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slicers/slicer1.xml" ContentType="application/vnd.ms-excel.slicer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slicers/slicer2.xml" ContentType="application/vnd.ms-excel.slicer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tables/table3.xml" ContentType="application/vnd.openxmlformats-officedocument.spreadsheetml.table+xml"/>
  <Override PartName="/xl/slicers/slicer3.xml" ContentType="application/vnd.ms-excel.slicer+xml"/>
  <Override PartName="/xl/tables/table4.xml" ContentType="application/vnd.openxmlformats-officedocument.spreadsheetml.table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60de9494e2da6a72/_GPMM/CENNIK  GPMM/2026/2026_Q1/"/>
    </mc:Choice>
  </mc:AlternateContent>
  <xr:revisionPtr revIDLastSave="752" documentId="8_{50AC2F71-4102-47BE-8FFF-398269453490}" xr6:coauthVersionLast="47" xr6:coauthVersionMax="47" xr10:uidLastSave="{E47C8005-E829-4F1D-B93F-532E154598C8}"/>
  <bookViews>
    <workbookView xWindow="-120" yWindow="-120" windowWidth="29040" windowHeight="15720" tabRatio="729" firstSheet="1" activeTab="2" xr2:uid="{FD991E2B-1F65-45BD-8B23-AE9A32922264}"/>
  </bookViews>
  <sheets>
    <sheet name="1" sheetId="31" state="hidden" r:id="rId1"/>
    <sheet name="RABATY" sheetId="2" r:id="rId2"/>
    <sheet name="WYCENA" sheetId="36" r:id="rId3"/>
    <sheet name="NP. ZAMÓWIENIE" sheetId="30" r:id="rId4"/>
    <sheet name="K" sheetId="4" r:id="rId5"/>
    <sheet name="DV" sheetId="24" r:id="rId6"/>
    <sheet name="CP" sheetId="7" r:id="rId7"/>
    <sheet name="NP." sheetId="25" r:id="rId8"/>
    <sheet name="LB" sheetId="33" r:id="rId9"/>
    <sheet name="MTF" sheetId="26" r:id="rId10"/>
    <sheet name="T" sheetId="23" r:id="rId11"/>
    <sheet name="TK" sheetId="11" r:id="rId12"/>
    <sheet name="TR" sheetId="12" r:id="rId13"/>
    <sheet name="KO" sheetId="13" r:id="rId14"/>
    <sheet name="ME" sheetId="14" state="hidden" r:id="rId15"/>
    <sheet name="P" sheetId="35" r:id="rId16"/>
    <sheet name="G" sheetId="28" r:id="rId17"/>
    <sheet name="A" sheetId="16" r:id="rId18"/>
    <sheet name="W" sheetId="22" r:id="rId19"/>
    <sheet name="ALUT" sheetId="27" r:id="rId20"/>
    <sheet name="CH" sheetId="18" r:id="rId21"/>
    <sheet name="OP" sheetId="19" r:id="rId22"/>
    <sheet name="S" sheetId="21" r:id="rId23"/>
    <sheet name="Zmiana cen" sheetId="5" state="hidden" r:id="rId24"/>
    <sheet name="Produkty" sheetId="37" state="hidden" r:id="rId25"/>
  </sheets>
  <definedNames>
    <definedName name="_xlnm._FilterDatabase" localSheetId="3" hidden="1">'NP. ZAMÓWIENIE'!$A$11:$J$11</definedName>
    <definedName name="_xlnm._FilterDatabase" localSheetId="2" hidden="1">WYCENA!$A$11:$K$11</definedName>
    <definedName name="_xlnm._FilterDatabase" localSheetId="23" hidden="1">'Zmiana cen'!$B$1:$D$2458</definedName>
    <definedName name="ExternalData_1" localSheetId="24" hidden="1">Produkty!$B$1:$H$12038</definedName>
    <definedName name="Fragmentator_Alfa">#N/A</definedName>
    <definedName name="Fragmentator_Ilość">#N/A</definedName>
    <definedName name="Fragmentator_Ilość1">#N/A</definedName>
    <definedName name="Fragmentator_INDEX1">#N/A</definedName>
    <definedName name="Fragmentator_INDEX2">#N/A</definedName>
    <definedName name="Fragmentator_Waluta">#N/A</definedName>
    <definedName name="_xlnm.Print_Area" localSheetId="17">A!$A$1:$H$45</definedName>
    <definedName name="_xlnm.Print_Area" localSheetId="19">ALUT!$A$1:$I$17</definedName>
    <definedName name="_xlnm.Print_Area" localSheetId="20">CH!$A$1:$G$22</definedName>
    <definedName name="_xlnm.Print_Area" localSheetId="6">CP!$A$1:$G$719</definedName>
    <definedName name="_xlnm.Print_Area" localSheetId="5">DV!$A$1:$G$166</definedName>
    <definedName name="_xlnm.Print_Area" localSheetId="16">G!$A$1:$H$23</definedName>
    <definedName name="_xlnm.Print_Area" localSheetId="4">K!$A$1:$G$340</definedName>
    <definedName name="_xlnm.Print_Area" localSheetId="13">KO!$A$1:$J$11</definedName>
    <definedName name="_xlnm.Print_Area" localSheetId="8">LB!$A$1:$G$38</definedName>
    <definedName name="_xlnm.Print_Area" localSheetId="14">ME!$A$1:$H$50</definedName>
    <definedName name="_xlnm.Print_Area" localSheetId="9">MTF!$A$1:$G$12</definedName>
    <definedName name="_xlnm.Print_Area" localSheetId="7">NP.!$A$1:$G$403</definedName>
    <definedName name="_xlnm.Print_Area" localSheetId="3">'NP. ZAMÓWIENIE'!$B:$J</definedName>
    <definedName name="_xlnm.Print_Area" localSheetId="21">OP!$A$1:$H$260</definedName>
    <definedName name="_xlnm.Print_Area" localSheetId="15">P!$A$1:$K$23</definedName>
    <definedName name="_xlnm.Print_Area" localSheetId="22">S!$A$1:$G$364</definedName>
    <definedName name="_xlnm.Print_Area" localSheetId="10">T!$A$1:$H$121</definedName>
    <definedName name="_xlnm.Print_Area" localSheetId="11">TK!$A$1:$H$17</definedName>
    <definedName name="_xlnm.Print_Area" localSheetId="12">TR!$A$1:$K$24</definedName>
    <definedName name="_xlnm.Print_Area" localSheetId="18">W!$A$1:$K$19</definedName>
    <definedName name="_xlnm.Print_Area" localSheetId="2">WYCENA!$B:$K</definedName>
    <definedName name="_xlnm.Print_Titles" localSheetId="17">A!$1:$3</definedName>
    <definedName name="_xlnm.Print_Titles" localSheetId="19">ALUT!$1:$3</definedName>
    <definedName name="_xlnm.Print_Titles" localSheetId="20">CH!$1:$3</definedName>
    <definedName name="_xlnm.Print_Titles" localSheetId="6">CP!$1:$3</definedName>
    <definedName name="_xlnm.Print_Titles" localSheetId="5">DV!$1:$3</definedName>
    <definedName name="_xlnm.Print_Titles" localSheetId="16">G!$1:$3</definedName>
    <definedName name="_xlnm.Print_Titles" localSheetId="4">K!$1:$3</definedName>
    <definedName name="_xlnm.Print_Titles" localSheetId="13">KO!$1:$3</definedName>
    <definedName name="_xlnm.Print_Titles" localSheetId="8">LB!$1:$3</definedName>
    <definedName name="_xlnm.Print_Titles" localSheetId="14">ME!$1:$3</definedName>
    <definedName name="_xlnm.Print_Titles" localSheetId="9">MTF!$1:$3</definedName>
    <definedName name="_xlnm.Print_Titles" localSheetId="7">NP.!$1:$3</definedName>
    <definedName name="_xlnm.Print_Titles" localSheetId="3">'NP. ZAMÓWIENIE'!$11:$11</definedName>
    <definedName name="_xlnm.Print_Titles" localSheetId="21">OP!$1:$3</definedName>
    <definedName name="_xlnm.Print_Titles" localSheetId="15">P!$1:$3</definedName>
    <definedName name="_xlnm.Print_Titles" localSheetId="22">S!$1:$3</definedName>
    <definedName name="_xlnm.Print_Titles" localSheetId="10">T!$1:$3</definedName>
    <definedName name="_xlnm.Print_Titles" localSheetId="11">TK!$1:$3</definedName>
    <definedName name="_xlnm.Print_Titles" localSheetId="12">TR!$1:$3</definedName>
    <definedName name="_xlnm.Print_Titles" localSheetId="18">W!$1:$3</definedName>
    <definedName name="_xlnm.Print_Titles" localSheetId="2">WYCENA!$11:$11</definedName>
  </definedNames>
  <calcPr calcId="191029"/>
  <extLst>
    <ext xmlns:x14="http://schemas.microsoft.com/office/spreadsheetml/2009/9/main" uri="{79F54976-1DA5-4618-B147-4CDE4B953A38}">
      <x14:workbookPr/>
    </ext>
    <ext xmlns:x15="http://schemas.microsoft.com/office/spreadsheetml/2010/11/main" uri="{46BE6895-7355-4a93-B00E-2C351335B9C9}">
      <x15:slicerCaches xmlns:x14="http://schemas.microsoft.com/office/spreadsheetml/2009/9/main">
        <x14:slicerCache r:id="rId26"/>
        <x14:slicerCache r:id="rId27"/>
        <x14:slicerCache r:id="rId28"/>
        <x14:slicerCache r:id="rId29"/>
        <x14:slicerCache r:id="rId30"/>
        <x14:slicerCache r:id="rId31"/>
      </x15:slicerCaches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245" i="36" l="1"/>
  <c r="D246" i="36"/>
  <c r="D247" i="36"/>
  <c r="D248" i="36"/>
  <c r="D249" i="36"/>
  <c r="D250" i="36"/>
  <c r="D251" i="36"/>
  <c r="D252" i="36"/>
  <c r="D253" i="36"/>
  <c r="D254" i="36"/>
  <c r="D255" i="36"/>
  <c r="D256" i="36"/>
  <c r="D257" i="36"/>
  <c r="D258" i="36"/>
  <c r="D259" i="36"/>
  <c r="D260" i="36"/>
  <c r="D261" i="36"/>
  <c r="D262" i="36"/>
  <c r="D263" i="36"/>
  <c r="D264" i="36"/>
  <c r="D265" i="36"/>
  <c r="D266" i="36"/>
  <c r="D267" i="36"/>
  <c r="D268" i="36"/>
  <c r="D269" i="36"/>
  <c r="D270" i="36"/>
  <c r="D271" i="36"/>
  <c r="D272" i="36"/>
  <c r="D273" i="36"/>
  <c r="D274" i="36"/>
  <c r="D275" i="36"/>
  <c r="D276" i="36"/>
  <c r="D277" i="36"/>
  <c r="D278" i="36"/>
  <c r="D279" i="36"/>
  <c r="D280" i="36"/>
  <c r="D281" i="36"/>
  <c r="D282" i="36"/>
  <c r="D283" i="36"/>
  <c r="D284" i="36"/>
  <c r="D285" i="36"/>
  <c r="D286" i="36"/>
  <c r="D287" i="36"/>
  <c r="D288" i="36"/>
  <c r="D289" i="36"/>
  <c r="D290" i="36"/>
  <c r="D291" i="36"/>
  <c r="D292" i="36"/>
  <c r="D293" i="36"/>
  <c r="D294" i="36"/>
  <c r="D295" i="36"/>
  <c r="D296" i="36"/>
  <c r="D297" i="36"/>
  <c r="D298" i="36"/>
  <c r="D299" i="36"/>
  <c r="D300" i="36"/>
  <c r="D301" i="36"/>
  <c r="D302" i="36"/>
  <c r="D303" i="36"/>
  <c r="D304" i="36"/>
  <c r="D305" i="36"/>
  <c r="D306" i="36"/>
  <c r="D307" i="36"/>
  <c r="D308" i="36"/>
  <c r="D309" i="36"/>
  <c r="D310" i="36"/>
  <c r="D311" i="36"/>
  <c r="D312" i="36"/>
  <c r="D313" i="36"/>
  <c r="D314" i="36"/>
  <c r="D315" i="36"/>
  <c r="D316" i="36"/>
  <c r="D317" i="36"/>
  <c r="D318" i="36"/>
  <c r="D319" i="36"/>
  <c r="D320" i="36"/>
  <c r="D321" i="36"/>
  <c r="D322" i="36"/>
  <c r="D323" i="36"/>
  <c r="D324" i="36"/>
  <c r="D325" i="36"/>
  <c r="D326" i="36"/>
  <c r="D327" i="36"/>
  <c r="D328" i="36"/>
  <c r="D329" i="36"/>
  <c r="D330" i="36"/>
  <c r="D331" i="36"/>
  <c r="D332" i="36"/>
  <c r="D333" i="36"/>
  <c r="D334" i="36"/>
  <c r="D335" i="36"/>
  <c r="D336" i="36"/>
  <c r="D337" i="36"/>
  <c r="D338" i="36"/>
  <c r="D339" i="36"/>
  <c r="D340" i="36"/>
  <c r="D341" i="36"/>
  <c r="D342" i="36"/>
  <c r="D343" i="36"/>
  <c r="D344" i="36"/>
  <c r="D345" i="36"/>
  <c r="D346" i="36"/>
  <c r="D347" i="36"/>
  <c r="D348" i="36"/>
  <c r="D349" i="36"/>
  <c r="D350" i="36"/>
  <c r="D351" i="36"/>
  <c r="D352" i="36"/>
  <c r="D353" i="36"/>
  <c r="D354" i="36"/>
  <c r="D355" i="36"/>
  <c r="D356" i="36"/>
  <c r="D357" i="36"/>
  <c r="D358" i="36"/>
  <c r="D359" i="36"/>
  <c r="D360" i="36"/>
  <c r="D361" i="36"/>
  <c r="D362" i="36"/>
  <c r="D363" i="36"/>
  <c r="D364" i="36"/>
  <c r="D365" i="36"/>
  <c r="D366" i="36"/>
  <c r="D367" i="36"/>
  <c r="D368" i="36"/>
  <c r="D369" i="36"/>
  <c r="D370" i="36"/>
  <c r="D371" i="36"/>
  <c r="D372" i="36"/>
  <c r="D373" i="36"/>
  <c r="D374" i="36"/>
  <c r="D375" i="36"/>
  <c r="D376" i="36"/>
  <c r="D377" i="36"/>
  <c r="D378" i="36"/>
  <c r="D379" i="36"/>
  <c r="D380" i="36"/>
  <c r="D381" i="36"/>
  <c r="D382" i="36"/>
  <c r="D383" i="36"/>
  <c r="D384" i="36"/>
  <c r="D385" i="36"/>
  <c r="D386" i="36"/>
  <c r="D387" i="36"/>
  <c r="D388" i="36"/>
  <c r="D389" i="36"/>
  <c r="D390" i="36"/>
  <c r="D391" i="36"/>
  <c r="D392" i="36"/>
  <c r="D393" i="36"/>
  <c r="D394" i="36"/>
  <c r="D395" i="36"/>
  <c r="D396" i="36"/>
  <c r="D397" i="36"/>
  <c r="D398" i="36"/>
  <c r="D399" i="36"/>
  <c r="D400" i="36"/>
  <c r="D401" i="36"/>
  <c r="D402" i="36"/>
  <c r="D403" i="36"/>
  <c r="D404" i="36"/>
  <c r="D405" i="36"/>
  <c r="D406" i="36"/>
  <c r="D407" i="36"/>
  <c r="D408" i="36"/>
  <c r="D409" i="36"/>
  <c r="D410" i="36"/>
  <c r="D411" i="36"/>
  <c r="D412" i="36"/>
  <c r="D413" i="36"/>
  <c r="D414" i="36"/>
  <c r="D415" i="36"/>
  <c r="D416" i="36"/>
  <c r="D417" i="36"/>
  <c r="D418" i="36"/>
  <c r="D419" i="36"/>
  <c r="D420" i="36"/>
  <c r="D421" i="36"/>
  <c r="D422" i="36"/>
  <c r="D423" i="36"/>
  <c r="D424" i="36"/>
  <c r="D425" i="36"/>
  <c r="D426" i="36"/>
  <c r="D427" i="36"/>
  <c r="D428" i="36"/>
  <c r="D429" i="36"/>
  <c r="D430" i="36"/>
  <c r="D431" i="36"/>
  <c r="D432" i="36"/>
  <c r="D433" i="36"/>
  <c r="D434" i="36"/>
  <c r="D435" i="36"/>
  <c r="D436" i="36"/>
  <c r="D437" i="36"/>
  <c r="D438" i="36"/>
  <c r="D439" i="36"/>
  <c r="D440" i="36"/>
  <c r="D441" i="36"/>
  <c r="D442" i="36"/>
  <c r="D443" i="36"/>
  <c r="D444" i="36"/>
  <c r="D445" i="36"/>
  <c r="D446" i="36"/>
  <c r="D447" i="36"/>
  <c r="D448" i="36"/>
  <c r="D449" i="36"/>
  <c r="D450" i="36"/>
  <c r="D451" i="36"/>
  <c r="D452" i="36"/>
  <c r="D453" i="36"/>
  <c r="D454" i="36"/>
  <c r="D455" i="36"/>
  <c r="D456" i="36"/>
  <c r="D457" i="36"/>
  <c r="D458" i="36"/>
  <c r="D459" i="36"/>
  <c r="D460" i="36"/>
  <c r="D461" i="36"/>
  <c r="D462" i="36"/>
  <c r="D463" i="36"/>
  <c r="D464" i="36"/>
  <c r="D465" i="36"/>
  <c r="D466" i="36"/>
  <c r="D467" i="36"/>
  <c r="D468" i="36"/>
  <c r="D469" i="36"/>
  <c r="D470" i="36"/>
  <c r="D471" i="36"/>
  <c r="D472" i="36"/>
  <c r="D473" i="36"/>
  <c r="D474" i="36"/>
  <c r="D475" i="36"/>
  <c r="D476" i="36"/>
  <c r="D477" i="36"/>
  <c r="D478" i="36"/>
  <c r="D479" i="36"/>
  <c r="D480" i="36"/>
  <c r="D481" i="36"/>
  <c r="D482" i="36"/>
  <c r="D483" i="36"/>
  <c r="D484" i="36"/>
  <c r="D485" i="36"/>
  <c r="D486" i="36"/>
  <c r="D487" i="36"/>
  <c r="D488" i="36"/>
  <c r="D489" i="36"/>
  <c r="D490" i="36"/>
  <c r="D491" i="36"/>
  <c r="D492" i="36"/>
  <c r="D493" i="36"/>
  <c r="D494" i="36"/>
  <c r="D495" i="36"/>
  <c r="D496" i="36"/>
  <c r="D497" i="36"/>
  <c r="D498" i="36"/>
  <c r="D499" i="36"/>
  <c r="D500" i="36"/>
  <c r="D501" i="36"/>
  <c r="D502" i="36"/>
  <c r="D503" i="36"/>
  <c r="D504" i="36"/>
  <c r="D505" i="36"/>
  <c r="D506" i="36"/>
  <c r="D507" i="36"/>
  <c r="D508" i="36"/>
  <c r="D509" i="36"/>
  <c r="D510" i="36"/>
  <c r="D511" i="36"/>
  <c r="D512" i="36"/>
  <c r="D513" i="36"/>
  <c r="D514" i="36"/>
  <c r="D515" i="36"/>
  <c r="D516" i="36"/>
  <c r="D517" i="36"/>
  <c r="D518" i="36"/>
  <c r="D519" i="36"/>
  <c r="D520" i="36"/>
  <c r="D521" i="36"/>
  <c r="D522" i="36"/>
  <c r="D523" i="36"/>
  <c r="D524" i="36"/>
  <c r="D525" i="36"/>
  <c r="D526" i="36"/>
  <c r="D527" i="36"/>
  <c r="D528" i="36"/>
  <c r="D529" i="36"/>
  <c r="D530" i="36"/>
  <c r="D531" i="36"/>
  <c r="D532" i="36"/>
  <c r="D533" i="36"/>
  <c r="D534" i="36"/>
  <c r="D535" i="36"/>
  <c r="D536" i="36"/>
  <c r="D537" i="36"/>
  <c r="D538" i="36"/>
  <c r="D539" i="36"/>
  <c r="D540" i="36"/>
  <c r="D541" i="36"/>
  <c r="D542" i="36"/>
  <c r="D543" i="36"/>
  <c r="D544" i="36"/>
  <c r="D545" i="36"/>
  <c r="D546" i="36"/>
  <c r="D547" i="36"/>
  <c r="D548" i="36"/>
  <c r="D549" i="36"/>
  <c r="D550" i="36"/>
  <c r="D551" i="36"/>
  <c r="D552" i="36"/>
  <c r="D553" i="36"/>
  <c r="D554" i="36"/>
  <c r="D555" i="36"/>
  <c r="D556" i="36"/>
  <c r="D557" i="36"/>
  <c r="D558" i="36"/>
  <c r="D559" i="36"/>
  <c r="D560" i="36"/>
  <c r="D561" i="36"/>
  <c r="D562" i="36"/>
  <c r="D563" i="36"/>
  <c r="D564" i="36"/>
  <c r="D565" i="36"/>
  <c r="D566" i="36"/>
  <c r="D567" i="36"/>
  <c r="D568" i="36"/>
  <c r="D569" i="36"/>
  <c r="D570" i="36"/>
  <c r="D571" i="36"/>
  <c r="D572" i="36"/>
  <c r="D573" i="36"/>
  <c r="D574" i="36"/>
  <c r="D575" i="36"/>
  <c r="D576" i="36"/>
  <c r="D577" i="36"/>
  <c r="D578" i="36"/>
  <c r="D579" i="36"/>
  <c r="D580" i="36"/>
  <c r="D581" i="36"/>
  <c r="D582" i="36"/>
  <c r="D583" i="36"/>
  <c r="D584" i="36"/>
  <c r="D585" i="36"/>
  <c r="D586" i="36"/>
  <c r="D587" i="36"/>
  <c r="D588" i="36"/>
  <c r="D589" i="36"/>
  <c r="D590" i="36"/>
  <c r="D591" i="36"/>
  <c r="D592" i="36"/>
  <c r="D593" i="36"/>
  <c r="D594" i="36"/>
  <c r="D595" i="36"/>
  <c r="D596" i="36"/>
  <c r="D597" i="36"/>
  <c r="D598" i="36"/>
  <c r="D599" i="36"/>
  <c r="D600" i="36"/>
  <c r="D601" i="36"/>
  <c r="D602" i="36"/>
  <c r="D603" i="36"/>
  <c r="D604" i="36"/>
  <c r="D605" i="36"/>
  <c r="D606" i="36"/>
  <c r="D607" i="36"/>
  <c r="D608" i="36"/>
  <c r="D609" i="36"/>
  <c r="D610" i="36"/>
  <c r="D611" i="36"/>
  <c r="D612" i="36"/>
  <c r="D613" i="36"/>
  <c r="D614" i="36"/>
  <c r="D615" i="36"/>
  <c r="D616" i="36"/>
  <c r="D617" i="36"/>
  <c r="D618" i="36"/>
  <c r="D619" i="36"/>
  <c r="D620" i="36"/>
  <c r="D621" i="36"/>
  <c r="D622" i="36"/>
  <c r="D623" i="36"/>
  <c r="D624" i="36"/>
  <c r="D625" i="36"/>
  <c r="D626" i="36"/>
  <c r="D627" i="36"/>
  <c r="D628" i="36"/>
  <c r="D629" i="36"/>
  <c r="D630" i="36"/>
  <c r="D631" i="36"/>
  <c r="D632" i="36"/>
  <c r="D633" i="36"/>
  <c r="D634" i="36"/>
  <c r="D635" i="36"/>
  <c r="D636" i="36"/>
  <c r="D637" i="36"/>
  <c r="D638" i="36"/>
  <c r="D639" i="36"/>
  <c r="D640" i="36"/>
  <c r="D641" i="36"/>
  <c r="D642" i="36"/>
  <c r="D643" i="36"/>
  <c r="D644" i="36"/>
  <c r="D645" i="36"/>
  <c r="D646" i="36"/>
  <c r="D647" i="36"/>
  <c r="D648" i="36"/>
  <c r="D649" i="36"/>
  <c r="D650" i="36"/>
  <c r="D651" i="36"/>
  <c r="D652" i="36"/>
  <c r="D653" i="36"/>
  <c r="D654" i="36"/>
  <c r="D655" i="36"/>
  <c r="D656" i="36"/>
  <c r="D657" i="36"/>
  <c r="D658" i="36"/>
  <c r="D659" i="36"/>
  <c r="D660" i="36"/>
  <c r="D661" i="36"/>
  <c r="D662" i="36"/>
  <c r="D663" i="36"/>
  <c r="D664" i="36"/>
  <c r="D665" i="36"/>
  <c r="D666" i="36"/>
  <c r="D667" i="36"/>
  <c r="D668" i="36"/>
  <c r="D669" i="36"/>
  <c r="D670" i="36"/>
  <c r="D671" i="36"/>
  <c r="D672" i="36"/>
  <c r="D673" i="36"/>
  <c r="D674" i="36"/>
  <c r="D675" i="36"/>
  <c r="D676" i="36"/>
  <c r="D677" i="36"/>
  <c r="D678" i="36"/>
  <c r="D679" i="36"/>
  <c r="D680" i="36"/>
  <c r="D681" i="36"/>
  <c r="D682" i="36"/>
  <c r="D683" i="36"/>
  <c r="D684" i="36"/>
  <c r="D685" i="36"/>
  <c r="D686" i="36"/>
  <c r="D687" i="36"/>
  <c r="D688" i="36"/>
  <c r="D689" i="36"/>
  <c r="D690" i="36"/>
  <c r="D691" i="36"/>
  <c r="D692" i="36"/>
  <c r="D693" i="36"/>
  <c r="D694" i="36"/>
  <c r="D695" i="36"/>
  <c r="D696" i="36"/>
  <c r="D697" i="36"/>
  <c r="D698" i="36"/>
  <c r="D699" i="36"/>
  <c r="D700" i="36"/>
  <c r="D701" i="36"/>
  <c r="D702" i="36"/>
  <c r="D703" i="36"/>
  <c r="D704" i="36"/>
  <c r="D705" i="36"/>
  <c r="D706" i="36"/>
  <c r="D707" i="36"/>
  <c r="D708" i="36"/>
  <c r="D709" i="36"/>
  <c r="D710" i="36"/>
  <c r="D711" i="36"/>
  <c r="D712" i="36"/>
  <c r="D713" i="36"/>
  <c r="D714" i="36"/>
  <c r="D715" i="36"/>
  <c r="D716" i="36"/>
  <c r="D717" i="36"/>
  <c r="D718" i="36"/>
  <c r="D719" i="36"/>
  <c r="D720" i="36"/>
  <c r="D721" i="36"/>
  <c r="D722" i="36"/>
  <c r="D723" i="36"/>
  <c r="D724" i="36"/>
  <c r="D725" i="36"/>
  <c r="D726" i="36"/>
  <c r="D727" i="36"/>
  <c r="D728" i="36"/>
  <c r="D729" i="36"/>
  <c r="D730" i="36"/>
  <c r="D731" i="36"/>
  <c r="D732" i="36"/>
  <c r="D733" i="36"/>
  <c r="D734" i="36"/>
  <c r="D735" i="36"/>
  <c r="D736" i="36"/>
  <c r="D737" i="36"/>
  <c r="D738" i="36"/>
  <c r="D739" i="36"/>
  <c r="D740" i="36"/>
  <c r="D741" i="36"/>
  <c r="D742" i="36"/>
  <c r="D743" i="36"/>
  <c r="D744" i="36"/>
  <c r="D745" i="36"/>
  <c r="D746" i="36"/>
  <c r="D747" i="36"/>
  <c r="D748" i="36"/>
  <c r="D749" i="36"/>
  <c r="D750" i="36"/>
  <c r="D751" i="36"/>
  <c r="D752" i="36"/>
  <c r="D753" i="36"/>
  <c r="D754" i="36"/>
  <c r="D755" i="36"/>
  <c r="D756" i="36"/>
  <c r="D757" i="36"/>
  <c r="D758" i="36"/>
  <c r="D759" i="36"/>
  <c r="D760" i="36"/>
  <c r="D761" i="36"/>
  <c r="D762" i="36"/>
  <c r="D763" i="36"/>
  <c r="D764" i="36"/>
  <c r="D765" i="36"/>
  <c r="D766" i="36"/>
  <c r="D767" i="36"/>
  <c r="D768" i="36"/>
  <c r="D769" i="36"/>
  <c r="D770" i="36"/>
  <c r="D771" i="36"/>
  <c r="D772" i="36"/>
  <c r="D773" i="36"/>
  <c r="D774" i="36"/>
  <c r="D775" i="36"/>
  <c r="D776" i="36"/>
  <c r="D777" i="36"/>
  <c r="D778" i="36"/>
  <c r="D779" i="36"/>
  <c r="D780" i="36"/>
  <c r="D781" i="36"/>
  <c r="D782" i="36"/>
  <c r="D783" i="36"/>
  <c r="D784" i="36"/>
  <c r="D785" i="36"/>
  <c r="D786" i="36"/>
  <c r="D787" i="36"/>
  <c r="D788" i="36"/>
  <c r="D789" i="36"/>
  <c r="D790" i="36"/>
  <c r="D791" i="36"/>
  <c r="D792" i="36"/>
  <c r="D793" i="36"/>
  <c r="D794" i="36"/>
  <c r="D795" i="36"/>
  <c r="D796" i="36"/>
  <c r="D797" i="36"/>
  <c r="D798" i="36"/>
  <c r="D799" i="36"/>
  <c r="D800" i="36"/>
  <c r="D801" i="36"/>
  <c r="D802" i="36"/>
  <c r="D803" i="36"/>
  <c r="D804" i="36"/>
  <c r="D805" i="36"/>
  <c r="D806" i="36"/>
  <c r="D807" i="36"/>
  <c r="D808" i="36"/>
  <c r="D809" i="36"/>
  <c r="D810" i="36"/>
  <c r="D811" i="36"/>
  <c r="D812" i="36"/>
  <c r="D813" i="36"/>
  <c r="D814" i="36"/>
  <c r="D815" i="36"/>
  <c r="D816" i="36"/>
  <c r="D817" i="36"/>
  <c r="D818" i="36"/>
  <c r="D819" i="36"/>
  <c r="D820" i="36"/>
  <c r="D821" i="36"/>
  <c r="D822" i="36"/>
  <c r="D823" i="36"/>
  <c r="D824" i="36"/>
  <c r="D825" i="36"/>
  <c r="D826" i="36"/>
  <c r="D827" i="36"/>
  <c r="D828" i="36"/>
  <c r="D829" i="36"/>
  <c r="D830" i="36"/>
  <c r="D831" i="36"/>
  <c r="D832" i="36"/>
  <c r="D833" i="36"/>
  <c r="D834" i="36"/>
  <c r="D835" i="36"/>
  <c r="D836" i="36"/>
  <c r="D837" i="36"/>
  <c r="D838" i="36"/>
  <c r="D839" i="36"/>
  <c r="D840" i="36"/>
  <c r="D841" i="36"/>
  <c r="D842" i="36"/>
  <c r="D843" i="36"/>
  <c r="D844" i="36"/>
  <c r="D845" i="36"/>
  <c r="D846" i="36"/>
  <c r="D847" i="36"/>
  <c r="D848" i="36"/>
  <c r="D849" i="36"/>
  <c r="D850" i="36"/>
  <c r="D851" i="36"/>
  <c r="D852" i="36"/>
  <c r="D853" i="36"/>
  <c r="D854" i="36"/>
  <c r="D855" i="36"/>
  <c r="D856" i="36"/>
  <c r="D857" i="36"/>
  <c r="D858" i="36"/>
  <c r="D859" i="36"/>
  <c r="D860" i="36"/>
  <c r="D861" i="36"/>
  <c r="D862" i="36"/>
  <c r="D863" i="36"/>
  <c r="D864" i="36"/>
  <c r="D865" i="36"/>
  <c r="D866" i="36"/>
  <c r="D867" i="36"/>
  <c r="D868" i="36"/>
  <c r="D869" i="36"/>
  <c r="D870" i="36"/>
  <c r="D871" i="36"/>
  <c r="D872" i="36"/>
  <c r="D873" i="36"/>
  <c r="D874" i="36"/>
  <c r="D875" i="36"/>
  <c r="D876" i="36"/>
  <c r="D877" i="36"/>
  <c r="D878" i="36"/>
  <c r="D879" i="36"/>
  <c r="D880" i="36"/>
  <c r="D881" i="36"/>
  <c r="D882" i="36"/>
  <c r="D883" i="36"/>
  <c r="D884" i="36"/>
  <c r="D885" i="36"/>
  <c r="D886" i="36"/>
  <c r="D887" i="36"/>
  <c r="D888" i="36"/>
  <c r="D889" i="36"/>
  <c r="D890" i="36"/>
  <c r="D891" i="36"/>
  <c r="D892" i="36"/>
  <c r="D893" i="36"/>
  <c r="D894" i="36"/>
  <c r="D895" i="36"/>
  <c r="D896" i="36"/>
  <c r="D897" i="36"/>
  <c r="D898" i="36"/>
  <c r="D899" i="36"/>
  <c r="D900" i="36"/>
  <c r="D901" i="36"/>
  <c r="D902" i="36"/>
  <c r="D903" i="36"/>
  <c r="D904" i="36"/>
  <c r="D905" i="36"/>
  <c r="D906" i="36"/>
  <c r="D907" i="36"/>
  <c r="D908" i="36"/>
  <c r="D909" i="36"/>
  <c r="D910" i="36"/>
  <c r="D911" i="36"/>
  <c r="D912" i="36"/>
  <c r="D913" i="36"/>
  <c r="D914" i="36"/>
  <c r="D915" i="36"/>
  <c r="D916" i="36"/>
  <c r="D917" i="36"/>
  <c r="D918" i="36"/>
  <c r="D919" i="36"/>
  <c r="D920" i="36"/>
  <c r="D921" i="36"/>
  <c r="D922" i="36"/>
  <c r="D923" i="36"/>
  <c r="D924" i="36"/>
  <c r="D925" i="36"/>
  <c r="D926" i="36"/>
  <c r="D927" i="36"/>
  <c r="D928" i="36"/>
  <c r="D929" i="36"/>
  <c r="D930" i="36"/>
  <c r="D931" i="36"/>
  <c r="D932" i="36"/>
  <c r="D933" i="36"/>
  <c r="D934" i="36"/>
  <c r="D935" i="36"/>
  <c r="D936" i="36"/>
  <c r="D937" i="36"/>
  <c r="D938" i="36"/>
  <c r="D939" i="36"/>
  <c r="D940" i="36"/>
  <c r="D941" i="36"/>
  <c r="D942" i="36"/>
  <c r="D943" i="36"/>
  <c r="D944" i="36"/>
  <c r="D945" i="36"/>
  <c r="D946" i="36"/>
  <c r="D947" i="36"/>
  <c r="D948" i="36"/>
  <c r="D949" i="36"/>
  <c r="D950" i="36"/>
  <c r="D951" i="36"/>
  <c r="D952" i="36"/>
  <c r="D953" i="36"/>
  <c r="D954" i="36"/>
  <c r="D955" i="36"/>
  <c r="D956" i="36"/>
  <c r="D957" i="36"/>
  <c r="D958" i="36"/>
  <c r="D959" i="36"/>
  <c r="D960" i="36"/>
  <c r="D961" i="36"/>
  <c r="D962" i="36"/>
  <c r="D963" i="36"/>
  <c r="D964" i="36"/>
  <c r="D965" i="36"/>
  <c r="D966" i="36"/>
  <c r="D967" i="36"/>
  <c r="D968" i="36"/>
  <c r="D969" i="36"/>
  <c r="D970" i="36"/>
  <c r="D971" i="36"/>
  <c r="D972" i="36"/>
  <c r="D973" i="36"/>
  <c r="D974" i="36"/>
  <c r="D975" i="36"/>
  <c r="D976" i="36"/>
  <c r="D977" i="36"/>
  <c r="D978" i="36"/>
  <c r="D979" i="36"/>
  <c r="D980" i="36"/>
  <c r="D981" i="36"/>
  <c r="D982" i="36"/>
  <c r="D983" i="36"/>
  <c r="D984" i="36"/>
  <c r="D985" i="36"/>
  <c r="D986" i="36"/>
  <c r="D987" i="36"/>
  <c r="D988" i="36"/>
  <c r="D989" i="36"/>
  <c r="D990" i="36"/>
  <c r="D991" i="36"/>
  <c r="D992" i="36"/>
  <c r="D993" i="36"/>
  <c r="D994" i="36"/>
  <c r="D995" i="36"/>
  <c r="D996" i="36"/>
  <c r="D997" i="36"/>
  <c r="D998" i="36"/>
  <c r="D999" i="36"/>
  <c r="D1000" i="36"/>
  <c r="D1001" i="36"/>
  <c r="D1002" i="36"/>
  <c r="D1003" i="36"/>
  <c r="D1004" i="36"/>
  <c r="D1005" i="36"/>
  <c r="D1006" i="36"/>
  <c r="D1007" i="36"/>
  <c r="D1008" i="36"/>
  <c r="D1009" i="36"/>
  <c r="D1010" i="36"/>
  <c r="D1011" i="36"/>
  <c r="D1012" i="36"/>
  <c r="D1013" i="36"/>
  <c r="D1014" i="36"/>
  <c r="D1015" i="36"/>
  <c r="D1016" i="36"/>
  <c r="D1017" i="36"/>
  <c r="D1018" i="36"/>
  <c r="D1019" i="36"/>
  <c r="D1020" i="36"/>
  <c r="D1021" i="36"/>
  <c r="D1022" i="36"/>
  <c r="D1023" i="36"/>
  <c r="D1024" i="36"/>
  <c r="D1025" i="36"/>
  <c r="D1026" i="36"/>
  <c r="D1027" i="36"/>
  <c r="D1028" i="36"/>
  <c r="D1029" i="36"/>
  <c r="D1030" i="36"/>
  <c r="D1031" i="36"/>
  <c r="D1032" i="36"/>
  <c r="D1033" i="36"/>
  <c r="D1034" i="36"/>
  <c r="D1035" i="36"/>
  <c r="D1036" i="36"/>
  <c r="D1037" i="36"/>
  <c r="D1038" i="36"/>
  <c r="D1039" i="36"/>
  <c r="D1040" i="36"/>
  <c r="D1041" i="36"/>
  <c r="D1042" i="36"/>
  <c r="D1043" i="36"/>
  <c r="D1044" i="36"/>
  <c r="D1045" i="36"/>
  <c r="D1046" i="36"/>
  <c r="D1047" i="36"/>
  <c r="D1048" i="36"/>
  <c r="D1049" i="36"/>
  <c r="D1050" i="36"/>
  <c r="D1051" i="36"/>
  <c r="D1052" i="36"/>
  <c r="D1053" i="36"/>
  <c r="D1054" i="36"/>
  <c r="D1055" i="36"/>
  <c r="D1056" i="36"/>
  <c r="D1057" i="36"/>
  <c r="D1058" i="36"/>
  <c r="D1059" i="36"/>
  <c r="D1060" i="36"/>
  <c r="D1061" i="36"/>
  <c r="D1062" i="36"/>
  <c r="D1063" i="36"/>
  <c r="D1064" i="36"/>
  <c r="D1065" i="36"/>
  <c r="D1066" i="36"/>
  <c r="D1067" i="36"/>
  <c r="D1068" i="36"/>
  <c r="D1069" i="36"/>
  <c r="D1070" i="36"/>
  <c r="D1071" i="36"/>
  <c r="D1072" i="36"/>
  <c r="D1073" i="36"/>
  <c r="D1074" i="36"/>
  <c r="D1075" i="36"/>
  <c r="D1076" i="36"/>
  <c r="D1077" i="36"/>
  <c r="D1078" i="36"/>
  <c r="D1079" i="36"/>
  <c r="D1080" i="36"/>
  <c r="D1081" i="36"/>
  <c r="D1082" i="36"/>
  <c r="D1083" i="36"/>
  <c r="D1084" i="36"/>
  <c r="D1085" i="36"/>
  <c r="D1086" i="36"/>
  <c r="D1087" i="36"/>
  <c r="D1088" i="36"/>
  <c r="D1089" i="36"/>
  <c r="D1090" i="36"/>
  <c r="D1091" i="36"/>
  <c r="D1092" i="36"/>
  <c r="D1093" i="36"/>
  <c r="D1094" i="36"/>
  <c r="D1095" i="36"/>
  <c r="D1096" i="36"/>
  <c r="D1097" i="36"/>
  <c r="D1098" i="36"/>
  <c r="D1099" i="36"/>
  <c r="D1100" i="36"/>
  <c r="D1101" i="36"/>
  <c r="D1102" i="36"/>
  <c r="D1103" i="36"/>
  <c r="D1104" i="36"/>
  <c r="D1105" i="36"/>
  <c r="D1106" i="36"/>
  <c r="D1107" i="36"/>
  <c r="D1108" i="36"/>
  <c r="D1109" i="36"/>
  <c r="D1110" i="36"/>
  <c r="D1111" i="36"/>
  <c r="D1112" i="36"/>
  <c r="D1113" i="36"/>
  <c r="D1114" i="36"/>
  <c r="D1115" i="36"/>
  <c r="D1116" i="36"/>
  <c r="D1117" i="36"/>
  <c r="D1118" i="36"/>
  <c r="D1119" i="36"/>
  <c r="D1120" i="36"/>
  <c r="D1121" i="36"/>
  <c r="D1122" i="36"/>
  <c r="D1123" i="36"/>
  <c r="D1124" i="36"/>
  <c r="D1125" i="36"/>
  <c r="D1126" i="36"/>
  <c r="D1129" i="36"/>
  <c r="D1130" i="36"/>
  <c r="D1131" i="36"/>
  <c r="D1132" i="36"/>
  <c r="D1133" i="36"/>
  <c r="D1134" i="36"/>
  <c r="D1135" i="36"/>
  <c r="D1136" i="36"/>
  <c r="D1137" i="36"/>
  <c r="D1138" i="36"/>
  <c r="D1139" i="36"/>
  <c r="D1140" i="36"/>
  <c r="D1141" i="36"/>
  <c r="D1142" i="36"/>
  <c r="D1143" i="36"/>
  <c r="D1144" i="36"/>
  <c r="D1145" i="36"/>
  <c r="D1146" i="36"/>
  <c r="D1147" i="36"/>
  <c r="D1148" i="36"/>
  <c r="D1149" i="36"/>
  <c r="D1150" i="36"/>
  <c r="D1151" i="36"/>
  <c r="D1152" i="36"/>
  <c r="D1153" i="36"/>
  <c r="D1154" i="36"/>
  <c r="D1155" i="36"/>
  <c r="D1156" i="36"/>
  <c r="D1157" i="36"/>
  <c r="D1158" i="36"/>
  <c r="D1159" i="36"/>
  <c r="D1160" i="36"/>
  <c r="D1161" i="36"/>
  <c r="D1162" i="36"/>
  <c r="D1163" i="36"/>
  <c r="D1164" i="36"/>
  <c r="D1165" i="36"/>
  <c r="D1166" i="36"/>
  <c r="D1167" i="36"/>
  <c r="D1168" i="36"/>
  <c r="D1169" i="36"/>
  <c r="D1170" i="36"/>
  <c r="D1171" i="36"/>
  <c r="D1172" i="36"/>
  <c r="D1173" i="36"/>
  <c r="D1174" i="36"/>
  <c r="D1175" i="36"/>
  <c r="D1176" i="36"/>
  <c r="D1177" i="36"/>
  <c r="D1178" i="36"/>
  <c r="D1179" i="36"/>
  <c r="D1180" i="36"/>
  <c r="D1181" i="36"/>
  <c r="D1182" i="36"/>
  <c r="D1183" i="36"/>
  <c r="D1184" i="36"/>
  <c r="D1185" i="36"/>
  <c r="D1186" i="36"/>
  <c r="D1187" i="36"/>
  <c r="D1188" i="36"/>
  <c r="D1189" i="36"/>
  <c r="D1190" i="36"/>
  <c r="D1191" i="36"/>
  <c r="D1192" i="36"/>
  <c r="D1193" i="36"/>
  <c r="D1194" i="36"/>
  <c r="D1195" i="36"/>
  <c r="D1196" i="36"/>
  <c r="D1197" i="36"/>
  <c r="D1198" i="36"/>
  <c r="D1199" i="36"/>
  <c r="D1200" i="36"/>
  <c r="D1201" i="36"/>
  <c r="D1202" i="36"/>
  <c r="D1203" i="36"/>
  <c r="D1204" i="36"/>
  <c r="D1205" i="36"/>
  <c r="D1206" i="36"/>
  <c r="D1207" i="36"/>
  <c r="D1208" i="36"/>
  <c r="D1209" i="36"/>
  <c r="D1210" i="36"/>
  <c r="D1211" i="36"/>
  <c r="D1212" i="36"/>
  <c r="D1213" i="36"/>
  <c r="D1214" i="36"/>
  <c r="D1215" i="36"/>
  <c r="D1216" i="36"/>
  <c r="D1217" i="36"/>
  <c r="D1218" i="36"/>
  <c r="D1219" i="36"/>
  <c r="D1220" i="36"/>
  <c r="D1221" i="36"/>
  <c r="D1222" i="36"/>
  <c r="D1223" i="36"/>
  <c r="D1224" i="36"/>
  <c r="D1225" i="36"/>
  <c r="D1226" i="36"/>
  <c r="D1227" i="36"/>
  <c r="D1228" i="36"/>
  <c r="D1229" i="36"/>
  <c r="D1230" i="36"/>
  <c r="D1231" i="36"/>
  <c r="D1232" i="36"/>
  <c r="D1233" i="36"/>
  <c r="D1234" i="36"/>
  <c r="D1235" i="36"/>
  <c r="D1236" i="36"/>
  <c r="D1237" i="36"/>
  <c r="D1238" i="36"/>
  <c r="D1239" i="36"/>
  <c r="D1240" i="36"/>
  <c r="D1241" i="36"/>
  <c r="D1242" i="36"/>
  <c r="D1243" i="36"/>
  <c r="D1244" i="36"/>
  <c r="D1245" i="36"/>
  <c r="D1246" i="36"/>
  <c r="D1247" i="36"/>
  <c r="D1248" i="36"/>
  <c r="D1249" i="36"/>
  <c r="D1250" i="36"/>
  <c r="D1251" i="36"/>
  <c r="D1252" i="36"/>
  <c r="D1253" i="36"/>
  <c r="D1254" i="36"/>
  <c r="D1255" i="36"/>
  <c r="D1256" i="36"/>
  <c r="D1257" i="36"/>
  <c r="D1258" i="36"/>
  <c r="D1259" i="36"/>
  <c r="D1260" i="36"/>
  <c r="D1261" i="36"/>
  <c r="D1262" i="36"/>
  <c r="D1263" i="36"/>
  <c r="D1264" i="36"/>
  <c r="D1265" i="36"/>
  <c r="D1266" i="36"/>
  <c r="D1267" i="36"/>
  <c r="D1268" i="36"/>
  <c r="D1269" i="36"/>
  <c r="D1270" i="36"/>
  <c r="D1271" i="36"/>
  <c r="D1272" i="36"/>
  <c r="D1273" i="36"/>
  <c r="D1274" i="36"/>
  <c r="D1275" i="36"/>
  <c r="D1276" i="36"/>
  <c r="D1277" i="36"/>
  <c r="D1278" i="36"/>
  <c r="D1279" i="36"/>
  <c r="D1280" i="36"/>
  <c r="D1281" i="36"/>
  <c r="D1282" i="36"/>
  <c r="D1283" i="36"/>
  <c r="D1284" i="36"/>
  <c r="D1285" i="36"/>
  <c r="D1286" i="36"/>
  <c r="D1287" i="36"/>
  <c r="D1288" i="36"/>
  <c r="D1289" i="36"/>
  <c r="D1290" i="36"/>
  <c r="D1291" i="36"/>
  <c r="D1292" i="36"/>
  <c r="D1293" i="36"/>
  <c r="D1294" i="36"/>
  <c r="D1295" i="36"/>
  <c r="D1296" i="36"/>
  <c r="D1297" i="36"/>
  <c r="D1298" i="36"/>
  <c r="D1299" i="36"/>
  <c r="D1300" i="36"/>
  <c r="D1301" i="36"/>
  <c r="D1302" i="36"/>
  <c r="D1303" i="36"/>
  <c r="D1304" i="36"/>
  <c r="D1305" i="36"/>
  <c r="D1306" i="36"/>
  <c r="D1307" i="36"/>
  <c r="D1308" i="36"/>
  <c r="D1309" i="36"/>
  <c r="D1310" i="36"/>
  <c r="D1311" i="36"/>
  <c r="D1312" i="36"/>
  <c r="D1313" i="36"/>
  <c r="D1314" i="36"/>
  <c r="D1315" i="36"/>
  <c r="D1316" i="36"/>
  <c r="D1317" i="36"/>
  <c r="D1318" i="36"/>
  <c r="D1319" i="36"/>
  <c r="D1320" i="36"/>
  <c r="D1321" i="36"/>
  <c r="D1322" i="36"/>
  <c r="D1323" i="36"/>
  <c r="D1324" i="36"/>
  <c r="D1325" i="36"/>
  <c r="D1326" i="36"/>
  <c r="D1327" i="36"/>
  <c r="D1328" i="36"/>
  <c r="D1329" i="36"/>
  <c r="D1330" i="36"/>
  <c r="D1331" i="36"/>
  <c r="D1332" i="36"/>
  <c r="D1333" i="36"/>
  <c r="D1334" i="36"/>
  <c r="D1335" i="36"/>
  <c r="D1336" i="36"/>
  <c r="D1337" i="36"/>
  <c r="D1338" i="36"/>
  <c r="D1339" i="36"/>
  <c r="D1340" i="36"/>
  <c r="D1341" i="36"/>
  <c r="D1342" i="36"/>
  <c r="D1343" i="36"/>
  <c r="D1344" i="36"/>
  <c r="D1345" i="36"/>
  <c r="D1346" i="36"/>
  <c r="D1347" i="36"/>
  <c r="D1348" i="36"/>
  <c r="D1349" i="36"/>
  <c r="D1350" i="36"/>
  <c r="D1351" i="36"/>
  <c r="D1352" i="36"/>
  <c r="D1353" i="36"/>
  <c r="D1354" i="36"/>
  <c r="D1355" i="36"/>
  <c r="D1356" i="36"/>
  <c r="D1357" i="36"/>
  <c r="D1358" i="36"/>
  <c r="D1359" i="36"/>
  <c r="D1360" i="36"/>
  <c r="D1361" i="36"/>
  <c r="D1362" i="36"/>
  <c r="D1363" i="36"/>
  <c r="D1364" i="36"/>
  <c r="D1365" i="36"/>
  <c r="D1366" i="36"/>
  <c r="D1367" i="36"/>
  <c r="D1368" i="36"/>
  <c r="D1369" i="36"/>
  <c r="D1370" i="36"/>
  <c r="D1371" i="36"/>
  <c r="D1372" i="36"/>
  <c r="D1373" i="36"/>
  <c r="D1374" i="36"/>
  <c r="D1375" i="36"/>
  <c r="D1376" i="36"/>
  <c r="D1377" i="36"/>
  <c r="D1378" i="36"/>
  <c r="D1379" i="36"/>
  <c r="D1380" i="36"/>
  <c r="D1381" i="36"/>
  <c r="D1382" i="36"/>
  <c r="D1383" i="36"/>
  <c r="D1384" i="36"/>
  <c r="D1385" i="36"/>
  <c r="D1386" i="36"/>
  <c r="D1387" i="36"/>
  <c r="D1388" i="36"/>
  <c r="D1389" i="36"/>
  <c r="D1390" i="36"/>
  <c r="D1391" i="36"/>
  <c r="D1392" i="36"/>
  <c r="D1393" i="36"/>
  <c r="D1394" i="36"/>
  <c r="D1395" i="36"/>
  <c r="D1396" i="36"/>
  <c r="D1397" i="36"/>
  <c r="D1398" i="36"/>
  <c r="D1399" i="36"/>
  <c r="D1400" i="36"/>
  <c r="D1401" i="36"/>
  <c r="D1402" i="36"/>
  <c r="D1403" i="36"/>
  <c r="D1404" i="36"/>
  <c r="D1405" i="36"/>
  <c r="D1406" i="36"/>
  <c r="D1407" i="36"/>
  <c r="D1408" i="36"/>
  <c r="D1409" i="36"/>
  <c r="D1410" i="36"/>
  <c r="D1411" i="36"/>
  <c r="D1412" i="36"/>
  <c r="D1413" i="36"/>
  <c r="D1414" i="36"/>
  <c r="D1415" i="36"/>
  <c r="D1416" i="36"/>
  <c r="D1417" i="36"/>
  <c r="D1418" i="36"/>
  <c r="D1419" i="36"/>
  <c r="D1420" i="36"/>
  <c r="D1421" i="36"/>
  <c r="D1422" i="36"/>
  <c r="D1423" i="36"/>
  <c r="D1424" i="36"/>
  <c r="D1425" i="36"/>
  <c r="D1426" i="36"/>
  <c r="D1427" i="36"/>
  <c r="D1428" i="36"/>
  <c r="D1429" i="36"/>
  <c r="D1430" i="36"/>
  <c r="D1431" i="36"/>
  <c r="D1432" i="36"/>
  <c r="D1433" i="36"/>
  <c r="D1434" i="36"/>
  <c r="D1435" i="36"/>
  <c r="D1436" i="36"/>
  <c r="D1437" i="36"/>
  <c r="D1438" i="36"/>
  <c r="D1439" i="36"/>
  <c r="D1440" i="36"/>
  <c r="D1441" i="36"/>
  <c r="D1442" i="36"/>
  <c r="D1443" i="36"/>
  <c r="D1444" i="36"/>
  <c r="D1445" i="36"/>
  <c r="D1446" i="36"/>
  <c r="D1447" i="36"/>
  <c r="D1448" i="36"/>
  <c r="D1449" i="36"/>
  <c r="D1450" i="36"/>
  <c r="D1451" i="36"/>
  <c r="D1452" i="36"/>
  <c r="D1453" i="36"/>
  <c r="D1454" i="36"/>
  <c r="D1455" i="36"/>
  <c r="D1456" i="36"/>
  <c r="D1457" i="36"/>
  <c r="D1458" i="36"/>
  <c r="D1459" i="36"/>
  <c r="D1460" i="36"/>
  <c r="D1461" i="36"/>
  <c r="D1462" i="36"/>
  <c r="D1463" i="36"/>
  <c r="D1464" i="36"/>
  <c r="D1465" i="36"/>
  <c r="D1466" i="36"/>
  <c r="D1467" i="36"/>
  <c r="D1468" i="36"/>
  <c r="D1469" i="36"/>
  <c r="D1470" i="36"/>
  <c r="D1471" i="36"/>
  <c r="D1472" i="36"/>
  <c r="D1473" i="36"/>
  <c r="D1474" i="36"/>
  <c r="D1475" i="36"/>
  <c r="D1476" i="36"/>
  <c r="D1477" i="36"/>
  <c r="D1478" i="36"/>
  <c r="D1479" i="36"/>
  <c r="D1480" i="36"/>
  <c r="D1481" i="36"/>
  <c r="D1482" i="36"/>
  <c r="D1483" i="36"/>
  <c r="D1484" i="36"/>
  <c r="D1485" i="36"/>
  <c r="D1486" i="36"/>
  <c r="D1487" i="36"/>
  <c r="D1488" i="36"/>
  <c r="D1489" i="36"/>
  <c r="D1490" i="36"/>
  <c r="D1491" i="36"/>
  <c r="D1492" i="36"/>
  <c r="D1493" i="36"/>
  <c r="D1494" i="36"/>
  <c r="D1495" i="36"/>
  <c r="D1496" i="36"/>
  <c r="D1497" i="36"/>
  <c r="D1498" i="36"/>
  <c r="D1499" i="36"/>
  <c r="D1500" i="36"/>
  <c r="D1501" i="36"/>
  <c r="D1502" i="36"/>
  <c r="D1503" i="36"/>
  <c r="D1504" i="36"/>
  <c r="D1505" i="36"/>
  <c r="D1506" i="36"/>
  <c r="D1507" i="36"/>
  <c r="D1508" i="36"/>
  <c r="D1509" i="36"/>
  <c r="D1510" i="36"/>
  <c r="D1511" i="36"/>
  <c r="D1512" i="36"/>
  <c r="D1513" i="36"/>
  <c r="D1514" i="36"/>
  <c r="D1515" i="36"/>
  <c r="D1516" i="36"/>
  <c r="D1517" i="36"/>
  <c r="D1518" i="36"/>
  <c r="D1519" i="36"/>
  <c r="D1520" i="36"/>
  <c r="D1521" i="36"/>
  <c r="D1522" i="36"/>
  <c r="D1523" i="36"/>
  <c r="D1524" i="36"/>
  <c r="D1525" i="36"/>
  <c r="D1526" i="36"/>
  <c r="D1527" i="36"/>
  <c r="D1528" i="36"/>
  <c r="D1529" i="36"/>
  <c r="D1530" i="36"/>
  <c r="D1531" i="36"/>
  <c r="D1532" i="36"/>
  <c r="D1533" i="36"/>
  <c r="D1534" i="36"/>
  <c r="D1535" i="36"/>
  <c r="D1536" i="36"/>
  <c r="D1537" i="36"/>
  <c r="D1538" i="36"/>
  <c r="D1539" i="36"/>
  <c r="D1540" i="36"/>
  <c r="D1541" i="36"/>
  <c r="D1542" i="36"/>
  <c r="D1543" i="36"/>
  <c r="D1544" i="36"/>
  <c r="D1545" i="36"/>
  <c r="D1546" i="36"/>
  <c r="D1547" i="36"/>
  <c r="D1548" i="36"/>
  <c r="D1549" i="36"/>
  <c r="D1550" i="36"/>
  <c r="D1551" i="36"/>
  <c r="D1552" i="36"/>
  <c r="D1553" i="36"/>
  <c r="D1554" i="36"/>
  <c r="D1555" i="36"/>
  <c r="D1556" i="36"/>
  <c r="D1557" i="36"/>
  <c r="D1558" i="36"/>
  <c r="D1559" i="36"/>
  <c r="D1560" i="36"/>
  <c r="D1561" i="36"/>
  <c r="D1562" i="36"/>
  <c r="D1563" i="36"/>
  <c r="D1564" i="36"/>
  <c r="D1565" i="36"/>
  <c r="D1566" i="36"/>
  <c r="D1567" i="36"/>
  <c r="D1568" i="36"/>
  <c r="D1569" i="36"/>
  <c r="D1570" i="36"/>
  <c r="D1571" i="36"/>
  <c r="D1572" i="36"/>
  <c r="D1573" i="36"/>
  <c r="D1574" i="36"/>
  <c r="D1575" i="36"/>
  <c r="D1576" i="36"/>
  <c r="D1577" i="36"/>
  <c r="D1578" i="36"/>
  <c r="D1579" i="36"/>
  <c r="D1580" i="36"/>
  <c r="D1581" i="36"/>
  <c r="D1582" i="36"/>
  <c r="D1583" i="36"/>
  <c r="D1584" i="36"/>
  <c r="D1585" i="36"/>
  <c r="D1586" i="36"/>
  <c r="D1587" i="36"/>
  <c r="D1588" i="36"/>
  <c r="D1589" i="36"/>
  <c r="D1590" i="36"/>
  <c r="D1591" i="36"/>
  <c r="D1592" i="36"/>
  <c r="D1593" i="36"/>
  <c r="D1594" i="36"/>
  <c r="D1595" i="36"/>
  <c r="D1596" i="36"/>
  <c r="D1597" i="36"/>
  <c r="D1598" i="36"/>
  <c r="D1599" i="36"/>
  <c r="D1600" i="36"/>
  <c r="D1601" i="36"/>
  <c r="D1602" i="36"/>
  <c r="D1603" i="36"/>
  <c r="D1604" i="36"/>
  <c r="D1605" i="36"/>
  <c r="D1606" i="36"/>
  <c r="D1607" i="36"/>
  <c r="D1608" i="36"/>
  <c r="D1609" i="36"/>
  <c r="D1610" i="36"/>
  <c r="D1611" i="36"/>
  <c r="D1612" i="36"/>
  <c r="D1613" i="36"/>
  <c r="D1614" i="36"/>
  <c r="D1615" i="36"/>
  <c r="D1616" i="36"/>
  <c r="D1617" i="36"/>
  <c r="D1618" i="36"/>
  <c r="D1619" i="36"/>
  <c r="D1620" i="36"/>
  <c r="D1621" i="36"/>
  <c r="D1622" i="36"/>
  <c r="D1623" i="36"/>
  <c r="D1624" i="36"/>
  <c r="D1625" i="36"/>
  <c r="D1626" i="36"/>
  <c r="D1627" i="36"/>
  <c r="D1628" i="36"/>
  <c r="D1629" i="36"/>
  <c r="D1630" i="36"/>
  <c r="D1631" i="36"/>
  <c r="D1632" i="36"/>
  <c r="D1633" i="36"/>
  <c r="D1634" i="36"/>
  <c r="D1635" i="36"/>
  <c r="D1636" i="36"/>
  <c r="D1637" i="36"/>
  <c r="D1638" i="36"/>
  <c r="D1639" i="36"/>
  <c r="D1640" i="36"/>
  <c r="D1641" i="36"/>
  <c r="D1642" i="36"/>
  <c r="D1643" i="36"/>
  <c r="D1644" i="36"/>
  <c r="D1645" i="36"/>
  <c r="D1646" i="36"/>
  <c r="D1647" i="36"/>
  <c r="D1648" i="36"/>
  <c r="D1649" i="36"/>
  <c r="D1650" i="36"/>
  <c r="D1651" i="36"/>
  <c r="D1652" i="36"/>
  <c r="D1653" i="36"/>
  <c r="D1654" i="36"/>
  <c r="D1655" i="36"/>
  <c r="D1656" i="36"/>
  <c r="D1657" i="36"/>
  <c r="D1658" i="36"/>
  <c r="D1659" i="36"/>
  <c r="D1660" i="36"/>
  <c r="D1661" i="36"/>
  <c r="D1662" i="36"/>
  <c r="D1663" i="36"/>
  <c r="D1664" i="36"/>
  <c r="D1665" i="36"/>
  <c r="D1666" i="36"/>
  <c r="D1667" i="36"/>
  <c r="D1668" i="36"/>
  <c r="D1669" i="36"/>
  <c r="D1670" i="36"/>
  <c r="D1671" i="36"/>
  <c r="D1672" i="36"/>
  <c r="D1673" i="36"/>
  <c r="D1674" i="36"/>
  <c r="D1675" i="36"/>
  <c r="D1676" i="36"/>
  <c r="D1677" i="36"/>
  <c r="D1678" i="36"/>
  <c r="D1679" i="36"/>
  <c r="D1680" i="36"/>
  <c r="D1681" i="36"/>
  <c r="D1682" i="36"/>
  <c r="D1683" i="36"/>
  <c r="D1684" i="36"/>
  <c r="D1685" i="36"/>
  <c r="D1686" i="36"/>
  <c r="D1687" i="36"/>
  <c r="D1688" i="36"/>
  <c r="D1689" i="36"/>
  <c r="D1690" i="36"/>
  <c r="D1691" i="36"/>
  <c r="D1692" i="36"/>
  <c r="D1693" i="36"/>
  <c r="D1694" i="36"/>
  <c r="D1695" i="36"/>
  <c r="D1696" i="36"/>
  <c r="D1697" i="36"/>
  <c r="D1698" i="36"/>
  <c r="D1699" i="36"/>
  <c r="D1700" i="36"/>
  <c r="D1701" i="36"/>
  <c r="D1702" i="36"/>
  <c r="D1703" i="36"/>
  <c r="D1704" i="36"/>
  <c r="D1705" i="36"/>
  <c r="D1706" i="36"/>
  <c r="D1707" i="36"/>
  <c r="D1708" i="36"/>
  <c r="D1709" i="36"/>
  <c r="D1710" i="36"/>
  <c r="D1711" i="36"/>
  <c r="D1712" i="36"/>
  <c r="D1713" i="36"/>
  <c r="D1714" i="36"/>
  <c r="D1715" i="36"/>
  <c r="D1716" i="36"/>
  <c r="D1717" i="36"/>
  <c r="D1718" i="36"/>
  <c r="D1719" i="36"/>
  <c r="D1720" i="36"/>
  <c r="D1721" i="36"/>
  <c r="D1722" i="36"/>
  <c r="D1723" i="36"/>
  <c r="D1724" i="36"/>
  <c r="D1725" i="36"/>
  <c r="D1726" i="36"/>
  <c r="D1727" i="36"/>
  <c r="D1728" i="36"/>
  <c r="D1729" i="36"/>
  <c r="D1730" i="36"/>
  <c r="D1731" i="36"/>
  <c r="D1732" i="36"/>
  <c r="D1733" i="36"/>
  <c r="D1734" i="36"/>
  <c r="D1735" i="36"/>
  <c r="D1736" i="36"/>
  <c r="D1737" i="36"/>
  <c r="D1738" i="36"/>
  <c r="D1739" i="36"/>
  <c r="D1740" i="36"/>
  <c r="D1741" i="36"/>
  <c r="D1742" i="36"/>
  <c r="D1743" i="36"/>
  <c r="D1744" i="36"/>
  <c r="D1745" i="36"/>
  <c r="D1746" i="36"/>
  <c r="D1747" i="36"/>
  <c r="D1748" i="36"/>
  <c r="D1749" i="36"/>
  <c r="D1750" i="36"/>
  <c r="D1751" i="36"/>
  <c r="D1752" i="36"/>
  <c r="D1753" i="36"/>
  <c r="D1754" i="36"/>
  <c r="D1755" i="36"/>
  <c r="D1756" i="36"/>
  <c r="D1757" i="36"/>
  <c r="D1758" i="36"/>
  <c r="D1759" i="36"/>
  <c r="D1760" i="36"/>
  <c r="D1761" i="36"/>
  <c r="D1762" i="36"/>
  <c r="D1763" i="36"/>
  <c r="D1764" i="36"/>
  <c r="D1765" i="36"/>
  <c r="D1766" i="36"/>
  <c r="D1767" i="36"/>
  <c r="D1768" i="36"/>
  <c r="D1769" i="36"/>
  <c r="D1770" i="36"/>
  <c r="D1771" i="36"/>
  <c r="D1772" i="36"/>
  <c r="D1773" i="36"/>
  <c r="D1774" i="36"/>
  <c r="D1775" i="36"/>
  <c r="D1776" i="36"/>
  <c r="D1777" i="36"/>
  <c r="D1778" i="36"/>
  <c r="D1779" i="36"/>
  <c r="D1780" i="36"/>
  <c r="D1781" i="36"/>
  <c r="D1782" i="36"/>
  <c r="D1783" i="36"/>
  <c r="D1784" i="36"/>
  <c r="D1785" i="36"/>
  <c r="D1786" i="36"/>
  <c r="D1787" i="36"/>
  <c r="D1788" i="36"/>
  <c r="D1789" i="36"/>
  <c r="D1790" i="36"/>
  <c r="D1791" i="36"/>
  <c r="D1792" i="36"/>
  <c r="D1793" i="36"/>
  <c r="D1794" i="36"/>
  <c r="D1795" i="36"/>
  <c r="D1796" i="36"/>
  <c r="D1797" i="36"/>
  <c r="D1798" i="36"/>
  <c r="D1799" i="36"/>
  <c r="D1800" i="36"/>
  <c r="D1801" i="36"/>
  <c r="D1802" i="36"/>
  <c r="D1803" i="36"/>
  <c r="D1804" i="36"/>
  <c r="D1805" i="36"/>
  <c r="D1806" i="36"/>
  <c r="D1807" i="36"/>
  <c r="D1808" i="36"/>
  <c r="D1809" i="36"/>
  <c r="D1810" i="36"/>
  <c r="D1811" i="36"/>
  <c r="D1812" i="36"/>
  <c r="D1813" i="36"/>
  <c r="D1814" i="36"/>
  <c r="D1815" i="36"/>
  <c r="D1816" i="36"/>
  <c r="D1817" i="36"/>
  <c r="D1818" i="36"/>
  <c r="D1819" i="36"/>
  <c r="D1820" i="36"/>
  <c r="D1821" i="36"/>
  <c r="D1822" i="36"/>
  <c r="D1823" i="36"/>
  <c r="D1824" i="36"/>
  <c r="D1825" i="36"/>
  <c r="D1826" i="36"/>
  <c r="D1827" i="36"/>
  <c r="D1828" i="36"/>
  <c r="D1829" i="36"/>
  <c r="D1830" i="36"/>
  <c r="D1831" i="36"/>
  <c r="D1832" i="36"/>
  <c r="D1833" i="36"/>
  <c r="D1834" i="36"/>
  <c r="D1835" i="36"/>
  <c r="D1836" i="36"/>
  <c r="D1837" i="36"/>
  <c r="D1838" i="36"/>
  <c r="D1839" i="36"/>
  <c r="D1840" i="36"/>
  <c r="D1841" i="36"/>
  <c r="D1842" i="36"/>
  <c r="D1843" i="36"/>
  <c r="D1844" i="36"/>
  <c r="D1845" i="36"/>
  <c r="D1846" i="36"/>
  <c r="D1847" i="36"/>
  <c r="D1848" i="36"/>
  <c r="D1849" i="36"/>
  <c r="D1850" i="36"/>
  <c r="D1851" i="36"/>
  <c r="D1852" i="36"/>
  <c r="D1853" i="36"/>
  <c r="D1854" i="36"/>
  <c r="D1855" i="36"/>
  <c r="D1856" i="36"/>
  <c r="D1857" i="36"/>
  <c r="D1858" i="36"/>
  <c r="D1859" i="36"/>
  <c r="D1860" i="36"/>
  <c r="D1861" i="36"/>
  <c r="D1862" i="36"/>
  <c r="D1863" i="36"/>
  <c r="D1864" i="36"/>
  <c r="D1865" i="36"/>
  <c r="D1866" i="36"/>
  <c r="D1867" i="36"/>
  <c r="D1868" i="36"/>
  <c r="D1869" i="36"/>
  <c r="D1870" i="36"/>
  <c r="D1871" i="36"/>
  <c r="D1872" i="36"/>
  <c r="D1873" i="36"/>
  <c r="D1874" i="36"/>
  <c r="D1875" i="36"/>
  <c r="D1876" i="36"/>
  <c r="D1877" i="36"/>
  <c r="D1878" i="36"/>
  <c r="D1879" i="36"/>
  <c r="D1880" i="36"/>
  <c r="D1881" i="36"/>
  <c r="D1882" i="36"/>
  <c r="D1883" i="36"/>
  <c r="D1884" i="36"/>
  <c r="D1885" i="36"/>
  <c r="D1886" i="36"/>
  <c r="D1887" i="36"/>
  <c r="D1888" i="36"/>
  <c r="D1889" i="36"/>
  <c r="D1890" i="36"/>
  <c r="D1891" i="36"/>
  <c r="D1892" i="36"/>
  <c r="D1893" i="36"/>
  <c r="D1894" i="36"/>
  <c r="D1895" i="36"/>
  <c r="D1896" i="36"/>
  <c r="D1897" i="36"/>
  <c r="D1898" i="36"/>
  <c r="D1899" i="36"/>
  <c r="D1900" i="36"/>
  <c r="D1901" i="36"/>
  <c r="D1902" i="36"/>
  <c r="D1903" i="36"/>
  <c r="D1904" i="36"/>
  <c r="D1905" i="36"/>
  <c r="D1906" i="36"/>
  <c r="D1907" i="36"/>
  <c r="D1908" i="36"/>
  <c r="D1909" i="36"/>
  <c r="D1910" i="36"/>
  <c r="D1911" i="36"/>
  <c r="D1912" i="36"/>
  <c r="D1913" i="36"/>
  <c r="D1914" i="36"/>
  <c r="D1915" i="36"/>
  <c r="D1916" i="36"/>
  <c r="D1917" i="36"/>
  <c r="D1918" i="36"/>
  <c r="D1919" i="36"/>
  <c r="D1920" i="36"/>
  <c r="D1921" i="36"/>
  <c r="D1922" i="36"/>
  <c r="D1923" i="36"/>
  <c r="D1924" i="36"/>
  <c r="D1925" i="36"/>
  <c r="D1926" i="36"/>
  <c r="D1927" i="36"/>
  <c r="D1928" i="36"/>
  <c r="D1929" i="36"/>
  <c r="D1930" i="36"/>
  <c r="D1931" i="36"/>
  <c r="D1932" i="36"/>
  <c r="D1933" i="36"/>
  <c r="D1934" i="36"/>
  <c r="D1935" i="36"/>
  <c r="D1936" i="36"/>
  <c r="D1937" i="36"/>
  <c r="D1938" i="36"/>
  <c r="D1939" i="36"/>
  <c r="D1940" i="36"/>
  <c r="D1941" i="36"/>
  <c r="D1942" i="36"/>
  <c r="D1943" i="36"/>
  <c r="D1944" i="36"/>
  <c r="D1945" i="36"/>
  <c r="D1946" i="36"/>
  <c r="D1947" i="36"/>
  <c r="D1948" i="36"/>
  <c r="D1949" i="36"/>
  <c r="D1950" i="36"/>
  <c r="D1951" i="36"/>
  <c r="D1952" i="36"/>
  <c r="D1953" i="36"/>
  <c r="D1954" i="36"/>
  <c r="D1955" i="36"/>
  <c r="D1956" i="36"/>
  <c r="D1957" i="36"/>
  <c r="D1958" i="36"/>
  <c r="D1959" i="36"/>
  <c r="D1960" i="36"/>
  <c r="D1961" i="36"/>
  <c r="D1962" i="36"/>
  <c r="D1963" i="36"/>
  <c r="D1964" i="36"/>
  <c r="D1965" i="36"/>
  <c r="D1966" i="36"/>
  <c r="D1967" i="36"/>
  <c r="D1968" i="36"/>
  <c r="D1969" i="36"/>
  <c r="D1970" i="36"/>
  <c r="D1971" i="36"/>
  <c r="D1972" i="36"/>
  <c r="D1973" i="36"/>
  <c r="D1974" i="36"/>
  <c r="D1975" i="36"/>
  <c r="D1976" i="36"/>
  <c r="D1977" i="36"/>
  <c r="D1978" i="36"/>
  <c r="D1979" i="36"/>
  <c r="D1980" i="36"/>
  <c r="D1981" i="36"/>
  <c r="D1982" i="36"/>
  <c r="D1983" i="36"/>
  <c r="D1984" i="36"/>
  <c r="D1985" i="36"/>
  <c r="D1986" i="36"/>
  <c r="D1987" i="36"/>
  <c r="D1988" i="36"/>
  <c r="D1989" i="36"/>
  <c r="D1990" i="36"/>
  <c r="D1991" i="36"/>
  <c r="D1992" i="36"/>
  <c r="D1993" i="36"/>
  <c r="D1994" i="36"/>
  <c r="D1995" i="36"/>
  <c r="D1996" i="36"/>
  <c r="D1997" i="36"/>
  <c r="D1998" i="36"/>
  <c r="D1999" i="36"/>
  <c r="D2000" i="36"/>
  <c r="D2001" i="36"/>
  <c r="D2002" i="36"/>
  <c r="D2003" i="36"/>
  <c r="D2004" i="36"/>
  <c r="D2005" i="36"/>
  <c r="D2006" i="36"/>
  <c r="D2007" i="36"/>
  <c r="D2008" i="36"/>
  <c r="D2009" i="36"/>
  <c r="D2010" i="36"/>
  <c r="D2011" i="36"/>
  <c r="D2012" i="36"/>
  <c r="D2013" i="36"/>
  <c r="D2014" i="36"/>
  <c r="D2015" i="36"/>
  <c r="D2016" i="36"/>
  <c r="D2017" i="36"/>
  <c r="D2018" i="36"/>
  <c r="D2019" i="36"/>
  <c r="D2020" i="36"/>
  <c r="D2021" i="36"/>
  <c r="D2022" i="36"/>
  <c r="D2023" i="36"/>
  <c r="D2024" i="36"/>
  <c r="D2025" i="36"/>
  <c r="D2026" i="36"/>
  <c r="D2027" i="36"/>
  <c r="D2028" i="36"/>
  <c r="D2029" i="36"/>
  <c r="D2030" i="36"/>
  <c r="D2031" i="36"/>
  <c r="D2032" i="36"/>
  <c r="D2033" i="36"/>
  <c r="D2034" i="36"/>
  <c r="D2035" i="36"/>
  <c r="D2036" i="36"/>
  <c r="D2037" i="36"/>
  <c r="D2038" i="36"/>
  <c r="D2039" i="36"/>
  <c r="D2040" i="36"/>
  <c r="D2041" i="36"/>
  <c r="D2042" i="36"/>
  <c r="D2043" i="36"/>
  <c r="D2044" i="36"/>
  <c r="D2045" i="36"/>
  <c r="D2046" i="36"/>
  <c r="D2047" i="36"/>
  <c r="D2048" i="36"/>
  <c r="D2049" i="36"/>
  <c r="D2050" i="36"/>
  <c r="D2051" i="36"/>
  <c r="D2052" i="36"/>
  <c r="D2053" i="36"/>
  <c r="D2054" i="36"/>
  <c r="D2055" i="36"/>
  <c r="D2056" i="36"/>
  <c r="D2057" i="36"/>
  <c r="D2058" i="36"/>
  <c r="D2059" i="36"/>
  <c r="D2060" i="36"/>
  <c r="D2061" i="36"/>
  <c r="D2062" i="36"/>
  <c r="D2063" i="36"/>
  <c r="D2064" i="36"/>
  <c r="D2065" i="36"/>
  <c r="D2066" i="36"/>
  <c r="D2067" i="36"/>
  <c r="D2068" i="36"/>
  <c r="D2069" i="36"/>
  <c r="D2070" i="36"/>
  <c r="D2071" i="36"/>
  <c r="D2072" i="36"/>
  <c r="D2073" i="36"/>
  <c r="D2074" i="36"/>
  <c r="D2075" i="36"/>
  <c r="D2076" i="36"/>
  <c r="D2077" i="36"/>
  <c r="D2078" i="36"/>
  <c r="D2079" i="36"/>
  <c r="D2080" i="36"/>
  <c r="D2081" i="36"/>
  <c r="D2082" i="36"/>
  <c r="D2083" i="36"/>
  <c r="D2084" i="36"/>
  <c r="D2085" i="36"/>
  <c r="D2086" i="36"/>
  <c r="D2087" i="36"/>
  <c r="D2088" i="36"/>
  <c r="D2089" i="36"/>
  <c r="D2090" i="36"/>
  <c r="D2091" i="36"/>
  <c r="D2092" i="36"/>
  <c r="D2093" i="36"/>
  <c r="D2094" i="36"/>
  <c r="D2095" i="36"/>
  <c r="D2096" i="36"/>
  <c r="D2097" i="36"/>
  <c r="D2098" i="36"/>
  <c r="D2099" i="36"/>
  <c r="D2100" i="36"/>
  <c r="D2101" i="36"/>
  <c r="D2102" i="36"/>
  <c r="D2103" i="36"/>
  <c r="D2104" i="36"/>
  <c r="D2105" i="36"/>
  <c r="D2106" i="36"/>
  <c r="D2107" i="36"/>
  <c r="D2108" i="36"/>
  <c r="D2109" i="36"/>
  <c r="D2110" i="36"/>
  <c r="D2111" i="36"/>
  <c r="D2112" i="36"/>
  <c r="D2113" i="36"/>
  <c r="D2114" i="36"/>
  <c r="D2115" i="36"/>
  <c r="D2116" i="36"/>
  <c r="D2117" i="36"/>
  <c r="D2118" i="36"/>
  <c r="D2119" i="36"/>
  <c r="D2120" i="36"/>
  <c r="D2121" i="36"/>
  <c r="D2122" i="36"/>
  <c r="D2123" i="36"/>
  <c r="D2124" i="36"/>
  <c r="D2125" i="36"/>
  <c r="D2126" i="36"/>
  <c r="D2127" i="36"/>
  <c r="D2128" i="36"/>
  <c r="D2129" i="36"/>
  <c r="D2130" i="36"/>
  <c r="D2131" i="36"/>
  <c r="D2132" i="36"/>
  <c r="D2133" i="36"/>
  <c r="D2134" i="36"/>
  <c r="D2135" i="36"/>
  <c r="D2136" i="36"/>
  <c r="D2137" i="36"/>
  <c r="D2138" i="36"/>
  <c r="D2139" i="36"/>
  <c r="D2140" i="36"/>
  <c r="D2141" i="36"/>
  <c r="D2142" i="36"/>
  <c r="D2143" i="36"/>
  <c r="D2144" i="36"/>
  <c r="D2145" i="36"/>
  <c r="D2146" i="36"/>
  <c r="D2147" i="36"/>
  <c r="D2148" i="36"/>
  <c r="D2149" i="36"/>
  <c r="D2150" i="36"/>
  <c r="D2151" i="36"/>
  <c r="D2152" i="36"/>
  <c r="D2153" i="36"/>
  <c r="D2154" i="36"/>
  <c r="D2155" i="36"/>
  <c r="D2156" i="36"/>
  <c r="D2157" i="36"/>
  <c r="D2158" i="36"/>
  <c r="D2159" i="36"/>
  <c r="D2160" i="36"/>
  <c r="D2161" i="36"/>
  <c r="D2162" i="36"/>
  <c r="D2163" i="36"/>
  <c r="D2164" i="36"/>
  <c r="D2165" i="36"/>
  <c r="D2166" i="36"/>
  <c r="D2167" i="36"/>
  <c r="D2168" i="36"/>
  <c r="D2169" i="36"/>
  <c r="D2170" i="36"/>
  <c r="D2171" i="36"/>
  <c r="D2172" i="36"/>
  <c r="D2173" i="36"/>
  <c r="D2174" i="36"/>
  <c r="D2175" i="36"/>
  <c r="D2176" i="36"/>
  <c r="D2177" i="36"/>
  <c r="D2178" i="36"/>
  <c r="D2179" i="36"/>
  <c r="D2180" i="36"/>
  <c r="D2181" i="36"/>
  <c r="D2182" i="36"/>
  <c r="D2183" i="36"/>
  <c r="D2184" i="36"/>
  <c r="D2185" i="36"/>
  <c r="D2186" i="36"/>
  <c r="D2187" i="36"/>
  <c r="D2188" i="36"/>
  <c r="D2189" i="36"/>
  <c r="D2190" i="36"/>
  <c r="D2191" i="36"/>
  <c r="D2192" i="36"/>
  <c r="D2193" i="36"/>
  <c r="D2194" i="36"/>
  <c r="D2195" i="36"/>
  <c r="D2196" i="36"/>
  <c r="D2197" i="36"/>
  <c r="D2198" i="36"/>
  <c r="D2199" i="36"/>
  <c r="D2200" i="36"/>
  <c r="D2201" i="36"/>
  <c r="D2202" i="36"/>
  <c r="D2203" i="36"/>
  <c r="D2204" i="36"/>
  <c r="D2205" i="36"/>
  <c r="D2206" i="36"/>
  <c r="D2207" i="36"/>
  <c r="D2208" i="36"/>
  <c r="D2209" i="36"/>
  <c r="D2210" i="36"/>
  <c r="D2211" i="36"/>
  <c r="D2212" i="36"/>
  <c r="D2213" i="36"/>
  <c r="D2214" i="36"/>
  <c r="D2215" i="36"/>
  <c r="D2216" i="36"/>
  <c r="D2217" i="36"/>
  <c r="D2218" i="36"/>
  <c r="D2219" i="36"/>
  <c r="D2220" i="36"/>
  <c r="D2221" i="36"/>
  <c r="D2222" i="36"/>
  <c r="D2223" i="36"/>
  <c r="D2224" i="36"/>
  <c r="D2225" i="36"/>
  <c r="D2226" i="36"/>
  <c r="D2227" i="36"/>
  <c r="D2228" i="36"/>
  <c r="D2229" i="36"/>
  <c r="D2230" i="36"/>
  <c r="D2231" i="36"/>
  <c r="D2232" i="36"/>
  <c r="D2233" i="36"/>
  <c r="D2234" i="36"/>
  <c r="D2235" i="36"/>
  <c r="D2236" i="36"/>
  <c r="D2237" i="36"/>
  <c r="D2238" i="36"/>
  <c r="D2239" i="36"/>
  <c r="D2240" i="36"/>
  <c r="D2241" i="36"/>
  <c r="D2242" i="36"/>
  <c r="D2243" i="36"/>
  <c r="D2244" i="36"/>
  <c r="D2245" i="36"/>
  <c r="D2246" i="36"/>
  <c r="D2247" i="36"/>
  <c r="D2248" i="36"/>
  <c r="D2249" i="36"/>
  <c r="D2250" i="36"/>
  <c r="D2251" i="36"/>
  <c r="D2252" i="36"/>
  <c r="D2253" i="36"/>
  <c r="D2254" i="36"/>
  <c r="D2255" i="36"/>
  <c r="D2256" i="36"/>
  <c r="D2257" i="36"/>
  <c r="D2258" i="36"/>
  <c r="D2259" i="36"/>
  <c r="D2260" i="36"/>
  <c r="D2261" i="36"/>
  <c r="D2262" i="36"/>
  <c r="D2263" i="36"/>
  <c r="D2264" i="36"/>
  <c r="D2265" i="36"/>
  <c r="D2266" i="36"/>
  <c r="D2267" i="36"/>
  <c r="D2268" i="36"/>
  <c r="D2269" i="36"/>
  <c r="D2270" i="36"/>
  <c r="D2271" i="36"/>
  <c r="D2272" i="36"/>
  <c r="D2273" i="36"/>
  <c r="D2274" i="36"/>
  <c r="D2275" i="36"/>
  <c r="D2276" i="36"/>
  <c r="D2277" i="36"/>
  <c r="D2278" i="36"/>
  <c r="D2279" i="36"/>
  <c r="D2280" i="36"/>
  <c r="D2281" i="36"/>
  <c r="D2282" i="36"/>
  <c r="D2283" i="36"/>
  <c r="D2284" i="36"/>
  <c r="D2285" i="36"/>
  <c r="D2286" i="36"/>
  <c r="D2287" i="36"/>
  <c r="D2288" i="36"/>
  <c r="D2289" i="36"/>
  <c r="D2290" i="36"/>
  <c r="D2291" i="36"/>
  <c r="D2292" i="36"/>
  <c r="D2293" i="36"/>
  <c r="D2294" i="36"/>
  <c r="D2295" i="36"/>
  <c r="D2296" i="36"/>
  <c r="D2297" i="36"/>
  <c r="D2298" i="36"/>
  <c r="D2299" i="36"/>
  <c r="D2300" i="36"/>
  <c r="D2301" i="36"/>
  <c r="D2302" i="36"/>
  <c r="D2303" i="36"/>
  <c r="D2304" i="36"/>
  <c r="D2305" i="36"/>
  <c r="D2306" i="36"/>
  <c r="D2307" i="36"/>
  <c r="D2308" i="36"/>
  <c r="D2309" i="36"/>
  <c r="D2310" i="36"/>
  <c r="D2311" i="36"/>
  <c r="D2312" i="36"/>
  <c r="D2313" i="36"/>
  <c r="D2314" i="36"/>
  <c r="D2315" i="36"/>
  <c r="D2316" i="36"/>
  <c r="D2317" i="36"/>
  <c r="D2318" i="36"/>
  <c r="D2319" i="36"/>
  <c r="D2320" i="36"/>
  <c r="D2321" i="36"/>
  <c r="D2322" i="36"/>
  <c r="D2323" i="36"/>
  <c r="D2324" i="36"/>
  <c r="D2325" i="36"/>
  <c r="D2326" i="36"/>
  <c r="D2327" i="36"/>
  <c r="D2328" i="36"/>
  <c r="D2329" i="36"/>
  <c r="D2330" i="36"/>
  <c r="D2331" i="36"/>
  <c r="D2332" i="36"/>
  <c r="D2333" i="36"/>
  <c r="D2334" i="36"/>
  <c r="D2335" i="36"/>
  <c r="D2336" i="36"/>
  <c r="D2337" i="36"/>
  <c r="D2338" i="36"/>
  <c r="D2339" i="36"/>
  <c r="D2340" i="36"/>
  <c r="D2341" i="36"/>
  <c r="D2342" i="36"/>
  <c r="D2343" i="36"/>
  <c r="D2344" i="36"/>
  <c r="D2345" i="36"/>
  <c r="D2346" i="36"/>
  <c r="D2347" i="36"/>
  <c r="D2348" i="36"/>
  <c r="D2349" i="36"/>
  <c r="D2350" i="36"/>
  <c r="D2351" i="36"/>
  <c r="D2352" i="36"/>
  <c r="D2353" i="36"/>
  <c r="D2354" i="36"/>
  <c r="D2355" i="36"/>
  <c r="D2356" i="36"/>
  <c r="D2357" i="36"/>
  <c r="D2358" i="36"/>
  <c r="D2359" i="36"/>
  <c r="D2360" i="36"/>
  <c r="D2361" i="36"/>
  <c r="D2362" i="36"/>
  <c r="D2363" i="36"/>
  <c r="D2364" i="36"/>
  <c r="D2365" i="36"/>
  <c r="D2366" i="36"/>
  <c r="D2367" i="36"/>
  <c r="D2368" i="36"/>
  <c r="D2369" i="36"/>
  <c r="D2370" i="36"/>
  <c r="D2371" i="36"/>
  <c r="D2372" i="36"/>
  <c r="D2373" i="36"/>
  <c r="D2374" i="36"/>
  <c r="D2375" i="36"/>
  <c r="D2376" i="36"/>
  <c r="D2377" i="36"/>
  <c r="D2378" i="36"/>
  <c r="D2379" i="36"/>
  <c r="D2380" i="36"/>
  <c r="D2381" i="36"/>
  <c r="D2382" i="36"/>
  <c r="D2383" i="36"/>
  <c r="D2384" i="36"/>
  <c r="D2385" i="36"/>
  <c r="D2386" i="36"/>
  <c r="D2387" i="36"/>
  <c r="D2388" i="36"/>
  <c r="D2389" i="36"/>
  <c r="D2390" i="36"/>
  <c r="D2391" i="36"/>
  <c r="D2392" i="36"/>
  <c r="D2393" i="36"/>
  <c r="D2394" i="36"/>
  <c r="H7" i="11"/>
  <c r="K7" i="11" s="1"/>
  <c r="AH7" i="11" s="1"/>
  <c r="Q7" i="11"/>
  <c r="S7" i="11"/>
  <c r="H12" i="11"/>
  <c r="G12" i="11" s="1"/>
  <c r="J12" i="11" s="1"/>
  <c r="Q12" i="11"/>
  <c r="S12" i="11"/>
  <c r="AF3" i="7"/>
  <c r="P3" i="7"/>
  <c r="AF718" i="7"/>
  <c r="Q718" i="7"/>
  <c r="G718" i="7"/>
  <c r="AF717" i="7"/>
  <c r="Q717" i="7"/>
  <c r="G717" i="7"/>
  <c r="AF716" i="7"/>
  <c r="Q716" i="7"/>
  <c r="G716" i="7"/>
  <c r="AF715" i="7"/>
  <c r="Q715" i="7"/>
  <c r="G715" i="7"/>
  <c r="AF714" i="7"/>
  <c r="Q714" i="7"/>
  <c r="G714" i="7"/>
  <c r="AF713" i="7"/>
  <c r="Q713" i="7"/>
  <c r="G713" i="7"/>
  <c r="AF712" i="7"/>
  <c r="Q712" i="7"/>
  <c r="G712" i="7"/>
  <c r="AF711" i="7"/>
  <c r="Q711" i="7"/>
  <c r="G711" i="7"/>
  <c r="AF710" i="7"/>
  <c r="Q710" i="7"/>
  <c r="G710" i="7"/>
  <c r="AF709" i="7"/>
  <c r="Q709" i="7"/>
  <c r="G709" i="7"/>
  <c r="AF708" i="7"/>
  <c r="Q708" i="7"/>
  <c r="G708" i="7"/>
  <c r="AF707" i="7"/>
  <c r="Q707" i="7"/>
  <c r="G707" i="7"/>
  <c r="AF706" i="7"/>
  <c r="Q706" i="7"/>
  <c r="G706" i="7"/>
  <c r="AF705" i="7"/>
  <c r="Q705" i="7"/>
  <c r="G705" i="7"/>
  <c r="AF704" i="7"/>
  <c r="Q704" i="7"/>
  <c r="G704" i="7"/>
  <c r="AF703" i="7"/>
  <c r="Q703" i="7"/>
  <c r="G703" i="7"/>
  <c r="AF702" i="7"/>
  <c r="Q702" i="7"/>
  <c r="G702" i="7"/>
  <c r="AF701" i="7"/>
  <c r="Q701" i="7"/>
  <c r="G701" i="7"/>
  <c r="AF700" i="7"/>
  <c r="Q700" i="7"/>
  <c r="G700" i="7"/>
  <c r="AF699" i="7"/>
  <c r="Q699" i="7"/>
  <c r="G699" i="7"/>
  <c r="AF698" i="7"/>
  <c r="Q698" i="7"/>
  <c r="G698" i="7"/>
  <c r="AF697" i="7"/>
  <c r="Q697" i="7"/>
  <c r="G697" i="7"/>
  <c r="AF696" i="7"/>
  <c r="Q696" i="7"/>
  <c r="G696" i="7"/>
  <c r="AF695" i="7"/>
  <c r="Q695" i="7"/>
  <c r="G695" i="7"/>
  <c r="AF694" i="7"/>
  <c r="Q694" i="7"/>
  <c r="G694" i="7"/>
  <c r="AF693" i="7"/>
  <c r="Q693" i="7"/>
  <c r="G693" i="7"/>
  <c r="AF692" i="7"/>
  <c r="Q692" i="7"/>
  <c r="G692" i="7"/>
  <c r="AF691" i="7"/>
  <c r="Q691" i="7"/>
  <c r="G691" i="7"/>
  <c r="AF690" i="7"/>
  <c r="Q690" i="7"/>
  <c r="G690" i="7"/>
  <c r="AF689" i="7"/>
  <c r="Q689" i="7"/>
  <c r="G689" i="7"/>
  <c r="AF688" i="7"/>
  <c r="Q688" i="7"/>
  <c r="G688" i="7"/>
  <c r="AF687" i="7"/>
  <c r="Q687" i="7"/>
  <c r="G687" i="7"/>
  <c r="AF686" i="7"/>
  <c r="Q686" i="7"/>
  <c r="G686" i="7"/>
  <c r="AF685" i="7"/>
  <c r="Q685" i="7"/>
  <c r="G685" i="7"/>
  <c r="AF684" i="7"/>
  <c r="Q684" i="7"/>
  <c r="G684" i="7"/>
  <c r="AF683" i="7"/>
  <c r="Q683" i="7"/>
  <c r="G683" i="7"/>
  <c r="AF682" i="7"/>
  <c r="Q682" i="7"/>
  <c r="G682" i="7"/>
  <c r="AF681" i="7"/>
  <c r="Q681" i="7"/>
  <c r="G681" i="7"/>
  <c r="AF680" i="7"/>
  <c r="Q680" i="7"/>
  <c r="G680" i="7"/>
  <c r="AF679" i="7"/>
  <c r="Q679" i="7"/>
  <c r="G679" i="7"/>
  <c r="AF678" i="7"/>
  <c r="Q678" i="7"/>
  <c r="G678" i="7"/>
  <c r="AF677" i="7"/>
  <c r="Q677" i="7"/>
  <c r="G677" i="7"/>
  <c r="AF676" i="7"/>
  <c r="Q676" i="7"/>
  <c r="G676" i="7"/>
  <c r="AF675" i="7"/>
  <c r="Q675" i="7"/>
  <c r="G675" i="7"/>
  <c r="AF674" i="7"/>
  <c r="Q674" i="7"/>
  <c r="G674" i="7"/>
  <c r="AF673" i="7"/>
  <c r="Q673" i="7"/>
  <c r="G673" i="7"/>
  <c r="AF672" i="7"/>
  <c r="Q672" i="7"/>
  <c r="G672" i="7"/>
  <c r="AF671" i="7"/>
  <c r="Q671" i="7"/>
  <c r="G671" i="7"/>
  <c r="AF670" i="7"/>
  <c r="Q670" i="7"/>
  <c r="G670" i="7"/>
  <c r="AF669" i="7"/>
  <c r="Q669" i="7"/>
  <c r="G669" i="7"/>
  <c r="AF668" i="7"/>
  <c r="Q668" i="7"/>
  <c r="G668" i="7"/>
  <c r="AF667" i="7"/>
  <c r="Q667" i="7"/>
  <c r="G667" i="7"/>
  <c r="AF666" i="7"/>
  <c r="Q666" i="7"/>
  <c r="G666" i="7"/>
  <c r="AF665" i="7"/>
  <c r="Q665" i="7"/>
  <c r="G665" i="7"/>
  <c r="AF664" i="7"/>
  <c r="Q664" i="7"/>
  <c r="G664" i="7"/>
  <c r="AF663" i="7"/>
  <c r="Q663" i="7"/>
  <c r="G663" i="7"/>
  <c r="AF662" i="7"/>
  <c r="Q662" i="7"/>
  <c r="G662" i="7"/>
  <c r="AF661" i="7"/>
  <c r="Q661" i="7"/>
  <c r="G661" i="7"/>
  <c r="AF660" i="7"/>
  <c r="Q660" i="7"/>
  <c r="G660" i="7"/>
  <c r="AF659" i="7"/>
  <c r="Q659" i="7"/>
  <c r="G659" i="7"/>
  <c r="AF658" i="7"/>
  <c r="Q658" i="7"/>
  <c r="G658" i="7"/>
  <c r="AF657" i="7"/>
  <c r="Q657" i="7"/>
  <c r="G657" i="7"/>
  <c r="AF656" i="7"/>
  <c r="Q656" i="7"/>
  <c r="G656" i="7"/>
  <c r="AF655" i="7"/>
  <c r="Q655" i="7"/>
  <c r="G655" i="7"/>
  <c r="AF654" i="7"/>
  <c r="Q654" i="7"/>
  <c r="G654" i="7"/>
  <c r="AF653" i="7"/>
  <c r="Q653" i="7"/>
  <c r="G653" i="7"/>
  <c r="AF652" i="7"/>
  <c r="Q652" i="7"/>
  <c r="G652" i="7"/>
  <c r="AF651" i="7"/>
  <c r="Q651" i="7"/>
  <c r="G651" i="7"/>
  <c r="AF650" i="7"/>
  <c r="Q650" i="7"/>
  <c r="G650" i="7"/>
  <c r="AF649" i="7"/>
  <c r="Q649" i="7"/>
  <c r="G649" i="7"/>
  <c r="AF648" i="7"/>
  <c r="Q648" i="7"/>
  <c r="G648" i="7"/>
  <c r="AF647" i="7"/>
  <c r="Q647" i="7"/>
  <c r="G647" i="7"/>
  <c r="AF646" i="7"/>
  <c r="Q646" i="7"/>
  <c r="G646" i="7"/>
  <c r="AF645" i="7"/>
  <c r="Q645" i="7"/>
  <c r="G645" i="7"/>
  <c r="AF644" i="7"/>
  <c r="Q644" i="7"/>
  <c r="G644" i="7"/>
  <c r="AF643" i="7"/>
  <c r="Q643" i="7"/>
  <c r="G643" i="7"/>
  <c r="I2353" i="36"/>
  <c r="G2388" i="36"/>
  <c r="H2338" i="36"/>
  <c r="G2374" i="36"/>
  <c r="G2390" i="36"/>
  <c r="G2363" i="36"/>
  <c r="G2376" i="36"/>
  <c r="G2348" i="36"/>
  <c r="H2340" i="36"/>
  <c r="G2362" i="36"/>
  <c r="I2340" i="36"/>
  <c r="H2334" i="36"/>
  <c r="I2327" i="36"/>
  <c r="G2326" i="36"/>
  <c r="H2326" i="36"/>
  <c r="H2354" i="36"/>
  <c r="I2348" i="36"/>
  <c r="I2383" i="36"/>
  <c r="I2375" i="36"/>
  <c r="G2345" i="36"/>
  <c r="G2327" i="36"/>
  <c r="H2337" i="36"/>
  <c r="H2348" i="36"/>
  <c r="G2317" i="36"/>
  <c r="H2331" i="36"/>
  <c r="H2363" i="36"/>
  <c r="I2386" i="36"/>
  <c r="H2369" i="36"/>
  <c r="G2339" i="36"/>
  <c r="G2318" i="36"/>
  <c r="H2357" i="36"/>
  <c r="G2370" i="36"/>
  <c r="I2371" i="36"/>
  <c r="G2358" i="36"/>
  <c r="H2344" i="36"/>
  <c r="I2350" i="36"/>
  <c r="H2365" i="36"/>
  <c r="G2391" i="36"/>
  <c r="G2349" i="36"/>
  <c r="I2372" i="36"/>
  <c r="H2321" i="36"/>
  <c r="H2364" i="36"/>
  <c r="G2386" i="36"/>
  <c r="H2349" i="36"/>
  <c r="I2358" i="36"/>
  <c r="I2355" i="36"/>
  <c r="G2371" i="36"/>
  <c r="G2330" i="36"/>
  <c r="I2366" i="36"/>
  <c r="H2330" i="36"/>
  <c r="I2390" i="36"/>
  <c r="G2383" i="36"/>
  <c r="H2391" i="36"/>
  <c r="I2354" i="36"/>
  <c r="H2368" i="36"/>
  <c r="I2331" i="36"/>
  <c r="G2377" i="36"/>
  <c r="G2350" i="36"/>
  <c r="G2340" i="36"/>
  <c r="I2333" i="36"/>
  <c r="H2339" i="36"/>
  <c r="G2344" i="36"/>
  <c r="H2382" i="36"/>
  <c r="G2336" i="36"/>
  <c r="H2367" i="36"/>
  <c r="H2366" i="36"/>
  <c r="H2353" i="36"/>
  <c r="H2378" i="36"/>
  <c r="I2379" i="36"/>
  <c r="I2341" i="36"/>
  <c r="G2341" i="36"/>
  <c r="G2365" i="36"/>
  <c r="H2374" i="36"/>
  <c r="I2339" i="36"/>
  <c r="G2321" i="36"/>
  <c r="H2323" i="36"/>
  <c r="I2318" i="36"/>
  <c r="H2336" i="36"/>
  <c r="I2326" i="36"/>
  <c r="H2355" i="36"/>
  <c r="H2376" i="36"/>
  <c r="I2317" i="36"/>
  <c r="G2393" i="36"/>
  <c r="H2358" i="36"/>
  <c r="I2378" i="36"/>
  <c r="I2319" i="36"/>
  <c r="G2366" i="36"/>
  <c r="I2364" i="36"/>
  <c r="H2318" i="36"/>
  <c r="H2390" i="36"/>
  <c r="I2373" i="36"/>
  <c r="I2388" i="36"/>
  <c r="G2381" i="36"/>
  <c r="G2364" i="36"/>
  <c r="I2370" i="36"/>
  <c r="G2352" i="36"/>
  <c r="G2361" i="36"/>
  <c r="I2335" i="36"/>
  <c r="G2353" i="36"/>
  <c r="I2329" i="36"/>
  <c r="I2321" i="36"/>
  <c r="G2356" i="36"/>
  <c r="H2388" i="36"/>
  <c r="G2342" i="36"/>
  <c r="I2356" i="36"/>
  <c r="H2389" i="36"/>
  <c r="G2322" i="36"/>
  <c r="I2357" i="36"/>
  <c r="I2362" i="36"/>
  <c r="G2372" i="36"/>
  <c r="H2317" i="36"/>
  <c r="H2325" i="36"/>
  <c r="G2359" i="36"/>
  <c r="G2373" i="36"/>
  <c r="G2354" i="36"/>
  <c r="G2394" i="36"/>
  <c r="I2377" i="36"/>
  <c r="I2391" i="36"/>
  <c r="I2374" i="36"/>
  <c r="G2392" i="36"/>
  <c r="I2349" i="36"/>
  <c r="H2373" i="36"/>
  <c r="H2384" i="36"/>
  <c r="G2378" i="36"/>
  <c r="H2359" i="36"/>
  <c r="H2375" i="36"/>
  <c r="H2362" i="36"/>
  <c r="H2392" i="36"/>
  <c r="G2375" i="36"/>
  <c r="G2333" i="36"/>
  <c r="I2334" i="36"/>
  <c r="G2389" i="36"/>
  <c r="G2387" i="36"/>
  <c r="H2341" i="36"/>
  <c r="G2328" i="36"/>
  <c r="I2387" i="36"/>
  <c r="I2332" i="36"/>
  <c r="H2327" i="36"/>
  <c r="I2368" i="36"/>
  <c r="H2333" i="36"/>
  <c r="I2337" i="36"/>
  <c r="G2332" i="36"/>
  <c r="H2350" i="36"/>
  <c r="H2346" i="36"/>
  <c r="G2351" i="36"/>
  <c r="H2372" i="36"/>
  <c r="H2379" i="36"/>
  <c r="H2322" i="36"/>
  <c r="H2343" i="36"/>
  <c r="H2356" i="36"/>
  <c r="I2324" i="36"/>
  <c r="G2368" i="36"/>
  <c r="G2338" i="36"/>
  <c r="H2381" i="36"/>
  <c r="G2347" i="36"/>
  <c r="H2360" i="36"/>
  <c r="G2379" i="36"/>
  <c r="H2393" i="36"/>
  <c r="I2367" i="36"/>
  <c r="G2380" i="36"/>
  <c r="G2367" i="36"/>
  <c r="I2344" i="36"/>
  <c r="I2384" i="36"/>
  <c r="H2335" i="36"/>
  <c r="G2357" i="36"/>
  <c r="H2324" i="36"/>
  <c r="I2359" i="36"/>
  <c r="I2394" i="36"/>
  <c r="G2384" i="36"/>
  <c r="I2343" i="36"/>
  <c r="I2389" i="36"/>
  <c r="G2343" i="36"/>
  <c r="G2325" i="36"/>
  <c r="H2383" i="36"/>
  <c r="G2334" i="36"/>
  <c r="I2328" i="36"/>
  <c r="H2371" i="36"/>
  <c r="I2352" i="36"/>
  <c r="H2386" i="36"/>
  <c r="G2320" i="36"/>
  <c r="I2365" i="36"/>
  <c r="G2319" i="36"/>
  <c r="H2347" i="36"/>
  <c r="I2360" i="36"/>
  <c r="H2351" i="36"/>
  <c r="I2351" i="36"/>
  <c r="G2324" i="36"/>
  <c r="G2331" i="36"/>
  <c r="I2381" i="36"/>
  <c r="H2394" i="36"/>
  <c r="I2320" i="36"/>
  <c r="I2336" i="36"/>
  <c r="I2338" i="36"/>
  <c r="I2380" i="36"/>
  <c r="H2329" i="36"/>
  <c r="I2392" i="36"/>
  <c r="I2346" i="36"/>
  <c r="I2382" i="36"/>
  <c r="H2319" i="36"/>
  <c r="H2345" i="36"/>
  <c r="H2377" i="36"/>
  <c r="H2342" i="36"/>
  <c r="G2355" i="36"/>
  <c r="H2332" i="36"/>
  <c r="I2322" i="36"/>
  <c r="H2387" i="36"/>
  <c r="I2330" i="36"/>
  <c r="I2363" i="36"/>
  <c r="I2361" i="36"/>
  <c r="I2347" i="36"/>
  <c r="I2376" i="36"/>
  <c r="G2382" i="36"/>
  <c r="I2342" i="36"/>
  <c r="H2385" i="36"/>
  <c r="G2323" i="36"/>
  <c r="H2361" i="36"/>
  <c r="H2352" i="36"/>
  <c r="G2329" i="36"/>
  <c r="H2370" i="36"/>
  <c r="H2320" i="36"/>
  <c r="I2385" i="36"/>
  <c r="I2323" i="36"/>
  <c r="G2346" i="36"/>
  <c r="I2325" i="36"/>
  <c r="I2345" i="36"/>
  <c r="H2328" i="36"/>
  <c r="G2335" i="36"/>
  <c r="G2360" i="36"/>
  <c r="G2369" i="36"/>
  <c r="I2369" i="36"/>
  <c r="I2393" i="36"/>
  <c r="H2380" i="36"/>
  <c r="G2337" i="36"/>
  <c r="G2385" i="36"/>
  <c r="G7" i="11" l="1"/>
  <c r="J7" i="11" s="1"/>
  <c r="K12" i="11"/>
  <c r="AH12" i="11" s="1"/>
  <c r="AF641" i="7"/>
  <c r="Q641" i="7"/>
  <c r="G641" i="7"/>
  <c r="AF640" i="7"/>
  <c r="Q640" i="7"/>
  <c r="G640" i="7"/>
  <c r="AF638" i="7"/>
  <c r="Q638" i="7"/>
  <c r="G638" i="7"/>
  <c r="AF637" i="7"/>
  <c r="Q637" i="7"/>
  <c r="G637" i="7"/>
  <c r="AF636" i="7"/>
  <c r="Q636" i="7"/>
  <c r="G636" i="7"/>
  <c r="AF635" i="7"/>
  <c r="Q635" i="7"/>
  <c r="G635" i="7"/>
  <c r="AF634" i="7"/>
  <c r="Q634" i="7"/>
  <c r="G634" i="7"/>
  <c r="AF633" i="7"/>
  <c r="Q633" i="7"/>
  <c r="G633" i="7"/>
  <c r="AF632" i="7"/>
  <c r="Q632" i="7"/>
  <c r="G632" i="7"/>
  <c r="AF631" i="7"/>
  <c r="Q631" i="7"/>
  <c r="G631" i="7"/>
  <c r="AF630" i="7"/>
  <c r="Q630" i="7"/>
  <c r="G630" i="7"/>
  <c r="AF629" i="7"/>
  <c r="Q629" i="7"/>
  <c r="G629" i="7"/>
  <c r="AF628" i="7"/>
  <c r="Q628" i="7"/>
  <c r="G628" i="7"/>
  <c r="AF627" i="7"/>
  <c r="Q627" i="7"/>
  <c r="G627" i="7"/>
  <c r="AF626" i="7"/>
  <c r="Q626" i="7"/>
  <c r="G626" i="7"/>
  <c r="AF625" i="7"/>
  <c r="Q625" i="7"/>
  <c r="G625" i="7"/>
  <c r="AF624" i="7"/>
  <c r="Q624" i="7"/>
  <c r="G624" i="7"/>
  <c r="AF623" i="7"/>
  <c r="Q623" i="7"/>
  <c r="G623" i="7"/>
  <c r="AF622" i="7"/>
  <c r="Q622" i="7"/>
  <c r="G622" i="7"/>
  <c r="AF621" i="7"/>
  <c r="Q621" i="7"/>
  <c r="G621" i="7"/>
  <c r="AF619" i="7"/>
  <c r="Q619" i="7"/>
  <c r="G619" i="7"/>
  <c r="AF618" i="7"/>
  <c r="Q618" i="7"/>
  <c r="G618" i="7"/>
  <c r="AF617" i="7"/>
  <c r="Q617" i="7"/>
  <c r="G617" i="7"/>
  <c r="AF616" i="7"/>
  <c r="Q616" i="7"/>
  <c r="G616" i="7"/>
  <c r="AF615" i="7"/>
  <c r="Q615" i="7"/>
  <c r="G615" i="7"/>
  <c r="AF614" i="7"/>
  <c r="Q614" i="7"/>
  <c r="G614" i="7"/>
  <c r="AF613" i="7"/>
  <c r="Q613" i="7"/>
  <c r="G613" i="7"/>
  <c r="AF612" i="7"/>
  <c r="Q612" i="7"/>
  <c r="G612" i="7"/>
  <c r="AF611" i="7"/>
  <c r="Q611" i="7"/>
  <c r="G611" i="7"/>
  <c r="AF610" i="7"/>
  <c r="Q610" i="7"/>
  <c r="G610" i="7"/>
  <c r="AF609" i="7"/>
  <c r="Q609" i="7"/>
  <c r="G609" i="7"/>
  <c r="AF608" i="7"/>
  <c r="Q608" i="7"/>
  <c r="G608" i="7"/>
  <c r="AF607" i="7"/>
  <c r="Q607" i="7"/>
  <c r="G607" i="7"/>
  <c r="AF606" i="7"/>
  <c r="Q606" i="7"/>
  <c r="G606" i="7"/>
  <c r="AF605" i="7"/>
  <c r="Q605" i="7"/>
  <c r="G605" i="7"/>
  <c r="AF604" i="7"/>
  <c r="Q604" i="7"/>
  <c r="G604" i="7"/>
  <c r="AF603" i="7"/>
  <c r="Q603" i="7"/>
  <c r="G603" i="7"/>
  <c r="AF602" i="7"/>
  <c r="Q602" i="7"/>
  <c r="G602" i="7"/>
  <c r="AF600" i="7"/>
  <c r="Q600" i="7"/>
  <c r="G600" i="7"/>
  <c r="AF599" i="7"/>
  <c r="Q599" i="7"/>
  <c r="G599" i="7"/>
  <c r="AF598" i="7"/>
  <c r="Q598" i="7"/>
  <c r="G598" i="7"/>
  <c r="AF597" i="7"/>
  <c r="Q597" i="7"/>
  <c r="G597" i="7"/>
  <c r="AF596" i="7"/>
  <c r="Q596" i="7"/>
  <c r="G596" i="7"/>
  <c r="AF595" i="7"/>
  <c r="Q595" i="7"/>
  <c r="G595" i="7"/>
  <c r="AF594" i="7"/>
  <c r="Q594" i="7"/>
  <c r="G594" i="7"/>
  <c r="AF593" i="7"/>
  <c r="Q593" i="7"/>
  <c r="G593" i="7"/>
  <c r="AF592" i="7"/>
  <c r="Q592" i="7"/>
  <c r="G592" i="7"/>
  <c r="AF591" i="7"/>
  <c r="Q591" i="7"/>
  <c r="G591" i="7"/>
  <c r="AF590" i="7"/>
  <c r="Q590" i="7"/>
  <c r="G590" i="7"/>
  <c r="AF589" i="7"/>
  <c r="Q589" i="7"/>
  <c r="G589" i="7"/>
  <c r="AF588" i="7"/>
  <c r="Q588" i="7"/>
  <c r="G588" i="7"/>
  <c r="AF587" i="7"/>
  <c r="Q587" i="7"/>
  <c r="G587" i="7"/>
  <c r="AF586" i="7"/>
  <c r="Q586" i="7"/>
  <c r="G586" i="7"/>
  <c r="AF585" i="7"/>
  <c r="Q585" i="7"/>
  <c r="G585" i="7"/>
  <c r="AF584" i="7"/>
  <c r="Q584" i="7"/>
  <c r="G584" i="7"/>
  <c r="AF583" i="7"/>
  <c r="Q583" i="7"/>
  <c r="G583" i="7"/>
  <c r="AF582" i="7"/>
  <c r="Q582" i="7"/>
  <c r="G582" i="7"/>
  <c r="AF581" i="7"/>
  <c r="Q581" i="7"/>
  <c r="G581" i="7"/>
  <c r="AF580" i="7"/>
  <c r="Q580" i="7"/>
  <c r="G580" i="7"/>
  <c r="AF579" i="7"/>
  <c r="Q579" i="7"/>
  <c r="G579" i="7"/>
  <c r="G522" i="7"/>
  <c r="Q522" i="7"/>
  <c r="AF522" i="7"/>
  <c r="G523" i="7"/>
  <c r="Q523" i="7"/>
  <c r="AF523" i="7"/>
  <c r="G524" i="7"/>
  <c r="Q524" i="7"/>
  <c r="AF524" i="7"/>
  <c r="G525" i="7"/>
  <c r="Q525" i="7"/>
  <c r="AF525" i="7"/>
  <c r="G526" i="7"/>
  <c r="Q526" i="7"/>
  <c r="AF526" i="7"/>
  <c r="G527" i="7"/>
  <c r="Q527" i="7"/>
  <c r="AF527" i="7"/>
  <c r="G528" i="7"/>
  <c r="Q528" i="7"/>
  <c r="AF528" i="7"/>
  <c r="G529" i="7"/>
  <c r="Q529" i="7"/>
  <c r="AF529" i="7"/>
  <c r="G530" i="7"/>
  <c r="Q530" i="7"/>
  <c r="AF530" i="7"/>
  <c r="G531" i="7"/>
  <c r="Q531" i="7"/>
  <c r="AF531" i="7"/>
  <c r="G532" i="7"/>
  <c r="Q532" i="7"/>
  <c r="AF532" i="7"/>
  <c r="G533" i="7"/>
  <c r="Q533" i="7"/>
  <c r="AF533" i="7"/>
  <c r="G534" i="7"/>
  <c r="Q534" i="7"/>
  <c r="AF534" i="7"/>
  <c r="G535" i="7"/>
  <c r="Q535" i="7"/>
  <c r="AF535" i="7"/>
  <c r="G536" i="7"/>
  <c r="Q536" i="7"/>
  <c r="AF536" i="7"/>
  <c r="G537" i="7"/>
  <c r="Q537" i="7"/>
  <c r="AF537" i="7"/>
  <c r="G538" i="7"/>
  <c r="Q538" i="7"/>
  <c r="AF538" i="7"/>
  <c r="G539" i="7"/>
  <c r="Q539" i="7"/>
  <c r="AF539" i="7"/>
  <c r="G540" i="7"/>
  <c r="Q540" i="7"/>
  <c r="AF540" i="7"/>
  <c r="G541" i="7"/>
  <c r="Q541" i="7"/>
  <c r="AF541" i="7"/>
  <c r="G542" i="7"/>
  <c r="Q542" i="7"/>
  <c r="AF542" i="7"/>
  <c r="G543" i="7"/>
  <c r="Q543" i="7"/>
  <c r="AF543" i="7"/>
  <c r="G544" i="7"/>
  <c r="Q544" i="7"/>
  <c r="AF544" i="7"/>
  <c r="G545" i="7"/>
  <c r="Q545" i="7"/>
  <c r="AF545" i="7"/>
  <c r="G546" i="7"/>
  <c r="Q546" i="7"/>
  <c r="AF546" i="7"/>
  <c r="G547" i="7"/>
  <c r="Q547" i="7"/>
  <c r="AF547" i="7"/>
  <c r="G548" i="7"/>
  <c r="Q548" i="7"/>
  <c r="AF548" i="7"/>
  <c r="G549" i="7"/>
  <c r="Q549" i="7"/>
  <c r="AF549" i="7"/>
  <c r="G413" i="7"/>
  <c r="Q413" i="7"/>
  <c r="AF413" i="7"/>
  <c r="G414" i="7"/>
  <c r="Q414" i="7"/>
  <c r="AF414" i="7"/>
  <c r="G415" i="7"/>
  <c r="Q415" i="7"/>
  <c r="AF415" i="7"/>
  <c r="G416" i="7"/>
  <c r="Q416" i="7"/>
  <c r="AF416" i="7"/>
  <c r="G417" i="7"/>
  <c r="Q417" i="7"/>
  <c r="AF417" i="7"/>
  <c r="G418" i="7"/>
  <c r="Q418" i="7"/>
  <c r="AF418" i="7"/>
  <c r="G419" i="7"/>
  <c r="Q419" i="7"/>
  <c r="AF419" i="7"/>
  <c r="G420" i="7"/>
  <c r="Q420" i="7"/>
  <c r="AF420" i="7"/>
  <c r="G421" i="7"/>
  <c r="Q421" i="7"/>
  <c r="AF421" i="7"/>
  <c r="G422" i="7"/>
  <c r="Q422" i="7"/>
  <c r="AF422" i="7"/>
  <c r="G423" i="7"/>
  <c r="Q423" i="7"/>
  <c r="AF423" i="7"/>
  <c r="G424" i="7"/>
  <c r="Q424" i="7"/>
  <c r="AF424" i="7"/>
  <c r="G425" i="7"/>
  <c r="Q425" i="7"/>
  <c r="AF425" i="7"/>
  <c r="G426" i="7"/>
  <c r="Q426" i="7"/>
  <c r="AF426" i="7"/>
  <c r="G427" i="7"/>
  <c r="Q427" i="7"/>
  <c r="AF427" i="7"/>
  <c r="G428" i="7"/>
  <c r="Q428" i="7"/>
  <c r="AF428" i="7"/>
  <c r="G429" i="7"/>
  <c r="Q429" i="7"/>
  <c r="AF429" i="7"/>
  <c r="G430" i="7"/>
  <c r="Q430" i="7"/>
  <c r="AF430" i="7"/>
  <c r="G431" i="7"/>
  <c r="Q431" i="7"/>
  <c r="AF431" i="7"/>
  <c r="G432" i="7"/>
  <c r="Q432" i="7"/>
  <c r="AF432" i="7"/>
  <c r="G433" i="7"/>
  <c r="Q433" i="7"/>
  <c r="AF433" i="7"/>
  <c r="G434" i="7"/>
  <c r="Q434" i="7"/>
  <c r="AF434" i="7"/>
  <c r="G435" i="7"/>
  <c r="Q435" i="7"/>
  <c r="AF435" i="7"/>
  <c r="G436" i="7"/>
  <c r="Q436" i="7"/>
  <c r="AF436" i="7"/>
  <c r="G437" i="7"/>
  <c r="Q437" i="7"/>
  <c r="AF437" i="7"/>
  <c r="G438" i="7"/>
  <c r="Q438" i="7"/>
  <c r="AF438" i="7"/>
  <c r="G439" i="7"/>
  <c r="Q439" i="7"/>
  <c r="AF439" i="7"/>
  <c r="G440" i="7"/>
  <c r="Q440" i="7"/>
  <c r="AF440" i="7"/>
  <c r="G441" i="7"/>
  <c r="Q441" i="7"/>
  <c r="AF441" i="7"/>
  <c r="G442" i="7"/>
  <c r="Q442" i="7"/>
  <c r="AF442" i="7"/>
  <c r="G443" i="7"/>
  <c r="Q443" i="7"/>
  <c r="AF443" i="7"/>
  <c r="G444" i="7"/>
  <c r="Q444" i="7"/>
  <c r="AF444" i="7"/>
  <c r="G445" i="7"/>
  <c r="Q445" i="7"/>
  <c r="AF445" i="7"/>
  <c r="G446" i="7"/>
  <c r="Q446" i="7"/>
  <c r="AF446" i="7"/>
  <c r="G447" i="7"/>
  <c r="Q447" i="7"/>
  <c r="AF447" i="7"/>
  <c r="G448" i="7"/>
  <c r="Q448" i="7"/>
  <c r="AF448" i="7"/>
  <c r="G449" i="7"/>
  <c r="Q449" i="7"/>
  <c r="AF449" i="7"/>
  <c r="G450" i="7"/>
  <c r="Q450" i="7"/>
  <c r="AF450" i="7"/>
  <c r="G451" i="7"/>
  <c r="Q451" i="7"/>
  <c r="AF451" i="7"/>
  <c r="G452" i="7"/>
  <c r="Q452" i="7"/>
  <c r="AF452" i="7"/>
  <c r="G307" i="7"/>
  <c r="Q307" i="7"/>
  <c r="AF307" i="7"/>
  <c r="G308" i="7"/>
  <c r="Q308" i="7"/>
  <c r="AF308" i="7"/>
  <c r="G309" i="7"/>
  <c r="Q309" i="7"/>
  <c r="AF309" i="7"/>
  <c r="G310" i="7"/>
  <c r="Q310" i="7"/>
  <c r="AF310" i="7"/>
  <c r="G311" i="7"/>
  <c r="Q311" i="7"/>
  <c r="AF311" i="7"/>
  <c r="G312" i="7"/>
  <c r="Q312" i="7"/>
  <c r="AF312" i="7"/>
  <c r="G313" i="7"/>
  <c r="Q313" i="7"/>
  <c r="AF313" i="7"/>
  <c r="G314" i="7"/>
  <c r="Q314" i="7"/>
  <c r="AF314" i="7"/>
  <c r="G315" i="7"/>
  <c r="Q315" i="7"/>
  <c r="AF315" i="7"/>
  <c r="G316" i="7"/>
  <c r="Q316" i="7"/>
  <c r="AF316" i="7"/>
  <c r="G317" i="7"/>
  <c r="Q317" i="7"/>
  <c r="AF317" i="7"/>
  <c r="G318" i="7"/>
  <c r="Q318" i="7"/>
  <c r="AF318" i="7"/>
  <c r="G319" i="7"/>
  <c r="Q319" i="7"/>
  <c r="AF319" i="7"/>
  <c r="G320" i="7"/>
  <c r="Q320" i="7"/>
  <c r="AF320" i="7"/>
  <c r="G321" i="7"/>
  <c r="Q321" i="7"/>
  <c r="AF321" i="7"/>
  <c r="G322" i="7"/>
  <c r="Q322" i="7"/>
  <c r="AF322" i="7"/>
  <c r="G323" i="7"/>
  <c r="Q323" i="7"/>
  <c r="AF323" i="7"/>
  <c r="G324" i="7"/>
  <c r="Q324" i="7"/>
  <c r="AF324" i="7"/>
  <c r="G325" i="7"/>
  <c r="Q325" i="7"/>
  <c r="AF325" i="7"/>
  <c r="G326" i="7"/>
  <c r="Q326" i="7"/>
  <c r="AF326" i="7"/>
  <c r="G327" i="7"/>
  <c r="Q327" i="7"/>
  <c r="AF327" i="7"/>
  <c r="G328" i="7"/>
  <c r="Q328" i="7"/>
  <c r="AF328" i="7"/>
  <c r="G329" i="7"/>
  <c r="Q329" i="7"/>
  <c r="AF329" i="7"/>
  <c r="G330" i="7"/>
  <c r="Q330" i="7"/>
  <c r="AF330" i="7"/>
  <c r="G331" i="7"/>
  <c r="Q331" i="7"/>
  <c r="AF331" i="7"/>
  <c r="G332" i="7"/>
  <c r="Q332" i="7"/>
  <c r="AF332" i="7"/>
  <c r="G333" i="7"/>
  <c r="Q333" i="7"/>
  <c r="AF333" i="7"/>
  <c r="G334" i="7"/>
  <c r="Q334" i="7"/>
  <c r="AF334" i="7"/>
  <c r="G335" i="7"/>
  <c r="Q335" i="7"/>
  <c r="AF335" i="7"/>
  <c r="G336" i="7"/>
  <c r="Q336" i="7"/>
  <c r="AF336" i="7"/>
  <c r="G337" i="7"/>
  <c r="Q337" i="7"/>
  <c r="AF337" i="7"/>
  <c r="G338" i="7"/>
  <c r="Q338" i="7"/>
  <c r="AF338" i="7"/>
  <c r="G197" i="7"/>
  <c r="Q197" i="7"/>
  <c r="AF197" i="7"/>
  <c r="G198" i="7"/>
  <c r="Q198" i="7"/>
  <c r="AF198" i="7"/>
  <c r="G199" i="7"/>
  <c r="Q199" i="7"/>
  <c r="AF199" i="7"/>
  <c r="G200" i="7"/>
  <c r="Q200" i="7"/>
  <c r="AF200" i="7"/>
  <c r="G201" i="7"/>
  <c r="Q201" i="7"/>
  <c r="AF201" i="7"/>
  <c r="G202" i="7"/>
  <c r="Q202" i="7"/>
  <c r="AF202" i="7"/>
  <c r="G203" i="7"/>
  <c r="Q203" i="7"/>
  <c r="AF203" i="7"/>
  <c r="G204" i="7"/>
  <c r="Q204" i="7"/>
  <c r="AF204" i="7"/>
  <c r="G205" i="7"/>
  <c r="Q205" i="7"/>
  <c r="AF205" i="7"/>
  <c r="G206" i="7"/>
  <c r="Q206" i="7"/>
  <c r="AF206" i="7"/>
  <c r="G207" i="7"/>
  <c r="Q207" i="7"/>
  <c r="AF207" i="7"/>
  <c r="G208" i="7"/>
  <c r="Q208" i="7"/>
  <c r="AF208" i="7"/>
  <c r="G209" i="7"/>
  <c r="Q209" i="7"/>
  <c r="AF209" i="7"/>
  <c r="G210" i="7"/>
  <c r="Q210" i="7"/>
  <c r="AF210" i="7"/>
  <c r="G211" i="7"/>
  <c r="Q211" i="7"/>
  <c r="AF211" i="7"/>
  <c r="G212" i="7"/>
  <c r="Q212" i="7"/>
  <c r="AF212" i="7"/>
  <c r="G213" i="7"/>
  <c r="Q213" i="7"/>
  <c r="AF213" i="7"/>
  <c r="G214" i="7"/>
  <c r="Q214" i="7"/>
  <c r="AF214" i="7"/>
  <c r="G215" i="7"/>
  <c r="Q215" i="7"/>
  <c r="AF215" i="7"/>
  <c r="G216" i="7"/>
  <c r="Q216" i="7"/>
  <c r="AF216" i="7"/>
  <c r="G217" i="7"/>
  <c r="Q217" i="7"/>
  <c r="AF217" i="7"/>
  <c r="G218" i="7"/>
  <c r="Q218" i="7"/>
  <c r="AF218" i="7"/>
  <c r="G219" i="7"/>
  <c r="Q219" i="7"/>
  <c r="AF219" i="7"/>
  <c r="G220" i="7"/>
  <c r="Q220" i="7"/>
  <c r="AF220" i="7"/>
  <c r="G221" i="7"/>
  <c r="Q221" i="7"/>
  <c r="AF221" i="7"/>
  <c r="G222" i="7"/>
  <c r="Q222" i="7"/>
  <c r="AF222" i="7"/>
  <c r="G223" i="7"/>
  <c r="Q223" i="7"/>
  <c r="AF223" i="7"/>
  <c r="G224" i="7"/>
  <c r="Q224" i="7"/>
  <c r="AF224" i="7"/>
  <c r="G225" i="7"/>
  <c r="Q225" i="7"/>
  <c r="AF225" i="7"/>
  <c r="G226" i="7"/>
  <c r="Q226" i="7"/>
  <c r="AF226" i="7"/>
  <c r="G227" i="7"/>
  <c r="Q227" i="7"/>
  <c r="AF227" i="7"/>
  <c r="G228" i="7"/>
  <c r="Q228" i="7"/>
  <c r="AF228" i="7"/>
  <c r="G229" i="7"/>
  <c r="Q229" i="7"/>
  <c r="AF229" i="7"/>
  <c r="G230" i="7"/>
  <c r="Q230" i="7"/>
  <c r="AF230" i="7"/>
  <c r="G231" i="7"/>
  <c r="Q231" i="7"/>
  <c r="AF231" i="7"/>
  <c r="G232" i="7"/>
  <c r="Q232" i="7"/>
  <c r="AF232" i="7"/>
  <c r="G233" i="7"/>
  <c r="Q233" i="7"/>
  <c r="AF233" i="7"/>
  <c r="G234" i="7"/>
  <c r="Q234" i="7"/>
  <c r="AF234" i="7"/>
  <c r="S17" i="11"/>
  <c r="Q17" i="11"/>
  <c r="H17" i="11"/>
  <c r="S16" i="11"/>
  <c r="Q16" i="11"/>
  <c r="H16" i="11"/>
  <c r="S15" i="11"/>
  <c r="Q15" i="11"/>
  <c r="H15" i="11"/>
  <c r="Q208" i="4"/>
  <c r="G208" i="4"/>
  <c r="Q207" i="4"/>
  <c r="G207" i="4"/>
  <c r="Q206" i="4"/>
  <c r="G206" i="4"/>
  <c r="Q205" i="4"/>
  <c r="G205" i="4"/>
  <c r="Q256" i="4"/>
  <c r="G256" i="4"/>
  <c r="Q255" i="4"/>
  <c r="G255" i="4"/>
  <c r="Q254" i="4"/>
  <c r="G254" i="4"/>
  <c r="Q253" i="4"/>
  <c r="G253" i="4"/>
  <c r="Q252" i="4"/>
  <c r="G252" i="4"/>
  <c r="Q119" i="4"/>
  <c r="G119" i="4"/>
  <c r="Q118" i="4"/>
  <c r="G118" i="4"/>
  <c r="Q117" i="4"/>
  <c r="G117" i="4"/>
  <c r="Q116" i="4"/>
  <c r="G116" i="4"/>
  <c r="Q273" i="4"/>
  <c r="G273" i="4"/>
  <c r="Q272" i="4"/>
  <c r="G272" i="4"/>
  <c r="Q277" i="4"/>
  <c r="G277" i="4"/>
  <c r="Q276" i="4"/>
  <c r="G276" i="4"/>
  <c r="Q275" i="4"/>
  <c r="G275" i="4"/>
  <c r="G184" i="4"/>
  <c r="Q184" i="4"/>
  <c r="G185" i="4"/>
  <c r="Q185" i="4"/>
  <c r="G186" i="4"/>
  <c r="Q186" i="4"/>
  <c r="Q187" i="4"/>
  <c r="G187" i="4"/>
  <c r="Q183" i="4"/>
  <c r="G183" i="4"/>
  <c r="Q57" i="4"/>
  <c r="G57" i="4"/>
  <c r="Q56" i="4"/>
  <c r="G56" i="4"/>
  <c r="Q55" i="4"/>
  <c r="G55" i="4"/>
  <c r="Q54" i="4"/>
  <c r="G54" i="4"/>
  <c r="Q53" i="4"/>
  <c r="G53" i="4"/>
  <c r="Q52" i="4"/>
  <c r="G52" i="4"/>
  <c r="Q101" i="4"/>
  <c r="G101" i="4"/>
  <c r="Q100" i="4"/>
  <c r="G100" i="4"/>
  <c r="Q99" i="4"/>
  <c r="G99" i="4"/>
  <c r="G103" i="4"/>
  <c r="Q103" i="4"/>
  <c r="Q127" i="4"/>
  <c r="G127" i="4"/>
  <c r="Q126" i="4"/>
  <c r="G126" i="4"/>
  <c r="Q125" i="4"/>
  <c r="G125" i="4"/>
  <c r="Q124" i="4"/>
  <c r="G124" i="4"/>
  <c r="Q123" i="4"/>
  <c r="G123" i="4"/>
  <c r="Q122" i="4"/>
  <c r="G122" i="4"/>
  <c r="Q121" i="4"/>
  <c r="G121" i="4"/>
  <c r="Q130" i="4"/>
  <c r="G130" i="4"/>
  <c r="Q129" i="4"/>
  <c r="G129" i="4"/>
  <c r="Q136" i="4"/>
  <c r="G136" i="4"/>
  <c r="Q135" i="4"/>
  <c r="G135" i="4"/>
  <c r="Q134" i="4"/>
  <c r="G134" i="4"/>
  <c r="Q133" i="4"/>
  <c r="G133" i="4"/>
  <c r="Q132" i="4"/>
  <c r="G132" i="4"/>
  <c r="Q131" i="4"/>
  <c r="G131" i="4"/>
  <c r="Q311" i="4"/>
  <c r="G311" i="4"/>
  <c r="Q310" i="4"/>
  <c r="G310" i="4"/>
  <c r="Q309" i="4"/>
  <c r="G309" i="4"/>
  <c r="Q308" i="4"/>
  <c r="G308" i="4"/>
  <c r="G279" i="4"/>
  <c r="Q279" i="4"/>
  <c r="G16" i="4"/>
  <c r="Q16" i="4"/>
  <c r="G17" i="4"/>
  <c r="Q17" i="4"/>
  <c r="Q18" i="4"/>
  <c r="G18" i="4"/>
  <c r="G259" i="4"/>
  <c r="Q259" i="4"/>
  <c r="G285" i="4"/>
  <c r="Q285" i="4"/>
  <c r="G233" i="4"/>
  <c r="Q233" i="4"/>
  <c r="G227" i="4"/>
  <c r="Q227" i="4"/>
  <c r="Q192" i="4"/>
  <c r="G192" i="4"/>
  <c r="Q191" i="4"/>
  <c r="G191" i="4"/>
  <c r="Q190" i="4"/>
  <c r="G190" i="4"/>
  <c r="Q189" i="4"/>
  <c r="G189" i="4"/>
  <c r="G179" i="4"/>
  <c r="Q179" i="4"/>
  <c r="G163" i="4"/>
  <c r="Q163" i="4"/>
  <c r="G159" i="4"/>
  <c r="Q159" i="4"/>
  <c r="G150" i="4"/>
  <c r="Q150" i="4"/>
  <c r="G78" i="4"/>
  <c r="Q78" i="4"/>
  <c r="G76" i="4"/>
  <c r="Q76" i="4"/>
  <c r="G70" i="4"/>
  <c r="Q70" i="4"/>
  <c r="G68" i="4"/>
  <c r="Q68" i="4"/>
  <c r="G60" i="4"/>
  <c r="Q60" i="4"/>
  <c r="G36" i="4"/>
  <c r="Q36" i="4"/>
  <c r="G34" i="4"/>
  <c r="Q34" i="4"/>
  <c r="G29" i="4"/>
  <c r="Q29" i="4"/>
  <c r="G22" i="4"/>
  <c r="Q22" i="4"/>
  <c r="G19" i="4"/>
  <c r="Q19" i="4"/>
  <c r="G20" i="4"/>
  <c r="Q20" i="4"/>
  <c r="G9" i="4"/>
  <c r="Q9" i="4"/>
  <c r="G177" i="21"/>
  <c r="G167" i="21"/>
  <c r="G168" i="21"/>
  <c r="G169" i="21"/>
  <c r="G170" i="21"/>
  <c r="G171" i="21"/>
  <c r="G172" i="21"/>
  <c r="G173" i="21"/>
  <c r="G174" i="21"/>
  <c r="G175" i="21"/>
  <c r="G176" i="21"/>
  <c r="G148" i="21"/>
  <c r="G149" i="21"/>
  <c r="G150" i="21"/>
  <c r="G151" i="21"/>
  <c r="G152" i="21"/>
  <c r="G153" i="21"/>
  <c r="G154" i="21"/>
  <c r="G155" i="21"/>
  <c r="G156" i="21"/>
  <c r="G157" i="21"/>
  <c r="G158" i="21"/>
  <c r="G159" i="21"/>
  <c r="G160" i="21"/>
  <c r="G161" i="21"/>
  <c r="G162" i="21"/>
  <c r="G163" i="21"/>
  <c r="G164" i="21"/>
  <c r="G165" i="21"/>
  <c r="G166" i="21"/>
  <c r="G125" i="21"/>
  <c r="G126" i="21"/>
  <c r="G127" i="21"/>
  <c r="G128" i="21"/>
  <c r="G129" i="21"/>
  <c r="G130" i="21"/>
  <c r="G131" i="21"/>
  <c r="G132" i="21"/>
  <c r="G133" i="21"/>
  <c r="G134" i="21"/>
  <c r="G135" i="21"/>
  <c r="G136" i="21"/>
  <c r="G137" i="21"/>
  <c r="G138" i="21"/>
  <c r="G139" i="21"/>
  <c r="G140" i="21"/>
  <c r="G141" i="21"/>
  <c r="G142" i="21"/>
  <c r="G143" i="21"/>
  <c r="G144" i="21"/>
  <c r="G145" i="21"/>
  <c r="G146" i="21"/>
  <c r="G147" i="21"/>
  <c r="G115" i="21"/>
  <c r="G116" i="21"/>
  <c r="G117" i="21"/>
  <c r="G118" i="21"/>
  <c r="G119" i="21"/>
  <c r="G120" i="21"/>
  <c r="G121" i="21"/>
  <c r="G122" i="21"/>
  <c r="G123" i="21"/>
  <c r="G124" i="21"/>
  <c r="G114" i="21"/>
  <c r="G29" i="21"/>
  <c r="G28" i="21"/>
  <c r="G27" i="21"/>
  <c r="G26" i="21"/>
  <c r="G25" i="21"/>
  <c r="G364" i="21"/>
  <c r="G363" i="21"/>
  <c r="G362" i="21"/>
  <c r="G284" i="21"/>
  <c r="G283" i="21"/>
  <c r="G272" i="21"/>
  <c r="G267" i="21"/>
  <c r="G360" i="21"/>
  <c r="G359" i="21"/>
  <c r="G358" i="21"/>
  <c r="G357" i="21"/>
  <c r="G356" i="21"/>
  <c r="G355" i="21"/>
  <c r="G353" i="21"/>
  <c r="G352" i="21"/>
  <c r="G351" i="21"/>
  <c r="G350" i="21"/>
  <c r="G349" i="21"/>
  <c r="G348" i="21"/>
  <c r="G347" i="21"/>
  <c r="G346" i="21"/>
  <c r="G345" i="21"/>
  <c r="G344" i="21"/>
  <c r="G343" i="21"/>
  <c r="G342" i="21"/>
  <c r="G341" i="21"/>
  <c r="G340" i="21"/>
  <c r="G339" i="21"/>
  <c r="G338" i="21"/>
  <c r="G337" i="21"/>
  <c r="G336" i="21"/>
  <c r="G335" i="21"/>
  <c r="G334" i="21"/>
  <c r="G333" i="21"/>
  <c r="G332" i="21"/>
  <c r="G331" i="21"/>
  <c r="G330" i="21"/>
  <c r="G329" i="21"/>
  <c r="G328" i="21"/>
  <c r="G327" i="21"/>
  <c r="G326" i="21"/>
  <c r="G325" i="21"/>
  <c r="G324" i="21"/>
  <c r="G322" i="21"/>
  <c r="G321" i="21"/>
  <c r="G319" i="21"/>
  <c r="G318" i="21"/>
  <c r="G317" i="21"/>
  <c r="G316" i="21"/>
  <c r="G315" i="21"/>
  <c r="G314" i="21"/>
  <c r="G313" i="21"/>
  <c r="G312" i="21"/>
  <c r="G310" i="21"/>
  <c r="G309" i="21"/>
  <c r="G308" i="21"/>
  <c r="G307" i="21"/>
  <c r="G306" i="21"/>
  <c r="G305" i="21"/>
  <c r="G304" i="21"/>
  <c r="G303" i="21"/>
  <c r="G302" i="21"/>
  <c r="G301" i="21"/>
  <c r="G300" i="21"/>
  <c r="G299" i="21"/>
  <c r="G298" i="21"/>
  <c r="G297" i="21"/>
  <c r="G296" i="21"/>
  <c r="G295" i="21"/>
  <c r="G293" i="21"/>
  <c r="G292" i="21"/>
  <c r="G291" i="21"/>
  <c r="G289" i="21"/>
  <c r="G288" i="21"/>
  <c r="G287" i="21"/>
  <c r="G286" i="21"/>
  <c r="G282" i="21"/>
  <c r="G281" i="21"/>
  <c r="G280" i="21"/>
  <c r="G279" i="21"/>
  <c r="G278" i="21"/>
  <c r="G277" i="21"/>
  <c r="G275" i="21"/>
  <c r="G274" i="21"/>
  <c r="G271" i="21"/>
  <c r="G270" i="21"/>
  <c r="G269" i="21"/>
  <c r="G266" i="21"/>
  <c r="G265" i="21"/>
  <c r="G263" i="21"/>
  <c r="G262" i="21"/>
  <c r="G261" i="21"/>
  <c r="G260" i="21"/>
  <c r="G259" i="21"/>
  <c r="G258" i="21"/>
  <c r="G257" i="21"/>
  <c r="G256" i="21"/>
  <c r="G255" i="21"/>
  <c r="G254" i="21"/>
  <c r="G253" i="21"/>
  <c r="G251" i="21"/>
  <c r="G250" i="21"/>
  <c r="G249" i="21"/>
  <c r="G248" i="21"/>
  <c r="G247" i="21"/>
  <c r="G246" i="21"/>
  <c r="G245" i="21"/>
  <c r="G244" i="21"/>
  <c r="G243" i="21"/>
  <c r="G241" i="21"/>
  <c r="G240" i="21"/>
  <c r="G239" i="21"/>
  <c r="G238" i="21"/>
  <c r="G237" i="21"/>
  <c r="G236" i="21"/>
  <c r="G235" i="21"/>
  <c r="G234" i="21"/>
  <c r="G233" i="21"/>
  <c r="G232" i="21"/>
  <c r="G231" i="21"/>
  <c r="G230" i="21"/>
  <c r="G229" i="21"/>
  <c r="G228" i="21"/>
  <c r="G227" i="21"/>
  <c r="G226" i="21"/>
  <c r="G225" i="21"/>
  <c r="G224" i="21"/>
  <c r="G223" i="21"/>
  <c r="G222" i="21"/>
  <c r="G221" i="21"/>
  <c r="G220" i="21"/>
  <c r="G219" i="21"/>
  <c r="G218" i="21"/>
  <c r="G217" i="21"/>
  <c r="G216" i="21"/>
  <c r="G215" i="21"/>
  <c r="G214" i="21"/>
  <c r="G213" i="21"/>
  <c r="G212" i="21"/>
  <c r="G211" i="21"/>
  <c r="G209" i="21"/>
  <c r="G208" i="21"/>
  <c r="G207" i="21"/>
  <c r="G206" i="21"/>
  <c r="G205" i="21"/>
  <c r="G204" i="21"/>
  <c r="G203" i="21"/>
  <c r="G202" i="21"/>
  <c r="G201" i="21"/>
  <c r="G200" i="21"/>
  <c r="G199" i="21"/>
  <c r="G198" i="21"/>
  <c r="G197" i="21"/>
  <c r="G196" i="21"/>
  <c r="G195" i="21"/>
  <c r="G194" i="21"/>
  <c r="G193" i="21"/>
  <c r="G192" i="21"/>
  <c r="G191" i="21"/>
  <c r="G190" i="21"/>
  <c r="G189" i="21"/>
  <c r="G188" i="21"/>
  <c r="G187" i="21"/>
  <c r="G186" i="21"/>
  <c r="G185" i="21"/>
  <c r="G184" i="21"/>
  <c r="G183" i="21"/>
  <c r="G182" i="21"/>
  <c r="G181" i="21"/>
  <c r="G180" i="21"/>
  <c r="G179" i="21"/>
  <c r="G112" i="21"/>
  <c r="G111" i="21"/>
  <c r="G110" i="21"/>
  <c r="G109" i="21"/>
  <c r="G108" i="21"/>
  <c r="G107" i="21"/>
  <c r="G106" i="21"/>
  <c r="G105" i="21"/>
  <c r="G104" i="21"/>
  <c r="G103" i="21"/>
  <c r="G102" i="21"/>
  <c r="G100" i="21"/>
  <c r="G99" i="21"/>
  <c r="G98" i="21"/>
  <c r="G97" i="21"/>
  <c r="G96" i="21"/>
  <c r="G95" i="21"/>
  <c r="G94" i="21"/>
  <c r="G93" i="21"/>
  <c r="G92" i="21"/>
  <c r="G91" i="21"/>
  <c r="G90" i="21"/>
  <c r="G88" i="21"/>
  <c r="G86" i="21"/>
  <c r="G85" i="21"/>
  <c r="G84" i="21"/>
  <c r="G83" i="21"/>
  <c r="G82" i="21"/>
  <c r="G81" i="21"/>
  <c r="G80" i="21"/>
  <c r="G79" i="21"/>
  <c r="G77" i="21"/>
  <c r="G76" i="21"/>
  <c r="G75" i="21"/>
  <c r="G74" i="21"/>
  <c r="G73" i="21"/>
  <c r="G71" i="21"/>
  <c r="G70" i="21"/>
  <c r="G69" i="21"/>
  <c r="G68" i="21"/>
  <c r="G67" i="21"/>
  <c r="G66" i="21"/>
  <c r="G65" i="21"/>
  <c r="G64" i="21"/>
  <c r="G63" i="21"/>
  <c r="G62" i="21"/>
  <c r="G61" i="21"/>
  <c r="G60" i="21"/>
  <c r="G59" i="21"/>
  <c r="G58" i="21"/>
  <c r="G57" i="21"/>
  <c r="G56" i="21"/>
  <c r="G55" i="21"/>
  <c r="G54" i="21"/>
  <c r="G53" i="21"/>
  <c r="G52" i="21"/>
  <c r="G51" i="21"/>
  <c r="G49" i="21"/>
  <c r="G48" i="21"/>
  <c r="G47" i="21"/>
  <c r="G46" i="21"/>
  <c r="G45" i="21"/>
  <c r="G44" i="21"/>
  <c r="G43" i="21"/>
  <c r="G42" i="21"/>
  <c r="G40" i="21"/>
  <c r="G39" i="21"/>
  <c r="G38" i="21"/>
  <c r="G37" i="21"/>
  <c r="G36" i="21"/>
  <c r="G34" i="21"/>
  <c r="G33" i="21"/>
  <c r="G32" i="21"/>
  <c r="G31" i="21"/>
  <c r="G23" i="21"/>
  <c r="G22" i="21"/>
  <c r="G21" i="21"/>
  <c r="G20" i="21"/>
  <c r="G19" i="21"/>
  <c r="G18" i="21"/>
  <c r="G17" i="21"/>
  <c r="G16" i="21"/>
  <c r="G14" i="21"/>
  <c r="G13" i="21"/>
  <c r="G12" i="21"/>
  <c r="G11" i="21"/>
  <c r="G10" i="21"/>
  <c r="G9" i="21"/>
  <c r="G7" i="21"/>
  <c r="G6" i="21"/>
  <c r="G5" i="21"/>
  <c r="A25477" i="37"/>
  <c r="A25476" i="37"/>
  <c r="A25475" i="37"/>
  <c r="A25474" i="37"/>
  <c r="A25473" i="37"/>
  <c r="A25472" i="37"/>
  <c r="A25471" i="37"/>
  <c r="A25470" i="37"/>
  <c r="A25469" i="37"/>
  <c r="A25468" i="37"/>
  <c r="A25467" i="37"/>
  <c r="A25466" i="37"/>
  <c r="A25465" i="37"/>
  <c r="A25464" i="37"/>
  <c r="A25463" i="37"/>
  <c r="A25462" i="37"/>
  <c r="A25461" i="37"/>
  <c r="A25460" i="37"/>
  <c r="A25459" i="37"/>
  <c r="A25458" i="37"/>
  <c r="A25457" i="37"/>
  <c r="A25456" i="37"/>
  <c r="A25455" i="37"/>
  <c r="A25454" i="37"/>
  <c r="A25453" i="37"/>
  <c r="A25452" i="37"/>
  <c r="A25451" i="37"/>
  <c r="A25450" i="37"/>
  <c r="A25449" i="37"/>
  <c r="A25448" i="37"/>
  <c r="A25447" i="37"/>
  <c r="A25446" i="37"/>
  <c r="A25445" i="37"/>
  <c r="A25444" i="37"/>
  <c r="A25443" i="37"/>
  <c r="A25442" i="37"/>
  <c r="A25441" i="37"/>
  <c r="A25440" i="37"/>
  <c r="A25439" i="37"/>
  <c r="A25438" i="37"/>
  <c r="A25437" i="37"/>
  <c r="A25436" i="37"/>
  <c r="A25435" i="37"/>
  <c r="A25434" i="37"/>
  <c r="A25433" i="37"/>
  <c r="A25432" i="37"/>
  <c r="A25431" i="37"/>
  <c r="A25430" i="37"/>
  <c r="A25429" i="37"/>
  <c r="A25428" i="37"/>
  <c r="A25427" i="37"/>
  <c r="A25426" i="37"/>
  <c r="A25425" i="37"/>
  <c r="A25424" i="37"/>
  <c r="A25423" i="37"/>
  <c r="A25422" i="37"/>
  <c r="A25421" i="37"/>
  <c r="A25420" i="37"/>
  <c r="A25419" i="37"/>
  <c r="A25418" i="37"/>
  <c r="A25417" i="37"/>
  <c r="A25416" i="37"/>
  <c r="A25415" i="37"/>
  <c r="A25414" i="37"/>
  <c r="A25413" i="37"/>
  <c r="A25412" i="37"/>
  <c r="A25411" i="37"/>
  <c r="A25410" i="37"/>
  <c r="A25409" i="37"/>
  <c r="A25408" i="37"/>
  <c r="A25407" i="37"/>
  <c r="A25406" i="37"/>
  <c r="A25405" i="37"/>
  <c r="A25404" i="37"/>
  <c r="A25403" i="37"/>
  <c r="A25402" i="37"/>
  <c r="A25401" i="37"/>
  <c r="A25400" i="37"/>
  <c r="A25399" i="37"/>
  <c r="A25398" i="37"/>
  <c r="A25397" i="37"/>
  <c r="A25396" i="37"/>
  <c r="A25395" i="37"/>
  <c r="A25394" i="37"/>
  <c r="A25393" i="37"/>
  <c r="A25392" i="37"/>
  <c r="A25391" i="37"/>
  <c r="A25390" i="37"/>
  <c r="A25389" i="37"/>
  <c r="A25388" i="37"/>
  <c r="A25387" i="37"/>
  <c r="A25386" i="37"/>
  <c r="A25385" i="37"/>
  <c r="A25384" i="37"/>
  <c r="A25383" i="37"/>
  <c r="A25382" i="37"/>
  <c r="A25381" i="37"/>
  <c r="A25380" i="37"/>
  <c r="A25379" i="37"/>
  <c r="A25378" i="37"/>
  <c r="A25377" i="37"/>
  <c r="A25376" i="37"/>
  <c r="A25375" i="37"/>
  <c r="A25374" i="37"/>
  <c r="A25373" i="37"/>
  <c r="A25372" i="37"/>
  <c r="A25371" i="37"/>
  <c r="A25370" i="37"/>
  <c r="A25369" i="37"/>
  <c r="A25368" i="37"/>
  <c r="A25367" i="37"/>
  <c r="A25366" i="37"/>
  <c r="A25365" i="37"/>
  <c r="A25364" i="37"/>
  <c r="A25363" i="37"/>
  <c r="A25362" i="37"/>
  <c r="A25361" i="37"/>
  <c r="A25360" i="37"/>
  <c r="A25359" i="37"/>
  <c r="A25358" i="37"/>
  <c r="A25357" i="37"/>
  <c r="A25356" i="37"/>
  <c r="A25355" i="37"/>
  <c r="A25354" i="37"/>
  <c r="A25353" i="37"/>
  <c r="A25352" i="37"/>
  <c r="A25351" i="37"/>
  <c r="A25350" i="37"/>
  <c r="A25349" i="37"/>
  <c r="A25348" i="37"/>
  <c r="A25347" i="37"/>
  <c r="A25346" i="37"/>
  <c r="A25345" i="37"/>
  <c r="A25344" i="37"/>
  <c r="A25343" i="37"/>
  <c r="A25342" i="37"/>
  <c r="A25341" i="37"/>
  <c r="A25340" i="37"/>
  <c r="A25339" i="37"/>
  <c r="A25338" i="37"/>
  <c r="A25337" i="37"/>
  <c r="A25336" i="37"/>
  <c r="A25335" i="37"/>
  <c r="A25334" i="37"/>
  <c r="A25333" i="37"/>
  <c r="A25332" i="37"/>
  <c r="A25331" i="37"/>
  <c r="A25330" i="37"/>
  <c r="A25329" i="37"/>
  <c r="A25328" i="37"/>
  <c r="A25327" i="37"/>
  <c r="A25326" i="37"/>
  <c r="A25325" i="37"/>
  <c r="A25324" i="37"/>
  <c r="A25323" i="37"/>
  <c r="A25322" i="37"/>
  <c r="A25321" i="37"/>
  <c r="A25320" i="37"/>
  <c r="A25319" i="37"/>
  <c r="A25318" i="37"/>
  <c r="A25317" i="37"/>
  <c r="A25316" i="37"/>
  <c r="A25315" i="37"/>
  <c r="A25314" i="37"/>
  <c r="A25313" i="37"/>
  <c r="A25312" i="37"/>
  <c r="A25311" i="37"/>
  <c r="A25310" i="37"/>
  <c r="A25309" i="37"/>
  <c r="A25308" i="37"/>
  <c r="A25307" i="37"/>
  <c r="A25306" i="37"/>
  <c r="A25305" i="37"/>
  <c r="A25304" i="37"/>
  <c r="A25303" i="37"/>
  <c r="A25302" i="37"/>
  <c r="A25301" i="37"/>
  <c r="A25300" i="37"/>
  <c r="A25299" i="37"/>
  <c r="A25298" i="37"/>
  <c r="A25297" i="37"/>
  <c r="A25296" i="37"/>
  <c r="A25295" i="37"/>
  <c r="A25294" i="37"/>
  <c r="A25293" i="37"/>
  <c r="A25292" i="37"/>
  <c r="A25291" i="37"/>
  <c r="A25290" i="37"/>
  <c r="A25289" i="37"/>
  <c r="A25288" i="37"/>
  <c r="A25287" i="37"/>
  <c r="A25286" i="37"/>
  <c r="A25285" i="37"/>
  <c r="A25284" i="37"/>
  <c r="A25283" i="37"/>
  <c r="A25282" i="37"/>
  <c r="A25281" i="37"/>
  <c r="A25280" i="37"/>
  <c r="A25279" i="37"/>
  <c r="A25278" i="37"/>
  <c r="A25277" i="37"/>
  <c r="A25276" i="37"/>
  <c r="A25275" i="37"/>
  <c r="A25274" i="37"/>
  <c r="A25273" i="37"/>
  <c r="A25272" i="37"/>
  <c r="A25271" i="37"/>
  <c r="A25270" i="37"/>
  <c r="A25269" i="37"/>
  <c r="A25268" i="37"/>
  <c r="A25267" i="37"/>
  <c r="A25266" i="37"/>
  <c r="A25265" i="37"/>
  <c r="A25264" i="37"/>
  <c r="A25263" i="37"/>
  <c r="A25262" i="37"/>
  <c r="A25261" i="37"/>
  <c r="A25260" i="37"/>
  <c r="A25259" i="37"/>
  <c r="A25258" i="37"/>
  <c r="A25257" i="37"/>
  <c r="A25256" i="37"/>
  <c r="A25255" i="37"/>
  <c r="A25254" i="37"/>
  <c r="A25253" i="37"/>
  <c r="A25252" i="37"/>
  <c r="A25251" i="37"/>
  <c r="A25250" i="37"/>
  <c r="A25249" i="37"/>
  <c r="A25248" i="37"/>
  <c r="A25247" i="37"/>
  <c r="A25246" i="37"/>
  <c r="A25245" i="37"/>
  <c r="A25244" i="37"/>
  <c r="A25243" i="37"/>
  <c r="A25242" i="37"/>
  <c r="A25241" i="37"/>
  <c r="A25240" i="37"/>
  <c r="A25239" i="37"/>
  <c r="A25238" i="37"/>
  <c r="A25237" i="37"/>
  <c r="A25236" i="37"/>
  <c r="A25235" i="37"/>
  <c r="A25234" i="37"/>
  <c r="A25233" i="37"/>
  <c r="A25232" i="37"/>
  <c r="A25231" i="37"/>
  <c r="A25230" i="37"/>
  <c r="A25229" i="37"/>
  <c r="A25228" i="37"/>
  <c r="A25227" i="37"/>
  <c r="A25226" i="37"/>
  <c r="A25225" i="37"/>
  <c r="A25224" i="37"/>
  <c r="A25223" i="37"/>
  <c r="A25222" i="37"/>
  <c r="A25221" i="37"/>
  <c r="A25220" i="37"/>
  <c r="A25219" i="37"/>
  <c r="A25218" i="37"/>
  <c r="A25217" i="37"/>
  <c r="A25216" i="37"/>
  <c r="A25215" i="37"/>
  <c r="A25214" i="37"/>
  <c r="A25213" i="37"/>
  <c r="A25212" i="37"/>
  <c r="A25211" i="37"/>
  <c r="A25210" i="37"/>
  <c r="A25209" i="37"/>
  <c r="A25208" i="37"/>
  <c r="A25207" i="37"/>
  <c r="A25206" i="37"/>
  <c r="A25205" i="37"/>
  <c r="A25204" i="37"/>
  <c r="A25203" i="37"/>
  <c r="A25202" i="37"/>
  <c r="A25201" i="37"/>
  <c r="A25200" i="37"/>
  <c r="A25199" i="37"/>
  <c r="A25198" i="37"/>
  <c r="A25197" i="37"/>
  <c r="A25196" i="37"/>
  <c r="A25195" i="37"/>
  <c r="A25194" i="37"/>
  <c r="A25193" i="37"/>
  <c r="A25192" i="37"/>
  <c r="A25191" i="37"/>
  <c r="A25190" i="37"/>
  <c r="A25189" i="37"/>
  <c r="A25188" i="37"/>
  <c r="A25187" i="37"/>
  <c r="A25186" i="37"/>
  <c r="A25185" i="37"/>
  <c r="A25184" i="37"/>
  <c r="A25183" i="37"/>
  <c r="A25182" i="37"/>
  <c r="A25181" i="37"/>
  <c r="A25180" i="37"/>
  <c r="A25179" i="37"/>
  <c r="A25178" i="37"/>
  <c r="A25177" i="37"/>
  <c r="A25176" i="37"/>
  <c r="A25175" i="37"/>
  <c r="A25174" i="37"/>
  <c r="A25173" i="37"/>
  <c r="A25172" i="37"/>
  <c r="A25171" i="37"/>
  <c r="A25170" i="37"/>
  <c r="A25169" i="37"/>
  <c r="A25168" i="37"/>
  <c r="A25167" i="37"/>
  <c r="A25166" i="37"/>
  <c r="A25165" i="37"/>
  <c r="A25164" i="37"/>
  <c r="A25163" i="37"/>
  <c r="A25162" i="37"/>
  <c r="A25161" i="37"/>
  <c r="A25160" i="37"/>
  <c r="A25159" i="37"/>
  <c r="A25158" i="37"/>
  <c r="A25157" i="37"/>
  <c r="A25156" i="37"/>
  <c r="A25155" i="37"/>
  <c r="A25154" i="37"/>
  <c r="A25153" i="37"/>
  <c r="A25152" i="37"/>
  <c r="A25151" i="37"/>
  <c r="A25150" i="37"/>
  <c r="A25149" i="37"/>
  <c r="A25148" i="37"/>
  <c r="A25147" i="37"/>
  <c r="A25146" i="37"/>
  <c r="A25145" i="37"/>
  <c r="A25144" i="37"/>
  <c r="A25143" i="37"/>
  <c r="A25142" i="37"/>
  <c r="A25141" i="37"/>
  <c r="A25140" i="37"/>
  <c r="A25139" i="37"/>
  <c r="A25138" i="37"/>
  <c r="A25137" i="37"/>
  <c r="A25136" i="37"/>
  <c r="A25135" i="37"/>
  <c r="A25134" i="37"/>
  <c r="A25133" i="37"/>
  <c r="A25132" i="37"/>
  <c r="A25131" i="37"/>
  <c r="A25130" i="37"/>
  <c r="A25129" i="37"/>
  <c r="A25128" i="37"/>
  <c r="A25127" i="37"/>
  <c r="A25126" i="37"/>
  <c r="A25125" i="37"/>
  <c r="A25124" i="37"/>
  <c r="A25123" i="37"/>
  <c r="A25122" i="37"/>
  <c r="A25121" i="37"/>
  <c r="A25120" i="37"/>
  <c r="A25119" i="37"/>
  <c r="A25118" i="37"/>
  <c r="A25117" i="37"/>
  <c r="A25116" i="37"/>
  <c r="A25115" i="37"/>
  <c r="A25114" i="37"/>
  <c r="A25113" i="37"/>
  <c r="A25112" i="37"/>
  <c r="A25111" i="37"/>
  <c r="A25110" i="37"/>
  <c r="A25109" i="37"/>
  <c r="A25108" i="37"/>
  <c r="A25107" i="37"/>
  <c r="A25106" i="37"/>
  <c r="A25105" i="37"/>
  <c r="A25104" i="37"/>
  <c r="A25103" i="37"/>
  <c r="A25102" i="37"/>
  <c r="A25101" i="37"/>
  <c r="A25100" i="37"/>
  <c r="A25099" i="37"/>
  <c r="A25098" i="37"/>
  <c r="A25097" i="37"/>
  <c r="A25096" i="37"/>
  <c r="A25095" i="37"/>
  <c r="A25094" i="37"/>
  <c r="A25093" i="37"/>
  <c r="A25092" i="37"/>
  <c r="A25091" i="37"/>
  <c r="A25090" i="37"/>
  <c r="A25089" i="37"/>
  <c r="A25088" i="37"/>
  <c r="A25087" i="37"/>
  <c r="A25086" i="37"/>
  <c r="A25085" i="37"/>
  <c r="A25084" i="37"/>
  <c r="A25083" i="37"/>
  <c r="A25082" i="37"/>
  <c r="A25081" i="37"/>
  <c r="A25080" i="37"/>
  <c r="A25079" i="37"/>
  <c r="A25078" i="37"/>
  <c r="A25077" i="37"/>
  <c r="A25076" i="37"/>
  <c r="A25075" i="37"/>
  <c r="A25074" i="37"/>
  <c r="A25073" i="37"/>
  <c r="A25072" i="37"/>
  <c r="A25071" i="37"/>
  <c r="A25070" i="37"/>
  <c r="A25069" i="37"/>
  <c r="A25068" i="37"/>
  <c r="A25067" i="37"/>
  <c r="A25066" i="37"/>
  <c r="A25065" i="37"/>
  <c r="A25064" i="37"/>
  <c r="A25063" i="37"/>
  <c r="A25062" i="37"/>
  <c r="A25061" i="37"/>
  <c r="A25060" i="37"/>
  <c r="A25059" i="37"/>
  <c r="A25058" i="37"/>
  <c r="A25057" i="37"/>
  <c r="A25056" i="37"/>
  <c r="A25055" i="37"/>
  <c r="A25054" i="37"/>
  <c r="A25053" i="37"/>
  <c r="A25052" i="37"/>
  <c r="A25051" i="37"/>
  <c r="A25050" i="37"/>
  <c r="A25049" i="37"/>
  <c r="A25048" i="37"/>
  <c r="A25047" i="37"/>
  <c r="A25046" i="37"/>
  <c r="A25045" i="37"/>
  <c r="A25044" i="37"/>
  <c r="A25043" i="37"/>
  <c r="A25042" i="37"/>
  <c r="A25041" i="37"/>
  <c r="A25040" i="37"/>
  <c r="A25039" i="37"/>
  <c r="A25038" i="37"/>
  <c r="A25037" i="37"/>
  <c r="A25036" i="37"/>
  <c r="A25035" i="37"/>
  <c r="A25034" i="37"/>
  <c r="A25033" i="37"/>
  <c r="A25032" i="37"/>
  <c r="A25031" i="37"/>
  <c r="A25030" i="37"/>
  <c r="A25029" i="37"/>
  <c r="A25028" i="37"/>
  <c r="A25027" i="37"/>
  <c r="A25026" i="37"/>
  <c r="A25025" i="37"/>
  <c r="A25024" i="37"/>
  <c r="A25023" i="37"/>
  <c r="A25022" i="37"/>
  <c r="A25021" i="37"/>
  <c r="A25020" i="37"/>
  <c r="A25019" i="37"/>
  <c r="A25018" i="37"/>
  <c r="A25017" i="37"/>
  <c r="A25016" i="37"/>
  <c r="A25015" i="37"/>
  <c r="A25014" i="37"/>
  <c r="A25013" i="37"/>
  <c r="A25012" i="37"/>
  <c r="A25011" i="37"/>
  <c r="A25010" i="37"/>
  <c r="A25009" i="37"/>
  <c r="A25008" i="37"/>
  <c r="A25007" i="37"/>
  <c r="A25006" i="37"/>
  <c r="A25005" i="37"/>
  <c r="A25004" i="37"/>
  <c r="A25003" i="37"/>
  <c r="A25002" i="37"/>
  <c r="A25001" i="37"/>
  <c r="A25000" i="37"/>
  <c r="A24999" i="37"/>
  <c r="A24998" i="37"/>
  <c r="A24997" i="37"/>
  <c r="A24996" i="37"/>
  <c r="A24995" i="37"/>
  <c r="A24994" i="37"/>
  <c r="A24993" i="37"/>
  <c r="A24992" i="37"/>
  <c r="A24991" i="37"/>
  <c r="A24990" i="37"/>
  <c r="A24989" i="37"/>
  <c r="A24988" i="37"/>
  <c r="A24987" i="37"/>
  <c r="A24986" i="37"/>
  <c r="A24985" i="37"/>
  <c r="A24984" i="37"/>
  <c r="A24983" i="37"/>
  <c r="A24982" i="37"/>
  <c r="A24981" i="37"/>
  <c r="A24980" i="37"/>
  <c r="A24979" i="37"/>
  <c r="A24978" i="37"/>
  <c r="A24977" i="37"/>
  <c r="A24976" i="37"/>
  <c r="A24975" i="37"/>
  <c r="A24974" i="37"/>
  <c r="A24973" i="37"/>
  <c r="A24972" i="37"/>
  <c r="A24971" i="37"/>
  <c r="A24970" i="37"/>
  <c r="A24969" i="37"/>
  <c r="A24968" i="37"/>
  <c r="A24967" i="37"/>
  <c r="A24966" i="37"/>
  <c r="A24965" i="37"/>
  <c r="A24964" i="37"/>
  <c r="A24963" i="37"/>
  <c r="A24962" i="37"/>
  <c r="A24961" i="37"/>
  <c r="A24960" i="37"/>
  <c r="A24959" i="37"/>
  <c r="A24958" i="37"/>
  <c r="A24957" i="37"/>
  <c r="A24956" i="37"/>
  <c r="A24955" i="37"/>
  <c r="A24954" i="37"/>
  <c r="A24953" i="37"/>
  <c r="A24952" i="37"/>
  <c r="A24951" i="37"/>
  <c r="A24950" i="37"/>
  <c r="A24949" i="37"/>
  <c r="A24948" i="37"/>
  <c r="A24947" i="37"/>
  <c r="A24946" i="37"/>
  <c r="A24945" i="37"/>
  <c r="A24944" i="37"/>
  <c r="A24943" i="37"/>
  <c r="A24942" i="37"/>
  <c r="A24941" i="37"/>
  <c r="A24940" i="37"/>
  <c r="A24939" i="37"/>
  <c r="A24938" i="37"/>
  <c r="A24937" i="37"/>
  <c r="A24936" i="37"/>
  <c r="A24935" i="37"/>
  <c r="A24934" i="37"/>
  <c r="A24933" i="37"/>
  <c r="A24932" i="37"/>
  <c r="A24931" i="37"/>
  <c r="A24930" i="37"/>
  <c r="A24929" i="37"/>
  <c r="A24928" i="37"/>
  <c r="A24927" i="37"/>
  <c r="A24926" i="37"/>
  <c r="A24925" i="37"/>
  <c r="A24924" i="37"/>
  <c r="A24923" i="37"/>
  <c r="A24922" i="37"/>
  <c r="A24921" i="37"/>
  <c r="A24920" i="37"/>
  <c r="A24919" i="37"/>
  <c r="A24918" i="37"/>
  <c r="A24917" i="37"/>
  <c r="A24916" i="37"/>
  <c r="A24915" i="37"/>
  <c r="A24914" i="37"/>
  <c r="A24913" i="37"/>
  <c r="A24912" i="37"/>
  <c r="A24911" i="37"/>
  <c r="A24910" i="37"/>
  <c r="A24909" i="37"/>
  <c r="A24908" i="37"/>
  <c r="A24907" i="37"/>
  <c r="A24906" i="37"/>
  <c r="A24905" i="37"/>
  <c r="A24904" i="37"/>
  <c r="A24903" i="37"/>
  <c r="A24902" i="37"/>
  <c r="A24901" i="37"/>
  <c r="A24900" i="37"/>
  <c r="A24899" i="37"/>
  <c r="A24898" i="37"/>
  <c r="A24897" i="37"/>
  <c r="A24896" i="37"/>
  <c r="A24895" i="37"/>
  <c r="A24894" i="37"/>
  <c r="A24893" i="37"/>
  <c r="A24892" i="37"/>
  <c r="A24891" i="37"/>
  <c r="A24890" i="37"/>
  <c r="A24889" i="37"/>
  <c r="A24888" i="37"/>
  <c r="A24887" i="37"/>
  <c r="A24886" i="37"/>
  <c r="A24885" i="37"/>
  <c r="A24884" i="37"/>
  <c r="A24883" i="37"/>
  <c r="A24882" i="37"/>
  <c r="A24881" i="37"/>
  <c r="A24880" i="37"/>
  <c r="A24879" i="37"/>
  <c r="A24878" i="37"/>
  <c r="A24877" i="37"/>
  <c r="A24876" i="37"/>
  <c r="A24875" i="37"/>
  <c r="A24874" i="37"/>
  <c r="A24873" i="37"/>
  <c r="A24872" i="37"/>
  <c r="A24871" i="37"/>
  <c r="A24870" i="37"/>
  <c r="A24869" i="37"/>
  <c r="A24868" i="37"/>
  <c r="A24867" i="37"/>
  <c r="A24866" i="37"/>
  <c r="A24865" i="37"/>
  <c r="A24864" i="37"/>
  <c r="A24863" i="37"/>
  <c r="A24862" i="37"/>
  <c r="A24861" i="37"/>
  <c r="A24860" i="37"/>
  <c r="A24859" i="37"/>
  <c r="A24858" i="37"/>
  <c r="A24857" i="37"/>
  <c r="A24856" i="37"/>
  <c r="A24855" i="37"/>
  <c r="A24854" i="37"/>
  <c r="A24853" i="37"/>
  <c r="A24852" i="37"/>
  <c r="A24851" i="37"/>
  <c r="A24850" i="37"/>
  <c r="A24849" i="37"/>
  <c r="A24848" i="37"/>
  <c r="A24847" i="37"/>
  <c r="A24846" i="37"/>
  <c r="A24845" i="37"/>
  <c r="A24844" i="37"/>
  <c r="A24843" i="37"/>
  <c r="A24842" i="37"/>
  <c r="A24841" i="37"/>
  <c r="A24840" i="37"/>
  <c r="A24839" i="37"/>
  <c r="A24838" i="37"/>
  <c r="A24837" i="37"/>
  <c r="A24836" i="37"/>
  <c r="A24835" i="37"/>
  <c r="A24834" i="37"/>
  <c r="A24833" i="37"/>
  <c r="A24832" i="37"/>
  <c r="A24831" i="37"/>
  <c r="A24830" i="37"/>
  <c r="A24829" i="37"/>
  <c r="A24828" i="37"/>
  <c r="A24827" i="37"/>
  <c r="A24826" i="37"/>
  <c r="A24825" i="37"/>
  <c r="A24824" i="37"/>
  <c r="A24823" i="37"/>
  <c r="A24822" i="37"/>
  <c r="A24821" i="37"/>
  <c r="A24820" i="37"/>
  <c r="A24819" i="37"/>
  <c r="A24818" i="37"/>
  <c r="A24817" i="37"/>
  <c r="A24816" i="37"/>
  <c r="A24815" i="37"/>
  <c r="A24814" i="37"/>
  <c r="A24813" i="37"/>
  <c r="A24812" i="37"/>
  <c r="A24811" i="37"/>
  <c r="A24810" i="37"/>
  <c r="A24809" i="37"/>
  <c r="A24808" i="37"/>
  <c r="A24807" i="37"/>
  <c r="A24806" i="37"/>
  <c r="A24805" i="37"/>
  <c r="A24804" i="37"/>
  <c r="A24803" i="37"/>
  <c r="A24802" i="37"/>
  <c r="A24801" i="37"/>
  <c r="A24800" i="37"/>
  <c r="A24799" i="37"/>
  <c r="A24798" i="37"/>
  <c r="A24797" i="37"/>
  <c r="A24796" i="37"/>
  <c r="A24795" i="37"/>
  <c r="A24794" i="37"/>
  <c r="A24793" i="37"/>
  <c r="A24792" i="37"/>
  <c r="A24791" i="37"/>
  <c r="A24790" i="37"/>
  <c r="A24789" i="37"/>
  <c r="A24788" i="37"/>
  <c r="A24787" i="37"/>
  <c r="A24786" i="37"/>
  <c r="A24785" i="37"/>
  <c r="A24784" i="37"/>
  <c r="A24783" i="37"/>
  <c r="A24782" i="37"/>
  <c r="A24781" i="37"/>
  <c r="A24780" i="37"/>
  <c r="A24779" i="37"/>
  <c r="A24778" i="37"/>
  <c r="A24777" i="37"/>
  <c r="A24776" i="37"/>
  <c r="A24775" i="37"/>
  <c r="A24774" i="37"/>
  <c r="A24773" i="37"/>
  <c r="A24772" i="37"/>
  <c r="A24771" i="37"/>
  <c r="A24770" i="37"/>
  <c r="A24769" i="37"/>
  <c r="A24768" i="37"/>
  <c r="A24767" i="37"/>
  <c r="A24766" i="37"/>
  <c r="A24765" i="37"/>
  <c r="A24764" i="37"/>
  <c r="A24763" i="37"/>
  <c r="A24762" i="37"/>
  <c r="A24761" i="37"/>
  <c r="A24760" i="37"/>
  <c r="A24759" i="37"/>
  <c r="A24758" i="37"/>
  <c r="A24757" i="37"/>
  <c r="A24756" i="37"/>
  <c r="A24755" i="37"/>
  <c r="A24754" i="37"/>
  <c r="A24753" i="37"/>
  <c r="A24752" i="37"/>
  <c r="A24751" i="37"/>
  <c r="A24750" i="37"/>
  <c r="A24749" i="37"/>
  <c r="A24748" i="37"/>
  <c r="A24747" i="37"/>
  <c r="A24746" i="37"/>
  <c r="A24745" i="37"/>
  <c r="A24744" i="37"/>
  <c r="A24743" i="37"/>
  <c r="A24742" i="37"/>
  <c r="A24741" i="37"/>
  <c r="A24740" i="37"/>
  <c r="A24739" i="37"/>
  <c r="A24738" i="37"/>
  <c r="A24737" i="37"/>
  <c r="A24736" i="37"/>
  <c r="A24735" i="37"/>
  <c r="A24734" i="37"/>
  <c r="A24733" i="37"/>
  <c r="A24732" i="37"/>
  <c r="A24731" i="37"/>
  <c r="A24730" i="37"/>
  <c r="A24729" i="37"/>
  <c r="A24728" i="37"/>
  <c r="A24727" i="37"/>
  <c r="A24726" i="37"/>
  <c r="A24725" i="37"/>
  <c r="A24724" i="37"/>
  <c r="A24723" i="37"/>
  <c r="A24722" i="37"/>
  <c r="A24721" i="37"/>
  <c r="A24720" i="37"/>
  <c r="A24719" i="37"/>
  <c r="A24718" i="37"/>
  <c r="A24717" i="37"/>
  <c r="A24716" i="37"/>
  <c r="A24715" i="37"/>
  <c r="A24714" i="37"/>
  <c r="A24713" i="37"/>
  <c r="A24712" i="37"/>
  <c r="A24711" i="37"/>
  <c r="A24710" i="37"/>
  <c r="A24709" i="37"/>
  <c r="A24708" i="37"/>
  <c r="A24707" i="37"/>
  <c r="A24706" i="37"/>
  <c r="A24705" i="37"/>
  <c r="A24704" i="37"/>
  <c r="A24703" i="37"/>
  <c r="A24702" i="37"/>
  <c r="A24701" i="37"/>
  <c r="A24700" i="37"/>
  <c r="A24699" i="37"/>
  <c r="A24698" i="37"/>
  <c r="A24697" i="37"/>
  <c r="A24696" i="37"/>
  <c r="A24695" i="37"/>
  <c r="A24694" i="37"/>
  <c r="A24693" i="37"/>
  <c r="A24692" i="37"/>
  <c r="A24691" i="37"/>
  <c r="A24690" i="37"/>
  <c r="A24689" i="37"/>
  <c r="A24688" i="37"/>
  <c r="A24687" i="37"/>
  <c r="A24686" i="37"/>
  <c r="A24685" i="37"/>
  <c r="A24684" i="37"/>
  <c r="A24683" i="37"/>
  <c r="A24682" i="37"/>
  <c r="A24681" i="37"/>
  <c r="A24680" i="37"/>
  <c r="A24679" i="37"/>
  <c r="A24678" i="37"/>
  <c r="A24677" i="37"/>
  <c r="A24676" i="37"/>
  <c r="A24675" i="37"/>
  <c r="A24674" i="37"/>
  <c r="A24673" i="37"/>
  <c r="A24672" i="37"/>
  <c r="A24671" i="37"/>
  <c r="A24670" i="37"/>
  <c r="A24669" i="37"/>
  <c r="A24668" i="37"/>
  <c r="A24667" i="37"/>
  <c r="A24666" i="37"/>
  <c r="A24665" i="37"/>
  <c r="A24664" i="37"/>
  <c r="A24663" i="37"/>
  <c r="A24662" i="37"/>
  <c r="A24661" i="37"/>
  <c r="A24660" i="37"/>
  <c r="A24659" i="37"/>
  <c r="A24658" i="37"/>
  <c r="A24657" i="37"/>
  <c r="A24656" i="37"/>
  <c r="A24655" i="37"/>
  <c r="A24654" i="37"/>
  <c r="A24653" i="37"/>
  <c r="A24652" i="37"/>
  <c r="A24651" i="37"/>
  <c r="A24650" i="37"/>
  <c r="A24649" i="37"/>
  <c r="A24648" i="37"/>
  <c r="A24647" i="37"/>
  <c r="A24646" i="37"/>
  <c r="A24645" i="37"/>
  <c r="A24644" i="37"/>
  <c r="A24643" i="37"/>
  <c r="A24642" i="37"/>
  <c r="A24641" i="37"/>
  <c r="A24640" i="37"/>
  <c r="A24639" i="37"/>
  <c r="A24638" i="37"/>
  <c r="A24637" i="37"/>
  <c r="A24636" i="37"/>
  <c r="A24635" i="37"/>
  <c r="A24634" i="37"/>
  <c r="A24633" i="37"/>
  <c r="A24632" i="37"/>
  <c r="A24631" i="37"/>
  <c r="A24630" i="37"/>
  <c r="A24629" i="37"/>
  <c r="A24628" i="37"/>
  <c r="A24627" i="37"/>
  <c r="A24626" i="37"/>
  <c r="A24625" i="37"/>
  <c r="A24624" i="37"/>
  <c r="A24623" i="37"/>
  <c r="A24622" i="37"/>
  <c r="A24621" i="37"/>
  <c r="A24620" i="37"/>
  <c r="A24619" i="37"/>
  <c r="A24618" i="37"/>
  <c r="A24617" i="37"/>
  <c r="A24616" i="37"/>
  <c r="A24615" i="37"/>
  <c r="A24614" i="37"/>
  <c r="A24613" i="37"/>
  <c r="A24612" i="37"/>
  <c r="A24611" i="37"/>
  <c r="A24610" i="37"/>
  <c r="A24609" i="37"/>
  <c r="A24608" i="37"/>
  <c r="A24607" i="37"/>
  <c r="A24606" i="37"/>
  <c r="A24605" i="37"/>
  <c r="A24604" i="37"/>
  <c r="A24603" i="37"/>
  <c r="A24602" i="37"/>
  <c r="A24601" i="37"/>
  <c r="A24600" i="37"/>
  <c r="A24599" i="37"/>
  <c r="A24598" i="37"/>
  <c r="A24597" i="37"/>
  <c r="A24596" i="37"/>
  <c r="A24595" i="37"/>
  <c r="A24594" i="37"/>
  <c r="A24593" i="37"/>
  <c r="A24592" i="37"/>
  <c r="A24591" i="37"/>
  <c r="A24590" i="37"/>
  <c r="A24589" i="37"/>
  <c r="A24588" i="37"/>
  <c r="A24587" i="37"/>
  <c r="A24586" i="37"/>
  <c r="A24585" i="37"/>
  <c r="A24584" i="37"/>
  <c r="A24583" i="37"/>
  <c r="A24582" i="37"/>
  <c r="A24581" i="37"/>
  <c r="A24580" i="37"/>
  <c r="A24579" i="37"/>
  <c r="A24578" i="37"/>
  <c r="A24577" i="37"/>
  <c r="A24576" i="37"/>
  <c r="A24575" i="37"/>
  <c r="A24574" i="37"/>
  <c r="A24573" i="37"/>
  <c r="A24572" i="37"/>
  <c r="A24571" i="37"/>
  <c r="A24570" i="37"/>
  <c r="A24569" i="37"/>
  <c r="A24568" i="37"/>
  <c r="A24567" i="37"/>
  <c r="A24566" i="37"/>
  <c r="A24565" i="37"/>
  <c r="A24564" i="37"/>
  <c r="A24563" i="37"/>
  <c r="A24562" i="37"/>
  <c r="A24561" i="37"/>
  <c r="A24560" i="37"/>
  <c r="A24559" i="37"/>
  <c r="A24558" i="37"/>
  <c r="A24557" i="37"/>
  <c r="A24556" i="37"/>
  <c r="A24555" i="37"/>
  <c r="A24554" i="37"/>
  <c r="A24553" i="37"/>
  <c r="A24552" i="37"/>
  <c r="A24551" i="37"/>
  <c r="A24550" i="37"/>
  <c r="A24549" i="37"/>
  <c r="A24548" i="37"/>
  <c r="A24547" i="37"/>
  <c r="A24546" i="37"/>
  <c r="A24545" i="37"/>
  <c r="A24544" i="37"/>
  <c r="A24543" i="37"/>
  <c r="A24542" i="37"/>
  <c r="A24541" i="37"/>
  <c r="A24540" i="37"/>
  <c r="A24539" i="37"/>
  <c r="A24538" i="37"/>
  <c r="A24537" i="37"/>
  <c r="A24536" i="37"/>
  <c r="A24535" i="37"/>
  <c r="A24534" i="37"/>
  <c r="A24533" i="37"/>
  <c r="A24532" i="37"/>
  <c r="A24531" i="37"/>
  <c r="A24530" i="37"/>
  <c r="A24529" i="37"/>
  <c r="A24528" i="37"/>
  <c r="A24527" i="37"/>
  <c r="A24526" i="37"/>
  <c r="A24525" i="37"/>
  <c r="A24524" i="37"/>
  <c r="A24523" i="37"/>
  <c r="A24522" i="37"/>
  <c r="A24521" i="37"/>
  <c r="A24520" i="37"/>
  <c r="A24519" i="37"/>
  <c r="A24518" i="37"/>
  <c r="A24517" i="37"/>
  <c r="A24516" i="37"/>
  <c r="A24515" i="37"/>
  <c r="A24514" i="37"/>
  <c r="A24513" i="37"/>
  <c r="A24512" i="37"/>
  <c r="A24511" i="37"/>
  <c r="A24510" i="37"/>
  <c r="A24509" i="37"/>
  <c r="A24508" i="37"/>
  <c r="A24507" i="37"/>
  <c r="A24506" i="37"/>
  <c r="A24505" i="37"/>
  <c r="A24504" i="37"/>
  <c r="A24503" i="37"/>
  <c r="A24502" i="37"/>
  <c r="A24501" i="37"/>
  <c r="A24500" i="37"/>
  <c r="A24499" i="37"/>
  <c r="A24498" i="37"/>
  <c r="A24497" i="37"/>
  <c r="A24496" i="37"/>
  <c r="A24495" i="37"/>
  <c r="A24494" i="37"/>
  <c r="A24493" i="37"/>
  <c r="A24492" i="37"/>
  <c r="A24491" i="37"/>
  <c r="A24490" i="37"/>
  <c r="A24489" i="37"/>
  <c r="A24488" i="37"/>
  <c r="A24487" i="37"/>
  <c r="A24486" i="37"/>
  <c r="A24485" i="37"/>
  <c r="A24484" i="37"/>
  <c r="A24483" i="37"/>
  <c r="A24482" i="37"/>
  <c r="A24481" i="37"/>
  <c r="A24480" i="37"/>
  <c r="A24479" i="37"/>
  <c r="A24478" i="37"/>
  <c r="A24477" i="37"/>
  <c r="A24476" i="37"/>
  <c r="A24475" i="37"/>
  <c r="A24474" i="37"/>
  <c r="A24473" i="37"/>
  <c r="A24472" i="37"/>
  <c r="A24471" i="37"/>
  <c r="A24470" i="37"/>
  <c r="A24469" i="37"/>
  <c r="A24468" i="37"/>
  <c r="A24467" i="37"/>
  <c r="A24466" i="37"/>
  <c r="A24465" i="37"/>
  <c r="A24464" i="37"/>
  <c r="A24463" i="37"/>
  <c r="A24462" i="37"/>
  <c r="A24461" i="37"/>
  <c r="A24460" i="37"/>
  <c r="A24459" i="37"/>
  <c r="A24458" i="37"/>
  <c r="A24457" i="37"/>
  <c r="A24456" i="37"/>
  <c r="A24455" i="37"/>
  <c r="A24454" i="37"/>
  <c r="A24453" i="37"/>
  <c r="A24452" i="37"/>
  <c r="A24451" i="37"/>
  <c r="A24450" i="37"/>
  <c r="A24449" i="37"/>
  <c r="A24448" i="37"/>
  <c r="A24447" i="37"/>
  <c r="A24446" i="37"/>
  <c r="A24445" i="37"/>
  <c r="A24444" i="37"/>
  <c r="A24443" i="37"/>
  <c r="A24442" i="37"/>
  <c r="A24441" i="37"/>
  <c r="A24440" i="37"/>
  <c r="A24439" i="37"/>
  <c r="A24438" i="37"/>
  <c r="A24437" i="37"/>
  <c r="A24436" i="37"/>
  <c r="A24435" i="37"/>
  <c r="A24434" i="37"/>
  <c r="A24433" i="37"/>
  <c r="A24432" i="37"/>
  <c r="A24431" i="37"/>
  <c r="A24430" i="37"/>
  <c r="A24429" i="37"/>
  <c r="A24428" i="37"/>
  <c r="A24427" i="37"/>
  <c r="A24426" i="37"/>
  <c r="A24425" i="37"/>
  <c r="A24424" i="37"/>
  <c r="A24423" i="37"/>
  <c r="A24422" i="37"/>
  <c r="A24421" i="37"/>
  <c r="A24420" i="37"/>
  <c r="A24419" i="37"/>
  <c r="A24418" i="37"/>
  <c r="A24417" i="37"/>
  <c r="A24416" i="37"/>
  <c r="A24415" i="37"/>
  <c r="A24414" i="37"/>
  <c r="A24413" i="37"/>
  <c r="A24412" i="37"/>
  <c r="A24411" i="37"/>
  <c r="A24410" i="37"/>
  <c r="A24409" i="37"/>
  <c r="A24408" i="37"/>
  <c r="A24407" i="37"/>
  <c r="A24406" i="37"/>
  <c r="A24405" i="37"/>
  <c r="A24404" i="37"/>
  <c r="A24403" i="37"/>
  <c r="A24402" i="37"/>
  <c r="A24401" i="37"/>
  <c r="A24400" i="37"/>
  <c r="A24399" i="37"/>
  <c r="A24398" i="37"/>
  <c r="A24397" i="37"/>
  <c r="A24396" i="37"/>
  <c r="A24395" i="37"/>
  <c r="A24394" i="37"/>
  <c r="A24393" i="37"/>
  <c r="A24392" i="37"/>
  <c r="A24391" i="37"/>
  <c r="A24390" i="37"/>
  <c r="A24389" i="37"/>
  <c r="A24388" i="37"/>
  <c r="A24387" i="37"/>
  <c r="A24386" i="37"/>
  <c r="A24385" i="37"/>
  <c r="A24384" i="37"/>
  <c r="A24383" i="37"/>
  <c r="A24382" i="37"/>
  <c r="A24381" i="37"/>
  <c r="A24380" i="37"/>
  <c r="A24379" i="37"/>
  <c r="A24378" i="37"/>
  <c r="A24377" i="37"/>
  <c r="A24376" i="37"/>
  <c r="A24375" i="37"/>
  <c r="A24374" i="37"/>
  <c r="A24373" i="37"/>
  <c r="A24372" i="37"/>
  <c r="A24371" i="37"/>
  <c r="A24370" i="37"/>
  <c r="A24369" i="37"/>
  <c r="A24368" i="37"/>
  <c r="A24367" i="37"/>
  <c r="A24366" i="37"/>
  <c r="A24365" i="37"/>
  <c r="A24364" i="37"/>
  <c r="A24363" i="37"/>
  <c r="A24362" i="37"/>
  <c r="A24361" i="37"/>
  <c r="A24360" i="37"/>
  <c r="A24359" i="37"/>
  <c r="A24358" i="37"/>
  <c r="A24357" i="37"/>
  <c r="A24356" i="37"/>
  <c r="A24355" i="37"/>
  <c r="A24354" i="37"/>
  <c r="A24353" i="37"/>
  <c r="A24352" i="37"/>
  <c r="A24351" i="37"/>
  <c r="A24350" i="37"/>
  <c r="A24349" i="37"/>
  <c r="A24348" i="37"/>
  <c r="A24347" i="37"/>
  <c r="A24346" i="37"/>
  <c r="A24345" i="37"/>
  <c r="A24344" i="37"/>
  <c r="A24343" i="37"/>
  <c r="A24342" i="37"/>
  <c r="A24341" i="37"/>
  <c r="A24340" i="37"/>
  <c r="A24339" i="37"/>
  <c r="A24338" i="37"/>
  <c r="A24337" i="37"/>
  <c r="A24336" i="37"/>
  <c r="A24335" i="37"/>
  <c r="A24334" i="37"/>
  <c r="A24333" i="37"/>
  <c r="A24332" i="37"/>
  <c r="A24331" i="37"/>
  <c r="A24330" i="37"/>
  <c r="A24329" i="37"/>
  <c r="A24328" i="37"/>
  <c r="A24327" i="37"/>
  <c r="A24326" i="37"/>
  <c r="A24325" i="37"/>
  <c r="A24324" i="37"/>
  <c r="A24323" i="37"/>
  <c r="A24322" i="37"/>
  <c r="A24321" i="37"/>
  <c r="A24320" i="37"/>
  <c r="A24319" i="37"/>
  <c r="A24318" i="37"/>
  <c r="A24317" i="37"/>
  <c r="A24316" i="37"/>
  <c r="A24315" i="37"/>
  <c r="A24314" i="37"/>
  <c r="A24313" i="37"/>
  <c r="A24312" i="37"/>
  <c r="A24311" i="37"/>
  <c r="A24310" i="37"/>
  <c r="A24309" i="37"/>
  <c r="A24308" i="37"/>
  <c r="A24307" i="37"/>
  <c r="A24306" i="37"/>
  <c r="A24305" i="37"/>
  <c r="A24304" i="37"/>
  <c r="A24303" i="37"/>
  <c r="A24302" i="37"/>
  <c r="A24301" i="37"/>
  <c r="A24300" i="37"/>
  <c r="A24299" i="37"/>
  <c r="A24298" i="37"/>
  <c r="A24297" i="37"/>
  <c r="A24296" i="37"/>
  <c r="A24295" i="37"/>
  <c r="A24294" i="37"/>
  <c r="A24293" i="37"/>
  <c r="A24292" i="37"/>
  <c r="A24291" i="37"/>
  <c r="A24290" i="37"/>
  <c r="A24289" i="37"/>
  <c r="A24288" i="37"/>
  <c r="A24287" i="37"/>
  <c r="A24286" i="37"/>
  <c r="A24285" i="37"/>
  <c r="A24284" i="37"/>
  <c r="A24283" i="37"/>
  <c r="A24282" i="37"/>
  <c r="A24281" i="37"/>
  <c r="A24280" i="37"/>
  <c r="A24279" i="37"/>
  <c r="A24278" i="37"/>
  <c r="A24277" i="37"/>
  <c r="A24276" i="37"/>
  <c r="A24275" i="37"/>
  <c r="A24274" i="37"/>
  <c r="A24273" i="37"/>
  <c r="A24272" i="37"/>
  <c r="A24271" i="37"/>
  <c r="A24270" i="37"/>
  <c r="A24269" i="37"/>
  <c r="A24268" i="37"/>
  <c r="A24267" i="37"/>
  <c r="A24266" i="37"/>
  <c r="A24265" i="37"/>
  <c r="A24264" i="37"/>
  <c r="A24263" i="37"/>
  <c r="A24262" i="37"/>
  <c r="A24261" i="37"/>
  <c r="A24260" i="37"/>
  <c r="A24259" i="37"/>
  <c r="A24258" i="37"/>
  <c r="A24257" i="37"/>
  <c r="A24256" i="37"/>
  <c r="A24255" i="37"/>
  <c r="A24254" i="37"/>
  <c r="A24253" i="37"/>
  <c r="A24252" i="37"/>
  <c r="A24251" i="37"/>
  <c r="A24250" i="37"/>
  <c r="A24249" i="37"/>
  <c r="A24248" i="37"/>
  <c r="A24247" i="37"/>
  <c r="A24246" i="37"/>
  <c r="A24245" i="37"/>
  <c r="A24244" i="37"/>
  <c r="A24243" i="37"/>
  <c r="A24242" i="37"/>
  <c r="A24241" i="37"/>
  <c r="A24240" i="37"/>
  <c r="A24239" i="37"/>
  <c r="A24238" i="37"/>
  <c r="A24237" i="37"/>
  <c r="A24236" i="37"/>
  <c r="A24235" i="37"/>
  <c r="A24234" i="37"/>
  <c r="A24233" i="37"/>
  <c r="A24232" i="37"/>
  <c r="A24231" i="37"/>
  <c r="A24230" i="37"/>
  <c r="A24229" i="37"/>
  <c r="A24228" i="37"/>
  <c r="A24227" i="37"/>
  <c r="A24226" i="37"/>
  <c r="A24225" i="37"/>
  <c r="A24224" i="37"/>
  <c r="A24223" i="37"/>
  <c r="A24222" i="37"/>
  <c r="A24221" i="37"/>
  <c r="A24220" i="37"/>
  <c r="A24219" i="37"/>
  <c r="A24218" i="37"/>
  <c r="A24217" i="37"/>
  <c r="A24216" i="37"/>
  <c r="A24215" i="37"/>
  <c r="A24214" i="37"/>
  <c r="A24213" i="37"/>
  <c r="A24212" i="37"/>
  <c r="A24211" i="37"/>
  <c r="A24210" i="37"/>
  <c r="A24209" i="37"/>
  <c r="A24208" i="37"/>
  <c r="A24207" i="37"/>
  <c r="A24206" i="37"/>
  <c r="A24205" i="37"/>
  <c r="A24204" i="37"/>
  <c r="A24203" i="37"/>
  <c r="A24202" i="37"/>
  <c r="A24201" i="37"/>
  <c r="A24200" i="37"/>
  <c r="A24199" i="37"/>
  <c r="A24198" i="37"/>
  <c r="A24197" i="37"/>
  <c r="A24196" i="37"/>
  <c r="A24195" i="37"/>
  <c r="A24194" i="37"/>
  <c r="A24193" i="37"/>
  <c r="A24192" i="37"/>
  <c r="A24191" i="37"/>
  <c r="A24190" i="37"/>
  <c r="A24189" i="37"/>
  <c r="A24188" i="37"/>
  <c r="A24187" i="37"/>
  <c r="A24186" i="37"/>
  <c r="A24185" i="37"/>
  <c r="A24184" i="37"/>
  <c r="A24183" i="37"/>
  <c r="A24182" i="37"/>
  <c r="A24181" i="37"/>
  <c r="A24180" i="37"/>
  <c r="A24179" i="37"/>
  <c r="A24178" i="37"/>
  <c r="A24177" i="37"/>
  <c r="A24176" i="37"/>
  <c r="A24175" i="37"/>
  <c r="A24174" i="37"/>
  <c r="A24173" i="37"/>
  <c r="A24172" i="37"/>
  <c r="A24171" i="37"/>
  <c r="A24170" i="37"/>
  <c r="A24169" i="37"/>
  <c r="A24168" i="37"/>
  <c r="A24167" i="37"/>
  <c r="A24166" i="37"/>
  <c r="A24165" i="37"/>
  <c r="A24164" i="37"/>
  <c r="A24163" i="37"/>
  <c r="A24162" i="37"/>
  <c r="A24161" i="37"/>
  <c r="A24160" i="37"/>
  <c r="A24159" i="37"/>
  <c r="A24158" i="37"/>
  <c r="A24157" i="37"/>
  <c r="A24156" i="37"/>
  <c r="A24155" i="37"/>
  <c r="A24154" i="37"/>
  <c r="A24153" i="37"/>
  <c r="A24152" i="37"/>
  <c r="A24151" i="37"/>
  <c r="A24150" i="37"/>
  <c r="A24149" i="37"/>
  <c r="A24148" i="37"/>
  <c r="A24147" i="37"/>
  <c r="A24146" i="37"/>
  <c r="A24145" i="37"/>
  <c r="A24144" i="37"/>
  <c r="A24143" i="37"/>
  <c r="A24142" i="37"/>
  <c r="A24141" i="37"/>
  <c r="A24140" i="37"/>
  <c r="A24139" i="37"/>
  <c r="A24138" i="37"/>
  <c r="A24137" i="37"/>
  <c r="A24136" i="37"/>
  <c r="A24135" i="37"/>
  <c r="A24134" i="37"/>
  <c r="A24133" i="37"/>
  <c r="A24132" i="37"/>
  <c r="A24131" i="37"/>
  <c r="A24130" i="37"/>
  <c r="A24129" i="37"/>
  <c r="A24128" i="37"/>
  <c r="A24127" i="37"/>
  <c r="A24126" i="37"/>
  <c r="A24125" i="37"/>
  <c r="A24124" i="37"/>
  <c r="A24123" i="37"/>
  <c r="A24122" i="37"/>
  <c r="A24121" i="37"/>
  <c r="A24120" i="37"/>
  <c r="A24119" i="37"/>
  <c r="A24118" i="37"/>
  <c r="A24117" i="37"/>
  <c r="A24116" i="37"/>
  <c r="A24115" i="37"/>
  <c r="A24114" i="37"/>
  <c r="A24113" i="37"/>
  <c r="A24112" i="37"/>
  <c r="A24111" i="37"/>
  <c r="A24110" i="37"/>
  <c r="A24109" i="37"/>
  <c r="A24108" i="37"/>
  <c r="A24107" i="37"/>
  <c r="A24106" i="37"/>
  <c r="A24105" i="37"/>
  <c r="A24104" i="37"/>
  <c r="A24103" i="37"/>
  <c r="A24102" i="37"/>
  <c r="A24101" i="37"/>
  <c r="A24100" i="37"/>
  <c r="A24099" i="37"/>
  <c r="A24098" i="37"/>
  <c r="A24097" i="37"/>
  <c r="A24096" i="37"/>
  <c r="A24095" i="37"/>
  <c r="A24094" i="37"/>
  <c r="A24093" i="37"/>
  <c r="A24092" i="37"/>
  <c r="A24091" i="37"/>
  <c r="A24090" i="37"/>
  <c r="A24089" i="37"/>
  <c r="A24088" i="37"/>
  <c r="A24087" i="37"/>
  <c r="A24086" i="37"/>
  <c r="A24085" i="37"/>
  <c r="A24084" i="37"/>
  <c r="A24083" i="37"/>
  <c r="A24082" i="37"/>
  <c r="A24081" i="37"/>
  <c r="A24080" i="37"/>
  <c r="A24079" i="37"/>
  <c r="A24078" i="37"/>
  <c r="A24077" i="37"/>
  <c r="A24076" i="37"/>
  <c r="A24075" i="37"/>
  <c r="A24074" i="37"/>
  <c r="A24073" i="37"/>
  <c r="A24072" i="37"/>
  <c r="A24071" i="37"/>
  <c r="A24070" i="37"/>
  <c r="A24069" i="37"/>
  <c r="A24068" i="37"/>
  <c r="A24067" i="37"/>
  <c r="A24066" i="37"/>
  <c r="A24065" i="37"/>
  <c r="A24064" i="37"/>
  <c r="A24063" i="37"/>
  <c r="A24062" i="37"/>
  <c r="A24061" i="37"/>
  <c r="A24060" i="37"/>
  <c r="A24059" i="37"/>
  <c r="A24058" i="37"/>
  <c r="A24057" i="37"/>
  <c r="A24056" i="37"/>
  <c r="A24055" i="37"/>
  <c r="A24054" i="37"/>
  <c r="A24053" i="37"/>
  <c r="A24052" i="37"/>
  <c r="A24051" i="37"/>
  <c r="A24050" i="37"/>
  <c r="A24049" i="37"/>
  <c r="A24048" i="37"/>
  <c r="A24047" i="37"/>
  <c r="A24046" i="37"/>
  <c r="A24045" i="37"/>
  <c r="A24044" i="37"/>
  <c r="A24043" i="37"/>
  <c r="A24042" i="37"/>
  <c r="A24041" i="37"/>
  <c r="A24040" i="37"/>
  <c r="A24039" i="37"/>
  <c r="A24038" i="37"/>
  <c r="A24037" i="37"/>
  <c r="A24036" i="37"/>
  <c r="A24035" i="37"/>
  <c r="A24034" i="37"/>
  <c r="A24033" i="37"/>
  <c r="A24032" i="37"/>
  <c r="A24031" i="37"/>
  <c r="A24030" i="37"/>
  <c r="A24029" i="37"/>
  <c r="A24028" i="37"/>
  <c r="A24027" i="37"/>
  <c r="A24026" i="37"/>
  <c r="A24025" i="37"/>
  <c r="A24024" i="37"/>
  <c r="A24023" i="37"/>
  <c r="A24022" i="37"/>
  <c r="A24021" i="37"/>
  <c r="A24020" i="37"/>
  <c r="A24019" i="37"/>
  <c r="A24018" i="37"/>
  <c r="A24017" i="37"/>
  <c r="A24016" i="37"/>
  <c r="A24015" i="37"/>
  <c r="A24014" i="37"/>
  <c r="A24013" i="37"/>
  <c r="A24012" i="37"/>
  <c r="A24011" i="37"/>
  <c r="A24010" i="37"/>
  <c r="A24009" i="37"/>
  <c r="A24008" i="37"/>
  <c r="A24007" i="37"/>
  <c r="A24006" i="37"/>
  <c r="A24005" i="37"/>
  <c r="A24004" i="37"/>
  <c r="A24003" i="37"/>
  <c r="A24002" i="37"/>
  <c r="A24001" i="37"/>
  <c r="A24000" i="37"/>
  <c r="A23999" i="37"/>
  <c r="A23998" i="37"/>
  <c r="A23997" i="37"/>
  <c r="A23996" i="37"/>
  <c r="A23995" i="37"/>
  <c r="A23994" i="37"/>
  <c r="A23993" i="37"/>
  <c r="A23992" i="37"/>
  <c r="A23991" i="37"/>
  <c r="A23990" i="37"/>
  <c r="A23989" i="37"/>
  <c r="A23988" i="37"/>
  <c r="A23987" i="37"/>
  <c r="A23986" i="37"/>
  <c r="A23985" i="37"/>
  <c r="A23984" i="37"/>
  <c r="A23983" i="37"/>
  <c r="A23982" i="37"/>
  <c r="A23981" i="37"/>
  <c r="A23980" i="37"/>
  <c r="A23979" i="37"/>
  <c r="A23978" i="37"/>
  <c r="A23977" i="37"/>
  <c r="A23976" i="37"/>
  <c r="A23975" i="37"/>
  <c r="A23974" i="37"/>
  <c r="A23973" i="37"/>
  <c r="A23972" i="37"/>
  <c r="A23971" i="37"/>
  <c r="A23970" i="37"/>
  <c r="A23969" i="37"/>
  <c r="A23968" i="37"/>
  <c r="A23967" i="37"/>
  <c r="A23966" i="37"/>
  <c r="A23965" i="37"/>
  <c r="A23964" i="37"/>
  <c r="A23963" i="37"/>
  <c r="A23962" i="37"/>
  <c r="A23961" i="37"/>
  <c r="A23960" i="37"/>
  <c r="A23959" i="37"/>
  <c r="A23958" i="37"/>
  <c r="A23957" i="37"/>
  <c r="A23956" i="37"/>
  <c r="A23955" i="37"/>
  <c r="A23954" i="37"/>
  <c r="A23953" i="37"/>
  <c r="A23952" i="37"/>
  <c r="A23951" i="37"/>
  <c r="A23950" i="37"/>
  <c r="A23949" i="37"/>
  <c r="A23948" i="37"/>
  <c r="A23947" i="37"/>
  <c r="A23946" i="37"/>
  <c r="A23945" i="37"/>
  <c r="A23944" i="37"/>
  <c r="A23943" i="37"/>
  <c r="A23942" i="37"/>
  <c r="A23941" i="37"/>
  <c r="A23940" i="37"/>
  <c r="A23939" i="37"/>
  <c r="A23938" i="37"/>
  <c r="A23937" i="37"/>
  <c r="A23936" i="37"/>
  <c r="A23935" i="37"/>
  <c r="A23934" i="37"/>
  <c r="A23933" i="37"/>
  <c r="A23932" i="37"/>
  <c r="A23931" i="37"/>
  <c r="A23930" i="37"/>
  <c r="A23929" i="37"/>
  <c r="A23928" i="37"/>
  <c r="A23927" i="37"/>
  <c r="A23926" i="37"/>
  <c r="A23925" i="37"/>
  <c r="A23924" i="37"/>
  <c r="A23923" i="37"/>
  <c r="A23922" i="37"/>
  <c r="A23921" i="37"/>
  <c r="A23920" i="37"/>
  <c r="A23919" i="37"/>
  <c r="A23918" i="37"/>
  <c r="A23917" i="37"/>
  <c r="A23916" i="37"/>
  <c r="A23915" i="37"/>
  <c r="A23914" i="37"/>
  <c r="A23913" i="37"/>
  <c r="A23912" i="37"/>
  <c r="A23911" i="37"/>
  <c r="A23910" i="37"/>
  <c r="A23909" i="37"/>
  <c r="A23908" i="37"/>
  <c r="A23907" i="37"/>
  <c r="A23906" i="37"/>
  <c r="A23905" i="37"/>
  <c r="A23904" i="37"/>
  <c r="A23903" i="37"/>
  <c r="A23902" i="37"/>
  <c r="A23901" i="37"/>
  <c r="A23900" i="37"/>
  <c r="A23899" i="37"/>
  <c r="A23898" i="37"/>
  <c r="A23897" i="37"/>
  <c r="A23896" i="37"/>
  <c r="A23895" i="37"/>
  <c r="A23894" i="37"/>
  <c r="A23893" i="37"/>
  <c r="A23892" i="37"/>
  <c r="A23891" i="37"/>
  <c r="A23890" i="37"/>
  <c r="A23889" i="37"/>
  <c r="A23888" i="37"/>
  <c r="A23887" i="37"/>
  <c r="A23886" i="37"/>
  <c r="A23885" i="37"/>
  <c r="A23884" i="37"/>
  <c r="A23883" i="37"/>
  <c r="A23882" i="37"/>
  <c r="A23881" i="37"/>
  <c r="A23880" i="37"/>
  <c r="A23879" i="37"/>
  <c r="A23878" i="37"/>
  <c r="A23877" i="37"/>
  <c r="A23876" i="37"/>
  <c r="A23875" i="37"/>
  <c r="A23874" i="37"/>
  <c r="A23873" i="37"/>
  <c r="A23872" i="37"/>
  <c r="A23871" i="37"/>
  <c r="A23870" i="37"/>
  <c r="A23869" i="37"/>
  <c r="A23868" i="37"/>
  <c r="A23867" i="37"/>
  <c r="A23866" i="37"/>
  <c r="A23865" i="37"/>
  <c r="A23864" i="37"/>
  <c r="A23863" i="37"/>
  <c r="A23862" i="37"/>
  <c r="A23861" i="37"/>
  <c r="A23860" i="37"/>
  <c r="A23859" i="37"/>
  <c r="A23858" i="37"/>
  <c r="A23857" i="37"/>
  <c r="A23856" i="37"/>
  <c r="A23855" i="37"/>
  <c r="A23854" i="37"/>
  <c r="A23853" i="37"/>
  <c r="A23852" i="37"/>
  <c r="A23851" i="37"/>
  <c r="A23850" i="37"/>
  <c r="A23849" i="37"/>
  <c r="A23848" i="37"/>
  <c r="A23847" i="37"/>
  <c r="A23846" i="37"/>
  <c r="A23845" i="37"/>
  <c r="A23844" i="37"/>
  <c r="A23843" i="37"/>
  <c r="A23842" i="37"/>
  <c r="A23841" i="37"/>
  <c r="A23840" i="37"/>
  <c r="A23839" i="37"/>
  <c r="A23838" i="37"/>
  <c r="A23837" i="37"/>
  <c r="A23836" i="37"/>
  <c r="A23835" i="37"/>
  <c r="A23834" i="37"/>
  <c r="A23833" i="37"/>
  <c r="A23832" i="37"/>
  <c r="A23831" i="37"/>
  <c r="A23830" i="37"/>
  <c r="A23829" i="37"/>
  <c r="A23828" i="37"/>
  <c r="A23827" i="37"/>
  <c r="A23826" i="37"/>
  <c r="A23825" i="37"/>
  <c r="A23824" i="37"/>
  <c r="A23823" i="37"/>
  <c r="A23822" i="37"/>
  <c r="A23821" i="37"/>
  <c r="A23820" i="37"/>
  <c r="A23819" i="37"/>
  <c r="A23818" i="37"/>
  <c r="A23817" i="37"/>
  <c r="A23816" i="37"/>
  <c r="A23815" i="37"/>
  <c r="A23814" i="37"/>
  <c r="A23813" i="37"/>
  <c r="A23812" i="37"/>
  <c r="A23811" i="37"/>
  <c r="A23810" i="37"/>
  <c r="A23809" i="37"/>
  <c r="A23808" i="37"/>
  <c r="A23807" i="37"/>
  <c r="A23806" i="37"/>
  <c r="A23805" i="37"/>
  <c r="A23804" i="37"/>
  <c r="A23803" i="37"/>
  <c r="A23802" i="37"/>
  <c r="A23801" i="37"/>
  <c r="A23800" i="37"/>
  <c r="A23799" i="37"/>
  <c r="A23798" i="37"/>
  <c r="A23797" i="37"/>
  <c r="A23796" i="37"/>
  <c r="A23795" i="37"/>
  <c r="A23794" i="37"/>
  <c r="A23793" i="37"/>
  <c r="A23792" i="37"/>
  <c r="A23791" i="37"/>
  <c r="A23790" i="37"/>
  <c r="A23789" i="37"/>
  <c r="A23788" i="37"/>
  <c r="A23787" i="37"/>
  <c r="A23786" i="37"/>
  <c r="A23785" i="37"/>
  <c r="A23784" i="37"/>
  <c r="A23783" i="37"/>
  <c r="A23782" i="37"/>
  <c r="A23781" i="37"/>
  <c r="A23780" i="37"/>
  <c r="A23779" i="37"/>
  <c r="A23778" i="37"/>
  <c r="A23777" i="37"/>
  <c r="A23776" i="37"/>
  <c r="A23775" i="37"/>
  <c r="A23774" i="37"/>
  <c r="A23773" i="37"/>
  <c r="A23772" i="37"/>
  <c r="A23771" i="37"/>
  <c r="A23770" i="37"/>
  <c r="A23769" i="37"/>
  <c r="A23768" i="37"/>
  <c r="A23767" i="37"/>
  <c r="A23766" i="37"/>
  <c r="A23765" i="37"/>
  <c r="A23764" i="37"/>
  <c r="A23763" i="37"/>
  <c r="A23762" i="37"/>
  <c r="A23761" i="37"/>
  <c r="A23760" i="37"/>
  <c r="A23759" i="37"/>
  <c r="A23758" i="37"/>
  <c r="A23757" i="37"/>
  <c r="A23756" i="37"/>
  <c r="A23755" i="37"/>
  <c r="A23754" i="37"/>
  <c r="A23753" i="37"/>
  <c r="A23752" i="37"/>
  <c r="A23751" i="37"/>
  <c r="A23750" i="37"/>
  <c r="A23749" i="37"/>
  <c r="A23748" i="37"/>
  <c r="A23747" i="37"/>
  <c r="A23746" i="37"/>
  <c r="A23745" i="37"/>
  <c r="A23744" i="37"/>
  <c r="A23743" i="37"/>
  <c r="A23742" i="37"/>
  <c r="A23741" i="37"/>
  <c r="A23740" i="37"/>
  <c r="A23739" i="37"/>
  <c r="A23738" i="37"/>
  <c r="A23737" i="37"/>
  <c r="A23736" i="37"/>
  <c r="A23735" i="37"/>
  <c r="A23734" i="37"/>
  <c r="A23733" i="37"/>
  <c r="A23732" i="37"/>
  <c r="A23731" i="37"/>
  <c r="A23730" i="37"/>
  <c r="A23729" i="37"/>
  <c r="A23728" i="37"/>
  <c r="A23727" i="37"/>
  <c r="A23726" i="37"/>
  <c r="A23725" i="37"/>
  <c r="A23724" i="37"/>
  <c r="A23723" i="37"/>
  <c r="A23722" i="37"/>
  <c r="A23721" i="37"/>
  <c r="A23720" i="37"/>
  <c r="A23719" i="37"/>
  <c r="A23718" i="37"/>
  <c r="A23717" i="37"/>
  <c r="A23716" i="37"/>
  <c r="A23715" i="37"/>
  <c r="A23714" i="37"/>
  <c r="A23713" i="37"/>
  <c r="A23712" i="37"/>
  <c r="A23711" i="37"/>
  <c r="A23710" i="37"/>
  <c r="A23709" i="37"/>
  <c r="A23708" i="37"/>
  <c r="A23707" i="37"/>
  <c r="A23706" i="37"/>
  <c r="A23705" i="37"/>
  <c r="A23704" i="37"/>
  <c r="A23703" i="37"/>
  <c r="A23702" i="37"/>
  <c r="A23701" i="37"/>
  <c r="A23700" i="37"/>
  <c r="A23699" i="37"/>
  <c r="A23698" i="37"/>
  <c r="A23697" i="37"/>
  <c r="A23696" i="37"/>
  <c r="A23695" i="37"/>
  <c r="A23694" i="37"/>
  <c r="A23693" i="37"/>
  <c r="A23692" i="37"/>
  <c r="A23691" i="37"/>
  <c r="A23690" i="37"/>
  <c r="A23689" i="37"/>
  <c r="A23688" i="37"/>
  <c r="A23687" i="37"/>
  <c r="A23686" i="37"/>
  <c r="A23685" i="37"/>
  <c r="A23684" i="37"/>
  <c r="A23683" i="37"/>
  <c r="A23682" i="37"/>
  <c r="A23681" i="37"/>
  <c r="A23680" i="37"/>
  <c r="A23679" i="37"/>
  <c r="A23678" i="37"/>
  <c r="A23677" i="37"/>
  <c r="A23676" i="37"/>
  <c r="A23675" i="37"/>
  <c r="A23674" i="37"/>
  <c r="A23673" i="37"/>
  <c r="A23672" i="37"/>
  <c r="A23671" i="37"/>
  <c r="A23670" i="37"/>
  <c r="A23669" i="37"/>
  <c r="A23668" i="37"/>
  <c r="A23667" i="37"/>
  <c r="A23666" i="37"/>
  <c r="A23665" i="37"/>
  <c r="A23664" i="37"/>
  <c r="A23663" i="37"/>
  <c r="A23662" i="37"/>
  <c r="A23661" i="37"/>
  <c r="A23660" i="37"/>
  <c r="A23659" i="37"/>
  <c r="A23658" i="37"/>
  <c r="A23657" i="37"/>
  <c r="A23656" i="37"/>
  <c r="A23655" i="37"/>
  <c r="A23654" i="37"/>
  <c r="A23653" i="37"/>
  <c r="A23652" i="37"/>
  <c r="A23651" i="37"/>
  <c r="A23650" i="37"/>
  <c r="A23649" i="37"/>
  <c r="A23648" i="37"/>
  <c r="A23647" i="37"/>
  <c r="A23646" i="37"/>
  <c r="A23645" i="37"/>
  <c r="A23644" i="37"/>
  <c r="A23643" i="37"/>
  <c r="A23642" i="37"/>
  <c r="A23641" i="37"/>
  <c r="A23640" i="37"/>
  <c r="A23639" i="37"/>
  <c r="A23638" i="37"/>
  <c r="A23637" i="37"/>
  <c r="A23636" i="37"/>
  <c r="A23635" i="37"/>
  <c r="A23634" i="37"/>
  <c r="A23633" i="37"/>
  <c r="A23632" i="37"/>
  <c r="A23631" i="37"/>
  <c r="A23630" i="37"/>
  <c r="A23629" i="37"/>
  <c r="A23628" i="37"/>
  <c r="A23627" i="37"/>
  <c r="A23626" i="37"/>
  <c r="A23625" i="37"/>
  <c r="A23624" i="37"/>
  <c r="A23623" i="37"/>
  <c r="A23622" i="37"/>
  <c r="A23621" i="37"/>
  <c r="A23620" i="37"/>
  <c r="A23619" i="37"/>
  <c r="A23618" i="37"/>
  <c r="A23617" i="37"/>
  <c r="A23616" i="37"/>
  <c r="A23615" i="37"/>
  <c r="A23614" i="37"/>
  <c r="A23613" i="37"/>
  <c r="A23612" i="37"/>
  <c r="A23611" i="37"/>
  <c r="A23610" i="37"/>
  <c r="A23609" i="37"/>
  <c r="A23608" i="37"/>
  <c r="A23607" i="37"/>
  <c r="A23606" i="37"/>
  <c r="A23605" i="37"/>
  <c r="A23604" i="37"/>
  <c r="A23603" i="37"/>
  <c r="A23602" i="37"/>
  <c r="A23601" i="37"/>
  <c r="A23600" i="37"/>
  <c r="A23599" i="37"/>
  <c r="A23598" i="37"/>
  <c r="A23597" i="37"/>
  <c r="A23596" i="37"/>
  <c r="A23595" i="37"/>
  <c r="A23594" i="37"/>
  <c r="A23593" i="37"/>
  <c r="A23592" i="37"/>
  <c r="A23591" i="37"/>
  <c r="A23590" i="37"/>
  <c r="A23589" i="37"/>
  <c r="A23588" i="37"/>
  <c r="A23587" i="37"/>
  <c r="A23586" i="37"/>
  <c r="A23585" i="37"/>
  <c r="A23584" i="37"/>
  <c r="A23583" i="37"/>
  <c r="A23582" i="37"/>
  <c r="A23581" i="37"/>
  <c r="A23580" i="37"/>
  <c r="A23579" i="37"/>
  <c r="A23578" i="37"/>
  <c r="A23577" i="37"/>
  <c r="A23576" i="37"/>
  <c r="A23575" i="37"/>
  <c r="A23574" i="37"/>
  <c r="A23573" i="37"/>
  <c r="A23572" i="37"/>
  <c r="A23571" i="37"/>
  <c r="A23570" i="37"/>
  <c r="A23569" i="37"/>
  <c r="A23568" i="37"/>
  <c r="A23567" i="37"/>
  <c r="A23566" i="37"/>
  <c r="A23565" i="37"/>
  <c r="A23564" i="37"/>
  <c r="A23563" i="37"/>
  <c r="A23562" i="37"/>
  <c r="A23561" i="37"/>
  <c r="A23560" i="37"/>
  <c r="A23559" i="37"/>
  <c r="A23558" i="37"/>
  <c r="A23557" i="37"/>
  <c r="A23556" i="37"/>
  <c r="A23555" i="37"/>
  <c r="A23554" i="37"/>
  <c r="A23553" i="37"/>
  <c r="A23552" i="37"/>
  <c r="A23551" i="37"/>
  <c r="A23550" i="37"/>
  <c r="A23549" i="37"/>
  <c r="A23548" i="37"/>
  <c r="A23547" i="37"/>
  <c r="A23546" i="37"/>
  <c r="A23545" i="37"/>
  <c r="A23544" i="37"/>
  <c r="A23543" i="37"/>
  <c r="A23542" i="37"/>
  <c r="A23541" i="37"/>
  <c r="A23540" i="37"/>
  <c r="A23539" i="37"/>
  <c r="A23538" i="37"/>
  <c r="A23537" i="37"/>
  <c r="A23536" i="37"/>
  <c r="A23535" i="37"/>
  <c r="A23534" i="37"/>
  <c r="A23533" i="37"/>
  <c r="A23532" i="37"/>
  <c r="A23531" i="37"/>
  <c r="A23530" i="37"/>
  <c r="A23529" i="37"/>
  <c r="A23528" i="37"/>
  <c r="A23527" i="37"/>
  <c r="A23526" i="37"/>
  <c r="A23525" i="37"/>
  <c r="A23524" i="37"/>
  <c r="A23523" i="37"/>
  <c r="A23522" i="37"/>
  <c r="A23521" i="37"/>
  <c r="A23520" i="37"/>
  <c r="A23519" i="37"/>
  <c r="A23518" i="37"/>
  <c r="A23517" i="37"/>
  <c r="A23516" i="37"/>
  <c r="A23515" i="37"/>
  <c r="A23514" i="37"/>
  <c r="A23513" i="37"/>
  <c r="A23512" i="37"/>
  <c r="A23511" i="37"/>
  <c r="A23510" i="37"/>
  <c r="A23509" i="37"/>
  <c r="A23508" i="37"/>
  <c r="A23507" i="37"/>
  <c r="A23506" i="37"/>
  <c r="A23505" i="37"/>
  <c r="A23504" i="37"/>
  <c r="A23503" i="37"/>
  <c r="A23502" i="37"/>
  <c r="A23501" i="37"/>
  <c r="A23500" i="37"/>
  <c r="A23499" i="37"/>
  <c r="A23498" i="37"/>
  <c r="A23497" i="37"/>
  <c r="A23496" i="37"/>
  <c r="A23495" i="37"/>
  <c r="A23494" i="37"/>
  <c r="A23493" i="37"/>
  <c r="A23492" i="37"/>
  <c r="A23491" i="37"/>
  <c r="A23490" i="37"/>
  <c r="A23489" i="37"/>
  <c r="A23488" i="37"/>
  <c r="A23487" i="37"/>
  <c r="A23486" i="37"/>
  <c r="A23485" i="37"/>
  <c r="A23484" i="37"/>
  <c r="A23483" i="37"/>
  <c r="A23482" i="37"/>
  <c r="A23481" i="37"/>
  <c r="A23480" i="37"/>
  <c r="A23479" i="37"/>
  <c r="A23478" i="37"/>
  <c r="A23477" i="37"/>
  <c r="A23476" i="37"/>
  <c r="A23475" i="37"/>
  <c r="A23474" i="37"/>
  <c r="A23473" i="37"/>
  <c r="A23472" i="37"/>
  <c r="A23471" i="37"/>
  <c r="A23470" i="37"/>
  <c r="A23469" i="37"/>
  <c r="A23468" i="37"/>
  <c r="A23467" i="37"/>
  <c r="A23466" i="37"/>
  <c r="A23465" i="37"/>
  <c r="A23464" i="37"/>
  <c r="A23463" i="37"/>
  <c r="A23462" i="37"/>
  <c r="A23461" i="37"/>
  <c r="A23460" i="37"/>
  <c r="A23459" i="37"/>
  <c r="A23458" i="37"/>
  <c r="A23457" i="37"/>
  <c r="A23456" i="37"/>
  <c r="A23455" i="37"/>
  <c r="A23454" i="37"/>
  <c r="A23453" i="37"/>
  <c r="A23452" i="37"/>
  <c r="A23451" i="37"/>
  <c r="A23450" i="37"/>
  <c r="A23449" i="37"/>
  <c r="A23448" i="37"/>
  <c r="A23447" i="37"/>
  <c r="A23446" i="37"/>
  <c r="A23445" i="37"/>
  <c r="A23444" i="37"/>
  <c r="A23443" i="37"/>
  <c r="A23442" i="37"/>
  <c r="A23441" i="37"/>
  <c r="A23440" i="37"/>
  <c r="A23439" i="37"/>
  <c r="A23438" i="37"/>
  <c r="A23437" i="37"/>
  <c r="A23436" i="37"/>
  <c r="A23435" i="37"/>
  <c r="A23434" i="37"/>
  <c r="A23433" i="37"/>
  <c r="A23432" i="37"/>
  <c r="A23431" i="37"/>
  <c r="A23430" i="37"/>
  <c r="A23429" i="37"/>
  <c r="A23428" i="37"/>
  <c r="A23427" i="37"/>
  <c r="A23426" i="37"/>
  <c r="A23425" i="37"/>
  <c r="A23424" i="37"/>
  <c r="A23423" i="37"/>
  <c r="A23422" i="37"/>
  <c r="A23421" i="37"/>
  <c r="A23420" i="37"/>
  <c r="A23419" i="37"/>
  <c r="A23418" i="37"/>
  <c r="A23417" i="37"/>
  <c r="A23416" i="37"/>
  <c r="A23415" i="37"/>
  <c r="A23414" i="37"/>
  <c r="A23413" i="37"/>
  <c r="A23412" i="37"/>
  <c r="A23411" i="37"/>
  <c r="A23410" i="37"/>
  <c r="A23409" i="37"/>
  <c r="A23408" i="37"/>
  <c r="A23407" i="37"/>
  <c r="A23406" i="37"/>
  <c r="A23405" i="37"/>
  <c r="A23404" i="37"/>
  <c r="A23403" i="37"/>
  <c r="A23402" i="37"/>
  <c r="A23401" i="37"/>
  <c r="A23400" i="37"/>
  <c r="A23399" i="37"/>
  <c r="A23398" i="37"/>
  <c r="A23397" i="37"/>
  <c r="A23396" i="37"/>
  <c r="A23395" i="37"/>
  <c r="A23394" i="37"/>
  <c r="A23393" i="37"/>
  <c r="A23392" i="37"/>
  <c r="A23391" i="37"/>
  <c r="A23390" i="37"/>
  <c r="A23389" i="37"/>
  <c r="A23388" i="37"/>
  <c r="A23387" i="37"/>
  <c r="A23386" i="37"/>
  <c r="A23385" i="37"/>
  <c r="A23384" i="37"/>
  <c r="A23383" i="37"/>
  <c r="A23382" i="37"/>
  <c r="A23381" i="37"/>
  <c r="A23380" i="37"/>
  <c r="A23379" i="37"/>
  <c r="A23378" i="37"/>
  <c r="A23377" i="37"/>
  <c r="A23376" i="37"/>
  <c r="A23375" i="37"/>
  <c r="A23374" i="37"/>
  <c r="A23373" i="37"/>
  <c r="A23372" i="37"/>
  <c r="A23371" i="37"/>
  <c r="A23370" i="37"/>
  <c r="A23369" i="37"/>
  <c r="A23368" i="37"/>
  <c r="A23367" i="37"/>
  <c r="A23366" i="37"/>
  <c r="A23365" i="37"/>
  <c r="A23364" i="37"/>
  <c r="A23363" i="37"/>
  <c r="A23362" i="37"/>
  <c r="A23361" i="37"/>
  <c r="A23360" i="37"/>
  <c r="A23359" i="37"/>
  <c r="A23358" i="37"/>
  <c r="A23357" i="37"/>
  <c r="A23356" i="37"/>
  <c r="A23355" i="37"/>
  <c r="A23354" i="37"/>
  <c r="A23353" i="37"/>
  <c r="A23352" i="37"/>
  <c r="A23351" i="37"/>
  <c r="A23350" i="37"/>
  <c r="A23349" i="37"/>
  <c r="A23348" i="37"/>
  <c r="A23347" i="37"/>
  <c r="A23346" i="37"/>
  <c r="A23345" i="37"/>
  <c r="A23344" i="37"/>
  <c r="A23343" i="37"/>
  <c r="A23342" i="37"/>
  <c r="A23341" i="37"/>
  <c r="A23340" i="37"/>
  <c r="A23339" i="37"/>
  <c r="A23338" i="37"/>
  <c r="A23337" i="37"/>
  <c r="A23336" i="37"/>
  <c r="A23335" i="37"/>
  <c r="A23334" i="37"/>
  <c r="A23333" i="37"/>
  <c r="A23332" i="37"/>
  <c r="A23331" i="37"/>
  <c r="A23330" i="37"/>
  <c r="A23329" i="37"/>
  <c r="A23328" i="37"/>
  <c r="A23327" i="37"/>
  <c r="A23326" i="37"/>
  <c r="A23325" i="37"/>
  <c r="A23324" i="37"/>
  <c r="A23323" i="37"/>
  <c r="A23322" i="37"/>
  <c r="A23321" i="37"/>
  <c r="A23320" i="37"/>
  <c r="A23319" i="37"/>
  <c r="A23318" i="37"/>
  <c r="A23317" i="37"/>
  <c r="A23316" i="37"/>
  <c r="A23315" i="37"/>
  <c r="A23314" i="37"/>
  <c r="A23313" i="37"/>
  <c r="A23312" i="37"/>
  <c r="A23311" i="37"/>
  <c r="A23310" i="37"/>
  <c r="A23309" i="37"/>
  <c r="A23308" i="37"/>
  <c r="A23307" i="37"/>
  <c r="A23306" i="37"/>
  <c r="A23305" i="37"/>
  <c r="A23304" i="37"/>
  <c r="A23303" i="37"/>
  <c r="A23302" i="37"/>
  <c r="A23301" i="37"/>
  <c r="A23300" i="37"/>
  <c r="A23299" i="37"/>
  <c r="A23298" i="37"/>
  <c r="A23297" i="37"/>
  <c r="A23296" i="37"/>
  <c r="A23295" i="37"/>
  <c r="A23294" i="37"/>
  <c r="A23293" i="37"/>
  <c r="A23292" i="37"/>
  <c r="A23291" i="37"/>
  <c r="A23290" i="37"/>
  <c r="A23289" i="37"/>
  <c r="A23288" i="37"/>
  <c r="A23287" i="37"/>
  <c r="A23286" i="37"/>
  <c r="A23285" i="37"/>
  <c r="A23284" i="37"/>
  <c r="A23283" i="37"/>
  <c r="A23282" i="37"/>
  <c r="A23281" i="37"/>
  <c r="A23280" i="37"/>
  <c r="A23279" i="37"/>
  <c r="A23278" i="37"/>
  <c r="A23277" i="37"/>
  <c r="A23276" i="37"/>
  <c r="A23275" i="37"/>
  <c r="A23274" i="37"/>
  <c r="A23273" i="37"/>
  <c r="A23272" i="37"/>
  <c r="A23271" i="37"/>
  <c r="A23270" i="37"/>
  <c r="A23269" i="37"/>
  <c r="A23268" i="37"/>
  <c r="A23267" i="37"/>
  <c r="A23266" i="37"/>
  <c r="A23265" i="37"/>
  <c r="A23264" i="37"/>
  <c r="A23263" i="37"/>
  <c r="A23262" i="37"/>
  <c r="A23261" i="37"/>
  <c r="A23260" i="37"/>
  <c r="A23259" i="37"/>
  <c r="A23258" i="37"/>
  <c r="A23257" i="37"/>
  <c r="A23256" i="37"/>
  <c r="A23255" i="37"/>
  <c r="A23254" i="37"/>
  <c r="A23253" i="37"/>
  <c r="A23252" i="37"/>
  <c r="A23251" i="37"/>
  <c r="A23250" i="37"/>
  <c r="A23249" i="37"/>
  <c r="A23248" i="37"/>
  <c r="A23247" i="37"/>
  <c r="A23246" i="37"/>
  <c r="A23245" i="37"/>
  <c r="A23244" i="37"/>
  <c r="A23243" i="37"/>
  <c r="A23242" i="37"/>
  <c r="A23241" i="37"/>
  <c r="A23240" i="37"/>
  <c r="A23239" i="37"/>
  <c r="A23238" i="37"/>
  <c r="A23237" i="37"/>
  <c r="A23236" i="37"/>
  <c r="A23235" i="37"/>
  <c r="A23234" i="37"/>
  <c r="A23233" i="37"/>
  <c r="A23232" i="37"/>
  <c r="A23231" i="37"/>
  <c r="A23230" i="37"/>
  <c r="A23229" i="37"/>
  <c r="A23228" i="37"/>
  <c r="A23227" i="37"/>
  <c r="A23226" i="37"/>
  <c r="A23225" i="37"/>
  <c r="A23224" i="37"/>
  <c r="A23223" i="37"/>
  <c r="A23222" i="37"/>
  <c r="A23221" i="37"/>
  <c r="A23220" i="37"/>
  <c r="A23219" i="37"/>
  <c r="A23218" i="37"/>
  <c r="A23217" i="37"/>
  <c r="A23216" i="37"/>
  <c r="A23215" i="37"/>
  <c r="A23214" i="37"/>
  <c r="A23213" i="37"/>
  <c r="A23212" i="37"/>
  <c r="A23211" i="37"/>
  <c r="A23210" i="37"/>
  <c r="A23209" i="37"/>
  <c r="A23208" i="37"/>
  <c r="A23207" i="37"/>
  <c r="A23206" i="37"/>
  <c r="A23205" i="37"/>
  <c r="A23204" i="37"/>
  <c r="A23203" i="37"/>
  <c r="A23202" i="37"/>
  <c r="A23201" i="37"/>
  <c r="A23200" i="37"/>
  <c r="A23199" i="37"/>
  <c r="A23198" i="37"/>
  <c r="A23197" i="37"/>
  <c r="A23196" i="37"/>
  <c r="A23195" i="37"/>
  <c r="A23194" i="37"/>
  <c r="A23193" i="37"/>
  <c r="A23192" i="37"/>
  <c r="A23191" i="37"/>
  <c r="A23190" i="37"/>
  <c r="A23189" i="37"/>
  <c r="A23188" i="37"/>
  <c r="A23187" i="37"/>
  <c r="A23186" i="37"/>
  <c r="A23185" i="37"/>
  <c r="A23184" i="37"/>
  <c r="A23183" i="37"/>
  <c r="A23182" i="37"/>
  <c r="A23181" i="37"/>
  <c r="A23180" i="37"/>
  <c r="A23179" i="37"/>
  <c r="A23178" i="37"/>
  <c r="A23177" i="37"/>
  <c r="A23176" i="37"/>
  <c r="A23175" i="37"/>
  <c r="A23174" i="37"/>
  <c r="A23173" i="37"/>
  <c r="A23172" i="37"/>
  <c r="A23171" i="37"/>
  <c r="A23170" i="37"/>
  <c r="A23169" i="37"/>
  <c r="A23168" i="37"/>
  <c r="A23167" i="37"/>
  <c r="A23166" i="37"/>
  <c r="A23165" i="37"/>
  <c r="A23164" i="37"/>
  <c r="A23163" i="37"/>
  <c r="A23162" i="37"/>
  <c r="A23161" i="37"/>
  <c r="A23160" i="37"/>
  <c r="A23159" i="37"/>
  <c r="A23158" i="37"/>
  <c r="A23157" i="37"/>
  <c r="A23156" i="37"/>
  <c r="A23155" i="37"/>
  <c r="A23154" i="37"/>
  <c r="A23153" i="37"/>
  <c r="A23152" i="37"/>
  <c r="A23151" i="37"/>
  <c r="A23150" i="37"/>
  <c r="A23149" i="37"/>
  <c r="A23148" i="37"/>
  <c r="A23147" i="37"/>
  <c r="A23146" i="37"/>
  <c r="A23145" i="37"/>
  <c r="A23144" i="37"/>
  <c r="A23143" i="37"/>
  <c r="A23142" i="37"/>
  <c r="A23141" i="37"/>
  <c r="A23140" i="37"/>
  <c r="A23139" i="37"/>
  <c r="A23138" i="37"/>
  <c r="A23137" i="37"/>
  <c r="A23136" i="37"/>
  <c r="A23135" i="37"/>
  <c r="A23134" i="37"/>
  <c r="A23133" i="37"/>
  <c r="A23132" i="37"/>
  <c r="A23131" i="37"/>
  <c r="A23130" i="37"/>
  <c r="A23129" i="37"/>
  <c r="A23128" i="37"/>
  <c r="A23127" i="37"/>
  <c r="A23126" i="37"/>
  <c r="A23125" i="37"/>
  <c r="A23124" i="37"/>
  <c r="A23123" i="37"/>
  <c r="A23122" i="37"/>
  <c r="A23121" i="37"/>
  <c r="A23120" i="37"/>
  <c r="A23119" i="37"/>
  <c r="A23118" i="37"/>
  <c r="A23117" i="37"/>
  <c r="A23116" i="37"/>
  <c r="A23115" i="37"/>
  <c r="A23114" i="37"/>
  <c r="A23113" i="37"/>
  <c r="A23112" i="37"/>
  <c r="A23111" i="37"/>
  <c r="A23110" i="37"/>
  <c r="A23109" i="37"/>
  <c r="A23108" i="37"/>
  <c r="A23107" i="37"/>
  <c r="A23106" i="37"/>
  <c r="A23105" i="37"/>
  <c r="A23104" i="37"/>
  <c r="A23103" i="37"/>
  <c r="A23102" i="37"/>
  <c r="A23101" i="37"/>
  <c r="A23100" i="37"/>
  <c r="A23099" i="37"/>
  <c r="A23098" i="37"/>
  <c r="A23097" i="37"/>
  <c r="A23096" i="37"/>
  <c r="A23095" i="37"/>
  <c r="A23094" i="37"/>
  <c r="A23093" i="37"/>
  <c r="A23092" i="37"/>
  <c r="A23091" i="37"/>
  <c r="A23090" i="37"/>
  <c r="A23089" i="37"/>
  <c r="A23088" i="37"/>
  <c r="A23087" i="37"/>
  <c r="A23086" i="37"/>
  <c r="A23085" i="37"/>
  <c r="A23084" i="37"/>
  <c r="A23083" i="37"/>
  <c r="A23082" i="37"/>
  <c r="A23081" i="37"/>
  <c r="A23080" i="37"/>
  <c r="A23079" i="37"/>
  <c r="A23078" i="37"/>
  <c r="A23077" i="37"/>
  <c r="A23076" i="37"/>
  <c r="A23075" i="37"/>
  <c r="A23074" i="37"/>
  <c r="A23073" i="37"/>
  <c r="A23072" i="37"/>
  <c r="A23071" i="37"/>
  <c r="A23070" i="37"/>
  <c r="A23069" i="37"/>
  <c r="A23068" i="37"/>
  <c r="A23067" i="37"/>
  <c r="A23066" i="37"/>
  <c r="A23065" i="37"/>
  <c r="A23064" i="37"/>
  <c r="A23063" i="37"/>
  <c r="A23062" i="37"/>
  <c r="A23061" i="37"/>
  <c r="A23060" i="37"/>
  <c r="A23059" i="37"/>
  <c r="A23058" i="37"/>
  <c r="A23057" i="37"/>
  <c r="A23056" i="37"/>
  <c r="A23055" i="37"/>
  <c r="A23054" i="37"/>
  <c r="A23053" i="37"/>
  <c r="A23052" i="37"/>
  <c r="A23051" i="37"/>
  <c r="A23050" i="37"/>
  <c r="A23049" i="37"/>
  <c r="A23048" i="37"/>
  <c r="A23047" i="37"/>
  <c r="A23046" i="37"/>
  <c r="A23045" i="37"/>
  <c r="A23044" i="37"/>
  <c r="A23043" i="37"/>
  <c r="A23042" i="37"/>
  <c r="A23041" i="37"/>
  <c r="A23040" i="37"/>
  <c r="A23039" i="37"/>
  <c r="A23038" i="37"/>
  <c r="A23037" i="37"/>
  <c r="A23036" i="37"/>
  <c r="A23035" i="37"/>
  <c r="A23034" i="37"/>
  <c r="A23033" i="37"/>
  <c r="A23032" i="37"/>
  <c r="A23031" i="37"/>
  <c r="A23030" i="37"/>
  <c r="A23029" i="37"/>
  <c r="A23028" i="37"/>
  <c r="A23027" i="37"/>
  <c r="A23026" i="37"/>
  <c r="A23025" i="37"/>
  <c r="A23024" i="37"/>
  <c r="A23023" i="37"/>
  <c r="A23022" i="37"/>
  <c r="A23021" i="37"/>
  <c r="A23020" i="37"/>
  <c r="A23019" i="37"/>
  <c r="A23018" i="37"/>
  <c r="A23017" i="37"/>
  <c r="A23016" i="37"/>
  <c r="A23015" i="37"/>
  <c r="A23014" i="37"/>
  <c r="A23013" i="37"/>
  <c r="A23012" i="37"/>
  <c r="A23011" i="37"/>
  <c r="A23010" i="37"/>
  <c r="A23009" i="37"/>
  <c r="A23008" i="37"/>
  <c r="A23007" i="37"/>
  <c r="A23006" i="37"/>
  <c r="A23005" i="37"/>
  <c r="A23004" i="37"/>
  <c r="A23003" i="37"/>
  <c r="A23002" i="37"/>
  <c r="A23001" i="37"/>
  <c r="A23000" i="37"/>
  <c r="A22999" i="37"/>
  <c r="A22998" i="37"/>
  <c r="A22997" i="37"/>
  <c r="A22996" i="37"/>
  <c r="A22995" i="37"/>
  <c r="A22994" i="37"/>
  <c r="A22993" i="37"/>
  <c r="A22992" i="37"/>
  <c r="A22991" i="37"/>
  <c r="A22990" i="37"/>
  <c r="A22989" i="37"/>
  <c r="A22988" i="37"/>
  <c r="A22987" i="37"/>
  <c r="A22986" i="37"/>
  <c r="A22985" i="37"/>
  <c r="A22984" i="37"/>
  <c r="A22983" i="37"/>
  <c r="A22982" i="37"/>
  <c r="A22981" i="37"/>
  <c r="A22980" i="37"/>
  <c r="A22979" i="37"/>
  <c r="A22978" i="37"/>
  <c r="A22977" i="37"/>
  <c r="A22976" i="37"/>
  <c r="A22975" i="37"/>
  <c r="A22974" i="37"/>
  <c r="A22973" i="37"/>
  <c r="A22972" i="37"/>
  <c r="A22971" i="37"/>
  <c r="A22970" i="37"/>
  <c r="A22969" i="37"/>
  <c r="A22968" i="37"/>
  <c r="A22967" i="37"/>
  <c r="A22966" i="37"/>
  <c r="A22965" i="37"/>
  <c r="A22964" i="37"/>
  <c r="A22963" i="37"/>
  <c r="A22962" i="37"/>
  <c r="A22961" i="37"/>
  <c r="A22960" i="37"/>
  <c r="A22959" i="37"/>
  <c r="A22958" i="37"/>
  <c r="A22957" i="37"/>
  <c r="A22956" i="37"/>
  <c r="A22955" i="37"/>
  <c r="A22954" i="37"/>
  <c r="A22953" i="37"/>
  <c r="A22952" i="37"/>
  <c r="A22951" i="37"/>
  <c r="A22950" i="37"/>
  <c r="A22949" i="37"/>
  <c r="A22948" i="37"/>
  <c r="A22947" i="37"/>
  <c r="A22946" i="37"/>
  <c r="A22945" i="37"/>
  <c r="A22944" i="37"/>
  <c r="A22943" i="37"/>
  <c r="A22942" i="37"/>
  <c r="A22941" i="37"/>
  <c r="A22940" i="37"/>
  <c r="A22939" i="37"/>
  <c r="A22938" i="37"/>
  <c r="A22937" i="37"/>
  <c r="A22936" i="37"/>
  <c r="A22935" i="37"/>
  <c r="A22934" i="37"/>
  <c r="A22933" i="37"/>
  <c r="A22932" i="37"/>
  <c r="A22931" i="37"/>
  <c r="A22930" i="37"/>
  <c r="A22929" i="37"/>
  <c r="A22928" i="37"/>
  <c r="A22927" i="37"/>
  <c r="A22926" i="37"/>
  <c r="A22925" i="37"/>
  <c r="A22924" i="37"/>
  <c r="A22923" i="37"/>
  <c r="A22922" i="37"/>
  <c r="A22921" i="37"/>
  <c r="A22920" i="37"/>
  <c r="A22919" i="37"/>
  <c r="A22918" i="37"/>
  <c r="A22917" i="37"/>
  <c r="A22916" i="37"/>
  <c r="A22915" i="37"/>
  <c r="A22914" i="37"/>
  <c r="A22913" i="37"/>
  <c r="A22912" i="37"/>
  <c r="A22911" i="37"/>
  <c r="A22910" i="37"/>
  <c r="A22909" i="37"/>
  <c r="A22908" i="37"/>
  <c r="A22907" i="37"/>
  <c r="A22906" i="37"/>
  <c r="A22905" i="37"/>
  <c r="A22904" i="37"/>
  <c r="A22903" i="37"/>
  <c r="A22902" i="37"/>
  <c r="A22901" i="37"/>
  <c r="A22900" i="37"/>
  <c r="A22899" i="37"/>
  <c r="A22898" i="37"/>
  <c r="A22897" i="37"/>
  <c r="A22896" i="37"/>
  <c r="A22895" i="37"/>
  <c r="A22894" i="37"/>
  <c r="A22893" i="37"/>
  <c r="A22892" i="37"/>
  <c r="A22891" i="37"/>
  <c r="A22890" i="37"/>
  <c r="A22889" i="37"/>
  <c r="A22888" i="37"/>
  <c r="A22887" i="37"/>
  <c r="A22886" i="37"/>
  <c r="A22885" i="37"/>
  <c r="A22884" i="37"/>
  <c r="A22883" i="37"/>
  <c r="A22882" i="37"/>
  <c r="A22881" i="37"/>
  <c r="A22880" i="37"/>
  <c r="A22879" i="37"/>
  <c r="A22878" i="37"/>
  <c r="A22877" i="37"/>
  <c r="A22876" i="37"/>
  <c r="A22875" i="37"/>
  <c r="A22874" i="37"/>
  <c r="A22873" i="37"/>
  <c r="A22872" i="37"/>
  <c r="A22871" i="37"/>
  <c r="A22870" i="37"/>
  <c r="A22869" i="37"/>
  <c r="A22868" i="37"/>
  <c r="A22867" i="37"/>
  <c r="A22866" i="37"/>
  <c r="A22865" i="37"/>
  <c r="A22864" i="37"/>
  <c r="A22863" i="37"/>
  <c r="A22862" i="37"/>
  <c r="A22861" i="37"/>
  <c r="A22860" i="37"/>
  <c r="A22859" i="37"/>
  <c r="A22858" i="37"/>
  <c r="A22857" i="37"/>
  <c r="A22856" i="37"/>
  <c r="A22855" i="37"/>
  <c r="A22854" i="37"/>
  <c r="A22853" i="37"/>
  <c r="A22852" i="37"/>
  <c r="A22851" i="37"/>
  <c r="A22850" i="37"/>
  <c r="A22849" i="37"/>
  <c r="A22848" i="37"/>
  <c r="A22847" i="37"/>
  <c r="A22846" i="37"/>
  <c r="A22845" i="37"/>
  <c r="A22844" i="37"/>
  <c r="A22843" i="37"/>
  <c r="A22842" i="37"/>
  <c r="A22841" i="37"/>
  <c r="A22840" i="37"/>
  <c r="A22839" i="37"/>
  <c r="A22838" i="37"/>
  <c r="A22837" i="37"/>
  <c r="A22836" i="37"/>
  <c r="A22835" i="37"/>
  <c r="A22834" i="37"/>
  <c r="A22833" i="37"/>
  <c r="A22832" i="37"/>
  <c r="A22831" i="37"/>
  <c r="A22830" i="37"/>
  <c r="A22829" i="37"/>
  <c r="A22828" i="37"/>
  <c r="A22827" i="37"/>
  <c r="A22826" i="37"/>
  <c r="A22825" i="37"/>
  <c r="A22824" i="37"/>
  <c r="A22823" i="37"/>
  <c r="A22822" i="37"/>
  <c r="A22821" i="37"/>
  <c r="A22820" i="37"/>
  <c r="A22819" i="37"/>
  <c r="A22818" i="37"/>
  <c r="A22817" i="37"/>
  <c r="A22816" i="37"/>
  <c r="A22815" i="37"/>
  <c r="A22814" i="37"/>
  <c r="A22813" i="37"/>
  <c r="A22812" i="37"/>
  <c r="A22811" i="37"/>
  <c r="A22810" i="37"/>
  <c r="A22809" i="37"/>
  <c r="A22808" i="37"/>
  <c r="A22807" i="37"/>
  <c r="A22806" i="37"/>
  <c r="A22805" i="37"/>
  <c r="A22804" i="37"/>
  <c r="A22803" i="37"/>
  <c r="A22802" i="37"/>
  <c r="A22801" i="37"/>
  <c r="A22800" i="37"/>
  <c r="A22799" i="37"/>
  <c r="A22798" i="37"/>
  <c r="A22797" i="37"/>
  <c r="A22796" i="37"/>
  <c r="A22795" i="37"/>
  <c r="A22794" i="37"/>
  <c r="A22793" i="37"/>
  <c r="A22792" i="37"/>
  <c r="A22791" i="37"/>
  <c r="A22790" i="37"/>
  <c r="A22789" i="37"/>
  <c r="A22788" i="37"/>
  <c r="A22787" i="37"/>
  <c r="A22786" i="37"/>
  <c r="A22785" i="37"/>
  <c r="A22784" i="37"/>
  <c r="A22783" i="37"/>
  <c r="A22782" i="37"/>
  <c r="A22781" i="37"/>
  <c r="A22780" i="37"/>
  <c r="A22779" i="37"/>
  <c r="A22778" i="37"/>
  <c r="A22777" i="37"/>
  <c r="A22776" i="37"/>
  <c r="A22775" i="37"/>
  <c r="A22774" i="37"/>
  <c r="A22773" i="37"/>
  <c r="A22772" i="37"/>
  <c r="A22771" i="37"/>
  <c r="A22770" i="37"/>
  <c r="A22769" i="37"/>
  <c r="A22768" i="37"/>
  <c r="A22767" i="37"/>
  <c r="A22766" i="37"/>
  <c r="A22765" i="37"/>
  <c r="A22764" i="37"/>
  <c r="A22763" i="37"/>
  <c r="A22762" i="37"/>
  <c r="A22761" i="37"/>
  <c r="A22760" i="37"/>
  <c r="A22759" i="37"/>
  <c r="A22758" i="37"/>
  <c r="A22757" i="37"/>
  <c r="A22756" i="37"/>
  <c r="A22755" i="37"/>
  <c r="A22754" i="37"/>
  <c r="A22753" i="37"/>
  <c r="A22752" i="37"/>
  <c r="A22751" i="37"/>
  <c r="A22750" i="37"/>
  <c r="A22749" i="37"/>
  <c r="A22748" i="37"/>
  <c r="A22747" i="37"/>
  <c r="A22746" i="37"/>
  <c r="A22745" i="37"/>
  <c r="A22744" i="37"/>
  <c r="A22743" i="37"/>
  <c r="A22742" i="37"/>
  <c r="A22741" i="37"/>
  <c r="A22740" i="37"/>
  <c r="A22739" i="37"/>
  <c r="A22738" i="37"/>
  <c r="A22737" i="37"/>
  <c r="A22736" i="37"/>
  <c r="A22735" i="37"/>
  <c r="A22734" i="37"/>
  <c r="A22733" i="37"/>
  <c r="A22732" i="37"/>
  <c r="A22731" i="37"/>
  <c r="A22730" i="37"/>
  <c r="A22729" i="37"/>
  <c r="A22728" i="37"/>
  <c r="A22727" i="37"/>
  <c r="A22726" i="37"/>
  <c r="A22725" i="37"/>
  <c r="A22724" i="37"/>
  <c r="A22723" i="37"/>
  <c r="A22722" i="37"/>
  <c r="A22721" i="37"/>
  <c r="A22720" i="37"/>
  <c r="A22719" i="37"/>
  <c r="A22718" i="37"/>
  <c r="A22717" i="37"/>
  <c r="A22716" i="37"/>
  <c r="A22715" i="37"/>
  <c r="A22714" i="37"/>
  <c r="A22713" i="37"/>
  <c r="A22712" i="37"/>
  <c r="A22711" i="37"/>
  <c r="A22710" i="37"/>
  <c r="A22709" i="37"/>
  <c r="A22708" i="37"/>
  <c r="A22707" i="37"/>
  <c r="A22706" i="37"/>
  <c r="A22705" i="37"/>
  <c r="A22704" i="37"/>
  <c r="A22703" i="37"/>
  <c r="A22702" i="37"/>
  <c r="A22701" i="37"/>
  <c r="A22700" i="37"/>
  <c r="A22699" i="37"/>
  <c r="A22698" i="37"/>
  <c r="A22697" i="37"/>
  <c r="A22696" i="37"/>
  <c r="A22695" i="37"/>
  <c r="A22694" i="37"/>
  <c r="A22693" i="37"/>
  <c r="A22692" i="37"/>
  <c r="A22691" i="37"/>
  <c r="A22690" i="37"/>
  <c r="A22689" i="37"/>
  <c r="A22688" i="37"/>
  <c r="A22687" i="37"/>
  <c r="A22686" i="37"/>
  <c r="A22685" i="37"/>
  <c r="A22684" i="37"/>
  <c r="A22683" i="37"/>
  <c r="A22682" i="37"/>
  <c r="A22681" i="37"/>
  <c r="A22680" i="37"/>
  <c r="A22679" i="37"/>
  <c r="A22678" i="37"/>
  <c r="A22677" i="37"/>
  <c r="A22676" i="37"/>
  <c r="A22675" i="37"/>
  <c r="A22674" i="37"/>
  <c r="A22673" i="37"/>
  <c r="A22672" i="37"/>
  <c r="A22671" i="37"/>
  <c r="A22670" i="37"/>
  <c r="A22669" i="37"/>
  <c r="A22668" i="37"/>
  <c r="A22667" i="37"/>
  <c r="A22666" i="37"/>
  <c r="A22665" i="37"/>
  <c r="A22664" i="37"/>
  <c r="A22663" i="37"/>
  <c r="A22662" i="37"/>
  <c r="A22661" i="37"/>
  <c r="A22660" i="37"/>
  <c r="A22659" i="37"/>
  <c r="A22658" i="37"/>
  <c r="A22657" i="37"/>
  <c r="A22656" i="37"/>
  <c r="A22655" i="37"/>
  <c r="A22654" i="37"/>
  <c r="A22653" i="37"/>
  <c r="A22652" i="37"/>
  <c r="A22651" i="37"/>
  <c r="A22650" i="37"/>
  <c r="A22649" i="37"/>
  <c r="A22648" i="37"/>
  <c r="A22647" i="37"/>
  <c r="A22646" i="37"/>
  <c r="A22645" i="37"/>
  <c r="A22644" i="37"/>
  <c r="A22643" i="37"/>
  <c r="A22642" i="37"/>
  <c r="A22641" i="37"/>
  <c r="A22640" i="37"/>
  <c r="A22639" i="37"/>
  <c r="A22638" i="37"/>
  <c r="A22637" i="37"/>
  <c r="A22636" i="37"/>
  <c r="A22635" i="37"/>
  <c r="A22634" i="37"/>
  <c r="A22633" i="37"/>
  <c r="A22632" i="37"/>
  <c r="A22631" i="37"/>
  <c r="A22630" i="37"/>
  <c r="A22629" i="37"/>
  <c r="A22628" i="37"/>
  <c r="A22627" i="37"/>
  <c r="A22626" i="37"/>
  <c r="A22625" i="37"/>
  <c r="A22624" i="37"/>
  <c r="A22623" i="37"/>
  <c r="A22622" i="37"/>
  <c r="A22621" i="37"/>
  <c r="A22620" i="37"/>
  <c r="A22619" i="37"/>
  <c r="A22618" i="37"/>
  <c r="A22617" i="37"/>
  <c r="A22616" i="37"/>
  <c r="A22615" i="37"/>
  <c r="A22614" i="37"/>
  <c r="A22613" i="37"/>
  <c r="A22612" i="37"/>
  <c r="A22611" i="37"/>
  <c r="A22610" i="37"/>
  <c r="A22609" i="37"/>
  <c r="A22608" i="37"/>
  <c r="A22607" i="37"/>
  <c r="A22606" i="37"/>
  <c r="A22605" i="37"/>
  <c r="A22604" i="37"/>
  <c r="A22603" i="37"/>
  <c r="A22602" i="37"/>
  <c r="A22601" i="37"/>
  <c r="A22600" i="37"/>
  <c r="A22599" i="37"/>
  <c r="A22598" i="37"/>
  <c r="A22597" i="37"/>
  <c r="A22596" i="37"/>
  <c r="A22595" i="37"/>
  <c r="A22594" i="37"/>
  <c r="A22593" i="37"/>
  <c r="A22592" i="37"/>
  <c r="A22591" i="37"/>
  <c r="A22590" i="37"/>
  <c r="A22589" i="37"/>
  <c r="A22588" i="37"/>
  <c r="A22587" i="37"/>
  <c r="A22586" i="37"/>
  <c r="A22585" i="37"/>
  <c r="A22584" i="37"/>
  <c r="A22583" i="37"/>
  <c r="A22582" i="37"/>
  <c r="A22581" i="37"/>
  <c r="A22580" i="37"/>
  <c r="A22579" i="37"/>
  <c r="A22578" i="37"/>
  <c r="A22577" i="37"/>
  <c r="A22576" i="37"/>
  <c r="A22575" i="37"/>
  <c r="A22574" i="37"/>
  <c r="A22573" i="37"/>
  <c r="A22572" i="37"/>
  <c r="A22571" i="37"/>
  <c r="A22570" i="37"/>
  <c r="A22569" i="37"/>
  <c r="A22568" i="37"/>
  <c r="A22567" i="37"/>
  <c r="A22566" i="37"/>
  <c r="A22565" i="37"/>
  <c r="A22564" i="37"/>
  <c r="A22563" i="37"/>
  <c r="A22562" i="37"/>
  <c r="A22561" i="37"/>
  <c r="A22560" i="37"/>
  <c r="A22559" i="37"/>
  <c r="A22558" i="37"/>
  <c r="A22557" i="37"/>
  <c r="A22556" i="37"/>
  <c r="A22555" i="37"/>
  <c r="A22554" i="37"/>
  <c r="A22553" i="37"/>
  <c r="A22552" i="37"/>
  <c r="A22551" i="37"/>
  <c r="A22550" i="37"/>
  <c r="A22549" i="37"/>
  <c r="A22548" i="37"/>
  <c r="A22547" i="37"/>
  <c r="A22546" i="37"/>
  <c r="A22545" i="37"/>
  <c r="A22544" i="37"/>
  <c r="A22543" i="37"/>
  <c r="A22542" i="37"/>
  <c r="A22541" i="37"/>
  <c r="A22540" i="37"/>
  <c r="A22539" i="37"/>
  <c r="A22538" i="37"/>
  <c r="A22537" i="37"/>
  <c r="A22536" i="37"/>
  <c r="A22535" i="37"/>
  <c r="A22534" i="37"/>
  <c r="A22533" i="37"/>
  <c r="A22532" i="37"/>
  <c r="A22531" i="37"/>
  <c r="A22530" i="37"/>
  <c r="A22529" i="37"/>
  <c r="A22528" i="37"/>
  <c r="A22527" i="37"/>
  <c r="A22526" i="37"/>
  <c r="A22525" i="37"/>
  <c r="A22524" i="37"/>
  <c r="A22523" i="37"/>
  <c r="A22522" i="37"/>
  <c r="A22521" i="37"/>
  <c r="A22520" i="37"/>
  <c r="A22519" i="37"/>
  <c r="A22518" i="37"/>
  <c r="A22517" i="37"/>
  <c r="A22516" i="37"/>
  <c r="A22515" i="37"/>
  <c r="A22514" i="37"/>
  <c r="A22513" i="37"/>
  <c r="A22512" i="37"/>
  <c r="A22511" i="37"/>
  <c r="A22510" i="37"/>
  <c r="A22509" i="37"/>
  <c r="A22508" i="37"/>
  <c r="A22507" i="37"/>
  <c r="A22506" i="37"/>
  <c r="A22505" i="37"/>
  <c r="A22504" i="37"/>
  <c r="A22503" i="37"/>
  <c r="A22502" i="37"/>
  <c r="A22501" i="37"/>
  <c r="A22500" i="37"/>
  <c r="A22499" i="37"/>
  <c r="A22498" i="37"/>
  <c r="A22497" i="37"/>
  <c r="A22496" i="37"/>
  <c r="A22495" i="37"/>
  <c r="A22494" i="37"/>
  <c r="A22493" i="37"/>
  <c r="A22492" i="37"/>
  <c r="A22491" i="37"/>
  <c r="A22490" i="37"/>
  <c r="A22489" i="37"/>
  <c r="A22488" i="37"/>
  <c r="A22487" i="37"/>
  <c r="A22486" i="37"/>
  <c r="A22485" i="37"/>
  <c r="A22484" i="37"/>
  <c r="A22483" i="37"/>
  <c r="A22482" i="37"/>
  <c r="A22481" i="37"/>
  <c r="A22480" i="37"/>
  <c r="A22479" i="37"/>
  <c r="A22478" i="37"/>
  <c r="A22477" i="37"/>
  <c r="A22476" i="37"/>
  <c r="A22475" i="37"/>
  <c r="A22474" i="37"/>
  <c r="A22473" i="37"/>
  <c r="A22472" i="37"/>
  <c r="A22471" i="37"/>
  <c r="A22470" i="37"/>
  <c r="A22469" i="37"/>
  <c r="A22468" i="37"/>
  <c r="A22467" i="37"/>
  <c r="A22466" i="37"/>
  <c r="A22465" i="37"/>
  <c r="A22464" i="37"/>
  <c r="A22463" i="37"/>
  <c r="A22462" i="37"/>
  <c r="A22461" i="37"/>
  <c r="A22460" i="37"/>
  <c r="A22459" i="37"/>
  <c r="A22458" i="37"/>
  <c r="A22457" i="37"/>
  <c r="A22456" i="37"/>
  <c r="A22455" i="37"/>
  <c r="A22454" i="37"/>
  <c r="A22453" i="37"/>
  <c r="A22452" i="37"/>
  <c r="A22451" i="37"/>
  <c r="A22450" i="37"/>
  <c r="A22449" i="37"/>
  <c r="A22448" i="37"/>
  <c r="A22447" i="37"/>
  <c r="A22446" i="37"/>
  <c r="A22445" i="37"/>
  <c r="A22444" i="37"/>
  <c r="A22443" i="37"/>
  <c r="A22442" i="37"/>
  <c r="A22441" i="37"/>
  <c r="A22440" i="37"/>
  <c r="A22439" i="37"/>
  <c r="A22438" i="37"/>
  <c r="A22437" i="37"/>
  <c r="A22436" i="37"/>
  <c r="A22435" i="37"/>
  <c r="A22434" i="37"/>
  <c r="A22433" i="37"/>
  <c r="A22432" i="37"/>
  <c r="A22431" i="37"/>
  <c r="A22430" i="37"/>
  <c r="A22429" i="37"/>
  <c r="A22428" i="37"/>
  <c r="A22427" i="37"/>
  <c r="A22426" i="37"/>
  <c r="A22425" i="37"/>
  <c r="A22424" i="37"/>
  <c r="A22423" i="37"/>
  <c r="A22422" i="37"/>
  <c r="A22421" i="37"/>
  <c r="A22420" i="37"/>
  <c r="A22419" i="37"/>
  <c r="A22418" i="37"/>
  <c r="A22417" i="37"/>
  <c r="A22416" i="37"/>
  <c r="A22415" i="37"/>
  <c r="A22414" i="37"/>
  <c r="A22413" i="37"/>
  <c r="A22412" i="37"/>
  <c r="A22411" i="37"/>
  <c r="A22410" i="37"/>
  <c r="A22409" i="37"/>
  <c r="A22408" i="37"/>
  <c r="A22407" i="37"/>
  <c r="A22406" i="37"/>
  <c r="A22405" i="37"/>
  <c r="A22404" i="37"/>
  <c r="A22403" i="37"/>
  <c r="A22402" i="37"/>
  <c r="A22401" i="37"/>
  <c r="A22400" i="37"/>
  <c r="A22399" i="37"/>
  <c r="A22398" i="37"/>
  <c r="A22397" i="37"/>
  <c r="A22396" i="37"/>
  <c r="A22395" i="37"/>
  <c r="A22394" i="37"/>
  <c r="A22393" i="37"/>
  <c r="A22392" i="37"/>
  <c r="A22391" i="37"/>
  <c r="A22390" i="37"/>
  <c r="A22389" i="37"/>
  <c r="A22388" i="37"/>
  <c r="A22387" i="37"/>
  <c r="A22386" i="37"/>
  <c r="A22385" i="37"/>
  <c r="A22384" i="37"/>
  <c r="A22383" i="37"/>
  <c r="A22382" i="37"/>
  <c r="A22381" i="37"/>
  <c r="A22380" i="37"/>
  <c r="A22379" i="37"/>
  <c r="A22378" i="37"/>
  <c r="A22377" i="37"/>
  <c r="A22376" i="37"/>
  <c r="A22375" i="37"/>
  <c r="A22374" i="37"/>
  <c r="A22373" i="37"/>
  <c r="A22372" i="37"/>
  <c r="A22371" i="37"/>
  <c r="A22370" i="37"/>
  <c r="A22369" i="37"/>
  <c r="A22368" i="37"/>
  <c r="A22367" i="37"/>
  <c r="A22366" i="37"/>
  <c r="A22365" i="37"/>
  <c r="A22364" i="37"/>
  <c r="A22363" i="37"/>
  <c r="A22362" i="37"/>
  <c r="A22361" i="37"/>
  <c r="A22360" i="37"/>
  <c r="A22359" i="37"/>
  <c r="A22358" i="37"/>
  <c r="A22357" i="37"/>
  <c r="A22356" i="37"/>
  <c r="A22355" i="37"/>
  <c r="A22354" i="37"/>
  <c r="A22353" i="37"/>
  <c r="A22352" i="37"/>
  <c r="A22351" i="37"/>
  <c r="A22350" i="37"/>
  <c r="A22349" i="37"/>
  <c r="A22348" i="37"/>
  <c r="A22347" i="37"/>
  <c r="A22346" i="37"/>
  <c r="A22345" i="37"/>
  <c r="A22344" i="37"/>
  <c r="A22343" i="37"/>
  <c r="A22342" i="37"/>
  <c r="A22341" i="37"/>
  <c r="A22340" i="37"/>
  <c r="A22339" i="37"/>
  <c r="A22338" i="37"/>
  <c r="A22337" i="37"/>
  <c r="A22336" i="37"/>
  <c r="A22335" i="37"/>
  <c r="A22334" i="37"/>
  <c r="A22333" i="37"/>
  <c r="A22332" i="37"/>
  <c r="A22331" i="37"/>
  <c r="A22330" i="37"/>
  <c r="A22329" i="37"/>
  <c r="A22328" i="37"/>
  <c r="A22327" i="37"/>
  <c r="A22326" i="37"/>
  <c r="A22325" i="37"/>
  <c r="A22324" i="37"/>
  <c r="A22323" i="37"/>
  <c r="A22322" i="37"/>
  <c r="A22321" i="37"/>
  <c r="A22320" i="37"/>
  <c r="A22319" i="37"/>
  <c r="A22318" i="37"/>
  <c r="A22317" i="37"/>
  <c r="A22316" i="37"/>
  <c r="A22315" i="37"/>
  <c r="A22314" i="37"/>
  <c r="A22313" i="37"/>
  <c r="A22312" i="37"/>
  <c r="A22311" i="37"/>
  <c r="A22310" i="37"/>
  <c r="A22309" i="37"/>
  <c r="A22308" i="37"/>
  <c r="A22307" i="37"/>
  <c r="A22306" i="37"/>
  <c r="A22305" i="37"/>
  <c r="A22304" i="37"/>
  <c r="A22303" i="37"/>
  <c r="A22302" i="37"/>
  <c r="A22301" i="37"/>
  <c r="A22300" i="37"/>
  <c r="A22299" i="37"/>
  <c r="A22298" i="37"/>
  <c r="A22297" i="37"/>
  <c r="A22296" i="37"/>
  <c r="A22295" i="37"/>
  <c r="A22294" i="37"/>
  <c r="A22293" i="37"/>
  <c r="A22292" i="37"/>
  <c r="A22291" i="37"/>
  <c r="A22290" i="37"/>
  <c r="A22289" i="37"/>
  <c r="A22288" i="37"/>
  <c r="A22287" i="37"/>
  <c r="A22286" i="37"/>
  <c r="A22285" i="37"/>
  <c r="A22284" i="37"/>
  <c r="A22283" i="37"/>
  <c r="A22282" i="37"/>
  <c r="A22281" i="37"/>
  <c r="A22280" i="37"/>
  <c r="A22279" i="37"/>
  <c r="A22278" i="37"/>
  <c r="A22277" i="37"/>
  <c r="A22276" i="37"/>
  <c r="A22275" i="37"/>
  <c r="A22274" i="37"/>
  <c r="A22273" i="37"/>
  <c r="A22272" i="37"/>
  <c r="A22271" i="37"/>
  <c r="A22270" i="37"/>
  <c r="A22269" i="37"/>
  <c r="A22268" i="37"/>
  <c r="A22267" i="37"/>
  <c r="A22266" i="37"/>
  <c r="A22265" i="37"/>
  <c r="A22264" i="37"/>
  <c r="A22263" i="37"/>
  <c r="A22262" i="37"/>
  <c r="A22261" i="37"/>
  <c r="A22260" i="37"/>
  <c r="A22259" i="37"/>
  <c r="A22258" i="37"/>
  <c r="A22257" i="37"/>
  <c r="A22256" i="37"/>
  <c r="A22255" i="37"/>
  <c r="A22254" i="37"/>
  <c r="A22253" i="37"/>
  <c r="A22252" i="37"/>
  <c r="A22251" i="37"/>
  <c r="A22250" i="37"/>
  <c r="A22249" i="37"/>
  <c r="A22248" i="37"/>
  <c r="A22247" i="37"/>
  <c r="A22246" i="37"/>
  <c r="A22245" i="37"/>
  <c r="A22244" i="37"/>
  <c r="A22243" i="37"/>
  <c r="A22242" i="37"/>
  <c r="A22241" i="37"/>
  <c r="A22240" i="37"/>
  <c r="A22239" i="37"/>
  <c r="A22238" i="37"/>
  <c r="A22237" i="37"/>
  <c r="A22236" i="37"/>
  <c r="A22235" i="37"/>
  <c r="A22234" i="37"/>
  <c r="A22233" i="37"/>
  <c r="A22232" i="37"/>
  <c r="A22231" i="37"/>
  <c r="A22230" i="37"/>
  <c r="A22229" i="37"/>
  <c r="A22228" i="37"/>
  <c r="A22227" i="37"/>
  <c r="A22226" i="37"/>
  <c r="A22225" i="37"/>
  <c r="A22224" i="37"/>
  <c r="A22223" i="37"/>
  <c r="A22222" i="37"/>
  <c r="A22221" i="37"/>
  <c r="A22220" i="37"/>
  <c r="A22219" i="37"/>
  <c r="A22218" i="37"/>
  <c r="A22217" i="37"/>
  <c r="A22216" i="37"/>
  <c r="A22215" i="37"/>
  <c r="A22214" i="37"/>
  <c r="A22213" i="37"/>
  <c r="A22212" i="37"/>
  <c r="A22211" i="37"/>
  <c r="A22210" i="37"/>
  <c r="A22209" i="37"/>
  <c r="A22208" i="37"/>
  <c r="A22207" i="37"/>
  <c r="A22206" i="37"/>
  <c r="A22205" i="37"/>
  <c r="A22204" i="37"/>
  <c r="A22203" i="37"/>
  <c r="A22202" i="37"/>
  <c r="A22201" i="37"/>
  <c r="A22200" i="37"/>
  <c r="A22199" i="37"/>
  <c r="A22198" i="37"/>
  <c r="A22197" i="37"/>
  <c r="A22196" i="37"/>
  <c r="A22195" i="37"/>
  <c r="A22194" i="37"/>
  <c r="A22193" i="37"/>
  <c r="A22192" i="37"/>
  <c r="A22191" i="37"/>
  <c r="A22190" i="37"/>
  <c r="A22189" i="37"/>
  <c r="A22188" i="37"/>
  <c r="A22187" i="37"/>
  <c r="A22186" i="37"/>
  <c r="A22185" i="37"/>
  <c r="A22184" i="37"/>
  <c r="A22183" i="37"/>
  <c r="A22182" i="37"/>
  <c r="A22181" i="37"/>
  <c r="A22180" i="37"/>
  <c r="A22179" i="37"/>
  <c r="A22178" i="37"/>
  <c r="A22177" i="37"/>
  <c r="A22176" i="37"/>
  <c r="A22175" i="37"/>
  <c r="A22174" i="37"/>
  <c r="A22173" i="37"/>
  <c r="A22172" i="37"/>
  <c r="A22171" i="37"/>
  <c r="A22170" i="37"/>
  <c r="A22169" i="37"/>
  <c r="A22168" i="37"/>
  <c r="A22167" i="37"/>
  <c r="A22166" i="37"/>
  <c r="A22165" i="37"/>
  <c r="A22164" i="37"/>
  <c r="A22163" i="37"/>
  <c r="A22162" i="37"/>
  <c r="A22161" i="37"/>
  <c r="A22160" i="37"/>
  <c r="A22159" i="37"/>
  <c r="A22158" i="37"/>
  <c r="A22157" i="37"/>
  <c r="A22156" i="37"/>
  <c r="A22155" i="37"/>
  <c r="A22154" i="37"/>
  <c r="A22153" i="37"/>
  <c r="A22152" i="37"/>
  <c r="A22151" i="37"/>
  <c r="A22150" i="37"/>
  <c r="A22149" i="37"/>
  <c r="A22148" i="37"/>
  <c r="A22147" i="37"/>
  <c r="A22146" i="37"/>
  <c r="A22145" i="37"/>
  <c r="A22144" i="37"/>
  <c r="A22143" i="37"/>
  <c r="A22142" i="37"/>
  <c r="A22141" i="37"/>
  <c r="A22140" i="37"/>
  <c r="A22139" i="37"/>
  <c r="A22138" i="37"/>
  <c r="A22137" i="37"/>
  <c r="A22136" i="37"/>
  <c r="A22135" i="37"/>
  <c r="A22134" i="37"/>
  <c r="A22133" i="37"/>
  <c r="A22132" i="37"/>
  <c r="A22131" i="37"/>
  <c r="A22130" i="37"/>
  <c r="A22129" i="37"/>
  <c r="A22128" i="37"/>
  <c r="A22127" i="37"/>
  <c r="A22126" i="37"/>
  <c r="A22125" i="37"/>
  <c r="A22124" i="37"/>
  <c r="A22123" i="37"/>
  <c r="A22122" i="37"/>
  <c r="A22121" i="37"/>
  <c r="A22120" i="37"/>
  <c r="A22119" i="37"/>
  <c r="A22118" i="37"/>
  <c r="A22117" i="37"/>
  <c r="A22116" i="37"/>
  <c r="A22115" i="37"/>
  <c r="A22114" i="37"/>
  <c r="A22113" i="37"/>
  <c r="A22112" i="37"/>
  <c r="A22111" i="37"/>
  <c r="A22110" i="37"/>
  <c r="A22109" i="37"/>
  <c r="A22108" i="37"/>
  <c r="A22107" i="37"/>
  <c r="A22106" i="37"/>
  <c r="A22105" i="37"/>
  <c r="A22104" i="37"/>
  <c r="A22103" i="37"/>
  <c r="A22102" i="37"/>
  <c r="A22101" i="37"/>
  <c r="A22100" i="37"/>
  <c r="A22099" i="37"/>
  <c r="A22098" i="37"/>
  <c r="A22097" i="37"/>
  <c r="A22096" i="37"/>
  <c r="A22095" i="37"/>
  <c r="A22094" i="37"/>
  <c r="A22093" i="37"/>
  <c r="A22092" i="37"/>
  <c r="A22091" i="37"/>
  <c r="A22090" i="37"/>
  <c r="A22089" i="37"/>
  <c r="A22088" i="37"/>
  <c r="A22087" i="37"/>
  <c r="A22086" i="37"/>
  <c r="A22085" i="37"/>
  <c r="A22084" i="37"/>
  <c r="A22083" i="37"/>
  <c r="A22082" i="37"/>
  <c r="A22081" i="37"/>
  <c r="A22080" i="37"/>
  <c r="A22079" i="37"/>
  <c r="A22078" i="37"/>
  <c r="A22077" i="37"/>
  <c r="A22076" i="37"/>
  <c r="A22075" i="37"/>
  <c r="A22074" i="37"/>
  <c r="A22073" i="37"/>
  <c r="A22072" i="37"/>
  <c r="A22071" i="37"/>
  <c r="A22070" i="37"/>
  <c r="A22069" i="37"/>
  <c r="A22068" i="37"/>
  <c r="A22067" i="37"/>
  <c r="A22066" i="37"/>
  <c r="A22065" i="37"/>
  <c r="A22064" i="37"/>
  <c r="A22063" i="37"/>
  <c r="A22062" i="37"/>
  <c r="A22061" i="37"/>
  <c r="A22060" i="37"/>
  <c r="A22059" i="37"/>
  <c r="A22058" i="37"/>
  <c r="A22057" i="37"/>
  <c r="A22056" i="37"/>
  <c r="A22055" i="37"/>
  <c r="A22054" i="37"/>
  <c r="A22053" i="37"/>
  <c r="A22052" i="37"/>
  <c r="A22051" i="37"/>
  <c r="A22050" i="37"/>
  <c r="A22049" i="37"/>
  <c r="A22048" i="37"/>
  <c r="A22047" i="37"/>
  <c r="A22046" i="37"/>
  <c r="A22045" i="37"/>
  <c r="A22044" i="37"/>
  <c r="A22043" i="37"/>
  <c r="A22042" i="37"/>
  <c r="A22041" i="37"/>
  <c r="A22040" i="37"/>
  <c r="A22039" i="37"/>
  <c r="A22038" i="37"/>
  <c r="A22037" i="37"/>
  <c r="A22036" i="37"/>
  <c r="A22035" i="37"/>
  <c r="A22034" i="37"/>
  <c r="A22033" i="37"/>
  <c r="A22032" i="37"/>
  <c r="A22031" i="37"/>
  <c r="A22030" i="37"/>
  <c r="A22029" i="37"/>
  <c r="A22028" i="37"/>
  <c r="A22027" i="37"/>
  <c r="A22026" i="37"/>
  <c r="A22025" i="37"/>
  <c r="A22024" i="37"/>
  <c r="A22023" i="37"/>
  <c r="A22022" i="37"/>
  <c r="A22021" i="37"/>
  <c r="A22020" i="37"/>
  <c r="A22019" i="37"/>
  <c r="A22018" i="37"/>
  <c r="A22017" i="37"/>
  <c r="A22016" i="37"/>
  <c r="A22015" i="37"/>
  <c r="A22014" i="37"/>
  <c r="A22013" i="37"/>
  <c r="A22012" i="37"/>
  <c r="A22011" i="37"/>
  <c r="A22010" i="37"/>
  <c r="A22009" i="37"/>
  <c r="A22008" i="37"/>
  <c r="A22007" i="37"/>
  <c r="A22006" i="37"/>
  <c r="A22005" i="37"/>
  <c r="A22004" i="37"/>
  <c r="A22003" i="37"/>
  <c r="A22002" i="37"/>
  <c r="A22001" i="37"/>
  <c r="A22000" i="37"/>
  <c r="A21999" i="37"/>
  <c r="A21998" i="37"/>
  <c r="A21997" i="37"/>
  <c r="A21996" i="37"/>
  <c r="A21995" i="37"/>
  <c r="A21994" i="37"/>
  <c r="A21993" i="37"/>
  <c r="A21992" i="37"/>
  <c r="A21991" i="37"/>
  <c r="A21990" i="37"/>
  <c r="A21989" i="37"/>
  <c r="A21988" i="37"/>
  <c r="A21987" i="37"/>
  <c r="A21986" i="37"/>
  <c r="A21985" i="37"/>
  <c r="A21984" i="37"/>
  <c r="A21983" i="37"/>
  <c r="A21982" i="37"/>
  <c r="A21981" i="37"/>
  <c r="A21980" i="37"/>
  <c r="A21979" i="37"/>
  <c r="A21978" i="37"/>
  <c r="A21977" i="37"/>
  <c r="A21976" i="37"/>
  <c r="A21975" i="37"/>
  <c r="A21974" i="37"/>
  <c r="A21973" i="37"/>
  <c r="A21972" i="37"/>
  <c r="A21971" i="37"/>
  <c r="A21970" i="37"/>
  <c r="A21969" i="37"/>
  <c r="A21968" i="37"/>
  <c r="A21967" i="37"/>
  <c r="A21966" i="37"/>
  <c r="A21965" i="37"/>
  <c r="A21964" i="37"/>
  <c r="A21963" i="37"/>
  <c r="A21962" i="37"/>
  <c r="A21961" i="37"/>
  <c r="A21960" i="37"/>
  <c r="A21959" i="37"/>
  <c r="A21958" i="37"/>
  <c r="A21957" i="37"/>
  <c r="A21956" i="37"/>
  <c r="A21955" i="37"/>
  <c r="A21954" i="37"/>
  <c r="A21953" i="37"/>
  <c r="A21952" i="37"/>
  <c r="A21951" i="37"/>
  <c r="A21950" i="37"/>
  <c r="A21949" i="37"/>
  <c r="A21948" i="37"/>
  <c r="A21947" i="37"/>
  <c r="A21946" i="37"/>
  <c r="A21945" i="37"/>
  <c r="A21944" i="37"/>
  <c r="A21943" i="37"/>
  <c r="A21942" i="37"/>
  <c r="A21941" i="37"/>
  <c r="A21940" i="37"/>
  <c r="A21939" i="37"/>
  <c r="A21938" i="37"/>
  <c r="A21937" i="37"/>
  <c r="A21936" i="37"/>
  <c r="A21935" i="37"/>
  <c r="A21934" i="37"/>
  <c r="A21933" i="37"/>
  <c r="A21932" i="37"/>
  <c r="A21931" i="37"/>
  <c r="A21930" i="37"/>
  <c r="A21929" i="37"/>
  <c r="A21928" i="37"/>
  <c r="A21927" i="37"/>
  <c r="A21926" i="37"/>
  <c r="A21925" i="37"/>
  <c r="A21924" i="37"/>
  <c r="A21923" i="37"/>
  <c r="A21922" i="37"/>
  <c r="A21921" i="37"/>
  <c r="A21920" i="37"/>
  <c r="A21919" i="37"/>
  <c r="A21918" i="37"/>
  <c r="A21917" i="37"/>
  <c r="A21916" i="37"/>
  <c r="A21915" i="37"/>
  <c r="A21914" i="37"/>
  <c r="A21913" i="37"/>
  <c r="A21912" i="37"/>
  <c r="A21911" i="37"/>
  <c r="A21910" i="37"/>
  <c r="A21909" i="37"/>
  <c r="A21908" i="37"/>
  <c r="A21907" i="37"/>
  <c r="A21906" i="37"/>
  <c r="A21905" i="37"/>
  <c r="A21904" i="37"/>
  <c r="A21903" i="37"/>
  <c r="A21902" i="37"/>
  <c r="A21901" i="37"/>
  <c r="A21900" i="37"/>
  <c r="A21899" i="37"/>
  <c r="A21898" i="37"/>
  <c r="A21897" i="37"/>
  <c r="A21896" i="37"/>
  <c r="A21895" i="37"/>
  <c r="A21894" i="37"/>
  <c r="A21893" i="37"/>
  <c r="A21892" i="37"/>
  <c r="A21891" i="37"/>
  <c r="A21890" i="37"/>
  <c r="A21889" i="37"/>
  <c r="A21888" i="37"/>
  <c r="A21887" i="37"/>
  <c r="A21886" i="37"/>
  <c r="A21885" i="37"/>
  <c r="A21884" i="37"/>
  <c r="A21883" i="37"/>
  <c r="A21882" i="37"/>
  <c r="A21881" i="37"/>
  <c r="A21880" i="37"/>
  <c r="A21879" i="37"/>
  <c r="A21878" i="37"/>
  <c r="A21877" i="37"/>
  <c r="A21876" i="37"/>
  <c r="A21875" i="37"/>
  <c r="A21874" i="37"/>
  <c r="A21873" i="37"/>
  <c r="A21872" i="37"/>
  <c r="A21871" i="37"/>
  <c r="A21870" i="37"/>
  <c r="A21869" i="37"/>
  <c r="A21868" i="37"/>
  <c r="A21867" i="37"/>
  <c r="A21866" i="37"/>
  <c r="A21865" i="37"/>
  <c r="A21864" i="37"/>
  <c r="A21863" i="37"/>
  <c r="A21862" i="37"/>
  <c r="A21861" i="37"/>
  <c r="A21860" i="37"/>
  <c r="A21859" i="37"/>
  <c r="A21858" i="37"/>
  <c r="A21857" i="37"/>
  <c r="A21856" i="37"/>
  <c r="A21855" i="37"/>
  <c r="A21854" i="37"/>
  <c r="A21853" i="37"/>
  <c r="A21852" i="37"/>
  <c r="A21851" i="37"/>
  <c r="A21850" i="37"/>
  <c r="A21849" i="37"/>
  <c r="A21848" i="37"/>
  <c r="A21847" i="37"/>
  <c r="A21846" i="37"/>
  <c r="A21845" i="37"/>
  <c r="A21844" i="37"/>
  <c r="A21843" i="37"/>
  <c r="A21842" i="37"/>
  <c r="A21841" i="37"/>
  <c r="A21840" i="37"/>
  <c r="A21839" i="37"/>
  <c r="A21838" i="37"/>
  <c r="A21837" i="37"/>
  <c r="A21836" i="37"/>
  <c r="A21835" i="37"/>
  <c r="A21834" i="37"/>
  <c r="A21833" i="37"/>
  <c r="A21832" i="37"/>
  <c r="A21831" i="37"/>
  <c r="A21830" i="37"/>
  <c r="A21829" i="37"/>
  <c r="A21828" i="37"/>
  <c r="A21827" i="37"/>
  <c r="A21826" i="37"/>
  <c r="A21825" i="37"/>
  <c r="A21824" i="37"/>
  <c r="A21823" i="37"/>
  <c r="A21822" i="37"/>
  <c r="A21821" i="37"/>
  <c r="A21820" i="37"/>
  <c r="A21819" i="37"/>
  <c r="A21818" i="37"/>
  <c r="A21817" i="37"/>
  <c r="A21816" i="37"/>
  <c r="A21815" i="37"/>
  <c r="A21814" i="37"/>
  <c r="A21813" i="37"/>
  <c r="A21812" i="37"/>
  <c r="A21811" i="37"/>
  <c r="A21810" i="37"/>
  <c r="A21809" i="37"/>
  <c r="A21808" i="37"/>
  <c r="A21807" i="37"/>
  <c r="A21806" i="37"/>
  <c r="A21805" i="37"/>
  <c r="A21804" i="37"/>
  <c r="A21803" i="37"/>
  <c r="A21802" i="37"/>
  <c r="A21801" i="37"/>
  <c r="A21800" i="37"/>
  <c r="A21799" i="37"/>
  <c r="A21798" i="37"/>
  <c r="A21797" i="37"/>
  <c r="A21796" i="37"/>
  <c r="A21795" i="37"/>
  <c r="A21794" i="37"/>
  <c r="A21793" i="37"/>
  <c r="A21792" i="37"/>
  <c r="A21791" i="37"/>
  <c r="A21790" i="37"/>
  <c r="A21789" i="37"/>
  <c r="A21788" i="37"/>
  <c r="A21787" i="37"/>
  <c r="A21786" i="37"/>
  <c r="A21785" i="37"/>
  <c r="A21784" i="37"/>
  <c r="A21783" i="37"/>
  <c r="A21782" i="37"/>
  <c r="A21781" i="37"/>
  <c r="A21780" i="37"/>
  <c r="A21779" i="37"/>
  <c r="A21778" i="37"/>
  <c r="A21777" i="37"/>
  <c r="A21776" i="37"/>
  <c r="A21775" i="37"/>
  <c r="A21774" i="37"/>
  <c r="A21773" i="37"/>
  <c r="A21772" i="37"/>
  <c r="A21771" i="37"/>
  <c r="A21770" i="37"/>
  <c r="A21769" i="37"/>
  <c r="A21768" i="37"/>
  <c r="A21767" i="37"/>
  <c r="A21766" i="37"/>
  <c r="A21765" i="37"/>
  <c r="A21764" i="37"/>
  <c r="A21763" i="37"/>
  <c r="A21762" i="37"/>
  <c r="A21761" i="37"/>
  <c r="A21760" i="37"/>
  <c r="A21759" i="37"/>
  <c r="A21758" i="37"/>
  <c r="A21757" i="37"/>
  <c r="A21756" i="37"/>
  <c r="A21755" i="37"/>
  <c r="A21754" i="37"/>
  <c r="A21753" i="37"/>
  <c r="A21752" i="37"/>
  <c r="A21751" i="37"/>
  <c r="A21750" i="37"/>
  <c r="A21749" i="37"/>
  <c r="A21748" i="37"/>
  <c r="A21747" i="37"/>
  <c r="A21746" i="37"/>
  <c r="A21745" i="37"/>
  <c r="A21744" i="37"/>
  <c r="A21743" i="37"/>
  <c r="A21742" i="37"/>
  <c r="A21741" i="37"/>
  <c r="A21740" i="37"/>
  <c r="A21739" i="37"/>
  <c r="A21738" i="37"/>
  <c r="A21737" i="37"/>
  <c r="A21736" i="37"/>
  <c r="A21735" i="37"/>
  <c r="A21734" i="37"/>
  <c r="A21733" i="37"/>
  <c r="A21732" i="37"/>
  <c r="A21731" i="37"/>
  <c r="A21730" i="37"/>
  <c r="A21729" i="37"/>
  <c r="A21728" i="37"/>
  <c r="A21727" i="37"/>
  <c r="A21726" i="37"/>
  <c r="A21725" i="37"/>
  <c r="A21724" i="37"/>
  <c r="A21723" i="37"/>
  <c r="A21722" i="37"/>
  <c r="A21721" i="37"/>
  <c r="A21720" i="37"/>
  <c r="A21719" i="37"/>
  <c r="A21718" i="37"/>
  <c r="A21717" i="37"/>
  <c r="A21716" i="37"/>
  <c r="A21715" i="37"/>
  <c r="A21714" i="37"/>
  <c r="A21713" i="37"/>
  <c r="A21712" i="37"/>
  <c r="A21711" i="37"/>
  <c r="A21710" i="37"/>
  <c r="A21709" i="37"/>
  <c r="A21708" i="37"/>
  <c r="A21707" i="37"/>
  <c r="A21706" i="37"/>
  <c r="A21705" i="37"/>
  <c r="A21704" i="37"/>
  <c r="A21703" i="37"/>
  <c r="A21702" i="37"/>
  <c r="A21701" i="37"/>
  <c r="A21700" i="37"/>
  <c r="A21699" i="37"/>
  <c r="A21698" i="37"/>
  <c r="A21697" i="37"/>
  <c r="A21696" i="37"/>
  <c r="A21695" i="37"/>
  <c r="A21694" i="37"/>
  <c r="A21693" i="37"/>
  <c r="A21692" i="37"/>
  <c r="A21691" i="37"/>
  <c r="A21690" i="37"/>
  <c r="A21689" i="37"/>
  <c r="A21688" i="37"/>
  <c r="A21687" i="37"/>
  <c r="A21686" i="37"/>
  <c r="A21685" i="37"/>
  <c r="A21684" i="37"/>
  <c r="A21683" i="37"/>
  <c r="A21682" i="37"/>
  <c r="A21681" i="37"/>
  <c r="A21680" i="37"/>
  <c r="A21679" i="37"/>
  <c r="A21678" i="37"/>
  <c r="A21677" i="37"/>
  <c r="A21676" i="37"/>
  <c r="A21675" i="37"/>
  <c r="A21674" i="37"/>
  <c r="A21673" i="37"/>
  <c r="A21672" i="37"/>
  <c r="A21671" i="37"/>
  <c r="A21670" i="37"/>
  <c r="A21669" i="37"/>
  <c r="A21668" i="37"/>
  <c r="A21667" i="37"/>
  <c r="A21666" i="37"/>
  <c r="A21665" i="37"/>
  <c r="A21664" i="37"/>
  <c r="A21663" i="37"/>
  <c r="A21662" i="37"/>
  <c r="A21661" i="37"/>
  <c r="A21660" i="37"/>
  <c r="A21659" i="37"/>
  <c r="A21658" i="37"/>
  <c r="A21657" i="37"/>
  <c r="A21656" i="37"/>
  <c r="A21655" i="37"/>
  <c r="A21654" i="37"/>
  <c r="A21653" i="37"/>
  <c r="A21652" i="37"/>
  <c r="A21651" i="37"/>
  <c r="A21650" i="37"/>
  <c r="A21649" i="37"/>
  <c r="A21648" i="37"/>
  <c r="A21647" i="37"/>
  <c r="A21646" i="37"/>
  <c r="A21645" i="37"/>
  <c r="A21644" i="37"/>
  <c r="A21643" i="37"/>
  <c r="A21642" i="37"/>
  <c r="A21641" i="37"/>
  <c r="A21640" i="37"/>
  <c r="A21639" i="37"/>
  <c r="A21638" i="37"/>
  <c r="A21637" i="37"/>
  <c r="A21636" i="37"/>
  <c r="A21635" i="37"/>
  <c r="A21634" i="37"/>
  <c r="A21633" i="37"/>
  <c r="A21632" i="37"/>
  <c r="A21631" i="37"/>
  <c r="A21630" i="37"/>
  <c r="A21629" i="37"/>
  <c r="A21628" i="37"/>
  <c r="A21627" i="37"/>
  <c r="A21626" i="37"/>
  <c r="A21625" i="37"/>
  <c r="A21624" i="37"/>
  <c r="A21623" i="37"/>
  <c r="A21622" i="37"/>
  <c r="A21621" i="37"/>
  <c r="A21620" i="37"/>
  <c r="A21619" i="37"/>
  <c r="A21618" i="37"/>
  <c r="A21617" i="37"/>
  <c r="A21616" i="37"/>
  <c r="A21615" i="37"/>
  <c r="A21614" i="37"/>
  <c r="A21613" i="37"/>
  <c r="A21612" i="37"/>
  <c r="A21611" i="37"/>
  <c r="A21610" i="37"/>
  <c r="A21609" i="37"/>
  <c r="A21608" i="37"/>
  <c r="A21607" i="37"/>
  <c r="A21606" i="37"/>
  <c r="A21605" i="37"/>
  <c r="A21604" i="37"/>
  <c r="A21603" i="37"/>
  <c r="A21602" i="37"/>
  <c r="A21601" i="37"/>
  <c r="A21600" i="37"/>
  <c r="A21599" i="37"/>
  <c r="A21598" i="37"/>
  <c r="A21597" i="37"/>
  <c r="A21596" i="37"/>
  <c r="A21595" i="37"/>
  <c r="A21594" i="37"/>
  <c r="A21593" i="37"/>
  <c r="A21592" i="37"/>
  <c r="A21591" i="37"/>
  <c r="A21590" i="37"/>
  <c r="A21589" i="37"/>
  <c r="A21588" i="37"/>
  <c r="A21587" i="37"/>
  <c r="A21586" i="37"/>
  <c r="A21585" i="37"/>
  <c r="A21584" i="37"/>
  <c r="A21583" i="37"/>
  <c r="A21582" i="37"/>
  <c r="A21581" i="37"/>
  <c r="A21580" i="37"/>
  <c r="A21579" i="37"/>
  <c r="A21578" i="37"/>
  <c r="A21577" i="37"/>
  <c r="A21576" i="37"/>
  <c r="A21575" i="37"/>
  <c r="A21574" i="37"/>
  <c r="A21573" i="37"/>
  <c r="A21572" i="37"/>
  <c r="A21571" i="37"/>
  <c r="A21570" i="37"/>
  <c r="A21569" i="37"/>
  <c r="A21568" i="37"/>
  <c r="A21567" i="37"/>
  <c r="A21566" i="37"/>
  <c r="A21565" i="37"/>
  <c r="A21564" i="37"/>
  <c r="A21563" i="37"/>
  <c r="A21562" i="37"/>
  <c r="A21561" i="37"/>
  <c r="A21560" i="37"/>
  <c r="A21559" i="37"/>
  <c r="A21558" i="37"/>
  <c r="A21557" i="37"/>
  <c r="A21556" i="37"/>
  <c r="A21555" i="37"/>
  <c r="A21554" i="37"/>
  <c r="A21553" i="37"/>
  <c r="A21552" i="37"/>
  <c r="A21551" i="37"/>
  <c r="A21550" i="37"/>
  <c r="A21549" i="37"/>
  <c r="A21548" i="37"/>
  <c r="A21547" i="37"/>
  <c r="A21546" i="37"/>
  <c r="A21545" i="37"/>
  <c r="A21544" i="37"/>
  <c r="A21543" i="37"/>
  <c r="A21542" i="37"/>
  <c r="A21541" i="37"/>
  <c r="A21540" i="37"/>
  <c r="A21539" i="37"/>
  <c r="A21538" i="37"/>
  <c r="A21537" i="37"/>
  <c r="A21536" i="37"/>
  <c r="A21535" i="37"/>
  <c r="A21534" i="37"/>
  <c r="A21533" i="37"/>
  <c r="A21532" i="37"/>
  <c r="A21531" i="37"/>
  <c r="A21530" i="37"/>
  <c r="A21529" i="37"/>
  <c r="A21528" i="37"/>
  <c r="A21527" i="37"/>
  <c r="A21526" i="37"/>
  <c r="A21525" i="37"/>
  <c r="A21524" i="37"/>
  <c r="A21523" i="37"/>
  <c r="A21522" i="37"/>
  <c r="A21521" i="37"/>
  <c r="A21520" i="37"/>
  <c r="A21519" i="37"/>
  <c r="A21518" i="37"/>
  <c r="A21517" i="37"/>
  <c r="A21516" i="37"/>
  <c r="A21515" i="37"/>
  <c r="A21514" i="37"/>
  <c r="A21513" i="37"/>
  <c r="A21512" i="37"/>
  <c r="A21511" i="37"/>
  <c r="A21510" i="37"/>
  <c r="A21509" i="37"/>
  <c r="A21508" i="37"/>
  <c r="A21507" i="37"/>
  <c r="A21506" i="37"/>
  <c r="A21505" i="37"/>
  <c r="A21504" i="37"/>
  <c r="A21503" i="37"/>
  <c r="A21502" i="37"/>
  <c r="A21501" i="37"/>
  <c r="A21500" i="37"/>
  <c r="A21499" i="37"/>
  <c r="A21498" i="37"/>
  <c r="A21497" i="37"/>
  <c r="A21496" i="37"/>
  <c r="A21495" i="37"/>
  <c r="A21494" i="37"/>
  <c r="A21493" i="37"/>
  <c r="A21492" i="37"/>
  <c r="A21491" i="37"/>
  <c r="A21490" i="37"/>
  <c r="A21489" i="37"/>
  <c r="A21488" i="37"/>
  <c r="A21487" i="37"/>
  <c r="A21486" i="37"/>
  <c r="A21485" i="37"/>
  <c r="A21484" i="37"/>
  <c r="A21483" i="37"/>
  <c r="A21482" i="37"/>
  <c r="A21481" i="37"/>
  <c r="A21480" i="37"/>
  <c r="A21479" i="37"/>
  <c r="A21478" i="37"/>
  <c r="A21477" i="37"/>
  <c r="A21476" i="37"/>
  <c r="A21475" i="37"/>
  <c r="A21474" i="37"/>
  <c r="A21473" i="37"/>
  <c r="A21472" i="37"/>
  <c r="A21471" i="37"/>
  <c r="A21470" i="37"/>
  <c r="A21469" i="37"/>
  <c r="A21468" i="37"/>
  <c r="A21467" i="37"/>
  <c r="A21466" i="37"/>
  <c r="A21465" i="37"/>
  <c r="A21464" i="37"/>
  <c r="A21463" i="37"/>
  <c r="A21462" i="37"/>
  <c r="A21461" i="37"/>
  <c r="A21460" i="37"/>
  <c r="A21459" i="37"/>
  <c r="A21458" i="37"/>
  <c r="A21457" i="37"/>
  <c r="A21456" i="37"/>
  <c r="A21455" i="37"/>
  <c r="A21454" i="37"/>
  <c r="A21453" i="37"/>
  <c r="A21452" i="37"/>
  <c r="A21451" i="37"/>
  <c r="A21450" i="37"/>
  <c r="A21449" i="37"/>
  <c r="A21448" i="37"/>
  <c r="A21447" i="37"/>
  <c r="A21446" i="37"/>
  <c r="A21445" i="37"/>
  <c r="A21444" i="37"/>
  <c r="A21443" i="37"/>
  <c r="A21442" i="37"/>
  <c r="A21441" i="37"/>
  <c r="A21440" i="37"/>
  <c r="A21439" i="37"/>
  <c r="A21438" i="37"/>
  <c r="A21437" i="37"/>
  <c r="A21436" i="37"/>
  <c r="A21435" i="37"/>
  <c r="A21434" i="37"/>
  <c r="A21433" i="37"/>
  <c r="A21432" i="37"/>
  <c r="A21431" i="37"/>
  <c r="A21430" i="37"/>
  <c r="A21429" i="37"/>
  <c r="A21428" i="37"/>
  <c r="A21427" i="37"/>
  <c r="A21426" i="37"/>
  <c r="A21425" i="37"/>
  <c r="A21424" i="37"/>
  <c r="A21423" i="37"/>
  <c r="A21422" i="37"/>
  <c r="A21421" i="37"/>
  <c r="A21420" i="37"/>
  <c r="A21419" i="37"/>
  <c r="A21418" i="37"/>
  <c r="A21417" i="37"/>
  <c r="A21416" i="37"/>
  <c r="A21415" i="37"/>
  <c r="A21414" i="37"/>
  <c r="A21413" i="37"/>
  <c r="A21412" i="37"/>
  <c r="A21411" i="37"/>
  <c r="A21410" i="37"/>
  <c r="A21409" i="37"/>
  <c r="A21408" i="37"/>
  <c r="A21407" i="37"/>
  <c r="A21406" i="37"/>
  <c r="A21405" i="37"/>
  <c r="A21404" i="37"/>
  <c r="A21403" i="37"/>
  <c r="A21402" i="37"/>
  <c r="A21401" i="37"/>
  <c r="A21400" i="37"/>
  <c r="A21399" i="37"/>
  <c r="A21398" i="37"/>
  <c r="A21397" i="37"/>
  <c r="A21396" i="37"/>
  <c r="A21395" i="37"/>
  <c r="A21394" i="37"/>
  <c r="A21393" i="37"/>
  <c r="A21392" i="37"/>
  <c r="A21391" i="37"/>
  <c r="A21390" i="37"/>
  <c r="A21389" i="37"/>
  <c r="A21388" i="37"/>
  <c r="A21387" i="37"/>
  <c r="A21386" i="37"/>
  <c r="A21385" i="37"/>
  <c r="A21384" i="37"/>
  <c r="A21383" i="37"/>
  <c r="A21382" i="37"/>
  <c r="A21381" i="37"/>
  <c r="A21380" i="37"/>
  <c r="A21379" i="37"/>
  <c r="A21378" i="37"/>
  <c r="A21377" i="37"/>
  <c r="A21376" i="37"/>
  <c r="A21375" i="37"/>
  <c r="A21374" i="37"/>
  <c r="A21373" i="37"/>
  <c r="A21372" i="37"/>
  <c r="A21371" i="37"/>
  <c r="A21370" i="37"/>
  <c r="A21369" i="37"/>
  <c r="A21368" i="37"/>
  <c r="A21367" i="37"/>
  <c r="A21366" i="37"/>
  <c r="A21365" i="37"/>
  <c r="A21364" i="37"/>
  <c r="A21363" i="37"/>
  <c r="A21362" i="37"/>
  <c r="A21361" i="37"/>
  <c r="A21360" i="37"/>
  <c r="A21359" i="37"/>
  <c r="A21358" i="37"/>
  <c r="A21357" i="37"/>
  <c r="A21356" i="37"/>
  <c r="A21355" i="37"/>
  <c r="A21354" i="37"/>
  <c r="A21353" i="37"/>
  <c r="A21352" i="37"/>
  <c r="A21351" i="37"/>
  <c r="A21350" i="37"/>
  <c r="A21349" i="37"/>
  <c r="A21348" i="37"/>
  <c r="A21347" i="37"/>
  <c r="A21346" i="37"/>
  <c r="A21345" i="37"/>
  <c r="A21344" i="37"/>
  <c r="A21343" i="37"/>
  <c r="A21342" i="37"/>
  <c r="A21341" i="37"/>
  <c r="A21340" i="37"/>
  <c r="A21339" i="37"/>
  <c r="A21338" i="37"/>
  <c r="A21337" i="37"/>
  <c r="A21336" i="37"/>
  <c r="A21335" i="37"/>
  <c r="A21334" i="37"/>
  <c r="A21333" i="37"/>
  <c r="A21332" i="37"/>
  <c r="A21331" i="37"/>
  <c r="A21330" i="37"/>
  <c r="A21329" i="37"/>
  <c r="A21328" i="37"/>
  <c r="A21327" i="37"/>
  <c r="A21326" i="37"/>
  <c r="A21325" i="37"/>
  <c r="A21324" i="37"/>
  <c r="A21323" i="37"/>
  <c r="A21322" i="37"/>
  <c r="A21321" i="37"/>
  <c r="A21320" i="37"/>
  <c r="A21319" i="37"/>
  <c r="A21318" i="37"/>
  <c r="A21317" i="37"/>
  <c r="A21316" i="37"/>
  <c r="A21315" i="37"/>
  <c r="A21314" i="37"/>
  <c r="A21313" i="37"/>
  <c r="A21312" i="37"/>
  <c r="A21311" i="37"/>
  <c r="A21310" i="37"/>
  <c r="A21309" i="37"/>
  <c r="A21308" i="37"/>
  <c r="A21307" i="37"/>
  <c r="A21306" i="37"/>
  <c r="A21305" i="37"/>
  <c r="A21304" i="37"/>
  <c r="A21303" i="37"/>
  <c r="A21302" i="37"/>
  <c r="A21301" i="37"/>
  <c r="A21300" i="37"/>
  <c r="A21299" i="37"/>
  <c r="A21298" i="37"/>
  <c r="A21297" i="37"/>
  <c r="A21296" i="37"/>
  <c r="A21295" i="37"/>
  <c r="A21294" i="37"/>
  <c r="A21293" i="37"/>
  <c r="A21292" i="37"/>
  <c r="A21291" i="37"/>
  <c r="A21290" i="37"/>
  <c r="A21289" i="37"/>
  <c r="A21288" i="37"/>
  <c r="A21287" i="37"/>
  <c r="A21286" i="37"/>
  <c r="A21285" i="37"/>
  <c r="A21284" i="37"/>
  <c r="A21283" i="37"/>
  <c r="A21282" i="37"/>
  <c r="A21281" i="37"/>
  <c r="A21280" i="37"/>
  <c r="A21279" i="37"/>
  <c r="A21278" i="37"/>
  <c r="A21277" i="37"/>
  <c r="A21276" i="37"/>
  <c r="A21275" i="37"/>
  <c r="A21274" i="37"/>
  <c r="A21273" i="37"/>
  <c r="A21272" i="37"/>
  <c r="A21271" i="37"/>
  <c r="A21270" i="37"/>
  <c r="A21269" i="37"/>
  <c r="A21268" i="37"/>
  <c r="A21267" i="37"/>
  <c r="A21266" i="37"/>
  <c r="A21265" i="37"/>
  <c r="A21264" i="37"/>
  <c r="A21263" i="37"/>
  <c r="A21262" i="37"/>
  <c r="A21261" i="37"/>
  <c r="A21260" i="37"/>
  <c r="A21259" i="37"/>
  <c r="A21258" i="37"/>
  <c r="A21257" i="37"/>
  <c r="A21256" i="37"/>
  <c r="A21255" i="37"/>
  <c r="A21254" i="37"/>
  <c r="A21253" i="37"/>
  <c r="A21252" i="37"/>
  <c r="A21251" i="37"/>
  <c r="A21250" i="37"/>
  <c r="A21249" i="37"/>
  <c r="A21248" i="37"/>
  <c r="A21247" i="37"/>
  <c r="A21246" i="37"/>
  <c r="A21245" i="37"/>
  <c r="A21244" i="37"/>
  <c r="A21243" i="37"/>
  <c r="A21242" i="37"/>
  <c r="A21241" i="37"/>
  <c r="A21240" i="37"/>
  <c r="A21239" i="37"/>
  <c r="A21238" i="37"/>
  <c r="A21237" i="37"/>
  <c r="A21236" i="37"/>
  <c r="A21235" i="37"/>
  <c r="A21234" i="37"/>
  <c r="A21233" i="37"/>
  <c r="A21232" i="37"/>
  <c r="A21231" i="37"/>
  <c r="A21230" i="37"/>
  <c r="A21229" i="37"/>
  <c r="A21228" i="37"/>
  <c r="A21227" i="37"/>
  <c r="A21226" i="37"/>
  <c r="A21225" i="37"/>
  <c r="A21224" i="37"/>
  <c r="A21223" i="37"/>
  <c r="A21222" i="37"/>
  <c r="A21221" i="37"/>
  <c r="A21220" i="37"/>
  <c r="A21219" i="37"/>
  <c r="A21218" i="37"/>
  <c r="A21217" i="37"/>
  <c r="A21216" i="37"/>
  <c r="A21215" i="37"/>
  <c r="A21214" i="37"/>
  <c r="A21213" i="37"/>
  <c r="A21212" i="37"/>
  <c r="A21211" i="37"/>
  <c r="A21210" i="37"/>
  <c r="A21209" i="37"/>
  <c r="A21208" i="37"/>
  <c r="A21207" i="37"/>
  <c r="A21206" i="37"/>
  <c r="A21205" i="37"/>
  <c r="A21204" i="37"/>
  <c r="A21203" i="37"/>
  <c r="A21202" i="37"/>
  <c r="A21201" i="37"/>
  <c r="A21200" i="37"/>
  <c r="A21199" i="37"/>
  <c r="A21198" i="37"/>
  <c r="A21197" i="37"/>
  <c r="A21196" i="37"/>
  <c r="A21195" i="37"/>
  <c r="A21194" i="37"/>
  <c r="A21193" i="37"/>
  <c r="A21192" i="37"/>
  <c r="A21191" i="37"/>
  <c r="A21190" i="37"/>
  <c r="A21189" i="37"/>
  <c r="A21188" i="37"/>
  <c r="A21187" i="37"/>
  <c r="A21186" i="37"/>
  <c r="A21185" i="37"/>
  <c r="A21184" i="37"/>
  <c r="A21183" i="37"/>
  <c r="A21182" i="37"/>
  <c r="A21181" i="37"/>
  <c r="A21180" i="37"/>
  <c r="A21179" i="37"/>
  <c r="A21178" i="37"/>
  <c r="A21177" i="37"/>
  <c r="A21176" i="37"/>
  <c r="A21175" i="37"/>
  <c r="A21174" i="37"/>
  <c r="A21173" i="37"/>
  <c r="A21172" i="37"/>
  <c r="A21171" i="37"/>
  <c r="A21170" i="37"/>
  <c r="A21169" i="37"/>
  <c r="A21168" i="37"/>
  <c r="A21167" i="37"/>
  <c r="A21166" i="37"/>
  <c r="A21165" i="37"/>
  <c r="A21164" i="37"/>
  <c r="A21163" i="37"/>
  <c r="A21162" i="37"/>
  <c r="A21161" i="37"/>
  <c r="A21160" i="37"/>
  <c r="A21159" i="37"/>
  <c r="A21158" i="37"/>
  <c r="A21157" i="37"/>
  <c r="A21156" i="37"/>
  <c r="A21155" i="37"/>
  <c r="A21154" i="37"/>
  <c r="A21153" i="37"/>
  <c r="A21152" i="37"/>
  <c r="A21151" i="37"/>
  <c r="A21150" i="37"/>
  <c r="A21149" i="37"/>
  <c r="A21148" i="37"/>
  <c r="A21147" i="37"/>
  <c r="A21146" i="37"/>
  <c r="A21145" i="37"/>
  <c r="A21144" i="37"/>
  <c r="A21143" i="37"/>
  <c r="A21142" i="37"/>
  <c r="A21141" i="37"/>
  <c r="A21140" i="37"/>
  <c r="A21139" i="37"/>
  <c r="A21138" i="37"/>
  <c r="A21137" i="37"/>
  <c r="A21136" i="37"/>
  <c r="A21135" i="37"/>
  <c r="A21134" i="37"/>
  <c r="A21133" i="37"/>
  <c r="A21132" i="37"/>
  <c r="A21131" i="37"/>
  <c r="A21130" i="37"/>
  <c r="A21129" i="37"/>
  <c r="A21128" i="37"/>
  <c r="A21127" i="37"/>
  <c r="A21126" i="37"/>
  <c r="A21125" i="37"/>
  <c r="A21124" i="37"/>
  <c r="A21123" i="37"/>
  <c r="A21122" i="37"/>
  <c r="A21121" i="37"/>
  <c r="A21120" i="37"/>
  <c r="A21119" i="37"/>
  <c r="A21118" i="37"/>
  <c r="A21117" i="37"/>
  <c r="A21116" i="37"/>
  <c r="A21115" i="37"/>
  <c r="A21114" i="37"/>
  <c r="A21113" i="37"/>
  <c r="A21112" i="37"/>
  <c r="A21111" i="37"/>
  <c r="A21110" i="37"/>
  <c r="A21109" i="37"/>
  <c r="A21108" i="37"/>
  <c r="A21107" i="37"/>
  <c r="A21106" i="37"/>
  <c r="A21105" i="37"/>
  <c r="A21104" i="37"/>
  <c r="A21103" i="37"/>
  <c r="A21102" i="37"/>
  <c r="A21101" i="37"/>
  <c r="A21100" i="37"/>
  <c r="A21099" i="37"/>
  <c r="A21098" i="37"/>
  <c r="A21097" i="37"/>
  <c r="A21096" i="37"/>
  <c r="A21095" i="37"/>
  <c r="A21094" i="37"/>
  <c r="A21093" i="37"/>
  <c r="A21092" i="37"/>
  <c r="A21091" i="37"/>
  <c r="A21090" i="37"/>
  <c r="A21089" i="37"/>
  <c r="A21088" i="37"/>
  <c r="A21087" i="37"/>
  <c r="A21086" i="37"/>
  <c r="A21085" i="37"/>
  <c r="A21084" i="37"/>
  <c r="A21083" i="37"/>
  <c r="A21082" i="37"/>
  <c r="A21081" i="37"/>
  <c r="A21080" i="37"/>
  <c r="A21079" i="37"/>
  <c r="A21078" i="37"/>
  <c r="A21077" i="37"/>
  <c r="A21076" i="37"/>
  <c r="A21075" i="37"/>
  <c r="A21074" i="37"/>
  <c r="A21073" i="37"/>
  <c r="A21072" i="37"/>
  <c r="A21071" i="37"/>
  <c r="A21070" i="37"/>
  <c r="A21069" i="37"/>
  <c r="A21068" i="37"/>
  <c r="A21067" i="37"/>
  <c r="A21066" i="37"/>
  <c r="A21065" i="37"/>
  <c r="A21064" i="37"/>
  <c r="A21063" i="37"/>
  <c r="A21062" i="37"/>
  <c r="A21061" i="37"/>
  <c r="A21060" i="37"/>
  <c r="A21059" i="37"/>
  <c r="A21058" i="37"/>
  <c r="A21057" i="37"/>
  <c r="A21056" i="37"/>
  <c r="A21055" i="37"/>
  <c r="A21054" i="37"/>
  <c r="A21053" i="37"/>
  <c r="A21052" i="37"/>
  <c r="A21051" i="37"/>
  <c r="A21050" i="37"/>
  <c r="A21049" i="37"/>
  <c r="A21048" i="37"/>
  <c r="A21047" i="37"/>
  <c r="A21046" i="37"/>
  <c r="A21045" i="37"/>
  <c r="A21044" i="37"/>
  <c r="A21043" i="37"/>
  <c r="A21042" i="37"/>
  <c r="A21041" i="37"/>
  <c r="A21040" i="37"/>
  <c r="A21039" i="37"/>
  <c r="A21038" i="37"/>
  <c r="A21037" i="37"/>
  <c r="A21036" i="37"/>
  <c r="A21035" i="37"/>
  <c r="A21034" i="37"/>
  <c r="A21033" i="37"/>
  <c r="A21032" i="37"/>
  <c r="A21031" i="37"/>
  <c r="A21030" i="37"/>
  <c r="A21029" i="37"/>
  <c r="A21028" i="37"/>
  <c r="A21027" i="37"/>
  <c r="A21026" i="37"/>
  <c r="A21025" i="37"/>
  <c r="A21024" i="37"/>
  <c r="A21023" i="37"/>
  <c r="A21022" i="37"/>
  <c r="A21021" i="37"/>
  <c r="A21020" i="37"/>
  <c r="A21019" i="37"/>
  <c r="A21018" i="37"/>
  <c r="A21017" i="37"/>
  <c r="A21016" i="37"/>
  <c r="A21015" i="37"/>
  <c r="A21014" i="37"/>
  <c r="A21013" i="37"/>
  <c r="A21012" i="37"/>
  <c r="A21011" i="37"/>
  <c r="A21010" i="37"/>
  <c r="A21009" i="37"/>
  <c r="A21008" i="37"/>
  <c r="A21007" i="37"/>
  <c r="A21006" i="37"/>
  <c r="A21005" i="37"/>
  <c r="A21004" i="37"/>
  <c r="A21003" i="37"/>
  <c r="A21002" i="37"/>
  <c r="A21001" i="37"/>
  <c r="A21000" i="37"/>
  <c r="A20999" i="37"/>
  <c r="A20998" i="37"/>
  <c r="A20997" i="37"/>
  <c r="A20996" i="37"/>
  <c r="A20995" i="37"/>
  <c r="A20994" i="37"/>
  <c r="A20993" i="37"/>
  <c r="A20992" i="37"/>
  <c r="A20991" i="37"/>
  <c r="A20990" i="37"/>
  <c r="A20989" i="37"/>
  <c r="A20988" i="37"/>
  <c r="A20987" i="37"/>
  <c r="A20986" i="37"/>
  <c r="A20985" i="37"/>
  <c r="A20984" i="37"/>
  <c r="A20983" i="37"/>
  <c r="A20982" i="37"/>
  <c r="A20981" i="37"/>
  <c r="A20980" i="37"/>
  <c r="A20979" i="37"/>
  <c r="A20978" i="37"/>
  <c r="A20977" i="37"/>
  <c r="A20976" i="37"/>
  <c r="A20975" i="37"/>
  <c r="A20974" i="37"/>
  <c r="A20973" i="37"/>
  <c r="A20972" i="37"/>
  <c r="A20971" i="37"/>
  <c r="A20970" i="37"/>
  <c r="A20969" i="37"/>
  <c r="A20968" i="37"/>
  <c r="A20967" i="37"/>
  <c r="A20966" i="37"/>
  <c r="A20965" i="37"/>
  <c r="A20964" i="37"/>
  <c r="A20963" i="37"/>
  <c r="A20962" i="37"/>
  <c r="A20961" i="37"/>
  <c r="A20960" i="37"/>
  <c r="A20959" i="37"/>
  <c r="A20958" i="37"/>
  <c r="A20957" i="37"/>
  <c r="A20956" i="37"/>
  <c r="A20955" i="37"/>
  <c r="A20954" i="37"/>
  <c r="A20953" i="37"/>
  <c r="A20952" i="37"/>
  <c r="A20951" i="37"/>
  <c r="A20950" i="37"/>
  <c r="A20949" i="37"/>
  <c r="A20948" i="37"/>
  <c r="A20947" i="37"/>
  <c r="A20946" i="37"/>
  <c r="A20945" i="37"/>
  <c r="A20944" i="37"/>
  <c r="A20943" i="37"/>
  <c r="A20942" i="37"/>
  <c r="A20941" i="37"/>
  <c r="A20940" i="37"/>
  <c r="A20939" i="37"/>
  <c r="A20938" i="37"/>
  <c r="A20937" i="37"/>
  <c r="A20936" i="37"/>
  <c r="A20935" i="37"/>
  <c r="A20934" i="37"/>
  <c r="A20933" i="37"/>
  <c r="A20932" i="37"/>
  <c r="A20931" i="37"/>
  <c r="A20930" i="37"/>
  <c r="A20929" i="37"/>
  <c r="A20928" i="37"/>
  <c r="A20927" i="37"/>
  <c r="A20926" i="37"/>
  <c r="A20925" i="37"/>
  <c r="A20924" i="37"/>
  <c r="A20923" i="37"/>
  <c r="A20922" i="37"/>
  <c r="A20921" i="37"/>
  <c r="A20920" i="37"/>
  <c r="A20919" i="37"/>
  <c r="A20918" i="37"/>
  <c r="A20917" i="37"/>
  <c r="A20916" i="37"/>
  <c r="A20915" i="37"/>
  <c r="A20914" i="37"/>
  <c r="A20913" i="37"/>
  <c r="A20912" i="37"/>
  <c r="A20911" i="37"/>
  <c r="A20910" i="37"/>
  <c r="A20909" i="37"/>
  <c r="A20908" i="37"/>
  <c r="A20907" i="37"/>
  <c r="A20906" i="37"/>
  <c r="A20905" i="37"/>
  <c r="A20904" i="37"/>
  <c r="A20903" i="37"/>
  <c r="A20902" i="37"/>
  <c r="A20901" i="37"/>
  <c r="A20900" i="37"/>
  <c r="A20899" i="37"/>
  <c r="A20898" i="37"/>
  <c r="A20897" i="37"/>
  <c r="A20896" i="37"/>
  <c r="A20895" i="37"/>
  <c r="A20894" i="37"/>
  <c r="A20893" i="37"/>
  <c r="A20892" i="37"/>
  <c r="A20891" i="37"/>
  <c r="A20890" i="37"/>
  <c r="A20889" i="37"/>
  <c r="A20888" i="37"/>
  <c r="A20887" i="37"/>
  <c r="A20886" i="37"/>
  <c r="A20885" i="37"/>
  <c r="A20884" i="37"/>
  <c r="A20883" i="37"/>
  <c r="A20882" i="37"/>
  <c r="A20881" i="37"/>
  <c r="A20880" i="37"/>
  <c r="A20879" i="37"/>
  <c r="A20878" i="37"/>
  <c r="A20877" i="37"/>
  <c r="A20876" i="37"/>
  <c r="A20875" i="37"/>
  <c r="A20874" i="37"/>
  <c r="A20873" i="37"/>
  <c r="A20872" i="37"/>
  <c r="A20871" i="37"/>
  <c r="A20870" i="37"/>
  <c r="A20869" i="37"/>
  <c r="A20868" i="37"/>
  <c r="A20867" i="37"/>
  <c r="A20866" i="37"/>
  <c r="A20865" i="37"/>
  <c r="A20864" i="37"/>
  <c r="A20863" i="37"/>
  <c r="A20862" i="37"/>
  <c r="A20861" i="37"/>
  <c r="A20860" i="37"/>
  <c r="A20859" i="37"/>
  <c r="A20858" i="37"/>
  <c r="A20857" i="37"/>
  <c r="A20856" i="37"/>
  <c r="A20855" i="37"/>
  <c r="A20854" i="37"/>
  <c r="A20853" i="37"/>
  <c r="A20852" i="37"/>
  <c r="A20851" i="37"/>
  <c r="A20850" i="37"/>
  <c r="A20849" i="37"/>
  <c r="A20848" i="37"/>
  <c r="A20847" i="37"/>
  <c r="A20846" i="37"/>
  <c r="A20845" i="37"/>
  <c r="A20844" i="37"/>
  <c r="A20843" i="37"/>
  <c r="A20842" i="37"/>
  <c r="A20841" i="37"/>
  <c r="A20840" i="37"/>
  <c r="A20839" i="37"/>
  <c r="A20838" i="37"/>
  <c r="A20837" i="37"/>
  <c r="A20836" i="37"/>
  <c r="A20835" i="37"/>
  <c r="A20834" i="37"/>
  <c r="A20833" i="37"/>
  <c r="A20832" i="37"/>
  <c r="A20831" i="37"/>
  <c r="A20830" i="37"/>
  <c r="A20829" i="37"/>
  <c r="A20828" i="37"/>
  <c r="A20827" i="37"/>
  <c r="A20826" i="37"/>
  <c r="A20825" i="37"/>
  <c r="A20824" i="37"/>
  <c r="A20823" i="37"/>
  <c r="A20822" i="37"/>
  <c r="A20821" i="37"/>
  <c r="A20820" i="37"/>
  <c r="A20819" i="37"/>
  <c r="A20818" i="37"/>
  <c r="A20817" i="37"/>
  <c r="A20816" i="37"/>
  <c r="A20815" i="37"/>
  <c r="A20814" i="37"/>
  <c r="A20813" i="37"/>
  <c r="A20812" i="37"/>
  <c r="A20811" i="37"/>
  <c r="A20810" i="37"/>
  <c r="A20809" i="37"/>
  <c r="A20808" i="37"/>
  <c r="A20807" i="37"/>
  <c r="A20806" i="37"/>
  <c r="A20805" i="37"/>
  <c r="A20804" i="37"/>
  <c r="A20803" i="37"/>
  <c r="A20802" i="37"/>
  <c r="A20801" i="37"/>
  <c r="A20800" i="37"/>
  <c r="A20799" i="37"/>
  <c r="A20798" i="37"/>
  <c r="A20797" i="37"/>
  <c r="A20796" i="37"/>
  <c r="A20795" i="37"/>
  <c r="A20794" i="37"/>
  <c r="A20793" i="37"/>
  <c r="A20792" i="37"/>
  <c r="A20791" i="37"/>
  <c r="A20790" i="37"/>
  <c r="A20789" i="37"/>
  <c r="A20788" i="37"/>
  <c r="A20787" i="37"/>
  <c r="A20786" i="37"/>
  <c r="A20785" i="37"/>
  <c r="A20784" i="37"/>
  <c r="A20783" i="37"/>
  <c r="A20782" i="37"/>
  <c r="A20781" i="37"/>
  <c r="A20780" i="37"/>
  <c r="A20779" i="37"/>
  <c r="A20778" i="37"/>
  <c r="A20777" i="37"/>
  <c r="A20776" i="37"/>
  <c r="A20775" i="37"/>
  <c r="A20774" i="37"/>
  <c r="A20773" i="37"/>
  <c r="A20772" i="37"/>
  <c r="A20771" i="37"/>
  <c r="A20770" i="37"/>
  <c r="A20769" i="37"/>
  <c r="A20768" i="37"/>
  <c r="A20767" i="37"/>
  <c r="A20766" i="37"/>
  <c r="A20765" i="37"/>
  <c r="A20764" i="37"/>
  <c r="A20763" i="37"/>
  <c r="A20762" i="37"/>
  <c r="A20761" i="37"/>
  <c r="A20760" i="37"/>
  <c r="A20759" i="37"/>
  <c r="A20758" i="37"/>
  <c r="A20757" i="37"/>
  <c r="A20756" i="37"/>
  <c r="A20755" i="37"/>
  <c r="A20754" i="37"/>
  <c r="A20753" i="37"/>
  <c r="A20752" i="37"/>
  <c r="A20751" i="37"/>
  <c r="A20750" i="37"/>
  <c r="A20749" i="37"/>
  <c r="A20748" i="37"/>
  <c r="A20747" i="37"/>
  <c r="A20746" i="37"/>
  <c r="A20745" i="37"/>
  <c r="A20744" i="37"/>
  <c r="A20743" i="37"/>
  <c r="A20742" i="37"/>
  <c r="A20741" i="37"/>
  <c r="A20740" i="37"/>
  <c r="A20739" i="37"/>
  <c r="A20738" i="37"/>
  <c r="A20737" i="37"/>
  <c r="A20736" i="37"/>
  <c r="A20735" i="37"/>
  <c r="A20734" i="37"/>
  <c r="A20733" i="37"/>
  <c r="A20732" i="37"/>
  <c r="A20731" i="37"/>
  <c r="A20730" i="37"/>
  <c r="A20729" i="37"/>
  <c r="A20728" i="37"/>
  <c r="A20727" i="37"/>
  <c r="A20726" i="37"/>
  <c r="A20725" i="37"/>
  <c r="A20724" i="37"/>
  <c r="A20723" i="37"/>
  <c r="A20722" i="37"/>
  <c r="A20721" i="37"/>
  <c r="A20720" i="37"/>
  <c r="A20719" i="37"/>
  <c r="A20718" i="37"/>
  <c r="A20717" i="37"/>
  <c r="A20716" i="37"/>
  <c r="A20715" i="37"/>
  <c r="A20714" i="37"/>
  <c r="A20713" i="37"/>
  <c r="A20712" i="37"/>
  <c r="A20711" i="37"/>
  <c r="A20710" i="37"/>
  <c r="A20709" i="37"/>
  <c r="A20708" i="37"/>
  <c r="A20707" i="37"/>
  <c r="A20706" i="37"/>
  <c r="A20705" i="37"/>
  <c r="A20704" i="37"/>
  <c r="A20703" i="37"/>
  <c r="A20702" i="37"/>
  <c r="A20701" i="37"/>
  <c r="A20700" i="37"/>
  <c r="A20699" i="37"/>
  <c r="A20698" i="37"/>
  <c r="A20697" i="37"/>
  <c r="A20696" i="37"/>
  <c r="A20695" i="37"/>
  <c r="A20694" i="37"/>
  <c r="A20693" i="37"/>
  <c r="A20692" i="37"/>
  <c r="A20691" i="37"/>
  <c r="A20690" i="37"/>
  <c r="A20689" i="37"/>
  <c r="A20688" i="37"/>
  <c r="A20687" i="37"/>
  <c r="A20686" i="37"/>
  <c r="A20685" i="37"/>
  <c r="A20684" i="37"/>
  <c r="A20683" i="37"/>
  <c r="A20682" i="37"/>
  <c r="A20681" i="37"/>
  <c r="A20680" i="37"/>
  <c r="A20679" i="37"/>
  <c r="A20678" i="37"/>
  <c r="A20677" i="37"/>
  <c r="A20676" i="37"/>
  <c r="A20675" i="37"/>
  <c r="A20674" i="37"/>
  <c r="A20673" i="37"/>
  <c r="A20672" i="37"/>
  <c r="A20671" i="37"/>
  <c r="A20670" i="37"/>
  <c r="A20669" i="37"/>
  <c r="A20668" i="37"/>
  <c r="A20667" i="37"/>
  <c r="A20666" i="37"/>
  <c r="A20665" i="37"/>
  <c r="A20664" i="37"/>
  <c r="A20663" i="37"/>
  <c r="A20662" i="37"/>
  <c r="A20661" i="37"/>
  <c r="A20660" i="37"/>
  <c r="A20659" i="37"/>
  <c r="A20658" i="37"/>
  <c r="A20657" i="37"/>
  <c r="A20656" i="37"/>
  <c r="A20655" i="37"/>
  <c r="A20654" i="37"/>
  <c r="A20653" i="37"/>
  <c r="A20652" i="37"/>
  <c r="A20651" i="37"/>
  <c r="A20650" i="37"/>
  <c r="A20649" i="37"/>
  <c r="A20648" i="37"/>
  <c r="A20647" i="37"/>
  <c r="A20646" i="37"/>
  <c r="A20645" i="37"/>
  <c r="A20644" i="37"/>
  <c r="A20643" i="37"/>
  <c r="A20642" i="37"/>
  <c r="A20641" i="37"/>
  <c r="A20640" i="37"/>
  <c r="A20639" i="37"/>
  <c r="A20638" i="37"/>
  <c r="A20637" i="37"/>
  <c r="A20636" i="37"/>
  <c r="A20635" i="37"/>
  <c r="A20634" i="37"/>
  <c r="A20633" i="37"/>
  <c r="A20632" i="37"/>
  <c r="A20631" i="37"/>
  <c r="A20630" i="37"/>
  <c r="A20629" i="37"/>
  <c r="A20628" i="37"/>
  <c r="A20627" i="37"/>
  <c r="A20626" i="37"/>
  <c r="A20625" i="37"/>
  <c r="A20624" i="37"/>
  <c r="A20623" i="37"/>
  <c r="A20622" i="37"/>
  <c r="A20621" i="37"/>
  <c r="A20620" i="37"/>
  <c r="A20619" i="37"/>
  <c r="A20618" i="37"/>
  <c r="A20617" i="37"/>
  <c r="A20616" i="37"/>
  <c r="A20615" i="37"/>
  <c r="A20614" i="37"/>
  <c r="A20613" i="37"/>
  <c r="A20612" i="37"/>
  <c r="A20611" i="37"/>
  <c r="A20610" i="37"/>
  <c r="A20609" i="37"/>
  <c r="A20608" i="37"/>
  <c r="A20607" i="37"/>
  <c r="A20606" i="37"/>
  <c r="A20605" i="37"/>
  <c r="A20604" i="37"/>
  <c r="A20603" i="37"/>
  <c r="A20602" i="37"/>
  <c r="A20601" i="37"/>
  <c r="A20600" i="37"/>
  <c r="A20599" i="37"/>
  <c r="A20598" i="37"/>
  <c r="A20597" i="37"/>
  <c r="A20596" i="37"/>
  <c r="A20595" i="37"/>
  <c r="A20594" i="37"/>
  <c r="A20593" i="37"/>
  <c r="A20592" i="37"/>
  <c r="A20591" i="37"/>
  <c r="A20590" i="37"/>
  <c r="A20589" i="37"/>
  <c r="A20588" i="37"/>
  <c r="A20587" i="37"/>
  <c r="A20586" i="37"/>
  <c r="A20585" i="37"/>
  <c r="A20584" i="37"/>
  <c r="A20583" i="37"/>
  <c r="A20582" i="37"/>
  <c r="A20581" i="37"/>
  <c r="A20580" i="37"/>
  <c r="A20579" i="37"/>
  <c r="A20578" i="37"/>
  <c r="A20577" i="37"/>
  <c r="A20576" i="37"/>
  <c r="A20575" i="37"/>
  <c r="A20574" i="37"/>
  <c r="A20573" i="37"/>
  <c r="A20572" i="37"/>
  <c r="A20571" i="37"/>
  <c r="A20570" i="37"/>
  <c r="A20569" i="37"/>
  <c r="A20568" i="37"/>
  <c r="A20567" i="37"/>
  <c r="A20566" i="37"/>
  <c r="A20565" i="37"/>
  <c r="A20564" i="37"/>
  <c r="A20563" i="37"/>
  <c r="A20562" i="37"/>
  <c r="A20561" i="37"/>
  <c r="A20560" i="37"/>
  <c r="A20559" i="37"/>
  <c r="A20558" i="37"/>
  <c r="A20557" i="37"/>
  <c r="A20556" i="37"/>
  <c r="A20555" i="37"/>
  <c r="A20554" i="37"/>
  <c r="A20553" i="37"/>
  <c r="A20552" i="37"/>
  <c r="A20551" i="37"/>
  <c r="A20550" i="37"/>
  <c r="A20549" i="37"/>
  <c r="A20548" i="37"/>
  <c r="A20547" i="37"/>
  <c r="A20546" i="37"/>
  <c r="A20545" i="37"/>
  <c r="A20544" i="37"/>
  <c r="A20543" i="37"/>
  <c r="A20542" i="37"/>
  <c r="A20541" i="37"/>
  <c r="A20540" i="37"/>
  <c r="A20539" i="37"/>
  <c r="A20538" i="37"/>
  <c r="A20537" i="37"/>
  <c r="A20536" i="37"/>
  <c r="A20535" i="37"/>
  <c r="A20534" i="37"/>
  <c r="A20533" i="37"/>
  <c r="A20532" i="37"/>
  <c r="A20531" i="37"/>
  <c r="A20530" i="37"/>
  <c r="A20529" i="37"/>
  <c r="A20528" i="37"/>
  <c r="A20527" i="37"/>
  <c r="A20526" i="37"/>
  <c r="A20525" i="37"/>
  <c r="A20524" i="37"/>
  <c r="A20523" i="37"/>
  <c r="A20522" i="37"/>
  <c r="A20521" i="37"/>
  <c r="A20520" i="37"/>
  <c r="A20519" i="37"/>
  <c r="A20518" i="37"/>
  <c r="A20517" i="37"/>
  <c r="A20516" i="37"/>
  <c r="A20515" i="37"/>
  <c r="A20514" i="37"/>
  <c r="A20513" i="37"/>
  <c r="A20512" i="37"/>
  <c r="A20511" i="37"/>
  <c r="A20510" i="37"/>
  <c r="A20509" i="37"/>
  <c r="A20508" i="37"/>
  <c r="A20507" i="37"/>
  <c r="A20506" i="37"/>
  <c r="A20505" i="37"/>
  <c r="A20504" i="37"/>
  <c r="A20503" i="37"/>
  <c r="A20502" i="37"/>
  <c r="A20501" i="37"/>
  <c r="A20500" i="37"/>
  <c r="A20499" i="37"/>
  <c r="A20498" i="37"/>
  <c r="A20497" i="37"/>
  <c r="A20496" i="37"/>
  <c r="A20495" i="37"/>
  <c r="A20494" i="37"/>
  <c r="A20493" i="37"/>
  <c r="A20492" i="37"/>
  <c r="A20491" i="37"/>
  <c r="A20490" i="37"/>
  <c r="A20489" i="37"/>
  <c r="A20488" i="37"/>
  <c r="A20487" i="37"/>
  <c r="A20486" i="37"/>
  <c r="A20485" i="37"/>
  <c r="A20484" i="37"/>
  <c r="A20483" i="37"/>
  <c r="A20482" i="37"/>
  <c r="A20481" i="37"/>
  <c r="A20480" i="37"/>
  <c r="A20479" i="37"/>
  <c r="A20478" i="37"/>
  <c r="A20477" i="37"/>
  <c r="A20476" i="37"/>
  <c r="A20475" i="37"/>
  <c r="A20474" i="37"/>
  <c r="A20473" i="37"/>
  <c r="A20472" i="37"/>
  <c r="A20471" i="37"/>
  <c r="A20470" i="37"/>
  <c r="A20469" i="37"/>
  <c r="A20468" i="37"/>
  <c r="A20467" i="37"/>
  <c r="A20466" i="37"/>
  <c r="A20465" i="37"/>
  <c r="A20464" i="37"/>
  <c r="A20463" i="37"/>
  <c r="A20462" i="37"/>
  <c r="A20461" i="37"/>
  <c r="A20460" i="37"/>
  <c r="A20459" i="37"/>
  <c r="A20458" i="37"/>
  <c r="A20457" i="37"/>
  <c r="A20456" i="37"/>
  <c r="A20455" i="37"/>
  <c r="A20454" i="37"/>
  <c r="A20453" i="37"/>
  <c r="A20452" i="37"/>
  <c r="A20451" i="37"/>
  <c r="A20450" i="37"/>
  <c r="A20449" i="37"/>
  <c r="A20448" i="37"/>
  <c r="A20447" i="37"/>
  <c r="A20446" i="37"/>
  <c r="A20445" i="37"/>
  <c r="A20444" i="37"/>
  <c r="A20443" i="37"/>
  <c r="A20442" i="37"/>
  <c r="A20441" i="37"/>
  <c r="A20440" i="37"/>
  <c r="A20439" i="37"/>
  <c r="A20438" i="37"/>
  <c r="A20437" i="37"/>
  <c r="A20436" i="37"/>
  <c r="A20435" i="37"/>
  <c r="A20434" i="37"/>
  <c r="A20433" i="37"/>
  <c r="A20432" i="37"/>
  <c r="A20431" i="37"/>
  <c r="A20430" i="37"/>
  <c r="A20429" i="37"/>
  <c r="A20428" i="37"/>
  <c r="A20427" i="37"/>
  <c r="A20426" i="37"/>
  <c r="A20425" i="37"/>
  <c r="A20424" i="37"/>
  <c r="A20423" i="37"/>
  <c r="A20422" i="37"/>
  <c r="A20421" i="37"/>
  <c r="A20420" i="37"/>
  <c r="A20419" i="37"/>
  <c r="A20418" i="37"/>
  <c r="A20417" i="37"/>
  <c r="A20416" i="37"/>
  <c r="A20415" i="37"/>
  <c r="A20414" i="37"/>
  <c r="A20413" i="37"/>
  <c r="A20412" i="37"/>
  <c r="A20411" i="37"/>
  <c r="A20410" i="37"/>
  <c r="A20409" i="37"/>
  <c r="A20408" i="37"/>
  <c r="A20407" i="37"/>
  <c r="A20406" i="37"/>
  <c r="A20405" i="37"/>
  <c r="A20404" i="37"/>
  <c r="A20403" i="37"/>
  <c r="A20402" i="37"/>
  <c r="A20401" i="37"/>
  <c r="A20400" i="37"/>
  <c r="A20399" i="37"/>
  <c r="A20398" i="37"/>
  <c r="A20397" i="37"/>
  <c r="A20396" i="37"/>
  <c r="A20395" i="37"/>
  <c r="A20394" i="37"/>
  <c r="A20393" i="37"/>
  <c r="A20392" i="37"/>
  <c r="A20391" i="37"/>
  <c r="A20390" i="37"/>
  <c r="A20389" i="37"/>
  <c r="A20388" i="37"/>
  <c r="A20387" i="37"/>
  <c r="A20386" i="37"/>
  <c r="A20385" i="37"/>
  <c r="A20384" i="37"/>
  <c r="A20383" i="37"/>
  <c r="A20382" i="37"/>
  <c r="A20381" i="37"/>
  <c r="A20380" i="37"/>
  <c r="A20379" i="37"/>
  <c r="A20378" i="37"/>
  <c r="A20377" i="37"/>
  <c r="A20376" i="37"/>
  <c r="A20375" i="37"/>
  <c r="A20374" i="37"/>
  <c r="A20373" i="37"/>
  <c r="A20372" i="37"/>
  <c r="A20371" i="37"/>
  <c r="A20370" i="37"/>
  <c r="A20369" i="37"/>
  <c r="A20368" i="37"/>
  <c r="A20367" i="37"/>
  <c r="A20366" i="37"/>
  <c r="A20365" i="37"/>
  <c r="A20364" i="37"/>
  <c r="A20363" i="37"/>
  <c r="A20362" i="37"/>
  <c r="A20361" i="37"/>
  <c r="A20360" i="37"/>
  <c r="A20359" i="37"/>
  <c r="A20358" i="37"/>
  <c r="A20357" i="37"/>
  <c r="A20356" i="37"/>
  <c r="A20355" i="37"/>
  <c r="A20354" i="37"/>
  <c r="A20353" i="37"/>
  <c r="A20352" i="37"/>
  <c r="A20351" i="37"/>
  <c r="A20350" i="37"/>
  <c r="A20349" i="37"/>
  <c r="A20348" i="37"/>
  <c r="A20347" i="37"/>
  <c r="A20346" i="37"/>
  <c r="A20345" i="37"/>
  <c r="A20344" i="37"/>
  <c r="A20343" i="37"/>
  <c r="A20342" i="37"/>
  <c r="A20341" i="37"/>
  <c r="A20340" i="37"/>
  <c r="A20339" i="37"/>
  <c r="A20338" i="37"/>
  <c r="A20337" i="37"/>
  <c r="A20336" i="37"/>
  <c r="A20335" i="37"/>
  <c r="A20334" i="37"/>
  <c r="A20333" i="37"/>
  <c r="A20332" i="37"/>
  <c r="A20331" i="37"/>
  <c r="A20330" i="37"/>
  <c r="A20329" i="37"/>
  <c r="A20328" i="37"/>
  <c r="A20327" i="37"/>
  <c r="A20326" i="37"/>
  <c r="A20325" i="37"/>
  <c r="A20324" i="37"/>
  <c r="A20323" i="37"/>
  <c r="A20322" i="37"/>
  <c r="A20321" i="37"/>
  <c r="A20320" i="37"/>
  <c r="A20319" i="37"/>
  <c r="A20318" i="37"/>
  <c r="A20317" i="37"/>
  <c r="A20316" i="37"/>
  <c r="A20315" i="37"/>
  <c r="A20314" i="37"/>
  <c r="A20313" i="37"/>
  <c r="A20312" i="37"/>
  <c r="A20311" i="37"/>
  <c r="A20310" i="37"/>
  <c r="A20309" i="37"/>
  <c r="A20308" i="37"/>
  <c r="A20307" i="37"/>
  <c r="A20306" i="37"/>
  <c r="A20305" i="37"/>
  <c r="A20304" i="37"/>
  <c r="A20303" i="37"/>
  <c r="A20302" i="37"/>
  <c r="A20301" i="37"/>
  <c r="A20300" i="37"/>
  <c r="A20299" i="37"/>
  <c r="A20298" i="37"/>
  <c r="A20297" i="37"/>
  <c r="A20296" i="37"/>
  <c r="A20295" i="37"/>
  <c r="A20294" i="37"/>
  <c r="A20293" i="37"/>
  <c r="A20292" i="37"/>
  <c r="A20291" i="37"/>
  <c r="A20290" i="37"/>
  <c r="A20289" i="37"/>
  <c r="A20288" i="37"/>
  <c r="A20287" i="37"/>
  <c r="A20286" i="37"/>
  <c r="A20285" i="37"/>
  <c r="A20284" i="37"/>
  <c r="A20283" i="37"/>
  <c r="A20282" i="37"/>
  <c r="A20281" i="37"/>
  <c r="A20280" i="37"/>
  <c r="A20279" i="37"/>
  <c r="A20278" i="37"/>
  <c r="A20277" i="37"/>
  <c r="A20276" i="37"/>
  <c r="A20275" i="37"/>
  <c r="A20274" i="37"/>
  <c r="A20273" i="37"/>
  <c r="A20272" i="37"/>
  <c r="A20271" i="37"/>
  <c r="A20270" i="37"/>
  <c r="A20269" i="37"/>
  <c r="A20268" i="37"/>
  <c r="A20267" i="37"/>
  <c r="A20266" i="37"/>
  <c r="A20265" i="37"/>
  <c r="A20264" i="37"/>
  <c r="A20263" i="37"/>
  <c r="A20262" i="37"/>
  <c r="A20261" i="37"/>
  <c r="A20260" i="37"/>
  <c r="A20259" i="37"/>
  <c r="A20258" i="37"/>
  <c r="A20257" i="37"/>
  <c r="A20256" i="37"/>
  <c r="A20255" i="37"/>
  <c r="A20254" i="37"/>
  <c r="A20253" i="37"/>
  <c r="A20252" i="37"/>
  <c r="A20251" i="37"/>
  <c r="A20250" i="37"/>
  <c r="A20249" i="37"/>
  <c r="A20248" i="37"/>
  <c r="A20247" i="37"/>
  <c r="A20246" i="37"/>
  <c r="A20245" i="37"/>
  <c r="A20244" i="37"/>
  <c r="A20243" i="37"/>
  <c r="A20242" i="37"/>
  <c r="A20241" i="37"/>
  <c r="A20240" i="37"/>
  <c r="A20239" i="37"/>
  <c r="A20238" i="37"/>
  <c r="A20237" i="37"/>
  <c r="A20236" i="37"/>
  <c r="A20235" i="37"/>
  <c r="A20234" i="37"/>
  <c r="A20233" i="37"/>
  <c r="A20232" i="37"/>
  <c r="A20231" i="37"/>
  <c r="A20230" i="37"/>
  <c r="A20229" i="37"/>
  <c r="A20228" i="37"/>
  <c r="A20227" i="37"/>
  <c r="A20226" i="37"/>
  <c r="A20225" i="37"/>
  <c r="A20224" i="37"/>
  <c r="A20223" i="37"/>
  <c r="A20222" i="37"/>
  <c r="A20221" i="37"/>
  <c r="A20220" i="37"/>
  <c r="A20219" i="37"/>
  <c r="A20218" i="37"/>
  <c r="A20217" i="37"/>
  <c r="A20216" i="37"/>
  <c r="A20215" i="37"/>
  <c r="A20214" i="37"/>
  <c r="A20213" i="37"/>
  <c r="A20212" i="37"/>
  <c r="A20211" i="37"/>
  <c r="A20210" i="37"/>
  <c r="A20209" i="37"/>
  <c r="A20208" i="37"/>
  <c r="A20207" i="37"/>
  <c r="A20206" i="37"/>
  <c r="A20205" i="37"/>
  <c r="A20204" i="37"/>
  <c r="A20203" i="37"/>
  <c r="A20202" i="37"/>
  <c r="A20201" i="37"/>
  <c r="A20200" i="37"/>
  <c r="A20199" i="37"/>
  <c r="A20198" i="37"/>
  <c r="A20197" i="37"/>
  <c r="A20196" i="37"/>
  <c r="A20195" i="37"/>
  <c r="A20194" i="37"/>
  <c r="A20193" i="37"/>
  <c r="A20192" i="37"/>
  <c r="A20191" i="37"/>
  <c r="A20190" i="37"/>
  <c r="A20189" i="37"/>
  <c r="A20188" i="37"/>
  <c r="A20187" i="37"/>
  <c r="A20186" i="37"/>
  <c r="A20185" i="37"/>
  <c r="A20184" i="37"/>
  <c r="A20183" i="37"/>
  <c r="A20182" i="37"/>
  <c r="A20181" i="37"/>
  <c r="A20180" i="37"/>
  <c r="A20179" i="37"/>
  <c r="A20178" i="37"/>
  <c r="A20177" i="37"/>
  <c r="A20176" i="37"/>
  <c r="A20175" i="37"/>
  <c r="A20174" i="37"/>
  <c r="A20173" i="37"/>
  <c r="A20172" i="37"/>
  <c r="A20171" i="37"/>
  <c r="A20170" i="37"/>
  <c r="A20169" i="37"/>
  <c r="A20168" i="37"/>
  <c r="A20167" i="37"/>
  <c r="A20166" i="37"/>
  <c r="A20165" i="37"/>
  <c r="A20164" i="37"/>
  <c r="A20163" i="37"/>
  <c r="A20162" i="37"/>
  <c r="A20161" i="37"/>
  <c r="A20160" i="37"/>
  <c r="A20159" i="37"/>
  <c r="A20158" i="37"/>
  <c r="A20157" i="37"/>
  <c r="A20156" i="37"/>
  <c r="A20155" i="37"/>
  <c r="A20154" i="37"/>
  <c r="A20153" i="37"/>
  <c r="A20152" i="37"/>
  <c r="A20151" i="37"/>
  <c r="A20150" i="37"/>
  <c r="A20149" i="37"/>
  <c r="A20148" i="37"/>
  <c r="A20147" i="37"/>
  <c r="A20146" i="37"/>
  <c r="A20145" i="37"/>
  <c r="A20144" i="37"/>
  <c r="A20143" i="37"/>
  <c r="A20142" i="37"/>
  <c r="A20141" i="37"/>
  <c r="A20140" i="37"/>
  <c r="A20139" i="37"/>
  <c r="A20138" i="37"/>
  <c r="A20137" i="37"/>
  <c r="A20136" i="37"/>
  <c r="A20135" i="37"/>
  <c r="A20134" i="37"/>
  <c r="A20133" i="37"/>
  <c r="A20132" i="37"/>
  <c r="A20131" i="37"/>
  <c r="A20130" i="37"/>
  <c r="A20129" i="37"/>
  <c r="A20128" i="37"/>
  <c r="A20127" i="37"/>
  <c r="A20126" i="37"/>
  <c r="A20125" i="37"/>
  <c r="A20124" i="37"/>
  <c r="A20123" i="37"/>
  <c r="A20122" i="37"/>
  <c r="A20121" i="37"/>
  <c r="A20120" i="37"/>
  <c r="A20119" i="37"/>
  <c r="A20118" i="37"/>
  <c r="A20117" i="37"/>
  <c r="A20116" i="37"/>
  <c r="A20115" i="37"/>
  <c r="A20114" i="37"/>
  <c r="A20113" i="37"/>
  <c r="A20112" i="37"/>
  <c r="A20111" i="37"/>
  <c r="A20110" i="37"/>
  <c r="A20109" i="37"/>
  <c r="A20108" i="37"/>
  <c r="A20107" i="37"/>
  <c r="A20106" i="37"/>
  <c r="A20105" i="37"/>
  <c r="A20104" i="37"/>
  <c r="A20103" i="37"/>
  <c r="A20102" i="37"/>
  <c r="A20101" i="37"/>
  <c r="A20100" i="37"/>
  <c r="A20099" i="37"/>
  <c r="A20098" i="37"/>
  <c r="A20097" i="37"/>
  <c r="A20096" i="37"/>
  <c r="A20095" i="37"/>
  <c r="A20094" i="37"/>
  <c r="A20093" i="37"/>
  <c r="A20092" i="37"/>
  <c r="A20091" i="37"/>
  <c r="A20090" i="37"/>
  <c r="A20089" i="37"/>
  <c r="A20088" i="37"/>
  <c r="A20087" i="37"/>
  <c r="A20086" i="37"/>
  <c r="A20085" i="37"/>
  <c r="A20084" i="37"/>
  <c r="A20083" i="37"/>
  <c r="A20082" i="37"/>
  <c r="A20081" i="37"/>
  <c r="A20080" i="37"/>
  <c r="A20079" i="37"/>
  <c r="A20078" i="37"/>
  <c r="A20077" i="37"/>
  <c r="A20076" i="37"/>
  <c r="A20075" i="37"/>
  <c r="A20074" i="37"/>
  <c r="A20073" i="37"/>
  <c r="A20072" i="37"/>
  <c r="A20071" i="37"/>
  <c r="A20070" i="37"/>
  <c r="A20069" i="37"/>
  <c r="A20068" i="37"/>
  <c r="A20067" i="37"/>
  <c r="A20066" i="37"/>
  <c r="A20065" i="37"/>
  <c r="A20064" i="37"/>
  <c r="A20063" i="37"/>
  <c r="A20062" i="37"/>
  <c r="A20061" i="37"/>
  <c r="A20060" i="37"/>
  <c r="A20059" i="37"/>
  <c r="A20058" i="37"/>
  <c r="A20057" i="37"/>
  <c r="A20056" i="37"/>
  <c r="A20055" i="37"/>
  <c r="A20054" i="37"/>
  <c r="A20053" i="37"/>
  <c r="A20052" i="37"/>
  <c r="A20051" i="37"/>
  <c r="A20050" i="37"/>
  <c r="A20049" i="37"/>
  <c r="A20048" i="37"/>
  <c r="A20047" i="37"/>
  <c r="A20046" i="37"/>
  <c r="A20045" i="37"/>
  <c r="A20044" i="37"/>
  <c r="A20043" i="37"/>
  <c r="A20042" i="37"/>
  <c r="A20041" i="37"/>
  <c r="A20040" i="37"/>
  <c r="A20039" i="37"/>
  <c r="A20038" i="37"/>
  <c r="A20037" i="37"/>
  <c r="A20036" i="37"/>
  <c r="A20035" i="37"/>
  <c r="A20034" i="37"/>
  <c r="A20033" i="37"/>
  <c r="A20032" i="37"/>
  <c r="A20031" i="37"/>
  <c r="A20030" i="37"/>
  <c r="A20029" i="37"/>
  <c r="A20028" i="37"/>
  <c r="A20027" i="37"/>
  <c r="A20026" i="37"/>
  <c r="A20025" i="37"/>
  <c r="A20024" i="37"/>
  <c r="A20023" i="37"/>
  <c r="A20022" i="37"/>
  <c r="A20021" i="37"/>
  <c r="A20020" i="37"/>
  <c r="A20019" i="37"/>
  <c r="A20018" i="37"/>
  <c r="A20017" i="37"/>
  <c r="A20016" i="37"/>
  <c r="A20015" i="37"/>
  <c r="A20014" i="37"/>
  <c r="A20013" i="37"/>
  <c r="A20012" i="37"/>
  <c r="A20011" i="37"/>
  <c r="A20010" i="37"/>
  <c r="A20009" i="37"/>
  <c r="A20008" i="37"/>
  <c r="A20007" i="37"/>
  <c r="A20006" i="37"/>
  <c r="A20005" i="37"/>
  <c r="A20004" i="37"/>
  <c r="A20003" i="37"/>
  <c r="A20002" i="37"/>
  <c r="A20001" i="37"/>
  <c r="A20000" i="37"/>
  <c r="A19999" i="37"/>
  <c r="A19998" i="37"/>
  <c r="A19997" i="37"/>
  <c r="A19996" i="37"/>
  <c r="A19995" i="37"/>
  <c r="A19994" i="37"/>
  <c r="A19993" i="37"/>
  <c r="A19992" i="37"/>
  <c r="A19991" i="37"/>
  <c r="A19990" i="37"/>
  <c r="A19989" i="37"/>
  <c r="A19988" i="37"/>
  <c r="A19987" i="37"/>
  <c r="A19986" i="37"/>
  <c r="A19985" i="37"/>
  <c r="A19984" i="37"/>
  <c r="A19983" i="37"/>
  <c r="A19982" i="37"/>
  <c r="A19981" i="37"/>
  <c r="A19980" i="37"/>
  <c r="A19979" i="37"/>
  <c r="A19978" i="37"/>
  <c r="A19977" i="37"/>
  <c r="A19976" i="37"/>
  <c r="A19975" i="37"/>
  <c r="A19974" i="37"/>
  <c r="A19973" i="37"/>
  <c r="A19972" i="37"/>
  <c r="A19971" i="37"/>
  <c r="A19970" i="37"/>
  <c r="A19969" i="37"/>
  <c r="A19968" i="37"/>
  <c r="A19967" i="37"/>
  <c r="A19966" i="37"/>
  <c r="A19965" i="37"/>
  <c r="A19964" i="37"/>
  <c r="A19963" i="37"/>
  <c r="A19962" i="37"/>
  <c r="A19961" i="37"/>
  <c r="A19960" i="37"/>
  <c r="A19959" i="37"/>
  <c r="A19958" i="37"/>
  <c r="A19957" i="37"/>
  <c r="A19956" i="37"/>
  <c r="A19955" i="37"/>
  <c r="A19954" i="37"/>
  <c r="A19953" i="37"/>
  <c r="A19952" i="37"/>
  <c r="A19951" i="37"/>
  <c r="A19950" i="37"/>
  <c r="A19949" i="37"/>
  <c r="A19948" i="37"/>
  <c r="A19947" i="37"/>
  <c r="A19946" i="37"/>
  <c r="A19945" i="37"/>
  <c r="A19944" i="37"/>
  <c r="A19943" i="37"/>
  <c r="A19942" i="37"/>
  <c r="A19941" i="37"/>
  <c r="A19940" i="37"/>
  <c r="A19939" i="37"/>
  <c r="A19938" i="37"/>
  <c r="A19937" i="37"/>
  <c r="A19936" i="37"/>
  <c r="A19935" i="37"/>
  <c r="A19934" i="37"/>
  <c r="A19933" i="37"/>
  <c r="A19932" i="37"/>
  <c r="A19931" i="37"/>
  <c r="A19930" i="37"/>
  <c r="A19929" i="37"/>
  <c r="A19928" i="37"/>
  <c r="A19927" i="37"/>
  <c r="A19926" i="37"/>
  <c r="A19925" i="37"/>
  <c r="A19924" i="37"/>
  <c r="A19923" i="37"/>
  <c r="A19922" i="37"/>
  <c r="A19921" i="37"/>
  <c r="A19920" i="37"/>
  <c r="A19919" i="37"/>
  <c r="A19918" i="37"/>
  <c r="A19917" i="37"/>
  <c r="A19916" i="37"/>
  <c r="A19915" i="37"/>
  <c r="A19914" i="37"/>
  <c r="A19913" i="37"/>
  <c r="A19912" i="37"/>
  <c r="A19911" i="37"/>
  <c r="A19910" i="37"/>
  <c r="A19909" i="37"/>
  <c r="A19908" i="37"/>
  <c r="A19907" i="37"/>
  <c r="A19906" i="37"/>
  <c r="A19905" i="37"/>
  <c r="A19904" i="37"/>
  <c r="A19903" i="37"/>
  <c r="A19902" i="37"/>
  <c r="A19901" i="37"/>
  <c r="A19900" i="37"/>
  <c r="A19899" i="37"/>
  <c r="A19898" i="37"/>
  <c r="A19897" i="37"/>
  <c r="A19896" i="37"/>
  <c r="A19895" i="37"/>
  <c r="A19894" i="37"/>
  <c r="A19893" i="37"/>
  <c r="A19892" i="37"/>
  <c r="A19891" i="37"/>
  <c r="A19890" i="37"/>
  <c r="A19889" i="37"/>
  <c r="A19888" i="37"/>
  <c r="A19887" i="37"/>
  <c r="A19886" i="37"/>
  <c r="A19885" i="37"/>
  <c r="A19884" i="37"/>
  <c r="A19883" i="37"/>
  <c r="A19882" i="37"/>
  <c r="A19881" i="37"/>
  <c r="A19880" i="37"/>
  <c r="A19879" i="37"/>
  <c r="A19878" i="37"/>
  <c r="A19877" i="37"/>
  <c r="A19876" i="37"/>
  <c r="A19875" i="37"/>
  <c r="A19874" i="37"/>
  <c r="A19873" i="37"/>
  <c r="A19872" i="37"/>
  <c r="A19871" i="37"/>
  <c r="A19870" i="37"/>
  <c r="A19869" i="37"/>
  <c r="A19868" i="37"/>
  <c r="A19867" i="37"/>
  <c r="A19866" i="37"/>
  <c r="A19865" i="37"/>
  <c r="A19864" i="37"/>
  <c r="A19863" i="37"/>
  <c r="A19862" i="37"/>
  <c r="A19861" i="37"/>
  <c r="A19860" i="37"/>
  <c r="A19859" i="37"/>
  <c r="A19858" i="37"/>
  <c r="A19857" i="37"/>
  <c r="A19856" i="37"/>
  <c r="A19855" i="37"/>
  <c r="A19854" i="37"/>
  <c r="A19853" i="37"/>
  <c r="A19852" i="37"/>
  <c r="A19851" i="37"/>
  <c r="A19850" i="37"/>
  <c r="A19849" i="37"/>
  <c r="A19848" i="37"/>
  <c r="A19847" i="37"/>
  <c r="A19846" i="37"/>
  <c r="A19845" i="37"/>
  <c r="A19844" i="37"/>
  <c r="A19843" i="37"/>
  <c r="A19842" i="37"/>
  <c r="A19841" i="37"/>
  <c r="A19840" i="37"/>
  <c r="A19839" i="37"/>
  <c r="A19838" i="37"/>
  <c r="A19837" i="37"/>
  <c r="A19836" i="37"/>
  <c r="A19835" i="37"/>
  <c r="A19834" i="37"/>
  <c r="A19833" i="37"/>
  <c r="A19832" i="37"/>
  <c r="A19831" i="37"/>
  <c r="A19830" i="37"/>
  <c r="A19829" i="37"/>
  <c r="A19828" i="37"/>
  <c r="A19827" i="37"/>
  <c r="A19826" i="37"/>
  <c r="A19825" i="37"/>
  <c r="A19824" i="37"/>
  <c r="A19823" i="37"/>
  <c r="A19822" i="37"/>
  <c r="A19821" i="37"/>
  <c r="A19820" i="37"/>
  <c r="A19819" i="37"/>
  <c r="A19818" i="37"/>
  <c r="A19817" i="37"/>
  <c r="A19816" i="37"/>
  <c r="A19815" i="37"/>
  <c r="A19814" i="37"/>
  <c r="A19813" i="37"/>
  <c r="A19812" i="37"/>
  <c r="A19811" i="37"/>
  <c r="A19810" i="37"/>
  <c r="A19809" i="37"/>
  <c r="A19808" i="37"/>
  <c r="A19807" i="37"/>
  <c r="A19806" i="37"/>
  <c r="A19805" i="37"/>
  <c r="A19804" i="37"/>
  <c r="A19803" i="37"/>
  <c r="A19802" i="37"/>
  <c r="A19801" i="37"/>
  <c r="A19800" i="37"/>
  <c r="A19799" i="37"/>
  <c r="A19798" i="37"/>
  <c r="A19797" i="37"/>
  <c r="A19796" i="37"/>
  <c r="A19795" i="37"/>
  <c r="A19794" i="37"/>
  <c r="A19793" i="37"/>
  <c r="A19792" i="37"/>
  <c r="A19791" i="37"/>
  <c r="A19790" i="37"/>
  <c r="A19789" i="37"/>
  <c r="A19788" i="37"/>
  <c r="A19787" i="37"/>
  <c r="A19786" i="37"/>
  <c r="A19785" i="37"/>
  <c r="A19784" i="37"/>
  <c r="A19783" i="37"/>
  <c r="A19782" i="37"/>
  <c r="A19781" i="37"/>
  <c r="A19780" i="37"/>
  <c r="A19779" i="37"/>
  <c r="A19778" i="37"/>
  <c r="A19777" i="37"/>
  <c r="A19776" i="37"/>
  <c r="A19775" i="37"/>
  <c r="A19774" i="37"/>
  <c r="A19773" i="37"/>
  <c r="A19772" i="37"/>
  <c r="A19771" i="37"/>
  <c r="A19770" i="37"/>
  <c r="A19769" i="37"/>
  <c r="A19768" i="37"/>
  <c r="A19767" i="37"/>
  <c r="A19766" i="37"/>
  <c r="A19765" i="37"/>
  <c r="A19764" i="37"/>
  <c r="A19763" i="37"/>
  <c r="A19762" i="37"/>
  <c r="A19761" i="37"/>
  <c r="A19760" i="37"/>
  <c r="A19759" i="37"/>
  <c r="A19758" i="37"/>
  <c r="A19757" i="37"/>
  <c r="A19756" i="37"/>
  <c r="A19755" i="37"/>
  <c r="A19754" i="37"/>
  <c r="A19753" i="37"/>
  <c r="A19752" i="37"/>
  <c r="A19751" i="37"/>
  <c r="A19750" i="37"/>
  <c r="A19749" i="37"/>
  <c r="A19748" i="37"/>
  <c r="A19747" i="37"/>
  <c r="A19746" i="37"/>
  <c r="A19745" i="37"/>
  <c r="A19744" i="37"/>
  <c r="A19743" i="37"/>
  <c r="A19742" i="37"/>
  <c r="A19741" i="37"/>
  <c r="A19740" i="37"/>
  <c r="A19739" i="37"/>
  <c r="A19738" i="37"/>
  <c r="A19737" i="37"/>
  <c r="A19736" i="37"/>
  <c r="A19735" i="37"/>
  <c r="A19734" i="37"/>
  <c r="A19733" i="37"/>
  <c r="A19732" i="37"/>
  <c r="A19731" i="37"/>
  <c r="A19730" i="37"/>
  <c r="A19729" i="37"/>
  <c r="A19728" i="37"/>
  <c r="A19727" i="37"/>
  <c r="A19726" i="37"/>
  <c r="A19725" i="37"/>
  <c r="A19724" i="37"/>
  <c r="A19723" i="37"/>
  <c r="A19722" i="37"/>
  <c r="A19721" i="37"/>
  <c r="A19720" i="37"/>
  <c r="A19719" i="37"/>
  <c r="A19718" i="37"/>
  <c r="A19717" i="37"/>
  <c r="A19716" i="37"/>
  <c r="A19715" i="37"/>
  <c r="A19714" i="37"/>
  <c r="A19713" i="37"/>
  <c r="A19712" i="37"/>
  <c r="A19711" i="37"/>
  <c r="A19710" i="37"/>
  <c r="A19709" i="37"/>
  <c r="A19708" i="37"/>
  <c r="A19707" i="37"/>
  <c r="A19706" i="37"/>
  <c r="A19705" i="37"/>
  <c r="A19704" i="37"/>
  <c r="A19703" i="37"/>
  <c r="A19702" i="37"/>
  <c r="A19701" i="37"/>
  <c r="A19700" i="37"/>
  <c r="A19699" i="37"/>
  <c r="A19698" i="37"/>
  <c r="A19697" i="37"/>
  <c r="A19696" i="37"/>
  <c r="A19695" i="37"/>
  <c r="A19694" i="37"/>
  <c r="A19693" i="37"/>
  <c r="A19692" i="37"/>
  <c r="A19691" i="37"/>
  <c r="A19690" i="37"/>
  <c r="A19689" i="37"/>
  <c r="A19688" i="37"/>
  <c r="A19687" i="37"/>
  <c r="A19686" i="37"/>
  <c r="A19685" i="37"/>
  <c r="A19684" i="37"/>
  <c r="A19683" i="37"/>
  <c r="A19682" i="37"/>
  <c r="A19681" i="37"/>
  <c r="A19680" i="37"/>
  <c r="A19679" i="37"/>
  <c r="A19678" i="37"/>
  <c r="A19677" i="37"/>
  <c r="A19676" i="37"/>
  <c r="A19675" i="37"/>
  <c r="A19674" i="37"/>
  <c r="A19673" i="37"/>
  <c r="A19672" i="37"/>
  <c r="A19671" i="37"/>
  <c r="A19670" i="37"/>
  <c r="A19669" i="37"/>
  <c r="A19668" i="37"/>
  <c r="A19667" i="37"/>
  <c r="A19666" i="37"/>
  <c r="A19665" i="37"/>
  <c r="A19664" i="37"/>
  <c r="A19663" i="37"/>
  <c r="A19662" i="37"/>
  <c r="A19661" i="37"/>
  <c r="A19660" i="37"/>
  <c r="A19659" i="37"/>
  <c r="A19658" i="37"/>
  <c r="A19657" i="37"/>
  <c r="A19656" i="37"/>
  <c r="A19655" i="37"/>
  <c r="A19654" i="37"/>
  <c r="A19653" i="37"/>
  <c r="A19652" i="37"/>
  <c r="A19651" i="37"/>
  <c r="A19650" i="37"/>
  <c r="A19649" i="37"/>
  <c r="A19648" i="37"/>
  <c r="A19647" i="37"/>
  <c r="A19646" i="37"/>
  <c r="A19645" i="37"/>
  <c r="A19644" i="37"/>
  <c r="A19643" i="37"/>
  <c r="A19642" i="37"/>
  <c r="A19641" i="37"/>
  <c r="A19640" i="37"/>
  <c r="A19639" i="37"/>
  <c r="A19638" i="37"/>
  <c r="A19637" i="37"/>
  <c r="A19636" i="37"/>
  <c r="A19635" i="37"/>
  <c r="A19634" i="37"/>
  <c r="A19633" i="37"/>
  <c r="A19632" i="37"/>
  <c r="A19631" i="37"/>
  <c r="A19630" i="37"/>
  <c r="A19629" i="37"/>
  <c r="A19628" i="37"/>
  <c r="A19627" i="37"/>
  <c r="A19626" i="37"/>
  <c r="A19625" i="37"/>
  <c r="A19624" i="37"/>
  <c r="A19623" i="37"/>
  <c r="A19622" i="37"/>
  <c r="A19621" i="37"/>
  <c r="A19620" i="37"/>
  <c r="A19619" i="37"/>
  <c r="A19618" i="37"/>
  <c r="A19617" i="37"/>
  <c r="A19616" i="37"/>
  <c r="A19615" i="37"/>
  <c r="A19614" i="37"/>
  <c r="A19613" i="37"/>
  <c r="A19612" i="37"/>
  <c r="A19611" i="37"/>
  <c r="A19610" i="37"/>
  <c r="A19609" i="37"/>
  <c r="A19608" i="37"/>
  <c r="A19607" i="37"/>
  <c r="A19606" i="37"/>
  <c r="A19605" i="37"/>
  <c r="A19604" i="37"/>
  <c r="A19603" i="37"/>
  <c r="A19602" i="37"/>
  <c r="A19601" i="37"/>
  <c r="A19600" i="37"/>
  <c r="A19599" i="37"/>
  <c r="A19598" i="37"/>
  <c r="A19597" i="37"/>
  <c r="A19596" i="37"/>
  <c r="A19595" i="37"/>
  <c r="A19594" i="37"/>
  <c r="A19593" i="37"/>
  <c r="A19592" i="37"/>
  <c r="A19591" i="37"/>
  <c r="A19590" i="37"/>
  <c r="A19589" i="37"/>
  <c r="A19588" i="37"/>
  <c r="A19587" i="37"/>
  <c r="A19586" i="37"/>
  <c r="A19585" i="37"/>
  <c r="A19584" i="37"/>
  <c r="A19583" i="37"/>
  <c r="A19582" i="37"/>
  <c r="A19581" i="37"/>
  <c r="A19580" i="37"/>
  <c r="A19579" i="37"/>
  <c r="A19578" i="37"/>
  <c r="A19577" i="37"/>
  <c r="A19576" i="37"/>
  <c r="A19575" i="37"/>
  <c r="A19574" i="37"/>
  <c r="A19573" i="37"/>
  <c r="A19572" i="37"/>
  <c r="A19571" i="37"/>
  <c r="A19570" i="37"/>
  <c r="A19569" i="37"/>
  <c r="A19568" i="37"/>
  <c r="A19567" i="37"/>
  <c r="A19566" i="37"/>
  <c r="A19565" i="37"/>
  <c r="A19564" i="37"/>
  <c r="A19563" i="37"/>
  <c r="A19562" i="37"/>
  <c r="A19561" i="37"/>
  <c r="A19560" i="37"/>
  <c r="A19559" i="37"/>
  <c r="A19558" i="37"/>
  <c r="A19557" i="37"/>
  <c r="A19556" i="37"/>
  <c r="A19555" i="37"/>
  <c r="A19554" i="37"/>
  <c r="A19553" i="37"/>
  <c r="A19552" i="37"/>
  <c r="A19551" i="37"/>
  <c r="A19550" i="37"/>
  <c r="A19549" i="37"/>
  <c r="A19548" i="37"/>
  <c r="A19547" i="37"/>
  <c r="A19546" i="37"/>
  <c r="A19545" i="37"/>
  <c r="A19544" i="37"/>
  <c r="A19543" i="37"/>
  <c r="A19542" i="37"/>
  <c r="A19541" i="37"/>
  <c r="A19540" i="37"/>
  <c r="A19539" i="37"/>
  <c r="A19538" i="37"/>
  <c r="A19537" i="37"/>
  <c r="A19536" i="37"/>
  <c r="A19535" i="37"/>
  <c r="A19534" i="37"/>
  <c r="A19533" i="37"/>
  <c r="A19532" i="37"/>
  <c r="A19531" i="37"/>
  <c r="A19530" i="37"/>
  <c r="A19529" i="37"/>
  <c r="A19528" i="37"/>
  <c r="A19527" i="37"/>
  <c r="A19526" i="37"/>
  <c r="A19525" i="37"/>
  <c r="A19524" i="37"/>
  <c r="A19523" i="37"/>
  <c r="A19522" i="37"/>
  <c r="A19521" i="37"/>
  <c r="A19520" i="37"/>
  <c r="A19519" i="37"/>
  <c r="A19518" i="37"/>
  <c r="A19517" i="37"/>
  <c r="A19516" i="37"/>
  <c r="A19515" i="37"/>
  <c r="A19514" i="37"/>
  <c r="A19513" i="37"/>
  <c r="A19512" i="37"/>
  <c r="A19511" i="37"/>
  <c r="A19510" i="37"/>
  <c r="A19509" i="37"/>
  <c r="A19508" i="37"/>
  <c r="A19507" i="37"/>
  <c r="A19506" i="37"/>
  <c r="A19505" i="37"/>
  <c r="A19504" i="37"/>
  <c r="A19503" i="37"/>
  <c r="A19502" i="37"/>
  <c r="A19501" i="37"/>
  <c r="A19500" i="37"/>
  <c r="A19499" i="37"/>
  <c r="A19498" i="37"/>
  <c r="A19497" i="37"/>
  <c r="A19496" i="37"/>
  <c r="A19495" i="37"/>
  <c r="A19494" i="37"/>
  <c r="A19493" i="37"/>
  <c r="A19492" i="37"/>
  <c r="A19491" i="37"/>
  <c r="A19490" i="37"/>
  <c r="A19489" i="37"/>
  <c r="A19488" i="37"/>
  <c r="A19487" i="37"/>
  <c r="A19486" i="37"/>
  <c r="A19485" i="37"/>
  <c r="A19484" i="37"/>
  <c r="A19483" i="37"/>
  <c r="A19482" i="37"/>
  <c r="A19481" i="37"/>
  <c r="A19480" i="37"/>
  <c r="A19479" i="37"/>
  <c r="A19478" i="37"/>
  <c r="A19477" i="37"/>
  <c r="A19476" i="37"/>
  <c r="A19475" i="37"/>
  <c r="A19474" i="37"/>
  <c r="A19473" i="37"/>
  <c r="A19472" i="37"/>
  <c r="A19471" i="37"/>
  <c r="A19470" i="37"/>
  <c r="A19469" i="37"/>
  <c r="A19468" i="37"/>
  <c r="A19467" i="37"/>
  <c r="A19466" i="37"/>
  <c r="A19465" i="37"/>
  <c r="A19464" i="37"/>
  <c r="A19463" i="37"/>
  <c r="A19462" i="37"/>
  <c r="A19461" i="37"/>
  <c r="A19460" i="37"/>
  <c r="A19459" i="37"/>
  <c r="A19458" i="37"/>
  <c r="A19457" i="37"/>
  <c r="A19456" i="37"/>
  <c r="A19455" i="37"/>
  <c r="A19454" i="37"/>
  <c r="A19453" i="37"/>
  <c r="A19452" i="37"/>
  <c r="A19451" i="37"/>
  <c r="A19450" i="37"/>
  <c r="A19449" i="37"/>
  <c r="A19448" i="37"/>
  <c r="A19447" i="37"/>
  <c r="A19446" i="37"/>
  <c r="A19445" i="37"/>
  <c r="A19444" i="37"/>
  <c r="A19443" i="37"/>
  <c r="A19442" i="37"/>
  <c r="A19441" i="37"/>
  <c r="A19440" i="37"/>
  <c r="A19439" i="37"/>
  <c r="A19438" i="37"/>
  <c r="A19437" i="37"/>
  <c r="A19436" i="37"/>
  <c r="A19435" i="37"/>
  <c r="A19434" i="37"/>
  <c r="A19433" i="37"/>
  <c r="A19432" i="37"/>
  <c r="A19431" i="37"/>
  <c r="A19430" i="37"/>
  <c r="A19429" i="37"/>
  <c r="A19428" i="37"/>
  <c r="A19427" i="37"/>
  <c r="A19426" i="37"/>
  <c r="A19425" i="37"/>
  <c r="A19424" i="37"/>
  <c r="A19423" i="37"/>
  <c r="A19422" i="37"/>
  <c r="A19421" i="37"/>
  <c r="A19420" i="37"/>
  <c r="A19419" i="37"/>
  <c r="A19418" i="37"/>
  <c r="A19417" i="37"/>
  <c r="A19416" i="37"/>
  <c r="A19415" i="37"/>
  <c r="A19414" i="37"/>
  <c r="A19413" i="37"/>
  <c r="A19412" i="37"/>
  <c r="A19411" i="37"/>
  <c r="A19410" i="37"/>
  <c r="A19409" i="37"/>
  <c r="A19408" i="37"/>
  <c r="A19407" i="37"/>
  <c r="A19406" i="37"/>
  <c r="A19405" i="37"/>
  <c r="A19404" i="37"/>
  <c r="A19403" i="37"/>
  <c r="A19402" i="37"/>
  <c r="A19401" i="37"/>
  <c r="A19400" i="37"/>
  <c r="A19399" i="37"/>
  <c r="A19398" i="37"/>
  <c r="A19397" i="37"/>
  <c r="A19396" i="37"/>
  <c r="A19395" i="37"/>
  <c r="A19394" i="37"/>
  <c r="A19393" i="37"/>
  <c r="A19392" i="37"/>
  <c r="A19391" i="37"/>
  <c r="A19390" i="37"/>
  <c r="A19389" i="37"/>
  <c r="A19388" i="37"/>
  <c r="A19387" i="37"/>
  <c r="A19386" i="37"/>
  <c r="A19385" i="37"/>
  <c r="A19384" i="37"/>
  <c r="A19383" i="37"/>
  <c r="A19382" i="37"/>
  <c r="A19381" i="37"/>
  <c r="A19380" i="37"/>
  <c r="A19379" i="37"/>
  <c r="A19378" i="37"/>
  <c r="A19377" i="37"/>
  <c r="A19376" i="37"/>
  <c r="A19375" i="37"/>
  <c r="A19374" i="37"/>
  <c r="A19373" i="37"/>
  <c r="A19372" i="37"/>
  <c r="A19371" i="37"/>
  <c r="A19370" i="37"/>
  <c r="A19369" i="37"/>
  <c r="A19368" i="37"/>
  <c r="A19367" i="37"/>
  <c r="A19366" i="37"/>
  <c r="A19365" i="37"/>
  <c r="A19364" i="37"/>
  <c r="A19363" i="37"/>
  <c r="A19362" i="37"/>
  <c r="A19361" i="37"/>
  <c r="A19360" i="37"/>
  <c r="A19359" i="37"/>
  <c r="A19358" i="37"/>
  <c r="A19357" i="37"/>
  <c r="A19356" i="37"/>
  <c r="A19355" i="37"/>
  <c r="A19354" i="37"/>
  <c r="A19353" i="37"/>
  <c r="A19352" i="37"/>
  <c r="A19351" i="37"/>
  <c r="A19350" i="37"/>
  <c r="A19349" i="37"/>
  <c r="A19348" i="37"/>
  <c r="A19347" i="37"/>
  <c r="A19346" i="37"/>
  <c r="A19345" i="37"/>
  <c r="A19344" i="37"/>
  <c r="A19343" i="37"/>
  <c r="A19342" i="37"/>
  <c r="A19341" i="37"/>
  <c r="A19340" i="37"/>
  <c r="A19339" i="37"/>
  <c r="A19338" i="37"/>
  <c r="A19337" i="37"/>
  <c r="A19336" i="37"/>
  <c r="A19335" i="37"/>
  <c r="A19334" i="37"/>
  <c r="A19333" i="37"/>
  <c r="A19332" i="37"/>
  <c r="A19331" i="37"/>
  <c r="A19330" i="37"/>
  <c r="A19329" i="37"/>
  <c r="A19328" i="37"/>
  <c r="A19327" i="37"/>
  <c r="A19326" i="37"/>
  <c r="A19325" i="37"/>
  <c r="A19324" i="37"/>
  <c r="A19323" i="37"/>
  <c r="A19322" i="37"/>
  <c r="A19321" i="37"/>
  <c r="A19320" i="37"/>
  <c r="A19319" i="37"/>
  <c r="A19318" i="37"/>
  <c r="A19317" i="37"/>
  <c r="A19316" i="37"/>
  <c r="A19315" i="37"/>
  <c r="A19314" i="37"/>
  <c r="A19313" i="37"/>
  <c r="A19312" i="37"/>
  <c r="A19311" i="37"/>
  <c r="A19310" i="37"/>
  <c r="A19309" i="37"/>
  <c r="A19308" i="37"/>
  <c r="A19307" i="37"/>
  <c r="A19306" i="37"/>
  <c r="A19305" i="37"/>
  <c r="A19304" i="37"/>
  <c r="A19303" i="37"/>
  <c r="A19302" i="37"/>
  <c r="A19301" i="37"/>
  <c r="A19300" i="37"/>
  <c r="A19299" i="37"/>
  <c r="A19298" i="37"/>
  <c r="A19297" i="37"/>
  <c r="A19296" i="37"/>
  <c r="A19295" i="37"/>
  <c r="A19294" i="37"/>
  <c r="A19293" i="37"/>
  <c r="A19292" i="37"/>
  <c r="A19291" i="37"/>
  <c r="A19290" i="37"/>
  <c r="A19289" i="37"/>
  <c r="A19288" i="37"/>
  <c r="A19287" i="37"/>
  <c r="A19286" i="37"/>
  <c r="A19285" i="37"/>
  <c r="A19284" i="37"/>
  <c r="A19283" i="37"/>
  <c r="A19282" i="37"/>
  <c r="A19281" i="37"/>
  <c r="A19280" i="37"/>
  <c r="A19279" i="37"/>
  <c r="A19278" i="37"/>
  <c r="A19277" i="37"/>
  <c r="A19276" i="37"/>
  <c r="A19275" i="37"/>
  <c r="A19274" i="37"/>
  <c r="A19273" i="37"/>
  <c r="A19272" i="37"/>
  <c r="A19271" i="37"/>
  <c r="A19270" i="37"/>
  <c r="A19269" i="37"/>
  <c r="A19268" i="37"/>
  <c r="A19267" i="37"/>
  <c r="A19266" i="37"/>
  <c r="A19265" i="37"/>
  <c r="A19264" i="37"/>
  <c r="A19263" i="37"/>
  <c r="A19262" i="37"/>
  <c r="A19261" i="37"/>
  <c r="A19260" i="37"/>
  <c r="A19259" i="37"/>
  <c r="A19258" i="37"/>
  <c r="A19257" i="37"/>
  <c r="A19256" i="37"/>
  <c r="A19255" i="37"/>
  <c r="A19254" i="37"/>
  <c r="A19253" i="37"/>
  <c r="A19252" i="37"/>
  <c r="A19251" i="37"/>
  <c r="A19250" i="37"/>
  <c r="A19249" i="37"/>
  <c r="A19248" i="37"/>
  <c r="A19247" i="37"/>
  <c r="A19246" i="37"/>
  <c r="A19245" i="37"/>
  <c r="A19244" i="37"/>
  <c r="A19243" i="37"/>
  <c r="A19242" i="37"/>
  <c r="A19241" i="37"/>
  <c r="A19240" i="37"/>
  <c r="A19239" i="37"/>
  <c r="A19238" i="37"/>
  <c r="A19237" i="37"/>
  <c r="A19236" i="37"/>
  <c r="A19235" i="37"/>
  <c r="A19234" i="37"/>
  <c r="A19233" i="37"/>
  <c r="A19232" i="37"/>
  <c r="A19231" i="37"/>
  <c r="A19230" i="37"/>
  <c r="A19229" i="37"/>
  <c r="A19228" i="37"/>
  <c r="A19227" i="37"/>
  <c r="A19226" i="37"/>
  <c r="A19225" i="37"/>
  <c r="A19224" i="37"/>
  <c r="A19223" i="37"/>
  <c r="A19222" i="37"/>
  <c r="A19221" i="37"/>
  <c r="A19220" i="37"/>
  <c r="A19219" i="37"/>
  <c r="A19218" i="37"/>
  <c r="A19217" i="37"/>
  <c r="A19216" i="37"/>
  <c r="A19215" i="37"/>
  <c r="A19214" i="37"/>
  <c r="A19213" i="37"/>
  <c r="A19212" i="37"/>
  <c r="A19211" i="37"/>
  <c r="A19210" i="37"/>
  <c r="A19209" i="37"/>
  <c r="A19208" i="37"/>
  <c r="A19207" i="37"/>
  <c r="A19206" i="37"/>
  <c r="A19205" i="37"/>
  <c r="A19204" i="37"/>
  <c r="A19203" i="37"/>
  <c r="A19202" i="37"/>
  <c r="A19201" i="37"/>
  <c r="A19200" i="37"/>
  <c r="A19199" i="37"/>
  <c r="A19198" i="37"/>
  <c r="A19197" i="37"/>
  <c r="A19196" i="37"/>
  <c r="A19195" i="37"/>
  <c r="A19194" i="37"/>
  <c r="A19193" i="37"/>
  <c r="A19192" i="37"/>
  <c r="A19191" i="37"/>
  <c r="A19190" i="37"/>
  <c r="A19189" i="37"/>
  <c r="A19188" i="37"/>
  <c r="A19187" i="37"/>
  <c r="A19186" i="37"/>
  <c r="A19185" i="37"/>
  <c r="A19184" i="37"/>
  <c r="A19183" i="37"/>
  <c r="A19182" i="37"/>
  <c r="A19181" i="37"/>
  <c r="A19180" i="37"/>
  <c r="A19179" i="37"/>
  <c r="A19178" i="37"/>
  <c r="A19177" i="37"/>
  <c r="A19176" i="37"/>
  <c r="A19175" i="37"/>
  <c r="A19174" i="37"/>
  <c r="A19173" i="37"/>
  <c r="A19172" i="37"/>
  <c r="A19171" i="37"/>
  <c r="A19170" i="37"/>
  <c r="A19169" i="37"/>
  <c r="A19168" i="37"/>
  <c r="A19167" i="37"/>
  <c r="A19166" i="37"/>
  <c r="A19165" i="37"/>
  <c r="A19164" i="37"/>
  <c r="A19163" i="37"/>
  <c r="A19162" i="37"/>
  <c r="A19161" i="37"/>
  <c r="A19160" i="37"/>
  <c r="A19159" i="37"/>
  <c r="A19158" i="37"/>
  <c r="A19157" i="37"/>
  <c r="A19156" i="37"/>
  <c r="A19155" i="37"/>
  <c r="A19154" i="37"/>
  <c r="A19153" i="37"/>
  <c r="A19152" i="37"/>
  <c r="A19151" i="37"/>
  <c r="A19150" i="37"/>
  <c r="A19149" i="37"/>
  <c r="A19148" i="37"/>
  <c r="A19147" i="37"/>
  <c r="A19146" i="37"/>
  <c r="A19145" i="37"/>
  <c r="A19144" i="37"/>
  <c r="A19143" i="37"/>
  <c r="A19142" i="37"/>
  <c r="A19141" i="37"/>
  <c r="A19140" i="37"/>
  <c r="A19139" i="37"/>
  <c r="A19138" i="37"/>
  <c r="A19137" i="37"/>
  <c r="A19136" i="37"/>
  <c r="A19135" i="37"/>
  <c r="A19134" i="37"/>
  <c r="A19133" i="37"/>
  <c r="A19132" i="37"/>
  <c r="A19131" i="37"/>
  <c r="A19130" i="37"/>
  <c r="A19129" i="37"/>
  <c r="A19128" i="37"/>
  <c r="A19127" i="37"/>
  <c r="A19126" i="37"/>
  <c r="A19125" i="37"/>
  <c r="A19124" i="37"/>
  <c r="A19123" i="37"/>
  <c r="A19122" i="37"/>
  <c r="A19121" i="37"/>
  <c r="A19120" i="37"/>
  <c r="A19119" i="37"/>
  <c r="A19118" i="37"/>
  <c r="A19117" i="37"/>
  <c r="A19116" i="37"/>
  <c r="A19115" i="37"/>
  <c r="A19114" i="37"/>
  <c r="A19113" i="37"/>
  <c r="A19112" i="37"/>
  <c r="A19111" i="37"/>
  <c r="A19110" i="37"/>
  <c r="A19109" i="37"/>
  <c r="A19108" i="37"/>
  <c r="A19107" i="37"/>
  <c r="A19106" i="37"/>
  <c r="A19105" i="37"/>
  <c r="A19104" i="37"/>
  <c r="A19103" i="37"/>
  <c r="A19102" i="37"/>
  <c r="A19101" i="37"/>
  <c r="A19100" i="37"/>
  <c r="A19099" i="37"/>
  <c r="A19098" i="37"/>
  <c r="A19097" i="37"/>
  <c r="A19096" i="37"/>
  <c r="A19095" i="37"/>
  <c r="A19094" i="37"/>
  <c r="A19093" i="37"/>
  <c r="A19092" i="37"/>
  <c r="A19091" i="37"/>
  <c r="A19090" i="37"/>
  <c r="A19089" i="37"/>
  <c r="A19088" i="37"/>
  <c r="A19087" i="37"/>
  <c r="A19086" i="37"/>
  <c r="A19085" i="37"/>
  <c r="A19084" i="37"/>
  <c r="A19083" i="37"/>
  <c r="A19082" i="37"/>
  <c r="A19081" i="37"/>
  <c r="A19080" i="37"/>
  <c r="A19079" i="37"/>
  <c r="A19078" i="37"/>
  <c r="A19077" i="37"/>
  <c r="A19076" i="37"/>
  <c r="A19075" i="37"/>
  <c r="A19074" i="37"/>
  <c r="A19073" i="37"/>
  <c r="A19072" i="37"/>
  <c r="A19071" i="37"/>
  <c r="A19070" i="37"/>
  <c r="A19069" i="37"/>
  <c r="A19068" i="37"/>
  <c r="A19067" i="37"/>
  <c r="A19066" i="37"/>
  <c r="A19065" i="37"/>
  <c r="A19064" i="37"/>
  <c r="A19063" i="37"/>
  <c r="A19062" i="37"/>
  <c r="A19061" i="37"/>
  <c r="A19060" i="37"/>
  <c r="A19059" i="37"/>
  <c r="A19058" i="37"/>
  <c r="A19057" i="37"/>
  <c r="A19056" i="37"/>
  <c r="A19055" i="37"/>
  <c r="A19054" i="37"/>
  <c r="A19053" i="37"/>
  <c r="A19052" i="37"/>
  <c r="A19051" i="37"/>
  <c r="A19050" i="37"/>
  <c r="A19049" i="37"/>
  <c r="A19048" i="37"/>
  <c r="A19047" i="37"/>
  <c r="A19046" i="37"/>
  <c r="A19045" i="37"/>
  <c r="A19044" i="37"/>
  <c r="A19043" i="37"/>
  <c r="A19042" i="37"/>
  <c r="A19041" i="37"/>
  <c r="A19040" i="37"/>
  <c r="A19039" i="37"/>
  <c r="A19038" i="37"/>
  <c r="A19037" i="37"/>
  <c r="A19036" i="37"/>
  <c r="A19035" i="37"/>
  <c r="A19034" i="37"/>
  <c r="A19033" i="37"/>
  <c r="A19032" i="37"/>
  <c r="A19031" i="37"/>
  <c r="A19030" i="37"/>
  <c r="A19029" i="37"/>
  <c r="A19028" i="37"/>
  <c r="A19027" i="37"/>
  <c r="A19026" i="37"/>
  <c r="A19025" i="37"/>
  <c r="A19024" i="37"/>
  <c r="A19023" i="37"/>
  <c r="A19022" i="37"/>
  <c r="A19021" i="37"/>
  <c r="A19020" i="37"/>
  <c r="A19019" i="37"/>
  <c r="A19018" i="37"/>
  <c r="A19017" i="37"/>
  <c r="A19016" i="37"/>
  <c r="A19015" i="37"/>
  <c r="A19014" i="37"/>
  <c r="A19013" i="37"/>
  <c r="A19012" i="37"/>
  <c r="A19011" i="37"/>
  <c r="A19010" i="37"/>
  <c r="A19009" i="37"/>
  <c r="A19008" i="37"/>
  <c r="A19007" i="37"/>
  <c r="A19006" i="37"/>
  <c r="A19005" i="37"/>
  <c r="A19004" i="37"/>
  <c r="A19003" i="37"/>
  <c r="A19002" i="37"/>
  <c r="A19001" i="37"/>
  <c r="A19000" i="37"/>
  <c r="A18999" i="37"/>
  <c r="A18998" i="37"/>
  <c r="A18997" i="37"/>
  <c r="A18996" i="37"/>
  <c r="A18995" i="37"/>
  <c r="A18994" i="37"/>
  <c r="A18993" i="37"/>
  <c r="A18992" i="37"/>
  <c r="A18991" i="37"/>
  <c r="A18990" i="37"/>
  <c r="A18989" i="37"/>
  <c r="A18988" i="37"/>
  <c r="A18987" i="37"/>
  <c r="A18986" i="37"/>
  <c r="A18985" i="37"/>
  <c r="A18984" i="37"/>
  <c r="A18983" i="37"/>
  <c r="A18982" i="37"/>
  <c r="A18981" i="37"/>
  <c r="A18980" i="37"/>
  <c r="A18979" i="37"/>
  <c r="A18978" i="37"/>
  <c r="A18977" i="37"/>
  <c r="A18976" i="37"/>
  <c r="A18975" i="37"/>
  <c r="A18974" i="37"/>
  <c r="A18973" i="37"/>
  <c r="A18972" i="37"/>
  <c r="A18971" i="37"/>
  <c r="A18970" i="37"/>
  <c r="A18969" i="37"/>
  <c r="A18968" i="37"/>
  <c r="A18967" i="37"/>
  <c r="A18966" i="37"/>
  <c r="A18965" i="37"/>
  <c r="A18964" i="37"/>
  <c r="A18963" i="37"/>
  <c r="A18962" i="37"/>
  <c r="A18961" i="37"/>
  <c r="A18960" i="37"/>
  <c r="A18959" i="37"/>
  <c r="A18958" i="37"/>
  <c r="A18957" i="37"/>
  <c r="A18956" i="37"/>
  <c r="A18955" i="37"/>
  <c r="A18954" i="37"/>
  <c r="A18953" i="37"/>
  <c r="A18952" i="37"/>
  <c r="A18951" i="37"/>
  <c r="A18950" i="37"/>
  <c r="A18949" i="37"/>
  <c r="A18948" i="37"/>
  <c r="A18947" i="37"/>
  <c r="A18946" i="37"/>
  <c r="A18945" i="37"/>
  <c r="A18944" i="37"/>
  <c r="A18943" i="37"/>
  <c r="A18942" i="37"/>
  <c r="A18941" i="37"/>
  <c r="A18940" i="37"/>
  <c r="A18939" i="37"/>
  <c r="A18938" i="37"/>
  <c r="A18937" i="37"/>
  <c r="A18936" i="37"/>
  <c r="A18935" i="37"/>
  <c r="A18934" i="37"/>
  <c r="A18933" i="37"/>
  <c r="A18932" i="37"/>
  <c r="A18931" i="37"/>
  <c r="A18930" i="37"/>
  <c r="A18929" i="37"/>
  <c r="A18928" i="37"/>
  <c r="A18927" i="37"/>
  <c r="A18926" i="37"/>
  <c r="A18925" i="37"/>
  <c r="A18924" i="37"/>
  <c r="A18923" i="37"/>
  <c r="A18922" i="37"/>
  <c r="A18921" i="37"/>
  <c r="A18920" i="37"/>
  <c r="A18919" i="37"/>
  <c r="A18918" i="37"/>
  <c r="A18917" i="37"/>
  <c r="A18916" i="37"/>
  <c r="A18915" i="37"/>
  <c r="A18914" i="37"/>
  <c r="A18913" i="37"/>
  <c r="A18912" i="37"/>
  <c r="A18911" i="37"/>
  <c r="A18910" i="37"/>
  <c r="A18909" i="37"/>
  <c r="A18908" i="37"/>
  <c r="A18907" i="37"/>
  <c r="A18906" i="37"/>
  <c r="A18905" i="37"/>
  <c r="A18904" i="37"/>
  <c r="A18903" i="37"/>
  <c r="A18902" i="37"/>
  <c r="A18901" i="37"/>
  <c r="A18900" i="37"/>
  <c r="A18899" i="37"/>
  <c r="A18898" i="37"/>
  <c r="A18897" i="37"/>
  <c r="A18896" i="37"/>
  <c r="A18895" i="37"/>
  <c r="A18894" i="37"/>
  <c r="A18893" i="37"/>
  <c r="A18892" i="37"/>
  <c r="A18891" i="37"/>
  <c r="A18890" i="37"/>
  <c r="A18889" i="37"/>
  <c r="A18888" i="37"/>
  <c r="A18887" i="37"/>
  <c r="A18886" i="37"/>
  <c r="A18885" i="37"/>
  <c r="A18884" i="37"/>
  <c r="A18883" i="37"/>
  <c r="A18882" i="37"/>
  <c r="A18881" i="37"/>
  <c r="A18880" i="37"/>
  <c r="A18879" i="37"/>
  <c r="A18878" i="37"/>
  <c r="A18877" i="37"/>
  <c r="A18876" i="37"/>
  <c r="A18875" i="37"/>
  <c r="A18874" i="37"/>
  <c r="A18873" i="37"/>
  <c r="A18872" i="37"/>
  <c r="A18871" i="37"/>
  <c r="A18870" i="37"/>
  <c r="A18869" i="37"/>
  <c r="A18868" i="37"/>
  <c r="A18867" i="37"/>
  <c r="A18866" i="37"/>
  <c r="A18865" i="37"/>
  <c r="A18864" i="37"/>
  <c r="A18863" i="37"/>
  <c r="A18862" i="37"/>
  <c r="A18861" i="37"/>
  <c r="A18860" i="37"/>
  <c r="A18859" i="37"/>
  <c r="A18858" i="37"/>
  <c r="A18857" i="37"/>
  <c r="A18856" i="37"/>
  <c r="A18855" i="37"/>
  <c r="A18854" i="37"/>
  <c r="A18853" i="37"/>
  <c r="A18852" i="37"/>
  <c r="A18851" i="37"/>
  <c r="A18850" i="37"/>
  <c r="A18849" i="37"/>
  <c r="A18848" i="37"/>
  <c r="A18847" i="37"/>
  <c r="A18846" i="37"/>
  <c r="A18845" i="37"/>
  <c r="A18844" i="37"/>
  <c r="A18843" i="37"/>
  <c r="A18842" i="37"/>
  <c r="A18841" i="37"/>
  <c r="A18840" i="37"/>
  <c r="A18839" i="37"/>
  <c r="A18838" i="37"/>
  <c r="A18837" i="37"/>
  <c r="A18836" i="37"/>
  <c r="A18835" i="37"/>
  <c r="A18834" i="37"/>
  <c r="A18833" i="37"/>
  <c r="A18832" i="37"/>
  <c r="A18831" i="37"/>
  <c r="A18830" i="37"/>
  <c r="A18829" i="37"/>
  <c r="A18828" i="37"/>
  <c r="A18827" i="37"/>
  <c r="A18826" i="37"/>
  <c r="A18825" i="37"/>
  <c r="A18824" i="37"/>
  <c r="A18823" i="37"/>
  <c r="A18822" i="37"/>
  <c r="A18821" i="37"/>
  <c r="A18820" i="37"/>
  <c r="A18819" i="37"/>
  <c r="A18818" i="37"/>
  <c r="A18817" i="37"/>
  <c r="A18816" i="37"/>
  <c r="A18815" i="37"/>
  <c r="A18814" i="37"/>
  <c r="A18813" i="37"/>
  <c r="A18812" i="37"/>
  <c r="A18811" i="37"/>
  <c r="A18810" i="37"/>
  <c r="A18809" i="37"/>
  <c r="A18808" i="37"/>
  <c r="A18807" i="37"/>
  <c r="A18806" i="37"/>
  <c r="A18805" i="37"/>
  <c r="A18804" i="37"/>
  <c r="A18803" i="37"/>
  <c r="A18802" i="37"/>
  <c r="A18801" i="37"/>
  <c r="A18800" i="37"/>
  <c r="A18799" i="37"/>
  <c r="A18798" i="37"/>
  <c r="A18797" i="37"/>
  <c r="A18796" i="37"/>
  <c r="A18795" i="37"/>
  <c r="A18794" i="37"/>
  <c r="A18793" i="37"/>
  <c r="A18792" i="37"/>
  <c r="A18791" i="37"/>
  <c r="A18790" i="37"/>
  <c r="A18789" i="37"/>
  <c r="A18788" i="37"/>
  <c r="A18787" i="37"/>
  <c r="A18786" i="37"/>
  <c r="A18785" i="37"/>
  <c r="A18784" i="37"/>
  <c r="A18783" i="37"/>
  <c r="A18782" i="37"/>
  <c r="A18781" i="37"/>
  <c r="A18780" i="37"/>
  <c r="A18779" i="37"/>
  <c r="A18778" i="37"/>
  <c r="A18777" i="37"/>
  <c r="A18776" i="37"/>
  <c r="A18775" i="37"/>
  <c r="A18774" i="37"/>
  <c r="A18773" i="37"/>
  <c r="A18772" i="37"/>
  <c r="A18771" i="37"/>
  <c r="A18770" i="37"/>
  <c r="A18769" i="37"/>
  <c r="A18768" i="37"/>
  <c r="A18767" i="37"/>
  <c r="A18766" i="37"/>
  <c r="A18765" i="37"/>
  <c r="A18764" i="37"/>
  <c r="A18763" i="37"/>
  <c r="A18762" i="37"/>
  <c r="A18761" i="37"/>
  <c r="A18760" i="37"/>
  <c r="A18759" i="37"/>
  <c r="A18758" i="37"/>
  <c r="A18757" i="37"/>
  <c r="A18756" i="37"/>
  <c r="A18755" i="37"/>
  <c r="A18754" i="37"/>
  <c r="A18753" i="37"/>
  <c r="A18752" i="37"/>
  <c r="A18751" i="37"/>
  <c r="A18750" i="37"/>
  <c r="A18749" i="37"/>
  <c r="A18748" i="37"/>
  <c r="A18747" i="37"/>
  <c r="A18746" i="37"/>
  <c r="A18745" i="37"/>
  <c r="A18744" i="37"/>
  <c r="A18743" i="37"/>
  <c r="A18742" i="37"/>
  <c r="A18741" i="37"/>
  <c r="A18740" i="37"/>
  <c r="A18739" i="37"/>
  <c r="A18738" i="37"/>
  <c r="A18737" i="37"/>
  <c r="A18736" i="37"/>
  <c r="A18735" i="37"/>
  <c r="A18734" i="37"/>
  <c r="A18733" i="37"/>
  <c r="A18732" i="37"/>
  <c r="A18731" i="37"/>
  <c r="A18730" i="37"/>
  <c r="A18729" i="37"/>
  <c r="A18728" i="37"/>
  <c r="A18727" i="37"/>
  <c r="A18726" i="37"/>
  <c r="A18725" i="37"/>
  <c r="A18724" i="37"/>
  <c r="A18723" i="37"/>
  <c r="A18722" i="37"/>
  <c r="A18721" i="37"/>
  <c r="A18720" i="37"/>
  <c r="A18719" i="37"/>
  <c r="A18718" i="37"/>
  <c r="A18717" i="37"/>
  <c r="A18716" i="37"/>
  <c r="A18715" i="37"/>
  <c r="A18714" i="37"/>
  <c r="A18713" i="37"/>
  <c r="A18712" i="37"/>
  <c r="A18711" i="37"/>
  <c r="A18710" i="37"/>
  <c r="A18709" i="37"/>
  <c r="A18708" i="37"/>
  <c r="A18707" i="37"/>
  <c r="A18706" i="37"/>
  <c r="A18705" i="37"/>
  <c r="A18704" i="37"/>
  <c r="A18703" i="37"/>
  <c r="A18702" i="37"/>
  <c r="A18701" i="37"/>
  <c r="A18700" i="37"/>
  <c r="A18699" i="37"/>
  <c r="A18698" i="37"/>
  <c r="A18697" i="37"/>
  <c r="A18696" i="37"/>
  <c r="A18695" i="37"/>
  <c r="A18694" i="37"/>
  <c r="A18693" i="37"/>
  <c r="A18692" i="37"/>
  <c r="A18691" i="37"/>
  <c r="A18690" i="37"/>
  <c r="A18689" i="37"/>
  <c r="A18688" i="37"/>
  <c r="A18687" i="37"/>
  <c r="A18686" i="37"/>
  <c r="A18685" i="37"/>
  <c r="A18684" i="37"/>
  <c r="A18683" i="37"/>
  <c r="A18682" i="37"/>
  <c r="A18681" i="37"/>
  <c r="A18680" i="37"/>
  <c r="A18679" i="37"/>
  <c r="A18678" i="37"/>
  <c r="A18677" i="37"/>
  <c r="A18676" i="37"/>
  <c r="A18675" i="37"/>
  <c r="A18674" i="37"/>
  <c r="A18673" i="37"/>
  <c r="A18672" i="37"/>
  <c r="A18671" i="37"/>
  <c r="A18670" i="37"/>
  <c r="A18669" i="37"/>
  <c r="A18668" i="37"/>
  <c r="A18667" i="37"/>
  <c r="A18666" i="37"/>
  <c r="A18665" i="37"/>
  <c r="A18664" i="37"/>
  <c r="A18663" i="37"/>
  <c r="A18662" i="37"/>
  <c r="A18661" i="37"/>
  <c r="A18660" i="37"/>
  <c r="A18659" i="37"/>
  <c r="A18658" i="37"/>
  <c r="A18657" i="37"/>
  <c r="A18656" i="37"/>
  <c r="A18655" i="37"/>
  <c r="A18654" i="37"/>
  <c r="A18653" i="37"/>
  <c r="A18652" i="37"/>
  <c r="A18651" i="37"/>
  <c r="A18650" i="37"/>
  <c r="A18649" i="37"/>
  <c r="A18648" i="37"/>
  <c r="A18647" i="37"/>
  <c r="A18646" i="37"/>
  <c r="A18645" i="37"/>
  <c r="A18644" i="37"/>
  <c r="A18643" i="37"/>
  <c r="A18642" i="37"/>
  <c r="A18641" i="37"/>
  <c r="A18640" i="37"/>
  <c r="A18639" i="37"/>
  <c r="A18638" i="37"/>
  <c r="A18637" i="37"/>
  <c r="A18636" i="37"/>
  <c r="A18635" i="37"/>
  <c r="A18634" i="37"/>
  <c r="A18633" i="37"/>
  <c r="A18632" i="37"/>
  <c r="A18631" i="37"/>
  <c r="A18630" i="37"/>
  <c r="A18629" i="37"/>
  <c r="A18628" i="37"/>
  <c r="A18627" i="37"/>
  <c r="A18626" i="37"/>
  <c r="A18625" i="37"/>
  <c r="A18624" i="37"/>
  <c r="A18623" i="37"/>
  <c r="A18622" i="37"/>
  <c r="A18621" i="37"/>
  <c r="A18620" i="37"/>
  <c r="A18619" i="37"/>
  <c r="A18618" i="37"/>
  <c r="A18617" i="37"/>
  <c r="A18616" i="37"/>
  <c r="A18615" i="37"/>
  <c r="A18614" i="37"/>
  <c r="A18613" i="37"/>
  <c r="A18612" i="37"/>
  <c r="A18611" i="37"/>
  <c r="A18610" i="37"/>
  <c r="A18609" i="37"/>
  <c r="A18608" i="37"/>
  <c r="A18607" i="37"/>
  <c r="A18606" i="37"/>
  <c r="A18605" i="37"/>
  <c r="A18604" i="37"/>
  <c r="A18603" i="37"/>
  <c r="A18602" i="37"/>
  <c r="A18601" i="37"/>
  <c r="A18600" i="37"/>
  <c r="A18599" i="37"/>
  <c r="A18598" i="37"/>
  <c r="A18597" i="37"/>
  <c r="A18596" i="37"/>
  <c r="A18595" i="37"/>
  <c r="A18594" i="37"/>
  <c r="A18593" i="37"/>
  <c r="A18592" i="37"/>
  <c r="A18591" i="37"/>
  <c r="A18590" i="37"/>
  <c r="A18589" i="37"/>
  <c r="A18588" i="37"/>
  <c r="A18587" i="37"/>
  <c r="A18586" i="37"/>
  <c r="A18585" i="37"/>
  <c r="A18584" i="37"/>
  <c r="A18583" i="37"/>
  <c r="A18582" i="37"/>
  <c r="A18581" i="37"/>
  <c r="A18580" i="37"/>
  <c r="A18579" i="37"/>
  <c r="A18578" i="37"/>
  <c r="A18577" i="37"/>
  <c r="A18576" i="37"/>
  <c r="A18575" i="37"/>
  <c r="A18574" i="37"/>
  <c r="A18573" i="37"/>
  <c r="A18572" i="37"/>
  <c r="A18571" i="37"/>
  <c r="A18570" i="37"/>
  <c r="A18569" i="37"/>
  <c r="A18568" i="37"/>
  <c r="A18567" i="37"/>
  <c r="A18566" i="37"/>
  <c r="A18565" i="37"/>
  <c r="A18564" i="37"/>
  <c r="A18563" i="37"/>
  <c r="A18562" i="37"/>
  <c r="A18561" i="37"/>
  <c r="A18560" i="37"/>
  <c r="A18559" i="37"/>
  <c r="A18558" i="37"/>
  <c r="A18557" i="37"/>
  <c r="A18556" i="37"/>
  <c r="A18555" i="37"/>
  <c r="A18554" i="37"/>
  <c r="A18553" i="37"/>
  <c r="A18552" i="37"/>
  <c r="A18551" i="37"/>
  <c r="A18550" i="37"/>
  <c r="A18549" i="37"/>
  <c r="A18548" i="37"/>
  <c r="A18547" i="37"/>
  <c r="A18546" i="37"/>
  <c r="A18545" i="37"/>
  <c r="A18544" i="37"/>
  <c r="A18543" i="37"/>
  <c r="A18542" i="37"/>
  <c r="A18541" i="37"/>
  <c r="A18540" i="37"/>
  <c r="A18539" i="37"/>
  <c r="A18538" i="37"/>
  <c r="A18537" i="37"/>
  <c r="A18536" i="37"/>
  <c r="A18535" i="37"/>
  <c r="A18534" i="37"/>
  <c r="A18533" i="37"/>
  <c r="A18532" i="37"/>
  <c r="A18531" i="37"/>
  <c r="A18530" i="37"/>
  <c r="A18529" i="37"/>
  <c r="A18528" i="37"/>
  <c r="A18527" i="37"/>
  <c r="A18526" i="37"/>
  <c r="A18525" i="37"/>
  <c r="A18524" i="37"/>
  <c r="A18523" i="37"/>
  <c r="A18522" i="37"/>
  <c r="A18521" i="37"/>
  <c r="A18520" i="37"/>
  <c r="A18519" i="37"/>
  <c r="A18518" i="37"/>
  <c r="A18517" i="37"/>
  <c r="A18516" i="37"/>
  <c r="A18515" i="37"/>
  <c r="A18514" i="37"/>
  <c r="A18513" i="37"/>
  <c r="A18512" i="37"/>
  <c r="A18511" i="37"/>
  <c r="A18510" i="37"/>
  <c r="A18509" i="37"/>
  <c r="A18508" i="37"/>
  <c r="A18507" i="37"/>
  <c r="A18506" i="37"/>
  <c r="A18505" i="37"/>
  <c r="A18504" i="37"/>
  <c r="A18503" i="37"/>
  <c r="A18502" i="37"/>
  <c r="A18501" i="37"/>
  <c r="A18500" i="37"/>
  <c r="A18499" i="37"/>
  <c r="A18498" i="37"/>
  <c r="A18497" i="37"/>
  <c r="A18496" i="37"/>
  <c r="A18495" i="37"/>
  <c r="A18494" i="37"/>
  <c r="A18493" i="37"/>
  <c r="A18492" i="37"/>
  <c r="A18491" i="37"/>
  <c r="A18490" i="37"/>
  <c r="A18489" i="37"/>
  <c r="A18488" i="37"/>
  <c r="A18487" i="37"/>
  <c r="A18486" i="37"/>
  <c r="A18485" i="37"/>
  <c r="A18484" i="37"/>
  <c r="A18483" i="37"/>
  <c r="A18482" i="37"/>
  <c r="A18481" i="37"/>
  <c r="A18480" i="37"/>
  <c r="A18479" i="37"/>
  <c r="A18478" i="37"/>
  <c r="A18477" i="37"/>
  <c r="A18476" i="37"/>
  <c r="A18475" i="37"/>
  <c r="A18474" i="37"/>
  <c r="A18473" i="37"/>
  <c r="A18472" i="37"/>
  <c r="A18471" i="37"/>
  <c r="A18470" i="37"/>
  <c r="A18469" i="37"/>
  <c r="A18468" i="37"/>
  <c r="A18467" i="37"/>
  <c r="A18466" i="37"/>
  <c r="A18465" i="37"/>
  <c r="A18464" i="37"/>
  <c r="A18463" i="37"/>
  <c r="A18462" i="37"/>
  <c r="A18461" i="37"/>
  <c r="A18460" i="37"/>
  <c r="A18459" i="37"/>
  <c r="A18458" i="37"/>
  <c r="A18457" i="37"/>
  <c r="A18456" i="37"/>
  <c r="A18455" i="37"/>
  <c r="A18454" i="37"/>
  <c r="A18453" i="37"/>
  <c r="A18452" i="37"/>
  <c r="A18451" i="37"/>
  <c r="A18450" i="37"/>
  <c r="A18449" i="37"/>
  <c r="A18448" i="37"/>
  <c r="A18447" i="37"/>
  <c r="A18446" i="37"/>
  <c r="A18445" i="37"/>
  <c r="A18444" i="37"/>
  <c r="A18443" i="37"/>
  <c r="A18442" i="37"/>
  <c r="A18441" i="37"/>
  <c r="A18440" i="37"/>
  <c r="A18439" i="37"/>
  <c r="A18438" i="37"/>
  <c r="A18437" i="37"/>
  <c r="A18436" i="37"/>
  <c r="A18435" i="37"/>
  <c r="A18434" i="37"/>
  <c r="A18433" i="37"/>
  <c r="A18432" i="37"/>
  <c r="A18431" i="37"/>
  <c r="A18430" i="37"/>
  <c r="A18429" i="37"/>
  <c r="A18428" i="37"/>
  <c r="A18427" i="37"/>
  <c r="A18426" i="37"/>
  <c r="A18425" i="37"/>
  <c r="A18424" i="37"/>
  <c r="A18423" i="37"/>
  <c r="A18422" i="37"/>
  <c r="A18421" i="37"/>
  <c r="A18420" i="37"/>
  <c r="A18419" i="37"/>
  <c r="A18418" i="37"/>
  <c r="A18417" i="37"/>
  <c r="A18416" i="37"/>
  <c r="A18415" i="37"/>
  <c r="A18414" i="37"/>
  <c r="A18413" i="37"/>
  <c r="A18412" i="37"/>
  <c r="A18411" i="37"/>
  <c r="A18410" i="37"/>
  <c r="A18409" i="37"/>
  <c r="A18408" i="37"/>
  <c r="A18407" i="37"/>
  <c r="A18406" i="37"/>
  <c r="A18405" i="37"/>
  <c r="A18404" i="37"/>
  <c r="A18403" i="37"/>
  <c r="A18402" i="37"/>
  <c r="A18401" i="37"/>
  <c r="A18400" i="37"/>
  <c r="A18399" i="37"/>
  <c r="A18398" i="37"/>
  <c r="A18397" i="37"/>
  <c r="A18396" i="37"/>
  <c r="A18395" i="37"/>
  <c r="A18394" i="37"/>
  <c r="A18393" i="37"/>
  <c r="A18392" i="37"/>
  <c r="A18391" i="37"/>
  <c r="A18390" i="37"/>
  <c r="A18389" i="37"/>
  <c r="A18388" i="37"/>
  <c r="A18387" i="37"/>
  <c r="A18386" i="37"/>
  <c r="A18385" i="37"/>
  <c r="A18384" i="37"/>
  <c r="A18383" i="37"/>
  <c r="A18382" i="37"/>
  <c r="A18381" i="37"/>
  <c r="A18380" i="37"/>
  <c r="A18379" i="37"/>
  <c r="A18378" i="37"/>
  <c r="A18377" i="37"/>
  <c r="A18376" i="37"/>
  <c r="A18375" i="37"/>
  <c r="A18374" i="37"/>
  <c r="A18373" i="37"/>
  <c r="A18372" i="37"/>
  <c r="A18371" i="37"/>
  <c r="A18370" i="37"/>
  <c r="A18369" i="37"/>
  <c r="A18368" i="37"/>
  <c r="A18367" i="37"/>
  <c r="A18366" i="37"/>
  <c r="A18365" i="37"/>
  <c r="A18364" i="37"/>
  <c r="A18363" i="37"/>
  <c r="A18362" i="37"/>
  <c r="A18361" i="37"/>
  <c r="A18360" i="37"/>
  <c r="A18359" i="37"/>
  <c r="A18358" i="37"/>
  <c r="A18357" i="37"/>
  <c r="A18356" i="37"/>
  <c r="A18355" i="37"/>
  <c r="A18354" i="37"/>
  <c r="A18353" i="37"/>
  <c r="A18352" i="37"/>
  <c r="A18351" i="37"/>
  <c r="A18350" i="37"/>
  <c r="A18349" i="37"/>
  <c r="A18348" i="37"/>
  <c r="A18347" i="37"/>
  <c r="A18346" i="37"/>
  <c r="A18345" i="37"/>
  <c r="A18344" i="37"/>
  <c r="A18343" i="37"/>
  <c r="A18342" i="37"/>
  <c r="A18341" i="37"/>
  <c r="A18340" i="37"/>
  <c r="A18339" i="37"/>
  <c r="A18338" i="37"/>
  <c r="A18337" i="37"/>
  <c r="A18336" i="37"/>
  <c r="A18335" i="37"/>
  <c r="A18334" i="37"/>
  <c r="A18333" i="37"/>
  <c r="A18332" i="37"/>
  <c r="A18331" i="37"/>
  <c r="A18330" i="37"/>
  <c r="A18329" i="37"/>
  <c r="A18328" i="37"/>
  <c r="A18327" i="37"/>
  <c r="A18326" i="37"/>
  <c r="A18325" i="37"/>
  <c r="A18324" i="37"/>
  <c r="A18323" i="37"/>
  <c r="A18322" i="37"/>
  <c r="A18321" i="37"/>
  <c r="A18320" i="37"/>
  <c r="A18319" i="37"/>
  <c r="A18318" i="37"/>
  <c r="A18317" i="37"/>
  <c r="A18316" i="37"/>
  <c r="A18315" i="37"/>
  <c r="A18314" i="37"/>
  <c r="A18313" i="37"/>
  <c r="A18312" i="37"/>
  <c r="A18311" i="37"/>
  <c r="A18310" i="37"/>
  <c r="A18309" i="37"/>
  <c r="A18308" i="37"/>
  <c r="A18307" i="37"/>
  <c r="A18306" i="37"/>
  <c r="A18305" i="37"/>
  <c r="A18304" i="37"/>
  <c r="A18303" i="37"/>
  <c r="A18302" i="37"/>
  <c r="A18301" i="37"/>
  <c r="A18300" i="37"/>
  <c r="A18299" i="37"/>
  <c r="A18298" i="37"/>
  <c r="A18297" i="37"/>
  <c r="A18296" i="37"/>
  <c r="A18295" i="37"/>
  <c r="A18294" i="37"/>
  <c r="A18293" i="37"/>
  <c r="A18292" i="37"/>
  <c r="A18291" i="37"/>
  <c r="A18290" i="37"/>
  <c r="A18289" i="37"/>
  <c r="A18288" i="37"/>
  <c r="A18287" i="37"/>
  <c r="A18286" i="37"/>
  <c r="A18285" i="37"/>
  <c r="A18284" i="37"/>
  <c r="A18283" i="37"/>
  <c r="A18282" i="37"/>
  <c r="A18281" i="37"/>
  <c r="A18280" i="37"/>
  <c r="A18279" i="37"/>
  <c r="A18278" i="37"/>
  <c r="A18277" i="37"/>
  <c r="A18276" i="37"/>
  <c r="A18275" i="37"/>
  <c r="A18274" i="37"/>
  <c r="A18273" i="37"/>
  <c r="A18272" i="37"/>
  <c r="A18271" i="37"/>
  <c r="A18270" i="37"/>
  <c r="A18269" i="37"/>
  <c r="A18268" i="37"/>
  <c r="A18267" i="37"/>
  <c r="A18266" i="37"/>
  <c r="A18265" i="37"/>
  <c r="A18264" i="37"/>
  <c r="A18263" i="37"/>
  <c r="A18262" i="37"/>
  <c r="A18261" i="37"/>
  <c r="A18260" i="37"/>
  <c r="A18259" i="37"/>
  <c r="A18258" i="37"/>
  <c r="A18257" i="37"/>
  <c r="A18256" i="37"/>
  <c r="A18255" i="37"/>
  <c r="A18254" i="37"/>
  <c r="A18253" i="37"/>
  <c r="A18252" i="37"/>
  <c r="A18251" i="37"/>
  <c r="A18250" i="37"/>
  <c r="A18249" i="37"/>
  <c r="A18248" i="37"/>
  <c r="A18247" i="37"/>
  <c r="A18246" i="37"/>
  <c r="A18245" i="37"/>
  <c r="A18244" i="37"/>
  <c r="A18243" i="37"/>
  <c r="A18242" i="37"/>
  <c r="A18241" i="37"/>
  <c r="A18240" i="37"/>
  <c r="A18239" i="37"/>
  <c r="A18238" i="37"/>
  <c r="A18237" i="37"/>
  <c r="A18236" i="37"/>
  <c r="A18235" i="37"/>
  <c r="A18234" i="37"/>
  <c r="A18233" i="37"/>
  <c r="A18232" i="37"/>
  <c r="A18231" i="37"/>
  <c r="A18230" i="37"/>
  <c r="A18229" i="37"/>
  <c r="A18228" i="37"/>
  <c r="A18227" i="37"/>
  <c r="A18226" i="37"/>
  <c r="A18225" i="37"/>
  <c r="A18224" i="37"/>
  <c r="A18223" i="37"/>
  <c r="A18222" i="37"/>
  <c r="A18221" i="37"/>
  <c r="A18220" i="37"/>
  <c r="A18219" i="37"/>
  <c r="A18218" i="37"/>
  <c r="A18217" i="37"/>
  <c r="A18216" i="37"/>
  <c r="A18215" i="37"/>
  <c r="A18214" i="37"/>
  <c r="A18213" i="37"/>
  <c r="A18212" i="37"/>
  <c r="A18211" i="37"/>
  <c r="A18210" i="37"/>
  <c r="A18209" i="37"/>
  <c r="A18208" i="37"/>
  <c r="A18207" i="37"/>
  <c r="A18206" i="37"/>
  <c r="A18205" i="37"/>
  <c r="A18204" i="37"/>
  <c r="A18203" i="37"/>
  <c r="A18202" i="37"/>
  <c r="A18201" i="37"/>
  <c r="A18200" i="37"/>
  <c r="A18199" i="37"/>
  <c r="A18198" i="37"/>
  <c r="A18197" i="37"/>
  <c r="A18196" i="37"/>
  <c r="A18195" i="37"/>
  <c r="A18194" i="37"/>
  <c r="A18193" i="37"/>
  <c r="A18192" i="37"/>
  <c r="A18191" i="37"/>
  <c r="A18190" i="37"/>
  <c r="A18189" i="37"/>
  <c r="A18188" i="37"/>
  <c r="A18187" i="37"/>
  <c r="A18186" i="37"/>
  <c r="A18185" i="37"/>
  <c r="A18184" i="37"/>
  <c r="A18183" i="37"/>
  <c r="A18182" i="37"/>
  <c r="A18181" i="37"/>
  <c r="A18180" i="37"/>
  <c r="A18179" i="37"/>
  <c r="A18178" i="37"/>
  <c r="A18177" i="37"/>
  <c r="A18176" i="37"/>
  <c r="A18175" i="37"/>
  <c r="A18174" i="37"/>
  <c r="A18173" i="37"/>
  <c r="A18172" i="37"/>
  <c r="A18171" i="37"/>
  <c r="A18170" i="37"/>
  <c r="A18169" i="37"/>
  <c r="A18168" i="37"/>
  <c r="A18167" i="37"/>
  <c r="A18166" i="37"/>
  <c r="A18165" i="37"/>
  <c r="A18164" i="37"/>
  <c r="A18163" i="37"/>
  <c r="A18162" i="37"/>
  <c r="A18161" i="37"/>
  <c r="A18160" i="37"/>
  <c r="A18159" i="37"/>
  <c r="A18158" i="37"/>
  <c r="A18157" i="37"/>
  <c r="A18156" i="37"/>
  <c r="A18155" i="37"/>
  <c r="A18154" i="37"/>
  <c r="A18153" i="37"/>
  <c r="A18152" i="37"/>
  <c r="A18151" i="37"/>
  <c r="A18150" i="37"/>
  <c r="A18149" i="37"/>
  <c r="A18148" i="37"/>
  <c r="A18147" i="37"/>
  <c r="A18146" i="37"/>
  <c r="A18145" i="37"/>
  <c r="A18144" i="37"/>
  <c r="A18143" i="37"/>
  <c r="A18142" i="37"/>
  <c r="A18141" i="37"/>
  <c r="A18140" i="37"/>
  <c r="A18139" i="37"/>
  <c r="A18138" i="37"/>
  <c r="A18137" i="37"/>
  <c r="A18136" i="37"/>
  <c r="A18135" i="37"/>
  <c r="A18134" i="37"/>
  <c r="A18133" i="37"/>
  <c r="A18132" i="37"/>
  <c r="A18131" i="37"/>
  <c r="A18130" i="37"/>
  <c r="A18129" i="37"/>
  <c r="A18128" i="37"/>
  <c r="A18127" i="37"/>
  <c r="A18126" i="37"/>
  <c r="A18125" i="37"/>
  <c r="A18124" i="37"/>
  <c r="A18123" i="37"/>
  <c r="A18122" i="37"/>
  <c r="A18121" i="37"/>
  <c r="A18120" i="37"/>
  <c r="A18119" i="37"/>
  <c r="A18118" i="37"/>
  <c r="A18117" i="37"/>
  <c r="A18116" i="37"/>
  <c r="A18115" i="37"/>
  <c r="A18114" i="37"/>
  <c r="A18113" i="37"/>
  <c r="A18112" i="37"/>
  <c r="A18111" i="37"/>
  <c r="A18110" i="37"/>
  <c r="A18109" i="37"/>
  <c r="A18108" i="37"/>
  <c r="A18107" i="37"/>
  <c r="A18106" i="37"/>
  <c r="A18105" i="37"/>
  <c r="A18104" i="37"/>
  <c r="A18103" i="37"/>
  <c r="A18102" i="37"/>
  <c r="A18101" i="37"/>
  <c r="A18100" i="37"/>
  <c r="A18099" i="37"/>
  <c r="A18098" i="37"/>
  <c r="A18097" i="37"/>
  <c r="A18096" i="37"/>
  <c r="A18095" i="37"/>
  <c r="A18094" i="37"/>
  <c r="A18093" i="37"/>
  <c r="A18092" i="37"/>
  <c r="A18091" i="37"/>
  <c r="A18090" i="37"/>
  <c r="A18089" i="37"/>
  <c r="A18088" i="37"/>
  <c r="A18087" i="37"/>
  <c r="A18086" i="37"/>
  <c r="A18085" i="37"/>
  <c r="A18084" i="37"/>
  <c r="A18083" i="37"/>
  <c r="A18082" i="37"/>
  <c r="A18081" i="37"/>
  <c r="A18080" i="37"/>
  <c r="A18079" i="37"/>
  <c r="A18078" i="37"/>
  <c r="A18077" i="37"/>
  <c r="A18076" i="37"/>
  <c r="A18075" i="37"/>
  <c r="A18074" i="37"/>
  <c r="A18073" i="37"/>
  <c r="A18072" i="37"/>
  <c r="A18071" i="37"/>
  <c r="A18070" i="37"/>
  <c r="A18069" i="37"/>
  <c r="A18068" i="37"/>
  <c r="A18067" i="37"/>
  <c r="A18066" i="37"/>
  <c r="A18065" i="37"/>
  <c r="A18064" i="37"/>
  <c r="A18063" i="37"/>
  <c r="A18062" i="37"/>
  <c r="A18061" i="37"/>
  <c r="A18060" i="37"/>
  <c r="A18059" i="37"/>
  <c r="A18058" i="37"/>
  <c r="A18057" i="37"/>
  <c r="A18056" i="37"/>
  <c r="A18055" i="37"/>
  <c r="A18054" i="37"/>
  <c r="A18053" i="37"/>
  <c r="A18052" i="37"/>
  <c r="A18051" i="37"/>
  <c r="A18050" i="37"/>
  <c r="A18049" i="37"/>
  <c r="A18048" i="37"/>
  <c r="A18047" i="37"/>
  <c r="A18046" i="37"/>
  <c r="A18045" i="37"/>
  <c r="A18044" i="37"/>
  <c r="A18043" i="37"/>
  <c r="A18042" i="37"/>
  <c r="A18041" i="37"/>
  <c r="A18040" i="37"/>
  <c r="A18039" i="37"/>
  <c r="A18038" i="37"/>
  <c r="A18037" i="37"/>
  <c r="A18036" i="37"/>
  <c r="A18035" i="37"/>
  <c r="A18034" i="37"/>
  <c r="A18033" i="37"/>
  <c r="A18032" i="37"/>
  <c r="A18031" i="37"/>
  <c r="A18030" i="37"/>
  <c r="A18029" i="37"/>
  <c r="A18028" i="37"/>
  <c r="A18027" i="37"/>
  <c r="A18026" i="37"/>
  <c r="A18025" i="37"/>
  <c r="A18024" i="37"/>
  <c r="A18023" i="37"/>
  <c r="A18022" i="37"/>
  <c r="A18021" i="37"/>
  <c r="A18020" i="37"/>
  <c r="A18019" i="37"/>
  <c r="A18018" i="37"/>
  <c r="A18017" i="37"/>
  <c r="A18016" i="37"/>
  <c r="A18015" i="37"/>
  <c r="A18014" i="37"/>
  <c r="A18013" i="37"/>
  <c r="A18012" i="37"/>
  <c r="A18011" i="37"/>
  <c r="A18010" i="37"/>
  <c r="A18009" i="37"/>
  <c r="A18008" i="37"/>
  <c r="A18007" i="37"/>
  <c r="A18006" i="37"/>
  <c r="A18005" i="37"/>
  <c r="A18004" i="37"/>
  <c r="A18003" i="37"/>
  <c r="A18002" i="37"/>
  <c r="A18001" i="37"/>
  <c r="A18000" i="37"/>
  <c r="A17999" i="37"/>
  <c r="A17998" i="37"/>
  <c r="A17997" i="37"/>
  <c r="A17996" i="37"/>
  <c r="A17995" i="37"/>
  <c r="A17994" i="37"/>
  <c r="A17993" i="37"/>
  <c r="A17992" i="37"/>
  <c r="A17991" i="37"/>
  <c r="A17990" i="37"/>
  <c r="A17989" i="37"/>
  <c r="A17988" i="37"/>
  <c r="A17987" i="37"/>
  <c r="A17986" i="37"/>
  <c r="A17985" i="37"/>
  <c r="A17984" i="37"/>
  <c r="A17983" i="37"/>
  <c r="A17982" i="37"/>
  <c r="A17981" i="37"/>
  <c r="A17980" i="37"/>
  <c r="A17979" i="37"/>
  <c r="A17978" i="37"/>
  <c r="A17977" i="37"/>
  <c r="A17976" i="37"/>
  <c r="A17975" i="37"/>
  <c r="A17974" i="37"/>
  <c r="A17973" i="37"/>
  <c r="A17972" i="37"/>
  <c r="A17971" i="37"/>
  <c r="A17970" i="37"/>
  <c r="A17969" i="37"/>
  <c r="A17968" i="37"/>
  <c r="A17967" i="37"/>
  <c r="A17966" i="37"/>
  <c r="A17965" i="37"/>
  <c r="A17964" i="37"/>
  <c r="A17963" i="37"/>
  <c r="A17962" i="37"/>
  <c r="A17961" i="37"/>
  <c r="A17960" i="37"/>
  <c r="A17959" i="37"/>
  <c r="A17958" i="37"/>
  <c r="A17957" i="37"/>
  <c r="A17956" i="37"/>
  <c r="A17955" i="37"/>
  <c r="A17954" i="37"/>
  <c r="A17953" i="37"/>
  <c r="A17952" i="37"/>
  <c r="A17951" i="37"/>
  <c r="A17950" i="37"/>
  <c r="A17949" i="37"/>
  <c r="A17948" i="37"/>
  <c r="A17947" i="37"/>
  <c r="A17946" i="37"/>
  <c r="A17945" i="37"/>
  <c r="A17944" i="37"/>
  <c r="A17943" i="37"/>
  <c r="A17942" i="37"/>
  <c r="A17941" i="37"/>
  <c r="A17940" i="37"/>
  <c r="A17939" i="37"/>
  <c r="A17938" i="37"/>
  <c r="A17937" i="37"/>
  <c r="A17936" i="37"/>
  <c r="A17935" i="37"/>
  <c r="A17934" i="37"/>
  <c r="A17933" i="37"/>
  <c r="A17932" i="37"/>
  <c r="A17931" i="37"/>
  <c r="A17930" i="37"/>
  <c r="A17929" i="37"/>
  <c r="A17928" i="37"/>
  <c r="A17927" i="37"/>
  <c r="A17926" i="37"/>
  <c r="A17925" i="37"/>
  <c r="A17924" i="37"/>
  <c r="A17923" i="37"/>
  <c r="A17922" i="37"/>
  <c r="A17921" i="37"/>
  <c r="A17920" i="37"/>
  <c r="A17919" i="37"/>
  <c r="A17918" i="37"/>
  <c r="A17917" i="37"/>
  <c r="A17916" i="37"/>
  <c r="A17915" i="37"/>
  <c r="A17914" i="37"/>
  <c r="A17913" i="37"/>
  <c r="A17912" i="37"/>
  <c r="A17911" i="37"/>
  <c r="A17910" i="37"/>
  <c r="A17909" i="37"/>
  <c r="A17908" i="37"/>
  <c r="A17907" i="37"/>
  <c r="A17906" i="37"/>
  <c r="A17905" i="37"/>
  <c r="A17904" i="37"/>
  <c r="A17903" i="37"/>
  <c r="A17902" i="37"/>
  <c r="A17901" i="37"/>
  <c r="A17900" i="37"/>
  <c r="A17899" i="37"/>
  <c r="A17898" i="37"/>
  <c r="A17897" i="37"/>
  <c r="A17896" i="37"/>
  <c r="A17895" i="37"/>
  <c r="A17894" i="37"/>
  <c r="A17893" i="37"/>
  <c r="A17892" i="37"/>
  <c r="A17891" i="37"/>
  <c r="A17890" i="37"/>
  <c r="A17889" i="37"/>
  <c r="A17888" i="37"/>
  <c r="A17887" i="37"/>
  <c r="A17886" i="37"/>
  <c r="A17885" i="37"/>
  <c r="A17884" i="37"/>
  <c r="A17883" i="37"/>
  <c r="A17882" i="37"/>
  <c r="A17881" i="37"/>
  <c r="A17880" i="37"/>
  <c r="A17879" i="37"/>
  <c r="A17878" i="37"/>
  <c r="A17877" i="37"/>
  <c r="A17876" i="37"/>
  <c r="A17875" i="37"/>
  <c r="A17874" i="37"/>
  <c r="A17873" i="37"/>
  <c r="A17872" i="37"/>
  <c r="A17871" i="37"/>
  <c r="A17870" i="37"/>
  <c r="A17869" i="37"/>
  <c r="A17868" i="37"/>
  <c r="A17867" i="37"/>
  <c r="A17866" i="37"/>
  <c r="A17865" i="37"/>
  <c r="A17864" i="37"/>
  <c r="A17863" i="37"/>
  <c r="A17862" i="37"/>
  <c r="A17861" i="37"/>
  <c r="A17860" i="37"/>
  <c r="A17859" i="37"/>
  <c r="A17858" i="37"/>
  <c r="A17857" i="37"/>
  <c r="A17856" i="37"/>
  <c r="A17855" i="37"/>
  <c r="A17854" i="37"/>
  <c r="A17853" i="37"/>
  <c r="A17852" i="37"/>
  <c r="A17851" i="37"/>
  <c r="A17850" i="37"/>
  <c r="A17849" i="37"/>
  <c r="A17848" i="37"/>
  <c r="A17847" i="37"/>
  <c r="A17846" i="37"/>
  <c r="A17845" i="37"/>
  <c r="A17844" i="37"/>
  <c r="A17843" i="37"/>
  <c r="A17842" i="37"/>
  <c r="A17841" i="37"/>
  <c r="A17840" i="37"/>
  <c r="A17839" i="37"/>
  <c r="A17838" i="37"/>
  <c r="A17837" i="37"/>
  <c r="A17836" i="37"/>
  <c r="A17835" i="37"/>
  <c r="A17834" i="37"/>
  <c r="A17833" i="37"/>
  <c r="A17832" i="37"/>
  <c r="A17831" i="37"/>
  <c r="A17830" i="37"/>
  <c r="A17829" i="37"/>
  <c r="A17828" i="37"/>
  <c r="A17827" i="37"/>
  <c r="A17826" i="37"/>
  <c r="A17825" i="37"/>
  <c r="A17824" i="37"/>
  <c r="A17823" i="37"/>
  <c r="A17822" i="37"/>
  <c r="A17821" i="37"/>
  <c r="A17820" i="37"/>
  <c r="A17819" i="37"/>
  <c r="A17818" i="37"/>
  <c r="A17817" i="37"/>
  <c r="A17816" i="37"/>
  <c r="A17815" i="37"/>
  <c r="A17814" i="37"/>
  <c r="A17813" i="37"/>
  <c r="A17812" i="37"/>
  <c r="A17811" i="37"/>
  <c r="A17810" i="37"/>
  <c r="A17809" i="37"/>
  <c r="A17808" i="37"/>
  <c r="A17807" i="37"/>
  <c r="A17806" i="37"/>
  <c r="A17805" i="37"/>
  <c r="A17804" i="37"/>
  <c r="A17803" i="37"/>
  <c r="A17802" i="37"/>
  <c r="A17801" i="37"/>
  <c r="A17800" i="37"/>
  <c r="A17799" i="37"/>
  <c r="A17798" i="37"/>
  <c r="A17797" i="37"/>
  <c r="A17796" i="37"/>
  <c r="A17795" i="37"/>
  <c r="A17794" i="37"/>
  <c r="A17793" i="37"/>
  <c r="A17792" i="37"/>
  <c r="A17791" i="37"/>
  <c r="A17790" i="37"/>
  <c r="A17789" i="37"/>
  <c r="A17788" i="37"/>
  <c r="A17787" i="37"/>
  <c r="A17786" i="37"/>
  <c r="A17785" i="37"/>
  <c r="A17784" i="37"/>
  <c r="A17783" i="37"/>
  <c r="A17782" i="37"/>
  <c r="A17781" i="37"/>
  <c r="A17780" i="37"/>
  <c r="A17779" i="37"/>
  <c r="A17778" i="37"/>
  <c r="A17777" i="37"/>
  <c r="A17776" i="37"/>
  <c r="A17775" i="37"/>
  <c r="A17774" i="37"/>
  <c r="A17773" i="37"/>
  <c r="A17772" i="37"/>
  <c r="A17771" i="37"/>
  <c r="A17770" i="37"/>
  <c r="A17769" i="37"/>
  <c r="A17768" i="37"/>
  <c r="A17767" i="37"/>
  <c r="A17766" i="37"/>
  <c r="A17765" i="37"/>
  <c r="A17764" i="37"/>
  <c r="A17763" i="37"/>
  <c r="A17762" i="37"/>
  <c r="A17761" i="37"/>
  <c r="A17760" i="37"/>
  <c r="A17759" i="37"/>
  <c r="A17758" i="37"/>
  <c r="A17757" i="37"/>
  <c r="A17756" i="37"/>
  <c r="A17755" i="37"/>
  <c r="A17754" i="37"/>
  <c r="A17753" i="37"/>
  <c r="A17752" i="37"/>
  <c r="A17751" i="37"/>
  <c r="A17750" i="37"/>
  <c r="A17749" i="37"/>
  <c r="A17748" i="37"/>
  <c r="A17747" i="37"/>
  <c r="A17746" i="37"/>
  <c r="A17745" i="37"/>
  <c r="A17744" i="37"/>
  <c r="A17743" i="37"/>
  <c r="A17742" i="37"/>
  <c r="A17741" i="37"/>
  <c r="A17740" i="37"/>
  <c r="A17739" i="37"/>
  <c r="A17738" i="37"/>
  <c r="A17737" i="37"/>
  <c r="A17736" i="37"/>
  <c r="A17735" i="37"/>
  <c r="A17734" i="37"/>
  <c r="A17733" i="37"/>
  <c r="A17732" i="37"/>
  <c r="A17731" i="37"/>
  <c r="A17730" i="37"/>
  <c r="A17729" i="37"/>
  <c r="A17728" i="37"/>
  <c r="A17727" i="37"/>
  <c r="A17726" i="37"/>
  <c r="A17725" i="37"/>
  <c r="A17724" i="37"/>
  <c r="A17723" i="37"/>
  <c r="A17722" i="37"/>
  <c r="A17721" i="37"/>
  <c r="A17720" i="37"/>
  <c r="A17719" i="37"/>
  <c r="A17718" i="37"/>
  <c r="A17717" i="37"/>
  <c r="A17716" i="37"/>
  <c r="A17715" i="37"/>
  <c r="A17714" i="37"/>
  <c r="A17713" i="37"/>
  <c r="A17712" i="37"/>
  <c r="A17711" i="37"/>
  <c r="A17710" i="37"/>
  <c r="A17709" i="37"/>
  <c r="A17708" i="37"/>
  <c r="A17707" i="37"/>
  <c r="A17706" i="37"/>
  <c r="A17705" i="37"/>
  <c r="A17704" i="37"/>
  <c r="A17703" i="37"/>
  <c r="A17702" i="37"/>
  <c r="A17701" i="37"/>
  <c r="A17700" i="37"/>
  <c r="A17699" i="37"/>
  <c r="A17698" i="37"/>
  <c r="A17697" i="37"/>
  <c r="A17696" i="37"/>
  <c r="A17695" i="37"/>
  <c r="A17694" i="37"/>
  <c r="A17693" i="37"/>
  <c r="A17692" i="37"/>
  <c r="A17691" i="37"/>
  <c r="A17690" i="37"/>
  <c r="A17689" i="37"/>
  <c r="A17688" i="37"/>
  <c r="A17687" i="37"/>
  <c r="A17686" i="37"/>
  <c r="A17685" i="37"/>
  <c r="A17684" i="37"/>
  <c r="A17683" i="37"/>
  <c r="A17682" i="37"/>
  <c r="A17681" i="37"/>
  <c r="A17680" i="37"/>
  <c r="A17679" i="37"/>
  <c r="A17678" i="37"/>
  <c r="A17677" i="37"/>
  <c r="A17676" i="37"/>
  <c r="A17675" i="37"/>
  <c r="A17674" i="37"/>
  <c r="A17673" i="37"/>
  <c r="A17672" i="37"/>
  <c r="A17671" i="37"/>
  <c r="A17670" i="37"/>
  <c r="A17669" i="37"/>
  <c r="A17668" i="37"/>
  <c r="A17667" i="37"/>
  <c r="A17666" i="37"/>
  <c r="A17665" i="37"/>
  <c r="A17664" i="37"/>
  <c r="A17663" i="37"/>
  <c r="A17662" i="37"/>
  <c r="A17661" i="37"/>
  <c r="A17660" i="37"/>
  <c r="A17659" i="37"/>
  <c r="A17658" i="37"/>
  <c r="A17657" i="37"/>
  <c r="A17656" i="37"/>
  <c r="A17655" i="37"/>
  <c r="A17654" i="37"/>
  <c r="A17653" i="37"/>
  <c r="A17652" i="37"/>
  <c r="A17651" i="37"/>
  <c r="A17650" i="37"/>
  <c r="A17649" i="37"/>
  <c r="A17648" i="37"/>
  <c r="A17647" i="37"/>
  <c r="A17646" i="37"/>
  <c r="A17645" i="37"/>
  <c r="A17644" i="37"/>
  <c r="A17643" i="37"/>
  <c r="A17642" i="37"/>
  <c r="A17641" i="37"/>
  <c r="A17640" i="37"/>
  <c r="A17639" i="37"/>
  <c r="A17638" i="37"/>
  <c r="A17637" i="37"/>
  <c r="A17636" i="37"/>
  <c r="A17635" i="37"/>
  <c r="A17634" i="37"/>
  <c r="A17633" i="37"/>
  <c r="A17632" i="37"/>
  <c r="A17631" i="37"/>
  <c r="A17630" i="37"/>
  <c r="A17629" i="37"/>
  <c r="A17628" i="37"/>
  <c r="A17627" i="37"/>
  <c r="A17626" i="37"/>
  <c r="A17625" i="37"/>
  <c r="A17624" i="37"/>
  <c r="A17623" i="37"/>
  <c r="A17622" i="37"/>
  <c r="A17621" i="37"/>
  <c r="A17620" i="37"/>
  <c r="A17619" i="37"/>
  <c r="A17618" i="37"/>
  <c r="A17617" i="37"/>
  <c r="A17616" i="37"/>
  <c r="A17615" i="37"/>
  <c r="A17614" i="37"/>
  <c r="A17613" i="37"/>
  <c r="A17612" i="37"/>
  <c r="A17611" i="37"/>
  <c r="A17610" i="37"/>
  <c r="A17609" i="37"/>
  <c r="A17608" i="37"/>
  <c r="A17607" i="37"/>
  <c r="A17606" i="37"/>
  <c r="A17605" i="37"/>
  <c r="A17604" i="37"/>
  <c r="A17603" i="37"/>
  <c r="A17602" i="37"/>
  <c r="A17601" i="37"/>
  <c r="A17600" i="37"/>
  <c r="A17599" i="37"/>
  <c r="A17598" i="37"/>
  <c r="A17597" i="37"/>
  <c r="A17596" i="37"/>
  <c r="A17595" i="37"/>
  <c r="A17594" i="37"/>
  <c r="A17593" i="37"/>
  <c r="A17592" i="37"/>
  <c r="A17591" i="37"/>
  <c r="A17590" i="37"/>
  <c r="A17589" i="37"/>
  <c r="A17588" i="37"/>
  <c r="A17587" i="37"/>
  <c r="A17586" i="37"/>
  <c r="A17585" i="37"/>
  <c r="A17584" i="37"/>
  <c r="A17583" i="37"/>
  <c r="A17582" i="37"/>
  <c r="A17581" i="37"/>
  <c r="A17580" i="37"/>
  <c r="A17579" i="37"/>
  <c r="A17578" i="37"/>
  <c r="A17577" i="37"/>
  <c r="A17576" i="37"/>
  <c r="A17575" i="37"/>
  <c r="A17574" i="37"/>
  <c r="A17573" i="37"/>
  <c r="A17572" i="37"/>
  <c r="A17571" i="37"/>
  <c r="A17570" i="37"/>
  <c r="A17569" i="37"/>
  <c r="A17568" i="37"/>
  <c r="A17567" i="37"/>
  <c r="A17566" i="37"/>
  <c r="A17565" i="37"/>
  <c r="A17564" i="37"/>
  <c r="A17563" i="37"/>
  <c r="A17562" i="37"/>
  <c r="A17561" i="37"/>
  <c r="A17560" i="37"/>
  <c r="A17559" i="37"/>
  <c r="A17558" i="37"/>
  <c r="A17557" i="37"/>
  <c r="A17556" i="37"/>
  <c r="A17555" i="37"/>
  <c r="A17554" i="37"/>
  <c r="A17553" i="37"/>
  <c r="A17552" i="37"/>
  <c r="A17551" i="37"/>
  <c r="A17550" i="37"/>
  <c r="A17549" i="37"/>
  <c r="A17548" i="37"/>
  <c r="A17547" i="37"/>
  <c r="A17546" i="37"/>
  <c r="A17545" i="37"/>
  <c r="A17544" i="37"/>
  <c r="A17543" i="37"/>
  <c r="A17542" i="37"/>
  <c r="A17541" i="37"/>
  <c r="A17540" i="37"/>
  <c r="A17539" i="37"/>
  <c r="A17538" i="37"/>
  <c r="A17537" i="37"/>
  <c r="A17536" i="37"/>
  <c r="A17535" i="37"/>
  <c r="A17534" i="37"/>
  <c r="A17533" i="37"/>
  <c r="A17532" i="37"/>
  <c r="A17531" i="37"/>
  <c r="A17530" i="37"/>
  <c r="A17529" i="37"/>
  <c r="A17528" i="37"/>
  <c r="A17527" i="37"/>
  <c r="A17526" i="37"/>
  <c r="A17525" i="37"/>
  <c r="A17524" i="37"/>
  <c r="A17523" i="37"/>
  <c r="A17522" i="37"/>
  <c r="A17521" i="37"/>
  <c r="A17520" i="37"/>
  <c r="A17519" i="37"/>
  <c r="A17518" i="37"/>
  <c r="A17517" i="37"/>
  <c r="A17516" i="37"/>
  <c r="A17515" i="37"/>
  <c r="A17514" i="37"/>
  <c r="A17513" i="37"/>
  <c r="A17512" i="37"/>
  <c r="A17511" i="37"/>
  <c r="A17510" i="37"/>
  <c r="A17509" i="37"/>
  <c r="A17508" i="37"/>
  <c r="A17507" i="37"/>
  <c r="A17506" i="37"/>
  <c r="A17505" i="37"/>
  <c r="A17504" i="37"/>
  <c r="A17503" i="37"/>
  <c r="A17502" i="37"/>
  <c r="A17501" i="37"/>
  <c r="A17500" i="37"/>
  <c r="A17499" i="37"/>
  <c r="A17498" i="37"/>
  <c r="A17497" i="37"/>
  <c r="A17496" i="37"/>
  <c r="A17495" i="37"/>
  <c r="A17494" i="37"/>
  <c r="A17493" i="37"/>
  <c r="A17492" i="37"/>
  <c r="A17491" i="37"/>
  <c r="A17490" i="37"/>
  <c r="A17489" i="37"/>
  <c r="A17488" i="37"/>
  <c r="A17487" i="37"/>
  <c r="A17486" i="37"/>
  <c r="A17485" i="37"/>
  <c r="A17484" i="37"/>
  <c r="A17483" i="37"/>
  <c r="A17482" i="37"/>
  <c r="A17481" i="37"/>
  <c r="A17480" i="37"/>
  <c r="A17479" i="37"/>
  <c r="A17478" i="37"/>
  <c r="A17477" i="37"/>
  <c r="A17476" i="37"/>
  <c r="A17475" i="37"/>
  <c r="A17474" i="37"/>
  <c r="A17473" i="37"/>
  <c r="A17472" i="37"/>
  <c r="A17471" i="37"/>
  <c r="A17470" i="37"/>
  <c r="A17469" i="37"/>
  <c r="A17468" i="37"/>
  <c r="A17467" i="37"/>
  <c r="A17466" i="37"/>
  <c r="A17465" i="37"/>
  <c r="A17464" i="37"/>
  <c r="A17463" i="37"/>
  <c r="A17462" i="37"/>
  <c r="A17461" i="37"/>
  <c r="A17460" i="37"/>
  <c r="A17459" i="37"/>
  <c r="A17458" i="37"/>
  <c r="A17457" i="37"/>
  <c r="A17456" i="37"/>
  <c r="A17455" i="37"/>
  <c r="A17454" i="37"/>
  <c r="A17453" i="37"/>
  <c r="A17452" i="37"/>
  <c r="A17451" i="37"/>
  <c r="A17450" i="37"/>
  <c r="A17449" i="37"/>
  <c r="A17448" i="37"/>
  <c r="A17447" i="37"/>
  <c r="A17446" i="37"/>
  <c r="A17445" i="37"/>
  <c r="A17444" i="37"/>
  <c r="A17443" i="37"/>
  <c r="A17442" i="37"/>
  <c r="A17441" i="37"/>
  <c r="A17440" i="37"/>
  <c r="A17439" i="37"/>
  <c r="A17438" i="37"/>
  <c r="A17437" i="37"/>
  <c r="A17436" i="37"/>
  <c r="A17435" i="37"/>
  <c r="A17434" i="37"/>
  <c r="A17433" i="37"/>
  <c r="A17432" i="37"/>
  <c r="A17431" i="37"/>
  <c r="A17430" i="37"/>
  <c r="A17429" i="37"/>
  <c r="A17428" i="37"/>
  <c r="A17427" i="37"/>
  <c r="A17426" i="37"/>
  <c r="A17425" i="37"/>
  <c r="A17424" i="37"/>
  <c r="A17423" i="37"/>
  <c r="A17422" i="37"/>
  <c r="A17421" i="37"/>
  <c r="A17420" i="37"/>
  <c r="A17419" i="37"/>
  <c r="A17418" i="37"/>
  <c r="A17417" i="37"/>
  <c r="A17416" i="37"/>
  <c r="A17415" i="37"/>
  <c r="A17414" i="37"/>
  <c r="A17413" i="37"/>
  <c r="A17412" i="37"/>
  <c r="A17411" i="37"/>
  <c r="A17410" i="37"/>
  <c r="A17409" i="37"/>
  <c r="A17408" i="37"/>
  <c r="A17407" i="37"/>
  <c r="A17406" i="37"/>
  <c r="A17405" i="37"/>
  <c r="A17404" i="37"/>
  <c r="A17403" i="37"/>
  <c r="A17402" i="37"/>
  <c r="A17401" i="37"/>
  <c r="A17400" i="37"/>
  <c r="A17399" i="37"/>
  <c r="A17398" i="37"/>
  <c r="A17397" i="37"/>
  <c r="A17396" i="37"/>
  <c r="A17395" i="37"/>
  <c r="A17394" i="37"/>
  <c r="A17393" i="37"/>
  <c r="A17392" i="37"/>
  <c r="A17391" i="37"/>
  <c r="A17390" i="37"/>
  <c r="A17389" i="37"/>
  <c r="A17388" i="37"/>
  <c r="A17387" i="37"/>
  <c r="A17386" i="37"/>
  <c r="A17385" i="37"/>
  <c r="A17384" i="37"/>
  <c r="A17383" i="37"/>
  <c r="A17382" i="37"/>
  <c r="A17381" i="37"/>
  <c r="A17380" i="37"/>
  <c r="A17379" i="37"/>
  <c r="A17378" i="37"/>
  <c r="A17377" i="37"/>
  <c r="A17376" i="37"/>
  <c r="A17375" i="37"/>
  <c r="A17374" i="37"/>
  <c r="A17373" i="37"/>
  <c r="A17372" i="37"/>
  <c r="A17371" i="37"/>
  <c r="A17370" i="37"/>
  <c r="A17369" i="37"/>
  <c r="A17368" i="37"/>
  <c r="A17367" i="37"/>
  <c r="A17366" i="37"/>
  <c r="A17365" i="37"/>
  <c r="A17364" i="37"/>
  <c r="A17363" i="37"/>
  <c r="A17362" i="37"/>
  <c r="A17361" i="37"/>
  <c r="A17360" i="37"/>
  <c r="A17359" i="37"/>
  <c r="A17358" i="37"/>
  <c r="A17357" i="37"/>
  <c r="A17356" i="37"/>
  <c r="A17355" i="37"/>
  <c r="A17354" i="37"/>
  <c r="A17353" i="37"/>
  <c r="A17352" i="37"/>
  <c r="A17351" i="37"/>
  <c r="A17350" i="37"/>
  <c r="A17349" i="37"/>
  <c r="A17348" i="37"/>
  <c r="A17347" i="37"/>
  <c r="A17346" i="37"/>
  <c r="A17345" i="37"/>
  <c r="A17344" i="37"/>
  <c r="A17343" i="37"/>
  <c r="A17342" i="37"/>
  <c r="A17341" i="37"/>
  <c r="A17340" i="37"/>
  <c r="A17339" i="37"/>
  <c r="A17338" i="37"/>
  <c r="A17337" i="37"/>
  <c r="A17336" i="37"/>
  <c r="A17335" i="37"/>
  <c r="A17334" i="37"/>
  <c r="A17333" i="37"/>
  <c r="A17332" i="37"/>
  <c r="A17331" i="37"/>
  <c r="A17330" i="37"/>
  <c r="A17329" i="37"/>
  <c r="A17328" i="37"/>
  <c r="A17327" i="37"/>
  <c r="A17326" i="37"/>
  <c r="A17325" i="37"/>
  <c r="A17324" i="37"/>
  <c r="A17323" i="37"/>
  <c r="A17322" i="37"/>
  <c r="A17321" i="37"/>
  <c r="A17320" i="37"/>
  <c r="A17319" i="37"/>
  <c r="A17318" i="37"/>
  <c r="A17317" i="37"/>
  <c r="A17316" i="37"/>
  <c r="A17315" i="37"/>
  <c r="A17314" i="37"/>
  <c r="A17313" i="37"/>
  <c r="A17312" i="37"/>
  <c r="A17311" i="37"/>
  <c r="A17310" i="37"/>
  <c r="A17309" i="37"/>
  <c r="A17308" i="37"/>
  <c r="A17307" i="37"/>
  <c r="A17306" i="37"/>
  <c r="A17305" i="37"/>
  <c r="A17304" i="37"/>
  <c r="A17303" i="37"/>
  <c r="A17302" i="37"/>
  <c r="A17301" i="37"/>
  <c r="A17300" i="37"/>
  <c r="A17299" i="37"/>
  <c r="A17298" i="37"/>
  <c r="A17297" i="37"/>
  <c r="A17296" i="37"/>
  <c r="A17295" i="37"/>
  <c r="A17294" i="37"/>
  <c r="A17293" i="37"/>
  <c r="A17292" i="37"/>
  <c r="A17291" i="37"/>
  <c r="A17290" i="37"/>
  <c r="A17289" i="37"/>
  <c r="A17288" i="37"/>
  <c r="A17287" i="37"/>
  <c r="A17286" i="37"/>
  <c r="A17285" i="37"/>
  <c r="A17284" i="37"/>
  <c r="A17283" i="37"/>
  <c r="A17282" i="37"/>
  <c r="A17281" i="37"/>
  <c r="A17280" i="37"/>
  <c r="A17279" i="37"/>
  <c r="A17278" i="37"/>
  <c r="A17277" i="37"/>
  <c r="A17276" i="37"/>
  <c r="A17275" i="37"/>
  <c r="A17274" i="37"/>
  <c r="A17273" i="37"/>
  <c r="A17272" i="37"/>
  <c r="A17271" i="37"/>
  <c r="A17270" i="37"/>
  <c r="A17269" i="37"/>
  <c r="A17268" i="37"/>
  <c r="A17267" i="37"/>
  <c r="A17266" i="37"/>
  <c r="A17265" i="37"/>
  <c r="A17264" i="37"/>
  <c r="A17263" i="37"/>
  <c r="A17262" i="37"/>
  <c r="A17261" i="37"/>
  <c r="A17260" i="37"/>
  <c r="A17259" i="37"/>
  <c r="A17258" i="37"/>
  <c r="A17257" i="37"/>
  <c r="A17256" i="37"/>
  <c r="A17255" i="37"/>
  <c r="A17254" i="37"/>
  <c r="A17253" i="37"/>
  <c r="A17252" i="37"/>
  <c r="A17251" i="37"/>
  <c r="A17250" i="37"/>
  <c r="A17249" i="37"/>
  <c r="A17248" i="37"/>
  <c r="A17247" i="37"/>
  <c r="A17246" i="37"/>
  <c r="A17245" i="37"/>
  <c r="A17244" i="37"/>
  <c r="A17243" i="37"/>
  <c r="A17242" i="37"/>
  <c r="A17241" i="37"/>
  <c r="A17240" i="37"/>
  <c r="A17239" i="37"/>
  <c r="A17238" i="37"/>
  <c r="A17237" i="37"/>
  <c r="A17236" i="37"/>
  <c r="A17235" i="37"/>
  <c r="A17234" i="37"/>
  <c r="A17233" i="37"/>
  <c r="A17232" i="37"/>
  <c r="A17231" i="37"/>
  <c r="A17230" i="37"/>
  <c r="A17229" i="37"/>
  <c r="A17228" i="37"/>
  <c r="A17227" i="37"/>
  <c r="A17226" i="37"/>
  <c r="A17225" i="37"/>
  <c r="A17224" i="37"/>
  <c r="A17223" i="37"/>
  <c r="A17222" i="37"/>
  <c r="A17221" i="37"/>
  <c r="A17220" i="37"/>
  <c r="A17219" i="37"/>
  <c r="A17218" i="37"/>
  <c r="A17217" i="37"/>
  <c r="A17216" i="37"/>
  <c r="A17215" i="37"/>
  <c r="A17214" i="37"/>
  <c r="A17213" i="37"/>
  <c r="A17212" i="37"/>
  <c r="A17211" i="37"/>
  <c r="A17210" i="37"/>
  <c r="A17209" i="37"/>
  <c r="A17208" i="37"/>
  <c r="A17207" i="37"/>
  <c r="A17206" i="37"/>
  <c r="A17205" i="37"/>
  <c r="A17204" i="37"/>
  <c r="A17203" i="37"/>
  <c r="A17202" i="37"/>
  <c r="A17201" i="37"/>
  <c r="A17200" i="37"/>
  <c r="A17199" i="37"/>
  <c r="A17198" i="37"/>
  <c r="A17197" i="37"/>
  <c r="A17196" i="37"/>
  <c r="A17195" i="37"/>
  <c r="A17194" i="37"/>
  <c r="A17193" i="37"/>
  <c r="A17192" i="37"/>
  <c r="A17191" i="37"/>
  <c r="A17190" i="37"/>
  <c r="A17189" i="37"/>
  <c r="A17188" i="37"/>
  <c r="A17187" i="37"/>
  <c r="A17186" i="37"/>
  <c r="A17185" i="37"/>
  <c r="A17184" i="37"/>
  <c r="A17183" i="37"/>
  <c r="A17182" i="37"/>
  <c r="A17181" i="37"/>
  <c r="A17180" i="37"/>
  <c r="A17179" i="37"/>
  <c r="A17178" i="37"/>
  <c r="A17177" i="37"/>
  <c r="A17176" i="37"/>
  <c r="A17175" i="37"/>
  <c r="A17174" i="37"/>
  <c r="A17173" i="37"/>
  <c r="A17172" i="37"/>
  <c r="A17171" i="37"/>
  <c r="A17170" i="37"/>
  <c r="A17169" i="37"/>
  <c r="A17168" i="37"/>
  <c r="A17167" i="37"/>
  <c r="A17166" i="37"/>
  <c r="A17165" i="37"/>
  <c r="A17164" i="37"/>
  <c r="A17163" i="37"/>
  <c r="A17162" i="37"/>
  <c r="A17161" i="37"/>
  <c r="A17160" i="37"/>
  <c r="A17159" i="37"/>
  <c r="A17158" i="37"/>
  <c r="A17157" i="37"/>
  <c r="A17156" i="37"/>
  <c r="A17155" i="37"/>
  <c r="A17154" i="37"/>
  <c r="A17153" i="37"/>
  <c r="A17152" i="37"/>
  <c r="A17151" i="37"/>
  <c r="A17150" i="37"/>
  <c r="A17149" i="37"/>
  <c r="A17148" i="37"/>
  <c r="A17147" i="37"/>
  <c r="A17146" i="37"/>
  <c r="A17145" i="37"/>
  <c r="A17144" i="37"/>
  <c r="A17143" i="37"/>
  <c r="A17142" i="37"/>
  <c r="A17141" i="37"/>
  <c r="A17140" i="37"/>
  <c r="A17139" i="37"/>
  <c r="A17138" i="37"/>
  <c r="A17137" i="37"/>
  <c r="A17136" i="37"/>
  <c r="A17135" i="37"/>
  <c r="A17134" i="37"/>
  <c r="A17133" i="37"/>
  <c r="A17132" i="37"/>
  <c r="A17131" i="37"/>
  <c r="A17130" i="37"/>
  <c r="A17129" i="37"/>
  <c r="A17128" i="37"/>
  <c r="A17127" i="37"/>
  <c r="A17126" i="37"/>
  <c r="A17125" i="37"/>
  <c r="A17124" i="37"/>
  <c r="A17123" i="37"/>
  <c r="A17122" i="37"/>
  <c r="A17121" i="37"/>
  <c r="A17120" i="37"/>
  <c r="A17119" i="37"/>
  <c r="A17118" i="37"/>
  <c r="A17117" i="37"/>
  <c r="A17116" i="37"/>
  <c r="A17115" i="37"/>
  <c r="A17114" i="37"/>
  <c r="A17113" i="37"/>
  <c r="A17112" i="37"/>
  <c r="A17111" i="37"/>
  <c r="A17110" i="37"/>
  <c r="A17109" i="37"/>
  <c r="A17108" i="37"/>
  <c r="A17107" i="37"/>
  <c r="A17106" i="37"/>
  <c r="A17105" i="37"/>
  <c r="A17104" i="37"/>
  <c r="A17103" i="37"/>
  <c r="A17102" i="37"/>
  <c r="A17101" i="37"/>
  <c r="A17100" i="37"/>
  <c r="A17099" i="37"/>
  <c r="A17098" i="37"/>
  <c r="A17097" i="37"/>
  <c r="A17096" i="37"/>
  <c r="A17095" i="37"/>
  <c r="A17094" i="37"/>
  <c r="A17093" i="37"/>
  <c r="A17092" i="37"/>
  <c r="A17091" i="37"/>
  <c r="A17090" i="37"/>
  <c r="A17089" i="37"/>
  <c r="A17088" i="37"/>
  <c r="A17087" i="37"/>
  <c r="A17086" i="37"/>
  <c r="A17085" i="37"/>
  <c r="A17084" i="37"/>
  <c r="A17083" i="37"/>
  <c r="A17082" i="37"/>
  <c r="A17081" i="37"/>
  <c r="A17080" i="37"/>
  <c r="A17079" i="37"/>
  <c r="A17078" i="37"/>
  <c r="A17077" i="37"/>
  <c r="A17076" i="37"/>
  <c r="A17075" i="37"/>
  <c r="A17074" i="37"/>
  <c r="A17073" i="37"/>
  <c r="A17072" i="37"/>
  <c r="A17071" i="37"/>
  <c r="A17070" i="37"/>
  <c r="A17069" i="37"/>
  <c r="A17068" i="37"/>
  <c r="A17067" i="37"/>
  <c r="A17066" i="37"/>
  <c r="A17065" i="37"/>
  <c r="A17064" i="37"/>
  <c r="A17063" i="37"/>
  <c r="A17062" i="37"/>
  <c r="A17061" i="37"/>
  <c r="A17060" i="37"/>
  <c r="A17059" i="37"/>
  <c r="A17058" i="37"/>
  <c r="A17057" i="37"/>
  <c r="A17056" i="37"/>
  <c r="A17055" i="37"/>
  <c r="A17054" i="37"/>
  <c r="A17053" i="37"/>
  <c r="A17052" i="37"/>
  <c r="A17051" i="37"/>
  <c r="A17050" i="37"/>
  <c r="A17049" i="37"/>
  <c r="A17048" i="37"/>
  <c r="A17047" i="37"/>
  <c r="A17046" i="37"/>
  <c r="A17045" i="37"/>
  <c r="A17044" i="37"/>
  <c r="A17043" i="37"/>
  <c r="A17042" i="37"/>
  <c r="A17041" i="37"/>
  <c r="A17040" i="37"/>
  <c r="A17039" i="37"/>
  <c r="A17038" i="37"/>
  <c r="A17037" i="37"/>
  <c r="A17036" i="37"/>
  <c r="A17035" i="37"/>
  <c r="A17034" i="37"/>
  <c r="A17033" i="37"/>
  <c r="A17032" i="37"/>
  <c r="A17031" i="37"/>
  <c r="A17030" i="37"/>
  <c r="A17029" i="37"/>
  <c r="A17028" i="37"/>
  <c r="A17027" i="37"/>
  <c r="A17026" i="37"/>
  <c r="A17025" i="37"/>
  <c r="A17024" i="37"/>
  <c r="A17023" i="37"/>
  <c r="A17022" i="37"/>
  <c r="A17021" i="37"/>
  <c r="A17020" i="37"/>
  <c r="A17019" i="37"/>
  <c r="A17018" i="37"/>
  <c r="A17017" i="37"/>
  <c r="A17016" i="37"/>
  <c r="A17015" i="37"/>
  <c r="A17014" i="37"/>
  <c r="A17013" i="37"/>
  <c r="A17012" i="37"/>
  <c r="A17011" i="37"/>
  <c r="A17010" i="37"/>
  <c r="A17009" i="37"/>
  <c r="A17008" i="37"/>
  <c r="A17007" i="37"/>
  <c r="A17006" i="37"/>
  <c r="A17005" i="37"/>
  <c r="A17004" i="37"/>
  <c r="A17003" i="37"/>
  <c r="A17002" i="37"/>
  <c r="A17001" i="37"/>
  <c r="A17000" i="37"/>
  <c r="A16999" i="37"/>
  <c r="A16998" i="37"/>
  <c r="A16997" i="37"/>
  <c r="A16996" i="37"/>
  <c r="A16995" i="37"/>
  <c r="A16994" i="37"/>
  <c r="A16993" i="37"/>
  <c r="A16992" i="37"/>
  <c r="A16991" i="37"/>
  <c r="A16990" i="37"/>
  <c r="A16989" i="37"/>
  <c r="A16988" i="37"/>
  <c r="A16987" i="37"/>
  <c r="A16986" i="37"/>
  <c r="A16985" i="37"/>
  <c r="A16984" i="37"/>
  <c r="A16983" i="37"/>
  <c r="A16982" i="37"/>
  <c r="A16981" i="37"/>
  <c r="A16980" i="37"/>
  <c r="A16979" i="37"/>
  <c r="A16978" i="37"/>
  <c r="A16977" i="37"/>
  <c r="A16976" i="37"/>
  <c r="A16975" i="37"/>
  <c r="A16974" i="37"/>
  <c r="A16973" i="37"/>
  <c r="A16972" i="37"/>
  <c r="A16971" i="37"/>
  <c r="A16970" i="37"/>
  <c r="A16969" i="37"/>
  <c r="A16968" i="37"/>
  <c r="A16967" i="37"/>
  <c r="A16966" i="37"/>
  <c r="A16965" i="37"/>
  <c r="A16964" i="37"/>
  <c r="A16963" i="37"/>
  <c r="A16962" i="37"/>
  <c r="A16961" i="37"/>
  <c r="A16960" i="37"/>
  <c r="A16959" i="37"/>
  <c r="A16958" i="37"/>
  <c r="A16957" i="37"/>
  <c r="A16956" i="37"/>
  <c r="A16955" i="37"/>
  <c r="A16954" i="37"/>
  <c r="A16953" i="37"/>
  <c r="A16952" i="37"/>
  <c r="A16951" i="37"/>
  <c r="A16950" i="37"/>
  <c r="A16949" i="37"/>
  <c r="A16948" i="37"/>
  <c r="A16947" i="37"/>
  <c r="A16946" i="37"/>
  <c r="A16945" i="37"/>
  <c r="A16944" i="37"/>
  <c r="A16943" i="37"/>
  <c r="A16942" i="37"/>
  <c r="A16941" i="37"/>
  <c r="A16940" i="37"/>
  <c r="A16939" i="37"/>
  <c r="A16938" i="37"/>
  <c r="A16937" i="37"/>
  <c r="A16936" i="37"/>
  <c r="A16935" i="37"/>
  <c r="A16934" i="37"/>
  <c r="A16933" i="37"/>
  <c r="A16932" i="37"/>
  <c r="A16931" i="37"/>
  <c r="A16930" i="37"/>
  <c r="A16929" i="37"/>
  <c r="A16928" i="37"/>
  <c r="A16927" i="37"/>
  <c r="A16926" i="37"/>
  <c r="A16925" i="37"/>
  <c r="A16924" i="37"/>
  <c r="A16923" i="37"/>
  <c r="A16922" i="37"/>
  <c r="A16921" i="37"/>
  <c r="A16920" i="37"/>
  <c r="A16919" i="37"/>
  <c r="A16918" i="37"/>
  <c r="A16917" i="37"/>
  <c r="A16916" i="37"/>
  <c r="A16915" i="37"/>
  <c r="A16914" i="37"/>
  <c r="A16913" i="37"/>
  <c r="A16912" i="37"/>
  <c r="A16911" i="37"/>
  <c r="A16910" i="37"/>
  <c r="A16909" i="37"/>
  <c r="A16908" i="37"/>
  <c r="A16907" i="37"/>
  <c r="A16906" i="37"/>
  <c r="A16905" i="37"/>
  <c r="A16904" i="37"/>
  <c r="A16903" i="37"/>
  <c r="A16902" i="37"/>
  <c r="A16901" i="37"/>
  <c r="A16900" i="37"/>
  <c r="A16899" i="37"/>
  <c r="A16898" i="37"/>
  <c r="A16897" i="37"/>
  <c r="A16896" i="37"/>
  <c r="A16895" i="37"/>
  <c r="A16894" i="37"/>
  <c r="A16893" i="37"/>
  <c r="A16892" i="37"/>
  <c r="A16891" i="37"/>
  <c r="A16890" i="37"/>
  <c r="A16889" i="37"/>
  <c r="A16888" i="37"/>
  <c r="A16887" i="37"/>
  <c r="A16886" i="37"/>
  <c r="A16885" i="37"/>
  <c r="A16884" i="37"/>
  <c r="A16883" i="37"/>
  <c r="A16882" i="37"/>
  <c r="A16881" i="37"/>
  <c r="A16880" i="37"/>
  <c r="A16879" i="37"/>
  <c r="A16878" i="37"/>
  <c r="A16877" i="37"/>
  <c r="A16876" i="37"/>
  <c r="A16875" i="37"/>
  <c r="A16874" i="37"/>
  <c r="A16873" i="37"/>
  <c r="A16872" i="37"/>
  <c r="A16871" i="37"/>
  <c r="A16870" i="37"/>
  <c r="A16869" i="37"/>
  <c r="A16868" i="37"/>
  <c r="A16867" i="37"/>
  <c r="A16866" i="37"/>
  <c r="A16865" i="37"/>
  <c r="A16864" i="37"/>
  <c r="A16863" i="37"/>
  <c r="A16862" i="37"/>
  <c r="A16861" i="37"/>
  <c r="A16860" i="37"/>
  <c r="A16859" i="37"/>
  <c r="A16858" i="37"/>
  <c r="A16857" i="37"/>
  <c r="A16856" i="37"/>
  <c r="A16855" i="37"/>
  <c r="A16854" i="37"/>
  <c r="A16853" i="37"/>
  <c r="A16852" i="37"/>
  <c r="A16851" i="37"/>
  <c r="A16850" i="37"/>
  <c r="A16849" i="37"/>
  <c r="A16848" i="37"/>
  <c r="A16847" i="37"/>
  <c r="A16846" i="37"/>
  <c r="A16845" i="37"/>
  <c r="A16844" i="37"/>
  <c r="A16843" i="37"/>
  <c r="A16842" i="37"/>
  <c r="A16841" i="37"/>
  <c r="A16840" i="37"/>
  <c r="A16839" i="37"/>
  <c r="A16838" i="37"/>
  <c r="A16837" i="37"/>
  <c r="A16836" i="37"/>
  <c r="A16835" i="37"/>
  <c r="A16834" i="37"/>
  <c r="A16833" i="37"/>
  <c r="A16832" i="37"/>
  <c r="A16831" i="37"/>
  <c r="A16830" i="37"/>
  <c r="A16829" i="37"/>
  <c r="A16828" i="37"/>
  <c r="A16827" i="37"/>
  <c r="A16826" i="37"/>
  <c r="A16825" i="37"/>
  <c r="A16824" i="37"/>
  <c r="A16823" i="37"/>
  <c r="A16822" i="37"/>
  <c r="A16821" i="37"/>
  <c r="A16820" i="37"/>
  <c r="A16819" i="37"/>
  <c r="A16818" i="37"/>
  <c r="A16817" i="37"/>
  <c r="A16816" i="37"/>
  <c r="A16815" i="37"/>
  <c r="A16814" i="37"/>
  <c r="A16813" i="37"/>
  <c r="A16812" i="37"/>
  <c r="A16811" i="37"/>
  <c r="A16810" i="37"/>
  <c r="A16809" i="37"/>
  <c r="A16808" i="37"/>
  <c r="A16807" i="37"/>
  <c r="A16806" i="37"/>
  <c r="A16805" i="37"/>
  <c r="A16804" i="37"/>
  <c r="A16803" i="37"/>
  <c r="A16802" i="37"/>
  <c r="A16801" i="37"/>
  <c r="A16800" i="37"/>
  <c r="A16799" i="37"/>
  <c r="A16798" i="37"/>
  <c r="A16797" i="37"/>
  <c r="A16796" i="37"/>
  <c r="A16795" i="37"/>
  <c r="A16794" i="37"/>
  <c r="A16793" i="37"/>
  <c r="A16792" i="37"/>
  <c r="A16791" i="37"/>
  <c r="A16790" i="37"/>
  <c r="A16789" i="37"/>
  <c r="A16788" i="37"/>
  <c r="A16787" i="37"/>
  <c r="A16786" i="37"/>
  <c r="A16785" i="37"/>
  <c r="A16784" i="37"/>
  <c r="A16783" i="37"/>
  <c r="A16782" i="37"/>
  <c r="A16781" i="37"/>
  <c r="A16780" i="37"/>
  <c r="A16779" i="37"/>
  <c r="A16778" i="37"/>
  <c r="A16777" i="37"/>
  <c r="A16776" i="37"/>
  <c r="A16775" i="37"/>
  <c r="A16774" i="37"/>
  <c r="A16773" i="37"/>
  <c r="A16772" i="37"/>
  <c r="A16771" i="37"/>
  <c r="A16770" i="37"/>
  <c r="A16769" i="37"/>
  <c r="A16768" i="37"/>
  <c r="A16767" i="37"/>
  <c r="A16766" i="37"/>
  <c r="A16765" i="37"/>
  <c r="A16764" i="37"/>
  <c r="A16763" i="37"/>
  <c r="A16762" i="37"/>
  <c r="A16761" i="37"/>
  <c r="A16760" i="37"/>
  <c r="A16759" i="37"/>
  <c r="A16758" i="37"/>
  <c r="A16757" i="37"/>
  <c r="A16756" i="37"/>
  <c r="A16755" i="37"/>
  <c r="A16754" i="37"/>
  <c r="A16753" i="37"/>
  <c r="A16752" i="37"/>
  <c r="A16751" i="37"/>
  <c r="A16750" i="37"/>
  <c r="A16749" i="37"/>
  <c r="A16748" i="37"/>
  <c r="A16747" i="37"/>
  <c r="A16746" i="37"/>
  <c r="A16745" i="37"/>
  <c r="A16744" i="37"/>
  <c r="A16743" i="37"/>
  <c r="A16742" i="37"/>
  <c r="A16741" i="37"/>
  <c r="A16740" i="37"/>
  <c r="A16739" i="37"/>
  <c r="A16738" i="37"/>
  <c r="A16737" i="37"/>
  <c r="A16736" i="37"/>
  <c r="A16735" i="37"/>
  <c r="A16734" i="37"/>
  <c r="A16733" i="37"/>
  <c r="A16732" i="37"/>
  <c r="A16731" i="37"/>
  <c r="A16730" i="37"/>
  <c r="A16729" i="37"/>
  <c r="A16728" i="37"/>
  <c r="A16727" i="37"/>
  <c r="A16726" i="37"/>
  <c r="A16725" i="37"/>
  <c r="A16724" i="37"/>
  <c r="A16723" i="37"/>
  <c r="A16722" i="37"/>
  <c r="A16721" i="37"/>
  <c r="A16720" i="37"/>
  <c r="A16719" i="37"/>
  <c r="A16718" i="37"/>
  <c r="A16717" i="37"/>
  <c r="A16716" i="37"/>
  <c r="A16715" i="37"/>
  <c r="A16714" i="37"/>
  <c r="A16713" i="37"/>
  <c r="A16712" i="37"/>
  <c r="A16711" i="37"/>
  <c r="A16710" i="37"/>
  <c r="A16709" i="37"/>
  <c r="A16708" i="37"/>
  <c r="A16707" i="37"/>
  <c r="A16706" i="37"/>
  <c r="A16705" i="37"/>
  <c r="A16704" i="37"/>
  <c r="A16703" i="37"/>
  <c r="A16702" i="37"/>
  <c r="A16701" i="37"/>
  <c r="A16700" i="37"/>
  <c r="A16699" i="37"/>
  <c r="A16698" i="37"/>
  <c r="A16697" i="37"/>
  <c r="A16696" i="37"/>
  <c r="A16695" i="37"/>
  <c r="A16694" i="37"/>
  <c r="A16693" i="37"/>
  <c r="A16692" i="37"/>
  <c r="A16691" i="37"/>
  <c r="A16690" i="37"/>
  <c r="A16689" i="37"/>
  <c r="A16688" i="37"/>
  <c r="A16687" i="37"/>
  <c r="A16686" i="37"/>
  <c r="A16685" i="37"/>
  <c r="A16684" i="37"/>
  <c r="A16683" i="37"/>
  <c r="A16682" i="37"/>
  <c r="A16681" i="37"/>
  <c r="A16680" i="37"/>
  <c r="A16679" i="37"/>
  <c r="A16678" i="37"/>
  <c r="A16677" i="37"/>
  <c r="A16676" i="37"/>
  <c r="A16675" i="37"/>
  <c r="A16674" i="37"/>
  <c r="A16673" i="37"/>
  <c r="A16672" i="37"/>
  <c r="A16671" i="37"/>
  <c r="A16670" i="37"/>
  <c r="A16669" i="37"/>
  <c r="A16668" i="37"/>
  <c r="A16667" i="37"/>
  <c r="A16666" i="37"/>
  <c r="A16665" i="37"/>
  <c r="A16664" i="37"/>
  <c r="A16663" i="37"/>
  <c r="A16662" i="37"/>
  <c r="A16661" i="37"/>
  <c r="A16660" i="37"/>
  <c r="A16659" i="37"/>
  <c r="A16658" i="37"/>
  <c r="A16657" i="37"/>
  <c r="A16656" i="37"/>
  <c r="A16655" i="37"/>
  <c r="A16654" i="37"/>
  <c r="A16653" i="37"/>
  <c r="A16652" i="37"/>
  <c r="A16651" i="37"/>
  <c r="A16650" i="37"/>
  <c r="A16649" i="37"/>
  <c r="A16648" i="37"/>
  <c r="A16647" i="37"/>
  <c r="A16646" i="37"/>
  <c r="A16645" i="37"/>
  <c r="A16644" i="37"/>
  <c r="A16643" i="37"/>
  <c r="A16642" i="37"/>
  <c r="A16641" i="37"/>
  <c r="A16640" i="37"/>
  <c r="A16639" i="37"/>
  <c r="A16638" i="37"/>
  <c r="A16637" i="37"/>
  <c r="A16636" i="37"/>
  <c r="A16635" i="37"/>
  <c r="A16634" i="37"/>
  <c r="A16633" i="37"/>
  <c r="A16632" i="37"/>
  <c r="A16631" i="37"/>
  <c r="A16630" i="37"/>
  <c r="A16629" i="37"/>
  <c r="A16628" i="37"/>
  <c r="A16627" i="37"/>
  <c r="A16626" i="37"/>
  <c r="A16625" i="37"/>
  <c r="A16624" i="37"/>
  <c r="A16623" i="37"/>
  <c r="A16622" i="37"/>
  <c r="A16621" i="37"/>
  <c r="A16620" i="37"/>
  <c r="A16619" i="37"/>
  <c r="A16618" i="37"/>
  <c r="A16617" i="37"/>
  <c r="A16616" i="37"/>
  <c r="A16615" i="37"/>
  <c r="A16614" i="37"/>
  <c r="A16613" i="37"/>
  <c r="A16612" i="37"/>
  <c r="A16611" i="37"/>
  <c r="A16610" i="37"/>
  <c r="A16609" i="37"/>
  <c r="A16608" i="37"/>
  <c r="A16607" i="37"/>
  <c r="A16606" i="37"/>
  <c r="A16605" i="37"/>
  <c r="A16604" i="37"/>
  <c r="A16603" i="37"/>
  <c r="A16602" i="37"/>
  <c r="A16601" i="37"/>
  <c r="A16600" i="37"/>
  <c r="A16599" i="37"/>
  <c r="A16598" i="37"/>
  <c r="A16597" i="37"/>
  <c r="A16596" i="37"/>
  <c r="A16595" i="37"/>
  <c r="A16594" i="37"/>
  <c r="A16593" i="37"/>
  <c r="A16592" i="37"/>
  <c r="A16591" i="37"/>
  <c r="A16590" i="37"/>
  <c r="A16589" i="37"/>
  <c r="A16588" i="37"/>
  <c r="A16587" i="37"/>
  <c r="A16586" i="37"/>
  <c r="A16585" i="37"/>
  <c r="A16584" i="37"/>
  <c r="A16583" i="37"/>
  <c r="A16582" i="37"/>
  <c r="A16581" i="37"/>
  <c r="A16580" i="37"/>
  <c r="A16579" i="37"/>
  <c r="A16578" i="37"/>
  <c r="A16577" i="37"/>
  <c r="A16576" i="37"/>
  <c r="A16575" i="37"/>
  <c r="A16574" i="37"/>
  <c r="A16573" i="37"/>
  <c r="A16572" i="37"/>
  <c r="A16571" i="37"/>
  <c r="A16570" i="37"/>
  <c r="A16569" i="37"/>
  <c r="A16568" i="37"/>
  <c r="A16567" i="37"/>
  <c r="A16566" i="37"/>
  <c r="A16565" i="37"/>
  <c r="A16564" i="37"/>
  <c r="A16563" i="37"/>
  <c r="A16562" i="37"/>
  <c r="A16561" i="37"/>
  <c r="A16560" i="37"/>
  <c r="A16559" i="37"/>
  <c r="A16558" i="37"/>
  <c r="A16557" i="37"/>
  <c r="A16556" i="37"/>
  <c r="A16555" i="37"/>
  <c r="A16554" i="37"/>
  <c r="A16553" i="37"/>
  <c r="A16552" i="37"/>
  <c r="A16551" i="37"/>
  <c r="A16550" i="37"/>
  <c r="A16549" i="37"/>
  <c r="A16548" i="37"/>
  <c r="A16547" i="37"/>
  <c r="A16546" i="37"/>
  <c r="A16545" i="37"/>
  <c r="A16544" i="37"/>
  <c r="A16543" i="37"/>
  <c r="A16542" i="37"/>
  <c r="A16541" i="37"/>
  <c r="A16540" i="37"/>
  <c r="A16539" i="37"/>
  <c r="A16538" i="37"/>
  <c r="A16537" i="37"/>
  <c r="A16536" i="37"/>
  <c r="A16535" i="37"/>
  <c r="A16534" i="37"/>
  <c r="A16533" i="37"/>
  <c r="A16532" i="37"/>
  <c r="A16531" i="37"/>
  <c r="A16530" i="37"/>
  <c r="A16529" i="37"/>
  <c r="A16528" i="37"/>
  <c r="A16527" i="37"/>
  <c r="A16526" i="37"/>
  <c r="A16525" i="37"/>
  <c r="A16524" i="37"/>
  <c r="A16523" i="37"/>
  <c r="A16522" i="37"/>
  <c r="A16521" i="37"/>
  <c r="A16520" i="37"/>
  <c r="A16519" i="37"/>
  <c r="A16518" i="37"/>
  <c r="A16517" i="37"/>
  <c r="A16516" i="37"/>
  <c r="A16515" i="37"/>
  <c r="A16514" i="37"/>
  <c r="A16513" i="37"/>
  <c r="A16512" i="37"/>
  <c r="A16511" i="37"/>
  <c r="A16510" i="37"/>
  <c r="A16509" i="37"/>
  <c r="A16508" i="37"/>
  <c r="A16507" i="37"/>
  <c r="A16506" i="37"/>
  <c r="A16505" i="37"/>
  <c r="A16504" i="37"/>
  <c r="A16503" i="37"/>
  <c r="A16502" i="37"/>
  <c r="A16501" i="37"/>
  <c r="A16500" i="37"/>
  <c r="A16499" i="37"/>
  <c r="A16498" i="37"/>
  <c r="A16497" i="37"/>
  <c r="A16496" i="37"/>
  <c r="A16495" i="37"/>
  <c r="A16494" i="37"/>
  <c r="A16493" i="37"/>
  <c r="A16492" i="37"/>
  <c r="A16491" i="37"/>
  <c r="A16490" i="37"/>
  <c r="A16489" i="37"/>
  <c r="A16488" i="37"/>
  <c r="A16487" i="37"/>
  <c r="A16486" i="37"/>
  <c r="A16485" i="37"/>
  <c r="A16484" i="37"/>
  <c r="A16483" i="37"/>
  <c r="A16482" i="37"/>
  <c r="A16481" i="37"/>
  <c r="A16480" i="37"/>
  <c r="A16479" i="37"/>
  <c r="A16478" i="37"/>
  <c r="A16477" i="37"/>
  <c r="A16476" i="37"/>
  <c r="A16475" i="37"/>
  <c r="A16474" i="37"/>
  <c r="A16473" i="37"/>
  <c r="A16472" i="37"/>
  <c r="A16471" i="37"/>
  <c r="A16470" i="37"/>
  <c r="A16469" i="37"/>
  <c r="A16468" i="37"/>
  <c r="A16467" i="37"/>
  <c r="A16466" i="37"/>
  <c r="A16465" i="37"/>
  <c r="A16464" i="37"/>
  <c r="A16463" i="37"/>
  <c r="A16462" i="37"/>
  <c r="A16461" i="37"/>
  <c r="A16460" i="37"/>
  <c r="A16459" i="37"/>
  <c r="A16458" i="37"/>
  <c r="A16457" i="37"/>
  <c r="A16456" i="37"/>
  <c r="A16455" i="37"/>
  <c r="A16454" i="37"/>
  <c r="A16453" i="37"/>
  <c r="A16452" i="37"/>
  <c r="A16451" i="37"/>
  <c r="A16450" i="37"/>
  <c r="A16449" i="37"/>
  <c r="A16448" i="37"/>
  <c r="A16447" i="37"/>
  <c r="A16446" i="37"/>
  <c r="A16445" i="37"/>
  <c r="A16444" i="37"/>
  <c r="A16443" i="37"/>
  <c r="A16442" i="37"/>
  <c r="A16441" i="37"/>
  <c r="A16440" i="37"/>
  <c r="A16439" i="37"/>
  <c r="A16438" i="37"/>
  <c r="A16437" i="37"/>
  <c r="A16436" i="37"/>
  <c r="A16435" i="37"/>
  <c r="A16434" i="37"/>
  <c r="A16433" i="37"/>
  <c r="A16432" i="37"/>
  <c r="A16431" i="37"/>
  <c r="A16430" i="37"/>
  <c r="A16429" i="37"/>
  <c r="A16428" i="37"/>
  <c r="A16427" i="37"/>
  <c r="A16426" i="37"/>
  <c r="A16425" i="37"/>
  <c r="A16424" i="37"/>
  <c r="A16423" i="37"/>
  <c r="A16422" i="37"/>
  <c r="A16421" i="37"/>
  <c r="A16420" i="37"/>
  <c r="A16419" i="37"/>
  <c r="A16418" i="37"/>
  <c r="A16417" i="37"/>
  <c r="A16416" i="37"/>
  <c r="A16415" i="37"/>
  <c r="A16414" i="37"/>
  <c r="A16413" i="37"/>
  <c r="A16412" i="37"/>
  <c r="A16411" i="37"/>
  <c r="A16410" i="37"/>
  <c r="A16409" i="37"/>
  <c r="A16408" i="37"/>
  <c r="A16407" i="37"/>
  <c r="A16406" i="37"/>
  <c r="A16405" i="37"/>
  <c r="A16404" i="37"/>
  <c r="A16403" i="37"/>
  <c r="A16402" i="37"/>
  <c r="A16401" i="37"/>
  <c r="A16400" i="37"/>
  <c r="A16399" i="37"/>
  <c r="A16398" i="37"/>
  <c r="A16397" i="37"/>
  <c r="A16396" i="37"/>
  <c r="A16395" i="37"/>
  <c r="A16394" i="37"/>
  <c r="A16393" i="37"/>
  <c r="A16392" i="37"/>
  <c r="A16391" i="37"/>
  <c r="A16390" i="37"/>
  <c r="A16389" i="37"/>
  <c r="A16388" i="37"/>
  <c r="A16387" i="37"/>
  <c r="A16386" i="37"/>
  <c r="A16385" i="37"/>
  <c r="A16384" i="37"/>
  <c r="A16383" i="37"/>
  <c r="A16382" i="37"/>
  <c r="A16381" i="37"/>
  <c r="A16380" i="37"/>
  <c r="A16379" i="37"/>
  <c r="A16378" i="37"/>
  <c r="A16377" i="37"/>
  <c r="A16376" i="37"/>
  <c r="A16375" i="37"/>
  <c r="A16374" i="37"/>
  <c r="A16373" i="37"/>
  <c r="A16372" i="37"/>
  <c r="A16371" i="37"/>
  <c r="A16370" i="37"/>
  <c r="A16369" i="37"/>
  <c r="A16368" i="37"/>
  <c r="A16367" i="37"/>
  <c r="A16366" i="37"/>
  <c r="A16365" i="37"/>
  <c r="A16364" i="37"/>
  <c r="A16363" i="37"/>
  <c r="A16362" i="37"/>
  <c r="A16361" i="37"/>
  <c r="A16360" i="37"/>
  <c r="A16359" i="37"/>
  <c r="A16358" i="37"/>
  <c r="A16357" i="37"/>
  <c r="A16356" i="37"/>
  <c r="A16355" i="37"/>
  <c r="A16354" i="37"/>
  <c r="A16353" i="37"/>
  <c r="A16352" i="37"/>
  <c r="A16351" i="37"/>
  <c r="A16350" i="37"/>
  <c r="A16349" i="37"/>
  <c r="A16348" i="37"/>
  <c r="A16347" i="37"/>
  <c r="A16346" i="37"/>
  <c r="A16345" i="37"/>
  <c r="A16344" i="37"/>
  <c r="A16343" i="37"/>
  <c r="A16342" i="37"/>
  <c r="A16341" i="37"/>
  <c r="A16340" i="37"/>
  <c r="A16339" i="37"/>
  <c r="A16338" i="37"/>
  <c r="A16337" i="37"/>
  <c r="A16336" i="37"/>
  <c r="A16335" i="37"/>
  <c r="A16334" i="37"/>
  <c r="A16333" i="37"/>
  <c r="A16332" i="37"/>
  <c r="A16331" i="37"/>
  <c r="A16330" i="37"/>
  <c r="A16329" i="37"/>
  <c r="A16328" i="37"/>
  <c r="A16327" i="37"/>
  <c r="A16326" i="37"/>
  <c r="A16325" i="37"/>
  <c r="A16324" i="37"/>
  <c r="A16323" i="37"/>
  <c r="A16322" i="37"/>
  <c r="A16321" i="37"/>
  <c r="A16320" i="37"/>
  <c r="A16319" i="37"/>
  <c r="A16318" i="37"/>
  <c r="A16317" i="37"/>
  <c r="A16316" i="37"/>
  <c r="A16315" i="37"/>
  <c r="A16314" i="37"/>
  <c r="A16313" i="37"/>
  <c r="A16312" i="37"/>
  <c r="A16311" i="37"/>
  <c r="A16310" i="37"/>
  <c r="A16309" i="37"/>
  <c r="A16308" i="37"/>
  <c r="A16307" i="37"/>
  <c r="A16306" i="37"/>
  <c r="A16305" i="37"/>
  <c r="A16304" i="37"/>
  <c r="A16303" i="37"/>
  <c r="A16302" i="37"/>
  <c r="A16301" i="37"/>
  <c r="A16300" i="37"/>
  <c r="A16299" i="37"/>
  <c r="A16298" i="37"/>
  <c r="A16297" i="37"/>
  <c r="A16296" i="37"/>
  <c r="A16295" i="37"/>
  <c r="A16294" i="37"/>
  <c r="A16293" i="37"/>
  <c r="A16292" i="37"/>
  <c r="A16291" i="37"/>
  <c r="A16290" i="37"/>
  <c r="A16289" i="37"/>
  <c r="A16288" i="37"/>
  <c r="A16287" i="37"/>
  <c r="A16286" i="37"/>
  <c r="A16285" i="37"/>
  <c r="A16284" i="37"/>
  <c r="A16283" i="37"/>
  <c r="A16282" i="37"/>
  <c r="A16281" i="37"/>
  <c r="A16280" i="37"/>
  <c r="A16279" i="37"/>
  <c r="A16278" i="37"/>
  <c r="A16277" i="37"/>
  <c r="A16276" i="37"/>
  <c r="A16275" i="37"/>
  <c r="A16274" i="37"/>
  <c r="A16273" i="37"/>
  <c r="A16272" i="37"/>
  <c r="A16271" i="37"/>
  <c r="A16270" i="37"/>
  <c r="A16269" i="37"/>
  <c r="A16268" i="37"/>
  <c r="A16267" i="37"/>
  <c r="A16266" i="37"/>
  <c r="A16265" i="37"/>
  <c r="A16264" i="37"/>
  <c r="A16263" i="37"/>
  <c r="A16262" i="37"/>
  <c r="A16261" i="37"/>
  <c r="A16260" i="37"/>
  <c r="A16259" i="37"/>
  <c r="A16258" i="37"/>
  <c r="A16257" i="37"/>
  <c r="A16256" i="37"/>
  <c r="A16255" i="37"/>
  <c r="A16254" i="37"/>
  <c r="A16253" i="37"/>
  <c r="A16252" i="37"/>
  <c r="A16251" i="37"/>
  <c r="A16250" i="37"/>
  <c r="A16249" i="37"/>
  <c r="A16248" i="37"/>
  <c r="A16247" i="37"/>
  <c r="A16246" i="37"/>
  <c r="A16245" i="37"/>
  <c r="A16244" i="37"/>
  <c r="A16243" i="37"/>
  <c r="A16242" i="37"/>
  <c r="A16241" i="37"/>
  <c r="A16240" i="37"/>
  <c r="A16239" i="37"/>
  <c r="A16238" i="37"/>
  <c r="A16237" i="37"/>
  <c r="A16236" i="37"/>
  <c r="A16235" i="37"/>
  <c r="A16234" i="37"/>
  <c r="A16233" i="37"/>
  <c r="A16232" i="37"/>
  <c r="A16231" i="37"/>
  <c r="A16230" i="37"/>
  <c r="A16229" i="37"/>
  <c r="A16228" i="37"/>
  <c r="A16227" i="37"/>
  <c r="A16226" i="37"/>
  <c r="A16225" i="37"/>
  <c r="A16224" i="37"/>
  <c r="A16223" i="37"/>
  <c r="A16222" i="37"/>
  <c r="A16221" i="37"/>
  <c r="A16220" i="37"/>
  <c r="A16219" i="37"/>
  <c r="A16218" i="37"/>
  <c r="A16217" i="37"/>
  <c r="A16216" i="37"/>
  <c r="A16215" i="37"/>
  <c r="A16214" i="37"/>
  <c r="A16213" i="37"/>
  <c r="A16212" i="37"/>
  <c r="A16211" i="37"/>
  <c r="A16210" i="37"/>
  <c r="A16209" i="37"/>
  <c r="A16208" i="37"/>
  <c r="A16207" i="37"/>
  <c r="A16206" i="37"/>
  <c r="A16205" i="37"/>
  <c r="A16204" i="37"/>
  <c r="A16203" i="37"/>
  <c r="A16202" i="37"/>
  <c r="A16201" i="37"/>
  <c r="A16200" i="37"/>
  <c r="A16199" i="37"/>
  <c r="A16198" i="37"/>
  <c r="A16197" i="37"/>
  <c r="A16196" i="37"/>
  <c r="A16195" i="37"/>
  <c r="A16194" i="37"/>
  <c r="A16193" i="37"/>
  <c r="A16192" i="37"/>
  <c r="A16191" i="37"/>
  <c r="A16190" i="37"/>
  <c r="A16189" i="37"/>
  <c r="A16188" i="37"/>
  <c r="A16187" i="37"/>
  <c r="A16186" i="37"/>
  <c r="A16185" i="37"/>
  <c r="A16184" i="37"/>
  <c r="A16183" i="37"/>
  <c r="A16182" i="37"/>
  <c r="A16181" i="37"/>
  <c r="A16180" i="37"/>
  <c r="A16179" i="37"/>
  <c r="A16178" i="37"/>
  <c r="A16177" i="37"/>
  <c r="A16176" i="37"/>
  <c r="A16175" i="37"/>
  <c r="A16174" i="37"/>
  <c r="A16173" i="37"/>
  <c r="A16172" i="37"/>
  <c r="A16171" i="37"/>
  <c r="A16170" i="37"/>
  <c r="A16169" i="37"/>
  <c r="A16168" i="37"/>
  <c r="A16167" i="37"/>
  <c r="A16166" i="37"/>
  <c r="A16165" i="37"/>
  <c r="A16164" i="37"/>
  <c r="A16163" i="37"/>
  <c r="A16162" i="37"/>
  <c r="A16161" i="37"/>
  <c r="A16160" i="37"/>
  <c r="A16159" i="37"/>
  <c r="A16158" i="37"/>
  <c r="A16157" i="37"/>
  <c r="A16156" i="37"/>
  <c r="A16155" i="37"/>
  <c r="A16154" i="37"/>
  <c r="A16153" i="37"/>
  <c r="A16152" i="37"/>
  <c r="A16151" i="37"/>
  <c r="A16150" i="37"/>
  <c r="A16149" i="37"/>
  <c r="A16148" i="37"/>
  <c r="A16147" i="37"/>
  <c r="A16146" i="37"/>
  <c r="A16145" i="37"/>
  <c r="A16144" i="37"/>
  <c r="A16143" i="37"/>
  <c r="A16142" i="37"/>
  <c r="A16141" i="37"/>
  <c r="A16140" i="37"/>
  <c r="A16139" i="37"/>
  <c r="A16138" i="37"/>
  <c r="A16137" i="37"/>
  <c r="A16136" i="37"/>
  <c r="A16135" i="37"/>
  <c r="A16134" i="37"/>
  <c r="A16133" i="37"/>
  <c r="A16132" i="37"/>
  <c r="A16131" i="37"/>
  <c r="A16130" i="37"/>
  <c r="A16129" i="37"/>
  <c r="A16128" i="37"/>
  <c r="A16127" i="37"/>
  <c r="A16126" i="37"/>
  <c r="A16125" i="37"/>
  <c r="A16124" i="37"/>
  <c r="A16123" i="37"/>
  <c r="A16122" i="37"/>
  <c r="A16121" i="37"/>
  <c r="A16120" i="37"/>
  <c r="A16119" i="37"/>
  <c r="A16118" i="37"/>
  <c r="A16117" i="37"/>
  <c r="A16116" i="37"/>
  <c r="A16115" i="37"/>
  <c r="A16114" i="37"/>
  <c r="A16113" i="37"/>
  <c r="A16112" i="37"/>
  <c r="A16111" i="37"/>
  <c r="A16110" i="37"/>
  <c r="A16109" i="37"/>
  <c r="A16108" i="37"/>
  <c r="A16107" i="37"/>
  <c r="A16106" i="37"/>
  <c r="A16105" i="37"/>
  <c r="A16104" i="37"/>
  <c r="A16103" i="37"/>
  <c r="A16102" i="37"/>
  <c r="A16101" i="37"/>
  <c r="A16100" i="37"/>
  <c r="A16099" i="37"/>
  <c r="A16098" i="37"/>
  <c r="A16097" i="37"/>
  <c r="A16096" i="37"/>
  <c r="A16095" i="37"/>
  <c r="A16094" i="37"/>
  <c r="A16093" i="37"/>
  <c r="A16092" i="37"/>
  <c r="A16091" i="37"/>
  <c r="A16090" i="37"/>
  <c r="A16089" i="37"/>
  <c r="A16088" i="37"/>
  <c r="A16087" i="37"/>
  <c r="A16086" i="37"/>
  <c r="A16085" i="37"/>
  <c r="A16084" i="37"/>
  <c r="A16083" i="37"/>
  <c r="A16082" i="37"/>
  <c r="A16081" i="37"/>
  <c r="A16080" i="37"/>
  <c r="A16079" i="37"/>
  <c r="A16078" i="37"/>
  <c r="A16077" i="37"/>
  <c r="A16076" i="37"/>
  <c r="A16075" i="37"/>
  <c r="A16074" i="37"/>
  <c r="A16073" i="37"/>
  <c r="A16072" i="37"/>
  <c r="A16071" i="37"/>
  <c r="A16070" i="37"/>
  <c r="A16069" i="37"/>
  <c r="A16068" i="37"/>
  <c r="A16067" i="37"/>
  <c r="A16066" i="37"/>
  <c r="A16065" i="37"/>
  <c r="A16064" i="37"/>
  <c r="A16063" i="37"/>
  <c r="A16062" i="37"/>
  <c r="A16061" i="37"/>
  <c r="A16060" i="37"/>
  <c r="A16059" i="37"/>
  <c r="A16058" i="37"/>
  <c r="A16057" i="37"/>
  <c r="A16056" i="37"/>
  <c r="A16055" i="37"/>
  <c r="A16054" i="37"/>
  <c r="A16053" i="37"/>
  <c r="A16052" i="37"/>
  <c r="A16051" i="37"/>
  <c r="A16050" i="37"/>
  <c r="A16049" i="37"/>
  <c r="A16048" i="37"/>
  <c r="A16047" i="37"/>
  <c r="A16046" i="37"/>
  <c r="A16045" i="37"/>
  <c r="A16044" i="37"/>
  <c r="A16043" i="37"/>
  <c r="A16042" i="37"/>
  <c r="A16041" i="37"/>
  <c r="A16040" i="37"/>
  <c r="A16039" i="37"/>
  <c r="A16038" i="37"/>
  <c r="A16037" i="37"/>
  <c r="A16036" i="37"/>
  <c r="A16035" i="37"/>
  <c r="A16034" i="37"/>
  <c r="A16033" i="37"/>
  <c r="A16032" i="37"/>
  <c r="A16031" i="37"/>
  <c r="A16030" i="37"/>
  <c r="A16029" i="37"/>
  <c r="A16028" i="37"/>
  <c r="A16027" i="37"/>
  <c r="A16026" i="37"/>
  <c r="A16025" i="37"/>
  <c r="A16024" i="37"/>
  <c r="A16023" i="37"/>
  <c r="A16022" i="37"/>
  <c r="A16021" i="37"/>
  <c r="A16020" i="37"/>
  <c r="A16019" i="37"/>
  <c r="A16018" i="37"/>
  <c r="A16017" i="37"/>
  <c r="A16016" i="37"/>
  <c r="A16015" i="37"/>
  <c r="A16014" i="37"/>
  <c r="A16013" i="37"/>
  <c r="A16012" i="37"/>
  <c r="A16011" i="37"/>
  <c r="A16010" i="37"/>
  <c r="A16009" i="37"/>
  <c r="A16008" i="37"/>
  <c r="A16007" i="37"/>
  <c r="A16006" i="37"/>
  <c r="A16005" i="37"/>
  <c r="A16004" i="37"/>
  <c r="A16003" i="37"/>
  <c r="A16002" i="37"/>
  <c r="A16001" i="37"/>
  <c r="A16000" i="37"/>
  <c r="A15999" i="37"/>
  <c r="A15998" i="37"/>
  <c r="A15997" i="37"/>
  <c r="A15996" i="37"/>
  <c r="A15995" i="37"/>
  <c r="A15994" i="37"/>
  <c r="A15993" i="37"/>
  <c r="A15992" i="37"/>
  <c r="A15991" i="37"/>
  <c r="A15990" i="37"/>
  <c r="A15989" i="37"/>
  <c r="A15988" i="37"/>
  <c r="A15987" i="37"/>
  <c r="A15986" i="37"/>
  <c r="A15985" i="37"/>
  <c r="A15984" i="37"/>
  <c r="A15983" i="37"/>
  <c r="A15982" i="37"/>
  <c r="A15981" i="37"/>
  <c r="A15980" i="37"/>
  <c r="A15979" i="37"/>
  <c r="A15978" i="37"/>
  <c r="A15977" i="37"/>
  <c r="A15976" i="37"/>
  <c r="A15975" i="37"/>
  <c r="A15974" i="37"/>
  <c r="A15973" i="37"/>
  <c r="A15972" i="37"/>
  <c r="A15971" i="37"/>
  <c r="A15970" i="37"/>
  <c r="A15969" i="37"/>
  <c r="A15968" i="37"/>
  <c r="A15967" i="37"/>
  <c r="A15966" i="37"/>
  <c r="A15965" i="37"/>
  <c r="A15964" i="37"/>
  <c r="A15963" i="37"/>
  <c r="A15962" i="37"/>
  <c r="A15961" i="37"/>
  <c r="A15960" i="37"/>
  <c r="A15959" i="37"/>
  <c r="A15958" i="37"/>
  <c r="A15957" i="37"/>
  <c r="A15956" i="37"/>
  <c r="A15955" i="37"/>
  <c r="A15954" i="37"/>
  <c r="A15953" i="37"/>
  <c r="A15952" i="37"/>
  <c r="A15951" i="37"/>
  <c r="A15950" i="37"/>
  <c r="A15949" i="37"/>
  <c r="A15948" i="37"/>
  <c r="A15947" i="37"/>
  <c r="A15946" i="37"/>
  <c r="A15945" i="37"/>
  <c r="A15944" i="37"/>
  <c r="A15943" i="37"/>
  <c r="A15942" i="37"/>
  <c r="A15941" i="37"/>
  <c r="A15940" i="37"/>
  <c r="A15939" i="37"/>
  <c r="A15938" i="37"/>
  <c r="A15937" i="37"/>
  <c r="A15936" i="37"/>
  <c r="A15935" i="37"/>
  <c r="A15934" i="37"/>
  <c r="A15933" i="37"/>
  <c r="A15932" i="37"/>
  <c r="A15931" i="37"/>
  <c r="A15930" i="37"/>
  <c r="A15929" i="37"/>
  <c r="A15928" i="37"/>
  <c r="A15927" i="37"/>
  <c r="A15926" i="37"/>
  <c r="A15925" i="37"/>
  <c r="A15924" i="37"/>
  <c r="A15923" i="37"/>
  <c r="A15922" i="37"/>
  <c r="A15921" i="37"/>
  <c r="A15920" i="37"/>
  <c r="A15919" i="37"/>
  <c r="A15918" i="37"/>
  <c r="A15917" i="37"/>
  <c r="A15916" i="37"/>
  <c r="A15915" i="37"/>
  <c r="A15914" i="37"/>
  <c r="A15913" i="37"/>
  <c r="A15912" i="37"/>
  <c r="A15911" i="37"/>
  <c r="A15910" i="37"/>
  <c r="A15909" i="37"/>
  <c r="A15908" i="37"/>
  <c r="A15907" i="37"/>
  <c r="A15906" i="37"/>
  <c r="A15905" i="37"/>
  <c r="A15904" i="37"/>
  <c r="A15903" i="37"/>
  <c r="A15902" i="37"/>
  <c r="A15901" i="37"/>
  <c r="A15900" i="37"/>
  <c r="A15899" i="37"/>
  <c r="A15898" i="37"/>
  <c r="A15897" i="37"/>
  <c r="A15896" i="37"/>
  <c r="A15895" i="37"/>
  <c r="A15894" i="37"/>
  <c r="A15893" i="37"/>
  <c r="A15892" i="37"/>
  <c r="A15891" i="37"/>
  <c r="A15890" i="37"/>
  <c r="A15889" i="37"/>
  <c r="A15888" i="37"/>
  <c r="A15887" i="37"/>
  <c r="A15886" i="37"/>
  <c r="A15885" i="37"/>
  <c r="A15884" i="37"/>
  <c r="A15883" i="37"/>
  <c r="A15882" i="37"/>
  <c r="A15881" i="37"/>
  <c r="A15880" i="37"/>
  <c r="A15879" i="37"/>
  <c r="A15878" i="37"/>
  <c r="A15877" i="37"/>
  <c r="A15876" i="37"/>
  <c r="A15875" i="37"/>
  <c r="A15874" i="37"/>
  <c r="A15873" i="37"/>
  <c r="A15872" i="37"/>
  <c r="A15871" i="37"/>
  <c r="A15870" i="37"/>
  <c r="A15869" i="37"/>
  <c r="A15868" i="37"/>
  <c r="A15867" i="37"/>
  <c r="A15866" i="37"/>
  <c r="A15865" i="37"/>
  <c r="A15864" i="37"/>
  <c r="A15863" i="37"/>
  <c r="A15862" i="37"/>
  <c r="A15861" i="37"/>
  <c r="A15860" i="37"/>
  <c r="A15859" i="37"/>
  <c r="A15858" i="37"/>
  <c r="A15857" i="37"/>
  <c r="A15856" i="37"/>
  <c r="A15855" i="37"/>
  <c r="A15854" i="37"/>
  <c r="A15853" i="37"/>
  <c r="A15852" i="37"/>
  <c r="A15851" i="37"/>
  <c r="A15850" i="37"/>
  <c r="A15849" i="37"/>
  <c r="A15848" i="37"/>
  <c r="A15847" i="37"/>
  <c r="A15846" i="37"/>
  <c r="A15845" i="37"/>
  <c r="A15844" i="37"/>
  <c r="A15843" i="37"/>
  <c r="A15842" i="37"/>
  <c r="A15841" i="37"/>
  <c r="A15840" i="37"/>
  <c r="A15839" i="37"/>
  <c r="A15838" i="37"/>
  <c r="A15837" i="37"/>
  <c r="A15836" i="37"/>
  <c r="A15835" i="37"/>
  <c r="A15834" i="37"/>
  <c r="A15833" i="37"/>
  <c r="A15832" i="37"/>
  <c r="A15831" i="37"/>
  <c r="A15830" i="37"/>
  <c r="A15829" i="37"/>
  <c r="A15828" i="37"/>
  <c r="A15827" i="37"/>
  <c r="A15826" i="37"/>
  <c r="A15825" i="37"/>
  <c r="A15824" i="37"/>
  <c r="A15823" i="37"/>
  <c r="A15822" i="37"/>
  <c r="A15821" i="37"/>
  <c r="A15820" i="37"/>
  <c r="A15819" i="37"/>
  <c r="A15818" i="37"/>
  <c r="A15817" i="37"/>
  <c r="A15816" i="37"/>
  <c r="A15815" i="37"/>
  <c r="A15814" i="37"/>
  <c r="A15813" i="37"/>
  <c r="A15812" i="37"/>
  <c r="A15811" i="37"/>
  <c r="A15810" i="37"/>
  <c r="A15809" i="37"/>
  <c r="A15808" i="37"/>
  <c r="A15807" i="37"/>
  <c r="A15806" i="37"/>
  <c r="A15805" i="37"/>
  <c r="A15804" i="37"/>
  <c r="A15803" i="37"/>
  <c r="A15802" i="37"/>
  <c r="A15801" i="37"/>
  <c r="A15800" i="37"/>
  <c r="A15799" i="37"/>
  <c r="A15798" i="37"/>
  <c r="A15797" i="37"/>
  <c r="A15796" i="37"/>
  <c r="A15795" i="37"/>
  <c r="A15794" i="37"/>
  <c r="A15793" i="37"/>
  <c r="A15792" i="37"/>
  <c r="A15791" i="37"/>
  <c r="A15790" i="37"/>
  <c r="A15789" i="37"/>
  <c r="A15788" i="37"/>
  <c r="A15787" i="37"/>
  <c r="A15786" i="37"/>
  <c r="A15785" i="37"/>
  <c r="A15784" i="37"/>
  <c r="A15783" i="37"/>
  <c r="A15782" i="37"/>
  <c r="A15781" i="37"/>
  <c r="A15780" i="37"/>
  <c r="A15779" i="37"/>
  <c r="A15778" i="37"/>
  <c r="A15777" i="37"/>
  <c r="A15776" i="37"/>
  <c r="A15775" i="37"/>
  <c r="A15774" i="37"/>
  <c r="A15773" i="37"/>
  <c r="A15772" i="37"/>
  <c r="A15771" i="37"/>
  <c r="A15770" i="37"/>
  <c r="A15769" i="37"/>
  <c r="A15768" i="37"/>
  <c r="A15767" i="37"/>
  <c r="A15766" i="37"/>
  <c r="A15765" i="37"/>
  <c r="A15764" i="37"/>
  <c r="A15763" i="37"/>
  <c r="A15762" i="37"/>
  <c r="A15761" i="37"/>
  <c r="A15760" i="37"/>
  <c r="A15759" i="37"/>
  <c r="A15758" i="37"/>
  <c r="A15757" i="37"/>
  <c r="A15756" i="37"/>
  <c r="A15755" i="37"/>
  <c r="A15754" i="37"/>
  <c r="A15753" i="37"/>
  <c r="A15752" i="37"/>
  <c r="A15751" i="37"/>
  <c r="A15750" i="37"/>
  <c r="A15749" i="37"/>
  <c r="A15748" i="37"/>
  <c r="A15747" i="37"/>
  <c r="A15746" i="37"/>
  <c r="A15745" i="37"/>
  <c r="A15744" i="37"/>
  <c r="A15743" i="37"/>
  <c r="A15742" i="37"/>
  <c r="A15741" i="37"/>
  <c r="A15740" i="37"/>
  <c r="A15739" i="37"/>
  <c r="A15738" i="37"/>
  <c r="A15737" i="37"/>
  <c r="A15736" i="37"/>
  <c r="A15735" i="37"/>
  <c r="A15734" i="37"/>
  <c r="A15733" i="37"/>
  <c r="A15732" i="37"/>
  <c r="A15731" i="37"/>
  <c r="A15730" i="37"/>
  <c r="A15729" i="37"/>
  <c r="A15728" i="37"/>
  <c r="A15727" i="37"/>
  <c r="A15726" i="37"/>
  <c r="A15725" i="37"/>
  <c r="A15724" i="37"/>
  <c r="A15723" i="37"/>
  <c r="A15722" i="37"/>
  <c r="A15721" i="37"/>
  <c r="A15720" i="37"/>
  <c r="A15719" i="37"/>
  <c r="A15718" i="37"/>
  <c r="A15717" i="37"/>
  <c r="A15716" i="37"/>
  <c r="A15715" i="37"/>
  <c r="A15714" i="37"/>
  <c r="A15713" i="37"/>
  <c r="A15712" i="37"/>
  <c r="A15711" i="37"/>
  <c r="A15710" i="37"/>
  <c r="A15709" i="37"/>
  <c r="A15708" i="37"/>
  <c r="A15707" i="37"/>
  <c r="A15706" i="37"/>
  <c r="A15705" i="37"/>
  <c r="A15704" i="37"/>
  <c r="A15703" i="37"/>
  <c r="A15702" i="37"/>
  <c r="A15701" i="37"/>
  <c r="A15700" i="37"/>
  <c r="A15699" i="37"/>
  <c r="A15698" i="37"/>
  <c r="A15697" i="37"/>
  <c r="A15696" i="37"/>
  <c r="A15695" i="37"/>
  <c r="A15694" i="37"/>
  <c r="A15693" i="37"/>
  <c r="A15692" i="37"/>
  <c r="A15691" i="37"/>
  <c r="A15690" i="37"/>
  <c r="A15689" i="37"/>
  <c r="A15688" i="37"/>
  <c r="A15687" i="37"/>
  <c r="A15686" i="37"/>
  <c r="A15685" i="37"/>
  <c r="A15684" i="37"/>
  <c r="A15683" i="37"/>
  <c r="A15682" i="37"/>
  <c r="A15681" i="37"/>
  <c r="A15680" i="37"/>
  <c r="A15679" i="37"/>
  <c r="A15678" i="37"/>
  <c r="A15677" i="37"/>
  <c r="A15676" i="37"/>
  <c r="A15675" i="37"/>
  <c r="A15674" i="37"/>
  <c r="A15673" i="37"/>
  <c r="A15672" i="37"/>
  <c r="A15671" i="37"/>
  <c r="A15670" i="37"/>
  <c r="A15669" i="37"/>
  <c r="A15668" i="37"/>
  <c r="A15667" i="37"/>
  <c r="A15666" i="37"/>
  <c r="A15665" i="37"/>
  <c r="A15664" i="37"/>
  <c r="A15663" i="37"/>
  <c r="A15662" i="37"/>
  <c r="A15661" i="37"/>
  <c r="A15660" i="37"/>
  <c r="A15659" i="37"/>
  <c r="A15658" i="37"/>
  <c r="A15657" i="37"/>
  <c r="A15656" i="37"/>
  <c r="A15655" i="37"/>
  <c r="A15654" i="37"/>
  <c r="A15653" i="37"/>
  <c r="A15652" i="37"/>
  <c r="A15651" i="37"/>
  <c r="A15650" i="37"/>
  <c r="A15649" i="37"/>
  <c r="A15648" i="37"/>
  <c r="A15647" i="37"/>
  <c r="A15646" i="37"/>
  <c r="A15645" i="37"/>
  <c r="A15644" i="37"/>
  <c r="A15643" i="37"/>
  <c r="A15642" i="37"/>
  <c r="A15641" i="37"/>
  <c r="A15640" i="37"/>
  <c r="A15639" i="37"/>
  <c r="A15638" i="37"/>
  <c r="A15637" i="37"/>
  <c r="A15636" i="37"/>
  <c r="A15635" i="37"/>
  <c r="A15634" i="37"/>
  <c r="A15633" i="37"/>
  <c r="A15632" i="37"/>
  <c r="A15631" i="37"/>
  <c r="A15630" i="37"/>
  <c r="A15629" i="37"/>
  <c r="A15628" i="37"/>
  <c r="A15627" i="37"/>
  <c r="A15626" i="37"/>
  <c r="A15625" i="37"/>
  <c r="A15624" i="37"/>
  <c r="A15623" i="37"/>
  <c r="A15622" i="37"/>
  <c r="A15621" i="37"/>
  <c r="A15620" i="37"/>
  <c r="A15619" i="37"/>
  <c r="A15618" i="37"/>
  <c r="A15617" i="37"/>
  <c r="A15616" i="37"/>
  <c r="A15615" i="37"/>
  <c r="A15614" i="37"/>
  <c r="A15613" i="37"/>
  <c r="A15612" i="37"/>
  <c r="A15611" i="37"/>
  <c r="A15610" i="37"/>
  <c r="A15609" i="37"/>
  <c r="A15608" i="37"/>
  <c r="A15607" i="37"/>
  <c r="A15606" i="37"/>
  <c r="A15605" i="37"/>
  <c r="A15604" i="37"/>
  <c r="A15603" i="37"/>
  <c r="A15602" i="37"/>
  <c r="A15601" i="37"/>
  <c r="A15600" i="37"/>
  <c r="A15599" i="37"/>
  <c r="A15598" i="37"/>
  <c r="A15597" i="37"/>
  <c r="A15596" i="37"/>
  <c r="A15595" i="37"/>
  <c r="A15594" i="37"/>
  <c r="A15593" i="37"/>
  <c r="A15592" i="37"/>
  <c r="A15591" i="37"/>
  <c r="A15590" i="37"/>
  <c r="A15589" i="37"/>
  <c r="A15588" i="37"/>
  <c r="A15587" i="37"/>
  <c r="A15586" i="37"/>
  <c r="A15585" i="37"/>
  <c r="A15584" i="37"/>
  <c r="A15583" i="37"/>
  <c r="A15582" i="37"/>
  <c r="A15581" i="37"/>
  <c r="A15580" i="37"/>
  <c r="A15579" i="37"/>
  <c r="A15578" i="37"/>
  <c r="A15577" i="37"/>
  <c r="A15576" i="37"/>
  <c r="A15575" i="37"/>
  <c r="A15574" i="37"/>
  <c r="A15573" i="37"/>
  <c r="A15572" i="37"/>
  <c r="A15571" i="37"/>
  <c r="A15570" i="37"/>
  <c r="A15569" i="37"/>
  <c r="A15568" i="37"/>
  <c r="A15567" i="37"/>
  <c r="A15566" i="37"/>
  <c r="A15565" i="37"/>
  <c r="A15564" i="37"/>
  <c r="A15563" i="37"/>
  <c r="A15562" i="37"/>
  <c r="A15561" i="37"/>
  <c r="A15560" i="37"/>
  <c r="A15559" i="37"/>
  <c r="A15558" i="37"/>
  <c r="A15557" i="37"/>
  <c r="A15556" i="37"/>
  <c r="A15555" i="37"/>
  <c r="A15554" i="37"/>
  <c r="A15553" i="37"/>
  <c r="A15552" i="37"/>
  <c r="A15551" i="37"/>
  <c r="A15550" i="37"/>
  <c r="A15549" i="37"/>
  <c r="A15548" i="37"/>
  <c r="A15547" i="37"/>
  <c r="A15546" i="37"/>
  <c r="A15545" i="37"/>
  <c r="A15544" i="37"/>
  <c r="A15543" i="37"/>
  <c r="A15542" i="37"/>
  <c r="A15541" i="37"/>
  <c r="A15540" i="37"/>
  <c r="A15539" i="37"/>
  <c r="A15538" i="37"/>
  <c r="A15537" i="37"/>
  <c r="A15536" i="37"/>
  <c r="A15535" i="37"/>
  <c r="A15534" i="37"/>
  <c r="A15533" i="37"/>
  <c r="A15532" i="37"/>
  <c r="A15531" i="37"/>
  <c r="A15530" i="37"/>
  <c r="A15529" i="37"/>
  <c r="A15528" i="37"/>
  <c r="A15527" i="37"/>
  <c r="A15526" i="37"/>
  <c r="A15525" i="37"/>
  <c r="A15524" i="37"/>
  <c r="A15523" i="37"/>
  <c r="A15522" i="37"/>
  <c r="A15521" i="37"/>
  <c r="A15520" i="37"/>
  <c r="A15519" i="37"/>
  <c r="A15518" i="37"/>
  <c r="A15517" i="37"/>
  <c r="A15516" i="37"/>
  <c r="A15515" i="37"/>
  <c r="A15514" i="37"/>
  <c r="A15513" i="37"/>
  <c r="A15512" i="37"/>
  <c r="A15511" i="37"/>
  <c r="A15510" i="37"/>
  <c r="A15509" i="37"/>
  <c r="A15508" i="37"/>
  <c r="A15507" i="37"/>
  <c r="A15506" i="37"/>
  <c r="A15505" i="37"/>
  <c r="A15504" i="37"/>
  <c r="A15503" i="37"/>
  <c r="A15502" i="37"/>
  <c r="A15501" i="37"/>
  <c r="A15500" i="37"/>
  <c r="A15499" i="37"/>
  <c r="A15498" i="37"/>
  <c r="A15497" i="37"/>
  <c r="A15496" i="37"/>
  <c r="A15495" i="37"/>
  <c r="A15494" i="37"/>
  <c r="A15493" i="37"/>
  <c r="A15492" i="37"/>
  <c r="A15491" i="37"/>
  <c r="A15490" i="37"/>
  <c r="A15489" i="37"/>
  <c r="A15488" i="37"/>
  <c r="A15487" i="37"/>
  <c r="A15486" i="37"/>
  <c r="A15485" i="37"/>
  <c r="A15484" i="37"/>
  <c r="A15483" i="37"/>
  <c r="A15482" i="37"/>
  <c r="A15481" i="37"/>
  <c r="A15480" i="37"/>
  <c r="A15479" i="37"/>
  <c r="A15478" i="37"/>
  <c r="A15477" i="37"/>
  <c r="A15476" i="37"/>
  <c r="A15475" i="37"/>
  <c r="A15474" i="37"/>
  <c r="A15473" i="37"/>
  <c r="A15472" i="37"/>
  <c r="A15471" i="37"/>
  <c r="A15470" i="37"/>
  <c r="A15469" i="37"/>
  <c r="A15468" i="37"/>
  <c r="A15467" i="37"/>
  <c r="A15466" i="37"/>
  <c r="A15465" i="37"/>
  <c r="A15464" i="37"/>
  <c r="A15463" i="37"/>
  <c r="A15462" i="37"/>
  <c r="A15461" i="37"/>
  <c r="A15460" i="37"/>
  <c r="A15459" i="37"/>
  <c r="A15458" i="37"/>
  <c r="A15457" i="37"/>
  <c r="A15456" i="37"/>
  <c r="A15455" i="37"/>
  <c r="A15454" i="37"/>
  <c r="A15453" i="37"/>
  <c r="A15452" i="37"/>
  <c r="A15451" i="37"/>
  <c r="A15450" i="37"/>
  <c r="A15449" i="37"/>
  <c r="A15448" i="37"/>
  <c r="A15447" i="37"/>
  <c r="A15446" i="37"/>
  <c r="A15445" i="37"/>
  <c r="A15444" i="37"/>
  <c r="A15443" i="37"/>
  <c r="A15442" i="37"/>
  <c r="A15441" i="37"/>
  <c r="A15440" i="37"/>
  <c r="A15439" i="37"/>
  <c r="A15438" i="37"/>
  <c r="A15437" i="37"/>
  <c r="A15436" i="37"/>
  <c r="A15435" i="37"/>
  <c r="A15434" i="37"/>
  <c r="A15433" i="37"/>
  <c r="A15432" i="37"/>
  <c r="A15431" i="37"/>
  <c r="A15430" i="37"/>
  <c r="A15429" i="37"/>
  <c r="A15428" i="37"/>
  <c r="A15427" i="37"/>
  <c r="A15426" i="37"/>
  <c r="A15425" i="37"/>
  <c r="A15424" i="37"/>
  <c r="A15423" i="37"/>
  <c r="A15422" i="37"/>
  <c r="A15421" i="37"/>
  <c r="A15420" i="37"/>
  <c r="A15419" i="37"/>
  <c r="A15418" i="37"/>
  <c r="A15417" i="37"/>
  <c r="A15416" i="37"/>
  <c r="A15415" i="37"/>
  <c r="A15414" i="37"/>
  <c r="A15413" i="37"/>
  <c r="A15412" i="37"/>
  <c r="A15411" i="37"/>
  <c r="A15410" i="37"/>
  <c r="A15409" i="37"/>
  <c r="A15408" i="37"/>
  <c r="A15407" i="37"/>
  <c r="A15406" i="37"/>
  <c r="A15405" i="37"/>
  <c r="A15404" i="37"/>
  <c r="A15403" i="37"/>
  <c r="A15402" i="37"/>
  <c r="A15401" i="37"/>
  <c r="A15400" i="37"/>
  <c r="A15399" i="37"/>
  <c r="A15398" i="37"/>
  <c r="A15397" i="37"/>
  <c r="A15396" i="37"/>
  <c r="A15395" i="37"/>
  <c r="A15394" i="37"/>
  <c r="A15393" i="37"/>
  <c r="A15392" i="37"/>
  <c r="A15391" i="37"/>
  <c r="A15390" i="37"/>
  <c r="A15389" i="37"/>
  <c r="A15388" i="37"/>
  <c r="A15387" i="37"/>
  <c r="A15386" i="37"/>
  <c r="A15385" i="37"/>
  <c r="A15384" i="37"/>
  <c r="A15383" i="37"/>
  <c r="A15382" i="37"/>
  <c r="A15381" i="37"/>
  <c r="A15380" i="37"/>
  <c r="A15379" i="37"/>
  <c r="A15378" i="37"/>
  <c r="A15377" i="37"/>
  <c r="A15376" i="37"/>
  <c r="A15375" i="37"/>
  <c r="A15374" i="37"/>
  <c r="A15373" i="37"/>
  <c r="A15372" i="37"/>
  <c r="A15371" i="37"/>
  <c r="A15370" i="37"/>
  <c r="A15369" i="37"/>
  <c r="A15368" i="37"/>
  <c r="A15367" i="37"/>
  <c r="A15366" i="37"/>
  <c r="A15365" i="37"/>
  <c r="A15364" i="37"/>
  <c r="A15363" i="37"/>
  <c r="A15362" i="37"/>
  <c r="A15361" i="37"/>
  <c r="A15360" i="37"/>
  <c r="A15359" i="37"/>
  <c r="A15358" i="37"/>
  <c r="A15357" i="37"/>
  <c r="A15356" i="37"/>
  <c r="A15355" i="37"/>
  <c r="A15354" i="37"/>
  <c r="A15353" i="37"/>
  <c r="A15352" i="37"/>
  <c r="A15351" i="37"/>
  <c r="A15350" i="37"/>
  <c r="A15349" i="37"/>
  <c r="A15348" i="37"/>
  <c r="A15347" i="37"/>
  <c r="A15346" i="37"/>
  <c r="A15345" i="37"/>
  <c r="A15344" i="37"/>
  <c r="A15343" i="37"/>
  <c r="A15342" i="37"/>
  <c r="A15341" i="37"/>
  <c r="A15340" i="37"/>
  <c r="A15339" i="37"/>
  <c r="A15338" i="37"/>
  <c r="A15337" i="37"/>
  <c r="A15336" i="37"/>
  <c r="A15335" i="37"/>
  <c r="A15334" i="37"/>
  <c r="A15333" i="37"/>
  <c r="A15332" i="37"/>
  <c r="A15331" i="37"/>
  <c r="A15330" i="37"/>
  <c r="A15329" i="37"/>
  <c r="A15328" i="37"/>
  <c r="A15327" i="37"/>
  <c r="A15326" i="37"/>
  <c r="A15325" i="37"/>
  <c r="A15324" i="37"/>
  <c r="A15323" i="37"/>
  <c r="A15322" i="37"/>
  <c r="A15321" i="37"/>
  <c r="A15320" i="37"/>
  <c r="A15319" i="37"/>
  <c r="A15318" i="37"/>
  <c r="A15317" i="37"/>
  <c r="A15316" i="37"/>
  <c r="A15315" i="37"/>
  <c r="A15314" i="37"/>
  <c r="A15313" i="37"/>
  <c r="A15312" i="37"/>
  <c r="A15311" i="37"/>
  <c r="A15310" i="37"/>
  <c r="A15309" i="37"/>
  <c r="A15308" i="37"/>
  <c r="A15307" i="37"/>
  <c r="A15306" i="37"/>
  <c r="A15305" i="37"/>
  <c r="A15304" i="37"/>
  <c r="A15303" i="37"/>
  <c r="A15302" i="37"/>
  <c r="A15301" i="37"/>
  <c r="A15300" i="37"/>
  <c r="A15299" i="37"/>
  <c r="A15298" i="37"/>
  <c r="A15297" i="37"/>
  <c r="A15296" i="37"/>
  <c r="A15295" i="37"/>
  <c r="A15294" i="37"/>
  <c r="A15293" i="37"/>
  <c r="A15292" i="37"/>
  <c r="A15291" i="37"/>
  <c r="A15290" i="37"/>
  <c r="A15289" i="37"/>
  <c r="A15288" i="37"/>
  <c r="A15287" i="37"/>
  <c r="A15286" i="37"/>
  <c r="A15285" i="37"/>
  <c r="A15284" i="37"/>
  <c r="A15283" i="37"/>
  <c r="A15282" i="37"/>
  <c r="A15281" i="37"/>
  <c r="A15280" i="37"/>
  <c r="A15279" i="37"/>
  <c r="A15278" i="37"/>
  <c r="A15277" i="37"/>
  <c r="A15276" i="37"/>
  <c r="A15275" i="37"/>
  <c r="A15274" i="37"/>
  <c r="A15273" i="37"/>
  <c r="A15272" i="37"/>
  <c r="A15271" i="37"/>
  <c r="A15270" i="37"/>
  <c r="A15269" i="37"/>
  <c r="A15268" i="37"/>
  <c r="A15267" i="37"/>
  <c r="A15266" i="37"/>
  <c r="A15265" i="37"/>
  <c r="A15264" i="37"/>
  <c r="A15263" i="37"/>
  <c r="A15262" i="37"/>
  <c r="A15261" i="37"/>
  <c r="A15260" i="37"/>
  <c r="A15259" i="37"/>
  <c r="A15258" i="37"/>
  <c r="A15257" i="37"/>
  <c r="A15256" i="37"/>
  <c r="A15255" i="37"/>
  <c r="A15254" i="37"/>
  <c r="A15253" i="37"/>
  <c r="A15252" i="37"/>
  <c r="A15251" i="37"/>
  <c r="A15250" i="37"/>
  <c r="A15249" i="37"/>
  <c r="A15248" i="37"/>
  <c r="A15247" i="37"/>
  <c r="A15246" i="37"/>
  <c r="A15245" i="37"/>
  <c r="A15244" i="37"/>
  <c r="A15243" i="37"/>
  <c r="A15242" i="37"/>
  <c r="A15241" i="37"/>
  <c r="A15240" i="37"/>
  <c r="A15239" i="37"/>
  <c r="A15238" i="37"/>
  <c r="A15237" i="37"/>
  <c r="A15236" i="37"/>
  <c r="A15235" i="37"/>
  <c r="A15234" i="37"/>
  <c r="A15233" i="37"/>
  <c r="A15232" i="37"/>
  <c r="A15231" i="37"/>
  <c r="A15230" i="37"/>
  <c r="A15229" i="37"/>
  <c r="A15228" i="37"/>
  <c r="A15227" i="37"/>
  <c r="A15226" i="37"/>
  <c r="A15225" i="37"/>
  <c r="A15224" i="37"/>
  <c r="A15223" i="37"/>
  <c r="A15222" i="37"/>
  <c r="A15221" i="37"/>
  <c r="A15220" i="37"/>
  <c r="A15219" i="37"/>
  <c r="A15218" i="37"/>
  <c r="A15217" i="37"/>
  <c r="A15216" i="37"/>
  <c r="A15215" i="37"/>
  <c r="A15214" i="37"/>
  <c r="A15213" i="37"/>
  <c r="A15212" i="37"/>
  <c r="A15211" i="37"/>
  <c r="A15210" i="37"/>
  <c r="A15209" i="37"/>
  <c r="A15208" i="37"/>
  <c r="A15207" i="37"/>
  <c r="A15206" i="37"/>
  <c r="A15205" i="37"/>
  <c r="A15204" i="37"/>
  <c r="A15203" i="37"/>
  <c r="A15202" i="37"/>
  <c r="A15201" i="37"/>
  <c r="A15200" i="37"/>
  <c r="A15199" i="37"/>
  <c r="A15198" i="37"/>
  <c r="A15197" i="37"/>
  <c r="A15196" i="37"/>
  <c r="A15195" i="37"/>
  <c r="A15194" i="37"/>
  <c r="A15193" i="37"/>
  <c r="A15192" i="37"/>
  <c r="A15191" i="37"/>
  <c r="A15190" i="37"/>
  <c r="A15189" i="37"/>
  <c r="A15188" i="37"/>
  <c r="A15187" i="37"/>
  <c r="A15186" i="37"/>
  <c r="A15185" i="37"/>
  <c r="A15184" i="37"/>
  <c r="A15183" i="37"/>
  <c r="A15182" i="37"/>
  <c r="A15181" i="37"/>
  <c r="A15180" i="37"/>
  <c r="A15179" i="37"/>
  <c r="A15178" i="37"/>
  <c r="A15177" i="37"/>
  <c r="A15176" i="37"/>
  <c r="A15175" i="37"/>
  <c r="A15174" i="37"/>
  <c r="A15173" i="37"/>
  <c r="A15172" i="37"/>
  <c r="A15171" i="37"/>
  <c r="A15170" i="37"/>
  <c r="A15169" i="37"/>
  <c r="A15168" i="37"/>
  <c r="A15167" i="37"/>
  <c r="A15166" i="37"/>
  <c r="A15165" i="37"/>
  <c r="A15164" i="37"/>
  <c r="A15163" i="37"/>
  <c r="A15162" i="37"/>
  <c r="A15161" i="37"/>
  <c r="A15160" i="37"/>
  <c r="A15159" i="37"/>
  <c r="A15158" i="37"/>
  <c r="A15157" i="37"/>
  <c r="A15156" i="37"/>
  <c r="A15155" i="37"/>
  <c r="A15154" i="37"/>
  <c r="A15153" i="37"/>
  <c r="A15152" i="37"/>
  <c r="A15151" i="37"/>
  <c r="A15150" i="37"/>
  <c r="A15149" i="37"/>
  <c r="A15148" i="37"/>
  <c r="A15147" i="37"/>
  <c r="A15146" i="37"/>
  <c r="A15145" i="37"/>
  <c r="A15144" i="37"/>
  <c r="A15143" i="37"/>
  <c r="A15142" i="37"/>
  <c r="A15141" i="37"/>
  <c r="A15140" i="37"/>
  <c r="A15139" i="37"/>
  <c r="A15138" i="37"/>
  <c r="A15137" i="37"/>
  <c r="A15136" i="37"/>
  <c r="A15135" i="37"/>
  <c r="A15134" i="37"/>
  <c r="A15133" i="37"/>
  <c r="A15132" i="37"/>
  <c r="A15131" i="37"/>
  <c r="A15130" i="37"/>
  <c r="A15129" i="37"/>
  <c r="A15128" i="37"/>
  <c r="A15127" i="37"/>
  <c r="A15126" i="37"/>
  <c r="A15125" i="37"/>
  <c r="A15124" i="37"/>
  <c r="A15123" i="37"/>
  <c r="A15122" i="37"/>
  <c r="A15121" i="37"/>
  <c r="A15120" i="37"/>
  <c r="A15119" i="37"/>
  <c r="A15118" i="37"/>
  <c r="A15117" i="37"/>
  <c r="A15116" i="37"/>
  <c r="A15115" i="37"/>
  <c r="A15114" i="37"/>
  <c r="A15113" i="37"/>
  <c r="A15112" i="37"/>
  <c r="A15111" i="37"/>
  <c r="A15110" i="37"/>
  <c r="A15109" i="37"/>
  <c r="A15108" i="37"/>
  <c r="A15107" i="37"/>
  <c r="A15106" i="37"/>
  <c r="A15105" i="37"/>
  <c r="A15104" i="37"/>
  <c r="A15103" i="37"/>
  <c r="A15102" i="37"/>
  <c r="A15101" i="37"/>
  <c r="A15100" i="37"/>
  <c r="A15099" i="37"/>
  <c r="A15098" i="37"/>
  <c r="A15097" i="37"/>
  <c r="A15096" i="37"/>
  <c r="A15095" i="37"/>
  <c r="A15094" i="37"/>
  <c r="A15093" i="37"/>
  <c r="A15092" i="37"/>
  <c r="A15091" i="37"/>
  <c r="A15090" i="37"/>
  <c r="A15089" i="37"/>
  <c r="A15088" i="37"/>
  <c r="A15087" i="37"/>
  <c r="A15086" i="37"/>
  <c r="A15085" i="37"/>
  <c r="A15084" i="37"/>
  <c r="A15083" i="37"/>
  <c r="A15082" i="37"/>
  <c r="A15081" i="37"/>
  <c r="A15080" i="37"/>
  <c r="A15079" i="37"/>
  <c r="A15078" i="37"/>
  <c r="A15077" i="37"/>
  <c r="A15076" i="37"/>
  <c r="A15075" i="37"/>
  <c r="A15074" i="37"/>
  <c r="A15073" i="37"/>
  <c r="A15072" i="37"/>
  <c r="A15071" i="37"/>
  <c r="A15070" i="37"/>
  <c r="A15069" i="37"/>
  <c r="A15068" i="37"/>
  <c r="A15067" i="37"/>
  <c r="A15066" i="37"/>
  <c r="A15065" i="37"/>
  <c r="A15064" i="37"/>
  <c r="A15063" i="37"/>
  <c r="A15062" i="37"/>
  <c r="A15061" i="37"/>
  <c r="A15060" i="37"/>
  <c r="A15059" i="37"/>
  <c r="A15058" i="37"/>
  <c r="A15057" i="37"/>
  <c r="A15056" i="37"/>
  <c r="A15055" i="37"/>
  <c r="A15054" i="37"/>
  <c r="A15053" i="37"/>
  <c r="A15052" i="37"/>
  <c r="A15051" i="37"/>
  <c r="A15050" i="37"/>
  <c r="A15049" i="37"/>
  <c r="A15048" i="37"/>
  <c r="A15047" i="37"/>
  <c r="A15046" i="37"/>
  <c r="A15045" i="37"/>
  <c r="A15044" i="37"/>
  <c r="A15043" i="37"/>
  <c r="A15042" i="37"/>
  <c r="A15041" i="37"/>
  <c r="A15040" i="37"/>
  <c r="A15039" i="37"/>
  <c r="A15038" i="37"/>
  <c r="A15037" i="37"/>
  <c r="A15036" i="37"/>
  <c r="A15035" i="37"/>
  <c r="A15034" i="37"/>
  <c r="A15033" i="37"/>
  <c r="A15032" i="37"/>
  <c r="A15031" i="37"/>
  <c r="A15030" i="37"/>
  <c r="A15029" i="37"/>
  <c r="A15028" i="37"/>
  <c r="A15027" i="37"/>
  <c r="A15026" i="37"/>
  <c r="A15025" i="37"/>
  <c r="A15024" i="37"/>
  <c r="A15023" i="37"/>
  <c r="A15022" i="37"/>
  <c r="A15021" i="37"/>
  <c r="A15020" i="37"/>
  <c r="A15019" i="37"/>
  <c r="A15018" i="37"/>
  <c r="A15017" i="37"/>
  <c r="A15016" i="37"/>
  <c r="A15015" i="37"/>
  <c r="A15014" i="37"/>
  <c r="A15013" i="37"/>
  <c r="A15012" i="37"/>
  <c r="A15011" i="37"/>
  <c r="A15010" i="37"/>
  <c r="A15009" i="37"/>
  <c r="A15008" i="37"/>
  <c r="A15007" i="37"/>
  <c r="A15006" i="37"/>
  <c r="A15005" i="37"/>
  <c r="A15004" i="37"/>
  <c r="A15003" i="37"/>
  <c r="A15002" i="37"/>
  <c r="A15001" i="37"/>
  <c r="A15000" i="37"/>
  <c r="A14999" i="37"/>
  <c r="A14998" i="37"/>
  <c r="A14997" i="37"/>
  <c r="A14996" i="37"/>
  <c r="A14995" i="37"/>
  <c r="A14994" i="37"/>
  <c r="A14993" i="37"/>
  <c r="A14992" i="37"/>
  <c r="A14991" i="37"/>
  <c r="A14990" i="37"/>
  <c r="A14989" i="37"/>
  <c r="A14988" i="37"/>
  <c r="A14987" i="37"/>
  <c r="A14986" i="37"/>
  <c r="A14985" i="37"/>
  <c r="A14984" i="37"/>
  <c r="A14983" i="37"/>
  <c r="A14982" i="37"/>
  <c r="A14981" i="37"/>
  <c r="A14980" i="37"/>
  <c r="A14979" i="37"/>
  <c r="A14978" i="37"/>
  <c r="A14977" i="37"/>
  <c r="A14976" i="37"/>
  <c r="A14975" i="37"/>
  <c r="A14974" i="37"/>
  <c r="A14973" i="37"/>
  <c r="A14972" i="37"/>
  <c r="A14971" i="37"/>
  <c r="A14970" i="37"/>
  <c r="A14969" i="37"/>
  <c r="A14968" i="37"/>
  <c r="A14967" i="37"/>
  <c r="A14966" i="37"/>
  <c r="A14965" i="37"/>
  <c r="A14964" i="37"/>
  <c r="A14963" i="37"/>
  <c r="A14962" i="37"/>
  <c r="A14961" i="37"/>
  <c r="A14960" i="37"/>
  <c r="A14959" i="37"/>
  <c r="A14958" i="37"/>
  <c r="A14957" i="37"/>
  <c r="A14956" i="37"/>
  <c r="A14955" i="37"/>
  <c r="A14954" i="37"/>
  <c r="A14953" i="37"/>
  <c r="A14952" i="37"/>
  <c r="A14951" i="37"/>
  <c r="A14950" i="37"/>
  <c r="A14949" i="37"/>
  <c r="A14948" i="37"/>
  <c r="A14947" i="37"/>
  <c r="A14946" i="37"/>
  <c r="A14945" i="37"/>
  <c r="A14944" i="37"/>
  <c r="A14943" i="37"/>
  <c r="A14942" i="37"/>
  <c r="A14941" i="37"/>
  <c r="A14940" i="37"/>
  <c r="A14939" i="37"/>
  <c r="A14938" i="37"/>
  <c r="A14937" i="37"/>
  <c r="A14936" i="37"/>
  <c r="A14935" i="37"/>
  <c r="A14934" i="37"/>
  <c r="A14933" i="37"/>
  <c r="A14932" i="37"/>
  <c r="A14931" i="37"/>
  <c r="A14930" i="37"/>
  <c r="A14929" i="37"/>
  <c r="A14928" i="37"/>
  <c r="A14927" i="37"/>
  <c r="A14926" i="37"/>
  <c r="A14925" i="37"/>
  <c r="A14924" i="37"/>
  <c r="A14923" i="37"/>
  <c r="A14922" i="37"/>
  <c r="A14921" i="37"/>
  <c r="A14920" i="37"/>
  <c r="A14919" i="37"/>
  <c r="A14918" i="37"/>
  <c r="A14917" i="37"/>
  <c r="A14916" i="37"/>
  <c r="A14915" i="37"/>
  <c r="A14914" i="37"/>
  <c r="A14913" i="37"/>
  <c r="A14912" i="37"/>
  <c r="A14911" i="37"/>
  <c r="A14910" i="37"/>
  <c r="A14909" i="37"/>
  <c r="A14908" i="37"/>
  <c r="A14907" i="37"/>
  <c r="A14906" i="37"/>
  <c r="A14905" i="37"/>
  <c r="A14904" i="37"/>
  <c r="A14903" i="37"/>
  <c r="A14902" i="37"/>
  <c r="A14901" i="37"/>
  <c r="A14900" i="37"/>
  <c r="A14899" i="37"/>
  <c r="A14898" i="37"/>
  <c r="A14897" i="37"/>
  <c r="A14896" i="37"/>
  <c r="A14895" i="37"/>
  <c r="A14894" i="37"/>
  <c r="A14893" i="37"/>
  <c r="A14892" i="37"/>
  <c r="A14891" i="37"/>
  <c r="A14890" i="37"/>
  <c r="A14889" i="37"/>
  <c r="A14888" i="37"/>
  <c r="A14887" i="37"/>
  <c r="A14886" i="37"/>
  <c r="A14885" i="37"/>
  <c r="A14884" i="37"/>
  <c r="A14883" i="37"/>
  <c r="A14882" i="37"/>
  <c r="A14881" i="37"/>
  <c r="A14880" i="37"/>
  <c r="A14879" i="37"/>
  <c r="A14878" i="37"/>
  <c r="A14877" i="37"/>
  <c r="A14876" i="37"/>
  <c r="A14875" i="37"/>
  <c r="A14874" i="37"/>
  <c r="A14873" i="37"/>
  <c r="A14872" i="37"/>
  <c r="A14871" i="37"/>
  <c r="A14870" i="37"/>
  <c r="A14869" i="37"/>
  <c r="A14868" i="37"/>
  <c r="A14867" i="37"/>
  <c r="A14866" i="37"/>
  <c r="A14865" i="37"/>
  <c r="A14864" i="37"/>
  <c r="A14863" i="37"/>
  <c r="A14862" i="37"/>
  <c r="A14861" i="37"/>
  <c r="A14860" i="37"/>
  <c r="A14859" i="37"/>
  <c r="A14858" i="37"/>
  <c r="A14857" i="37"/>
  <c r="A14856" i="37"/>
  <c r="A14855" i="37"/>
  <c r="A14854" i="37"/>
  <c r="A14853" i="37"/>
  <c r="A14852" i="37"/>
  <c r="A14851" i="37"/>
  <c r="A14850" i="37"/>
  <c r="A14849" i="37"/>
  <c r="A14848" i="37"/>
  <c r="A14847" i="37"/>
  <c r="A14846" i="37"/>
  <c r="A14845" i="37"/>
  <c r="A14844" i="37"/>
  <c r="A14843" i="37"/>
  <c r="A14842" i="37"/>
  <c r="A14841" i="37"/>
  <c r="A14840" i="37"/>
  <c r="A14839" i="37"/>
  <c r="A14838" i="37"/>
  <c r="A14837" i="37"/>
  <c r="A14836" i="37"/>
  <c r="A14835" i="37"/>
  <c r="A14834" i="37"/>
  <c r="A14833" i="37"/>
  <c r="A14832" i="37"/>
  <c r="A14831" i="37"/>
  <c r="A14830" i="37"/>
  <c r="A14829" i="37"/>
  <c r="A14828" i="37"/>
  <c r="A14827" i="37"/>
  <c r="A14826" i="37"/>
  <c r="A14825" i="37"/>
  <c r="A14824" i="37"/>
  <c r="A14823" i="37"/>
  <c r="A14822" i="37"/>
  <c r="A14821" i="37"/>
  <c r="A14820" i="37"/>
  <c r="A14819" i="37"/>
  <c r="A14818" i="37"/>
  <c r="A14817" i="37"/>
  <c r="A14816" i="37"/>
  <c r="A14815" i="37"/>
  <c r="A14814" i="37"/>
  <c r="A14813" i="37"/>
  <c r="A14812" i="37"/>
  <c r="A14811" i="37"/>
  <c r="A14810" i="37"/>
  <c r="A14809" i="37"/>
  <c r="A14808" i="37"/>
  <c r="A14807" i="37"/>
  <c r="A14806" i="37"/>
  <c r="A14805" i="37"/>
  <c r="A14804" i="37"/>
  <c r="A14803" i="37"/>
  <c r="A14802" i="37"/>
  <c r="A14801" i="37"/>
  <c r="A14800" i="37"/>
  <c r="A14799" i="37"/>
  <c r="A14798" i="37"/>
  <c r="A14797" i="37"/>
  <c r="A14796" i="37"/>
  <c r="A14795" i="37"/>
  <c r="A14794" i="37"/>
  <c r="A14793" i="37"/>
  <c r="A14792" i="37"/>
  <c r="A14791" i="37"/>
  <c r="A14790" i="37"/>
  <c r="A14789" i="37"/>
  <c r="A14788" i="37"/>
  <c r="A14787" i="37"/>
  <c r="A14786" i="37"/>
  <c r="A14785" i="37"/>
  <c r="A14784" i="37"/>
  <c r="A14783" i="37"/>
  <c r="A14782" i="37"/>
  <c r="A14781" i="37"/>
  <c r="A14780" i="37"/>
  <c r="A14779" i="37"/>
  <c r="A14778" i="37"/>
  <c r="A14777" i="37"/>
  <c r="A14776" i="37"/>
  <c r="A14775" i="37"/>
  <c r="A14774" i="37"/>
  <c r="A14773" i="37"/>
  <c r="A14772" i="37"/>
  <c r="A14771" i="37"/>
  <c r="A14770" i="37"/>
  <c r="A14769" i="37"/>
  <c r="A14768" i="37"/>
  <c r="A14767" i="37"/>
  <c r="A14766" i="37"/>
  <c r="A14765" i="37"/>
  <c r="A14764" i="37"/>
  <c r="A14763" i="37"/>
  <c r="A14762" i="37"/>
  <c r="A14761" i="37"/>
  <c r="A14760" i="37"/>
  <c r="A14759" i="37"/>
  <c r="A14758" i="37"/>
  <c r="A14757" i="37"/>
  <c r="A14756" i="37"/>
  <c r="A14755" i="37"/>
  <c r="A14754" i="37"/>
  <c r="A14753" i="37"/>
  <c r="A14752" i="37"/>
  <c r="A14751" i="37"/>
  <c r="A14750" i="37"/>
  <c r="A14749" i="37"/>
  <c r="A14748" i="37"/>
  <c r="A14747" i="37"/>
  <c r="A14746" i="37"/>
  <c r="A14745" i="37"/>
  <c r="A14744" i="37"/>
  <c r="A14743" i="37"/>
  <c r="A14742" i="37"/>
  <c r="A14741" i="37"/>
  <c r="A14740" i="37"/>
  <c r="A14739" i="37"/>
  <c r="A14738" i="37"/>
  <c r="A14737" i="37"/>
  <c r="A14736" i="37"/>
  <c r="A14735" i="37"/>
  <c r="A14734" i="37"/>
  <c r="A14733" i="37"/>
  <c r="A14732" i="37"/>
  <c r="A14731" i="37"/>
  <c r="A14730" i="37"/>
  <c r="A14729" i="37"/>
  <c r="A14728" i="37"/>
  <c r="A14727" i="37"/>
  <c r="A14726" i="37"/>
  <c r="A14725" i="37"/>
  <c r="A14724" i="37"/>
  <c r="A14723" i="37"/>
  <c r="A14722" i="37"/>
  <c r="A14721" i="37"/>
  <c r="A14720" i="37"/>
  <c r="A14719" i="37"/>
  <c r="A14718" i="37"/>
  <c r="A14717" i="37"/>
  <c r="A14716" i="37"/>
  <c r="A14715" i="37"/>
  <c r="A14714" i="37"/>
  <c r="A14713" i="37"/>
  <c r="A14712" i="37"/>
  <c r="A14711" i="37"/>
  <c r="A14710" i="37"/>
  <c r="A14709" i="37"/>
  <c r="A14708" i="37"/>
  <c r="A14707" i="37"/>
  <c r="A14706" i="37"/>
  <c r="A14705" i="37"/>
  <c r="A14704" i="37"/>
  <c r="A14703" i="37"/>
  <c r="A14702" i="37"/>
  <c r="A14701" i="37"/>
  <c r="A14700" i="37"/>
  <c r="A14699" i="37"/>
  <c r="A14698" i="37"/>
  <c r="A14697" i="37"/>
  <c r="A14696" i="37"/>
  <c r="A14695" i="37"/>
  <c r="A14694" i="37"/>
  <c r="A14693" i="37"/>
  <c r="A14692" i="37"/>
  <c r="A14691" i="37"/>
  <c r="A14690" i="37"/>
  <c r="A14689" i="37"/>
  <c r="A14688" i="37"/>
  <c r="A14687" i="37"/>
  <c r="A14686" i="37"/>
  <c r="A14685" i="37"/>
  <c r="A14684" i="37"/>
  <c r="A14683" i="37"/>
  <c r="A14682" i="37"/>
  <c r="A14681" i="37"/>
  <c r="A14680" i="37"/>
  <c r="A14679" i="37"/>
  <c r="A14678" i="37"/>
  <c r="A14677" i="37"/>
  <c r="A14676" i="37"/>
  <c r="A14675" i="37"/>
  <c r="A14674" i="37"/>
  <c r="A14673" i="37"/>
  <c r="A14672" i="37"/>
  <c r="A14671" i="37"/>
  <c r="A14670" i="37"/>
  <c r="A14669" i="37"/>
  <c r="A14668" i="37"/>
  <c r="A14667" i="37"/>
  <c r="A14666" i="37"/>
  <c r="A14665" i="37"/>
  <c r="A14664" i="37"/>
  <c r="A14663" i="37"/>
  <c r="A14662" i="37"/>
  <c r="A14661" i="37"/>
  <c r="A14660" i="37"/>
  <c r="A14659" i="37"/>
  <c r="A14658" i="37"/>
  <c r="A14657" i="37"/>
  <c r="A14656" i="37"/>
  <c r="A14655" i="37"/>
  <c r="A14654" i="37"/>
  <c r="A14653" i="37"/>
  <c r="A14652" i="37"/>
  <c r="A14651" i="37"/>
  <c r="A14650" i="37"/>
  <c r="A14649" i="37"/>
  <c r="A14648" i="37"/>
  <c r="A14647" i="37"/>
  <c r="A14646" i="37"/>
  <c r="A14645" i="37"/>
  <c r="A14644" i="37"/>
  <c r="A14643" i="37"/>
  <c r="A14642" i="37"/>
  <c r="A14641" i="37"/>
  <c r="A14640" i="37"/>
  <c r="A14639" i="37"/>
  <c r="A14638" i="37"/>
  <c r="A14637" i="37"/>
  <c r="A14636" i="37"/>
  <c r="A14635" i="37"/>
  <c r="A14634" i="37"/>
  <c r="A14633" i="37"/>
  <c r="A14632" i="37"/>
  <c r="A14631" i="37"/>
  <c r="A14630" i="37"/>
  <c r="A14629" i="37"/>
  <c r="A14628" i="37"/>
  <c r="A14627" i="37"/>
  <c r="A14626" i="37"/>
  <c r="A14625" i="37"/>
  <c r="A14624" i="37"/>
  <c r="A14623" i="37"/>
  <c r="A14622" i="37"/>
  <c r="A14621" i="37"/>
  <c r="A14620" i="37"/>
  <c r="A14619" i="37"/>
  <c r="A14618" i="37"/>
  <c r="A14617" i="37"/>
  <c r="A14616" i="37"/>
  <c r="A14615" i="37"/>
  <c r="A14614" i="37"/>
  <c r="A14613" i="37"/>
  <c r="A14612" i="37"/>
  <c r="A14611" i="37"/>
  <c r="A14610" i="37"/>
  <c r="A14609" i="37"/>
  <c r="A14608" i="37"/>
  <c r="A14607" i="37"/>
  <c r="A14606" i="37"/>
  <c r="A14605" i="37"/>
  <c r="A14604" i="37"/>
  <c r="A14603" i="37"/>
  <c r="A14602" i="37"/>
  <c r="A14601" i="37"/>
  <c r="A14600" i="37"/>
  <c r="A14599" i="37"/>
  <c r="A14598" i="37"/>
  <c r="A14597" i="37"/>
  <c r="A14596" i="37"/>
  <c r="A14595" i="37"/>
  <c r="A14594" i="37"/>
  <c r="A14593" i="37"/>
  <c r="A14592" i="37"/>
  <c r="A14591" i="37"/>
  <c r="A14590" i="37"/>
  <c r="A14589" i="37"/>
  <c r="A14588" i="37"/>
  <c r="A14587" i="37"/>
  <c r="A14586" i="37"/>
  <c r="A14585" i="37"/>
  <c r="A14584" i="37"/>
  <c r="A14583" i="37"/>
  <c r="A14582" i="37"/>
  <c r="A14581" i="37"/>
  <c r="A14580" i="37"/>
  <c r="A14579" i="37"/>
  <c r="A14578" i="37"/>
  <c r="A14577" i="37"/>
  <c r="A14576" i="37"/>
  <c r="A14575" i="37"/>
  <c r="A14574" i="37"/>
  <c r="A14573" i="37"/>
  <c r="A14572" i="37"/>
  <c r="A14571" i="37"/>
  <c r="A14570" i="37"/>
  <c r="A14569" i="37"/>
  <c r="A14568" i="37"/>
  <c r="A14567" i="37"/>
  <c r="A14566" i="37"/>
  <c r="A14565" i="37"/>
  <c r="A14564" i="37"/>
  <c r="A14563" i="37"/>
  <c r="A14562" i="37"/>
  <c r="A14561" i="37"/>
  <c r="A14560" i="37"/>
  <c r="A14559" i="37"/>
  <c r="A14558" i="37"/>
  <c r="A14557" i="37"/>
  <c r="A14556" i="37"/>
  <c r="A14555" i="37"/>
  <c r="A14554" i="37"/>
  <c r="A14553" i="37"/>
  <c r="A14552" i="37"/>
  <c r="A14551" i="37"/>
  <c r="A14550" i="37"/>
  <c r="A14549" i="37"/>
  <c r="A14548" i="37"/>
  <c r="A14547" i="37"/>
  <c r="A14546" i="37"/>
  <c r="A14545" i="37"/>
  <c r="A14544" i="37"/>
  <c r="A14543" i="37"/>
  <c r="A14542" i="37"/>
  <c r="A14541" i="37"/>
  <c r="A14540" i="37"/>
  <c r="A14539" i="37"/>
  <c r="A14538" i="37"/>
  <c r="A14537" i="37"/>
  <c r="A14536" i="37"/>
  <c r="A14535" i="37"/>
  <c r="A14534" i="37"/>
  <c r="A14533" i="37"/>
  <c r="A14532" i="37"/>
  <c r="A14531" i="37"/>
  <c r="A14530" i="37"/>
  <c r="A14529" i="37"/>
  <c r="A14528" i="37"/>
  <c r="A14527" i="37"/>
  <c r="A14526" i="37"/>
  <c r="A14525" i="37"/>
  <c r="A14524" i="37"/>
  <c r="A14523" i="37"/>
  <c r="A14522" i="37"/>
  <c r="A14521" i="37"/>
  <c r="A14520" i="37"/>
  <c r="A14519" i="37"/>
  <c r="A14518" i="37"/>
  <c r="A14517" i="37"/>
  <c r="A14516" i="37"/>
  <c r="A14515" i="37"/>
  <c r="A14514" i="37"/>
  <c r="A14513" i="37"/>
  <c r="A14512" i="37"/>
  <c r="A14511" i="37"/>
  <c r="A14510" i="37"/>
  <c r="A14509" i="37"/>
  <c r="A14508" i="37"/>
  <c r="A14507" i="37"/>
  <c r="A14506" i="37"/>
  <c r="A14505" i="37"/>
  <c r="A14504" i="37"/>
  <c r="A14503" i="37"/>
  <c r="A14502" i="37"/>
  <c r="A14501" i="37"/>
  <c r="A14500" i="37"/>
  <c r="A14499" i="37"/>
  <c r="A14498" i="37"/>
  <c r="A14497" i="37"/>
  <c r="A14496" i="37"/>
  <c r="A14495" i="37"/>
  <c r="A14494" i="37"/>
  <c r="A14493" i="37"/>
  <c r="A14492" i="37"/>
  <c r="A14491" i="37"/>
  <c r="A14490" i="37"/>
  <c r="A14489" i="37"/>
  <c r="A14488" i="37"/>
  <c r="A14487" i="37"/>
  <c r="A14486" i="37"/>
  <c r="A14485" i="37"/>
  <c r="A14484" i="37"/>
  <c r="A14483" i="37"/>
  <c r="A14482" i="37"/>
  <c r="A14481" i="37"/>
  <c r="A14480" i="37"/>
  <c r="A14479" i="37"/>
  <c r="A14478" i="37"/>
  <c r="A14477" i="37"/>
  <c r="A14476" i="37"/>
  <c r="A14475" i="37"/>
  <c r="A14474" i="37"/>
  <c r="A14473" i="37"/>
  <c r="A14472" i="37"/>
  <c r="A14471" i="37"/>
  <c r="A14470" i="37"/>
  <c r="A14469" i="37"/>
  <c r="A14468" i="37"/>
  <c r="A14467" i="37"/>
  <c r="A14466" i="37"/>
  <c r="A14465" i="37"/>
  <c r="A14464" i="37"/>
  <c r="A14463" i="37"/>
  <c r="A14462" i="37"/>
  <c r="A14461" i="37"/>
  <c r="A14460" i="37"/>
  <c r="A14459" i="37"/>
  <c r="A14458" i="37"/>
  <c r="A14457" i="37"/>
  <c r="A14456" i="37"/>
  <c r="A14455" i="37"/>
  <c r="A14454" i="37"/>
  <c r="A14453" i="37"/>
  <c r="A14452" i="37"/>
  <c r="A14451" i="37"/>
  <c r="A14450" i="37"/>
  <c r="A14449" i="37"/>
  <c r="A14448" i="37"/>
  <c r="A14447" i="37"/>
  <c r="A14446" i="37"/>
  <c r="A14445" i="37"/>
  <c r="A14444" i="37"/>
  <c r="A14443" i="37"/>
  <c r="A14442" i="37"/>
  <c r="A14441" i="37"/>
  <c r="A14440" i="37"/>
  <c r="A14439" i="37"/>
  <c r="A14438" i="37"/>
  <c r="A14437" i="37"/>
  <c r="A14436" i="37"/>
  <c r="A14435" i="37"/>
  <c r="A14434" i="37"/>
  <c r="A14433" i="37"/>
  <c r="A14432" i="37"/>
  <c r="A14431" i="37"/>
  <c r="A14430" i="37"/>
  <c r="A14429" i="37"/>
  <c r="A14428" i="37"/>
  <c r="A14427" i="37"/>
  <c r="A14426" i="37"/>
  <c r="A14425" i="37"/>
  <c r="A14424" i="37"/>
  <c r="A14423" i="37"/>
  <c r="A14422" i="37"/>
  <c r="A14421" i="37"/>
  <c r="A14420" i="37"/>
  <c r="A14419" i="37"/>
  <c r="A14418" i="37"/>
  <c r="A14417" i="37"/>
  <c r="A14416" i="37"/>
  <c r="A14415" i="37"/>
  <c r="A14414" i="37"/>
  <c r="A14413" i="37"/>
  <c r="A14412" i="37"/>
  <c r="A14411" i="37"/>
  <c r="A14410" i="37"/>
  <c r="A14409" i="37"/>
  <c r="A14408" i="37"/>
  <c r="A14407" i="37"/>
  <c r="A14406" i="37"/>
  <c r="A14405" i="37"/>
  <c r="A14404" i="37"/>
  <c r="A14403" i="37"/>
  <c r="A14402" i="37"/>
  <c r="A14401" i="37"/>
  <c r="A14400" i="37"/>
  <c r="A14399" i="37"/>
  <c r="A14398" i="37"/>
  <c r="A14397" i="37"/>
  <c r="A14396" i="37"/>
  <c r="A14395" i="37"/>
  <c r="A14394" i="37"/>
  <c r="A14393" i="37"/>
  <c r="A14392" i="37"/>
  <c r="A14391" i="37"/>
  <c r="A14390" i="37"/>
  <c r="A14389" i="37"/>
  <c r="A14388" i="37"/>
  <c r="A14387" i="37"/>
  <c r="A14386" i="37"/>
  <c r="A14385" i="37"/>
  <c r="A14384" i="37"/>
  <c r="A14383" i="37"/>
  <c r="A14382" i="37"/>
  <c r="A14381" i="37"/>
  <c r="A14380" i="37"/>
  <c r="A14379" i="37"/>
  <c r="A14378" i="37"/>
  <c r="A14377" i="37"/>
  <c r="A14376" i="37"/>
  <c r="A14375" i="37"/>
  <c r="A14374" i="37"/>
  <c r="A14373" i="37"/>
  <c r="A14372" i="37"/>
  <c r="A14371" i="37"/>
  <c r="A14370" i="37"/>
  <c r="A14369" i="37"/>
  <c r="A14368" i="37"/>
  <c r="A14367" i="37"/>
  <c r="A14366" i="37"/>
  <c r="A14365" i="37"/>
  <c r="A14364" i="37"/>
  <c r="A14363" i="37"/>
  <c r="A14362" i="37"/>
  <c r="A14361" i="37"/>
  <c r="A14360" i="37"/>
  <c r="A14359" i="37"/>
  <c r="A14358" i="37"/>
  <c r="A14357" i="37"/>
  <c r="A14356" i="37"/>
  <c r="A14355" i="37"/>
  <c r="A14354" i="37"/>
  <c r="A14353" i="37"/>
  <c r="A14352" i="37"/>
  <c r="A14351" i="37"/>
  <c r="A14350" i="37"/>
  <c r="A14349" i="37"/>
  <c r="A14348" i="37"/>
  <c r="A14347" i="37"/>
  <c r="A14346" i="37"/>
  <c r="A14345" i="37"/>
  <c r="A14344" i="37"/>
  <c r="A14343" i="37"/>
  <c r="A14342" i="37"/>
  <c r="A14341" i="37"/>
  <c r="A14340" i="37"/>
  <c r="A14339" i="37"/>
  <c r="A14338" i="37"/>
  <c r="A14337" i="37"/>
  <c r="A14336" i="37"/>
  <c r="A14335" i="37"/>
  <c r="A14334" i="37"/>
  <c r="A14333" i="37"/>
  <c r="A14332" i="37"/>
  <c r="A14331" i="37"/>
  <c r="A14330" i="37"/>
  <c r="A14329" i="37"/>
  <c r="A14328" i="37"/>
  <c r="A14327" i="37"/>
  <c r="A14326" i="37"/>
  <c r="A14325" i="37"/>
  <c r="A14324" i="37"/>
  <c r="A14323" i="37"/>
  <c r="A14322" i="37"/>
  <c r="A14321" i="37"/>
  <c r="A14320" i="37"/>
  <c r="A14319" i="37"/>
  <c r="A14318" i="37"/>
  <c r="A14317" i="37"/>
  <c r="A14316" i="37"/>
  <c r="A14315" i="37"/>
  <c r="A14314" i="37"/>
  <c r="A14313" i="37"/>
  <c r="A14312" i="37"/>
  <c r="A14311" i="37"/>
  <c r="A14310" i="37"/>
  <c r="A14309" i="37"/>
  <c r="A14308" i="37"/>
  <c r="A14307" i="37"/>
  <c r="A14306" i="37"/>
  <c r="A14305" i="37"/>
  <c r="A14304" i="37"/>
  <c r="A14303" i="37"/>
  <c r="A14302" i="37"/>
  <c r="A14301" i="37"/>
  <c r="A14300" i="37"/>
  <c r="A14299" i="37"/>
  <c r="A14298" i="37"/>
  <c r="A14297" i="37"/>
  <c r="A14296" i="37"/>
  <c r="A14295" i="37"/>
  <c r="A14294" i="37"/>
  <c r="A14293" i="37"/>
  <c r="A14292" i="37"/>
  <c r="A14291" i="37"/>
  <c r="A14290" i="37"/>
  <c r="A14289" i="37"/>
  <c r="A14288" i="37"/>
  <c r="A14287" i="37"/>
  <c r="A14286" i="37"/>
  <c r="A14285" i="37"/>
  <c r="A14284" i="37"/>
  <c r="A14283" i="37"/>
  <c r="A14282" i="37"/>
  <c r="A14281" i="37"/>
  <c r="A14280" i="37"/>
  <c r="A14279" i="37"/>
  <c r="A14278" i="37"/>
  <c r="A14277" i="37"/>
  <c r="A14276" i="37"/>
  <c r="A14275" i="37"/>
  <c r="A14274" i="37"/>
  <c r="A14273" i="37"/>
  <c r="A14272" i="37"/>
  <c r="A14271" i="37"/>
  <c r="A14270" i="37"/>
  <c r="A14269" i="37"/>
  <c r="A14268" i="37"/>
  <c r="A14267" i="37"/>
  <c r="A14266" i="37"/>
  <c r="A14265" i="37"/>
  <c r="A14264" i="37"/>
  <c r="A14263" i="37"/>
  <c r="A14262" i="37"/>
  <c r="A14261" i="37"/>
  <c r="A14260" i="37"/>
  <c r="A14259" i="37"/>
  <c r="A14258" i="37"/>
  <c r="A14257" i="37"/>
  <c r="A14256" i="37"/>
  <c r="A14255" i="37"/>
  <c r="A14254" i="37"/>
  <c r="A14253" i="37"/>
  <c r="A14252" i="37"/>
  <c r="A14251" i="37"/>
  <c r="A14250" i="37"/>
  <c r="A14249" i="37"/>
  <c r="A14248" i="37"/>
  <c r="A14247" i="37"/>
  <c r="A14246" i="37"/>
  <c r="A14245" i="37"/>
  <c r="A14244" i="37"/>
  <c r="A14243" i="37"/>
  <c r="A14242" i="37"/>
  <c r="A14241" i="37"/>
  <c r="A14240" i="37"/>
  <c r="A14239" i="37"/>
  <c r="A14238" i="37"/>
  <c r="A14237" i="37"/>
  <c r="A14236" i="37"/>
  <c r="A14235" i="37"/>
  <c r="A14234" i="37"/>
  <c r="A14233" i="37"/>
  <c r="A14232" i="37"/>
  <c r="A14231" i="37"/>
  <c r="A14230" i="37"/>
  <c r="A14229" i="37"/>
  <c r="A14228" i="37"/>
  <c r="A14227" i="37"/>
  <c r="A14226" i="37"/>
  <c r="A14225" i="37"/>
  <c r="A14224" i="37"/>
  <c r="A14223" i="37"/>
  <c r="A14222" i="37"/>
  <c r="A14221" i="37"/>
  <c r="A14220" i="37"/>
  <c r="A14219" i="37"/>
  <c r="A14218" i="37"/>
  <c r="A14217" i="37"/>
  <c r="A14216" i="37"/>
  <c r="A14215" i="37"/>
  <c r="A14214" i="37"/>
  <c r="A14213" i="37"/>
  <c r="A14212" i="37"/>
  <c r="A14211" i="37"/>
  <c r="A14210" i="37"/>
  <c r="A14209" i="37"/>
  <c r="A14208" i="37"/>
  <c r="A14207" i="37"/>
  <c r="A14206" i="37"/>
  <c r="A14205" i="37"/>
  <c r="A14204" i="37"/>
  <c r="A14203" i="37"/>
  <c r="A14202" i="37"/>
  <c r="A14201" i="37"/>
  <c r="A14200" i="37"/>
  <c r="A14199" i="37"/>
  <c r="A14198" i="37"/>
  <c r="A14197" i="37"/>
  <c r="A14196" i="37"/>
  <c r="A14195" i="37"/>
  <c r="A14194" i="37"/>
  <c r="A14193" i="37"/>
  <c r="A14192" i="37"/>
  <c r="A14191" i="37"/>
  <c r="A14190" i="37"/>
  <c r="A14189" i="37"/>
  <c r="A14188" i="37"/>
  <c r="A14187" i="37"/>
  <c r="A14186" i="37"/>
  <c r="A14185" i="37"/>
  <c r="A14184" i="37"/>
  <c r="A14183" i="37"/>
  <c r="A14182" i="37"/>
  <c r="A14181" i="37"/>
  <c r="A14180" i="37"/>
  <c r="A14179" i="37"/>
  <c r="A14178" i="37"/>
  <c r="A14177" i="37"/>
  <c r="A14176" i="37"/>
  <c r="A14175" i="37"/>
  <c r="A14174" i="37"/>
  <c r="A14173" i="37"/>
  <c r="A14172" i="37"/>
  <c r="A14171" i="37"/>
  <c r="A14170" i="37"/>
  <c r="A14169" i="37"/>
  <c r="A14168" i="37"/>
  <c r="A14167" i="37"/>
  <c r="A14166" i="37"/>
  <c r="A14165" i="37"/>
  <c r="A14164" i="37"/>
  <c r="A14163" i="37"/>
  <c r="A14162" i="37"/>
  <c r="A14161" i="37"/>
  <c r="A14160" i="37"/>
  <c r="A14159" i="37"/>
  <c r="A14158" i="37"/>
  <c r="A14157" i="37"/>
  <c r="A14156" i="37"/>
  <c r="A14155" i="37"/>
  <c r="A14154" i="37"/>
  <c r="A14153" i="37"/>
  <c r="A14152" i="37"/>
  <c r="A14151" i="37"/>
  <c r="A14150" i="37"/>
  <c r="A14149" i="37"/>
  <c r="A14148" i="37"/>
  <c r="A14147" i="37"/>
  <c r="A14146" i="37"/>
  <c r="A14145" i="37"/>
  <c r="A14144" i="37"/>
  <c r="A14143" i="37"/>
  <c r="A14142" i="37"/>
  <c r="A14141" i="37"/>
  <c r="A14140" i="37"/>
  <c r="A14139" i="37"/>
  <c r="A14138" i="37"/>
  <c r="A14137" i="37"/>
  <c r="A14136" i="37"/>
  <c r="A14135" i="37"/>
  <c r="A14134" i="37"/>
  <c r="A14133" i="37"/>
  <c r="A14132" i="37"/>
  <c r="A14131" i="37"/>
  <c r="A14130" i="37"/>
  <c r="A14129" i="37"/>
  <c r="A14128" i="37"/>
  <c r="A14127" i="37"/>
  <c r="A14126" i="37"/>
  <c r="A14125" i="37"/>
  <c r="A14124" i="37"/>
  <c r="A14123" i="37"/>
  <c r="A14122" i="37"/>
  <c r="A14121" i="37"/>
  <c r="A14120" i="37"/>
  <c r="A14119" i="37"/>
  <c r="A14118" i="37"/>
  <c r="A14117" i="37"/>
  <c r="A14116" i="37"/>
  <c r="A14115" i="37"/>
  <c r="A14114" i="37"/>
  <c r="A14113" i="37"/>
  <c r="A14112" i="37"/>
  <c r="A14111" i="37"/>
  <c r="A14110" i="37"/>
  <c r="A14109" i="37"/>
  <c r="A14108" i="37"/>
  <c r="A14107" i="37"/>
  <c r="A14106" i="37"/>
  <c r="A14105" i="37"/>
  <c r="A14104" i="37"/>
  <c r="A14103" i="37"/>
  <c r="A14102" i="37"/>
  <c r="A14101" i="37"/>
  <c r="A14100" i="37"/>
  <c r="A14099" i="37"/>
  <c r="A14098" i="37"/>
  <c r="A14097" i="37"/>
  <c r="A14096" i="37"/>
  <c r="A14095" i="37"/>
  <c r="A14094" i="37"/>
  <c r="A14093" i="37"/>
  <c r="A14092" i="37"/>
  <c r="A14091" i="37"/>
  <c r="A14090" i="37"/>
  <c r="A14089" i="37"/>
  <c r="A14088" i="37"/>
  <c r="A14087" i="37"/>
  <c r="A14086" i="37"/>
  <c r="A14085" i="37"/>
  <c r="A14084" i="37"/>
  <c r="A14083" i="37"/>
  <c r="A14082" i="37"/>
  <c r="A14081" i="37"/>
  <c r="A14080" i="37"/>
  <c r="A14079" i="37"/>
  <c r="A14078" i="37"/>
  <c r="A14077" i="37"/>
  <c r="A14076" i="37"/>
  <c r="A14075" i="37"/>
  <c r="A14074" i="37"/>
  <c r="A14073" i="37"/>
  <c r="A14072" i="37"/>
  <c r="A14071" i="37"/>
  <c r="A14070" i="37"/>
  <c r="A14069" i="37"/>
  <c r="A14068" i="37"/>
  <c r="A14067" i="37"/>
  <c r="A14066" i="37"/>
  <c r="A14065" i="37"/>
  <c r="A14064" i="37"/>
  <c r="A14063" i="37"/>
  <c r="A14062" i="37"/>
  <c r="A14061" i="37"/>
  <c r="A14060" i="37"/>
  <c r="A14059" i="37"/>
  <c r="A14058" i="37"/>
  <c r="A14057" i="37"/>
  <c r="A14056" i="37"/>
  <c r="A14055" i="37"/>
  <c r="A14054" i="37"/>
  <c r="A14053" i="37"/>
  <c r="A14052" i="37"/>
  <c r="A14051" i="37"/>
  <c r="A14050" i="37"/>
  <c r="A14049" i="37"/>
  <c r="A14048" i="37"/>
  <c r="A14047" i="37"/>
  <c r="A14046" i="37"/>
  <c r="A14045" i="37"/>
  <c r="A14044" i="37"/>
  <c r="A14043" i="37"/>
  <c r="A14042" i="37"/>
  <c r="A14041" i="37"/>
  <c r="A14040" i="37"/>
  <c r="A14039" i="37"/>
  <c r="A14038" i="37"/>
  <c r="A14037" i="37"/>
  <c r="A14036" i="37"/>
  <c r="A14035" i="37"/>
  <c r="A14034" i="37"/>
  <c r="A14033" i="37"/>
  <c r="A14032" i="37"/>
  <c r="A14031" i="37"/>
  <c r="A14030" i="37"/>
  <c r="A14029" i="37"/>
  <c r="A14028" i="37"/>
  <c r="A14027" i="37"/>
  <c r="A14026" i="37"/>
  <c r="A14025" i="37"/>
  <c r="A14024" i="37"/>
  <c r="A14023" i="37"/>
  <c r="A14022" i="37"/>
  <c r="A14021" i="37"/>
  <c r="A14020" i="37"/>
  <c r="A14019" i="37"/>
  <c r="A14018" i="37"/>
  <c r="A14017" i="37"/>
  <c r="A14016" i="37"/>
  <c r="A14015" i="37"/>
  <c r="A14014" i="37"/>
  <c r="A14013" i="37"/>
  <c r="A14012" i="37"/>
  <c r="A14011" i="37"/>
  <c r="A14010" i="37"/>
  <c r="A14009" i="37"/>
  <c r="A14008" i="37"/>
  <c r="A14007" i="37"/>
  <c r="A14006" i="37"/>
  <c r="A14005" i="37"/>
  <c r="A14004" i="37"/>
  <c r="A14003" i="37"/>
  <c r="A14002" i="37"/>
  <c r="A14001" i="37"/>
  <c r="A14000" i="37"/>
  <c r="A13999" i="37"/>
  <c r="A13998" i="37"/>
  <c r="A13997" i="37"/>
  <c r="A13996" i="37"/>
  <c r="A13995" i="37"/>
  <c r="A13994" i="37"/>
  <c r="A13993" i="37"/>
  <c r="A13992" i="37"/>
  <c r="A13991" i="37"/>
  <c r="A13990" i="37"/>
  <c r="A13989" i="37"/>
  <c r="A13988" i="37"/>
  <c r="A13987" i="37"/>
  <c r="A13986" i="37"/>
  <c r="A13985" i="37"/>
  <c r="A13984" i="37"/>
  <c r="A13983" i="37"/>
  <c r="A13982" i="37"/>
  <c r="A13981" i="37"/>
  <c r="A13980" i="37"/>
  <c r="A13979" i="37"/>
  <c r="A13978" i="37"/>
  <c r="A13977" i="37"/>
  <c r="A13976" i="37"/>
  <c r="A13975" i="37"/>
  <c r="A13974" i="37"/>
  <c r="A13973" i="37"/>
  <c r="A13972" i="37"/>
  <c r="A13971" i="37"/>
  <c r="A13970" i="37"/>
  <c r="A13969" i="37"/>
  <c r="A13968" i="37"/>
  <c r="A13967" i="37"/>
  <c r="A13966" i="37"/>
  <c r="A13965" i="37"/>
  <c r="A13964" i="37"/>
  <c r="A13963" i="37"/>
  <c r="A13962" i="37"/>
  <c r="A13961" i="37"/>
  <c r="A13960" i="37"/>
  <c r="A13959" i="37"/>
  <c r="A13958" i="37"/>
  <c r="A13957" i="37"/>
  <c r="A13956" i="37"/>
  <c r="A13955" i="37"/>
  <c r="A13954" i="37"/>
  <c r="A13953" i="37"/>
  <c r="A13952" i="37"/>
  <c r="A13951" i="37"/>
  <c r="A13950" i="37"/>
  <c r="A13949" i="37"/>
  <c r="A13948" i="37"/>
  <c r="A13947" i="37"/>
  <c r="A13946" i="37"/>
  <c r="A13945" i="37"/>
  <c r="A13944" i="37"/>
  <c r="A13943" i="37"/>
  <c r="A13942" i="37"/>
  <c r="A13941" i="37"/>
  <c r="A13940" i="37"/>
  <c r="A13939" i="37"/>
  <c r="A13938" i="37"/>
  <c r="A13937" i="37"/>
  <c r="A13936" i="37"/>
  <c r="A13935" i="37"/>
  <c r="A13934" i="37"/>
  <c r="A13933" i="37"/>
  <c r="A13932" i="37"/>
  <c r="A13931" i="37"/>
  <c r="A13930" i="37"/>
  <c r="A13929" i="37"/>
  <c r="A13928" i="37"/>
  <c r="A13927" i="37"/>
  <c r="A13926" i="37"/>
  <c r="A13925" i="37"/>
  <c r="A13924" i="37"/>
  <c r="A13923" i="37"/>
  <c r="A13922" i="37"/>
  <c r="A13921" i="37"/>
  <c r="A13920" i="37"/>
  <c r="A13919" i="37"/>
  <c r="A13918" i="37"/>
  <c r="A13917" i="37"/>
  <c r="A13916" i="37"/>
  <c r="A13915" i="37"/>
  <c r="A13914" i="37"/>
  <c r="A13913" i="37"/>
  <c r="A13912" i="37"/>
  <c r="A13911" i="37"/>
  <c r="A13910" i="37"/>
  <c r="A13909" i="37"/>
  <c r="A13908" i="37"/>
  <c r="A13907" i="37"/>
  <c r="A13906" i="37"/>
  <c r="A13905" i="37"/>
  <c r="A13904" i="37"/>
  <c r="A13903" i="37"/>
  <c r="A13902" i="37"/>
  <c r="A13901" i="37"/>
  <c r="A13900" i="37"/>
  <c r="A13899" i="37"/>
  <c r="A13898" i="37"/>
  <c r="A13897" i="37"/>
  <c r="A13896" i="37"/>
  <c r="A13895" i="37"/>
  <c r="A13894" i="37"/>
  <c r="A13893" i="37"/>
  <c r="A13892" i="37"/>
  <c r="A13891" i="37"/>
  <c r="A13890" i="37"/>
  <c r="A13889" i="37"/>
  <c r="A13888" i="37"/>
  <c r="A13887" i="37"/>
  <c r="A13886" i="37"/>
  <c r="A13885" i="37"/>
  <c r="A13884" i="37"/>
  <c r="A13883" i="37"/>
  <c r="A13882" i="37"/>
  <c r="A13881" i="37"/>
  <c r="A13880" i="37"/>
  <c r="A13879" i="37"/>
  <c r="A13878" i="37"/>
  <c r="A13877" i="37"/>
  <c r="A13876" i="37"/>
  <c r="A13875" i="37"/>
  <c r="A13874" i="37"/>
  <c r="A13873" i="37"/>
  <c r="A13872" i="37"/>
  <c r="A13871" i="37"/>
  <c r="A13870" i="37"/>
  <c r="A13869" i="37"/>
  <c r="A13868" i="37"/>
  <c r="A13867" i="37"/>
  <c r="A13866" i="37"/>
  <c r="A13865" i="37"/>
  <c r="A13864" i="37"/>
  <c r="A13863" i="37"/>
  <c r="A13862" i="37"/>
  <c r="A13861" i="37"/>
  <c r="A13860" i="37"/>
  <c r="A13859" i="37"/>
  <c r="A13858" i="37"/>
  <c r="A13857" i="37"/>
  <c r="A13856" i="37"/>
  <c r="A13855" i="37"/>
  <c r="A13854" i="37"/>
  <c r="A13853" i="37"/>
  <c r="A13852" i="37"/>
  <c r="A13851" i="37"/>
  <c r="A13850" i="37"/>
  <c r="A13849" i="37"/>
  <c r="A13848" i="37"/>
  <c r="A13847" i="37"/>
  <c r="A13846" i="37"/>
  <c r="A13845" i="37"/>
  <c r="A13844" i="37"/>
  <c r="A13843" i="37"/>
  <c r="A13842" i="37"/>
  <c r="A13841" i="37"/>
  <c r="A13840" i="37"/>
  <c r="A13839" i="37"/>
  <c r="A13838" i="37"/>
  <c r="A13837" i="37"/>
  <c r="A13836" i="37"/>
  <c r="A13835" i="37"/>
  <c r="A13834" i="37"/>
  <c r="A13833" i="37"/>
  <c r="A13832" i="37"/>
  <c r="A13831" i="37"/>
  <c r="A13830" i="37"/>
  <c r="A13829" i="37"/>
  <c r="A13828" i="37"/>
  <c r="A13827" i="37"/>
  <c r="A13826" i="37"/>
  <c r="A13825" i="37"/>
  <c r="A13824" i="37"/>
  <c r="A13823" i="37"/>
  <c r="A13822" i="37"/>
  <c r="A13821" i="37"/>
  <c r="A13820" i="37"/>
  <c r="A13819" i="37"/>
  <c r="A13818" i="37"/>
  <c r="A13817" i="37"/>
  <c r="A13816" i="37"/>
  <c r="A13815" i="37"/>
  <c r="A13814" i="37"/>
  <c r="A13813" i="37"/>
  <c r="A13812" i="37"/>
  <c r="A13811" i="37"/>
  <c r="A13810" i="37"/>
  <c r="A13809" i="37"/>
  <c r="A13808" i="37"/>
  <c r="A13807" i="37"/>
  <c r="A13806" i="37"/>
  <c r="A13805" i="37"/>
  <c r="A13804" i="37"/>
  <c r="A13803" i="37"/>
  <c r="A13802" i="37"/>
  <c r="A13801" i="37"/>
  <c r="A13800" i="37"/>
  <c r="A13799" i="37"/>
  <c r="A13798" i="37"/>
  <c r="A13797" i="37"/>
  <c r="A13796" i="37"/>
  <c r="A13795" i="37"/>
  <c r="A13794" i="37"/>
  <c r="A13793" i="37"/>
  <c r="A13792" i="37"/>
  <c r="A13791" i="37"/>
  <c r="A13790" i="37"/>
  <c r="A13789" i="37"/>
  <c r="A13788" i="37"/>
  <c r="A13787" i="37"/>
  <c r="A13786" i="37"/>
  <c r="A13785" i="37"/>
  <c r="A13784" i="37"/>
  <c r="A13783" i="37"/>
  <c r="A13782" i="37"/>
  <c r="A13781" i="37"/>
  <c r="A13780" i="37"/>
  <c r="A13779" i="37"/>
  <c r="A13778" i="37"/>
  <c r="A13777" i="37"/>
  <c r="A13776" i="37"/>
  <c r="A13775" i="37"/>
  <c r="A13774" i="37"/>
  <c r="A13773" i="37"/>
  <c r="A13772" i="37"/>
  <c r="A13771" i="37"/>
  <c r="A13770" i="37"/>
  <c r="A13769" i="37"/>
  <c r="A13768" i="37"/>
  <c r="A13767" i="37"/>
  <c r="A13766" i="37"/>
  <c r="A13765" i="37"/>
  <c r="A13764" i="37"/>
  <c r="A13763" i="37"/>
  <c r="A13762" i="37"/>
  <c r="A13761" i="37"/>
  <c r="A13760" i="37"/>
  <c r="A13759" i="37"/>
  <c r="A13758" i="37"/>
  <c r="A13757" i="37"/>
  <c r="A13756" i="37"/>
  <c r="A13755" i="37"/>
  <c r="A13754" i="37"/>
  <c r="A13753" i="37"/>
  <c r="A13752" i="37"/>
  <c r="A13751" i="37"/>
  <c r="A13750" i="37"/>
  <c r="A13749" i="37"/>
  <c r="A13748" i="37"/>
  <c r="A13747" i="37"/>
  <c r="A13746" i="37"/>
  <c r="A13745" i="37"/>
  <c r="A13744" i="37"/>
  <c r="A13743" i="37"/>
  <c r="A13742" i="37"/>
  <c r="A13741" i="37"/>
  <c r="A13740" i="37"/>
  <c r="A13739" i="37"/>
  <c r="A13738" i="37"/>
  <c r="A13737" i="37"/>
  <c r="A13736" i="37"/>
  <c r="A13735" i="37"/>
  <c r="A13734" i="37"/>
  <c r="A13733" i="37"/>
  <c r="A13732" i="37"/>
  <c r="A13731" i="37"/>
  <c r="A13730" i="37"/>
  <c r="A13729" i="37"/>
  <c r="A13728" i="37"/>
  <c r="A13727" i="37"/>
  <c r="A13726" i="37"/>
  <c r="A13725" i="37"/>
  <c r="A13724" i="37"/>
  <c r="A13723" i="37"/>
  <c r="A13722" i="37"/>
  <c r="A13721" i="37"/>
  <c r="A13720" i="37"/>
  <c r="A13719" i="37"/>
  <c r="A13718" i="37"/>
  <c r="A13717" i="37"/>
  <c r="A13716" i="37"/>
  <c r="A13715" i="37"/>
  <c r="A13714" i="37"/>
  <c r="A13713" i="37"/>
  <c r="A13712" i="37"/>
  <c r="A13711" i="37"/>
  <c r="A13710" i="37"/>
  <c r="A13709" i="37"/>
  <c r="A13708" i="37"/>
  <c r="A13707" i="37"/>
  <c r="A13706" i="37"/>
  <c r="A13705" i="37"/>
  <c r="A13704" i="37"/>
  <c r="A13703" i="37"/>
  <c r="A13702" i="37"/>
  <c r="A13701" i="37"/>
  <c r="A13700" i="37"/>
  <c r="A13699" i="37"/>
  <c r="A13698" i="37"/>
  <c r="A13697" i="37"/>
  <c r="A13696" i="37"/>
  <c r="A13695" i="37"/>
  <c r="A13694" i="37"/>
  <c r="A13693" i="37"/>
  <c r="A13692" i="37"/>
  <c r="A13691" i="37"/>
  <c r="A13690" i="37"/>
  <c r="A13689" i="37"/>
  <c r="A13688" i="37"/>
  <c r="A13687" i="37"/>
  <c r="A13686" i="37"/>
  <c r="A13685" i="37"/>
  <c r="A13684" i="37"/>
  <c r="A13683" i="37"/>
  <c r="A13682" i="37"/>
  <c r="A13681" i="37"/>
  <c r="A13680" i="37"/>
  <c r="A13679" i="37"/>
  <c r="A13678" i="37"/>
  <c r="A13677" i="37"/>
  <c r="A13676" i="37"/>
  <c r="A13675" i="37"/>
  <c r="A13674" i="37"/>
  <c r="A13673" i="37"/>
  <c r="A13672" i="37"/>
  <c r="A13671" i="37"/>
  <c r="A13670" i="37"/>
  <c r="A13669" i="37"/>
  <c r="A13668" i="37"/>
  <c r="A13667" i="37"/>
  <c r="A13666" i="37"/>
  <c r="A13665" i="37"/>
  <c r="A13664" i="37"/>
  <c r="A13663" i="37"/>
  <c r="A13662" i="37"/>
  <c r="A13661" i="37"/>
  <c r="A13660" i="37"/>
  <c r="A13659" i="37"/>
  <c r="A13658" i="37"/>
  <c r="A13657" i="37"/>
  <c r="A13656" i="37"/>
  <c r="A13655" i="37"/>
  <c r="A13654" i="37"/>
  <c r="A13653" i="37"/>
  <c r="A13652" i="37"/>
  <c r="A13651" i="37"/>
  <c r="A13650" i="37"/>
  <c r="A13649" i="37"/>
  <c r="A13648" i="37"/>
  <c r="A13647" i="37"/>
  <c r="A13646" i="37"/>
  <c r="A13645" i="37"/>
  <c r="A13644" i="37"/>
  <c r="A13643" i="37"/>
  <c r="A13642" i="37"/>
  <c r="A13641" i="37"/>
  <c r="A13640" i="37"/>
  <c r="A13639" i="37"/>
  <c r="A13638" i="37"/>
  <c r="A13637" i="37"/>
  <c r="A13636" i="37"/>
  <c r="A13635" i="37"/>
  <c r="A13634" i="37"/>
  <c r="A13633" i="37"/>
  <c r="A13632" i="37"/>
  <c r="A13631" i="37"/>
  <c r="A13630" i="37"/>
  <c r="A13629" i="37"/>
  <c r="A13628" i="37"/>
  <c r="A13627" i="37"/>
  <c r="A13626" i="37"/>
  <c r="A13625" i="37"/>
  <c r="A13624" i="37"/>
  <c r="A13623" i="37"/>
  <c r="A13622" i="37"/>
  <c r="A13621" i="37"/>
  <c r="A13620" i="37"/>
  <c r="A13619" i="37"/>
  <c r="A13618" i="37"/>
  <c r="A13617" i="37"/>
  <c r="A13616" i="37"/>
  <c r="A13615" i="37"/>
  <c r="A13614" i="37"/>
  <c r="A13613" i="37"/>
  <c r="A13612" i="37"/>
  <c r="A13611" i="37"/>
  <c r="A13610" i="37"/>
  <c r="A13609" i="37"/>
  <c r="A13608" i="37"/>
  <c r="A13607" i="37"/>
  <c r="A13606" i="37"/>
  <c r="A13605" i="37"/>
  <c r="A13604" i="37"/>
  <c r="A13603" i="37"/>
  <c r="A13602" i="37"/>
  <c r="A13601" i="37"/>
  <c r="A13600" i="37"/>
  <c r="A13599" i="37"/>
  <c r="A13598" i="37"/>
  <c r="A13597" i="37"/>
  <c r="A13596" i="37"/>
  <c r="A13595" i="37"/>
  <c r="A13594" i="37"/>
  <c r="A13593" i="37"/>
  <c r="A13592" i="37"/>
  <c r="A13591" i="37"/>
  <c r="A13590" i="37"/>
  <c r="A13589" i="37"/>
  <c r="A13588" i="37"/>
  <c r="A13587" i="37"/>
  <c r="A13586" i="37"/>
  <c r="A13585" i="37"/>
  <c r="A13584" i="37"/>
  <c r="A13583" i="37"/>
  <c r="A13582" i="37"/>
  <c r="A13581" i="37"/>
  <c r="A13580" i="37"/>
  <c r="A13579" i="37"/>
  <c r="A13578" i="37"/>
  <c r="A13577" i="37"/>
  <c r="A13576" i="37"/>
  <c r="A13575" i="37"/>
  <c r="A13574" i="37"/>
  <c r="A13573" i="37"/>
  <c r="A13572" i="37"/>
  <c r="A13571" i="37"/>
  <c r="A13570" i="37"/>
  <c r="A13569" i="37"/>
  <c r="A13568" i="37"/>
  <c r="A13567" i="37"/>
  <c r="A13566" i="37"/>
  <c r="A13565" i="37"/>
  <c r="A13564" i="37"/>
  <c r="A13563" i="37"/>
  <c r="A13562" i="37"/>
  <c r="A13561" i="37"/>
  <c r="A13560" i="37"/>
  <c r="A13559" i="37"/>
  <c r="A13558" i="37"/>
  <c r="A13557" i="37"/>
  <c r="A13556" i="37"/>
  <c r="A13555" i="37"/>
  <c r="A13554" i="37"/>
  <c r="A13553" i="37"/>
  <c r="A13552" i="37"/>
  <c r="A13551" i="37"/>
  <c r="A13550" i="37"/>
  <c r="A13549" i="37"/>
  <c r="A13548" i="37"/>
  <c r="A13547" i="37"/>
  <c r="A13546" i="37"/>
  <c r="A13545" i="37"/>
  <c r="A13544" i="37"/>
  <c r="A13543" i="37"/>
  <c r="A13542" i="37"/>
  <c r="A13541" i="37"/>
  <c r="A13540" i="37"/>
  <c r="A13539" i="37"/>
  <c r="A13538" i="37"/>
  <c r="A13537" i="37"/>
  <c r="A13536" i="37"/>
  <c r="A13535" i="37"/>
  <c r="A13534" i="37"/>
  <c r="A13533" i="37"/>
  <c r="A13532" i="37"/>
  <c r="A13531" i="37"/>
  <c r="A13530" i="37"/>
  <c r="A13529" i="37"/>
  <c r="A13528" i="37"/>
  <c r="A13527" i="37"/>
  <c r="A13526" i="37"/>
  <c r="A13525" i="37"/>
  <c r="A13524" i="37"/>
  <c r="A13523" i="37"/>
  <c r="A13522" i="37"/>
  <c r="A13521" i="37"/>
  <c r="A13520" i="37"/>
  <c r="A13519" i="37"/>
  <c r="A13518" i="37"/>
  <c r="A13517" i="37"/>
  <c r="A13516" i="37"/>
  <c r="A13515" i="37"/>
  <c r="A13514" i="37"/>
  <c r="A13513" i="37"/>
  <c r="A13512" i="37"/>
  <c r="A13511" i="37"/>
  <c r="A13510" i="37"/>
  <c r="A13509" i="37"/>
  <c r="A13508" i="37"/>
  <c r="A13507" i="37"/>
  <c r="A13506" i="37"/>
  <c r="A13505" i="37"/>
  <c r="A13504" i="37"/>
  <c r="A13503" i="37"/>
  <c r="A13502" i="37"/>
  <c r="A13501" i="37"/>
  <c r="A13500" i="37"/>
  <c r="A13499" i="37"/>
  <c r="A13498" i="37"/>
  <c r="A13497" i="37"/>
  <c r="A13496" i="37"/>
  <c r="A13495" i="37"/>
  <c r="A13494" i="37"/>
  <c r="A13493" i="37"/>
  <c r="A13492" i="37"/>
  <c r="A13491" i="37"/>
  <c r="A13490" i="37"/>
  <c r="A13489" i="37"/>
  <c r="A13488" i="37"/>
  <c r="A13487" i="37"/>
  <c r="A13486" i="37"/>
  <c r="A13485" i="37"/>
  <c r="A13484" i="37"/>
  <c r="A13483" i="37"/>
  <c r="A13482" i="37"/>
  <c r="A13481" i="37"/>
  <c r="A13480" i="37"/>
  <c r="A13479" i="37"/>
  <c r="A13478" i="37"/>
  <c r="A13477" i="37"/>
  <c r="A13476" i="37"/>
  <c r="A13475" i="37"/>
  <c r="A13474" i="37"/>
  <c r="A13473" i="37"/>
  <c r="A13472" i="37"/>
  <c r="A13471" i="37"/>
  <c r="A13470" i="37"/>
  <c r="A13469" i="37"/>
  <c r="A13468" i="37"/>
  <c r="A13467" i="37"/>
  <c r="A13466" i="37"/>
  <c r="A13465" i="37"/>
  <c r="A13464" i="37"/>
  <c r="A13463" i="37"/>
  <c r="A13462" i="37"/>
  <c r="A13461" i="37"/>
  <c r="A13460" i="37"/>
  <c r="A13459" i="37"/>
  <c r="A13458" i="37"/>
  <c r="A13457" i="37"/>
  <c r="A13456" i="37"/>
  <c r="A13455" i="37"/>
  <c r="A13454" i="37"/>
  <c r="A13453" i="37"/>
  <c r="A13452" i="37"/>
  <c r="A13451" i="37"/>
  <c r="A13450" i="37"/>
  <c r="A13449" i="37"/>
  <c r="A13448" i="37"/>
  <c r="A13447" i="37"/>
  <c r="A13446" i="37"/>
  <c r="A13445" i="37"/>
  <c r="A13444" i="37"/>
  <c r="A13443" i="37"/>
  <c r="A13442" i="37"/>
  <c r="A13441" i="37"/>
  <c r="A13440" i="37"/>
  <c r="A13439" i="37"/>
  <c r="A13438" i="37"/>
  <c r="A13437" i="37"/>
  <c r="A13436" i="37"/>
  <c r="A13435" i="37"/>
  <c r="A13434" i="37"/>
  <c r="A13433" i="37"/>
  <c r="A13432" i="37"/>
  <c r="A13431" i="37"/>
  <c r="A13430" i="37"/>
  <c r="A13429" i="37"/>
  <c r="A13428" i="37"/>
  <c r="A13427" i="37"/>
  <c r="A13426" i="37"/>
  <c r="A13425" i="37"/>
  <c r="A13424" i="37"/>
  <c r="A13423" i="37"/>
  <c r="A13422" i="37"/>
  <c r="A13421" i="37"/>
  <c r="A13420" i="37"/>
  <c r="A13419" i="37"/>
  <c r="A13418" i="37"/>
  <c r="A13417" i="37"/>
  <c r="A13416" i="37"/>
  <c r="A13415" i="37"/>
  <c r="A13414" i="37"/>
  <c r="A13413" i="37"/>
  <c r="A13412" i="37"/>
  <c r="A13411" i="37"/>
  <c r="A13410" i="37"/>
  <c r="A13409" i="37"/>
  <c r="A13408" i="37"/>
  <c r="A13407" i="37"/>
  <c r="A13406" i="37"/>
  <c r="A13405" i="37"/>
  <c r="A13404" i="37"/>
  <c r="A13403" i="37"/>
  <c r="A13402" i="37"/>
  <c r="A13401" i="37"/>
  <c r="A13400" i="37"/>
  <c r="A13399" i="37"/>
  <c r="A13398" i="37"/>
  <c r="A13397" i="37"/>
  <c r="A13396" i="37"/>
  <c r="A13395" i="37"/>
  <c r="A13394" i="37"/>
  <c r="A13393" i="37"/>
  <c r="A13392" i="37"/>
  <c r="A13391" i="37"/>
  <c r="A13390" i="37"/>
  <c r="A13389" i="37"/>
  <c r="A13388" i="37"/>
  <c r="A13387" i="37"/>
  <c r="A13386" i="37"/>
  <c r="A13385" i="37"/>
  <c r="A13384" i="37"/>
  <c r="A13383" i="37"/>
  <c r="A13382" i="37"/>
  <c r="A13381" i="37"/>
  <c r="A13380" i="37"/>
  <c r="A13379" i="37"/>
  <c r="A13378" i="37"/>
  <c r="A13377" i="37"/>
  <c r="A13376" i="37"/>
  <c r="A13375" i="37"/>
  <c r="A13374" i="37"/>
  <c r="A13373" i="37"/>
  <c r="A13372" i="37"/>
  <c r="A13371" i="37"/>
  <c r="A13370" i="37"/>
  <c r="A13369" i="37"/>
  <c r="A13368" i="37"/>
  <c r="A13367" i="37"/>
  <c r="A13366" i="37"/>
  <c r="A13365" i="37"/>
  <c r="A13364" i="37"/>
  <c r="A13363" i="37"/>
  <c r="A13362" i="37"/>
  <c r="A13361" i="37"/>
  <c r="A13360" i="37"/>
  <c r="A13359" i="37"/>
  <c r="A13358" i="37"/>
  <c r="A13357" i="37"/>
  <c r="A13356" i="37"/>
  <c r="A13355" i="37"/>
  <c r="A13354" i="37"/>
  <c r="A13353" i="37"/>
  <c r="A13352" i="37"/>
  <c r="A13351" i="37"/>
  <c r="A13350" i="37"/>
  <c r="A13349" i="37"/>
  <c r="A13348" i="37"/>
  <c r="A13347" i="37"/>
  <c r="A13346" i="37"/>
  <c r="A13345" i="37"/>
  <c r="A13344" i="37"/>
  <c r="A13343" i="37"/>
  <c r="A13342" i="37"/>
  <c r="A13341" i="37"/>
  <c r="A13340" i="37"/>
  <c r="A13339" i="37"/>
  <c r="A13338" i="37"/>
  <c r="A13337" i="37"/>
  <c r="A13336" i="37"/>
  <c r="A13335" i="37"/>
  <c r="A13334" i="37"/>
  <c r="A13333" i="37"/>
  <c r="A13332" i="37"/>
  <c r="A13331" i="37"/>
  <c r="A13330" i="37"/>
  <c r="A13329" i="37"/>
  <c r="A13328" i="37"/>
  <c r="A13327" i="37"/>
  <c r="A13326" i="37"/>
  <c r="A13325" i="37"/>
  <c r="A13324" i="37"/>
  <c r="A13323" i="37"/>
  <c r="A13322" i="37"/>
  <c r="A13321" i="37"/>
  <c r="A13320" i="37"/>
  <c r="A13319" i="37"/>
  <c r="A13318" i="37"/>
  <c r="A13317" i="37"/>
  <c r="A13316" i="37"/>
  <c r="A13315" i="37"/>
  <c r="A13314" i="37"/>
  <c r="A13313" i="37"/>
  <c r="A13312" i="37"/>
  <c r="A13311" i="37"/>
  <c r="A13310" i="37"/>
  <c r="A13309" i="37"/>
  <c r="A13308" i="37"/>
  <c r="A13307" i="37"/>
  <c r="A13306" i="37"/>
  <c r="A13305" i="37"/>
  <c r="A13304" i="37"/>
  <c r="A13303" i="37"/>
  <c r="A13302" i="37"/>
  <c r="A13301" i="37"/>
  <c r="A13300" i="37"/>
  <c r="A13299" i="37"/>
  <c r="A13298" i="37"/>
  <c r="A13297" i="37"/>
  <c r="A13296" i="37"/>
  <c r="A13295" i="37"/>
  <c r="A13294" i="37"/>
  <c r="A13293" i="37"/>
  <c r="A13292" i="37"/>
  <c r="A13291" i="37"/>
  <c r="A13290" i="37"/>
  <c r="A13289" i="37"/>
  <c r="A13288" i="37"/>
  <c r="A13287" i="37"/>
  <c r="A13286" i="37"/>
  <c r="A13285" i="37"/>
  <c r="A13284" i="37"/>
  <c r="A13283" i="37"/>
  <c r="A13282" i="37"/>
  <c r="A13281" i="37"/>
  <c r="A13280" i="37"/>
  <c r="A13279" i="37"/>
  <c r="A13278" i="37"/>
  <c r="A13277" i="37"/>
  <c r="A13276" i="37"/>
  <c r="A13275" i="37"/>
  <c r="A13274" i="37"/>
  <c r="A13273" i="37"/>
  <c r="A13272" i="37"/>
  <c r="A13271" i="37"/>
  <c r="A13270" i="37"/>
  <c r="A13269" i="37"/>
  <c r="A13268" i="37"/>
  <c r="A13267" i="37"/>
  <c r="A13266" i="37"/>
  <c r="A13265" i="37"/>
  <c r="A13264" i="37"/>
  <c r="A13263" i="37"/>
  <c r="A13262" i="37"/>
  <c r="A13261" i="37"/>
  <c r="A13260" i="37"/>
  <c r="A13259" i="37"/>
  <c r="A13258" i="37"/>
  <c r="A13257" i="37"/>
  <c r="A13256" i="37"/>
  <c r="A13255" i="37"/>
  <c r="A13254" i="37"/>
  <c r="A13253" i="37"/>
  <c r="A13252" i="37"/>
  <c r="A13251" i="37"/>
  <c r="A13250" i="37"/>
  <c r="A13249" i="37"/>
  <c r="A13248" i="37"/>
  <c r="A13247" i="37"/>
  <c r="A13246" i="37"/>
  <c r="A13245" i="37"/>
  <c r="A13244" i="37"/>
  <c r="A13243" i="37"/>
  <c r="A13242" i="37"/>
  <c r="A13241" i="37"/>
  <c r="A13240" i="37"/>
  <c r="A13239" i="37"/>
  <c r="A13238" i="37"/>
  <c r="A13237" i="37"/>
  <c r="A13236" i="37"/>
  <c r="A13235" i="37"/>
  <c r="A13234" i="37"/>
  <c r="A13233" i="37"/>
  <c r="A13232" i="37"/>
  <c r="A13231" i="37"/>
  <c r="A13230" i="37"/>
  <c r="A13229" i="37"/>
  <c r="A13228" i="37"/>
  <c r="A13227" i="37"/>
  <c r="A13226" i="37"/>
  <c r="A13225" i="37"/>
  <c r="A13224" i="37"/>
  <c r="A13223" i="37"/>
  <c r="A13222" i="37"/>
  <c r="A13221" i="37"/>
  <c r="A13220" i="37"/>
  <c r="A13219" i="37"/>
  <c r="A13218" i="37"/>
  <c r="A13217" i="37"/>
  <c r="A13216" i="37"/>
  <c r="A13215" i="37"/>
  <c r="A13214" i="37"/>
  <c r="A13213" i="37"/>
  <c r="A13212" i="37"/>
  <c r="A13211" i="37"/>
  <c r="A13210" i="37"/>
  <c r="A13209" i="37"/>
  <c r="A13208" i="37"/>
  <c r="A13207" i="37"/>
  <c r="A13206" i="37"/>
  <c r="A13205" i="37"/>
  <c r="A13204" i="37"/>
  <c r="A13203" i="37"/>
  <c r="A13202" i="37"/>
  <c r="A13201" i="37"/>
  <c r="A13200" i="37"/>
  <c r="A13199" i="37"/>
  <c r="A13198" i="37"/>
  <c r="A13197" i="37"/>
  <c r="A13196" i="37"/>
  <c r="A13195" i="37"/>
  <c r="A13194" i="37"/>
  <c r="A13193" i="37"/>
  <c r="A13192" i="37"/>
  <c r="A13191" i="37"/>
  <c r="A13190" i="37"/>
  <c r="A13189" i="37"/>
  <c r="A13188" i="37"/>
  <c r="A13187" i="37"/>
  <c r="A13186" i="37"/>
  <c r="A13185" i="37"/>
  <c r="A13184" i="37"/>
  <c r="A13183" i="37"/>
  <c r="A13182" i="37"/>
  <c r="A13181" i="37"/>
  <c r="A13180" i="37"/>
  <c r="A13179" i="37"/>
  <c r="A13178" i="37"/>
  <c r="A13177" i="37"/>
  <c r="A13176" i="37"/>
  <c r="A13175" i="37"/>
  <c r="A13174" i="37"/>
  <c r="A13173" i="37"/>
  <c r="A13172" i="37"/>
  <c r="A13171" i="37"/>
  <c r="A13170" i="37"/>
  <c r="A13169" i="37"/>
  <c r="A13168" i="37"/>
  <c r="A13167" i="37"/>
  <c r="A13166" i="37"/>
  <c r="A13165" i="37"/>
  <c r="A13164" i="37"/>
  <c r="A13163" i="37"/>
  <c r="A13162" i="37"/>
  <c r="A13161" i="37"/>
  <c r="A13160" i="37"/>
  <c r="A13159" i="37"/>
  <c r="A13158" i="37"/>
  <c r="A13157" i="37"/>
  <c r="A13156" i="37"/>
  <c r="A13155" i="37"/>
  <c r="A13154" i="37"/>
  <c r="A13153" i="37"/>
  <c r="A13152" i="37"/>
  <c r="A13151" i="37"/>
  <c r="A13150" i="37"/>
  <c r="A13149" i="37"/>
  <c r="A13148" i="37"/>
  <c r="A13147" i="37"/>
  <c r="A13146" i="37"/>
  <c r="A13145" i="37"/>
  <c r="A13144" i="37"/>
  <c r="A13143" i="37"/>
  <c r="A13142" i="37"/>
  <c r="A13141" i="37"/>
  <c r="A13140" i="37"/>
  <c r="A13139" i="37"/>
  <c r="A13138" i="37"/>
  <c r="A13137" i="37"/>
  <c r="A13136" i="37"/>
  <c r="A13135" i="37"/>
  <c r="A13134" i="37"/>
  <c r="A13133" i="37"/>
  <c r="A13132" i="37"/>
  <c r="A13131" i="37"/>
  <c r="A13130" i="37"/>
  <c r="A13129" i="37"/>
  <c r="A13128" i="37"/>
  <c r="A13127" i="37"/>
  <c r="A13126" i="37"/>
  <c r="A13125" i="37"/>
  <c r="A13124" i="37"/>
  <c r="A13123" i="37"/>
  <c r="A13122" i="37"/>
  <c r="A13121" i="37"/>
  <c r="A13120" i="37"/>
  <c r="A13119" i="37"/>
  <c r="A13118" i="37"/>
  <c r="A13117" i="37"/>
  <c r="A13116" i="37"/>
  <c r="A13115" i="37"/>
  <c r="A13114" i="37"/>
  <c r="A13113" i="37"/>
  <c r="A13112" i="37"/>
  <c r="A13111" i="37"/>
  <c r="A13110" i="37"/>
  <c r="A13109" i="37"/>
  <c r="A13108" i="37"/>
  <c r="A13107" i="37"/>
  <c r="A13106" i="37"/>
  <c r="A13105" i="37"/>
  <c r="A13104" i="37"/>
  <c r="A13103" i="37"/>
  <c r="A13102" i="37"/>
  <c r="A13101" i="37"/>
  <c r="A13100" i="37"/>
  <c r="A13099" i="37"/>
  <c r="A13098" i="37"/>
  <c r="A13097" i="37"/>
  <c r="A13096" i="37"/>
  <c r="A13095" i="37"/>
  <c r="A13094" i="37"/>
  <c r="A13093" i="37"/>
  <c r="A13092" i="37"/>
  <c r="A13091" i="37"/>
  <c r="A13090" i="37"/>
  <c r="A13089" i="37"/>
  <c r="A13088" i="37"/>
  <c r="A13087" i="37"/>
  <c r="A13086" i="37"/>
  <c r="A13085" i="37"/>
  <c r="A13084" i="37"/>
  <c r="A13083" i="37"/>
  <c r="A13082" i="37"/>
  <c r="A13081" i="37"/>
  <c r="A13080" i="37"/>
  <c r="A13079" i="37"/>
  <c r="A13078" i="37"/>
  <c r="A13077" i="37"/>
  <c r="A13076" i="37"/>
  <c r="A13075" i="37"/>
  <c r="A13074" i="37"/>
  <c r="A13073" i="37"/>
  <c r="A13072" i="37"/>
  <c r="A13071" i="37"/>
  <c r="A13070" i="37"/>
  <c r="A13069" i="37"/>
  <c r="A13068" i="37"/>
  <c r="A13067" i="37"/>
  <c r="A13066" i="37"/>
  <c r="A13065" i="37"/>
  <c r="A13064" i="37"/>
  <c r="A13063" i="37"/>
  <c r="A13062" i="37"/>
  <c r="A13061" i="37"/>
  <c r="A13060" i="37"/>
  <c r="A13059" i="37"/>
  <c r="A13058" i="37"/>
  <c r="A13057" i="37"/>
  <c r="A13056" i="37"/>
  <c r="A13055" i="37"/>
  <c r="A13054" i="37"/>
  <c r="A13053" i="37"/>
  <c r="A13052" i="37"/>
  <c r="A13051" i="37"/>
  <c r="A13050" i="37"/>
  <c r="A13049" i="37"/>
  <c r="A13048" i="37"/>
  <c r="A13047" i="37"/>
  <c r="A13046" i="37"/>
  <c r="A13045" i="37"/>
  <c r="A13044" i="37"/>
  <c r="A13043" i="37"/>
  <c r="A13042" i="37"/>
  <c r="A13041" i="37"/>
  <c r="A13040" i="37"/>
  <c r="A13039" i="37"/>
  <c r="A13038" i="37"/>
  <c r="A13037" i="37"/>
  <c r="A13036" i="37"/>
  <c r="A13035" i="37"/>
  <c r="A13034" i="37"/>
  <c r="A13033" i="37"/>
  <c r="A13032" i="37"/>
  <c r="A13031" i="37"/>
  <c r="A13030" i="37"/>
  <c r="A13029" i="37"/>
  <c r="A13028" i="37"/>
  <c r="A13027" i="37"/>
  <c r="A13026" i="37"/>
  <c r="A13025" i="37"/>
  <c r="A13024" i="37"/>
  <c r="A13023" i="37"/>
  <c r="A13022" i="37"/>
  <c r="A13021" i="37"/>
  <c r="A13020" i="37"/>
  <c r="A13019" i="37"/>
  <c r="A13018" i="37"/>
  <c r="A13017" i="37"/>
  <c r="A13016" i="37"/>
  <c r="A13015" i="37"/>
  <c r="A13014" i="37"/>
  <c r="A13013" i="37"/>
  <c r="A13012" i="37"/>
  <c r="A13011" i="37"/>
  <c r="A13010" i="37"/>
  <c r="A13009" i="37"/>
  <c r="A13008" i="37"/>
  <c r="A13007" i="37"/>
  <c r="A13006" i="37"/>
  <c r="A13005" i="37"/>
  <c r="A13004" i="37"/>
  <c r="A13003" i="37"/>
  <c r="A13002" i="37"/>
  <c r="A13001" i="37"/>
  <c r="A13000" i="37"/>
  <c r="A12999" i="37"/>
  <c r="A12998" i="37"/>
  <c r="A12997" i="37"/>
  <c r="A12996" i="37"/>
  <c r="A12995" i="37"/>
  <c r="A12994" i="37"/>
  <c r="A12993" i="37"/>
  <c r="A12992" i="37"/>
  <c r="A12991" i="37"/>
  <c r="A12990" i="37"/>
  <c r="A12989" i="37"/>
  <c r="A12988" i="37"/>
  <c r="A12987" i="37"/>
  <c r="A12986" i="37"/>
  <c r="A12985" i="37"/>
  <c r="A12984" i="37"/>
  <c r="A12983" i="37"/>
  <c r="A12982" i="37"/>
  <c r="A12981" i="37"/>
  <c r="A12980" i="37"/>
  <c r="A12979" i="37"/>
  <c r="A12978" i="37"/>
  <c r="A12977" i="37"/>
  <c r="A12976" i="37"/>
  <c r="A12975" i="37"/>
  <c r="A12974" i="37"/>
  <c r="A12973" i="37"/>
  <c r="A12972" i="37"/>
  <c r="A12971" i="37"/>
  <c r="A12970" i="37"/>
  <c r="A12969" i="37"/>
  <c r="A12968" i="37"/>
  <c r="A12967" i="37"/>
  <c r="A12966" i="37"/>
  <c r="A12965" i="37"/>
  <c r="A12964" i="37"/>
  <c r="A12963" i="37"/>
  <c r="A12962" i="37"/>
  <c r="A12961" i="37"/>
  <c r="A12960" i="37"/>
  <c r="A12959" i="37"/>
  <c r="A12958" i="37"/>
  <c r="A12957" i="37"/>
  <c r="A12956" i="37"/>
  <c r="A12955" i="37"/>
  <c r="A12954" i="37"/>
  <c r="A12953" i="37"/>
  <c r="A12952" i="37"/>
  <c r="A12951" i="37"/>
  <c r="A12950" i="37"/>
  <c r="A12949" i="37"/>
  <c r="A12948" i="37"/>
  <c r="A12947" i="37"/>
  <c r="A12946" i="37"/>
  <c r="A12945" i="37"/>
  <c r="A12944" i="37"/>
  <c r="A12943" i="37"/>
  <c r="A12942" i="37"/>
  <c r="A12941" i="37"/>
  <c r="A12940" i="37"/>
  <c r="A12939" i="37"/>
  <c r="A12938" i="37"/>
  <c r="A12937" i="37"/>
  <c r="A12936" i="37"/>
  <c r="A12935" i="37"/>
  <c r="A12934" i="37"/>
  <c r="A12933" i="37"/>
  <c r="A12932" i="37"/>
  <c r="A12931" i="37"/>
  <c r="A12930" i="37"/>
  <c r="A12929" i="37"/>
  <c r="A12928" i="37"/>
  <c r="A12927" i="37"/>
  <c r="A12926" i="37"/>
  <c r="A12925" i="37"/>
  <c r="A12924" i="37"/>
  <c r="A12923" i="37"/>
  <c r="A12922" i="37"/>
  <c r="A12921" i="37"/>
  <c r="A12920" i="37"/>
  <c r="A12919" i="37"/>
  <c r="A12918" i="37"/>
  <c r="A12917" i="37"/>
  <c r="A12916" i="37"/>
  <c r="A12915" i="37"/>
  <c r="A12914" i="37"/>
  <c r="A12913" i="37"/>
  <c r="A12912" i="37"/>
  <c r="A12911" i="37"/>
  <c r="A12910" i="37"/>
  <c r="A12909" i="37"/>
  <c r="A12908" i="37"/>
  <c r="A12907" i="37"/>
  <c r="A12906" i="37"/>
  <c r="A12905" i="37"/>
  <c r="A12904" i="37"/>
  <c r="A12903" i="37"/>
  <c r="A12902" i="37"/>
  <c r="A12901" i="37"/>
  <c r="A12900" i="37"/>
  <c r="A12899" i="37"/>
  <c r="A12898" i="37"/>
  <c r="A12897" i="37"/>
  <c r="A12896" i="37"/>
  <c r="A12895" i="37"/>
  <c r="A12894" i="37"/>
  <c r="A12893" i="37"/>
  <c r="A12892" i="37"/>
  <c r="A12891" i="37"/>
  <c r="A12890" i="37"/>
  <c r="A12889" i="37"/>
  <c r="A12888" i="37"/>
  <c r="A12887" i="37"/>
  <c r="A12886" i="37"/>
  <c r="A12885" i="37"/>
  <c r="A12884" i="37"/>
  <c r="A12883" i="37"/>
  <c r="A12882" i="37"/>
  <c r="A12881" i="37"/>
  <c r="A12880" i="37"/>
  <c r="A12879" i="37"/>
  <c r="A12878" i="37"/>
  <c r="A12877" i="37"/>
  <c r="A12876" i="37"/>
  <c r="A12875" i="37"/>
  <c r="A12874" i="37"/>
  <c r="A12873" i="37"/>
  <c r="A12872" i="37"/>
  <c r="A12871" i="37"/>
  <c r="A12870" i="37"/>
  <c r="A12869" i="37"/>
  <c r="A12868" i="37"/>
  <c r="A12867" i="37"/>
  <c r="A12866" i="37"/>
  <c r="A12865" i="37"/>
  <c r="A12864" i="37"/>
  <c r="A12863" i="37"/>
  <c r="A12862" i="37"/>
  <c r="A12861" i="37"/>
  <c r="A12860" i="37"/>
  <c r="A12859" i="37"/>
  <c r="A12858" i="37"/>
  <c r="A12857" i="37"/>
  <c r="A12856" i="37"/>
  <c r="A12855" i="37"/>
  <c r="A12854" i="37"/>
  <c r="A12853" i="37"/>
  <c r="A12852" i="37"/>
  <c r="A12851" i="37"/>
  <c r="A12850" i="37"/>
  <c r="A12849" i="37"/>
  <c r="A12848" i="37"/>
  <c r="A12847" i="37"/>
  <c r="A12846" i="37"/>
  <c r="A12845" i="37"/>
  <c r="A12844" i="37"/>
  <c r="A12843" i="37"/>
  <c r="A12842" i="37"/>
  <c r="A12841" i="37"/>
  <c r="A12840" i="37"/>
  <c r="A12839" i="37"/>
  <c r="A12838" i="37"/>
  <c r="A12837" i="37"/>
  <c r="A12836" i="37"/>
  <c r="A12835" i="37"/>
  <c r="A12834" i="37"/>
  <c r="A12833" i="37"/>
  <c r="A12832" i="37"/>
  <c r="A12831" i="37"/>
  <c r="A12830" i="37"/>
  <c r="A12829" i="37"/>
  <c r="A12828" i="37"/>
  <c r="A12827" i="37"/>
  <c r="A12826" i="37"/>
  <c r="A12825" i="37"/>
  <c r="A12824" i="37"/>
  <c r="A12823" i="37"/>
  <c r="A12822" i="37"/>
  <c r="A12821" i="37"/>
  <c r="A12820" i="37"/>
  <c r="A12819" i="37"/>
  <c r="A12818" i="37"/>
  <c r="A12817" i="37"/>
  <c r="A12816" i="37"/>
  <c r="A12815" i="37"/>
  <c r="A12814" i="37"/>
  <c r="A12813" i="37"/>
  <c r="A12812" i="37"/>
  <c r="A12811" i="37"/>
  <c r="A12810" i="37"/>
  <c r="A12809" i="37"/>
  <c r="A12808" i="37"/>
  <c r="A12807" i="37"/>
  <c r="A12806" i="37"/>
  <c r="A12805" i="37"/>
  <c r="A12804" i="37"/>
  <c r="A12803" i="37"/>
  <c r="A12802" i="37"/>
  <c r="A12801" i="37"/>
  <c r="A12800" i="37"/>
  <c r="A12799" i="37"/>
  <c r="A12798" i="37"/>
  <c r="A12797" i="37"/>
  <c r="A12796" i="37"/>
  <c r="A12795" i="37"/>
  <c r="A12794" i="37"/>
  <c r="A12793" i="37"/>
  <c r="A12792" i="37"/>
  <c r="A12791" i="37"/>
  <c r="A12790" i="37"/>
  <c r="A12789" i="37"/>
  <c r="A12788" i="37"/>
  <c r="A12787" i="37"/>
  <c r="A12786" i="37"/>
  <c r="A12785" i="37"/>
  <c r="A12784" i="37"/>
  <c r="A12783" i="37"/>
  <c r="A12782" i="37"/>
  <c r="A12781" i="37"/>
  <c r="A12780" i="37"/>
  <c r="A12779" i="37"/>
  <c r="A12778" i="37"/>
  <c r="A12777" i="37"/>
  <c r="A12776" i="37"/>
  <c r="A12775" i="37"/>
  <c r="A12774" i="37"/>
  <c r="A12773" i="37"/>
  <c r="A12772" i="37"/>
  <c r="A12771" i="37"/>
  <c r="A12770" i="37"/>
  <c r="A12769" i="37"/>
  <c r="A12768" i="37"/>
  <c r="A12767" i="37"/>
  <c r="A12766" i="37"/>
  <c r="A12765" i="37"/>
  <c r="A12764" i="37"/>
  <c r="A12763" i="37"/>
  <c r="A12762" i="37"/>
  <c r="A12761" i="37"/>
  <c r="A12760" i="37"/>
  <c r="A12759" i="37"/>
  <c r="A12758" i="37"/>
  <c r="A12757" i="37"/>
  <c r="A12756" i="37"/>
  <c r="A12755" i="37"/>
  <c r="A12754" i="37"/>
  <c r="A12753" i="37"/>
  <c r="A12752" i="37"/>
  <c r="A12751" i="37"/>
  <c r="A12750" i="37"/>
  <c r="A12749" i="37"/>
  <c r="A12748" i="37"/>
  <c r="A12747" i="37"/>
  <c r="A12746" i="37"/>
  <c r="A12745" i="37"/>
  <c r="A12744" i="37"/>
  <c r="A12743" i="37"/>
  <c r="A12742" i="37"/>
  <c r="A12741" i="37"/>
  <c r="A12740" i="37"/>
  <c r="A12739" i="37"/>
  <c r="A12738" i="37"/>
  <c r="A12737" i="37"/>
  <c r="A12736" i="37"/>
  <c r="A12735" i="37"/>
  <c r="A12734" i="37"/>
  <c r="A12733" i="37"/>
  <c r="A12732" i="37"/>
  <c r="A12731" i="37"/>
  <c r="A12730" i="37"/>
  <c r="A12729" i="37"/>
  <c r="A12728" i="37"/>
  <c r="A12727" i="37"/>
  <c r="A12726" i="37"/>
  <c r="A12725" i="37"/>
  <c r="A12724" i="37"/>
  <c r="A12723" i="37"/>
  <c r="A12722" i="37"/>
  <c r="A12721" i="37"/>
  <c r="A12720" i="37"/>
  <c r="A12719" i="37"/>
  <c r="A12718" i="37"/>
  <c r="A12717" i="37"/>
  <c r="A12716" i="37"/>
  <c r="A12715" i="37"/>
  <c r="A12714" i="37"/>
  <c r="A12713" i="37"/>
  <c r="A12712" i="37"/>
  <c r="A12711" i="37"/>
  <c r="A12710" i="37"/>
  <c r="A12709" i="37"/>
  <c r="A12708" i="37"/>
  <c r="A12707" i="37"/>
  <c r="A12706" i="37"/>
  <c r="A12705" i="37"/>
  <c r="A12704" i="37"/>
  <c r="A12703" i="37"/>
  <c r="A12702" i="37"/>
  <c r="A12701" i="37"/>
  <c r="A12700" i="37"/>
  <c r="A12699" i="37"/>
  <c r="A12698" i="37"/>
  <c r="A12697" i="37"/>
  <c r="A12696" i="37"/>
  <c r="A12695" i="37"/>
  <c r="A12694" i="37"/>
  <c r="A12693" i="37"/>
  <c r="A12692" i="37"/>
  <c r="A12691" i="37"/>
  <c r="A12690" i="37"/>
  <c r="A12689" i="37"/>
  <c r="A12688" i="37"/>
  <c r="A12687" i="37"/>
  <c r="A12686" i="37"/>
  <c r="A12685" i="37"/>
  <c r="A12684" i="37"/>
  <c r="A12683" i="37"/>
  <c r="A12682" i="37"/>
  <c r="A12681" i="37"/>
  <c r="A12680" i="37"/>
  <c r="A12679" i="37"/>
  <c r="A12678" i="37"/>
  <c r="A12677" i="37"/>
  <c r="A12676" i="37"/>
  <c r="A12675" i="37"/>
  <c r="A12674" i="37"/>
  <c r="A12673" i="37"/>
  <c r="A12672" i="37"/>
  <c r="A12671" i="37"/>
  <c r="A12670" i="37"/>
  <c r="A12669" i="37"/>
  <c r="A12668" i="37"/>
  <c r="A12667" i="37"/>
  <c r="A12666" i="37"/>
  <c r="A12665" i="37"/>
  <c r="A12664" i="37"/>
  <c r="A12663" i="37"/>
  <c r="A12662" i="37"/>
  <c r="A12661" i="37"/>
  <c r="A12660" i="37"/>
  <c r="A12659" i="37"/>
  <c r="A12658" i="37"/>
  <c r="A12657" i="37"/>
  <c r="A12656" i="37"/>
  <c r="A12655" i="37"/>
  <c r="A12654" i="37"/>
  <c r="A12653" i="37"/>
  <c r="A12652" i="37"/>
  <c r="A12651" i="37"/>
  <c r="A12650" i="37"/>
  <c r="A12649" i="37"/>
  <c r="A12648" i="37"/>
  <c r="A12647" i="37"/>
  <c r="A12646" i="37"/>
  <c r="A12645" i="37"/>
  <c r="A12644" i="37"/>
  <c r="A12643" i="37"/>
  <c r="A12642" i="37"/>
  <c r="A12641" i="37"/>
  <c r="A12640" i="37"/>
  <c r="A12639" i="37"/>
  <c r="A12638" i="37"/>
  <c r="A12637" i="37"/>
  <c r="A12636" i="37"/>
  <c r="A12635" i="37"/>
  <c r="A12634" i="37"/>
  <c r="A12633" i="37"/>
  <c r="A12632" i="37"/>
  <c r="A12631" i="37"/>
  <c r="A12630" i="37"/>
  <c r="A12629" i="37"/>
  <c r="A12628" i="37"/>
  <c r="A12627" i="37"/>
  <c r="A12626" i="37"/>
  <c r="A12625" i="37"/>
  <c r="A12624" i="37"/>
  <c r="A12623" i="37"/>
  <c r="A12622" i="37"/>
  <c r="A12621" i="37"/>
  <c r="A12620" i="37"/>
  <c r="A12619" i="37"/>
  <c r="A12618" i="37"/>
  <c r="A12617" i="37"/>
  <c r="A12616" i="37"/>
  <c r="A12615" i="37"/>
  <c r="A12614" i="37"/>
  <c r="A12613" i="37"/>
  <c r="A12612" i="37"/>
  <c r="A12611" i="37"/>
  <c r="A12610" i="37"/>
  <c r="A12609" i="37"/>
  <c r="A12608" i="37"/>
  <c r="A12607" i="37"/>
  <c r="A12606" i="37"/>
  <c r="A12605" i="37"/>
  <c r="A12604" i="37"/>
  <c r="A12603" i="37"/>
  <c r="A12602" i="37"/>
  <c r="A12601" i="37"/>
  <c r="A12600" i="37"/>
  <c r="A12599" i="37"/>
  <c r="A12598" i="37"/>
  <c r="A12597" i="37"/>
  <c r="A12596" i="37"/>
  <c r="A12595" i="37"/>
  <c r="A12594" i="37"/>
  <c r="A12593" i="37"/>
  <c r="A12592" i="37"/>
  <c r="A12591" i="37"/>
  <c r="A12590" i="37"/>
  <c r="A12589" i="37"/>
  <c r="A12588" i="37"/>
  <c r="A12587" i="37"/>
  <c r="A12586" i="37"/>
  <c r="A12585" i="37"/>
  <c r="A12584" i="37"/>
  <c r="A12583" i="37"/>
  <c r="A12582" i="37"/>
  <c r="A12581" i="37"/>
  <c r="A12580" i="37"/>
  <c r="A12579" i="37"/>
  <c r="A12578" i="37"/>
  <c r="A12577" i="37"/>
  <c r="A12576" i="37"/>
  <c r="A12575" i="37"/>
  <c r="A12574" i="37"/>
  <c r="A12573" i="37"/>
  <c r="A12572" i="37"/>
  <c r="A12571" i="37"/>
  <c r="A12570" i="37"/>
  <c r="A12569" i="37"/>
  <c r="A12568" i="37"/>
  <c r="A12567" i="37"/>
  <c r="A12566" i="37"/>
  <c r="A12565" i="37"/>
  <c r="A12564" i="37"/>
  <c r="A12563" i="37"/>
  <c r="A12562" i="37"/>
  <c r="A12561" i="37"/>
  <c r="A12560" i="37"/>
  <c r="A12559" i="37"/>
  <c r="A12558" i="37"/>
  <c r="A12557" i="37"/>
  <c r="A12556" i="37"/>
  <c r="A12555" i="37"/>
  <c r="A12554" i="37"/>
  <c r="A12553" i="37"/>
  <c r="A12552" i="37"/>
  <c r="A12551" i="37"/>
  <c r="A12550" i="37"/>
  <c r="A12549" i="37"/>
  <c r="A12548" i="37"/>
  <c r="A12547" i="37"/>
  <c r="A12546" i="37"/>
  <c r="A12545" i="37"/>
  <c r="A12544" i="37"/>
  <c r="A12543" i="37"/>
  <c r="A12542" i="37"/>
  <c r="A12541" i="37"/>
  <c r="A12540" i="37"/>
  <c r="A12539" i="37"/>
  <c r="A12538" i="37"/>
  <c r="A12537" i="37"/>
  <c r="A12536" i="37"/>
  <c r="A12535" i="37"/>
  <c r="A12534" i="37"/>
  <c r="A12533" i="37"/>
  <c r="A12532" i="37"/>
  <c r="A12531" i="37"/>
  <c r="A12530" i="37"/>
  <c r="A12529" i="37"/>
  <c r="A12528" i="37"/>
  <c r="A12527" i="37"/>
  <c r="A12526" i="37"/>
  <c r="A12525" i="37"/>
  <c r="A12524" i="37"/>
  <c r="A12523" i="37"/>
  <c r="A12522" i="37"/>
  <c r="A12521" i="37"/>
  <c r="A12520" i="37"/>
  <c r="A12519" i="37"/>
  <c r="A12518" i="37"/>
  <c r="A12517" i="37"/>
  <c r="A12516" i="37"/>
  <c r="A12515" i="37"/>
  <c r="A12514" i="37"/>
  <c r="A12513" i="37"/>
  <c r="A12512" i="37"/>
  <c r="A12511" i="37"/>
  <c r="A12510" i="37"/>
  <c r="A12509" i="37"/>
  <c r="A12508" i="37"/>
  <c r="A12507" i="37"/>
  <c r="A12506" i="37"/>
  <c r="A12505" i="37"/>
  <c r="A12504" i="37"/>
  <c r="A12503" i="37"/>
  <c r="A12502" i="37"/>
  <c r="A12501" i="37"/>
  <c r="A12500" i="37"/>
  <c r="A12499" i="37"/>
  <c r="A12498" i="37"/>
  <c r="A12497" i="37"/>
  <c r="A12496" i="37"/>
  <c r="A12495" i="37"/>
  <c r="A12494" i="37"/>
  <c r="A12493" i="37"/>
  <c r="A12492" i="37"/>
  <c r="A12491" i="37"/>
  <c r="A12490" i="37"/>
  <c r="A12489" i="37"/>
  <c r="A12488" i="37"/>
  <c r="A12487" i="37"/>
  <c r="A12486" i="37"/>
  <c r="A12485" i="37"/>
  <c r="A12484" i="37"/>
  <c r="A12483" i="37"/>
  <c r="A12482" i="37"/>
  <c r="A12481" i="37"/>
  <c r="A12480" i="37"/>
  <c r="A12479" i="37"/>
  <c r="A12478" i="37"/>
  <c r="A12477" i="37"/>
  <c r="A12476" i="37"/>
  <c r="A12475" i="37"/>
  <c r="A12474" i="37"/>
  <c r="A12473" i="37"/>
  <c r="A12472" i="37"/>
  <c r="A12471" i="37"/>
  <c r="A12470" i="37"/>
  <c r="A12469" i="37"/>
  <c r="A12468" i="37"/>
  <c r="A12467" i="37"/>
  <c r="A12466" i="37"/>
  <c r="A12465" i="37"/>
  <c r="A12464" i="37"/>
  <c r="A12463" i="37"/>
  <c r="A12462" i="37"/>
  <c r="A12461" i="37"/>
  <c r="A12460" i="37"/>
  <c r="A12459" i="37"/>
  <c r="A12458" i="37"/>
  <c r="A12457" i="37"/>
  <c r="A12456" i="37"/>
  <c r="A12455" i="37"/>
  <c r="A12454" i="37"/>
  <c r="A12453" i="37"/>
  <c r="A12452" i="37"/>
  <c r="A12451" i="37"/>
  <c r="A12450" i="37"/>
  <c r="A12449" i="37"/>
  <c r="A12448" i="37"/>
  <c r="A12447" i="37"/>
  <c r="A12446" i="37"/>
  <c r="A12445" i="37"/>
  <c r="A12444" i="37"/>
  <c r="A12443" i="37"/>
  <c r="A12442" i="37"/>
  <c r="A12441" i="37"/>
  <c r="A12440" i="37"/>
  <c r="A12439" i="37"/>
  <c r="A12438" i="37"/>
  <c r="A12437" i="37"/>
  <c r="A12436" i="37"/>
  <c r="A12435" i="37"/>
  <c r="A12434" i="37"/>
  <c r="A12433" i="37"/>
  <c r="A12432" i="37"/>
  <c r="A12431" i="37"/>
  <c r="A12430" i="37"/>
  <c r="A12429" i="37"/>
  <c r="A12428" i="37"/>
  <c r="A12427" i="37"/>
  <c r="A12426" i="37"/>
  <c r="A12425" i="37"/>
  <c r="A12424" i="37"/>
  <c r="A12423" i="37"/>
  <c r="A12422" i="37"/>
  <c r="A12421" i="37"/>
  <c r="A12420" i="37"/>
  <c r="A12419" i="37"/>
  <c r="A12418" i="37"/>
  <c r="A12417" i="37"/>
  <c r="A12416" i="37"/>
  <c r="A12415" i="37"/>
  <c r="A12414" i="37"/>
  <c r="A12413" i="37"/>
  <c r="A12412" i="37"/>
  <c r="A12411" i="37"/>
  <c r="A12410" i="37"/>
  <c r="A12409" i="37"/>
  <c r="A12408" i="37"/>
  <c r="A12407" i="37"/>
  <c r="A12406" i="37"/>
  <c r="A12405" i="37"/>
  <c r="A12404" i="37"/>
  <c r="A12403" i="37"/>
  <c r="A12402" i="37"/>
  <c r="A12401" i="37"/>
  <c r="A12400" i="37"/>
  <c r="A12399" i="37"/>
  <c r="A12398" i="37"/>
  <c r="A12397" i="37"/>
  <c r="A12396" i="37"/>
  <c r="A12395" i="37"/>
  <c r="A12394" i="37"/>
  <c r="A12393" i="37"/>
  <c r="A12392" i="37"/>
  <c r="A12391" i="37"/>
  <c r="A12390" i="37"/>
  <c r="A12389" i="37"/>
  <c r="A12388" i="37"/>
  <c r="A12387" i="37"/>
  <c r="A12386" i="37"/>
  <c r="A12385" i="37"/>
  <c r="A12384" i="37"/>
  <c r="A12383" i="37"/>
  <c r="A12382" i="37"/>
  <c r="A12381" i="37"/>
  <c r="A12380" i="37"/>
  <c r="A12379" i="37"/>
  <c r="A12378" i="37"/>
  <c r="A12377" i="37"/>
  <c r="A12376" i="37"/>
  <c r="A12375" i="37"/>
  <c r="A12374" i="37"/>
  <c r="A12373" i="37"/>
  <c r="A12372" i="37"/>
  <c r="A12371" i="37"/>
  <c r="A12370" i="37"/>
  <c r="A12369" i="37"/>
  <c r="A12368" i="37"/>
  <c r="A12367" i="37"/>
  <c r="A12366" i="37"/>
  <c r="A12365" i="37"/>
  <c r="A12364" i="37"/>
  <c r="A12363" i="37"/>
  <c r="A12362" i="37"/>
  <c r="A12361" i="37"/>
  <c r="A12360" i="37"/>
  <c r="A12359" i="37"/>
  <c r="A12358" i="37"/>
  <c r="A12357" i="37"/>
  <c r="A12356" i="37"/>
  <c r="A12355" i="37"/>
  <c r="A12354" i="37"/>
  <c r="A12353" i="37"/>
  <c r="A12352" i="37"/>
  <c r="A12351" i="37"/>
  <c r="A12350" i="37"/>
  <c r="A12349" i="37"/>
  <c r="A12348" i="37"/>
  <c r="A12347" i="37"/>
  <c r="A12346" i="37"/>
  <c r="A12345" i="37"/>
  <c r="A12344" i="37"/>
  <c r="A12343" i="37"/>
  <c r="A12342" i="37"/>
  <c r="A12341" i="37"/>
  <c r="A12340" i="37"/>
  <c r="A12339" i="37"/>
  <c r="A12338" i="37"/>
  <c r="A12337" i="37"/>
  <c r="A12336" i="37"/>
  <c r="A12335" i="37"/>
  <c r="A12334" i="37"/>
  <c r="A12333" i="37"/>
  <c r="A12332" i="37"/>
  <c r="A12331" i="37"/>
  <c r="A12330" i="37"/>
  <c r="A12329" i="37"/>
  <c r="A12328" i="37"/>
  <c r="A12327" i="37"/>
  <c r="A12326" i="37"/>
  <c r="A12325" i="37"/>
  <c r="A12324" i="37"/>
  <c r="A12323" i="37"/>
  <c r="A12322" i="37"/>
  <c r="A12321" i="37"/>
  <c r="A12320" i="37"/>
  <c r="A12319" i="37"/>
  <c r="A12318" i="37"/>
  <c r="A12317" i="37"/>
  <c r="A12316" i="37"/>
  <c r="A12315" i="37"/>
  <c r="A12314" i="37"/>
  <c r="A12313" i="37"/>
  <c r="A12312" i="37"/>
  <c r="A12311" i="37"/>
  <c r="A12310" i="37"/>
  <c r="A12309" i="37"/>
  <c r="A12308" i="37"/>
  <c r="A12307" i="37"/>
  <c r="A12306" i="37"/>
  <c r="A12305" i="37"/>
  <c r="A12304" i="37"/>
  <c r="A12303" i="37"/>
  <c r="A12302" i="37"/>
  <c r="A12301" i="37"/>
  <c r="A12300" i="37"/>
  <c r="A12299" i="37"/>
  <c r="A12298" i="37"/>
  <c r="A12297" i="37"/>
  <c r="A12296" i="37"/>
  <c r="A12295" i="37"/>
  <c r="A12294" i="37"/>
  <c r="A12293" i="37"/>
  <c r="A12292" i="37"/>
  <c r="A12291" i="37"/>
  <c r="A12290" i="37"/>
  <c r="A12289" i="37"/>
  <c r="A12288" i="37"/>
  <c r="A12287" i="37"/>
  <c r="A12286" i="37"/>
  <c r="A12285" i="37"/>
  <c r="A12284" i="37"/>
  <c r="A12283" i="37"/>
  <c r="A12282" i="37"/>
  <c r="A12281" i="37"/>
  <c r="A12280" i="37"/>
  <c r="A12279" i="37"/>
  <c r="A12278" i="37"/>
  <c r="A12277" i="37"/>
  <c r="A12276" i="37"/>
  <c r="A12275" i="37"/>
  <c r="A12274" i="37"/>
  <c r="A12273" i="37"/>
  <c r="A12272" i="37"/>
  <c r="A12271" i="37"/>
  <c r="A12270" i="37"/>
  <c r="A12269" i="37"/>
  <c r="A12268" i="37"/>
  <c r="A12267" i="37"/>
  <c r="A12266" i="37"/>
  <c r="A12265" i="37"/>
  <c r="A12264" i="37"/>
  <c r="A12263" i="37"/>
  <c r="A12262" i="37"/>
  <c r="A12261" i="37"/>
  <c r="A12260" i="37"/>
  <c r="A12259" i="37"/>
  <c r="A12258" i="37"/>
  <c r="A12257" i="37"/>
  <c r="A12256" i="37"/>
  <c r="A12255" i="37"/>
  <c r="A12254" i="37"/>
  <c r="A12253" i="37"/>
  <c r="A12252" i="37"/>
  <c r="A12251" i="37"/>
  <c r="A12250" i="37"/>
  <c r="A12249" i="37"/>
  <c r="A12248" i="37"/>
  <c r="A12247" i="37"/>
  <c r="A12246" i="37"/>
  <c r="A12245" i="37"/>
  <c r="A12244" i="37"/>
  <c r="A12243" i="37"/>
  <c r="A12242" i="37"/>
  <c r="A12241" i="37"/>
  <c r="A12240" i="37"/>
  <c r="A12239" i="37"/>
  <c r="A12238" i="37"/>
  <c r="A12237" i="37"/>
  <c r="A12236" i="37"/>
  <c r="A12235" i="37"/>
  <c r="A12234" i="37"/>
  <c r="A12233" i="37"/>
  <c r="A12232" i="37"/>
  <c r="A12231" i="37"/>
  <c r="A12230" i="37"/>
  <c r="A12229" i="37"/>
  <c r="A12228" i="37"/>
  <c r="A12227" i="37"/>
  <c r="A12226" i="37"/>
  <c r="A12225" i="37"/>
  <c r="A12224" i="37"/>
  <c r="A12223" i="37"/>
  <c r="A12222" i="37"/>
  <c r="A12221" i="37"/>
  <c r="A12220" i="37"/>
  <c r="A12219" i="37"/>
  <c r="A12218" i="37"/>
  <c r="A12217" i="37"/>
  <c r="A12216" i="37"/>
  <c r="A12215" i="37"/>
  <c r="A12214" i="37"/>
  <c r="A12213" i="37"/>
  <c r="A12212" i="37"/>
  <c r="A12211" i="37"/>
  <c r="A12210" i="37"/>
  <c r="A12209" i="37"/>
  <c r="A12208" i="37"/>
  <c r="A12207" i="37"/>
  <c r="A12206" i="37"/>
  <c r="A12205" i="37"/>
  <c r="A12204" i="37"/>
  <c r="A12203" i="37"/>
  <c r="A12202" i="37"/>
  <c r="A12201" i="37"/>
  <c r="A12200" i="37"/>
  <c r="A12199" i="37"/>
  <c r="A12198" i="37"/>
  <c r="A12197" i="37"/>
  <c r="A12196" i="37"/>
  <c r="A12195" i="37"/>
  <c r="A12194" i="37"/>
  <c r="A12193" i="37"/>
  <c r="A12192" i="37"/>
  <c r="A12191" i="37"/>
  <c r="A12190" i="37"/>
  <c r="A12189" i="37"/>
  <c r="A12188" i="37"/>
  <c r="A12187" i="37"/>
  <c r="A12186" i="37"/>
  <c r="A12185" i="37"/>
  <c r="A12184" i="37"/>
  <c r="A12183" i="37"/>
  <c r="A12182" i="37"/>
  <c r="A12181" i="37"/>
  <c r="A12180" i="37"/>
  <c r="A12179" i="37"/>
  <c r="A12178" i="37"/>
  <c r="A12177" i="37"/>
  <c r="A12176" i="37"/>
  <c r="A12175" i="37"/>
  <c r="A12174" i="37"/>
  <c r="A12173" i="37"/>
  <c r="A12172" i="37"/>
  <c r="A12171" i="37"/>
  <c r="A12170" i="37"/>
  <c r="A12169" i="37"/>
  <c r="A12168" i="37"/>
  <c r="A12167" i="37"/>
  <c r="A12166" i="37"/>
  <c r="A12165" i="37"/>
  <c r="A12164" i="37"/>
  <c r="A12163" i="37"/>
  <c r="A12162" i="37"/>
  <c r="A12161" i="37"/>
  <c r="A12160" i="37"/>
  <c r="A12159" i="37"/>
  <c r="A12158" i="37"/>
  <c r="A12157" i="37"/>
  <c r="A12156" i="37"/>
  <c r="A12155" i="37"/>
  <c r="A12154" i="37"/>
  <c r="A12153" i="37"/>
  <c r="A12152" i="37"/>
  <c r="A12151" i="37"/>
  <c r="A12150" i="37"/>
  <c r="A12149" i="37"/>
  <c r="A12148" i="37"/>
  <c r="A12147" i="37"/>
  <c r="A12146" i="37"/>
  <c r="A12145" i="37"/>
  <c r="A12144" i="37"/>
  <c r="A12143" i="37"/>
  <c r="A12142" i="37"/>
  <c r="A12141" i="37"/>
  <c r="A12140" i="37"/>
  <c r="A12139" i="37"/>
  <c r="A12138" i="37"/>
  <c r="A12137" i="37"/>
  <c r="A12136" i="37"/>
  <c r="A12135" i="37"/>
  <c r="A12134" i="37"/>
  <c r="A12133" i="37"/>
  <c r="A12132" i="37"/>
  <c r="A12131" i="37"/>
  <c r="A12130" i="37"/>
  <c r="A12129" i="37"/>
  <c r="A12128" i="37"/>
  <c r="A12127" i="37"/>
  <c r="A12126" i="37"/>
  <c r="A12125" i="37"/>
  <c r="A12124" i="37"/>
  <c r="A12123" i="37"/>
  <c r="A12122" i="37"/>
  <c r="A12121" i="37"/>
  <c r="A12120" i="37"/>
  <c r="A12119" i="37"/>
  <c r="A12118" i="37"/>
  <c r="A12117" i="37"/>
  <c r="A12116" i="37"/>
  <c r="A12115" i="37"/>
  <c r="A12114" i="37"/>
  <c r="A12113" i="37"/>
  <c r="A12112" i="37"/>
  <c r="A12111" i="37"/>
  <c r="A12110" i="37"/>
  <c r="A12109" i="37"/>
  <c r="A12108" i="37"/>
  <c r="A12107" i="37"/>
  <c r="A12106" i="37"/>
  <c r="A12105" i="37"/>
  <c r="A12104" i="37"/>
  <c r="A12103" i="37"/>
  <c r="A12102" i="37"/>
  <c r="A12101" i="37"/>
  <c r="A12100" i="37"/>
  <c r="A12099" i="37"/>
  <c r="A12098" i="37"/>
  <c r="A12097" i="37"/>
  <c r="A12096" i="37"/>
  <c r="A12095" i="37"/>
  <c r="A12094" i="37"/>
  <c r="A12093" i="37"/>
  <c r="A12092" i="37"/>
  <c r="A12091" i="37"/>
  <c r="A12090" i="37"/>
  <c r="A12089" i="37"/>
  <c r="A12088" i="37"/>
  <c r="A12087" i="37"/>
  <c r="A12086" i="37"/>
  <c r="A12085" i="37"/>
  <c r="A12084" i="37"/>
  <c r="A12083" i="37"/>
  <c r="A12082" i="37"/>
  <c r="A12081" i="37"/>
  <c r="A12080" i="37"/>
  <c r="A12079" i="37"/>
  <c r="A12078" i="37"/>
  <c r="A12077" i="37"/>
  <c r="A12076" i="37"/>
  <c r="A12075" i="37"/>
  <c r="A12074" i="37"/>
  <c r="A12073" i="37"/>
  <c r="A12072" i="37"/>
  <c r="A12071" i="37"/>
  <c r="A12070" i="37"/>
  <c r="A12069" i="37"/>
  <c r="A12068" i="37"/>
  <c r="A12067" i="37"/>
  <c r="A12066" i="37"/>
  <c r="A12065" i="37"/>
  <c r="A12064" i="37"/>
  <c r="A12063" i="37"/>
  <c r="A12062" i="37"/>
  <c r="A12061" i="37"/>
  <c r="A12060" i="37"/>
  <c r="A12059" i="37"/>
  <c r="A12058" i="37"/>
  <c r="A12057" i="37"/>
  <c r="A12056" i="37"/>
  <c r="A12055" i="37"/>
  <c r="A12054" i="37"/>
  <c r="A12053" i="37"/>
  <c r="A12052" i="37"/>
  <c r="A12051" i="37"/>
  <c r="A12050" i="37"/>
  <c r="A12049" i="37"/>
  <c r="A12048" i="37"/>
  <c r="A12047" i="37"/>
  <c r="A12046" i="37"/>
  <c r="A12045" i="37"/>
  <c r="A12044" i="37"/>
  <c r="A12043" i="37"/>
  <c r="A12042" i="37"/>
  <c r="A12041" i="37"/>
  <c r="A12040" i="37"/>
  <c r="A12039" i="37"/>
  <c r="A12038" i="37"/>
  <c r="A12037" i="37"/>
  <c r="A12036" i="37"/>
  <c r="A12035" i="37"/>
  <c r="A12034" i="37"/>
  <c r="A12033" i="37"/>
  <c r="A12032" i="37"/>
  <c r="A12031" i="37"/>
  <c r="A12030" i="37"/>
  <c r="A12029" i="37"/>
  <c r="A12028" i="37"/>
  <c r="A12027" i="37"/>
  <c r="A12026" i="37"/>
  <c r="A12025" i="37"/>
  <c r="A12024" i="37"/>
  <c r="A12023" i="37"/>
  <c r="A12022" i="37"/>
  <c r="A12021" i="37"/>
  <c r="A12020" i="37"/>
  <c r="A12019" i="37"/>
  <c r="A12018" i="37"/>
  <c r="A12017" i="37"/>
  <c r="A12016" i="37"/>
  <c r="A12015" i="37"/>
  <c r="A12014" i="37"/>
  <c r="A12013" i="37"/>
  <c r="A12012" i="37"/>
  <c r="A12011" i="37"/>
  <c r="A12010" i="37"/>
  <c r="A12009" i="37"/>
  <c r="A12008" i="37"/>
  <c r="A12007" i="37"/>
  <c r="A12006" i="37"/>
  <c r="A12005" i="37"/>
  <c r="A12004" i="37"/>
  <c r="A12003" i="37"/>
  <c r="A12002" i="37"/>
  <c r="A12001" i="37"/>
  <c r="A12000" i="37"/>
  <c r="A11999" i="37"/>
  <c r="A11998" i="37"/>
  <c r="A11997" i="37"/>
  <c r="A11996" i="37"/>
  <c r="A11995" i="37"/>
  <c r="A11994" i="37"/>
  <c r="A11993" i="37"/>
  <c r="A11992" i="37"/>
  <c r="A11991" i="37"/>
  <c r="A11990" i="37"/>
  <c r="A11989" i="37"/>
  <c r="A11988" i="37"/>
  <c r="A11987" i="37"/>
  <c r="A11986" i="37"/>
  <c r="A11985" i="37"/>
  <c r="A11984" i="37"/>
  <c r="A11983" i="37"/>
  <c r="A11982" i="37"/>
  <c r="A11981" i="37"/>
  <c r="A11980" i="37"/>
  <c r="A11979" i="37"/>
  <c r="A11978" i="37"/>
  <c r="A11977" i="37"/>
  <c r="A11976" i="37"/>
  <c r="A11975" i="37"/>
  <c r="A11974" i="37"/>
  <c r="A11973" i="37"/>
  <c r="A11972" i="37"/>
  <c r="A11971" i="37"/>
  <c r="A11970" i="37"/>
  <c r="A11969" i="37"/>
  <c r="A11968" i="37"/>
  <c r="A11967" i="37"/>
  <c r="A11966" i="37"/>
  <c r="A11965" i="37"/>
  <c r="A11964" i="37"/>
  <c r="A11963" i="37"/>
  <c r="A11962" i="37"/>
  <c r="A11961" i="37"/>
  <c r="A11960" i="37"/>
  <c r="A11959" i="37"/>
  <c r="A11958" i="37"/>
  <c r="A11957" i="37"/>
  <c r="A11956" i="37"/>
  <c r="A11955" i="37"/>
  <c r="A11954" i="37"/>
  <c r="A11953" i="37"/>
  <c r="A11952" i="37"/>
  <c r="A11951" i="37"/>
  <c r="A11950" i="37"/>
  <c r="A11949" i="37"/>
  <c r="A11948" i="37"/>
  <c r="A11947" i="37"/>
  <c r="A11946" i="37"/>
  <c r="A11945" i="37"/>
  <c r="A11944" i="37"/>
  <c r="A11943" i="37"/>
  <c r="A11942" i="37"/>
  <c r="A11941" i="37"/>
  <c r="A11940" i="37"/>
  <c r="A11939" i="37"/>
  <c r="A11938" i="37"/>
  <c r="A11937" i="37"/>
  <c r="A11936" i="37"/>
  <c r="A11935" i="37"/>
  <c r="A11934" i="37"/>
  <c r="A11933" i="37"/>
  <c r="A11932" i="37"/>
  <c r="A11931" i="37"/>
  <c r="A11930" i="37"/>
  <c r="A11929" i="37"/>
  <c r="A11928" i="37"/>
  <c r="A11927" i="37"/>
  <c r="A11926" i="37"/>
  <c r="A11925" i="37"/>
  <c r="A11924" i="37"/>
  <c r="A11923" i="37"/>
  <c r="A11922" i="37"/>
  <c r="A11921" i="37"/>
  <c r="A11920" i="37"/>
  <c r="A11919" i="37"/>
  <c r="A11918" i="37"/>
  <c r="A11917" i="37"/>
  <c r="A11916" i="37"/>
  <c r="A11915" i="37"/>
  <c r="A11914" i="37"/>
  <c r="A11913" i="37"/>
  <c r="A11912" i="37"/>
  <c r="A11911" i="37"/>
  <c r="A11910" i="37"/>
  <c r="A11909" i="37"/>
  <c r="A11908" i="37"/>
  <c r="A11907" i="37"/>
  <c r="A11906" i="37"/>
  <c r="A11905" i="37"/>
  <c r="A11904" i="37"/>
  <c r="A11903" i="37"/>
  <c r="A11902" i="37"/>
  <c r="A11901" i="37"/>
  <c r="A11900" i="37"/>
  <c r="A11899" i="37"/>
  <c r="A11898" i="37"/>
  <c r="A11897" i="37"/>
  <c r="A11896" i="37"/>
  <c r="A11895" i="37"/>
  <c r="A11894" i="37"/>
  <c r="A11893" i="37"/>
  <c r="A11892" i="37"/>
  <c r="A11891" i="37"/>
  <c r="A11890" i="37"/>
  <c r="A11889" i="37"/>
  <c r="A11888" i="37"/>
  <c r="A11887" i="37"/>
  <c r="A11886" i="37"/>
  <c r="A11885" i="37"/>
  <c r="A11884" i="37"/>
  <c r="A11883" i="37"/>
  <c r="A11882" i="37"/>
  <c r="A11881" i="37"/>
  <c r="A11880" i="37"/>
  <c r="A11879" i="37"/>
  <c r="A11878" i="37"/>
  <c r="A11877" i="37"/>
  <c r="A11876" i="37"/>
  <c r="A11875" i="37"/>
  <c r="A11874" i="37"/>
  <c r="A11873" i="37"/>
  <c r="A11872" i="37"/>
  <c r="A11871" i="37"/>
  <c r="A11870" i="37"/>
  <c r="A11869" i="37"/>
  <c r="A11868" i="37"/>
  <c r="A11867" i="37"/>
  <c r="A11866" i="37"/>
  <c r="A11865" i="37"/>
  <c r="A11864" i="37"/>
  <c r="A11863" i="37"/>
  <c r="A11862" i="37"/>
  <c r="A11861" i="37"/>
  <c r="A11860" i="37"/>
  <c r="A11859" i="37"/>
  <c r="A11858" i="37"/>
  <c r="A11857" i="37"/>
  <c r="A11856" i="37"/>
  <c r="A11855" i="37"/>
  <c r="A11854" i="37"/>
  <c r="A11853" i="37"/>
  <c r="A11852" i="37"/>
  <c r="A11851" i="37"/>
  <c r="A11850" i="37"/>
  <c r="A11849" i="37"/>
  <c r="A11848" i="37"/>
  <c r="A11847" i="37"/>
  <c r="A11846" i="37"/>
  <c r="A11845" i="37"/>
  <c r="A11844" i="37"/>
  <c r="A11843" i="37"/>
  <c r="A11842" i="37"/>
  <c r="A11841" i="37"/>
  <c r="A11840" i="37"/>
  <c r="A11839" i="37"/>
  <c r="A11838" i="37"/>
  <c r="A11837" i="37"/>
  <c r="A11836" i="37"/>
  <c r="A11835" i="37"/>
  <c r="A11834" i="37"/>
  <c r="A11833" i="37"/>
  <c r="A11832" i="37"/>
  <c r="A11831" i="37"/>
  <c r="A11830" i="37"/>
  <c r="A11829" i="37"/>
  <c r="A11828" i="37"/>
  <c r="A11827" i="37"/>
  <c r="A11826" i="37"/>
  <c r="A11825" i="37"/>
  <c r="A11824" i="37"/>
  <c r="A11823" i="37"/>
  <c r="A11822" i="37"/>
  <c r="A11821" i="37"/>
  <c r="A11820" i="37"/>
  <c r="A11819" i="37"/>
  <c r="A11818" i="37"/>
  <c r="A11817" i="37"/>
  <c r="A11816" i="37"/>
  <c r="A11815" i="37"/>
  <c r="A11814" i="37"/>
  <c r="A11813" i="37"/>
  <c r="A11812" i="37"/>
  <c r="A11811" i="37"/>
  <c r="A11810" i="37"/>
  <c r="A11809" i="37"/>
  <c r="A11808" i="37"/>
  <c r="A11807" i="37"/>
  <c r="A11806" i="37"/>
  <c r="A11805" i="37"/>
  <c r="A11804" i="37"/>
  <c r="A11803" i="37"/>
  <c r="A11802" i="37"/>
  <c r="A11801" i="37"/>
  <c r="A11800" i="37"/>
  <c r="A11799" i="37"/>
  <c r="A11798" i="37"/>
  <c r="A11797" i="37"/>
  <c r="A11796" i="37"/>
  <c r="A11795" i="37"/>
  <c r="A11794" i="37"/>
  <c r="A11793" i="37"/>
  <c r="A11792" i="37"/>
  <c r="A11791" i="37"/>
  <c r="A11790" i="37"/>
  <c r="A11789" i="37"/>
  <c r="A11788" i="37"/>
  <c r="A11787" i="37"/>
  <c r="A11786" i="37"/>
  <c r="A11785" i="37"/>
  <c r="A11784" i="37"/>
  <c r="A11783" i="37"/>
  <c r="A11782" i="37"/>
  <c r="A11781" i="37"/>
  <c r="A11780" i="37"/>
  <c r="A11779" i="37"/>
  <c r="A11778" i="37"/>
  <c r="A11777" i="37"/>
  <c r="A11776" i="37"/>
  <c r="A11775" i="37"/>
  <c r="A11774" i="37"/>
  <c r="A11773" i="37"/>
  <c r="A11772" i="37"/>
  <c r="A11771" i="37"/>
  <c r="A11770" i="37"/>
  <c r="A11769" i="37"/>
  <c r="A11768" i="37"/>
  <c r="A11767" i="37"/>
  <c r="A11766" i="37"/>
  <c r="A11765" i="37"/>
  <c r="A11764" i="37"/>
  <c r="A11763" i="37"/>
  <c r="A11762" i="37"/>
  <c r="A11761" i="37"/>
  <c r="A11760" i="37"/>
  <c r="A11759" i="37"/>
  <c r="A11758" i="37"/>
  <c r="A11757" i="37"/>
  <c r="A11756" i="37"/>
  <c r="A11755" i="37"/>
  <c r="A11754" i="37"/>
  <c r="A11753" i="37"/>
  <c r="A11752" i="37"/>
  <c r="A11751" i="37"/>
  <c r="A11750" i="37"/>
  <c r="A11749" i="37"/>
  <c r="A11748" i="37"/>
  <c r="A11747" i="37"/>
  <c r="A11746" i="37"/>
  <c r="A11745" i="37"/>
  <c r="A11744" i="37"/>
  <c r="A11743" i="37"/>
  <c r="A11742" i="37"/>
  <c r="A11741" i="37"/>
  <c r="A11740" i="37"/>
  <c r="A11739" i="37"/>
  <c r="A11738" i="37"/>
  <c r="A11737" i="37"/>
  <c r="A11736" i="37"/>
  <c r="A11735" i="37"/>
  <c r="A11734" i="37"/>
  <c r="A11733" i="37"/>
  <c r="A11732" i="37"/>
  <c r="A11731" i="37"/>
  <c r="A11730" i="37"/>
  <c r="A11729" i="37"/>
  <c r="A11728" i="37"/>
  <c r="A11727" i="37"/>
  <c r="A11726" i="37"/>
  <c r="A11725" i="37"/>
  <c r="A11724" i="37"/>
  <c r="A11723" i="37"/>
  <c r="A11722" i="37"/>
  <c r="A11721" i="37"/>
  <c r="A11720" i="37"/>
  <c r="A11719" i="37"/>
  <c r="A11718" i="37"/>
  <c r="A11717" i="37"/>
  <c r="A11716" i="37"/>
  <c r="A11715" i="37"/>
  <c r="A11714" i="37"/>
  <c r="A11713" i="37"/>
  <c r="A11712" i="37"/>
  <c r="A11711" i="37"/>
  <c r="A11710" i="37"/>
  <c r="A11709" i="37"/>
  <c r="A11708" i="37"/>
  <c r="A11707" i="37"/>
  <c r="A11706" i="37"/>
  <c r="A11705" i="37"/>
  <c r="A11704" i="37"/>
  <c r="A11703" i="37"/>
  <c r="A11702" i="37"/>
  <c r="A11701" i="37"/>
  <c r="A11700" i="37"/>
  <c r="A11699" i="37"/>
  <c r="A11698" i="37"/>
  <c r="A11697" i="37"/>
  <c r="A11696" i="37"/>
  <c r="A11695" i="37"/>
  <c r="A11694" i="37"/>
  <c r="A11693" i="37"/>
  <c r="A11692" i="37"/>
  <c r="A11691" i="37"/>
  <c r="A11690" i="37"/>
  <c r="A11689" i="37"/>
  <c r="A11688" i="37"/>
  <c r="A11687" i="37"/>
  <c r="A11686" i="37"/>
  <c r="A11685" i="37"/>
  <c r="A11684" i="37"/>
  <c r="A11683" i="37"/>
  <c r="A11682" i="37"/>
  <c r="A11681" i="37"/>
  <c r="A11680" i="37"/>
  <c r="A11679" i="37"/>
  <c r="A11678" i="37"/>
  <c r="A11677" i="37"/>
  <c r="A11676" i="37"/>
  <c r="A11675" i="37"/>
  <c r="A11674" i="37"/>
  <c r="A11673" i="37"/>
  <c r="A11672" i="37"/>
  <c r="A11671" i="37"/>
  <c r="A11670" i="37"/>
  <c r="A11669" i="37"/>
  <c r="A11668" i="37"/>
  <c r="A11667" i="37"/>
  <c r="A11666" i="37"/>
  <c r="A11665" i="37"/>
  <c r="A11664" i="37"/>
  <c r="A11663" i="37"/>
  <c r="A11662" i="37"/>
  <c r="A11661" i="37"/>
  <c r="A11660" i="37"/>
  <c r="A11659" i="37"/>
  <c r="A11658" i="37"/>
  <c r="A11657" i="37"/>
  <c r="A11656" i="37"/>
  <c r="A11655" i="37"/>
  <c r="A11654" i="37"/>
  <c r="A11653" i="37"/>
  <c r="A11652" i="37"/>
  <c r="A11651" i="37"/>
  <c r="A11650" i="37"/>
  <c r="A11649" i="37"/>
  <c r="A11648" i="37"/>
  <c r="A11647" i="37"/>
  <c r="A11646" i="37"/>
  <c r="A11645" i="37"/>
  <c r="A11644" i="37"/>
  <c r="A11643" i="37"/>
  <c r="A11642" i="37"/>
  <c r="A11641" i="37"/>
  <c r="A11640" i="37"/>
  <c r="A11639" i="37"/>
  <c r="A11638" i="37"/>
  <c r="A11637" i="37"/>
  <c r="A11636" i="37"/>
  <c r="A11635" i="37"/>
  <c r="A11634" i="37"/>
  <c r="A11633" i="37"/>
  <c r="A11632" i="37"/>
  <c r="A11631" i="37"/>
  <c r="A11630" i="37"/>
  <c r="A11629" i="37"/>
  <c r="A11628" i="37"/>
  <c r="A11627" i="37"/>
  <c r="A11626" i="37"/>
  <c r="A11625" i="37"/>
  <c r="A11624" i="37"/>
  <c r="A11623" i="37"/>
  <c r="A11622" i="37"/>
  <c r="A11621" i="37"/>
  <c r="A11620" i="37"/>
  <c r="A11619" i="37"/>
  <c r="A11618" i="37"/>
  <c r="A11617" i="37"/>
  <c r="A11616" i="37"/>
  <c r="A11615" i="37"/>
  <c r="A11614" i="37"/>
  <c r="A11613" i="37"/>
  <c r="A11612" i="37"/>
  <c r="A11611" i="37"/>
  <c r="A11610" i="37"/>
  <c r="A11609" i="37"/>
  <c r="A11608" i="37"/>
  <c r="A11607" i="37"/>
  <c r="A11606" i="37"/>
  <c r="A11605" i="37"/>
  <c r="A11604" i="37"/>
  <c r="A11603" i="37"/>
  <c r="A11602" i="37"/>
  <c r="A11601" i="37"/>
  <c r="A11600" i="37"/>
  <c r="A11599" i="37"/>
  <c r="A11598" i="37"/>
  <c r="A11597" i="37"/>
  <c r="A11596" i="37"/>
  <c r="A11595" i="37"/>
  <c r="A11594" i="37"/>
  <c r="A11593" i="37"/>
  <c r="A11592" i="37"/>
  <c r="A11591" i="37"/>
  <c r="A11590" i="37"/>
  <c r="A11589" i="37"/>
  <c r="A11588" i="37"/>
  <c r="A11587" i="37"/>
  <c r="A11586" i="37"/>
  <c r="A11585" i="37"/>
  <c r="A11584" i="37"/>
  <c r="A11583" i="37"/>
  <c r="A11582" i="37"/>
  <c r="A11581" i="37"/>
  <c r="A11580" i="37"/>
  <c r="A11579" i="37"/>
  <c r="A11578" i="37"/>
  <c r="A11577" i="37"/>
  <c r="A11576" i="37"/>
  <c r="A11575" i="37"/>
  <c r="A11574" i="37"/>
  <c r="A11573" i="37"/>
  <c r="A11572" i="37"/>
  <c r="A11571" i="37"/>
  <c r="A11570" i="37"/>
  <c r="A11569" i="37"/>
  <c r="A11568" i="37"/>
  <c r="A11567" i="37"/>
  <c r="A11566" i="37"/>
  <c r="A11565" i="37"/>
  <c r="A11564" i="37"/>
  <c r="A11563" i="37"/>
  <c r="A11562" i="37"/>
  <c r="A11561" i="37"/>
  <c r="A11560" i="37"/>
  <c r="A11559" i="37"/>
  <c r="A11558" i="37"/>
  <c r="A11557" i="37"/>
  <c r="A11556" i="37"/>
  <c r="A11555" i="37"/>
  <c r="A11554" i="37"/>
  <c r="A11553" i="37"/>
  <c r="A11552" i="37"/>
  <c r="A11551" i="37"/>
  <c r="A11550" i="37"/>
  <c r="A11549" i="37"/>
  <c r="A11548" i="37"/>
  <c r="A11547" i="37"/>
  <c r="A11546" i="37"/>
  <c r="A11545" i="37"/>
  <c r="A11544" i="37"/>
  <c r="A11543" i="37"/>
  <c r="A11542" i="37"/>
  <c r="A11541" i="37"/>
  <c r="A11540" i="37"/>
  <c r="A11539" i="37"/>
  <c r="A11538" i="37"/>
  <c r="A11537" i="37"/>
  <c r="A11536" i="37"/>
  <c r="A11535" i="37"/>
  <c r="A11534" i="37"/>
  <c r="A11533" i="37"/>
  <c r="A11532" i="37"/>
  <c r="A11531" i="37"/>
  <c r="A11530" i="37"/>
  <c r="A11529" i="37"/>
  <c r="A11528" i="37"/>
  <c r="A11527" i="37"/>
  <c r="A11526" i="37"/>
  <c r="A11525" i="37"/>
  <c r="A11524" i="37"/>
  <c r="A11523" i="37"/>
  <c r="A11522" i="37"/>
  <c r="A11521" i="37"/>
  <c r="A11520" i="37"/>
  <c r="A11519" i="37"/>
  <c r="A11518" i="37"/>
  <c r="A11517" i="37"/>
  <c r="A11516" i="37"/>
  <c r="A11515" i="37"/>
  <c r="A11514" i="37"/>
  <c r="A11513" i="37"/>
  <c r="A11512" i="37"/>
  <c r="A11511" i="37"/>
  <c r="A11510" i="37"/>
  <c r="A11509" i="37"/>
  <c r="A11508" i="37"/>
  <c r="A11507" i="37"/>
  <c r="A11506" i="37"/>
  <c r="A11505" i="37"/>
  <c r="A11504" i="37"/>
  <c r="A11503" i="37"/>
  <c r="A11502" i="37"/>
  <c r="A11501" i="37"/>
  <c r="A11500" i="37"/>
  <c r="A11499" i="37"/>
  <c r="A11498" i="37"/>
  <c r="A11497" i="37"/>
  <c r="A11496" i="37"/>
  <c r="A11495" i="37"/>
  <c r="A11494" i="37"/>
  <c r="A11493" i="37"/>
  <c r="A11492" i="37"/>
  <c r="A11491" i="37"/>
  <c r="A11490" i="37"/>
  <c r="A11489" i="37"/>
  <c r="A11488" i="37"/>
  <c r="A11487" i="37"/>
  <c r="A11486" i="37"/>
  <c r="A11485" i="37"/>
  <c r="A11484" i="37"/>
  <c r="A11483" i="37"/>
  <c r="A11482" i="37"/>
  <c r="A11481" i="37"/>
  <c r="A11480" i="37"/>
  <c r="A11479" i="37"/>
  <c r="A11478" i="37"/>
  <c r="A11477" i="37"/>
  <c r="A11476" i="37"/>
  <c r="A11475" i="37"/>
  <c r="A11474" i="37"/>
  <c r="A11473" i="37"/>
  <c r="A11472" i="37"/>
  <c r="A11471" i="37"/>
  <c r="A11470" i="37"/>
  <c r="A11469" i="37"/>
  <c r="A11468" i="37"/>
  <c r="A11467" i="37"/>
  <c r="A11466" i="37"/>
  <c r="A11465" i="37"/>
  <c r="A11464" i="37"/>
  <c r="A11463" i="37"/>
  <c r="A11462" i="37"/>
  <c r="A11461" i="37"/>
  <c r="A11460" i="37"/>
  <c r="A11459" i="37"/>
  <c r="A11458" i="37"/>
  <c r="A11457" i="37"/>
  <c r="A11456" i="37"/>
  <c r="A11455" i="37"/>
  <c r="A11454" i="37"/>
  <c r="A11453" i="37"/>
  <c r="A11452" i="37"/>
  <c r="A11451" i="37"/>
  <c r="A11450" i="37"/>
  <c r="A11449" i="37"/>
  <c r="A11448" i="37"/>
  <c r="A11447" i="37"/>
  <c r="A11446" i="37"/>
  <c r="A11445" i="37"/>
  <c r="A11444" i="37"/>
  <c r="A11443" i="37"/>
  <c r="A11442" i="37"/>
  <c r="A11441" i="37"/>
  <c r="A11440" i="37"/>
  <c r="A11439" i="37"/>
  <c r="A11438" i="37"/>
  <c r="A11437" i="37"/>
  <c r="A11436" i="37"/>
  <c r="A11435" i="37"/>
  <c r="A11434" i="37"/>
  <c r="A11433" i="37"/>
  <c r="A11432" i="37"/>
  <c r="A11431" i="37"/>
  <c r="A11430" i="37"/>
  <c r="A11429" i="37"/>
  <c r="A11428" i="37"/>
  <c r="A11427" i="37"/>
  <c r="A11426" i="37"/>
  <c r="A11425" i="37"/>
  <c r="A11424" i="37"/>
  <c r="A11423" i="37"/>
  <c r="A11422" i="37"/>
  <c r="A11421" i="37"/>
  <c r="A11420" i="37"/>
  <c r="A11419" i="37"/>
  <c r="A11418" i="37"/>
  <c r="A11417" i="37"/>
  <c r="A11416" i="37"/>
  <c r="A11415" i="37"/>
  <c r="A11414" i="37"/>
  <c r="A11413" i="37"/>
  <c r="A11412" i="37"/>
  <c r="A11411" i="37"/>
  <c r="A11410" i="37"/>
  <c r="A11409" i="37"/>
  <c r="A11408" i="37"/>
  <c r="A11407" i="37"/>
  <c r="A11406" i="37"/>
  <c r="A11405" i="37"/>
  <c r="A11404" i="37"/>
  <c r="A11403" i="37"/>
  <c r="A11402" i="37"/>
  <c r="A11401" i="37"/>
  <c r="A11400" i="37"/>
  <c r="A11399" i="37"/>
  <c r="A11398" i="37"/>
  <c r="A11397" i="37"/>
  <c r="A11396" i="37"/>
  <c r="A11395" i="37"/>
  <c r="A11394" i="37"/>
  <c r="A11393" i="37"/>
  <c r="A11392" i="37"/>
  <c r="A11391" i="37"/>
  <c r="A11390" i="37"/>
  <c r="A11389" i="37"/>
  <c r="A11388" i="37"/>
  <c r="A11387" i="37"/>
  <c r="A11386" i="37"/>
  <c r="A11385" i="37"/>
  <c r="A11384" i="37"/>
  <c r="A11383" i="37"/>
  <c r="A11382" i="37"/>
  <c r="A11381" i="37"/>
  <c r="A11380" i="37"/>
  <c r="A11379" i="37"/>
  <c r="A11378" i="37"/>
  <c r="A11377" i="37"/>
  <c r="A11376" i="37"/>
  <c r="A11375" i="37"/>
  <c r="A11374" i="37"/>
  <c r="A11373" i="37"/>
  <c r="A11372" i="37"/>
  <c r="A11371" i="37"/>
  <c r="A11370" i="37"/>
  <c r="A11369" i="37"/>
  <c r="A11368" i="37"/>
  <c r="A11367" i="37"/>
  <c r="A11366" i="37"/>
  <c r="A11365" i="37"/>
  <c r="A11364" i="37"/>
  <c r="A11363" i="37"/>
  <c r="A11362" i="37"/>
  <c r="A11361" i="37"/>
  <c r="A11360" i="37"/>
  <c r="A11359" i="37"/>
  <c r="A11358" i="37"/>
  <c r="A11357" i="37"/>
  <c r="A11356" i="37"/>
  <c r="A11355" i="37"/>
  <c r="A11354" i="37"/>
  <c r="A11353" i="37"/>
  <c r="A11352" i="37"/>
  <c r="A11351" i="37"/>
  <c r="A11350" i="37"/>
  <c r="A11349" i="37"/>
  <c r="A11348" i="37"/>
  <c r="A11347" i="37"/>
  <c r="A11346" i="37"/>
  <c r="A11345" i="37"/>
  <c r="A11344" i="37"/>
  <c r="A11343" i="37"/>
  <c r="A11342" i="37"/>
  <c r="A11341" i="37"/>
  <c r="A11340" i="37"/>
  <c r="A11339" i="37"/>
  <c r="A11338" i="37"/>
  <c r="A11337" i="37"/>
  <c r="A11336" i="37"/>
  <c r="A11335" i="37"/>
  <c r="A11334" i="37"/>
  <c r="A11333" i="37"/>
  <c r="A11332" i="37"/>
  <c r="A11331" i="37"/>
  <c r="A11330" i="37"/>
  <c r="A11329" i="37"/>
  <c r="A11328" i="37"/>
  <c r="A11327" i="37"/>
  <c r="A11326" i="37"/>
  <c r="A11325" i="37"/>
  <c r="A11324" i="37"/>
  <c r="A11323" i="37"/>
  <c r="A11322" i="37"/>
  <c r="A11321" i="37"/>
  <c r="A11320" i="37"/>
  <c r="A11319" i="37"/>
  <c r="A11318" i="37"/>
  <c r="A11317" i="37"/>
  <c r="A11316" i="37"/>
  <c r="A11315" i="37"/>
  <c r="A11314" i="37"/>
  <c r="A11313" i="37"/>
  <c r="A11312" i="37"/>
  <c r="A11311" i="37"/>
  <c r="A11310" i="37"/>
  <c r="A11309" i="37"/>
  <c r="A11308" i="37"/>
  <c r="A11307" i="37"/>
  <c r="A11306" i="37"/>
  <c r="A11305" i="37"/>
  <c r="A11304" i="37"/>
  <c r="A11303" i="37"/>
  <c r="A11302" i="37"/>
  <c r="A11301" i="37"/>
  <c r="A11300" i="37"/>
  <c r="A11299" i="37"/>
  <c r="A11298" i="37"/>
  <c r="A11297" i="37"/>
  <c r="A11296" i="37"/>
  <c r="A11295" i="37"/>
  <c r="A11294" i="37"/>
  <c r="A11293" i="37"/>
  <c r="A11292" i="37"/>
  <c r="A11291" i="37"/>
  <c r="A11290" i="37"/>
  <c r="A11289" i="37"/>
  <c r="A11288" i="37"/>
  <c r="A11287" i="37"/>
  <c r="A11286" i="37"/>
  <c r="A11285" i="37"/>
  <c r="A11284" i="37"/>
  <c r="A11283" i="37"/>
  <c r="A11282" i="37"/>
  <c r="A11281" i="37"/>
  <c r="A11280" i="37"/>
  <c r="A11279" i="37"/>
  <c r="A11278" i="37"/>
  <c r="A11277" i="37"/>
  <c r="A11276" i="37"/>
  <c r="A11275" i="37"/>
  <c r="A11274" i="37"/>
  <c r="A11273" i="37"/>
  <c r="A11272" i="37"/>
  <c r="A11271" i="37"/>
  <c r="A11270" i="37"/>
  <c r="A11269" i="37"/>
  <c r="A11268" i="37"/>
  <c r="A11267" i="37"/>
  <c r="A11266" i="37"/>
  <c r="A11265" i="37"/>
  <c r="A11264" i="37"/>
  <c r="A11263" i="37"/>
  <c r="A11262" i="37"/>
  <c r="A11261" i="37"/>
  <c r="A11260" i="37"/>
  <c r="A11259" i="37"/>
  <c r="A11258" i="37"/>
  <c r="A11257" i="37"/>
  <c r="A11256" i="37"/>
  <c r="A11255" i="37"/>
  <c r="A11254" i="37"/>
  <c r="A11253" i="37"/>
  <c r="A11252" i="37"/>
  <c r="A11251" i="37"/>
  <c r="A11250" i="37"/>
  <c r="A11249" i="37"/>
  <c r="A11248" i="37"/>
  <c r="A11247" i="37"/>
  <c r="A11246" i="37"/>
  <c r="A11245" i="37"/>
  <c r="A11244" i="37"/>
  <c r="A11243" i="37"/>
  <c r="A11242" i="37"/>
  <c r="A11241" i="37"/>
  <c r="A11240" i="37"/>
  <c r="A11239" i="37"/>
  <c r="A11238" i="37"/>
  <c r="A11237" i="37"/>
  <c r="A11236" i="37"/>
  <c r="A11235" i="37"/>
  <c r="A11234" i="37"/>
  <c r="A11233" i="37"/>
  <c r="A11232" i="37"/>
  <c r="A11231" i="37"/>
  <c r="A11230" i="37"/>
  <c r="A11229" i="37"/>
  <c r="A11228" i="37"/>
  <c r="A11227" i="37"/>
  <c r="A11226" i="37"/>
  <c r="A11225" i="37"/>
  <c r="A11224" i="37"/>
  <c r="A11223" i="37"/>
  <c r="A11222" i="37"/>
  <c r="A11221" i="37"/>
  <c r="A11220" i="37"/>
  <c r="A11219" i="37"/>
  <c r="A11218" i="37"/>
  <c r="A11217" i="37"/>
  <c r="A11216" i="37"/>
  <c r="A11215" i="37"/>
  <c r="A11214" i="37"/>
  <c r="A11213" i="37"/>
  <c r="A11212" i="37"/>
  <c r="A11211" i="37"/>
  <c r="A11210" i="37"/>
  <c r="A11209" i="37"/>
  <c r="A11208" i="37"/>
  <c r="A11207" i="37"/>
  <c r="A11206" i="37"/>
  <c r="A11205" i="37"/>
  <c r="A11204" i="37"/>
  <c r="A11203" i="37"/>
  <c r="A11202" i="37"/>
  <c r="A11201" i="37"/>
  <c r="A11200" i="37"/>
  <c r="A11199" i="37"/>
  <c r="A11198" i="37"/>
  <c r="A11197" i="37"/>
  <c r="A11196" i="37"/>
  <c r="A11195" i="37"/>
  <c r="A11194" i="37"/>
  <c r="A11193" i="37"/>
  <c r="A11192" i="37"/>
  <c r="A11191" i="37"/>
  <c r="A11190" i="37"/>
  <c r="A11189" i="37"/>
  <c r="A11188" i="37"/>
  <c r="A11187" i="37"/>
  <c r="A11186" i="37"/>
  <c r="A11185" i="37"/>
  <c r="A11184" i="37"/>
  <c r="A11183" i="37"/>
  <c r="A11182" i="37"/>
  <c r="A11181" i="37"/>
  <c r="A11180" i="37"/>
  <c r="A11179" i="37"/>
  <c r="A11178" i="37"/>
  <c r="A11177" i="37"/>
  <c r="A11176" i="37"/>
  <c r="A11175" i="37"/>
  <c r="A11174" i="37"/>
  <c r="A11173" i="37"/>
  <c r="A11172" i="37"/>
  <c r="A11171" i="37"/>
  <c r="A11170" i="37"/>
  <c r="A11169" i="37"/>
  <c r="A11168" i="37"/>
  <c r="A11167" i="37"/>
  <c r="A11166" i="37"/>
  <c r="A11165" i="37"/>
  <c r="A11164" i="37"/>
  <c r="A11163" i="37"/>
  <c r="A11162" i="37"/>
  <c r="A11161" i="37"/>
  <c r="A11160" i="37"/>
  <c r="A11159" i="37"/>
  <c r="A11158" i="37"/>
  <c r="A11157" i="37"/>
  <c r="A11156" i="37"/>
  <c r="A11155" i="37"/>
  <c r="A11154" i="37"/>
  <c r="A11153" i="37"/>
  <c r="A11152" i="37"/>
  <c r="A11151" i="37"/>
  <c r="A11150" i="37"/>
  <c r="A11149" i="37"/>
  <c r="A11148" i="37"/>
  <c r="A11147" i="37"/>
  <c r="A11146" i="37"/>
  <c r="A11145" i="37"/>
  <c r="A11144" i="37"/>
  <c r="A11143" i="37"/>
  <c r="A11142" i="37"/>
  <c r="A11141" i="37"/>
  <c r="A11140" i="37"/>
  <c r="A11139" i="37"/>
  <c r="A11138" i="37"/>
  <c r="A11137" i="37"/>
  <c r="A11136" i="37"/>
  <c r="A11135" i="37"/>
  <c r="A11134" i="37"/>
  <c r="A11133" i="37"/>
  <c r="A11132" i="37"/>
  <c r="A11131" i="37"/>
  <c r="A11130" i="37"/>
  <c r="A11129" i="37"/>
  <c r="A11128" i="37"/>
  <c r="A11127" i="37"/>
  <c r="A11126" i="37"/>
  <c r="A11125" i="37"/>
  <c r="A11124" i="37"/>
  <c r="A11123" i="37"/>
  <c r="A11122" i="37"/>
  <c r="A11121" i="37"/>
  <c r="A11120" i="37"/>
  <c r="A11119" i="37"/>
  <c r="A11118" i="37"/>
  <c r="A11117" i="37"/>
  <c r="A11116" i="37"/>
  <c r="A11115" i="37"/>
  <c r="A11114" i="37"/>
  <c r="A11113" i="37"/>
  <c r="A11112" i="37"/>
  <c r="A11111" i="37"/>
  <c r="A11110" i="37"/>
  <c r="A11109" i="37"/>
  <c r="A11108" i="37"/>
  <c r="A11107" i="37"/>
  <c r="A11106" i="37"/>
  <c r="A11105" i="37"/>
  <c r="A11104" i="37"/>
  <c r="A11103" i="37"/>
  <c r="A11102" i="37"/>
  <c r="A11101" i="37"/>
  <c r="A11100" i="37"/>
  <c r="A11099" i="37"/>
  <c r="A11098" i="37"/>
  <c r="A11097" i="37"/>
  <c r="A11096" i="37"/>
  <c r="A11095" i="37"/>
  <c r="A11094" i="37"/>
  <c r="A11093" i="37"/>
  <c r="A11092" i="37"/>
  <c r="A11091" i="37"/>
  <c r="A11090" i="37"/>
  <c r="A11089" i="37"/>
  <c r="A11088" i="37"/>
  <c r="A11087" i="37"/>
  <c r="A11086" i="37"/>
  <c r="A11085" i="37"/>
  <c r="A11084" i="37"/>
  <c r="A11083" i="37"/>
  <c r="A11082" i="37"/>
  <c r="A11081" i="37"/>
  <c r="A11080" i="37"/>
  <c r="A11079" i="37"/>
  <c r="A11078" i="37"/>
  <c r="A11077" i="37"/>
  <c r="A11076" i="37"/>
  <c r="A11075" i="37"/>
  <c r="A11074" i="37"/>
  <c r="A11073" i="37"/>
  <c r="A11072" i="37"/>
  <c r="A11071" i="37"/>
  <c r="A11070" i="37"/>
  <c r="A11069" i="37"/>
  <c r="A11068" i="37"/>
  <c r="A11067" i="37"/>
  <c r="A11066" i="37"/>
  <c r="A11065" i="37"/>
  <c r="A11064" i="37"/>
  <c r="A11063" i="37"/>
  <c r="A11062" i="37"/>
  <c r="A11061" i="37"/>
  <c r="A11060" i="37"/>
  <c r="A11059" i="37"/>
  <c r="A11058" i="37"/>
  <c r="A11057" i="37"/>
  <c r="A11056" i="37"/>
  <c r="A11055" i="37"/>
  <c r="A11054" i="37"/>
  <c r="A11053" i="37"/>
  <c r="A11052" i="37"/>
  <c r="A11051" i="37"/>
  <c r="A11050" i="37"/>
  <c r="A11049" i="37"/>
  <c r="A11048" i="37"/>
  <c r="A11047" i="37"/>
  <c r="A11046" i="37"/>
  <c r="A11045" i="37"/>
  <c r="A11044" i="37"/>
  <c r="A11043" i="37"/>
  <c r="A11042" i="37"/>
  <c r="A11041" i="37"/>
  <c r="A11040" i="37"/>
  <c r="A11039" i="37"/>
  <c r="A11038" i="37"/>
  <c r="A11037" i="37"/>
  <c r="A11036" i="37"/>
  <c r="A11035" i="37"/>
  <c r="A11034" i="37"/>
  <c r="A11033" i="37"/>
  <c r="A11032" i="37"/>
  <c r="A11031" i="37"/>
  <c r="A11030" i="37"/>
  <c r="A11029" i="37"/>
  <c r="A11028" i="37"/>
  <c r="A11027" i="37"/>
  <c r="A11026" i="37"/>
  <c r="A11025" i="37"/>
  <c r="A11024" i="37"/>
  <c r="A11023" i="37"/>
  <c r="A11022" i="37"/>
  <c r="A11021" i="37"/>
  <c r="A11020" i="37"/>
  <c r="A11019" i="37"/>
  <c r="A11018" i="37"/>
  <c r="A11017" i="37"/>
  <c r="A11016" i="37"/>
  <c r="A11015" i="37"/>
  <c r="A11014" i="37"/>
  <c r="A11013" i="37"/>
  <c r="A11012" i="37"/>
  <c r="A11011" i="37"/>
  <c r="A11010" i="37"/>
  <c r="A11009" i="37"/>
  <c r="A11008" i="37"/>
  <c r="A11007" i="37"/>
  <c r="A11006" i="37"/>
  <c r="A11005" i="37"/>
  <c r="A11004" i="37"/>
  <c r="A11003" i="37"/>
  <c r="A11002" i="37"/>
  <c r="A11001" i="37"/>
  <c r="A11000" i="37"/>
  <c r="A10999" i="37"/>
  <c r="A10998" i="37"/>
  <c r="A10997" i="37"/>
  <c r="A10996" i="37"/>
  <c r="A10995" i="37"/>
  <c r="A10994" i="37"/>
  <c r="A10993" i="37"/>
  <c r="A10992" i="37"/>
  <c r="A10991" i="37"/>
  <c r="A10990" i="37"/>
  <c r="A10989" i="37"/>
  <c r="A10988" i="37"/>
  <c r="A10987" i="37"/>
  <c r="A10986" i="37"/>
  <c r="A10985" i="37"/>
  <c r="A10984" i="37"/>
  <c r="A10983" i="37"/>
  <c r="A10982" i="37"/>
  <c r="A10981" i="37"/>
  <c r="A10980" i="37"/>
  <c r="A10979" i="37"/>
  <c r="A10978" i="37"/>
  <c r="A10977" i="37"/>
  <c r="A10976" i="37"/>
  <c r="A10975" i="37"/>
  <c r="A10974" i="37"/>
  <c r="A10973" i="37"/>
  <c r="A10972" i="37"/>
  <c r="A10971" i="37"/>
  <c r="A10970" i="37"/>
  <c r="A10969" i="37"/>
  <c r="A10968" i="37"/>
  <c r="A10967" i="37"/>
  <c r="A10966" i="37"/>
  <c r="A10965" i="37"/>
  <c r="A10964" i="37"/>
  <c r="A10963" i="37"/>
  <c r="A10962" i="37"/>
  <c r="A10961" i="37"/>
  <c r="A10960" i="37"/>
  <c r="A10959" i="37"/>
  <c r="A10958" i="37"/>
  <c r="A10957" i="37"/>
  <c r="A10956" i="37"/>
  <c r="A10955" i="37"/>
  <c r="A10954" i="37"/>
  <c r="A10953" i="37"/>
  <c r="A10952" i="37"/>
  <c r="A10951" i="37"/>
  <c r="A10950" i="37"/>
  <c r="A10949" i="37"/>
  <c r="A10948" i="37"/>
  <c r="A10947" i="37"/>
  <c r="A10946" i="37"/>
  <c r="A10945" i="37"/>
  <c r="A10944" i="37"/>
  <c r="A10943" i="37"/>
  <c r="A10942" i="37"/>
  <c r="A10941" i="37"/>
  <c r="A10940" i="37"/>
  <c r="A10939" i="37"/>
  <c r="A10938" i="37"/>
  <c r="A10937" i="37"/>
  <c r="A10936" i="37"/>
  <c r="A10935" i="37"/>
  <c r="A10934" i="37"/>
  <c r="A10933" i="37"/>
  <c r="A10932" i="37"/>
  <c r="A10931" i="37"/>
  <c r="A10930" i="37"/>
  <c r="A10929" i="37"/>
  <c r="A10928" i="37"/>
  <c r="A10927" i="37"/>
  <c r="A10926" i="37"/>
  <c r="A10925" i="37"/>
  <c r="A10924" i="37"/>
  <c r="A10923" i="37"/>
  <c r="A10922" i="37"/>
  <c r="A10921" i="37"/>
  <c r="A10920" i="37"/>
  <c r="A10919" i="37"/>
  <c r="A10918" i="37"/>
  <c r="A10917" i="37"/>
  <c r="A10916" i="37"/>
  <c r="A10915" i="37"/>
  <c r="A10914" i="37"/>
  <c r="A10913" i="37"/>
  <c r="A10912" i="37"/>
  <c r="A10911" i="37"/>
  <c r="A10910" i="37"/>
  <c r="A10909" i="37"/>
  <c r="A10908" i="37"/>
  <c r="A10907" i="37"/>
  <c r="A10906" i="37"/>
  <c r="A10905" i="37"/>
  <c r="A10904" i="37"/>
  <c r="A10903" i="37"/>
  <c r="A10902" i="37"/>
  <c r="A10901" i="37"/>
  <c r="A10900" i="37"/>
  <c r="A10899" i="37"/>
  <c r="A10898" i="37"/>
  <c r="A10897" i="37"/>
  <c r="A10896" i="37"/>
  <c r="A10895" i="37"/>
  <c r="A10894" i="37"/>
  <c r="A10893" i="37"/>
  <c r="A10892" i="37"/>
  <c r="A10891" i="37"/>
  <c r="A10890" i="37"/>
  <c r="A10889" i="37"/>
  <c r="A10888" i="37"/>
  <c r="A10887" i="37"/>
  <c r="A10886" i="37"/>
  <c r="A10885" i="37"/>
  <c r="A10884" i="37"/>
  <c r="A10883" i="37"/>
  <c r="A10882" i="37"/>
  <c r="A10881" i="37"/>
  <c r="A10880" i="37"/>
  <c r="A10879" i="37"/>
  <c r="A10878" i="37"/>
  <c r="A10877" i="37"/>
  <c r="A10876" i="37"/>
  <c r="A10875" i="37"/>
  <c r="A10874" i="37"/>
  <c r="A10873" i="37"/>
  <c r="A10872" i="37"/>
  <c r="A10871" i="37"/>
  <c r="A10870" i="37"/>
  <c r="A10869" i="37"/>
  <c r="A10868" i="37"/>
  <c r="A10867" i="37"/>
  <c r="A10866" i="37"/>
  <c r="A10865" i="37"/>
  <c r="A10864" i="37"/>
  <c r="A10863" i="37"/>
  <c r="A10862" i="37"/>
  <c r="A10861" i="37"/>
  <c r="A10860" i="37"/>
  <c r="A10859" i="37"/>
  <c r="A10858" i="37"/>
  <c r="A10857" i="37"/>
  <c r="A10856" i="37"/>
  <c r="A10855" i="37"/>
  <c r="A10854" i="37"/>
  <c r="A10853" i="37"/>
  <c r="A10852" i="37"/>
  <c r="A10851" i="37"/>
  <c r="A10850" i="37"/>
  <c r="A10849" i="37"/>
  <c r="A10848" i="37"/>
  <c r="A10847" i="37"/>
  <c r="A10846" i="37"/>
  <c r="A10845" i="37"/>
  <c r="A10844" i="37"/>
  <c r="A10843" i="37"/>
  <c r="A10842" i="37"/>
  <c r="A10841" i="37"/>
  <c r="A10840" i="37"/>
  <c r="A10839" i="37"/>
  <c r="A10838" i="37"/>
  <c r="A10837" i="37"/>
  <c r="A10836" i="37"/>
  <c r="A10835" i="37"/>
  <c r="A10834" i="37"/>
  <c r="A10833" i="37"/>
  <c r="A10832" i="37"/>
  <c r="A10831" i="37"/>
  <c r="A10830" i="37"/>
  <c r="A10829" i="37"/>
  <c r="A10828" i="37"/>
  <c r="A10827" i="37"/>
  <c r="A10826" i="37"/>
  <c r="A10825" i="37"/>
  <c r="A10824" i="37"/>
  <c r="A10823" i="37"/>
  <c r="A10822" i="37"/>
  <c r="A10821" i="37"/>
  <c r="A10820" i="37"/>
  <c r="A10819" i="37"/>
  <c r="A10818" i="37"/>
  <c r="A10817" i="37"/>
  <c r="A10816" i="37"/>
  <c r="A10815" i="37"/>
  <c r="A10814" i="37"/>
  <c r="A10813" i="37"/>
  <c r="A10812" i="37"/>
  <c r="A10811" i="37"/>
  <c r="A10810" i="37"/>
  <c r="A10809" i="37"/>
  <c r="A10808" i="37"/>
  <c r="A10807" i="37"/>
  <c r="A10806" i="37"/>
  <c r="A10805" i="37"/>
  <c r="A10804" i="37"/>
  <c r="A10803" i="37"/>
  <c r="A10802" i="37"/>
  <c r="A10801" i="37"/>
  <c r="A10800" i="37"/>
  <c r="A10799" i="37"/>
  <c r="A10798" i="37"/>
  <c r="A10797" i="37"/>
  <c r="A10796" i="37"/>
  <c r="A10795" i="37"/>
  <c r="A10794" i="37"/>
  <c r="A10793" i="37"/>
  <c r="A10792" i="37"/>
  <c r="A10791" i="37"/>
  <c r="A10790" i="37"/>
  <c r="A10789" i="37"/>
  <c r="A10788" i="37"/>
  <c r="A10787" i="37"/>
  <c r="A10786" i="37"/>
  <c r="A10785" i="37"/>
  <c r="A10784" i="37"/>
  <c r="A10783" i="37"/>
  <c r="A10782" i="37"/>
  <c r="A10781" i="37"/>
  <c r="A10780" i="37"/>
  <c r="A10779" i="37"/>
  <c r="A10778" i="37"/>
  <c r="A10777" i="37"/>
  <c r="A10776" i="37"/>
  <c r="A10775" i="37"/>
  <c r="A10774" i="37"/>
  <c r="A10773" i="37"/>
  <c r="A10772" i="37"/>
  <c r="A10771" i="37"/>
  <c r="A10770" i="37"/>
  <c r="A10769" i="37"/>
  <c r="A10768" i="37"/>
  <c r="A10767" i="37"/>
  <c r="A10766" i="37"/>
  <c r="A10765" i="37"/>
  <c r="A10764" i="37"/>
  <c r="A10763" i="37"/>
  <c r="A10762" i="37"/>
  <c r="A10761" i="37"/>
  <c r="A10760" i="37"/>
  <c r="A10759" i="37"/>
  <c r="A10758" i="37"/>
  <c r="A10757" i="37"/>
  <c r="A10756" i="37"/>
  <c r="A10755" i="37"/>
  <c r="A10754" i="37"/>
  <c r="A10753" i="37"/>
  <c r="A10752" i="37"/>
  <c r="A10751" i="37"/>
  <c r="A10750" i="37"/>
  <c r="A10749" i="37"/>
  <c r="A10748" i="37"/>
  <c r="A10747" i="37"/>
  <c r="A10746" i="37"/>
  <c r="A10745" i="37"/>
  <c r="A10744" i="37"/>
  <c r="A10743" i="37"/>
  <c r="A10742" i="37"/>
  <c r="A10741" i="37"/>
  <c r="A10740" i="37"/>
  <c r="A10739" i="37"/>
  <c r="A10738" i="37"/>
  <c r="A10737" i="37"/>
  <c r="A10736" i="37"/>
  <c r="A10735" i="37"/>
  <c r="A10734" i="37"/>
  <c r="A10733" i="37"/>
  <c r="A10732" i="37"/>
  <c r="A10731" i="37"/>
  <c r="A10730" i="37"/>
  <c r="A10729" i="37"/>
  <c r="A10728" i="37"/>
  <c r="A10727" i="37"/>
  <c r="A10726" i="37"/>
  <c r="A10725" i="37"/>
  <c r="A10724" i="37"/>
  <c r="A10723" i="37"/>
  <c r="A10722" i="37"/>
  <c r="A10721" i="37"/>
  <c r="A10720" i="37"/>
  <c r="A10719" i="37"/>
  <c r="A10718" i="37"/>
  <c r="A10717" i="37"/>
  <c r="A10716" i="37"/>
  <c r="A10715" i="37"/>
  <c r="A10714" i="37"/>
  <c r="A10713" i="37"/>
  <c r="A10712" i="37"/>
  <c r="A10711" i="37"/>
  <c r="A10710" i="37"/>
  <c r="A10709" i="37"/>
  <c r="A10708" i="37"/>
  <c r="A10707" i="37"/>
  <c r="A10706" i="37"/>
  <c r="A10705" i="37"/>
  <c r="A10704" i="37"/>
  <c r="A10703" i="37"/>
  <c r="A10702" i="37"/>
  <c r="A10701" i="37"/>
  <c r="A10700" i="37"/>
  <c r="A10699" i="37"/>
  <c r="A10698" i="37"/>
  <c r="A10697" i="37"/>
  <c r="A10696" i="37"/>
  <c r="A10695" i="37"/>
  <c r="A10694" i="37"/>
  <c r="A10693" i="37"/>
  <c r="A10692" i="37"/>
  <c r="A10691" i="37"/>
  <c r="A10690" i="37"/>
  <c r="A10689" i="37"/>
  <c r="A10688" i="37"/>
  <c r="A10687" i="37"/>
  <c r="A10686" i="37"/>
  <c r="A10685" i="37"/>
  <c r="A10684" i="37"/>
  <c r="A10683" i="37"/>
  <c r="A10682" i="37"/>
  <c r="A10681" i="37"/>
  <c r="A10680" i="37"/>
  <c r="A10679" i="37"/>
  <c r="A10678" i="37"/>
  <c r="A10677" i="37"/>
  <c r="A10676" i="37"/>
  <c r="A10675" i="37"/>
  <c r="A10674" i="37"/>
  <c r="A10673" i="37"/>
  <c r="A10672" i="37"/>
  <c r="A10671" i="37"/>
  <c r="A10670" i="37"/>
  <c r="A10669" i="37"/>
  <c r="A10668" i="37"/>
  <c r="A10667" i="37"/>
  <c r="A10666" i="37"/>
  <c r="A10665" i="37"/>
  <c r="A10664" i="37"/>
  <c r="A10663" i="37"/>
  <c r="A10662" i="37"/>
  <c r="A10661" i="37"/>
  <c r="A10660" i="37"/>
  <c r="A10659" i="37"/>
  <c r="A10658" i="37"/>
  <c r="A10657" i="37"/>
  <c r="A10656" i="37"/>
  <c r="A10655" i="37"/>
  <c r="A10654" i="37"/>
  <c r="A10653" i="37"/>
  <c r="A10652" i="37"/>
  <c r="A10651" i="37"/>
  <c r="A10650" i="37"/>
  <c r="A10649" i="37"/>
  <c r="A10648" i="37"/>
  <c r="A10647" i="37"/>
  <c r="A10646" i="37"/>
  <c r="A10645" i="37"/>
  <c r="A10644" i="37"/>
  <c r="A10643" i="37"/>
  <c r="A10642" i="37"/>
  <c r="A10641" i="37"/>
  <c r="A10640" i="37"/>
  <c r="A10639" i="37"/>
  <c r="A10638" i="37"/>
  <c r="A10637" i="37"/>
  <c r="A10636" i="37"/>
  <c r="A10635" i="37"/>
  <c r="A10634" i="37"/>
  <c r="A10633" i="37"/>
  <c r="A10632" i="37"/>
  <c r="A10631" i="37"/>
  <c r="A10630" i="37"/>
  <c r="A10629" i="37"/>
  <c r="A10628" i="37"/>
  <c r="A10627" i="37"/>
  <c r="A10626" i="37"/>
  <c r="A10625" i="37"/>
  <c r="A10624" i="37"/>
  <c r="A10623" i="37"/>
  <c r="A10622" i="37"/>
  <c r="A10621" i="37"/>
  <c r="A10620" i="37"/>
  <c r="A10619" i="37"/>
  <c r="A10618" i="37"/>
  <c r="A10617" i="37"/>
  <c r="A10616" i="37"/>
  <c r="A10615" i="37"/>
  <c r="A10614" i="37"/>
  <c r="A10613" i="37"/>
  <c r="A10612" i="37"/>
  <c r="A10611" i="37"/>
  <c r="A10610" i="37"/>
  <c r="A10609" i="37"/>
  <c r="A10608" i="37"/>
  <c r="A10607" i="37"/>
  <c r="A10606" i="37"/>
  <c r="A10605" i="37"/>
  <c r="A10604" i="37"/>
  <c r="A10603" i="37"/>
  <c r="A10602" i="37"/>
  <c r="A10601" i="37"/>
  <c r="A10600" i="37"/>
  <c r="A10599" i="37"/>
  <c r="A10598" i="37"/>
  <c r="A10597" i="37"/>
  <c r="A10596" i="37"/>
  <c r="A10595" i="37"/>
  <c r="A10594" i="37"/>
  <c r="A10593" i="37"/>
  <c r="A10592" i="37"/>
  <c r="A10591" i="37"/>
  <c r="A10590" i="37"/>
  <c r="A10589" i="37"/>
  <c r="A10588" i="37"/>
  <c r="A10587" i="37"/>
  <c r="A10586" i="37"/>
  <c r="A10585" i="37"/>
  <c r="A10584" i="37"/>
  <c r="A10583" i="37"/>
  <c r="A10582" i="37"/>
  <c r="A10581" i="37"/>
  <c r="A10580" i="37"/>
  <c r="A10579" i="37"/>
  <c r="A10578" i="37"/>
  <c r="A10577" i="37"/>
  <c r="A10576" i="37"/>
  <c r="A10575" i="37"/>
  <c r="A10574" i="37"/>
  <c r="A10573" i="37"/>
  <c r="A10572" i="37"/>
  <c r="A10571" i="37"/>
  <c r="A10570" i="37"/>
  <c r="A10569" i="37"/>
  <c r="A10568" i="37"/>
  <c r="A10567" i="37"/>
  <c r="A10566" i="37"/>
  <c r="A10565" i="37"/>
  <c r="A10564" i="37"/>
  <c r="A10563" i="37"/>
  <c r="A10562" i="37"/>
  <c r="A10561" i="37"/>
  <c r="A10560" i="37"/>
  <c r="A10559" i="37"/>
  <c r="A10558" i="37"/>
  <c r="A10557" i="37"/>
  <c r="A10556" i="37"/>
  <c r="A10555" i="37"/>
  <c r="A10554" i="37"/>
  <c r="A10553" i="37"/>
  <c r="A10552" i="37"/>
  <c r="A10551" i="37"/>
  <c r="A10550" i="37"/>
  <c r="A10549" i="37"/>
  <c r="A10548" i="37"/>
  <c r="A10547" i="37"/>
  <c r="A10546" i="37"/>
  <c r="A10545" i="37"/>
  <c r="A10544" i="37"/>
  <c r="A10543" i="37"/>
  <c r="A10542" i="37"/>
  <c r="A10541" i="37"/>
  <c r="A10540" i="37"/>
  <c r="A10539" i="37"/>
  <c r="A10538" i="37"/>
  <c r="A10537" i="37"/>
  <c r="A10536" i="37"/>
  <c r="A10535" i="37"/>
  <c r="A10534" i="37"/>
  <c r="A10533" i="37"/>
  <c r="A10532" i="37"/>
  <c r="A10531" i="37"/>
  <c r="A10530" i="37"/>
  <c r="A10529" i="37"/>
  <c r="A10528" i="37"/>
  <c r="A10527" i="37"/>
  <c r="A10526" i="37"/>
  <c r="A10525" i="37"/>
  <c r="A10524" i="37"/>
  <c r="A10523" i="37"/>
  <c r="A10522" i="37"/>
  <c r="A10521" i="37"/>
  <c r="A10520" i="37"/>
  <c r="A10519" i="37"/>
  <c r="A10518" i="37"/>
  <c r="A10517" i="37"/>
  <c r="A10516" i="37"/>
  <c r="A10515" i="37"/>
  <c r="A10514" i="37"/>
  <c r="A10513" i="37"/>
  <c r="A10512" i="37"/>
  <c r="A10511" i="37"/>
  <c r="A10510" i="37"/>
  <c r="A10509" i="37"/>
  <c r="A10508" i="37"/>
  <c r="A10507" i="37"/>
  <c r="A10506" i="37"/>
  <c r="A10505" i="37"/>
  <c r="A10504" i="37"/>
  <c r="A10503" i="37"/>
  <c r="A10502" i="37"/>
  <c r="A10501" i="37"/>
  <c r="A10500" i="37"/>
  <c r="A10499" i="37"/>
  <c r="A10498" i="37"/>
  <c r="A10497" i="37"/>
  <c r="A10496" i="37"/>
  <c r="A10495" i="37"/>
  <c r="A10494" i="37"/>
  <c r="A10493" i="37"/>
  <c r="A10492" i="37"/>
  <c r="A10491" i="37"/>
  <c r="A10490" i="37"/>
  <c r="A10489" i="37"/>
  <c r="A10488" i="37"/>
  <c r="A10487" i="37"/>
  <c r="A10486" i="37"/>
  <c r="A10485" i="37"/>
  <c r="A10484" i="37"/>
  <c r="A10483" i="37"/>
  <c r="A10482" i="37"/>
  <c r="A10481" i="37"/>
  <c r="A10480" i="37"/>
  <c r="A10479" i="37"/>
  <c r="A10478" i="37"/>
  <c r="A10477" i="37"/>
  <c r="A10476" i="37"/>
  <c r="A10475" i="37"/>
  <c r="A10474" i="37"/>
  <c r="A10473" i="37"/>
  <c r="A10472" i="37"/>
  <c r="A10471" i="37"/>
  <c r="A10470" i="37"/>
  <c r="A10469" i="37"/>
  <c r="A10468" i="37"/>
  <c r="A10467" i="37"/>
  <c r="A10466" i="37"/>
  <c r="A10465" i="37"/>
  <c r="A10464" i="37"/>
  <c r="A10463" i="37"/>
  <c r="A10462" i="37"/>
  <c r="A10461" i="37"/>
  <c r="A10460" i="37"/>
  <c r="A10459" i="37"/>
  <c r="A10458" i="37"/>
  <c r="A10457" i="37"/>
  <c r="A10456" i="37"/>
  <c r="A10455" i="37"/>
  <c r="A10454" i="37"/>
  <c r="A10453" i="37"/>
  <c r="A10452" i="37"/>
  <c r="A10451" i="37"/>
  <c r="A10450" i="37"/>
  <c r="A10449" i="37"/>
  <c r="A10448" i="37"/>
  <c r="A10447" i="37"/>
  <c r="A10446" i="37"/>
  <c r="A10445" i="37"/>
  <c r="A10444" i="37"/>
  <c r="A10443" i="37"/>
  <c r="A10442" i="37"/>
  <c r="A10441" i="37"/>
  <c r="A10440" i="37"/>
  <c r="A10439" i="37"/>
  <c r="A10438" i="37"/>
  <c r="A10437" i="37"/>
  <c r="A10436" i="37"/>
  <c r="A10435" i="37"/>
  <c r="A10434" i="37"/>
  <c r="A10433" i="37"/>
  <c r="A10432" i="37"/>
  <c r="A10431" i="37"/>
  <c r="A10430" i="37"/>
  <c r="A10429" i="37"/>
  <c r="A10428" i="37"/>
  <c r="A10427" i="37"/>
  <c r="A10426" i="37"/>
  <c r="A10425" i="37"/>
  <c r="A10424" i="37"/>
  <c r="A10423" i="37"/>
  <c r="A10422" i="37"/>
  <c r="A10421" i="37"/>
  <c r="A10420" i="37"/>
  <c r="A10419" i="37"/>
  <c r="A10418" i="37"/>
  <c r="A10417" i="37"/>
  <c r="A10416" i="37"/>
  <c r="A10415" i="37"/>
  <c r="A10414" i="37"/>
  <c r="A10413" i="37"/>
  <c r="A10412" i="37"/>
  <c r="A10411" i="37"/>
  <c r="A10410" i="37"/>
  <c r="A10409" i="37"/>
  <c r="A10408" i="37"/>
  <c r="A10407" i="37"/>
  <c r="A10406" i="37"/>
  <c r="A10405" i="37"/>
  <c r="A10404" i="37"/>
  <c r="A10403" i="37"/>
  <c r="A10402" i="37"/>
  <c r="A10401" i="37"/>
  <c r="A10400" i="37"/>
  <c r="A10399" i="37"/>
  <c r="A10398" i="37"/>
  <c r="A10397" i="37"/>
  <c r="A10396" i="37"/>
  <c r="A10395" i="37"/>
  <c r="A10394" i="37"/>
  <c r="A10393" i="37"/>
  <c r="A10392" i="37"/>
  <c r="A10391" i="37"/>
  <c r="A10390" i="37"/>
  <c r="A10389" i="37"/>
  <c r="A10388" i="37"/>
  <c r="A10387" i="37"/>
  <c r="A10386" i="37"/>
  <c r="A10385" i="37"/>
  <c r="A10384" i="37"/>
  <c r="A10383" i="37"/>
  <c r="A10382" i="37"/>
  <c r="A10381" i="37"/>
  <c r="A10380" i="37"/>
  <c r="A10379" i="37"/>
  <c r="A10378" i="37"/>
  <c r="A10377" i="37"/>
  <c r="A10376" i="37"/>
  <c r="A10375" i="37"/>
  <c r="A10374" i="37"/>
  <c r="A10373" i="37"/>
  <c r="A10372" i="37"/>
  <c r="A10371" i="37"/>
  <c r="A10370" i="37"/>
  <c r="A10369" i="37"/>
  <c r="A10368" i="37"/>
  <c r="A10367" i="37"/>
  <c r="A10366" i="37"/>
  <c r="A10365" i="37"/>
  <c r="A10364" i="37"/>
  <c r="A10363" i="37"/>
  <c r="A10362" i="37"/>
  <c r="A10361" i="37"/>
  <c r="A10360" i="37"/>
  <c r="A10359" i="37"/>
  <c r="A10358" i="37"/>
  <c r="A10357" i="37"/>
  <c r="A10356" i="37"/>
  <c r="A10355" i="37"/>
  <c r="A10354" i="37"/>
  <c r="A10353" i="37"/>
  <c r="A10352" i="37"/>
  <c r="A10351" i="37"/>
  <c r="A10350" i="37"/>
  <c r="A10349" i="37"/>
  <c r="A10348" i="37"/>
  <c r="A10347" i="37"/>
  <c r="A10346" i="37"/>
  <c r="A10345" i="37"/>
  <c r="A10344" i="37"/>
  <c r="A10343" i="37"/>
  <c r="A10342" i="37"/>
  <c r="A10341" i="37"/>
  <c r="A10340" i="37"/>
  <c r="A10339" i="37"/>
  <c r="A10338" i="37"/>
  <c r="A10337" i="37"/>
  <c r="A10336" i="37"/>
  <c r="A10335" i="37"/>
  <c r="A10334" i="37"/>
  <c r="A10333" i="37"/>
  <c r="A10332" i="37"/>
  <c r="A10331" i="37"/>
  <c r="A10330" i="37"/>
  <c r="A10329" i="37"/>
  <c r="A10328" i="37"/>
  <c r="A10327" i="37"/>
  <c r="A10326" i="37"/>
  <c r="A10325" i="37"/>
  <c r="A10324" i="37"/>
  <c r="A10323" i="37"/>
  <c r="A10322" i="37"/>
  <c r="A10321" i="37"/>
  <c r="A10320" i="37"/>
  <c r="A10319" i="37"/>
  <c r="A10318" i="37"/>
  <c r="A10317" i="37"/>
  <c r="A10316" i="37"/>
  <c r="A10315" i="37"/>
  <c r="A10314" i="37"/>
  <c r="A10313" i="37"/>
  <c r="A10312" i="37"/>
  <c r="A10311" i="37"/>
  <c r="A10310" i="37"/>
  <c r="A10309" i="37"/>
  <c r="A10308" i="37"/>
  <c r="A10307" i="37"/>
  <c r="A10306" i="37"/>
  <c r="A10305" i="37"/>
  <c r="A10304" i="37"/>
  <c r="A10303" i="37"/>
  <c r="A10302" i="37"/>
  <c r="A10301" i="37"/>
  <c r="A10300" i="37"/>
  <c r="A10299" i="37"/>
  <c r="A10298" i="37"/>
  <c r="A10297" i="37"/>
  <c r="A10296" i="37"/>
  <c r="A10295" i="37"/>
  <c r="A10294" i="37"/>
  <c r="A10293" i="37"/>
  <c r="A10292" i="37"/>
  <c r="A10291" i="37"/>
  <c r="A10290" i="37"/>
  <c r="A10289" i="37"/>
  <c r="A10288" i="37"/>
  <c r="A10287" i="37"/>
  <c r="A10286" i="37"/>
  <c r="A10285" i="37"/>
  <c r="A10284" i="37"/>
  <c r="A10283" i="37"/>
  <c r="A10282" i="37"/>
  <c r="A10281" i="37"/>
  <c r="A10280" i="37"/>
  <c r="A10279" i="37"/>
  <c r="A10278" i="37"/>
  <c r="A10277" i="37"/>
  <c r="A10276" i="37"/>
  <c r="A10275" i="37"/>
  <c r="A10274" i="37"/>
  <c r="A10273" i="37"/>
  <c r="A10272" i="37"/>
  <c r="A10271" i="37"/>
  <c r="A10270" i="37"/>
  <c r="A10269" i="37"/>
  <c r="A10268" i="37"/>
  <c r="A10267" i="37"/>
  <c r="A10266" i="37"/>
  <c r="A10265" i="37"/>
  <c r="A10264" i="37"/>
  <c r="A10263" i="37"/>
  <c r="A10262" i="37"/>
  <c r="A10261" i="37"/>
  <c r="A10260" i="37"/>
  <c r="A10259" i="37"/>
  <c r="A10258" i="37"/>
  <c r="A10257" i="37"/>
  <c r="A10256" i="37"/>
  <c r="A10255" i="37"/>
  <c r="A10254" i="37"/>
  <c r="A10253" i="37"/>
  <c r="A10252" i="37"/>
  <c r="A10251" i="37"/>
  <c r="A10250" i="37"/>
  <c r="A10249" i="37"/>
  <c r="A10248" i="37"/>
  <c r="A10247" i="37"/>
  <c r="A10246" i="37"/>
  <c r="A10245" i="37"/>
  <c r="A10244" i="37"/>
  <c r="A10243" i="37"/>
  <c r="A10242" i="37"/>
  <c r="A10241" i="37"/>
  <c r="A10240" i="37"/>
  <c r="A10239" i="37"/>
  <c r="A10238" i="37"/>
  <c r="A10237" i="37"/>
  <c r="A10236" i="37"/>
  <c r="A10235" i="37"/>
  <c r="A10234" i="37"/>
  <c r="A10233" i="37"/>
  <c r="A10232" i="37"/>
  <c r="A10231" i="37"/>
  <c r="A10230" i="37"/>
  <c r="A10229" i="37"/>
  <c r="A10228" i="37"/>
  <c r="A10227" i="37"/>
  <c r="A10226" i="37"/>
  <c r="A10225" i="37"/>
  <c r="A10224" i="37"/>
  <c r="A10223" i="37"/>
  <c r="A10222" i="37"/>
  <c r="A10221" i="37"/>
  <c r="A10220" i="37"/>
  <c r="A10219" i="37"/>
  <c r="A10218" i="37"/>
  <c r="A10217" i="37"/>
  <c r="A10216" i="37"/>
  <c r="A10215" i="37"/>
  <c r="A10214" i="37"/>
  <c r="A10213" i="37"/>
  <c r="A10212" i="37"/>
  <c r="A10211" i="37"/>
  <c r="A10210" i="37"/>
  <c r="A10209" i="37"/>
  <c r="A10208" i="37"/>
  <c r="A10207" i="37"/>
  <c r="A10206" i="37"/>
  <c r="A10205" i="37"/>
  <c r="A10204" i="37"/>
  <c r="A10203" i="37"/>
  <c r="A10202" i="37"/>
  <c r="A10201" i="37"/>
  <c r="A10200" i="37"/>
  <c r="A10199" i="37"/>
  <c r="A10198" i="37"/>
  <c r="A10197" i="37"/>
  <c r="A10196" i="37"/>
  <c r="A10195" i="37"/>
  <c r="A10194" i="37"/>
  <c r="A10193" i="37"/>
  <c r="A10192" i="37"/>
  <c r="A10191" i="37"/>
  <c r="A10190" i="37"/>
  <c r="A10189" i="37"/>
  <c r="A10188" i="37"/>
  <c r="A10187" i="37"/>
  <c r="A10186" i="37"/>
  <c r="A10185" i="37"/>
  <c r="A10184" i="37"/>
  <c r="A10183" i="37"/>
  <c r="A10182" i="37"/>
  <c r="A10181" i="37"/>
  <c r="A10180" i="37"/>
  <c r="A10179" i="37"/>
  <c r="A10178" i="37"/>
  <c r="A10177" i="37"/>
  <c r="A10176" i="37"/>
  <c r="A10175" i="37"/>
  <c r="A10174" i="37"/>
  <c r="A10173" i="37"/>
  <c r="A10172" i="37"/>
  <c r="A10171" i="37"/>
  <c r="A10170" i="37"/>
  <c r="A10169" i="37"/>
  <c r="A10168" i="37"/>
  <c r="A10167" i="37"/>
  <c r="A10166" i="37"/>
  <c r="A10165" i="37"/>
  <c r="A10164" i="37"/>
  <c r="A10163" i="37"/>
  <c r="A10162" i="37"/>
  <c r="A10161" i="37"/>
  <c r="A10160" i="37"/>
  <c r="A10159" i="37"/>
  <c r="A10158" i="37"/>
  <c r="A10157" i="37"/>
  <c r="A10156" i="37"/>
  <c r="A10155" i="37"/>
  <c r="A10154" i="37"/>
  <c r="A10153" i="37"/>
  <c r="A10152" i="37"/>
  <c r="A10151" i="37"/>
  <c r="A10150" i="37"/>
  <c r="A10149" i="37"/>
  <c r="A10148" i="37"/>
  <c r="A10147" i="37"/>
  <c r="A10146" i="37"/>
  <c r="A10145" i="37"/>
  <c r="A10144" i="37"/>
  <c r="A10143" i="37"/>
  <c r="A10142" i="37"/>
  <c r="A10141" i="37"/>
  <c r="A10140" i="37"/>
  <c r="A10139" i="37"/>
  <c r="A10138" i="37"/>
  <c r="A10137" i="37"/>
  <c r="A10136" i="37"/>
  <c r="A10135" i="37"/>
  <c r="A10134" i="37"/>
  <c r="A10133" i="37"/>
  <c r="A10132" i="37"/>
  <c r="A10131" i="37"/>
  <c r="A10130" i="37"/>
  <c r="A10129" i="37"/>
  <c r="A10128" i="37"/>
  <c r="A10127" i="37"/>
  <c r="A10126" i="37"/>
  <c r="A10125" i="37"/>
  <c r="A10124" i="37"/>
  <c r="A10123" i="37"/>
  <c r="A10122" i="37"/>
  <c r="A10121" i="37"/>
  <c r="A10120" i="37"/>
  <c r="A10119" i="37"/>
  <c r="A10118" i="37"/>
  <c r="A10117" i="37"/>
  <c r="A10116" i="37"/>
  <c r="A10115" i="37"/>
  <c r="A10114" i="37"/>
  <c r="A10113" i="37"/>
  <c r="A10112" i="37"/>
  <c r="A10111" i="37"/>
  <c r="A10110" i="37"/>
  <c r="A10109" i="37"/>
  <c r="A10108" i="37"/>
  <c r="A10107" i="37"/>
  <c r="A10106" i="37"/>
  <c r="A10105" i="37"/>
  <c r="A10104" i="37"/>
  <c r="A10103" i="37"/>
  <c r="A10102" i="37"/>
  <c r="A10101" i="37"/>
  <c r="A10100" i="37"/>
  <c r="A10099" i="37"/>
  <c r="A10098" i="37"/>
  <c r="A10097" i="37"/>
  <c r="A10096" i="37"/>
  <c r="A10095" i="37"/>
  <c r="A10094" i="37"/>
  <c r="A10093" i="37"/>
  <c r="A10092" i="37"/>
  <c r="A10091" i="37"/>
  <c r="A10090" i="37"/>
  <c r="A10089" i="37"/>
  <c r="A10088" i="37"/>
  <c r="A10087" i="37"/>
  <c r="A10086" i="37"/>
  <c r="A10085" i="37"/>
  <c r="A10084" i="37"/>
  <c r="A10083" i="37"/>
  <c r="A10082" i="37"/>
  <c r="A10081" i="37"/>
  <c r="A10080" i="37"/>
  <c r="A10079" i="37"/>
  <c r="A10078" i="37"/>
  <c r="A10077" i="37"/>
  <c r="A10076" i="37"/>
  <c r="A10075" i="37"/>
  <c r="A10074" i="37"/>
  <c r="A10073" i="37"/>
  <c r="A10072" i="37"/>
  <c r="A10071" i="37"/>
  <c r="A10070" i="37"/>
  <c r="A10069" i="37"/>
  <c r="A10068" i="37"/>
  <c r="A10067" i="37"/>
  <c r="A10066" i="37"/>
  <c r="A10065" i="37"/>
  <c r="A10064" i="37"/>
  <c r="A10063" i="37"/>
  <c r="A10062" i="37"/>
  <c r="A10061" i="37"/>
  <c r="A10060" i="37"/>
  <c r="A10059" i="37"/>
  <c r="A10058" i="37"/>
  <c r="A10057" i="37"/>
  <c r="A10056" i="37"/>
  <c r="A10055" i="37"/>
  <c r="A10054" i="37"/>
  <c r="A10053" i="37"/>
  <c r="A10052" i="37"/>
  <c r="A10051" i="37"/>
  <c r="A10050" i="37"/>
  <c r="A10049" i="37"/>
  <c r="A10048" i="37"/>
  <c r="A10047" i="37"/>
  <c r="A10046" i="37"/>
  <c r="A10045" i="37"/>
  <c r="A10044" i="37"/>
  <c r="A10043" i="37"/>
  <c r="A10042" i="37"/>
  <c r="A10041" i="37"/>
  <c r="A10040" i="37"/>
  <c r="A10039" i="37"/>
  <c r="A10038" i="37"/>
  <c r="A10037" i="37"/>
  <c r="A10036" i="37"/>
  <c r="A10035" i="37"/>
  <c r="A10034" i="37"/>
  <c r="A10033" i="37"/>
  <c r="A10032" i="37"/>
  <c r="A10031" i="37"/>
  <c r="A10030" i="37"/>
  <c r="A10029" i="37"/>
  <c r="A10028" i="37"/>
  <c r="A10027" i="37"/>
  <c r="A10026" i="37"/>
  <c r="A10025" i="37"/>
  <c r="A10024" i="37"/>
  <c r="A10023" i="37"/>
  <c r="A10022" i="37"/>
  <c r="A10021" i="37"/>
  <c r="A10020" i="37"/>
  <c r="A10019" i="37"/>
  <c r="A10018" i="37"/>
  <c r="A10017" i="37"/>
  <c r="A10016" i="37"/>
  <c r="A10015" i="37"/>
  <c r="A10014" i="37"/>
  <c r="A10013" i="37"/>
  <c r="A10012" i="37"/>
  <c r="A10011" i="37"/>
  <c r="A10010" i="37"/>
  <c r="A10009" i="37"/>
  <c r="A10008" i="37"/>
  <c r="A10007" i="37"/>
  <c r="A10006" i="37"/>
  <c r="A10005" i="37"/>
  <c r="A10004" i="37"/>
  <c r="A10003" i="37"/>
  <c r="A10002" i="37"/>
  <c r="A10001" i="37"/>
  <c r="A10000" i="37"/>
  <c r="A9999" i="37"/>
  <c r="A9998" i="37"/>
  <c r="A9997" i="37"/>
  <c r="A9996" i="37"/>
  <c r="A9995" i="37"/>
  <c r="A9994" i="37"/>
  <c r="A9993" i="37"/>
  <c r="A9992" i="37"/>
  <c r="A9991" i="37"/>
  <c r="A9990" i="37"/>
  <c r="A9989" i="37"/>
  <c r="A9988" i="37"/>
  <c r="A9987" i="37"/>
  <c r="A9986" i="37"/>
  <c r="A9985" i="37"/>
  <c r="A9984" i="37"/>
  <c r="A9983" i="37"/>
  <c r="A9982" i="37"/>
  <c r="A9981" i="37"/>
  <c r="A9980" i="37"/>
  <c r="A9979" i="37"/>
  <c r="A9978" i="37"/>
  <c r="A9977" i="37"/>
  <c r="A9976" i="37"/>
  <c r="A9975" i="37"/>
  <c r="A9974" i="37"/>
  <c r="A9973" i="37"/>
  <c r="A9972" i="37"/>
  <c r="A9971" i="37"/>
  <c r="A9970" i="37"/>
  <c r="A9969" i="37"/>
  <c r="A9968" i="37"/>
  <c r="A9967" i="37"/>
  <c r="A9966" i="37"/>
  <c r="A9965" i="37"/>
  <c r="A9964" i="37"/>
  <c r="A9963" i="37"/>
  <c r="A9962" i="37"/>
  <c r="A9961" i="37"/>
  <c r="A9960" i="37"/>
  <c r="A9959" i="37"/>
  <c r="A9958" i="37"/>
  <c r="A9957" i="37"/>
  <c r="A9956" i="37"/>
  <c r="A9955" i="37"/>
  <c r="A9954" i="37"/>
  <c r="A9953" i="37"/>
  <c r="A9952" i="37"/>
  <c r="A9951" i="37"/>
  <c r="A9950" i="37"/>
  <c r="A9949" i="37"/>
  <c r="A9948" i="37"/>
  <c r="A9947" i="37"/>
  <c r="A9946" i="37"/>
  <c r="A9945" i="37"/>
  <c r="A9944" i="37"/>
  <c r="A9943" i="37"/>
  <c r="A9942" i="37"/>
  <c r="A9941" i="37"/>
  <c r="A9940" i="37"/>
  <c r="A9939" i="37"/>
  <c r="A9938" i="37"/>
  <c r="A9937" i="37"/>
  <c r="A9936" i="37"/>
  <c r="A9935" i="37"/>
  <c r="A9934" i="37"/>
  <c r="A9933" i="37"/>
  <c r="A9932" i="37"/>
  <c r="A9931" i="37"/>
  <c r="A9930" i="37"/>
  <c r="A9929" i="37"/>
  <c r="A9928" i="37"/>
  <c r="A9927" i="37"/>
  <c r="A9926" i="37"/>
  <c r="A9925" i="37"/>
  <c r="A9924" i="37"/>
  <c r="A9923" i="37"/>
  <c r="A9922" i="37"/>
  <c r="A9921" i="37"/>
  <c r="A9920" i="37"/>
  <c r="A9919" i="37"/>
  <c r="A9918" i="37"/>
  <c r="A9917" i="37"/>
  <c r="A9916" i="37"/>
  <c r="A9915" i="37"/>
  <c r="A9914" i="37"/>
  <c r="A9913" i="37"/>
  <c r="A9912" i="37"/>
  <c r="A9911" i="37"/>
  <c r="A9910" i="37"/>
  <c r="A9909" i="37"/>
  <c r="A9908" i="37"/>
  <c r="A9907" i="37"/>
  <c r="A9906" i="37"/>
  <c r="A9905" i="37"/>
  <c r="A9904" i="37"/>
  <c r="A9903" i="37"/>
  <c r="A9902" i="37"/>
  <c r="A9901" i="37"/>
  <c r="A9900" i="37"/>
  <c r="A9899" i="37"/>
  <c r="A9898" i="37"/>
  <c r="A9897" i="37"/>
  <c r="A9896" i="37"/>
  <c r="A9895" i="37"/>
  <c r="A9894" i="37"/>
  <c r="A9893" i="37"/>
  <c r="A9892" i="37"/>
  <c r="A9891" i="37"/>
  <c r="A9890" i="37"/>
  <c r="A9889" i="37"/>
  <c r="A9888" i="37"/>
  <c r="A9887" i="37"/>
  <c r="A9886" i="37"/>
  <c r="A9885" i="37"/>
  <c r="A9884" i="37"/>
  <c r="A9883" i="37"/>
  <c r="A9882" i="37"/>
  <c r="A9881" i="37"/>
  <c r="A9880" i="37"/>
  <c r="A9879" i="37"/>
  <c r="A9878" i="37"/>
  <c r="A9877" i="37"/>
  <c r="A9876" i="37"/>
  <c r="A9875" i="37"/>
  <c r="A9874" i="37"/>
  <c r="A9873" i="37"/>
  <c r="A9872" i="37"/>
  <c r="A9871" i="37"/>
  <c r="A9870" i="37"/>
  <c r="A9869" i="37"/>
  <c r="A9868" i="37"/>
  <c r="A9867" i="37"/>
  <c r="A9866" i="37"/>
  <c r="A9865" i="37"/>
  <c r="A9864" i="37"/>
  <c r="A9863" i="37"/>
  <c r="A9862" i="37"/>
  <c r="A9861" i="37"/>
  <c r="A9860" i="37"/>
  <c r="A9859" i="37"/>
  <c r="A9858" i="37"/>
  <c r="A9857" i="37"/>
  <c r="A9856" i="37"/>
  <c r="A9855" i="37"/>
  <c r="A9854" i="37"/>
  <c r="A9853" i="37"/>
  <c r="A9852" i="37"/>
  <c r="A9851" i="37"/>
  <c r="A9850" i="37"/>
  <c r="A9849" i="37"/>
  <c r="A9848" i="37"/>
  <c r="A9847" i="37"/>
  <c r="A9846" i="37"/>
  <c r="A9845" i="37"/>
  <c r="A9844" i="37"/>
  <c r="A9843" i="37"/>
  <c r="A9842" i="37"/>
  <c r="A9841" i="37"/>
  <c r="A9840" i="37"/>
  <c r="A9839" i="37"/>
  <c r="A9838" i="37"/>
  <c r="A9837" i="37"/>
  <c r="A9836" i="37"/>
  <c r="A9835" i="37"/>
  <c r="A9834" i="37"/>
  <c r="A9833" i="37"/>
  <c r="A9832" i="37"/>
  <c r="A9831" i="37"/>
  <c r="A9830" i="37"/>
  <c r="A9829" i="37"/>
  <c r="A9828" i="37"/>
  <c r="A9827" i="37"/>
  <c r="A9826" i="37"/>
  <c r="A9825" i="37"/>
  <c r="A9824" i="37"/>
  <c r="A9823" i="37"/>
  <c r="A9822" i="37"/>
  <c r="A9821" i="37"/>
  <c r="A9820" i="37"/>
  <c r="A9819" i="37"/>
  <c r="A9818" i="37"/>
  <c r="A9817" i="37"/>
  <c r="A9816" i="37"/>
  <c r="A9815" i="37"/>
  <c r="A9814" i="37"/>
  <c r="A9813" i="37"/>
  <c r="A9812" i="37"/>
  <c r="A9811" i="37"/>
  <c r="A9810" i="37"/>
  <c r="A9809" i="37"/>
  <c r="A9808" i="37"/>
  <c r="A9807" i="37"/>
  <c r="A9806" i="37"/>
  <c r="A9805" i="37"/>
  <c r="A9804" i="37"/>
  <c r="A9803" i="37"/>
  <c r="A9802" i="37"/>
  <c r="A9801" i="37"/>
  <c r="A9800" i="37"/>
  <c r="A9799" i="37"/>
  <c r="A9798" i="37"/>
  <c r="A9797" i="37"/>
  <c r="A9796" i="37"/>
  <c r="A9795" i="37"/>
  <c r="A9794" i="37"/>
  <c r="A9793" i="37"/>
  <c r="A9792" i="37"/>
  <c r="A9791" i="37"/>
  <c r="A9790" i="37"/>
  <c r="A9789" i="37"/>
  <c r="A9788" i="37"/>
  <c r="A9787" i="37"/>
  <c r="A9786" i="37"/>
  <c r="A9785" i="37"/>
  <c r="A9784" i="37"/>
  <c r="A9783" i="37"/>
  <c r="A9782" i="37"/>
  <c r="A9781" i="37"/>
  <c r="A9780" i="37"/>
  <c r="A9779" i="37"/>
  <c r="A9778" i="37"/>
  <c r="A9777" i="37"/>
  <c r="A9776" i="37"/>
  <c r="A9775" i="37"/>
  <c r="A9774" i="37"/>
  <c r="A9773" i="37"/>
  <c r="A9772" i="37"/>
  <c r="A9771" i="37"/>
  <c r="A9770" i="37"/>
  <c r="A9769" i="37"/>
  <c r="A9768" i="37"/>
  <c r="A9767" i="37"/>
  <c r="A9766" i="37"/>
  <c r="A9765" i="37"/>
  <c r="A9764" i="37"/>
  <c r="A9763" i="37"/>
  <c r="A9762" i="37"/>
  <c r="A9761" i="37"/>
  <c r="A9760" i="37"/>
  <c r="A9759" i="37"/>
  <c r="A9758" i="37"/>
  <c r="A9757" i="37"/>
  <c r="A9756" i="37"/>
  <c r="A9755" i="37"/>
  <c r="A9754" i="37"/>
  <c r="A9753" i="37"/>
  <c r="A9752" i="37"/>
  <c r="A9751" i="37"/>
  <c r="A9750" i="37"/>
  <c r="A9749" i="37"/>
  <c r="A9748" i="37"/>
  <c r="A9747" i="37"/>
  <c r="A9746" i="37"/>
  <c r="A9745" i="37"/>
  <c r="A9744" i="37"/>
  <c r="A9743" i="37"/>
  <c r="A9742" i="37"/>
  <c r="A9741" i="37"/>
  <c r="A9740" i="37"/>
  <c r="A9739" i="37"/>
  <c r="A9738" i="37"/>
  <c r="A9737" i="37"/>
  <c r="A9736" i="37"/>
  <c r="A9735" i="37"/>
  <c r="A9734" i="37"/>
  <c r="A9733" i="37"/>
  <c r="A9732" i="37"/>
  <c r="A9731" i="37"/>
  <c r="A9730" i="37"/>
  <c r="A9729" i="37"/>
  <c r="A9728" i="37"/>
  <c r="A9727" i="37"/>
  <c r="A9726" i="37"/>
  <c r="A9725" i="37"/>
  <c r="A9724" i="37"/>
  <c r="A9723" i="37"/>
  <c r="A9722" i="37"/>
  <c r="A9721" i="37"/>
  <c r="A9720" i="37"/>
  <c r="A9719" i="37"/>
  <c r="A9718" i="37"/>
  <c r="A9717" i="37"/>
  <c r="A9716" i="37"/>
  <c r="A9715" i="37"/>
  <c r="A9714" i="37"/>
  <c r="A9713" i="37"/>
  <c r="A9712" i="37"/>
  <c r="A9711" i="37"/>
  <c r="A9710" i="37"/>
  <c r="A9709" i="37"/>
  <c r="A9708" i="37"/>
  <c r="A9707" i="37"/>
  <c r="A9706" i="37"/>
  <c r="A9705" i="37"/>
  <c r="A9704" i="37"/>
  <c r="A9703" i="37"/>
  <c r="A9702" i="37"/>
  <c r="A9701" i="37"/>
  <c r="A9700" i="37"/>
  <c r="A9699" i="37"/>
  <c r="A9698" i="37"/>
  <c r="A9697" i="37"/>
  <c r="A9696" i="37"/>
  <c r="A9695" i="37"/>
  <c r="A9694" i="37"/>
  <c r="A9693" i="37"/>
  <c r="A9692" i="37"/>
  <c r="A9691" i="37"/>
  <c r="A9690" i="37"/>
  <c r="A9689" i="37"/>
  <c r="A9688" i="37"/>
  <c r="A9687" i="37"/>
  <c r="A9686" i="37"/>
  <c r="A9685" i="37"/>
  <c r="A9684" i="37"/>
  <c r="A9683" i="37"/>
  <c r="A9682" i="37"/>
  <c r="A9681" i="37"/>
  <c r="A9680" i="37"/>
  <c r="A9679" i="37"/>
  <c r="A9678" i="37"/>
  <c r="A9677" i="37"/>
  <c r="A9676" i="37"/>
  <c r="A9675" i="37"/>
  <c r="A9674" i="37"/>
  <c r="A9673" i="37"/>
  <c r="A9672" i="37"/>
  <c r="A9671" i="37"/>
  <c r="A9670" i="37"/>
  <c r="A9669" i="37"/>
  <c r="A9668" i="37"/>
  <c r="A9667" i="37"/>
  <c r="A9666" i="37"/>
  <c r="A9665" i="37"/>
  <c r="A9664" i="37"/>
  <c r="A9663" i="37"/>
  <c r="A9662" i="37"/>
  <c r="A9661" i="37"/>
  <c r="A9660" i="37"/>
  <c r="A9659" i="37"/>
  <c r="A9658" i="37"/>
  <c r="A9657" i="37"/>
  <c r="A9656" i="37"/>
  <c r="A9655" i="37"/>
  <c r="A9654" i="37"/>
  <c r="A9653" i="37"/>
  <c r="A9652" i="37"/>
  <c r="A9651" i="37"/>
  <c r="A9650" i="37"/>
  <c r="A9649" i="37"/>
  <c r="A9648" i="37"/>
  <c r="A9647" i="37"/>
  <c r="A9646" i="37"/>
  <c r="A9645" i="37"/>
  <c r="A9644" i="37"/>
  <c r="A9643" i="37"/>
  <c r="A9642" i="37"/>
  <c r="A9641" i="37"/>
  <c r="A9640" i="37"/>
  <c r="A9639" i="37"/>
  <c r="A9638" i="37"/>
  <c r="A9637" i="37"/>
  <c r="A9636" i="37"/>
  <c r="A9635" i="37"/>
  <c r="A9634" i="37"/>
  <c r="A9633" i="37"/>
  <c r="A9632" i="37"/>
  <c r="A9631" i="37"/>
  <c r="A9630" i="37"/>
  <c r="A9629" i="37"/>
  <c r="A9628" i="37"/>
  <c r="A9627" i="37"/>
  <c r="A9626" i="37"/>
  <c r="A9625" i="37"/>
  <c r="A9624" i="37"/>
  <c r="A9623" i="37"/>
  <c r="A9622" i="37"/>
  <c r="A9621" i="37"/>
  <c r="A9620" i="37"/>
  <c r="A9619" i="37"/>
  <c r="A9618" i="37"/>
  <c r="A9617" i="37"/>
  <c r="A9616" i="37"/>
  <c r="A9615" i="37"/>
  <c r="A9614" i="37"/>
  <c r="A9613" i="37"/>
  <c r="A9612" i="37"/>
  <c r="A9611" i="37"/>
  <c r="A9610" i="37"/>
  <c r="A9609" i="37"/>
  <c r="A9608" i="37"/>
  <c r="A9607" i="37"/>
  <c r="A9606" i="37"/>
  <c r="A9605" i="37"/>
  <c r="A9604" i="37"/>
  <c r="A9603" i="37"/>
  <c r="A9602" i="37"/>
  <c r="A9601" i="37"/>
  <c r="A9600" i="37"/>
  <c r="A9599" i="37"/>
  <c r="A9598" i="37"/>
  <c r="A9597" i="37"/>
  <c r="A9596" i="37"/>
  <c r="A9595" i="37"/>
  <c r="A9594" i="37"/>
  <c r="A9593" i="37"/>
  <c r="A9592" i="37"/>
  <c r="A9591" i="37"/>
  <c r="A9590" i="37"/>
  <c r="A9589" i="37"/>
  <c r="A9588" i="37"/>
  <c r="A9587" i="37"/>
  <c r="A9586" i="37"/>
  <c r="A9585" i="37"/>
  <c r="A9584" i="37"/>
  <c r="A9583" i="37"/>
  <c r="A9582" i="37"/>
  <c r="A9581" i="37"/>
  <c r="A9580" i="37"/>
  <c r="A9579" i="37"/>
  <c r="A9578" i="37"/>
  <c r="A9577" i="37"/>
  <c r="A9576" i="37"/>
  <c r="A9575" i="37"/>
  <c r="A9574" i="37"/>
  <c r="A9573" i="37"/>
  <c r="A9572" i="37"/>
  <c r="A9571" i="37"/>
  <c r="A9570" i="37"/>
  <c r="A9569" i="37"/>
  <c r="A9568" i="37"/>
  <c r="A9567" i="37"/>
  <c r="A9566" i="37"/>
  <c r="A9565" i="37"/>
  <c r="A9564" i="37"/>
  <c r="A9563" i="37"/>
  <c r="A9562" i="37"/>
  <c r="A9561" i="37"/>
  <c r="A9560" i="37"/>
  <c r="A9559" i="37"/>
  <c r="A9558" i="37"/>
  <c r="A9557" i="37"/>
  <c r="A9556" i="37"/>
  <c r="A9555" i="37"/>
  <c r="A9554" i="37"/>
  <c r="A9553" i="37"/>
  <c r="A9552" i="37"/>
  <c r="A9551" i="37"/>
  <c r="A9550" i="37"/>
  <c r="A9549" i="37"/>
  <c r="A9548" i="37"/>
  <c r="A9547" i="37"/>
  <c r="A9546" i="37"/>
  <c r="A9545" i="37"/>
  <c r="A9544" i="37"/>
  <c r="A9543" i="37"/>
  <c r="A9542" i="37"/>
  <c r="A9541" i="37"/>
  <c r="A9540" i="37"/>
  <c r="A9539" i="37"/>
  <c r="A9538" i="37"/>
  <c r="A9537" i="37"/>
  <c r="A9536" i="37"/>
  <c r="A9535" i="37"/>
  <c r="A9534" i="37"/>
  <c r="A9533" i="37"/>
  <c r="A9532" i="37"/>
  <c r="A9531" i="37"/>
  <c r="A9530" i="37"/>
  <c r="A9529" i="37"/>
  <c r="A9528" i="37"/>
  <c r="A9527" i="37"/>
  <c r="A9526" i="37"/>
  <c r="A9525" i="37"/>
  <c r="A9524" i="37"/>
  <c r="A9523" i="37"/>
  <c r="A9522" i="37"/>
  <c r="A9521" i="37"/>
  <c r="A9520" i="37"/>
  <c r="A9519" i="37"/>
  <c r="A9518" i="37"/>
  <c r="A9517" i="37"/>
  <c r="A9516" i="37"/>
  <c r="A9515" i="37"/>
  <c r="A9514" i="37"/>
  <c r="A9513" i="37"/>
  <c r="A9512" i="37"/>
  <c r="A9511" i="37"/>
  <c r="A9510" i="37"/>
  <c r="A9509" i="37"/>
  <c r="A9508" i="37"/>
  <c r="A9507" i="37"/>
  <c r="A9506" i="37"/>
  <c r="A9505" i="37"/>
  <c r="A9504" i="37"/>
  <c r="A9503" i="37"/>
  <c r="A9502" i="37"/>
  <c r="A9501" i="37"/>
  <c r="A9500" i="37"/>
  <c r="A9499" i="37"/>
  <c r="A9498" i="37"/>
  <c r="A9497" i="37"/>
  <c r="A9496" i="37"/>
  <c r="A9495" i="37"/>
  <c r="A9494" i="37"/>
  <c r="A9493" i="37"/>
  <c r="A9492" i="37"/>
  <c r="A9491" i="37"/>
  <c r="A9490" i="37"/>
  <c r="A9489" i="37"/>
  <c r="A9488" i="37"/>
  <c r="A9487" i="37"/>
  <c r="A9486" i="37"/>
  <c r="A9485" i="37"/>
  <c r="A9484" i="37"/>
  <c r="A9483" i="37"/>
  <c r="A9482" i="37"/>
  <c r="A9481" i="37"/>
  <c r="A9480" i="37"/>
  <c r="A9479" i="37"/>
  <c r="A9478" i="37"/>
  <c r="A9477" i="37"/>
  <c r="A9476" i="37"/>
  <c r="A9475" i="37"/>
  <c r="A9474" i="37"/>
  <c r="A9473" i="37"/>
  <c r="A9472" i="37"/>
  <c r="A9471" i="37"/>
  <c r="A9470" i="37"/>
  <c r="A9469" i="37"/>
  <c r="A9468" i="37"/>
  <c r="A9467" i="37"/>
  <c r="A9466" i="37"/>
  <c r="A9465" i="37"/>
  <c r="A9464" i="37"/>
  <c r="A9463" i="37"/>
  <c r="A9462" i="37"/>
  <c r="A9461" i="37"/>
  <c r="A9460" i="37"/>
  <c r="A9459" i="37"/>
  <c r="A9458" i="37"/>
  <c r="A9457" i="37"/>
  <c r="A9456" i="37"/>
  <c r="A9455" i="37"/>
  <c r="A9454" i="37"/>
  <c r="A9453" i="37"/>
  <c r="A9452" i="37"/>
  <c r="A9451" i="37"/>
  <c r="A9450" i="37"/>
  <c r="A9449" i="37"/>
  <c r="A9448" i="37"/>
  <c r="A9447" i="37"/>
  <c r="A9446" i="37"/>
  <c r="A9445" i="37"/>
  <c r="A9444" i="37"/>
  <c r="A9443" i="37"/>
  <c r="A9442" i="37"/>
  <c r="A9441" i="37"/>
  <c r="A9440" i="37"/>
  <c r="A9439" i="37"/>
  <c r="A9438" i="37"/>
  <c r="A9437" i="37"/>
  <c r="A9436" i="37"/>
  <c r="A9435" i="37"/>
  <c r="A9434" i="37"/>
  <c r="A9433" i="37"/>
  <c r="A9432" i="37"/>
  <c r="A9431" i="37"/>
  <c r="A9430" i="37"/>
  <c r="A9429" i="37"/>
  <c r="A9428" i="37"/>
  <c r="A9427" i="37"/>
  <c r="A9426" i="37"/>
  <c r="A9425" i="37"/>
  <c r="A9424" i="37"/>
  <c r="A9423" i="37"/>
  <c r="A9422" i="37"/>
  <c r="A9421" i="37"/>
  <c r="A9420" i="37"/>
  <c r="A9419" i="37"/>
  <c r="A9418" i="37"/>
  <c r="A9417" i="37"/>
  <c r="A9416" i="37"/>
  <c r="A9415" i="37"/>
  <c r="A9414" i="37"/>
  <c r="A9413" i="37"/>
  <c r="A9412" i="37"/>
  <c r="A9411" i="37"/>
  <c r="A9410" i="37"/>
  <c r="A9409" i="37"/>
  <c r="A9408" i="37"/>
  <c r="A9407" i="37"/>
  <c r="A9406" i="37"/>
  <c r="A9405" i="37"/>
  <c r="A9404" i="37"/>
  <c r="A9403" i="37"/>
  <c r="A9402" i="37"/>
  <c r="A9401" i="37"/>
  <c r="A9400" i="37"/>
  <c r="A9399" i="37"/>
  <c r="A9398" i="37"/>
  <c r="A9397" i="37"/>
  <c r="A9396" i="37"/>
  <c r="A9395" i="37"/>
  <c r="A9394" i="37"/>
  <c r="A9393" i="37"/>
  <c r="A9392" i="37"/>
  <c r="A9391" i="37"/>
  <c r="A9390" i="37"/>
  <c r="A9389" i="37"/>
  <c r="A9388" i="37"/>
  <c r="A9387" i="37"/>
  <c r="A9386" i="37"/>
  <c r="A9385" i="37"/>
  <c r="A9384" i="37"/>
  <c r="A9383" i="37"/>
  <c r="A9382" i="37"/>
  <c r="A9381" i="37"/>
  <c r="A9380" i="37"/>
  <c r="A9379" i="37"/>
  <c r="A9378" i="37"/>
  <c r="A9377" i="37"/>
  <c r="A9376" i="37"/>
  <c r="A9375" i="37"/>
  <c r="A9374" i="37"/>
  <c r="A9373" i="37"/>
  <c r="A9372" i="37"/>
  <c r="A9371" i="37"/>
  <c r="A9370" i="37"/>
  <c r="A9369" i="37"/>
  <c r="A9368" i="37"/>
  <c r="A9367" i="37"/>
  <c r="A9366" i="37"/>
  <c r="A9365" i="37"/>
  <c r="A9364" i="37"/>
  <c r="A9363" i="37"/>
  <c r="A9362" i="37"/>
  <c r="A9361" i="37"/>
  <c r="A9360" i="37"/>
  <c r="A9359" i="37"/>
  <c r="A9358" i="37"/>
  <c r="A9357" i="37"/>
  <c r="A9356" i="37"/>
  <c r="A9355" i="37"/>
  <c r="A9354" i="37"/>
  <c r="A9353" i="37"/>
  <c r="A9352" i="37"/>
  <c r="A9351" i="37"/>
  <c r="A9350" i="37"/>
  <c r="A9349" i="37"/>
  <c r="A9348" i="37"/>
  <c r="A9347" i="37"/>
  <c r="A9346" i="37"/>
  <c r="A9345" i="37"/>
  <c r="A9344" i="37"/>
  <c r="A9343" i="37"/>
  <c r="A9342" i="37"/>
  <c r="A9341" i="37"/>
  <c r="A9340" i="37"/>
  <c r="A9339" i="37"/>
  <c r="A9338" i="37"/>
  <c r="A9337" i="37"/>
  <c r="A9336" i="37"/>
  <c r="A9335" i="37"/>
  <c r="A9334" i="37"/>
  <c r="A9333" i="37"/>
  <c r="A9332" i="37"/>
  <c r="A9331" i="37"/>
  <c r="A9330" i="37"/>
  <c r="A9329" i="37"/>
  <c r="A9328" i="37"/>
  <c r="A9327" i="37"/>
  <c r="A9326" i="37"/>
  <c r="A9325" i="37"/>
  <c r="A9324" i="37"/>
  <c r="A9323" i="37"/>
  <c r="A9322" i="37"/>
  <c r="A9321" i="37"/>
  <c r="A9320" i="37"/>
  <c r="A9319" i="37"/>
  <c r="A9318" i="37"/>
  <c r="A9317" i="37"/>
  <c r="A9316" i="37"/>
  <c r="A9315" i="37"/>
  <c r="A9314" i="37"/>
  <c r="A9313" i="37"/>
  <c r="A9312" i="37"/>
  <c r="A9311" i="37"/>
  <c r="A9310" i="37"/>
  <c r="A9309" i="37"/>
  <c r="A9308" i="37"/>
  <c r="A9307" i="37"/>
  <c r="A9306" i="37"/>
  <c r="A9305" i="37"/>
  <c r="A9304" i="37"/>
  <c r="A9303" i="37"/>
  <c r="A9302" i="37"/>
  <c r="A9301" i="37"/>
  <c r="A9300" i="37"/>
  <c r="A9299" i="37"/>
  <c r="A9298" i="37"/>
  <c r="A9297" i="37"/>
  <c r="A9296" i="37"/>
  <c r="A9295" i="37"/>
  <c r="A9294" i="37"/>
  <c r="A9293" i="37"/>
  <c r="A9292" i="37"/>
  <c r="A9291" i="37"/>
  <c r="A9290" i="37"/>
  <c r="A9289" i="37"/>
  <c r="A9288" i="37"/>
  <c r="A9287" i="37"/>
  <c r="A9286" i="37"/>
  <c r="A9285" i="37"/>
  <c r="A9284" i="37"/>
  <c r="A9283" i="37"/>
  <c r="A9282" i="37"/>
  <c r="A9281" i="37"/>
  <c r="A9280" i="37"/>
  <c r="A9279" i="37"/>
  <c r="A9278" i="37"/>
  <c r="A9277" i="37"/>
  <c r="A9276" i="37"/>
  <c r="A9275" i="37"/>
  <c r="A9274" i="37"/>
  <c r="A9273" i="37"/>
  <c r="A9272" i="37"/>
  <c r="A9271" i="37"/>
  <c r="A9270" i="37"/>
  <c r="A9269" i="37"/>
  <c r="A9268" i="37"/>
  <c r="A9267" i="37"/>
  <c r="A9266" i="37"/>
  <c r="A9265" i="37"/>
  <c r="A9264" i="37"/>
  <c r="A9263" i="37"/>
  <c r="A9262" i="37"/>
  <c r="A9261" i="37"/>
  <c r="A9260" i="37"/>
  <c r="A9259" i="37"/>
  <c r="A9258" i="37"/>
  <c r="A9257" i="37"/>
  <c r="A9256" i="37"/>
  <c r="A9255" i="37"/>
  <c r="A9254" i="37"/>
  <c r="A9253" i="37"/>
  <c r="A9252" i="37"/>
  <c r="A9251" i="37"/>
  <c r="A9250" i="37"/>
  <c r="A9249" i="37"/>
  <c r="A9248" i="37"/>
  <c r="A9247" i="37"/>
  <c r="A9246" i="37"/>
  <c r="A9245" i="37"/>
  <c r="A9244" i="37"/>
  <c r="A9243" i="37"/>
  <c r="A9242" i="37"/>
  <c r="A9241" i="37"/>
  <c r="A9240" i="37"/>
  <c r="A9239" i="37"/>
  <c r="A9238" i="37"/>
  <c r="A9237" i="37"/>
  <c r="A9236" i="37"/>
  <c r="A9235" i="37"/>
  <c r="A9234" i="37"/>
  <c r="A9233" i="37"/>
  <c r="A9232" i="37"/>
  <c r="A9231" i="37"/>
  <c r="A9230" i="37"/>
  <c r="A9229" i="37"/>
  <c r="A9228" i="37"/>
  <c r="A9227" i="37"/>
  <c r="A9226" i="37"/>
  <c r="A9225" i="37"/>
  <c r="A9224" i="37"/>
  <c r="A9223" i="37"/>
  <c r="A9222" i="37"/>
  <c r="A9221" i="37"/>
  <c r="A9220" i="37"/>
  <c r="A9219" i="37"/>
  <c r="A9218" i="37"/>
  <c r="A9217" i="37"/>
  <c r="A9216" i="37"/>
  <c r="A9215" i="37"/>
  <c r="A9214" i="37"/>
  <c r="A9213" i="37"/>
  <c r="A9212" i="37"/>
  <c r="A9211" i="37"/>
  <c r="A9210" i="37"/>
  <c r="A9209" i="37"/>
  <c r="A9208" i="37"/>
  <c r="A9207" i="37"/>
  <c r="A9206" i="37"/>
  <c r="A9205" i="37"/>
  <c r="A9204" i="37"/>
  <c r="A9203" i="37"/>
  <c r="A9202" i="37"/>
  <c r="A9201" i="37"/>
  <c r="A9200" i="37"/>
  <c r="A9199" i="37"/>
  <c r="A9198" i="37"/>
  <c r="A9197" i="37"/>
  <c r="A9196" i="37"/>
  <c r="A9195" i="37"/>
  <c r="A9194" i="37"/>
  <c r="A9193" i="37"/>
  <c r="A9192" i="37"/>
  <c r="A9191" i="37"/>
  <c r="A9190" i="37"/>
  <c r="A9189" i="37"/>
  <c r="A9188" i="37"/>
  <c r="A9187" i="37"/>
  <c r="A9186" i="37"/>
  <c r="A9185" i="37"/>
  <c r="A9184" i="37"/>
  <c r="A9183" i="37"/>
  <c r="A9182" i="37"/>
  <c r="A9181" i="37"/>
  <c r="A9180" i="37"/>
  <c r="A9179" i="37"/>
  <c r="A9178" i="37"/>
  <c r="A9177" i="37"/>
  <c r="A9176" i="37"/>
  <c r="A9175" i="37"/>
  <c r="A9174" i="37"/>
  <c r="A9173" i="37"/>
  <c r="A9172" i="37"/>
  <c r="A9171" i="37"/>
  <c r="A9170" i="37"/>
  <c r="A9169" i="37"/>
  <c r="A9168" i="37"/>
  <c r="A9167" i="37"/>
  <c r="A9166" i="37"/>
  <c r="A9165" i="37"/>
  <c r="A9164" i="37"/>
  <c r="A9163" i="37"/>
  <c r="A9162" i="37"/>
  <c r="A9161" i="37"/>
  <c r="A9160" i="37"/>
  <c r="A9159" i="37"/>
  <c r="A9158" i="37"/>
  <c r="A9157" i="37"/>
  <c r="A9156" i="37"/>
  <c r="A9155" i="37"/>
  <c r="A9154" i="37"/>
  <c r="A9153" i="37"/>
  <c r="A9152" i="37"/>
  <c r="A9151" i="37"/>
  <c r="A9150" i="37"/>
  <c r="A9149" i="37"/>
  <c r="A9148" i="37"/>
  <c r="A9147" i="37"/>
  <c r="A9146" i="37"/>
  <c r="A9145" i="37"/>
  <c r="A9144" i="37"/>
  <c r="A9143" i="37"/>
  <c r="A9142" i="37"/>
  <c r="A9141" i="37"/>
  <c r="A9140" i="37"/>
  <c r="A9139" i="37"/>
  <c r="A9138" i="37"/>
  <c r="A9137" i="37"/>
  <c r="A9136" i="37"/>
  <c r="A9135" i="37"/>
  <c r="A9134" i="37"/>
  <c r="A9133" i="37"/>
  <c r="A9132" i="37"/>
  <c r="A9131" i="37"/>
  <c r="A9130" i="37"/>
  <c r="A9129" i="37"/>
  <c r="A9128" i="37"/>
  <c r="A9127" i="37"/>
  <c r="A9126" i="37"/>
  <c r="A9125" i="37"/>
  <c r="A9124" i="37"/>
  <c r="A9123" i="37"/>
  <c r="A9122" i="37"/>
  <c r="A9121" i="37"/>
  <c r="A9120" i="37"/>
  <c r="A9119" i="37"/>
  <c r="A9118" i="37"/>
  <c r="A9117" i="37"/>
  <c r="A9116" i="37"/>
  <c r="A9115" i="37"/>
  <c r="A9114" i="37"/>
  <c r="A9113" i="37"/>
  <c r="A9112" i="37"/>
  <c r="A9111" i="37"/>
  <c r="A9110" i="37"/>
  <c r="A9109" i="37"/>
  <c r="A9108" i="37"/>
  <c r="A9107" i="37"/>
  <c r="A9106" i="37"/>
  <c r="A9105" i="37"/>
  <c r="A9104" i="37"/>
  <c r="A9103" i="37"/>
  <c r="A9102" i="37"/>
  <c r="A9101" i="37"/>
  <c r="A9100" i="37"/>
  <c r="A9099" i="37"/>
  <c r="A9098" i="37"/>
  <c r="A9097" i="37"/>
  <c r="A9096" i="37"/>
  <c r="A9095" i="37"/>
  <c r="A9094" i="37"/>
  <c r="A9093" i="37"/>
  <c r="A9092" i="37"/>
  <c r="A9091" i="37"/>
  <c r="A9090" i="37"/>
  <c r="A9089" i="37"/>
  <c r="A9088" i="37"/>
  <c r="A9087" i="37"/>
  <c r="A9086" i="37"/>
  <c r="A9085" i="37"/>
  <c r="A9084" i="37"/>
  <c r="A9083" i="37"/>
  <c r="A9082" i="37"/>
  <c r="A9081" i="37"/>
  <c r="A9080" i="37"/>
  <c r="A9079" i="37"/>
  <c r="A9078" i="37"/>
  <c r="A9077" i="37"/>
  <c r="A9076" i="37"/>
  <c r="A9075" i="37"/>
  <c r="A9074" i="37"/>
  <c r="A9073" i="37"/>
  <c r="A9072" i="37"/>
  <c r="A9071" i="37"/>
  <c r="A9070" i="37"/>
  <c r="A9069" i="37"/>
  <c r="A9068" i="37"/>
  <c r="A9067" i="37"/>
  <c r="A9066" i="37"/>
  <c r="A9065" i="37"/>
  <c r="A9064" i="37"/>
  <c r="A9063" i="37"/>
  <c r="A9062" i="37"/>
  <c r="A9061" i="37"/>
  <c r="A9060" i="37"/>
  <c r="A9059" i="37"/>
  <c r="A9058" i="37"/>
  <c r="A9057" i="37"/>
  <c r="A9056" i="37"/>
  <c r="A9055" i="37"/>
  <c r="A9054" i="37"/>
  <c r="A9053" i="37"/>
  <c r="A9052" i="37"/>
  <c r="A9051" i="37"/>
  <c r="A9050" i="37"/>
  <c r="A9049" i="37"/>
  <c r="A9048" i="37"/>
  <c r="A9047" i="37"/>
  <c r="A9046" i="37"/>
  <c r="A9045" i="37"/>
  <c r="A9044" i="37"/>
  <c r="A9043" i="37"/>
  <c r="A9042" i="37"/>
  <c r="A9041" i="37"/>
  <c r="A9040" i="37"/>
  <c r="A9039" i="37"/>
  <c r="A9038" i="37"/>
  <c r="A9037" i="37"/>
  <c r="A9036" i="37"/>
  <c r="A9035" i="37"/>
  <c r="A9034" i="37"/>
  <c r="A9033" i="37"/>
  <c r="A9032" i="37"/>
  <c r="A9031" i="37"/>
  <c r="A9030" i="37"/>
  <c r="A9029" i="37"/>
  <c r="A9028" i="37"/>
  <c r="A9027" i="37"/>
  <c r="A9026" i="37"/>
  <c r="A9025" i="37"/>
  <c r="A9024" i="37"/>
  <c r="A9023" i="37"/>
  <c r="A9022" i="37"/>
  <c r="A9021" i="37"/>
  <c r="A9020" i="37"/>
  <c r="A9019" i="37"/>
  <c r="A9018" i="37"/>
  <c r="A9017" i="37"/>
  <c r="A9016" i="37"/>
  <c r="A9015" i="37"/>
  <c r="A9014" i="37"/>
  <c r="A9013" i="37"/>
  <c r="A9012" i="37"/>
  <c r="A9011" i="37"/>
  <c r="A9010" i="37"/>
  <c r="A9009" i="37"/>
  <c r="A9008" i="37"/>
  <c r="A9007" i="37"/>
  <c r="A9006" i="37"/>
  <c r="A9005" i="37"/>
  <c r="A9004" i="37"/>
  <c r="A9003" i="37"/>
  <c r="A9002" i="37"/>
  <c r="A9001" i="37"/>
  <c r="A9000" i="37"/>
  <c r="A8999" i="37"/>
  <c r="A8998" i="37"/>
  <c r="A8997" i="37"/>
  <c r="A8996" i="37"/>
  <c r="A8995" i="37"/>
  <c r="A8994" i="37"/>
  <c r="A8993" i="37"/>
  <c r="A8992" i="37"/>
  <c r="A8991" i="37"/>
  <c r="A8990" i="37"/>
  <c r="A8989" i="37"/>
  <c r="A8988" i="37"/>
  <c r="A8987" i="37"/>
  <c r="A8986" i="37"/>
  <c r="A8985" i="37"/>
  <c r="A8984" i="37"/>
  <c r="A8983" i="37"/>
  <c r="A8982" i="37"/>
  <c r="A8981" i="37"/>
  <c r="A8980" i="37"/>
  <c r="A8979" i="37"/>
  <c r="A8978" i="37"/>
  <c r="A8977" i="37"/>
  <c r="A8976" i="37"/>
  <c r="A8975" i="37"/>
  <c r="A8974" i="37"/>
  <c r="A8973" i="37"/>
  <c r="A8972" i="37"/>
  <c r="A8971" i="37"/>
  <c r="A8970" i="37"/>
  <c r="A8969" i="37"/>
  <c r="A8968" i="37"/>
  <c r="A8967" i="37"/>
  <c r="A8966" i="37"/>
  <c r="A8965" i="37"/>
  <c r="A8964" i="37"/>
  <c r="A8963" i="37"/>
  <c r="A8962" i="37"/>
  <c r="A8961" i="37"/>
  <c r="A8960" i="37"/>
  <c r="A8959" i="37"/>
  <c r="A8958" i="37"/>
  <c r="A8957" i="37"/>
  <c r="A8956" i="37"/>
  <c r="A8955" i="37"/>
  <c r="A8954" i="37"/>
  <c r="A8953" i="37"/>
  <c r="A8952" i="37"/>
  <c r="A8951" i="37"/>
  <c r="A8950" i="37"/>
  <c r="A8949" i="37"/>
  <c r="A8948" i="37"/>
  <c r="A8947" i="37"/>
  <c r="A8946" i="37"/>
  <c r="A8945" i="37"/>
  <c r="A8944" i="37"/>
  <c r="A8943" i="37"/>
  <c r="A8942" i="37"/>
  <c r="A8941" i="37"/>
  <c r="A8940" i="37"/>
  <c r="A8939" i="37"/>
  <c r="A8938" i="37"/>
  <c r="A8937" i="37"/>
  <c r="A8936" i="37"/>
  <c r="A8935" i="37"/>
  <c r="A8934" i="37"/>
  <c r="A8933" i="37"/>
  <c r="A8932" i="37"/>
  <c r="A8931" i="37"/>
  <c r="A8930" i="37"/>
  <c r="A8929" i="37"/>
  <c r="A8928" i="37"/>
  <c r="A8927" i="37"/>
  <c r="A8926" i="37"/>
  <c r="A8925" i="37"/>
  <c r="A8924" i="37"/>
  <c r="A8923" i="37"/>
  <c r="A8922" i="37"/>
  <c r="A8921" i="37"/>
  <c r="A8920" i="37"/>
  <c r="A8919" i="37"/>
  <c r="A8918" i="37"/>
  <c r="A8917" i="37"/>
  <c r="A8916" i="37"/>
  <c r="A8915" i="37"/>
  <c r="A8914" i="37"/>
  <c r="A8913" i="37"/>
  <c r="A8912" i="37"/>
  <c r="A8911" i="37"/>
  <c r="A8910" i="37"/>
  <c r="A8909" i="37"/>
  <c r="A8908" i="37"/>
  <c r="A8907" i="37"/>
  <c r="A8906" i="37"/>
  <c r="A8905" i="37"/>
  <c r="A8904" i="37"/>
  <c r="A8903" i="37"/>
  <c r="A8902" i="37"/>
  <c r="A8901" i="37"/>
  <c r="A8900" i="37"/>
  <c r="A8899" i="37"/>
  <c r="A8898" i="37"/>
  <c r="A8897" i="37"/>
  <c r="A8896" i="37"/>
  <c r="A8895" i="37"/>
  <c r="A8894" i="37"/>
  <c r="A8893" i="37"/>
  <c r="A8892" i="37"/>
  <c r="A8891" i="37"/>
  <c r="A8890" i="37"/>
  <c r="A8889" i="37"/>
  <c r="A8888" i="37"/>
  <c r="A8887" i="37"/>
  <c r="A8886" i="37"/>
  <c r="A8885" i="37"/>
  <c r="A8884" i="37"/>
  <c r="A8883" i="37"/>
  <c r="A8882" i="37"/>
  <c r="A8881" i="37"/>
  <c r="A8880" i="37"/>
  <c r="A8879" i="37"/>
  <c r="A8878" i="37"/>
  <c r="A8877" i="37"/>
  <c r="A8876" i="37"/>
  <c r="A8875" i="37"/>
  <c r="A8874" i="37"/>
  <c r="A8873" i="37"/>
  <c r="A8872" i="37"/>
  <c r="A8871" i="37"/>
  <c r="A8870" i="37"/>
  <c r="A8869" i="37"/>
  <c r="A8868" i="37"/>
  <c r="A8867" i="37"/>
  <c r="A8866" i="37"/>
  <c r="A8865" i="37"/>
  <c r="A8864" i="37"/>
  <c r="A8863" i="37"/>
  <c r="A8862" i="37"/>
  <c r="A8861" i="37"/>
  <c r="A8860" i="37"/>
  <c r="A8859" i="37"/>
  <c r="A8858" i="37"/>
  <c r="A8857" i="37"/>
  <c r="A8856" i="37"/>
  <c r="A8855" i="37"/>
  <c r="A8854" i="37"/>
  <c r="A8853" i="37"/>
  <c r="A8852" i="37"/>
  <c r="A8851" i="37"/>
  <c r="A8850" i="37"/>
  <c r="A8849" i="37"/>
  <c r="A8848" i="37"/>
  <c r="A8847" i="37"/>
  <c r="A8846" i="37"/>
  <c r="A8845" i="37"/>
  <c r="A8844" i="37"/>
  <c r="A8843" i="37"/>
  <c r="A8842" i="37"/>
  <c r="A8841" i="37"/>
  <c r="A8840" i="37"/>
  <c r="A8839" i="37"/>
  <c r="A8838" i="37"/>
  <c r="A8837" i="37"/>
  <c r="A8836" i="37"/>
  <c r="A8835" i="37"/>
  <c r="A8834" i="37"/>
  <c r="A8833" i="37"/>
  <c r="A8832" i="37"/>
  <c r="A8831" i="37"/>
  <c r="A8830" i="37"/>
  <c r="A8829" i="37"/>
  <c r="A8828" i="37"/>
  <c r="A8827" i="37"/>
  <c r="A8826" i="37"/>
  <c r="A8825" i="37"/>
  <c r="A8824" i="37"/>
  <c r="A8823" i="37"/>
  <c r="A8822" i="37"/>
  <c r="A8821" i="37"/>
  <c r="A8820" i="37"/>
  <c r="A8819" i="37"/>
  <c r="A8818" i="37"/>
  <c r="A8817" i="37"/>
  <c r="A8816" i="37"/>
  <c r="A8815" i="37"/>
  <c r="A8814" i="37"/>
  <c r="A8813" i="37"/>
  <c r="A8812" i="37"/>
  <c r="A8811" i="37"/>
  <c r="A8810" i="37"/>
  <c r="A8809" i="37"/>
  <c r="A8808" i="37"/>
  <c r="A8807" i="37"/>
  <c r="A8806" i="37"/>
  <c r="A8805" i="37"/>
  <c r="A8804" i="37"/>
  <c r="A8803" i="37"/>
  <c r="A8802" i="37"/>
  <c r="A8801" i="37"/>
  <c r="A8800" i="37"/>
  <c r="A8799" i="37"/>
  <c r="A8798" i="37"/>
  <c r="A8797" i="37"/>
  <c r="A8796" i="37"/>
  <c r="A8795" i="37"/>
  <c r="A8794" i="37"/>
  <c r="A8793" i="37"/>
  <c r="A8792" i="37"/>
  <c r="A8791" i="37"/>
  <c r="A8790" i="37"/>
  <c r="A8789" i="37"/>
  <c r="A8788" i="37"/>
  <c r="A8787" i="37"/>
  <c r="A8786" i="37"/>
  <c r="A8785" i="37"/>
  <c r="A8784" i="37"/>
  <c r="A8783" i="37"/>
  <c r="A8782" i="37"/>
  <c r="A8781" i="37"/>
  <c r="A8780" i="37"/>
  <c r="A8779" i="37"/>
  <c r="A8778" i="37"/>
  <c r="A8777" i="37"/>
  <c r="A8776" i="37"/>
  <c r="A8775" i="37"/>
  <c r="A8774" i="37"/>
  <c r="A8773" i="37"/>
  <c r="A8772" i="37"/>
  <c r="A8771" i="37"/>
  <c r="A8770" i="37"/>
  <c r="A8769" i="37"/>
  <c r="A8768" i="37"/>
  <c r="A8767" i="37"/>
  <c r="A8766" i="37"/>
  <c r="A8765" i="37"/>
  <c r="A8764" i="37"/>
  <c r="A8763" i="37"/>
  <c r="A8762" i="37"/>
  <c r="A8761" i="37"/>
  <c r="A8760" i="37"/>
  <c r="A8759" i="37"/>
  <c r="A8758" i="37"/>
  <c r="A8757" i="37"/>
  <c r="A8756" i="37"/>
  <c r="A8755" i="37"/>
  <c r="A8754" i="37"/>
  <c r="A8753" i="37"/>
  <c r="A8752" i="37"/>
  <c r="A8751" i="37"/>
  <c r="A8750" i="37"/>
  <c r="A8749" i="37"/>
  <c r="A8748" i="37"/>
  <c r="A8747" i="37"/>
  <c r="A8746" i="37"/>
  <c r="A8745" i="37"/>
  <c r="A8744" i="37"/>
  <c r="A8743" i="37"/>
  <c r="A8742" i="37"/>
  <c r="A8741" i="37"/>
  <c r="A8740" i="37"/>
  <c r="A8739" i="37"/>
  <c r="A8738" i="37"/>
  <c r="A8737" i="37"/>
  <c r="A8736" i="37"/>
  <c r="A8735" i="37"/>
  <c r="A8734" i="37"/>
  <c r="A8733" i="37"/>
  <c r="A8732" i="37"/>
  <c r="A8731" i="37"/>
  <c r="A8730" i="37"/>
  <c r="A8729" i="37"/>
  <c r="A8728" i="37"/>
  <c r="A8727" i="37"/>
  <c r="A8726" i="37"/>
  <c r="A8725" i="37"/>
  <c r="A8724" i="37"/>
  <c r="A8723" i="37"/>
  <c r="A8722" i="37"/>
  <c r="A8721" i="37"/>
  <c r="A8720" i="37"/>
  <c r="A8719" i="37"/>
  <c r="A8718" i="37"/>
  <c r="A8717" i="37"/>
  <c r="A8716" i="37"/>
  <c r="A8715" i="37"/>
  <c r="A8714" i="37"/>
  <c r="A8713" i="37"/>
  <c r="A8712" i="37"/>
  <c r="A8711" i="37"/>
  <c r="A8710" i="37"/>
  <c r="A8709" i="37"/>
  <c r="A8708" i="37"/>
  <c r="A8707" i="37"/>
  <c r="A8706" i="37"/>
  <c r="A8705" i="37"/>
  <c r="A8704" i="37"/>
  <c r="A8703" i="37"/>
  <c r="A8702" i="37"/>
  <c r="A8701" i="37"/>
  <c r="A8700" i="37"/>
  <c r="A8699" i="37"/>
  <c r="A8698" i="37"/>
  <c r="A8697" i="37"/>
  <c r="A8696" i="37"/>
  <c r="A8695" i="37"/>
  <c r="A8694" i="37"/>
  <c r="A8693" i="37"/>
  <c r="A8692" i="37"/>
  <c r="A8691" i="37"/>
  <c r="A8690" i="37"/>
  <c r="A8689" i="37"/>
  <c r="A8688" i="37"/>
  <c r="A8687" i="37"/>
  <c r="A8686" i="37"/>
  <c r="A8685" i="37"/>
  <c r="A8684" i="37"/>
  <c r="A8683" i="37"/>
  <c r="A8682" i="37"/>
  <c r="A8681" i="37"/>
  <c r="A8680" i="37"/>
  <c r="A8679" i="37"/>
  <c r="A8678" i="37"/>
  <c r="A8677" i="37"/>
  <c r="A8676" i="37"/>
  <c r="A8675" i="37"/>
  <c r="A8674" i="37"/>
  <c r="A8673" i="37"/>
  <c r="A8672" i="37"/>
  <c r="A8671" i="37"/>
  <c r="A8670" i="37"/>
  <c r="A8669" i="37"/>
  <c r="A8668" i="37"/>
  <c r="A8667" i="37"/>
  <c r="A8666" i="37"/>
  <c r="A8665" i="37"/>
  <c r="A8664" i="37"/>
  <c r="A8663" i="37"/>
  <c r="A8662" i="37"/>
  <c r="A8661" i="37"/>
  <c r="A8660" i="37"/>
  <c r="A8659" i="37"/>
  <c r="A8658" i="37"/>
  <c r="A8657" i="37"/>
  <c r="A8656" i="37"/>
  <c r="A8655" i="37"/>
  <c r="A8654" i="37"/>
  <c r="A8653" i="37"/>
  <c r="A8652" i="37"/>
  <c r="A8651" i="37"/>
  <c r="A8650" i="37"/>
  <c r="A8649" i="37"/>
  <c r="A8648" i="37"/>
  <c r="A8647" i="37"/>
  <c r="A8646" i="37"/>
  <c r="A8645" i="37"/>
  <c r="A8644" i="37"/>
  <c r="A8643" i="37"/>
  <c r="A8642" i="37"/>
  <c r="A8641" i="37"/>
  <c r="A8640" i="37"/>
  <c r="A8639" i="37"/>
  <c r="A8638" i="37"/>
  <c r="A8637" i="37"/>
  <c r="A8636" i="37"/>
  <c r="A8635" i="37"/>
  <c r="A8634" i="37"/>
  <c r="A8633" i="37"/>
  <c r="A8632" i="37"/>
  <c r="A8631" i="37"/>
  <c r="A8630" i="37"/>
  <c r="A8629" i="37"/>
  <c r="A8628" i="37"/>
  <c r="A8627" i="37"/>
  <c r="A8626" i="37"/>
  <c r="A8625" i="37"/>
  <c r="A8624" i="37"/>
  <c r="A8623" i="37"/>
  <c r="A8622" i="37"/>
  <c r="A8621" i="37"/>
  <c r="A8620" i="37"/>
  <c r="A8619" i="37"/>
  <c r="A8618" i="37"/>
  <c r="A8617" i="37"/>
  <c r="A8616" i="37"/>
  <c r="A8615" i="37"/>
  <c r="A8614" i="37"/>
  <c r="A8613" i="37"/>
  <c r="A8612" i="37"/>
  <c r="A8611" i="37"/>
  <c r="A8610" i="37"/>
  <c r="A8609" i="37"/>
  <c r="A8608" i="37"/>
  <c r="A8607" i="37"/>
  <c r="A8606" i="37"/>
  <c r="A8605" i="37"/>
  <c r="A8604" i="37"/>
  <c r="A8603" i="37"/>
  <c r="A8602" i="37"/>
  <c r="A8601" i="37"/>
  <c r="A8600" i="37"/>
  <c r="A8599" i="37"/>
  <c r="A8598" i="37"/>
  <c r="A8597" i="37"/>
  <c r="A8596" i="37"/>
  <c r="A8595" i="37"/>
  <c r="A8594" i="37"/>
  <c r="A8593" i="37"/>
  <c r="A8592" i="37"/>
  <c r="A8591" i="37"/>
  <c r="A8590" i="37"/>
  <c r="A8589" i="37"/>
  <c r="A8588" i="37"/>
  <c r="A8587" i="37"/>
  <c r="A8586" i="37"/>
  <c r="A8585" i="37"/>
  <c r="A8584" i="37"/>
  <c r="A8583" i="37"/>
  <c r="A8582" i="37"/>
  <c r="A8581" i="37"/>
  <c r="A8580" i="37"/>
  <c r="A8579" i="37"/>
  <c r="A8578" i="37"/>
  <c r="A8577" i="37"/>
  <c r="A8576" i="37"/>
  <c r="A8575" i="37"/>
  <c r="A8574" i="37"/>
  <c r="A8573" i="37"/>
  <c r="A8572" i="37"/>
  <c r="A8571" i="37"/>
  <c r="A8570" i="37"/>
  <c r="A8569" i="37"/>
  <c r="A8568" i="37"/>
  <c r="A8567" i="37"/>
  <c r="A8566" i="37"/>
  <c r="A8565" i="37"/>
  <c r="A8564" i="37"/>
  <c r="A8563" i="37"/>
  <c r="A8562" i="37"/>
  <c r="A8561" i="37"/>
  <c r="A8560" i="37"/>
  <c r="A8559" i="37"/>
  <c r="A8558" i="37"/>
  <c r="A8557" i="37"/>
  <c r="A8556" i="37"/>
  <c r="A8555" i="37"/>
  <c r="A8554" i="37"/>
  <c r="A8553" i="37"/>
  <c r="A8552" i="37"/>
  <c r="A8551" i="37"/>
  <c r="A8550" i="37"/>
  <c r="A8549" i="37"/>
  <c r="A8548" i="37"/>
  <c r="A8547" i="37"/>
  <c r="A8546" i="37"/>
  <c r="A8545" i="37"/>
  <c r="A8544" i="37"/>
  <c r="A8543" i="37"/>
  <c r="A8542" i="37"/>
  <c r="A8541" i="37"/>
  <c r="A8540" i="37"/>
  <c r="A8539" i="37"/>
  <c r="A8538" i="37"/>
  <c r="A8537" i="37"/>
  <c r="A8536" i="37"/>
  <c r="A8535" i="37"/>
  <c r="A8534" i="37"/>
  <c r="A8533" i="37"/>
  <c r="A8532" i="37"/>
  <c r="A8531" i="37"/>
  <c r="A8530" i="37"/>
  <c r="A8529" i="37"/>
  <c r="A8528" i="37"/>
  <c r="A8527" i="37"/>
  <c r="A8526" i="37"/>
  <c r="A8525" i="37"/>
  <c r="A8524" i="37"/>
  <c r="A8523" i="37"/>
  <c r="A8522" i="37"/>
  <c r="A8521" i="37"/>
  <c r="A8520" i="37"/>
  <c r="A8519" i="37"/>
  <c r="A8518" i="37"/>
  <c r="A8517" i="37"/>
  <c r="A8516" i="37"/>
  <c r="A8515" i="37"/>
  <c r="A8514" i="37"/>
  <c r="A8513" i="37"/>
  <c r="A8512" i="37"/>
  <c r="A8511" i="37"/>
  <c r="A8510" i="37"/>
  <c r="A8509" i="37"/>
  <c r="A8508" i="37"/>
  <c r="A8507" i="37"/>
  <c r="A8506" i="37"/>
  <c r="A8505" i="37"/>
  <c r="A8504" i="37"/>
  <c r="A8503" i="37"/>
  <c r="A8502" i="37"/>
  <c r="A8501" i="37"/>
  <c r="A8500" i="37"/>
  <c r="A8499" i="37"/>
  <c r="A8498" i="37"/>
  <c r="A8497" i="37"/>
  <c r="A8496" i="37"/>
  <c r="A8495" i="37"/>
  <c r="A8494" i="37"/>
  <c r="A8493" i="37"/>
  <c r="A8492" i="37"/>
  <c r="A8491" i="37"/>
  <c r="A8490" i="37"/>
  <c r="A8489" i="37"/>
  <c r="A8488" i="37"/>
  <c r="A8487" i="37"/>
  <c r="A8486" i="37"/>
  <c r="A8485" i="37"/>
  <c r="A8484" i="37"/>
  <c r="A8483" i="37"/>
  <c r="A8482" i="37"/>
  <c r="A8481" i="37"/>
  <c r="A8480" i="37"/>
  <c r="A8479" i="37"/>
  <c r="A8478" i="37"/>
  <c r="A8477" i="37"/>
  <c r="A8476" i="37"/>
  <c r="A8475" i="37"/>
  <c r="A8474" i="37"/>
  <c r="A8473" i="37"/>
  <c r="A8472" i="37"/>
  <c r="A8471" i="37"/>
  <c r="A8470" i="37"/>
  <c r="A8469" i="37"/>
  <c r="A8468" i="37"/>
  <c r="A8467" i="37"/>
  <c r="A8466" i="37"/>
  <c r="A8465" i="37"/>
  <c r="A8464" i="37"/>
  <c r="A8463" i="37"/>
  <c r="A8462" i="37"/>
  <c r="A8461" i="37"/>
  <c r="A8460" i="37"/>
  <c r="A8459" i="37"/>
  <c r="A8458" i="37"/>
  <c r="A8457" i="37"/>
  <c r="A8456" i="37"/>
  <c r="A8455" i="37"/>
  <c r="A8454" i="37"/>
  <c r="A8453" i="37"/>
  <c r="A8452" i="37"/>
  <c r="A8451" i="37"/>
  <c r="A8450" i="37"/>
  <c r="A8449" i="37"/>
  <c r="A8448" i="37"/>
  <c r="A8447" i="37"/>
  <c r="A8446" i="37"/>
  <c r="A8445" i="37"/>
  <c r="A8444" i="37"/>
  <c r="A8443" i="37"/>
  <c r="A8442" i="37"/>
  <c r="A8441" i="37"/>
  <c r="A8440" i="37"/>
  <c r="A8439" i="37"/>
  <c r="A8438" i="37"/>
  <c r="A8437" i="37"/>
  <c r="A8436" i="37"/>
  <c r="A8435" i="37"/>
  <c r="A8434" i="37"/>
  <c r="A8433" i="37"/>
  <c r="A8432" i="37"/>
  <c r="A8431" i="37"/>
  <c r="A8430" i="37"/>
  <c r="A8429" i="37"/>
  <c r="A8428" i="37"/>
  <c r="A8427" i="37"/>
  <c r="A8426" i="37"/>
  <c r="A8425" i="37"/>
  <c r="A8424" i="37"/>
  <c r="A8423" i="37"/>
  <c r="A8422" i="37"/>
  <c r="A8421" i="37"/>
  <c r="A8420" i="37"/>
  <c r="A8419" i="37"/>
  <c r="A8418" i="37"/>
  <c r="A8417" i="37"/>
  <c r="A8416" i="37"/>
  <c r="A8415" i="37"/>
  <c r="A8414" i="37"/>
  <c r="A8413" i="37"/>
  <c r="A8412" i="37"/>
  <c r="A8411" i="37"/>
  <c r="A8410" i="37"/>
  <c r="A8409" i="37"/>
  <c r="A8408" i="37"/>
  <c r="A8407" i="37"/>
  <c r="A8406" i="37"/>
  <c r="A8405" i="37"/>
  <c r="A8404" i="37"/>
  <c r="A8403" i="37"/>
  <c r="A8402" i="37"/>
  <c r="A8401" i="37"/>
  <c r="A8400" i="37"/>
  <c r="A8399" i="37"/>
  <c r="A8398" i="37"/>
  <c r="A8397" i="37"/>
  <c r="A8396" i="37"/>
  <c r="A8395" i="37"/>
  <c r="A8394" i="37"/>
  <c r="A8393" i="37"/>
  <c r="A8392" i="37"/>
  <c r="A8391" i="37"/>
  <c r="A8390" i="37"/>
  <c r="A8389" i="37"/>
  <c r="A8388" i="37"/>
  <c r="A8387" i="37"/>
  <c r="A8386" i="37"/>
  <c r="A8385" i="37"/>
  <c r="A8384" i="37"/>
  <c r="A8383" i="37"/>
  <c r="A8382" i="37"/>
  <c r="A8381" i="37"/>
  <c r="A8380" i="37"/>
  <c r="A8379" i="37"/>
  <c r="A8378" i="37"/>
  <c r="A8377" i="37"/>
  <c r="A8376" i="37"/>
  <c r="A8375" i="37"/>
  <c r="A8374" i="37"/>
  <c r="A8373" i="37"/>
  <c r="A8372" i="37"/>
  <c r="A8371" i="37"/>
  <c r="A8370" i="37"/>
  <c r="A8369" i="37"/>
  <c r="A8368" i="37"/>
  <c r="A8367" i="37"/>
  <c r="A8366" i="37"/>
  <c r="A8365" i="37"/>
  <c r="A8364" i="37"/>
  <c r="A8363" i="37"/>
  <c r="A8362" i="37"/>
  <c r="A8361" i="37"/>
  <c r="A8360" i="37"/>
  <c r="A8359" i="37"/>
  <c r="A8358" i="37"/>
  <c r="A8357" i="37"/>
  <c r="A8356" i="37"/>
  <c r="A8355" i="37"/>
  <c r="A8354" i="37"/>
  <c r="A8353" i="37"/>
  <c r="A8352" i="37"/>
  <c r="A8351" i="37"/>
  <c r="A8350" i="37"/>
  <c r="A8349" i="37"/>
  <c r="A8348" i="37"/>
  <c r="A8347" i="37"/>
  <c r="A8346" i="37"/>
  <c r="A8345" i="37"/>
  <c r="A8344" i="37"/>
  <c r="A8343" i="37"/>
  <c r="A8342" i="37"/>
  <c r="A8341" i="37"/>
  <c r="A8340" i="37"/>
  <c r="A8339" i="37"/>
  <c r="A8338" i="37"/>
  <c r="A8337" i="37"/>
  <c r="A8336" i="37"/>
  <c r="A8335" i="37"/>
  <c r="A8334" i="37"/>
  <c r="A8333" i="37"/>
  <c r="A8332" i="37"/>
  <c r="A8331" i="37"/>
  <c r="A8330" i="37"/>
  <c r="A8329" i="37"/>
  <c r="A8328" i="37"/>
  <c r="A8327" i="37"/>
  <c r="A8326" i="37"/>
  <c r="A8325" i="37"/>
  <c r="A8324" i="37"/>
  <c r="A8323" i="37"/>
  <c r="A8322" i="37"/>
  <c r="A8321" i="37"/>
  <c r="A8320" i="37"/>
  <c r="A8319" i="37"/>
  <c r="A8318" i="37"/>
  <c r="A8317" i="37"/>
  <c r="A8316" i="37"/>
  <c r="A8315" i="37"/>
  <c r="A8314" i="37"/>
  <c r="A8313" i="37"/>
  <c r="A8312" i="37"/>
  <c r="A8311" i="37"/>
  <c r="A8310" i="37"/>
  <c r="A8309" i="37"/>
  <c r="A8308" i="37"/>
  <c r="A8307" i="37"/>
  <c r="A8306" i="37"/>
  <c r="A8305" i="37"/>
  <c r="A8304" i="37"/>
  <c r="A8303" i="37"/>
  <c r="A8302" i="37"/>
  <c r="A8301" i="37"/>
  <c r="A8300" i="37"/>
  <c r="A8299" i="37"/>
  <c r="A8298" i="37"/>
  <c r="A8297" i="37"/>
  <c r="A8296" i="37"/>
  <c r="A8295" i="37"/>
  <c r="A8294" i="37"/>
  <c r="A8293" i="37"/>
  <c r="A8292" i="37"/>
  <c r="A8291" i="37"/>
  <c r="A8290" i="37"/>
  <c r="A8289" i="37"/>
  <c r="A8288" i="37"/>
  <c r="A8287" i="37"/>
  <c r="A8286" i="37"/>
  <c r="A8285" i="37"/>
  <c r="A8284" i="37"/>
  <c r="A8283" i="37"/>
  <c r="A8282" i="37"/>
  <c r="A8281" i="37"/>
  <c r="A8280" i="37"/>
  <c r="A8279" i="37"/>
  <c r="A8278" i="37"/>
  <c r="A8277" i="37"/>
  <c r="A8276" i="37"/>
  <c r="A8275" i="37"/>
  <c r="A8274" i="37"/>
  <c r="A8273" i="37"/>
  <c r="A8272" i="37"/>
  <c r="A8271" i="37"/>
  <c r="A8270" i="37"/>
  <c r="A8269" i="37"/>
  <c r="A8268" i="37"/>
  <c r="A8267" i="37"/>
  <c r="A8266" i="37"/>
  <c r="A8265" i="37"/>
  <c r="A8264" i="37"/>
  <c r="A8263" i="37"/>
  <c r="A8262" i="37"/>
  <c r="A8261" i="37"/>
  <c r="A8260" i="37"/>
  <c r="A8259" i="37"/>
  <c r="A8258" i="37"/>
  <c r="A8257" i="37"/>
  <c r="A8256" i="37"/>
  <c r="A8255" i="37"/>
  <c r="A8254" i="37"/>
  <c r="A8253" i="37"/>
  <c r="A8252" i="37"/>
  <c r="A8251" i="37"/>
  <c r="A8250" i="37"/>
  <c r="A8249" i="37"/>
  <c r="A8248" i="37"/>
  <c r="A8247" i="37"/>
  <c r="A8246" i="37"/>
  <c r="A8245" i="37"/>
  <c r="A8244" i="37"/>
  <c r="A8243" i="37"/>
  <c r="A8242" i="37"/>
  <c r="A8241" i="37"/>
  <c r="A8240" i="37"/>
  <c r="A8239" i="37"/>
  <c r="A8238" i="37"/>
  <c r="A8237" i="37"/>
  <c r="A8236" i="37"/>
  <c r="A8235" i="37"/>
  <c r="A8234" i="37"/>
  <c r="A8233" i="37"/>
  <c r="A8232" i="37"/>
  <c r="A8231" i="37"/>
  <c r="A8230" i="37"/>
  <c r="A8229" i="37"/>
  <c r="A8228" i="37"/>
  <c r="A8227" i="37"/>
  <c r="A8226" i="37"/>
  <c r="A8225" i="37"/>
  <c r="A8224" i="37"/>
  <c r="A8223" i="37"/>
  <c r="A8222" i="37"/>
  <c r="A8221" i="37"/>
  <c r="A8220" i="37"/>
  <c r="A8219" i="37"/>
  <c r="A8218" i="37"/>
  <c r="A8217" i="37"/>
  <c r="A8216" i="37"/>
  <c r="A8215" i="37"/>
  <c r="A8214" i="37"/>
  <c r="A8213" i="37"/>
  <c r="A8212" i="37"/>
  <c r="A8211" i="37"/>
  <c r="A8210" i="37"/>
  <c r="A8209" i="37"/>
  <c r="A8208" i="37"/>
  <c r="A8207" i="37"/>
  <c r="A8206" i="37"/>
  <c r="A8205" i="37"/>
  <c r="A8204" i="37"/>
  <c r="A8203" i="37"/>
  <c r="A8202" i="37"/>
  <c r="A8201" i="37"/>
  <c r="A8200" i="37"/>
  <c r="A8199" i="37"/>
  <c r="A8198" i="37"/>
  <c r="A8197" i="37"/>
  <c r="A8196" i="37"/>
  <c r="A8195" i="37"/>
  <c r="A8194" i="37"/>
  <c r="A8193" i="37"/>
  <c r="A8192" i="37"/>
  <c r="A8191" i="37"/>
  <c r="A8190" i="37"/>
  <c r="A8189" i="37"/>
  <c r="A8188" i="37"/>
  <c r="A8187" i="37"/>
  <c r="A8186" i="37"/>
  <c r="A8185" i="37"/>
  <c r="A8184" i="37"/>
  <c r="A8183" i="37"/>
  <c r="A8182" i="37"/>
  <c r="A8181" i="37"/>
  <c r="A8180" i="37"/>
  <c r="A8179" i="37"/>
  <c r="A8178" i="37"/>
  <c r="A8177" i="37"/>
  <c r="A8176" i="37"/>
  <c r="A8175" i="37"/>
  <c r="A8174" i="37"/>
  <c r="A8173" i="37"/>
  <c r="A8172" i="37"/>
  <c r="A8171" i="37"/>
  <c r="A8170" i="37"/>
  <c r="A8169" i="37"/>
  <c r="A8168" i="37"/>
  <c r="A8167" i="37"/>
  <c r="A8166" i="37"/>
  <c r="A8165" i="37"/>
  <c r="A8164" i="37"/>
  <c r="A8163" i="37"/>
  <c r="A8162" i="37"/>
  <c r="A8161" i="37"/>
  <c r="A8160" i="37"/>
  <c r="A8159" i="37"/>
  <c r="A8158" i="37"/>
  <c r="A8157" i="37"/>
  <c r="A8156" i="37"/>
  <c r="A8155" i="37"/>
  <c r="A8154" i="37"/>
  <c r="A8153" i="37"/>
  <c r="A8152" i="37"/>
  <c r="A8151" i="37"/>
  <c r="A8150" i="37"/>
  <c r="A8149" i="37"/>
  <c r="A8148" i="37"/>
  <c r="A8147" i="37"/>
  <c r="A8146" i="37"/>
  <c r="A8145" i="37"/>
  <c r="A8144" i="37"/>
  <c r="A8143" i="37"/>
  <c r="A8142" i="37"/>
  <c r="A8141" i="37"/>
  <c r="A8140" i="37"/>
  <c r="A8139" i="37"/>
  <c r="A8138" i="37"/>
  <c r="A8137" i="37"/>
  <c r="A8136" i="37"/>
  <c r="A8135" i="37"/>
  <c r="A8134" i="37"/>
  <c r="A8133" i="37"/>
  <c r="A8132" i="37"/>
  <c r="A8131" i="37"/>
  <c r="A8130" i="37"/>
  <c r="A8129" i="37"/>
  <c r="A8128" i="37"/>
  <c r="A8127" i="37"/>
  <c r="A8126" i="37"/>
  <c r="A8125" i="37"/>
  <c r="A8124" i="37"/>
  <c r="A8123" i="37"/>
  <c r="A8122" i="37"/>
  <c r="A8121" i="37"/>
  <c r="A8120" i="37"/>
  <c r="A8119" i="37"/>
  <c r="A8118" i="37"/>
  <c r="A8117" i="37"/>
  <c r="A8116" i="37"/>
  <c r="A8115" i="37"/>
  <c r="A8114" i="37"/>
  <c r="A8113" i="37"/>
  <c r="A8112" i="37"/>
  <c r="A8111" i="37"/>
  <c r="A8110" i="37"/>
  <c r="A8109" i="37"/>
  <c r="A8108" i="37"/>
  <c r="A8107" i="37"/>
  <c r="A8106" i="37"/>
  <c r="A8105" i="37"/>
  <c r="A8104" i="37"/>
  <c r="A8103" i="37"/>
  <c r="A8102" i="37"/>
  <c r="A8101" i="37"/>
  <c r="A8100" i="37"/>
  <c r="A8099" i="37"/>
  <c r="A8098" i="37"/>
  <c r="A8097" i="37"/>
  <c r="A8096" i="37"/>
  <c r="A8095" i="37"/>
  <c r="A8094" i="37"/>
  <c r="A8093" i="37"/>
  <c r="A8092" i="37"/>
  <c r="A8091" i="37"/>
  <c r="A8090" i="37"/>
  <c r="A8089" i="37"/>
  <c r="A8088" i="37"/>
  <c r="A8087" i="37"/>
  <c r="A8086" i="37"/>
  <c r="A8085" i="37"/>
  <c r="A8084" i="37"/>
  <c r="A8083" i="37"/>
  <c r="A8082" i="37"/>
  <c r="A8081" i="37"/>
  <c r="A8080" i="37"/>
  <c r="A8079" i="37"/>
  <c r="A8078" i="37"/>
  <c r="A8077" i="37"/>
  <c r="A8076" i="37"/>
  <c r="A8075" i="37"/>
  <c r="A8074" i="37"/>
  <c r="A8073" i="37"/>
  <c r="A8072" i="37"/>
  <c r="A8071" i="37"/>
  <c r="A8070" i="37"/>
  <c r="A8069" i="37"/>
  <c r="A8068" i="37"/>
  <c r="A8067" i="37"/>
  <c r="A8066" i="37"/>
  <c r="A8065" i="37"/>
  <c r="A8064" i="37"/>
  <c r="A8063" i="37"/>
  <c r="A8062" i="37"/>
  <c r="A8061" i="37"/>
  <c r="A8060" i="37"/>
  <c r="A8059" i="37"/>
  <c r="A8058" i="37"/>
  <c r="A8057" i="37"/>
  <c r="A8056" i="37"/>
  <c r="A8055" i="37"/>
  <c r="A8054" i="37"/>
  <c r="A8053" i="37"/>
  <c r="A8052" i="37"/>
  <c r="A8051" i="37"/>
  <c r="A8050" i="37"/>
  <c r="A8049" i="37"/>
  <c r="A8048" i="37"/>
  <c r="A8047" i="37"/>
  <c r="A8046" i="37"/>
  <c r="A8045" i="37"/>
  <c r="A8044" i="37"/>
  <c r="A8043" i="37"/>
  <c r="A8042" i="37"/>
  <c r="A8041" i="37"/>
  <c r="A8040" i="37"/>
  <c r="A8039" i="37"/>
  <c r="A8038" i="37"/>
  <c r="A8037" i="37"/>
  <c r="A8036" i="37"/>
  <c r="A8035" i="37"/>
  <c r="A8034" i="37"/>
  <c r="A8033" i="37"/>
  <c r="A8032" i="37"/>
  <c r="A8031" i="37"/>
  <c r="A8030" i="37"/>
  <c r="A8029" i="37"/>
  <c r="A8028" i="37"/>
  <c r="A8027" i="37"/>
  <c r="A8026" i="37"/>
  <c r="A8025" i="37"/>
  <c r="A8024" i="37"/>
  <c r="A8023" i="37"/>
  <c r="A8022" i="37"/>
  <c r="A8021" i="37"/>
  <c r="A8020" i="37"/>
  <c r="A8019" i="37"/>
  <c r="A8018" i="37"/>
  <c r="A8017" i="37"/>
  <c r="A8016" i="37"/>
  <c r="A8015" i="37"/>
  <c r="A8014" i="37"/>
  <c r="A8013" i="37"/>
  <c r="A8012" i="37"/>
  <c r="A8011" i="37"/>
  <c r="A8010" i="37"/>
  <c r="A8009" i="37"/>
  <c r="A8008" i="37"/>
  <c r="A8007" i="37"/>
  <c r="A8006" i="37"/>
  <c r="A8005" i="37"/>
  <c r="A8004" i="37"/>
  <c r="A8003" i="37"/>
  <c r="A8002" i="37"/>
  <c r="A8001" i="37"/>
  <c r="A8000" i="37"/>
  <c r="A7999" i="37"/>
  <c r="A7998" i="37"/>
  <c r="A7997" i="37"/>
  <c r="A7996" i="37"/>
  <c r="A7995" i="37"/>
  <c r="A7994" i="37"/>
  <c r="A7993" i="37"/>
  <c r="A7992" i="37"/>
  <c r="A7991" i="37"/>
  <c r="A7990" i="37"/>
  <c r="A7989" i="37"/>
  <c r="A7988" i="37"/>
  <c r="A7987" i="37"/>
  <c r="A7986" i="37"/>
  <c r="A7985" i="37"/>
  <c r="A7984" i="37"/>
  <c r="A7983" i="37"/>
  <c r="A7982" i="37"/>
  <c r="A7981" i="37"/>
  <c r="A7980" i="37"/>
  <c r="A7979" i="37"/>
  <c r="A7978" i="37"/>
  <c r="A7977" i="37"/>
  <c r="A7976" i="37"/>
  <c r="A7975" i="37"/>
  <c r="A7974" i="37"/>
  <c r="A7973" i="37"/>
  <c r="A7972" i="37"/>
  <c r="A7971" i="37"/>
  <c r="A7970" i="37"/>
  <c r="A7969" i="37"/>
  <c r="A7968" i="37"/>
  <c r="A7967" i="37"/>
  <c r="A7966" i="37"/>
  <c r="A7965" i="37"/>
  <c r="A7964" i="37"/>
  <c r="A7963" i="37"/>
  <c r="A7962" i="37"/>
  <c r="A7961" i="37"/>
  <c r="A7960" i="37"/>
  <c r="A7959" i="37"/>
  <c r="A7958" i="37"/>
  <c r="A7957" i="37"/>
  <c r="A7956" i="37"/>
  <c r="A7955" i="37"/>
  <c r="A7954" i="37"/>
  <c r="A7953" i="37"/>
  <c r="A7952" i="37"/>
  <c r="A7951" i="37"/>
  <c r="A7950" i="37"/>
  <c r="A7949" i="37"/>
  <c r="A7948" i="37"/>
  <c r="A7947" i="37"/>
  <c r="A7946" i="37"/>
  <c r="A7945" i="37"/>
  <c r="A7944" i="37"/>
  <c r="A7943" i="37"/>
  <c r="A7942" i="37"/>
  <c r="A7941" i="37"/>
  <c r="A7940" i="37"/>
  <c r="A7939" i="37"/>
  <c r="A7938" i="37"/>
  <c r="A7937" i="37"/>
  <c r="A7936" i="37"/>
  <c r="A7935" i="37"/>
  <c r="A7934" i="37"/>
  <c r="A7933" i="37"/>
  <c r="A7932" i="37"/>
  <c r="A7931" i="37"/>
  <c r="A7930" i="37"/>
  <c r="A7929" i="37"/>
  <c r="A7928" i="37"/>
  <c r="A7927" i="37"/>
  <c r="A7926" i="37"/>
  <c r="A7925" i="37"/>
  <c r="A7924" i="37"/>
  <c r="A7923" i="37"/>
  <c r="A7922" i="37"/>
  <c r="A7921" i="37"/>
  <c r="A7920" i="37"/>
  <c r="A7919" i="37"/>
  <c r="A7918" i="37"/>
  <c r="A7917" i="37"/>
  <c r="A7916" i="37"/>
  <c r="A7915" i="37"/>
  <c r="A7914" i="37"/>
  <c r="A7913" i="37"/>
  <c r="A7912" i="37"/>
  <c r="A7911" i="37"/>
  <c r="A7910" i="37"/>
  <c r="A7909" i="37"/>
  <c r="A7908" i="37"/>
  <c r="A7907" i="37"/>
  <c r="A7906" i="37"/>
  <c r="A7905" i="37"/>
  <c r="A7904" i="37"/>
  <c r="A7903" i="37"/>
  <c r="A7902" i="37"/>
  <c r="A7901" i="37"/>
  <c r="A7900" i="37"/>
  <c r="A7899" i="37"/>
  <c r="A7898" i="37"/>
  <c r="A7897" i="37"/>
  <c r="A7896" i="37"/>
  <c r="A7895" i="37"/>
  <c r="A7894" i="37"/>
  <c r="A7893" i="37"/>
  <c r="A7892" i="37"/>
  <c r="A7891" i="37"/>
  <c r="A7890" i="37"/>
  <c r="A7889" i="37"/>
  <c r="A7888" i="37"/>
  <c r="A7887" i="37"/>
  <c r="A7886" i="37"/>
  <c r="A7885" i="37"/>
  <c r="A7884" i="37"/>
  <c r="A7883" i="37"/>
  <c r="A7882" i="37"/>
  <c r="A7881" i="37"/>
  <c r="A7880" i="37"/>
  <c r="A7879" i="37"/>
  <c r="A7878" i="37"/>
  <c r="A7877" i="37"/>
  <c r="A7876" i="37"/>
  <c r="A7875" i="37"/>
  <c r="A7874" i="37"/>
  <c r="A7873" i="37"/>
  <c r="A7872" i="37"/>
  <c r="A7871" i="37"/>
  <c r="A7870" i="37"/>
  <c r="A7869" i="37"/>
  <c r="A7868" i="37"/>
  <c r="A7867" i="37"/>
  <c r="A7866" i="37"/>
  <c r="A7865" i="37"/>
  <c r="A7864" i="37"/>
  <c r="A7863" i="37"/>
  <c r="A7862" i="37"/>
  <c r="A7861" i="37"/>
  <c r="A7860" i="37"/>
  <c r="A7859" i="37"/>
  <c r="A7858" i="37"/>
  <c r="A7857" i="37"/>
  <c r="A7856" i="37"/>
  <c r="A7855" i="37"/>
  <c r="A7854" i="37"/>
  <c r="A7853" i="37"/>
  <c r="A7852" i="37"/>
  <c r="A7851" i="37"/>
  <c r="A7850" i="37"/>
  <c r="A7849" i="37"/>
  <c r="A7848" i="37"/>
  <c r="A7847" i="37"/>
  <c r="A7846" i="37"/>
  <c r="A7845" i="37"/>
  <c r="A7844" i="37"/>
  <c r="A7843" i="37"/>
  <c r="A7842" i="37"/>
  <c r="A7841" i="37"/>
  <c r="A7840" i="37"/>
  <c r="A7839" i="37"/>
  <c r="A7838" i="37"/>
  <c r="A7837" i="37"/>
  <c r="A7836" i="37"/>
  <c r="A7835" i="37"/>
  <c r="A7834" i="37"/>
  <c r="A7833" i="37"/>
  <c r="A7832" i="37"/>
  <c r="A7831" i="37"/>
  <c r="A7830" i="37"/>
  <c r="A7829" i="37"/>
  <c r="A7828" i="37"/>
  <c r="A7827" i="37"/>
  <c r="A7826" i="37"/>
  <c r="A7825" i="37"/>
  <c r="A7824" i="37"/>
  <c r="A7823" i="37"/>
  <c r="A7822" i="37"/>
  <c r="A7821" i="37"/>
  <c r="A7820" i="37"/>
  <c r="A7819" i="37"/>
  <c r="A7818" i="37"/>
  <c r="A7817" i="37"/>
  <c r="A7816" i="37"/>
  <c r="A7815" i="37"/>
  <c r="A7814" i="37"/>
  <c r="A7813" i="37"/>
  <c r="A7812" i="37"/>
  <c r="A7811" i="37"/>
  <c r="A7810" i="37"/>
  <c r="A7809" i="37"/>
  <c r="A7808" i="37"/>
  <c r="A7807" i="37"/>
  <c r="A7806" i="37"/>
  <c r="A7805" i="37"/>
  <c r="A7804" i="37"/>
  <c r="A7803" i="37"/>
  <c r="A7802" i="37"/>
  <c r="A7801" i="37"/>
  <c r="A7800" i="37"/>
  <c r="A7799" i="37"/>
  <c r="A7798" i="37"/>
  <c r="A7797" i="37"/>
  <c r="A7796" i="37"/>
  <c r="A7795" i="37"/>
  <c r="A7794" i="37"/>
  <c r="A7793" i="37"/>
  <c r="A7792" i="37"/>
  <c r="A7791" i="37"/>
  <c r="A7790" i="37"/>
  <c r="A7789" i="37"/>
  <c r="A7788" i="37"/>
  <c r="A7787" i="37"/>
  <c r="A7786" i="37"/>
  <c r="A7785" i="37"/>
  <c r="A7784" i="37"/>
  <c r="A7783" i="37"/>
  <c r="A7782" i="37"/>
  <c r="A7781" i="37"/>
  <c r="A7780" i="37"/>
  <c r="A7779" i="37"/>
  <c r="A7778" i="37"/>
  <c r="A7777" i="37"/>
  <c r="A7776" i="37"/>
  <c r="A7775" i="37"/>
  <c r="A7774" i="37"/>
  <c r="A7773" i="37"/>
  <c r="A7772" i="37"/>
  <c r="A7771" i="37"/>
  <c r="A7770" i="37"/>
  <c r="A7769" i="37"/>
  <c r="A7768" i="37"/>
  <c r="A7767" i="37"/>
  <c r="A7766" i="37"/>
  <c r="A7765" i="37"/>
  <c r="A7764" i="37"/>
  <c r="A7763" i="37"/>
  <c r="A7762" i="37"/>
  <c r="A7761" i="37"/>
  <c r="A7760" i="37"/>
  <c r="A7759" i="37"/>
  <c r="A7758" i="37"/>
  <c r="A7757" i="37"/>
  <c r="A7756" i="37"/>
  <c r="A7755" i="37"/>
  <c r="A7754" i="37"/>
  <c r="A7753" i="37"/>
  <c r="A7752" i="37"/>
  <c r="A7751" i="37"/>
  <c r="A7750" i="37"/>
  <c r="A7749" i="37"/>
  <c r="A7748" i="37"/>
  <c r="A7747" i="37"/>
  <c r="A7746" i="37"/>
  <c r="A7745" i="37"/>
  <c r="A7744" i="37"/>
  <c r="A7743" i="37"/>
  <c r="A7742" i="37"/>
  <c r="A7741" i="37"/>
  <c r="A7740" i="37"/>
  <c r="A7739" i="37"/>
  <c r="A7738" i="37"/>
  <c r="A7737" i="37"/>
  <c r="A7736" i="37"/>
  <c r="A7735" i="37"/>
  <c r="A7734" i="37"/>
  <c r="A7733" i="37"/>
  <c r="A7732" i="37"/>
  <c r="A7731" i="37"/>
  <c r="A7730" i="37"/>
  <c r="A7729" i="37"/>
  <c r="A7728" i="37"/>
  <c r="A7727" i="37"/>
  <c r="A7726" i="37"/>
  <c r="A7725" i="37"/>
  <c r="A7724" i="37"/>
  <c r="A7723" i="37"/>
  <c r="A7722" i="37"/>
  <c r="A7721" i="37"/>
  <c r="A7720" i="37"/>
  <c r="A7719" i="37"/>
  <c r="A7718" i="37"/>
  <c r="A7717" i="37"/>
  <c r="A7716" i="37"/>
  <c r="A7715" i="37"/>
  <c r="A7714" i="37"/>
  <c r="A7713" i="37"/>
  <c r="A7712" i="37"/>
  <c r="A7711" i="37"/>
  <c r="A7710" i="37"/>
  <c r="A7709" i="37"/>
  <c r="A7708" i="37"/>
  <c r="A7707" i="37"/>
  <c r="A7706" i="37"/>
  <c r="A7705" i="37"/>
  <c r="A7704" i="37"/>
  <c r="A7703" i="37"/>
  <c r="A7702" i="37"/>
  <c r="A7701" i="37"/>
  <c r="A7700" i="37"/>
  <c r="A7699" i="37"/>
  <c r="A7698" i="37"/>
  <c r="A7697" i="37"/>
  <c r="A7696" i="37"/>
  <c r="A7695" i="37"/>
  <c r="A7694" i="37"/>
  <c r="A7693" i="37"/>
  <c r="A7692" i="37"/>
  <c r="A7691" i="37"/>
  <c r="A7690" i="37"/>
  <c r="A7689" i="37"/>
  <c r="A7688" i="37"/>
  <c r="A7687" i="37"/>
  <c r="A7686" i="37"/>
  <c r="A7685" i="37"/>
  <c r="A7684" i="37"/>
  <c r="A7683" i="37"/>
  <c r="A7682" i="37"/>
  <c r="A7681" i="37"/>
  <c r="A7680" i="37"/>
  <c r="A7679" i="37"/>
  <c r="A7678" i="37"/>
  <c r="A7677" i="37"/>
  <c r="A7676" i="37"/>
  <c r="A7675" i="37"/>
  <c r="A7674" i="37"/>
  <c r="A7673" i="37"/>
  <c r="A7672" i="37"/>
  <c r="A7671" i="37"/>
  <c r="A7670" i="37"/>
  <c r="A7669" i="37"/>
  <c r="A7668" i="37"/>
  <c r="A7667" i="37"/>
  <c r="A7666" i="37"/>
  <c r="A7665" i="37"/>
  <c r="A7664" i="37"/>
  <c r="A7663" i="37"/>
  <c r="A7662" i="37"/>
  <c r="A7661" i="37"/>
  <c r="A7660" i="37"/>
  <c r="A7659" i="37"/>
  <c r="A7658" i="37"/>
  <c r="A7657" i="37"/>
  <c r="A7656" i="37"/>
  <c r="A7655" i="37"/>
  <c r="A7654" i="37"/>
  <c r="A7653" i="37"/>
  <c r="A7652" i="37"/>
  <c r="A7651" i="37"/>
  <c r="A7650" i="37"/>
  <c r="A7649" i="37"/>
  <c r="A7648" i="37"/>
  <c r="A7647" i="37"/>
  <c r="A7646" i="37"/>
  <c r="A7645" i="37"/>
  <c r="A7644" i="37"/>
  <c r="A7643" i="37"/>
  <c r="A7642" i="37"/>
  <c r="A7641" i="37"/>
  <c r="A7640" i="37"/>
  <c r="A7639" i="37"/>
  <c r="A7638" i="37"/>
  <c r="A7637" i="37"/>
  <c r="A7636" i="37"/>
  <c r="A7635" i="37"/>
  <c r="A7634" i="37"/>
  <c r="A7633" i="37"/>
  <c r="A7632" i="37"/>
  <c r="A7631" i="37"/>
  <c r="A7630" i="37"/>
  <c r="A7629" i="37"/>
  <c r="A7628" i="37"/>
  <c r="A7627" i="37"/>
  <c r="A7626" i="37"/>
  <c r="A7625" i="37"/>
  <c r="A7624" i="37"/>
  <c r="A7623" i="37"/>
  <c r="A7622" i="37"/>
  <c r="A7621" i="37"/>
  <c r="A7620" i="37"/>
  <c r="A7619" i="37"/>
  <c r="A7618" i="37"/>
  <c r="A7617" i="37"/>
  <c r="A7616" i="37"/>
  <c r="A7615" i="37"/>
  <c r="A7614" i="37"/>
  <c r="A7613" i="37"/>
  <c r="A7612" i="37"/>
  <c r="A7611" i="37"/>
  <c r="A7610" i="37"/>
  <c r="A7609" i="37"/>
  <c r="A7608" i="37"/>
  <c r="A7607" i="37"/>
  <c r="A7606" i="37"/>
  <c r="A7605" i="37"/>
  <c r="A7604" i="37"/>
  <c r="A7603" i="37"/>
  <c r="A7602" i="37"/>
  <c r="A7601" i="37"/>
  <c r="A7600" i="37"/>
  <c r="A7599" i="37"/>
  <c r="A7598" i="37"/>
  <c r="A7597" i="37"/>
  <c r="A7596" i="37"/>
  <c r="A7595" i="37"/>
  <c r="A7594" i="37"/>
  <c r="A7593" i="37"/>
  <c r="A7592" i="37"/>
  <c r="A7591" i="37"/>
  <c r="A7590" i="37"/>
  <c r="A7589" i="37"/>
  <c r="A7588" i="37"/>
  <c r="A7587" i="37"/>
  <c r="A7586" i="37"/>
  <c r="A7585" i="37"/>
  <c r="A7584" i="37"/>
  <c r="A7583" i="37"/>
  <c r="A7582" i="37"/>
  <c r="A7581" i="37"/>
  <c r="A7580" i="37"/>
  <c r="A7579" i="37"/>
  <c r="A7578" i="37"/>
  <c r="A7577" i="37"/>
  <c r="A7576" i="37"/>
  <c r="A7575" i="37"/>
  <c r="A7574" i="37"/>
  <c r="A7573" i="37"/>
  <c r="A7572" i="37"/>
  <c r="A7571" i="37"/>
  <c r="A7570" i="37"/>
  <c r="A7569" i="37"/>
  <c r="A7568" i="37"/>
  <c r="A7567" i="37"/>
  <c r="A7566" i="37"/>
  <c r="A7565" i="37"/>
  <c r="A7564" i="37"/>
  <c r="A7563" i="37"/>
  <c r="A7562" i="37"/>
  <c r="A7561" i="37"/>
  <c r="A7560" i="37"/>
  <c r="A7559" i="37"/>
  <c r="A7558" i="37"/>
  <c r="A7557" i="37"/>
  <c r="A7556" i="37"/>
  <c r="A7555" i="37"/>
  <c r="A7554" i="37"/>
  <c r="A7553" i="37"/>
  <c r="A7552" i="37"/>
  <c r="A7551" i="37"/>
  <c r="A7550" i="37"/>
  <c r="A7549" i="37"/>
  <c r="A7548" i="37"/>
  <c r="A7547" i="37"/>
  <c r="A7546" i="37"/>
  <c r="A7545" i="37"/>
  <c r="A7544" i="37"/>
  <c r="A7543" i="37"/>
  <c r="A7542" i="37"/>
  <c r="A7541" i="37"/>
  <c r="A7540" i="37"/>
  <c r="A7539" i="37"/>
  <c r="A7538" i="37"/>
  <c r="A7537" i="37"/>
  <c r="A7536" i="37"/>
  <c r="A7535" i="37"/>
  <c r="A7534" i="37"/>
  <c r="A7533" i="37"/>
  <c r="A7532" i="37"/>
  <c r="A7531" i="37"/>
  <c r="A7530" i="37"/>
  <c r="A7529" i="37"/>
  <c r="A7528" i="37"/>
  <c r="A7527" i="37"/>
  <c r="A7526" i="37"/>
  <c r="A7525" i="37"/>
  <c r="A7524" i="37"/>
  <c r="A7523" i="37"/>
  <c r="A7522" i="37"/>
  <c r="A7521" i="37"/>
  <c r="A7520" i="37"/>
  <c r="A7519" i="37"/>
  <c r="A7518" i="37"/>
  <c r="A7517" i="37"/>
  <c r="A7516" i="37"/>
  <c r="A7515" i="37"/>
  <c r="A7514" i="37"/>
  <c r="A7513" i="37"/>
  <c r="A7512" i="37"/>
  <c r="A7511" i="37"/>
  <c r="A7510" i="37"/>
  <c r="A7509" i="37"/>
  <c r="A7508" i="37"/>
  <c r="A7507" i="37"/>
  <c r="A7506" i="37"/>
  <c r="A7505" i="37"/>
  <c r="A7504" i="37"/>
  <c r="A7503" i="37"/>
  <c r="A7502" i="37"/>
  <c r="A7501" i="37"/>
  <c r="A7500" i="37"/>
  <c r="A7499" i="37"/>
  <c r="A7498" i="37"/>
  <c r="A7497" i="37"/>
  <c r="A7496" i="37"/>
  <c r="A7495" i="37"/>
  <c r="A7494" i="37"/>
  <c r="A7493" i="37"/>
  <c r="A7492" i="37"/>
  <c r="A7491" i="37"/>
  <c r="A7490" i="37"/>
  <c r="A7489" i="37"/>
  <c r="A7488" i="37"/>
  <c r="A7487" i="37"/>
  <c r="A7486" i="37"/>
  <c r="A7485" i="37"/>
  <c r="A7484" i="37"/>
  <c r="A7483" i="37"/>
  <c r="A7482" i="37"/>
  <c r="A7481" i="37"/>
  <c r="A7480" i="37"/>
  <c r="A7479" i="37"/>
  <c r="A7478" i="37"/>
  <c r="A7477" i="37"/>
  <c r="A7476" i="37"/>
  <c r="A7475" i="37"/>
  <c r="A7474" i="37"/>
  <c r="A7473" i="37"/>
  <c r="A7472" i="37"/>
  <c r="A7471" i="37"/>
  <c r="A7470" i="37"/>
  <c r="A7469" i="37"/>
  <c r="A7468" i="37"/>
  <c r="A7467" i="37"/>
  <c r="A7466" i="37"/>
  <c r="A7465" i="37"/>
  <c r="A7464" i="37"/>
  <c r="A7463" i="37"/>
  <c r="A7462" i="37"/>
  <c r="A7461" i="37"/>
  <c r="A7460" i="37"/>
  <c r="A7459" i="37"/>
  <c r="A7458" i="37"/>
  <c r="A7457" i="37"/>
  <c r="A7456" i="37"/>
  <c r="A7455" i="37"/>
  <c r="A7454" i="37"/>
  <c r="A7453" i="37"/>
  <c r="A7452" i="37"/>
  <c r="A7451" i="37"/>
  <c r="A7450" i="37"/>
  <c r="A7449" i="37"/>
  <c r="A7448" i="37"/>
  <c r="A7447" i="37"/>
  <c r="A7446" i="37"/>
  <c r="A7445" i="37"/>
  <c r="A7444" i="37"/>
  <c r="A7443" i="37"/>
  <c r="A7442" i="37"/>
  <c r="A7441" i="37"/>
  <c r="A7440" i="37"/>
  <c r="A7439" i="37"/>
  <c r="A7438" i="37"/>
  <c r="A7437" i="37"/>
  <c r="A7436" i="37"/>
  <c r="A7435" i="37"/>
  <c r="A7434" i="37"/>
  <c r="A7433" i="37"/>
  <c r="A7432" i="37"/>
  <c r="A7431" i="37"/>
  <c r="A7430" i="37"/>
  <c r="A7429" i="37"/>
  <c r="A7428" i="37"/>
  <c r="A7427" i="37"/>
  <c r="A7426" i="37"/>
  <c r="A7425" i="37"/>
  <c r="A7424" i="37"/>
  <c r="A7423" i="37"/>
  <c r="A7422" i="37"/>
  <c r="A7421" i="37"/>
  <c r="A7420" i="37"/>
  <c r="A7419" i="37"/>
  <c r="A7418" i="37"/>
  <c r="A7417" i="37"/>
  <c r="A7416" i="37"/>
  <c r="A7415" i="37"/>
  <c r="A7414" i="37"/>
  <c r="A7413" i="37"/>
  <c r="A7412" i="37"/>
  <c r="A7411" i="37"/>
  <c r="A7410" i="37"/>
  <c r="A7409" i="37"/>
  <c r="A7408" i="37"/>
  <c r="A7407" i="37"/>
  <c r="A7406" i="37"/>
  <c r="A7405" i="37"/>
  <c r="A7404" i="37"/>
  <c r="A7403" i="37"/>
  <c r="A7402" i="37"/>
  <c r="A7401" i="37"/>
  <c r="A7400" i="37"/>
  <c r="A7399" i="37"/>
  <c r="A7398" i="37"/>
  <c r="A7397" i="37"/>
  <c r="A7396" i="37"/>
  <c r="A7395" i="37"/>
  <c r="A7394" i="37"/>
  <c r="A7393" i="37"/>
  <c r="A7392" i="37"/>
  <c r="A7391" i="37"/>
  <c r="A7390" i="37"/>
  <c r="A7389" i="37"/>
  <c r="A7388" i="37"/>
  <c r="A7387" i="37"/>
  <c r="A7386" i="37"/>
  <c r="A7385" i="37"/>
  <c r="A7384" i="37"/>
  <c r="A7383" i="37"/>
  <c r="A7382" i="37"/>
  <c r="A7381" i="37"/>
  <c r="A7380" i="37"/>
  <c r="A7379" i="37"/>
  <c r="A7378" i="37"/>
  <c r="A7377" i="37"/>
  <c r="A7376" i="37"/>
  <c r="A7375" i="37"/>
  <c r="A7374" i="37"/>
  <c r="A7373" i="37"/>
  <c r="A7372" i="37"/>
  <c r="A7371" i="37"/>
  <c r="A7370" i="37"/>
  <c r="A7369" i="37"/>
  <c r="A7368" i="37"/>
  <c r="A7367" i="37"/>
  <c r="A7366" i="37"/>
  <c r="A7365" i="37"/>
  <c r="A7364" i="37"/>
  <c r="A7363" i="37"/>
  <c r="A7362" i="37"/>
  <c r="A7361" i="37"/>
  <c r="A7360" i="37"/>
  <c r="A7359" i="37"/>
  <c r="A7358" i="37"/>
  <c r="A7357" i="37"/>
  <c r="A7356" i="37"/>
  <c r="A7355" i="37"/>
  <c r="A7354" i="37"/>
  <c r="A7353" i="37"/>
  <c r="A7352" i="37"/>
  <c r="A7351" i="37"/>
  <c r="A7350" i="37"/>
  <c r="A7349" i="37"/>
  <c r="A7348" i="37"/>
  <c r="A7347" i="37"/>
  <c r="A7346" i="37"/>
  <c r="A7345" i="37"/>
  <c r="A7344" i="37"/>
  <c r="A7343" i="37"/>
  <c r="A7342" i="37"/>
  <c r="A7341" i="37"/>
  <c r="A7340" i="37"/>
  <c r="A7339" i="37"/>
  <c r="A7338" i="37"/>
  <c r="A7337" i="37"/>
  <c r="A7336" i="37"/>
  <c r="A7335" i="37"/>
  <c r="A7334" i="37"/>
  <c r="A7333" i="37"/>
  <c r="A7332" i="37"/>
  <c r="A7331" i="37"/>
  <c r="A7330" i="37"/>
  <c r="A7329" i="37"/>
  <c r="A7328" i="37"/>
  <c r="A7327" i="37"/>
  <c r="A7326" i="37"/>
  <c r="A7325" i="37"/>
  <c r="A7324" i="37"/>
  <c r="A7323" i="37"/>
  <c r="A7322" i="37"/>
  <c r="A7321" i="37"/>
  <c r="A7320" i="37"/>
  <c r="A7319" i="37"/>
  <c r="A7318" i="37"/>
  <c r="A7317" i="37"/>
  <c r="A7316" i="37"/>
  <c r="A7315" i="37"/>
  <c r="A7314" i="37"/>
  <c r="A7313" i="37"/>
  <c r="A7312" i="37"/>
  <c r="A7311" i="37"/>
  <c r="A7310" i="37"/>
  <c r="A7309" i="37"/>
  <c r="A7308" i="37"/>
  <c r="A7307" i="37"/>
  <c r="A7306" i="37"/>
  <c r="A7305" i="37"/>
  <c r="A7304" i="37"/>
  <c r="A7303" i="37"/>
  <c r="A7302" i="37"/>
  <c r="A7301" i="37"/>
  <c r="A7300" i="37"/>
  <c r="A7299" i="37"/>
  <c r="A7298" i="37"/>
  <c r="A7297" i="37"/>
  <c r="A7296" i="37"/>
  <c r="A7295" i="37"/>
  <c r="A7294" i="37"/>
  <c r="A7293" i="37"/>
  <c r="A7292" i="37"/>
  <c r="A7291" i="37"/>
  <c r="A7290" i="37"/>
  <c r="A7289" i="37"/>
  <c r="A7288" i="37"/>
  <c r="A7287" i="37"/>
  <c r="A7286" i="37"/>
  <c r="A7285" i="37"/>
  <c r="A7284" i="37"/>
  <c r="A7283" i="37"/>
  <c r="A7282" i="37"/>
  <c r="A7281" i="37"/>
  <c r="A7280" i="37"/>
  <c r="A7279" i="37"/>
  <c r="A7278" i="37"/>
  <c r="A7277" i="37"/>
  <c r="A7276" i="37"/>
  <c r="A7275" i="37"/>
  <c r="A7274" i="37"/>
  <c r="A7273" i="37"/>
  <c r="A7272" i="37"/>
  <c r="A7271" i="37"/>
  <c r="A7270" i="37"/>
  <c r="A7269" i="37"/>
  <c r="A7268" i="37"/>
  <c r="A7267" i="37"/>
  <c r="A7266" i="37"/>
  <c r="A7265" i="37"/>
  <c r="A7264" i="37"/>
  <c r="A7263" i="37"/>
  <c r="A7262" i="37"/>
  <c r="A7261" i="37"/>
  <c r="A7260" i="37"/>
  <c r="A7259" i="37"/>
  <c r="A7258" i="37"/>
  <c r="A7257" i="37"/>
  <c r="A7256" i="37"/>
  <c r="A7255" i="37"/>
  <c r="A7254" i="37"/>
  <c r="A7253" i="37"/>
  <c r="A7252" i="37"/>
  <c r="A7251" i="37"/>
  <c r="A7250" i="37"/>
  <c r="A7249" i="37"/>
  <c r="A7248" i="37"/>
  <c r="A7247" i="37"/>
  <c r="A7246" i="37"/>
  <c r="A7245" i="37"/>
  <c r="A7244" i="37"/>
  <c r="A7243" i="37"/>
  <c r="A7242" i="37"/>
  <c r="A7241" i="37"/>
  <c r="A7240" i="37"/>
  <c r="A7239" i="37"/>
  <c r="A7238" i="37"/>
  <c r="A7237" i="37"/>
  <c r="A7236" i="37"/>
  <c r="A7235" i="37"/>
  <c r="A7234" i="37"/>
  <c r="A7233" i="37"/>
  <c r="A7232" i="37"/>
  <c r="A7231" i="37"/>
  <c r="A7230" i="37"/>
  <c r="A7229" i="37"/>
  <c r="A7228" i="37"/>
  <c r="A7227" i="37"/>
  <c r="A7226" i="37"/>
  <c r="A7225" i="37"/>
  <c r="A7224" i="37"/>
  <c r="A7223" i="37"/>
  <c r="A7222" i="37"/>
  <c r="A7221" i="37"/>
  <c r="A7220" i="37"/>
  <c r="A7219" i="37"/>
  <c r="A7218" i="37"/>
  <c r="A7217" i="37"/>
  <c r="A7216" i="37"/>
  <c r="A7215" i="37"/>
  <c r="A7214" i="37"/>
  <c r="A7213" i="37"/>
  <c r="A7212" i="37"/>
  <c r="A7211" i="37"/>
  <c r="A7210" i="37"/>
  <c r="A7209" i="37"/>
  <c r="A7208" i="37"/>
  <c r="A7207" i="37"/>
  <c r="A7206" i="37"/>
  <c r="A7205" i="37"/>
  <c r="A7204" i="37"/>
  <c r="A7203" i="37"/>
  <c r="A7202" i="37"/>
  <c r="A7201" i="37"/>
  <c r="A7200" i="37"/>
  <c r="A7199" i="37"/>
  <c r="A7198" i="37"/>
  <c r="A7197" i="37"/>
  <c r="A7196" i="37"/>
  <c r="A7195" i="37"/>
  <c r="A7194" i="37"/>
  <c r="A7193" i="37"/>
  <c r="A7192" i="37"/>
  <c r="A7191" i="37"/>
  <c r="A7190" i="37"/>
  <c r="A7189" i="37"/>
  <c r="A7188" i="37"/>
  <c r="A7187" i="37"/>
  <c r="A7186" i="37"/>
  <c r="A7185" i="37"/>
  <c r="A7184" i="37"/>
  <c r="A7183" i="37"/>
  <c r="A7182" i="37"/>
  <c r="A7181" i="37"/>
  <c r="A7180" i="37"/>
  <c r="A7179" i="37"/>
  <c r="A7178" i="37"/>
  <c r="A7177" i="37"/>
  <c r="A7176" i="37"/>
  <c r="A7175" i="37"/>
  <c r="A7174" i="37"/>
  <c r="A7173" i="37"/>
  <c r="A7172" i="37"/>
  <c r="A7171" i="37"/>
  <c r="A7170" i="37"/>
  <c r="A7169" i="37"/>
  <c r="A7168" i="37"/>
  <c r="A7167" i="37"/>
  <c r="A7166" i="37"/>
  <c r="A7165" i="37"/>
  <c r="A7164" i="37"/>
  <c r="A7163" i="37"/>
  <c r="A7162" i="37"/>
  <c r="A7161" i="37"/>
  <c r="A7160" i="37"/>
  <c r="A7159" i="37"/>
  <c r="A7158" i="37"/>
  <c r="A7157" i="37"/>
  <c r="A7156" i="37"/>
  <c r="A7155" i="37"/>
  <c r="A7154" i="37"/>
  <c r="A7153" i="37"/>
  <c r="A7152" i="37"/>
  <c r="A7151" i="37"/>
  <c r="A7150" i="37"/>
  <c r="A7149" i="37"/>
  <c r="A7148" i="37"/>
  <c r="A7147" i="37"/>
  <c r="A7146" i="37"/>
  <c r="A7145" i="37"/>
  <c r="A7144" i="37"/>
  <c r="A7143" i="37"/>
  <c r="A7142" i="37"/>
  <c r="A7141" i="37"/>
  <c r="A7140" i="37"/>
  <c r="A7139" i="37"/>
  <c r="A7138" i="37"/>
  <c r="A7137" i="37"/>
  <c r="A7136" i="37"/>
  <c r="A7135" i="37"/>
  <c r="A7134" i="37"/>
  <c r="A7133" i="37"/>
  <c r="A7132" i="37"/>
  <c r="A7131" i="37"/>
  <c r="A7130" i="37"/>
  <c r="A7129" i="37"/>
  <c r="A7128" i="37"/>
  <c r="A7127" i="37"/>
  <c r="A7126" i="37"/>
  <c r="A7125" i="37"/>
  <c r="A7124" i="37"/>
  <c r="A7123" i="37"/>
  <c r="A7122" i="37"/>
  <c r="A7121" i="37"/>
  <c r="A7120" i="37"/>
  <c r="A7119" i="37"/>
  <c r="A7118" i="37"/>
  <c r="A7117" i="37"/>
  <c r="A7116" i="37"/>
  <c r="A7115" i="37"/>
  <c r="A7114" i="37"/>
  <c r="A7113" i="37"/>
  <c r="A7112" i="37"/>
  <c r="A7111" i="37"/>
  <c r="A7110" i="37"/>
  <c r="A7109" i="37"/>
  <c r="A7108" i="37"/>
  <c r="A7107" i="37"/>
  <c r="A7106" i="37"/>
  <c r="A7105" i="37"/>
  <c r="A7104" i="37"/>
  <c r="A7103" i="37"/>
  <c r="A7102" i="37"/>
  <c r="A7101" i="37"/>
  <c r="A7100" i="37"/>
  <c r="A7099" i="37"/>
  <c r="A7098" i="37"/>
  <c r="A7097" i="37"/>
  <c r="A7096" i="37"/>
  <c r="A7095" i="37"/>
  <c r="A7094" i="37"/>
  <c r="A7093" i="37"/>
  <c r="A7092" i="37"/>
  <c r="A7091" i="37"/>
  <c r="A7090" i="37"/>
  <c r="A7089" i="37"/>
  <c r="A7088" i="37"/>
  <c r="A7087" i="37"/>
  <c r="A7086" i="37"/>
  <c r="A7085" i="37"/>
  <c r="A7084" i="37"/>
  <c r="A7083" i="37"/>
  <c r="A7082" i="37"/>
  <c r="A7081" i="37"/>
  <c r="A7080" i="37"/>
  <c r="A7079" i="37"/>
  <c r="A7078" i="37"/>
  <c r="A7077" i="37"/>
  <c r="A7076" i="37"/>
  <c r="A7075" i="37"/>
  <c r="A7074" i="37"/>
  <c r="A7073" i="37"/>
  <c r="A7072" i="37"/>
  <c r="A7071" i="37"/>
  <c r="A7070" i="37"/>
  <c r="A7069" i="37"/>
  <c r="A7068" i="37"/>
  <c r="A7067" i="37"/>
  <c r="A7066" i="37"/>
  <c r="A7065" i="37"/>
  <c r="A7064" i="37"/>
  <c r="A7063" i="37"/>
  <c r="A7062" i="37"/>
  <c r="A7061" i="37"/>
  <c r="A7060" i="37"/>
  <c r="A7059" i="37"/>
  <c r="A7058" i="37"/>
  <c r="A7057" i="37"/>
  <c r="A7056" i="37"/>
  <c r="A7055" i="37"/>
  <c r="A7054" i="37"/>
  <c r="A7053" i="37"/>
  <c r="A7052" i="37"/>
  <c r="A7051" i="37"/>
  <c r="A7050" i="37"/>
  <c r="A7049" i="37"/>
  <c r="A7048" i="37"/>
  <c r="A7047" i="37"/>
  <c r="A7046" i="37"/>
  <c r="A7045" i="37"/>
  <c r="A7044" i="37"/>
  <c r="A7043" i="37"/>
  <c r="A7042" i="37"/>
  <c r="A7041" i="37"/>
  <c r="A7040" i="37"/>
  <c r="A7039" i="37"/>
  <c r="A7038" i="37"/>
  <c r="A7037" i="37"/>
  <c r="A7036" i="37"/>
  <c r="A7035" i="37"/>
  <c r="A7034" i="37"/>
  <c r="A7033" i="37"/>
  <c r="A7032" i="37"/>
  <c r="A7031" i="37"/>
  <c r="A7030" i="37"/>
  <c r="A7029" i="37"/>
  <c r="A7028" i="37"/>
  <c r="A7027" i="37"/>
  <c r="A7026" i="37"/>
  <c r="A7025" i="37"/>
  <c r="A7024" i="37"/>
  <c r="A7023" i="37"/>
  <c r="A7022" i="37"/>
  <c r="A7021" i="37"/>
  <c r="A7020" i="37"/>
  <c r="A7019" i="37"/>
  <c r="A7018" i="37"/>
  <c r="A7017" i="37"/>
  <c r="A7016" i="37"/>
  <c r="A7015" i="37"/>
  <c r="A7014" i="37"/>
  <c r="A7013" i="37"/>
  <c r="A7012" i="37"/>
  <c r="A7011" i="37"/>
  <c r="A7010" i="37"/>
  <c r="A7009" i="37"/>
  <c r="A7008" i="37"/>
  <c r="A7007" i="37"/>
  <c r="A7006" i="37"/>
  <c r="A7005" i="37"/>
  <c r="A7004" i="37"/>
  <c r="A7003" i="37"/>
  <c r="A7002" i="37"/>
  <c r="A7001" i="37"/>
  <c r="A7000" i="37"/>
  <c r="A6999" i="37"/>
  <c r="A6998" i="37"/>
  <c r="A6997" i="37"/>
  <c r="A6996" i="37"/>
  <c r="A6995" i="37"/>
  <c r="A6994" i="37"/>
  <c r="A6993" i="37"/>
  <c r="A6992" i="37"/>
  <c r="A6991" i="37"/>
  <c r="A6990" i="37"/>
  <c r="A6989" i="37"/>
  <c r="A6988" i="37"/>
  <c r="A6987" i="37"/>
  <c r="A6986" i="37"/>
  <c r="A6985" i="37"/>
  <c r="A6984" i="37"/>
  <c r="A6983" i="37"/>
  <c r="A6982" i="37"/>
  <c r="A6981" i="37"/>
  <c r="A6980" i="37"/>
  <c r="A6979" i="37"/>
  <c r="A6978" i="37"/>
  <c r="A6977" i="37"/>
  <c r="A6976" i="37"/>
  <c r="A6975" i="37"/>
  <c r="A6974" i="37"/>
  <c r="A6973" i="37"/>
  <c r="A6972" i="37"/>
  <c r="A6971" i="37"/>
  <c r="A6970" i="37"/>
  <c r="A6969" i="37"/>
  <c r="A6968" i="37"/>
  <c r="A6967" i="37"/>
  <c r="A6966" i="37"/>
  <c r="A6965" i="37"/>
  <c r="A6964" i="37"/>
  <c r="A6963" i="37"/>
  <c r="A6962" i="37"/>
  <c r="A6961" i="37"/>
  <c r="A6960" i="37"/>
  <c r="A6959" i="37"/>
  <c r="A6958" i="37"/>
  <c r="A6957" i="37"/>
  <c r="A6956" i="37"/>
  <c r="A6955" i="37"/>
  <c r="A6954" i="37"/>
  <c r="A6953" i="37"/>
  <c r="A6952" i="37"/>
  <c r="A6951" i="37"/>
  <c r="A6950" i="37"/>
  <c r="A6949" i="37"/>
  <c r="A6948" i="37"/>
  <c r="A6947" i="37"/>
  <c r="A6946" i="37"/>
  <c r="A6945" i="37"/>
  <c r="A6944" i="37"/>
  <c r="A6943" i="37"/>
  <c r="A6942" i="37"/>
  <c r="A6941" i="37"/>
  <c r="A6940" i="37"/>
  <c r="A6939" i="37"/>
  <c r="A6938" i="37"/>
  <c r="A6937" i="37"/>
  <c r="A6936" i="37"/>
  <c r="A6935" i="37"/>
  <c r="A6934" i="37"/>
  <c r="A6933" i="37"/>
  <c r="A6932" i="37"/>
  <c r="A6931" i="37"/>
  <c r="A6930" i="37"/>
  <c r="A6929" i="37"/>
  <c r="A6928" i="37"/>
  <c r="A6927" i="37"/>
  <c r="A6926" i="37"/>
  <c r="A6925" i="37"/>
  <c r="A6924" i="37"/>
  <c r="A6923" i="37"/>
  <c r="A6922" i="37"/>
  <c r="A6921" i="37"/>
  <c r="A6920" i="37"/>
  <c r="A6919" i="37"/>
  <c r="A6918" i="37"/>
  <c r="A6917" i="37"/>
  <c r="A6916" i="37"/>
  <c r="A6915" i="37"/>
  <c r="A6914" i="37"/>
  <c r="A6913" i="37"/>
  <c r="A6912" i="37"/>
  <c r="A6911" i="37"/>
  <c r="A6910" i="37"/>
  <c r="A6909" i="37"/>
  <c r="A6908" i="37"/>
  <c r="A6907" i="37"/>
  <c r="A6906" i="37"/>
  <c r="A6905" i="37"/>
  <c r="A6904" i="37"/>
  <c r="A6903" i="37"/>
  <c r="A6902" i="37"/>
  <c r="A6901" i="37"/>
  <c r="A6900" i="37"/>
  <c r="A6899" i="37"/>
  <c r="A6898" i="37"/>
  <c r="A6897" i="37"/>
  <c r="A6896" i="37"/>
  <c r="A6895" i="37"/>
  <c r="A6894" i="37"/>
  <c r="A6893" i="37"/>
  <c r="A6892" i="37"/>
  <c r="A6891" i="37"/>
  <c r="A6890" i="37"/>
  <c r="A6889" i="37"/>
  <c r="A6888" i="37"/>
  <c r="A6887" i="37"/>
  <c r="A6886" i="37"/>
  <c r="A6885" i="37"/>
  <c r="A6884" i="37"/>
  <c r="A6883" i="37"/>
  <c r="A6882" i="37"/>
  <c r="A6881" i="37"/>
  <c r="A6880" i="37"/>
  <c r="A6879" i="37"/>
  <c r="A6878" i="37"/>
  <c r="A6877" i="37"/>
  <c r="A6876" i="37"/>
  <c r="A6875" i="37"/>
  <c r="A6874" i="37"/>
  <c r="A6873" i="37"/>
  <c r="A6872" i="37"/>
  <c r="A6871" i="37"/>
  <c r="A6870" i="37"/>
  <c r="A6869" i="37"/>
  <c r="A6868" i="37"/>
  <c r="A6867" i="37"/>
  <c r="A6866" i="37"/>
  <c r="A6865" i="37"/>
  <c r="A6864" i="37"/>
  <c r="A6863" i="37"/>
  <c r="A6862" i="37"/>
  <c r="A6861" i="37"/>
  <c r="A6860" i="37"/>
  <c r="A6859" i="37"/>
  <c r="A6858" i="37"/>
  <c r="A6857" i="37"/>
  <c r="A6856" i="37"/>
  <c r="A6855" i="37"/>
  <c r="A6854" i="37"/>
  <c r="A6853" i="37"/>
  <c r="A6852" i="37"/>
  <c r="A6851" i="37"/>
  <c r="A6850" i="37"/>
  <c r="A6849" i="37"/>
  <c r="A6848" i="37"/>
  <c r="A6847" i="37"/>
  <c r="A6846" i="37"/>
  <c r="A6845" i="37"/>
  <c r="A6844" i="37"/>
  <c r="A6843" i="37"/>
  <c r="A6842" i="37"/>
  <c r="A6841" i="37"/>
  <c r="A6840" i="37"/>
  <c r="A6839" i="37"/>
  <c r="A6838" i="37"/>
  <c r="A6837" i="37"/>
  <c r="A6836" i="37"/>
  <c r="A6835" i="37"/>
  <c r="A6834" i="37"/>
  <c r="A6833" i="37"/>
  <c r="A6832" i="37"/>
  <c r="A6831" i="37"/>
  <c r="A6830" i="37"/>
  <c r="A6829" i="37"/>
  <c r="A6828" i="37"/>
  <c r="A6827" i="37"/>
  <c r="A6826" i="37"/>
  <c r="A6825" i="37"/>
  <c r="A6824" i="37"/>
  <c r="A6823" i="37"/>
  <c r="A6822" i="37"/>
  <c r="A6821" i="37"/>
  <c r="A6820" i="37"/>
  <c r="A6819" i="37"/>
  <c r="A6818" i="37"/>
  <c r="A6817" i="37"/>
  <c r="A6816" i="37"/>
  <c r="A6815" i="37"/>
  <c r="A6814" i="37"/>
  <c r="A6813" i="37"/>
  <c r="A6812" i="37"/>
  <c r="A6811" i="37"/>
  <c r="A6810" i="37"/>
  <c r="A6809" i="37"/>
  <c r="A6808" i="37"/>
  <c r="A6807" i="37"/>
  <c r="A6806" i="37"/>
  <c r="A6805" i="37"/>
  <c r="A6804" i="37"/>
  <c r="A6803" i="37"/>
  <c r="A6802" i="37"/>
  <c r="A6801" i="37"/>
  <c r="A6800" i="37"/>
  <c r="A6799" i="37"/>
  <c r="A6798" i="37"/>
  <c r="A6797" i="37"/>
  <c r="A6796" i="37"/>
  <c r="A6795" i="37"/>
  <c r="A6794" i="37"/>
  <c r="A6793" i="37"/>
  <c r="A6792" i="37"/>
  <c r="A6791" i="37"/>
  <c r="A6790" i="37"/>
  <c r="A6789" i="37"/>
  <c r="A6788" i="37"/>
  <c r="A6787" i="37"/>
  <c r="A6786" i="37"/>
  <c r="A6785" i="37"/>
  <c r="A6784" i="37"/>
  <c r="A6783" i="37"/>
  <c r="A6782" i="37"/>
  <c r="A6781" i="37"/>
  <c r="A6780" i="37"/>
  <c r="A6779" i="37"/>
  <c r="A6778" i="37"/>
  <c r="A6777" i="37"/>
  <c r="A6776" i="37"/>
  <c r="A6775" i="37"/>
  <c r="A6774" i="37"/>
  <c r="A6773" i="37"/>
  <c r="A6772" i="37"/>
  <c r="A6771" i="37"/>
  <c r="A6770" i="37"/>
  <c r="A6769" i="37"/>
  <c r="A6768" i="37"/>
  <c r="A6767" i="37"/>
  <c r="A6766" i="37"/>
  <c r="A6765" i="37"/>
  <c r="A6764" i="37"/>
  <c r="A6763" i="37"/>
  <c r="A6762" i="37"/>
  <c r="A6761" i="37"/>
  <c r="A6760" i="37"/>
  <c r="A6759" i="37"/>
  <c r="A6758" i="37"/>
  <c r="A6757" i="37"/>
  <c r="A6756" i="37"/>
  <c r="A6755" i="37"/>
  <c r="A6754" i="37"/>
  <c r="A6753" i="37"/>
  <c r="A6752" i="37"/>
  <c r="A6751" i="37"/>
  <c r="A6750" i="37"/>
  <c r="A6749" i="37"/>
  <c r="A6748" i="37"/>
  <c r="A6747" i="37"/>
  <c r="A6746" i="37"/>
  <c r="A6745" i="37"/>
  <c r="A6744" i="37"/>
  <c r="A6743" i="37"/>
  <c r="A6742" i="37"/>
  <c r="A6741" i="37"/>
  <c r="A6740" i="37"/>
  <c r="A6739" i="37"/>
  <c r="A6738" i="37"/>
  <c r="A6737" i="37"/>
  <c r="A6736" i="37"/>
  <c r="A6735" i="37"/>
  <c r="A6734" i="37"/>
  <c r="A6733" i="37"/>
  <c r="A6732" i="37"/>
  <c r="A6731" i="37"/>
  <c r="A6730" i="37"/>
  <c r="A6729" i="37"/>
  <c r="A6728" i="37"/>
  <c r="A6727" i="37"/>
  <c r="A6726" i="37"/>
  <c r="A6725" i="37"/>
  <c r="A6724" i="37"/>
  <c r="A6723" i="37"/>
  <c r="A6722" i="37"/>
  <c r="A6721" i="37"/>
  <c r="A6720" i="37"/>
  <c r="A6719" i="37"/>
  <c r="A6718" i="37"/>
  <c r="A6717" i="37"/>
  <c r="A6716" i="37"/>
  <c r="A6715" i="37"/>
  <c r="A6714" i="37"/>
  <c r="A6713" i="37"/>
  <c r="A6712" i="37"/>
  <c r="A6711" i="37"/>
  <c r="A6710" i="37"/>
  <c r="A6709" i="37"/>
  <c r="A6708" i="37"/>
  <c r="A6707" i="37"/>
  <c r="A6706" i="37"/>
  <c r="A6705" i="37"/>
  <c r="A6704" i="37"/>
  <c r="A6703" i="37"/>
  <c r="A6702" i="37"/>
  <c r="A6701" i="37"/>
  <c r="A6700" i="37"/>
  <c r="A6699" i="37"/>
  <c r="A6698" i="37"/>
  <c r="A6697" i="37"/>
  <c r="A6696" i="37"/>
  <c r="A6695" i="37"/>
  <c r="A6694" i="37"/>
  <c r="A6693" i="37"/>
  <c r="A6692" i="37"/>
  <c r="A6691" i="37"/>
  <c r="A6690" i="37"/>
  <c r="A6689" i="37"/>
  <c r="A6688" i="37"/>
  <c r="A6687" i="37"/>
  <c r="A6686" i="37"/>
  <c r="A6685" i="37"/>
  <c r="A6684" i="37"/>
  <c r="A6683" i="37"/>
  <c r="A6682" i="37"/>
  <c r="A6681" i="37"/>
  <c r="A6680" i="37"/>
  <c r="A6679" i="37"/>
  <c r="A6678" i="37"/>
  <c r="A6677" i="37"/>
  <c r="A6676" i="37"/>
  <c r="A6675" i="37"/>
  <c r="A6674" i="37"/>
  <c r="A6673" i="37"/>
  <c r="A6672" i="37"/>
  <c r="A6671" i="37"/>
  <c r="A6670" i="37"/>
  <c r="A6669" i="37"/>
  <c r="A6668" i="37"/>
  <c r="A6667" i="37"/>
  <c r="A6666" i="37"/>
  <c r="A6665" i="37"/>
  <c r="A6664" i="37"/>
  <c r="A6663" i="37"/>
  <c r="A6662" i="37"/>
  <c r="A6661" i="37"/>
  <c r="A6660" i="37"/>
  <c r="A6659" i="37"/>
  <c r="A6658" i="37"/>
  <c r="A6657" i="37"/>
  <c r="A6656" i="37"/>
  <c r="A6655" i="37"/>
  <c r="A6654" i="37"/>
  <c r="A6653" i="37"/>
  <c r="A6652" i="37"/>
  <c r="A6651" i="37"/>
  <c r="A6650" i="37"/>
  <c r="A6649" i="37"/>
  <c r="A6648" i="37"/>
  <c r="A6647" i="37"/>
  <c r="A6646" i="37"/>
  <c r="A6645" i="37"/>
  <c r="A6644" i="37"/>
  <c r="A6643" i="37"/>
  <c r="A6642" i="37"/>
  <c r="A6641" i="37"/>
  <c r="A6640" i="37"/>
  <c r="A6639" i="37"/>
  <c r="A6638" i="37"/>
  <c r="A6637" i="37"/>
  <c r="A6636" i="37"/>
  <c r="A6635" i="37"/>
  <c r="A6634" i="37"/>
  <c r="A6633" i="37"/>
  <c r="A6632" i="37"/>
  <c r="A6631" i="37"/>
  <c r="A6630" i="37"/>
  <c r="A6629" i="37"/>
  <c r="A6628" i="37"/>
  <c r="A6627" i="37"/>
  <c r="A6626" i="37"/>
  <c r="A6625" i="37"/>
  <c r="A6624" i="37"/>
  <c r="A6623" i="37"/>
  <c r="A6622" i="37"/>
  <c r="A6621" i="37"/>
  <c r="A6620" i="37"/>
  <c r="A6619" i="37"/>
  <c r="A6618" i="37"/>
  <c r="A6617" i="37"/>
  <c r="A6616" i="37"/>
  <c r="A6615" i="37"/>
  <c r="A6614" i="37"/>
  <c r="A6613" i="37"/>
  <c r="A6612" i="37"/>
  <c r="A6611" i="37"/>
  <c r="A6610" i="37"/>
  <c r="A6609" i="37"/>
  <c r="A6608" i="37"/>
  <c r="A6607" i="37"/>
  <c r="A6606" i="37"/>
  <c r="A6605" i="37"/>
  <c r="A6604" i="37"/>
  <c r="A6603" i="37"/>
  <c r="A6602" i="37"/>
  <c r="A6601" i="37"/>
  <c r="A6600" i="37"/>
  <c r="A6599" i="37"/>
  <c r="A6598" i="37"/>
  <c r="A6597" i="37"/>
  <c r="A6596" i="37"/>
  <c r="A6595" i="37"/>
  <c r="A6594" i="37"/>
  <c r="A6593" i="37"/>
  <c r="A6592" i="37"/>
  <c r="A6591" i="37"/>
  <c r="A6590" i="37"/>
  <c r="A6589" i="37"/>
  <c r="A6588" i="37"/>
  <c r="A6587" i="37"/>
  <c r="A6586" i="37"/>
  <c r="A6585" i="37"/>
  <c r="A6584" i="37"/>
  <c r="A6583" i="37"/>
  <c r="A6582" i="37"/>
  <c r="A6581" i="37"/>
  <c r="A6580" i="37"/>
  <c r="A6579" i="37"/>
  <c r="A6578" i="37"/>
  <c r="A6577" i="37"/>
  <c r="A6576" i="37"/>
  <c r="A6575" i="37"/>
  <c r="A6574" i="37"/>
  <c r="A6573" i="37"/>
  <c r="A6572" i="37"/>
  <c r="A6571" i="37"/>
  <c r="A6570" i="37"/>
  <c r="A6569" i="37"/>
  <c r="A6568" i="37"/>
  <c r="A6567" i="37"/>
  <c r="A6566" i="37"/>
  <c r="A6565" i="37"/>
  <c r="A6564" i="37"/>
  <c r="A6563" i="37"/>
  <c r="A6562" i="37"/>
  <c r="A6561" i="37"/>
  <c r="A6560" i="37"/>
  <c r="A6559" i="37"/>
  <c r="A6558" i="37"/>
  <c r="A6557" i="37"/>
  <c r="A6556" i="37"/>
  <c r="A6555" i="37"/>
  <c r="A6554" i="37"/>
  <c r="A6553" i="37"/>
  <c r="A6552" i="37"/>
  <c r="A6551" i="37"/>
  <c r="A6550" i="37"/>
  <c r="A6549" i="37"/>
  <c r="A6548" i="37"/>
  <c r="A6547" i="37"/>
  <c r="A6546" i="37"/>
  <c r="A6545" i="37"/>
  <c r="A6544" i="37"/>
  <c r="A6543" i="37"/>
  <c r="A6542" i="37"/>
  <c r="A6541" i="37"/>
  <c r="A6540" i="37"/>
  <c r="A6539" i="37"/>
  <c r="A6538" i="37"/>
  <c r="A6537" i="37"/>
  <c r="A6536" i="37"/>
  <c r="A6535" i="37"/>
  <c r="A6534" i="37"/>
  <c r="A6533" i="37"/>
  <c r="A6532" i="37"/>
  <c r="A6531" i="37"/>
  <c r="A6530" i="37"/>
  <c r="A6529" i="37"/>
  <c r="A6528" i="37"/>
  <c r="A6527" i="37"/>
  <c r="A6526" i="37"/>
  <c r="A6525" i="37"/>
  <c r="A6524" i="37"/>
  <c r="A6523" i="37"/>
  <c r="A6522" i="37"/>
  <c r="A6521" i="37"/>
  <c r="A6520" i="37"/>
  <c r="A6519" i="37"/>
  <c r="A6518" i="37"/>
  <c r="A6517" i="37"/>
  <c r="A6516" i="37"/>
  <c r="A6515" i="37"/>
  <c r="A6514" i="37"/>
  <c r="A6513" i="37"/>
  <c r="A6512" i="37"/>
  <c r="A6511" i="37"/>
  <c r="A6510" i="37"/>
  <c r="A6509" i="37"/>
  <c r="A6508" i="37"/>
  <c r="A6507" i="37"/>
  <c r="A6506" i="37"/>
  <c r="A6505" i="37"/>
  <c r="A6504" i="37"/>
  <c r="A6503" i="37"/>
  <c r="A6502" i="37"/>
  <c r="A6501" i="37"/>
  <c r="A6500" i="37"/>
  <c r="A6499" i="37"/>
  <c r="A6498" i="37"/>
  <c r="A6497" i="37"/>
  <c r="A6496" i="37"/>
  <c r="A6495" i="37"/>
  <c r="A6494" i="37"/>
  <c r="A6493" i="37"/>
  <c r="A6492" i="37"/>
  <c r="A6491" i="37"/>
  <c r="A6490" i="37"/>
  <c r="A6489" i="37"/>
  <c r="A6488" i="37"/>
  <c r="A6487" i="37"/>
  <c r="A6486" i="37"/>
  <c r="A6485" i="37"/>
  <c r="A6484" i="37"/>
  <c r="A6483" i="37"/>
  <c r="A6482" i="37"/>
  <c r="A6481" i="37"/>
  <c r="A6480" i="37"/>
  <c r="A6479" i="37"/>
  <c r="A6478" i="37"/>
  <c r="A6477" i="37"/>
  <c r="A6476" i="37"/>
  <c r="A6475" i="37"/>
  <c r="A6474" i="37"/>
  <c r="A6473" i="37"/>
  <c r="A6472" i="37"/>
  <c r="A6471" i="37"/>
  <c r="A6470" i="37"/>
  <c r="A6469" i="37"/>
  <c r="A6468" i="37"/>
  <c r="A6467" i="37"/>
  <c r="A6466" i="37"/>
  <c r="A6465" i="37"/>
  <c r="A6464" i="37"/>
  <c r="A6463" i="37"/>
  <c r="A6462" i="37"/>
  <c r="A6461" i="37"/>
  <c r="A6460" i="37"/>
  <c r="A6459" i="37"/>
  <c r="A6458" i="37"/>
  <c r="A6457" i="37"/>
  <c r="A6456" i="37"/>
  <c r="A6455" i="37"/>
  <c r="A6454" i="37"/>
  <c r="A6453" i="37"/>
  <c r="A6452" i="37"/>
  <c r="A6451" i="37"/>
  <c r="A6450" i="37"/>
  <c r="A6449" i="37"/>
  <c r="A6448" i="37"/>
  <c r="A6447" i="37"/>
  <c r="A6446" i="37"/>
  <c r="A6445" i="37"/>
  <c r="A6444" i="37"/>
  <c r="A6443" i="37"/>
  <c r="A6442" i="37"/>
  <c r="A6441" i="37"/>
  <c r="A6440" i="37"/>
  <c r="A6439" i="37"/>
  <c r="A6438" i="37"/>
  <c r="A6437" i="37"/>
  <c r="A6436" i="37"/>
  <c r="A6435" i="37"/>
  <c r="A6434" i="37"/>
  <c r="A6433" i="37"/>
  <c r="A6432" i="37"/>
  <c r="A6431" i="37"/>
  <c r="A6430" i="37"/>
  <c r="A6429" i="37"/>
  <c r="A6428" i="37"/>
  <c r="A6427" i="37"/>
  <c r="A6426" i="37"/>
  <c r="A6425" i="37"/>
  <c r="A6424" i="37"/>
  <c r="A6423" i="37"/>
  <c r="A6422" i="37"/>
  <c r="A6421" i="37"/>
  <c r="A6420" i="37"/>
  <c r="A6419" i="37"/>
  <c r="A6418" i="37"/>
  <c r="A6417" i="37"/>
  <c r="A6416" i="37"/>
  <c r="A6415" i="37"/>
  <c r="A6414" i="37"/>
  <c r="A6413" i="37"/>
  <c r="A6412" i="37"/>
  <c r="A6411" i="37"/>
  <c r="A6410" i="37"/>
  <c r="A6409" i="37"/>
  <c r="A6408" i="37"/>
  <c r="A6407" i="37"/>
  <c r="A6406" i="37"/>
  <c r="A6405" i="37"/>
  <c r="A6404" i="37"/>
  <c r="A6403" i="37"/>
  <c r="A6402" i="37"/>
  <c r="A6401" i="37"/>
  <c r="A6400" i="37"/>
  <c r="A6399" i="37"/>
  <c r="A6398" i="37"/>
  <c r="A6397" i="37"/>
  <c r="A6396" i="37"/>
  <c r="A6395" i="37"/>
  <c r="A6394" i="37"/>
  <c r="A6393" i="37"/>
  <c r="A6392" i="37"/>
  <c r="A6391" i="37"/>
  <c r="A6390" i="37"/>
  <c r="A6389" i="37"/>
  <c r="A6388" i="37"/>
  <c r="A6387" i="37"/>
  <c r="A6386" i="37"/>
  <c r="A6385" i="37"/>
  <c r="A6384" i="37"/>
  <c r="A6383" i="37"/>
  <c r="A6382" i="37"/>
  <c r="A6381" i="37"/>
  <c r="A6380" i="37"/>
  <c r="A6379" i="37"/>
  <c r="A6378" i="37"/>
  <c r="A6377" i="37"/>
  <c r="A6376" i="37"/>
  <c r="A6375" i="37"/>
  <c r="A6374" i="37"/>
  <c r="A6373" i="37"/>
  <c r="A6372" i="37"/>
  <c r="A6371" i="37"/>
  <c r="A6370" i="37"/>
  <c r="A6369" i="37"/>
  <c r="A6368" i="37"/>
  <c r="A6367" i="37"/>
  <c r="A6366" i="37"/>
  <c r="A6365" i="37"/>
  <c r="A6364" i="37"/>
  <c r="A6363" i="37"/>
  <c r="A6362" i="37"/>
  <c r="A6361" i="37"/>
  <c r="A6360" i="37"/>
  <c r="A6359" i="37"/>
  <c r="A6358" i="37"/>
  <c r="A6357" i="37"/>
  <c r="A6356" i="37"/>
  <c r="A6355" i="37"/>
  <c r="A6354" i="37"/>
  <c r="A6353" i="37"/>
  <c r="A6352" i="37"/>
  <c r="A6351" i="37"/>
  <c r="A6350" i="37"/>
  <c r="A6349" i="37"/>
  <c r="A6348" i="37"/>
  <c r="A6347" i="37"/>
  <c r="A6346" i="37"/>
  <c r="A6345" i="37"/>
  <c r="A6344" i="37"/>
  <c r="A6343" i="37"/>
  <c r="A6342" i="37"/>
  <c r="A6341" i="37"/>
  <c r="A6340" i="37"/>
  <c r="A6339" i="37"/>
  <c r="A6338" i="37"/>
  <c r="A6337" i="37"/>
  <c r="A6336" i="37"/>
  <c r="A6335" i="37"/>
  <c r="A6334" i="37"/>
  <c r="A6333" i="37"/>
  <c r="A6332" i="37"/>
  <c r="A6331" i="37"/>
  <c r="A6330" i="37"/>
  <c r="A6329" i="37"/>
  <c r="A6328" i="37"/>
  <c r="A6327" i="37"/>
  <c r="A6326" i="37"/>
  <c r="A6325" i="37"/>
  <c r="A6324" i="37"/>
  <c r="A6323" i="37"/>
  <c r="A6322" i="37"/>
  <c r="A6321" i="37"/>
  <c r="A6320" i="37"/>
  <c r="A6319" i="37"/>
  <c r="A6318" i="37"/>
  <c r="A6317" i="37"/>
  <c r="A6316" i="37"/>
  <c r="A6315" i="37"/>
  <c r="A6314" i="37"/>
  <c r="A6313" i="37"/>
  <c r="A6312" i="37"/>
  <c r="A6311" i="37"/>
  <c r="A6310" i="37"/>
  <c r="A6309" i="37"/>
  <c r="A6308" i="37"/>
  <c r="A6307" i="37"/>
  <c r="A6306" i="37"/>
  <c r="A6305" i="37"/>
  <c r="A6304" i="37"/>
  <c r="A6303" i="37"/>
  <c r="A6302" i="37"/>
  <c r="A6301" i="37"/>
  <c r="A6300" i="37"/>
  <c r="A6299" i="37"/>
  <c r="A6298" i="37"/>
  <c r="A6297" i="37"/>
  <c r="A6296" i="37"/>
  <c r="A6295" i="37"/>
  <c r="A6294" i="37"/>
  <c r="A6293" i="37"/>
  <c r="A6292" i="37"/>
  <c r="A6291" i="37"/>
  <c r="A6290" i="37"/>
  <c r="A6289" i="37"/>
  <c r="A6288" i="37"/>
  <c r="A6287" i="37"/>
  <c r="A6286" i="37"/>
  <c r="A6285" i="37"/>
  <c r="A6284" i="37"/>
  <c r="A6283" i="37"/>
  <c r="A6282" i="37"/>
  <c r="A6281" i="37"/>
  <c r="A6280" i="37"/>
  <c r="A6279" i="37"/>
  <c r="A6278" i="37"/>
  <c r="A6277" i="37"/>
  <c r="A6276" i="37"/>
  <c r="A6275" i="37"/>
  <c r="A6274" i="37"/>
  <c r="A6273" i="37"/>
  <c r="A6272" i="37"/>
  <c r="A6271" i="37"/>
  <c r="A6270" i="37"/>
  <c r="A6269" i="37"/>
  <c r="A6268" i="37"/>
  <c r="A6267" i="37"/>
  <c r="A6266" i="37"/>
  <c r="A6265" i="37"/>
  <c r="A6264" i="37"/>
  <c r="A6263" i="37"/>
  <c r="A6262" i="37"/>
  <c r="A6261" i="37"/>
  <c r="A6260" i="37"/>
  <c r="A6259" i="37"/>
  <c r="A6258" i="37"/>
  <c r="A6257" i="37"/>
  <c r="A6256" i="37"/>
  <c r="A6255" i="37"/>
  <c r="A6254" i="37"/>
  <c r="A6253" i="37"/>
  <c r="A6252" i="37"/>
  <c r="A6251" i="37"/>
  <c r="A6250" i="37"/>
  <c r="A6249" i="37"/>
  <c r="A6248" i="37"/>
  <c r="A6247" i="37"/>
  <c r="A6246" i="37"/>
  <c r="A6245" i="37"/>
  <c r="A6244" i="37"/>
  <c r="A6243" i="37"/>
  <c r="A6242" i="37"/>
  <c r="A6241" i="37"/>
  <c r="A6240" i="37"/>
  <c r="A6239" i="37"/>
  <c r="A6238" i="37"/>
  <c r="A6237" i="37"/>
  <c r="A6236" i="37"/>
  <c r="A6235" i="37"/>
  <c r="A6234" i="37"/>
  <c r="A6233" i="37"/>
  <c r="A6232" i="37"/>
  <c r="A6231" i="37"/>
  <c r="A6230" i="37"/>
  <c r="A6229" i="37"/>
  <c r="A6228" i="37"/>
  <c r="A6227" i="37"/>
  <c r="A6226" i="37"/>
  <c r="A6225" i="37"/>
  <c r="A6224" i="37"/>
  <c r="A6223" i="37"/>
  <c r="A6222" i="37"/>
  <c r="A6221" i="37"/>
  <c r="A6220" i="37"/>
  <c r="A6219" i="37"/>
  <c r="A6218" i="37"/>
  <c r="A6217" i="37"/>
  <c r="A6216" i="37"/>
  <c r="A6215" i="37"/>
  <c r="A6214" i="37"/>
  <c r="A6213" i="37"/>
  <c r="A6212" i="37"/>
  <c r="A6211" i="37"/>
  <c r="A6210" i="37"/>
  <c r="A6209" i="37"/>
  <c r="A6208" i="37"/>
  <c r="A6207" i="37"/>
  <c r="A6206" i="37"/>
  <c r="A6205" i="37"/>
  <c r="A6204" i="37"/>
  <c r="A6203" i="37"/>
  <c r="A6202" i="37"/>
  <c r="A6201" i="37"/>
  <c r="A6200" i="37"/>
  <c r="A6199" i="37"/>
  <c r="A6198" i="37"/>
  <c r="A6197" i="37"/>
  <c r="A6196" i="37"/>
  <c r="A6195" i="37"/>
  <c r="A6194" i="37"/>
  <c r="A6193" i="37"/>
  <c r="A6192" i="37"/>
  <c r="A6191" i="37"/>
  <c r="A6190" i="37"/>
  <c r="A6189" i="37"/>
  <c r="A6188" i="37"/>
  <c r="A6187" i="37"/>
  <c r="A6186" i="37"/>
  <c r="A6185" i="37"/>
  <c r="A6184" i="37"/>
  <c r="A6183" i="37"/>
  <c r="A6182" i="37"/>
  <c r="A6181" i="37"/>
  <c r="A6180" i="37"/>
  <c r="A6179" i="37"/>
  <c r="A6178" i="37"/>
  <c r="A6177" i="37"/>
  <c r="A6176" i="37"/>
  <c r="A6175" i="37"/>
  <c r="A6174" i="37"/>
  <c r="A6173" i="37"/>
  <c r="A6172" i="37"/>
  <c r="A6171" i="37"/>
  <c r="A6170" i="37"/>
  <c r="A6169" i="37"/>
  <c r="A6168" i="37"/>
  <c r="A6167" i="37"/>
  <c r="A6166" i="37"/>
  <c r="A6165" i="37"/>
  <c r="A6164" i="37"/>
  <c r="A6163" i="37"/>
  <c r="A6162" i="37"/>
  <c r="A6161" i="37"/>
  <c r="A6160" i="37"/>
  <c r="A6159" i="37"/>
  <c r="A6158" i="37"/>
  <c r="A6157" i="37"/>
  <c r="A6156" i="37"/>
  <c r="A6155" i="37"/>
  <c r="A6154" i="37"/>
  <c r="A6153" i="37"/>
  <c r="A6152" i="37"/>
  <c r="A6151" i="37"/>
  <c r="A6150" i="37"/>
  <c r="A6149" i="37"/>
  <c r="A6148" i="37"/>
  <c r="A6147" i="37"/>
  <c r="A6146" i="37"/>
  <c r="A6145" i="37"/>
  <c r="A6144" i="37"/>
  <c r="A6143" i="37"/>
  <c r="A6142" i="37"/>
  <c r="A6141" i="37"/>
  <c r="A6140" i="37"/>
  <c r="A6139" i="37"/>
  <c r="A6138" i="37"/>
  <c r="A6137" i="37"/>
  <c r="A6136" i="37"/>
  <c r="A6135" i="37"/>
  <c r="A6134" i="37"/>
  <c r="A6133" i="37"/>
  <c r="A6132" i="37"/>
  <c r="A6131" i="37"/>
  <c r="A6130" i="37"/>
  <c r="A6129" i="37"/>
  <c r="A6128" i="37"/>
  <c r="A6127" i="37"/>
  <c r="A6126" i="37"/>
  <c r="A6125" i="37"/>
  <c r="A6124" i="37"/>
  <c r="A6123" i="37"/>
  <c r="A6122" i="37"/>
  <c r="A6121" i="37"/>
  <c r="A6120" i="37"/>
  <c r="A6119" i="37"/>
  <c r="A6118" i="37"/>
  <c r="A6117" i="37"/>
  <c r="A6116" i="37"/>
  <c r="A6115" i="37"/>
  <c r="A6114" i="37"/>
  <c r="A6113" i="37"/>
  <c r="A6112" i="37"/>
  <c r="A6111" i="37"/>
  <c r="A6110" i="37"/>
  <c r="A6109" i="37"/>
  <c r="A6108" i="37"/>
  <c r="A6107" i="37"/>
  <c r="A6106" i="37"/>
  <c r="A6105" i="37"/>
  <c r="A6104" i="37"/>
  <c r="A6103" i="37"/>
  <c r="A6102" i="37"/>
  <c r="A6101" i="37"/>
  <c r="A6100" i="37"/>
  <c r="A6099" i="37"/>
  <c r="A6098" i="37"/>
  <c r="A6097" i="37"/>
  <c r="A6096" i="37"/>
  <c r="A6095" i="37"/>
  <c r="A6094" i="37"/>
  <c r="A6093" i="37"/>
  <c r="A6092" i="37"/>
  <c r="A6091" i="37"/>
  <c r="A6090" i="37"/>
  <c r="A6089" i="37"/>
  <c r="A6088" i="37"/>
  <c r="A6087" i="37"/>
  <c r="A6086" i="37"/>
  <c r="A6085" i="37"/>
  <c r="A6084" i="37"/>
  <c r="A6083" i="37"/>
  <c r="A6082" i="37"/>
  <c r="A6081" i="37"/>
  <c r="A6080" i="37"/>
  <c r="A6079" i="37"/>
  <c r="A6078" i="37"/>
  <c r="A6077" i="37"/>
  <c r="A6076" i="37"/>
  <c r="A6075" i="37"/>
  <c r="A6074" i="37"/>
  <c r="A6073" i="37"/>
  <c r="A6072" i="37"/>
  <c r="A6071" i="37"/>
  <c r="A6070" i="37"/>
  <c r="A6069" i="37"/>
  <c r="A6068" i="37"/>
  <c r="A6067" i="37"/>
  <c r="A6066" i="37"/>
  <c r="A6065" i="37"/>
  <c r="A6064" i="37"/>
  <c r="A6063" i="37"/>
  <c r="A6062" i="37"/>
  <c r="A6061" i="37"/>
  <c r="A6060" i="37"/>
  <c r="A6059" i="37"/>
  <c r="A6058" i="37"/>
  <c r="A6057" i="37"/>
  <c r="A6056" i="37"/>
  <c r="A6055" i="37"/>
  <c r="A6054" i="37"/>
  <c r="A6053" i="37"/>
  <c r="A6052" i="37"/>
  <c r="A6051" i="37"/>
  <c r="A6050" i="37"/>
  <c r="A6049" i="37"/>
  <c r="A6048" i="37"/>
  <c r="A6047" i="37"/>
  <c r="A6046" i="37"/>
  <c r="A6045" i="37"/>
  <c r="A6044" i="37"/>
  <c r="A6043" i="37"/>
  <c r="A6042" i="37"/>
  <c r="A6041" i="37"/>
  <c r="A6040" i="37"/>
  <c r="A6039" i="37"/>
  <c r="A6038" i="37"/>
  <c r="A6037" i="37"/>
  <c r="A6036" i="37"/>
  <c r="A6035" i="37"/>
  <c r="A6034" i="37"/>
  <c r="A6033" i="37"/>
  <c r="A6032" i="37"/>
  <c r="A6031" i="37"/>
  <c r="A6030" i="37"/>
  <c r="A6029" i="37"/>
  <c r="A6028" i="37"/>
  <c r="A6027" i="37"/>
  <c r="A6026" i="37"/>
  <c r="A6025" i="37"/>
  <c r="A6024" i="37"/>
  <c r="A6023" i="37"/>
  <c r="A6022" i="37"/>
  <c r="A6021" i="37"/>
  <c r="A6020" i="37"/>
  <c r="A6019" i="37"/>
  <c r="A6018" i="37"/>
  <c r="A6017" i="37"/>
  <c r="A6016" i="37"/>
  <c r="A6015" i="37"/>
  <c r="A6014" i="37"/>
  <c r="A6013" i="37"/>
  <c r="A6012" i="37"/>
  <c r="A6011" i="37"/>
  <c r="A6010" i="37"/>
  <c r="A6009" i="37"/>
  <c r="A6008" i="37"/>
  <c r="A6007" i="37"/>
  <c r="A6006" i="37"/>
  <c r="A6005" i="37"/>
  <c r="A6004" i="37"/>
  <c r="A6003" i="37"/>
  <c r="A6002" i="37"/>
  <c r="A6001" i="37"/>
  <c r="A6000" i="37"/>
  <c r="A5999" i="37"/>
  <c r="A5998" i="37"/>
  <c r="A5997" i="37"/>
  <c r="A5996" i="37"/>
  <c r="A5995" i="37"/>
  <c r="A5994" i="37"/>
  <c r="A5993" i="37"/>
  <c r="A5992" i="37"/>
  <c r="A5991" i="37"/>
  <c r="A5990" i="37"/>
  <c r="A5989" i="37"/>
  <c r="A5988" i="37"/>
  <c r="A5987" i="37"/>
  <c r="A5986" i="37"/>
  <c r="A5985" i="37"/>
  <c r="A5984" i="37"/>
  <c r="A5983" i="37"/>
  <c r="A5982" i="37"/>
  <c r="A5981" i="37"/>
  <c r="A5980" i="37"/>
  <c r="A5979" i="37"/>
  <c r="A5978" i="37"/>
  <c r="A5977" i="37"/>
  <c r="A5976" i="37"/>
  <c r="A5975" i="37"/>
  <c r="A5974" i="37"/>
  <c r="A5973" i="37"/>
  <c r="A5972" i="37"/>
  <c r="A5971" i="37"/>
  <c r="A5970" i="37"/>
  <c r="A5969" i="37"/>
  <c r="A5968" i="37"/>
  <c r="A5967" i="37"/>
  <c r="A5966" i="37"/>
  <c r="A5965" i="37"/>
  <c r="A5964" i="37"/>
  <c r="A5963" i="37"/>
  <c r="A5962" i="37"/>
  <c r="A5961" i="37"/>
  <c r="A5960" i="37"/>
  <c r="A5959" i="37"/>
  <c r="A5958" i="37"/>
  <c r="A5957" i="37"/>
  <c r="A5956" i="37"/>
  <c r="A5955" i="37"/>
  <c r="A5954" i="37"/>
  <c r="A5953" i="37"/>
  <c r="A5952" i="37"/>
  <c r="A5951" i="37"/>
  <c r="A5950" i="37"/>
  <c r="A5949" i="37"/>
  <c r="A5948" i="37"/>
  <c r="A5947" i="37"/>
  <c r="A5946" i="37"/>
  <c r="A5945" i="37"/>
  <c r="A5944" i="37"/>
  <c r="A5943" i="37"/>
  <c r="A5942" i="37"/>
  <c r="A5941" i="37"/>
  <c r="A5940" i="37"/>
  <c r="A5939" i="37"/>
  <c r="A5938" i="37"/>
  <c r="A5937" i="37"/>
  <c r="A5936" i="37"/>
  <c r="A5935" i="37"/>
  <c r="A5934" i="37"/>
  <c r="A5933" i="37"/>
  <c r="A5932" i="37"/>
  <c r="A5931" i="37"/>
  <c r="A5930" i="37"/>
  <c r="A5929" i="37"/>
  <c r="A5928" i="37"/>
  <c r="A5927" i="37"/>
  <c r="A5926" i="37"/>
  <c r="A5925" i="37"/>
  <c r="A5924" i="37"/>
  <c r="A5923" i="37"/>
  <c r="A5922" i="37"/>
  <c r="A5921" i="37"/>
  <c r="A5920" i="37"/>
  <c r="A5919" i="37"/>
  <c r="A5918" i="37"/>
  <c r="A5917" i="37"/>
  <c r="A5916" i="37"/>
  <c r="A5915" i="37"/>
  <c r="A5914" i="37"/>
  <c r="A5913" i="37"/>
  <c r="A5912" i="37"/>
  <c r="A5911" i="37"/>
  <c r="A5910" i="37"/>
  <c r="A5909" i="37"/>
  <c r="A5908" i="37"/>
  <c r="A5907" i="37"/>
  <c r="A5906" i="37"/>
  <c r="A5905" i="37"/>
  <c r="A5904" i="37"/>
  <c r="A5903" i="37"/>
  <c r="A5902" i="37"/>
  <c r="A5901" i="37"/>
  <c r="A5900" i="37"/>
  <c r="A5899" i="37"/>
  <c r="A5898" i="37"/>
  <c r="A5897" i="37"/>
  <c r="A5896" i="37"/>
  <c r="A5895" i="37"/>
  <c r="A5894" i="37"/>
  <c r="A5893" i="37"/>
  <c r="A5892" i="37"/>
  <c r="A5891" i="37"/>
  <c r="A5890" i="37"/>
  <c r="A5889" i="37"/>
  <c r="A5888" i="37"/>
  <c r="A5887" i="37"/>
  <c r="A5886" i="37"/>
  <c r="A5885" i="37"/>
  <c r="A5884" i="37"/>
  <c r="A5883" i="37"/>
  <c r="A5882" i="37"/>
  <c r="A5881" i="37"/>
  <c r="A5880" i="37"/>
  <c r="A5879" i="37"/>
  <c r="A5878" i="37"/>
  <c r="A5877" i="37"/>
  <c r="A5876" i="37"/>
  <c r="A5875" i="37"/>
  <c r="A5874" i="37"/>
  <c r="A5873" i="37"/>
  <c r="A5872" i="37"/>
  <c r="A5871" i="37"/>
  <c r="A5870" i="37"/>
  <c r="A5869" i="37"/>
  <c r="A5868" i="37"/>
  <c r="A5867" i="37"/>
  <c r="A5866" i="37"/>
  <c r="A5865" i="37"/>
  <c r="A5864" i="37"/>
  <c r="A5863" i="37"/>
  <c r="A5862" i="37"/>
  <c r="A5861" i="37"/>
  <c r="A5860" i="37"/>
  <c r="A5859" i="37"/>
  <c r="A5858" i="37"/>
  <c r="A5857" i="37"/>
  <c r="A5856" i="37"/>
  <c r="A5855" i="37"/>
  <c r="A5854" i="37"/>
  <c r="A5853" i="37"/>
  <c r="A5852" i="37"/>
  <c r="A5851" i="37"/>
  <c r="A5850" i="37"/>
  <c r="A5849" i="37"/>
  <c r="A5848" i="37"/>
  <c r="A5847" i="37"/>
  <c r="A5846" i="37"/>
  <c r="A5845" i="37"/>
  <c r="A5844" i="37"/>
  <c r="A5843" i="37"/>
  <c r="A5842" i="37"/>
  <c r="A5841" i="37"/>
  <c r="A5840" i="37"/>
  <c r="A5839" i="37"/>
  <c r="A5838" i="37"/>
  <c r="A5837" i="37"/>
  <c r="A5836" i="37"/>
  <c r="A5835" i="37"/>
  <c r="A5834" i="37"/>
  <c r="A5833" i="37"/>
  <c r="A5832" i="37"/>
  <c r="A5831" i="37"/>
  <c r="A5830" i="37"/>
  <c r="A5829" i="37"/>
  <c r="A5828" i="37"/>
  <c r="A5827" i="37"/>
  <c r="A5826" i="37"/>
  <c r="A5825" i="37"/>
  <c r="A5824" i="37"/>
  <c r="A5823" i="37"/>
  <c r="A5822" i="37"/>
  <c r="A5821" i="37"/>
  <c r="A5820" i="37"/>
  <c r="A5819" i="37"/>
  <c r="A5818" i="37"/>
  <c r="A5817" i="37"/>
  <c r="A5816" i="37"/>
  <c r="A5815" i="37"/>
  <c r="A5814" i="37"/>
  <c r="A5813" i="37"/>
  <c r="A5812" i="37"/>
  <c r="A5811" i="37"/>
  <c r="A5810" i="37"/>
  <c r="A5809" i="37"/>
  <c r="A5808" i="37"/>
  <c r="A5807" i="37"/>
  <c r="A5806" i="37"/>
  <c r="A5805" i="37"/>
  <c r="A5804" i="37"/>
  <c r="A5803" i="37"/>
  <c r="A5802" i="37"/>
  <c r="A5801" i="37"/>
  <c r="A5800" i="37"/>
  <c r="A5799" i="37"/>
  <c r="A5798" i="37"/>
  <c r="A5797" i="37"/>
  <c r="A5796" i="37"/>
  <c r="A5795" i="37"/>
  <c r="A5794" i="37"/>
  <c r="A5793" i="37"/>
  <c r="A5792" i="37"/>
  <c r="A5791" i="37"/>
  <c r="A5790" i="37"/>
  <c r="A5789" i="37"/>
  <c r="A5788" i="37"/>
  <c r="A5787" i="37"/>
  <c r="A5786" i="37"/>
  <c r="A5785" i="37"/>
  <c r="A5784" i="37"/>
  <c r="A5783" i="37"/>
  <c r="A5782" i="37"/>
  <c r="A5781" i="37"/>
  <c r="A5780" i="37"/>
  <c r="A5779" i="37"/>
  <c r="A5778" i="37"/>
  <c r="A5777" i="37"/>
  <c r="A5776" i="37"/>
  <c r="A5775" i="37"/>
  <c r="A5774" i="37"/>
  <c r="A5773" i="37"/>
  <c r="A5772" i="37"/>
  <c r="A5771" i="37"/>
  <c r="A5770" i="37"/>
  <c r="A5769" i="37"/>
  <c r="A5768" i="37"/>
  <c r="A5767" i="37"/>
  <c r="A5766" i="37"/>
  <c r="A5765" i="37"/>
  <c r="A5764" i="37"/>
  <c r="A5763" i="37"/>
  <c r="A5762" i="37"/>
  <c r="A5761" i="37"/>
  <c r="A5760" i="37"/>
  <c r="A5759" i="37"/>
  <c r="A5758" i="37"/>
  <c r="A5757" i="37"/>
  <c r="A5756" i="37"/>
  <c r="A5755" i="37"/>
  <c r="A5754" i="37"/>
  <c r="A5753" i="37"/>
  <c r="A5752" i="37"/>
  <c r="A5751" i="37"/>
  <c r="A5750" i="37"/>
  <c r="A5749" i="37"/>
  <c r="A5748" i="37"/>
  <c r="A5747" i="37"/>
  <c r="A5746" i="37"/>
  <c r="A5745" i="37"/>
  <c r="A5744" i="37"/>
  <c r="A5743" i="37"/>
  <c r="A5742" i="37"/>
  <c r="A5741" i="37"/>
  <c r="A5740" i="37"/>
  <c r="A5739" i="37"/>
  <c r="A5738" i="37"/>
  <c r="A5737" i="37"/>
  <c r="A5736" i="37"/>
  <c r="A5735" i="37"/>
  <c r="A5734" i="37"/>
  <c r="A5733" i="37"/>
  <c r="A5732" i="37"/>
  <c r="A5731" i="37"/>
  <c r="A5730" i="37"/>
  <c r="A5729" i="37"/>
  <c r="A5728" i="37"/>
  <c r="A5727" i="37"/>
  <c r="A5726" i="37"/>
  <c r="A5725" i="37"/>
  <c r="A5724" i="37"/>
  <c r="A5723" i="37"/>
  <c r="A5722" i="37"/>
  <c r="A5721" i="37"/>
  <c r="A5720" i="37"/>
  <c r="A5719" i="37"/>
  <c r="A5718" i="37"/>
  <c r="A5717" i="37"/>
  <c r="A5716" i="37"/>
  <c r="A5715" i="37"/>
  <c r="A5714" i="37"/>
  <c r="A5713" i="37"/>
  <c r="A5712" i="37"/>
  <c r="A5711" i="37"/>
  <c r="A5710" i="37"/>
  <c r="A5709" i="37"/>
  <c r="A5708" i="37"/>
  <c r="A5707" i="37"/>
  <c r="A5706" i="37"/>
  <c r="A5705" i="37"/>
  <c r="A5704" i="37"/>
  <c r="A5703" i="37"/>
  <c r="A5702" i="37"/>
  <c r="A5701" i="37"/>
  <c r="A5700" i="37"/>
  <c r="A5699" i="37"/>
  <c r="A5698" i="37"/>
  <c r="A5697" i="37"/>
  <c r="A5696" i="37"/>
  <c r="A5695" i="37"/>
  <c r="A5694" i="37"/>
  <c r="A5693" i="37"/>
  <c r="A5692" i="37"/>
  <c r="A5691" i="37"/>
  <c r="A5690" i="37"/>
  <c r="A5689" i="37"/>
  <c r="A5688" i="37"/>
  <c r="A5687" i="37"/>
  <c r="A5686" i="37"/>
  <c r="A5685" i="37"/>
  <c r="A5684" i="37"/>
  <c r="A5683" i="37"/>
  <c r="A5682" i="37"/>
  <c r="A5681" i="37"/>
  <c r="A5680" i="37"/>
  <c r="A5679" i="37"/>
  <c r="A5678" i="37"/>
  <c r="A5677" i="37"/>
  <c r="A5676" i="37"/>
  <c r="A5675" i="37"/>
  <c r="A5674" i="37"/>
  <c r="A5673" i="37"/>
  <c r="A5672" i="37"/>
  <c r="A5671" i="37"/>
  <c r="A5670" i="37"/>
  <c r="A5669" i="37"/>
  <c r="A5668" i="37"/>
  <c r="A5667" i="37"/>
  <c r="A5666" i="37"/>
  <c r="A5665" i="37"/>
  <c r="A5664" i="37"/>
  <c r="A5663" i="37"/>
  <c r="A5662" i="37"/>
  <c r="A5661" i="37"/>
  <c r="A5660" i="37"/>
  <c r="A5659" i="37"/>
  <c r="A5658" i="37"/>
  <c r="A5657" i="37"/>
  <c r="A5656" i="37"/>
  <c r="A5655" i="37"/>
  <c r="A5654" i="37"/>
  <c r="A5653" i="37"/>
  <c r="A5652" i="37"/>
  <c r="A5651" i="37"/>
  <c r="A5650" i="37"/>
  <c r="A5649" i="37"/>
  <c r="A5648" i="37"/>
  <c r="A5647" i="37"/>
  <c r="A5646" i="37"/>
  <c r="A5645" i="37"/>
  <c r="A5644" i="37"/>
  <c r="A5643" i="37"/>
  <c r="A5642" i="37"/>
  <c r="A5641" i="37"/>
  <c r="A5640" i="37"/>
  <c r="A5639" i="37"/>
  <c r="A5638" i="37"/>
  <c r="A5637" i="37"/>
  <c r="A5636" i="37"/>
  <c r="A5635" i="37"/>
  <c r="A5634" i="37"/>
  <c r="A5633" i="37"/>
  <c r="A5632" i="37"/>
  <c r="A5631" i="37"/>
  <c r="A5630" i="37"/>
  <c r="A5629" i="37"/>
  <c r="A5628" i="37"/>
  <c r="A5627" i="37"/>
  <c r="A5626" i="37"/>
  <c r="A5625" i="37"/>
  <c r="A5624" i="37"/>
  <c r="A5623" i="37"/>
  <c r="A5622" i="37"/>
  <c r="A5621" i="37"/>
  <c r="A5620" i="37"/>
  <c r="A5619" i="37"/>
  <c r="A5618" i="37"/>
  <c r="A5617" i="37"/>
  <c r="A5616" i="37"/>
  <c r="A5615" i="37"/>
  <c r="A5614" i="37"/>
  <c r="A5613" i="37"/>
  <c r="A5612" i="37"/>
  <c r="A5611" i="37"/>
  <c r="A5610" i="37"/>
  <c r="A5609" i="37"/>
  <c r="A5608" i="37"/>
  <c r="A5607" i="37"/>
  <c r="A5606" i="37"/>
  <c r="A5605" i="37"/>
  <c r="A5604" i="37"/>
  <c r="A5603" i="37"/>
  <c r="A5602" i="37"/>
  <c r="A5601" i="37"/>
  <c r="A5600" i="37"/>
  <c r="A5599" i="37"/>
  <c r="A5598" i="37"/>
  <c r="A5597" i="37"/>
  <c r="A5596" i="37"/>
  <c r="A5595" i="37"/>
  <c r="A5594" i="37"/>
  <c r="A5593" i="37"/>
  <c r="A5592" i="37"/>
  <c r="A5591" i="37"/>
  <c r="A5590" i="37"/>
  <c r="A5589" i="37"/>
  <c r="A5588" i="37"/>
  <c r="A5587" i="37"/>
  <c r="A5586" i="37"/>
  <c r="A5585" i="37"/>
  <c r="A5584" i="37"/>
  <c r="A5583" i="37"/>
  <c r="A5582" i="37"/>
  <c r="A5581" i="37"/>
  <c r="A5580" i="37"/>
  <c r="A5579" i="37"/>
  <c r="A5578" i="37"/>
  <c r="A5577" i="37"/>
  <c r="A5576" i="37"/>
  <c r="A5575" i="37"/>
  <c r="A5574" i="37"/>
  <c r="A5573" i="37"/>
  <c r="A5572" i="37"/>
  <c r="A5571" i="37"/>
  <c r="A5570" i="37"/>
  <c r="A5569" i="37"/>
  <c r="A5568" i="37"/>
  <c r="A5567" i="37"/>
  <c r="A5566" i="37"/>
  <c r="A5565" i="37"/>
  <c r="A5564" i="37"/>
  <c r="A5563" i="37"/>
  <c r="A5562" i="37"/>
  <c r="A5561" i="37"/>
  <c r="A5560" i="37"/>
  <c r="A5559" i="37"/>
  <c r="A5558" i="37"/>
  <c r="A5557" i="37"/>
  <c r="A5556" i="37"/>
  <c r="A5555" i="37"/>
  <c r="A5554" i="37"/>
  <c r="A5553" i="37"/>
  <c r="A5552" i="37"/>
  <c r="A5551" i="37"/>
  <c r="A5550" i="37"/>
  <c r="A5549" i="37"/>
  <c r="A5548" i="37"/>
  <c r="A5547" i="37"/>
  <c r="A5546" i="37"/>
  <c r="A5545" i="37"/>
  <c r="A5544" i="37"/>
  <c r="A5543" i="37"/>
  <c r="A5542" i="37"/>
  <c r="A5541" i="37"/>
  <c r="A5540" i="37"/>
  <c r="A5539" i="37"/>
  <c r="A5538" i="37"/>
  <c r="A5537" i="37"/>
  <c r="A5536" i="37"/>
  <c r="A5535" i="37"/>
  <c r="A5534" i="37"/>
  <c r="A5533" i="37"/>
  <c r="A5532" i="37"/>
  <c r="A5531" i="37"/>
  <c r="A5530" i="37"/>
  <c r="A5529" i="37"/>
  <c r="A5528" i="37"/>
  <c r="A5527" i="37"/>
  <c r="A5526" i="37"/>
  <c r="A5525" i="37"/>
  <c r="A5524" i="37"/>
  <c r="A5523" i="37"/>
  <c r="A5522" i="37"/>
  <c r="A5521" i="37"/>
  <c r="A5520" i="37"/>
  <c r="A5519" i="37"/>
  <c r="A5518" i="37"/>
  <c r="A5517" i="37"/>
  <c r="A5516" i="37"/>
  <c r="A5515" i="37"/>
  <c r="A5514" i="37"/>
  <c r="A5513" i="37"/>
  <c r="A5512" i="37"/>
  <c r="A5511" i="37"/>
  <c r="A5510" i="37"/>
  <c r="A5509" i="37"/>
  <c r="A5508" i="37"/>
  <c r="A5507" i="37"/>
  <c r="A5506" i="37"/>
  <c r="A5505" i="37"/>
  <c r="A5504" i="37"/>
  <c r="A5503" i="37"/>
  <c r="A5502" i="37"/>
  <c r="A5501" i="37"/>
  <c r="A5500" i="37"/>
  <c r="A5499" i="37"/>
  <c r="A5498" i="37"/>
  <c r="A5497" i="37"/>
  <c r="A5496" i="37"/>
  <c r="A5495" i="37"/>
  <c r="A5494" i="37"/>
  <c r="A5493" i="37"/>
  <c r="A5492" i="37"/>
  <c r="A5491" i="37"/>
  <c r="A5490" i="37"/>
  <c r="A5489" i="37"/>
  <c r="A5488" i="37"/>
  <c r="A5487" i="37"/>
  <c r="A5486" i="37"/>
  <c r="A5485" i="37"/>
  <c r="A5484" i="37"/>
  <c r="A5483" i="37"/>
  <c r="A5482" i="37"/>
  <c r="A5481" i="37"/>
  <c r="A5480" i="37"/>
  <c r="A5479" i="37"/>
  <c r="A5478" i="37"/>
  <c r="A5477" i="37"/>
  <c r="A5476" i="37"/>
  <c r="A5475" i="37"/>
  <c r="A5474" i="37"/>
  <c r="A5473" i="37"/>
  <c r="A5472" i="37"/>
  <c r="A5471" i="37"/>
  <c r="A5470" i="37"/>
  <c r="A5469" i="37"/>
  <c r="A5468" i="37"/>
  <c r="A5467" i="37"/>
  <c r="A5466" i="37"/>
  <c r="A5465" i="37"/>
  <c r="A5464" i="37"/>
  <c r="A5463" i="37"/>
  <c r="A5462" i="37"/>
  <c r="A5461" i="37"/>
  <c r="A5460" i="37"/>
  <c r="A5459" i="37"/>
  <c r="A5458" i="37"/>
  <c r="A5457" i="37"/>
  <c r="A5456" i="37"/>
  <c r="A5455" i="37"/>
  <c r="A5454" i="37"/>
  <c r="A5453" i="37"/>
  <c r="A5452" i="37"/>
  <c r="A5451" i="37"/>
  <c r="A5450" i="37"/>
  <c r="A5449" i="37"/>
  <c r="A5448" i="37"/>
  <c r="A5447" i="37"/>
  <c r="A5446" i="37"/>
  <c r="A5445" i="37"/>
  <c r="A5444" i="37"/>
  <c r="A5443" i="37"/>
  <c r="A5442" i="37"/>
  <c r="A5441" i="37"/>
  <c r="A5440" i="37"/>
  <c r="A5439" i="37"/>
  <c r="A5438" i="37"/>
  <c r="A5437" i="37"/>
  <c r="A5436" i="37"/>
  <c r="A5435" i="37"/>
  <c r="A5434" i="37"/>
  <c r="A5433" i="37"/>
  <c r="A5432" i="37"/>
  <c r="A5431" i="37"/>
  <c r="A5430" i="37"/>
  <c r="A5429" i="37"/>
  <c r="A5428" i="37"/>
  <c r="A5427" i="37"/>
  <c r="A5426" i="37"/>
  <c r="A5425" i="37"/>
  <c r="A5424" i="37"/>
  <c r="A5423" i="37"/>
  <c r="A5422" i="37"/>
  <c r="A5421" i="37"/>
  <c r="A5420" i="37"/>
  <c r="A5419" i="37"/>
  <c r="A5418" i="37"/>
  <c r="A5417" i="37"/>
  <c r="A5416" i="37"/>
  <c r="A5415" i="37"/>
  <c r="A5414" i="37"/>
  <c r="A5413" i="37"/>
  <c r="A5412" i="37"/>
  <c r="A5411" i="37"/>
  <c r="A5410" i="37"/>
  <c r="A5409" i="37"/>
  <c r="A5408" i="37"/>
  <c r="A5407" i="37"/>
  <c r="A5406" i="37"/>
  <c r="A5405" i="37"/>
  <c r="A5404" i="37"/>
  <c r="A5403" i="37"/>
  <c r="A5402" i="37"/>
  <c r="A5401" i="37"/>
  <c r="A5400" i="37"/>
  <c r="A5399" i="37"/>
  <c r="A5398" i="37"/>
  <c r="A5397" i="37"/>
  <c r="A5396" i="37"/>
  <c r="A5395" i="37"/>
  <c r="A5394" i="37"/>
  <c r="A5393" i="37"/>
  <c r="A5392" i="37"/>
  <c r="A5391" i="37"/>
  <c r="A5390" i="37"/>
  <c r="A5389" i="37"/>
  <c r="A5388" i="37"/>
  <c r="A5387" i="37"/>
  <c r="A5386" i="37"/>
  <c r="A5385" i="37"/>
  <c r="A5384" i="37"/>
  <c r="A5383" i="37"/>
  <c r="A5382" i="37"/>
  <c r="A5381" i="37"/>
  <c r="A5380" i="37"/>
  <c r="A5379" i="37"/>
  <c r="A5378" i="37"/>
  <c r="A5377" i="37"/>
  <c r="A5376" i="37"/>
  <c r="A5375" i="37"/>
  <c r="A5374" i="37"/>
  <c r="A5373" i="37"/>
  <c r="A5372" i="37"/>
  <c r="A5371" i="37"/>
  <c r="A5370" i="37"/>
  <c r="A5369" i="37"/>
  <c r="A5368" i="37"/>
  <c r="A5367" i="37"/>
  <c r="A5366" i="37"/>
  <c r="A5365" i="37"/>
  <c r="A5364" i="37"/>
  <c r="A5363" i="37"/>
  <c r="A5362" i="37"/>
  <c r="A5361" i="37"/>
  <c r="A5360" i="37"/>
  <c r="A5359" i="37"/>
  <c r="A5358" i="37"/>
  <c r="A5357" i="37"/>
  <c r="A5356" i="37"/>
  <c r="A5355" i="37"/>
  <c r="A5354" i="37"/>
  <c r="A5353" i="37"/>
  <c r="A5352" i="37"/>
  <c r="A5351" i="37"/>
  <c r="A5350" i="37"/>
  <c r="A5349" i="37"/>
  <c r="A5348" i="37"/>
  <c r="A5347" i="37"/>
  <c r="A5346" i="37"/>
  <c r="A5345" i="37"/>
  <c r="A5344" i="37"/>
  <c r="A5343" i="37"/>
  <c r="A5342" i="37"/>
  <c r="A5341" i="37"/>
  <c r="A5340" i="37"/>
  <c r="A5339" i="37"/>
  <c r="A5338" i="37"/>
  <c r="A5337" i="37"/>
  <c r="A5336" i="37"/>
  <c r="A5335" i="37"/>
  <c r="A5334" i="37"/>
  <c r="A5333" i="37"/>
  <c r="A5332" i="37"/>
  <c r="A5331" i="37"/>
  <c r="A5330" i="37"/>
  <c r="A5329" i="37"/>
  <c r="A5328" i="37"/>
  <c r="A5327" i="37"/>
  <c r="A5326" i="37"/>
  <c r="A5325" i="37"/>
  <c r="A5324" i="37"/>
  <c r="A5323" i="37"/>
  <c r="A5322" i="37"/>
  <c r="A5321" i="37"/>
  <c r="A5320" i="37"/>
  <c r="A5319" i="37"/>
  <c r="A5318" i="37"/>
  <c r="A5317" i="37"/>
  <c r="A5316" i="37"/>
  <c r="A5315" i="37"/>
  <c r="A5314" i="37"/>
  <c r="A5313" i="37"/>
  <c r="A5312" i="37"/>
  <c r="A5311" i="37"/>
  <c r="A5310" i="37"/>
  <c r="A5309" i="37"/>
  <c r="A5308" i="37"/>
  <c r="A5307" i="37"/>
  <c r="A5306" i="37"/>
  <c r="A5305" i="37"/>
  <c r="A5304" i="37"/>
  <c r="A5303" i="37"/>
  <c r="A5302" i="37"/>
  <c r="A5301" i="37"/>
  <c r="A5300" i="37"/>
  <c r="A5299" i="37"/>
  <c r="A5298" i="37"/>
  <c r="A5297" i="37"/>
  <c r="A5296" i="37"/>
  <c r="A5295" i="37"/>
  <c r="A5294" i="37"/>
  <c r="A5293" i="37"/>
  <c r="A5292" i="37"/>
  <c r="A5291" i="37"/>
  <c r="A5290" i="37"/>
  <c r="A5289" i="37"/>
  <c r="A5288" i="37"/>
  <c r="A5287" i="37"/>
  <c r="A5286" i="37"/>
  <c r="A5285" i="37"/>
  <c r="A5284" i="37"/>
  <c r="A5283" i="37"/>
  <c r="A5282" i="37"/>
  <c r="A5281" i="37"/>
  <c r="A5280" i="37"/>
  <c r="A5279" i="37"/>
  <c r="A5278" i="37"/>
  <c r="A5277" i="37"/>
  <c r="A5276" i="37"/>
  <c r="A5275" i="37"/>
  <c r="A5274" i="37"/>
  <c r="A5273" i="37"/>
  <c r="A5272" i="37"/>
  <c r="A5271" i="37"/>
  <c r="A5270" i="37"/>
  <c r="A5269" i="37"/>
  <c r="A5268" i="37"/>
  <c r="A5267" i="37"/>
  <c r="A5266" i="37"/>
  <c r="A5265" i="37"/>
  <c r="A5264" i="37"/>
  <c r="A5263" i="37"/>
  <c r="A5262" i="37"/>
  <c r="A5261" i="37"/>
  <c r="A5260" i="37"/>
  <c r="A5259" i="37"/>
  <c r="A5258" i="37"/>
  <c r="A5257" i="37"/>
  <c r="A5256" i="37"/>
  <c r="A5255" i="37"/>
  <c r="A5254" i="37"/>
  <c r="A5253" i="37"/>
  <c r="A5252" i="37"/>
  <c r="A5251" i="37"/>
  <c r="A5250" i="37"/>
  <c r="A5249" i="37"/>
  <c r="A5248" i="37"/>
  <c r="A5247" i="37"/>
  <c r="A5246" i="37"/>
  <c r="A5245" i="37"/>
  <c r="A5244" i="37"/>
  <c r="A5243" i="37"/>
  <c r="A5242" i="37"/>
  <c r="A5241" i="37"/>
  <c r="A5240" i="37"/>
  <c r="A5239" i="37"/>
  <c r="A5238" i="37"/>
  <c r="A5237" i="37"/>
  <c r="A5236" i="37"/>
  <c r="A5235" i="37"/>
  <c r="A5234" i="37"/>
  <c r="A5233" i="37"/>
  <c r="A5232" i="37"/>
  <c r="A5231" i="37"/>
  <c r="A5230" i="37"/>
  <c r="A5229" i="37"/>
  <c r="A5228" i="37"/>
  <c r="A5227" i="37"/>
  <c r="A5226" i="37"/>
  <c r="A5225" i="37"/>
  <c r="A5224" i="37"/>
  <c r="A5223" i="37"/>
  <c r="A5222" i="37"/>
  <c r="A5221" i="37"/>
  <c r="A5220" i="37"/>
  <c r="A5219" i="37"/>
  <c r="A5218" i="37"/>
  <c r="A5217" i="37"/>
  <c r="A5216" i="37"/>
  <c r="A5215" i="37"/>
  <c r="A5214" i="37"/>
  <c r="A5213" i="37"/>
  <c r="A5212" i="37"/>
  <c r="A5211" i="37"/>
  <c r="A5210" i="37"/>
  <c r="A5209" i="37"/>
  <c r="A5208" i="37"/>
  <c r="A5207" i="37"/>
  <c r="A5206" i="37"/>
  <c r="A5205" i="37"/>
  <c r="A5204" i="37"/>
  <c r="A5203" i="37"/>
  <c r="A5202" i="37"/>
  <c r="A5201" i="37"/>
  <c r="A5200" i="37"/>
  <c r="A5199" i="37"/>
  <c r="A5198" i="37"/>
  <c r="A5197" i="37"/>
  <c r="A5196" i="37"/>
  <c r="A5195" i="37"/>
  <c r="A5194" i="37"/>
  <c r="A5193" i="37"/>
  <c r="A5192" i="37"/>
  <c r="A5191" i="37"/>
  <c r="A5190" i="37"/>
  <c r="A5189" i="37"/>
  <c r="A5188" i="37"/>
  <c r="A5187" i="37"/>
  <c r="A5186" i="37"/>
  <c r="A5185" i="37"/>
  <c r="A5184" i="37"/>
  <c r="A5183" i="37"/>
  <c r="A5182" i="37"/>
  <c r="A5181" i="37"/>
  <c r="A5180" i="37"/>
  <c r="A5179" i="37"/>
  <c r="A5178" i="37"/>
  <c r="A5177" i="37"/>
  <c r="A5176" i="37"/>
  <c r="A5175" i="37"/>
  <c r="A5174" i="37"/>
  <c r="A5173" i="37"/>
  <c r="A5172" i="37"/>
  <c r="A5171" i="37"/>
  <c r="A5170" i="37"/>
  <c r="A5169" i="37"/>
  <c r="A5168" i="37"/>
  <c r="A5167" i="37"/>
  <c r="A5166" i="37"/>
  <c r="A5165" i="37"/>
  <c r="A5164" i="37"/>
  <c r="A5163" i="37"/>
  <c r="A5162" i="37"/>
  <c r="A5161" i="37"/>
  <c r="A5160" i="37"/>
  <c r="A5159" i="37"/>
  <c r="A5158" i="37"/>
  <c r="A5157" i="37"/>
  <c r="A5156" i="37"/>
  <c r="A5155" i="37"/>
  <c r="A5154" i="37"/>
  <c r="A5153" i="37"/>
  <c r="A5152" i="37"/>
  <c r="A5151" i="37"/>
  <c r="A5150" i="37"/>
  <c r="A5149" i="37"/>
  <c r="A5148" i="37"/>
  <c r="A5147" i="37"/>
  <c r="A5146" i="37"/>
  <c r="A5145" i="37"/>
  <c r="A5144" i="37"/>
  <c r="A5143" i="37"/>
  <c r="A5142" i="37"/>
  <c r="A5141" i="37"/>
  <c r="A5140" i="37"/>
  <c r="A5139" i="37"/>
  <c r="A5138" i="37"/>
  <c r="A5137" i="37"/>
  <c r="A5136" i="37"/>
  <c r="A5135" i="37"/>
  <c r="A5134" i="37"/>
  <c r="A5133" i="37"/>
  <c r="A5132" i="37"/>
  <c r="A5131" i="37"/>
  <c r="A5130" i="37"/>
  <c r="A5129" i="37"/>
  <c r="A5128" i="37"/>
  <c r="A5127" i="37"/>
  <c r="A5126" i="37"/>
  <c r="A5125" i="37"/>
  <c r="A5124" i="37"/>
  <c r="A5123" i="37"/>
  <c r="A5122" i="37"/>
  <c r="A5121" i="37"/>
  <c r="A5120" i="37"/>
  <c r="A5119" i="37"/>
  <c r="A5118" i="37"/>
  <c r="A5117" i="37"/>
  <c r="A5116" i="37"/>
  <c r="A5115" i="37"/>
  <c r="A5114" i="37"/>
  <c r="A5113" i="37"/>
  <c r="A5112" i="37"/>
  <c r="A5111" i="37"/>
  <c r="A5110" i="37"/>
  <c r="A5109" i="37"/>
  <c r="A5108" i="37"/>
  <c r="A5107" i="37"/>
  <c r="A5106" i="37"/>
  <c r="A5105" i="37"/>
  <c r="A5104" i="37"/>
  <c r="A5103" i="37"/>
  <c r="A5102" i="37"/>
  <c r="A5101" i="37"/>
  <c r="A5100" i="37"/>
  <c r="A5099" i="37"/>
  <c r="A5098" i="37"/>
  <c r="A5097" i="37"/>
  <c r="A5096" i="37"/>
  <c r="A5095" i="37"/>
  <c r="A5094" i="37"/>
  <c r="A5093" i="37"/>
  <c r="A5092" i="37"/>
  <c r="A5091" i="37"/>
  <c r="A5090" i="37"/>
  <c r="A5089" i="37"/>
  <c r="A5088" i="37"/>
  <c r="A5087" i="37"/>
  <c r="A5086" i="37"/>
  <c r="A5085" i="37"/>
  <c r="A5084" i="37"/>
  <c r="A5083" i="37"/>
  <c r="A5082" i="37"/>
  <c r="A5081" i="37"/>
  <c r="A5080" i="37"/>
  <c r="A5079" i="37"/>
  <c r="A5078" i="37"/>
  <c r="A5077" i="37"/>
  <c r="A5076" i="37"/>
  <c r="A5075" i="37"/>
  <c r="A5074" i="37"/>
  <c r="A5073" i="37"/>
  <c r="A5072" i="37"/>
  <c r="A5071" i="37"/>
  <c r="A5070" i="37"/>
  <c r="A5069" i="37"/>
  <c r="A5068" i="37"/>
  <c r="A5067" i="37"/>
  <c r="A5066" i="37"/>
  <c r="A5065" i="37"/>
  <c r="A5064" i="37"/>
  <c r="A5063" i="37"/>
  <c r="A5062" i="37"/>
  <c r="A5061" i="37"/>
  <c r="A5060" i="37"/>
  <c r="A5059" i="37"/>
  <c r="A5058" i="37"/>
  <c r="A5057" i="37"/>
  <c r="A5056" i="37"/>
  <c r="A5055" i="37"/>
  <c r="A5054" i="37"/>
  <c r="A5053" i="37"/>
  <c r="A5052" i="37"/>
  <c r="A5051" i="37"/>
  <c r="A5050" i="37"/>
  <c r="A5049" i="37"/>
  <c r="A5048" i="37"/>
  <c r="A5047" i="37"/>
  <c r="A5046" i="37"/>
  <c r="A5045" i="37"/>
  <c r="A5044" i="37"/>
  <c r="A5043" i="37"/>
  <c r="A5042" i="37"/>
  <c r="A5041" i="37"/>
  <c r="A5040" i="37"/>
  <c r="A5039" i="37"/>
  <c r="A5038" i="37"/>
  <c r="A5037" i="37"/>
  <c r="A5036" i="37"/>
  <c r="A5035" i="37"/>
  <c r="A5034" i="37"/>
  <c r="A5033" i="37"/>
  <c r="A5032" i="37"/>
  <c r="A5031" i="37"/>
  <c r="A5030" i="37"/>
  <c r="A5029" i="37"/>
  <c r="A5028" i="37"/>
  <c r="A5027" i="37"/>
  <c r="A5026" i="37"/>
  <c r="A5025" i="37"/>
  <c r="A5024" i="37"/>
  <c r="A5023" i="37"/>
  <c r="A5022" i="37"/>
  <c r="A5021" i="37"/>
  <c r="A5020" i="37"/>
  <c r="A5019" i="37"/>
  <c r="A5018" i="37"/>
  <c r="A5017" i="37"/>
  <c r="A5016" i="37"/>
  <c r="A5015" i="37"/>
  <c r="A5014" i="37"/>
  <c r="A5013" i="37"/>
  <c r="A5012" i="37"/>
  <c r="A5011" i="37"/>
  <c r="A5010" i="37"/>
  <c r="A5009" i="37"/>
  <c r="A5008" i="37"/>
  <c r="A5007" i="37"/>
  <c r="A5006" i="37"/>
  <c r="A5005" i="37"/>
  <c r="A5004" i="37"/>
  <c r="A5003" i="37"/>
  <c r="A5002" i="37"/>
  <c r="A5001" i="37"/>
  <c r="A5000" i="37"/>
  <c r="A4999" i="37"/>
  <c r="A4998" i="37"/>
  <c r="A4997" i="37"/>
  <c r="A4996" i="37"/>
  <c r="A4995" i="37"/>
  <c r="A4994" i="37"/>
  <c r="A4993" i="37"/>
  <c r="A4992" i="37"/>
  <c r="A4991" i="37"/>
  <c r="A4990" i="37"/>
  <c r="A4989" i="37"/>
  <c r="A4988" i="37"/>
  <c r="A4987" i="37"/>
  <c r="A4986" i="37"/>
  <c r="A4985" i="37"/>
  <c r="A4984" i="37"/>
  <c r="A4983" i="37"/>
  <c r="A4982" i="37"/>
  <c r="A4981" i="37"/>
  <c r="A4980" i="37"/>
  <c r="A4979" i="37"/>
  <c r="A4978" i="37"/>
  <c r="A4977" i="37"/>
  <c r="A4976" i="37"/>
  <c r="A4975" i="37"/>
  <c r="A4974" i="37"/>
  <c r="A4973" i="37"/>
  <c r="A4972" i="37"/>
  <c r="A4971" i="37"/>
  <c r="A4970" i="37"/>
  <c r="A4969" i="37"/>
  <c r="A4968" i="37"/>
  <c r="A4967" i="37"/>
  <c r="A4966" i="37"/>
  <c r="A4965" i="37"/>
  <c r="A4964" i="37"/>
  <c r="A4963" i="37"/>
  <c r="A4962" i="37"/>
  <c r="A4961" i="37"/>
  <c r="A4960" i="37"/>
  <c r="A4959" i="37"/>
  <c r="A4958" i="37"/>
  <c r="A4957" i="37"/>
  <c r="A4956" i="37"/>
  <c r="A4955" i="37"/>
  <c r="A4954" i="37"/>
  <c r="A4953" i="37"/>
  <c r="A4952" i="37"/>
  <c r="A4951" i="37"/>
  <c r="A4950" i="37"/>
  <c r="A4949" i="37"/>
  <c r="A4948" i="37"/>
  <c r="A4947" i="37"/>
  <c r="A4946" i="37"/>
  <c r="A4945" i="37"/>
  <c r="A4944" i="37"/>
  <c r="A4943" i="37"/>
  <c r="A4942" i="37"/>
  <c r="A4941" i="37"/>
  <c r="A4940" i="37"/>
  <c r="A4939" i="37"/>
  <c r="A4938" i="37"/>
  <c r="A4937" i="37"/>
  <c r="A4936" i="37"/>
  <c r="A4935" i="37"/>
  <c r="A4934" i="37"/>
  <c r="A4933" i="37"/>
  <c r="A4932" i="37"/>
  <c r="A4931" i="37"/>
  <c r="A4930" i="37"/>
  <c r="A4929" i="37"/>
  <c r="A4928" i="37"/>
  <c r="A4927" i="37"/>
  <c r="A4926" i="37"/>
  <c r="A4925" i="37"/>
  <c r="A4924" i="37"/>
  <c r="A4923" i="37"/>
  <c r="A4922" i="37"/>
  <c r="A4921" i="37"/>
  <c r="A4920" i="37"/>
  <c r="A4919" i="37"/>
  <c r="A4918" i="37"/>
  <c r="A4917" i="37"/>
  <c r="A4916" i="37"/>
  <c r="A4915" i="37"/>
  <c r="A4914" i="37"/>
  <c r="A4913" i="37"/>
  <c r="A4912" i="37"/>
  <c r="A4911" i="37"/>
  <c r="A4910" i="37"/>
  <c r="A4909" i="37"/>
  <c r="A4908" i="37"/>
  <c r="A4907" i="37"/>
  <c r="A4906" i="37"/>
  <c r="A4905" i="37"/>
  <c r="A4904" i="37"/>
  <c r="A4903" i="37"/>
  <c r="A4902" i="37"/>
  <c r="A4901" i="37"/>
  <c r="A4900" i="37"/>
  <c r="A4899" i="37"/>
  <c r="A4898" i="37"/>
  <c r="A4897" i="37"/>
  <c r="A4896" i="37"/>
  <c r="A4895" i="37"/>
  <c r="A4894" i="37"/>
  <c r="A4893" i="37"/>
  <c r="A4892" i="37"/>
  <c r="A4891" i="37"/>
  <c r="A4890" i="37"/>
  <c r="A4889" i="37"/>
  <c r="A4888" i="37"/>
  <c r="A4887" i="37"/>
  <c r="A4886" i="37"/>
  <c r="A4885" i="37"/>
  <c r="A4884" i="37"/>
  <c r="A4883" i="37"/>
  <c r="A4882" i="37"/>
  <c r="A4881" i="37"/>
  <c r="A4880" i="37"/>
  <c r="A4879" i="37"/>
  <c r="A4878" i="37"/>
  <c r="A4877" i="37"/>
  <c r="A4876" i="37"/>
  <c r="A4875" i="37"/>
  <c r="A4874" i="37"/>
  <c r="A4873" i="37"/>
  <c r="A4872" i="37"/>
  <c r="A4871" i="37"/>
  <c r="A4870" i="37"/>
  <c r="A4869" i="37"/>
  <c r="A4868" i="37"/>
  <c r="A4867" i="37"/>
  <c r="A4866" i="37"/>
  <c r="A4865" i="37"/>
  <c r="A4864" i="37"/>
  <c r="A4863" i="37"/>
  <c r="A4862" i="37"/>
  <c r="A4861" i="37"/>
  <c r="A4860" i="37"/>
  <c r="A4859" i="37"/>
  <c r="A4858" i="37"/>
  <c r="A4857" i="37"/>
  <c r="A4856" i="37"/>
  <c r="A4855" i="37"/>
  <c r="A4854" i="37"/>
  <c r="A4853" i="37"/>
  <c r="A4852" i="37"/>
  <c r="A4851" i="37"/>
  <c r="A4850" i="37"/>
  <c r="A4849" i="37"/>
  <c r="A4848" i="37"/>
  <c r="A4847" i="37"/>
  <c r="A4846" i="37"/>
  <c r="A4845" i="37"/>
  <c r="A4844" i="37"/>
  <c r="A4843" i="37"/>
  <c r="A4842" i="37"/>
  <c r="A4841" i="37"/>
  <c r="A4840" i="37"/>
  <c r="A4839" i="37"/>
  <c r="A4838" i="37"/>
  <c r="A4837" i="37"/>
  <c r="A4836" i="37"/>
  <c r="A4835" i="37"/>
  <c r="A4834" i="37"/>
  <c r="A4833" i="37"/>
  <c r="A4832" i="37"/>
  <c r="A4831" i="37"/>
  <c r="A4830" i="37"/>
  <c r="A4829" i="37"/>
  <c r="A4828" i="37"/>
  <c r="A4827" i="37"/>
  <c r="A4826" i="37"/>
  <c r="A4825" i="37"/>
  <c r="A4824" i="37"/>
  <c r="A4823" i="37"/>
  <c r="A4822" i="37"/>
  <c r="A4821" i="37"/>
  <c r="A4820" i="37"/>
  <c r="A4819" i="37"/>
  <c r="A4818" i="37"/>
  <c r="A4817" i="37"/>
  <c r="A4816" i="37"/>
  <c r="A4815" i="37"/>
  <c r="A4814" i="37"/>
  <c r="A4813" i="37"/>
  <c r="A4812" i="37"/>
  <c r="A4811" i="37"/>
  <c r="A4810" i="37"/>
  <c r="A4809" i="37"/>
  <c r="A4808" i="37"/>
  <c r="A4807" i="37"/>
  <c r="A4806" i="37"/>
  <c r="A4805" i="37"/>
  <c r="A4804" i="37"/>
  <c r="A4803" i="37"/>
  <c r="A4802" i="37"/>
  <c r="A4801" i="37"/>
  <c r="A4800" i="37"/>
  <c r="A4799" i="37"/>
  <c r="A4798" i="37"/>
  <c r="A4797" i="37"/>
  <c r="A4796" i="37"/>
  <c r="A4795" i="37"/>
  <c r="A4794" i="37"/>
  <c r="A4793" i="37"/>
  <c r="A4792" i="37"/>
  <c r="A4791" i="37"/>
  <c r="A4790" i="37"/>
  <c r="A4789" i="37"/>
  <c r="A4788" i="37"/>
  <c r="A4787" i="37"/>
  <c r="A4786" i="37"/>
  <c r="A4785" i="37"/>
  <c r="A4784" i="37"/>
  <c r="A4783" i="37"/>
  <c r="A4782" i="37"/>
  <c r="A4781" i="37"/>
  <c r="A4780" i="37"/>
  <c r="A4779" i="37"/>
  <c r="A4778" i="37"/>
  <c r="A4777" i="37"/>
  <c r="A4776" i="37"/>
  <c r="A4775" i="37"/>
  <c r="A4774" i="37"/>
  <c r="A4773" i="37"/>
  <c r="A4772" i="37"/>
  <c r="A4771" i="37"/>
  <c r="A4770" i="37"/>
  <c r="A4769" i="37"/>
  <c r="A4768" i="37"/>
  <c r="A4767" i="37"/>
  <c r="A4766" i="37"/>
  <c r="A4765" i="37"/>
  <c r="A4764" i="37"/>
  <c r="A4763" i="37"/>
  <c r="A4762" i="37"/>
  <c r="A4761" i="37"/>
  <c r="A4760" i="37"/>
  <c r="A4759" i="37"/>
  <c r="A4758" i="37"/>
  <c r="A4757" i="37"/>
  <c r="A4756" i="37"/>
  <c r="A4755" i="37"/>
  <c r="A4754" i="37"/>
  <c r="A4753" i="37"/>
  <c r="A4752" i="37"/>
  <c r="A4751" i="37"/>
  <c r="A4750" i="37"/>
  <c r="A4749" i="37"/>
  <c r="A4748" i="37"/>
  <c r="A4747" i="37"/>
  <c r="A4746" i="37"/>
  <c r="A4745" i="37"/>
  <c r="A4744" i="37"/>
  <c r="A4743" i="37"/>
  <c r="A4742" i="37"/>
  <c r="A4741" i="37"/>
  <c r="A4740" i="37"/>
  <c r="A4739" i="37"/>
  <c r="A4738" i="37"/>
  <c r="A4737" i="37"/>
  <c r="A4736" i="37"/>
  <c r="A4735" i="37"/>
  <c r="A4734" i="37"/>
  <c r="A4733" i="37"/>
  <c r="A4732" i="37"/>
  <c r="A4731" i="37"/>
  <c r="A4730" i="37"/>
  <c r="A4729" i="37"/>
  <c r="A4728" i="37"/>
  <c r="A4727" i="37"/>
  <c r="A4726" i="37"/>
  <c r="A4725" i="37"/>
  <c r="A4724" i="37"/>
  <c r="A4723" i="37"/>
  <c r="A4722" i="37"/>
  <c r="A4721" i="37"/>
  <c r="A4720" i="37"/>
  <c r="A4719" i="37"/>
  <c r="A4718" i="37"/>
  <c r="A4717" i="37"/>
  <c r="A4716" i="37"/>
  <c r="A4715" i="37"/>
  <c r="A4714" i="37"/>
  <c r="A4713" i="37"/>
  <c r="A4712" i="37"/>
  <c r="A4711" i="37"/>
  <c r="A4710" i="37"/>
  <c r="A4709" i="37"/>
  <c r="A4708" i="37"/>
  <c r="A4707" i="37"/>
  <c r="A4706" i="37"/>
  <c r="A4705" i="37"/>
  <c r="A4704" i="37"/>
  <c r="A4703" i="37"/>
  <c r="A4702" i="37"/>
  <c r="A4701" i="37"/>
  <c r="A4700" i="37"/>
  <c r="A4699" i="37"/>
  <c r="A4698" i="37"/>
  <c r="A4697" i="37"/>
  <c r="A4696" i="37"/>
  <c r="A4695" i="37"/>
  <c r="A4694" i="37"/>
  <c r="A4693" i="37"/>
  <c r="A4692" i="37"/>
  <c r="A4691" i="37"/>
  <c r="A4690" i="37"/>
  <c r="A4689" i="37"/>
  <c r="A4688" i="37"/>
  <c r="A4687" i="37"/>
  <c r="A4686" i="37"/>
  <c r="A4685" i="37"/>
  <c r="A4684" i="37"/>
  <c r="A4683" i="37"/>
  <c r="A4682" i="37"/>
  <c r="A4681" i="37"/>
  <c r="A4680" i="37"/>
  <c r="A4679" i="37"/>
  <c r="A4678" i="37"/>
  <c r="A4677" i="37"/>
  <c r="A4676" i="37"/>
  <c r="A4675" i="37"/>
  <c r="A4674" i="37"/>
  <c r="A4673" i="37"/>
  <c r="A4672" i="37"/>
  <c r="A4671" i="37"/>
  <c r="A4670" i="37"/>
  <c r="A4669" i="37"/>
  <c r="A4668" i="37"/>
  <c r="A4667" i="37"/>
  <c r="A4666" i="37"/>
  <c r="A4665" i="37"/>
  <c r="A4664" i="37"/>
  <c r="A4663" i="37"/>
  <c r="A4662" i="37"/>
  <c r="A4661" i="37"/>
  <c r="A4660" i="37"/>
  <c r="A4659" i="37"/>
  <c r="A4658" i="37"/>
  <c r="A4657" i="37"/>
  <c r="A4656" i="37"/>
  <c r="A4655" i="37"/>
  <c r="A4654" i="37"/>
  <c r="A4653" i="37"/>
  <c r="A4652" i="37"/>
  <c r="A4651" i="37"/>
  <c r="A4650" i="37"/>
  <c r="A4649" i="37"/>
  <c r="A4648" i="37"/>
  <c r="A4647" i="37"/>
  <c r="A4646" i="37"/>
  <c r="A4645" i="37"/>
  <c r="A4644" i="37"/>
  <c r="A4643" i="37"/>
  <c r="A4642" i="37"/>
  <c r="A4641" i="37"/>
  <c r="A4640" i="37"/>
  <c r="A4639" i="37"/>
  <c r="A4638" i="37"/>
  <c r="A4637" i="37"/>
  <c r="A4636" i="37"/>
  <c r="A4635" i="37"/>
  <c r="A4634" i="37"/>
  <c r="A4633" i="37"/>
  <c r="A4632" i="37"/>
  <c r="A4631" i="37"/>
  <c r="A4630" i="37"/>
  <c r="A4629" i="37"/>
  <c r="A4628" i="37"/>
  <c r="A4627" i="37"/>
  <c r="A4626" i="37"/>
  <c r="A4625" i="37"/>
  <c r="A4624" i="37"/>
  <c r="A4623" i="37"/>
  <c r="A4622" i="37"/>
  <c r="A4621" i="37"/>
  <c r="A4620" i="37"/>
  <c r="A4619" i="37"/>
  <c r="A4618" i="37"/>
  <c r="A4617" i="37"/>
  <c r="A4616" i="37"/>
  <c r="A4615" i="37"/>
  <c r="A4614" i="37"/>
  <c r="A4613" i="37"/>
  <c r="A4612" i="37"/>
  <c r="A4611" i="37"/>
  <c r="A4610" i="37"/>
  <c r="A4609" i="37"/>
  <c r="A4608" i="37"/>
  <c r="A4607" i="37"/>
  <c r="A4606" i="37"/>
  <c r="A4605" i="37"/>
  <c r="A4604" i="37"/>
  <c r="A4603" i="37"/>
  <c r="A4602" i="37"/>
  <c r="A4601" i="37"/>
  <c r="A4600" i="37"/>
  <c r="A4599" i="37"/>
  <c r="A4598" i="37"/>
  <c r="A4597" i="37"/>
  <c r="A4596" i="37"/>
  <c r="A4595" i="37"/>
  <c r="A4594" i="37"/>
  <c r="A4593" i="37"/>
  <c r="A4592" i="37"/>
  <c r="A4591" i="37"/>
  <c r="A4590" i="37"/>
  <c r="A4589" i="37"/>
  <c r="A4588" i="37"/>
  <c r="A4587" i="37"/>
  <c r="A4586" i="37"/>
  <c r="A4585" i="37"/>
  <c r="A4584" i="37"/>
  <c r="A4583" i="37"/>
  <c r="A4582" i="37"/>
  <c r="A4581" i="37"/>
  <c r="A4580" i="37"/>
  <c r="A4579" i="37"/>
  <c r="A4578" i="37"/>
  <c r="A4577" i="37"/>
  <c r="A4576" i="37"/>
  <c r="A4575" i="37"/>
  <c r="A4574" i="37"/>
  <c r="A4573" i="37"/>
  <c r="A4572" i="37"/>
  <c r="A4571" i="37"/>
  <c r="A4570" i="37"/>
  <c r="A4569" i="37"/>
  <c r="A4568" i="37"/>
  <c r="A4567" i="37"/>
  <c r="A4566" i="37"/>
  <c r="A4565" i="37"/>
  <c r="A4564" i="37"/>
  <c r="A4563" i="37"/>
  <c r="A4562" i="37"/>
  <c r="A4561" i="37"/>
  <c r="A4560" i="37"/>
  <c r="A4559" i="37"/>
  <c r="A4558" i="37"/>
  <c r="A4557" i="37"/>
  <c r="A4556" i="37"/>
  <c r="A4555" i="37"/>
  <c r="A4554" i="37"/>
  <c r="A4553" i="37"/>
  <c r="A4552" i="37"/>
  <c r="A4551" i="37"/>
  <c r="A4550" i="37"/>
  <c r="A4549" i="37"/>
  <c r="A4548" i="37"/>
  <c r="A4547" i="37"/>
  <c r="A4546" i="37"/>
  <c r="A4545" i="37"/>
  <c r="A4544" i="37"/>
  <c r="A4543" i="37"/>
  <c r="A4542" i="37"/>
  <c r="A4541" i="37"/>
  <c r="A4540" i="37"/>
  <c r="A4539" i="37"/>
  <c r="A4538" i="37"/>
  <c r="A4537" i="37"/>
  <c r="A4536" i="37"/>
  <c r="A4535" i="37"/>
  <c r="A4534" i="37"/>
  <c r="A4533" i="37"/>
  <c r="A4532" i="37"/>
  <c r="A4531" i="37"/>
  <c r="A4530" i="37"/>
  <c r="A4529" i="37"/>
  <c r="A4528" i="37"/>
  <c r="A4527" i="37"/>
  <c r="A4526" i="37"/>
  <c r="A4525" i="37"/>
  <c r="A4524" i="37"/>
  <c r="A4523" i="37"/>
  <c r="A4522" i="37"/>
  <c r="A4521" i="37"/>
  <c r="A4520" i="37"/>
  <c r="A4519" i="37"/>
  <c r="A4518" i="37"/>
  <c r="A4517" i="37"/>
  <c r="A4516" i="37"/>
  <c r="A4515" i="37"/>
  <c r="A4514" i="37"/>
  <c r="A4513" i="37"/>
  <c r="A4512" i="37"/>
  <c r="A4511" i="37"/>
  <c r="A4510" i="37"/>
  <c r="A4509" i="37"/>
  <c r="A4508" i="37"/>
  <c r="A4507" i="37"/>
  <c r="A4506" i="37"/>
  <c r="A4505" i="37"/>
  <c r="A4504" i="37"/>
  <c r="A4503" i="37"/>
  <c r="A4502" i="37"/>
  <c r="A4501" i="37"/>
  <c r="A4500" i="37"/>
  <c r="A4499" i="37"/>
  <c r="A4498" i="37"/>
  <c r="A4497" i="37"/>
  <c r="A4496" i="37"/>
  <c r="A4495" i="37"/>
  <c r="A4494" i="37"/>
  <c r="A4493" i="37"/>
  <c r="A4492" i="37"/>
  <c r="A4491" i="37"/>
  <c r="A4490" i="37"/>
  <c r="A4489" i="37"/>
  <c r="A4488" i="37"/>
  <c r="A4487" i="37"/>
  <c r="A4486" i="37"/>
  <c r="A4485" i="37"/>
  <c r="A4484" i="37"/>
  <c r="A4483" i="37"/>
  <c r="A4482" i="37"/>
  <c r="A4481" i="37"/>
  <c r="A4480" i="37"/>
  <c r="A4479" i="37"/>
  <c r="A4478" i="37"/>
  <c r="A4477" i="37"/>
  <c r="A4476" i="37"/>
  <c r="A4475" i="37"/>
  <c r="A4474" i="37"/>
  <c r="A4473" i="37"/>
  <c r="A4472" i="37"/>
  <c r="A4471" i="37"/>
  <c r="A4470" i="37"/>
  <c r="A4469" i="37"/>
  <c r="A4468" i="37"/>
  <c r="A4467" i="37"/>
  <c r="A4466" i="37"/>
  <c r="A4465" i="37"/>
  <c r="A4464" i="37"/>
  <c r="A4463" i="37"/>
  <c r="A4462" i="37"/>
  <c r="A4461" i="37"/>
  <c r="A4460" i="37"/>
  <c r="A4459" i="37"/>
  <c r="A4458" i="37"/>
  <c r="A4457" i="37"/>
  <c r="A4456" i="37"/>
  <c r="A4455" i="37"/>
  <c r="A4454" i="37"/>
  <c r="A4453" i="37"/>
  <c r="A4452" i="37"/>
  <c r="A4451" i="37"/>
  <c r="A4450" i="37"/>
  <c r="A4449" i="37"/>
  <c r="A4448" i="37"/>
  <c r="A4447" i="37"/>
  <c r="A4446" i="37"/>
  <c r="A4445" i="37"/>
  <c r="A4444" i="37"/>
  <c r="A4443" i="37"/>
  <c r="A4442" i="37"/>
  <c r="A4441" i="37"/>
  <c r="A4440" i="37"/>
  <c r="A4439" i="37"/>
  <c r="A4438" i="37"/>
  <c r="A4437" i="37"/>
  <c r="A4436" i="37"/>
  <c r="A4435" i="37"/>
  <c r="A4434" i="37"/>
  <c r="A4433" i="37"/>
  <c r="A4432" i="37"/>
  <c r="A4431" i="37"/>
  <c r="A4430" i="37"/>
  <c r="A4429" i="37"/>
  <c r="A4428" i="37"/>
  <c r="A4427" i="37"/>
  <c r="A4426" i="37"/>
  <c r="A4425" i="37"/>
  <c r="A4424" i="37"/>
  <c r="A4423" i="37"/>
  <c r="A4422" i="37"/>
  <c r="A4421" i="37"/>
  <c r="A4420" i="37"/>
  <c r="A4419" i="37"/>
  <c r="A4418" i="37"/>
  <c r="A4417" i="37"/>
  <c r="A4416" i="37"/>
  <c r="A4415" i="37"/>
  <c r="A4414" i="37"/>
  <c r="A4413" i="37"/>
  <c r="A4412" i="37"/>
  <c r="A4411" i="37"/>
  <c r="A4410" i="37"/>
  <c r="A4409" i="37"/>
  <c r="A4408" i="37"/>
  <c r="A4407" i="37"/>
  <c r="A4406" i="37"/>
  <c r="A4405" i="37"/>
  <c r="A4404" i="37"/>
  <c r="A4403" i="37"/>
  <c r="A4402" i="37"/>
  <c r="A4401" i="37"/>
  <c r="A4400" i="37"/>
  <c r="A4399" i="37"/>
  <c r="A4398" i="37"/>
  <c r="A4397" i="37"/>
  <c r="A4396" i="37"/>
  <c r="A4395" i="37"/>
  <c r="A4394" i="37"/>
  <c r="A4393" i="37"/>
  <c r="A4392" i="37"/>
  <c r="A4391" i="37"/>
  <c r="A4390" i="37"/>
  <c r="A4389" i="37"/>
  <c r="A4388" i="37"/>
  <c r="A4387" i="37"/>
  <c r="A4386" i="37"/>
  <c r="A4385" i="37"/>
  <c r="A4384" i="37"/>
  <c r="A4383" i="37"/>
  <c r="A4382" i="37"/>
  <c r="A4381" i="37"/>
  <c r="A4380" i="37"/>
  <c r="A4379" i="37"/>
  <c r="A4378" i="37"/>
  <c r="A4377" i="37"/>
  <c r="A4376" i="37"/>
  <c r="A4375" i="37"/>
  <c r="A4374" i="37"/>
  <c r="A4373" i="37"/>
  <c r="A4372" i="37"/>
  <c r="A4371" i="37"/>
  <c r="A4370" i="37"/>
  <c r="A4369" i="37"/>
  <c r="A4368" i="37"/>
  <c r="A4367" i="37"/>
  <c r="A4366" i="37"/>
  <c r="A4365" i="37"/>
  <c r="A4364" i="37"/>
  <c r="A4363" i="37"/>
  <c r="A4362" i="37"/>
  <c r="A4361" i="37"/>
  <c r="A4360" i="37"/>
  <c r="A4359" i="37"/>
  <c r="A4358" i="37"/>
  <c r="A4357" i="37"/>
  <c r="A4356" i="37"/>
  <c r="A4355" i="37"/>
  <c r="A4354" i="37"/>
  <c r="A4353" i="37"/>
  <c r="A4352" i="37"/>
  <c r="A4351" i="37"/>
  <c r="A4350" i="37"/>
  <c r="A4349" i="37"/>
  <c r="A4348" i="37"/>
  <c r="A4347" i="37"/>
  <c r="A4346" i="37"/>
  <c r="A4345" i="37"/>
  <c r="A4344" i="37"/>
  <c r="A4343" i="37"/>
  <c r="A4342" i="37"/>
  <c r="A4341" i="37"/>
  <c r="A4340" i="37"/>
  <c r="A4339" i="37"/>
  <c r="A4338" i="37"/>
  <c r="A4337" i="37"/>
  <c r="A4336" i="37"/>
  <c r="A4335" i="37"/>
  <c r="A4334" i="37"/>
  <c r="A4333" i="37"/>
  <c r="A4332" i="37"/>
  <c r="A4331" i="37"/>
  <c r="A4330" i="37"/>
  <c r="A4329" i="37"/>
  <c r="A4328" i="37"/>
  <c r="A4327" i="37"/>
  <c r="A4326" i="37"/>
  <c r="A4325" i="37"/>
  <c r="A4324" i="37"/>
  <c r="A4323" i="37"/>
  <c r="A4322" i="37"/>
  <c r="A4321" i="37"/>
  <c r="A4320" i="37"/>
  <c r="A4319" i="37"/>
  <c r="A4318" i="37"/>
  <c r="A4317" i="37"/>
  <c r="A4316" i="37"/>
  <c r="A4315" i="37"/>
  <c r="A4314" i="37"/>
  <c r="A4313" i="37"/>
  <c r="A4312" i="37"/>
  <c r="A4311" i="37"/>
  <c r="A4310" i="37"/>
  <c r="A4309" i="37"/>
  <c r="A4308" i="37"/>
  <c r="A4307" i="37"/>
  <c r="A4306" i="37"/>
  <c r="A4305" i="37"/>
  <c r="A4304" i="37"/>
  <c r="A4303" i="37"/>
  <c r="A4302" i="37"/>
  <c r="A4301" i="37"/>
  <c r="A4300" i="37"/>
  <c r="A4299" i="37"/>
  <c r="A4298" i="37"/>
  <c r="A4297" i="37"/>
  <c r="A4296" i="37"/>
  <c r="A4295" i="37"/>
  <c r="A4294" i="37"/>
  <c r="A4293" i="37"/>
  <c r="A4292" i="37"/>
  <c r="A4291" i="37"/>
  <c r="A4290" i="37"/>
  <c r="A4289" i="37"/>
  <c r="A4288" i="37"/>
  <c r="A4287" i="37"/>
  <c r="A4286" i="37"/>
  <c r="A4285" i="37"/>
  <c r="A4284" i="37"/>
  <c r="A4283" i="37"/>
  <c r="A4282" i="37"/>
  <c r="A4281" i="37"/>
  <c r="A4280" i="37"/>
  <c r="A4279" i="37"/>
  <c r="A4278" i="37"/>
  <c r="A4277" i="37"/>
  <c r="A4276" i="37"/>
  <c r="A4275" i="37"/>
  <c r="A4274" i="37"/>
  <c r="A4273" i="37"/>
  <c r="A4272" i="37"/>
  <c r="A4271" i="37"/>
  <c r="A4270" i="37"/>
  <c r="A4269" i="37"/>
  <c r="A4268" i="37"/>
  <c r="A4267" i="37"/>
  <c r="A4266" i="37"/>
  <c r="A4265" i="37"/>
  <c r="A4264" i="37"/>
  <c r="A4263" i="37"/>
  <c r="A4262" i="37"/>
  <c r="A4261" i="37"/>
  <c r="A4260" i="37"/>
  <c r="A4259" i="37"/>
  <c r="A4258" i="37"/>
  <c r="A4257" i="37"/>
  <c r="A4256" i="37"/>
  <c r="A4255" i="37"/>
  <c r="A4254" i="37"/>
  <c r="A4253" i="37"/>
  <c r="A4252" i="37"/>
  <c r="A4251" i="37"/>
  <c r="A4250" i="37"/>
  <c r="A4249" i="37"/>
  <c r="A4248" i="37"/>
  <c r="A4247" i="37"/>
  <c r="A4246" i="37"/>
  <c r="A4245" i="37"/>
  <c r="A4244" i="37"/>
  <c r="A4243" i="37"/>
  <c r="A4242" i="37"/>
  <c r="A4241" i="37"/>
  <c r="A4240" i="37"/>
  <c r="A4239" i="37"/>
  <c r="A4238" i="37"/>
  <c r="A4237" i="37"/>
  <c r="A4236" i="37"/>
  <c r="A4235" i="37"/>
  <c r="A4234" i="37"/>
  <c r="A4233" i="37"/>
  <c r="A4232" i="37"/>
  <c r="A4231" i="37"/>
  <c r="A4230" i="37"/>
  <c r="A4229" i="37"/>
  <c r="A4228" i="37"/>
  <c r="A4227" i="37"/>
  <c r="A4226" i="37"/>
  <c r="A4225" i="37"/>
  <c r="A4224" i="37"/>
  <c r="A4223" i="37"/>
  <c r="A4222" i="37"/>
  <c r="A4221" i="37"/>
  <c r="A4220" i="37"/>
  <c r="A4219" i="37"/>
  <c r="A4218" i="37"/>
  <c r="A4217" i="37"/>
  <c r="A4216" i="37"/>
  <c r="A4215" i="37"/>
  <c r="A4214" i="37"/>
  <c r="A4213" i="37"/>
  <c r="A4212" i="37"/>
  <c r="A4211" i="37"/>
  <c r="A4210" i="37"/>
  <c r="A4209" i="37"/>
  <c r="A4208" i="37"/>
  <c r="A4207" i="37"/>
  <c r="A4206" i="37"/>
  <c r="A4205" i="37"/>
  <c r="A4204" i="37"/>
  <c r="A4203" i="37"/>
  <c r="A4202" i="37"/>
  <c r="A4201" i="37"/>
  <c r="A4200" i="37"/>
  <c r="A4199" i="37"/>
  <c r="A4198" i="37"/>
  <c r="A4197" i="37"/>
  <c r="A4196" i="37"/>
  <c r="A4195" i="37"/>
  <c r="A4194" i="37"/>
  <c r="A4193" i="37"/>
  <c r="A4192" i="37"/>
  <c r="A4191" i="37"/>
  <c r="A4190" i="37"/>
  <c r="A4189" i="37"/>
  <c r="A4188" i="37"/>
  <c r="A4187" i="37"/>
  <c r="A4186" i="37"/>
  <c r="A4185" i="37"/>
  <c r="A4184" i="37"/>
  <c r="A4183" i="37"/>
  <c r="A4182" i="37"/>
  <c r="A4181" i="37"/>
  <c r="A4180" i="37"/>
  <c r="A4179" i="37"/>
  <c r="A4178" i="37"/>
  <c r="A4177" i="37"/>
  <c r="A4176" i="37"/>
  <c r="A4175" i="37"/>
  <c r="A4174" i="37"/>
  <c r="A4173" i="37"/>
  <c r="A4172" i="37"/>
  <c r="A4171" i="37"/>
  <c r="A4170" i="37"/>
  <c r="A4169" i="37"/>
  <c r="A4168" i="37"/>
  <c r="A4167" i="37"/>
  <c r="A4166" i="37"/>
  <c r="A4165" i="37"/>
  <c r="A4164" i="37"/>
  <c r="A4163" i="37"/>
  <c r="A4162" i="37"/>
  <c r="A4161" i="37"/>
  <c r="A4160" i="37"/>
  <c r="A4159" i="37"/>
  <c r="A4158" i="37"/>
  <c r="A4157" i="37"/>
  <c r="A4156" i="37"/>
  <c r="A4155" i="37"/>
  <c r="A4154" i="37"/>
  <c r="A4153" i="37"/>
  <c r="A4152" i="37"/>
  <c r="A4151" i="37"/>
  <c r="A4150" i="37"/>
  <c r="A4149" i="37"/>
  <c r="A4148" i="37"/>
  <c r="A4147" i="37"/>
  <c r="A4146" i="37"/>
  <c r="A4145" i="37"/>
  <c r="A4144" i="37"/>
  <c r="A4143" i="37"/>
  <c r="A4142" i="37"/>
  <c r="A4141" i="37"/>
  <c r="A4140" i="37"/>
  <c r="A4139" i="37"/>
  <c r="A4138" i="37"/>
  <c r="A4137" i="37"/>
  <c r="A4136" i="37"/>
  <c r="A4135" i="37"/>
  <c r="A4134" i="37"/>
  <c r="A4133" i="37"/>
  <c r="A4132" i="37"/>
  <c r="A4131" i="37"/>
  <c r="A4130" i="37"/>
  <c r="A4129" i="37"/>
  <c r="A4128" i="37"/>
  <c r="A4127" i="37"/>
  <c r="A4126" i="37"/>
  <c r="A4125" i="37"/>
  <c r="A4124" i="37"/>
  <c r="A4123" i="37"/>
  <c r="A4122" i="37"/>
  <c r="A4121" i="37"/>
  <c r="A4120" i="37"/>
  <c r="A4119" i="37"/>
  <c r="A4118" i="37"/>
  <c r="A4117" i="37"/>
  <c r="A4116" i="37"/>
  <c r="A4115" i="37"/>
  <c r="A4114" i="37"/>
  <c r="A4113" i="37"/>
  <c r="A4112" i="37"/>
  <c r="A4111" i="37"/>
  <c r="A4110" i="37"/>
  <c r="A4109" i="37"/>
  <c r="A4108" i="37"/>
  <c r="A4107" i="37"/>
  <c r="A4106" i="37"/>
  <c r="A4105" i="37"/>
  <c r="A4104" i="37"/>
  <c r="A4103" i="37"/>
  <c r="A4102" i="37"/>
  <c r="A4101" i="37"/>
  <c r="A4100" i="37"/>
  <c r="A4099" i="37"/>
  <c r="A4098" i="37"/>
  <c r="A4097" i="37"/>
  <c r="A4096" i="37"/>
  <c r="A4095" i="37"/>
  <c r="A4094" i="37"/>
  <c r="A4093" i="37"/>
  <c r="A4092" i="37"/>
  <c r="A4091" i="37"/>
  <c r="A4090" i="37"/>
  <c r="A4089" i="37"/>
  <c r="A4088" i="37"/>
  <c r="A4087" i="37"/>
  <c r="A4086" i="37"/>
  <c r="A4085" i="37"/>
  <c r="A4084" i="37"/>
  <c r="A4083" i="37"/>
  <c r="A4082" i="37"/>
  <c r="A4081" i="37"/>
  <c r="A4080" i="37"/>
  <c r="A4079" i="37"/>
  <c r="A4078" i="37"/>
  <c r="A4077" i="37"/>
  <c r="A4076" i="37"/>
  <c r="A4075" i="37"/>
  <c r="A4074" i="37"/>
  <c r="A4073" i="37"/>
  <c r="A4072" i="37"/>
  <c r="A4071" i="37"/>
  <c r="A4070" i="37"/>
  <c r="A4069" i="37"/>
  <c r="A4068" i="37"/>
  <c r="A4067" i="37"/>
  <c r="A4066" i="37"/>
  <c r="A4065" i="37"/>
  <c r="A4064" i="37"/>
  <c r="A4063" i="37"/>
  <c r="A4062" i="37"/>
  <c r="A4061" i="37"/>
  <c r="A4060" i="37"/>
  <c r="A4059" i="37"/>
  <c r="A4058" i="37"/>
  <c r="A4057" i="37"/>
  <c r="A4056" i="37"/>
  <c r="A4055" i="37"/>
  <c r="A4054" i="37"/>
  <c r="A4053" i="37"/>
  <c r="A4052" i="37"/>
  <c r="A4051" i="37"/>
  <c r="A4050" i="37"/>
  <c r="A4049" i="37"/>
  <c r="A4048" i="37"/>
  <c r="A4047" i="37"/>
  <c r="A4046" i="37"/>
  <c r="A4045" i="37"/>
  <c r="A4044" i="37"/>
  <c r="A4043" i="37"/>
  <c r="A4042" i="37"/>
  <c r="A4041" i="37"/>
  <c r="A4040" i="37"/>
  <c r="A4039" i="37"/>
  <c r="A4038" i="37"/>
  <c r="A4037" i="37"/>
  <c r="A4036" i="37"/>
  <c r="A4035" i="37"/>
  <c r="A4034" i="37"/>
  <c r="A4033" i="37"/>
  <c r="A4032" i="37"/>
  <c r="A4031" i="37"/>
  <c r="A4030" i="37"/>
  <c r="A4029" i="37"/>
  <c r="A4028" i="37"/>
  <c r="A4027" i="37"/>
  <c r="A4026" i="37"/>
  <c r="A4025" i="37"/>
  <c r="A4024" i="37"/>
  <c r="A4023" i="37"/>
  <c r="A4022" i="37"/>
  <c r="A4021" i="37"/>
  <c r="A4020" i="37"/>
  <c r="A4019" i="37"/>
  <c r="A4018" i="37"/>
  <c r="A4017" i="37"/>
  <c r="A4016" i="37"/>
  <c r="A4015" i="37"/>
  <c r="A4014" i="37"/>
  <c r="A4013" i="37"/>
  <c r="A4012" i="37"/>
  <c r="A4011" i="37"/>
  <c r="A4010" i="37"/>
  <c r="A4009" i="37"/>
  <c r="A4008" i="37"/>
  <c r="A4007" i="37"/>
  <c r="A4006" i="37"/>
  <c r="A4005" i="37"/>
  <c r="A4004" i="37"/>
  <c r="A4003" i="37"/>
  <c r="A4002" i="37"/>
  <c r="A4001" i="37"/>
  <c r="A4000" i="37"/>
  <c r="A3999" i="37"/>
  <c r="A3998" i="37"/>
  <c r="A3997" i="37"/>
  <c r="A3996" i="37"/>
  <c r="A3995" i="37"/>
  <c r="A3994" i="37"/>
  <c r="A3993" i="37"/>
  <c r="A3992" i="37"/>
  <c r="A3991" i="37"/>
  <c r="A3990" i="37"/>
  <c r="A3989" i="37"/>
  <c r="A3988" i="37"/>
  <c r="A3987" i="37"/>
  <c r="A3986" i="37"/>
  <c r="A3985" i="37"/>
  <c r="A3984" i="37"/>
  <c r="A3983" i="37"/>
  <c r="A3982" i="37"/>
  <c r="A3981" i="37"/>
  <c r="A3980" i="37"/>
  <c r="A3979" i="37"/>
  <c r="A3978" i="37"/>
  <c r="A3977" i="37"/>
  <c r="A3976" i="37"/>
  <c r="A3975" i="37"/>
  <c r="A3974" i="37"/>
  <c r="A3973" i="37"/>
  <c r="A3972" i="37"/>
  <c r="A3971" i="37"/>
  <c r="A3970" i="37"/>
  <c r="A3969" i="37"/>
  <c r="A3968" i="37"/>
  <c r="A3967" i="37"/>
  <c r="A3966" i="37"/>
  <c r="A3965" i="37"/>
  <c r="A3964" i="37"/>
  <c r="A3963" i="37"/>
  <c r="A3962" i="37"/>
  <c r="A3961" i="37"/>
  <c r="A3960" i="37"/>
  <c r="A3959" i="37"/>
  <c r="A3958" i="37"/>
  <c r="A3957" i="37"/>
  <c r="A3956" i="37"/>
  <c r="A3955" i="37"/>
  <c r="A3954" i="37"/>
  <c r="A3953" i="37"/>
  <c r="A3952" i="37"/>
  <c r="A3951" i="37"/>
  <c r="A3950" i="37"/>
  <c r="A3949" i="37"/>
  <c r="A3948" i="37"/>
  <c r="A3947" i="37"/>
  <c r="A3946" i="37"/>
  <c r="A3945" i="37"/>
  <c r="A3944" i="37"/>
  <c r="A3943" i="37"/>
  <c r="A3942" i="37"/>
  <c r="A3941" i="37"/>
  <c r="A3940" i="37"/>
  <c r="A3939" i="37"/>
  <c r="A3938" i="37"/>
  <c r="A3937" i="37"/>
  <c r="A3936" i="37"/>
  <c r="A3935" i="37"/>
  <c r="A3934" i="37"/>
  <c r="A3933" i="37"/>
  <c r="A3932" i="37"/>
  <c r="A3931" i="37"/>
  <c r="A3930" i="37"/>
  <c r="A3929" i="37"/>
  <c r="A3928" i="37"/>
  <c r="A3927" i="37"/>
  <c r="A3926" i="37"/>
  <c r="A3925" i="37"/>
  <c r="A3924" i="37"/>
  <c r="A3923" i="37"/>
  <c r="A3922" i="37"/>
  <c r="A3921" i="37"/>
  <c r="A3920" i="37"/>
  <c r="A3919" i="37"/>
  <c r="A3918" i="37"/>
  <c r="A3917" i="37"/>
  <c r="A3916" i="37"/>
  <c r="A3915" i="37"/>
  <c r="A3914" i="37"/>
  <c r="A3913" i="37"/>
  <c r="A3912" i="37"/>
  <c r="A3911" i="37"/>
  <c r="A3910" i="37"/>
  <c r="A3909" i="37"/>
  <c r="A3908" i="37"/>
  <c r="A3907" i="37"/>
  <c r="A3906" i="37"/>
  <c r="A3905" i="37"/>
  <c r="A3904" i="37"/>
  <c r="A3903" i="37"/>
  <c r="A3902" i="37"/>
  <c r="A3901" i="37"/>
  <c r="A3900" i="37"/>
  <c r="A3899" i="37"/>
  <c r="A3898" i="37"/>
  <c r="A3897" i="37"/>
  <c r="A3896" i="37"/>
  <c r="A3895" i="37"/>
  <c r="A3894" i="37"/>
  <c r="A3893" i="37"/>
  <c r="A3892" i="37"/>
  <c r="A3891" i="37"/>
  <c r="A3890" i="37"/>
  <c r="A3889" i="37"/>
  <c r="A3888" i="37"/>
  <c r="A3887" i="37"/>
  <c r="A3886" i="37"/>
  <c r="A3885" i="37"/>
  <c r="A3884" i="37"/>
  <c r="A3883" i="37"/>
  <c r="A3882" i="37"/>
  <c r="A3881" i="37"/>
  <c r="A3880" i="37"/>
  <c r="A3879" i="37"/>
  <c r="A3878" i="37"/>
  <c r="A3877" i="37"/>
  <c r="A3876" i="37"/>
  <c r="A3875" i="37"/>
  <c r="A3874" i="37"/>
  <c r="A3873" i="37"/>
  <c r="A3872" i="37"/>
  <c r="A3871" i="37"/>
  <c r="A3870" i="37"/>
  <c r="A3869" i="37"/>
  <c r="A3868" i="37"/>
  <c r="A3867" i="37"/>
  <c r="A3866" i="37"/>
  <c r="A3865" i="37"/>
  <c r="A3864" i="37"/>
  <c r="A3863" i="37"/>
  <c r="A3862" i="37"/>
  <c r="A3861" i="37"/>
  <c r="A3860" i="37"/>
  <c r="A3859" i="37"/>
  <c r="A3858" i="37"/>
  <c r="A3857" i="37"/>
  <c r="A3856" i="37"/>
  <c r="A3855" i="37"/>
  <c r="A3854" i="37"/>
  <c r="A3853" i="37"/>
  <c r="A3852" i="37"/>
  <c r="A3851" i="37"/>
  <c r="A3850" i="37"/>
  <c r="A3849" i="37"/>
  <c r="A3848" i="37"/>
  <c r="A3847" i="37"/>
  <c r="A3846" i="37"/>
  <c r="A3845" i="37"/>
  <c r="A3844" i="37"/>
  <c r="A3843" i="37"/>
  <c r="A3842" i="37"/>
  <c r="A3841" i="37"/>
  <c r="A3840" i="37"/>
  <c r="A3839" i="37"/>
  <c r="A3838" i="37"/>
  <c r="A3837" i="37"/>
  <c r="A3836" i="37"/>
  <c r="A3835" i="37"/>
  <c r="A3834" i="37"/>
  <c r="A3833" i="37"/>
  <c r="A3832" i="37"/>
  <c r="A3831" i="37"/>
  <c r="A3830" i="37"/>
  <c r="A3829" i="37"/>
  <c r="A3828" i="37"/>
  <c r="A3827" i="37"/>
  <c r="A3826" i="37"/>
  <c r="A3825" i="37"/>
  <c r="A3824" i="37"/>
  <c r="A3823" i="37"/>
  <c r="A3822" i="37"/>
  <c r="A3821" i="37"/>
  <c r="A3820" i="37"/>
  <c r="A3819" i="37"/>
  <c r="A3818" i="37"/>
  <c r="A3817" i="37"/>
  <c r="A3816" i="37"/>
  <c r="A3815" i="37"/>
  <c r="A3814" i="37"/>
  <c r="A3813" i="37"/>
  <c r="A3812" i="37"/>
  <c r="A3811" i="37"/>
  <c r="A3810" i="37"/>
  <c r="A3809" i="37"/>
  <c r="A3808" i="37"/>
  <c r="A3807" i="37"/>
  <c r="A3806" i="37"/>
  <c r="A3805" i="37"/>
  <c r="A3804" i="37"/>
  <c r="A3803" i="37"/>
  <c r="A3802" i="37"/>
  <c r="A3801" i="37"/>
  <c r="A3800" i="37"/>
  <c r="A3799" i="37"/>
  <c r="A3798" i="37"/>
  <c r="A3797" i="37"/>
  <c r="A3796" i="37"/>
  <c r="A3795" i="37"/>
  <c r="A3794" i="37"/>
  <c r="A3793" i="37"/>
  <c r="A3792" i="37"/>
  <c r="A3791" i="37"/>
  <c r="A3790" i="37"/>
  <c r="A3789" i="37"/>
  <c r="A3788" i="37"/>
  <c r="A3787" i="37"/>
  <c r="A3786" i="37"/>
  <c r="A3785" i="37"/>
  <c r="A3784" i="37"/>
  <c r="A3783" i="37"/>
  <c r="A3782" i="37"/>
  <c r="A3781" i="37"/>
  <c r="A3780" i="37"/>
  <c r="A3779" i="37"/>
  <c r="A3778" i="37"/>
  <c r="A3777" i="37"/>
  <c r="A3776" i="37"/>
  <c r="A3775" i="37"/>
  <c r="A3774" i="37"/>
  <c r="A3773" i="37"/>
  <c r="A3772" i="37"/>
  <c r="A3771" i="37"/>
  <c r="A3770" i="37"/>
  <c r="A3769" i="37"/>
  <c r="A3768" i="37"/>
  <c r="A3767" i="37"/>
  <c r="A3766" i="37"/>
  <c r="A3765" i="37"/>
  <c r="A3764" i="37"/>
  <c r="A3763" i="37"/>
  <c r="A3762" i="37"/>
  <c r="A3761" i="37"/>
  <c r="A3760" i="37"/>
  <c r="A3759" i="37"/>
  <c r="A3758" i="37"/>
  <c r="A3757" i="37"/>
  <c r="A3756" i="37"/>
  <c r="A3755" i="37"/>
  <c r="A3754" i="37"/>
  <c r="A3753" i="37"/>
  <c r="A3752" i="37"/>
  <c r="A3751" i="37"/>
  <c r="A3750" i="37"/>
  <c r="A3749" i="37"/>
  <c r="A3748" i="37"/>
  <c r="A3747" i="37"/>
  <c r="A3746" i="37"/>
  <c r="A3745" i="37"/>
  <c r="A3744" i="37"/>
  <c r="A3743" i="37"/>
  <c r="A3742" i="37"/>
  <c r="A3741" i="37"/>
  <c r="A3740" i="37"/>
  <c r="A3739" i="37"/>
  <c r="A3738" i="37"/>
  <c r="A3737" i="37"/>
  <c r="A3736" i="37"/>
  <c r="A3735" i="37"/>
  <c r="A3734" i="37"/>
  <c r="A3733" i="37"/>
  <c r="A3732" i="37"/>
  <c r="A3731" i="37"/>
  <c r="A3730" i="37"/>
  <c r="A3729" i="37"/>
  <c r="A3728" i="37"/>
  <c r="A3727" i="37"/>
  <c r="A3726" i="37"/>
  <c r="A3725" i="37"/>
  <c r="A3724" i="37"/>
  <c r="A3723" i="37"/>
  <c r="A3722" i="37"/>
  <c r="A3721" i="37"/>
  <c r="A3720" i="37"/>
  <c r="A3719" i="37"/>
  <c r="A3718" i="37"/>
  <c r="A3717" i="37"/>
  <c r="A3716" i="37"/>
  <c r="A3715" i="37"/>
  <c r="A3714" i="37"/>
  <c r="A3713" i="37"/>
  <c r="A3712" i="37"/>
  <c r="A3711" i="37"/>
  <c r="A3710" i="37"/>
  <c r="A3709" i="37"/>
  <c r="A3708" i="37"/>
  <c r="A3707" i="37"/>
  <c r="A3706" i="37"/>
  <c r="A3705" i="37"/>
  <c r="A3704" i="37"/>
  <c r="A3703" i="37"/>
  <c r="A3702" i="37"/>
  <c r="A3701" i="37"/>
  <c r="A3700" i="37"/>
  <c r="A3699" i="37"/>
  <c r="A3698" i="37"/>
  <c r="A3697" i="37"/>
  <c r="A3696" i="37"/>
  <c r="A3695" i="37"/>
  <c r="A3694" i="37"/>
  <c r="A3693" i="37"/>
  <c r="A3692" i="37"/>
  <c r="A3691" i="37"/>
  <c r="A3690" i="37"/>
  <c r="A3689" i="37"/>
  <c r="A3688" i="37"/>
  <c r="A3687" i="37"/>
  <c r="A3686" i="37"/>
  <c r="A3685" i="37"/>
  <c r="A3684" i="37"/>
  <c r="A3683" i="37"/>
  <c r="A3682" i="37"/>
  <c r="A3681" i="37"/>
  <c r="A3680" i="37"/>
  <c r="A3679" i="37"/>
  <c r="A3678" i="37"/>
  <c r="A3677" i="37"/>
  <c r="A3676" i="37"/>
  <c r="A3675" i="37"/>
  <c r="A3674" i="37"/>
  <c r="A3673" i="37"/>
  <c r="A3672" i="37"/>
  <c r="A3671" i="37"/>
  <c r="A3670" i="37"/>
  <c r="A3669" i="37"/>
  <c r="A3668" i="37"/>
  <c r="A3667" i="37"/>
  <c r="A3666" i="37"/>
  <c r="A3665" i="37"/>
  <c r="A3664" i="37"/>
  <c r="A3663" i="37"/>
  <c r="A3662" i="37"/>
  <c r="A3661" i="37"/>
  <c r="A3660" i="37"/>
  <c r="A3659" i="37"/>
  <c r="A3658" i="37"/>
  <c r="A3657" i="37"/>
  <c r="A3656" i="37"/>
  <c r="A3655" i="37"/>
  <c r="A3654" i="37"/>
  <c r="A3653" i="37"/>
  <c r="A3652" i="37"/>
  <c r="A3651" i="37"/>
  <c r="A3650" i="37"/>
  <c r="A3649" i="37"/>
  <c r="A3648" i="37"/>
  <c r="A3647" i="37"/>
  <c r="A3646" i="37"/>
  <c r="A3645" i="37"/>
  <c r="A3644" i="37"/>
  <c r="A3643" i="37"/>
  <c r="A3642" i="37"/>
  <c r="A3641" i="37"/>
  <c r="A3640" i="37"/>
  <c r="A3639" i="37"/>
  <c r="A3638" i="37"/>
  <c r="A3637" i="37"/>
  <c r="A3636" i="37"/>
  <c r="A3635" i="37"/>
  <c r="A3634" i="37"/>
  <c r="A3633" i="37"/>
  <c r="A3632" i="37"/>
  <c r="A3631" i="37"/>
  <c r="A3630" i="37"/>
  <c r="A3629" i="37"/>
  <c r="A3628" i="37"/>
  <c r="A3627" i="37"/>
  <c r="A3626" i="37"/>
  <c r="A3625" i="37"/>
  <c r="A3624" i="37"/>
  <c r="A3623" i="37"/>
  <c r="A3622" i="37"/>
  <c r="A3621" i="37"/>
  <c r="A3620" i="37"/>
  <c r="A3619" i="37"/>
  <c r="A3618" i="37"/>
  <c r="A3617" i="37"/>
  <c r="A3616" i="37"/>
  <c r="A3615" i="37"/>
  <c r="A3614" i="37"/>
  <c r="A3613" i="37"/>
  <c r="A3612" i="37"/>
  <c r="A3611" i="37"/>
  <c r="A3610" i="37"/>
  <c r="A3609" i="37"/>
  <c r="A3608" i="37"/>
  <c r="A3607" i="37"/>
  <c r="A3606" i="37"/>
  <c r="A3605" i="37"/>
  <c r="A3604" i="37"/>
  <c r="A3603" i="37"/>
  <c r="A3602" i="37"/>
  <c r="A3601" i="37"/>
  <c r="A3600" i="37"/>
  <c r="A3599" i="37"/>
  <c r="A3598" i="37"/>
  <c r="A3597" i="37"/>
  <c r="A3596" i="37"/>
  <c r="A3595" i="37"/>
  <c r="A3594" i="37"/>
  <c r="A3593" i="37"/>
  <c r="A3592" i="37"/>
  <c r="A3591" i="37"/>
  <c r="A3590" i="37"/>
  <c r="A3589" i="37"/>
  <c r="A3588" i="37"/>
  <c r="A3587" i="37"/>
  <c r="A3586" i="37"/>
  <c r="A3585" i="37"/>
  <c r="A3584" i="37"/>
  <c r="A3583" i="37"/>
  <c r="A3582" i="37"/>
  <c r="A3581" i="37"/>
  <c r="A3580" i="37"/>
  <c r="A3579" i="37"/>
  <c r="A3578" i="37"/>
  <c r="A3577" i="37"/>
  <c r="A3576" i="37"/>
  <c r="A3575" i="37"/>
  <c r="A3574" i="37"/>
  <c r="A3573" i="37"/>
  <c r="A3572" i="37"/>
  <c r="A3571" i="37"/>
  <c r="A3570" i="37"/>
  <c r="A3569" i="37"/>
  <c r="A3568" i="37"/>
  <c r="A3567" i="37"/>
  <c r="A3566" i="37"/>
  <c r="A3565" i="37"/>
  <c r="A3564" i="37"/>
  <c r="A3563" i="37"/>
  <c r="A3562" i="37"/>
  <c r="A3561" i="37"/>
  <c r="A3560" i="37"/>
  <c r="A3559" i="37"/>
  <c r="A3558" i="37"/>
  <c r="A3557" i="37"/>
  <c r="A3556" i="37"/>
  <c r="A3555" i="37"/>
  <c r="A3554" i="37"/>
  <c r="A3553" i="37"/>
  <c r="A3552" i="37"/>
  <c r="A3551" i="37"/>
  <c r="A3550" i="37"/>
  <c r="A3549" i="37"/>
  <c r="A3548" i="37"/>
  <c r="A3547" i="37"/>
  <c r="A3546" i="37"/>
  <c r="A3545" i="37"/>
  <c r="A3544" i="37"/>
  <c r="A3543" i="37"/>
  <c r="A3542" i="37"/>
  <c r="A3541" i="37"/>
  <c r="A3540" i="37"/>
  <c r="A3539" i="37"/>
  <c r="A3538" i="37"/>
  <c r="A3537" i="37"/>
  <c r="A3536" i="37"/>
  <c r="A3535" i="37"/>
  <c r="A3534" i="37"/>
  <c r="A3533" i="37"/>
  <c r="A3532" i="37"/>
  <c r="A3531" i="37"/>
  <c r="A3530" i="37"/>
  <c r="A3529" i="37"/>
  <c r="A3528" i="37"/>
  <c r="A3527" i="37"/>
  <c r="A3526" i="37"/>
  <c r="A3525" i="37"/>
  <c r="A3524" i="37"/>
  <c r="A3523" i="37"/>
  <c r="A3522" i="37"/>
  <c r="A3521" i="37"/>
  <c r="A3520" i="37"/>
  <c r="A3519" i="37"/>
  <c r="A3518" i="37"/>
  <c r="A3517" i="37"/>
  <c r="A3516" i="37"/>
  <c r="A3515" i="37"/>
  <c r="A3514" i="37"/>
  <c r="A3513" i="37"/>
  <c r="A3512" i="37"/>
  <c r="A3511" i="37"/>
  <c r="A3510" i="37"/>
  <c r="A3509" i="37"/>
  <c r="A3508" i="37"/>
  <c r="A3507" i="37"/>
  <c r="A3506" i="37"/>
  <c r="A3505" i="37"/>
  <c r="A3504" i="37"/>
  <c r="A3503" i="37"/>
  <c r="A3502" i="37"/>
  <c r="A3501" i="37"/>
  <c r="A3500" i="37"/>
  <c r="A3499" i="37"/>
  <c r="A3498" i="37"/>
  <c r="A3497" i="37"/>
  <c r="A3496" i="37"/>
  <c r="A3495" i="37"/>
  <c r="A3494" i="37"/>
  <c r="A3493" i="37"/>
  <c r="A3492" i="37"/>
  <c r="A3491" i="37"/>
  <c r="A3490" i="37"/>
  <c r="A3489" i="37"/>
  <c r="A3488" i="37"/>
  <c r="A3487" i="37"/>
  <c r="A3486" i="37"/>
  <c r="A3485" i="37"/>
  <c r="A3484" i="37"/>
  <c r="A3483" i="37"/>
  <c r="A3482" i="37"/>
  <c r="A3481" i="37"/>
  <c r="A3480" i="37"/>
  <c r="A3479" i="37"/>
  <c r="A3478" i="37"/>
  <c r="A3477" i="37"/>
  <c r="A3476" i="37"/>
  <c r="A3475" i="37"/>
  <c r="A3474" i="37"/>
  <c r="A3473" i="37"/>
  <c r="A3472" i="37"/>
  <c r="A3471" i="37"/>
  <c r="A3470" i="37"/>
  <c r="A3469" i="37"/>
  <c r="A3468" i="37"/>
  <c r="A3467" i="37"/>
  <c r="A3466" i="37"/>
  <c r="A3465" i="37"/>
  <c r="A3464" i="37"/>
  <c r="A3463" i="37"/>
  <c r="A3462" i="37"/>
  <c r="A3461" i="37"/>
  <c r="A3460" i="37"/>
  <c r="A3459" i="37"/>
  <c r="A3458" i="37"/>
  <c r="A3457" i="37"/>
  <c r="A3456" i="37"/>
  <c r="A3455" i="37"/>
  <c r="A3454" i="37"/>
  <c r="A3453" i="37"/>
  <c r="A3452" i="37"/>
  <c r="A3451" i="37"/>
  <c r="A3450" i="37"/>
  <c r="A3449" i="37"/>
  <c r="A3448" i="37"/>
  <c r="A3447" i="37"/>
  <c r="A3446" i="37"/>
  <c r="A3445" i="37"/>
  <c r="A3444" i="37"/>
  <c r="A3443" i="37"/>
  <c r="A3442" i="37"/>
  <c r="A3441" i="37"/>
  <c r="A3440" i="37"/>
  <c r="A3439" i="37"/>
  <c r="A3438" i="37"/>
  <c r="A3437" i="37"/>
  <c r="A3436" i="37"/>
  <c r="A3435" i="37"/>
  <c r="A3434" i="37"/>
  <c r="A3433" i="37"/>
  <c r="A3432" i="37"/>
  <c r="A3431" i="37"/>
  <c r="A3430" i="37"/>
  <c r="A3429" i="37"/>
  <c r="A3428" i="37"/>
  <c r="A3427" i="37"/>
  <c r="A3426" i="37"/>
  <c r="A3425" i="37"/>
  <c r="A3424" i="37"/>
  <c r="A3423" i="37"/>
  <c r="A3422" i="37"/>
  <c r="A3421" i="37"/>
  <c r="A3420" i="37"/>
  <c r="A3419" i="37"/>
  <c r="A3418" i="37"/>
  <c r="A3417" i="37"/>
  <c r="A3416" i="37"/>
  <c r="A3415" i="37"/>
  <c r="A3414" i="37"/>
  <c r="A3413" i="37"/>
  <c r="A3412" i="37"/>
  <c r="A3411" i="37"/>
  <c r="A3410" i="37"/>
  <c r="A3409" i="37"/>
  <c r="A3408" i="37"/>
  <c r="A3407" i="37"/>
  <c r="A3406" i="37"/>
  <c r="A3405" i="37"/>
  <c r="A3404" i="37"/>
  <c r="A3403" i="37"/>
  <c r="A3402" i="37"/>
  <c r="A3401" i="37"/>
  <c r="A3400" i="37"/>
  <c r="A3399" i="37"/>
  <c r="A3398" i="37"/>
  <c r="A3397" i="37"/>
  <c r="A3396" i="37"/>
  <c r="A3395" i="37"/>
  <c r="A3394" i="37"/>
  <c r="A3393" i="37"/>
  <c r="A3392" i="37"/>
  <c r="A3391" i="37"/>
  <c r="A3390" i="37"/>
  <c r="A3389" i="37"/>
  <c r="A3388" i="37"/>
  <c r="A3387" i="37"/>
  <c r="A3386" i="37"/>
  <c r="A3385" i="37"/>
  <c r="A3384" i="37"/>
  <c r="A3383" i="37"/>
  <c r="A3382" i="37"/>
  <c r="A3381" i="37"/>
  <c r="A3380" i="37"/>
  <c r="A3379" i="37"/>
  <c r="A3378" i="37"/>
  <c r="A3377" i="37"/>
  <c r="A3376" i="37"/>
  <c r="A3375" i="37"/>
  <c r="A3374" i="37"/>
  <c r="A3373" i="37"/>
  <c r="A3372" i="37"/>
  <c r="A3371" i="37"/>
  <c r="A3370" i="37"/>
  <c r="A3369" i="37"/>
  <c r="A3368" i="37"/>
  <c r="A3367" i="37"/>
  <c r="A3366" i="37"/>
  <c r="A3365" i="37"/>
  <c r="A3364" i="37"/>
  <c r="A3363" i="37"/>
  <c r="A3362" i="37"/>
  <c r="A3361" i="37"/>
  <c r="A3360" i="37"/>
  <c r="A3359" i="37"/>
  <c r="A3358" i="37"/>
  <c r="A3357" i="37"/>
  <c r="A3356" i="37"/>
  <c r="A3355" i="37"/>
  <c r="A3354" i="37"/>
  <c r="A3353" i="37"/>
  <c r="A3352" i="37"/>
  <c r="A3351" i="37"/>
  <c r="A3350" i="37"/>
  <c r="A3349" i="37"/>
  <c r="A3348" i="37"/>
  <c r="A3347" i="37"/>
  <c r="A3346" i="37"/>
  <c r="A3345" i="37"/>
  <c r="A3344" i="37"/>
  <c r="A3343" i="37"/>
  <c r="A3342" i="37"/>
  <c r="A3341" i="37"/>
  <c r="A3340" i="37"/>
  <c r="A3339" i="37"/>
  <c r="A3338" i="37"/>
  <c r="A3337" i="37"/>
  <c r="A3336" i="37"/>
  <c r="A3335" i="37"/>
  <c r="A3334" i="37"/>
  <c r="A3333" i="37"/>
  <c r="A3332" i="37"/>
  <c r="A3331" i="37"/>
  <c r="A3330" i="37"/>
  <c r="A3329" i="37"/>
  <c r="A3328" i="37"/>
  <c r="A3327" i="37"/>
  <c r="A3326" i="37"/>
  <c r="A3325" i="37"/>
  <c r="A3324" i="37"/>
  <c r="A3323" i="37"/>
  <c r="A3322" i="37"/>
  <c r="A3321" i="37"/>
  <c r="A3320" i="37"/>
  <c r="A3319" i="37"/>
  <c r="A3318" i="37"/>
  <c r="A3317" i="37"/>
  <c r="A3316" i="37"/>
  <c r="A3315" i="37"/>
  <c r="A3314" i="37"/>
  <c r="A3313" i="37"/>
  <c r="A3312" i="37"/>
  <c r="A3311" i="37"/>
  <c r="A3310" i="37"/>
  <c r="A3309" i="37"/>
  <c r="A3308" i="37"/>
  <c r="A3307" i="37"/>
  <c r="A3306" i="37"/>
  <c r="A3305" i="37"/>
  <c r="A3304" i="37"/>
  <c r="A3303" i="37"/>
  <c r="A3302" i="37"/>
  <c r="A3301" i="37"/>
  <c r="A3300" i="37"/>
  <c r="A3299" i="37"/>
  <c r="A3298" i="37"/>
  <c r="A3297" i="37"/>
  <c r="A3296" i="37"/>
  <c r="A3295" i="37"/>
  <c r="A3294" i="37"/>
  <c r="A3293" i="37"/>
  <c r="A3292" i="37"/>
  <c r="A3291" i="37"/>
  <c r="A3290" i="37"/>
  <c r="A3289" i="37"/>
  <c r="A3288" i="37"/>
  <c r="A3287" i="37"/>
  <c r="A3286" i="37"/>
  <c r="A3285" i="37"/>
  <c r="A3284" i="37"/>
  <c r="A3283" i="37"/>
  <c r="A3282" i="37"/>
  <c r="A3281" i="37"/>
  <c r="A3280" i="37"/>
  <c r="A3279" i="37"/>
  <c r="A3278" i="37"/>
  <c r="A3277" i="37"/>
  <c r="A3276" i="37"/>
  <c r="A3275" i="37"/>
  <c r="A3274" i="37"/>
  <c r="A3273" i="37"/>
  <c r="A3272" i="37"/>
  <c r="A3271" i="37"/>
  <c r="A3270" i="37"/>
  <c r="A3269" i="37"/>
  <c r="A3268" i="37"/>
  <c r="A3267" i="37"/>
  <c r="A3266" i="37"/>
  <c r="A3265" i="37"/>
  <c r="A3264" i="37"/>
  <c r="A3263" i="37"/>
  <c r="A3262" i="37"/>
  <c r="A3261" i="37"/>
  <c r="A3260" i="37"/>
  <c r="A3259" i="37"/>
  <c r="A3258" i="37"/>
  <c r="A3257" i="37"/>
  <c r="A3256" i="37"/>
  <c r="A3255" i="37"/>
  <c r="A3254" i="37"/>
  <c r="A3253" i="37"/>
  <c r="A3252" i="37"/>
  <c r="A3251" i="37"/>
  <c r="A3250" i="37"/>
  <c r="A3249" i="37"/>
  <c r="A3248" i="37"/>
  <c r="A3247" i="37"/>
  <c r="A3246" i="37"/>
  <c r="A3245" i="37"/>
  <c r="A3244" i="37"/>
  <c r="A3243" i="37"/>
  <c r="A3242" i="37"/>
  <c r="A3241" i="37"/>
  <c r="A3240" i="37"/>
  <c r="A3239" i="37"/>
  <c r="A3238" i="37"/>
  <c r="A3237" i="37"/>
  <c r="A3236" i="37"/>
  <c r="A3235" i="37"/>
  <c r="A3234" i="37"/>
  <c r="A3233" i="37"/>
  <c r="A3232" i="37"/>
  <c r="A3231" i="37"/>
  <c r="A3230" i="37"/>
  <c r="A3229" i="37"/>
  <c r="A3228" i="37"/>
  <c r="A3227" i="37"/>
  <c r="A3226" i="37"/>
  <c r="A3225" i="37"/>
  <c r="A3224" i="37"/>
  <c r="A3223" i="37"/>
  <c r="A3222" i="37"/>
  <c r="A3221" i="37"/>
  <c r="A3220" i="37"/>
  <c r="A3219" i="37"/>
  <c r="A3218" i="37"/>
  <c r="A3217" i="37"/>
  <c r="A3216" i="37"/>
  <c r="A3215" i="37"/>
  <c r="A3214" i="37"/>
  <c r="A3213" i="37"/>
  <c r="A3212" i="37"/>
  <c r="A3211" i="37"/>
  <c r="A3210" i="37"/>
  <c r="A3209" i="37"/>
  <c r="A3208" i="37"/>
  <c r="A3207" i="37"/>
  <c r="A3206" i="37"/>
  <c r="A3205" i="37"/>
  <c r="A3204" i="37"/>
  <c r="A3203" i="37"/>
  <c r="A3202" i="37"/>
  <c r="A3201" i="37"/>
  <c r="A3200" i="37"/>
  <c r="A3199" i="37"/>
  <c r="A3198" i="37"/>
  <c r="A3197" i="37"/>
  <c r="A3196" i="37"/>
  <c r="A3195" i="37"/>
  <c r="A3194" i="37"/>
  <c r="A3193" i="37"/>
  <c r="A3192" i="37"/>
  <c r="A3191" i="37"/>
  <c r="A3190" i="37"/>
  <c r="A3189" i="37"/>
  <c r="A3188" i="37"/>
  <c r="A3187" i="37"/>
  <c r="A3186" i="37"/>
  <c r="A3185" i="37"/>
  <c r="A3184" i="37"/>
  <c r="A3183" i="37"/>
  <c r="A3182" i="37"/>
  <c r="A3181" i="37"/>
  <c r="A3180" i="37"/>
  <c r="A3179" i="37"/>
  <c r="A3178" i="37"/>
  <c r="A3177" i="37"/>
  <c r="A3176" i="37"/>
  <c r="A3175" i="37"/>
  <c r="A3174" i="37"/>
  <c r="A3173" i="37"/>
  <c r="A3172" i="37"/>
  <c r="A3171" i="37"/>
  <c r="A3170" i="37"/>
  <c r="A3169" i="37"/>
  <c r="A3168" i="37"/>
  <c r="A3167" i="37"/>
  <c r="A3166" i="37"/>
  <c r="A3165" i="37"/>
  <c r="A3164" i="37"/>
  <c r="A3163" i="37"/>
  <c r="A3162" i="37"/>
  <c r="A3161" i="37"/>
  <c r="A3160" i="37"/>
  <c r="A3159" i="37"/>
  <c r="A3158" i="37"/>
  <c r="A3157" i="37"/>
  <c r="A3156" i="37"/>
  <c r="A3155" i="37"/>
  <c r="A3154" i="37"/>
  <c r="A3153" i="37"/>
  <c r="A3152" i="37"/>
  <c r="A3151" i="37"/>
  <c r="A3150" i="37"/>
  <c r="A3149" i="37"/>
  <c r="A3148" i="37"/>
  <c r="A3147" i="37"/>
  <c r="A3146" i="37"/>
  <c r="A3145" i="37"/>
  <c r="A3144" i="37"/>
  <c r="A3143" i="37"/>
  <c r="A3142" i="37"/>
  <c r="A3141" i="37"/>
  <c r="A3140" i="37"/>
  <c r="A3139" i="37"/>
  <c r="A3138" i="37"/>
  <c r="A3137" i="37"/>
  <c r="A3136" i="37"/>
  <c r="A3135" i="37"/>
  <c r="A3134" i="37"/>
  <c r="A3133" i="37"/>
  <c r="A3132" i="37"/>
  <c r="A3131" i="37"/>
  <c r="A3130" i="37"/>
  <c r="A3129" i="37"/>
  <c r="A3128" i="37"/>
  <c r="A3127" i="37"/>
  <c r="A3126" i="37"/>
  <c r="A3125" i="37"/>
  <c r="A3124" i="37"/>
  <c r="A3123" i="37"/>
  <c r="A3122" i="37"/>
  <c r="A3121" i="37"/>
  <c r="A3120" i="37"/>
  <c r="A3119" i="37"/>
  <c r="A3118" i="37"/>
  <c r="A3117" i="37"/>
  <c r="A3116" i="37"/>
  <c r="A3115" i="37"/>
  <c r="A3114" i="37"/>
  <c r="A3113" i="37"/>
  <c r="A3112" i="37"/>
  <c r="A3111" i="37"/>
  <c r="A3110" i="37"/>
  <c r="A3109" i="37"/>
  <c r="A3108" i="37"/>
  <c r="A3107" i="37"/>
  <c r="A3106" i="37"/>
  <c r="A3105" i="37"/>
  <c r="A3104" i="37"/>
  <c r="A3103" i="37"/>
  <c r="A3102" i="37"/>
  <c r="A3101" i="37"/>
  <c r="A3100" i="37"/>
  <c r="A3099" i="37"/>
  <c r="A3098" i="37"/>
  <c r="A3097" i="37"/>
  <c r="A3096" i="37"/>
  <c r="A3095" i="37"/>
  <c r="A3094" i="37"/>
  <c r="A3093" i="37"/>
  <c r="A3092" i="37"/>
  <c r="A3091" i="37"/>
  <c r="A3090" i="37"/>
  <c r="A3089" i="37"/>
  <c r="A3088" i="37"/>
  <c r="A3087" i="37"/>
  <c r="A3086" i="37"/>
  <c r="A3085" i="37"/>
  <c r="A3084" i="37"/>
  <c r="A3083" i="37"/>
  <c r="A3082" i="37"/>
  <c r="A3081" i="37"/>
  <c r="A3080" i="37"/>
  <c r="A3079" i="37"/>
  <c r="A3078" i="37"/>
  <c r="A3077" i="37"/>
  <c r="A3076" i="37"/>
  <c r="A3075" i="37"/>
  <c r="A3074" i="37"/>
  <c r="A3073" i="37"/>
  <c r="A3072" i="37"/>
  <c r="A3071" i="37"/>
  <c r="A3070" i="37"/>
  <c r="A3069" i="37"/>
  <c r="A3068" i="37"/>
  <c r="A3067" i="37"/>
  <c r="A3066" i="37"/>
  <c r="A3065" i="37"/>
  <c r="A3064" i="37"/>
  <c r="A3063" i="37"/>
  <c r="A3062" i="37"/>
  <c r="A3061" i="37"/>
  <c r="A3060" i="37"/>
  <c r="A3059" i="37"/>
  <c r="A3058" i="37"/>
  <c r="A3057" i="37"/>
  <c r="A3056" i="37"/>
  <c r="A3055" i="37"/>
  <c r="A3054" i="37"/>
  <c r="A3053" i="37"/>
  <c r="A3052" i="37"/>
  <c r="A3051" i="37"/>
  <c r="A3050" i="37"/>
  <c r="A3049" i="37"/>
  <c r="A3048" i="37"/>
  <c r="A3047" i="37"/>
  <c r="A3046" i="37"/>
  <c r="A3045" i="37"/>
  <c r="A3044" i="37"/>
  <c r="A3043" i="37"/>
  <c r="A3042" i="37"/>
  <c r="A3041" i="37"/>
  <c r="A3040" i="37"/>
  <c r="A3039" i="37"/>
  <c r="A3038" i="37"/>
  <c r="A3037" i="37"/>
  <c r="A3036" i="37"/>
  <c r="A3035" i="37"/>
  <c r="A3034" i="37"/>
  <c r="A3033" i="37"/>
  <c r="A3032" i="37"/>
  <c r="A3031" i="37"/>
  <c r="A3030" i="37"/>
  <c r="A3029" i="37"/>
  <c r="A3028" i="37"/>
  <c r="A3027" i="37"/>
  <c r="A3026" i="37"/>
  <c r="A3025" i="37"/>
  <c r="A3024" i="37"/>
  <c r="A3023" i="37"/>
  <c r="A3022" i="37"/>
  <c r="A3021" i="37"/>
  <c r="A3020" i="37"/>
  <c r="A3019" i="37"/>
  <c r="A3018" i="37"/>
  <c r="A3017" i="37"/>
  <c r="A3016" i="37"/>
  <c r="A3015" i="37"/>
  <c r="A3014" i="37"/>
  <c r="A3013" i="37"/>
  <c r="A3012" i="37"/>
  <c r="A3011" i="37"/>
  <c r="A3010" i="37"/>
  <c r="A3009" i="37"/>
  <c r="A3008" i="37"/>
  <c r="A3007" i="37"/>
  <c r="A3006" i="37"/>
  <c r="A3005" i="37"/>
  <c r="A3004" i="37"/>
  <c r="A3003" i="37"/>
  <c r="A3002" i="37"/>
  <c r="A3001" i="37"/>
  <c r="A3000" i="37"/>
  <c r="A2999" i="37"/>
  <c r="A2998" i="37"/>
  <c r="A2997" i="37"/>
  <c r="A2996" i="37"/>
  <c r="A2995" i="37"/>
  <c r="A2994" i="37"/>
  <c r="A2993" i="37"/>
  <c r="A2992" i="37"/>
  <c r="A2991" i="37"/>
  <c r="A2990" i="37"/>
  <c r="A2989" i="37"/>
  <c r="A2988" i="37"/>
  <c r="A2987" i="37"/>
  <c r="A2986" i="37"/>
  <c r="A2985" i="37"/>
  <c r="A2984" i="37"/>
  <c r="A2983" i="37"/>
  <c r="A2982" i="37"/>
  <c r="A2981" i="37"/>
  <c r="A2980" i="37"/>
  <c r="A2979" i="37"/>
  <c r="A2978" i="37"/>
  <c r="A2977" i="37"/>
  <c r="A2976" i="37"/>
  <c r="A2975" i="37"/>
  <c r="A2974" i="37"/>
  <c r="A2973" i="37"/>
  <c r="A2972" i="37"/>
  <c r="A2971" i="37"/>
  <c r="A2970" i="37"/>
  <c r="A2969" i="37"/>
  <c r="A2968" i="37"/>
  <c r="A2967" i="37"/>
  <c r="A2966" i="37"/>
  <c r="A2965" i="37"/>
  <c r="A2964" i="37"/>
  <c r="A2963" i="37"/>
  <c r="A2962" i="37"/>
  <c r="A2961" i="37"/>
  <c r="A2960" i="37"/>
  <c r="A2959" i="37"/>
  <c r="A2958" i="37"/>
  <c r="A2957" i="37"/>
  <c r="A2956" i="37"/>
  <c r="A2955" i="37"/>
  <c r="A2954" i="37"/>
  <c r="A2953" i="37"/>
  <c r="A2952" i="37"/>
  <c r="A2951" i="37"/>
  <c r="A2950" i="37"/>
  <c r="A2949" i="37"/>
  <c r="A2948" i="37"/>
  <c r="A2947" i="37"/>
  <c r="A2946" i="37"/>
  <c r="A2945" i="37"/>
  <c r="A2944" i="37"/>
  <c r="A2943" i="37"/>
  <c r="A2942" i="37"/>
  <c r="A2941" i="37"/>
  <c r="A2940" i="37"/>
  <c r="A2939" i="37"/>
  <c r="A2938" i="37"/>
  <c r="A2937" i="37"/>
  <c r="A2936" i="37"/>
  <c r="A2935" i="37"/>
  <c r="A2934" i="37"/>
  <c r="A2933" i="37"/>
  <c r="A2932" i="37"/>
  <c r="A2931" i="37"/>
  <c r="A2930" i="37"/>
  <c r="A2929" i="37"/>
  <c r="A2928" i="37"/>
  <c r="A2927" i="37"/>
  <c r="A2926" i="37"/>
  <c r="A2925" i="37"/>
  <c r="A2924" i="37"/>
  <c r="A2923" i="37"/>
  <c r="A2922" i="37"/>
  <c r="A2921" i="37"/>
  <c r="A2920" i="37"/>
  <c r="A2919" i="37"/>
  <c r="A2918" i="37"/>
  <c r="A2917" i="37"/>
  <c r="A2916" i="37"/>
  <c r="A2915" i="37"/>
  <c r="A2914" i="37"/>
  <c r="A2913" i="37"/>
  <c r="A2912" i="37"/>
  <c r="A2911" i="37"/>
  <c r="A2910" i="37"/>
  <c r="A2909" i="37"/>
  <c r="A2908" i="37"/>
  <c r="A2907" i="37"/>
  <c r="A2906" i="37"/>
  <c r="A2905" i="37"/>
  <c r="A2904" i="37"/>
  <c r="A2903" i="37"/>
  <c r="A2902" i="37"/>
  <c r="A2901" i="37"/>
  <c r="A2900" i="37"/>
  <c r="A2899" i="37"/>
  <c r="A2898" i="37"/>
  <c r="A2897" i="37"/>
  <c r="A2896" i="37"/>
  <c r="A2895" i="37"/>
  <c r="A2894" i="37"/>
  <c r="A2893" i="37"/>
  <c r="A2892" i="37"/>
  <c r="A2891" i="37"/>
  <c r="A2890" i="37"/>
  <c r="A2889" i="37"/>
  <c r="A2888" i="37"/>
  <c r="A2887" i="37"/>
  <c r="A2886" i="37"/>
  <c r="A2885" i="37"/>
  <c r="A2884" i="37"/>
  <c r="A2883" i="37"/>
  <c r="A2882" i="37"/>
  <c r="A2881" i="37"/>
  <c r="A2880" i="37"/>
  <c r="A2879" i="37"/>
  <c r="A2878" i="37"/>
  <c r="A2877" i="37"/>
  <c r="A2876" i="37"/>
  <c r="A2875" i="37"/>
  <c r="A2874" i="37"/>
  <c r="A2873" i="37"/>
  <c r="A2872" i="37"/>
  <c r="A2871" i="37"/>
  <c r="A2870" i="37"/>
  <c r="A2869" i="37"/>
  <c r="A2868" i="37"/>
  <c r="A2867" i="37"/>
  <c r="A2866" i="37"/>
  <c r="A2865" i="37"/>
  <c r="A2864" i="37"/>
  <c r="A2863" i="37"/>
  <c r="A2862" i="37"/>
  <c r="A2861" i="37"/>
  <c r="A2860" i="37"/>
  <c r="A2859" i="37"/>
  <c r="A2858" i="37"/>
  <c r="A2857" i="37"/>
  <c r="A2856" i="37"/>
  <c r="A2855" i="37"/>
  <c r="A2854" i="37"/>
  <c r="A2853" i="37"/>
  <c r="A2852" i="37"/>
  <c r="A2851" i="37"/>
  <c r="A2850" i="37"/>
  <c r="A2849" i="37"/>
  <c r="A2848" i="37"/>
  <c r="A2847" i="37"/>
  <c r="A2846" i="37"/>
  <c r="A2845" i="37"/>
  <c r="A2844" i="37"/>
  <c r="A2843" i="37"/>
  <c r="A2842" i="37"/>
  <c r="A2841" i="37"/>
  <c r="A2840" i="37"/>
  <c r="A2839" i="37"/>
  <c r="A2838" i="37"/>
  <c r="A2837" i="37"/>
  <c r="A2836" i="37"/>
  <c r="A2835" i="37"/>
  <c r="A2834" i="37"/>
  <c r="A2833" i="37"/>
  <c r="A2832" i="37"/>
  <c r="A2831" i="37"/>
  <c r="A2830" i="37"/>
  <c r="A2829" i="37"/>
  <c r="A2828" i="37"/>
  <c r="A2827" i="37"/>
  <c r="A2826" i="37"/>
  <c r="A2825" i="37"/>
  <c r="A2824" i="37"/>
  <c r="A2823" i="37"/>
  <c r="A2822" i="37"/>
  <c r="A2821" i="37"/>
  <c r="A2820" i="37"/>
  <c r="A2819" i="37"/>
  <c r="A2818" i="37"/>
  <c r="A2817" i="37"/>
  <c r="A2816" i="37"/>
  <c r="A2815" i="37"/>
  <c r="A2814" i="37"/>
  <c r="A2813" i="37"/>
  <c r="A2812" i="37"/>
  <c r="A2811" i="37"/>
  <c r="A2810" i="37"/>
  <c r="A2809" i="37"/>
  <c r="A2808" i="37"/>
  <c r="A2807" i="37"/>
  <c r="A2806" i="37"/>
  <c r="A2805" i="37"/>
  <c r="A2804" i="37"/>
  <c r="A2803" i="37"/>
  <c r="A2802" i="37"/>
  <c r="A2801" i="37"/>
  <c r="A2800" i="37"/>
  <c r="A2799" i="37"/>
  <c r="A2798" i="37"/>
  <c r="A2797" i="37"/>
  <c r="A2796" i="37"/>
  <c r="A2795" i="37"/>
  <c r="A2794" i="37"/>
  <c r="A2793" i="37"/>
  <c r="A2792" i="37"/>
  <c r="A2791" i="37"/>
  <c r="A2790" i="37"/>
  <c r="A2789" i="37"/>
  <c r="A2788" i="37"/>
  <c r="A2787" i="37"/>
  <c r="A2786" i="37"/>
  <c r="A2785" i="37"/>
  <c r="A2784" i="37"/>
  <c r="A2783" i="37"/>
  <c r="A2782" i="37"/>
  <c r="A2781" i="37"/>
  <c r="A2780" i="37"/>
  <c r="A2779" i="37"/>
  <c r="A2778" i="37"/>
  <c r="A2777" i="37"/>
  <c r="A2776" i="37"/>
  <c r="A2775" i="37"/>
  <c r="A2774" i="37"/>
  <c r="A2773" i="37"/>
  <c r="A2772" i="37"/>
  <c r="A2771" i="37"/>
  <c r="A2770" i="37"/>
  <c r="A2769" i="37"/>
  <c r="A2768" i="37"/>
  <c r="A2767" i="37"/>
  <c r="A2766" i="37"/>
  <c r="A2765" i="37"/>
  <c r="A2764" i="37"/>
  <c r="A2763" i="37"/>
  <c r="A2762" i="37"/>
  <c r="A2761" i="37"/>
  <c r="A2760" i="37"/>
  <c r="A2759" i="37"/>
  <c r="A2758" i="37"/>
  <c r="A2757" i="37"/>
  <c r="A2756" i="37"/>
  <c r="A2755" i="37"/>
  <c r="A2754" i="37"/>
  <c r="A2753" i="37"/>
  <c r="A2752" i="37"/>
  <c r="A2751" i="37"/>
  <c r="A2750" i="37"/>
  <c r="A2749" i="37"/>
  <c r="A2748" i="37"/>
  <c r="A2747" i="37"/>
  <c r="A2746" i="37"/>
  <c r="A2745" i="37"/>
  <c r="A2744" i="37"/>
  <c r="A2743" i="37"/>
  <c r="A2742" i="37"/>
  <c r="A2741" i="37"/>
  <c r="A2740" i="37"/>
  <c r="A2739" i="37"/>
  <c r="A2738" i="37"/>
  <c r="A2737" i="37"/>
  <c r="A2736" i="37"/>
  <c r="A2735" i="37"/>
  <c r="A2734" i="37"/>
  <c r="A2733" i="37"/>
  <c r="A2732" i="37"/>
  <c r="A2731" i="37"/>
  <c r="A2730" i="37"/>
  <c r="A2729" i="37"/>
  <c r="A2728" i="37"/>
  <c r="A2727" i="37"/>
  <c r="A2726" i="37"/>
  <c r="A2725" i="37"/>
  <c r="A2724" i="37"/>
  <c r="A2723" i="37"/>
  <c r="A2722" i="37"/>
  <c r="A2721" i="37"/>
  <c r="A2720" i="37"/>
  <c r="A2719" i="37"/>
  <c r="A2718" i="37"/>
  <c r="A2717" i="37"/>
  <c r="A2716" i="37"/>
  <c r="A2715" i="37"/>
  <c r="A2714" i="37"/>
  <c r="A2713" i="37"/>
  <c r="A2712" i="37"/>
  <c r="A2711" i="37"/>
  <c r="A2710" i="37"/>
  <c r="A2709" i="37"/>
  <c r="A2708" i="37"/>
  <c r="A2707" i="37"/>
  <c r="A2706" i="37"/>
  <c r="A2705" i="37"/>
  <c r="A2704" i="37"/>
  <c r="A2703" i="37"/>
  <c r="A2702" i="37"/>
  <c r="A2701" i="37"/>
  <c r="A2700" i="37"/>
  <c r="A2699" i="37"/>
  <c r="A2698" i="37"/>
  <c r="A2697" i="37"/>
  <c r="A2696" i="37"/>
  <c r="A2695" i="37"/>
  <c r="A2694" i="37"/>
  <c r="A2693" i="37"/>
  <c r="A2692" i="37"/>
  <c r="A2691" i="37"/>
  <c r="A2690" i="37"/>
  <c r="A2689" i="37"/>
  <c r="A2688" i="37"/>
  <c r="A2687" i="37"/>
  <c r="A2686" i="37"/>
  <c r="A2685" i="37"/>
  <c r="A2684" i="37"/>
  <c r="A2683" i="37"/>
  <c r="A2682" i="37"/>
  <c r="A2681" i="37"/>
  <c r="A2680" i="37"/>
  <c r="A2679" i="37"/>
  <c r="A2678" i="37"/>
  <c r="A2677" i="37"/>
  <c r="A2676" i="37"/>
  <c r="A2675" i="37"/>
  <c r="A2674" i="37"/>
  <c r="A2673" i="37"/>
  <c r="A2672" i="37"/>
  <c r="A2671" i="37"/>
  <c r="A2670" i="37"/>
  <c r="A2669" i="37"/>
  <c r="A2668" i="37"/>
  <c r="A2667" i="37"/>
  <c r="A2666" i="37"/>
  <c r="A2665" i="37"/>
  <c r="A2664" i="37"/>
  <c r="A2663" i="37"/>
  <c r="A2662" i="37"/>
  <c r="A2661" i="37"/>
  <c r="A2660" i="37"/>
  <c r="A2659" i="37"/>
  <c r="A2658" i="37"/>
  <c r="A2657" i="37"/>
  <c r="A2656" i="37"/>
  <c r="A2655" i="37"/>
  <c r="A2654" i="37"/>
  <c r="A2653" i="37"/>
  <c r="A2652" i="37"/>
  <c r="A2651" i="37"/>
  <c r="A2650" i="37"/>
  <c r="A2649" i="37"/>
  <c r="A2648" i="37"/>
  <c r="A2647" i="37"/>
  <c r="A2646" i="37"/>
  <c r="A2645" i="37"/>
  <c r="A2644" i="37"/>
  <c r="A2643" i="37"/>
  <c r="A2642" i="37"/>
  <c r="A2641" i="37"/>
  <c r="A2640" i="37"/>
  <c r="A2639" i="37"/>
  <c r="A2638" i="37"/>
  <c r="A2637" i="37"/>
  <c r="A2636" i="37"/>
  <c r="A2635" i="37"/>
  <c r="A2634" i="37"/>
  <c r="A2633" i="37"/>
  <c r="A2632" i="37"/>
  <c r="A2631" i="37"/>
  <c r="A2630" i="37"/>
  <c r="A2629" i="37"/>
  <c r="A2628" i="37"/>
  <c r="A2627" i="37"/>
  <c r="A2626" i="37"/>
  <c r="A2625" i="37"/>
  <c r="A2624" i="37"/>
  <c r="A2623" i="37"/>
  <c r="A2622" i="37"/>
  <c r="A2621" i="37"/>
  <c r="A2620" i="37"/>
  <c r="A2619" i="37"/>
  <c r="A2618" i="37"/>
  <c r="A2617" i="37"/>
  <c r="A2616" i="37"/>
  <c r="A2615" i="37"/>
  <c r="A2614" i="37"/>
  <c r="A2613" i="37"/>
  <c r="A2612" i="37"/>
  <c r="A2611" i="37"/>
  <c r="A2610" i="37"/>
  <c r="A2609" i="37"/>
  <c r="A2608" i="37"/>
  <c r="A2607" i="37"/>
  <c r="A2606" i="37"/>
  <c r="A2605" i="37"/>
  <c r="A2604" i="37"/>
  <c r="A2603" i="37"/>
  <c r="A2602" i="37"/>
  <c r="A2601" i="37"/>
  <c r="A2600" i="37"/>
  <c r="A2599" i="37"/>
  <c r="A2598" i="37"/>
  <c r="A2597" i="37"/>
  <c r="A2596" i="37"/>
  <c r="A2595" i="37"/>
  <c r="A2594" i="37"/>
  <c r="A2593" i="37"/>
  <c r="A2592" i="37"/>
  <c r="A2591" i="37"/>
  <c r="A2590" i="37"/>
  <c r="A2589" i="37"/>
  <c r="A2588" i="37"/>
  <c r="A2587" i="37"/>
  <c r="A2586" i="37"/>
  <c r="A2585" i="37"/>
  <c r="A2584" i="37"/>
  <c r="A2583" i="37"/>
  <c r="A2582" i="37"/>
  <c r="A2581" i="37"/>
  <c r="A2580" i="37"/>
  <c r="A2579" i="37"/>
  <c r="A2578" i="37"/>
  <c r="A2577" i="37"/>
  <c r="A2576" i="37"/>
  <c r="A2575" i="37"/>
  <c r="A2574" i="37"/>
  <c r="A2573" i="37"/>
  <c r="A2572" i="37"/>
  <c r="A2571" i="37"/>
  <c r="A2570" i="37"/>
  <c r="A2569" i="37"/>
  <c r="A2568" i="37"/>
  <c r="A2567" i="37"/>
  <c r="A2566" i="37"/>
  <c r="A2565" i="37"/>
  <c r="A2564" i="37"/>
  <c r="A2563" i="37"/>
  <c r="A2562" i="37"/>
  <c r="A2561" i="37"/>
  <c r="A2560" i="37"/>
  <c r="A2559" i="37"/>
  <c r="A2558" i="37"/>
  <c r="A2557" i="37"/>
  <c r="A2556" i="37"/>
  <c r="A2555" i="37"/>
  <c r="A2554" i="37"/>
  <c r="A2553" i="37"/>
  <c r="A2552" i="37"/>
  <c r="A2551" i="37"/>
  <c r="A2550" i="37"/>
  <c r="A2549" i="37"/>
  <c r="A2548" i="37"/>
  <c r="A2547" i="37"/>
  <c r="A2546" i="37"/>
  <c r="A2545" i="37"/>
  <c r="A2544" i="37"/>
  <c r="A2543" i="37"/>
  <c r="A2542" i="37"/>
  <c r="A2541" i="37"/>
  <c r="A2540" i="37"/>
  <c r="A2539" i="37"/>
  <c r="A2538" i="37"/>
  <c r="A2537" i="37"/>
  <c r="A2536" i="37"/>
  <c r="A2535" i="37"/>
  <c r="A2534" i="37"/>
  <c r="A2533" i="37"/>
  <c r="A2532" i="37"/>
  <c r="A2531" i="37"/>
  <c r="A2530" i="37"/>
  <c r="A2529" i="37"/>
  <c r="A2528" i="37"/>
  <c r="A2527" i="37"/>
  <c r="A2526" i="37"/>
  <c r="A2525" i="37"/>
  <c r="A2524" i="37"/>
  <c r="A2523" i="37"/>
  <c r="A2522" i="37"/>
  <c r="A2521" i="37"/>
  <c r="A2520" i="37"/>
  <c r="A2519" i="37"/>
  <c r="A2518" i="37"/>
  <c r="A2517" i="37"/>
  <c r="A2516" i="37"/>
  <c r="A2515" i="37"/>
  <c r="A2514" i="37"/>
  <c r="A2513" i="37"/>
  <c r="A2512" i="37"/>
  <c r="A2511" i="37"/>
  <c r="A2510" i="37"/>
  <c r="A2509" i="37"/>
  <c r="A2508" i="37"/>
  <c r="A2507" i="37"/>
  <c r="A2506" i="37"/>
  <c r="A2505" i="37"/>
  <c r="A2504" i="37"/>
  <c r="A2503" i="37"/>
  <c r="A2502" i="37"/>
  <c r="A2501" i="37"/>
  <c r="A2500" i="37"/>
  <c r="A2499" i="37"/>
  <c r="A2498" i="37"/>
  <c r="A2497" i="37"/>
  <c r="A2496" i="37"/>
  <c r="A2495" i="37"/>
  <c r="A2494" i="37"/>
  <c r="A2493" i="37"/>
  <c r="A2492" i="37"/>
  <c r="A2491" i="37"/>
  <c r="A2490" i="37"/>
  <c r="A2489" i="37"/>
  <c r="A2488" i="37"/>
  <c r="A2487" i="37"/>
  <c r="A2486" i="37"/>
  <c r="A2485" i="37"/>
  <c r="A2484" i="37"/>
  <c r="A2483" i="37"/>
  <c r="A2482" i="37"/>
  <c r="A2481" i="37"/>
  <c r="A2480" i="37"/>
  <c r="A2479" i="37"/>
  <c r="A2478" i="37"/>
  <c r="A2477" i="37"/>
  <c r="A2476" i="37"/>
  <c r="A2475" i="37"/>
  <c r="A2474" i="37"/>
  <c r="A2473" i="37"/>
  <c r="A2472" i="37"/>
  <c r="A2471" i="37"/>
  <c r="A2470" i="37"/>
  <c r="A2469" i="37"/>
  <c r="A2468" i="37"/>
  <c r="A2467" i="37"/>
  <c r="A2466" i="37"/>
  <c r="A2465" i="37"/>
  <c r="A2464" i="37"/>
  <c r="A2463" i="37"/>
  <c r="A2462" i="37"/>
  <c r="A2461" i="37"/>
  <c r="A2460" i="37"/>
  <c r="A2459" i="37"/>
  <c r="A2458" i="37"/>
  <c r="A2457" i="37"/>
  <c r="A2456" i="37"/>
  <c r="A2455" i="37"/>
  <c r="A2454" i="37"/>
  <c r="A2453" i="37"/>
  <c r="A2452" i="37"/>
  <c r="A2451" i="37"/>
  <c r="A2450" i="37"/>
  <c r="A2449" i="37"/>
  <c r="A2448" i="37"/>
  <c r="A2447" i="37"/>
  <c r="A2446" i="37"/>
  <c r="A2445" i="37"/>
  <c r="A2444" i="37"/>
  <c r="A2443" i="37"/>
  <c r="A2442" i="37"/>
  <c r="A2441" i="37"/>
  <c r="A2440" i="37"/>
  <c r="A2439" i="37"/>
  <c r="A2438" i="37"/>
  <c r="A2437" i="37"/>
  <c r="A2436" i="37"/>
  <c r="A2435" i="37"/>
  <c r="A2434" i="37"/>
  <c r="A2433" i="37"/>
  <c r="A2432" i="37"/>
  <c r="A2431" i="37"/>
  <c r="A2430" i="37"/>
  <c r="A2429" i="37"/>
  <c r="A2428" i="37"/>
  <c r="A2427" i="37"/>
  <c r="A2426" i="37"/>
  <c r="A2425" i="37"/>
  <c r="A2424" i="37"/>
  <c r="A2423" i="37"/>
  <c r="A2422" i="37"/>
  <c r="A2421" i="37"/>
  <c r="A2420" i="37"/>
  <c r="A2419" i="37"/>
  <c r="A2418" i="37"/>
  <c r="A2417" i="37"/>
  <c r="A2416" i="37"/>
  <c r="A2415" i="37"/>
  <c r="A2414" i="37"/>
  <c r="A2413" i="37"/>
  <c r="A2412" i="37"/>
  <c r="A2411" i="37"/>
  <c r="A2410" i="37"/>
  <c r="A2409" i="37"/>
  <c r="A2408" i="37"/>
  <c r="A2407" i="37"/>
  <c r="A2406" i="37"/>
  <c r="A2405" i="37"/>
  <c r="A2404" i="37"/>
  <c r="A2403" i="37"/>
  <c r="A2402" i="37"/>
  <c r="A2401" i="37"/>
  <c r="A2400" i="37"/>
  <c r="A2399" i="37"/>
  <c r="A2398" i="37"/>
  <c r="A2397" i="37"/>
  <c r="A2396" i="37"/>
  <c r="A2395" i="37"/>
  <c r="A2394" i="37"/>
  <c r="A2393" i="37"/>
  <c r="A2392" i="37"/>
  <c r="A2391" i="37"/>
  <c r="A2390" i="37"/>
  <c r="A2389" i="37"/>
  <c r="A2388" i="37"/>
  <c r="A2387" i="37"/>
  <c r="A2386" i="37"/>
  <c r="A2385" i="37"/>
  <c r="A2384" i="37"/>
  <c r="A2383" i="37"/>
  <c r="A2382" i="37"/>
  <c r="A2381" i="37"/>
  <c r="A2380" i="37"/>
  <c r="A2379" i="37"/>
  <c r="A2378" i="37"/>
  <c r="A2377" i="37"/>
  <c r="A2376" i="37"/>
  <c r="A2375" i="37"/>
  <c r="A2374" i="37"/>
  <c r="A2373" i="37"/>
  <c r="A2372" i="37"/>
  <c r="A2371" i="37"/>
  <c r="A2370" i="37"/>
  <c r="A2369" i="37"/>
  <c r="A2368" i="37"/>
  <c r="A2367" i="37"/>
  <c r="A2366" i="37"/>
  <c r="A2365" i="37"/>
  <c r="A2364" i="37"/>
  <c r="A2363" i="37"/>
  <c r="A2362" i="37"/>
  <c r="A2361" i="37"/>
  <c r="A2360" i="37"/>
  <c r="A2359" i="37"/>
  <c r="A2358" i="37"/>
  <c r="A2357" i="37"/>
  <c r="A2356" i="37"/>
  <c r="A2355" i="37"/>
  <c r="A2354" i="37"/>
  <c r="A2353" i="37"/>
  <c r="A2352" i="37"/>
  <c r="A2351" i="37"/>
  <c r="A2350" i="37"/>
  <c r="A2349" i="37"/>
  <c r="A2348" i="37"/>
  <c r="A2347" i="37"/>
  <c r="A2346" i="37"/>
  <c r="A2345" i="37"/>
  <c r="A2344" i="37"/>
  <c r="A2343" i="37"/>
  <c r="A2342" i="37"/>
  <c r="A2341" i="37"/>
  <c r="A2340" i="37"/>
  <c r="A2339" i="37"/>
  <c r="A2338" i="37"/>
  <c r="A2337" i="37"/>
  <c r="A2336" i="37"/>
  <c r="A2335" i="37"/>
  <c r="A2334" i="37"/>
  <c r="A2333" i="37"/>
  <c r="A2332" i="37"/>
  <c r="A2331" i="37"/>
  <c r="A2330" i="37"/>
  <c r="A2329" i="37"/>
  <c r="A2328" i="37"/>
  <c r="A2327" i="37"/>
  <c r="A2326" i="37"/>
  <c r="A2325" i="37"/>
  <c r="A2324" i="37"/>
  <c r="A2323" i="37"/>
  <c r="A2322" i="37"/>
  <c r="A2321" i="37"/>
  <c r="A2320" i="37"/>
  <c r="A2319" i="37"/>
  <c r="A2318" i="37"/>
  <c r="A2317" i="37"/>
  <c r="A2316" i="37"/>
  <c r="A2315" i="37"/>
  <c r="A2314" i="37"/>
  <c r="A2313" i="37"/>
  <c r="A2312" i="37"/>
  <c r="A2311" i="37"/>
  <c r="A2310" i="37"/>
  <c r="A2309" i="37"/>
  <c r="A2308" i="37"/>
  <c r="A2307" i="37"/>
  <c r="A2306" i="37"/>
  <c r="A2305" i="37"/>
  <c r="A2304" i="37"/>
  <c r="A2303" i="37"/>
  <c r="A2302" i="37"/>
  <c r="A2301" i="37"/>
  <c r="A2300" i="37"/>
  <c r="A2299" i="37"/>
  <c r="A2298" i="37"/>
  <c r="A2297" i="37"/>
  <c r="A2296" i="37"/>
  <c r="A2295" i="37"/>
  <c r="A2294" i="37"/>
  <c r="A2293" i="37"/>
  <c r="A2292" i="37"/>
  <c r="A2291" i="37"/>
  <c r="A2290" i="37"/>
  <c r="A2289" i="37"/>
  <c r="A2288" i="37"/>
  <c r="A2287" i="37"/>
  <c r="A2286" i="37"/>
  <c r="A2285" i="37"/>
  <c r="A2284" i="37"/>
  <c r="A2283" i="37"/>
  <c r="A2282" i="37"/>
  <c r="A2281" i="37"/>
  <c r="A2280" i="37"/>
  <c r="A2279" i="37"/>
  <c r="A2278" i="37"/>
  <c r="A2277" i="37"/>
  <c r="A2276" i="37"/>
  <c r="A2275" i="37"/>
  <c r="A2274" i="37"/>
  <c r="A2273" i="37"/>
  <c r="A2272" i="37"/>
  <c r="A2271" i="37"/>
  <c r="A2270" i="37"/>
  <c r="A2269" i="37"/>
  <c r="A2268" i="37"/>
  <c r="A2267" i="37"/>
  <c r="A2266" i="37"/>
  <c r="A2265" i="37"/>
  <c r="A2264" i="37"/>
  <c r="A2263" i="37"/>
  <c r="A2262" i="37"/>
  <c r="A2261" i="37"/>
  <c r="A2260" i="37"/>
  <c r="A2259" i="37"/>
  <c r="A2258" i="37"/>
  <c r="A2257" i="37"/>
  <c r="A2256" i="37"/>
  <c r="A2255" i="37"/>
  <c r="A2254" i="37"/>
  <c r="A2253" i="37"/>
  <c r="A2252" i="37"/>
  <c r="A2251" i="37"/>
  <c r="A2250" i="37"/>
  <c r="A2249" i="37"/>
  <c r="A2248" i="37"/>
  <c r="A2247" i="37"/>
  <c r="A2246" i="37"/>
  <c r="A2245" i="37"/>
  <c r="A2244" i="37"/>
  <c r="A2243" i="37"/>
  <c r="A2242" i="37"/>
  <c r="A2241" i="37"/>
  <c r="A2240" i="37"/>
  <c r="A2239" i="37"/>
  <c r="A2238" i="37"/>
  <c r="A2237" i="37"/>
  <c r="A2236" i="37"/>
  <c r="A2235" i="37"/>
  <c r="A2234" i="37"/>
  <c r="A2233" i="37"/>
  <c r="A2232" i="37"/>
  <c r="A2231" i="37"/>
  <c r="A2230" i="37"/>
  <c r="A2229" i="37"/>
  <c r="A2228" i="37"/>
  <c r="A2227" i="37"/>
  <c r="A2226" i="37"/>
  <c r="A2225" i="37"/>
  <c r="A2224" i="37"/>
  <c r="A2223" i="37"/>
  <c r="A2222" i="37"/>
  <c r="A2221" i="37"/>
  <c r="A2220" i="37"/>
  <c r="A2219" i="37"/>
  <c r="A2218" i="37"/>
  <c r="A2217" i="37"/>
  <c r="A2216" i="37"/>
  <c r="A2215" i="37"/>
  <c r="A2214" i="37"/>
  <c r="A2213" i="37"/>
  <c r="A2212" i="37"/>
  <c r="A2211" i="37"/>
  <c r="A2210" i="37"/>
  <c r="A2209" i="37"/>
  <c r="A2208" i="37"/>
  <c r="A2207" i="37"/>
  <c r="A2206" i="37"/>
  <c r="A2205" i="37"/>
  <c r="A2204" i="37"/>
  <c r="A2203" i="37"/>
  <c r="A2202" i="37"/>
  <c r="A2201" i="37"/>
  <c r="A2200" i="37"/>
  <c r="A2199" i="37"/>
  <c r="A2198" i="37"/>
  <c r="A2197" i="37"/>
  <c r="A2196" i="37"/>
  <c r="A2195" i="37"/>
  <c r="A2194" i="37"/>
  <c r="A2193" i="37"/>
  <c r="A2192" i="37"/>
  <c r="A2191" i="37"/>
  <c r="A2190" i="37"/>
  <c r="A2189" i="37"/>
  <c r="A2188" i="37"/>
  <c r="A2187" i="37"/>
  <c r="A2186" i="37"/>
  <c r="A2185" i="37"/>
  <c r="A2184" i="37"/>
  <c r="A2183" i="37"/>
  <c r="A2182" i="37"/>
  <c r="A2181" i="37"/>
  <c r="A2180" i="37"/>
  <c r="A2179" i="37"/>
  <c r="A2178" i="37"/>
  <c r="A2177" i="37"/>
  <c r="A2176" i="37"/>
  <c r="A2175" i="37"/>
  <c r="A2174" i="37"/>
  <c r="A2173" i="37"/>
  <c r="A2172" i="37"/>
  <c r="A2171" i="37"/>
  <c r="A2170" i="37"/>
  <c r="A2169" i="37"/>
  <c r="A2168" i="37"/>
  <c r="A2167" i="37"/>
  <c r="A2166" i="37"/>
  <c r="A2165" i="37"/>
  <c r="A2164" i="37"/>
  <c r="A2163" i="37"/>
  <c r="A2162" i="37"/>
  <c r="A2161" i="37"/>
  <c r="A2160" i="37"/>
  <c r="A2159" i="37"/>
  <c r="A2158" i="37"/>
  <c r="A2157" i="37"/>
  <c r="A2156" i="37"/>
  <c r="A2155" i="37"/>
  <c r="A2154" i="37"/>
  <c r="A2153" i="37"/>
  <c r="A2152" i="37"/>
  <c r="A2151" i="37"/>
  <c r="A2150" i="37"/>
  <c r="A2149" i="37"/>
  <c r="A2148" i="37"/>
  <c r="A2147" i="37"/>
  <c r="A2146" i="37"/>
  <c r="A2145" i="37"/>
  <c r="A2144" i="37"/>
  <c r="A2143" i="37"/>
  <c r="A2142" i="37"/>
  <c r="A2141" i="37"/>
  <c r="A2140" i="37"/>
  <c r="A2139" i="37"/>
  <c r="A2138" i="37"/>
  <c r="A2137" i="37"/>
  <c r="A2136" i="37"/>
  <c r="A2135" i="37"/>
  <c r="A2134" i="37"/>
  <c r="A2133" i="37"/>
  <c r="A2132" i="37"/>
  <c r="A2131" i="37"/>
  <c r="A2130" i="37"/>
  <c r="A2129" i="37"/>
  <c r="A2128" i="37"/>
  <c r="A2127" i="37"/>
  <c r="A2126" i="37"/>
  <c r="A2125" i="37"/>
  <c r="A2124" i="37"/>
  <c r="A2123" i="37"/>
  <c r="A2122" i="37"/>
  <c r="A2121" i="37"/>
  <c r="A2120" i="37"/>
  <c r="A2119" i="37"/>
  <c r="A2118" i="37"/>
  <c r="A2117" i="37"/>
  <c r="A2116" i="37"/>
  <c r="A2115" i="37"/>
  <c r="A2114" i="37"/>
  <c r="A2113" i="37"/>
  <c r="A2112" i="37"/>
  <c r="A2111" i="37"/>
  <c r="A2110" i="37"/>
  <c r="A2109" i="37"/>
  <c r="A2108" i="37"/>
  <c r="A2107" i="37"/>
  <c r="A2106" i="37"/>
  <c r="A2105" i="37"/>
  <c r="A2104" i="37"/>
  <c r="A2103" i="37"/>
  <c r="A2102" i="37"/>
  <c r="A2101" i="37"/>
  <c r="A2100" i="37"/>
  <c r="A2099" i="37"/>
  <c r="A2098" i="37"/>
  <c r="A2097" i="37"/>
  <c r="A2096" i="37"/>
  <c r="A2095" i="37"/>
  <c r="A2094" i="37"/>
  <c r="A2093" i="37"/>
  <c r="A2092" i="37"/>
  <c r="A2091" i="37"/>
  <c r="A2090" i="37"/>
  <c r="A2089" i="37"/>
  <c r="A2088" i="37"/>
  <c r="A2087" i="37"/>
  <c r="A2086" i="37"/>
  <c r="A2085" i="37"/>
  <c r="A2084" i="37"/>
  <c r="A2083" i="37"/>
  <c r="A2082" i="37"/>
  <c r="A2081" i="37"/>
  <c r="A2080" i="37"/>
  <c r="A2079" i="37"/>
  <c r="A2078" i="37"/>
  <c r="A2077" i="37"/>
  <c r="A2076" i="37"/>
  <c r="A2075" i="37"/>
  <c r="A2074" i="37"/>
  <c r="A2073" i="37"/>
  <c r="A2072" i="37"/>
  <c r="A2071" i="37"/>
  <c r="A2070" i="37"/>
  <c r="A2069" i="37"/>
  <c r="A2068" i="37"/>
  <c r="A2067" i="37"/>
  <c r="A2066" i="37"/>
  <c r="A2065" i="37"/>
  <c r="A2064" i="37"/>
  <c r="A2063" i="37"/>
  <c r="A2062" i="37"/>
  <c r="A2061" i="37"/>
  <c r="A2060" i="37"/>
  <c r="A2059" i="37"/>
  <c r="A2058" i="37"/>
  <c r="A2057" i="37"/>
  <c r="A2056" i="37"/>
  <c r="A2055" i="37"/>
  <c r="A2054" i="37"/>
  <c r="A2053" i="37"/>
  <c r="A2052" i="37"/>
  <c r="A2051" i="37"/>
  <c r="A2050" i="37"/>
  <c r="A2049" i="37"/>
  <c r="A2048" i="37"/>
  <c r="A2047" i="37"/>
  <c r="A2046" i="37"/>
  <c r="A2045" i="37"/>
  <c r="A2044" i="37"/>
  <c r="A2043" i="37"/>
  <c r="A2042" i="37"/>
  <c r="A2041" i="37"/>
  <c r="A2040" i="37"/>
  <c r="A2039" i="37"/>
  <c r="A2038" i="37"/>
  <c r="A2037" i="37"/>
  <c r="A2036" i="37"/>
  <c r="A2035" i="37"/>
  <c r="A2034" i="37"/>
  <c r="A2033" i="37"/>
  <c r="A2032" i="37"/>
  <c r="A2031" i="37"/>
  <c r="A2030" i="37"/>
  <c r="A2029" i="37"/>
  <c r="A2028" i="37"/>
  <c r="A2027" i="37"/>
  <c r="A2026" i="37"/>
  <c r="A2025" i="37"/>
  <c r="A2024" i="37"/>
  <c r="A2023" i="37"/>
  <c r="A2022" i="37"/>
  <c r="A2021" i="37"/>
  <c r="A2020" i="37"/>
  <c r="A2019" i="37"/>
  <c r="A2018" i="37"/>
  <c r="A2017" i="37"/>
  <c r="A2016" i="37"/>
  <c r="A2015" i="37"/>
  <c r="A2014" i="37"/>
  <c r="A2013" i="37"/>
  <c r="A2012" i="37"/>
  <c r="A2011" i="37"/>
  <c r="A2010" i="37"/>
  <c r="A2009" i="37"/>
  <c r="A2008" i="37"/>
  <c r="A2007" i="37"/>
  <c r="A2006" i="37"/>
  <c r="A2005" i="37"/>
  <c r="A2004" i="37"/>
  <c r="A2003" i="37"/>
  <c r="A2002" i="37"/>
  <c r="A2001" i="37"/>
  <c r="A2000" i="37"/>
  <c r="A1999" i="37"/>
  <c r="A1998" i="37"/>
  <c r="A1997" i="37"/>
  <c r="A1996" i="37"/>
  <c r="A1995" i="37"/>
  <c r="A1994" i="37"/>
  <c r="A1993" i="37"/>
  <c r="A1992" i="37"/>
  <c r="A1991" i="37"/>
  <c r="A1990" i="37"/>
  <c r="A1989" i="37"/>
  <c r="A1988" i="37"/>
  <c r="A1987" i="37"/>
  <c r="A1986" i="37"/>
  <c r="A1985" i="37"/>
  <c r="A1984" i="37"/>
  <c r="A1983" i="37"/>
  <c r="A1982" i="37"/>
  <c r="A1981" i="37"/>
  <c r="A1980" i="37"/>
  <c r="A1979" i="37"/>
  <c r="A1978" i="37"/>
  <c r="A1977" i="37"/>
  <c r="A1976" i="37"/>
  <c r="A1975" i="37"/>
  <c r="A1974" i="37"/>
  <c r="A1973" i="37"/>
  <c r="A1972" i="37"/>
  <c r="A1971" i="37"/>
  <c r="A1970" i="37"/>
  <c r="A1969" i="37"/>
  <c r="A1968" i="37"/>
  <c r="A1967" i="37"/>
  <c r="A1966" i="37"/>
  <c r="A1965" i="37"/>
  <c r="A1964" i="37"/>
  <c r="A1963" i="37"/>
  <c r="A1962" i="37"/>
  <c r="A1961" i="37"/>
  <c r="A1960" i="37"/>
  <c r="A1959" i="37"/>
  <c r="A1958" i="37"/>
  <c r="A1957" i="37"/>
  <c r="A1956" i="37"/>
  <c r="A1955" i="37"/>
  <c r="A1954" i="37"/>
  <c r="A1953" i="37"/>
  <c r="A1952" i="37"/>
  <c r="A1951" i="37"/>
  <c r="A1950" i="37"/>
  <c r="A1949" i="37"/>
  <c r="A1948" i="37"/>
  <c r="A1947" i="37"/>
  <c r="A1946" i="37"/>
  <c r="A1945" i="37"/>
  <c r="A1944" i="37"/>
  <c r="A1943" i="37"/>
  <c r="A1942" i="37"/>
  <c r="A1941" i="37"/>
  <c r="A1940" i="37"/>
  <c r="A1939" i="37"/>
  <c r="A1938" i="37"/>
  <c r="A1937" i="37"/>
  <c r="A1936" i="37"/>
  <c r="A1935" i="37"/>
  <c r="A1934" i="37"/>
  <c r="A1933" i="37"/>
  <c r="A1932" i="37"/>
  <c r="A1931" i="37"/>
  <c r="A1930" i="37"/>
  <c r="A1929" i="37"/>
  <c r="A1928" i="37"/>
  <c r="A1927" i="37"/>
  <c r="A1926" i="37"/>
  <c r="A1925" i="37"/>
  <c r="A1924" i="37"/>
  <c r="A1923" i="37"/>
  <c r="A1922" i="37"/>
  <c r="A1921" i="37"/>
  <c r="A1920" i="37"/>
  <c r="A1919" i="37"/>
  <c r="A1918" i="37"/>
  <c r="A1917" i="37"/>
  <c r="A1916" i="37"/>
  <c r="A1915" i="37"/>
  <c r="A1914" i="37"/>
  <c r="A1913" i="37"/>
  <c r="A1912" i="37"/>
  <c r="A1911" i="37"/>
  <c r="A1910" i="37"/>
  <c r="A1909" i="37"/>
  <c r="A1908" i="37"/>
  <c r="A1907" i="37"/>
  <c r="A1906" i="37"/>
  <c r="A1905" i="37"/>
  <c r="A1904" i="37"/>
  <c r="A1903" i="37"/>
  <c r="A1902" i="37"/>
  <c r="A1901" i="37"/>
  <c r="A1900" i="37"/>
  <c r="A1899" i="37"/>
  <c r="A1898" i="37"/>
  <c r="A1897" i="37"/>
  <c r="A1896" i="37"/>
  <c r="A1895" i="37"/>
  <c r="A1894" i="37"/>
  <c r="A1893" i="37"/>
  <c r="A1892" i="37"/>
  <c r="A1891" i="37"/>
  <c r="A1890" i="37"/>
  <c r="A1889" i="37"/>
  <c r="A1888" i="37"/>
  <c r="A1887" i="37"/>
  <c r="A1886" i="37"/>
  <c r="A1885" i="37"/>
  <c r="A1884" i="37"/>
  <c r="A1883" i="37"/>
  <c r="A1882" i="37"/>
  <c r="A1881" i="37"/>
  <c r="A1880" i="37"/>
  <c r="A1879" i="37"/>
  <c r="A1878" i="37"/>
  <c r="A1877" i="37"/>
  <c r="A1876" i="37"/>
  <c r="A1875" i="37"/>
  <c r="A1874" i="37"/>
  <c r="A1873" i="37"/>
  <c r="A1872" i="37"/>
  <c r="A1871" i="37"/>
  <c r="A1870" i="37"/>
  <c r="A1869" i="37"/>
  <c r="A1868" i="37"/>
  <c r="A1867" i="37"/>
  <c r="A1866" i="37"/>
  <c r="A1865" i="37"/>
  <c r="A1864" i="37"/>
  <c r="A1863" i="37"/>
  <c r="A1862" i="37"/>
  <c r="A1861" i="37"/>
  <c r="A1860" i="37"/>
  <c r="A1859" i="37"/>
  <c r="A1858" i="37"/>
  <c r="A1857" i="37"/>
  <c r="A1856" i="37"/>
  <c r="A1855" i="37"/>
  <c r="A1854" i="37"/>
  <c r="A1853" i="37"/>
  <c r="A1852" i="37"/>
  <c r="A1851" i="37"/>
  <c r="A1850" i="37"/>
  <c r="A1849" i="37"/>
  <c r="A1848" i="37"/>
  <c r="A1847" i="37"/>
  <c r="A1846" i="37"/>
  <c r="A1845" i="37"/>
  <c r="A1844" i="37"/>
  <c r="A1843" i="37"/>
  <c r="A1842" i="37"/>
  <c r="A1841" i="37"/>
  <c r="A1840" i="37"/>
  <c r="A1839" i="37"/>
  <c r="A1838" i="37"/>
  <c r="A1837" i="37"/>
  <c r="A1836" i="37"/>
  <c r="A1835" i="37"/>
  <c r="A1834" i="37"/>
  <c r="A1833" i="37"/>
  <c r="A1832" i="37"/>
  <c r="A1831" i="37"/>
  <c r="A1830" i="37"/>
  <c r="A1829" i="37"/>
  <c r="A1828" i="37"/>
  <c r="A1827" i="37"/>
  <c r="A1826" i="37"/>
  <c r="A1825" i="37"/>
  <c r="A1824" i="37"/>
  <c r="A1823" i="37"/>
  <c r="A1822" i="37"/>
  <c r="A1821" i="37"/>
  <c r="A1820" i="37"/>
  <c r="A1819" i="37"/>
  <c r="A1818" i="37"/>
  <c r="A1817" i="37"/>
  <c r="A1816" i="37"/>
  <c r="A1815" i="37"/>
  <c r="A1814" i="37"/>
  <c r="A1813" i="37"/>
  <c r="A1812" i="37"/>
  <c r="A1811" i="37"/>
  <c r="A1810" i="37"/>
  <c r="A1809" i="37"/>
  <c r="A1808" i="37"/>
  <c r="A1807" i="37"/>
  <c r="A1806" i="37"/>
  <c r="A1805" i="37"/>
  <c r="A1804" i="37"/>
  <c r="A1803" i="37"/>
  <c r="A1802" i="37"/>
  <c r="A1801" i="37"/>
  <c r="A1800" i="37"/>
  <c r="A1799" i="37"/>
  <c r="A1798" i="37"/>
  <c r="A1797" i="37"/>
  <c r="A1796" i="37"/>
  <c r="A1795" i="37"/>
  <c r="A1794" i="37"/>
  <c r="A1793" i="37"/>
  <c r="A1792" i="37"/>
  <c r="A1791" i="37"/>
  <c r="A1790" i="37"/>
  <c r="A1789" i="37"/>
  <c r="A1788" i="37"/>
  <c r="A1787" i="37"/>
  <c r="A1786" i="37"/>
  <c r="A1785" i="37"/>
  <c r="A1784" i="37"/>
  <c r="A1783" i="37"/>
  <c r="A1782" i="37"/>
  <c r="A1781" i="37"/>
  <c r="A1780" i="37"/>
  <c r="A1779" i="37"/>
  <c r="A1778" i="37"/>
  <c r="A1777" i="37"/>
  <c r="A1776" i="37"/>
  <c r="A1775" i="37"/>
  <c r="A1774" i="37"/>
  <c r="A1773" i="37"/>
  <c r="A1772" i="37"/>
  <c r="A1771" i="37"/>
  <c r="A1770" i="37"/>
  <c r="A1769" i="37"/>
  <c r="A1768" i="37"/>
  <c r="A1767" i="37"/>
  <c r="A1766" i="37"/>
  <c r="A1765" i="37"/>
  <c r="A1764" i="37"/>
  <c r="A1763" i="37"/>
  <c r="A1762" i="37"/>
  <c r="A1761" i="37"/>
  <c r="A1760" i="37"/>
  <c r="A1759" i="37"/>
  <c r="A1758" i="37"/>
  <c r="A1757" i="37"/>
  <c r="A1756" i="37"/>
  <c r="A1755" i="37"/>
  <c r="A1754" i="37"/>
  <c r="A1753" i="37"/>
  <c r="A1752" i="37"/>
  <c r="A1751" i="37"/>
  <c r="A1750" i="37"/>
  <c r="A1749" i="37"/>
  <c r="A1748" i="37"/>
  <c r="A1747" i="37"/>
  <c r="A1746" i="37"/>
  <c r="A1745" i="37"/>
  <c r="A1744" i="37"/>
  <c r="A1743" i="37"/>
  <c r="A1742" i="37"/>
  <c r="A1741" i="37"/>
  <c r="A1740" i="37"/>
  <c r="A1739" i="37"/>
  <c r="A1738" i="37"/>
  <c r="A1737" i="37"/>
  <c r="A1736" i="37"/>
  <c r="A1735" i="37"/>
  <c r="A1734" i="37"/>
  <c r="A1733" i="37"/>
  <c r="A1732" i="37"/>
  <c r="A1731" i="37"/>
  <c r="A1730" i="37"/>
  <c r="A1729" i="37"/>
  <c r="A1728" i="37"/>
  <c r="A1727" i="37"/>
  <c r="A1726" i="37"/>
  <c r="A1725" i="37"/>
  <c r="A1724" i="37"/>
  <c r="A1723" i="37"/>
  <c r="A1722" i="37"/>
  <c r="A1721" i="37"/>
  <c r="A1720" i="37"/>
  <c r="A1719" i="37"/>
  <c r="A1718" i="37"/>
  <c r="A1717" i="37"/>
  <c r="A1716" i="37"/>
  <c r="A1715" i="37"/>
  <c r="A1714" i="37"/>
  <c r="A1713" i="37"/>
  <c r="A1712" i="37"/>
  <c r="A1711" i="37"/>
  <c r="A1710" i="37"/>
  <c r="A1709" i="37"/>
  <c r="A1708" i="37"/>
  <c r="A1707" i="37"/>
  <c r="A1706" i="37"/>
  <c r="A1705" i="37"/>
  <c r="A1704" i="37"/>
  <c r="A1703" i="37"/>
  <c r="A1702" i="37"/>
  <c r="A1701" i="37"/>
  <c r="A1700" i="37"/>
  <c r="A1699" i="37"/>
  <c r="A1698" i="37"/>
  <c r="A1697" i="37"/>
  <c r="A1696" i="37"/>
  <c r="A1695" i="37"/>
  <c r="A1694" i="37"/>
  <c r="A1693" i="37"/>
  <c r="A1692" i="37"/>
  <c r="A1691" i="37"/>
  <c r="A1690" i="37"/>
  <c r="A1689" i="37"/>
  <c r="A1688" i="37"/>
  <c r="A1687" i="37"/>
  <c r="A1686" i="37"/>
  <c r="A1685" i="37"/>
  <c r="A1684" i="37"/>
  <c r="A1683" i="37"/>
  <c r="A1682" i="37"/>
  <c r="A1681" i="37"/>
  <c r="A1680" i="37"/>
  <c r="A1679" i="37"/>
  <c r="A1678" i="37"/>
  <c r="A1677" i="37"/>
  <c r="A1676" i="37"/>
  <c r="A1675" i="37"/>
  <c r="A1674" i="37"/>
  <c r="A1673" i="37"/>
  <c r="A1672" i="37"/>
  <c r="A1671" i="37"/>
  <c r="A1670" i="37"/>
  <c r="A1669" i="37"/>
  <c r="A1668" i="37"/>
  <c r="A1667" i="37"/>
  <c r="A1666" i="37"/>
  <c r="A1665" i="37"/>
  <c r="A1664" i="37"/>
  <c r="A1663" i="37"/>
  <c r="A1662" i="37"/>
  <c r="A1661" i="37"/>
  <c r="A1660" i="37"/>
  <c r="A1659" i="37"/>
  <c r="A1658" i="37"/>
  <c r="A1657" i="37"/>
  <c r="A1656" i="37"/>
  <c r="A1655" i="37"/>
  <c r="A1654" i="37"/>
  <c r="A1653" i="37"/>
  <c r="A1652" i="37"/>
  <c r="A1651" i="37"/>
  <c r="A1650" i="37"/>
  <c r="A1649" i="37"/>
  <c r="A1648" i="37"/>
  <c r="A1647" i="37"/>
  <c r="A1646" i="37"/>
  <c r="A1645" i="37"/>
  <c r="A1644" i="37"/>
  <c r="A1643" i="37"/>
  <c r="A1642" i="37"/>
  <c r="A1641" i="37"/>
  <c r="A1640" i="37"/>
  <c r="A1639" i="37"/>
  <c r="A1638" i="37"/>
  <c r="A1637" i="37"/>
  <c r="A1636" i="37"/>
  <c r="A1635" i="37"/>
  <c r="A1634" i="37"/>
  <c r="A1633" i="37"/>
  <c r="A1632" i="37"/>
  <c r="A1631" i="37"/>
  <c r="A1630" i="37"/>
  <c r="A1629" i="37"/>
  <c r="A1628" i="37"/>
  <c r="A1627" i="37"/>
  <c r="A1626" i="37"/>
  <c r="A1625" i="37"/>
  <c r="A1624" i="37"/>
  <c r="A1623" i="37"/>
  <c r="A1622" i="37"/>
  <c r="A1621" i="37"/>
  <c r="A1620" i="37"/>
  <c r="A1619" i="37"/>
  <c r="A1618" i="37"/>
  <c r="A1617" i="37"/>
  <c r="A1616" i="37"/>
  <c r="A1615" i="37"/>
  <c r="A1614" i="37"/>
  <c r="A1613" i="37"/>
  <c r="A1612" i="37"/>
  <c r="A1611" i="37"/>
  <c r="A1610" i="37"/>
  <c r="A1609" i="37"/>
  <c r="A1608" i="37"/>
  <c r="A1607" i="37"/>
  <c r="A1606" i="37"/>
  <c r="A1605" i="37"/>
  <c r="A1604" i="37"/>
  <c r="A1603" i="37"/>
  <c r="A1602" i="37"/>
  <c r="A1601" i="37"/>
  <c r="A1600" i="37"/>
  <c r="A1599" i="37"/>
  <c r="A1598" i="37"/>
  <c r="A1597" i="37"/>
  <c r="A1596" i="37"/>
  <c r="A1595" i="37"/>
  <c r="A1594" i="37"/>
  <c r="A1593" i="37"/>
  <c r="A1592" i="37"/>
  <c r="A1591" i="37"/>
  <c r="A1590" i="37"/>
  <c r="A1589" i="37"/>
  <c r="A1588" i="37"/>
  <c r="A1587" i="37"/>
  <c r="A1586" i="37"/>
  <c r="A1585" i="37"/>
  <c r="A1584" i="37"/>
  <c r="A1583" i="37"/>
  <c r="A1582" i="37"/>
  <c r="A1581" i="37"/>
  <c r="A1580" i="37"/>
  <c r="A1579" i="37"/>
  <c r="A1578" i="37"/>
  <c r="A1577" i="37"/>
  <c r="A1576" i="37"/>
  <c r="A1575" i="37"/>
  <c r="A1574" i="37"/>
  <c r="A1573" i="37"/>
  <c r="A1572" i="37"/>
  <c r="A1571" i="37"/>
  <c r="A1570" i="37"/>
  <c r="A1569" i="37"/>
  <c r="A1568" i="37"/>
  <c r="A1567" i="37"/>
  <c r="A1566" i="37"/>
  <c r="A1565" i="37"/>
  <c r="A1564" i="37"/>
  <c r="A1563" i="37"/>
  <c r="A1562" i="37"/>
  <c r="A1561" i="37"/>
  <c r="A1560" i="37"/>
  <c r="A1559" i="37"/>
  <c r="A1558" i="37"/>
  <c r="A1557" i="37"/>
  <c r="A1556" i="37"/>
  <c r="A1555" i="37"/>
  <c r="A1554" i="37"/>
  <c r="A1553" i="37"/>
  <c r="A1552" i="37"/>
  <c r="A1551" i="37"/>
  <c r="A1550" i="37"/>
  <c r="A1549" i="37"/>
  <c r="A1548" i="37"/>
  <c r="A1547" i="37"/>
  <c r="A1546" i="37"/>
  <c r="A1545" i="37"/>
  <c r="A1544" i="37"/>
  <c r="A1543" i="37"/>
  <c r="A1542" i="37"/>
  <c r="A1541" i="37"/>
  <c r="A1540" i="37"/>
  <c r="A1539" i="37"/>
  <c r="A1538" i="37"/>
  <c r="A1537" i="37"/>
  <c r="A1536" i="37"/>
  <c r="A1535" i="37"/>
  <c r="A1534" i="37"/>
  <c r="A1533" i="37"/>
  <c r="A1532" i="37"/>
  <c r="A1531" i="37"/>
  <c r="A1530" i="37"/>
  <c r="A1529" i="37"/>
  <c r="A1528" i="37"/>
  <c r="A1527" i="37"/>
  <c r="A1526" i="37"/>
  <c r="A1525" i="37"/>
  <c r="A1524" i="37"/>
  <c r="A1523" i="37"/>
  <c r="A1522" i="37"/>
  <c r="A1521" i="37"/>
  <c r="A1520" i="37"/>
  <c r="A1519" i="37"/>
  <c r="A1518" i="37"/>
  <c r="A1517" i="37"/>
  <c r="A1516" i="37"/>
  <c r="A1515" i="37"/>
  <c r="A1514" i="37"/>
  <c r="A1513" i="37"/>
  <c r="A1512" i="37"/>
  <c r="A1511" i="37"/>
  <c r="A1510" i="37"/>
  <c r="A1509" i="37"/>
  <c r="A1508" i="37"/>
  <c r="A1507" i="37"/>
  <c r="A1506" i="37"/>
  <c r="A1505" i="37"/>
  <c r="A1504" i="37"/>
  <c r="A1503" i="37"/>
  <c r="A1502" i="37"/>
  <c r="A1501" i="37"/>
  <c r="A1500" i="37"/>
  <c r="A1499" i="37"/>
  <c r="A1498" i="37"/>
  <c r="A1497" i="37"/>
  <c r="A1496" i="37"/>
  <c r="A1495" i="37"/>
  <c r="A1494" i="37"/>
  <c r="A1493" i="37"/>
  <c r="A1492" i="37"/>
  <c r="A1491" i="37"/>
  <c r="A1490" i="37"/>
  <c r="A1489" i="37"/>
  <c r="A1488" i="37"/>
  <c r="A1487" i="37"/>
  <c r="A1486" i="37"/>
  <c r="A1485" i="37"/>
  <c r="A1484" i="37"/>
  <c r="A1483" i="37"/>
  <c r="A1482" i="37"/>
  <c r="A1481" i="37"/>
  <c r="A1480" i="37"/>
  <c r="A1479" i="37"/>
  <c r="A1478" i="37"/>
  <c r="A1477" i="37"/>
  <c r="A1476" i="37"/>
  <c r="A1475" i="37"/>
  <c r="A1474" i="37"/>
  <c r="A1473" i="37"/>
  <c r="A1472" i="37"/>
  <c r="A1471" i="37"/>
  <c r="A1470" i="37"/>
  <c r="A1469" i="37"/>
  <c r="A1468" i="37"/>
  <c r="A1467" i="37"/>
  <c r="A1466" i="37"/>
  <c r="A1465" i="37"/>
  <c r="A1464" i="37"/>
  <c r="A1463" i="37"/>
  <c r="A1462" i="37"/>
  <c r="A1461" i="37"/>
  <c r="A1460" i="37"/>
  <c r="A1459" i="37"/>
  <c r="A1458" i="37"/>
  <c r="A1457" i="37"/>
  <c r="A1456" i="37"/>
  <c r="A1455" i="37"/>
  <c r="A1454" i="37"/>
  <c r="A1453" i="37"/>
  <c r="A1452" i="37"/>
  <c r="A1451" i="37"/>
  <c r="A1450" i="37"/>
  <c r="A1449" i="37"/>
  <c r="A1448" i="37"/>
  <c r="A1447" i="37"/>
  <c r="A1446" i="37"/>
  <c r="A1445" i="37"/>
  <c r="A1444" i="37"/>
  <c r="A1443" i="37"/>
  <c r="A1442" i="37"/>
  <c r="A1441" i="37"/>
  <c r="A1440" i="37"/>
  <c r="A1439" i="37"/>
  <c r="A1438" i="37"/>
  <c r="A1437" i="37"/>
  <c r="A1436" i="37"/>
  <c r="A1435" i="37"/>
  <c r="A1434" i="37"/>
  <c r="A1433" i="37"/>
  <c r="A1432" i="37"/>
  <c r="A1431" i="37"/>
  <c r="A1430" i="37"/>
  <c r="A1429" i="37"/>
  <c r="A1428" i="37"/>
  <c r="A1427" i="37"/>
  <c r="A1426" i="37"/>
  <c r="A1425" i="37"/>
  <c r="A1424" i="37"/>
  <c r="A1423" i="37"/>
  <c r="A1422" i="37"/>
  <c r="A1421" i="37"/>
  <c r="A1420" i="37"/>
  <c r="A1419" i="37"/>
  <c r="A1418" i="37"/>
  <c r="A1417" i="37"/>
  <c r="A1416" i="37"/>
  <c r="A1415" i="37"/>
  <c r="A1414" i="37"/>
  <c r="A1413" i="37"/>
  <c r="A1412" i="37"/>
  <c r="A1411" i="37"/>
  <c r="A1410" i="37"/>
  <c r="A1409" i="37"/>
  <c r="A1408" i="37"/>
  <c r="A1407" i="37"/>
  <c r="A1406" i="37"/>
  <c r="A1405" i="37"/>
  <c r="A1404" i="37"/>
  <c r="A1403" i="37"/>
  <c r="A1402" i="37"/>
  <c r="A1401" i="37"/>
  <c r="A1400" i="37"/>
  <c r="A1399" i="37"/>
  <c r="A1398" i="37"/>
  <c r="A1397" i="37"/>
  <c r="A1396" i="37"/>
  <c r="A1395" i="37"/>
  <c r="A1394" i="37"/>
  <c r="A1393" i="37"/>
  <c r="A1392" i="37"/>
  <c r="A1391" i="37"/>
  <c r="A1390" i="37"/>
  <c r="A1389" i="37"/>
  <c r="A1388" i="37"/>
  <c r="A1387" i="37"/>
  <c r="A1386" i="37"/>
  <c r="A1385" i="37"/>
  <c r="A1384" i="37"/>
  <c r="A1383" i="37"/>
  <c r="A1382" i="37"/>
  <c r="A1381" i="37"/>
  <c r="A1380" i="37"/>
  <c r="A1379" i="37"/>
  <c r="A1378" i="37"/>
  <c r="A1377" i="37"/>
  <c r="A1376" i="37"/>
  <c r="A1375" i="37"/>
  <c r="A1374" i="37"/>
  <c r="A1373" i="37"/>
  <c r="A1372" i="37"/>
  <c r="A1371" i="37"/>
  <c r="A1370" i="37"/>
  <c r="A1369" i="37"/>
  <c r="A1368" i="37"/>
  <c r="A1367" i="37"/>
  <c r="A1366" i="37"/>
  <c r="A1365" i="37"/>
  <c r="A1364" i="37"/>
  <c r="A1363" i="37"/>
  <c r="A1362" i="37"/>
  <c r="A1361" i="37"/>
  <c r="A1360" i="37"/>
  <c r="A1359" i="37"/>
  <c r="A1358" i="37"/>
  <c r="A1357" i="37"/>
  <c r="A1356" i="37"/>
  <c r="A1355" i="37"/>
  <c r="A1354" i="37"/>
  <c r="A1353" i="37"/>
  <c r="A1352" i="37"/>
  <c r="A1351" i="37"/>
  <c r="A1350" i="37"/>
  <c r="A1349" i="37"/>
  <c r="A1348" i="37"/>
  <c r="A1347" i="37"/>
  <c r="A1346" i="37"/>
  <c r="A1345" i="37"/>
  <c r="A1344" i="37"/>
  <c r="A1343" i="37"/>
  <c r="A1342" i="37"/>
  <c r="A1341" i="37"/>
  <c r="A1340" i="37"/>
  <c r="A1339" i="37"/>
  <c r="A1338" i="37"/>
  <c r="A1337" i="37"/>
  <c r="A1336" i="37"/>
  <c r="A1335" i="37"/>
  <c r="A1334" i="37"/>
  <c r="A1333" i="37"/>
  <c r="A1332" i="37"/>
  <c r="A1331" i="37"/>
  <c r="A1330" i="37"/>
  <c r="A1329" i="37"/>
  <c r="A1328" i="37"/>
  <c r="A1327" i="37"/>
  <c r="A1326" i="37"/>
  <c r="A1325" i="37"/>
  <c r="A1324" i="37"/>
  <c r="A1323" i="37"/>
  <c r="A1322" i="37"/>
  <c r="A1321" i="37"/>
  <c r="A1320" i="37"/>
  <c r="A1319" i="37"/>
  <c r="A1318" i="37"/>
  <c r="A1317" i="37"/>
  <c r="A1316" i="37"/>
  <c r="A1315" i="37"/>
  <c r="A1314" i="37"/>
  <c r="A1313" i="37"/>
  <c r="A1312" i="37"/>
  <c r="A1311" i="37"/>
  <c r="A1310" i="37"/>
  <c r="A1309" i="37"/>
  <c r="A1308" i="37"/>
  <c r="A1307" i="37"/>
  <c r="A1306" i="37"/>
  <c r="A1305" i="37"/>
  <c r="A1304" i="37"/>
  <c r="A1303" i="37"/>
  <c r="A1302" i="37"/>
  <c r="A1301" i="37"/>
  <c r="A1300" i="37"/>
  <c r="A1299" i="37"/>
  <c r="A1298" i="37"/>
  <c r="A1297" i="37"/>
  <c r="A1296" i="37"/>
  <c r="A1295" i="37"/>
  <c r="A1294" i="37"/>
  <c r="A1293" i="37"/>
  <c r="A1292" i="37"/>
  <c r="A1291" i="37"/>
  <c r="A1290" i="37"/>
  <c r="A1289" i="37"/>
  <c r="A1288" i="37"/>
  <c r="A1287" i="37"/>
  <c r="A1286" i="37"/>
  <c r="A1285" i="37"/>
  <c r="A1284" i="37"/>
  <c r="A1283" i="37"/>
  <c r="A1282" i="37"/>
  <c r="A1281" i="37"/>
  <c r="A1280" i="37"/>
  <c r="A1279" i="37"/>
  <c r="A1278" i="37"/>
  <c r="A1277" i="37"/>
  <c r="A1276" i="37"/>
  <c r="A1275" i="37"/>
  <c r="A1274" i="37"/>
  <c r="A1273" i="37"/>
  <c r="A1272" i="37"/>
  <c r="A1271" i="37"/>
  <c r="A1270" i="37"/>
  <c r="A1269" i="37"/>
  <c r="A1268" i="37"/>
  <c r="A1267" i="37"/>
  <c r="A1266" i="37"/>
  <c r="A1265" i="37"/>
  <c r="A1264" i="37"/>
  <c r="A1263" i="37"/>
  <c r="A1262" i="37"/>
  <c r="A1261" i="37"/>
  <c r="A1260" i="37"/>
  <c r="A1259" i="37"/>
  <c r="A1258" i="37"/>
  <c r="A1257" i="37"/>
  <c r="A1256" i="37"/>
  <c r="A1255" i="37"/>
  <c r="A1254" i="37"/>
  <c r="A1253" i="37"/>
  <c r="A1252" i="37"/>
  <c r="A1251" i="37"/>
  <c r="A1250" i="37"/>
  <c r="A1249" i="37"/>
  <c r="A1248" i="37"/>
  <c r="A1247" i="37"/>
  <c r="A1246" i="37"/>
  <c r="A1245" i="37"/>
  <c r="A1244" i="37"/>
  <c r="A1243" i="37"/>
  <c r="A1242" i="37"/>
  <c r="A1241" i="37"/>
  <c r="A1240" i="37"/>
  <c r="A1239" i="37"/>
  <c r="A1238" i="37"/>
  <c r="A1237" i="37"/>
  <c r="A1236" i="37"/>
  <c r="A1235" i="37"/>
  <c r="A1234" i="37"/>
  <c r="A1233" i="37"/>
  <c r="A1232" i="37"/>
  <c r="A1231" i="37"/>
  <c r="A1230" i="37"/>
  <c r="A1229" i="37"/>
  <c r="A1228" i="37"/>
  <c r="A1227" i="37"/>
  <c r="A1226" i="37"/>
  <c r="A1225" i="37"/>
  <c r="A1224" i="37"/>
  <c r="A1223" i="37"/>
  <c r="A1222" i="37"/>
  <c r="A1221" i="37"/>
  <c r="A1220" i="37"/>
  <c r="A1219" i="37"/>
  <c r="A1218" i="37"/>
  <c r="A1217" i="37"/>
  <c r="A1216" i="37"/>
  <c r="A1215" i="37"/>
  <c r="A1214" i="37"/>
  <c r="A1213" i="37"/>
  <c r="A1212" i="37"/>
  <c r="A1211" i="37"/>
  <c r="A1210" i="37"/>
  <c r="A1209" i="37"/>
  <c r="A1208" i="37"/>
  <c r="A1207" i="37"/>
  <c r="A1206" i="37"/>
  <c r="A1205" i="37"/>
  <c r="A1204" i="37"/>
  <c r="A1203" i="37"/>
  <c r="A1202" i="37"/>
  <c r="A1201" i="37"/>
  <c r="A1200" i="37"/>
  <c r="A1199" i="37"/>
  <c r="A1198" i="37"/>
  <c r="A1197" i="37"/>
  <c r="A1196" i="37"/>
  <c r="A1195" i="37"/>
  <c r="A1194" i="37"/>
  <c r="A1193" i="37"/>
  <c r="A1192" i="37"/>
  <c r="A1191" i="37"/>
  <c r="A1190" i="37"/>
  <c r="A1189" i="37"/>
  <c r="A1188" i="37"/>
  <c r="A1187" i="37"/>
  <c r="A1186" i="37"/>
  <c r="A1185" i="37"/>
  <c r="A1184" i="37"/>
  <c r="A1183" i="37"/>
  <c r="A1182" i="37"/>
  <c r="A1181" i="37"/>
  <c r="A1180" i="37"/>
  <c r="A1179" i="37"/>
  <c r="A1178" i="37"/>
  <c r="A1177" i="37"/>
  <c r="A1176" i="37"/>
  <c r="A1175" i="37"/>
  <c r="A1174" i="37"/>
  <c r="A1173" i="37"/>
  <c r="A1172" i="37"/>
  <c r="A1171" i="37"/>
  <c r="A1170" i="37"/>
  <c r="A1169" i="37"/>
  <c r="A1168" i="37"/>
  <c r="A1167" i="37"/>
  <c r="A1166" i="37"/>
  <c r="A1165" i="37"/>
  <c r="A1164" i="37"/>
  <c r="A1163" i="37"/>
  <c r="A1162" i="37"/>
  <c r="A1161" i="37"/>
  <c r="A1160" i="37"/>
  <c r="A1159" i="37"/>
  <c r="A1158" i="37"/>
  <c r="A1157" i="37"/>
  <c r="A1156" i="37"/>
  <c r="A1155" i="37"/>
  <c r="A1154" i="37"/>
  <c r="A1153" i="37"/>
  <c r="A1152" i="37"/>
  <c r="A1151" i="37"/>
  <c r="A1150" i="37"/>
  <c r="A1149" i="37"/>
  <c r="A1148" i="37"/>
  <c r="A1147" i="37"/>
  <c r="A1146" i="37"/>
  <c r="A1145" i="37"/>
  <c r="A1144" i="37"/>
  <c r="A1143" i="37"/>
  <c r="A1142" i="37"/>
  <c r="A1141" i="37"/>
  <c r="A1140" i="37"/>
  <c r="A1139" i="37"/>
  <c r="A1138" i="37"/>
  <c r="A1137" i="37"/>
  <c r="A1136" i="37"/>
  <c r="A1135" i="37"/>
  <c r="A1134" i="37"/>
  <c r="A1133" i="37"/>
  <c r="A1132" i="37"/>
  <c r="A1131" i="37"/>
  <c r="A1130" i="37"/>
  <c r="A1129" i="37"/>
  <c r="A1128" i="37"/>
  <c r="A1127" i="37"/>
  <c r="A1126" i="37"/>
  <c r="A1125" i="37"/>
  <c r="A1124" i="37"/>
  <c r="A1123" i="37"/>
  <c r="A1122" i="37"/>
  <c r="A1121" i="37"/>
  <c r="A1120" i="37"/>
  <c r="A1119" i="37"/>
  <c r="A1118" i="37"/>
  <c r="A1117" i="37"/>
  <c r="A1116" i="37"/>
  <c r="A1115" i="37"/>
  <c r="A1114" i="37"/>
  <c r="A1113" i="37"/>
  <c r="A1112" i="37"/>
  <c r="A1111" i="37"/>
  <c r="A1110" i="37"/>
  <c r="A1109" i="37"/>
  <c r="A1108" i="37"/>
  <c r="A1107" i="37"/>
  <c r="A1106" i="37"/>
  <c r="A1105" i="37"/>
  <c r="A1104" i="37"/>
  <c r="A1103" i="37"/>
  <c r="A1102" i="37"/>
  <c r="A1101" i="37"/>
  <c r="A1100" i="37"/>
  <c r="A1099" i="37"/>
  <c r="A1098" i="37"/>
  <c r="A1097" i="37"/>
  <c r="A1096" i="37"/>
  <c r="A1095" i="37"/>
  <c r="A1094" i="37"/>
  <c r="A1093" i="37"/>
  <c r="A1092" i="37"/>
  <c r="A1091" i="37"/>
  <c r="A1090" i="37"/>
  <c r="A1089" i="37"/>
  <c r="A1088" i="37"/>
  <c r="A1087" i="37"/>
  <c r="A1086" i="37"/>
  <c r="A1085" i="37"/>
  <c r="A1084" i="37"/>
  <c r="A1083" i="37"/>
  <c r="A1082" i="37"/>
  <c r="A1081" i="37"/>
  <c r="A1080" i="37"/>
  <c r="A1079" i="37"/>
  <c r="A1078" i="37"/>
  <c r="A1077" i="37"/>
  <c r="A1076" i="37"/>
  <c r="A1075" i="37"/>
  <c r="A1074" i="37"/>
  <c r="A1073" i="37"/>
  <c r="A1072" i="37"/>
  <c r="A1071" i="37"/>
  <c r="A1070" i="37"/>
  <c r="A1069" i="37"/>
  <c r="A1068" i="37"/>
  <c r="A1067" i="37"/>
  <c r="A1066" i="37"/>
  <c r="A1065" i="37"/>
  <c r="A1064" i="37"/>
  <c r="A1063" i="37"/>
  <c r="A1062" i="37"/>
  <c r="A1061" i="37"/>
  <c r="A1060" i="37"/>
  <c r="A1059" i="37"/>
  <c r="A1058" i="37"/>
  <c r="A1057" i="37"/>
  <c r="A1056" i="37"/>
  <c r="A1055" i="37"/>
  <c r="A1054" i="37"/>
  <c r="A1053" i="37"/>
  <c r="A1052" i="37"/>
  <c r="A1051" i="37"/>
  <c r="A1050" i="37"/>
  <c r="A1049" i="37"/>
  <c r="A1048" i="37"/>
  <c r="A1047" i="37"/>
  <c r="A1046" i="37"/>
  <c r="A1045" i="37"/>
  <c r="A1044" i="37"/>
  <c r="A1043" i="37"/>
  <c r="A1042" i="37"/>
  <c r="A1041" i="37"/>
  <c r="A1040" i="37"/>
  <c r="A1039" i="37"/>
  <c r="A1038" i="37"/>
  <c r="A1037" i="37"/>
  <c r="A1036" i="37"/>
  <c r="A1035" i="37"/>
  <c r="A1034" i="37"/>
  <c r="A1033" i="37"/>
  <c r="A1032" i="37"/>
  <c r="A1031" i="37"/>
  <c r="A1030" i="37"/>
  <c r="A1029" i="37"/>
  <c r="A1028" i="37"/>
  <c r="A1027" i="37"/>
  <c r="A1026" i="37"/>
  <c r="A1025" i="37"/>
  <c r="A1024" i="37"/>
  <c r="A1023" i="37"/>
  <c r="A1022" i="37"/>
  <c r="A1021" i="37"/>
  <c r="A1020" i="37"/>
  <c r="A1019" i="37"/>
  <c r="A1018" i="37"/>
  <c r="A1017" i="37"/>
  <c r="A1016" i="37"/>
  <c r="A1015" i="37"/>
  <c r="A1014" i="37"/>
  <c r="A1013" i="37"/>
  <c r="A1012" i="37"/>
  <c r="A1011" i="37"/>
  <c r="A1010" i="37"/>
  <c r="A1009" i="37"/>
  <c r="A1008" i="37"/>
  <c r="A1007" i="37"/>
  <c r="A1006" i="37"/>
  <c r="A1005" i="37"/>
  <c r="A1004" i="37"/>
  <c r="A1003" i="37"/>
  <c r="A1002" i="37"/>
  <c r="A1001" i="37"/>
  <c r="A1000" i="37"/>
  <c r="A999" i="37"/>
  <c r="A998" i="37"/>
  <c r="A997" i="37"/>
  <c r="A996" i="37"/>
  <c r="A995" i="37"/>
  <c r="A994" i="37"/>
  <c r="A993" i="37"/>
  <c r="A992" i="37"/>
  <c r="A991" i="37"/>
  <c r="A990" i="37"/>
  <c r="A989" i="37"/>
  <c r="A988" i="37"/>
  <c r="A987" i="37"/>
  <c r="A986" i="37"/>
  <c r="A985" i="37"/>
  <c r="A984" i="37"/>
  <c r="A983" i="37"/>
  <c r="A982" i="37"/>
  <c r="A981" i="37"/>
  <c r="A980" i="37"/>
  <c r="A979" i="37"/>
  <c r="A978" i="37"/>
  <c r="A977" i="37"/>
  <c r="A976" i="37"/>
  <c r="A975" i="37"/>
  <c r="A974" i="37"/>
  <c r="A973" i="37"/>
  <c r="A972" i="37"/>
  <c r="A971" i="37"/>
  <c r="A970" i="37"/>
  <c r="A969" i="37"/>
  <c r="A968" i="37"/>
  <c r="A967" i="37"/>
  <c r="A966" i="37"/>
  <c r="A965" i="37"/>
  <c r="A964" i="37"/>
  <c r="A963" i="37"/>
  <c r="A962" i="37"/>
  <c r="A961" i="37"/>
  <c r="A960" i="37"/>
  <c r="A959" i="37"/>
  <c r="A958" i="37"/>
  <c r="A957" i="37"/>
  <c r="A956" i="37"/>
  <c r="A955" i="37"/>
  <c r="A954" i="37"/>
  <c r="A953" i="37"/>
  <c r="A952" i="37"/>
  <c r="A951" i="37"/>
  <c r="A950" i="37"/>
  <c r="A949" i="37"/>
  <c r="A948" i="37"/>
  <c r="A947" i="37"/>
  <c r="A946" i="37"/>
  <c r="A945" i="37"/>
  <c r="A944" i="37"/>
  <c r="A943" i="37"/>
  <c r="A942" i="37"/>
  <c r="A941" i="37"/>
  <c r="A940" i="37"/>
  <c r="A939" i="37"/>
  <c r="A938" i="37"/>
  <c r="A937" i="37"/>
  <c r="A936" i="37"/>
  <c r="A935" i="37"/>
  <c r="A934" i="37"/>
  <c r="A933" i="37"/>
  <c r="A932" i="37"/>
  <c r="A931" i="37"/>
  <c r="A930" i="37"/>
  <c r="A929" i="37"/>
  <c r="A928" i="37"/>
  <c r="A927" i="37"/>
  <c r="A926" i="37"/>
  <c r="A925" i="37"/>
  <c r="A924" i="37"/>
  <c r="A923" i="37"/>
  <c r="A922" i="37"/>
  <c r="A921" i="37"/>
  <c r="A920" i="37"/>
  <c r="A919" i="37"/>
  <c r="A918" i="37"/>
  <c r="A917" i="37"/>
  <c r="A916" i="37"/>
  <c r="A915" i="37"/>
  <c r="A914" i="37"/>
  <c r="A913" i="37"/>
  <c r="A912" i="37"/>
  <c r="A911" i="37"/>
  <c r="A910" i="37"/>
  <c r="A909" i="37"/>
  <c r="A908" i="37"/>
  <c r="A907" i="37"/>
  <c r="A906" i="37"/>
  <c r="A905" i="37"/>
  <c r="A904" i="37"/>
  <c r="A903" i="37"/>
  <c r="A902" i="37"/>
  <c r="A901" i="37"/>
  <c r="A900" i="37"/>
  <c r="A899" i="37"/>
  <c r="A898" i="37"/>
  <c r="A897" i="37"/>
  <c r="A896" i="37"/>
  <c r="A895" i="37"/>
  <c r="A894" i="37"/>
  <c r="A893" i="37"/>
  <c r="A892" i="37"/>
  <c r="A891" i="37"/>
  <c r="A890" i="37"/>
  <c r="A889" i="37"/>
  <c r="A888" i="37"/>
  <c r="A887" i="37"/>
  <c r="A886" i="37"/>
  <c r="A885" i="37"/>
  <c r="A884" i="37"/>
  <c r="A883" i="37"/>
  <c r="A882" i="37"/>
  <c r="A881" i="37"/>
  <c r="A880" i="37"/>
  <c r="A879" i="37"/>
  <c r="A878" i="37"/>
  <c r="A877" i="37"/>
  <c r="A876" i="37"/>
  <c r="A875" i="37"/>
  <c r="A874" i="37"/>
  <c r="A873" i="37"/>
  <c r="A872" i="37"/>
  <c r="A871" i="37"/>
  <c r="A870" i="37"/>
  <c r="A869" i="37"/>
  <c r="A868" i="37"/>
  <c r="A867" i="37"/>
  <c r="A866" i="37"/>
  <c r="A865" i="37"/>
  <c r="A864" i="37"/>
  <c r="A863" i="37"/>
  <c r="A862" i="37"/>
  <c r="A861" i="37"/>
  <c r="A860" i="37"/>
  <c r="A859" i="37"/>
  <c r="A858" i="37"/>
  <c r="A857" i="37"/>
  <c r="A856" i="37"/>
  <c r="A855" i="37"/>
  <c r="A854" i="37"/>
  <c r="A853" i="37"/>
  <c r="A852" i="37"/>
  <c r="A851" i="37"/>
  <c r="A850" i="37"/>
  <c r="A849" i="37"/>
  <c r="A848" i="37"/>
  <c r="A847" i="37"/>
  <c r="A846" i="37"/>
  <c r="A845" i="37"/>
  <c r="A844" i="37"/>
  <c r="A843" i="37"/>
  <c r="A842" i="37"/>
  <c r="A841" i="37"/>
  <c r="A840" i="37"/>
  <c r="A839" i="37"/>
  <c r="A838" i="37"/>
  <c r="A837" i="37"/>
  <c r="A836" i="37"/>
  <c r="A835" i="37"/>
  <c r="A834" i="37"/>
  <c r="A833" i="37"/>
  <c r="A832" i="37"/>
  <c r="A831" i="37"/>
  <c r="A830" i="37"/>
  <c r="A829" i="37"/>
  <c r="A828" i="37"/>
  <c r="A827" i="37"/>
  <c r="A826" i="37"/>
  <c r="A825" i="37"/>
  <c r="A824" i="37"/>
  <c r="A823" i="37"/>
  <c r="A822" i="37"/>
  <c r="A821" i="37"/>
  <c r="A820" i="37"/>
  <c r="A819" i="37"/>
  <c r="A818" i="37"/>
  <c r="A817" i="37"/>
  <c r="A816" i="37"/>
  <c r="A815" i="37"/>
  <c r="A814" i="37"/>
  <c r="A813" i="37"/>
  <c r="A812" i="37"/>
  <c r="A811" i="37"/>
  <c r="A810" i="37"/>
  <c r="A809" i="37"/>
  <c r="A808" i="37"/>
  <c r="A807" i="37"/>
  <c r="A806" i="37"/>
  <c r="A805" i="37"/>
  <c r="A804" i="37"/>
  <c r="A803" i="37"/>
  <c r="A802" i="37"/>
  <c r="A801" i="37"/>
  <c r="A800" i="37"/>
  <c r="A799" i="37"/>
  <c r="A798" i="37"/>
  <c r="A797" i="37"/>
  <c r="A796" i="37"/>
  <c r="A795" i="37"/>
  <c r="A794" i="37"/>
  <c r="A793" i="37"/>
  <c r="A792" i="37"/>
  <c r="A791" i="37"/>
  <c r="A790" i="37"/>
  <c r="A789" i="37"/>
  <c r="A788" i="37"/>
  <c r="A787" i="37"/>
  <c r="A786" i="37"/>
  <c r="A785" i="37"/>
  <c r="A784" i="37"/>
  <c r="A783" i="37"/>
  <c r="A782" i="37"/>
  <c r="A781" i="37"/>
  <c r="A780" i="37"/>
  <c r="A779" i="37"/>
  <c r="A778" i="37"/>
  <c r="A777" i="37"/>
  <c r="A776" i="37"/>
  <c r="A775" i="37"/>
  <c r="A774" i="37"/>
  <c r="A773" i="37"/>
  <c r="A772" i="37"/>
  <c r="A771" i="37"/>
  <c r="A770" i="37"/>
  <c r="A769" i="37"/>
  <c r="A768" i="37"/>
  <c r="A767" i="37"/>
  <c r="A766" i="37"/>
  <c r="A765" i="37"/>
  <c r="A764" i="37"/>
  <c r="A763" i="37"/>
  <c r="A762" i="37"/>
  <c r="A761" i="37"/>
  <c r="A760" i="37"/>
  <c r="A759" i="37"/>
  <c r="A758" i="37"/>
  <c r="A757" i="37"/>
  <c r="A756" i="37"/>
  <c r="A755" i="37"/>
  <c r="A754" i="37"/>
  <c r="A753" i="37"/>
  <c r="A752" i="37"/>
  <c r="A751" i="37"/>
  <c r="A750" i="37"/>
  <c r="A749" i="37"/>
  <c r="A748" i="37"/>
  <c r="A747" i="37"/>
  <c r="A746" i="37"/>
  <c r="A745" i="37"/>
  <c r="A744" i="37"/>
  <c r="A743" i="37"/>
  <c r="A742" i="37"/>
  <c r="A741" i="37"/>
  <c r="A740" i="37"/>
  <c r="A739" i="37"/>
  <c r="A738" i="37"/>
  <c r="A737" i="37"/>
  <c r="A736" i="37"/>
  <c r="A735" i="37"/>
  <c r="A734" i="37"/>
  <c r="A733" i="37"/>
  <c r="A732" i="37"/>
  <c r="A731" i="37"/>
  <c r="A730" i="37"/>
  <c r="A729" i="37"/>
  <c r="A728" i="37"/>
  <c r="A727" i="37"/>
  <c r="A726" i="37"/>
  <c r="A725" i="37"/>
  <c r="A724" i="37"/>
  <c r="A723" i="37"/>
  <c r="A722" i="37"/>
  <c r="A721" i="37"/>
  <c r="A720" i="37"/>
  <c r="A719" i="37"/>
  <c r="A718" i="37"/>
  <c r="A717" i="37"/>
  <c r="A716" i="37"/>
  <c r="A715" i="37"/>
  <c r="A714" i="37"/>
  <c r="A713" i="37"/>
  <c r="A712" i="37"/>
  <c r="A711" i="37"/>
  <c r="A710" i="37"/>
  <c r="A709" i="37"/>
  <c r="A708" i="37"/>
  <c r="A707" i="37"/>
  <c r="A706" i="37"/>
  <c r="A705" i="37"/>
  <c r="A704" i="37"/>
  <c r="A703" i="37"/>
  <c r="A702" i="37"/>
  <c r="A701" i="37"/>
  <c r="A700" i="37"/>
  <c r="A699" i="37"/>
  <c r="A698" i="37"/>
  <c r="A697" i="37"/>
  <c r="A696" i="37"/>
  <c r="A695" i="37"/>
  <c r="A694" i="37"/>
  <c r="A693" i="37"/>
  <c r="A692" i="37"/>
  <c r="A691" i="37"/>
  <c r="A690" i="37"/>
  <c r="A689" i="37"/>
  <c r="A688" i="37"/>
  <c r="A687" i="37"/>
  <c r="A686" i="37"/>
  <c r="A685" i="37"/>
  <c r="A684" i="37"/>
  <c r="A683" i="37"/>
  <c r="A682" i="37"/>
  <c r="A681" i="37"/>
  <c r="A680" i="37"/>
  <c r="A679" i="37"/>
  <c r="A678" i="37"/>
  <c r="A677" i="37"/>
  <c r="A676" i="37"/>
  <c r="A675" i="37"/>
  <c r="A674" i="37"/>
  <c r="A673" i="37"/>
  <c r="A672" i="37"/>
  <c r="A671" i="37"/>
  <c r="A670" i="37"/>
  <c r="A669" i="37"/>
  <c r="A668" i="37"/>
  <c r="A667" i="37"/>
  <c r="A666" i="37"/>
  <c r="A665" i="37"/>
  <c r="A664" i="37"/>
  <c r="A663" i="37"/>
  <c r="A662" i="37"/>
  <c r="A661" i="37"/>
  <c r="A660" i="37"/>
  <c r="A659" i="37"/>
  <c r="A658" i="37"/>
  <c r="A657" i="37"/>
  <c r="A656" i="37"/>
  <c r="A655" i="37"/>
  <c r="A654" i="37"/>
  <c r="A653" i="37"/>
  <c r="A652" i="37"/>
  <c r="A651" i="37"/>
  <c r="A650" i="37"/>
  <c r="A649" i="37"/>
  <c r="A648" i="37"/>
  <c r="A647" i="37"/>
  <c r="A646" i="37"/>
  <c r="A645" i="37"/>
  <c r="A644" i="37"/>
  <c r="A643" i="37"/>
  <c r="A642" i="37"/>
  <c r="A641" i="37"/>
  <c r="A640" i="37"/>
  <c r="A639" i="37"/>
  <c r="A638" i="37"/>
  <c r="A637" i="37"/>
  <c r="A636" i="37"/>
  <c r="A635" i="37"/>
  <c r="A634" i="37"/>
  <c r="A633" i="37"/>
  <c r="A632" i="37"/>
  <c r="A631" i="37"/>
  <c r="A630" i="37"/>
  <c r="A629" i="37"/>
  <c r="A628" i="37"/>
  <c r="A627" i="37"/>
  <c r="A626" i="37"/>
  <c r="A625" i="37"/>
  <c r="A624" i="37"/>
  <c r="A623" i="37"/>
  <c r="A622" i="37"/>
  <c r="A621" i="37"/>
  <c r="A620" i="37"/>
  <c r="A619" i="37"/>
  <c r="A618" i="37"/>
  <c r="A617" i="37"/>
  <c r="A616" i="37"/>
  <c r="A615" i="37"/>
  <c r="A614" i="37"/>
  <c r="A613" i="37"/>
  <c r="A612" i="37"/>
  <c r="A611" i="37"/>
  <c r="A610" i="37"/>
  <c r="A609" i="37"/>
  <c r="A608" i="37"/>
  <c r="A607" i="37"/>
  <c r="A606" i="37"/>
  <c r="A605" i="37"/>
  <c r="A604" i="37"/>
  <c r="A603" i="37"/>
  <c r="A602" i="37"/>
  <c r="A601" i="37"/>
  <c r="A600" i="37"/>
  <c r="A599" i="37"/>
  <c r="A598" i="37"/>
  <c r="A597" i="37"/>
  <c r="A596" i="37"/>
  <c r="A595" i="37"/>
  <c r="A594" i="37"/>
  <c r="A593" i="37"/>
  <c r="A592" i="37"/>
  <c r="A591" i="37"/>
  <c r="A590" i="37"/>
  <c r="A589" i="37"/>
  <c r="A588" i="37"/>
  <c r="A587" i="37"/>
  <c r="A586" i="37"/>
  <c r="A585" i="37"/>
  <c r="A584" i="37"/>
  <c r="A583" i="37"/>
  <c r="A582" i="37"/>
  <c r="A581" i="37"/>
  <c r="A580" i="37"/>
  <c r="A579" i="37"/>
  <c r="A578" i="37"/>
  <c r="A577" i="37"/>
  <c r="A576" i="37"/>
  <c r="A575" i="37"/>
  <c r="A574" i="37"/>
  <c r="A573" i="37"/>
  <c r="A572" i="37"/>
  <c r="A571" i="37"/>
  <c r="A570" i="37"/>
  <c r="A569" i="37"/>
  <c r="A568" i="37"/>
  <c r="A567" i="37"/>
  <c r="A566" i="37"/>
  <c r="A565" i="37"/>
  <c r="A564" i="37"/>
  <c r="A563" i="37"/>
  <c r="A562" i="37"/>
  <c r="A561" i="37"/>
  <c r="A560" i="37"/>
  <c r="A559" i="37"/>
  <c r="A558" i="37"/>
  <c r="A557" i="37"/>
  <c r="A556" i="37"/>
  <c r="A555" i="37"/>
  <c r="A554" i="37"/>
  <c r="A553" i="37"/>
  <c r="A552" i="37"/>
  <c r="A551" i="37"/>
  <c r="A550" i="37"/>
  <c r="A549" i="37"/>
  <c r="A548" i="37"/>
  <c r="A547" i="37"/>
  <c r="A546" i="37"/>
  <c r="A545" i="37"/>
  <c r="A544" i="37"/>
  <c r="A543" i="37"/>
  <c r="A542" i="37"/>
  <c r="A541" i="37"/>
  <c r="A540" i="37"/>
  <c r="A539" i="37"/>
  <c r="A538" i="37"/>
  <c r="A537" i="37"/>
  <c r="A536" i="37"/>
  <c r="A535" i="37"/>
  <c r="A534" i="37"/>
  <c r="A533" i="37"/>
  <c r="A532" i="37"/>
  <c r="A531" i="37"/>
  <c r="A530" i="37"/>
  <c r="A529" i="37"/>
  <c r="A528" i="37"/>
  <c r="A527" i="37"/>
  <c r="A526" i="37"/>
  <c r="A525" i="37"/>
  <c r="A524" i="37"/>
  <c r="A523" i="37"/>
  <c r="A522" i="37"/>
  <c r="A521" i="37"/>
  <c r="A520" i="37"/>
  <c r="A519" i="37"/>
  <c r="A518" i="37"/>
  <c r="A517" i="37"/>
  <c r="A516" i="37"/>
  <c r="A515" i="37"/>
  <c r="A514" i="37"/>
  <c r="A513" i="37"/>
  <c r="A512" i="37"/>
  <c r="A511" i="37"/>
  <c r="A510" i="37"/>
  <c r="A509" i="37"/>
  <c r="A508" i="37"/>
  <c r="A507" i="37"/>
  <c r="A506" i="37"/>
  <c r="A505" i="37"/>
  <c r="A504" i="37"/>
  <c r="A503" i="37"/>
  <c r="A502" i="37"/>
  <c r="A501" i="37"/>
  <c r="A500" i="37"/>
  <c r="A499" i="37"/>
  <c r="A498" i="37"/>
  <c r="A497" i="37"/>
  <c r="A496" i="37"/>
  <c r="A495" i="37"/>
  <c r="A494" i="37"/>
  <c r="A493" i="37"/>
  <c r="A492" i="37"/>
  <c r="A491" i="37"/>
  <c r="A490" i="37"/>
  <c r="A489" i="37"/>
  <c r="A488" i="37"/>
  <c r="A487" i="37"/>
  <c r="A486" i="37"/>
  <c r="A485" i="37"/>
  <c r="A484" i="37"/>
  <c r="A483" i="37"/>
  <c r="A482" i="37"/>
  <c r="A481" i="37"/>
  <c r="A480" i="37"/>
  <c r="A479" i="37"/>
  <c r="A478" i="37"/>
  <c r="A477" i="37"/>
  <c r="A476" i="37"/>
  <c r="A475" i="37"/>
  <c r="A474" i="37"/>
  <c r="A473" i="37"/>
  <c r="A472" i="37"/>
  <c r="A471" i="37"/>
  <c r="A470" i="37"/>
  <c r="A469" i="37"/>
  <c r="A468" i="37"/>
  <c r="A467" i="37"/>
  <c r="A466" i="37"/>
  <c r="A465" i="37"/>
  <c r="A464" i="37"/>
  <c r="A463" i="37"/>
  <c r="A462" i="37"/>
  <c r="A461" i="37"/>
  <c r="A460" i="37"/>
  <c r="A459" i="37"/>
  <c r="A458" i="37"/>
  <c r="A457" i="37"/>
  <c r="A456" i="37"/>
  <c r="A455" i="37"/>
  <c r="A454" i="37"/>
  <c r="A453" i="37"/>
  <c r="A452" i="37"/>
  <c r="A451" i="37"/>
  <c r="A450" i="37"/>
  <c r="A449" i="37"/>
  <c r="A448" i="37"/>
  <c r="A447" i="37"/>
  <c r="A446" i="37"/>
  <c r="A445" i="37"/>
  <c r="A444" i="37"/>
  <c r="A443" i="37"/>
  <c r="A442" i="37"/>
  <c r="A441" i="37"/>
  <c r="A440" i="37"/>
  <c r="A439" i="37"/>
  <c r="A438" i="37"/>
  <c r="A437" i="37"/>
  <c r="A436" i="37"/>
  <c r="A435" i="37"/>
  <c r="A434" i="37"/>
  <c r="A433" i="37"/>
  <c r="A432" i="37"/>
  <c r="A431" i="37"/>
  <c r="A430" i="37"/>
  <c r="A429" i="37"/>
  <c r="A428" i="37"/>
  <c r="A427" i="37"/>
  <c r="A426" i="37"/>
  <c r="A425" i="37"/>
  <c r="A424" i="37"/>
  <c r="A423" i="37"/>
  <c r="A422" i="37"/>
  <c r="A421" i="37"/>
  <c r="A420" i="37"/>
  <c r="A419" i="37"/>
  <c r="A418" i="37"/>
  <c r="A417" i="37"/>
  <c r="A416" i="37"/>
  <c r="A415" i="37"/>
  <c r="A414" i="37"/>
  <c r="A413" i="37"/>
  <c r="A412" i="37"/>
  <c r="A411" i="37"/>
  <c r="A410" i="37"/>
  <c r="A409" i="37"/>
  <c r="A408" i="37"/>
  <c r="A407" i="37"/>
  <c r="A406" i="37"/>
  <c r="A405" i="37"/>
  <c r="A404" i="37"/>
  <c r="A403" i="37"/>
  <c r="A402" i="37"/>
  <c r="A401" i="37"/>
  <c r="A400" i="37"/>
  <c r="A399" i="37"/>
  <c r="A398" i="37"/>
  <c r="A397" i="37"/>
  <c r="A396" i="37"/>
  <c r="A395" i="37"/>
  <c r="A394" i="37"/>
  <c r="A393" i="37"/>
  <c r="A392" i="37"/>
  <c r="A391" i="37"/>
  <c r="A390" i="37"/>
  <c r="A389" i="37"/>
  <c r="A388" i="37"/>
  <c r="A387" i="37"/>
  <c r="A386" i="37"/>
  <c r="A385" i="37"/>
  <c r="A384" i="37"/>
  <c r="A383" i="37"/>
  <c r="A382" i="37"/>
  <c r="A381" i="37"/>
  <c r="A380" i="37"/>
  <c r="A379" i="37"/>
  <c r="A378" i="37"/>
  <c r="A377" i="37"/>
  <c r="A376" i="37"/>
  <c r="A375" i="37"/>
  <c r="A374" i="37"/>
  <c r="A373" i="37"/>
  <c r="A372" i="37"/>
  <c r="A371" i="37"/>
  <c r="A370" i="37"/>
  <c r="A369" i="37"/>
  <c r="A368" i="37"/>
  <c r="A367" i="37"/>
  <c r="A366" i="37"/>
  <c r="A365" i="37"/>
  <c r="A364" i="37"/>
  <c r="A363" i="37"/>
  <c r="A362" i="37"/>
  <c r="A361" i="37"/>
  <c r="A360" i="37"/>
  <c r="A359" i="37"/>
  <c r="A358" i="37"/>
  <c r="A357" i="37"/>
  <c r="A356" i="37"/>
  <c r="A355" i="37"/>
  <c r="A354" i="37"/>
  <c r="A353" i="37"/>
  <c r="A352" i="37"/>
  <c r="A351" i="37"/>
  <c r="A350" i="37"/>
  <c r="A349" i="37"/>
  <c r="A348" i="37"/>
  <c r="A347" i="37"/>
  <c r="A346" i="37"/>
  <c r="A345" i="37"/>
  <c r="A344" i="37"/>
  <c r="A343" i="37"/>
  <c r="A342" i="37"/>
  <c r="A341" i="37"/>
  <c r="A340" i="37"/>
  <c r="A339" i="37"/>
  <c r="A338" i="37"/>
  <c r="A337" i="37"/>
  <c r="A336" i="37"/>
  <c r="A335" i="37"/>
  <c r="A334" i="37"/>
  <c r="A333" i="37"/>
  <c r="A332" i="37"/>
  <c r="A331" i="37"/>
  <c r="A330" i="37"/>
  <c r="A329" i="37"/>
  <c r="A328" i="37"/>
  <c r="A327" i="37"/>
  <c r="A326" i="37"/>
  <c r="A325" i="37"/>
  <c r="A324" i="37"/>
  <c r="A323" i="37"/>
  <c r="A322" i="37"/>
  <c r="A321" i="37"/>
  <c r="A320" i="37"/>
  <c r="A319" i="37"/>
  <c r="A318" i="37"/>
  <c r="A317" i="37"/>
  <c r="A316" i="37"/>
  <c r="A315" i="37"/>
  <c r="A314" i="37"/>
  <c r="A313" i="37"/>
  <c r="A312" i="37"/>
  <c r="A311" i="37"/>
  <c r="A310" i="37"/>
  <c r="A309" i="37"/>
  <c r="A308" i="37"/>
  <c r="A307" i="37"/>
  <c r="A306" i="37"/>
  <c r="A305" i="37"/>
  <c r="A304" i="37"/>
  <c r="A303" i="37"/>
  <c r="A302" i="37"/>
  <c r="A301" i="37"/>
  <c r="A300" i="37"/>
  <c r="A299" i="37"/>
  <c r="A298" i="37"/>
  <c r="A297" i="37"/>
  <c r="A296" i="37"/>
  <c r="A295" i="37"/>
  <c r="A294" i="37"/>
  <c r="A293" i="37"/>
  <c r="A292" i="37"/>
  <c r="A291" i="37"/>
  <c r="A290" i="37"/>
  <c r="A289" i="37"/>
  <c r="A288" i="37"/>
  <c r="A287" i="37"/>
  <c r="A286" i="37"/>
  <c r="A285" i="37"/>
  <c r="A284" i="37"/>
  <c r="A283" i="37"/>
  <c r="A282" i="37"/>
  <c r="A281" i="37"/>
  <c r="A280" i="37"/>
  <c r="A279" i="37"/>
  <c r="A278" i="37"/>
  <c r="A277" i="37"/>
  <c r="A276" i="37"/>
  <c r="A275" i="37"/>
  <c r="A274" i="37"/>
  <c r="A273" i="37"/>
  <c r="A272" i="37"/>
  <c r="A271" i="37"/>
  <c r="A270" i="37"/>
  <c r="A269" i="37"/>
  <c r="A268" i="37"/>
  <c r="A267" i="37"/>
  <c r="A266" i="37"/>
  <c r="A265" i="37"/>
  <c r="A264" i="37"/>
  <c r="A263" i="37"/>
  <c r="A262" i="37"/>
  <c r="A261" i="37"/>
  <c r="A260" i="37"/>
  <c r="A259" i="37"/>
  <c r="A258" i="37"/>
  <c r="A257" i="37"/>
  <c r="A256" i="37"/>
  <c r="A255" i="37"/>
  <c r="A254" i="37"/>
  <c r="A253" i="37"/>
  <c r="A252" i="37"/>
  <c r="A251" i="37"/>
  <c r="A250" i="37"/>
  <c r="A249" i="37"/>
  <c r="A248" i="37"/>
  <c r="A247" i="37"/>
  <c r="A246" i="37"/>
  <c r="A245" i="37"/>
  <c r="A244" i="37"/>
  <c r="A243" i="37"/>
  <c r="A242" i="37"/>
  <c r="A241" i="37"/>
  <c r="A240" i="37"/>
  <c r="A239" i="37"/>
  <c r="A238" i="37"/>
  <c r="A237" i="37"/>
  <c r="A236" i="37"/>
  <c r="A235" i="37"/>
  <c r="A234" i="37"/>
  <c r="A233" i="37"/>
  <c r="A232" i="37"/>
  <c r="A231" i="37"/>
  <c r="A230" i="37"/>
  <c r="A229" i="37"/>
  <c r="A228" i="37"/>
  <c r="A227" i="37"/>
  <c r="A226" i="37"/>
  <c r="A225" i="37"/>
  <c r="A224" i="37"/>
  <c r="A223" i="37"/>
  <c r="A222" i="37"/>
  <c r="A221" i="37"/>
  <c r="A220" i="37"/>
  <c r="A219" i="37"/>
  <c r="A218" i="37"/>
  <c r="A217" i="37"/>
  <c r="A216" i="37"/>
  <c r="A215" i="37"/>
  <c r="A214" i="37"/>
  <c r="A213" i="37"/>
  <c r="A212" i="37"/>
  <c r="A211" i="37"/>
  <c r="A210" i="37"/>
  <c r="A209" i="37"/>
  <c r="A208" i="37"/>
  <c r="A207" i="37"/>
  <c r="A206" i="37"/>
  <c r="A205" i="37"/>
  <c r="A204" i="37"/>
  <c r="A203" i="37"/>
  <c r="A202" i="37"/>
  <c r="A201" i="37"/>
  <c r="A200" i="37"/>
  <c r="A199" i="37"/>
  <c r="A198" i="37"/>
  <c r="A197" i="37"/>
  <c r="A196" i="37"/>
  <c r="A195" i="37"/>
  <c r="A194" i="37"/>
  <c r="A193" i="37"/>
  <c r="A192" i="37"/>
  <c r="A191" i="37"/>
  <c r="A190" i="37"/>
  <c r="A189" i="37"/>
  <c r="A188" i="37"/>
  <c r="A187" i="37"/>
  <c r="A186" i="37"/>
  <c r="A185" i="37"/>
  <c r="A184" i="37"/>
  <c r="A183" i="37"/>
  <c r="A182" i="37"/>
  <c r="A181" i="37"/>
  <c r="A180" i="37"/>
  <c r="A179" i="37"/>
  <c r="A178" i="37"/>
  <c r="A177" i="37"/>
  <c r="A176" i="37"/>
  <c r="A175" i="37"/>
  <c r="A174" i="37"/>
  <c r="A173" i="37"/>
  <c r="A172" i="37"/>
  <c r="A171" i="37"/>
  <c r="A170" i="37"/>
  <c r="A169" i="37"/>
  <c r="A168" i="37"/>
  <c r="A167" i="37"/>
  <c r="A166" i="37"/>
  <c r="A165" i="37"/>
  <c r="A164" i="37"/>
  <c r="A163" i="37"/>
  <c r="A162" i="37"/>
  <c r="A161" i="37"/>
  <c r="A160" i="37"/>
  <c r="A159" i="37"/>
  <c r="A158" i="37"/>
  <c r="A157" i="37"/>
  <c r="A156" i="37"/>
  <c r="A155" i="37"/>
  <c r="A154" i="37"/>
  <c r="A153" i="37"/>
  <c r="A152" i="37"/>
  <c r="A151" i="37"/>
  <c r="A150" i="37"/>
  <c r="A149" i="37"/>
  <c r="A148" i="37"/>
  <c r="A147" i="37"/>
  <c r="A146" i="37"/>
  <c r="A145" i="37"/>
  <c r="A144" i="37"/>
  <c r="A143" i="37"/>
  <c r="A142" i="37"/>
  <c r="A141" i="37"/>
  <c r="A140" i="37"/>
  <c r="A139" i="37"/>
  <c r="A138" i="37"/>
  <c r="A137" i="37"/>
  <c r="A136" i="37"/>
  <c r="A135" i="37"/>
  <c r="A134" i="37"/>
  <c r="A133" i="37"/>
  <c r="A132" i="37"/>
  <c r="A131" i="37"/>
  <c r="A130" i="37"/>
  <c r="A129" i="37"/>
  <c r="A128" i="37"/>
  <c r="A127" i="37"/>
  <c r="A126" i="37"/>
  <c r="A125" i="37"/>
  <c r="A124" i="37"/>
  <c r="A123" i="37"/>
  <c r="A122" i="37"/>
  <c r="A121" i="37"/>
  <c r="A120" i="37"/>
  <c r="A119" i="37"/>
  <c r="A118" i="37"/>
  <c r="A117" i="37"/>
  <c r="A116" i="37"/>
  <c r="A115" i="37"/>
  <c r="A114" i="37"/>
  <c r="A113" i="37"/>
  <c r="A112" i="37"/>
  <c r="A111" i="37"/>
  <c r="A110" i="37"/>
  <c r="A109" i="37"/>
  <c r="A108" i="37"/>
  <c r="A107" i="37"/>
  <c r="A106" i="37"/>
  <c r="A105" i="37"/>
  <c r="A104" i="37"/>
  <c r="A103" i="37"/>
  <c r="A102" i="37"/>
  <c r="A101" i="37"/>
  <c r="A100" i="37"/>
  <c r="A99" i="37"/>
  <c r="A98" i="37"/>
  <c r="A97" i="37"/>
  <c r="A96" i="37"/>
  <c r="A95" i="37"/>
  <c r="A94" i="37"/>
  <c r="A93" i="37"/>
  <c r="A92" i="37"/>
  <c r="A91" i="37"/>
  <c r="A90" i="37"/>
  <c r="A89" i="37"/>
  <c r="A88" i="37"/>
  <c r="A87" i="37"/>
  <c r="A86" i="37"/>
  <c r="A85" i="37"/>
  <c r="A84" i="37"/>
  <c r="A83" i="37"/>
  <c r="A82" i="37"/>
  <c r="A81" i="37"/>
  <c r="A80" i="37"/>
  <c r="A79" i="37"/>
  <c r="A78" i="37"/>
  <c r="A77" i="37"/>
  <c r="A76" i="37"/>
  <c r="A75" i="37"/>
  <c r="A74" i="37"/>
  <c r="A73" i="37"/>
  <c r="A72" i="37"/>
  <c r="A71" i="37"/>
  <c r="A70" i="37"/>
  <c r="A69" i="37"/>
  <c r="A68" i="37"/>
  <c r="A67" i="37"/>
  <c r="A66" i="37"/>
  <c r="A65" i="37"/>
  <c r="A64" i="37"/>
  <c r="A63" i="37"/>
  <c r="A62" i="37"/>
  <c r="A61" i="37"/>
  <c r="A60" i="37"/>
  <c r="A59" i="37"/>
  <c r="A58" i="37"/>
  <c r="A57" i="37"/>
  <c r="A56" i="37"/>
  <c r="A55" i="37"/>
  <c r="A54" i="37"/>
  <c r="A53" i="37"/>
  <c r="A52" i="37"/>
  <c r="A51" i="37"/>
  <c r="A50" i="37"/>
  <c r="A49" i="37"/>
  <c r="A48" i="37"/>
  <c r="A47" i="37"/>
  <c r="A46" i="37"/>
  <c r="A45" i="37"/>
  <c r="A44" i="37"/>
  <c r="A43" i="37"/>
  <c r="A42" i="37"/>
  <c r="A41" i="37"/>
  <c r="A40" i="37"/>
  <c r="A39" i="37"/>
  <c r="A38" i="37"/>
  <c r="A37" i="37"/>
  <c r="A36" i="37"/>
  <c r="A35" i="37"/>
  <c r="A34" i="37"/>
  <c r="A33" i="37"/>
  <c r="A32" i="37"/>
  <c r="A31" i="37"/>
  <c r="A30" i="37"/>
  <c r="A29" i="37"/>
  <c r="A28" i="37"/>
  <c r="A27" i="37"/>
  <c r="A26" i="37"/>
  <c r="A25" i="37"/>
  <c r="A24" i="37"/>
  <c r="A23" i="37"/>
  <c r="A22" i="37"/>
  <c r="A21" i="37"/>
  <c r="A20" i="37"/>
  <c r="A19" i="37"/>
  <c r="A18" i="37"/>
  <c r="A17" i="37"/>
  <c r="A16" i="37"/>
  <c r="A15" i="37"/>
  <c r="A14" i="37"/>
  <c r="A13" i="37"/>
  <c r="A12" i="37"/>
  <c r="A11" i="37"/>
  <c r="A10" i="37"/>
  <c r="A9" i="37"/>
  <c r="A8" i="37"/>
  <c r="A7" i="37"/>
  <c r="A6" i="37"/>
  <c r="A5" i="37"/>
  <c r="A4" i="37"/>
  <c r="A3" i="37"/>
  <c r="A2" i="37"/>
  <c r="H2014" i="36"/>
  <c r="I2058" i="36"/>
  <c r="G1844" i="36"/>
  <c r="G2158" i="36"/>
  <c r="I2157" i="36"/>
  <c r="G2141" i="36"/>
  <c r="H2204" i="36"/>
  <c r="I1737" i="36"/>
  <c r="I2249" i="36"/>
  <c r="I2192" i="36"/>
  <c r="I2146" i="36"/>
  <c r="I1992" i="36"/>
  <c r="H2131" i="36"/>
  <c r="H1882" i="36"/>
  <c r="I1905" i="36"/>
  <c r="H2294" i="36"/>
  <c r="I1793" i="36"/>
  <c r="I2212" i="36"/>
  <c r="H2225" i="36"/>
  <c r="I1940" i="36"/>
  <c r="G2109" i="36"/>
  <c r="G2190" i="36"/>
  <c r="I1935" i="36"/>
  <c r="I2278" i="36"/>
  <c r="I2252" i="36"/>
  <c r="I1908" i="36"/>
  <c r="I2218" i="36"/>
  <c r="I2261" i="36"/>
  <c r="G2185" i="36"/>
  <c r="G2226" i="36"/>
  <c r="I2090" i="36"/>
  <c r="G2018" i="36"/>
  <c r="I1899" i="36"/>
  <c r="G1983" i="36"/>
  <c r="H2271" i="36"/>
  <c r="G2066" i="36"/>
  <c r="G1740" i="36"/>
  <c r="G2230" i="36"/>
  <c r="H2114" i="36"/>
  <c r="H2280" i="36"/>
  <c r="G1815" i="36"/>
  <c r="I2239" i="36"/>
  <c r="G2200" i="36"/>
  <c r="I1824" i="36"/>
  <c r="I1702" i="36"/>
  <c r="I1870" i="36"/>
  <c r="G1721" i="36"/>
  <c r="I2117" i="36"/>
  <c r="I2116" i="36"/>
  <c r="G1872" i="36"/>
  <c r="I1922" i="36"/>
  <c r="H1996" i="36"/>
  <c r="G2178" i="36"/>
  <c r="I1894" i="36"/>
  <c r="G1717" i="36"/>
  <c r="G1908" i="36"/>
  <c r="G2146" i="36"/>
  <c r="I1808" i="36"/>
  <c r="I2115" i="36"/>
  <c r="G2240" i="36"/>
  <c r="I2221" i="36"/>
  <c r="G1705" i="36"/>
  <c r="I2197" i="36"/>
  <c r="G1858" i="36"/>
  <c r="G2299" i="36"/>
  <c r="H2115" i="36"/>
  <c r="H2308" i="36"/>
  <c r="I1780" i="36"/>
  <c r="G1906" i="36"/>
  <c r="G2169" i="36"/>
  <c r="I2141" i="36"/>
  <c r="I1784" i="36"/>
  <c r="G1960" i="36"/>
  <c r="I1834" i="36"/>
  <c r="I2196" i="36"/>
  <c r="I2274" i="36"/>
  <c r="H2015" i="36"/>
  <c r="H2315" i="36"/>
  <c r="I1720" i="36"/>
  <c r="I1995" i="36"/>
  <c r="I2050" i="36"/>
  <c r="I1975" i="36"/>
  <c r="G1706" i="36"/>
  <c r="G2305" i="36"/>
  <c r="I1909" i="36"/>
  <c r="G1822" i="36"/>
  <c r="G1954" i="36"/>
  <c r="G2148" i="36"/>
  <c r="I2153" i="36"/>
  <c r="G1969" i="36"/>
  <c r="H1915" i="36"/>
  <c r="H1998" i="36"/>
  <c r="G2069" i="36"/>
  <c r="G2027" i="36"/>
  <c r="G2001" i="36"/>
  <c r="G2234" i="36"/>
  <c r="I1753" i="36"/>
  <c r="G2056" i="36"/>
  <c r="I2096" i="36"/>
  <c r="G1944" i="36"/>
  <c r="H2211" i="36"/>
  <c r="I2275" i="36"/>
  <c r="G1942" i="36"/>
  <c r="G1970" i="36"/>
  <c r="I2178" i="36"/>
  <c r="G2075" i="36"/>
  <c r="G1744" i="36"/>
  <c r="G1727" i="36"/>
  <c r="G2206" i="36"/>
  <c r="I2030" i="36"/>
  <c r="G2121" i="36"/>
  <c r="I1714" i="36"/>
  <c r="H2123" i="36"/>
  <c r="I1813" i="36"/>
  <c r="I2164" i="36"/>
  <c r="I1986" i="36"/>
  <c r="G1837" i="36"/>
  <c r="G2297" i="36"/>
  <c r="I2285" i="36"/>
  <c r="G1828" i="36"/>
  <c r="I2079" i="36"/>
  <c r="I1697" i="36"/>
  <c r="G2222" i="36"/>
  <c r="H2264" i="36"/>
  <c r="I2109" i="36"/>
  <c r="G2107" i="36"/>
  <c r="I1927" i="36"/>
  <c r="I2180" i="36"/>
  <c r="H1905" i="36"/>
  <c r="G2277" i="36"/>
  <c r="I2232" i="36"/>
  <c r="I1762" i="36"/>
  <c r="I1968" i="36"/>
  <c r="G2003" i="36"/>
  <c r="G1921" i="36"/>
  <c r="H2097" i="36"/>
  <c r="G2044" i="36"/>
  <c r="H2265" i="36"/>
  <c r="H2299" i="36"/>
  <c r="G2100" i="36"/>
  <c r="I2034" i="36"/>
  <c r="H2210" i="36"/>
  <c r="I1721" i="36"/>
  <c r="H2108" i="36"/>
  <c r="I2270" i="36"/>
  <c r="G2092" i="36"/>
  <c r="G2254" i="36"/>
  <c r="G2057" i="36"/>
  <c r="G1731" i="36"/>
  <c r="G2012" i="36"/>
  <c r="I2230" i="36"/>
  <c r="H1993" i="36"/>
  <c r="G2015" i="36"/>
  <c r="G2005" i="36"/>
  <c r="G1846" i="36"/>
  <c r="G2203" i="36"/>
  <c r="G1848" i="36"/>
  <c r="I2152" i="36"/>
  <c r="I1747" i="36"/>
  <c r="G1994" i="36"/>
  <c r="H2124" i="36"/>
  <c r="I1858" i="36"/>
  <c r="G2028" i="36"/>
  <c r="G1973" i="36"/>
  <c r="H2284" i="36"/>
  <c r="G2101" i="36"/>
  <c r="G1907" i="36"/>
  <c r="G1928" i="36"/>
  <c r="I1884" i="36"/>
  <c r="G1827" i="36"/>
  <c r="G2153" i="36"/>
  <c r="I2122" i="36"/>
  <c r="I2071" i="36"/>
  <c r="I2127" i="36"/>
  <c r="G2022" i="36"/>
  <c r="G1934" i="36"/>
  <c r="G2095" i="36"/>
  <c r="G2235" i="36"/>
  <c r="G2221" i="36"/>
  <c r="I2062" i="36"/>
  <c r="G2108" i="36"/>
  <c r="G1818" i="36"/>
  <c r="I2151" i="36"/>
  <c r="I2185" i="36"/>
  <c r="G2156" i="36"/>
  <c r="H2309" i="36"/>
  <c r="I1701" i="36"/>
  <c r="G2267" i="36"/>
  <c r="G1809" i="36"/>
  <c r="I2105" i="36"/>
  <c r="H2222" i="36"/>
  <c r="H2291" i="36"/>
  <c r="G2238" i="36"/>
  <c r="H2290" i="36"/>
  <c r="G1765" i="36"/>
  <c r="G1937" i="36"/>
  <c r="G2168" i="36"/>
  <c r="G2315" i="36"/>
  <c r="H2298" i="36"/>
  <c r="G2247" i="36"/>
  <c r="H2300" i="36"/>
  <c r="G1939" i="36"/>
  <c r="I1868" i="36"/>
  <c r="G1804" i="36"/>
  <c r="G2303" i="36"/>
  <c r="G2250" i="36"/>
  <c r="G2274" i="36"/>
  <c r="I1707" i="36"/>
  <c r="G1748" i="36"/>
  <c r="H2093" i="36"/>
  <c r="G1817" i="36"/>
  <c r="G2131" i="36"/>
  <c r="I2100" i="36"/>
  <c r="H2274" i="36"/>
  <c r="I1719" i="36"/>
  <c r="I2283" i="36"/>
  <c r="I2269" i="36"/>
  <c r="G2294" i="36"/>
  <c r="I2137" i="36"/>
  <c r="G1806" i="36"/>
  <c r="I1716" i="36"/>
  <c r="G1897" i="36"/>
  <c r="G1831" i="36"/>
  <c r="G1699" i="36"/>
  <c r="I1867" i="36"/>
  <c r="I2210" i="36"/>
  <c r="I1882" i="36"/>
  <c r="G2177" i="36"/>
  <c r="I1750" i="36"/>
  <c r="I2193" i="36"/>
  <c r="I2033" i="36"/>
  <c r="I2000" i="36"/>
  <c r="I2018" i="36"/>
  <c r="I1806" i="36"/>
  <c r="G1857" i="36"/>
  <c r="I2067" i="36"/>
  <c r="I2177" i="36"/>
  <c r="G1915" i="36"/>
  <c r="I1871" i="36"/>
  <c r="G1990" i="36"/>
  <c r="G1905" i="36"/>
  <c r="I2199" i="36"/>
  <c r="H2282" i="36"/>
  <c r="H2002" i="36"/>
  <c r="I2093" i="36"/>
  <c r="I1827" i="36"/>
  <c r="I1826" i="36"/>
  <c r="H2112" i="36"/>
  <c r="H2006" i="36"/>
  <c r="I1710" i="36"/>
  <c r="G2263" i="36"/>
  <c r="H2268" i="36"/>
  <c r="G1728" i="36"/>
  <c r="I1764" i="36"/>
  <c r="G2237" i="36"/>
  <c r="I2282" i="36"/>
  <c r="G2039" i="36"/>
  <c r="H2016" i="36"/>
  <c r="G2065" i="36"/>
  <c r="G2281" i="36"/>
  <c r="H2314" i="36"/>
  <c r="I2213" i="36"/>
  <c r="G2016" i="36"/>
  <c r="I2248" i="36"/>
  <c r="G2225" i="36"/>
  <c r="I2204" i="36"/>
  <c r="G1947" i="36"/>
  <c r="G2114" i="36"/>
  <c r="G2031" i="36"/>
  <c r="I2299" i="36"/>
  <c r="H2260" i="36"/>
  <c r="H1909" i="36"/>
  <c r="I1902" i="36"/>
  <c r="I2108" i="36"/>
  <c r="G2246" i="36"/>
  <c r="G1968" i="36"/>
  <c r="I2083" i="36"/>
  <c r="G1770" i="36"/>
  <c r="I1829" i="36"/>
  <c r="I1903" i="36"/>
  <c r="G1925" i="36"/>
  <c r="G2124" i="36"/>
  <c r="G2135" i="36"/>
  <c r="G1868" i="36"/>
  <c r="I2019" i="36"/>
  <c r="G1883" i="36"/>
  <c r="G1966" i="36"/>
  <c r="G1876" i="36"/>
  <c r="G1873" i="36"/>
  <c r="G2134" i="36"/>
  <c r="I1949" i="36"/>
  <c r="H2122" i="36"/>
  <c r="I2206" i="36"/>
  <c r="I1792" i="36"/>
  <c r="I2016" i="36"/>
  <c r="I2131" i="36"/>
  <c r="G1823" i="36"/>
  <c r="I1788" i="36"/>
  <c r="G2162" i="36"/>
  <c r="I2290" i="36"/>
  <c r="I1821" i="36"/>
  <c r="G1948" i="36"/>
  <c r="I1835" i="36"/>
  <c r="G2181" i="36"/>
  <c r="G2091" i="36"/>
  <c r="I1936" i="36"/>
  <c r="H2004" i="36"/>
  <c r="H2096" i="36"/>
  <c r="H2272" i="36"/>
  <c r="G1732" i="36"/>
  <c r="H2228" i="36"/>
  <c r="G1880" i="36"/>
  <c r="I1962" i="36"/>
  <c r="H2019" i="36"/>
  <c r="I2080" i="36"/>
  <c r="I2008" i="36"/>
  <c r="G2110" i="36"/>
  <c r="I1802" i="36"/>
  <c r="H2223" i="36"/>
  <c r="G1895" i="36"/>
  <c r="G1835" i="36"/>
  <c r="G1958" i="36"/>
  <c r="H2094" i="36"/>
  <c r="I1715" i="36"/>
  <c r="G2139" i="36"/>
  <c r="I1841" i="36"/>
  <c r="I1801" i="36"/>
  <c r="G1790" i="36"/>
  <c r="H2221" i="36"/>
  <c r="I1914" i="36"/>
  <c r="I1709" i="36"/>
  <c r="G1735" i="36"/>
  <c r="G1963" i="36"/>
  <c r="I1790" i="36"/>
  <c r="H2214" i="36"/>
  <c r="G2255" i="36"/>
  <c r="H1908" i="36"/>
  <c r="G1722" i="36"/>
  <c r="I2017" i="36"/>
  <c r="G2249" i="36"/>
  <c r="I1837" i="36"/>
  <c r="G2295" i="36"/>
  <c r="G2241" i="36"/>
  <c r="G1724" i="36"/>
  <c r="H1913" i="36"/>
  <c r="G1702" i="36"/>
  <c r="G1712" i="36"/>
  <c r="I2022" i="36"/>
  <c r="H2312" i="36"/>
  <c r="G1965" i="36"/>
  <c r="G1816" i="36"/>
  <c r="G1820" i="36"/>
  <c r="I1786" i="36"/>
  <c r="G2032" i="36"/>
  <c r="I2124" i="36"/>
  <c r="G1751" i="36"/>
  <c r="I1977" i="36"/>
  <c r="G1864" i="36"/>
  <c r="H2116" i="36"/>
  <c r="G1867" i="36"/>
  <c r="I1942" i="36"/>
  <c r="I2037" i="36"/>
  <c r="I2112" i="36"/>
  <c r="G2077" i="36"/>
  <c r="G2043" i="36"/>
  <c r="G1890" i="36"/>
  <c r="I1926" i="36"/>
  <c r="G1945" i="36"/>
  <c r="H2000" i="36"/>
  <c r="H1918" i="36"/>
  <c r="I2235" i="36"/>
  <c r="I1961" i="36"/>
  <c r="I2126" i="36"/>
  <c r="G2123" i="36"/>
  <c r="G2191" i="36"/>
  <c r="I2070" i="36"/>
  <c r="I1950" i="36"/>
  <c r="I1987" i="36"/>
  <c r="I1795" i="36"/>
  <c r="I2044" i="36"/>
  <c r="G1854" i="36"/>
  <c r="H2311" i="36"/>
  <c r="I2202" i="36"/>
  <c r="I1846" i="36"/>
  <c r="G2026" i="36"/>
  <c r="G2011" i="36"/>
  <c r="I1939" i="36"/>
  <c r="I1763" i="36"/>
  <c r="I2028" i="36"/>
  <c r="G2125" i="36"/>
  <c r="H1891" i="36"/>
  <c r="G1919" i="36"/>
  <c r="I2306" i="36"/>
  <c r="G2063" i="36"/>
  <c r="I1727" i="36"/>
  <c r="H2001" i="36"/>
  <c r="I2036" i="36"/>
  <c r="I2046" i="36"/>
  <c r="I1842" i="36"/>
  <c r="G1931" i="36"/>
  <c r="G2220" i="36"/>
  <c r="G1832" i="36"/>
  <c r="I2307" i="36"/>
  <c r="G1962" i="36"/>
  <c r="G2245" i="36"/>
  <c r="I1923" i="36"/>
  <c r="I1845" i="36"/>
  <c r="H2098" i="36"/>
  <c r="G1917" i="36"/>
  <c r="I2297" i="36"/>
  <c r="I1888" i="36"/>
  <c r="I1889" i="36"/>
  <c r="I1771" i="36"/>
  <c r="I2104" i="36"/>
  <c r="G1914" i="36"/>
  <c r="G1911" i="36"/>
  <c r="H2275" i="36"/>
  <c r="G2052" i="36"/>
  <c r="G2037" i="36"/>
  <c r="G1985" i="36"/>
  <c r="G2176" i="36"/>
  <c r="G2068" i="36"/>
  <c r="G1936" i="36"/>
  <c r="G2244" i="36"/>
  <c r="I2150" i="36"/>
  <c r="G2067" i="36"/>
  <c r="G2082" i="36"/>
  <c r="G1916" i="36"/>
  <c r="G1747" i="36"/>
  <c r="H1903" i="36"/>
  <c r="H1907" i="36"/>
  <c r="G1984" i="36"/>
  <c r="G1774" i="36"/>
  <c r="G2023" i="36"/>
  <c r="I2167" i="36"/>
  <c r="H2111" i="36"/>
  <c r="G2298" i="36"/>
  <c r="I1907" i="36"/>
  <c r="G1967" i="36"/>
  <c r="I2027" i="36"/>
  <c r="G1737" i="36"/>
  <c r="G2144" i="36"/>
  <c r="I1759" i="36"/>
  <c r="G1887" i="36"/>
  <c r="I1912" i="36"/>
  <c r="I1930" i="36"/>
  <c r="G1829" i="36"/>
  <c r="I2056" i="36"/>
  <c r="H2306" i="36"/>
  <c r="G1860" i="36"/>
  <c r="H2270" i="36"/>
  <c r="H2217" i="36"/>
  <c r="G1870" i="36"/>
  <c r="G1975" i="36"/>
  <c r="I1766" i="36"/>
  <c r="I1948" i="36"/>
  <c r="G2040" i="36"/>
  <c r="H2018" i="36"/>
  <c r="I2227" i="36"/>
  <c r="I1934" i="36"/>
  <c r="G1859" i="36"/>
  <c r="G2062" i="36"/>
  <c r="G1856" i="36"/>
  <c r="I1782" i="36"/>
  <c r="I2294" i="36"/>
  <c r="G1891" i="36"/>
  <c r="I1911" i="36"/>
  <c r="G1716" i="36"/>
  <c r="I1896" i="36"/>
  <c r="I2186" i="36"/>
  <c r="I2059" i="36"/>
  <c r="I2004" i="36"/>
  <c r="G2034" i="36"/>
  <c r="I2163" i="36"/>
  <c r="G2287" i="36"/>
  <c r="I2060" i="36"/>
  <c r="G1935" i="36"/>
  <c r="G2210" i="36"/>
  <c r="G2286" i="36"/>
  <c r="I2234" i="36"/>
  <c r="I2271" i="36"/>
  <c r="I1816" i="36"/>
  <c r="I2031" i="36"/>
  <c r="G1871" i="36"/>
  <c r="I1966" i="36"/>
  <c r="G2310" i="36"/>
  <c r="I1918" i="36"/>
  <c r="G1953" i="36"/>
  <c r="G1742" i="36"/>
  <c r="G2045" i="36"/>
  <c r="H2099" i="36"/>
  <c r="I1800" i="36"/>
  <c r="I2138" i="36"/>
  <c r="I2147" i="36"/>
  <c r="I2065" i="36"/>
  <c r="G2239" i="36"/>
  <c r="I2099" i="36"/>
  <c r="I1895" i="36"/>
  <c r="I2139" i="36"/>
  <c r="G1943" i="36"/>
  <c r="I1725" i="36"/>
  <c r="G1893" i="36"/>
  <c r="G2195" i="36"/>
  <c r="G2273" i="36"/>
  <c r="I1913" i="36"/>
  <c r="G1766" i="36"/>
  <c r="H2095" i="36"/>
  <c r="H1914" i="36"/>
  <c r="G2173" i="36"/>
  <c r="I1851" i="36"/>
  <c r="I1952" i="36"/>
  <c r="I2133" i="36"/>
  <c r="H2279" i="36"/>
  <c r="G2080" i="36"/>
  <c r="H1902" i="36"/>
  <c r="H2101" i="36"/>
  <c r="I1822" i="36"/>
  <c r="I1765" i="36"/>
  <c r="I1991" i="36"/>
  <c r="G1791" i="36"/>
  <c r="I2302" i="36"/>
  <c r="G2002" i="36"/>
  <c r="I1767" i="36"/>
  <c r="G2119" i="36"/>
  <c r="G2105" i="36"/>
  <c r="G1711" i="36"/>
  <c r="G1772" i="36"/>
  <c r="H2132" i="36"/>
  <c r="G1707" i="36"/>
  <c r="I1717" i="36"/>
  <c r="I2243" i="36"/>
  <c r="G2130" i="36"/>
  <c r="I2088" i="36"/>
  <c r="G1959" i="36"/>
  <c r="G2231" i="36"/>
  <c r="G2120" i="36"/>
  <c r="I1873" i="36"/>
  <c r="I1797" i="36"/>
  <c r="I2268" i="36"/>
  <c r="I1954" i="36"/>
  <c r="G1926" i="36"/>
  <c r="I2170" i="36"/>
  <c r="G1861" i="36"/>
  <c r="I2159" i="36"/>
  <c r="I2233" i="36"/>
  <c r="I2194" i="36"/>
  <c r="I1778" i="36"/>
  <c r="I1805" i="36"/>
  <c r="I1791" i="36"/>
  <c r="G1862" i="36"/>
  <c r="G1869" i="36"/>
  <c r="H2269" i="36"/>
  <c r="G2047" i="36"/>
  <c r="G2189" i="36"/>
  <c r="I2255" i="36"/>
  <c r="I1904" i="36"/>
  <c r="I2140" i="36"/>
  <c r="H1992" i="36"/>
  <c r="H1910" i="36"/>
  <c r="H1991" i="36"/>
  <c r="G1700" i="36"/>
  <c r="H2262" i="36"/>
  <c r="I1928" i="36"/>
  <c r="I1815" i="36"/>
  <c r="I1915" i="36"/>
  <c r="I1705" i="36"/>
  <c r="H1890" i="36"/>
  <c r="I1900" i="36"/>
  <c r="I1810" i="36"/>
  <c r="H2304" i="36"/>
  <c r="G2164" i="36"/>
  <c r="G2214" i="36"/>
  <c r="G2136" i="36"/>
  <c r="G1922" i="36"/>
  <c r="I2260" i="36"/>
  <c r="H2310" i="36"/>
  <c r="G2257" i="36"/>
  <c r="I1878" i="36"/>
  <c r="I1781" i="36"/>
  <c r="H2286" i="36"/>
  <c r="H2313" i="36"/>
  <c r="I2225" i="36"/>
  <c r="G1779" i="36"/>
  <c r="I2228" i="36"/>
  <c r="I2173" i="36"/>
  <c r="G1888" i="36"/>
  <c r="G1989" i="36"/>
  <c r="I1745" i="36"/>
  <c r="I2166" i="36"/>
  <c r="G1878" i="36"/>
  <c r="G1701" i="36"/>
  <c r="G2308" i="36"/>
  <c r="G1810" i="36"/>
  <c r="I1779" i="36"/>
  <c r="I1743" i="36"/>
  <c r="G1730" i="36"/>
  <c r="I1756" i="36"/>
  <c r="I1864" i="36"/>
  <c r="G2282" i="36"/>
  <c r="H1989" i="36"/>
  <c r="I1857" i="36"/>
  <c r="G2197" i="36"/>
  <c r="G2288" i="36"/>
  <c r="G2229" i="36"/>
  <c r="G2071" i="36"/>
  <c r="G2103" i="36"/>
  <c r="H2120" i="36"/>
  <c r="I1957" i="36"/>
  <c r="I1758" i="36"/>
  <c r="I1839" i="36"/>
  <c r="I2223" i="36"/>
  <c r="H1994" i="36"/>
  <c r="I2292" i="36"/>
  <c r="G2262" i="36"/>
  <c r="G2217" i="36"/>
  <c r="I2203" i="36"/>
  <c r="I1722" i="36"/>
  <c r="G2232" i="36"/>
  <c r="G2072" i="36"/>
  <c r="G1894" i="36"/>
  <c r="H1889" i="36"/>
  <c r="I1997" i="36"/>
  <c r="I1989" i="36"/>
  <c r="H2118" i="36"/>
  <c r="G2048" i="36"/>
  <c r="I2130" i="36"/>
  <c r="I2289" i="36"/>
  <c r="G2159" i="36"/>
  <c r="G1704" i="36"/>
  <c r="G1786" i="36"/>
  <c r="I2155" i="36"/>
  <c r="I1854" i="36"/>
  <c r="H2102" i="36"/>
  <c r="G2205" i="36"/>
  <c r="G2259" i="36"/>
  <c r="I1996" i="36"/>
  <c r="G1850" i="36"/>
  <c r="H1904" i="36"/>
  <c r="G1955" i="36"/>
  <c r="I2006" i="36"/>
  <c r="G1741" i="36"/>
  <c r="G2314" i="36"/>
  <c r="I1809" i="36"/>
  <c r="G1825" i="36"/>
  <c r="H2303" i="36"/>
  <c r="I1963" i="36"/>
  <c r="G2014" i="36"/>
  <c r="G2291" i="36"/>
  <c r="I1932" i="36"/>
  <c r="G1807" i="36"/>
  <c r="H2285" i="36"/>
  <c r="G2242" i="36"/>
  <c r="I2086" i="36"/>
  <c r="H2003" i="36"/>
  <c r="I1740" i="36"/>
  <c r="I2267" i="36"/>
  <c r="G2151" i="36"/>
  <c r="G1995" i="36"/>
  <c r="G1886" i="36"/>
  <c r="G1833" i="36"/>
  <c r="I1976" i="36"/>
  <c r="I1875" i="36"/>
  <c r="G1851" i="36"/>
  <c r="G1903" i="36"/>
  <c r="H2128" i="36"/>
  <c r="G1904" i="36"/>
  <c r="G2070" i="36"/>
  <c r="G2055" i="36"/>
  <c r="H2130" i="36"/>
  <c r="I2054" i="36"/>
  <c r="I2184" i="36"/>
  <c r="G1753" i="36"/>
  <c r="G1982" i="36"/>
  <c r="G2211" i="36"/>
  <c r="I2214" i="36"/>
  <c r="H2110" i="36"/>
  <c r="I2007" i="36"/>
  <c r="G2253" i="36"/>
  <c r="H2281" i="36"/>
  <c r="G2099" i="36"/>
  <c r="I2032" i="36"/>
  <c r="I2216" i="36"/>
  <c r="I2315" i="36"/>
  <c r="I1696" i="36"/>
  <c r="I2128" i="36"/>
  <c r="I2219" i="36"/>
  <c r="I2258" i="36"/>
  <c r="I1736" i="36"/>
  <c r="G2084" i="36"/>
  <c r="G1824" i="36"/>
  <c r="G1839" i="36"/>
  <c r="G1745" i="36"/>
  <c r="G2272" i="36"/>
  <c r="I1953" i="36"/>
  <c r="G1849" i="36"/>
  <c r="I1850" i="36"/>
  <c r="I1862" i="36"/>
  <c r="G2017" i="36"/>
  <c r="I1774" i="36"/>
  <c r="G1892" i="36"/>
  <c r="I2129" i="36"/>
  <c r="H2121" i="36"/>
  <c r="I2085" i="36"/>
  <c r="G1777" i="36"/>
  <c r="G1845" i="36"/>
  <c r="G2296" i="36"/>
  <c r="I2171" i="36"/>
  <c r="I2226" i="36"/>
  <c r="I2001" i="36"/>
  <c r="I2091" i="36"/>
  <c r="I1760" i="36"/>
  <c r="G1834" i="36"/>
  <c r="H2105" i="36"/>
  <c r="G2270" i="36"/>
  <c r="H1894" i="36"/>
  <c r="G1708" i="36"/>
  <c r="G2104" i="36"/>
  <c r="I1960" i="36"/>
  <c r="G1746" i="36"/>
  <c r="I1807" i="36"/>
  <c r="G2172" i="36"/>
  <c r="G1896" i="36"/>
  <c r="I2241" i="36"/>
  <c r="G2174" i="36"/>
  <c r="G1938" i="36"/>
  <c r="H2103" i="36"/>
  <c r="G2098" i="36"/>
  <c r="G1713" i="36"/>
  <c r="I2253" i="36"/>
  <c r="H2119" i="36"/>
  <c r="G2313" i="36"/>
  <c r="G1793" i="36"/>
  <c r="G1957" i="36"/>
  <c r="I1877" i="36"/>
  <c r="G2004" i="36"/>
  <c r="I1865" i="36"/>
  <c r="I2111" i="36"/>
  <c r="G1996" i="36"/>
  <c r="G2266" i="36"/>
  <c r="H2106" i="36"/>
  <c r="I2215" i="36"/>
  <c r="I1768" i="36"/>
  <c r="G2038" i="36"/>
  <c r="G1976" i="36"/>
  <c r="I2304" i="36"/>
  <c r="H2289" i="36"/>
  <c r="I2002" i="36"/>
  <c r="G2261" i="36"/>
  <c r="G2207" i="36"/>
  <c r="G2089" i="36"/>
  <c r="H2208" i="36"/>
  <c r="I2074" i="36"/>
  <c r="G2102" i="36"/>
  <c r="I1699" i="36"/>
  <c r="G2187" i="36"/>
  <c r="G1785" i="36"/>
  <c r="I1982" i="36"/>
  <c r="G1840" i="36"/>
  <c r="G2175" i="36"/>
  <c r="I2265" i="36"/>
  <c r="G2252" i="36"/>
  <c r="I2068" i="36"/>
  <c r="G2233" i="36"/>
  <c r="H1900" i="36"/>
  <c r="G2243" i="36"/>
  <c r="I2149" i="36"/>
  <c r="I2087" i="36"/>
  <c r="I2179" i="36"/>
  <c r="G2132" i="36"/>
  <c r="I1852" i="36"/>
  <c r="I1739" i="36"/>
  <c r="I2256" i="36"/>
  <c r="G1710" i="36"/>
  <c r="I2120" i="36"/>
  <c r="I1787" i="36"/>
  <c r="I2298" i="36"/>
  <c r="G1756" i="36"/>
  <c r="G2224" i="36"/>
  <c r="I2165" i="36"/>
  <c r="I1832" i="36"/>
  <c r="I1849" i="36"/>
  <c r="G1900" i="36"/>
  <c r="G2163" i="36"/>
  <c r="G1771" i="36"/>
  <c r="I1848" i="36"/>
  <c r="G1842" i="36"/>
  <c r="G1769" i="36"/>
  <c r="I2035" i="36"/>
  <c r="I2310" i="36"/>
  <c r="I2113" i="36"/>
  <c r="I1972" i="36"/>
  <c r="G2228" i="36"/>
  <c r="I2144" i="36"/>
  <c r="G1881" i="36"/>
  <c r="I2098" i="36"/>
  <c r="I2309" i="36"/>
  <c r="H2216" i="36"/>
  <c r="G2316" i="36"/>
  <c r="H2125" i="36"/>
  <c r="G1698" i="36"/>
  <c r="I2209" i="36"/>
  <c r="H2267" i="36"/>
  <c r="I2136" i="36"/>
  <c r="G1875" i="36"/>
  <c r="I2247" i="36"/>
  <c r="I2296" i="36"/>
  <c r="G2251" i="36"/>
  <c r="H2305" i="36"/>
  <c r="I1920" i="36"/>
  <c r="G1981" i="36"/>
  <c r="G2180" i="36"/>
  <c r="H2257" i="36"/>
  <c r="G2292" i="36"/>
  <c r="I2107" i="36"/>
  <c r="I2280" i="36"/>
  <c r="I1773" i="36"/>
  <c r="I2198" i="36"/>
  <c r="I2066" i="36"/>
  <c r="G1750" i="36"/>
  <c r="I1856" i="36"/>
  <c r="H2316" i="36"/>
  <c r="G1696" i="36"/>
  <c r="G2142" i="36"/>
  <c r="G1796" i="36"/>
  <c r="G2269" i="36"/>
  <c r="G1952" i="36"/>
  <c r="G2276" i="36"/>
  <c r="I2293" i="36"/>
  <c r="G2188" i="36"/>
  <c r="I1817" i="36"/>
  <c r="G1974" i="36"/>
  <c r="G1715" i="36"/>
  <c r="G1729" i="36"/>
  <c r="G2140" i="36"/>
  <c r="I1708" i="36"/>
  <c r="I2072" i="36"/>
  <c r="I1859" i="36"/>
  <c r="I1757" i="36"/>
  <c r="I1959" i="36"/>
  <c r="I2244" i="36"/>
  <c r="I2148" i="36"/>
  <c r="H2218" i="36"/>
  <c r="I1733" i="36"/>
  <c r="G1800" i="36"/>
  <c r="G1798" i="36"/>
  <c r="G2311" i="36"/>
  <c r="H2227" i="36"/>
  <c r="I1741" i="36"/>
  <c r="G1882" i="36"/>
  <c r="G1885" i="36"/>
  <c r="G2194" i="36"/>
  <c r="G1709" i="36"/>
  <c r="I2236" i="36"/>
  <c r="G1768" i="36"/>
  <c r="H2266" i="36"/>
  <c r="I1777" i="36"/>
  <c r="I1724" i="36"/>
  <c r="I2145" i="36"/>
  <c r="I1990" i="36"/>
  <c r="I1937" i="36"/>
  <c r="I2042" i="36"/>
  <c r="I1998" i="36"/>
  <c r="I2029" i="36"/>
  <c r="I2082" i="36"/>
  <c r="I1985" i="36"/>
  <c r="I2187" i="36"/>
  <c r="G1754" i="36"/>
  <c r="G2179" i="36"/>
  <c r="I1947" i="36"/>
  <c r="I2049" i="36"/>
  <c r="G2301" i="36"/>
  <c r="I2094" i="36"/>
  <c r="G2137" i="36"/>
  <c r="G2143" i="36"/>
  <c r="I2055" i="36"/>
  <c r="I1988" i="36"/>
  <c r="H2296" i="36"/>
  <c r="I1910" i="36"/>
  <c r="G1912" i="36"/>
  <c r="G2078" i="36"/>
  <c r="I2301" i="36"/>
  <c r="I1979" i="36"/>
  <c r="G2088" i="36"/>
  <c r="G1719" i="36"/>
  <c r="H2017" i="36"/>
  <c r="I1703" i="36"/>
  <c r="G2289" i="36"/>
  <c r="G1898" i="36"/>
  <c r="I1819" i="36"/>
  <c r="I1704" i="36"/>
  <c r="G1964" i="36"/>
  <c r="G1902" i="36"/>
  <c r="G1977" i="36"/>
  <c r="I1803" i="36"/>
  <c r="G2115" i="36"/>
  <c r="I2005" i="36"/>
  <c r="I2295" i="36"/>
  <c r="G2076" i="36"/>
  <c r="I1941" i="36"/>
  <c r="I1828" i="36"/>
  <c r="G1961" i="36"/>
  <c r="H2219" i="36"/>
  <c r="I1789" i="36"/>
  <c r="I2200" i="36"/>
  <c r="G2264" i="36"/>
  <c r="G2029" i="36"/>
  <c r="I2259" i="36"/>
  <c r="H2295" i="36"/>
  <c r="H2207" i="36"/>
  <c r="G2219" i="36"/>
  <c r="G2035" i="36"/>
  <c r="I1929" i="36"/>
  <c r="I1833" i="36"/>
  <c r="I2143" i="36"/>
  <c r="I2245" i="36"/>
  <c r="G1788" i="36"/>
  <c r="G2042" i="36"/>
  <c r="I2276" i="36"/>
  <c r="H2287" i="36"/>
  <c r="H2261" i="36"/>
  <c r="I2182" i="36"/>
  <c r="G1758" i="36"/>
  <c r="G2201" i="36"/>
  <c r="G1808" i="36"/>
  <c r="G2079" i="36"/>
  <c r="I2095" i="36"/>
  <c r="I1820" i="36"/>
  <c r="I1969" i="36"/>
  <c r="I2190" i="36"/>
  <c r="I2023" i="36"/>
  <c r="I1746" i="36"/>
  <c r="I2272" i="36"/>
  <c r="I1798" i="36"/>
  <c r="I2189" i="36"/>
  <c r="G1913" i="36"/>
  <c r="G1951" i="36"/>
  <c r="I2291" i="36"/>
  <c r="H2213" i="36"/>
  <c r="I1711" i="36"/>
  <c r="G2293" i="36"/>
  <c r="H2278" i="36"/>
  <c r="G1782" i="36"/>
  <c r="G1901" i="36"/>
  <c r="H1916" i="36"/>
  <c r="G1992" i="36"/>
  <c r="I2208" i="36"/>
  <c r="G1783" i="36"/>
  <c r="G1794" i="36"/>
  <c r="I1897" i="36"/>
  <c r="I1876" i="36"/>
  <c r="I2123" i="36"/>
  <c r="G2074" i="36"/>
  <c r="I2020" i="36"/>
  <c r="G1819" i="36"/>
  <c r="I1769" i="36"/>
  <c r="I1874" i="36"/>
  <c r="I1749" i="36"/>
  <c r="G2150" i="36"/>
  <c r="G2010" i="36"/>
  <c r="I1974" i="36"/>
  <c r="I2240" i="36"/>
  <c r="I2254" i="36"/>
  <c r="I1772" i="36"/>
  <c r="G2061" i="36"/>
  <c r="I2097" i="36"/>
  <c r="I1825" i="36"/>
  <c r="H1892" i="36"/>
  <c r="G1847" i="36"/>
  <c r="I2160" i="36"/>
  <c r="I2045" i="36"/>
  <c r="H2100" i="36"/>
  <c r="H1897" i="36"/>
  <c r="I1883" i="36"/>
  <c r="G1889" i="36"/>
  <c r="I1738" i="36"/>
  <c r="I2312" i="36"/>
  <c r="H2202" i="36"/>
  <c r="G2064" i="36"/>
  <c r="G2149" i="36"/>
  <c r="G2127" i="36"/>
  <c r="H1912" i="36"/>
  <c r="I1742" i="36"/>
  <c r="G1949" i="36"/>
  <c r="G2147" i="36"/>
  <c r="I1814" i="36"/>
  <c r="I2205" i="36"/>
  <c r="H1917" i="36"/>
  <c r="G2093" i="36"/>
  <c r="I2169" i="36"/>
  <c r="I2081" i="36"/>
  <c r="I2078" i="36"/>
  <c r="I1967" i="36"/>
  <c r="G2160" i="36"/>
  <c r="I1761" i="36"/>
  <c r="I2284" i="36"/>
  <c r="I2118" i="36"/>
  <c r="I2303" i="36"/>
  <c r="G1920" i="36"/>
  <c r="G1946" i="36"/>
  <c r="G2204" i="36"/>
  <c r="H2107" i="36"/>
  <c r="I1744" i="36"/>
  <c r="G1763" i="36"/>
  <c r="G1762" i="36"/>
  <c r="I2311" i="36"/>
  <c r="I2053" i="36"/>
  <c r="I2229" i="36"/>
  <c r="I1901" i="36"/>
  <c r="G1723" i="36"/>
  <c r="G2090" i="36"/>
  <c r="I2154" i="36"/>
  <c r="I1796" i="36"/>
  <c r="I1931" i="36"/>
  <c r="I2106" i="36"/>
  <c r="I2313" i="36"/>
  <c r="I2076" i="36"/>
  <c r="H2010" i="36"/>
  <c r="G1991" i="36"/>
  <c r="H2206" i="36"/>
  <c r="G2275" i="36"/>
  <c r="G1987" i="36"/>
  <c r="I1853" i="36"/>
  <c r="G1866" i="36"/>
  <c r="I2238" i="36"/>
  <c r="G2053" i="36"/>
  <c r="I1944" i="36"/>
  <c r="G2085" i="36"/>
  <c r="G1853" i="36"/>
  <c r="G1767" i="36"/>
  <c r="I1811" i="36"/>
  <c r="I1863" i="36"/>
  <c r="G2290" i="36"/>
  <c r="G2186" i="36"/>
  <c r="G2087" i="36"/>
  <c r="G1781" i="36"/>
  <c r="G1899" i="36"/>
  <c r="I1925" i="36"/>
  <c r="H1881" i="36"/>
  <c r="I1734" i="36"/>
  <c r="I2015" i="36"/>
  <c r="G1775" i="36"/>
  <c r="G2049" i="36"/>
  <c r="I2188" i="36"/>
  <c r="G1978" i="36"/>
  <c r="I2181" i="36"/>
  <c r="G1714" i="36"/>
  <c r="I1880" i="36"/>
  <c r="I2052" i="36"/>
  <c r="G1821" i="36"/>
  <c r="G2112" i="36"/>
  <c r="G1841" i="36"/>
  <c r="I2288" i="36"/>
  <c r="G1761" i="36"/>
  <c r="G2183" i="36"/>
  <c r="G1918" i="36"/>
  <c r="G1879" i="36"/>
  <c r="I1970" i="36"/>
  <c r="G1734" i="36"/>
  <c r="G2081" i="36"/>
  <c r="G2165" i="36"/>
  <c r="H1893" i="36"/>
  <c r="I2014" i="36"/>
  <c r="I1830" i="36"/>
  <c r="I1836" i="36"/>
  <c r="G2060" i="36"/>
  <c r="I1794" i="36"/>
  <c r="I1713" i="36"/>
  <c r="I1823" i="36"/>
  <c r="G2145" i="36"/>
  <c r="I2142" i="36"/>
  <c r="I1776" i="36"/>
  <c r="G2059" i="36"/>
  <c r="I1799" i="36"/>
  <c r="G1830" i="36"/>
  <c r="G2111" i="36"/>
  <c r="I1938" i="36"/>
  <c r="H1883" i="36"/>
  <c r="H1999" i="36"/>
  <c r="I2084" i="36"/>
  <c r="H2201" i="36"/>
  <c r="G2152" i="36"/>
  <c r="G1812" i="36"/>
  <c r="I2224" i="36"/>
  <c r="G2192" i="36"/>
  <c r="I1812" i="36"/>
  <c r="G1877" i="36"/>
  <c r="H1901" i="36"/>
  <c r="G2193" i="36"/>
  <c r="I1980" i="36"/>
  <c r="G2216" i="36"/>
  <c r="I1885" i="36"/>
  <c r="H2273" i="36"/>
  <c r="G2097" i="36"/>
  <c r="G2260" i="36"/>
  <c r="G1813" i="36"/>
  <c r="G2138" i="36"/>
  <c r="I2277" i="36"/>
  <c r="I1698" i="36"/>
  <c r="H1884" i="36"/>
  <c r="I2038" i="36"/>
  <c r="H2220" i="36"/>
  <c r="G1755" i="36"/>
  <c r="H2259" i="36"/>
  <c r="G1997" i="36"/>
  <c r="G1789" i="36"/>
  <c r="I2305" i="36"/>
  <c r="H1896" i="36"/>
  <c r="I1946" i="36"/>
  <c r="I2073" i="36"/>
  <c r="G1874" i="36"/>
  <c r="I1861" i="36"/>
  <c r="I1872" i="36"/>
  <c r="G2041" i="36"/>
  <c r="G1993" i="36"/>
  <c r="G1720" i="36"/>
  <c r="I1748" i="36"/>
  <c r="I1983" i="36"/>
  <c r="G2306" i="36"/>
  <c r="G2271" i="36"/>
  <c r="I1945" i="36"/>
  <c r="G2236" i="36"/>
  <c r="G1988" i="36"/>
  <c r="G2000" i="36"/>
  <c r="I1921" i="36"/>
  <c r="G1802" i="36"/>
  <c r="I1728" i="36"/>
  <c r="G2133" i="36"/>
  <c r="I1752" i="36"/>
  <c r="G2280" i="36"/>
  <c r="I1916" i="36"/>
  <c r="G1950" i="36"/>
  <c r="G2020" i="36"/>
  <c r="I1751" i="36"/>
  <c r="G2209" i="36"/>
  <c r="H2007" i="36"/>
  <c r="I2281" i="36"/>
  <c r="G2248" i="36"/>
  <c r="G2033" i="36"/>
  <c r="I2156" i="36"/>
  <c r="G1803" i="36"/>
  <c r="I1964" i="36"/>
  <c r="I1706" i="36"/>
  <c r="H2113" i="36"/>
  <c r="G1749" i="36"/>
  <c r="G2184" i="36"/>
  <c r="I1984" i="36"/>
  <c r="I2089" i="36"/>
  <c r="I2183" i="36"/>
  <c r="G2007" i="36"/>
  <c r="I1881" i="36"/>
  <c r="G2300" i="36"/>
  <c r="I1866" i="36"/>
  <c r="I2273" i="36"/>
  <c r="G2268" i="36"/>
  <c r="G1757" i="36"/>
  <c r="I2316" i="36"/>
  <c r="I2013" i="36"/>
  <c r="H2013" i="36"/>
  <c r="I2101" i="36"/>
  <c r="I2257" i="36"/>
  <c r="G2157" i="36"/>
  <c r="G2265" i="36"/>
  <c r="G1792" i="36"/>
  <c r="I2262" i="36"/>
  <c r="I1775" i="36"/>
  <c r="I2041" i="36"/>
  <c r="G1998" i="36"/>
  <c r="G1805" i="36"/>
  <c r="I1735" i="36"/>
  <c r="I1732" i="36"/>
  <c r="I2220" i="36"/>
  <c r="G2182" i="36"/>
  <c r="G1924" i="36"/>
  <c r="H1887" i="36"/>
  <c r="G1726" i="36"/>
  <c r="I2162" i="36"/>
  <c r="I1951" i="36"/>
  <c r="H2129" i="36"/>
  <c r="I1887" i="36"/>
  <c r="H1911" i="36"/>
  <c r="G2223" i="36"/>
  <c r="I1723" i="36"/>
  <c r="G1725" i="36"/>
  <c r="H2301" i="36"/>
  <c r="I2047" i="36"/>
  <c r="I2222" i="36"/>
  <c r="H2205" i="36"/>
  <c r="I2069" i="36"/>
  <c r="I2168" i="36"/>
  <c r="G2126" i="36"/>
  <c r="G2202" i="36"/>
  <c r="G2171" i="36"/>
  <c r="I1869" i="36"/>
  <c r="G2083" i="36"/>
  <c r="I2211" i="36"/>
  <c r="I1840" i="36"/>
  <c r="G2019" i="36"/>
  <c r="I2063" i="36"/>
  <c r="G2154" i="36"/>
  <c r="G2013" i="36"/>
  <c r="I2246" i="36"/>
  <c r="I2161" i="36"/>
  <c r="I1847" i="36"/>
  <c r="I2263" i="36"/>
  <c r="G1909" i="36"/>
  <c r="H2292" i="36"/>
  <c r="G2208" i="36"/>
  <c r="G2258" i="36"/>
  <c r="G2284" i="36"/>
  <c r="I1831" i="36"/>
  <c r="G1923" i="36"/>
  <c r="G2128" i="36"/>
  <c r="G2046" i="36"/>
  <c r="I1785" i="36"/>
  <c r="I1994" i="36"/>
  <c r="G1733" i="36"/>
  <c r="I2125" i="36"/>
  <c r="I1890" i="36"/>
  <c r="H2215" i="36"/>
  <c r="I2250" i="36"/>
  <c r="G2036" i="36"/>
  <c r="I1891" i="36"/>
  <c r="G2304" i="36"/>
  <c r="H2224" i="36"/>
  <c r="G2009" i="36"/>
  <c r="G2118" i="36"/>
  <c r="G1843" i="36"/>
  <c r="G1739" i="36"/>
  <c r="G2117" i="36"/>
  <c r="I1956" i="36"/>
  <c r="H2104" i="36"/>
  <c r="G1780" i="36"/>
  <c r="G2030" i="36"/>
  <c r="I2077" i="36"/>
  <c r="H2288" i="36"/>
  <c r="G1979" i="36"/>
  <c r="G1752" i="36"/>
  <c r="H2226" i="36"/>
  <c r="I1860" i="36"/>
  <c r="G2196" i="36"/>
  <c r="H1898" i="36"/>
  <c r="G2256" i="36"/>
  <c r="G1814" i="36"/>
  <c r="I1955" i="36"/>
  <c r="I2021" i="36"/>
  <c r="I2040" i="36"/>
  <c r="I2003" i="36"/>
  <c r="H1885" i="36"/>
  <c r="G1932" i="36"/>
  <c r="I1755" i="36"/>
  <c r="I2010" i="36"/>
  <c r="I1818" i="36"/>
  <c r="I2134" i="36"/>
  <c r="I2092" i="36"/>
  <c r="G2302" i="36"/>
  <c r="G1971" i="36"/>
  <c r="I2287" i="36"/>
  <c r="I1718" i="36"/>
  <c r="G2106" i="36"/>
  <c r="G1797" i="36"/>
  <c r="H1906" i="36"/>
  <c r="G1811" i="36"/>
  <c r="G1910" i="36"/>
  <c r="G2198" i="36"/>
  <c r="I1712" i="36"/>
  <c r="H2008" i="36"/>
  <c r="G1764" i="36"/>
  <c r="I2057" i="36"/>
  <c r="G1884" i="36"/>
  <c r="I2195" i="36"/>
  <c r="H2283" i="36"/>
  <c r="I2201" i="36"/>
  <c r="G2113" i="36"/>
  <c r="G1799" i="36"/>
  <c r="G2051" i="36"/>
  <c r="I1730" i="36"/>
  <c r="G1773" i="36"/>
  <c r="I2286" i="36"/>
  <c r="I1924" i="36"/>
  <c r="G1801" i="36"/>
  <c r="I2191" i="36"/>
  <c r="G1759" i="36"/>
  <c r="I2009" i="36"/>
  <c r="H2209" i="36"/>
  <c r="I1892" i="36"/>
  <c r="I1804" i="36"/>
  <c r="I2075" i="36"/>
  <c r="G2285" i="36"/>
  <c r="H1886" i="36"/>
  <c r="H2109" i="36"/>
  <c r="G2025" i="36"/>
  <c r="G2279" i="36"/>
  <c r="I1844" i="36"/>
  <c r="G2161" i="36"/>
  <c r="G1695" i="36"/>
  <c r="I2251" i="36"/>
  <c r="I2135" i="36"/>
  <c r="H2263" i="36"/>
  <c r="G1836" i="36"/>
  <c r="H1899" i="36"/>
  <c r="G1784" i="36"/>
  <c r="G2116" i="36"/>
  <c r="G1738" i="36"/>
  <c r="G1778" i="36"/>
  <c r="G1736" i="36"/>
  <c r="I1695" i="36"/>
  <c r="H1990" i="36"/>
  <c r="I2174" i="36"/>
  <c r="G1956" i="36"/>
  <c r="H1997" i="36"/>
  <c r="I2024" i="36"/>
  <c r="I1838" i="36"/>
  <c r="I2242" i="36"/>
  <c r="H2126" i="36"/>
  <c r="I2237" i="36"/>
  <c r="I2064" i="36"/>
  <c r="H2012" i="36"/>
  <c r="I1973" i="36"/>
  <c r="I1943" i="36"/>
  <c r="G2309" i="36"/>
  <c r="I2308" i="36"/>
  <c r="I2102" i="36"/>
  <c r="I1917" i="36"/>
  <c r="G2307" i="36"/>
  <c r="G2212" i="36"/>
  <c r="H2307" i="36"/>
  <c r="G2006" i="36"/>
  <c r="G2008" i="36"/>
  <c r="H2277" i="36"/>
  <c r="I1981" i="36"/>
  <c r="G2021" i="36"/>
  <c r="G1838" i="36"/>
  <c r="I1893" i="36"/>
  <c r="I1898" i="36"/>
  <c r="G1855" i="36"/>
  <c r="I1855" i="36"/>
  <c r="I1919" i="36"/>
  <c r="I1999" i="36"/>
  <c r="G2054" i="36"/>
  <c r="G1930" i="36"/>
  <c r="G1743" i="36"/>
  <c r="H2258" i="36"/>
  <c r="I2110" i="36"/>
  <c r="I2266" i="36"/>
  <c r="I2061" i="36"/>
  <c r="G1787" i="36"/>
  <c r="I2172" i="36"/>
  <c r="G1852" i="36"/>
  <c r="I2175" i="36"/>
  <c r="G2058" i="36"/>
  <c r="I2231" i="36"/>
  <c r="G2024" i="36"/>
  <c r="I2103" i="36"/>
  <c r="H2020" i="36"/>
  <c r="I1843" i="36"/>
  <c r="I2264" i="36"/>
  <c r="H2293" i="36"/>
  <c r="G1703" i="36"/>
  <c r="G2122" i="36"/>
  <c r="I2012" i="36"/>
  <c r="I1770" i="36"/>
  <c r="H2203" i="36"/>
  <c r="H2127" i="36"/>
  <c r="I2051" i="36"/>
  <c r="G1865" i="36"/>
  <c r="H1888" i="36"/>
  <c r="G1986" i="36"/>
  <c r="G1941" i="36"/>
  <c r="I1879" i="36"/>
  <c r="I2121" i="36"/>
  <c r="I2026" i="36"/>
  <c r="G2129" i="36"/>
  <c r="G2094" i="36"/>
  <c r="I1731" i="36"/>
  <c r="G2166" i="36"/>
  <c r="I2043" i="36"/>
  <c r="I2314" i="36"/>
  <c r="G1776" i="36"/>
  <c r="G2278" i="36"/>
  <c r="I2217" i="36"/>
  <c r="I2158" i="36"/>
  <c r="I1965" i="36"/>
  <c r="G1929" i="36"/>
  <c r="G1980" i="36"/>
  <c r="H1895" i="36"/>
  <c r="H2117" i="36"/>
  <c r="H1995" i="36"/>
  <c r="H2212" i="36"/>
  <c r="G1826" i="36"/>
  <c r="I1958" i="36"/>
  <c r="H2297" i="36"/>
  <c r="I2039" i="36"/>
  <c r="G1697" i="36"/>
  <c r="I2011" i="36"/>
  <c r="I1993" i="36"/>
  <c r="I2176" i="36"/>
  <c r="I2300" i="36"/>
  <c r="H2009" i="36"/>
  <c r="G2312" i="36"/>
  <c r="I1978" i="36"/>
  <c r="H2276" i="36"/>
  <c r="H2011" i="36"/>
  <c r="G2096" i="36"/>
  <c r="I1886" i="36"/>
  <c r="G1972" i="36"/>
  <c r="G1933" i="36"/>
  <c r="G2283" i="36"/>
  <c r="G2086" i="36"/>
  <c r="I1933" i="36"/>
  <c r="G1718" i="36"/>
  <c r="I2132" i="36"/>
  <c r="G2215" i="36"/>
  <c r="G1927" i="36"/>
  <c r="G2218" i="36"/>
  <c r="I1906" i="36"/>
  <c r="G2050" i="36"/>
  <c r="G1795" i="36"/>
  <c r="I1700" i="36"/>
  <c r="I2025" i="36"/>
  <c r="G2155" i="36"/>
  <c r="I2114" i="36"/>
  <c r="I1726" i="36"/>
  <c r="I2279" i="36"/>
  <c r="G2199" i="36"/>
  <c r="H2302" i="36"/>
  <c r="I1971" i="36"/>
  <c r="I2048" i="36"/>
  <c r="G2227" i="36"/>
  <c r="G1863" i="36"/>
  <c r="I2119" i="36"/>
  <c r="I1729" i="36"/>
  <c r="G1760" i="36"/>
  <c r="I1783" i="36"/>
  <c r="G2073" i="36"/>
  <c r="I2207" i="36"/>
  <c r="H2005" i="36"/>
  <c r="I1754" i="36"/>
  <c r="G1940" i="36"/>
  <c r="G2167" i="36"/>
  <c r="G1999" i="36"/>
  <c r="G2170" i="36"/>
  <c r="G2213" i="36"/>
  <c r="G15" i="11" l="1"/>
  <c r="G17" i="11"/>
  <c r="G16" i="11"/>
  <c r="L3" i="13"/>
  <c r="S14" i="13"/>
  <c r="Q14" i="13"/>
  <c r="K14" i="13"/>
  <c r="J14" i="13"/>
  <c r="I14" i="13" s="1"/>
  <c r="S13" i="13"/>
  <c r="Q13" i="13"/>
  <c r="K13" i="13"/>
  <c r="J13" i="13"/>
  <c r="I13" i="13" s="1"/>
  <c r="S12" i="13"/>
  <c r="Q12" i="13"/>
  <c r="K12" i="13"/>
  <c r="J12" i="13"/>
  <c r="I12" i="13" s="1"/>
  <c r="D197" i="36" l="1"/>
  <c r="D198" i="36"/>
  <c r="D199" i="36"/>
  <c r="D200" i="36"/>
  <c r="D201" i="36"/>
  <c r="D202" i="36"/>
  <c r="D203" i="36"/>
  <c r="D204" i="36"/>
  <c r="D205" i="36"/>
  <c r="D206" i="36"/>
  <c r="D207" i="36"/>
  <c r="D208" i="36"/>
  <c r="D209" i="36"/>
  <c r="D210" i="36"/>
  <c r="D211" i="36"/>
  <c r="D212" i="36"/>
  <c r="D213" i="36"/>
  <c r="D214" i="36"/>
  <c r="D215" i="36"/>
  <c r="D216" i="36"/>
  <c r="D217" i="36"/>
  <c r="D218" i="36"/>
  <c r="D219" i="36"/>
  <c r="D220" i="36"/>
  <c r="D221" i="36"/>
  <c r="D222" i="36"/>
  <c r="D223" i="36"/>
  <c r="D224" i="36"/>
  <c r="D225" i="36"/>
  <c r="D226" i="36"/>
  <c r="D227" i="36"/>
  <c r="D228" i="36"/>
  <c r="D229" i="36"/>
  <c r="D230" i="36"/>
  <c r="D231" i="36"/>
  <c r="D232" i="36"/>
  <c r="D233" i="36"/>
  <c r="D234" i="36"/>
  <c r="D235" i="36"/>
  <c r="D236" i="36"/>
  <c r="D237" i="36"/>
  <c r="D238" i="36"/>
  <c r="D239" i="36"/>
  <c r="D240" i="36"/>
  <c r="D241" i="36"/>
  <c r="D242" i="36"/>
  <c r="D243" i="36"/>
  <c r="D244" i="36"/>
  <c r="D191" i="36"/>
  <c r="D192" i="36"/>
  <c r="D193" i="36"/>
  <c r="D194" i="36"/>
  <c r="D195" i="36"/>
  <c r="D196" i="36"/>
  <c r="D160" i="36"/>
  <c r="D161" i="36"/>
  <c r="D162" i="36"/>
  <c r="D163" i="36"/>
  <c r="D164" i="36"/>
  <c r="D165" i="36"/>
  <c r="D166" i="36"/>
  <c r="D167" i="36"/>
  <c r="D168" i="36"/>
  <c r="D169" i="36"/>
  <c r="D170" i="36"/>
  <c r="D171" i="36"/>
  <c r="D172" i="36"/>
  <c r="D173" i="36"/>
  <c r="D174" i="36"/>
  <c r="D175" i="36"/>
  <c r="D176" i="36"/>
  <c r="D177" i="36"/>
  <c r="D178" i="36"/>
  <c r="D179" i="36"/>
  <c r="D180" i="36"/>
  <c r="D181" i="36"/>
  <c r="D182" i="36"/>
  <c r="D183" i="36"/>
  <c r="D184" i="36"/>
  <c r="D185" i="36"/>
  <c r="D186" i="36"/>
  <c r="D187" i="36"/>
  <c r="D188" i="36"/>
  <c r="D189" i="36"/>
  <c r="D190" i="36"/>
  <c r="D12" i="36"/>
  <c r="D13" i="36"/>
  <c r="D14" i="36"/>
  <c r="D15" i="36"/>
  <c r="D16" i="36"/>
  <c r="D17" i="36"/>
  <c r="D18" i="36"/>
  <c r="D19" i="36"/>
  <c r="D20" i="36"/>
  <c r="D21" i="36"/>
  <c r="D22" i="36"/>
  <c r="D23" i="36"/>
  <c r="D24" i="36"/>
  <c r="D25" i="36"/>
  <c r="D26" i="36"/>
  <c r="D27" i="36"/>
  <c r="D28" i="36"/>
  <c r="D29" i="36"/>
  <c r="D30" i="36"/>
  <c r="D31" i="36"/>
  <c r="D32" i="36"/>
  <c r="D33" i="36"/>
  <c r="D34" i="36"/>
  <c r="D35" i="36"/>
  <c r="D36" i="36"/>
  <c r="D37" i="36"/>
  <c r="D38" i="36"/>
  <c r="D39" i="36"/>
  <c r="D40" i="36"/>
  <c r="D41" i="36"/>
  <c r="D42" i="36"/>
  <c r="D43" i="36"/>
  <c r="D44" i="36"/>
  <c r="D45" i="36"/>
  <c r="D46" i="36"/>
  <c r="D47" i="36"/>
  <c r="D48" i="36"/>
  <c r="D49" i="36"/>
  <c r="D50" i="36"/>
  <c r="D51" i="36"/>
  <c r="D52" i="36"/>
  <c r="D53" i="36"/>
  <c r="D54" i="36"/>
  <c r="D55" i="36"/>
  <c r="D56" i="36"/>
  <c r="D57" i="36"/>
  <c r="D58" i="36"/>
  <c r="D59" i="36"/>
  <c r="D60" i="36"/>
  <c r="D61" i="36"/>
  <c r="D62" i="36"/>
  <c r="D63" i="36"/>
  <c r="D64" i="36"/>
  <c r="D65" i="36"/>
  <c r="D66" i="36"/>
  <c r="D67" i="36"/>
  <c r="D68" i="36"/>
  <c r="D69" i="36"/>
  <c r="D70" i="36"/>
  <c r="D71" i="36"/>
  <c r="D72" i="36"/>
  <c r="D73" i="36"/>
  <c r="D74" i="36"/>
  <c r="D75" i="36"/>
  <c r="D76" i="36"/>
  <c r="D77" i="36"/>
  <c r="D78" i="36"/>
  <c r="D79" i="36"/>
  <c r="D80" i="36"/>
  <c r="D81" i="36"/>
  <c r="D82" i="36"/>
  <c r="D83" i="36"/>
  <c r="D84" i="36"/>
  <c r="D85" i="36"/>
  <c r="D86" i="36"/>
  <c r="D87" i="36"/>
  <c r="D88" i="36"/>
  <c r="D89" i="36"/>
  <c r="D90" i="36"/>
  <c r="D91" i="36"/>
  <c r="D92" i="36"/>
  <c r="D93" i="36"/>
  <c r="D94" i="36"/>
  <c r="D95" i="36"/>
  <c r="D96" i="36"/>
  <c r="D97" i="36"/>
  <c r="D98" i="36"/>
  <c r="D99" i="36"/>
  <c r="D100" i="36"/>
  <c r="D101" i="36"/>
  <c r="D102" i="36"/>
  <c r="D103" i="36"/>
  <c r="D104" i="36"/>
  <c r="D105" i="36"/>
  <c r="D106" i="36"/>
  <c r="D107" i="36"/>
  <c r="D108" i="36"/>
  <c r="D109" i="36"/>
  <c r="D110" i="36"/>
  <c r="D111" i="36"/>
  <c r="D112" i="36"/>
  <c r="D113" i="36"/>
  <c r="D114" i="36"/>
  <c r="D115" i="36"/>
  <c r="D116" i="36"/>
  <c r="D117" i="36"/>
  <c r="D118" i="36"/>
  <c r="D119" i="36"/>
  <c r="D120" i="36"/>
  <c r="D121" i="36"/>
  <c r="D122" i="36"/>
  <c r="D123" i="36"/>
  <c r="D124" i="36"/>
  <c r="D125" i="36"/>
  <c r="D126" i="36"/>
  <c r="D127" i="36"/>
  <c r="D128" i="36"/>
  <c r="D129" i="36"/>
  <c r="D130" i="36"/>
  <c r="D131" i="36"/>
  <c r="D132" i="36"/>
  <c r="D133" i="36"/>
  <c r="D134" i="36"/>
  <c r="D135" i="36"/>
  <c r="D136" i="36"/>
  <c r="D137" i="36"/>
  <c r="D138" i="36"/>
  <c r="D139" i="36"/>
  <c r="D140" i="36"/>
  <c r="D141" i="36"/>
  <c r="D142" i="36"/>
  <c r="D143" i="36"/>
  <c r="D144" i="36"/>
  <c r="D145" i="36"/>
  <c r="D146" i="36"/>
  <c r="D147" i="36"/>
  <c r="D148" i="36"/>
  <c r="D149" i="36"/>
  <c r="D150" i="36"/>
  <c r="D151" i="36"/>
  <c r="D152" i="36"/>
  <c r="D153" i="36"/>
  <c r="D154" i="36"/>
  <c r="D155" i="36"/>
  <c r="D156" i="36"/>
  <c r="D157" i="36"/>
  <c r="D158" i="36"/>
  <c r="D159" i="36"/>
  <c r="B9" i="36"/>
  <c r="B2" i="36"/>
  <c r="K19" i="35"/>
  <c r="K21" i="35"/>
  <c r="K20" i="35"/>
  <c r="K22" i="35"/>
  <c r="Q6" i="35"/>
  <c r="Q7" i="35"/>
  <c r="Q8" i="35"/>
  <c r="Q9" i="35"/>
  <c r="Q10" i="35"/>
  <c r="Q11" i="35"/>
  <c r="M3" i="35"/>
  <c r="J13" i="35"/>
  <c r="K13" i="35" s="1"/>
  <c r="J9" i="35"/>
  <c r="K9" i="35" s="1"/>
  <c r="J10" i="35"/>
  <c r="K10" i="35" s="1"/>
  <c r="J11" i="35"/>
  <c r="K11" i="35" s="1"/>
  <c r="J12" i="35"/>
  <c r="K12" i="35" s="1"/>
  <c r="J5" i="35"/>
  <c r="K5" i="35" s="1"/>
  <c r="J6" i="35"/>
  <c r="K6" i="35" s="1"/>
  <c r="J7" i="35"/>
  <c r="K7" i="35" s="1"/>
  <c r="J8" i="35"/>
  <c r="K8" i="35" s="1"/>
  <c r="K18" i="35"/>
  <c r="K17" i="35"/>
  <c r="K16" i="35"/>
  <c r="Q13" i="35"/>
  <c r="Q12" i="35"/>
  <c r="Q5" i="35"/>
  <c r="P3" i="35"/>
  <c r="N21" i="35" l="1"/>
  <c r="AH21" i="35" s="1"/>
  <c r="N22" i="35"/>
  <c r="AH22" i="35" s="1"/>
  <c r="N20" i="35"/>
  <c r="AH20" i="35" s="1"/>
  <c r="N6" i="35"/>
  <c r="N11" i="35"/>
  <c r="N18" i="35"/>
  <c r="AH18" i="35" s="1"/>
  <c r="N10" i="35"/>
  <c r="N12" i="35"/>
  <c r="M12" i="35" s="1"/>
  <c r="N8" i="35"/>
  <c r="N9" i="35"/>
  <c r="N7" i="35"/>
  <c r="N13" i="35"/>
  <c r="AH13" i="35" s="1"/>
  <c r="N19" i="35"/>
  <c r="AH19" i="35" s="1"/>
  <c r="N5" i="35"/>
  <c r="N16" i="35"/>
  <c r="AH16" i="35" s="1"/>
  <c r="N17" i="35"/>
  <c r="AH17" i="35" s="1"/>
  <c r="K215" i="21"/>
  <c r="H215" i="21" s="1"/>
  <c r="K216" i="21"/>
  <c r="H216" i="21" s="1"/>
  <c r="K217" i="21"/>
  <c r="H217" i="21" s="1"/>
  <c r="K218" i="21"/>
  <c r="H218" i="21" s="1"/>
  <c r="K219" i="21"/>
  <c r="H219" i="21" s="1"/>
  <c r="K220" i="21"/>
  <c r="H220" i="21" s="1"/>
  <c r="K221" i="21"/>
  <c r="H221" i="21" s="1"/>
  <c r="K222" i="21"/>
  <c r="H222" i="21" s="1"/>
  <c r="K223" i="21"/>
  <c r="H223" i="21" s="1"/>
  <c r="K224" i="21"/>
  <c r="H224" i="21" s="1"/>
  <c r="K284" i="21"/>
  <c r="H284" i="21" s="1"/>
  <c r="K283" i="21"/>
  <c r="H283" i="21" s="1"/>
  <c r="K272" i="21"/>
  <c r="H272" i="21" s="1"/>
  <c r="G20" i="18"/>
  <c r="Q20" i="18"/>
  <c r="K27" i="21"/>
  <c r="H27" i="21" s="1"/>
  <c r="G18" i="18"/>
  <c r="Q18" i="18"/>
  <c r="K250" i="21"/>
  <c r="H250" i="21" s="1"/>
  <c r="P3" i="21"/>
  <c r="K29" i="21"/>
  <c r="H29" i="21" s="1"/>
  <c r="K28" i="21"/>
  <c r="H28" i="21" s="1"/>
  <c r="K26" i="21"/>
  <c r="H26" i="21" s="1"/>
  <c r="K25" i="21"/>
  <c r="H25" i="21" s="1"/>
  <c r="K267" i="21"/>
  <c r="H267" i="21" s="1"/>
  <c r="K364" i="21"/>
  <c r="H364" i="21" s="1"/>
  <c r="K363" i="21"/>
  <c r="H363" i="21" s="1"/>
  <c r="K362" i="21"/>
  <c r="H362" i="21" s="1"/>
  <c r="K360" i="21"/>
  <c r="H360" i="21" s="1"/>
  <c r="K359" i="21"/>
  <c r="H359" i="21" s="1"/>
  <c r="K358" i="21"/>
  <c r="H358" i="21" s="1"/>
  <c r="K357" i="21"/>
  <c r="H357" i="21" s="1"/>
  <c r="K356" i="21"/>
  <c r="H356" i="21" s="1"/>
  <c r="K355" i="21"/>
  <c r="H355" i="21" s="1"/>
  <c r="K353" i="21"/>
  <c r="H353" i="21" s="1"/>
  <c r="K352" i="21"/>
  <c r="H352" i="21" s="1"/>
  <c r="K351" i="21"/>
  <c r="H351" i="21" s="1"/>
  <c r="K350" i="21"/>
  <c r="H350" i="21" s="1"/>
  <c r="K349" i="21"/>
  <c r="H349" i="21" s="1"/>
  <c r="K348" i="21"/>
  <c r="H348" i="21" s="1"/>
  <c r="K347" i="21"/>
  <c r="H347" i="21" s="1"/>
  <c r="K346" i="21"/>
  <c r="H346" i="21" s="1"/>
  <c r="K345" i="21"/>
  <c r="H345" i="21" s="1"/>
  <c r="K344" i="21"/>
  <c r="H344" i="21" s="1"/>
  <c r="K343" i="21"/>
  <c r="H343" i="21" s="1"/>
  <c r="K342" i="21"/>
  <c r="H342" i="21" s="1"/>
  <c r="K341" i="21"/>
  <c r="H341" i="21" s="1"/>
  <c r="K340" i="21"/>
  <c r="H340" i="21" s="1"/>
  <c r="K339" i="21"/>
  <c r="H339" i="21" s="1"/>
  <c r="K338" i="21"/>
  <c r="H338" i="21" s="1"/>
  <c r="K337" i="21"/>
  <c r="H337" i="21" s="1"/>
  <c r="K336" i="21"/>
  <c r="H336" i="21" s="1"/>
  <c r="K335" i="21"/>
  <c r="H335" i="21" s="1"/>
  <c r="K334" i="21"/>
  <c r="H334" i="21" s="1"/>
  <c r="K333" i="21"/>
  <c r="H333" i="21" s="1"/>
  <c r="K332" i="21"/>
  <c r="H332" i="21" s="1"/>
  <c r="K331" i="21"/>
  <c r="H331" i="21" s="1"/>
  <c r="K330" i="21"/>
  <c r="H330" i="21" s="1"/>
  <c r="K329" i="21"/>
  <c r="H329" i="21" s="1"/>
  <c r="K328" i="21"/>
  <c r="H328" i="21" s="1"/>
  <c r="K327" i="21"/>
  <c r="H327" i="21" s="1"/>
  <c r="K326" i="21"/>
  <c r="H326" i="21" s="1"/>
  <c r="K325" i="21"/>
  <c r="H325" i="21" s="1"/>
  <c r="K324" i="21"/>
  <c r="H324" i="21" s="1"/>
  <c r="K322" i="21"/>
  <c r="H322" i="21" s="1"/>
  <c r="K321" i="21"/>
  <c r="H321" i="21" s="1"/>
  <c r="K319" i="21"/>
  <c r="H319" i="21" s="1"/>
  <c r="K318" i="21"/>
  <c r="H318" i="21" s="1"/>
  <c r="K317" i="21"/>
  <c r="H317" i="21" s="1"/>
  <c r="K316" i="21"/>
  <c r="H316" i="21" s="1"/>
  <c r="K315" i="21"/>
  <c r="H315" i="21" s="1"/>
  <c r="K314" i="21"/>
  <c r="H314" i="21" s="1"/>
  <c r="K313" i="21"/>
  <c r="H313" i="21" s="1"/>
  <c r="K312" i="21"/>
  <c r="H312" i="21" s="1"/>
  <c r="K310" i="21"/>
  <c r="H310" i="21" s="1"/>
  <c r="K309" i="21"/>
  <c r="H309" i="21" s="1"/>
  <c r="K308" i="21"/>
  <c r="H308" i="21" s="1"/>
  <c r="K307" i="21"/>
  <c r="H307" i="21" s="1"/>
  <c r="K306" i="21"/>
  <c r="H306" i="21" s="1"/>
  <c r="K305" i="21"/>
  <c r="H305" i="21" s="1"/>
  <c r="K304" i="21"/>
  <c r="H304" i="21" s="1"/>
  <c r="K303" i="21"/>
  <c r="H303" i="21" s="1"/>
  <c r="K302" i="21"/>
  <c r="H302" i="21" s="1"/>
  <c r="K301" i="21"/>
  <c r="H301" i="21" s="1"/>
  <c r="K300" i="21"/>
  <c r="H300" i="21" s="1"/>
  <c r="K299" i="21"/>
  <c r="H299" i="21" s="1"/>
  <c r="K298" i="21"/>
  <c r="H298" i="21" s="1"/>
  <c r="K297" i="21"/>
  <c r="H297" i="21" s="1"/>
  <c r="K296" i="21"/>
  <c r="H296" i="21" s="1"/>
  <c r="K295" i="21"/>
  <c r="H295" i="21" s="1"/>
  <c r="K293" i="21"/>
  <c r="H293" i="21" s="1"/>
  <c r="K292" i="21"/>
  <c r="H292" i="21" s="1"/>
  <c r="K291" i="21"/>
  <c r="H291" i="21" s="1"/>
  <c r="K289" i="21"/>
  <c r="H289" i="21" s="1"/>
  <c r="K288" i="21"/>
  <c r="H288" i="21" s="1"/>
  <c r="K287" i="21"/>
  <c r="H287" i="21" s="1"/>
  <c r="K286" i="21"/>
  <c r="H286" i="21" s="1"/>
  <c r="K282" i="21"/>
  <c r="H282" i="21" s="1"/>
  <c r="K281" i="21"/>
  <c r="H281" i="21" s="1"/>
  <c r="K280" i="21"/>
  <c r="H280" i="21" s="1"/>
  <c r="K279" i="21"/>
  <c r="H279" i="21" s="1"/>
  <c r="K278" i="21"/>
  <c r="H278" i="21" s="1"/>
  <c r="K277" i="21"/>
  <c r="H277" i="21" s="1"/>
  <c r="K275" i="21"/>
  <c r="H275" i="21" s="1"/>
  <c r="K274" i="21"/>
  <c r="H274" i="21" s="1"/>
  <c r="K271" i="21"/>
  <c r="H271" i="21" s="1"/>
  <c r="K270" i="21"/>
  <c r="H270" i="21" s="1"/>
  <c r="K269" i="21"/>
  <c r="H269" i="21" s="1"/>
  <c r="K266" i="21"/>
  <c r="H266" i="21" s="1"/>
  <c r="K265" i="21"/>
  <c r="H265" i="21" s="1"/>
  <c r="K263" i="21"/>
  <c r="H263" i="21" s="1"/>
  <c r="K262" i="21"/>
  <c r="H262" i="21" s="1"/>
  <c r="K261" i="21"/>
  <c r="H261" i="21" s="1"/>
  <c r="K260" i="21"/>
  <c r="H260" i="21" s="1"/>
  <c r="K259" i="21"/>
  <c r="H259" i="21" s="1"/>
  <c r="K258" i="21"/>
  <c r="H258" i="21" s="1"/>
  <c r="K257" i="21"/>
  <c r="H257" i="21" s="1"/>
  <c r="K256" i="21"/>
  <c r="H256" i="21" s="1"/>
  <c r="K255" i="21"/>
  <c r="H255" i="21" s="1"/>
  <c r="K254" i="21"/>
  <c r="H254" i="21" s="1"/>
  <c r="K253" i="21"/>
  <c r="H253" i="21" s="1"/>
  <c r="K251" i="21"/>
  <c r="H251" i="21" s="1"/>
  <c r="K249" i="21"/>
  <c r="H249" i="21" s="1"/>
  <c r="K248" i="21"/>
  <c r="H248" i="21" s="1"/>
  <c r="K247" i="21"/>
  <c r="H247" i="21" s="1"/>
  <c r="K246" i="21"/>
  <c r="H246" i="21" s="1"/>
  <c r="K245" i="21"/>
  <c r="H245" i="21" s="1"/>
  <c r="K244" i="21"/>
  <c r="H244" i="21" s="1"/>
  <c r="K243" i="21"/>
  <c r="H243" i="21" s="1"/>
  <c r="K241" i="21"/>
  <c r="H241" i="21" s="1"/>
  <c r="K240" i="21"/>
  <c r="H240" i="21" s="1"/>
  <c r="K239" i="21"/>
  <c r="H239" i="21" s="1"/>
  <c r="K238" i="21"/>
  <c r="H238" i="21" s="1"/>
  <c r="K237" i="21"/>
  <c r="H237" i="21" s="1"/>
  <c r="K236" i="21"/>
  <c r="H236" i="21" s="1"/>
  <c r="K235" i="21"/>
  <c r="H235" i="21" s="1"/>
  <c r="K234" i="21"/>
  <c r="H234" i="21" s="1"/>
  <c r="K233" i="21"/>
  <c r="H233" i="21" s="1"/>
  <c r="K232" i="21"/>
  <c r="H232" i="21" s="1"/>
  <c r="K231" i="21"/>
  <c r="H231" i="21" s="1"/>
  <c r="K230" i="21"/>
  <c r="H230" i="21" s="1"/>
  <c r="K229" i="21"/>
  <c r="H229" i="21" s="1"/>
  <c r="K228" i="21"/>
  <c r="H228" i="21" s="1"/>
  <c r="K227" i="21"/>
  <c r="H227" i="21" s="1"/>
  <c r="K226" i="21"/>
  <c r="H226" i="21" s="1"/>
  <c r="K225" i="21"/>
  <c r="H225" i="21" s="1"/>
  <c r="K214" i="21"/>
  <c r="H214" i="21" s="1"/>
  <c r="K213" i="21"/>
  <c r="H213" i="21" s="1"/>
  <c r="K212" i="21"/>
  <c r="H212" i="21" s="1"/>
  <c r="K211" i="21"/>
  <c r="H211" i="21" s="1"/>
  <c r="K209" i="21"/>
  <c r="H209" i="21" s="1"/>
  <c r="K208" i="21"/>
  <c r="H208" i="21" s="1"/>
  <c r="K207" i="21"/>
  <c r="H207" i="21" s="1"/>
  <c r="K206" i="21"/>
  <c r="H206" i="21" s="1"/>
  <c r="K205" i="21"/>
  <c r="H205" i="21" s="1"/>
  <c r="K204" i="21"/>
  <c r="H204" i="21" s="1"/>
  <c r="K203" i="21"/>
  <c r="H203" i="21" s="1"/>
  <c r="K202" i="21"/>
  <c r="H202" i="21" s="1"/>
  <c r="K201" i="21"/>
  <c r="H201" i="21" s="1"/>
  <c r="K200" i="21"/>
  <c r="H200" i="21" s="1"/>
  <c r="K199" i="21"/>
  <c r="H199" i="21" s="1"/>
  <c r="K198" i="21"/>
  <c r="H198" i="21" s="1"/>
  <c r="K197" i="21"/>
  <c r="H197" i="21" s="1"/>
  <c r="K196" i="21"/>
  <c r="H196" i="21" s="1"/>
  <c r="K195" i="21"/>
  <c r="H195" i="21" s="1"/>
  <c r="K194" i="21"/>
  <c r="H194" i="21" s="1"/>
  <c r="K193" i="21"/>
  <c r="H193" i="21" s="1"/>
  <c r="K192" i="21"/>
  <c r="H192" i="21" s="1"/>
  <c r="K191" i="21"/>
  <c r="H191" i="21" s="1"/>
  <c r="K190" i="21"/>
  <c r="H190" i="21" s="1"/>
  <c r="K189" i="21"/>
  <c r="H189" i="21" s="1"/>
  <c r="K188" i="21"/>
  <c r="H188" i="21" s="1"/>
  <c r="K187" i="21"/>
  <c r="H187" i="21" s="1"/>
  <c r="K186" i="21"/>
  <c r="H186" i="21" s="1"/>
  <c r="K185" i="21"/>
  <c r="H185" i="21" s="1"/>
  <c r="K184" i="21"/>
  <c r="H184" i="21" s="1"/>
  <c r="K183" i="21"/>
  <c r="H183" i="21" s="1"/>
  <c r="K182" i="21"/>
  <c r="H182" i="21" s="1"/>
  <c r="K181" i="21"/>
  <c r="H181" i="21" s="1"/>
  <c r="K180" i="21"/>
  <c r="H180" i="21" s="1"/>
  <c r="K179" i="21"/>
  <c r="H179" i="21" s="1"/>
  <c r="K177" i="21"/>
  <c r="H177" i="21" s="1"/>
  <c r="K176" i="21"/>
  <c r="H176" i="21" s="1"/>
  <c r="K175" i="21"/>
  <c r="H175" i="21" s="1"/>
  <c r="K174" i="21"/>
  <c r="H174" i="21" s="1"/>
  <c r="K173" i="21"/>
  <c r="H173" i="21" s="1"/>
  <c r="K172" i="21"/>
  <c r="H172" i="21" s="1"/>
  <c r="K171" i="21"/>
  <c r="H171" i="21" s="1"/>
  <c r="K170" i="21"/>
  <c r="H170" i="21" s="1"/>
  <c r="K169" i="21"/>
  <c r="H169" i="21" s="1"/>
  <c r="K168" i="21"/>
  <c r="H168" i="21" s="1"/>
  <c r="K167" i="21"/>
  <c r="H167" i="21" s="1"/>
  <c r="K166" i="21"/>
  <c r="H166" i="21" s="1"/>
  <c r="K165" i="21"/>
  <c r="H165" i="21" s="1"/>
  <c r="K164" i="21"/>
  <c r="H164" i="21" s="1"/>
  <c r="K163" i="21"/>
  <c r="H163" i="21" s="1"/>
  <c r="K162" i="21"/>
  <c r="H162" i="21" s="1"/>
  <c r="K161" i="21"/>
  <c r="H161" i="21" s="1"/>
  <c r="K160" i="21"/>
  <c r="H160" i="21" s="1"/>
  <c r="K159" i="21"/>
  <c r="H159" i="21" s="1"/>
  <c r="K158" i="21"/>
  <c r="H158" i="21" s="1"/>
  <c r="K157" i="21"/>
  <c r="H157" i="21" s="1"/>
  <c r="K156" i="21"/>
  <c r="H156" i="21" s="1"/>
  <c r="K155" i="21"/>
  <c r="H155" i="21" s="1"/>
  <c r="K154" i="21"/>
  <c r="H154" i="21" s="1"/>
  <c r="K153" i="21"/>
  <c r="H153" i="21" s="1"/>
  <c r="K152" i="21"/>
  <c r="H152" i="21" s="1"/>
  <c r="K151" i="21"/>
  <c r="H151" i="21" s="1"/>
  <c r="K150" i="21"/>
  <c r="H150" i="21" s="1"/>
  <c r="K149" i="21"/>
  <c r="H149" i="21" s="1"/>
  <c r="K148" i="21"/>
  <c r="H148" i="21" s="1"/>
  <c r="K147" i="21"/>
  <c r="H147" i="21" s="1"/>
  <c r="K146" i="21"/>
  <c r="H146" i="21" s="1"/>
  <c r="K145" i="21"/>
  <c r="H145" i="21" s="1"/>
  <c r="K144" i="21"/>
  <c r="H144" i="21" s="1"/>
  <c r="K143" i="21"/>
  <c r="H143" i="21" s="1"/>
  <c r="K142" i="21"/>
  <c r="H142" i="21" s="1"/>
  <c r="K141" i="21"/>
  <c r="H141" i="21" s="1"/>
  <c r="K140" i="21"/>
  <c r="H140" i="21" s="1"/>
  <c r="K139" i="21"/>
  <c r="H139" i="21" s="1"/>
  <c r="K138" i="21"/>
  <c r="H138" i="21" s="1"/>
  <c r="K137" i="21"/>
  <c r="H137" i="21" s="1"/>
  <c r="K136" i="21"/>
  <c r="H136" i="21" s="1"/>
  <c r="K135" i="21"/>
  <c r="H135" i="21" s="1"/>
  <c r="K134" i="21"/>
  <c r="H134" i="21" s="1"/>
  <c r="K133" i="21"/>
  <c r="H133" i="21" s="1"/>
  <c r="K132" i="21"/>
  <c r="H132" i="21" s="1"/>
  <c r="K131" i="21"/>
  <c r="H131" i="21" s="1"/>
  <c r="K130" i="21"/>
  <c r="H130" i="21" s="1"/>
  <c r="K129" i="21"/>
  <c r="H129" i="21" s="1"/>
  <c r="K128" i="21"/>
  <c r="H128" i="21" s="1"/>
  <c r="K127" i="21"/>
  <c r="H127" i="21" s="1"/>
  <c r="K126" i="21"/>
  <c r="H126" i="21" s="1"/>
  <c r="K125" i="21"/>
  <c r="H125" i="21" s="1"/>
  <c r="K124" i="21"/>
  <c r="H124" i="21" s="1"/>
  <c r="K123" i="21"/>
  <c r="H123" i="21" s="1"/>
  <c r="K122" i="21"/>
  <c r="H122" i="21" s="1"/>
  <c r="K121" i="21"/>
  <c r="H121" i="21" s="1"/>
  <c r="K120" i="21"/>
  <c r="H120" i="21" s="1"/>
  <c r="K119" i="21"/>
  <c r="H119" i="21" s="1"/>
  <c r="K118" i="21"/>
  <c r="H118" i="21" s="1"/>
  <c r="K117" i="21"/>
  <c r="H117" i="21" s="1"/>
  <c r="K116" i="21"/>
  <c r="H116" i="21" s="1"/>
  <c r="K115" i="21"/>
  <c r="H115" i="21" s="1"/>
  <c r="K114" i="21"/>
  <c r="H114" i="21" s="1"/>
  <c r="K112" i="21"/>
  <c r="H112" i="21" s="1"/>
  <c r="K111" i="21"/>
  <c r="H111" i="21" s="1"/>
  <c r="K110" i="21"/>
  <c r="H110" i="21" s="1"/>
  <c r="K109" i="21"/>
  <c r="H109" i="21" s="1"/>
  <c r="K108" i="21"/>
  <c r="H108" i="21" s="1"/>
  <c r="K107" i="21"/>
  <c r="H107" i="21" s="1"/>
  <c r="K106" i="21"/>
  <c r="H106" i="21" s="1"/>
  <c r="K105" i="21"/>
  <c r="H105" i="21" s="1"/>
  <c r="K104" i="21"/>
  <c r="H104" i="21" s="1"/>
  <c r="K103" i="21"/>
  <c r="H103" i="21" s="1"/>
  <c r="K102" i="21"/>
  <c r="H102" i="21" s="1"/>
  <c r="K100" i="21"/>
  <c r="H100" i="21" s="1"/>
  <c r="K99" i="21"/>
  <c r="H99" i="21" s="1"/>
  <c r="K98" i="21"/>
  <c r="H98" i="21" s="1"/>
  <c r="K97" i="21"/>
  <c r="H97" i="21" s="1"/>
  <c r="K96" i="21"/>
  <c r="H96" i="21" s="1"/>
  <c r="K95" i="21"/>
  <c r="H95" i="21" s="1"/>
  <c r="K94" i="21"/>
  <c r="H94" i="21" s="1"/>
  <c r="K93" i="21"/>
  <c r="H93" i="21" s="1"/>
  <c r="K92" i="21"/>
  <c r="H92" i="21" s="1"/>
  <c r="K91" i="21"/>
  <c r="H91" i="21" s="1"/>
  <c r="K90" i="21"/>
  <c r="H90" i="21" s="1"/>
  <c r="K88" i="21"/>
  <c r="H88" i="21" s="1"/>
  <c r="K86" i="21"/>
  <c r="H86" i="21" s="1"/>
  <c r="K85" i="21"/>
  <c r="H85" i="21" s="1"/>
  <c r="K84" i="21"/>
  <c r="H84" i="21" s="1"/>
  <c r="K83" i="21"/>
  <c r="H83" i="21" s="1"/>
  <c r="K82" i="21"/>
  <c r="H82" i="21" s="1"/>
  <c r="K81" i="21"/>
  <c r="H81" i="21" s="1"/>
  <c r="K80" i="21"/>
  <c r="H80" i="21" s="1"/>
  <c r="K79" i="21"/>
  <c r="H79" i="21" s="1"/>
  <c r="K77" i="21"/>
  <c r="H77" i="21" s="1"/>
  <c r="K76" i="21"/>
  <c r="H76" i="21" s="1"/>
  <c r="K75" i="21"/>
  <c r="H75" i="21" s="1"/>
  <c r="K74" i="21"/>
  <c r="H74" i="21" s="1"/>
  <c r="K73" i="21"/>
  <c r="H73" i="21" s="1"/>
  <c r="K71" i="21"/>
  <c r="H71" i="21" s="1"/>
  <c r="K70" i="21"/>
  <c r="H70" i="21" s="1"/>
  <c r="K69" i="21"/>
  <c r="H69" i="21" s="1"/>
  <c r="K68" i="21"/>
  <c r="H68" i="21" s="1"/>
  <c r="K67" i="21"/>
  <c r="H67" i="21" s="1"/>
  <c r="K66" i="21"/>
  <c r="H66" i="21" s="1"/>
  <c r="K65" i="21"/>
  <c r="H65" i="21" s="1"/>
  <c r="K64" i="21"/>
  <c r="H64" i="21" s="1"/>
  <c r="K63" i="21"/>
  <c r="H63" i="21" s="1"/>
  <c r="K62" i="21"/>
  <c r="H62" i="21" s="1"/>
  <c r="K61" i="21"/>
  <c r="H61" i="21" s="1"/>
  <c r="K60" i="21"/>
  <c r="H60" i="21" s="1"/>
  <c r="K59" i="21"/>
  <c r="H59" i="21" s="1"/>
  <c r="K58" i="21"/>
  <c r="H58" i="21" s="1"/>
  <c r="K57" i="21"/>
  <c r="H57" i="21" s="1"/>
  <c r="K56" i="21"/>
  <c r="H56" i="21" s="1"/>
  <c r="K55" i="21"/>
  <c r="H55" i="21" s="1"/>
  <c r="K54" i="21"/>
  <c r="H54" i="21" s="1"/>
  <c r="K53" i="21"/>
  <c r="H53" i="21" s="1"/>
  <c r="K52" i="21"/>
  <c r="H52" i="21" s="1"/>
  <c r="K51" i="21"/>
  <c r="H51" i="21" s="1"/>
  <c r="K49" i="21"/>
  <c r="H49" i="21" s="1"/>
  <c r="K48" i="21"/>
  <c r="H48" i="21" s="1"/>
  <c r="K47" i="21"/>
  <c r="H47" i="21" s="1"/>
  <c r="K46" i="21"/>
  <c r="H46" i="21" s="1"/>
  <c r="K45" i="21"/>
  <c r="H45" i="21" s="1"/>
  <c r="K44" i="21"/>
  <c r="H44" i="21" s="1"/>
  <c r="K43" i="21"/>
  <c r="H43" i="21" s="1"/>
  <c r="K42" i="21"/>
  <c r="H42" i="21" s="1"/>
  <c r="K40" i="21"/>
  <c r="H40" i="21" s="1"/>
  <c r="K39" i="21"/>
  <c r="H39" i="21" s="1"/>
  <c r="K38" i="21"/>
  <c r="H38" i="21" s="1"/>
  <c r="K37" i="21"/>
  <c r="H37" i="21" s="1"/>
  <c r="K36" i="21"/>
  <c r="H36" i="21" s="1"/>
  <c r="K34" i="21"/>
  <c r="H34" i="21" s="1"/>
  <c r="K33" i="21"/>
  <c r="H33" i="21" s="1"/>
  <c r="K32" i="21"/>
  <c r="H32" i="21" s="1"/>
  <c r="K31" i="21"/>
  <c r="H31" i="21" s="1"/>
  <c r="K23" i="21"/>
  <c r="H23" i="21" s="1"/>
  <c r="K22" i="21"/>
  <c r="H22" i="21" s="1"/>
  <c r="K21" i="21"/>
  <c r="H21" i="21" s="1"/>
  <c r="K20" i="21"/>
  <c r="H20" i="21" s="1"/>
  <c r="K19" i="21"/>
  <c r="H19" i="21" s="1"/>
  <c r="K18" i="21"/>
  <c r="H18" i="21" s="1"/>
  <c r="K17" i="21"/>
  <c r="H17" i="21" s="1"/>
  <c r="K16" i="21"/>
  <c r="H16" i="21" s="1"/>
  <c r="K14" i="21"/>
  <c r="H14" i="21" s="1"/>
  <c r="K13" i="21"/>
  <c r="H13" i="21" s="1"/>
  <c r="K12" i="21"/>
  <c r="H12" i="21" s="1"/>
  <c r="K11" i="21"/>
  <c r="H11" i="21" s="1"/>
  <c r="K10" i="21"/>
  <c r="H10" i="21" s="1"/>
  <c r="K9" i="21"/>
  <c r="H9" i="21" s="1"/>
  <c r="K7" i="21"/>
  <c r="H7" i="21" s="1"/>
  <c r="K6" i="21"/>
  <c r="H6" i="21" s="1"/>
  <c r="K5" i="21"/>
  <c r="H5" i="21" s="1"/>
  <c r="M13" i="35" l="1"/>
  <c r="AH12" i="35"/>
  <c r="M9" i="35"/>
  <c r="AH9" i="35"/>
  <c r="M8" i="35"/>
  <c r="AH8" i="35"/>
  <c r="M10" i="35"/>
  <c r="AH10" i="35"/>
  <c r="M11" i="35"/>
  <c r="AH11" i="35"/>
  <c r="M7" i="35"/>
  <c r="AH7" i="35"/>
  <c r="M6" i="35"/>
  <c r="AH6" i="35"/>
  <c r="AH5" i="35"/>
  <c r="M5" i="35"/>
  <c r="I217" i="21"/>
  <c r="AH217" i="21" s="1"/>
  <c r="I220" i="21"/>
  <c r="AH220" i="21" s="1"/>
  <c r="I223" i="21"/>
  <c r="AH223" i="21" s="1"/>
  <c r="I216" i="21"/>
  <c r="AH216" i="21" s="1"/>
  <c r="I222" i="21"/>
  <c r="AH222" i="21" s="1"/>
  <c r="I219" i="21"/>
  <c r="AH219" i="21" s="1"/>
  <c r="I224" i="21"/>
  <c r="AH224" i="21" s="1"/>
  <c r="I215" i="21"/>
  <c r="AH215" i="21" s="1"/>
  <c r="I221" i="21"/>
  <c r="AH221" i="21" s="1"/>
  <c r="I218" i="21"/>
  <c r="AH218" i="21" s="1"/>
  <c r="I284" i="21"/>
  <c r="AH284" i="21" s="1"/>
  <c r="I283" i="21"/>
  <c r="AH283" i="21" s="1"/>
  <c r="I272" i="21"/>
  <c r="AH272" i="21" s="1"/>
  <c r="I27" i="21"/>
  <c r="AH27" i="21" s="1"/>
  <c r="I250" i="21"/>
  <c r="I359" i="21"/>
  <c r="AH359" i="21" s="1"/>
  <c r="I358" i="21"/>
  <c r="AH358" i="21" s="1"/>
  <c r="I348" i="21"/>
  <c r="AH3" i="35" l="1"/>
  <c r="I347" i="21"/>
  <c r="I346" i="21"/>
  <c r="I345" i="21"/>
  <c r="I344" i="21"/>
  <c r="I343" i="21"/>
  <c r="I342" i="21"/>
  <c r="I336" i="21"/>
  <c r="I337" i="21"/>
  <c r="I338" i="21"/>
  <c r="I339" i="21"/>
  <c r="I340" i="21"/>
  <c r="I341" i="21"/>
  <c r="I335" i="21"/>
  <c r="I334" i="21"/>
  <c r="I333" i="21"/>
  <c r="I332" i="21"/>
  <c r="I331" i="21"/>
  <c r="I330" i="21"/>
  <c r="I325" i="21"/>
  <c r="I326" i="21"/>
  <c r="I292" i="21"/>
  <c r="AF7" i="33" l="1"/>
  <c r="I3" i="33"/>
  <c r="Q6" i="33" l="1"/>
  <c r="AF6" i="33"/>
  <c r="Q7" i="33"/>
  <c r="Q8" i="33"/>
  <c r="AF8" i="33"/>
  <c r="Q9" i="33"/>
  <c r="AF9" i="33"/>
  <c r="Q10" i="33"/>
  <c r="AF10" i="33"/>
  <c r="Q11" i="33"/>
  <c r="AF11" i="33"/>
  <c r="Q12" i="33"/>
  <c r="AF12" i="33"/>
  <c r="Q13" i="33"/>
  <c r="AF13" i="33"/>
  <c r="Q14" i="33"/>
  <c r="AF14" i="33"/>
  <c r="Q15" i="33"/>
  <c r="AF15" i="33"/>
  <c r="Q16" i="33"/>
  <c r="AF16" i="33"/>
  <c r="Q17" i="33"/>
  <c r="AF17" i="33"/>
  <c r="Q18" i="33"/>
  <c r="AF18" i="33"/>
  <c r="Q19" i="33"/>
  <c r="AF19" i="33"/>
  <c r="Q20" i="33"/>
  <c r="AF20" i="33"/>
  <c r="Q21" i="33"/>
  <c r="AF21" i="33"/>
  <c r="Q22" i="33"/>
  <c r="AF22" i="33"/>
  <c r="Q23" i="33"/>
  <c r="AF23" i="33"/>
  <c r="Q24" i="33"/>
  <c r="AF24" i="33"/>
  <c r="Q25" i="33"/>
  <c r="AF25" i="33"/>
  <c r="Q26" i="33"/>
  <c r="AF26" i="33"/>
  <c r="Q27" i="33"/>
  <c r="AF27" i="33"/>
  <c r="Q28" i="33"/>
  <c r="AF28" i="33"/>
  <c r="Q29" i="33"/>
  <c r="AF29" i="33"/>
  <c r="G37" i="33"/>
  <c r="G32" i="33"/>
  <c r="G31" i="33"/>
  <c r="G30" i="33"/>
  <c r="G29" i="33"/>
  <c r="G28" i="33"/>
  <c r="G27" i="33"/>
  <c r="G26" i="33"/>
  <c r="I26" i="33" s="1"/>
  <c r="G25" i="33"/>
  <c r="G24" i="33"/>
  <c r="G23" i="33"/>
  <c r="G22" i="33"/>
  <c r="G21" i="33"/>
  <c r="G20" i="33"/>
  <c r="G19" i="33"/>
  <c r="G18" i="33"/>
  <c r="I18" i="33" s="1"/>
  <c r="G17" i="33"/>
  <c r="G16" i="33"/>
  <c r="G15" i="33"/>
  <c r="G14" i="33"/>
  <c r="G13" i="33"/>
  <c r="G12" i="33"/>
  <c r="G11" i="33"/>
  <c r="G10" i="33"/>
  <c r="I10" i="33" s="1"/>
  <c r="G9" i="33"/>
  <c r="G8" i="33"/>
  <c r="G7" i="33"/>
  <c r="G6" i="33"/>
  <c r="G5" i="33"/>
  <c r="AF37" i="33"/>
  <c r="Q37" i="33"/>
  <c r="AF35" i="33"/>
  <c r="Q35" i="33"/>
  <c r="G35" i="33"/>
  <c r="AF34" i="33"/>
  <c r="Q34" i="33"/>
  <c r="G34" i="33"/>
  <c r="AF32" i="33"/>
  <c r="Q32" i="33"/>
  <c r="AF31" i="33"/>
  <c r="Q31" i="33"/>
  <c r="AF30" i="33"/>
  <c r="Q30" i="33"/>
  <c r="AF5" i="33"/>
  <c r="Q5" i="33"/>
  <c r="P3" i="33"/>
  <c r="AI1" i="26"/>
  <c r="S7" i="26"/>
  <c r="T7" i="26"/>
  <c r="Q171" i="4"/>
  <c r="Q172" i="4"/>
  <c r="Q261" i="4"/>
  <c r="Q262" i="4"/>
  <c r="Q263" i="4"/>
  <c r="Q264" i="4"/>
  <c r="Q265" i="4"/>
  <c r="Q266" i="4"/>
  <c r="Q267" i="4"/>
  <c r="Q268" i="4"/>
  <c r="Q269" i="4"/>
  <c r="G267" i="4"/>
  <c r="G268" i="4"/>
  <c r="G269" i="4"/>
  <c r="G262" i="4"/>
  <c r="G261" i="4"/>
  <c r="G172" i="4"/>
  <c r="G161" i="4"/>
  <c r="G162" i="4"/>
  <c r="Q160" i="4"/>
  <c r="Q161" i="4"/>
  <c r="Q162" i="4"/>
  <c r="G160" i="4"/>
  <c r="P401" i="25"/>
  <c r="P400" i="25"/>
  <c r="P399" i="25"/>
  <c r="P398" i="25"/>
  <c r="P397" i="25"/>
  <c r="P396" i="25"/>
  <c r="P395" i="25"/>
  <c r="P394" i="25"/>
  <c r="P393" i="25"/>
  <c r="P392" i="25"/>
  <c r="P391" i="25"/>
  <c r="P390" i="25"/>
  <c r="P389" i="25"/>
  <c r="P388" i="25"/>
  <c r="P387" i="25"/>
  <c r="P386" i="25"/>
  <c r="P385" i="25"/>
  <c r="P384" i="25"/>
  <c r="P383" i="25"/>
  <c r="P382" i="25"/>
  <c r="P381" i="25"/>
  <c r="P380" i="25"/>
  <c r="P379" i="25"/>
  <c r="P378" i="25"/>
  <c r="P377" i="25"/>
  <c r="P376" i="25"/>
  <c r="P375" i="25"/>
  <c r="P374" i="25"/>
  <c r="P373" i="25"/>
  <c r="P372" i="25"/>
  <c r="P371" i="25"/>
  <c r="P370" i="25"/>
  <c r="P369" i="25"/>
  <c r="P368" i="25"/>
  <c r="P367" i="25"/>
  <c r="P366" i="25"/>
  <c r="P365" i="25"/>
  <c r="P364" i="25"/>
  <c r="P363" i="25"/>
  <c r="P362" i="25"/>
  <c r="P361" i="25"/>
  <c r="P360" i="25"/>
  <c r="P359" i="25"/>
  <c r="P358" i="25"/>
  <c r="P357" i="25"/>
  <c r="P356" i="25"/>
  <c r="P355" i="25"/>
  <c r="P354" i="25"/>
  <c r="P353" i="25"/>
  <c r="P352" i="25"/>
  <c r="P351" i="25"/>
  <c r="P350" i="25"/>
  <c r="P349" i="25"/>
  <c r="P348" i="25"/>
  <c r="P347" i="25"/>
  <c r="P345" i="25"/>
  <c r="P344" i="25"/>
  <c r="P343" i="25"/>
  <c r="P342" i="25"/>
  <c r="P341" i="25"/>
  <c r="P340" i="25"/>
  <c r="P339" i="25"/>
  <c r="P338" i="25"/>
  <c r="P337" i="25"/>
  <c r="P336" i="25"/>
  <c r="P335" i="25"/>
  <c r="P334" i="25"/>
  <c r="P333" i="25"/>
  <c r="P332" i="25"/>
  <c r="P331" i="25"/>
  <c r="P330" i="25"/>
  <c r="P329" i="25"/>
  <c r="P328" i="25"/>
  <c r="P327" i="25"/>
  <c r="P326" i="25"/>
  <c r="P325" i="25"/>
  <c r="P324" i="25"/>
  <c r="P323" i="25"/>
  <c r="P322" i="25"/>
  <c r="P321" i="25"/>
  <c r="P320" i="25"/>
  <c r="P319" i="25"/>
  <c r="P318" i="25"/>
  <c r="P317" i="25"/>
  <c r="P316" i="25"/>
  <c r="P315" i="25"/>
  <c r="P314" i="25"/>
  <c r="P313" i="25"/>
  <c r="P312" i="25"/>
  <c r="P311" i="25"/>
  <c r="P310" i="25"/>
  <c r="P309" i="25"/>
  <c r="P308" i="25"/>
  <c r="P307" i="25"/>
  <c r="P306" i="25"/>
  <c r="P305" i="25"/>
  <c r="P304" i="25"/>
  <c r="P303" i="25"/>
  <c r="P302" i="25"/>
  <c r="P301" i="25"/>
  <c r="P300" i="25"/>
  <c r="P299" i="25"/>
  <c r="P298" i="25"/>
  <c r="P297" i="25"/>
  <c r="P296" i="25"/>
  <c r="P295" i="25"/>
  <c r="P294" i="25"/>
  <c r="P293" i="25"/>
  <c r="P292" i="25"/>
  <c r="P291" i="25"/>
  <c r="P290" i="25"/>
  <c r="P288" i="25"/>
  <c r="P287" i="25"/>
  <c r="P286" i="25"/>
  <c r="P285" i="25"/>
  <c r="P284" i="25"/>
  <c r="P283" i="25"/>
  <c r="P282" i="25"/>
  <c r="P281" i="25"/>
  <c r="P280" i="25"/>
  <c r="P279" i="25"/>
  <c r="P278" i="25"/>
  <c r="P277" i="25"/>
  <c r="P276" i="25"/>
  <c r="P275" i="25"/>
  <c r="P274" i="25"/>
  <c r="P273" i="25"/>
  <c r="P272" i="25"/>
  <c r="P271" i="25"/>
  <c r="P270" i="25"/>
  <c r="P269" i="25"/>
  <c r="P268" i="25"/>
  <c r="P267" i="25"/>
  <c r="P266" i="25"/>
  <c r="P265" i="25"/>
  <c r="P264" i="25"/>
  <c r="P263" i="25"/>
  <c r="P262" i="25"/>
  <c r="P261" i="25"/>
  <c r="P260" i="25"/>
  <c r="P259" i="25"/>
  <c r="P258" i="25"/>
  <c r="P257" i="25"/>
  <c r="P256" i="25"/>
  <c r="P255" i="25"/>
  <c r="P254" i="25"/>
  <c r="P253" i="25"/>
  <c r="P252" i="25"/>
  <c r="P251" i="25"/>
  <c r="P250" i="25"/>
  <c r="P249" i="25"/>
  <c r="P248" i="25"/>
  <c r="P247" i="25"/>
  <c r="P246" i="25"/>
  <c r="P245" i="25"/>
  <c r="P244" i="25"/>
  <c r="P243" i="25"/>
  <c r="P242" i="25"/>
  <c r="P241" i="25"/>
  <c r="P240" i="25"/>
  <c r="P239" i="25"/>
  <c r="P238" i="25"/>
  <c r="P237" i="25"/>
  <c r="P236" i="25"/>
  <c r="P235" i="25"/>
  <c r="P234" i="25"/>
  <c r="P233" i="25"/>
  <c r="P231" i="25"/>
  <c r="P230" i="25"/>
  <c r="P229" i="25"/>
  <c r="P228" i="25"/>
  <c r="P227" i="25"/>
  <c r="P226" i="25"/>
  <c r="P225" i="25"/>
  <c r="P224" i="25"/>
  <c r="P223" i="25"/>
  <c r="P222" i="25"/>
  <c r="P221" i="25"/>
  <c r="P220" i="25"/>
  <c r="P219" i="25"/>
  <c r="P218" i="25"/>
  <c r="P217" i="25"/>
  <c r="P216" i="25"/>
  <c r="P215" i="25"/>
  <c r="P214" i="25"/>
  <c r="P213" i="25"/>
  <c r="P212" i="25"/>
  <c r="P211" i="25"/>
  <c r="P210" i="25"/>
  <c r="P209" i="25"/>
  <c r="P208" i="25"/>
  <c r="P207" i="25"/>
  <c r="P206" i="25"/>
  <c r="P205" i="25"/>
  <c r="P204" i="25"/>
  <c r="P203" i="25"/>
  <c r="P202" i="25"/>
  <c r="P201" i="25"/>
  <c r="P200" i="25"/>
  <c r="P199" i="25"/>
  <c r="P198" i="25"/>
  <c r="P197" i="25"/>
  <c r="P196" i="25"/>
  <c r="P195" i="25"/>
  <c r="P194" i="25"/>
  <c r="P193" i="25"/>
  <c r="P192" i="25"/>
  <c r="P191" i="25"/>
  <c r="P190" i="25"/>
  <c r="P189" i="25"/>
  <c r="P188" i="25"/>
  <c r="P187" i="25"/>
  <c r="P186" i="25"/>
  <c r="P185" i="25"/>
  <c r="P184" i="25"/>
  <c r="P183" i="25"/>
  <c r="P182" i="25"/>
  <c r="P181" i="25"/>
  <c r="P180" i="25"/>
  <c r="P179" i="25"/>
  <c r="P178" i="25"/>
  <c r="P177" i="25"/>
  <c r="P176" i="25"/>
  <c r="P120" i="25"/>
  <c r="P121" i="25"/>
  <c r="P122" i="25"/>
  <c r="P123" i="25"/>
  <c r="P124" i="25"/>
  <c r="P125" i="25"/>
  <c r="P126" i="25"/>
  <c r="P127" i="25"/>
  <c r="P128" i="25"/>
  <c r="P129" i="25"/>
  <c r="P130" i="25"/>
  <c r="P131" i="25"/>
  <c r="P132" i="25"/>
  <c r="P133" i="25"/>
  <c r="P134" i="25"/>
  <c r="P135" i="25"/>
  <c r="P136" i="25"/>
  <c r="P137" i="25"/>
  <c r="P138" i="25"/>
  <c r="P139" i="25"/>
  <c r="P140" i="25"/>
  <c r="P141" i="25"/>
  <c r="P142" i="25"/>
  <c r="P143" i="25"/>
  <c r="P144" i="25"/>
  <c r="P145" i="25"/>
  <c r="P146" i="25"/>
  <c r="P147" i="25"/>
  <c r="P148" i="25"/>
  <c r="P149" i="25"/>
  <c r="P150" i="25"/>
  <c r="P151" i="25"/>
  <c r="P152" i="25"/>
  <c r="P153" i="25"/>
  <c r="P154" i="25"/>
  <c r="P155" i="25"/>
  <c r="P156" i="25"/>
  <c r="P157" i="25"/>
  <c r="P158" i="25"/>
  <c r="P159" i="25"/>
  <c r="P160" i="25"/>
  <c r="P161" i="25"/>
  <c r="P162" i="25"/>
  <c r="P163" i="25"/>
  <c r="P164" i="25"/>
  <c r="P165" i="25"/>
  <c r="P166" i="25"/>
  <c r="P167" i="25"/>
  <c r="P168" i="25"/>
  <c r="P169" i="25"/>
  <c r="P170" i="25"/>
  <c r="P171" i="25"/>
  <c r="P172" i="25"/>
  <c r="P173" i="25"/>
  <c r="P174" i="25"/>
  <c r="P119" i="25"/>
  <c r="P63" i="25"/>
  <c r="P64" i="25"/>
  <c r="P65" i="25"/>
  <c r="P66" i="25"/>
  <c r="P67" i="25"/>
  <c r="P68" i="25"/>
  <c r="P69" i="25"/>
  <c r="P70" i="25"/>
  <c r="P71" i="25"/>
  <c r="P72" i="25"/>
  <c r="P73" i="25"/>
  <c r="P74" i="25"/>
  <c r="P75" i="25"/>
  <c r="P76" i="25"/>
  <c r="P77" i="25"/>
  <c r="P78" i="25"/>
  <c r="P79" i="25"/>
  <c r="P80" i="25"/>
  <c r="P81" i="25"/>
  <c r="P82" i="25"/>
  <c r="P83" i="25"/>
  <c r="P84" i="25"/>
  <c r="P85" i="25"/>
  <c r="P86" i="25"/>
  <c r="P87" i="25"/>
  <c r="P88" i="25"/>
  <c r="P89" i="25"/>
  <c r="P90" i="25"/>
  <c r="P91" i="25"/>
  <c r="P92" i="25"/>
  <c r="P93" i="25"/>
  <c r="P94" i="25"/>
  <c r="P95" i="25"/>
  <c r="P96" i="25"/>
  <c r="P97" i="25"/>
  <c r="P98" i="25"/>
  <c r="P99" i="25"/>
  <c r="P100" i="25"/>
  <c r="P101" i="25"/>
  <c r="P102" i="25"/>
  <c r="P103" i="25"/>
  <c r="P104" i="25"/>
  <c r="P105" i="25"/>
  <c r="P106" i="25"/>
  <c r="P107" i="25"/>
  <c r="P108" i="25"/>
  <c r="P109" i="25"/>
  <c r="P110" i="25"/>
  <c r="P111" i="25"/>
  <c r="P112" i="25"/>
  <c r="P113" i="25"/>
  <c r="P114" i="25"/>
  <c r="P115" i="25"/>
  <c r="P116" i="25"/>
  <c r="P117" i="25"/>
  <c r="P62" i="25"/>
  <c r="P6" i="25"/>
  <c r="P7" i="25"/>
  <c r="P8" i="25"/>
  <c r="P9" i="25"/>
  <c r="P10" i="25"/>
  <c r="P11" i="25"/>
  <c r="P12" i="25"/>
  <c r="P13" i="25"/>
  <c r="P14" i="25"/>
  <c r="P15" i="25"/>
  <c r="P16" i="25"/>
  <c r="P17" i="25"/>
  <c r="P18" i="25"/>
  <c r="P19" i="25"/>
  <c r="P20" i="25"/>
  <c r="P21" i="25"/>
  <c r="P22" i="25"/>
  <c r="P23" i="25"/>
  <c r="P24" i="25"/>
  <c r="P25" i="25"/>
  <c r="P26" i="25"/>
  <c r="P27" i="25"/>
  <c r="P28" i="25"/>
  <c r="P29" i="25"/>
  <c r="P30" i="25"/>
  <c r="P31" i="25"/>
  <c r="P32" i="25"/>
  <c r="P33" i="25"/>
  <c r="P34" i="25"/>
  <c r="P35" i="25"/>
  <c r="P36" i="25"/>
  <c r="P37" i="25"/>
  <c r="P38" i="25"/>
  <c r="P39" i="25"/>
  <c r="P40" i="25"/>
  <c r="P41" i="25"/>
  <c r="P42" i="25"/>
  <c r="P43" i="25"/>
  <c r="P44" i="25"/>
  <c r="P45" i="25"/>
  <c r="P46" i="25"/>
  <c r="P47" i="25"/>
  <c r="P48" i="25"/>
  <c r="P49" i="25"/>
  <c r="P50" i="25"/>
  <c r="P51" i="25"/>
  <c r="P52" i="25"/>
  <c r="P53" i="25"/>
  <c r="P54" i="25"/>
  <c r="P55" i="25"/>
  <c r="P56" i="25"/>
  <c r="P57" i="25"/>
  <c r="P58" i="25"/>
  <c r="P59" i="25"/>
  <c r="P60" i="25"/>
  <c r="H4715" i="30"/>
  <c r="H4703" i="30"/>
  <c r="H4691" i="30"/>
  <c r="H4679" i="30"/>
  <c r="H4667" i="30"/>
  <c r="H4655" i="30"/>
  <c r="H4643" i="30"/>
  <c r="H4631" i="30"/>
  <c r="H4619" i="30"/>
  <c r="H4607" i="30"/>
  <c r="H4595" i="30"/>
  <c r="H4583" i="30"/>
  <c r="H4571" i="30"/>
  <c r="H4559" i="30"/>
  <c r="H4547" i="30"/>
  <c r="H4535" i="30"/>
  <c r="H4523" i="30"/>
  <c r="H4511" i="30"/>
  <c r="H4499" i="30"/>
  <c r="H4487" i="30"/>
  <c r="H4475" i="30"/>
  <c r="H4463" i="30"/>
  <c r="H4451" i="30"/>
  <c r="H4439" i="30"/>
  <c r="H4427" i="30"/>
  <c r="H4415" i="30"/>
  <c r="H4403" i="30"/>
  <c r="H4391" i="30"/>
  <c r="H4379" i="30"/>
  <c r="H4367" i="30"/>
  <c r="H4355" i="30"/>
  <c r="H4343" i="30"/>
  <c r="H4331" i="30"/>
  <c r="H4319" i="30"/>
  <c r="H4307" i="30"/>
  <c r="H4295" i="30"/>
  <c r="H4283" i="30"/>
  <c r="H4271" i="30"/>
  <c r="H4259" i="30"/>
  <c r="H4247" i="30"/>
  <c r="H4235" i="30"/>
  <c r="H4223" i="30"/>
  <c r="H4211" i="30"/>
  <c r="H4199" i="30"/>
  <c r="H4187" i="30"/>
  <c r="H4175" i="30"/>
  <c r="H4163" i="30"/>
  <c r="H4151" i="30"/>
  <c r="H4139" i="30"/>
  <c r="H4127" i="30"/>
  <c r="H4115" i="30"/>
  <c r="H4103" i="30"/>
  <c r="H4091" i="30"/>
  <c r="H4079" i="30"/>
  <c r="H4067" i="30"/>
  <c r="H4055" i="30"/>
  <c r="H4043" i="30"/>
  <c r="H4031" i="30"/>
  <c r="H4019" i="30"/>
  <c r="H4007" i="30"/>
  <c r="H3995" i="30"/>
  <c r="H3983" i="30"/>
  <c r="H3971" i="30"/>
  <c r="H3959" i="30"/>
  <c r="H3947" i="30"/>
  <c r="H3935" i="30"/>
  <c r="H3923" i="30"/>
  <c r="H3911" i="30"/>
  <c r="H3899" i="30"/>
  <c r="H3887" i="30"/>
  <c r="H3875" i="30"/>
  <c r="H3863" i="30"/>
  <c r="H3851" i="30"/>
  <c r="H3839" i="30"/>
  <c r="H3827" i="30"/>
  <c r="H3815" i="30"/>
  <c r="H3803" i="30"/>
  <c r="H3791" i="30"/>
  <c r="H3779" i="30"/>
  <c r="H3767" i="30"/>
  <c r="H3755" i="30"/>
  <c r="H3743" i="30"/>
  <c r="H3731" i="30"/>
  <c r="H3719" i="30"/>
  <c r="H3707" i="30"/>
  <c r="H3695" i="30"/>
  <c r="H3683" i="30"/>
  <c r="H3671" i="30"/>
  <c r="H3659" i="30"/>
  <c r="H3647" i="30"/>
  <c r="H3635" i="30"/>
  <c r="H3623" i="30"/>
  <c r="H3611" i="30"/>
  <c r="H3599" i="30"/>
  <c r="H3587" i="30"/>
  <c r="H3575" i="30"/>
  <c r="H3563" i="30"/>
  <c r="H3551" i="30"/>
  <c r="H3539" i="30"/>
  <c r="H3527" i="30"/>
  <c r="H3515" i="30"/>
  <c r="H3503" i="30"/>
  <c r="H3491" i="30"/>
  <c r="H3479" i="30"/>
  <c r="H3467" i="30"/>
  <c r="H3455" i="30"/>
  <c r="H3443" i="30"/>
  <c r="H3431" i="30"/>
  <c r="H3419" i="30"/>
  <c r="H3407" i="30"/>
  <c r="H3395" i="30"/>
  <c r="H3383" i="30"/>
  <c r="H3371" i="30"/>
  <c r="H3359" i="30"/>
  <c r="H3347" i="30"/>
  <c r="H3335" i="30"/>
  <c r="H3323" i="30"/>
  <c r="H3311" i="30"/>
  <c r="H3299" i="30"/>
  <c r="H3287" i="30"/>
  <c r="H3275" i="30"/>
  <c r="H3263" i="30"/>
  <c r="H3251" i="30"/>
  <c r="H3239" i="30"/>
  <c r="H3227" i="30"/>
  <c r="H3215" i="30"/>
  <c r="H3203" i="30"/>
  <c r="H3191" i="30"/>
  <c r="H3179" i="30"/>
  <c r="H3167" i="30"/>
  <c r="H3155" i="30"/>
  <c r="H3143" i="30"/>
  <c r="H3131" i="30"/>
  <c r="H3119" i="30"/>
  <c r="H3107" i="30"/>
  <c r="H3095" i="30"/>
  <c r="H3083" i="30"/>
  <c r="H3071" i="30"/>
  <c r="H3059" i="30"/>
  <c r="H3047" i="30"/>
  <c r="H3035" i="30"/>
  <c r="H3023" i="30"/>
  <c r="H3011" i="30"/>
  <c r="H2999" i="30"/>
  <c r="H2987" i="30"/>
  <c r="H2975" i="30"/>
  <c r="H2963" i="30"/>
  <c r="H2951" i="30"/>
  <c r="H2939" i="30"/>
  <c r="H2927" i="30"/>
  <c r="H2915" i="30"/>
  <c r="H2903" i="30"/>
  <c r="H2891" i="30"/>
  <c r="H2879" i="30"/>
  <c r="H2867" i="30"/>
  <c r="H2855" i="30"/>
  <c r="H2843" i="30"/>
  <c r="H2831" i="30"/>
  <c r="H2819" i="30"/>
  <c r="H2807" i="30"/>
  <c r="H2795" i="30"/>
  <c r="H2783" i="30"/>
  <c r="H2771" i="30"/>
  <c r="H2759" i="30"/>
  <c r="H2747" i="30"/>
  <c r="H2735" i="30"/>
  <c r="H2723" i="30"/>
  <c r="H2711" i="30"/>
  <c r="H2699" i="30"/>
  <c r="H2687" i="30"/>
  <c r="H2675" i="30"/>
  <c r="H2663" i="30"/>
  <c r="H2651" i="30"/>
  <c r="H2639" i="30"/>
  <c r="H2627" i="30"/>
  <c r="H2615" i="30"/>
  <c r="H2603" i="30"/>
  <c r="H2591" i="30"/>
  <c r="H2579" i="30"/>
  <c r="H2567" i="30"/>
  <c r="H2555" i="30"/>
  <c r="H2543" i="30"/>
  <c r="H2531" i="30"/>
  <c r="H2519" i="30"/>
  <c r="H2507" i="30"/>
  <c r="H2495" i="30"/>
  <c r="H2483" i="30"/>
  <c r="H2471" i="30"/>
  <c r="H2459" i="30"/>
  <c r="H2447" i="30"/>
  <c r="H2435" i="30"/>
  <c r="H2423" i="30"/>
  <c r="H2411" i="30"/>
  <c r="H2399" i="30"/>
  <c r="H2387" i="30"/>
  <c r="H2375" i="30"/>
  <c r="H2363" i="30"/>
  <c r="H2351" i="30"/>
  <c r="H2339" i="30"/>
  <c r="H2327" i="30"/>
  <c r="H2315" i="30"/>
  <c r="H2303" i="30"/>
  <c r="H2291" i="30"/>
  <c r="H2279" i="30"/>
  <c r="H2267" i="30"/>
  <c r="H2255" i="30"/>
  <c r="H2243" i="30"/>
  <c r="H2231" i="30"/>
  <c r="H2219" i="30"/>
  <c r="H2207" i="30"/>
  <c r="H2195" i="30"/>
  <c r="H2183" i="30"/>
  <c r="H2171" i="30"/>
  <c r="H2159" i="30"/>
  <c r="H2147" i="30"/>
  <c r="H2135" i="30"/>
  <c r="H2123" i="30"/>
  <c r="H2111" i="30"/>
  <c r="H2099" i="30"/>
  <c r="H2087" i="30"/>
  <c r="H2075" i="30"/>
  <c r="H2063" i="30"/>
  <c r="H2051" i="30"/>
  <c r="H2039" i="30"/>
  <c r="H2027" i="30"/>
  <c r="H2015" i="30"/>
  <c r="H2003" i="30"/>
  <c r="H1991" i="30"/>
  <c r="H1979" i="30"/>
  <c r="H1967" i="30"/>
  <c r="H1955" i="30"/>
  <c r="H1943" i="30"/>
  <c r="H1931" i="30"/>
  <c r="H1919" i="30"/>
  <c r="H1907" i="30"/>
  <c r="H1895" i="30"/>
  <c r="H1883" i="30"/>
  <c r="H1871" i="30"/>
  <c r="H1859" i="30"/>
  <c r="H1847" i="30"/>
  <c r="H1835" i="30"/>
  <c r="H1823" i="30"/>
  <c r="H1811" i="30"/>
  <c r="H1799" i="30"/>
  <c r="H1787" i="30"/>
  <c r="H1775" i="30"/>
  <c r="H1763" i="30"/>
  <c r="H1751" i="30"/>
  <c r="H1739" i="30"/>
  <c r="H1727" i="30"/>
  <c r="H1715" i="30"/>
  <c r="H1703" i="30"/>
  <c r="H1691" i="30"/>
  <c r="H1679" i="30"/>
  <c r="H1667" i="30"/>
  <c r="H1655" i="30"/>
  <c r="H1643" i="30"/>
  <c r="H1631" i="30"/>
  <c r="H1619" i="30"/>
  <c r="H1607" i="30"/>
  <c r="H1595" i="30"/>
  <c r="H1583" i="30"/>
  <c r="H1571" i="30"/>
  <c r="H1559" i="30"/>
  <c r="H1547" i="30"/>
  <c r="H1535" i="30"/>
  <c r="H1523" i="30"/>
  <c r="H1511" i="30"/>
  <c r="H1499" i="30"/>
  <c r="H1487" i="30"/>
  <c r="H1475" i="30"/>
  <c r="H1463" i="30"/>
  <c r="H1451" i="30"/>
  <c r="H1439" i="30"/>
  <c r="H1427" i="30"/>
  <c r="H1415" i="30"/>
  <c r="H1403" i="30"/>
  <c r="H1390" i="30"/>
  <c r="H1378" i="30"/>
  <c r="H1367" i="30"/>
  <c r="H1355" i="30"/>
  <c r="H1343" i="30"/>
  <c r="H1331" i="30"/>
  <c r="H1319" i="30"/>
  <c r="H1307" i="30"/>
  <c r="H1295" i="30"/>
  <c r="H1283" i="30"/>
  <c r="H1271" i="30"/>
  <c r="H1259" i="30"/>
  <c r="H1247" i="30"/>
  <c r="H1235" i="30"/>
  <c r="H1223" i="30"/>
  <c r="H1211" i="30"/>
  <c r="H1199" i="30"/>
  <c r="H1187" i="30"/>
  <c r="H1175" i="30"/>
  <c r="H1163" i="30"/>
  <c r="H1151" i="30"/>
  <c r="H1139" i="30"/>
  <c r="H1127" i="30"/>
  <c r="H1115" i="30"/>
  <c r="H1103" i="30"/>
  <c r="H1091" i="30"/>
  <c r="H1079" i="30"/>
  <c r="H1067" i="30"/>
  <c r="H1055" i="30"/>
  <c r="H1043" i="30"/>
  <c r="H1031" i="30"/>
  <c r="H1019" i="30"/>
  <c r="H1007" i="30"/>
  <c r="H995" i="30"/>
  <c r="H983" i="30"/>
  <c r="H971" i="30"/>
  <c r="H959" i="30"/>
  <c r="H947" i="30"/>
  <c r="H935" i="30"/>
  <c r="H923" i="30"/>
  <c r="H911" i="30"/>
  <c r="H899" i="30"/>
  <c r="H887" i="30"/>
  <c r="H875" i="30"/>
  <c r="H863" i="30"/>
  <c r="H851" i="30"/>
  <c r="H839" i="30"/>
  <c r="H827" i="30"/>
  <c r="H815" i="30"/>
  <c r="H803" i="30"/>
  <c r="H791" i="30"/>
  <c r="H779" i="30"/>
  <c r="H767" i="30"/>
  <c r="H755" i="30"/>
  <c r="H743" i="30"/>
  <c r="H731" i="30"/>
  <c r="H719" i="30"/>
  <c r="H707" i="30"/>
  <c r="H694" i="30"/>
  <c r="H683" i="30"/>
  <c r="H671" i="30"/>
  <c r="H659" i="30"/>
  <c r="H647" i="30"/>
  <c r="H635" i="30"/>
  <c r="H623" i="30"/>
  <c r="H611" i="30"/>
  <c r="H599" i="30"/>
  <c r="H587" i="30"/>
  <c r="H575" i="30"/>
  <c r="H563" i="30"/>
  <c r="H551" i="30"/>
  <c r="H539" i="30"/>
  <c r="H527" i="30"/>
  <c r="H515" i="30"/>
  <c r="H503" i="30"/>
  <c r="H491" i="30"/>
  <c r="H479" i="30"/>
  <c r="H467" i="30"/>
  <c r="H455" i="30"/>
  <c r="H443" i="30"/>
  <c r="H431" i="30"/>
  <c r="H419" i="30"/>
  <c r="H407" i="30"/>
  <c r="H395" i="30"/>
  <c r="H383" i="30"/>
  <c r="H371" i="30"/>
  <c r="H359" i="30"/>
  <c r="H347" i="30"/>
  <c r="H335" i="30"/>
  <c r="H323" i="30"/>
  <c r="H311" i="30"/>
  <c r="H299" i="30"/>
  <c r="H287" i="30"/>
  <c r="H275" i="30"/>
  <c r="H263" i="30"/>
  <c r="H251" i="30"/>
  <c r="H239" i="30"/>
  <c r="H227" i="30"/>
  <c r="H215" i="30"/>
  <c r="H203" i="30"/>
  <c r="H191" i="30"/>
  <c r="H179" i="30"/>
  <c r="H167" i="30"/>
  <c r="H155" i="30"/>
  <c r="H143" i="30"/>
  <c r="H131" i="30"/>
  <c r="H119" i="30"/>
  <c r="H107" i="30"/>
  <c r="H95" i="30"/>
  <c r="H83" i="30"/>
  <c r="H71" i="30"/>
  <c r="H59" i="30"/>
  <c r="H47" i="30"/>
  <c r="H35" i="30"/>
  <c r="H22" i="30"/>
  <c r="H4714" i="30"/>
  <c r="H4702" i="30"/>
  <c r="H4690" i="30"/>
  <c r="H4678" i="30"/>
  <c r="H4666" i="30"/>
  <c r="H4654" i="30"/>
  <c r="H4642" i="30"/>
  <c r="H4630" i="30"/>
  <c r="H4618" i="30"/>
  <c r="H4606" i="30"/>
  <c r="H4594" i="30"/>
  <c r="H4582" i="30"/>
  <c r="H4570" i="30"/>
  <c r="H4558" i="30"/>
  <c r="H4546" i="30"/>
  <c r="H4534" i="30"/>
  <c r="H4522" i="30"/>
  <c r="H4510" i="30"/>
  <c r="H4498" i="30"/>
  <c r="H4486" i="30"/>
  <c r="H4474" i="30"/>
  <c r="H4462" i="30"/>
  <c r="H4450" i="30"/>
  <c r="H4438" i="30"/>
  <c r="H4426" i="30"/>
  <c r="H4414" i="30"/>
  <c r="H4402" i="30"/>
  <c r="H4390" i="30"/>
  <c r="H4378" i="30"/>
  <c r="H4366" i="30"/>
  <c r="H4354" i="30"/>
  <c r="H4342" i="30"/>
  <c r="H4330" i="30"/>
  <c r="H4318" i="30"/>
  <c r="H4306" i="30"/>
  <c r="H4294" i="30"/>
  <c r="H4282" i="30"/>
  <c r="H4270" i="30"/>
  <c r="H4258" i="30"/>
  <c r="H4246" i="30"/>
  <c r="H4234" i="30"/>
  <c r="H4222" i="30"/>
  <c r="H4210" i="30"/>
  <c r="H4198" i="30"/>
  <c r="H4186" i="30"/>
  <c r="H4174" i="30"/>
  <c r="H4162" i="30"/>
  <c r="H4150" i="30"/>
  <c r="H4138" i="30"/>
  <c r="H4126" i="30"/>
  <c r="H4114" i="30"/>
  <c r="H4102" i="30"/>
  <c r="H4090" i="30"/>
  <c r="H4078" i="30"/>
  <c r="H4066" i="30"/>
  <c r="H4054" i="30"/>
  <c r="H4042" i="30"/>
  <c r="H4030" i="30"/>
  <c r="H4018" i="30"/>
  <c r="H4006" i="30"/>
  <c r="H3994" i="30"/>
  <c r="H3982" i="30"/>
  <c r="H3970" i="30"/>
  <c r="H3958" i="30"/>
  <c r="H3946" i="30"/>
  <c r="H3934" i="30"/>
  <c r="H3922" i="30"/>
  <c r="H3910" i="30"/>
  <c r="H3898" i="30"/>
  <c r="H3886" i="30"/>
  <c r="H3874" i="30"/>
  <c r="H3862" i="30"/>
  <c r="H3850" i="30"/>
  <c r="H3838" i="30"/>
  <c r="H3826" i="30"/>
  <c r="H3814" i="30"/>
  <c r="H3802" i="30"/>
  <c r="H3790" i="30"/>
  <c r="H3778" i="30"/>
  <c r="H3766" i="30"/>
  <c r="H3754" i="30"/>
  <c r="H3742" i="30"/>
  <c r="H3730" i="30"/>
  <c r="H3718" i="30"/>
  <c r="H3706" i="30"/>
  <c r="H3694" i="30"/>
  <c r="H3682" i="30"/>
  <c r="H3670" i="30"/>
  <c r="H3658" i="30"/>
  <c r="H3646" i="30"/>
  <c r="H3634" i="30"/>
  <c r="H3622" i="30"/>
  <c r="H3610" i="30"/>
  <c r="H3598" i="30"/>
  <c r="H3586" i="30"/>
  <c r="H3574" i="30"/>
  <c r="H3562" i="30"/>
  <c r="H3550" i="30"/>
  <c r="H3538" i="30"/>
  <c r="H3526" i="30"/>
  <c r="H3514" i="30"/>
  <c r="H3502" i="30"/>
  <c r="H3490" i="30"/>
  <c r="H3478" i="30"/>
  <c r="H3466" i="30"/>
  <c r="H3454" i="30"/>
  <c r="H3442" i="30"/>
  <c r="H3430" i="30"/>
  <c r="H3418" i="30"/>
  <c r="H3406" i="30"/>
  <c r="H3394" i="30"/>
  <c r="H3382" i="30"/>
  <c r="H3370" i="30"/>
  <c r="H3358" i="30"/>
  <c r="H3346" i="30"/>
  <c r="H3334" i="30"/>
  <c r="H3322" i="30"/>
  <c r="H3310" i="30"/>
  <c r="H3298" i="30"/>
  <c r="H3286" i="30"/>
  <c r="H3274" i="30"/>
  <c r="H3262" i="30"/>
  <c r="H3250" i="30"/>
  <c r="H3238" i="30"/>
  <c r="H3226" i="30"/>
  <c r="H3214" i="30"/>
  <c r="H3202" i="30"/>
  <c r="H3190" i="30"/>
  <c r="H3178" i="30"/>
  <c r="H3166" i="30"/>
  <c r="H3154" i="30"/>
  <c r="H3142" i="30"/>
  <c r="H3130" i="30"/>
  <c r="H3118" i="30"/>
  <c r="H3106" i="30"/>
  <c r="H3094" i="30"/>
  <c r="H3082" i="30"/>
  <c r="H3070" i="30"/>
  <c r="H3058" i="30"/>
  <c r="H3046" i="30"/>
  <c r="H3034" i="30"/>
  <c r="H3022" i="30"/>
  <c r="H3010" i="30"/>
  <c r="H2998" i="30"/>
  <c r="H2986" i="30"/>
  <c r="H2974" i="30"/>
  <c r="H2962" i="30"/>
  <c r="H2950" i="30"/>
  <c r="H2938" i="30"/>
  <c r="H2926" i="30"/>
  <c r="H2914" i="30"/>
  <c r="H2902" i="30"/>
  <c r="H2890" i="30"/>
  <c r="H2878" i="30"/>
  <c r="H2866" i="30"/>
  <c r="H2854" i="30"/>
  <c r="H2842" i="30"/>
  <c r="H2830" i="30"/>
  <c r="H2818" i="30"/>
  <c r="H2806" i="30"/>
  <c r="H2794" i="30"/>
  <c r="H2782" i="30"/>
  <c r="H2770" i="30"/>
  <c r="H2758" i="30"/>
  <c r="H2746" i="30"/>
  <c r="H2734" i="30"/>
  <c r="H2722" i="30"/>
  <c r="H2710" i="30"/>
  <c r="H2698" i="30"/>
  <c r="H2686" i="30"/>
  <c r="H2674" i="30"/>
  <c r="H2662" i="30"/>
  <c r="H2650" i="30"/>
  <c r="H2638" i="30"/>
  <c r="H2626" i="30"/>
  <c r="H2614" i="30"/>
  <c r="H2602" i="30"/>
  <c r="H2590" i="30"/>
  <c r="H2578" i="30"/>
  <c r="H2566" i="30"/>
  <c r="H2554" i="30"/>
  <c r="H2542" i="30"/>
  <c r="H2530" i="30"/>
  <c r="H2518" i="30"/>
  <c r="H2506" i="30"/>
  <c r="H2494" i="30"/>
  <c r="H2482" i="30"/>
  <c r="H2470" i="30"/>
  <c r="H2458" i="30"/>
  <c r="H2446" i="30"/>
  <c r="H2434" i="30"/>
  <c r="H2422" i="30"/>
  <c r="H2410" i="30"/>
  <c r="H2398" i="30"/>
  <c r="H2386" i="30"/>
  <c r="H2374" i="30"/>
  <c r="H2362" i="30"/>
  <c r="H2350" i="30"/>
  <c r="H2338" i="30"/>
  <c r="H2326" i="30"/>
  <c r="H2314" i="30"/>
  <c r="H2302" i="30"/>
  <c r="H2290" i="30"/>
  <c r="H2278" i="30"/>
  <c r="H2266" i="30"/>
  <c r="H2254" i="30"/>
  <c r="H2242" i="30"/>
  <c r="H2230" i="30"/>
  <c r="H2218" i="30"/>
  <c r="H2206" i="30"/>
  <c r="H2194" i="30"/>
  <c r="H2182" i="30"/>
  <c r="H2170" i="30"/>
  <c r="H2158" i="30"/>
  <c r="H2146" i="30"/>
  <c r="H2134" i="30"/>
  <c r="H2122" i="30"/>
  <c r="H2110" i="30"/>
  <c r="H2098" i="30"/>
  <c r="H2086" i="30"/>
  <c r="H2074" i="30"/>
  <c r="H2062" i="30"/>
  <c r="H2050" i="30"/>
  <c r="H2038" i="30"/>
  <c r="H2026" i="30"/>
  <c r="H2014" i="30"/>
  <c r="H2002" i="30"/>
  <c r="H1990" i="30"/>
  <c r="H1978" i="30"/>
  <c r="H1966" i="30"/>
  <c r="H1954" i="30"/>
  <c r="H1942" i="30"/>
  <c r="H1930" i="30"/>
  <c r="H1918" i="30"/>
  <c r="H1906" i="30"/>
  <c r="H1894" i="30"/>
  <c r="H1882" i="30"/>
  <c r="H1870" i="30"/>
  <c r="H1858" i="30"/>
  <c r="H1846" i="30"/>
  <c r="H1834" i="30"/>
  <c r="H1822" i="30"/>
  <c r="H1810" i="30"/>
  <c r="H1798" i="30"/>
  <c r="H1786" i="30"/>
  <c r="H1774" i="30"/>
  <c r="H1762" i="30"/>
  <c r="H1750" i="30"/>
  <c r="H1738" i="30"/>
  <c r="H1726" i="30"/>
  <c r="H1714" i="30"/>
  <c r="H1702" i="30"/>
  <c r="H1690" i="30"/>
  <c r="H1678" i="30"/>
  <c r="H1666" i="30"/>
  <c r="H1654" i="30"/>
  <c r="H1642" i="30"/>
  <c r="H1630" i="30"/>
  <c r="H1618" i="30"/>
  <c r="H1606" i="30"/>
  <c r="H1594" i="30"/>
  <c r="H1582" i="30"/>
  <c r="H1570" i="30"/>
  <c r="H1558" i="30"/>
  <c r="H1546" i="30"/>
  <c r="H1534" i="30"/>
  <c r="H1522" i="30"/>
  <c r="H1510" i="30"/>
  <c r="H1498" i="30"/>
  <c r="H1486" i="30"/>
  <c r="H1474" i="30"/>
  <c r="H1462" i="30"/>
  <c r="H1450" i="30"/>
  <c r="H1438" i="30"/>
  <c r="H1426" i="30"/>
  <c r="H1414" i="30"/>
  <c r="H1402" i="30"/>
  <c r="H1389" i="30"/>
  <c r="H1377" i="30"/>
  <c r="H1366" i="30"/>
  <c r="H1354" i="30"/>
  <c r="H1342" i="30"/>
  <c r="H1330" i="30"/>
  <c r="H1318" i="30"/>
  <c r="H1306" i="30"/>
  <c r="H1294" i="30"/>
  <c r="H1282" i="30"/>
  <c r="H1270" i="30"/>
  <c r="H1258" i="30"/>
  <c r="H1246" i="30"/>
  <c r="H1234" i="30"/>
  <c r="H1222" i="30"/>
  <c r="H1210" i="30"/>
  <c r="H1198" i="30"/>
  <c r="H1186" i="30"/>
  <c r="H1174" i="30"/>
  <c r="H1162" i="30"/>
  <c r="H1150" i="30"/>
  <c r="H1138" i="30"/>
  <c r="H1126" i="30"/>
  <c r="H1114" i="30"/>
  <c r="H1102" i="30"/>
  <c r="H1090" i="30"/>
  <c r="H1078" i="30"/>
  <c r="H1066" i="30"/>
  <c r="H1054" i="30"/>
  <c r="H1042" i="30"/>
  <c r="H1030" i="30"/>
  <c r="H1018" i="30"/>
  <c r="H1006" i="30"/>
  <c r="H994" i="30"/>
  <c r="H982" i="30"/>
  <c r="H970" i="30"/>
  <c r="H958" i="30"/>
  <c r="H946" i="30"/>
  <c r="H934" i="30"/>
  <c r="H922" i="30"/>
  <c r="H910" i="30"/>
  <c r="H898" i="30"/>
  <c r="H886" i="30"/>
  <c r="H874" i="30"/>
  <c r="H862" i="30"/>
  <c r="H850" i="30"/>
  <c r="H838" i="30"/>
  <c r="H826" i="30"/>
  <c r="H814" i="30"/>
  <c r="H802" i="30"/>
  <c r="H790" i="30"/>
  <c r="H778" i="30"/>
  <c r="H766" i="30"/>
  <c r="H754" i="30"/>
  <c r="H742" i="30"/>
  <c r="H730" i="30"/>
  <c r="H718" i="30"/>
  <c r="H706" i="30"/>
  <c r="H693" i="30"/>
  <c r="H682" i="30"/>
  <c r="H670" i="30"/>
  <c r="H658" i="30"/>
  <c r="H646" i="30"/>
  <c r="H634" i="30"/>
  <c r="H622" i="30"/>
  <c r="H610" i="30"/>
  <c r="H598" i="30"/>
  <c r="H586" i="30"/>
  <c r="H574" i="30"/>
  <c r="H562" i="30"/>
  <c r="H550" i="30"/>
  <c r="H538" i="30"/>
  <c r="H526" i="30"/>
  <c r="H514" i="30"/>
  <c r="H502" i="30"/>
  <c r="H490" i="30"/>
  <c r="H478" i="30"/>
  <c r="H466" i="30"/>
  <c r="H454" i="30"/>
  <c r="H442" i="30"/>
  <c r="H430" i="30"/>
  <c r="H418" i="30"/>
  <c r="H406" i="30"/>
  <c r="H394" i="30"/>
  <c r="H382" i="30"/>
  <c r="H370" i="30"/>
  <c r="H358" i="30"/>
  <c r="H346" i="30"/>
  <c r="H334" i="30"/>
  <c r="H322" i="30"/>
  <c r="H310" i="30"/>
  <c r="H298" i="30"/>
  <c r="H286" i="30"/>
  <c r="H274" i="30"/>
  <c r="H262" i="30"/>
  <c r="H250" i="30"/>
  <c r="H238" i="30"/>
  <c r="H226" i="30"/>
  <c r="H214" i="30"/>
  <c r="H202" i="30"/>
  <c r="H190" i="30"/>
  <c r="H178" i="30"/>
  <c r="H166" i="30"/>
  <c r="H154" i="30"/>
  <c r="H142" i="30"/>
  <c r="H130" i="30"/>
  <c r="H118" i="30"/>
  <c r="H106" i="30"/>
  <c r="H94" i="30"/>
  <c r="H82" i="30"/>
  <c r="H70" i="30"/>
  <c r="H58" i="30"/>
  <c r="H46" i="30"/>
  <c r="H34" i="30"/>
  <c r="H21" i="30"/>
  <c r="H4713" i="30"/>
  <c r="H4701" i="30"/>
  <c r="H4689" i="30"/>
  <c r="H4677" i="30"/>
  <c r="H4665" i="30"/>
  <c r="H4653" i="30"/>
  <c r="H4641" i="30"/>
  <c r="H4629" i="30"/>
  <c r="H4617" i="30"/>
  <c r="H4605" i="30"/>
  <c r="H4593" i="30"/>
  <c r="H4581" i="30"/>
  <c r="H4569" i="30"/>
  <c r="H4557" i="30"/>
  <c r="H4545" i="30"/>
  <c r="H4533" i="30"/>
  <c r="H4521" i="30"/>
  <c r="H4509" i="30"/>
  <c r="H4497" i="30"/>
  <c r="H4485" i="30"/>
  <c r="H4473" i="30"/>
  <c r="H4461" i="30"/>
  <c r="H4449" i="30"/>
  <c r="H4437" i="30"/>
  <c r="H4425" i="30"/>
  <c r="H4413" i="30"/>
  <c r="H4401" i="30"/>
  <c r="H4389" i="30"/>
  <c r="H4377" i="30"/>
  <c r="H4365" i="30"/>
  <c r="H4353" i="30"/>
  <c r="H4341" i="30"/>
  <c r="H4329" i="30"/>
  <c r="H4317" i="30"/>
  <c r="H4305" i="30"/>
  <c r="H4293" i="30"/>
  <c r="H4281" i="30"/>
  <c r="H4269" i="30"/>
  <c r="H4257" i="30"/>
  <c r="H4245" i="30"/>
  <c r="H4233" i="30"/>
  <c r="H4221" i="30"/>
  <c r="H4209" i="30"/>
  <c r="H4197" i="30"/>
  <c r="H4185" i="30"/>
  <c r="H4173" i="30"/>
  <c r="H4161" i="30"/>
  <c r="H4149" i="30"/>
  <c r="H4137" i="30"/>
  <c r="H4125" i="30"/>
  <c r="H4113" i="30"/>
  <c r="H4101" i="30"/>
  <c r="H4089" i="30"/>
  <c r="H4077" i="30"/>
  <c r="H4065" i="30"/>
  <c r="H4053" i="30"/>
  <c r="H4041" i="30"/>
  <c r="H4029" i="30"/>
  <c r="H4017" i="30"/>
  <c r="H4005" i="30"/>
  <c r="H3993" i="30"/>
  <c r="H3981" i="30"/>
  <c r="H3969" i="30"/>
  <c r="H3957" i="30"/>
  <c r="H3945" i="30"/>
  <c r="H3933" i="30"/>
  <c r="H3921" i="30"/>
  <c r="H3909" i="30"/>
  <c r="H3897" i="30"/>
  <c r="H3885" i="30"/>
  <c r="H3873" i="30"/>
  <c r="H3861" i="30"/>
  <c r="H3849" i="30"/>
  <c r="H3837" i="30"/>
  <c r="H3825" i="30"/>
  <c r="H3813" i="30"/>
  <c r="H3801" i="30"/>
  <c r="H3789" i="30"/>
  <c r="H3777" i="30"/>
  <c r="H3765" i="30"/>
  <c r="H3753" i="30"/>
  <c r="H3741" i="30"/>
  <c r="H3729" i="30"/>
  <c r="H3717" i="30"/>
  <c r="H3705" i="30"/>
  <c r="H3693" i="30"/>
  <c r="H3681" i="30"/>
  <c r="H3669" i="30"/>
  <c r="H3657" i="30"/>
  <c r="H3645" i="30"/>
  <c r="H3633" i="30"/>
  <c r="H3621" i="30"/>
  <c r="H3609" i="30"/>
  <c r="H3597" i="30"/>
  <c r="H3585" i="30"/>
  <c r="H3573" i="30"/>
  <c r="H3561" i="30"/>
  <c r="H3549" i="30"/>
  <c r="H3537" i="30"/>
  <c r="H3525" i="30"/>
  <c r="H3513" i="30"/>
  <c r="H3501" i="30"/>
  <c r="H3489" i="30"/>
  <c r="H3477" i="30"/>
  <c r="H3465" i="30"/>
  <c r="H3453" i="30"/>
  <c r="H3441" i="30"/>
  <c r="H3429" i="30"/>
  <c r="H3417" i="30"/>
  <c r="H3405" i="30"/>
  <c r="H3393" i="30"/>
  <c r="H3381" i="30"/>
  <c r="H3369" i="30"/>
  <c r="H3357" i="30"/>
  <c r="H3345" i="30"/>
  <c r="H3333" i="30"/>
  <c r="H3321" i="30"/>
  <c r="H3309" i="30"/>
  <c r="H3297" i="30"/>
  <c r="H3285" i="30"/>
  <c r="H3273" i="30"/>
  <c r="H3261" i="30"/>
  <c r="H3249" i="30"/>
  <c r="H3237" i="30"/>
  <c r="H3225" i="30"/>
  <c r="H3213" i="30"/>
  <c r="H3201" i="30"/>
  <c r="H3189" i="30"/>
  <c r="H3177" i="30"/>
  <c r="H3165" i="30"/>
  <c r="H3153" i="30"/>
  <c r="H3141" i="30"/>
  <c r="H3129" i="30"/>
  <c r="H3117" i="30"/>
  <c r="H3105" i="30"/>
  <c r="H3093" i="30"/>
  <c r="H3081" i="30"/>
  <c r="H3069" i="30"/>
  <c r="H3057" i="30"/>
  <c r="H3045" i="30"/>
  <c r="H3033" i="30"/>
  <c r="H3021" i="30"/>
  <c r="H3009" i="30"/>
  <c r="H2997" i="30"/>
  <c r="H2985" i="30"/>
  <c r="H2973" i="30"/>
  <c r="H2961" i="30"/>
  <c r="H2949" i="30"/>
  <c r="H2937" i="30"/>
  <c r="H2925" i="30"/>
  <c r="H2913" i="30"/>
  <c r="H2901" i="30"/>
  <c r="H2889" i="30"/>
  <c r="H2877" i="30"/>
  <c r="H2865" i="30"/>
  <c r="H2853" i="30"/>
  <c r="H2841" i="30"/>
  <c r="H2829" i="30"/>
  <c r="H2817" i="30"/>
  <c r="H2805" i="30"/>
  <c r="H2793" i="30"/>
  <c r="H2781" i="30"/>
  <c r="H2769" i="30"/>
  <c r="H2757" i="30"/>
  <c r="H2745" i="30"/>
  <c r="H2733" i="30"/>
  <c r="H2721" i="30"/>
  <c r="H2709" i="30"/>
  <c r="H2697" i="30"/>
  <c r="H2685" i="30"/>
  <c r="H2673" i="30"/>
  <c r="H2661" i="30"/>
  <c r="H2649" i="30"/>
  <c r="H2637" i="30"/>
  <c r="H2625" i="30"/>
  <c r="H2613" i="30"/>
  <c r="H2601" i="30"/>
  <c r="H2589" i="30"/>
  <c r="H2577" i="30"/>
  <c r="H2565" i="30"/>
  <c r="H2553" i="30"/>
  <c r="H2541" i="30"/>
  <c r="H2529" i="30"/>
  <c r="H2517" i="30"/>
  <c r="H2505" i="30"/>
  <c r="H2493" i="30"/>
  <c r="H2481" i="30"/>
  <c r="H2469" i="30"/>
  <c r="H2457" i="30"/>
  <c r="H2445" i="30"/>
  <c r="H2433" i="30"/>
  <c r="H2421" i="30"/>
  <c r="H2409" i="30"/>
  <c r="H2397" i="30"/>
  <c r="H2385" i="30"/>
  <c r="H2373" i="30"/>
  <c r="H2361" i="30"/>
  <c r="H2349" i="30"/>
  <c r="H2337" i="30"/>
  <c r="H2325" i="30"/>
  <c r="H2313" i="30"/>
  <c r="H2301" i="30"/>
  <c r="H2289" i="30"/>
  <c r="H2277" i="30"/>
  <c r="H2265" i="30"/>
  <c r="H2253" i="30"/>
  <c r="H2241" i="30"/>
  <c r="H2229" i="30"/>
  <c r="H2217" i="30"/>
  <c r="H2205" i="30"/>
  <c r="H2193" i="30"/>
  <c r="H2181" i="30"/>
  <c r="H2169" i="30"/>
  <c r="H2157" i="30"/>
  <c r="H2145" i="30"/>
  <c r="H2133" i="30"/>
  <c r="H2121" i="30"/>
  <c r="H2109" i="30"/>
  <c r="H2097" i="30"/>
  <c r="H2085" i="30"/>
  <c r="H2073" i="30"/>
  <c r="H2061" i="30"/>
  <c r="H2049" i="30"/>
  <c r="H2037" i="30"/>
  <c r="H2025" i="30"/>
  <c r="H2013" i="30"/>
  <c r="H2001" i="30"/>
  <c r="H1989" i="30"/>
  <c r="H1977" i="30"/>
  <c r="H1965" i="30"/>
  <c r="H1953" i="30"/>
  <c r="H1941" i="30"/>
  <c r="H1929" i="30"/>
  <c r="H1917" i="30"/>
  <c r="H1905" i="30"/>
  <c r="H1893" i="30"/>
  <c r="H1881" i="30"/>
  <c r="H1869" i="30"/>
  <c r="H1857" i="30"/>
  <c r="H1845" i="30"/>
  <c r="H1833" i="30"/>
  <c r="H1821" i="30"/>
  <c r="H1809" i="30"/>
  <c r="H1797" i="30"/>
  <c r="H1785" i="30"/>
  <c r="H1773" i="30"/>
  <c r="H1761" i="30"/>
  <c r="H1749" i="30"/>
  <c r="H1737" i="30"/>
  <c r="H1725" i="30"/>
  <c r="H1713" i="30"/>
  <c r="H1701" i="30"/>
  <c r="H1689" i="30"/>
  <c r="H1677" i="30"/>
  <c r="H1665" i="30"/>
  <c r="H1653" i="30"/>
  <c r="H1641" i="30"/>
  <c r="H1629" i="30"/>
  <c r="H1617" i="30"/>
  <c r="H1605" i="30"/>
  <c r="H1593" i="30"/>
  <c r="H1581" i="30"/>
  <c r="H1569" i="30"/>
  <c r="H1557" i="30"/>
  <c r="H1545" i="30"/>
  <c r="H1533" i="30"/>
  <c r="H1521" i="30"/>
  <c r="H1509" i="30"/>
  <c r="H1497" i="30"/>
  <c r="H1485" i="30"/>
  <c r="H1473" i="30"/>
  <c r="H1461" i="30"/>
  <c r="H1449" i="30"/>
  <c r="H1437" i="30"/>
  <c r="H1425" i="30"/>
  <c r="H1413" i="30"/>
  <c r="H1401" i="30"/>
  <c r="H1388" i="30"/>
  <c r="H1376" i="30"/>
  <c r="H1365" i="30"/>
  <c r="H1353" i="30"/>
  <c r="H1341" i="30"/>
  <c r="H1329" i="30"/>
  <c r="H1317" i="30"/>
  <c r="H1305" i="30"/>
  <c r="H1293" i="30"/>
  <c r="H1281" i="30"/>
  <c r="H1269" i="30"/>
  <c r="H1257" i="30"/>
  <c r="H1245" i="30"/>
  <c r="H1233" i="30"/>
  <c r="H1221" i="30"/>
  <c r="H1209" i="30"/>
  <c r="H1197" i="30"/>
  <c r="H1185" i="30"/>
  <c r="H1173" i="30"/>
  <c r="H1161" i="30"/>
  <c r="H1149" i="30"/>
  <c r="H1137" i="30"/>
  <c r="H1125" i="30"/>
  <c r="H1113" i="30"/>
  <c r="H1101" i="30"/>
  <c r="H1089" i="30"/>
  <c r="H1077" i="30"/>
  <c r="H1065" i="30"/>
  <c r="H1053" i="30"/>
  <c r="H1041" i="30"/>
  <c r="H1029" i="30"/>
  <c r="H1017" i="30"/>
  <c r="H1005" i="30"/>
  <c r="H993" i="30"/>
  <c r="H981" i="30"/>
  <c r="H969" i="30"/>
  <c r="H957" i="30"/>
  <c r="H945" i="30"/>
  <c r="H933" i="30"/>
  <c r="H921" i="30"/>
  <c r="H909" i="30"/>
  <c r="H897" i="30"/>
  <c r="H885" i="30"/>
  <c r="H873" i="30"/>
  <c r="H861" i="30"/>
  <c r="H849" i="30"/>
  <c r="H837" i="30"/>
  <c r="H825" i="30"/>
  <c r="H813" i="30"/>
  <c r="H801" i="30"/>
  <c r="H789" i="30"/>
  <c r="H777" i="30"/>
  <c r="H765" i="30"/>
  <c r="H753" i="30"/>
  <c r="H741" i="30"/>
  <c r="H729" i="30"/>
  <c r="H717" i="30"/>
  <c r="H705" i="30"/>
  <c r="H692" i="30"/>
  <c r="H681" i="30"/>
  <c r="H669" i="30"/>
  <c r="H657" i="30"/>
  <c r="H645" i="30"/>
  <c r="H633" i="30"/>
  <c r="H621" i="30"/>
  <c r="H609" i="30"/>
  <c r="H597" i="30"/>
  <c r="H585" i="30"/>
  <c r="H573" i="30"/>
  <c r="H561" i="30"/>
  <c r="H549" i="30"/>
  <c r="H537" i="30"/>
  <c r="H525" i="30"/>
  <c r="H513" i="30"/>
  <c r="H501" i="30"/>
  <c r="H489" i="30"/>
  <c r="H477" i="30"/>
  <c r="H465" i="30"/>
  <c r="H453" i="30"/>
  <c r="H441" i="30"/>
  <c r="H429" i="30"/>
  <c r="H417" i="30"/>
  <c r="H405" i="30"/>
  <c r="H393" i="30"/>
  <c r="H381" i="30"/>
  <c r="H369" i="30"/>
  <c r="H357" i="30"/>
  <c r="H345" i="30"/>
  <c r="H333" i="30"/>
  <c r="H321" i="30"/>
  <c r="H309" i="30"/>
  <c r="H297" i="30"/>
  <c r="H285" i="30"/>
  <c r="H273" i="30"/>
  <c r="H261" i="30"/>
  <c r="H249" i="30"/>
  <c r="H237" i="30"/>
  <c r="H225" i="30"/>
  <c r="H213" i="30"/>
  <c r="H201" i="30"/>
  <c r="H189" i="30"/>
  <c r="H177" i="30"/>
  <c r="H165" i="30"/>
  <c r="H153" i="30"/>
  <c r="H141" i="30"/>
  <c r="H129" i="30"/>
  <c r="H117" i="30"/>
  <c r="H105" i="30"/>
  <c r="H93" i="30"/>
  <c r="H81" i="30"/>
  <c r="H69" i="30"/>
  <c r="H57" i="30"/>
  <c r="H45" i="30"/>
  <c r="H33" i="30"/>
  <c r="H20" i="30"/>
  <c r="H4712" i="30"/>
  <c r="H4700" i="30"/>
  <c r="H4688" i="30"/>
  <c r="H4676" i="30"/>
  <c r="H4664" i="30"/>
  <c r="H4652" i="30"/>
  <c r="H4640" i="30"/>
  <c r="H4628" i="30"/>
  <c r="H4616" i="30"/>
  <c r="H4604" i="30"/>
  <c r="H4592" i="30"/>
  <c r="H4580" i="30"/>
  <c r="H4568" i="30"/>
  <c r="H4556" i="30"/>
  <c r="H4544" i="30"/>
  <c r="H4532" i="30"/>
  <c r="H4520" i="30"/>
  <c r="H4508" i="30"/>
  <c r="H4496" i="30"/>
  <c r="H4484" i="30"/>
  <c r="H4472" i="30"/>
  <c r="H4460" i="30"/>
  <c r="H4448" i="30"/>
  <c r="H4436" i="30"/>
  <c r="H4424" i="30"/>
  <c r="H4412" i="30"/>
  <c r="H4400" i="30"/>
  <c r="H4388" i="30"/>
  <c r="H4376" i="30"/>
  <c r="H4364" i="30"/>
  <c r="H4352" i="30"/>
  <c r="H4340" i="30"/>
  <c r="H4328" i="30"/>
  <c r="H4316" i="30"/>
  <c r="H4304" i="30"/>
  <c r="H4292" i="30"/>
  <c r="H4280" i="30"/>
  <c r="H4268" i="30"/>
  <c r="H4256" i="30"/>
  <c r="H4244" i="30"/>
  <c r="H4232" i="30"/>
  <c r="H4220" i="30"/>
  <c r="H4208" i="30"/>
  <c r="H4196" i="30"/>
  <c r="H4184" i="30"/>
  <c r="H4172" i="30"/>
  <c r="H4160" i="30"/>
  <c r="H4148" i="30"/>
  <c r="H4136" i="30"/>
  <c r="H4124" i="30"/>
  <c r="H4112" i="30"/>
  <c r="H4100" i="30"/>
  <c r="H4088" i="30"/>
  <c r="H4076" i="30"/>
  <c r="H4064" i="30"/>
  <c r="H4052" i="30"/>
  <c r="H4040" i="30"/>
  <c r="H4028" i="30"/>
  <c r="H4016" i="30"/>
  <c r="H4004" i="30"/>
  <c r="H3992" i="30"/>
  <c r="H3980" i="30"/>
  <c r="H3968" i="30"/>
  <c r="H3956" i="30"/>
  <c r="H3944" i="30"/>
  <c r="H3932" i="30"/>
  <c r="H3920" i="30"/>
  <c r="H3908" i="30"/>
  <c r="H3896" i="30"/>
  <c r="H3884" i="30"/>
  <c r="H3872" i="30"/>
  <c r="H3860" i="30"/>
  <c r="H3848" i="30"/>
  <c r="H3836" i="30"/>
  <c r="H3824" i="30"/>
  <c r="H3812" i="30"/>
  <c r="H3800" i="30"/>
  <c r="H3788" i="30"/>
  <c r="H3776" i="30"/>
  <c r="H3764" i="30"/>
  <c r="H3752" i="30"/>
  <c r="H3740" i="30"/>
  <c r="H3728" i="30"/>
  <c r="H3716" i="30"/>
  <c r="H3704" i="30"/>
  <c r="H3692" i="30"/>
  <c r="H3680" i="30"/>
  <c r="H3668" i="30"/>
  <c r="H3656" i="30"/>
  <c r="H3644" i="30"/>
  <c r="H3632" i="30"/>
  <c r="H3620" i="30"/>
  <c r="H3608" i="30"/>
  <c r="H3596" i="30"/>
  <c r="H3584" i="30"/>
  <c r="H3572" i="30"/>
  <c r="H3560" i="30"/>
  <c r="H3548" i="30"/>
  <c r="H3536" i="30"/>
  <c r="H3524" i="30"/>
  <c r="H3512" i="30"/>
  <c r="H3500" i="30"/>
  <c r="H3488" i="30"/>
  <c r="H3476" i="30"/>
  <c r="H3464" i="30"/>
  <c r="H3452" i="30"/>
  <c r="H3440" i="30"/>
  <c r="H3428" i="30"/>
  <c r="H3416" i="30"/>
  <c r="H3404" i="30"/>
  <c r="H3392" i="30"/>
  <c r="H3380" i="30"/>
  <c r="H3368" i="30"/>
  <c r="H3356" i="30"/>
  <c r="H3344" i="30"/>
  <c r="H3332" i="30"/>
  <c r="H3320" i="30"/>
  <c r="H3308" i="30"/>
  <c r="H3296" i="30"/>
  <c r="H3284" i="30"/>
  <c r="H3272" i="30"/>
  <c r="H3260" i="30"/>
  <c r="H3248" i="30"/>
  <c r="H3236" i="30"/>
  <c r="H3224" i="30"/>
  <c r="H3212" i="30"/>
  <c r="H3200" i="30"/>
  <c r="H3188" i="30"/>
  <c r="H3176" i="30"/>
  <c r="H3164" i="30"/>
  <c r="H3152" i="30"/>
  <c r="H3140" i="30"/>
  <c r="H3128" i="30"/>
  <c r="H3116" i="30"/>
  <c r="H3104" i="30"/>
  <c r="H3092" i="30"/>
  <c r="H3080" i="30"/>
  <c r="H3068" i="30"/>
  <c r="H3056" i="30"/>
  <c r="H3044" i="30"/>
  <c r="H3032" i="30"/>
  <c r="H3020" i="30"/>
  <c r="H3008" i="30"/>
  <c r="H2996" i="30"/>
  <c r="H2984" i="30"/>
  <c r="H2972" i="30"/>
  <c r="H2960" i="30"/>
  <c r="H2948" i="30"/>
  <c r="H2936" i="30"/>
  <c r="H2924" i="30"/>
  <c r="H2912" i="30"/>
  <c r="H2900" i="30"/>
  <c r="H2888" i="30"/>
  <c r="H2876" i="30"/>
  <c r="H2864" i="30"/>
  <c r="H2852" i="30"/>
  <c r="H2840" i="30"/>
  <c r="H2828" i="30"/>
  <c r="H2816" i="30"/>
  <c r="H2804" i="30"/>
  <c r="H2792" i="30"/>
  <c r="H2780" i="30"/>
  <c r="H2768" i="30"/>
  <c r="H2756" i="30"/>
  <c r="H2744" i="30"/>
  <c r="H2732" i="30"/>
  <c r="H2720" i="30"/>
  <c r="H2708" i="30"/>
  <c r="H2696" i="30"/>
  <c r="H2684" i="30"/>
  <c r="H2672" i="30"/>
  <c r="H2660" i="30"/>
  <c r="H2648" i="30"/>
  <c r="H2636" i="30"/>
  <c r="H2624" i="30"/>
  <c r="H2612" i="30"/>
  <c r="H2600" i="30"/>
  <c r="H2588" i="30"/>
  <c r="H2576" i="30"/>
  <c r="H2564" i="30"/>
  <c r="H2552" i="30"/>
  <c r="H2540" i="30"/>
  <c r="H2528" i="30"/>
  <c r="H2516" i="30"/>
  <c r="H2504" i="30"/>
  <c r="H2492" i="30"/>
  <c r="H2480" i="30"/>
  <c r="H2468" i="30"/>
  <c r="H2456" i="30"/>
  <c r="H2444" i="30"/>
  <c r="H2432" i="30"/>
  <c r="H2420" i="30"/>
  <c r="H2408" i="30"/>
  <c r="H2396" i="30"/>
  <c r="H2384" i="30"/>
  <c r="H2372" i="30"/>
  <c r="H2360" i="30"/>
  <c r="H2348" i="30"/>
  <c r="H2336" i="30"/>
  <c r="H2324" i="30"/>
  <c r="H2312" i="30"/>
  <c r="H2300" i="30"/>
  <c r="H2288" i="30"/>
  <c r="H2276" i="30"/>
  <c r="H2264" i="30"/>
  <c r="H2252" i="30"/>
  <c r="H2240" i="30"/>
  <c r="H2228" i="30"/>
  <c r="H2216" i="30"/>
  <c r="H2204" i="30"/>
  <c r="H2192" i="30"/>
  <c r="H2180" i="30"/>
  <c r="H2168" i="30"/>
  <c r="H2156" i="30"/>
  <c r="H2144" i="30"/>
  <c r="H2132" i="30"/>
  <c r="H2120" i="30"/>
  <c r="H2108" i="30"/>
  <c r="H2096" i="30"/>
  <c r="H2084" i="30"/>
  <c r="H2072" i="30"/>
  <c r="H2060" i="30"/>
  <c r="H2048" i="30"/>
  <c r="H2036" i="30"/>
  <c r="H2024" i="30"/>
  <c r="H2012" i="30"/>
  <c r="H2000" i="30"/>
  <c r="H1988" i="30"/>
  <c r="H1976" i="30"/>
  <c r="H1964" i="30"/>
  <c r="H1952" i="30"/>
  <c r="H1940" i="30"/>
  <c r="H1928" i="30"/>
  <c r="H1916" i="30"/>
  <c r="H1904" i="30"/>
  <c r="H1892" i="30"/>
  <c r="H1880" i="30"/>
  <c r="H1868" i="30"/>
  <c r="H1856" i="30"/>
  <c r="H1844" i="30"/>
  <c r="H1832" i="30"/>
  <c r="H1820" i="30"/>
  <c r="H1808" i="30"/>
  <c r="H1796" i="30"/>
  <c r="H1784" i="30"/>
  <c r="H1772" i="30"/>
  <c r="H1760" i="30"/>
  <c r="H1748" i="30"/>
  <c r="H1736" i="30"/>
  <c r="H1724" i="30"/>
  <c r="H1712" i="30"/>
  <c r="H1700" i="30"/>
  <c r="H1688" i="30"/>
  <c r="H1676" i="30"/>
  <c r="H1664" i="30"/>
  <c r="H1652" i="30"/>
  <c r="H1640" i="30"/>
  <c r="H1628" i="30"/>
  <c r="H1616" i="30"/>
  <c r="H1604" i="30"/>
  <c r="H1592" i="30"/>
  <c r="H1580" i="30"/>
  <c r="H1568" i="30"/>
  <c r="H1556" i="30"/>
  <c r="H1544" i="30"/>
  <c r="H1532" i="30"/>
  <c r="H1520" i="30"/>
  <c r="H1508" i="30"/>
  <c r="H1496" i="30"/>
  <c r="H1484" i="30"/>
  <c r="H1472" i="30"/>
  <c r="H1460" i="30"/>
  <c r="H1448" i="30"/>
  <c r="H1436" i="30"/>
  <c r="H1424" i="30"/>
  <c r="H1412" i="30"/>
  <c r="H1400" i="30"/>
  <c r="H1387" i="30"/>
  <c r="H1375" i="30"/>
  <c r="H1364" i="30"/>
  <c r="H1352" i="30"/>
  <c r="H1340" i="30"/>
  <c r="H1328" i="30"/>
  <c r="H1316" i="30"/>
  <c r="H1304" i="30"/>
  <c r="H1292" i="30"/>
  <c r="H1280" i="30"/>
  <c r="H1268" i="30"/>
  <c r="H1256" i="30"/>
  <c r="H1244" i="30"/>
  <c r="H1232" i="30"/>
  <c r="H1220" i="30"/>
  <c r="H1208" i="30"/>
  <c r="H1196" i="30"/>
  <c r="H1184" i="30"/>
  <c r="H1172" i="30"/>
  <c r="H1160" i="30"/>
  <c r="H1148" i="30"/>
  <c r="H1136" i="30"/>
  <c r="H1124" i="30"/>
  <c r="H1112" i="30"/>
  <c r="H1100" i="30"/>
  <c r="H1088" i="30"/>
  <c r="H1076" i="30"/>
  <c r="H1064" i="30"/>
  <c r="H1052" i="30"/>
  <c r="H1040" i="30"/>
  <c r="H1028" i="30"/>
  <c r="H1016" i="30"/>
  <c r="H1004" i="30"/>
  <c r="H992" i="30"/>
  <c r="H980" i="30"/>
  <c r="H968" i="30"/>
  <c r="H956" i="30"/>
  <c r="H944" i="30"/>
  <c r="H932" i="30"/>
  <c r="H920" i="30"/>
  <c r="H908" i="30"/>
  <c r="H896" i="30"/>
  <c r="H884" i="30"/>
  <c r="H872" i="30"/>
  <c r="H860" i="30"/>
  <c r="H848" i="30"/>
  <c r="H836" i="30"/>
  <c r="H824" i="30"/>
  <c r="H812" i="30"/>
  <c r="H800" i="30"/>
  <c r="H788" i="30"/>
  <c r="H776" i="30"/>
  <c r="H764" i="30"/>
  <c r="H752" i="30"/>
  <c r="H740" i="30"/>
  <c r="H728" i="30"/>
  <c r="H716" i="30"/>
  <c r="H704" i="30"/>
  <c r="H691" i="30"/>
  <c r="H680" i="30"/>
  <c r="H668" i="30"/>
  <c r="H656" i="30"/>
  <c r="H644" i="30"/>
  <c r="H632" i="30"/>
  <c r="H620" i="30"/>
  <c r="H608" i="30"/>
  <c r="H596" i="30"/>
  <c r="H584" i="30"/>
  <c r="H572" i="30"/>
  <c r="H560" i="30"/>
  <c r="H548" i="30"/>
  <c r="H536" i="30"/>
  <c r="H524" i="30"/>
  <c r="H512" i="30"/>
  <c r="H500" i="30"/>
  <c r="H488" i="30"/>
  <c r="H476" i="30"/>
  <c r="H464" i="30"/>
  <c r="H452" i="30"/>
  <c r="H440" i="30"/>
  <c r="H428" i="30"/>
  <c r="H416" i="30"/>
  <c r="H404" i="30"/>
  <c r="H392" i="30"/>
  <c r="H380" i="30"/>
  <c r="H368" i="30"/>
  <c r="H356" i="30"/>
  <c r="H344" i="30"/>
  <c r="H332" i="30"/>
  <c r="H320" i="30"/>
  <c r="H308" i="30"/>
  <c r="H296" i="30"/>
  <c r="H284" i="30"/>
  <c r="H272" i="30"/>
  <c r="H260" i="30"/>
  <c r="H248" i="30"/>
  <c r="H236" i="30"/>
  <c r="H224" i="30"/>
  <c r="H212" i="30"/>
  <c r="H200" i="30"/>
  <c r="H188" i="30"/>
  <c r="H176" i="30"/>
  <c r="H164" i="30"/>
  <c r="H152" i="30"/>
  <c r="H140" i="30"/>
  <c r="H128" i="30"/>
  <c r="H116" i="30"/>
  <c r="H104" i="30"/>
  <c r="H92" i="30"/>
  <c r="H80" i="30"/>
  <c r="H68" i="30"/>
  <c r="H56" i="30"/>
  <c r="H44" i="30"/>
  <c r="H32" i="30"/>
  <c r="H19" i="30"/>
  <c r="H4711" i="30"/>
  <c r="H4699" i="30"/>
  <c r="H4687" i="30"/>
  <c r="H4675" i="30"/>
  <c r="H4663" i="30"/>
  <c r="H4651" i="30"/>
  <c r="H4639" i="30"/>
  <c r="H4627" i="30"/>
  <c r="H4615" i="30"/>
  <c r="H4603" i="30"/>
  <c r="H4591" i="30"/>
  <c r="H4579" i="30"/>
  <c r="H4567" i="30"/>
  <c r="H4555" i="30"/>
  <c r="H4543" i="30"/>
  <c r="H4531" i="30"/>
  <c r="H4519" i="30"/>
  <c r="H4507" i="30"/>
  <c r="H4495" i="30"/>
  <c r="H4483" i="30"/>
  <c r="H4471" i="30"/>
  <c r="H4459" i="30"/>
  <c r="H4447" i="30"/>
  <c r="H4435" i="30"/>
  <c r="H4423" i="30"/>
  <c r="H4411" i="30"/>
  <c r="H4399" i="30"/>
  <c r="H4387" i="30"/>
  <c r="H4375" i="30"/>
  <c r="H4363" i="30"/>
  <c r="H4351" i="30"/>
  <c r="H4339" i="30"/>
  <c r="H4327" i="30"/>
  <c r="H4315" i="30"/>
  <c r="H4303" i="30"/>
  <c r="H4291" i="30"/>
  <c r="H4279" i="30"/>
  <c r="H4267" i="30"/>
  <c r="H4255" i="30"/>
  <c r="H4243" i="30"/>
  <c r="H4231" i="30"/>
  <c r="H4219" i="30"/>
  <c r="H4207" i="30"/>
  <c r="H4195" i="30"/>
  <c r="H4183" i="30"/>
  <c r="H4171" i="30"/>
  <c r="H4159" i="30"/>
  <c r="H4147" i="30"/>
  <c r="H4135" i="30"/>
  <c r="H4123" i="30"/>
  <c r="H4111" i="30"/>
  <c r="H4099" i="30"/>
  <c r="H4087" i="30"/>
  <c r="H4075" i="30"/>
  <c r="H4063" i="30"/>
  <c r="H4051" i="30"/>
  <c r="H4039" i="30"/>
  <c r="H4027" i="30"/>
  <c r="H4015" i="30"/>
  <c r="H4003" i="30"/>
  <c r="H3991" i="30"/>
  <c r="H3979" i="30"/>
  <c r="H3967" i="30"/>
  <c r="H3955" i="30"/>
  <c r="H3943" i="30"/>
  <c r="H3931" i="30"/>
  <c r="H3919" i="30"/>
  <c r="H3907" i="30"/>
  <c r="H3895" i="30"/>
  <c r="H3883" i="30"/>
  <c r="H3871" i="30"/>
  <c r="H3859" i="30"/>
  <c r="H3847" i="30"/>
  <c r="H3835" i="30"/>
  <c r="H3823" i="30"/>
  <c r="H3811" i="30"/>
  <c r="H3799" i="30"/>
  <c r="H3787" i="30"/>
  <c r="H3775" i="30"/>
  <c r="H3763" i="30"/>
  <c r="H3751" i="30"/>
  <c r="H3739" i="30"/>
  <c r="H3727" i="30"/>
  <c r="H3715" i="30"/>
  <c r="H3703" i="30"/>
  <c r="H3691" i="30"/>
  <c r="H3679" i="30"/>
  <c r="H3667" i="30"/>
  <c r="H3655" i="30"/>
  <c r="H3643" i="30"/>
  <c r="H3631" i="30"/>
  <c r="H3619" i="30"/>
  <c r="H3607" i="30"/>
  <c r="H3595" i="30"/>
  <c r="H3583" i="30"/>
  <c r="H3571" i="30"/>
  <c r="H3559" i="30"/>
  <c r="H3547" i="30"/>
  <c r="H3535" i="30"/>
  <c r="H3523" i="30"/>
  <c r="H3511" i="30"/>
  <c r="H3499" i="30"/>
  <c r="H3487" i="30"/>
  <c r="H3475" i="30"/>
  <c r="H3463" i="30"/>
  <c r="H3451" i="30"/>
  <c r="H3439" i="30"/>
  <c r="H3427" i="30"/>
  <c r="H3415" i="30"/>
  <c r="H3403" i="30"/>
  <c r="H3391" i="30"/>
  <c r="H3379" i="30"/>
  <c r="H3367" i="30"/>
  <c r="H3355" i="30"/>
  <c r="H3343" i="30"/>
  <c r="H3331" i="30"/>
  <c r="H3319" i="30"/>
  <c r="H3307" i="30"/>
  <c r="H3295" i="30"/>
  <c r="H3283" i="30"/>
  <c r="H3271" i="30"/>
  <c r="H3259" i="30"/>
  <c r="H3247" i="30"/>
  <c r="H3235" i="30"/>
  <c r="H3223" i="30"/>
  <c r="H3211" i="30"/>
  <c r="H3199" i="30"/>
  <c r="H3187" i="30"/>
  <c r="H3175" i="30"/>
  <c r="H3163" i="30"/>
  <c r="H3151" i="30"/>
  <c r="H3139" i="30"/>
  <c r="H3127" i="30"/>
  <c r="H3115" i="30"/>
  <c r="H3103" i="30"/>
  <c r="H3091" i="30"/>
  <c r="H3079" i="30"/>
  <c r="H3067" i="30"/>
  <c r="H3055" i="30"/>
  <c r="H3043" i="30"/>
  <c r="H3031" i="30"/>
  <c r="H3019" i="30"/>
  <c r="H3007" i="30"/>
  <c r="H2995" i="30"/>
  <c r="H2983" i="30"/>
  <c r="H2971" i="30"/>
  <c r="H2959" i="30"/>
  <c r="H2947" i="30"/>
  <c r="H2935" i="30"/>
  <c r="H2923" i="30"/>
  <c r="H2911" i="30"/>
  <c r="H2899" i="30"/>
  <c r="H2887" i="30"/>
  <c r="H2875" i="30"/>
  <c r="H2863" i="30"/>
  <c r="H2851" i="30"/>
  <c r="H2839" i="30"/>
  <c r="H2827" i="30"/>
  <c r="H2815" i="30"/>
  <c r="H2803" i="30"/>
  <c r="H2791" i="30"/>
  <c r="H2779" i="30"/>
  <c r="H2767" i="30"/>
  <c r="H2755" i="30"/>
  <c r="H2743" i="30"/>
  <c r="H2731" i="30"/>
  <c r="H2719" i="30"/>
  <c r="H2707" i="30"/>
  <c r="H2695" i="30"/>
  <c r="H2683" i="30"/>
  <c r="H2671" i="30"/>
  <c r="H2659" i="30"/>
  <c r="H2647" i="30"/>
  <c r="H2635" i="30"/>
  <c r="H2623" i="30"/>
  <c r="H2611" i="30"/>
  <c r="H2599" i="30"/>
  <c r="H2587" i="30"/>
  <c r="H2575" i="30"/>
  <c r="H2563" i="30"/>
  <c r="H2551" i="30"/>
  <c r="H2539" i="30"/>
  <c r="H2527" i="30"/>
  <c r="H2515" i="30"/>
  <c r="H2503" i="30"/>
  <c r="H2491" i="30"/>
  <c r="H2479" i="30"/>
  <c r="H2467" i="30"/>
  <c r="H2455" i="30"/>
  <c r="H2443" i="30"/>
  <c r="H2431" i="30"/>
  <c r="H2419" i="30"/>
  <c r="H2407" i="30"/>
  <c r="H2395" i="30"/>
  <c r="H2383" i="30"/>
  <c r="H2371" i="30"/>
  <c r="H2359" i="30"/>
  <c r="H2347" i="30"/>
  <c r="H2335" i="30"/>
  <c r="H2323" i="30"/>
  <c r="H2311" i="30"/>
  <c r="H2299" i="30"/>
  <c r="H2287" i="30"/>
  <c r="H2275" i="30"/>
  <c r="H2263" i="30"/>
  <c r="H2251" i="30"/>
  <c r="H2239" i="30"/>
  <c r="H2227" i="30"/>
  <c r="H2215" i="30"/>
  <c r="H2203" i="30"/>
  <c r="H2191" i="30"/>
  <c r="H2179" i="30"/>
  <c r="H2167" i="30"/>
  <c r="H2155" i="30"/>
  <c r="H2143" i="30"/>
  <c r="H2131" i="30"/>
  <c r="H2119" i="30"/>
  <c r="H2107" i="30"/>
  <c r="H2095" i="30"/>
  <c r="H2083" i="30"/>
  <c r="H2071" i="30"/>
  <c r="H2059" i="30"/>
  <c r="H2047" i="30"/>
  <c r="H2035" i="30"/>
  <c r="H2023" i="30"/>
  <c r="H2011" i="30"/>
  <c r="H1999" i="30"/>
  <c r="H1987" i="30"/>
  <c r="H1975" i="30"/>
  <c r="H1963" i="30"/>
  <c r="H1951" i="30"/>
  <c r="H1939" i="30"/>
  <c r="H1927" i="30"/>
  <c r="H1915" i="30"/>
  <c r="H1903" i="30"/>
  <c r="H1891" i="30"/>
  <c r="H1879" i="30"/>
  <c r="H1867" i="30"/>
  <c r="H1855" i="30"/>
  <c r="H1843" i="30"/>
  <c r="H1831" i="30"/>
  <c r="H1819" i="30"/>
  <c r="H1807" i="30"/>
  <c r="H1795" i="30"/>
  <c r="H1783" i="30"/>
  <c r="H1771" i="30"/>
  <c r="H1759" i="30"/>
  <c r="H1747" i="30"/>
  <c r="H1735" i="30"/>
  <c r="H1723" i="30"/>
  <c r="H1711" i="30"/>
  <c r="H1699" i="30"/>
  <c r="H1687" i="30"/>
  <c r="H1675" i="30"/>
  <c r="H1663" i="30"/>
  <c r="H1651" i="30"/>
  <c r="H1639" i="30"/>
  <c r="H1627" i="30"/>
  <c r="H1615" i="30"/>
  <c r="H1603" i="30"/>
  <c r="H1591" i="30"/>
  <c r="H1579" i="30"/>
  <c r="H1567" i="30"/>
  <c r="H1555" i="30"/>
  <c r="H1543" i="30"/>
  <c r="H1531" i="30"/>
  <c r="H1519" i="30"/>
  <c r="H1507" i="30"/>
  <c r="H1495" i="30"/>
  <c r="H1483" i="30"/>
  <c r="H1471" i="30"/>
  <c r="H1459" i="30"/>
  <c r="H1447" i="30"/>
  <c r="H1435" i="30"/>
  <c r="H1423" i="30"/>
  <c r="H1411" i="30"/>
  <c r="H1399" i="30"/>
  <c r="H1386" i="30"/>
  <c r="H1374" i="30"/>
  <c r="H1363" i="30"/>
  <c r="H1351" i="30"/>
  <c r="H1339" i="30"/>
  <c r="H1327" i="30"/>
  <c r="H1315" i="30"/>
  <c r="H1303" i="30"/>
  <c r="H1291" i="30"/>
  <c r="H1279" i="30"/>
  <c r="H1267" i="30"/>
  <c r="H1255" i="30"/>
  <c r="H1243" i="30"/>
  <c r="H1231" i="30"/>
  <c r="H1219" i="30"/>
  <c r="H1207" i="30"/>
  <c r="H1195" i="30"/>
  <c r="H1183" i="30"/>
  <c r="H1171" i="30"/>
  <c r="H1159" i="30"/>
  <c r="H1147" i="30"/>
  <c r="H1135" i="30"/>
  <c r="H1123" i="30"/>
  <c r="H1111" i="30"/>
  <c r="H1099" i="30"/>
  <c r="H1087" i="30"/>
  <c r="H1075" i="30"/>
  <c r="H1063" i="30"/>
  <c r="H1051" i="30"/>
  <c r="H1039" i="30"/>
  <c r="H1027" i="30"/>
  <c r="H1015" i="30"/>
  <c r="H1003" i="30"/>
  <c r="H991" i="30"/>
  <c r="H979" i="30"/>
  <c r="H967" i="30"/>
  <c r="H955" i="30"/>
  <c r="H943" i="30"/>
  <c r="H931" i="30"/>
  <c r="H919" i="30"/>
  <c r="H907" i="30"/>
  <c r="H895" i="30"/>
  <c r="H883" i="30"/>
  <c r="H871" i="30"/>
  <c r="H859" i="30"/>
  <c r="H847" i="30"/>
  <c r="H835" i="30"/>
  <c r="H823" i="30"/>
  <c r="H811" i="30"/>
  <c r="H799" i="30"/>
  <c r="H787" i="30"/>
  <c r="H775" i="30"/>
  <c r="H763" i="30"/>
  <c r="H751" i="30"/>
  <c r="H739" i="30"/>
  <c r="H727" i="30"/>
  <c r="H715" i="30"/>
  <c r="H703" i="30"/>
  <c r="H690" i="30"/>
  <c r="H679" i="30"/>
  <c r="H667" i="30"/>
  <c r="H655" i="30"/>
  <c r="H643" i="30"/>
  <c r="H631" i="30"/>
  <c r="H619" i="30"/>
  <c r="H607" i="30"/>
  <c r="H595" i="30"/>
  <c r="H583" i="30"/>
  <c r="H571" i="30"/>
  <c r="H559" i="30"/>
  <c r="H547" i="30"/>
  <c r="H535" i="30"/>
  <c r="H523" i="30"/>
  <c r="H511" i="30"/>
  <c r="H499" i="30"/>
  <c r="H487" i="30"/>
  <c r="H475" i="30"/>
  <c r="H463" i="30"/>
  <c r="H451" i="30"/>
  <c r="H439" i="30"/>
  <c r="H427" i="30"/>
  <c r="H415" i="30"/>
  <c r="H403" i="30"/>
  <c r="H391" i="30"/>
  <c r="H379" i="30"/>
  <c r="H367" i="30"/>
  <c r="H355" i="30"/>
  <c r="H343" i="30"/>
  <c r="H331" i="30"/>
  <c r="H319" i="30"/>
  <c r="H307" i="30"/>
  <c r="H295" i="30"/>
  <c r="H283" i="30"/>
  <c r="H271" i="30"/>
  <c r="H259" i="30"/>
  <c r="H247" i="30"/>
  <c r="H235" i="30"/>
  <c r="H223" i="30"/>
  <c r="H211" i="30"/>
  <c r="H199" i="30"/>
  <c r="H187" i="30"/>
  <c r="H175" i="30"/>
  <c r="H163" i="30"/>
  <c r="H151" i="30"/>
  <c r="H139" i="30"/>
  <c r="H127" i="30"/>
  <c r="H115" i="30"/>
  <c r="H103" i="30"/>
  <c r="H91" i="30"/>
  <c r="H79" i="30"/>
  <c r="H67" i="30"/>
  <c r="H55" i="30"/>
  <c r="H43" i="30"/>
  <c r="H31" i="30"/>
  <c r="H18" i="30"/>
  <c r="M3" i="22"/>
  <c r="B2" i="30"/>
  <c r="I17" i="27"/>
  <c r="H17" i="27" s="1"/>
  <c r="I14" i="27"/>
  <c r="H14" i="27" s="1"/>
  <c r="I15" i="27"/>
  <c r="H15" i="27" s="1"/>
  <c r="I16" i="27"/>
  <c r="H16" i="27" s="1"/>
  <c r="I9" i="27"/>
  <c r="H9" i="27" s="1"/>
  <c r="I13" i="27"/>
  <c r="H13" i="27" s="1"/>
  <c r="I11" i="27"/>
  <c r="H11" i="27" s="1"/>
  <c r="I8" i="27"/>
  <c r="H8" i="27" s="1"/>
  <c r="I10" i="27"/>
  <c r="H10" i="27" s="1"/>
  <c r="I7" i="27"/>
  <c r="H7" i="27" s="1"/>
  <c r="B9" i="30"/>
  <c r="D1379" i="30"/>
  <c r="D1391" i="30"/>
  <c r="D1392" i="30"/>
  <c r="D1404" i="30"/>
  <c r="D1416" i="30"/>
  <c r="D1428" i="30"/>
  <c r="D1440" i="30"/>
  <c r="D1452" i="30"/>
  <c r="D1464" i="30"/>
  <c r="D1476" i="30"/>
  <c r="D1488" i="30"/>
  <c r="D1500" i="30"/>
  <c r="D1512" i="30"/>
  <c r="D1524" i="30"/>
  <c r="D1536" i="30"/>
  <c r="D1548" i="30"/>
  <c r="D1560" i="30"/>
  <c r="D1572" i="30"/>
  <c r="D1584" i="30"/>
  <c r="D1596" i="30"/>
  <c r="D1608" i="30"/>
  <c r="D1620" i="30"/>
  <c r="D1632" i="30"/>
  <c r="D1644" i="30"/>
  <c r="D1656" i="30"/>
  <c r="D1668" i="30"/>
  <c r="D1680" i="30"/>
  <c r="D1692" i="30"/>
  <c r="D1704" i="30"/>
  <c r="D1716" i="30"/>
  <c r="D1728" i="30"/>
  <c r="D1740" i="30"/>
  <c r="D1752" i="30"/>
  <c r="D1764" i="30"/>
  <c r="D1776" i="30"/>
  <c r="D1788" i="30"/>
  <c r="D1800" i="30"/>
  <c r="D1812" i="30"/>
  <c r="D1824" i="30"/>
  <c r="D1836" i="30"/>
  <c r="D1848" i="30"/>
  <c r="D1860" i="30"/>
  <c r="D1872" i="30"/>
  <c r="D1884" i="30"/>
  <c r="D1896" i="30"/>
  <c r="D1908" i="30"/>
  <c r="D1920" i="30"/>
  <c r="D1932" i="30"/>
  <c r="D1944" i="30"/>
  <c r="D1956" i="30"/>
  <c r="D1968" i="30"/>
  <c r="D1980" i="30"/>
  <c r="D1992" i="30"/>
  <c r="D2004" i="30"/>
  <c r="D2016" i="30"/>
  <c r="D2028" i="30"/>
  <c r="D2040" i="30"/>
  <c r="D2052" i="30"/>
  <c r="D2064" i="30"/>
  <c r="D2076" i="30"/>
  <c r="D2088" i="30"/>
  <c r="D2100" i="30"/>
  <c r="D2112" i="30"/>
  <c r="D2124" i="30"/>
  <c r="D2136" i="30"/>
  <c r="D2148" i="30"/>
  <c r="D2160" i="30"/>
  <c r="D2172" i="30"/>
  <c r="D2184" i="30"/>
  <c r="D2196" i="30"/>
  <c r="D2208" i="30"/>
  <c r="D2220" i="30"/>
  <c r="D2232" i="30"/>
  <c r="D2244" i="30"/>
  <c r="D2256" i="30"/>
  <c r="D2268" i="30"/>
  <c r="D2280" i="30"/>
  <c r="D2292" i="30"/>
  <c r="D2304" i="30"/>
  <c r="D2316" i="30"/>
  <c r="D2328" i="30"/>
  <c r="D2340" i="30"/>
  <c r="D2352" i="30"/>
  <c r="D2364" i="30"/>
  <c r="D2376" i="30"/>
  <c r="D2388" i="30"/>
  <c r="D2400" i="30"/>
  <c r="D2412" i="30"/>
  <c r="D2424" i="30"/>
  <c r="D2436" i="30"/>
  <c r="D2448" i="30"/>
  <c r="D2460" i="30"/>
  <c r="D2472" i="30"/>
  <c r="D2484" i="30"/>
  <c r="D2496" i="30"/>
  <c r="D2508" i="30"/>
  <c r="D2520" i="30"/>
  <c r="D2532" i="30"/>
  <c r="D2544" i="30"/>
  <c r="D2556" i="30"/>
  <c r="D2568" i="30"/>
  <c r="D2580" i="30"/>
  <c r="D2592" i="30"/>
  <c r="D2604" i="30"/>
  <c r="D2616" i="30"/>
  <c r="D2628" i="30"/>
  <c r="D2640" i="30"/>
  <c r="D2652" i="30"/>
  <c r="D2664" i="30"/>
  <c r="D2676" i="30"/>
  <c r="D2688" i="30"/>
  <c r="D2700" i="30"/>
  <c r="D2712" i="30"/>
  <c r="D2724" i="30"/>
  <c r="D2736" i="30"/>
  <c r="D2748" i="30"/>
  <c r="D2760" i="30"/>
  <c r="D2772" i="30"/>
  <c r="D2784" i="30"/>
  <c r="D2796" i="30"/>
  <c r="D2808" i="30"/>
  <c r="D2820" i="30"/>
  <c r="D2832" i="30"/>
  <c r="D2844" i="30"/>
  <c r="D2856" i="30"/>
  <c r="D2868" i="30"/>
  <c r="D2880" i="30"/>
  <c r="D2892" i="30"/>
  <c r="D2904" i="30"/>
  <c r="D2916" i="30"/>
  <c r="D2928" i="30"/>
  <c r="D2940" i="30"/>
  <c r="D2952" i="30"/>
  <c r="D2964" i="30"/>
  <c r="D2976" i="30"/>
  <c r="D2988" i="30"/>
  <c r="D3000" i="30"/>
  <c r="D3012" i="30"/>
  <c r="D3024" i="30"/>
  <c r="D3036" i="30"/>
  <c r="D3048" i="30"/>
  <c r="D3060" i="30"/>
  <c r="D3072" i="30"/>
  <c r="D3084" i="30"/>
  <c r="D3096" i="30"/>
  <c r="D3108" i="30"/>
  <c r="D3120" i="30"/>
  <c r="D3132" i="30"/>
  <c r="D3144" i="30"/>
  <c r="D3156" i="30"/>
  <c r="D3168" i="30"/>
  <c r="D3180" i="30"/>
  <c r="D3192" i="30"/>
  <c r="D3204" i="30"/>
  <c r="D3216" i="30"/>
  <c r="D3228" i="30"/>
  <c r="D3240" i="30"/>
  <c r="D3252" i="30"/>
  <c r="D3264" i="30"/>
  <c r="D3276" i="30"/>
  <c r="D3288" i="30"/>
  <c r="D3300" i="30"/>
  <c r="D3312" i="30"/>
  <c r="D3324" i="30"/>
  <c r="D3336" i="30"/>
  <c r="D3348" i="30"/>
  <c r="D3360" i="30"/>
  <c r="D3372" i="30"/>
  <c r="D3384" i="30"/>
  <c r="D3396" i="30"/>
  <c r="D3408" i="30"/>
  <c r="D3420" i="30"/>
  <c r="D3432" i="30"/>
  <c r="D3444" i="30"/>
  <c r="D3456" i="30"/>
  <c r="D3468" i="30"/>
  <c r="D3480" i="30"/>
  <c r="D3492" i="30"/>
  <c r="D3504" i="30"/>
  <c r="D3516" i="30"/>
  <c r="D3528" i="30"/>
  <c r="D3540" i="30"/>
  <c r="D3552" i="30"/>
  <c r="D3564" i="30"/>
  <c r="D3576" i="30"/>
  <c r="D3588" i="30"/>
  <c r="D3600" i="30"/>
  <c r="D3612" i="30"/>
  <c r="D3624" i="30"/>
  <c r="D3636" i="30"/>
  <c r="D3648" i="30"/>
  <c r="D3660" i="30"/>
  <c r="D3672" i="30"/>
  <c r="D3684" i="30"/>
  <c r="D3696" i="30"/>
  <c r="D3708" i="30"/>
  <c r="D3720" i="30"/>
  <c r="D3732" i="30"/>
  <c r="D3744" i="30"/>
  <c r="D3756" i="30"/>
  <c r="D3768" i="30"/>
  <c r="D3780" i="30"/>
  <c r="D3792" i="30"/>
  <c r="D3804" i="30"/>
  <c r="D3816" i="30"/>
  <c r="D3828" i="30"/>
  <c r="D3840" i="30"/>
  <c r="D3852" i="30"/>
  <c r="D3864" i="30"/>
  <c r="D3876" i="30"/>
  <c r="D3888" i="30"/>
  <c r="D3900" i="30"/>
  <c r="D3912" i="30"/>
  <c r="D3924" i="30"/>
  <c r="D3936" i="30"/>
  <c r="D3948" i="30"/>
  <c r="D3960" i="30"/>
  <c r="D3972" i="30"/>
  <c r="D3984" i="30"/>
  <c r="D3996" i="30"/>
  <c r="D4008" i="30"/>
  <c r="D4020" i="30"/>
  <c r="D4032" i="30"/>
  <c r="D4044" i="30"/>
  <c r="D4056" i="30"/>
  <c r="D4068" i="30"/>
  <c r="D4080" i="30"/>
  <c r="D4092" i="30"/>
  <c r="D4104" i="30"/>
  <c r="D4116" i="30"/>
  <c r="D4128" i="30"/>
  <c r="D4140" i="30"/>
  <c r="D4152" i="30"/>
  <c r="D4164" i="30"/>
  <c r="D4176" i="30"/>
  <c r="D4188" i="30"/>
  <c r="D4200" i="30"/>
  <c r="D4212" i="30"/>
  <c r="D4224" i="30"/>
  <c r="D4236" i="30"/>
  <c r="D4248" i="30"/>
  <c r="D4260" i="30"/>
  <c r="D4272" i="30"/>
  <c r="D4284" i="30"/>
  <c r="D4296" i="30"/>
  <c r="D4308" i="30"/>
  <c r="D4320" i="30"/>
  <c r="D4332" i="30"/>
  <c r="D4344" i="30"/>
  <c r="D4356" i="30"/>
  <c r="D4368" i="30"/>
  <c r="D4380" i="30"/>
  <c r="D4392" i="30"/>
  <c r="D4404" i="30"/>
  <c r="D4416" i="30"/>
  <c r="D4428" i="30"/>
  <c r="D4440" i="30"/>
  <c r="D4452" i="30"/>
  <c r="D4464" i="30"/>
  <c r="D4476" i="30"/>
  <c r="D4488" i="30"/>
  <c r="D4500" i="30"/>
  <c r="D4512" i="30"/>
  <c r="D4524" i="30"/>
  <c r="D4536" i="30"/>
  <c r="D4548" i="30"/>
  <c r="D4560" i="30"/>
  <c r="D4572" i="30"/>
  <c r="D4584" i="30"/>
  <c r="D4596" i="30"/>
  <c r="D4608" i="30"/>
  <c r="D4620" i="30"/>
  <c r="D4632" i="30"/>
  <c r="D4644" i="30"/>
  <c r="D4656" i="30"/>
  <c r="D4668" i="30"/>
  <c r="D4680" i="30"/>
  <c r="D4692" i="30"/>
  <c r="D4704" i="30"/>
  <c r="D23" i="30"/>
  <c r="D24" i="30"/>
  <c r="D36" i="30"/>
  <c r="D48" i="30"/>
  <c r="D60" i="30"/>
  <c r="D72" i="30"/>
  <c r="D84" i="30"/>
  <c r="D96" i="30"/>
  <c r="D108" i="30"/>
  <c r="D120" i="30"/>
  <c r="D132" i="30"/>
  <c r="D144" i="30"/>
  <c r="D156" i="30"/>
  <c r="D168" i="30"/>
  <c r="D180" i="30"/>
  <c r="D192" i="30"/>
  <c r="D204" i="30"/>
  <c r="D216" i="30"/>
  <c r="D228" i="30"/>
  <c r="D240" i="30"/>
  <c r="D252" i="30"/>
  <c r="D264" i="30"/>
  <c r="D276" i="30"/>
  <c r="D288" i="30"/>
  <c r="D300" i="30"/>
  <c r="D312" i="30"/>
  <c r="D324" i="30"/>
  <c r="D336" i="30"/>
  <c r="D348" i="30"/>
  <c r="D360" i="30"/>
  <c r="D372" i="30"/>
  <c r="D384" i="30"/>
  <c r="D396" i="30"/>
  <c r="D408" i="30"/>
  <c r="D420" i="30"/>
  <c r="D432" i="30"/>
  <c r="D444" i="30"/>
  <c r="D456" i="30"/>
  <c r="D468" i="30"/>
  <c r="D480" i="30"/>
  <c r="D492" i="30"/>
  <c r="D504" i="30"/>
  <c r="D516" i="30"/>
  <c r="D528" i="30"/>
  <c r="D540" i="30"/>
  <c r="D552" i="30"/>
  <c r="D564" i="30"/>
  <c r="D576" i="30"/>
  <c r="D588" i="30"/>
  <c r="D600" i="30"/>
  <c r="D612" i="30"/>
  <c r="D624" i="30"/>
  <c r="D636" i="30"/>
  <c r="D648" i="30"/>
  <c r="D660" i="30"/>
  <c r="D672" i="30"/>
  <c r="D695" i="30"/>
  <c r="D696" i="30"/>
  <c r="D708" i="30"/>
  <c r="D720" i="30"/>
  <c r="D732" i="30"/>
  <c r="D744" i="30"/>
  <c r="D756" i="30"/>
  <c r="D768" i="30"/>
  <c r="D780" i="30"/>
  <c r="D792" i="30"/>
  <c r="D804" i="30"/>
  <c r="D816" i="30"/>
  <c r="D828" i="30"/>
  <c r="D840" i="30"/>
  <c r="D852" i="30"/>
  <c r="D864" i="30"/>
  <c r="D876" i="30"/>
  <c r="D888" i="30"/>
  <c r="D900" i="30"/>
  <c r="D912" i="30"/>
  <c r="D924" i="30"/>
  <c r="D936" i="30"/>
  <c r="D948" i="30"/>
  <c r="D960" i="30"/>
  <c r="D972" i="30"/>
  <c r="D984" i="30"/>
  <c r="D996" i="30"/>
  <c r="D1008" i="30"/>
  <c r="D1020" i="30"/>
  <c r="D1032" i="30"/>
  <c r="D1044" i="30"/>
  <c r="D1056" i="30"/>
  <c r="D1068" i="30"/>
  <c r="D1080" i="30"/>
  <c r="D1092" i="30"/>
  <c r="D1104" i="30"/>
  <c r="D1116" i="30"/>
  <c r="D1128" i="30"/>
  <c r="D1140" i="30"/>
  <c r="D1152" i="30"/>
  <c r="D1164" i="30"/>
  <c r="D1176" i="30"/>
  <c r="D1188" i="30"/>
  <c r="D1200" i="30"/>
  <c r="D1212" i="30"/>
  <c r="D1224" i="30"/>
  <c r="D1236" i="30"/>
  <c r="D1248" i="30"/>
  <c r="D1260" i="30"/>
  <c r="D1272" i="30"/>
  <c r="D1284" i="30"/>
  <c r="D1296" i="30"/>
  <c r="D1308" i="30"/>
  <c r="D1320" i="30"/>
  <c r="D1332" i="30"/>
  <c r="D1344" i="30"/>
  <c r="D1357" i="30"/>
  <c r="D1368" i="30"/>
  <c r="D1380" i="30"/>
  <c r="D1393" i="30"/>
  <c r="D1405" i="30"/>
  <c r="D1417" i="30"/>
  <c r="D1429" i="30"/>
  <c r="D1441" i="30"/>
  <c r="D1453" i="30"/>
  <c r="D1465" i="30"/>
  <c r="D1477" i="30"/>
  <c r="D1489" i="30"/>
  <c r="D1501" i="30"/>
  <c r="D1513" i="30"/>
  <c r="D1525" i="30"/>
  <c r="D1537" i="30"/>
  <c r="D1549" i="30"/>
  <c r="D1561" i="30"/>
  <c r="D1573" i="30"/>
  <c r="D1585" i="30"/>
  <c r="D1597" i="30"/>
  <c r="D1609" i="30"/>
  <c r="D1621" i="30"/>
  <c r="D1633" i="30"/>
  <c r="D1645" i="30"/>
  <c r="D1657" i="30"/>
  <c r="D1669" i="30"/>
  <c r="D1681" i="30"/>
  <c r="D1693" i="30"/>
  <c r="D1705" i="30"/>
  <c r="D1717" i="30"/>
  <c r="D1729" i="30"/>
  <c r="D1741" i="30"/>
  <c r="D1753" i="30"/>
  <c r="D1765" i="30"/>
  <c r="D1777" i="30"/>
  <c r="D1789" i="30"/>
  <c r="D1801" i="30"/>
  <c r="D1813" i="30"/>
  <c r="D1825" i="30"/>
  <c r="D1837" i="30"/>
  <c r="D1849" i="30"/>
  <c r="D1861" i="30"/>
  <c r="D1873" i="30"/>
  <c r="D1885" i="30"/>
  <c r="D1897" i="30"/>
  <c r="D1909" i="30"/>
  <c r="D1921" i="30"/>
  <c r="D1933" i="30"/>
  <c r="D1945" i="30"/>
  <c r="D1957" i="30"/>
  <c r="D1969" i="30"/>
  <c r="D1981" i="30"/>
  <c r="D1993" i="30"/>
  <c r="D2005" i="30"/>
  <c r="D2017" i="30"/>
  <c r="D2029" i="30"/>
  <c r="D2041" i="30"/>
  <c r="D2053" i="30"/>
  <c r="D2065" i="30"/>
  <c r="D2077" i="30"/>
  <c r="D2089" i="30"/>
  <c r="D2101" i="30"/>
  <c r="D2113" i="30"/>
  <c r="D2125" i="30"/>
  <c r="D2137" i="30"/>
  <c r="D2149" i="30"/>
  <c r="D2161" i="30"/>
  <c r="D2173" i="30"/>
  <c r="D2185" i="30"/>
  <c r="D2197" i="30"/>
  <c r="D2209" i="30"/>
  <c r="D2221" i="30"/>
  <c r="D2233" i="30"/>
  <c r="D2245" i="30"/>
  <c r="D2257" i="30"/>
  <c r="D2269" i="30"/>
  <c r="D2281" i="30"/>
  <c r="D2293" i="30"/>
  <c r="D2305" i="30"/>
  <c r="D2317" i="30"/>
  <c r="D2329" i="30"/>
  <c r="D2341" i="30"/>
  <c r="D2353" i="30"/>
  <c r="D2365" i="30"/>
  <c r="D2377" i="30"/>
  <c r="D2389" i="30"/>
  <c r="D2401" i="30"/>
  <c r="D2413" i="30"/>
  <c r="D2425" i="30"/>
  <c r="D2437" i="30"/>
  <c r="D2449" i="30"/>
  <c r="D2461" i="30"/>
  <c r="D2473" i="30"/>
  <c r="D2485" i="30"/>
  <c r="D2497" i="30"/>
  <c r="D2509" i="30"/>
  <c r="D2521" i="30"/>
  <c r="D2533" i="30"/>
  <c r="D2545" i="30"/>
  <c r="D2557" i="30"/>
  <c r="D2569" i="30"/>
  <c r="D2581" i="30"/>
  <c r="D2593" i="30"/>
  <c r="D2605" i="30"/>
  <c r="D2617" i="30"/>
  <c r="D2629" i="30"/>
  <c r="D2641" i="30"/>
  <c r="D2653" i="30"/>
  <c r="D2665" i="30"/>
  <c r="D2677" i="30"/>
  <c r="D2689" i="30"/>
  <c r="D2701" i="30"/>
  <c r="D2713" i="30"/>
  <c r="D2725" i="30"/>
  <c r="D2737" i="30"/>
  <c r="D2749" i="30"/>
  <c r="D2761" i="30"/>
  <c r="D2773" i="30"/>
  <c r="D2785" i="30"/>
  <c r="D2797" i="30"/>
  <c r="D2809" i="30"/>
  <c r="D2821" i="30"/>
  <c r="D2833" i="30"/>
  <c r="D2845" i="30"/>
  <c r="D2857" i="30"/>
  <c r="D2869" i="30"/>
  <c r="D2881" i="30"/>
  <c r="D2893" i="30"/>
  <c r="D2905" i="30"/>
  <c r="D2917" i="30"/>
  <c r="D2929" i="30"/>
  <c r="D2941" i="30"/>
  <c r="D2953" i="30"/>
  <c r="D2965" i="30"/>
  <c r="D2977" i="30"/>
  <c r="D2989" i="30"/>
  <c r="D3001" i="30"/>
  <c r="D3013" i="30"/>
  <c r="D3025" i="30"/>
  <c r="D3037" i="30"/>
  <c r="D3049" i="30"/>
  <c r="D3061" i="30"/>
  <c r="D3073" i="30"/>
  <c r="D3085" i="30"/>
  <c r="D3097" i="30"/>
  <c r="D3109" i="30"/>
  <c r="D3121" i="30"/>
  <c r="D3133" i="30"/>
  <c r="D3145" i="30"/>
  <c r="D3157" i="30"/>
  <c r="D3169" i="30"/>
  <c r="D3181" i="30"/>
  <c r="D3193" i="30"/>
  <c r="D3205" i="30"/>
  <c r="D3217" i="30"/>
  <c r="D3229" i="30"/>
  <c r="D3241" i="30"/>
  <c r="D3253" i="30"/>
  <c r="D3265" i="30"/>
  <c r="D3277" i="30"/>
  <c r="D3289" i="30"/>
  <c r="D3301" i="30"/>
  <c r="D3313" i="30"/>
  <c r="D3325" i="30"/>
  <c r="D3337" i="30"/>
  <c r="D3349" i="30"/>
  <c r="D3361" i="30"/>
  <c r="D3373" i="30"/>
  <c r="D3385" i="30"/>
  <c r="D3397" i="30"/>
  <c r="D3409" i="30"/>
  <c r="D3421" i="30"/>
  <c r="D3433" i="30"/>
  <c r="D3445" i="30"/>
  <c r="D3457" i="30"/>
  <c r="D3469" i="30"/>
  <c r="D3481" i="30"/>
  <c r="D3493" i="30"/>
  <c r="D3505" i="30"/>
  <c r="D3517" i="30"/>
  <c r="D3529" i="30"/>
  <c r="D3541" i="30"/>
  <c r="D3553" i="30"/>
  <c r="D3565" i="30"/>
  <c r="D3577" i="30"/>
  <c r="D3589" i="30"/>
  <c r="D3601" i="30"/>
  <c r="D3613" i="30"/>
  <c r="D3625" i="30"/>
  <c r="D3637" i="30"/>
  <c r="D3649" i="30"/>
  <c r="D3661" i="30"/>
  <c r="D3673" i="30"/>
  <c r="D3685" i="30"/>
  <c r="D3697" i="30"/>
  <c r="D3709" i="30"/>
  <c r="D3721" i="30"/>
  <c r="D3733" i="30"/>
  <c r="D3745" i="30"/>
  <c r="D3757" i="30"/>
  <c r="D3769" i="30"/>
  <c r="D3781" i="30"/>
  <c r="D3793" i="30"/>
  <c r="D3805" i="30"/>
  <c r="D3817" i="30"/>
  <c r="D3829" i="30"/>
  <c r="D3841" i="30"/>
  <c r="D3853" i="30"/>
  <c r="D3865" i="30"/>
  <c r="D3877" i="30"/>
  <c r="D3889" i="30"/>
  <c r="D3901" i="30"/>
  <c r="D3913" i="30"/>
  <c r="D3925" i="30"/>
  <c r="D3937" i="30"/>
  <c r="D3949" i="30"/>
  <c r="D3961" i="30"/>
  <c r="D3973" i="30"/>
  <c r="D3985" i="30"/>
  <c r="D3997" i="30"/>
  <c r="D4009" i="30"/>
  <c r="D4021" i="30"/>
  <c r="D4033" i="30"/>
  <c r="D4045" i="30"/>
  <c r="D4057" i="30"/>
  <c r="D4069" i="30"/>
  <c r="D4081" i="30"/>
  <c r="D4093" i="30"/>
  <c r="D4105" i="30"/>
  <c r="D4117" i="30"/>
  <c r="D4129" i="30"/>
  <c r="D4141" i="30"/>
  <c r="D4153" i="30"/>
  <c r="D4165" i="30"/>
  <c r="D4177" i="30"/>
  <c r="D4189" i="30"/>
  <c r="D4201" i="30"/>
  <c r="D4213" i="30"/>
  <c r="D4225" i="30"/>
  <c r="D4237" i="30"/>
  <c r="D4249" i="30"/>
  <c r="D4261" i="30"/>
  <c r="D4273" i="30"/>
  <c r="D4285" i="30"/>
  <c r="D4297" i="30"/>
  <c r="D4309" i="30"/>
  <c r="D4321" i="30"/>
  <c r="D4333" i="30"/>
  <c r="D4345" i="30"/>
  <c r="D4357" i="30"/>
  <c r="D4369" i="30"/>
  <c r="D4381" i="30"/>
  <c r="D4393" i="30"/>
  <c r="D4405" i="30"/>
  <c r="D4417" i="30"/>
  <c r="D4429" i="30"/>
  <c r="D4441" i="30"/>
  <c r="D4453" i="30"/>
  <c r="D4465" i="30"/>
  <c r="D4477" i="30"/>
  <c r="D4489" i="30"/>
  <c r="D4501" i="30"/>
  <c r="D4513" i="30"/>
  <c r="D4525" i="30"/>
  <c r="D4537" i="30"/>
  <c r="D4549" i="30"/>
  <c r="D4561" i="30"/>
  <c r="D4573" i="30"/>
  <c r="D4585" i="30"/>
  <c r="D4597" i="30"/>
  <c r="D4609" i="30"/>
  <c r="D4621" i="30"/>
  <c r="D4633" i="30"/>
  <c r="D4645" i="30"/>
  <c r="D4657" i="30"/>
  <c r="D4669" i="30"/>
  <c r="D4681" i="30"/>
  <c r="D4693" i="30"/>
  <c r="D4705" i="30"/>
  <c r="D12" i="30"/>
  <c r="D25" i="30"/>
  <c r="D37" i="30"/>
  <c r="D49" i="30"/>
  <c r="D61" i="30"/>
  <c r="D73" i="30"/>
  <c r="D85" i="30"/>
  <c r="D97" i="30"/>
  <c r="D109" i="30"/>
  <c r="D121" i="30"/>
  <c r="D133" i="30"/>
  <c r="D145" i="30"/>
  <c r="D157" i="30"/>
  <c r="D169" i="30"/>
  <c r="D181" i="30"/>
  <c r="D193" i="30"/>
  <c r="D205" i="30"/>
  <c r="D217" i="30"/>
  <c r="D229" i="30"/>
  <c r="D241" i="30"/>
  <c r="D253" i="30"/>
  <c r="D265" i="30"/>
  <c r="D277" i="30"/>
  <c r="D289" i="30"/>
  <c r="D301" i="30"/>
  <c r="D313" i="30"/>
  <c r="D325" i="30"/>
  <c r="D337" i="30"/>
  <c r="D349" i="30"/>
  <c r="D361" i="30"/>
  <c r="D373" i="30"/>
  <c r="D385" i="30"/>
  <c r="D397" i="30"/>
  <c r="D409" i="30"/>
  <c r="D421" i="30"/>
  <c r="D433" i="30"/>
  <c r="D445" i="30"/>
  <c r="D457" i="30"/>
  <c r="D469" i="30"/>
  <c r="D481" i="30"/>
  <c r="D493" i="30"/>
  <c r="D505" i="30"/>
  <c r="D517" i="30"/>
  <c r="D529" i="30"/>
  <c r="D541" i="30"/>
  <c r="D553" i="30"/>
  <c r="D565" i="30"/>
  <c r="D577" i="30"/>
  <c r="D589" i="30"/>
  <c r="D601" i="30"/>
  <c r="D613" i="30"/>
  <c r="D625" i="30"/>
  <c r="D637" i="30"/>
  <c r="D649" i="30"/>
  <c r="D661" i="30"/>
  <c r="D673" i="30"/>
  <c r="D684" i="30"/>
  <c r="D697" i="30"/>
  <c r="D709" i="30"/>
  <c r="D721" i="30"/>
  <c r="D733" i="30"/>
  <c r="D745" i="30"/>
  <c r="D757" i="30"/>
  <c r="D769" i="30"/>
  <c r="D781" i="30"/>
  <c r="D793" i="30"/>
  <c r="D805" i="30"/>
  <c r="D817" i="30"/>
  <c r="D829" i="30"/>
  <c r="D841" i="30"/>
  <c r="D853" i="30"/>
  <c r="D865" i="30"/>
  <c r="D877" i="30"/>
  <c r="D889" i="30"/>
  <c r="D901" i="30"/>
  <c r="D913" i="30"/>
  <c r="D925" i="30"/>
  <c r="D937" i="30"/>
  <c r="D949" i="30"/>
  <c r="D961" i="30"/>
  <c r="D973" i="30"/>
  <c r="D985" i="30"/>
  <c r="D997" i="30"/>
  <c r="D1009" i="30"/>
  <c r="D1021" i="30"/>
  <c r="D1033" i="30"/>
  <c r="D1045" i="30"/>
  <c r="D1057" i="30"/>
  <c r="D1069" i="30"/>
  <c r="D1081" i="30"/>
  <c r="D1093" i="30"/>
  <c r="D1105" i="30"/>
  <c r="D1117" i="30"/>
  <c r="D1129" i="30"/>
  <c r="D1141" i="30"/>
  <c r="D1153" i="30"/>
  <c r="D1165" i="30"/>
  <c r="D1177" i="30"/>
  <c r="D1189" i="30"/>
  <c r="D1201" i="30"/>
  <c r="D1213" i="30"/>
  <c r="D1225" i="30"/>
  <c r="D1237" i="30"/>
  <c r="D1249" i="30"/>
  <c r="D1261" i="30"/>
  <c r="D1273" i="30"/>
  <c r="D1285" i="30"/>
  <c r="D1297" i="30"/>
  <c r="D1309" i="30"/>
  <c r="D1321" i="30"/>
  <c r="D1333" i="30"/>
  <c r="D1345" i="30"/>
  <c r="D1358" i="30"/>
  <c r="D1369" i="30"/>
  <c r="D1381" i="30"/>
  <c r="D1394" i="30"/>
  <c r="D1406" i="30"/>
  <c r="D1418" i="30"/>
  <c r="D1430" i="30"/>
  <c r="D1442" i="30"/>
  <c r="D1454" i="30"/>
  <c r="D1466" i="30"/>
  <c r="D1478" i="30"/>
  <c r="D1490" i="30"/>
  <c r="D1502" i="30"/>
  <c r="D1514" i="30"/>
  <c r="D1526" i="30"/>
  <c r="D1538" i="30"/>
  <c r="D1550" i="30"/>
  <c r="D1562" i="30"/>
  <c r="D1574" i="30"/>
  <c r="D1586" i="30"/>
  <c r="D1598" i="30"/>
  <c r="D1610" i="30"/>
  <c r="D1622" i="30"/>
  <c r="D1634" i="30"/>
  <c r="D1646" i="30"/>
  <c r="D1658" i="30"/>
  <c r="D1670" i="30"/>
  <c r="D1682" i="30"/>
  <c r="D1694" i="30"/>
  <c r="D1706" i="30"/>
  <c r="D1718" i="30"/>
  <c r="D1730" i="30"/>
  <c r="D1742" i="30"/>
  <c r="D1754" i="30"/>
  <c r="D1766" i="30"/>
  <c r="D1778" i="30"/>
  <c r="D1790" i="30"/>
  <c r="D1802" i="30"/>
  <c r="D1814" i="30"/>
  <c r="D1826" i="30"/>
  <c r="D1838" i="30"/>
  <c r="D1850" i="30"/>
  <c r="D1862" i="30"/>
  <c r="D1874" i="30"/>
  <c r="D1886" i="30"/>
  <c r="D1898" i="30"/>
  <c r="D1910" i="30"/>
  <c r="D1922" i="30"/>
  <c r="D1934" i="30"/>
  <c r="D1946" i="30"/>
  <c r="D1958" i="30"/>
  <c r="D1970" i="30"/>
  <c r="D1982" i="30"/>
  <c r="D1994" i="30"/>
  <c r="D2006" i="30"/>
  <c r="D2018" i="30"/>
  <c r="D2030" i="30"/>
  <c r="D2042" i="30"/>
  <c r="D2054" i="30"/>
  <c r="D2066" i="30"/>
  <c r="D2078" i="30"/>
  <c r="D2090" i="30"/>
  <c r="D2102" i="30"/>
  <c r="D2114" i="30"/>
  <c r="D2126" i="30"/>
  <c r="D2138" i="30"/>
  <c r="D2150" i="30"/>
  <c r="D2162" i="30"/>
  <c r="D2174" i="30"/>
  <c r="D2186" i="30"/>
  <c r="D2198" i="30"/>
  <c r="D2210" i="30"/>
  <c r="D2222" i="30"/>
  <c r="D2234" i="30"/>
  <c r="D2246" i="30"/>
  <c r="D2258" i="30"/>
  <c r="D2270" i="30"/>
  <c r="D2282" i="30"/>
  <c r="D2294" i="30"/>
  <c r="D2306" i="30"/>
  <c r="D2318" i="30"/>
  <c r="D2330" i="30"/>
  <c r="D2342" i="30"/>
  <c r="D2354" i="30"/>
  <c r="D2366" i="30"/>
  <c r="D2378" i="30"/>
  <c r="D2390" i="30"/>
  <c r="D2402" i="30"/>
  <c r="D2414" i="30"/>
  <c r="D2426" i="30"/>
  <c r="D2438" i="30"/>
  <c r="D2450" i="30"/>
  <c r="D2462" i="30"/>
  <c r="D2474" i="30"/>
  <c r="D2486" i="30"/>
  <c r="D2498" i="30"/>
  <c r="D2510" i="30"/>
  <c r="D2522" i="30"/>
  <c r="D2534" i="30"/>
  <c r="D2546" i="30"/>
  <c r="D2558" i="30"/>
  <c r="D2570" i="30"/>
  <c r="D2582" i="30"/>
  <c r="D2594" i="30"/>
  <c r="D2606" i="30"/>
  <c r="D2618" i="30"/>
  <c r="D2630" i="30"/>
  <c r="D2642" i="30"/>
  <c r="D2654" i="30"/>
  <c r="D2666" i="30"/>
  <c r="D2678" i="30"/>
  <c r="D2690" i="30"/>
  <c r="D2702" i="30"/>
  <c r="D2714" i="30"/>
  <c r="D2726" i="30"/>
  <c r="D2738" i="30"/>
  <c r="D2750" i="30"/>
  <c r="D2762" i="30"/>
  <c r="D2774" i="30"/>
  <c r="D2786" i="30"/>
  <c r="D2798" i="30"/>
  <c r="D2810" i="30"/>
  <c r="D2822" i="30"/>
  <c r="D2834" i="30"/>
  <c r="D2846" i="30"/>
  <c r="D2858" i="30"/>
  <c r="D2870" i="30"/>
  <c r="D2882" i="30"/>
  <c r="D2894" i="30"/>
  <c r="D2906" i="30"/>
  <c r="D2918" i="30"/>
  <c r="D2930" i="30"/>
  <c r="D2942" i="30"/>
  <c r="D2954" i="30"/>
  <c r="D2966" i="30"/>
  <c r="D2978" i="30"/>
  <c r="D2990" i="30"/>
  <c r="D3002" i="30"/>
  <c r="D3014" i="30"/>
  <c r="D3026" i="30"/>
  <c r="D3038" i="30"/>
  <c r="D3050" i="30"/>
  <c r="D3062" i="30"/>
  <c r="D3074" i="30"/>
  <c r="D3086" i="30"/>
  <c r="D3098" i="30"/>
  <c r="D3110" i="30"/>
  <c r="D3122" i="30"/>
  <c r="D3134" i="30"/>
  <c r="D3146" i="30"/>
  <c r="D3158" i="30"/>
  <c r="D3170" i="30"/>
  <c r="D3182" i="30"/>
  <c r="D3194" i="30"/>
  <c r="D3206" i="30"/>
  <c r="D3218" i="30"/>
  <c r="D3230" i="30"/>
  <c r="D3242" i="30"/>
  <c r="D3254" i="30"/>
  <c r="D3266" i="30"/>
  <c r="D3278" i="30"/>
  <c r="D3290" i="30"/>
  <c r="D3302" i="30"/>
  <c r="D3314" i="30"/>
  <c r="D3326" i="30"/>
  <c r="D3338" i="30"/>
  <c r="D3350" i="30"/>
  <c r="D3362" i="30"/>
  <c r="D3374" i="30"/>
  <c r="D3386" i="30"/>
  <c r="D3398" i="30"/>
  <c r="D3410" i="30"/>
  <c r="D3422" i="30"/>
  <c r="D3434" i="30"/>
  <c r="D3446" i="30"/>
  <c r="D3458" i="30"/>
  <c r="D3470" i="30"/>
  <c r="D3482" i="30"/>
  <c r="D3494" i="30"/>
  <c r="D3506" i="30"/>
  <c r="D3518" i="30"/>
  <c r="D3530" i="30"/>
  <c r="D3542" i="30"/>
  <c r="D3554" i="30"/>
  <c r="D3566" i="30"/>
  <c r="D3578" i="30"/>
  <c r="D3590" i="30"/>
  <c r="D3602" i="30"/>
  <c r="D3614" i="30"/>
  <c r="D3626" i="30"/>
  <c r="D3638" i="30"/>
  <c r="D3650" i="30"/>
  <c r="D3662" i="30"/>
  <c r="D3674" i="30"/>
  <c r="D3686" i="30"/>
  <c r="D3698" i="30"/>
  <c r="D3710" i="30"/>
  <c r="D3722" i="30"/>
  <c r="D3734" i="30"/>
  <c r="D3746" i="30"/>
  <c r="D3758" i="30"/>
  <c r="D3770" i="30"/>
  <c r="D3782" i="30"/>
  <c r="D3794" i="30"/>
  <c r="D3806" i="30"/>
  <c r="D3818" i="30"/>
  <c r="D3830" i="30"/>
  <c r="D3842" i="30"/>
  <c r="D3854" i="30"/>
  <c r="D3866" i="30"/>
  <c r="D3878" i="30"/>
  <c r="D3890" i="30"/>
  <c r="D3902" i="30"/>
  <c r="D3914" i="30"/>
  <c r="D3926" i="30"/>
  <c r="D3938" i="30"/>
  <c r="D3950" i="30"/>
  <c r="D3962" i="30"/>
  <c r="D3974" i="30"/>
  <c r="D3986" i="30"/>
  <c r="D3998" i="30"/>
  <c r="D4010" i="30"/>
  <c r="D4022" i="30"/>
  <c r="D4034" i="30"/>
  <c r="D4046" i="30"/>
  <c r="D4058" i="30"/>
  <c r="D4070" i="30"/>
  <c r="D4082" i="30"/>
  <c r="D4094" i="30"/>
  <c r="D4106" i="30"/>
  <c r="D4118" i="30"/>
  <c r="D4130" i="30"/>
  <c r="D4142" i="30"/>
  <c r="D4154" i="30"/>
  <c r="D4166" i="30"/>
  <c r="D4178" i="30"/>
  <c r="D4190" i="30"/>
  <c r="D4202" i="30"/>
  <c r="D4214" i="30"/>
  <c r="D4226" i="30"/>
  <c r="D4238" i="30"/>
  <c r="D4250" i="30"/>
  <c r="D4262" i="30"/>
  <c r="D4274" i="30"/>
  <c r="D4286" i="30"/>
  <c r="D4298" i="30"/>
  <c r="D4310" i="30"/>
  <c r="D4322" i="30"/>
  <c r="D4334" i="30"/>
  <c r="D4346" i="30"/>
  <c r="D4358" i="30"/>
  <c r="D4370" i="30"/>
  <c r="D4382" i="30"/>
  <c r="D4394" i="30"/>
  <c r="D4406" i="30"/>
  <c r="D4418" i="30"/>
  <c r="D4430" i="30"/>
  <c r="D4442" i="30"/>
  <c r="D4454" i="30"/>
  <c r="D4466" i="30"/>
  <c r="D4478" i="30"/>
  <c r="D4490" i="30"/>
  <c r="D4502" i="30"/>
  <c r="D4514" i="30"/>
  <c r="D4526" i="30"/>
  <c r="D4538" i="30"/>
  <c r="D4550" i="30"/>
  <c r="D4562" i="30"/>
  <c r="D4574" i="30"/>
  <c r="D4586" i="30"/>
  <c r="D4598" i="30"/>
  <c r="D4610" i="30"/>
  <c r="D4622" i="30"/>
  <c r="D4634" i="30"/>
  <c r="D4646" i="30"/>
  <c r="D4658" i="30"/>
  <c r="D4670" i="30"/>
  <c r="D4682" i="30"/>
  <c r="D4694" i="30"/>
  <c r="D4706" i="30"/>
  <c r="D13" i="30"/>
  <c r="D26" i="30"/>
  <c r="D38" i="30"/>
  <c r="D50" i="30"/>
  <c r="D62" i="30"/>
  <c r="D74" i="30"/>
  <c r="D86" i="30"/>
  <c r="D98" i="30"/>
  <c r="D110" i="30"/>
  <c r="D122" i="30"/>
  <c r="D134" i="30"/>
  <c r="D146" i="30"/>
  <c r="D158" i="30"/>
  <c r="D170" i="30"/>
  <c r="D182" i="30"/>
  <c r="D194" i="30"/>
  <c r="D206" i="30"/>
  <c r="D218" i="30"/>
  <c r="D230" i="30"/>
  <c r="D242" i="30"/>
  <c r="D254" i="30"/>
  <c r="D266" i="30"/>
  <c r="D278" i="30"/>
  <c r="D290" i="30"/>
  <c r="D302" i="30"/>
  <c r="D314" i="30"/>
  <c r="D326" i="30"/>
  <c r="D338" i="30"/>
  <c r="D350" i="30"/>
  <c r="D362" i="30"/>
  <c r="D374" i="30"/>
  <c r="D386" i="30"/>
  <c r="D398" i="30"/>
  <c r="D410" i="30"/>
  <c r="D422" i="30"/>
  <c r="D434" i="30"/>
  <c r="D446" i="30"/>
  <c r="D458" i="30"/>
  <c r="D470" i="30"/>
  <c r="D482" i="30"/>
  <c r="D494" i="30"/>
  <c r="D506" i="30"/>
  <c r="D518" i="30"/>
  <c r="D530" i="30"/>
  <c r="D542" i="30"/>
  <c r="D554" i="30"/>
  <c r="D566" i="30"/>
  <c r="D578" i="30"/>
  <c r="D590" i="30"/>
  <c r="D602" i="30"/>
  <c r="D614" i="30"/>
  <c r="D626" i="30"/>
  <c r="D638" i="30"/>
  <c r="D650" i="30"/>
  <c r="D662" i="30"/>
  <c r="D674" i="30"/>
  <c r="D685" i="30"/>
  <c r="D698" i="30"/>
  <c r="D710" i="30"/>
  <c r="D722" i="30"/>
  <c r="D734" i="30"/>
  <c r="D746" i="30"/>
  <c r="D758" i="30"/>
  <c r="D770" i="30"/>
  <c r="D782" i="30"/>
  <c r="D794" i="30"/>
  <c r="D806" i="30"/>
  <c r="D818" i="30"/>
  <c r="D830" i="30"/>
  <c r="D842" i="30"/>
  <c r="D854" i="30"/>
  <c r="D866" i="30"/>
  <c r="D878" i="30"/>
  <c r="D890" i="30"/>
  <c r="D902" i="30"/>
  <c r="D914" i="30"/>
  <c r="D926" i="30"/>
  <c r="D938" i="30"/>
  <c r="D950" i="30"/>
  <c r="D962" i="30"/>
  <c r="D974" i="30"/>
  <c r="D986" i="30"/>
  <c r="D998" i="30"/>
  <c r="D1010" i="30"/>
  <c r="D1022" i="30"/>
  <c r="D1034" i="30"/>
  <c r="D1046" i="30"/>
  <c r="D1058" i="30"/>
  <c r="D1070" i="30"/>
  <c r="D1082" i="30"/>
  <c r="D1094" i="30"/>
  <c r="D1106" i="30"/>
  <c r="D1118" i="30"/>
  <c r="D1130" i="30"/>
  <c r="D1142" i="30"/>
  <c r="D1154" i="30"/>
  <c r="D1166" i="30"/>
  <c r="D1178" i="30"/>
  <c r="D1190" i="30"/>
  <c r="D1202" i="30"/>
  <c r="D1214" i="30"/>
  <c r="D1226" i="30"/>
  <c r="D1238" i="30"/>
  <c r="D1250" i="30"/>
  <c r="D1262" i="30"/>
  <c r="D1274" i="30"/>
  <c r="D1286" i="30"/>
  <c r="D1298" i="30"/>
  <c r="D1310" i="30"/>
  <c r="D1322" i="30"/>
  <c r="D1334" i="30"/>
  <c r="D1346" i="30"/>
  <c r="D1359" i="30"/>
  <c r="D1370" i="30"/>
  <c r="D1382" i="30"/>
  <c r="D1395" i="30"/>
  <c r="D1407" i="30"/>
  <c r="D1419" i="30"/>
  <c r="D1431" i="30"/>
  <c r="D1443" i="30"/>
  <c r="D1455" i="30"/>
  <c r="D1467" i="30"/>
  <c r="D1479" i="30"/>
  <c r="D1491" i="30"/>
  <c r="D1503" i="30"/>
  <c r="D1515" i="30"/>
  <c r="D1527" i="30"/>
  <c r="D1539" i="30"/>
  <c r="D1551" i="30"/>
  <c r="D1563" i="30"/>
  <c r="D1575" i="30"/>
  <c r="D1587" i="30"/>
  <c r="D1599" i="30"/>
  <c r="D1611" i="30"/>
  <c r="D1623" i="30"/>
  <c r="D1635" i="30"/>
  <c r="D1647" i="30"/>
  <c r="D1659" i="30"/>
  <c r="D1671" i="30"/>
  <c r="D1683" i="30"/>
  <c r="D1695" i="30"/>
  <c r="D1707" i="30"/>
  <c r="D1719" i="30"/>
  <c r="D1731" i="30"/>
  <c r="D1743" i="30"/>
  <c r="D1755" i="30"/>
  <c r="D1767" i="30"/>
  <c r="D1779" i="30"/>
  <c r="D1791" i="30"/>
  <c r="D1803" i="30"/>
  <c r="D1815" i="30"/>
  <c r="D1827" i="30"/>
  <c r="D1839" i="30"/>
  <c r="D1851" i="30"/>
  <c r="D1863" i="30"/>
  <c r="D1875" i="30"/>
  <c r="D1887" i="30"/>
  <c r="D1899" i="30"/>
  <c r="D1911" i="30"/>
  <c r="D1923" i="30"/>
  <c r="D1935" i="30"/>
  <c r="D1947" i="30"/>
  <c r="D1959" i="30"/>
  <c r="D1971" i="30"/>
  <c r="D1983" i="30"/>
  <c r="D1995" i="30"/>
  <c r="D2007" i="30"/>
  <c r="D2019" i="30"/>
  <c r="D2031" i="30"/>
  <c r="D2043" i="30"/>
  <c r="D2055" i="30"/>
  <c r="D2067" i="30"/>
  <c r="D2079" i="30"/>
  <c r="D2091" i="30"/>
  <c r="D2103" i="30"/>
  <c r="D2115" i="30"/>
  <c r="D2127" i="30"/>
  <c r="D2139" i="30"/>
  <c r="D2151" i="30"/>
  <c r="D2163" i="30"/>
  <c r="D2175" i="30"/>
  <c r="D2187" i="30"/>
  <c r="D2199" i="30"/>
  <c r="D2211" i="30"/>
  <c r="D2223" i="30"/>
  <c r="D2235" i="30"/>
  <c r="D2247" i="30"/>
  <c r="D2259" i="30"/>
  <c r="D2271" i="30"/>
  <c r="D2283" i="30"/>
  <c r="D2295" i="30"/>
  <c r="D2307" i="30"/>
  <c r="D2319" i="30"/>
  <c r="D2331" i="30"/>
  <c r="D2343" i="30"/>
  <c r="D2355" i="30"/>
  <c r="D2367" i="30"/>
  <c r="D2379" i="30"/>
  <c r="D2391" i="30"/>
  <c r="D2403" i="30"/>
  <c r="D2415" i="30"/>
  <c r="D2427" i="30"/>
  <c r="D2439" i="30"/>
  <c r="D2451" i="30"/>
  <c r="D2463" i="30"/>
  <c r="D2475" i="30"/>
  <c r="D2487" i="30"/>
  <c r="D2499" i="30"/>
  <c r="D2511" i="30"/>
  <c r="D2523" i="30"/>
  <c r="D2535" i="30"/>
  <c r="D2547" i="30"/>
  <c r="D2559" i="30"/>
  <c r="D2571" i="30"/>
  <c r="D2583" i="30"/>
  <c r="D2595" i="30"/>
  <c r="D2607" i="30"/>
  <c r="D2619" i="30"/>
  <c r="D2631" i="30"/>
  <c r="D2643" i="30"/>
  <c r="D2655" i="30"/>
  <c r="D2667" i="30"/>
  <c r="D2679" i="30"/>
  <c r="D2691" i="30"/>
  <c r="D2703" i="30"/>
  <c r="D2715" i="30"/>
  <c r="D2727" i="30"/>
  <c r="D2739" i="30"/>
  <c r="D2751" i="30"/>
  <c r="D2763" i="30"/>
  <c r="D2775" i="30"/>
  <c r="D2787" i="30"/>
  <c r="D2799" i="30"/>
  <c r="D2811" i="30"/>
  <c r="D2823" i="30"/>
  <c r="D2835" i="30"/>
  <c r="D2847" i="30"/>
  <c r="D2859" i="30"/>
  <c r="D2871" i="30"/>
  <c r="D2883" i="30"/>
  <c r="D2895" i="30"/>
  <c r="D2907" i="30"/>
  <c r="D2919" i="30"/>
  <c r="D2931" i="30"/>
  <c r="D2943" i="30"/>
  <c r="D2955" i="30"/>
  <c r="D2967" i="30"/>
  <c r="D2979" i="30"/>
  <c r="D2991" i="30"/>
  <c r="D3003" i="30"/>
  <c r="D3015" i="30"/>
  <c r="D3027" i="30"/>
  <c r="D3039" i="30"/>
  <c r="D3051" i="30"/>
  <c r="D3063" i="30"/>
  <c r="D3075" i="30"/>
  <c r="D3087" i="30"/>
  <c r="D3099" i="30"/>
  <c r="D3111" i="30"/>
  <c r="D3123" i="30"/>
  <c r="D3135" i="30"/>
  <c r="D3147" i="30"/>
  <c r="D3159" i="30"/>
  <c r="D3171" i="30"/>
  <c r="D3183" i="30"/>
  <c r="D3195" i="30"/>
  <c r="D3207" i="30"/>
  <c r="D3219" i="30"/>
  <c r="D3231" i="30"/>
  <c r="D3243" i="30"/>
  <c r="D3255" i="30"/>
  <c r="D3267" i="30"/>
  <c r="D3279" i="30"/>
  <c r="D3291" i="30"/>
  <c r="D3303" i="30"/>
  <c r="D3315" i="30"/>
  <c r="D3327" i="30"/>
  <c r="D3339" i="30"/>
  <c r="D3351" i="30"/>
  <c r="D3363" i="30"/>
  <c r="D3375" i="30"/>
  <c r="D3387" i="30"/>
  <c r="D3399" i="30"/>
  <c r="D3411" i="30"/>
  <c r="D3423" i="30"/>
  <c r="D3435" i="30"/>
  <c r="D3447" i="30"/>
  <c r="D3459" i="30"/>
  <c r="D3471" i="30"/>
  <c r="D3483" i="30"/>
  <c r="D3495" i="30"/>
  <c r="D3507" i="30"/>
  <c r="D3519" i="30"/>
  <c r="D3531" i="30"/>
  <c r="D3543" i="30"/>
  <c r="D3555" i="30"/>
  <c r="D3567" i="30"/>
  <c r="D3579" i="30"/>
  <c r="D3591" i="30"/>
  <c r="D3603" i="30"/>
  <c r="D3615" i="30"/>
  <c r="D3627" i="30"/>
  <c r="D3639" i="30"/>
  <c r="D3651" i="30"/>
  <c r="D3663" i="30"/>
  <c r="D3675" i="30"/>
  <c r="D3687" i="30"/>
  <c r="D3699" i="30"/>
  <c r="D3711" i="30"/>
  <c r="D3723" i="30"/>
  <c r="D3735" i="30"/>
  <c r="D3747" i="30"/>
  <c r="D3759" i="30"/>
  <c r="D3771" i="30"/>
  <c r="D3783" i="30"/>
  <c r="D3795" i="30"/>
  <c r="D3807" i="30"/>
  <c r="D3819" i="30"/>
  <c r="D3831" i="30"/>
  <c r="D3843" i="30"/>
  <c r="D3855" i="30"/>
  <c r="D3867" i="30"/>
  <c r="D3879" i="30"/>
  <c r="D3891" i="30"/>
  <c r="D3903" i="30"/>
  <c r="D3915" i="30"/>
  <c r="D3927" i="30"/>
  <c r="D3939" i="30"/>
  <c r="D3951" i="30"/>
  <c r="D3963" i="30"/>
  <c r="D3975" i="30"/>
  <c r="D3987" i="30"/>
  <c r="D3999" i="30"/>
  <c r="D4011" i="30"/>
  <c r="D4023" i="30"/>
  <c r="D4035" i="30"/>
  <c r="D4047" i="30"/>
  <c r="D4059" i="30"/>
  <c r="D4071" i="30"/>
  <c r="D4083" i="30"/>
  <c r="D4095" i="30"/>
  <c r="D4107" i="30"/>
  <c r="D4119" i="30"/>
  <c r="D4131" i="30"/>
  <c r="D4143" i="30"/>
  <c r="D4155" i="30"/>
  <c r="D4167" i="30"/>
  <c r="D4179" i="30"/>
  <c r="D4191" i="30"/>
  <c r="D4203" i="30"/>
  <c r="D4215" i="30"/>
  <c r="D4227" i="30"/>
  <c r="D4239" i="30"/>
  <c r="D4251" i="30"/>
  <c r="D4263" i="30"/>
  <c r="D4275" i="30"/>
  <c r="D4287" i="30"/>
  <c r="D4299" i="30"/>
  <c r="D4311" i="30"/>
  <c r="D4323" i="30"/>
  <c r="D4335" i="30"/>
  <c r="D4347" i="30"/>
  <c r="D4359" i="30"/>
  <c r="D4371" i="30"/>
  <c r="D4383" i="30"/>
  <c r="D4395" i="30"/>
  <c r="D4407" i="30"/>
  <c r="D4419" i="30"/>
  <c r="D4431" i="30"/>
  <c r="D4443" i="30"/>
  <c r="D4455" i="30"/>
  <c r="D4467" i="30"/>
  <c r="D4479" i="30"/>
  <c r="D4491" i="30"/>
  <c r="D4503" i="30"/>
  <c r="D4515" i="30"/>
  <c r="D4527" i="30"/>
  <c r="D4539" i="30"/>
  <c r="D4551" i="30"/>
  <c r="D4563" i="30"/>
  <c r="D4575" i="30"/>
  <c r="D4587" i="30"/>
  <c r="D4599" i="30"/>
  <c r="D4611" i="30"/>
  <c r="D4623" i="30"/>
  <c r="D4635" i="30"/>
  <c r="D4647" i="30"/>
  <c r="D4659" i="30"/>
  <c r="D4671" i="30"/>
  <c r="D4683" i="30"/>
  <c r="D4695" i="30"/>
  <c r="D4707" i="30"/>
  <c r="D14" i="30"/>
  <c r="D27" i="30"/>
  <c r="D39" i="30"/>
  <c r="D51" i="30"/>
  <c r="D63" i="30"/>
  <c r="D75" i="30"/>
  <c r="D87" i="30"/>
  <c r="D99" i="30"/>
  <c r="D111" i="30"/>
  <c r="D123" i="30"/>
  <c r="D135" i="30"/>
  <c r="D147" i="30"/>
  <c r="D159" i="30"/>
  <c r="D171" i="30"/>
  <c r="D183" i="30"/>
  <c r="D195" i="30"/>
  <c r="D207" i="30"/>
  <c r="D219" i="30"/>
  <c r="D231" i="30"/>
  <c r="D243" i="30"/>
  <c r="D255" i="30"/>
  <c r="D267" i="30"/>
  <c r="D279" i="30"/>
  <c r="D291" i="30"/>
  <c r="D303" i="30"/>
  <c r="D315" i="30"/>
  <c r="D327" i="30"/>
  <c r="D339" i="30"/>
  <c r="D351" i="30"/>
  <c r="D363" i="30"/>
  <c r="D375" i="30"/>
  <c r="D387" i="30"/>
  <c r="D399" i="30"/>
  <c r="D411" i="30"/>
  <c r="D423" i="30"/>
  <c r="D435" i="30"/>
  <c r="D447" i="30"/>
  <c r="D459" i="30"/>
  <c r="D471" i="30"/>
  <c r="D483" i="30"/>
  <c r="D495" i="30"/>
  <c r="D507" i="30"/>
  <c r="D519" i="30"/>
  <c r="D531" i="30"/>
  <c r="D543" i="30"/>
  <c r="D555" i="30"/>
  <c r="D567" i="30"/>
  <c r="D579" i="30"/>
  <c r="D591" i="30"/>
  <c r="D603" i="30"/>
  <c r="D615" i="30"/>
  <c r="D627" i="30"/>
  <c r="D639" i="30"/>
  <c r="D651" i="30"/>
  <c r="D663" i="30"/>
  <c r="D675" i="30"/>
  <c r="D686" i="30"/>
  <c r="D699" i="30"/>
  <c r="D711" i="30"/>
  <c r="D723" i="30"/>
  <c r="D735" i="30"/>
  <c r="D747" i="30"/>
  <c r="D759" i="30"/>
  <c r="D771" i="30"/>
  <c r="D783" i="30"/>
  <c r="D795" i="30"/>
  <c r="D807" i="30"/>
  <c r="D819" i="30"/>
  <c r="D831" i="30"/>
  <c r="D843" i="30"/>
  <c r="D855" i="30"/>
  <c r="D867" i="30"/>
  <c r="D879" i="30"/>
  <c r="D891" i="30"/>
  <c r="D903" i="30"/>
  <c r="D915" i="30"/>
  <c r="D927" i="30"/>
  <c r="D939" i="30"/>
  <c r="D951" i="30"/>
  <c r="D963" i="30"/>
  <c r="D975" i="30"/>
  <c r="D987" i="30"/>
  <c r="D999" i="30"/>
  <c r="D1011" i="30"/>
  <c r="D1023" i="30"/>
  <c r="D1035" i="30"/>
  <c r="D1047" i="30"/>
  <c r="D1059" i="30"/>
  <c r="D1071" i="30"/>
  <c r="D1083" i="30"/>
  <c r="D1095" i="30"/>
  <c r="D1107" i="30"/>
  <c r="D1119" i="30"/>
  <c r="D1131" i="30"/>
  <c r="D1143" i="30"/>
  <c r="D1155" i="30"/>
  <c r="D1167" i="30"/>
  <c r="D1179" i="30"/>
  <c r="D1191" i="30"/>
  <c r="D1203" i="30"/>
  <c r="D1215" i="30"/>
  <c r="D1227" i="30"/>
  <c r="D1239" i="30"/>
  <c r="D1251" i="30"/>
  <c r="D1263" i="30"/>
  <c r="D1275" i="30"/>
  <c r="D1287" i="30"/>
  <c r="D1299" i="30"/>
  <c r="D1311" i="30"/>
  <c r="D1323" i="30"/>
  <c r="D1335" i="30"/>
  <c r="D1347" i="30"/>
  <c r="D1360" i="30"/>
  <c r="D1371" i="30"/>
  <c r="D1383" i="30"/>
  <c r="D1396" i="30"/>
  <c r="D1408" i="30"/>
  <c r="D1420" i="30"/>
  <c r="D1432" i="30"/>
  <c r="D1444" i="30"/>
  <c r="D1456" i="30"/>
  <c r="D1468" i="30"/>
  <c r="D1480" i="30"/>
  <c r="D1492" i="30"/>
  <c r="D1504" i="30"/>
  <c r="D1516" i="30"/>
  <c r="D1528" i="30"/>
  <c r="D1540" i="30"/>
  <c r="D1552" i="30"/>
  <c r="D1564" i="30"/>
  <c r="D1576" i="30"/>
  <c r="D1588" i="30"/>
  <c r="D1600" i="30"/>
  <c r="D1612" i="30"/>
  <c r="D1624" i="30"/>
  <c r="D1636" i="30"/>
  <c r="D1648" i="30"/>
  <c r="D1660" i="30"/>
  <c r="D1672" i="30"/>
  <c r="D1684" i="30"/>
  <c r="D1696" i="30"/>
  <c r="D1708" i="30"/>
  <c r="D1720" i="30"/>
  <c r="D1732" i="30"/>
  <c r="D1744" i="30"/>
  <c r="D1756" i="30"/>
  <c r="D1768" i="30"/>
  <c r="D1780" i="30"/>
  <c r="D1792" i="30"/>
  <c r="D1804" i="30"/>
  <c r="D1816" i="30"/>
  <c r="D1828" i="30"/>
  <c r="D1840" i="30"/>
  <c r="D1852" i="30"/>
  <c r="D1864" i="30"/>
  <c r="D1876" i="30"/>
  <c r="D1888" i="30"/>
  <c r="D1900" i="30"/>
  <c r="D1912" i="30"/>
  <c r="D1924" i="30"/>
  <c r="D1936" i="30"/>
  <c r="D1948" i="30"/>
  <c r="D1960" i="30"/>
  <c r="D1972" i="30"/>
  <c r="D1984" i="30"/>
  <c r="D1996" i="30"/>
  <c r="D2008" i="30"/>
  <c r="D2020" i="30"/>
  <c r="D2032" i="30"/>
  <c r="D2044" i="30"/>
  <c r="D2056" i="30"/>
  <c r="D2068" i="30"/>
  <c r="D2080" i="30"/>
  <c r="D2092" i="30"/>
  <c r="D2104" i="30"/>
  <c r="D2116" i="30"/>
  <c r="D2128" i="30"/>
  <c r="D2140" i="30"/>
  <c r="D2152" i="30"/>
  <c r="D2164" i="30"/>
  <c r="D2176" i="30"/>
  <c r="D2188" i="30"/>
  <c r="D2200" i="30"/>
  <c r="D2212" i="30"/>
  <c r="D2224" i="30"/>
  <c r="D2236" i="30"/>
  <c r="D2248" i="30"/>
  <c r="D2260" i="30"/>
  <c r="D2272" i="30"/>
  <c r="D2284" i="30"/>
  <c r="D2296" i="30"/>
  <c r="D2308" i="30"/>
  <c r="D2320" i="30"/>
  <c r="D2332" i="30"/>
  <c r="D2344" i="30"/>
  <c r="D2356" i="30"/>
  <c r="D2368" i="30"/>
  <c r="D2380" i="30"/>
  <c r="D2392" i="30"/>
  <c r="D2404" i="30"/>
  <c r="D2416" i="30"/>
  <c r="D2428" i="30"/>
  <c r="D2440" i="30"/>
  <c r="D2452" i="30"/>
  <c r="D2464" i="30"/>
  <c r="D2476" i="30"/>
  <c r="D2488" i="30"/>
  <c r="D2500" i="30"/>
  <c r="D2512" i="30"/>
  <c r="D2524" i="30"/>
  <c r="D2536" i="30"/>
  <c r="D2548" i="30"/>
  <c r="D2560" i="30"/>
  <c r="D2572" i="30"/>
  <c r="D2584" i="30"/>
  <c r="D2596" i="30"/>
  <c r="D2608" i="30"/>
  <c r="D2620" i="30"/>
  <c r="D2632" i="30"/>
  <c r="D2644" i="30"/>
  <c r="D2656" i="30"/>
  <c r="D2668" i="30"/>
  <c r="D2680" i="30"/>
  <c r="D2692" i="30"/>
  <c r="D2704" i="30"/>
  <c r="D2716" i="30"/>
  <c r="D2728" i="30"/>
  <c r="D2740" i="30"/>
  <c r="D2752" i="30"/>
  <c r="D2764" i="30"/>
  <c r="D2776" i="30"/>
  <c r="D2788" i="30"/>
  <c r="D2800" i="30"/>
  <c r="D2812" i="30"/>
  <c r="D2824" i="30"/>
  <c r="D2836" i="30"/>
  <c r="D2848" i="30"/>
  <c r="D2860" i="30"/>
  <c r="D2872" i="30"/>
  <c r="D2884" i="30"/>
  <c r="D2896" i="30"/>
  <c r="D2908" i="30"/>
  <c r="D2920" i="30"/>
  <c r="D2932" i="30"/>
  <c r="D2944" i="30"/>
  <c r="D2956" i="30"/>
  <c r="D2968" i="30"/>
  <c r="D2980" i="30"/>
  <c r="D2992" i="30"/>
  <c r="D3004" i="30"/>
  <c r="D3016" i="30"/>
  <c r="D3028" i="30"/>
  <c r="D3040" i="30"/>
  <c r="D3052" i="30"/>
  <c r="D3064" i="30"/>
  <c r="D3076" i="30"/>
  <c r="D3088" i="30"/>
  <c r="D3100" i="30"/>
  <c r="D3112" i="30"/>
  <c r="D3124" i="30"/>
  <c r="D3136" i="30"/>
  <c r="D3148" i="30"/>
  <c r="D3160" i="30"/>
  <c r="D3172" i="30"/>
  <c r="D3184" i="30"/>
  <c r="D3196" i="30"/>
  <c r="D3208" i="30"/>
  <c r="D3220" i="30"/>
  <c r="D3232" i="30"/>
  <c r="D3244" i="30"/>
  <c r="D3256" i="30"/>
  <c r="D3268" i="30"/>
  <c r="D3280" i="30"/>
  <c r="D3292" i="30"/>
  <c r="D3304" i="30"/>
  <c r="D3316" i="30"/>
  <c r="D3328" i="30"/>
  <c r="D3340" i="30"/>
  <c r="D3352" i="30"/>
  <c r="D3364" i="30"/>
  <c r="D3376" i="30"/>
  <c r="D3388" i="30"/>
  <c r="D3400" i="30"/>
  <c r="D3412" i="30"/>
  <c r="D3424" i="30"/>
  <c r="D3436" i="30"/>
  <c r="D3448" i="30"/>
  <c r="D3460" i="30"/>
  <c r="D3472" i="30"/>
  <c r="D3484" i="30"/>
  <c r="D3496" i="30"/>
  <c r="D3508" i="30"/>
  <c r="D3520" i="30"/>
  <c r="D3532" i="30"/>
  <c r="D3544" i="30"/>
  <c r="D3556" i="30"/>
  <c r="D3568" i="30"/>
  <c r="D3580" i="30"/>
  <c r="D3592" i="30"/>
  <c r="D3604" i="30"/>
  <c r="D3616" i="30"/>
  <c r="D3628" i="30"/>
  <c r="D3640" i="30"/>
  <c r="D3652" i="30"/>
  <c r="D3664" i="30"/>
  <c r="D3676" i="30"/>
  <c r="D3688" i="30"/>
  <c r="D3700" i="30"/>
  <c r="D3712" i="30"/>
  <c r="D3724" i="30"/>
  <c r="D3736" i="30"/>
  <c r="D3748" i="30"/>
  <c r="D3760" i="30"/>
  <c r="D3772" i="30"/>
  <c r="D3784" i="30"/>
  <c r="D3796" i="30"/>
  <c r="D3808" i="30"/>
  <c r="D3820" i="30"/>
  <c r="D3832" i="30"/>
  <c r="D3844" i="30"/>
  <c r="D3856" i="30"/>
  <c r="D3868" i="30"/>
  <c r="D3880" i="30"/>
  <c r="D3892" i="30"/>
  <c r="D3904" i="30"/>
  <c r="D3916" i="30"/>
  <c r="D3928" i="30"/>
  <c r="D3940" i="30"/>
  <c r="D3952" i="30"/>
  <c r="D3964" i="30"/>
  <c r="D3976" i="30"/>
  <c r="D3988" i="30"/>
  <c r="D4000" i="30"/>
  <c r="D4012" i="30"/>
  <c r="D4024" i="30"/>
  <c r="D4036" i="30"/>
  <c r="D4048" i="30"/>
  <c r="D4060" i="30"/>
  <c r="D4072" i="30"/>
  <c r="D4084" i="30"/>
  <c r="D4096" i="30"/>
  <c r="D4108" i="30"/>
  <c r="D4120" i="30"/>
  <c r="D4132" i="30"/>
  <c r="D4144" i="30"/>
  <c r="D4156" i="30"/>
  <c r="D4168" i="30"/>
  <c r="D4180" i="30"/>
  <c r="D4192" i="30"/>
  <c r="D4204" i="30"/>
  <c r="D4216" i="30"/>
  <c r="D4228" i="30"/>
  <c r="D4240" i="30"/>
  <c r="D4252" i="30"/>
  <c r="D4264" i="30"/>
  <c r="D4276" i="30"/>
  <c r="D4288" i="30"/>
  <c r="D4300" i="30"/>
  <c r="D4312" i="30"/>
  <c r="D4324" i="30"/>
  <c r="D4336" i="30"/>
  <c r="D4348" i="30"/>
  <c r="D4360" i="30"/>
  <c r="D4372" i="30"/>
  <c r="D4384" i="30"/>
  <c r="D4396" i="30"/>
  <c r="D4408" i="30"/>
  <c r="D4420" i="30"/>
  <c r="D4432" i="30"/>
  <c r="D4444" i="30"/>
  <c r="D4456" i="30"/>
  <c r="D4468" i="30"/>
  <c r="D4480" i="30"/>
  <c r="D4492" i="30"/>
  <c r="D4504" i="30"/>
  <c r="D4516" i="30"/>
  <c r="D4528" i="30"/>
  <c r="D4540" i="30"/>
  <c r="D4552" i="30"/>
  <c r="D4564" i="30"/>
  <c r="D4576" i="30"/>
  <c r="D4588" i="30"/>
  <c r="D4600" i="30"/>
  <c r="D4612" i="30"/>
  <c r="D4624" i="30"/>
  <c r="D4636" i="30"/>
  <c r="D4648" i="30"/>
  <c r="D4660" i="30"/>
  <c r="D4672" i="30"/>
  <c r="D4684" i="30"/>
  <c r="D4696" i="30"/>
  <c r="D4708" i="30"/>
  <c r="D15" i="30"/>
  <c r="D28" i="30"/>
  <c r="D40" i="30"/>
  <c r="D52" i="30"/>
  <c r="D64" i="30"/>
  <c r="D76" i="30"/>
  <c r="D88" i="30"/>
  <c r="D100" i="30"/>
  <c r="D112" i="30"/>
  <c r="D124" i="30"/>
  <c r="D136" i="30"/>
  <c r="D148" i="30"/>
  <c r="D160" i="30"/>
  <c r="D172" i="30"/>
  <c r="D184" i="30"/>
  <c r="D196" i="30"/>
  <c r="D208" i="30"/>
  <c r="D220" i="30"/>
  <c r="D232" i="30"/>
  <c r="D244" i="30"/>
  <c r="D256" i="30"/>
  <c r="D268" i="30"/>
  <c r="D280" i="30"/>
  <c r="D292" i="30"/>
  <c r="D304" i="30"/>
  <c r="D316" i="30"/>
  <c r="D328" i="30"/>
  <c r="D340" i="30"/>
  <c r="D352" i="30"/>
  <c r="D364" i="30"/>
  <c r="D376" i="30"/>
  <c r="D388" i="30"/>
  <c r="D400" i="30"/>
  <c r="D412" i="30"/>
  <c r="D424" i="30"/>
  <c r="D436" i="30"/>
  <c r="D448" i="30"/>
  <c r="D460" i="30"/>
  <c r="D472" i="30"/>
  <c r="D484" i="30"/>
  <c r="D496" i="30"/>
  <c r="D508" i="30"/>
  <c r="D520" i="30"/>
  <c r="D532" i="30"/>
  <c r="D544" i="30"/>
  <c r="D556" i="30"/>
  <c r="D568" i="30"/>
  <c r="D580" i="30"/>
  <c r="D592" i="30"/>
  <c r="D604" i="30"/>
  <c r="D616" i="30"/>
  <c r="D628" i="30"/>
  <c r="D640" i="30"/>
  <c r="D652" i="30"/>
  <c r="D664" i="30"/>
  <c r="D676" i="30"/>
  <c r="D687" i="30"/>
  <c r="D700" i="30"/>
  <c r="D712" i="30"/>
  <c r="D724" i="30"/>
  <c r="D736" i="30"/>
  <c r="D748" i="30"/>
  <c r="D760" i="30"/>
  <c r="D772" i="30"/>
  <c r="D784" i="30"/>
  <c r="D796" i="30"/>
  <c r="D808" i="30"/>
  <c r="D820" i="30"/>
  <c r="D832" i="30"/>
  <c r="D844" i="30"/>
  <c r="D856" i="30"/>
  <c r="D868" i="30"/>
  <c r="D880" i="30"/>
  <c r="D892" i="30"/>
  <c r="D904" i="30"/>
  <c r="D916" i="30"/>
  <c r="D928" i="30"/>
  <c r="D940" i="30"/>
  <c r="D952" i="30"/>
  <c r="D964" i="30"/>
  <c r="D976" i="30"/>
  <c r="D988" i="30"/>
  <c r="D1000" i="30"/>
  <c r="D1012" i="30"/>
  <c r="D1024" i="30"/>
  <c r="D1036" i="30"/>
  <c r="D1048" i="30"/>
  <c r="D1060" i="30"/>
  <c r="D1072" i="30"/>
  <c r="D1084" i="30"/>
  <c r="D1096" i="30"/>
  <c r="D1108" i="30"/>
  <c r="D1120" i="30"/>
  <c r="D1132" i="30"/>
  <c r="D1144" i="30"/>
  <c r="D1156" i="30"/>
  <c r="D1168" i="30"/>
  <c r="D1180" i="30"/>
  <c r="D1192" i="30"/>
  <c r="D1204" i="30"/>
  <c r="D1216" i="30"/>
  <c r="D1228" i="30"/>
  <c r="D1240" i="30"/>
  <c r="D1252" i="30"/>
  <c r="D1264" i="30"/>
  <c r="D1276" i="30"/>
  <c r="D1288" i="30"/>
  <c r="D1300" i="30"/>
  <c r="D1312" i="30"/>
  <c r="D1324" i="30"/>
  <c r="D1336" i="30"/>
  <c r="D1348" i="30"/>
  <c r="D1361" i="30"/>
  <c r="D1372" i="30"/>
  <c r="D1384" i="30"/>
  <c r="D1397" i="30"/>
  <c r="D1409" i="30"/>
  <c r="D1421" i="30"/>
  <c r="D1433" i="30"/>
  <c r="D1445" i="30"/>
  <c r="D1457" i="30"/>
  <c r="D1469" i="30"/>
  <c r="D1481" i="30"/>
  <c r="D1493" i="30"/>
  <c r="D1505" i="30"/>
  <c r="D1517" i="30"/>
  <c r="D1529" i="30"/>
  <c r="D1541" i="30"/>
  <c r="D1553" i="30"/>
  <c r="D1565" i="30"/>
  <c r="D1577" i="30"/>
  <c r="D1589" i="30"/>
  <c r="D1601" i="30"/>
  <c r="D1613" i="30"/>
  <c r="D1625" i="30"/>
  <c r="D1637" i="30"/>
  <c r="D1649" i="30"/>
  <c r="D1661" i="30"/>
  <c r="D1673" i="30"/>
  <c r="D1685" i="30"/>
  <c r="D1697" i="30"/>
  <c r="D1709" i="30"/>
  <c r="D1721" i="30"/>
  <c r="D1733" i="30"/>
  <c r="D1745" i="30"/>
  <c r="D1757" i="30"/>
  <c r="D1769" i="30"/>
  <c r="D1781" i="30"/>
  <c r="D1793" i="30"/>
  <c r="D1805" i="30"/>
  <c r="D1817" i="30"/>
  <c r="D1829" i="30"/>
  <c r="D1841" i="30"/>
  <c r="D1853" i="30"/>
  <c r="D1865" i="30"/>
  <c r="D1877" i="30"/>
  <c r="D1889" i="30"/>
  <c r="D1901" i="30"/>
  <c r="D1913" i="30"/>
  <c r="D1925" i="30"/>
  <c r="D1937" i="30"/>
  <c r="D1949" i="30"/>
  <c r="D1961" i="30"/>
  <c r="D1973" i="30"/>
  <c r="D1985" i="30"/>
  <c r="D1997" i="30"/>
  <c r="D2009" i="30"/>
  <c r="D2021" i="30"/>
  <c r="D2033" i="30"/>
  <c r="D2045" i="30"/>
  <c r="D2057" i="30"/>
  <c r="D2069" i="30"/>
  <c r="D2081" i="30"/>
  <c r="D2093" i="30"/>
  <c r="D2105" i="30"/>
  <c r="D2117" i="30"/>
  <c r="D2129" i="30"/>
  <c r="D2141" i="30"/>
  <c r="D2153" i="30"/>
  <c r="D2165" i="30"/>
  <c r="D2177" i="30"/>
  <c r="D2189" i="30"/>
  <c r="D2201" i="30"/>
  <c r="D2213" i="30"/>
  <c r="D2225" i="30"/>
  <c r="D2237" i="30"/>
  <c r="D2249" i="30"/>
  <c r="D2261" i="30"/>
  <c r="D2273" i="30"/>
  <c r="D2285" i="30"/>
  <c r="D2297" i="30"/>
  <c r="D2309" i="30"/>
  <c r="D2321" i="30"/>
  <c r="D2333" i="30"/>
  <c r="D2345" i="30"/>
  <c r="D2357" i="30"/>
  <c r="D2369" i="30"/>
  <c r="D2381" i="30"/>
  <c r="D2393" i="30"/>
  <c r="D2405" i="30"/>
  <c r="D2417" i="30"/>
  <c r="D2429" i="30"/>
  <c r="D2441" i="30"/>
  <c r="D2453" i="30"/>
  <c r="D2465" i="30"/>
  <c r="D2477" i="30"/>
  <c r="D2489" i="30"/>
  <c r="D2501" i="30"/>
  <c r="D2513" i="30"/>
  <c r="D2525" i="30"/>
  <c r="D2537" i="30"/>
  <c r="D2549" i="30"/>
  <c r="D2561" i="30"/>
  <c r="D2573" i="30"/>
  <c r="D2585" i="30"/>
  <c r="D2597" i="30"/>
  <c r="D2609" i="30"/>
  <c r="D2621" i="30"/>
  <c r="D2633" i="30"/>
  <c r="D2645" i="30"/>
  <c r="D2657" i="30"/>
  <c r="D2669" i="30"/>
  <c r="D2681" i="30"/>
  <c r="D2693" i="30"/>
  <c r="D2705" i="30"/>
  <c r="D2717" i="30"/>
  <c r="D2729" i="30"/>
  <c r="D2741" i="30"/>
  <c r="D2753" i="30"/>
  <c r="D2765" i="30"/>
  <c r="D2777" i="30"/>
  <c r="D2789" i="30"/>
  <c r="D2801" i="30"/>
  <c r="D2813" i="30"/>
  <c r="D2825" i="30"/>
  <c r="D2837" i="30"/>
  <c r="D2849" i="30"/>
  <c r="D2861" i="30"/>
  <c r="D2873" i="30"/>
  <c r="D2885" i="30"/>
  <c r="D2897" i="30"/>
  <c r="D2909" i="30"/>
  <c r="D2921" i="30"/>
  <c r="D2933" i="30"/>
  <c r="D2945" i="30"/>
  <c r="D2957" i="30"/>
  <c r="D2969" i="30"/>
  <c r="D2981" i="30"/>
  <c r="D2993" i="30"/>
  <c r="D3005" i="30"/>
  <c r="D3017" i="30"/>
  <c r="D3029" i="30"/>
  <c r="D3041" i="30"/>
  <c r="D3053" i="30"/>
  <c r="D3065" i="30"/>
  <c r="D3077" i="30"/>
  <c r="D3089" i="30"/>
  <c r="D3101" i="30"/>
  <c r="D3113" i="30"/>
  <c r="D3125" i="30"/>
  <c r="D3137" i="30"/>
  <c r="D3149" i="30"/>
  <c r="D3161" i="30"/>
  <c r="D3173" i="30"/>
  <c r="D3185" i="30"/>
  <c r="D3197" i="30"/>
  <c r="D3209" i="30"/>
  <c r="D3221" i="30"/>
  <c r="D3233" i="30"/>
  <c r="D3245" i="30"/>
  <c r="D3257" i="30"/>
  <c r="D3269" i="30"/>
  <c r="D3281" i="30"/>
  <c r="D3293" i="30"/>
  <c r="D3305" i="30"/>
  <c r="D3317" i="30"/>
  <c r="D3329" i="30"/>
  <c r="D3341" i="30"/>
  <c r="D3353" i="30"/>
  <c r="D3365" i="30"/>
  <c r="D3377" i="30"/>
  <c r="D3389" i="30"/>
  <c r="D3401" i="30"/>
  <c r="D3413" i="30"/>
  <c r="D3425" i="30"/>
  <c r="D3437" i="30"/>
  <c r="D3449" i="30"/>
  <c r="D3461" i="30"/>
  <c r="D3473" i="30"/>
  <c r="D3485" i="30"/>
  <c r="D3497" i="30"/>
  <c r="D3509" i="30"/>
  <c r="D3521" i="30"/>
  <c r="D3533" i="30"/>
  <c r="D3545" i="30"/>
  <c r="D3557" i="30"/>
  <c r="D3569" i="30"/>
  <c r="D3581" i="30"/>
  <c r="D3593" i="30"/>
  <c r="D3605" i="30"/>
  <c r="D3617" i="30"/>
  <c r="D3629" i="30"/>
  <c r="D3641" i="30"/>
  <c r="D3653" i="30"/>
  <c r="D3665" i="30"/>
  <c r="D3677" i="30"/>
  <c r="D3689" i="30"/>
  <c r="D3701" i="30"/>
  <c r="D3713" i="30"/>
  <c r="D3725" i="30"/>
  <c r="D3737" i="30"/>
  <c r="D3749" i="30"/>
  <c r="D3761" i="30"/>
  <c r="D3773" i="30"/>
  <c r="D3785" i="30"/>
  <c r="D3797" i="30"/>
  <c r="D3809" i="30"/>
  <c r="D3821" i="30"/>
  <c r="D3833" i="30"/>
  <c r="D3845" i="30"/>
  <c r="D3857" i="30"/>
  <c r="D3869" i="30"/>
  <c r="D3881" i="30"/>
  <c r="D3893" i="30"/>
  <c r="D3905" i="30"/>
  <c r="D3917" i="30"/>
  <c r="D3929" i="30"/>
  <c r="D3941" i="30"/>
  <c r="D3953" i="30"/>
  <c r="D3965" i="30"/>
  <c r="D3977" i="30"/>
  <c r="D3989" i="30"/>
  <c r="D4001" i="30"/>
  <c r="D4013" i="30"/>
  <c r="D4025" i="30"/>
  <c r="D4037" i="30"/>
  <c r="D4049" i="30"/>
  <c r="D4061" i="30"/>
  <c r="D4073" i="30"/>
  <c r="D4085" i="30"/>
  <c r="D4097" i="30"/>
  <c r="D4109" i="30"/>
  <c r="D4121" i="30"/>
  <c r="D4133" i="30"/>
  <c r="D4145" i="30"/>
  <c r="D4157" i="30"/>
  <c r="D4169" i="30"/>
  <c r="D4181" i="30"/>
  <c r="D4193" i="30"/>
  <c r="D4205" i="30"/>
  <c r="D4217" i="30"/>
  <c r="D4229" i="30"/>
  <c r="D4241" i="30"/>
  <c r="D4253" i="30"/>
  <c r="D4265" i="30"/>
  <c r="D4277" i="30"/>
  <c r="D4289" i="30"/>
  <c r="D4301" i="30"/>
  <c r="D4313" i="30"/>
  <c r="D4325" i="30"/>
  <c r="D4337" i="30"/>
  <c r="D4349" i="30"/>
  <c r="D4361" i="30"/>
  <c r="D4373" i="30"/>
  <c r="D4385" i="30"/>
  <c r="D4397" i="30"/>
  <c r="D4409" i="30"/>
  <c r="D4421" i="30"/>
  <c r="D4433" i="30"/>
  <c r="D4445" i="30"/>
  <c r="D4457" i="30"/>
  <c r="D4469" i="30"/>
  <c r="D4481" i="30"/>
  <c r="D4493" i="30"/>
  <c r="D4505" i="30"/>
  <c r="D4517" i="30"/>
  <c r="D4529" i="30"/>
  <c r="D4541" i="30"/>
  <c r="D4553" i="30"/>
  <c r="D4565" i="30"/>
  <c r="D4577" i="30"/>
  <c r="D4589" i="30"/>
  <c r="D4601" i="30"/>
  <c r="D4613" i="30"/>
  <c r="D4625" i="30"/>
  <c r="D4637" i="30"/>
  <c r="D4649" i="30"/>
  <c r="D4661" i="30"/>
  <c r="D4673" i="30"/>
  <c r="D4685" i="30"/>
  <c r="D4697" i="30"/>
  <c r="D4709" i="30"/>
  <c r="D16" i="30"/>
  <c r="D29" i="30"/>
  <c r="D41" i="30"/>
  <c r="D53" i="30"/>
  <c r="D65" i="30"/>
  <c r="D77" i="30"/>
  <c r="D89" i="30"/>
  <c r="D101" i="30"/>
  <c r="D113" i="30"/>
  <c r="D125" i="30"/>
  <c r="D137" i="30"/>
  <c r="D149" i="30"/>
  <c r="D161" i="30"/>
  <c r="D173" i="30"/>
  <c r="D185" i="30"/>
  <c r="D197" i="30"/>
  <c r="D209" i="30"/>
  <c r="D221" i="30"/>
  <c r="D233" i="30"/>
  <c r="D245" i="30"/>
  <c r="D257" i="30"/>
  <c r="D269" i="30"/>
  <c r="D281" i="30"/>
  <c r="D293" i="30"/>
  <c r="D305" i="30"/>
  <c r="D317" i="30"/>
  <c r="D329" i="30"/>
  <c r="D341" i="30"/>
  <c r="D353" i="30"/>
  <c r="D365" i="30"/>
  <c r="D377" i="30"/>
  <c r="D389" i="30"/>
  <c r="D401" i="30"/>
  <c r="D413" i="30"/>
  <c r="D425" i="30"/>
  <c r="D437" i="30"/>
  <c r="D449" i="30"/>
  <c r="D461" i="30"/>
  <c r="D473" i="30"/>
  <c r="D485" i="30"/>
  <c r="D497" i="30"/>
  <c r="D509" i="30"/>
  <c r="D521" i="30"/>
  <c r="D533" i="30"/>
  <c r="D545" i="30"/>
  <c r="D557" i="30"/>
  <c r="D569" i="30"/>
  <c r="D581" i="30"/>
  <c r="D593" i="30"/>
  <c r="D605" i="30"/>
  <c r="D617" i="30"/>
  <c r="D629" i="30"/>
  <c r="D641" i="30"/>
  <c r="D653" i="30"/>
  <c r="D665" i="30"/>
  <c r="D677" i="30"/>
  <c r="D688" i="30"/>
  <c r="D701" i="30"/>
  <c r="D713" i="30"/>
  <c r="D725" i="30"/>
  <c r="D737" i="30"/>
  <c r="D749" i="30"/>
  <c r="D761" i="30"/>
  <c r="D773" i="30"/>
  <c r="D785" i="30"/>
  <c r="D797" i="30"/>
  <c r="D809" i="30"/>
  <c r="D821" i="30"/>
  <c r="D833" i="30"/>
  <c r="D845" i="30"/>
  <c r="D857" i="30"/>
  <c r="D869" i="30"/>
  <c r="D881" i="30"/>
  <c r="D893" i="30"/>
  <c r="D905" i="30"/>
  <c r="D917" i="30"/>
  <c r="D929" i="30"/>
  <c r="D941" i="30"/>
  <c r="D953" i="30"/>
  <c r="D965" i="30"/>
  <c r="D977" i="30"/>
  <c r="D989" i="30"/>
  <c r="D1001" i="30"/>
  <c r="D1013" i="30"/>
  <c r="D1025" i="30"/>
  <c r="D1037" i="30"/>
  <c r="D1049" i="30"/>
  <c r="D1061" i="30"/>
  <c r="D1073" i="30"/>
  <c r="D1085" i="30"/>
  <c r="D1097" i="30"/>
  <c r="D1109" i="30"/>
  <c r="D1121" i="30"/>
  <c r="D1133" i="30"/>
  <c r="D1145" i="30"/>
  <c r="D1157" i="30"/>
  <c r="D1169" i="30"/>
  <c r="D1181" i="30"/>
  <c r="D1193" i="30"/>
  <c r="D1205" i="30"/>
  <c r="D1217" i="30"/>
  <c r="D1229" i="30"/>
  <c r="D1241" i="30"/>
  <c r="D1253" i="30"/>
  <c r="D1265" i="30"/>
  <c r="D1277" i="30"/>
  <c r="D1289" i="30"/>
  <c r="D1301" i="30"/>
  <c r="D1313" i="30"/>
  <c r="D1325" i="30"/>
  <c r="D1337" i="30"/>
  <c r="D1349" i="30"/>
  <c r="D1362" i="30"/>
  <c r="D1373" i="30"/>
  <c r="D1385" i="30"/>
  <c r="D1398" i="30"/>
  <c r="D1410" i="30"/>
  <c r="D1422" i="30"/>
  <c r="D1434" i="30"/>
  <c r="D1446" i="30"/>
  <c r="D1458" i="30"/>
  <c r="D1470" i="30"/>
  <c r="D1482" i="30"/>
  <c r="D1494" i="30"/>
  <c r="D1506" i="30"/>
  <c r="D1518" i="30"/>
  <c r="D1530" i="30"/>
  <c r="D1542" i="30"/>
  <c r="D1554" i="30"/>
  <c r="D1566" i="30"/>
  <c r="D1578" i="30"/>
  <c r="D1590" i="30"/>
  <c r="D1602" i="30"/>
  <c r="D1614" i="30"/>
  <c r="D1626" i="30"/>
  <c r="D1638" i="30"/>
  <c r="D1650" i="30"/>
  <c r="D1662" i="30"/>
  <c r="D1674" i="30"/>
  <c r="D1686" i="30"/>
  <c r="D1698" i="30"/>
  <c r="D1710" i="30"/>
  <c r="D1722" i="30"/>
  <c r="D1734" i="30"/>
  <c r="D1746" i="30"/>
  <c r="D1758" i="30"/>
  <c r="D1770" i="30"/>
  <c r="D1782" i="30"/>
  <c r="D1794" i="30"/>
  <c r="D1806" i="30"/>
  <c r="D1818" i="30"/>
  <c r="D1830" i="30"/>
  <c r="D1842" i="30"/>
  <c r="D1854" i="30"/>
  <c r="D1866" i="30"/>
  <c r="D1878" i="30"/>
  <c r="D1890" i="30"/>
  <c r="D1902" i="30"/>
  <c r="D1914" i="30"/>
  <c r="D1926" i="30"/>
  <c r="D1938" i="30"/>
  <c r="D1950" i="30"/>
  <c r="D1962" i="30"/>
  <c r="D1974" i="30"/>
  <c r="D1986" i="30"/>
  <c r="D1998" i="30"/>
  <c r="D2010" i="30"/>
  <c r="D2022" i="30"/>
  <c r="D2034" i="30"/>
  <c r="D2046" i="30"/>
  <c r="D2058" i="30"/>
  <c r="D2070" i="30"/>
  <c r="D2082" i="30"/>
  <c r="D2094" i="30"/>
  <c r="D2106" i="30"/>
  <c r="D2118" i="30"/>
  <c r="D2130" i="30"/>
  <c r="D2142" i="30"/>
  <c r="D2154" i="30"/>
  <c r="D2166" i="30"/>
  <c r="D2178" i="30"/>
  <c r="D2190" i="30"/>
  <c r="D2202" i="30"/>
  <c r="D2214" i="30"/>
  <c r="D2226" i="30"/>
  <c r="D2238" i="30"/>
  <c r="D2250" i="30"/>
  <c r="D2262" i="30"/>
  <c r="D2274" i="30"/>
  <c r="D2286" i="30"/>
  <c r="D2298" i="30"/>
  <c r="D2310" i="30"/>
  <c r="D2322" i="30"/>
  <c r="D2334" i="30"/>
  <c r="D2346" i="30"/>
  <c r="D2358" i="30"/>
  <c r="D2370" i="30"/>
  <c r="D2382" i="30"/>
  <c r="D2394" i="30"/>
  <c r="D2406" i="30"/>
  <c r="D2418" i="30"/>
  <c r="D2430" i="30"/>
  <c r="D2442" i="30"/>
  <c r="D2454" i="30"/>
  <c r="D2466" i="30"/>
  <c r="D2478" i="30"/>
  <c r="D2490" i="30"/>
  <c r="D2502" i="30"/>
  <c r="D2514" i="30"/>
  <c r="D2526" i="30"/>
  <c r="D2538" i="30"/>
  <c r="D2550" i="30"/>
  <c r="D2562" i="30"/>
  <c r="D2574" i="30"/>
  <c r="D2586" i="30"/>
  <c r="D2598" i="30"/>
  <c r="D2610" i="30"/>
  <c r="D2622" i="30"/>
  <c r="D2634" i="30"/>
  <c r="D2646" i="30"/>
  <c r="D2658" i="30"/>
  <c r="D2670" i="30"/>
  <c r="D2682" i="30"/>
  <c r="D2694" i="30"/>
  <c r="D2706" i="30"/>
  <c r="D2718" i="30"/>
  <c r="D2730" i="30"/>
  <c r="D2742" i="30"/>
  <c r="D2754" i="30"/>
  <c r="D2766" i="30"/>
  <c r="D2778" i="30"/>
  <c r="D2790" i="30"/>
  <c r="D2802" i="30"/>
  <c r="D2814" i="30"/>
  <c r="D2826" i="30"/>
  <c r="D2838" i="30"/>
  <c r="D2850" i="30"/>
  <c r="D2862" i="30"/>
  <c r="D2874" i="30"/>
  <c r="D2886" i="30"/>
  <c r="D2898" i="30"/>
  <c r="D2910" i="30"/>
  <c r="D2922" i="30"/>
  <c r="D2934" i="30"/>
  <c r="D2946" i="30"/>
  <c r="D2958" i="30"/>
  <c r="D2970" i="30"/>
  <c r="D2982" i="30"/>
  <c r="D2994" i="30"/>
  <c r="D3006" i="30"/>
  <c r="D3018" i="30"/>
  <c r="D3030" i="30"/>
  <c r="D3042" i="30"/>
  <c r="D3054" i="30"/>
  <c r="D3066" i="30"/>
  <c r="D3078" i="30"/>
  <c r="D3090" i="30"/>
  <c r="D3102" i="30"/>
  <c r="D3114" i="30"/>
  <c r="D3126" i="30"/>
  <c r="D3138" i="30"/>
  <c r="D3150" i="30"/>
  <c r="D3162" i="30"/>
  <c r="D3174" i="30"/>
  <c r="D3186" i="30"/>
  <c r="D3198" i="30"/>
  <c r="D3210" i="30"/>
  <c r="D3222" i="30"/>
  <c r="D3234" i="30"/>
  <c r="D3246" i="30"/>
  <c r="D3258" i="30"/>
  <c r="D3270" i="30"/>
  <c r="D3282" i="30"/>
  <c r="D3294" i="30"/>
  <c r="D3306" i="30"/>
  <c r="D3318" i="30"/>
  <c r="D3330" i="30"/>
  <c r="D3342" i="30"/>
  <c r="D3354" i="30"/>
  <c r="D3366" i="30"/>
  <c r="D3378" i="30"/>
  <c r="D3390" i="30"/>
  <c r="D3402" i="30"/>
  <c r="D3414" i="30"/>
  <c r="D3426" i="30"/>
  <c r="D3438" i="30"/>
  <c r="D3450" i="30"/>
  <c r="D3462" i="30"/>
  <c r="D3474" i="30"/>
  <c r="D3486" i="30"/>
  <c r="D3498" i="30"/>
  <c r="D3510" i="30"/>
  <c r="D3522" i="30"/>
  <c r="D3534" i="30"/>
  <c r="D3546" i="30"/>
  <c r="D3558" i="30"/>
  <c r="D3570" i="30"/>
  <c r="D3582" i="30"/>
  <c r="D3594" i="30"/>
  <c r="D3606" i="30"/>
  <c r="D3618" i="30"/>
  <c r="D3630" i="30"/>
  <c r="D3642" i="30"/>
  <c r="D3654" i="30"/>
  <c r="D3666" i="30"/>
  <c r="D3678" i="30"/>
  <c r="D3690" i="30"/>
  <c r="D3702" i="30"/>
  <c r="D3714" i="30"/>
  <c r="D3726" i="30"/>
  <c r="D3738" i="30"/>
  <c r="D3750" i="30"/>
  <c r="D3762" i="30"/>
  <c r="D3774" i="30"/>
  <c r="D3786" i="30"/>
  <c r="D3798" i="30"/>
  <c r="D3810" i="30"/>
  <c r="D3822" i="30"/>
  <c r="D3834" i="30"/>
  <c r="D3846" i="30"/>
  <c r="D3858" i="30"/>
  <c r="D3870" i="30"/>
  <c r="D3882" i="30"/>
  <c r="D3894" i="30"/>
  <c r="D3906" i="30"/>
  <c r="D3918" i="30"/>
  <c r="D3930" i="30"/>
  <c r="D3942" i="30"/>
  <c r="D3954" i="30"/>
  <c r="D3966" i="30"/>
  <c r="D3978" i="30"/>
  <c r="D3990" i="30"/>
  <c r="D4002" i="30"/>
  <c r="D4014" i="30"/>
  <c r="D4026" i="30"/>
  <c r="D4038" i="30"/>
  <c r="D4050" i="30"/>
  <c r="D4062" i="30"/>
  <c r="D4074" i="30"/>
  <c r="D4086" i="30"/>
  <c r="D4098" i="30"/>
  <c r="D4110" i="30"/>
  <c r="D4122" i="30"/>
  <c r="D4134" i="30"/>
  <c r="D4146" i="30"/>
  <c r="D4158" i="30"/>
  <c r="D4170" i="30"/>
  <c r="D4182" i="30"/>
  <c r="D4194" i="30"/>
  <c r="D4206" i="30"/>
  <c r="D4218" i="30"/>
  <c r="D4230" i="30"/>
  <c r="D4242" i="30"/>
  <c r="D4254" i="30"/>
  <c r="D4266" i="30"/>
  <c r="D4278" i="30"/>
  <c r="D4290" i="30"/>
  <c r="D4302" i="30"/>
  <c r="D4314" i="30"/>
  <c r="D4326" i="30"/>
  <c r="D4338" i="30"/>
  <c r="D4350" i="30"/>
  <c r="D4362" i="30"/>
  <c r="D4374" i="30"/>
  <c r="D4386" i="30"/>
  <c r="D4398" i="30"/>
  <c r="D4410" i="30"/>
  <c r="D4422" i="30"/>
  <c r="D4434" i="30"/>
  <c r="D4446" i="30"/>
  <c r="D4458" i="30"/>
  <c r="D4470" i="30"/>
  <c r="D4482" i="30"/>
  <c r="D4494" i="30"/>
  <c r="D4506" i="30"/>
  <c r="D4518" i="30"/>
  <c r="D4530" i="30"/>
  <c r="D4542" i="30"/>
  <c r="D4554" i="30"/>
  <c r="D4566" i="30"/>
  <c r="D4578" i="30"/>
  <c r="D4590" i="30"/>
  <c r="D4602" i="30"/>
  <c r="D4614" i="30"/>
  <c r="D4626" i="30"/>
  <c r="D4638" i="30"/>
  <c r="D4650" i="30"/>
  <c r="D4662" i="30"/>
  <c r="D4674" i="30"/>
  <c r="D4686" i="30"/>
  <c r="D4698" i="30"/>
  <c r="D4710" i="30"/>
  <c r="D17" i="30"/>
  <c r="D30" i="30"/>
  <c r="D42" i="30"/>
  <c r="D54" i="30"/>
  <c r="D66" i="30"/>
  <c r="D78" i="30"/>
  <c r="D90" i="30"/>
  <c r="D102" i="30"/>
  <c r="D114" i="30"/>
  <c r="D126" i="30"/>
  <c r="D138" i="30"/>
  <c r="D150" i="30"/>
  <c r="D162" i="30"/>
  <c r="D174" i="30"/>
  <c r="D186" i="30"/>
  <c r="D198" i="30"/>
  <c r="D210" i="30"/>
  <c r="D222" i="30"/>
  <c r="D234" i="30"/>
  <c r="D246" i="30"/>
  <c r="D258" i="30"/>
  <c r="D270" i="30"/>
  <c r="D282" i="30"/>
  <c r="D294" i="30"/>
  <c r="D306" i="30"/>
  <c r="D318" i="30"/>
  <c r="D330" i="30"/>
  <c r="D342" i="30"/>
  <c r="D354" i="30"/>
  <c r="D366" i="30"/>
  <c r="D378" i="30"/>
  <c r="D390" i="30"/>
  <c r="D402" i="30"/>
  <c r="D414" i="30"/>
  <c r="D426" i="30"/>
  <c r="D438" i="30"/>
  <c r="D450" i="30"/>
  <c r="D462" i="30"/>
  <c r="D474" i="30"/>
  <c r="D486" i="30"/>
  <c r="D498" i="30"/>
  <c r="D510" i="30"/>
  <c r="D522" i="30"/>
  <c r="D534" i="30"/>
  <c r="D546" i="30"/>
  <c r="D558" i="30"/>
  <c r="D570" i="30"/>
  <c r="D582" i="30"/>
  <c r="D594" i="30"/>
  <c r="D606" i="30"/>
  <c r="D618" i="30"/>
  <c r="D630" i="30"/>
  <c r="D642" i="30"/>
  <c r="D654" i="30"/>
  <c r="D666" i="30"/>
  <c r="D678" i="30"/>
  <c r="D689" i="30"/>
  <c r="D702" i="30"/>
  <c r="D714" i="30"/>
  <c r="D726" i="30"/>
  <c r="D738" i="30"/>
  <c r="D750" i="30"/>
  <c r="D762" i="30"/>
  <c r="D774" i="30"/>
  <c r="D786" i="30"/>
  <c r="D798" i="30"/>
  <c r="D810" i="30"/>
  <c r="D822" i="30"/>
  <c r="D834" i="30"/>
  <c r="D846" i="30"/>
  <c r="D858" i="30"/>
  <c r="D870" i="30"/>
  <c r="D882" i="30"/>
  <c r="D894" i="30"/>
  <c r="D906" i="30"/>
  <c r="D918" i="30"/>
  <c r="D930" i="30"/>
  <c r="D942" i="30"/>
  <c r="D954" i="30"/>
  <c r="D966" i="30"/>
  <c r="D978" i="30"/>
  <c r="D990" i="30"/>
  <c r="D1002" i="30"/>
  <c r="D1014" i="30"/>
  <c r="D1026" i="30"/>
  <c r="D1038" i="30"/>
  <c r="D1050" i="30"/>
  <c r="D1062" i="30"/>
  <c r="D1074" i="30"/>
  <c r="D1086" i="30"/>
  <c r="D1098" i="30"/>
  <c r="D1110" i="30"/>
  <c r="D1122" i="30"/>
  <c r="D1134" i="30"/>
  <c r="D1146" i="30"/>
  <c r="D1158" i="30"/>
  <c r="D1170" i="30"/>
  <c r="D1182" i="30"/>
  <c r="D1194" i="30"/>
  <c r="D1206" i="30"/>
  <c r="D1218" i="30"/>
  <c r="D1230" i="30"/>
  <c r="D1242" i="30"/>
  <c r="D1254" i="30"/>
  <c r="D1266" i="30"/>
  <c r="D1278" i="30"/>
  <c r="D1290" i="30"/>
  <c r="D1302" i="30"/>
  <c r="D1314" i="30"/>
  <c r="D1326" i="30"/>
  <c r="D1338" i="30"/>
  <c r="D1350" i="30"/>
  <c r="D1363" i="30"/>
  <c r="D1374" i="30"/>
  <c r="D1386" i="30"/>
  <c r="D1399" i="30"/>
  <c r="D1411" i="30"/>
  <c r="D1423" i="30"/>
  <c r="D1435" i="30"/>
  <c r="D1447" i="30"/>
  <c r="D1459" i="30"/>
  <c r="D1471" i="30"/>
  <c r="D1483" i="30"/>
  <c r="D1495" i="30"/>
  <c r="D1507" i="30"/>
  <c r="D1519" i="30"/>
  <c r="D1531" i="30"/>
  <c r="D1543" i="30"/>
  <c r="D1555" i="30"/>
  <c r="D1567" i="30"/>
  <c r="D1579" i="30"/>
  <c r="D1591" i="30"/>
  <c r="D1603" i="30"/>
  <c r="D1615" i="30"/>
  <c r="D1627" i="30"/>
  <c r="D1639" i="30"/>
  <c r="D1651" i="30"/>
  <c r="D1663" i="30"/>
  <c r="D1675" i="30"/>
  <c r="D1687" i="30"/>
  <c r="D1699" i="30"/>
  <c r="D1711" i="30"/>
  <c r="D1723" i="30"/>
  <c r="D1735" i="30"/>
  <c r="D1747" i="30"/>
  <c r="D1759" i="30"/>
  <c r="D1771" i="30"/>
  <c r="D1783" i="30"/>
  <c r="D1795" i="30"/>
  <c r="D1807" i="30"/>
  <c r="D1819" i="30"/>
  <c r="D1831" i="30"/>
  <c r="D1843" i="30"/>
  <c r="D1855" i="30"/>
  <c r="D1867" i="30"/>
  <c r="D1879" i="30"/>
  <c r="D1891" i="30"/>
  <c r="D1903" i="30"/>
  <c r="D1915" i="30"/>
  <c r="D1927" i="30"/>
  <c r="D1939" i="30"/>
  <c r="D1951" i="30"/>
  <c r="D1963" i="30"/>
  <c r="D1975" i="30"/>
  <c r="D1987" i="30"/>
  <c r="D1999" i="30"/>
  <c r="D2011" i="30"/>
  <c r="D2023" i="30"/>
  <c r="D2035" i="30"/>
  <c r="D2047" i="30"/>
  <c r="D2059" i="30"/>
  <c r="D2071" i="30"/>
  <c r="D2083" i="30"/>
  <c r="D2095" i="30"/>
  <c r="D2107" i="30"/>
  <c r="D2119" i="30"/>
  <c r="D2131" i="30"/>
  <c r="D2143" i="30"/>
  <c r="D2155" i="30"/>
  <c r="D2167" i="30"/>
  <c r="D2179" i="30"/>
  <c r="D2191" i="30"/>
  <c r="D2203" i="30"/>
  <c r="D2215" i="30"/>
  <c r="D2227" i="30"/>
  <c r="D2239" i="30"/>
  <c r="D2251" i="30"/>
  <c r="D2263" i="30"/>
  <c r="D2275" i="30"/>
  <c r="D2287" i="30"/>
  <c r="D2299" i="30"/>
  <c r="D2311" i="30"/>
  <c r="D2323" i="30"/>
  <c r="D2335" i="30"/>
  <c r="D2347" i="30"/>
  <c r="D2359" i="30"/>
  <c r="D2371" i="30"/>
  <c r="D2383" i="30"/>
  <c r="D2395" i="30"/>
  <c r="D2407" i="30"/>
  <c r="D2419" i="30"/>
  <c r="D2431" i="30"/>
  <c r="D2443" i="30"/>
  <c r="D2455" i="30"/>
  <c r="D2467" i="30"/>
  <c r="D2479" i="30"/>
  <c r="D2491" i="30"/>
  <c r="D2503" i="30"/>
  <c r="D2515" i="30"/>
  <c r="D2527" i="30"/>
  <c r="D2539" i="30"/>
  <c r="D2551" i="30"/>
  <c r="D2563" i="30"/>
  <c r="D2575" i="30"/>
  <c r="D2587" i="30"/>
  <c r="D2599" i="30"/>
  <c r="D2611" i="30"/>
  <c r="D2623" i="30"/>
  <c r="D2635" i="30"/>
  <c r="D2647" i="30"/>
  <c r="D2659" i="30"/>
  <c r="D2671" i="30"/>
  <c r="D2683" i="30"/>
  <c r="D2695" i="30"/>
  <c r="D2707" i="30"/>
  <c r="D2719" i="30"/>
  <c r="D2731" i="30"/>
  <c r="D2743" i="30"/>
  <c r="D2755" i="30"/>
  <c r="D2767" i="30"/>
  <c r="D2779" i="30"/>
  <c r="D2791" i="30"/>
  <c r="D2803" i="30"/>
  <c r="D2815" i="30"/>
  <c r="D2827" i="30"/>
  <c r="D2839" i="30"/>
  <c r="D2851" i="30"/>
  <c r="D2863" i="30"/>
  <c r="D2875" i="30"/>
  <c r="D2887" i="30"/>
  <c r="D2899" i="30"/>
  <c r="D2911" i="30"/>
  <c r="D2923" i="30"/>
  <c r="D2935" i="30"/>
  <c r="D2947" i="30"/>
  <c r="D2959" i="30"/>
  <c r="D2971" i="30"/>
  <c r="D2983" i="30"/>
  <c r="D2995" i="30"/>
  <c r="D3007" i="30"/>
  <c r="D3019" i="30"/>
  <c r="D3031" i="30"/>
  <c r="D3043" i="30"/>
  <c r="D3055" i="30"/>
  <c r="D3067" i="30"/>
  <c r="D3079" i="30"/>
  <c r="D3091" i="30"/>
  <c r="D3103" i="30"/>
  <c r="D3115" i="30"/>
  <c r="D3127" i="30"/>
  <c r="D3139" i="30"/>
  <c r="D3151" i="30"/>
  <c r="D3163" i="30"/>
  <c r="D3175" i="30"/>
  <c r="D3187" i="30"/>
  <c r="D3199" i="30"/>
  <c r="D3211" i="30"/>
  <c r="D3223" i="30"/>
  <c r="D3235" i="30"/>
  <c r="D3247" i="30"/>
  <c r="D3259" i="30"/>
  <c r="D3271" i="30"/>
  <c r="D3283" i="30"/>
  <c r="D3295" i="30"/>
  <c r="D3307" i="30"/>
  <c r="D3319" i="30"/>
  <c r="D3331" i="30"/>
  <c r="D3343" i="30"/>
  <c r="D3355" i="30"/>
  <c r="D3367" i="30"/>
  <c r="D3379" i="30"/>
  <c r="D3391" i="30"/>
  <c r="D3403" i="30"/>
  <c r="D3415" i="30"/>
  <c r="D3427" i="30"/>
  <c r="D3439" i="30"/>
  <c r="D3451" i="30"/>
  <c r="D3463" i="30"/>
  <c r="D3475" i="30"/>
  <c r="D3487" i="30"/>
  <c r="D3499" i="30"/>
  <c r="D3511" i="30"/>
  <c r="D3523" i="30"/>
  <c r="D3535" i="30"/>
  <c r="D3547" i="30"/>
  <c r="D3559" i="30"/>
  <c r="D3571" i="30"/>
  <c r="D3583" i="30"/>
  <c r="D3595" i="30"/>
  <c r="D3607" i="30"/>
  <c r="D3619" i="30"/>
  <c r="D3631" i="30"/>
  <c r="D3643" i="30"/>
  <c r="D3655" i="30"/>
  <c r="D3667" i="30"/>
  <c r="D3679" i="30"/>
  <c r="D3691" i="30"/>
  <c r="D3703" i="30"/>
  <c r="D3715" i="30"/>
  <c r="D3727" i="30"/>
  <c r="D3739" i="30"/>
  <c r="D3751" i="30"/>
  <c r="D3763" i="30"/>
  <c r="D3775" i="30"/>
  <c r="D3787" i="30"/>
  <c r="D3799" i="30"/>
  <c r="D3811" i="30"/>
  <c r="D3823" i="30"/>
  <c r="D3835" i="30"/>
  <c r="D3847" i="30"/>
  <c r="D3859" i="30"/>
  <c r="D3871" i="30"/>
  <c r="D3883" i="30"/>
  <c r="D3895" i="30"/>
  <c r="D3907" i="30"/>
  <c r="D3919" i="30"/>
  <c r="D3931" i="30"/>
  <c r="D3943" i="30"/>
  <c r="D3955" i="30"/>
  <c r="D3967" i="30"/>
  <c r="D3979" i="30"/>
  <c r="D3991" i="30"/>
  <c r="D4003" i="30"/>
  <c r="D4015" i="30"/>
  <c r="D4027" i="30"/>
  <c r="D4039" i="30"/>
  <c r="D4051" i="30"/>
  <c r="D4063" i="30"/>
  <c r="D4075" i="30"/>
  <c r="D4087" i="30"/>
  <c r="D4099" i="30"/>
  <c r="D4111" i="30"/>
  <c r="D4123" i="30"/>
  <c r="D4135" i="30"/>
  <c r="D4147" i="30"/>
  <c r="D4159" i="30"/>
  <c r="D4171" i="30"/>
  <c r="D4183" i="30"/>
  <c r="D4195" i="30"/>
  <c r="D4207" i="30"/>
  <c r="D4219" i="30"/>
  <c r="D4231" i="30"/>
  <c r="D4243" i="30"/>
  <c r="D4255" i="30"/>
  <c r="D4267" i="30"/>
  <c r="D4279" i="30"/>
  <c r="D4291" i="30"/>
  <c r="D4303" i="30"/>
  <c r="D4315" i="30"/>
  <c r="D4327" i="30"/>
  <c r="D4339" i="30"/>
  <c r="D4351" i="30"/>
  <c r="D4363" i="30"/>
  <c r="D4375" i="30"/>
  <c r="D4387" i="30"/>
  <c r="D4399" i="30"/>
  <c r="D4411" i="30"/>
  <c r="D4423" i="30"/>
  <c r="D4435" i="30"/>
  <c r="D4447" i="30"/>
  <c r="D4459" i="30"/>
  <c r="D4471" i="30"/>
  <c r="D4483" i="30"/>
  <c r="D4495" i="30"/>
  <c r="D4507" i="30"/>
  <c r="D4519" i="30"/>
  <c r="D4531" i="30"/>
  <c r="D4543" i="30"/>
  <c r="D4555" i="30"/>
  <c r="D4567" i="30"/>
  <c r="D4579" i="30"/>
  <c r="D4591" i="30"/>
  <c r="D4603" i="30"/>
  <c r="D4615" i="30"/>
  <c r="D4627" i="30"/>
  <c r="D4639" i="30"/>
  <c r="D4651" i="30"/>
  <c r="D4663" i="30"/>
  <c r="D4675" i="30"/>
  <c r="D4687" i="30"/>
  <c r="D4699" i="30"/>
  <c r="D4711" i="30"/>
  <c r="D18" i="30"/>
  <c r="D31" i="30"/>
  <c r="D43" i="30"/>
  <c r="D55" i="30"/>
  <c r="D67" i="30"/>
  <c r="D79" i="30"/>
  <c r="D91" i="30"/>
  <c r="D103" i="30"/>
  <c r="D115" i="30"/>
  <c r="D127" i="30"/>
  <c r="D139" i="30"/>
  <c r="D151" i="30"/>
  <c r="D163" i="30"/>
  <c r="D175" i="30"/>
  <c r="D187" i="30"/>
  <c r="D199" i="30"/>
  <c r="D211" i="30"/>
  <c r="D223" i="30"/>
  <c r="D235" i="30"/>
  <c r="D247" i="30"/>
  <c r="D259" i="30"/>
  <c r="D271" i="30"/>
  <c r="D283" i="30"/>
  <c r="D295" i="30"/>
  <c r="D307" i="30"/>
  <c r="D319" i="30"/>
  <c r="D331" i="30"/>
  <c r="D343" i="30"/>
  <c r="D355" i="30"/>
  <c r="D367" i="30"/>
  <c r="D379" i="30"/>
  <c r="D391" i="30"/>
  <c r="D403" i="30"/>
  <c r="D415" i="30"/>
  <c r="D427" i="30"/>
  <c r="D439" i="30"/>
  <c r="D451" i="30"/>
  <c r="D463" i="30"/>
  <c r="D475" i="30"/>
  <c r="D487" i="30"/>
  <c r="D499" i="30"/>
  <c r="D511" i="30"/>
  <c r="D523" i="30"/>
  <c r="D535" i="30"/>
  <c r="D547" i="30"/>
  <c r="D559" i="30"/>
  <c r="D571" i="30"/>
  <c r="D583" i="30"/>
  <c r="D595" i="30"/>
  <c r="D607" i="30"/>
  <c r="D619" i="30"/>
  <c r="D631" i="30"/>
  <c r="D643" i="30"/>
  <c r="D655" i="30"/>
  <c r="D667" i="30"/>
  <c r="D679" i="30"/>
  <c r="D690" i="30"/>
  <c r="D703" i="30"/>
  <c r="D715" i="30"/>
  <c r="D727" i="30"/>
  <c r="D739" i="30"/>
  <c r="D751" i="30"/>
  <c r="D763" i="30"/>
  <c r="D775" i="30"/>
  <c r="D787" i="30"/>
  <c r="D799" i="30"/>
  <c r="D811" i="30"/>
  <c r="D823" i="30"/>
  <c r="D835" i="30"/>
  <c r="D847" i="30"/>
  <c r="D859" i="30"/>
  <c r="D871" i="30"/>
  <c r="D883" i="30"/>
  <c r="D895" i="30"/>
  <c r="D907" i="30"/>
  <c r="D919" i="30"/>
  <c r="D931" i="30"/>
  <c r="D943" i="30"/>
  <c r="D955" i="30"/>
  <c r="D967" i="30"/>
  <c r="D979" i="30"/>
  <c r="D991" i="30"/>
  <c r="D1003" i="30"/>
  <c r="D1015" i="30"/>
  <c r="D1027" i="30"/>
  <c r="D1039" i="30"/>
  <c r="D1051" i="30"/>
  <c r="D1063" i="30"/>
  <c r="D1075" i="30"/>
  <c r="D1087" i="30"/>
  <c r="D1099" i="30"/>
  <c r="D1111" i="30"/>
  <c r="D1123" i="30"/>
  <c r="D1135" i="30"/>
  <c r="D1147" i="30"/>
  <c r="D1159" i="30"/>
  <c r="D1171" i="30"/>
  <c r="D1183" i="30"/>
  <c r="D1195" i="30"/>
  <c r="D1207" i="30"/>
  <c r="D1219" i="30"/>
  <c r="D1231" i="30"/>
  <c r="D1243" i="30"/>
  <c r="D1255" i="30"/>
  <c r="D1267" i="30"/>
  <c r="D1279" i="30"/>
  <c r="D1291" i="30"/>
  <c r="D1303" i="30"/>
  <c r="D1315" i="30"/>
  <c r="D1327" i="30"/>
  <c r="D1339" i="30"/>
  <c r="D1351" i="30"/>
  <c r="D1364" i="30"/>
  <c r="D1375" i="30"/>
  <c r="D1387" i="30"/>
  <c r="D1400" i="30"/>
  <c r="D1412" i="30"/>
  <c r="D1424" i="30"/>
  <c r="D1436" i="30"/>
  <c r="D1448" i="30"/>
  <c r="D1460" i="30"/>
  <c r="D1472" i="30"/>
  <c r="D1484" i="30"/>
  <c r="D1496" i="30"/>
  <c r="D1508" i="30"/>
  <c r="D1520" i="30"/>
  <c r="D1532" i="30"/>
  <c r="D1544" i="30"/>
  <c r="D1556" i="30"/>
  <c r="D1568" i="30"/>
  <c r="D1580" i="30"/>
  <c r="D1592" i="30"/>
  <c r="D1604" i="30"/>
  <c r="D1616" i="30"/>
  <c r="D1628" i="30"/>
  <c r="D1640" i="30"/>
  <c r="D1652" i="30"/>
  <c r="D1664" i="30"/>
  <c r="D1676" i="30"/>
  <c r="D1688" i="30"/>
  <c r="D1700" i="30"/>
  <c r="D1712" i="30"/>
  <c r="D1724" i="30"/>
  <c r="D1736" i="30"/>
  <c r="D1748" i="30"/>
  <c r="D1760" i="30"/>
  <c r="D1772" i="30"/>
  <c r="D1784" i="30"/>
  <c r="D1796" i="30"/>
  <c r="D1808" i="30"/>
  <c r="D1820" i="30"/>
  <c r="D1832" i="30"/>
  <c r="D1844" i="30"/>
  <c r="D1856" i="30"/>
  <c r="D1868" i="30"/>
  <c r="D1880" i="30"/>
  <c r="D1892" i="30"/>
  <c r="D1904" i="30"/>
  <c r="D1916" i="30"/>
  <c r="D1928" i="30"/>
  <c r="D1940" i="30"/>
  <c r="D1952" i="30"/>
  <c r="D1964" i="30"/>
  <c r="D1976" i="30"/>
  <c r="D1988" i="30"/>
  <c r="D2000" i="30"/>
  <c r="D2012" i="30"/>
  <c r="D2024" i="30"/>
  <c r="D2036" i="30"/>
  <c r="D2048" i="30"/>
  <c r="D2060" i="30"/>
  <c r="D2072" i="30"/>
  <c r="D2084" i="30"/>
  <c r="D2096" i="30"/>
  <c r="D2108" i="30"/>
  <c r="D2120" i="30"/>
  <c r="D2132" i="30"/>
  <c r="D2144" i="30"/>
  <c r="D2156" i="30"/>
  <c r="D2168" i="30"/>
  <c r="D2180" i="30"/>
  <c r="D2192" i="30"/>
  <c r="D2204" i="30"/>
  <c r="D2216" i="30"/>
  <c r="D2228" i="30"/>
  <c r="D2240" i="30"/>
  <c r="D2252" i="30"/>
  <c r="D2264" i="30"/>
  <c r="D2276" i="30"/>
  <c r="D2288" i="30"/>
  <c r="D2300" i="30"/>
  <c r="D2312" i="30"/>
  <c r="D2324" i="30"/>
  <c r="D2336" i="30"/>
  <c r="D2348" i="30"/>
  <c r="D2360" i="30"/>
  <c r="D2372" i="30"/>
  <c r="D2384" i="30"/>
  <c r="D2396" i="30"/>
  <c r="D2408" i="30"/>
  <c r="D2420" i="30"/>
  <c r="D2432" i="30"/>
  <c r="D2444" i="30"/>
  <c r="D2456" i="30"/>
  <c r="D2468" i="30"/>
  <c r="D2480" i="30"/>
  <c r="D2492" i="30"/>
  <c r="D2504" i="30"/>
  <c r="D2516" i="30"/>
  <c r="D2528" i="30"/>
  <c r="D2540" i="30"/>
  <c r="D2552" i="30"/>
  <c r="D2564" i="30"/>
  <c r="D2576" i="30"/>
  <c r="D2588" i="30"/>
  <c r="D2600" i="30"/>
  <c r="D2612" i="30"/>
  <c r="D2624" i="30"/>
  <c r="D2636" i="30"/>
  <c r="D2648" i="30"/>
  <c r="D2660" i="30"/>
  <c r="D2672" i="30"/>
  <c r="D2684" i="30"/>
  <c r="D2696" i="30"/>
  <c r="D2708" i="30"/>
  <c r="D2720" i="30"/>
  <c r="D2732" i="30"/>
  <c r="D2744" i="30"/>
  <c r="D2756" i="30"/>
  <c r="D2768" i="30"/>
  <c r="D2780" i="30"/>
  <c r="D2792" i="30"/>
  <c r="D2804" i="30"/>
  <c r="D2816" i="30"/>
  <c r="D2828" i="30"/>
  <c r="D2840" i="30"/>
  <c r="D2852" i="30"/>
  <c r="D2864" i="30"/>
  <c r="D2876" i="30"/>
  <c r="D2888" i="30"/>
  <c r="D2900" i="30"/>
  <c r="D2912" i="30"/>
  <c r="D2924" i="30"/>
  <c r="D2936" i="30"/>
  <c r="D2948" i="30"/>
  <c r="D2960" i="30"/>
  <c r="D2972" i="30"/>
  <c r="D2984" i="30"/>
  <c r="D2996" i="30"/>
  <c r="D3008" i="30"/>
  <c r="D3020" i="30"/>
  <c r="D3032" i="30"/>
  <c r="D3044" i="30"/>
  <c r="D3056" i="30"/>
  <c r="D3068" i="30"/>
  <c r="D3080" i="30"/>
  <c r="D3092" i="30"/>
  <c r="D3104" i="30"/>
  <c r="D3116" i="30"/>
  <c r="D3128" i="30"/>
  <c r="D3140" i="30"/>
  <c r="D3152" i="30"/>
  <c r="D3164" i="30"/>
  <c r="D3176" i="30"/>
  <c r="D3188" i="30"/>
  <c r="D3200" i="30"/>
  <c r="D3212" i="30"/>
  <c r="D3224" i="30"/>
  <c r="D3236" i="30"/>
  <c r="D3248" i="30"/>
  <c r="D3260" i="30"/>
  <c r="D3272" i="30"/>
  <c r="D3284" i="30"/>
  <c r="D3296" i="30"/>
  <c r="D3308" i="30"/>
  <c r="D3320" i="30"/>
  <c r="D3332" i="30"/>
  <c r="D3344" i="30"/>
  <c r="D3356" i="30"/>
  <c r="D3368" i="30"/>
  <c r="D3380" i="30"/>
  <c r="D3392" i="30"/>
  <c r="D3404" i="30"/>
  <c r="D3416" i="30"/>
  <c r="D3428" i="30"/>
  <c r="D3440" i="30"/>
  <c r="D3452" i="30"/>
  <c r="D3464" i="30"/>
  <c r="D3476" i="30"/>
  <c r="D3488" i="30"/>
  <c r="D3500" i="30"/>
  <c r="D3512" i="30"/>
  <c r="D3524" i="30"/>
  <c r="D3536" i="30"/>
  <c r="D3548" i="30"/>
  <c r="D3560" i="30"/>
  <c r="D3572" i="30"/>
  <c r="D3584" i="30"/>
  <c r="D3596" i="30"/>
  <c r="D3608" i="30"/>
  <c r="D3620" i="30"/>
  <c r="D3632" i="30"/>
  <c r="D3644" i="30"/>
  <c r="D3656" i="30"/>
  <c r="D3668" i="30"/>
  <c r="D3680" i="30"/>
  <c r="D3692" i="30"/>
  <c r="D3704" i="30"/>
  <c r="D3716" i="30"/>
  <c r="D3728" i="30"/>
  <c r="D3740" i="30"/>
  <c r="D3752" i="30"/>
  <c r="D3764" i="30"/>
  <c r="D3776" i="30"/>
  <c r="D3788" i="30"/>
  <c r="D3800" i="30"/>
  <c r="D3812" i="30"/>
  <c r="D3824" i="30"/>
  <c r="D3836" i="30"/>
  <c r="D3848" i="30"/>
  <c r="D3860" i="30"/>
  <c r="D3872" i="30"/>
  <c r="D3884" i="30"/>
  <c r="D3896" i="30"/>
  <c r="D3908" i="30"/>
  <c r="D3920" i="30"/>
  <c r="D3932" i="30"/>
  <c r="D3944" i="30"/>
  <c r="D3956" i="30"/>
  <c r="D3968" i="30"/>
  <c r="D3980" i="30"/>
  <c r="D3992" i="30"/>
  <c r="D4004" i="30"/>
  <c r="D4016" i="30"/>
  <c r="D4028" i="30"/>
  <c r="D4040" i="30"/>
  <c r="D4052" i="30"/>
  <c r="D4064" i="30"/>
  <c r="D4076" i="30"/>
  <c r="D4088" i="30"/>
  <c r="D4100" i="30"/>
  <c r="D4112" i="30"/>
  <c r="D4124" i="30"/>
  <c r="D4136" i="30"/>
  <c r="D4148" i="30"/>
  <c r="D4160" i="30"/>
  <c r="D4172" i="30"/>
  <c r="D4184" i="30"/>
  <c r="D4196" i="30"/>
  <c r="D4208" i="30"/>
  <c r="D4220" i="30"/>
  <c r="D4232" i="30"/>
  <c r="D4244" i="30"/>
  <c r="D4256" i="30"/>
  <c r="D4268" i="30"/>
  <c r="D4280" i="30"/>
  <c r="D4292" i="30"/>
  <c r="D4304" i="30"/>
  <c r="D4316" i="30"/>
  <c r="D4328" i="30"/>
  <c r="D4340" i="30"/>
  <c r="D4352" i="30"/>
  <c r="D4364" i="30"/>
  <c r="D4376" i="30"/>
  <c r="D4388" i="30"/>
  <c r="D4400" i="30"/>
  <c r="D4412" i="30"/>
  <c r="D4424" i="30"/>
  <c r="D4436" i="30"/>
  <c r="D4448" i="30"/>
  <c r="D4460" i="30"/>
  <c r="D4472" i="30"/>
  <c r="D4484" i="30"/>
  <c r="D4496" i="30"/>
  <c r="D4508" i="30"/>
  <c r="D4520" i="30"/>
  <c r="D4532" i="30"/>
  <c r="D4544" i="30"/>
  <c r="D4556" i="30"/>
  <c r="D4568" i="30"/>
  <c r="D4580" i="30"/>
  <c r="D4592" i="30"/>
  <c r="D4604" i="30"/>
  <c r="D4616" i="30"/>
  <c r="D4628" i="30"/>
  <c r="D4640" i="30"/>
  <c r="D4652" i="30"/>
  <c r="D4664" i="30"/>
  <c r="D4676" i="30"/>
  <c r="D4688" i="30"/>
  <c r="D4700" i="30"/>
  <c r="D4712" i="30"/>
  <c r="D19" i="30"/>
  <c r="D32" i="30"/>
  <c r="D44" i="30"/>
  <c r="D56" i="30"/>
  <c r="D68" i="30"/>
  <c r="D80" i="30"/>
  <c r="D92" i="30"/>
  <c r="D104" i="30"/>
  <c r="D116" i="30"/>
  <c r="D128" i="30"/>
  <c r="D140" i="30"/>
  <c r="D152" i="30"/>
  <c r="D164" i="30"/>
  <c r="D176" i="30"/>
  <c r="D188" i="30"/>
  <c r="D200" i="30"/>
  <c r="D212" i="30"/>
  <c r="D224" i="30"/>
  <c r="D236" i="30"/>
  <c r="D248" i="30"/>
  <c r="D260" i="30"/>
  <c r="D272" i="30"/>
  <c r="D284" i="30"/>
  <c r="D296" i="30"/>
  <c r="D308" i="30"/>
  <c r="D320" i="30"/>
  <c r="D332" i="30"/>
  <c r="D344" i="30"/>
  <c r="D356" i="30"/>
  <c r="D368" i="30"/>
  <c r="D380" i="30"/>
  <c r="D392" i="30"/>
  <c r="D404" i="30"/>
  <c r="D416" i="30"/>
  <c r="D428" i="30"/>
  <c r="D440" i="30"/>
  <c r="D452" i="30"/>
  <c r="D464" i="30"/>
  <c r="D476" i="30"/>
  <c r="D488" i="30"/>
  <c r="D500" i="30"/>
  <c r="D512" i="30"/>
  <c r="D524" i="30"/>
  <c r="D536" i="30"/>
  <c r="D548" i="30"/>
  <c r="D560" i="30"/>
  <c r="D572" i="30"/>
  <c r="D584" i="30"/>
  <c r="D596" i="30"/>
  <c r="D608" i="30"/>
  <c r="D620" i="30"/>
  <c r="D632" i="30"/>
  <c r="D644" i="30"/>
  <c r="D656" i="30"/>
  <c r="D668" i="30"/>
  <c r="D680" i="30"/>
  <c r="D691" i="30"/>
  <c r="D704" i="30"/>
  <c r="D716" i="30"/>
  <c r="D728" i="30"/>
  <c r="D740" i="30"/>
  <c r="D752" i="30"/>
  <c r="D764" i="30"/>
  <c r="D776" i="30"/>
  <c r="D788" i="30"/>
  <c r="D800" i="30"/>
  <c r="D812" i="30"/>
  <c r="D824" i="30"/>
  <c r="D836" i="30"/>
  <c r="D848" i="30"/>
  <c r="D860" i="30"/>
  <c r="D872" i="30"/>
  <c r="D884" i="30"/>
  <c r="D896" i="30"/>
  <c r="D908" i="30"/>
  <c r="D920" i="30"/>
  <c r="D932" i="30"/>
  <c r="D944" i="30"/>
  <c r="D956" i="30"/>
  <c r="D968" i="30"/>
  <c r="D980" i="30"/>
  <c r="D992" i="30"/>
  <c r="D1004" i="30"/>
  <c r="D1016" i="30"/>
  <c r="D1028" i="30"/>
  <c r="D1040" i="30"/>
  <c r="D1052" i="30"/>
  <c r="D1064" i="30"/>
  <c r="D1076" i="30"/>
  <c r="D1088" i="30"/>
  <c r="D1100" i="30"/>
  <c r="D1112" i="30"/>
  <c r="D1124" i="30"/>
  <c r="D1136" i="30"/>
  <c r="D1148" i="30"/>
  <c r="D1160" i="30"/>
  <c r="D1172" i="30"/>
  <c r="D1184" i="30"/>
  <c r="D1196" i="30"/>
  <c r="D1208" i="30"/>
  <c r="D1220" i="30"/>
  <c r="D1232" i="30"/>
  <c r="D1244" i="30"/>
  <c r="D1256" i="30"/>
  <c r="D1268" i="30"/>
  <c r="D1280" i="30"/>
  <c r="D1292" i="30"/>
  <c r="D1304" i="30"/>
  <c r="D1316" i="30"/>
  <c r="D1328" i="30"/>
  <c r="D1340" i="30"/>
  <c r="D1352" i="30"/>
  <c r="D1365" i="30"/>
  <c r="D1376" i="30"/>
  <c r="D1388" i="30"/>
  <c r="D1401" i="30"/>
  <c r="D1413" i="30"/>
  <c r="D1425" i="30"/>
  <c r="D1437" i="30"/>
  <c r="D1449" i="30"/>
  <c r="D1461" i="30"/>
  <c r="D1473" i="30"/>
  <c r="D1485" i="30"/>
  <c r="D1497" i="30"/>
  <c r="D1509" i="30"/>
  <c r="D1521" i="30"/>
  <c r="D1533" i="30"/>
  <c r="D1545" i="30"/>
  <c r="D1557" i="30"/>
  <c r="D1569" i="30"/>
  <c r="D1581" i="30"/>
  <c r="D1593" i="30"/>
  <c r="D1605" i="30"/>
  <c r="D1617" i="30"/>
  <c r="D1629" i="30"/>
  <c r="D1641" i="30"/>
  <c r="D1653" i="30"/>
  <c r="D1665" i="30"/>
  <c r="D1677" i="30"/>
  <c r="D1689" i="30"/>
  <c r="D1701" i="30"/>
  <c r="D1713" i="30"/>
  <c r="D1725" i="30"/>
  <c r="D1737" i="30"/>
  <c r="D1749" i="30"/>
  <c r="D1761" i="30"/>
  <c r="D1773" i="30"/>
  <c r="D1785" i="30"/>
  <c r="D1797" i="30"/>
  <c r="D1809" i="30"/>
  <c r="D1821" i="30"/>
  <c r="D1833" i="30"/>
  <c r="D1845" i="30"/>
  <c r="D1857" i="30"/>
  <c r="D1869" i="30"/>
  <c r="D1881" i="30"/>
  <c r="D1893" i="30"/>
  <c r="D1905" i="30"/>
  <c r="D1917" i="30"/>
  <c r="D1929" i="30"/>
  <c r="D1941" i="30"/>
  <c r="D1953" i="30"/>
  <c r="D1965" i="30"/>
  <c r="D1977" i="30"/>
  <c r="D1989" i="30"/>
  <c r="D2001" i="30"/>
  <c r="D2013" i="30"/>
  <c r="D2025" i="30"/>
  <c r="D2037" i="30"/>
  <c r="D2049" i="30"/>
  <c r="D2061" i="30"/>
  <c r="D2073" i="30"/>
  <c r="D2085" i="30"/>
  <c r="D2097" i="30"/>
  <c r="D2109" i="30"/>
  <c r="D2121" i="30"/>
  <c r="D2133" i="30"/>
  <c r="D2145" i="30"/>
  <c r="D2157" i="30"/>
  <c r="D2169" i="30"/>
  <c r="D2181" i="30"/>
  <c r="D2193" i="30"/>
  <c r="D2205" i="30"/>
  <c r="D2217" i="30"/>
  <c r="D2229" i="30"/>
  <c r="D2241" i="30"/>
  <c r="D2253" i="30"/>
  <c r="D2265" i="30"/>
  <c r="D2277" i="30"/>
  <c r="D2289" i="30"/>
  <c r="D2301" i="30"/>
  <c r="D2313" i="30"/>
  <c r="D2325" i="30"/>
  <c r="D2337" i="30"/>
  <c r="D2349" i="30"/>
  <c r="D2361" i="30"/>
  <c r="D2373" i="30"/>
  <c r="D2385" i="30"/>
  <c r="D2397" i="30"/>
  <c r="D2409" i="30"/>
  <c r="D2421" i="30"/>
  <c r="D2433" i="30"/>
  <c r="D2445" i="30"/>
  <c r="D2457" i="30"/>
  <c r="D2469" i="30"/>
  <c r="D2481" i="30"/>
  <c r="D2493" i="30"/>
  <c r="D2505" i="30"/>
  <c r="D2517" i="30"/>
  <c r="D2529" i="30"/>
  <c r="D2541" i="30"/>
  <c r="D2553" i="30"/>
  <c r="D2565" i="30"/>
  <c r="D2577" i="30"/>
  <c r="D2589" i="30"/>
  <c r="D2601" i="30"/>
  <c r="D2613" i="30"/>
  <c r="D2625" i="30"/>
  <c r="D2637" i="30"/>
  <c r="D2649" i="30"/>
  <c r="D2661" i="30"/>
  <c r="D2673" i="30"/>
  <c r="D2685" i="30"/>
  <c r="D2697" i="30"/>
  <c r="D2709" i="30"/>
  <c r="D2721" i="30"/>
  <c r="D2733" i="30"/>
  <c r="D2745" i="30"/>
  <c r="D2757" i="30"/>
  <c r="D2769" i="30"/>
  <c r="D2781" i="30"/>
  <c r="D2793" i="30"/>
  <c r="D2805" i="30"/>
  <c r="D2817" i="30"/>
  <c r="D2829" i="30"/>
  <c r="D2841" i="30"/>
  <c r="D2853" i="30"/>
  <c r="D2865" i="30"/>
  <c r="D2877" i="30"/>
  <c r="D2889" i="30"/>
  <c r="D2901" i="30"/>
  <c r="D2913" i="30"/>
  <c r="D2925" i="30"/>
  <c r="D2937" i="30"/>
  <c r="D2949" i="30"/>
  <c r="D2961" i="30"/>
  <c r="D2973" i="30"/>
  <c r="D2985" i="30"/>
  <c r="D2997" i="30"/>
  <c r="D3009" i="30"/>
  <c r="D3021" i="30"/>
  <c r="D3033" i="30"/>
  <c r="D3045" i="30"/>
  <c r="D3057" i="30"/>
  <c r="D3069" i="30"/>
  <c r="D3081" i="30"/>
  <c r="D3093" i="30"/>
  <c r="D3105" i="30"/>
  <c r="D3117" i="30"/>
  <c r="D3129" i="30"/>
  <c r="D3141" i="30"/>
  <c r="D3153" i="30"/>
  <c r="D3165" i="30"/>
  <c r="D3177" i="30"/>
  <c r="D3189" i="30"/>
  <c r="D3201" i="30"/>
  <c r="D3213" i="30"/>
  <c r="D3225" i="30"/>
  <c r="D3237" i="30"/>
  <c r="D3249" i="30"/>
  <c r="D3261" i="30"/>
  <c r="D3273" i="30"/>
  <c r="D3285" i="30"/>
  <c r="D3297" i="30"/>
  <c r="D3309" i="30"/>
  <c r="D3321" i="30"/>
  <c r="D3333" i="30"/>
  <c r="D3345" i="30"/>
  <c r="D3357" i="30"/>
  <c r="D3369" i="30"/>
  <c r="D3381" i="30"/>
  <c r="D3393" i="30"/>
  <c r="D3405" i="30"/>
  <c r="D3417" i="30"/>
  <c r="D3429" i="30"/>
  <c r="D3441" i="30"/>
  <c r="D3453" i="30"/>
  <c r="D3465" i="30"/>
  <c r="D3477" i="30"/>
  <c r="D3489" i="30"/>
  <c r="D3501" i="30"/>
  <c r="D3513" i="30"/>
  <c r="D3525" i="30"/>
  <c r="D3537" i="30"/>
  <c r="D3549" i="30"/>
  <c r="D3561" i="30"/>
  <c r="D3573" i="30"/>
  <c r="D3585" i="30"/>
  <c r="D3597" i="30"/>
  <c r="D3609" i="30"/>
  <c r="D3621" i="30"/>
  <c r="D3633" i="30"/>
  <c r="D3645" i="30"/>
  <c r="D3657" i="30"/>
  <c r="D3669" i="30"/>
  <c r="D3681" i="30"/>
  <c r="D3693" i="30"/>
  <c r="D3705" i="30"/>
  <c r="D3717" i="30"/>
  <c r="D3729" i="30"/>
  <c r="D3741" i="30"/>
  <c r="D3753" i="30"/>
  <c r="D3765" i="30"/>
  <c r="D3777" i="30"/>
  <c r="D3789" i="30"/>
  <c r="D3801" i="30"/>
  <c r="D3813" i="30"/>
  <c r="D3825" i="30"/>
  <c r="D3837" i="30"/>
  <c r="D3849" i="30"/>
  <c r="D3861" i="30"/>
  <c r="D3873" i="30"/>
  <c r="D3885" i="30"/>
  <c r="D3897" i="30"/>
  <c r="D3909" i="30"/>
  <c r="D3921" i="30"/>
  <c r="D3933" i="30"/>
  <c r="D3945" i="30"/>
  <c r="D3957" i="30"/>
  <c r="D3969" i="30"/>
  <c r="D3981" i="30"/>
  <c r="D3993" i="30"/>
  <c r="D4005" i="30"/>
  <c r="D4017" i="30"/>
  <c r="D4029" i="30"/>
  <c r="D4041" i="30"/>
  <c r="D4053" i="30"/>
  <c r="D4065" i="30"/>
  <c r="D4077" i="30"/>
  <c r="D4089" i="30"/>
  <c r="D4101" i="30"/>
  <c r="D4113" i="30"/>
  <c r="D4125" i="30"/>
  <c r="D4137" i="30"/>
  <c r="D4149" i="30"/>
  <c r="D4161" i="30"/>
  <c r="D4173" i="30"/>
  <c r="D4185" i="30"/>
  <c r="D4197" i="30"/>
  <c r="D4209" i="30"/>
  <c r="D4221" i="30"/>
  <c r="D4233" i="30"/>
  <c r="D4245" i="30"/>
  <c r="D4257" i="30"/>
  <c r="D4269" i="30"/>
  <c r="D4281" i="30"/>
  <c r="D4293" i="30"/>
  <c r="D4305" i="30"/>
  <c r="D4317" i="30"/>
  <c r="D4329" i="30"/>
  <c r="D4341" i="30"/>
  <c r="D4353" i="30"/>
  <c r="D4365" i="30"/>
  <c r="D4377" i="30"/>
  <c r="D4389" i="30"/>
  <c r="D4401" i="30"/>
  <c r="D4413" i="30"/>
  <c r="D4425" i="30"/>
  <c r="D4437" i="30"/>
  <c r="D4449" i="30"/>
  <c r="D4461" i="30"/>
  <c r="D4473" i="30"/>
  <c r="D4485" i="30"/>
  <c r="D4497" i="30"/>
  <c r="D4509" i="30"/>
  <c r="D4521" i="30"/>
  <c r="D4533" i="30"/>
  <c r="D4545" i="30"/>
  <c r="D4557" i="30"/>
  <c r="D4569" i="30"/>
  <c r="D4581" i="30"/>
  <c r="D4593" i="30"/>
  <c r="D4605" i="30"/>
  <c r="D4617" i="30"/>
  <c r="D4629" i="30"/>
  <c r="D4641" i="30"/>
  <c r="D4653" i="30"/>
  <c r="D4665" i="30"/>
  <c r="D4677" i="30"/>
  <c r="D4689" i="30"/>
  <c r="D4701" i="30"/>
  <c r="D4713" i="30"/>
  <c r="D20" i="30"/>
  <c r="D33" i="30"/>
  <c r="D45" i="30"/>
  <c r="D57" i="30"/>
  <c r="D69" i="30"/>
  <c r="D81" i="30"/>
  <c r="D93" i="30"/>
  <c r="D105" i="30"/>
  <c r="D117" i="30"/>
  <c r="D129" i="30"/>
  <c r="D141" i="30"/>
  <c r="D153" i="30"/>
  <c r="D165" i="30"/>
  <c r="D177" i="30"/>
  <c r="D189" i="30"/>
  <c r="D201" i="30"/>
  <c r="D213" i="30"/>
  <c r="D225" i="30"/>
  <c r="D237" i="30"/>
  <c r="D249" i="30"/>
  <c r="D261" i="30"/>
  <c r="D273" i="30"/>
  <c r="D285" i="30"/>
  <c r="D297" i="30"/>
  <c r="D309" i="30"/>
  <c r="D321" i="30"/>
  <c r="D333" i="30"/>
  <c r="D345" i="30"/>
  <c r="D357" i="30"/>
  <c r="D369" i="30"/>
  <c r="D381" i="30"/>
  <c r="D393" i="30"/>
  <c r="D405" i="30"/>
  <c r="D417" i="30"/>
  <c r="D429" i="30"/>
  <c r="D441" i="30"/>
  <c r="D453" i="30"/>
  <c r="D465" i="30"/>
  <c r="D477" i="30"/>
  <c r="D489" i="30"/>
  <c r="D501" i="30"/>
  <c r="D513" i="30"/>
  <c r="D525" i="30"/>
  <c r="D537" i="30"/>
  <c r="D549" i="30"/>
  <c r="D561" i="30"/>
  <c r="D573" i="30"/>
  <c r="D585" i="30"/>
  <c r="D597" i="30"/>
  <c r="D609" i="30"/>
  <c r="D621" i="30"/>
  <c r="D633" i="30"/>
  <c r="D645" i="30"/>
  <c r="D657" i="30"/>
  <c r="D669" i="30"/>
  <c r="D681" i="30"/>
  <c r="D692" i="30"/>
  <c r="D705" i="30"/>
  <c r="D717" i="30"/>
  <c r="D729" i="30"/>
  <c r="D741" i="30"/>
  <c r="D753" i="30"/>
  <c r="D765" i="30"/>
  <c r="D777" i="30"/>
  <c r="D789" i="30"/>
  <c r="D801" i="30"/>
  <c r="D813" i="30"/>
  <c r="D825" i="30"/>
  <c r="D837" i="30"/>
  <c r="D849" i="30"/>
  <c r="D861" i="30"/>
  <c r="D873" i="30"/>
  <c r="D885" i="30"/>
  <c r="D897" i="30"/>
  <c r="D909" i="30"/>
  <c r="D921" i="30"/>
  <c r="D933" i="30"/>
  <c r="D945" i="30"/>
  <c r="D957" i="30"/>
  <c r="D969" i="30"/>
  <c r="D981" i="30"/>
  <c r="D993" i="30"/>
  <c r="D1005" i="30"/>
  <c r="D1017" i="30"/>
  <c r="D1029" i="30"/>
  <c r="D1041" i="30"/>
  <c r="D1053" i="30"/>
  <c r="D1065" i="30"/>
  <c r="D1077" i="30"/>
  <c r="D1089" i="30"/>
  <c r="D1101" i="30"/>
  <c r="D1113" i="30"/>
  <c r="D1125" i="30"/>
  <c r="D1137" i="30"/>
  <c r="D1149" i="30"/>
  <c r="D1161" i="30"/>
  <c r="D1173" i="30"/>
  <c r="D1185" i="30"/>
  <c r="D1197" i="30"/>
  <c r="D1209" i="30"/>
  <c r="D1221" i="30"/>
  <c r="D1233" i="30"/>
  <c r="D1245" i="30"/>
  <c r="D1257" i="30"/>
  <c r="D1269" i="30"/>
  <c r="D1281" i="30"/>
  <c r="D1293" i="30"/>
  <c r="D1305" i="30"/>
  <c r="D1317" i="30"/>
  <c r="D1329" i="30"/>
  <c r="D1341" i="30"/>
  <c r="D1353" i="30"/>
  <c r="D1366" i="30"/>
  <c r="D1377" i="30"/>
  <c r="D1389" i="30"/>
  <c r="D1402" i="30"/>
  <c r="D1414" i="30"/>
  <c r="D1426" i="30"/>
  <c r="D1438" i="30"/>
  <c r="D1450" i="30"/>
  <c r="D1462" i="30"/>
  <c r="D1474" i="30"/>
  <c r="D1486" i="30"/>
  <c r="D1498" i="30"/>
  <c r="D1510" i="30"/>
  <c r="D1522" i="30"/>
  <c r="D1534" i="30"/>
  <c r="D1546" i="30"/>
  <c r="D1558" i="30"/>
  <c r="D1570" i="30"/>
  <c r="D1582" i="30"/>
  <c r="D1594" i="30"/>
  <c r="D1606" i="30"/>
  <c r="D1618" i="30"/>
  <c r="D1630" i="30"/>
  <c r="D1642" i="30"/>
  <c r="D1654" i="30"/>
  <c r="D1666" i="30"/>
  <c r="D1678" i="30"/>
  <c r="D1690" i="30"/>
  <c r="D1702" i="30"/>
  <c r="D1714" i="30"/>
  <c r="D1726" i="30"/>
  <c r="D1738" i="30"/>
  <c r="D1750" i="30"/>
  <c r="D1762" i="30"/>
  <c r="D1774" i="30"/>
  <c r="D1786" i="30"/>
  <c r="D1798" i="30"/>
  <c r="D1810" i="30"/>
  <c r="D1822" i="30"/>
  <c r="D1834" i="30"/>
  <c r="D1846" i="30"/>
  <c r="D1858" i="30"/>
  <c r="D1870" i="30"/>
  <c r="D1882" i="30"/>
  <c r="D1894" i="30"/>
  <c r="D1906" i="30"/>
  <c r="D1918" i="30"/>
  <c r="D1930" i="30"/>
  <c r="D1942" i="30"/>
  <c r="D1954" i="30"/>
  <c r="D1966" i="30"/>
  <c r="D1978" i="30"/>
  <c r="D1990" i="30"/>
  <c r="D2002" i="30"/>
  <c r="D2014" i="30"/>
  <c r="D2026" i="30"/>
  <c r="D2038" i="30"/>
  <c r="D2050" i="30"/>
  <c r="D2062" i="30"/>
  <c r="D2074" i="30"/>
  <c r="D2086" i="30"/>
  <c r="D2098" i="30"/>
  <c r="D2110" i="30"/>
  <c r="D2122" i="30"/>
  <c r="D2134" i="30"/>
  <c r="D2146" i="30"/>
  <c r="D2158" i="30"/>
  <c r="D2170" i="30"/>
  <c r="D2182" i="30"/>
  <c r="D2194" i="30"/>
  <c r="D2206" i="30"/>
  <c r="D2218" i="30"/>
  <c r="D2230" i="30"/>
  <c r="D2242" i="30"/>
  <c r="D2254" i="30"/>
  <c r="D2266" i="30"/>
  <c r="D2278" i="30"/>
  <c r="D2290" i="30"/>
  <c r="D2302" i="30"/>
  <c r="D2314" i="30"/>
  <c r="D2326" i="30"/>
  <c r="D2338" i="30"/>
  <c r="D2350" i="30"/>
  <c r="D2362" i="30"/>
  <c r="D2374" i="30"/>
  <c r="D2386" i="30"/>
  <c r="D2398" i="30"/>
  <c r="D2410" i="30"/>
  <c r="D2422" i="30"/>
  <c r="D2434" i="30"/>
  <c r="D2446" i="30"/>
  <c r="D2458" i="30"/>
  <c r="D2470" i="30"/>
  <c r="D2482" i="30"/>
  <c r="D2494" i="30"/>
  <c r="D2506" i="30"/>
  <c r="D2518" i="30"/>
  <c r="D2530" i="30"/>
  <c r="D2542" i="30"/>
  <c r="D2554" i="30"/>
  <c r="D2566" i="30"/>
  <c r="D2578" i="30"/>
  <c r="D2590" i="30"/>
  <c r="D2602" i="30"/>
  <c r="D2614" i="30"/>
  <c r="D2626" i="30"/>
  <c r="D2638" i="30"/>
  <c r="D2650" i="30"/>
  <c r="D2662" i="30"/>
  <c r="D2674" i="30"/>
  <c r="D2686" i="30"/>
  <c r="D2698" i="30"/>
  <c r="D2710" i="30"/>
  <c r="D2722" i="30"/>
  <c r="D2734" i="30"/>
  <c r="D2746" i="30"/>
  <c r="D2758" i="30"/>
  <c r="D2770" i="30"/>
  <c r="D2782" i="30"/>
  <c r="D2794" i="30"/>
  <c r="D2806" i="30"/>
  <c r="D2818" i="30"/>
  <c r="D2830" i="30"/>
  <c r="D2842" i="30"/>
  <c r="D2854" i="30"/>
  <c r="D2866" i="30"/>
  <c r="D2878" i="30"/>
  <c r="D2890" i="30"/>
  <c r="D2902" i="30"/>
  <c r="D2914" i="30"/>
  <c r="D2926" i="30"/>
  <c r="D2938" i="30"/>
  <c r="D2950" i="30"/>
  <c r="D2962" i="30"/>
  <c r="D2974" i="30"/>
  <c r="D2986" i="30"/>
  <c r="D2998" i="30"/>
  <c r="D3010" i="30"/>
  <c r="D3022" i="30"/>
  <c r="D3034" i="30"/>
  <c r="D3046" i="30"/>
  <c r="D3058" i="30"/>
  <c r="D3070" i="30"/>
  <c r="D3082" i="30"/>
  <c r="D3094" i="30"/>
  <c r="D3106" i="30"/>
  <c r="D3118" i="30"/>
  <c r="D3130" i="30"/>
  <c r="D3142" i="30"/>
  <c r="D3154" i="30"/>
  <c r="D3166" i="30"/>
  <c r="D3178" i="30"/>
  <c r="D3190" i="30"/>
  <c r="D3202" i="30"/>
  <c r="D3214" i="30"/>
  <c r="D3226" i="30"/>
  <c r="D3238" i="30"/>
  <c r="D3250" i="30"/>
  <c r="D3262" i="30"/>
  <c r="D3274" i="30"/>
  <c r="D3286" i="30"/>
  <c r="D3298" i="30"/>
  <c r="D3310" i="30"/>
  <c r="D3322" i="30"/>
  <c r="D3334" i="30"/>
  <c r="D3346" i="30"/>
  <c r="D3358" i="30"/>
  <c r="D3370" i="30"/>
  <c r="D3382" i="30"/>
  <c r="D3394" i="30"/>
  <c r="D3406" i="30"/>
  <c r="D3418" i="30"/>
  <c r="D3430" i="30"/>
  <c r="D3442" i="30"/>
  <c r="D3454" i="30"/>
  <c r="D3466" i="30"/>
  <c r="D3478" i="30"/>
  <c r="D3490" i="30"/>
  <c r="D3502" i="30"/>
  <c r="D3514" i="30"/>
  <c r="D3526" i="30"/>
  <c r="D3538" i="30"/>
  <c r="D3550" i="30"/>
  <c r="D3562" i="30"/>
  <c r="D3574" i="30"/>
  <c r="D3586" i="30"/>
  <c r="D3598" i="30"/>
  <c r="D3610" i="30"/>
  <c r="D3622" i="30"/>
  <c r="D3634" i="30"/>
  <c r="D3646" i="30"/>
  <c r="D3658" i="30"/>
  <c r="D3670" i="30"/>
  <c r="D3682" i="30"/>
  <c r="D3694" i="30"/>
  <c r="D3706" i="30"/>
  <c r="D3718" i="30"/>
  <c r="D3730" i="30"/>
  <c r="D3742" i="30"/>
  <c r="D3754" i="30"/>
  <c r="D3766" i="30"/>
  <c r="D3778" i="30"/>
  <c r="D3790" i="30"/>
  <c r="D3802" i="30"/>
  <c r="D3814" i="30"/>
  <c r="D3826" i="30"/>
  <c r="D3838" i="30"/>
  <c r="D3850" i="30"/>
  <c r="D3862" i="30"/>
  <c r="D3874" i="30"/>
  <c r="D3886" i="30"/>
  <c r="D3898" i="30"/>
  <c r="D3910" i="30"/>
  <c r="D3922" i="30"/>
  <c r="D3934" i="30"/>
  <c r="D3946" i="30"/>
  <c r="D3958" i="30"/>
  <c r="D3970" i="30"/>
  <c r="D3982" i="30"/>
  <c r="D3994" i="30"/>
  <c r="D4006" i="30"/>
  <c r="D4018" i="30"/>
  <c r="D4030" i="30"/>
  <c r="D4042" i="30"/>
  <c r="D4054" i="30"/>
  <c r="D4066" i="30"/>
  <c r="D4078" i="30"/>
  <c r="D4090" i="30"/>
  <c r="D4102" i="30"/>
  <c r="D4114" i="30"/>
  <c r="D4126" i="30"/>
  <c r="D4138" i="30"/>
  <c r="D4150" i="30"/>
  <c r="D4162" i="30"/>
  <c r="D4174" i="30"/>
  <c r="D4186" i="30"/>
  <c r="D4198" i="30"/>
  <c r="D4210" i="30"/>
  <c r="D4222" i="30"/>
  <c r="D4234" i="30"/>
  <c r="D4246" i="30"/>
  <c r="D4258" i="30"/>
  <c r="D4270" i="30"/>
  <c r="D4282" i="30"/>
  <c r="D4294" i="30"/>
  <c r="D4306" i="30"/>
  <c r="D4318" i="30"/>
  <c r="D4330" i="30"/>
  <c r="D4342" i="30"/>
  <c r="D4354" i="30"/>
  <c r="D4366" i="30"/>
  <c r="D4378" i="30"/>
  <c r="D4390" i="30"/>
  <c r="D4402" i="30"/>
  <c r="D4414" i="30"/>
  <c r="D4426" i="30"/>
  <c r="D4438" i="30"/>
  <c r="D4450" i="30"/>
  <c r="D4462" i="30"/>
  <c r="D4474" i="30"/>
  <c r="D4486" i="30"/>
  <c r="D4498" i="30"/>
  <c r="D4510" i="30"/>
  <c r="D4522" i="30"/>
  <c r="D4534" i="30"/>
  <c r="D4546" i="30"/>
  <c r="D4558" i="30"/>
  <c r="D4570" i="30"/>
  <c r="D4582" i="30"/>
  <c r="D4594" i="30"/>
  <c r="D4606" i="30"/>
  <c r="D4618" i="30"/>
  <c r="D4630" i="30"/>
  <c r="D4642" i="30"/>
  <c r="D4654" i="30"/>
  <c r="D4666" i="30"/>
  <c r="D4678" i="30"/>
  <c r="D4690" i="30"/>
  <c r="D4702" i="30"/>
  <c r="D4714" i="30"/>
  <c r="D21" i="30"/>
  <c r="D34" i="30"/>
  <c r="D46" i="30"/>
  <c r="D58" i="30"/>
  <c r="D70" i="30"/>
  <c r="D82" i="30"/>
  <c r="D94" i="30"/>
  <c r="D106" i="30"/>
  <c r="D118" i="30"/>
  <c r="D130" i="30"/>
  <c r="D142" i="30"/>
  <c r="D154" i="30"/>
  <c r="D166" i="30"/>
  <c r="D178" i="30"/>
  <c r="D190" i="30"/>
  <c r="D202" i="30"/>
  <c r="D214" i="30"/>
  <c r="D226" i="30"/>
  <c r="D238" i="30"/>
  <c r="D250" i="30"/>
  <c r="D262" i="30"/>
  <c r="D274" i="30"/>
  <c r="D286" i="30"/>
  <c r="D298" i="30"/>
  <c r="D310" i="30"/>
  <c r="D322" i="30"/>
  <c r="D334" i="30"/>
  <c r="D346" i="30"/>
  <c r="D358" i="30"/>
  <c r="D370" i="30"/>
  <c r="D382" i="30"/>
  <c r="D394" i="30"/>
  <c r="D406" i="30"/>
  <c r="D418" i="30"/>
  <c r="D430" i="30"/>
  <c r="D442" i="30"/>
  <c r="D454" i="30"/>
  <c r="D466" i="30"/>
  <c r="D478" i="30"/>
  <c r="D490" i="30"/>
  <c r="D502" i="30"/>
  <c r="D514" i="30"/>
  <c r="D526" i="30"/>
  <c r="D538" i="30"/>
  <c r="D550" i="30"/>
  <c r="D562" i="30"/>
  <c r="D574" i="30"/>
  <c r="D586" i="30"/>
  <c r="D598" i="30"/>
  <c r="D610" i="30"/>
  <c r="D622" i="30"/>
  <c r="D634" i="30"/>
  <c r="D646" i="30"/>
  <c r="D658" i="30"/>
  <c r="D670" i="30"/>
  <c r="D682" i="30"/>
  <c r="D693" i="30"/>
  <c r="D706" i="30"/>
  <c r="D718" i="30"/>
  <c r="D730" i="30"/>
  <c r="D742" i="30"/>
  <c r="D754" i="30"/>
  <c r="D766" i="30"/>
  <c r="D778" i="30"/>
  <c r="D790" i="30"/>
  <c r="D802" i="30"/>
  <c r="D814" i="30"/>
  <c r="D826" i="30"/>
  <c r="D838" i="30"/>
  <c r="D850" i="30"/>
  <c r="D862" i="30"/>
  <c r="D874" i="30"/>
  <c r="D886" i="30"/>
  <c r="D898" i="30"/>
  <c r="D910" i="30"/>
  <c r="D922" i="30"/>
  <c r="D934" i="30"/>
  <c r="D946" i="30"/>
  <c r="D958" i="30"/>
  <c r="D970" i="30"/>
  <c r="D982" i="30"/>
  <c r="D994" i="30"/>
  <c r="D1006" i="30"/>
  <c r="D1018" i="30"/>
  <c r="D1030" i="30"/>
  <c r="D1042" i="30"/>
  <c r="D1054" i="30"/>
  <c r="D1066" i="30"/>
  <c r="D1078" i="30"/>
  <c r="D1090" i="30"/>
  <c r="D1102" i="30"/>
  <c r="D1114" i="30"/>
  <c r="D1126" i="30"/>
  <c r="D1138" i="30"/>
  <c r="D1150" i="30"/>
  <c r="D1162" i="30"/>
  <c r="D1174" i="30"/>
  <c r="D1186" i="30"/>
  <c r="D1198" i="30"/>
  <c r="D1210" i="30"/>
  <c r="D1222" i="30"/>
  <c r="D1234" i="30"/>
  <c r="D1246" i="30"/>
  <c r="D1258" i="30"/>
  <c r="D1270" i="30"/>
  <c r="D1282" i="30"/>
  <c r="D1294" i="30"/>
  <c r="D1306" i="30"/>
  <c r="D1318" i="30"/>
  <c r="D1330" i="30"/>
  <c r="D1342" i="30"/>
  <c r="D1354" i="30"/>
  <c r="D1367" i="30"/>
  <c r="D1378" i="30"/>
  <c r="D1390" i="30"/>
  <c r="D1403" i="30"/>
  <c r="D1415" i="30"/>
  <c r="D1427" i="30"/>
  <c r="D1439" i="30"/>
  <c r="D1451" i="30"/>
  <c r="D1463" i="30"/>
  <c r="D1475" i="30"/>
  <c r="D1487" i="30"/>
  <c r="D1499" i="30"/>
  <c r="D1511" i="30"/>
  <c r="D1523" i="30"/>
  <c r="D1535" i="30"/>
  <c r="D1547" i="30"/>
  <c r="D1559" i="30"/>
  <c r="D1571" i="30"/>
  <c r="D1583" i="30"/>
  <c r="D1595" i="30"/>
  <c r="D1607" i="30"/>
  <c r="D1619" i="30"/>
  <c r="D1631" i="30"/>
  <c r="D1643" i="30"/>
  <c r="D1655" i="30"/>
  <c r="D1667" i="30"/>
  <c r="D1679" i="30"/>
  <c r="D1691" i="30"/>
  <c r="D1703" i="30"/>
  <c r="D1715" i="30"/>
  <c r="D1727" i="30"/>
  <c r="D1739" i="30"/>
  <c r="D1751" i="30"/>
  <c r="D1763" i="30"/>
  <c r="D1775" i="30"/>
  <c r="D1787" i="30"/>
  <c r="D1799" i="30"/>
  <c r="D1811" i="30"/>
  <c r="D1823" i="30"/>
  <c r="D1835" i="30"/>
  <c r="D1847" i="30"/>
  <c r="D1859" i="30"/>
  <c r="D1871" i="30"/>
  <c r="D1883" i="30"/>
  <c r="D1895" i="30"/>
  <c r="D1907" i="30"/>
  <c r="D1919" i="30"/>
  <c r="D1931" i="30"/>
  <c r="D1943" i="30"/>
  <c r="D1955" i="30"/>
  <c r="D1967" i="30"/>
  <c r="D1979" i="30"/>
  <c r="D1991" i="30"/>
  <c r="D2003" i="30"/>
  <c r="D2015" i="30"/>
  <c r="D2027" i="30"/>
  <c r="D2039" i="30"/>
  <c r="D2051" i="30"/>
  <c r="D2063" i="30"/>
  <c r="D2075" i="30"/>
  <c r="D2087" i="30"/>
  <c r="D2099" i="30"/>
  <c r="D2111" i="30"/>
  <c r="D2123" i="30"/>
  <c r="D2135" i="30"/>
  <c r="D2147" i="30"/>
  <c r="D2159" i="30"/>
  <c r="D2171" i="30"/>
  <c r="D2183" i="30"/>
  <c r="D2195" i="30"/>
  <c r="D2207" i="30"/>
  <c r="D2219" i="30"/>
  <c r="D2231" i="30"/>
  <c r="D2243" i="30"/>
  <c r="D2255" i="30"/>
  <c r="D2267" i="30"/>
  <c r="D2279" i="30"/>
  <c r="D2291" i="30"/>
  <c r="D2303" i="30"/>
  <c r="D2315" i="30"/>
  <c r="D2327" i="30"/>
  <c r="D2339" i="30"/>
  <c r="D2351" i="30"/>
  <c r="D2363" i="30"/>
  <c r="D2375" i="30"/>
  <c r="D2387" i="30"/>
  <c r="D2399" i="30"/>
  <c r="D2411" i="30"/>
  <c r="D2423" i="30"/>
  <c r="D2435" i="30"/>
  <c r="D2447" i="30"/>
  <c r="D2459" i="30"/>
  <c r="D2471" i="30"/>
  <c r="D2483" i="30"/>
  <c r="D2495" i="30"/>
  <c r="D2507" i="30"/>
  <c r="D2519" i="30"/>
  <c r="D2531" i="30"/>
  <c r="D2543" i="30"/>
  <c r="D2555" i="30"/>
  <c r="D2567" i="30"/>
  <c r="D2579" i="30"/>
  <c r="D2591" i="30"/>
  <c r="D2603" i="30"/>
  <c r="D2615" i="30"/>
  <c r="D2627" i="30"/>
  <c r="D2639" i="30"/>
  <c r="D2651" i="30"/>
  <c r="D2663" i="30"/>
  <c r="D2675" i="30"/>
  <c r="D2687" i="30"/>
  <c r="D2699" i="30"/>
  <c r="D2711" i="30"/>
  <c r="D2723" i="30"/>
  <c r="D2735" i="30"/>
  <c r="D2747" i="30"/>
  <c r="D2759" i="30"/>
  <c r="D2771" i="30"/>
  <c r="D2783" i="30"/>
  <c r="D2795" i="30"/>
  <c r="D2807" i="30"/>
  <c r="D2819" i="30"/>
  <c r="D2831" i="30"/>
  <c r="D2843" i="30"/>
  <c r="D2855" i="30"/>
  <c r="D2867" i="30"/>
  <c r="D2879" i="30"/>
  <c r="D2891" i="30"/>
  <c r="D2903" i="30"/>
  <c r="D2915" i="30"/>
  <c r="D2927" i="30"/>
  <c r="D2939" i="30"/>
  <c r="D2951" i="30"/>
  <c r="D2963" i="30"/>
  <c r="D2975" i="30"/>
  <c r="D2987" i="30"/>
  <c r="D2999" i="30"/>
  <c r="D3011" i="30"/>
  <c r="D3023" i="30"/>
  <c r="D3035" i="30"/>
  <c r="D3047" i="30"/>
  <c r="D3059" i="30"/>
  <c r="D3071" i="30"/>
  <c r="D3083" i="30"/>
  <c r="D3095" i="30"/>
  <c r="D3107" i="30"/>
  <c r="D3119" i="30"/>
  <c r="D3131" i="30"/>
  <c r="D3143" i="30"/>
  <c r="D3155" i="30"/>
  <c r="D3167" i="30"/>
  <c r="D3179" i="30"/>
  <c r="D3191" i="30"/>
  <c r="D3203" i="30"/>
  <c r="D3215" i="30"/>
  <c r="D3227" i="30"/>
  <c r="D3239" i="30"/>
  <c r="D3251" i="30"/>
  <c r="D3263" i="30"/>
  <c r="D3275" i="30"/>
  <c r="D3287" i="30"/>
  <c r="D3299" i="30"/>
  <c r="D3311" i="30"/>
  <c r="D3323" i="30"/>
  <c r="D3335" i="30"/>
  <c r="D3347" i="30"/>
  <c r="D3359" i="30"/>
  <c r="D3371" i="30"/>
  <c r="D3383" i="30"/>
  <c r="D3395" i="30"/>
  <c r="D3407" i="30"/>
  <c r="D3419" i="30"/>
  <c r="D3431" i="30"/>
  <c r="D3443" i="30"/>
  <c r="D3455" i="30"/>
  <c r="D3467" i="30"/>
  <c r="D3479" i="30"/>
  <c r="D3491" i="30"/>
  <c r="D3503" i="30"/>
  <c r="D3515" i="30"/>
  <c r="D3527" i="30"/>
  <c r="D3539" i="30"/>
  <c r="D3551" i="30"/>
  <c r="D3563" i="30"/>
  <c r="D3575" i="30"/>
  <c r="D3587" i="30"/>
  <c r="D3599" i="30"/>
  <c r="D3611" i="30"/>
  <c r="D3623" i="30"/>
  <c r="D3635" i="30"/>
  <c r="D3647" i="30"/>
  <c r="D3659" i="30"/>
  <c r="D3671" i="30"/>
  <c r="D3683" i="30"/>
  <c r="D3695" i="30"/>
  <c r="D3707" i="30"/>
  <c r="D3719" i="30"/>
  <c r="D3731" i="30"/>
  <c r="D3743" i="30"/>
  <c r="D3755" i="30"/>
  <c r="D3767" i="30"/>
  <c r="D3779" i="30"/>
  <c r="D3791" i="30"/>
  <c r="D3803" i="30"/>
  <c r="D3815" i="30"/>
  <c r="D3827" i="30"/>
  <c r="D3839" i="30"/>
  <c r="D3851" i="30"/>
  <c r="D3863" i="30"/>
  <c r="D3875" i="30"/>
  <c r="D3887" i="30"/>
  <c r="D3899" i="30"/>
  <c r="D3911" i="30"/>
  <c r="D3923" i="30"/>
  <c r="D3935" i="30"/>
  <c r="D3947" i="30"/>
  <c r="D3959" i="30"/>
  <c r="D3971" i="30"/>
  <c r="D3983" i="30"/>
  <c r="D3995" i="30"/>
  <c r="D4007" i="30"/>
  <c r="D4019" i="30"/>
  <c r="D4031" i="30"/>
  <c r="D4043" i="30"/>
  <c r="D4055" i="30"/>
  <c r="D4067" i="30"/>
  <c r="D4079" i="30"/>
  <c r="D4091" i="30"/>
  <c r="D4103" i="30"/>
  <c r="D4115" i="30"/>
  <c r="D4127" i="30"/>
  <c r="D4139" i="30"/>
  <c r="D4151" i="30"/>
  <c r="D4163" i="30"/>
  <c r="D4175" i="30"/>
  <c r="D4187" i="30"/>
  <c r="D4199" i="30"/>
  <c r="D4211" i="30"/>
  <c r="D4223" i="30"/>
  <c r="D4235" i="30"/>
  <c r="D4247" i="30"/>
  <c r="D4259" i="30"/>
  <c r="D4271" i="30"/>
  <c r="D4283" i="30"/>
  <c r="D4295" i="30"/>
  <c r="D4307" i="30"/>
  <c r="D4319" i="30"/>
  <c r="D4331" i="30"/>
  <c r="D4343" i="30"/>
  <c r="D4355" i="30"/>
  <c r="D4367" i="30"/>
  <c r="D4379" i="30"/>
  <c r="D4391" i="30"/>
  <c r="D4403" i="30"/>
  <c r="D4415" i="30"/>
  <c r="D4427" i="30"/>
  <c r="D4439" i="30"/>
  <c r="D4451" i="30"/>
  <c r="D4463" i="30"/>
  <c r="D4475" i="30"/>
  <c r="D4487" i="30"/>
  <c r="D4499" i="30"/>
  <c r="D4511" i="30"/>
  <c r="D4523" i="30"/>
  <c r="D4535" i="30"/>
  <c r="D4547" i="30"/>
  <c r="D4559" i="30"/>
  <c r="D4571" i="30"/>
  <c r="D4583" i="30"/>
  <c r="D4595" i="30"/>
  <c r="D4607" i="30"/>
  <c r="D4619" i="30"/>
  <c r="D4631" i="30"/>
  <c r="D4643" i="30"/>
  <c r="D4655" i="30"/>
  <c r="D4667" i="30"/>
  <c r="D4679" i="30"/>
  <c r="D4691" i="30"/>
  <c r="D4703" i="30"/>
  <c r="D4715" i="30"/>
  <c r="D22" i="30"/>
  <c r="D35" i="30"/>
  <c r="D47" i="30"/>
  <c r="D59" i="30"/>
  <c r="D71" i="30"/>
  <c r="D83" i="30"/>
  <c r="D95" i="30"/>
  <c r="D107" i="30"/>
  <c r="D119" i="30"/>
  <c r="D131" i="30"/>
  <c r="D143" i="30"/>
  <c r="D155" i="30"/>
  <c r="D167" i="30"/>
  <c r="D179" i="30"/>
  <c r="D191" i="30"/>
  <c r="D203" i="30"/>
  <c r="D215" i="30"/>
  <c r="D227" i="30"/>
  <c r="D239" i="30"/>
  <c r="D251" i="30"/>
  <c r="D263" i="30"/>
  <c r="D275" i="30"/>
  <c r="D287" i="30"/>
  <c r="D299" i="30"/>
  <c r="D311" i="30"/>
  <c r="D323" i="30"/>
  <c r="D335" i="30"/>
  <c r="D347" i="30"/>
  <c r="D359" i="30"/>
  <c r="D371" i="30"/>
  <c r="D383" i="30"/>
  <c r="D395" i="30"/>
  <c r="D407" i="30"/>
  <c r="D419" i="30"/>
  <c r="D431" i="30"/>
  <c r="D443" i="30"/>
  <c r="D455" i="30"/>
  <c r="D467" i="30"/>
  <c r="D479" i="30"/>
  <c r="D491" i="30"/>
  <c r="D503" i="30"/>
  <c r="D515" i="30"/>
  <c r="D527" i="30"/>
  <c r="D539" i="30"/>
  <c r="D551" i="30"/>
  <c r="D563" i="30"/>
  <c r="D575" i="30"/>
  <c r="D587" i="30"/>
  <c r="D599" i="30"/>
  <c r="D611" i="30"/>
  <c r="D623" i="30"/>
  <c r="D635" i="30"/>
  <c r="D647" i="30"/>
  <c r="D659" i="30"/>
  <c r="D671" i="30"/>
  <c r="D683" i="30"/>
  <c r="D694" i="30"/>
  <c r="D707" i="30"/>
  <c r="D719" i="30"/>
  <c r="D731" i="30"/>
  <c r="D743" i="30"/>
  <c r="D755" i="30"/>
  <c r="D767" i="30"/>
  <c r="D779" i="30"/>
  <c r="D791" i="30"/>
  <c r="D803" i="30"/>
  <c r="D815" i="30"/>
  <c r="D827" i="30"/>
  <c r="D839" i="30"/>
  <c r="D851" i="30"/>
  <c r="D863" i="30"/>
  <c r="D875" i="30"/>
  <c r="D887" i="30"/>
  <c r="D899" i="30"/>
  <c r="D911" i="30"/>
  <c r="D923" i="30"/>
  <c r="D935" i="30"/>
  <c r="D947" i="30"/>
  <c r="D959" i="30"/>
  <c r="D971" i="30"/>
  <c r="D983" i="30"/>
  <c r="D995" i="30"/>
  <c r="D1007" i="30"/>
  <c r="D1019" i="30"/>
  <c r="D1031" i="30"/>
  <c r="D1043" i="30"/>
  <c r="D1055" i="30"/>
  <c r="D1067" i="30"/>
  <c r="D1079" i="30"/>
  <c r="D1091" i="30"/>
  <c r="D1103" i="30"/>
  <c r="D1115" i="30"/>
  <c r="D1127" i="30"/>
  <c r="D1139" i="30"/>
  <c r="D1151" i="30"/>
  <c r="D1163" i="30"/>
  <c r="D1175" i="30"/>
  <c r="D1187" i="30"/>
  <c r="D1199" i="30"/>
  <c r="D1211" i="30"/>
  <c r="D1223" i="30"/>
  <c r="D1235" i="30"/>
  <c r="D1247" i="30"/>
  <c r="D1259" i="30"/>
  <c r="D1271" i="30"/>
  <c r="D1283" i="30"/>
  <c r="D1295" i="30"/>
  <c r="D1307" i="30"/>
  <c r="D1319" i="30"/>
  <c r="D1331" i="30"/>
  <c r="D1343" i="30"/>
  <c r="D1355" i="30"/>
  <c r="D1356" i="30"/>
  <c r="H1347" i="30"/>
  <c r="H1335" i="30"/>
  <c r="H1323" i="30"/>
  <c r="H1311" i="30"/>
  <c r="H1299" i="30"/>
  <c r="H1287" i="30"/>
  <c r="H1275" i="30"/>
  <c r="H1263" i="30"/>
  <c r="H1251" i="30"/>
  <c r="H1239" i="30"/>
  <c r="H1227" i="30"/>
  <c r="H1215" i="30"/>
  <c r="H1203" i="30"/>
  <c r="H1191" i="30"/>
  <c r="H1179" i="30"/>
  <c r="H1167" i="30"/>
  <c r="H1155" i="30"/>
  <c r="H1143" i="30"/>
  <c r="H1131" i="30"/>
  <c r="H1119" i="30"/>
  <c r="H1107" i="30"/>
  <c r="H1095" i="30"/>
  <c r="H1083" i="30"/>
  <c r="H1071" i="30"/>
  <c r="H1059" i="30"/>
  <c r="H1047" i="30"/>
  <c r="H1035" i="30"/>
  <c r="H1023" i="30"/>
  <c r="H1011" i="30"/>
  <c r="H999" i="30"/>
  <c r="H987" i="30"/>
  <c r="H975" i="30"/>
  <c r="H963" i="30"/>
  <c r="H951" i="30"/>
  <c r="H939" i="30"/>
  <c r="H927" i="30"/>
  <c r="H915" i="30"/>
  <c r="H903" i="30"/>
  <c r="H891" i="30"/>
  <c r="H879" i="30"/>
  <c r="H867" i="30"/>
  <c r="H855" i="30"/>
  <c r="H843" i="30"/>
  <c r="H831" i="30"/>
  <c r="H819" i="30"/>
  <c r="H807" i="30"/>
  <c r="H795" i="30"/>
  <c r="H783" i="30"/>
  <c r="H771" i="30"/>
  <c r="H759" i="30"/>
  <c r="H747" i="30"/>
  <c r="H735" i="30"/>
  <c r="H723" i="30"/>
  <c r="H711" i="30"/>
  <c r="H699" i="30"/>
  <c r="H686" i="30"/>
  <c r="H675" i="30"/>
  <c r="H663" i="30"/>
  <c r="H651" i="30"/>
  <c r="H639" i="30"/>
  <c r="H627" i="30"/>
  <c r="H615" i="30"/>
  <c r="H603" i="30"/>
  <c r="H591" i="30"/>
  <c r="H579" i="30"/>
  <c r="H567" i="30"/>
  <c r="H555" i="30"/>
  <c r="H543" i="30"/>
  <c r="H531" i="30"/>
  <c r="H519" i="30"/>
  <c r="H507" i="30"/>
  <c r="H495" i="30"/>
  <c r="H483" i="30"/>
  <c r="H471" i="30"/>
  <c r="H459" i="30"/>
  <c r="H447" i="30"/>
  <c r="H435" i="30"/>
  <c r="H423" i="30"/>
  <c r="H411" i="30"/>
  <c r="H399" i="30"/>
  <c r="H387" i="30"/>
  <c r="H375" i="30"/>
  <c r="H363" i="30"/>
  <c r="H351" i="30"/>
  <c r="H339" i="30"/>
  <c r="H327" i="30"/>
  <c r="H315" i="30"/>
  <c r="H303" i="30"/>
  <c r="H291" i="30"/>
  <c r="H279" i="30"/>
  <c r="H267" i="30"/>
  <c r="H255" i="30"/>
  <c r="H243" i="30"/>
  <c r="H231" i="30"/>
  <c r="H219" i="30"/>
  <c r="H207" i="30"/>
  <c r="H195" i="30"/>
  <c r="H183" i="30"/>
  <c r="H171" i="30"/>
  <c r="H159" i="30"/>
  <c r="H147" i="30"/>
  <c r="H135" i="30"/>
  <c r="H123" i="30"/>
  <c r="H111" i="30"/>
  <c r="H99" i="30"/>
  <c r="H87" i="30"/>
  <c r="H75" i="30"/>
  <c r="H63" i="30"/>
  <c r="H51" i="30"/>
  <c r="H39" i="30"/>
  <c r="H27" i="30"/>
  <c r="H14" i="30"/>
  <c r="H4707" i="30"/>
  <c r="H4695" i="30"/>
  <c r="H4683" i="30"/>
  <c r="H4671" i="30"/>
  <c r="H4659" i="30"/>
  <c r="H4647" i="30"/>
  <c r="H4635" i="30"/>
  <c r="H4623" i="30"/>
  <c r="H4611" i="30"/>
  <c r="H4599" i="30"/>
  <c r="H4587" i="30"/>
  <c r="H4575" i="30"/>
  <c r="H4563" i="30"/>
  <c r="H4551" i="30"/>
  <c r="H4539" i="30"/>
  <c r="H4527" i="30"/>
  <c r="H4515" i="30"/>
  <c r="H4503" i="30"/>
  <c r="H4491" i="30"/>
  <c r="H4479" i="30"/>
  <c r="H4467" i="30"/>
  <c r="H4455" i="30"/>
  <c r="H4443" i="30"/>
  <c r="H4431" i="30"/>
  <c r="H4419" i="30"/>
  <c r="H4407" i="30"/>
  <c r="H4395" i="30"/>
  <c r="H4383" i="30"/>
  <c r="H4371" i="30"/>
  <c r="H4359" i="30"/>
  <c r="H4347" i="30"/>
  <c r="H4335" i="30"/>
  <c r="H4323" i="30"/>
  <c r="H4311" i="30"/>
  <c r="H4299" i="30"/>
  <c r="H4287" i="30"/>
  <c r="H4275" i="30"/>
  <c r="H4263" i="30"/>
  <c r="H4251" i="30"/>
  <c r="H4239" i="30"/>
  <c r="H4227" i="30"/>
  <c r="H4215" i="30"/>
  <c r="H4203" i="30"/>
  <c r="H4191" i="30"/>
  <c r="H4179" i="30"/>
  <c r="H4167" i="30"/>
  <c r="H4155" i="30"/>
  <c r="H4143" i="30"/>
  <c r="H4131" i="30"/>
  <c r="H4119" i="30"/>
  <c r="H4107" i="30"/>
  <c r="H4095" i="30"/>
  <c r="H4083" i="30"/>
  <c r="H4071" i="30"/>
  <c r="H4059" i="30"/>
  <c r="H4047" i="30"/>
  <c r="H4035" i="30"/>
  <c r="H4023" i="30"/>
  <c r="H4011" i="30"/>
  <c r="H3999" i="30"/>
  <c r="H3987" i="30"/>
  <c r="H3975" i="30"/>
  <c r="H3963" i="30"/>
  <c r="H3951" i="30"/>
  <c r="H3939" i="30"/>
  <c r="H3927" i="30"/>
  <c r="H3915" i="30"/>
  <c r="H3903" i="30"/>
  <c r="H3891" i="30"/>
  <c r="H3879" i="30"/>
  <c r="H3867" i="30"/>
  <c r="H3855" i="30"/>
  <c r="H3843" i="30"/>
  <c r="H3831" i="30"/>
  <c r="H3819" i="30"/>
  <c r="H3807" i="30"/>
  <c r="H3795" i="30"/>
  <c r="H3783" i="30"/>
  <c r="H3771" i="30"/>
  <c r="H3759" i="30"/>
  <c r="H3747" i="30"/>
  <c r="H3735" i="30"/>
  <c r="H3723" i="30"/>
  <c r="H3711" i="30"/>
  <c r="H3699" i="30"/>
  <c r="H3687" i="30"/>
  <c r="H3675" i="30"/>
  <c r="H3663" i="30"/>
  <c r="H3651" i="30"/>
  <c r="H3639" i="30"/>
  <c r="H3627" i="30"/>
  <c r="H3615" i="30"/>
  <c r="H3603" i="30"/>
  <c r="H3591" i="30"/>
  <c r="H3579" i="30"/>
  <c r="H3567" i="30"/>
  <c r="H3555" i="30"/>
  <c r="H3543" i="30"/>
  <c r="H3531" i="30"/>
  <c r="H3519" i="30"/>
  <c r="H3507" i="30"/>
  <c r="H3495" i="30"/>
  <c r="H3483" i="30"/>
  <c r="H3471" i="30"/>
  <c r="H3459" i="30"/>
  <c r="H3447" i="30"/>
  <c r="H3435" i="30"/>
  <c r="H3423" i="30"/>
  <c r="H3411" i="30"/>
  <c r="H3399" i="30"/>
  <c r="H3387" i="30"/>
  <c r="H3375" i="30"/>
  <c r="H3363" i="30"/>
  <c r="H3351" i="30"/>
  <c r="H3339" i="30"/>
  <c r="H3327" i="30"/>
  <c r="H3315" i="30"/>
  <c r="H3303" i="30"/>
  <c r="H3291" i="30"/>
  <c r="H3279" i="30"/>
  <c r="H3267" i="30"/>
  <c r="H3255" i="30"/>
  <c r="H3243" i="30"/>
  <c r="H3231" i="30"/>
  <c r="H3219" i="30"/>
  <c r="H3207" i="30"/>
  <c r="H3195" i="30"/>
  <c r="H3183" i="30"/>
  <c r="H3171" i="30"/>
  <c r="H3159" i="30"/>
  <c r="H3147" i="30"/>
  <c r="H3135" i="30"/>
  <c r="H3123" i="30"/>
  <c r="H3111" i="30"/>
  <c r="H3099" i="30"/>
  <c r="H3087" i="30"/>
  <c r="H3075" i="30"/>
  <c r="H3063" i="30"/>
  <c r="H3051" i="30"/>
  <c r="H3039" i="30"/>
  <c r="H3027" i="30"/>
  <c r="H3015" i="30"/>
  <c r="H3003" i="30"/>
  <c r="H2991" i="30"/>
  <c r="H2979" i="30"/>
  <c r="H2967" i="30"/>
  <c r="H2955" i="30"/>
  <c r="H2943" i="30"/>
  <c r="H2931" i="30"/>
  <c r="H2919" i="30"/>
  <c r="H2907" i="30"/>
  <c r="H2895" i="30"/>
  <c r="H2883" i="30"/>
  <c r="H2871" i="30"/>
  <c r="H2859" i="30"/>
  <c r="H2847" i="30"/>
  <c r="H2835" i="30"/>
  <c r="H2823" i="30"/>
  <c r="H2811" i="30"/>
  <c r="H2799" i="30"/>
  <c r="H2787" i="30"/>
  <c r="H2775" i="30"/>
  <c r="H2763" i="30"/>
  <c r="H2751" i="30"/>
  <c r="H2739" i="30"/>
  <c r="H2727" i="30"/>
  <c r="H2715" i="30"/>
  <c r="H2703" i="30"/>
  <c r="H2691" i="30"/>
  <c r="H2679" i="30"/>
  <c r="H2667" i="30"/>
  <c r="H2655" i="30"/>
  <c r="H2643" i="30"/>
  <c r="H2631" i="30"/>
  <c r="H2619" i="30"/>
  <c r="H2607" i="30"/>
  <c r="H2595" i="30"/>
  <c r="H2583" i="30"/>
  <c r="H2571" i="30"/>
  <c r="H2559" i="30"/>
  <c r="H2547" i="30"/>
  <c r="H2535" i="30"/>
  <c r="H2523" i="30"/>
  <c r="H2511" i="30"/>
  <c r="H2499" i="30"/>
  <c r="H2487" i="30"/>
  <c r="H2475" i="30"/>
  <c r="H2463" i="30"/>
  <c r="H2451" i="30"/>
  <c r="H2439" i="30"/>
  <c r="H2427" i="30"/>
  <c r="H2415" i="30"/>
  <c r="H2403" i="30"/>
  <c r="H2391" i="30"/>
  <c r="H2379" i="30"/>
  <c r="H2367" i="30"/>
  <c r="H2355" i="30"/>
  <c r="H2343" i="30"/>
  <c r="H2331" i="30"/>
  <c r="H2319" i="30"/>
  <c r="H2307" i="30"/>
  <c r="H2295" i="30"/>
  <c r="H2283" i="30"/>
  <c r="H2271" i="30"/>
  <c r="H2259" i="30"/>
  <c r="H2247" i="30"/>
  <c r="H2235" i="30"/>
  <c r="H2223" i="30"/>
  <c r="H2211" i="30"/>
  <c r="H2199" i="30"/>
  <c r="H2187" i="30"/>
  <c r="H2175" i="30"/>
  <c r="H2163" i="30"/>
  <c r="H2151" i="30"/>
  <c r="H2139" i="30"/>
  <c r="H2127" i="30"/>
  <c r="H2115" i="30"/>
  <c r="H2103" i="30"/>
  <c r="H2091" i="30"/>
  <c r="H2079" i="30"/>
  <c r="H2067" i="30"/>
  <c r="H2055" i="30"/>
  <c r="H2043" i="30"/>
  <c r="H2031" i="30"/>
  <c r="H2019" i="30"/>
  <c r="H2007" i="30"/>
  <c r="H1995" i="30"/>
  <c r="H1983" i="30"/>
  <c r="H1971" i="30"/>
  <c r="H1959" i="30"/>
  <c r="H1947" i="30"/>
  <c r="H1935" i="30"/>
  <c r="H1923" i="30"/>
  <c r="H1911" i="30"/>
  <c r="H1899" i="30"/>
  <c r="H1887" i="30"/>
  <c r="H1875" i="30"/>
  <c r="H1863" i="30"/>
  <c r="H1851" i="30"/>
  <c r="H1839" i="30"/>
  <c r="H1827" i="30"/>
  <c r="H1815" i="30"/>
  <c r="H1803" i="30"/>
  <c r="H1791" i="30"/>
  <c r="H1779" i="30"/>
  <c r="H1767" i="30"/>
  <c r="H1755" i="30"/>
  <c r="H1743" i="30"/>
  <c r="H1731" i="30"/>
  <c r="H1719" i="30"/>
  <c r="H1707" i="30"/>
  <c r="H1695" i="30"/>
  <c r="H1683" i="30"/>
  <c r="H1671" i="30"/>
  <c r="H1659" i="30"/>
  <c r="H1647" i="30"/>
  <c r="H1635" i="30"/>
  <c r="H1623" i="30"/>
  <c r="H1611" i="30"/>
  <c r="H1599" i="30"/>
  <c r="H1587" i="30"/>
  <c r="H1575" i="30"/>
  <c r="H1563" i="30"/>
  <c r="H1551" i="30"/>
  <c r="H1539" i="30"/>
  <c r="H1527" i="30"/>
  <c r="H1515" i="30"/>
  <c r="H1503" i="30"/>
  <c r="H1491" i="30"/>
  <c r="H1479" i="30"/>
  <c r="H1467" i="30"/>
  <c r="H1455" i="30"/>
  <c r="H1443" i="30"/>
  <c r="H1431" i="30"/>
  <c r="H1419" i="30"/>
  <c r="H1407" i="30"/>
  <c r="H1395" i="30"/>
  <c r="H1382" i="30"/>
  <c r="H1370" i="30"/>
  <c r="H1359" i="30"/>
  <c r="H1344" i="30"/>
  <c r="H1332" i="30"/>
  <c r="H1320" i="30"/>
  <c r="H1308" i="30"/>
  <c r="H1296" i="30"/>
  <c r="H1284" i="30"/>
  <c r="H1272" i="30"/>
  <c r="H1260" i="30"/>
  <c r="H1248" i="30"/>
  <c r="H1236" i="30"/>
  <c r="H1224" i="30"/>
  <c r="H1212" i="30"/>
  <c r="H1200" i="30"/>
  <c r="H1188" i="30"/>
  <c r="H1176" i="30"/>
  <c r="H1164" i="30"/>
  <c r="H1152" i="30"/>
  <c r="H1140" i="30"/>
  <c r="H1128" i="30"/>
  <c r="H1116" i="30"/>
  <c r="H1104" i="30"/>
  <c r="H1092" i="30"/>
  <c r="H1080" i="30"/>
  <c r="H1068" i="30"/>
  <c r="H1056" i="30"/>
  <c r="H1044" i="30"/>
  <c r="H1032" i="30"/>
  <c r="H1020" i="30"/>
  <c r="H1008" i="30"/>
  <c r="H996" i="30"/>
  <c r="H984" i="30"/>
  <c r="H972" i="30"/>
  <c r="H960" i="30"/>
  <c r="H948" i="30"/>
  <c r="H936" i="30"/>
  <c r="H924" i="30"/>
  <c r="H912" i="30"/>
  <c r="H900" i="30"/>
  <c r="H888" i="30"/>
  <c r="H876" i="30"/>
  <c r="H864" i="30"/>
  <c r="H852" i="30"/>
  <c r="H840" i="30"/>
  <c r="H828" i="30"/>
  <c r="H816" i="30"/>
  <c r="H804" i="30"/>
  <c r="H792" i="30"/>
  <c r="H780" i="30"/>
  <c r="H768" i="30"/>
  <c r="H756" i="30"/>
  <c r="H744" i="30"/>
  <c r="H732" i="30"/>
  <c r="H720" i="30"/>
  <c r="H708" i="30"/>
  <c r="H696" i="30"/>
  <c r="H695" i="30"/>
  <c r="H672" i="30"/>
  <c r="H660" i="30"/>
  <c r="H648" i="30"/>
  <c r="H636" i="30"/>
  <c r="H624" i="30"/>
  <c r="H612" i="30"/>
  <c r="H600" i="30"/>
  <c r="H588" i="30"/>
  <c r="H576" i="30"/>
  <c r="H564" i="30"/>
  <c r="H552" i="30"/>
  <c r="H540" i="30"/>
  <c r="H528" i="30"/>
  <c r="H516" i="30"/>
  <c r="H504" i="30"/>
  <c r="H492" i="30"/>
  <c r="H480" i="30"/>
  <c r="H468" i="30"/>
  <c r="H456" i="30"/>
  <c r="H444" i="30"/>
  <c r="H432" i="30"/>
  <c r="H420" i="30"/>
  <c r="H408" i="30"/>
  <c r="H396" i="30"/>
  <c r="H384" i="30"/>
  <c r="H372" i="30"/>
  <c r="H360" i="30"/>
  <c r="H348" i="30"/>
  <c r="H336" i="30"/>
  <c r="H324" i="30"/>
  <c r="H312" i="30"/>
  <c r="H300" i="30"/>
  <c r="H288" i="30"/>
  <c r="H276" i="30"/>
  <c r="H264" i="30"/>
  <c r="H252" i="30"/>
  <c r="H240" i="30"/>
  <c r="H228" i="30"/>
  <c r="H216" i="30"/>
  <c r="H204" i="30"/>
  <c r="H192" i="30"/>
  <c r="H180" i="30"/>
  <c r="H168" i="30"/>
  <c r="H156" i="30"/>
  <c r="H144" i="30"/>
  <c r="H132" i="30"/>
  <c r="H120" i="30"/>
  <c r="H108" i="30"/>
  <c r="H96" i="30"/>
  <c r="H84" i="30"/>
  <c r="H72" i="30"/>
  <c r="H60" i="30"/>
  <c r="H48" i="30"/>
  <c r="H36" i="30"/>
  <c r="H24" i="30"/>
  <c r="H23" i="30"/>
  <c r="H4704" i="30"/>
  <c r="H4692" i="30"/>
  <c r="H4680" i="30"/>
  <c r="H4668" i="30"/>
  <c r="H4656" i="30"/>
  <c r="H4644" i="30"/>
  <c r="H4632" i="30"/>
  <c r="H4620" i="30"/>
  <c r="H4608" i="30"/>
  <c r="H4596" i="30"/>
  <c r="H4584" i="30"/>
  <c r="H4572" i="30"/>
  <c r="H4560" i="30"/>
  <c r="H4548" i="30"/>
  <c r="H4536" i="30"/>
  <c r="H4524" i="30"/>
  <c r="H4512" i="30"/>
  <c r="H4500" i="30"/>
  <c r="H4488" i="30"/>
  <c r="H4476" i="30"/>
  <c r="H4464" i="30"/>
  <c r="H4452" i="30"/>
  <c r="H4440" i="30"/>
  <c r="H4428" i="30"/>
  <c r="H4416" i="30"/>
  <c r="H4404" i="30"/>
  <c r="H4392" i="30"/>
  <c r="H4380" i="30"/>
  <c r="H4368" i="30"/>
  <c r="H4356" i="30"/>
  <c r="H4344" i="30"/>
  <c r="H4332" i="30"/>
  <c r="H4320" i="30"/>
  <c r="H4308" i="30"/>
  <c r="H4296" i="30"/>
  <c r="H4284" i="30"/>
  <c r="H4272" i="30"/>
  <c r="H4260" i="30"/>
  <c r="H4248" i="30"/>
  <c r="H4236" i="30"/>
  <c r="H4224" i="30"/>
  <c r="H4212" i="30"/>
  <c r="H4200" i="30"/>
  <c r="H4188" i="30"/>
  <c r="H4176" i="30"/>
  <c r="H4164" i="30"/>
  <c r="H4152" i="30"/>
  <c r="H4140" i="30"/>
  <c r="H4128" i="30"/>
  <c r="H4116" i="30"/>
  <c r="H4104" i="30"/>
  <c r="H4092" i="30"/>
  <c r="H4080" i="30"/>
  <c r="H4068" i="30"/>
  <c r="H4056" i="30"/>
  <c r="H4044" i="30"/>
  <c r="H4032" i="30"/>
  <c r="H4020" i="30"/>
  <c r="H4008" i="30"/>
  <c r="H3996" i="30"/>
  <c r="H3984" i="30"/>
  <c r="H3972" i="30"/>
  <c r="H3960" i="30"/>
  <c r="H3948" i="30"/>
  <c r="H3936" i="30"/>
  <c r="H3924" i="30"/>
  <c r="H3912" i="30"/>
  <c r="H3900" i="30"/>
  <c r="H3888" i="30"/>
  <c r="H3876" i="30"/>
  <c r="H3864" i="30"/>
  <c r="H3852" i="30"/>
  <c r="H3840" i="30"/>
  <c r="H3828" i="30"/>
  <c r="H3816" i="30"/>
  <c r="H3804" i="30"/>
  <c r="H3792" i="30"/>
  <c r="H3780" i="30"/>
  <c r="H3768" i="30"/>
  <c r="H3756" i="30"/>
  <c r="H3744" i="30"/>
  <c r="H3732" i="30"/>
  <c r="H3720" i="30"/>
  <c r="H3708" i="30"/>
  <c r="H3696" i="30"/>
  <c r="H3684" i="30"/>
  <c r="H3672" i="30"/>
  <c r="H3660" i="30"/>
  <c r="H3648" i="30"/>
  <c r="H3636" i="30"/>
  <c r="H3624" i="30"/>
  <c r="H3612" i="30"/>
  <c r="H3600" i="30"/>
  <c r="H3588" i="30"/>
  <c r="H3576" i="30"/>
  <c r="H3564" i="30"/>
  <c r="H3552" i="30"/>
  <c r="H3540" i="30"/>
  <c r="H3528" i="30"/>
  <c r="H3516" i="30"/>
  <c r="H3504" i="30"/>
  <c r="H3492" i="30"/>
  <c r="H3480" i="30"/>
  <c r="H3468" i="30"/>
  <c r="H3456" i="30"/>
  <c r="H3444" i="30"/>
  <c r="H3432" i="30"/>
  <c r="H3420" i="30"/>
  <c r="H3408" i="30"/>
  <c r="H3396" i="30"/>
  <c r="H3384" i="30"/>
  <c r="H3372" i="30"/>
  <c r="H3360" i="30"/>
  <c r="H3348" i="30"/>
  <c r="H3336" i="30"/>
  <c r="H3324" i="30"/>
  <c r="H3312" i="30"/>
  <c r="H3300" i="30"/>
  <c r="H3288" i="30"/>
  <c r="H3276" i="30"/>
  <c r="H3264" i="30"/>
  <c r="H3252" i="30"/>
  <c r="H3240" i="30"/>
  <c r="H3228" i="30"/>
  <c r="H3216" i="30"/>
  <c r="H3204" i="30"/>
  <c r="H3192" i="30"/>
  <c r="H3180" i="30"/>
  <c r="H3168" i="30"/>
  <c r="H3156" i="30"/>
  <c r="H3144" i="30"/>
  <c r="H3132" i="30"/>
  <c r="H3120" i="30"/>
  <c r="H3108" i="30"/>
  <c r="H3096" i="30"/>
  <c r="H3084" i="30"/>
  <c r="H3072" i="30"/>
  <c r="H3060" i="30"/>
  <c r="H3048" i="30"/>
  <c r="H3036" i="30"/>
  <c r="H3024" i="30"/>
  <c r="H3012" i="30"/>
  <c r="H3000" i="30"/>
  <c r="H2988" i="30"/>
  <c r="H2976" i="30"/>
  <c r="H2964" i="30"/>
  <c r="H2952" i="30"/>
  <c r="H2940" i="30"/>
  <c r="H2928" i="30"/>
  <c r="H2916" i="30"/>
  <c r="H2904" i="30"/>
  <c r="H2892" i="30"/>
  <c r="H2880" i="30"/>
  <c r="H2868" i="30"/>
  <c r="H2856" i="30"/>
  <c r="H2844" i="30"/>
  <c r="H2832" i="30"/>
  <c r="H2820" i="30"/>
  <c r="H2808" i="30"/>
  <c r="H2796" i="30"/>
  <c r="H2784" i="30"/>
  <c r="H2772" i="30"/>
  <c r="H2760" i="30"/>
  <c r="H2748" i="30"/>
  <c r="H2736" i="30"/>
  <c r="H2724" i="30"/>
  <c r="H2712" i="30"/>
  <c r="H2700" i="30"/>
  <c r="H2688" i="30"/>
  <c r="H2676" i="30"/>
  <c r="H2664" i="30"/>
  <c r="H2652" i="30"/>
  <c r="H2640" i="30"/>
  <c r="H2628" i="30"/>
  <c r="H2616" i="30"/>
  <c r="H2604" i="30"/>
  <c r="H2592" i="30"/>
  <c r="H2580" i="30"/>
  <c r="H2568" i="30"/>
  <c r="H2556" i="30"/>
  <c r="H2544" i="30"/>
  <c r="H2532" i="30"/>
  <c r="H2520" i="30"/>
  <c r="H2508" i="30"/>
  <c r="H2496" i="30"/>
  <c r="H2484" i="30"/>
  <c r="H2472" i="30"/>
  <c r="H2460" i="30"/>
  <c r="H2448" i="30"/>
  <c r="H2436" i="30"/>
  <c r="H2424" i="30"/>
  <c r="H2412" i="30"/>
  <c r="H2400" i="30"/>
  <c r="H2388" i="30"/>
  <c r="H2376" i="30"/>
  <c r="H2364" i="30"/>
  <c r="H2352" i="30"/>
  <c r="H2340" i="30"/>
  <c r="H2328" i="30"/>
  <c r="H2316" i="30"/>
  <c r="H2304" i="30"/>
  <c r="H2292" i="30"/>
  <c r="H2280" i="30"/>
  <c r="H2268" i="30"/>
  <c r="H2256" i="30"/>
  <c r="H2244" i="30"/>
  <c r="H2232" i="30"/>
  <c r="H2220" i="30"/>
  <c r="H2208" i="30"/>
  <c r="H2196" i="30"/>
  <c r="H2184" i="30"/>
  <c r="H2172" i="30"/>
  <c r="H2160" i="30"/>
  <c r="H2148" i="30"/>
  <c r="H2136" i="30"/>
  <c r="H2124" i="30"/>
  <c r="H2112" i="30"/>
  <c r="H2100" i="30"/>
  <c r="H2088" i="30"/>
  <c r="H2076" i="30"/>
  <c r="H2064" i="30"/>
  <c r="H2052" i="30"/>
  <c r="H2040" i="30"/>
  <c r="H2028" i="30"/>
  <c r="H2016" i="30"/>
  <c r="H2004" i="30"/>
  <c r="H1992" i="30"/>
  <c r="H1980" i="30"/>
  <c r="H1968" i="30"/>
  <c r="H1956" i="30"/>
  <c r="H1944" i="30"/>
  <c r="H1932" i="30"/>
  <c r="H1920" i="30"/>
  <c r="H1908" i="30"/>
  <c r="H1896" i="30"/>
  <c r="H1884" i="30"/>
  <c r="H1872" i="30"/>
  <c r="H1860" i="30"/>
  <c r="H1848" i="30"/>
  <c r="H1836" i="30"/>
  <c r="H1824" i="30"/>
  <c r="H1812" i="30"/>
  <c r="H1800" i="30"/>
  <c r="H1788" i="30"/>
  <c r="H1776" i="30"/>
  <c r="H1764" i="30"/>
  <c r="H1752" i="30"/>
  <c r="H1740" i="30"/>
  <c r="H1728" i="30"/>
  <c r="H1716" i="30"/>
  <c r="H1704" i="30"/>
  <c r="H1692" i="30"/>
  <c r="H1680" i="30"/>
  <c r="H1668" i="30"/>
  <c r="H1656" i="30"/>
  <c r="H1644" i="30"/>
  <c r="H1632" i="30"/>
  <c r="H1620" i="30"/>
  <c r="H1608" i="30"/>
  <c r="H1596" i="30"/>
  <c r="H1584" i="30"/>
  <c r="H1572" i="30"/>
  <c r="H1560" i="30"/>
  <c r="H1548" i="30"/>
  <c r="H1536" i="30"/>
  <c r="H1524" i="30"/>
  <c r="H1512" i="30"/>
  <c r="H1500" i="30"/>
  <c r="H1488" i="30"/>
  <c r="H1476" i="30"/>
  <c r="H1464" i="30"/>
  <c r="H1452" i="30"/>
  <c r="H1440" i="30"/>
  <c r="H1428" i="30"/>
  <c r="H1416" i="30"/>
  <c r="H1404" i="30"/>
  <c r="H1392" i="30"/>
  <c r="H1391" i="30"/>
  <c r="H1379" i="30"/>
  <c r="H1356" i="30"/>
  <c r="H1345" i="30"/>
  <c r="H1333" i="30"/>
  <c r="H1321" i="30"/>
  <c r="H1309" i="30"/>
  <c r="H1297" i="30"/>
  <c r="H1285" i="30"/>
  <c r="H1273" i="30"/>
  <c r="H1261" i="30"/>
  <c r="H1249" i="30"/>
  <c r="H1237" i="30"/>
  <c r="H1225" i="30"/>
  <c r="H1213" i="30"/>
  <c r="H1201" i="30"/>
  <c r="H1189" i="30"/>
  <c r="H1177" i="30"/>
  <c r="H1165" i="30"/>
  <c r="H1153" i="30"/>
  <c r="H1141" i="30"/>
  <c r="H1129" i="30"/>
  <c r="H1117" i="30"/>
  <c r="H1105" i="30"/>
  <c r="H1093" i="30"/>
  <c r="H1081" i="30"/>
  <c r="H1069" i="30"/>
  <c r="H1057" i="30"/>
  <c r="H1045" i="30"/>
  <c r="H1033" i="30"/>
  <c r="H1021" i="30"/>
  <c r="H1009" i="30"/>
  <c r="H997" i="30"/>
  <c r="H985" i="30"/>
  <c r="H973" i="30"/>
  <c r="H961" i="30"/>
  <c r="H949" i="30"/>
  <c r="H937" i="30"/>
  <c r="H925" i="30"/>
  <c r="H913" i="30"/>
  <c r="H901" i="30"/>
  <c r="H889" i="30"/>
  <c r="H877" i="30"/>
  <c r="H865" i="30"/>
  <c r="H853" i="30"/>
  <c r="H841" i="30"/>
  <c r="H829" i="30"/>
  <c r="H817" i="30"/>
  <c r="H805" i="30"/>
  <c r="H793" i="30"/>
  <c r="H781" i="30"/>
  <c r="H769" i="30"/>
  <c r="H757" i="30"/>
  <c r="H745" i="30"/>
  <c r="H733" i="30"/>
  <c r="H721" i="30"/>
  <c r="H709" i="30"/>
  <c r="H697" i="30"/>
  <c r="H684" i="30"/>
  <c r="H673" i="30"/>
  <c r="H661" i="30"/>
  <c r="H649" i="30"/>
  <c r="H637" i="30"/>
  <c r="H625" i="30"/>
  <c r="H613" i="30"/>
  <c r="H601" i="30"/>
  <c r="H589" i="30"/>
  <c r="H577" i="30"/>
  <c r="H565" i="30"/>
  <c r="H553" i="30"/>
  <c r="H541" i="30"/>
  <c r="H529" i="30"/>
  <c r="H517" i="30"/>
  <c r="H505" i="30"/>
  <c r="H493" i="30"/>
  <c r="H481" i="30"/>
  <c r="H469" i="30"/>
  <c r="H457" i="30"/>
  <c r="H445" i="30"/>
  <c r="H433" i="30"/>
  <c r="H421" i="30"/>
  <c r="H409" i="30"/>
  <c r="H397" i="30"/>
  <c r="H385" i="30"/>
  <c r="H373" i="30"/>
  <c r="H361" i="30"/>
  <c r="H349" i="30"/>
  <c r="H337" i="30"/>
  <c r="H325" i="30"/>
  <c r="H313" i="30"/>
  <c r="H301" i="30"/>
  <c r="H289" i="30"/>
  <c r="H277" i="30"/>
  <c r="H265" i="30"/>
  <c r="H253" i="30"/>
  <c r="H241" i="30"/>
  <c r="H229" i="30"/>
  <c r="H217" i="30"/>
  <c r="H205" i="30"/>
  <c r="H193" i="30"/>
  <c r="H181" i="30"/>
  <c r="H169" i="30"/>
  <c r="H157" i="30"/>
  <c r="H145" i="30"/>
  <c r="H133" i="30"/>
  <c r="H121" i="30"/>
  <c r="H109" i="30"/>
  <c r="H97" i="30"/>
  <c r="H85" i="30"/>
  <c r="H73" i="30"/>
  <c r="H61" i="30"/>
  <c r="H49" i="30"/>
  <c r="H37" i="30"/>
  <c r="H25" i="30"/>
  <c r="H12" i="30"/>
  <c r="H4705" i="30"/>
  <c r="H4693" i="30"/>
  <c r="H4681" i="30"/>
  <c r="H4669" i="30"/>
  <c r="H4657" i="30"/>
  <c r="H4645" i="30"/>
  <c r="H4633" i="30"/>
  <c r="H4621" i="30"/>
  <c r="H4609" i="30"/>
  <c r="H4597" i="30"/>
  <c r="H4585" i="30"/>
  <c r="H4573" i="30"/>
  <c r="H4561" i="30"/>
  <c r="H4549" i="30"/>
  <c r="H4537" i="30"/>
  <c r="H4525" i="30"/>
  <c r="H4513" i="30"/>
  <c r="H4501" i="30"/>
  <c r="H4489" i="30"/>
  <c r="H4477" i="30"/>
  <c r="H4465" i="30"/>
  <c r="H4453" i="30"/>
  <c r="H4441" i="30"/>
  <c r="H4429" i="30"/>
  <c r="H4417" i="30"/>
  <c r="H4405" i="30"/>
  <c r="H4393" i="30"/>
  <c r="H4381" i="30"/>
  <c r="H4369" i="30"/>
  <c r="H4357" i="30"/>
  <c r="H4345" i="30"/>
  <c r="H4333" i="30"/>
  <c r="H4321" i="30"/>
  <c r="H4309" i="30"/>
  <c r="H4297" i="30"/>
  <c r="H4285" i="30"/>
  <c r="H4273" i="30"/>
  <c r="H4261" i="30"/>
  <c r="H4249" i="30"/>
  <c r="H4237" i="30"/>
  <c r="H4225" i="30"/>
  <c r="H4213" i="30"/>
  <c r="H4201" i="30"/>
  <c r="H4189" i="30"/>
  <c r="H4177" i="30"/>
  <c r="H4165" i="30"/>
  <c r="H4153" i="30"/>
  <c r="H4141" i="30"/>
  <c r="H4129" i="30"/>
  <c r="H4117" i="30"/>
  <c r="H4105" i="30"/>
  <c r="H4093" i="30"/>
  <c r="H4081" i="30"/>
  <c r="H4069" i="30"/>
  <c r="H4057" i="30"/>
  <c r="H4045" i="30"/>
  <c r="H4033" i="30"/>
  <c r="H4021" i="30"/>
  <c r="H4009" i="30"/>
  <c r="H3997" i="30"/>
  <c r="H3985" i="30"/>
  <c r="H3973" i="30"/>
  <c r="H3961" i="30"/>
  <c r="H3949" i="30"/>
  <c r="H3937" i="30"/>
  <c r="H3925" i="30"/>
  <c r="H3913" i="30"/>
  <c r="H3901" i="30"/>
  <c r="H3889" i="30"/>
  <c r="H3877" i="30"/>
  <c r="H3865" i="30"/>
  <c r="H3853" i="30"/>
  <c r="H3841" i="30"/>
  <c r="H3829" i="30"/>
  <c r="H3817" i="30"/>
  <c r="H3805" i="30"/>
  <c r="H3793" i="30"/>
  <c r="H3781" i="30"/>
  <c r="H3769" i="30"/>
  <c r="H3757" i="30"/>
  <c r="H3745" i="30"/>
  <c r="H3733" i="30"/>
  <c r="H3721" i="30"/>
  <c r="H3709" i="30"/>
  <c r="H3697" i="30"/>
  <c r="H3685" i="30"/>
  <c r="H3673" i="30"/>
  <c r="H3661" i="30"/>
  <c r="H3649" i="30"/>
  <c r="H3637" i="30"/>
  <c r="H3625" i="30"/>
  <c r="H3613" i="30"/>
  <c r="H3601" i="30"/>
  <c r="H3589" i="30"/>
  <c r="H3577" i="30"/>
  <c r="H3565" i="30"/>
  <c r="H3553" i="30"/>
  <c r="H3541" i="30"/>
  <c r="H3529" i="30"/>
  <c r="H3517" i="30"/>
  <c r="H3505" i="30"/>
  <c r="H3493" i="30"/>
  <c r="H3481" i="30"/>
  <c r="H3469" i="30"/>
  <c r="H3457" i="30"/>
  <c r="H3445" i="30"/>
  <c r="H3433" i="30"/>
  <c r="H3421" i="30"/>
  <c r="H3409" i="30"/>
  <c r="H3397" i="30"/>
  <c r="H3385" i="30"/>
  <c r="H3373" i="30"/>
  <c r="H3361" i="30"/>
  <c r="H3349" i="30"/>
  <c r="H3337" i="30"/>
  <c r="H3325" i="30"/>
  <c r="H3313" i="30"/>
  <c r="H3301" i="30"/>
  <c r="H3289" i="30"/>
  <c r="H3277" i="30"/>
  <c r="H3265" i="30"/>
  <c r="H3253" i="30"/>
  <c r="H3241" i="30"/>
  <c r="H3229" i="30"/>
  <c r="H3217" i="30"/>
  <c r="H3205" i="30"/>
  <c r="H3193" i="30"/>
  <c r="H3181" i="30"/>
  <c r="H3169" i="30"/>
  <c r="H3157" i="30"/>
  <c r="H3145" i="30"/>
  <c r="H3133" i="30"/>
  <c r="H3121" i="30"/>
  <c r="H3109" i="30"/>
  <c r="H3097" i="30"/>
  <c r="H3085" i="30"/>
  <c r="H3073" i="30"/>
  <c r="H3061" i="30"/>
  <c r="H3049" i="30"/>
  <c r="H3037" i="30"/>
  <c r="H3025" i="30"/>
  <c r="H3013" i="30"/>
  <c r="H3001" i="30"/>
  <c r="H2989" i="30"/>
  <c r="H2977" i="30"/>
  <c r="H2965" i="30"/>
  <c r="H2953" i="30"/>
  <c r="H2941" i="30"/>
  <c r="H2929" i="30"/>
  <c r="H2917" i="30"/>
  <c r="H2905" i="30"/>
  <c r="H2893" i="30"/>
  <c r="H2881" i="30"/>
  <c r="H2869" i="30"/>
  <c r="H2857" i="30"/>
  <c r="H2845" i="30"/>
  <c r="H2833" i="30"/>
  <c r="H2821" i="30"/>
  <c r="H2809" i="30"/>
  <c r="H2797" i="30"/>
  <c r="H2785" i="30"/>
  <c r="H2773" i="30"/>
  <c r="H2761" i="30"/>
  <c r="H2749" i="30"/>
  <c r="H2737" i="30"/>
  <c r="H2725" i="30"/>
  <c r="H2713" i="30"/>
  <c r="H2701" i="30"/>
  <c r="H2689" i="30"/>
  <c r="H2677" i="30"/>
  <c r="H2665" i="30"/>
  <c r="H2653" i="30"/>
  <c r="H2641" i="30"/>
  <c r="H2629" i="30"/>
  <c r="H2617" i="30"/>
  <c r="H2605" i="30"/>
  <c r="H2593" i="30"/>
  <c r="H2581" i="30"/>
  <c r="H2569" i="30"/>
  <c r="H2557" i="30"/>
  <c r="H2545" i="30"/>
  <c r="H2533" i="30"/>
  <c r="H2521" i="30"/>
  <c r="H2509" i="30"/>
  <c r="H2497" i="30"/>
  <c r="H2485" i="30"/>
  <c r="H2473" i="30"/>
  <c r="H2461" i="30"/>
  <c r="H2449" i="30"/>
  <c r="H2437" i="30"/>
  <c r="H2425" i="30"/>
  <c r="H2413" i="30"/>
  <c r="H2401" i="30"/>
  <c r="H2389" i="30"/>
  <c r="H2377" i="30"/>
  <c r="H2365" i="30"/>
  <c r="H2353" i="30"/>
  <c r="H2341" i="30"/>
  <c r="H2329" i="30"/>
  <c r="H2317" i="30"/>
  <c r="H2305" i="30"/>
  <c r="H2293" i="30"/>
  <c r="H2281" i="30"/>
  <c r="H2269" i="30"/>
  <c r="H2257" i="30"/>
  <c r="H2245" i="30"/>
  <c r="H2233" i="30"/>
  <c r="H2221" i="30"/>
  <c r="H2209" i="30"/>
  <c r="H2197" i="30"/>
  <c r="H2185" i="30"/>
  <c r="H2173" i="30"/>
  <c r="H2161" i="30"/>
  <c r="H2149" i="30"/>
  <c r="H2137" i="30"/>
  <c r="H2125" i="30"/>
  <c r="H2113" i="30"/>
  <c r="H2101" i="30"/>
  <c r="H2089" i="30"/>
  <c r="H2077" i="30"/>
  <c r="H2065" i="30"/>
  <c r="H2053" i="30"/>
  <c r="H2041" i="30"/>
  <c r="H2029" i="30"/>
  <c r="H2017" i="30"/>
  <c r="H2005" i="30"/>
  <c r="H1993" i="30"/>
  <c r="H1981" i="30"/>
  <c r="H1969" i="30"/>
  <c r="H1957" i="30"/>
  <c r="H1945" i="30"/>
  <c r="H1933" i="30"/>
  <c r="H1921" i="30"/>
  <c r="H1909" i="30"/>
  <c r="H1897" i="30"/>
  <c r="H1885" i="30"/>
  <c r="H1873" i="30"/>
  <c r="H1861" i="30"/>
  <c r="H1849" i="30"/>
  <c r="H1837" i="30"/>
  <c r="H1825" i="30"/>
  <c r="H1813" i="30"/>
  <c r="H1801" i="30"/>
  <c r="H1789" i="30"/>
  <c r="H1777" i="30"/>
  <c r="H1765" i="30"/>
  <c r="H1753" i="30"/>
  <c r="H1741" i="30"/>
  <c r="H1729" i="30"/>
  <c r="H1717" i="30"/>
  <c r="H1705" i="30"/>
  <c r="H1693" i="30"/>
  <c r="H1681" i="30"/>
  <c r="H1669" i="30"/>
  <c r="H1657" i="30"/>
  <c r="H1645" i="30"/>
  <c r="H1633" i="30"/>
  <c r="H1621" i="30"/>
  <c r="H1609" i="30"/>
  <c r="H1597" i="30"/>
  <c r="H1585" i="30"/>
  <c r="H1573" i="30"/>
  <c r="H1561" i="30"/>
  <c r="H1549" i="30"/>
  <c r="H1537" i="30"/>
  <c r="H1525" i="30"/>
  <c r="H1513" i="30"/>
  <c r="H1501" i="30"/>
  <c r="H1489" i="30"/>
  <c r="H1477" i="30"/>
  <c r="H1465" i="30"/>
  <c r="H1453" i="30"/>
  <c r="H1441" i="30"/>
  <c r="H1429" i="30"/>
  <c r="H1417" i="30"/>
  <c r="H1405" i="30"/>
  <c r="H1393" i="30"/>
  <c r="H1380" i="30"/>
  <c r="H1368" i="30"/>
  <c r="H1357" i="30"/>
  <c r="H1346" i="30"/>
  <c r="H1334" i="30"/>
  <c r="H1322" i="30"/>
  <c r="H1310" i="30"/>
  <c r="H1298" i="30"/>
  <c r="H1286" i="30"/>
  <c r="H1274" i="30"/>
  <c r="H1262" i="30"/>
  <c r="H1250" i="30"/>
  <c r="H1238" i="30"/>
  <c r="H1226" i="30"/>
  <c r="H1214" i="30"/>
  <c r="H1202" i="30"/>
  <c r="H1190" i="30"/>
  <c r="H1178" i="30"/>
  <c r="H1166" i="30"/>
  <c r="H1154" i="30"/>
  <c r="H1142" i="30"/>
  <c r="H1130" i="30"/>
  <c r="H1118" i="30"/>
  <c r="H1106" i="30"/>
  <c r="H1094" i="30"/>
  <c r="H1082" i="30"/>
  <c r="H1070" i="30"/>
  <c r="H1058" i="30"/>
  <c r="H1046" i="30"/>
  <c r="H1034" i="30"/>
  <c r="H1022" i="30"/>
  <c r="H1010" i="30"/>
  <c r="H998" i="30"/>
  <c r="H986" i="30"/>
  <c r="H974" i="30"/>
  <c r="H962" i="30"/>
  <c r="H950" i="30"/>
  <c r="H938" i="30"/>
  <c r="H926" i="30"/>
  <c r="H914" i="30"/>
  <c r="H902" i="30"/>
  <c r="H890" i="30"/>
  <c r="H878" i="30"/>
  <c r="H866" i="30"/>
  <c r="H854" i="30"/>
  <c r="H842" i="30"/>
  <c r="H830" i="30"/>
  <c r="H818" i="30"/>
  <c r="H806" i="30"/>
  <c r="H794" i="30"/>
  <c r="H782" i="30"/>
  <c r="H770" i="30"/>
  <c r="H758" i="30"/>
  <c r="H746" i="30"/>
  <c r="H734" i="30"/>
  <c r="H722" i="30"/>
  <c r="H710" i="30"/>
  <c r="H698" i="30"/>
  <c r="H685" i="30"/>
  <c r="H674" i="30"/>
  <c r="H662" i="30"/>
  <c r="H650" i="30"/>
  <c r="H638" i="30"/>
  <c r="H626" i="30"/>
  <c r="H614" i="30"/>
  <c r="H602" i="30"/>
  <c r="H590" i="30"/>
  <c r="H578" i="30"/>
  <c r="H566" i="30"/>
  <c r="H554" i="30"/>
  <c r="H542" i="30"/>
  <c r="H530" i="30"/>
  <c r="H518" i="30"/>
  <c r="H506" i="30"/>
  <c r="H494" i="30"/>
  <c r="H482" i="30"/>
  <c r="H470" i="30"/>
  <c r="H458" i="30"/>
  <c r="H446" i="30"/>
  <c r="H434" i="30"/>
  <c r="H422" i="30"/>
  <c r="H410" i="30"/>
  <c r="H398" i="30"/>
  <c r="H386" i="30"/>
  <c r="H374" i="30"/>
  <c r="H362" i="30"/>
  <c r="H350" i="30"/>
  <c r="H338" i="30"/>
  <c r="H326" i="30"/>
  <c r="H314" i="30"/>
  <c r="H302" i="30"/>
  <c r="H290" i="30"/>
  <c r="H278" i="30"/>
  <c r="H266" i="30"/>
  <c r="H254" i="30"/>
  <c r="H242" i="30"/>
  <c r="H230" i="30"/>
  <c r="H218" i="30"/>
  <c r="H206" i="30"/>
  <c r="H194" i="30"/>
  <c r="H182" i="30"/>
  <c r="H170" i="30"/>
  <c r="H158" i="30"/>
  <c r="H146" i="30"/>
  <c r="H134" i="30"/>
  <c r="H122" i="30"/>
  <c r="H110" i="30"/>
  <c r="H98" i="30"/>
  <c r="H86" i="30"/>
  <c r="H74" i="30"/>
  <c r="H62" i="30"/>
  <c r="H50" i="30"/>
  <c r="H38" i="30"/>
  <c r="H26" i="30"/>
  <c r="H13" i="30"/>
  <c r="H4706" i="30"/>
  <c r="H4694" i="30"/>
  <c r="H4682" i="30"/>
  <c r="H4670" i="30"/>
  <c r="H4658" i="30"/>
  <c r="H4646" i="30"/>
  <c r="H4634" i="30"/>
  <c r="H4622" i="30"/>
  <c r="H4610" i="30"/>
  <c r="H4598" i="30"/>
  <c r="H4586" i="30"/>
  <c r="H4574" i="30"/>
  <c r="H4562" i="30"/>
  <c r="H4550" i="30"/>
  <c r="H4538" i="30"/>
  <c r="H4526" i="30"/>
  <c r="H4514" i="30"/>
  <c r="H4502" i="30"/>
  <c r="H4490" i="30"/>
  <c r="H4478" i="30"/>
  <c r="H4466" i="30"/>
  <c r="H4454" i="30"/>
  <c r="H4442" i="30"/>
  <c r="H4430" i="30"/>
  <c r="H4418" i="30"/>
  <c r="H4406" i="30"/>
  <c r="H4394" i="30"/>
  <c r="H4382" i="30"/>
  <c r="H4370" i="30"/>
  <c r="H4358" i="30"/>
  <c r="H4346" i="30"/>
  <c r="H4334" i="30"/>
  <c r="H4322" i="30"/>
  <c r="H4310" i="30"/>
  <c r="H4298" i="30"/>
  <c r="H4286" i="30"/>
  <c r="H4274" i="30"/>
  <c r="H4262" i="30"/>
  <c r="H4250" i="30"/>
  <c r="H4238" i="30"/>
  <c r="H4226" i="30"/>
  <c r="H4214" i="30"/>
  <c r="H4202" i="30"/>
  <c r="H4190" i="30"/>
  <c r="H4178" i="30"/>
  <c r="H4166" i="30"/>
  <c r="H4154" i="30"/>
  <c r="H4142" i="30"/>
  <c r="H4130" i="30"/>
  <c r="H4118" i="30"/>
  <c r="H4106" i="30"/>
  <c r="H4094" i="30"/>
  <c r="H4082" i="30"/>
  <c r="H4070" i="30"/>
  <c r="H4058" i="30"/>
  <c r="H4046" i="30"/>
  <c r="H4034" i="30"/>
  <c r="H4022" i="30"/>
  <c r="H4010" i="30"/>
  <c r="H3998" i="30"/>
  <c r="H3986" i="30"/>
  <c r="H3974" i="30"/>
  <c r="H3962" i="30"/>
  <c r="H3950" i="30"/>
  <c r="H3938" i="30"/>
  <c r="H3926" i="30"/>
  <c r="H3914" i="30"/>
  <c r="H3902" i="30"/>
  <c r="H3890" i="30"/>
  <c r="H3878" i="30"/>
  <c r="H3866" i="30"/>
  <c r="H3854" i="30"/>
  <c r="H3842" i="30"/>
  <c r="H3830" i="30"/>
  <c r="H3818" i="30"/>
  <c r="H3806" i="30"/>
  <c r="H3794" i="30"/>
  <c r="H3782" i="30"/>
  <c r="H3770" i="30"/>
  <c r="H3758" i="30"/>
  <c r="H3746" i="30"/>
  <c r="H3734" i="30"/>
  <c r="H3722" i="30"/>
  <c r="H3710" i="30"/>
  <c r="H3698" i="30"/>
  <c r="H3686" i="30"/>
  <c r="H3674" i="30"/>
  <c r="H3662" i="30"/>
  <c r="H3650" i="30"/>
  <c r="H3638" i="30"/>
  <c r="H3626" i="30"/>
  <c r="H3614" i="30"/>
  <c r="H3602" i="30"/>
  <c r="H3590" i="30"/>
  <c r="H3578" i="30"/>
  <c r="H3566" i="30"/>
  <c r="H3554" i="30"/>
  <c r="H3542" i="30"/>
  <c r="H3530" i="30"/>
  <c r="H3518" i="30"/>
  <c r="H3506" i="30"/>
  <c r="H3494" i="30"/>
  <c r="H3482" i="30"/>
  <c r="H3470" i="30"/>
  <c r="H3458" i="30"/>
  <c r="H3446" i="30"/>
  <c r="H3434" i="30"/>
  <c r="H3422" i="30"/>
  <c r="H3410" i="30"/>
  <c r="H3398" i="30"/>
  <c r="H3386" i="30"/>
  <c r="H3374" i="30"/>
  <c r="H3362" i="30"/>
  <c r="H3350" i="30"/>
  <c r="H3338" i="30"/>
  <c r="H3326" i="30"/>
  <c r="H3314" i="30"/>
  <c r="H3302" i="30"/>
  <c r="H3290" i="30"/>
  <c r="H3278" i="30"/>
  <c r="H3266" i="30"/>
  <c r="H3254" i="30"/>
  <c r="H3242" i="30"/>
  <c r="H3230" i="30"/>
  <c r="H3218" i="30"/>
  <c r="H3206" i="30"/>
  <c r="H3194" i="30"/>
  <c r="H3182" i="30"/>
  <c r="H3170" i="30"/>
  <c r="H3158" i="30"/>
  <c r="H3146" i="30"/>
  <c r="H3134" i="30"/>
  <c r="H3122" i="30"/>
  <c r="H3110" i="30"/>
  <c r="H3098" i="30"/>
  <c r="H3086" i="30"/>
  <c r="H3074" i="30"/>
  <c r="H3062" i="30"/>
  <c r="H3050" i="30"/>
  <c r="H3038" i="30"/>
  <c r="H3026" i="30"/>
  <c r="H3014" i="30"/>
  <c r="H3002" i="30"/>
  <c r="H2990" i="30"/>
  <c r="H2978" i="30"/>
  <c r="H2966" i="30"/>
  <c r="H2954" i="30"/>
  <c r="H2942" i="30"/>
  <c r="H2930" i="30"/>
  <c r="H2918" i="30"/>
  <c r="H2906" i="30"/>
  <c r="H2894" i="30"/>
  <c r="H2882" i="30"/>
  <c r="H2870" i="30"/>
  <c r="H2858" i="30"/>
  <c r="H2846" i="30"/>
  <c r="H2834" i="30"/>
  <c r="H2822" i="30"/>
  <c r="H2810" i="30"/>
  <c r="H2798" i="30"/>
  <c r="H2786" i="30"/>
  <c r="H2774" i="30"/>
  <c r="H2762" i="30"/>
  <c r="H2750" i="30"/>
  <c r="H2738" i="30"/>
  <c r="H2726" i="30"/>
  <c r="H2714" i="30"/>
  <c r="H2702" i="30"/>
  <c r="H2690" i="30"/>
  <c r="H2678" i="30"/>
  <c r="H2666" i="30"/>
  <c r="H2654" i="30"/>
  <c r="H2642" i="30"/>
  <c r="H2630" i="30"/>
  <c r="H2618" i="30"/>
  <c r="H2606" i="30"/>
  <c r="H2594" i="30"/>
  <c r="H2582" i="30"/>
  <c r="H2570" i="30"/>
  <c r="H2558" i="30"/>
  <c r="H2546" i="30"/>
  <c r="H2534" i="30"/>
  <c r="H2522" i="30"/>
  <c r="H2510" i="30"/>
  <c r="H2498" i="30"/>
  <c r="H2486" i="30"/>
  <c r="H2474" i="30"/>
  <c r="H2462" i="30"/>
  <c r="H2450" i="30"/>
  <c r="H2438" i="30"/>
  <c r="H2426" i="30"/>
  <c r="H2414" i="30"/>
  <c r="H2402" i="30"/>
  <c r="H2390" i="30"/>
  <c r="H2378" i="30"/>
  <c r="H2366" i="30"/>
  <c r="H2354" i="30"/>
  <c r="H2342" i="30"/>
  <c r="H2330" i="30"/>
  <c r="H2318" i="30"/>
  <c r="H2306" i="30"/>
  <c r="H2294" i="30"/>
  <c r="H2282" i="30"/>
  <c r="H2270" i="30"/>
  <c r="H2258" i="30"/>
  <c r="H2246" i="30"/>
  <c r="H2234" i="30"/>
  <c r="H2222" i="30"/>
  <c r="H2210" i="30"/>
  <c r="H2198" i="30"/>
  <c r="H2186" i="30"/>
  <c r="H2174" i="30"/>
  <c r="H2162" i="30"/>
  <c r="H2150" i="30"/>
  <c r="H2138" i="30"/>
  <c r="H2126" i="30"/>
  <c r="H2114" i="30"/>
  <c r="H2102" i="30"/>
  <c r="H2090" i="30"/>
  <c r="H2078" i="30"/>
  <c r="H2066" i="30"/>
  <c r="H2054" i="30"/>
  <c r="H2042" i="30"/>
  <c r="H2030" i="30"/>
  <c r="H2018" i="30"/>
  <c r="H2006" i="30"/>
  <c r="H1994" i="30"/>
  <c r="H1982" i="30"/>
  <c r="H1970" i="30"/>
  <c r="H1958" i="30"/>
  <c r="H1946" i="30"/>
  <c r="H1934" i="30"/>
  <c r="H1922" i="30"/>
  <c r="H1910" i="30"/>
  <c r="H1898" i="30"/>
  <c r="H1886" i="30"/>
  <c r="H1874" i="30"/>
  <c r="H1862" i="30"/>
  <c r="H1850" i="30"/>
  <c r="H1838" i="30"/>
  <c r="H1826" i="30"/>
  <c r="H1814" i="30"/>
  <c r="H1802" i="30"/>
  <c r="H1790" i="30"/>
  <c r="H1778" i="30"/>
  <c r="H1766" i="30"/>
  <c r="H1754" i="30"/>
  <c r="H1742" i="30"/>
  <c r="H1730" i="30"/>
  <c r="H1718" i="30"/>
  <c r="H1706" i="30"/>
  <c r="H1694" i="30"/>
  <c r="H1682" i="30"/>
  <c r="H1670" i="30"/>
  <c r="H1658" i="30"/>
  <c r="H1646" i="30"/>
  <c r="H1634" i="30"/>
  <c r="H1622" i="30"/>
  <c r="H1610" i="30"/>
  <c r="H1598" i="30"/>
  <c r="H1586" i="30"/>
  <c r="H1574" i="30"/>
  <c r="H1562" i="30"/>
  <c r="H1550" i="30"/>
  <c r="H1538" i="30"/>
  <c r="H1526" i="30"/>
  <c r="H1514" i="30"/>
  <c r="H1502" i="30"/>
  <c r="H1490" i="30"/>
  <c r="H1478" i="30"/>
  <c r="H1466" i="30"/>
  <c r="H1454" i="30"/>
  <c r="H1442" i="30"/>
  <c r="H1430" i="30"/>
  <c r="H1418" i="30"/>
  <c r="H1406" i="30"/>
  <c r="H1394" i="30"/>
  <c r="H1381" i="30"/>
  <c r="H1369" i="30"/>
  <c r="H1358" i="30"/>
  <c r="H1348" i="30"/>
  <c r="H1336" i="30"/>
  <c r="H1324" i="30"/>
  <c r="H1312" i="30"/>
  <c r="H1300" i="30"/>
  <c r="H1288" i="30"/>
  <c r="H1276" i="30"/>
  <c r="H1264" i="30"/>
  <c r="H1252" i="30"/>
  <c r="H1240" i="30"/>
  <c r="H1228" i="30"/>
  <c r="H1216" i="30"/>
  <c r="H1204" i="30"/>
  <c r="H1192" i="30"/>
  <c r="H1180" i="30"/>
  <c r="H1168" i="30"/>
  <c r="H1156" i="30"/>
  <c r="H1144" i="30"/>
  <c r="H1132" i="30"/>
  <c r="H1120" i="30"/>
  <c r="H1108" i="30"/>
  <c r="H1096" i="30"/>
  <c r="H1084" i="30"/>
  <c r="H1072" i="30"/>
  <c r="H1060" i="30"/>
  <c r="H1048" i="30"/>
  <c r="H1036" i="30"/>
  <c r="H1024" i="30"/>
  <c r="H1012" i="30"/>
  <c r="H1000" i="30"/>
  <c r="H988" i="30"/>
  <c r="H976" i="30"/>
  <c r="H964" i="30"/>
  <c r="H952" i="30"/>
  <c r="H940" i="30"/>
  <c r="H928" i="30"/>
  <c r="H916" i="30"/>
  <c r="H904" i="30"/>
  <c r="H892" i="30"/>
  <c r="H880" i="30"/>
  <c r="H868" i="30"/>
  <c r="H856" i="30"/>
  <c r="H844" i="30"/>
  <c r="H832" i="30"/>
  <c r="H820" i="30"/>
  <c r="H808" i="30"/>
  <c r="H796" i="30"/>
  <c r="H784" i="30"/>
  <c r="H772" i="30"/>
  <c r="H760" i="30"/>
  <c r="H748" i="30"/>
  <c r="H736" i="30"/>
  <c r="H724" i="30"/>
  <c r="H712" i="30"/>
  <c r="H700" i="30"/>
  <c r="H687" i="30"/>
  <c r="H676" i="30"/>
  <c r="H664" i="30"/>
  <c r="H652" i="30"/>
  <c r="H640" i="30"/>
  <c r="H628" i="30"/>
  <c r="H616" i="30"/>
  <c r="H604" i="30"/>
  <c r="H592" i="30"/>
  <c r="H580" i="30"/>
  <c r="H568" i="30"/>
  <c r="H556" i="30"/>
  <c r="H544" i="30"/>
  <c r="H532" i="30"/>
  <c r="H520" i="30"/>
  <c r="H508" i="30"/>
  <c r="H496" i="30"/>
  <c r="H484" i="30"/>
  <c r="H472" i="30"/>
  <c r="H460" i="30"/>
  <c r="H448" i="30"/>
  <c r="H436" i="30"/>
  <c r="H424" i="30"/>
  <c r="H412" i="30"/>
  <c r="H400" i="30"/>
  <c r="H388" i="30"/>
  <c r="H376" i="30"/>
  <c r="H364" i="30"/>
  <c r="H352" i="30"/>
  <c r="H340" i="30"/>
  <c r="H328" i="30"/>
  <c r="H316" i="30"/>
  <c r="H304" i="30"/>
  <c r="H292" i="30"/>
  <c r="H280" i="30"/>
  <c r="H268" i="30"/>
  <c r="H256" i="30"/>
  <c r="H244" i="30"/>
  <c r="H232" i="30"/>
  <c r="H220" i="30"/>
  <c r="H208" i="30"/>
  <c r="H196" i="30"/>
  <c r="H184" i="30"/>
  <c r="H172" i="30"/>
  <c r="H160" i="30"/>
  <c r="H148" i="30"/>
  <c r="H136" i="30"/>
  <c r="H124" i="30"/>
  <c r="H112" i="30"/>
  <c r="H100" i="30"/>
  <c r="H88" i="30"/>
  <c r="H76" i="30"/>
  <c r="H64" i="30"/>
  <c r="H52" i="30"/>
  <c r="H40" i="30"/>
  <c r="H28" i="30"/>
  <c r="H15" i="30"/>
  <c r="H4708" i="30"/>
  <c r="H4696" i="30"/>
  <c r="H4684" i="30"/>
  <c r="H4672" i="30"/>
  <c r="H4660" i="30"/>
  <c r="H4648" i="30"/>
  <c r="H4636" i="30"/>
  <c r="H4624" i="30"/>
  <c r="H4612" i="30"/>
  <c r="H4600" i="30"/>
  <c r="H4588" i="30"/>
  <c r="H4576" i="30"/>
  <c r="H4564" i="30"/>
  <c r="H4552" i="30"/>
  <c r="H4540" i="30"/>
  <c r="H4528" i="30"/>
  <c r="H4516" i="30"/>
  <c r="H4504" i="30"/>
  <c r="H4492" i="30"/>
  <c r="H4480" i="30"/>
  <c r="H4468" i="30"/>
  <c r="H4456" i="30"/>
  <c r="H4444" i="30"/>
  <c r="H4432" i="30"/>
  <c r="H4420" i="30"/>
  <c r="H4408" i="30"/>
  <c r="H4396" i="30"/>
  <c r="H4384" i="30"/>
  <c r="H4372" i="30"/>
  <c r="H4360" i="30"/>
  <c r="H4348" i="30"/>
  <c r="H4336" i="30"/>
  <c r="H4324" i="30"/>
  <c r="H4312" i="30"/>
  <c r="H4300" i="30"/>
  <c r="H4288" i="30"/>
  <c r="H4276" i="30"/>
  <c r="H4264" i="30"/>
  <c r="H4252" i="30"/>
  <c r="H4240" i="30"/>
  <c r="H4228" i="30"/>
  <c r="H4216" i="30"/>
  <c r="H4204" i="30"/>
  <c r="H4192" i="30"/>
  <c r="H4180" i="30"/>
  <c r="H4168" i="30"/>
  <c r="H4156" i="30"/>
  <c r="H4144" i="30"/>
  <c r="H4132" i="30"/>
  <c r="H4120" i="30"/>
  <c r="H4108" i="30"/>
  <c r="H4096" i="30"/>
  <c r="H4084" i="30"/>
  <c r="H4072" i="30"/>
  <c r="H4060" i="30"/>
  <c r="H4048" i="30"/>
  <c r="H4036" i="30"/>
  <c r="H4024" i="30"/>
  <c r="H4012" i="30"/>
  <c r="H4000" i="30"/>
  <c r="H3988" i="30"/>
  <c r="H3976" i="30"/>
  <c r="H3964" i="30"/>
  <c r="H3952" i="30"/>
  <c r="H3940" i="30"/>
  <c r="H3928" i="30"/>
  <c r="H3916" i="30"/>
  <c r="H3904" i="30"/>
  <c r="H3892" i="30"/>
  <c r="H3880" i="30"/>
  <c r="H3868" i="30"/>
  <c r="H3856" i="30"/>
  <c r="H3844" i="30"/>
  <c r="H3832" i="30"/>
  <c r="H3820" i="30"/>
  <c r="H3808" i="30"/>
  <c r="H3796" i="30"/>
  <c r="H3784" i="30"/>
  <c r="H3772" i="30"/>
  <c r="H3760" i="30"/>
  <c r="H3748" i="30"/>
  <c r="H3736" i="30"/>
  <c r="H3724" i="30"/>
  <c r="H3712" i="30"/>
  <c r="H3700" i="30"/>
  <c r="H3688" i="30"/>
  <c r="H3676" i="30"/>
  <c r="H3664" i="30"/>
  <c r="H3652" i="30"/>
  <c r="H3640" i="30"/>
  <c r="H3628" i="30"/>
  <c r="H3616" i="30"/>
  <c r="H3604" i="30"/>
  <c r="H3592" i="30"/>
  <c r="H3580" i="30"/>
  <c r="H3568" i="30"/>
  <c r="H3556" i="30"/>
  <c r="H3544" i="30"/>
  <c r="H3532" i="30"/>
  <c r="H3520" i="30"/>
  <c r="H3508" i="30"/>
  <c r="H3496" i="30"/>
  <c r="H3484" i="30"/>
  <c r="H3472" i="30"/>
  <c r="H3460" i="30"/>
  <c r="H3448" i="30"/>
  <c r="H3436" i="30"/>
  <c r="H3424" i="30"/>
  <c r="H3412" i="30"/>
  <c r="H3400" i="30"/>
  <c r="H3388" i="30"/>
  <c r="H3376" i="30"/>
  <c r="H3364" i="30"/>
  <c r="H3352" i="30"/>
  <c r="H3340" i="30"/>
  <c r="H3328" i="30"/>
  <c r="H3316" i="30"/>
  <c r="H3304" i="30"/>
  <c r="H3292" i="30"/>
  <c r="H3280" i="30"/>
  <c r="H3268" i="30"/>
  <c r="H3256" i="30"/>
  <c r="H3244" i="30"/>
  <c r="H3232" i="30"/>
  <c r="H3220" i="30"/>
  <c r="H3208" i="30"/>
  <c r="H3196" i="30"/>
  <c r="H3184" i="30"/>
  <c r="H3172" i="30"/>
  <c r="H3160" i="30"/>
  <c r="H3148" i="30"/>
  <c r="H3136" i="30"/>
  <c r="H3124" i="30"/>
  <c r="H3112" i="30"/>
  <c r="H3100" i="30"/>
  <c r="H3088" i="30"/>
  <c r="H3076" i="30"/>
  <c r="H3064" i="30"/>
  <c r="H3052" i="30"/>
  <c r="H3040" i="30"/>
  <c r="H3028" i="30"/>
  <c r="H3016" i="30"/>
  <c r="H3004" i="30"/>
  <c r="H2992" i="30"/>
  <c r="H2980" i="30"/>
  <c r="H2968" i="30"/>
  <c r="H2956" i="30"/>
  <c r="H2944" i="30"/>
  <c r="H2932" i="30"/>
  <c r="H2920" i="30"/>
  <c r="H2908" i="30"/>
  <c r="H2896" i="30"/>
  <c r="H2884" i="30"/>
  <c r="H2872" i="30"/>
  <c r="H2860" i="30"/>
  <c r="H2848" i="30"/>
  <c r="H2836" i="30"/>
  <c r="H2824" i="30"/>
  <c r="H2812" i="30"/>
  <c r="H2800" i="30"/>
  <c r="H2788" i="30"/>
  <c r="H2776" i="30"/>
  <c r="H2764" i="30"/>
  <c r="H2752" i="30"/>
  <c r="H2740" i="30"/>
  <c r="H2728" i="30"/>
  <c r="H2716" i="30"/>
  <c r="H2704" i="30"/>
  <c r="H2692" i="30"/>
  <c r="H2680" i="30"/>
  <c r="H2668" i="30"/>
  <c r="H2656" i="30"/>
  <c r="H2644" i="30"/>
  <c r="H2632" i="30"/>
  <c r="H2620" i="30"/>
  <c r="H2608" i="30"/>
  <c r="H2596" i="30"/>
  <c r="H2584" i="30"/>
  <c r="H2572" i="30"/>
  <c r="H2560" i="30"/>
  <c r="H2548" i="30"/>
  <c r="H2536" i="30"/>
  <c r="H2524" i="30"/>
  <c r="H2512" i="30"/>
  <c r="H2500" i="30"/>
  <c r="H2488" i="30"/>
  <c r="H2476" i="30"/>
  <c r="H2464" i="30"/>
  <c r="H2452" i="30"/>
  <c r="H2440" i="30"/>
  <c r="H2428" i="30"/>
  <c r="H2416" i="30"/>
  <c r="H2404" i="30"/>
  <c r="H2392" i="30"/>
  <c r="H2380" i="30"/>
  <c r="H2368" i="30"/>
  <c r="H2356" i="30"/>
  <c r="H2344" i="30"/>
  <c r="H2332" i="30"/>
  <c r="H2320" i="30"/>
  <c r="H2308" i="30"/>
  <c r="H2296" i="30"/>
  <c r="H2284" i="30"/>
  <c r="H2272" i="30"/>
  <c r="H2260" i="30"/>
  <c r="H2248" i="30"/>
  <c r="H2236" i="30"/>
  <c r="H2224" i="30"/>
  <c r="H2212" i="30"/>
  <c r="H2200" i="30"/>
  <c r="H2188" i="30"/>
  <c r="H2176" i="30"/>
  <c r="H2164" i="30"/>
  <c r="H2152" i="30"/>
  <c r="H2140" i="30"/>
  <c r="H2128" i="30"/>
  <c r="H2116" i="30"/>
  <c r="H2104" i="30"/>
  <c r="H2092" i="30"/>
  <c r="H2080" i="30"/>
  <c r="H2068" i="30"/>
  <c r="H2056" i="30"/>
  <c r="H2044" i="30"/>
  <c r="H2032" i="30"/>
  <c r="H2020" i="30"/>
  <c r="H2008" i="30"/>
  <c r="H1996" i="30"/>
  <c r="H1984" i="30"/>
  <c r="H1972" i="30"/>
  <c r="H1960" i="30"/>
  <c r="H1948" i="30"/>
  <c r="H1936" i="30"/>
  <c r="H1924" i="30"/>
  <c r="H1912" i="30"/>
  <c r="H1900" i="30"/>
  <c r="H1888" i="30"/>
  <c r="H1876" i="30"/>
  <c r="H1864" i="30"/>
  <c r="H1852" i="30"/>
  <c r="H1840" i="30"/>
  <c r="H1828" i="30"/>
  <c r="H1816" i="30"/>
  <c r="H1804" i="30"/>
  <c r="H1792" i="30"/>
  <c r="H1780" i="30"/>
  <c r="H1768" i="30"/>
  <c r="H1756" i="30"/>
  <c r="H1744" i="30"/>
  <c r="H1732" i="30"/>
  <c r="H1720" i="30"/>
  <c r="H1708" i="30"/>
  <c r="H1696" i="30"/>
  <c r="H1684" i="30"/>
  <c r="H1672" i="30"/>
  <c r="H1660" i="30"/>
  <c r="H1648" i="30"/>
  <c r="H1636" i="30"/>
  <c r="H1624" i="30"/>
  <c r="H1612" i="30"/>
  <c r="H1600" i="30"/>
  <c r="H1588" i="30"/>
  <c r="H1576" i="30"/>
  <c r="H1564" i="30"/>
  <c r="H1552" i="30"/>
  <c r="H1540" i="30"/>
  <c r="H1528" i="30"/>
  <c r="H1516" i="30"/>
  <c r="H1504" i="30"/>
  <c r="H1492" i="30"/>
  <c r="H1480" i="30"/>
  <c r="H1468" i="30"/>
  <c r="H1456" i="30"/>
  <c r="H1444" i="30"/>
  <c r="H1432" i="30"/>
  <c r="H1420" i="30"/>
  <c r="H1408" i="30"/>
  <c r="H1396" i="30"/>
  <c r="H1383" i="30"/>
  <c r="H1371" i="30"/>
  <c r="H1360" i="30"/>
  <c r="H1349" i="30"/>
  <c r="H1337" i="30"/>
  <c r="H1325" i="30"/>
  <c r="H1313" i="30"/>
  <c r="H1301" i="30"/>
  <c r="H1289" i="30"/>
  <c r="H1277" i="30"/>
  <c r="H1265" i="30"/>
  <c r="H1253" i="30"/>
  <c r="H1241" i="30"/>
  <c r="H1229" i="30"/>
  <c r="H1217" i="30"/>
  <c r="H1205" i="30"/>
  <c r="H1193" i="30"/>
  <c r="H1181" i="30"/>
  <c r="H1169" i="30"/>
  <c r="H1157" i="30"/>
  <c r="H1145" i="30"/>
  <c r="H1133" i="30"/>
  <c r="H1121" i="30"/>
  <c r="H1109" i="30"/>
  <c r="H1097" i="30"/>
  <c r="H1085" i="30"/>
  <c r="H1073" i="30"/>
  <c r="H1061" i="30"/>
  <c r="H1049" i="30"/>
  <c r="H1037" i="30"/>
  <c r="H1025" i="30"/>
  <c r="H1013" i="30"/>
  <c r="H1001" i="30"/>
  <c r="H989" i="30"/>
  <c r="H977" i="30"/>
  <c r="H965" i="30"/>
  <c r="H953" i="30"/>
  <c r="H941" i="30"/>
  <c r="H929" i="30"/>
  <c r="H917" i="30"/>
  <c r="H905" i="30"/>
  <c r="H893" i="30"/>
  <c r="H881" i="30"/>
  <c r="H869" i="30"/>
  <c r="H857" i="30"/>
  <c r="H845" i="30"/>
  <c r="H833" i="30"/>
  <c r="H821" i="30"/>
  <c r="H809" i="30"/>
  <c r="H797" i="30"/>
  <c r="H785" i="30"/>
  <c r="H773" i="30"/>
  <c r="H761" i="30"/>
  <c r="H749" i="30"/>
  <c r="H737" i="30"/>
  <c r="H725" i="30"/>
  <c r="H713" i="30"/>
  <c r="H701" i="30"/>
  <c r="H688" i="30"/>
  <c r="H677" i="30"/>
  <c r="H665" i="30"/>
  <c r="H653" i="30"/>
  <c r="H641" i="30"/>
  <c r="H629" i="30"/>
  <c r="H617" i="30"/>
  <c r="H605" i="30"/>
  <c r="H593" i="30"/>
  <c r="H581" i="30"/>
  <c r="H569" i="30"/>
  <c r="H557" i="30"/>
  <c r="H545" i="30"/>
  <c r="H533" i="30"/>
  <c r="H521" i="30"/>
  <c r="H509" i="30"/>
  <c r="H497" i="30"/>
  <c r="H485" i="30"/>
  <c r="H473" i="30"/>
  <c r="H461" i="30"/>
  <c r="H449" i="30"/>
  <c r="H437" i="30"/>
  <c r="H425" i="30"/>
  <c r="H413" i="30"/>
  <c r="H401" i="30"/>
  <c r="H389" i="30"/>
  <c r="H377" i="30"/>
  <c r="H365" i="30"/>
  <c r="H353" i="30"/>
  <c r="H341" i="30"/>
  <c r="H329" i="30"/>
  <c r="H317" i="30"/>
  <c r="H305" i="30"/>
  <c r="H293" i="30"/>
  <c r="H281" i="30"/>
  <c r="H269" i="30"/>
  <c r="H257" i="30"/>
  <c r="H245" i="30"/>
  <c r="H233" i="30"/>
  <c r="H221" i="30"/>
  <c r="H209" i="30"/>
  <c r="H197" i="30"/>
  <c r="H185" i="30"/>
  <c r="H173" i="30"/>
  <c r="H161" i="30"/>
  <c r="H149" i="30"/>
  <c r="H137" i="30"/>
  <c r="H125" i="30"/>
  <c r="H113" i="30"/>
  <c r="H101" i="30"/>
  <c r="H89" i="30"/>
  <c r="H77" i="30"/>
  <c r="H65" i="30"/>
  <c r="H53" i="30"/>
  <c r="H41" i="30"/>
  <c r="H29" i="30"/>
  <c r="H16" i="30"/>
  <c r="H4709" i="30"/>
  <c r="H4697" i="30"/>
  <c r="H4685" i="30"/>
  <c r="H4673" i="30"/>
  <c r="H4661" i="30"/>
  <c r="H4649" i="30"/>
  <c r="H4637" i="30"/>
  <c r="H4625" i="30"/>
  <c r="H4613" i="30"/>
  <c r="H4601" i="30"/>
  <c r="H4589" i="30"/>
  <c r="H4577" i="30"/>
  <c r="H4565" i="30"/>
  <c r="H4553" i="30"/>
  <c r="H4541" i="30"/>
  <c r="H4529" i="30"/>
  <c r="H4517" i="30"/>
  <c r="H4505" i="30"/>
  <c r="H4493" i="30"/>
  <c r="H4481" i="30"/>
  <c r="H4469" i="30"/>
  <c r="H4457" i="30"/>
  <c r="H4445" i="30"/>
  <c r="H4433" i="30"/>
  <c r="H4421" i="30"/>
  <c r="H4409" i="30"/>
  <c r="H4397" i="30"/>
  <c r="H4385" i="30"/>
  <c r="H4373" i="30"/>
  <c r="H4361" i="30"/>
  <c r="H4349" i="30"/>
  <c r="H4337" i="30"/>
  <c r="H4325" i="30"/>
  <c r="H4313" i="30"/>
  <c r="H4301" i="30"/>
  <c r="H4289" i="30"/>
  <c r="H4277" i="30"/>
  <c r="H4265" i="30"/>
  <c r="H4253" i="30"/>
  <c r="H4241" i="30"/>
  <c r="H4229" i="30"/>
  <c r="H4217" i="30"/>
  <c r="H4205" i="30"/>
  <c r="H4193" i="30"/>
  <c r="H4181" i="30"/>
  <c r="H4169" i="30"/>
  <c r="H4157" i="30"/>
  <c r="H4145" i="30"/>
  <c r="H4133" i="30"/>
  <c r="H4121" i="30"/>
  <c r="H4109" i="30"/>
  <c r="H4097" i="30"/>
  <c r="H4085" i="30"/>
  <c r="H4073" i="30"/>
  <c r="H4061" i="30"/>
  <c r="H4049" i="30"/>
  <c r="H4037" i="30"/>
  <c r="H4025" i="30"/>
  <c r="H4013" i="30"/>
  <c r="H4001" i="30"/>
  <c r="H3989" i="30"/>
  <c r="H3977" i="30"/>
  <c r="H3965" i="30"/>
  <c r="H3953" i="30"/>
  <c r="H3941" i="30"/>
  <c r="H3929" i="30"/>
  <c r="H3917" i="30"/>
  <c r="H3905" i="30"/>
  <c r="H3893" i="30"/>
  <c r="H3881" i="30"/>
  <c r="H3869" i="30"/>
  <c r="H3857" i="30"/>
  <c r="H3845" i="30"/>
  <c r="H3833" i="30"/>
  <c r="H3821" i="30"/>
  <c r="H3809" i="30"/>
  <c r="H3797" i="30"/>
  <c r="H3785" i="30"/>
  <c r="H3773" i="30"/>
  <c r="H3761" i="30"/>
  <c r="H3749" i="30"/>
  <c r="H3737" i="30"/>
  <c r="H3725" i="30"/>
  <c r="H3713" i="30"/>
  <c r="H3701" i="30"/>
  <c r="H3689" i="30"/>
  <c r="H3677" i="30"/>
  <c r="H3665" i="30"/>
  <c r="H3653" i="30"/>
  <c r="H3641" i="30"/>
  <c r="H3629" i="30"/>
  <c r="H3617" i="30"/>
  <c r="H3605" i="30"/>
  <c r="H3593" i="30"/>
  <c r="H3581" i="30"/>
  <c r="H3569" i="30"/>
  <c r="H3557" i="30"/>
  <c r="H3545" i="30"/>
  <c r="H3533" i="30"/>
  <c r="H3521" i="30"/>
  <c r="H3509" i="30"/>
  <c r="H3497" i="30"/>
  <c r="H3485" i="30"/>
  <c r="H3473" i="30"/>
  <c r="H3461" i="30"/>
  <c r="H3449" i="30"/>
  <c r="H3437" i="30"/>
  <c r="H3425" i="30"/>
  <c r="H3413" i="30"/>
  <c r="H3401" i="30"/>
  <c r="H3389" i="30"/>
  <c r="H3377" i="30"/>
  <c r="H3365" i="30"/>
  <c r="H3353" i="30"/>
  <c r="H3341" i="30"/>
  <c r="H3329" i="30"/>
  <c r="H3317" i="30"/>
  <c r="H3305" i="30"/>
  <c r="H3293" i="30"/>
  <c r="H3281" i="30"/>
  <c r="H3269" i="30"/>
  <c r="H3257" i="30"/>
  <c r="H3245" i="30"/>
  <c r="H3233" i="30"/>
  <c r="H3221" i="30"/>
  <c r="H3209" i="30"/>
  <c r="H3197" i="30"/>
  <c r="H3185" i="30"/>
  <c r="H3173" i="30"/>
  <c r="H3161" i="30"/>
  <c r="H3149" i="30"/>
  <c r="H3137" i="30"/>
  <c r="H3125" i="30"/>
  <c r="H3113" i="30"/>
  <c r="H3101" i="30"/>
  <c r="H3089" i="30"/>
  <c r="H3077" i="30"/>
  <c r="H3065" i="30"/>
  <c r="H3053" i="30"/>
  <c r="H3041" i="30"/>
  <c r="H3029" i="30"/>
  <c r="H3017" i="30"/>
  <c r="H3005" i="30"/>
  <c r="H2993" i="30"/>
  <c r="H2981" i="30"/>
  <c r="H2969" i="30"/>
  <c r="H2957" i="30"/>
  <c r="H2945" i="30"/>
  <c r="H2933" i="30"/>
  <c r="H2921" i="30"/>
  <c r="H2909" i="30"/>
  <c r="H2897" i="30"/>
  <c r="H2885" i="30"/>
  <c r="H2873" i="30"/>
  <c r="H2861" i="30"/>
  <c r="H2849" i="30"/>
  <c r="H2837" i="30"/>
  <c r="H2825" i="30"/>
  <c r="H2813" i="30"/>
  <c r="H2801" i="30"/>
  <c r="H2789" i="30"/>
  <c r="H2777" i="30"/>
  <c r="H2765" i="30"/>
  <c r="H2753" i="30"/>
  <c r="H2741" i="30"/>
  <c r="H2729" i="30"/>
  <c r="H2717" i="30"/>
  <c r="H2705" i="30"/>
  <c r="H2693" i="30"/>
  <c r="H2681" i="30"/>
  <c r="H2669" i="30"/>
  <c r="H2657" i="30"/>
  <c r="H2645" i="30"/>
  <c r="H2633" i="30"/>
  <c r="H2621" i="30"/>
  <c r="H2609" i="30"/>
  <c r="H2597" i="30"/>
  <c r="H2585" i="30"/>
  <c r="H2573" i="30"/>
  <c r="H2561" i="30"/>
  <c r="H2549" i="30"/>
  <c r="H2537" i="30"/>
  <c r="H2525" i="30"/>
  <c r="H2513" i="30"/>
  <c r="H2501" i="30"/>
  <c r="H2489" i="30"/>
  <c r="H2477" i="30"/>
  <c r="H2465" i="30"/>
  <c r="H2453" i="30"/>
  <c r="H2441" i="30"/>
  <c r="H2429" i="30"/>
  <c r="H2417" i="30"/>
  <c r="H2405" i="30"/>
  <c r="H2393" i="30"/>
  <c r="H2381" i="30"/>
  <c r="H2369" i="30"/>
  <c r="H2357" i="30"/>
  <c r="H2345" i="30"/>
  <c r="H2333" i="30"/>
  <c r="H2321" i="30"/>
  <c r="H2309" i="30"/>
  <c r="H2297" i="30"/>
  <c r="H2285" i="30"/>
  <c r="H2273" i="30"/>
  <c r="H2261" i="30"/>
  <c r="H2249" i="30"/>
  <c r="H2237" i="30"/>
  <c r="H2225" i="30"/>
  <c r="H2213" i="30"/>
  <c r="H2201" i="30"/>
  <c r="H2189" i="30"/>
  <c r="H2177" i="30"/>
  <c r="H2165" i="30"/>
  <c r="H2153" i="30"/>
  <c r="H2141" i="30"/>
  <c r="H2129" i="30"/>
  <c r="H2117" i="30"/>
  <c r="H2105" i="30"/>
  <c r="H2093" i="30"/>
  <c r="H2081" i="30"/>
  <c r="H2069" i="30"/>
  <c r="H2057" i="30"/>
  <c r="H2045" i="30"/>
  <c r="H2033" i="30"/>
  <c r="H2021" i="30"/>
  <c r="H2009" i="30"/>
  <c r="H1997" i="30"/>
  <c r="H1985" i="30"/>
  <c r="H1973" i="30"/>
  <c r="H1961" i="30"/>
  <c r="H1949" i="30"/>
  <c r="H1937" i="30"/>
  <c r="H1925" i="30"/>
  <c r="H1913" i="30"/>
  <c r="H1901" i="30"/>
  <c r="H1889" i="30"/>
  <c r="H1877" i="30"/>
  <c r="H1865" i="30"/>
  <c r="H1853" i="30"/>
  <c r="H1841" i="30"/>
  <c r="H1829" i="30"/>
  <c r="H1817" i="30"/>
  <c r="H1805" i="30"/>
  <c r="H1793" i="30"/>
  <c r="H1781" i="30"/>
  <c r="H1769" i="30"/>
  <c r="H1757" i="30"/>
  <c r="H1745" i="30"/>
  <c r="H1733" i="30"/>
  <c r="H1721" i="30"/>
  <c r="H1709" i="30"/>
  <c r="H1697" i="30"/>
  <c r="H1685" i="30"/>
  <c r="H1673" i="30"/>
  <c r="H1661" i="30"/>
  <c r="H1649" i="30"/>
  <c r="H1637" i="30"/>
  <c r="H1625" i="30"/>
  <c r="H1613" i="30"/>
  <c r="H1601" i="30"/>
  <c r="H1589" i="30"/>
  <c r="H1577" i="30"/>
  <c r="H1565" i="30"/>
  <c r="H1553" i="30"/>
  <c r="H1541" i="30"/>
  <c r="H1529" i="30"/>
  <c r="H1517" i="30"/>
  <c r="H1505" i="30"/>
  <c r="H1493" i="30"/>
  <c r="H1481" i="30"/>
  <c r="H1469" i="30"/>
  <c r="H1457" i="30"/>
  <c r="H1445" i="30"/>
  <c r="H1433" i="30"/>
  <c r="H1421" i="30"/>
  <c r="H1409" i="30"/>
  <c r="H1397" i="30"/>
  <c r="H1384" i="30"/>
  <c r="H1372" i="30"/>
  <c r="H1361" i="30"/>
  <c r="H1350" i="30"/>
  <c r="H1338" i="30"/>
  <c r="H1326" i="30"/>
  <c r="H1314" i="30"/>
  <c r="H1302" i="30"/>
  <c r="H1290" i="30"/>
  <c r="H1278" i="30"/>
  <c r="H1266" i="30"/>
  <c r="H1254" i="30"/>
  <c r="H1242" i="30"/>
  <c r="H1230" i="30"/>
  <c r="H1218" i="30"/>
  <c r="H1206" i="30"/>
  <c r="H1194" i="30"/>
  <c r="H1182" i="30"/>
  <c r="H1170" i="30"/>
  <c r="H1158" i="30"/>
  <c r="H1146" i="30"/>
  <c r="H1134" i="30"/>
  <c r="H1122" i="30"/>
  <c r="H1110" i="30"/>
  <c r="H1098" i="30"/>
  <c r="H1086" i="30"/>
  <c r="H1074" i="30"/>
  <c r="H1062" i="30"/>
  <c r="H1050" i="30"/>
  <c r="H1038" i="30"/>
  <c r="H1026" i="30"/>
  <c r="H1014" i="30"/>
  <c r="H1002" i="30"/>
  <c r="H990" i="30"/>
  <c r="H978" i="30"/>
  <c r="H966" i="30"/>
  <c r="H954" i="30"/>
  <c r="H942" i="30"/>
  <c r="H930" i="30"/>
  <c r="H918" i="30"/>
  <c r="H906" i="30"/>
  <c r="H894" i="30"/>
  <c r="H882" i="30"/>
  <c r="H870" i="30"/>
  <c r="H858" i="30"/>
  <c r="H846" i="30"/>
  <c r="H834" i="30"/>
  <c r="H822" i="30"/>
  <c r="H810" i="30"/>
  <c r="H798" i="30"/>
  <c r="H786" i="30"/>
  <c r="H774" i="30"/>
  <c r="H762" i="30"/>
  <c r="H750" i="30"/>
  <c r="H738" i="30"/>
  <c r="H726" i="30"/>
  <c r="H714" i="30"/>
  <c r="H702" i="30"/>
  <c r="H689" i="30"/>
  <c r="H678" i="30"/>
  <c r="H666" i="30"/>
  <c r="H654" i="30"/>
  <c r="H642" i="30"/>
  <c r="H630" i="30"/>
  <c r="H618" i="30"/>
  <c r="H606" i="30"/>
  <c r="H594" i="30"/>
  <c r="H582" i="30"/>
  <c r="H570" i="30"/>
  <c r="H558" i="30"/>
  <c r="H546" i="30"/>
  <c r="H534" i="30"/>
  <c r="H522" i="30"/>
  <c r="H510" i="30"/>
  <c r="H498" i="30"/>
  <c r="H486" i="30"/>
  <c r="H474" i="30"/>
  <c r="H462" i="30"/>
  <c r="H450" i="30"/>
  <c r="H438" i="30"/>
  <c r="H426" i="30"/>
  <c r="H414" i="30"/>
  <c r="H402" i="30"/>
  <c r="H390" i="30"/>
  <c r="H378" i="30"/>
  <c r="H366" i="30"/>
  <c r="H354" i="30"/>
  <c r="H342" i="30"/>
  <c r="H330" i="30"/>
  <c r="H318" i="30"/>
  <c r="H306" i="30"/>
  <c r="H294" i="30"/>
  <c r="H282" i="30"/>
  <c r="H270" i="30"/>
  <c r="H258" i="30"/>
  <c r="H246" i="30"/>
  <c r="H234" i="30"/>
  <c r="H222" i="30"/>
  <c r="H210" i="30"/>
  <c r="H198" i="30"/>
  <c r="H186" i="30"/>
  <c r="H174" i="30"/>
  <c r="H162" i="30"/>
  <c r="H150" i="30"/>
  <c r="H138" i="30"/>
  <c r="H126" i="30"/>
  <c r="H114" i="30"/>
  <c r="H102" i="30"/>
  <c r="H90" i="30"/>
  <c r="H78" i="30"/>
  <c r="H66" i="30"/>
  <c r="H54" i="30"/>
  <c r="H42" i="30"/>
  <c r="H30" i="30"/>
  <c r="H17" i="30"/>
  <c r="H4710" i="30"/>
  <c r="H4698" i="30"/>
  <c r="H4686" i="30"/>
  <c r="H4674" i="30"/>
  <c r="H4662" i="30"/>
  <c r="H4650" i="30"/>
  <c r="H4638" i="30"/>
  <c r="H4626" i="30"/>
  <c r="H4614" i="30"/>
  <c r="H4602" i="30"/>
  <c r="H4590" i="30"/>
  <c r="H4578" i="30"/>
  <c r="H4566" i="30"/>
  <c r="H4554" i="30"/>
  <c r="H4542" i="30"/>
  <c r="H4530" i="30"/>
  <c r="H4518" i="30"/>
  <c r="H4506" i="30"/>
  <c r="H4494" i="30"/>
  <c r="H4482" i="30"/>
  <c r="H4470" i="30"/>
  <c r="H4458" i="30"/>
  <c r="H4446" i="30"/>
  <c r="H4434" i="30"/>
  <c r="H4422" i="30"/>
  <c r="H4410" i="30"/>
  <c r="H4398" i="30"/>
  <c r="H4386" i="30"/>
  <c r="H4374" i="30"/>
  <c r="H4362" i="30"/>
  <c r="H4350" i="30"/>
  <c r="H4338" i="30"/>
  <c r="H4326" i="30"/>
  <c r="H4314" i="30"/>
  <c r="H4302" i="30"/>
  <c r="H4290" i="30"/>
  <c r="H4278" i="30"/>
  <c r="H4266" i="30"/>
  <c r="H4254" i="30"/>
  <c r="H4242" i="30"/>
  <c r="H4230" i="30"/>
  <c r="H4218" i="30"/>
  <c r="H4206" i="30"/>
  <c r="H4194" i="30"/>
  <c r="H4182" i="30"/>
  <c r="H4170" i="30"/>
  <c r="H4158" i="30"/>
  <c r="H4146" i="30"/>
  <c r="H4134" i="30"/>
  <c r="H4122" i="30"/>
  <c r="H4110" i="30"/>
  <c r="H4098" i="30"/>
  <c r="H4086" i="30"/>
  <c r="H4074" i="30"/>
  <c r="H4062" i="30"/>
  <c r="H4050" i="30"/>
  <c r="H4038" i="30"/>
  <c r="H4026" i="30"/>
  <c r="H4014" i="30"/>
  <c r="H4002" i="30"/>
  <c r="H3990" i="30"/>
  <c r="H3978" i="30"/>
  <c r="H3966" i="30"/>
  <c r="H3954" i="30"/>
  <c r="H3942" i="30"/>
  <c r="H3930" i="30"/>
  <c r="H3918" i="30"/>
  <c r="H3906" i="30"/>
  <c r="H3894" i="30"/>
  <c r="H3882" i="30"/>
  <c r="H3870" i="30"/>
  <c r="H3858" i="30"/>
  <c r="H3846" i="30"/>
  <c r="H3834" i="30"/>
  <c r="H3822" i="30"/>
  <c r="H3810" i="30"/>
  <c r="H3798" i="30"/>
  <c r="H3786" i="30"/>
  <c r="H3774" i="30"/>
  <c r="H3762" i="30"/>
  <c r="H3750" i="30"/>
  <c r="H3738" i="30"/>
  <c r="H3726" i="30"/>
  <c r="H3714" i="30"/>
  <c r="H3702" i="30"/>
  <c r="H3690" i="30"/>
  <c r="H3678" i="30"/>
  <c r="H3666" i="30"/>
  <c r="H3654" i="30"/>
  <c r="H3642" i="30"/>
  <c r="H3630" i="30"/>
  <c r="H3618" i="30"/>
  <c r="H3606" i="30"/>
  <c r="H3594" i="30"/>
  <c r="H3582" i="30"/>
  <c r="H3570" i="30"/>
  <c r="H3558" i="30"/>
  <c r="H3546" i="30"/>
  <c r="H3534" i="30"/>
  <c r="H3522" i="30"/>
  <c r="H3510" i="30"/>
  <c r="H3498" i="30"/>
  <c r="H3486" i="30"/>
  <c r="H3474" i="30"/>
  <c r="H3462" i="30"/>
  <c r="H3450" i="30"/>
  <c r="H3438" i="30"/>
  <c r="H3426" i="30"/>
  <c r="H3414" i="30"/>
  <c r="H3402" i="30"/>
  <c r="H3390" i="30"/>
  <c r="H3378" i="30"/>
  <c r="H3366" i="30"/>
  <c r="H3354" i="30"/>
  <c r="H3342" i="30"/>
  <c r="H3330" i="30"/>
  <c r="H3318" i="30"/>
  <c r="H3306" i="30"/>
  <c r="H3294" i="30"/>
  <c r="H3282" i="30"/>
  <c r="H3270" i="30"/>
  <c r="H3258" i="30"/>
  <c r="H3246" i="30"/>
  <c r="H3234" i="30"/>
  <c r="H3222" i="30"/>
  <c r="H3210" i="30"/>
  <c r="H3198" i="30"/>
  <c r="H3186" i="30"/>
  <c r="H3174" i="30"/>
  <c r="H3162" i="30"/>
  <c r="H3150" i="30"/>
  <c r="H3138" i="30"/>
  <c r="H3126" i="30"/>
  <c r="H3114" i="30"/>
  <c r="H3102" i="30"/>
  <c r="H3090" i="30"/>
  <c r="H3078" i="30"/>
  <c r="H3066" i="30"/>
  <c r="H3054" i="30"/>
  <c r="H3042" i="30"/>
  <c r="H3030" i="30"/>
  <c r="H3018" i="30"/>
  <c r="H3006" i="30"/>
  <c r="H2994" i="30"/>
  <c r="H2982" i="30"/>
  <c r="H2970" i="30"/>
  <c r="H2958" i="30"/>
  <c r="H2946" i="30"/>
  <c r="H2934" i="30"/>
  <c r="H2922" i="30"/>
  <c r="H2910" i="30"/>
  <c r="H2898" i="30"/>
  <c r="H2886" i="30"/>
  <c r="H2874" i="30"/>
  <c r="H2862" i="30"/>
  <c r="H2850" i="30"/>
  <c r="H2838" i="30"/>
  <c r="H2826" i="30"/>
  <c r="H2814" i="30"/>
  <c r="H2802" i="30"/>
  <c r="H2790" i="30"/>
  <c r="H2778" i="30"/>
  <c r="H2766" i="30"/>
  <c r="H2754" i="30"/>
  <c r="H2742" i="30"/>
  <c r="H2730" i="30"/>
  <c r="H2718" i="30"/>
  <c r="H2706" i="30"/>
  <c r="H2694" i="30"/>
  <c r="H2682" i="30"/>
  <c r="H2670" i="30"/>
  <c r="H2658" i="30"/>
  <c r="H2646" i="30"/>
  <c r="H2634" i="30"/>
  <c r="H2622" i="30"/>
  <c r="H2610" i="30"/>
  <c r="H2598" i="30"/>
  <c r="H2586" i="30"/>
  <c r="H2574" i="30"/>
  <c r="H2562" i="30"/>
  <c r="H2550" i="30"/>
  <c r="H2538" i="30"/>
  <c r="H2526" i="30"/>
  <c r="H2514" i="30"/>
  <c r="H2502" i="30"/>
  <c r="H2490" i="30"/>
  <c r="H2478" i="30"/>
  <c r="H2466" i="30"/>
  <c r="H2454" i="30"/>
  <c r="H2442" i="30"/>
  <c r="H2430" i="30"/>
  <c r="H2418" i="30"/>
  <c r="H2406" i="30"/>
  <c r="H2394" i="30"/>
  <c r="H2382" i="30"/>
  <c r="H2370" i="30"/>
  <c r="H2358" i="30"/>
  <c r="H2346" i="30"/>
  <c r="H2334" i="30"/>
  <c r="H2322" i="30"/>
  <c r="H2310" i="30"/>
  <c r="H2298" i="30"/>
  <c r="H2286" i="30"/>
  <c r="H2274" i="30"/>
  <c r="H2262" i="30"/>
  <c r="H2250" i="30"/>
  <c r="H2238" i="30"/>
  <c r="H2226" i="30"/>
  <c r="H2214" i="30"/>
  <c r="H2202" i="30"/>
  <c r="H2190" i="30"/>
  <c r="H2178" i="30"/>
  <c r="H2166" i="30"/>
  <c r="H2154" i="30"/>
  <c r="H2142" i="30"/>
  <c r="H2130" i="30"/>
  <c r="H2118" i="30"/>
  <c r="H2106" i="30"/>
  <c r="H2094" i="30"/>
  <c r="H2082" i="30"/>
  <c r="H2070" i="30"/>
  <c r="H2058" i="30"/>
  <c r="H2046" i="30"/>
  <c r="H2034" i="30"/>
  <c r="H2022" i="30"/>
  <c r="H2010" i="30"/>
  <c r="H1998" i="30"/>
  <c r="H1986" i="30"/>
  <c r="H1974" i="30"/>
  <c r="H1962" i="30"/>
  <c r="H1950" i="30"/>
  <c r="H1938" i="30"/>
  <c r="H1926" i="30"/>
  <c r="H1914" i="30"/>
  <c r="H1902" i="30"/>
  <c r="H1890" i="30"/>
  <c r="H1878" i="30"/>
  <c r="H1866" i="30"/>
  <c r="H1854" i="30"/>
  <c r="H1842" i="30"/>
  <c r="H1830" i="30"/>
  <c r="H1818" i="30"/>
  <c r="H1806" i="30"/>
  <c r="H1794" i="30"/>
  <c r="H1782" i="30"/>
  <c r="H1770" i="30"/>
  <c r="H1758" i="30"/>
  <c r="H1746" i="30"/>
  <c r="H1734" i="30"/>
  <c r="H1722" i="30"/>
  <c r="H1710" i="30"/>
  <c r="H1698" i="30"/>
  <c r="H1686" i="30"/>
  <c r="H1674" i="30"/>
  <c r="H1662" i="30"/>
  <c r="H1650" i="30"/>
  <c r="H1638" i="30"/>
  <c r="H1626" i="30"/>
  <c r="H1614" i="30"/>
  <c r="H1602" i="30"/>
  <c r="H1590" i="30"/>
  <c r="H1578" i="30"/>
  <c r="H1566" i="30"/>
  <c r="H1554" i="30"/>
  <c r="H1542" i="30"/>
  <c r="H1530" i="30"/>
  <c r="H1518" i="30"/>
  <c r="H1506" i="30"/>
  <c r="H1494" i="30"/>
  <c r="H1482" i="30"/>
  <c r="H1470" i="30"/>
  <c r="H1458" i="30"/>
  <c r="H1446" i="30"/>
  <c r="H1434" i="30"/>
  <c r="H1422" i="30"/>
  <c r="H1410" i="30"/>
  <c r="H1398" i="30"/>
  <c r="H1385" i="30"/>
  <c r="H1373" i="30"/>
  <c r="H1362" i="30"/>
  <c r="I12" i="33" l="1"/>
  <c r="AH12" i="33" s="1"/>
  <c r="I20" i="33"/>
  <c r="AH20" i="33" s="1"/>
  <c r="I28" i="33"/>
  <c r="AH28" i="33" s="1"/>
  <c r="I13" i="33"/>
  <c r="AH13" i="33" s="1"/>
  <c r="I21" i="33"/>
  <c r="AH21" i="33" s="1"/>
  <c r="I29" i="33"/>
  <c r="AH29" i="33" s="1"/>
  <c r="I8" i="33"/>
  <c r="AH8" i="33" s="1"/>
  <c r="I16" i="33"/>
  <c r="AH16" i="33" s="1"/>
  <c r="I24" i="33"/>
  <c r="AH24" i="33" s="1"/>
  <c r="I9" i="33"/>
  <c r="AH9" i="33" s="1"/>
  <c r="I17" i="33"/>
  <c r="AH17" i="33" s="1"/>
  <c r="I25" i="33"/>
  <c r="AH25" i="33" s="1"/>
  <c r="I11" i="33"/>
  <c r="AH11" i="33" s="1"/>
  <c r="I19" i="33"/>
  <c r="AH19" i="33" s="1"/>
  <c r="I27" i="33"/>
  <c r="AH27" i="33" s="1"/>
  <c r="I6" i="33"/>
  <c r="AH6" i="33" s="1"/>
  <c r="I14" i="33"/>
  <c r="AH14" i="33" s="1"/>
  <c r="I22" i="33"/>
  <c r="AH22" i="33" s="1"/>
  <c r="I7" i="33"/>
  <c r="AH7" i="33" s="1"/>
  <c r="I15" i="33"/>
  <c r="AH15" i="33" s="1"/>
  <c r="I23" i="33"/>
  <c r="AH23" i="33" s="1"/>
  <c r="AH18" i="33"/>
  <c r="AH26" i="33"/>
  <c r="AH10" i="33"/>
  <c r="I34" i="33"/>
  <c r="AH34" i="33" s="1"/>
  <c r="I37" i="33"/>
  <c r="AH37" i="33" s="1"/>
  <c r="I5" i="33"/>
  <c r="AH5" i="33" s="1"/>
  <c r="I31" i="33"/>
  <c r="AH31" i="33" s="1"/>
  <c r="AF3" i="33"/>
  <c r="I30" i="33"/>
  <c r="AH30" i="33" s="1"/>
  <c r="I32" i="33"/>
  <c r="AH32" i="33" s="1"/>
  <c r="I35" i="33"/>
  <c r="AH35" i="33" s="1"/>
  <c r="S23" i="28"/>
  <c r="Q23" i="28"/>
  <c r="G23" i="28"/>
  <c r="S22" i="28"/>
  <c r="Q22" i="28"/>
  <c r="G22" i="28"/>
  <c r="S21" i="28"/>
  <c r="Q21" i="28"/>
  <c r="G21" i="28"/>
  <c r="S20" i="28"/>
  <c r="Q20" i="28"/>
  <c r="G20" i="28"/>
  <c r="S19" i="28"/>
  <c r="Q19" i="28"/>
  <c r="G19" i="28"/>
  <c r="S18" i="28"/>
  <c r="Q18" i="28"/>
  <c r="G18" i="28"/>
  <c r="S17" i="28"/>
  <c r="Q17" i="28"/>
  <c r="G17" i="28"/>
  <c r="S16" i="28"/>
  <c r="Q16" i="28"/>
  <c r="G16" i="28"/>
  <c r="S15" i="28"/>
  <c r="Q15" i="28"/>
  <c r="G15" i="28"/>
  <c r="S13" i="28"/>
  <c r="Q13" i="28"/>
  <c r="G13" i="28"/>
  <c r="S12" i="28"/>
  <c r="Q12" i="28"/>
  <c r="G12" i="28"/>
  <c r="S11" i="28"/>
  <c r="Q11" i="28"/>
  <c r="G11" i="28"/>
  <c r="S10" i="28"/>
  <c r="Q10" i="28"/>
  <c r="G10" i="28"/>
  <c r="S9" i="28"/>
  <c r="Q9" i="28"/>
  <c r="G9" i="28"/>
  <c r="S8" i="28"/>
  <c r="Q8" i="28"/>
  <c r="G8" i="28"/>
  <c r="S7" i="28"/>
  <c r="Q7" i="28"/>
  <c r="G7" i="28"/>
  <c r="S6" i="28"/>
  <c r="Q6" i="28"/>
  <c r="G6" i="28"/>
  <c r="S5" i="28"/>
  <c r="Q5" i="28"/>
  <c r="G5" i="28"/>
  <c r="S3" i="28"/>
  <c r="P3" i="28"/>
  <c r="J3" i="28"/>
  <c r="AI1" i="28"/>
  <c r="H5" i="27"/>
  <c r="P3" i="27"/>
  <c r="K3" i="27"/>
  <c r="L10" i="27" s="1"/>
  <c r="AH10" i="27" s="1"/>
  <c r="T12" i="26"/>
  <c r="S12" i="26"/>
  <c r="Q12" i="26"/>
  <c r="G12" i="26"/>
  <c r="T11" i="26"/>
  <c r="S11" i="26"/>
  <c r="Q11" i="26"/>
  <c r="G11" i="26"/>
  <c r="T10" i="26"/>
  <c r="S10" i="26"/>
  <c r="Q10" i="26"/>
  <c r="G10" i="26"/>
  <c r="Q7" i="26"/>
  <c r="G7" i="26"/>
  <c r="T6" i="26"/>
  <c r="S6" i="26"/>
  <c r="Q6" i="26"/>
  <c r="G6" i="26"/>
  <c r="T5" i="26"/>
  <c r="S5" i="26"/>
  <c r="Q5" i="26"/>
  <c r="G5" i="26"/>
  <c r="P3" i="26"/>
  <c r="I3" i="26"/>
  <c r="Q402" i="25"/>
  <c r="P402" i="25"/>
  <c r="G402" i="25"/>
  <c r="Q401" i="25"/>
  <c r="G401" i="25"/>
  <c r="Q400" i="25"/>
  <c r="G400" i="25"/>
  <c r="Q399" i="25"/>
  <c r="G399" i="25"/>
  <c r="Q398" i="25"/>
  <c r="G398" i="25"/>
  <c r="Q397" i="25"/>
  <c r="G397" i="25"/>
  <c r="Q396" i="25"/>
  <c r="G396" i="25"/>
  <c r="Q395" i="25"/>
  <c r="G395" i="25"/>
  <c r="Q394" i="25"/>
  <c r="G394" i="25"/>
  <c r="Q393" i="25"/>
  <c r="G393" i="25"/>
  <c r="Q392" i="25"/>
  <c r="G392" i="25"/>
  <c r="Q391" i="25"/>
  <c r="G391" i="25"/>
  <c r="Q390" i="25"/>
  <c r="G390" i="25"/>
  <c r="Q389" i="25"/>
  <c r="G389" i="25"/>
  <c r="Q388" i="25"/>
  <c r="G388" i="25"/>
  <c r="Q387" i="25"/>
  <c r="G387" i="25"/>
  <c r="Q386" i="25"/>
  <c r="G386" i="25"/>
  <c r="Q385" i="25"/>
  <c r="G385" i="25"/>
  <c r="Q384" i="25"/>
  <c r="G384" i="25"/>
  <c r="Q383" i="25"/>
  <c r="G383" i="25"/>
  <c r="Q382" i="25"/>
  <c r="G382" i="25"/>
  <c r="Q381" i="25"/>
  <c r="G381" i="25"/>
  <c r="Q380" i="25"/>
  <c r="G380" i="25"/>
  <c r="Q379" i="25"/>
  <c r="G379" i="25"/>
  <c r="Q378" i="25"/>
  <c r="G378" i="25"/>
  <c r="Q377" i="25"/>
  <c r="G377" i="25"/>
  <c r="Q376" i="25"/>
  <c r="G376" i="25"/>
  <c r="Q375" i="25"/>
  <c r="G375" i="25"/>
  <c r="Q374" i="25"/>
  <c r="G374" i="25"/>
  <c r="Q373" i="25"/>
  <c r="G373" i="25"/>
  <c r="Q372" i="25"/>
  <c r="G372" i="25"/>
  <c r="Q371" i="25"/>
  <c r="G371" i="25"/>
  <c r="Q370" i="25"/>
  <c r="G370" i="25"/>
  <c r="Q369" i="25"/>
  <c r="G369" i="25"/>
  <c r="Q368" i="25"/>
  <c r="G368" i="25"/>
  <c r="Q367" i="25"/>
  <c r="G367" i="25"/>
  <c r="Q366" i="25"/>
  <c r="G366" i="25"/>
  <c r="Q365" i="25"/>
  <c r="G365" i="25"/>
  <c r="Q364" i="25"/>
  <c r="G364" i="25"/>
  <c r="Q363" i="25"/>
  <c r="G363" i="25"/>
  <c r="Q362" i="25"/>
  <c r="G362" i="25"/>
  <c r="Q361" i="25"/>
  <c r="G361" i="25"/>
  <c r="Q360" i="25"/>
  <c r="G360" i="25"/>
  <c r="Q359" i="25"/>
  <c r="G359" i="25"/>
  <c r="Q358" i="25"/>
  <c r="G358" i="25"/>
  <c r="Q357" i="25"/>
  <c r="G357" i="25"/>
  <c r="Q356" i="25"/>
  <c r="G356" i="25"/>
  <c r="Q355" i="25"/>
  <c r="G355" i="25"/>
  <c r="Q354" i="25"/>
  <c r="G354" i="25"/>
  <c r="Q353" i="25"/>
  <c r="G353" i="25"/>
  <c r="Q352" i="25"/>
  <c r="G352" i="25"/>
  <c r="Q351" i="25"/>
  <c r="G351" i="25"/>
  <c r="Q350" i="25"/>
  <c r="G350" i="25"/>
  <c r="Q349" i="25"/>
  <c r="G349" i="25"/>
  <c r="Q348" i="25"/>
  <c r="G348" i="25"/>
  <c r="Q347" i="25"/>
  <c r="G347" i="25"/>
  <c r="Q345" i="25"/>
  <c r="G345" i="25"/>
  <c r="Q344" i="25"/>
  <c r="G344" i="25"/>
  <c r="Q343" i="25"/>
  <c r="G343" i="25"/>
  <c r="Q342" i="25"/>
  <c r="G342" i="25"/>
  <c r="Q341" i="25"/>
  <c r="G341" i="25"/>
  <c r="Q340" i="25"/>
  <c r="G340" i="25"/>
  <c r="Q339" i="25"/>
  <c r="G339" i="25"/>
  <c r="Q338" i="25"/>
  <c r="G338" i="25"/>
  <c r="Q337" i="25"/>
  <c r="G337" i="25"/>
  <c r="Q336" i="25"/>
  <c r="G336" i="25"/>
  <c r="Q335" i="25"/>
  <c r="G335" i="25"/>
  <c r="Q334" i="25"/>
  <c r="G334" i="25"/>
  <c r="Q333" i="25"/>
  <c r="G333" i="25"/>
  <c r="Q332" i="25"/>
  <c r="G332" i="25"/>
  <c r="Q331" i="25"/>
  <c r="G331" i="25"/>
  <c r="Q330" i="25"/>
  <c r="G330" i="25"/>
  <c r="Q329" i="25"/>
  <c r="G329" i="25"/>
  <c r="Q328" i="25"/>
  <c r="G328" i="25"/>
  <c r="Q327" i="25"/>
  <c r="G327" i="25"/>
  <c r="Q326" i="25"/>
  <c r="G326" i="25"/>
  <c r="Q325" i="25"/>
  <c r="G325" i="25"/>
  <c r="Q324" i="25"/>
  <c r="G324" i="25"/>
  <c r="Q323" i="25"/>
  <c r="G323" i="25"/>
  <c r="Q322" i="25"/>
  <c r="G322" i="25"/>
  <c r="Q321" i="25"/>
  <c r="G321" i="25"/>
  <c r="Q320" i="25"/>
  <c r="G320" i="25"/>
  <c r="Q319" i="25"/>
  <c r="G319" i="25"/>
  <c r="Q318" i="25"/>
  <c r="G318" i="25"/>
  <c r="Q317" i="25"/>
  <c r="G317" i="25"/>
  <c r="Q316" i="25"/>
  <c r="G316" i="25"/>
  <c r="Q315" i="25"/>
  <c r="G315" i="25"/>
  <c r="Q314" i="25"/>
  <c r="G314" i="25"/>
  <c r="Q313" i="25"/>
  <c r="G313" i="25"/>
  <c r="Q312" i="25"/>
  <c r="G312" i="25"/>
  <c r="Q311" i="25"/>
  <c r="G311" i="25"/>
  <c r="Q310" i="25"/>
  <c r="G310" i="25"/>
  <c r="Q309" i="25"/>
  <c r="G309" i="25"/>
  <c r="Q308" i="25"/>
  <c r="G308" i="25"/>
  <c r="Q307" i="25"/>
  <c r="G307" i="25"/>
  <c r="Q306" i="25"/>
  <c r="G306" i="25"/>
  <c r="Q305" i="25"/>
  <c r="G305" i="25"/>
  <c r="Q304" i="25"/>
  <c r="G304" i="25"/>
  <c r="Q303" i="25"/>
  <c r="G303" i="25"/>
  <c r="Q302" i="25"/>
  <c r="G302" i="25"/>
  <c r="Q301" i="25"/>
  <c r="G301" i="25"/>
  <c r="Q300" i="25"/>
  <c r="G300" i="25"/>
  <c r="Q299" i="25"/>
  <c r="G299" i="25"/>
  <c r="Q298" i="25"/>
  <c r="G298" i="25"/>
  <c r="Q297" i="25"/>
  <c r="G297" i="25"/>
  <c r="Q296" i="25"/>
  <c r="G296" i="25"/>
  <c r="Q295" i="25"/>
  <c r="G295" i="25"/>
  <c r="Q294" i="25"/>
  <c r="G294" i="25"/>
  <c r="Q293" i="25"/>
  <c r="G293" i="25"/>
  <c r="Q292" i="25"/>
  <c r="G292" i="25"/>
  <c r="Q291" i="25"/>
  <c r="G291" i="25"/>
  <c r="Q290" i="25"/>
  <c r="G290" i="25"/>
  <c r="Q288" i="25"/>
  <c r="G288" i="25"/>
  <c r="Q287" i="25"/>
  <c r="G287" i="25"/>
  <c r="Q286" i="25"/>
  <c r="G286" i="25"/>
  <c r="Q285" i="25"/>
  <c r="G285" i="25"/>
  <c r="Q284" i="25"/>
  <c r="G284" i="25"/>
  <c r="Q283" i="25"/>
  <c r="G283" i="25"/>
  <c r="Q282" i="25"/>
  <c r="G282" i="25"/>
  <c r="Q281" i="25"/>
  <c r="G281" i="25"/>
  <c r="Q280" i="25"/>
  <c r="G280" i="25"/>
  <c r="Q279" i="25"/>
  <c r="G279" i="25"/>
  <c r="Q278" i="25"/>
  <c r="G278" i="25"/>
  <c r="Q277" i="25"/>
  <c r="G277" i="25"/>
  <c r="Q276" i="25"/>
  <c r="G276" i="25"/>
  <c r="Q275" i="25"/>
  <c r="G275" i="25"/>
  <c r="Q274" i="25"/>
  <c r="G274" i="25"/>
  <c r="Q273" i="25"/>
  <c r="G273" i="25"/>
  <c r="Q272" i="25"/>
  <c r="G272" i="25"/>
  <c r="Q271" i="25"/>
  <c r="G271" i="25"/>
  <c r="Q270" i="25"/>
  <c r="G270" i="25"/>
  <c r="Q269" i="25"/>
  <c r="G269" i="25"/>
  <c r="Q268" i="25"/>
  <c r="G268" i="25"/>
  <c r="Q267" i="25"/>
  <c r="G267" i="25"/>
  <c r="Q266" i="25"/>
  <c r="G266" i="25"/>
  <c r="Q265" i="25"/>
  <c r="G265" i="25"/>
  <c r="Q264" i="25"/>
  <c r="G264" i="25"/>
  <c r="Q263" i="25"/>
  <c r="G263" i="25"/>
  <c r="Q262" i="25"/>
  <c r="G262" i="25"/>
  <c r="Q261" i="25"/>
  <c r="G261" i="25"/>
  <c r="Q260" i="25"/>
  <c r="G260" i="25"/>
  <c r="Q259" i="25"/>
  <c r="G259" i="25"/>
  <c r="Q258" i="25"/>
  <c r="G258" i="25"/>
  <c r="Q257" i="25"/>
  <c r="G257" i="25"/>
  <c r="Q256" i="25"/>
  <c r="G256" i="25"/>
  <c r="Q255" i="25"/>
  <c r="G255" i="25"/>
  <c r="Q254" i="25"/>
  <c r="G254" i="25"/>
  <c r="Q253" i="25"/>
  <c r="G253" i="25"/>
  <c r="Q252" i="25"/>
  <c r="G252" i="25"/>
  <c r="Q251" i="25"/>
  <c r="G251" i="25"/>
  <c r="Q250" i="25"/>
  <c r="G250" i="25"/>
  <c r="Q249" i="25"/>
  <c r="G249" i="25"/>
  <c r="Q248" i="25"/>
  <c r="G248" i="25"/>
  <c r="Q247" i="25"/>
  <c r="G247" i="25"/>
  <c r="Q246" i="25"/>
  <c r="G246" i="25"/>
  <c r="Q245" i="25"/>
  <c r="G245" i="25"/>
  <c r="Q244" i="25"/>
  <c r="G244" i="25"/>
  <c r="Q243" i="25"/>
  <c r="G243" i="25"/>
  <c r="Q242" i="25"/>
  <c r="G242" i="25"/>
  <c r="Q241" i="25"/>
  <c r="G241" i="25"/>
  <c r="Q240" i="25"/>
  <c r="G240" i="25"/>
  <c r="Q239" i="25"/>
  <c r="G239" i="25"/>
  <c r="Q238" i="25"/>
  <c r="G238" i="25"/>
  <c r="Q237" i="25"/>
  <c r="G237" i="25"/>
  <c r="Q236" i="25"/>
  <c r="G236" i="25"/>
  <c r="Q235" i="25"/>
  <c r="G235" i="25"/>
  <c r="Q234" i="25"/>
  <c r="G234" i="25"/>
  <c r="Q233" i="25"/>
  <c r="G233" i="25"/>
  <c r="Q231" i="25"/>
  <c r="G231" i="25"/>
  <c r="Q230" i="25"/>
  <c r="G230" i="25"/>
  <c r="Q229" i="25"/>
  <c r="G229" i="25"/>
  <c r="Q228" i="25"/>
  <c r="G228" i="25"/>
  <c r="Q227" i="25"/>
  <c r="G227" i="25"/>
  <c r="Q226" i="25"/>
  <c r="G226" i="25"/>
  <c r="Q225" i="25"/>
  <c r="G225" i="25"/>
  <c r="Q224" i="25"/>
  <c r="G224" i="25"/>
  <c r="Q223" i="25"/>
  <c r="G223" i="25"/>
  <c r="Q222" i="25"/>
  <c r="G222" i="25"/>
  <c r="Q221" i="25"/>
  <c r="G221" i="25"/>
  <c r="Q220" i="25"/>
  <c r="G220" i="25"/>
  <c r="Q219" i="25"/>
  <c r="G219" i="25"/>
  <c r="Q218" i="25"/>
  <c r="G218" i="25"/>
  <c r="Q217" i="25"/>
  <c r="G217" i="25"/>
  <c r="Q216" i="25"/>
  <c r="G216" i="25"/>
  <c r="Q215" i="25"/>
  <c r="G215" i="25"/>
  <c r="Q214" i="25"/>
  <c r="G214" i="25"/>
  <c r="Q213" i="25"/>
  <c r="G213" i="25"/>
  <c r="Q212" i="25"/>
  <c r="G212" i="25"/>
  <c r="Q211" i="25"/>
  <c r="G211" i="25"/>
  <c r="Q210" i="25"/>
  <c r="G210" i="25"/>
  <c r="Q209" i="25"/>
  <c r="G209" i="25"/>
  <c r="Q208" i="25"/>
  <c r="G208" i="25"/>
  <c r="Q207" i="25"/>
  <c r="G207" i="25"/>
  <c r="Q206" i="25"/>
  <c r="G206" i="25"/>
  <c r="Q205" i="25"/>
  <c r="G205" i="25"/>
  <c r="Q204" i="25"/>
  <c r="G204" i="25"/>
  <c r="Q203" i="25"/>
  <c r="G203" i="25"/>
  <c r="Q202" i="25"/>
  <c r="G202" i="25"/>
  <c r="Q201" i="25"/>
  <c r="G201" i="25"/>
  <c r="Q200" i="25"/>
  <c r="G200" i="25"/>
  <c r="Q199" i="25"/>
  <c r="G199" i="25"/>
  <c r="Q198" i="25"/>
  <c r="G198" i="25"/>
  <c r="Q197" i="25"/>
  <c r="G197" i="25"/>
  <c r="Q196" i="25"/>
  <c r="G196" i="25"/>
  <c r="Q195" i="25"/>
  <c r="G195" i="25"/>
  <c r="Q194" i="25"/>
  <c r="G194" i="25"/>
  <c r="Q193" i="25"/>
  <c r="G193" i="25"/>
  <c r="Q192" i="25"/>
  <c r="G192" i="25"/>
  <c r="Q191" i="25"/>
  <c r="G191" i="25"/>
  <c r="Q190" i="25"/>
  <c r="G190" i="25"/>
  <c r="Q189" i="25"/>
  <c r="G189" i="25"/>
  <c r="Q188" i="25"/>
  <c r="G188" i="25"/>
  <c r="Q187" i="25"/>
  <c r="G187" i="25"/>
  <c r="Q186" i="25"/>
  <c r="G186" i="25"/>
  <c r="Q185" i="25"/>
  <c r="G185" i="25"/>
  <c r="Q184" i="25"/>
  <c r="G184" i="25"/>
  <c r="Q183" i="25"/>
  <c r="G183" i="25"/>
  <c r="Q182" i="25"/>
  <c r="G182" i="25"/>
  <c r="Q181" i="25"/>
  <c r="G181" i="25"/>
  <c r="Q180" i="25"/>
  <c r="G180" i="25"/>
  <c r="Q179" i="25"/>
  <c r="G179" i="25"/>
  <c r="Q178" i="25"/>
  <c r="G178" i="25"/>
  <c r="Q177" i="25"/>
  <c r="G177" i="25"/>
  <c r="Q176" i="25"/>
  <c r="G176" i="25"/>
  <c r="Q174" i="25"/>
  <c r="G174" i="25"/>
  <c r="Q173" i="25"/>
  <c r="G173" i="25"/>
  <c r="Q172" i="25"/>
  <c r="G172" i="25"/>
  <c r="Q171" i="25"/>
  <c r="G171" i="25"/>
  <c r="Q170" i="25"/>
  <c r="G170" i="25"/>
  <c r="Q169" i="25"/>
  <c r="G169" i="25"/>
  <c r="Q168" i="25"/>
  <c r="G168" i="25"/>
  <c r="Q167" i="25"/>
  <c r="G167" i="25"/>
  <c r="Q166" i="25"/>
  <c r="G166" i="25"/>
  <c r="Q165" i="25"/>
  <c r="G165" i="25"/>
  <c r="Q164" i="25"/>
  <c r="G164" i="25"/>
  <c r="Q163" i="25"/>
  <c r="G163" i="25"/>
  <c r="Q162" i="25"/>
  <c r="G162" i="25"/>
  <c r="Q161" i="25"/>
  <c r="G161" i="25"/>
  <c r="Q160" i="25"/>
  <c r="G160" i="25"/>
  <c r="Q159" i="25"/>
  <c r="G159" i="25"/>
  <c r="Q158" i="25"/>
  <c r="G158" i="25"/>
  <c r="Q157" i="25"/>
  <c r="G157" i="25"/>
  <c r="Q156" i="25"/>
  <c r="G156" i="25"/>
  <c r="Q155" i="25"/>
  <c r="G155" i="25"/>
  <c r="Q154" i="25"/>
  <c r="G154" i="25"/>
  <c r="Q153" i="25"/>
  <c r="G153" i="25"/>
  <c r="Q152" i="25"/>
  <c r="G152" i="25"/>
  <c r="Q151" i="25"/>
  <c r="G151" i="25"/>
  <c r="Q150" i="25"/>
  <c r="G150" i="25"/>
  <c r="Q149" i="25"/>
  <c r="G149" i="25"/>
  <c r="Q148" i="25"/>
  <c r="G148" i="25"/>
  <c r="Q147" i="25"/>
  <c r="G147" i="25"/>
  <c r="Q146" i="25"/>
  <c r="G146" i="25"/>
  <c r="Q145" i="25"/>
  <c r="G145" i="25"/>
  <c r="Q144" i="25"/>
  <c r="G144" i="25"/>
  <c r="Q143" i="25"/>
  <c r="G143" i="25"/>
  <c r="Q142" i="25"/>
  <c r="G142" i="25"/>
  <c r="Q141" i="25"/>
  <c r="G141" i="25"/>
  <c r="Q140" i="25"/>
  <c r="G140" i="25"/>
  <c r="Q139" i="25"/>
  <c r="G139" i="25"/>
  <c r="Q138" i="25"/>
  <c r="G138" i="25"/>
  <c r="Q137" i="25"/>
  <c r="G137" i="25"/>
  <c r="Q136" i="25"/>
  <c r="G136" i="25"/>
  <c r="Q135" i="25"/>
  <c r="G135" i="25"/>
  <c r="Q134" i="25"/>
  <c r="G134" i="25"/>
  <c r="Q133" i="25"/>
  <c r="G133" i="25"/>
  <c r="Q132" i="25"/>
  <c r="G132" i="25"/>
  <c r="Q131" i="25"/>
  <c r="G131" i="25"/>
  <c r="Q130" i="25"/>
  <c r="G130" i="25"/>
  <c r="Q129" i="25"/>
  <c r="G129" i="25"/>
  <c r="Q128" i="25"/>
  <c r="G128" i="25"/>
  <c r="Q127" i="25"/>
  <c r="G127" i="25"/>
  <c r="Q126" i="25"/>
  <c r="G126" i="25"/>
  <c r="Q125" i="25"/>
  <c r="G125" i="25"/>
  <c r="Q124" i="25"/>
  <c r="G124" i="25"/>
  <c r="Q123" i="25"/>
  <c r="G123" i="25"/>
  <c r="Q122" i="25"/>
  <c r="G122" i="25"/>
  <c r="Q121" i="25"/>
  <c r="G121" i="25"/>
  <c r="Q120" i="25"/>
  <c r="G120" i="25"/>
  <c r="Q119" i="25"/>
  <c r="G119" i="25"/>
  <c r="Q117" i="25"/>
  <c r="G117" i="25"/>
  <c r="Q116" i="25"/>
  <c r="G116" i="25"/>
  <c r="Q115" i="25"/>
  <c r="G115" i="25"/>
  <c r="Q114" i="25"/>
  <c r="G114" i="25"/>
  <c r="Q113" i="25"/>
  <c r="G113" i="25"/>
  <c r="Q112" i="25"/>
  <c r="G112" i="25"/>
  <c r="Q111" i="25"/>
  <c r="G111" i="25"/>
  <c r="Q110" i="25"/>
  <c r="G110" i="25"/>
  <c r="Q109" i="25"/>
  <c r="G109" i="25"/>
  <c r="Q108" i="25"/>
  <c r="G108" i="25"/>
  <c r="Q107" i="25"/>
  <c r="G107" i="25"/>
  <c r="Q106" i="25"/>
  <c r="G106" i="25"/>
  <c r="Q105" i="25"/>
  <c r="G105" i="25"/>
  <c r="Q104" i="25"/>
  <c r="G104" i="25"/>
  <c r="Q103" i="25"/>
  <c r="G103" i="25"/>
  <c r="Q102" i="25"/>
  <c r="G102" i="25"/>
  <c r="Q101" i="25"/>
  <c r="G101" i="25"/>
  <c r="Q100" i="25"/>
  <c r="G100" i="25"/>
  <c r="Q99" i="25"/>
  <c r="G99" i="25"/>
  <c r="Q98" i="25"/>
  <c r="G98" i="25"/>
  <c r="Q97" i="25"/>
  <c r="G97" i="25"/>
  <c r="Q96" i="25"/>
  <c r="G96" i="25"/>
  <c r="Q95" i="25"/>
  <c r="G95" i="25"/>
  <c r="Q94" i="25"/>
  <c r="G94" i="25"/>
  <c r="Q93" i="25"/>
  <c r="G93" i="25"/>
  <c r="Q92" i="25"/>
  <c r="G92" i="25"/>
  <c r="Q91" i="25"/>
  <c r="G91" i="25"/>
  <c r="Q90" i="25"/>
  <c r="G90" i="25"/>
  <c r="Q89" i="25"/>
  <c r="G89" i="25"/>
  <c r="Q88" i="25"/>
  <c r="G88" i="25"/>
  <c r="Q87" i="25"/>
  <c r="G87" i="25"/>
  <c r="Q86" i="25"/>
  <c r="G86" i="25"/>
  <c r="Q85" i="25"/>
  <c r="G85" i="25"/>
  <c r="Q84" i="25"/>
  <c r="G84" i="25"/>
  <c r="Q83" i="25"/>
  <c r="G83" i="25"/>
  <c r="Q82" i="25"/>
  <c r="G82" i="25"/>
  <c r="Q81" i="25"/>
  <c r="G81" i="25"/>
  <c r="Q80" i="25"/>
  <c r="G80" i="25"/>
  <c r="Q79" i="25"/>
  <c r="G79" i="25"/>
  <c r="Q78" i="25"/>
  <c r="G78" i="25"/>
  <c r="Q77" i="25"/>
  <c r="G77" i="25"/>
  <c r="Q76" i="25"/>
  <c r="G76" i="25"/>
  <c r="Q75" i="25"/>
  <c r="G75" i="25"/>
  <c r="Q74" i="25"/>
  <c r="G74" i="25"/>
  <c r="Q73" i="25"/>
  <c r="G73" i="25"/>
  <c r="Q72" i="25"/>
  <c r="G72" i="25"/>
  <c r="Q71" i="25"/>
  <c r="G71" i="25"/>
  <c r="Q70" i="25"/>
  <c r="G70" i="25"/>
  <c r="Q69" i="25"/>
  <c r="G69" i="25"/>
  <c r="Q68" i="25"/>
  <c r="G68" i="25"/>
  <c r="Q67" i="25"/>
  <c r="G67" i="25"/>
  <c r="Q66" i="25"/>
  <c r="G66" i="25"/>
  <c r="Q65" i="25"/>
  <c r="G65" i="25"/>
  <c r="Q64" i="25"/>
  <c r="G64" i="25"/>
  <c r="Q63" i="25"/>
  <c r="G63" i="25"/>
  <c r="Q62" i="25"/>
  <c r="G62" i="25"/>
  <c r="Q60" i="25"/>
  <c r="G60" i="25"/>
  <c r="Q59" i="25"/>
  <c r="G59" i="25"/>
  <c r="Q58" i="25"/>
  <c r="G58" i="25"/>
  <c r="Q57" i="25"/>
  <c r="G57" i="25"/>
  <c r="Q56" i="25"/>
  <c r="G56" i="25"/>
  <c r="Q55" i="25"/>
  <c r="G55" i="25"/>
  <c r="Q54" i="25"/>
  <c r="G54" i="25"/>
  <c r="Q53" i="25"/>
  <c r="G53" i="25"/>
  <c r="Q52" i="25"/>
  <c r="G52" i="25"/>
  <c r="Q51" i="25"/>
  <c r="G51" i="25"/>
  <c r="Q50" i="25"/>
  <c r="G50" i="25"/>
  <c r="Q49" i="25"/>
  <c r="G49" i="25"/>
  <c r="Q48" i="25"/>
  <c r="G48" i="25"/>
  <c r="Q47" i="25"/>
  <c r="G47" i="25"/>
  <c r="Q46" i="25"/>
  <c r="G46" i="25"/>
  <c r="Q45" i="25"/>
  <c r="G45" i="25"/>
  <c r="Q44" i="25"/>
  <c r="G44" i="25"/>
  <c r="Q43" i="25"/>
  <c r="G43" i="25"/>
  <c r="Q42" i="25"/>
  <c r="G42" i="25"/>
  <c r="Q41" i="25"/>
  <c r="G41" i="25"/>
  <c r="Q40" i="25"/>
  <c r="G40" i="25"/>
  <c r="Q39" i="25"/>
  <c r="G39" i="25"/>
  <c r="Q38" i="25"/>
  <c r="G38" i="25"/>
  <c r="Q37" i="25"/>
  <c r="G37" i="25"/>
  <c r="Q36" i="25"/>
  <c r="G36" i="25"/>
  <c r="Q35" i="25"/>
  <c r="G35" i="25"/>
  <c r="Q34" i="25"/>
  <c r="G34" i="25"/>
  <c r="Q33" i="25"/>
  <c r="G33" i="25"/>
  <c r="Q32" i="25"/>
  <c r="G32" i="25"/>
  <c r="Q31" i="25"/>
  <c r="G31" i="25"/>
  <c r="Q30" i="25"/>
  <c r="G30" i="25"/>
  <c r="Q29" i="25"/>
  <c r="G29" i="25"/>
  <c r="Q28" i="25"/>
  <c r="G28" i="25"/>
  <c r="Q27" i="25"/>
  <c r="G27" i="25"/>
  <c r="Q26" i="25"/>
  <c r="G26" i="25"/>
  <c r="Q25" i="25"/>
  <c r="G25" i="25"/>
  <c r="Q24" i="25"/>
  <c r="G24" i="25"/>
  <c r="Q23" i="25"/>
  <c r="G23" i="25"/>
  <c r="Q22" i="25"/>
  <c r="G22" i="25"/>
  <c r="Q21" i="25"/>
  <c r="G21" i="25"/>
  <c r="Q20" i="25"/>
  <c r="G20" i="25"/>
  <c r="Q19" i="25"/>
  <c r="G19" i="25"/>
  <c r="Q18" i="25"/>
  <c r="G18" i="25"/>
  <c r="Q17" i="25"/>
  <c r="G17" i="25"/>
  <c r="Q16" i="25"/>
  <c r="G16" i="25"/>
  <c r="Q15" i="25"/>
  <c r="G15" i="25"/>
  <c r="Q14" i="25"/>
  <c r="G14" i="25"/>
  <c r="Q13" i="25"/>
  <c r="G13" i="25"/>
  <c r="Q12" i="25"/>
  <c r="G12" i="25"/>
  <c r="Q11" i="25"/>
  <c r="G11" i="25"/>
  <c r="Q10" i="25"/>
  <c r="G10" i="25"/>
  <c r="Q9" i="25"/>
  <c r="G9" i="25"/>
  <c r="Q8" i="25"/>
  <c r="G8" i="25"/>
  <c r="Q7" i="25"/>
  <c r="G7" i="25"/>
  <c r="Q6" i="25"/>
  <c r="G6" i="25"/>
  <c r="Q5" i="25"/>
  <c r="P5" i="25"/>
  <c r="G5" i="25"/>
  <c r="I3" i="25"/>
  <c r="AI1" i="25"/>
  <c r="AF166" i="24"/>
  <c r="Q166" i="24"/>
  <c r="G166" i="24"/>
  <c r="AF165" i="24"/>
  <c r="Q165" i="24"/>
  <c r="G165" i="24"/>
  <c r="AF164" i="24"/>
  <c r="Q164" i="24"/>
  <c r="G164" i="24"/>
  <c r="AF163" i="24"/>
  <c r="Q163" i="24"/>
  <c r="G163" i="24"/>
  <c r="AF162" i="24"/>
  <c r="Q162" i="24"/>
  <c r="G162" i="24"/>
  <c r="AF161" i="24"/>
  <c r="Q161" i="24"/>
  <c r="G161" i="24"/>
  <c r="AF160" i="24"/>
  <c r="Q160" i="24"/>
  <c r="G160" i="24"/>
  <c r="AF158" i="24"/>
  <c r="Q158" i="24"/>
  <c r="G158" i="24"/>
  <c r="AF157" i="24"/>
  <c r="Q157" i="24"/>
  <c r="G157" i="24"/>
  <c r="AF156" i="24"/>
  <c r="Q156" i="24"/>
  <c r="G156" i="24"/>
  <c r="AF155" i="24"/>
  <c r="Q155" i="24"/>
  <c r="G155" i="24"/>
  <c r="AF154" i="24"/>
  <c r="Q154" i="24"/>
  <c r="G154" i="24"/>
  <c r="AF153" i="24"/>
  <c r="Q153" i="24"/>
  <c r="G153" i="24"/>
  <c r="AF152" i="24"/>
  <c r="Q152" i="24"/>
  <c r="G152" i="24"/>
  <c r="AF151" i="24"/>
  <c r="Q151" i="24"/>
  <c r="G151" i="24"/>
  <c r="AF150" i="24"/>
  <c r="Q150" i="24"/>
  <c r="G150" i="24"/>
  <c r="AF149" i="24"/>
  <c r="Q149" i="24"/>
  <c r="G149" i="24"/>
  <c r="AF148" i="24"/>
  <c r="Q148" i="24"/>
  <c r="G148" i="24"/>
  <c r="AF147" i="24"/>
  <c r="Q147" i="24"/>
  <c r="G147" i="24"/>
  <c r="AF146" i="24"/>
  <c r="Q146" i="24"/>
  <c r="G146" i="24"/>
  <c r="AF145" i="24"/>
  <c r="Q145" i="24"/>
  <c r="G145" i="24"/>
  <c r="AF144" i="24"/>
  <c r="Q144" i="24"/>
  <c r="G144" i="24"/>
  <c r="AF143" i="24"/>
  <c r="Q143" i="24"/>
  <c r="G143" i="24"/>
  <c r="AF142" i="24"/>
  <c r="Q142" i="24"/>
  <c r="G142" i="24"/>
  <c r="AF141" i="24"/>
  <c r="Q141" i="24"/>
  <c r="G141" i="24"/>
  <c r="AF140" i="24"/>
  <c r="Q140" i="24"/>
  <c r="G140" i="24"/>
  <c r="AF139" i="24"/>
  <c r="Q139" i="24"/>
  <c r="G139" i="24"/>
  <c r="AF138" i="24"/>
  <c r="Q138" i="24"/>
  <c r="G138" i="24"/>
  <c r="AF137" i="24"/>
  <c r="Q137" i="24"/>
  <c r="G137" i="24"/>
  <c r="AF136" i="24"/>
  <c r="Q136" i="24"/>
  <c r="G136" i="24"/>
  <c r="AF135" i="24"/>
  <c r="Q135" i="24"/>
  <c r="G135" i="24"/>
  <c r="AF134" i="24"/>
  <c r="Q134" i="24"/>
  <c r="G134" i="24"/>
  <c r="AF133" i="24"/>
  <c r="Q133" i="24"/>
  <c r="G133" i="24"/>
  <c r="AF132" i="24"/>
  <c r="Q132" i="24"/>
  <c r="G132" i="24"/>
  <c r="AF131" i="24"/>
  <c r="Q131" i="24"/>
  <c r="G131" i="24"/>
  <c r="AF130" i="24"/>
  <c r="Q130" i="24"/>
  <c r="G130" i="24"/>
  <c r="AF129" i="24"/>
  <c r="Q129" i="24"/>
  <c r="G129" i="24"/>
  <c r="AF128" i="24"/>
  <c r="Q128" i="24"/>
  <c r="G128" i="24"/>
  <c r="AF127" i="24"/>
  <c r="Q127" i="24"/>
  <c r="G127" i="24"/>
  <c r="AF126" i="24"/>
  <c r="Q126" i="24"/>
  <c r="G126" i="24"/>
  <c r="AF125" i="24"/>
  <c r="Q125" i="24"/>
  <c r="G125" i="24"/>
  <c r="AF124" i="24"/>
  <c r="Q124" i="24"/>
  <c r="G124" i="24"/>
  <c r="AF123" i="24"/>
  <c r="Q123" i="24"/>
  <c r="G123" i="24"/>
  <c r="AF122" i="24"/>
  <c r="Q122" i="24"/>
  <c r="G122" i="24"/>
  <c r="AF121" i="24"/>
  <c r="Q121" i="24"/>
  <c r="G121" i="24"/>
  <c r="AF119" i="24"/>
  <c r="Q119" i="24"/>
  <c r="G119" i="24"/>
  <c r="AF117" i="24"/>
  <c r="Q117" i="24"/>
  <c r="G117" i="24"/>
  <c r="AF116" i="24"/>
  <c r="Q116" i="24"/>
  <c r="G116" i="24"/>
  <c r="AF115" i="24"/>
  <c r="Q115" i="24"/>
  <c r="G115" i="24"/>
  <c r="AF114" i="24"/>
  <c r="Q114" i="24"/>
  <c r="G114" i="24"/>
  <c r="AF113" i="24"/>
  <c r="Q113" i="24"/>
  <c r="G113" i="24"/>
  <c r="AF112" i="24"/>
  <c r="Q112" i="24"/>
  <c r="G112" i="24"/>
  <c r="AF110" i="24"/>
  <c r="Q110" i="24"/>
  <c r="G110" i="24"/>
  <c r="AF109" i="24"/>
  <c r="Q109" i="24"/>
  <c r="G109" i="24"/>
  <c r="AF108" i="24"/>
  <c r="Q108" i="24"/>
  <c r="G108" i="24"/>
  <c r="AF107" i="24"/>
  <c r="Q107" i="24"/>
  <c r="G107" i="24"/>
  <c r="AF106" i="24"/>
  <c r="Q106" i="24"/>
  <c r="G106" i="24"/>
  <c r="AF105" i="24"/>
  <c r="Q105" i="24"/>
  <c r="G105" i="24"/>
  <c r="AF104" i="24"/>
  <c r="Q104" i="24"/>
  <c r="G104" i="24"/>
  <c r="AF102" i="24"/>
  <c r="Q102" i="24"/>
  <c r="G102" i="24"/>
  <c r="AF101" i="24"/>
  <c r="Q101" i="24"/>
  <c r="G101" i="24"/>
  <c r="AF100" i="24"/>
  <c r="Q100" i="24"/>
  <c r="G100" i="24"/>
  <c r="AF99" i="24"/>
  <c r="Q99" i="24"/>
  <c r="G99" i="24"/>
  <c r="AF98" i="24"/>
  <c r="Q98" i="24"/>
  <c r="G98" i="24"/>
  <c r="AF97" i="24"/>
  <c r="Q97" i="24"/>
  <c r="G97" i="24"/>
  <c r="AF96" i="24"/>
  <c r="Q96" i="24"/>
  <c r="G96" i="24"/>
  <c r="AF94" i="24"/>
  <c r="Q94" i="24"/>
  <c r="G94" i="24"/>
  <c r="AF93" i="24"/>
  <c r="Q93" i="24"/>
  <c r="G93" i="24"/>
  <c r="AF92" i="24"/>
  <c r="Q92" i="24"/>
  <c r="G92" i="24"/>
  <c r="AF91" i="24"/>
  <c r="Q91" i="24"/>
  <c r="G91" i="24"/>
  <c r="AF90" i="24"/>
  <c r="Q90" i="24"/>
  <c r="G90" i="24"/>
  <c r="AF89" i="24"/>
  <c r="Q89" i="24"/>
  <c r="G89" i="24"/>
  <c r="AF88" i="24"/>
  <c r="Q88" i="24"/>
  <c r="G88" i="24"/>
  <c r="AF86" i="24"/>
  <c r="Q86" i="24"/>
  <c r="G86" i="24"/>
  <c r="AF85" i="24"/>
  <c r="Q85" i="24"/>
  <c r="G85" i="24"/>
  <c r="AF83" i="24"/>
  <c r="Q83" i="24"/>
  <c r="G83" i="24"/>
  <c r="AF82" i="24"/>
  <c r="Q82" i="24"/>
  <c r="G82" i="24"/>
  <c r="AF81" i="24"/>
  <c r="Q81" i="24"/>
  <c r="G81" i="24"/>
  <c r="AF80" i="24"/>
  <c r="Q80" i="24"/>
  <c r="G80" i="24"/>
  <c r="AF79" i="24"/>
  <c r="Q79" i="24"/>
  <c r="G79" i="24"/>
  <c r="AF78" i="24"/>
  <c r="Q78" i="24"/>
  <c r="G78" i="24"/>
  <c r="AF77" i="24"/>
  <c r="Q77" i="24"/>
  <c r="G77" i="24"/>
  <c r="AF75" i="24"/>
  <c r="Q75" i="24"/>
  <c r="G75" i="24"/>
  <c r="AF74" i="24"/>
  <c r="Q74" i="24"/>
  <c r="G74" i="24"/>
  <c r="AF73" i="24"/>
  <c r="Q73" i="24"/>
  <c r="G73" i="24"/>
  <c r="AF72" i="24"/>
  <c r="Q72" i="24"/>
  <c r="G72" i="24"/>
  <c r="AF71" i="24"/>
  <c r="Q71" i="24"/>
  <c r="G71" i="24"/>
  <c r="AF70" i="24"/>
  <c r="Q70" i="24"/>
  <c r="G70" i="24"/>
  <c r="AF69" i="24"/>
  <c r="Q69" i="24"/>
  <c r="G69" i="24"/>
  <c r="AF68" i="24"/>
  <c r="Q68" i="24"/>
  <c r="G68" i="24"/>
  <c r="AF67" i="24"/>
  <c r="Q67" i="24"/>
  <c r="G67" i="24"/>
  <c r="AF66" i="24"/>
  <c r="Q66" i="24"/>
  <c r="G66" i="24"/>
  <c r="AF65" i="24"/>
  <c r="Q65" i="24"/>
  <c r="G65" i="24"/>
  <c r="AF64" i="24"/>
  <c r="Q64" i="24"/>
  <c r="G64" i="24"/>
  <c r="AF63" i="24"/>
  <c r="Q63" i="24"/>
  <c r="G63" i="24"/>
  <c r="AF62" i="24"/>
  <c r="Q62" i="24"/>
  <c r="G62" i="24"/>
  <c r="AF61" i="24"/>
  <c r="Q61" i="24"/>
  <c r="G61" i="24"/>
  <c r="AF60" i="24"/>
  <c r="Q60" i="24"/>
  <c r="G60" i="24"/>
  <c r="AF59" i="24"/>
  <c r="Q59" i="24"/>
  <c r="G59" i="24"/>
  <c r="AF58" i="24"/>
  <c r="Q58" i="24"/>
  <c r="G58" i="24"/>
  <c r="AF57" i="24"/>
  <c r="Q57" i="24"/>
  <c r="G57" i="24"/>
  <c r="AF56" i="24"/>
  <c r="Q56" i="24"/>
  <c r="G56" i="24"/>
  <c r="AF55" i="24"/>
  <c r="Q55" i="24"/>
  <c r="G55" i="24"/>
  <c r="AF54" i="24"/>
  <c r="Q54" i="24"/>
  <c r="G54" i="24"/>
  <c r="AF53" i="24"/>
  <c r="Q53" i="24"/>
  <c r="G53" i="24"/>
  <c r="AF52" i="24"/>
  <c r="Q52" i="24"/>
  <c r="G52" i="24"/>
  <c r="AF51" i="24"/>
  <c r="Q51" i="24"/>
  <c r="G51" i="24"/>
  <c r="AF50" i="24"/>
  <c r="Q50" i="24"/>
  <c r="G50" i="24"/>
  <c r="AF49" i="24"/>
  <c r="Q49" i="24"/>
  <c r="G49" i="24"/>
  <c r="AF48" i="24"/>
  <c r="Q48" i="24"/>
  <c r="G48" i="24"/>
  <c r="AF47" i="24"/>
  <c r="Q47" i="24"/>
  <c r="G47" i="24"/>
  <c r="AF46" i="24"/>
  <c r="Q46" i="24"/>
  <c r="G46" i="24"/>
  <c r="AF45" i="24"/>
  <c r="Q45" i="24"/>
  <c r="G45" i="24"/>
  <c r="AF44" i="24"/>
  <c r="Q44" i="24"/>
  <c r="G44" i="24"/>
  <c r="AF43" i="24"/>
  <c r="Q43" i="24"/>
  <c r="G43" i="24"/>
  <c r="AF42" i="24"/>
  <c r="Q42" i="24"/>
  <c r="G42" i="24"/>
  <c r="AF41" i="24"/>
  <c r="Q41" i="24"/>
  <c r="G41" i="24"/>
  <c r="AF40" i="24"/>
  <c r="Q40" i="24"/>
  <c r="G40" i="24"/>
  <c r="AF39" i="24"/>
  <c r="Q39" i="24"/>
  <c r="G39" i="24"/>
  <c r="AF38" i="24"/>
  <c r="Q38" i="24"/>
  <c r="G38" i="24"/>
  <c r="AF36" i="24"/>
  <c r="Q36" i="24"/>
  <c r="G36" i="24"/>
  <c r="AF34" i="24"/>
  <c r="Q34" i="24"/>
  <c r="G34" i="24"/>
  <c r="AF33" i="24"/>
  <c r="Q33" i="24"/>
  <c r="G33" i="24"/>
  <c r="AF32" i="24"/>
  <c r="Q32" i="24"/>
  <c r="G32" i="24"/>
  <c r="AF31" i="24"/>
  <c r="Q31" i="24"/>
  <c r="G31" i="24"/>
  <c r="AF30" i="24"/>
  <c r="Q30" i="24"/>
  <c r="G30" i="24"/>
  <c r="AF29" i="24"/>
  <c r="Q29" i="24"/>
  <c r="G29" i="24"/>
  <c r="AF27" i="24"/>
  <c r="Q27" i="24"/>
  <c r="G27" i="24"/>
  <c r="AF26" i="24"/>
  <c r="Q26" i="24"/>
  <c r="G26" i="24"/>
  <c r="AF25" i="24"/>
  <c r="Q25" i="24"/>
  <c r="G25" i="24"/>
  <c r="AF24" i="24"/>
  <c r="Q24" i="24"/>
  <c r="G24" i="24"/>
  <c r="AF23" i="24"/>
  <c r="Q23" i="24"/>
  <c r="G23" i="24"/>
  <c r="AF22" i="24"/>
  <c r="Q22" i="24"/>
  <c r="G22" i="24"/>
  <c r="AF21" i="24"/>
  <c r="Q21" i="24"/>
  <c r="G21" i="24"/>
  <c r="AF19" i="24"/>
  <c r="Q19" i="24"/>
  <c r="G19" i="24"/>
  <c r="AF18" i="24"/>
  <c r="Q18" i="24"/>
  <c r="G18" i="24"/>
  <c r="AF17" i="24"/>
  <c r="Q17" i="24"/>
  <c r="G17" i="24"/>
  <c r="AF16" i="24"/>
  <c r="Q16" i="24"/>
  <c r="G16" i="24"/>
  <c r="AF15" i="24"/>
  <c r="Q15" i="24"/>
  <c r="G15" i="24"/>
  <c r="AF14" i="24"/>
  <c r="Q14" i="24"/>
  <c r="G14" i="24"/>
  <c r="AF13" i="24"/>
  <c r="Q13" i="24"/>
  <c r="G13" i="24"/>
  <c r="AF11" i="24"/>
  <c r="Q11" i="24"/>
  <c r="G11" i="24"/>
  <c r="AF10" i="24"/>
  <c r="Q10" i="24"/>
  <c r="G10" i="24"/>
  <c r="AF9" i="24"/>
  <c r="Q9" i="24"/>
  <c r="G9" i="24"/>
  <c r="AF8" i="24"/>
  <c r="Q8" i="24"/>
  <c r="G8" i="24"/>
  <c r="AF7" i="24"/>
  <c r="Q7" i="24"/>
  <c r="G7" i="24"/>
  <c r="AF6" i="24"/>
  <c r="Q6" i="24"/>
  <c r="G6" i="24"/>
  <c r="AF5" i="24"/>
  <c r="AF3" i="24" s="1"/>
  <c r="Q5" i="24"/>
  <c r="G5" i="24"/>
  <c r="P3" i="24"/>
  <c r="I3" i="24"/>
  <c r="S121" i="23"/>
  <c r="Q121" i="23"/>
  <c r="H121" i="23"/>
  <c r="S120" i="23"/>
  <c r="Q120" i="23"/>
  <c r="H120" i="23"/>
  <c r="S119" i="23"/>
  <c r="Q119" i="23"/>
  <c r="H119" i="23"/>
  <c r="S117" i="23"/>
  <c r="Q117" i="23"/>
  <c r="H117" i="23"/>
  <c r="S116" i="23"/>
  <c r="Q116" i="23"/>
  <c r="H116" i="23"/>
  <c r="S115" i="23"/>
  <c r="Q115" i="23"/>
  <c r="H115" i="23"/>
  <c r="G115" i="23" s="1"/>
  <c r="S113" i="23"/>
  <c r="Q113" i="23"/>
  <c r="H113" i="23"/>
  <c r="G113" i="23" s="1"/>
  <c r="S112" i="23"/>
  <c r="Q112" i="23"/>
  <c r="H112" i="23"/>
  <c r="S111" i="23"/>
  <c r="Q111" i="23"/>
  <c r="H111" i="23"/>
  <c r="S109" i="23"/>
  <c r="Q109" i="23"/>
  <c r="H109" i="23"/>
  <c r="S108" i="23"/>
  <c r="Q108" i="23"/>
  <c r="H108" i="23"/>
  <c r="S107" i="23"/>
  <c r="Q107" i="23"/>
  <c r="H107" i="23"/>
  <c r="S105" i="23"/>
  <c r="Q105" i="23"/>
  <c r="H105" i="23"/>
  <c r="G105" i="23" s="1"/>
  <c r="S104" i="23"/>
  <c r="Q104" i="23"/>
  <c r="H104" i="23"/>
  <c r="G104" i="23" s="1"/>
  <c r="S103" i="23"/>
  <c r="Q103" i="23"/>
  <c r="H103" i="23"/>
  <c r="G103" i="23" s="1"/>
  <c r="S102" i="23"/>
  <c r="Q102" i="23"/>
  <c r="H102" i="23"/>
  <c r="S101" i="23"/>
  <c r="Q101" i="23"/>
  <c r="H101" i="23"/>
  <c r="S99" i="23"/>
  <c r="Q99" i="23"/>
  <c r="H99" i="23"/>
  <c r="S98" i="23"/>
  <c r="Q98" i="23"/>
  <c r="H98" i="23"/>
  <c r="S97" i="23"/>
  <c r="Q97" i="23"/>
  <c r="H97" i="23"/>
  <c r="S96" i="23"/>
  <c r="Q96" i="23"/>
  <c r="H96" i="23"/>
  <c r="S95" i="23"/>
  <c r="Q95" i="23"/>
  <c r="H95" i="23"/>
  <c r="G95" i="23" s="1"/>
  <c r="S94" i="23"/>
  <c r="Q94" i="23"/>
  <c r="H94" i="23"/>
  <c r="G94" i="23" s="1"/>
  <c r="S92" i="23"/>
  <c r="Q92" i="23"/>
  <c r="H92" i="23"/>
  <c r="S91" i="23"/>
  <c r="Q91" i="23"/>
  <c r="H91" i="23"/>
  <c r="S90" i="23"/>
  <c r="Q90" i="23"/>
  <c r="H90" i="23"/>
  <c r="S89" i="23"/>
  <c r="Q89" i="23"/>
  <c r="H89" i="23"/>
  <c r="S88" i="23"/>
  <c r="Q88" i="23"/>
  <c r="H88" i="23"/>
  <c r="S86" i="23"/>
  <c r="Q86" i="23"/>
  <c r="H86" i="23"/>
  <c r="S85" i="23"/>
  <c r="Q85" i="23"/>
  <c r="H85" i="23"/>
  <c r="G85" i="23" s="1"/>
  <c r="S84" i="23"/>
  <c r="Q84" i="23"/>
  <c r="H84" i="23"/>
  <c r="G84" i="23" s="1"/>
  <c r="S83" i="23"/>
  <c r="Q83" i="23"/>
  <c r="H83" i="23"/>
  <c r="S82" i="23"/>
  <c r="Q82" i="23"/>
  <c r="H82" i="23"/>
  <c r="S80" i="23"/>
  <c r="Q80" i="23"/>
  <c r="H80" i="23"/>
  <c r="S79" i="23"/>
  <c r="Q79" i="23"/>
  <c r="H79" i="23"/>
  <c r="S78" i="23"/>
  <c r="Q78" i="23"/>
  <c r="H78" i="23"/>
  <c r="S77" i="23"/>
  <c r="Q77" i="23"/>
  <c r="H77" i="23"/>
  <c r="S76" i="23"/>
  <c r="Q76" i="23"/>
  <c r="H76" i="23"/>
  <c r="G76" i="23" s="1"/>
  <c r="S75" i="23"/>
  <c r="Q75" i="23"/>
  <c r="H75" i="23"/>
  <c r="G75" i="23" s="1"/>
  <c r="S73" i="23"/>
  <c r="Q73" i="23"/>
  <c r="H73" i="23"/>
  <c r="S72" i="23"/>
  <c r="Q72" i="23"/>
  <c r="H72" i="23"/>
  <c r="S70" i="23"/>
  <c r="Q70" i="23"/>
  <c r="H70" i="23"/>
  <c r="S69" i="23"/>
  <c r="Q69" i="23"/>
  <c r="H69" i="23"/>
  <c r="S68" i="23"/>
  <c r="Q68" i="23"/>
  <c r="H68" i="23"/>
  <c r="S67" i="23"/>
  <c r="Q67" i="23"/>
  <c r="H67" i="23"/>
  <c r="G67" i="23" s="1"/>
  <c r="S66" i="23"/>
  <c r="Q66" i="23"/>
  <c r="H66" i="23"/>
  <c r="S63" i="23"/>
  <c r="Q63" i="23"/>
  <c r="H63" i="23"/>
  <c r="G63" i="23" s="1"/>
  <c r="S62" i="23"/>
  <c r="Q62" i="23"/>
  <c r="H62" i="23"/>
  <c r="S61" i="23"/>
  <c r="Q61" i="23"/>
  <c r="H61" i="23"/>
  <c r="S60" i="23"/>
  <c r="Q60" i="23"/>
  <c r="H60" i="23"/>
  <c r="S59" i="23"/>
  <c r="Q59" i="23"/>
  <c r="H59" i="23"/>
  <c r="S58" i="23"/>
  <c r="Q58" i="23"/>
  <c r="H58" i="23"/>
  <c r="S57" i="23"/>
  <c r="Q57" i="23"/>
  <c r="H57" i="23"/>
  <c r="S56" i="23"/>
  <c r="Q56" i="23"/>
  <c r="H56" i="23"/>
  <c r="G56" i="23" s="1"/>
  <c r="S55" i="23"/>
  <c r="Q55" i="23"/>
  <c r="H55" i="23"/>
  <c r="G55" i="23" s="1"/>
  <c r="S54" i="23"/>
  <c r="Q54" i="23"/>
  <c r="H54" i="23"/>
  <c r="S53" i="23"/>
  <c r="Q53" i="23"/>
  <c r="H53" i="23"/>
  <c r="S52" i="23"/>
  <c r="Q52" i="23"/>
  <c r="H52" i="23"/>
  <c r="S51" i="23"/>
  <c r="Q51" i="23"/>
  <c r="H51" i="23"/>
  <c r="S50" i="23"/>
  <c r="Q50" i="23"/>
  <c r="H50" i="23"/>
  <c r="S49" i="23"/>
  <c r="Q49" i="23"/>
  <c r="H49" i="23"/>
  <c r="S48" i="23"/>
  <c r="Q48" i="23"/>
  <c r="H48" i="23"/>
  <c r="G48" i="23" s="1"/>
  <c r="S47" i="23"/>
  <c r="Q47" i="23"/>
  <c r="H47" i="23"/>
  <c r="G47" i="23" s="1"/>
  <c r="S45" i="23"/>
  <c r="Q45" i="23"/>
  <c r="H45" i="23"/>
  <c r="S44" i="23"/>
  <c r="Q44" i="23"/>
  <c r="H44" i="23"/>
  <c r="S43" i="23"/>
  <c r="Q43" i="23"/>
  <c r="H43" i="23"/>
  <c r="S42" i="23"/>
  <c r="Q42" i="23"/>
  <c r="H42" i="23"/>
  <c r="S41" i="23"/>
  <c r="Q41" i="23"/>
  <c r="H41" i="23"/>
  <c r="S40" i="23"/>
  <c r="Q40" i="23"/>
  <c r="H40" i="23"/>
  <c r="S38" i="23"/>
  <c r="Q38" i="23"/>
  <c r="H38" i="23"/>
  <c r="G38" i="23" s="1"/>
  <c r="S37" i="23"/>
  <c r="Q37" i="23"/>
  <c r="H37" i="23"/>
  <c r="G37" i="23" s="1"/>
  <c r="S36" i="23"/>
  <c r="Q36" i="23"/>
  <c r="H36" i="23"/>
  <c r="S35" i="23"/>
  <c r="Q35" i="23"/>
  <c r="H35" i="23"/>
  <c r="S34" i="23"/>
  <c r="Q34" i="23"/>
  <c r="H34" i="23"/>
  <c r="S32" i="23"/>
  <c r="Q32" i="23"/>
  <c r="H32" i="23"/>
  <c r="S31" i="23"/>
  <c r="Q31" i="23"/>
  <c r="H31" i="23"/>
  <c r="S30" i="23"/>
  <c r="Q30" i="23"/>
  <c r="H30" i="23"/>
  <c r="S29" i="23"/>
  <c r="Q29" i="23"/>
  <c r="H29" i="23"/>
  <c r="S28" i="23"/>
  <c r="Q28" i="23"/>
  <c r="H28" i="23"/>
  <c r="G28" i="23" s="1"/>
  <c r="S26" i="23"/>
  <c r="Q26" i="23"/>
  <c r="H26" i="23"/>
  <c r="S25" i="23"/>
  <c r="Q25" i="23"/>
  <c r="H25" i="23"/>
  <c r="S24" i="23"/>
  <c r="Q24" i="23"/>
  <c r="H24" i="23"/>
  <c r="S23" i="23"/>
  <c r="Q23" i="23"/>
  <c r="H23" i="23"/>
  <c r="S22" i="23"/>
  <c r="Q22" i="23"/>
  <c r="H22" i="23"/>
  <c r="S20" i="23"/>
  <c r="Q20" i="23"/>
  <c r="H20" i="23"/>
  <c r="S19" i="23"/>
  <c r="Q19" i="23"/>
  <c r="H19" i="23"/>
  <c r="S18" i="23"/>
  <c r="Q18" i="23"/>
  <c r="H18" i="23"/>
  <c r="S17" i="23"/>
  <c r="Q17" i="23"/>
  <c r="H17" i="23"/>
  <c r="S16" i="23"/>
  <c r="Q16" i="23"/>
  <c r="H16" i="23"/>
  <c r="S15" i="23"/>
  <c r="Q15" i="23"/>
  <c r="H15" i="23"/>
  <c r="S14" i="23"/>
  <c r="Q14" i="23"/>
  <c r="H14" i="23"/>
  <c r="S12" i="23"/>
  <c r="Q12" i="23"/>
  <c r="H12" i="23"/>
  <c r="S11" i="23"/>
  <c r="Q11" i="23"/>
  <c r="H11" i="23"/>
  <c r="S9" i="23"/>
  <c r="Q9" i="23"/>
  <c r="H9" i="23"/>
  <c r="G9" i="23" s="1"/>
  <c r="S8" i="23"/>
  <c r="Q8" i="23"/>
  <c r="H8" i="23"/>
  <c r="S7" i="23"/>
  <c r="Q7" i="23"/>
  <c r="H7" i="23"/>
  <c r="S6" i="23"/>
  <c r="Q6" i="23"/>
  <c r="H6" i="23"/>
  <c r="S5" i="23"/>
  <c r="S3" i="23" s="1"/>
  <c r="Q5" i="23"/>
  <c r="H5" i="23"/>
  <c r="P3" i="23"/>
  <c r="J3" i="23"/>
  <c r="K13" i="22"/>
  <c r="K19" i="22"/>
  <c r="K17" i="22"/>
  <c r="K18" i="22"/>
  <c r="K16" i="22"/>
  <c r="P3" i="22"/>
  <c r="K12" i="22"/>
  <c r="K10" i="22"/>
  <c r="K11" i="22"/>
  <c r="Q7" i="22"/>
  <c r="K7" i="22"/>
  <c r="Q6" i="22"/>
  <c r="K6" i="22"/>
  <c r="Q5" i="22"/>
  <c r="K5" i="22"/>
  <c r="Q10" i="19"/>
  <c r="Q11" i="19"/>
  <c r="Q12" i="19"/>
  <c r="Q13" i="19"/>
  <c r="Q14" i="19"/>
  <c r="Q15" i="19"/>
  <c r="Q16" i="19"/>
  <c r="Q17" i="19"/>
  <c r="Q18" i="19"/>
  <c r="Q19" i="19"/>
  <c r="Q20" i="19"/>
  <c r="Q21" i="19"/>
  <c r="Q22" i="19"/>
  <c r="Q23" i="19"/>
  <c r="Q24" i="19"/>
  <c r="Q25" i="19"/>
  <c r="Q26" i="19"/>
  <c r="Q27" i="19"/>
  <c r="Q28" i="19"/>
  <c r="Q29" i="19"/>
  <c r="Q30" i="19"/>
  <c r="Q31" i="19"/>
  <c r="Q32" i="19"/>
  <c r="Q33" i="19"/>
  <c r="Q34" i="19"/>
  <c r="Q35" i="19"/>
  <c r="Q36" i="19"/>
  <c r="Q37" i="19"/>
  <c r="Q38" i="19"/>
  <c r="Q39" i="19"/>
  <c r="Q40" i="19"/>
  <c r="Q41" i="19"/>
  <c r="Q42" i="19"/>
  <c r="Q43" i="19"/>
  <c r="Q44" i="19"/>
  <c r="Q45" i="19"/>
  <c r="Q46" i="19"/>
  <c r="Q47" i="19"/>
  <c r="Q48" i="19"/>
  <c r="Q49" i="19"/>
  <c r="Q50" i="19"/>
  <c r="Q51" i="19"/>
  <c r="Q52" i="19"/>
  <c r="Q53" i="19"/>
  <c r="Q54" i="19"/>
  <c r="Q55" i="19"/>
  <c r="Q56" i="19"/>
  <c r="Q57" i="19"/>
  <c r="Q58" i="19"/>
  <c r="Q59" i="19"/>
  <c r="Q60" i="19"/>
  <c r="Q61" i="19"/>
  <c r="Q62" i="19"/>
  <c r="Q63" i="19"/>
  <c r="Q64" i="19"/>
  <c r="Q65" i="19"/>
  <c r="Q66" i="19"/>
  <c r="Q67" i="19"/>
  <c r="Q68" i="19"/>
  <c r="Q69" i="19"/>
  <c r="Q70" i="19"/>
  <c r="Q71" i="19"/>
  <c r="Q72" i="19"/>
  <c r="Q73" i="19"/>
  <c r="Q74" i="19"/>
  <c r="Q75" i="19"/>
  <c r="Q76" i="19"/>
  <c r="Q77" i="19"/>
  <c r="Q78" i="19"/>
  <c r="Q79" i="19"/>
  <c r="Q80" i="19"/>
  <c r="Q81" i="19"/>
  <c r="Q82" i="19"/>
  <c r="Q83" i="19"/>
  <c r="Q84" i="19"/>
  <c r="Q85" i="19"/>
  <c r="Q86" i="19"/>
  <c r="Q87" i="19"/>
  <c r="Q88" i="19"/>
  <c r="Q89" i="19"/>
  <c r="Q90" i="19"/>
  <c r="Q91" i="19"/>
  <c r="Q92" i="19"/>
  <c r="Q93" i="19"/>
  <c r="Q94" i="19"/>
  <c r="Q95" i="19"/>
  <c r="Q96" i="19"/>
  <c r="Q97" i="19"/>
  <c r="Q98" i="19"/>
  <c r="Q99" i="19"/>
  <c r="Q100" i="19"/>
  <c r="Q101" i="19"/>
  <c r="Q102" i="19"/>
  <c r="Q103" i="19"/>
  <c r="Q104" i="19"/>
  <c r="Q105" i="19"/>
  <c r="Q106" i="19"/>
  <c r="Q107" i="19"/>
  <c r="Q108" i="19"/>
  <c r="Q109" i="19"/>
  <c r="Q110" i="19"/>
  <c r="Q111" i="19"/>
  <c r="Q112" i="19"/>
  <c r="Q113" i="19"/>
  <c r="Q114" i="19"/>
  <c r="Q115" i="19"/>
  <c r="Q116" i="19"/>
  <c r="Q117" i="19"/>
  <c r="Q118" i="19"/>
  <c r="Q119" i="19"/>
  <c r="Q120" i="19"/>
  <c r="Q121" i="19"/>
  <c r="Q122" i="19"/>
  <c r="Q123" i="19"/>
  <c r="Q124" i="19"/>
  <c r="Q125" i="19"/>
  <c r="Q126" i="19"/>
  <c r="Q127" i="19"/>
  <c r="Q128" i="19"/>
  <c r="Q129" i="19"/>
  <c r="Q130" i="19"/>
  <c r="Q131" i="19"/>
  <c r="Q132" i="19"/>
  <c r="Q133" i="19"/>
  <c r="Q134" i="19"/>
  <c r="Q135" i="19"/>
  <c r="Q136" i="19"/>
  <c r="Q137" i="19"/>
  <c r="Q138" i="19"/>
  <c r="Q139" i="19"/>
  <c r="Q140" i="19"/>
  <c r="Q141" i="19"/>
  <c r="Q142" i="19"/>
  <c r="Q143" i="19"/>
  <c r="Q144" i="19"/>
  <c r="Q145" i="19"/>
  <c r="Q146" i="19"/>
  <c r="Q147" i="19"/>
  <c r="Q148" i="19"/>
  <c r="Q149" i="19"/>
  <c r="Q150" i="19"/>
  <c r="Q151" i="19"/>
  <c r="Q152" i="19"/>
  <c r="Q153" i="19"/>
  <c r="Q154" i="19"/>
  <c r="Q155" i="19"/>
  <c r="Q156" i="19"/>
  <c r="Q157" i="19"/>
  <c r="Q158" i="19"/>
  <c r="Q159" i="19"/>
  <c r="Q160" i="19"/>
  <c r="Q161" i="19"/>
  <c r="Q162" i="19"/>
  <c r="Q163" i="19"/>
  <c r="Q164" i="19"/>
  <c r="Q165" i="19"/>
  <c r="Q166" i="19"/>
  <c r="Q167" i="19"/>
  <c r="Q168" i="19"/>
  <c r="Q169" i="19"/>
  <c r="Q170" i="19"/>
  <c r="Q171" i="19"/>
  <c r="Q172" i="19"/>
  <c r="Q173" i="19"/>
  <c r="Q174" i="19"/>
  <c r="Q175" i="19"/>
  <c r="Q176" i="19"/>
  <c r="Q177" i="19"/>
  <c r="Q178" i="19"/>
  <c r="Q179" i="19"/>
  <c r="Q180" i="19"/>
  <c r="Q181" i="19"/>
  <c r="Q182" i="19"/>
  <c r="Q183" i="19"/>
  <c r="Q184" i="19"/>
  <c r="Q185" i="19"/>
  <c r="Q186" i="19"/>
  <c r="Q187" i="19"/>
  <c r="Q188" i="19"/>
  <c r="Q189" i="19"/>
  <c r="Q190" i="19"/>
  <c r="Q191" i="19"/>
  <c r="Q192" i="19"/>
  <c r="Q193" i="19"/>
  <c r="Q194" i="19"/>
  <c r="Q195" i="19"/>
  <c r="Q196" i="19"/>
  <c r="Q197" i="19"/>
  <c r="Q198" i="19"/>
  <c r="Q199" i="19"/>
  <c r="Q200" i="19"/>
  <c r="Q201" i="19"/>
  <c r="Q202" i="19"/>
  <c r="Q203" i="19"/>
  <c r="Q204" i="19"/>
  <c r="Q205" i="19"/>
  <c r="Q206" i="19"/>
  <c r="Q207" i="19"/>
  <c r="Q208" i="19"/>
  <c r="Q209" i="19"/>
  <c r="Q210" i="19"/>
  <c r="Q211" i="19"/>
  <c r="Q212" i="19"/>
  <c r="Q213" i="19"/>
  <c r="Q214" i="19"/>
  <c r="Q215" i="19"/>
  <c r="Q216" i="19"/>
  <c r="Q217" i="19"/>
  <c r="Q218" i="19"/>
  <c r="Q219" i="19"/>
  <c r="Q220" i="19"/>
  <c r="Q221" i="19"/>
  <c r="Q222" i="19"/>
  <c r="Q223" i="19"/>
  <c r="Q224" i="19"/>
  <c r="Q225" i="19"/>
  <c r="Q226" i="19"/>
  <c r="Q227" i="19"/>
  <c r="Q228" i="19"/>
  <c r="Q229" i="19"/>
  <c r="Q230" i="19"/>
  <c r="Q231" i="19"/>
  <c r="Q232" i="19"/>
  <c r="Q233" i="19"/>
  <c r="Q234" i="19"/>
  <c r="Q235" i="19"/>
  <c r="Q236" i="19"/>
  <c r="Q237" i="19"/>
  <c r="Q238" i="19"/>
  <c r="Q239" i="19"/>
  <c r="Q240" i="19"/>
  <c r="Q241" i="19"/>
  <c r="Q242" i="19"/>
  <c r="Q243" i="19"/>
  <c r="Q244" i="19"/>
  <c r="Q245" i="19"/>
  <c r="Q246" i="19"/>
  <c r="Q247" i="19"/>
  <c r="Q248" i="19"/>
  <c r="Q249" i="19"/>
  <c r="Q250" i="19"/>
  <c r="Q251" i="19"/>
  <c r="Q252" i="19"/>
  <c r="Q253" i="19"/>
  <c r="Q254" i="19"/>
  <c r="Q255" i="19"/>
  <c r="Q256" i="19"/>
  <c r="Q257" i="19"/>
  <c r="Q258" i="19"/>
  <c r="Q259" i="19"/>
  <c r="Q260" i="19"/>
  <c r="Q6" i="19"/>
  <c r="Q7" i="19"/>
  <c r="Q8" i="19"/>
  <c r="Q9" i="19"/>
  <c r="Q5" i="19"/>
  <c r="Q22" i="18"/>
  <c r="Q19" i="18"/>
  <c r="Q17" i="18"/>
  <c r="Q16" i="18"/>
  <c r="Q13" i="18"/>
  <c r="Q12" i="18"/>
  <c r="Q11" i="18"/>
  <c r="Q10" i="18"/>
  <c r="Q9" i="18"/>
  <c r="Q8" i="18"/>
  <c r="Q7" i="18"/>
  <c r="Q6" i="18"/>
  <c r="Q5" i="18"/>
  <c r="Q45" i="16"/>
  <c r="Q44" i="16"/>
  <c r="Q43" i="16"/>
  <c r="Q42" i="16"/>
  <c r="Q40" i="16"/>
  <c r="Q39" i="16"/>
  <c r="Q38" i="16"/>
  <c r="Q37" i="16"/>
  <c r="Q36" i="16"/>
  <c r="Q34" i="16"/>
  <c r="Q33" i="16"/>
  <c r="Q32" i="16"/>
  <c r="Q31" i="16"/>
  <c r="Q30" i="16"/>
  <c r="Q29" i="16"/>
  <c r="Q28" i="16"/>
  <c r="Q26" i="16"/>
  <c r="Q25" i="16"/>
  <c r="Q24" i="16"/>
  <c r="Q23" i="16"/>
  <c r="Q21" i="16"/>
  <c r="Q19" i="16"/>
  <c r="Q18" i="16"/>
  <c r="Q17" i="16"/>
  <c r="Q16" i="16"/>
  <c r="Q15" i="16"/>
  <c r="Q13" i="16"/>
  <c r="Q11" i="16"/>
  <c r="Q10" i="16"/>
  <c r="Q9" i="16"/>
  <c r="Q8" i="16"/>
  <c r="Q7" i="16"/>
  <c r="Q6" i="16"/>
  <c r="Q5" i="16"/>
  <c r="Q50" i="14"/>
  <c r="Q49" i="14"/>
  <c r="Q47" i="14"/>
  <c r="Q46" i="14"/>
  <c r="Q45" i="14"/>
  <c r="Q44" i="14"/>
  <c r="Q43" i="14"/>
  <c r="Q42" i="14"/>
  <c r="Q41" i="14"/>
  <c r="Q40" i="14"/>
  <c r="Q39" i="14"/>
  <c r="Q38" i="14"/>
  <c r="Q37" i="14"/>
  <c r="Q36" i="14"/>
  <c r="Q35" i="14"/>
  <c r="Q34" i="14"/>
  <c r="Q32" i="14"/>
  <c r="Q31" i="14"/>
  <c r="Q30" i="14"/>
  <c r="Q28" i="14"/>
  <c r="Q27" i="14"/>
  <c r="Q26" i="14"/>
  <c r="Q25" i="14"/>
  <c r="Q24" i="14"/>
  <c r="Q23" i="14"/>
  <c r="Q22" i="14"/>
  <c r="Q21" i="14"/>
  <c r="Q20" i="14"/>
  <c r="Q18" i="14"/>
  <c r="Q17" i="14"/>
  <c r="Q16" i="14"/>
  <c r="Q15" i="14"/>
  <c r="Q14" i="14"/>
  <c r="Q13" i="14"/>
  <c r="Q12" i="14"/>
  <c r="Q11" i="14"/>
  <c r="Q10" i="14"/>
  <c r="Q9" i="14"/>
  <c r="Q8" i="14"/>
  <c r="Q7" i="14"/>
  <c r="Q6" i="14"/>
  <c r="Q5" i="14"/>
  <c r="Q10" i="13"/>
  <c r="Q9" i="13"/>
  <c r="Q8" i="13"/>
  <c r="Q7" i="13"/>
  <c r="Q6" i="13"/>
  <c r="Q5" i="13"/>
  <c r="K11" i="23" l="1"/>
  <c r="AH11" i="23" s="1"/>
  <c r="K20" i="23"/>
  <c r="AH20" i="23" s="1"/>
  <c r="K30" i="23"/>
  <c r="AH30" i="23" s="1"/>
  <c r="K40" i="23"/>
  <c r="AH40" i="23" s="1"/>
  <c r="K49" i="23"/>
  <c r="AH49" i="23" s="1"/>
  <c r="K57" i="23"/>
  <c r="AH57" i="23" s="1"/>
  <c r="J67" i="23"/>
  <c r="K77" i="23"/>
  <c r="AH77" i="23" s="1"/>
  <c r="K86" i="23"/>
  <c r="AH86" i="23" s="1"/>
  <c r="K96" i="23"/>
  <c r="AH96" i="23" s="1"/>
  <c r="AH3" i="33"/>
  <c r="I32" i="24"/>
  <c r="AH32" i="24" s="1"/>
  <c r="I42" i="24"/>
  <c r="AH42" i="24" s="1"/>
  <c r="I50" i="24"/>
  <c r="AH50" i="24" s="1"/>
  <c r="I58" i="24"/>
  <c r="AH58" i="24" s="1"/>
  <c r="I66" i="24"/>
  <c r="AH66" i="24" s="1"/>
  <c r="T3" i="26"/>
  <c r="I5" i="26"/>
  <c r="AG5" i="26" s="1"/>
  <c r="I7" i="26"/>
  <c r="AG7" i="26" s="1"/>
  <c r="I11" i="26"/>
  <c r="AG11" i="26" s="1"/>
  <c r="S3" i="26"/>
  <c r="J10" i="28"/>
  <c r="J19" i="28"/>
  <c r="J105" i="23"/>
  <c r="K116" i="23"/>
  <c r="AH116" i="23" s="1"/>
  <c r="I74" i="24"/>
  <c r="AH74" i="24" s="1"/>
  <c r="I83" i="24"/>
  <c r="AH83" i="24" s="1"/>
  <c r="I93" i="24"/>
  <c r="AH93" i="24" s="1"/>
  <c r="I102" i="24"/>
  <c r="AH102" i="24" s="1"/>
  <c r="I112" i="24"/>
  <c r="AH112" i="24" s="1"/>
  <c r="I122" i="24"/>
  <c r="AH122" i="24" s="1"/>
  <c r="I130" i="24"/>
  <c r="AH130" i="24" s="1"/>
  <c r="I138" i="24"/>
  <c r="AH138" i="24" s="1"/>
  <c r="I146" i="24"/>
  <c r="AH146" i="24" s="1"/>
  <c r="I154" i="24"/>
  <c r="AH154" i="24" s="1"/>
  <c r="I163" i="24"/>
  <c r="AH163" i="24" s="1"/>
  <c r="I11" i="25"/>
  <c r="AQ11" i="25" s="1"/>
  <c r="I1434" i="30" s="1"/>
  <c r="I19" i="25"/>
  <c r="AR19" i="25" s="1"/>
  <c r="I1531" i="30" s="1"/>
  <c r="I27" i="25"/>
  <c r="AR27" i="25" s="1"/>
  <c r="I1627" i="30" s="1"/>
  <c r="I35" i="25"/>
  <c r="AQ35" i="25" s="1"/>
  <c r="I1722" i="30" s="1"/>
  <c r="I43" i="25"/>
  <c r="AQ43" i="25" s="1"/>
  <c r="I1818" i="30" s="1"/>
  <c r="I51" i="25"/>
  <c r="AU51" i="25" s="1"/>
  <c r="I1918" i="30" s="1"/>
  <c r="I59" i="25"/>
  <c r="AR59" i="25" s="1"/>
  <c r="I2011" i="30" s="1"/>
  <c r="I68" i="25"/>
  <c r="AM68" i="25" s="1"/>
  <c r="I76" i="25"/>
  <c r="AR76" i="25" s="1"/>
  <c r="I2203" i="30" s="1"/>
  <c r="I92" i="25"/>
  <c r="AK92" i="25" s="1"/>
  <c r="I2388" i="30" s="1"/>
  <c r="I125" i="25"/>
  <c r="AO125" i="25" s="1"/>
  <c r="I141" i="25"/>
  <c r="AK141" i="25" s="1"/>
  <c r="I2964" i="30" s="1"/>
  <c r="I157" i="25"/>
  <c r="AP157" i="25" s="1"/>
  <c r="I3161" i="30" s="1"/>
  <c r="I190" i="25"/>
  <c r="AR190" i="25" s="1"/>
  <c r="I3547" i="30" s="1"/>
  <c r="I206" i="25"/>
  <c r="AR206" i="25" s="1"/>
  <c r="I3739" i="30" s="1"/>
  <c r="I247" i="25"/>
  <c r="AV247" i="25" s="1"/>
  <c r="I4223" i="30" s="1"/>
  <c r="I353" i="25"/>
  <c r="AP353" i="25" s="1"/>
  <c r="I761" i="30" s="1"/>
  <c r="L13" i="27"/>
  <c r="AH13" i="27" s="1"/>
  <c r="L11" i="27"/>
  <c r="AH11" i="27" s="1"/>
  <c r="L14" i="27"/>
  <c r="AH14" i="27" s="1"/>
  <c r="K5" i="27"/>
  <c r="AH5" i="27" s="1"/>
  <c r="K15" i="27"/>
  <c r="L7" i="27"/>
  <c r="AH7" i="27" s="1"/>
  <c r="L16" i="27"/>
  <c r="AH16" i="27" s="1"/>
  <c r="K8" i="27"/>
  <c r="K17" i="27"/>
  <c r="L9" i="27"/>
  <c r="AH9" i="27" s="1"/>
  <c r="J7" i="28"/>
  <c r="J16" i="28"/>
  <c r="J5" i="28"/>
  <c r="J13" i="28"/>
  <c r="J22" i="28"/>
  <c r="J8" i="28"/>
  <c r="J17" i="28"/>
  <c r="J11" i="28"/>
  <c r="J20" i="28"/>
  <c r="J6" i="28"/>
  <c r="J15" i="28"/>
  <c r="J23" i="28"/>
  <c r="J9" i="28"/>
  <c r="J18" i="28"/>
  <c r="J12" i="28"/>
  <c r="J21" i="28"/>
  <c r="K5" i="23"/>
  <c r="AH5" i="23" s="1"/>
  <c r="K15" i="23"/>
  <c r="AH15" i="23" s="1"/>
  <c r="K24" i="23"/>
  <c r="AH24" i="23" s="1"/>
  <c r="K34" i="23"/>
  <c r="AH34" i="23" s="1"/>
  <c r="K43" i="23"/>
  <c r="AH43" i="23" s="1"/>
  <c r="K52" i="23"/>
  <c r="AH52" i="23" s="1"/>
  <c r="K60" i="23"/>
  <c r="AH60" i="23" s="1"/>
  <c r="K70" i="23"/>
  <c r="AH70" i="23" s="1"/>
  <c r="K80" i="23"/>
  <c r="AH80" i="23" s="1"/>
  <c r="K90" i="23"/>
  <c r="AH90" i="23" s="1"/>
  <c r="K99" i="23"/>
  <c r="AH99" i="23" s="1"/>
  <c r="K109" i="23"/>
  <c r="AH109" i="23" s="1"/>
  <c r="K120" i="23"/>
  <c r="AH120" i="23" s="1"/>
  <c r="K8" i="23"/>
  <c r="AH8" i="23" s="1"/>
  <c r="K18" i="23"/>
  <c r="AH18" i="23" s="1"/>
  <c r="J28" i="23"/>
  <c r="J37" i="23"/>
  <c r="J47" i="23"/>
  <c r="J55" i="23"/>
  <c r="J63" i="23"/>
  <c r="K12" i="23"/>
  <c r="AH12" i="23" s="1"/>
  <c r="K22" i="23"/>
  <c r="AH22" i="23" s="1"/>
  <c r="K31" i="23"/>
  <c r="AH31" i="23" s="1"/>
  <c r="K41" i="23"/>
  <c r="AH41" i="23" s="1"/>
  <c r="K50" i="23"/>
  <c r="AH50" i="23" s="1"/>
  <c r="K58" i="23"/>
  <c r="AH58" i="23" s="1"/>
  <c r="K68" i="23"/>
  <c r="AH68" i="23" s="1"/>
  <c r="K78" i="23"/>
  <c r="AH78" i="23" s="1"/>
  <c r="K88" i="23"/>
  <c r="AH88" i="23" s="1"/>
  <c r="K97" i="23"/>
  <c r="AH97" i="23" s="1"/>
  <c r="K107" i="23"/>
  <c r="AH107" i="23" s="1"/>
  <c r="K117" i="23"/>
  <c r="AH117" i="23" s="1"/>
  <c r="K6" i="23"/>
  <c r="AH6" i="23" s="1"/>
  <c r="K16" i="23"/>
  <c r="AH16" i="23" s="1"/>
  <c r="K25" i="23"/>
  <c r="AH25" i="23" s="1"/>
  <c r="K35" i="23"/>
  <c r="AH35" i="23" s="1"/>
  <c r="K44" i="23"/>
  <c r="AH44" i="23" s="1"/>
  <c r="K53" i="23"/>
  <c r="AH53" i="23" s="1"/>
  <c r="K61" i="23"/>
  <c r="AH61" i="23" s="1"/>
  <c r="K72" i="23"/>
  <c r="AH72" i="23" s="1"/>
  <c r="K82" i="23"/>
  <c r="AH82" i="23" s="1"/>
  <c r="K91" i="23"/>
  <c r="AH91" i="23" s="1"/>
  <c r="K101" i="23"/>
  <c r="AH101" i="23" s="1"/>
  <c r="K111" i="23"/>
  <c r="AH111" i="23" s="1"/>
  <c r="K121" i="23"/>
  <c r="AH121" i="23" s="1"/>
  <c r="J9" i="23"/>
  <c r="K19" i="23"/>
  <c r="AH19" i="23" s="1"/>
  <c r="K29" i="23"/>
  <c r="AH29" i="23" s="1"/>
  <c r="J38" i="23"/>
  <c r="J48" i="23"/>
  <c r="J56" i="23"/>
  <c r="K66" i="23"/>
  <c r="AH66" i="23" s="1"/>
  <c r="J76" i="23"/>
  <c r="J85" i="23"/>
  <c r="J95" i="23"/>
  <c r="J104" i="23"/>
  <c r="J115" i="23"/>
  <c r="K14" i="23"/>
  <c r="AH14" i="23" s="1"/>
  <c r="K23" i="23"/>
  <c r="AH23" i="23" s="1"/>
  <c r="K32" i="23"/>
  <c r="AH32" i="23" s="1"/>
  <c r="K42" i="23"/>
  <c r="AH42" i="23" s="1"/>
  <c r="K51" i="23"/>
  <c r="AH51" i="23" s="1"/>
  <c r="K59" i="23"/>
  <c r="AH59" i="23" s="1"/>
  <c r="K69" i="23"/>
  <c r="AH69" i="23" s="1"/>
  <c r="K79" i="23"/>
  <c r="AH79" i="23" s="1"/>
  <c r="K89" i="23"/>
  <c r="AH89" i="23" s="1"/>
  <c r="K98" i="23"/>
  <c r="AH98" i="23" s="1"/>
  <c r="K108" i="23"/>
  <c r="AH108" i="23" s="1"/>
  <c r="K119" i="23"/>
  <c r="AH119" i="23" s="1"/>
  <c r="K7" i="23"/>
  <c r="AH7" i="23" s="1"/>
  <c r="K17" i="23"/>
  <c r="AH17" i="23" s="1"/>
  <c r="K26" i="23"/>
  <c r="AH26" i="23" s="1"/>
  <c r="K36" i="23"/>
  <c r="AH36" i="23" s="1"/>
  <c r="K45" i="23"/>
  <c r="AH45" i="23" s="1"/>
  <c r="K54" i="23"/>
  <c r="AH54" i="23" s="1"/>
  <c r="K62" i="23"/>
  <c r="AH62" i="23" s="1"/>
  <c r="K73" i="23"/>
  <c r="AH73" i="23" s="1"/>
  <c r="K83" i="23"/>
  <c r="AH83" i="23" s="1"/>
  <c r="K92" i="23"/>
  <c r="AH92" i="23" s="1"/>
  <c r="K102" i="23"/>
  <c r="AH102" i="23" s="1"/>
  <c r="K112" i="23"/>
  <c r="AH112" i="23" s="1"/>
  <c r="I6" i="26"/>
  <c r="AG6" i="26" s="1"/>
  <c r="I10" i="26"/>
  <c r="AG10" i="26" s="1"/>
  <c r="I12" i="26"/>
  <c r="AG12" i="26" s="1"/>
  <c r="I16" i="25"/>
  <c r="AN16" i="25" s="1"/>
  <c r="I32" i="25"/>
  <c r="AM32" i="25" s="1"/>
  <c r="I56" i="25"/>
  <c r="AN56" i="25" s="1"/>
  <c r="I65" i="25"/>
  <c r="AN65" i="25" s="1"/>
  <c r="I122" i="25"/>
  <c r="AO122" i="25" s="1"/>
  <c r="I130" i="25"/>
  <c r="AS130" i="25" s="1"/>
  <c r="I2840" i="30" s="1"/>
  <c r="I138" i="25"/>
  <c r="AS138" i="25" s="1"/>
  <c r="I2936" i="30" s="1"/>
  <c r="I162" i="25"/>
  <c r="AQ162" i="25" s="1"/>
  <c r="I3222" i="30" s="1"/>
  <c r="I179" i="25"/>
  <c r="AK179" i="25" s="1"/>
  <c r="I3408" i="30" s="1"/>
  <c r="I6" i="25"/>
  <c r="AK6" i="25" s="1"/>
  <c r="I1379" i="30" s="1"/>
  <c r="I14" i="25"/>
  <c r="AT14" i="25" s="1"/>
  <c r="I1473" i="30" s="1"/>
  <c r="I22" i="25"/>
  <c r="AL22" i="25" s="1"/>
  <c r="I1561" i="30" s="1"/>
  <c r="I30" i="25"/>
  <c r="AP30" i="25" s="1"/>
  <c r="I1661" i="30" s="1"/>
  <c r="I38" i="25"/>
  <c r="AL38" i="25" s="1"/>
  <c r="I1753" i="30" s="1"/>
  <c r="I54" i="25"/>
  <c r="AT54" i="25" s="1"/>
  <c r="I1953" i="30" s="1"/>
  <c r="I63" i="25"/>
  <c r="AL63" i="25" s="1"/>
  <c r="I2041" i="30" s="1"/>
  <c r="I79" i="25"/>
  <c r="AL79" i="25" s="1"/>
  <c r="I2233" i="30" s="1"/>
  <c r="I144" i="25"/>
  <c r="AL144" i="25" s="1"/>
  <c r="I3001" i="30" s="1"/>
  <c r="I209" i="25"/>
  <c r="AQ209" i="25" s="1"/>
  <c r="I3774" i="30" s="1"/>
  <c r="I225" i="25"/>
  <c r="AN225" i="25" s="1"/>
  <c r="I258" i="25"/>
  <c r="AK258" i="25" s="1"/>
  <c r="I4344" i="30" s="1"/>
  <c r="I9" i="25"/>
  <c r="AN9" i="25" s="1"/>
  <c r="I17" i="25"/>
  <c r="AP17" i="25" s="1"/>
  <c r="I1505" i="30" s="1"/>
  <c r="I25" i="25"/>
  <c r="AT25" i="25" s="1"/>
  <c r="I1605" i="30" s="1"/>
  <c r="I33" i="25"/>
  <c r="AK33" i="25" s="1"/>
  <c r="I1692" i="30" s="1"/>
  <c r="I41" i="25"/>
  <c r="AT41" i="25" s="1"/>
  <c r="I1797" i="30" s="1"/>
  <c r="I74" i="25"/>
  <c r="AT74" i="25" s="1"/>
  <c r="I2181" i="30" s="1"/>
  <c r="I98" i="25"/>
  <c r="AK98" i="25" s="1"/>
  <c r="I2460" i="30" s="1"/>
  <c r="I114" i="25"/>
  <c r="AU114" i="25" s="1"/>
  <c r="I2662" i="30" s="1"/>
  <c r="I171" i="25"/>
  <c r="AL171" i="25" s="1"/>
  <c r="I3325" i="30" s="1"/>
  <c r="I188" i="25"/>
  <c r="AO188" i="25" s="1"/>
  <c r="I245" i="25"/>
  <c r="AP245" i="25" s="1"/>
  <c r="I4193" i="30" s="1"/>
  <c r="I342" i="25"/>
  <c r="AV342" i="25" s="1"/>
  <c r="I647" i="30" s="1"/>
  <c r="I12" i="25"/>
  <c r="AT12" i="25" s="1"/>
  <c r="I1449" i="30" s="1"/>
  <c r="I20" i="25"/>
  <c r="AG20" i="25" s="1"/>
  <c r="I28" i="25"/>
  <c r="AM28" i="25" s="1"/>
  <c r="I36" i="25"/>
  <c r="AN36" i="25" s="1"/>
  <c r="I44" i="25"/>
  <c r="AL44" i="25" s="1"/>
  <c r="I1825" i="30" s="1"/>
  <c r="I52" i="25"/>
  <c r="AT52" i="25" s="1"/>
  <c r="I1929" i="30" s="1"/>
  <c r="I60" i="25"/>
  <c r="AM60" i="25" s="1"/>
  <c r="I69" i="25"/>
  <c r="AG69" i="25" s="1"/>
  <c r="I85" i="25"/>
  <c r="AN85" i="25" s="1"/>
  <c r="I101" i="25"/>
  <c r="AN101" i="25" s="1"/>
  <c r="I117" i="25"/>
  <c r="AP117" i="25" s="1"/>
  <c r="I2693" i="30" s="1"/>
  <c r="I126" i="25"/>
  <c r="AP126" i="25" s="1"/>
  <c r="I2789" i="30" s="1"/>
  <c r="I134" i="25"/>
  <c r="AN134" i="25" s="1"/>
  <c r="I142" i="25"/>
  <c r="AV142" i="25" s="1"/>
  <c r="I2987" i="30" s="1"/>
  <c r="I150" i="25"/>
  <c r="AO150" i="25" s="1"/>
  <c r="I183" i="25"/>
  <c r="AP183" i="25" s="1"/>
  <c r="I3461" i="30" s="1"/>
  <c r="I199" i="25"/>
  <c r="AT199" i="25" s="1"/>
  <c r="I3657" i="30" s="1"/>
  <c r="I7" i="25"/>
  <c r="AL7" i="25" s="1"/>
  <c r="I1380" i="30" s="1"/>
  <c r="I15" i="25"/>
  <c r="AL15" i="25" s="1"/>
  <c r="I1477" i="30" s="1"/>
  <c r="I23" i="25"/>
  <c r="AU23" i="25" s="1"/>
  <c r="I1582" i="30" s="1"/>
  <c r="I31" i="25"/>
  <c r="AR31" i="25" s="1"/>
  <c r="I1675" i="30" s="1"/>
  <c r="I39" i="25"/>
  <c r="AL39" i="25" s="1"/>
  <c r="I1765" i="30" s="1"/>
  <c r="I55" i="25"/>
  <c r="AU55" i="25" s="1"/>
  <c r="I1966" i="30" s="1"/>
  <c r="I72" i="25"/>
  <c r="AK72" i="25" s="1"/>
  <c r="I2148" i="30" s="1"/>
  <c r="I88" i="25"/>
  <c r="AR88" i="25" s="1"/>
  <c r="I2347" i="30" s="1"/>
  <c r="I104" i="25"/>
  <c r="AQ104" i="25" s="1"/>
  <c r="I2538" i="30" s="1"/>
  <c r="I121" i="25"/>
  <c r="AM121" i="25" s="1"/>
  <c r="I137" i="25"/>
  <c r="AR137" i="25" s="1"/>
  <c r="I2923" i="30" s="1"/>
  <c r="I153" i="25"/>
  <c r="AR153" i="25" s="1"/>
  <c r="I3115" i="30" s="1"/>
  <c r="I169" i="25"/>
  <c r="AM169" i="25" s="1"/>
  <c r="I251" i="25"/>
  <c r="AO251" i="25" s="1"/>
  <c r="I10" i="25"/>
  <c r="AU10" i="25" s="1"/>
  <c r="I1426" i="30" s="1"/>
  <c r="I18" i="25"/>
  <c r="AN18" i="25" s="1"/>
  <c r="I26" i="25"/>
  <c r="AV26" i="25" s="1"/>
  <c r="I1619" i="30" s="1"/>
  <c r="I34" i="25"/>
  <c r="AM34" i="25" s="1"/>
  <c r="I42" i="25"/>
  <c r="AO42" i="25" s="1"/>
  <c r="I58" i="25"/>
  <c r="AN58" i="25" s="1"/>
  <c r="I75" i="25"/>
  <c r="AM75" i="25" s="1"/>
  <c r="I91" i="25"/>
  <c r="AV91" i="25" s="1"/>
  <c r="I2387" i="30" s="1"/>
  <c r="I107" i="25"/>
  <c r="AO107" i="25" s="1"/>
  <c r="I124" i="25"/>
  <c r="AO124" i="25" s="1"/>
  <c r="I140" i="25"/>
  <c r="AO140" i="25" s="1"/>
  <c r="I148" i="25"/>
  <c r="AM148" i="25" s="1"/>
  <c r="I164" i="25"/>
  <c r="AL164" i="25" s="1"/>
  <c r="I3241" i="30" s="1"/>
  <c r="I181" i="25"/>
  <c r="AL181" i="25" s="1"/>
  <c r="I3433" i="30" s="1"/>
  <c r="I197" i="25"/>
  <c r="AN197" i="25" s="1"/>
  <c r="I213" i="25"/>
  <c r="AL213" i="25" s="1"/>
  <c r="I3817" i="30" s="1"/>
  <c r="I229" i="25"/>
  <c r="AU229" i="25" s="1"/>
  <c r="I4018" i="30" s="1"/>
  <c r="I238" i="25"/>
  <c r="AT238" i="25" s="1"/>
  <c r="I4113" i="30" s="1"/>
  <c r="I262" i="25"/>
  <c r="AG262" i="25" s="1"/>
  <c r="I270" i="25"/>
  <c r="AL270" i="25" s="1"/>
  <c r="I4489" i="30" s="1"/>
  <c r="I45" i="25"/>
  <c r="AN45" i="25" s="1"/>
  <c r="I62" i="25"/>
  <c r="AQ62" i="25" s="1"/>
  <c r="I2034" i="30" s="1"/>
  <c r="I78" i="25"/>
  <c r="AU78" i="25" s="1"/>
  <c r="I2230" i="30" s="1"/>
  <c r="I94" i="25"/>
  <c r="AK94" i="25" s="1"/>
  <c r="I2412" i="30" s="1"/>
  <c r="I127" i="25"/>
  <c r="AM127" i="25" s="1"/>
  <c r="I143" i="25"/>
  <c r="AO143" i="25" s="1"/>
  <c r="I249" i="25"/>
  <c r="AV249" i="25" s="1"/>
  <c r="I4247" i="30" s="1"/>
  <c r="I273" i="25"/>
  <c r="AV273" i="25" s="1"/>
  <c r="I4535" i="30" s="1"/>
  <c r="I306" i="25"/>
  <c r="AV306" i="25" s="1"/>
  <c r="I215" i="30" s="1"/>
  <c r="I314" i="25"/>
  <c r="AV314" i="25" s="1"/>
  <c r="I311" i="30" s="1"/>
  <c r="I39" i="24"/>
  <c r="AH39" i="24" s="1"/>
  <c r="I47" i="24"/>
  <c r="AH47" i="24" s="1"/>
  <c r="I55" i="24"/>
  <c r="AH55" i="24" s="1"/>
  <c r="I63" i="24"/>
  <c r="AH63" i="24" s="1"/>
  <c r="I71" i="24"/>
  <c r="AH71" i="24" s="1"/>
  <c r="I80" i="24"/>
  <c r="AH80" i="24" s="1"/>
  <c r="I90" i="24"/>
  <c r="AH90" i="24" s="1"/>
  <c r="I99" i="24"/>
  <c r="AH99" i="24" s="1"/>
  <c r="I108" i="24"/>
  <c r="AH108" i="24" s="1"/>
  <c r="I117" i="24"/>
  <c r="AH117" i="24" s="1"/>
  <c r="I8" i="24"/>
  <c r="AH8" i="24" s="1"/>
  <c r="I17" i="24"/>
  <c r="AH17" i="24" s="1"/>
  <c r="I26" i="24"/>
  <c r="AH26" i="24" s="1"/>
  <c r="I36" i="24"/>
  <c r="AH36" i="24" s="1"/>
  <c r="I45" i="24"/>
  <c r="AH45" i="24" s="1"/>
  <c r="I53" i="24"/>
  <c r="AH53" i="24" s="1"/>
  <c r="I61" i="24"/>
  <c r="AH61" i="24" s="1"/>
  <c r="I69" i="24"/>
  <c r="AH69" i="24" s="1"/>
  <c r="I78" i="24"/>
  <c r="AH78" i="24" s="1"/>
  <c r="I88" i="24"/>
  <c r="AH88" i="24" s="1"/>
  <c r="I97" i="24"/>
  <c r="AH97" i="24" s="1"/>
  <c r="I106" i="24"/>
  <c r="AH106" i="24" s="1"/>
  <c r="I115" i="24"/>
  <c r="AH115" i="24" s="1"/>
  <c r="I125" i="24"/>
  <c r="AH125" i="24" s="1"/>
  <c r="I133" i="24"/>
  <c r="AH133" i="24" s="1"/>
  <c r="I141" i="24"/>
  <c r="AH141" i="24" s="1"/>
  <c r="I149" i="24"/>
  <c r="AH149" i="24" s="1"/>
  <c r="I157" i="24"/>
  <c r="AH157" i="24" s="1"/>
  <c r="I166" i="24"/>
  <c r="AH166" i="24" s="1"/>
  <c r="I6" i="24"/>
  <c r="AH6" i="24" s="1"/>
  <c r="I15" i="24"/>
  <c r="AH15" i="24" s="1"/>
  <c r="I24" i="24"/>
  <c r="AH24" i="24" s="1"/>
  <c r="I33" i="24"/>
  <c r="AH33" i="24" s="1"/>
  <c r="I43" i="24"/>
  <c r="AH43" i="24" s="1"/>
  <c r="I51" i="24"/>
  <c r="AH51" i="24" s="1"/>
  <c r="I59" i="24"/>
  <c r="AH59" i="24" s="1"/>
  <c r="I67" i="24"/>
  <c r="AH67" i="24" s="1"/>
  <c r="I75" i="24"/>
  <c r="AH75" i="24" s="1"/>
  <c r="I85" i="24"/>
  <c r="AH85" i="24" s="1"/>
  <c r="I94" i="24"/>
  <c r="AH94" i="24" s="1"/>
  <c r="I104" i="24"/>
  <c r="AH104" i="24" s="1"/>
  <c r="I113" i="24"/>
  <c r="AH113" i="24" s="1"/>
  <c r="I123" i="24"/>
  <c r="AH123" i="24" s="1"/>
  <c r="I131" i="24"/>
  <c r="AH131" i="24" s="1"/>
  <c r="I139" i="24"/>
  <c r="AH139" i="24" s="1"/>
  <c r="I147" i="24"/>
  <c r="AH147" i="24" s="1"/>
  <c r="I155" i="24"/>
  <c r="AH155" i="24" s="1"/>
  <c r="I164" i="24"/>
  <c r="AH164" i="24" s="1"/>
  <c r="I9" i="24"/>
  <c r="AH9" i="24" s="1"/>
  <c r="I18" i="24"/>
  <c r="AH18" i="24" s="1"/>
  <c r="I27" i="24"/>
  <c r="AH27" i="24" s="1"/>
  <c r="I38" i="24"/>
  <c r="AH38" i="24" s="1"/>
  <c r="I46" i="24"/>
  <c r="AH46" i="24" s="1"/>
  <c r="I54" i="24"/>
  <c r="AH54" i="24" s="1"/>
  <c r="I62" i="24"/>
  <c r="AH62" i="24" s="1"/>
  <c r="I70" i="24"/>
  <c r="AH70" i="24" s="1"/>
  <c r="I79" i="24"/>
  <c r="AH79" i="24" s="1"/>
  <c r="I89" i="24"/>
  <c r="AH89" i="24" s="1"/>
  <c r="I98" i="24"/>
  <c r="AH98" i="24" s="1"/>
  <c r="I107" i="24"/>
  <c r="AH107" i="24" s="1"/>
  <c r="I116" i="24"/>
  <c r="AH116" i="24" s="1"/>
  <c r="I126" i="24"/>
  <c r="AH126" i="24" s="1"/>
  <c r="I134" i="24"/>
  <c r="AH134" i="24" s="1"/>
  <c r="I142" i="24"/>
  <c r="AH142" i="24" s="1"/>
  <c r="I150" i="24"/>
  <c r="AH150" i="24" s="1"/>
  <c r="I158" i="24"/>
  <c r="AH158" i="24" s="1"/>
  <c r="I7" i="24"/>
  <c r="AH7" i="24" s="1"/>
  <c r="I16" i="24"/>
  <c r="AH16" i="24" s="1"/>
  <c r="I25" i="24"/>
  <c r="AH25" i="24" s="1"/>
  <c r="I34" i="24"/>
  <c r="AH34" i="24" s="1"/>
  <c r="I44" i="24"/>
  <c r="AH44" i="24" s="1"/>
  <c r="I52" i="24"/>
  <c r="AH52" i="24" s="1"/>
  <c r="I60" i="24"/>
  <c r="AH60" i="24" s="1"/>
  <c r="I68" i="24"/>
  <c r="AH68" i="24" s="1"/>
  <c r="I77" i="24"/>
  <c r="AH77" i="24" s="1"/>
  <c r="I86" i="24"/>
  <c r="AH86" i="24" s="1"/>
  <c r="I96" i="24"/>
  <c r="AH96" i="24" s="1"/>
  <c r="I105" i="24"/>
  <c r="AH105" i="24" s="1"/>
  <c r="I114" i="24"/>
  <c r="AH114" i="24" s="1"/>
  <c r="I124" i="24"/>
  <c r="AH124" i="24" s="1"/>
  <c r="I132" i="24"/>
  <c r="AH132" i="24" s="1"/>
  <c r="I140" i="24"/>
  <c r="AH140" i="24" s="1"/>
  <c r="I148" i="24"/>
  <c r="AH148" i="24" s="1"/>
  <c r="I156" i="24"/>
  <c r="AH156" i="24" s="1"/>
  <c r="I165" i="24"/>
  <c r="AH165" i="24" s="1"/>
  <c r="I29" i="24"/>
  <c r="AH29" i="24" s="1"/>
  <c r="G6" i="23"/>
  <c r="J6" i="23" s="1"/>
  <c r="G99" i="23"/>
  <c r="J99" i="23" s="1"/>
  <c r="K9" i="23"/>
  <c r="AH9" i="23" s="1"/>
  <c r="G80" i="23"/>
  <c r="J80" i="23" s="1"/>
  <c r="G86" i="23"/>
  <c r="J86" i="23" s="1"/>
  <c r="G108" i="23"/>
  <c r="J108" i="23" s="1"/>
  <c r="G40" i="23"/>
  <c r="J40" i="23" s="1"/>
  <c r="G8" i="23"/>
  <c r="J8" i="23" s="1"/>
  <c r="G11" i="23"/>
  <c r="J11" i="23" s="1"/>
  <c r="K38" i="23"/>
  <c r="AH38" i="23" s="1"/>
  <c r="G51" i="23"/>
  <c r="J51" i="23" s="1"/>
  <c r="G29" i="23"/>
  <c r="J29" i="23" s="1"/>
  <c r="G35" i="23"/>
  <c r="J35" i="23" s="1"/>
  <c r="K56" i="23"/>
  <c r="AH56" i="23" s="1"/>
  <c r="G66" i="23"/>
  <c r="J66" i="23" s="1"/>
  <c r="K48" i="23"/>
  <c r="AH48" i="23" s="1"/>
  <c r="K13" i="27"/>
  <c r="G57" i="23"/>
  <c r="J57" i="23" s="1"/>
  <c r="G89" i="23"/>
  <c r="J89" i="23" s="1"/>
  <c r="G49" i="23"/>
  <c r="J49" i="23" s="1"/>
  <c r="G98" i="23"/>
  <c r="J98" i="23" s="1"/>
  <c r="G101" i="23"/>
  <c r="J101" i="23" s="1"/>
  <c r="G121" i="23"/>
  <c r="J121" i="23" s="1"/>
  <c r="G16" i="23"/>
  <c r="J16" i="23" s="1"/>
  <c r="G79" i="23"/>
  <c r="J79" i="23" s="1"/>
  <c r="G82" i="23"/>
  <c r="J82" i="23" s="1"/>
  <c r="G119" i="23"/>
  <c r="J119" i="23" s="1"/>
  <c r="G44" i="23"/>
  <c r="J44" i="23" s="1"/>
  <c r="G77" i="23"/>
  <c r="J77" i="23" s="1"/>
  <c r="G116" i="23"/>
  <c r="J116" i="23" s="1"/>
  <c r="G19" i="23"/>
  <c r="J19" i="23" s="1"/>
  <c r="G61" i="23"/>
  <c r="J61" i="23" s="1"/>
  <c r="G111" i="23"/>
  <c r="J111" i="23" s="1"/>
  <c r="G20" i="23"/>
  <c r="J20" i="23" s="1"/>
  <c r="G53" i="23"/>
  <c r="J53" i="23" s="1"/>
  <c r="G59" i="23"/>
  <c r="J59" i="23" s="1"/>
  <c r="G96" i="23"/>
  <c r="J96" i="23" s="1"/>
  <c r="G109" i="23"/>
  <c r="J109" i="23" s="1"/>
  <c r="K113" i="23"/>
  <c r="AH113" i="23" s="1"/>
  <c r="G25" i="23"/>
  <c r="J25" i="23" s="1"/>
  <c r="G72" i="23"/>
  <c r="J72" i="23" s="1"/>
  <c r="G90" i="23"/>
  <c r="J90" i="23" s="1"/>
  <c r="K10" i="27"/>
  <c r="G18" i="23"/>
  <c r="J18" i="23" s="1"/>
  <c r="G30" i="23"/>
  <c r="J30" i="23" s="1"/>
  <c r="G69" i="23"/>
  <c r="J69" i="23" s="1"/>
  <c r="G120" i="23"/>
  <c r="J120" i="23" s="1"/>
  <c r="G91" i="23"/>
  <c r="J91" i="23" s="1"/>
  <c r="H5" i="28"/>
  <c r="K5" i="28" s="1"/>
  <c r="AG5" i="28" s="1"/>
  <c r="H6" i="28"/>
  <c r="K6" i="28" s="1"/>
  <c r="AG6" i="28" s="1"/>
  <c r="H7" i="28"/>
  <c r="K7" i="28" s="1"/>
  <c r="AG7" i="28" s="1"/>
  <c r="H8" i="28"/>
  <c r="K8" i="28" s="1"/>
  <c r="AG8" i="28" s="1"/>
  <c r="H9" i="28"/>
  <c r="K9" i="28" s="1"/>
  <c r="AG9" i="28" s="1"/>
  <c r="H10" i="28"/>
  <c r="K10" i="28" s="1"/>
  <c r="AG10" i="28" s="1"/>
  <c r="H11" i="28"/>
  <c r="K11" i="28" s="1"/>
  <c r="AG11" i="28" s="1"/>
  <c r="H12" i="28"/>
  <c r="K12" i="28" s="1"/>
  <c r="AG12" i="28" s="1"/>
  <c r="H13" i="28"/>
  <c r="K13" i="28" s="1"/>
  <c r="AG13" i="28" s="1"/>
  <c r="H15" i="28"/>
  <c r="K15" i="28" s="1"/>
  <c r="AG15" i="28" s="1"/>
  <c r="H16" i="28"/>
  <c r="K16" i="28" s="1"/>
  <c r="AG16" i="28" s="1"/>
  <c r="H17" i="28"/>
  <c r="K17" i="28" s="1"/>
  <c r="AG17" i="28" s="1"/>
  <c r="H18" i="28"/>
  <c r="K18" i="28" s="1"/>
  <c r="AG18" i="28" s="1"/>
  <c r="H19" i="28"/>
  <c r="K19" i="28" s="1"/>
  <c r="AG19" i="28" s="1"/>
  <c r="H20" i="28"/>
  <c r="K20" i="28" s="1"/>
  <c r="AG20" i="28" s="1"/>
  <c r="H21" i="28"/>
  <c r="K21" i="28" s="1"/>
  <c r="AG21" i="28" s="1"/>
  <c r="H22" i="28"/>
  <c r="K22" i="28" s="1"/>
  <c r="AG22" i="28" s="1"/>
  <c r="H23" i="28"/>
  <c r="K23" i="28" s="1"/>
  <c r="AG23" i="28" s="1"/>
  <c r="K7" i="27"/>
  <c r="K16" i="27"/>
  <c r="I5" i="27"/>
  <c r="L5" i="27" s="1"/>
  <c r="K9" i="27"/>
  <c r="L15" i="27"/>
  <c r="AH15" i="27" s="1"/>
  <c r="L8" i="27"/>
  <c r="AH8" i="27" s="1"/>
  <c r="K11" i="27"/>
  <c r="L17" i="27"/>
  <c r="AH17" i="27" s="1"/>
  <c r="K14" i="27"/>
  <c r="P3" i="25"/>
  <c r="I395" i="25"/>
  <c r="I379" i="25"/>
  <c r="I363" i="25"/>
  <c r="I347" i="25"/>
  <c r="I339" i="25"/>
  <c r="I331" i="25"/>
  <c r="I323" i="25"/>
  <c r="I315" i="25"/>
  <c r="I307" i="25"/>
  <c r="I299" i="25"/>
  <c r="I291" i="25"/>
  <c r="I282" i="25"/>
  <c r="I274" i="25"/>
  <c r="I266" i="25"/>
  <c r="I387" i="25"/>
  <c r="I371" i="25"/>
  <c r="AG371" i="25" s="1"/>
  <c r="I355" i="25"/>
  <c r="I335" i="25"/>
  <c r="I327" i="25"/>
  <c r="I319" i="25"/>
  <c r="I311" i="25"/>
  <c r="I303" i="25"/>
  <c r="I295" i="25"/>
  <c r="I367" i="25"/>
  <c r="I250" i="25"/>
  <c r="I233" i="25"/>
  <c r="I221" i="25"/>
  <c r="I205" i="25"/>
  <c r="I189" i="25"/>
  <c r="I172" i="25"/>
  <c r="I156" i="25"/>
  <c r="I132" i="25"/>
  <c r="I129" i="25"/>
  <c r="I115" i="25"/>
  <c r="I112" i="25"/>
  <c r="I99" i="25"/>
  <c r="I96" i="25"/>
  <c r="I83" i="25"/>
  <c r="I80" i="25"/>
  <c r="I67" i="25"/>
  <c r="I64" i="25"/>
  <c r="I50" i="25"/>
  <c r="I47" i="25"/>
  <c r="I399" i="25"/>
  <c r="I278" i="25"/>
  <c r="I257" i="25"/>
  <c r="I242" i="25"/>
  <c r="I217" i="25"/>
  <c r="I201" i="25"/>
  <c r="I185" i="25"/>
  <c r="I168" i="25"/>
  <c r="I152" i="25"/>
  <c r="I136" i="25"/>
  <c r="I133" i="25"/>
  <c r="I120" i="25"/>
  <c r="I116" i="25"/>
  <c r="I103" i="25"/>
  <c r="I100" i="25"/>
  <c r="I87" i="25"/>
  <c r="I84" i="25"/>
  <c r="I351" i="25"/>
  <c r="I13" i="25"/>
  <c r="I29" i="25"/>
  <c r="I49" i="25"/>
  <c r="I82" i="25"/>
  <c r="I108" i="25"/>
  <c r="I110" i="25"/>
  <c r="I146" i="25"/>
  <c r="I155" i="25"/>
  <c r="I166" i="25"/>
  <c r="I173" i="25"/>
  <c r="I254" i="25"/>
  <c r="I401" i="25"/>
  <c r="I383" i="25"/>
  <c r="I391" i="25"/>
  <c r="I46" i="25"/>
  <c r="I105" i="25"/>
  <c r="I109" i="25"/>
  <c r="I113" i="25"/>
  <c r="I128" i="25"/>
  <c r="I160" i="25"/>
  <c r="I186" i="25"/>
  <c r="I195" i="25"/>
  <c r="I204" i="25"/>
  <c r="I215" i="25"/>
  <c r="I222" i="25"/>
  <c r="I234" i="25"/>
  <c r="I243" i="25"/>
  <c r="I255" i="25"/>
  <c r="I5" i="25"/>
  <c r="I21" i="25"/>
  <c r="I37" i="25"/>
  <c r="I89" i="25"/>
  <c r="I93" i="25"/>
  <c r="I97" i="25"/>
  <c r="I111" i="25"/>
  <c r="I177" i="25"/>
  <c r="I202" i="25"/>
  <c r="I211" i="25"/>
  <c r="I220" i="25"/>
  <c r="I246" i="25"/>
  <c r="I376" i="25"/>
  <c r="I8" i="25"/>
  <c r="I24" i="25"/>
  <c r="I40" i="25"/>
  <c r="I48" i="25"/>
  <c r="I57" i="25"/>
  <c r="I66" i="25"/>
  <c r="I71" i="25"/>
  <c r="I73" i="25"/>
  <c r="I77" i="25"/>
  <c r="I81" i="25"/>
  <c r="I95" i="25"/>
  <c r="I131" i="25"/>
  <c r="I193" i="25"/>
  <c r="I218" i="25"/>
  <c r="I241" i="25"/>
  <c r="I253" i="25"/>
  <c r="I265" i="25"/>
  <c r="I275" i="25"/>
  <c r="I285" i="25"/>
  <c r="I298" i="25"/>
  <c r="I334" i="25"/>
  <c r="I159" i="25"/>
  <c r="I176" i="25"/>
  <c r="I192" i="25"/>
  <c r="I208" i="25"/>
  <c r="I224" i="25"/>
  <c r="I226" i="25"/>
  <c r="I269" i="25"/>
  <c r="I294" i="25"/>
  <c r="I322" i="25"/>
  <c r="I90" i="25"/>
  <c r="I106" i="25"/>
  <c r="I123" i="25"/>
  <c r="I139" i="25"/>
  <c r="I145" i="25"/>
  <c r="I154" i="25"/>
  <c r="I161" i="25"/>
  <c r="I170" i="25"/>
  <c r="I178" i="25"/>
  <c r="I187" i="25"/>
  <c r="I194" i="25"/>
  <c r="I203" i="25"/>
  <c r="I210" i="25"/>
  <c r="I219" i="25"/>
  <c r="I228" i="25"/>
  <c r="I230" i="25"/>
  <c r="I259" i="25"/>
  <c r="I261" i="25"/>
  <c r="I263" i="25"/>
  <c r="I267" i="25"/>
  <c r="I283" i="25"/>
  <c r="I302" i="25"/>
  <c r="I330" i="25"/>
  <c r="I343" i="25"/>
  <c r="I359" i="25"/>
  <c r="I369" i="25"/>
  <c r="I147" i="25"/>
  <c r="I163" i="25"/>
  <c r="I180" i="25"/>
  <c r="I196" i="25"/>
  <c r="I212" i="25"/>
  <c r="I310" i="25"/>
  <c r="I338" i="25"/>
  <c r="I392" i="25"/>
  <c r="I53" i="25"/>
  <c r="I70" i="25"/>
  <c r="I86" i="25"/>
  <c r="I102" i="25"/>
  <c r="I119" i="25"/>
  <c r="I135" i="25"/>
  <c r="I149" i="25"/>
  <c r="I158" i="25"/>
  <c r="I165" i="25"/>
  <c r="I174" i="25"/>
  <c r="I182" i="25"/>
  <c r="I191" i="25"/>
  <c r="I198" i="25"/>
  <c r="I207" i="25"/>
  <c r="I214" i="25"/>
  <c r="I223" i="25"/>
  <c r="I235" i="25"/>
  <c r="I237" i="25"/>
  <c r="I239" i="25"/>
  <c r="I281" i="25"/>
  <c r="I286" i="25"/>
  <c r="I318" i="25"/>
  <c r="I151" i="25"/>
  <c r="I167" i="25"/>
  <c r="I184" i="25"/>
  <c r="I200" i="25"/>
  <c r="I216" i="25"/>
  <c r="I227" i="25"/>
  <c r="I277" i="25"/>
  <c r="I290" i="25"/>
  <c r="I326" i="25"/>
  <c r="I360" i="25"/>
  <c r="I375" i="25"/>
  <c r="I385" i="25"/>
  <c r="I345" i="25"/>
  <c r="I362" i="25"/>
  <c r="I378" i="25"/>
  <c r="I394" i="25"/>
  <c r="I292" i="25"/>
  <c r="I300" i="25"/>
  <c r="I308" i="25"/>
  <c r="I316" i="25"/>
  <c r="I324" i="25"/>
  <c r="I332" i="25"/>
  <c r="I340" i="25"/>
  <c r="I348" i="25"/>
  <c r="I357" i="25"/>
  <c r="I364" i="25"/>
  <c r="I373" i="25"/>
  <c r="I380" i="25"/>
  <c r="I389" i="25"/>
  <c r="I396" i="25"/>
  <c r="I231" i="25"/>
  <c r="I240" i="25"/>
  <c r="I248" i="25"/>
  <c r="I256" i="25"/>
  <c r="I264" i="25"/>
  <c r="I272" i="25"/>
  <c r="I280" i="25"/>
  <c r="I288" i="25"/>
  <c r="I297" i="25"/>
  <c r="I305" i="25"/>
  <c r="I313" i="25"/>
  <c r="I321" i="25"/>
  <c r="I329" i="25"/>
  <c r="I337" i="25"/>
  <c r="I350" i="25"/>
  <c r="I366" i="25"/>
  <c r="I382" i="25"/>
  <c r="I398" i="25"/>
  <c r="I344" i="25"/>
  <c r="I352" i="25"/>
  <c r="I361" i="25"/>
  <c r="I368" i="25"/>
  <c r="I377" i="25"/>
  <c r="I384" i="25"/>
  <c r="I393" i="25"/>
  <c r="I400" i="25"/>
  <c r="I354" i="25"/>
  <c r="I370" i="25"/>
  <c r="I386" i="25"/>
  <c r="I402" i="25"/>
  <c r="I271" i="25"/>
  <c r="I279" i="25"/>
  <c r="I287" i="25"/>
  <c r="I296" i="25"/>
  <c r="I304" i="25"/>
  <c r="I312" i="25"/>
  <c r="I320" i="25"/>
  <c r="I328" i="25"/>
  <c r="I336" i="25"/>
  <c r="I349" i="25"/>
  <c r="I356" i="25"/>
  <c r="I365" i="25"/>
  <c r="I372" i="25"/>
  <c r="I381" i="25"/>
  <c r="I388" i="25"/>
  <c r="I397" i="25"/>
  <c r="I236" i="25"/>
  <c r="I244" i="25"/>
  <c r="I252" i="25"/>
  <c r="I260" i="25"/>
  <c r="I268" i="25"/>
  <c r="I276" i="25"/>
  <c r="I284" i="25"/>
  <c r="I293" i="25"/>
  <c r="I301" i="25"/>
  <c r="I309" i="25"/>
  <c r="I317" i="25"/>
  <c r="I325" i="25"/>
  <c r="I333" i="25"/>
  <c r="I341" i="25"/>
  <c r="I358" i="25"/>
  <c r="I374" i="25"/>
  <c r="I390" i="25"/>
  <c r="I57" i="24"/>
  <c r="AH57" i="24" s="1"/>
  <c r="I82" i="24"/>
  <c r="AH82" i="24" s="1"/>
  <c r="I121" i="24"/>
  <c r="AH121" i="24" s="1"/>
  <c r="I22" i="24"/>
  <c r="AH22" i="24" s="1"/>
  <c r="I31" i="24"/>
  <c r="AH31" i="24" s="1"/>
  <c r="I65" i="24"/>
  <c r="AH65" i="24" s="1"/>
  <c r="I73" i="24"/>
  <c r="AH73" i="24" s="1"/>
  <c r="I110" i="24"/>
  <c r="AH110" i="24" s="1"/>
  <c r="I162" i="24"/>
  <c r="AH162" i="24" s="1"/>
  <c r="I41" i="24"/>
  <c r="AH41" i="24" s="1"/>
  <c r="I92" i="24"/>
  <c r="AH92" i="24" s="1"/>
  <c r="I101" i="24"/>
  <c r="AH101" i="24" s="1"/>
  <c r="I129" i="24"/>
  <c r="AH129" i="24" s="1"/>
  <c r="I11" i="24"/>
  <c r="AH11" i="24" s="1"/>
  <c r="I21" i="24"/>
  <c r="AH21" i="24" s="1"/>
  <c r="I30" i="24"/>
  <c r="AH30" i="24" s="1"/>
  <c r="I40" i="24"/>
  <c r="AH40" i="24" s="1"/>
  <c r="I48" i="24"/>
  <c r="AH48" i="24" s="1"/>
  <c r="I56" i="24"/>
  <c r="AH56" i="24" s="1"/>
  <c r="I64" i="24"/>
  <c r="AH64" i="24" s="1"/>
  <c r="I72" i="24"/>
  <c r="AH72" i="24" s="1"/>
  <c r="I81" i="24"/>
  <c r="AH81" i="24" s="1"/>
  <c r="I91" i="24"/>
  <c r="AH91" i="24" s="1"/>
  <c r="I100" i="24"/>
  <c r="AH100" i="24" s="1"/>
  <c r="I109" i="24"/>
  <c r="AH109" i="24" s="1"/>
  <c r="I119" i="24"/>
  <c r="AH119" i="24" s="1"/>
  <c r="I128" i="24"/>
  <c r="AH128" i="24" s="1"/>
  <c r="I136" i="24"/>
  <c r="AH136" i="24" s="1"/>
  <c r="I144" i="24"/>
  <c r="AH144" i="24" s="1"/>
  <c r="I152" i="24"/>
  <c r="AH152" i="24" s="1"/>
  <c r="I161" i="24"/>
  <c r="AH161" i="24" s="1"/>
  <c r="I13" i="24"/>
  <c r="AH13" i="24" s="1"/>
  <c r="I49" i="24"/>
  <c r="AH49" i="24" s="1"/>
  <c r="I137" i="24"/>
  <c r="AH137" i="24" s="1"/>
  <c r="I145" i="24"/>
  <c r="AH145" i="24" s="1"/>
  <c r="I153" i="24"/>
  <c r="AH153" i="24" s="1"/>
  <c r="I5" i="24"/>
  <c r="AH5" i="24" s="1"/>
  <c r="I14" i="24"/>
  <c r="AH14" i="24" s="1"/>
  <c r="I23" i="24"/>
  <c r="AH23" i="24" s="1"/>
  <c r="I127" i="24"/>
  <c r="AH127" i="24" s="1"/>
  <c r="I135" i="24"/>
  <c r="AH135" i="24" s="1"/>
  <c r="I143" i="24"/>
  <c r="AH143" i="24" s="1"/>
  <c r="I151" i="24"/>
  <c r="AH151" i="24" s="1"/>
  <c r="I160" i="24"/>
  <c r="AH160" i="24" s="1"/>
  <c r="I10" i="24"/>
  <c r="AH10" i="24" s="1"/>
  <c r="I19" i="24"/>
  <c r="AH19" i="24" s="1"/>
  <c r="G7" i="23"/>
  <c r="J7" i="23" s="1"/>
  <c r="G17" i="23"/>
  <c r="J17" i="23" s="1"/>
  <c r="G26" i="23"/>
  <c r="J26" i="23" s="1"/>
  <c r="G36" i="23"/>
  <c r="J36" i="23" s="1"/>
  <c r="G45" i="23"/>
  <c r="J45" i="23" s="1"/>
  <c r="G54" i="23"/>
  <c r="J54" i="23" s="1"/>
  <c r="G62" i="23"/>
  <c r="J62" i="23" s="1"/>
  <c r="K67" i="23"/>
  <c r="AH67" i="23" s="1"/>
  <c r="G73" i="23"/>
  <c r="J73" i="23" s="1"/>
  <c r="G83" i="23"/>
  <c r="J83" i="23" s="1"/>
  <c r="G92" i="23"/>
  <c r="J92" i="23" s="1"/>
  <c r="G102" i="23"/>
  <c r="J102" i="23" s="1"/>
  <c r="K105" i="23"/>
  <c r="AH105" i="23" s="1"/>
  <c r="G112" i="23"/>
  <c r="J112" i="23" s="1"/>
  <c r="J75" i="23"/>
  <c r="K76" i="23"/>
  <c r="AH76" i="23" s="1"/>
  <c r="J84" i="23"/>
  <c r="K85" i="23"/>
  <c r="AH85" i="23" s="1"/>
  <c r="J94" i="23"/>
  <c r="K95" i="23"/>
  <c r="AH95" i="23" s="1"/>
  <c r="J103" i="23"/>
  <c r="K104" i="23"/>
  <c r="AH104" i="23" s="1"/>
  <c r="J113" i="23"/>
  <c r="K115" i="23"/>
  <c r="AH115" i="23" s="1"/>
  <c r="G5" i="23"/>
  <c r="J5" i="23" s="1"/>
  <c r="G15" i="23"/>
  <c r="J15" i="23" s="1"/>
  <c r="G24" i="23"/>
  <c r="J24" i="23" s="1"/>
  <c r="K28" i="23"/>
  <c r="AH28" i="23" s="1"/>
  <c r="G34" i="23"/>
  <c r="J34" i="23" s="1"/>
  <c r="K37" i="23"/>
  <c r="AH37" i="23" s="1"/>
  <c r="G43" i="23"/>
  <c r="J43" i="23" s="1"/>
  <c r="K47" i="23"/>
  <c r="AH47" i="23" s="1"/>
  <c r="G52" i="23"/>
  <c r="J52" i="23" s="1"/>
  <c r="K55" i="23"/>
  <c r="AH55" i="23" s="1"/>
  <c r="G60" i="23"/>
  <c r="J60" i="23" s="1"/>
  <c r="K63" i="23"/>
  <c r="AH63" i="23" s="1"/>
  <c r="G70" i="23"/>
  <c r="J70" i="23" s="1"/>
  <c r="K75" i="23"/>
  <c r="AH75" i="23" s="1"/>
  <c r="K84" i="23"/>
  <c r="AH84" i="23" s="1"/>
  <c r="K94" i="23"/>
  <c r="AH94" i="23" s="1"/>
  <c r="K103" i="23"/>
  <c r="AH103" i="23" s="1"/>
  <c r="G14" i="23"/>
  <c r="J14" i="23" s="1"/>
  <c r="G23" i="23"/>
  <c r="J23" i="23" s="1"/>
  <c r="G32" i="23"/>
  <c r="J32" i="23" s="1"/>
  <c r="G42" i="23"/>
  <c r="J42" i="23" s="1"/>
  <c r="G12" i="23"/>
  <c r="J12" i="23" s="1"/>
  <c r="G22" i="23"/>
  <c r="J22" i="23" s="1"/>
  <c r="G31" i="23"/>
  <c r="J31" i="23" s="1"/>
  <c r="G41" i="23"/>
  <c r="J41" i="23" s="1"/>
  <c r="G50" i="23"/>
  <c r="J50" i="23" s="1"/>
  <c r="G58" i="23"/>
  <c r="J58" i="23" s="1"/>
  <c r="G68" i="23"/>
  <c r="J68" i="23" s="1"/>
  <c r="G78" i="23"/>
  <c r="J78" i="23" s="1"/>
  <c r="G88" i="23"/>
  <c r="J88" i="23" s="1"/>
  <c r="G97" i="23"/>
  <c r="J97" i="23" s="1"/>
  <c r="G107" i="23"/>
  <c r="J107" i="23" s="1"/>
  <c r="G117" i="23"/>
  <c r="J117" i="23" s="1"/>
  <c r="N18" i="22"/>
  <c r="AH18" i="22" s="1"/>
  <c r="N17" i="22"/>
  <c r="AH17" i="22" s="1"/>
  <c r="N16" i="22"/>
  <c r="AH16" i="22" s="1"/>
  <c r="N12" i="22"/>
  <c r="AH12" i="22" s="1"/>
  <c r="N13" i="22"/>
  <c r="AH13" i="22" s="1"/>
  <c r="N11" i="22"/>
  <c r="AH11" i="22" s="1"/>
  <c r="N7" i="22"/>
  <c r="AH7" i="22" s="1"/>
  <c r="N5" i="22"/>
  <c r="AH5" i="22" s="1"/>
  <c r="N6" i="22"/>
  <c r="AH6" i="22" s="1"/>
  <c r="N19" i="22"/>
  <c r="N10" i="22"/>
  <c r="AH10" i="22" s="1"/>
  <c r="J6" i="22"/>
  <c r="J7" i="22"/>
  <c r="J5" i="22"/>
  <c r="S12" i="12"/>
  <c r="Q24" i="12"/>
  <c r="Q23" i="12"/>
  <c r="Q22" i="12"/>
  <c r="Q21" i="12"/>
  <c r="Q20" i="12"/>
  <c r="Q19" i="12"/>
  <c r="Q18" i="12"/>
  <c r="Q17" i="12"/>
  <c r="Q16" i="12"/>
  <c r="Q15" i="12"/>
  <c r="Q14" i="12"/>
  <c r="Q13" i="12"/>
  <c r="Q12" i="12"/>
  <c r="Q11" i="12"/>
  <c r="Q10" i="12"/>
  <c r="Q9" i="12"/>
  <c r="Q8" i="12"/>
  <c r="Q7" i="12"/>
  <c r="Q6" i="12"/>
  <c r="Q5" i="12"/>
  <c r="Q13" i="11"/>
  <c r="Q11" i="11"/>
  <c r="Q10" i="11"/>
  <c r="Q8" i="11"/>
  <c r="Q6" i="11"/>
  <c r="Q5" i="11"/>
  <c r="AH348" i="21"/>
  <c r="Q577" i="7"/>
  <c r="Q576" i="7"/>
  <c r="Q575" i="7"/>
  <c r="Q574" i="7"/>
  <c r="Q573" i="7"/>
  <c r="Q572" i="7"/>
  <c r="Q571" i="7"/>
  <c r="Q570" i="7"/>
  <c r="Q569" i="7"/>
  <c r="Q568" i="7"/>
  <c r="Q567" i="7"/>
  <c r="Q566" i="7"/>
  <c r="Q565" i="7"/>
  <c r="Q564" i="7"/>
  <c r="Q563" i="7"/>
  <c r="Q562" i="7"/>
  <c r="Q561" i="7"/>
  <c r="Q560" i="7"/>
  <c r="Q559" i="7"/>
  <c r="Q558" i="7"/>
  <c r="Q557" i="7"/>
  <c r="Q556" i="7"/>
  <c r="Q555" i="7"/>
  <c r="Q554" i="7"/>
  <c r="Q553" i="7"/>
  <c r="Q552" i="7"/>
  <c r="Q551" i="7"/>
  <c r="Q550" i="7"/>
  <c r="Q521" i="7"/>
  <c r="Q520" i="7"/>
  <c r="Q519" i="7"/>
  <c r="Q518" i="7"/>
  <c r="Q517" i="7"/>
  <c r="Q516" i="7"/>
  <c r="Q515" i="7"/>
  <c r="Q514" i="7"/>
  <c r="Q513" i="7"/>
  <c r="Q512" i="7"/>
  <c r="Q511" i="7"/>
  <c r="Q510" i="7"/>
  <c r="Q509" i="7"/>
  <c r="Q508" i="7"/>
  <c r="Q507" i="7"/>
  <c r="Q506" i="7"/>
  <c r="Q505" i="7"/>
  <c r="Q504" i="7"/>
  <c r="Q503" i="7"/>
  <c r="Q502" i="7"/>
  <c r="Q501" i="7"/>
  <c r="Q500" i="7"/>
  <c r="Q499" i="7"/>
  <c r="Q498" i="7"/>
  <c r="Q497" i="7"/>
  <c r="Q496" i="7"/>
  <c r="Q495" i="7"/>
  <c r="Q494" i="7"/>
  <c r="Q492" i="7"/>
  <c r="Q491" i="7"/>
  <c r="Q490" i="7"/>
  <c r="Q489" i="7"/>
  <c r="Q488" i="7"/>
  <c r="Q487" i="7"/>
  <c r="Q486" i="7"/>
  <c r="Q485" i="7"/>
  <c r="Q484" i="7"/>
  <c r="Q483" i="7"/>
  <c r="Q482" i="7"/>
  <c r="Q481" i="7"/>
  <c r="Q480" i="7"/>
  <c r="Q479" i="7"/>
  <c r="Q478" i="7"/>
  <c r="Q477" i="7"/>
  <c r="Q476" i="7"/>
  <c r="Q475" i="7"/>
  <c r="Q474" i="7"/>
  <c r="Q473" i="7"/>
  <c r="Q472" i="7"/>
  <c r="Q471" i="7"/>
  <c r="Q470" i="7"/>
  <c r="Q469" i="7"/>
  <c r="Q468" i="7"/>
  <c r="Q467" i="7"/>
  <c r="Q466" i="7"/>
  <c r="Q465" i="7"/>
  <c r="Q464" i="7"/>
  <c r="Q463" i="7"/>
  <c r="Q462" i="7"/>
  <c r="Q461" i="7"/>
  <c r="Q460" i="7"/>
  <c r="Q459" i="7"/>
  <c r="Q458" i="7"/>
  <c r="Q457" i="7"/>
  <c r="Q456" i="7"/>
  <c r="Q455" i="7"/>
  <c r="Q454" i="7"/>
  <c r="Q453" i="7"/>
  <c r="Q412" i="7"/>
  <c r="Q411" i="7"/>
  <c r="Q410" i="7"/>
  <c r="Q409" i="7"/>
  <c r="Q408" i="7"/>
  <c r="Q407" i="7"/>
  <c r="Q406" i="7"/>
  <c r="Q405" i="7"/>
  <c r="Q404" i="7"/>
  <c r="Q403" i="7"/>
  <c r="Q402" i="7"/>
  <c r="Q401" i="7"/>
  <c r="Q400" i="7"/>
  <c r="Q399" i="7"/>
  <c r="Q398" i="7"/>
  <c r="Q397" i="7"/>
  <c r="Q396" i="7"/>
  <c r="Q395" i="7"/>
  <c r="Q394" i="7"/>
  <c r="Q393" i="7"/>
  <c r="Q392" i="7"/>
  <c r="Q391" i="7"/>
  <c r="Q390" i="7"/>
  <c r="Q389" i="7"/>
  <c r="Q388" i="7"/>
  <c r="Q387" i="7"/>
  <c r="Q386" i="7"/>
  <c r="Q385" i="7"/>
  <c r="Q384" i="7"/>
  <c r="Q383" i="7"/>
  <c r="Q382" i="7"/>
  <c r="Q381" i="7"/>
  <c r="Q380" i="7"/>
  <c r="Q379" i="7"/>
  <c r="Q378" i="7"/>
  <c r="Q377" i="7"/>
  <c r="Q376" i="7"/>
  <c r="Q375" i="7"/>
  <c r="Q374" i="7"/>
  <c r="Q373" i="7"/>
  <c r="Q370" i="7"/>
  <c r="Q369" i="7"/>
  <c r="Q368" i="7"/>
  <c r="Q367" i="7"/>
  <c r="Q366" i="7"/>
  <c r="Q365" i="7"/>
  <c r="Q364" i="7"/>
  <c r="Q363" i="7"/>
  <c r="Q362" i="7"/>
  <c r="Q361" i="7"/>
  <c r="Q360" i="7"/>
  <c r="Q359" i="7"/>
  <c r="Q358" i="7"/>
  <c r="Q357" i="7"/>
  <c r="Q356" i="7"/>
  <c r="Q355" i="7"/>
  <c r="Q354" i="7"/>
  <c r="Q353" i="7"/>
  <c r="Q352" i="7"/>
  <c r="Q351" i="7"/>
  <c r="Q350" i="7"/>
  <c r="Q349" i="7"/>
  <c r="Q348" i="7"/>
  <c r="Q347" i="7"/>
  <c r="Q346" i="7"/>
  <c r="Q345" i="7"/>
  <c r="Q344" i="7"/>
  <c r="Q343" i="7"/>
  <c r="Q342" i="7"/>
  <c r="Q341" i="7"/>
  <c r="Q340" i="7"/>
  <c r="Q339" i="7"/>
  <c r="Q306" i="7"/>
  <c r="Q305" i="7"/>
  <c r="Q304" i="7"/>
  <c r="Q303" i="7"/>
  <c r="Q302" i="7"/>
  <c r="Q301" i="7"/>
  <c r="Q300" i="7"/>
  <c r="Q299" i="7"/>
  <c r="Q298" i="7"/>
  <c r="Q297" i="7"/>
  <c r="Q296" i="7"/>
  <c r="Q295" i="7"/>
  <c r="Q294" i="7"/>
  <c r="Q293" i="7"/>
  <c r="Q292" i="7"/>
  <c r="Q291" i="7"/>
  <c r="Q290" i="7"/>
  <c r="Q289" i="7"/>
  <c r="Q288" i="7"/>
  <c r="Q287" i="7"/>
  <c r="Q286" i="7"/>
  <c r="Q285" i="7"/>
  <c r="Q284" i="7"/>
  <c r="Q283" i="7"/>
  <c r="Q282" i="7"/>
  <c r="Q281" i="7"/>
  <c r="Q280" i="7"/>
  <c r="Q279" i="7"/>
  <c r="Q278" i="7"/>
  <c r="Q277" i="7"/>
  <c r="Q276" i="7"/>
  <c r="Q275" i="7"/>
  <c r="Q272" i="7"/>
  <c r="Q271" i="7"/>
  <c r="Q270" i="7"/>
  <c r="Q269" i="7"/>
  <c r="Q268" i="7"/>
  <c r="Q267" i="7"/>
  <c r="Q266" i="7"/>
  <c r="Q265" i="7"/>
  <c r="Q264" i="7"/>
  <c r="Q263" i="7"/>
  <c r="Q262" i="7"/>
  <c r="Q261" i="7"/>
  <c r="Q260" i="7"/>
  <c r="Q259" i="7"/>
  <c r="Q258" i="7"/>
  <c r="Q257" i="7"/>
  <c r="Q256" i="7"/>
  <c r="Q255" i="7"/>
  <c r="Q254" i="7"/>
  <c r="Q253" i="7"/>
  <c r="Q252" i="7"/>
  <c r="Q251" i="7"/>
  <c r="Q250" i="7"/>
  <c r="Q249" i="7"/>
  <c r="Q248" i="7"/>
  <c r="Q247" i="7"/>
  <c r="Q246" i="7"/>
  <c r="Q245" i="7"/>
  <c r="Q244" i="7"/>
  <c r="Q243" i="7"/>
  <c r="Q242" i="7"/>
  <c r="Q241" i="7"/>
  <c r="Q240" i="7"/>
  <c r="Q239" i="7"/>
  <c r="Q238" i="7"/>
  <c r="Q237" i="7"/>
  <c r="Q236" i="7"/>
  <c r="Q235" i="7"/>
  <c r="Q196" i="7"/>
  <c r="Q195" i="7"/>
  <c r="Q194" i="7"/>
  <c r="Q193" i="7"/>
  <c r="Q192" i="7"/>
  <c r="Q191" i="7"/>
  <c r="Q190" i="7"/>
  <c r="Q189" i="7"/>
  <c r="Q188" i="7"/>
  <c r="Q187" i="7"/>
  <c r="Q186" i="7"/>
  <c r="Q185" i="7"/>
  <c r="Q184" i="7"/>
  <c r="Q183" i="7"/>
  <c r="Q182" i="7"/>
  <c r="Q181" i="7"/>
  <c r="Q180" i="7"/>
  <c r="Q179" i="7"/>
  <c r="Q178" i="7"/>
  <c r="Q177" i="7"/>
  <c r="Q176" i="7"/>
  <c r="Q175" i="7"/>
  <c r="Q174" i="7"/>
  <c r="Q173" i="7"/>
  <c r="Q172" i="7"/>
  <c r="Q171" i="7"/>
  <c r="Q170" i="7"/>
  <c r="Q169" i="7"/>
  <c r="Q168" i="7"/>
  <c r="Q167" i="7"/>
  <c r="Q166" i="7"/>
  <c r="Q165" i="7"/>
  <c r="Q164" i="7"/>
  <c r="Q163" i="7"/>
  <c r="Q162" i="7"/>
  <c r="Q161" i="7"/>
  <c r="Q160" i="7"/>
  <c r="Q159" i="7"/>
  <c r="Q157" i="7"/>
  <c r="Q156" i="7"/>
  <c r="Q155" i="7"/>
  <c r="Q154" i="7"/>
  <c r="Q153" i="7"/>
  <c r="Q152" i="7"/>
  <c r="Q151" i="7"/>
  <c r="Q150" i="7"/>
  <c r="Q149" i="7"/>
  <c r="Q148" i="7"/>
  <c r="Q147" i="7"/>
  <c r="Q146" i="7"/>
  <c r="Q145" i="7"/>
  <c r="Q144" i="7"/>
  <c r="Q143" i="7"/>
  <c r="Q142" i="7"/>
  <c r="Q141" i="7"/>
  <c r="Q140" i="7"/>
  <c r="Q139" i="7"/>
  <c r="Q138" i="7"/>
  <c r="Q137" i="7"/>
  <c r="Q136" i="7"/>
  <c r="Q135" i="7"/>
  <c r="Q134" i="7"/>
  <c r="Q133" i="7"/>
  <c r="Q132" i="7"/>
  <c r="Q131" i="7"/>
  <c r="Q130" i="7"/>
  <c r="Q129" i="7"/>
  <c r="Q128" i="7"/>
  <c r="Q127" i="7"/>
  <c r="Q126" i="7"/>
  <c r="Q125" i="7"/>
  <c r="Q124" i="7"/>
  <c r="Q123" i="7"/>
  <c r="Q122" i="7"/>
  <c r="Q121" i="7"/>
  <c r="Q120" i="7"/>
  <c r="Q119" i="7"/>
  <c r="Q118" i="7"/>
  <c r="Q117" i="7"/>
  <c r="Q116" i="7"/>
  <c r="Q115" i="7"/>
  <c r="Q114" i="7"/>
  <c r="Q113" i="7"/>
  <c r="Q112" i="7"/>
  <c r="Q111" i="7"/>
  <c r="Q110" i="7"/>
  <c r="Q109" i="7"/>
  <c r="Q108" i="7"/>
  <c r="Q107" i="7"/>
  <c r="Q106" i="7"/>
  <c r="Q105" i="7"/>
  <c r="Q104" i="7"/>
  <c r="Q103" i="7"/>
  <c r="Q102" i="7"/>
  <c r="Q101" i="7"/>
  <c r="Q100" i="7"/>
  <c r="Q99" i="7"/>
  <c r="Q98" i="7"/>
  <c r="Q97" i="7"/>
  <c r="Q96" i="7"/>
  <c r="Q95" i="7"/>
  <c r="Q94" i="7"/>
  <c r="Q93" i="7"/>
  <c r="Q92" i="7"/>
  <c r="Q91" i="7"/>
  <c r="Q90" i="7"/>
  <c r="Q89" i="7"/>
  <c r="Q88" i="7"/>
  <c r="Q87" i="7"/>
  <c r="Q86" i="7"/>
  <c r="Q85" i="7"/>
  <c r="Q84" i="7"/>
  <c r="Q83" i="7"/>
  <c r="Q82" i="7"/>
  <c r="Q80" i="7"/>
  <c r="Q79" i="7"/>
  <c r="Q77" i="7"/>
  <c r="Q76" i="7"/>
  <c r="Q75" i="7"/>
  <c r="Q74" i="7"/>
  <c r="Q73" i="7"/>
  <c r="Q72" i="7"/>
  <c r="Q71" i="7"/>
  <c r="Q70" i="7"/>
  <c r="Q69" i="7"/>
  <c r="Q68" i="7"/>
  <c r="Q67" i="7"/>
  <c r="Q66" i="7"/>
  <c r="Q64" i="7"/>
  <c r="Q63" i="7"/>
  <c r="Q62" i="7"/>
  <c r="Q61" i="7"/>
  <c r="Q60" i="7"/>
  <c r="Q59" i="7"/>
  <c r="Q58" i="7"/>
  <c r="Q57" i="7"/>
  <c r="Q56" i="7"/>
  <c r="Q55" i="7"/>
  <c r="Q54" i="7"/>
  <c r="Q53" i="7"/>
  <c r="Q52" i="7"/>
  <c r="Q51" i="7"/>
  <c r="Q50" i="7"/>
  <c r="Q49" i="7"/>
  <c r="Q48" i="7"/>
  <c r="Q47" i="7"/>
  <c r="Q45" i="7"/>
  <c r="Q44" i="7"/>
  <c r="Q43" i="7"/>
  <c r="Q42" i="7"/>
  <c r="Q41" i="7"/>
  <c r="Q40" i="7"/>
  <c r="Q39" i="7"/>
  <c r="Q38" i="7"/>
  <c r="Q37" i="7"/>
  <c r="Q36" i="7"/>
  <c r="Q35" i="7"/>
  <c r="Q34" i="7"/>
  <c r="Q33" i="7"/>
  <c r="Q32" i="7"/>
  <c r="Q31" i="7"/>
  <c r="Q30" i="7"/>
  <c r="Q29" i="7"/>
  <c r="Q28" i="7"/>
  <c r="Q26" i="7"/>
  <c r="Q25" i="7"/>
  <c r="Q24" i="7"/>
  <c r="Q23" i="7"/>
  <c r="Q22" i="7"/>
  <c r="Q21" i="7"/>
  <c r="Q20" i="7"/>
  <c r="Q19" i="7"/>
  <c r="Q18" i="7"/>
  <c r="Q17" i="7"/>
  <c r="Q16" i="7"/>
  <c r="Q15" i="7"/>
  <c r="Q14" i="7"/>
  <c r="Q13" i="7"/>
  <c r="Q12" i="7"/>
  <c r="Q11" i="7"/>
  <c r="Q10" i="7"/>
  <c r="Q9" i="7"/>
  <c r="Q8" i="7"/>
  <c r="Q7" i="7"/>
  <c r="Q6" i="7"/>
  <c r="Q5" i="7"/>
  <c r="Q340" i="4"/>
  <c r="Q339" i="4"/>
  <c r="Q338" i="4"/>
  <c r="Q336" i="4"/>
  <c r="Q335" i="4"/>
  <c r="Q333" i="4"/>
  <c r="Q332" i="4"/>
  <c r="Q330" i="4"/>
  <c r="Q329" i="4"/>
  <c r="Q327" i="4"/>
  <c r="Q326" i="4"/>
  <c r="Q324" i="4"/>
  <c r="Q323" i="4"/>
  <c r="Q322" i="4"/>
  <c r="Q321" i="4"/>
  <c r="Q320" i="4"/>
  <c r="Q318" i="4"/>
  <c r="Q317" i="4"/>
  <c r="Q316" i="4"/>
  <c r="Q315" i="4"/>
  <c r="Q313" i="4"/>
  <c r="Q306" i="4"/>
  <c r="Q304" i="4"/>
  <c r="Q302" i="4"/>
  <c r="Q301" i="4"/>
  <c r="Q299" i="4"/>
  <c r="Q298" i="4"/>
  <c r="Q297" i="4"/>
  <c r="Q296" i="4"/>
  <c r="Q294" i="4"/>
  <c r="Q293" i="4"/>
  <c r="Q292" i="4"/>
  <c r="Q290" i="4"/>
  <c r="Q289" i="4"/>
  <c r="Q288" i="4"/>
  <c r="Q286" i="4"/>
  <c r="Q284" i="4"/>
  <c r="Q282" i="4"/>
  <c r="Q280" i="4"/>
  <c r="Q270" i="4"/>
  <c r="Q260" i="4"/>
  <c r="Q258" i="4"/>
  <c r="Q250" i="4"/>
  <c r="Q249" i="4"/>
  <c r="Q248" i="4"/>
  <c r="Q247" i="4"/>
  <c r="Q245" i="4"/>
  <c r="Q244" i="4"/>
  <c r="Q243" i="4"/>
  <c r="Q242" i="4"/>
  <c r="Q241" i="4"/>
  <c r="Q239" i="4"/>
  <c r="Q238" i="4"/>
  <c r="Q237" i="4"/>
  <c r="Q236" i="4"/>
  <c r="Q234" i="4"/>
  <c r="Q232" i="4"/>
  <c r="Q231" i="4"/>
  <c r="Q230" i="4"/>
  <c r="Q229" i="4"/>
  <c r="Q228" i="4"/>
  <c r="Q226" i="4"/>
  <c r="Q225" i="4"/>
  <c r="Q224" i="4"/>
  <c r="Q223" i="4"/>
  <c r="Q222" i="4"/>
  <c r="Q221" i="4"/>
  <c r="Q219" i="4"/>
  <c r="Q218" i="4"/>
  <c r="Q217" i="4"/>
  <c r="Q216" i="4"/>
  <c r="Q215" i="4"/>
  <c r="Q213" i="4"/>
  <c r="Q212" i="4"/>
  <c r="Q211" i="4"/>
  <c r="Q210" i="4"/>
  <c r="Q203" i="4"/>
  <c r="Q201" i="4"/>
  <c r="Q200" i="4"/>
  <c r="Q199" i="4"/>
  <c r="Q197" i="4"/>
  <c r="Q196" i="4"/>
  <c r="Q195" i="4"/>
  <c r="Q194" i="4"/>
  <c r="Q181" i="4"/>
  <c r="Q180" i="4"/>
  <c r="Q178" i="4"/>
  <c r="Q176" i="4"/>
  <c r="Q175" i="4"/>
  <c r="Q173" i="4"/>
  <c r="Q170" i="4"/>
  <c r="Q169" i="4"/>
  <c r="Q168" i="4"/>
  <c r="Q167" i="4"/>
  <c r="Q165" i="4"/>
  <c r="Q164" i="4"/>
  <c r="Q158" i="4"/>
  <c r="Q156" i="4"/>
  <c r="Q155" i="4"/>
  <c r="Q154" i="4"/>
  <c r="Q153" i="4"/>
  <c r="Q151" i="4"/>
  <c r="Q149" i="4"/>
  <c r="Q147" i="4"/>
  <c r="Q146" i="4"/>
  <c r="Q145" i="4"/>
  <c r="Q143" i="4"/>
  <c r="Q142" i="4"/>
  <c r="Q141" i="4"/>
  <c r="Q140" i="4"/>
  <c r="Q139" i="4"/>
  <c r="Q138" i="4"/>
  <c r="Q114" i="4"/>
  <c r="Q113" i="4"/>
  <c r="Q112" i="4"/>
  <c r="Q111" i="4"/>
  <c r="Q110" i="4"/>
  <c r="Q109" i="4"/>
  <c r="Q108" i="4"/>
  <c r="Q107" i="4"/>
  <c r="Q106" i="4"/>
  <c r="Q105" i="4"/>
  <c r="Q104" i="4"/>
  <c r="Q97" i="4"/>
  <c r="Q96" i="4"/>
  <c r="Q95" i="4"/>
  <c r="Q94" i="4"/>
  <c r="Q93" i="4"/>
  <c r="Q92" i="4"/>
  <c r="Q91" i="4"/>
  <c r="Q90" i="4"/>
  <c r="Q89" i="4"/>
  <c r="Q88" i="4"/>
  <c r="Q87" i="4"/>
  <c r="Q86" i="4"/>
  <c r="Q85" i="4"/>
  <c r="Q84" i="4"/>
  <c r="Q82" i="4"/>
  <c r="Q81" i="4"/>
  <c r="Q80" i="4"/>
  <c r="Q79" i="4"/>
  <c r="Q77" i="4"/>
  <c r="Q75" i="4"/>
  <c r="Q74" i="4"/>
  <c r="Q73" i="4"/>
  <c r="Q72" i="4"/>
  <c r="Q71" i="4"/>
  <c r="Q69" i="4"/>
  <c r="Q67" i="4"/>
  <c r="Q65" i="4"/>
  <c r="Q64" i="4"/>
  <c r="Q63" i="4"/>
  <c r="Q62" i="4"/>
  <c r="Q61" i="4"/>
  <c r="Q59" i="4"/>
  <c r="Q50" i="4"/>
  <c r="Q49" i="4"/>
  <c r="Q48" i="4"/>
  <c r="Q47" i="4"/>
  <c r="Q46" i="4"/>
  <c r="Q45" i="4"/>
  <c r="Q44" i="4"/>
  <c r="Q43" i="4"/>
  <c r="Q42" i="4"/>
  <c r="Q41" i="4"/>
  <c r="Q40" i="4"/>
  <c r="Q39" i="4"/>
  <c r="Q37" i="4"/>
  <c r="Q35" i="4"/>
  <c r="Q33" i="4"/>
  <c r="Q31" i="4"/>
  <c r="Q30" i="4"/>
  <c r="Q28" i="4"/>
  <c r="Q27" i="4"/>
  <c r="Q26" i="4"/>
  <c r="Q25" i="4"/>
  <c r="Q23" i="4"/>
  <c r="Q21" i="4"/>
  <c r="Q14" i="4"/>
  <c r="Q13" i="4"/>
  <c r="Q12" i="4"/>
  <c r="Q11" i="4"/>
  <c r="Q10" i="4"/>
  <c r="Q8" i="4"/>
  <c r="Q7" i="4"/>
  <c r="Q6" i="4"/>
  <c r="Q5" i="4"/>
  <c r="AI1" i="4"/>
  <c r="AI1" i="13"/>
  <c r="AI1" i="16"/>
  <c r="I364" i="21"/>
  <c r="I363" i="21"/>
  <c r="I362" i="21"/>
  <c r="I360" i="21"/>
  <c r="AH360" i="21" s="1"/>
  <c r="I357" i="21"/>
  <c r="AH357" i="21" s="1"/>
  <c r="I356" i="21"/>
  <c r="I355" i="21"/>
  <c r="I353" i="21"/>
  <c r="I352" i="21"/>
  <c r="I351" i="21"/>
  <c r="I350" i="21"/>
  <c r="I349" i="21"/>
  <c r="I329" i="21"/>
  <c r="I328" i="21"/>
  <c r="I327" i="21"/>
  <c r="I322" i="21"/>
  <c r="I321" i="21"/>
  <c r="I319" i="21"/>
  <c r="I318" i="21"/>
  <c r="I317" i="21"/>
  <c r="I316" i="21"/>
  <c r="I315" i="21"/>
  <c r="I314" i="21"/>
  <c r="I313" i="21"/>
  <c r="I312" i="21"/>
  <c r="I310" i="21"/>
  <c r="I309" i="21"/>
  <c r="I308" i="21"/>
  <c r="I307" i="21"/>
  <c r="I306" i="21"/>
  <c r="I305" i="21"/>
  <c r="I304" i="21"/>
  <c r="I303" i="21"/>
  <c r="I302" i="21"/>
  <c r="I301" i="21"/>
  <c r="I300" i="21"/>
  <c r="I299" i="21"/>
  <c r="I298" i="21"/>
  <c r="I297" i="21"/>
  <c r="I296" i="21"/>
  <c r="I295" i="21"/>
  <c r="I293" i="21"/>
  <c r="I291" i="21"/>
  <c r="I289" i="21"/>
  <c r="I288" i="21"/>
  <c r="I287" i="21"/>
  <c r="I286" i="21"/>
  <c r="I282" i="21"/>
  <c r="I281" i="21"/>
  <c r="I280" i="21"/>
  <c r="I279" i="21"/>
  <c r="I278" i="21"/>
  <c r="I277" i="21"/>
  <c r="I275" i="21"/>
  <c r="I274" i="21"/>
  <c r="I271" i="21"/>
  <c r="I270" i="21"/>
  <c r="I269" i="21"/>
  <c r="I267" i="21"/>
  <c r="I266" i="21"/>
  <c r="I265" i="21"/>
  <c r="I263" i="21"/>
  <c r="I262" i="21"/>
  <c r="I261" i="21"/>
  <c r="I260" i="21"/>
  <c r="I259" i="21"/>
  <c r="I258" i="21"/>
  <c r="I257" i="21"/>
  <c r="I256" i="21"/>
  <c r="I255" i="21"/>
  <c r="I254" i="21"/>
  <c r="I253" i="21"/>
  <c r="I251" i="21"/>
  <c r="I249" i="21"/>
  <c r="I248" i="21"/>
  <c r="I247" i="21"/>
  <c r="I246" i="21"/>
  <c r="I245" i="21"/>
  <c r="I244" i="21"/>
  <c r="I243" i="21"/>
  <c r="I241" i="21"/>
  <c r="I240" i="21"/>
  <c r="I239" i="21"/>
  <c r="I238" i="21"/>
  <c r="I237" i="21"/>
  <c r="I236" i="21"/>
  <c r="I235" i="21"/>
  <c r="I234" i="21"/>
  <c r="I233" i="21"/>
  <c r="I232" i="21"/>
  <c r="I231" i="21"/>
  <c r="I230" i="21"/>
  <c r="I229" i="21"/>
  <c r="I228" i="21"/>
  <c r="I227" i="21"/>
  <c r="I226" i="21"/>
  <c r="I225" i="21"/>
  <c r="I214" i="21"/>
  <c r="I213" i="21"/>
  <c r="I212" i="21"/>
  <c r="I211" i="21"/>
  <c r="I209" i="21"/>
  <c r="I208" i="21"/>
  <c r="I207" i="21"/>
  <c r="I206" i="21"/>
  <c r="I205" i="21"/>
  <c r="I204" i="21"/>
  <c r="I203" i="21"/>
  <c r="I202" i="21"/>
  <c r="I201" i="21"/>
  <c r="I200" i="21"/>
  <c r="I199" i="21"/>
  <c r="I198" i="21"/>
  <c r="I197" i="21"/>
  <c r="I196" i="21"/>
  <c r="I195" i="21"/>
  <c r="I194" i="21"/>
  <c r="I193" i="21"/>
  <c r="I192" i="21"/>
  <c r="I191" i="21"/>
  <c r="I190" i="21"/>
  <c r="I189" i="21"/>
  <c r="I188" i="21"/>
  <c r="I187" i="21"/>
  <c r="I186" i="21"/>
  <c r="I185" i="21"/>
  <c r="I184" i="21"/>
  <c r="I183" i="21"/>
  <c r="I182" i="21"/>
  <c r="I181" i="21"/>
  <c r="I180" i="21"/>
  <c r="I179" i="21"/>
  <c r="I177" i="21"/>
  <c r="I176" i="21"/>
  <c r="I175" i="21"/>
  <c r="I174" i="21"/>
  <c r="I173" i="21"/>
  <c r="I172" i="21"/>
  <c r="I171" i="21"/>
  <c r="I170" i="21"/>
  <c r="I169" i="21"/>
  <c r="I168" i="21"/>
  <c r="I167" i="21"/>
  <c r="I166" i="21"/>
  <c r="I165" i="21"/>
  <c r="I164" i="21"/>
  <c r="I163" i="21"/>
  <c r="I162" i="21"/>
  <c r="I161" i="21"/>
  <c r="I160" i="21"/>
  <c r="I159" i="21"/>
  <c r="I158" i="21"/>
  <c r="I157" i="21"/>
  <c r="I156" i="21"/>
  <c r="I155" i="21"/>
  <c r="I154" i="21"/>
  <c r="I153" i="21"/>
  <c r="I152" i="21"/>
  <c r="I151" i="21"/>
  <c r="I150" i="21"/>
  <c r="I149" i="21"/>
  <c r="I148" i="21"/>
  <c r="I147" i="21"/>
  <c r="I146" i="21"/>
  <c r="I145" i="21"/>
  <c r="I144" i="21"/>
  <c r="I143" i="21"/>
  <c r="I142" i="21"/>
  <c r="I141" i="21"/>
  <c r="I140" i="21"/>
  <c r="I139" i="21"/>
  <c r="I138" i="21"/>
  <c r="I137" i="21"/>
  <c r="I136" i="21"/>
  <c r="I135" i="21"/>
  <c r="I134" i="21"/>
  <c r="I133" i="21"/>
  <c r="I132" i="21"/>
  <c r="I131" i="21"/>
  <c r="I130" i="21"/>
  <c r="I129" i="21"/>
  <c r="I128" i="21"/>
  <c r="I127" i="21"/>
  <c r="I126" i="21"/>
  <c r="I125" i="21"/>
  <c r="I124" i="21"/>
  <c r="I123" i="21"/>
  <c r="I122" i="21"/>
  <c r="I121" i="21"/>
  <c r="I120" i="21"/>
  <c r="I119" i="21"/>
  <c r="I118" i="21"/>
  <c r="I117" i="21"/>
  <c r="I116" i="21"/>
  <c r="I115" i="21"/>
  <c r="I114" i="21"/>
  <c r="I112" i="21"/>
  <c r="I111" i="21"/>
  <c r="I110" i="21"/>
  <c r="I109" i="21"/>
  <c r="I108" i="21"/>
  <c r="I107" i="21"/>
  <c r="I106" i="21"/>
  <c r="I105" i="21"/>
  <c r="I104" i="21"/>
  <c r="I103" i="21"/>
  <c r="I102" i="21"/>
  <c r="I100" i="21"/>
  <c r="I99" i="21"/>
  <c r="I98" i="21"/>
  <c r="I97" i="21"/>
  <c r="I96" i="21"/>
  <c r="I95" i="21"/>
  <c r="I94" i="21"/>
  <c r="I93" i="21"/>
  <c r="I92" i="21"/>
  <c r="I91" i="21"/>
  <c r="I90" i="21"/>
  <c r="I88" i="21"/>
  <c r="I86" i="21"/>
  <c r="I85" i="21"/>
  <c r="I84" i="21"/>
  <c r="I83" i="21"/>
  <c r="I82" i="21"/>
  <c r="I81" i="21"/>
  <c r="I80" i="21"/>
  <c r="M3" i="12"/>
  <c r="J3" i="14"/>
  <c r="J3" i="16"/>
  <c r="I3" i="18"/>
  <c r="J3" i="19"/>
  <c r="I75" i="21"/>
  <c r="I74" i="21"/>
  <c r="I73" i="21"/>
  <c r="I71" i="21"/>
  <c r="I70" i="21"/>
  <c r="I69" i="21"/>
  <c r="I68" i="21"/>
  <c r="I66" i="21"/>
  <c r="I65" i="21"/>
  <c r="I64" i="21"/>
  <c r="I63" i="21"/>
  <c r="I62" i="21"/>
  <c r="I61" i="21"/>
  <c r="I60" i="21"/>
  <c r="I58" i="21"/>
  <c r="I57" i="21"/>
  <c r="I56" i="21"/>
  <c r="I55" i="21"/>
  <c r="I54" i="21"/>
  <c r="I53" i="21"/>
  <c r="I52" i="21"/>
  <c r="I49" i="21"/>
  <c r="I48" i="21"/>
  <c r="I47" i="21"/>
  <c r="I46" i="21"/>
  <c r="I45" i="21"/>
  <c r="I44" i="21"/>
  <c r="I43" i="21"/>
  <c r="I40" i="21"/>
  <c r="I39" i="21"/>
  <c r="I38" i="21"/>
  <c r="I37" i="21"/>
  <c r="I36" i="21"/>
  <c r="I34" i="21"/>
  <c r="I33" i="21"/>
  <c r="I31" i="21"/>
  <c r="I29" i="21"/>
  <c r="I28" i="21"/>
  <c r="I26" i="21"/>
  <c r="I25" i="21"/>
  <c r="I22" i="21"/>
  <c r="I21" i="21"/>
  <c r="I20" i="21"/>
  <c r="I19" i="21"/>
  <c r="I18" i="21"/>
  <c r="I17" i="21"/>
  <c r="I16" i="21"/>
  <c r="I14" i="21"/>
  <c r="I13" i="21"/>
  <c r="I10" i="21"/>
  <c r="I9" i="21"/>
  <c r="I7" i="21"/>
  <c r="I6" i="21"/>
  <c r="I5" i="21"/>
  <c r="H260" i="19"/>
  <c r="H259" i="19"/>
  <c r="H258" i="19"/>
  <c r="H257" i="19"/>
  <c r="H256" i="19"/>
  <c r="H255" i="19"/>
  <c r="H254" i="19"/>
  <c r="H253" i="19"/>
  <c r="H252" i="19"/>
  <c r="H251" i="19"/>
  <c r="H250" i="19"/>
  <c r="H249" i="19"/>
  <c r="H248" i="19"/>
  <c r="H247" i="19"/>
  <c r="H246" i="19"/>
  <c r="H245" i="19"/>
  <c r="H244" i="19"/>
  <c r="H243" i="19"/>
  <c r="H242" i="19"/>
  <c r="H241" i="19"/>
  <c r="H240" i="19"/>
  <c r="H239" i="19"/>
  <c r="H238" i="19"/>
  <c r="H237" i="19"/>
  <c r="H236" i="19"/>
  <c r="H235" i="19"/>
  <c r="H234" i="19"/>
  <c r="H233" i="19"/>
  <c r="H232" i="19"/>
  <c r="H231" i="19"/>
  <c r="H230" i="19"/>
  <c r="H229" i="19"/>
  <c r="H228" i="19"/>
  <c r="H227" i="19"/>
  <c r="H226" i="19"/>
  <c r="H225" i="19"/>
  <c r="H224" i="19"/>
  <c r="H223" i="19"/>
  <c r="H222" i="19"/>
  <c r="H221" i="19"/>
  <c r="H220" i="19"/>
  <c r="H219" i="19"/>
  <c r="H218" i="19"/>
  <c r="H217" i="19"/>
  <c r="H216" i="19"/>
  <c r="H215" i="19"/>
  <c r="H214" i="19"/>
  <c r="H213" i="19"/>
  <c r="H212" i="19"/>
  <c r="H211" i="19"/>
  <c r="H210" i="19"/>
  <c r="H209" i="19"/>
  <c r="H208" i="19"/>
  <c r="H207" i="19"/>
  <c r="H206" i="19"/>
  <c r="H205" i="19"/>
  <c r="H204" i="19"/>
  <c r="H203" i="19"/>
  <c r="H202" i="19"/>
  <c r="H201" i="19"/>
  <c r="H200" i="19"/>
  <c r="H199" i="19"/>
  <c r="H198" i="19"/>
  <c r="H197" i="19"/>
  <c r="H196" i="19"/>
  <c r="H195" i="19"/>
  <c r="H194" i="19"/>
  <c r="H193" i="19"/>
  <c r="H192" i="19"/>
  <c r="H191" i="19"/>
  <c r="H190" i="19"/>
  <c r="H189" i="19"/>
  <c r="H188" i="19"/>
  <c r="H187" i="19"/>
  <c r="H186" i="19"/>
  <c r="H185" i="19"/>
  <c r="H184" i="19"/>
  <c r="H183" i="19"/>
  <c r="H182" i="19"/>
  <c r="H181" i="19"/>
  <c r="H180" i="19"/>
  <c r="H179" i="19"/>
  <c r="H178" i="19"/>
  <c r="H177" i="19"/>
  <c r="H176" i="19"/>
  <c r="H175" i="19"/>
  <c r="H174" i="19"/>
  <c r="H173" i="19"/>
  <c r="H172" i="19"/>
  <c r="H171" i="19"/>
  <c r="H170" i="19"/>
  <c r="H169" i="19"/>
  <c r="H168" i="19"/>
  <c r="H167" i="19"/>
  <c r="H166" i="19"/>
  <c r="H165" i="19"/>
  <c r="H164" i="19"/>
  <c r="H163" i="19"/>
  <c r="H162" i="19"/>
  <c r="H161" i="19"/>
  <c r="H160" i="19"/>
  <c r="H159" i="19"/>
  <c r="H158" i="19"/>
  <c r="H157" i="19"/>
  <c r="H156" i="19"/>
  <c r="H155" i="19"/>
  <c r="H154" i="19"/>
  <c r="H153" i="19"/>
  <c r="H152" i="19"/>
  <c r="H151" i="19"/>
  <c r="H150" i="19"/>
  <c r="H149" i="19"/>
  <c r="H148" i="19"/>
  <c r="H147" i="19"/>
  <c r="H146" i="19"/>
  <c r="H145" i="19"/>
  <c r="H144" i="19"/>
  <c r="H143" i="19"/>
  <c r="H142" i="19"/>
  <c r="H141" i="19"/>
  <c r="H140" i="19"/>
  <c r="H139" i="19"/>
  <c r="H138" i="19"/>
  <c r="H137" i="19"/>
  <c r="H136" i="19"/>
  <c r="H135" i="19"/>
  <c r="H134" i="19"/>
  <c r="H133" i="19"/>
  <c r="H132" i="19"/>
  <c r="H131" i="19"/>
  <c r="H130" i="19"/>
  <c r="H129" i="19"/>
  <c r="H128" i="19"/>
  <c r="H127" i="19"/>
  <c r="H126" i="19"/>
  <c r="H125" i="19"/>
  <c r="H124" i="19"/>
  <c r="H123" i="19"/>
  <c r="H122" i="19"/>
  <c r="H121" i="19"/>
  <c r="H120" i="19"/>
  <c r="H119" i="19"/>
  <c r="H118" i="19"/>
  <c r="H117" i="19"/>
  <c r="H116" i="19"/>
  <c r="H115" i="19"/>
  <c r="H114" i="19"/>
  <c r="H113" i="19"/>
  <c r="H112" i="19"/>
  <c r="H111" i="19"/>
  <c r="H110" i="19"/>
  <c r="H109" i="19"/>
  <c r="H108" i="19"/>
  <c r="H107" i="19"/>
  <c r="H106" i="19"/>
  <c r="H105" i="19"/>
  <c r="H104" i="19"/>
  <c r="H103" i="19"/>
  <c r="H102" i="19"/>
  <c r="H101" i="19"/>
  <c r="H100" i="19"/>
  <c r="H99" i="19"/>
  <c r="H98" i="19"/>
  <c r="H97" i="19"/>
  <c r="H96" i="19"/>
  <c r="H95" i="19"/>
  <c r="H94" i="19"/>
  <c r="H93" i="19"/>
  <c r="H92" i="19"/>
  <c r="H91" i="19"/>
  <c r="H90" i="19"/>
  <c r="H89" i="19"/>
  <c r="H88" i="19"/>
  <c r="H87" i="19"/>
  <c r="H86" i="19"/>
  <c r="H85" i="19"/>
  <c r="H84" i="19"/>
  <c r="H83" i="19"/>
  <c r="H82" i="19"/>
  <c r="H81" i="19"/>
  <c r="H80" i="19"/>
  <c r="H79" i="19"/>
  <c r="H78" i="19"/>
  <c r="H77" i="19"/>
  <c r="H76" i="19"/>
  <c r="H75" i="19"/>
  <c r="H74" i="19"/>
  <c r="H73" i="19"/>
  <c r="H72" i="19"/>
  <c r="H71" i="19"/>
  <c r="H70" i="19"/>
  <c r="H69" i="19"/>
  <c r="H68" i="19"/>
  <c r="H67" i="19"/>
  <c r="H66" i="19"/>
  <c r="H65" i="19"/>
  <c r="H64" i="19"/>
  <c r="H63" i="19"/>
  <c r="H62" i="19"/>
  <c r="H61" i="19"/>
  <c r="H60" i="19"/>
  <c r="H59" i="19"/>
  <c r="H58" i="19"/>
  <c r="H57" i="19"/>
  <c r="H56" i="19"/>
  <c r="H55" i="19"/>
  <c r="H54" i="19"/>
  <c r="H53" i="19"/>
  <c r="H52" i="19"/>
  <c r="H51" i="19"/>
  <c r="H50" i="19"/>
  <c r="H49" i="19"/>
  <c r="H48" i="19"/>
  <c r="H47" i="19"/>
  <c r="H46" i="19"/>
  <c r="H45" i="19"/>
  <c r="H44" i="19"/>
  <c r="H43" i="19"/>
  <c r="H42" i="19"/>
  <c r="H41" i="19"/>
  <c r="H40" i="19"/>
  <c r="H39" i="19"/>
  <c r="H38" i="19"/>
  <c r="H37" i="19"/>
  <c r="H36" i="19"/>
  <c r="H35" i="19"/>
  <c r="H34" i="19"/>
  <c r="H33" i="19"/>
  <c r="H32" i="19"/>
  <c r="H31" i="19"/>
  <c r="H30" i="19"/>
  <c r="H29" i="19"/>
  <c r="H28" i="19"/>
  <c r="H27" i="19"/>
  <c r="H26" i="19"/>
  <c r="H25" i="19"/>
  <c r="H24" i="19"/>
  <c r="H23" i="19"/>
  <c r="H22" i="19"/>
  <c r="H21" i="19"/>
  <c r="H20" i="19"/>
  <c r="H19" i="19"/>
  <c r="H18" i="19"/>
  <c r="H17" i="19"/>
  <c r="H16" i="19"/>
  <c r="H15" i="19"/>
  <c r="H14" i="19"/>
  <c r="H13" i="19"/>
  <c r="H12" i="19"/>
  <c r="H11" i="19"/>
  <c r="H10" i="19"/>
  <c r="H9" i="19"/>
  <c r="H8" i="19"/>
  <c r="H7" i="19"/>
  <c r="H6" i="19"/>
  <c r="H5" i="19"/>
  <c r="G22" i="18"/>
  <c r="G19" i="18"/>
  <c r="G17" i="18"/>
  <c r="G16" i="18"/>
  <c r="G13" i="18"/>
  <c r="G12" i="18"/>
  <c r="G11" i="18"/>
  <c r="G10" i="18"/>
  <c r="G9" i="18"/>
  <c r="G8" i="18"/>
  <c r="G7" i="18"/>
  <c r="G6" i="18"/>
  <c r="G5" i="18"/>
  <c r="G45" i="16"/>
  <c r="G44" i="16"/>
  <c r="H44" i="16" s="1"/>
  <c r="G43" i="16"/>
  <c r="H43" i="16" s="1"/>
  <c r="G42" i="16"/>
  <c r="G40" i="16"/>
  <c r="G39" i="16"/>
  <c r="H39" i="16" s="1"/>
  <c r="G38" i="16"/>
  <c r="H38" i="16" s="1"/>
  <c r="G37" i="16"/>
  <c r="G36" i="16"/>
  <c r="G34" i="16"/>
  <c r="G33" i="16"/>
  <c r="H33" i="16" s="1"/>
  <c r="G32" i="16"/>
  <c r="G31" i="16"/>
  <c r="G30" i="16"/>
  <c r="H30" i="16" s="1"/>
  <c r="G29" i="16"/>
  <c r="H29" i="16" s="1"/>
  <c r="G28" i="16"/>
  <c r="G26" i="16"/>
  <c r="G25" i="16"/>
  <c r="H25" i="16" s="1"/>
  <c r="G24" i="16"/>
  <c r="H24" i="16" s="1"/>
  <c r="G23" i="16"/>
  <c r="G21" i="16"/>
  <c r="G19" i="16"/>
  <c r="G18" i="16"/>
  <c r="G17" i="16"/>
  <c r="G16" i="16"/>
  <c r="G15" i="16"/>
  <c r="H15" i="16" s="1"/>
  <c r="G13" i="16"/>
  <c r="H13" i="16" s="1"/>
  <c r="G11" i="16"/>
  <c r="G10" i="16"/>
  <c r="H10" i="16" s="1"/>
  <c r="G9" i="16"/>
  <c r="H9" i="16" s="1"/>
  <c r="G8" i="16"/>
  <c r="H8" i="16" s="1"/>
  <c r="G7" i="16"/>
  <c r="G6" i="16"/>
  <c r="H6" i="16" s="1"/>
  <c r="G5" i="16"/>
  <c r="H5" i="16" s="1"/>
  <c r="G50" i="14"/>
  <c r="H50" i="14" s="1"/>
  <c r="G49" i="14"/>
  <c r="G47" i="14"/>
  <c r="H47" i="14" s="1"/>
  <c r="G46" i="14"/>
  <c r="G45" i="14"/>
  <c r="H45" i="14" s="1"/>
  <c r="G44" i="14"/>
  <c r="G43" i="14"/>
  <c r="H43" i="14" s="1"/>
  <c r="G42" i="14"/>
  <c r="G41" i="14"/>
  <c r="H41" i="14" s="1"/>
  <c r="G40" i="14"/>
  <c r="G39" i="14"/>
  <c r="H39" i="14" s="1"/>
  <c r="G38" i="14"/>
  <c r="G37" i="14"/>
  <c r="H37" i="14" s="1"/>
  <c r="G36" i="14"/>
  <c r="G35" i="14"/>
  <c r="H35" i="14" s="1"/>
  <c r="G34" i="14"/>
  <c r="G32" i="14"/>
  <c r="H32" i="14" s="1"/>
  <c r="G31" i="14"/>
  <c r="G30" i="14"/>
  <c r="H30" i="14" s="1"/>
  <c r="G28" i="14"/>
  <c r="G27" i="14"/>
  <c r="H27" i="14" s="1"/>
  <c r="G26" i="14"/>
  <c r="G25" i="14"/>
  <c r="H25" i="14" s="1"/>
  <c r="G24" i="14"/>
  <c r="G23" i="14"/>
  <c r="H23" i="14" s="1"/>
  <c r="G22" i="14"/>
  <c r="G21" i="14"/>
  <c r="H21" i="14" s="1"/>
  <c r="G20" i="14"/>
  <c r="G18" i="14"/>
  <c r="H18" i="14" s="1"/>
  <c r="G17" i="14"/>
  <c r="G16" i="14"/>
  <c r="H16" i="14" s="1"/>
  <c r="G15" i="14"/>
  <c r="G14" i="14"/>
  <c r="H14" i="14" s="1"/>
  <c r="G13" i="14"/>
  <c r="G12" i="14"/>
  <c r="H12" i="14" s="1"/>
  <c r="G11" i="14"/>
  <c r="G10" i="14"/>
  <c r="H10" i="14" s="1"/>
  <c r="G9" i="14"/>
  <c r="G8" i="14"/>
  <c r="H8" i="14" s="1"/>
  <c r="G7" i="14"/>
  <c r="G6" i="14"/>
  <c r="H6" i="14" s="1"/>
  <c r="G5" i="14"/>
  <c r="P3" i="19"/>
  <c r="P3" i="18"/>
  <c r="S45" i="16"/>
  <c r="S44" i="16"/>
  <c r="S43" i="16"/>
  <c r="S42" i="16"/>
  <c r="S40" i="16"/>
  <c r="S39" i="16"/>
  <c r="S38" i="16"/>
  <c r="S37" i="16"/>
  <c r="S36" i="16"/>
  <c r="S34" i="16"/>
  <c r="S33" i="16"/>
  <c r="S32" i="16"/>
  <c r="S31" i="16"/>
  <c r="S30" i="16"/>
  <c r="S29" i="16"/>
  <c r="S28" i="16"/>
  <c r="S26" i="16"/>
  <c r="S25" i="16"/>
  <c r="S24" i="16"/>
  <c r="S23" i="16"/>
  <c r="S21" i="16"/>
  <c r="S19" i="16"/>
  <c r="S18" i="16"/>
  <c r="S17" i="16"/>
  <c r="S16" i="16"/>
  <c r="S15" i="16"/>
  <c r="S13" i="16"/>
  <c r="S11" i="16"/>
  <c r="S10" i="16"/>
  <c r="S9" i="16"/>
  <c r="S8" i="16"/>
  <c r="S7" i="16"/>
  <c r="S6" i="16"/>
  <c r="S5" i="16"/>
  <c r="P3" i="16"/>
  <c r="S50" i="14"/>
  <c r="S49" i="14"/>
  <c r="S47" i="14"/>
  <c r="S46" i="14"/>
  <c r="S45" i="14"/>
  <c r="S44" i="14"/>
  <c r="S43" i="14"/>
  <c r="S42" i="14"/>
  <c r="S41" i="14"/>
  <c r="S40" i="14"/>
  <c r="S39" i="14"/>
  <c r="S38" i="14"/>
  <c r="S37" i="14"/>
  <c r="S36" i="14"/>
  <c r="S35" i="14"/>
  <c r="S34" i="14"/>
  <c r="S32" i="14"/>
  <c r="S31" i="14"/>
  <c r="S30" i="14"/>
  <c r="S28" i="14"/>
  <c r="S27" i="14"/>
  <c r="S26" i="14"/>
  <c r="S25" i="14"/>
  <c r="S24" i="14"/>
  <c r="S23" i="14"/>
  <c r="S22" i="14"/>
  <c r="S21" i="14"/>
  <c r="S20" i="14"/>
  <c r="S18" i="14"/>
  <c r="S17" i="14"/>
  <c r="S16" i="14"/>
  <c r="S15" i="14"/>
  <c r="S14" i="14"/>
  <c r="S13" i="14"/>
  <c r="S12" i="14"/>
  <c r="S11" i="14"/>
  <c r="S10" i="14"/>
  <c r="S9" i="14"/>
  <c r="S8" i="14"/>
  <c r="S7" i="14"/>
  <c r="S6" i="14"/>
  <c r="S5" i="14"/>
  <c r="P3" i="14"/>
  <c r="J10" i="13"/>
  <c r="I10" i="13" s="1"/>
  <c r="J9" i="13"/>
  <c r="J8" i="13"/>
  <c r="I8" i="13" s="1"/>
  <c r="J7" i="13"/>
  <c r="I7" i="13" s="1"/>
  <c r="J6" i="13"/>
  <c r="I6" i="13" s="1"/>
  <c r="J5" i="13"/>
  <c r="K24" i="12"/>
  <c r="K23" i="12"/>
  <c r="K22" i="12"/>
  <c r="J22" i="12" s="1"/>
  <c r="K21" i="12"/>
  <c r="J21" i="12" s="1"/>
  <c r="K20" i="12"/>
  <c r="K19" i="12"/>
  <c r="J19" i="12" s="1"/>
  <c r="K18" i="12"/>
  <c r="J18" i="12" s="1"/>
  <c r="K17" i="12"/>
  <c r="K16" i="12"/>
  <c r="K15" i="12"/>
  <c r="K14" i="12"/>
  <c r="J14" i="12" s="1"/>
  <c r="K13" i="12"/>
  <c r="K12" i="12"/>
  <c r="K11" i="12"/>
  <c r="K10" i="12"/>
  <c r="J10" i="12" s="1"/>
  <c r="K9" i="12"/>
  <c r="K8" i="12"/>
  <c r="K7" i="12"/>
  <c r="K6" i="12"/>
  <c r="K5" i="12"/>
  <c r="J5" i="12" s="1"/>
  <c r="S10" i="13"/>
  <c r="K10" i="13"/>
  <c r="S9" i="13"/>
  <c r="K9" i="13"/>
  <c r="S8" i="13"/>
  <c r="K8" i="13"/>
  <c r="S7" i="13"/>
  <c r="K7" i="13"/>
  <c r="S6" i="13"/>
  <c r="K6" i="13"/>
  <c r="S5" i="13"/>
  <c r="K5" i="13"/>
  <c r="P3" i="13"/>
  <c r="S24" i="12"/>
  <c r="L24" i="12"/>
  <c r="S23" i="12"/>
  <c r="L23" i="12"/>
  <c r="S22" i="12"/>
  <c r="L22" i="12"/>
  <c r="S21" i="12"/>
  <c r="L21" i="12"/>
  <c r="S20" i="12"/>
  <c r="L20" i="12"/>
  <c r="S19" i="12"/>
  <c r="L19" i="12"/>
  <c r="S18" i="12"/>
  <c r="L18" i="12"/>
  <c r="S17" i="12"/>
  <c r="L17" i="12"/>
  <c r="S16" i="12"/>
  <c r="L16" i="12"/>
  <c r="S15" i="12"/>
  <c r="L15" i="12"/>
  <c r="S14" i="12"/>
  <c r="L14" i="12"/>
  <c r="S13" i="12"/>
  <c r="L13" i="12"/>
  <c r="L12" i="12"/>
  <c r="S11" i="12"/>
  <c r="L11" i="12"/>
  <c r="S10" i="12"/>
  <c r="L10" i="12"/>
  <c r="S9" i="12"/>
  <c r="L9" i="12"/>
  <c r="S8" i="12"/>
  <c r="L8" i="12"/>
  <c r="S7" i="12"/>
  <c r="L7" i="12"/>
  <c r="S6" i="12"/>
  <c r="L6" i="12"/>
  <c r="S5" i="12"/>
  <c r="L5" i="12"/>
  <c r="P3" i="12"/>
  <c r="K9" i="16" l="1"/>
  <c r="AG9" i="16" s="1"/>
  <c r="J19" i="16"/>
  <c r="K39" i="16"/>
  <c r="AG39" i="16" s="1"/>
  <c r="AI262" i="25"/>
  <c r="AI20" i="25"/>
  <c r="AI69" i="25"/>
  <c r="AI371" i="25"/>
  <c r="L12" i="13"/>
  <c r="L13" i="13"/>
  <c r="L14" i="13"/>
  <c r="M12" i="13"/>
  <c r="AG12" i="13" s="1"/>
  <c r="AI12" i="13" s="1"/>
  <c r="M13" i="13"/>
  <c r="AG13" i="13" s="1"/>
  <c r="AI13" i="13" s="1"/>
  <c r="M14" i="13"/>
  <c r="AG14" i="13" s="1"/>
  <c r="AI14" i="13" s="1"/>
  <c r="AI22" i="28"/>
  <c r="AI13" i="28"/>
  <c r="AI21" i="28"/>
  <c r="AI12" i="28"/>
  <c r="AI20" i="28"/>
  <c r="AI11" i="28"/>
  <c r="AI19" i="28"/>
  <c r="AI10" i="28"/>
  <c r="AI18" i="28"/>
  <c r="AI9" i="28"/>
  <c r="AI17" i="28"/>
  <c r="AI8" i="28"/>
  <c r="AI16" i="28"/>
  <c r="AI7" i="28"/>
  <c r="AI23" i="28"/>
  <c r="AI15" i="28"/>
  <c r="AI6" i="28"/>
  <c r="AI11" i="26"/>
  <c r="AI12" i="26"/>
  <c r="AI7" i="26"/>
  <c r="AI10" i="26"/>
  <c r="AI5" i="26"/>
  <c r="AI6" i="26"/>
  <c r="I18" i="18"/>
  <c r="AH18" i="18" s="1"/>
  <c r="I20" i="18"/>
  <c r="AH20" i="18" s="1"/>
  <c r="I11" i="21"/>
  <c r="AH11" i="21" s="1"/>
  <c r="I23" i="21"/>
  <c r="AH23" i="21" s="1"/>
  <c r="I32" i="21"/>
  <c r="AH32" i="21" s="1"/>
  <c r="I42" i="21"/>
  <c r="AH42" i="21" s="1"/>
  <c r="I51" i="21"/>
  <c r="AH51" i="21" s="1"/>
  <c r="I59" i="21"/>
  <c r="AH59" i="21" s="1"/>
  <c r="I67" i="21"/>
  <c r="AH67" i="21" s="1"/>
  <c r="I76" i="21"/>
  <c r="AH76" i="21" s="1"/>
  <c r="I324" i="21"/>
  <c r="AH324" i="21" s="1"/>
  <c r="I12" i="21"/>
  <c r="AH12" i="21" s="1"/>
  <c r="I77" i="21"/>
  <c r="AH77" i="21" s="1"/>
  <c r="I79" i="21"/>
  <c r="AH79" i="21" s="1"/>
  <c r="AH34" i="21"/>
  <c r="AH53" i="21"/>
  <c r="AH69" i="21"/>
  <c r="AH80" i="21"/>
  <c r="AH90" i="21"/>
  <c r="AH256" i="21"/>
  <c r="AH306" i="21"/>
  <c r="AH327" i="21"/>
  <c r="AH13" i="21"/>
  <c r="AH61" i="21"/>
  <c r="AH5" i="21"/>
  <c r="AH14" i="21"/>
  <c r="AH328" i="21"/>
  <c r="AH6" i="21"/>
  <c r="AH26" i="21"/>
  <c r="AH37" i="21"/>
  <c r="AH46" i="21"/>
  <c r="AH55" i="21"/>
  <c r="AH63" i="21"/>
  <c r="AH71" i="21"/>
  <c r="AH44" i="21"/>
  <c r="AH7" i="21"/>
  <c r="AH16" i="21"/>
  <c r="AH83" i="21"/>
  <c r="AH151" i="21"/>
  <c r="AH159" i="21"/>
  <c r="AH167" i="21"/>
  <c r="AH175" i="21"/>
  <c r="AH184" i="21"/>
  <c r="AH192" i="21"/>
  <c r="AH200" i="21"/>
  <c r="AH208" i="21"/>
  <c r="AH227" i="21"/>
  <c r="AH235" i="21"/>
  <c r="AH249" i="21"/>
  <c r="AH9" i="21"/>
  <c r="AH21" i="21"/>
  <c r="AH29" i="21"/>
  <c r="AH39" i="21"/>
  <c r="AH48" i="21"/>
  <c r="AH57" i="21"/>
  <c r="AH65" i="21"/>
  <c r="AH74" i="21"/>
  <c r="AH94" i="21"/>
  <c r="AH337" i="21"/>
  <c r="AH343" i="21"/>
  <c r="AH336" i="21"/>
  <c r="AH344" i="21"/>
  <c r="AH345" i="21"/>
  <c r="AH340" i="21"/>
  <c r="AH339" i="21"/>
  <c r="AH341" i="21"/>
  <c r="AH347" i="21"/>
  <c r="AH338" i="21"/>
  <c r="AH342" i="21"/>
  <c r="AH346" i="21"/>
  <c r="AH325" i="21"/>
  <c r="AH326" i="21"/>
  <c r="AH333" i="21"/>
  <c r="AH334" i="21"/>
  <c r="AH335" i="21"/>
  <c r="AH330" i="21"/>
  <c r="AH331" i="21"/>
  <c r="AH332" i="21"/>
  <c r="AH292" i="21"/>
  <c r="AO51" i="25"/>
  <c r="I1912" i="30" s="1"/>
  <c r="M9" i="13"/>
  <c r="AG9" i="13" s="1"/>
  <c r="N7" i="12"/>
  <c r="M7" i="12" s="1"/>
  <c r="N15" i="12"/>
  <c r="M15" i="12" s="1"/>
  <c r="N23" i="12"/>
  <c r="M23" i="12" s="1"/>
  <c r="N11" i="12"/>
  <c r="M11" i="12" s="1"/>
  <c r="N12" i="12"/>
  <c r="AH12" i="12" s="1"/>
  <c r="N20" i="12"/>
  <c r="AH20" i="12" s="1"/>
  <c r="L6" i="13"/>
  <c r="L7" i="13"/>
  <c r="J13" i="14"/>
  <c r="J31" i="14"/>
  <c r="J15" i="14"/>
  <c r="J34" i="14"/>
  <c r="J9" i="19"/>
  <c r="AH9" i="19" s="1"/>
  <c r="J25" i="19"/>
  <c r="AH25" i="19" s="1"/>
  <c r="J41" i="19"/>
  <c r="AH41" i="19" s="1"/>
  <c r="J209" i="19"/>
  <c r="AH209" i="19" s="1"/>
  <c r="J225" i="19"/>
  <c r="AH225" i="19" s="1"/>
  <c r="AH10" i="21"/>
  <c r="AH96" i="21"/>
  <c r="AH262" i="21"/>
  <c r="J18" i="19"/>
  <c r="AH18" i="19" s="1"/>
  <c r="K18" i="14"/>
  <c r="AH18" i="14" s="1"/>
  <c r="K37" i="14"/>
  <c r="AH37" i="14" s="1"/>
  <c r="J13" i="19"/>
  <c r="AH13" i="19" s="1"/>
  <c r="J29" i="19"/>
  <c r="AH29" i="19" s="1"/>
  <c r="J117" i="19"/>
  <c r="AH117" i="19" s="1"/>
  <c r="J149" i="19"/>
  <c r="AH149" i="19" s="1"/>
  <c r="J165" i="19"/>
  <c r="AH165" i="19" s="1"/>
  <c r="J205" i="19"/>
  <c r="AH205" i="19" s="1"/>
  <c r="J221" i="19"/>
  <c r="AH221" i="19" s="1"/>
  <c r="J237" i="19"/>
  <c r="AH237" i="19" s="1"/>
  <c r="J253" i="19"/>
  <c r="AH253" i="19" s="1"/>
  <c r="AH109" i="21"/>
  <c r="AH118" i="21"/>
  <c r="AH126" i="21"/>
  <c r="AH134" i="21"/>
  <c r="AH142" i="21"/>
  <c r="AH150" i="21"/>
  <c r="AH158" i="21"/>
  <c r="AH166" i="21"/>
  <c r="AH174" i="21"/>
  <c r="AH183" i="21"/>
  <c r="AH191" i="21"/>
  <c r="AH199" i="21"/>
  <c r="AH207" i="21"/>
  <c r="AH226" i="21"/>
  <c r="AH234" i="21"/>
  <c r="AH248" i="21"/>
  <c r="AG43" i="25"/>
  <c r="AM43" i="25"/>
  <c r="I1814" i="30" s="1"/>
  <c r="AK43" i="25"/>
  <c r="I1812" i="30" s="1"/>
  <c r="AP43" i="25"/>
  <c r="I1817" i="30" s="1"/>
  <c r="AT19" i="25"/>
  <c r="I1533" i="30" s="1"/>
  <c r="AG92" i="25"/>
  <c r="AS92" i="25"/>
  <c r="I2396" i="30" s="1"/>
  <c r="AK19" i="25"/>
  <c r="I1524" i="30" s="1"/>
  <c r="AO43" i="25"/>
  <c r="I1816" i="30" s="1"/>
  <c r="AS206" i="25"/>
  <c r="I3740" i="30" s="1"/>
  <c r="AG14" i="25"/>
  <c r="AL14" i="25"/>
  <c r="I1465" i="30" s="1"/>
  <c r="AK209" i="25"/>
  <c r="I3768" i="30" s="1"/>
  <c r="AS14" i="25"/>
  <c r="I1472" i="30" s="1"/>
  <c r="AN206" i="25"/>
  <c r="I3735" i="30" s="1"/>
  <c r="AM59" i="25"/>
  <c r="I2006" i="30" s="1"/>
  <c r="AK59" i="25"/>
  <c r="I2004" i="30" s="1"/>
  <c r="AP59" i="25"/>
  <c r="I2009" i="30" s="1"/>
  <c r="AV209" i="25"/>
  <c r="I3779" i="30" s="1"/>
  <c r="AR92" i="25"/>
  <c r="I2395" i="30" s="1"/>
  <c r="AR43" i="25"/>
  <c r="I1819" i="30" s="1"/>
  <c r="AV19" i="25"/>
  <c r="I1535" i="30" s="1"/>
  <c r="AV92" i="25"/>
  <c r="I2399" i="30" s="1"/>
  <c r="AP19" i="25"/>
  <c r="I1529" i="30" s="1"/>
  <c r="AG19" i="25"/>
  <c r="AP92" i="25"/>
  <c r="I2393" i="30" s="1"/>
  <c r="AP56" i="25"/>
  <c r="I1973" i="30" s="1"/>
  <c r="AG56" i="25"/>
  <c r="AQ125" i="25"/>
  <c r="I2778" i="30" s="1"/>
  <c r="AQ59" i="25"/>
  <c r="I2010" i="30" s="1"/>
  <c r="AM27" i="25"/>
  <c r="I1622" i="30" s="1"/>
  <c r="AN209" i="25"/>
  <c r="I3771" i="30" s="1"/>
  <c r="AO92" i="25"/>
  <c r="I2392" i="30" s="1"/>
  <c r="AU19" i="25"/>
  <c r="I1534" i="30" s="1"/>
  <c r="AR51" i="25"/>
  <c r="I1915" i="30" s="1"/>
  <c r="AO209" i="25"/>
  <c r="I3772" i="30" s="1"/>
  <c r="AV56" i="25"/>
  <c r="I1979" i="30" s="1"/>
  <c r="AQ92" i="25"/>
  <c r="I2394" i="30" s="1"/>
  <c r="AS19" i="25"/>
  <c r="I1532" i="30" s="1"/>
  <c r="AG101" i="25"/>
  <c r="AN14" i="25"/>
  <c r="I1467" i="30" s="1"/>
  <c r="AU209" i="25"/>
  <c r="I3778" i="30" s="1"/>
  <c r="AU63" i="25"/>
  <c r="I2050" i="30" s="1"/>
  <c r="AN157" i="25"/>
  <c r="I3159" i="30" s="1"/>
  <c r="AS38" i="25"/>
  <c r="I1760" i="30" s="1"/>
  <c r="AK157" i="25"/>
  <c r="I3156" i="30" s="1"/>
  <c r="AM157" i="25"/>
  <c r="I3158" i="30" s="1"/>
  <c r="AT157" i="25"/>
  <c r="I3165" i="30" s="1"/>
  <c r="AG134" i="25"/>
  <c r="AV157" i="25"/>
  <c r="I3167" i="30" s="1"/>
  <c r="AG9" i="25"/>
  <c r="AV38" i="25"/>
  <c r="I1763" i="30" s="1"/>
  <c r="AM38" i="25"/>
  <c r="I1754" i="30" s="1"/>
  <c r="AP209" i="25"/>
  <c r="I3773" i="30" s="1"/>
  <c r="AV14" i="25"/>
  <c r="I1475" i="30" s="1"/>
  <c r="AG26" i="25"/>
  <c r="AS56" i="25"/>
  <c r="I1976" i="30" s="1"/>
  <c r="AG44" i="25"/>
  <c r="AU38" i="25"/>
  <c r="I1762" i="30" s="1"/>
  <c r="AT38" i="25"/>
  <c r="I1761" i="30" s="1"/>
  <c r="AG209" i="25"/>
  <c r="AM209" i="25"/>
  <c r="I3770" i="30" s="1"/>
  <c r="AK38" i="25"/>
  <c r="I1752" i="30" s="1"/>
  <c r="AP14" i="25"/>
  <c r="I1469" i="30" s="1"/>
  <c r="AO157" i="25"/>
  <c r="I3160" i="30" s="1"/>
  <c r="AN92" i="25"/>
  <c r="I2391" i="30" s="1"/>
  <c r="AV43" i="25"/>
  <c r="I1823" i="30" s="1"/>
  <c r="AO19" i="25"/>
  <c r="I1528" i="30" s="1"/>
  <c r="AS209" i="25"/>
  <c r="I3776" i="30" s="1"/>
  <c r="AN38" i="25"/>
  <c r="I1755" i="30" s="1"/>
  <c r="AU14" i="25"/>
  <c r="I1474" i="30" s="1"/>
  <c r="AU157" i="25"/>
  <c r="I3166" i="30" s="1"/>
  <c r="AL92" i="25"/>
  <c r="I2389" i="30" s="1"/>
  <c r="AQ56" i="25"/>
  <c r="I1974" i="30" s="1"/>
  <c r="AV206" i="25"/>
  <c r="I3743" i="30" s="1"/>
  <c r="AU59" i="25"/>
  <c r="I2014" i="30" s="1"/>
  <c r="AN59" i="25"/>
  <c r="I2007" i="30" s="1"/>
  <c r="AG206" i="25"/>
  <c r="AG59" i="25"/>
  <c r="AK206" i="25"/>
  <c r="I3732" i="30" s="1"/>
  <c r="AL59" i="25"/>
  <c r="I2005" i="30" s="1"/>
  <c r="AP206" i="25"/>
  <c r="I3737" i="30" s="1"/>
  <c r="AV59" i="25"/>
  <c r="I2015" i="30" s="1"/>
  <c r="AU206" i="25"/>
  <c r="I3742" i="30" s="1"/>
  <c r="AS59" i="25"/>
  <c r="I2012" i="30" s="1"/>
  <c r="AM206" i="25"/>
  <c r="I3734" i="30" s="1"/>
  <c r="AT59" i="25"/>
  <c r="I2013" i="30" s="1"/>
  <c r="AT206" i="25"/>
  <c r="I3741" i="30" s="1"/>
  <c r="AO59" i="25"/>
  <c r="I2008" i="30" s="1"/>
  <c r="AG140" i="25"/>
  <c r="AG157" i="25"/>
  <c r="AT209" i="25"/>
  <c r="I3777" i="30" s="1"/>
  <c r="AR38" i="25"/>
  <c r="I1759" i="30" s="1"/>
  <c r="AO14" i="25"/>
  <c r="I1468" i="30" s="1"/>
  <c r="AS157" i="25"/>
  <c r="I3164" i="30" s="1"/>
  <c r="AL157" i="25"/>
  <c r="I3157" i="30" s="1"/>
  <c r="AU92" i="25"/>
  <c r="I2398" i="30" s="1"/>
  <c r="AL19" i="25"/>
  <c r="I1525" i="30" s="1"/>
  <c r="AG130" i="25"/>
  <c r="AG153" i="25"/>
  <c r="AG7" i="25"/>
  <c r="AG38" i="25"/>
  <c r="AL209" i="25"/>
  <c r="I3769" i="30" s="1"/>
  <c r="AP38" i="25"/>
  <c r="I1757" i="30" s="1"/>
  <c r="AK14" i="25"/>
  <c r="I1464" i="30" s="1"/>
  <c r="AQ157" i="25"/>
  <c r="I3162" i="30" s="1"/>
  <c r="AR157" i="25"/>
  <c r="I3163" i="30" s="1"/>
  <c r="AM92" i="25"/>
  <c r="I2390" i="30" s="1"/>
  <c r="AN19" i="25"/>
  <c r="I1527" i="30" s="1"/>
  <c r="AQ19" i="25"/>
  <c r="I1530" i="30" s="1"/>
  <c r="AG104" i="25"/>
  <c r="AR209" i="25"/>
  <c r="I3775" i="30" s="1"/>
  <c r="AO38" i="25"/>
  <c r="I1756" i="30" s="1"/>
  <c r="AR14" i="25"/>
  <c r="I1471" i="30" s="1"/>
  <c r="AM14" i="25"/>
  <c r="I1466" i="30" s="1"/>
  <c r="AT92" i="25"/>
  <c r="I2397" i="30" s="1"/>
  <c r="AM19" i="25"/>
  <c r="I1526" i="30" s="1"/>
  <c r="AG58" i="25"/>
  <c r="AQ14" i="25"/>
  <c r="I1470" i="30" s="1"/>
  <c r="AT9" i="25"/>
  <c r="I1413" i="30" s="1"/>
  <c r="AQ206" i="25"/>
  <c r="I3738" i="30" s="1"/>
  <c r="AL206" i="25"/>
  <c r="I3733" i="30" s="1"/>
  <c r="AO206" i="25"/>
  <c r="I3736" i="30" s="1"/>
  <c r="AV225" i="25"/>
  <c r="I3971" i="30" s="1"/>
  <c r="AP125" i="25"/>
  <c r="I2777" i="30" s="1"/>
  <c r="AK56" i="25"/>
  <c r="I1968" i="30" s="1"/>
  <c r="AL27" i="25"/>
  <c r="I1621" i="30" s="1"/>
  <c r="AR56" i="25"/>
  <c r="I1975" i="30" s="1"/>
  <c r="AM225" i="25"/>
  <c r="I3962" i="30" s="1"/>
  <c r="AQ63" i="25"/>
  <c r="I2046" i="30" s="1"/>
  <c r="AV63" i="25"/>
  <c r="I2051" i="30" s="1"/>
  <c r="AP6" i="25"/>
  <c r="I1372" i="30" s="1"/>
  <c r="AP76" i="25"/>
  <c r="I2201" i="30" s="1"/>
  <c r="AT353" i="25"/>
  <c r="I765" i="30" s="1"/>
  <c r="AQ76" i="25"/>
  <c r="I2202" i="30" s="1"/>
  <c r="AO353" i="25"/>
  <c r="I760" i="30" s="1"/>
  <c r="AV11" i="25"/>
  <c r="I1439" i="30" s="1"/>
  <c r="AL56" i="25"/>
  <c r="I1969" i="30" s="1"/>
  <c r="AP11" i="25"/>
  <c r="I1433" i="30" s="1"/>
  <c r="AG76" i="25"/>
  <c r="AG88" i="25"/>
  <c r="AS144" i="25"/>
  <c r="I3008" i="30" s="1"/>
  <c r="AN35" i="25"/>
  <c r="I1719" i="30" s="1"/>
  <c r="AU141" i="25"/>
  <c r="I2974" i="30" s="1"/>
  <c r="AO30" i="25"/>
  <c r="I1660" i="30" s="1"/>
  <c r="AL35" i="25"/>
  <c r="I1717" i="30" s="1"/>
  <c r="AU249" i="25"/>
  <c r="I4246" i="30" s="1"/>
  <c r="AG181" i="25"/>
  <c r="AG62" i="25"/>
  <c r="AQ22" i="25"/>
  <c r="I1566" i="30" s="1"/>
  <c r="AU56" i="25"/>
  <c r="I1978" i="30" s="1"/>
  <c r="AG249" i="25"/>
  <c r="AT22" i="25"/>
  <c r="I1569" i="30" s="1"/>
  <c r="AT56" i="25"/>
  <c r="I1977" i="30" s="1"/>
  <c r="AO54" i="25"/>
  <c r="I1948" i="30" s="1"/>
  <c r="AV262" i="25"/>
  <c r="I4403" i="30" s="1"/>
  <c r="AV190" i="25"/>
  <c r="I3551" i="30" s="1"/>
  <c r="AS26" i="25"/>
  <c r="I1616" i="30" s="1"/>
  <c r="AU190" i="25"/>
  <c r="I3550" i="30" s="1"/>
  <c r="AG3" i="26"/>
  <c r="AI3" i="26" s="1"/>
  <c r="AM190" i="25"/>
  <c r="I3542" i="30" s="1"/>
  <c r="AS262" i="25"/>
  <c r="I4400" i="30" s="1"/>
  <c r="AG144" i="25"/>
  <c r="AQ144" i="25"/>
  <c r="I3006" i="30" s="1"/>
  <c r="AV6" i="25"/>
  <c r="I1378" i="30" s="1"/>
  <c r="AS353" i="25"/>
  <c r="I764" i="30" s="1"/>
  <c r="AV353" i="25"/>
  <c r="I767" i="30" s="1"/>
  <c r="AO76" i="25"/>
  <c r="I2200" i="30" s="1"/>
  <c r="AU11" i="25"/>
  <c r="I1438" i="30" s="1"/>
  <c r="AG12" i="25"/>
  <c r="AT144" i="25"/>
  <c r="I3009" i="30" s="1"/>
  <c r="AO144" i="25"/>
  <c r="I3004" i="30" s="1"/>
  <c r="AN6" i="25"/>
  <c r="I1370" i="30" s="1"/>
  <c r="AM353" i="25"/>
  <c r="I758" i="30" s="1"/>
  <c r="AN353" i="25"/>
  <c r="I759" i="30" s="1"/>
  <c r="AL76" i="25"/>
  <c r="I2197" i="30" s="1"/>
  <c r="AS11" i="25"/>
  <c r="I1436" i="30" s="1"/>
  <c r="AQ32" i="25"/>
  <c r="I1686" i="30" s="1"/>
  <c r="AL124" i="25"/>
  <c r="I2761" i="30" s="1"/>
  <c r="AG32" i="25"/>
  <c r="AG11" i="25"/>
  <c r="AP144" i="25"/>
  <c r="I3005" i="30" s="1"/>
  <c r="AR144" i="25"/>
  <c r="I3007" i="30" s="1"/>
  <c r="AS6" i="25"/>
  <c r="I1375" i="30" s="1"/>
  <c r="AU6" i="25"/>
  <c r="I1377" i="30" s="1"/>
  <c r="AL353" i="25"/>
  <c r="I757" i="30" s="1"/>
  <c r="AG353" i="25"/>
  <c r="AU76" i="25"/>
  <c r="I2206" i="30" s="1"/>
  <c r="AO11" i="25"/>
  <c r="I1432" i="30" s="1"/>
  <c r="AO32" i="25"/>
  <c r="I1684" i="30" s="1"/>
  <c r="AG85" i="25"/>
  <c r="AG199" i="25"/>
  <c r="AG6" i="25"/>
  <c r="AN144" i="25"/>
  <c r="I3003" i="30" s="1"/>
  <c r="AU144" i="25"/>
  <c r="I3010" i="30" s="1"/>
  <c r="AR6" i="25"/>
  <c r="I1374" i="30" s="1"/>
  <c r="AM6" i="25"/>
  <c r="I1369" i="30" s="1"/>
  <c r="AK353" i="25"/>
  <c r="I756" i="30" s="1"/>
  <c r="AM76" i="25"/>
  <c r="I2198" i="30" s="1"/>
  <c r="AT11" i="25"/>
  <c r="I1437" i="30" s="1"/>
  <c r="AP32" i="25"/>
  <c r="I1685" i="30" s="1"/>
  <c r="AM12" i="25"/>
  <c r="I1442" i="30" s="1"/>
  <c r="AK144" i="25"/>
  <c r="I3000" i="30" s="1"/>
  <c r="AM144" i="25"/>
  <c r="I3002" i="30" s="1"/>
  <c r="AQ6" i="25"/>
  <c r="I1373" i="30" s="1"/>
  <c r="AT6" i="25"/>
  <c r="I1376" i="30" s="1"/>
  <c r="AQ353" i="25"/>
  <c r="I762" i="30" s="1"/>
  <c r="AV76" i="25"/>
  <c r="I2207" i="30" s="1"/>
  <c r="AS76" i="25"/>
  <c r="I2204" i="30" s="1"/>
  <c r="AN11" i="25"/>
  <c r="I1431" i="30" s="1"/>
  <c r="AL11" i="25"/>
  <c r="I1429" i="30" s="1"/>
  <c r="AN32" i="25"/>
  <c r="I1683" i="30" s="1"/>
  <c r="AP41" i="25"/>
  <c r="I1793" i="30" s="1"/>
  <c r="AV144" i="25"/>
  <c r="I3011" i="30" s="1"/>
  <c r="AO6" i="25"/>
  <c r="I1371" i="30" s="1"/>
  <c r="AL6" i="25"/>
  <c r="I1368" i="30" s="1"/>
  <c r="AR353" i="25"/>
  <c r="I763" i="30" s="1"/>
  <c r="AT76" i="25"/>
  <c r="I2205" i="30" s="1"/>
  <c r="AK76" i="25"/>
  <c r="I2196" i="30" s="1"/>
  <c r="AM11" i="25"/>
  <c r="I1430" i="30" s="1"/>
  <c r="AR11" i="25"/>
  <c r="I1435" i="30" s="1"/>
  <c r="AL32" i="25"/>
  <c r="I1681" i="30" s="1"/>
  <c r="AG41" i="25"/>
  <c r="AU353" i="25"/>
  <c r="I766" i="30" s="1"/>
  <c r="AN76" i="25"/>
  <c r="I2199" i="30" s="1"/>
  <c r="AK11" i="25"/>
  <c r="I1428" i="30" s="1"/>
  <c r="AG124" i="25"/>
  <c r="AS18" i="25"/>
  <c r="I1520" i="30" s="1"/>
  <c r="AG143" i="25"/>
  <c r="AL130" i="25"/>
  <c r="I2833" i="30" s="1"/>
  <c r="AR143" i="25"/>
  <c r="I2995" i="30" s="1"/>
  <c r="AQ101" i="25"/>
  <c r="I2502" i="30" s="1"/>
  <c r="AP143" i="25"/>
  <c r="I2993" i="30" s="1"/>
  <c r="AP238" i="25"/>
  <c r="I4109" i="30" s="1"/>
  <c r="AN190" i="25"/>
  <c r="I3543" i="30" s="1"/>
  <c r="AS51" i="25"/>
  <c r="I1916" i="30" s="1"/>
  <c r="AG190" i="25"/>
  <c r="AK190" i="25"/>
  <c r="I3540" i="30" s="1"/>
  <c r="AT51" i="25"/>
  <c r="I1917" i="30" s="1"/>
  <c r="AL138" i="25"/>
  <c r="I2929" i="30" s="1"/>
  <c r="AP190" i="25"/>
  <c r="I3545" i="30" s="1"/>
  <c r="AM51" i="25"/>
  <c r="I1910" i="30" s="1"/>
  <c r="AL51" i="25"/>
  <c r="I1909" i="30" s="1"/>
  <c r="AU138" i="25"/>
  <c r="I2938" i="30" s="1"/>
  <c r="AN51" i="25"/>
  <c r="I1911" i="30" s="1"/>
  <c r="AQ51" i="25"/>
  <c r="I1914" i="30" s="1"/>
  <c r="AG54" i="25"/>
  <c r="AS190" i="25"/>
  <c r="I3548" i="30" s="1"/>
  <c r="AT190" i="25"/>
  <c r="I3549" i="30" s="1"/>
  <c r="AK51" i="25"/>
  <c r="I1908" i="30" s="1"/>
  <c r="AP51" i="25"/>
  <c r="I1913" i="30" s="1"/>
  <c r="AQ190" i="25"/>
  <c r="I3546" i="30" s="1"/>
  <c r="AL190" i="25"/>
  <c r="I3541" i="30" s="1"/>
  <c r="AV51" i="25"/>
  <c r="I1919" i="30" s="1"/>
  <c r="AG51" i="25"/>
  <c r="AO190" i="25"/>
  <c r="I3544" i="30" s="1"/>
  <c r="AL30" i="25"/>
  <c r="I1657" i="30" s="1"/>
  <c r="AR238" i="25"/>
  <c r="I4111" i="30" s="1"/>
  <c r="AS43" i="25"/>
  <c r="I1820" i="30" s="1"/>
  <c r="AO162" i="25"/>
  <c r="I3220" i="30" s="1"/>
  <c r="AO130" i="25"/>
  <c r="I2836" i="30" s="1"/>
  <c r="AS44" i="25"/>
  <c r="I1832" i="30" s="1"/>
  <c r="AG171" i="25"/>
  <c r="AQ38" i="25"/>
  <c r="I1758" i="30" s="1"/>
  <c r="AL43" i="25"/>
  <c r="I1813" i="30" s="1"/>
  <c r="AP162" i="25"/>
  <c r="I3221" i="30" s="1"/>
  <c r="AU130" i="25"/>
  <c r="I2842" i="30" s="1"/>
  <c r="AM56" i="25"/>
  <c r="I1970" i="30" s="1"/>
  <c r="AL314" i="25"/>
  <c r="I301" i="30" s="1"/>
  <c r="AL140" i="25"/>
  <c r="I2953" i="30" s="1"/>
  <c r="AP171" i="25"/>
  <c r="I3329" i="30" s="1"/>
  <c r="AT130" i="25"/>
  <c r="I2841" i="30" s="1"/>
  <c r="AM153" i="25"/>
  <c r="I3110" i="30" s="1"/>
  <c r="AL9" i="25"/>
  <c r="I1405" i="30" s="1"/>
  <c r="AN130" i="25"/>
  <c r="I2835" i="30" s="1"/>
  <c r="AM134" i="25"/>
  <c r="I2882" i="30" s="1"/>
  <c r="AQ9" i="25"/>
  <c r="I1410" i="30" s="1"/>
  <c r="AU43" i="25"/>
  <c r="I1822" i="30" s="1"/>
  <c r="AV130" i="25"/>
  <c r="I2843" i="30" s="1"/>
  <c r="AG245" i="25"/>
  <c r="AP63" i="25"/>
  <c r="I2045" i="30" s="1"/>
  <c r="AT162" i="25"/>
  <c r="I3225" i="30" s="1"/>
  <c r="AG213" i="25"/>
  <c r="AN63" i="25"/>
  <c r="I2043" i="30" s="1"/>
  <c r="AL162" i="25"/>
  <c r="I3217" i="30" s="1"/>
  <c r="AL143" i="25"/>
  <c r="I2989" i="30" s="1"/>
  <c r="AN124" i="25"/>
  <c r="I2763" i="30" s="1"/>
  <c r="AG63" i="25"/>
  <c r="AG162" i="25"/>
  <c r="AK63" i="25"/>
  <c r="I2040" i="30" s="1"/>
  <c r="AS162" i="25"/>
  <c r="I3224" i="30" s="1"/>
  <c r="AV162" i="25"/>
  <c r="I3227" i="30" s="1"/>
  <c r="AS63" i="25"/>
  <c r="I2048" i="30" s="1"/>
  <c r="AT63" i="25"/>
  <c r="I2049" i="30" s="1"/>
  <c r="AR162" i="25"/>
  <c r="I3223" i="30" s="1"/>
  <c r="AN162" i="25"/>
  <c r="I3219" i="30" s="1"/>
  <c r="AK249" i="25"/>
  <c r="I4236" i="30" s="1"/>
  <c r="AS238" i="25"/>
  <c r="I4112" i="30" s="1"/>
  <c r="AT104" i="25"/>
  <c r="I2541" i="30" s="1"/>
  <c r="AO63" i="25"/>
  <c r="I2044" i="30" s="1"/>
  <c r="AM63" i="25"/>
  <c r="I2042" i="30" s="1"/>
  <c r="AM162" i="25"/>
  <c r="I3218" i="30" s="1"/>
  <c r="AG25" i="25"/>
  <c r="AR63" i="25"/>
  <c r="I2047" i="30" s="1"/>
  <c r="AK162" i="25"/>
  <c r="I3216" i="30" s="1"/>
  <c r="AL258" i="25"/>
  <c r="I4345" i="30" s="1"/>
  <c r="AG94" i="25"/>
  <c r="AU26" i="25"/>
  <c r="I1618" i="30" s="1"/>
  <c r="AM20" i="25"/>
  <c r="I1538" i="30" s="1"/>
  <c r="AT140" i="25"/>
  <c r="I2961" i="30" s="1"/>
  <c r="AO7" i="25"/>
  <c r="I1383" i="30" s="1"/>
  <c r="AR181" i="25"/>
  <c r="I3439" i="30" s="1"/>
  <c r="AQ16" i="25"/>
  <c r="I1494" i="30" s="1"/>
  <c r="AT262" i="25"/>
  <c r="I4401" i="30" s="1"/>
  <c r="AM140" i="25"/>
  <c r="I2954" i="30" s="1"/>
  <c r="AM104" i="25"/>
  <c r="I2534" i="30" s="1"/>
  <c r="AK130" i="25"/>
  <c r="I2832" i="30" s="1"/>
  <c r="AO56" i="25"/>
  <c r="I1972" i="30" s="1"/>
  <c r="AS249" i="25"/>
  <c r="I4244" i="30" s="1"/>
  <c r="AK140" i="25"/>
  <c r="I2952" i="30" s="1"/>
  <c r="AM26" i="25"/>
  <c r="I1610" i="30" s="1"/>
  <c r="AS104" i="25"/>
  <c r="I2540" i="30" s="1"/>
  <c r="AL249" i="25"/>
  <c r="I4237" i="30" s="1"/>
  <c r="AU140" i="25"/>
  <c r="I2962" i="30" s="1"/>
  <c r="AL26" i="25"/>
  <c r="I1609" i="30" s="1"/>
  <c r="AR55" i="25"/>
  <c r="I1963" i="30" s="1"/>
  <c r="AR65" i="25"/>
  <c r="I2071" i="30" s="1"/>
  <c r="AR249" i="25"/>
  <c r="I4243" i="30" s="1"/>
  <c r="AN262" i="25"/>
  <c r="I4395" i="30" s="1"/>
  <c r="AQ213" i="25"/>
  <c r="I3822" i="30" s="1"/>
  <c r="AN251" i="25"/>
  <c r="I4263" i="30" s="1"/>
  <c r="AR7" i="25"/>
  <c r="I1386" i="30" s="1"/>
  <c r="AV25" i="25"/>
  <c r="I1607" i="30" s="1"/>
  <c r="AN249" i="25"/>
  <c r="I4239" i="30" s="1"/>
  <c r="AM262" i="25"/>
  <c r="I4394" i="30" s="1"/>
  <c r="AM249" i="25"/>
  <c r="I4238" i="30" s="1"/>
  <c r="AL262" i="25"/>
  <c r="I4393" i="30" s="1"/>
  <c r="AS140" i="25"/>
  <c r="I2960" i="30" s="1"/>
  <c r="AN26" i="25"/>
  <c r="I1611" i="30" s="1"/>
  <c r="AU104" i="25"/>
  <c r="I2542" i="30" s="1"/>
  <c r="AP306" i="25"/>
  <c r="I209" i="30" s="1"/>
  <c r="AG273" i="25"/>
  <c r="AS164" i="25"/>
  <c r="I3248" i="30" s="1"/>
  <c r="AL91" i="25"/>
  <c r="I2377" i="30" s="1"/>
  <c r="AV32" i="25"/>
  <c r="I1691" i="30" s="1"/>
  <c r="AN143" i="25"/>
  <c r="I2991" i="30" s="1"/>
  <c r="AQ143" i="25"/>
  <c r="I2994" i="30" s="1"/>
  <c r="AO238" i="25"/>
  <c r="I4108" i="30" s="1"/>
  <c r="AG238" i="25"/>
  <c r="AM124" i="25"/>
  <c r="I2762" i="30" s="1"/>
  <c r="AK18" i="25"/>
  <c r="I1512" i="30" s="1"/>
  <c r="AS199" i="25"/>
  <c r="I3656" i="30" s="1"/>
  <c r="AK143" i="25"/>
  <c r="I2988" i="30" s="1"/>
  <c r="AV238" i="25"/>
  <c r="I4115" i="30" s="1"/>
  <c r="AV18" i="25"/>
  <c r="I1523" i="30" s="1"/>
  <c r="AN88" i="25"/>
  <c r="I2343" i="30" s="1"/>
  <c r="AU32" i="25"/>
  <c r="I1690" i="30" s="1"/>
  <c r="AM143" i="25"/>
  <c r="I2990" i="30" s="1"/>
  <c r="AU238" i="25"/>
  <c r="I4114" i="30" s="1"/>
  <c r="AP124" i="25"/>
  <c r="I2765" i="30" s="1"/>
  <c r="AG18" i="25"/>
  <c r="AP88" i="25"/>
  <c r="I2345" i="30" s="1"/>
  <c r="AR32" i="25"/>
  <c r="I1687" i="30" s="1"/>
  <c r="AT32" i="25"/>
  <c r="I1689" i="30" s="1"/>
  <c r="AT143" i="25"/>
  <c r="I2997" i="30" s="1"/>
  <c r="AM238" i="25"/>
  <c r="I4106" i="30" s="1"/>
  <c r="AR124" i="25"/>
  <c r="I2767" i="30" s="1"/>
  <c r="AM88" i="25"/>
  <c r="I2342" i="30" s="1"/>
  <c r="AS85" i="25"/>
  <c r="I2312" i="30" s="1"/>
  <c r="AS143" i="25"/>
  <c r="I2996" i="30" s="1"/>
  <c r="AL238" i="25"/>
  <c r="I4105" i="30" s="1"/>
  <c r="AS124" i="25"/>
  <c r="I2768" i="30" s="1"/>
  <c r="AQ88" i="25"/>
  <c r="I2346" i="30" s="1"/>
  <c r="AS32" i="25"/>
  <c r="I1688" i="30" s="1"/>
  <c r="AU143" i="25"/>
  <c r="I2998" i="30" s="1"/>
  <c r="AK238" i="25"/>
  <c r="I4104" i="30" s="1"/>
  <c r="AV124" i="25"/>
  <c r="I2771" i="30" s="1"/>
  <c r="AN12" i="25"/>
  <c r="I1443" i="30" s="1"/>
  <c r="AT43" i="25"/>
  <c r="I1821" i="30" s="1"/>
  <c r="AU162" i="25"/>
  <c r="I3226" i="30" s="1"/>
  <c r="AQ130" i="25"/>
  <c r="I2838" i="30" s="1"/>
  <c r="AV65" i="25"/>
  <c r="I2075" i="30" s="1"/>
  <c r="AU314" i="25"/>
  <c r="I310" i="30" s="1"/>
  <c r="AO249" i="25"/>
  <c r="I4240" i="30" s="1"/>
  <c r="AM62" i="25"/>
  <c r="I2030" i="30" s="1"/>
  <c r="AQ262" i="25"/>
  <c r="I4398" i="30" s="1"/>
  <c r="AQ140" i="25"/>
  <c r="I2958" i="30" s="1"/>
  <c r="AR26" i="25"/>
  <c r="I1615" i="30" s="1"/>
  <c r="AK104" i="25"/>
  <c r="I2532" i="30" s="1"/>
  <c r="AT31" i="25"/>
  <c r="I1677" i="30" s="1"/>
  <c r="AO101" i="25"/>
  <c r="I2500" i="30" s="1"/>
  <c r="AU74" i="25"/>
  <c r="I2182" i="30" s="1"/>
  <c r="AP130" i="25"/>
  <c r="I2837" i="30" s="1"/>
  <c r="AT314" i="25"/>
  <c r="I309" i="30" s="1"/>
  <c r="AR270" i="25"/>
  <c r="I4495" i="30" s="1"/>
  <c r="AN140" i="25"/>
  <c r="I2955" i="30" s="1"/>
  <c r="AQ26" i="25"/>
  <c r="I1614" i="30" s="1"/>
  <c r="AR104" i="25"/>
  <c r="I2539" i="30" s="1"/>
  <c r="AV7" i="25"/>
  <c r="I1390" i="30" s="1"/>
  <c r="AQ134" i="25"/>
  <c r="I2886" i="30" s="1"/>
  <c r="AR9" i="25"/>
  <c r="I1411" i="30" s="1"/>
  <c r="AT62" i="25"/>
  <c r="I2037" i="30" s="1"/>
  <c r="AK75" i="25"/>
  <c r="I2184" i="30" s="1"/>
  <c r="AR62" i="25"/>
  <c r="I2035" i="30" s="1"/>
  <c r="AO31" i="25"/>
  <c r="I1672" i="30" s="1"/>
  <c r="AU171" i="25"/>
  <c r="I3334" i="30" s="1"/>
  <c r="AM314" i="25"/>
  <c r="I302" i="30" s="1"/>
  <c r="AP270" i="25"/>
  <c r="I4493" i="30" s="1"/>
  <c r="AP140" i="25"/>
  <c r="I2957" i="30" s="1"/>
  <c r="AU58" i="25"/>
  <c r="I2002" i="30" s="1"/>
  <c r="AT26" i="25"/>
  <c r="I1617" i="30" s="1"/>
  <c r="AP137" i="25"/>
  <c r="I2921" i="30" s="1"/>
  <c r="AU101" i="25"/>
  <c r="I2506" i="30" s="1"/>
  <c r="AT58" i="25"/>
  <c r="I2001" i="30" s="1"/>
  <c r="AT121" i="25"/>
  <c r="I2733" i="30" s="1"/>
  <c r="AU15" i="25"/>
  <c r="I1486" i="30" s="1"/>
  <c r="AR130" i="25"/>
  <c r="I2839" i="30" s="1"/>
  <c r="AM130" i="25"/>
  <c r="I2834" i="30" s="1"/>
  <c r="AO314" i="25"/>
  <c r="I304" i="30" s="1"/>
  <c r="AQ249" i="25"/>
  <c r="I4242" i="30" s="1"/>
  <c r="AO94" i="25"/>
  <c r="I2416" i="30" s="1"/>
  <c r="AP262" i="25"/>
  <c r="I4397" i="30" s="1"/>
  <c r="AK262" i="25"/>
  <c r="I4392" i="30" s="1"/>
  <c r="AS181" i="25"/>
  <c r="I3440" i="30" s="1"/>
  <c r="AV140" i="25"/>
  <c r="I2963" i="30" s="1"/>
  <c r="AS58" i="25"/>
  <c r="I2000" i="30" s="1"/>
  <c r="AO26" i="25"/>
  <c r="I1612" i="30" s="1"/>
  <c r="AN104" i="25"/>
  <c r="I2535" i="30" s="1"/>
  <c r="AU7" i="25"/>
  <c r="I1389" i="30" s="1"/>
  <c r="AR101" i="25"/>
  <c r="I2503" i="30" s="1"/>
  <c r="AN44" i="25"/>
  <c r="I1827" i="30" s="1"/>
  <c r="AN43" i="25"/>
  <c r="I1815" i="30" s="1"/>
  <c r="AP122" i="25"/>
  <c r="I2741" i="30" s="1"/>
  <c r="AN314" i="25"/>
  <c r="I303" i="30" s="1"/>
  <c r="AP249" i="25"/>
  <c r="I4241" i="30" s="1"/>
  <c r="AT94" i="25"/>
  <c r="I2421" i="30" s="1"/>
  <c r="AO262" i="25"/>
  <c r="I4396" i="30" s="1"/>
  <c r="AR262" i="25"/>
  <c r="I4399" i="30" s="1"/>
  <c r="AQ181" i="25"/>
  <c r="I3438" i="30" s="1"/>
  <c r="AR140" i="25"/>
  <c r="I2959" i="30" s="1"/>
  <c r="AV58" i="25"/>
  <c r="I2003" i="30" s="1"/>
  <c r="AK26" i="25"/>
  <c r="I1608" i="30" s="1"/>
  <c r="AV104" i="25"/>
  <c r="I2543" i="30" s="1"/>
  <c r="AS7" i="25"/>
  <c r="I1387" i="30" s="1"/>
  <c r="AT101" i="25"/>
  <c r="I2505" i="30" s="1"/>
  <c r="AV20" i="25"/>
  <c r="I1547" i="30" s="1"/>
  <c r="AU25" i="25"/>
  <c r="I1606" i="30" s="1"/>
  <c r="AG314" i="25"/>
  <c r="AS62" i="25"/>
  <c r="I2036" i="30" s="1"/>
  <c r="AV181" i="25"/>
  <c r="I3443" i="30" s="1"/>
  <c r="AQ58" i="25"/>
  <c r="I1998" i="30" s="1"/>
  <c r="AP314" i="25"/>
  <c r="I305" i="30" s="1"/>
  <c r="AM181" i="25"/>
  <c r="I3434" i="30" s="1"/>
  <c r="AS126" i="25"/>
  <c r="I2792" i="30" s="1"/>
  <c r="AV44" i="25"/>
  <c r="I1835" i="30" s="1"/>
  <c r="AO273" i="25"/>
  <c r="I4528" i="30" s="1"/>
  <c r="AV34" i="25"/>
  <c r="I1715" i="30" s="1"/>
  <c r="AQ117" i="25"/>
  <c r="I2694" i="30" s="1"/>
  <c r="AP94" i="25"/>
  <c r="I2417" i="30" s="1"/>
  <c r="AS213" i="25"/>
  <c r="I3824" i="30" s="1"/>
  <c r="AT91" i="25"/>
  <c r="I2385" i="30" s="1"/>
  <c r="AP251" i="25"/>
  <c r="I4265" i="30" s="1"/>
  <c r="AV55" i="25"/>
  <c r="I1967" i="30" s="1"/>
  <c r="AK150" i="25"/>
  <c r="I3072" i="30" s="1"/>
  <c r="AO60" i="25"/>
  <c r="I2020" i="30" s="1"/>
  <c r="AT213" i="25"/>
  <c r="I3825" i="30" s="1"/>
  <c r="AS91" i="25"/>
  <c r="I2384" i="30" s="1"/>
  <c r="AV251" i="25"/>
  <c r="I4271" i="30" s="1"/>
  <c r="AL55" i="25"/>
  <c r="I1957" i="30" s="1"/>
  <c r="AV150" i="25"/>
  <c r="I3083" i="30" s="1"/>
  <c r="AG55" i="25"/>
  <c r="AK32" i="25"/>
  <c r="I1680" i="30" s="1"/>
  <c r="AV143" i="25"/>
  <c r="I2999" i="30" s="1"/>
  <c r="AU94" i="25"/>
  <c r="I2422" i="30" s="1"/>
  <c r="AN238" i="25"/>
  <c r="I4107" i="30" s="1"/>
  <c r="AQ238" i="25"/>
  <c r="I4110" i="30" s="1"/>
  <c r="AP213" i="25"/>
  <c r="I3821" i="30" s="1"/>
  <c r="AK124" i="25"/>
  <c r="I2760" i="30" s="1"/>
  <c r="AK91" i="25"/>
  <c r="I2376" i="30" s="1"/>
  <c r="AU18" i="25"/>
  <c r="I1522" i="30" s="1"/>
  <c r="AU251" i="25"/>
  <c r="I4270" i="30" s="1"/>
  <c r="AK88" i="25"/>
  <c r="I2340" i="30" s="1"/>
  <c r="AQ55" i="25"/>
  <c r="I1962" i="30" s="1"/>
  <c r="AK85" i="25"/>
  <c r="I2304" i="30" s="1"/>
  <c r="AG150" i="25"/>
  <c r="AM94" i="25"/>
  <c r="I2414" i="30" s="1"/>
  <c r="AV213" i="25"/>
  <c r="I3827" i="30" s="1"/>
  <c r="AQ91" i="25"/>
  <c r="I2382" i="30" s="1"/>
  <c r="AM251" i="25"/>
  <c r="I4262" i="30" s="1"/>
  <c r="AR94" i="25"/>
  <c r="I2419" i="30" s="1"/>
  <c r="AR213" i="25"/>
  <c r="I3823" i="30" s="1"/>
  <c r="AO91" i="25"/>
  <c r="I2380" i="30" s="1"/>
  <c r="AK251" i="25"/>
  <c r="I4260" i="30" s="1"/>
  <c r="AM55" i="25"/>
  <c r="I1958" i="30" s="1"/>
  <c r="AO199" i="25"/>
  <c r="I3652" i="30" s="1"/>
  <c r="AQ85" i="25"/>
  <c r="I2310" i="30" s="1"/>
  <c r="AV41" i="25"/>
  <c r="I1799" i="30" s="1"/>
  <c r="AQ94" i="25"/>
  <c r="I2418" i="30" s="1"/>
  <c r="AO213" i="25"/>
  <c r="I3820" i="30" s="1"/>
  <c r="AT124" i="25"/>
  <c r="I2769" i="30" s="1"/>
  <c r="AU124" i="25"/>
  <c r="I2770" i="30" s="1"/>
  <c r="AN91" i="25"/>
  <c r="I2379" i="30" s="1"/>
  <c r="AT251" i="25"/>
  <c r="I4269" i="30" s="1"/>
  <c r="AO55" i="25"/>
  <c r="I1960" i="30" s="1"/>
  <c r="AK199" i="25"/>
  <c r="I3648" i="30" s="1"/>
  <c r="AM85" i="25"/>
  <c r="I2306" i="30" s="1"/>
  <c r="AR12" i="25"/>
  <c r="I1447" i="30" s="1"/>
  <c r="AK41" i="25"/>
  <c r="I1788" i="30" s="1"/>
  <c r="AG91" i="25"/>
  <c r="AV94" i="25"/>
  <c r="I2423" i="30" s="1"/>
  <c r="AU213" i="25"/>
  <c r="I3826" i="30" s="1"/>
  <c r="AS251" i="25"/>
  <c r="I4268" i="30" s="1"/>
  <c r="AN55" i="25"/>
  <c r="I1959" i="30" s="1"/>
  <c r="AV199" i="25"/>
  <c r="I3659" i="30" s="1"/>
  <c r="AK60" i="25"/>
  <c r="I2016" i="30" s="1"/>
  <c r="AP12" i="25"/>
  <c r="I1445" i="30" s="1"/>
  <c r="AR41" i="25"/>
  <c r="I1795" i="30" s="1"/>
  <c r="AM91" i="25"/>
  <c r="I2378" i="30" s="1"/>
  <c r="AL251" i="25"/>
  <c r="I4261" i="30" s="1"/>
  <c r="AG251" i="25"/>
  <c r="AP55" i="25"/>
  <c r="I1961" i="30" s="1"/>
  <c r="AT7" i="25"/>
  <c r="I1388" i="30" s="1"/>
  <c r="AV101" i="25"/>
  <c r="I2507" i="30" s="1"/>
  <c r="AN60" i="25"/>
  <c r="I2019" i="30" s="1"/>
  <c r="AK314" i="25"/>
  <c r="I300" i="30" s="1"/>
  <c r="AT249" i="25"/>
  <c r="I4245" i="30" s="1"/>
  <c r="AL94" i="25"/>
  <c r="I2413" i="30" s="1"/>
  <c r="AS94" i="25"/>
  <c r="I2420" i="30" s="1"/>
  <c r="AV62" i="25"/>
  <c r="I2039" i="30" s="1"/>
  <c r="AU262" i="25"/>
  <c r="I4402" i="30" s="1"/>
  <c r="AM213" i="25"/>
  <c r="I3818" i="30" s="1"/>
  <c r="AN213" i="25"/>
  <c r="I3819" i="30" s="1"/>
  <c r="AN148" i="25"/>
  <c r="I3051" i="30" s="1"/>
  <c r="AR91" i="25"/>
  <c r="I2383" i="30" s="1"/>
  <c r="AU91" i="25"/>
  <c r="I2386" i="30" s="1"/>
  <c r="AR42" i="25"/>
  <c r="I1807" i="30" s="1"/>
  <c r="AP26" i="25"/>
  <c r="I1613" i="30" s="1"/>
  <c r="AR251" i="25"/>
  <c r="I4267" i="30" s="1"/>
  <c r="AV153" i="25"/>
  <c r="I3119" i="30" s="1"/>
  <c r="AO104" i="25"/>
  <c r="I2536" i="30" s="1"/>
  <c r="AT55" i="25"/>
  <c r="I1965" i="30" s="1"/>
  <c r="AN7" i="25"/>
  <c r="I1382" i="30" s="1"/>
  <c r="AQ7" i="25"/>
  <c r="I1385" i="30" s="1"/>
  <c r="AM150" i="25"/>
  <c r="I3074" i="30" s="1"/>
  <c r="AS101" i="25"/>
  <c r="I2504" i="30" s="1"/>
  <c r="AU44" i="25"/>
  <c r="I1834" i="30" s="1"/>
  <c r="AN171" i="25"/>
  <c r="I3327" i="30" s="1"/>
  <c r="AR314" i="25"/>
  <c r="I307" i="30" s="1"/>
  <c r="AN94" i="25"/>
  <c r="I2415" i="30" s="1"/>
  <c r="AP62" i="25"/>
  <c r="I2033" i="30" s="1"/>
  <c r="AK213" i="25"/>
  <c r="I3816" i="30" s="1"/>
  <c r="AS197" i="25"/>
  <c r="I3632" i="30" s="1"/>
  <c r="AP148" i="25"/>
  <c r="I3053" i="30" s="1"/>
  <c r="AT42" i="25"/>
  <c r="I1809" i="30" s="1"/>
  <c r="AQ251" i="25"/>
  <c r="I4266" i="30" s="1"/>
  <c r="AU153" i="25"/>
  <c r="I3118" i="30" s="1"/>
  <c r="AL104" i="25"/>
  <c r="I2533" i="30" s="1"/>
  <c r="AK7" i="25"/>
  <c r="I1391" i="30" s="1"/>
  <c r="AP7" i="25"/>
  <c r="I1384" i="30" s="1"/>
  <c r="AK134" i="25"/>
  <c r="I2880" i="30" s="1"/>
  <c r="AP101" i="25"/>
  <c r="I2501" i="30" s="1"/>
  <c r="AR20" i="25"/>
  <c r="I1543" i="30" s="1"/>
  <c r="AS171" i="25"/>
  <c r="I3332" i="30" s="1"/>
  <c r="AL247" i="25"/>
  <c r="I4213" i="30" s="1"/>
  <c r="AL179" i="25"/>
  <c r="I3409" i="30" s="1"/>
  <c r="AT229" i="25"/>
  <c r="I4017" i="30" s="1"/>
  <c r="AN107" i="25"/>
  <c r="I2571" i="30" s="1"/>
  <c r="AG98" i="25"/>
  <c r="AU225" i="25"/>
  <c r="I3970" i="30" s="1"/>
  <c r="AK22" i="25"/>
  <c r="I1560" i="30" s="1"/>
  <c r="AL125" i="25"/>
  <c r="I2773" i="30" s="1"/>
  <c r="AK27" i="25"/>
  <c r="I1620" i="30" s="1"/>
  <c r="AQ27" i="25"/>
  <c r="I1626" i="30" s="1"/>
  <c r="AK65" i="25"/>
  <c r="I2064" i="30" s="1"/>
  <c r="AU65" i="25"/>
  <c r="I2074" i="30" s="1"/>
  <c r="AS273" i="25"/>
  <c r="I4532" i="30" s="1"/>
  <c r="AN273" i="25"/>
  <c r="I4527" i="30" s="1"/>
  <c r="AN270" i="25"/>
  <c r="I4491" i="30" s="1"/>
  <c r="AG270" i="25"/>
  <c r="AR148" i="25"/>
  <c r="I3055" i="30" s="1"/>
  <c r="AU34" i="25"/>
  <c r="I1714" i="30" s="1"/>
  <c r="AU121" i="25"/>
  <c r="I2734" i="30" s="1"/>
  <c r="AT15" i="25"/>
  <c r="I1485" i="30" s="1"/>
  <c r="AV117" i="25"/>
  <c r="I2699" i="30" s="1"/>
  <c r="AG148" i="25"/>
  <c r="AS225" i="25"/>
  <c r="I3968" i="30" s="1"/>
  <c r="AP22" i="25"/>
  <c r="I1565" i="30" s="1"/>
  <c r="AU125" i="25"/>
  <c r="I2782" i="30" s="1"/>
  <c r="AV27" i="25"/>
  <c r="I1631" i="30" s="1"/>
  <c r="AP27" i="25"/>
  <c r="I1625" i="30" s="1"/>
  <c r="AT65" i="25"/>
  <c r="I2073" i="30" s="1"/>
  <c r="AM65" i="25"/>
  <c r="I2066" i="30" s="1"/>
  <c r="AL273" i="25"/>
  <c r="I4525" i="30" s="1"/>
  <c r="AU273" i="25"/>
  <c r="I4534" i="30" s="1"/>
  <c r="AU270" i="25"/>
  <c r="I4498" i="30" s="1"/>
  <c r="AV148" i="25"/>
  <c r="I3059" i="30" s="1"/>
  <c r="AQ124" i="25"/>
  <c r="I2766" i="30" s="1"/>
  <c r="AT34" i="25"/>
  <c r="I1713" i="30" s="1"/>
  <c r="AR18" i="25"/>
  <c r="I1519" i="30" s="1"/>
  <c r="AM18" i="25"/>
  <c r="I1514" i="30" s="1"/>
  <c r="AS121" i="25"/>
  <c r="I2732" i="30" s="1"/>
  <c r="AO88" i="25"/>
  <c r="I2344" i="30" s="1"/>
  <c r="AL199" i="25"/>
  <c r="I3649" i="30" s="1"/>
  <c r="AU117" i="25"/>
  <c r="I2698" i="30" s="1"/>
  <c r="AO85" i="25"/>
  <c r="I2308" i="30" s="1"/>
  <c r="AQ12" i="25"/>
  <c r="I1446" i="30" s="1"/>
  <c r="AL12" i="25"/>
  <c r="I1441" i="30" s="1"/>
  <c r="AO41" i="25"/>
  <c r="I1792" i="30" s="1"/>
  <c r="AG65" i="25"/>
  <c r="AT225" i="25"/>
  <c r="I3969" i="30" s="1"/>
  <c r="AV22" i="25"/>
  <c r="I1571" i="30" s="1"/>
  <c r="AM125" i="25"/>
  <c r="I2774" i="30" s="1"/>
  <c r="AU27" i="25"/>
  <c r="I1630" i="30" s="1"/>
  <c r="AS65" i="25"/>
  <c r="I2072" i="30" s="1"/>
  <c r="AQ314" i="25"/>
  <c r="I306" i="30" s="1"/>
  <c r="AK273" i="25"/>
  <c r="I4524" i="30" s="1"/>
  <c r="AM273" i="25"/>
  <c r="I4526" i="30" s="1"/>
  <c r="AM270" i="25"/>
  <c r="I4490" i="30" s="1"/>
  <c r="AL148" i="25"/>
  <c r="I3049" i="30" s="1"/>
  <c r="AS34" i="25"/>
  <c r="I1712" i="30" s="1"/>
  <c r="AL34" i="25"/>
  <c r="I1705" i="30" s="1"/>
  <c r="AQ18" i="25"/>
  <c r="I1518" i="30" s="1"/>
  <c r="AT18" i="25"/>
  <c r="I1521" i="30" s="1"/>
  <c r="AQ121" i="25"/>
  <c r="I2730" i="30" s="1"/>
  <c r="AL88" i="25"/>
  <c r="I2341" i="30" s="1"/>
  <c r="AQ199" i="25"/>
  <c r="I3654" i="30" s="1"/>
  <c r="AM117" i="25"/>
  <c r="I2690" i="30" s="1"/>
  <c r="AV85" i="25"/>
  <c r="I2315" i="30" s="1"/>
  <c r="AO12" i="25"/>
  <c r="I1444" i="30" s="1"/>
  <c r="AS41" i="25"/>
  <c r="I1796" i="30" s="1"/>
  <c r="AL225" i="25"/>
  <c r="I3961" i="30" s="1"/>
  <c r="AN22" i="25"/>
  <c r="I1563" i="30" s="1"/>
  <c r="AT125" i="25"/>
  <c r="I2781" i="30" s="1"/>
  <c r="AS125" i="25"/>
  <c r="I2780" i="30" s="1"/>
  <c r="AS27" i="25"/>
  <c r="I1628" i="30" s="1"/>
  <c r="AP65" i="25"/>
  <c r="I2069" i="30" s="1"/>
  <c r="AR273" i="25"/>
  <c r="I4531" i="30" s="1"/>
  <c r="AT270" i="25"/>
  <c r="I4497" i="30" s="1"/>
  <c r="AU148" i="25"/>
  <c r="I3058" i="30" s="1"/>
  <c r="AQ34" i="25"/>
  <c r="I1710" i="30" s="1"/>
  <c r="AG34" i="25"/>
  <c r="AO18" i="25"/>
  <c r="I1516" i="30" s="1"/>
  <c r="AL18" i="25"/>
  <c r="I1513" i="30" s="1"/>
  <c r="AU88" i="25"/>
  <c r="I2350" i="30" s="1"/>
  <c r="AU199" i="25"/>
  <c r="I3658" i="30" s="1"/>
  <c r="AP199" i="25"/>
  <c r="I3653" i="30" s="1"/>
  <c r="AR85" i="25"/>
  <c r="I2311" i="30" s="1"/>
  <c r="AU85" i="25"/>
  <c r="I2314" i="30" s="1"/>
  <c r="AS12" i="25"/>
  <c r="I1448" i="30" s="1"/>
  <c r="AN41" i="25"/>
  <c r="I1791" i="30" s="1"/>
  <c r="AG125" i="25"/>
  <c r="AR225" i="25"/>
  <c r="I3967" i="30" s="1"/>
  <c r="AQ225" i="25"/>
  <c r="I3966" i="30" s="1"/>
  <c r="AS22" i="25"/>
  <c r="I1568" i="30" s="1"/>
  <c r="AU22" i="25"/>
  <c r="I1570" i="30" s="1"/>
  <c r="AV125" i="25"/>
  <c r="I2783" i="30" s="1"/>
  <c r="AK125" i="25"/>
  <c r="I2772" i="30" s="1"/>
  <c r="AO27" i="25"/>
  <c r="I1624" i="30" s="1"/>
  <c r="AQ65" i="25"/>
  <c r="I2070" i="30" s="1"/>
  <c r="AQ273" i="25"/>
  <c r="I4530" i="30" s="1"/>
  <c r="AS270" i="25"/>
  <c r="I4496" i="30" s="1"/>
  <c r="AK148" i="25"/>
  <c r="I3048" i="30" s="1"/>
  <c r="AO34" i="25"/>
  <c r="I1708" i="30" s="1"/>
  <c r="AN15" i="25"/>
  <c r="I1479" i="30" s="1"/>
  <c r="AQ28" i="25"/>
  <c r="I1638" i="30" s="1"/>
  <c r="AG117" i="25"/>
  <c r="AG225" i="25"/>
  <c r="AG121" i="25"/>
  <c r="AG22" i="25"/>
  <c r="AO225" i="25"/>
  <c r="I3964" i="30" s="1"/>
  <c r="AP225" i="25"/>
  <c r="I3965" i="30" s="1"/>
  <c r="AR22" i="25"/>
  <c r="I1567" i="30" s="1"/>
  <c r="AM22" i="25"/>
  <c r="I1562" i="30" s="1"/>
  <c r="AN125" i="25"/>
  <c r="I2775" i="30" s="1"/>
  <c r="AR125" i="25"/>
  <c r="I2779" i="30" s="1"/>
  <c r="AT27" i="25"/>
  <c r="I1629" i="30" s="1"/>
  <c r="AO65" i="25"/>
  <c r="I2068" i="30" s="1"/>
  <c r="AP273" i="25"/>
  <c r="I4529" i="30" s="1"/>
  <c r="AO270" i="25"/>
  <c r="I4492" i="30" s="1"/>
  <c r="AK270" i="25"/>
  <c r="I4488" i="30" s="1"/>
  <c r="AS148" i="25"/>
  <c r="I3056" i="30" s="1"/>
  <c r="AP34" i="25"/>
  <c r="I1709" i="30" s="1"/>
  <c r="AP18" i="25"/>
  <c r="I1517" i="30" s="1"/>
  <c r="AN121" i="25"/>
  <c r="I2727" i="30" s="1"/>
  <c r="AT88" i="25"/>
  <c r="I2349" i="30" s="1"/>
  <c r="AS88" i="25"/>
  <c r="I2348" i="30" s="1"/>
  <c r="AK15" i="25"/>
  <c r="I1476" i="30" s="1"/>
  <c r="AR199" i="25"/>
  <c r="I3655" i="30" s="1"/>
  <c r="AN199" i="25"/>
  <c r="I3651" i="30" s="1"/>
  <c r="AK117" i="25"/>
  <c r="I2688" i="30" s="1"/>
  <c r="AT85" i="25"/>
  <c r="I2313" i="30" s="1"/>
  <c r="AV12" i="25"/>
  <c r="I1451" i="30" s="1"/>
  <c r="AL41" i="25"/>
  <c r="I1789" i="30" s="1"/>
  <c r="AG27" i="25"/>
  <c r="AK225" i="25"/>
  <c r="I3960" i="30" s="1"/>
  <c r="AO22" i="25"/>
  <c r="I1564" i="30" s="1"/>
  <c r="AN27" i="25"/>
  <c r="I1623" i="30" s="1"/>
  <c r="AL65" i="25"/>
  <c r="I2065" i="30" s="1"/>
  <c r="AT273" i="25"/>
  <c r="I4533" i="30" s="1"/>
  <c r="AV270" i="25"/>
  <c r="I4499" i="30" s="1"/>
  <c r="AQ270" i="25"/>
  <c r="I4494" i="30" s="1"/>
  <c r="AT148" i="25"/>
  <c r="I3057" i="30" s="1"/>
  <c r="AN34" i="25"/>
  <c r="I1707" i="30" s="1"/>
  <c r="AL121" i="25"/>
  <c r="I2725" i="30" s="1"/>
  <c r="AV88" i="25"/>
  <c r="I2351" i="30" s="1"/>
  <c r="AS15" i="25"/>
  <c r="I1484" i="30" s="1"/>
  <c r="AM199" i="25"/>
  <c r="I3650" i="30" s="1"/>
  <c r="AO117" i="25"/>
  <c r="I2692" i="30" s="1"/>
  <c r="AP85" i="25"/>
  <c r="I2309" i="30" s="1"/>
  <c r="AU12" i="25"/>
  <c r="I1450" i="30" s="1"/>
  <c r="AU41" i="25"/>
  <c r="I1798" i="30" s="1"/>
  <c r="AQ41" i="25"/>
  <c r="I1794" i="30" s="1"/>
  <c r="AS78" i="25"/>
  <c r="I2228" i="30" s="1"/>
  <c r="AQ45" i="25"/>
  <c r="I1842" i="30" s="1"/>
  <c r="AU181" i="25"/>
  <c r="I3442" i="30" s="1"/>
  <c r="AQ148" i="25"/>
  <c r="I3054" i="30" s="1"/>
  <c r="AP91" i="25"/>
  <c r="I2381" i="30" s="1"/>
  <c r="AO58" i="25"/>
  <c r="I1996" i="30" s="1"/>
  <c r="AK34" i="25"/>
  <c r="I1704" i="30" s="1"/>
  <c r="AK153" i="25"/>
  <c r="I3108" i="30" s="1"/>
  <c r="AO121" i="25"/>
  <c r="I2728" i="30" s="1"/>
  <c r="AP104" i="25"/>
  <c r="I2537" i="30" s="1"/>
  <c r="AK55" i="25"/>
  <c r="I1956" i="30" s="1"/>
  <c r="AU31" i="25"/>
  <c r="I1678" i="30" s="1"/>
  <c r="AM7" i="25"/>
  <c r="I1381" i="30" s="1"/>
  <c r="AL150" i="25"/>
  <c r="I3073" i="30" s="1"/>
  <c r="AL117" i="25"/>
  <c r="I2689" i="30" s="1"/>
  <c r="AK101" i="25"/>
  <c r="I2496" i="30" s="1"/>
  <c r="AM101" i="25"/>
  <c r="I2498" i="30" s="1"/>
  <c r="AP44" i="25"/>
  <c r="I1829" i="30" s="1"/>
  <c r="AQ137" i="25"/>
  <c r="I2922" i="30" s="1"/>
  <c r="AQ169" i="25"/>
  <c r="I3306" i="30" s="1"/>
  <c r="AL78" i="25"/>
  <c r="I2221" i="30" s="1"/>
  <c r="AV45" i="25"/>
  <c r="I1847" i="30" s="1"/>
  <c r="AP121" i="25"/>
  <c r="I2729" i="30" s="1"/>
  <c r="AN39" i="25"/>
  <c r="I1767" i="30" s="1"/>
  <c r="AN150" i="25"/>
  <c r="I3075" i="30" s="1"/>
  <c r="AO44" i="25"/>
  <c r="I1828" i="30" s="1"/>
  <c r="AO148" i="25"/>
  <c r="I3052" i="30" s="1"/>
  <c r="AR34" i="25"/>
  <c r="I1711" i="30" s="1"/>
  <c r="AK121" i="25"/>
  <c r="I2724" i="30" s="1"/>
  <c r="AS55" i="25"/>
  <c r="I1964" i="30" s="1"/>
  <c r="AP15" i="25"/>
  <c r="I1481" i="30" s="1"/>
  <c r="AS150" i="25"/>
  <c r="I3080" i="30" s="1"/>
  <c r="AS117" i="25"/>
  <c r="I2696" i="30" s="1"/>
  <c r="AL28" i="25"/>
  <c r="I1633" i="30" s="1"/>
  <c r="AV245" i="25"/>
  <c r="I4199" i="30" s="1"/>
  <c r="AG28" i="25"/>
  <c r="AQ150" i="25"/>
  <c r="I3078" i="30" s="1"/>
  <c r="AR117" i="25"/>
  <c r="I2695" i="30" s="1"/>
  <c r="AN117" i="25"/>
  <c r="I2691" i="30" s="1"/>
  <c r="AP60" i="25"/>
  <c r="I2021" i="30" s="1"/>
  <c r="AR98" i="25"/>
  <c r="I2467" i="30" s="1"/>
  <c r="AQ15" i="25"/>
  <c r="I1482" i="30" s="1"/>
  <c r="AR142" i="25"/>
  <c r="I2983" i="30" s="1"/>
  <c r="AT117" i="25"/>
  <c r="I2697" i="30" s="1"/>
  <c r="AL60" i="25"/>
  <c r="I2017" i="30" s="1"/>
  <c r="AS28" i="25"/>
  <c r="I1640" i="30" s="1"/>
  <c r="AO245" i="25"/>
  <c r="I4192" i="30" s="1"/>
  <c r="AV121" i="25"/>
  <c r="I2735" i="30" s="1"/>
  <c r="AR121" i="25"/>
  <c r="I2731" i="30" s="1"/>
  <c r="AO15" i="25"/>
  <c r="I1480" i="30" s="1"/>
  <c r="AL85" i="25"/>
  <c r="I2305" i="30" s="1"/>
  <c r="AU28" i="25"/>
  <c r="I1642" i="30" s="1"/>
  <c r="AK12" i="25"/>
  <c r="I1440" i="30" s="1"/>
  <c r="AM98" i="25"/>
  <c r="I2462" i="30" s="1"/>
  <c r="AM41" i="25"/>
  <c r="I1790" i="30" s="1"/>
  <c r="AR23" i="25"/>
  <c r="I1579" i="30" s="1"/>
  <c r="AR15" i="25"/>
  <c r="I1483" i="30" s="1"/>
  <c r="AV15" i="25"/>
  <c r="I1487" i="30" s="1"/>
  <c r="AG15" i="25"/>
  <c r="AL169" i="25"/>
  <c r="I3301" i="30" s="1"/>
  <c r="AQ39" i="25"/>
  <c r="I1770" i="30" s="1"/>
  <c r="AR60" i="25"/>
  <c r="I2023" i="30" s="1"/>
  <c r="AT28" i="25"/>
  <c r="I1641" i="30" s="1"/>
  <c r="AN98" i="25"/>
  <c r="I2463" i="30" s="1"/>
  <c r="AN23" i="25"/>
  <c r="I1575" i="30" s="1"/>
  <c r="AT150" i="25"/>
  <c r="I3081" i="30" s="1"/>
  <c r="AT60" i="25"/>
  <c r="I2025" i="30" s="1"/>
  <c r="AU36" i="25"/>
  <c r="I1738" i="30" s="1"/>
  <c r="AQ74" i="25"/>
  <c r="I2178" i="30" s="1"/>
  <c r="AO62" i="25"/>
  <c r="I2032" i="30" s="1"/>
  <c r="AO181" i="25"/>
  <c r="I3436" i="30" s="1"/>
  <c r="AP181" i="25"/>
  <c r="I3437" i="30" s="1"/>
  <c r="AP107" i="25"/>
  <c r="I2573" i="30" s="1"/>
  <c r="AK58" i="25"/>
  <c r="I1992" i="30" s="1"/>
  <c r="AM58" i="25"/>
  <c r="I1994" i="30" s="1"/>
  <c r="AN153" i="25"/>
  <c r="I3111" i="30" s="1"/>
  <c r="AV31" i="25"/>
  <c r="I1679" i="30" s="1"/>
  <c r="AG31" i="25"/>
  <c r="AT142" i="25"/>
  <c r="I2985" i="30" s="1"/>
  <c r="AS134" i="25"/>
  <c r="I2888" i="30" s="1"/>
  <c r="AN28" i="25"/>
  <c r="I1635" i="30" s="1"/>
  <c r="AU188" i="25"/>
  <c r="I3526" i="30" s="1"/>
  <c r="AQ98" i="25"/>
  <c r="I2466" i="30" s="1"/>
  <c r="AL33" i="25"/>
  <c r="I1693" i="30" s="1"/>
  <c r="AG72" i="25"/>
  <c r="AU247" i="25"/>
  <c r="I4222" i="30" s="1"/>
  <c r="AM16" i="25"/>
  <c r="I1490" i="30" s="1"/>
  <c r="AN62" i="25"/>
  <c r="I2031" i="30" s="1"/>
  <c r="AK181" i="25"/>
  <c r="I3432" i="30" s="1"/>
  <c r="AN181" i="25"/>
  <c r="I3435" i="30" s="1"/>
  <c r="AR58" i="25"/>
  <c r="I1999" i="30" s="1"/>
  <c r="AL58" i="25"/>
  <c r="I1993" i="30" s="1"/>
  <c r="AP153" i="25"/>
  <c r="I3113" i="30" s="1"/>
  <c r="AS31" i="25"/>
  <c r="I1676" i="30" s="1"/>
  <c r="AV134" i="25"/>
  <c r="I2891" i="30" s="1"/>
  <c r="AO134" i="25"/>
  <c r="I2884" i="30" s="1"/>
  <c r="AQ79" i="25"/>
  <c r="I2238" i="30" s="1"/>
  <c r="AQ10" i="25"/>
  <c r="I1422" i="30" s="1"/>
  <c r="AP134" i="25"/>
  <c r="I2885" i="30" s="1"/>
  <c r="AU134" i="25"/>
  <c r="I2890" i="30" s="1"/>
  <c r="AG16" i="25"/>
  <c r="AT68" i="25"/>
  <c r="I2109" i="30" s="1"/>
  <c r="AT10" i="25"/>
  <c r="I1425" i="30" s="1"/>
  <c r="AS342" i="25"/>
  <c r="I644" i="30" s="1"/>
  <c r="AK68" i="25"/>
  <c r="I2100" i="30" s="1"/>
  <c r="AS314" i="25"/>
  <c r="I308" i="30" s="1"/>
  <c r="AR127" i="25"/>
  <c r="I2803" i="30" s="1"/>
  <c r="AK62" i="25"/>
  <c r="I2028" i="30" s="1"/>
  <c r="AL62" i="25"/>
  <c r="I2029" i="30" s="1"/>
  <c r="AT181" i="25"/>
  <c r="I3441" i="30" s="1"/>
  <c r="AP58" i="25"/>
  <c r="I1997" i="30" s="1"/>
  <c r="AS153" i="25"/>
  <c r="I3116" i="30" s="1"/>
  <c r="AT153" i="25"/>
  <c r="I3117" i="30" s="1"/>
  <c r="AL31" i="25"/>
  <c r="I1669" i="30" s="1"/>
  <c r="AL134" i="25"/>
  <c r="I2881" i="30" s="1"/>
  <c r="AG342" i="25"/>
  <c r="AU62" i="25"/>
  <c r="I2038" i="30" s="1"/>
  <c r="AQ153" i="25"/>
  <c r="I3114" i="30" s="1"/>
  <c r="AL153" i="25"/>
  <c r="I3109" i="30" s="1"/>
  <c r="AP72" i="25"/>
  <c r="I2153" i="30" s="1"/>
  <c r="AM31" i="25"/>
  <c r="I1670" i="30" s="1"/>
  <c r="AQ31" i="25"/>
  <c r="I1674" i="30" s="1"/>
  <c r="AO183" i="25"/>
  <c r="I3460" i="30" s="1"/>
  <c r="AR134" i="25"/>
  <c r="I2887" i="30" s="1"/>
  <c r="AO153" i="25"/>
  <c r="I3112" i="30" s="1"/>
  <c r="AQ72" i="25"/>
  <c r="I2154" i="30" s="1"/>
  <c r="AK31" i="25"/>
  <c r="I1668" i="30" s="1"/>
  <c r="AP31" i="25"/>
  <c r="I1673" i="30" s="1"/>
  <c r="AN183" i="25"/>
  <c r="I3459" i="30" s="1"/>
  <c r="AT134" i="25"/>
  <c r="I2889" i="30" s="1"/>
  <c r="AQ69" i="25"/>
  <c r="I2118" i="30" s="1"/>
  <c r="AV33" i="25"/>
  <c r="I1703" i="30" s="1"/>
  <c r="AG114" i="25"/>
  <c r="AV258" i="25"/>
  <c r="I4355" i="30" s="1"/>
  <c r="AR258" i="25"/>
  <c r="I4351" i="30" s="1"/>
  <c r="AV30" i="25"/>
  <c r="I1667" i="30" s="1"/>
  <c r="AM141" i="25"/>
  <c r="I2966" i="30" s="1"/>
  <c r="AR141" i="25"/>
  <c r="I2971" i="30" s="1"/>
  <c r="AV35" i="25"/>
  <c r="I1727" i="30" s="1"/>
  <c r="AP35" i="25"/>
  <c r="I1721" i="30" s="1"/>
  <c r="AL122" i="25"/>
  <c r="I2737" i="30" s="1"/>
  <c r="AV122" i="25"/>
  <c r="I2747" i="30" s="1"/>
  <c r="AS306" i="25"/>
  <c r="I212" i="30" s="1"/>
  <c r="AN306" i="25"/>
  <c r="I207" i="30" s="1"/>
  <c r="AM45" i="25"/>
  <c r="I1838" i="30" s="1"/>
  <c r="AR164" i="25"/>
  <c r="I3247" i="30" s="1"/>
  <c r="AQ164" i="25"/>
  <c r="I3246" i="30" s="1"/>
  <c r="AP42" i="25"/>
  <c r="I1805" i="30" s="1"/>
  <c r="AN137" i="25"/>
  <c r="I2919" i="30" s="1"/>
  <c r="AV23" i="25"/>
  <c r="I1583" i="30" s="1"/>
  <c r="AV126" i="25"/>
  <c r="I2795" i="30" s="1"/>
  <c r="AR245" i="25"/>
  <c r="I4195" i="30" s="1"/>
  <c r="AR171" i="25"/>
  <c r="I3331" i="30" s="1"/>
  <c r="AL74" i="25"/>
  <c r="I2173" i="30" s="1"/>
  <c r="AG42" i="25"/>
  <c r="AN258" i="25"/>
  <c r="I4347" i="30" s="1"/>
  <c r="AQ258" i="25"/>
  <c r="I4350" i="30" s="1"/>
  <c r="AN30" i="25"/>
  <c r="I1659" i="30" s="1"/>
  <c r="AV141" i="25"/>
  <c r="I2975" i="30" s="1"/>
  <c r="AQ141" i="25"/>
  <c r="I2970" i="30" s="1"/>
  <c r="AU35" i="25"/>
  <c r="I1726" i="30" s="1"/>
  <c r="AR122" i="25"/>
  <c r="I2743" i="30" s="1"/>
  <c r="AN122" i="25"/>
  <c r="I2739" i="30" s="1"/>
  <c r="AL306" i="25"/>
  <c r="I205" i="30" s="1"/>
  <c r="AU306" i="25"/>
  <c r="I214" i="30" s="1"/>
  <c r="AK45" i="25"/>
  <c r="I1836" i="30" s="1"/>
  <c r="AO164" i="25"/>
  <c r="I3244" i="30" s="1"/>
  <c r="AP164" i="25"/>
  <c r="I3245" i="30" s="1"/>
  <c r="AV42" i="25"/>
  <c r="I1811" i="30" s="1"/>
  <c r="AV137" i="25"/>
  <c r="I2927" i="30" s="1"/>
  <c r="AS23" i="25"/>
  <c r="I1580" i="30" s="1"/>
  <c r="AN126" i="25"/>
  <c r="I2787" i="30" s="1"/>
  <c r="AL114" i="25"/>
  <c r="I2653" i="30" s="1"/>
  <c r="AU258" i="25"/>
  <c r="I4354" i="30" s="1"/>
  <c r="AG258" i="25"/>
  <c r="AS30" i="25"/>
  <c r="I1664" i="30" s="1"/>
  <c r="AU30" i="25"/>
  <c r="I1666" i="30" s="1"/>
  <c r="AP141" i="25"/>
  <c r="I2969" i="30" s="1"/>
  <c r="AS35" i="25"/>
  <c r="I1724" i="30" s="1"/>
  <c r="AK122" i="25"/>
  <c r="I2736" i="30" s="1"/>
  <c r="AU122" i="25"/>
  <c r="I2746" i="30" s="1"/>
  <c r="AK306" i="25"/>
  <c r="I204" i="30" s="1"/>
  <c r="AM306" i="25"/>
  <c r="I206" i="30" s="1"/>
  <c r="AT45" i="25"/>
  <c r="I1845" i="30" s="1"/>
  <c r="AM164" i="25"/>
  <c r="I3242" i="30" s="1"/>
  <c r="AV164" i="25"/>
  <c r="I3251" i="30" s="1"/>
  <c r="AN42" i="25"/>
  <c r="I1803" i="30" s="1"/>
  <c r="AL137" i="25"/>
  <c r="I2917" i="30" s="1"/>
  <c r="AM137" i="25"/>
  <c r="I2918" i="30" s="1"/>
  <c r="AO23" i="25"/>
  <c r="I1576" i="30" s="1"/>
  <c r="AQ126" i="25"/>
  <c r="I2790" i="30" s="1"/>
  <c r="AM126" i="25"/>
  <c r="I2786" i="30" s="1"/>
  <c r="AO114" i="25"/>
  <c r="I2656" i="30" s="1"/>
  <c r="AG164" i="25"/>
  <c r="AM258" i="25"/>
  <c r="I4346" i="30" s="1"/>
  <c r="AR30" i="25"/>
  <c r="I1663" i="30" s="1"/>
  <c r="AM30" i="25"/>
  <c r="I1658" i="30" s="1"/>
  <c r="AN141" i="25"/>
  <c r="I2967" i="30" s="1"/>
  <c r="AO35" i="25"/>
  <c r="I1720" i="30" s="1"/>
  <c r="AT122" i="25"/>
  <c r="I2745" i="30" s="1"/>
  <c r="AM122" i="25"/>
  <c r="I2738" i="30" s="1"/>
  <c r="AR306" i="25"/>
  <c r="I211" i="30" s="1"/>
  <c r="AG306" i="25"/>
  <c r="AO45" i="25"/>
  <c r="I1840" i="30" s="1"/>
  <c r="AL45" i="25"/>
  <c r="I1837" i="30" s="1"/>
  <c r="AK164" i="25"/>
  <c r="I3240" i="30" s="1"/>
  <c r="AN164" i="25"/>
  <c r="I3243" i="30" s="1"/>
  <c r="AS42" i="25"/>
  <c r="I1808" i="30" s="1"/>
  <c r="AU42" i="25"/>
  <c r="I1810" i="30" s="1"/>
  <c r="AS137" i="25"/>
  <c r="I2924" i="30" s="1"/>
  <c r="AT137" i="25"/>
  <c r="I2925" i="30" s="1"/>
  <c r="AT23" i="25"/>
  <c r="I1581" i="30" s="1"/>
  <c r="AL126" i="25"/>
  <c r="I2785" i="30" s="1"/>
  <c r="AG126" i="25"/>
  <c r="AK36" i="25"/>
  <c r="I1728" i="30" s="1"/>
  <c r="AK114" i="25"/>
  <c r="I2652" i="30" s="1"/>
  <c r="AG45" i="25"/>
  <c r="AG35" i="25"/>
  <c r="AG122" i="25"/>
  <c r="AT258" i="25"/>
  <c r="I4353" i="30" s="1"/>
  <c r="AQ30" i="25"/>
  <c r="I1662" i="30" s="1"/>
  <c r="AT30" i="25"/>
  <c r="I1665" i="30" s="1"/>
  <c r="AO141" i="25"/>
  <c r="I2968" i="30" s="1"/>
  <c r="AT35" i="25"/>
  <c r="I1725" i="30" s="1"/>
  <c r="AS122" i="25"/>
  <c r="I2744" i="30" s="1"/>
  <c r="AQ306" i="25"/>
  <c r="I210" i="30" s="1"/>
  <c r="AU45" i="25"/>
  <c r="I1846" i="30" s="1"/>
  <c r="AR45" i="25"/>
  <c r="I1843" i="30" s="1"/>
  <c r="AU164" i="25"/>
  <c r="I3250" i="30" s="1"/>
  <c r="AK42" i="25"/>
  <c r="I1800" i="30" s="1"/>
  <c r="AM42" i="25"/>
  <c r="I1802" i="30" s="1"/>
  <c r="AO137" i="25"/>
  <c r="I2920" i="30" s="1"/>
  <c r="AK137" i="25"/>
  <c r="I2916" i="30" s="1"/>
  <c r="AL23" i="25"/>
  <c r="I1573" i="30" s="1"/>
  <c r="AK126" i="25"/>
  <c r="I2784" i="30" s="1"/>
  <c r="AP36" i="25"/>
  <c r="I1733" i="30" s="1"/>
  <c r="AG141" i="25"/>
  <c r="AG23" i="25"/>
  <c r="AP258" i="25"/>
  <c r="I4349" i="30" s="1"/>
  <c r="AS258" i="25"/>
  <c r="I4352" i="30" s="1"/>
  <c r="AK30" i="25"/>
  <c r="I1656" i="30" s="1"/>
  <c r="AG30" i="25"/>
  <c r="AT141" i="25"/>
  <c r="I2973" i="30" s="1"/>
  <c r="AL141" i="25"/>
  <c r="I2965" i="30" s="1"/>
  <c r="AM35" i="25"/>
  <c r="I1718" i="30" s="1"/>
  <c r="AR35" i="25"/>
  <c r="I1723" i="30" s="1"/>
  <c r="AQ122" i="25"/>
  <c r="I2742" i="30" s="1"/>
  <c r="AO306" i="25"/>
  <c r="I208" i="30" s="1"/>
  <c r="AS45" i="25"/>
  <c r="I1844" i="30" s="1"/>
  <c r="AP45" i="25"/>
  <c r="I1841" i="30" s="1"/>
  <c r="AT164" i="25"/>
  <c r="I3249" i="30" s="1"/>
  <c r="AQ42" i="25"/>
  <c r="I1806" i="30" s="1"/>
  <c r="AL42" i="25"/>
  <c r="I1801" i="30" s="1"/>
  <c r="AU137" i="25"/>
  <c r="I2926" i="30" s="1"/>
  <c r="AM23" i="25"/>
  <c r="I1574" i="30" s="1"/>
  <c r="AQ23" i="25"/>
  <c r="I1578" i="30" s="1"/>
  <c r="AR126" i="25"/>
  <c r="I2791" i="30" s="1"/>
  <c r="AL36" i="25"/>
  <c r="I1729" i="30" s="1"/>
  <c r="AG137" i="25"/>
  <c r="AO258" i="25"/>
  <c r="I4348" i="30" s="1"/>
  <c r="AS141" i="25"/>
  <c r="I2972" i="30" s="1"/>
  <c r="AK35" i="25"/>
  <c r="I1716" i="30" s="1"/>
  <c r="AT306" i="25"/>
  <c r="I213" i="30" s="1"/>
  <c r="AK23" i="25"/>
  <c r="I1572" i="30" s="1"/>
  <c r="AP23" i="25"/>
  <c r="I1577" i="30" s="1"/>
  <c r="AO126" i="25"/>
  <c r="I2788" i="30" s="1"/>
  <c r="AG36" i="25"/>
  <c r="AN31" i="25"/>
  <c r="I1671" i="30" s="1"/>
  <c r="AM15" i="25"/>
  <c r="I1478" i="30" s="1"/>
  <c r="AR150" i="25"/>
  <c r="I3079" i="30" s="1"/>
  <c r="AP150" i="25"/>
  <c r="I3077" i="30" s="1"/>
  <c r="AT126" i="25"/>
  <c r="I2793" i="30" s="1"/>
  <c r="AU126" i="25"/>
  <c r="I2794" i="30" s="1"/>
  <c r="AL101" i="25"/>
  <c r="I2497" i="30" s="1"/>
  <c r="AV60" i="25"/>
  <c r="I2027" i="30" s="1"/>
  <c r="AG60" i="25"/>
  <c r="AS36" i="25"/>
  <c r="I1736" i="30" s="1"/>
  <c r="AR28" i="25"/>
  <c r="I1639" i="30" s="1"/>
  <c r="AQ20" i="25"/>
  <c r="I1542" i="30" s="1"/>
  <c r="AQ171" i="25"/>
  <c r="I3330" i="30" s="1"/>
  <c r="AQ114" i="25"/>
  <c r="I2658" i="30" s="1"/>
  <c r="AM17" i="25"/>
  <c r="I1502" i="30" s="1"/>
  <c r="AQ44" i="25"/>
  <c r="I1830" i="30" s="1"/>
  <c r="AR36" i="25"/>
  <c r="I1735" i="30" s="1"/>
  <c r="AO28" i="25"/>
  <c r="I1636" i="30" s="1"/>
  <c r="AO171" i="25"/>
  <c r="I3328" i="30" s="1"/>
  <c r="AO9" i="25"/>
  <c r="I1408" i="30" s="1"/>
  <c r="AV9" i="25"/>
  <c r="I1415" i="30" s="1"/>
  <c r="AK79" i="25"/>
  <c r="I2232" i="30" s="1"/>
  <c r="AS247" i="25"/>
  <c r="I4220" i="30" s="1"/>
  <c r="AN247" i="25"/>
  <c r="I4215" i="30" s="1"/>
  <c r="AV68" i="25"/>
  <c r="I2111" i="30" s="1"/>
  <c r="AS68" i="25"/>
  <c r="I2108" i="30" s="1"/>
  <c r="AT179" i="25"/>
  <c r="I3417" i="30" s="1"/>
  <c r="AR16" i="25"/>
  <c r="I1495" i="30" s="1"/>
  <c r="AU16" i="25"/>
  <c r="I1498" i="30" s="1"/>
  <c r="AT127" i="25"/>
  <c r="I2805" i="30" s="1"/>
  <c r="AS229" i="25"/>
  <c r="I4016" i="30" s="1"/>
  <c r="AT107" i="25"/>
  <c r="I2577" i="30" s="1"/>
  <c r="AV107" i="25"/>
  <c r="I2579" i="30" s="1"/>
  <c r="AR10" i="25"/>
  <c r="I1423" i="30" s="1"/>
  <c r="AM10" i="25"/>
  <c r="I1418" i="30" s="1"/>
  <c r="AV72" i="25"/>
  <c r="I2159" i="30" s="1"/>
  <c r="AR72" i="25"/>
  <c r="I2155" i="30" s="1"/>
  <c r="AR183" i="25"/>
  <c r="I3463" i="30" s="1"/>
  <c r="AV183" i="25"/>
  <c r="I3467" i="30" s="1"/>
  <c r="AP69" i="25"/>
  <c r="I2117" i="30" s="1"/>
  <c r="AQ36" i="25"/>
  <c r="I1734" i="30" s="1"/>
  <c r="AT36" i="25"/>
  <c r="I1737" i="30" s="1"/>
  <c r="AT20" i="25"/>
  <c r="I1545" i="30" s="1"/>
  <c r="AT342" i="25"/>
  <c r="I645" i="30" s="1"/>
  <c r="AN342" i="25"/>
  <c r="I639" i="30" s="1"/>
  <c r="AN114" i="25"/>
  <c r="I2655" i="30" s="1"/>
  <c r="AT33" i="25"/>
  <c r="I1701" i="30" s="1"/>
  <c r="AG183" i="25"/>
  <c r="AO79" i="25"/>
  <c r="I2236" i="30" s="1"/>
  <c r="AK247" i="25"/>
  <c r="I4212" i="30" s="1"/>
  <c r="AM247" i="25"/>
  <c r="I4214" i="30" s="1"/>
  <c r="AN68" i="25"/>
  <c r="I2103" i="30" s="1"/>
  <c r="AR68" i="25"/>
  <c r="I2107" i="30" s="1"/>
  <c r="AU179" i="25"/>
  <c r="I3418" i="30" s="1"/>
  <c r="AQ179" i="25"/>
  <c r="I3414" i="30" s="1"/>
  <c r="AK16" i="25"/>
  <c r="I1488" i="30" s="1"/>
  <c r="AT16" i="25"/>
  <c r="I1497" i="30" s="1"/>
  <c r="AU127" i="25"/>
  <c r="I2806" i="30" s="1"/>
  <c r="AO127" i="25"/>
  <c r="I2800" i="30" s="1"/>
  <c r="AL229" i="25"/>
  <c r="I4009" i="30" s="1"/>
  <c r="AR107" i="25"/>
  <c r="I2575" i="30" s="1"/>
  <c r="AU107" i="25"/>
  <c r="I2578" i="30" s="1"/>
  <c r="AO10" i="25"/>
  <c r="I1420" i="30" s="1"/>
  <c r="AL10" i="25"/>
  <c r="I1417" i="30" s="1"/>
  <c r="AO72" i="25"/>
  <c r="I2152" i="30" s="1"/>
  <c r="AM183" i="25"/>
  <c r="I3458" i="30" s="1"/>
  <c r="AO69" i="25"/>
  <c r="I2116" i="30" s="1"/>
  <c r="AQ342" i="25"/>
  <c r="I642" i="30" s="1"/>
  <c r="AM114" i="25"/>
  <c r="I2654" i="30" s="1"/>
  <c r="AU33" i="25"/>
  <c r="I1702" i="30" s="1"/>
  <c r="AR33" i="25"/>
  <c r="I1699" i="30" s="1"/>
  <c r="AG10" i="25"/>
  <c r="AG229" i="25"/>
  <c r="AT79" i="25"/>
  <c r="I2241" i="30" s="1"/>
  <c r="AV79" i="25"/>
  <c r="I2243" i="30" s="1"/>
  <c r="AR247" i="25"/>
  <c r="I4219" i="30" s="1"/>
  <c r="AG247" i="25"/>
  <c r="AP68" i="25"/>
  <c r="I2105" i="30" s="1"/>
  <c r="AQ68" i="25"/>
  <c r="I2106" i="30" s="1"/>
  <c r="AS179" i="25"/>
  <c r="I3416" i="30" s="1"/>
  <c r="AP179" i="25"/>
  <c r="I3413" i="30" s="1"/>
  <c r="AO16" i="25"/>
  <c r="I1492" i="30" s="1"/>
  <c r="AL16" i="25"/>
  <c r="I1489" i="30" s="1"/>
  <c r="AN127" i="25"/>
  <c r="I2799" i="30" s="1"/>
  <c r="AS127" i="25"/>
  <c r="I2804" i="30" s="1"/>
  <c r="AR229" i="25"/>
  <c r="I4015" i="30" s="1"/>
  <c r="AQ229" i="25"/>
  <c r="I4014" i="30" s="1"/>
  <c r="AS107" i="25"/>
  <c r="I2576" i="30" s="1"/>
  <c r="AM107" i="25"/>
  <c r="I2570" i="30" s="1"/>
  <c r="AK10" i="25"/>
  <c r="I1416" i="30" s="1"/>
  <c r="AL72" i="25"/>
  <c r="I2149" i="30" s="1"/>
  <c r="AK183" i="25"/>
  <c r="I3456" i="30" s="1"/>
  <c r="AR69" i="25"/>
  <c r="I2119" i="30" s="1"/>
  <c r="AV69" i="25"/>
  <c r="I2123" i="30" s="1"/>
  <c r="AL342" i="25"/>
  <c r="I637" i="30" s="1"/>
  <c r="AO33" i="25"/>
  <c r="I1696" i="30" s="1"/>
  <c r="AQ33" i="25"/>
  <c r="I1698" i="30" s="1"/>
  <c r="AG79" i="25"/>
  <c r="AR79" i="25"/>
  <c r="I2239" i="30" s="1"/>
  <c r="AN79" i="25"/>
  <c r="I2235" i="30" s="1"/>
  <c r="AQ247" i="25"/>
  <c r="I4218" i="30" s="1"/>
  <c r="AO68" i="25"/>
  <c r="I2104" i="30" s="1"/>
  <c r="AG68" i="25"/>
  <c r="AR179" i="25"/>
  <c r="I3415" i="30" s="1"/>
  <c r="AV179" i="25"/>
  <c r="I3419" i="30" s="1"/>
  <c r="AS16" i="25"/>
  <c r="I1496" i="30" s="1"/>
  <c r="AL127" i="25"/>
  <c r="I2797" i="30" s="1"/>
  <c r="AK127" i="25"/>
  <c r="I2796" i="30" s="1"/>
  <c r="AO229" i="25"/>
  <c r="I4012" i="30" s="1"/>
  <c r="AP229" i="25"/>
  <c r="I4013" i="30" s="1"/>
  <c r="AL107" i="25"/>
  <c r="I2569" i="30" s="1"/>
  <c r="AP10" i="25"/>
  <c r="I1421" i="30" s="1"/>
  <c r="AU72" i="25"/>
  <c r="I2158" i="30" s="1"/>
  <c r="AT183" i="25"/>
  <c r="I3465" i="30" s="1"/>
  <c r="AL69" i="25"/>
  <c r="I2113" i="30" s="1"/>
  <c r="AN69" i="25"/>
  <c r="I2115" i="30" s="1"/>
  <c r="AO36" i="25"/>
  <c r="I1732" i="30" s="1"/>
  <c r="AR342" i="25"/>
  <c r="I643" i="30" s="1"/>
  <c r="AR114" i="25"/>
  <c r="I2659" i="30" s="1"/>
  <c r="AS33" i="25"/>
  <c r="I1700" i="30" s="1"/>
  <c r="AP33" i="25"/>
  <c r="I1697" i="30" s="1"/>
  <c r="AP79" i="25"/>
  <c r="I2237" i="30" s="1"/>
  <c r="AU79" i="25"/>
  <c r="I2242" i="30" s="1"/>
  <c r="AP247" i="25"/>
  <c r="I4217" i="30" s="1"/>
  <c r="AL68" i="25"/>
  <c r="I2101" i="30" s="1"/>
  <c r="AO179" i="25"/>
  <c r="I3412" i="30" s="1"/>
  <c r="AN179" i="25"/>
  <c r="I3411" i="30" s="1"/>
  <c r="AP16" i="25"/>
  <c r="I1493" i="30" s="1"/>
  <c r="AV127" i="25"/>
  <c r="I2807" i="30" s="1"/>
  <c r="AQ127" i="25"/>
  <c r="I2802" i="30" s="1"/>
  <c r="AM229" i="25"/>
  <c r="I4010" i="30" s="1"/>
  <c r="AV229" i="25"/>
  <c r="I4019" i="30" s="1"/>
  <c r="AK107" i="25"/>
  <c r="I2568" i="30" s="1"/>
  <c r="AV10" i="25"/>
  <c r="I1427" i="30" s="1"/>
  <c r="AM72" i="25"/>
  <c r="I2150" i="30" s="1"/>
  <c r="AL183" i="25"/>
  <c r="I3457" i="30" s="1"/>
  <c r="AK69" i="25"/>
  <c r="I2112" i="30" s="1"/>
  <c r="AU69" i="25"/>
  <c r="I2122" i="30" s="1"/>
  <c r="AM342" i="25"/>
  <c r="I638" i="30" s="1"/>
  <c r="AP342" i="25"/>
  <c r="I641" i="30" s="1"/>
  <c r="AN33" i="25"/>
  <c r="I1695" i="30" s="1"/>
  <c r="AG33" i="25"/>
  <c r="AG179" i="25"/>
  <c r="AG127" i="25"/>
  <c r="AS79" i="25"/>
  <c r="I2240" i="30" s="1"/>
  <c r="AM79" i="25"/>
  <c r="I2234" i="30" s="1"/>
  <c r="AO247" i="25"/>
  <c r="I4216" i="30" s="1"/>
  <c r="AU68" i="25"/>
  <c r="I2110" i="30" s="1"/>
  <c r="AM179" i="25"/>
  <c r="I3410" i="30" s="1"/>
  <c r="AV16" i="25"/>
  <c r="I1499" i="30" s="1"/>
  <c r="AP127" i="25"/>
  <c r="I2801" i="30" s="1"/>
  <c r="AK229" i="25"/>
  <c r="I4008" i="30" s="1"/>
  <c r="AN229" i="25"/>
  <c r="I4011" i="30" s="1"/>
  <c r="AQ107" i="25"/>
  <c r="I2574" i="30" s="1"/>
  <c r="AN10" i="25"/>
  <c r="I1419" i="30" s="1"/>
  <c r="AT72" i="25"/>
  <c r="I2157" i="30" s="1"/>
  <c r="AS72" i="25"/>
  <c r="I2156" i="30" s="1"/>
  <c r="AU183" i="25"/>
  <c r="I3466" i="30" s="1"/>
  <c r="AQ183" i="25"/>
  <c r="I3462" i="30" s="1"/>
  <c r="AT69" i="25"/>
  <c r="I2121" i="30" s="1"/>
  <c r="AM69" i="25"/>
  <c r="I2114" i="30" s="1"/>
  <c r="AK342" i="25"/>
  <c r="I636" i="30" s="1"/>
  <c r="AO342" i="25"/>
  <c r="I640" i="30" s="1"/>
  <c r="AV114" i="25"/>
  <c r="I2663" i="30" s="1"/>
  <c r="AM33" i="25"/>
  <c r="I1694" i="30" s="1"/>
  <c r="AG107" i="25"/>
  <c r="AT247" i="25"/>
  <c r="I4221" i="30" s="1"/>
  <c r="AS10" i="25"/>
  <c r="I1424" i="30" s="1"/>
  <c r="AN72" i="25"/>
  <c r="I2151" i="30" s="1"/>
  <c r="AS183" i="25"/>
  <c r="I3464" i="30" s="1"/>
  <c r="AS69" i="25"/>
  <c r="I2120" i="30" s="1"/>
  <c r="AM36" i="25"/>
  <c r="I1730" i="30" s="1"/>
  <c r="AU342" i="25"/>
  <c r="I646" i="30" s="1"/>
  <c r="AP114" i="25"/>
  <c r="I2657" i="30" s="1"/>
  <c r="AG52" i="25"/>
  <c r="AM44" i="25"/>
  <c r="I1826" i="30" s="1"/>
  <c r="AV28" i="25"/>
  <c r="I1643" i="30" s="1"/>
  <c r="AP20" i="25"/>
  <c r="I1541" i="30" s="1"/>
  <c r="AM245" i="25"/>
  <c r="I4190" i="30" s="1"/>
  <c r="AM171" i="25"/>
  <c r="I3326" i="30" s="1"/>
  <c r="AS114" i="25"/>
  <c r="I2660" i="30" s="1"/>
  <c r="AN74" i="25"/>
  <c r="I2175" i="30" s="1"/>
  <c r="AU9" i="25"/>
  <c r="I1414" i="30" s="1"/>
  <c r="AU150" i="25"/>
  <c r="I3082" i="30" s="1"/>
  <c r="AQ60" i="25"/>
  <c r="I2022" i="30" s="1"/>
  <c r="AU60" i="25"/>
  <c r="I2026" i="30" s="1"/>
  <c r="AR44" i="25"/>
  <c r="I1831" i="30" s="1"/>
  <c r="AT44" i="25"/>
  <c r="I1833" i="30" s="1"/>
  <c r="AV36" i="25"/>
  <c r="I1739" i="30" s="1"/>
  <c r="AT245" i="25"/>
  <c r="I4197" i="30" s="1"/>
  <c r="AK171" i="25"/>
  <c r="I3324" i="30" s="1"/>
  <c r="AT171" i="25"/>
  <c r="I3333" i="30" s="1"/>
  <c r="AT114" i="25"/>
  <c r="I2661" i="30" s="1"/>
  <c r="AL98" i="25"/>
  <c r="I2461" i="30" s="1"/>
  <c r="AM74" i="25"/>
  <c r="I2174" i="30" s="1"/>
  <c r="AL25" i="25"/>
  <c r="I1597" i="30" s="1"/>
  <c r="AM9" i="25"/>
  <c r="I1406" i="30" s="1"/>
  <c r="AS60" i="25"/>
  <c r="I2024" i="30" s="1"/>
  <c r="AK44" i="25"/>
  <c r="I1824" i="30" s="1"/>
  <c r="AK245" i="25"/>
  <c r="I4188" i="30" s="1"/>
  <c r="AV171" i="25"/>
  <c r="I3335" i="30" s="1"/>
  <c r="AU98" i="25"/>
  <c r="I2470" i="30" s="1"/>
  <c r="AR74" i="25"/>
  <c r="I2179" i="30" s="1"/>
  <c r="AR25" i="25"/>
  <c r="I1603" i="30" s="1"/>
  <c r="AK9" i="25"/>
  <c r="I1404" i="30" s="1"/>
  <c r="AN25" i="25"/>
  <c r="I1599" i="30" s="1"/>
  <c r="AS9" i="25"/>
  <c r="I1412" i="30" s="1"/>
  <c r="AP9" i="25"/>
  <c r="I1409" i="30" s="1"/>
  <c r="AM25" i="25"/>
  <c r="I1598" i="30" s="1"/>
  <c r="AN20" i="25"/>
  <c r="I1539" i="30" s="1"/>
  <c r="AS245" i="25"/>
  <c r="I4196" i="30" s="1"/>
  <c r="AN245" i="25"/>
  <c r="I4191" i="30" s="1"/>
  <c r="AO98" i="25"/>
  <c r="I2464" i="30" s="1"/>
  <c r="AV74" i="25"/>
  <c r="I2183" i="30" s="1"/>
  <c r="AS74" i="25"/>
  <c r="I2180" i="30" s="1"/>
  <c r="AO25" i="25"/>
  <c r="I1600" i="30" s="1"/>
  <c r="AQ25" i="25"/>
  <c r="I1602" i="30" s="1"/>
  <c r="AO52" i="25"/>
  <c r="I1924" i="30" s="1"/>
  <c r="AP28" i="25"/>
  <c r="I1637" i="30" s="1"/>
  <c r="AK20" i="25"/>
  <c r="I1536" i="30" s="1"/>
  <c r="AU20" i="25"/>
  <c r="I1546" i="30" s="1"/>
  <c r="AL245" i="25"/>
  <c r="I4189" i="30" s="1"/>
  <c r="AU245" i="25"/>
  <c r="I4198" i="30" s="1"/>
  <c r="AT98" i="25"/>
  <c r="I2469" i="30" s="1"/>
  <c r="AP74" i="25"/>
  <c r="I2177" i="30" s="1"/>
  <c r="AK74" i="25"/>
  <c r="I2172" i="30" s="1"/>
  <c r="AS25" i="25"/>
  <c r="I1604" i="30" s="1"/>
  <c r="AP25" i="25"/>
  <c r="I1601" i="30" s="1"/>
  <c r="AO20" i="25"/>
  <c r="I1540" i="30" s="1"/>
  <c r="AL20" i="25"/>
  <c r="I1537" i="30" s="1"/>
  <c r="AQ245" i="25"/>
  <c r="I4194" i="30" s="1"/>
  <c r="AV98" i="25"/>
  <c r="I2471" i="30" s="1"/>
  <c r="AS98" i="25"/>
  <c r="I2468" i="30" s="1"/>
  <c r="AO74" i="25"/>
  <c r="I2176" i="30" s="1"/>
  <c r="AG74" i="25"/>
  <c r="AK25" i="25"/>
  <c r="I1596" i="30" s="1"/>
  <c r="AK28" i="25"/>
  <c r="I1632" i="30" s="1"/>
  <c r="AS20" i="25"/>
  <c r="I1544" i="30" s="1"/>
  <c r="AP98" i="25"/>
  <c r="I2465" i="30" s="1"/>
  <c r="J14" i="19"/>
  <c r="AH14" i="19" s="1"/>
  <c r="J30" i="19"/>
  <c r="AH30" i="19" s="1"/>
  <c r="J54" i="19"/>
  <c r="AH54" i="19" s="1"/>
  <c r="J62" i="19"/>
  <c r="AH62" i="19" s="1"/>
  <c r="J23" i="19"/>
  <c r="AH23" i="19" s="1"/>
  <c r="J39" i="19"/>
  <c r="AH39" i="19" s="1"/>
  <c r="J241" i="19"/>
  <c r="AH241" i="19" s="1"/>
  <c r="J257" i="19"/>
  <c r="AH257" i="19" s="1"/>
  <c r="J10" i="19"/>
  <c r="AH10" i="19" s="1"/>
  <c r="J34" i="19"/>
  <c r="AH34" i="19" s="1"/>
  <c r="J50" i="19"/>
  <c r="AH50" i="19" s="1"/>
  <c r="J66" i="19"/>
  <c r="AH66" i="19" s="1"/>
  <c r="J74" i="19"/>
  <c r="AH74" i="19" s="1"/>
  <c r="J98" i="19"/>
  <c r="AH98" i="19" s="1"/>
  <c r="J114" i="19"/>
  <c r="AH114" i="19" s="1"/>
  <c r="J146" i="19"/>
  <c r="AH146" i="19" s="1"/>
  <c r="J194" i="19"/>
  <c r="AH194" i="19" s="1"/>
  <c r="J19" i="19"/>
  <c r="AH19" i="19" s="1"/>
  <c r="J35" i="19"/>
  <c r="AH35" i="19" s="1"/>
  <c r="J75" i="19"/>
  <c r="AH75" i="19" s="1"/>
  <c r="J91" i="19"/>
  <c r="AH91" i="19" s="1"/>
  <c r="J171" i="19"/>
  <c r="AH171" i="19" s="1"/>
  <c r="J187" i="19"/>
  <c r="AH187" i="19" s="1"/>
  <c r="I9" i="18"/>
  <c r="AH9" i="18" s="1"/>
  <c r="N8" i="12"/>
  <c r="AH8" i="12" s="1"/>
  <c r="N16" i="12"/>
  <c r="AH16" i="12" s="1"/>
  <c r="N24" i="12"/>
  <c r="M24" i="12" s="1"/>
  <c r="AG78" i="25"/>
  <c r="AQ54" i="25"/>
  <c r="I1950" i="30" s="1"/>
  <c r="AL54" i="25"/>
  <c r="I1945" i="30" s="1"/>
  <c r="AR138" i="25"/>
  <c r="I2935" i="30" s="1"/>
  <c r="AQ138" i="25"/>
  <c r="I2934" i="30" s="1"/>
  <c r="AM78" i="25"/>
  <c r="I2222" i="30" s="1"/>
  <c r="AU197" i="25"/>
  <c r="I3634" i="30" s="1"/>
  <c r="AL75" i="25"/>
  <c r="I2185" i="30" s="1"/>
  <c r="AS169" i="25"/>
  <c r="I3308" i="30" s="1"/>
  <c r="AT169" i="25"/>
  <c r="I3309" i="30" s="1"/>
  <c r="AO39" i="25"/>
  <c r="I1768" i="30" s="1"/>
  <c r="AR39" i="25"/>
  <c r="I1771" i="30" s="1"/>
  <c r="AL142" i="25"/>
  <c r="I2977" i="30" s="1"/>
  <c r="AK52" i="25"/>
  <c r="I1920" i="30" s="1"/>
  <c r="AL52" i="25"/>
  <c r="I1921" i="30" s="1"/>
  <c r="AP188" i="25"/>
  <c r="I3521" i="30" s="1"/>
  <c r="AN17" i="25"/>
  <c r="I1503" i="30" s="1"/>
  <c r="AG17" i="25"/>
  <c r="AG188" i="25"/>
  <c r="AG138" i="25"/>
  <c r="AG75" i="25"/>
  <c r="AP54" i="25"/>
  <c r="I1949" i="30" s="1"/>
  <c r="AP138" i="25"/>
  <c r="I2933" i="30" s="1"/>
  <c r="AM138" i="25"/>
  <c r="I2930" i="30" s="1"/>
  <c r="AN78" i="25"/>
  <c r="I2223" i="30" s="1"/>
  <c r="AK78" i="25"/>
  <c r="I2220" i="30" s="1"/>
  <c r="AT197" i="25"/>
  <c r="I3633" i="30" s="1"/>
  <c r="AQ75" i="25"/>
  <c r="I2190" i="30" s="1"/>
  <c r="AO169" i="25"/>
  <c r="I3304" i="30" s="1"/>
  <c r="AR169" i="25"/>
  <c r="I3307" i="30" s="1"/>
  <c r="AK39" i="25"/>
  <c r="I1764" i="30" s="1"/>
  <c r="AP39" i="25"/>
  <c r="I1769" i="30" s="1"/>
  <c r="AP142" i="25"/>
  <c r="I2981" i="30" s="1"/>
  <c r="AO142" i="25"/>
  <c r="I2980" i="30" s="1"/>
  <c r="AP52" i="25"/>
  <c r="I1925" i="30" s="1"/>
  <c r="AN188" i="25"/>
  <c r="I3519" i="30" s="1"/>
  <c r="AM188" i="25"/>
  <c r="I3518" i="30" s="1"/>
  <c r="AK17" i="25"/>
  <c r="I1500" i="30" s="1"/>
  <c r="AV54" i="25"/>
  <c r="I1955" i="30" s="1"/>
  <c r="AN138" i="25"/>
  <c r="I2931" i="30" s="1"/>
  <c r="AV78" i="25"/>
  <c r="I2231" i="30" s="1"/>
  <c r="AR78" i="25"/>
  <c r="I2227" i="30" s="1"/>
  <c r="AL197" i="25"/>
  <c r="I3625" i="30" s="1"/>
  <c r="AO75" i="25"/>
  <c r="I2188" i="30" s="1"/>
  <c r="AN169" i="25"/>
  <c r="I3303" i="30" s="1"/>
  <c r="AV39" i="25"/>
  <c r="I1775" i="30" s="1"/>
  <c r="AK142" i="25"/>
  <c r="I2976" i="30" s="1"/>
  <c r="AU142" i="25"/>
  <c r="I2986" i="30" s="1"/>
  <c r="AV52" i="25"/>
  <c r="I1931" i="30" s="1"/>
  <c r="AK188" i="25"/>
  <c r="I3516" i="30" s="1"/>
  <c r="AT188" i="25"/>
  <c r="I3525" i="30" s="1"/>
  <c r="AT17" i="25"/>
  <c r="I1509" i="30" s="1"/>
  <c r="AN54" i="25"/>
  <c r="I1947" i="30" s="1"/>
  <c r="AO138" i="25"/>
  <c r="I2932" i="30" s="1"/>
  <c r="AP78" i="25"/>
  <c r="I2225" i="30" s="1"/>
  <c r="AQ78" i="25"/>
  <c r="I2226" i="30" s="1"/>
  <c r="AR197" i="25"/>
  <c r="I3631" i="30" s="1"/>
  <c r="AQ197" i="25"/>
  <c r="I3630" i="30" s="1"/>
  <c r="AP75" i="25"/>
  <c r="I2189" i="30" s="1"/>
  <c r="AV75" i="25"/>
  <c r="I2195" i="30" s="1"/>
  <c r="AK169" i="25"/>
  <c r="I3300" i="30" s="1"/>
  <c r="AU39" i="25"/>
  <c r="I1774" i="30" s="1"/>
  <c r="AS142" i="25"/>
  <c r="I2984" i="30" s="1"/>
  <c r="AM142" i="25"/>
  <c r="I2978" i="30" s="1"/>
  <c r="AN52" i="25"/>
  <c r="I1923" i="30" s="1"/>
  <c r="AV188" i="25"/>
  <c r="I3527" i="30" s="1"/>
  <c r="AL188" i="25"/>
  <c r="I3517" i="30" s="1"/>
  <c r="AU17" i="25"/>
  <c r="I1510" i="30" s="1"/>
  <c r="AL17" i="25"/>
  <c r="I1501" i="30" s="1"/>
  <c r="AG197" i="25"/>
  <c r="AG39" i="25"/>
  <c r="AK54" i="25"/>
  <c r="I1944" i="30" s="1"/>
  <c r="AU54" i="25"/>
  <c r="I1954" i="30" s="1"/>
  <c r="AT138" i="25"/>
  <c r="I2937" i="30" s="1"/>
  <c r="AO78" i="25"/>
  <c r="I2224" i="30" s="1"/>
  <c r="AO197" i="25"/>
  <c r="I3628" i="30" s="1"/>
  <c r="AP197" i="25"/>
  <c r="I3629" i="30" s="1"/>
  <c r="AR75" i="25"/>
  <c r="I2191" i="30" s="1"/>
  <c r="AN75" i="25"/>
  <c r="I2187" i="30" s="1"/>
  <c r="AP169" i="25"/>
  <c r="I3305" i="30" s="1"/>
  <c r="AS39" i="25"/>
  <c r="I1772" i="30" s="1"/>
  <c r="AQ142" i="25"/>
  <c r="I2982" i="30" s="1"/>
  <c r="AG142" i="25"/>
  <c r="AQ52" i="25"/>
  <c r="I1926" i="30" s="1"/>
  <c r="AU52" i="25"/>
  <c r="I1930" i="30" s="1"/>
  <c r="AS188" i="25"/>
  <c r="I3524" i="30" s="1"/>
  <c r="AR188" i="25"/>
  <c r="I3523" i="30" s="1"/>
  <c r="AO17" i="25"/>
  <c r="AR17" i="25"/>
  <c r="I1507" i="30" s="1"/>
  <c r="AG169" i="25"/>
  <c r="AS54" i="25"/>
  <c r="I1952" i="30" s="1"/>
  <c r="AM54" i="25"/>
  <c r="I1946" i="30" s="1"/>
  <c r="AK138" i="25"/>
  <c r="I2928" i="30" s="1"/>
  <c r="AT78" i="25"/>
  <c r="I2229" i="30" s="1"/>
  <c r="AM197" i="25"/>
  <c r="I3626" i="30" s="1"/>
  <c r="AV197" i="25"/>
  <c r="I3635" i="30" s="1"/>
  <c r="AT75" i="25"/>
  <c r="I2193" i="30" s="1"/>
  <c r="AU75" i="25"/>
  <c r="I2194" i="30" s="1"/>
  <c r="AU169" i="25"/>
  <c r="I3310" i="30" s="1"/>
  <c r="AT39" i="25"/>
  <c r="I1773" i="30" s="1"/>
  <c r="AN142" i="25"/>
  <c r="I2979" i="30" s="1"/>
  <c r="AS52" i="25"/>
  <c r="I1928" i="30" s="1"/>
  <c r="AM52" i="25"/>
  <c r="I1922" i="30" s="1"/>
  <c r="AQ188" i="25"/>
  <c r="I3522" i="30" s="1"/>
  <c r="AV17" i="25"/>
  <c r="I1511" i="30" s="1"/>
  <c r="AQ17" i="25"/>
  <c r="I1506" i="30" s="1"/>
  <c r="AR54" i="25"/>
  <c r="I1951" i="30" s="1"/>
  <c r="AV138" i="25"/>
  <c r="I2939" i="30" s="1"/>
  <c r="AK197" i="25"/>
  <c r="I3624" i="30" s="1"/>
  <c r="AS75" i="25"/>
  <c r="I2192" i="30" s="1"/>
  <c r="AV169" i="25"/>
  <c r="I3311" i="30" s="1"/>
  <c r="AM39" i="25"/>
  <c r="AR52" i="25"/>
  <c r="I1927" i="30" s="1"/>
  <c r="AS17" i="25"/>
  <c r="I1508" i="30" s="1"/>
  <c r="I1407" i="30"/>
  <c r="AG284" i="25"/>
  <c r="AQ284" i="25"/>
  <c r="I4662" i="30" s="1"/>
  <c r="AR284" i="25"/>
  <c r="I4663" i="30" s="1"/>
  <c r="AK284" i="25"/>
  <c r="I4656" i="30" s="1"/>
  <c r="AS284" i="25"/>
  <c r="I4664" i="30" s="1"/>
  <c r="AL284" i="25"/>
  <c r="I4657" i="30" s="1"/>
  <c r="AT284" i="25"/>
  <c r="I4665" i="30" s="1"/>
  <c r="AM284" i="25"/>
  <c r="AU284" i="25"/>
  <c r="I4666" i="30" s="1"/>
  <c r="AN284" i="25"/>
  <c r="AV284" i="25"/>
  <c r="I4667" i="30" s="1"/>
  <c r="AO284" i="25"/>
  <c r="AP284" i="25"/>
  <c r="I4661" i="30" s="1"/>
  <c r="AG329" i="25"/>
  <c r="AR329" i="25"/>
  <c r="I487" i="30" s="1"/>
  <c r="AK329" i="25"/>
  <c r="I480" i="30" s="1"/>
  <c r="AS329" i="25"/>
  <c r="I488" i="30" s="1"/>
  <c r="AL329" i="25"/>
  <c r="I481" i="30" s="1"/>
  <c r="AT329" i="25"/>
  <c r="I489" i="30" s="1"/>
  <c r="AN329" i="25"/>
  <c r="AV329" i="25"/>
  <c r="I491" i="30" s="1"/>
  <c r="AM329" i="25"/>
  <c r="AO329" i="25"/>
  <c r="AP329" i="25"/>
  <c r="I485" i="30" s="1"/>
  <c r="AQ329" i="25"/>
  <c r="I486" i="30" s="1"/>
  <c r="AU329" i="25"/>
  <c r="I490" i="30" s="1"/>
  <c r="AG235" i="25"/>
  <c r="AM235" i="25"/>
  <c r="AU235" i="25"/>
  <c r="I4078" i="30" s="1"/>
  <c r="AN235" i="25"/>
  <c r="AV235" i="25"/>
  <c r="I4079" i="30" s="1"/>
  <c r="AO235" i="25"/>
  <c r="AP235" i="25"/>
  <c r="I4073" i="30" s="1"/>
  <c r="AQ235" i="25"/>
  <c r="I4074" i="30" s="1"/>
  <c r="AR235" i="25"/>
  <c r="I4075" i="30" s="1"/>
  <c r="AS235" i="25"/>
  <c r="I4076" i="30" s="1"/>
  <c r="AT235" i="25"/>
  <c r="I4077" i="30" s="1"/>
  <c r="AK235" i="25"/>
  <c r="I4068" i="30" s="1"/>
  <c r="AL235" i="25"/>
  <c r="I4069" i="30" s="1"/>
  <c r="AG203" i="25"/>
  <c r="AN203" i="25"/>
  <c r="AV203" i="25"/>
  <c r="I3707" i="30" s="1"/>
  <c r="AP203" i="25"/>
  <c r="I3701" i="30" s="1"/>
  <c r="AQ203" i="25"/>
  <c r="I3702" i="30" s="1"/>
  <c r="AL203" i="25"/>
  <c r="I3697" i="30" s="1"/>
  <c r="AT203" i="25"/>
  <c r="I3705" i="30" s="1"/>
  <c r="AK203" i="25"/>
  <c r="I3696" i="30" s="1"/>
  <c r="AM203" i="25"/>
  <c r="AO203" i="25"/>
  <c r="AR203" i="25"/>
  <c r="I3703" i="30" s="1"/>
  <c r="AS203" i="25"/>
  <c r="I3704" i="30" s="1"/>
  <c r="AU203" i="25"/>
  <c r="I3706" i="30" s="1"/>
  <c r="AG71" i="25"/>
  <c r="AM71" i="25"/>
  <c r="AU71" i="25"/>
  <c r="I2146" i="30" s="1"/>
  <c r="AN71" i="25"/>
  <c r="AV71" i="25"/>
  <c r="I2147" i="30" s="1"/>
  <c r="AO71" i="25"/>
  <c r="AQ71" i="25"/>
  <c r="I2142" i="30" s="1"/>
  <c r="AK71" i="25"/>
  <c r="I2136" i="30" s="1"/>
  <c r="AL71" i="25"/>
  <c r="I2137" i="30" s="1"/>
  <c r="AS71" i="25"/>
  <c r="I2144" i="30" s="1"/>
  <c r="AP71" i="25"/>
  <c r="I2141" i="30" s="1"/>
  <c r="AR71" i="25"/>
  <c r="I2143" i="30" s="1"/>
  <c r="AT71" i="25"/>
  <c r="I2145" i="30" s="1"/>
  <c r="AG132" i="25"/>
  <c r="AM132" i="25"/>
  <c r="AU132" i="25"/>
  <c r="I2866" i="30" s="1"/>
  <c r="AO132" i="25"/>
  <c r="AS132" i="25"/>
  <c r="I2864" i="30" s="1"/>
  <c r="AK132" i="25"/>
  <c r="I2856" i="30" s="1"/>
  <c r="AV132" i="25"/>
  <c r="I2867" i="30" s="1"/>
  <c r="AL132" i="25"/>
  <c r="I2857" i="30" s="1"/>
  <c r="AQ132" i="25"/>
  <c r="I2862" i="30" s="1"/>
  <c r="AT132" i="25"/>
  <c r="I2865" i="30" s="1"/>
  <c r="AP132" i="25"/>
  <c r="I2861" i="30" s="1"/>
  <c r="AN132" i="25"/>
  <c r="AR132" i="25"/>
  <c r="I2863" i="30" s="1"/>
  <c r="AG341" i="25"/>
  <c r="AR341" i="25"/>
  <c r="I631" i="30" s="1"/>
  <c r="AK341" i="25"/>
  <c r="I624" i="30" s="1"/>
  <c r="AS341" i="25"/>
  <c r="I632" i="30" s="1"/>
  <c r="AL341" i="25"/>
  <c r="I625" i="30" s="1"/>
  <c r="AT341" i="25"/>
  <c r="I633" i="30" s="1"/>
  <c r="AN341" i="25"/>
  <c r="AV341" i="25"/>
  <c r="I635" i="30" s="1"/>
  <c r="AM341" i="25"/>
  <c r="AO341" i="25"/>
  <c r="AP341" i="25"/>
  <c r="I629" i="30" s="1"/>
  <c r="AQ341" i="25"/>
  <c r="I630" i="30" s="1"/>
  <c r="AU341" i="25"/>
  <c r="I634" i="30" s="1"/>
  <c r="AG276" i="25"/>
  <c r="AQ276" i="25"/>
  <c r="I4566" i="30" s="1"/>
  <c r="AR276" i="25"/>
  <c r="I4567" i="30" s="1"/>
  <c r="AK276" i="25"/>
  <c r="I4560" i="30" s="1"/>
  <c r="AS276" i="25"/>
  <c r="I4568" i="30" s="1"/>
  <c r="AL276" i="25"/>
  <c r="I4561" i="30" s="1"/>
  <c r="AT276" i="25"/>
  <c r="I4569" i="30" s="1"/>
  <c r="AM276" i="25"/>
  <c r="AU276" i="25"/>
  <c r="I4570" i="30" s="1"/>
  <c r="AN276" i="25"/>
  <c r="AV276" i="25"/>
  <c r="I4571" i="30" s="1"/>
  <c r="AO276" i="25"/>
  <c r="AP276" i="25"/>
  <c r="I4565" i="30" s="1"/>
  <c r="AG381" i="25"/>
  <c r="AO381" i="25"/>
  <c r="AP381" i="25"/>
  <c r="I1097" i="30" s="1"/>
  <c r="AR381" i="25"/>
  <c r="I1099" i="30" s="1"/>
  <c r="AQ381" i="25"/>
  <c r="I1098" i="30" s="1"/>
  <c r="AS381" i="25"/>
  <c r="I1100" i="30" s="1"/>
  <c r="AT381" i="25"/>
  <c r="I1101" i="30" s="1"/>
  <c r="AU381" i="25"/>
  <c r="I1102" i="30" s="1"/>
  <c r="AK381" i="25"/>
  <c r="I1092" i="30" s="1"/>
  <c r="AV381" i="25"/>
  <c r="I1103" i="30" s="1"/>
  <c r="AL381" i="25"/>
  <c r="I1093" i="30" s="1"/>
  <c r="AM381" i="25"/>
  <c r="AN381" i="25"/>
  <c r="AG312" i="25"/>
  <c r="AN312" i="25"/>
  <c r="AV312" i="25"/>
  <c r="I287" i="30" s="1"/>
  <c r="AO312" i="25"/>
  <c r="AQ312" i="25"/>
  <c r="I282" i="30" s="1"/>
  <c r="AP312" i="25"/>
  <c r="I281" i="30" s="1"/>
  <c r="AR312" i="25"/>
  <c r="I283" i="30" s="1"/>
  <c r="AL312" i="25"/>
  <c r="I277" i="30" s="1"/>
  <c r="AM312" i="25"/>
  <c r="AS312" i="25"/>
  <c r="I284" i="30" s="1"/>
  <c r="AT312" i="25"/>
  <c r="I285" i="30" s="1"/>
  <c r="AU312" i="25"/>
  <c r="I286" i="30" s="1"/>
  <c r="AK312" i="25"/>
  <c r="I276" i="30" s="1"/>
  <c r="AG370" i="25"/>
  <c r="AR370" i="25"/>
  <c r="I967" i="30" s="1"/>
  <c r="AK370" i="25"/>
  <c r="I960" i="30" s="1"/>
  <c r="AS370" i="25"/>
  <c r="I968" i="30" s="1"/>
  <c r="AL370" i="25"/>
  <c r="I961" i="30" s="1"/>
  <c r="AT370" i="25"/>
  <c r="I969" i="30" s="1"/>
  <c r="AN370" i="25"/>
  <c r="AV370" i="25"/>
  <c r="I971" i="30" s="1"/>
  <c r="AU370" i="25"/>
  <c r="I970" i="30" s="1"/>
  <c r="AM370" i="25"/>
  <c r="AO370" i="25"/>
  <c r="AP370" i="25"/>
  <c r="I965" i="30" s="1"/>
  <c r="AQ370" i="25"/>
  <c r="I966" i="30" s="1"/>
  <c r="AG352" i="25"/>
  <c r="AR352" i="25"/>
  <c r="I751" i="30" s="1"/>
  <c r="AK352" i="25"/>
  <c r="I744" i="30" s="1"/>
  <c r="AS352" i="25"/>
  <c r="I752" i="30" s="1"/>
  <c r="AL352" i="25"/>
  <c r="I745" i="30" s="1"/>
  <c r="AT352" i="25"/>
  <c r="I753" i="30" s="1"/>
  <c r="AN352" i="25"/>
  <c r="AV352" i="25"/>
  <c r="I755" i="30" s="1"/>
  <c r="AM352" i="25"/>
  <c r="AQ352" i="25"/>
  <c r="I750" i="30" s="1"/>
  <c r="AU352" i="25"/>
  <c r="I754" i="30" s="1"/>
  <c r="AO352" i="25"/>
  <c r="AP352" i="25"/>
  <c r="I749" i="30" s="1"/>
  <c r="AG321" i="25"/>
  <c r="AR321" i="25"/>
  <c r="I391" i="30" s="1"/>
  <c r="AK321" i="25"/>
  <c r="I384" i="30" s="1"/>
  <c r="AS321" i="25"/>
  <c r="I392" i="30" s="1"/>
  <c r="AL321" i="25"/>
  <c r="I385" i="30" s="1"/>
  <c r="AT321" i="25"/>
  <c r="I393" i="30" s="1"/>
  <c r="AN321" i="25"/>
  <c r="AV321" i="25"/>
  <c r="I395" i="30" s="1"/>
  <c r="AM321" i="25"/>
  <c r="AO321" i="25"/>
  <c r="AU321" i="25"/>
  <c r="I394" i="30" s="1"/>
  <c r="AP321" i="25"/>
  <c r="I389" i="30" s="1"/>
  <c r="AQ321" i="25"/>
  <c r="I390" i="30" s="1"/>
  <c r="AG256" i="25"/>
  <c r="AQ256" i="25"/>
  <c r="I4326" i="30" s="1"/>
  <c r="AR256" i="25"/>
  <c r="I4327" i="30" s="1"/>
  <c r="AK256" i="25"/>
  <c r="I4320" i="30" s="1"/>
  <c r="AS256" i="25"/>
  <c r="I4328" i="30" s="1"/>
  <c r="AL256" i="25"/>
  <c r="I4321" i="30" s="1"/>
  <c r="AT256" i="25"/>
  <c r="I4329" i="30" s="1"/>
  <c r="AM256" i="25"/>
  <c r="AU256" i="25"/>
  <c r="I4330" i="30" s="1"/>
  <c r="AN256" i="25"/>
  <c r="AV256" i="25"/>
  <c r="I4331" i="30" s="1"/>
  <c r="AO256" i="25"/>
  <c r="AP256" i="25"/>
  <c r="I4325" i="30" s="1"/>
  <c r="AG364" i="25"/>
  <c r="AR364" i="25"/>
  <c r="I895" i="30" s="1"/>
  <c r="AK364" i="25"/>
  <c r="I888" i="30" s="1"/>
  <c r="AS364" i="25"/>
  <c r="I896" i="30" s="1"/>
  <c r="AL364" i="25"/>
  <c r="I889" i="30" s="1"/>
  <c r="AT364" i="25"/>
  <c r="I897" i="30" s="1"/>
  <c r="AN364" i="25"/>
  <c r="AV364" i="25"/>
  <c r="I899" i="30" s="1"/>
  <c r="AU364" i="25"/>
  <c r="I898" i="30" s="1"/>
  <c r="AM364" i="25"/>
  <c r="AO364" i="25"/>
  <c r="AP364" i="25"/>
  <c r="I893" i="30" s="1"/>
  <c r="AQ364" i="25"/>
  <c r="I894" i="30" s="1"/>
  <c r="AG300" i="25"/>
  <c r="AM300" i="25"/>
  <c r="AU300" i="25"/>
  <c r="I142" i="30" s="1"/>
  <c r="AN300" i="25"/>
  <c r="AV300" i="25"/>
  <c r="I143" i="30" s="1"/>
  <c r="AO300" i="25"/>
  <c r="AP300" i="25"/>
  <c r="I137" i="30" s="1"/>
  <c r="AQ300" i="25"/>
  <c r="I138" i="30" s="1"/>
  <c r="AR300" i="25"/>
  <c r="I139" i="30" s="1"/>
  <c r="AT300" i="25"/>
  <c r="I141" i="30" s="1"/>
  <c r="AK300" i="25"/>
  <c r="I132" i="30" s="1"/>
  <c r="AL300" i="25"/>
  <c r="I133" i="30" s="1"/>
  <c r="AS300" i="25"/>
  <c r="I140" i="30" s="1"/>
  <c r="AG360" i="25"/>
  <c r="AR360" i="25"/>
  <c r="I847" i="30" s="1"/>
  <c r="AK360" i="25"/>
  <c r="I840" i="30" s="1"/>
  <c r="AS360" i="25"/>
  <c r="I848" i="30" s="1"/>
  <c r="AL360" i="25"/>
  <c r="I841" i="30" s="1"/>
  <c r="AT360" i="25"/>
  <c r="I849" i="30" s="1"/>
  <c r="AN360" i="25"/>
  <c r="AV360" i="25"/>
  <c r="I851" i="30" s="1"/>
  <c r="AU360" i="25"/>
  <c r="I850" i="30" s="1"/>
  <c r="AO360" i="25"/>
  <c r="AP360" i="25"/>
  <c r="I845" i="30" s="1"/>
  <c r="AQ360" i="25"/>
  <c r="I846" i="30" s="1"/>
  <c r="AM360" i="25"/>
  <c r="AG167" i="25"/>
  <c r="AR167" i="25"/>
  <c r="I3283" i="30" s="1"/>
  <c r="AL167" i="25"/>
  <c r="I3277" i="30" s="1"/>
  <c r="AT167" i="25"/>
  <c r="I3285" i="30" s="1"/>
  <c r="AM167" i="25"/>
  <c r="AU167" i="25"/>
  <c r="I3286" i="30" s="1"/>
  <c r="AP167" i="25"/>
  <c r="I3281" i="30" s="1"/>
  <c r="AO167" i="25"/>
  <c r="AQ167" i="25"/>
  <c r="I3282" i="30" s="1"/>
  <c r="AS167" i="25"/>
  <c r="I3284" i="30" s="1"/>
  <c r="AV167" i="25"/>
  <c r="I3287" i="30" s="1"/>
  <c r="AK167" i="25"/>
  <c r="I3276" i="30" s="1"/>
  <c r="AN167" i="25"/>
  <c r="AG223" i="25"/>
  <c r="AN223" i="25"/>
  <c r="AV223" i="25"/>
  <c r="I3947" i="30" s="1"/>
  <c r="AP223" i="25"/>
  <c r="I3941" i="30" s="1"/>
  <c r="AQ223" i="25"/>
  <c r="I3942" i="30" s="1"/>
  <c r="AL223" i="25"/>
  <c r="I3937" i="30" s="1"/>
  <c r="AT223" i="25"/>
  <c r="I3945" i="30" s="1"/>
  <c r="AK223" i="25"/>
  <c r="I3936" i="30" s="1"/>
  <c r="AM223" i="25"/>
  <c r="AO223" i="25"/>
  <c r="AR223" i="25"/>
  <c r="I3943" i="30" s="1"/>
  <c r="AS223" i="25"/>
  <c r="I3944" i="30" s="1"/>
  <c r="AU223" i="25"/>
  <c r="I3946" i="30" s="1"/>
  <c r="AG158" i="25"/>
  <c r="AN158" i="25"/>
  <c r="AV158" i="25"/>
  <c r="I3179" i="30" s="1"/>
  <c r="AP158" i="25"/>
  <c r="I3173" i="30" s="1"/>
  <c r="AQ158" i="25"/>
  <c r="I3174" i="30" s="1"/>
  <c r="AL158" i="25"/>
  <c r="I3169" i="30" s="1"/>
  <c r="AT158" i="25"/>
  <c r="I3177" i="30" s="1"/>
  <c r="AK158" i="25"/>
  <c r="I3168" i="30" s="1"/>
  <c r="AM158" i="25"/>
  <c r="AO158" i="25"/>
  <c r="AR158" i="25"/>
  <c r="I3175" i="30" s="1"/>
  <c r="AS158" i="25"/>
  <c r="I3176" i="30" s="1"/>
  <c r="AU158" i="25"/>
  <c r="I3178" i="30" s="1"/>
  <c r="AG392" i="25"/>
  <c r="AK392" i="25"/>
  <c r="I1224" i="30" s="1"/>
  <c r="AS392" i="25"/>
  <c r="I1232" i="30" s="1"/>
  <c r="AL392" i="25"/>
  <c r="I1225" i="30" s="1"/>
  <c r="AT392" i="25"/>
  <c r="I1233" i="30" s="1"/>
  <c r="AN392" i="25"/>
  <c r="AV392" i="25"/>
  <c r="I1235" i="30" s="1"/>
  <c r="AM392" i="25"/>
  <c r="AO392" i="25"/>
  <c r="AU392" i="25"/>
  <c r="I1234" i="30" s="1"/>
  <c r="AP392" i="25"/>
  <c r="I1229" i="30" s="1"/>
  <c r="AQ392" i="25"/>
  <c r="I1230" i="30" s="1"/>
  <c r="AR392" i="25"/>
  <c r="I1231" i="30" s="1"/>
  <c r="AG263" i="25"/>
  <c r="AM263" i="25"/>
  <c r="AU263" i="25"/>
  <c r="I4414" i="30" s="1"/>
  <c r="AN263" i="25"/>
  <c r="AV263" i="25"/>
  <c r="I4415" i="30" s="1"/>
  <c r="AO263" i="25"/>
  <c r="AP263" i="25"/>
  <c r="I4409" i="30" s="1"/>
  <c r="AQ263" i="25"/>
  <c r="I4410" i="30" s="1"/>
  <c r="AR263" i="25"/>
  <c r="I4411" i="30" s="1"/>
  <c r="AK263" i="25"/>
  <c r="I4404" i="30" s="1"/>
  <c r="AL263" i="25"/>
  <c r="I4405" i="30" s="1"/>
  <c r="AS263" i="25"/>
  <c r="I4412" i="30" s="1"/>
  <c r="AT263" i="25"/>
  <c r="I4413" i="30" s="1"/>
  <c r="AG194" i="25"/>
  <c r="AR194" i="25"/>
  <c r="I3595" i="30" s="1"/>
  <c r="AL194" i="25"/>
  <c r="I3589" i="30" s="1"/>
  <c r="AT194" i="25"/>
  <c r="I3597" i="30" s="1"/>
  <c r="AM194" i="25"/>
  <c r="AU194" i="25"/>
  <c r="I3598" i="30" s="1"/>
  <c r="AP194" i="25"/>
  <c r="I3593" i="30" s="1"/>
  <c r="AK194" i="25"/>
  <c r="I3588" i="30" s="1"/>
  <c r="AN194" i="25"/>
  <c r="AO194" i="25"/>
  <c r="AQ194" i="25"/>
  <c r="I3594" i="30" s="1"/>
  <c r="AS194" i="25"/>
  <c r="I3596" i="30" s="1"/>
  <c r="AV194" i="25"/>
  <c r="I3599" i="30" s="1"/>
  <c r="AG123" i="25"/>
  <c r="AQ123" i="25"/>
  <c r="I2754" i="30" s="1"/>
  <c r="AR123" i="25"/>
  <c r="I2755" i="30" s="1"/>
  <c r="AK123" i="25"/>
  <c r="I2748" i="30" s="1"/>
  <c r="AS123" i="25"/>
  <c r="I2756" i="30" s="1"/>
  <c r="AM123" i="25"/>
  <c r="AU123" i="25"/>
  <c r="I2758" i="30" s="1"/>
  <c r="AT123" i="25"/>
  <c r="I2757" i="30" s="1"/>
  <c r="AO123" i="25"/>
  <c r="AN123" i="25"/>
  <c r="AP123" i="25"/>
  <c r="I2753" i="30" s="1"/>
  <c r="AL123" i="25"/>
  <c r="I2749" i="30" s="1"/>
  <c r="AV123" i="25"/>
  <c r="I2759" i="30" s="1"/>
  <c r="AG226" i="25"/>
  <c r="AR226" i="25"/>
  <c r="I3979" i="30" s="1"/>
  <c r="AL226" i="25"/>
  <c r="I3973" i="30" s="1"/>
  <c r="AT226" i="25"/>
  <c r="I3981" i="30" s="1"/>
  <c r="AM226" i="25"/>
  <c r="AU226" i="25"/>
  <c r="I3982" i="30" s="1"/>
  <c r="AP226" i="25"/>
  <c r="I3977" i="30" s="1"/>
  <c r="AK226" i="25"/>
  <c r="I3972" i="30" s="1"/>
  <c r="AN226" i="25"/>
  <c r="AO226" i="25"/>
  <c r="AQ226" i="25"/>
  <c r="I3978" i="30" s="1"/>
  <c r="AS226" i="25"/>
  <c r="I3980" i="30" s="1"/>
  <c r="AV226" i="25"/>
  <c r="I3983" i="30" s="1"/>
  <c r="AG285" i="25"/>
  <c r="AM285" i="25"/>
  <c r="AU285" i="25"/>
  <c r="I4678" i="30" s="1"/>
  <c r="AN285" i="25"/>
  <c r="AV285" i="25"/>
  <c r="I4679" i="30" s="1"/>
  <c r="AO285" i="25"/>
  <c r="AP285" i="25"/>
  <c r="I4673" i="30" s="1"/>
  <c r="AQ285" i="25"/>
  <c r="I4674" i="30" s="1"/>
  <c r="AR285" i="25"/>
  <c r="I4675" i="30" s="1"/>
  <c r="AK285" i="25"/>
  <c r="I4668" i="30" s="1"/>
  <c r="AL285" i="25"/>
  <c r="I4669" i="30" s="1"/>
  <c r="AS285" i="25"/>
  <c r="I4676" i="30" s="1"/>
  <c r="AT285" i="25"/>
  <c r="I4677" i="30" s="1"/>
  <c r="AG131" i="25"/>
  <c r="AQ131" i="25"/>
  <c r="I2850" i="30" s="1"/>
  <c r="AK131" i="25"/>
  <c r="I2844" i="30" s="1"/>
  <c r="AS131" i="25"/>
  <c r="I2852" i="30" s="1"/>
  <c r="AU131" i="25"/>
  <c r="I2854" i="30" s="1"/>
  <c r="AM131" i="25"/>
  <c r="AN131" i="25"/>
  <c r="AR131" i="25"/>
  <c r="I2851" i="30" s="1"/>
  <c r="AL131" i="25"/>
  <c r="I2845" i="30" s="1"/>
  <c r="AP131" i="25"/>
  <c r="I2849" i="30" s="1"/>
  <c r="AT131" i="25"/>
  <c r="I2853" i="30" s="1"/>
  <c r="AO131" i="25"/>
  <c r="AV131" i="25"/>
  <c r="I2855" i="30" s="1"/>
  <c r="AG66" i="25"/>
  <c r="AQ66" i="25"/>
  <c r="I2082" i="30" s="1"/>
  <c r="AR66" i="25"/>
  <c r="I2083" i="30" s="1"/>
  <c r="AK66" i="25"/>
  <c r="I2076" i="30" s="1"/>
  <c r="AS66" i="25"/>
  <c r="I2084" i="30" s="1"/>
  <c r="AM66" i="25"/>
  <c r="AU66" i="25"/>
  <c r="I2086" i="30" s="1"/>
  <c r="AT66" i="25"/>
  <c r="I2085" i="30" s="1"/>
  <c r="AO66" i="25"/>
  <c r="AL66" i="25"/>
  <c r="I2077" i="30" s="1"/>
  <c r="AN66" i="25"/>
  <c r="AP66" i="25"/>
  <c r="I2081" i="30" s="1"/>
  <c r="AV66" i="25"/>
  <c r="I2087" i="30" s="1"/>
  <c r="AG220" i="25"/>
  <c r="AR220" i="25"/>
  <c r="I3907" i="30" s="1"/>
  <c r="AL220" i="25"/>
  <c r="I3901" i="30" s="1"/>
  <c r="AT220" i="25"/>
  <c r="I3909" i="30" s="1"/>
  <c r="AM220" i="25"/>
  <c r="AU220" i="25"/>
  <c r="I3910" i="30" s="1"/>
  <c r="AP220" i="25"/>
  <c r="I3905" i="30" s="1"/>
  <c r="AO220" i="25"/>
  <c r="AQ220" i="25"/>
  <c r="I3906" i="30" s="1"/>
  <c r="AS220" i="25"/>
  <c r="I3908" i="30" s="1"/>
  <c r="AV220" i="25"/>
  <c r="I3911" i="30" s="1"/>
  <c r="AK220" i="25"/>
  <c r="I3900" i="30" s="1"/>
  <c r="AN220" i="25"/>
  <c r="AG97" i="25"/>
  <c r="AM97" i="25"/>
  <c r="AU97" i="25"/>
  <c r="I2458" i="30" s="1"/>
  <c r="AN97" i="25"/>
  <c r="AV97" i="25"/>
  <c r="I2459" i="30" s="1"/>
  <c r="AO97" i="25"/>
  <c r="AQ97" i="25"/>
  <c r="I2454" i="30" s="1"/>
  <c r="AP97" i="25"/>
  <c r="I2453" i="30" s="1"/>
  <c r="AS97" i="25"/>
  <c r="I2456" i="30" s="1"/>
  <c r="AT97" i="25"/>
  <c r="I2457" i="30" s="1"/>
  <c r="AK97" i="25"/>
  <c r="I2448" i="30" s="1"/>
  <c r="AL97" i="25"/>
  <c r="I2449" i="30" s="1"/>
  <c r="AR97" i="25"/>
  <c r="I2455" i="30" s="1"/>
  <c r="AG243" i="25"/>
  <c r="AM243" i="25"/>
  <c r="AU243" i="25"/>
  <c r="I4174" i="30" s="1"/>
  <c r="AN243" i="25"/>
  <c r="AV243" i="25"/>
  <c r="I4175" i="30" s="1"/>
  <c r="AO243" i="25"/>
  <c r="AP243" i="25"/>
  <c r="I4169" i="30" s="1"/>
  <c r="AQ243" i="25"/>
  <c r="I4170" i="30" s="1"/>
  <c r="AR243" i="25"/>
  <c r="I4171" i="30" s="1"/>
  <c r="AS243" i="25"/>
  <c r="I4172" i="30" s="1"/>
  <c r="AT243" i="25"/>
  <c r="I4173" i="30" s="1"/>
  <c r="AK243" i="25"/>
  <c r="I4164" i="30" s="1"/>
  <c r="AL243" i="25"/>
  <c r="I4165" i="30" s="1"/>
  <c r="AG29" i="25"/>
  <c r="AP29" i="25"/>
  <c r="I1649" i="30" s="1"/>
  <c r="AQ29" i="25"/>
  <c r="I1650" i="30" s="1"/>
  <c r="AR29" i="25"/>
  <c r="I1651" i="30" s="1"/>
  <c r="AL29" i="25"/>
  <c r="I1645" i="30" s="1"/>
  <c r="AT29" i="25"/>
  <c r="I1653" i="30" s="1"/>
  <c r="AK29" i="25"/>
  <c r="I1644" i="30" s="1"/>
  <c r="AM29" i="25"/>
  <c r="AN29" i="25"/>
  <c r="AS29" i="25"/>
  <c r="I1652" i="30" s="1"/>
  <c r="AU29" i="25"/>
  <c r="I1654" i="30" s="1"/>
  <c r="AV29" i="25"/>
  <c r="I1655" i="30" s="1"/>
  <c r="AO29" i="25"/>
  <c r="AG120" i="25"/>
  <c r="AM120" i="25"/>
  <c r="AU120" i="25"/>
  <c r="I2722" i="30" s="1"/>
  <c r="AN120" i="25"/>
  <c r="AV120" i="25"/>
  <c r="I2723" i="30" s="1"/>
  <c r="AO120" i="25"/>
  <c r="AQ120" i="25"/>
  <c r="I2718" i="30" s="1"/>
  <c r="AK120" i="25"/>
  <c r="I2712" i="30" s="1"/>
  <c r="AL120" i="25"/>
  <c r="I2713" i="30" s="1"/>
  <c r="AS120" i="25"/>
  <c r="I2720" i="30" s="1"/>
  <c r="AR120" i="25"/>
  <c r="I2719" i="30" s="1"/>
  <c r="AT120" i="25"/>
  <c r="I2721" i="30" s="1"/>
  <c r="AP120" i="25"/>
  <c r="I2717" i="30" s="1"/>
  <c r="AG242" i="25"/>
  <c r="AQ242" i="25"/>
  <c r="I4158" i="30" s="1"/>
  <c r="AR242" i="25"/>
  <c r="I4159" i="30" s="1"/>
  <c r="AK242" i="25"/>
  <c r="I4152" i="30" s="1"/>
  <c r="AS242" i="25"/>
  <c r="I4160" i="30" s="1"/>
  <c r="AL242" i="25"/>
  <c r="I4153" i="30" s="1"/>
  <c r="AT242" i="25"/>
  <c r="I4161" i="30" s="1"/>
  <c r="AM242" i="25"/>
  <c r="AU242" i="25"/>
  <c r="I4162" i="30" s="1"/>
  <c r="AN242" i="25"/>
  <c r="AV242" i="25"/>
  <c r="I4163" i="30" s="1"/>
  <c r="AO242" i="25"/>
  <c r="AP242" i="25"/>
  <c r="I4157" i="30" s="1"/>
  <c r="AG80" i="25"/>
  <c r="AQ80" i="25"/>
  <c r="I2250" i="30" s="1"/>
  <c r="AR80" i="25"/>
  <c r="I2251" i="30" s="1"/>
  <c r="AK80" i="25"/>
  <c r="I2244" i="30" s="1"/>
  <c r="AS80" i="25"/>
  <c r="I2252" i="30" s="1"/>
  <c r="AM80" i="25"/>
  <c r="AU80" i="25"/>
  <c r="I2254" i="30" s="1"/>
  <c r="AL80" i="25"/>
  <c r="I2245" i="30" s="1"/>
  <c r="AO80" i="25"/>
  <c r="AP80" i="25"/>
  <c r="I2249" i="30" s="1"/>
  <c r="AV80" i="25"/>
  <c r="I2255" i="30" s="1"/>
  <c r="AN80" i="25"/>
  <c r="AT80" i="25"/>
  <c r="I2253" i="30" s="1"/>
  <c r="AG156" i="25"/>
  <c r="AN156" i="25"/>
  <c r="AV156" i="25"/>
  <c r="I3155" i="30" s="1"/>
  <c r="AP156" i="25"/>
  <c r="I3149" i="30" s="1"/>
  <c r="AQ156" i="25"/>
  <c r="I3150" i="30" s="1"/>
  <c r="AL156" i="25"/>
  <c r="I3145" i="30" s="1"/>
  <c r="AT156" i="25"/>
  <c r="I3153" i="30" s="1"/>
  <c r="AS156" i="25"/>
  <c r="I3152" i="30" s="1"/>
  <c r="AU156" i="25"/>
  <c r="I3154" i="30" s="1"/>
  <c r="AK156" i="25"/>
  <c r="I3144" i="30" s="1"/>
  <c r="AM156" i="25"/>
  <c r="AO156" i="25"/>
  <c r="AR156" i="25"/>
  <c r="I3151" i="30" s="1"/>
  <c r="AG295" i="25"/>
  <c r="AQ295" i="25"/>
  <c r="I78" i="30" s="1"/>
  <c r="AR295" i="25"/>
  <c r="I79" i="30" s="1"/>
  <c r="AK295" i="25"/>
  <c r="I72" i="30" s="1"/>
  <c r="AS295" i="25"/>
  <c r="I80" i="30" s="1"/>
  <c r="AL295" i="25"/>
  <c r="I73" i="30" s="1"/>
  <c r="AT295" i="25"/>
  <c r="I81" i="30" s="1"/>
  <c r="AM295" i="25"/>
  <c r="AU295" i="25"/>
  <c r="I82" i="30" s="1"/>
  <c r="AN295" i="25"/>
  <c r="AV295" i="25"/>
  <c r="I83" i="30" s="1"/>
  <c r="AP295" i="25"/>
  <c r="I77" i="30" s="1"/>
  <c r="AO295" i="25"/>
  <c r="AG387" i="25"/>
  <c r="AO387" i="25"/>
  <c r="AP387" i="25"/>
  <c r="I1169" i="30" s="1"/>
  <c r="AR387" i="25"/>
  <c r="I1171" i="30" s="1"/>
  <c r="AU387" i="25"/>
  <c r="I1174" i="30" s="1"/>
  <c r="AK387" i="25"/>
  <c r="I1164" i="30" s="1"/>
  <c r="AV387" i="25"/>
  <c r="I1175" i="30" s="1"/>
  <c r="AL387" i="25"/>
  <c r="I1165" i="30" s="1"/>
  <c r="AM387" i="25"/>
  <c r="AN387" i="25"/>
  <c r="AS387" i="25"/>
  <c r="I1172" i="30" s="1"/>
  <c r="AT387" i="25"/>
  <c r="I1173" i="30" s="1"/>
  <c r="AQ387" i="25"/>
  <c r="I1170" i="30" s="1"/>
  <c r="AG323" i="25"/>
  <c r="AR323" i="25"/>
  <c r="I415" i="30" s="1"/>
  <c r="AK323" i="25"/>
  <c r="I408" i="30" s="1"/>
  <c r="AS323" i="25"/>
  <c r="I416" i="30" s="1"/>
  <c r="AL323" i="25"/>
  <c r="I409" i="30" s="1"/>
  <c r="AT323" i="25"/>
  <c r="I417" i="30" s="1"/>
  <c r="AN323" i="25"/>
  <c r="AV323" i="25"/>
  <c r="I419" i="30" s="1"/>
  <c r="AQ323" i="25"/>
  <c r="I414" i="30" s="1"/>
  <c r="AU323" i="25"/>
  <c r="I418" i="30" s="1"/>
  <c r="AM323" i="25"/>
  <c r="AO323" i="25"/>
  <c r="AP323" i="25"/>
  <c r="I413" i="30" s="1"/>
  <c r="I2740" i="30"/>
  <c r="I1971" i="30"/>
  <c r="I1491" i="30"/>
  <c r="I2798" i="30"/>
  <c r="AG386" i="25"/>
  <c r="AK386" i="25"/>
  <c r="I1152" i="30" s="1"/>
  <c r="AS386" i="25"/>
  <c r="I1160" i="30" s="1"/>
  <c r="AL386" i="25"/>
  <c r="I1153" i="30" s="1"/>
  <c r="AT386" i="25"/>
  <c r="I1161" i="30" s="1"/>
  <c r="AN386" i="25"/>
  <c r="AV386" i="25"/>
  <c r="I1163" i="30" s="1"/>
  <c r="AR386" i="25"/>
  <c r="I1159" i="30" s="1"/>
  <c r="AM386" i="25"/>
  <c r="AO386" i="25"/>
  <c r="AP386" i="25"/>
  <c r="I1157" i="30" s="1"/>
  <c r="AQ386" i="25"/>
  <c r="I1158" i="30" s="1"/>
  <c r="AU386" i="25"/>
  <c r="I1162" i="30" s="1"/>
  <c r="AG308" i="25"/>
  <c r="AN308" i="25"/>
  <c r="AV308" i="25"/>
  <c r="I239" i="30" s="1"/>
  <c r="AO308" i="25"/>
  <c r="AP308" i="25"/>
  <c r="I233" i="30" s="1"/>
  <c r="AQ308" i="25"/>
  <c r="I234" i="30" s="1"/>
  <c r="AR308" i="25"/>
  <c r="I235" i="30" s="1"/>
  <c r="AK308" i="25"/>
  <c r="I228" i="30" s="1"/>
  <c r="AS308" i="25"/>
  <c r="I236" i="30" s="1"/>
  <c r="AT308" i="25"/>
  <c r="I237" i="30" s="1"/>
  <c r="AU308" i="25"/>
  <c r="I238" i="30" s="1"/>
  <c r="AL308" i="25"/>
  <c r="I229" i="30" s="1"/>
  <c r="AM308" i="25"/>
  <c r="AG147" i="25"/>
  <c r="AQ147" i="25"/>
  <c r="I3042" i="30" s="1"/>
  <c r="AS147" i="25"/>
  <c r="I3044" i="30" s="1"/>
  <c r="AK147" i="25"/>
  <c r="I3036" i="30" s="1"/>
  <c r="AU147" i="25"/>
  <c r="I3046" i="30" s="1"/>
  <c r="AM147" i="25"/>
  <c r="AN147" i="25"/>
  <c r="AR147" i="25"/>
  <c r="I3043" i="30" s="1"/>
  <c r="AL147" i="25"/>
  <c r="I3037" i="30" s="1"/>
  <c r="AO147" i="25"/>
  <c r="AP147" i="25"/>
  <c r="I3041" i="30" s="1"/>
  <c r="AT147" i="25"/>
  <c r="I3045" i="30" s="1"/>
  <c r="AV147" i="25"/>
  <c r="I3047" i="30" s="1"/>
  <c r="AG193" i="25"/>
  <c r="AN193" i="25"/>
  <c r="AV193" i="25"/>
  <c r="I3587" i="30" s="1"/>
  <c r="AP193" i="25"/>
  <c r="I3581" i="30" s="1"/>
  <c r="AQ193" i="25"/>
  <c r="I3582" i="30" s="1"/>
  <c r="AL193" i="25"/>
  <c r="I3577" i="30" s="1"/>
  <c r="AT193" i="25"/>
  <c r="I3585" i="30" s="1"/>
  <c r="AS193" i="25"/>
  <c r="I3584" i="30" s="1"/>
  <c r="AU193" i="25"/>
  <c r="I3586" i="30" s="1"/>
  <c r="AK193" i="25"/>
  <c r="I3576" i="30" s="1"/>
  <c r="AM193" i="25"/>
  <c r="AO193" i="25"/>
  <c r="AR193" i="25"/>
  <c r="I3583" i="30" s="1"/>
  <c r="AG195" i="25"/>
  <c r="AN195" i="25"/>
  <c r="AV195" i="25"/>
  <c r="I3611" i="30" s="1"/>
  <c r="AP195" i="25"/>
  <c r="I3605" i="30" s="1"/>
  <c r="AQ195" i="25"/>
  <c r="I3606" i="30" s="1"/>
  <c r="AL195" i="25"/>
  <c r="I3601" i="30" s="1"/>
  <c r="AT195" i="25"/>
  <c r="I3609" i="30" s="1"/>
  <c r="AK195" i="25"/>
  <c r="I3600" i="30" s="1"/>
  <c r="AM195" i="25"/>
  <c r="AO195" i="25"/>
  <c r="AR195" i="25"/>
  <c r="I3607" i="30" s="1"/>
  <c r="AS195" i="25"/>
  <c r="I3608" i="30" s="1"/>
  <c r="AU195" i="25"/>
  <c r="I3610" i="30" s="1"/>
  <c r="AG254" i="25"/>
  <c r="AQ254" i="25"/>
  <c r="I4302" i="30" s="1"/>
  <c r="AR254" i="25"/>
  <c r="I4303" i="30" s="1"/>
  <c r="AK254" i="25"/>
  <c r="I4296" i="30" s="1"/>
  <c r="AS254" i="25"/>
  <c r="I4304" i="30" s="1"/>
  <c r="AL254" i="25"/>
  <c r="I4297" i="30" s="1"/>
  <c r="AT254" i="25"/>
  <c r="I4305" i="30" s="1"/>
  <c r="AM254" i="25"/>
  <c r="AU254" i="25"/>
  <c r="I4306" i="30" s="1"/>
  <c r="AN254" i="25"/>
  <c r="AV254" i="25"/>
  <c r="I4307" i="30" s="1"/>
  <c r="AO254" i="25"/>
  <c r="AP254" i="25"/>
  <c r="I4301" i="30" s="1"/>
  <c r="AG367" i="25"/>
  <c r="AN367" i="25"/>
  <c r="AV367" i="25"/>
  <c r="I935" i="30" s="1"/>
  <c r="AO367" i="25"/>
  <c r="AP367" i="25"/>
  <c r="I929" i="30" s="1"/>
  <c r="AR367" i="25"/>
  <c r="I931" i="30" s="1"/>
  <c r="AM367" i="25"/>
  <c r="AQ367" i="25"/>
  <c r="I930" i="30" s="1"/>
  <c r="AS367" i="25"/>
  <c r="I932" i="30" s="1"/>
  <c r="AT367" i="25"/>
  <c r="I933" i="30" s="1"/>
  <c r="AU367" i="25"/>
  <c r="I934" i="30" s="1"/>
  <c r="AK367" i="25"/>
  <c r="I924" i="30" s="1"/>
  <c r="AL367" i="25"/>
  <c r="I925" i="30" s="1"/>
  <c r="I2992" i="30"/>
  <c r="AG333" i="25"/>
  <c r="AR333" i="25"/>
  <c r="I535" i="30" s="1"/>
  <c r="AK333" i="25"/>
  <c r="I528" i="30" s="1"/>
  <c r="AS333" i="25"/>
  <c r="I536" i="30" s="1"/>
  <c r="AL333" i="25"/>
  <c r="I529" i="30" s="1"/>
  <c r="AT333" i="25"/>
  <c r="I537" i="30" s="1"/>
  <c r="AN333" i="25"/>
  <c r="AV333" i="25"/>
  <c r="I539" i="30" s="1"/>
  <c r="AU333" i="25"/>
  <c r="I538" i="30" s="1"/>
  <c r="AM333" i="25"/>
  <c r="AO333" i="25"/>
  <c r="AP333" i="25"/>
  <c r="I533" i="30" s="1"/>
  <c r="AQ333" i="25"/>
  <c r="I534" i="30" s="1"/>
  <c r="AG268" i="25"/>
  <c r="AQ268" i="25"/>
  <c r="I4470" i="30" s="1"/>
  <c r="AR268" i="25"/>
  <c r="I4471" i="30" s="1"/>
  <c r="AK268" i="25"/>
  <c r="I4464" i="30" s="1"/>
  <c r="AS268" i="25"/>
  <c r="I4472" i="30" s="1"/>
  <c r="AL268" i="25"/>
  <c r="I4465" i="30" s="1"/>
  <c r="AT268" i="25"/>
  <c r="I4473" i="30" s="1"/>
  <c r="AM268" i="25"/>
  <c r="AU268" i="25"/>
  <c r="I4474" i="30" s="1"/>
  <c r="AN268" i="25"/>
  <c r="AV268" i="25"/>
  <c r="I4475" i="30" s="1"/>
  <c r="AO268" i="25"/>
  <c r="AP268" i="25"/>
  <c r="I4469" i="30" s="1"/>
  <c r="AG372" i="25"/>
  <c r="AR372" i="25"/>
  <c r="I991" i="30" s="1"/>
  <c r="AK372" i="25"/>
  <c r="I984" i="30" s="1"/>
  <c r="AS372" i="25"/>
  <c r="I992" i="30" s="1"/>
  <c r="AL372" i="25"/>
  <c r="I985" i="30" s="1"/>
  <c r="AT372" i="25"/>
  <c r="I993" i="30" s="1"/>
  <c r="AN372" i="25"/>
  <c r="AV372" i="25"/>
  <c r="I995" i="30" s="1"/>
  <c r="AQ372" i="25"/>
  <c r="I990" i="30" s="1"/>
  <c r="AU372" i="25"/>
  <c r="I994" i="30" s="1"/>
  <c r="AM372" i="25"/>
  <c r="AO372" i="25"/>
  <c r="AP372" i="25"/>
  <c r="I989" i="30" s="1"/>
  <c r="AG304" i="25"/>
  <c r="AM304" i="25"/>
  <c r="AU304" i="25"/>
  <c r="I190" i="30" s="1"/>
  <c r="AN304" i="25"/>
  <c r="AV304" i="25"/>
  <c r="I191" i="30" s="1"/>
  <c r="AO304" i="25"/>
  <c r="AP304" i="25"/>
  <c r="I185" i="30" s="1"/>
  <c r="AQ304" i="25"/>
  <c r="I186" i="30" s="1"/>
  <c r="AR304" i="25"/>
  <c r="I187" i="30" s="1"/>
  <c r="AK304" i="25"/>
  <c r="I180" i="30" s="1"/>
  <c r="AL304" i="25"/>
  <c r="I181" i="30" s="1"/>
  <c r="AS304" i="25"/>
  <c r="I188" i="30" s="1"/>
  <c r="AT304" i="25"/>
  <c r="I189" i="30" s="1"/>
  <c r="AG354" i="25"/>
  <c r="AR354" i="25"/>
  <c r="I775" i="30" s="1"/>
  <c r="AK354" i="25"/>
  <c r="I768" i="30" s="1"/>
  <c r="AS354" i="25"/>
  <c r="I776" i="30" s="1"/>
  <c r="AL354" i="25"/>
  <c r="I769" i="30" s="1"/>
  <c r="AT354" i="25"/>
  <c r="I777" i="30" s="1"/>
  <c r="AN354" i="25"/>
  <c r="AV354" i="25"/>
  <c r="I779" i="30" s="1"/>
  <c r="AM354" i="25"/>
  <c r="AO354" i="25"/>
  <c r="AP354" i="25"/>
  <c r="I773" i="30" s="1"/>
  <c r="AQ354" i="25"/>
  <c r="I774" i="30" s="1"/>
  <c r="AU354" i="25"/>
  <c r="I778" i="30" s="1"/>
  <c r="AG344" i="25"/>
  <c r="AN344" i="25"/>
  <c r="AV344" i="25"/>
  <c r="I671" i="30" s="1"/>
  <c r="AO344" i="25"/>
  <c r="AP344" i="25"/>
  <c r="I665" i="30" s="1"/>
  <c r="AR344" i="25"/>
  <c r="I667" i="30" s="1"/>
  <c r="AK344" i="25"/>
  <c r="I660" i="30" s="1"/>
  <c r="AL344" i="25"/>
  <c r="I661" i="30" s="1"/>
  <c r="AM344" i="25"/>
  <c r="AQ344" i="25"/>
  <c r="I666" i="30" s="1"/>
  <c r="AS344" i="25"/>
  <c r="I668" i="30" s="1"/>
  <c r="AT344" i="25"/>
  <c r="I669" i="30" s="1"/>
  <c r="AU344" i="25"/>
  <c r="I670" i="30" s="1"/>
  <c r="AG313" i="25"/>
  <c r="AR313" i="25"/>
  <c r="I295" i="30" s="1"/>
  <c r="AK313" i="25"/>
  <c r="I288" i="30" s="1"/>
  <c r="AS313" i="25"/>
  <c r="I296" i="30" s="1"/>
  <c r="AL313" i="25"/>
  <c r="I289" i="30" s="1"/>
  <c r="AT313" i="25"/>
  <c r="I297" i="30" s="1"/>
  <c r="AM313" i="25"/>
  <c r="AU313" i="25"/>
  <c r="I298" i="30" s="1"/>
  <c r="AN313" i="25"/>
  <c r="AV313" i="25"/>
  <c r="I299" i="30" s="1"/>
  <c r="AP313" i="25"/>
  <c r="I293" i="30" s="1"/>
  <c r="AQ313" i="25"/>
  <c r="I294" i="30" s="1"/>
  <c r="AO313" i="25"/>
  <c r="AG248" i="25"/>
  <c r="AQ248" i="25"/>
  <c r="I4230" i="30" s="1"/>
  <c r="AR248" i="25"/>
  <c r="I4231" i="30" s="1"/>
  <c r="AK248" i="25"/>
  <c r="I4224" i="30" s="1"/>
  <c r="AS248" i="25"/>
  <c r="I4232" i="30" s="1"/>
  <c r="AL248" i="25"/>
  <c r="I4225" i="30" s="1"/>
  <c r="AT248" i="25"/>
  <c r="I4233" i="30" s="1"/>
  <c r="AM248" i="25"/>
  <c r="AU248" i="25"/>
  <c r="I4234" i="30" s="1"/>
  <c r="AN248" i="25"/>
  <c r="AV248" i="25"/>
  <c r="I4235" i="30" s="1"/>
  <c r="AO248" i="25"/>
  <c r="AP248" i="25"/>
  <c r="I4229" i="30" s="1"/>
  <c r="AG357" i="25"/>
  <c r="AN357" i="25"/>
  <c r="AV357" i="25"/>
  <c r="I815" i="30" s="1"/>
  <c r="AO357" i="25"/>
  <c r="AP357" i="25"/>
  <c r="I809" i="30" s="1"/>
  <c r="AR357" i="25"/>
  <c r="I811" i="30" s="1"/>
  <c r="AU357" i="25"/>
  <c r="I814" i="30" s="1"/>
  <c r="AQ357" i="25"/>
  <c r="I810" i="30" s="1"/>
  <c r="AK357" i="25"/>
  <c r="I804" i="30" s="1"/>
  <c r="AL357" i="25"/>
  <c r="I805" i="30" s="1"/>
  <c r="AM357" i="25"/>
  <c r="AS357" i="25"/>
  <c r="I812" i="30" s="1"/>
  <c r="AT357" i="25"/>
  <c r="I813" i="30" s="1"/>
  <c r="AG292" i="25"/>
  <c r="AM292" i="25"/>
  <c r="AU292" i="25"/>
  <c r="I46" i="30" s="1"/>
  <c r="AN292" i="25"/>
  <c r="AV292" i="25"/>
  <c r="I47" i="30" s="1"/>
  <c r="AO292" i="25"/>
  <c r="AP292" i="25"/>
  <c r="I41" i="30" s="1"/>
  <c r="AQ292" i="25"/>
  <c r="I42" i="30" s="1"/>
  <c r="AR292" i="25"/>
  <c r="I43" i="30" s="1"/>
  <c r="AS292" i="25"/>
  <c r="I44" i="30" s="1"/>
  <c r="AT292" i="25"/>
  <c r="I45" i="30" s="1"/>
  <c r="AK292" i="25"/>
  <c r="I36" i="30" s="1"/>
  <c r="AL292" i="25"/>
  <c r="I37" i="30" s="1"/>
  <c r="AG326" i="25"/>
  <c r="AN326" i="25"/>
  <c r="AV326" i="25"/>
  <c r="I455" i="30" s="1"/>
  <c r="AO326" i="25"/>
  <c r="AP326" i="25"/>
  <c r="I449" i="30" s="1"/>
  <c r="AR326" i="25"/>
  <c r="I451" i="30" s="1"/>
  <c r="AL326" i="25"/>
  <c r="I445" i="30" s="1"/>
  <c r="AQ326" i="25"/>
  <c r="I450" i="30" s="1"/>
  <c r="AS326" i="25"/>
  <c r="I452" i="30" s="1"/>
  <c r="AT326" i="25"/>
  <c r="I453" i="30" s="1"/>
  <c r="AU326" i="25"/>
  <c r="I454" i="30" s="1"/>
  <c r="AK326" i="25"/>
  <c r="I444" i="30" s="1"/>
  <c r="AM326" i="25"/>
  <c r="AG151" i="25"/>
  <c r="AR151" i="25"/>
  <c r="I3091" i="30" s="1"/>
  <c r="AL151" i="25"/>
  <c r="I3085" i="30" s="1"/>
  <c r="AT151" i="25"/>
  <c r="I3093" i="30" s="1"/>
  <c r="AM151" i="25"/>
  <c r="AU151" i="25"/>
  <c r="I3094" i="30" s="1"/>
  <c r="AP151" i="25"/>
  <c r="I3089" i="30" s="1"/>
  <c r="AO151" i="25"/>
  <c r="AQ151" i="25"/>
  <c r="I3090" i="30" s="1"/>
  <c r="AS151" i="25"/>
  <c r="I3092" i="30" s="1"/>
  <c r="AV151" i="25"/>
  <c r="I3095" i="30" s="1"/>
  <c r="AK151" i="25"/>
  <c r="I3084" i="30" s="1"/>
  <c r="AN151" i="25"/>
  <c r="AG214" i="25"/>
  <c r="AR214" i="25"/>
  <c r="I3835" i="30" s="1"/>
  <c r="AL214" i="25"/>
  <c r="I3829" i="30" s="1"/>
  <c r="AT214" i="25"/>
  <c r="I3837" i="30" s="1"/>
  <c r="AM214" i="25"/>
  <c r="AU214" i="25"/>
  <c r="I3838" i="30" s="1"/>
  <c r="AP214" i="25"/>
  <c r="I3833" i="30" s="1"/>
  <c r="AK214" i="25"/>
  <c r="I3828" i="30" s="1"/>
  <c r="AN214" i="25"/>
  <c r="AO214" i="25"/>
  <c r="AQ214" i="25"/>
  <c r="I3834" i="30" s="1"/>
  <c r="AS214" i="25"/>
  <c r="I3836" i="30" s="1"/>
  <c r="AV214" i="25"/>
  <c r="I3839" i="30" s="1"/>
  <c r="AG149" i="25"/>
  <c r="AL149" i="25"/>
  <c r="I3061" i="30" s="1"/>
  <c r="AT149" i="25"/>
  <c r="I3069" i="30" s="1"/>
  <c r="AP149" i="25"/>
  <c r="I3065" i="30" s="1"/>
  <c r="AR149" i="25"/>
  <c r="I3067" i="30" s="1"/>
  <c r="AS149" i="25"/>
  <c r="I3068" i="30" s="1"/>
  <c r="AN149" i="25"/>
  <c r="AV149" i="25"/>
  <c r="I3071" i="30" s="1"/>
  <c r="AK149" i="25"/>
  <c r="I3060" i="30" s="1"/>
  <c r="AM149" i="25"/>
  <c r="AO149" i="25"/>
  <c r="AQ149" i="25"/>
  <c r="I3066" i="30" s="1"/>
  <c r="AU149" i="25"/>
  <c r="I3070" i="30" s="1"/>
  <c r="AG338" i="25"/>
  <c r="AN338" i="25"/>
  <c r="AV338" i="25"/>
  <c r="I599" i="30" s="1"/>
  <c r="AO338" i="25"/>
  <c r="AP338" i="25"/>
  <c r="I593" i="30" s="1"/>
  <c r="AR338" i="25"/>
  <c r="I595" i="30" s="1"/>
  <c r="AM338" i="25"/>
  <c r="AQ338" i="25"/>
  <c r="I594" i="30" s="1"/>
  <c r="AS338" i="25"/>
  <c r="I596" i="30" s="1"/>
  <c r="AT338" i="25"/>
  <c r="I597" i="30" s="1"/>
  <c r="AU338" i="25"/>
  <c r="I598" i="30" s="1"/>
  <c r="AK338" i="25"/>
  <c r="I588" i="30" s="1"/>
  <c r="AL338" i="25"/>
  <c r="I589" i="30" s="1"/>
  <c r="AG369" i="25"/>
  <c r="AN369" i="25"/>
  <c r="AV369" i="25"/>
  <c r="I959" i="30" s="1"/>
  <c r="AO369" i="25"/>
  <c r="AP369" i="25"/>
  <c r="I953" i="30" s="1"/>
  <c r="AR369" i="25"/>
  <c r="I955" i="30" s="1"/>
  <c r="AU369" i="25"/>
  <c r="I958" i="30" s="1"/>
  <c r="AK369" i="25"/>
  <c r="I948" i="30" s="1"/>
  <c r="AQ369" i="25"/>
  <c r="I954" i="30" s="1"/>
  <c r="AL369" i="25"/>
  <c r="I949" i="30" s="1"/>
  <c r="AM369" i="25"/>
  <c r="AS369" i="25"/>
  <c r="I956" i="30" s="1"/>
  <c r="AT369" i="25"/>
  <c r="I957" i="30" s="1"/>
  <c r="AG261" i="25"/>
  <c r="AM261" i="25"/>
  <c r="AU261" i="25"/>
  <c r="I4390" i="30" s="1"/>
  <c r="AN261" i="25"/>
  <c r="AV261" i="25"/>
  <c r="I4391" i="30" s="1"/>
  <c r="AO261" i="25"/>
  <c r="AP261" i="25"/>
  <c r="I4385" i="30" s="1"/>
  <c r="AQ261" i="25"/>
  <c r="I4386" i="30" s="1"/>
  <c r="AR261" i="25"/>
  <c r="I4387" i="30" s="1"/>
  <c r="AK261" i="25"/>
  <c r="I4380" i="30" s="1"/>
  <c r="AL261" i="25"/>
  <c r="I4381" i="30" s="1"/>
  <c r="AS261" i="25"/>
  <c r="I4388" i="30" s="1"/>
  <c r="AT261" i="25"/>
  <c r="I4389" i="30" s="1"/>
  <c r="AG187" i="25"/>
  <c r="AN187" i="25"/>
  <c r="AV187" i="25"/>
  <c r="I3515" i="30" s="1"/>
  <c r="AP187" i="25"/>
  <c r="I3509" i="30" s="1"/>
  <c r="AQ187" i="25"/>
  <c r="I3510" i="30" s="1"/>
  <c r="AL187" i="25"/>
  <c r="I3505" i="30" s="1"/>
  <c r="AT187" i="25"/>
  <c r="I3513" i="30" s="1"/>
  <c r="AK187" i="25"/>
  <c r="I3504" i="30" s="1"/>
  <c r="AM187" i="25"/>
  <c r="AO187" i="25"/>
  <c r="AR187" i="25"/>
  <c r="I3511" i="30" s="1"/>
  <c r="AS187" i="25"/>
  <c r="I3512" i="30" s="1"/>
  <c r="AU187" i="25"/>
  <c r="I3514" i="30" s="1"/>
  <c r="AG106" i="25"/>
  <c r="AQ106" i="25"/>
  <c r="I2562" i="30" s="1"/>
  <c r="AR106" i="25"/>
  <c r="I2563" i="30" s="1"/>
  <c r="AK106" i="25"/>
  <c r="I2556" i="30" s="1"/>
  <c r="AS106" i="25"/>
  <c r="I2564" i="30" s="1"/>
  <c r="AM106" i="25"/>
  <c r="AU106" i="25"/>
  <c r="I2566" i="30" s="1"/>
  <c r="AT106" i="25"/>
  <c r="I2565" i="30" s="1"/>
  <c r="AO106" i="25"/>
  <c r="AN106" i="25"/>
  <c r="AP106" i="25"/>
  <c r="I2561" i="30" s="1"/>
  <c r="AL106" i="25"/>
  <c r="I2557" i="30" s="1"/>
  <c r="AV106" i="25"/>
  <c r="I2567" i="30" s="1"/>
  <c r="AG224" i="25"/>
  <c r="AR224" i="25"/>
  <c r="I3955" i="30" s="1"/>
  <c r="AL224" i="25"/>
  <c r="I3949" i="30" s="1"/>
  <c r="AT224" i="25"/>
  <c r="I3957" i="30" s="1"/>
  <c r="AM224" i="25"/>
  <c r="AU224" i="25"/>
  <c r="I3958" i="30" s="1"/>
  <c r="AP224" i="25"/>
  <c r="I3953" i="30" s="1"/>
  <c r="AO224" i="25"/>
  <c r="AQ224" i="25"/>
  <c r="I3954" i="30" s="1"/>
  <c r="AS224" i="25"/>
  <c r="I3956" i="30" s="1"/>
  <c r="AV224" i="25"/>
  <c r="I3959" i="30" s="1"/>
  <c r="AK224" i="25"/>
  <c r="I3948" i="30" s="1"/>
  <c r="AN224" i="25"/>
  <c r="AG275" i="25"/>
  <c r="AM275" i="25"/>
  <c r="AU275" i="25"/>
  <c r="I4558" i="30" s="1"/>
  <c r="AN275" i="25"/>
  <c r="AV275" i="25"/>
  <c r="I4559" i="30" s="1"/>
  <c r="AO275" i="25"/>
  <c r="AP275" i="25"/>
  <c r="I4553" i="30" s="1"/>
  <c r="AQ275" i="25"/>
  <c r="I4554" i="30" s="1"/>
  <c r="AR275" i="25"/>
  <c r="I4555" i="30" s="1"/>
  <c r="AT275" i="25"/>
  <c r="I4557" i="30" s="1"/>
  <c r="AK275" i="25"/>
  <c r="I4548" i="30" s="1"/>
  <c r="AL275" i="25"/>
  <c r="I4549" i="30" s="1"/>
  <c r="AS275" i="25"/>
  <c r="I4556" i="30" s="1"/>
  <c r="AG57" i="25"/>
  <c r="AP57" i="25"/>
  <c r="I1985" i="30" s="1"/>
  <c r="AQ57" i="25"/>
  <c r="I1986" i="30" s="1"/>
  <c r="AR57" i="25"/>
  <c r="I1987" i="30" s="1"/>
  <c r="AL57" i="25"/>
  <c r="I1981" i="30" s="1"/>
  <c r="AT57" i="25"/>
  <c r="I1989" i="30" s="1"/>
  <c r="AK57" i="25"/>
  <c r="I1980" i="30" s="1"/>
  <c r="AM57" i="25"/>
  <c r="AN57" i="25"/>
  <c r="AS57" i="25"/>
  <c r="I1988" i="30" s="1"/>
  <c r="AO57" i="25"/>
  <c r="AV57" i="25"/>
  <c r="I1991" i="30" s="1"/>
  <c r="AU57" i="25"/>
  <c r="I1990" i="30" s="1"/>
  <c r="AG211" i="25"/>
  <c r="AN211" i="25"/>
  <c r="AV211" i="25"/>
  <c r="I3803" i="30" s="1"/>
  <c r="AP211" i="25"/>
  <c r="I3797" i="30" s="1"/>
  <c r="AQ211" i="25"/>
  <c r="I3798" i="30" s="1"/>
  <c r="AL211" i="25"/>
  <c r="I3793" i="30" s="1"/>
  <c r="AT211" i="25"/>
  <c r="I3801" i="30" s="1"/>
  <c r="AK211" i="25"/>
  <c r="I3792" i="30" s="1"/>
  <c r="AM211" i="25"/>
  <c r="AO211" i="25"/>
  <c r="AR211" i="25"/>
  <c r="I3799" i="30" s="1"/>
  <c r="AS211" i="25"/>
  <c r="I3800" i="30" s="1"/>
  <c r="AU211" i="25"/>
  <c r="I3802" i="30" s="1"/>
  <c r="AG93" i="25"/>
  <c r="AM93" i="25"/>
  <c r="AU93" i="25"/>
  <c r="I2410" i="30" s="1"/>
  <c r="AN93" i="25"/>
  <c r="AV93" i="25"/>
  <c r="I2411" i="30" s="1"/>
  <c r="AO93" i="25"/>
  <c r="AQ93" i="25"/>
  <c r="I2406" i="30" s="1"/>
  <c r="AP93" i="25"/>
  <c r="I2405" i="30" s="1"/>
  <c r="AS93" i="25"/>
  <c r="I2408" i="30" s="1"/>
  <c r="AT93" i="25"/>
  <c r="I2409" i="30" s="1"/>
  <c r="AK93" i="25"/>
  <c r="I2400" i="30" s="1"/>
  <c r="AL93" i="25"/>
  <c r="I2401" i="30" s="1"/>
  <c r="AR93" i="25"/>
  <c r="I2407" i="30" s="1"/>
  <c r="AG234" i="25"/>
  <c r="AQ234" i="25"/>
  <c r="I4062" i="30" s="1"/>
  <c r="AR234" i="25"/>
  <c r="I4063" i="30" s="1"/>
  <c r="AK234" i="25"/>
  <c r="I4056" i="30" s="1"/>
  <c r="AS234" i="25"/>
  <c r="I4064" i="30" s="1"/>
  <c r="AL234" i="25"/>
  <c r="I4057" i="30" s="1"/>
  <c r="AT234" i="25"/>
  <c r="I4065" i="30" s="1"/>
  <c r="AM234" i="25"/>
  <c r="AU234" i="25"/>
  <c r="I4066" i="30" s="1"/>
  <c r="AN234" i="25"/>
  <c r="AV234" i="25"/>
  <c r="I4067" i="30" s="1"/>
  <c r="AO234" i="25"/>
  <c r="AP234" i="25"/>
  <c r="I4061" i="30" s="1"/>
  <c r="AG186" i="25"/>
  <c r="AR186" i="25"/>
  <c r="I3499" i="30" s="1"/>
  <c r="AL186" i="25"/>
  <c r="I3493" i="30" s="1"/>
  <c r="AT186" i="25"/>
  <c r="I3501" i="30" s="1"/>
  <c r="AM186" i="25"/>
  <c r="AU186" i="25"/>
  <c r="I3502" i="30" s="1"/>
  <c r="AP186" i="25"/>
  <c r="I3497" i="30" s="1"/>
  <c r="AK186" i="25"/>
  <c r="I3492" i="30" s="1"/>
  <c r="AN186" i="25"/>
  <c r="AO186" i="25"/>
  <c r="AQ186" i="25"/>
  <c r="I3498" i="30" s="1"/>
  <c r="AS186" i="25"/>
  <c r="I3500" i="30" s="1"/>
  <c r="AV186" i="25"/>
  <c r="I3503" i="30" s="1"/>
  <c r="AG128" i="25"/>
  <c r="AM128" i="25"/>
  <c r="AU128" i="25"/>
  <c r="I2818" i="30" s="1"/>
  <c r="AO128" i="25"/>
  <c r="AN128" i="25"/>
  <c r="AQ128" i="25"/>
  <c r="I2814" i="30" s="1"/>
  <c r="AR128" i="25"/>
  <c r="I2815" i="30" s="1"/>
  <c r="AK128" i="25"/>
  <c r="I2808" i="30" s="1"/>
  <c r="AV128" i="25"/>
  <c r="I2819" i="30" s="1"/>
  <c r="AL128" i="25"/>
  <c r="I2809" i="30" s="1"/>
  <c r="AT128" i="25"/>
  <c r="I2817" i="30" s="1"/>
  <c r="AP128" i="25"/>
  <c r="I2813" i="30" s="1"/>
  <c r="AS128" i="25"/>
  <c r="I2816" i="30" s="1"/>
  <c r="AG173" i="25"/>
  <c r="AR173" i="25"/>
  <c r="I3355" i="30" s="1"/>
  <c r="AL173" i="25"/>
  <c r="I3349" i="30" s="1"/>
  <c r="AT173" i="25"/>
  <c r="I3357" i="30" s="1"/>
  <c r="AM173" i="25"/>
  <c r="AU173" i="25"/>
  <c r="I3358" i="30" s="1"/>
  <c r="AP173" i="25"/>
  <c r="I3353" i="30" s="1"/>
  <c r="AK173" i="25"/>
  <c r="I3348" i="30" s="1"/>
  <c r="AN173" i="25"/>
  <c r="AO173" i="25"/>
  <c r="AQ173" i="25"/>
  <c r="I3354" i="30" s="1"/>
  <c r="AS173" i="25"/>
  <c r="I3356" i="30" s="1"/>
  <c r="AV173" i="25"/>
  <c r="I3359" i="30" s="1"/>
  <c r="AG13" i="25"/>
  <c r="AP13" i="25"/>
  <c r="I1457" i="30" s="1"/>
  <c r="AQ13" i="25"/>
  <c r="I1458" i="30" s="1"/>
  <c r="AR13" i="25"/>
  <c r="I1459" i="30" s="1"/>
  <c r="AL13" i="25"/>
  <c r="I1453" i="30" s="1"/>
  <c r="AT13" i="25"/>
  <c r="I1461" i="30" s="1"/>
  <c r="AK13" i="25"/>
  <c r="I1452" i="30" s="1"/>
  <c r="AM13" i="25"/>
  <c r="AN13" i="25"/>
  <c r="AS13" i="25"/>
  <c r="I1460" i="30" s="1"/>
  <c r="AU13" i="25"/>
  <c r="I1462" i="30" s="1"/>
  <c r="AV13" i="25"/>
  <c r="I1463" i="30" s="1"/>
  <c r="AO13" i="25"/>
  <c r="AG133" i="25"/>
  <c r="AQ133" i="25"/>
  <c r="I2874" i="30" s="1"/>
  <c r="AK133" i="25"/>
  <c r="I2868" i="30" s="1"/>
  <c r="AS133" i="25"/>
  <c r="I2876" i="30" s="1"/>
  <c r="AR133" i="25"/>
  <c r="I2875" i="30" s="1"/>
  <c r="AU133" i="25"/>
  <c r="I2878" i="30" s="1"/>
  <c r="AL133" i="25"/>
  <c r="I2869" i="30" s="1"/>
  <c r="AV133" i="25"/>
  <c r="I2879" i="30" s="1"/>
  <c r="AO133" i="25"/>
  <c r="AN133" i="25"/>
  <c r="AP133" i="25"/>
  <c r="I2873" i="30" s="1"/>
  <c r="AM133" i="25"/>
  <c r="AT133" i="25"/>
  <c r="I2877" i="30" s="1"/>
  <c r="AG257" i="25"/>
  <c r="AM257" i="25"/>
  <c r="AU257" i="25"/>
  <c r="I4342" i="30" s="1"/>
  <c r="AN257" i="25"/>
  <c r="AV257" i="25"/>
  <c r="I4343" i="30" s="1"/>
  <c r="AO257" i="25"/>
  <c r="AP257" i="25"/>
  <c r="I4337" i="30" s="1"/>
  <c r="AQ257" i="25"/>
  <c r="I4338" i="30" s="1"/>
  <c r="AR257" i="25"/>
  <c r="I4339" i="30" s="1"/>
  <c r="AK257" i="25"/>
  <c r="I4332" i="30" s="1"/>
  <c r="AL257" i="25"/>
  <c r="I4333" i="30" s="1"/>
  <c r="AS257" i="25"/>
  <c r="I4340" i="30" s="1"/>
  <c r="AT257" i="25"/>
  <c r="I4341" i="30" s="1"/>
  <c r="AG83" i="25"/>
  <c r="AM83" i="25"/>
  <c r="AU83" i="25"/>
  <c r="I2290" i="30" s="1"/>
  <c r="AN83" i="25"/>
  <c r="AV83" i="25"/>
  <c r="I2291" i="30" s="1"/>
  <c r="AO83" i="25"/>
  <c r="AQ83" i="25"/>
  <c r="I2286" i="30" s="1"/>
  <c r="AK83" i="25"/>
  <c r="I2280" i="30" s="1"/>
  <c r="AL83" i="25"/>
  <c r="I2281" i="30" s="1"/>
  <c r="AS83" i="25"/>
  <c r="I2288" i="30" s="1"/>
  <c r="AT83" i="25"/>
  <c r="I2289" i="30" s="1"/>
  <c r="AR83" i="25"/>
  <c r="I2287" i="30" s="1"/>
  <c r="AP83" i="25"/>
  <c r="I2285" i="30" s="1"/>
  <c r="AG172" i="25"/>
  <c r="AN172" i="25"/>
  <c r="AV172" i="25"/>
  <c r="I3347" i="30" s="1"/>
  <c r="AP172" i="25"/>
  <c r="I3341" i="30" s="1"/>
  <c r="AQ172" i="25"/>
  <c r="I3342" i="30" s="1"/>
  <c r="AL172" i="25"/>
  <c r="I3337" i="30" s="1"/>
  <c r="AT172" i="25"/>
  <c r="I3345" i="30" s="1"/>
  <c r="AS172" i="25"/>
  <c r="I3344" i="30" s="1"/>
  <c r="AU172" i="25"/>
  <c r="I3346" i="30" s="1"/>
  <c r="AK172" i="25"/>
  <c r="I3336" i="30" s="1"/>
  <c r="AM172" i="25"/>
  <c r="AO172" i="25"/>
  <c r="AR172" i="25"/>
  <c r="I3343" i="30" s="1"/>
  <c r="AG303" i="25"/>
  <c r="AQ303" i="25"/>
  <c r="I174" i="30" s="1"/>
  <c r="AR303" i="25"/>
  <c r="I175" i="30" s="1"/>
  <c r="AK303" i="25"/>
  <c r="I168" i="30" s="1"/>
  <c r="AS303" i="25"/>
  <c r="I176" i="30" s="1"/>
  <c r="AL303" i="25"/>
  <c r="I169" i="30" s="1"/>
  <c r="AT303" i="25"/>
  <c r="I177" i="30" s="1"/>
  <c r="AM303" i="25"/>
  <c r="AU303" i="25"/>
  <c r="I178" i="30" s="1"/>
  <c r="AN303" i="25"/>
  <c r="AV303" i="25"/>
  <c r="I179" i="30" s="1"/>
  <c r="AO303" i="25"/>
  <c r="AP303" i="25"/>
  <c r="I173" i="30" s="1"/>
  <c r="AG266" i="25"/>
  <c r="AQ266" i="25"/>
  <c r="I4446" i="30" s="1"/>
  <c r="AR266" i="25"/>
  <c r="I4447" i="30" s="1"/>
  <c r="AK266" i="25"/>
  <c r="I4440" i="30" s="1"/>
  <c r="AS266" i="25"/>
  <c r="I4448" i="30" s="1"/>
  <c r="AL266" i="25"/>
  <c r="I4441" i="30" s="1"/>
  <c r="AT266" i="25"/>
  <c r="I4449" i="30" s="1"/>
  <c r="AM266" i="25"/>
  <c r="AU266" i="25"/>
  <c r="I4450" i="30" s="1"/>
  <c r="AN266" i="25"/>
  <c r="AV266" i="25"/>
  <c r="I4451" i="30" s="1"/>
  <c r="AO266" i="25"/>
  <c r="AP266" i="25"/>
  <c r="I4445" i="30" s="1"/>
  <c r="AG331" i="25"/>
  <c r="AR331" i="25"/>
  <c r="I511" i="30" s="1"/>
  <c r="AK331" i="25"/>
  <c r="I504" i="30" s="1"/>
  <c r="AS331" i="25"/>
  <c r="I512" i="30" s="1"/>
  <c r="AL331" i="25"/>
  <c r="I505" i="30" s="1"/>
  <c r="AT331" i="25"/>
  <c r="I513" i="30" s="1"/>
  <c r="AN331" i="25"/>
  <c r="AV331" i="25"/>
  <c r="I515" i="30" s="1"/>
  <c r="AU331" i="25"/>
  <c r="I514" i="30" s="1"/>
  <c r="AM331" i="25"/>
  <c r="AO331" i="25"/>
  <c r="AP331" i="25"/>
  <c r="I509" i="30" s="1"/>
  <c r="AQ331" i="25"/>
  <c r="I510" i="30" s="1"/>
  <c r="I3627" i="30"/>
  <c r="I2764" i="30"/>
  <c r="I2186" i="30"/>
  <c r="I1995" i="30"/>
  <c r="I3302" i="30"/>
  <c r="I3520" i="30"/>
  <c r="AG373" i="25"/>
  <c r="AN373" i="25"/>
  <c r="AV373" i="25"/>
  <c r="I1007" i="30" s="1"/>
  <c r="AO373" i="25"/>
  <c r="AP373" i="25"/>
  <c r="I1001" i="30" s="1"/>
  <c r="AR373" i="25"/>
  <c r="I1003" i="30" s="1"/>
  <c r="AT373" i="25"/>
  <c r="I1005" i="30" s="1"/>
  <c r="AK373" i="25"/>
  <c r="I996" i="30" s="1"/>
  <c r="AL373" i="25"/>
  <c r="I997" i="30" s="1"/>
  <c r="AM373" i="25"/>
  <c r="AS373" i="25"/>
  <c r="I1004" i="30" s="1"/>
  <c r="AU373" i="25"/>
  <c r="I1006" i="30" s="1"/>
  <c r="AQ373" i="25"/>
  <c r="I1002" i="30" s="1"/>
  <c r="AG267" i="25"/>
  <c r="AM267" i="25"/>
  <c r="AU267" i="25"/>
  <c r="I4462" i="30" s="1"/>
  <c r="AN267" i="25"/>
  <c r="AV267" i="25"/>
  <c r="I4463" i="30" s="1"/>
  <c r="AO267" i="25"/>
  <c r="AP267" i="25"/>
  <c r="I4457" i="30" s="1"/>
  <c r="AQ267" i="25"/>
  <c r="I4458" i="30" s="1"/>
  <c r="AR267" i="25"/>
  <c r="I4459" i="30" s="1"/>
  <c r="AS267" i="25"/>
  <c r="I4460" i="30" s="1"/>
  <c r="AT267" i="25"/>
  <c r="I4461" i="30" s="1"/>
  <c r="AK267" i="25"/>
  <c r="I4452" i="30" s="1"/>
  <c r="AL267" i="25"/>
  <c r="I4453" i="30" s="1"/>
  <c r="AG255" i="25"/>
  <c r="AM255" i="25"/>
  <c r="AU255" i="25"/>
  <c r="I4318" i="30" s="1"/>
  <c r="AN255" i="25"/>
  <c r="AV255" i="25"/>
  <c r="I4319" i="30" s="1"/>
  <c r="AO255" i="25"/>
  <c r="AP255" i="25"/>
  <c r="I4313" i="30" s="1"/>
  <c r="AQ255" i="25"/>
  <c r="I4314" i="30" s="1"/>
  <c r="AR255" i="25"/>
  <c r="I4315" i="30" s="1"/>
  <c r="AK255" i="25"/>
  <c r="I4308" i="30" s="1"/>
  <c r="AL255" i="25"/>
  <c r="I4309" i="30" s="1"/>
  <c r="AS255" i="25"/>
  <c r="I4316" i="30" s="1"/>
  <c r="AT255" i="25"/>
  <c r="I4317" i="30" s="1"/>
  <c r="AG217" i="25"/>
  <c r="AN217" i="25"/>
  <c r="AV217" i="25"/>
  <c r="I3875" i="30" s="1"/>
  <c r="AP217" i="25"/>
  <c r="I3869" i="30" s="1"/>
  <c r="AQ217" i="25"/>
  <c r="I3870" i="30" s="1"/>
  <c r="AL217" i="25"/>
  <c r="I3865" i="30" s="1"/>
  <c r="AT217" i="25"/>
  <c r="I3873" i="30" s="1"/>
  <c r="AS217" i="25"/>
  <c r="I3872" i="30" s="1"/>
  <c r="AU217" i="25"/>
  <c r="I3874" i="30" s="1"/>
  <c r="AK217" i="25"/>
  <c r="I3864" i="30" s="1"/>
  <c r="AM217" i="25"/>
  <c r="AO217" i="25"/>
  <c r="AR217" i="25"/>
  <c r="I3871" i="30" s="1"/>
  <c r="I1839" i="30"/>
  <c r="I3076" i="30"/>
  <c r="AG325" i="25"/>
  <c r="AR325" i="25"/>
  <c r="I439" i="30" s="1"/>
  <c r="AK325" i="25"/>
  <c r="I432" i="30" s="1"/>
  <c r="AS325" i="25"/>
  <c r="I440" i="30" s="1"/>
  <c r="AL325" i="25"/>
  <c r="I433" i="30" s="1"/>
  <c r="AT325" i="25"/>
  <c r="I441" i="30" s="1"/>
  <c r="AN325" i="25"/>
  <c r="AV325" i="25"/>
  <c r="I443" i="30" s="1"/>
  <c r="AM325" i="25"/>
  <c r="AU325" i="25"/>
  <c r="I442" i="30" s="1"/>
  <c r="AO325" i="25"/>
  <c r="AP325" i="25"/>
  <c r="I437" i="30" s="1"/>
  <c r="AQ325" i="25"/>
  <c r="I438" i="30" s="1"/>
  <c r="AG260" i="25"/>
  <c r="AQ260" i="25"/>
  <c r="I4374" i="30" s="1"/>
  <c r="AR260" i="25"/>
  <c r="I4375" i="30" s="1"/>
  <c r="AK260" i="25"/>
  <c r="I4368" i="30" s="1"/>
  <c r="AS260" i="25"/>
  <c r="I4376" i="30" s="1"/>
  <c r="AL260" i="25"/>
  <c r="I4369" i="30" s="1"/>
  <c r="AT260" i="25"/>
  <c r="I4377" i="30" s="1"/>
  <c r="AM260" i="25"/>
  <c r="AU260" i="25"/>
  <c r="I4378" i="30" s="1"/>
  <c r="AN260" i="25"/>
  <c r="AV260" i="25"/>
  <c r="I4379" i="30" s="1"/>
  <c r="AO260" i="25"/>
  <c r="AP260" i="25"/>
  <c r="I4373" i="30" s="1"/>
  <c r="AG365" i="25"/>
  <c r="AN365" i="25"/>
  <c r="AV365" i="25"/>
  <c r="I911" i="30" s="1"/>
  <c r="AO365" i="25"/>
  <c r="AP365" i="25"/>
  <c r="I905" i="30" s="1"/>
  <c r="AR365" i="25"/>
  <c r="I907" i="30" s="1"/>
  <c r="AU365" i="25"/>
  <c r="I910" i="30" s="1"/>
  <c r="AK365" i="25"/>
  <c r="I900" i="30" s="1"/>
  <c r="AL365" i="25"/>
  <c r="I901" i="30" s="1"/>
  <c r="AM365" i="25"/>
  <c r="AS365" i="25"/>
  <c r="I908" i="30" s="1"/>
  <c r="AT365" i="25"/>
  <c r="I909" i="30" s="1"/>
  <c r="AQ365" i="25"/>
  <c r="I906" i="30" s="1"/>
  <c r="AG296" i="25"/>
  <c r="AM296" i="25"/>
  <c r="AU296" i="25"/>
  <c r="I94" i="30" s="1"/>
  <c r="AN296" i="25"/>
  <c r="AV296" i="25"/>
  <c r="I95" i="30" s="1"/>
  <c r="AO296" i="25"/>
  <c r="AP296" i="25"/>
  <c r="I89" i="30" s="1"/>
  <c r="AQ296" i="25"/>
  <c r="I90" i="30" s="1"/>
  <c r="AR296" i="25"/>
  <c r="I91" i="30" s="1"/>
  <c r="AK296" i="25"/>
  <c r="I84" i="30" s="1"/>
  <c r="AL296" i="25"/>
  <c r="I85" i="30" s="1"/>
  <c r="AS296" i="25"/>
  <c r="I92" i="30" s="1"/>
  <c r="AT296" i="25"/>
  <c r="I93" i="30" s="1"/>
  <c r="AG400" i="25"/>
  <c r="AK400" i="25"/>
  <c r="I1320" i="30" s="1"/>
  <c r="AS400" i="25"/>
  <c r="I1328" i="30" s="1"/>
  <c r="AL400" i="25"/>
  <c r="I1321" i="30" s="1"/>
  <c r="AT400" i="25"/>
  <c r="I1329" i="30" s="1"/>
  <c r="AN400" i="25"/>
  <c r="AV400" i="25"/>
  <c r="I1331" i="30" s="1"/>
  <c r="AR400" i="25"/>
  <c r="I1327" i="30" s="1"/>
  <c r="AU400" i="25"/>
  <c r="I1330" i="30" s="1"/>
  <c r="AO400" i="25"/>
  <c r="AM400" i="25"/>
  <c r="AP400" i="25"/>
  <c r="I1325" i="30" s="1"/>
  <c r="AQ400" i="25"/>
  <c r="I1326" i="30" s="1"/>
  <c r="AG398" i="25"/>
  <c r="AK398" i="25"/>
  <c r="I1296" i="30" s="1"/>
  <c r="AS398" i="25"/>
  <c r="I1304" i="30" s="1"/>
  <c r="AL398" i="25"/>
  <c r="I1297" i="30" s="1"/>
  <c r="AT398" i="25"/>
  <c r="I1305" i="30" s="1"/>
  <c r="AN398" i="25"/>
  <c r="AV398" i="25"/>
  <c r="I1307" i="30" s="1"/>
  <c r="AM398" i="25"/>
  <c r="AQ398" i="25"/>
  <c r="I1302" i="30" s="1"/>
  <c r="AR398" i="25"/>
  <c r="I1303" i="30" s="1"/>
  <c r="AU398" i="25"/>
  <c r="I1306" i="30" s="1"/>
  <c r="AO398" i="25"/>
  <c r="AP398" i="25"/>
  <c r="I1301" i="30" s="1"/>
  <c r="AG305" i="25"/>
  <c r="AQ305" i="25"/>
  <c r="I198" i="30" s="1"/>
  <c r="AR305" i="25"/>
  <c r="I199" i="30" s="1"/>
  <c r="AK305" i="25"/>
  <c r="I192" i="30" s="1"/>
  <c r="AS305" i="25"/>
  <c r="I200" i="30" s="1"/>
  <c r="AL305" i="25"/>
  <c r="I193" i="30" s="1"/>
  <c r="AT305" i="25"/>
  <c r="I201" i="30" s="1"/>
  <c r="AM305" i="25"/>
  <c r="AU305" i="25"/>
  <c r="I202" i="30" s="1"/>
  <c r="AN305" i="25"/>
  <c r="AV305" i="25"/>
  <c r="I203" i="30" s="1"/>
  <c r="AO305" i="25"/>
  <c r="AP305" i="25"/>
  <c r="I197" i="30" s="1"/>
  <c r="AG240" i="25"/>
  <c r="AQ240" i="25"/>
  <c r="I4134" i="30" s="1"/>
  <c r="AR240" i="25"/>
  <c r="I4135" i="30" s="1"/>
  <c r="AK240" i="25"/>
  <c r="I4128" i="30" s="1"/>
  <c r="AS240" i="25"/>
  <c r="I4136" i="30" s="1"/>
  <c r="AL240" i="25"/>
  <c r="I4129" i="30" s="1"/>
  <c r="AT240" i="25"/>
  <c r="I4137" i="30" s="1"/>
  <c r="AM240" i="25"/>
  <c r="AU240" i="25"/>
  <c r="I4138" i="30" s="1"/>
  <c r="AN240" i="25"/>
  <c r="AV240" i="25"/>
  <c r="I4139" i="30" s="1"/>
  <c r="AO240" i="25"/>
  <c r="AP240" i="25"/>
  <c r="I4133" i="30" s="1"/>
  <c r="AG348" i="25"/>
  <c r="AR348" i="25"/>
  <c r="I703" i="30" s="1"/>
  <c r="AK348" i="25"/>
  <c r="I696" i="30" s="1"/>
  <c r="AS348" i="25"/>
  <c r="I704" i="30" s="1"/>
  <c r="AL348" i="25"/>
  <c r="I697" i="30" s="1"/>
  <c r="AT348" i="25"/>
  <c r="I705" i="30" s="1"/>
  <c r="AN348" i="25"/>
  <c r="AV348" i="25"/>
  <c r="I707" i="30" s="1"/>
  <c r="AQ348" i="25"/>
  <c r="I702" i="30" s="1"/>
  <c r="AU348" i="25"/>
  <c r="I706" i="30" s="1"/>
  <c r="AM348" i="25"/>
  <c r="AO348" i="25"/>
  <c r="AP348" i="25"/>
  <c r="I701" i="30" s="1"/>
  <c r="AG394" i="25"/>
  <c r="AK394" i="25"/>
  <c r="I1248" i="30" s="1"/>
  <c r="AS394" i="25"/>
  <c r="I1256" i="30" s="1"/>
  <c r="AL394" i="25"/>
  <c r="I1249" i="30" s="1"/>
  <c r="AT394" i="25"/>
  <c r="I1257" i="30" s="1"/>
  <c r="AN394" i="25"/>
  <c r="AV394" i="25"/>
  <c r="I1259" i="30" s="1"/>
  <c r="AM394" i="25"/>
  <c r="AO394" i="25"/>
  <c r="AP394" i="25"/>
  <c r="I1253" i="30" s="1"/>
  <c r="AQ394" i="25"/>
  <c r="I1254" i="30" s="1"/>
  <c r="AR394" i="25"/>
  <c r="I1255" i="30" s="1"/>
  <c r="AU394" i="25"/>
  <c r="I1258" i="30" s="1"/>
  <c r="AG290" i="25"/>
  <c r="AM290" i="25"/>
  <c r="AU290" i="25"/>
  <c r="I21" i="30" s="1"/>
  <c r="AN290" i="25"/>
  <c r="AV290" i="25"/>
  <c r="I22" i="30" s="1"/>
  <c r="AO290" i="25"/>
  <c r="AP290" i="25"/>
  <c r="I16" i="30" s="1"/>
  <c r="AQ290" i="25"/>
  <c r="I17" i="30" s="1"/>
  <c r="AR290" i="25"/>
  <c r="I18" i="30" s="1"/>
  <c r="AL290" i="25"/>
  <c r="I12" i="30" s="1"/>
  <c r="AS290" i="25"/>
  <c r="I19" i="30" s="1"/>
  <c r="AT290" i="25"/>
  <c r="I20" i="30" s="1"/>
  <c r="AK290" i="25"/>
  <c r="I23" i="30" s="1"/>
  <c r="AG318" i="25"/>
  <c r="AN318" i="25"/>
  <c r="AV318" i="25"/>
  <c r="I359" i="30" s="1"/>
  <c r="AO318" i="25"/>
  <c r="AP318" i="25"/>
  <c r="I353" i="30" s="1"/>
  <c r="AR318" i="25"/>
  <c r="I355" i="30" s="1"/>
  <c r="AQ318" i="25"/>
  <c r="I354" i="30" s="1"/>
  <c r="AS318" i="25"/>
  <c r="I356" i="30" s="1"/>
  <c r="AT318" i="25"/>
  <c r="I357" i="30" s="1"/>
  <c r="AU318" i="25"/>
  <c r="I358" i="30" s="1"/>
  <c r="AK318" i="25"/>
  <c r="I348" i="30" s="1"/>
  <c r="AL318" i="25"/>
  <c r="I349" i="30" s="1"/>
  <c r="AM318" i="25"/>
  <c r="AG207" i="25"/>
  <c r="AN207" i="25"/>
  <c r="AV207" i="25"/>
  <c r="I3755" i="30" s="1"/>
  <c r="AP207" i="25"/>
  <c r="I3749" i="30" s="1"/>
  <c r="AQ207" i="25"/>
  <c r="I3750" i="30" s="1"/>
  <c r="AL207" i="25"/>
  <c r="I3745" i="30" s="1"/>
  <c r="AT207" i="25"/>
  <c r="I3753" i="30" s="1"/>
  <c r="AK207" i="25"/>
  <c r="I3744" i="30" s="1"/>
  <c r="AM207" i="25"/>
  <c r="AO207" i="25"/>
  <c r="AR207" i="25"/>
  <c r="I3751" i="30" s="1"/>
  <c r="AS207" i="25"/>
  <c r="I3752" i="30" s="1"/>
  <c r="AU207" i="25"/>
  <c r="I3754" i="30" s="1"/>
  <c r="AG135" i="25"/>
  <c r="AQ135" i="25"/>
  <c r="I2898" i="30" s="1"/>
  <c r="AK135" i="25"/>
  <c r="I2892" i="30" s="1"/>
  <c r="AS135" i="25"/>
  <c r="I2900" i="30" s="1"/>
  <c r="AO135" i="25"/>
  <c r="AR135" i="25"/>
  <c r="I2899" i="30" s="1"/>
  <c r="AT135" i="25"/>
  <c r="I2901" i="30" s="1"/>
  <c r="AM135" i="25"/>
  <c r="AL135" i="25"/>
  <c r="I2893" i="30" s="1"/>
  <c r="AN135" i="25"/>
  <c r="AV135" i="25"/>
  <c r="I2903" i="30" s="1"/>
  <c r="AP135" i="25"/>
  <c r="I2897" i="30" s="1"/>
  <c r="AU135" i="25"/>
  <c r="I2902" i="30" s="1"/>
  <c r="AG310" i="25"/>
  <c r="AN310" i="25"/>
  <c r="AV310" i="25"/>
  <c r="I263" i="30" s="1"/>
  <c r="AO310" i="25"/>
  <c r="AQ310" i="25"/>
  <c r="I258" i="30" s="1"/>
  <c r="AP310" i="25"/>
  <c r="I257" i="30" s="1"/>
  <c r="AR310" i="25"/>
  <c r="I259" i="30" s="1"/>
  <c r="AM310" i="25"/>
  <c r="AS310" i="25"/>
  <c r="I260" i="30" s="1"/>
  <c r="AT310" i="25"/>
  <c r="I261" i="30" s="1"/>
  <c r="AU310" i="25"/>
  <c r="I262" i="30" s="1"/>
  <c r="AK310" i="25"/>
  <c r="I252" i="30" s="1"/>
  <c r="AL310" i="25"/>
  <c r="I253" i="30" s="1"/>
  <c r="AG359" i="25"/>
  <c r="AN359" i="25"/>
  <c r="AV359" i="25"/>
  <c r="I839" i="30" s="1"/>
  <c r="AO359" i="25"/>
  <c r="AP359" i="25"/>
  <c r="I833" i="30" s="1"/>
  <c r="AR359" i="25"/>
  <c r="I835" i="30" s="1"/>
  <c r="AM359" i="25"/>
  <c r="AQ359" i="25"/>
  <c r="I834" i="30" s="1"/>
  <c r="AS359" i="25"/>
  <c r="I836" i="30" s="1"/>
  <c r="AT359" i="25"/>
  <c r="I837" i="30" s="1"/>
  <c r="AU359" i="25"/>
  <c r="I838" i="30" s="1"/>
  <c r="AK359" i="25"/>
  <c r="I828" i="30" s="1"/>
  <c r="AL359" i="25"/>
  <c r="I829" i="30" s="1"/>
  <c r="AG259" i="25"/>
  <c r="AM259" i="25"/>
  <c r="AU259" i="25"/>
  <c r="I4366" i="30" s="1"/>
  <c r="AN259" i="25"/>
  <c r="AV259" i="25"/>
  <c r="I4367" i="30" s="1"/>
  <c r="AO259" i="25"/>
  <c r="AP259" i="25"/>
  <c r="I4361" i="30" s="1"/>
  <c r="AQ259" i="25"/>
  <c r="I4362" i="30" s="1"/>
  <c r="AR259" i="25"/>
  <c r="I4363" i="30" s="1"/>
  <c r="AT259" i="25"/>
  <c r="I4365" i="30" s="1"/>
  <c r="AK259" i="25"/>
  <c r="I4356" i="30" s="1"/>
  <c r="AL259" i="25"/>
  <c r="I4357" i="30" s="1"/>
  <c r="AS259" i="25"/>
  <c r="I4364" i="30" s="1"/>
  <c r="AG178" i="25"/>
  <c r="AR178" i="25"/>
  <c r="I3403" i="30" s="1"/>
  <c r="AL178" i="25"/>
  <c r="I3397" i="30" s="1"/>
  <c r="AT178" i="25"/>
  <c r="I3405" i="30" s="1"/>
  <c r="AM178" i="25"/>
  <c r="AU178" i="25"/>
  <c r="I3406" i="30" s="1"/>
  <c r="AP178" i="25"/>
  <c r="I3401" i="30" s="1"/>
  <c r="AK178" i="25"/>
  <c r="I3396" i="30" s="1"/>
  <c r="AN178" i="25"/>
  <c r="AO178" i="25"/>
  <c r="AQ178" i="25"/>
  <c r="I3402" i="30" s="1"/>
  <c r="AS178" i="25"/>
  <c r="I3404" i="30" s="1"/>
  <c r="AV178" i="25"/>
  <c r="I3407" i="30" s="1"/>
  <c r="AG90" i="25"/>
  <c r="AQ90" i="25"/>
  <c r="I2370" i="30" s="1"/>
  <c r="AR90" i="25"/>
  <c r="I2371" i="30" s="1"/>
  <c r="AK90" i="25"/>
  <c r="I2364" i="30" s="1"/>
  <c r="AS90" i="25"/>
  <c r="I2372" i="30" s="1"/>
  <c r="AM90" i="25"/>
  <c r="AU90" i="25"/>
  <c r="I2374" i="30" s="1"/>
  <c r="AT90" i="25"/>
  <c r="I2373" i="30" s="1"/>
  <c r="AO90" i="25"/>
  <c r="AL90" i="25"/>
  <c r="I2365" i="30" s="1"/>
  <c r="AN90" i="25"/>
  <c r="AP90" i="25"/>
  <c r="I2369" i="30" s="1"/>
  <c r="AV90" i="25"/>
  <c r="I2375" i="30" s="1"/>
  <c r="AG208" i="25"/>
  <c r="AR208" i="25"/>
  <c r="I3763" i="30" s="1"/>
  <c r="AL208" i="25"/>
  <c r="I3757" i="30" s="1"/>
  <c r="AT208" i="25"/>
  <c r="I3765" i="30" s="1"/>
  <c r="AM208" i="25"/>
  <c r="AU208" i="25"/>
  <c r="I3766" i="30" s="1"/>
  <c r="AP208" i="25"/>
  <c r="I3761" i="30" s="1"/>
  <c r="AO208" i="25"/>
  <c r="AQ208" i="25"/>
  <c r="I3762" i="30" s="1"/>
  <c r="AS208" i="25"/>
  <c r="I3764" i="30" s="1"/>
  <c r="AV208" i="25"/>
  <c r="I3767" i="30" s="1"/>
  <c r="AK208" i="25"/>
  <c r="I3756" i="30" s="1"/>
  <c r="AN208" i="25"/>
  <c r="AG265" i="25"/>
  <c r="AM265" i="25"/>
  <c r="AU265" i="25"/>
  <c r="I4438" i="30" s="1"/>
  <c r="AN265" i="25"/>
  <c r="AV265" i="25"/>
  <c r="I4439" i="30" s="1"/>
  <c r="AO265" i="25"/>
  <c r="AP265" i="25"/>
  <c r="I4433" i="30" s="1"/>
  <c r="AQ265" i="25"/>
  <c r="I4434" i="30" s="1"/>
  <c r="AR265" i="25"/>
  <c r="I4435" i="30" s="1"/>
  <c r="AK265" i="25"/>
  <c r="I4428" i="30" s="1"/>
  <c r="AL265" i="25"/>
  <c r="I4429" i="30" s="1"/>
  <c r="AS265" i="25"/>
  <c r="I4436" i="30" s="1"/>
  <c r="AT265" i="25"/>
  <c r="I4437" i="30" s="1"/>
  <c r="AG95" i="25"/>
  <c r="AM95" i="25"/>
  <c r="AU95" i="25"/>
  <c r="I2434" i="30" s="1"/>
  <c r="AN95" i="25"/>
  <c r="AV95" i="25"/>
  <c r="I2435" i="30" s="1"/>
  <c r="AO95" i="25"/>
  <c r="AQ95" i="25"/>
  <c r="I2430" i="30" s="1"/>
  <c r="AK95" i="25"/>
  <c r="I2424" i="30" s="1"/>
  <c r="AL95" i="25"/>
  <c r="I2425" i="30" s="1"/>
  <c r="AS95" i="25"/>
  <c r="I2432" i="30" s="1"/>
  <c r="AP95" i="25"/>
  <c r="I2429" i="30" s="1"/>
  <c r="AR95" i="25"/>
  <c r="I2431" i="30" s="1"/>
  <c r="AT95" i="25"/>
  <c r="I2433" i="30" s="1"/>
  <c r="AG48" i="25"/>
  <c r="AL48" i="25"/>
  <c r="I1873" i="30" s="1"/>
  <c r="AT48" i="25"/>
  <c r="I1881" i="30" s="1"/>
  <c r="AM48" i="25"/>
  <c r="AU48" i="25"/>
  <c r="I1882" i="30" s="1"/>
  <c r="AN48" i="25"/>
  <c r="AV48" i="25"/>
  <c r="I1883" i="30" s="1"/>
  <c r="AP48" i="25"/>
  <c r="I1877" i="30" s="1"/>
  <c r="AO48" i="25"/>
  <c r="AR48" i="25"/>
  <c r="I1879" i="30" s="1"/>
  <c r="AK48" i="25"/>
  <c r="I1872" i="30" s="1"/>
  <c r="AQ48" i="25"/>
  <c r="I1878" i="30" s="1"/>
  <c r="AS48" i="25"/>
  <c r="I1880" i="30" s="1"/>
  <c r="AG202" i="25"/>
  <c r="AR202" i="25"/>
  <c r="I3691" i="30" s="1"/>
  <c r="AL202" i="25"/>
  <c r="I3685" i="30" s="1"/>
  <c r="AT202" i="25"/>
  <c r="I3693" i="30" s="1"/>
  <c r="AM202" i="25"/>
  <c r="AU202" i="25"/>
  <c r="I3694" i="30" s="1"/>
  <c r="AP202" i="25"/>
  <c r="I3689" i="30" s="1"/>
  <c r="AK202" i="25"/>
  <c r="I3684" i="30" s="1"/>
  <c r="AN202" i="25"/>
  <c r="AO202" i="25"/>
  <c r="AQ202" i="25"/>
  <c r="I3690" i="30" s="1"/>
  <c r="AS202" i="25"/>
  <c r="I3692" i="30" s="1"/>
  <c r="AV202" i="25"/>
  <c r="I3695" i="30" s="1"/>
  <c r="AG89" i="25"/>
  <c r="AM89" i="25"/>
  <c r="AU89" i="25"/>
  <c r="I2362" i="30" s="1"/>
  <c r="AN89" i="25"/>
  <c r="AV89" i="25"/>
  <c r="I2363" i="30" s="1"/>
  <c r="AO89" i="25"/>
  <c r="AQ89" i="25"/>
  <c r="I2358" i="30" s="1"/>
  <c r="AP89" i="25"/>
  <c r="I2357" i="30" s="1"/>
  <c r="AS89" i="25"/>
  <c r="I2360" i="30" s="1"/>
  <c r="AT89" i="25"/>
  <c r="I2361" i="30" s="1"/>
  <c r="AK89" i="25"/>
  <c r="I2352" i="30" s="1"/>
  <c r="AL89" i="25"/>
  <c r="I2353" i="30" s="1"/>
  <c r="AR89" i="25"/>
  <c r="I2359" i="30" s="1"/>
  <c r="AG222" i="25"/>
  <c r="AR222" i="25"/>
  <c r="I3931" i="30" s="1"/>
  <c r="AL222" i="25"/>
  <c r="I3925" i="30" s="1"/>
  <c r="AT222" i="25"/>
  <c r="I3933" i="30" s="1"/>
  <c r="AM222" i="25"/>
  <c r="AU222" i="25"/>
  <c r="I3934" i="30" s="1"/>
  <c r="AP222" i="25"/>
  <c r="I3929" i="30" s="1"/>
  <c r="AK222" i="25"/>
  <c r="I3924" i="30" s="1"/>
  <c r="AN222" i="25"/>
  <c r="AO222" i="25"/>
  <c r="AQ222" i="25"/>
  <c r="I3930" i="30" s="1"/>
  <c r="AS222" i="25"/>
  <c r="I3932" i="30" s="1"/>
  <c r="AV222" i="25"/>
  <c r="I3935" i="30" s="1"/>
  <c r="AG166" i="25"/>
  <c r="AN166" i="25"/>
  <c r="AV166" i="25"/>
  <c r="I3275" i="30" s="1"/>
  <c r="AP166" i="25"/>
  <c r="I3269" i="30" s="1"/>
  <c r="AQ166" i="25"/>
  <c r="I3270" i="30" s="1"/>
  <c r="AL166" i="25"/>
  <c r="I3265" i="30" s="1"/>
  <c r="AT166" i="25"/>
  <c r="I3273" i="30" s="1"/>
  <c r="AK166" i="25"/>
  <c r="I3264" i="30" s="1"/>
  <c r="AM166" i="25"/>
  <c r="AO166" i="25"/>
  <c r="AR166" i="25"/>
  <c r="I3271" i="30" s="1"/>
  <c r="AS166" i="25"/>
  <c r="I3272" i="30" s="1"/>
  <c r="AU166" i="25"/>
  <c r="I3274" i="30" s="1"/>
  <c r="AG110" i="25"/>
  <c r="AQ110" i="25"/>
  <c r="I2610" i="30" s="1"/>
  <c r="AR110" i="25"/>
  <c r="I2611" i="30" s="1"/>
  <c r="AK110" i="25"/>
  <c r="I2604" i="30" s="1"/>
  <c r="AS110" i="25"/>
  <c r="I2612" i="30" s="1"/>
  <c r="AM110" i="25"/>
  <c r="AU110" i="25"/>
  <c r="I2614" i="30" s="1"/>
  <c r="AT110" i="25"/>
  <c r="I2613" i="30" s="1"/>
  <c r="AO110" i="25"/>
  <c r="AV110" i="25"/>
  <c r="I2615" i="30" s="1"/>
  <c r="AN110" i="25"/>
  <c r="AL110" i="25"/>
  <c r="I2605" i="30" s="1"/>
  <c r="AP110" i="25"/>
  <c r="I2609" i="30" s="1"/>
  <c r="AG351" i="25"/>
  <c r="AN351" i="25"/>
  <c r="AV351" i="25"/>
  <c r="I743" i="30" s="1"/>
  <c r="AO351" i="25"/>
  <c r="AP351" i="25"/>
  <c r="I737" i="30" s="1"/>
  <c r="AR351" i="25"/>
  <c r="I739" i="30" s="1"/>
  <c r="AM351" i="25"/>
  <c r="AQ351" i="25"/>
  <c r="I738" i="30" s="1"/>
  <c r="AS351" i="25"/>
  <c r="I740" i="30" s="1"/>
  <c r="AT351" i="25"/>
  <c r="I741" i="30" s="1"/>
  <c r="AU351" i="25"/>
  <c r="I742" i="30" s="1"/>
  <c r="AK351" i="25"/>
  <c r="I732" i="30" s="1"/>
  <c r="AL351" i="25"/>
  <c r="I733" i="30" s="1"/>
  <c r="AG136" i="25"/>
  <c r="AM136" i="25"/>
  <c r="AU136" i="25"/>
  <c r="I2914" i="30" s="1"/>
  <c r="AN136" i="25"/>
  <c r="AP136" i="25"/>
  <c r="I2909" i="30" s="1"/>
  <c r="AQ136" i="25"/>
  <c r="I2910" i="30" s="1"/>
  <c r="AK136" i="25"/>
  <c r="I2904" i="30" s="1"/>
  <c r="AT136" i="25"/>
  <c r="I2913" i="30" s="1"/>
  <c r="AO136" i="25"/>
  <c r="AS136" i="25"/>
  <c r="I2912" i="30" s="1"/>
  <c r="AV136" i="25"/>
  <c r="I2915" i="30" s="1"/>
  <c r="AL136" i="25"/>
  <c r="I2905" i="30" s="1"/>
  <c r="AR136" i="25"/>
  <c r="I2911" i="30" s="1"/>
  <c r="AG278" i="25"/>
  <c r="AQ278" i="25"/>
  <c r="I4590" i="30" s="1"/>
  <c r="AR278" i="25"/>
  <c r="I4591" i="30" s="1"/>
  <c r="AK278" i="25"/>
  <c r="I4584" i="30" s="1"/>
  <c r="AS278" i="25"/>
  <c r="I4592" i="30" s="1"/>
  <c r="AU278" i="25"/>
  <c r="I4594" i="30" s="1"/>
  <c r="AL278" i="25"/>
  <c r="I4585" i="30" s="1"/>
  <c r="AT278" i="25"/>
  <c r="I4593" i="30" s="1"/>
  <c r="AM278" i="25"/>
  <c r="AN278" i="25"/>
  <c r="AV278" i="25"/>
  <c r="I4595" i="30" s="1"/>
  <c r="AO278" i="25"/>
  <c r="AP278" i="25"/>
  <c r="I4589" i="30" s="1"/>
  <c r="AG96" i="25"/>
  <c r="AQ96" i="25"/>
  <c r="I2442" i="30" s="1"/>
  <c r="AR96" i="25"/>
  <c r="I2443" i="30" s="1"/>
  <c r="AK96" i="25"/>
  <c r="I2436" i="30" s="1"/>
  <c r="AS96" i="25"/>
  <c r="I2444" i="30" s="1"/>
  <c r="AM96" i="25"/>
  <c r="AU96" i="25"/>
  <c r="I2446" i="30" s="1"/>
  <c r="AL96" i="25"/>
  <c r="I2437" i="30" s="1"/>
  <c r="AO96" i="25"/>
  <c r="AP96" i="25"/>
  <c r="I2441" i="30" s="1"/>
  <c r="AV96" i="25"/>
  <c r="I2447" i="30" s="1"/>
  <c r="AN96" i="25"/>
  <c r="AT96" i="25"/>
  <c r="I2445" i="30" s="1"/>
  <c r="AG189" i="25"/>
  <c r="AN189" i="25"/>
  <c r="AV189" i="25"/>
  <c r="I3539" i="30" s="1"/>
  <c r="AP189" i="25"/>
  <c r="I3533" i="30" s="1"/>
  <c r="AQ189" i="25"/>
  <c r="I3534" i="30" s="1"/>
  <c r="AL189" i="25"/>
  <c r="I3529" i="30" s="1"/>
  <c r="AT189" i="25"/>
  <c r="I3537" i="30" s="1"/>
  <c r="AS189" i="25"/>
  <c r="I3536" i="30" s="1"/>
  <c r="AU189" i="25"/>
  <c r="I3538" i="30" s="1"/>
  <c r="AK189" i="25"/>
  <c r="I3528" i="30" s="1"/>
  <c r="AM189" i="25"/>
  <c r="AO189" i="25"/>
  <c r="AR189" i="25"/>
  <c r="I3535" i="30" s="1"/>
  <c r="AG311" i="25"/>
  <c r="AR311" i="25"/>
  <c r="I271" i="30" s="1"/>
  <c r="AK311" i="25"/>
  <c r="I264" i="30" s="1"/>
  <c r="AS311" i="25"/>
  <c r="I272" i="30" s="1"/>
  <c r="AL311" i="25"/>
  <c r="I265" i="30" s="1"/>
  <c r="AT311" i="25"/>
  <c r="I273" i="30" s="1"/>
  <c r="AM311" i="25"/>
  <c r="AU311" i="25"/>
  <c r="I274" i="30" s="1"/>
  <c r="AN311" i="25"/>
  <c r="AV311" i="25"/>
  <c r="I275" i="30" s="1"/>
  <c r="AO311" i="25"/>
  <c r="AP311" i="25"/>
  <c r="I269" i="30" s="1"/>
  <c r="AQ311" i="25"/>
  <c r="I270" i="30" s="1"/>
  <c r="AG274" i="25"/>
  <c r="AQ274" i="25"/>
  <c r="I4542" i="30" s="1"/>
  <c r="AR274" i="25"/>
  <c r="I4543" i="30" s="1"/>
  <c r="AK274" i="25"/>
  <c r="I4536" i="30" s="1"/>
  <c r="AS274" i="25"/>
  <c r="I4544" i="30" s="1"/>
  <c r="AL274" i="25"/>
  <c r="I4537" i="30" s="1"/>
  <c r="AT274" i="25"/>
  <c r="I4545" i="30" s="1"/>
  <c r="AM274" i="25"/>
  <c r="AU274" i="25"/>
  <c r="I4546" i="30" s="1"/>
  <c r="AN274" i="25"/>
  <c r="AV274" i="25"/>
  <c r="I4547" i="30" s="1"/>
  <c r="AO274" i="25"/>
  <c r="AP274" i="25"/>
  <c r="I4541" i="30" s="1"/>
  <c r="AG339" i="25"/>
  <c r="AR339" i="25"/>
  <c r="I607" i="30" s="1"/>
  <c r="AK339" i="25"/>
  <c r="I600" i="30" s="1"/>
  <c r="AS339" i="25"/>
  <c r="I608" i="30" s="1"/>
  <c r="AL339" i="25"/>
  <c r="I601" i="30" s="1"/>
  <c r="AT339" i="25"/>
  <c r="I609" i="30" s="1"/>
  <c r="AN339" i="25"/>
  <c r="AV339" i="25"/>
  <c r="I611" i="30" s="1"/>
  <c r="AU339" i="25"/>
  <c r="I610" i="30" s="1"/>
  <c r="AM339" i="25"/>
  <c r="AO339" i="25"/>
  <c r="AP339" i="25"/>
  <c r="I605" i="30" s="1"/>
  <c r="AQ339" i="25"/>
  <c r="I606" i="30" s="1"/>
  <c r="I1804" i="30"/>
  <c r="I1515" i="30"/>
  <c r="I2307" i="30"/>
  <c r="AG358" i="25"/>
  <c r="AR358" i="25"/>
  <c r="I823" i="30" s="1"/>
  <c r="AK358" i="25"/>
  <c r="I816" i="30" s="1"/>
  <c r="AS358" i="25"/>
  <c r="I824" i="30" s="1"/>
  <c r="AL358" i="25"/>
  <c r="I817" i="30" s="1"/>
  <c r="AT358" i="25"/>
  <c r="I825" i="30" s="1"/>
  <c r="AN358" i="25"/>
  <c r="AV358" i="25"/>
  <c r="I827" i="30" s="1"/>
  <c r="AM358" i="25"/>
  <c r="AO358" i="25"/>
  <c r="AU358" i="25"/>
  <c r="I826" i="30" s="1"/>
  <c r="AP358" i="25"/>
  <c r="I821" i="30" s="1"/>
  <c r="AQ358" i="25"/>
  <c r="I822" i="30" s="1"/>
  <c r="AG375" i="25"/>
  <c r="AO375" i="25"/>
  <c r="AP375" i="25"/>
  <c r="I1025" i="30" s="1"/>
  <c r="AR375" i="25"/>
  <c r="I1027" i="30" s="1"/>
  <c r="AL375" i="25"/>
  <c r="I1021" i="30" s="1"/>
  <c r="AM375" i="25"/>
  <c r="AN375" i="25"/>
  <c r="AT375" i="25"/>
  <c r="I1029" i="30" s="1"/>
  <c r="AQ375" i="25"/>
  <c r="I1026" i="30" s="1"/>
  <c r="AS375" i="25"/>
  <c r="I1028" i="30" s="1"/>
  <c r="AU375" i="25"/>
  <c r="I1030" i="30" s="1"/>
  <c r="AK375" i="25"/>
  <c r="I1020" i="30" s="1"/>
  <c r="AV375" i="25"/>
  <c r="I1031" i="30" s="1"/>
  <c r="AG139" i="25"/>
  <c r="AQ139" i="25"/>
  <c r="I2946" i="30" s="1"/>
  <c r="AN139" i="25"/>
  <c r="AP139" i="25"/>
  <c r="I2945" i="30" s="1"/>
  <c r="AR139" i="25"/>
  <c r="I2947" i="30" s="1"/>
  <c r="AL139" i="25"/>
  <c r="I2941" i="30" s="1"/>
  <c r="AU139" i="25"/>
  <c r="I2950" i="30" s="1"/>
  <c r="AO139" i="25"/>
  <c r="AT139" i="25"/>
  <c r="I2949" i="30" s="1"/>
  <c r="AV139" i="25"/>
  <c r="I2951" i="30" s="1"/>
  <c r="AK139" i="25"/>
  <c r="I2940" i="30" s="1"/>
  <c r="AM139" i="25"/>
  <c r="AS139" i="25"/>
  <c r="I2948" i="30" s="1"/>
  <c r="AN371" i="25"/>
  <c r="AV371" i="25"/>
  <c r="I983" i="30" s="1"/>
  <c r="AO371" i="25"/>
  <c r="AP371" i="25"/>
  <c r="I977" i="30" s="1"/>
  <c r="AR371" i="25"/>
  <c r="I979" i="30" s="1"/>
  <c r="AM371" i="25"/>
  <c r="AQ371" i="25"/>
  <c r="I978" i="30" s="1"/>
  <c r="AS371" i="25"/>
  <c r="I980" i="30" s="1"/>
  <c r="AT371" i="25"/>
  <c r="I981" i="30" s="1"/>
  <c r="AU371" i="25"/>
  <c r="I982" i="30" s="1"/>
  <c r="AK371" i="25"/>
  <c r="I972" i="30" s="1"/>
  <c r="AL371" i="25"/>
  <c r="I973" i="30" s="1"/>
  <c r="I2776" i="30"/>
  <c r="AG317" i="25"/>
  <c r="AR317" i="25"/>
  <c r="I343" i="30" s="1"/>
  <c r="AK317" i="25"/>
  <c r="I336" i="30" s="1"/>
  <c r="AS317" i="25"/>
  <c r="I344" i="30" s="1"/>
  <c r="AL317" i="25"/>
  <c r="I337" i="30" s="1"/>
  <c r="AT317" i="25"/>
  <c r="I345" i="30" s="1"/>
  <c r="AN317" i="25"/>
  <c r="AV317" i="25"/>
  <c r="I347" i="30" s="1"/>
  <c r="AM317" i="25"/>
  <c r="AO317" i="25"/>
  <c r="AP317" i="25"/>
  <c r="I341" i="30" s="1"/>
  <c r="AQ317" i="25"/>
  <c r="I342" i="30" s="1"/>
  <c r="AU317" i="25"/>
  <c r="I346" i="30" s="1"/>
  <c r="AG252" i="25"/>
  <c r="AQ252" i="25"/>
  <c r="I4278" i="30" s="1"/>
  <c r="AR252" i="25"/>
  <c r="I4279" i="30" s="1"/>
  <c r="AK252" i="25"/>
  <c r="I4272" i="30" s="1"/>
  <c r="AS252" i="25"/>
  <c r="I4280" i="30" s="1"/>
  <c r="AL252" i="25"/>
  <c r="I4273" i="30" s="1"/>
  <c r="AT252" i="25"/>
  <c r="I4281" i="30" s="1"/>
  <c r="AM252" i="25"/>
  <c r="AU252" i="25"/>
  <c r="I4282" i="30" s="1"/>
  <c r="AN252" i="25"/>
  <c r="AV252" i="25"/>
  <c r="I4283" i="30" s="1"/>
  <c r="AO252" i="25"/>
  <c r="AP252" i="25"/>
  <c r="I4277" i="30" s="1"/>
  <c r="AG356" i="25"/>
  <c r="AR356" i="25"/>
  <c r="I799" i="30" s="1"/>
  <c r="AK356" i="25"/>
  <c r="I792" i="30" s="1"/>
  <c r="AS356" i="25"/>
  <c r="I800" i="30" s="1"/>
  <c r="AL356" i="25"/>
  <c r="I793" i="30" s="1"/>
  <c r="AT356" i="25"/>
  <c r="I801" i="30" s="1"/>
  <c r="AN356" i="25"/>
  <c r="AV356" i="25"/>
  <c r="I803" i="30" s="1"/>
  <c r="AP356" i="25"/>
  <c r="I797" i="30" s="1"/>
  <c r="AU356" i="25"/>
  <c r="I802" i="30" s="1"/>
  <c r="AM356" i="25"/>
  <c r="AO356" i="25"/>
  <c r="AQ356" i="25"/>
  <c r="I798" i="30" s="1"/>
  <c r="AG287" i="25"/>
  <c r="AM287" i="25"/>
  <c r="AU287" i="25"/>
  <c r="I4702" i="30" s="1"/>
  <c r="AN287" i="25"/>
  <c r="AV287" i="25"/>
  <c r="I4703" i="30" s="1"/>
  <c r="AO287" i="25"/>
  <c r="AP287" i="25"/>
  <c r="I4697" i="30" s="1"/>
  <c r="AQ287" i="25"/>
  <c r="I4698" i="30" s="1"/>
  <c r="AR287" i="25"/>
  <c r="I4699" i="30" s="1"/>
  <c r="AK287" i="25"/>
  <c r="I4692" i="30" s="1"/>
  <c r="AL287" i="25"/>
  <c r="I4693" i="30" s="1"/>
  <c r="AS287" i="25"/>
  <c r="I4700" i="30" s="1"/>
  <c r="AT287" i="25"/>
  <c r="I4701" i="30" s="1"/>
  <c r="AG393" i="25"/>
  <c r="AO393" i="25"/>
  <c r="AP393" i="25"/>
  <c r="I1241" i="30" s="1"/>
  <c r="AR393" i="25"/>
  <c r="I1243" i="30" s="1"/>
  <c r="AN393" i="25"/>
  <c r="AQ393" i="25"/>
  <c r="I1242" i="30" s="1"/>
  <c r="AS393" i="25"/>
  <c r="I1244" i="30" s="1"/>
  <c r="AT393" i="25"/>
  <c r="I1245" i="30" s="1"/>
  <c r="AK393" i="25"/>
  <c r="I1236" i="30" s="1"/>
  <c r="AV393" i="25"/>
  <c r="I1247" i="30" s="1"/>
  <c r="AL393" i="25"/>
  <c r="I1237" i="30" s="1"/>
  <c r="AM393" i="25"/>
  <c r="AU393" i="25"/>
  <c r="I1246" i="30" s="1"/>
  <c r="AG382" i="25"/>
  <c r="AK382" i="25"/>
  <c r="I1104" i="30" s="1"/>
  <c r="AS382" i="25"/>
  <c r="I1112" i="30" s="1"/>
  <c r="AL382" i="25"/>
  <c r="I1105" i="30" s="1"/>
  <c r="AT382" i="25"/>
  <c r="I1113" i="30" s="1"/>
  <c r="AN382" i="25"/>
  <c r="AV382" i="25"/>
  <c r="I1115" i="30" s="1"/>
  <c r="AP382" i="25"/>
  <c r="I1109" i="30" s="1"/>
  <c r="AR382" i="25"/>
  <c r="I1111" i="30" s="1"/>
  <c r="AU382" i="25"/>
  <c r="I1114" i="30" s="1"/>
  <c r="AO382" i="25"/>
  <c r="AQ382" i="25"/>
  <c r="I1110" i="30" s="1"/>
  <c r="AM382" i="25"/>
  <c r="AG297" i="25"/>
  <c r="AQ297" i="25"/>
  <c r="I102" i="30" s="1"/>
  <c r="AR297" i="25"/>
  <c r="I103" i="30" s="1"/>
  <c r="AK297" i="25"/>
  <c r="I96" i="30" s="1"/>
  <c r="AS297" i="25"/>
  <c r="I104" i="30" s="1"/>
  <c r="AL297" i="25"/>
  <c r="I97" i="30" s="1"/>
  <c r="AT297" i="25"/>
  <c r="I105" i="30" s="1"/>
  <c r="AM297" i="25"/>
  <c r="AU297" i="25"/>
  <c r="I106" i="30" s="1"/>
  <c r="AN297" i="25"/>
  <c r="AV297" i="25"/>
  <c r="I107" i="30" s="1"/>
  <c r="AO297" i="25"/>
  <c r="AP297" i="25"/>
  <c r="I101" i="30" s="1"/>
  <c r="AG231" i="25"/>
  <c r="AQ231" i="25"/>
  <c r="I4038" i="30" s="1"/>
  <c r="AR231" i="25"/>
  <c r="I4039" i="30" s="1"/>
  <c r="AK231" i="25"/>
  <c r="I4032" i="30" s="1"/>
  <c r="AS231" i="25"/>
  <c r="I4040" i="30" s="1"/>
  <c r="AL231" i="25"/>
  <c r="I4033" i="30" s="1"/>
  <c r="AT231" i="25"/>
  <c r="I4041" i="30" s="1"/>
  <c r="AM231" i="25"/>
  <c r="AU231" i="25"/>
  <c r="I4042" i="30" s="1"/>
  <c r="AN231" i="25"/>
  <c r="AV231" i="25"/>
  <c r="I4043" i="30" s="1"/>
  <c r="AO231" i="25"/>
  <c r="AP231" i="25"/>
  <c r="I4037" i="30" s="1"/>
  <c r="AG340" i="25"/>
  <c r="AN340" i="25"/>
  <c r="AV340" i="25"/>
  <c r="I623" i="30" s="1"/>
  <c r="AO340" i="25"/>
  <c r="AP340" i="25"/>
  <c r="I617" i="30" s="1"/>
  <c r="AR340" i="25"/>
  <c r="I619" i="30" s="1"/>
  <c r="AU340" i="25"/>
  <c r="I622" i="30" s="1"/>
  <c r="AK340" i="25"/>
  <c r="I612" i="30" s="1"/>
  <c r="AL340" i="25"/>
  <c r="I613" i="30" s="1"/>
  <c r="AM340" i="25"/>
  <c r="AS340" i="25"/>
  <c r="I620" i="30" s="1"/>
  <c r="AT340" i="25"/>
  <c r="I621" i="30" s="1"/>
  <c r="AQ340" i="25"/>
  <c r="I618" i="30" s="1"/>
  <c r="AG378" i="25"/>
  <c r="AK378" i="25"/>
  <c r="I1056" i="30" s="1"/>
  <c r="AS378" i="25"/>
  <c r="I1064" i="30" s="1"/>
  <c r="AL378" i="25"/>
  <c r="I1057" i="30" s="1"/>
  <c r="AT378" i="25"/>
  <c r="I1065" i="30" s="1"/>
  <c r="AN378" i="25"/>
  <c r="AV378" i="25"/>
  <c r="I1067" i="30" s="1"/>
  <c r="AM378" i="25"/>
  <c r="AO378" i="25"/>
  <c r="AP378" i="25"/>
  <c r="I1061" i="30" s="1"/>
  <c r="AQ378" i="25"/>
  <c r="I1062" i="30" s="1"/>
  <c r="AR378" i="25"/>
  <c r="I1063" i="30" s="1"/>
  <c r="AU378" i="25"/>
  <c r="I1066" i="30" s="1"/>
  <c r="AG277" i="25"/>
  <c r="AM277" i="25"/>
  <c r="AU277" i="25"/>
  <c r="I4582" i="30" s="1"/>
  <c r="AN277" i="25"/>
  <c r="AV277" i="25"/>
  <c r="I4583" i="30" s="1"/>
  <c r="AO277" i="25"/>
  <c r="AP277" i="25"/>
  <c r="I4577" i="30" s="1"/>
  <c r="AQ277" i="25"/>
  <c r="I4578" i="30" s="1"/>
  <c r="AR277" i="25"/>
  <c r="I4579" i="30" s="1"/>
  <c r="AK277" i="25"/>
  <c r="I4572" i="30" s="1"/>
  <c r="AL277" i="25"/>
  <c r="I4573" i="30" s="1"/>
  <c r="AT277" i="25"/>
  <c r="I4581" i="30" s="1"/>
  <c r="AS277" i="25"/>
  <c r="I4580" i="30" s="1"/>
  <c r="AG286" i="25"/>
  <c r="AQ286" i="25"/>
  <c r="I4686" i="30" s="1"/>
  <c r="AR286" i="25"/>
  <c r="I4687" i="30" s="1"/>
  <c r="AK286" i="25"/>
  <c r="I4680" i="30" s="1"/>
  <c r="AS286" i="25"/>
  <c r="I4688" i="30" s="1"/>
  <c r="AL286" i="25"/>
  <c r="I4681" i="30" s="1"/>
  <c r="AT286" i="25"/>
  <c r="I4689" i="30" s="1"/>
  <c r="AM286" i="25"/>
  <c r="AU286" i="25"/>
  <c r="I4690" i="30" s="1"/>
  <c r="AN286" i="25"/>
  <c r="AV286" i="25"/>
  <c r="I4691" i="30" s="1"/>
  <c r="AP286" i="25"/>
  <c r="I4685" i="30" s="1"/>
  <c r="AO286" i="25"/>
  <c r="AG198" i="25"/>
  <c r="AR198" i="25"/>
  <c r="I3643" i="30" s="1"/>
  <c r="AL198" i="25"/>
  <c r="I3637" i="30" s="1"/>
  <c r="AT198" i="25"/>
  <c r="I3645" i="30" s="1"/>
  <c r="AM198" i="25"/>
  <c r="AU198" i="25"/>
  <c r="I3646" i="30" s="1"/>
  <c r="AP198" i="25"/>
  <c r="I3641" i="30" s="1"/>
  <c r="AK198" i="25"/>
  <c r="I3636" i="30" s="1"/>
  <c r="AN198" i="25"/>
  <c r="AO198" i="25"/>
  <c r="AQ198" i="25"/>
  <c r="I3642" i="30" s="1"/>
  <c r="AS198" i="25"/>
  <c r="I3644" i="30" s="1"/>
  <c r="AV198" i="25"/>
  <c r="I3647" i="30" s="1"/>
  <c r="AG119" i="25"/>
  <c r="AQ119" i="25"/>
  <c r="I2706" i="30" s="1"/>
  <c r="AR119" i="25"/>
  <c r="I2707" i="30" s="1"/>
  <c r="AK119" i="25"/>
  <c r="I2700" i="30" s="1"/>
  <c r="AS119" i="25"/>
  <c r="I2708" i="30" s="1"/>
  <c r="AM119" i="25"/>
  <c r="AU119" i="25"/>
  <c r="I2710" i="30" s="1"/>
  <c r="AT119" i="25"/>
  <c r="I2709" i="30" s="1"/>
  <c r="AO119" i="25"/>
  <c r="AV119" i="25"/>
  <c r="I2711" i="30" s="1"/>
  <c r="AN119" i="25"/>
  <c r="AL119" i="25"/>
  <c r="I2701" i="30" s="1"/>
  <c r="AP119" i="25"/>
  <c r="I2705" i="30" s="1"/>
  <c r="AG212" i="25"/>
  <c r="AR212" i="25"/>
  <c r="I3811" i="30" s="1"/>
  <c r="AL212" i="25"/>
  <c r="I3805" i="30" s="1"/>
  <c r="AT212" i="25"/>
  <c r="I3813" i="30" s="1"/>
  <c r="AM212" i="25"/>
  <c r="AU212" i="25"/>
  <c r="I3814" i="30" s="1"/>
  <c r="AP212" i="25"/>
  <c r="I3809" i="30" s="1"/>
  <c r="AO212" i="25"/>
  <c r="AQ212" i="25"/>
  <c r="I3810" i="30" s="1"/>
  <c r="AS212" i="25"/>
  <c r="I3812" i="30" s="1"/>
  <c r="AV212" i="25"/>
  <c r="I3815" i="30" s="1"/>
  <c r="AK212" i="25"/>
  <c r="I3804" i="30" s="1"/>
  <c r="AN212" i="25"/>
  <c r="AG343" i="25"/>
  <c r="AR343" i="25"/>
  <c r="I655" i="30" s="1"/>
  <c r="AK343" i="25"/>
  <c r="I648" i="30" s="1"/>
  <c r="AS343" i="25"/>
  <c r="I656" i="30" s="1"/>
  <c r="AL343" i="25"/>
  <c r="I649" i="30" s="1"/>
  <c r="AT343" i="25"/>
  <c r="I657" i="30" s="1"/>
  <c r="AN343" i="25"/>
  <c r="AV343" i="25"/>
  <c r="I659" i="30" s="1"/>
  <c r="AQ343" i="25"/>
  <c r="I654" i="30" s="1"/>
  <c r="AU343" i="25"/>
  <c r="I658" i="30" s="1"/>
  <c r="AO343" i="25"/>
  <c r="AP343" i="25"/>
  <c r="I653" i="30" s="1"/>
  <c r="AM343" i="25"/>
  <c r="AG230" i="25"/>
  <c r="AL230" i="25"/>
  <c r="I4021" i="30" s="1"/>
  <c r="AM230" i="25"/>
  <c r="AU230" i="25"/>
  <c r="I4030" i="30" s="1"/>
  <c r="AP230" i="25"/>
  <c r="I4025" i="30" s="1"/>
  <c r="AT230" i="25"/>
  <c r="I4029" i="30" s="1"/>
  <c r="AV230" i="25"/>
  <c r="I4031" i="30" s="1"/>
  <c r="AK230" i="25"/>
  <c r="I4020" i="30" s="1"/>
  <c r="AN230" i="25"/>
  <c r="AO230" i="25"/>
  <c r="AQ230" i="25"/>
  <c r="I4026" i="30" s="1"/>
  <c r="AR230" i="25"/>
  <c r="I4027" i="30" s="1"/>
  <c r="AS230" i="25"/>
  <c r="I4028" i="30" s="1"/>
  <c r="AG170" i="25"/>
  <c r="AN170" i="25"/>
  <c r="AV170" i="25"/>
  <c r="I3323" i="30" s="1"/>
  <c r="AP170" i="25"/>
  <c r="I3317" i="30" s="1"/>
  <c r="AQ170" i="25"/>
  <c r="I3318" i="30" s="1"/>
  <c r="AL170" i="25"/>
  <c r="I3313" i="30" s="1"/>
  <c r="AT170" i="25"/>
  <c r="I3321" i="30" s="1"/>
  <c r="AK170" i="25"/>
  <c r="I3312" i="30" s="1"/>
  <c r="AM170" i="25"/>
  <c r="AO170" i="25"/>
  <c r="AR170" i="25"/>
  <c r="I3319" i="30" s="1"/>
  <c r="AS170" i="25"/>
  <c r="I3320" i="30" s="1"/>
  <c r="AU170" i="25"/>
  <c r="I3322" i="30" s="1"/>
  <c r="AG322" i="25"/>
  <c r="AN322" i="25"/>
  <c r="AV322" i="25"/>
  <c r="I407" i="30" s="1"/>
  <c r="AO322" i="25"/>
  <c r="AP322" i="25"/>
  <c r="I401" i="30" s="1"/>
  <c r="AR322" i="25"/>
  <c r="I403" i="30" s="1"/>
  <c r="AM322" i="25"/>
  <c r="AQ322" i="25"/>
  <c r="I402" i="30" s="1"/>
  <c r="AS322" i="25"/>
  <c r="I404" i="30" s="1"/>
  <c r="AT322" i="25"/>
  <c r="I405" i="30" s="1"/>
  <c r="AU322" i="25"/>
  <c r="I406" i="30" s="1"/>
  <c r="AK322" i="25"/>
  <c r="I396" i="30" s="1"/>
  <c r="AL322" i="25"/>
  <c r="I397" i="30" s="1"/>
  <c r="AG192" i="25"/>
  <c r="AR192" i="25"/>
  <c r="I3571" i="30" s="1"/>
  <c r="AL192" i="25"/>
  <c r="I3565" i="30" s="1"/>
  <c r="AT192" i="25"/>
  <c r="I3573" i="30" s="1"/>
  <c r="AM192" i="25"/>
  <c r="AU192" i="25"/>
  <c r="I3574" i="30" s="1"/>
  <c r="AP192" i="25"/>
  <c r="I3569" i="30" s="1"/>
  <c r="AO192" i="25"/>
  <c r="AQ192" i="25"/>
  <c r="I3570" i="30" s="1"/>
  <c r="AS192" i="25"/>
  <c r="I3572" i="30" s="1"/>
  <c r="AV192" i="25"/>
  <c r="I3575" i="30" s="1"/>
  <c r="AK192" i="25"/>
  <c r="I3564" i="30" s="1"/>
  <c r="AN192" i="25"/>
  <c r="AG253" i="25"/>
  <c r="AM253" i="25"/>
  <c r="AU253" i="25"/>
  <c r="I4294" i="30" s="1"/>
  <c r="AN253" i="25"/>
  <c r="AV253" i="25"/>
  <c r="I4295" i="30" s="1"/>
  <c r="AO253" i="25"/>
  <c r="AP253" i="25"/>
  <c r="I4289" i="30" s="1"/>
  <c r="AQ253" i="25"/>
  <c r="I4290" i="30" s="1"/>
  <c r="AR253" i="25"/>
  <c r="I4291" i="30" s="1"/>
  <c r="AK253" i="25"/>
  <c r="I4284" i="30" s="1"/>
  <c r="AL253" i="25"/>
  <c r="I4285" i="30" s="1"/>
  <c r="AS253" i="25"/>
  <c r="I4292" i="30" s="1"/>
  <c r="AT253" i="25"/>
  <c r="I4293" i="30" s="1"/>
  <c r="AG40" i="25"/>
  <c r="AL40" i="25"/>
  <c r="I1777" i="30" s="1"/>
  <c r="AT40" i="25"/>
  <c r="I1785" i="30" s="1"/>
  <c r="AM40" i="25"/>
  <c r="AU40" i="25"/>
  <c r="I1786" i="30" s="1"/>
  <c r="AN40" i="25"/>
  <c r="AV40" i="25"/>
  <c r="I1787" i="30" s="1"/>
  <c r="AP40" i="25"/>
  <c r="I1781" i="30" s="1"/>
  <c r="AO40" i="25"/>
  <c r="AR40" i="25"/>
  <c r="I1783" i="30" s="1"/>
  <c r="AS40" i="25"/>
  <c r="I1784" i="30" s="1"/>
  <c r="AQ40" i="25"/>
  <c r="I1782" i="30" s="1"/>
  <c r="AK40" i="25"/>
  <c r="I1776" i="30" s="1"/>
  <c r="AG37" i="25"/>
  <c r="AP37" i="25"/>
  <c r="I1745" i="30" s="1"/>
  <c r="AQ37" i="25"/>
  <c r="I1746" i="30" s="1"/>
  <c r="AR37" i="25"/>
  <c r="I1747" i="30" s="1"/>
  <c r="AL37" i="25"/>
  <c r="I1741" i="30" s="1"/>
  <c r="AT37" i="25"/>
  <c r="I1749" i="30" s="1"/>
  <c r="AK37" i="25"/>
  <c r="I1740" i="30" s="1"/>
  <c r="AM37" i="25"/>
  <c r="AN37" i="25"/>
  <c r="AS37" i="25"/>
  <c r="I1748" i="30" s="1"/>
  <c r="AV37" i="25"/>
  <c r="I1751" i="30" s="1"/>
  <c r="AO37" i="25"/>
  <c r="AU37" i="25"/>
  <c r="I1750" i="30" s="1"/>
  <c r="AG215" i="25"/>
  <c r="AN215" i="25"/>
  <c r="AV215" i="25"/>
  <c r="I3851" i="30" s="1"/>
  <c r="AP215" i="25"/>
  <c r="I3845" i="30" s="1"/>
  <c r="AQ215" i="25"/>
  <c r="I3846" i="30" s="1"/>
  <c r="AL215" i="25"/>
  <c r="I3841" i="30" s="1"/>
  <c r="AT215" i="25"/>
  <c r="I3849" i="30" s="1"/>
  <c r="AK215" i="25"/>
  <c r="I3840" i="30" s="1"/>
  <c r="AM215" i="25"/>
  <c r="AO215" i="25"/>
  <c r="AR215" i="25"/>
  <c r="I3847" i="30" s="1"/>
  <c r="AS215" i="25"/>
  <c r="I3848" i="30" s="1"/>
  <c r="AU215" i="25"/>
  <c r="I3850" i="30" s="1"/>
  <c r="AG113" i="25"/>
  <c r="AM113" i="25"/>
  <c r="AU113" i="25"/>
  <c r="I2650" i="30" s="1"/>
  <c r="AN113" i="25"/>
  <c r="AV113" i="25"/>
  <c r="I2651" i="30" s="1"/>
  <c r="AO113" i="25"/>
  <c r="AQ113" i="25"/>
  <c r="I2646" i="30" s="1"/>
  <c r="AP113" i="25"/>
  <c r="I2645" i="30" s="1"/>
  <c r="AS113" i="25"/>
  <c r="I2648" i="30" s="1"/>
  <c r="AT113" i="25"/>
  <c r="I2649" i="30" s="1"/>
  <c r="AK113" i="25"/>
  <c r="I2640" i="30" s="1"/>
  <c r="AR113" i="25"/>
  <c r="I2647" i="30" s="1"/>
  <c r="AL113" i="25"/>
  <c r="I2641" i="30" s="1"/>
  <c r="AG108" i="25"/>
  <c r="AQ108" i="25"/>
  <c r="I2586" i="30" s="1"/>
  <c r="AR108" i="25"/>
  <c r="I2587" i="30" s="1"/>
  <c r="AK108" i="25"/>
  <c r="I2580" i="30" s="1"/>
  <c r="AS108" i="25"/>
  <c r="I2588" i="30" s="1"/>
  <c r="AM108" i="25"/>
  <c r="AU108" i="25"/>
  <c r="I2590" i="30" s="1"/>
  <c r="AL108" i="25"/>
  <c r="I2581" i="30" s="1"/>
  <c r="AO108" i="25"/>
  <c r="AP108" i="25"/>
  <c r="I2585" i="30" s="1"/>
  <c r="AN108" i="25"/>
  <c r="AV108" i="25"/>
  <c r="I2591" i="30" s="1"/>
  <c r="AT108" i="25"/>
  <c r="I2589" i="30" s="1"/>
  <c r="AG84" i="25"/>
  <c r="AQ84" i="25"/>
  <c r="I2298" i="30" s="1"/>
  <c r="AR84" i="25"/>
  <c r="I2299" i="30" s="1"/>
  <c r="AK84" i="25"/>
  <c r="I2292" i="30" s="1"/>
  <c r="AS84" i="25"/>
  <c r="I2300" i="30" s="1"/>
  <c r="AM84" i="25"/>
  <c r="AU84" i="25"/>
  <c r="I2302" i="30" s="1"/>
  <c r="AL84" i="25"/>
  <c r="I2293" i="30" s="1"/>
  <c r="AO84" i="25"/>
  <c r="AP84" i="25"/>
  <c r="I2297" i="30" s="1"/>
  <c r="AN84" i="25"/>
  <c r="AT84" i="25"/>
  <c r="I2301" i="30" s="1"/>
  <c r="AV84" i="25"/>
  <c r="I2303" i="30" s="1"/>
  <c r="AG152" i="25"/>
  <c r="AN152" i="25"/>
  <c r="AV152" i="25"/>
  <c r="I3107" i="30" s="1"/>
  <c r="AP152" i="25"/>
  <c r="I3101" i="30" s="1"/>
  <c r="AQ152" i="25"/>
  <c r="I3102" i="30" s="1"/>
  <c r="AL152" i="25"/>
  <c r="I3097" i="30" s="1"/>
  <c r="AT152" i="25"/>
  <c r="I3105" i="30" s="1"/>
  <c r="AS152" i="25"/>
  <c r="I3104" i="30" s="1"/>
  <c r="AU152" i="25"/>
  <c r="I3106" i="30" s="1"/>
  <c r="AK152" i="25"/>
  <c r="I3096" i="30" s="1"/>
  <c r="AM152" i="25"/>
  <c r="AO152" i="25"/>
  <c r="AR152" i="25"/>
  <c r="I3103" i="30" s="1"/>
  <c r="AG399" i="25"/>
  <c r="AO399" i="25"/>
  <c r="AP399" i="25"/>
  <c r="I1313" i="30" s="1"/>
  <c r="AR399" i="25"/>
  <c r="I1315" i="30" s="1"/>
  <c r="AQ399" i="25"/>
  <c r="I1314" i="30" s="1"/>
  <c r="AT399" i="25"/>
  <c r="I1317" i="30" s="1"/>
  <c r="AK399" i="25"/>
  <c r="I1308" i="30" s="1"/>
  <c r="AV399" i="25"/>
  <c r="I1319" i="30" s="1"/>
  <c r="AL399" i="25"/>
  <c r="I1309" i="30" s="1"/>
  <c r="AM399" i="25"/>
  <c r="AN399" i="25"/>
  <c r="AS399" i="25"/>
  <c r="I1316" i="30" s="1"/>
  <c r="AU399" i="25"/>
  <c r="I1318" i="30" s="1"/>
  <c r="AG99" i="25"/>
  <c r="AM99" i="25"/>
  <c r="AU99" i="25"/>
  <c r="I2482" i="30" s="1"/>
  <c r="AN99" i="25"/>
  <c r="AV99" i="25"/>
  <c r="I2483" i="30" s="1"/>
  <c r="AO99" i="25"/>
  <c r="AQ99" i="25"/>
  <c r="I2478" i="30" s="1"/>
  <c r="AK99" i="25"/>
  <c r="I2472" i="30" s="1"/>
  <c r="AL99" i="25"/>
  <c r="I2473" i="30" s="1"/>
  <c r="AS99" i="25"/>
  <c r="I2480" i="30" s="1"/>
  <c r="AT99" i="25"/>
  <c r="I2481" i="30" s="1"/>
  <c r="AR99" i="25"/>
  <c r="I2479" i="30" s="1"/>
  <c r="AP99" i="25"/>
  <c r="I2477" i="30" s="1"/>
  <c r="AG205" i="25"/>
  <c r="AN205" i="25"/>
  <c r="AV205" i="25"/>
  <c r="I3731" i="30" s="1"/>
  <c r="AP205" i="25"/>
  <c r="I3725" i="30" s="1"/>
  <c r="AQ205" i="25"/>
  <c r="I3726" i="30" s="1"/>
  <c r="AL205" i="25"/>
  <c r="I3721" i="30" s="1"/>
  <c r="AT205" i="25"/>
  <c r="I3729" i="30" s="1"/>
  <c r="AS205" i="25"/>
  <c r="I3728" i="30" s="1"/>
  <c r="AU205" i="25"/>
  <c r="I3730" i="30" s="1"/>
  <c r="AK205" i="25"/>
  <c r="I3720" i="30" s="1"/>
  <c r="AM205" i="25"/>
  <c r="AO205" i="25"/>
  <c r="AR205" i="25"/>
  <c r="I3727" i="30" s="1"/>
  <c r="AG319" i="25"/>
  <c r="AR319" i="25"/>
  <c r="I367" i="30" s="1"/>
  <c r="AK319" i="25"/>
  <c r="I360" i="30" s="1"/>
  <c r="AS319" i="25"/>
  <c r="I368" i="30" s="1"/>
  <c r="AL319" i="25"/>
  <c r="I361" i="30" s="1"/>
  <c r="AT319" i="25"/>
  <c r="I369" i="30" s="1"/>
  <c r="AN319" i="25"/>
  <c r="AV319" i="25"/>
  <c r="I371" i="30" s="1"/>
  <c r="AQ319" i="25"/>
  <c r="I366" i="30" s="1"/>
  <c r="AU319" i="25"/>
  <c r="I370" i="30" s="1"/>
  <c r="AO319" i="25"/>
  <c r="AP319" i="25"/>
  <c r="I365" i="30" s="1"/>
  <c r="AM319" i="25"/>
  <c r="AG282" i="25"/>
  <c r="AQ282" i="25"/>
  <c r="I4638" i="30" s="1"/>
  <c r="AR282" i="25"/>
  <c r="I4639" i="30" s="1"/>
  <c r="AK282" i="25"/>
  <c r="I4632" i="30" s="1"/>
  <c r="AS282" i="25"/>
  <c r="I4640" i="30" s="1"/>
  <c r="AL282" i="25"/>
  <c r="I4633" i="30" s="1"/>
  <c r="AT282" i="25"/>
  <c r="I4641" i="30" s="1"/>
  <c r="AM282" i="25"/>
  <c r="AU282" i="25"/>
  <c r="I4642" i="30" s="1"/>
  <c r="AN282" i="25"/>
  <c r="AV282" i="25"/>
  <c r="I4643" i="30" s="1"/>
  <c r="AO282" i="25"/>
  <c r="AP282" i="25"/>
  <c r="I4637" i="30" s="1"/>
  <c r="AG347" i="25"/>
  <c r="AN347" i="25"/>
  <c r="AV347" i="25"/>
  <c r="I694" i="30" s="1"/>
  <c r="AO347" i="25"/>
  <c r="AP347" i="25"/>
  <c r="I688" i="30" s="1"/>
  <c r="AR347" i="25"/>
  <c r="I690" i="30" s="1"/>
  <c r="AM347" i="25"/>
  <c r="AQ347" i="25"/>
  <c r="I689" i="30" s="1"/>
  <c r="AS347" i="25"/>
  <c r="I691" i="30" s="1"/>
  <c r="AT347" i="25"/>
  <c r="I692" i="30" s="1"/>
  <c r="AU347" i="25"/>
  <c r="I693" i="30" s="1"/>
  <c r="AK347" i="25"/>
  <c r="I695" i="30" s="1"/>
  <c r="AL347" i="25"/>
  <c r="I684" i="30" s="1"/>
  <c r="I1706" i="30"/>
  <c r="I4264" i="30"/>
  <c r="I2018" i="30"/>
  <c r="AG388" i="25"/>
  <c r="AK388" i="25"/>
  <c r="I1176" i="30" s="1"/>
  <c r="AS388" i="25"/>
  <c r="I1184" i="30" s="1"/>
  <c r="AL388" i="25"/>
  <c r="I1177" i="30" s="1"/>
  <c r="AT388" i="25"/>
  <c r="I1185" i="30" s="1"/>
  <c r="AN388" i="25"/>
  <c r="AV388" i="25"/>
  <c r="I1187" i="30" s="1"/>
  <c r="AQ388" i="25"/>
  <c r="I1182" i="30" s="1"/>
  <c r="AM388" i="25"/>
  <c r="AO388" i="25"/>
  <c r="AP388" i="25"/>
  <c r="I1181" i="30" s="1"/>
  <c r="AR388" i="25"/>
  <c r="I1183" i="30" s="1"/>
  <c r="AU388" i="25"/>
  <c r="I1186" i="30" s="1"/>
  <c r="AG361" i="25"/>
  <c r="AN361" i="25"/>
  <c r="AV361" i="25"/>
  <c r="I863" i="30" s="1"/>
  <c r="AO361" i="25"/>
  <c r="AP361" i="25"/>
  <c r="I857" i="30" s="1"/>
  <c r="AR361" i="25"/>
  <c r="I859" i="30" s="1"/>
  <c r="AT361" i="25"/>
  <c r="I861" i="30" s="1"/>
  <c r="AU361" i="25"/>
  <c r="I862" i="30" s="1"/>
  <c r="AK361" i="25"/>
  <c r="I852" i="30" s="1"/>
  <c r="AL361" i="25"/>
  <c r="I853" i="30" s="1"/>
  <c r="AM361" i="25"/>
  <c r="AQ361" i="25"/>
  <c r="I858" i="30" s="1"/>
  <c r="AS361" i="25"/>
  <c r="I860" i="30" s="1"/>
  <c r="AG184" i="25"/>
  <c r="AR184" i="25"/>
  <c r="I3475" i="30" s="1"/>
  <c r="AL184" i="25"/>
  <c r="I3469" i="30" s="1"/>
  <c r="AT184" i="25"/>
  <c r="I3477" i="30" s="1"/>
  <c r="AM184" i="25"/>
  <c r="AU184" i="25"/>
  <c r="I3478" i="30" s="1"/>
  <c r="AP184" i="25"/>
  <c r="I3473" i="30" s="1"/>
  <c r="AO184" i="25"/>
  <c r="AQ184" i="25"/>
  <c r="I3474" i="30" s="1"/>
  <c r="AS184" i="25"/>
  <c r="I3476" i="30" s="1"/>
  <c r="AV184" i="25"/>
  <c r="I3479" i="30" s="1"/>
  <c r="AK184" i="25"/>
  <c r="I3468" i="30" s="1"/>
  <c r="AN184" i="25"/>
  <c r="AG53" i="25"/>
  <c r="AP53" i="25"/>
  <c r="I1937" i="30" s="1"/>
  <c r="AQ53" i="25"/>
  <c r="I1938" i="30" s="1"/>
  <c r="AR53" i="25"/>
  <c r="I1939" i="30" s="1"/>
  <c r="AL53" i="25"/>
  <c r="I1933" i="30" s="1"/>
  <c r="AT53" i="25"/>
  <c r="I1941" i="30" s="1"/>
  <c r="AK53" i="25"/>
  <c r="I1932" i="30" s="1"/>
  <c r="AM53" i="25"/>
  <c r="AN53" i="25"/>
  <c r="AS53" i="25"/>
  <c r="I1940" i="30" s="1"/>
  <c r="AV53" i="25"/>
  <c r="I1943" i="30" s="1"/>
  <c r="AO53" i="25"/>
  <c r="AU53" i="25"/>
  <c r="I1942" i="30" s="1"/>
  <c r="AG298" i="25"/>
  <c r="AM298" i="25"/>
  <c r="AU298" i="25"/>
  <c r="I118" i="30" s="1"/>
  <c r="AN298" i="25"/>
  <c r="AV298" i="25"/>
  <c r="I119" i="30" s="1"/>
  <c r="AO298" i="25"/>
  <c r="AP298" i="25"/>
  <c r="I113" i="30" s="1"/>
  <c r="AQ298" i="25"/>
  <c r="I114" i="30" s="1"/>
  <c r="AR298" i="25"/>
  <c r="I115" i="30" s="1"/>
  <c r="AL298" i="25"/>
  <c r="I109" i="30" s="1"/>
  <c r="AS298" i="25"/>
  <c r="I116" i="30" s="1"/>
  <c r="AT298" i="25"/>
  <c r="I117" i="30" s="1"/>
  <c r="AK298" i="25"/>
  <c r="I108" i="30" s="1"/>
  <c r="AG116" i="25"/>
  <c r="AQ116" i="25"/>
  <c r="I2682" i="30" s="1"/>
  <c r="AR116" i="25"/>
  <c r="I2683" i="30" s="1"/>
  <c r="AK116" i="25"/>
  <c r="I2676" i="30" s="1"/>
  <c r="AS116" i="25"/>
  <c r="I2684" i="30" s="1"/>
  <c r="AM116" i="25"/>
  <c r="AU116" i="25"/>
  <c r="I2686" i="30" s="1"/>
  <c r="AL116" i="25"/>
  <c r="I2677" i="30" s="1"/>
  <c r="AO116" i="25"/>
  <c r="AP116" i="25"/>
  <c r="I2681" i="30" s="1"/>
  <c r="AN116" i="25"/>
  <c r="AV116" i="25"/>
  <c r="I2687" i="30" s="1"/>
  <c r="AT116" i="25"/>
  <c r="I2685" i="30" s="1"/>
  <c r="AG315" i="25"/>
  <c r="AR315" i="25"/>
  <c r="I319" i="30" s="1"/>
  <c r="AK315" i="25"/>
  <c r="I312" i="30" s="1"/>
  <c r="AS315" i="25"/>
  <c r="I320" i="30" s="1"/>
  <c r="AU315" i="25"/>
  <c r="I322" i="30" s="1"/>
  <c r="AL315" i="25"/>
  <c r="I313" i="30" s="1"/>
  <c r="AT315" i="25"/>
  <c r="I321" i="30" s="1"/>
  <c r="AN315" i="25"/>
  <c r="AV315" i="25"/>
  <c r="I323" i="30" s="1"/>
  <c r="AP315" i="25"/>
  <c r="I317" i="30" s="1"/>
  <c r="AQ315" i="25"/>
  <c r="I318" i="30" s="1"/>
  <c r="AM315" i="25"/>
  <c r="AO315" i="25"/>
  <c r="AG309" i="25"/>
  <c r="AR309" i="25"/>
  <c r="I247" i="30" s="1"/>
  <c r="AK309" i="25"/>
  <c r="I240" i="30" s="1"/>
  <c r="AS309" i="25"/>
  <c r="I248" i="30" s="1"/>
  <c r="AM309" i="25"/>
  <c r="AL309" i="25"/>
  <c r="I241" i="30" s="1"/>
  <c r="AT309" i="25"/>
  <c r="I249" i="30" s="1"/>
  <c r="AU309" i="25"/>
  <c r="I250" i="30" s="1"/>
  <c r="AN309" i="25"/>
  <c r="AV309" i="25"/>
  <c r="I251" i="30" s="1"/>
  <c r="AO309" i="25"/>
  <c r="AP309" i="25"/>
  <c r="I245" i="30" s="1"/>
  <c r="AQ309" i="25"/>
  <c r="I246" i="30" s="1"/>
  <c r="AG244" i="25"/>
  <c r="AQ244" i="25"/>
  <c r="I4182" i="30" s="1"/>
  <c r="AR244" i="25"/>
  <c r="I4183" i="30" s="1"/>
  <c r="AK244" i="25"/>
  <c r="I4176" i="30" s="1"/>
  <c r="AS244" i="25"/>
  <c r="I4184" i="30" s="1"/>
  <c r="AL244" i="25"/>
  <c r="I4177" i="30" s="1"/>
  <c r="AT244" i="25"/>
  <c r="I4185" i="30" s="1"/>
  <c r="AM244" i="25"/>
  <c r="AU244" i="25"/>
  <c r="I4186" i="30" s="1"/>
  <c r="AN244" i="25"/>
  <c r="AV244" i="25"/>
  <c r="I4187" i="30" s="1"/>
  <c r="AO244" i="25"/>
  <c r="AP244" i="25"/>
  <c r="I4181" i="30" s="1"/>
  <c r="AG349" i="25"/>
  <c r="AN349" i="25"/>
  <c r="AV349" i="25"/>
  <c r="I719" i="30" s="1"/>
  <c r="AO349" i="25"/>
  <c r="AP349" i="25"/>
  <c r="I713" i="30" s="1"/>
  <c r="AR349" i="25"/>
  <c r="I715" i="30" s="1"/>
  <c r="AT349" i="25"/>
  <c r="I717" i="30" s="1"/>
  <c r="AK349" i="25"/>
  <c r="I708" i="30" s="1"/>
  <c r="AL349" i="25"/>
  <c r="I709" i="30" s="1"/>
  <c r="AM349" i="25"/>
  <c r="AS349" i="25"/>
  <c r="I716" i="30" s="1"/>
  <c r="AU349" i="25"/>
  <c r="I718" i="30" s="1"/>
  <c r="AQ349" i="25"/>
  <c r="I714" i="30" s="1"/>
  <c r="AG279" i="25"/>
  <c r="AM279" i="25"/>
  <c r="AU279" i="25"/>
  <c r="I4606" i="30" s="1"/>
  <c r="AN279" i="25"/>
  <c r="AV279" i="25"/>
  <c r="I4607" i="30" s="1"/>
  <c r="AO279" i="25"/>
  <c r="AP279" i="25"/>
  <c r="I4601" i="30" s="1"/>
  <c r="AQ279" i="25"/>
  <c r="I4602" i="30" s="1"/>
  <c r="AR279" i="25"/>
  <c r="I4603" i="30" s="1"/>
  <c r="AK279" i="25"/>
  <c r="I4596" i="30" s="1"/>
  <c r="AL279" i="25"/>
  <c r="I4597" i="30" s="1"/>
  <c r="AS279" i="25"/>
  <c r="I4604" i="30" s="1"/>
  <c r="AT279" i="25"/>
  <c r="I4605" i="30" s="1"/>
  <c r="AG384" i="25"/>
  <c r="AK384" i="25"/>
  <c r="I1128" i="30" s="1"/>
  <c r="AS384" i="25"/>
  <c r="I1136" i="30" s="1"/>
  <c r="AL384" i="25"/>
  <c r="I1129" i="30" s="1"/>
  <c r="AT384" i="25"/>
  <c r="I1137" i="30" s="1"/>
  <c r="AN384" i="25"/>
  <c r="AV384" i="25"/>
  <c r="I1139" i="30" s="1"/>
  <c r="AR384" i="25"/>
  <c r="I1135" i="30" s="1"/>
  <c r="AU384" i="25"/>
  <c r="I1138" i="30" s="1"/>
  <c r="AO384" i="25"/>
  <c r="AM384" i="25"/>
  <c r="AP384" i="25"/>
  <c r="I1133" i="30" s="1"/>
  <c r="AQ384" i="25"/>
  <c r="I1134" i="30" s="1"/>
  <c r="AG366" i="25"/>
  <c r="AR366" i="25"/>
  <c r="I919" i="30" s="1"/>
  <c r="AK366" i="25"/>
  <c r="I912" i="30" s="1"/>
  <c r="AS366" i="25"/>
  <c r="I920" i="30" s="1"/>
  <c r="AL366" i="25"/>
  <c r="I913" i="30" s="1"/>
  <c r="AT366" i="25"/>
  <c r="I921" i="30" s="1"/>
  <c r="AN366" i="25"/>
  <c r="AV366" i="25"/>
  <c r="I923" i="30" s="1"/>
  <c r="AM366" i="25"/>
  <c r="AO366" i="25"/>
  <c r="AP366" i="25"/>
  <c r="I917" i="30" s="1"/>
  <c r="AQ366" i="25"/>
  <c r="I918" i="30" s="1"/>
  <c r="AU366" i="25"/>
  <c r="I922" i="30" s="1"/>
  <c r="AG288" i="25"/>
  <c r="AQ288" i="25"/>
  <c r="I4710" i="30" s="1"/>
  <c r="AR288" i="25"/>
  <c r="I4711" i="30" s="1"/>
  <c r="AK288" i="25"/>
  <c r="I4704" i="30" s="1"/>
  <c r="AS288" i="25"/>
  <c r="I4712" i="30" s="1"/>
  <c r="AL288" i="25"/>
  <c r="I4705" i="30" s="1"/>
  <c r="AT288" i="25"/>
  <c r="I4713" i="30" s="1"/>
  <c r="AM288" i="25"/>
  <c r="AU288" i="25"/>
  <c r="I4714" i="30" s="1"/>
  <c r="AN288" i="25"/>
  <c r="AV288" i="25"/>
  <c r="I4715" i="30" s="1"/>
  <c r="AP288" i="25"/>
  <c r="I4709" i="30" s="1"/>
  <c r="AO288" i="25"/>
  <c r="AG396" i="25"/>
  <c r="AK396" i="25"/>
  <c r="I1272" i="30" s="1"/>
  <c r="AS396" i="25"/>
  <c r="I1280" i="30" s="1"/>
  <c r="AL396" i="25"/>
  <c r="I1273" i="30" s="1"/>
  <c r="AT396" i="25"/>
  <c r="I1281" i="30" s="1"/>
  <c r="AN396" i="25"/>
  <c r="AV396" i="25"/>
  <c r="I1283" i="30" s="1"/>
  <c r="AQ396" i="25"/>
  <c r="I1278" i="30" s="1"/>
  <c r="AR396" i="25"/>
  <c r="I1279" i="30" s="1"/>
  <c r="AU396" i="25"/>
  <c r="I1282" i="30" s="1"/>
  <c r="AM396" i="25"/>
  <c r="AO396" i="25"/>
  <c r="AP396" i="25"/>
  <c r="I1277" i="30" s="1"/>
  <c r="AG332" i="25"/>
  <c r="AN332" i="25"/>
  <c r="AV332" i="25"/>
  <c r="I527" i="30" s="1"/>
  <c r="AO332" i="25"/>
  <c r="AP332" i="25"/>
  <c r="I521" i="30" s="1"/>
  <c r="AR332" i="25"/>
  <c r="I523" i="30" s="1"/>
  <c r="AU332" i="25"/>
  <c r="I526" i="30" s="1"/>
  <c r="AK332" i="25"/>
  <c r="I516" i="30" s="1"/>
  <c r="AL332" i="25"/>
  <c r="I517" i="30" s="1"/>
  <c r="AM332" i="25"/>
  <c r="AS332" i="25"/>
  <c r="I524" i="30" s="1"/>
  <c r="AT332" i="25"/>
  <c r="I525" i="30" s="1"/>
  <c r="AQ332" i="25"/>
  <c r="I522" i="30" s="1"/>
  <c r="AG362" i="25"/>
  <c r="AR362" i="25"/>
  <c r="I871" i="30" s="1"/>
  <c r="AK362" i="25"/>
  <c r="I864" i="30" s="1"/>
  <c r="AS362" i="25"/>
  <c r="I872" i="30" s="1"/>
  <c r="AL362" i="25"/>
  <c r="I865" i="30" s="1"/>
  <c r="AT362" i="25"/>
  <c r="I873" i="30" s="1"/>
  <c r="AN362" i="25"/>
  <c r="AV362" i="25"/>
  <c r="I875" i="30" s="1"/>
  <c r="AU362" i="25"/>
  <c r="I874" i="30" s="1"/>
  <c r="AM362" i="25"/>
  <c r="AO362" i="25"/>
  <c r="AP362" i="25"/>
  <c r="I869" i="30" s="1"/>
  <c r="AQ362" i="25"/>
  <c r="I870" i="30" s="1"/>
  <c r="AG227" i="25"/>
  <c r="AN227" i="25"/>
  <c r="AV227" i="25"/>
  <c r="I3995" i="30" s="1"/>
  <c r="AP227" i="25"/>
  <c r="I3989" i="30" s="1"/>
  <c r="AQ227" i="25"/>
  <c r="I3990" i="30" s="1"/>
  <c r="AL227" i="25"/>
  <c r="I3985" i="30" s="1"/>
  <c r="AT227" i="25"/>
  <c r="I3993" i="30" s="1"/>
  <c r="AK227" i="25"/>
  <c r="I3984" i="30" s="1"/>
  <c r="AM227" i="25"/>
  <c r="AO227" i="25"/>
  <c r="AR227" i="25"/>
  <c r="I3991" i="30" s="1"/>
  <c r="AS227" i="25"/>
  <c r="I3992" i="30" s="1"/>
  <c r="AU227" i="25"/>
  <c r="I3994" i="30" s="1"/>
  <c r="AG281" i="25"/>
  <c r="AM281" i="25"/>
  <c r="AU281" i="25"/>
  <c r="I4630" i="30" s="1"/>
  <c r="AN281" i="25"/>
  <c r="AV281" i="25"/>
  <c r="I4631" i="30" s="1"/>
  <c r="AO281" i="25"/>
  <c r="AP281" i="25"/>
  <c r="I4625" i="30" s="1"/>
  <c r="AQ281" i="25"/>
  <c r="I4626" i="30" s="1"/>
  <c r="AR281" i="25"/>
  <c r="I4627" i="30" s="1"/>
  <c r="AL281" i="25"/>
  <c r="I4621" i="30" s="1"/>
  <c r="AS281" i="25"/>
  <c r="I4628" i="30" s="1"/>
  <c r="AT281" i="25"/>
  <c r="I4629" i="30" s="1"/>
  <c r="AK281" i="25"/>
  <c r="I4620" i="30" s="1"/>
  <c r="AG191" i="25"/>
  <c r="AN191" i="25"/>
  <c r="AV191" i="25"/>
  <c r="I3563" i="30" s="1"/>
  <c r="AP191" i="25"/>
  <c r="I3557" i="30" s="1"/>
  <c r="AQ191" i="25"/>
  <c r="I3558" i="30" s="1"/>
  <c r="AL191" i="25"/>
  <c r="I3553" i="30" s="1"/>
  <c r="AT191" i="25"/>
  <c r="I3561" i="30" s="1"/>
  <c r="AK191" i="25"/>
  <c r="I3552" i="30" s="1"/>
  <c r="AM191" i="25"/>
  <c r="AO191" i="25"/>
  <c r="AR191" i="25"/>
  <c r="I3559" i="30" s="1"/>
  <c r="AS191" i="25"/>
  <c r="I3560" i="30" s="1"/>
  <c r="AU191" i="25"/>
  <c r="I3562" i="30" s="1"/>
  <c r="AG102" i="25"/>
  <c r="AQ102" i="25"/>
  <c r="I2514" i="30" s="1"/>
  <c r="AR102" i="25"/>
  <c r="I2515" i="30" s="1"/>
  <c r="AK102" i="25"/>
  <c r="I2508" i="30" s="1"/>
  <c r="AS102" i="25"/>
  <c r="I2516" i="30" s="1"/>
  <c r="AM102" i="25"/>
  <c r="AU102" i="25"/>
  <c r="I2518" i="30" s="1"/>
  <c r="AT102" i="25"/>
  <c r="I2517" i="30" s="1"/>
  <c r="AO102" i="25"/>
  <c r="AP102" i="25"/>
  <c r="I2513" i="30" s="1"/>
  <c r="AV102" i="25"/>
  <c r="I2519" i="30" s="1"/>
  <c r="AN102" i="25"/>
  <c r="AL102" i="25"/>
  <c r="I2509" i="30" s="1"/>
  <c r="AG196" i="25"/>
  <c r="AR196" i="25"/>
  <c r="I3619" i="30" s="1"/>
  <c r="AL196" i="25"/>
  <c r="I3613" i="30" s="1"/>
  <c r="AT196" i="25"/>
  <c r="I3621" i="30" s="1"/>
  <c r="AM196" i="25"/>
  <c r="AU196" i="25"/>
  <c r="I3622" i="30" s="1"/>
  <c r="AP196" i="25"/>
  <c r="I3617" i="30" s="1"/>
  <c r="AO196" i="25"/>
  <c r="AQ196" i="25"/>
  <c r="I3618" i="30" s="1"/>
  <c r="AS196" i="25"/>
  <c r="I3620" i="30" s="1"/>
  <c r="AV196" i="25"/>
  <c r="I3623" i="30" s="1"/>
  <c r="AK196" i="25"/>
  <c r="I3612" i="30" s="1"/>
  <c r="AN196" i="25"/>
  <c r="AG330" i="25"/>
  <c r="AN330" i="25"/>
  <c r="AV330" i="25"/>
  <c r="I503" i="30" s="1"/>
  <c r="AO330" i="25"/>
  <c r="AP330" i="25"/>
  <c r="I497" i="30" s="1"/>
  <c r="AR330" i="25"/>
  <c r="I499" i="30" s="1"/>
  <c r="AM330" i="25"/>
  <c r="AQ330" i="25"/>
  <c r="I498" i="30" s="1"/>
  <c r="AS330" i="25"/>
  <c r="I500" i="30" s="1"/>
  <c r="AT330" i="25"/>
  <c r="I501" i="30" s="1"/>
  <c r="AU330" i="25"/>
  <c r="I502" i="30" s="1"/>
  <c r="AK330" i="25"/>
  <c r="I492" i="30" s="1"/>
  <c r="AL330" i="25"/>
  <c r="I493" i="30" s="1"/>
  <c r="AG228" i="25"/>
  <c r="AR228" i="25"/>
  <c r="I4003" i="30" s="1"/>
  <c r="AL228" i="25"/>
  <c r="I3997" i="30" s="1"/>
  <c r="AT228" i="25"/>
  <c r="I4005" i="30" s="1"/>
  <c r="AM228" i="25"/>
  <c r="AU228" i="25"/>
  <c r="I4006" i="30" s="1"/>
  <c r="AP228" i="25"/>
  <c r="I4001" i="30" s="1"/>
  <c r="AO228" i="25"/>
  <c r="AQ228" i="25"/>
  <c r="I4002" i="30" s="1"/>
  <c r="AS228" i="25"/>
  <c r="I4004" i="30" s="1"/>
  <c r="AV228" i="25"/>
  <c r="I4007" i="30" s="1"/>
  <c r="AK228" i="25"/>
  <c r="I3996" i="30" s="1"/>
  <c r="AN228" i="25"/>
  <c r="AG161" i="25"/>
  <c r="AR161" i="25"/>
  <c r="I3211" i="30" s="1"/>
  <c r="AL161" i="25"/>
  <c r="I3205" i="30" s="1"/>
  <c r="AT161" i="25"/>
  <c r="I3213" i="30" s="1"/>
  <c r="AM161" i="25"/>
  <c r="AU161" i="25"/>
  <c r="I3214" i="30" s="1"/>
  <c r="AP161" i="25"/>
  <c r="I3209" i="30" s="1"/>
  <c r="AK161" i="25"/>
  <c r="I3204" i="30" s="1"/>
  <c r="AN161" i="25"/>
  <c r="AO161" i="25"/>
  <c r="AQ161" i="25"/>
  <c r="I3210" i="30" s="1"/>
  <c r="AS161" i="25"/>
  <c r="I3212" i="30" s="1"/>
  <c r="AV161" i="25"/>
  <c r="I3215" i="30" s="1"/>
  <c r="AG294" i="25"/>
  <c r="AM294" i="25"/>
  <c r="AU294" i="25"/>
  <c r="I70" i="30" s="1"/>
  <c r="AN294" i="25"/>
  <c r="AV294" i="25"/>
  <c r="I71" i="30" s="1"/>
  <c r="AO294" i="25"/>
  <c r="AP294" i="25"/>
  <c r="I65" i="30" s="1"/>
  <c r="AQ294" i="25"/>
  <c r="I66" i="30" s="1"/>
  <c r="AR294" i="25"/>
  <c r="I67" i="30" s="1"/>
  <c r="AK294" i="25"/>
  <c r="I60" i="30" s="1"/>
  <c r="AL294" i="25"/>
  <c r="I61" i="30" s="1"/>
  <c r="AT294" i="25"/>
  <c r="I69" i="30" s="1"/>
  <c r="AS294" i="25"/>
  <c r="I68" i="30" s="1"/>
  <c r="AG176" i="25"/>
  <c r="AR176" i="25"/>
  <c r="I3379" i="30" s="1"/>
  <c r="AL176" i="25"/>
  <c r="I3373" i="30" s="1"/>
  <c r="AT176" i="25"/>
  <c r="I3381" i="30" s="1"/>
  <c r="AM176" i="25"/>
  <c r="AU176" i="25"/>
  <c r="I3382" i="30" s="1"/>
  <c r="AP176" i="25"/>
  <c r="I3377" i="30" s="1"/>
  <c r="AO176" i="25"/>
  <c r="AQ176" i="25"/>
  <c r="I3378" i="30" s="1"/>
  <c r="AS176" i="25"/>
  <c r="I3380" i="30" s="1"/>
  <c r="AV176" i="25"/>
  <c r="I3383" i="30" s="1"/>
  <c r="AK176" i="25"/>
  <c r="I3372" i="30" s="1"/>
  <c r="AN176" i="25"/>
  <c r="AG241" i="25"/>
  <c r="AM241" i="25"/>
  <c r="AU241" i="25"/>
  <c r="I4150" i="30" s="1"/>
  <c r="AN241" i="25"/>
  <c r="AV241" i="25"/>
  <c r="I4151" i="30" s="1"/>
  <c r="AO241" i="25"/>
  <c r="AP241" i="25"/>
  <c r="I4145" i="30" s="1"/>
  <c r="AQ241" i="25"/>
  <c r="I4146" i="30" s="1"/>
  <c r="AR241" i="25"/>
  <c r="I4147" i="30" s="1"/>
  <c r="AK241" i="25"/>
  <c r="I4140" i="30" s="1"/>
  <c r="AL241" i="25"/>
  <c r="I4141" i="30" s="1"/>
  <c r="AS241" i="25"/>
  <c r="I4148" i="30" s="1"/>
  <c r="AT241" i="25"/>
  <c r="I4149" i="30" s="1"/>
  <c r="AG81" i="25"/>
  <c r="AM81" i="25"/>
  <c r="AU81" i="25"/>
  <c r="I2266" i="30" s="1"/>
  <c r="AN81" i="25"/>
  <c r="AV81" i="25"/>
  <c r="I2267" i="30" s="1"/>
  <c r="AO81" i="25"/>
  <c r="AQ81" i="25"/>
  <c r="I2262" i="30" s="1"/>
  <c r="AP81" i="25"/>
  <c r="I2261" i="30" s="1"/>
  <c r="AS81" i="25"/>
  <c r="I2264" i="30" s="1"/>
  <c r="AT81" i="25"/>
  <c r="I2265" i="30" s="1"/>
  <c r="AK81" i="25"/>
  <c r="I2256" i="30" s="1"/>
  <c r="AL81" i="25"/>
  <c r="I2257" i="30" s="1"/>
  <c r="AR81" i="25"/>
  <c r="I2263" i="30" s="1"/>
  <c r="AG24" i="25"/>
  <c r="AL24" i="25"/>
  <c r="I1585" i="30" s="1"/>
  <c r="AT24" i="25"/>
  <c r="I1593" i="30" s="1"/>
  <c r="AM24" i="25"/>
  <c r="AU24" i="25"/>
  <c r="I1594" i="30" s="1"/>
  <c r="AN24" i="25"/>
  <c r="AV24" i="25"/>
  <c r="I1595" i="30" s="1"/>
  <c r="AP24" i="25"/>
  <c r="I1589" i="30" s="1"/>
  <c r="AS24" i="25"/>
  <c r="I1592" i="30" s="1"/>
  <c r="AO24" i="25"/>
  <c r="AQ24" i="25"/>
  <c r="I1590" i="30" s="1"/>
  <c r="AK24" i="25"/>
  <c r="I1584" i="30" s="1"/>
  <c r="AR24" i="25"/>
  <c r="I1591" i="30" s="1"/>
  <c r="AG177" i="25"/>
  <c r="AN177" i="25"/>
  <c r="AV177" i="25"/>
  <c r="I3395" i="30" s="1"/>
  <c r="AP177" i="25"/>
  <c r="I3389" i="30" s="1"/>
  <c r="AQ177" i="25"/>
  <c r="I3390" i="30" s="1"/>
  <c r="AL177" i="25"/>
  <c r="I3385" i="30" s="1"/>
  <c r="AT177" i="25"/>
  <c r="I3393" i="30" s="1"/>
  <c r="AS177" i="25"/>
  <c r="I3392" i="30" s="1"/>
  <c r="AU177" i="25"/>
  <c r="I3394" i="30" s="1"/>
  <c r="AK177" i="25"/>
  <c r="I3384" i="30" s="1"/>
  <c r="AM177" i="25"/>
  <c r="AO177" i="25"/>
  <c r="AR177" i="25"/>
  <c r="I3391" i="30" s="1"/>
  <c r="AG21" i="25"/>
  <c r="AP21" i="25"/>
  <c r="I1553" i="30" s="1"/>
  <c r="AQ21" i="25"/>
  <c r="I1554" i="30" s="1"/>
  <c r="AR21" i="25"/>
  <c r="I1555" i="30" s="1"/>
  <c r="AL21" i="25"/>
  <c r="I1549" i="30" s="1"/>
  <c r="AT21" i="25"/>
  <c r="I1557" i="30" s="1"/>
  <c r="AK21" i="25"/>
  <c r="I1548" i="30" s="1"/>
  <c r="AM21" i="25"/>
  <c r="AN21" i="25"/>
  <c r="AS21" i="25"/>
  <c r="I1556" i="30" s="1"/>
  <c r="AU21" i="25"/>
  <c r="I1558" i="30" s="1"/>
  <c r="AO21" i="25"/>
  <c r="AV21" i="25"/>
  <c r="I1559" i="30" s="1"/>
  <c r="AG109" i="25"/>
  <c r="AM109" i="25"/>
  <c r="AU109" i="25"/>
  <c r="I2602" i="30" s="1"/>
  <c r="AN109" i="25"/>
  <c r="AV109" i="25"/>
  <c r="I2603" i="30" s="1"/>
  <c r="AO109" i="25"/>
  <c r="AQ109" i="25"/>
  <c r="I2598" i="30" s="1"/>
  <c r="AP109" i="25"/>
  <c r="I2597" i="30" s="1"/>
  <c r="AS109" i="25"/>
  <c r="I2600" i="30" s="1"/>
  <c r="AT109" i="25"/>
  <c r="I2601" i="30" s="1"/>
  <c r="AK109" i="25"/>
  <c r="I2592" i="30" s="1"/>
  <c r="AL109" i="25"/>
  <c r="I2593" i="30" s="1"/>
  <c r="AR109" i="25"/>
  <c r="I2599" i="30" s="1"/>
  <c r="AG46" i="25"/>
  <c r="AL46" i="25"/>
  <c r="I1849" i="30" s="1"/>
  <c r="AT46" i="25"/>
  <c r="I1857" i="30" s="1"/>
  <c r="AM46" i="25"/>
  <c r="AU46" i="25"/>
  <c r="I1858" i="30" s="1"/>
  <c r="AN46" i="25"/>
  <c r="AV46" i="25"/>
  <c r="I1859" i="30" s="1"/>
  <c r="AP46" i="25"/>
  <c r="I1853" i="30" s="1"/>
  <c r="AO46" i="25"/>
  <c r="AQ46" i="25"/>
  <c r="I1854" i="30" s="1"/>
  <c r="AR46" i="25"/>
  <c r="I1855" i="30" s="1"/>
  <c r="AS46" i="25"/>
  <c r="I1856" i="30" s="1"/>
  <c r="AK46" i="25"/>
  <c r="I1848" i="30" s="1"/>
  <c r="AG155" i="25"/>
  <c r="AR155" i="25"/>
  <c r="I3139" i="30" s="1"/>
  <c r="AL155" i="25"/>
  <c r="I3133" i="30" s="1"/>
  <c r="AT155" i="25"/>
  <c r="I3141" i="30" s="1"/>
  <c r="AM155" i="25"/>
  <c r="AU155" i="25"/>
  <c r="I3142" i="30" s="1"/>
  <c r="AP155" i="25"/>
  <c r="I3137" i="30" s="1"/>
  <c r="AO155" i="25"/>
  <c r="AQ155" i="25"/>
  <c r="I3138" i="30" s="1"/>
  <c r="AS155" i="25"/>
  <c r="I3140" i="30" s="1"/>
  <c r="AV155" i="25"/>
  <c r="I3143" i="30" s="1"/>
  <c r="AK155" i="25"/>
  <c r="I3132" i="30" s="1"/>
  <c r="AN155" i="25"/>
  <c r="AG87" i="25"/>
  <c r="AM87" i="25"/>
  <c r="AU87" i="25"/>
  <c r="I2338" i="30" s="1"/>
  <c r="AN87" i="25"/>
  <c r="AV87" i="25"/>
  <c r="I2339" i="30" s="1"/>
  <c r="AO87" i="25"/>
  <c r="AQ87" i="25"/>
  <c r="I2334" i="30" s="1"/>
  <c r="AK87" i="25"/>
  <c r="I2328" i="30" s="1"/>
  <c r="AL87" i="25"/>
  <c r="I2329" i="30" s="1"/>
  <c r="AS87" i="25"/>
  <c r="I2336" i="30" s="1"/>
  <c r="AP87" i="25"/>
  <c r="I2333" i="30" s="1"/>
  <c r="AR87" i="25"/>
  <c r="I2335" i="30" s="1"/>
  <c r="AT87" i="25"/>
  <c r="I2337" i="30" s="1"/>
  <c r="AG168" i="25"/>
  <c r="AN168" i="25"/>
  <c r="AV168" i="25"/>
  <c r="I3299" i="30" s="1"/>
  <c r="AP168" i="25"/>
  <c r="I3293" i="30" s="1"/>
  <c r="AQ168" i="25"/>
  <c r="I3294" i="30" s="1"/>
  <c r="AL168" i="25"/>
  <c r="I3289" i="30" s="1"/>
  <c r="AT168" i="25"/>
  <c r="I3297" i="30" s="1"/>
  <c r="AS168" i="25"/>
  <c r="I3296" i="30" s="1"/>
  <c r="AU168" i="25"/>
  <c r="I3298" i="30" s="1"/>
  <c r="AK168" i="25"/>
  <c r="I3288" i="30" s="1"/>
  <c r="AM168" i="25"/>
  <c r="AR168" i="25"/>
  <c r="I3295" i="30" s="1"/>
  <c r="AO168" i="25"/>
  <c r="AG47" i="25"/>
  <c r="AP47" i="25"/>
  <c r="I1865" i="30" s="1"/>
  <c r="AQ47" i="25"/>
  <c r="I1866" i="30" s="1"/>
  <c r="AR47" i="25"/>
  <c r="I1867" i="30" s="1"/>
  <c r="AL47" i="25"/>
  <c r="I1861" i="30" s="1"/>
  <c r="AT47" i="25"/>
  <c r="I1869" i="30" s="1"/>
  <c r="AS47" i="25"/>
  <c r="I1868" i="30" s="1"/>
  <c r="AU47" i="25"/>
  <c r="I1870" i="30" s="1"/>
  <c r="AV47" i="25"/>
  <c r="I1871" i="30" s="1"/>
  <c r="AK47" i="25"/>
  <c r="I1860" i="30" s="1"/>
  <c r="AN47" i="25"/>
  <c r="AO47" i="25"/>
  <c r="AM47" i="25"/>
  <c r="AG112" i="25"/>
  <c r="AQ112" i="25"/>
  <c r="I2634" i="30" s="1"/>
  <c r="AR112" i="25"/>
  <c r="I2635" i="30" s="1"/>
  <c r="AK112" i="25"/>
  <c r="I2628" i="30" s="1"/>
  <c r="AS112" i="25"/>
  <c r="I2636" i="30" s="1"/>
  <c r="AM112" i="25"/>
  <c r="AU112" i="25"/>
  <c r="I2638" i="30" s="1"/>
  <c r="AL112" i="25"/>
  <c r="I2629" i="30" s="1"/>
  <c r="AO112" i="25"/>
  <c r="AP112" i="25"/>
  <c r="I2633" i="30" s="1"/>
  <c r="AV112" i="25"/>
  <c r="I2639" i="30" s="1"/>
  <c r="AN112" i="25"/>
  <c r="AT112" i="25"/>
  <c r="I2637" i="30" s="1"/>
  <c r="AG221" i="25"/>
  <c r="AN221" i="25"/>
  <c r="AV221" i="25"/>
  <c r="I3923" i="30" s="1"/>
  <c r="AP221" i="25"/>
  <c r="I3917" i="30" s="1"/>
  <c r="AQ221" i="25"/>
  <c r="I3918" i="30" s="1"/>
  <c r="AL221" i="25"/>
  <c r="I3913" i="30" s="1"/>
  <c r="AT221" i="25"/>
  <c r="I3921" i="30" s="1"/>
  <c r="AS221" i="25"/>
  <c r="I3920" i="30" s="1"/>
  <c r="AU221" i="25"/>
  <c r="I3922" i="30" s="1"/>
  <c r="AK221" i="25"/>
  <c r="I3912" i="30" s="1"/>
  <c r="AM221" i="25"/>
  <c r="AO221" i="25"/>
  <c r="AR221" i="25"/>
  <c r="I3919" i="30" s="1"/>
  <c r="AG327" i="25"/>
  <c r="AR327" i="25"/>
  <c r="I463" i="30" s="1"/>
  <c r="AK327" i="25"/>
  <c r="I456" i="30" s="1"/>
  <c r="AS327" i="25"/>
  <c r="I464" i="30" s="1"/>
  <c r="AL327" i="25"/>
  <c r="I457" i="30" s="1"/>
  <c r="AT327" i="25"/>
  <c r="I465" i="30" s="1"/>
  <c r="AN327" i="25"/>
  <c r="AV327" i="25"/>
  <c r="I467" i="30" s="1"/>
  <c r="AQ327" i="25"/>
  <c r="I462" i="30" s="1"/>
  <c r="AU327" i="25"/>
  <c r="I466" i="30" s="1"/>
  <c r="AO327" i="25"/>
  <c r="AP327" i="25"/>
  <c r="I461" i="30" s="1"/>
  <c r="AM327" i="25"/>
  <c r="AG291" i="25"/>
  <c r="AQ291" i="25"/>
  <c r="I30" i="30" s="1"/>
  <c r="AR291" i="25"/>
  <c r="I31" i="30" s="1"/>
  <c r="AK291" i="25"/>
  <c r="I24" i="30" s="1"/>
  <c r="AS291" i="25"/>
  <c r="I32" i="30" s="1"/>
  <c r="AL291" i="25"/>
  <c r="I25" i="30" s="1"/>
  <c r="AT291" i="25"/>
  <c r="I33" i="30" s="1"/>
  <c r="AM291" i="25"/>
  <c r="AU291" i="25"/>
  <c r="I34" i="30" s="1"/>
  <c r="AN291" i="25"/>
  <c r="AV291" i="25"/>
  <c r="I35" i="30" s="1"/>
  <c r="AO291" i="25"/>
  <c r="AP291" i="25"/>
  <c r="I29" i="30" s="1"/>
  <c r="AG363" i="25"/>
  <c r="AN363" i="25"/>
  <c r="AV363" i="25"/>
  <c r="I887" i="30" s="1"/>
  <c r="AO363" i="25"/>
  <c r="AP363" i="25"/>
  <c r="I881" i="30" s="1"/>
  <c r="AR363" i="25"/>
  <c r="I883" i="30" s="1"/>
  <c r="AM363" i="25"/>
  <c r="AQ363" i="25"/>
  <c r="I882" i="30" s="1"/>
  <c r="AS363" i="25"/>
  <c r="I884" i="30" s="1"/>
  <c r="AT363" i="25"/>
  <c r="I885" i="30" s="1"/>
  <c r="AU363" i="25"/>
  <c r="I886" i="30" s="1"/>
  <c r="AK363" i="25"/>
  <c r="I876" i="30" s="1"/>
  <c r="AL363" i="25"/>
  <c r="I877" i="30" s="1"/>
  <c r="I2956" i="30"/>
  <c r="I2726" i="30"/>
  <c r="AG320" i="25"/>
  <c r="AN320" i="25"/>
  <c r="AV320" i="25"/>
  <c r="I383" i="30" s="1"/>
  <c r="AO320" i="25"/>
  <c r="AP320" i="25"/>
  <c r="I377" i="30" s="1"/>
  <c r="AR320" i="25"/>
  <c r="I379" i="30" s="1"/>
  <c r="AU320" i="25"/>
  <c r="I382" i="30" s="1"/>
  <c r="AQ320" i="25"/>
  <c r="I378" i="30" s="1"/>
  <c r="AK320" i="25"/>
  <c r="I372" i="30" s="1"/>
  <c r="AL320" i="25"/>
  <c r="I373" i="30" s="1"/>
  <c r="AM320" i="25"/>
  <c r="AS320" i="25"/>
  <c r="I380" i="30" s="1"/>
  <c r="AT320" i="25"/>
  <c r="I381" i="30" s="1"/>
  <c r="AG264" i="25"/>
  <c r="AQ264" i="25"/>
  <c r="I4422" i="30" s="1"/>
  <c r="AR264" i="25"/>
  <c r="I4423" i="30" s="1"/>
  <c r="AK264" i="25"/>
  <c r="I4416" i="30" s="1"/>
  <c r="AS264" i="25"/>
  <c r="I4424" i="30" s="1"/>
  <c r="AL264" i="25"/>
  <c r="I4417" i="30" s="1"/>
  <c r="AT264" i="25"/>
  <c r="I4425" i="30" s="1"/>
  <c r="AM264" i="25"/>
  <c r="AU264" i="25"/>
  <c r="I4426" i="30" s="1"/>
  <c r="AN264" i="25"/>
  <c r="AV264" i="25"/>
  <c r="I4427" i="30" s="1"/>
  <c r="AO264" i="25"/>
  <c r="AP264" i="25"/>
  <c r="I4421" i="30" s="1"/>
  <c r="AG165" i="25"/>
  <c r="AR165" i="25"/>
  <c r="I3259" i="30" s="1"/>
  <c r="AL165" i="25"/>
  <c r="I3253" i="30" s="1"/>
  <c r="AT165" i="25"/>
  <c r="I3261" i="30" s="1"/>
  <c r="AM165" i="25"/>
  <c r="AU165" i="25"/>
  <c r="I3262" i="30" s="1"/>
  <c r="AP165" i="25"/>
  <c r="I3257" i="30" s="1"/>
  <c r="AK165" i="25"/>
  <c r="I3252" i="30" s="1"/>
  <c r="AN165" i="25"/>
  <c r="AO165" i="25"/>
  <c r="AQ165" i="25"/>
  <c r="I3258" i="30" s="1"/>
  <c r="AS165" i="25"/>
  <c r="I3260" i="30" s="1"/>
  <c r="AV165" i="25"/>
  <c r="I3263" i="30" s="1"/>
  <c r="AG246" i="25"/>
  <c r="AQ246" i="25"/>
  <c r="I4206" i="30" s="1"/>
  <c r="AR246" i="25"/>
  <c r="I4207" i="30" s="1"/>
  <c r="AK246" i="25"/>
  <c r="I4200" i="30" s="1"/>
  <c r="AS246" i="25"/>
  <c r="I4208" i="30" s="1"/>
  <c r="AL246" i="25"/>
  <c r="I4201" i="30" s="1"/>
  <c r="AT246" i="25"/>
  <c r="I4209" i="30" s="1"/>
  <c r="AM246" i="25"/>
  <c r="AU246" i="25"/>
  <c r="I4210" i="30" s="1"/>
  <c r="AN246" i="25"/>
  <c r="AV246" i="25"/>
  <c r="I4211" i="30" s="1"/>
  <c r="AP246" i="25"/>
  <c r="I4205" i="30" s="1"/>
  <c r="AO246" i="25"/>
  <c r="AG383" i="25"/>
  <c r="AO383" i="25"/>
  <c r="AP383" i="25"/>
  <c r="I1121" i="30" s="1"/>
  <c r="AR383" i="25"/>
  <c r="I1123" i="30" s="1"/>
  <c r="AS383" i="25"/>
  <c r="I1124" i="30" s="1"/>
  <c r="AM383" i="25"/>
  <c r="AT383" i="25"/>
  <c r="I1125" i="30" s="1"/>
  <c r="AU383" i="25"/>
  <c r="I1126" i="30" s="1"/>
  <c r="AK383" i="25"/>
  <c r="I1116" i="30" s="1"/>
  <c r="AV383" i="25"/>
  <c r="I1127" i="30" s="1"/>
  <c r="AL383" i="25"/>
  <c r="I1117" i="30" s="1"/>
  <c r="AN383" i="25"/>
  <c r="AQ383" i="25"/>
  <c r="I1122" i="30" s="1"/>
  <c r="AG67" i="25"/>
  <c r="AM67" i="25"/>
  <c r="AU67" i="25"/>
  <c r="I2098" i="30" s="1"/>
  <c r="AN67" i="25"/>
  <c r="AV67" i="25"/>
  <c r="I2099" i="30" s="1"/>
  <c r="AO67" i="25"/>
  <c r="AQ67" i="25"/>
  <c r="I2094" i="30" s="1"/>
  <c r="AK67" i="25"/>
  <c r="I2088" i="30" s="1"/>
  <c r="AL67" i="25"/>
  <c r="I2089" i="30" s="1"/>
  <c r="AS67" i="25"/>
  <c r="I2096" i="30" s="1"/>
  <c r="AT67" i="25"/>
  <c r="I2097" i="30" s="1"/>
  <c r="AR67" i="25"/>
  <c r="I2095" i="30" s="1"/>
  <c r="AP67" i="25"/>
  <c r="I2093" i="30" s="1"/>
  <c r="I1731" i="30"/>
  <c r="AG390" i="25"/>
  <c r="AK390" i="25"/>
  <c r="I1200" i="30" s="1"/>
  <c r="AS390" i="25"/>
  <c r="I1208" i="30" s="1"/>
  <c r="AL390" i="25"/>
  <c r="I1201" i="30" s="1"/>
  <c r="AT390" i="25"/>
  <c r="I1209" i="30" s="1"/>
  <c r="AN390" i="25"/>
  <c r="AV390" i="25"/>
  <c r="I1211" i="30" s="1"/>
  <c r="AM390" i="25"/>
  <c r="AO390" i="25"/>
  <c r="AP390" i="25"/>
  <c r="I1205" i="30" s="1"/>
  <c r="AQ390" i="25"/>
  <c r="I1206" i="30" s="1"/>
  <c r="AR390" i="25"/>
  <c r="I1207" i="30" s="1"/>
  <c r="AU390" i="25"/>
  <c r="I1210" i="30" s="1"/>
  <c r="AG301" i="25"/>
  <c r="AQ301" i="25"/>
  <c r="I150" i="30" s="1"/>
  <c r="AR301" i="25"/>
  <c r="I151" i="30" s="1"/>
  <c r="AK301" i="25"/>
  <c r="I144" i="30" s="1"/>
  <c r="AS301" i="25"/>
  <c r="I152" i="30" s="1"/>
  <c r="AL301" i="25"/>
  <c r="I145" i="30" s="1"/>
  <c r="AT301" i="25"/>
  <c r="I153" i="30" s="1"/>
  <c r="AM301" i="25"/>
  <c r="AU301" i="25"/>
  <c r="I154" i="30" s="1"/>
  <c r="AN301" i="25"/>
  <c r="AV301" i="25"/>
  <c r="I155" i="30" s="1"/>
  <c r="AO301" i="25"/>
  <c r="AP301" i="25"/>
  <c r="I149" i="30" s="1"/>
  <c r="AG236" i="25"/>
  <c r="AQ236" i="25"/>
  <c r="I4086" i="30" s="1"/>
  <c r="AR236" i="25"/>
  <c r="I4087" i="30" s="1"/>
  <c r="AK236" i="25"/>
  <c r="I4080" i="30" s="1"/>
  <c r="AS236" i="25"/>
  <c r="I4088" i="30" s="1"/>
  <c r="AL236" i="25"/>
  <c r="I4081" i="30" s="1"/>
  <c r="AT236" i="25"/>
  <c r="I4089" i="30" s="1"/>
  <c r="AM236" i="25"/>
  <c r="AU236" i="25"/>
  <c r="I4090" i="30" s="1"/>
  <c r="AN236" i="25"/>
  <c r="AV236" i="25"/>
  <c r="I4091" i="30" s="1"/>
  <c r="AO236" i="25"/>
  <c r="AP236" i="25"/>
  <c r="I4085" i="30" s="1"/>
  <c r="AG336" i="25"/>
  <c r="AN336" i="25"/>
  <c r="AV336" i="25"/>
  <c r="I575" i="30" s="1"/>
  <c r="AO336" i="25"/>
  <c r="AP336" i="25"/>
  <c r="I569" i="30" s="1"/>
  <c r="AR336" i="25"/>
  <c r="I571" i="30" s="1"/>
  <c r="AU336" i="25"/>
  <c r="I574" i="30" s="1"/>
  <c r="AK336" i="25"/>
  <c r="I564" i="30" s="1"/>
  <c r="AL336" i="25"/>
  <c r="I565" i="30" s="1"/>
  <c r="AM336" i="25"/>
  <c r="AQ336" i="25"/>
  <c r="I570" i="30" s="1"/>
  <c r="AS336" i="25"/>
  <c r="I572" i="30" s="1"/>
  <c r="AT336" i="25"/>
  <c r="I573" i="30" s="1"/>
  <c r="AG271" i="25"/>
  <c r="AM271" i="25"/>
  <c r="AU271" i="25"/>
  <c r="I4510" i="30" s="1"/>
  <c r="AN271" i="25"/>
  <c r="AV271" i="25"/>
  <c r="I4511" i="30" s="1"/>
  <c r="AO271" i="25"/>
  <c r="AP271" i="25"/>
  <c r="I4505" i="30" s="1"/>
  <c r="AQ271" i="25"/>
  <c r="I4506" i="30" s="1"/>
  <c r="AR271" i="25"/>
  <c r="I4507" i="30" s="1"/>
  <c r="AK271" i="25"/>
  <c r="I4500" i="30" s="1"/>
  <c r="AL271" i="25"/>
  <c r="I4501" i="30" s="1"/>
  <c r="AS271" i="25"/>
  <c r="I4508" i="30" s="1"/>
  <c r="AT271" i="25"/>
  <c r="I4509" i="30" s="1"/>
  <c r="AG377" i="25"/>
  <c r="AO377" i="25"/>
  <c r="AP377" i="25"/>
  <c r="I1049" i="30" s="1"/>
  <c r="AR377" i="25"/>
  <c r="I1051" i="30" s="1"/>
  <c r="AM377" i="25"/>
  <c r="AN377" i="25"/>
  <c r="AQ377" i="25"/>
  <c r="I1050" i="30" s="1"/>
  <c r="AS377" i="25"/>
  <c r="I1052" i="30" s="1"/>
  <c r="AT377" i="25"/>
  <c r="I1053" i="30" s="1"/>
  <c r="AK377" i="25"/>
  <c r="I1044" i="30" s="1"/>
  <c r="AV377" i="25"/>
  <c r="I1055" i="30" s="1"/>
  <c r="AL377" i="25"/>
  <c r="I1045" i="30" s="1"/>
  <c r="AU377" i="25"/>
  <c r="I1054" i="30" s="1"/>
  <c r="AG350" i="25"/>
  <c r="AR350" i="25"/>
  <c r="I727" i="30" s="1"/>
  <c r="AK350" i="25"/>
  <c r="I720" i="30" s="1"/>
  <c r="AS350" i="25"/>
  <c r="I728" i="30" s="1"/>
  <c r="AL350" i="25"/>
  <c r="I721" i="30" s="1"/>
  <c r="AT350" i="25"/>
  <c r="I729" i="30" s="1"/>
  <c r="AN350" i="25"/>
  <c r="AV350" i="25"/>
  <c r="I731" i="30" s="1"/>
  <c r="AM350" i="25"/>
  <c r="AO350" i="25"/>
  <c r="AP350" i="25"/>
  <c r="I725" i="30" s="1"/>
  <c r="AQ350" i="25"/>
  <c r="I726" i="30" s="1"/>
  <c r="AU350" i="25"/>
  <c r="I730" i="30" s="1"/>
  <c r="AG280" i="25"/>
  <c r="AQ280" i="25"/>
  <c r="I4614" i="30" s="1"/>
  <c r="AR280" i="25"/>
  <c r="I4615" i="30" s="1"/>
  <c r="AK280" i="25"/>
  <c r="I4608" i="30" s="1"/>
  <c r="AS280" i="25"/>
  <c r="I4616" i="30" s="1"/>
  <c r="AL280" i="25"/>
  <c r="I4609" i="30" s="1"/>
  <c r="AT280" i="25"/>
  <c r="I4617" i="30" s="1"/>
  <c r="AM280" i="25"/>
  <c r="AU280" i="25"/>
  <c r="I4618" i="30" s="1"/>
  <c r="AN280" i="25"/>
  <c r="AV280" i="25"/>
  <c r="I4619" i="30" s="1"/>
  <c r="AO280" i="25"/>
  <c r="AP280" i="25"/>
  <c r="I4613" i="30" s="1"/>
  <c r="AG389" i="25"/>
  <c r="AO389" i="25"/>
  <c r="AP389" i="25"/>
  <c r="I1193" i="30" s="1"/>
  <c r="AR389" i="25"/>
  <c r="I1195" i="30" s="1"/>
  <c r="AU389" i="25"/>
  <c r="I1198" i="30" s="1"/>
  <c r="AK389" i="25"/>
  <c r="I1188" i="30" s="1"/>
  <c r="AL389" i="25"/>
  <c r="I1189" i="30" s="1"/>
  <c r="AM389" i="25"/>
  <c r="AS389" i="25"/>
  <c r="I1196" i="30" s="1"/>
  <c r="AN389" i="25"/>
  <c r="AQ389" i="25"/>
  <c r="I1194" i="30" s="1"/>
  <c r="AT389" i="25"/>
  <c r="I1197" i="30" s="1"/>
  <c r="AV389" i="25"/>
  <c r="I1199" i="30" s="1"/>
  <c r="AG324" i="25"/>
  <c r="AN324" i="25"/>
  <c r="AV324" i="25"/>
  <c r="I431" i="30" s="1"/>
  <c r="AO324" i="25"/>
  <c r="AP324" i="25"/>
  <c r="I425" i="30" s="1"/>
  <c r="AR324" i="25"/>
  <c r="I427" i="30" s="1"/>
  <c r="AU324" i="25"/>
  <c r="I430" i="30" s="1"/>
  <c r="AQ324" i="25"/>
  <c r="I426" i="30" s="1"/>
  <c r="AK324" i="25"/>
  <c r="I420" i="30" s="1"/>
  <c r="AL324" i="25"/>
  <c r="I421" i="30" s="1"/>
  <c r="AM324" i="25"/>
  <c r="AS324" i="25"/>
  <c r="I428" i="30" s="1"/>
  <c r="AT324" i="25"/>
  <c r="I429" i="30" s="1"/>
  <c r="AG345" i="25"/>
  <c r="AR345" i="25"/>
  <c r="I679" i="30" s="1"/>
  <c r="AK345" i="25"/>
  <c r="I672" i="30" s="1"/>
  <c r="AS345" i="25"/>
  <c r="I680" i="30" s="1"/>
  <c r="AL345" i="25"/>
  <c r="I673" i="30" s="1"/>
  <c r="AT345" i="25"/>
  <c r="I681" i="30" s="1"/>
  <c r="AN345" i="25"/>
  <c r="AV345" i="25"/>
  <c r="I683" i="30" s="1"/>
  <c r="AU345" i="25"/>
  <c r="I682" i="30" s="1"/>
  <c r="AM345" i="25"/>
  <c r="AO345" i="25"/>
  <c r="AP345" i="25"/>
  <c r="I677" i="30" s="1"/>
  <c r="AQ345" i="25"/>
  <c r="I678" i="30" s="1"/>
  <c r="AG216" i="25"/>
  <c r="AR216" i="25"/>
  <c r="I3859" i="30" s="1"/>
  <c r="AL216" i="25"/>
  <c r="I3853" i="30" s="1"/>
  <c r="AT216" i="25"/>
  <c r="I3861" i="30" s="1"/>
  <c r="AM216" i="25"/>
  <c r="AU216" i="25"/>
  <c r="I3862" i="30" s="1"/>
  <c r="AP216" i="25"/>
  <c r="I3857" i="30" s="1"/>
  <c r="AO216" i="25"/>
  <c r="AQ216" i="25"/>
  <c r="I3858" i="30" s="1"/>
  <c r="AS216" i="25"/>
  <c r="I3860" i="30" s="1"/>
  <c r="AV216" i="25"/>
  <c r="I3863" i="30" s="1"/>
  <c r="AK216" i="25"/>
  <c r="I3852" i="30" s="1"/>
  <c r="AN216" i="25"/>
  <c r="AG239" i="25"/>
  <c r="AM239" i="25"/>
  <c r="AU239" i="25"/>
  <c r="I4126" i="30" s="1"/>
  <c r="AN239" i="25"/>
  <c r="AV239" i="25"/>
  <c r="I4127" i="30" s="1"/>
  <c r="AO239" i="25"/>
  <c r="AP239" i="25"/>
  <c r="I4121" i="30" s="1"/>
  <c r="AQ239" i="25"/>
  <c r="I4122" i="30" s="1"/>
  <c r="AR239" i="25"/>
  <c r="I4123" i="30" s="1"/>
  <c r="AK239" i="25"/>
  <c r="I4116" i="30" s="1"/>
  <c r="AL239" i="25"/>
  <c r="I4117" i="30" s="1"/>
  <c r="AS239" i="25"/>
  <c r="I4124" i="30" s="1"/>
  <c r="AT239" i="25"/>
  <c r="I4125" i="30" s="1"/>
  <c r="AG182" i="25"/>
  <c r="AR182" i="25"/>
  <c r="I3451" i="30" s="1"/>
  <c r="AL182" i="25"/>
  <c r="I3445" i="30" s="1"/>
  <c r="AT182" i="25"/>
  <c r="I3453" i="30" s="1"/>
  <c r="AM182" i="25"/>
  <c r="AU182" i="25"/>
  <c r="I3454" i="30" s="1"/>
  <c r="AP182" i="25"/>
  <c r="I3449" i="30" s="1"/>
  <c r="AK182" i="25"/>
  <c r="I3444" i="30" s="1"/>
  <c r="AN182" i="25"/>
  <c r="AO182" i="25"/>
  <c r="AQ182" i="25"/>
  <c r="I3450" i="30" s="1"/>
  <c r="AS182" i="25"/>
  <c r="I3452" i="30" s="1"/>
  <c r="AV182" i="25"/>
  <c r="I3455" i="30" s="1"/>
  <c r="AG86" i="25"/>
  <c r="AQ86" i="25"/>
  <c r="I2322" i="30" s="1"/>
  <c r="AR86" i="25"/>
  <c r="I2323" i="30" s="1"/>
  <c r="AK86" i="25"/>
  <c r="I2316" i="30" s="1"/>
  <c r="AS86" i="25"/>
  <c r="I2324" i="30" s="1"/>
  <c r="AM86" i="25"/>
  <c r="AU86" i="25"/>
  <c r="I2326" i="30" s="1"/>
  <c r="AT86" i="25"/>
  <c r="I2325" i="30" s="1"/>
  <c r="AO86" i="25"/>
  <c r="AP86" i="25"/>
  <c r="I2321" i="30" s="1"/>
  <c r="AV86" i="25"/>
  <c r="I2327" i="30" s="1"/>
  <c r="AN86" i="25"/>
  <c r="AL86" i="25"/>
  <c r="I2317" i="30" s="1"/>
  <c r="AG180" i="25"/>
  <c r="AR180" i="25"/>
  <c r="I3427" i="30" s="1"/>
  <c r="AL180" i="25"/>
  <c r="I3421" i="30" s="1"/>
  <c r="AT180" i="25"/>
  <c r="I3429" i="30" s="1"/>
  <c r="AM180" i="25"/>
  <c r="AU180" i="25"/>
  <c r="I3430" i="30" s="1"/>
  <c r="AP180" i="25"/>
  <c r="I3425" i="30" s="1"/>
  <c r="AO180" i="25"/>
  <c r="AQ180" i="25"/>
  <c r="I3426" i="30" s="1"/>
  <c r="AS180" i="25"/>
  <c r="I3428" i="30" s="1"/>
  <c r="AV180" i="25"/>
  <c r="I3431" i="30" s="1"/>
  <c r="AK180" i="25"/>
  <c r="I3420" i="30" s="1"/>
  <c r="AN180" i="25"/>
  <c r="AG302" i="25"/>
  <c r="AM302" i="25"/>
  <c r="AU302" i="25"/>
  <c r="I166" i="30" s="1"/>
  <c r="AN302" i="25"/>
  <c r="AV302" i="25"/>
  <c r="I167" i="30" s="1"/>
  <c r="AO302" i="25"/>
  <c r="AP302" i="25"/>
  <c r="I161" i="30" s="1"/>
  <c r="AQ302" i="25"/>
  <c r="I162" i="30" s="1"/>
  <c r="AR302" i="25"/>
  <c r="I163" i="30" s="1"/>
  <c r="AS302" i="25"/>
  <c r="I164" i="30" s="1"/>
  <c r="AK302" i="25"/>
  <c r="I156" i="30" s="1"/>
  <c r="AL302" i="25"/>
  <c r="I157" i="30" s="1"/>
  <c r="AT302" i="25"/>
  <c r="I165" i="30" s="1"/>
  <c r="AG219" i="25"/>
  <c r="AN219" i="25"/>
  <c r="AV219" i="25"/>
  <c r="I3899" i="30" s="1"/>
  <c r="AP219" i="25"/>
  <c r="I3893" i="30" s="1"/>
  <c r="AQ219" i="25"/>
  <c r="I3894" i="30" s="1"/>
  <c r="AL219" i="25"/>
  <c r="I3889" i="30" s="1"/>
  <c r="AT219" i="25"/>
  <c r="I3897" i="30" s="1"/>
  <c r="AK219" i="25"/>
  <c r="I3888" i="30" s="1"/>
  <c r="AM219" i="25"/>
  <c r="AO219" i="25"/>
  <c r="AR219" i="25"/>
  <c r="I3895" i="30" s="1"/>
  <c r="AS219" i="25"/>
  <c r="I3896" i="30" s="1"/>
  <c r="AU219" i="25"/>
  <c r="I3898" i="30" s="1"/>
  <c r="AG154" i="25"/>
  <c r="AN154" i="25"/>
  <c r="AV154" i="25"/>
  <c r="I3131" i="30" s="1"/>
  <c r="AP154" i="25"/>
  <c r="I3125" i="30" s="1"/>
  <c r="AQ154" i="25"/>
  <c r="I3126" i="30" s="1"/>
  <c r="AL154" i="25"/>
  <c r="I3121" i="30" s="1"/>
  <c r="AT154" i="25"/>
  <c r="I3129" i="30" s="1"/>
  <c r="AK154" i="25"/>
  <c r="I3120" i="30" s="1"/>
  <c r="AM154" i="25"/>
  <c r="AO154" i="25"/>
  <c r="AR154" i="25"/>
  <c r="I3127" i="30" s="1"/>
  <c r="AS154" i="25"/>
  <c r="I3128" i="30" s="1"/>
  <c r="AU154" i="25"/>
  <c r="I3130" i="30" s="1"/>
  <c r="AG159" i="25"/>
  <c r="AR159" i="25"/>
  <c r="I3187" i="30" s="1"/>
  <c r="AL159" i="25"/>
  <c r="I3181" i="30" s="1"/>
  <c r="AT159" i="25"/>
  <c r="I3189" i="30" s="1"/>
  <c r="AM159" i="25"/>
  <c r="AU159" i="25"/>
  <c r="I3190" i="30" s="1"/>
  <c r="AP159" i="25"/>
  <c r="I3185" i="30" s="1"/>
  <c r="AO159" i="25"/>
  <c r="AQ159" i="25"/>
  <c r="I3186" i="30" s="1"/>
  <c r="AS159" i="25"/>
  <c r="I3188" i="30" s="1"/>
  <c r="AV159" i="25"/>
  <c r="I3191" i="30" s="1"/>
  <c r="AK159" i="25"/>
  <c r="I3180" i="30" s="1"/>
  <c r="AN159" i="25"/>
  <c r="AG218" i="25"/>
  <c r="AR218" i="25"/>
  <c r="I3883" i="30" s="1"/>
  <c r="AL218" i="25"/>
  <c r="I3877" i="30" s="1"/>
  <c r="AT218" i="25"/>
  <c r="I3885" i="30" s="1"/>
  <c r="AM218" i="25"/>
  <c r="AU218" i="25"/>
  <c r="I3886" i="30" s="1"/>
  <c r="AP218" i="25"/>
  <c r="I3881" i="30" s="1"/>
  <c r="AK218" i="25"/>
  <c r="I3876" i="30" s="1"/>
  <c r="AN218" i="25"/>
  <c r="AO218" i="25"/>
  <c r="AQ218" i="25"/>
  <c r="I3882" i="30" s="1"/>
  <c r="AS218" i="25"/>
  <c r="I3884" i="30" s="1"/>
  <c r="AV218" i="25"/>
  <c r="I3887" i="30" s="1"/>
  <c r="AG77" i="25"/>
  <c r="AM77" i="25"/>
  <c r="AU77" i="25"/>
  <c r="I2218" i="30" s="1"/>
  <c r="AN77" i="25"/>
  <c r="AV77" i="25"/>
  <c r="I2219" i="30" s="1"/>
  <c r="AO77" i="25"/>
  <c r="AQ77" i="25"/>
  <c r="I2214" i="30" s="1"/>
  <c r="AP77" i="25"/>
  <c r="I2213" i="30" s="1"/>
  <c r="AS77" i="25"/>
  <c r="I2216" i="30" s="1"/>
  <c r="AT77" i="25"/>
  <c r="I2217" i="30" s="1"/>
  <c r="AK77" i="25"/>
  <c r="I2208" i="30" s="1"/>
  <c r="AL77" i="25"/>
  <c r="I2209" i="30" s="1"/>
  <c r="AR77" i="25"/>
  <c r="I2215" i="30" s="1"/>
  <c r="AG8" i="25"/>
  <c r="AL8" i="25"/>
  <c r="I1393" i="30" s="1"/>
  <c r="AT8" i="25"/>
  <c r="I1401" i="30" s="1"/>
  <c r="AM8" i="25"/>
  <c r="AU8" i="25"/>
  <c r="I1402" i="30" s="1"/>
  <c r="AN8" i="25"/>
  <c r="AV8" i="25"/>
  <c r="I1403" i="30" s="1"/>
  <c r="AP8" i="25"/>
  <c r="I1397" i="30" s="1"/>
  <c r="AS8" i="25"/>
  <c r="I1400" i="30" s="1"/>
  <c r="AO8" i="25"/>
  <c r="AQ8" i="25"/>
  <c r="I1398" i="30" s="1"/>
  <c r="AR8" i="25"/>
  <c r="I1399" i="30" s="1"/>
  <c r="AK8" i="25"/>
  <c r="I1392" i="30" s="1"/>
  <c r="AG5" i="25"/>
  <c r="AP5" i="25"/>
  <c r="I1361" i="30" s="1"/>
  <c r="AQ5" i="25"/>
  <c r="I1362" i="30" s="1"/>
  <c r="AS5" i="25"/>
  <c r="I1364" i="30" s="1"/>
  <c r="AU5" i="25"/>
  <c r="I1366" i="30" s="1"/>
  <c r="AM5" i="25"/>
  <c r="AL5" i="25"/>
  <c r="I1357" i="30" s="1"/>
  <c r="AK5" i="25"/>
  <c r="I1356" i="30" s="1"/>
  <c r="AR5" i="25"/>
  <c r="I1363" i="30" s="1"/>
  <c r="AN5" i="25"/>
  <c r="AO5" i="25"/>
  <c r="AT5" i="25"/>
  <c r="I1365" i="30" s="1"/>
  <c r="AV5" i="25"/>
  <c r="I1367" i="30" s="1"/>
  <c r="AG204" i="25"/>
  <c r="AR204" i="25"/>
  <c r="I3715" i="30" s="1"/>
  <c r="AL204" i="25"/>
  <c r="I3709" i="30" s="1"/>
  <c r="AT204" i="25"/>
  <c r="I3717" i="30" s="1"/>
  <c r="AM204" i="25"/>
  <c r="AU204" i="25"/>
  <c r="I3718" i="30" s="1"/>
  <c r="AP204" i="25"/>
  <c r="I3713" i="30" s="1"/>
  <c r="AO204" i="25"/>
  <c r="AQ204" i="25"/>
  <c r="I3714" i="30" s="1"/>
  <c r="AS204" i="25"/>
  <c r="I3716" i="30" s="1"/>
  <c r="AV204" i="25"/>
  <c r="I3719" i="30" s="1"/>
  <c r="AK204" i="25"/>
  <c r="I3708" i="30" s="1"/>
  <c r="AN204" i="25"/>
  <c r="AG160" i="25"/>
  <c r="AN160" i="25"/>
  <c r="AV160" i="25"/>
  <c r="I3203" i="30" s="1"/>
  <c r="AP160" i="25"/>
  <c r="I3197" i="30" s="1"/>
  <c r="AQ160" i="25"/>
  <c r="I3198" i="30" s="1"/>
  <c r="AL160" i="25"/>
  <c r="I3193" i="30" s="1"/>
  <c r="AT160" i="25"/>
  <c r="I3201" i="30" s="1"/>
  <c r="AS160" i="25"/>
  <c r="I3200" i="30" s="1"/>
  <c r="AU160" i="25"/>
  <c r="I3202" i="30" s="1"/>
  <c r="AK160" i="25"/>
  <c r="I3192" i="30" s="1"/>
  <c r="AM160" i="25"/>
  <c r="AO160" i="25"/>
  <c r="AR160" i="25"/>
  <c r="I3199" i="30" s="1"/>
  <c r="AG105" i="25"/>
  <c r="AM105" i="25"/>
  <c r="AU105" i="25"/>
  <c r="I2554" i="30" s="1"/>
  <c r="AN105" i="25"/>
  <c r="AV105" i="25"/>
  <c r="I2555" i="30" s="1"/>
  <c r="AO105" i="25"/>
  <c r="AQ105" i="25"/>
  <c r="I2550" i="30" s="1"/>
  <c r="AP105" i="25"/>
  <c r="I2549" i="30" s="1"/>
  <c r="AS105" i="25"/>
  <c r="I2552" i="30" s="1"/>
  <c r="AT105" i="25"/>
  <c r="I2553" i="30" s="1"/>
  <c r="AK105" i="25"/>
  <c r="I2544" i="30" s="1"/>
  <c r="AL105" i="25"/>
  <c r="I2545" i="30" s="1"/>
  <c r="AR105" i="25"/>
  <c r="I2551" i="30" s="1"/>
  <c r="AG82" i="25"/>
  <c r="AQ82" i="25"/>
  <c r="I2274" i="30" s="1"/>
  <c r="AR82" i="25"/>
  <c r="I2275" i="30" s="1"/>
  <c r="AK82" i="25"/>
  <c r="I2268" i="30" s="1"/>
  <c r="AS82" i="25"/>
  <c r="I2276" i="30" s="1"/>
  <c r="AM82" i="25"/>
  <c r="AU82" i="25"/>
  <c r="I2278" i="30" s="1"/>
  <c r="AT82" i="25"/>
  <c r="I2277" i="30" s="1"/>
  <c r="AO82" i="25"/>
  <c r="AL82" i="25"/>
  <c r="I2269" i="30" s="1"/>
  <c r="AN82" i="25"/>
  <c r="AP82" i="25"/>
  <c r="I2273" i="30" s="1"/>
  <c r="AV82" i="25"/>
  <c r="I2279" i="30" s="1"/>
  <c r="AG100" i="25"/>
  <c r="AQ100" i="25"/>
  <c r="I2490" i="30" s="1"/>
  <c r="AR100" i="25"/>
  <c r="I2491" i="30" s="1"/>
  <c r="AK100" i="25"/>
  <c r="I2484" i="30" s="1"/>
  <c r="AS100" i="25"/>
  <c r="I2492" i="30" s="1"/>
  <c r="AM100" i="25"/>
  <c r="AU100" i="25"/>
  <c r="I2494" i="30" s="1"/>
  <c r="AL100" i="25"/>
  <c r="I2485" i="30" s="1"/>
  <c r="AO100" i="25"/>
  <c r="AP100" i="25"/>
  <c r="I2489" i="30" s="1"/>
  <c r="AN100" i="25"/>
  <c r="AT100" i="25"/>
  <c r="I2493" i="30" s="1"/>
  <c r="AV100" i="25"/>
  <c r="I2495" i="30" s="1"/>
  <c r="AG185" i="25"/>
  <c r="AN185" i="25"/>
  <c r="AV185" i="25"/>
  <c r="I3491" i="30" s="1"/>
  <c r="AP185" i="25"/>
  <c r="I3485" i="30" s="1"/>
  <c r="AQ185" i="25"/>
  <c r="I3486" i="30" s="1"/>
  <c r="AL185" i="25"/>
  <c r="I3481" i="30" s="1"/>
  <c r="AT185" i="25"/>
  <c r="I3489" i="30" s="1"/>
  <c r="AS185" i="25"/>
  <c r="I3488" i="30" s="1"/>
  <c r="AU185" i="25"/>
  <c r="I3490" i="30" s="1"/>
  <c r="AK185" i="25"/>
  <c r="I3480" i="30" s="1"/>
  <c r="AM185" i="25"/>
  <c r="AO185" i="25"/>
  <c r="AR185" i="25"/>
  <c r="I3487" i="30" s="1"/>
  <c r="AG50" i="25"/>
  <c r="AL50" i="25"/>
  <c r="I1897" i="30" s="1"/>
  <c r="AT50" i="25"/>
  <c r="I1905" i="30" s="1"/>
  <c r="AM50" i="25"/>
  <c r="AU50" i="25"/>
  <c r="I1906" i="30" s="1"/>
  <c r="AN50" i="25"/>
  <c r="AV50" i="25"/>
  <c r="I1907" i="30" s="1"/>
  <c r="AP50" i="25"/>
  <c r="I1901" i="30" s="1"/>
  <c r="AO50" i="25"/>
  <c r="AQ50" i="25"/>
  <c r="I1902" i="30" s="1"/>
  <c r="AR50" i="25"/>
  <c r="I1903" i="30" s="1"/>
  <c r="AK50" i="25"/>
  <c r="I1896" i="30" s="1"/>
  <c r="AS50" i="25"/>
  <c r="I1904" i="30" s="1"/>
  <c r="AG115" i="25"/>
  <c r="AM115" i="25"/>
  <c r="AU115" i="25"/>
  <c r="I2674" i="30" s="1"/>
  <c r="AN115" i="25"/>
  <c r="AV115" i="25"/>
  <c r="I2675" i="30" s="1"/>
  <c r="AO115" i="25"/>
  <c r="AQ115" i="25"/>
  <c r="I2670" i="30" s="1"/>
  <c r="AK115" i="25"/>
  <c r="I2664" i="30" s="1"/>
  <c r="AL115" i="25"/>
  <c r="I2665" i="30" s="1"/>
  <c r="AS115" i="25"/>
  <c r="I2672" i="30" s="1"/>
  <c r="AR115" i="25"/>
  <c r="I2671" i="30" s="1"/>
  <c r="AP115" i="25"/>
  <c r="I2669" i="30" s="1"/>
  <c r="AT115" i="25"/>
  <c r="I2673" i="30" s="1"/>
  <c r="AG233" i="25"/>
  <c r="AM233" i="25"/>
  <c r="AU233" i="25"/>
  <c r="I4054" i="30" s="1"/>
  <c r="AN233" i="25"/>
  <c r="AV233" i="25"/>
  <c r="I4055" i="30" s="1"/>
  <c r="AO233" i="25"/>
  <c r="AP233" i="25"/>
  <c r="I4049" i="30" s="1"/>
  <c r="AQ233" i="25"/>
  <c r="I4050" i="30" s="1"/>
  <c r="AR233" i="25"/>
  <c r="I4051" i="30" s="1"/>
  <c r="AK233" i="25"/>
  <c r="I4044" i="30" s="1"/>
  <c r="AL233" i="25"/>
  <c r="I4045" i="30" s="1"/>
  <c r="AS233" i="25"/>
  <c r="I4052" i="30" s="1"/>
  <c r="AT233" i="25"/>
  <c r="I4053" i="30" s="1"/>
  <c r="AG335" i="25"/>
  <c r="AR335" i="25"/>
  <c r="I559" i="30" s="1"/>
  <c r="AK335" i="25"/>
  <c r="I552" i="30" s="1"/>
  <c r="AS335" i="25"/>
  <c r="I560" i="30" s="1"/>
  <c r="AL335" i="25"/>
  <c r="I553" i="30" s="1"/>
  <c r="AT335" i="25"/>
  <c r="I561" i="30" s="1"/>
  <c r="AN335" i="25"/>
  <c r="AV335" i="25"/>
  <c r="I563" i="30" s="1"/>
  <c r="AU335" i="25"/>
  <c r="I562" i="30" s="1"/>
  <c r="AM335" i="25"/>
  <c r="AO335" i="25"/>
  <c r="AP335" i="25"/>
  <c r="I557" i="30" s="1"/>
  <c r="AQ335" i="25"/>
  <c r="I558" i="30" s="1"/>
  <c r="AG299" i="25"/>
  <c r="AQ299" i="25"/>
  <c r="I126" i="30" s="1"/>
  <c r="AR299" i="25"/>
  <c r="I127" i="30" s="1"/>
  <c r="AK299" i="25"/>
  <c r="I120" i="30" s="1"/>
  <c r="AS299" i="25"/>
  <c r="I128" i="30" s="1"/>
  <c r="AL299" i="25"/>
  <c r="I121" i="30" s="1"/>
  <c r="AT299" i="25"/>
  <c r="I129" i="30" s="1"/>
  <c r="AM299" i="25"/>
  <c r="AU299" i="25"/>
  <c r="I130" i="30" s="1"/>
  <c r="AN299" i="25"/>
  <c r="AV299" i="25"/>
  <c r="I131" i="30" s="1"/>
  <c r="AO299" i="25"/>
  <c r="AP299" i="25"/>
  <c r="I125" i="30" s="1"/>
  <c r="AG379" i="25"/>
  <c r="AO379" i="25"/>
  <c r="AP379" i="25"/>
  <c r="I1073" i="30" s="1"/>
  <c r="AR379" i="25"/>
  <c r="I1075" i="30" s="1"/>
  <c r="AK379" i="25"/>
  <c r="I1068" i="30" s="1"/>
  <c r="AQ379" i="25"/>
  <c r="I1074" i="30" s="1"/>
  <c r="AS379" i="25"/>
  <c r="I1076" i="30" s="1"/>
  <c r="AV379" i="25"/>
  <c r="I1079" i="30" s="1"/>
  <c r="AT379" i="25"/>
  <c r="I1077" i="30" s="1"/>
  <c r="AU379" i="25"/>
  <c r="I1078" i="30" s="1"/>
  <c r="AL379" i="25"/>
  <c r="I1069" i="30" s="1"/>
  <c r="AM379" i="25"/>
  <c r="AN379" i="25"/>
  <c r="I3050" i="30"/>
  <c r="I2572" i="30"/>
  <c r="I2883" i="30"/>
  <c r="AG374" i="25"/>
  <c r="AK374" i="25"/>
  <c r="I1008" i="30" s="1"/>
  <c r="AS374" i="25"/>
  <c r="I1016" i="30" s="1"/>
  <c r="AL374" i="25"/>
  <c r="I1009" i="30" s="1"/>
  <c r="AT374" i="25"/>
  <c r="I1017" i="30" s="1"/>
  <c r="AN374" i="25"/>
  <c r="AV374" i="25"/>
  <c r="I1019" i="30" s="1"/>
  <c r="AR374" i="25"/>
  <c r="I1015" i="30" s="1"/>
  <c r="AM374" i="25"/>
  <c r="AO374" i="25"/>
  <c r="AP374" i="25"/>
  <c r="I1013" i="30" s="1"/>
  <c r="AQ374" i="25"/>
  <c r="I1014" i="30" s="1"/>
  <c r="AU374" i="25"/>
  <c r="I1018" i="30" s="1"/>
  <c r="AG293" i="25"/>
  <c r="AQ293" i="25"/>
  <c r="I54" i="30" s="1"/>
  <c r="AR293" i="25"/>
  <c r="I55" i="30" s="1"/>
  <c r="AK293" i="25"/>
  <c r="I48" i="30" s="1"/>
  <c r="AS293" i="25"/>
  <c r="I56" i="30" s="1"/>
  <c r="AL293" i="25"/>
  <c r="I49" i="30" s="1"/>
  <c r="AT293" i="25"/>
  <c r="I57" i="30" s="1"/>
  <c r="AM293" i="25"/>
  <c r="AU293" i="25"/>
  <c r="I58" i="30" s="1"/>
  <c r="AN293" i="25"/>
  <c r="AV293" i="25"/>
  <c r="I59" i="30" s="1"/>
  <c r="AO293" i="25"/>
  <c r="AP293" i="25"/>
  <c r="I53" i="30" s="1"/>
  <c r="AG397" i="25"/>
  <c r="AO397" i="25"/>
  <c r="AP397" i="25"/>
  <c r="I1289" i="30" s="1"/>
  <c r="AR397" i="25"/>
  <c r="I1291" i="30" s="1"/>
  <c r="AN397" i="25"/>
  <c r="AQ397" i="25"/>
  <c r="I1290" i="30" s="1"/>
  <c r="AT397" i="25"/>
  <c r="I1293" i="30" s="1"/>
  <c r="AS397" i="25"/>
  <c r="I1292" i="30" s="1"/>
  <c r="AL397" i="25"/>
  <c r="I1285" i="30" s="1"/>
  <c r="AU397" i="25"/>
  <c r="I1294" i="30" s="1"/>
  <c r="AK397" i="25"/>
  <c r="I1284" i="30" s="1"/>
  <c r="AV397" i="25"/>
  <c r="I1295" i="30" s="1"/>
  <c r="AM397" i="25"/>
  <c r="AG328" i="25"/>
  <c r="AN328" i="25"/>
  <c r="AV328" i="25"/>
  <c r="I479" i="30" s="1"/>
  <c r="AO328" i="25"/>
  <c r="AP328" i="25"/>
  <c r="I473" i="30" s="1"/>
  <c r="AR328" i="25"/>
  <c r="I475" i="30" s="1"/>
  <c r="AU328" i="25"/>
  <c r="I478" i="30" s="1"/>
  <c r="AK328" i="25"/>
  <c r="I468" i="30" s="1"/>
  <c r="AL328" i="25"/>
  <c r="I469" i="30" s="1"/>
  <c r="AM328" i="25"/>
  <c r="AQ328" i="25"/>
  <c r="I474" i="30" s="1"/>
  <c r="AS328" i="25"/>
  <c r="I476" i="30" s="1"/>
  <c r="AT328" i="25"/>
  <c r="I477" i="30" s="1"/>
  <c r="AG402" i="25"/>
  <c r="AK402" i="25"/>
  <c r="I1344" i="30" s="1"/>
  <c r="AS402" i="25"/>
  <c r="I1352" i="30" s="1"/>
  <c r="AL402" i="25"/>
  <c r="I1345" i="30" s="1"/>
  <c r="AT402" i="25"/>
  <c r="I1353" i="30" s="1"/>
  <c r="AN402" i="25"/>
  <c r="AV402" i="25"/>
  <c r="I1355" i="30" s="1"/>
  <c r="AU402" i="25"/>
  <c r="I1354" i="30" s="1"/>
  <c r="AP402" i="25"/>
  <c r="I1349" i="30" s="1"/>
  <c r="AM402" i="25"/>
  <c r="AO402" i="25"/>
  <c r="AQ402" i="25"/>
  <c r="I1350" i="30" s="1"/>
  <c r="AR402" i="25"/>
  <c r="I1351" i="30" s="1"/>
  <c r="AG368" i="25"/>
  <c r="AR368" i="25"/>
  <c r="I943" i="30" s="1"/>
  <c r="AK368" i="25"/>
  <c r="I936" i="30" s="1"/>
  <c r="AS368" i="25"/>
  <c r="I944" i="30" s="1"/>
  <c r="AL368" i="25"/>
  <c r="I937" i="30" s="1"/>
  <c r="AT368" i="25"/>
  <c r="I945" i="30" s="1"/>
  <c r="AN368" i="25"/>
  <c r="AV368" i="25"/>
  <c r="I947" i="30" s="1"/>
  <c r="AP368" i="25"/>
  <c r="I941" i="30" s="1"/>
  <c r="AU368" i="25"/>
  <c r="I946" i="30" s="1"/>
  <c r="AO368" i="25"/>
  <c r="AQ368" i="25"/>
  <c r="I942" i="30" s="1"/>
  <c r="AM368" i="25"/>
  <c r="AG337" i="25"/>
  <c r="AR337" i="25"/>
  <c r="I583" i="30" s="1"/>
  <c r="AK337" i="25"/>
  <c r="I576" i="30" s="1"/>
  <c r="AS337" i="25"/>
  <c r="I584" i="30" s="1"/>
  <c r="AL337" i="25"/>
  <c r="I577" i="30" s="1"/>
  <c r="AT337" i="25"/>
  <c r="I585" i="30" s="1"/>
  <c r="AN337" i="25"/>
  <c r="AV337" i="25"/>
  <c r="I587" i="30" s="1"/>
  <c r="AU337" i="25"/>
  <c r="I586" i="30" s="1"/>
  <c r="AM337" i="25"/>
  <c r="AO337" i="25"/>
  <c r="AP337" i="25"/>
  <c r="I581" i="30" s="1"/>
  <c r="AQ337" i="25"/>
  <c r="I582" i="30" s="1"/>
  <c r="AG272" i="25"/>
  <c r="AQ272" i="25"/>
  <c r="I4518" i="30" s="1"/>
  <c r="AR272" i="25"/>
  <c r="I4519" i="30" s="1"/>
  <c r="AK272" i="25"/>
  <c r="I4512" i="30" s="1"/>
  <c r="AS272" i="25"/>
  <c r="I4520" i="30" s="1"/>
  <c r="AL272" i="25"/>
  <c r="I4513" i="30" s="1"/>
  <c r="AT272" i="25"/>
  <c r="I4521" i="30" s="1"/>
  <c r="AM272" i="25"/>
  <c r="AU272" i="25"/>
  <c r="I4522" i="30" s="1"/>
  <c r="AN272" i="25"/>
  <c r="AV272" i="25"/>
  <c r="I4523" i="30" s="1"/>
  <c r="AO272" i="25"/>
  <c r="AP272" i="25"/>
  <c r="I4517" i="30" s="1"/>
  <c r="AG380" i="25"/>
  <c r="AK380" i="25"/>
  <c r="I1080" i="30" s="1"/>
  <c r="AS380" i="25"/>
  <c r="I1088" i="30" s="1"/>
  <c r="AL380" i="25"/>
  <c r="I1081" i="30" s="1"/>
  <c r="AT380" i="25"/>
  <c r="I1089" i="30" s="1"/>
  <c r="AN380" i="25"/>
  <c r="AV380" i="25"/>
  <c r="I1091" i="30" s="1"/>
  <c r="AP380" i="25"/>
  <c r="I1085" i="30" s="1"/>
  <c r="AQ380" i="25"/>
  <c r="I1086" i="30" s="1"/>
  <c r="AR380" i="25"/>
  <c r="I1087" i="30" s="1"/>
  <c r="AU380" i="25"/>
  <c r="I1090" i="30" s="1"/>
  <c r="AM380" i="25"/>
  <c r="AO380" i="25"/>
  <c r="AG316" i="25"/>
  <c r="AN316" i="25"/>
  <c r="AV316" i="25"/>
  <c r="I335" i="30" s="1"/>
  <c r="AO316" i="25"/>
  <c r="AP316" i="25"/>
  <c r="I329" i="30" s="1"/>
  <c r="AR316" i="25"/>
  <c r="I331" i="30" s="1"/>
  <c r="AT316" i="25"/>
  <c r="I333" i="30" s="1"/>
  <c r="AU316" i="25"/>
  <c r="I334" i="30" s="1"/>
  <c r="AK316" i="25"/>
  <c r="I324" i="30" s="1"/>
  <c r="AL316" i="25"/>
  <c r="I325" i="30" s="1"/>
  <c r="AM316" i="25"/>
  <c r="AS316" i="25"/>
  <c r="I332" i="30" s="1"/>
  <c r="AQ316" i="25"/>
  <c r="I330" i="30" s="1"/>
  <c r="AG385" i="25"/>
  <c r="AO385" i="25"/>
  <c r="AP385" i="25"/>
  <c r="I1145" i="30" s="1"/>
  <c r="AR385" i="25"/>
  <c r="I1147" i="30" s="1"/>
  <c r="AT385" i="25"/>
  <c r="I1149" i="30" s="1"/>
  <c r="AU385" i="25"/>
  <c r="I1150" i="30" s="1"/>
  <c r="AK385" i="25"/>
  <c r="I1140" i="30" s="1"/>
  <c r="AV385" i="25"/>
  <c r="I1151" i="30" s="1"/>
  <c r="AL385" i="25"/>
  <c r="I1141" i="30" s="1"/>
  <c r="AM385" i="25"/>
  <c r="AQ385" i="25"/>
  <c r="I1146" i="30" s="1"/>
  <c r="AS385" i="25"/>
  <c r="I1148" i="30" s="1"/>
  <c r="AN385" i="25"/>
  <c r="AG200" i="25"/>
  <c r="AR200" i="25"/>
  <c r="I3667" i="30" s="1"/>
  <c r="AL200" i="25"/>
  <c r="I3661" i="30" s="1"/>
  <c r="AT200" i="25"/>
  <c r="I3669" i="30" s="1"/>
  <c r="AM200" i="25"/>
  <c r="AU200" i="25"/>
  <c r="I3670" i="30" s="1"/>
  <c r="AP200" i="25"/>
  <c r="I3665" i="30" s="1"/>
  <c r="AO200" i="25"/>
  <c r="AQ200" i="25"/>
  <c r="I3666" i="30" s="1"/>
  <c r="AS200" i="25"/>
  <c r="I3668" i="30" s="1"/>
  <c r="AV200" i="25"/>
  <c r="I3671" i="30" s="1"/>
  <c r="AK200" i="25"/>
  <c r="I3660" i="30" s="1"/>
  <c r="AN200" i="25"/>
  <c r="AG237" i="25"/>
  <c r="AM237" i="25"/>
  <c r="AU237" i="25"/>
  <c r="I4102" i="30" s="1"/>
  <c r="AN237" i="25"/>
  <c r="AV237" i="25"/>
  <c r="I4103" i="30" s="1"/>
  <c r="AO237" i="25"/>
  <c r="AP237" i="25"/>
  <c r="I4097" i="30" s="1"/>
  <c r="AQ237" i="25"/>
  <c r="I4098" i="30" s="1"/>
  <c r="AR237" i="25"/>
  <c r="I4099" i="30" s="1"/>
  <c r="AK237" i="25"/>
  <c r="I4092" i="30" s="1"/>
  <c r="AL237" i="25"/>
  <c r="I4093" i="30" s="1"/>
  <c r="AS237" i="25"/>
  <c r="I4100" i="30" s="1"/>
  <c r="AT237" i="25"/>
  <c r="I4101" i="30" s="1"/>
  <c r="AG174" i="25"/>
  <c r="AN174" i="25"/>
  <c r="AV174" i="25"/>
  <c r="I3371" i="30" s="1"/>
  <c r="AP174" i="25"/>
  <c r="I3365" i="30" s="1"/>
  <c r="AQ174" i="25"/>
  <c r="I3366" i="30" s="1"/>
  <c r="AL174" i="25"/>
  <c r="I3361" i="30" s="1"/>
  <c r="AT174" i="25"/>
  <c r="I3369" i="30" s="1"/>
  <c r="AK174" i="25"/>
  <c r="I3360" i="30" s="1"/>
  <c r="AM174" i="25"/>
  <c r="AO174" i="25"/>
  <c r="AR174" i="25"/>
  <c r="I3367" i="30" s="1"/>
  <c r="AS174" i="25"/>
  <c r="I3368" i="30" s="1"/>
  <c r="AU174" i="25"/>
  <c r="I3370" i="30" s="1"/>
  <c r="AG70" i="25"/>
  <c r="AQ70" i="25"/>
  <c r="I2130" i="30" s="1"/>
  <c r="AR70" i="25"/>
  <c r="I2131" i="30" s="1"/>
  <c r="AK70" i="25"/>
  <c r="I2124" i="30" s="1"/>
  <c r="AS70" i="25"/>
  <c r="I2132" i="30" s="1"/>
  <c r="AM70" i="25"/>
  <c r="AU70" i="25"/>
  <c r="I2134" i="30" s="1"/>
  <c r="AT70" i="25"/>
  <c r="I2133" i="30" s="1"/>
  <c r="AO70" i="25"/>
  <c r="AP70" i="25"/>
  <c r="I2129" i="30" s="1"/>
  <c r="AV70" i="25"/>
  <c r="I2135" i="30" s="1"/>
  <c r="AN70" i="25"/>
  <c r="AL70" i="25"/>
  <c r="I2125" i="30" s="1"/>
  <c r="AG163" i="25"/>
  <c r="AR163" i="25"/>
  <c r="I3235" i="30" s="1"/>
  <c r="AL163" i="25"/>
  <c r="I3229" i="30" s="1"/>
  <c r="AT163" i="25"/>
  <c r="I3237" i="30" s="1"/>
  <c r="AM163" i="25"/>
  <c r="AU163" i="25"/>
  <c r="I3238" i="30" s="1"/>
  <c r="AP163" i="25"/>
  <c r="I3233" i="30" s="1"/>
  <c r="AO163" i="25"/>
  <c r="AQ163" i="25"/>
  <c r="I3234" i="30" s="1"/>
  <c r="AS163" i="25"/>
  <c r="I3236" i="30" s="1"/>
  <c r="AV163" i="25"/>
  <c r="I3239" i="30" s="1"/>
  <c r="AK163" i="25"/>
  <c r="I3228" i="30" s="1"/>
  <c r="AN163" i="25"/>
  <c r="AG283" i="25"/>
  <c r="AM283" i="25"/>
  <c r="AU283" i="25"/>
  <c r="I4654" i="30" s="1"/>
  <c r="AN283" i="25"/>
  <c r="AV283" i="25"/>
  <c r="I4655" i="30" s="1"/>
  <c r="AO283" i="25"/>
  <c r="AP283" i="25"/>
  <c r="I4649" i="30" s="1"/>
  <c r="AQ283" i="25"/>
  <c r="I4650" i="30" s="1"/>
  <c r="AR283" i="25"/>
  <c r="I4651" i="30" s="1"/>
  <c r="AS283" i="25"/>
  <c r="I4652" i="30" s="1"/>
  <c r="AT283" i="25"/>
  <c r="I4653" i="30" s="1"/>
  <c r="AL283" i="25"/>
  <c r="I4645" i="30" s="1"/>
  <c r="AK283" i="25"/>
  <c r="I4644" i="30" s="1"/>
  <c r="AG210" i="25"/>
  <c r="AR210" i="25"/>
  <c r="I3787" i="30" s="1"/>
  <c r="AL210" i="25"/>
  <c r="I3781" i="30" s="1"/>
  <c r="AT210" i="25"/>
  <c r="I3789" i="30" s="1"/>
  <c r="AM210" i="25"/>
  <c r="AU210" i="25"/>
  <c r="I3790" i="30" s="1"/>
  <c r="AP210" i="25"/>
  <c r="I3785" i="30" s="1"/>
  <c r="AK210" i="25"/>
  <c r="I3780" i="30" s="1"/>
  <c r="AN210" i="25"/>
  <c r="AO210" i="25"/>
  <c r="AQ210" i="25"/>
  <c r="I3786" i="30" s="1"/>
  <c r="AS210" i="25"/>
  <c r="I3788" i="30" s="1"/>
  <c r="AV210" i="25"/>
  <c r="I3791" i="30" s="1"/>
  <c r="AG145" i="25"/>
  <c r="AQ145" i="25"/>
  <c r="I3018" i="30" s="1"/>
  <c r="AO145" i="25"/>
  <c r="AM145" i="25"/>
  <c r="AP145" i="25"/>
  <c r="I3017" i="30" s="1"/>
  <c r="AR145" i="25"/>
  <c r="I3019" i="30" s="1"/>
  <c r="AK145" i="25"/>
  <c r="I3012" i="30" s="1"/>
  <c r="AU145" i="25"/>
  <c r="I3022" i="30" s="1"/>
  <c r="AL145" i="25"/>
  <c r="I3013" i="30" s="1"/>
  <c r="AN145" i="25"/>
  <c r="AS145" i="25"/>
  <c r="I3020" i="30" s="1"/>
  <c r="AT145" i="25"/>
  <c r="I3021" i="30" s="1"/>
  <c r="AV145" i="25"/>
  <c r="I3023" i="30" s="1"/>
  <c r="AG269" i="25"/>
  <c r="AM269" i="25"/>
  <c r="AU269" i="25"/>
  <c r="I4486" i="30" s="1"/>
  <c r="AN269" i="25"/>
  <c r="AV269" i="25"/>
  <c r="I4487" i="30" s="1"/>
  <c r="AO269" i="25"/>
  <c r="AP269" i="25"/>
  <c r="I4481" i="30" s="1"/>
  <c r="AQ269" i="25"/>
  <c r="I4482" i="30" s="1"/>
  <c r="AR269" i="25"/>
  <c r="I4483" i="30" s="1"/>
  <c r="AS269" i="25"/>
  <c r="I4484" i="30" s="1"/>
  <c r="AK269" i="25"/>
  <c r="I4476" i="30" s="1"/>
  <c r="AL269" i="25"/>
  <c r="I4477" i="30" s="1"/>
  <c r="AT269" i="25"/>
  <c r="I4485" i="30" s="1"/>
  <c r="AG334" i="25"/>
  <c r="AN334" i="25"/>
  <c r="AV334" i="25"/>
  <c r="I551" i="30" s="1"/>
  <c r="AO334" i="25"/>
  <c r="AP334" i="25"/>
  <c r="I545" i="30" s="1"/>
  <c r="AR334" i="25"/>
  <c r="I547" i="30" s="1"/>
  <c r="AL334" i="25"/>
  <c r="I541" i="30" s="1"/>
  <c r="AM334" i="25"/>
  <c r="AQ334" i="25"/>
  <c r="I546" i="30" s="1"/>
  <c r="AS334" i="25"/>
  <c r="I548" i="30" s="1"/>
  <c r="AT334" i="25"/>
  <c r="I549" i="30" s="1"/>
  <c r="AU334" i="25"/>
  <c r="I550" i="30" s="1"/>
  <c r="AK334" i="25"/>
  <c r="I540" i="30" s="1"/>
  <c r="AG73" i="25"/>
  <c r="AM73" i="25"/>
  <c r="AU73" i="25"/>
  <c r="I2170" i="30" s="1"/>
  <c r="AN73" i="25"/>
  <c r="AV73" i="25"/>
  <c r="I2171" i="30" s="1"/>
  <c r="AO73" i="25"/>
  <c r="AQ73" i="25"/>
  <c r="I2166" i="30" s="1"/>
  <c r="AP73" i="25"/>
  <c r="I2165" i="30" s="1"/>
  <c r="AS73" i="25"/>
  <c r="I2168" i="30" s="1"/>
  <c r="AT73" i="25"/>
  <c r="I2169" i="30" s="1"/>
  <c r="AK73" i="25"/>
  <c r="I2160" i="30" s="1"/>
  <c r="AL73" i="25"/>
  <c r="I2161" i="30" s="1"/>
  <c r="AR73" i="25"/>
  <c r="I2167" i="30" s="1"/>
  <c r="AG376" i="25"/>
  <c r="AK376" i="25"/>
  <c r="I1032" i="30" s="1"/>
  <c r="AS376" i="25"/>
  <c r="I1040" i="30" s="1"/>
  <c r="AL376" i="25"/>
  <c r="I1033" i="30" s="1"/>
  <c r="AT376" i="25"/>
  <c r="I1041" i="30" s="1"/>
  <c r="AN376" i="25"/>
  <c r="AV376" i="25"/>
  <c r="I1043" i="30" s="1"/>
  <c r="AO376" i="25"/>
  <c r="AP376" i="25"/>
  <c r="I1037" i="30" s="1"/>
  <c r="AQ376" i="25"/>
  <c r="I1038" i="30" s="1"/>
  <c r="AR376" i="25"/>
  <c r="I1039" i="30" s="1"/>
  <c r="AU376" i="25"/>
  <c r="I1042" i="30" s="1"/>
  <c r="AM376" i="25"/>
  <c r="AG111" i="25"/>
  <c r="AM111" i="25"/>
  <c r="AU111" i="25"/>
  <c r="I2626" i="30" s="1"/>
  <c r="AN111" i="25"/>
  <c r="AV111" i="25"/>
  <c r="I2627" i="30" s="1"/>
  <c r="AO111" i="25"/>
  <c r="AQ111" i="25"/>
  <c r="I2622" i="30" s="1"/>
  <c r="AK111" i="25"/>
  <c r="I2616" i="30" s="1"/>
  <c r="AL111" i="25"/>
  <c r="I2617" i="30" s="1"/>
  <c r="AS111" i="25"/>
  <c r="I2624" i="30" s="1"/>
  <c r="AR111" i="25"/>
  <c r="I2623" i="30" s="1"/>
  <c r="AT111" i="25"/>
  <c r="I2625" i="30" s="1"/>
  <c r="AP111" i="25"/>
  <c r="I2621" i="30" s="1"/>
  <c r="AG391" i="25"/>
  <c r="AO391" i="25"/>
  <c r="AP391" i="25"/>
  <c r="I1217" i="30" s="1"/>
  <c r="AR391" i="25"/>
  <c r="I1219" i="30" s="1"/>
  <c r="AV391" i="25"/>
  <c r="I1223" i="30" s="1"/>
  <c r="AL391" i="25"/>
  <c r="I1213" i="30" s="1"/>
  <c r="AT391" i="25"/>
  <c r="I1221" i="30" s="1"/>
  <c r="AM391" i="25"/>
  <c r="AN391" i="25"/>
  <c r="AQ391" i="25"/>
  <c r="I1218" i="30" s="1"/>
  <c r="AS391" i="25"/>
  <c r="I1220" i="30" s="1"/>
  <c r="AU391" i="25"/>
  <c r="I1222" i="30" s="1"/>
  <c r="AK391" i="25"/>
  <c r="I1212" i="30" s="1"/>
  <c r="AG401" i="25"/>
  <c r="AO401" i="25"/>
  <c r="AP401" i="25"/>
  <c r="I1337" i="30" s="1"/>
  <c r="AR401" i="25"/>
  <c r="I1339" i="30" s="1"/>
  <c r="AS401" i="25"/>
  <c r="I1340" i="30" s="1"/>
  <c r="AV401" i="25"/>
  <c r="I1343" i="30" s="1"/>
  <c r="AT401" i="25"/>
  <c r="I1341" i="30" s="1"/>
  <c r="AU401" i="25"/>
  <c r="I1342" i="30" s="1"/>
  <c r="AK401" i="25"/>
  <c r="I1332" i="30" s="1"/>
  <c r="AL401" i="25"/>
  <c r="I1333" i="30" s="1"/>
  <c r="AM401" i="25"/>
  <c r="AQ401" i="25"/>
  <c r="I1338" i="30" s="1"/>
  <c r="AN401" i="25"/>
  <c r="AG146" i="25"/>
  <c r="AM146" i="25"/>
  <c r="AU146" i="25"/>
  <c r="I3034" i="30" s="1"/>
  <c r="AL146" i="25"/>
  <c r="I3025" i="30" s="1"/>
  <c r="AV146" i="25"/>
  <c r="I3035" i="30" s="1"/>
  <c r="AK146" i="25"/>
  <c r="I3024" i="30" s="1"/>
  <c r="AO146" i="25"/>
  <c r="AP146" i="25"/>
  <c r="I3029" i="30" s="1"/>
  <c r="AS146" i="25"/>
  <c r="I3032" i="30" s="1"/>
  <c r="AR146" i="25"/>
  <c r="I3031" i="30" s="1"/>
  <c r="AT146" i="25"/>
  <c r="I3033" i="30" s="1"/>
  <c r="AN146" i="25"/>
  <c r="AQ146" i="25"/>
  <c r="I3030" i="30" s="1"/>
  <c r="AG49" i="25"/>
  <c r="AP49" i="25"/>
  <c r="I1889" i="30" s="1"/>
  <c r="AQ49" i="25"/>
  <c r="I1890" i="30" s="1"/>
  <c r="AR49" i="25"/>
  <c r="I1891" i="30" s="1"/>
  <c r="AL49" i="25"/>
  <c r="I1885" i="30" s="1"/>
  <c r="AT49" i="25"/>
  <c r="I1893" i="30" s="1"/>
  <c r="AK49" i="25"/>
  <c r="I1884" i="30" s="1"/>
  <c r="AM49" i="25"/>
  <c r="AN49" i="25"/>
  <c r="AS49" i="25"/>
  <c r="I1892" i="30" s="1"/>
  <c r="AO49" i="25"/>
  <c r="AV49" i="25"/>
  <c r="I1895" i="30" s="1"/>
  <c r="AU49" i="25"/>
  <c r="I1894" i="30" s="1"/>
  <c r="AG103" i="25"/>
  <c r="AM103" i="25"/>
  <c r="AU103" i="25"/>
  <c r="I2530" i="30" s="1"/>
  <c r="AN103" i="25"/>
  <c r="AV103" i="25"/>
  <c r="I2531" i="30" s="1"/>
  <c r="AO103" i="25"/>
  <c r="AQ103" i="25"/>
  <c r="I2526" i="30" s="1"/>
  <c r="AK103" i="25"/>
  <c r="I2520" i="30" s="1"/>
  <c r="AL103" i="25"/>
  <c r="I2521" i="30" s="1"/>
  <c r="AS103" i="25"/>
  <c r="I2528" i="30" s="1"/>
  <c r="AP103" i="25"/>
  <c r="I2525" i="30" s="1"/>
  <c r="AR103" i="25"/>
  <c r="I2527" i="30" s="1"/>
  <c r="AT103" i="25"/>
  <c r="I2529" i="30" s="1"/>
  <c r="AG201" i="25"/>
  <c r="AN201" i="25"/>
  <c r="AV201" i="25"/>
  <c r="I3683" i="30" s="1"/>
  <c r="AP201" i="25"/>
  <c r="I3677" i="30" s="1"/>
  <c r="AQ201" i="25"/>
  <c r="I3678" i="30" s="1"/>
  <c r="AL201" i="25"/>
  <c r="I3673" i="30" s="1"/>
  <c r="AT201" i="25"/>
  <c r="I3681" i="30" s="1"/>
  <c r="AS201" i="25"/>
  <c r="I3680" i="30" s="1"/>
  <c r="AU201" i="25"/>
  <c r="I3682" i="30" s="1"/>
  <c r="AK201" i="25"/>
  <c r="I3672" i="30" s="1"/>
  <c r="AM201" i="25"/>
  <c r="AO201" i="25"/>
  <c r="AR201" i="25"/>
  <c r="I3679" i="30" s="1"/>
  <c r="AG64" i="25"/>
  <c r="AQ64" i="25"/>
  <c r="I2058" i="30" s="1"/>
  <c r="AR64" i="25"/>
  <c r="I2059" i="30" s="1"/>
  <c r="AK64" i="25"/>
  <c r="I2052" i="30" s="1"/>
  <c r="AS64" i="25"/>
  <c r="I2060" i="30" s="1"/>
  <c r="AM64" i="25"/>
  <c r="AU64" i="25"/>
  <c r="I2062" i="30" s="1"/>
  <c r="AL64" i="25"/>
  <c r="I2053" i="30" s="1"/>
  <c r="AO64" i="25"/>
  <c r="AP64" i="25"/>
  <c r="I2057" i="30" s="1"/>
  <c r="AV64" i="25"/>
  <c r="I2063" i="30" s="1"/>
  <c r="AN64" i="25"/>
  <c r="AT64" i="25"/>
  <c r="I2061" i="30" s="1"/>
  <c r="AG129" i="25"/>
  <c r="AQ129" i="25"/>
  <c r="I2826" i="30" s="1"/>
  <c r="AK129" i="25"/>
  <c r="I2820" i="30" s="1"/>
  <c r="AS129" i="25"/>
  <c r="I2828" i="30" s="1"/>
  <c r="AM129" i="25"/>
  <c r="AO129" i="25"/>
  <c r="AP129" i="25"/>
  <c r="I2825" i="30" s="1"/>
  <c r="AU129" i="25"/>
  <c r="I2830" i="30" s="1"/>
  <c r="AN129" i="25"/>
  <c r="AT129" i="25"/>
  <c r="I2829" i="30" s="1"/>
  <c r="AV129" i="25"/>
  <c r="I2831" i="30" s="1"/>
  <c r="AL129" i="25"/>
  <c r="I2821" i="30" s="1"/>
  <c r="AR129" i="25"/>
  <c r="I2827" i="30" s="1"/>
  <c r="AG250" i="25"/>
  <c r="AQ250" i="25"/>
  <c r="I4254" i="30" s="1"/>
  <c r="AR250" i="25"/>
  <c r="I4255" i="30" s="1"/>
  <c r="AK250" i="25"/>
  <c r="I4248" i="30" s="1"/>
  <c r="AS250" i="25"/>
  <c r="I4256" i="30" s="1"/>
  <c r="AL250" i="25"/>
  <c r="I4249" i="30" s="1"/>
  <c r="AT250" i="25"/>
  <c r="I4257" i="30" s="1"/>
  <c r="AM250" i="25"/>
  <c r="AU250" i="25"/>
  <c r="I4258" i="30" s="1"/>
  <c r="AN250" i="25"/>
  <c r="AV250" i="25"/>
  <c r="I4259" i="30" s="1"/>
  <c r="AO250" i="25"/>
  <c r="AP250" i="25"/>
  <c r="I4253" i="30" s="1"/>
  <c r="AG355" i="25"/>
  <c r="AN355" i="25"/>
  <c r="AV355" i="25"/>
  <c r="I791" i="30" s="1"/>
  <c r="AO355" i="25"/>
  <c r="AP355" i="25"/>
  <c r="I785" i="30" s="1"/>
  <c r="AR355" i="25"/>
  <c r="I787" i="30" s="1"/>
  <c r="AM355" i="25"/>
  <c r="AQ355" i="25"/>
  <c r="I786" i="30" s="1"/>
  <c r="AS355" i="25"/>
  <c r="I788" i="30" s="1"/>
  <c r="AT355" i="25"/>
  <c r="I789" i="30" s="1"/>
  <c r="AU355" i="25"/>
  <c r="I790" i="30" s="1"/>
  <c r="AK355" i="25"/>
  <c r="I780" i="30" s="1"/>
  <c r="AL355" i="25"/>
  <c r="I781" i="30" s="1"/>
  <c r="AG307" i="25"/>
  <c r="AQ307" i="25"/>
  <c r="I222" i="30" s="1"/>
  <c r="AR307" i="25"/>
  <c r="I223" i="30" s="1"/>
  <c r="AK307" i="25"/>
  <c r="I216" i="30" s="1"/>
  <c r="AS307" i="25"/>
  <c r="I224" i="30" s="1"/>
  <c r="AL307" i="25"/>
  <c r="I217" i="30" s="1"/>
  <c r="AT307" i="25"/>
  <c r="I225" i="30" s="1"/>
  <c r="AM307" i="25"/>
  <c r="AU307" i="25"/>
  <c r="I226" i="30" s="1"/>
  <c r="AN307" i="25"/>
  <c r="AV307" i="25"/>
  <c r="I227" i="30" s="1"/>
  <c r="AO307" i="25"/>
  <c r="AP307" i="25"/>
  <c r="I221" i="30" s="1"/>
  <c r="AG395" i="25"/>
  <c r="AO395" i="25"/>
  <c r="AP395" i="25"/>
  <c r="I1265" i="30" s="1"/>
  <c r="AR395" i="25"/>
  <c r="I1267" i="30" s="1"/>
  <c r="AS395" i="25"/>
  <c r="I1268" i="30" s="1"/>
  <c r="AN395" i="25"/>
  <c r="AV395" i="25"/>
  <c r="I1271" i="30" s="1"/>
  <c r="AQ395" i="25"/>
  <c r="I1266" i="30" s="1"/>
  <c r="AT395" i="25"/>
  <c r="I1269" i="30" s="1"/>
  <c r="AU395" i="25"/>
  <c r="I1270" i="30" s="1"/>
  <c r="AK395" i="25"/>
  <c r="I1260" i="30" s="1"/>
  <c r="AL395" i="25"/>
  <c r="I1261" i="30" s="1"/>
  <c r="AM395" i="25"/>
  <c r="I3963" i="30"/>
  <c r="I2102" i="30"/>
  <c r="I2067" i="30"/>
  <c r="I1682" i="30"/>
  <c r="I2499" i="30"/>
  <c r="I1634" i="30"/>
  <c r="AH3" i="23"/>
  <c r="AH3" i="27"/>
  <c r="AI5" i="28"/>
  <c r="AG3" i="28"/>
  <c r="AI3" i="28" s="1"/>
  <c r="AH3" i="24"/>
  <c r="J11" i="16"/>
  <c r="J23" i="16"/>
  <c r="K25" i="16"/>
  <c r="AG25" i="16" s="1"/>
  <c r="J34" i="16"/>
  <c r="J18" i="16"/>
  <c r="K29" i="16"/>
  <c r="AG29" i="16" s="1"/>
  <c r="M6" i="22"/>
  <c r="M7" i="22"/>
  <c r="M5" i="22"/>
  <c r="AH19" i="22"/>
  <c r="H19" i="16"/>
  <c r="K19" i="16" s="1"/>
  <c r="AG19" i="16" s="1"/>
  <c r="J9" i="16"/>
  <c r="AH3" i="22"/>
  <c r="AH277" i="21"/>
  <c r="AH299" i="21"/>
  <c r="AH316" i="21"/>
  <c r="AH267" i="21"/>
  <c r="AH301" i="21"/>
  <c r="AH318" i="21"/>
  <c r="AH329" i="21"/>
  <c r="AH269" i="21"/>
  <c r="AH293" i="21"/>
  <c r="AH310" i="21"/>
  <c r="AH355" i="21"/>
  <c r="AH295" i="21"/>
  <c r="AH312" i="21"/>
  <c r="AH351" i="21"/>
  <c r="AH127" i="21"/>
  <c r="AH291" i="21"/>
  <c r="AH135" i="21"/>
  <c r="AH119" i="21"/>
  <c r="AH143" i="21"/>
  <c r="J249" i="19"/>
  <c r="AH249" i="19" s="1"/>
  <c r="J40" i="16"/>
  <c r="J10" i="16"/>
  <c r="J16" i="16"/>
  <c r="J26" i="16"/>
  <c r="J45" i="16"/>
  <c r="J31" i="16"/>
  <c r="K43" i="16"/>
  <c r="AG43" i="16" s="1"/>
  <c r="J33" i="16"/>
  <c r="K13" i="16"/>
  <c r="AG13" i="16" s="1"/>
  <c r="H18" i="16"/>
  <c r="K18" i="16" s="1"/>
  <c r="AG18" i="16" s="1"/>
  <c r="J8" i="16"/>
  <c r="S3" i="16"/>
  <c r="J5" i="16"/>
  <c r="AI9" i="16"/>
  <c r="H34" i="16"/>
  <c r="K34" i="16" s="1"/>
  <c r="AG34" i="16" s="1"/>
  <c r="J44" i="16"/>
  <c r="AI39" i="16"/>
  <c r="S3" i="14"/>
  <c r="J26" i="14"/>
  <c r="I9" i="13"/>
  <c r="L9" i="13" s="1"/>
  <c r="L8" i="13"/>
  <c r="M8" i="13"/>
  <c r="AG8" i="13" s="1"/>
  <c r="M6" i="13"/>
  <c r="AG6" i="13" s="1"/>
  <c r="M7" i="13"/>
  <c r="AG7" i="13" s="1"/>
  <c r="M5" i="13"/>
  <c r="AG5" i="13" s="1"/>
  <c r="L10" i="13"/>
  <c r="M10" i="13"/>
  <c r="AG10" i="13" s="1"/>
  <c r="I5" i="13"/>
  <c r="L5" i="13" s="1"/>
  <c r="S3" i="13"/>
  <c r="N13" i="12"/>
  <c r="M13" i="12" s="1"/>
  <c r="N9" i="12"/>
  <c r="M9" i="12" s="1"/>
  <c r="N17" i="12"/>
  <c r="AH17" i="12" s="1"/>
  <c r="S3" i="12"/>
  <c r="N6" i="12"/>
  <c r="M6" i="12" s="1"/>
  <c r="J15" i="12"/>
  <c r="J11" i="12"/>
  <c r="J7" i="12"/>
  <c r="AH243" i="21"/>
  <c r="AH289" i="21"/>
  <c r="AH244" i="21"/>
  <c r="K8" i="14"/>
  <c r="AH8" i="14" s="1"/>
  <c r="K12" i="14"/>
  <c r="AH12" i="14" s="1"/>
  <c r="K16" i="14"/>
  <c r="AH16" i="14" s="1"/>
  <c r="K21" i="14"/>
  <c r="AH21" i="14" s="1"/>
  <c r="K25" i="14"/>
  <c r="AH25" i="14" s="1"/>
  <c r="K30" i="14"/>
  <c r="AH30" i="14" s="1"/>
  <c r="K35" i="14"/>
  <c r="AH35" i="14" s="1"/>
  <c r="K39" i="14"/>
  <c r="AH39" i="14" s="1"/>
  <c r="K43" i="14"/>
  <c r="AH43" i="14" s="1"/>
  <c r="K47" i="14"/>
  <c r="AH47" i="14" s="1"/>
  <c r="I19" i="18"/>
  <c r="AH19" i="18" s="1"/>
  <c r="I22" i="18"/>
  <c r="AH22" i="18" s="1"/>
  <c r="I5" i="18"/>
  <c r="AH5" i="18" s="1"/>
  <c r="J38" i="14"/>
  <c r="J36" i="14"/>
  <c r="J20" i="14"/>
  <c r="J17" i="14"/>
  <c r="J42" i="14"/>
  <c r="J40" i="14"/>
  <c r="J24" i="14"/>
  <c r="J22" i="14"/>
  <c r="J7" i="14"/>
  <c r="J5" i="14"/>
  <c r="J46" i="14"/>
  <c r="J44" i="14"/>
  <c r="K6" i="14"/>
  <c r="AH6" i="14" s="1"/>
  <c r="J9" i="14"/>
  <c r="J11" i="14"/>
  <c r="K23" i="14"/>
  <c r="AH23" i="14" s="1"/>
  <c r="J28" i="14"/>
  <c r="K41" i="14"/>
  <c r="AH41" i="14" s="1"/>
  <c r="J49" i="14"/>
  <c r="K14" i="14"/>
  <c r="AH14" i="14" s="1"/>
  <c r="K32" i="14"/>
  <c r="AH32" i="14" s="1"/>
  <c r="K50" i="14"/>
  <c r="AH50" i="14" s="1"/>
  <c r="K6" i="16"/>
  <c r="AG6" i="16" s="1"/>
  <c r="K8" i="16"/>
  <c r="AG8" i="16" s="1"/>
  <c r="K15" i="16"/>
  <c r="AG15" i="16" s="1"/>
  <c r="J21" i="16"/>
  <c r="J24" i="16"/>
  <c r="J25" i="16"/>
  <c r="K30" i="16"/>
  <c r="AG30" i="16" s="1"/>
  <c r="K33" i="16"/>
  <c r="AG33" i="16" s="1"/>
  <c r="J38" i="16"/>
  <c r="J39" i="16"/>
  <c r="J42" i="16"/>
  <c r="K44" i="16"/>
  <c r="AG44" i="16" s="1"/>
  <c r="J7" i="16"/>
  <c r="J17" i="16"/>
  <c r="J28" i="16"/>
  <c r="J37" i="16"/>
  <c r="K10" i="14"/>
  <c r="AH10" i="14" s="1"/>
  <c r="K27" i="14"/>
  <c r="AH27" i="14" s="1"/>
  <c r="K45" i="14"/>
  <c r="AH45" i="14" s="1"/>
  <c r="K5" i="16"/>
  <c r="AG5" i="16" s="1"/>
  <c r="K10" i="16"/>
  <c r="AG10" i="16" s="1"/>
  <c r="J13" i="16"/>
  <c r="J15" i="16"/>
  <c r="K24" i="16"/>
  <c r="AG24" i="16" s="1"/>
  <c r="J29" i="16"/>
  <c r="J30" i="16"/>
  <c r="J32" i="16"/>
  <c r="J36" i="16"/>
  <c r="K38" i="16"/>
  <c r="AG38" i="16" s="1"/>
  <c r="AH364" i="21"/>
  <c r="AH322" i="21"/>
  <c r="AH287" i="21"/>
  <c r="AH279" i="21"/>
  <c r="AH271" i="21"/>
  <c r="AH241" i="21"/>
  <c r="AH237" i="21"/>
  <c r="AH233" i="21"/>
  <c r="AH229" i="21"/>
  <c r="AH225" i="21"/>
  <c r="AH211" i="21"/>
  <c r="AH206" i="21"/>
  <c r="AH202" i="21"/>
  <c r="AH198" i="21"/>
  <c r="AH194" i="21"/>
  <c r="AH190" i="21"/>
  <c r="AH186" i="21"/>
  <c r="AH182" i="21"/>
  <c r="AH177" i="21"/>
  <c r="AH173" i="21"/>
  <c r="AH169" i="21"/>
  <c r="AH165" i="21"/>
  <c r="AH161" i="21"/>
  <c r="AH157" i="21"/>
  <c r="AH153" i="21"/>
  <c r="AH149" i="21"/>
  <c r="AH145" i="21"/>
  <c r="AH141" i="21"/>
  <c r="AH137" i="21"/>
  <c r="AH133" i="21"/>
  <c r="AH129" i="21"/>
  <c r="AH125" i="21"/>
  <c r="AH121" i="21"/>
  <c r="AH117" i="21"/>
  <c r="AH112" i="21"/>
  <c r="AH108" i="21"/>
  <c r="AH104" i="21"/>
  <c r="AH99" i="21"/>
  <c r="AH95" i="21"/>
  <c r="AH91" i="21"/>
  <c r="AH350" i="21"/>
  <c r="AH317" i="21"/>
  <c r="AH313" i="21"/>
  <c r="AH308" i="21"/>
  <c r="AH304" i="21"/>
  <c r="AH300" i="21"/>
  <c r="AH296" i="21"/>
  <c r="AH286" i="21"/>
  <c r="AH266" i="21"/>
  <c r="AH261" i="21"/>
  <c r="AH257" i="21"/>
  <c r="AH253" i="21"/>
  <c r="AH247" i="21"/>
  <c r="AH363" i="21"/>
  <c r="AH356" i="21"/>
  <c r="AH321" i="21"/>
  <c r="AH282" i="21"/>
  <c r="AH278" i="21"/>
  <c r="AH270" i="21"/>
  <c r="AH245" i="21"/>
  <c r="AH240" i="21"/>
  <c r="AH236" i="21"/>
  <c r="AH232" i="21"/>
  <c r="AH228" i="21"/>
  <c r="AH214" i="21"/>
  <c r="AH209" i="21"/>
  <c r="AH205" i="21"/>
  <c r="AH201" i="21"/>
  <c r="AH197" i="21"/>
  <c r="AH193" i="21"/>
  <c r="AH189" i="21"/>
  <c r="AH185" i="21"/>
  <c r="AH181" i="21"/>
  <c r="AH176" i="21"/>
  <c r="AH172" i="21"/>
  <c r="AH168" i="21"/>
  <c r="AH164" i="21"/>
  <c r="AH160" i="21"/>
  <c r="AH156" i="21"/>
  <c r="AH152" i="21"/>
  <c r="AH148" i="21"/>
  <c r="AH144" i="21"/>
  <c r="AH140" i="21"/>
  <c r="AH136" i="21"/>
  <c r="AH132" i="21"/>
  <c r="AH128" i="21"/>
  <c r="AH124" i="21"/>
  <c r="AH120" i="21"/>
  <c r="AH116" i="21"/>
  <c r="AH111" i="21"/>
  <c r="AH107" i="21"/>
  <c r="AH103" i="21"/>
  <c r="AH110" i="21"/>
  <c r="AH265" i="21"/>
  <c r="AH251" i="21"/>
  <c r="AH258" i="21"/>
  <c r="AH263" i="21"/>
  <c r="AH275" i="21"/>
  <c r="AH297" i="21"/>
  <c r="AH302" i="21"/>
  <c r="AH307" i="21"/>
  <c r="AH314" i="21"/>
  <c r="AH319" i="21"/>
  <c r="AH353" i="21"/>
  <c r="AH92" i="21"/>
  <c r="AH97" i="21"/>
  <c r="AH105" i="21"/>
  <c r="AH114" i="21"/>
  <c r="AH122" i="21"/>
  <c r="AH130" i="21"/>
  <c r="AH138" i="21"/>
  <c r="AH146" i="21"/>
  <c r="AH154" i="21"/>
  <c r="AH162" i="21"/>
  <c r="AH170" i="21"/>
  <c r="AH179" i="21"/>
  <c r="AH187" i="21"/>
  <c r="AH195" i="21"/>
  <c r="AH203" i="21"/>
  <c r="AH212" i="21"/>
  <c r="AH230" i="21"/>
  <c r="AH238" i="21"/>
  <c r="AH280" i="21"/>
  <c r="AH102" i="21"/>
  <c r="AH246" i="21"/>
  <c r="AH254" i="21"/>
  <c r="AH259" i="21"/>
  <c r="AH288" i="21"/>
  <c r="AH298" i="21"/>
  <c r="AH303" i="21"/>
  <c r="AH309" i="21"/>
  <c r="AH315" i="21"/>
  <c r="AH349" i="21"/>
  <c r="AH93" i="21"/>
  <c r="AH98" i="21"/>
  <c r="AH106" i="21"/>
  <c r="AH115" i="21"/>
  <c r="AH123" i="21"/>
  <c r="AH131" i="21"/>
  <c r="AH139" i="21"/>
  <c r="AH147" i="21"/>
  <c r="AH155" i="21"/>
  <c r="AH163" i="21"/>
  <c r="AH171" i="21"/>
  <c r="AH180" i="21"/>
  <c r="AH188" i="21"/>
  <c r="AH196" i="21"/>
  <c r="AH204" i="21"/>
  <c r="AH213" i="21"/>
  <c r="AH231" i="21"/>
  <c r="AH239" i="21"/>
  <c r="AH281" i="21"/>
  <c r="AH362" i="21"/>
  <c r="AH255" i="21"/>
  <c r="AH352" i="21"/>
  <c r="AH274" i="21"/>
  <c r="AH100" i="21"/>
  <c r="AH260" i="21"/>
  <c r="AH305" i="21"/>
  <c r="AH88" i="21"/>
  <c r="AH81" i="21"/>
  <c r="AH85" i="21"/>
  <c r="AH84" i="21"/>
  <c r="AH82" i="21"/>
  <c r="AH86" i="21"/>
  <c r="I6" i="18"/>
  <c r="AH6" i="18" s="1"/>
  <c r="I10" i="18"/>
  <c r="AH10" i="18" s="1"/>
  <c r="I13" i="18"/>
  <c r="AH13" i="18" s="1"/>
  <c r="I16" i="18"/>
  <c r="AH16" i="18" s="1"/>
  <c r="I7" i="18"/>
  <c r="AH7" i="18" s="1"/>
  <c r="I11" i="18"/>
  <c r="AH11" i="18" s="1"/>
  <c r="I17" i="18"/>
  <c r="AH17" i="18" s="1"/>
  <c r="I8" i="18"/>
  <c r="AH8" i="18" s="1"/>
  <c r="I12" i="18"/>
  <c r="AH12" i="18" s="1"/>
  <c r="J5" i="19"/>
  <c r="AH5" i="19" s="1"/>
  <c r="J15" i="19"/>
  <c r="AH15" i="19" s="1"/>
  <c r="J21" i="19"/>
  <c r="AH21" i="19" s="1"/>
  <c r="J26" i="19"/>
  <c r="AH26" i="19" s="1"/>
  <c r="J31" i="19"/>
  <c r="AH31" i="19" s="1"/>
  <c r="J37" i="19"/>
  <c r="AH37" i="19" s="1"/>
  <c r="J42" i="19"/>
  <c r="AH42" i="19" s="1"/>
  <c r="J58" i="19"/>
  <c r="AH58" i="19" s="1"/>
  <c r="J67" i="19"/>
  <c r="AH67" i="19" s="1"/>
  <c r="J78" i="19"/>
  <c r="AH78" i="19" s="1"/>
  <c r="J101" i="19"/>
  <c r="AH101" i="19" s="1"/>
  <c r="J130" i="19"/>
  <c r="AH130" i="19" s="1"/>
  <c r="J155" i="19"/>
  <c r="AH155" i="19" s="1"/>
  <c r="J178" i="19"/>
  <c r="AH178" i="19" s="1"/>
  <c r="J197" i="19"/>
  <c r="AH197" i="19" s="1"/>
  <c r="J213" i="19"/>
  <c r="AH213" i="19" s="1"/>
  <c r="J229" i="19"/>
  <c r="AH229" i="19" s="1"/>
  <c r="J245" i="19"/>
  <c r="AH245" i="19" s="1"/>
  <c r="J7" i="19"/>
  <c r="AH7" i="19" s="1"/>
  <c r="J55" i="19"/>
  <c r="AH55" i="19" s="1"/>
  <c r="J63" i="19"/>
  <c r="AH63" i="19" s="1"/>
  <c r="J71" i="19"/>
  <c r="AH71" i="19" s="1"/>
  <c r="J83" i="19"/>
  <c r="AH83" i="19" s="1"/>
  <c r="J123" i="19"/>
  <c r="AH123" i="19" s="1"/>
  <c r="J139" i="19"/>
  <c r="AH139" i="19" s="1"/>
  <c r="J6" i="19"/>
  <c r="AH6" i="19" s="1"/>
  <c r="J12" i="19"/>
  <c r="AH12" i="19" s="1"/>
  <c r="J17" i="19"/>
  <c r="AH17" i="19" s="1"/>
  <c r="J22" i="19"/>
  <c r="AH22" i="19" s="1"/>
  <c r="J27" i="19"/>
  <c r="AH27" i="19" s="1"/>
  <c r="J33" i="19"/>
  <c r="AH33" i="19" s="1"/>
  <c r="J38" i="19"/>
  <c r="AH38" i="19" s="1"/>
  <c r="J46" i="19"/>
  <c r="AH46" i="19" s="1"/>
  <c r="J59" i="19"/>
  <c r="AH59" i="19" s="1"/>
  <c r="J70" i="19"/>
  <c r="AH70" i="19" s="1"/>
  <c r="J86" i="19"/>
  <c r="AH86" i="19" s="1"/>
  <c r="J107" i="19"/>
  <c r="AH107" i="19" s="1"/>
  <c r="J133" i="19"/>
  <c r="AH133" i="19" s="1"/>
  <c r="J162" i="19"/>
  <c r="AH162" i="19" s="1"/>
  <c r="J181" i="19"/>
  <c r="AH181" i="19" s="1"/>
  <c r="J201" i="19"/>
  <c r="AH201" i="19" s="1"/>
  <c r="J217" i="19"/>
  <c r="AH217" i="19" s="1"/>
  <c r="J233" i="19"/>
  <c r="AH233" i="19" s="1"/>
  <c r="J16" i="14"/>
  <c r="AH31" i="21"/>
  <c r="AH36" i="21"/>
  <c r="AH40" i="21"/>
  <c r="AH45" i="21"/>
  <c r="AH49" i="21"/>
  <c r="AH54" i="21"/>
  <c r="AH58" i="21"/>
  <c r="AH62" i="21"/>
  <c r="AH66" i="21"/>
  <c r="AH70" i="21"/>
  <c r="AH75" i="21"/>
  <c r="AH17" i="21"/>
  <c r="AH19" i="21"/>
  <c r="AH22" i="21"/>
  <c r="AH25" i="21"/>
  <c r="AH18" i="21"/>
  <c r="AH20" i="21"/>
  <c r="AH28" i="21"/>
  <c r="AH33" i="21"/>
  <c r="AH38" i="21"/>
  <c r="AH43" i="21"/>
  <c r="AH47" i="21"/>
  <c r="AH52" i="21"/>
  <c r="AH56" i="21"/>
  <c r="AH60" i="21"/>
  <c r="AH64" i="21"/>
  <c r="AH68" i="21"/>
  <c r="AH73" i="21"/>
  <c r="J258" i="19"/>
  <c r="AH258" i="19" s="1"/>
  <c r="J254" i="19"/>
  <c r="AH254" i="19" s="1"/>
  <c r="J250" i="19"/>
  <c r="AH250" i="19" s="1"/>
  <c r="J246" i="19"/>
  <c r="AH246" i="19" s="1"/>
  <c r="J242" i="19"/>
  <c r="AH242" i="19" s="1"/>
  <c r="J238" i="19"/>
  <c r="AH238" i="19" s="1"/>
  <c r="J234" i="19"/>
  <c r="AH234" i="19" s="1"/>
  <c r="J230" i="19"/>
  <c r="AH230" i="19" s="1"/>
  <c r="J226" i="19"/>
  <c r="AH226" i="19" s="1"/>
  <c r="J222" i="19"/>
  <c r="AH222" i="19" s="1"/>
  <c r="J218" i="19"/>
  <c r="AH218" i="19" s="1"/>
  <c r="J214" i="19"/>
  <c r="AH214" i="19" s="1"/>
  <c r="J210" i="19"/>
  <c r="AH210" i="19" s="1"/>
  <c r="J206" i="19"/>
  <c r="AH206" i="19" s="1"/>
  <c r="J202" i="19"/>
  <c r="AH202" i="19" s="1"/>
  <c r="J8" i="19"/>
  <c r="AH8" i="19" s="1"/>
  <c r="J11" i="19"/>
  <c r="AH11" i="19" s="1"/>
  <c r="J16" i="19"/>
  <c r="AH16" i="19" s="1"/>
  <c r="J20" i="19"/>
  <c r="AH20" i="19" s="1"/>
  <c r="J24" i="19"/>
  <c r="AH24" i="19" s="1"/>
  <c r="J28" i="19"/>
  <c r="AH28" i="19" s="1"/>
  <c r="J32" i="19"/>
  <c r="AH32" i="19" s="1"/>
  <c r="J36" i="19"/>
  <c r="AH36" i="19" s="1"/>
  <c r="J40" i="19"/>
  <c r="AH40" i="19" s="1"/>
  <c r="J44" i="19"/>
  <c r="AH44" i="19" s="1"/>
  <c r="J48" i="19"/>
  <c r="AH48" i="19" s="1"/>
  <c r="J52" i="19"/>
  <c r="AH52" i="19" s="1"/>
  <c r="J57" i="19"/>
  <c r="AH57" i="19" s="1"/>
  <c r="J60" i="19"/>
  <c r="AH60" i="19" s="1"/>
  <c r="J65" i="19"/>
  <c r="AH65" i="19" s="1"/>
  <c r="J68" i="19"/>
  <c r="AH68" i="19" s="1"/>
  <c r="J73" i="19"/>
  <c r="AH73" i="19" s="1"/>
  <c r="J76" i="19"/>
  <c r="AH76" i="19" s="1"/>
  <c r="J81" i="19"/>
  <c r="AH81" i="19" s="1"/>
  <c r="J84" i="19"/>
  <c r="AH84" i="19" s="1"/>
  <c r="J89" i="19"/>
  <c r="AH89" i="19" s="1"/>
  <c r="J95" i="19"/>
  <c r="AH95" i="19" s="1"/>
  <c r="J102" i="19"/>
  <c r="AH102" i="19" s="1"/>
  <c r="J105" i="19"/>
  <c r="AH105" i="19" s="1"/>
  <c r="J111" i="19"/>
  <c r="AH111" i="19" s="1"/>
  <c r="J118" i="19"/>
  <c r="AH118" i="19" s="1"/>
  <c r="J121" i="19"/>
  <c r="AH121" i="19" s="1"/>
  <c r="J127" i="19"/>
  <c r="AH127" i="19" s="1"/>
  <c r="J134" i="19"/>
  <c r="AH134" i="19" s="1"/>
  <c r="J137" i="19"/>
  <c r="AH137" i="19" s="1"/>
  <c r="J143" i="19"/>
  <c r="AH143" i="19" s="1"/>
  <c r="J150" i="19"/>
  <c r="AH150" i="19" s="1"/>
  <c r="J153" i="19"/>
  <c r="AH153" i="19" s="1"/>
  <c r="J159" i="19"/>
  <c r="AH159" i="19" s="1"/>
  <c r="J166" i="19"/>
  <c r="AH166" i="19" s="1"/>
  <c r="J169" i="19"/>
  <c r="AH169" i="19" s="1"/>
  <c r="J175" i="19"/>
  <c r="AH175" i="19" s="1"/>
  <c r="J182" i="19"/>
  <c r="AH182" i="19" s="1"/>
  <c r="J185" i="19"/>
  <c r="AH185" i="19" s="1"/>
  <c r="J191" i="19"/>
  <c r="AH191" i="19" s="1"/>
  <c r="J79" i="19"/>
  <c r="AH79" i="19" s="1"/>
  <c r="J82" i="19"/>
  <c r="AH82" i="19" s="1"/>
  <c r="J87" i="19"/>
  <c r="AH87" i="19" s="1"/>
  <c r="J90" i="19"/>
  <c r="AH90" i="19" s="1"/>
  <c r="J93" i="19"/>
  <c r="AH93" i="19" s="1"/>
  <c r="J99" i="19"/>
  <c r="AH99" i="19" s="1"/>
  <c r="J106" i="19"/>
  <c r="AH106" i="19" s="1"/>
  <c r="J109" i="19"/>
  <c r="AH109" i="19" s="1"/>
  <c r="J115" i="19"/>
  <c r="AH115" i="19" s="1"/>
  <c r="J122" i="19"/>
  <c r="AH122" i="19" s="1"/>
  <c r="J125" i="19"/>
  <c r="AH125" i="19" s="1"/>
  <c r="J131" i="19"/>
  <c r="AH131" i="19" s="1"/>
  <c r="J138" i="19"/>
  <c r="AH138" i="19" s="1"/>
  <c r="J141" i="19"/>
  <c r="AH141" i="19" s="1"/>
  <c r="J147" i="19"/>
  <c r="AH147" i="19" s="1"/>
  <c r="J154" i="19"/>
  <c r="AH154" i="19" s="1"/>
  <c r="J157" i="19"/>
  <c r="AH157" i="19" s="1"/>
  <c r="J163" i="19"/>
  <c r="AH163" i="19" s="1"/>
  <c r="J170" i="19"/>
  <c r="AH170" i="19" s="1"/>
  <c r="J173" i="19"/>
  <c r="AH173" i="19" s="1"/>
  <c r="J179" i="19"/>
  <c r="AH179" i="19" s="1"/>
  <c r="J186" i="19"/>
  <c r="AH186" i="19" s="1"/>
  <c r="J189" i="19"/>
  <c r="AH189" i="19" s="1"/>
  <c r="J195" i="19"/>
  <c r="AH195" i="19" s="1"/>
  <c r="J43" i="19"/>
  <c r="AH43" i="19" s="1"/>
  <c r="J45" i="19"/>
  <c r="AH45" i="19" s="1"/>
  <c r="J47" i="19"/>
  <c r="AH47" i="19" s="1"/>
  <c r="J49" i="19"/>
  <c r="AH49" i="19" s="1"/>
  <c r="J51" i="19"/>
  <c r="AH51" i="19" s="1"/>
  <c r="J53" i="19"/>
  <c r="AH53" i="19" s="1"/>
  <c r="J56" i="19"/>
  <c r="AH56" i="19" s="1"/>
  <c r="J61" i="19"/>
  <c r="AH61" i="19" s="1"/>
  <c r="J64" i="19"/>
  <c r="AH64" i="19" s="1"/>
  <c r="J69" i="19"/>
  <c r="AH69" i="19" s="1"/>
  <c r="J72" i="19"/>
  <c r="AH72" i="19" s="1"/>
  <c r="J77" i="19"/>
  <c r="AH77" i="19" s="1"/>
  <c r="J80" i="19"/>
  <c r="AH80" i="19" s="1"/>
  <c r="J85" i="19"/>
  <c r="AH85" i="19" s="1"/>
  <c r="J88" i="19"/>
  <c r="AH88" i="19" s="1"/>
  <c r="J94" i="19"/>
  <c r="AH94" i="19" s="1"/>
  <c r="J97" i="19"/>
  <c r="AH97" i="19" s="1"/>
  <c r="J103" i="19"/>
  <c r="AH103" i="19" s="1"/>
  <c r="J110" i="19"/>
  <c r="AH110" i="19" s="1"/>
  <c r="J113" i="19"/>
  <c r="AH113" i="19" s="1"/>
  <c r="J119" i="19"/>
  <c r="AH119" i="19" s="1"/>
  <c r="J126" i="19"/>
  <c r="AH126" i="19" s="1"/>
  <c r="J129" i="19"/>
  <c r="AH129" i="19" s="1"/>
  <c r="J135" i="19"/>
  <c r="AH135" i="19" s="1"/>
  <c r="J142" i="19"/>
  <c r="AH142" i="19" s="1"/>
  <c r="J145" i="19"/>
  <c r="AH145" i="19" s="1"/>
  <c r="J151" i="19"/>
  <c r="AH151" i="19" s="1"/>
  <c r="J158" i="19"/>
  <c r="AH158" i="19" s="1"/>
  <c r="J161" i="19"/>
  <c r="AH161" i="19" s="1"/>
  <c r="J167" i="19"/>
  <c r="AH167" i="19" s="1"/>
  <c r="J174" i="19"/>
  <c r="AH174" i="19" s="1"/>
  <c r="J177" i="19"/>
  <c r="AH177" i="19" s="1"/>
  <c r="J183" i="19"/>
  <c r="AH183" i="19" s="1"/>
  <c r="J190" i="19"/>
  <c r="AH190" i="19" s="1"/>
  <c r="J193" i="19"/>
  <c r="AH193" i="19" s="1"/>
  <c r="J198" i="19"/>
  <c r="AH198" i="19" s="1"/>
  <c r="J92" i="19"/>
  <c r="AH92" i="19" s="1"/>
  <c r="J96" i="19"/>
  <c r="AH96" i="19" s="1"/>
  <c r="J100" i="19"/>
  <c r="AH100" i="19" s="1"/>
  <c r="J104" i="19"/>
  <c r="AH104" i="19" s="1"/>
  <c r="J108" i="19"/>
  <c r="AH108" i="19" s="1"/>
  <c r="J112" i="19"/>
  <c r="AH112" i="19" s="1"/>
  <c r="J116" i="19"/>
  <c r="AH116" i="19" s="1"/>
  <c r="J120" i="19"/>
  <c r="AH120" i="19" s="1"/>
  <c r="J124" i="19"/>
  <c r="AH124" i="19" s="1"/>
  <c r="J128" i="19"/>
  <c r="AH128" i="19" s="1"/>
  <c r="J132" i="19"/>
  <c r="AH132" i="19" s="1"/>
  <c r="J136" i="19"/>
  <c r="AH136" i="19" s="1"/>
  <c r="J140" i="19"/>
  <c r="AH140" i="19" s="1"/>
  <c r="J144" i="19"/>
  <c r="AH144" i="19" s="1"/>
  <c r="J148" i="19"/>
  <c r="AH148" i="19" s="1"/>
  <c r="J152" i="19"/>
  <c r="AH152" i="19" s="1"/>
  <c r="J156" i="19"/>
  <c r="AH156" i="19" s="1"/>
  <c r="J160" i="19"/>
  <c r="AH160" i="19" s="1"/>
  <c r="J164" i="19"/>
  <c r="AH164" i="19" s="1"/>
  <c r="J168" i="19"/>
  <c r="AH168" i="19" s="1"/>
  <c r="J172" i="19"/>
  <c r="AH172" i="19" s="1"/>
  <c r="J176" i="19"/>
  <c r="AH176" i="19" s="1"/>
  <c r="J180" i="19"/>
  <c r="AH180" i="19" s="1"/>
  <c r="J184" i="19"/>
  <c r="AH184" i="19" s="1"/>
  <c r="J188" i="19"/>
  <c r="AH188" i="19" s="1"/>
  <c r="J192" i="19"/>
  <c r="AH192" i="19" s="1"/>
  <c r="J196" i="19"/>
  <c r="AH196" i="19" s="1"/>
  <c r="J199" i="19"/>
  <c r="AH199" i="19" s="1"/>
  <c r="J203" i="19"/>
  <c r="AH203" i="19" s="1"/>
  <c r="J207" i="19"/>
  <c r="AH207" i="19" s="1"/>
  <c r="J211" i="19"/>
  <c r="AH211" i="19" s="1"/>
  <c r="J215" i="19"/>
  <c r="AH215" i="19" s="1"/>
  <c r="J219" i="19"/>
  <c r="AH219" i="19" s="1"/>
  <c r="J223" i="19"/>
  <c r="AH223" i="19" s="1"/>
  <c r="J227" i="19"/>
  <c r="AH227" i="19" s="1"/>
  <c r="J231" i="19"/>
  <c r="AH231" i="19" s="1"/>
  <c r="J235" i="19"/>
  <c r="AH235" i="19" s="1"/>
  <c r="J239" i="19"/>
  <c r="AH239" i="19" s="1"/>
  <c r="J243" i="19"/>
  <c r="AH243" i="19" s="1"/>
  <c r="J247" i="19"/>
  <c r="AH247" i="19" s="1"/>
  <c r="J251" i="19"/>
  <c r="AH251" i="19" s="1"/>
  <c r="J255" i="19"/>
  <c r="AH255" i="19" s="1"/>
  <c r="J259" i="19"/>
  <c r="AH259" i="19" s="1"/>
  <c r="J200" i="19"/>
  <c r="AH200" i="19" s="1"/>
  <c r="J204" i="19"/>
  <c r="AH204" i="19" s="1"/>
  <c r="J208" i="19"/>
  <c r="AH208" i="19" s="1"/>
  <c r="J212" i="19"/>
  <c r="AH212" i="19" s="1"/>
  <c r="J216" i="19"/>
  <c r="AH216" i="19" s="1"/>
  <c r="J220" i="19"/>
  <c r="AH220" i="19" s="1"/>
  <c r="J224" i="19"/>
  <c r="AH224" i="19" s="1"/>
  <c r="J228" i="19"/>
  <c r="AH228" i="19" s="1"/>
  <c r="J232" i="19"/>
  <c r="AH232" i="19" s="1"/>
  <c r="J236" i="19"/>
  <c r="AH236" i="19" s="1"/>
  <c r="J240" i="19"/>
  <c r="AH240" i="19" s="1"/>
  <c r="J244" i="19"/>
  <c r="AH244" i="19" s="1"/>
  <c r="J248" i="19"/>
  <c r="AH248" i="19" s="1"/>
  <c r="J252" i="19"/>
  <c r="AH252" i="19" s="1"/>
  <c r="J256" i="19"/>
  <c r="AH256" i="19" s="1"/>
  <c r="J260" i="19"/>
  <c r="AH260" i="19" s="1"/>
  <c r="H7" i="16"/>
  <c r="K7" i="16" s="1"/>
  <c r="AG7" i="16" s="1"/>
  <c r="H11" i="16"/>
  <c r="K11" i="16" s="1"/>
  <c r="AG11" i="16" s="1"/>
  <c r="H17" i="16"/>
  <c r="K17" i="16" s="1"/>
  <c r="AG17" i="16" s="1"/>
  <c r="H23" i="16"/>
  <c r="K23" i="16" s="1"/>
  <c r="AG23" i="16" s="1"/>
  <c r="H28" i="16"/>
  <c r="K28" i="16" s="1"/>
  <c r="AG28" i="16" s="1"/>
  <c r="H32" i="16"/>
  <c r="K32" i="16" s="1"/>
  <c r="AG32" i="16" s="1"/>
  <c r="H37" i="16"/>
  <c r="K37" i="16" s="1"/>
  <c r="AG37" i="16" s="1"/>
  <c r="H42" i="16"/>
  <c r="K42" i="16" s="1"/>
  <c r="AG42" i="16" s="1"/>
  <c r="J43" i="16"/>
  <c r="H16" i="16"/>
  <c r="K16" i="16" s="1"/>
  <c r="AG16" i="16" s="1"/>
  <c r="H21" i="16"/>
  <c r="K21" i="16" s="1"/>
  <c r="AG21" i="16" s="1"/>
  <c r="H26" i="16"/>
  <c r="K26" i="16" s="1"/>
  <c r="AG26" i="16" s="1"/>
  <c r="H31" i="16"/>
  <c r="K31" i="16" s="1"/>
  <c r="AG31" i="16" s="1"/>
  <c r="H36" i="16"/>
  <c r="K36" i="16" s="1"/>
  <c r="AG36" i="16" s="1"/>
  <c r="H40" i="16"/>
  <c r="K40" i="16" s="1"/>
  <c r="AG40" i="16" s="1"/>
  <c r="H45" i="16"/>
  <c r="K45" i="16" s="1"/>
  <c r="AG45" i="16" s="1"/>
  <c r="J6" i="16"/>
  <c r="J6" i="14"/>
  <c r="J8" i="14"/>
  <c r="J10" i="14"/>
  <c r="J12" i="14"/>
  <c r="J14" i="14"/>
  <c r="J18" i="14"/>
  <c r="J21" i="14"/>
  <c r="J23" i="14"/>
  <c r="J25" i="14"/>
  <c r="J27" i="14"/>
  <c r="J30" i="14"/>
  <c r="J32" i="14"/>
  <c r="J35" i="14"/>
  <c r="J37" i="14"/>
  <c r="J39" i="14"/>
  <c r="J41" i="14"/>
  <c r="J43" i="14"/>
  <c r="J45" i="14"/>
  <c r="J47" i="14"/>
  <c r="J50" i="14"/>
  <c r="H5" i="14"/>
  <c r="K5" i="14" s="1"/>
  <c r="AH5" i="14" s="1"/>
  <c r="H7" i="14"/>
  <c r="K7" i="14" s="1"/>
  <c r="AH7" i="14" s="1"/>
  <c r="H9" i="14"/>
  <c r="K9" i="14" s="1"/>
  <c r="AH9" i="14" s="1"/>
  <c r="H11" i="14"/>
  <c r="K11" i="14" s="1"/>
  <c r="AH11" i="14" s="1"/>
  <c r="H13" i="14"/>
  <c r="K13" i="14" s="1"/>
  <c r="AH13" i="14" s="1"/>
  <c r="H15" i="14"/>
  <c r="K15" i="14" s="1"/>
  <c r="AH15" i="14" s="1"/>
  <c r="H17" i="14"/>
  <c r="K17" i="14" s="1"/>
  <c r="AH17" i="14" s="1"/>
  <c r="H20" i="14"/>
  <c r="K20" i="14" s="1"/>
  <c r="AH20" i="14" s="1"/>
  <c r="H22" i="14"/>
  <c r="K22" i="14" s="1"/>
  <c r="AH22" i="14" s="1"/>
  <c r="H24" i="14"/>
  <c r="K24" i="14" s="1"/>
  <c r="AH24" i="14" s="1"/>
  <c r="H26" i="14"/>
  <c r="K26" i="14" s="1"/>
  <c r="AH26" i="14" s="1"/>
  <c r="H28" i="14"/>
  <c r="K28" i="14" s="1"/>
  <c r="AH28" i="14" s="1"/>
  <c r="H31" i="14"/>
  <c r="K31" i="14" s="1"/>
  <c r="AH31" i="14" s="1"/>
  <c r="H34" i="14"/>
  <c r="K34" i="14" s="1"/>
  <c r="AH34" i="14" s="1"/>
  <c r="H36" i="14"/>
  <c r="K36" i="14" s="1"/>
  <c r="AH36" i="14" s="1"/>
  <c r="H38" i="14"/>
  <c r="K38" i="14" s="1"/>
  <c r="AH38" i="14" s="1"/>
  <c r="H40" i="14"/>
  <c r="K40" i="14" s="1"/>
  <c r="AH40" i="14" s="1"/>
  <c r="H42" i="14"/>
  <c r="K42" i="14" s="1"/>
  <c r="AH42" i="14" s="1"/>
  <c r="H44" i="14"/>
  <c r="K44" i="14" s="1"/>
  <c r="AH44" i="14" s="1"/>
  <c r="H46" i="14"/>
  <c r="K46" i="14" s="1"/>
  <c r="AH46" i="14" s="1"/>
  <c r="H49" i="14"/>
  <c r="K49" i="14" s="1"/>
  <c r="AH49" i="14" s="1"/>
  <c r="N22" i="12"/>
  <c r="M22" i="12" s="1"/>
  <c r="N5" i="12"/>
  <c r="J9" i="12"/>
  <c r="J13" i="12"/>
  <c r="J17" i="12"/>
  <c r="N21" i="12"/>
  <c r="J8" i="12"/>
  <c r="J12" i="12"/>
  <c r="J16" i="12"/>
  <c r="J20" i="12"/>
  <c r="J24" i="12"/>
  <c r="J23" i="12"/>
  <c r="N19" i="12"/>
  <c r="J6" i="12"/>
  <c r="N10" i="12"/>
  <c r="N14" i="12"/>
  <c r="N18" i="12"/>
  <c r="H13" i="11"/>
  <c r="G13" i="11" s="1"/>
  <c r="H11" i="11"/>
  <c r="G11" i="11" s="1"/>
  <c r="H10" i="11"/>
  <c r="G10" i="11" s="1"/>
  <c r="H8" i="11"/>
  <c r="G8" i="11" s="1"/>
  <c r="H6" i="11"/>
  <c r="G6" i="11" s="1"/>
  <c r="H5" i="11"/>
  <c r="G5" i="11" s="1"/>
  <c r="J3" i="11"/>
  <c r="S13" i="11"/>
  <c r="S11" i="11"/>
  <c r="S10" i="11"/>
  <c r="S8" i="11"/>
  <c r="S6" i="11"/>
  <c r="S5" i="11"/>
  <c r="P3" i="11"/>
  <c r="G1615" i="36"/>
  <c r="I1536" i="36"/>
  <c r="G1311" i="36"/>
  <c r="G1216" i="36"/>
  <c r="I1505" i="36"/>
  <c r="H1303" i="36"/>
  <c r="H1646" i="36"/>
  <c r="G1291" i="36"/>
  <c r="J1089" i="36"/>
  <c r="I1438" i="36"/>
  <c r="J1356" i="36"/>
  <c r="I1484" i="36"/>
  <c r="G1145" i="36"/>
  <c r="H1396" i="36"/>
  <c r="H1395" i="36"/>
  <c r="H1090" i="36"/>
  <c r="G1118" i="36"/>
  <c r="G1217" i="36"/>
  <c r="I1478" i="36"/>
  <c r="H1638" i="36"/>
  <c r="J1690" i="36"/>
  <c r="G1635" i="36"/>
  <c r="H1257" i="36"/>
  <c r="J1208" i="36"/>
  <c r="H1200" i="36"/>
  <c r="J1331" i="36"/>
  <c r="G1567" i="36"/>
  <c r="H1499" i="36"/>
  <c r="G1573" i="36"/>
  <c r="J1103" i="36"/>
  <c r="I1449" i="36"/>
  <c r="H2021" i="36"/>
  <c r="I1535" i="36"/>
  <c r="J1228" i="36"/>
  <c r="I1607" i="36"/>
  <c r="J1689" i="36"/>
  <c r="H1335" i="36"/>
  <c r="I1542" i="36"/>
  <c r="G1576" i="36"/>
  <c r="G1472" i="36"/>
  <c r="H1494" i="36"/>
  <c r="H1138" i="36"/>
  <c r="I1612" i="36"/>
  <c r="H1217" i="36"/>
  <c r="I1486" i="36"/>
  <c r="J1275" i="36"/>
  <c r="H1340" i="36"/>
  <c r="H1699" i="36"/>
  <c r="G1673" i="36"/>
  <c r="J1250" i="36"/>
  <c r="G1169" i="36"/>
  <c r="H1693" i="36"/>
  <c r="H1450" i="36"/>
  <c r="G1356" i="36"/>
  <c r="I1543" i="36"/>
  <c r="J1621" i="36"/>
  <c r="H1599" i="36"/>
  <c r="G1318" i="36"/>
  <c r="G1694" i="36"/>
  <c r="H1332" i="36"/>
  <c r="H1140" i="36"/>
  <c r="H1536" i="36"/>
  <c r="H1653" i="36"/>
  <c r="H2197" i="36"/>
  <c r="J1105" i="36"/>
  <c r="H1368" i="36"/>
  <c r="G1501" i="36"/>
  <c r="H1688" i="36"/>
  <c r="H1201" i="36"/>
  <c r="H1387" i="36"/>
  <c r="G1361" i="36"/>
  <c r="G1212" i="36"/>
  <c r="H1212" i="36"/>
  <c r="J1561" i="36"/>
  <c r="G1343" i="36"/>
  <c r="J1295" i="36"/>
  <c r="G1614" i="36"/>
  <c r="G1491" i="36"/>
  <c r="G1505" i="36"/>
  <c r="H1697" i="36"/>
  <c r="G1506" i="36"/>
  <c r="H1454" i="36"/>
  <c r="H1434" i="36"/>
  <c r="J1303" i="36"/>
  <c r="I1368" i="36"/>
  <c r="I1456" i="36"/>
  <c r="G1538" i="36"/>
  <c r="H1127" i="36"/>
  <c r="G1516" i="36"/>
  <c r="G1136" i="36"/>
  <c r="G1151" i="36"/>
  <c r="H1541" i="36"/>
  <c r="I1669" i="36"/>
  <c r="H1380" i="36"/>
  <c r="G1424" i="36"/>
  <c r="G1662" i="36"/>
  <c r="I1390" i="36"/>
  <c r="H1110" i="36"/>
  <c r="I1411" i="36"/>
  <c r="J1306" i="36"/>
  <c r="G1619" i="36"/>
  <c r="I1552" i="36"/>
  <c r="I1407" i="36"/>
  <c r="H1136" i="36"/>
  <c r="H1425" i="36"/>
  <c r="I1474" i="36"/>
  <c r="G1120" i="36"/>
  <c r="J1143" i="36"/>
  <c r="H1286" i="36"/>
  <c r="G1661" i="36"/>
  <c r="G1228" i="36"/>
  <c r="G1312" i="36"/>
  <c r="I1680" i="36"/>
  <c r="H1983" i="36"/>
  <c r="H1640" i="36"/>
  <c r="J1336" i="36"/>
  <c r="G1223" i="36"/>
  <c r="J1102" i="36"/>
  <c r="H1409" i="36"/>
  <c r="G1376" i="36"/>
  <c r="H1692" i="36"/>
  <c r="G1393" i="36"/>
  <c r="G1640" i="36"/>
  <c r="I1403" i="36"/>
  <c r="G1344" i="36"/>
  <c r="J1204" i="36"/>
  <c r="H1141" i="36"/>
  <c r="G1167" i="36"/>
  <c r="H1590" i="36"/>
  <c r="H2137" i="36"/>
  <c r="I1659" i="36"/>
  <c r="H1512" i="36"/>
  <c r="I1459" i="36"/>
  <c r="G1644" i="36"/>
  <c r="H1121" i="36"/>
  <c r="H1500" i="36"/>
  <c r="H1177" i="36"/>
  <c r="H1180" i="36"/>
  <c r="J1172" i="36"/>
  <c r="H2061" i="36"/>
  <c r="I1391" i="36"/>
  <c r="J1565" i="36"/>
  <c r="G1668" i="36"/>
  <c r="G1267" i="36"/>
  <c r="G1300" i="36"/>
  <c r="J1104" i="36"/>
  <c r="H1184" i="36"/>
  <c r="H1448" i="36"/>
  <c r="I1576" i="36"/>
  <c r="H1569" i="36"/>
  <c r="H1447" i="36"/>
  <c r="H1564" i="36"/>
  <c r="J1182" i="36"/>
  <c r="H1808" i="36"/>
  <c r="G1515" i="36"/>
  <c r="J1108" i="36"/>
  <c r="G1324" i="36"/>
  <c r="G1589" i="36"/>
  <c r="H1239" i="36"/>
  <c r="I1571" i="36"/>
  <c r="H1261" i="36"/>
  <c r="H1277" i="36"/>
  <c r="I1599" i="36"/>
  <c r="J1169" i="36"/>
  <c r="I1626" i="36"/>
  <c r="G1105" i="36"/>
  <c r="H1556" i="36"/>
  <c r="H1161" i="36"/>
  <c r="G1636" i="36"/>
  <c r="I1470" i="36"/>
  <c r="I1500" i="36"/>
  <c r="H1605" i="36"/>
  <c r="J1168" i="36"/>
  <c r="H1451" i="36"/>
  <c r="H1098" i="36"/>
  <c r="G1443" i="36"/>
  <c r="I1401" i="36"/>
  <c r="G1280" i="36"/>
  <c r="J1226" i="36"/>
  <c r="J1253" i="36"/>
  <c r="J1242" i="36"/>
  <c r="H1628" i="36"/>
  <c r="H1529" i="36"/>
  <c r="H1546" i="36"/>
  <c r="I1422" i="36"/>
  <c r="H1326" i="36"/>
  <c r="J1136" i="36"/>
  <c r="G1199" i="36"/>
  <c r="G1542" i="36"/>
  <c r="G1179" i="36"/>
  <c r="I1367" i="36"/>
  <c r="I1396" i="36"/>
  <c r="H1826" i="36"/>
  <c r="J1154" i="36"/>
  <c r="G1596" i="36"/>
  <c r="H1386" i="36"/>
  <c r="H1325" i="36"/>
  <c r="H1173" i="36"/>
  <c r="I1670" i="36"/>
  <c r="G1510" i="36"/>
  <c r="H1491" i="36"/>
  <c r="H1585" i="36"/>
  <c r="G1419" i="36"/>
  <c r="G1137" i="36"/>
  <c r="H1142" i="36"/>
  <c r="H1669" i="36"/>
  <c r="H1679" i="36"/>
  <c r="G1642" i="36"/>
  <c r="H1462" i="36"/>
  <c r="G1622" i="36"/>
  <c r="G1611" i="36"/>
  <c r="G1587" i="36"/>
  <c r="H1544" i="36"/>
  <c r="G1666" i="36"/>
  <c r="G1690" i="36"/>
  <c r="J1158" i="36"/>
  <c r="H1567" i="36"/>
  <c r="H1349" i="36"/>
  <c r="G1112" i="36"/>
  <c r="H1469" i="36"/>
  <c r="H1176" i="36"/>
  <c r="J1194" i="36"/>
  <c r="I1600" i="36"/>
  <c r="G1421" i="36"/>
  <c r="J1120" i="36"/>
  <c r="J1177" i="36"/>
  <c r="H1280" i="36"/>
  <c r="G1468" i="36"/>
  <c r="G1689" i="36"/>
  <c r="I1572" i="36"/>
  <c r="J1085" i="36"/>
  <c r="G1591" i="36"/>
  <c r="J1155" i="36"/>
  <c r="G1292" i="36"/>
  <c r="H1615" i="36"/>
  <c r="J1180" i="36"/>
  <c r="G1235" i="36"/>
  <c r="H1474" i="36"/>
  <c r="J1128" i="36"/>
  <c r="G1146" i="36"/>
  <c r="H1718" i="36"/>
  <c r="H1456" i="36"/>
  <c r="G1381" i="36"/>
  <c r="J1327" i="36"/>
  <c r="I1647" i="36"/>
  <c r="H1337" i="36"/>
  <c r="H1658" i="36"/>
  <c r="G1183" i="36"/>
  <c r="J1129" i="36"/>
  <c r="H1573" i="36"/>
  <c r="H1543" i="36"/>
  <c r="G1258" i="36"/>
  <c r="I1687" i="36"/>
  <c r="I1515" i="36"/>
  <c r="H1619" i="36"/>
  <c r="J1156" i="36"/>
  <c r="I1491" i="36"/>
  <c r="G1408" i="36"/>
  <c r="H1149" i="36"/>
  <c r="J1161" i="36"/>
  <c r="H1266" i="36"/>
  <c r="G1277" i="36"/>
  <c r="H1460" i="36"/>
  <c r="I1588" i="36"/>
  <c r="G1657" i="36"/>
  <c r="G1091" i="36"/>
  <c r="H1216" i="36"/>
  <c r="G1625" i="36"/>
  <c r="I1461" i="36"/>
  <c r="H1516" i="36"/>
  <c r="H1643" i="36"/>
  <c r="J1383" i="36"/>
  <c r="G1190" i="36"/>
  <c r="G1303" i="36"/>
  <c r="H1592" i="36"/>
  <c r="H1196" i="36"/>
  <c r="H1221" i="36"/>
  <c r="J1162" i="36"/>
  <c r="I1651" i="36"/>
  <c r="G1617" i="36"/>
  <c r="H1182" i="36"/>
  <c r="J1258" i="36"/>
  <c r="G1571" i="36"/>
  <c r="I1375" i="36"/>
  <c r="G1208" i="36"/>
  <c r="I1412" i="36"/>
  <c r="I1521" i="36"/>
  <c r="G1531" i="36"/>
  <c r="G1477" i="36"/>
  <c r="H1584" i="36"/>
  <c r="G1530" i="36"/>
  <c r="G1252" i="36"/>
  <c r="I1372" i="36"/>
  <c r="H1407" i="36"/>
  <c r="H1519" i="36"/>
  <c r="G1099" i="36"/>
  <c r="G1513" i="36"/>
  <c r="G1511" i="36"/>
  <c r="G1126" i="36"/>
  <c r="G1282" i="36"/>
  <c r="J1310" i="36"/>
  <c r="G1360" i="36"/>
  <c r="H1480" i="36"/>
  <c r="H1620" i="36"/>
  <c r="J1270" i="36"/>
  <c r="H1156" i="36"/>
  <c r="J1314" i="36"/>
  <c r="J1283" i="36"/>
  <c r="G1272" i="36"/>
  <c r="H1302" i="36"/>
  <c r="H1168" i="36"/>
  <c r="I1377" i="36"/>
  <c r="J1288" i="36"/>
  <c r="G1232" i="36"/>
  <c r="J1334" i="36"/>
  <c r="H1561" i="36"/>
  <c r="J1284" i="36"/>
  <c r="G1474" i="36"/>
  <c r="H1382" i="36"/>
  <c r="I1618" i="36"/>
  <c r="J1098" i="36"/>
  <c r="I1654" i="36"/>
  <c r="H1477" i="36"/>
  <c r="G1124" i="36"/>
  <c r="H1247" i="36"/>
  <c r="I1496" i="36"/>
  <c r="I1693" i="36"/>
  <c r="I1366" i="36"/>
  <c r="H1661" i="36"/>
  <c r="H1506" i="36"/>
  <c r="G1310" i="36"/>
  <c r="I1589" i="36"/>
  <c r="H1442" i="36"/>
  <c r="I1686" i="36"/>
  <c r="G1638" i="36"/>
  <c r="G1371" i="36"/>
  <c r="G1394" i="36"/>
  <c r="H1109" i="36"/>
  <c r="G1101" i="36"/>
  <c r="I1508" i="36"/>
  <c r="H1218" i="36"/>
  <c r="I1644" i="36"/>
  <c r="H1497" i="36"/>
  <c r="J1185" i="36"/>
  <c r="I1511" i="36"/>
  <c r="G1553" i="36"/>
  <c r="G1488" i="36"/>
  <c r="J1225" i="36"/>
  <c r="H1095" i="36"/>
  <c r="G1181" i="36"/>
  <c r="G1430" i="36"/>
  <c r="G1173" i="36"/>
  <c r="H1520" i="36"/>
  <c r="G1377" i="36"/>
  <c r="G1447" i="36"/>
  <c r="I1619" i="36"/>
  <c r="H1379" i="36"/>
  <c r="G1490" i="36"/>
  <c r="G1643" i="36"/>
  <c r="G1613" i="36"/>
  <c r="I1395" i="36"/>
  <c r="I1408" i="36"/>
  <c r="J1259" i="36"/>
  <c r="H1113" i="36"/>
  <c r="H1381" i="36"/>
  <c r="G1458" i="36"/>
  <c r="I1553" i="36"/>
  <c r="H1431" i="36"/>
  <c r="H1496" i="36"/>
  <c r="H1493" i="36"/>
  <c r="H1158" i="36"/>
  <c r="I1448" i="36"/>
  <c r="I1556" i="36"/>
  <c r="J1236" i="36"/>
  <c r="G1621" i="36"/>
  <c r="I1373" i="36"/>
  <c r="J1332" i="36"/>
  <c r="H1537" i="36"/>
  <c r="G1392" i="36"/>
  <c r="G1568" i="36"/>
  <c r="J1240" i="36"/>
  <c r="H1327" i="36"/>
  <c r="G1357" i="36"/>
  <c r="G1664" i="36"/>
  <c r="I1586" i="36"/>
  <c r="J1325" i="36"/>
  <c r="I1537" i="36"/>
  <c r="I1475" i="36"/>
  <c r="I1441" i="36"/>
  <c r="I1381" i="36"/>
  <c r="H1126" i="36"/>
  <c r="I1466" i="36"/>
  <c r="H1170" i="36"/>
  <c r="G1129" i="36"/>
  <c r="G1630" i="36"/>
  <c r="H1114" i="36"/>
  <c r="H1390" i="36"/>
  <c r="G1247" i="36"/>
  <c r="H1531" i="36"/>
  <c r="G1675" i="36"/>
  <c r="G1677" i="36"/>
  <c r="G1193" i="36"/>
  <c r="H1459" i="36"/>
  <c r="G1655" i="36"/>
  <c r="G1089" i="36"/>
  <c r="G1618" i="36"/>
  <c r="I1587" i="36"/>
  <c r="I1547" i="36"/>
  <c r="I1462" i="36"/>
  <c r="G1512" i="36"/>
  <c r="G1238" i="36"/>
  <c r="I1504" i="36"/>
  <c r="G1380" i="36"/>
  <c r="I1638" i="36"/>
  <c r="G1154" i="36"/>
  <c r="I1623" i="36"/>
  <c r="J1171" i="36"/>
  <c r="G1214" i="36"/>
  <c r="H1204" i="36"/>
  <c r="H1384" i="36"/>
  <c r="H1308" i="36"/>
  <c r="G1296" i="36"/>
  <c r="H2245" i="36"/>
  <c r="H1589" i="36"/>
  <c r="G1177" i="36"/>
  <c r="J1212" i="36"/>
  <c r="G1545" i="36"/>
  <c r="I1531" i="36"/>
  <c r="H1458" i="36"/>
  <c r="I1652" i="36"/>
  <c r="G1667" i="36"/>
  <c r="I1493" i="36"/>
  <c r="I1444" i="36"/>
  <c r="G1378" i="36"/>
  <c r="H1227" i="36"/>
  <c r="G1196" i="36"/>
  <c r="H1475" i="36"/>
  <c r="J1133" i="36"/>
  <c r="H1143" i="36"/>
  <c r="G1448" i="36"/>
  <c r="J1173" i="36"/>
  <c r="H1513" i="36"/>
  <c r="G1536" i="36"/>
  <c r="J1202" i="36"/>
  <c r="H1427" i="36"/>
  <c r="I1673" i="36"/>
  <c r="G1187" i="36"/>
  <c r="G1202" i="36"/>
  <c r="J1220" i="36"/>
  <c r="J1321" i="36"/>
  <c r="G1158" i="36"/>
  <c r="G1352" i="36"/>
  <c r="H1443" i="36"/>
  <c r="G1189" i="36"/>
  <c r="H1172" i="36"/>
  <c r="I1675" i="36"/>
  <c r="G1402" i="36"/>
  <c r="G1329" i="36"/>
  <c r="I1679" i="36"/>
  <c r="G1269" i="36"/>
  <c r="G1602" i="36"/>
  <c r="H1470" i="36"/>
  <c r="H1400" i="36"/>
  <c r="J1350" i="36"/>
  <c r="G1517" i="36"/>
  <c r="J1110" i="36"/>
  <c r="H1652" i="36"/>
  <c r="H1581" i="36"/>
  <c r="J1207" i="36"/>
  <c r="G1415" i="36"/>
  <c r="H1205" i="36"/>
  <c r="G1128" i="36"/>
  <c r="G1487" i="36"/>
  <c r="H1449" i="36"/>
  <c r="G1481" i="36"/>
  <c r="G1298" i="36"/>
  <c r="H1587" i="36"/>
  <c r="I1414" i="36"/>
  <c r="I1591" i="36"/>
  <c r="G1417" i="36"/>
  <c r="H1647" i="36"/>
  <c r="I1622" i="36"/>
  <c r="H1689" i="36"/>
  <c r="I1628" i="36"/>
  <c r="I1382" i="36"/>
  <c r="J1280" i="36"/>
  <c r="H1650" i="36"/>
  <c r="G1570" i="36"/>
  <c r="G1555" i="36"/>
  <c r="G1391" i="36"/>
  <c r="G1479" i="36"/>
  <c r="H1104" i="36"/>
  <c r="H1291" i="36"/>
  <c r="H1283" i="36"/>
  <c r="G1397" i="36"/>
  <c r="H1545" i="36"/>
  <c r="G1436" i="36"/>
  <c r="H1183" i="36"/>
  <c r="G1539" i="36"/>
  <c r="G1413" i="36"/>
  <c r="I1446" i="36"/>
  <c r="I1476" i="36"/>
  <c r="J1276" i="36"/>
  <c r="G1446" i="36"/>
  <c r="G1239" i="36"/>
  <c r="J1163" i="36"/>
  <c r="H1107" i="36"/>
  <c r="H1202" i="36"/>
  <c r="H1105" i="36"/>
  <c r="H1514" i="36"/>
  <c r="H1195" i="36"/>
  <c r="J1251" i="36"/>
  <c r="G1111" i="36"/>
  <c r="G1246" i="36"/>
  <c r="G1546" i="36"/>
  <c r="G1450" i="36"/>
  <c r="H1560" i="36"/>
  <c r="H1555" i="36"/>
  <c r="H1637" i="36"/>
  <c r="H1086" i="36"/>
  <c r="H1166" i="36"/>
  <c r="G1379" i="36"/>
  <c r="H1116" i="36"/>
  <c r="G1581" i="36"/>
  <c r="H1524" i="36"/>
  <c r="H1318" i="36"/>
  <c r="G1163" i="36"/>
  <c r="J1238" i="36"/>
  <c r="J1229" i="36"/>
  <c r="J1343" i="36"/>
  <c r="J1137" i="36"/>
  <c r="G1632" i="36"/>
  <c r="G1399" i="36"/>
  <c r="G1646" i="36"/>
  <c r="G1606" i="36"/>
  <c r="H1603" i="36"/>
  <c r="G1420" i="36"/>
  <c r="H1135" i="36"/>
  <c r="J1124" i="36"/>
  <c r="G1276" i="36"/>
  <c r="G1240" i="36"/>
  <c r="G1113" i="36"/>
  <c r="I1455" i="36"/>
  <c r="I1394" i="36"/>
  <c r="H1413" i="36"/>
  <c r="G1322" i="36"/>
  <c r="H1139" i="36"/>
  <c r="J1131" i="36"/>
  <c r="H1311" i="36"/>
  <c r="H1453" i="36"/>
  <c r="G1373" i="36"/>
  <c r="H1341" i="36"/>
  <c r="J1267" i="36"/>
  <c r="G1684" i="36"/>
  <c r="H1525" i="36"/>
  <c r="J1195" i="36"/>
  <c r="I1463" i="36"/>
  <c r="H1185" i="36"/>
  <c r="G1620" i="36"/>
  <c r="G1451" i="36"/>
  <c r="I1567" i="36"/>
  <c r="G1275" i="36"/>
  <c r="G1148" i="36"/>
  <c r="H1203" i="36"/>
  <c r="H1119" i="36"/>
  <c r="G1676" i="36"/>
  <c r="H1962" i="36"/>
  <c r="G1489" i="36"/>
  <c r="I1632" i="36"/>
  <c r="J1323" i="36"/>
  <c r="H1150" i="36"/>
  <c r="I1676" i="36"/>
  <c r="J1355" i="36"/>
  <c r="H1152" i="36"/>
  <c r="I1421" i="36"/>
  <c r="H1419" i="36"/>
  <c r="I1546" i="36"/>
  <c r="G1080" i="36"/>
  <c r="G1335" i="36"/>
  <c r="H1254" i="36"/>
  <c r="H1515" i="36"/>
  <c r="H1471" i="36"/>
  <c r="H1307" i="36"/>
  <c r="G1495" i="36"/>
  <c r="J1344" i="36"/>
  <c r="J1125" i="36"/>
  <c r="J1188" i="36"/>
  <c r="H1355" i="36"/>
  <c r="G1609" i="36"/>
  <c r="I1452" i="36"/>
  <c r="G1130" i="36"/>
  <c r="J1152" i="36"/>
  <c r="I1397" i="36"/>
  <c r="G1353" i="36"/>
  <c r="G1164" i="36"/>
  <c r="G1509" i="36"/>
  <c r="I1685" i="36"/>
  <c r="G1525" i="36"/>
  <c r="H1267" i="36"/>
  <c r="J1149" i="36"/>
  <c r="H1502" i="36"/>
  <c r="J1119" i="36"/>
  <c r="G1149" i="36"/>
  <c r="H1256" i="36"/>
  <c r="G1554" i="36"/>
  <c r="H1367" i="36"/>
  <c r="I1634" i="36"/>
  <c r="H1289" i="36"/>
  <c r="I1530" i="36"/>
  <c r="H1133" i="36"/>
  <c r="I1561" i="36"/>
  <c r="G1588" i="36"/>
  <c r="I1621" i="36"/>
  <c r="H1342" i="36"/>
  <c r="I1522" i="36"/>
  <c r="I1656" i="36"/>
  <c r="H1118" i="36"/>
  <c r="H1623" i="36"/>
  <c r="I1528" i="36"/>
  <c r="H1343" i="36"/>
  <c r="J1307" i="36"/>
  <c r="H1478" i="36"/>
  <c r="I1614" i="36"/>
  <c r="G1320" i="36"/>
  <c r="H1424" i="36"/>
  <c r="H1666" i="36"/>
  <c r="G1134" i="36"/>
  <c r="I1639" i="36"/>
  <c r="J1265" i="36"/>
  <c r="I1432" i="36"/>
  <c r="I1625" i="36"/>
  <c r="H1361" i="36"/>
  <c r="H1100" i="36"/>
  <c r="H1464" i="36"/>
  <c r="J1117" i="36"/>
  <c r="J1189" i="36"/>
  <c r="J1298" i="36"/>
  <c r="I1592" i="36"/>
  <c r="G1564" i="36"/>
  <c r="G1155" i="36"/>
  <c r="H1659" i="36"/>
  <c r="H1279" i="36"/>
  <c r="H1430" i="36"/>
  <c r="H1314" i="36"/>
  <c r="H1485" i="36"/>
  <c r="G1600" i="36"/>
  <c r="H1482" i="36"/>
  <c r="H1225" i="36"/>
  <c r="I1517" i="36"/>
  <c r="H1511" i="36"/>
  <c r="G1328" i="36"/>
  <c r="G1349" i="36"/>
  <c r="J1234" i="36"/>
  <c r="H1662" i="36"/>
  <c r="G1410" i="36"/>
  <c r="H1169" i="36"/>
  <c r="G1476" i="36"/>
  <c r="G1279" i="36"/>
  <c r="H1388" i="36"/>
  <c r="H1313" i="36"/>
  <c r="G1226" i="36"/>
  <c r="I1532" i="36"/>
  <c r="H1634" i="36"/>
  <c r="H1635" i="36"/>
  <c r="H1632" i="36"/>
  <c r="H1624" i="36"/>
  <c r="J1255" i="36"/>
  <c r="G1473" i="36"/>
  <c r="H1363" i="36"/>
  <c r="H1636" i="36"/>
  <c r="H1507" i="36"/>
  <c r="J1360" i="36"/>
  <c r="H1338" i="36"/>
  <c r="G1552" i="36"/>
  <c r="H1727" i="36"/>
  <c r="G1350" i="36"/>
  <c r="H1284" i="36"/>
  <c r="I1082" i="36"/>
  <c r="J1337" i="36"/>
  <c r="I1433" i="36"/>
  <c r="H1483" i="36"/>
  <c r="H1084" i="36"/>
  <c r="I1555" i="36"/>
  <c r="G1650" i="36"/>
  <c r="J1187" i="36"/>
  <c r="G1537" i="36"/>
  <c r="H1607" i="36"/>
  <c r="J1176" i="36"/>
  <c r="H1294" i="36"/>
  <c r="H1220" i="36"/>
  <c r="G1115" i="36"/>
  <c r="H2194" i="36"/>
  <c r="G1526" i="36"/>
  <c r="H1192" i="36"/>
  <c r="G1532" i="36"/>
  <c r="G1106" i="36"/>
  <c r="G1230" i="36"/>
  <c r="H1175" i="36"/>
  <c r="G1665" i="36"/>
  <c r="J1086" i="36"/>
  <c r="H1080" i="36"/>
  <c r="I1512" i="36"/>
  <c r="J1568" i="36"/>
  <c r="J1090" i="36"/>
  <c r="J1222" i="36"/>
  <c r="G1460" i="36"/>
  <c r="G1612" i="36"/>
  <c r="I1691" i="36"/>
  <c r="H1190" i="36"/>
  <c r="G1237" i="36"/>
  <c r="H1621" i="36"/>
  <c r="H1287" i="36"/>
  <c r="G1519" i="36"/>
  <c r="H1269" i="36"/>
  <c r="J1269" i="36"/>
  <c r="H1270" i="36"/>
  <c r="I1541" i="36"/>
  <c r="G1390" i="36"/>
  <c r="I1568" i="36"/>
  <c r="G1653" i="36"/>
  <c r="I1513" i="36"/>
  <c r="H1463" i="36"/>
  <c r="G1116" i="36"/>
  <c r="H1644" i="36"/>
  <c r="H1260" i="36"/>
  <c r="G1211" i="36"/>
  <c r="H1226" i="36"/>
  <c r="H1377" i="36"/>
  <c r="G1215" i="36"/>
  <c r="G1438" i="36"/>
  <c r="H1102" i="36"/>
  <c r="G1504" i="36"/>
  <c r="I1590" i="36"/>
  <c r="I1569" i="36"/>
  <c r="G1188" i="36"/>
  <c r="H1093" i="36"/>
  <c r="I1464" i="36"/>
  <c r="I1593" i="36"/>
  <c r="I1443" i="36"/>
  <c r="G1362" i="36"/>
  <c r="I1499" i="36"/>
  <c r="I1081" i="36"/>
  <c r="H1147" i="36"/>
  <c r="H1465" i="36"/>
  <c r="H1157" i="36"/>
  <c r="G1518" i="36"/>
  <c r="I1495" i="36"/>
  <c r="G1528" i="36"/>
  <c r="G1122" i="36"/>
  <c r="G1428" i="36"/>
  <c r="I1431" i="36"/>
  <c r="I1469" i="36"/>
  <c r="H1324" i="36"/>
  <c r="G1257" i="36"/>
  <c r="H2075" i="36"/>
  <c r="G1085" i="36"/>
  <c r="H1492" i="36"/>
  <c r="H1664" i="36"/>
  <c r="J1232" i="36"/>
  <c r="J1134" i="36"/>
  <c r="G1284" i="36"/>
  <c r="G1213" i="36"/>
  <c r="G1319" i="36"/>
  <c r="G1498" i="36"/>
  <c r="G1439" i="36"/>
  <c r="G1224" i="36"/>
  <c r="H1193" i="36"/>
  <c r="H1111" i="36"/>
  <c r="H1670" i="36"/>
  <c r="H1238" i="36"/>
  <c r="H2230" i="36"/>
  <c r="H1612" i="36"/>
  <c r="J1132" i="36"/>
  <c r="G1590" i="36"/>
  <c r="H1487" i="36"/>
  <c r="G1482" i="36"/>
  <c r="G1459" i="36"/>
  <c r="J1285" i="36"/>
  <c r="G1522" i="36"/>
  <c r="I1477" i="36"/>
  <c r="I1574" i="36"/>
  <c r="H1179" i="36"/>
  <c r="J1083" i="36"/>
  <c r="H1586" i="36"/>
  <c r="H1533" i="36"/>
  <c r="H1538" i="36"/>
  <c r="J1084" i="36"/>
  <c r="I1608" i="36"/>
  <c r="G1670" i="36"/>
  <c r="I1501" i="36"/>
  <c r="I1482" i="36"/>
  <c r="J1566" i="36"/>
  <c r="J1564" i="36"/>
  <c r="G1628" i="36"/>
  <c r="H1223" i="36"/>
  <c r="I1400" i="36"/>
  <c r="H1345" i="36"/>
  <c r="G1333" i="36"/>
  <c r="H1598" i="36"/>
  <c r="H1604" i="36"/>
  <c r="H1715" i="36"/>
  <c r="H2028" i="36"/>
  <c r="J1214" i="36"/>
  <c r="I1406" i="36"/>
  <c r="G1368" i="36"/>
  <c r="I1389" i="36"/>
  <c r="H1164" i="36"/>
  <c r="G1671" i="36"/>
  <c r="H1518" i="36"/>
  <c r="G1541" i="36"/>
  <c r="G1551" i="36"/>
  <c r="H1410" i="36"/>
  <c r="H1334" i="36"/>
  <c r="I1694" i="36"/>
  <c r="G1496" i="36"/>
  <c r="J1241" i="36"/>
  <c r="J1196" i="36"/>
  <c r="J1213" i="36"/>
  <c r="G1197" i="36"/>
  <c r="H1353" i="36"/>
  <c r="G1382" i="36"/>
  <c r="G1141" i="36"/>
  <c r="J1339" i="36"/>
  <c r="G1497" i="36"/>
  <c r="G1449" i="36"/>
  <c r="G1493" i="36"/>
  <c r="J1116" i="36"/>
  <c r="G1086" i="36"/>
  <c r="J1246" i="36"/>
  <c r="G1514" i="36"/>
  <c r="G1462" i="36"/>
  <c r="H1526" i="36"/>
  <c r="G1138" i="36"/>
  <c r="G1095" i="36"/>
  <c r="G1692" i="36"/>
  <c r="H1616" i="36"/>
  <c r="H1210" i="36"/>
  <c r="J1192" i="36"/>
  <c r="G1153" i="36"/>
  <c r="G1453" i="36"/>
  <c r="H1504" i="36"/>
  <c r="I1460" i="36"/>
  <c r="G1082" i="36"/>
  <c r="H1655" i="36"/>
  <c r="J1563" i="36"/>
  <c r="H1124" i="36"/>
  <c r="J1274" i="36"/>
  <c r="I1664" i="36"/>
  <c r="H1096" i="36"/>
  <c r="J1272" i="36"/>
  <c r="G1559" i="36"/>
  <c r="I1682" i="36"/>
  <c r="G1627" i="36"/>
  <c r="H1446" i="36"/>
  <c r="G1383" i="36"/>
  <c r="H1399" i="36"/>
  <c r="G1425" i="36"/>
  <c r="I1581" i="36"/>
  <c r="G1306" i="36"/>
  <c r="H1330" i="36"/>
  <c r="J1333" i="36"/>
  <c r="J1140" i="36"/>
  <c r="J1227" i="36"/>
  <c r="H1495" i="36"/>
  <c r="G1562" i="36"/>
  <c r="G1210" i="36"/>
  <c r="I1630" i="36"/>
  <c r="H1839" i="36"/>
  <c r="H1558" i="36"/>
  <c r="H2243" i="36"/>
  <c r="H1444" i="36"/>
  <c r="H1824" i="36"/>
  <c r="G1598" i="36"/>
  <c r="G1470" i="36"/>
  <c r="I1578" i="36"/>
  <c r="H1085" i="36"/>
  <c r="H1756" i="36"/>
  <c r="H1231" i="36"/>
  <c r="H2189" i="36"/>
  <c r="J1309" i="36"/>
  <c r="H1232" i="36"/>
  <c r="G1316" i="36"/>
  <c r="H1613" i="36"/>
  <c r="H1344" i="36"/>
  <c r="I1594" i="36"/>
  <c r="J1210" i="36"/>
  <c r="I1610" i="36"/>
  <c r="H1241" i="36"/>
  <c r="I1369" i="36"/>
  <c r="G1607" i="36"/>
  <c r="H1229" i="36"/>
  <c r="H1391" i="36"/>
  <c r="H1854" i="36"/>
  <c r="J1278" i="36"/>
  <c r="H2023" i="36"/>
  <c r="H2027" i="36"/>
  <c r="H1191" i="36"/>
  <c r="G1520" i="36"/>
  <c r="J1562" i="36"/>
  <c r="H1577" i="36"/>
  <c r="H1207" i="36"/>
  <c r="G1423" i="36"/>
  <c r="H1322" i="36"/>
  <c r="I1545" i="36"/>
  <c r="I1544" i="36"/>
  <c r="I1605" i="36"/>
  <c r="J1319" i="36"/>
  <c r="I1509" i="36"/>
  <c r="G1469" i="36"/>
  <c r="H1844" i="36"/>
  <c r="H2233" i="36"/>
  <c r="H1757" i="36"/>
  <c r="H2065" i="36"/>
  <c r="J1305" i="36"/>
  <c r="G1466" i="36"/>
  <c r="J1106" i="36"/>
  <c r="J1123" i="36"/>
  <c r="I1426" i="36"/>
  <c r="G1256" i="36"/>
  <c r="G1693" i="36"/>
  <c r="G1308" i="36"/>
  <c r="J1318" i="36"/>
  <c r="I1583" i="36"/>
  <c r="I1606" i="36"/>
  <c r="G1245" i="36"/>
  <c r="H1250" i="36"/>
  <c r="H1965" i="36"/>
  <c r="H2159" i="36"/>
  <c r="H2176" i="36"/>
  <c r="H1292" i="36"/>
  <c r="H1759" i="36"/>
  <c r="G1426" i="36"/>
  <c r="H1975" i="36"/>
  <c r="J1205" i="36"/>
  <c r="H1811" i="36"/>
  <c r="G1203" i="36"/>
  <c r="H2146" i="36"/>
  <c r="G1304" i="36"/>
  <c r="G1287" i="36"/>
  <c r="H1488" i="36"/>
  <c r="I1674" i="36"/>
  <c r="J1109" i="36"/>
  <c r="H1794" i="36"/>
  <c r="H1772" i="36"/>
  <c r="H2153" i="36"/>
  <c r="J1341" i="36"/>
  <c r="H1813" i="36"/>
  <c r="H1144" i="36"/>
  <c r="H1815" i="36"/>
  <c r="J1138" i="36"/>
  <c r="H2054" i="36"/>
  <c r="I1425" i="36"/>
  <c r="H1761" i="36"/>
  <c r="I1458" i="36"/>
  <c r="J1218" i="36"/>
  <c r="J1181" i="36"/>
  <c r="H1736" i="36"/>
  <c r="H2200" i="36"/>
  <c r="H1877" i="36"/>
  <c r="H1940" i="36"/>
  <c r="H1246" i="36"/>
  <c r="J1221" i="36"/>
  <c r="H1215" i="36"/>
  <c r="H1316" i="36"/>
  <c r="H1594" i="36"/>
  <c r="G1159" i="36"/>
  <c r="I1490" i="36"/>
  <c r="G1572" i="36"/>
  <c r="G1669" i="36"/>
  <c r="G1556" i="36"/>
  <c r="G1271" i="36"/>
  <c r="G1680" i="36"/>
  <c r="G1508" i="36"/>
  <c r="J1094" i="36"/>
  <c r="I1527" i="36"/>
  <c r="H1648" i="36"/>
  <c r="H1301" i="36"/>
  <c r="J1282" i="36"/>
  <c r="J1256" i="36"/>
  <c r="H1131" i="36"/>
  <c r="I1558" i="36"/>
  <c r="H1356" i="36"/>
  <c r="I1689" i="36"/>
  <c r="G1156" i="36"/>
  <c r="H1649" i="36"/>
  <c r="H1411" i="36"/>
  <c r="G1429" i="36"/>
  <c r="G1242" i="36"/>
  <c r="H1639" i="36"/>
  <c r="G1184" i="36"/>
  <c r="G1385" i="36"/>
  <c r="G1175" i="36"/>
  <c r="J1178" i="36"/>
  <c r="I1494" i="36"/>
  <c r="H1112" i="36"/>
  <c r="H1937" i="36"/>
  <c r="H2041" i="36"/>
  <c r="H1971" i="36"/>
  <c r="H1542" i="36"/>
  <c r="H1657" i="36"/>
  <c r="I1483" i="36"/>
  <c r="H1417" i="36"/>
  <c r="G1250" i="36"/>
  <c r="H1552" i="36"/>
  <c r="G1569" i="36"/>
  <c r="H1578" i="36"/>
  <c r="H1300" i="36"/>
  <c r="H1503" i="36"/>
  <c r="G1098" i="36"/>
  <c r="G1260" i="36"/>
  <c r="H1984" i="36"/>
  <c r="G1681" i="36"/>
  <c r="I1379" i="36"/>
  <c r="G1687" i="36"/>
  <c r="I1520" i="36"/>
  <c r="H1678" i="36"/>
  <c r="G1375" i="36"/>
  <c r="I1672" i="36"/>
  <c r="H1517" i="36"/>
  <c r="G1326" i="36"/>
  <c r="H1819" i="36"/>
  <c r="H1770" i="36"/>
  <c r="H1957" i="36"/>
  <c r="G1221" i="36"/>
  <c r="H1851" i="36"/>
  <c r="I1596" i="36"/>
  <c r="J1139" i="36"/>
  <c r="J1691" i="36"/>
  <c r="J1175" i="36"/>
  <c r="H2248" i="36"/>
  <c r="H1614" i="36"/>
  <c r="H2244" i="36"/>
  <c r="J1244" i="36"/>
  <c r="I1445" i="36"/>
  <c r="G1294" i="36"/>
  <c r="H2155" i="36"/>
  <c r="G1431" i="36"/>
  <c r="H1943" i="36"/>
  <c r="H1473" i="36"/>
  <c r="G1123" i="36"/>
  <c r="G1088" i="36"/>
  <c r="H1753" i="36"/>
  <c r="G1259" i="36"/>
  <c r="H1755" i="36"/>
  <c r="G1444" i="36"/>
  <c r="H1805" i="36"/>
  <c r="G1102" i="36"/>
  <c r="H1792" i="36"/>
  <c r="H1259" i="36"/>
  <c r="J1363" i="36"/>
  <c r="H1575" i="36"/>
  <c r="J1266" i="36"/>
  <c r="H1859" i="36"/>
  <c r="H2175" i="36"/>
  <c r="G1345" i="36"/>
  <c r="G1452" i="36"/>
  <c r="G1592" i="36"/>
  <c r="H1835" i="36"/>
  <c r="G1384" i="36"/>
  <c r="H1935" i="36"/>
  <c r="H1211" i="36"/>
  <c r="H1695" i="36"/>
  <c r="H1642" i="36"/>
  <c r="H2254" i="36"/>
  <c r="I1385" i="36"/>
  <c r="J1107" i="36"/>
  <c r="J1348" i="36"/>
  <c r="J1217" i="36"/>
  <c r="J1127" i="36"/>
  <c r="H1769" i="36"/>
  <c r="I1692" i="36"/>
  <c r="G1582" i="36"/>
  <c r="H1194" i="36"/>
  <c r="H2090" i="36"/>
  <c r="I1635" i="36"/>
  <c r="H1827" i="36"/>
  <c r="J1304" i="36"/>
  <c r="H1749" i="36"/>
  <c r="G1254" i="36"/>
  <c r="H1873" i="36"/>
  <c r="G1483" i="36"/>
  <c r="H1224" i="36"/>
  <c r="I1624" i="36"/>
  <c r="I1665" i="36"/>
  <c r="G1527" i="36"/>
  <c r="H1461" i="36"/>
  <c r="J1126" i="36"/>
  <c r="H1129" i="36"/>
  <c r="J1308" i="36"/>
  <c r="H1208" i="36"/>
  <c r="I1497" i="36"/>
  <c r="G1170" i="36"/>
  <c r="G1341" i="36"/>
  <c r="J1099" i="36"/>
  <c r="G1204" i="36"/>
  <c r="I1518" i="36"/>
  <c r="G1165" i="36"/>
  <c r="G1370" i="36"/>
  <c r="I1488" i="36"/>
  <c r="I1617" i="36"/>
  <c r="H1364" i="36"/>
  <c r="H1339" i="36"/>
  <c r="G1261" i="36"/>
  <c r="J1164" i="36"/>
  <c r="H1252" i="36"/>
  <c r="J1121" i="36"/>
  <c r="J1345" i="36"/>
  <c r="H1198" i="36"/>
  <c r="J1247" i="36"/>
  <c r="J1362" i="36"/>
  <c r="H1251" i="36"/>
  <c r="H2147" i="36"/>
  <c r="I1457" i="36"/>
  <c r="H1508" i="36"/>
  <c r="G1608" i="36"/>
  <c r="H2026" i="36"/>
  <c r="H1312" i="36"/>
  <c r="G1185" i="36"/>
  <c r="J1263" i="36"/>
  <c r="H1297" i="36"/>
  <c r="G1097" i="36"/>
  <c r="J1297" i="36"/>
  <c r="G1478" i="36"/>
  <c r="H1814" i="36"/>
  <c r="H1685" i="36"/>
  <c r="H1874" i="36"/>
  <c r="J1100" i="36"/>
  <c r="I1660" i="36"/>
  <c r="H1610" i="36"/>
  <c r="G1691" i="36"/>
  <c r="J1340" i="36"/>
  <c r="G1500" i="36"/>
  <c r="G1563" i="36"/>
  <c r="H1583" i="36"/>
  <c r="I1548" i="36"/>
  <c r="J1230" i="36"/>
  <c r="G1435" i="36"/>
  <c r="G1601" i="36"/>
  <c r="I1658" i="36"/>
  <c r="G1366" i="36"/>
  <c r="H1807" i="36"/>
  <c r="J1193" i="36"/>
  <c r="G1683" i="36"/>
  <c r="H1213" i="36"/>
  <c r="G1654" i="36"/>
  <c r="G1432" i="36"/>
  <c r="G1544" i="36"/>
  <c r="H2068" i="36"/>
  <c r="I1662" i="36"/>
  <c r="H1700" i="36"/>
  <c r="I1437" i="36"/>
  <c r="H2060" i="36"/>
  <c r="G1467" i="36"/>
  <c r="I1595" i="36"/>
  <c r="J1294" i="36"/>
  <c r="H1846" i="36"/>
  <c r="H1418" i="36"/>
  <c r="H1810" i="36"/>
  <c r="H1816" i="36"/>
  <c r="H2191" i="36"/>
  <c r="G1354" i="36"/>
  <c r="H1797" i="36"/>
  <c r="I1430" i="36"/>
  <c r="H1703" i="36"/>
  <c r="I1418" i="36"/>
  <c r="H2186" i="36"/>
  <c r="H1265" i="36"/>
  <c r="J1680" i="36"/>
  <c r="H1641" i="36"/>
  <c r="J1279" i="36"/>
  <c r="H1235" i="36"/>
  <c r="H2143" i="36"/>
  <c r="J1358" i="36"/>
  <c r="H1754" i="36"/>
  <c r="I1398" i="36"/>
  <c r="H1315" i="36"/>
  <c r="G1084" i="36"/>
  <c r="J1153" i="36"/>
  <c r="I1559" i="36"/>
  <c r="I1603" i="36"/>
  <c r="H1365" i="36"/>
  <c r="G1557" i="36"/>
  <c r="H1404" i="36"/>
  <c r="H1296" i="36"/>
  <c r="J1183" i="36"/>
  <c r="J1353" i="36"/>
  <c r="H1333" i="36"/>
  <c r="H1548" i="36"/>
  <c r="H2174" i="36"/>
  <c r="G1407" i="36"/>
  <c r="H1705" i="36"/>
  <c r="H2047" i="36"/>
  <c r="G1678" i="36"/>
  <c r="G1289" i="36"/>
  <c r="H1249" i="36"/>
  <c r="H1665" i="36"/>
  <c r="H1510" i="36"/>
  <c r="H1423" i="36"/>
  <c r="J1290" i="36"/>
  <c r="H1206" i="36"/>
  <c r="I1563" i="36"/>
  <c r="H1273" i="36"/>
  <c r="G1403" i="36"/>
  <c r="H1137" i="36"/>
  <c r="H1435" i="36"/>
  <c r="G1152" i="36"/>
  <c r="I1616" i="36"/>
  <c r="G1307" i="36"/>
  <c r="G1160" i="36"/>
  <c r="H1429" i="36"/>
  <c r="G1253" i="36"/>
  <c r="H1159" i="36"/>
  <c r="G1595" i="36"/>
  <c r="G1135" i="36"/>
  <c r="I1487" i="36"/>
  <c r="H1392" i="36"/>
  <c r="H1600" i="36"/>
  <c r="J1281" i="36"/>
  <c r="H1234" i="36"/>
  <c r="J1235" i="36"/>
  <c r="H1645" i="36"/>
  <c r="G1369" i="36"/>
  <c r="J1320" i="36"/>
  <c r="H1422" i="36"/>
  <c r="I1667" i="36"/>
  <c r="I1510" i="36"/>
  <c r="H1601" i="36"/>
  <c r="H1132" i="36"/>
  <c r="I1643" i="36"/>
  <c r="G1090" i="36"/>
  <c r="I1684" i="36"/>
  <c r="G1374" i="36"/>
  <c r="H1568" i="36"/>
  <c r="H2025" i="36"/>
  <c r="H1865" i="36"/>
  <c r="H1924" i="36"/>
  <c r="H1793" i="36"/>
  <c r="I1663" i="36"/>
  <c r="G1651" i="36"/>
  <c r="I1551" i="36"/>
  <c r="G1575" i="36"/>
  <c r="G1139" i="36"/>
  <c r="I1549" i="36"/>
  <c r="I1516" i="36"/>
  <c r="G1108" i="36"/>
  <c r="J1245" i="36"/>
  <c r="J1292" i="36"/>
  <c r="G1355" i="36"/>
  <c r="H1719" i="36"/>
  <c r="I1525" i="36"/>
  <c r="H1336" i="36"/>
  <c r="H1745" i="36"/>
  <c r="G1396" i="36"/>
  <c r="H1927" i="36"/>
  <c r="I1642" i="36"/>
  <c r="I1564" i="36"/>
  <c r="I1613" i="36"/>
  <c r="H1306" i="36"/>
  <c r="H2053" i="36"/>
  <c r="H2255" i="36"/>
  <c r="H1953" i="36"/>
  <c r="H1783" i="36"/>
  <c r="H2192" i="36"/>
  <c r="H1551" i="36"/>
  <c r="G1610" i="36"/>
  <c r="I1436" i="36"/>
  <c r="I1364" i="36"/>
  <c r="H1214" i="36"/>
  <c r="H1576" i="36"/>
  <c r="H1117" i="36"/>
  <c r="G1273" i="36"/>
  <c r="J1289" i="36"/>
  <c r="H1103" i="36"/>
  <c r="H1872" i="36"/>
  <c r="H1739" i="36"/>
  <c r="G1523" i="36"/>
  <c r="H2038" i="36"/>
  <c r="H2239" i="36"/>
  <c r="I1503" i="36"/>
  <c r="I1429" i="36"/>
  <c r="J1313" i="36"/>
  <c r="G1445" i="36"/>
  <c r="I1579" i="36"/>
  <c r="G1195" i="36"/>
  <c r="I1365" i="36"/>
  <c r="H1092" i="36"/>
  <c r="G1172" i="36"/>
  <c r="I1681" i="36"/>
  <c r="G1174" i="36"/>
  <c r="H1862" i="36"/>
  <c r="H1197" i="36"/>
  <c r="H1406" i="36"/>
  <c r="H1371" i="36"/>
  <c r="G1433" i="36"/>
  <c r="H1319" i="36"/>
  <c r="H1372" i="36"/>
  <c r="G1629" i="36"/>
  <c r="H1199" i="36"/>
  <c r="G1255" i="36"/>
  <c r="G1178" i="36"/>
  <c r="J1141" i="36"/>
  <c r="I1671" i="36"/>
  <c r="J1277" i="36"/>
  <c r="G1395" i="36"/>
  <c r="G1365" i="36"/>
  <c r="H1976" i="36"/>
  <c r="I1584" i="36"/>
  <c r="G1087" i="36"/>
  <c r="H2048" i="36"/>
  <c r="H1694" i="36"/>
  <c r="G1434" i="36"/>
  <c r="G1457" i="36"/>
  <c r="I1489" i="36"/>
  <c r="J1219" i="36"/>
  <c r="G1144" i="36"/>
  <c r="G1162" i="36"/>
  <c r="I1386" i="36"/>
  <c r="H1498" i="36"/>
  <c r="I1615" i="36"/>
  <c r="H1165" i="36"/>
  <c r="H1331" i="36"/>
  <c r="H1781" i="36"/>
  <c r="H1686" i="36"/>
  <c r="J1174" i="36"/>
  <c r="H1798" i="36"/>
  <c r="G1314" i="36"/>
  <c r="H1268" i="36"/>
  <c r="H1523" i="36"/>
  <c r="G1389" i="36"/>
  <c r="J1286" i="36"/>
  <c r="I1231" i="36"/>
  <c r="H1521" i="36"/>
  <c r="H1557" i="36"/>
  <c r="H1403" i="36"/>
  <c r="H1271" i="36"/>
  <c r="G1524" i="36"/>
  <c r="H1153" i="36"/>
  <c r="H1428" i="36"/>
  <c r="H1222" i="36"/>
  <c r="I1570" i="36"/>
  <c r="H1484" i="36"/>
  <c r="H1663" i="36"/>
  <c r="H1437" i="36"/>
  <c r="I1498" i="36"/>
  <c r="G1579" i="36"/>
  <c r="I1550" i="36"/>
  <c r="G1200" i="36"/>
  <c r="I1538" i="36"/>
  <c r="H1457" i="36"/>
  <c r="G1414" i="36"/>
  <c r="I1419" i="36"/>
  <c r="H2162" i="36"/>
  <c r="G1206" i="36"/>
  <c r="H1925" i="36"/>
  <c r="H1566" i="36"/>
  <c r="G1656" i="36"/>
  <c r="H1258" i="36"/>
  <c r="G1367" i="36"/>
  <c r="I1554" i="36"/>
  <c r="I1424" i="36"/>
  <c r="G1585" i="36"/>
  <c r="H2082" i="36"/>
  <c r="G1679" i="36"/>
  <c r="H2158" i="36"/>
  <c r="H1939" i="36"/>
  <c r="H2057" i="36"/>
  <c r="H1310" i="36"/>
  <c r="H2089" i="36"/>
  <c r="G1220" i="36"/>
  <c r="H1522" i="36"/>
  <c r="H1967" i="36"/>
  <c r="I1479" i="36"/>
  <c r="I1467" i="36"/>
  <c r="H1281" i="36"/>
  <c r="J1114" i="36"/>
  <c r="H1416" i="36"/>
  <c r="I1442" i="36"/>
  <c r="J1243" i="36"/>
  <c r="I1573" i="36"/>
  <c r="H1479" i="36"/>
  <c r="H1505" i="36"/>
  <c r="J1211" i="36"/>
  <c r="G1323" i="36"/>
  <c r="J1359" i="36"/>
  <c r="H1421" i="36"/>
  <c r="G1142" i="36"/>
  <c r="H2190" i="36"/>
  <c r="H2033" i="36"/>
  <c r="J1146" i="36"/>
  <c r="H1758" i="36"/>
  <c r="H1099" i="36"/>
  <c r="G1535" i="36"/>
  <c r="G1096" i="36"/>
  <c r="H1626" i="36"/>
  <c r="H1369" i="36"/>
  <c r="G1484" i="36"/>
  <c r="J1166" i="36"/>
  <c r="G1418" i="36"/>
  <c r="G1176" i="36"/>
  <c r="G1688" i="36"/>
  <c r="J1262" i="36"/>
  <c r="H2237" i="36"/>
  <c r="H1809" i="36"/>
  <c r="H1746" i="36"/>
  <c r="H1771" i="36"/>
  <c r="J1335" i="36"/>
  <c r="J1198" i="36"/>
  <c r="I1566" i="36"/>
  <c r="J1122" i="36"/>
  <c r="G1110" i="36"/>
  <c r="H1373" i="36"/>
  <c r="G1599" i="36"/>
  <c r="H1088" i="36"/>
  <c r="G1290" i="36"/>
  <c r="H1532" i="36"/>
  <c r="H1233" i="36"/>
  <c r="H1188" i="36"/>
  <c r="H2152" i="36"/>
  <c r="H1856" i="36"/>
  <c r="H2040" i="36"/>
  <c r="H1946" i="36"/>
  <c r="H1275" i="36"/>
  <c r="H1189" i="36"/>
  <c r="G1161" i="36"/>
  <c r="G1227" i="36"/>
  <c r="J1261" i="36"/>
  <c r="G1340" i="36"/>
  <c r="G1437" i="36"/>
  <c r="H1486" i="36"/>
  <c r="H1146" i="36"/>
  <c r="G1637" i="36"/>
  <c r="H1490" i="36"/>
  <c r="I1690" i="36"/>
  <c r="J1170" i="36"/>
  <c r="H1961" i="36"/>
  <c r="H1796" i="36"/>
  <c r="H2042" i="36"/>
  <c r="H1820" i="36"/>
  <c r="H1530" i="36"/>
  <c r="G1331" i="36"/>
  <c r="H1553" i="36"/>
  <c r="H1187" i="36"/>
  <c r="I1447" i="36"/>
  <c r="G1586" i="36"/>
  <c r="G1182" i="36"/>
  <c r="G1623" i="36"/>
  <c r="J1159" i="36"/>
  <c r="I1601" i="36"/>
  <c r="J1097" i="36"/>
  <c r="H1108" i="36"/>
  <c r="G1529" i="36"/>
  <c r="H1375" i="36"/>
  <c r="H1432" i="36"/>
  <c r="G1649" i="36"/>
  <c r="G1283" i="36"/>
  <c r="J1260" i="36"/>
  <c r="I1611" i="36"/>
  <c r="G1485" i="36"/>
  <c r="H1347" i="36"/>
  <c r="G1543" i="36"/>
  <c r="I1427" i="36"/>
  <c r="J1112" i="36"/>
  <c r="H1106" i="36"/>
  <c r="I1388" i="36"/>
  <c r="J1299" i="36"/>
  <c r="G1288" i="36"/>
  <c r="G1499" i="36"/>
  <c r="H1272" i="36"/>
  <c r="H1082" i="36"/>
  <c r="G1411" i="36"/>
  <c r="J1223" i="36"/>
  <c r="H1683" i="36"/>
  <c r="G1386" i="36"/>
  <c r="G1566" i="36"/>
  <c r="G1406" i="36"/>
  <c r="G1266" i="36"/>
  <c r="G1103" i="36"/>
  <c r="I1080" i="36"/>
  <c r="H1348" i="36"/>
  <c r="I1645" i="36"/>
  <c r="H2154" i="36"/>
  <c r="H1711" i="36"/>
  <c r="J1148" i="36"/>
  <c r="H1987" i="36"/>
  <c r="J1349" i="36"/>
  <c r="H1563" i="36"/>
  <c r="J1567" i="36"/>
  <c r="G1281" i="36"/>
  <c r="H1115" i="36"/>
  <c r="I1650" i="36"/>
  <c r="J1150" i="36"/>
  <c r="H1236" i="36"/>
  <c r="G1219" i="36"/>
  <c r="G1233" i="36"/>
  <c r="H1414" i="36"/>
  <c r="H2180" i="36"/>
  <c r="I1582" i="36"/>
  <c r="H1295" i="36"/>
  <c r="H1383" i="36"/>
  <c r="J1186" i="36"/>
  <c r="H1440" i="36"/>
  <c r="G1494" i="36"/>
  <c r="G1301" i="36"/>
  <c r="G1647" i="36"/>
  <c r="H1774" i="36"/>
  <c r="H1956" i="36"/>
  <c r="H2050" i="36"/>
  <c r="H1725" i="36"/>
  <c r="H1869" i="36"/>
  <c r="H2045" i="36"/>
  <c r="J1338" i="36"/>
  <c r="I1519" i="36"/>
  <c r="J1560" i="36"/>
  <c r="H1593" i="36"/>
  <c r="H1401" i="36"/>
  <c r="J1291" i="36"/>
  <c r="G1682" i="36"/>
  <c r="J1197" i="36"/>
  <c r="G1186" i="36"/>
  <c r="H1360" i="36"/>
  <c r="H1591" i="36"/>
  <c r="H2049" i="36"/>
  <c r="H1840" i="36"/>
  <c r="H2043" i="36"/>
  <c r="G1143" i="36"/>
  <c r="H1370" i="36"/>
  <c r="I1557" i="36"/>
  <c r="H1354" i="36"/>
  <c r="G1364" i="36"/>
  <c r="G1387" i="36"/>
  <c r="J1351" i="36"/>
  <c r="H1097" i="36"/>
  <c r="J1324" i="36"/>
  <c r="H1094" i="36"/>
  <c r="H1528" i="36"/>
  <c r="H1171" i="36"/>
  <c r="G1471" i="36"/>
  <c r="H2250" i="36"/>
  <c r="H1830" i="36"/>
  <c r="H1710" i="36"/>
  <c r="H1767" i="36"/>
  <c r="H1290" i="36"/>
  <c r="H1091" i="36"/>
  <c r="I1434" i="36"/>
  <c r="J1268" i="36"/>
  <c r="H1263" i="36"/>
  <c r="J1206" i="36"/>
  <c r="J1142" i="36"/>
  <c r="H1162" i="36"/>
  <c r="J1231" i="36"/>
  <c r="I1440" i="36"/>
  <c r="G1639" i="36"/>
  <c r="H1240" i="36"/>
  <c r="H1721" i="36"/>
  <c r="H1742" i="36"/>
  <c r="H2185" i="36"/>
  <c r="H1942" i="36"/>
  <c r="G1309" i="36"/>
  <c r="J1264" i="36"/>
  <c r="H1148" i="36"/>
  <c r="J1092" i="36"/>
  <c r="G1299" i="36"/>
  <c r="J1249" i="36"/>
  <c r="H1174" i="36"/>
  <c r="G1422" i="36"/>
  <c r="I1507" i="36"/>
  <c r="H1167" i="36"/>
  <c r="G1243" i="36"/>
  <c r="H2238" i="36"/>
  <c r="H1684" i="36"/>
  <c r="G1100" i="36"/>
  <c r="H2070" i="36"/>
  <c r="H1941" i="36"/>
  <c r="H1559" i="36"/>
  <c r="H1393" i="36"/>
  <c r="I1657" i="36"/>
  <c r="H2170" i="36"/>
  <c r="H1378" i="36"/>
  <c r="H1352" i="36"/>
  <c r="H1376" i="36"/>
  <c r="H1748" i="36"/>
  <c r="I1416" i="36"/>
  <c r="J1361" i="36"/>
  <c r="H1329" i="36"/>
  <c r="H2142" i="36"/>
  <c r="H1358" i="36"/>
  <c r="G1234" i="36"/>
  <c r="G1268" i="36"/>
  <c r="I1514" i="36"/>
  <c r="H1631" i="36"/>
  <c r="G1359" i="36"/>
  <c r="H1163" i="36"/>
  <c r="G1593" i="36"/>
  <c r="H1864" i="36"/>
  <c r="H2039" i="36"/>
  <c r="H1274" i="36"/>
  <c r="G1580" i="36"/>
  <c r="I1502" i="36"/>
  <c r="I1580" i="36"/>
  <c r="J1167" i="36"/>
  <c r="I1529" i="36"/>
  <c r="I1649" i="36"/>
  <c r="I1492" i="36"/>
  <c r="J1233" i="36"/>
  <c r="G1194" i="36"/>
  <c r="G1274" i="36"/>
  <c r="G1093" i="36"/>
  <c r="H2199" i="36"/>
  <c r="I1585" i="36"/>
  <c r="G1150" i="36"/>
  <c r="G1263" i="36"/>
  <c r="H1822" i="36"/>
  <c r="H1788" i="36"/>
  <c r="H1415" i="36"/>
  <c r="H1402" i="36"/>
  <c r="J1317" i="36"/>
  <c r="H1981" i="36"/>
  <c r="H2151" i="36"/>
  <c r="H1845" i="36"/>
  <c r="H1321" i="36"/>
  <c r="H2086" i="36"/>
  <c r="H1750" i="36"/>
  <c r="H2157" i="36"/>
  <c r="I1454" i="36"/>
  <c r="G1363" i="36"/>
  <c r="H1734" i="36"/>
  <c r="H2059" i="36"/>
  <c r="H2062" i="36"/>
  <c r="H1768" i="36"/>
  <c r="H1445" i="36"/>
  <c r="H1928" i="36"/>
  <c r="H1938" i="36"/>
  <c r="H2178" i="36"/>
  <c r="J1312" i="36"/>
  <c r="H1880" i="36"/>
  <c r="H1852" i="36"/>
  <c r="H1833" i="36"/>
  <c r="H1958" i="36"/>
  <c r="G1305" i="36"/>
  <c r="I1380" i="36"/>
  <c r="H1764" i="36"/>
  <c r="G1248" i="36"/>
  <c r="H2144" i="36"/>
  <c r="J1093" i="36"/>
  <c r="H2187" i="36"/>
  <c r="H1855" i="36"/>
  <c r="H2167" i="36"/>
  <c r="H2172" i="36"/>
  <c r="H1766" i="36"/>
  <c r="J1572" i="36"/>
  <c r="J1643" i="36"/>
  <c r="J1419" i="36"/>
  <c r="J1674" i="36"/>
  <c r="J1405" i="36"/>
  <c r="J1675" i="36"/>
  <c r="J1377" i="36"/>
  <c r="J1388" i="36"/>
  <c r="J1660" i="36"/>
  <c r="J1631" i="36"/>
  <c r="J1407" i="36"/>
  <c r="J1579" i="36"/>
  <c r="J1656" i="36"/>
  <c r="J1597" i="36"/>
  <c r="J1555" i="36"/>
  <c r="J1536" i="36"/>
  <c r="J1398" i="36"/>
  <c r="J1423" i="36"/>
  <c r="J1433" i="36"/>
  <c r="J1606" i="36"/>
  <c r="J1635" i="36"/>
  <c r="J1599" i="36"/>
  <c r="J1438" i="36"/>
  <c r="J1379" i="36"/>
  <c r="J1664" i="36"/>
  <c r="J1449" i="36"/>
  <c r="J1585" i="36"/>
  <c r="J1613" i="36"/>
  <c r="J1408" i="36"/>
  <c r="J1395" i="36"/>
  <c r="J1368" i="36"/>
  <c r="J1545" i="36"/>
  <c r="J1587" i="36"/>
  <c r="J1418" i="36"/>
  <c r="H1278" i="36"/>
  <c r="H1134" i="36"/>
  <c r="H1509" i="36"/>
  <c r="I1453" i="36"/>
  <c r="G1338" i="36"/>
  <c r="H1160" i="36"/>
  <c r="J1165" i="36"/>
  <c r="G1157" i="36"/>
  <c r="G1264" i="36"/>
  <c r="H1123" i="36"/>
  <c r="H1571" i="36"/>
  <c r="I1661" i="36"/>
  <c r="I1655" i="36"/>
  <c r="H1083" i="36"/>
  <c r="H1702" i="36"/>
  <c r="I1677" i="36"/>
  <c r="H1588" i="36"/>
  <c r="I1668" i="36"/>
  <c r="H1539" i="36"/>
  <c r="H1549" i="36"/>
  <c r="H1802" i="36"/>
  <c r="H1800" i="36"/>
  <c r="G1347" i="36"/>
  <c r="G1293" i="36"/>
  <c r="H2182" i="36"/>
  <c r="J1273" i="36"/>
  <c r="G1550" i="36"/>
  <c r="I1641" i="36"/>
  <c r="H2032" i="36"/>
  <c r="H1128" i="36"/>
  <c r="G1561" i="36"/>
  <c r="G1577" i="36"/>
  <c r="H1743" i="36"/>
  <c r="G1168" i="36"/>
  <c r="J1115" i="36"/>
  <c r="J1096" i="36"/>
  <c r="I1523" i="36"/>
  <c r="I1383" i="36"/>
  <c r="J1088" i="36"/>
  <c r="H1841" i="36"/>
  <c r="H1782" i="36"/>
  <c r="H2247" i="36"/>
  <c r="H2160" i="36"/>
  <c r="G1265" i="36"/>
  <c r="J1101" i="36"/>
  <c r="G1674" i="36"/>
  <c r="H1570" i="36"/>
  <c r="H1244" i="36"/>
  <c r="J1144" i="36"/>
  <c r="G1456" i="36"/>
  <c r="I1409" i="36"/>
  <c r="H1245" i="36"/>
  <c r="I1540" i="36"/>
  <c r="G1117" i="36"/>
  <c r="H2188" i="36"/>
  <c r="H2161" i="36"/>
  <c r="I1688" i="36"/>
  <c r="G1249" i="36"/>
  <c r="H1412" i="36"/>
  <c r="H1923" i="36"/>
  <c r="H1947" i="36"/>
  <c r="J1347" i="36"/>
  <c r="H1926" i="36"/>
  <c r="H2031" i="36"/>
  <c r="J1224" i="36"/>
  <c r="H1863" i="36"/>
  <c r="H2195" i="36"/>
  <c r="I1597" i="36"/>
  <c r="H1777" i="36"/>
  <c r="G1332" i="36"/>
  <c r="H2063" i="36"/>
  <c r="H1731" i="36"/>
  <c r="H1625" i="36"/>
  <c r="H2074" i="36"/>
  <c r="H1671" i="36"/>
  <c r="H1120" i="36"/>
  <c r="H1230" i="36"/>
  <c r="H1668" i="36"/>
  <c r="G1222" i="36"/>
  <c r="G1616" i="36"/>
  <c r="H1696" i="36"/>
  <c r="H2234" i="36"/>
  <c r="I1602" i="36"/>
  <c r="H1832" i="36"/>
  <c r="H2035" i="36"/>
  <c r="H1572" i="36"/>
  <c r="G1626" i="36"/>
  <c r="H1762" i="36"/>
  <c r="H2184" i="36"/>
  <c r="G1104" i="36"/>
  <c r="H2052" i="36"/>
  <c r="J1160" i="36"/>
  <c r="H2069" i="36"/>
  <c r="H1732" i="36"/>
  <c r="H2252" i="36"/>
  <c r="H1773" i="36"/>
  <c r="H1972" i="36"/>
  <c r="J1556" i="36"/>
  <c r="J1602" i="36"/>
  <c r="J1641" i="36"/>
  <c r="J1661" i="36"/>
  <c r="J1639" i="36"/>
  <c r="J1425" i="36"/>
  <c r="J1380" i="36"/>
  <c r="J1436" i="36"/>
  <c r="J1669" i="36"/>
  <c r="J1367" i="36"/>
  <c r="J1574" i="36"/>
  <c r="J1578" i="36"/>
  <c r="J1577" i="36"/>
  <c r="J1614" i="36"/>
  <c r="J1663" i="36"/>
  <c r="J1582" i="36"/>
  <c r="J1638" i="36"/>
  <c r="J1575" i="36"/>
  <c r="J1686" i="36"/>
  <c r="J1424" i="36"/>
  <c r="J1570" i="36"/>
  <c r="J1619" i="36"/>
  <c r="J1652" i="36"/>
  <c r="J1670" i="36"/>
  <c r="J1374" i="36"/>
  <c r="J1409" i="36"/>
  <c r="J1413" i="36"/>
  <c r="J1369" i="36"/>
  <c r="J1636" i="36"/>
  <c r="J1677" i="36"/>
  <c r="J1590" i="36"/>
  <c r="J1531" i="36"/>
  <c r="J1596" i="36"/>
  <c r="H1535" i="36"/>
  <c r="G1658" i="36"/>
  <c r="H1125" i="36"/>
  <c r="J1087" i="36"/>
  <c r="H1219" i="36"/>
  <c r="G1486" i="36"/>
  <c r="J1215" i="36"/>
  <c r="J1201" i="36"/>
  <c r="H1673" i="36"/>
  <c r="H1944" i="36"/>
  <c r="I1620" i="36"/>
  <c r="G1147" i="36"/>
  <c r="H1554" i="36"/>
  <c r="H1087" i="36"/>
  <c r="H1320" i="36"/>
  <c r="H1438" i="36"/>
  <c r="G1218" i="36"/>
  <c r="H1242" i="36"/>
  <c r="I1627" i="36"/>
  <c r="H1951" i="36"/>
  <c r="I1666" i="36"/>
  <c r="I1439" i="36"/>
  <c r="H1350" i="36"/>
  <c r="H2055" i="36"/>
  <c r="J1130" i="36"/>
  <c r="H1672" i="36"/>
  <c r="I1598" i="36"/>
  <c r="H2058" i="36"/>
  <c r="J1301" i="36"/>
  <c r="G1180" i="36"/>
  <c r="I1604" i="36"/>
  <c r="G1597" i="36"/>
  <c r="G1672" i="36"/>
  <c r="J1622" i="36"/>
  <c r="H2092" i="36"/>
  <c r="H1860" i="36"/>
  <c r="H1848" i="36"/>
  <c r="H1441" i="36"/>
  <c r="J1216" i="36"/>
  <c r="I1387" i="36"/>
  <c r="H1630" i="36"/>
  <c r="G1465" i="36"/>
  <c r="H1466" i="36"/>
  <c r="G1140" i="36"/>
  <c r="H1565" i="36"/>
  <c r="J1095" i="36"/>
  <c r="H1089" i="36"/>
  <c r="H1595" i="36"/>
  <c r="H1681" i="36"/>
  <c r="H1867" i="36"/>
  <c r="H1154" i="36"/>
  <c r="G1302" i="36"/>
  <c r="H1667" i="36"/>
  <c r="H1151" i="36"/>
  <c r="G1131" i="36"/>
  <c r="H1708" i="36"/>
  <c r="H2066" i="36"/>
  <c r="H2080" i="36"/>
  <c r="H2171" i="36"/>
  <c r="H1293" i="36"/>
  <c r="H1706" i="36"/>
  <c r="H1821" i="36"/>
  <c r="H1408" i="36"/>
  <c r="I1392" i="36"/>
  <c r="J1357" i="36"/>
  <c r="H1776" i="36"/>
  <c r="H2235" i="36"/>
  <c r="H1842" i="36"/>
  <c r="J1091" i="36"/>
  <c r="J1342" i="36"/>
  <c r="G1244" i="36"/>
  <c r="H1359" i="36"/>
  <c r="H1950" i="36"/>
  <c r="H1547" i="36"/>
  <c r="G1521" i="36"/>
  <c r="H1853" i="36"/>
  <c r="J1352" i="36"/>
  <c r="J1322" i="36"/>
  <c r="J1328" i="36"/>
  <c r="I1653" i="36"/>
  <c r="H2196" i="36"/>
  <c r="H1366" i="36"/>
  <c r="H1633" i="36"/>
  <c r="H1849" i="36"/>
  <c r="H1828" i="36"/>
  <c r="H2164" i="36"/>
  <c r="H1786" i="36"/>
  <c r="H1818" i="36"/>
  <c r="J1293" i="36"/>
  <c r="H1931" i="36"/>
  <c r="H2242" i="36"/>
  <c r="G1455" i="36"/>
  <c r="J1625" i="36"/>
  <c r="J1603" i="36"/>
  <c r="J1594" i="36"/>
  <c r="J1598" i="36"/>
  <c r="J1447" i="36"/>
  <c r="J1569" i="36"/>
  <c r="J1595" i="36"/>
  <c r="J1437" i="36"/>
  <c r="J1537" i="36"/>
  <c r="J1426" i="36"/>
  <c r="J1370" i="36"/>
  <c r="J1630" i="36"/>
  <c r="J1430" i="36"/>
  <c r="J1450" i="36"/>
  <c r="J1650" i="36"/>
  <c r="J1394" i="36"/>
  <c r="J1371" i="36"/>
  <c r="J1665" i="36"/>
  <c r="J1668" i="36"/>
  <c r="J1576" i="36"/>
  <c r="J1549" i="36"/>
  <c r="J1452" i="36"/>
  <c r="J1366" i="36"/>
  <c r="J1427" i="36"/>
  <c r="J1541" i="36"/>
  <c r="H1394" i="36"/>
  <c r="G1442" i="36"/>
  <c r="H1285" i="36"/>
  <c r="H1351" i="36"/>
  <c r="I1683" i="36"/>
  <c r="H1527" i="36"/>
  <c r="H1264" i="36"/>
  <c r="H1618" i="36"/>
  <c r="J1252" i="36"/>
  <c r="G1686" i="36"/>
  <c r="H1608" i="36"/>
  <c r="H1780" i="36"/>
  <c r="H1468" i="36"/>
  <c r="I1565" i="36"/>
  <c r="H1602" i="36"/>
  <c r="H2077" i="36"/>
  <c r="G1121" i="36"/>
  <c r="J1612" i="36"/>
  <c r="I1420" i="36"/>
  <c r="G1346" i="36"/>
  <c r="H1660" i="36"/>
  <c r="H1362" i="36"/>
  <c r="H1323" i="36"/>
  <c r="G1584" i="36"/>
  <c r="H1982" i="36"/>
  <c r="H1596" i="36"/>
  <c r="G1083" i="36"/>
  <c r="H1534" i="36"/>
  <c r="H1858" i="36"/>
  <c r="I1533" i="36"/>
  <c r="H1181" i="36"/>
  <c r="G1583" i="36"/>
  <c r="H1806" i="36"/>
  <c r="J1145" i="36"/>
  <c r="I1417" i="36"/>
  <c r="G1578" i="36"/>
  <c r="G1201" i="36"/>
  <c r="H1439" i="36"/>
  <c r="H1476" i="36"/>
  <c r="H1714" i="36"/>
  <c r="H2046" i="36"/>
  <c r="H2149" i="36"/>
  <c r="H1122" i="36"/>
  <c r="G1358" i="36"/>
  <c r="I1678" i="36"/>
  <c r="J1257" i="36"/>
  <c r="G1685" i="36"/>
  <c r="H1130" i="36"/>
  <c r="J1311" i="36"/>
  <c r="I1560" i="36"/>
  <c r="G1594" i="36"/>
  <c r="H1385" i="36"/>
  <c r="I1410" i="36"/>
  <c r="H1687" i="36"/>
  <c r="H2133" i="36"/>
  <c r="H1876" i="36"/>
  <c r="H2078" i="36"/>
  <c r="I1472" i="36"/>
  <c r="H2091" i="36"/>
  <c r="H2251" i="36"/>
  <c r="H2079" i="36"/>
  <c r="H1707" i="36"/>
  <c r="H1729" i="36"/>
  <c r="H2076" i="36"/>
  <c r="H1579" i="36"/>
  <c r="H2036" i="36"/>
  <c r="H1801" i="36"/>
  <c r="H2034" i="36"/>
  <c r="G1251" i="36"/>
  <c r="H2229" i="36"/>
  <c r="G1198" i="36"/>
  <c r="H1760" i="36"/>
  <c r="I1435" i="36"/>
  <c r="H1930" i="36"/>
  <c r="H1611" i="36"/>
  <c r="H2145" i="36"/>
  <c r="G1094" i="36"/>
  <c r="H2173" i="36"/>
  <c r="G1652" i="36"/>
  <c r="H2056" i="36"/>
  <c r="H1676" i="36"/>
  <c r="G1205" i="36"/>
  <c r="H1778" i="36"/>
  <c r="H2064" i="36"/>
  <c r="G1297" i="36"/>
  <c r="J1315" i="36"/>
  <c r="H1317" i="36"/>
  <c r="G1480" i="36"/>
  <c r="J1330" i="36"/>
  <c r="H1969" i="36"/>
  <c r="H1847" i="36"/>
  <c r="I1423" i="36"/>
  <c r="H1288" i="36"/>
  <c r="H1717" i="36"/>
  <c r="H1978" i="36"/>
  <c r="H2071" i="36"/>
  <c r="H1436" i="36"/>
  <c r="J1431" i="36"/>
  <c r="J1684" i="36"/>
  <c r="J1391" i="36"/>
  <c r="J1375" i="36"/>
  <c r="J1445" i="36"/>
  <c r="J1628" i="36"/>
  <c r="J1678" i="36"/>
  <c r="J1444" i="36"/>
  <c r="J1655" i="36"/>
  <c r="J1429" i="36"/>
  <c r="J1454" i="36"/>
  <c r="J1538" i="36"/>
  <c r="J1442" i="36"/>
  <c r="J1402" i="36"/>
  <c r="J1446" i="36"/>
  <c r="J1528" i="36"/>
  <c r="J1547" i="36"/>
  <c r="J1644" i="36"/>
  <c r="J1584" i="36"/>
  <c r="J1543" i="36"/>
  <c r="J1634" i="36"/>
  <c r="J1455" i="36"/>
  <c r="J1453" i="36"/>
  <c r="J1551" i="36"/>
  <c r="J1526" i="36"/>
  <c r="J1553" i="36"/>
  <c r="J1373" i="36"/>
  <c r="J1604" i="36"/>
  <c r="G1342" i="36"/>
  <c r="H1328" i="36"/>
  <c r="G1603" i="36"/>
  <c r="I1609" i="36"/>
  <c r="H1674" i="36"/>
  <c r="J1191" i="36"/>
  <c r="I1465" i="36"/>
  <c r="G1507" i="36"/>
  <c r="I1629" i="36"/>
  <c r="I1374" i="36"/>
  <c r="H1580" i="36"/>
  <c r="H1228" i="36"/>
  <c r="G1207" i="36"/>
  <c r="G1313" i="36"/>
  <c r="H1738" i="36"/>
  <c r="H1654" i="36"/>
  <c r="H2163" i="36"/>
  <c r="H1691" i="36"/>
  <c r="H2148" i="36"/>
  <c r="H1282" i="36"/>
  <c r="H1790" i="36"/>
  <c r="H1253" i="36"/>
  <c r="G1081" i="36"/>
  <c r="G1440" i="36"/>
  <c r="G1192" i="36"/>
  <c r="H1357" i="36"/>
  <c r="G1133" i="36"/>
  <c r="G1404" i="36"/>
  <c r="G1107" i="36"/>
  <c r="H1481" i="36"/>
  <c r="I1534" i="36"/>
  <c r="I1481" i="36"/>
  <c r="H2136" i="36"/>
  <c r="H1255" i="36"/>
  <c r="I1631" i="36"/>
  <c r="G1547" i="36"/>
  <c r="I1524" i="36"/>
  <c r="G1327" i="36"/>
  <c r="H1622" i="36"/>
  <c r="H1698" i="36"/>
  <c r="H2150" i="36"/>
  <c r="J1296" i="36"/>
  <c r="G1405" i="36"/>
  <c r="H1237" i="36"/>
  <c r="H1155" i="36"/>
  <c r="G1641" i="36"/>
  <c r="G1241" i="36"/>
  <c r="H1305" i="36"/>
  <c r="G1285" i="36"/>
  <c r="I1506" i="36"/>
  <c r="H1582" i="36"/>
  <c r="J1329" i="36"/>
  <c r="G1454" i="36"/>
  <c r="G1270" i="36"/>
  <c r="J1326" i="36"/>
  <c r="H2198" i="36"/>
  <c r="H1726" i="36"/>
  <c r="H1948" i="36"/>
  <c r="H2037" i="36"/>
  <c r="G1412" i="36"/>
  <c r="H1932" i="36"/>
  <c r="H2181" i="36"/>
  <c r="H1879" i="36"/>
  <c r="H1791" i="36"/>
  <c r="H1716" i="36"/>
  <c r="H1709" i="36"/>
  <c r="H2085" i="36"/>
  <c r="H1823" i="36"/>
  <c r="H2022" i="36"/>
  <c r="J1118" i="36"/>
  <c r="H1973" i="36"/>
  <c r="H2179" i="36"/>
  <c r="H1963" i="36"/>
  <c r="H1789" i="36"/>
  <c r="H1540" i="36"/>
  <c r="H1970" i="36"/>
  <c r="I1648" i="36"/>
  <c r="H1949" i="36"/>
  <c r="J1248" i="36"/>
  <c r="H1960" i="36"/>
  <c r="H1979" i="36"/>
  <c r="J1316" i="36"/>
  <c r="H2168" i="36"/>
  <c r="G1400" i="36"/>
  <c r="H1747" i="36"/>
  <c r="H1857" i="36"/>
  <c r="H2138" i="36"/>
  <c r="G1659" i="36"/>
  <c r="G1330" i="36"/>
  <c r="H1980" i="36"/>
  <c r="G1427" i="36"/>
  <c r="J1151" i="36"/>
  <c r="H1656" i="36"/>
  <c r="I1415" i="36"/>
  <c r="G1388" i="36"/>
  <c r="G1461" i="36"/>
  <c r="G1321" i="36"/>
  <c r="J1667" i="36"/>
  <c r="J1633" i="36"/>
  <c r="J1642" i="36"/>
  <c r="J1629" i="36"/>
  <c r="J1558" i="36"/>
  <c r="J1524" i="36"/>
  <c r="J1624" i="36"/>
  <c r="J1432" i="36"/>
  <c r="J1571" i="36"/>
  <c r="J1421" i="36"/>
  <c r="J1428" i="36"/>
  <c r="J1687" i="36"/>
  <c r="J1448" i="36"/>
  <c r="J1618" i="36"/>
  <c r="J1610" i="36"/>
  <c r="J1535" i="36"/>
  <c r="J1525" i="36"/>
  <c r="J1626" i="36"/>
  <c r="J1530" i="36"/>
  <c r="J1581" i="36"/>
  <c r="J1554" i="36"/>
  <c r="J1401" i="36"/>
  <c r="J1410" i="36"/>
  <c r="J1396" i="36"/>
  <c r="J1637" i="36"/>
  <c r="J1550" i="36"/>
  <c r="J1397" i="36"/>
  <c r="J1548" i="36"/>
  <c r="J1616" i="36"/>
  <c r="J1365" i="36"/>
  <c r="H1455" i="36"/>
  <c r="J1239" i="36"/>
  <c r="J1287" i="36"/>
  <c r="H1550" i="36"/>
  <c r="H1690" i="36"/>
  <c r="J1254" i="36"/>
  <c r="J1271" i="36"/>
  <c r="G1409" i="36"/>
  <c r="G1171" i="36"/>
  <c r="H1145" i="36"/>
  <c r="H1929" i="36"/>
  <c r="G1337" i="36"/>
  <c r="I1413" i="36"/>
  <c r="H1299" i="36"/>
  <c r="H1763" i="36"/>
  <c r="I1526" i="36"/>
  <c r="H2183" i="36"/>
  <c r="G1648" i="36"/>
  <c r="H1627" i="36"/>
  <c r="G1534" i="36"/>
  <c r="H1868" i="36"/>
  <c r="H1489" i="36"/>
  <c r="G1605" i="36"/>
  <c r="G1119" i="36"/>
  <c r="G1633" i="36"/>
  <c r="H1298" i="36"/>
  <c r="H1101" i="36"/>
  <c r="J1179" i="36"/>
  <c r="H1850" i="36"/>
  <c r="H1374" i="36"/>
  <c r="G1565" i="36"/>
  <c r="H1735" i="36"/>
  <c r="H1682" i="36"/>
  <c r="I1384" i="36"/>
  <c r="G1262" i="36"/>
  <c r="I1471" i="36"/>
  <c r="I1562" i="36"/>
  <c r="G1236" i="36"/>
  <c r="J1237" i="36"/>
  <c r="G1114" i="36"/>
  <c r="G1574" i="36"/>
  <c r="H1817" i="36"/>
  <c r="G1492" i="36"/>
  <c r="H1985" i="36"/>
  <c r="J1200" i="36"/>
  <c r="H2067" i="36"/>
  <c r="G1604" i="36"/>
  <c r="H1871" i="36"/>
  <c r="H1186" i="36"/>
  <c r="H2051" i="36"/>
  <c r="I1370" i="36"/>
  <c r="H1426" i="36"/>
  <c r="J1209" i="36"/>
  <c r="H2231" i="36"/>
  <c r="G1209" i="36"/>
  <c r="H2030" i="36"/>
  <c r="H2024" i="36"/>
  <c r="H2241" i="36"/>
  <c r="H1986" i="36"/>
  <c r="G1631" i="36"/>
  <c r="H1803" i="36"/>
  <c r="H1346" i="36"/>
  <c r="H1870" i="36"/>
  <c r="H1398" i="36"/>
  <c r="G1634" i="36"/>
  <c r="J1190" i="36"/>
  <c r="H1977" i="36"/>
  <c r="I1539" i="36"/>
  <c r="H1861" i="36"/>
  <c r="H2166" i="36"/>
  <c r="G1109" i="36"/>
  <c r="H2232" i="36"/>
  <c r="G1624" i="36"/>
  <c r="G1475" i="36"/>
  <c r="G1663" i="36"/>
  <c r="G1351" i="36"/>
  <c r="H1752" i="36"/>
  <c r="H1799" i="36"/>
  <c r="H1974" i="36"/>
  <c r="H1787" i="36"/>
  <c r="J1559" i="36"/>
  <c r="G1191" i="36"/>
  <c r="H1795" i="36"/>
  <c r="H1945" i="36"/>
  <c r="H2072" i="36"/>
  <c r="G1645" i="36"/>
  <c r="G1463" i="36"/>
  <c r="H1574" i="36"/>
  <c r="H1081" i="36"/>
  <c r="J1300" i="36"/>
  <c r="H2029" i="36"/>
  <c r="H1779" i="36"/>
  <c r="H2256" i="36"/>
  <c r="J1354" i="36"/>
  <c r="H1680" i="36"/>
  <c r="G1334" i="36"/>
  <c r="J1646" i="36"/>
  <c r="J1443" i="36"/>
  <c r="J1364" i="36"/>
  <c r="J1653" i="36"/>
  <c r="J1376" i="36"/>
  <c r="J1666" i="36"/>
  <c r="J1588" i="36"/>
  <c r="J1620" i="36"/>
  <c r="J1623" i="36"/>
  <c r="J1451" i="36"/>
  <c r="J1580" i="36"/>
  <c r="J1589" i="36"/>
  <c r="J1649" i="36"/>
  <c r="J1392" i="36"/>
  <c r="J1632" i="36"/>
  <c r="J1404" i="36"/>
  <c r="J1679" i="36"/>
  <c r="J1591" i="36"/>
  <c r="J1420" i="36"/>
  <c r="J1681" i="36"/>
  <c r="J1617" i="36"/>
  <c r="J1412" i="36"/>
  <c r="J1640" i="36"/>
  <c r="J1657" i="36"/>
  <c r="J1583" i="36"/>
  <c r="J1458" i="36"/>
  <c r="J1648" i="36"/>
  <c r="J1672" i="36"/>
  <c r="J1611" i="36"/>
  <c r="J1459" i="36"/>
  <c r="J1386" i="36"/>
  <c r="H1397" i="36"/>
  <c r="H1651" i="36"/>
  <c r="I1428" i="36"/>
  <c r="H2156" i="36"/>
  <c r="G1348" i="36"/>
  <c r="J1302" i="36"/>
  <c r="I1371" i="36"/>
  <c r="H1675" i="36"/>
  <c r="G1533" i="36"/>
  <c r="I1450" i="36"/>
  <c r="H1775" i="36"/>
  <c r="H2073" i="36"/>
  <c r="H1617" i="36"/>
  <c r="H1843" i="36"/>
  <c r="H2139" i="36"/>
  <c r="I1646" i="36"/>
  <c r="I1633" i="36"/>
  <c r="H1988" i="36"/>
  <c r="I1485" i="36"/>
  <c r="I1637" i="36"/>
  <c r="H1936" i="36"/>
  <c r="I1473" i="36"/>
  <c r="H1609" i="36"/>
  <c r="H1720" i="36"/>
  <c r="H1785" i="36"/>
  <c r="H1629" i="36"/>
  <c r="J1346" i="36"/>
  <c r="H1804" i="36"/>
  <c r="G1502" i="36"/>
  <c r="G1286" i="36"/>
  <c r="H1562" i="36"/>
  <c r="H1728" i="36"/>
  <c r="G1225" i="36"/>
  <c r="H1433" i="36"/>
  <c r="G1560" i="36"/>
  <c r="G1401" i="36"/>
  <c r="G1464" i="36"/>
  <c r="G1278" i="36"/>
  <c r="G1092" i="36"/>
  <c r="H1812" i="36"/>
  <c r="H1952" i="36"/>
  <c r="H1740" i="36"/>
  <c r="G1315" i="36"/>
  <c r="H1933" i="36"/>
  <c r="G1317" i="36"/>
  <c r="H1919" i="36"/>
  <c r="G1336" i="36"/>
  <c r="H1921" i="36"/>
  <c r="H1452" i="36"/>
  <c r="H1751" i="36"/>
  <c r="H1178" i="36"/>
  <c r="H2253" i="36"/>
  <c r="I1577" i="36"/>
  <c r="H1968" i="36"/>
  <c r="H2193" i="36"/>
  <c r="J1135" i="36"/>
  <c r="H1784" i="36"/>
  <c r="H1955" i="36"/>
  <c r="H1722" i="36"/>
  <c r="I1468" i="36"/>
  <c r="J1199" i="36"/>
  <c r="H1262" i="36"/>
  <c r="H1304" i="36"/>
  <c r="H1825" i="36"/>
  <c r="G1166" i="36"/>
  <c r="H1389" i="36"/>
  <c r="I1393" i="36"/>
  <c r="H1744" i="36"/>
  <c r="H1866" i="36"/>
  <c r="H1954" i="36"/>
  <c r="H2087" i="36"/>
  <c r="J1688" i="36"/>
  <c r="H2044" i="36"/>
  <c r="H1829" i="36"/>
  <c r="J1157" i="36"/>
  <c r="J1111" i="36"/>
  <c r="H1730" i="36"/>
  <c r="H2165" i="36"/>
  <c r="H1920" i="36"/>
  <c r="H1248" i="36"/>
  <c r="H1209" i="36"/>
  <c r="H2134" i="36"/>
  <c r="G1558" i="36"/>
  <c r="H1964" i="36"/>
  <c r="H1713" i="36"/>
  <c r="H2083" i="36"/>
  <c r="I1480" i="36"/>
  <c r="H1741" i="36"/>
  <c r="H2169" i="36"/>
  <c r="I1405" i="36"/>
  <c r="G1416" i="36"/>
  <c r="H1704" i="36"/>
  <c r="H2135" i="36"/>
  <c r="H1420" i="36"/>
  <c r="H2088" i="36"/>
  <c r="J1593" i="36"/>
  <c r="J1435" i="36"/>
  <c r="J1372" i="36"/>
  <c r="J1417" i="36"/>
  <c r="J1434" i="36"/>
  <c r="J1411" i="36"/>
  <c r="J1378" i="36"/>
  <c r="J1676" i="36"/>
  <c r="J1654" i="36"/>
  <c r="J1400" i="36"/>
  <c r="J1529" i="36"/>
  <c r="J1414" i="36"/>
  <c r="J1406" i="36"/>
  <c r="J1586" i="36"/>
  <c r="J1389" i="36"/>
  <c r="J1415" i="36"/>
  <c r="J1683" i="36"/>
  <c r="J1546" i="36"/>
  <c r="J1534" i="36"/>
  <c r="J1387" i="36"/>
  <c r="J1659" i="36"/>
  <c r="J1673" i="36"/>
  <c r="J1416" i="36"/>
  <c r="J1573" i="36"/>
  <c r="J1439" i="36"/>
  <c r="J1605" i="36"/>
  <c r="J1671" i="36"/>
  <c r="J1542" i="36"/>
  <c r="J1532" i="36"/>
  <c r="J1441" i="36"/>
  <c r="G1441" i="36"/>
  <c r="H1934" i="36"/>
  <c r="I1378" i="36"/>
  <c r="J1184" i="36"/>
  <c r="H1831" i="36"/>
  <c r="H1875" i="36"/>
  <c r="J1147" i="36"/>
  <c r="H2246" i="36"/>
  <c r="G1127" i="36"/>
  <c r="H2081" i="36"/>
  <c r="H1701" i="36"/>
  <c r="H1243" i="36"/>
  <c r="G1548" i="36"/>
  <c r="J1647" i="36"/>
  <c r="J1552" i="36"/>
  <c r="J1527" i="36"/>
  <c r="H1922" i="36"/>
  <c r="H1472" i="36"/>
  <c r="H1737" i="36"/>
  <c r="J1533" i="36"/>
  <c r="J1685" i="36"/>
  <c r="J1592" i="36"/>
  <c r="G1660" i="36"/>
  <c r="H2141" i="36"/>
  <c r="J1607" i="36"/>
  <c r="H1276" i="36"/>
  <c r="I1376" i="36"/>
  <c r="H1765" i="36"/>
  <c r="H1309" i="36"/>
  <c r="H1733" i="36"/>
  <c r="J1540" i="36"/>
  <c r="J1399" i="36"/>
  <c r="J1440" i="36"/>
  <c r="J1609" i="36"/>
  <c r="J1658" i="36"/>
  <c r="H1405" i="36"/>
  <c r="I1636" i="36"/>
  <c r="H1836" i="36"/>
  <c r="I1399" i="36"/>
  <c r="H2177" i="36"/>
  <c r="G1229" i="36"/>
  <c r="G1295" i="36"/>
  <c r="J1645" i="36"/>
  <c r="J1662" i="36"/>
  <c r="H1724" i="36"/>
  <c r="I1451" i="36"/>
  <c r="G1339" i="36"/>
  <c r="H1677" i="36"/>
  <c r="H1959" i="36"/>
  <c r="I1575" i="36"/>
  <c r="H1837" i="36"/>
  <c r="H1966" i="36"/>
  <c r="J1601" i="36"/>
  <c r="J1682" i="36"/>
  <c r="H1838" i="36"/>
  <c r="G1125" i="36"/>
  <c r="G1231" i="36"/>
  <c r="G1540" i="36"/>
  <c r="H1878" i="36"/>
  <c r="I1404" i="36"/>
  <c r="G1503" i="36"/>
  <c r="H2084" i="36"/>
  <c r="J1651" i="36"/>
  <c r="J1393" i="36"/>
  <c r="J1615" i="36"/>
  <c r="J1539" i="36"/>
  <c r="I1402" i="36"/>
  <c r="H1723" i="36"/>
  <c r="G1398" i="36"/>
  <c r="I1640" i="36"/>
  <c r="H2140" i="36"/>
  <c r="H1597" i="36"/>
  <c r="H2249" i="36"/>
  <c r="J1113" i="36"/>
  <c r="H2236" i="36"/>
  <c r="H1467" i="36"/>
  <c r="J1600" i="36"/>
  <c r="J1422" i="36"/>
  <c r="J1403" i="36"/>
  <c r="J1390" i="36"/>
  <c r="H1834" i="36"/>
  <c r="J1557" i="36"/>
  <c r="H2240" i="36"/>
  <c r="H1606" i="36"/>
  <c r="G1325" i="36"/>
  <c r="G1372" i="36"/>
  <c r="G1549" i="36"/>
  <c r="H1712" i="36"/>
  <c r="J1203" i="36"/>
  <c r="H1501" i="36"/>
  <c r="J1627" i="36"/>
  <c r="J1457" i="36"/>
  <c r="J1456" i="36"/>
  <c r="G1132" i="36"/>
  <c r="J1544" i="36"/>
  <c r="K16" i="11" l="1"/>
  <c r="AH16" i="11" s="1"/>
  <c r="K17" i="11"/>
  <c r="AH17" i="11" s="1"/>
  <c r="K15" i="11"/>
  <c r="AH15" i="11" s="1"/>
  <c r="J15" i="11"/>
  <c r="J16" i="11"/>
  <c r="J17" i="11"/>
  <c r="M20" i="12"/>
  <c r="AI316" i="25"/>
  <c r="AI271" i="25"/>
  <c r="AI168" i="25"/>
  <c r="AI81" i="25"/>
  <c r="AI102" i="25"/>
  <c r="AI366" i="25"/>
  <c r="AI119" i="25"/>
  <c r="AI207" i="25"/>
  <c r="AI400" i="25"/>
  <c r="AI103" i="25"/>
  <c r="AI334" i="25"/>
  <c r="AI111" i="25"/>
  <c r="AI163" i="25"/>
  <c r="AI272" i="25"/>
  <c r="AI299" i="25"/>
  <c r="AI105" i="25"/>
  <c r="AI154" i="25"/>
  <c r="AI345" i="25"/>
  <c r="AI236" i="25"/>
  <c r="AI67" i="25"/>
  <c r="AI363" i="25"/>
  <c r="AI155" i="25"/>
  <c r="AI176" i="25"/>
  <c r="AI281" i="25"/>
  <c r="AI279" i="25"/>
  <c r="AI184" i="25"/>
  <c r="AI152" i="25"/>
  <c r="AI192" i="25"/>
  <c r="AI286" i="25"/>
  <c r="AI287" i="25"/>
  <c r="AI274" i="25"/>
  <c r="AI166" i="25"/>
  <c r="AI290" i="25"/>
  <c r="AI365" i="25"/>
  <c r="AI373" i="25"/>
  <c r="AI266" i="25"/>
  <c r="AI128" i="25"/>
  <c r="AI106" i="25"/>
  <c r="AI326" i="25"/>
  <c r="AI372" i="25"/>
  <c r="AI367" i="25"/>
  <c r="AI242" i="25"/>
  <c r="AI285" i="25"/>
  <c r="AI167" i="25"/>
  <c r="AI312" i="25"/>
  <c r="AI329" i="25"/>
  <c r="AI78" i="25"/>
  <c r="AI74" i="25"/>
  <c r="AI23" i="25"/>
  <c r="AI126" i="25"/>
  <c r="AI31" i="25"/>
  <c r="AI27" i="25"/>
  <c r="AI273" i="25"/>
  <c r="AI58" i="25"/>
  <c r="AI38" i="25"/>
  <c r="AI206" i="25"/>
  <c r="AI401" i="25"/>
  <c r="AI129" i="25"/>
  <c r="AI307" i="25"/>
  <c r="AI146" i="25"/>
  <c r="AI145" i="25"/>
  <c r="AI385" i="25"/>
  <c r="AI397" i="25"/>
  <c r="AI185" i="25"/>
  <c r="AI77" i="25"/>
  <c r="AI182" i="25"/>
  <c r="AI377" i="25"/>
  <c r="AI320" i="25"/>
  <c r="AI47" i="25"/>
  <c r="AI24" i="25"/>
  <c r="AI196" i="25"/>
  <c r="AI288" i="25"/>
  <c r="AI116" i="25"/>
  <c r="AI205" i="25"/>
  <c r="AI37" i="25"/>
  <c r="AI212" i="25"/>
  <c r="AI297" i="25"/>
  <c r="AI139" i="25"/>
  <c r="AI136" i="25"/>
  <c r="AI135" i="25"/>
  <c r="AI398" i="25"/>
  <c r="AI217" i="25"/>
  <c r="AI133" i="25"/>
  <c r="AI57" i="25"/>
  <c r="AI149" i="25"/>
  <c r="AI344" i="25"/>
  <c r="AI308" i="25"/>
  <c r="AI295" i="25"/>
  <c r="AI220" i="25"/>
  <c r="AI392" i="25"/>
  <c r="AI321" i="25"/>
  <c r="AI71" i="25"/>
  <c r="AI79" i="25"/>
  <c r="AI141" i="25"/>
  <c r="AI114" i="25"/>
  <c r="AI16" i="25"/>
  <c r="AI72" i="25"/>
  <c r="AI22" i="25"/>
  <c r="AI150" i="25"/>
  <c r="AI238" i="25"/>
  <c r="AI190" i="25"/>
  <c r="AI143" i="25"/>
  <c r="AI11" i="25"/>
  <c r="AI62" i="25"/>
  <c r="AI7" i="25"/>
  <c r="AI209" i="25"/>
  <c r="AI73" i="25"/>
  <c r="AI368" i="25"/>
  <c r="AI246" i="25"/>
  <c r="AI161" i="25"/>
  <c r="AI362" i="25"/>
  <c r="AI244" i="25"/>
  <c r="AI388" i="25"/>
  <c r="AI347" i="25"/>
  <c r="AI108" i="25"/>
  <c r="AI170" i="25"/>
  <c r="AI378" i="25"/>
  <c r="AI252" i="25"/>
  <c r="AI189" i="25"/>
  <c r="AI259" i="25"/>
  <c r="AI348" i="25"/>
  <c r="AI325" i="25"/>
  <c r="AI172" i="25"/>
  <c r="AI234" i="25"/>
  <c r="AI261" i="25"/>
  <c r="AI357" i="25"/>
  <c r="AI333" i="25"/>
  <c r="AI195" i="25"/>
  <c r="AI29" i="25"/>
  <c r="AI123" i="25"/>
  <c r="AI300" i="25"/>
  <c r="AI276" i="25"/>
  <c r="AI39" i="25"/>
  <c r="AI229" i="25"/>
  <c r="AI60" i="25"/>
  <c r="AI342" i="25"/>
  <c r="AI28" i="25"/>
  <c r="AI121" i="25"/>
  <c r="AI32" i="25"/>
  <c r="AI181" i="25"/>
  <c r="AI76" i="25"/>
  <c r="AI153" i="25"/>
  <c r="AI56" i="25"/>
  <c r="AI210" i="25"/>
  <c r="AI100" i="25"/>
  <c r="AI201" i="25"/>
  <c r="AI327" i="25"/>
  <c r="AI109" i="25"/>
  <c r="AI250" i="25"/>
  <c r="AI391" i="25"/>
  <c r="AI283" i="25"/>
  <c r="AI380" i="25"/>
  <c r="AI374" i="25"/>
  <c r="AI379" i="25"/>
  <c r="AI82" i="25"/>
  <c r="AI159" i="25"/>
  <c r="AI216" i="25"/>
  <c r="AI336" i="25"/>
  <c r="AI87" i="25"/>
  <c r="AI241" i="25"/>
  <c r="AI191" i="25"/>
  <c r="AI384" i="25"/>
  <c r="AI53" i="25"/>
  <c r="AI399" i="25"/>
  <c r="AI253" i="25"/>
  <c r="AI198" i="25"/>
  <c r="AI393" i="25"/>
  <c r="AI358" i="25"/>
  <c r="AI339" i="25"/>
  <c r="AI110" i="25"/>
  <c r="AI208" i="25"/>
  <c r="AI318" i="25"/>
  <c r="AI296" i="25"/>
  <c r="AI267" i="25"/>
  <c r="AI331" i="25"/>
  <c r="AI173" i="25"/>
  <c r="AI224" i="25"/>
  <c r="AI151" i="25"/>
  <c r="AI304" i="25"/>
  <c r="AI80" i="25"/>
  <c r="AI131" i="25"/>
  <c r="AI223" i="25"/>
  <c r="AI370" i="25"/>
  <c r="AI235" i="25"/>
  <c r="AI197" i="25"/>
  <c r="AI127" i="25"/>
  <c r="AI10" i="25"/>
  <c r="AI183" i="25"/>
  <c r="AI36" i="25"/>
  <c r="AI137" i="25"/>
  <c r="AI122" i="25"/>
  <c r="AI306" i="25"/>
  <c r="AI42" i="25"/>
  <c r="AI15" i="25"/>
  <c r="AI225" i="25"/>
  <c r="AI125" i="25"/>
  <c r="AI270" i="25"/>
  <c r="AI213" i="25"/>
  <c r="AI124" i="25"/>
  <c r="AI353" i="25"/>
  <c r="AI144" i="25"/>
  <c r="AI130" i="25"/>
  <c r="AI157" i="25"/>
  <c r="AI9" i="25"/>
  <c r="AI14" i="25"/>
  <c r="AI174" i="25"/>
  <c r="AI233" i="25"/>
  <c r="AI204" i="25"/>
  <c r="AI302" i="25"/>
  <c r="AI389" i="25"/>
  <c r="AI390" i="25"/>
  <c r="AI395" i="25"/>
  <c r="AI49" i="25"/>
  <c r="AI269" i="25"/>
  <c r="AI200" i="25"/>
  <c r="AI328" i="25"/>
  <c r="AI50" i="25"/>
  <c r="AI8" i="25"/>
  <c r="AI86" i="25"/>
  <c r="AI350" i="25"/>
  <c r="AI264" i="25"/>
  <c r="AI112" i="25"/>
  <c r="AI177" i="25"/>
  <c r="AI330" i="25"/>
  <c r="AI396" i="25"/>
  <c r="AI315" i="25"/>
  <c r="AI319" i="25"/>
  <c r="AI215" i="25"/>
  <c r="AI343" i="25"/>
  <c r="AI231" i="25"/>
  <c r="AI278" i="25"/>
  <c r="AI48" i="25"/>
  <c r="AI310" i="25"/>
  <c r="AI305" i="25"/>
  <c r="AI257" i="25"/>
  <c r="AI211" i="25"/>
  <c r="AI338" i="25"/>
  <c r="AI313" i="25"/>
  <c r="AI147" i="25"/>
  <c r="AI387" i="25"/>
  <c r="AI97" i="25"/>
  <c r="AI263" i="25"/>
  <c r="AI256" i="25"/>
  <c r="AI132" i="25"/>
  <c r="AI75" i="25"/>
  <c r="AI52" i="25"/>
  <c r="AI179" i="25"/>
  <c r="AI68" i="25"/>
  <c r="AI30" i="25"/>
  <c r="AI35" i="25"/>
  <c r="AI164" i="25"/>
  <c r="AI117" i="25"/>
  <c r="AI12" i="25"/>
  <c r="AI140" i="25"/>
  <c r="AI44" i="25"/>
  <c r="AI376" i="25"/>
  <c r="AI70" i="25"/>
  <c r="AI337" i="25"/>
  <c r="AI335" i="25"/>
  <c r="AI160" i="25"/>
  <c r="AI219" i="25"/>
  <c r="AI324" i="25"/>
  <c r="AI301" i="25"/>
  <c r="AI383" i="25"/>
  <c r="AI291" i="25"/>
  <c r="AI46" i="25"/>
  <c r="AI294" i="25"/>
  <c r="AI227" i="25"/>
  <c r="AI349" i="25"/>
  <c r="AI361" i="25"/>
  <c r="AI84" i="25"/>
  <c r="AI322" i="25"/>
  <c r="AI277" i="25"/>
  <c r="AI356" i="25"/>
  <c r="AI311" i="25"/>
  <c r="AI222" i="25"/>
  <c r="AI178" i="25"/>
  <c r="AI394" i="25"/>
  <c r="AI260" i="25"/>
  <c r="AI303" i="25"/>
  <c r="AI186" i="25"/>
  <c r="AI187" i="25"/>
  <c r="AI292" i="25"/>
  <c r="AI268" i="25"/>
  <c r="AI254" i="25"/>
  <c r="AI120" i="25"/>
  <c r="AI226" i="25"/>
  <c r="AI360" i="25"/>
  <c r="AI381" i="25"/>
  <c r="AI284" i="25"/>
  <c r="AI138" i="25"/>
  <c r="AI107" i="25"/>
  <c r="AI33" i="25"/>
  <c r="AI45" i="25"/>
  <c r="AI34" i="25"/>
  <c r="AI65" i="25"/>
  <c r="AI148" i="25"/>
  <c r="AI18" i="25"/>
  <c r="AI162" i="25"/>
  <c r="AI6" i="25"/>
  <c r="AI134" i="25"/>
  <c r="AI19" i="25"/>
  <c r="AI43" i="25"/>
  <c r="AI64" i="25"/>
  <c r="AI239" i="25"/>
  <c r="AI40" i="25"/>
  <c r="AI351" i="25"/>
  <c r="AI265" i="25"/>
  <c r="AI255" i="25"/>
  <c r="AI13" i="25"/>
  <c r="AI354" i="25"/>
  <c r="AI386" i="25"/>
  <c r="AI156" i="25"/>
  <c r="AI66" i="25"/>
  <c r="AI158" i="25"/>
  <c r="AI352" i="25"/>
  <c r="AI203" i="25"/>
  <c r="AI142" i="25"/>
  <c r="AI188" i="25"/>
  <c r="AI247" i="25"/>
  <c r="AI98" i="25"/>
  <c r="AI251" i="25"/>
  <c r="AI314" i="25"/>
  <c r="AI63" i="25"/>
  <c r="AI245" i="25"/>
  <c r="AI199" i="25"/>
  <c r="AI249" i="25"/>
  <c r="AI26" i="25"/>
  <c r="AI101" i="25"/>
  <c r="AI355" i="25"/>
  <c r="AI293" i="25"/>
  <c r="AI218" i="25"/>
  <c r="AI298" i="25"/>
  <c r="AI382" i="25"/>
  <c r="AI375" i="25"/>
  <c r="AI275" i="25"/>
  <c r="AI214" i="25"/>
  <c r="AI237" i="25"/>
  <c r="AI402" i="25"/>
  <c r="AI115" i="25"/>
  <c r="AI5" i="25"/>
  <c r="AI180" i="25"/>
  <c r="AI280" i="25"/>
  <c r="AI165" i="25"/>
  <c r="AI221" i="25"/>
  <c r="AI21" i="25"/>
  <c r="AI228" i="25"/>
  <c r="AI332" i="25"/>
  <c r="AI309" i="25"/>
  <c r="AI282" i="25"/>
  <c r="AI113" i="25"/>
  <c r="AI230" i="25"/>
  <c r="AI340" i="25"/>
  <c r="AI317" i="25"/>
  <c r="AI202" i="25"/>
  <c r="AI359" i="25"/>
  <c r="AI240" i="25"/>
  <c r="AI83" i="25"/>
  <c r="AI369" i="25"/>
  <c r="AI248" i="25"/>
  <c r="AI193" i="25"/>
  <c r="AI323" i="25"/>
  <c r="AI243" i="25"/>
  <c r="AI194" i="25"/>
  <c r="AI364" i="25"/>
  <c r="AI341" i="25"/>
  <c r="AI169" i="25"/>
  <c r="AI17" i="25"/>
  <c r="AI258" i="25"/>
  <c r="AI55" i="25"/>
  <c r="AI25" i="25"/>
  <c r="AI171" i="25"/>
  <c r="AI51" i="25"/>
  <c r="AI54" i="25"/>
  <c r="AI41" i="25"/>
  <c r="AI85" i="25"/>
  <c r="AI104" i="25"/>
  <c r="AI59" i="25"/>
  <c r="AI96" i="25"/>
  <c r="AI90" i="25"/>
  <c r="AI95" i="25"/>
  <c r="AI91" i="25"/>
  <c r="AI88" i="25"/>
  <c r="AI89" i="25"/>
  <c r="AI94" i="25"/>
  <c r="AI92" i="25"/>
  <c r="AI93" i="25"/>
  <c r="AI99" i="25"/>
  <c r="AH7" i="12"/>
  <c r="AI9" i="13"/>
  <c r="AI7" i="16"/>
  <c r="AI33" i="16"/>
  <c r="AI29" i="16"/>
  <c r="AI40" i="16"/>
  <c r="AI24" i="16"/>
  <c r="AI8" i="16"/>
  <c r="AI42" i="16"/>
  <c r="AI37" i="16"/>
  <c r="AI36" i="16"/>
  <c r="AI32" i="16"/>
  <c r="AI30" i="16"/>
  <c r="AI18" i="16"/>
  <c r="AI19" i="16"/>
  <c r="AI25" i="16"/>
  <c r="AI31" i="16"/>
  <c r="AI28" i="16"/>
  <c r="AI13" i="16"/>
  <c r="AI45" i="16"/>
  <c r="AI26" i="16"/>
  <c r="AI38" i="16"/>
  <c r="AI21" i="16"/>
  <c r="AI17" i="16"/>
  <c r="AI5" i="16"/>
  <c r="AI44" i="16"/>
  <c r="AI34" i="16"/>
  <c r="AI43" i="16"/>
  <c r="AI6" i="16"/>
  <c r="AI23" i="16"/>
  <c r="AI10" i="16"/>
  <c r="AI16" i="16"/>
  <c r="AI11" i="16"/>
  <c r="AI15" i="16"/>
  <c r="AH11" i="12"/>
  <c r="AH23" i="12"/>
  <c r="AH3" i="21"/>
  <c r="AH15" i="12"/>
  <c r="M12" i="12"/>
  <c r="AH24" i="12"/>
  <c r="M16" i="12"/>
  <c r="M8" i="12"/>
  <c r="I1504" i="30"/>
  <c r="I1766" i="30"/>
  <c r="AG3" i="25"/>
  <c r="AI3" i="25" s="1"/>
  <c r="I1262" i="30"/>
  <c r="I219" i="30"/>
  <c r="I782" i="30"/>
  <c r="I4252" i="30"/>
  <c r="I2823" i="30"/>
  <c r="I2054" i="30"/>
  <c r="I3674" i="30"/>
  <c r="I3026" i="30"/>
  <c r="I1035" i="30"/>
  <c r="I542" i="30"/>
  <c r="I3015" i="30"/>
  <c r="I4647" i="30"/>
  <c r="I2126" i="30"/>
  <c r="I3663" i="30"/>
  <c r="I3662" i="30"/>
  <c r="I1142" i="30"/>
  <c r="I1144" i="30"/>
  <c r="I1082" i="30"/>
  <c r="I940" i="30"/>
  <c r="I1288" i="30"/>
  <c r="I1071" i="30"/>
  <c r="I123" i="30"/>
  <c r="I555" i="30"/>
  <c r="I4047" i="30"/>
  <c r="I1899" i="30"/>
  <c r="I3482" i="30"/>
  <c r="I2546" i="30"/>
  <c r="I1395" i="30"/>
  <c r="I3183" i="30"/>
  <c r="I3182" i="30"/>
  <c r="I3124" i="30"/>
  <c r="I3123" i="30"/>
  <c r="I159" i="30"/>
  <c r="I2318" i="30"/>
  <c r="I3855" i="30"/>
  <c r="I3854" i="30"/>
  <c r="I674" i="30"/>
  <c r="I4083" i="30"/>
  <c r="I4204" i="30"/>
  <c r="I3256" i="30"/>
  <c r="I376" i="30"/>
  <c r="I27" i="30"/>
  <c r="I459" i="30"/>
  <c r="I3916" i="30"/>
  <c r="I2632" i="30"/>
  <c r="I3290" i="30"/>
  <c r="I3135" i="30"/>
  <c r="I3134" i="30"/>
  <c r="I1552" i="30"/>
  <c r="I1587" i="30"/>
  <c r="I3375" i="30"/>
  <c r="I3374" i="30"/>
  <c r="I62" i="30"/>
  <c r="I3988" i="30"/>
  <c r="I3987" i="30"/>
  <c r="I867" i="30"/>
  <c r="I520" i="30"/>
  <c r="I710" i="30"/>
  <c r="I711" i="30"/>
  <c r="I856" i="30"/>
  <c r="I1178" i="30"/>
  <c r="I687" i="30"/>
  <c r="I3722" i="30"/>
  <c r="I3099" i="30"/>
  <c r="I398" i="30"/>
  <c r="I4023" i="30"/>
  <c r="I3638" i="30"/>
  <c r="I4683" i="30"/>
  <c r="I1239" i="30"/>
  <c r="I4694" i="30"/>
  <c r="I795" i="30"/>
  <c r="I4276" i="30"/>
  <c r="I338" i="30"/>
  <c r="I976" i="30"/>
  <c r="I2944" i="30"/>
  <c r="I820" i="30"/>
  <c r="I604" i="30"/>
  <c r="I4538" i="30"/>
  <c r="I3531" i="30"/>
  <c r="I4588" i="30"/>
  <c r="I2908" i="30"/>
  <c r="I2607" i="30"/>
  <c r="I3926" i="30"/>
  <c r="I2354" i="30"/>
  <c r="I1874" i="30"/>
  <c r="I4432" i="30"/>
  <c r="I3398" i="30"/>
  <c r="I4358" i="30"/>
  <c r="I830" i="30"/>
  <c r="I256" i="30"/>
  <c r="I196" i="30"/>
  <c r="I1323" i="30"/>
  <c r="I3866" i="30"/>
  <c r="I998" i="30"/>
  <c r="I999" i="30"/>
  <c r="I508" i="30"/>
  <c r="I4442" i="30"/>
  <c r="I3339" i="30"/>
  <c r="I4335" i="30"/>
  <c r="I2872" i="30"/>
  <c r="I3494" i="30"/>
  <c r="I4059" i="30"/>
  <c r="I1983" i="30"/>
  <c r="I4552" i="30"/>
  <c r="I4382" i="30"/>
  <c r="I592" i="30"/>
  <c r="I807" i="30"/>
  <c r="I662" i="30"/>
  <c r="I530" i="30"/>
  <c r="I4298" i="30"/>
  <c r="I3579" i="30"/>
  <c r="I3039" i="30"/>
  <c r="I232" i="30"/>
  <c r="I1154" i="30"/>
  <c r="I2246" i="30"/>
  <c r="I1648" i="30"/>
  <c r="I4166" i="30"/>
  <c r="I2080" i="30"/>
  <c r="I2846" i="30"/>
  <c r="I3592" i="30"/>
  <c r="I3170" i="30"/>
  <c r="I890" i="30"/>
  <c r="I746" i="30"/>
  <c r="I628" i="30"/>
  <c r="I2139" i="30"/>
  <c r="I3698" i="30"/>
  <c r="I4072" i="30"/>
  <c r="I4658" i="30"/>
  <c r="I3675" i="30"/>
  <c r="I1034" i="30"/>
  <c r="I2162" i="30"/>
  <c r="I4479" i="30"/>
  <c r="I3232" i="30"/>
  <c r="I3364" i="30"/>
  <c r="I3363" i="30"/>
  <c r="I4514" i="30"/>
  <c r="I472" i="30"/>
  <c r="I1070" i="30"/>
  <c r="I3483" i="30"/>
  <c r="I2210" i="30"/>
  <c r="I3122" i="30"/>
  <c r="I3424" i="30"/>
  <c r="I3448" i="30"/>
  <c r="I4610" i="30"/>
  <c r="I1048" i="30"/>
  <c r="I568" i="30"/>
  <c r="I2090" i="30"/>
  <c r="I3255" i="30"/>
  <c r="I374" i="30"/>
  <c r="I880" i="30"/>
  <c r="I3914" i="30"/>
  <c r="I1862" i="30"/>
  <c r="I3291" i="30"/>
  <c r="I1852" i="30"/>
  <c r="I2596" i="30"/>
  <c r="I2258" i="30"/>
  <c r="I3615" i="30"/>
  <c r="I3614" i="30"/>
  <c r="I4623" i="30"/>
  <c r="I3986" i="30"/>
  <c r="I4708" i="30"/>
  <c r="I916" i="30"/>
  <c r="I4599" i="30"/>
  <c r="I244" i="30"/>
  <c r="I111" i="30"/>
  <c r="I1935" i="30"/>
  <c r="I854" i="30"/>
  <c r="I4634" i="30"/>
  <c r="I362" i="30"/>
  <c r="I3723" i="30"/>
  <c r="I2294" i="30"/>
  <c r="I2583" i="30"/>
  <c r="I4287" i="30"/>
  <c r="I650" i="30"/>
  <c r="I4576" i="30"/>
  <c r="I99" i="30"/>
  <c r="I1238" i="30"/>
  <c r="I818" i="30"/>
  <c r="I602" i="30"/>
  <c r="I2438" i="30"/>
  <c r="I2894" i="30"/>
  <c r="I351" i="30"/>
  <c r="I1298" i="30"/>
  <c r="I86" i="30"/>
  <c r="I4372" i="30"/>
  <c r="I434" i="30"/>
  <c r="I3867" i="30"/>
  <c r="I4455" i="30"/>
  <c r="I506" i="30"/>
  <c r="I172" i="30"/>
  <c r="I2284" i="30"/>
  <c r="I1456" i="30"/>
  <c r="I3352" i="30"/>
  <c r="I2404" i="30"/>
  <c r="I1982" i="30"/>
  <c r="I3830" i="30"/>
  <c r="I39" i="30"/>
  <c r="I182" i="30"/>
  <c r="I987" i="30"/>
  <c r="I4468" i="30"/>
  <c r="I927" i="30"/>
  <c r="I3038" i="30"/>
  <c r="I4155" i="30"/>
  <c r="I2452" i="30"/>
  <c r="I4670" i="30"/>
  <c r="I3591" i="30"/>
  <c r="I4408" i="30"/>
  <c r="I843" i="30"/>
  <c r="I135" i="30"/>
  <c r="I279" i="30"/>
  <c r="I4564" i="30"/>
  <c r="I626" i="30"/>
  <c r="I484" i="30"/>
  <c r="I218" i="30"/>
  <c r="I4251" i="30"/>
  <c r="I2055" i="30"/>
  <c r="I2524" i="30"/>
  <c r="I1888" i="30"/>
  <c r="I1335" i="30"/>
  <c r="I1216" i="30"/>
  <c r="I3782" i="30"/>
  <c r="I4646" i="30"/>
  <c r="I2127" i="30"/>
  <c r="I3362" i="30"/>
  <c r="I4096" i="30"/>
  <c r="I1347" i="30"/>
  <c r="I1012" i="30"/>
  <c r="I122" i="30"/>
  <c r="I4046" i="30"/>
  <c r="I1898" i="30"/>
  <c r="I2486" i="30"/>
  <c r="I2271" i="30"/>
  <c r="I1394" i="30"/>
  <c r="I158" i="30"/>
  <c r="I2319" i="30"/>
  <c r="I3447" i="30"/>
  <c r="I4120" i="30"/>
  <c r="I1191" i="30"/>
  <c r="I1192" i="30"/>
  <c r="I4504" i="30"/>
  <c r="I4082" i="30"/>
  <c r="I1118" i="30"/>
  <c r="I375" i="30"/>
  <c r="I26" i="30"/>
  <c r="I458" i="30"/>
  <c r="I3915" i="30"/>
  <c r="I1864" i="30"/>
  <c r="I2332" i="30"/>
  <c r="I1586" i="30"/>
  <c r="I4144" i="30"/>
  <c r="I3206" i="30"/>
  <c r="I494" i="30"/>
  <c r="I2512" i="30"/>
  <c r="I518" i="30"/>
  <c r="I519" i="30"/>
  <c r="I914" i="30"/>
  <c r="I1131" i="30"/>
  <c r="I2678" i="30"/>
  <c r="I1934" i="30"/>
  <c r="I3471" i="30"/>
  <c r="I3470" i="30"/>
  <c r="I855" i="30"/>
  <c r="I686" i="30"/>
  <c r="I2476" i="30"/>
  <c r="I1311" i="30"/>
  <c r="I1743" i="30"/>
  <c r="I1779" i="30"/>
  <c r="I3568" i="30"/>
  <c r="I3316" i="30"/>
  <c r="I3315" i="30"/>
  <c r="I2702" i="30"/>
  <c r="I4682" i="30"/>
  <c r="I4036" i="30"/>
  <c r="I1107" i="30"/>
  <c r="I4275" i="30"/>
  <c r="I339" i="30"/>
  <c r="I975" i="30"/>
  <c r="I268" i="30"/>
  <c r="I4587" i="30"/>
  <c r="I736" i="30"/>
  <c r="I2608" i="30"/>
  <c r="I3686" i="30"/>
  <c r="I4431" i="30"/>
  <c r="I2366" i="30"/>
  <c r="I255" i="30"/>
  <c r="I15" i="30"/>
  <c r="I195" i="30"/>
  <c r="I4312" i="30"/>
  <c r="I4334" i="30"/>
  <c r="I3351" i="30"/>
  <c r="I4058" i="30"/>
  <c r="I3796" i="30"/>
  <c r="I3795" i="30"/>
  <c r="I4551" i="30"/>
  <c r="I2558" i="30"/>
  <c r="I591" i="30"/>
  <c r="I3063" i="30"/>
  <c r="I231" i="30"/>
  <c r="I75" i="30"/>
  <c r="I2247" i="30"/>
  <c r="I2716" i="30"/>
  <c r="I2848" i="30"/>
  <c r="I388" i="30"/>
  <c r="I747" i="30"/>
  <c r="I278" i="30"/>
  <c r="I2138" i="30"/>
  <c r="I4071" i="30"/>
  <c r="I482" i="30"/>
  <c r="I1264" i="30"/>
  <c r="I784" i="30"/>
  <c r="I2824" i="30"/>
  <c r="I3028" i="30"/>
  <c r="I1215" i="30"/>
  <c r="I2620" i="30"/>
  <c r="I4478" i="30"/>
  <c r="I328" i="30"/>
  <c r="I580" i="30"/>
  <c r="I470" i="30"/>
  <c r="I471" i="30"/>
  <c r="I52" i="30"/>
  <c r="I1010" i="30"/>
  <c r="I1072" i="30"/>
  <c r="I2668" i="30"/>
  <c r="I3196" i="30"/>
  <c r="I1358" i="30"/>
  <c r="I3878" i="30"/>
  <c r="I675" i="30"/>
  <c r="I424" i="30"/>
  <c r="I566" i="30"/>
  <c r="I567" i="30"/>
  <c r="I148" i="30"/>
  <c r="I1204" i="30"/>
  <c r="I4203" i="30"/>
  <c r="I4420" i="30"/>
  <c r="I879" i="30"/>
  <c r="I2630" i="30"/>
  <c r="I1863" i="30"/>
  <c r="I2595" i="30"/>
  <c r="I1551" i="30"/>
  <c r="I4622" i="30"/>
  <c r="I1275" i="30"/>
  <c r="I4598" i="30"/>
  <c r="I4180" i="30"/>
  <c r="I243" i="30"/>
  <c r="I315" i="30"/>
  <c r="I110" i="30"/>
  <c r="I1179" i="30"/>
  <c r="I364" i="30"/>
  <c r="I1310" i="30"/>
  <c r="I1312" i="30"/>
  <c r="I2584" i="30"/>
  <c r="I2644" i="30"/>
  <c r="I1742" i="30"/>
  <c r="I4286" i="30"/>
  <c r="I400" i="30"/>
  <c r="I3314" i="30"/>
  <c r="I652" i="30"/>
  <c r="I3808" i="30"/>
  <c r="I3640" i="30"/>
  <c r="I4575" i="30"/>
  <c r="I1060" i="30"/>
  <c r="I98" i="30"/>
  <c r="I1106" i="30"/>
  <c r="I1240" i="30"/>
  <c r="I796" i="30"/>
  <c r="I1024" i="30"/>
  <c r="I819" i="30"/>
  <c r="I2439" i="30"/>
  <c r="I4586" i="30"/>
  <c r="I3928" i="30"/>
  <c r="I1876" i="30"/>
  <c r="I2428" i="30"/>
  <c r="I3760" i="30"/>
  <c r="I3400" i="30"/>
  <c r="I832" i="30"/>
  <c r="I699" i="30"/>
  <c r="I4132" i="30"/>
  <c r="I1299" i="30"/>
  <c r="I1322" i="30"/>
  <c r="I4371" i="30"/>
  <c r="I435" i="30"/>
  <c r="I4454" i="30"/>
  <c r="I171" i="30"/>
  <c r="I2283" i="30"/>
  <c r="I2811" i="30"/>
  <c r="I3496" i="30"/>
  <c r="I2403" i="30"/>
  <c r="I3794" i="30"/>
  <c r="I3952" i="30"/>
  <c r="I3508" i="30"/>
  <c r="I3507" i="30"/>
  <c r="I952" i="30"/>
  <c r="I3088" i="30"/>
  <c r="I446" i="30"/>
  <c r="I38" i="30"/>
  <c r="I4228" i="30"/>
  <c r="I291" i="30"/>
  <c r="I4467" i="30"/>
  <c r="I531" i="30"/>
  <c r="I3604" i="30"/>
  <c r="I3603" i="30"/>
  <c r="I1155" i="30"/>
  <c r="I411" i="30"/>
  <c r="I4154" i="30"/>
  <c r="I2451" i="30"/>
  <c r="I2078" i="30"/>
  <c r="I3974" i="30"/>
  <c r="I2751" i="30"/>
  <c r="I4407" i="30"/>
  <c r="I1228" i="30"/>
  <c r="I3280" i="30"/>
  <c r="I842" i="30"/>
  <c r="I134" i="30"/>
  <c r="I891" i="30"/>
  <c r="I4324" i="30"/>
  <c r="I386" i="30"/>
  <c r="I964" i="30"/>
  <c r="I1095" i="30"/>
  <c r="I4563" i="30"/>
  <c r="I627" i="30"/>
  <c r="I2859" i="30"/>
  <c r="I2860" i="30"/>
  <c r="I4250" i="30"/>
  <c r="I2822" i="30"/>
  <c r="I2523" i="30"/>
  <c r="I1887" i="30"/>
  <c r="I1334" i="30"/>
  <c r="I1214" i="30"/>
  <c r="I544" i="30"/>
  <c r="I3231" i="30"/>
  <c r="I3230" i="30"/>
  <c r="I4095" i="30"/>
  <c r="I326" i="30"/>
  <c r="I578" i="30"/>
  <c r="I939" i="30"/>
  <c r="I556" i="30"/>
  <c r="I2272" i="30"/>
  <c r="I2548" i="30"/>
  <c r="I3194" i="30"/>
  <c r="I3712" i="30"/>
  <c r="I1396" i="30"/>
  <c r="I3423" i="30"/>
  <c r="I3422" i="30"/>
  <c r="I4119" i="30"/>
  <c r="I422" i="30"/>
  <c r="I1190" i="30"/>
  <c r="I724" i="30"/>
  <c r="I4503" i="30"/>
  <c r="I1202" i="30"/>
  <c r="I1119" i="30"/>
  <c r="I460" i="30"/>
  <c r="I2331" i="30"/>
  <c r="I1851" i="30"/>
  <c r="I1550" i="30"/>
  <c r="I1588" i="30"/>
  <c r="I4143" i="30"/>
  <c r="I64" i="30"/>
  <c r="I4000" i="30"/>
  <c r="I868" i="30"/>
  <c r="I4707" i="30"/>
  <c r="I915" i="30"/>
  <c r="I2475" i="30"/>
  <c r="I2295" i="30"/>
  <c r="I3844" i="30"/>
  <c r="I3843" i="30"/>
  <c r="I1778" i="30"/>
  <c r="I3639" i="30"/>
  <c r="I1058" i="30"/>
  <c r="I4035" i="30"/>
  <c r="I4696" i="30"/>
  <c r="I794" i="30"/>
  <c r="I4274" i="30"/>
  <c r="I2942" i="30"/>
  <c r="I603" i="30"/>
  <c r="I4540" i="30"/>
  <c r="I267" i="30"/>
  <c r="I735" i="30"/>
  <c r="I3927" i="30"/>
  <c r="I2356" i="30"/>
  <c r="I4430" i="30"/>
  <c r="I3399" i="30"/>
  <c r="I4360" i="30"/>
  <c r="I254" i="30"/>
  <c r="I2896" i="30"/>
  <c r="I3748" i="30"/>
  <c r="I3747" i="30"/>
  <c r="I14" i="30"/>
  <c r="I1252" i="30"/>
  <c r="I194" i="30"/>
  <c r="I1324" i="30"/>
  <c r="I904" i="30"/>
  <c r="I4311" i="30"/>
  <c r="I507" i="30"/>
  <c r="I4444" i="30"/>
  <c r="I2812" i="30"/>
  <c r="I3495" i="30"/>
  <c r="I4550" i="30"/>
  <c r="I3506" i="30"/>
  <c r="I4384" i="30"/>
  <c r="I950" i="30"/>
  <c r="I3832" i="30"/>
  <c r="I448" i="30"/>
  <c r="I772" i="30"/>
  <c r="I988" i="30"/>
  <c r="I926" i="30"/>
  <c r="I4300" i="30"/>
  <c r="I3602" i="30"/>
  <c r="I74" i="30"/>
  <c r="I2715" i="30"/>
  <c r="I1647" i="30"/>
  <c r="I4168" i="30"/>
  <c r="I3904" i="30"/>
  <c r="I2752" i="30"/>
  <c r="I1226" i="30"/>
  <c r="I3940" i="30"/>
  <c r="I3939" i="30"/>
  <c r="I962" i="30"/>
  <c r="I1094" i="30"/>
  <c r="I4070" i="30"/>
  <c r="I483" i="30"/>
  <c r="I4660" i="30"/>
  <c r="I783" i="30"/>
  <c r="I2056" i="30"/>
  <c r="I1886" i="30"/>
  <c r="I1336" i="30"/>
  <c r="I2619" i="30"/>
  <c r="I2164" i="30"/>
  <c r="I3784" i="30"/>
  <c r="I2128" i="30"/>
  <c r="I3664" i="30"/>
  <c r="I1143" i="30"/>
  <c r="I327" i="30"/>
  <c r="I4516" i="30"/>
  <c r="I1348" i="30"/>
  <c r="I1286" i="30"/>
  <c r="I1287" i="30"/>
  <c r="I51" i="30"/>
  <c r="I554" i="30"/>
  <c r="I2667" i="30"/>
  <c r="I1900" i="30"/>
  <c r="I2487" i="30"/>
  <c r="I3195" i="30"/>
  <c r="I2212" i="30"/>
  <c r="I3184" i="30"/>
  <c r="I3892" i="30"/>
  <c r="I3891" i="30"/>
  <c r="I2320" i="30"/>
  <c r="I3856" i="30"/>
  <c r="I423" i="30"/>
  <c r="I4612" i="30"/>
  <c r="I722" i="30"/>
  <c r="I1047" i="30"/>
  <c r="I147" i="30"/>
  <c r="I2092" i="30"/>
  <c r="I4202" i="30"/>
  <c r="I3254" i="30"/>
  <c r="I4419" i="30"/>
  <c r="I2631" i="30"/>
  <c r="I3136" i="30"/>
  <c r="I2594" i="30"/>
  <c r="I3388" i="30"/>
  <c r="I2260" i="30"/>
  <c r="I3376" i="30"/>
  <c r="I3208" i="30"/>
  <c r="I496" i="30"/>
  <c r="I2510" i="30"/>
  <c r="I866" i="30"/>
  <c r="I1276" i="30"/>
  <c r="I1130" i="30"/>
  <c r="I4179" i="30"/>
  <c r="I2679" i="30"/>
  <c r="I685" i="30"/>
  <c r="I4636" i="30"/>
  <c r="I2643" i="30"/>
  <c r="I3842" i="30"/>
  <c r="I3567" i="30"/>
  <c r="I3566" i="30"/>
  <c r="I399" i="30"/>
  <c r="I2703" i="30"/>
  <c r="I4684" i="30"/>
  <c r="I4574" i="30"/>
  <c r="I616" i="30"/>
  <c r="I1108" i="30"/>
  <c r="I974" i="30"/>
  <c r="I2943" i="30"/>
  <c r="I2907" i="30"/>
  <c r="I2606" i="30"/>
  <c r="I3688" i="30"/>
  <c r="I2427" i="30"/>
  <c r="I2367" i="30"/>
  <c r="I831" i="30"/>
  <c r="I3746" i="30"/>
  <c r="I1250" i="30"/>
  <c r="I4131" i="30"/>
  <c r="I1300" i="30"/>
  <c r="I88" i="30"/>
  <c r="I4370" i="30"/>
  <c r="I170" i="30"/>
  <c r="I2282" i="30"/>
  <c r="I2870" i="30"/>
  <c r="I1455" i="30"/>
  <c r="I2402" i="30"/>
  <c r="I951" i="30"/>
  <c r="I590" i="30"/>
  <c r="I3831" i="30"/>
  <c r="I4227" i="30"/>
  <c r="I290" i="30"/>
  <c r="I664" i="30"/>
  <c r="I770" i="30"/>
  <c r="I184" i="30"/>
  <c r="I986" i="30"/>
  <c r="I4466" i="30"/>
  <c r="I3040" i="30"/>
  <c r="I1167" i="30"/>
  <c r="I1168" i="30"/>
  <c r="I3148" i="30"/>
  <c r="I2248" i="30"/>
  <c r="I1646" i="30"/>
  <c r="I2450" i="30"/>
  <c r="I4672" i="30"/>
  <c r="I3590" i="30"/>
  <c r="I4406" i="30"/>
  <c r="I3938" i="30"/>
  <c r="I4323" i="30"/>
  <c r="I387" i="30"/>
  <c r="I748" i="30"/>
  <c r="I4562" i="30"/>
  <c r="I2858" i="30"/>
  <c r="I220" i="30"/>
  <c r="I2522" i="30"/>
  <c r="I3027" i="30"/>
  <c r="I1036" i="30"/>
  <c r="I543" i="30"/>
  <c r="I3014" i="30"/>
  <c r="I3783" i="30"/>
  <c r="I4648" i="30"/>
  <c r="I4094" i="30"/>
  <c r="I1083" i="30"/>
  <c r="I938" i="30"/>
  <c r="I1346" i="30"/>
  <c r="I1011" i="30"/>
  <c r="I124" i="30"/>
  <c r="I4048" i="30"/>
  <c r="I2547" i="30"/>
  <c r="I1360" i="30"/>
  <c r="I3880" i="30"/>
  <c r="I3890" i="30"/>
  <c r="I160" i="30"/>
  <c r="I3446" i="30"/>
  <c r="I4118" i="30"/>
  <c r="I1046" i="30"/>
  <c r="I4502" i="30"/>
  <c r="I4084" i="30"/>
  <c r="I1203" i="30"/>
  <c r="I1120" i="30"/>
  <c r="I878" i="30"/>
  <c r="I28" i="30"/>
  <c r="I3292" i="30"/>
  <c r="I2330" i="30"/>
  <c r="I1850" i="30"/>
  <c r="I3386" i="30"/>
  <c r="I4142" i="30"/>
  <c r="I63" i="30"/>
  <c r="I3207" i="30"/>
  <c r="I3616" i="30"/>
  <c r="I3556" i="30"/>
  <c r="I3555" i="30"/>
  <c r="I1274" i="30"/>
  <c r="I4706" i="30"/>
  <c r="I1132" i="30"/>
  <c r="I712" i="30"/>
  <c r="I316" i="30"/>
  <c r="I1936" i="30"/>
  <c r="I2474" i="30"/>
  <c r="I3100" i="30"/>
  <c r="I2296" i="30"/>
  <c r="I2582" i="30"/>
  <c r="I4022" i="30"/>
  <c r="I3807" i="30"/>
  <c r="I3806" i="30"/>
  <c r="I1059" i="30"/>
  <c r="I4034" i="30"/>
  <c r="I4695" i="30"/>
  <c r="I1023" i="30"/>
  <c r="I4539" i="30"/>
  <c r="I266" i="30"/>
  <c r="I3532" i="30"/>
  <c r="I2440" i="30"/>
  <c r="I3268" i="30"/>
  <c r="I3267" i="30"/>
  <c r="I2355" i="30"/>
  <c r="I3687" i="30"/>
  <c r="I1875" i="30"/>
  <c r="I3759" i="30"/>
  <c r="I3758" i="30"/>
  <c r="I4359" i="30"/>
  <c r="I350" i="30"/>
  <c r="I13" i="30"/>
  <c r="I700" i="30"/>
  <c r="I902" i="30"/>
  <c r="I903" i="30"/>
  <c r="I4310" i="30"/>
  <c r="I1000" i="30"/>
  <c r="I4443" i="30"/>
  <c r="I3340" i="30"/>
  <c r="I4336" i="30"/>
  <c r="I1454" i="30"/>
  <c r="I3350" i="30"/>
  <c r="I2810" i="30"/>
  <c r="I4060" i="30"/>
  <c r="I1984" i="30"/>
  <c r="I3951" i="30"/>
  <c r="I3950" i="30"/>
  <c r="I2559" i="30"/>
  <c r="I4383" i="30"/>
  <c r="I3064" i="30"/>
  <c r="I3087" i="30"/>
  <c r="I3086" i="30"/>
  <c r="I447" i="30"/>
  <c r="I808" i="30"/>
  <c r="I4299" i="30"/>
  <c r="I3580" i="30"/>
  <c r="I412" i="30"/>
  <c r="I1166" i="30"/>
  <c r="I3146" i="30"/>
  <c r="I2714" i="30"/>
  <c r="I4167" i="30"/>
  <c r="I2079" i="30"/>
  <c r="I3976" i="30"/>
  <c r="I1227" i="30"/>
  <c r="I3279" i="30"/>
  <c r="I3278" i="30"/>
  <c r="I844" i="30"/>
  <c r="I1096" i="30"/>
  <c r="I2140" i="30"/>
  <c r="I4659" i="30"/>
  <c r="I1263" i="30"/>
  <c r="I3676" i="30"/>
  <c r="I2618" i="30"/>
  <c r="I2163" i="30"/>
  <c r="I4480" i="30"/>
  <c r="I3016" i="30"/>
  <c r="I1084" i="30"/>
  <c r="I4515" i="30"/>
  <c r="I579" i="30"/>
  <c r="I50" i="30"/>
  <c r="I2666" i="30"/>
  <c r="I3484" i="30"/>
  <c r="I2488" i="30"/>
  <c r="I2270" i="30"/>
  <c r="I3711" i="30"/>
  <c r="I3710" i="30"/>
  <c r="I1359" i="30"/>
  <c r="I2211" i="30"/>
  <c r="I3879" i="30"/>
  <c r="I676" i="30"/>
  <c r="I4611" i="30"/>
  <c r="I723" i="30"/>
  <c r="I146" i="30"/>
  <c r="I2091" i="30"/>
  <c r="I4418" i="30"/>
  <c r="I3387" i="30"/>
  <c r="I2259" i="30"/>
  <c r="I3999" i="30"/>
  <c r="I3998" i="30"/>
  <c r="I495" i="30"/>
  <c r="I2511" i="30"/>
  <c r="I3554" i="30"/>
  <c r="I4624" i="30"/>
  <c r="I4600" i="30"/>
  <c r="I4178" i="30"/>
  <c r="I242" i="30"/>
  <c r="I314" i="30"/>
  <c r="I2680" i="30"/>
  <c r="I112" i="30"/>
  <c r="I3472" i="30"/>
  <c r="I1180" i="30"/>
  <c r="I4635" i="30"/>
  <c r="I363" i="30"/>
  <c r="I3724" i="30"/>
  <c r="I3098" i="30"/>
  <c r="I2642" i="30"/>
  <c r="I1744" i="30"/>
  <c r="I1780" i="30"/>
  <c r="I4288" i="30"/>
  <c r="I4024" i="30"/>
  <c r="I651" i="30"/>
  <c r="I2704" i="30"/>
  <c r="I614" i="30"/>
  <c r="I615" i="30"/>
  <c r="I100" i="30"/>
  <c r="I340" i="30"/>
  <c r="I1022" i="30"/>
  <c r="I3530" i="30"/>
  <c r="I2906" i="30"/>
  <c r="I734" i="30"/>
  <c r="I3266" i="30"/>
  <c r="I2426" i="30"/>
  <c r="I2368" i="30"/>
  <c r="I2895" i="30"/>
  <c r="I352" i="30"/>
  <c r="I1251" i="30"/>
  <c r="I698" i="30"/>
  <c r="I4130" i="30"/>
  <c r="I87" i="30"/>
  <c r="I436" i="30"/>
  <c r="I3868" i="30"/>
  <c r="I4456" i="30"/>
  <c r="I3338" i="30"/>
  <c r="I2871" i="30"/>
  <c r="I2560" i="30"/>
  <c r="I3062" i="30"/>
  <c r="I40" i="30"/>
  <c r="I806" i="30"/>
  <c r="I4226" i="30"/>
  <c r="I292" i="30"/>
  <c r="I663" i="30"/>
  <c r="I771" i="30"/>
  <c r="I183" i="30"/>
  <c r="I532" i="30"/>
  <c r="I928" i="30"/>
  <c r="I3578" i="30"/>
  <c r="I230" i="30"/>
  <c r="I1156" i="30"/>
  <c r="I410" i="30"/>
  <c r="I76" i="30"/>
  <c r="I3147" i="30"/>
  <c r="I4156" i="30"/>
  <c r="I3903" i="30"/>
  <c r="I3902" i="30"/>
  <c r="I2847" i="30"/>
  <c r="I4671" i="30"/>
  <c r="I3975" i="30"/>
  <c r="I2750" i="30"/>
  <c r="I3172" i="30"/>
  <c r="I3171" i="30"/>
  <c r="I136" i="30"/>
  <c r="I892" i="30"/>
  <c r="I4322" i="30"/>
  <c r="I963" i="30"/>
  <c r="I280" i="30"/>
  <c r="I3700" i="30"/>
  <c r="I3699" i="30"/>
  <c r="M17" i="12"/>
  <c r="AH6" i="12"/>
  <c r="AH9" i="12"/>
  <c r="AH13" i="12"/>
  <c r="AI5" i="13"/>
  <c r="AI7" i="13"/>
  <c r="AI8" i="13"/>
  <c r="AI6" i="13"/>
  <c r="AI10" i="13"/>
  <c r="AG3" i="13"/>
  <c r="AI3" i="13" s="1"/>
  <c r="K11" i="11"/>
  <c r="AH11" i="11" s="1"/>
  <c r="S3" i="11"/>
  <c r="AH22" i="12"/>
  <c r="AH3" i="18"/>
  <c r="AH3" i="19"/>
  <c r="AG3" i="16"/>
  <c r="AI3" i="16" s="1"/>
  <c r="AH3" i="14"/>
  <c r="M14" i="12"/>
  <c r="AH14" i="12"/>
  <c r="M10" i="12"/>
  <c r="AH10" i="12"/>
  <c r="M21" i="12"/>
  <c r="AH21" i="12"/>
  <c r="M5" i="12"/>
  <c r="AH5" i="12"/>
  <c r="M18" i="12"/>
  <c r="AH18" i="12"/>
  <c r="M19" i="12"/>
  <c r="AH19" i="12"/>
  <c r="J5" i="11"/>
  <c r="J10" i="11"/>
  <c r="J11" i="11"/>
  <c r="J6" i="11"/>
  <c r="J8" i="11"/>
  <c r="J13" i="11"/>
  <c r="K6" i="11"/>
  <c r="AH6" i="11" s="1"/>
  <c r="K10" i="11"/>
  <c r="AH10" i="11" s="1"/>
  <c r="K13" i="11"/>
  <c r="AH13" i="11" s="1"/>
  <c r="K5" i="11"/>
  <c r="AH5" i="11" s="1"/>
  <c r="K8" i="11"/>
  <c r="AH8" i="11" s="1"/>
  <c r="J2394" i="36"/>
  <c r="J1080" i="36"/>
  <c r="J1082" i="36"/>
  <c r="J2393" i="36"/>
  <c r="J1081" i="36"/>
  <c r="G8" i="30" l="1"/>
  <c r="I8" i="30"/>
  <c r="AH3" i="12"/>
  <c r="AH3" i="11"/>
  <c r="I3" i="7"/>
  <c r="G577" i="7"/>
  <c r="G576" i="7"/>
  <c r="G575" i="7"/>
  <c r="G574" i="7"/>
  <c r="G573" i="7"/>
  <c r="G572" i="7"/>
  <c r="G571" i="7"/>
  <c r="G570" i="7"/>
  <c r="G569" i="7"/>
  <c r="G568" i="7"/>
  <c r="G567" i="7"/>
  <c r="G566" i="7"/>
  <c r="G565" i="7"/>
  <c r="G564" i="7"/>
  <c r="G563" i="7"/>
  <c r="G562" i="7"/>
  <c r="G561" i="7"/>
  <c r="G560" i="7"/>
  <c r="G559" i="7"/>
  <c r="G558" i="7"/>
  <c r="G557" i="7"/>
  <c r="G556" i="7"/>
  <c r="G555" i="7"/>
  <c r="G554" i="7"/>
  <c r="G553" i="7"/>
  <c r="G552" i="7"/>
  <c r="G551" i="7"/>
  <c r="G550" i="7"/>
  <c r="G521" i="7"/>
  <c r="G520" i="7"/>
  <c r="G519" i="7"/>
  <c r="G518" i="7"/>
  <c r="G517" i="7"/>
  <c r="G516" i="7"/>
  <c r="G515" i="7"/>
  <c r="G514" i="7"/>
  <c r="G513" i="7"/>
  <c r="G512" i="7"/>
  <c r="G511" i="7"/>
  <c r="G510" i="7"/>
  <c r="G509" i="7"/>
  <c r="G508" i="7"/>
  <c r="G507" i="7"/>
  <c r="G506" i="7"/>
  <c r="G505" i="7"/>
  <c r="G504" i="7"/>
  <c r="G503" i="7"/>
  <c r="G502" i="7"/>
  <c r="G501" i="7"/>
  <c r="G500" i="7"/>
  <c r="G499" i="7"/>
  <c r="G498" i="7"/>
  <c r="G497" i="7"/>
  <c r="G496" i="7"/>
  <c r="G495" i="7"/>
  <c r="G494" i="7"/>
  <c r="G492" i="7"/>
  <c r="G491" i="7"/>
  <c r="G490" i="7"/>
  <c r="G489" i="7"/>
  <c r="G488" i="7"/>
  <c r="G487" i="7"/>
  <c r="G486" i="7"/>
  <c r="G485" i="7"/>
  <c r="G484" i="7"/>
  <c r="G483" i="7"/>
  <c r="G482" i="7"/>
  <c r="G481" i="7"/>
  <c r="G480" i="7"/>
  <c r="G479" i="7"/>
  <c r="G478" i="7"/>
  <c r="G477" i="7"/>
  <c r="G476" i="7"/>
  <c r="G475" i="7"/>
  <c r="G474" i="7"/>
  <c r="G473" i="7"/>
  <c r="G472" i="7"/>
  <c r="G471" i="7"/>
  <c r="G470" i="7"/>
  <c r="G469" i="7"/>
  <c r="G468" i="7"/>
  <c r="G467" i="7"/>
  <c r="G466" i="7"/>
  <c r="G465" i="7"/>
  <c r="G464" i="7"/>
  <c r="G463" i="7"/>
  <c r="G462" i="7"/>
  <c r="G461" i="7"/>
  <c r="G460" i="7"/>
  <c r="G459" i="7"/>
  <c r="G458" i="7"/>
  <c r="G457" i="7"/>
  <c r="G456" i="7"/>
  <c r="G455" i="7"/>
  <c r="G454" i="7"/>
  <c r="G453" i="7"/>
  <c r="G412" i="7"/>
  <c r="G411" i="7"/>
  <c r="G410" i="7"/>
  <c r="G409" i="7"/>
  <c r="G408" i="7"/>
  <c r="G407" i="7"/>
  <c r="G406" i="7"/>
  <c r="G405" i="7"/>
  <c r="G404" i="7"/>
  <c r="G403" i="7"/>
  <c r="G402" i="7"/>
  <c r="G401" i="7"/>
  <c r="G400" i="7"/>
  <c r="G399" i="7"/>
  <c r="G398" i="7"/>
  <c r="G397" i="7"/>
  <c r="G396" i="7"/>
  <c r="G395" i="7"/>
  <c r="G394" i="7"/>
  <c r="G393" i="7"/>
  <c r="G392" i="7"/>
  <c r="G391" i="7"/>
  <c r="G390" i="7"/>
  <c r="G389" i="7"/>
  <c r="G388" i="7"/>
  <c r="G387" i="7"/>
  <c r="G386" i="7"/>
  <c r="G385" i="7"/>
  <c r="G384" i="7"/>
  <c r="G383" i="7"/>
  <c r="G382" i="7"/>
  <c r="G381" i="7"/>
  <c r="G380" i="7"/>
  <c r="G379" i="7"/>
  <c r="G378" i="7"/>
  <c r="G377" i="7"/>
  <c r="G376" i="7"/>
  <c r="G375" i="7"/>
  <c r="G374" i="7"/>
  <c r="G373" i="7"/>
  <c r="G370" i="7"/>
  <c r="G369" i="7"/>
  <c r="G368" i="7"/>
  <c r="G367" i="7"/>
  <c r="G366" i="7"/>
  <c r="G365" i="7"/>
  <c r="G364" i="7"/>
  <c r="G363" i="7"/>
  <c r="G362" i="7"/>
  <c r="G361" i="7"/>
  <c r="G360" i="7"/>
  <c r="G359" i="7"/>
  <c r="G358" i="7"/>
  <c r="G357" i="7"/>
  <c r="G356" i="7"/>
  <c r="G355" i="7"/>
  <c r="G354" i="7"/>
  <c r="G353" i="7"/>
  <c r="G352" i="7"/>
  <c r="G351" i="7"/>
  <c r="G350" i="7"/>
  <c r="G349" i="7"/>
  <c r="G348" i="7"/>
  <c r="G347" i="7"/>
  <c r="G346" i="7"/>
  <c r="G345" i="7"/>
  <c r="G344" i="7"/>
  <c r="G343" i="7"/>
  <c r="G342" i="7"/>
  <c r="G341" i="7"/>
  <c r="G340" i="7"/>
  <c r="G339" i="7"/>
  <c r="G306" i="7"/>
  <c r="G305" i="7"/>
  <c r="G304" i="7"/>
  <c r="G303" i="7"/>
  <c r="G302" i="7"/>
  <c r="G301" i="7"/>
  <c r="G300" i="7"/>
  <c r="G299" i="7"/>
  <c r="G298" i="7"/>
  <c r="G297" i="7"/>
  <c r="G296" i="7"/>
  <c r="G295" i="7"/>
  <c r="G294" i="7"/>
  <c r="G293" i="7"/>
  <c r="G292" i="7"/>
  <c r="G291" i="7"/>
  <c r="G290" i="7"/>
  <c r="G289" i="7"/>
  <c r="G288" i="7"/>
  <c r="G287" i="7"/>
  <c r="G286" i="7"/>
  <c r="G285" i="7"/>
  <c r="G284" i="7"/>
  <c r="G283" i="7"/>
  <c r="G282" i="7"/>
  <c r="G281" i="7"/>
  <c r="G280" i="7"/>
  <c r="G279" i="7"/>
  <c r="G278" i="7"/>
  <c r="G277" i="7"/>
  <c r="G276" i="7"/>
  <c r="G275" i="7"/>
  <c r="G272" i="7"/>
  <c r="G271" i="7"/>
  <c r="G270" i="7"/>
  <c r="G269" i="7"/>
  <c r="G268" i="7"/>
  <c r="G267" i="7"/>
  <c r="G266" i="7"/>
  <c r="G265" i="7"/>
  <c r="G264" i="7"/>
  <c r="G263" i="7"/>
  <c r="G262" i="7"/>
  <c r="G261" i="7"/>
  <c r="G260" i="7"/>
  <c r="G259" i="7"/>
  <c r="G258" i="7"/>
  <c r="G257" i="7"/>
  <c r="G256" i="7"/>
  <c r="G255" i="7"/>
  <c r="G254" i="7"/>
  <c r="G253" i="7"/>
  <c r="G252" i="7"/>
  <c r="G251" i="7"/>
  <c r="G250" i="7"/>
  <c r="G249" i="7"/>
  <c r="G248" i="7"/>
  <c r="G247" i="7"/>
  <c r="G246" i="7"/>
  <c r="G245" i="7"/>
  <c r="G244" i="7"/>
  <c r="G243" i="7"/>
  <c r="G242" i="7"/>
  <c r="G241" i="7"/>
  <c r="G240" i="7"/>
  <c r="G239" i="7"/>
  <c r="G238" i="7"/>
  <c r="G237" i="7"/>
  <c r="G236" i="7"/>
  <c r="G235" i="7"/>
  <c r="G196" i="7"/>
  <c r="G195" i="7"/>
  <c r="G194" i="7"/>
  <c r="G193" i="7"/>
  <c r="G192" i="7"/>
  <c r="G191" i="7"/>
  <c r="G190" i="7"/>
  <c r="G189" i="7"/>
  <c r="G188" i="7"/>
  <c r="G187" i="7"/>
  <c r="G186" i="7"/>
  <c r="G185" i="7"/>
  <c r="G184" i="7"/>
  <c r="G183" i="7"/>
  <c r="G182" i="7"/>
  <c r="G181" i="7"/>
  <c r="G180" i="7"/>
  <c r="G179" i="7"/>
  <c r="G178" i="7"/>
  <c r="G177" i="7"/>
  <c r="G176" i="7"/>
  <c r="G175" i="7"/>
  <c r="G174" i="7"/>
  <c r="G173" i="7"/>
  <c r="G172" i="7"/>
  <c r="G171" i="7"/>
  <c r="G170" i="7"/>
  <c r="G169" i="7"/>
  <c r="G168" i="7"/>
  <c r="G167" i="7"/>
  <c r="G166" i="7"/>
  <c r="G165" i="7"/>
  <c r="G164" i="7"/>
  <c r="G163" i="7"/>
  <c r="G162" i="7"/>
  <c r="G161" i="7"/>
  <c r="G160" i="7"/>
  <c r="G159" i="7"/>
  <c r="G157" i="7"/>
  <c r="G156" i="7"/>
  <c r="G155" i="7"/>
  <c r="G154" i="7"/>
  <c r="G153" i="7"/>
  <c r="G152" i="7"/>
  <c r="G151" i="7"/>
  <c r="G150" i="7"/>
  <c r="G149" i="7"/>
  <c r="G148" i="7"/>
  <c r="G147" i="7"/>
  <c r="G146" i="7"/>
  <c r="G145" i="7"/>
  <c r="G144" i="7"/>
  <c r="G143" i="7"/>
  <c r="G142" i="7"/>
  <c r="G141" i="7"/>
  <c r="G140" i="7"/>
  <c r="G139" i="7"/>
  <c r="G138" i="7"/>
  <c r="G137" i="7"/>
  <c r="G136" i="7"/>
  <c r="G135" i="7"/>
  <c r="G134" i="7"/>
  <c r="G133" i="7"/>
  <c r="G132" i="7"/>
  <c r="G131" i="7"/>
  <c r="G130" i="7"/>
  <c r="G129" i="7"/>
  <c r="G128" i="7"/>
  <c r="G127" i="7"/>
  <c r="G126" i="7"/>
  <c r="G125" i="7"/>
  <c r="I125" i="7" s="1"/>
  <c r="G124" i="7"/>
  <c r="G123" i="7"/>
  <c r="G122" i="7"/>
  <c r="G121" i="7"/>
  <c r="G120" i="7"/>
  <c r="G119" i="7"/>
  <c r="G118" i="7"/>
  <c r="G117" i="7"/>
  <c r="I117" i="7" s="1"/>
  <c r="G116" i="7"/>
  <c r="G115" i="7"/>
  <c r="G114" i="7"/>
  <c r="G113" i="7"/>
  <c r="G112" i="7"/>
  <c r="G111" i="7"/>
  <c r="G110" i="7"/>
  <c r="G109" i="7"/>
  <c r="I109" i="7" s="1"/>
  <c r="G108" i="7"/>
  <c r="G107" i="7"/>
  <c r="G106" i="7"/>
  <c r="G105" i="7"/>
  <c r="G104" i="7"/>
  <c r="G103" i="7"/>
  <c r="G102" i="7"/>
  <c r="G101" i="7"/>
  <c r="G100" i="7"/>
  <c r="G99" i="7"/>
  <c r="G98" i="7"/>
  <c r="G97" i="7"/>
  <c r="G96" i="7"/>
  <c r="G95" i="7"/>
  <c r="G94" i="7"/>
  <c r="G93" i="7"/>
  <c r="I93" i="7" s="1"/>
  <c r="G92" i="7"/>
  <c r="G91" i="7"/>
  <c r="G90" i="7"/>
  <c r="G89" i="7"/>
  <c r="G88" i="7"/>
  <c r="G87" i="7"/>
  <c r="G86" i="7"/>
  <c r="G85" i="7"/>
  <c r="I85" i="7" s="1"/>
  <c r="G84" i="7"/>
  <c r="G83" i="7"/>
  <c r="G82" i="7"/>
  <c r="G80" i="7"/>
  <c r="G79" i="7"/>
  <c r="G77" i="7"/>
  <c r="G76" i="7"/>
  <c r="G75" i="7"/>
  <c r="I75" i="7" s="1"/>
  <c r="G74" i="7"/>
  <c r="G73" i="7"/>
  <c r="G72" i="7"/>
  <c r="G71" i="7"/>
  <c r="G70" i="7"/>
  <c r="G69" i="7"/>
  <c r="G68" i="7"/>
  <c r="G67" i="7"/>
  <c r="G66" i="7"/>
  <c r="G64" i="7"/>
  <c r="G63" i="7"/>
  <c r="I63" i="7" s="1"/>
  <c r="G62" i="7"/>
  <c r="G61" i="7"/>
  <c r="G60" i="7"/>
  <c r="G59" i="7"/>
  <c r="G58" i="7"/>
  <c r="I58" i="7" s="1"/>
  <c r="G57" i="7"/>
  <c r="G56" i="7"/>
  <c r="G55" i="7"/>
  <c r="G54" i="7"/>
  <c r="G53" i="7"/>
  <c r="G52" i="7"/>
  <c r="G51" i="7"/>
  <c r="G50" i="7"/>
  <c r="I50" i="7" s="1"/>
  <c r="G49" i="7"/>
  <c r="G48" i="7"/>
  <c r="G47" i="7"/>
  <c r="G45" i="7"/>
  <c r="G44" i="7"/>
  <c r="G43" i="7"/>
  <c r="G42" i="7"/>
  <c r="G41" i="7"/>
  <c r="I41" i="7" s="1"/>
  <c r="G40" i="7"/>
  <c r="G39" i="7"/>
  <c r="G38" i="7"/>
  <c r="G37" i="7"/>
  <c r="G36" i="7"/>
  <c r="G35" i="7"/>
  <c r="G34" i="7"/>
  <c r="G33" i="7"/>
  <c r="G32" i="7"/>
  <c r="G31" i="7"/>
  <c r="G30" i="7"/>
  <c r="G29" i="7"/>
  <c r="G28" i="7"/>
  <c r="G26" i="7"/>
  <c r="G25" i="7"/>
  <c r="G24" i="7"/>
  <c r="I24" i="7" s="1"/>
  <c r="G23" i="7"/>
  <c r="G22" i="7"/>
  <c r="G21" i="7"/>
  <c r="G20" i="7"/>
  <c r="G19" i="7"/>
  <c r="G18" i="7"/>
  <c r="G17" i="7"/>
  <c r="G16" i="7"/>
  <c r="I16" i="7" s="1"/>
  <c r="G15" i="7"/>
  <c r="G14" i="7"/>
  <c r="G13" i="7"/>
  <c r="G12" i="7"/>
  <c r="G11" i="7"/>
  <c r="G10" i="7"/>
  <c r="G9" i="7"/>
  <c r="G8" i="7"/>
  <c r="I8" i="7" s="1"/>
  <c r="G7" i="7"/>
  <c r="G6" i="7"/>
  <c r="G5" i="7"/>
  <c r="AF577" i="7"/>
  <c r="AF576" i="7"/>
  <c r="AF575" i="7"/>
  <c r="AF574" i="7"/>
  <c r="AF573" i="7"/>
  <c r="AF572" i="7"/>
  <c r="AF571" i="7"/>
  <c r="AF570" i="7"/>
  <c r="AF569" i="7"/>
  <c r="AF568" i="7"/>
  <c r="AF567" i="7"/>
  <c r="AF566" i="7"/>
  <c r="AF565" i="7"/>
  <c r="AF564" i="7"/>
  <c r="AF563" i="7"/>
  <c r="AF562" i="7"/>
  <c r="AF561" i="7"/>
  <c r="AF560" i="7"/>
  <c r="AF559" i="7"/>
  <c r="AF558" i="7"/>
  <c r="AF557" i="7"/>
  <c r="AF556" i="7"/>
  <c r="AF555" i="7"/>
  <c r="AF554" i="7"/>
  <c r="AF553" i="7"/>
  <c r="AF552" i="7"/>
  <c r="AF551" i="7"/>
  <c r="AF550" i="7"/>
  <c r="AF521" i="7"/>
  <c r="AF520" i="7"/>
  <c r="AF519" i="7"/>
  <c r="AF518" i="7"/>
  <c r="AF517" i="7"/>
  <c r="AF516" i="7"/>
  <c r="AF515" i="7"/>
  <c r="AF514" i="7"/>
  <c r="AF513" i="7"/>
  <c r="AF512" i="7"/>
  <c r="AF511" i="7"/>
  <c r="AF510" i="7"/>
  <c r="AF509" i="7"/>
  <c r="AF508" i="7"/>
  <c r="AF507" i="7"/>
  <c r="AF506" i="7"/>
  <c r="AF505" i="7"/>
  <c r="AF504" i="7"/>
  <c r="AF503" i="7"/>
  <c r="AF502" i="7"/>
  <c r="AF501" i="7"/>
  <c r="AF500" i="7"/>
  <c r="AF499" i="7"/>
  <c r="AF498" i="7"/>
  <c r="AF497" i="7"/>
  <c r="AF496" i="7"/>
  <c r="AF495" i="7"/>
  <c r="AF494" i="7"/>
  <c r="AF492" i="7"/>
  <c r="AF491" i="7"/>
  <c r="AF490" i="7"/>
  <c r="AF489" i="7"/>
  <c r="AF488" i="7"/>
  <c r="AF487" i="7"/>
  <c r="AF486" i="7"/>
  <c r="AF485" i="7"/>
  <c r="AF484" i="7"/>
  <c r="AF483" i="7"/>
  <c r="AF482" i="7"/>
  <c r="AF481" i="7"/>
  <c r="AF480" i="7"/>
  <c r="AF479" i="7"/>
  <c r="AF478" i="7"/>
  <c r="AF477" i="7"/>
  <c r="AF476" i="7"/>
  <c r="AF475" i="7"/>
  <c r="AF474" i="7"/>
  <c r="AF473" i="7"/>
  <c r="AF472" i="7"/>
  <c r="AF471" i="7"/>
  <c r="AF470" i="7"/>
  <c r="AF469" i="7"/>
  <c r="AF468" i="7"/>
  <c r="AF467" i="7"/>
  <c r="AF466" i="7"/>
  <c r="AF465" i="7"/>
  <c r="AF464" i="7"/>
  <c r="AF463" i="7"/>
  <c r="AF462" i="7"/>
  <c r="AF461" i="7"/>
  <c r="AF460" i="7"/>
  <c r="AF459" i="7"/>
  <c r="AF458" i="7"/>
  <c r="AF457" i="7"/>
  <c r="AF456" i="7"/>
  <c r="AF455" i="7"/>
  <c r="AF454" i="7"/>
  <c r="AF453" i="7"/>
  <c r="AF412" i="7"/>
  <c r="AF411" i="7"/>
  <c r="AF410" i="7"/>
  <c r="AF409" i="7"/>
  <c r="AF408" i="7"/>
  <c r="AF407" i="7"/>
  <c r="AF406" i="7"/>
  <c r="AF405" i="7"/>
  <c r="AF404" i="7"/>
  <c r="AF403" i="7"/>
  <c r="AF402" i="7"/>
  <c r="AF401" i="7"/>
  <c r="AF400" i="7"/>
  <c r="AF399" i="7"/>
  <c r="AF398" i="7"/>
  <c r="AF397" i="7"/>
  <c r="AF396" i="7"/>
  <c r="AF395" i="7"/>
  <c r="AF394" i="7"/>
  <c r="AF393" i="7"/>
  <c r="AF392" i="7"/>
  <c r="AF391" i="7"/>
  <c r="AF390" i="7"/>
  <c r="AF389" i="7"/>
  <c r="AF388" i="7"/>
  <c r="AF387" i="7"/>
  <c r="AF386" i="7"/>
  <c r="AF385" i="7"/>
  <c r="AF384" i="7"/>
  <c r="AF383" i="7"/>
  <c r="AF382" i="7"/>
  <c r="AF381" i="7"/>
  <c r="AF380" i="7"/>
  <c r="AF379" i="7"/>
  <c r="AF378" i="7"/>
  <c r="AF377" i="7"/>
  <c r="AF376" i="7"/>
  <c r="AF375" i="7"/>
  <c r="AF374" i="7"/>
  <c r="AF373" i="7"/>
  <c r="AF370" i="7"/>
  <c r="AF369" i="7"/>
  <c r="AF368" i="7"/>
  <c r="AF367" i="7"/>
  <c r="AF366" i="7"/>
  <c r="AF365" i="7"/>
  <c r="AF364" i="7"/>
  <c r="AF363" i="7"/>
  <c r="AF362" i="7"/>
  <c r="AF361" i="7"/>
  <c r="AF360" i="7"/>
  <c r="AF359" i="7"/>
  <c r="AF358" i="7"/>
  <c r="AF357" i="7"/>
  <c r="AF356" i="7"/>
  <c r="AF355" i="7"/>
  <c r="AF354" i="7"/>
  <c r="AF353" i="7"/>
  <c r="AF352" i="7"/>
  <c r="AF351" i="7"/>
  <c r="AF350" i="7"/>
  <c r="AF349" i="7"/>
  <c r="AF348" i="7"/>
  <c r="AF347" i="7"/>
  <c r="AF346" i="7"/>
  <c r="AF345" i="7"/>
  <c r="AF344" i="7"/>
  <c r="AF343" i="7"/>
  <c r="AF342" i="7"/>
  <c r="AF341" i="7"/>
  <c r="AF340" i="7"/>
  <c r="AF339" i="7"/>
  <c r="AF306" i="7"/>
  <c r="AF305" i="7"/>
  <c r="AF304" i="7"/>
  <c r="AF303" i="7"/>
  <c r="AF302" i="7"/>
  <c r="AF301" i="7"/>
  <c r="AF300" i="7"/>
  <c r="AF299" i="7"/>
  <c r="AF298" i="7"/>
  <c r="AF297" i="7"/>
  <c r="AF296" i="7"/>
  <c r="AF295" i="7"/>
  <c r="AF294" i="7"/>
  <c r="AF293" i="7"/>
  <c r="AF292" i="7"/>
  <c r="AF291" i="7"/>
  <c r="AF290" i="7"/>
  <c r="AF289" i="7"/>
  <c r="AF288" i="7"/>
  <c r="AF287" i="7"/>
  <c r="AF286" i="7"/>
  <c r="AF285" i="7"/>
  <c r="AF284" i="7"/>
  <c r="AF283" i="7"/>
  <c r="AF282" i="7"/>
  <c r="AF281" i="7"/>
  <c r="AF280" i="7"/>
  <c r="AF279" i="7"/>
  <c r="AF278" i="7"/>
  <c r="AF277" i="7"/>
  <c r="AF276" i="7"/>
  <c r="AF275" i="7"/>
  <c r="AF272" i="7"/>
  <c r="AF271" i="7"/>
  <c r="AF270" i="7"/>
  <c r="AF269" i="7"/>
  <c r="AF268" i="7"/>
  <c r="AF267" i="7"/>
  <c r="AF266" i="7"/>
  <c r="AF265" i="7"/>
  <c r="AF264" i="7"/>
  <c r="AF263" i="7"/>
  <c r="AF262" i="7"/>
  <c r="AF261" i="7"/>
  <c r="AF260" i="7"/>
  <c r="AF259" i="7"/>
  <c r="AF258" i="7"/>
  <c r="AF257" i="7"/>
  <c r="AF256" i="7"/>
  <c r="AF255" i="7"/>
  <c r="AF254" i="7"/>
  <c r="AF253" i="7"/>
  <c r="AF252" i="7"/>
  <c r="AF251" i="7"/>
  <c r="AF250" i="7"/>
  <c r="AF249" i="7"/>
  <c r="AF248" i="7"/>
  <c r="AF247" i="7"/>
  <c r="AF246" i="7"/>
  <c r="AF245" i="7"/>
  <c r="AF244" i="7"/>
  <c r="AF243" i="7"/>
  <c r="AF242" i="7"/>
  <c r="AF241" i="7"/>
  <c r="AF240" i="7"/>
  <c r="AF239" i="7"/>
  <c r="AF238" i="7"/>
  <c r="AF237" i="7"/>
  <c r="AF236" i="7"/>
  <c r="AF235" i="7"/>
  <c r="AF196" i="7"/>
  <c r="AF195" i="7"/>
  <c r="AF194" i="7"/>
  <c r="AF193" i="7"/>
  <c r="AF192" i="7"/>
  <c r="AF191" i="7"/>
  <c r="AF190" i="7"/>
  <c r="AF189" i="7"/>
  <c r="AF188" i="7"/>
  <c r="AF187" i="7"/>
  <c r="AF186" i="7"/>
  <c r="AF185" i="7"/>
  <c r="AF184" i="7"/>
  <c r="AF183" i="7"/>
  <c r="AF182" i="7"/>
  <c r="AF181" i="7"/>
  <c r="AF180" i="7"/>
  <c r="AF179" i="7"/>
  <c r="AF178" i="7"/>
  <c r="AF177" i="7"/>
  <c r="AF176" i="7"/>
  <c r="AF175" i="7"/>
  <c r="AF174" i="7"/>
  <c r="AF173" i="7"/>
  <c r="AF172" i="7"/>
  <c r="AF171" i="7"/>
  <c r="AF170" i="7"/>
  <c r="AF169" i="7"/>
  <c r="AF168" i="7"/>
  <c r="AF167" i="7"/>
  <c r="AF166" i="7"/>
  <c r="AF165" i="7"/>
  <c r="AF164" i="7"/>
  <c r="AF163" i="7"/>
  <c r="AF162" i="7"/>
  <c r="AF161" i="7"/>
  <c r="AF160" i="7"/>
  <c r="AF159" i="7"/>
  <c r="AF157" i="7"/>
  <c r="AF156" i="7"/>
  <c r="AF155" i="7"/>
  <c r="AF154" i="7"/>
  <c r="AF153" i="7"/>
  <c r="AF152" i="7"/>
  <c r="AF151" i="7"/>
  <c r="AF150" i="7"/>
  <c r="AF149" i="7"/>
  <c r="AF148" i="7"/>
  <c r="AF147" i="7"/>
  <c r="AF146" i="7"/>
  <c r="AF145" i="7"/>
  <c r="AF144" i="7"/>
  <c r="AF143" i="7"/>
  <c r="AF142" i="7"/>
  <c r="AF141" i="7"/>
  <c r="AF140" i="7"/>
  <c r="AF139" i="7"/>
  <c r="AF138" i="7"/>
  <c r="AF137" i="7"/>
  <c r="AF136" i="7"/>
  <c r="AF135" i="7"/>
  <c r="AF134" i="7"/>
  <c r="AF133" i="7"/>
  <c r="AF132" i="7"/>
  <c r="AF131" i="7"/>
  <c r="AF130" i="7"/>
  <c r="AF129" i="7"/>
  <c r="AF128" i="7"/>
  <c r="AF127" i="7"/>
  <c r="AF126" i="7"/>
  <c r="AF125" i="7"/>
  <c r="AF124" i="7"/>
  <c r="AF123" i="7"/>
  <c r="AF122" i="7"/>
  <c r="AF121" i="7"/>
  <c r="AF120" i="7"/>
  <c r="AF119" i="7"/>
  <c r="AF118" i="7"/>
  <c r="AF117" i="7"/>
  <c r="AF116" i="7"/>
  <c r="AF115" i="7"/>
  <c r="AF114" i="7"/>
  <c r="AF113" i="7"/>
  <c r="AF112" i="7"/>
  <c r="AF111" i="7"/>
  <c r="AF110" i="7"/>
  <c r="AF109" i="7"/>
  <c r="AF108" i="7"/>
  <c r="AF107" i="7"/>
  <c r="AF106" i="7"/>
  <c r="AF105" i="7"/>
  <c r="AF104" i="7"/>
  <c r="AF103" i="7"/>
  <c r="AF102" i="7"/>
  <c r="AF101" i="7"/>
  <c r="AF100" i="7"/>
  <c r="AF99" i="7"/>
  <c r="AF98" i="7"/>
  <c r="AF97" i="7"/>
  <c r="AF96" i="7"/>
  <c r="AF95" i="7"/>
  <c r="AF94" i="7"/>
  <c r="AF93" i="7"/>
  <c r="AF92" i="7"/>
  <c r="AF91" i="7"/>
  <c r="AF90" i="7"/>
  <c r="AF89" i="7"/>
  <c r="AF88" i="7"/>
  <c r="AF87" i="7"/>
  <c r="AF86" i="7"/>
  <c r="AF85" i="7"/>
  <c r="AF84" i="7"/>
  <c r="AF83" i="7"/>
  <c r="AF82" i="7"/>
  <c r="AF80" i="7"/>
  <c r="AF79" i="7"/>
  <c r="AF77" i="7"/>
  <c r="AF76" i="7"/>
  <c r="AF75" i="7"/>
  <c r="AF74" i="7"/>
  <c r="AF73" i="7"/>
  <c r="AF72" i="7"/>
  <c r="AF71" i="7"/>
  <c r="AF70" i="7"/>
  <c r="AF69" i="7"/>
  <c r="AF68" i="7"/>
  <c r="AF67" i="7"/>
  <c r="AF66" i="7"/>
  <c r="AF64" i="7"/>
  <c r="AF63" i="7"/>
  <c r="AF62" i="7"/>
  <c r="AF61" i="7"/>
  <c r="AF60" i="7"/>
  <c r="AF59" i="7"/>
  <c r="AF58" i="7"/>
  <c r="AF57" i="7"/>
  <c r="AF56" i="7"/>
  <c r="AF55" i="7"/>
  <c r="AF54" i="7"/>
  <c r="AF53" i="7"/>
  <c r="AF52" i="7"/>
  <c r="AF51" i="7"/>
  <c r="AF50" i="7"/>
  <c r="AF49" i="7"/>
  <c r="AF48" i="7"/>
  <c r="AF47" i="7"/>
  <c r="AF45" i="7"/>
  <c r="AF44" i="7"/>
  <c r="AF43" i="7"/>
  <c r="AF42" i="7"/>
  <c r="AF41" i="7"/>
  <c r="AF40" i="7"/>
  <c r="AF39" i="7"/>
  <c r="AF38" i="7"/>
  <c r="AF37" i="7"/>
  <c r="AF36" i="7"/>
  <c r="AF35" i="7"/>
  <c r="AF34" i="7"/>
  <c r="AF33" i="7"/>
  <c r="AF32" i="7"/>
  <c r="AF31" i="7"/>
  <c r="AF30" i="7"/>
  <c r="AF29" i="7"/>
  <c r="AF28" i="7"/>
  <c r="AF26" i="7"/>
  <c r="AF25" i="7"/>
  <c r="AF24" i="7"/>
  <c r="AF23" i="7"/>
  <c r="AF22" i="7"/>
  <c r="AF21" i="7"/>
  <c r="AF20" i="7"/>
  <c r="AF19" i="7"/>
  <c r="AF18" i="7"/>
  <c r="AF17" i="7"/>
  <c r="AF16" i="7"/>
  <c r="AF15" i="7"/>
  <c r="AF14" i="7"/>
  <c r="AF13" i="7"/>
  <c r="AF12" i="7"/>
  <c r="AF11" i="7"/>
  <c r="AF10" i="7"/>
  <c r="AF9" i="7"/>
  <c r="AF8" i="7"/>
  <c r="AF7" i="7"/>
  <c r="AF6" i="7"/>
  <c r="AF5" i="7"/>
  <c r="G340" i="4"/>
  <c r="G339" i="4"/>
  <c r="G338" i="4"/>
  <c r="G336" i="4"/>
  <c r="G335" i="4"/>
  <c r="G333" i="4"/>
  <c r="G332" i="4"/>
  <c r="G330" i="4"/>
  <c r="G329" i="4"/>
  <c r="G327" i="4"/>
  <c r="G326" i="4"/>
  <c r="G324" i="4"/>
  <c r="G323" i="4"/>
  <c r="G322" i="4"/>
  <c r="G321" i="4"/>
  <c r="G320" i="4"/>
  <c r="G318" i="4"/>
  <c r="G317" i="4"/>
  <c r="G316" i="4"/>
  <c r="G315" i="4"/>
  <c r="G313" i="4"/>
  <c r="G306" i="4"/>
  <c r="G304" i="4"/>
  <c r="G302" i="4"/>
  <c r="G301" i="4"/>
  <c r="G299" i="4"/>
  <c r="G298" i="4"/>
  <c r="G297" i="4"/>
  <c r="G296" i="4"/>
  <c r="G294" i="4"/>
  <c r="G293" i="4"/>
  <c r="G292" i="4"/>
  <c r="G290" i="4"/>
  <c r="G289" i="4"/>
  <c r="G288" i="4"/>
  <c r="G286" i="4"/>
  <c r="G284" i="4"/>
  <c r="G282" i="4"/>
  <c r="G280" i="4"/>
  <c r="G270" i="4"/>
  <c r="G266" i="4"/>
  <c r="G265" i="4"/>
  <c r="G264" i="4"/>
  <c r="G263" i="4"/>
  <c r="G260" i="4"/>
  <c r="G258" i="4"/>
  <c r="G250" i="4"/>
  <c r="G249" i="4"/>
  <c r="G248" i="4"/>
  <c r="G247" i="4"/>
  <c r="G245" i="4"/>
  <c r="G244" i="4"/>
  <c r="G243" i="4"/>
  <c r="G242" i="4"/>
  <c r="G241" i="4"/>
  <c r="G239" i="4"/>
  <c r="G238" i="4"/>
  <c r="G237" i="4"/>
  <c r="G236" i="4"/>
  <c r="G234" i="4"/>
  <c r="G232" i="4"/>
  <c r="G231" i="4"/>
  <c r="G230" i="4"/>
  <c r="G229" i="4"/>
  <c r="G228" i="4"/>
  <c r="G226" i="4"/>
  <c r="G225" i="4"/>
  <c r="G224" i="4"/>
  <c r="G223" i="4"/>
  <c r="G222" i="4"/>
  <c r="G221" i="4"/>
  <c r="G219" i="4"/>
  <c r="G218" i="4"/>
  <c r="G217" i="4"/>
  <c r="G216" i="4"/>
  <c r="G215" i="4"/>
  <c r="G213" i="4"/>
  <c r="G212" i="4"/>
  <c r="G211" i="4"/>
  <c r="G210" i="4"/>
  <c r="G203" i="4"/>
  <c r="G201" i="4"/>
  <c r="G200" i="4"/>
  <c r="G199" i="4"/>
  <c r="G197" i="4"/>
  <c r="G196" i="4"/>
  <c r="G195" i="4"/>
  <c r="G194" i="4"/>
  <c r="G181" i="4"/>
  <c r="G180" i="4"/>
  <c r="G178" i="4"/>
  <c r="G176" i="4"/>
  <c r="G175" i="4"/>
  <c r="G173" i="4"/>
  <c r="G171" i="4"/>
  <c r="G170" i="4"/>
  <c r="G169" i="4"/>
  <c r="G168" i="4"/>
  <c r="G167" i="4"/>
  <c r="G165" i="4"/>
  <c r="G164" i="4"/>
  <c r="G158" i="4"/>
  <c r="G156" i="4"/>
  <c r="G155" i="4"/>
  <c r="G154" i="4"/>
  <c r="G153" i="4"/>
  <c r="G151" i="4"/>
  <c r="G149" i="4"/>
  <c r="G147" i="4"/>
  <c r="G146" i="4"/>
  <c r="G145" i="4"/>
  <c r="G143" i="4"/>
  <c r="G142" i="4"/>
  <c r="G141" i="4"/>
  <c r="G140" i="4"/>
  <c r="G139" i="4"/>
  <c r="G138" i="4"/>
  <c r="G114" i="4"/>
  <c r="G113" i="4"/>
  <c r="G112" i="4"/>
  <c r="G111" i="4"/>
  <c r="G110" i="4"/>
  <c r="G109" i="4"/>
  <c r="G108" i="4"/>
  <c r="G107" i="4"/>
  <c r="G106" i="4"/>
  <c r="G105" i="4"/>
  <c r="G104" i="4"/>
  <c r="G97" i="4"/>
  <c r="G96" i="4"/>
  <c r="G95" i="4"/>
  <c r="G94" i="4"/>
  <c r="G93" i="4"/>
  <c r="G92" i="4"/>
  <c r="G91" i="4"/>
  <c r="G90" i="4"/>
  <c r="G89" i="4"/>
  <c r="G88" i="4"/>
  <c r="G87" i="4"/>
  <c r="G86" i="4"/>
  <c r="G85" i="4"/>
  <c r="G84" i="4"/>
  <c r="G82" i="4"/>
  <c r="G81" i="4"/>
  <c r="G80" i="4"/>
  <c r="G79" i="4"/>
  <c r="G77" i="4"/>
  <c r="G75" i="4"/>
  <c r="G74" i="4"/>
  <c r="G73" i="4"/>
  <c r="G72" i="4"/>
  <c r="G71" i="4"/>
  <c r="G69" i="4"/>
  <c r="G67" i="4"/>
  <c r="G65" i="4"/>
  <c r="G64" i="4"/>
  <c r="G63" i="4"/>
  <c r="G62" i="4"/>
  <c r="G61" i="4"/>
  <c r="G59" i="4"/>
  <c r="G50" i="4"/>
  <c r="G49" i="4"/>
  <c r="G48" i="4"/>
  <c r="G47" i="4"/>
  <c r="G46" i="4"/>
  <c r="G45" i="4"/>
  <c r="G44" i="4"/>
  <c r="G43" i="4"/>
  <c r="G42" i="4"/>
  <c r="G41" i="4"/>
  <c r="G40" i="4"/>
  <c r="G39" i="4"/>
  <c r="G37" i="4"/>
  <c r="G35" i="4"/>
  <c r="G33" i="4"/>
  <c r="G31" i="4"/>
  <c r="G30" i="4"/>
  <c r="G28" i="4"/>
  <c r="G27" i="4"/>
  <c r="G26" i="4"/>
  <c r="G25" i="4"/>
  <c r="G23" i="4"/>
  <c r="G21" i="4"/>
  <c r="G14" i="4"/>
  <c r="G13" i="4"/>
  <c r="G12" i="4"/>
  <c r="G11" i="4"/>
  <c r="G10" i="4"/>
  <c r="G8" i="4"/>
  <c r="G7" i="4"/>
  <c r="G6" i="4"/>
  <c r="G5" i="4"/>
  <c r="I3" i="4"/>
  <c r="P3" i="4"/>
  <c r="I697" i="7" l="1"/>
  <c r="AH697" i="7" s="1"/>
  <c r="I689" i="7"/>
  <c r="AH689" i="7" s="1"/>
  <c r="I660" i="7"/>
  <c r="AH660" i="7" s="1"/>
  <c r="I705" i="7"/>
  <c r="AH705" i="7" s="1"/>
  <c r="I681" i="7"/>
  <c r="AH681" i="7" s="1"/>
  <c r="I651" i="7"/>
  <c r="AH651" i="7" s="1"/>
  <c r="I690" i="7"/>
  <c r="AH690" i="7" s="1"/>
  <c r="I666" i="7"/>
  <c r="AH666" i="7" s="1"/>
  <c r="I675" i="7"/>
  <c r="AH675" i="7" s="1"/>
  <c r="I693" i="7"/>
  <c r="AH693" i="7" s="1"/>
  <c r="I669" i="7"/>
  <c r="AH669" i="7" s="1"/>
  <c r="I701" i="7"/>
  <c r="AH701" i="7" s="1"/>
  <c r="I677" i="7"/>
  <c r="AH677" i="7" s="1"/>
  <c r="I673" i="7"/>
  <c r="AH673" i="7" s="1"/>
  <c r="I678" i="7"/>
  <c r="AH678" i="7" s="1"/>
  <c r="I643" i="7"/>
  <c r="AH643" i="7" s="1"/>
  <c r="I659" i="7"/>
  <c r="AH659" i="7" s="1"/>
  <c r="I698" i="7"/>
  <c r="AH698" i="7" s="1"/>
  <c r="I674" i="7"/>
  <c r="AH674" i="7" s="1"/>
  <c r="I657" i="7"/>
  <c r="AH657" i="7" s="1"/>
  <c r="I700" i="7"/>
  <c r="AH700" i="7" s="1"/>
  <c r="I665" i="7"/>
  <c r="AH665" i="7" s="1"/>
  <c r="I708" i="7"/>
  <c r="AH708" i="7" s="1"/>
  <c r="I680" i="7"/>
  <c r="AH680" i="7" s="1"/>
  <c r="I661" i="7"/>
  <c r="AH661" i="7" s="1"/>
  <c r="I716" i="7"/>
  <c r="AH716" i="7" s="1"/>
  <c r="I683" i="7"/>
  <c r="AH683" i="7" s="1"/>
  <c r="I709" i="7"/>
  <c r="AH709" i="7" s="1"/>
  <c r="I667" i="7"/>
  <c r="AH667" i="7" s="1"/>
  <c r="I706" i="7"/>
  <c r="AH706" i="7" s="1"/>
  <c r="I664" i="7"/>
  <c r="AH664" i="7" s="1"/>
  <c r="I707" i="7"/>
  <c r="AH707" i="7" s="1"/>
  <c r="I672" i="7"/>
  <c r="AH672" i="7" s="1"/>
  <c r="I715" i="7"/>
  <c r="AH715" i="7" s="1"/>
  <c r="I685" i="7"/>
  <c r="AH685" i="7" s="1"/>
  <c r="I704" i="7"/>
  <c r="AH704" i="7" s="1"/>
  <c r="I718" i="7"/>
  <c r="AH718" i="7" s="1"/>
  <c r="I648" i="7"/>
  <c r="AH648" i="7" s="1"/>
  <c r="I654" i="7"/>
  <c r="AH654" i="7" s="1"/>
  <c r="I644" i="7"/>
  <c r="AH644" i="7" s="1"/>
  <c r="I714" i="7"/>
  <c r="AH714" i="7" s="1"/>
  <c r="I688" i="7"/>
  <c r="AH688" i="7" s="1"/>
  <c r="I671" i="7"/>
  <c r="AH671" i="7" s="1"/>
  <c r="I679" i="7"/>
  <c r="AH679" i="7" s="1"/>
  <c r="I646" i="7"/>
  <c r="AH646" i="7" s="1"/>
  <c r="I656" i="7"/>
  <c r="AH656" i="7" s="1"/>
  <c r="I692" i="7"/>
  <c r="AH692" i="7" s="1"/>
  <c r="I663" i="7"/>
  <c r="AH663" i="7" s="1"/>
  <c r="I699" i="7"/>
  <c r="AH699" i="7" s="1"/>
  <c r="I668" i="7"/>
  <c r="AH668" i="7" s="1"/>
  <c r="I684" i="7"/>
  <c r="AH684" i="7" s="1"/>
  <c r="I695" i="7"/>
  <c r="AH695" i="7" s="1"/>
  <c r="I658" i="7"/>
  <c r="AH658" i="7" s="1"/>
  <c r="I691" i="7"/>
  <c r="AH691" i="7" s="1"/>
  <c r="I652" i="7"/>
  <c r="AH652" i="7" s="1"/>
  <c r="I713" i="7"/>
  <c r="AH713" i="7" s="1"/>
  <c r="I696" i="7"/>
  <c r="AH696" i="7" s="1"/>
  <c r="I645" i="7"/>
  <c r="AH645" i="7" s="1"/>
  <c r="I655" i="7"/>
  <c r="AH655" i="7" s="1"/>
  <c r="I703" i="7"/>
  <c r="AH703" i="7" s="1"/>
  <c r="I653" i="7"/>
  <c r="AH653" i="7" s="1"/>
  <c r="I711" i="7"/>
  <c r="AH711" i="7" s="1"/>
  <c r="I710" i="7"/>
  <c r="AH710" i="7" s="1"/>
  <c r="I647" i="7"/>
  <c r="AH647" i="7" s="1"/>
  <c r="I686" i="7"/>
  <c r="AH686" i="7" s="1"/>
  <c r="I694" i="7"/>
  <c r="AH694" i="7" s="1"/>
  <c r="I676" i="7"/>
  <c r="AH676" i="7" s="1"/>
  <c r="I650" i="7"/>
  <c r="AH650" i="7" s="1"/>
  <c r="I712" i="7"/>
  <c r="AH712" i="7" s="1"/>
  <c r="I662" i="7"/>
  <c r="AH662" i="7" s="1"/>
  <c r="I717" i="7"/>
  <c r="AH717" i="7" s="1"/>
  <c r="I687" i="7"/>
  <c r="AH687" i="7" s="1"/>
  <c r="I670" i="7"/>
  <c r="AH670" i="7" s="1"/>
  <c r="I649" i="7"/>
  <c r="AH649" i="7" s="1"/>
  <c r="I702" i="7"/>
  <c r="AH702" i="7" s="1"/>
  <c r="I682" i="7"/>
  <c r="AH682" i="7" s="1"/>
  <c r="I614" i="7"/>
  <c r="AH614" i="7" s="1"/>
  <c r="I535" i="7"/>
  <c r="AH535" i="7" s="1"/>
  <c r="I537" i="7"/>
  <c r="AH537" i="7" s="1"/>
  <c r="I606" i="7"/>
  <c r="AH606" i="7" s="1"/>
  <c r="I543" i="7"/>
  <c r="AH543" i="7" s="1"/>
  <c r="I623" i="7"/>
  <c r="AH623" i="7" s="1"/>
  <c r="I527" i="7"/>
  <c r="AH527" i="7" s="1"/>
  <c r="I607" i="7"/>
  <c r="AH607" i="7" s="1"/>
  <c r="I545" i="7"/>
  <c r="AH545" i="7" s="1"/>
  <c r="I605" i="7"/>
  <c r="AH605" i="7" s="1"/>
  <c r="I544" i="7"/>
  <c r="AH544" i="7" s="1"/>
  <c r="I529" i="7"/>
  <c r="AH529" i="7" s="1"/>
  <c r="I541" i="7"/>
  <c r="AH541" i="7" s="1"/>
  <c r="I586" i="7"/>
  <c r="AH586" i="7" s="1"/>
  <c r="I635" i="7"/>
  <c r="AH635" i="7" s="1"/>
  <c r="I522" i="7"/>
  <c r="AH522" i="7" s="1"/>
  <c r="I595" i="7"/>
  <c r="AH595" i="7" s="1"/>
  <c r="I582" i="7"/>
  <c r="AH582" i="7" s="1"/>
  <c r="I539" i="7"/>
  <c r="AH539" i="7" s="1"/>
  <c r="I609" i="7"/>
  <c r="AH609" i="7" s="1"/>
  <c r="I580" i="7"/>
  <c r="AH580" i="7" s="1"/>
  <c r="I536" i="7"/>
  <c r="AH536" i="7" s="1"/>
  <c r="I591" i="7"/>
  <c r="AH591" i="7" s="1"/>
  <c r="I594" i="7"/>
  <c r="AH594" i="7" s="1"/>
  <c r="I525" i="7"/>
  <c r="AH525" i="7" s="1"/>
  <c r="I641" i="7"/>
  <c r="AH641" i="7" s="1"/>
  <c r="I584" i="7"/>
  <c r="AH584" i="7" s="1"/>
  <c r="I604" i="7"/>
  <c r="AH604" i="7" s="1"/>
  <c r="I590" i="7"/>
  <c r="AH590" i="7" s="1"/>
  <c r="I588" i="7"/>
  <c r="AH588" i="7" s="1"/>
  <c r="I581" i="7"/>
  <c r="AH581" i="7" s="1"/>
  <c r="I528" i="7"/>
  <c r="AH528" i="7" s="1"/>
  <c r="I534" i="7"/>
  <c r="AH534" i="7" s="1"/>
  <c r="I603" i="7"/>
  <c r="AH603" i="7" s="1"/>
  <c r="I592" i="7"/>
  <c r="AH592" i="7" s="1"/>
  <c r="I611" i="7"/>
  <c r="AH611" i="7" s="1"/>
  <c r="I598" i="7"/>
  <c r="AH598" i="7" s="1"/>
  <c r="I530" i="7"/>
  <c r="AH530" i="7" s="1"/>
  <c r="I596" i="7"/>
  <c r="AH596" i="7" s="1"/>
  <c r="I631" i="7"/>
  <c r="AH631" i="7" s="1"/>
  <c r="I526" i="7"/>
  <c r="AH526" i="7" s="1"/>
  <c r="I610" i="7"/>
  <c r="AH610" i="7" s="1"/>
  <c r="I589" i="7"/>
  <c r="AH589" i="7" s="1"/>
  <c r="I523" i="7"/>
  <c r="AH523" i="7" s="1"/>
  <c r="I600" i="7"/>
  <c r="AH600" i="7" s="1"/>
  <c r="I546" i="7"/>
  <c r="AH546" i="7" s="1"/>
  <c r="I618" i="7"/>
  <c r="AH618" i="7" s="1"/>
  <c r="I612" i="7"/>
  <c r="AH612" i="7" s="1"/>
  <c r="I622" i="7"/>
  <c r="AH622" i="7" s="1"/>
  <c r="I636" i="7"/>
  <c r="AH636" i="7" s="1"/>
  <c r="I593" i="7"/>
  <c r="AH593" i="7" s="1"/>
  <c r="I627" i="7"/>
  <c r="AH627" i="7" s="1"/>
  <c r="I540" i="7"/>
  <c r="AH540" i="7" s="1"/>
  <c r="I613" i="7"/>
  <c r="AH613" i="7" s="1"/>
  <c r="I547" i="7"/>
  <c r="AH547" i="7" s="1"/>
  <c r="I617" i="7"/>
  <c r="AH617" i="7" s="1"/>
  <c r="I597" i="7"/>
  <c r="AH597" i="7" s="1"/>
  <c r="I637" i="7"/>
  <c r="AH637" i="7" s="1"/>
  <c r="I626" i="7"/>
  <c r="AH626" i="7" s="1"/>
  <c r="I629" i="7"/>
  <c r="AH629" i="7" s="1"/>
  <c r="I585" i="7"/>
  <c r="AH585" i="7" s="1"/>
  <c r="I619" i="7"/>
  <c r="AH619" i="7" s="1"/>
  <c r="I615" i="7"/>
  <c r="AH615" i="7" s="1"/>
  <c r="I625" i="7"/>
  <c r="AH625" i="7" s="1"/>
  <c r="I549" i="7"/>
  <c r="AH549" i="7" s="1"/>
  <c r="I608" i="7"/>
  <c r="AH608" i="7" s="1"/>
  <c r="I633" i="7"/>
  <c r="AH633" i="7" s="1"/>
  <c r="I621" i="7"/>
  <c r="AH621" i="7" s="1"/>
  <c r="I634" i="7"/>
  <c r="AH634" i="7" s="1"/>
  <c r="I624" i="7"/>
  <c r="AH624" i="7" s="1"/>
  <c r="I630" i="7"/>
  <c r="AH630" i="7" s="1"/>
  <c r="I538" i="7"/>
  <c r="AH538" i="7" s="1"/>
  <c r="I579" i="7"/>
  <c r="AH579" i="7" s="1"/>
  <c r="I533" i="7"/>
  <c r="AH533" i="7" s="1"/>
  <c r="I548" i="7"/>
  <c r="AH548" i="7" s="1"/>
  <c r="I602" i="7"/>
  <c r="AH602" i="7" s="1"/>
  <c r="I632" i="7"/>
  <c r="AH632" i="7" s="1"/>
  <c r="I638" i="7"/>
  <c r="AH638" i="7" s="1"/>
  <c r="I583" i="7"/>
  <c r="AH583" i="7" s="1"/>
  <c r="I628" i="7"/>
  <c r="AH628" i="7" s="1"/>
  <c r="I531" i="7"/>
  <c r="AH531" i="7" s="1"/>
  <c r="I587" i="7"/>
  <c r="AH587" i="7" s="1"/>
  <c r="I524" i="7"/>
  <c r="AH524" i="7" s="1"/>
  <c r="I640" i="7"/>
  <c r="AH640" i="7" s="1"/>
  <c r="I542" i="7"/>
  <c r="AH542" i="7" s="1"/>
  <c r="I599" i="7"/>
  <c r="AH599" i="7" s="1"/>
  <c r="I532" i="7"/>
  <c r="AH532" i="7" s="1"/>
  <c r="I616" i="7"/>
  <c r="AH616" i="7" s="1"/>
  <c r="I428" i="7"/>
  <c r="AH428" i="7" s="1"/>
  <c r="I443" i="7"/>
  <c r="AH443" i="7" s="1"/>
  <c r="I418" i="7"/>
  <c r="AH418" i="7" s="1"/>
  <c r="I433" i="7"/>
  <c r="AH433" i="7" s="1"/>
  <c r="I450" i="7"/>
  <c r="AH450" i="7" s="1"/>
  <c r="I417" i="7"/>
  <c r="AH417" i="7" s="1"/>
  <c r="I434" i="7"/>
  <c r="AH434" i="7" s="1"/>
  <c r="I449" i="7"/>
  <c r="AH449" i="7" s="1"/>
  <c r="I419" i="7"/>
  <c r="AH419" i="7" s="1"/>
  <c r="I436" i="7"/>
  <c r="AH436" i="7" s="1"/>
  <c r="I451" i="7"/>
  <c r="AH451" i="7" s="1"/>
  <c r="I452" i="7"/>
  <c r="AH452" i="7" s="1"/>
  <c r="I427" i="7"/>
  <c r="AH427" i="7" s="1"/>
  <c r="I430" i="7"/>
  <c r="AH430" i="7" s="1"/>
  <c r="I440" i="7"/>
  <c r="AH440" i="7" s="1"/>
  <c r="I444" i="7"/>
  <c r="AH444" i="7" s="1"/>
  <c r="I424" i="7"/>
  <c r="AH424" i="7" s="1"/>
  <c r="I438" i="7"/>
  <c r="AH438" i="7" s="1"/>
  <c r="I422" i="7"/>
  <c r="AH422" i="7" s="1"/>
  <c r="I435" i="7"/>
  <c r="AH435" i="7" s="1"/>
  <c r="I420" i="7"/>
  <c r="AH420" i="7" s="1"/>
  <c r="I432" i="7"/>
  <c r="AH432" i="7" s="1"/>
  <c r="I414" i="7"/>
  <c r="AH414" i="7" s="1"/>
  <c r="I416" i="7"/>
  <c r="AH416" i="7" s="1"/>
  <c r="I426" i="7"/>
  <c r="AH426" i="7" s="1"/>
  <c r="I446" i="7"/>
  <c r="AH446" i="7" s="1"/>
  <c r="I448" i="7"/>
  <c r="AH448" i="7" s="1"/>
  <c r="I441" i="7"/>
  <c r="AH441" i="7" s="1"/>
  <c r="I447" i="7"/>
  <c r="AH447" i="7" s="1"/>
  <c r="I445" i="7"/>
  <c r="AH445" i="7" s="1"/>
  <c r="I425" i="7"/>
  <c r="AH425" i="7" s="1"/>
  <c r="I437" i="7"/>
  <c r="AH437" i="7" s="1"/>
  <c r="I439" i="7"/>
  <c r="AH439" i="7" s="1"/>
  <c r="I442" i="7"/>
  <c r="AH442" i="7" s="1"/>
  <c r="I421" i="7"/>
  <c r="AH421" i="7" s="1"/>
  <c r="I429" i="7"/>
  <c r="AH429" i="7" s="1"/>
  <c r="I431" i="7"/>
  <c r="AH431" i="7" s="1"/>
  <c r="I413" i="7"/>
  <c r="AH413" i="7" s="1"/>
  <c r="I415" i="7"/>
  <c r="AH415" i="7" s="1"/>
  <c r="I423" i="7"/>
  <c r="AH423" i="7" s="1"/>
  <c r="I327" i="7"/>
  <c r="AH327" i="7" s="1"/>
  <c r="I337" i="7"/>
  <c r="AH337" i="7" s="1"/>
  <c r="I321" i="7"/>
  <c r="AH321" i="7" s="1"/>
  <c r="I329" i="7"/>
  <c r="AH329" i="7" s="1"/>
  <c r="I311" i="7"/>
  <c r="AH311" i="7" s="1"/>
  <c r="I336" i="7"/>
  <c r="AH336" i="7" s="1"/>
  <c r="I307" i="7"/>
  <c r="AH307" i="7" s="1"/>
  <c r="I317" i="7"/>
  <c r="AH317" i="7" s="1"/>
  <c r="I338" i="7"/>
  <c r="AH338" i="7" s="1"/>
  <c r="I313" i="7"/>
  <c r="AH313" i="7" s="1"/>
  <c r="I309" i="7"/>
  <c r="AH309" i="7" s="1"/>
  <c r="I310" i="7"/>
  <c r="AH310" i="7" s="1"/>
  <c r="I328" i="7"/>
  <c r="AH328" i="7" s="1"/>
  <c r="I324" i="7"/>
  <c r="AH324" i="7" s="1"/>
  <c r="I318" i="7"/>
  <c r="AH318" i="7" s="1"/>
  <c r="I330" i="7"/>
  <c r="AH330" i="7" s="1"/>
  <c r="I331" i="7"/>
  <c r="AH331" i="7" s="1"/>
  <c r="I326" i="7"/>
  <c r="AH326" i="7" s="1"/>
  <c r="I334" i="7"/>
  <c r="AH334" i="7" s="1"/>
  <c r="I322" i="7"/>
  <c r="AH322" i="7" s="1"/>
  <c r="I323" i="7"/>
  <c r="AH323" i="7" s="1"/>
  <c r="I308" i="7"/>
  <c r="AH308" i="7" s="1"/>
  <c r="I316" i="7"/>
  <c r="AH316" i="7" s="1"/>
  <c r="I335" i="7"/>
  <c r="AH335" i="7" s="1"/>
  <c r="I320" i="7"/>
  <c r="AH320" i="7" s="1"/>
  <c r="I314" i="7"/>
  <c r="AH314" i="7" s="1"/>
  <c r="I315" i="7"/>
  <c r="AH315" i="7" s="1"/>
  <c r="I333" i="7"/>
  <c r="AH333" i="7" s="1"/>
  <c r="I332" i="7"/>
  <c r="AH332" i="7" s="1"/>
  <c r="I325" i="7"/>
  <c r="AH325" i="7" s="1"/>
  <c r="I312" i="7"/>
  <c r="AH312" i="7" s="1"/>
  <c r="I319" i="7"/>
  <c r="AH319" i="7" s="1"/>
  <c r="I218" i="7"/>
  <c r="AH218" i="7" s="1"/>
  <c r="I209" i="7"/>
  <c r="AH209" i="7" s="1"/>
  <c r="I233" i="7"/>
  <c r="AH233" i="7" s="1"/>
  <c r="I201" i="7"/>
  <c r="AH201" i="7" s="1"/>
  <c r="I211" i="7"/>
  <c r="AH211" i="7" s="1"/>
  <c r="I220" i="7"/>
  <c r="AH220" i="7" s="1"/>
  <c r="I210" i="7"/>
  <c r="AH210" i="7" s="1"/>
  <c r="I227" i="7"/>
  <c r="AH227" i="7" s="1"/>
  <c r="I234" i="7"/>
  <c r="AH234" i="7" s="1"/>
  <c r="I212" i="7"/>
  <c r="AH212" i="7" s="1"/>
  <c r="I199" i="7"/>
  <c r="AH199" i="7" s="1"/>
  <c r="I215" i="7"/>
  <c r="AH215" i="7" s="1"/>
  <c r="I219" i="7"/>
  <c r="AH219" i="7" s="1"/>
  <c r="I214" i="7"/>
  <c r="AH214" i="7" s="1"/>
  <c r="I222" i="7"/>
  <c r="AH222" i="7" s="1"/>
  <c r="I197" i="7"/>
  <c r="AH197" i="7" s="1"/>
  <c r="I206" i="7"/>
  <c r="AH206" i="7" s="1"/>
  <c r="I231" i="7"/>
  <c r="AH231" i="7" s="1"/>
  <c r="I226" i="7"/>
  <c r="AH226" i="7" s="1"/>
  <c r="I203" i="7"/>
  <c r="AH203" i="7" s="1"/>
  <c r="I208" i="7"/>
  <c r="AH208" i="7" s="1"/>
  <c r="I216" i="7"/>
  <c r="AH216" i="7" s="1"/>
  <c r="I204" i="7"/>
  <c r="AH204" i="7" s="1"/>
  <c r="I213" i="7"/>
  <c r="AH213" i="7" s="1"/>
  <c r="I198" i="7"/>
  <c r="AH198" i="7" s="1"/>
  <c r="I221" i="7"/>
  <c r="AH221" i="7" s="1"/>
  <c r="I202" i="7"/>
  <c r="AH202" i="7" s="1"/>
  <c r="I207" i="7"/>
  <c r="AH207" i="7" s="1"/>
  <c r="I225" i="7"/>
  <c r="AH225" i="7" s="1"/>
  <c r="I217" i="7"/>
  <c r="AH217" i="7" s="1"/>
  <c r="I229" i="7"/>
  <c r="AH229" i="7" s="1"/>
  <c r="I230" i="7"/>
  <c r="AH230" i="7" s="1"/>
  <c r="I228" i="7"/>
  <c r="AH228" i="7" s="1"/>
  <c r="I223" i="7"/>
  <c r="AH223" i="7" s="1"/>
  <c r="I205" i="7"/>
  <c r="AH205" i="7" s="1"/>
  <c r="I224" i="7"/>
  <c r="AH224" i="7" s="1"/>
  <c r="I232" i="7"/>
  <c r="AH232" i="7" s="1"/>
  <c r="I200" i="7"/>
  <c r="AH200" i="7" s="1"/>
  <c r="I208" i="4"/>
  <c r="AG208" i="4" s="1"/>
  <c r="I206" i="4"/>
  <c r="AG206" i="4" s="1"/>
  <c r="I205" i="4"/>
  <c r="AG205" i="4" s="1"/>
  <c r="I207" i="4"/>
  <c r="AG207" i="4" s="1"/>
  <c r="I252" i="4"/>
  <c r="AG252" i="4" s="1"/>
  <c r="I253" i="4"/>
  <c r="AG253" i="4" s="1"/>
  <c r="I254" i="4"/>
  <c r="AG254" i="4" s="1"/>
  <c r="I255" i="4"/>
  <c r="AG255" i="4" s="1"/>
  <c r="I256" i="4"/>
  <c r="AG256" i="4" s="1"/>
  <c r="I119" i="4"/>
  <c r="AG119" i="4" s="1"/>
  <c r="I116" i="4"/>
  <c r="AG116" i="4" s="1"/>
  <c r="I118" i="4"/>
  <c r="AG118" i="4" s="1"/>
  <c r="I117" i="4"/>
  <c r="AG117" i="4" s="1"/>
  <c r="I272" i="4"/>
  <c r="AG272" i="4" s="1"/>
  <c r="I273" i="4"/>
  <c r="AG273" i="4" s="1"/>
  <c r="I275" i="4"/>
  <c r="AG275" i="4" s="1"/>
  <c r="I276" i="4"/>
  <c r="AG276" i="4" s="1"/>
  <c r="I277" i="4"/>
  <c r="AG277" i="4" s="1"/>
  <c r="I185" i="4"/>
  <c r="AG185" i="4" s="1"/>
  <c r="I184" i="4"/>
  <c r="AG184" i="4" s="1"/>
  <c r="I186" i="4"/>
  <c r="AG186" i="4" s="1"/>
  <c r="I183" i="4"/>
  <c r="AG183" i="4" s="1"/>
  <c r="I187" i="4"/>
  <c r="AG187" i="4" s="1"/>
  <c r="I53" i="4"/>
  <c r="AG53" i="4" s="1"/>
  <c r="I57" i="4"/>
  <c r="AG57" i="4" s="1"/>
  <c r="I54" i="4"/>
  <c r="AG54" i="4" s="1"/>
  <c r="I56" i="4"/>
  <c r="AG56" i="4" s="1"/>
  <c r="I52" i="4"/>
  <c r="AG52" i="4" s="1"/>
  <c r="I55" i="4"/>
  <c r="AG55" i="4" s="1"/>
  <c r="I101" i="4"/>
  <c r="AG101" i="4" s="1"/>
  <c r="I99" i="4"/>
  <c r="AG99" i="4" s="1"/>
  <c r="I100" i="4"/>
  <c r="AG100" i="4" s="1"/>
  <c r="I103" i="4"/>
  <c r="AG103" i="4" s="1"/>
  <c r="I124" i="4"/>
  <c r="AG124" i="4" s="1"/>
  <c r="I121" i="4"/>
  <c r="AG121" i="4" s="1"/>
  <c r="I125" i="4"/>
  <c r="AG125" i="4" s="1"/>
  <c r="I122" i="4"/>
  <c r="AG122" i="4" s="1"/>
  <c r="I126" i="4"/>
  <c r="AG126" i="4" s="1"/>
  <c r="I123" i="4"/>
  <c r="AG123" i="4" s="1"/>
  <c r="I127" i="4"/>
  <c r="AG127" i="4" s="1"/>
  <c r="I129" i="4"/>
  <c r="AG129" i="4" s="1"/>
  <c r="I130" i="4"/>
  <c r="AG130" i="4" s="1"/>
  <c r="I134" i="4"/>
  <c r="AG134" i="4" s="1"/>
  <c r="I132" i="4"/>
  <c r="AG132" i="4" s="1"/>
  <c r="I131" i="4"/>
  <c r="AG131" i="4" s="1"/>
  <c r="I135" i="4"/>
  <c r="AG135" i="4" s="1"/>
  <c r="I136" i="4"/>
  <c r="AG136" i="4" s="1"/>
  <c r="I133" i="4"/>
  <c r="AG133" i="4" s="1"/>
  <c r="I279" i="4"/>
  <c r="AG279" i="4" s="1"/>
  <c r="I309" i="4"/>
  <c r="AG309" i="4" s="1"/>
  <c r="I310" i="4"/>
  <c r="AG310" i="4" s="1"/>
  <c r="I308" i="4"/>
  <c r="AG308" i="4" s="1"/>
  <c r="I311" i="4"/>
  <c r="AG311" i="4" s="1"/>
  <c r="I16" i="4"/>
  <c r="AG16" i="4" s="1"/>
  <c r="I17" i="4"/>
  <c r="AG17" i="4" s="1"/>
  <c r="I18" i="4"/>
  <c r="AG18" i="4" s="1"/>
  <c r="I285" i="4"/>
  <c r="AG285" i="4" s="1"/>
  <c r="I259" i="4"/>
  <c r="AG259" i="4" s="1"/>
  <c r="I227" i="4"/>
  <c r="AG227" i="4" s="1"/>
  <c r="I233" i="4"/>
  <c r="AG233" i="4" s="1"/>
  <c r="I192" i="4"/>
  <c r="AG192" i="4" s="1"/>
  <c r="I189" i="4"/>
  <c r="AG189" i="4" s="1"/>
  <c r="I191" i="4"/>
  <c r="AG191" i="4" s="1"/>
  <c r="I190" i="4"/>
  <c r="AG190" i="4" s="1"/>
  <c r="I163" i="4"/>
  <c r="AG163" i="4" s="1"/>
  <c r="I179" i="4"/>
  <c r="AG179" i="4" s="1"/>
  <c r="I150" i="4"/>
  <c r="AG150" i="4" s="1"/>
  <c r="I159" i="4"/>
  <c r="AG159" i="4" s="1"/>
  <c r="I60" i="4"/>
  <c r="AG60" i="4" s="1"/>
  <c r="I78" i="4"/>
  <c r="AG78" i="4" s="1"/>
  <c r="I68" i="4"/>
  <c r="AG68" i="4" s="1"/>
  <c r="I70" i="4"/>
  <c r="AG70" i="4" s="1"/>
  <c r="I76" i="4"/>
  <c r="AG76" i="4" s="1"/>
  <c r="I34" i="4"/>
  <c r="AG34" i="4" s="1"/>
  <c r="I36" i="4"/>
  <c r="AG36" i="4" s="1"/>
  <c r="I22" i="4"/>
  <c r="AG22" i="4" s="1"/>
  <c r="I29" i="4"/>
  <c r="AG29" i="4" s="1"/>
  <c r="I9" i="4"/>
  <c r="AG9" i="4" s="1"/>
  <c r="I19" i="4"/>
  <c r="AG19" i="4" s="1"/>
  <c r="I20" i="4"/>
  <c r="AG20" i="4" s="1"/>
  <c r="I263" i="4"/>
  <c r="AG263" i="4" s="1"/>
  <c r="I7" i="7"/>
  <c r="AH7" i="7" s="1"/>
  <c r="I23" i="7"/>
  <c r="AH23" i="7" s="1"/>
  <c r="I32" i="7"/>
  <c r="AH32" i="7" s="1"/>
  <c r="I40" i="7"/>
  <c r="AH40" i="7" s="1"/>
  <c r="I57" i="7"/>
  <c r="AH57" i="7" s="1"/>
  <c r="I66" i="7"/>
  <c r="AH66" i="7" s="1"/>
  <c r="I74" i="7"/>
  <c r="AH74" i="7" s="1"/>
  <c r="I92" i="7"/>
  <c r="AH92" i="7" s="1"/>
  <c r="I100" i="7"/>
  <c r="AH100" i="7" s="1"/>
  <c r="I108" i="7"/>
  <c r="AH108" i="7" s="1"/>
  <c r="I124" i="7"/>
  <c r="AH124" i="7" s="1"/>
  <c r="I132" i="7"/>
  <c r="AH132" i="7" s="1"/>
  <c r="I140" i="7"/>
  <c r="AH140" i="7" s="1"/>
  <c r="I156" i="7"/>
  <c r="AH156" i="7" s="1"/>
  <c r="I165" i="7"/>
  <c r="AH165" i="7" s="1"/>
  <c r="I173" i="7"/>
  <c r="AH173" i="7" s="1"/>
  <c r="I265" i="4"/>
  <c r="AG265" i="4" s="1"/>
  <c r="I171" i="4"/>
  <c r="AG171" i="4" s="1"/>
  <c r="I266" i="4"/>
  <c r="AG266" i="4" s="1"/>
  <c r="I12" i="7"/>
  <c r="AH12" i="7" s="1"/>
  <c r="I20" i="7"/>
  <c r="AH20" i="7" s="1"/>
  <c r="I29" i="7"/>
  <c r="AH29" i="7" s="1"/>
  <c r="I45" i="7"/>
  <c r="AH45" i="7" s="1"/>
  <c r="I54" i="7"/>
  <c r="AH54" i="7" s="1"/>
  <c r="I62" i="7"/>
  <c r="AH62" i="7" s="1"/>
  <c r="I80" i="7"/>
  <c r="AH80" i="7" s="1"/>
  <c r="I89" i="7"/>
  <c r="AH89" i="7" s="1"/>
  <c r="I97" i="7"/>
  <c r="AH97" i="7" s="1"/>
  <c r="I113" i="7"/>
  <c r="AH113" i="7" s="1"/>
  <c r="I121" i="7"/>
  <c r="AH121" i="7" s="1"/>
  <c r="I129" i="7"/>
  <c r="AH129" i="7" s="1"/>
  <c r="I6" i="7"/>
  <c r="AH6" i="7" s="1"/>
  <c r="I14" i="7"/>
  <c r="AH14" i="7" s="1"/>
  <c r="I22" i="7"/>
  <c r="AH22" i="7" s="1"/>
  <c r="I31" i="7"/>
  <c r="AH31" i="7" s="1"/>
  <c r="I39" i="7"/>
  <c r="AH39" i="7" s="1"/>
  <c r="I48" i="7"/>
  <c r="AH48" i="7" s="1"/>
  <c r="I56" i="7"/>
  <c r="AH56" i="7" s="1"/>
  <c r="I64" i="7"/>
  <c r="AH64" i="7" s="1"/>
  <c r="I73" i="7"/>
  <c r="AH73" i="7" s="1"/>
  <c r="I83" i="7"/>
  <c r="AH83" i="7" s="1"/>
  <c r="I91" i="7"/>
  <c r="AH91" i="7" s="1"/>
  <c r="I99" i="7"/>
  <c r="AH99" i="7" s="1"/>
  <c r="I107" i="7"/>
  <c r="AH107" i="7" s="1"/>
  <c r="I115" i="7"/>
  <c r="AH115" i="7" s="1"/>
  <c r="I123" i="7"/>
  <c r="AH123" i="7" s="1"/>
  <c r="I131" i="7"/>
  <c r="AH131" i="7" s="1"/>
  <c r="I139" i="7"/>
  <c r="AH139" i="7" s="1"/>
  <c r="I147" i="7"/>
  <c r="AH147" i="7" s="1"/>
  <c r="I155" i="7"/>
  <c r="AH155" i="7" s="1"/>
  <c r="I164" i="7"/>
  <c r="AH164" i="7" s="1"/>
  <c r="I172" i="7"/>
  <c r="AH172" i="7" s="1"/>
  <c r="I180" i="7"/>
  <c r="AH180" i="7" s="1"/>
  <c r="I188" i="7"/>
  <c r="AH188" i="7" s="1"/>
  <c r="I172" i="4"/>
  <c r="I268" i="4"/>
  <c r="AG268" i="4" s="1"/>
  <c r="I261" i="4"/>
  <c r="AG261" i="4" s="1"/>
  <c r="I262" i="4"/>
  <c r="AG262" i="4" s="1"/>
  <c r="I269" i="4"/>
  <c r="AG269" i="4" s="1"/>
  <c r="I267" i="4"/>
  <c r="AG267" i="4" s="1"/>
  <c r="I264" i="4"/>
  <c r="AG264" i="4" s="1"/>
  <c r="I160" i="4"/>
  <c r="AG160" i="4" s="1"/>
  <c r="I162" i="4"/>
  <c r="AG162" i="4" s="1"/>
  <c r="I161" i="4"/>
  <c r="AG161" i="4" s="1"/>
  <c r="I486" i="7"/>
  <c r="AH486" i="7" s="1"/>
  <c r="I519" i="7"/>
  <c r="AH519" i="7" s="1"/>
  <c r="I383" i="7"/>
  <c r="AH383" i="7" s="1"/>
  <c r="I455" i="7"/>
  <c r="AH455" i="7" s="1"/>
  <c r="I463" i="7"/>
  <c r="AH463" i="7" s="1"/>
  <c r="I563" i="7"/>
  <c r="AH563" i="7" s="1"/>
  <c r="I399" i="7"/>
  <c r="AH399" i="7" s="1"/>
  <c r="I10" i="7"/>
  <c r="AH10" i="7" s="1"/>
  <c r="I18" i="7"/>
  <c r="AH18" i="7" s="1"/>
  <c r="I26" i="7"/>
  <c r="AH26" i="7" s="1"/>
  <c r="I43" i="7"/>
  <c r="AH43" i="7" s="1"/>
  <c r="I52" i="7"/>
  <c r="AH52" i="7" s="1"/>
  <c r="I60" i="7"/>
  <c r="AH60" i="7" s="1"/>
  <c r="I77" i="7"/>
  <c r="AH77" i="7" s="1"/>
  <c r="I87" i="7"/>
  <c r="AH87" i="7" s="1"/>
  <c r="I95" i="7"/>
  <c r="AH95" i="7" s="1"/>
  <c r="I111" i="7"/>
  <c r="AH111" i="7" s="1"/>
  <c r="I119" i="7"/>
  <c r="AH119" i="7" s="1"/>
  <c r="I127" i="7"/>
  <c r="AH127" i="7" s="1"/>
  <c r="I143" i="7"/>
  <c r="AH143" i="7" s="1"/>
  <c r="I151" i="7"/>
  <c r="AH151" i="7" s="1"/>
  <c r="I160" i="7"/>
  <c r="AH160" i="7" s="1"/>
  <c r="I176" i="7"/>
  <c r="AH176" i="7" s="1"/>
  <c r="I184" i="7"/>
  <c r="AH184" i="7" s="1"/>
  <c r="I192" i="7"/>
  <c r="AH192" i="7" s="1"/>
  <c r="I386" i="7"/>
  <c r="AH386" i="7" s="1"/>
  <c r="I402" i="7"/>
  <c r="AH402" i="7" s="1"/>
  <c r="I410" i="7"/>
  <c r="AH410" i="7" s="1"/>
  <c r="I458" i="7"/>
  <c r="AH458" i="7" s="1"/>
  <c r="I466" i="7"/>
  <c r="AH466" i="7" s="1"/>
  <c r="I482" i="7"/>
  <c r="AH482" i="7" s="1"/>
  <c r="I407" i="7"/>
  <c r="AH407" i="7" s="1"/>
  <c r="I11" i="7"/>
  <c r="AH11" i="7" s="1"/>
  <c r="I28" i="7"/>
  <c r="AH28" i="7" s="1"/>
  <c r="I36" i="7"/>
  <c r="AH36" i="7" s="1"/>
  <c r="I44" i="7"/>
  <c r="AH44" i="7" s="1"/>
  <c r="I61" i="7"/>
  <c r="AH61" i="7" s="1"/>
  <c r="I70" i="7"/>
  <c r="AH70" i="7" s="1"/>
  <c r="I79" i="7"/>
  <c r="AH79" i="7" s="1"/>
  <c r="I96" i="7"/>
  <c r="AH96" i="7" s="1"/>
  <c r="I104" i="7"/>
  <c r="AH104" i="7" s="1"/>
  <c r="I112" i="7"/>
  <c r="AH112" i="7" s="1"/>
  <c r="I128" i="7"/>
  <c r="AH128" i="7" s="1"/>
  <c r="I136" i="7"/>
  <c r="AH136" i="7" s="1"/>
  <c r="I144" i="7"/>
  <c r="AH144" i="7" s="1"/>
  <c r="I161" i="7"/>
  <c r="AH161" i="7" s="1"/>
  <c r="I169" i="7"/>
  <c r="AH169" i="7" s="1"/>
  <c r="I177" i="7"/>
  <c r="AH177" i="7" s="1"/>
  <c r="I185" i="7"/>
  <c r="AH185" i="7" s="1"/>
  <c r="I516" i="7"/>
  <c r="AH516" i="7" s="1"/>
  <c r="I560" i="7"/>
  <c r="AH560" i="7" s="1"/>
  <c r="I576" i="7"/>
  <c r="AH576" i="7" s="1"/>
  <c r="I145" i="7"/>
  <c r="AH145" i="7" s="1"/>
  <c r="I153" i="7"/>
  <c r="AH153" i="7" s="1"/>
  <c r="I162" i="7"/>
  <c r="AH162" i="7" s="1"/>
  <c r="I178" i="7"/>
  <c r="AH178" i="7" s="1"/>
  <c r="I194" i="7"/>
  <c r="AH194" i="7" s="1"/>
  <c r="I240" i="7"/>
  <c r="AH240" i="7" s="1"/>
  <c r="I248" i="7"/>
  <c r="AH248" i="7" s="1"/>
  <c r="I256" i="7"/>
  <c r="AH256" i="7" s="1"/>
  <c r="I264" i="7"/>
  <c r="AH264" i="7" s="1"/>
  <c r="I272" i="7"/>
  <c r="AH272" i="7" s="1"/>
  <c r="I282" i="7"/>
  <c r="AH282" i="7" s="1"/>
  <c r="I290" i="7"/>
  <c r="AH290" i="7" s="1"/>
  <c r="I298" i="7"/>
  <c r="AH298" i="7" s="1"/>
  <c r="I306" i="7"/>
  <c r="AH306" i="7" s="1"/>
  <c r="I346" i="7"/>
  <c r="AH346" i="7" s="1"/>
  <c r="I354" i="7"/>
  <c r="AH354" i="7" s="1"/>
  <c r="I362" i="7"/>
  <c r="AH362" i="7" s="1"/>
  <c r="I370" i="7"/>
  <c r="AH370" i="7" s="1"/>
  <c r="I380" i="7"/>
  <c r="AH380" i="7" s="1"/>
  <c r="I5" i="7"/>
  <c r="AH5" i="7" s="1"/>
  <c r="I13" i="7"/>
  <c r="AH13" i="7" s="1"/>
  <c r="I30" i="7"/>
  <c r="AH30" i="7" s="1"/>
  <c r="I38" i="7"/>
  <c r="AH38" i="7" s="1"/>
  <c r="I47" i="7"/>
  <c r="AH47" i="7" s="1"/>
  <c r="I72" i="7"/>
  <c r="AH72" i="7" s="1"/>
  <c r="I82" i="7"/>
  <c r="AH82" i="7" s="1"/>
  <c r="I98" i="7"/>
  <c r="AH98" i="7" s="1"/>
  <c r="I106" i="7"/>
  <c r="AH106" i="7" s="1"/>
  <c r="I114" i="7"/>
  <c r="AH114" i="7" s="1"/>
  <c r="I130" i="7"/>
  <c r="AH130" i="7" s="1"/>
  <c r="I138" i="7"/>
  <c r="AH138" i="7" s="1"/>
  <c r="I146" i="7"/>
  <c r="AH146" i="7" s="1"/>
  <c r="I163" i="7"/>
  <c r="AH163" i="7" s="1"/>
  <c r="I171" i="7"/>
  <c r="AH171" i="7" s="1"/>
  <c r="I179" i="7"/>
  <c r="AH179" i="7" s="1"/>
  <c r="I485" i="7"/>
  <c r="AH485" i="7" s="1"/>
  <c r="I518" i="7"/>
  <c r="AH518" i="7" s="1"/>
  <c r="I141" i="7"/>
  <c r="AH141" i="7" s="1"/>
  <c r="I149" i="7"/>
  <c r="AH149" i="7" s="1"/>
  <c r="I157" i="7"/>
  <c r="AH157" i="7" s="1"/>
  <c r="I174" i="7"/>
  <c r="AH174" i="7" s="1"/>
  <c r="I182" i="7"/>
  <c r="AH182" i="7" s="1"/>
  <c r="I190" i="7"/>
  <c r="AH190" i="7" s="1"/>
  <c r="I244" i="7"/>
  <c r="AH244" i="7" s="1"/>
  <c r="I260" i="7"/>
  <c r="AH260" i="7" s="1"/>
  <c r="I278" i="7"/>
  <c r="AH278" i="7" s="1"/>
  <c r="I294" i="7"/>
  <c r="AH294" i="7" s="1"/>
  <c r="I342" i="7"/>
  <c r="AH342" i="7" s="1"/>
  <c r="I358" i="7"/>
  <c r="AH358" i="7" s="1"/>
  <c r="I376" i="7"/>
  <c r="AH376" i="7" s="1"/>
  <c r="I488" i="7"/>
  <c r="AH488" i="7" s="1"/>
  <c r="I505" i="7"/>
  <c r="AH505" i="7" s="1"/>
  <c r="I521" i="7"/>
  <c r="AH521" i="7" s="1"/>
  <c r="I565" i="7"/>
  <c r="AH565" i="7" s="1"/>
  <c r="I9" i="7"/>
  <c r="AH9" i="7" s="1"/>
  <c r="I17" i="7"/>
  <c r="AH17" i="7" s="1"/>
  <c r="I25" i="7"/>
  <c r="AH25" i="7" s="1"/>
  <c r="I34" i="7"/>
  <c r="AH34" i="7" s="1"/>
  <c r="I42" i="7"/>
  <c r="AH42" i="7" s="1"/>
  <c r="I51" i="7"/>
  <c r="AH51" i="7" s="1"/>
  <c r="I59" i="7"/>
  <c r="AH59" i="7" s="1"/>
  <c r="I68" i="7"/>
  <c r="AH68" i="7" s="1"/>
  <c r="I76" i="7"/>
  <c r="AH76" i="7" s="1"/>
  <c r="I86" i="7"/>
  <c r="AH86" i="7" s="1"/>
  <c r="I94" i="7"/>
  <c r="AH94" i="7" s="1"/>
  <c r="I498" i="7"/>
  <c r="AH498" i="7" s="1"/>
  <c r="I558" i="7"/>
  <c r="AH558" i="7" s="1"/>
  <c r="AH75" i="7"/>
  <c r="AH117" i="7"/>
  <c r="AH63" i="7"/>
  <c r="AH93" i="7"/>
  <c r="AH16" i="7"/>
  <c r="AH24" i="7"/>
  <c r="AH41" i="7"/>
  <c r="AH50" i="7"/>
  <c r="AH58" i="7"/>
  <c r="AH85" i="7"/>
  <c r="AH109" i="7"/>
  <c r="AH8" i="7"/>
  <c r="AH125" i="7"/>
  <c r="I215" i="4"/>
  <c r="AG215" i="4" s="1"/>
  <c r="I292" i="4"/>
  <c r="AG292" i="4" s="1"/>
  <c r="I324" i="4"/>
  <c r="AG324" i="4" s="1"/>
  <c r="I15" i="7"/>
  <c r="AH15" i="7" s="1"/>
  <c r="I19" i="7"/>
  <c r="AH19" i="7" s="1"/>
  <c r="I21" i="7"/>
  <c r="AH21" i="7" s="1"/>
  <c r="I33" i="7"/>
  <c r="AH33" i="7" s="1"/>
  <c r="I35" i="7"/>
  <c r="AH35" i="7" s="1"/>
  <c r="I37" i="7"/>
  <c r="AH37" i="7" s="1"/>
  <c r="I49" i="7"/>
  <c r="AH49" i="7" s="1"/>
  <c r="I53" i="7"/>
  <c r="AH53" i="7" s="1"/>
  <c r="I55" i="7"/>
  <c r="AH55" i="7" s="1"/>
  <c r="I67" i="7"/>
  <c r="AH67" i="7" s="1"/>
  <c r="I69" i="7"/>
  <c r="AH69" i="7" s="1"/>
  <c r="I71" i="7"/>
  <c r="AH71" i="7" s="1"/>
  <c r="I84" i="7"/>
  <c r="AH84" i="7" s="1"/>
  <c r="I88" i="7"/>
  <c r="AH88" i="7" s="1"/>
  <c r="I90" i="7"/>
  <c r="AH90" i="7" s="1"/>
  <c r="I101" i="7"/>
  <c r="AH101" i="7" s="1"/>
  <c r="I103" i="7"/>
  <c r="AH103" i="7" s="1"/>
  <c r="I105" i="7"/>
  <c r="AH105" i="7" s="1"/>
  <c r="I116" i="7"/>
  <c r="AH116" i="7" s="1"/>
  <c r="I120" i="7"/>
  <c r="AH120" i="7" s="1"/>
  <c r="I122" i="7"/>
  <c r="AH122" i="7" s="1"/>
  <c r="I133" i="7"/>
  <c r="AH133" i="7" s="1"/>
  <c r="I135" i="7"/>
  <c r="AH135" i="7" s="1"/>
  <c r="I137" i="7"/>
  <c r="AH137" i="7" s="1"/>
  <c r="I148" i="7"/>
  <c r="AH148" i="7" s="1"/>
  <c r="I152" i="7"/>
  <c r="AH152" i="7" s="1"/>
  <c r="I154" i="7"/>
  <c r="AH154" i="7" s="1"/>
  <c r="I166" i="7"/>
  <c r="AH166" i="7" s="1"/>
  <c r="I168" i="7"/>
  <c r="AH168" i="7" s="1"/>
  <c r="I170" i="7"/>
  <c r="AH170" i="7" s="1"/>
  <c r="I181" i="7"/>
  <c r="AH181" i="7" s="1"/>
  <c r="I186" i="7"/>
  <c r="AH186" i="7" s="1"/>
  <c r="I189" i="7"/>
  <c r="AH189" i="7" s="1"/>
  <c r="I236" i="7"/>
  <c r="AH236" i="7" s="1"/>
  <c r="I252" i="7"/>
  <c r="AH252" i="7" s="1"/>
  <c r="I268" i="7"/>
  <c r="AH268" i="7" s="1"/>
  <c r="I286" i="7"/>
  <c r="AH286" i="7" s="1"/>
  <c r="I302" i="7"/>
  <c r="AH302" i="7" s="1"/>
  <c r="I350" i="7"/>
  <c r="AH350" i="7" s="1"/>
  <c r="I366" i="7"/>
  <c r="AH366" i="7" s="1"/>
  <c r="I391" i="7"/>
  <c r="AH391" i="7" s="1"/>
  <c r="I394" i="7"/>
  <c r="AH394" i="7" s="1"/>
  <c r="I483" i="7"/>
  <c r="AH483" i="7" s="1"/>
  <c r="I500" i="7"/>
  <c r="AH500" i="7" s="1"/>
  <c r="I503" i="7"/>
  <c r="AH503" i="7" s="1"/>
  <c r="I102" i="7"/>
  <c r="AH102" i="7" s="1"/>
  <c r="I110" i="7"/>
  <c r="AH110" i="7" s="1"/>
  <c r="I118" i="7"/>
  <c r="AH118" i="7" s="1"/>
  <c r="I126" i="7"/>
  <c r="AH126" i="7" s="1"/>
  <c r="I134" i="7"/>
  <c r="AH134" i="7" s="1"/>
  <c r="I142" i="7"/>
  <c r="AH142" i="7" s="1"/>
  <c r="I150" i="7"/>
  <c r="AH150" i="7" s="1"/>
  <c r="I159" i="7"/>
  <c r="AH159" i="7" s="1"/>
  <c r="I167" i="7"/>
  <c r="AH167" i="7" s="1"/>
  <c r="I175" i="7"/>
  <c r="AH175" i="7" s="1"/>
  <c r="I183" i="7"/>
  <c r="AH183" i="7" s="1"/>
  <c r="I187" i="7"/>
  <c r="AH187" i="7" s="1"/>
  <c r="I191" i="7"/>
  <c r="AH191" i="7" s="1"/>
  <c r="I465" i="7"/>
  <c r="AH465" i="7" s="1"/>
  <c r="I469" i="7"/>
  <c r="AH469" i="7" s="1"/>
  <c r="I494" i="7"/>
  <c r="AH494" i="7" s="1"/>
  <c r="I502" i="7"/>
  <c r="AH502" i="7" s="1"/>
  <c r="I510" i="7"/>
  <c r="AH510" i="7" s="1"/>
  <c r="I514" i="7"/>
  <c r="AH514" i="7" s="1"/>
  <c r="I554" i="7"/>
  <c r="AH554" i="7" s="1"/>
  <c r="I562" i="7"/>
  <c r="AH562" i="7" s="1"/>
  <c r="I570" i="7"/>
  <c r="AH570" i="7" s="1"/>
  <c r="I574" i="7"/>
  <c r="AH574" i="7" s="1"/>
  <c r="I471" i="7"/>
  <c r="AH471" i="7" s="1"/>
  <c r="I575" i="7"/>
  <c r="AH575" i="7" s="1"/>
  <c r="I567" i="7"/>
  <c r="AH567" i="7" s="1"/>
  <c r="I559" i="7"/>
  <c r="AH559" i="7" s="1"/>
  <c r="I551" i="7"/>
  <c r="AH551" i="7" s="1"/>
  <c r="I515" i="7"/>
  <c r="AH515" i="7" s="1"/>
  <c r="I507" i="7"/>
  <c r="AH507" i="7" s="1"/>
  <c r="I499" i="7"/>
  <c r="AH499" i="7" s="1"/>
  <c r="I490" i="7"/>
  <c r="AH490" i="7" s="1"/>
  <c r="I475" i="7"/>
  <c r="AH475" i="7" s="1"/>
  <c r="I193" i="7"/>
  <c r="AH193" i="7" s="1"/>
  <c r="I239" i="7"/>
  <c r="AH239" i="7" s="1"/>
  <c r="I247" i="7"/>
  <c r="AH247" i="7" s="1"/>
  <c r="I255" i="7"/>
  <c r="AH255" i="7" s="1"/>
  <c r="I263" i="7"/>
  <c r="AH263" i="7" s="1"/>
  <c r="I271" i="7"/>
  <c r="AH271" i="7" s="1"/>
  <c r="I281" i="7"/>
  <c r="AH281" i="7" s="1"/>
  <c r="I289" i="7"/>
  <c r="AH289" i="7" s="1"/>
  <c r="I297" i="7"/>
  <c r="AH297" i="7" s="1"/>
  <c r="I305" i="7"/>
  <c r="AH305" i="7" s="1"/>
  <c r="I345" i="7"/>
  <c r="AH345" i="7" s="1"/>
  <c r="I353" i="7"/>
  <c r="AH353" i="7" s="1"/>
  <c r="I361" i="7"/>
  <c r="AH361" i="7" s="1"/>
  <c r="I365" i="7"/>
  <c r="AH365" i="7" s="1"/>
  <c r="I379" i="7"/>
  <c r="AH379" i="7" s="1"/>
  <c r="I196" i="7"/>
  <c r="AH196" i="7" s="1"/>
  <c r="I238" i="7"/>
  <c r="AH238" i="7" s="1"/>
  <c r="I242" i="7"/>
  <c r="AH242" i="7" s="1"/>
  <c r="I246" i="7"/>
  <c r="AH246" i="7" s="1"/>
  <c r="I250" i="7"/>
  <c r="AH250" i="7" s="1"/>
  <c r="I254" i="7"/>
  <c r="AH254" i="7" s="1"/>
  <c r="I258" i="7"/>
  <c r="AH258" i="7" s="1"/>
  <c r="I262" i="7"/>
  <c r="AH262" i="7" s="1"/>
  <c r="I266" i="7"/>
  <c r="AH266" i="7" s="1"/>
  <c r="I270" i="7"/>
  <c r="AH270" i="7" s="1"/>
  <c r="I276" i="7"/>
  <c r="AH276" i="7" s="1"/>
  <c r="I280" i="7"/>
  <c r="AH280" i="7" s="1"/>
  <c r="I284" i="7"/>
  <c r="AH284" i="7" s="1"/>
  <c r="I288" i="7"/>
  <c r="AH288" i="7" s="1"/>
  <c r="I292" i="7"/>
  <c r="AH292" i="7" s="1"/>
  <c r="I296" i="7"/>
  <c r="AH296" i="7" s="1"/>
  <c r="I300" i="7"/>
  <c r="AH300" i="7" s="1"/>
  <c r="I304" i="7"/>
  <c r="AH304" i="7" s="1"/>
  <c r="I340" i="7"/>
  <c r="AH340" i="7" s="1"/>
  <c r="I344" i="7"/>
  <c r="AH344" i="7" s="1"/>
  <c r="I348" i="7"/>
  <c r="AH348" i="7" s="1"/>
  <c r="I352" i="7"/>
  <c r="AH352" i="7" s="1"/>
  <c r="I356" i="7"/>
  <c r="AH356" i="7" s="1"/>
  <c r="I360" i="7"/>
  <c r="AH360" i="7" s="1"/>
  <c r="I364" i="7"/>
  <c r="AH364" i="7" s="1"/>
  <c r="I368" i="7"/>
  <c r="AH368" i="7" s="1"/>
  <c r="I374" i="7"/>
  <c r="AH374" i="7" s="1"/>
  <c r="I378" i="7"/>
  <c r="AH378" i="7" s="1"/>
  <c r="I382" i="7"/>
  <c r="AH382" i="7" s="1"/>
  <c r="I387" i="7"/>
  <c r="AH387" i="7" s="1"/>
  <c r="I390" i="7"/>
  <c r="AH390" i="7" s="1"/>
  <c r="I395" i="7"/>
  <c r="AH395" i="7" s="1"/>
  <c r="I398" i="7"/>
  <c r="AH398" i="7" s="1"/>
  <c r="I403" i="7"/>
  <c r="AH403" i="7" s="1"/>
  <c r="I406" i="7"/>
  <c r="AH406" i="7" s="1"/>
  <c r="I411" i="7"/>
  <c r="AH411" i="7" s="1"/>
  <c r="I454" i="7"/>
  <c r="AH454" i="7" s="1"/>
  <c r="I459" i="7"/>
  <c r="AH459" i="7" s="1"/>
  <c r="I462" i="7"/>
  <c r="AH462" i="7" s="1"/>
  <c r="I467" i="7"/>
  <c r="AH467" i="7" s="1"/>
  <c r="I470" i="7"/>
  <c r="AH470" i="7" s="1"/>
  <c r="I472" i="7"/>
  <c r="AH472" i="7" s="1"/>
  <c r="I479" i="7"/>
  <c r="AH479" i="7" s="1"/>
  <c r="I481" i="7"/>
  <c r="AH481" i="7" s="1"/>
  <c r="I489" i="7"/>
  <c r="AH489" i="7" s="1"/>
  <c r="I491" i="7"/>
  <c r="AH491" i="7" s="1"/>
  <c r="I495" i="7"/>
  <c r="AH495" i="7" s="1"/>
  <c r="I497" i="7"/>
  <c r="AH497" i="7" s="1"/>
  <c r="I506" i="7"/>
  <c r="AH506" i="7" s="1"/>
  <c r="I508" i="7"/>
  <c r="AH508" i="7" s="1"/>
  <c r="I511" i="7"/>
  <c r="AH511" i="7" s="1"/>
  <c r="I513" i="7"/>
  <c r="AH513" i="7" s="1"/>
  <c r="I550" i="7"/>
  <c r="AH550" i="7" s="1"/>
  <c r="I552" i="7"/>
  <c r="AH552" i="7" s="1"/>
  <c r="I555" i="7"/>
  <c r="AH555" i="7" s="1"/>
  <c r="I557" i="7"/>
  <c r="AH557" i="7" s="1"/>
  <c r="I566" i="7"/>
  <c r="AH566" i="7" s="1"/>
  <c r="I568" i="7"/>
  <c r="AH568" i="7" s="1"/>
  <c r="I571" i="7"/>
  <c r="AH571" i="7" s="1"/>
  <c r="I573" i="7"/>
  <c r="AH573" i="7" s="1"/>
  <c r="I235" i="7"/>
  <c r="AH235" i="7" s="1"/>
  <c r="I243" i="7"/>
  <c r="AH243" i="7" s="1"/>
  <c r="I251" i="7"/>
  <c r="AH251" i="7" s="1"/>
  <c r="I259" i="7"/>
  <c r="AH259" i="7" s="1"/>
  <c r="I267" i="7"/>
  <c r="AH267" i="7" s="1"/>
  <c r="I277" i="7"/>
  <c r="AH277" i="7" s="1"/>
  <c r="I285" i="7"/>
  <c r="AH285" i="7" s="1"/>
  <c r="I293" i="7"/>
  <c r="AH293" i="7" s="1"/>
  <c r="I301" i="7"/>
  <c r="AH301" i="7" s="1"/>
  <c r="I341" i="7"/>
  <c r="AH341" i="7" s="1"/>
  <c r="I349" i="7"/>
  <c r="AH349" i="7" s="1"/>
  <c r="I357" i="7"/>
  <c r="AH357" i="7" s="1"/>
  <c r="I369" i="7"/>
  <c r="AH369" i="7" s="1"/>
  <c r="I375" i="7"/>
  <c r="AH375" i="7" s="1"/>
  <c r="I473" i="7"/>
  <c r="AH473" i="7" s="1"/>
  <c r="I477" i="7"/>
  <c r="AH477" i="7" s="1"/>
  <c r="I195" i="7"/>
  <c r="AH195" i="7" s="1"/>
  <c r="I237" i="7"/>
  <c r="AH237" i="7" s="1"/>
  <c r="I241" i="7"/>
  <c r="AH241" i="7" s="1"/>
  <c r="I245" i="7"/>
  <c r="AH245" i="7" s="1"/>
  <c r="I249" i="7"/>
  <c r="AH249" i="7" s="1"/>
  <c r="I253" i="7"/>
  <c r="AH253" i="7" s="1"/>
  <c r="I257" i="7"/>
  <c r="AH257" i="7" s="1"/>
  <c r="I261" i="7"/>
  <c r="AH261" i="7" s="1"/>
  <c r="I265" i="7"/>
  <c r="AH265" i="7" s="1"/>
  <c r="I269" i="7"/>
  <c r="AH269" i="7" s="1"/>
  <c r="I275" i="7"/>
  <c r="AH275" i="7" s="1"/>
  <c r="I279" i="7"/>
  <c r="AH279" i="7" s="1"/>
  <c r="I283" i="7"/>
  <c r="AH283" i="7" s="1"/>
  <c r="I287" i="7"/>
  <c r="AH287" i="7" s="1"/>
  <c r="I291" i="7"/>
  <c r="AH291" i="7" s="1"/>
  <c r="I295" i="7"/>
  <c r="AH295" i="7" s="1"/>
  <c r="I299" i="7"/>
  <c r="AH299" i="7" s="1"/>
  <c r="I303" i="7"/>
  <c r="AH303" i="7" s="1"/>
  <c r="I339" i="7"/>
  <c r="AH339" i="7" s="1"/>
  <c r="I343" i="7"/>
  <c r="AH343" i="7" s="1"/>
  <c r="I347" i="7"/>
  <c r="AH347" i="7" s="1"/>
  <c r="I351" i="7"/>
  <c r="AH351" i="7" s="1"/>
  <c r="I355" i="7"/>
  <c r="AH355" i="7" s="1"/>
  <c r="I359" i="7"/>
  <c r="AH359" i="7" s="1"/>
  <c r="I363" i="7"/>
  <c r="AH363" i="7" s="1"/>
  <c r="I367" i="7"/>
  <c r="AH367" i="7" s="1"/>
  <c r="I373" i="7"/>
  <c r="AH373" i="7" s="1"/>
  <c r="I377" i="7"/>
  <c r="AH377" i="7" s="1"/>
  <c r="I381" i="7"/>
  <c r="AH381" i="7" s="1"/>
  <c r="I474" i="7"/>
  <c r="AH474" i="7" s="1"/>
  <c r="I476" i="7"/>
  <c r="AH476" i="7" s="1"/>
  <c r="I478" i="7"/>
  <c r="AH478" i="7" s="1"/>
  <c r="I385" i="7"/>
  <c r="AH385" i="7" s="1"/>
  <c r="I389" i="7"/>
  <c r="AH389" i="7" s="1"/>
  <c r="I393" i="7"/>
  <c r="AH393" i="7" s="1"/>
  <c r="I397" i="7"/>
  <c r="AH397" i="7" s="1"/>
  <c r="I401" i="7"/>
  <c r="AH401" i="7" s="1"/>
  <c r="I405" i="7"/>
  <c r="AH405" i="7" s="1"/>
  <c r="I409" i="7"/>
  <c r="AH409" i="7" s="1"/>
  <c r="I453" i="7"/>
  <c r="AH453" i="7" s="1"/>
  <c r="I457" i="7"/>
  <c r="AH457" i="7" s="1"/>
  <c r="I461" i="7"/>
  <c r="AH461" i="7" s="1"/>
  <c r="I468" i="7"/>
  <c r="AH468" i="7" s="1"/>
  <c r="I484" i="7"/>
  <c r="AH484" i="7" s="1"/>
  <c r="I487" i="7"/>
  <c r="AH487" i="7" s="1"/>
  <c r="I492" i="7"/>
  <c r="AH492" i="7" s="1"/>
  <c r="I496" i="7"/>
  <c r="AH496" i="7" s="1"/>
  <c r="I501" i="7"/>
  <c r="AH501" i="7" s="1"/>
  <c r="I504" i="7"/>
  <c r="AH504" i="7" s="1"/>
  <c r="I509" i="7"/>
  <c r="AH509" i="7" s="1"/>
  <c r="I512" i="7"/>
  <c r="AH512" i="7" s="1"/>
  <c r="I517" i="7"/>
  <c r="AH517" i="7" s="1"/>
  <c r="I520" i="7"/>
  <c r="AH520" i="7" s="1"/>
  <c r="I553" i="7"/>
  <c r="AH553" i="7" s="1"/>
  <c r="I556" i="7"/>
  <c r="AH556" i="7" s="1"/>
  <c r="I561" i="7"/>
  <c r="AH561" i="7" s="1"/>
  <c r="I564" i="7"/>
  <c r="AH564" i="7" s="1"/>
  <c r="I569" i="7"/>
  <c r="AH569" i="7" s="1"/>
  <c r="I572" i="7"/>
  <c r="AH572" i="7" s="1"/>
  <c r="I577" i="7"/>
  <c r="AH577" i="7" s="1"/>
  <c r="I384" i="7"/>
  <c r="AH384" i="7" s="1"/>
  <c r="I388" i="7"/>
  <c r="AH388" i="7" s="1"/>
  <c r="I392" i="7"/>
  <c r="AH392" i="7" s="1"/>
  <c r="I396" i="7"/>
  <c r="AH396" i="7" s="1"/>
  <c r="I400" i="7"/>
  <c r="AH400" i="7" s="1"/>
  <c r="I404" i="7"/>
  <c r="AH404" i="7" s="1"/>
  <c r="I408" i="7"/>
  <c r="AH408" i="7" s="1"/>
  <c r="I412" i="7"/>
  <c r="AH412" i="7" s="1"/>
  <c r="I456" i="7"/>
  <c r="AH456" i="7" s="1"/>
  <c r="I460" i="7"/>
  <c r="AH460" i="7" s="1"/>
  <c r="I464" i="7"/>
  <c r="AH464" i="7" s="1"/>
  <c r="I480" i="7"/>
  <c r="AH480" i="7" s="1"/>
  <c r="I5" i="4"/>
  <c r="AG5" i="4" s="1"/>
  <c r="I10" i="4"/>
  <c r="AG10" i="4" s="1"/>
  <c r="I14" i="4"/>
  <c r="AG14" i="4" s="1"/>
  <c r="I25" i="4"/>
  <c r="AG25" i="4" s="1"/>
  <c r="I30" i="4"/>
  <c r="AG30" i="4" s="1"/>
  <c r="I37" i="4"/>
  <c r="AG37" i="4" s="1"/>
  <c r="I42" i="4"/>
  <c r="AG42" i="4" s="1"/>
  <c r="I46" i="4"/>
  <c r="AG46" i="4" s="1"/>
  <c r="I50" i="4"/>
  <c r="AG50" i="4" s="1"/>
  <c r="I63" i="4"/>
  <c r="AG63" i="4" s="1"/>
  <c r="I69" i="4"/>
  <c r="AG69" i="4" s="1"/>
  <c r="I74" i="4"/>
  <c r="AG74" i="4" s="1"/>
  <c r="I80" i="4"/>
  <c r="AG80" i="4" s="1"/>
  <c r="I85" i="4"/>
  <c r="AG85" i="4" s="1"/>
  <c r="I89" i="4"/>
  <c r="AG89" i="4" s="1"/>
  <c r="I93" i="4"/>
  <c r="AG93" i="4" s="1"/>
  <c r="I97" i="4"/>
  <c r="AG97" i="4" s="1"/>
  <c r="I330" i="4"/>
  <c r="AG330" i="4" s="1"/>
  <c r="I336" i="4"/>
  <c r="AG336" i="4" s="1"/>
  <c r="I105" i="4"/>
  <c r="AG105" i="4" s="1"/>
  <c r="I113" i="4"/>
  <c r="AG113" i="4" s="1"/>
  <c r="I145" i="4"/>
  <c r="AG145" i="4" s="1"/>
  <c r="I156" i="4"/>
  <c r="AG156" i="4" s="1"/>
  <c r="I201" i="4"/>
  <c r="AG201" i="4" s="1"/>
  <c r="I217" i="4"/>
  <c r="AG217" i="4" s="1"/>
  <c r="I138" i="4"/>
  <c r="AG138" i="4" s="1"/>
  <c r="I224" i="4"/>
  <c r="AG224" i="4" s="1"/>
  <c r="I234" i="4"/>
  <c r="AG234" i="4" s="1"/>
  <c r="I244" i="4"/>
  <c r="AG244" i="4" s="1"/>
  <c r="I286" i="4"/>
  <c r="AG286" i="4" s="1"/>
  <c r="I315" i="4"/>
  <c r="AG315" i="4" s="1"/>
  <c r="I8" i="4"/>
  <c r="AG8" i="4" s="1"/>
  <c r="I11" i="4"/>
  <c r="AG11" i="4" s="1"/>
  <c r="I13" i="4"/>
  <c r="AG13" i="4" s="1"/>
  <c r="I28" i="4"/>
  <c r="AG28" i="4" s="1"/>
  <c r="I31" i="4"/>
  <c r="AG31" i="4" s="1"/>
  <c r="I41" i="4"/>
  <c r="AG41" i="4" s="1"/>
  <c r="I43" i="4"/>
  <c r="AG43" i="4" s="1"/>
  <c r="I49" i="4"/>
  <c r="AG49" i="4" s="1"/>
  <c r="I59" i="4"/>
  <c r="AG59" i="4" s="1"/>
  <c r="I67" i="4"/>
  <c r="AG67" i="4" s="1"/>
  <c r="I71" i="4"/>
  <c r="AG71" i="4" s="1"/>
  <c r="I79" i="4"/>
  <c r="AG79" i="4" s="1"/>
  <c r="I81" i="4"/>
  <c r="AG81" i="4" s="1"/>
  <c r="I92" i="4"/>
  <c r="AG92" i="4" s="1"/>
  <c r="I94" i="4"/>
  <c r="AG94" i="4" s="1"/>
  <c r="I111" i="4"/>
  <c r="AG111" i="4" s="1"/>
  <c r="I142" i="4"/>
  <c r="AG142" i="4" s="1"/>
  <c r="I154" i="4"/>
  <c r="AG154" i="4" s="1"/>
  <c r="I199" i="4"/>
  <c r="AG199" i="4" s="1"/>
  <c r="I104" i="4"/>
  <c r="AG104" i="4" s="1"/>
  <c r="I95" i="4"/>
  <c r="AG95" i="4" s="1"/>
  <c r="I91" i="4"/>
  <c r="AG91" i="4" s="1"/>
  <c r="I87" i="4"/>
  <c r="AG87" i="4" s="1"/>
  <c r="I82" i="4"/>
  <c r="AG82" i="4" s="1"/>
  <c r="I77" i="4"/>
  <c r="AG77" i="4" s="1"/>
  <c r="I72" i="4"/>
  <c r="AG72" i="4" s="1"/>
  <c r="I65" i="4"/>
  <c r="AG65" i="4" s="1"/>
  <c r="I61" i="4"/>
  <c r="AG61" i="4" s="1"/>
  <c r="I48" i="4"/>
  <c r="AG48" i="4" s="1"/>
  <c r="I44" i="4"/>
  <c r="AG44" i="4" s="1"/>
  <c r="I40" i="4"/>
  <c r="AG40" i="4" s="1"/>
  <c r="I33" i="4"/>
  <c r="AG33" i="4" s="1"/>
  <c r="I27" i="4"/>
  <c r="AG27" i="4" s="1"/>
  <c r="I21" i="4"/>
  <c r="AG21" i="4" s="1"/>
  <c r="I12" i="4"/>
  <c r="AG12" i="4" s="1"/>
  <c r="I7" i="4"/>
  <c r="AG7" i="4" s="1"/>
  <c r="I107" i="4"/>
  <c r="AG107" i="4" s="1"/>
  <c r="I147" i="4"/>
  <c r="AG147" i="4" s="1"/>
  <c r="I164" i="4"/>
  <c r="AG164" i="4" s="1"/>
  <c r="I210" i="4"/>
  <c r="AG210" i="4" s="1"/>
  <c r="I219" i="4"/>
  <c r="AG219" i="4" s="1"/>
  <c r="I229" i="4"/>
  <c r="AG229" i="4" s="1"/>
  <c r="I239" i="4"/>
  <c r="AG239" i="4" s="1"/>
  <c r="I249" i="4"/>
  <c r="AG249" i="4" s="1"/>
  <c r="I270" i="4"/>
  <c r="AG270" i="4" s="1"/>
  <c r="I297" i="4"/>
  <c r="AG297" i="4" s="1"/>
  <c r="I302" i="4"/>
  <c r="AG302" i="4" s="1"/>
  <c r="I320" i="4"/>
  <c r="AG320" i="4" s="1"/>
  <c r="I6" i="4"/>
  <c r="AG6" i="4" s="1"/>
  <c r="I23" i="4"/>
  <c r="AG23" i="4" s="1"/>
  <c r="I26" i="4"/>
  <c r="AG26" i="4" s="1"/>
  <c r="I35" i="4"/>
  <c r="AG35" i="4" s="1"/>
  <c r="I39" i="4"/>
  <c r="AG39" i="4" s="1"/>
  <c r="I45" i="4"/>
  <c r="AG45" i="4" s="1"/>
  <c r="I47" i="4"/>
  <c r="AG47" i="4" s="1"/>
  <c r="I62" i="4"/>
  <c r="AG62" i="4" s="1"/>
  <c r="I64" i="4"/>
  <c r="AG64" i="4" s="1"/>
  <c r="I73" i="4"/>
  <c r="AG73" i="4" s="1"/>
  <c r="I75" i="4"/>
  <c r="AG75" i="4" s="1"/>
  <c r="I84" i="4"/>
  <c r="AG84" i="4" s="1"/>
  <c r="I86" i="4"/>
  <c r="AG86" i="4" s="1"/>
  <c r="I88" i="4"/>
  <c r="AG88" i="4" s="1"/>
  <c r="I90" i="4"/>
  <c r="AG90" i="4" s="1"/>
  <c r="I96" i="4"/>
  <c r="AG96" i="4" s="1"/>
  <c r="I109" i="4"/>
  <c r="AG109" i="4" s="1"/>
  <c r="I140" i="4"/>
  <c r="AG140" i="4" s="1"/>
  <c r="I151" i="4"/>
  <c r="AG151" i="4" s="1"/>
  <c r="I167" i="4"/>
  <c r="AG167" i="4" s="1"/>
  <c r="I212" i="4"/>
  <c r="AG212" i="4" s="1"/>
  <c r="I216" i="4"/>
  <c r="AG216" i="4" s="1"/>
  <c r="I225" i="4"/>
  <c r="AG225" i="4" s="1"/>
  <c r="I230" i="4"/>
  <c r="AG230" i="4" s="1"/>
  <c r="I236" i="4"/>
  <c r="AG236" i="4" s="1"/>
  <c r="I241" i="4"/>
  <c r="AG241" i="4" s="1"/>
  <c r="I245" i="4"/>
  <c r="AG245" i="4" s="1"/>
  <c r="I250" i="4"/>
  <c r="AG250" i="4" s="1"/>
  <c r="I280" i="4"/>
  <c r="AG280" i="4" s="1"/>
  <c r="I288" i="4"/>
  <c r="AG288" i="4" s="1"/>
  <c r="I293" i="4"/>
  <c r="AG293" i="4" s="1"/>
  <c r="I298" i="4"/>
  <c r="AG298" i="4" s="1"/>
  <c r="I304" i="4"/>
  <c r="AG304" i="4" s="1"/>
  <c r="I316" i="4"/>
  <c r="AG316" i="4" s="1"/>
  <c r="I321" i="4"/>
  <c r="AG321" i="4" s="1"/>
  <c r="I326" i="4"/>
  <c r="AG326" i="4" s="1"/>
  <c r="I332" i="4"/>
  <c r="AG332" i="4" s="1"/>
  <c r="I338" i="4"/>
  <c r="AG338" i="4" s="1"/>
  <c r="I175" i="4"/>
  <c r="AG175" i="4" s="1"/>
  <c r="I178" i="4"/>
  <c r="AG178" i="4" s="1"/>
  <c r="I195" i="4"/>
  <c r="AG195" i="4" s="1"/>
  <c r="I200" i="4"/>
  <c r="AG200" i="4" s="1"/>
  <c r="I211" i="4"/>
  <c r="AG211" i="4" s="1"/>
  <c r="I221" i="4"/>
  <c r="AG221" i="4" s="1"/>
  <c r="I222" i="4"/>
  <c r="AG222" i="4" s="1"/>
  <c r="I226" i="4"/>
  <c r="AG226" i="4" s="1"/>
  <c r="I231" i="4"/>
  <c r="AG231" i="4" s="1"/>
  <c r="I237" i="4"/>
  <c r="AG237" i="4" s="1"/>
  <c r="I242" i="4"/>
  <c r="AG242" i="4" s="1"/>
  <c r="I247" i="4"/>
  <c r="AG247" i="4" s="1"/>
  <c r="I258" i="4"/>
  <c r="AG258" i="4" s="1"/>
  <c r="I282" i="4"/>
  <c r="AG282" i="4" s="1"/>
  <c r="I289" i="4"/>
  <c r="AG289" i="4" s="1"/>
  <c r="I294" i="4"/>
  <c r="AG294" i="4" s="1"/>
  <c r="I299" i="4"/>
  <c r="AG299" i="4" s="1"/>
  <c r="I306" i="4"/>
  <c r="AG306" i="4" s="1"/>
  <c r="I317" i="4"/>
  <c r="AG317" i="4" s="1"/>
  <c r="I322" i="4"/>
  <c r="AG322" i="4" s="1"/>
  <c r="I327" i="4"/>
  <c r="AG327" i="4" s="1"/>
  <c r="I333" i="4"/>
  <c r="AG333" i="4" s="1"/>
  <c r="I339" i="4"/>
  <c r="AG339" i="4" s="1"/>
  <c r="I169" i="4"/>
  <c r="AG169" i="4" s="1"/>
  <c r="I181" i="4"/>
  <c r="AG181" i="4" s="1"/>
  <c r="I197" i="4"/>
  <c r="AG197" i="4" s="1"/>
  <c r="I203" i="4"/>
  <c r="AG203" i="4" s="1"/>
  <c r="I213" i="4"/>
  <c r="AG213" i="4" s="1"/>
  <c r="I218" i="4"/>
  <c r="AG218" i="4" s="1"/>
  <c r="I106" i="4"/>
  <c r="AG106" i="4" s="1"/>
  <c r="I108" i="4"/>
  <c r="AG108" i="4" s="1"/>
  <c r="I110" i="4"/>
  <c r="AG110" i="4" s="1"/>
  <c r="I112" i="4"/>
  <c r="AG112" i="4" s="1"/>
  <c r="I114" i="4"/>
  <c r="AG114" i="4" s="1"/>
  <c r="I139" i="4"/>
  <c r="AG139" i="4" s="1"/>
  <c r="I141" i="4"/>
  <c r="AG141" i="4" s="1"/>
  <c r="I143" i="4"/>
  <c r="AG143" i="4" s="1"/>
  <c r="I146" i="4"/>
  <c r="AG146" i="4" s="1"/>
  <c r="I149" i="4"/>
  <c r="AG149" i="4" s="1"/>
  <c r="I153" i="4"/>
  <c r="AG153" i="4" s="1"/>
  <c r="I155" i="4"/>
  <c r="AG155" i="4" s="1"/>
  <c r="I158" i="4"/>
  <c r="AG158" i="4" s="1"/>
  <c r="I165" i="4"/>
  <c r="AG165" i="4" s="1"/>
  <c r="I168" i="4"/>
  <c r="AG168" i="4" s="1"/>
  <c r="I170" i="4"/>
  <c r="AG170" i="4" s="1"/>
  <c r="I173" i="4"/>
  <c r="AG173" i="4" s="1"/>
  <c r="I176" i="4"/>
  <c r="AG176" i="4" s="1"/>
  <c r="I180" i="4"/>
  <c r="AG180" i="4" s="1"/>
  <c r="I194" i="4"/>
  <c r="AG194" i="4" s="1"/>
  <c r="I196" i="4"/>
  <c r="AG196" i="4" s="1"/>
  <c r="I223" i="4"/>
  <c r="AG223" i="4" s="1"/>
  <c r="I228" i="4"/>
  <c r="AG228" i="4" s="1"/>
  <c r="I232" i="4"/>
  <c r="AG232" i="4" s="1"/>
  <c r="I238" i="4"/>
  <c r="AG238" i="4" s="1"/>
  <c r="I243" i="4"/>
  <c r="AG243" i="4" s="1"/>
  <c r="I248" i="4"/>
  <c r="AG248" i="4" s="1"/>
  <c r="I260" i="4"/>
  <c r="AG260" i="4" s="1"/>
  <c r="I284" i="4"/>
  <c r="AG284" i="4" s="1"/>
  <c r="I290" i="4"/>
  <c r="AG290" i="4" s="1"/>
  <c r="I296" i="4"/>
  <c r="AG296" i="4" s="1"/>
  <c r="I301" i="4"/>
  <c r="AG301" i="4" s="1"/>
  <c r="I313" i="4"/>
  <c r="AG313" i="4" s="1"/>
  <c r="I318" i="4"/>
  <c r="AG318" i="4" s="1"/>
  <c r="I323" i="4"/>
  <c r="AG323" i="4" s="1"/>
  <c r="I329" i="4"/>
  <c r="AG329" i="4" s="1"/>
  <c r="I335" i="4"/>
  <c r="AG335" i="4" s="1"/>
  <c r="I340" i="4"/>
  <c r="AG340" i="4" s="1"/>
  <c r="J988" i="36"/>
  <c r="J847" i="36"/>
  <c r="H925" i="36"/>
  <c r="G940" i="36"/>
  <c r="G899" i="36"/>
  <c r="G960" i="36"/>
  <c r="G698" i="36"/>
  <c r="J1479" i="36"/>
  <c r="G1056" i="36"/>
  <c r="H816" i="36"/>
  <c r="G946" i="36"/>
  <c r="H836" i="36"/>
  <c r="G788" i="36"/>
  <c r="G746" i="36"/>
  <c r="J1708" i="36"/>
  <c r="J2376" i="36"/>
  <c r="G842" i="36"/>
  <c r="J1697" i="36"/>
  <c r="G688" i="36"/>
  <c r="J1914" i="36"/>
  <c r="G786" i="36"/>
  <c r="H878" i="36"/>
  <c r="J1979" i="36"/>
  <c r="J2131" i="36"/>
  <c r="G830" i="36"/>
  <c r="J2016" i="36"/>
  <c r="G753" i="36"/>
  <c r="J2302" i="36"/>
  <c r="J2368" i="36"/>
  <c r="J1022" i="36"/>
  <c r="G973" i="36"/>
  <c r="J866" i="36"/>
  <c r="J1492" i="36"/>
  <c r="J792" i="36"/>
  <c r="G869" i="36"/>
  <c r="G984" i="36"/>
  <c r="G700" i="36"/>
  <c r="J797" i="36"/>
  <c r="H921" i="36"/>
  <c r="G904" i="36"/>
  <c r="G941" i="36"/>
  <c r="J835" i="36"/>
  <c r="H996" i="36"/>
  <c r="G814" i="36"/>
  <c r="I1258" i="36"/>
  <c r="J1986" i="36"/>
  <c r="J2039" i="36"/>
  <c r="J2282" i="36"/>
  <c r="G748" i="36"/>
  <c r="G848" i="36"/>
  <c r="J1898" i="36"/>
  <c r="J2041" i="36"/>
  <c r="G911" i="36"/>
  <c r="J2206" i="36"/>
  <c r="J1465" i="36"/>
  <c r="J2290" i="36"/>
  <c r="J1461" i="36"/>
  <c r="J870" i="36"/>
  <c r="G1025" i="36"/>
  <c r="G1035" i="36"/>
  <c r="J2191" i="36"/>
  <c r="G890" i="36"/>
  <c r="J742" i="36"/>
  <c r="H1067" i="36"/>
  <c r="J776" i="36"/>
  <c r="G1067" i="36"/>
  <c r="G928" i="36"/>
  <c r="G1026" i="36"/>
  <c r="H920" i="36"/>
  <c r="G762" i="36"/>
  <c r="H1016" i="36"/>
  <c r="H883" i="36"/>
  <c r="H702" i="36"/>
  <c r="G1043" i="36"/>
  <c r="J2357" i="36"/>
  <c r="J1967" i="36"/>
  <c r="J2195" i="36"/>
  <c r="H969" i="36"/>
  <c r="J1042" i="36"/>
  <c r="J1940" i="36"/>
  <c r="J1849" i="36"/>
  <c r="J1822" i="36"/>
  <c r="J878" i="36"/>
  <c r="J1781" i="36"/>
  <c r="J2154" i="36"/>
  <c r="G692" i="36"/>
  <c r="H990" i="36"/>
  <c r="J2050" i="36"/>
  <c r="J1890" i="36"/>
  <c r="J1987" i="36"/>
  <c r="J1975" i="36"/>
  <c r="G922" i="36"/>
  <c r="J949" i="36"/>
  <c r="H946" i="36"/>
  <c r="H846" i="36"/>
  <c r="G930" i="36"/>
  <c r="H819" i="36"/>
  <c r="G987" i="36"/>
  <c r="H881" i="36"/>
  <c r="G1018" i="36"/>
  <c r="J703" i="36"/>
  <c r="J1065" i="36"/>
  <c r="J984" i="36"/>
  <c r="J727" i="36"/>
  <c r="H781" i="36"/>
  <c r="G1015" i="36"/>
  <c r="H893" i="36"/>
  <c r="J722" i="36"/>
  <c r="J2125" i="36"/>
  <c r="J2296" i="36"/>
  <c r="J1960" i="36"/>
  <c r="H829" i="36"/>
  <c r="G834" i="36"/>
  <c r="J1493" i="36"/>
  <c r="J2048" i="36"/>
  <c r="G885" i="36"/>
  <c r="J1838" i="36"/>
  <c r="J2182" i="36"/>
  <c r="J1935" i="36"/>
  <c r="H940" i="36"/>
  <c r="J2010" i="36"/>
  <c r="G726" i="36"/>
  <c r="J2167" i="36"/>
  <c r="J1833" i="36"/>
  <c r="G852" i="36"/>
  <c r="G870" i="36"/>
  <c r="J968" i="36"/>
  <c r="H1011" i="36"/>
  <c r="G765" i="36"/>
  <c r="J1949" i="36"/>
  <c r="J730" i="36"/>
  <c r="J1711" i="36"/>
  <c r="G707" i="36"/>
  <c r="J2221" i="36"/>
  <c r="G807" i="36"/>
  <c r="J1806" i="36"/>
  <c r="G953" i="36"/>
  <c r="J1804" i="36"/>
  <c r="J787" i="36"/>
  <c r="J839" i="36"/>
  <c r="H739" i="36"/>
  <c r="H738" i="36"/>
  <c r="J690" i="36"/>
  <c r="J2029" i="36"/>
  <c r="J2253" i="36"/>
  <c r="J2056" i="36"/>
  <c r="H857" i="36"/>
  <c r="J1897" i="36"/>
  <c r="H714" i="36"/>
  <c r="J2384" i="36"/>
  <c r="H978" i="36"/>
  <c r="J1976" i="36"/>
  <c r="J1963" i="36"/>
  <c r="J1473" i="36"/>
  <c r="J2101" i="36"/>
  <c r="J860" i="36"/>
  <c r="H1014" i="36"/>
  <c r="G853" i="36"/>
  <c r="J1483" i="36"/>
  <c r="G820" i="36"/>
  <c r="G810" i="36"/>
  <c r="J910" i="36"/>
  <c r="G809" i="36"/>
  <c r="G916" i="36"/>
  <c r="G966" i="36"/>
  <c r="J848" i="36"/>
  <c r="H753" i="36"/>
  <c r="J1028" i="36"/>
  <c r="G690" i="36"/>
  <c r="G933" i="36"/>
  <c r="J2045" i="36"/>
  <c r="J2060" i="36"/>
  <c r="J1944" i="36"/>
  <c r="H934" i="36"/>
  <c r="J859" i="36"/>
  <c r="H716" i="36"/>
  <c r="J2232" i="36"/>
  <c r="H740" i="36"/>
  <c r="H794" i="36"/>
  <c r="J2046" i="36"/>
  <c r="J2260" i="36"/>
  <c r="G708" i="36"/>
  <c r="H894" i="36"/>
  <c r="J2146" i="36"/>
  <c r="J1981" i="36"/>
  <c r="J2172" i="36"/>
  <c r="J2231" i="36"/>
  <c r="J1966" i="36"/>
  <c r="J2205" i="36"/>
  <c r="J692" i="36"/>
  <c r="H963" i="36"/>
  <c r="G1051" i="36"/>
  <c r="H951" i="36"/>
  <c r="J967" i="36"/>
  <c r="J889" i="36"/>
  <c r="J895" i="36"/>
  <c r="G873" i="36"/>
  <c r="H762" i="36"/>
  <c r="H825" i="36"/>
  <c r="H872" i="36"/>
  <c r="G971" i="36"/>
  <c r="G884" i="36"/>
  <c r="H986" i="36"/>
  <c r="J1510" i="36"/>
  <c r="J1923" i="36"/>
  <c r="J2341" i="36"/>
  <c r="J1912" i="36"/>
  <c r="G893" i="36"/>
  <c r="H785" i="36"/>
  <c r="J1961" i="36"/>
  <c r="J1789" i="36"/>
  <c r="J2283" i="36"/>
  <c r="J2130" i="36"/>
  <c r="J1702" i="36"/>
  <c r="J1855" i="36"/>
  <c r="J2326" i="36"/>
  <c r="J2139" i="36"/>
  <c r="J764" i="36"/>
  <c r="J1875" i="36"/>
  <c r="J2109" i="36"/>
  <c r="J1995" i="36"/>
  <c r="G1047" i="36"/>
  <c r="J705" i="36"/>
  <c r="H985" i="36"/>
  <c r="J1468" i="36"/>
  <c r="G883" i="36"/>
  <c r="J2240" i="36"/>
  <c r="J882" i="36"/>
  <c r="J2104" i="36"/>
  <c r="H933" i="36"/>
  <c r="H1076" i="36"/>
  <c r="G874" i="36"/>
  <c r="J1006" i="36"/>
  <c r="J810" i="36"/>
  <c r="H701" i="36"/>
  <c r="J1788" i="36"/>
  <c r="J1707" i="36"/>
  <c r="G901" i="36"/>
  <c r="J2246" i="36"/>
  <c r="H832" i="36"/>
  <c r="J2306" i="36"/>
  <c r="J850" i="36"/>
  <c r="H1003" i="36"/>
  <c r="J2352" i="36"/>
  <c r="H977" i="36"/>
  <c r="H1040" i="36"/>
  <c r="G793" i="36"/>
  <c r="J2392" i="36"/>
  <c r="J1880" i="36"/>
  <c r="J1703" i="36"/>
  <c r="J1800" i="36"/>
  <c r="J749" i="36"/>
  <c r="J2207" i="36"/>
  <c r="J1047" i="36"/>
  <c r="J1872" i="36"/>
  <c r="H1020" i="36"/>
  <c r="J1994" i="36"/>
  <c r="H1055" i="36"/>
  <c r="J1725" i="36"/>
  <c r="J806" i="36"/>
  <c r="J1859" i="36"/>
  <c r="H824" i="36"/>
  <c r="J2018" i="36"/>
  <c r="J916" i="36"/>
  <c r="J1043" i="36"/>
  <c r="J1514" i="36"/>
  <c r="J1755" i="36"/>
  <c r="J2199" i="36"/>
  <c r="J2143" i="36"/>
  <c r="J2387" i="36"/>
  <c r="J2161" i="36"/>
  <c r="H749" i="36"/>
  <c r="J757" i="36"/>
  <c r="J802" i="36"/>
  <c r="G738" i="36"/>
  <c r="H859" i="36"/>
  <c r="J1075" i="36"/>
  <c r="H955" i="36"/>
  <c r="J970" i="36"/>
  <c r="H919" i="36"/>
  <c r="J1036" i="36"/>
  <c r="G767" i="36"/>
  <c r="H735" i="36"/>
  <c r="J906" i="36"/>
  <c r="H1034" i="36"/>
  <c r="H970" i="36"/>
  <c r="H1066" i="36"/>
  <c r="J1904" i="36"/>
  <c r="J1879" i="36"/>
  <c r="G846" i="36"/>
  <c r="H1058" i="36"/>
  <c r="J1815" i="36"/>
  <c r="J2152" i="36"/>
  <c r="J2241" i="36"/>
  <c r="J2063" i="36"/>
  <c r="H723" i="36"/>
  <c r="J1853" i="36"/>
  <c r="J2250" i="36"/>
  <c r="J2180" i="36"/>
  <c r="G756" i="36"/>
  <c r="G1031" i="36"/>
  <c r="H975" i="36"/>
  <c r="J2347" i="36"/>
  <c r="J706" i="36"/>
  <c r="G954" i="36"/>
  <c r="G825" i="36"/>
  <c r="J954" i="36"/>
  <c r="H1024" i="36"/>
  <c r="J962" i="36"/>
  <c r="G1023" i="36"/>
  <c r="H1009" i="36"/>
  <c r="J767" i="36"/>
  <c r="G875" i="36"/>
  <c r="J741" i="36"/>
  <c r="J908" i="36"/>
  <c r="H1037" i="36"/>
  <c r="H745" i="36"/>
  <c r="H1044" i="36"/>
  <c r="J2228" i="36"/>
  <c r="J2342" i="36"/>
  <c r="J2137" i="36"/>
  <c r="G821" i="36"/>
  <c r="G741" i="36"/>
  <c r="H956" i="36"/>
  <c r="J2380" i="36"/>
  <c r="J2194" i="36"/>
  <c r="J2335" i="36"/>
  <c r="J1868" i="36"/>
  <c r="J2107" i="36"/>
  <c r="J2377" i="36"/>
  <c r="J1462" i="36"/>
  <c r="J998" i="36"/>
  <c r="J2198" i="36"/>
  <c r="H992" i="36"/>
  <c r="H779" i="36"/>
  <c r="G696" i="36"/>
  <c r="J888" i="36"/>
  <c r="G711" i="36"/>
  <c r="G1063" i="36"/>
  <c r="G950" i="36"/>
  <c r="G939" i="36"/>
  <c r="J985" i="36"/>
  <c r="J769" i="36"/>
  <c r="G956" i="36"/>
  <c r="H898" i="36"/>
  <c r="J941" i="36"/>
  <c r="J725" i="36"/>
  <c r="J1059" i="36"/>
  <c r="J1466" i="36"/>
  <c r="J1906" i="36"/>
  <c r="J2366" i="36"/>
  <c r="J1513" i="36"/>
  <c r="H733" i="36"/>
  <c r="J1072" i="36"/>
  <c r="J1926" i="36"/>
  <c r="G958" i="36"/>
  <c r="J928" i="36"/>
  <c r="J2091" i="36"/>
  <c r="J1060" i="36"/>
  <c r="J1480" i="36"/>
  <c r="J1769" i="36"/>
  <c r="J2345" i="36"/>
  <c r="J809" i="36"/>
  <c r="J2124" i="36"/>
  <c r="J1839" i="36"/>
  <c r="J2268" i="36"/>
  <c r="J2115" i="36"/>
  <c r="J991" i="36"/>
  <c r="J2362" i="36"/>
  <c r="J898" i="36"/>
  <c r="J1731" i="36"/>
  <c r="J990" i="36"/>
  <c r="J2285" i="36"/>
  <c r="J956" i="36"/>
  <c r="J1718" i="36"/>
  <c r="G699" i="36"/>
  <c r="J1835" i="36"/>
  <c r="H1070" i="36"/>
  <c r="G924" i="36"/>
  <c r="J1001" i="36"/>
  <c r="J946" i="36"/>
  <c r="H960" i="36"/>
  <c r="J1951" i="36"/>
  <c r="J2332" i="36"/>
  <c r="J2183" i="36"/>
  <c r="H947" i="36"/>
  <c r="J1030" i="36"/>
  <c r="G751" i="36"/>
  <c r="J2226" i="36"/>
  <c r="J2113" i="36"/>
  <c r="J2349" i="36"/>
  <c r="J2278" i="36"/>
  <c r="J1496" i="36"/>
  <c r="J836" i="36"/>
  <c r="H838" i="36"/>
  <c r="H972" i="36"/>
  <c r="J2369" i="36"/>
  <c r="J2053" i="36"/>
  <c r="H797" i="36"/>
  <c r="J1035" i="36"/>
  <c r="G720" i="36"/>
  <c r="H936" i="36"/>
  <c r="J993" i="36"/>
  <c r="J700" i="36"/>
  <c r="G769" i="36"/>
  <c r="H905" i="36"/>
  <c r="G747" i="36"/>
  <c r="H778" i="36"/>
  <c r="H698" i="36"/>
  <c r="J788" i="36"/>
  <c r="H917" i="36"/>
  <c r="G935" i="36"/>
  <c r="J1501" i="36"/>
  <c r="H764" i="36"/>
  <c r="H870" i="36"/>
  <c r="G972" i="36"/>
  <c r="J1478" i="36"/>
  <c r="J1521" i="36"/>
  <c r="J2203" i="36"/>
  <c r="J1751" i="36"/>
  <c r="J1952" i="36"/>
  <c r="H782" i="36"/>
  <c r="J1996" i="36"/>
  <c r="J1881" i="36"/>
  <c r="J2256" i="36"/>
  <c r="J1990" i="36"/>
  <c r="J1776" i="36"/>
  <c r="J1073" i="36"/>
  <c r="J1706" i="36"/>
  <c r="J1893" i="36"/>
  <c r="G791" i="36"/>
  <c r="G1075" i="36"/>
  <c r="H748" i="36"/>
  <c r="J711" i="36"/>
  <c r="G894" i="36"/>
  <c r="H1061" i="36"/>
  <c r="G1007" i="36"/>
  <c r="J759" i="36"/>
  <c r="J750" i="36"/>
  <c r="J1024" i="36"/>
  <c r="J739" i="36"/>
  <c r="G889" i="36"/>
  <c r="H694" i="36"/>
  <c r="H867" i="36"/>
  <c r="H804" i="36"/>
  <c r="J2156" i="36"/>
  <c r="J1874" i="36"/>
  <c r="H826" i="36"/>
  <c r="J2300" i="36"/>
  <c r="J1385" i="36"/>
  <c r="J2079" i="36"/>
  <c r="J871" i="36"/>
  <c r="J1008" i="36"/>
  <c r="J978" i="36"/>
  <c r="J2333" i="36"/>
  <c r="J811" i="36"/>
  <c r="H1005" i="36"/>
  <c r="J2076" i="36"/>
  <c r="J2261" i="36"/>
  <c r="J2338" i="36"/>
  <c r="J2140" i="36"/>
  <c r="J2388" i="36"/>
  <c r="J746" i="36"/>
  <c r="G838" i="36"/>
  <c r="J1884" i="36"/>
  <c r="J707" i="36"/>
  <c r="J1805" i="36"/>
  <c r="H728" i="36"/>
  <c r="J2069" i="36"/>
  <c r="H989" i="36"/>
  <c r="J2323" i="36"/>
  <c r="J913" i="36"/>
  <c r="J1774" i="36"/>
  <c r="H737" i="36"/>
  <c r="G955" i="36"/>
  <c r="G891" i="36"/>
  <c r="J1477" i="36"/>
  <c r="H1001" i="36"/>
  <c r="J1710" i="36"/>
  <c r="J2135" i="36"/>
  <c r="J1801" i="36"/>
  <c r="J2085" i="36"/>
  <c r="G706" i="36"/>
  <c r="J953" i="36"/>
  <c r="J2243" i="36"/>
  <c r="J2032" i="36"/>
  <c r="J2190" i="36"/>
  <c r="J2004" i="36"/>
  <c r="J2038" i="36"/>
  <c r="J1968" i="36"/>
  <c r="H854" i="36"/>
  <c r="J1509" i="36"/>
  <c r="J2022" i="36"/>
  <c r="J1812" i="36"/>
  <c r="H959" i="36"/>
  <c r="J879" i="36"/>
  <c r="G872" i="36"/>
  <c r="J782" i="36"/>
  <c r="G757" i="36"/>
  <c r="H979" i="36"/>
  <c r="H908" i="36"/>
  <c r="H827" i="36"/>
  <c r="H712" i="36"/>
  <c r="G780" i="36"/>
  <c r="G744" i="36"/>
  <c r="G898" i="36"/>
  <c r="G918" i="36"/>
  <c r="H853" i="36"/>
  <c r="J2339" i="36"/>
  <c r="J2229" i="36"/>
  <c r="H696" i="36"/>
  <c r="J960" i="36"/>
  <c r="J1766" i="36"/>
  <c r="J2367" i="36"/>
  <c r="J2165" i="36"/>
  <c r="J1079" i="36"/>
  <c r="G804" i="36"/>
  <c r="J1791" i="36"/>
  <c r="G703" i="36"/>
  <c r="J2317" i="36"/>
  <c r="J1463" i="36"/>
  <c r="J2284" i="36"/>
  <c r="H869" i="36"/>
  <c r="J2273" i="36"/>
  <c r="J2144" i="36"/>
  <c r="J2174" i="36"/>
  <c r="J849" i="36"/>
  <c r="G1012" i="36"/>
  <c r="H790" i="36"/>
  <c r="G921" i="36"/>
  <c r="H736" i="36"/>
  <c r="J696" i="36"/>
  <c r="H726" i="36"/>
  <c r="G784" i="36"/>
  <c r="H914" i="36"/>
  <c r="J748" i="36"/>
  <c r="J912" i="36"/>
  <c r="J1062" i="36"/>
  <c r="J964" i="36"/>
  <c r="J926" i="36"/>
  <c r="J2375" i="36"/>
  <c r="J2197" i="36"/>
  <c r="H1032" i="36"/>
  <c r="J1832" i="36"/>
  <c r="J770" i="36"/>
  <c r="J1481" i="36"/>
  <c r="J1876" i="36"/>
  <c r="J2350" i="36"/>
  <c r="H768" i="36"/>
  <c r="H927" i="36"/>
  <c r="G962" i="36"/>
  <c r="G697" i="36"/>
  <c r="H1026" i="36"/>
  <c r="H868" i="36"/>
  <c r="G1039" i="36"/>
  <c r="G923" i="36"/>
  <c r="G736" i="36"/>
  <c r="H862" i="36"/>
  <c r="J935" i="36"/>
  <c r="H798" i="36"/>
  <c r="H906" i="36"/>
  <c r="H942" i="36"/>
  <c r="J1896" i="36"/>
  <c r="J2080" i="36"/>
  <c r="J1854" i="36"/>
  <c r="J804" i="36"/>
  <c r="J2291" i="36"/>
  <c r="J2118" i="36"/>
  <c r="J1746" i="36"/>
  <c r="H1038" i="36"/>
  <c r="H892" i="36"/>
  <c r="J1837" i="36"/>
  <c r="J1911" i="36"/>
  <c r="G705" i="36"/>
  <c r="J737" i="36"/>
  <c r="J851" i="36"/>
  <c r="J2280" i="36"/>
  <c r="J2294" i="36"/>
  <c r="G755" i="36"/>
  <c r="J2242" i="36"/>
  <c r="J1499" i="36"/>
  <c r="J1927" i="36"/>
  <c r="H729" i="36"/>
  <c r="J1937" i="36"/>
  <c r="J714" i="36"/>
  <c r="I1259" i="36"/>
  <c r="H848" i="36"/>
  <c r="J2214" i="36"/>
  <c r="J837" i="36"/>
  <c r="J880" i="36"/>
  <c r="J883" i="36"/>
  <c r="G1022" i="36"/>
  <c r="H787" i="36"/>
  <c r="G850" i="36"/>
  <c r="J2267" i="36"/>
  <c r="J1729" i="36"/>
  <c r="J1814" i="36"/>
  <c r="H999" i="36"/>
  <c r="G895" i="36"/>
  <c r="J2217" i="36"/>
  <c r="I1257" i="36"/>
  <c r="J1957" i="36"/>
  <c r="J2068" i="36"/>
  <c r="G947" i="36"/>
  <c r="J1817" i="36"/>
  <c r="J914" i="36"/>
  <c r="J1523" i="36"/>
  <c r="J947" i="36"/>
  <c r="J1741" i="36"/>
  <c r="J1902" i="36"/>
  <c r="J816" i="36"/>
  <c r="J745" i="36"/>
  <c r="J979" i="36"/>
  <c r="G1027" i="36"/>
  <c r="G995" i="36"/>
  <c r="J781" i="36"/>
  <c r="H998" i="36"/>
  <c r="G877" i="36"/>
  <c r="H1015" i="36"/>
  <c r="H1050" i="36"/>
  <c r="J843" i="36"/>
  <c r="H772" i="36"/>
  <c r="G1024" i="36"/>
  <c r="J2359" i="36"/>
  <c r="J1871" i="36"/>
  <c r="J1053" i="36"/>
  <c r="G826" i="36"/>
  <c r="J975" i="36"/>
  <c r="J2230" i="36"/>
  <c r="J2094" i="36"/>
  <c r="G739" i="36"/>
  <c r="G731" i="36"/>
  <c r="J1070" i="36"/>
  <c r="J1506" i="36"/>
  <c r="J1745" i="36"/>
  <c r="G833" i="36"/>
  <c r="J2336" i="36"/>
  <c r="J794" i="36"/>
  <c r="J1747" i="36"/>
  <c r="G766" i="36"/>
  <c r="J1997" i="36"/>
  <c r="G897" i="36"/>
  <c r="J961" i="36"/>
  <c r="G857" i="36"/>
  <c r="H1048" i="36"/>
  <c r="H839" i="36"/>
  <c r="G730" i="36"/>
  <c r="H822" i="36"/>
  <c r="H1028" i="36"/>
  <c r="H900" i="36"/>
  <c r="J1002" i="36"/>
  <c r="H690" i="36"/>
  <c r="J887" i="36"/>
  <c r="G974" i="36"/>
  <c r="J885" i="36"/>
  <c r="G743" i="36"/>
  <c r="J2166" i="36"/>
  <c r="H856" i="36"/>
  <c r="J2272" i="36"/>
  <c r="J1786" i="36"/>
  <c r="H858" i="36"/>
  <c r="G998" i="36"/>
  <c r="J2344" i="36"/>
  <c r="J1695" i="36"/>
  <c r="H887" i="36"/>
  <c r="J2031" i="36"/>
  <c r="H818" i="36"/>
  <c r="J2209" i="36"/>
  <c r="G1060" i="36"/>
  <c r="G880" i="36"/>
  <c r="J963" i="36"/>
  <c r="J740" i="36"/>
  <c r="J2315" i="36"/>
  <c r="G792" i="36"/>
  <c r="J736" i="36"/>
  <c r="H966" i="36"/>
  <c r="J1039" i="36"/>
  <c r="J864" i="36"/>
  <c r="H1065" i="36"/>
  <c r="G797" i="36"/>
  <c r="H864" i="36"/>
  <c r="J1037" i="36"/>
  <c r="H719" i="36"/>
  <c r="J915" i="36"/>
  <c r="H1053" i="36"/>
  <c r="H843" i="36"/>
  <c r="J1032" i="36"/>
  <c r="J2348" i="36"/>
  <c r="H958" i="36"/>
  <c r="G1065" i="36"/>
  <c r="G914" i="36"/>
  <c r="J1827" i="36"/>
  <c r="J2389" i="36"/>
  <c r="J2020" i="36"/>
  <c r="G1070" i="36"/>
  <c r="J834" i="36"/>
  <c r="J1000" i="36"/>
  <c r="H926" i="36"/>
  <c r="J786" i="36"/>
  <c r="H1057" i="36"/>
  <c r="H802" i="36"/>
  <c r="J822" i="36"/>
  <c r="H1042" i="36"/>
  <c r="H902" i="36"/>
  <c r="H844" i="36"/>
  <c r="G1005" i="36"/>
  <c r="H888" i="36"/>
  <c r="J1052" i="36"/>
  <c r="J892" i="36"/>
  <c r="J796" i="36"/>
  <c r="J1844" i="36"/>
  <c r="J1831" i="36"/>
  <c r="J1727" i="36"/>
  <c r="J1734" i="36"/>
  <c r="J1756" i="36"/>
  <c r="J1969" i="36"/>
  <c r="J2034" i="36"/>
  <c r="G992" i="36"/>
  <c r="J1870" i="36"/>
  <c r="J2138" i="36"/>
  <c r="J2083" i="36"/>
  <c r="J1982" i="36"/>
  <c r="J1470" i="36"/>
  <c r="H850" i="36"/>
  <c r="G691" i="36"/>
  <c r="G811" i="36"/>
  <c r="H833" i="36"/>
  <c r="J974" i="36"/>
  <c r="G839" i="36"/>
  <c r="J726" i="36"/>
  <c r="G1034" i="36"/>
  <c r="J891" i="36"/>
  <c r="H693" i="36"/>
  <c r="J930" i="36"/>
  <c r="H806" i="36"/>
  <c r="J894" i="36"/>
  <c r="G963" i="36"/>
  <c r="J2089" i="36"/>
  <c r="J1742" i="36"/>
  <c r="J925" i="36"/>
  <c r="J1074" i="36"/>
  <c r="J2346" i="36"/>
  <c r="J1783" i="36"/>
  <c r="J2159" i="36"/>
  <c r="J881" i="36"/>
  <c r="H974" i="36"/>
  <c r="J1784" i="36"/>
  <c r="J1925" i="36"/>
  <c r="J1892" i="36"/>
  <c r="H689" i="36"/>
  <c r="J2379" i="36"/>
  <c r="G709" i="36"/>
  <c r="J2012" i="36"/>
  <c r="H763" i="36"/>
  <c r="H954" i="36"/>
  <c r="H937" i="36"/>
  <c r="H791" i="36"/>
  <c r="G910" i="36"/>
  <c r="J1021" i="36"/>
  <c r="J790" i="36"/>
  <c r="J774" i="36"/>
  <c r="H916" i="36"/>
  <c r="J842" i="36"/>
  <c r="G1055" i="36"/>
  <c r="G925" i="36"/>
  <c r="J752" i="36"/>
  <c r="G990" i="36"/>
  <c r="H710" i="36"/>
  <c r="H817" i="36"/>
  <c r="J791" i="36"/>
  <c r="J1736" i="36"/>
  <c r="H801" i="36"/>
  <c r="J2075" i="36"/>
  <c r="H700" i="36"/>
  <c r="J827" i="36"/>
  <c r="G905" i="36"/>
  <c r="J2114" i="36"/>
  <c r="J1840" i="36"/>
  <c r="J1862" i="36"/>
  <c r="J1823" i="36"/>
  <c r="J2008" i="36"/>
  <c r="H845" i="36"/>
  <c r="J2064" i="36"/>
  <c r="J1054" i="36"/>
  <c r="J807" i="36"/>
  <c r="J2093" i="36"/>
  <c r="H695" i="36"/>
  <c r="J997" i="36"/>
  <c r="H1045" i="36"/>
  <c r="G926" i="36"/>
  <c r="J1508" i="36"/>
  <c r="G815" i="36"/>
  <c r="G1028" i="36"/>
  <c r="J919" i="36"/>
  <c r="G790" i="36"/>
  <c r="J773" i="36"/>
  <c r="G996" i="36"/>
  <c r="H765" i="36"/>
  <c r="H991" i="36"/>
  <c r="G855" i="36"/>
  <c r="J971" i="36"/>
  <c r="J2036" i="36"/>
  <c r="J1714" i="36"/>
  <c r="J1077" i="36"/>
  <c r="J886" i="36"/>
  <c r="J2028" i="36"/>
  <c r="J2216" i="36"/>
  <c r="J1971" i="36"/>
  <c r="J1520" i="36"/>
  <c r="J2303" i="36"/>
  <c r="H803" i="36"/>
  <c r="G818" i="36"/>
  <c r="J1739" i="36"/>
  <c r="J1932" i="36"/>
  <c r="J1796" i="36"/>
  <c r="J2134" i="36"/>
  <c r="J2066" i="36"/>
  <c r="J1851" i="36"/>
  <c r="J1830" i="36"/>
  <c r="J735" i="36"/>
  <c r="G977" i="36"/>
  <c r="J944" i="36"/>
  <c r="J1472" i="36"/>
  <c r="J877" i="36"/>
  <c r="J1489" i="36"/>
  <c r="G945" i="36"/>
  <c r="J937" i="36"/>
  <c r="G831" i="36"/>
  <c r="J965" i="36"/>
  <c r="H873" i="36"/>
  <c r="J803" i="36"/>
  <c r="H899" i="36"/>
  <c r="J1797" i="36"/>
  <c r="J1917" i="36"/>
  <c r="J2297" i="36"/>
  <c r="J2047" i="36"/>
  <c r="J2169" i="36"/>
  <c r="J1900" i="36"/>
  <c r="J1507" i="36"/>
  <c r="J2035" i="36"/>
  <c r="J1991" i="36"/>
  <c r="G802" i="36"/>
  <c r="H840" i="36"/>
  <c r="G849" i="36"/>
  <c r="G1041" i="36"/>
  <c r="J933" i="36"/>
  <c r="G868" i="36"/>
  <c r="J901" i="36"/>
  <c r="H984" i="36"/>
  <c r="G725" i="36"/>
  <c r="J1013" i="36"/>
  <c r="J1061" i="36"/>
  <c r="J778" i="36"/>
  <c r="J720" i="36"/>
  <c r="J1913" i="36"/>
  <c r="J2361" i="36"/>
  <c r="J1882" i="36"/>
  <c r="J1049" i="36"/>
  <c r="H800" i="36"/>
  <c r="J2293" i="36"/>
  <c r="J2340" i="36"/>
  <c r="J1720" i="36"/>
  <c r="G896" i="36"/>
  <c r="J1924" i="36"/>
  <c r="J718" i="36"/>
  <c r="J2074" i="36"/>
  <c r="H849" i="36"/>
  <c r="H1054" i="36"/>
  <c r="J1802" i="36"/>
  <c r="J2189" i="36"/>
  <c r="H980" i="36"/>
  <c r="H1068" i="36"/>
  <c r="J846" i="36"/>
  <c r="H705" i="36"/>
  <c r="J868" i="36"/>
  <c r="J1009" i="36"/>
  <c r="J958" i="36"/>
  <c r="H708" i="36"/>
  <c r="H835" i="36"/>
  <c r="H995" i="36"/>
  <c r="G1045" i="36"/>
  <c r="J697" i="36"/>
  <c r="H875" i="36"/>
  <c r="J1005" i="36"/>
  <c r="G758" i="36"/>
  <c r="H732" i="36"/>
  <c r="J1608" i="36"/>
  <c r="J1821" i="36"/>
  <c r="J1965" i="36"/>
  <c r="J701" i="36"/>
  <c r="J799" i="36"/>
  <c r="J1778" i="36"/>
  <c r="J1799" i="36"/>
  <c r="H904" i="36"/>
  <c r="J2237" i="36"/>
  <c r="J2155" i="36"/>
  <c r="J723" i="36"/>
  <c r="J2170" i="36"/>
  <c r="G919" i="36"/>
  <c r="G824" i="36"/>
  <c r="J2148" i="36"/>
  <c r="G983" i="36"/>
  <c r="J756" i="36"/>
  <c r="J980" i="36"/>
  <c r="J812" i="36"/>
  <c r="J995" i="36"/>
  <c r="H807" i="36"/>
  <c r="G867" i="36"/>
  <c r="J1004" i="36"/>
  <c r="J999" i="36"/>
  <c r="H949" i="36"/>
  <c r="G856" i="36"/>
  <c r="J691" i="36"/>
  <c r="G798" i="36"/>
  <c r="J753" i="36"/>
  <c r="J893" i="36"/>
  <c r="J2102" i="36"/>
  <c r="J1885" i="36"/>
  <c r="G1042" i="36"/>
  <c r="H721" i="36"/>
  <c r="J2184" i="36"/>
  <c r="J1850" i="36"/>
  <c r="J1948" i="36"/>
  <c r="G734" i="36"/>
  <c r="J2176" i="36"/>
  <c r="H760" i="36"/>
  <c r="G782" i="36"/>
  <c r="J2119" i="36"/>
  <c r="J2123" i="36"/>
  <c r="J2096" i="36"/>
  <c r="J2270" i="36"/>
  <c r="J2275" i="36"/>
  <c r="J1888" i="36"/>
  <c r="J2310" i="36"/>
  <c r="J1519" i="36"/>
  <c r="H1043" i="36"/>
  <c r="G882" i="36"/>
  <c r="H1079" i="36"/>
  <c r="H1069" i="36"/>
  <c r="J1467" i="36"/>
  <c r="H1039" i="36"/>
  <c r="G888" i="36"/>
  <c r="J823" i="36"/>
  <c r="G845" i="36"/>
  <c r="J820" i="36"/>
  <c r="H757" i="36"/>
  <c r="G828" i="36"/>
  <c r="J1713" i="36"/>
  <c r="J838" i="36"/>
  <c r="J1810" i="36"/>
  <c r="J1732" i="36"/>
  <c r="J1701" i="36"/>
  <c r="J918" i="36"/>
  <c r="H891" i="36"/>
  <c r="J1775" i="36"/>
  <c r="J2251" i="36"/>
  <c r="J1737" i="36"/>
  <c r="H828" i="36"/>
  <c r="J1910" i="36"/>
  <c r="J2058" i="36"/>
  <c r="J2239" i="36"/>
  <c r="G750" i="36"/>
  <c r="G931" i="36"/>
  <c r="J2092" i="36"/>
  <c r="H756" i="36"/>
  <c r="J2179" i="36"/>
  <c r="J1041" i="36"/>
  <c r="G795" i="36"/>
  <c r="J920" i="36"/>
  <c r="G948" i="36"/>
  <c r="J824" i="36"/>
  <c r="J1056" i="36"/>
  <c r="J931" i="36"/>
  <c r="J1051" i="36"/>
  <c r="G1011" i="36"/>
  <c r="J872" i="36"/>
  <c r="G952" i="36"/>
  <c r="G978" i="36"/>
  <c r="J1464" i="36"/>
  <c r="H915" i="36"/>
  <c r="J2098" i="36"/>
  <c r="J1934" i="36"/>
  <c r="G949" i="36"/>
  <c r="J2026" i="36"/>
  <c r="J1928" i="36"/>
  <c r="J2262" i="36"/>
  <c r="H911" i="36"/>
  <c r="G714" i="36"/>
  <c r="J1693" i="36"/>
  <c r="J1887" i="36"/>
  <c r="H754" i="36"/>
  <c r="G716" i="36"/>
  <c r="J1895" i="36"/>
  <c r="G965" i="36"/>
  <c r="J890" i="36"/>
  <c r="H837" i="36"/>
  <c r="J1931" i="36"/>
  <c r="H750" i="36"/>
  <c r="J1728" i="36"/>
  <c r="J1491" i="36"/>
  <c r="G997" i="36"/>
  <c r="J1921" i="36"/>
  <c r="J1894" i="36"/>
  <c r="H752" i="36"/>
  <c r="J817" i="36"/>
  <c r="J2040" i="36"/>
  <c r="J923" i="36"/>
  <c r="J862" i="36"/>
  <c r="J2286" i="36"/>
  <c r="J1915" i="36"/>
  <c r="J1828" i="36"/>
  <c r="H1017" i="36"/>
  <c r="G724" i="36"/>
  <c r="J1919" i="36"/>
  <c r="H744" i="36"/>
  <c r="J2269" i="36"/>
  <c r="G908" i="36"/>
  <c r="H968" i="36"/>
  <c r="J1502" i="36"/>
  <c r="G860" i="36"/>
  <c r="G1066" i="36"/>
  <c r="J1504" i="36"/>
  <c r="H1021" i="36"/>
  <c r="J945" i="36"/>
  <c r="J900" i="36"/>
  <c r="G909" i="36"/>
  <c r="G871" i="36"/>
  <c r="H874" i="36"/>
  <c r="G912" i="36"/>
  <c r="J1010" i="36"/>
  <c r="J2277" i="36"/>
  <c r="J981" i="36"/>
  <c r="G740" i="36"/>
  <c r="G906" i="36"/>
  <c r="J1384" i="36"/>
  <c r="J2215" i="36"/>
  <c r="J2305" i="36"/>
  <c r="J1795" i="36"/>
  <c r="J2220" i="36"/>
  <c r="G851" i="36"/>
  <c r="H724" i="36"/>
  <c r="J751" i="36"/>
  <c r="J1490" i="36"/>
  <c r="J1767" i="36"/>
  <c r="G742" i="36"/>
  <c r="J2224" i="36"/>
  <c r="J2014" i="36"/>
  <c r="J2017" i="36"/>
  <c r="J1836" i="36"/>
  <c r="H988" i="36"/>
  <c r="J772" i="36"/>
  <c r="J1793" i="36"/>
  <c r="J821" i="36"/>
  <c r="G1053" i="36"/>
  <c r="J762" i="36"/>
  <c r="G737" i="36"/>
  <c r="J1760" i="36"/>
  <c r="J2353" i="36"/>
  <c r="J2141" i="36"/>
  <c r="J2356" i="36"/>
  <c r="J1782" i="36"/>
  <c r="J1918" i="36"/>
  <c r="J2044" i="36"/>
  <c r="G749" i="36"/>
  <c r="G1037" i="36"/>
  <c r="J1899" i="36"/>
  <c r="J2019" i="36"/>
  <c r="J2120" i="36"/>
  <c r="J1988" i="36"/>
  <c r="G822" i="36"/>
  <c r="J1045" i="36"/>
  <c r="H761" i="36"/>
  <c r="G859" i="36"/>
  <c r="J2084" i="36"/>
  <c r="H699" i="36"/>
  <c r="J693" i="36"/>
  <c r="G915" i="36"/>
  <c r="J2252" i="36"/>
  <c r="J2390" i="36"/>
  <c r="J2007" i="36"/>
  <c r="J1038" i="36"/>
  <c r="H771" i="36"/>
  <c r="J1522" i="36"/>
  <c r="J2287" i="36"/>
  <c r="J801" i="36"/>
  <c r="J1512" i="36"/>
  <c r="J1834" i="36"/>
  <c r="J1067" i="36"/>
  <c r="J760" i="36"/>
  <c r="J1993" i="36"/>
  <c r="J2331" i="36"/>
  <c r="H706" i="36"/>
  <c r="H711" i="36"/>
  <c r="G970" i="36"/>
  <c r="J2364" i="36"/>
  <c r="J966" i="36"/>
  <c r="J1381" i="36"/>
  <c r="J1034" i="36"/>
  <c r="G745" i="36"/>
  <c r="J2210" i="36"/>
  <c r="J1826" i="36"/>
  <c r="H727" i="36"/>
  <c r="J1942" i="36"/>
  <c r="J1984" i="36"/>
  <c r="G800" i="36"/>
  <c r="J818" i="36"/>
  <c r="G994" i="36"/>
  <c r="J2173" i="36"/>
  <c r="H788" i="36"/>
  <c r="G1054" i="36"/>
  <c r="J2111" i="36"/>
  <c r="J1901" i="36"/>
  <c r="H976" i="36"/>
  <c r="H903" i="36"/>
  <c r="J2301" i="36"/>
  <c r="J783" i="36"/>
  <c r="H997" i="36"/>
  <c r="J2245" i="36"/>
  <c r="J2117" i="36"/>
  <c r="H971" i="36"/>
  <c r="G816" i="36"/>
  <c r="H755" i="36"/>
  <c r="J2386" i="36"/>
  <c r="J2311" i="36"/>
  <c r="J934" i="36"/>
  <c r="H773" i="36"/>
  <c r="G843" i="36"/>
  <c r="H789" i="36"/>
  <c r="G723" i="36"/>
  <c r="J1511" i="36"/>
  <c r="J2289" i="36"/>
  <c r="J2059" i="36"/>
  <c r="J1017" i="36"/>
  <c r="J1941" i="36"/>
  <c r="J2023" i="36"/>
  <c r="G819" i="36"/>
  <c r="J1724" i="36"/>
  <c r="G829" i="36"/>
  <c r="G1032" i="36"/>
  <c r="H792" i="36"/>
  <c r="J719" i="36"/>
  <c r="G920" i="36"/>
  <c r="G787" i="36"/>
  <c r="J2370" i="36"/>
  <c r="G805" i="36"/>
  <c r="J2033" i="36"/>
  <c r="J2208" i="36"/>
  <c r="J1050" i="36"/>
  <c r="H910" i="36"/>
  <c r="J2383" i="36"/>
  <c r="G1061" i="36"/>
  <c r="H939" i="36"/>
  <c r="J2116" i="36"/>
  <c r="J825" i="36"/>
  <c r="G1019" i="36"/>
  <c r="H994" i="36"/>
  <c r="J2171" i="36"/>
  <c r="J2073" i="36"/>
  <c r="G704" i="36"/>
  <c r="H1006" i="36"/>
  <c r="G907" i="36"/>
  <c r="J1498" i="36"/>
  <c r="J815" i="36"/>
  <c r="J1007" i="36"/>
  <c r="H1022" i="36"/>
  <c r="G964" i="36"/>
  <c r="H767" i="36"/>
  <c r="J1970" i="36"/>
  <c r="J2316" i="36"/>
  <c r="G719" i="36"/>
  <c r="J2027" i="36"/>
  <c r="J1945" i="36"/>
  <c r="J2227" i="36"/>
  <c r="J1950" i="36"/>
  <c r="J1764" i="36"/>
  <c r="J819" i="36"/>
  <c r="J814" i="36"/>
  <c r="H901" i="36"/>
  <c r="G702" i="36"/>
  <c r="G1058" i="36"/>
  <c r="J973" i="36"/>
  <c r="J713" i="36"/>
  <c r="G934" i="36"/>
  <c r="G718" i="36"/>
  <c r="J731" i="36"/>
  <c r="G803" i="36"/>
  <c r="J942" i="36"/>
  <c r="J983" i="36"/>
  <c r="J789" i="36"/>
  <c r="G1003" i="36"/>
  <c r="J1730" i="36"/>
  <c r="J2248" i="36"/>
  <c r="H811" i="36"/>
  <c r="J1754" i="36"/>
  <c r="J1779" i="36"/>
  <c r="J747" i="36"/>
  <c r="J2062" i="36"/>
  <c r="J2365" i="36"/>
  <c r="J1916" i="36"/>
  <c r="J861" i="36"/>
  <c r="H793" i="36"/>
  <c r="G1044" i="36"/>
  <c r="J2006" i="36"/>
  <c r="J1873" i="36"/>
  <c r="J1055" i="36"/>
  <c r="J1773" i="36"/>
  <c r="J2372" i="36"/>
  <c r="J1808" i="36"/>
  <c r="J2095" i="36"/>
  <c r="J805" i="36"/>
  <c r="J2051" i="36"/>
  <c r="J2145" i="36"/>
  <c r="J2061" i="36"/>
  <c r="J2258" i="36"/>
  <c r="J2276" i="36"/>
  <c r="J2015" i="36"/>
  <c r="J2288" i="36"/>
  <c r="J2099" i="36"/>
  <c r="J1474" i="36"/>
  <c r="J884" i="36"/>
  <c r="J1717" i="36"/>
  <c r="H834" i="36"/>
  <c r="J845" i="36"/>
  <c r="H842" i="36"/>
  <c r="G701" i="36"/>
  <c r="J1014" i="36"/>
  <c r="J2201" i="36"/>
  <c r="G754" i="36"/>
  <c r="H1078" i="36"/>
  <c r="J948" i="36"/>
  <c r="J2193" i="36"/>
  <c r="G979" i="36"/>
  <c r="J1738" i="36"/>
  <c r="H1077" i="36"/>
  <c r="G835" i="36"/>
  <c r="J1752" i="36"/>
  <c r="J2071" i="36"/>
  <c r="J1787" i="36"/>
  <c r="J2247" i="36"/>
  <c r="J1740" i="36"/>
  <c r="H866" i="36"/>
  <c r="H718" i="36"/>
  <c r="H1025" i="36"/>
  <c r="G985" i="36"/>
  <c r="J1947" i="36"/>
  <c r="J2065" i="36"/>
  <c r="J2202" i="36"/>
  <c r="J1863" i="36"/>
  <c r="J709" i="36"/>
  <c r="J1505" i="36"/>
  <c r="J2304" i="36"/>
  <c r="J929" i="36"/>
  <c r="J1500" i="36"/>
  <c r="G1038" i="36"/>
  <c r="J938" i="36"/>
  <c r="J986" i="36"/>
  <c r="J1033" i="36"/>
  <c r="H855" i="36"/>
  <c r="J832" i="36"/>
  <c r="G1016" i="36"/>
  <c r="G902" i="36"/>
  <c r="J1749" i="36"/>
  <c r="G710" i="36"/>
  <c r="H730" i="36"/>
  <c r="J2279" i="36"/>
  <c r="J1939" i="36"/>
  <c r="H852" i="36"/>
  <c r="G944" i="36"/>
  <c r="J798" i="36"/>
  <c r="J959" i="36"/>
  <c r="G728" i="36"/>
  <c r="G993" i="36"/>
  <c r="J1719" i="36"/>
  <c r="G961" i="36"/>
  <c r="J689" i="36"/>
  <c r="J1058" i="36"/>
  <c r="G866" i="36"/>
  <c r="J1460" i="36"/>
  <c r="J1748" i="36"/>
  <c r="J1516" i="36"/>
  <c r="H1062" i="36"/>
  <c r="J721" i="36"/>
  <c r="J1757" i="36"/>
  <c r="J1946" i="36"/>
  <c r="G1046" i="36"/>
  <c r="H821" i="36"/>
  <c r="H759" i="36"/>
  <c r="G854" i="36"/>
  <c r="H774" i="36"/>
  <c r="H776" i="36"/>
  <c r="J771" i="36"/>
  <c r="J698" i="36"/>
  <c r="H1033" i="36"/>
  <c r="J765" i="36"/>
  <c r="J1071" i="36"/>
  <c r="G886" i="36"/>
  <c r="J758" i="36"/>
  <c r="J867" i="36"/>
  <c r="J2325" i="36"/>
  <c r="J2127" i="36"/>
  <c r="G1076" i="36"/>
  <c r="G1069" i="36"/>
  <c r="J1891" i="36"/>
  <c r="J2351" i="36"/>
  <c r="J2151" i="36"/>
  <c r="J2360" i="36"/>
  <c r="G1014" i="36"/>
  <c r="J1503" i="36"/>
  <c r="G927" i="36"/>
  <c r="J728" i="36"/>
  <c r="J2307" i="36"/>
  <c r="H860" i="36"/>
  <c r="J2164" i="36"/>
  <c r="H879" i="36"/>
  <c r="J2235" i="36"/>
  <c r="H1052" i="36"/>
  <c r="H1059" i="36"/>
  <c r="J1721" i="36"/>
  <c r="H1031" i="36"/>
  <c r="J1886" i="36"/>
  <c r="G969" i="36"/>
  <c r="H962" i="36"/>
  <c r="H922" i="36"/>
  <c r="G1040" i="36"/>
  <c r="J712" i="36"/>
  <c r="J1819" i="36"/>
  <c r="J2106" i="36"/>
  <c r="H734" i="36"/>
  <c r="H722" i="36"/>
  <c r="J1019" i="36"/>
  <c r="G1008" i="36"/>
  <c r="J710" i="36"/>
  <c r="J1763" i="36"/>
  <c r="G1049" i="36"/>
  <c r="J1972" i="36"/>
  <c r="J1908" i="36"/>
  <c r="H1018" i="36"/>
  <c r="H1056" i="36"/>
  <c r="G808" i="36"/>
  <c r="J2160" i="36"/>
  <c r="J976" i="36"/>
  <c r="G913" i="36"/>
  <c r="J921" i="36"/>
  <c r="G917" i="36"/>
  <c r="J903" i="36"/>
  <c r="J1861" i="36"/>
  <c r="J2263" i="36"/>
  <c r="G840" i="36"/>
  <c r="H913" i="36"/>
  <c r="J1486" i="36"/>
  <c r="J2259" i="36"/>
  <c r="J808" i="36"/>
  <c r="J708" i="36"/>
  <c r="J1029" i="36"/>
  <c r="J1869" i="36"/>
  <c r="J2082" i="36"/>
  <c r="G806" i="36"/>
  <c r="G989" i="36"/>
  <c r="H731" i="36"/>
  <c r="G1029" i="36"/>
  <c r="J1845" i="36"/>
  <c r="J841" i="36"/>
  <c r="G968" i="36"/>
  <c r="J2049" i="36"/>
  <c r="J2223" i="36"/>
  <c r="J1518" i="36"/>
  <c r="J1848" i="36"/>
  <c r="J1382" i="36"/>
  <c r="H1060" i="36"/>
  <c r="J1488" i="36"/>
  <c r="G1017" i="36"/>
  <c r="H907" i="36"/>
  <c r="J922" i="36"/>
  <c r="H929" i="36"/>
  <c r="J2103" i="36"/>
  <c r="J1780" i="36"/>
  <c r="G982" i="36"/>
  <c r="G937" i="36"/>
  <c r="G929" i="36"/>
  <c r="J1938" i="36"/>
  <c r="H884" i="36"/>
  <c r="H715" i="36"/>
  <c r="J2385" i="36"/>
  <c r="J1860" i="36"/>
  <c r="J1497" i="36"/>
  <c r="G892" i="36"/>
  <c r="G1048" i="36"/>
  <c r="J2112" i="36"/>
  <c r="H871" i="36"/>
  <c r="J1692" i="36"/>
  <c r="J830" i="36"/>
  <c r="G721" i="36"/>
  <c r="G1004" i="36"/>
  <c r="G713" i="36"/>
  <c r="J780" i="36"/>
  <c r="H1071" i="36"/>
  <c r="J2254" i="36"/>
  <c r="G783" i="36"/>
  <c r="J1735" i="36"/>
  <c r="J2249" i="36"/>
  <c r="J2212" i="36"/>
  <c r="J1973" i="36"/>
  <c r="J932" i="36"/>
  <c r="H751" i="36"/>
  <c r="J702" i="36"/>
  <c r="H812" i="36"/>
  <c r="J743" i="36"/>
  <c r="G932" i="36"/>
  <c r="H796" i="36"/>
  <c r="H924" i="36"/>
  <c r="J699" i="36"/>
  <c r="J840" i="36"/>
  <c r="G836" i="36"/>
  <c r="J768" i="36"/>
  <c r="J952" i="36"/>
  <c r="J2067" i="36"/>
  <c r="J2363" i="36"/>
  <c r="J1723" i="36"/>
  <c r="J2309" i="36"/>
  <c r="J2108" i="36"/>
  <c r="J2025" i="36"/>
  <c r="H918" i="36"/>
  <c r="G1036" i="36"/>
  <c r="J2024" i="36"/>
  <c r="G988" i="36"/>
  <c r="J987" i="36"/>
  <c r="H808" i="36"/>
  <c r="J1046" i="36"/>
  <c r="J1930" i="36"/>
  <c r="J2314" i="36"/>
  <c r="J2009" i="36"/>
  <c r="G732" i="36"/>
  <c r="G957" i="36"/>
  <c r="J1771" i="36"/>
  <c r="H1029" i="36"/>
  <c r="J2373" i="36"/>
  <c r="G942" i="36"/>
  <c r="J2238" i="36"/>
  <c r="H1027" i="36"/>
  <c r="H876" i="36"/>
  <c r="G887" i="36"/>
  <c r="J779" i="36"/>
  <c r="J899" i="36"/>
  <c r="J2052" i="36"/>
  <c r="J1955" i="36"/>
  <c r="J2163" i="36"/>
  <c r="G1020" i="36"/>
  <c r="H861" i="36"/>
  <c r="J1044" i="36"/>
  <c r="H809" i="36"/>
  <c r="J1856" i="36"/>
  <c r="J1866" i="36"/>
  <c r="J2081" i="36"/>
  <c r="J1069" i="36"/>
  <c r="J1920" i="36"/>
  <c r="G1072" i="36"/>
  <c r="H935" i="36"/>
  <c r="J1824" i="36"/>
  <c r="J2322" i="36"/>
  <c r="G1064" i="36"/>
  <c r="J766" i="36"/>
  <c r="J829" i="36"/>
  <c r="G1073" i="36"/>
  <c r="J2200" i="36"/>
  <c r="G727" i="36"/>
  <c r="H831" i="36"/>
  <c r="G847" i="36"/>
  <c r="H1036" i="36"/>
  <c r="G1050" i="36"/>
  <c r="G801" i="36"/>
  <c r="H692" i="36"/>
  <c r="G1071" i="36"/>
  <c r="J2281" i="36"/>
  <c r="J2355" i="36"/>
  <c r="G1057" i="36"/>
  <c r="J1733" i="36"/>
  <c r="H1046" i="36"/>
  <c r="J1063" i="36"/>
  <c r="J1959" i="36"/>
  <c r="G864" i="36"/>
  <c r="H930" i="36"/>
  <c r="H1013" i="36"/>
  <c r="G763" i="36"/>
  <c r="H691" i="36"/>
  <c r="G837" i="36"/>
  <c r="J1825" i="36"/>
  <c r="G844" i="36"/>
  <c r="J994" i="36"/>
  <c r="J2087" i="36"/>
  <c r="G768" i="36"/>
  <c r="J2298" i="36"/>
  <c r="J2086" i="36"/>
  <c r="J2186" i="36"/>
  <c r="G729" i="36"/>
  <c r="J1977" i="36"/>
  <c r="H948" i="36"/>
  <c r="G1030" i="36"/>
  <c r="H703" i="36"/>
  <c r="J857" i="36"/>
  <c r="J1772" i="36"/>
  <c r="H743" i="36"/>
  <c r="H784" i="36"/>
  <c r="J1743" i="36"/>
  <c r="J1999" i="36"/>
  <c r="J907" i="36"/>
  <c r="H932" i="36"/>
  <c r="J1985" i="36"/>
  <c r="G785" i="36"/>
  <c r="G752" i="36"/>
  <c r="H1073" i="36"/>
  <c r="J831" i="36"/>
  <c r="J873" i="36"/>
  <c r="G938" i="36"/>
  <c r="J1698" i="36"/>
  <c r="G733" i="36"/>
  <c r="J856" i="36"/>
  <c r="J2157" i="36"/>
  <c r="J2295" i="36"/>
  <c r="H783" i="36"/>
  <c r="G943" i="36"/>
  <c r="J1907" i="36"/>
  <c r="J2328" i="36"/>
  <c r="H713" i="36"/>
  <c r="J732" i="36"/>
  <c r="G865" i="36"/>
  <c r="H851" i="36"/>
  <c r="J1026" i="36"/>
  <c r="H895" i="36"/>
  <c r="J1867" i="36"/>
  <c r="J1700" i="36"/>
  <c r="G1077" i="36"/>
  <c r="J2222" i="36"/>
  <c r="G1079" i="36"/>
  <c r="G903" i="36"/>
  <c r="H1063" i="36"/>
  <c r="J2162" i="36"/>
  <c r="J1865" i="36"/>
  <c r="J1722" i="36"/>
  <c r="G813" i="36"/>
  <c r="J1027" i="36"/>
  <c r="H795" i="36"/>
  <c r="G878" i="36"/>
  <c r="J939" i="36"/>
  <c r="J2266" i="36"/>
  <c r="J1476" i="36"/>
  <c r="H720" i="36"/>
  <c r="H847" i="36"/>
  <c r="G695" i="36"/>
  <c r="H1074" i="36"/>
  <c r="H810" i="36"/>
  <c r="G1078" i="36"/>
  <c r="H1007" i="36"/>
  <c r="G1052" i="36"/>
  <c r="H697" i="36"/>
  <c r="H896" i="36"/>
  <c r="H889" i="36"/>
  <c r="G862" i="36"/>
  <c r="H704" i="36"/>
  <c r="J2255" i="36"/>
  <c r="H1064" i="36"/>
  <c r="J1057" i="36"/>
  <c r="J2042" i="36"/>
  <c r="J1716" i="36"/>
  <c r="J1792" i="36"/>
  <c r="J2274" i="36"/>
  <c r="J1811" i="36"/>
  <c r="J1715" i="36"/>
  <c r="J1495" i="36"/>
  <c r="J1016" i="36"/>
  <c r="G799" i="36"/>
  <c r="H775" i="36"/>
  <c r="J2337" i="36"/>
  <c r="J2070" i="36"/>
  <c r="J2097" i="36"/>
  <c r="J1980" i="36"/>
  <c r="J2313" i="36"/>
  <c r="J1018" i="36"/>
  <c r="J874" i="36"/>
  <c r="G715" i="36"/>
  <c r="H928" i="36"/>
  <c r="J904" i="36"/>
  <c r="J1076" i="36"/>
  <c r="J969" i="36"/>
  <c r="J1777" i="36"/>
  <c r="J2382" i="36"/>
  <c r="J1023" i="36"/>
  <c r="J863" i="36"/>
  <c r="J2011" i="36"/>
  <c r="J2312" i="36"/>
  <c r="J2150" i="36"/>
  <c r="J1744" i="36"/>
  <c r="J2177" i="36"/>
  <c r="J2110" i="36"/>
  <c r="J2324" i="36"/>
  <c r="J1469" i="36"/>
  <c r="J1877" i="36"/>
  <c r="J793" i="36"/>
  <c r="J897" i="36"/>
  <c r="H1075" i="36"/>
  <c r="J1066" i="36"/>
  <c r="G735" i="36"/>
  <c r="H882" i="36"/>
  <c r="J754" i="36"/>
  <c r="J1064" i="36"/>
  <c r="J2126" i="36"/>
  <c r="H981" i="36"/>
  <c r="J2378" i="36"/>
  <c r="J2149" i="36"/>
  <c r="H813" i="36"/>
  <c r="J1003" i="36"/>
  <c r="J1829" i="36"/>
  <c r="G986" i="36"/>
  <c r="J869" i="36"/>
  <c r="G1068" i="36"/>
  <c r="J2021" i="36"/>
  <c r="J1768" i="36"/>
  <c r="J1964" i="36"/>
  <c r="J1494" i="36"/>
  <c r="J1709" i="36"/>
  <c r="H742" i="36"/>
  <c r="J2327" i="36"/>
  <c r="G967" i="36"/>
  <c r="J940" i="36"/>
  <c r="H953" i="36"/>
  <c r="J1471" i="36"/>
  <c r="H944" i="36"/>
  <c r="J2234" i="36"/>
  <c r="J1878" i="36"/>
  <c r="G900" i="36"/>
  <c r="J2000" i="36"/>
  <c r="H897" i="36"/>
  <c r="J1847" i="36"/>
  <c r="J2013" i="36"/>
  <c r="J2188" i="36"/>
  <c r="J902" i="36"/>
  <c r="H1023" i="36"/>
  <c r="J2121" i="36"/>
  <c r="J2391" i="36"/>
  <c r="J2142" i="36"/>
  <c r="I1256" i="36"/>
  <c r="J2292" i="36"/>
  <c r="J1020" i="36"/>
  <c r="J2236" i="36"/>
  <c r="J777" i="36"/>
  <c r="J1820" i="36"/>
  <c r="G1074" i="36"/>
  <c r="J853" i="36"/>
  <c r="H820" i="36"/>
  <c r="J909" i="36"/>
  <c r="G689" i="36"/>
  <c r="J927" i="36"/>
  <c r="G981" i="36"/>
  <c r="H886" i="36"/>
  <c r="J1813" i="36"/>
  <c r="H923" i="36"/>
  <c r="J1846" i="36"/>
  <c r="J2055" i="36"/>
  <c r="G693" i="36"/>
  <c r="J911" i="36"/>
  <c r="H717" i="36"/>
  <c r="J936" i="36"/>
  <c r="H741" i="36"/>
  <c r="J1759" i="36"/>
  <c r="J955" i="36"/>
  <c r="H1041" i="36"/>
  <c r="H799" i="36"/>
  <c r="J2132" i="36"/>
  <c r="J1905" i="36"/>
  <c r="J1025" i="36"/>
  <c r="J1475" i="36"/>
  <c r="J1841" i="36"/>
  <c r="H841" i="36"/>
  <c r="J738" i="36"/>
  <c r="J992" i="36"/>
  <c r="J2330" i="36"/>
  <c r="J1974" i="36"/>
  <c r="H983" i="36"/>
  <c r="J996" i="36"/>
  <c r="J1011" i="36"/>
  <c r="G764" i="36"/>
  <c r="J1922" i="36"/>
  <c r="J1484" i="36"/>
  <c r="H769" i="36"/>
  <c r="J2037" i="36"/>
  <c r="J688" i="36"/>
  <c r="J2187" i="36"/>
  <c r="J2057" i="36"/>
  <c r="J716" i="36"/>
  <c r="J1704" i="36"/>
  <c r="H877" i="36"/>
  <c r="J1517" i="36"/>
  <c r="H1008" i="36"/>
  <c r="G832" i="36"/>
  <c r="G722" i="36"/>
  <c r="H1004" i="36"/>
  <c r="J1040" i="36"/>
  <c r="G861" i="36"/>
  <c r="G694" i="36"/>
  <c r="G796" i="36"/>
  <c r="J896" i="36"/>
  <c r="H709" i="36"/>
  <c r="J734" i="36"/>
  <c r="G879" i="36"/>
  <c r="H1072" i="36"/>
  <c r="J2374" i="36"/>
  <c r="J1909" i="36"/>
  <c r="J2054" i="36"/>
  <c r="J2030" i="36"/>
  <c r="G1059" i="36"/>
  <c r="G823" i="36"/>
  <c r="J2005" i="36"/>
  <c r="J761" i="36"/>
  <c r="G759" i="36"/>
  <c r="H957" i="36"/>
  <c r="J977" i="36"/>
  <c r="G789" i="36"/>
  <c r="H973" i="36"/>
  <c r="J1998" i="36"/>
  <c r="J2354" i="36"/>
  <c r="J1762" i="36"/>
  <c r="J2002" i="36"/>
  <c r="J1048" i="36"/>
  <c r="J1487" i="36"/>
  <c r="J1705" i="36"/>
  <c r="H945" i="36"/>
  <c r="J2158" i="36"/>
  <c r="J1753" i="36"/>
  <c r="J2265" i="36"/>
  <c r="J950" i="36"/>
  <c r="J1992" i="36"/>
  <c r="J1933" i="36"/>
  <c r="H993" i="36"/>
  <c r="J1816" i="36"/>
  <c r="J2329" i="36"/>
  <c r="H938" i="36"/>
  <c r="J982" i="36"/>
  <c r="G712" i="36"/>
  <c r="H967" i="36"/>
  <c r="J1696" i="36"/>
  <c r="J2204" i="36"/>
  <c r="J2308" i="36"/>
  <c r="J1883" i="36"/>
  <c r="J2192" i="36"/>
  <c r="J1078" i="36"/>
  <c r="J2225" i="36"/>
  <c r="H1047" i="36"/>
  <c r="J924" i="36"/>
  <c r="J2264" i="36"/>
  <c r="J828" i="36"/>
  <c r="H770" i="36"/>
  <c r="J2122" i="36"/>
  <c r="J1954" i="36"/>
  <c r="J1843" i="36"/>
  <c r="J2078" i="36"/>
  <c r="J2088" i="36"/>
  <c r="G761" i="36"/>
  <c r="H890" i="36"/>
  <c r="J775" i="36"/>
  <c r="J972" i="36"/>
  <c r="H931" i="36"/>
  <c r="J2319" i="36"/>
  <c r="G717" i="36"/>
  <c r="J1785" i="36"/>
  <c r="J2072" i="36"/>
  <c r="J1864" i="36"/>
  <c r="J717" i="36"/>
  <c r="J989" i="36"/>
  <c r="G1000" i="36"/>
  <c r="J695" i="36"/>
  <c r="J1694" i="36"/>
  <c r="J704" i="36"/>
  <c r="J865" i="36"/>
  <c r="J2175" i="36"/>
  <c r="J1803" i="36"/>
  <c r="J795" i="36"/>
  <c r="G881" i="36"/>
  <c r="J858" i="36"/>
  <c r="H725" i="36"/>
  <c r="H1030" i="36"/>
  <c r="J2318" i="36"/>
  <c r="G980" i="36"/>
  <c r="H1051" i="36"/>
  <c r="J1953" i="36"/>
  <c r="J2334" i="36"/>
  <c r="J2211" i="36"/>
  <c r="J2371" i="36"/>
  <c r="J813" i="36"/>
  <c r="J2321" i="36"/>
  <c r="H987" i="36"/>
  <c r="J951" i="36"/>
  <c r="H805" i="36"/>
  <c r="H950" i="36"/>
  <c r="G1009" i="36"/>
  <c r="G1062" i="36"/>
  <c r="J2129" i="36"/>
  <c r="J943" i="36"/>
  <c r="J2381" i="36"/>
  <c r="J1818" i="36"/>
  <c r="J2133" i="36"/>
  <c r="J1012" i="36"/>
  <c r="H786" i="36"/>
  <c r="J1936" i="36"/>
  <c r="J2358" i="36"/>
  <c r="H952" i="36"/>
  <c r="H965" i="36"/>
  <c r="G841" i="36"/>
  <c r="J1790" i="36"/>
  <c r="H964" i="36"/>
  <c r="J1903" i="36"/>
  <c r="J1758" i="36"/>
  <c r="J1807" i="36"/>
  <c r="H815" i="36"/>
  <c r="J1956" i="36"/>
  <c r="G991" i="36"/>
  <c r="J1726" i="36"/>
  <c r="J1858" i="36"/>
  <c r="G976" i="36"/>
  <c r="J694" i="36"/>
  <c r="J755" i="36"/>
  <c r="J1852" i="36"/>
  <c r="H885" i="36"/>
  <c r="J2090" i="36"/>
  <c r="J2218" i="36"/>
  <c r="J2244" i="36"/>
  <c r="H766" i="36"/>
  <c r="G1033" i="36"/>
  <c r="J2153" i="36"/>
  <c r="J1798" i="36"/>
  <c r="J1943" i="36"/>
  <c r="J957" i="36"/>
  <c r="J1712" i="36"/>
  <c r="G779" i="36"/>
  <c r="J2136" i="36"/>
  <c r="H747" i="36"/>
  <c r="J2299" i="36"/>
  <c r="J852" i="36"/>
  <c r="J2043" i="36"/>
  <c r="H746" i="36"/>
  <c r="J2181" i="36"/>
  <c r="J826" i="36"/>
  <c r="J1485" i="36"/>
  <c r="H865" i="36"/>
  <c r="J917" i="36"/>
  <c r="J1929" i="36"/>
  <c r="J2001" i="36"/>
  <c r="H688" i="36"/>
  <c r="H1019" i="36"/>
  <c r="J876" i="36"/>
  <c r="J1978" i="36"/>
  <c r="J1068" i="36"/>
  <c r="J1750" i="36"/>
  <c r="J844" i="36"/>
  <c r="H982" i="36"/>
  <c r="J1015" i="36"/>
  <c r="G876" i="36"/>
  <c r="J2271" i="36"/>
  <c r="H1049" i="36"/>
  <c r="J1770" i="36"/>
  <c r="J763" i="36"/>
  <c r="J729" i="36"/>
  <c r="G1006" i="36"/>
  <c r="G858" i="36"/>
  <c r="J2168" i="36"/>
  <c r="H823" i="36"/>
  <c r="J715" i="36"/>
  <c r="G827" i="36"/>
  <c r="J1031" i="36"/>
  <c r="H909" i="36"/>
  <c r="J1962" i="36"/>
  <c r="J800" i="36"/>
  <c r="G1010" i="36"/>
  <c r="J1482" i="36"/>
  <c r="J2320" i="36"/>
  <c r="J733" i="36"/>
  <c r="H943" i="36"/>
  <c r="J1515" i="36"/>
  <c r="G863" i="36"/>
  <c r="H1012" i="36"/>
  <c r="J2213" i="36"/>
  <c r="J724" i="36"/>
  <c r="H707" i="36"/>
  <c r="H1010" i="36"/>
  <c r="J784" i="36"/>
  <c r="J2100" i="36"/>
  <c r="G794" i="36"/>
  <c r="J1699" i="36"/>
  <c r="G999" i="36"/>
  <c r="H941" i="36"/>
  <c r="H758" i="36"/>
  <c r="J2343" i="36"/>
  <c r="G959" i="36"/>
  <c r="J1809" i="36"/>
  <c r="J2128" i="36"/>
  <c r="J2196" i="36"/>
  <c r="G1021" i="36"/>
  <c r="H780" i="36"/>
  <c r="G975" i="36"/>
  <c r="J854" i="36"/>
  <c r="G936" i="36"/>
  <c r="J1958" i="36"/>
  <c r="J2219" i="36"/>
  <c r="J1794" i="36"/>
  <c r="J2185" i="36"/>
  <c r="J1761" i="36"/>
  <c r="H912" i="36"/>
  <c r="J875" i="36"/>
  <c r="J833" i="36"/>
  <c r="H1002" i="36"/>
  <c r="H1035" i="36"/>
  <c r="J785" i="36"/>
  <c r="H863" i="36"/>
  <c r="J2077" i="36"/>
  <c r="J1889" i="36"/>
  <c r="J2003" i="36"/>
  <c r="G812" i="36"/>
  <c r="H830" i="36"/>
  <c r="G760" i="36"/>
  <c r="G951" i="36"/>
  <c r="G1013" i="36"/>
  <c r="J1989" i="36"/>
  <c r="J855" i="36"/>
  <c r="J1842" i="36"/>
  <c r="J1857" i="36"/>
  <c r="J2257" i="36"/>
  <c r="H961" i="36"/>
  <c r="H1000" i="36"/>
  <c r="J905" i="36"/>
  <c r="J744" i="36"/>
  <c r="G817" i="36"/>
  <c r="J2233" i="36"/>
  <c r="J2105" i="36"/>
  <c r="J1765" i="36"/>
  <c r="G1002" i="36"/>
  <c r="H777" i="36"/>
  <c r="J2147" i="36"/>
  <c r="H814" i="36"/>
  <c r="J2178" i="36"/>
  <c r="J1983" i="36"/>
  <c r="G1001" i="36"/>
  <c r="H880" i="36"/>
  <c r="AH3" i="7" l="1"/>
  <c r="AI207" i="4"/>
  <c r="AI205" i="4"/>
  <c r="AI206" i="4"/>
  <c r="AI208" i="4"/>
  <c r="AI118" i="4"/>
  <c r="AI116" i="4"/>
  <c r="AI119" i="4"/>
  <c r="AI256" i="4"/>
  <c r="AI18" i="4"/>
  <c r="AI255" i="4"/>
  <c r="AI254" i="4"/>
  <c r="AI253" i="4"/>
  <c r="AI117" i="4"/>
  <c r="AI252" i="4"/>
  <c r="AI259" i="4"/>
  <c r="AI185" i="4"/>
  <c r="AI20" i="4"/>
  <c r="AI70" i="4"/>
  <c r="AI190" i="4"/>
  <c r="AI133" i="4"/>
  <c r="AI127" i="4"/>
  <c r="AI100" i="4"/>
  <c r="AI57" i="4"/>
  <c r="AI276" i="4"/>
  <c r="AI179" i="4"/>
  <c r="AI19" i="4"/>
  <c r="AI68" i="4"/>
  <c r="AI191" i="4"/>
  <c r="AI17" i="4"/>
  <c r="AI136" i="4"/>
  <c r="AI123" i="4"/>
  <c r="AI53" i="4"/>
  <c r="AI275" i="4"/>
  <c r="AI189" i="4"/>
  <c r="AI135" i="4"/>
  <c r="AI126" i="4"/>
  <c r="AI273" i="4"/>
  <c r="AI29" i="4"/>
  <c r="AI60" i="4"/>
  <c r="AI192" i="4"/>
  <c r="AI311" i="4"/>
  <c r="AI131" i="4"/>
  <c r="AI122" i="4"/>
  <c r="AI101" i="4"/>
  <c r="AI183" i="4"/>
  <c r="AI272" i="4"/>
  <c r="AI78" i="4"/>
  <c r="AI187" i="4"/>
  <c r="AI22" i="4"/>
  <c r="AI159" i="4"/>
  <c r="AI233" i="4"/>
  <c r="AI308" i="4"/>
  <c r="AI132" i="4"/>
  <c r="AI125" i="4"/>
  <c r="AI55" i="4"/>
  <c r="AI186" i="4"/>
  <c r="AI9" i="4"/>
  <c r="AI16" i="4"/>
  <c r="AI99" i="4"/>
  <c r="AI36" i="4"/>
  <c r="AI150" i="4"/>
  <c r="AI227" i="4"/>
  <c r="AI310" i="4"/>
  <c r="AI134" i="4"/>
  <c r="AI121" i="4"/>
  <c r="AI52" i="4"/>
  <c r="AI184" i="4"/>
  <c r="AI34" i="4"/>
  <c r="AI309" i="4"/>
  <c r="AI130" i="4"/>
  <c r="AI124" i="4"/>
  <c r="AI56" i="4"/>
  <c r="AI76" i="4"/>
  <c r="AI163" i="4"/>
  <c r="AI285" i="4"/>
  <c r="AI279" i="4"/>
  <c r="AI129" i="4"/>
  <c r="AI103" i="4"/>
  <c r="AI54" i="4"/>
  <c r="AI277" i="4"/>
  <c r="AI162" i="4"/>
  <c r="AI215" i="4"/>
  <c r="AI160" i="4"/>
  <c r="AI327" i="4"/>
  <c r="AI65" i="4"/>
  <c r="AI264" i="4"/>
  <c r="AI23" i="4"/>
  <c r="AI138" i="4"/>
  <c r="AI267" i="4"/>
  <c r="AI113" i="4"/>
  <c r="AI230" i="4"/>
  <c r="AI219" i="4"/>
  <c r="AI50" i="4"/>
  <c r="AI269" i="4"/>
  <c r="AI266" i="4"/>
  <c r="AI168" i="4"/>
  <c r="AI293" i="4"/>
  <c r="AI201" i="4"/>
  <c r="AI262" i="4"/>
  <c r="AI292" i="4"/>
  <c r="AI141" i="4"/>
  <c r="AI248" i="4"/>
  <c r="AI153" i="4"/>
  <c r="AI110" i="4"/>
  <c r="AI226" i="4"/>
  <c r="AI288" i="4"/>
  <c r="AI156" i="4"/>
  <c r="AI42" i="4"/>
  <c r="AI261" i="4"/>
  <c r="AI265" i="4"/>
  <c r="AI250" i="4"/>
  <c r="AI270" i="4"/>
  <c r="AI48" i="4"/>
  <c r="AI321" i="4"/>
  <c r="AI145" i="4"/>
  <c r="AI37" i="4"/>
  <c r="AI324" i="4"/>
  <c r="AI161" i="4"/>
  <c r="AI268" i="4"/>
  <c r="AI263" i="4"/>
  <c r="AI232" i="4"/>
  <c r="AI340" i="4"/>
  <c r="AI318" i="4"/>
  <c r="AI290" i="4"/>
  <c r="AI228" i="4"/>
  <c r="AI180" i="4"/>
  <c r="AI213" i="4"/>
  <c r="AI169" i="4"/>
  <c r="AI322" i="4"/>
  <c r="AI294" i="4"/>
  <c r="AI258" i="4"/>
  <c r="AI231" i="4"/>
  <c r="AI211" i="4"/>
  <c r="AI175" i="4"/>
  <c r="AI167" i="4"/>
  <c r="AI86" i="4"/>
  <c r="AI64" i="4"/>
  <c r="AI39" i="4"/>
  <c r="AI6" i="4"/>
  <c r="AI107" i="4"/>
  <c r="AI27" i="4"/>
  <c r="AI77" i="4"/>
  <c r="AI95" i="4"/>
  <c r="AI142" i="4"/>
  <c r="AI81" i="4"/>
  <c r="AI59" i="4"/>
  <c r="AI31" i="4"/>
  <c r="AI11" i="4"/>
  <c r="AI336" i="4"/>
  <c r="AI89" i="4"/>
  <c r="AI69" i="4"/>
  <c r="AI14" i="4"/>
  <c r="AI323" i="4"/>
  <c r="AI260" i="4"/>
  <c r="AI335" i="4"/>
  <c r="AI313" i="4"/>
  <c r="AI284" i="4"/>
  <c r="AI243" i="4"/>
  <c r="AI223" i="4"/>
  <c r="AI176" i="4"/>
  <c r="AI165" i="4"/>
  <c r="AI149" i="4"/>
  <c r="AI139" i="4"/>
  <c r="AI108" i="4"/>
  <c r="AI203" i="4"/>
  <c r="AI339" i="4"/>
  <c r="AI317" i="4"/>
  <c r="AI289" i="4"/>
  <c r="AI247" i="4"/>
  <c r="AI200" i="4"/>
  <c r="AI338" i="4"/>
  <c r="AI316" i="4"/>
  <c r="AI245" i="4"/>
  <c r="AI225" i="4"/>
  <c r="AI151" i="4"/>
  <c r="AI96" i="4"/>
  <c r="AI84" i="4"/>
  <c r="AI62" i="4"/>
  <c r="AI35" i="4"/>
  <c r="AI320" i="4"/>
  <c r="AI249" i="4"/>
  <c r="AI210" i="4"/>
  <c r="AI7" i="4"/>
  <c r="AI33" i="4"/>
  <c r="AI61" i="4"/>
  <c r="AI82" i="4"/>
  <c r="AI104" i="4"/>
  <c r="AI111" i="4"/>
  <c r="AI79" i="4"/>
  <c r="AI49" i="4"/>
  <c r="AI28" i="4"/>
  <c r="AI8" i="4"/>
  <c r="AI244" i="4"/>
  <c r="AI217" i="4"/>
  <c r="AI330" i="4"/>
  <c r="AI85" i="4"/>
  <c r="AI63" i="4"/>
  <c r="AI10" i="4"/>
  <c r="AI329" i="4"/>
  <c r="AI301" i="4"/>
  <c r="AI238" i="4"/>
  <c r="AI196" i="4"/>
  <c r="AI173" i="4"/>
  <c r="AI158" i="4"/>
  <c r="AI146" i="4"/>
  <c r="AI114" i="4"/>
  <c r="AI106" i="4"/>
  <c r="AI197" i="4"/>
  <c r="AI333" i="4"/>
  <c r="AI306" i="4"/>
  <c r="AI282" i="4"/>
  <c r="AI242" i="4"/>
  <c r="AI222" i="4"/>
  <c r="AI195" i="4"/>
  <c r="AI332" i="4"/>
  <c r="AI304" i="4"/>
  <c r="AI280" i="4"/>
  <c r="AI241" i="4"/>
  <c r="AI216" i="4"/>
  <c r="AI140" i="4"/>
  <c r="AI90" i="4"/>
  <c r="AI75" i="4"/>
  <c r="AI47" i="4"/>
  <c r="AI26" i="4"/>
  <c r="AI302" i="4"/>
  <c r="AI239" i="4"/>
  <c r="AI164" i="4"/>
  <c r="AI12" i="4"/>
  <c r="AI40" i="4"/>
  <c r="AI87" i="4"/>
  <c r="AI199" i="4"/>
  <c r="AI94" i="4"/>
  <c r="AI71" i="4"/>
  <c r="AI43" i="4"/>
  <c r="AI315" i="4"/>
  <c r="AI234" i="4"/>
  <c r="AI97" i="4"/>
  <c r="AI80" i="4"/>
  <c r="AI30" i="4"/>
  <c r="AI5" i="4"/>
  <c r="AI296" i="4"/>
  <c r="AI194" i="4"/>
  <c r="AI170" i="4"/>
  <c r="AI155" i="4"/>
  <c r="AI143" i="4"/>
  <c r="AI112" i="4"/>
  <c r="AI218" i="4"/>
  <c r="AI181" i="4"/>
  <c r="AI299" i="4"/>
  <c r="AI237" i="4"/>
  <c r="AI221" i="4"/>
  <c r="AI178" i="4"/>
  <c r="AI326" i="4"/>
  <c r="AI298" i="4"/>
  <c r="AI236" i="4"/>
  <c r="AI212" i="4"/>
  <c r="AI109" i="4"/>
  <c r="AI88" i="4"/>
  <c r="AI73" i="4"/>
  <c r="AI45" i="4"/>
  <c r="AI297" i="4"/>
  <c r="AI229" i="4"/>
  <c r="AI147" i="4"/>
  <c r="AI21" i="4"/>
  <c r="AI44" i="4"/>
  <c r="AI72" i="4"/>
  <c r="AI91" i="4"/>
  <c r="AI154" i="4"/>
  <c r="AI92" i="4"/>
  <c r="AI67" i="4"/>
  <c r="AI41" i="4"/>
  <c r="AI13" i="4"/>
  <c r="AI286" i="4"/>
  <c r="AI224" i="4"/>
  <c r="AI171" i="4"/>
  <c r="AI105" i="4"/>
  <c r="AI93" i="4"/>
  <c r="AI74" i="4"/>
  <c r="AI46" i="4"/>
  <c r="AI25" i="4"/>
  <c r="AG3" i="4"/>
  <c r="AI3" i="4" s="1"/>
  <c r="C1302" i="5" l="1"/>
  <c r="D1128" i="36" s="1"/>
  <c r="C1301" i="5" l="1"/>
  <c r="D1127" i="36" s="1"/>
  <c r="J502" i="36" l="1"/>
  <c r="G587" i="36"/>
  <c r="H326" i="36"/>
  <c r="G322" i="36"/>
  <c r="J67" i="36"/>
  <c r="G46" i="36"/>
  <c r="J138" i="36"/>
  <c r="H580" i="36"/>
  <c r="G339" i="36"/>
  <c r="I824" i="36"/>
  <c r="I1078" i="36"/>
  <c r="I743" i="36"/>
  <c r="H568" i="36"/>
  <c r="I471" i="36"/>
  <c r="H220" i="36"/>
  <c r="I230" i="36"/>
  <c r="G358" i="36"/>
  <c r="G96" i="36"/>
  <c r="H47" i="36"/>
  <c r="G639" i="36"/>
  <c r="H460" i="36"/>
  <c r="G526" i="36"/>
  <c r="I662" i="36"/>
  <c r="I201" i="36"/>
  <c r="I469" i="36"/>
  <c r="H500" i="36"/>
  <c r="J18" i="36"/>
  <c r="H26" i="36"/>
  <c r="I142" i="36"/>
  <c r="G418" i="36"/>
  <c r="H150" i="36"/>
  <c r="H612" i="36"/>
  <c r="H379" i="36"/>
  <c r="H214" i="36"/>
  <c r="G241" i="36"/>
  <c r="I1090" i="36"/>
  <c r="J631" i="36"/>
  <c r="I413" i="36"/>
  <c r="G434" i="36"/>
  <c r="J362" i="36"/>
  <c r="G196" i="36"/>
  <c r="J237" i="36"/>
  <c r="G14" i="36"/>
  <c r="I647" i="36"/>
  <c r="J166" i="36"/>
  <c r="I1012" i="36"/>
  <c r="J370" i="36"/>
  <c r="I639" i="36"/>
  <c r="G248" i="36"/>
  <c r="H433" i="36"/>
  <c r="J660" i="36"/>
  <c r="I1327" i="36"/>
  <c r="I216" i="36"/>
  <c r="I584" i="36"/>
  <c r="I1007" i="36"/>
  <c r="I1194" i="36"/>
  <c r="I924" i="36"/>
  <c r="I506" i="36"/>
  <c r="G621" i="36"/>
  <c r="H647" i="36"/>
  <c r="I224" i="36"/>
  <c r="J89" i="36"/>
  <c r="I355" i="36"/>
  <c r="J221" i="36"/>
  <c r="H208" i="36"/>
  <c r="H152" i="36"/>
  <c r="H614" i="36"/>
  <c r="G513" i="36"/>
  <c r="G388" i="36"/>
  <c r="J656" i="36"/>
  <c r="J287" i="36"/>
  <c r="I210" i="36"/>
  <c r="I334" i="36"/>
  <c r="H307" i="36"/>
  <c r="I604" i="36"/>
  <c r="J378" i="36"/>
  <c r="J542" i="36"/>
  <c r="I234" i="36"/>
  <c r="J14" i="36"/>
  <c r="H406" i="36"/>
  <c r="G80" i="36"/>
  <c r="G428" i="36"/>
  <c r="H503" i="36"/>
  <c r="G488" i="36"/>
  <c r="J476" i="36"/>
  <c r="J340" i="36"/>
  <c r="H270" i="36"/>
  <c r="H81" i="36"/>
  <c r="G109" i="36"/>
  <c r="J453" i="36"/>
  <c r="J387" i="36"/>
  <c r="I1305" i="36"/>
  <c r="I167" i="36"/>
  <c r="J604" i="36"/>
  <c r="H355" i="36"/>
  <c r="H264" i="36"/>
  <c r="G83" i="36"/>
  <c r="I176" i="36"/>
  <c r="H304" i="36"/>
  <c r="I222" i="36"/>
  <c r="H589" i="36"/>
  <c r="J118" i="36"/>
  <c r="H536" i="36"/>
  <c r="I494" i="36"/>
  <c r="I668" i="36"/>
  <c r="I567" i="36"/>
  <c r="I464" i="36"/>
  <c r="I74" i="36"/>
  <c r="I75" i="36"/>
  <c r="I46" i="36"/>
  <c r="G773" i="36"/>
  <c r="I1020" i="36"/>
  <c r="J188" i="36"/>
  <c r="I271" i="36"/>
  <c r="I559" i="36"/>
  <c r="I766" i="36"/>
  <c r="G304" i="36"/>
  <c r="J593" i="36"/>
  <c r="I279" i="36"/>
  <c r="G494" i="36"/>
  <c r="I1011" i="36"/>
  <c r="G141" i="36"/>
  <c r="I1313" i="36"/>
  <c r="I960" i="36"/>
  <c r="G664" i="36"/>
  <c r="I977" i="36"/>
  <c r="I1329" i="36"/>
  <c r="H283" i="36"/>
  <c r="H464" i="36"/>
  <c r="I772" i="36"/>
  <c r="G569" i="36"/>
  <c r="J608" i="36"/>
  <c r="I804" i="36"/>
  <c r="I312" i="36"/>
  <c r="I157" i="36"/>
  <c r="H679" i="36"/>
  <c r="I519" i="36"/>
  <c r="I119" i="36"/>
  <c r="G193" i="36"/>
  <c r="H250" i="36"/>
  <c r="J128" i="36"/>
  <c r="J603" i="36"/>
  <c r="G671" i="36"/>
  <c r="I22" i="36"/>
  <c r="G295" i="36"/>
  <c r="I624" i="36"/>
  <c r="H474" i="36"/>
  <c r="G310" i="36"/>
  <c r="H229" i="36"/>
  <c r="I461" i="36"/>
  <c r="I518" i="36"/>
  <c r="G511" i="36"/>
  <c r="G264" i="36"/>
  <c r="H386" i="36"/>
  <c r="I1095" i="36"/>
  <c r="I1221" i="36"/>
  <c r="J145" i="36"/>
  <c r="I48" i="36"/>
  <c r="I632" i="36"/>
  <c r="J211" i="36"/>
  <c r="H215" i="36"/>
  <c r="G155" i="36"/>
  <c r="I801" i="36"/>
  <c r="H515" i="36"/>
  <c r="I1047" i="36"/>
  <c r="I343" i="36"/>
  <c r="J380" i="36"/>
  <c r="G122" i="36"/>
  <c r="G87" i="36"/>
  <c r="H657" i="36"/>
  <c r="H437" i="36"/>
  <c r="G164" i="36"/>
  <c r="I284" i="36"/>
  <c r="G509" i="36"/>
  <c r="G74" i="36"/>
  <c r="G478" i="36"/>
  <c r="G192" i="36"/>
  <c r="G637" i="36"/>
  <c r="G240" i="36"/>
  <c r="I915" i="36"/>
  <c r="H82" i="36"/>
  <c r="I149" i="36"/>
  <c r="J635" i="36"/>
  <c r="I1086" i="36"/>
  <c r="J184" i="36"/>
  <c r="I486" i="36"/>
  <c r="I627" i="36"/>
  <c r="H142" i="36"/>
  <c r="I1010" i="36"/>
  <c r="G331" i="36"/>
  <c r="G562" i="36"/>
  <c r="I701" i="36"/>
  <c r="G674" i="36"/>
  <c r="J598" i="36"/>
  <c r="H439" i="36"/>
  <c r="G602" i="36"/>
  <c r="I32" i="36"/>
  <c r="G306" i="36"/>
  <c r="J63" i="36"/>
  <c r="G371" i="36"/>
  <c r="J639" i="36"/>
  <c r="I545" i="36"/>
  <c r="I77" i="36"/>
  <c r="G381" i="36"/>
  <c r="I886" i="36"/>
  <c r="I719" i="36"/>
  <c r="G31" i="36"/>
  <c r="H130" i="36"/>
  <c r="G272" i="36"/>
  <c r="H301" i="36"/>
  <c r="H667" i="36"/>
  <c r="G298" i="36"/>
  <c r="I422" i="36"/>
  <c r="G257" i="36"/>
  <c r="H420" i="36"/>
  <c r="H360" i="36"/>
  <c r="J649" i="36"/>
  <c r="I247" i="36"/>
  <c r="G375" i="36"/>
  <c r="I294" i="36"/>
  <c r="I1084" i="36"/>
  <c r="G202" i="36"/>
  <c r="H165" i="36"/>
  <c r="H135" i="36"/>
  <c r="I1046" i="36"/>
  <c r="I1062" i="36"/>
  <c r="J605" i="36"/>
  <c r="G527" i="36"/>
  <c r="H226" i="36"/>
  <c r="I533" i="36"/>
  <c r="H55" i="36"/>
  <c r="I99" i="36"/>
  <c r="J266" i="36"/>
  <c r="I419" i="36"/>
  <c r="I513" i="36"/>
  <c r="G179" i="36"/>
  <c r="J251" i="36"/>
  <c r="G223" i="36"/>
  <c r="I1339" i="36"/>
  <c r="I231" i="36"/>
  <c r="I1056" i="36"/>
  <c r="G590" i="36"/>
  <c r="J589" i="36"/>
  <c r="I182" i="36"/>
  <c r="G71" i="36"/>
  <c r="H64" i="36"/>
  <c r="H642" i="36"/>
  <c r="I69" i="36"/>
  <c r="H661" i="36"/>
  <c r="J363" i="36"/>
  <c r="I1123" i="36"/>
  <c r="I1300" i="36"/>
  <c r="G158" i="36"/>
  <c r="G503" i="36"/>
  <c r="H494" i="36"/>
  <c r="I390" i="36"/>
  <c r="I470" i="36"/>
  <c r="I596" i="36"/>
  <c r="G666" i="36"/>
  <c r="I452" i="36"/>
  <c r="G229" i="36"/>
  <c r="H665" i="36"/>
  <c r="G294" i="36"/>
  <c r="G360" i="36"/>
  <c r="G651" i="36"/>
  <c r="G519" i="36"/>
  <c r="I220" i="36"/>
  <c r="H174" i="36"/>
  <c r="J659" i="36"/>
  <c r="J149" i="36"/>
  <c r="J489" i="36"/>
  <c r="G261" i="36"/>
  <c r="H666" i="36"/>
  <c r="I514" i="36"/>
  <c r="I739" i="36"/>
  <c r="H558" i="36"/>
  <c r="H462" i="36"/>
  <c r="G583" i="36"/>
  <c r="J684" i="36"/>
  <c r="I503" i="36"/>
  <c r="H551" i="36"/>
  <c r="J481" i="36"/>
  <c r="J411" i="36"/>
  <c r="I750" i="36"/>
  <c r="J254" i="36"/>
  <c r="J310" i="36"/>
  <c r="I510" i="36"/>
  <c r="H660" i="36"/>
  <c r="H452" i="36"/>
  <c r="G147" i="36"/>
  <c r="H263" i="36"/>
  <c r="G105" i="36"/>
  <c r="G607" i="36"/>
  <c r="I1055" i="36"/>
  <c r="H469" i="36"/>
  <c r="G303" i="36"/>
  <c r="H623" i="36"/>
  <c r="J160" i="36"/>
  <c r="G148" i="36"/>
  <c r="I444" i="36"/>
  <c r="H669" i="36"/>
  <c r="H600" i="36"/>
  <c r="J333" i="36"/>
  <c r="H594" i="36"/>
  <c r="H366" i="36"/>
  <c r="H613" i="36"/>
  <c r="G417" i="36"/>
  <c r="G576" i="36"/>
  <c r="J376" i="36"/>
  <c r="G377" i="36"/>
  <c r="G255" i="36"/>
  <c r="I130" i="36"/>
  <c r="I679" i="36"/>
  <c r="J215" i="36"/>
  <c r="I1264" i="36"/>
  <c r="G330" i="36"/>
  <c r="I832" i="36"/>
  <c r="G131" i="36"/>
  <c r="G206" i="36"/>
  <c r="I287" i="36"/>
  <c r="G601" i="36"/>
  <c r="G438" i="36"/>
  <c r="I1059" i="36"/>
  <c r="H459" i="36"/>
  <c r="H25" i="36"/>
  <c r="H311" i="36"/>
  <c r="G314" i="36"/>
  <c r="G336" i="36"/>
  <c r="I760" i="36"/>
  <c r="G397" i="36"/>
  <c r="I591" i="36"/>
  <c r="I999" i="36"/>
  <c r="J198" i="36"/>
  <c r="J90" i="36"/>
  <c r="I68" i="36"/>
  <c r="H440" i="36"/>
  <c r="I644" i="36"/>
  <c r="I1051" i="36"/>
  <c r="I603" i="36"/>
  <c r="G292" i="36"/>
  <c r="G532" i="36"/>
  <c r="I12" i="36"/>
  <c r="I267" i="36"/>
  <c r="I479" i="36"/>
  <c r="I847" i="36"/>
  <c r="I993" i="36"/>
  <c r="H422" i="36"/>
  <c r="I356" i="36"/>
  <c r="J432" i="36"/>
  <c r="J161" i="36"/>
  <c r="I434" i="36"/>
  <c r="J79" i="36"/>
  <c r="G585" i="36"/>
  <c r="I385" i="36"/>
  <c r="H453" i="36"/>
  <c r="I866" i="36"/>
  <c r="J125" i="36"/>
  <c r="I164" i="36"/>
  <c r="I1026" i="36"/>
  <c r="J289" i="36"/>
  <c r="J97" i="36"/>
  <c r="H428" i="36"/>
  <c r="J634" i="36"/>
  <c r="J122" i="36"/>
  <c r="I15" i="36"/>
  <c r="J579" i="36"/>
  <c r="I881" i="36"/>
  <c r="I1271" i="36"/>
  <c r="H188" i="36"/>
  <c r="G657" i="36"/>
  <c r="I298" i="36"/>
  <c r="J655" i="36"/>
  <c r="H169" i="36"/>
  <c r="I309" i="36"/>
  <c r="I250" i="36"/>
  <c r="J448" i="36"/>
  <c r="I959" i="36"/>
  <c r="J630" i="36"/>
  <c r="J44" i="36"/>
  <c r="G157" i="36"/>
  <c r="I1255" i="36"/>
  <c r="I874" i="36"/>
  <c r="I1021" i="36"/>
  <c r="J594" i="36"/>
  <c r="I735" i="36"/>
  <c r="J572" i="36"/>
  <c r="G119" i="36"/>
  <c r="H408" i="36"/>
  <c r="H532" i="36"/>
  <c r="H583" i="36"/>
  <c r="I763" i="36"/>
  <c r="I199" i="36"/>
  <c r="I396" i="36"/>
  <c r="G636" i="36"/>
  <c r="H663" i="36"/>
  <c r="I375" i="36"/>
  <c r="I1203" i="36"/>
  <c r="H401" i="36"/>
  <c r="G372" i="36"/>
  <c r="H18" i="36"/>
  <c r="I910" i="36"/>
  <c r="J384" i="36"/>
  <c r="I558" i="36"/>
  <c r="I128" i="36"/>
  <c r="H676" i="36"/>
  <c r="G205" i="36"/>
  <c r="I803" i="36"/>
  <c r="G323" i="36"/>
  <c r="G208" i="36"/>
  <c r="J551" i="36"/>
  <c r="I1050" i="36"/>
  <c r="I1166" i="36"/>
  <c r="G45" i="36"/>
  <c r="G352" i="36"/>
  <c r="I665" i="36"/>
  <c r="H310" i="36"/>
  <c r="I561" i="36"/>
  <c r="H603" i="36"/>
  <c r="I619" i="36"/>
  <c r="I357" i="36"/>
  <c r="H206" i="36"/>
  <c r="I23" i="36"/>
  <c r="I171" i="36"/>
  <c r="J179" i="36"/>
  <c r="G350" i="36"/>
  <c r="J539" i="36"/>
  <c r="I1186" i="36"/>
  <c r="G396" i="36"/>
  <c r="J366" i="36"/>
  <c r="H517" i="36"/>
  <c r="G599" i="36"/>
  <c r="I459" i="36"/>
  <c r="G398" i="36"/>
  <c r="H286" i="36"/>
  <c r="G423" i="36"/>
  <c r="G286" i="36"/>
  <c r="G242" i="36"/>
  <c r="I398" i="36"/>
  <c r="J301" i="36"/>
  <c r="I608" i="36"/>
  <c r="G149" i="36"/>
  <c r="J414" i="36"/>
  <c r="I1114" i="36"/>
  <c r="G203" i="36"/>
  <c r="J505" i="36"/>
  <c r="J173" i="36"/>
  <c r="H268" i="36"/>
  <c r="H93" i="36"/>
  <c r="H116" i="36"/>
  <c r="I392" i="36"/>
  <c r="J52" i="36"/>
  <c r="H488" i="36"/>
  <c r="H204" i="36"/>
  <c r="H51" i="36"/>
  <c r="I914" i="36"/>
  <c r="H319" i="36"/>
  <c r="G19" i="36"/>
  <c r="H546" i="36"/>
  <c r="G379" i="36"/>
  <c r="G161" i="36"/>
  <c r="G368" i="36"/>
  <c r="I634" i="36"/>
  <c r="I520" i="36"/>
  <c r="J328" i="36"/>
  <c r="J137" i="36"/>
  <c r="I667" i="36"/>
  <c r="H331" i="36"/>
  <c r="H309" i="36"/>
  <c r="I183" i="36"/>
  <c r="J271" i="36"/>
  <c r="H446" i="36"/>
  <c r="G604" i="36"/>
  <c r="G26" i="36"/>
  <c r="I456" i="36"/>
  <c r="I963" i="36"/>
  <c r="I1091" i="36"/>
  <c r="J75" i="36"/>
  <c r="H50" i="36"/>
  <c r="I1092" i="36"/>
  <c r="I1064" i="36"/>
  <c r="G632" i="36"/>
  <c r="I1314" i="36"/>
  <c r="I95" i="36"/>
  <c r="G98" i="36"/>
  <c r="I1283" i="36"/>
  <c r="J587" i="36"/>
  <c r="J259" i="36"/>
  <c r="J305" i="36"/>
  <c r="I135" i="36"/>
  <c r="I437" i="36"/>
  <c r="I970" i="36"/>
  <c r="H378" i="36"/>
  <c r="G524" i="36"/>
  <c r="G452" i="36"/>
  <c r="I829" i="36"/>
  <c r="H143" i="36"/>
  <c r="G484" i="36"/>
  <c r="I143" i="36"/>
  <c r="I521" i="36"/>
  <c r="H684" i="36"/>
  <c r="G595" i="36"/>
  <c r="I1182" i="36"/>
  <c r="I263" i="36"/>
  <c r="I55" i="36"/>
  <c r="G391" i="36"/>
  <c r="J297" i="36"/>
  <c r="I612" i="36"/>
  <c r="J546" i="36"/>
  <c r="G328" i="36"/>
  <c r="H480" i="36"/>
  <c r="H318" i="36"/>
  <c r="I1213" i="36"/>
  <c r="H232" i="36"/>
  <c r="J190" i="36"/>
  <c r="I414" i="36"/>
  <c r="G571" i="36"/>
  <c r="H587" i="36"/>
  <c r="H489" i="36"/>
  <c r="H444" i="36"/>
  <c r="H126" i="36"/>
  <c r="I1014" i="36"/>
  <c r="J129" i="36"/>
  <c r="I411" i="36"/>
  <c r="I974" i="36"/>
  <c r="J282" i="36"/>
  <c r="I244" i="36"/>
  <c r="J57" i="36"/>
  <c r="J672" i="36"/>
  <c r="I442" i="36"/>
  <c r="H410" i="36"/>
  <c r="G475" i="36"/>
  <c r="G43" i="36"/>
  <c r="G648" i="36"/>
  <c r="H526" i="36"/>
  <c r="I38" i="36"/>
  <c r="H411" i="36"/>
  <c r="J574" i="36"/>
  <c r="G366" i="36"/>
  <c r="G402" i="36"/>
  <c r="I270" i="36"/>
  <c r="J487" i="36"/>
  <c r="G138" i="36"/>
  <c r="I831" i="36"/>
  <c r="H643" i="36"/>
  <c r="G363" i="36"/>
  <c r="G589" i="36"/>
  <c r="J355" i="36"/>
  <c r="I699" i="36"/>
  <c r="J386" i="36"/>
  <c r="H547" i="36"/>
  <c r="J194" i="36"/>
  <c r="J541" i="36"/>
  <c r="I1294" i="36"/>
  <c r="G522" i="36"/>
  <c r="I808" i="36"/>
  <c r="H278" i="36"/>
  <c r="G156" i="36"/>
  <c r="I100" i="36"/>
  <c r="I252" i="36"/>
  <c r="I138" i="36"/>
  <c r="G465" i="36"/>
  <c r="H211" i="36"/>
  <c r="I306" i="36"/>
  <c r="J124" i="36"/>
  <c r="H41" i="36"/>
  <c r="G461" i="36"/>
  <c r="J50" i="36"/>
  <c r="J349" i="36"/>
  <c r="I1113" i="36"/>
  <c r="I1066" i="36"/>
  <c r="G140" i="36"/>
  <c r="I331" i="36"/>
  <c r="I986" i="36"/>
  <c r="I124" i="36"/>
  <c r="I1004" i="36"/>
  <c r="I365" i="36"/>
  <c r="I352" i="36"/>
  <c r="I918" i="36"/>
  <c r="H662" i="36"/>
  <c r="G337" i="36"/>
  <c r="J662" i="36"/>
  <c r="I650" i="36"/>
  <c r="I285" i="36"/>
  <c r="G407" i="36"/>
  <c r="G195" i="36"/>
  <c r="I590" i="36"/>
  <c r="H259" i="36"/>
  <c r="G67" i="36"/>
  <c r="G415" i="36"/>
  <c r="H651" i="36"/>
  <c r="I1161" i="36"/>
  <c r="J178" i="36"/>
  <c r="H19" i="36"/>
  <c r="H466" i="36"/>
  <c r="J371" i="36"/>
  <c r="H68" i="36"/>
  <c r="J223" i="36"/>
  <c r="I21" i="36"/>
  <c r="J241" i="36"/>
  <c r="G70" i="36"/>
  <c r="H549" i="36"/>
  <c r="I606" i="36"/>
  <c r="H624" i="36"/>
  <c r="J130" i="36"/>
  <c r="H59" i="36"/>
  <c r="I700" i="36"/>
  <c r="G413" i="36"/>
  <c r="I609" i="36"/>
  <c r="I524" i="36"/>
  <c r="I975" i="36"/>
  <c r="J172" i="36"/>
  <c r="G520" i="36"/>
  <c r="I195" i="36"/>
  <c r="H192" i="36"/>
  <c r="I1106" i="36"/>
  <c r="I507" i="36"/>
  <c r="G308" i="36"/>
  <c r="H157" i="36"/>
  <c r="G435" i="36"/>
  <c r="G23" i="36"/>
  <c r="J284" i="36"/>
  <c r="G533" i="36"/>
  <c r="J685" i="36"/>
  <c r="H541" i="36"/>
  <c r="I1229" i="36"/>
  <c r="H468" i="36"/>
  <c r="G136" i="36"/>
  <c r="G60" i="36"/>
  <c r="J13" i="36"/>
  <c r="I1148" i="36"/>
  <c r="H399" i="36"/>
  <c r="I871" i="36"/>
  <c r="H213" i="36"/>
  <c r="G517" i="36"/>
  <c r="G61" i="36"/>
  <c r="I865" i="36"/>
  <c r="I139" i="36"/>
  <c r="I1195" i="36"/>
  <c r="I1156" i="36"/>
  <c r="G502" i="36"/>
  <c r="I637" i="36"/>
  <c r="G482" i="36"/>
  <c r="H659" i="36"/>
  <c r="H212" i="36"/>
  <c r="I613" i="36"/>
  <c r="H450" i="36"/>
  <c r="G34" i="36"/>
  <c r="I73" i="36"/>
  <c r="H198" i="36"/>
  <c r="I536" i="36"/>
  <c r="J383" i="36"/>
  <c r="G263" i="36"/>
  <c r="I1083" i="36"/>
  <c r="I81" i="36"/>
  <c r="I786" i="36"/>
  <c r="I1057" i="36"/>
  <c r="I226" i="36"/>
  <c r="J208" i="36"/>
  <c r="I318" i="36"/>
  <c r="J382" i="36"/>
  <c r="I582" i="36"/>
  <c r="I275" i="36"/>
  <c r="H359" i="36"/>
  <c r="G38" i="36"/>
  <c r="I1139" i="36"/>
  <c r="I110" i="36"/>
  <c r="I409" i="36"/>
  <c r="I525" i="36"/>
  <c r="I1179" i="36"/>
  <c r="I492" i="36"/>
  <c r="H343" i="36"/>
  <c r="I490" i="36"/>
  <c r="I1317" i="36"/>
  <c r="I562" i="36"/>
  <c r="J426" i="36"/>
  <c r="J281" i="36"/>
  <c r="G347" i="36"/>
  <c r="I1001" i="36"/>
  <c r="H610" i="36"/>
  <c r="I900" i="36"/>
  <c r="I405" i="36"/>
  <c r="J317" i="36"/>
  <c r="G258" i="36"/>
  <c r="I658" i="36"/>
  <c r="I261" i="36"/>
  <c r="G249" i="36"/>
  <c r="G121" i="36"/>
  <c r="J503" i="36"/>
  <c r="G187" i="36"/>
  <c r="H363" i="36"/>
  <c r="H442" i="36"/>
  <c r="I487" i="36"/>
  <c r="I421" i="36"/>
  <c r="H367" i="36"/>
  <c r="I839" i="36"/>
  <c r="J99" i="36"/>
  <c r="J616" i="36"/>
  <c r="G682" i="36"/>
  <c r="J667" i="36"/>
  <c r="G349" i="36"/>
  <c r="G483" i="36"/>
  <c r="H230" i="36"/>
  <c r="H528" i="36"/>
  <c r="J253" i="36"/>
  <c r="I580" i="36"/>
  <c r="I587" i="36"/>
  <c r="G615" i="36"/>
  <c r="G214" i="36"/>
  <c r="J207" i="36"/>
  <c r="I168" i="36"/>
  <c r="J661" i="36"/>
  <c r="I1176" i="36"/>
  <c r="J43" i="36"/>
  <c r="G581" i="36"/>
  <c r="H271" i="36"/>
  <c r="J561" i="36"/>
  <c r="G36" i="36"/>
  <c r="I817" i="36"/>
  <c r="G125" i="36"/>
  <c r="I319" i="36"/>
  <c r="I554" i="36"/>
  <c r="J611" i="36"/>
  <c r="H668" i="36"/>
  <c r="J670" i="36"/>
  <c r="I901" i="36"/>
  <c r="G100" i="36"/>
  <c r="H354" i="36"/>
  <c r="G480" i="36"/>
  <c r="H70" i="36"/>
  <c r="J243" i="36"/>
  <c r="I92" i="36"/>
  <c r="J566" i="36"/>
  <c r="I324" i="36"/>
  <c r="J373" i="36"/>
  <c r="J488" i="36"/>
  <c r="I248" i="36"/>
  <c r="G424" i="36"/>
  <c r="J168" i="36"/>
  <c r="I1107" i="36"/>
  <c r="H596" i="36"/>
  <c r="J485" i="36"/>
  <c r="H199" i="36"/>
  <c r="I799" i="36"/>
  <c r="I682" i="36"/>
  <c r="G72" i="36"/>
  <c r="H571" i="36"/>
  <c r="J353" i="36"/>
  <c r="I807" i="36"/>
  <c r="G591" i="36"/>
  <c r="G538" i="36"/>
  <c r="J167" i="36"/>
  <c r="J425" i="36"/>
  <c r="H595" i="36"/>
  <c r="I1278" i="36"/>
  <c r="H15" i="36"/>
  <c r="H656" i="36"/>
  <c r="I257" i="36"/>
  <c r="G49" i="36"/>
  <c r="G57" i="36"/>
  <c r="I1309" i="36"/>
  <c r="I133" i="36"/>
  <c r="J612" i="36"/>
  <c r="J109" i="36"/>
  <c r="G676" i="36"/>
  <c r="G283" i="36"/>
  <c r="I127" i="36"/>
  <c r="G153" i="36"/>
  <c r="I1360" i="36"/>
  <c r="I560" i="36"/>
  <c r="H303" i="36"/>
  <c r="I642" i="36"/>
  <c r="H327" i="36"/>
  <c r="J483" i="36"/>
  <c r="H577" i="36"/>
  <c r="I575" i="36"/>
  <c r="I389" i="36"/>
  <c r="H113" i="36"/>
  <c r="G458" i="36"/>
  <c r="H357" i="36"/>
  <c r="I971" i="36"/>
  <c r="I91" i="36"/>
  <c r="J102" i="36"/>
  <c r="J42" i="36"/>
  <c r="H238" i="36"/>
  <c r="I432" i="36"/>
  <c r="H86" i="36"/>
  <c r="H634" i="36"/>
  <c r="G525" i="36"/>
  <c r="I499" i="36"/>
  <c r="H370" i="36"/>
  <c r="I546" i="36"/>
  <c r="I391" i="36"/>
  <c r="I712" i="36"/>
  <c r="J511" i="36"/>
  <c r="G645" i="36"/>
  <c r="J283" i="36"/>
  <c r="I765" i="36"/>
  <c r="G536" i="36"/>
  <c r="J325" i="36"/>
  <c r="I636" i="36"/>
  <c r="J88" i="36"/>
  <c r="H181" i="36"/>
  <c r="I1032" i="36"/>
  <c r="H448" i="36"/>
  <c r="I633" i="36"/>
  <c r="G496" i="36"/>
  <c r="I155" i="36"/>
  <c r="J394" i="36"/>
  <c r="I165" i="36"/>
  <c r="H615" i="36"/>
  <c r="I1162" i="36"/>
  <c r="G493" i="36"/>
  <c r="H253" i="36"/>
  <c r="G454" i="36"/>
  <c r="I41" i="36"/>
  <c r="J619" i="36"/>
  <c r="I598" i="36"/>
  <c r="H584" i="36"/>
  <c r="G489" i="36"/>
  <c r="G626" i="36"/>
  <c r="J231" i="36"/>
  <c r="I120" i="36"/>
  <c r="H99" i="36"/>
  <c r="H308" i="36"/>
  <c r="I159" i="36"/>
  <c r="G94" i="36"/>
  <c r="G408" i="36"/>
  <c r="I227" i="36"/>
  <c r="G507" i="36"/>
  <c r="H685" i="36"/>
  <c r="I406" i="36"/>
  <c r="I416" i="36"/>
  <c r="J107" i="36"/>
  <c r="I702" i="36"/>
  <c r="H272" i="36"/>
  <c r="H538" i="36"/>
  <c r="I996" i="36"/>
  <c r="G114" i="36"/>
  <c r="H417" i="36"/>
  <c r="J580" i="36"/>
  <c r="H505" i="36"/>
  <c r="G582" i="36"/>
  <c r="J669" i="36"/>
  <c r="I262" i="36"/>
  <c r="I775" i="36"/>
  <c r="G150" i="36"/>
  <c r="I1135" i="36"/>
  <c r="G265" i="36"/>
  <c r="H506" i="36"/>
  <c r="G186" i="36"/>
  <c r="I440" i="36"/>
  <c r="G548" i="36"/>
  <c r="G65" i="36"/>
  <c r="G603" i="36"/>
  <c r="J368" i="36"/>
  <c r="I14" i="36"/>
  <c r="H542" i="36"/>
  <c r="J330" i="36"/>
  <c r="I404" i="36"/>
  <c r="I1159" i="36"/>
  <c r="I870" i="36"/>
  <c r="I209" i="36"/>
  <c r="I374" i="36"/>
  <c r="G405" i="36"/>
  <c r="G459" i="36"/>
  <c r="G44" i="36"/>
  <c r="J522" i="36"/>
  <c r="I671" i="36"/>
  <c r="J323" i="36"/>
  <c r="I1252" i="36"/>
  <c r="G239" i="36"/>
  <c r="G449" i="36"/>
  <c r="I661" i="36"/>
  <c r="H457" i="36"/>
  <c r="G225" i="36"/>
  <c r="G252" i="36"/>
  <c r="J331" i="36"/>
  <c r="I1285" i="36"/>
  <c r="I657" i="36"/>
  <c r="G28" i="36"/>
  <c r="I1236" i="36"/>
  <c r="G221" i="36"/>
  <c r="G224" i="36"/>
  <c r="G463" i="36"/>
  <c r="J573" i="36"/>
  <c r="G173" i="36"/>
  <c r="I849" i="36"/>
  <c r="I256" i="36"/>
  <c r="G775" i="36"/>
  <c r="I571" i="36"/>
  <c r="H255" i="36"/>
  <c r="J210" i="36"/>
  <c r="I888" i="36"/>
  <c r="I1132" i="36"/>
  <c r="J504" i="36"/>
  <c r="H529" i="36"/>
  <c r="I1044" i="36"/>
  <c r="J302" i="36"/>
  <c r="H66" i="36"/>
  <c r="H33" i="36"/>
  <c r="I273" i="36"/>
  <c r="G182" i="36"/>
  <c r="G390" i="36"/>
  <c r="I630" i="36"/>
  <c r="I418" i="36"/>
  <c r="G172" i="36"/>
  <c r="I288" i="36"/>
  <c r="G86" i="36"/>
  <c r="H183" i="36"/>
  <c r="H508" i="36"/>
  <c r="I1196" i="36"/>
  <c r="J144" i="36"/>
  <c r="I367" i="36"/>
  <c r="I1209" i="36"/>
  <c r="H297" i="36"/>
  <c r="G75" i="36"/>
  <c r="G545" i="36"/>
  <c r="G346" i="36"/>
  <c r="I592" i="36"/>
  <c r="H472" i="36"/>
  <c r="I1330" i="36"/>
  <c r="I643" i="36"/>
  <c r="I1340" i="36"/>
  <c r="H562" i="36"/>
  <c r="J37" i="36"/>
  <c r="J147" i="36"/>
  <c r="J28" i="36"/>
  <c r="G104" i="36"/>
  <c r="H627" i="36"/>
  <c r="I1074" i="36"/>
  <c r="I78" i="36"/>
  <c r="G99" i="36"/>
  <c r="I1099" i="36"/>
  <c r="J549" i="36"/>
  <c r="I180" i="36"/>
  <c r="H201" i="36"/>
  <c r="I274" i="36"/>
  <c r="I1023" i="36"/>
  <c r="I568" i="36"/>
  <c r="I659" i="36"/>
  <c r="H638" i="36"/>
  <c r="I339" i="36"/>
  <c r="I1246" i="36"/>
  <c r="I638" i="36"/>
  <c r="I991" i="36"/>
  <c r="H687" i="36"/>
  <c r="I460" i="36"/>
  <c r="J385" i="36"/>
  <c r="J170" i="36"/>
  <c r="J153" i="36"/>
  <c r="H617" i="36"/>
  <c r="J104" i="36"/>
  <c r="H512" i="36"/>
  <c r="I302" i="36"/>
  <c r="G21" i="36"/>
  <c r="I249" i="36"/>
  <c r="G288" i="36"/>
  <c r="I351" i="36"/>
  <c r="I358" i="36"/>
  <c r="I547" i="36"/>
  <c r="H207" i="36"/>
  <c r="J559" i="36"/>
  <c r="I618" i="36"/>
  <c r="G189" i="36"/>
  <c r="I549" i="36"/>
  <c r="I337" i="36"/>
  <c r="J33" i="36"/>
  <c r="H481" i="36"/>
  <c r="H163" i="36"/>
  <c r="I141" i="36"/>
  <c r="G614" i="36"/>
  <c r="G387" i="36"/>
  <c r="J256" i="36"/>
  <c r="I117" i="36"/>
  <c r="I186" i="36"/>
  <c r="H618" i="36"/>
  <c r="I790" i="36"/>
  <c r="G177" i="36"/>
  <c r="H217" i="36"/>
  <c r="G41" i="36"/>
  <c r="I601" i="36"/>
  <c r="H190" i="36"/>
  <c r="I672" i="36"/>
  <c r="G684" i="36"/>
  <c r="I428" i="36"/>
  <c r="G278" i="36"/>
  <c r="I925" i="36"/>
  <c r="J23" i="36"/>
  <c r="J350" i="36"/>
  <c r="J316" i="36"/>
  <c r="G163" i="36"/>
  <c r="I344" i="36"/>
  <c r="I1024" i="36"/>
  <c r="I1048" i="36"/>
  <c r="I359" i="36"/>
  <c r="I301" i="36"/>
  <c r="J666" i="36"/>
  <c r="I631" i="36"/>
  <c r="G446" i="36"/>
  <c r="I1260" i="36"/>
  <c r="I489" i="36"/>
  <c r="G170" i="36"/>
  <c r="I1105" i="36"/>
  <c r="J343" i="36"/>
  <c r="G500" i="36"/>
  <c r="J59" i="36"/>
  <c r="I1143" i="36"/>
  <c r="I678" i="36"/>
  <c r="I498" i="36"/>
  <c r="G474" i="36"/>
  <c r="G473" i="36"/>
  <c r="H385" i="36"/>
  <c r="I904" i="36"/>
  <c r="I1097" i="36"/>
  <c r="G27" i="36"/>
  <c r="G680" i="36"/>
  <c r="I1355" i="36"/>
  <c r="J473" i="36"/>
  <c r="J337" i="36"/>
  <c r="J460" i="36"/>
  <c r="H248" i="36"/>
  <c r="I752" i="36"/>
  <c r="I926" i="36"/>
  <c r="I93" i="36"/>
  <c r="J377" i="36"/>
  <c r="I269" i="36"/>
  <c r="H436" i="36"/>
  <c r="J676" i="36"/>
  <c r="H146" i="36"/>
  <c r="I102" i="36"/>
  <c r="H84" i="36"/>
  <c r="J262" i="36"/>
  <c r="G232" i="36"/>
  <c r="J119" i="36"/>
  <c r="I446" i="36"/>
  <c r="G20" i="36"/>
  <c r="H133" i="36"/>
  <c r="J633" i="36"/>
  <c r="J292" i="36"/>
  <c r="H604" i="36"/>
  <c r="I282" i="36"/>
  <c r="J412" i="36"/>
  <c r="H67" i="36"/>
  <c r="G171" i="36"/>
  <c r="G273" i="36"/>
  <c r="G111" i="36"/>
  <c r="I325" i="36"/>
  <c r="I97" i="36"/>
  <c r="I511" i="36"/>
  <c r="G497" i="36"/>
  <c r="G269" i="36"/>
  <c r="H129" i="36"/>
  <c r="H609" i="36"/>
  <c r="I593" i="36"/>
  <c r="I710" i="36"/>
  <c r="G217" i="36"/>
  <c r="H280" i="36"/>
  <c r="J78" i="36"/>
  <c r="G373" i="36"/>
  <c r="H582" i="36"/>
  <c r="I335" i="36"/>
  <c r="J85" i="36"/>
  <c r="H458" i="36"/>
  <c r="J227" i="36"/>
  <c r="J644" i="36"/>
  <c r="H62" i="36"/>
  <c r="J24" i="36"/>
  <c r="I1219" i="36"/>
  <c r="I462" i="36"/>
  <c r="H563" i="36"/>
  <c r="G92" i="36"/>
  <c r="I1332" i="36"/>
  <c r="H619" i="36"/>
  <c r="G282" i="36"/>
  <c r="H293" i="36"/>
  <c r="H616" i="36"/>
  <c r="H346" i="36"/>
  <c r="H137" i="36"/>
  <c r="I214" i="36"/>
  <c r="H158" i="36"/>
  <c r="J220" i="36"/>
  <c r="H118" i="36"/>
  <c r="J103" i="36"/>
  <c r="H246" i="36"/>
  <c r="G76" i="36"/>
  <c r="I1029" i="36"/>
  <c r="I953" i="36"/>
  <c r="I332" i="36"/>
  <c r="I376" i="36"/>
  <c r="H228" i="36"/>
  <c r="J268" i="36"/>
  <c r="G579" i="36"/>
  <c r="G25" i="36"/>
  <c r="G24" i="36"/>
  <c r="G68" i="36"/>
  <c r="H432" i="36"/>
  <c r="I956" i="36"/>
  <c r="I1025" i="36"/>
  <c r="G677" i="36"/>
  <c r="G344" i="36"/>
  <c r="J576" i="36"/>
  <c r="G660" i="36"/>
  <c r="H579" i="36"/>
  <c r="I551" i="36"/>
  <c r="H101" i="36"/>
  <c r="I517" i="36"/>
  <c r="I493" i="36"/>
  <c r="I907" i="36"/>
  <c r="I1002" i="36"/>
  <c r="J139" i="36"/>
  <c r="H335" i="36"/>
  <c r="I424" i="36"/>
  <c r="H641" i="36"/>
  <c r="I194" i="36"/>
  <c r="I1183" i="36"/>
  <c r="H403" i="36"/>
  <c r="H203" i="36"/>
  <c r="I349" i="36"/>
  <c r="J415" i="36"/>
  <c r="I1042" i="36"/>
  <c r="I1144" i="36"/>
  <c r="I734" i="36"/>
  <c r="I295" i="36"/>
  <c r="J395" i="36"/>
  <c r="I239" i="36"/>
  <c r="I497" i="36"/>
  <c r="I610" i="36"/>
  <c r="I354" i="36"/>
  <c r="I1068" i="36"/>
  <c r="H564" i="36"/>
  <c r="H305" i="36"/>
  <c r="J606" i="36"/>
  <c r="I1100" i="36"/>
  <c r="I785" i="36"/>
  <c r="J53" i="36"/>
  <c r="J195" i="36"/>
  <c r="J451" i="36"/>
  <c r="H338" i="36"/>
  <c r="G90" i="36"/>
  <c r="G472" i="36"/>
  <c r="H412" i="36"/>
  <c r="H391" i="36"/>
  <c r="I797" i="36"/>
  <c r="I314" i="36"/>
  <c r="I431" i="36"/>
  <c r="H36" i="36"/>
  <c r="J25" i="36"/>
  <c r="H108" i="36"/>
  <c r="G133" i="36"/>
  <c r="H342" i="36"/>
  <c r="I1267" i="36"/>
  <c r="I997" i="36"/>
  <c r="J528" i="36"/>
  <c r="I140" i="36"/>
  <c r="J245" i="36"/>
  <c r="J15" i="36"/>
  <c r="I175" i="36"/>
  <c r="H83" i="36"/>
  <c r="G355" i="36"/>
  <c r="J466" i="36"/>
  <c r="J531" i="36"/>
  <c r="I1349" i="36"/>
  <c r="H560" i="36"/>
  <c r="H225" i="36"/>
  <c r="I954" i="36"/>
  <c r="I1228" i="36"/>
  <c r="I589" i="36"/>
  <c r="G453" i="36"/>
  <c r="H376" i="36"/>
  <c r="I757" i="36"/>
  <c r="I360" i="36"/>
  <c r="G774" i="36"/>
  <c r="I1190" i="36"/>
  <c r="J249" i="36"/>
  <c r="I380" i="36"/>
  <c r="I1197" i="36"/>
  <c r="I96" i="36"/>
  <c r="I833" i="36"/>
  <c r="I749" i="36"/>
  <c r="J651" i="36"/>
  <c r="I321" i="36"/>
  <c r="J155" i="36"/>
  <c r="H650" i="36"/>
  <c r="J339" i="36"/>
  <c r="I844" i="36"/>
  <c r="I754" i="36"/>
  <c r="I1103" i="36"/>
  <c r="I898" i="36"/>
  <c r="J544" i="36"/>
  <c r="J494" i="36"/>
  <c r="I680" i="36"/>
  <c r="I221" i="36"/>
  <c r="I1119" i="36"/>
  <c r="I1225" i="36"/>
  <c r="I50" i="36"/>
  <c r="H247" i="36"/>
  <c r="I685" i="36"/>
  <c r="I890" i="36"/>
  <c r="I995" i="36"/>
  <c r="G116" i="36"/>
  <c r="I403" i="36"/>
  <c r="G376" i="36"/>
  <c r="J199" i="36"/>
  <c r="J81" i="36"/>
  <c r="J596" i="36"/>
  <c r="H166" i="36"/>
  <c r="J617" i="36"/>
  <c r="I939" i="36"/>
  <c r="H388" i="36"/>
  <c r="J535" i="36"/>
  <c r="G48" i="36"/>
  <c r="I1325" i="36"/>
  <c r="J288" i="36"/>
  <c r="H14" i="36"/>
  <c r="H187" i="36"/>
  <c r="I798" i="36"/>
  <c r="G574" i="36"/>
  <c r="H96" i="36"/>
  <c r="H61" i="36"/>
  <c r="G176" i="36"/>
  <c r="I49" i="36"/>
  <c r="I704" i="36"/>
  <c r="G235" i="36"/>
  <c r="I386" i="36"/>
  <c r="I1291" i="36"/>
  <c r="H655" i="36"/>
  <c r="J499" i="36"/>
  <c r="I423" i="36"/>
  <c r="I1292" i="36"/>
  <c r="I539" i="36"/>
  <c r="H231" i="36"/>
  <c r="G554" i="36"/>
  <c r="I611" i="36"/>
  <c r="J624" i="36"/>
  <c r="I1238" i="36"/>
  <c r="J590" i="36"/>
  <c r="J613" i="36"/>
  <c r="G400" i="36"/>
  <c r="J114" i="36"/>
  <c r="J555" i="36"/>
  <c r="H369" i="36"/>
  <c r="I1232" i="36"/>
  <c r="I992" i="36"/>
  <c r="J618" i="36"/>
  <c r="H329" i="36"/>
  <c r="J592" i="36"/>
  <c r="G313" i="36"/>
  <c r="H581" i="36"/>
  <c r="G399" i="36"/>
  <c r="J133" i="36"/>
  <c r="I1154" i="36"/>
  <c r="I768" i="36"/>
  <c r="H13" i="36"/>
  <c r="I806" i="36"/>
  <c r="G110" i="36"/>
  <c r="H106" i="36"/>
  <c r="H182" i="36"/>
  <c r="G58" i="36"/>
  <c r="J515" i="36"/>
  <c r="H578" i="36"/>
  <c r="G392" i="36"/>
  <c r="G343" i="36"/>
  <c r="J334" i="36"/>
  <c r="I30" i="36"/>
  <c r="I328" i="36"/>
  <c r="J240" i="36"/>
  <c r="I205" i="36"/>
  <c r="I1130" i="36"/>
  <c r="H456" i="36"/>
  <c r="G191" i="36"/>
  <c r="H507" i="36"/>
  <c r="I877" i="36"/>
  <c r="I913" i="36"/>
  <c r="I436" i="36"/>
  <c r="I684" i="36"/>
  <c r="H556" i="36"/>
  <c r="G277" i="36"/>
  <c r="J468" i="36"/>
  <c r="G236" i="36"/>
  <c r="G563" i="36"/>
  <c r="G504" i="36"/>
  <c r="I481" i="36"/>
  <c r="I1354" i="36"/>
  <c r="G315" i="36"/>
  <c r="I1180" i="36"/>
  <c r="I1189" i="36"/>
  <c r="J56" i="36"/>
  <c r="H449" i="36"/>
  <c r="G608" i="36"/>
  <c r="J628" i="36"/>
  <c r="H117" i="36"/>
  <c r="G650" i="36"/>
  <c r="J101" i="36"/>
  <c r="I998" i="36"/>
  <c r="H516" i="36"/>
  <c r="G600" i="36"/>
  <c r="J212" i="36"/>
  <c r="I645" i="36"/>
  <c r="H637" i="36"/>
  <c r="I857" i="36"/>
  <c r="H544" i="36"/>
  <c r="J19" i="36"/>
  <c r="H44" i="36"/>
  <c r="I408" i="36"/>
  <c r="G444" i="36"/>
  <c r="I622" i="36"/>
  <c r="I152" i="36"/>
  <c r="H461" i="36"/>
  <c r="I188" i="36"/>
  <c r="J401" i="36"/>
  <c r="G291" i="36"/>
  <c r="G597" i="36"/>
  <c r="H599" i="36"/>
  <c r="I1244" i="36"/>
  <c r="G631" i="36"/>
  <c r="I744" i="36"/>
  <c r="H479" i="36"/>
  <c r="G275" i="36"/>
  <c r="H398" i="36"/>
  <c r="I976" i="36"/>
  <c r="H254" i="36"/>
  <c r="I198" i="36"/>
  <c r="G341" i="36"/>
  <c r="G468" i="36"/>
  <c r="I450" i="36"/>
  <c r="J583" i="36"/>
  <c r="J68" i="36"/>
  <c r="H429" i="36"/>
  <c r="I425" i="36"/>
  <c r="I420" i="36"/>
  <c r="H585" i="36"/>
  <c r="H622" i="36"/>
  <c r="H78" i="36"/>
  <c r="J629" i="36"/>
  <c r="H487" i="36"/>
  <c r="I1022" i="36"/>
  <c r="H575" i="36"/>
  <c r="I84" i="36"/>
  <c r="G487" i="36"/>
  <c r="H524" i="36"/>
  <c r="J375" i="36"/>
  <c r="I145" i="36"/>
  <c r="H193" i="36"/>
  <c r="J429" i="36"/>
  <c r="I144" i="36"/>
  <c r="I693" i="36"/>
  <c r="G52" i="36"/>
  <c r="I1138" i="36"/>
  <c r="J61" i="36"/>
  <c r="H486" i="36"/>
  <c r="I410" i="36"/>
  <c r="J477" i="36"/>
  <c r="G441" i="36"/>
  <c r="J185" i="36"/>
  <c r="J86" i="36"/>
  <c r="J424" i="36"/>
  <c r="I816" i="36"/>
  <c r="H396" i="36"/>
  <c r="J640" i="36"/>
  <c r="G317" i="36"/>
  <c r="I1319" i="36"/>
  <c r="J601" i="36"/>
  <c r="I617" i="36"/>
  <c r="I1216" i="36"/>
  <c r="I1018" i="36"/>
  <c r="J588" i="36"/>
  <c r="G370" i="36"/>
  <c r="G541" i="36"/>
  <c r="I1063" i="36"/>
  <c r="G78" i="36"/>
  <c r="H53" i="36"/>
  <c r="I919" i="36"/>
  <c r="I994" i="36"/>
  <c r="G411" i="36"/>
  <c r="I1207" i="36"/>
  <c r="I1302" i="36"/>
  <c r="I303" i="36"/>
  <c r="I170" i="36"/>
  <c r="I1263" i="36"/>
  <c r="I1120" i="36"/>
  <c r="I542" i="36"/>
  <c r="I1164" i="36"/>
  <c r="I1218" i="36"/>
  <c r="I827" i="36"/>
  <c r="I1178" i="36"/>
  <c r="I577" i="36"/>
  <c r="H69" i="36"/>
  <c r="I717" i="36"/>
  <c r="G490" i="36"/>
  <c r="I1069" i="36"/>
  <c r="H374" i="36"/>
  <c r="I311" i="36"/>
  <c r="I1040" i="36"/>
  <c r="I843" i="36"/>
  <c r="H48" i="36"/>
  <c r="J457" i="36"/>
  <c r="J69" i="36"/>
  <c r="I426" i="36"/>
  <c r="H38" i="36"/>
  <c r="J196" i="36"/>
  <c r="I286" i="36"/>
  <c r="J393" i="36"/>
  <c r="G395" i="36"/>
  <c r="I89" i="36"/>
  <c r="I649" i="36"/>
  <c r="I388" i="36"/>
  <c r="G573" i="36"/>
  <c r="G643" i="36"/>
  <c r="I381" i="36"/>
  <c r="H200" i="36"/>
  <c r="I895" i="36"/>
  <c r="I1038" i="36"/>
  <c r="I853" i="36"/>
  <c r="I1191" i="36"/>
  <c r="J681" i="36"/>
  <c r="H598" i="36"/>
  <c r="H71" i="36"/>
  <c r="I154" i="36"/>
  <c r="I240" i="36"/>
  <c r="I369" i="36"/>
  <c r="G274" i="36"/>
  <c r="I972" i="36"/>
  <c r="H519" i="36"/>
  <c r="H608" i="36"/>
  <c r="G325" i="36"/>
  <c r="H377" i="36"/>
  <c r="H414" i="36"/>
  <c r="I738" i="36"/>
  <c r="I211" i="36"/>
  <c r="G151" i="36"/>
  <c r="I162" i="36"/>
  <c r="G327" i="36"/>
  <c r="H46" i="36"/>
  <c r="I317" i="36"/>
  <c r="I860" i="36"/>
  <c r="J416" i="36"/>
  <c r="I1174" i="36"/>
  <c r="I25" i="36"/>
  <c r="G42" i="36"/>
  <c r="G464" i="36"/>
  <c r="I812" i="36"/>
  <c r="G318" i="36"/>
  <c r="G134" i="36"/>
  <c r="J314" i="36"/>
  <c r="I1303" i="36"/>
  <c r="J352" i="36"/>
  <c r="G613" i="36"/>
  <c r="I1220" i="36"/>
  <c r="J462" i="36"/>
  <c r="J475" i="36"/>
  <c r="I834" i="36"/>
  <c r="H321" i="36"/>
  <c r="I491" i="36"/>
  <c r="G588" i="36"/>
  <c r="I480" i="36"/>
  <c r="I789" i="36"/>
  <c r="I185" i="36"/>
  <c r="I916" i="36"/>
  <c r="G389" i="36"/>
  <c r="J47" i="36"/>
  <c r="I556" i="36"/>
  <c r="J525" i="36"/>
  <c r="I1323" i="36"/>
  <c r="I1079" i="36"/>
  <c r="G204" i="36"/>
  <c r="I336" i="36"/>
  <c r="I896" i="36"/>
  <c r="J464" i="36"/>
  <c r="H501" i="36"/>
  <c r="I809" i="36"/>
  <c r="J87" i="36"/>
  <c r="I57" i="36"/>
  <c r="G253" i="36"/>
  <c r="I51" i="36"/>
  <c r="I43" i="36"/>
  <c r="I373" i="36"/>
  <c r="I1270" i="36"/>
  <c r="I948" i="36"/>
  <c r="J390" i="36"/>
  <c r="I1316" i="36"/>
  <c r="G623" i="36"/>
  <c r="H497" i="36"/>
  <c r="I911" i="36"/>
  <c r="I660" i="36"/>
  <c r="I109" i="36"/>
  <c r="I1104" i="36"/>
  <c r="I345" i="36"/>
  <c r="G557" i="36"/>
  <c r="I538" i="36"/>
  <c r="I1158" i="36"/>
  <c r="J440" i="36"/>
  <c r="H210" i="36"/>
  <c r="I238" i="36"/>
  <c r="H240" i="36"/>
  <c r="H73" i="36"/>
  <c r="H447" i="36"/>
  <c r="I1153" i="36"/>
  <c r="I730" i="36"/>
  <c r="J204" i="36"/>
  <c r="J247" i="36"/>
  <c r="J586" i="36"/>
  <c r="J638" i="36"/>
  <c r="I1000" i="36"/>
  <c r="I1199" i="36"/>
  <c r="G345" i="36"/>
  <c r="H24" i="36"/>
  <c r="J209" i="36"/>
  <c r="J126" i="36"/>
  <c r="H336" i="36"/>
  <c r="J336" i="36"/>
  <c r="I468" i="36"/>
  <c r="I791" i="36"/>
  <c r="J359" i="36"/>
  <c r="G556" i="36"/>
  <c r="G207" i="36"/>
  <c r="G568" i="36"/>
  <c r="H434" i="36"/>
  <c r="G592" i="36"/>
  <c r="I447" i="36"/>
  <c r="G285" i="36"/>
  <c r="I748" i="36"/>
  <c r="I196" i="36"/>
  <c r="J683" i="36"/>
  <c r="I191" i="36"/>
  <c r="I1177" i="36"/>
  <c r="I543" i="36"/>
  <c r="G357" i="36"/>
  <c r="I243" i="36"/>
  <c r="I1251" i="36"/>
  <c r="H467" i="36"/>
  <c r="H160" i="36"/>
  <c r="I557" i="36"/>
  <c r="J584" i="36"/>
  <c r="G437" i="36"/>
  <c r="I586" i="36"/>
  <c r="I620" i="36"/>
  <c r="G598" i="36"/>
  <c r="H185" i="36"/>
  <c r="J252" i="36"/>
  <c r="G93" i="36"/>
  <c r="J344" i="36"/>
  <c r="H387" i="36"/>
  <c r="G535" i="36"/>
  <c r="G227" i="36"/>
  <c r="I893" i="36"/>
  <c r="I781" i="36"/>
  <c r="G120" i="36"/>
  <c r="G667" i="36"/>
  <c r="J169" i="36"/>
  <c r="G334" i="36"/>
  <c r="H125" i="36"/>
  <c r="I697" i="36"/>
  <c r="I1041" i="36"/>
  <c r="H471" i="36"/>
  <c r="J265" i="36"/>
  <c r="I1157" i="36"/>
  <c r="I961" i="36"/>
  <c r="H435" i="36"/>
  <c r="I316" i="36"/>
  <c r="J294" i="36"/>
  <c r="G594" i="36"/>
  <c r="I1005" i="36"/>
  <c r="J200" i="36"/>
  <c r="I466" i="36"/>
  <c r="I305" i="36"/>
  <c r="J17" i="36"/>
  <c r="G681" i="36"/>
  <c r="H30" i="36"/>
  <c r="J417" i="36"/>
  <c r="I313" i="36"/>
  <c r="I333" i="36"/>
  <c r="J229" i="36"/>
  <c r="I251" i="36"/>
  <c r="G62" i="36"/>
  <c r="H644" i="36"/>
  <c r="G88" i="36"/>
  <c r="H75" i="36"/>
  <c r="I811" i="36"/>
  <c r="H291" i="36"/>
  <c r="I655" i="36"/>
  <c r="J216" i="36"/>
  <c r="G521" i="36"/>
  <c r="H465" i="36"/>
  <c r="I1008" i="36"/>
  <c r="G271" i="36"/>
  <c r="H640" i="36"/>
  <c r="I47" i="36"/>
  <c r="J41" i="36"/>
  <c r="I366" i="36"/>
  <c r="I161" i="36"/>
  <c r="G112" i="36"/>
  <c r="H484" i="36"/>
  <c r="G567" i="36"/>
  <c r="G546" i="36"/>
  <c r="H404" i="36"/>
  <c r="H561" i="36"/>
  <c r="J51" i="36"/>
  <c r="H276" i="36"/>
  <c r="G559" i="36"/>
  <c r="G770" i="36"/>
  <c r="I160" i="36"/>
  <c r="H654" i="36"/>
  <c r="J361" i="36"/>
  <c r="H63" i="36"/>
  <c r="G234" i="36"/>
  <c r="G144" i="36"/>
  <c r="I377" i="36"/>
  <c r="J524" i="36"/>
  <c r="G510" i="36"/>
  <c r="I887" i="36"/>
  <c r="I293" i="36"/>
  <c r="H635" i="36"/>
  <c r="I104" i="36"/>
  <c r="I362" i="36"/>
  <c r="I363" i="36"/>
  <c r="H550" i="36"/>
  <c r="I1324" i="36"/>
  <c r="I825" i="36"/>
  <c r="I1133" i="36"/>
  <c r="H325" i="36"/>
  <c r="I330" i="36"/>
  <c r="I858" i="36"/>
  <c r="I237" i="36"/>
  <c r="G329" i="36"/>
  <c r="G512" i="36"/>
  <c r="I664" i="36"/>
  <c r="I80" i="36"/>
  <c r="I731" i="36"/>
  <c r="I899" i="36"/>
  <c r="I965" i="36"/>
  <c r="G222" i="36"/>
  <c r="G33" i="36"/>
  <c r="J117" i="36"/>
  <c r="I529" i="36"/>
  <c r="J319" i="36"/>
  <c r="H104" i="36"/>
  <c r="I163" i="36"/>
  <c r="I1136" i="36"/>
  <c r="G243" i="36"/>
  <c r="I58" i="36"/>
  <c r="H195" i="36"/>
  <c r="H324" i="36"/>
  <c r="J112" i="36"/>
  <c r="J523" i="36"/>
  <c r="I320" i="36"/>
  <c r="G300" i="36"/>
  <c r="H168" i="36"/>
  <c r="H554" i="36"/>
  <c r="I780" i="36"/>
  <c r="J652" i="36"/>
  <c r="J159" i="36"/>
  <c r="I563" i="36"/>
  <c r="H418" i="36"/>
  <c r="I1337" i="36"/>
  <c r="I147" i="36"/>
  <c r="I937" i="36"/>
  <c r="I1140" i="36"/>
  <c r="I429" i="36"/>
  <c r="I1223" i="36"/>
  <c r="H492" i="36"/>
  <c r="I308" i="36"/>
  <c r="I291" i="36"/>
  <c r="H260" i="36"/>
  <c r="G443" i="36"/>
  <c r="G427" i="36"/>
  <c r="J242" i="36"/>
  <c r="G210" i="36"/>
  <c r="H262" i="36"/>
  <c r="J315" i="36"/>
  <c r="I1298" i="36"/>
  <c r="G132" i="36"/>
  <c r="J105" i="36"/>
  <c r="J40" i="36"/>
  <c r="I951" i="36"/>
  <c r="I449" i="36"/>
  <c r="I936" i="36"/>
  <c r="G362" i="36"/>
  <c r="H105" i="36"/>
  <c r="J354" i="36"/>
  <c r="I1015" i="36"/>
  <c r="I1031" i="36"/>
  <c r="I207" i="36"/>
  <c r="J654" i="36"/>
  <c r="G73" i="36"/>
  <c r="G55" i="36"/>
  <c r="I968" i="36"/>
  <c r="I583" i="36"/>
  <c r="I1288" i="36"/>
  <c r="I946" i="36"/>
  <c r="I531" i="36"/>
  <c r="J100" i="36"/>
  <c r="G194" i="36"/>
  <c r="H592" i="36"/>
  <c r="I1009" i="36"/>
  <c r="H243" i="36"/>
  <c r="I1121" i="36"/>
  <c r="G584" i="36"/>
  <c r="I399" i="36"/>
  <c r="I1118" i="36"/>
  <c r="J374" i="36"/>
  <c r="J165" i="36"/>
  <c r="I674" i="36"/>
  <c r="G401" i="36"/>
  <c r="H392" i="36"/>
  <c r="J636" i="36"/>
  <c r="H109" i="36"/>
  <c r="H28" i="36"/>
  <c r="I1112" i="36"/>
  <c r="I1049" i="36"/>
  <c r="J445" i="36"/>
  <c r="J189" i="36"/>
  <c r="I795" i="36"/>
  <c r="J191" i="36"/>
  <c r="G403" i="36"/>
  <c r="I327" i="36"/>
  <c r="J108" i="36"/>
  <c r="I802" i="36"/>
  <c r="I1101" i="36"/>
  <c r="H202" i="36"/>
  <c r="I938" i="36"/>
  <c r="I1149" i="36"/>
  <c r="J54" i="36"/>
  <c r="J230" i="36"/>
  <c r="J665" i="36"/>
  <c r="I438" i="36"/>
  <c r="I1077" i="36"/>
  <c r="J682" i="36"/>
  <c r="J536" i="36"/>
  <c r="I1206" i="36"/>
  <c r="H147" i="36"/>
  <c r="J329" i="36"/>
  <c r="H371" i="36"/>
  <c r="H134" i="36"/>
  <c r="I85" i="36"/>
  <c r="H405" i="36"/>
  <c r="I107" i="36"/>
  <c r="J351" i="36"/>
  <c r="J205" i="36"/>
  <c r="I1128" i="36"/>
  <c r="H653" i="36"/>
  <c r="I1187" i="36"/>
  <c r="G53" i="36"/>
  <c r="I707" i="36"/>
  <c r="I616" i="36"/>
  <c r="I383" i="36"/>
  <c r="I212" i="36"/>
  <c r="I76" i="36"/>
  <c r="G654" i="36"/>
  <c r="J474" i="36"/>
  <c r="G169" i="36"/>
  <c r="J309" i="36"/>
  <c r="G572" i="36"/>
  <c r="J156" i="36"/>
  <c r="G578" i="36"/>
  <c r="I889" i="36"/>
  <c r="H356" i="36"/>
  <c r="H673" i="36"/>
  <c r="G649" i="36"/>
  <c r="I1033" i="36"/>
  <c r="G124" i="36"/>
  <c r="G433" i="36"/>
  <c r="H205" i="36"/>
  <c r="G429" i="36"/>
  <c r="I576" i="36"/>
  <c r="H537" i="36"/>
  <c r="I94" i="36"/>
  <c r="I769" i="36"/>
  <c r="H102" i="36"/>
  <c r="H76" i="36"/>
  <c r="J123" i="36"/>
  <c r="I218" i="36"/>
  <c r="I348" i="36"/>
  <c r="I441" i="36"/>
  <c r="I1065" i="36"/>
  <c r="I787" i="36"/>
  <c r="G672" i="36"/>
  <c r="G491" i="36"/>
  <c r="I86" i="36"/>
  <c r="I122" i="36"/>
  <c r="I1266" i="36"/>
  <c r="I1333" i="36"/>
  <c r="H454" i="36"/>
  <c r="G77" i="36"/>
  <c r="H139" i="36"/>
  <c r="H566" i="36"/>
  <c r="I463" i="36"/>
  <c r="I979" i="36"/>
  <c r="H478" i="36"/>
  <c r="J614" i="36"/>
  <c r="I213" i="36"/>
  <c r="H649" i="36"/>
  <c r="H514" i="36"/>
  <c r="G549" i="36"/>
  <c r="J187" i="36"/>
  <c r="I103" i="36"/>
  <c r="H350" i="36"/>
  <c r="I762" i="36"/>
  <c r="I1131" i="36"/>
  <c r="H89" i="36"/>
  <c r="I859" i="36"/>
  <c r="I393" i="36"/>
  <c r="H42" i="36"/>
  <c r="H504" i="36"/>
  <c r="I1127" i="36"/>
  <c r="I537" i="36"/>
  <c r="G560" i="36"/>
  <c r="I64" i="36"/>
  <c r="H531" i="36"/>
  <c r="G492" i="36"/>
  <c r="G219" i="36"/>
  <c r="I1286" i="36"/>
  <c r="G284" i="36"/>
  <c r="I687" i="36"/>
  <c r="I759" i="36"/>
  <c r="I66" i="36"/>
  <c r="H218" i="36"/>
  <c r="J98" i="36"/>
  <c r="J472" i="36"/>
  <c r="H144" i="36"/>
  <c r="G596" i="36"/>
  <c r="I407" i="36"/>
  <c r="G152" i="36"/>
  <c r="G561" i="36"/>
  <c r="I1027" i="36"/>
  <c r="J321" i="36"/>
  <c r="I1028" i="36"/>
  <c r="G35" i="36"/>
  <c r="H252" i="36"/>
  <c r="I1124" i="36"/>
  <c r="H282" i="36"/>
  <c r="H23" i="36"/>
  <c r="I246" i="36"/>
  <c r="I771" i="36"/>
  <c r="H132" i="36"/>
  <c r="G610" i="36"/>
  <c r="H29" i="36"/>
  <c r="I485" i="36"/>
  <c r="I872" i="36"/>
  <c r="J389" i="36"/>
  <c r="G356" i="36"/>
  <c r="J280" i="36"/>
  <c r="H569" i="36"/>
  <c r="G625" i="36"/>
  <c r="H49" i="36"/>
  <c r="I736" i="36"/>
  <c r="I430" i="36"/>
  <c r="H407" i="36"/>
  <c r="H314" i="36"/>
  <c r="I955" i="36"/>
  <c r="H362" i="36"/>
  <c r="I427" i="36"/>
  <c r="J610" i="36"/>
  <c r="I983" i="36"/>
  <c r="J293" i="36"/>
  <c r="I815" i="36"/>
  <c r="H98" i="36"/>
  <c r="I691" i="36"/>
  <c r="J622" i="36"/>
  <c r="H349" i="36"/>
  <c r="I193" i="36"/>
  <c r="J326" i="36"/>
  <c r="I878" i="36"/>
  <c r="J183" i="36"/>
  <c r="I1087" i="36"/>
  <c r="I1054" i="36"/>
  <c r="H258" i="36"/>
  <c r="J527" i="36"/>
  <c r="J627" i="36"/>
  <c r="I982" i="36"/>
  <c r="I1163" i="36"/>
  <c r="H17" i="36"/>
  <c r="I1320" i="36"/>
  <c r="I579" i="36"/>
  <c r="I1299" i="36"/>
  <c r="G628" i="36"/>
  <c r="G580" i="36"/>
  <c r="J680" i="36"/>
  <c r="I1110" i="36"/>
  <c r="I635" i="36"/>
  <c r="I204" i="36"/>
  <c r="G30" i="36"/>
  <c r="J400" i="36"/>
  <c r="I555" i="36"/>
  <c r="J533" i="36"/>
  <c r="I169" i="36"/>
  <c r="I129" i="36"/>
  <c r="G259" i="36"/>
  <c r="I1353" i="36"/>
  <c r="H539" i="36"/>
  <c r="I778" i="36"/>
  <c r="J397" i="36"/>
  <c r="H151" i="36"/>
  <c r="J154" i="36"/>
  <c r="G425" i="36"/>
  <c r="H518" i="36"/>
  <c r="J16" i="36"/>
  <c r="H372" i="36"/>
  <c r="J322" i="36"/>
  <c r="H430" i="36"/>
  <c r="H159" i="36"/>
  <c r="J519" i="36"/>
  <c r="G586" i="36"/>
  <c r="I253" i="36"/>
  <c r="G66" i="36"/>
  <c r="I842" i="36"/>
  <c r="I923" i="36"/>
  <c r="G113" i="36"/>
  <c r="G89" i="36"/>
  <c r="I836" i="36"/>
  <c r="I131" i="36"/>
  <c r="I773" i="36"/>
  <c r="I1211" i="36"/>
  <c r="H646" i="36"/>
  <c r="I114" i="36"/>
  <c r="I952" i="36"/>
  <c r="J32" i="36"/>
  <c r="G364" i="36"/>
  <c r="I1346" i="36"/>
  <c r="J48" i="36"/>
  <c r="I725" i="36"/>
  <c r="G212" i="36"/>
  <c r="J402" i="36"/>
  <c r="J162" i="36"/>
  <c r="H100" i="36"/>
  <c r="J423" i="36"/>
  <c r="H557" i="36"/>
  <c r="G384" i="36"/>
  <c r="G270" i="36"/>
  <c r="H683" i="36"/>
  <c r="J93" i="36"/>
  <c r="G16" i="36"/>
  <c r="I594" i="36"/>
  <c r="I810" i="36"/>
  <c r="I1198" i="36"/>
  <c r="J419" i="36"/>
  <c r="I908" i="36"/>
  <c r="I116" i="36"/>
  <c r="J595" i="36"/>
  <c r="I713" i="36"/>
  <c r="I1076" i="36"/>
  <c r="I621" i="36"/>
  <c r="J22" i="36"/>
  <c r="I266" i="36"/>
  <c r="J646" i="36"/>
  <c r="H606" i="36"/>
  <c r="I550" i="36"/>
  <c r="J113" i="36"/>
  <c r="H373" i="36"/>
  <c r="I615" i="36"/>
  <c r="J217" i="36"/>
  <c r="H88" i="36"/>
  <c r="I720" i="36"/>
  <c r="H523" i="36"/>
  <c r="G231" i="36"/>
  <c r="G348" i="36"/>
  <c r="G178" i="36"/>
  <c r="G126" i="36"/>
  <c r="I1295" i="36"/>
  <c r="J142" i="36"/>
  <c r="J463" i="36"/>
  <c r="J213" i="36"/>
  <c r="H525" i="36"/>
  <c r="J686" i="36"/>
  <c r="I350" i="36"/>
  <c r="I964" i="36"/>
  <c r="G410" i="36"/>
  <c r="I156" i="36"/>
  <c r="I1348" i="36"/>
  <c r="G515" i="36"/>
  <c r="J399" i="36"/>
  <c r="H149" i="36"/>
  <c r="I1287" i="36"/>
  <c r="I1035" i="36"/>
  <c r="H91" i="36"/>
  <c r="I703" i="36"/>
  <c r="I28" i="36"/>
  <c r="I1234" i="36"/>
  <c r="I653" i="36"/>
  <c r="J64" i="36"/>
  <c r="J493" i="36"/>
  <c r="J557" i="36"/>
  <c r="J202" i="36"/>
  <c r="G117" i="36"/>
  <c r="G22" i="36"/>
  <c r="I1262" i="36"/>
  <c r="J82" i="36"/>
  <c r="G455" i="36"/>
  <c r="I792" i="36"/>
  <c r="I1142" i="36"/>
  <c r="I690" i="36"/>
  <c r="J534" i="36"/>
  <c r="H173" i="36"/>
  <c r="I985" i="36"/>
  <c r="G198" i="36"/>
  <c r="H269" i="36"/>
  <c r="J658" i="36"/>
  <c r="J60" i="36"/>
  <c r="H605" i="36"/>
  <c r="G91" i="36"/>
  <c r="G655" i="36"/>
  <c r="H77" i="36"/>
  <c r="G617" i="36"/>
  <c r="I737" i="36"/>
  <c r="I553" i="36"/>
  <c r="J454" i="36"/>
  <c r="I123" i="36"/>
  <c r="G201" i="36"/>
  <c r="H172" i="36"/>
  <c r="I1039" i="36"/>
  <c r="I578" i="36"/>
  <c r="I34" i="36"/>
  <c r="I200" i="36"/>
  <c r="I53" i="36"/>
  <c r="I1173" i="36"/>
  <c r="H652" i="36"/>
  <c r="I394" i="36"/>
  <c r="I851" i="36"/>
  <c r="J365" i="36"/>
  <c r="I958" i="36"/>
  <c r="H530" i="36"/>
  <c r="I527" i="36"/>
  <c r="I989" i="36"/>
  <c r="J581" i="36"/>
  <c r="G466" i="36"/>
  <c r="H43" i="36"/>
  <c r="I233" i="36"/>
  <c r="H90" i="36"/>
  <c r="I1200" i="36"/>
  <c r="J83" i="36"/>
  <c r="I892" i="36"/>
  <c r="G17" i="36"/>
  <c r="I473" i="36"/>
  <c r="I1243" i="36"/>
  <c r="J657" i="36"/>
  <c r="G142" i="36"/>
  <c r="J261" i="36"/>
  <c r="I917" i="36"/>
  <c r="G675" i="36"/>
  <c r="J148" i="36"/>
  <c r="H527" i="36"/>
  <c r="I729" i="36"/>
  <c r="I322" i="36"/>
  <c r="J72" i="36"/>
  <c r="G543" i="36"/>
  <c r="H384" i="36"/>
  <c r="J248" i="36"/>
  <c r="H330" i="36"/>
  <c r="J332" i="36"/>
  <c r="G547" i="36"/>
  <c r="I813" i="36"/>
  <c r="I1036" i="36"/>
  <c r="I151" i="36"/>
  <c r="J225" i="36"/>
  <c r="G470" i="36"/>
  <c r="H233" i="36"/>
  <c r="G359" i="36"/>
  <c r="H249" i="36"/>
  <c r="J140" i="36"/>
  <c r="J182" i="36"/>
  <c r="H164" i="36"/>
  <c r="I448" i="36"/>
  <c r="G457" i="36"/>
  <c r="G168" i="36"/>
  <c r="H611" i="36"/>
  <c r="H543" i="36"/>
  <c r="J455" i="36"/>
  <c r="I1222" i="36"/>
  <c r="I883" i="36"/>
  <c r="J471" i="36"/>
  <c r="G40" i="36"/>
  <c r="G647" i="36"/>
  <c r="H223" i="36"/>
  <c r="J563" i="36"/>
  <c r="I477" i="36"/>
  <c r="J537" i="36"/>
  <c r="G385" i="36"/>
  <c r="J203" i="36"/>
  <c r="G281" i="36"/>
  <c r="G54" i="36"/>
  <c r="G485" i="36"/>
  <c r="J431" i="36"/>
  <c r="I823" i="36"/>
  <c r="G638" i="36"/>
  <c r="G324" i="36"/>
  <c r="I694" i="36"/>
  <c r="J388" i="36"/>
  <c r="I681" i="36"/>
  <c r="I800" i="36"/>
  <c r="I949" i="36"/>
  <c r="I502" i="36"/>
  <c r="H16" i="36"/>
  <c r="I1098" i="36"/>
  <c r="G508" i="36"/>
  <c r="I566" i="36"/>
  <c r="I1227" i="36"/>
  <c r="H415" i="36"/>
  <c r="H153" i="36"/>
  <c r="I184" i="36"/>
  <c r="H194" i="36"/>
  <c r="H313" i="36"/>
  <c r="J585" i="36"/>
  <c r="J197" i="36"/>
  <c r="I1030" i="36"/>
  <c r="G139" i="36"/>
  <c r="I1277" i="36"/>
  <c r="J626" i="36"/>
  <c r="I940" i="36"/>
  <c r="I1282" i="36"/>
  <c r="G316" i="36"/>
  <c r="J192" i="36"/>
  <c r="G486" i="36"/>
  <c r="J120" i="36"/>
  <c r="J458" i="36"/>
  <c r="G312" i="36"/>
  <c r="I532" i="36"/>
  <c r="H315" i="36"/>
  <c r="I570" i="36"/>
  <c r="G501" i="36"/>
  <c r="J186" i="36"/>
  <c r="G260" i="36"/>
  <c r="I777" i="36"/>
  <c r="J66" i="36"/>
  <c r="I838" i="36"/>
  <c r="H510" i="36"/>
  <c r="I716" i="36"/>
  <c r="H284" i="36"/>
  <c r="I1141" i="36"/>
  <c r="I921" i="36"/>
  <c r="H601" i="36"/>
  <c r="G523" i="36"/>
  <c r="H31" i="36"/>
  <c r="I340" i="36"/>
  <c r="I146" i="36"/>
  <c r="I304" i="36"/>
  <c r="G365" i="36"/>
  <c r="G220" i="36"/>
  <c r="I692" i="36"/>
  <c r="I822" i="36"/>
  <c r="H365" i="36"/>
  <c r="J224" i="36"/>
  <c r="I1304" i="36"/>
  <c r="J346" i="36"/>
  <c r="I1122" i="36"/>
  <c r="I522" i="36"/>
  <c r="J111" i="36"/>
  <c r="G39" i="36"/>
  <c r="I179" i="36"/>
  <c r="G652" i="36"/>
  <c r="H72" i="36"/>
  <c r="G530" i="36"/>
  <c r="I784" i="36"/>
  <c r="G619" i="36"/>
  <c r="I573" i="36"/>
  <c r="I894" i="36"/>
  <c r="J62" i="36"/>
  <c r="J70" i="36"/>
  <c r="H397" i="36"/>
  <c r="I922" i="36"/>
  <c r="I1312" i="36"/>
  <c r="I268" i="36"/>
  <c r="H511" i="36"/>
  <c r="J674" i="36"/>
  <c r="I1289" i="36"/>
  <c r="G440" i="36"/>
  <c r="H498" i="36"/>
  <c r="G394" i="36"/>
  <c r="G13" i="36"/>
  <c r="I933" i="36"/>
  <c r="J673" i="36"/>
  <c r="H35" i="36"/>
  <c r="I475" i="36"/>
  <c r="H534" i="36"/>
  <c r="G342" i="36"/>
  <c r="H337" i="36"/>
  <c r="G622" i="36"/>
  <c r="J157" i="36"/>
  <c r="H279" i="36"/>
  <c r="I1108" i="36"/>
  <c r="I945" i="36"/>
  <c r="H368" i="36"/>
  <c r="I1168" i="36"/>
  <c r="I208" i="36"/>
  <c r="I819" i="36"/>
  <c r="J290" i="36"/>
  <c r="J285" i="36"/>
  <c r="I677" i="36"/>
  <c r="J286" i="36"/>
  <c r="H37" i="36"/>
  <c r="G544" i="36"/>
  <c r="I879" i="36"/>
  <c r="I626" i="36"/>
  <c r="G550" i="36"/>
  <c r="J465" i="36"/>
  <c r="J275" i="36"/>
  <c r="J470" i="36"/>
  <c r="I1268" i="36"/>
  <c r="I225" i="36"/>
  <c r="J427" i="36"/>
  <c r="I63" i="36"/>
  <c r="H485" i="36"/>
  <c r="I776" i="36"/>
  <c r="G266" i="36"/>
  <c r="J602" i="36"/>
  <c r="I1250" i="36"/>
  <c r="J96" i="36"/>
  <c r="J264" i="36"/>
  <c r="J84" i="36"/>
  <c r="H32" i="36"/>
  <c r="I903" i="36"/>
  <c r="I934" i="36"/>
  <c r="I310" i="36"/>
  <c r="J625" i="36"/>
  <c r="G426" i="36"/>
  <c r="H45" i="36"/>
  <c r="I1336" i="36"/>
  <c r="J469" i="36"/>
  <c r="H602" i="36"/>
  <c r="H353" i="36"/>
  <c r="I1071" i="36"/>
  <c r="I341" i="36"/>
  <c r="I600" i="36"/>
  <c r="G215" i="36"/>
  <c r="I435" i="36"/>
  <c r="I969" i="36"/>
  <c r="J232" i="36"/>
  <c r="J55" i="36"/>
  <c r="I1338" i="36"/>
  <c r="I300" i="36"/>
  <c r="J367" i="36"/>
  <c r="G374" i="36"/>
  <c r="J80" i="36"/>
  <c r="I508" i="36"/>
  <c r="J358" i="36"/>
  <c r="H348" i="36"/>
  <c r="H381" i="36"/>
  <c r="H382" i="36"/>
  <c r="I585" i="36"/>
  <c r="H97" i="36"/>
  <c r="I67" i="36"/>
  <c r="G128" i="36"/>
  <c r="H496" i="36"/>
  <c r="I544" i="36"/>
  <c r="G338" i="36"/>
  <c r="J621" i="36"/>
  <c r="H394" i="36"/>
  <c r="I1247" i="36"/>
  <c r="G406" i="36"/>
  <c r="I134" i="36"/>
  <c r="G29" i="36"/>
  <c r="I845" i="36"/>
  <c r="I36" i="36"/>
  <c r="I1273" i="36"/>
  <c r="I137" i="36"/>
  <c r="H361" i="36"/>
  <c r="H27" i="36"/>
  <c r="J233" i="36"/>
  <c r="I1296" i="36"/>
  <c r="I695" i="36"/>
  <c r="H344" i="36"/>
  <c r="J272" i="36"/>
  <c r="J441" i="36"/>
  <c r="G393" i="36"/>
  <c r="I1089" i="36"/>
  <c r="G414" i="36"/>
  <c r="J529" i="36"/>
  <c r="J29" i="36"/>
  <c r="G296" i="36"/>
  <c r="G118" i="36"/>
  <c r="J446" i="36"/>
  <c r="H112" i="36"/>
  <c r="I745" i="36"/>
  <c r="J570" i="36"/>
  <c r="I516" i="36"/>
  <c r="G430" i="36"/>
  <c r="G633" i="36"/>
  <c r="G662" i="36"/>
  <c r="I1181" i="36"/>
  <c r="I783" i="36"/>
  <c r="I1331" i="36"/>
  <c r="I90" i="36"/>
  <c r="G668" i="36"/>
  <c r="H540" i="36"/>
  <c r="J547" i="36"/>
  <c r="J406" i="36"/>
  <c r="J115" i="36"/>
  <c r="J664" i="36"/>
  <c r="I742" i="36"/>
  <c r="J300" i="36"/>
  <c r="J508" i="36"/>
  <c r="G108" i="36"/>
  <c r="J279" i="36"/>
  <c r="G245" i="36"/>
  <c r="G499" i="36"/>
  <c r="G469" i="36"/>
  <c r="I534" i="36"/>
  <c r="H170" i="36"/>
  <c r="I869" i="36"/>
  <c r="I1215" i="36"/>
  <c r="I683" i="36"/>
  <c r="J244" i="36"/>
  <c r="I1362" i="36"/>
  <c r="J650" i="36"/>
  <c r="I382" i="36"/>
  <c r="I62" i="36"/>
  <c r="I1037" i="36"/>
  <c r="I726" i="36"/>
  <c r="H236" i="36"/>
  <c r="I1344" i="36"/>
  <c r="I966" i="36"/>
  <c r="H451" i="36"/>
  <c r="I88" i="36"/>
  <c r="H339" i="36"/>
  <c r="J299" i="36"/>
  <c r="J552" i="36"/>
  <c r="H682" i="36"/>
  <c r="G200" i="36"/>
  <c r="I602" i="36"/>
  <c r="G333" i="36"/>
  <c r="G778" i="36"/>
  <c r="J20" i="36"/>
  <c r="G361" i="36"/>
  <c r="J506" i="36"/>
  <c r="I215" i="36"/>
  <c r="I987" i="36"/>
  <c r="I496" i="36"/>
  <c r="G213" i="36"/>
  <c r="H186" i="36"/>
  <c r="H34" i="36"/>
  <c r="H40" i="36"/>
  <c r="I782" i="36"/>
  <c r="H52" i="36"/>
  <c r="J507" i="36"/>
  <c r="I796" i="36"/>
  <c r="G436" i="36"/>
  <c r="I512" i="36"/>
  <c r="I912" i="36"/>
  <c r="G143" i="36"/>
  <c r="G276" i="36"/>
  <c r="G422" i="36"/>
  <c r="J436" i="36"/>
  <c r="G127" i="36"/>
  <c r="J577" i="36"/>
  <c r="I1094" i="36"/>
  <c r="G251" i="36"/>
  <c r="H664" i="36"/>
  <c r="G555" i="36"/>
  <c r="G540" i="36"/>
  <c r="G380" i="36"/>
  <c r="I472" i="36"/>
  <c r="I1115" i="36"/>
  <c r="J277" i="36"/>
  <c r="I87" i="36"/>
  <c r="I445" i="36"/>
  <c r="I500" i="36"/>
  <c r="J404" i="36"/>
  <c r="H261" i="36"/>
  <c r="J260" i="36"/>
  <c r="I52" i="36"/>
  <c r="J110" i="36"/>
  <c r="G566" i="36"/>
  <c r="H256" i="36"/>
  <c r="H176" i="36"/>
  <c r="G218" i="36"/>
  <c r="G537" i="36"/>
  <c r="I854" i="36"/>
  <c r="H351" i="36"/>
  <c r="J338" i="36"/>
  <c r="I1072" i="36"/>
  <c r="J410" i="36"/>
  <c r="I1276" i="36"/>
  <c r="H400" i="36"/>
  <c r="G635" i="36"/>
  <c r="I178" i="36"/>
  <c r="H189" i="36"/>
  <c r="I1152" i="36"/>
  <c r="I136" i="36"/>
  <c r="H677" i="36"/>
  <c r="J490" i="36"/>
  <c r="H502" i="36"/>
  <c r="J74" i="36"/>
  <c r="J442" i="36"/>
  <c r="I873" i="36"/>
  <c r="J413" i="36"/>
  <c r="I1217" i="36"/>
  <c r="I628" i="36"/>
  <c r="J143" i="36"/>
  <c r="J675" i="36"/>
  <c r="I828" i="36"/>
  <c r="I283" i="36"/>
  <c r="I793" i="36"/>
  <c r="I1169" i="36"/>
  <c r="H197" i="36"/>
  <c r="I686" i="36"/>
  <c r="G37" i="36"/>
  <c r="J530" i="36"/>
  <c r="I848" i="36"/>
  <c r="I290" i="36"/>
  <c r="J312" i="36"/>
  <c r="I930" i="36"/>
  <c r="I932" i="36"/>
  <c r="I202" i="36"/>
  <c r="G50" i="36"/>
  <c r="J498" i="36"/>
  <c r="H413" i="36"/>
  <c r="H491" i="36"/>
  <c r="J447" i="36"/>
  <c r="H567" i="36"/>
  <c r="H520" i="36"/>
  <c r="I1137" i="36"/>
  <c r="J91" i="36"/>
  <c r="I706" i="36"/>
  <c r="H296" i="36"/>
  <c r="H629" i="36"/>
  <c r="H119" i="36"/>
  <c r="H275" i="36"/>
  <c r="I476" i="36"/>
  <c r="H426" i="36"/>
  <c r="I255" i="36"/>
  <c r="J134" i="36"/>
  <c r="G279" i="36"/>
  <c r="J513" i="36"/>
  <c r="I689" i="36"/>
  <c r="I387" i="36"/>
  <c r="G185" i="36"/>
  <c r="H380" i="36"/>
  <c r="J418" i="36"/>
  <c r="J258" i="36"/>
  <c r="J403" i="36"/>
  <c r="H103" i="36"/>
  <c r="J306" i="36"/>
  <c r="H482" i="36"/>
  <c r="I1185" i="36"/>
  <c r="H483" i="36"/>
  <c r="J444" i="36"/>
  <c r="G467" i="36"/>
  <c r="H455" i="36"/>
  <c r="H424" i="36"/>
  <c r="H597" i="36"/>
  <c r="I552" i="36"/>
  <c r="I978" i="36"/>
  <c r="I39" i="36"/>
  <c r="G644" i="36"/>
  <c r="H294" i="36"/>
  <c r="H80" i="36"/>
  <c r="I988" i="36"/>
  <c r="J116" i="36"/>
  <c r="J295" i="36"/>
  <c r="J151" i="36"/>
  <c r="G145" i="36"/>
  <c r="I727" i="36"/>
  <c r="G268" i="36"/>
  <c r="I1085" i="36"/>
  <c r="I540" i="36"/>
  <c r="H290" i="36"/>
  <c r="I223" i="36"/>
  <c r="H20" i="36"/>
  <c r="J201" i="36"/>
  <c r="H94" i="36"/>
  <c r="I1326" i="36"/>
  <c r="H145" i="36"/>
  <c r="I483" i="36"/>
  <c r="I60" i="36"/>
  <c r="G479" i="36"/>
  <c r="H242" i="36"/>
  <c r="I474" i="36"/>
  <c r="G188" i="36"/>
  <c r="I1248" i="36"/>
  <c r="J235" i="36"/>
  <c r="G776" i="36"/>
  <c r="I1301" i="36"/>
  <c r="H548" i="36"/>
  <c r="H196" i="36"/>
  <c r="H124" i="36"/>
  <c r="G197" i="36"/>
  <c r="J307" i="36"/>
  <c r="H148" i="36"/>
  <c r="I299" i="36"/>
  <c r="I805" i="36"/>
  <c r="J479" i="36"/>
  <c r="H224" i="36"/>
  <c r="H257" i="36"/>
  <c r="I71" i="36"/>
  <c r="J510" i="36"/>
  <c r="I370" i="36"/>
  <c r="I756" i="36"/>
  <c r="H490" i="36"/>
  <c r="I126" i="36"/>
  <c r="H674" i="36"/>
  <c r="I1308" i="36"/>
  <c r="I718" i="36"/>
  <c r="I714" i="36"/>
  <c r="H573" i="36"/>
  <c r="I443" i="36"/>
  <c r="I880" i="36"/>
  <c r="J648" i="36"/>
  <c r="I614" i="36"/>
  <c r="H179" i="36"/>
  <c r="G570" i="36"/>
  <c r="I902" i="36"/>
  <c r="H565" i="36"/>
  <c r="H180" i="36"/>
  <c r="J437" i="36"/>
  <c r="I29" i="36"/>
  <c r="J459" i="36"/>
  <c r="G605" i="36"/>
  <c r="G679" i="36"/>
  <c r="J345" i="36"/>
  <c r="G280" i="36"/>
  <c r="I905" i="36"/>
  <c r="J45" i="36"/>
  <c r="I307" i="36"/>
  <c r="I728" i="36"/>
  <c r="H265" i="36"/>
  <c r="J308" i="36"/>
  <c r="I981" i="36"/>
  <c r="H476" i="36"/>
  <c r="I1341" i="36"/>
  <c r="J175" i="36"/>
  <c r="H191" i="36"/>
  <c r="H299" i="36"/>
  <c r="J532" i="36"/>
  <c r="G448" i="36"/>
  <c r="I241" i="36"/>
  <c r="J318" i="36"/>
  <c r="I478" i="36"/>
  <c r="G534" i="36"/>
  <c r="J620" i="36"/>
  <c r="I1363" i="36"/>
  <c r="I1350" i="36"/>
  <c r="J438" i="36"/>
  <c r="I190" i="36"/>
  <c r="G262" i="36"/>
  <c r="G237" i="36"/>
  <c r="I105" i="36"/>
  <c r="H607" i="36"/>
  <c r="G552" i="36"/>
  <c r="I458" i="36"/>
  <c r="J255" i="36"/>
  <c r="J65" i="36"/>
  <c r="I572" i="36"/>
  <c r="I148" i="36"/>
  <c r="G686" i="36"/>
  <c r="I44" i="36"/>
  <c r="I378" i="36"/>
  <c r="I121" i="36"/>
  <c r="I395" i="36"/>
  <c r="J428" i="36"/>
  <c r="I206" i="36"/>
  <c r="J174" i="36"/>
  <c r="H167" i="36"/>
  <c r="I27" i="36"/>
  <c r="G439" i="36"/>
  <c r="J206" i="36"/>
  <c r="I54" i="36"/>
  <c r="I1043" i="36"/>
  <c r="I265" i="36"/>
  <c r="H574" i="36"/>
  <c r="J95" i="36"/>
  <c r="H227" i="36"/>
  <c r="G307" i="36"/>
  <c r="J509" i="36"/>
  <c r="I941" i="36"/>
  <c r="G685" i="36"/>
  <c r="I501" i="36"/>
  <c r="I72" i="36"/>
  <c r="I26" i="36"/>
  <c r="I1125" i="36"/>
  <c r="I1111" i="36"/>
  <c r="J609" i="36"/>
  <c r="J615" i="36"/>
  <c r="G564" i="36"/>
  <c r="J599" i="36"/>
  <c r="I1134" i="36"/>
  <c r="G254" i="36"/>
  <c r="H675" i="36"/>
  <c r="I451" i="36"/>
  <c r="I415" i="36"/>
  <c r="J163" i="36"/>
  <c r="G558" i="36"/>
  <c r="I597" i="36"/>
  <c r="I342" i="36"/>
  <c r="I670" i="36"/>
  <c r="I232" i="36"/>
  <c r="H345" i="36"/>
  <c r="I329" i="36"/>
  <c r="I623" i="36"/>
  <c r="I666" i="36"/>
  <c r="I947" i="36"/>
  <c r="H630" i="36"/>
  <c r="I108" i="36"/>
  <c r="G460" i="36"/>
  <c r="I884" i="36"/>
  <c r="G432" i="36"/>
  <c r="G353" i="36"/>
  <c r="I1116" i="36"/>
  <c r="H267" i="36"/>
  <c r="I1358" i="36"/>
  <c r="H245" i="36"/>
  <c r="J36" i="36"/>
  <c r="H390" i="36"/>
  <c r="J73" i="36"/>
  <c r="J548" i="36"/>
  <c r="H552" i="36"/>
  <c r="H239" i="36"/>
  <c r="I1343" i="36"/>
  <c r="I891" i="36"/>
  <c r="H141" i="36"/>
  <c r="G82" i="36"/>
  <c r="H298" i="36"/>
  <c r="G771" i="36"/>
  <c r="G137" i="36"/>
  <c r="I187" i="36"/>
  <c r="G165" i="36"/>
  <c r="J671" i="36"/>
  <c r="J58" i="36"/>
  <c r="I830" i="36"/>
  <c r="I943" i="36"/>
  <c r="I326" i="36"/>
  <c r="I1102" i="36"/>
  <c r="I767" i="36"/>
  <c r="I1352" i="36"/>
  <c r="J71" i="36"/>
  <c r="G47" i="36"/>
  <c r="H509" i="36"/>
  <c r="I1006" i="36"/>
  <c r="J526" i="36"/>
  <c r="H438" i="36"/>
  <c r="J521" i="36"/>
  <c r="I1310" i="36"/>
  <c r="I758" i="36"/>
  <c r="G678" i="36"/>
  <c r="J641" i="36"/>
  <c r="H251" i="36"/>
  <c r="H317" i="36"/>
  <c r="J313" i="36"/>
  <c r="I384" i="36"/>
  <c r="I40" i="36"/>
  <c r="G309" i="36"/>
  <c r="I1175" i="36"/>
  <c r="I980" i="36"/>
  <c r="H393" i="36"/>
  <c r="H222" i="36"/>
  <c r="I732" i="36"/>
  <c r="J303" i="36"/>
  <c r="H670" i="36"/>
  <c r="G167" i="36"/>
  <c r="H92" i="36"/>
  <c r="I1151" i="36"/>
  <c r="I856" i="36"/>
  <c r="I920" i="36"/>
  <c r="H591" i="36"/>
  <c r="G326" i="36"/>
  <c r="I1235" i="36"/>
  <c r="J484" i="36"/>
  <c r="J600" i="36"/>
  <c r="H645" i="36"/>
  <c r="G154" i="36"/>
  <c r="G421" i="36"/>
  <c r="I401" i="36"/>
  <c r="J420" i="36"/>
  <c r="I1053" i="36"/>
  <c r="H79" i="36"/>
  <c r="H576" i="36"/>
  <c r="J461" i="36"/>
  <c r="H588" i="36"/>
  <c r="G183" i="36"/>
  <c r="J31" i="36"/>
  <c r="G781" i="36"/>
  <c r="J381" i="36"/>
  <c r="H60" i="36"/>
  <c r="H85" i="36"/>
  <c r="H632" i="36"/>
  <c r="G553" i="36"/>
  <c r="G297" i="36"/>
  <c r="H475" i="36"/>
  <c r="G661" i="36"/>
  <c r="G565" i="36"/>
  <c r="J193" i="36"/>
  <c r="H123" i="36"/>
  <c r="G673" i="36"/>
  <c r="I17" i="36"/>
  <c r="I1335" i="36"/>
  <c r="I794" i="36"/>
  <c r="G593" i="36"/>
  <c r="H266" i="36"/>
  <c r="H306" i="36"/>
  <c r="I509" i="36"/>
  <c r="G577" i="36"/>
  <c r="J480" i="36"/>
  <c r="I1212" i="36"/>
  <c r="G289" i="36"/>
  <c r="G123" i="36"/>
  <c r="I453" i="36"/>
  <c r="J560" i="36"/>
  <c r="G305" i="36"/>
  <c r="I826" i="36"/>
  <c r="J495" i="36"/>
  <c r="H241" i="36"/>
  <c r="G445" i="36"/>
  <c r="G299" i="36"/>
  <c r="J274" i="36"/>
  <c r="I1146" i="36"/>
  <c r="H110" i="36"/>
  <c r="H320" i="36"/>
  <c r="H555" i="36"/>
  <c r="J422" i="36"/>
  <c r="I1126" i="36"/>
  <c r="I957" i="36"/>
  <c r="H288" i="36"/>
  <c r="I174" i="36"/>
  <c r="I535" i="36"/>
  <c r="I1019" i="36"/>
  <c r="G84" i="36"/>
  <c r="J250" i="36"/>
  <c r="I1306" i="36"/>
  <c r="J643" i="36"/>
  <c r="J267" i="36"/>
  <c r="I1242" i="36"/>
  <c r="I402" i="36"/>
  <c r="I1345" i="36"/>
  <c r="G383" i="36"/>
  <c r="I764" i="36"/>
  <c r="G321" i="36"/>
  <c r="J132" i="36"/>
  <c r="H671" i="36"/>
  <c r="J550" i="36"/>
  <c r="I753" i="36"/>
  <c r="I770" i="36"/>
  <c r="J568" i="36"/>
  <c r="I599" i="36"/>
  <c r="G332" i="36"/>
  <c r="H219" i="36"/>
  <c r="I24" i="36"/>
  <c r="H590" i="36"/>
  <c r="H316" i="36"/>
  <c r="G450" i="36"/>
  <c r="I654" i="36"/>
  <c r="I588" i="36"/>
  <c r="I297" i="36"/>
  <c r="G481" i="36"/>
  <c r="J369" i="36"/>
  <c r="G551" i="36"/>
  <c r="J623" i="36"/>
  <c r="I1088" i="36"/>
  <c r="J434" i="36"/>
  <c r="G683" i="36"/>
  <c r="H334" i="36"/>
  <c r="G319" i="36"/>
  <c r="I277" i="36"/>
  <c r="G772" i="36"/>
  <c r="I607" i="36"/>
  <c r="I1224" i="36"/>
  <c r="J246" i="36"/>
  <c r="G471" i="36"/>
  <c r="H175" i="36"/>
  <c r="H156" i="36"/>
  <c r="I1147" i="36"/>
  <c r="H495" i="36"/>
  <c r="G302" i="36"/>
  <c r="J478" i="36"/>
  <c r="J569" i="36"/>
  <c r="H340" i="36"/>
  <c r="J180" i="36"/>
  <c r="G32" i="36"/>
  <c r="G267" i="36"/>
  <c r="J46" i="36"/>
  <c r="I581" i="36"/>
  <c r="I673" i="36"/>
  <c r="I338" i="36"/>
  <c r="I1202" i="36"/>
  <c r="J558" i="36"/>
  <c r="J177" i="36"/>
  <c r="G162" i="36"/>
  <c r="I779" i="36"/>
  <c r="I1096" i="36"/>
  <c r="I605" i="36"/>
  <c r="G367" i="36"/>
  <c r="G12" i="36"/>
  <c r="J520" i="36"/>
  <c r="I20" i="36"/>
  <c r="J263" i="36"/>
  <c r="J269" i="36"/>
  <c r="I228" i="36"/>
  <c r="H58" i="36"/>
  <c r="G209" i="36"/>
  <c r="J543" i="36"/>
  <c r="G531" i="36"/>
  <c r="I495" i="36"/>
  <c r="J501" i="36"/>
  <c r="I16" i="36"/>
  <c r="I1067" i="36"/>
  <c r="I272" i="36"/>
  <c r="J679" i="36"/>
  <c r="I984" i="36"/>
  <c r="I942" i="36"/>
  <c r="J238" i="36"/>
  <c r="I454" i="36"/>
  <c r="G216" i="36"/>
  <c r="G354" i="36"/>
  <c r="G412" i="36"/>
  <c r="G514" i="36"/>
  <c r="G442" i="36"/>
  <c r="J396" i="36"/>
  <c r="I115" i="36"/>
  <c r="I723" i="36"/>
  <c r="G238" i="36"/>
  <c r="G528" i="36"/>
  <c r="H127" i="36"/>
  <c r="I323" i="36"/>
  <c r="J578" i="36"/>
  <c r="I455" i="36"/>
  <c r="G95" i="36"/>
  <c r="I412" i="36"/>
  <c r="H216" i="36"/>
  <c r="G228" i="36"/>
  <c r="J554" i="36"/>
  <c r="G575" i="36"/>
  <c r="I242" i="36"/>
  <c r="J76" i="36"/>
  <c r="J27" i="36"/>
  <c r="H289" i="36"/>
  <c r="I347" i="36"/>
  <c r="J553" i="36"/>
  <c r="I1240" i="36"/>
  <c r="G419" i="36"/>
  <c r="H470" i="36"/>
  <c r="I709" i="36"/>
  <c r="H681" i="36"/>
  <c r="H416" i="36"/>
  <c r="G498" i="36"/>
  <c r="J500" i="36"/>
  <c r="I1204" i="36"/>
  <c r="H12" i="36"/>
  <c r="J452" i="36"/>
  <c r="I651" i="36"/>
  <c r="I113" i="36"/>
  <c r="H22" i="36"/>
  <c r="J219" i="36"/>
  <c r="H477" i="36"/>
  <c r="I42" i="36"/>
  <c r="J278" i="36"/>
  <c r="I132" i="36"/>
  <c r="H95" i="36"/>
  <c r="I1016" i="36"/>
  <c r="I1272" i="36"/>
  <c r="H140" i="36"/>
  <c r="J491" i="36"/>
  <c r="H162" i="36"/>
  <c r="J496" i="36"/>
  <c r="J135" i="36"/>
  <c r="G64" i="36"/>
  <c r="H445" i="36"/>
  <c r="H395" i="36"/>
  <c r="J26" i="36"/>
  <c r="I1172" i="36"/>
  <c r="I1003" i="36"/>
  <c r="I13" i="36"/>
  <c r="I724" i="36"/>
  <c r="I219" i="36"/>
  <c r="I548" i="36"/>
  <c r="J320" i="36"/>
  <c r="J311" i="36"/>
  <c r="I400" i="36"/>
  <c r="I1230" i="36"/>
  <c r="G516" i="36"/>
  <c r="I296" i="36"/>
  <c r="G653" i="36"/>
  <c r="J347" i="36"/>
  <c r="H375" i="36"/>
  <c r="I1150" i="36"/>
  <c r="I1311" i="36"/>
  <c r="H559" i="36"/>
  <c r="I364" i="36"/>
  <c r="I45" i="36"/>
  <c r="I928" i="36"/>
  <c r="G382" i="36"/>
  <c r="J38" i="36"/>
  <c r="H295" i="36"/>
  <c r="I646" i="36"/>
  <c r="I353" i="36"/>
  <c r="I1165" i="36"/>
  <c r="H115" i="36"/>
  <c r="J121" i="36"/>
  <c r="H312" i="36"/>
  <c r="I746" i="36"/>
  <c r="J556" i="36"/>
  <c r="I1265" i="36"/>
  <c r="I1356" i="36"/>
  <c r="H285" i="36"/>
  <c r="H389" i="36"/>
  <c r="J164" i="36"/>
  <c r="G518" i="36"/>
  <c r="I526" i="36"/>
  <c r="G351" i="36"/>
  <c r="I158" i="36"/>
  <c r="I1210" i="36"/>
  <c r="H122" i="36"/>
  <c r="I59" i="36"/>
  <c r="G226" i="36"/>
  <c r="I705" i="36"/>
  <c r="I837" i="36"/>
  <c r="H136" i="36"/>
  <c r="I177" i="36"/>
  <c r="I1328" i="36"/>
  <c r="I31" i="36"/>
  <c r="I841" i="36"/>
  <c r="I641" i="36"/>
  <c r="J456" i="36"/>
  <c r="I1322" i="36"/>
  <c r="H184" i="36"/>
  <c r="I35" i="36"/>
  <c r="G612" i="36"/>
  <c r="G451" i="36"/>
  <c r="H639" i="36"/>
  <c r="I541" i="36"/>
  <c r="G646" i="36"/>
  <c r="J398" i="36"/>
  <c r="I1060" i="36"/>
  <c r="G97" i="36"/>
  <c r="J405" i="36"/>
  <c r="J591" i="36"/>
  <c r="I1281" i="36"/>
  <c r="H177" i="36"/>
  <c r="G311" i="36"/>
  <c r="G529" i="36"/>
  <c r="I280" i="36"/>
  <c r="H570" i="36"/>
  <c r="I1293" i="36"/>
  <c r="H620" i="36"/>
  <c r="I1279" i="36"/>
  <c r="I821" i="36"/>
  <c r="I1280" i="36"/>
  <c r="H473" i="36"/>
  <c r="G340" i="36"/>
  <c r="J296" i="36"/>
  <c r="J430" i="36"/>
  <c r="I788" i="36"/>
  <c r="H463" i="36"/>
  <c r="J176" i="36"/>
  <c r="G495" i="36"/>
  <c r="I708" i="36"/>
  <c r="I733" i="36"/>
  <c r="I640" i="36"/>
  <c r="I868" i="36"/>
  <c r="I1034" i="36"/>
  <c r="J645" i="36"/>
  <c r="J21" i="36"/>
  <c r="I229" i="36"/>
  <c r="G180" i="36"/>
  <c r="I118" i="36"/>
  <c r="I688" i="36"/>
  <c r="H533" i="36"/>
  <c r="I528" i="36"/>
  <c r="H328" i="36"/>
  <c r="I906" i="36"/>
  <c r="I1245" i="36"/>
  <c r="J538" i="36"/>
  <c r="I1117" i="36"/>
  <c r="J239" i="36"/>
  <c r="I973" i="36"/>
  <c r="H120" i="36"/>
  <c r="I840" i="36"/>
  <c r="J571" i="36"/>
  <c r="I504" i="36"/>
  <c r="I1188" i="36"/>
  <c r="I37" i="36"/>
  <c r="I740" i="36"/>
  <c r="H626" i="36"/>
  <c r="I150" i="36"/>
  <c r="I181" i="36"/>
  <c r="H161" i="36"/>
  <c r="I962" i="36"/>
  <c r="H545" i="36"/>
  <c r="J562" i="36"/>
  <c r="H178" i="36"/>
  <c r="J540" i="36"/>
  <c r="I755" i="36"/>
  <c r="I70" i="36"/>
  <c r="I751" i="36"/>
  <c r="H521" i="36"/>
  <c r="I18" i="36"/>
  <c r="I696" i="36"/>
  <c r="I372" i="36"/>
  <c r="H352" i="36"/>
  <c r="J433" i="36"/>
  <c r="I715" i="36"/>
  <c r="I1184" i="36"/>
  <c r="I281" i="36"/>
  <c r="I1334" i="36"/>
  <c r="I397" i="36"/>
  <c r="G687" i="36"/>
  <c r="G211" i="36"/>
  <c r="I1193" i="36"/>
  <c r="I1208" i="36"/>
  <c r="G135" i="36"/>
  <c r="J663" i="36"/>
  <c r="I1205" i="36"/>
  <c r="I935" i="36"/>
  <c r="I125" i="36"/>
  <c r="G640" i="36"/>
  <c r="H586" i="36"/>
  <c r="G129" i="36"/>
  <c r="G56" i="36"/>
  <c r="J439" i="36"/>
  <c r="J348" i="36"/>
  <c r="I1093" i="36"/>
  <c r="H121" i="36"/>
  <c r="I864" i="36"/>
  <c r="I1241" i="36"/>
  <c r="I482" i="36"/>
  <c r="H56" i="36"/>
  <c r="J226" i="36"/>
  <c r="H21" i="36"/>
  <c r="H648" i="36"/>
  <c r="J234" i="36"/>
  <c r="I33" i="36"/>
  <c r="I698" i="36"/>
  <c r="H672" i="36"/>
  <c r="H441" i="36"/>
  <c r="G663" i="36"/>
  <c r="G287" i="36"/>
  <c r="J341" i="36"/>
  <c r="H333" i="36"/>
  <c r="I1342" i="36"/>
  <c r="I1052" i="36"/>
  <c r="I1249" i="36"/>
  <c r="H54" i="36"/>
  <c r="I515" i="36"/>
  <c r="G476" i="36"/>
  <c r="H636" i="36"/>
  <c r="J171" i="36"/>
  <c r="I1045" i="36"/>
  <c r="H57" i="36"/>
  <c r="J421" i="36"/>
  <c r="I361" i="36"/>
  <c r="H631" i="36"/>
  <c r="J653" i="36"/>
  <c r="H593" i="36"/>
  <c r="G101" i="36"/>
  <c r="I259" i="36"/>
  <c r="J218" i="36"/>
  <c r="I236" i="36"/>
  <c r="H425" i="36"/>
  <c r="I931" i="36"/>
  <c r="G609" i="36"/>
  <c r="H625" i="36"/>
  <c r="I711" i="36"/>
  <c r="I846" i="36"/>
  <c r="I172" i="36"/>
  <c r="I289" i="36"/>
  <c r="I79" i="36"/>
  <c r="G630" i="36"/>
  <c r="J567" i="36"/>
  <c r="H221" i="36"/>
  <c r="J408" i="36"/>
  <c r="J372" i="36"/>
  <c r="J94" i="36"/>
  <c r="J298" i="36"/>
  <c r="G301" i="36"/>
  <c r="J342" i="36"/>
  <c r="J141" i="36"/>
  <c r="H572" i="36"/>
  <c r="I111" i="36"/>
  <c r="I112" i="36"/>
  <c r="I850" i="36"/>
  <c r="G320" i="36"/>
  <c r="H323" i="36"/>
  <c r="G665" i="36"/>
  <c r="I1269" i="36"/>
  <c r="I1192" i="36"/>
  <c r="I669" i="36"/>
  <c r="I1315" i="36"/>
  <c r="G69" i="36"/>
  <c r="J379" i="36"/>
  <c r="G85" i="36"/>
  <c r="J131" i="36"/>
  <c r="J517" i="36"/>
  <c r="I417" i="36"/>
  <c r="H131" i="36"/>
  <c r="J127" i="36"/>
  <c r="G416" i="36"/>
  <c r="J146" i="36"/>
  <c r="I1297" i="36"/>
  <c r="H111" i="36"/>
  <c r="I950" i="36"/>
  <c r="H281" i="36"/>
  <c r="I315" i="36"/>
  <c r="J642" i="36"/>
  <c r="H292" i="36"/>
  <c r="I166" i="36"/>
  <c r="H114" i="36"/>
  <c r="I1170" i="36"/>
  <c r="J564" i="36"/>
  <c r="G542" i="36"/>
  <c r="H402" i="36"/>
  <c r="G175" i="36"/>
  <c r="I1073" i="36"/>
  <c r="I203" i="36"/>
  <c r="G103" i="36"/>
  <c r="I278" i="36"/>
  <c r="I56" i="36"/>
  <c r="I488" i="36"/>
  <c r="I565" i="36"/>
  <c r="G409" i="36"/>
  <c r="I530" i="36"/>
  <c r="I761" i="36"/>
  <c r="J632" i="36"/>
  <c r="J435" i="36"/>
  <c r="I189" i="36"/>
  <c r="G629" i="36"/>
  <c r="J49" i="36"/>
  <c r="I1214" i="36"/>
  <c r="I292" i="36"/>
  <c r="H658" i="36"/>
  <c r="J356" i="36"/>
  <c r="H39" i="36"/>
  <c r="H621" i="36"/>
  <c r="I82" i="36"/>
  <c r="G102" i="36"/>
  <c r="G256" i="36"/>
  <c r="J677" i="36"/>
  <c r="G624" i="36"/>
  <c r="H341" i="36"/>
  <c r="I457" i="36"/>
  <c r="I818" i="36"/>
  <c r="G611" i="36"/>
  <c r="G18" i="36"/>
  <c r="J492" i="36"/>
  <c r="J335" i="36"/>
  <c r="I1155" i="36"/>
  <c r="G130" i="36"/>
  <c r="J497" i="36"/>
  <c r="J324" i="36"/>
  <c r="J450" i="36"/>
  <c r="I676" i="36"/>
  <c r="G627" i="36"/>
  <c r="H686" i="36"/>
  <c r="H431" i="36"/>
  <c r="J228" i="36"/>
  <c r="J518" i="36"/>
  <c r="G79" i="36"/>
  <c r="I774" i="36"/>
  <c r="I106" i="36"/>
  <c r="I1226" i="36"/>
  <c r="G159" i="36"/>
  <c r="I835" i="36"/>
  <c r="I1201" i="36"/>
  <c r="H628" i="36"/>
  <c r="J360" i="36"/>
  <c r="H419" i="36"/>
  <c r="I61" i="36"/>
  <c r="G335" i="36"/>
  <c r="J92" i="36"/>
  <c r="H427" i="36"/>
  <c r="G618" i="36"/>
  <c r="G656" i="36"/>
  <c r="I1233" i="36"/>
  <c r="H322" i="36"/>
  <c r="I574" i="36"/>
  <c r="I595" i="36"/>
  <c r="I564" i="36"/>
  <c r="G404" i="36"/>
  <c r="I217" i="36"/>
  <c r="H499" i="36"/>
  <c r="I264" i="36"/>
  <c r="G184" i="36"/>
  <c r="I625" i="36"/>
  <c r="J647" i="36"/>
  <c r="H273" i="36"/>
  <c r="I1075" i="36"/>
  <c r="I276" i="36"/>
  <c r="I927" i="36"/>
  <c r="I379" i="36"/>
  <c r="I484" i="36"/>
  <c r="H409" i="36"/>
  <c r="I368" i="36"/>
  <c r="J516" i="36"/>
  <c r="G247" i="36"/>
  <c r="I467" i="36"/>
  <c r="G641" i="36"/>
  <c r="I1167" i="36"/>
  <c r="G669" i="36"/>
  <c r="I1351" i="36"/>
  <c r="H300" i="36"/>
  <c r="J136" i="36"/>
  <c r="J214" i="36"/>
  <c r="J449" i="36"/>
  <c r="I652" i="36"/>
  <c r="J467" i="36"/>
  <c r="I875" i="36"/>
  <c r="G777" i="36"/>
  <c r="G642" i="36"/>
  <c r="I1284" i="36"/>
  <c r="I1361" i="36"/>
  <c r="I1274" i="36"/>
  <c r="J364" i="36"/>
  <c r="J270" i="36"/>
  <c r="G431" i="36"/>
  <c r="H154" i="36"/>
  <c r="I1109" i="36"/>
  <c r="I1058" i="36"/>
  <c r="J181" i="36"/>
  <c r="I1275" i="36"/>
  <c r="G160" i="36"/>
  <c r="G420" i="36"/>
  <c r="G658" i="36"/>
  <c r="G634" i="36"/>
  <c r="H128" i="36"/>
  <c r="H237" i="36"/>
  <c r="J273" i="36"/>
  <c r="H423" i="36"/>
  <c r="H383" i="36"/>
  <c r="H421" i="36"/>
  <c r="I1070" i="36"/>
  <c r="I1307" i="36"/>
  <c r="I254" i="36"/>
  <c r="I1318" i="36"/>
  <c r="G233" i="36"/>
  <c r="J482" i="36"/>
  <c r="I439" i="36"/>
  <c r="I861" i="36"/>
  <c r="J236" i="36"/>
  <c r="I569" i="36"/>
  <c r="H209" i="36"/>
  <c r="J34" i="36"/>
  <c r="H155" i="36"/>
  <c r="J443" i="36"/>
  <c r="G505" i="36"/>
  <c r="I258" i="36"/>
  <c r="G146" i="36"/>
  <c r="I65" i="36"/>
  <c r="H138" i="36"/>
  <c r="I1290" i="36"/>
  <c r="I863" i="36"/>
  <c r="G199" i="36"/>
  <c r="I197" i="36"/>
  <c r="J409" i="36"/>
  <c r="I1237" i="36"/>
  <c r="J30" i="36"/>
  <c r="G670" i="36"/>
  <c r="G378" i="36"/>
  <c r="I909" i="36"/>
  <c r="J545" i="36"/>
  <c r="H171" i="36"/>
  <c r="H680" i="36"/>
  <c r="I153" i="36"/>
  <c r="I245" i="36"/>
  <c r="I855" i="36"/>
  <c r="G250" i="36"/>
  <c r="J327" i="36"/>
  <c r="I1129" i="36"/>
  <c r="G181" i="36"/>
  <c r="I1061" i="36"/>
  <c r="J222" i="36"/>
  <c r="J637" i="36"/>
  <c r="G59" i="36"/>
  <c r="H65" i="36"/>
  <c r="I101" i="36"/>
  <c r="J575" i="36"/>
  <c r="I675" i="36"/>
  <c r="I967" i="36"/>
  <c r="I663" i="36"/>
  <c r="H535" i="36"/>
  <c r="J512" i="36"/>
  <c r="I944" i="36"/>
  <c r="I722" i="36"/>
  <c r="I876" i="36"/>
  <c r="G659" i="36"/>
  <c r="G244" i="36"/>
  <c r="H287" i="36"/>
  <c r="J77" i="36"/>
  <c r="H364" i="36"/>
  <c r="H633" i="36"/>
  <c r="G115" i="36"/>
  <c r="J678" i="36"/>
  <c r="I629" i="36"/>
  <c r="I192" i="36"/>
  <c r="G462" i="36"/>
  <c r="G477" i="36"/>
  <c r="I371" i="36"/>
  <c r="I260" i="36"/>
  <c r="H74" i="36"/>
  <c r="J12" i="36"/>
  <c r="H235" i="36"/>
  <c r="G230" i="36"/>
  <c r="G190" i="36"/>
  <c r="H244" i="36"/>
  <c r="I465" i="36"/>
  <c r="J152" i="36"/>
  <c r="G506" i="36"/>
  <c r="J39" i="36"/>
  <c r="I83" i="36"/>
  <c r="G369" i="36"/>
  <c r="I1357" i="36"/>
  <c r="J391" i="36"/>
  <c r="H302" i="36"/>
  <c r="I885" i="36"/>
  <c r="J257" i="36"/>
  <c r="J276" i="36"/>
  <c r="J582" i="36"/>
  <c r="G106" i="36"/>
  <c r="I1013" i="36"/>
  <c r="I897" i="36"/>
  <c r="H678" i="36"/>
  <c r="I235" i="36"/>
  <c r="G293" i="36"/>
  <c r="G616" i="36"/>
  <c r="I1017" i="36"/>
  <c r="I929" i="36"/>
  <c r="H347" i="36"/>
  <c r="J304" i="36"/>
  <c r="I1347" i="36"/>
  <c r="I721" i="36"/>
  <c r="G539" i="36"/>
  <c r="H87" i="36"/>
  <c r="H107" i="36"/>
  <c r="I98" i="36"/>
  <c r="I648" i="36"/>
  <c r="G456" i="36"/>
  <c r="I433" i="36"/>
  <c r="I814" i="36"/>
  <c r="J392" i="36"/>
  <c r="G15" i="36"/>
  <c r="G166" i="36"/>
  <c r="H443" i="36"/>
  <c r="I656" i="36"/>
  <c r="G620" i="36"/>
  <c r="I820" i="36"/>
  <c r="I1253" i="36"/>
  <c r="I1239" i="36"/>
  <c r="I1359" i="36"/>
  <c r="H358" i="36"/>
  <c r="G290" i="36"/>
  <c r="G63" i="36"/>
  <c r="I19" i="36"/>
  <c r="I1171" i="36"/>
  <c r="G81" i="36"/>
  <c r="I747" i="36"/>
  <c r="I1321" i="36"/>
  <c r="H522" i="36"/>
  <c r="I882" i="36"/>
  <c r="G51" i="36"/>
  <c r="J106" i="36"/>
  <c r="H513" i="36"/>
  <c r="J158" i="36"/>
  <c r="J407" i="36"/>
  <c r="I346" i="36"/>
  <c r="G107" i="36"/>
  <c r="I173" i="36"/>
  <c r="I862" i="36"/>
  <c r="J150" i="36"/>
  <c r="I523" i="36"/>
  <c r="I505" i="36"/>
  <c r="G386" i="36"/>
  <c r="I1254" i="36"/>
  <c r="H277" i="36"/>
  <c r="J687" i="36"/>
  <c r="I1261" i="36"/>
  <c r="H332" i="36"/>
  <c r="J486" i="36"/>
  <c r="G174" i="36"/>
  <c r="G447" i="36"/>
  <c r="J607" i="36"/>
  <c r="I1145" i="36"/>
  <c r="H234" i="36"/>
  <c r="I990" i="36"/>
  <c r="H493" i="36"/>
  <c r="H553" i="36"/>
  <c r="G246" i="36"/>
  <c r="I741" i="36"/>
  <c r="J565" i="36"/>
  <c r="J357" i="36"/>
  <c r="G606" i="36"/>
  <c r="I852" i="36"/>
  <c r="H274" i="36"/>
  <c r="I867" i="36"/>
  <c r="J668" i="36"/>
  <c r="I1160" i="36"/>
  <c r="J597" i="36"/>
  <c r="J35" i="36"/>
  <c r="J514" i="36"/>
  <c r="J291" i="36"/>
  <c r="J8" i="36" l="1"/>
  <c r="K8" i="36" s="1"/>
  <c r="J9" i="36"/>
  <c r="G8" i="36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D9CABBEC-CC8F-4759-984C-1CAE3D3C68ED}" keepAlive="1" name="Zapytanie — Produkty" description="Połączenie z zapytaniem „Produkty” w skoroszycie." type="5" refreshedVersion="8" background="1" saveData="1">
    <dbPr connection="Provider=Microsoft.Mashup.OleDb.1;Data Source=$Workbook$;Location=Produkty;Extended Properties=&quot;&quot;" command="SELECT * FROM [Produkty]"/>
  </connection>
</connection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8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</futureMetadata>
  <valueMetadata count="8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</valueMetadata>
</metadata>
</file>

<file path=xl/sharedStrings.xml><?xml version="1.0" encoding="utf-8"?>
<sst xmlns="http://schemas.openxmlformats.org/spreadsheetml/2006/main" count="96797" uniqueCount="40663">
  <si>
    <t>Kontrahent</t>
  </si>
  <si>
    <t>Kurs €</t>
  </si>
  <si>
    <t>Produkty</t>
  </si>
  <si>
    <t>Index</t>
  </si>
  <si>
    <t>RABAT</t>
  </si>
  <si>
    <t>Konsole KNELSEN</t>
  </si>
  <si>
    <t>K</t>
  </si>
  <si>
    <t>Podwaliny  DEV-ECO</t>
  </si>
  <si>
    <t>DV</t>
  </si>
  <si>
    <t>Podwaliny  KLINAR</t>
  </si>
  <si>
    <t>CP</t>
  </si>
  <si>
    <t>Podwaliny NYXON GREEN</t>
  </si>
  <si>
    <t>NP.</t>
  </si>
  <si>
    <t>Belka montażowa MTF</t>
  </si>
  <si>
    <t>MTF</t>
  </si>
  <si>
    <t>Taśmy PARTNER</t>
  </si>
  <si>
    <t>T</t>
  </si>
  <si>
    <t>Folie okienne   KNELSEN</t>
  </si>
  <si>
    <t>TK</t>
  </si>
  <si>
    <t>Taśma rozprężna</t>
  </si>
  <si>
    <t>TR</t>
  </si>
  <si>
    <t>EPDM illbruck</t>
  </si>
  <si>
    <t>ME</t>
  </si>
  <si>
    <t>EPDM GPMM</t>
  </si>
  <si>
    <t>G</t>
  </si>
  <si>
    <t>EPDM z taśmą akrylową GPMM</t>
  </si>
  <si>
    <t>A</t>
  </si>
  <si>
    <t>Aluthermo</t>
  </si>
  <si>
    <t>ALUT</t>
  </si>
  <si>
    <t>CHEMIA</t>
  </si>
  <si>
    <t>CH</t>
  </si>
  <si>
    <t>Opaska Styropianowa</t>
  </si>
  <si>
    <t>OP</t>
  </si>
  <si>
    <t>Zamocowania</t>
  </si>
  <si>
    <t>Cena indywidualna</t>
  </si>
  <si>
    <t>Zamawiający</t>
  </si>
  <si>
    <t>Termin realizacji</t>
  </si>
  <si>
    <t>Nr. Zamówienia</t>
  </si>
  <si>
    <t>Adres dostawy</t>
  </si>
  <si>
    <t>RAZEM</t>
  </si>
  <si>
    <t>LP</t>
  </si>
  <si>
    <t>INDEX</t>
  </si>
  <si>
    <t>Symbol</t>
  </si>
  <si>
    <t>Nazwa</t>
  </si>
  <si>
    <t>Wymiar</t>
  </si>
  <si>
    <t>Wymiar/
Inne</t>
  </si>
  <si>
    <t>Ilość</t>
  </si>
  <si>
    <t>J.m.</t>
  </si>
  <si>
    <t>Uwagi</t>
  </si>
  <si>
    <t>EPDMw75-A25_050</t>
  </si>
  <si>
    <t>EPDM wewnętrzny   0,75 mm + pasek kleju 25mm</t>
  </si>
  <si>
    <t>EPDMw75-A25_100</t>
  </si>
  <si>
    <t>EPDMw75-A25_150</t>
  </si>
  <si>
    <t>EPDMw75-A25_200</t>
  </si>
  <si>
    <t>EPDMw75-A25_250</t>
  </si>
  <si>
    <t>EPDMw75-A25_300</t>
  </si>
  <si>
    <t>EPDMw75-A25_350</t>
  </si>
  <si>
    <t>EPDMw75-A25+148_200</t>
  </si>
  <si>
    <t>EPDM wewnętrzny   0,75 mm + pasek kleju 25mm + 148mm</t>
  </si>
  <si>
    <t>EPDMw75-A25+148_250</t>
  </si>
  <si>
    <t>EPDMw75-A25+148_300</t>
  </si>
  <si>
    <t>EPDMw75-A25+148_350</t>
  </si>
  <si>
    <t>EPDMw75-A25+98_150</t>
  </si>
  <si>
    <t>EPDM wewnętrzny   0,75 mm + pasek kleju 25mm + 98mm</t>
  </si>
  <si>
    <t>EPDMw75-A25+98_200</t>
  </si>
  <si>
    <t>EPDMw75-A25+98_250</t>
  </si>
  <si>
    <t>EPDMw75-A25+98_300</t>
  </si>
  <si>
    <t>EPDMw75-A25+98_350</t>
  </si>
  <si>
    <t>EPDMz75-A25_050</t>
  </si>
  <si>
    <t>EPDM zewnętrzny   0,75 mm + pasek kleju 25mm</t>
  </si>
  <si>
    <t>EPDMz75-A25_100</t>
  </si>
  <si>
    <t>EPDMz75-A25_150</t>
  </si>
  <si>
    <t>EPDMz75-A25_200</t>
  </si>
  <si>
    <t>EPDMz75-A25_250</t>
  </si>
  <si>
    <t>EPDMz75-A25_300</t>
  </si>
  <si>
    <t>EPDMz75-A25_350</t>
  </si>
  <si>
    <t>EPDMz75-A25+148_200</t>
  </si>
  <si>
    <t>EPDM zewnętrzny   0,75 mm + pasek kleju 25mm + 148mm</t>
  </si>
  <si>
    <t>EPDMz75-A25+148_250</t>
  </si>
  <si>
    <t>EPDMz75-A25+148_300</t>
  </si>
  <si>
    <t>EPDMz75-A25+148_350</t>
  </si>
  <si>
    <t>EPDMz75-A25+98_150</t>
  </si>
  <si>
    <t>EPDM zewnętrzny   0,75 mm + pasek kleju 25mm + 98mm</t>
  </si>
  <si>
    <t>EPDMz75-A25+98_200</t>
  </si>
  <si>
    <t>EPDMz75-A25+98_250</t>
  </si>
  <si>
    <t>EPDMz75-A25+98_300</t>
  </si>
  <si>
    <t>EPDMz75-A25+98_350</t>
  </si>
  <si>
    <t>EPDMz75-A98_100</t>
  </si>
  <si>
    <t>EPDMz75-A148_150</t>
  </si>
  <si>
    <t>ALUT_1200</t>
  </si>
  <si>
    <t>Aluthermo Quattro</t>
  </si>
  <si>
    <t>ALUT_150</t>
  </si>
  <si>
    <t>Aluthermo Quattro pocięte</t>
  </si>
  <si>
    <t>ALUT_200</t>
  </si>
  <si>
    <t>ALUT_250</t>
  </si>
  <si>
    <t>ALUT_300</t>
  </si>
  <si>
    <t>ALUT_350</t>
  </si>
  <si>
    <t>ALUT_150_O</t>
  </si>
  <si>
    <t>Aluthermo Quattro pocięte oklejone</t>
  </si>
  <si>
    <t>ALUT_200_O</t>
  </si>
  <si>
    <t>ALUT_250_O</t>
  </si>
  <si>
    <t>ALUT_300_O</t>
  </si>
  <si>
    <t>ALUT_350_O</t>
  </si>
  <si>
    <t>CT113</t>
  </si>
  <si>
    <t>FlexiAd-MS biały</t>
  </si>
  <si>
    <t>Klej POLIMER MS biały 600ml     GPMM</t>
  </si>
  <si>
    <t>FlexiAd-MS czarny</t>
  </si>
  <si>
    <t>Klej POLIMER MS czarny 600ml     GPMM</t>
  </si>
  <si>
    <t>FlexiAd-MS szary</t>
  </si>
  <si>
    <t>Klej POLIMER MS szary 600ml     GPMM</t>
  </si>
  <si>
    <t>GPMM CZYŚCIK</t>
  </si>
  <si>
    <t>GPMM KLEJ</t>
  </si>
  <si>
    <t>GPMM PIANA</t>
  </si>
  <si>
    <t>GPMM PRIMER</t>
  </si>
  <si>
    <t>H550</t>
  </si>
  <si>
    <t>K-U_EPDM czarny</t>
  </si>
  <si>
    <t>Silikon   Tekasil   WS   czarny   600 ml.     TKK</t>
  </si>
  <si>
    <t>TKK50383</t>
  </si>
  <si>
    <t>Klej POLIMER Tekaflex MS 40   290ml.  biały  TKK</t>
  </si>
  <si>
    <t>TKK50384</t>
  </si>
  <si>
    <t>Klej POLIMER Tekaflex MS 40   290ml.  czarny  TKK</t>
  </si>
  <si>
    <t>TKK50382</t>
  </si>
  <si>
    <t>Klej POLIMER Tekaflex MS 40   290ml.  szary  TKK</t>
  </si>
  <si>
    <t>TKK51368</t>
  </si>
  <si>
    <t>Klej do EPDM   Industry   600ml   czarny   TKK</t>
  </si>
  <si>
    <t>OS925</t>
  </si>
  <si>
    <t>Powłoka hydroizolacyjna   5kg   ILLBRUCK</t>
  </si>
  <si>
    <t>L01XT_035</t>
  </si>
  <si>
    <t>Listwa podokienna  XPS</t>
  </si>
  <si>
    <t>L01XT_040</t>
  </si>
  <si>
    <t>L01XT_045</t>
  </si>
  <si>
    <t>L01XT_050</t>
  </si>
  <si>
    <t>L01XT_055</t>
  </si>
  <si>
    <t>L01XT_060</t>
  </si>
  <si>
    <t>Profil drzwiowy z KLINARYTU</t>
  </si>
  <si>
    <t>P01KT_065</t>
  </si>
  <si>
    <t>P01KT_070</t>
  </si>
  <si>
    <t>P01KT_075</t>
  </si>
  <si>
    <t>P01KT_080</t>
  </si>
  <si>
    <t>P01KT_085</t>
  </si>
  <si>
    <t>P01KT_090</t>
  </si>
  <si>
    <t>P01KT_095</t>
  </si>
  <si>
    <t>P01KT_100</t>
  </si>
  <si>
    <t>P01KT_105</t>
  </si>
  <si>
    <t>P01KT_110</t>
  </si>
  <si>
    <t>P01KT_115</t>
  </si>
  <si>
    <t>P01KT_120</t>
  </si>
  <si>
    <t>P01KT_125</t>
  </si>
  <si>
    <t>P01KT_130</t>
  </si>
  <si>
    <t>P01KT_135</t>
  </si>
  <si>
    <t>P01KT_140</t>
  </si>
  <si>
    <t>P01KT_145</t>
  </si>
  <si>
    <t>P01KT_150</t>
  </si>
  <si>
    <t>P01KT_155</t>
  </si>
  <si>
    <t>P01KT_160</t>
  </si>
  <si>
    <t>P01KT_165</t>
  </si>
  <si>
    <t>P01KT_170</t>
  </si>
  <si>
    <t>P01KT_175</t>
  </si>
  <si>
    <t>P01KT_180</t>
  </si>
  <si>
    <t>P01KT_185</t>
  </si>
  <si>
    <t>P01KT_190</t>
  </si>
  <si>
    <t>P01KT_195</t>
  </si>
  <si>
    <t>P01KT_200</t>
  </si>
  <si>
    <t>P01KT_205</t>
  </si>
  <si>
    <t>P01KT_210</t>
  </si>
  <si>
    <t>P01KT_215</t>
  </si>
  <si>
    <t>P01KT_220</t>
  </si>
  <si>
    <t>P01KT_225</t>
  </si>
  <si>
    <t>P01KT_230</t>
  </si>
  <si>
    <t>P01KT_235</t>
  </si>
  <si>
    <t>P01KT_240</t>
  </si>
  <si>
    <t>P01KT_245</t>
  </si>
  <si>
    <t>P01KT_250</t>
  </si>
  <si>
    <t>PD01XT_065</t>
  </si>
  <si>
    <t>Profil drzwiowy  XPS</t>
  </si>
  <si>
    <t>PD01XT_070</t>
  </si>
  <si>
    <t>PD01XT_075</t>
  </si>
  <si>
    <t>PD01XT_080</t>
  </si>
  <si>
    <t>PD01XT_085</t>
  </si>
  <si>
    <t>PD01XT_090</t>
  </si>
  <si>
    <t>PD01XT_095</t>
  </si>
  <si>
    <t>PD01XT_100</t>
  </si>
  <si>
    <t>PD01XT_105</t>
  </si>
  <si>
    <t>PD01XT_110</t>
  </si>
  <si>
    <t>PD01XT_115</t>
  </si>
  <si>
    <t>PD01XT_120</t>
  </si>
  <si>
    <t>PD01XT_125</t>
  </si>
  <si>
    <t>PD01XT_130</t>
  </si>
  <si>
    <t>PD01XT_135</t>
  </si>
  <si>
    <t>PD01XT_140</t>
  </si>
  <si>
    <t>PD01XT_145</t>
  </si>
  <si>
    <t>PD01XT_150</t>
  </si>
  <si>
    <t>PD01XT_155</t>
  </si>
  <si>
    <t>PD01XT_160</t>
  </si>
  <si>
    <t>PD01XT_165</t>
  </si>
  <si>
    <t>PD01XT_170</t>
  </si>
  <si>
    <t>PD01XT_175</t>
  </si>
  <si>
    <t>PD01XT_180</t>
  </si>
  <si>
    <t>PD01XT_185</t>
  </si>
  <si>
    <t>PD01XT_190</t>
  </si>
  <si>
    <t>PD01XT_195</t>
  </si>
  <si>
    <t>PD01XT_200</t>
  </si>
  <si>
    <t>PD01XT_205</t>
  </si>
  <si>
    <t>PD01XT_210</t>
  </si>
  <si>
    <t>PD01XT_215</t>
  </si>
  <si>
    <t>PD01XT_220</t>
  </si>
  <si>
    <t>PD01XT_225</t>
  </si>
  <si>
    <t>PD01XT_230</t>
  </si>
  <si>
    <t>PD01XT_235</t>
  </si>
  <si>
    <t>PD01XT_240</t>
  </si>
  <si>
    <t>PD01XT_245</t>
  </si>
  <si>
    <t>PD01XT_250</t>
  </si>
  <si>
    <t>PHS1KT_055</t>
  </si>
  <si>
    <t>Podwalina pod progi HS i HST  wykonana z KLINARYTU 
( Maksymalna szerokość podwaliny do 196mm )</t>
  </si>
  <si>
    <t>PHS1KT_060</t>
  </si>
  <si>
    <t>PHS1KT_065</t>
  </si>
  <si>
    <t>PHS1KT_070</t>
  </si>
  <si>
    <t>PHS1KT_075</t>
  </si>
  <si>
    <t>PHS1KT_080</t>
  </si>
  <si>
    <t>PHS1KT_085</t>
  </si>
  <si>
    <t>PHS1KT_090</t>
  </si>
  <si>
    <t>PHS1KT_095</t>
  </si>
  <si>
    <t>PHS1KT_100</t>
  </si>
  <si>
    <t>PHS1KT_105</t>
  </si>
  <si>
    <t>PHS1KT_110</t>
  </si>
  <si>
    <t>PHS1KT_115</t>
  </si>
  <si>
    <t>PHS1KT_120</t>
  </si>
  <si>
    <t>PHS1KT_125</t>
  </si>
  <si>
    <t>PHS1KT_130</t>
  </si>
  <si>
    <t>PHS1KT_135</t>
  </si>
  <si>
    <t>PHS1KT_140</t>
  </si>
  <si>
    <t>PHS1KT_145</t>
  </si>
  <si>
    <t>PHS1KT_150</t>
  </si>
  <si>
    <t>PHS1KT_155</t>
  </si>
  <si>
    <t>PHS1KT_160</t>
  </si>
  <si>
    <t>PHS1KT_165</t>
  </si>
  <si>
    <t>PHS1KT_170</t>
  </si>
  <si>
    <t>PHS1KT_175</t>
  </si>
  <si>
    <t>PHS1KT_180</t>
  </si>
  <si>
    <t>PHS1KT_185</t>
  </si>
  <si>
    <t>PHS1KT_190</t>
  </si>
  <si>
    <t>PHS1KT_195</t>
  </si>
  <si>
    <t>PHS1KT_200</t>
  </si>
  <si>
    <t>PHS1KT_205</t>
  </si>
  <si>
    <t>PHS1KT_210</t>
  </si>
  <si>
    <t>PHS1KT_215</t>
  </si>
  <si>
    <t>PHS1KT_220</t>
  </si>
  <si>
    <t>PHS1KT_225</t>
  </si>
  <si>
    <t>PHS1KT_230</t>
  </si>
  <si>
    <t>PHS1KT_235</t>
  </si>
  <si>
    <t>PHS1KT_240</t>
  </si>
  <si>
    <t>PHS1KT_245</t>
  </si>
  <si>
    <t>PHS1KT_250</t>
  </si>
  <si>
    <t>PHS2KT_055</t>
  </si>
  <si>
    <t>Podwalina pod progi HS i HST  wykonana z KLINARYTU 
( Maksymalna szerokość podwaliny powyżej 196mm )</t>
  </si>
  <si>
    <t>PHS2KT_060</t>
  </si>
  <si>
    <t>PHS2KT_065</t>
  </si>
  <si>
    <t>PHS2KT_070</t>
  </si>
  <si>
    <t>PHS2KT_075</t>
  </si>
  <si>
    <t>PHS2KT_080</t>
  </si>
  <si>
    <t>PHS2KT_085</t>
  </si>
  <si>
    <t>PHS2KT_090</t>
  </si>
  <si>
    <t>PHS2KT_095</t>
  </si>
  <si>
    <t>PHS2KT_100</t>
  </si>
  <si>
    <t>PHS2KT_105</t>
  </si>
  <si>
    <t>PHS2KT_110</t>
  </si>
  <si>
    <t>PHS2KT_115</t>
  </si>
  <si>
    <t>PHS2KT_120</t>
  </si>
  <si>
    <t>PHS2KT_125</t>
  </si>
  <si>
    <t>PHS2KT_130</t>
  </si>
  <si>
    <t>PHS2KT_135</t>
  </si>
  <si>
    <t>PHS2KT_140</t>
  </si>
  <si>
    <t>PHS2KT_145</t>
  </si>
  <si>
    <t>PHS2KT_150</t>
  </si>
  <si>
    <t>PHS2KT_155</t>
  </si>
  <si>
    <t>PHS2KT_160</t>
  </si>
  <si>
    <t>PHS2KT_165</t>
  </si>
  <si>
    <t>PHS2KT_170</t>
  </si>
  <si>
    <t>PHS2KT_175</t>
  </si>
  <si>
    <t>PHS2KT_180</t>
  </si>
  <si>
    <t>PHS2KT_185</t>
  </si>
  <si>
    <t>PHS2KT_190</t>
  </si>
  <si>
    <t>PR00XT_065</t>
  </si>
  <si>
    <t>Profil podokienny wewnętrzny  XPS</t>
  </si>
  <si>
    <t>PR00XT_070</t>
  </si>
  <si>
    <t>PR00XT_075</t>
  </si>
  <si>
    <t>PR00XT_080</t>
  </si>
  <si>
    <t>PR00XT_085</t>
  </si>
  <si>
    <t>PR00XT_090</t>
  </si>
  <si>
    <t>PR00XT_095</t>
  </si>
  <si>
    <t>PR00XT_100</t>
  </si>
  <si>
    <t>PR00XT_105</t>
  </si>
  <si>
    <t>PR01XT_065</t>
  </si>
  <si>
    <t>Profil podokienny zewnętrzny  XPS</t>
  </si>
  <si>
    <t>PR01XT_070</t>
  </si>
  <si>
    <t>PR01XT_075</t>
  </si>
  <si>
    <t>PR01XT_080</t>
  </si>
  <si>
    <t>PR01XT_085</t>
  </si>
  <si>
    <t>PR01XT_090</t>
  </si>
  <si>
    <t>PR01XT_095</t>
  </si>
  <si>
    <t>PR01XT_100</t>
  </si>
  <si>
    <t>PR01XT_105</t>
  </si>
  <si>
    <t>PR02XT_055</t>
  </si>
  <si>
    <t>Profil podokienny zewnętrzny - wewnętrzny  XPS</t>
  </si>
  <si>
    <t>PR02XT_060</t>
  </si>
  <si>
    <t>PR02XT_065</t>
  </si>
  <si>
    <t>PR02XT_070</t>
  </si>
  <si>
    <t>PR02XT_075</t>
  </si>
  <si>
    <t>PR02XT_080</t>
  </si>
  <si>
    <t>PR02XT_085</t>
  </si>
  <si>
    <t>PR02XT_090</t>
  </si>
  <si>
    <t>PR02XT_095</t>
  </si>
  <si>
    <t>PR02XT_100</t>
  </si>
  <si>
    <t>PR02XT_105</t>
  </si>
  <si>
    <t>PR03XT_040</t>
  </si>
  <si>
    <t>Profil nakładkowy  XPS</t>
  </si>
  <si>
    <t>P02KT_035</t>
  </si>
  <si>
    <t>P02KT_040</t>
  </si>
  <si>
    <t>P02KT_045</t>
  </si>
  <si>
    <t>P02KT_050</t>
  </si>
  <si>
    <t>P02KT_055</t>
  </si>
  <si>
    <t>P02KT_060</t>
  </si>
  <si>
    <t>P02KT_065</t>
  </si>
  <si>
    <t>P02KT_070</t>
  </si>
  <si>
    <t>P02KT_075</t>
  </si>
  <si>
    <t>P02KT_080</t>
  </si>
  <si>
    <t>P02KT_085</t>
  </si>
  <si>
    <t>P02KT_090</t>
  </si>
  <si>
    <t>P02KT_095</t>
  </si>
  <si>
    <t>P02KT_100</t>
  </si>
  <si>
    <t>P02KT_105</t>
  </si>
  <si>
    <t>P02KT_110</t>
  </si>
  <si>
    <t>P02KT_115</t>
  </si>
  <si>
    <t>P02KT_120</t>
  </si>
  <si>
    <t>P02KT_125</t>
  </si>
  <si>
    <t>P02KT_130</t>
  </si>
  <si>
    <t>P02KT_135</t>
  </si>
  <si>
    <t>P02KT_140</t>
  </si>
  <si>
    <t>P02KT_145</t>
  </si>
  <si>
    <t>P02KT_150</t>
  </si>
  <si>
    <t>P02KT_155</t>
  </si>
  <si>
    <t>P02KT_160</t>
  </si>
  <si>
    <t>P02KT_165</t>
  </si>
  <si>
    <t>P02KT_170</t>
  </si>
  <si>
    <t>P02KT_175</t>
  </si>
  <si>
    <t>P02KT_180</t>
  </si>
  <si>
    <t>P02KT_185</t>
  </si>
  <si>
    <t>P02KT_190</t>
  </si>
  <si>
    <t>DD01XP3_070</t>
  </si>
  <si>
    <t>DD01XP3_080</t>
  </si>
  <si>
    <t>DD01XP3_090</t>
  </si>
  <si>
    <t>DD01XP3_100</t>
  </si>
  <si>
    <t>DD01XP3_110</t>
  </si>
  <si>
    <t>DD01XP3_120</t>
  </si>
  <si>
    <t>DD01XP3_130</t>
  </si>
  <si>
    <t>DD01XP3_140</t>
  </si>
  <si>
    <t>DD01XP3_150</t>
  </si>
  <si>
    <t>DD01XP3_160</t>
  </si>
  <si>
    <t>DD01XP3_170</t>
  </si>
  <si>
    <t>DD01XP3_180</t>
  </si>
  <si>
    <t>DD01XP3_190</t>
  </si>
  <si>
    <t>DD01XP3_200</t>
  </si>
  <si>
    <t>DD01XP3_210</t>
  </si>
  <si>
    <t>DD01XP3_220</t>
  </si>
  <si>
    <t>DD01XP3_230</t>
  </si>
  <si>
    <t>DD01XP3_240</t>
  </si>
  <si>
    <t>DD01XP3_250</t>
  </si>
  <si>
    <t>DD01XP3-S_070</t>
  </si>
  <si>
    <t>Profil drzwiowy  XPS  + szyna stalowa wzmacniana</t>
  </si>
  <si>
    <t>DD01XP3-S_080</t>
  </si>
  <si>
    <t>DD01XP3-S_090</t>
  </si>
  <si>
    <t>DD01XP3-S_100</t>
  </si>
  <si>
    <t>DD01XP3-S_110</t>
  </si>
  <si>
    <t>DD01XP3-S_120</t>
  </si>
  <si>
    <t>DD01XP3-S_130</t>
  </si>
  <si>
    <t>DD01XP3-S_140</t>
  </si>
  <si>
    <t>DD01XP3-S_150</t>
  </si>
  <si>
    <t>DD01XP3-S_160</t>
  </si>
  <si>
    <t>DD01XP3-S_170</t>
  </si>
  <si>
    <t>DD01XP3-S_180</t>
  </si>
  <si>
    <t>DD01XP3-S_190</t>
  </si>
  <si>
    <t>DD01XP3-S_200</t>
  </si>
  <si>
    <t>DD01XP3-S_210</t>
  </si>
  <si>
    <t>DD01XP3-S_220</t>
  </si>
  <si>
    <t>DD01XP3-S_230</t>
  </si>
  <si>
    <t>DD01XP3-S_240</t>
  </si>
  <si>
    <t>DD01XP3-S_250</t>
  </si>
  <si>
    <t>DH01XP7_070</t>
  </si>
  <si>
    <t>DH01XP7_080</t>
  </si>
  <si>
    <t>DH01XP7_090</t>
  </si>
  <si>
    <t>DH01XP7_100</t>
  </si>
  <si>
    <t>DH01XP7_110</t>
  </si>
  <si>
    <t>DH01XP7_120</t>
  </si>
  <si>
    <t>DH01XP7_130</t>
  </si>
  <si>
    <t>DH01XP7_140</t>
  </si>
  <si>
    <t>DH01XP7_150</t>
  </si>
  <si>
    <t>DH01XP7_160</t>
  </si>
  <si>
    <t>DH01XP7_170</t>
  </si>
  <si>
    <t>DH01XP7_180</t>
  </si>
  <si>
    <t>DH01XP7_190</t>
  </si>
  <si>
    <t>DH01XP7_200</t>
  </si>
  <si>
    <t>DH01XP7_210</t>
  </si>
  <si>
    <t>DH01XP7_220</t>
  </si>
  <si>
    <t>DH01XP7_230</t>
  </si>
  <si>
    <t>DH01XP7_240</t>
  </si>
  <si>
    <t>DH01XP7_250</t>
  </si>
  <si>
    <t>DH01XP7-S_070</t>
  </si>
  <si>
    <t>DH01XP7-S_080</t>
  </si>
  <si>
    <t>DH01XP7-S_090</t>
  </si>
  <si>
    <t>DH01XP7-S_100</t>
  </si>
  <si>
    <t>DH01XP7-S_110</t>
  </si>
  <si>
    <t>DH01XP7-S_120</t>
  </si>
  <si>
    <t>DH01XP7-S_130</t>
  </si>
  <si>
    <t>DH01XP7-S_140</t>
  </si>
  <si>
    <t>DH01XP7-S_150</t>
  </si>
  <si>
    <t>DH01XP7-S_160</t>
  </si>
  <si>
    <t>DH01XP7-S_170</t>
  </si>
  <si>
    <t>DH01XP7-S_180</t>
  </si>
  <si>
    <t>DH01XP7-S_190</t>
  </si>
  <si>
    <t>DH01XP7-S_200</t>
  </si>
  <si>
    <t>DH01XP7-S_210</t>
  </si>
  <si>
    <t>DH01XP7-S_220</t>
  </si>
  <si>
    <t>DH01XP7-S_230</t>
  </si>
  <si>
    <t>DH01XP7-S_240</t>
  </si>
  <si>
    <t>DH01XP7-S_250</t>
  </si>
  <si>
    <t>DH02XP7_060</t>
  </si>
  <si>
    <t>Podwalina pod progi drzwiowe do drzwi przesuwnych HS  XPS</t>
  </si>
  <si>
    <t>DH02XP7_065</t>
  </si>
  <si>
    <t>DH02XP7_070</t>
  </si>
  <si>
    <t>DH02XP7_075</t>
  </si>
  <si>
    <t>DH02XP7_080</t>
  </si>
  <si>
    <t>DH02XP7_085</t>
  </si>
  <si>
    <t>DH02XP7_090</t>
  </si>
  <si>
    <t>DH02XP7-S_060</t>
  </si>
  <si>
    <t>Podwalina pod progi drzwiowe do drzwi przesuwnych HS  XPS  + szyna stalowa wzmacniana</t>
  </si>
  <si>
    <t>DH02XP7-S_065</t>
  </si>
  <si>
    <t>DH02XP7-S_070</t>
  </si>
  <si>
    <t>DH02XP7-S_075</t>
  </si>
  <si>
    <t>DH02XP7-S_080</t>
  </si>
  <si>
    <t>DH02XP7-S_085</t>
  </si>
  <si>
    <t>DH02XP7-S_090</t>
  </si>
  <si>
    <t>DL01XP3_040</t>
  </si>
  <si>
    <t>DL01XP3_050</t>
  </si>
  <si>
    <t>DL01XP3_060</t>
  </si>
  <si>
    <t>DL01XP3-S_040</t>
  </si>
  <si>
    <t>Profil podokienny zewnętrzny  XPS  + szyna stalowa wzmacniana</t>
  </si>
  <si>
    <t>DL01XP3-S_050</t>
  </si>
  <si>
    <t>Listwa podokienna  XPS  + szyna stalowa wzmacniana</t>
  </si>
  <si>
    <t>DL01XP3-S_060</t>
  </si>
  <si>
    <t>DL01XP7_040</t>
  </si>
  <si>
    <t>DL01XP7_050</t>
  </si>
  <si>
    <t>DL01XP7_060</t>
  </si>
  <si>
    <t>DL01XP7-S_040</t>
  </si>
  <si>
    <t>DL01XP7-S_050</t>
  </si>
  <si>
    <t>DL01XP7-S_060</t>
  </si>
  <si>
    <t>DN01XP3_040</t>
  </si>
  <si>
    <t>DN01XP3-S_040</t>
  </si>
  <si>
    <t>Profil nakładkowy  XPS  + szyna stalowa wzmacniana</t>
  </si>
  <si>
    <t>DT01XP3_030</t>
  </si>
  <si>
    <t>Listwa termiczna  XPS</t>
  </si>
  <si>
    <t>DT01XP7_030</t>
  </si>
  <si>
    <t>DV00XP3_065</t>
  </si>
  <si>
    <t>DV00XP3_075</t>
  </si>
  <si>
    <t>DV00XP3_085</t>
  </si>
  <si>
    <t>DV00XP3_095</t>
  </si>
  <si>
    <t>DV00XP3-S_065</t>
  </si>
  <si>
    <t>Profil podokienny wewnętrzny  XPS  + szyna stalowa wzmacniana</t>
  </si>
  <si>
    <t>DV00XP3-S_075</t>
  </si>
  <si>
    <t>DV00XP3-S_085</t>
  </si>
  <si>
    <t>DV00XP3-S_095</t>
  </si>
  <si>
    <t>DV00XP7_065</t>
  </si>
  <si>
    <t>DV00XP7_075</t>
  </si>
  <si>
    <t>DV00XP7_085</t>
  </si>
  <si>
    <t>DV00XP7-S_065</t>
  </si>
  <si>
    <t>DV00XP7-S_075</t>
  </si>
  <si>
    <t>DV00XP7-S_085</t>
  </si>
  <si>
    <t>DV01XP3_065</t>
  </si>
  <si>
    <t>DV01XP3_075</t>
  </si>
  <si>
    <t>DV01XP3_085</t>
  </si>
  <si>
    <t>DV01XP3_095</t>
  </si>
  <si>
    <t>DV01XP3-S_065</t>
  </si>
  <si>
    <t>DV01XP3-S_075</t>
  </si>
  <si>
    <t>DV01XP3-S_085</t>
  </si>
  <si>
    <t>DV01XP3-S_095</t>
  </si>
  <si>
    <t>DV01XP7_065</t>
  </si>
  <si>
    <t>DV01XP7_075</t>
  </si>
  <si>
    <t>DV01XP7_085</t>
  </si>
  <si>
    <t>DV01XP7-S_065</t>
  </si>
  <si>
    <t>DV01XP7-S_075</t>
  </si>
  <si>
    <t>DV01XP7-S_085</t>
  </si>
  <si>
    <t>DV02XP3_065</t>
  </si>
  <si>
    <t>DV02XP3_075</t>
  </si>
  <si>
    <t>DV02XP3_085</t>
  </si>
  <si>
    <t>DV02XP3_095</t>
  </si>
  <si>
    <t>DV02XP3-S_065</t>
  </si>
  <si>
    <t>Profil podokienny zewnętrzny - wewnętrzny  XPS  + szyna stalowa wzmacniana</t>
  </si>
  <si>
    <t>DV02XP3-S_075</t>
  </si>
  <si>
    <t>DV02XP3-S_085</t>
  </si>
  <si>
    <t>DV02XP3-S_095</t>
  </si>
  <si>
    <t>DV02XP7_065</t>
  </si>
  <si>
    <t>DV02XP7_075</t>
  </si>
  <si>
    <t>DV02XP7_085</t>
  </si>
  <si>
    <t>DV02XP7-S_065</t>
  </si>
  <si>
    <t>DV02XP7-S_075</t>
  </si>
  <si>
    <t>DV02XP7-S_085</t>
  </si>
  <si>
    <t>EPDMz75_050</t>
  </si>
  <si>
    <t>EPDM zewnętrzny  0,75mm</t>
  </si>
  <si>
    <t>EPDMz75_100</t>
  </si>
  <si>
    <t>EPDMz75_1000</t>
  </si>
  <si>
    <t>EPDMz75_150</t>
  </si>
  <si>
    <t>EPDMz75_200</t>
  </si>
  <si>
    <t>EPDMz75_250</t>
  </si>
  <si>
    <t>EPDMz75_300</t>
  </si>
  <si>
    <t>EPDMz75_350</t>
  </si>
  <si>
    <t>EPDMz75_500</t>
  </si>
  <si>
    <t>EPDMw75_050</t>
  </si>
  <si>
    <t>EPDM wewnętrzny  0,75mm</t>
  </si>
  <si>
    <t>EPDMw75_100</t>
  </si>
  <si>
    <t>EPDMw75_1000</t>
  </si>
  <si>
    <t>EPDMw75_150</t>
  </si>
  <si>
    <t>EPDMw75_200</t>
  </si>
  <si>
    <t>EPDMw75_250</t>
  </si>
  <si>
    <t>EPDMw75_300</t>
  </si>
  <si>
    <t>EPDMw75_350</t>
  </si>
  <si>
    <t>EPDMw75_500</t>
  </si>
  <si>
    <t>K-000010</t>
  </si>
  <si>
    <t>Przyłącze płaskie M8x40</t>
  </si>
  <si>
    <t>K-000011</t>
  </si>
  <si>
    <t>Przyłącze płaskie M8x60</t>
  </si>
  <si>
    <t>K-000013</t>
  </si>
  <si>
    <t>Przyłącze kątowe M8x40</t>
  </si>
  <si>
    <t>K-000015</t>
  </si>
  <si>
    <t>Przyłącze kątowe M8x60</t>
  </si>
  <si>
    <t>K-000050</t>
  </si>
  <si>
    <t>ISO-135x40x3,0</t>
  </si>
  <si>
    <t>K-000052</t>
  </si>
  <si>
    <t>ISO-160x40x3,0</t>
  </si>
  <si>
    <t>K-000054</t>
  </si>
  <si>
    <t>ISO-180x40x3,0</t>
  </si>
  <si>
    <t>K-000056</t>
  </si>
  <si>
    <t>ISO-210x40x3,0</t>
  </si>
  <si>
    <t>K-000058</t>
  </si>
  <si>
    <t>ISO-260x40x3,0</t>
  </si>
  <si>
    <t>K-000314</t>
  </si>
  <si>
    <t>Element regulujący WU</t>
  </si>
  <si>
    <t>K-130001</t>
  </si>
  <si>
    <t>BAP-M8x40</t>
  </si>
  <si>
    <t>K-130002</t>
  </si>
  <si>
    <t>BAP-M8x60</t>
  </si>
  <si>
    <t>K-130003</t>
  </si>
  <si>
    <t>BAP-M12x70</t>
  </si>
  <si>
    <t>K-148669</t>
  </si>
  <si>
    <t>SFK-150x2,5-40</t>
  </si>
  <si>
    <t>K-148995</t>
  </si>
  <si>
    <t>SFK-150x1,5-40</t>
  </si>
  <si>
    <t>K-149000</t>
  </si>
  <si>
    <t>SFK-200x1,5-40</t>
  </si>
  <si>
    <t>K-149000-2</t>
  </si>
  <si>
    <t>SFK-200x2,5-40</t>
  </si>
  <si>
    <t>K-149001</t>
  </si>
  <si>
    <t>SFK-250x2,5-40</t>
  </si>
  <si>
    <t>K-149002</t>
  </si>
  <si>
    <t>SFK-300x3,0-40</t>
  </si>
  <si>
    <t>K-149003</t>
  </si>
  <si>
    <t>SFK-350x3,0-40</t>
  </si>
  <si>
    <t>K-149004</t>
  </si>
  <si>
    <t>SFK-150x1,5-60</t>
  </si>
  <si>
    <t>K-149004-2</t>
  </si>
  <si>
    <t>SFK-150x2,5-60</t>
  </si>
  <si>
    <t>K-149005</t>
  </si>
  <si>
    <t>SFK-200x1,5-60</t>
  </si>
  <si>
    <t>K-149005-2</t>
  </si>
  <si>
    <t>SFK-200x2,5-60</t>
  </si>
  <si>
    <t>K-149006</t>
  </si>
  <si>
    <t>SFK-250x2,5-60</t>
  </si>
  <si>
    <t>K-149007</t>
  </si>
  <si>
    <t>SFK-300x3,0-60</t>
  </si>
  <si>
    <t>K-149008</t>
  </si>
  <si>
    <t>SFK-350x3,0-60</t>
  </si>
  <si>
    <t>K-400100</t>
  </si>
  <si>
    <t>RK-Fest-SS-12x320</t>
  </si>
  <si>
    <t>K-400104</t>
  </si>
  <si>
    <t>RK-Fest-SS-12x370</t>
  </si>
  <si>
    <t>K-400120</t>
  </si>
  <si>
    <t>RK-Fest-SS-16x350</t>
  </si>
  <si>
    <t>K-400123</t>
  </si>
  <si>
    <t>RK-Fest-SS-16x410</t>
  </si>
  <si>
    <t>K-400126</t>
  </si>
  <si>
    <t>RK-Fest-SS-16x510</t>
  </si>
  <si>
    <t>K-400200</t>
  </si>
  <si>
    <t>RK-Fest-DS-250</t>
  </si>
  <si>
    <t>K-400210</t>
  </si>
  <si>
    <t>RK-Fest-DS-300</t>
  </si>
  <si>
    <t>K-400322</t>
  </si>
  <si>
    <t>RK-Fest-RP-12x350</t>
  </si>
  <si>
    <t>K-400323</t>
  </si>
  <si>
    <t>RK-Fest-RP-12x400</t>
  </si>
  <si>
    <t>K-400332</t>
  </si>
  <si>
    <t>RK-Fest-RP-16x400</t>
  </si>
  <si>
    <t>K-400333</t>
  </si>
  <si>
    <t>RK-Fest-RP-16x460</t>
  </si>
  <si>
    <t>K-400360</t>
  </si>
  <si>
    <t>RK-Fest-RA-16x400</t>
  </si>
  <si>
    <t>K-400362</t>
  </si>
  <si>
    <t>RK-Fest-RA-16x460</t>
  </si>
  <si>
    <t>K-405001</t>
  </si>
  <si>
    <t>W-150x1,5-40-Hülse14</t>
  </si>
  <si>
    <t>K-405002</t>
  </si>
  <si>
    <t>W-150x1,5-40-Hülse10</t>
  </si>
  <si>
    <t>K-405005</t>
  </si>
  <si>
    <t>W-200x1,5-40-Hülse14</t>
  </si>
  <si>
    <t>K-405006</t>
  </si>
  <si>
    <t>W-200x1,5-40-Hülse10</t>
  </si>
  <si>
    <t>K-405009</t>
  </si>
  <si>
    <t>W-200x2,5-40-Hülse14</t>
  </si>
  <si>
    <t>K-405010</t>
  </si>
  <si>
    <t>W-200x2,5-40-Hülse10</t>
  </si>
  <si>
    <t>K-405011</t>
  </si>
  <si>
    <t>W-250x2,5-40-Hülse10</t>
  </si>
  <si>
    <t>K-405012</t>
  </si>
  <si>
    <t>W-300x1,5-40-Hülse10</t>
  </si>
  <si>
    <t>K-405013</t>
  </si>
  <si>
    <t>W-250x2,5-40-Hülse14</t>
  </si>
  <si>
    <t>K-405014</t>
  </si>
  <si>
    <t>W-300x1,5-40-Hülse14</t>
  </si>
  <si>
    <t>K-405015</t>
  </si>
  <si>
    <t>W-350x1,5-40-Hülse14</t>
  </si>
  <si>
    <t>K-405016</t>
  </si>
  <si>
    <t>W-350x1,5-40-Hülse10</t>
  </si>
  <si>
    <t>K-405029</t>
  </si>
  <si>
    <t>W-SCH-140x115</t>
  </si>
  <si>
    <t>K-405029-1</t>
  </si>
  <si>
    <t>W-SCH-140x250</t>
  </si>
  <si>
    <t>K-405032</t>
  </si>
  <si>
    <t>FMW-LL-65x95x1,5</t>
  </si>
  <si>
    <t>K-405051</t>
  </si>
  <si>
    <t>KP-Halter-00x270x2,5</t>
  </si>
  <si>
    <t>K-405052</t>
  </si>
  <si>
    <t>K-405053-0</t>
  </si>
  <si>
    <t>RK-Fest-HST-M6 (140 do 400)</t>
  </si>
  <si>
    <t>K-405053-1</t>
  </si>
  <si>
    <t>RK-Fest-HST-M10 
(140 do 450)</t>
  </si>
  <si>
    <t>K-405060</t>
  </si>
  <si>
    <t>RK-Fest-F</t>
  </si>
  <si>
    <t>K-405061</t>
  </si>
  <si>
    <t>RK-Fest-K</t>
  </si>
  <si>
    <t>K-405064</t>
  </si>
  <si>
    <t>RK-Fest-U</t>
  </si>
  <si>
    <t>K-405065</t>
  </si>
  <si>
    <t>D-FBH boczny</t>
  </si>
  <si>
    <t>K-405066</t>
  </si>
  <si>
    <t>D-FBH doczołowy</t>
  </si>
  <si>
    <t>K-405070-F</t>
  </si>
  <si>
    <t>WU-ST-250x2,5-65-F</t>
  </si>
  <si>
    <t>K-405070-W</t>
  </si>
  <si>
    <t>WU-ST-250x2,5-65-W</t>
  </si>
  <si>
    <t>K-405071-F</t>
  </si>
  <si>
    <t>WU-ST-300x3,0-110-F</t>
  </si>
  <si>
    <t>K-405071-W</t>
  </si>
  <si>
    <t>WU-ST-300x3,0-110-W</t>
  </si>
  <si>
    <t>K-405072-F</t>
  </si>
  <si>
    <t>WU-ST-350x3,0-155-F</t>
  </si>
  <si>
    <t>K-405072-W</t>
  </si>
  <si>
    <t>WU-ST-350x3,0-155-W</t>
  </si>
  <si>
    <t>K-405075</t>
  </si>
  <si>
    <t>WS-65x110-F60</t>
  </si>
  <si>
    <t>K-405076</t>
  </si>
  <si>
    <t>WS-65x110-W60</t>
  </si>
  <si>
    <t>K-405077</t>
  </si>
  <si>
    <t>WS-110x110-F60</t>
  </si>
  <si>
    <t>K-405078</t>
  </si>
  <si>
    <t>WS-110x110-W60</t>
  </si>
  <si>
    <t>K-405080</t>
  </si>
  <si>
    <t>WM-150x1,5-40</t>
  </si>
  <si>
    <t>K-405081</t>
  </si>
  <si>
    <t>WM-150x1,5-60</t>
  </si>
  <si>
    <t>K-405084</t>
  </si>
  <si>
    <t>WM-200x1,5-40</t>
  </si>
  <si>
    <t>K-405085</t>
  </si>
  <si>
    <t>WM-200x1,5-60</t>
  </si>
  <si>
    <t>K-405088</t>
  </si>
  <si>
    <t>WM-200x2,5-40</t>
  </si>
  <si>
    <t>K-405089</t>
  </si>
  <si>
    <t>WM-200x2,5-60</t>
  </si>
  <si>
    <t>K-405092</t>
  </si>
  <si>
    <t>WM-250x2,5-40</t>
  </si>
  <si>
    <t>K-405093</t>
  </si>
  <si>
    <t>WM-250x2,5-60</t>
  </si>
  <si>
    <t>K-405094</t>
  </si>
  <si>
    <t>WM-300x3,0-40</t>
  </si>
  <si>
    <t>K-405095</t>
  </si>
  <si>
    <t>WM-300x3,0-60</t>
  </si>
  <si>
    <t>K-405096</t>
  </si>
  <si>
    <t>WM-350x3,0-40</t>
  </si>
  <si>
    <t>K-405097</t>
  </si>
  <si>
    <t>WM-350x3,0-60</t>
  </si>
  <si>
    <t>K-405100</t>
  </si>
  <si>
    <t>EL-150x1,5</t>
  </si>
  <si>
    <t>K-405100-1</t>
  </si>
  <si>
    <t>EL-150x2,5</t>
  </si>
  <si>
    <t>K-405101-F</t>
  </si>
  <si>
    <t>EL-150x2,5-F</t>
  </si>
  <si>
    <t>K-405102</t>
  </si>
  <si>
    <t>EL-200x1,5</t>
  </si>
  <si>
    <t>K-405104</t>
  </si>
  <si>
    <t>EL-200x2,5</t>
  </si>
  <si>
    <t>K-405104-F</t>
  </si>
  <si>
    <t>EL-200x2,5-F</t>
  </si>
  <si>
    <t>K-405105</t>
  </si>
  <si>
    <t>EL-250x1,5</t>
  </si>
  <si>
    <t>K-405106</t>
  </si>
  <si>
    <t>EL-250x2,5</t>
  </si>
  <si>
    <t>K-405106-1</t>
  </si>
  <si>
    <t>EL-250x3,0</t>
  </si>
  <si>
    <t>K-405106-F</t>
  </si>
  <si>
    <t>EL-250x2,5-F</t>
  </si>
  <si>
    <t>K-405107</t>
  </si>
  <si>
    <t>EL-300x3,0</t>
  </si>
  <si>
    <t>K-405108</t>
  </si>
  <si>
    <t>EL-350x3,0</t>
  </si>
  <si>
    <t>K-405110</t>
  </si>
  <si>
    <t>FMW-30x150x2,5</t>
  </si>
  <si>
    <t>K-405110-1</t>
  </si>
  <si>
    <t>FMW-40x90x2,5</t>
  </si>
  <si>
    <t>K-405111</t>
  </si>
  <si>
    <t>FMW-50x150x2,5</t>
  </si>
  <si>
    <t>K-405112</t>
  </si>
  <si>
    <t>VBW-35x50x2,5 (płaskownik)</t>
  </si>
  <si>
    <t>K-405114</t>
  </si>
  <si>
    <t>VBW-65x95x2,5</t>
  </si>
  <si>
    <t>K-405116</t>
  </si>
  <si>
    <t>VBW-65x145x2,5</t>
  </si>
  <si>
    <t>K-405117</t>
  </si>
  <si>
    <t>VBW-65x170x2,5</t>
  </si>
  <si>
    <t>K-405118-1</t>
  </si>
  <si>
    <t>VBW-110x125x2,5</t>
  </si>
  <si>
    <t>K-405118-2</t>
  </si>
  <si>
    <t>VBW-110x150x3,0</t>
  </si>
  <si>
    <t>K-405120</t>
  </si>
  <si>
    <t>FMW-65x125x1,5</t>
  </si>
  <si>
    <t>K-405121</t>
  </si>
  <si>
    <t>FMW-50x140x1,5</t>
  </si>
  <si>
    <t>K-405122</t>
  </si>
  <si>
    <t>FMW-65x145x2,5</t>
  </si>
  <si>
    <t>K-405122-3</t>
  </si>
  <si>
    <t>FMW-65x145x3,0</t>
  </si>
  <si>
    <t>K-405122-8</t>
  </si>
  <si>
    <t>FMW-65x145x3,0-BS32-ETB</t>
  </si>
  <si>
    <t>K-405122-85</t>
  </si>
  <si>
    <t>FMW-65x145x3,0-BS50-ETB</t>
  </si>
  <si>
    <t>K-405123</t>
  </si>
  <si>
    <t>FMW-95x140x3,0</t>
  </si>
  <si>
    <t>K-405124</t>
  </si>
  <si>
    <t>FMW-65x170x2,5</t>
  </si>
  <si>
    <t>K-405125</t>
  </si>
  <si>
    <t>FMW-150x160x3,0</t>
  </si>
  <si>
    <t>K-405126</t>
  </si>
  <si>
    <t>FMW-95x150x3,0 (łamana)</t>
  </si>
  <si>
    <t>K-405127</t>
  </si>
  <si>
    <t>FMW-65x145x1,5</t>
  </si>
  <si>
    <t>K-405128</t>
  </si>
  <si>
    <t>FMW-65x145x2,5-F60</t>
  </si>
  <si>
    <t>K-405129</t>
  </si>
  <si>
    <t>FMW-95x140x3,0-F60</t>
  </si>
  <si>
    <t>K-405135</t>
  </si>
  <si>
    <t>FMW-65x145x2,5-W60</t>
  </si>
  <si>
    <t>K-405136</t>
  </si>
  <si>
    <t>FMW-95x140x2,5-W60</t>
  </si>
  <si>
    <t>K-405137-0</t>
  </si>
  <si>
    <t>FMW-75x135x2,5</t>
  </si>
  <si>
    <t>K-405141</t>
  </si>
  <si>
    <t>WU-150x1,5-60</t>
  </si>
  <si>
    <t>K-405145</t>
  </si>
  <si>
    <t>WU-200x1,5-60</t>
  </si>
  <si>
    <t>K-405149</t>
  </si>
  <si>
    <t>WU-200x2,5-60</t>
  </si>
  <si>
    <t>K-405153</t>
  </si>
  <si>
    <t>WU-250x2,5-60</t>
  </si>
  <si>
    <t>K-405155</t>
  </si>
  <si>
    <t>WU-300x3,0-60</t>
  </si>
  <si>
    <t>K-405156</t>
  </si>
  <si>
    <t>WU-350x3,0-60</t>
  </si>
  <si>
    <t>K-405160</t>
  </si>
  <si>
    <t>T-SFBH 80-120</t>
  </si>
  <si>
    <t>K-405161</t>
  </si>
  <si>
    <t>T-SFBH 120-160</t>
  </si>
  <si>
    <t>K-405162</t>
  </si>
  <si>
    <t>T-SFBH 160-200</t>
  </si>
  <si>
    <t>K-405170</t>
  </si>
  <si>
    <t>WU-75-115x230x2,5-W</t>
  </si>
  <si>
    <t>K-405171</t>
  </si>
  <si>
    <t>WU-110-150x220x2,5-W</t>
  </si>
  <si>
    <t>K-405172</t>
  </si>
  <si>
    <t>WU-75-115x230x2,5-F</t>
  </si>
  <si>
    <t>K-405173</t>
  </si>
  <si>
    <t>WU-110-150x220x2,5-F</t>
  </si>
  <si>
    <t>K-405179</t>
  </si>
  <si>
    <t>V-15x160x2</t>
  </si>
  <si>
    <t>K-405180</t>
  </si>
  <si>
    <t>V-15x200x2</t>
  </si>
  <si>
    <t>K-405183</t>
  </si>
  <si>
    <t>V-200</t>
  </si>
  <si>
    <t>K-405190</t>
  </si>
  <si>
    <t>BAP-Winkel 110x1,5</t>
  </si>
  <si>
    <t>K-405191</t>
  </si>
  <si>
    <t>BAP-Winkel 200x2,0</t>
  </si>
  <si>
    <t>K-405192</t>
  </si>
  <si>
    <t>BAP-Winkel 400x2,5</t>
  </si>
  <si>
    <t>K-405193</t>
  </si>
  <si>
    <t>BAP-SLW-60-60x180x2,5</t>
  </si>
  <si>
    <t>K-405194</t>
  </si>
  <si>
    <t>BAP-SLW-100-95x180x2,5</t>
  </si>
  <si>
    <t>K-405195</t>
  </si>
  <si>
    <t>BAP-SLW-140-95x180x2,5</t>
  </si>
  <si>
    <t>K-405196</t>
  </si>
  <si>
    <t>BAP-SLW-180-150x200x2,5</t>
  </si>
  <si>
    <t>K-405197</t>
  </si>
  <si>
    <t>BAP-SLW-220-150x200x2,5</t>
  </si>
  <si>
    <t>K-405200</t>
  </si>
  <si>
    <t>SLW-60x180x2,5</t>
  </si>
  <si>
    <t>K-405201</t>
  </si>
  <si>
    <t>SLW-95x180x2,5</t>
  </si>
  <si>
    <t>K-405201-1</t>
  </si>
  <si>
    <t>SLW-120x200x2,5</t>
  </si>
  <si>
    <t>K-405202</t>
  </si>
  <si>
    <t>SLW-150x200x2,5</t>
  </si>
  <si>
    <t>K-405202-1</t>
  </si>
  <si>
    <t>SLW-200x250x2,5</t>
  </si>
  <si>
    <t>K-405203</t>
  </si>
  <si>
    <t>SLW-200x300x2,5</t>
  </si>
  <si>
    <t>K-405204</t>
  </si>
  <si>
    <t>SLW-180x200x2,5</t>
  </si>
  <si>
    <t>K-405210</t>
  </si>
  <si>
    <t>BAP-SLK-200 U110x125</t>
  </si>
  <si>
    <t>K-405211</t>
  </si>
  <si>
    <t>BAP-SLK-250 U110x150</t>
  </si>
  <si>
    <t>K-405212</t>
  </si>
  <si>
    <t>BAP-SLK-300 S110x150</t>
  </si>
  <si>
    <t>K-405214</t>
  </si>
  <si>
    <t>HST SL ochronna płyta</t>
  </si>
  <si>
    <t>K-405216</t>
  </si>
  <si>
    <t>HST-SL 250-80</t>
  </si>
  <si>
    <t>K-405217</t>
  </si>
  <si>
    <t>HST-SL 300-125</t>
  </si>
  <si>
    <t>K-405218</t>
  </si>
  <si>
    <t>HST-SL 350-175</t>
  </si>
  <si>
    <t>K-405219</t>
  </si>
  <si>
    <t>HST-SL 400-225</t>
  </si>
  <si>
    <t>K-405230</t>
  </si>
  <si>
    <t>K-405240</t>
  </si>
  <si>
    <t>F-U-P-FMW-30x160x2,5</t>
  </si>
  <si>
    <t>K-405241</t>
  </si>
  <si>
    <t>F-U-P-FMW-50x160x2,5</t>
  </si>
  <si>
    <t>K-405242</t>
  </si>
  <si>
    <t>F-U-P-FMW-70x165x2,5</t>
  </si>
  <si>
    <t>K-405243</t>
  </si>
  <si>
    <t>F-U-P-FMW-30x205x2,5</t>
  </si>
  <si>
    <t>K-405244</t>
  </si>
  <si>
    <t>F-U-P-FMW-50x210x2,5</t>
  </si>
  <si>
    <t>K-405245</t>
  </si>
  <si>
    <t>F-U-P-FMW-70x215x2,5</t>
  </si>
  <si>
    <t>K-405246</t>
  </si>
  <si>
    <t>F-U-P-FMW-30x255x2,5</t>
  </si>
  <si>
    <t>K-405247</t>
  </si>
  <si>
    <t>F-U-P-FMW-50x260x2,5</t>
  </si>
  <si>
    <t>K-405248</t>
  </si>
  <si>
    <t>F-U-P-FMW-70x265x2,5</t>
  </si>
  <si>
    <t>K-405249</t>
  </si>
  <si>
    <t>F-U-P-FMW-30x280x2,5</t>
  </si>
  <si>
    <t>K-405250</t>
  </si>
  <si>
    <t>F-U-P-FMW-50x258x2,5</t>
  </si>
  <si>
    <t>K-405251</t>
  </si>
  <si>
    <t>F-U-P-FMW-70x290x2,5</t>
  </si>
  <si>
    <t>K-405255</t>
  </si>
  <si>
    <t>SL-U-400x3,0</t>
  </si>
  <si>
    <t>K-405262</t>
  </si>
  <si>
    <t>SL-350x3,0</t>
  </si>
  <si>
    <t>K-405263</t>
  </si>
  <si>
    <t>SL-400x3,0</t>
  </si>
  <si>
    <t>K-405268</t>
  </si>
  <si>
    <t>Płytka zabezpieczającz SL</t>
  </si>
  <si>
    <t>K-405270</t>
  </si>
  <si>
    <t>SL-220-80</t>
  </si>
  <si>
    <t>K-40527013</t>
  </si>
  <si>
    <t>SL-240-100</t>
  </si>
  <si>
    <t>K-405271</t>
  </si>
  <si>
    <t>SL-265-125</t>
  </si>
  <si>
    <t>K-40527126</t>
  </si>
  <si>
    <t>SL-290-150</t>
  </si>
  <si>
    <t>K-405272</t>
  </si>
  <si>
    <t>SL-350-175</t>
  </si>
  <si>
    <t>K-405273</t>
  </si>
  <si>
    <t>SL-365-225</t>
  </si>
  <si>
    <t>K-405280</t>
  </si>
  <si>
    <t>T-AFBH 80-120</t>
  </si>
  <si>
    <t>K-405281</t>
  </si>
  <si>
    <t>T-AFBH 120-160</t>
  </si>
  <si>
    <t>K-405282</t>
  </si>
  <si>
    <t>T-AFBH 160-200</t>
  </si>
  <si>
    <t>K-405310</t>
  </si>
  <si>
    <t>T-AFBH 130-165</t>
  </si>
  <si>
    <t>K-405311</t>
  </si>
  <si>
    <t>T-AFBH 165-200</t>
  </si>
  <si>
    <t>K-405312</t>
  </si>
  <si>
    <t>T-AFBH 200-250</t>
  </si>
  <si>
    <t>K-405313</t>
  </si>
  <si>
    <t>T-AFBH 250-350</t>
  </si>
  <si>
    <t>K-405320</t>
  </si>
  <si>
    <t>T-SFBH 130-165</t>
  </si>
  <si>
    <t>K-405321</t>
  </si>
  <si>
    <t>T-SFBH 165-200</t>
  </si>
  <si>
    <t>KO</t>
  </si>
  <si>
    <t>ME210_075_100</t>
  </si>
  <si>
    <t>ME210_075_1300</t>
  </si>
  <si>
    <t>ME210_075_150</t>
  </si>
  <si>
    <t>ME210_075_200</t>
  </si>
  <si>
    <t>ME210_075_250</t>
  </si>
  <si>
    <t>ME210_075_300</t>
  </si>
  <si>
    <t>ME210_075_350</t>
  </si>
  <si>
    <t>ME210_075_400</t>
  </si>
  <si>
    <t>ME210_075_450</t>
  </si>
  <si>
    <t>ME210_075_500</t>
  </si>
  <si>
    <t>ME210_075_550</t>
  </si>
  <si>
    <t>ME210_075_600</t>
  </si>
  <si>
    <t>ME210_075_650</t>
  </si>
  <si>
    <t>ME210_075_700</t>
  </si>
  <si>
    <t>ME210_075_750</t>
  </si>
  <si>
    <t>ME210_100_1300</t>
  </si>
  <si>
    <t>ME220_075_100</t>
  </si>
  <si>
    <t>illbruck ME220 EPDM zewnętrzny 0,75mm</t>
  </si>
  <si>
    <t>ME220_075_1300</t>
  </si>
  <si>
    <t>ME220_075_150</t>
  </si>
  <si>
    <t>ME220_075_200</t>
  </si>
  <si>
    <t>ME220_075_250</t>
  </si>
  <si>
    <t>ME220_075_300</t>
  </si>
  <si>
    <t>ME220_075_350</t>
  </si>
  <si>
    <t>ME220_075_400</t>
  </si>
  <si>
    <t>ME220_075_450</t>
  </si>
  <si>
    <t>ME220_075_500</t>
  </si>
  <si>
    <t>ME220_075_550</t>
  </si>
  <si>
    <t>ME220_075_600</t>
  </si>
  <si>
    <t>ME220_075_650</t>
  </si>
  <si>
    <t>ME220_075_700</t>
  </si>
  <si>
    <t>ME220_075_750</t>
  </si>
  <si>
    <t>ME220_100_100</t>
  </si>
  <si>
    <t>illbruck ME220 EPDM zewnętrzny 1,00mm</t>
  </si>
  <si>
    <t>ME220_100_1300</t>
  </si>
  <si>
    <t>ME220_100_150</t>
  </si>
  <si>
    <t>ME220_100_200</t>
  </si>
  <si>
    <t>ME220_100_250</t>
  </si>
  <si>
    <t>ME220_100_300</t>
  </si>
  <si>
    <t>ME220_100_350</t>
  </si>
  <si>
    <t>ME220_100_400</t>
  </si>
  <si>
    <t>ME220_100_450</t>
  </si>
  <si>
    <t>ME220_100_500</t>
  </si>
  <si>
    <t>ME220_200_1300</t>
  </si>
  <si>
    <t>MTF85_080</t>
  </si>
  <si>
    <t>Belka MTF</t>
  </si>
  <si>
    <t>MTF85_100</t>
  </si>
  <si>
    <t>MTF85_120</t>
  </si>
  <si>
    <t>MTF-P67_030</t>
  </si>
  <si>
    <t>Uniwersalny profil podokienny MTF</t>
  </si>
  <si>
    <t>MTF-P67_050</t>
  </si>
  <si>
    <t>MTF-P67_100</t>
  </si>
  <si>
    <t>MO60_025</t>
  </si>
  <si>
    <t>Green MONO  60</t>
  </si>
  <si>
    <t>MO60_030</t>
  </si>
  <si>
    <t>MO60_035</t>
  </si>
  <si>
    <t>MO60_040</t>
  </si>
  <si>
    <t>MO60_045</t>
  </si>
  <si>
    <t>MO60_050</t>
  </si>
  <si>
    <t>MO60_055</t>
  </si>
  <si>
    <t>MO60_060</t>
  </si>
  <si>
    <t>MO60_065</t>
  </si>
  <si>
    <t>MO60_070</t>
  </si>
  <si>
    <t>MO60_075</t>
  </si>
  <si>
    <t>MO60_080</t>
  </si>
  <si>
    <t>MO60_085</t>
  </si>
  <si>
    <t>MO60_090</t>
  </si>
  <si>
    <t>MO60_095</t>
  </si>
  <si>
    <t>MO60_100</t>
  </si>
  <si>
    <t>MO60_105</t>
  </si>
  <si>
    <t>MO60_110</t>
  </si>
  <si>
    <t>MO60_115</t>
  </si>
  <si>
    <t>MO60_120</t>
  </si>
  <si>
    <t>MO60_125</t>
  </si>
  <si>
    <t>MO60_130</t>
  </si>
  <si>
    <t>MO60_135</t>
  </si>
  <si>
    <t>MO60_140</t>
  </si>
  <si>
    <t>MO60_145</t>
  </si>
  <si>
    <t>MO60_150</t>
  </si>
  <si>
    <t>MO60_155</t>
  </si>
  <si>
    <t>MO60_160</t>
  </si>
  <si>
    <t>MO60_165</t>
  </si>
  <si>
    <t>MO60_170</t>
  </si>
  <si>
    <t>MO60_175</t>
  </si>
  <si>
    <t>MO60_180</t>
  </si>
  <si>
    <t>MO60_185</t>
  </si>
  <si>
    <t>MO60_190</t>
  </si>
  <si>
    <t>MO60_195</t>
  </si>
  <si>
    <t>MO60_200</t>
  </si>
  <si>
    <t>MO60_205</t>
  </si>
  <si>
    <t>MO60_210</t>
  </si>
  <si>
    <t>MO60_215</t>
  </si>
  <si>
    <t>MO60_220</t>
  </si>
  <si>
    <t>MO60_225</t>
  </si>
  <si>
    <t>MO60_230</t>
  </si>
  <si>
    <t>MO60_235</t>
  </si>
  <si>
    <t>MO60_240</t>
  </si>
  <si>
    <t>MO60_245</t>
  </si>
  <si>
    <t>MO60_250</t>
  </si>
  <si>
    <t>MO60_255</t>
  </si>
  <si>
    <t>MO60_260</t>
  </si>
  <si>
    <t>MO60_265</t>
  </si>
  <si>
    <t>MO60_270</t>
  </si>
  <si>
    <t>MO60_275</t>
  </si>
  <si>
    <t>MO60_280</t>
  </si>
  <si>
    <t>MO60_285</t>
  </si>
  <si>
    <t>MO60_290</t>
  </si>
  <si>
    <t>MO60_295</t>
  </si>
  <si>
    <t>MO60_300</t>
  </si>
  <si>
    <t>MO50_030</t>
  </si>
  <si>
    <t>Green MONO  50</t>
  </si>
  <si>
    <t>MO50_040</t>
  </si>
  <si>
    <t>MO50_050</t>
  </si>
  <si>
    <t>MO50_060</t>
  </si>
  <si>
    <t>MO50_070</t>
  </si>
  <si>
    <t>MO50_080</t>
  </si>
  <si>
    <t>MO50_090</t>
  </si>
  <si>
    <t>MO50_100</t>
  </si>
  <si>
    <t>MO50_110</t>
  </si>
  <si>
    <t>MO50_120</t>
  </si>
  <si>
    <t>MO50_130</t>
  </si>
  <si>
    <t>MO50_140</t>
  </si>
  <si>
    <t>MO50_150</t>
  </si>
  <si>
    <t>MO50_160</t>
  </si>
  <si>
    <t>MO50_170</t>
  </si>
  <si>
    <t>MO50_180</t>
  </si>
  <si>
    <t>MO50_190</t>
  </si>
  <si>
    <t>MO50_200</t>
  </si>
  <si>
    <t>MO50_210</t>
  </si>
  <si>
    <t>MO50_220</t>
  </si>
  <si>
    <t>MO50_230</t>
  </si>
  <si>
    <t>MO50_240</t>
  </si>
  <si>
    <t>MO50_250</t>
  </si>
  <si>
    <t>MO50_260</t>
  </si>
  <si>
    <t>MO50_270</t>
  </si>
  <si>
    <t>MO50_280</t>
  </si>
  <si>
    <t>MO50_290</t>
  </si>
  <si>
    <t>MO50_300</t>
  </si>
  <si>
    <t>NP60_025</t>
  </si>
  <si>
    <t>Green 60</t>
  </si>
  <si>
    <t>NP60_030</t>
  </si>
  <si>
    <t>NP60_035</t>
  </si>
  <si>
    <t>NP60_040</t>
  </si>
  <si>
    <t>NP60_045</t>
  </si>
  <si>
    <t>NP60_050</t>
  </si>
  <si>
    <t>NP60_055</t>
  </si>
  <si>
    <t>NP60_060</t>
  </si>
  <si>
    <t>NP60_065</t>
  </si>
  <si>
    <t>NP60_070</t>
  </si>
  <si>
    <t>NP60_075</t>
  </si>
  <si>
    <t>NP60_080</t>
  </si>
  <si>
    <t>NP60_085</t>
  </si>
  <si>
    <t>NP60_090</t>
  </si>
  <si>
    <t>NP60_095</t>
  </si>
  <si>
    <t>NP60_100</t>
  </si>
  <si>
    <t>NP60_105</t>
  </si>
  <si>
    <t>NP60_110</t>
  </si>
  <si>
    <t>NP60_115</t>
  </si>
  <si>
    <t>NP60_120</t>
  </si>
  <si>
    <t>NP60_125</t>
  </si>
  <si>
    <t>NP60_130</t>
  </si>
  <si>
    <t>NP60_135</t>
  </si>
  <si>
    <t>NP60_140</t>
  </si>
  <si>
    <t>NP60_145</t>
  </si>
  <si>
    <t>NP60_150</t>
  </si>
  <si>
    <t>NP60_155</t>
  </si>
  <si>
    <t>NP60_160</t>
  </si>
  <si>
    <t>NP60_165</t>
  </si>
  <si>
    <t>NP60_170</t>
  </si>
  <si>
    <t>NP60_175</t>
  </si>
  <si>
    <t>NP60_180</t>
  </si>
  <si>
    <t>NP60_185</t>
  </si>
  <si>
    <t>NP60_190</t>
  </si>
  <si>
    <t>NP60_195</t>
  </si>
  <si>
    <t>NP60_200</t>
  </si>
  <si>
    <t>NP60_205</t>
  </si>
  <si>
    <t>NP60_210</t>
  </si>
  <si>
    <t>NP60_215</t>
  </si>
  <si>
    <t>NP60_220</t>
  </si>
  <si>
    <t>NP60_225</t>
  </si>
  <si>
    <t>NP60_230</t>
  </si>
  <si>
    <t>NP60_235</t>
  </si>
  <si>
    <t>NP60_240</t>
  </si>
  <si>
    <t>NP60_245</t>
  </si>
  <si>
    <t>NP60_250</t>
  </si>
  <si>
    <t>NP60_255</t>
  </si>
  <si>
    <t>NP60_260</t>
  </si>
  <si>
    <t>NP60_265</t>
  </si>
  <si>
    <t>NP60_270</t>
  </si>
  <si>
    <t>NP60_275</t>
  </si>
  <si>
    <t>NP60_280</t>
  </si>
  <si>
    <t>NP60_285</t>
  </si>
  <si>
    <t>NP60_290</t>
  </si>
  <si>
    <t>NP60_295</t>
  </si>
  <si>
    <t>NP60_300</t>
  </si>
  <si>
    <t>NP70_025</t>
  </si>
  <si>
    <t>Green 70</t>
  </si>
  <si>
    <t>NP70_030</t>
  </si>
  <si>
    <t>NP70_035</t>
  </si>
  <si>
    <t>NP70_040</t>
  </si>
  <si>
    <t>NP70_045</t>
  </si>
  <si>
    <t>NP70_050</t>
  </si>
  <si>
    <t>NP70_055</t>
  </si>
  <si>
    <t>NP70_060</t>
  </si>
  <si>
    <t>NP70_065</t>
  </si>
  <si>
    <t>NP70_070</t>
  </si>
  <si>
    <t>NP70_075</t>
  </si>
  <si>
    <t>NP70_080</t>
  </si>
  <si>
    <t>NP70_085</t>
  </si>
  <si>
    <t>NP70_090</t>
  </si>
  <si>
    <t>NP70_095</t>
  </si>
  <si>
    <t>NP70_100</t>
  </si>
  <si>
    <t>NP70_105</t>
  </si>
  <si>
    <t>NP70_110</t>
  </si>
  <si>
    <t>NP70_115</t>
  </si>
  <si>
    <t>NP70_120</t>
  </si>
  <si>
    <t>NP70_125</t>
  </si>
  <si>
    <t>NP70_130</t>
  </si>
  <si>
    <t>NP70_135</t>
  </si>
  <si>
    <t>NP70_140</t>
  </si>
  <si>
    <t>NP70_145</t>
  </si>
  <si>
    <t>NP70_150</t>
  </si>
  <si>
    <t>NP70_155</t>
  </si>
  <si>
    <t>NP70_160</t>
  </si>
  <si>
    <t>NP70_165</t>
  </si>
  <si>
    <t>NP70_170</t>
  </si>
  <si>
    <t>NP70_175</t>
  </si>
  <si>
    <t>NP70_180</t>
  </si>
  <si>
    <t>NP70_185</t>
  </si>
  <si>
    <t>NP70_190</t>
  </si>
  <si>
    <t>NP70_195</t>
  </si>
  <si>
    <t>NP70_200</t>
  </si>
  <si>
    <t>NP70_205</t>
  </si>
  <si>
    <t>NP70_210</t>
  </si>
  <si>
    <t>NP70_215</t>
  </si>
  <si>
    <t>NP70_220</t>
  </si>
  <si>
    <t>NP70_225</t>
  </si>
  <si>
    <t>NP70_230</t>
  </si>
  <si>
    <t>NP70_235</t>
  </si>
  <si>
    <t>NP70_240</t>
  </si>
  <si>
    <t>NP70_245</t>
  </si>
  <si>
    <t>NP70_250</t>
  </si>
  <si>
    <t>NP70_255</t>
  </si>
  <si>
    <t>NP70_260</t>
  </si>
  <si>
    <t>NP70_265</t>
  </si>
  <si>
    <t>NP70_270</t>
  </si>
  <si>
    <t>NP70_275</t>
  </si>
  <si>
    <t>NP70_280</t>
  </si>
  <si>
    <t>NP70_285</t>
  </si>
  <si>
    <t>NP70_290</t>
  </si>
  <si>
    <t>NP70_295</t>
  </si>
  <si>
    <t>NP70_300</t>
  </si>
  <si>
    <t>NP80_025</t>
  </si>
  <si>
    <t>Green 80</t>
  </si>
  <si>
    <t>NP80_030</t>
  </si>
  <si>
    <t>NP80_035</t>
  </si>
  <si>
    <t>NP80_040</t>
  </si>
  <si>
    <t>NP80_045</t>
  </si>
  <si>
    <t>NP80_050</t>
  </si>
  <si>
    <t>NP80_055</t>
  </si>
  <si>
    <t>NP80_060</t>
  </si>
  <si>
    <t>NP80_065</t>
  </si>
  <si>
    <t>NP80_070</t>
  </si>
  <si>
    <t>NP80_075</t>
  </si>
  <si>
    <t>NP80_080</t>
  </si>
  <si>
    <t>NP80_085</t>
  </si>
  <si>
    <t>NP80_090</t>
  </si>
  <si>
    <t>NP80_095</t>
  </si>
  <si>
    <t>NP80_100</t>
  </si>
  <si>
    <t>NP80_105</t>
  </si>
  <si>
    <t>NP80_110</t>
  </si>
  <si>
    <t>NP80_115</t>
  </si>
  <si>
    <t>NP80_120</t>
  </si>
  <si>
    <t>NP80_125</t>
  </si>
  <si>
    <t>NP80_130</t>
  </si>
  <si>
    <t>NP80_135</t>
  </si>
  <si>
    <t>NP80_140</t>
  </si>
  <si>
    <t>NP80_145</t>
  </si>
  <si>
    <t>NP80_150</t>
  </si>
  <si>
    <t>NP80_155</t>
  </si>
  <si>
    <t>NP80_160</t>
  </si>
  <si>
    <t>NP80_165</t>
  </si>
  <si>
    <t>NP80_170</t>
  </si>
  <si>
    <t>NP80_175</t>
  </si>
  <si>
    <t>NP80_180</t>
  </si>
  <si>
    <t>NP80_185</t>
  </si>
  <si>
    <t>NP80_190</t>
  </si>
  <si>
    <t>NP80_195</t>
  </si>
  <si>
    <t>NP80_200</t>
  </si>
  <si>
    <t>NP80_205</t>
  </si>
  <si>
    <t>NP80_210</t>
  </si>
  <si>
    <t>NP80_215</t>
  </si>
  <si>
    <t>NP80_220</t>
  </si>
  <si>
    <t>NP80_225</t>
  </si>
  <si>
    <t>NP80_230</t>
  </si>
  <si>
    <t>NP80_235</t>
  </si>
  <si>
    <t>NP80_240</t>
  </si>
  <si>
    <t>NP80_245</t>
  </si>
  <si>
    <t>NP80_250</t>
  </si>
  <si>
    <t>NP80_255</t>
  </si>
  <si>
    <t>NP80_260</t>
  </si>
  <si>
    <t>NP80_265</t>
  </si>
  <si>
    <t>NP80_270</t>
  </si>
  <si>
    <t>NP80_275</t>
  </si>
  <si>
    <t>NP80_280</t>
  </si>
  <si>
    <t>NP80_285</t>
  </si>
  <si>
    <t>NP80_290</t>
  </si>
  <si>
    <t>NP80_295</t>
  </si>
  <si>
    <t>NP80_300</t>
  </si>
  <si>
    <t>NPHS150_025</t>
  </si>
  <si>
    <t>Green  HS  150/110</t>
  </si>
  <si>
    <t>NPHS150_030</t>
  </si>
  <si>
    <t>NPHS150_035</t>
  </si>
  <si>
    <t>NPHS150_040</t>
  </si>
  <si>
    <t>NPHS150_045</t>
  </si>
  <si>
    <t>NPHS150_050</t>
  </si>
  <si>
    <t>NPHS150_055</t>
  </si>
  <si>
    <t>NPHS150_060</t>
  </si>
  <si>
    <t>NPHS150_065</t>
  </si>
  <si>
    <t>NPHS150_070</t>
  </si>
  <si>
    <t>NPHS150_075</t>
  </si>
  <si>
    <t>NPHS150_080</t>
  </si>
  <si>
    <t>NPHS150_085</t>
  </si>
  <si>
    <t>NPHS150_090</t>
  </si>
  <si>
    <t>NPHS150_095</t>
  </si>
  <si>
    <t>NPHS150_100</t>
  </si>
  <si>
    <t>NPHS150_105</t>
  </si>
  <si>
    <t>NPHS150_110</t>
  </si>
  <si>
    <t>NPHS150_115</t>
  </si>
  <si>
    <t>NPHS150_120</t>
  </si>
  <si>
    <t>NPHS150_125</t>
  </si>
  <si>
    <t>NPHS150_130</t>
  </si>
  <si>
    <t>NPHS150_135</t>
  </si>
  <si>
    <t>NPHS150_140</t>
  </si>
  <si>
    <t>NPHS150_145</t>
  </si>
  <si>
    <t>NPHS150_150</t>
  </si>
  <si>
    <t>NPHS150_155</t>
  </si>
  <si>
    <t>NPHS150_160</t>
  </si>
  <si>
    <t>NPHS150_165</t>
  </si>
  <si>
    <t>NPHS150_170</t>
  </si>
  <si>
    <t>NPHS150_175</t>
  </si>
  <si>
    <t>NPHS150_180</t>
  </si>
  <si>
    <t>NPHS150_185</t>
  </si>
  <si>
    <t>NPHS150_190</t>
  </si>
  <si>
    <t>NPHS150_195</t>
  </si>
  <si>
    <t>NPHS150_200</t>
  </si>
  <si>
    <t>NPHS150_205</t>
  </si>
  <si>
    <t>NPHS150_210</t>
  </si>
  <si>
    <t>NPHS150_215</t>
  </si>
  <si>
    <t>NPHS150_220</t>
  </si>
  <si>
    <t>NPHS150_225</t>
  </si>
  <si>
    <t>NPHS150_230</t>
  </si>
  <si>
    <t>NPHS150_235</t>
  </si>
  <si>
    <t>NPHS150_240</t>
  </si>
  <si>
    <t>NPHS150_245</t>
  </si>
  <si>
    <t>NPHS150_250</t>
  </si>
  <si>
    <t>NPHS150_255</t>
  </si>
  <si>
    <t>NPHS150_260</t>
  </si>
  <si>
    <t>NPHS150_265</t>
  </si>
  <si>
    <t>NPHS150_270</t>
  </si>
  <si>
    <t>NPHS150_275</t>
  </si>
  <si>
    <t>NPHS150_280</t>
  </si>
  <si>
    <t>NPHS150_285</t>
  </si>
  <si>
    <t>NPHS150_290</t>
  </si>
  <si>
    <t>NPHS150_295</t>
  </si>
  <si>
    <t>NPHS150_300</t>
  </si>
  <si>
    <t>NPHS170_025</t>
  </si>
  <si>
    <t>Green  HS  170/130</t>
  </si>
  <si>
    <t>NPHS170_030</t>
  </si>
  <si>
    <t>NPHS170_035</t>
  </si>
  <si>
    <t>NPHS170_040</t>
  </si>
  <si>
    <t>NPHS170_045</t>
  </si>
  <si>
    <t>NPHS170_050</t>
  </si>
  <si>
    <t>NPHS170_055</t>
  </si>
  <si>
    <t>NPHS170_060</t>
  </si>
  <si>
    <t>NPHS170_065</t>
  </si>
  <si>
    <t>NPHS170_070</t>
  </si>
  <si>
    <t>NPHS170_075</t>
  </si>
  <si>
    <t>NPHS170_080</t>
  </si>
  <si>
    <t>NPHS170_085</t>
  </si>
  <si>
    <t>NPHS170_090</t>
  </si>
  <si>
    <t>NPHS170_095</t>
  </si>
  <si>
    <t>NPHS170_100</t>
  </si>
  <si>
    <t>NPHS170_105</t>
  </si>
  <si>
    <t>NPHS170_110</t>
  </si>
  <si>
    <t>NPHS170_115</t>
  </si>
  <si>
    <t>NPHS170_120</t>
  </si>
  <si>
    <t>NPHS170_125</t>
  </si>
  <si>
    <t>NPHS170_130</t>
  </si>
  <si>
    <t>NPHS170_135</t>
  </si>
  <si>
    <t>NPHS170_140</t>
  </si>
  <si>
    <t>NPHS170_145</t>
  </si>
  <si>
    <t>NPHS170_150</t>
  </si>
  <si>
    <t>NPHS170_155</t>
  </si>
  <si>
    <t>NPHS170_160</t>
  </si>
  <si>
    <t>NPHS170_165</t>
  </si>
  <si>
    <t>NPHS170_170</t>
  </si>
  <si>
    <t>NPHS170_175</t>
  </si>
  <si>
    <t>NPHS170_180</t>
  </si>
  <si>
    <t>NPHS170_185</t>
  </si>
  <si>
    <t>NPHS170_190</t>
  </si>
  <si>
    <t>NPHS170_195</t>
  </si>
  <si>
    <t>NPHS170_200</t>
  </si>
  <si>
    <t>NPHS170_205</t>
  </si>
  <si>
    <t>NPHS170_210</t>
  </si>
  <si>
    <t>NPHS170_215</t>
  </si>
  <si>
    <t>NPHS170_220</t>
  </si>
  <si>
    <t>NPHS170_225</t>
  </si>
  <si>
    <t>NPHS170_230</t>
  </si>
  <si>
    <t>NPHS170_235</t>
  </si>
  <si>
    <t>NPHS170_240</t>
  </si>
  <si>
    <t>NPHS170_245</t>
  </si>
  <si>
    <t>NPHS170_250</t>
  </si>
  <si>
    <t>NPHS170_255</t>
  </si>
  <si>
    <t>NPHS170_260</t>
  </si>
  <si>
    <t>NPHS170_265</t>
  </si>
  <si>
    <t>NPHS170_270</t>
  </si>
  <si>
    <t>NPHS170_275</t>
  </si>
  <si>
    <t>NPHS170_280</t>
  </si>
  <si>
    <t>NPHS170_285</t>
  </si>
  <si>
    <t>NPHS170_290</t>
  </si>
  <si>
    <t>NPHS170_295</t>
  </si>
  <si>
    <t>NPHS170_300</t>
  </si>
  <si>
    <t>MO50_025</t>
  </si>
  <si>
    <t>MO50_035</t>
  </si>
  <si>
    <t>MO50_045</t>
  </si>
  <si>
    <t>MO50_055</t>
  </si>
  <si>
    <t>MO50_065</t>
  </si>
  <si>
    <t>MO50_075</t>
  </si>
  <si>
    <t>MO50_085</t>
  </si>
  <si>
    <t>MO50_095</t>
  </si>
  <si>
    <t>MO50_105</t>
  </si>
  <si>
    <t>MO50_115</t>
  </si>
  <si>
    <t>MO50_125</t>
  </si>
  <si>
    <t>MO50_135</t>
  </si>
  <si>
    <t>MO50_145</t>
  </si>
  <si>
    <t>MO50_155</t>
  </si>
  <si>
    <t>MO50_165</t>
  </si>
  <si>
    <t>MO50_175</t>
  </si>
  <si>
    <t>MO50_185</t>
  </si>
  <si>
    <t>MO50_195</t>
  </si>
  <si>
    <t>MO50_205</t>
  </si>
  <si>
    <t>MO50_215</t>
  </si>
  <si>
    <t>MO50_225</t>
  </si>
  <si>
    <t>MO50_235</t>
  </si>
  <si>
    <t>MO50_245</t>
  </si>
  <si>
    <t>MO50_255</t>
  </si>
  <si>
    <t>MO50_265</t>
  </si>
  <si>
    <t>MO50_275</t>
  </si>
  <si>
    <t>MO50_285</t>
  </si>
  <si>
    <t>MO50_295</t>
  </si>
  <si>
    <t>OP-100_050</t>
  </si>
  <si>
    <t>OP-100_060</t>
  </si>
  <si>
    <t>OP-100_070</t>
  </si>
  <si>
    <t>OP-100_080</t>
  </si>
  <si>
    <t>OP-100_090</t>
  </si>
  <si>
    <t>OP-100_100</t>
  </si>
  <si>
    <t>OP-100_110</t>
  </si>
  <si>
    <t>OP-100_120</t>
  </si>
  <si>
    <t>OP-100_130</t>
  </si>
  <si>
    <t>OP-100_140</t>
  </si>
  <si>
    <t>OP-100_150</t>
  </si>
  <si>
    <t>OP-100_160</t>
  </si>
  <si>
    <t>OP-100_170</t>
  </si>
  <si>
    <t>OP-100_180</t>
  </si>
  <si>
    <t>OP-100_190</t>
  </si>
  <si>
    <t>OP-100_200</t>
  </si>
  <si>
    <t>OP-110_050</t>
  </si>
  <si>
    <t>OP-110_060</t>
  </si>
  <si>
    <t>OP-110_070</t>
  </si>
  <si>
    <t>OP-110_080</t>
  </si>
  <si>
    <t>OP-110_090</t>
  </si>
  <si>
    <t>OP-110_100</t>
  </si>
  <si>
    <t>OP-110_110</t>
  </si>
  <si>
    <t>OP-110_120</t>
  </si>
  <si>
    <t>OP-110_130</t>
  </si>
  <si>
    <t>OP-110_140</t>
  </si>
  <si>
    <t>OP-110_150</t>
  </si>
  <si>
    <t>OP-110_160</t>
  </si>
  <si>
    <t>OP-110_170</t>
  </si>
  <si>
    <t>OP-110_180</t>
  </si>
  <si>
    <t>OP-110_190</t>
  </si>
  <si>
    <t>OP-110_200</t>
  </si>
  <si>
    <t>OP-120_050</t>
  </si>
  <si>
    <t>OP-120_060</t>
  </si>
  <si>
    <t>OP-120_070</t>
  </si>
  <si>
    <t>OP-120_080</t>
  </si>
  <si>
    <t>OP-120_090</t>
  </si>
  <si>
    <t>OP-120_100</t>
  </si>
  <si>
    <t>OP-120_110</t>
  </si>
  <si>
    <t>OP-120_120</t>
  </si>
  <si>
    <t>OP-120_130</t>
  </si>
  <si>
    <t>OP-120_140</t>
  </si>
  <si>
    <t>OP-120_150</t>
  </si>
  <si>
    <t>OP-120_160</t>
  </si>
  <si>
    <t>OP-120_170</t>
  </si>
  <si>
    <t>OP-120_180</t>
  </si>
  <si>
    <t>OP-120_190</t>
  </si>
  <si>
    <t>OP-120_200</t>
  </si>
  <si>
    <t>OP-130_050</t>
  </si>
  <si>
    <t>OP-130_060</t>
  </si>
  <si>
    <t>OP-130_070</t>
  </si>
  <si>
    <t>OP-130_080</t>
  </si>
  <si>
    <t>OP-130_090</t>
  </si>
  <si>
    <t>OP-130_100</t>
  </si>
  <si>
    <t>OP-130_110</t>
  </si>
  <si>
    <t>OP-130_120</t>
  </si>
  <si>
    <t>OP-130_130</t>
  </si>
  <si>
    <t>OP-130_140</t>
  </si>
  <si>
    <t>OP-130_150</t>
  </si>
  <si>
    <t>OP-130_160</t>
  </si>
  <si>
    <t>OP-130_170</t>
  </si>
  <si>
    <t>OP-130_180</t>
  </si>
  <si>
    <t>OP-130_190</t>
  </si>
  <si>
    <t>OP-130_200</t>
  </si>
  <si>
    <t>OP-140_050</t>
  </si>
  <si>
    <t>OP-140_060</t>
  </si>
  <si>
    <t>OP-140_070</t>
  </si>
  <si>
    <t>OP-140_080</t>
  </si>
  <si>
    <t>OP-140_090</t>
  </si>
  <si>
    <t>OP-140_100</t>
  </si>
  <si>
    <t>OP-140_110</t>
  </si>
  <si>
    <t>OP-140_120</t>
  </si>
  <si>
    <t>OP-140_130</t>
  </si>
  <si>
    <t>OP-140_140</t>
  </si>
  <si>
    <t>OP-140_150</t>
  </si>
  <si>
    <t>OP-140_160</t>
  </si>
  <si>
    <t>OP-140_170</t>
  </si>
  <si>
    <t>OP-140_180</t>
  </si>
  <si>
    <t>OP-140_190</t>
  </si>
  <si>
    <t>OP-140_200</t>
  </si>
  <si>
    <t>OP-150_050</t>
  </si>
  <si>
    <t>OP-150_060</t>
  </si>
  <si>
    <t>OP-150_070</t>
  </si>
  <si>
    <t>OP-150_080</t>
  </si>
  <si>
    <t>OP-150_090</t>
  </si>
  <si>
    <t>OP-150_100</t>
  </si>
  <si>
    <t>OP-150_110</t>
  </si>
  <si>
    <t>OP-150_120</t>
  </si>
  <si>
    <t>OP-150_130</t>
  </si>
  <si>
    <t>OP-150_140</t>
  </si>
  <si>
    <t>OP-150_150</t>
  </si>
  <si>
    <t>OP-150_160</t>
  </si>
  <si>
    <t>OP-150_170</t>
  </si>
  <si>
    <t>OP-150_180</t>
  </si>
  <si>
    <t>OP-150_190</t>
  </si>
  <si>
    <t>OP-150_200</t>
  </si>
  <si>
    <t>OP-160_050</t>
  </si>
  <si>
    <t>OP-160_060</t>
  </si>
  <si>
    <t>OP-160_070</t>
  </si>
  <si>
    <t>OP-160_080</t>
  </si>
  <si>
    <t>OP-160_090</t>
  </si>
  <si>
    <t>OP-160_100</t>
  </si>
  <si>
    <t>OP-160_110</t>
  </si>
  <si>
    <t>OP-160_120</t>
  </si>
  <si>
    <t>OP-160_130</t>
  </si>
  <si>
    <t>OP-160_140</t>
  </si>
  <si>
    <t>OP-160_150</t>
  </si>
  <si>
    <t>OP-160_160</t>
  </si>
  <si>
    <t>OP-160_170</t>
  </si>
  <si>
    <t>OP-160_180</t>
  </si>
  <si>
    <t>OP-160_190</t>
  </si>
  <si>
    <t>OP-160_200</t>
  </si>
  <si>
    <t>OP-170_050</t>
  </si>
  <si>
    <t>OP-170_060</t>
  </si>
  <si>
    <t>OP-170_070</t>
  </si>
  <si>
    <t>OP-170_080</t>
  </si>
  <si>
    <t>OP-170_090</t>
  </si>
  <si>
    <t>OP-170_100</t>
  </si>
  <si>
    <t>OP-170_110</t>
  </si>
  <si>
    <t>OP-170_120</t>
  </si>
  <si>
    <t>OP-170_130</t>
  </si>
  <si>
    <t>OP-170_140</t>
  </si>
  <si>
    <t>OP-170_150</t>
  </si>
  <si>
    <t>OP-170_160</t>
  </si>
  <si>
    <t>OP-170_170</t>
  </si>
  <si>
    <t>OP-170_180</t>
  </si>
  <si>
    <t>OP-170_190</t>
  </si>
  <si>
    <t>OP-170_200</t>
  </si>
  <si>
    <t>OP-180_050</t>
  </si>
  <si>
    <t>OP-180_060</t>
  </si>
  <si>
    <t>OP-180_070</t>
  </si>
  <si>
    <t>OP-180_080</t>
  </si>
  <si>
    <t>OP-180_090</t>
  </si>
  <si>
    <t>OP-180_100</t>
  </si>
  <si>
    <t>OP-180_110</t>
  </si>
  <si>
    <t>OP-180_120</t>
  </si>
  <si>
    <t>OP-180_130</t>
  </si>
  <si>
    <t>OP-180_140</t>
  </si>
  <si>
    <t>OP-180_150</t>
  </si>
  <si>
    <t>OP-180_160</t>
  </si>
  <si>
    <t>OP-180_170</t>
  </si>
  <si>
    <t>OP-180_180</t>
  </si>
  <si>
    <t>OP-180_190</t>
  </si>
  <si>
    <t>OP-180_200</t>
  </si>
  <si>
    <t>OP-190_050</t>
  </si>
  <si>
    <t>OP-190_060</t>
  </si>
  <si>
    <t>OP-190_070</t>
  </si>
  <si>
    <t>OP-190_080</t>
  </si>
  <si>
    <t>OP-190_090</t>
  </si>
  <si>
    <t>OP-190_100</t>
  </si>
  <si>
    <t>OP-190_110</t>
  </si>
  <si>
    <t>OP-190_120</t>
  </si>
  <si>
    <t>OP-190_130</t>
  </si>
  <si>
    <t>OP-190_140</t>
  </si>
  <si>
    <t>OP-190_150</t>
  </si>
  <si>
    <t>OP-190_160</t>
  </si>
  <si>
    <t>OP-190_170</t>
  </si>
  <si>
    <t>OP-190_180</t>
  </si>
  <si>
    <t>OP-190_190</t>
  </si>
  <si>
    <t>OP-190_200</t>
  </si>
  <si>
    <t>OP-200_050</t>
  </si>
  <si>
    <t>OP-200_060</t>
  </si>
  <si>
    <t>OP-200_070</t>
  </si>
  <si>
    <t>OP-200_080</t>
  </si>
  <si>
    <t>OP-200_090</t>
  </si>
  <si>
    <t>OP-200_100</t>
  </si>
  <si>
    <t>OP-200_110</t>
  </si>
  <si>
    <t>OP-200_120</t>
  </si>
  <si>
    <t>OP-200_130</t>
  </si>
  <si>
    <t>OP-200_140</t>
  </si>
  <si>
    <t>OP-200_150</t>
  </si>
  <si>
    <t>OP-200_160</t>
  </si>
  <si>
    <t>OP-200_170</t>
  </si>
  <si>
    <t>OP-200_180</t>
  </si>
  <si>
    <t>OP-200_190</t>
  </si>
  <si>
    <t>OP-200_200</t>
  </si>
  <si>
    <t>OP-50_050</t>
  </si>
  <si>
    <t>OP-50_060</t>
  </si>
  <si>
    <t>OP-50_070</t>
  </si>
  <si>
    <t>OP-50_080</t>
  </si>
  <si>
    <t>OP-50_090</t>
  </si>
  <si>
    <t>OP-50_100</t>
  </si>
  <si>
    <t>OP-50_110</t>
  </si>
  <si>
    <t>OP-50_120</t>
  </si>
  <si>
    <t>OP-50_130</t>
  </si>
  <si>
    <t>OP-50_140</t>
  </si>
  <si>
    <t>OP-50_150</t>
  </si>
  <si>
    <t>OP-50_160</t>
  </si>
  <si>
    <t>OP-50_170</t>
  </si>
  <si>
    <t>OP-50_180</t>
  </si>
  <si>
    <t>OP-50_190</t>
  </si>
  <si>
    <t>OP-50_200</t>
  </si>
  <si>
    <t>OP-60_050</t>
  </si>
  <si>
    <t>OP-60_060</t>
  </si>
  <si>
    <t>OP-60_070</t>
  </si>
  <si>
    <t>OP-60_080</t>
  </si>
  <si>
    <t>OP-60_090</t>
  </si>
  <si>
    <t>OP-60_100</t>
  </si>
  <si>
    <t>OP-60_110</t>
  </si>
  <si>
    <t>OP-60_120</t>
  </si>
  <si>
    <t>OP-60_130</t>
  </si>
  <si>
    <t>OP-60_140</t>
  </si>
  <si>
    <t>OP-60_150</t>
  </si>
  <si>
    <t>OP-60_160</t>
  </si>
  <si>
    <t>OP-60_170</t>
  </si>
  <si>
    <t>OP-60_180</t>
  </si>
  <si>
    <t>OP-60_190</t>
  </si>
  <si>
    <t>OP-60_200</t>
  </si>
  <si>
    <t>OP-70_050</t>
  </si>
  <si>
    <t>OP-70_060</t>
  </si>
  <si>
    <t>OP-70_070</t>
  </si>
  <si>
    <t>OP-70_080</t>
  </si>
  <si>
    <t>OP-70_090</t>
  </si>
  <si>
    <t>OP-70_100</t>
  </si>
  <si>
    <t>OP-70_110</t>
  </si>
  <si>
    <t>OP-70_120</t>
  </si>
  <si>
    <t>OP-70_130</t>
  </si>
  <si>
    <t>OP-70_140</t>
  </si>
  <si>
    <t>OP-70_150</t>
  </si>
  <si>
    <t>OP-70_160</t>
  </si>
  <si>
    <t>OP-70_170</t>
  </si>
  <si>
    <t>OP-70_180</t>
  </si>
  <si>
    <t>OP-70_190</t>
  </si>
  <si>
    <t>OP-70_200</t>
  </si>
  <si>
    <t>OP-80_050</t>
  </si>
  <si>
    <t>OP-80_060</t>
  </si>
  <si>
    <t>OP-80_070</t>
  </si>
  <si>
    <t>OP-80_080</t>
  </si>
  <si>
    <t>OP-80_090</t>
  </si>
  <si>
    <t>OP-80_100</t>
  </si>
  <si>
    <t>OP-80_110</t>
  </si>
  <si>
    <t>OP-80_120</t>
  </si>
  <si>
    <t>OP-80_130</t>
  </si>
  <si>
    <t>OP-80_140</t>
  </si>
  <si>
    <t>OP-80_150</t>
  </si>
  <si>
    <t>OP-80_160</t>
  </si>
  <si>
    <t>OP-80_170</t>
  </si>
  <si>
    <t>OP-80_180</t>
  </si>
  <si>
    <t>OP-80_190</t>
  </si>
  <si>
    <t>OP-80_200</t>
  </si>
  <si>
    <t>OP-90_050</t>
  </si>
  <si>
    <t>OP-90_060</t>
  </si>
  <si>
    <t>OP-90_070</t>
  </si>
  <si>
    <t>OP-90_080</t>
  </si>
  <si>
    <t>OP-90_090</t>
  </si>
  <si>
    <t>OP-90_100</t>
  </si>
  <si>
    <t>OP-90_110</t>
  </si>
  <si>
    <t>OP-90_120</t>
  </si>
  <si>
    <t>OP-90_130</t>
  </si>
  <si>
    <t>OP-90_140</t>
  </si>
  <si>
    <t>OP-90_150</t>
  </si>
  <si>
    <t>OP-90_160</t>
  </si>
  <si>
    <t>OP-90_170</t>
  </si>
  <si>
    <t>OP-90_180</t>
  </si>
  <si>
    <t>OP-90_190</t>
  </si>
  <si>
    <t>OP-90_200</t>
  </si>
  <si>
    <t>S</t>
  </si>
  <si>
    <t>S-71730</t>
  </si>
  <si>
    <t>S-71837</t>
  </si>
  <si>
    <t>S-71735</t>
  </si>
  <si>
    <t>S-71740</t>
  </si>
  <si>
    <t>S-71745</t>
  </si>
  <si>
    <t>S-71750</t>
  </si>
  <si>
    <t>S-71760</t>
  </si>
  <si>
    <t>S-71780</t>
  </si>
  <si>
    <t>S-71800</t>
  </si>
  <si>
    <t>S-71811</t>
  </si>
  <si>
    <t>S-71812</t>
  </si>
  <si>
    <t>S-71873</t>
  </si>
  <si>
    <t>S-71879</t>
  </si>
  <si>
    <t>S-71882</t>
  </si>
  <si>
    <t>S-71885</t>
  </si>
  <si>
    <t>S-71891</t>
  </si>
  <si>
    <t>S-71894</t>
  </si>
  <si>
    <t>S-71897</t>
  </si>
  <si>
    <t>S-71900</t>
  </si>
  <si>
    <t>S-71909</t>
  </si>
  <si>
    <t>S-71918</t>
  </si>
  <si>
    <t>S-71921</t>
  </si>
  <si>
    <t>S-71051</t>
  </si>
  <si>
    <t>Wiertło SDS plus V3   5x110     STALCO   PERFECT</t>
  </si>
  <si>
    <t>S-71052</t>
  </si>
  <si>
    <t>Wiertło SDS plus V3   5x160     STALCO   PERFECT</t>
  </si>
  <si>
    <t>S-71061</t>
  </si>
  <si>
    <t>Wiertło SDS plus V3   6x110     STALCO   PERFECT</t>
  </si>
  <si>
    <t>S-71062</t>
  </si>
  <si>
    <t>Wiertło SDS plus V3   6x160     STALCO   PERFECT</t>
  </si>
  <si>
    <t>S-71063</t>
  </si>
  <si>
    <t>Wiertło SDS plus V3   6x210     STALCO   PERFECT</t>
  </si>
  <si>
    <t>S-71064</t>
  </si>
  <si>
    <t>Wiertło SDS plus V3   6x260     STALCO   PERFECT</t>
  </si>
  <si>
    <t>S-71066</t>
  </si>
  <si>
    <t>Wiertło SDS plus V3   6x310     STALCO   PERFECT</t>
  </si>
  <si>
    <t>S-71067</t>
  </si>
  <si>
    <t>Wiertło SDS plus V3   6.5x160     STALCO   PERFECT</t>
  </si>
  <si>
    <t>S-71068</t>
  </si>
  <si>
    <t>Wiertło SDS plus V3   6.5x210     STALCO   PERFECT</t>
  </si>
  <si>
    <t>S-71069</t>
  </si>
  <si>
    <t>Wiertło SDS plus V3   6.5x260     STALCO   PERFECT</t>
  </si>
  <si>
    <t>S-71070</t>
  </si>
  <si>
    <t>Wiertło SDS plus V3   6.5x310     STALCO   PERFECT</t>
  </si>
  <si>
    <t>S-71071</t>
  </si>
  <si>
    <t>Wiertło SDS plus V3   7x110     STALCO   PERFECT</t>
  </si>
  <si>
    <t>S-71072</t>
  </si>
  <si>
    <t>Wiertło SDS plus V3   7x160     STALCO   PERFECT</t>
  </si>
  <si>
    <t>S-71081</t>
  </si>
  <si>
    <t>Wiertło SDS plus V3   8x110     STALCO   PERFECT</t>
  </si>
  <si>
    <t>S-71082</t>
  </si>
  <si>
    <t>Wiertło SDS plus V3   8x160     STALCO   PERFECT</t>
  </si>
  <si>
    <t>S-71083</t>
  </si>
  <si>
    <t>Wiertło SDS plus V3   8x210     STALCO   PERFECT</t>
  </si>
  <si>
    <t>S-71084</t>
  </si>
  <si>
    <t>Wiertło SDS plus V3   8x260     STALCO   PERFECT</t>
  </si>
  <si>
    <t>S-71085</t>
  </si>
  <si>
    <t>Wiertło SDS plus V3   8x310     STALCO   PERFECT</t>
  </si>
  <si>
    <t>S-71087</t>
  </si>
  <si>
    <t>Wiertło SDS plus V3   8x460     STALCO   PERFECT</t>
  </si>
  <si>
    <t>S-71089</t>
  </si>
  <si>
    <t>Wiertło SDS plus V3   8x600     STALCO   PERFECT</t>
  </si>
  <si>
    <t>S-71102</t>
  </si>
  <si>
    <t>Wiertło SDS plus V3  10x160     STALCO   PERFECT</t>
  </si>
  <si>
    <t>S-71103</t>
  </si>
  <si>
    <t>Wiertło SDS plus V3  10x210     STALCO   PERFECT</t>
  </si>
  <si>
    <t>S-71104</t>
  </si>
  <si>
    <t>Wiertło SDS plus V3  10x260     STALCO   PERFECT</t>
  </si>
  <si>
    <t>S-71105</t>
  </si>
  <si>
    <t>Wiertło SDS plus V3  10x310     STALCO   PERFECT</t>
  </si>
  <si>
    <t>S-71106</t>
  </si>
  <si>
    <t>Wiertło SDS plus V3  10x350     STALCO   PERFECT</t>
  </si>
  <si>
    <t>S-71107</t>
  </si>
  <si>
    <t>Wiertło SDS plus V3  10x450     STALCO   PERFECT</t>
  </si>
  <si>
    <t>S-71122</t>
  </si>
  <si>
    <t>Wiertło SDS plus V3  12x 160     STALCO   PERFECT</t>
  </si>
  <si>
    <t>S-71123</t>
  </si>
  <si>
    <t>Wiertło SDS plus V3  12x 210     STALCO   PERFECT</t>
  </si>
  <si>
    <t>S-71124</t>
  </si>
  <si>
    <t>Wiertło SDS plus V3  12x 260     STALCO   PERFECT</t>
  </si>
  <si>
    <t>S-71125</t>
  </si>
  <si>
    <t>Wiertło SDS plus V3  12x 310     STALCO   PERFECT</t>
  </si>
  <si>
    <t>S-71126</t>
  </si>
  <si>
    <t>Wiertło SDS plus V3  12x 360     STALCO   PERFECT</t>
  </si>
  <si>
    <t>S-66102</t>
  </si>
  <si>
    <t>Końcówka Ph 2x25   STALCO PERFECT</t>
  </si>
  <si>
    <t>S-66112</t>
  </si>
  <si>
    <t>Końcówka Ph 2x50   STALCO PERFECT</t>
  </si>
  <si>
    <t>S-66202</t>
  </si>
  <si>
    <t>Końcówka Pz 2x25   STALCO PERFECT</t>
  </si>
  <si>
    <t>S-66203</t>
  </si>
  <si>
    <t>Końcówka Pz 3x25   STALCO PERFECT</t>
  </si>
  <si>
    <t>S-66211</t>
  </si>
  <si>
    <t>Końcówka Pz 1x50   STALCO PERFECT</t>
  </si>
  <si>
    <t>S-66212</t>
  </si>
  <si>
    <t>Końcówka Pz 2x50   STALCO PERFECT</t>
  </si>
  <si>
    <t>S-66133</t>
  </si>
  <si>
    <t>Końcówka TORX 20x25   STALCO PERFECT</t>
  </si>
  <si>
    <t>S-66135</t>
  </si>
  <si>
    <t>Końcówka TORX 25x25   STALCO PERFECT</t>
  </si>
  <si>
    <t>S-66137</t>
  </si>
  <si>
    <t>Końcówka TORX 30x25   STALCO PERFECT</t>
  </si>
  <si>
    <t>S-66139</t>
  </si>
  <si>
    <t>Końcówka TORX 40x25   STALCO PERFECT</t>
  </si>
  <si>
    <t>S-13550</t>
  </si>
  <si>
    <t>Uchwyt magnetyczny 1/4" 60mm   STALCO PREMIUM</t>
  </si>
  <si>
    <t>S-66331</t>
  </si>
  <si>
    <t>Uchwyt magnetyczny 1/4" 75mm   STALCO PERFECT</t>
  </si>
  <si>
    <t>Uchwyt magnetyczny udarowy   1/4" 60mm   MILWAUKEE</t>
  </si>
  <si>
    <t>S-67416</t>
  </si>
  <si>
    <t>Nóż z ostrzem łamanym 18mm automatyczna blokada    
STALCO PERFECT</t>
  </si>
  <si>
    <t>S-17541</t>
  </si>
  <si>
    <t>Nóż z ostrzem łamanym 18mm automatyczna blokada   
METALOWY STALCO</t>
  </si>
  <si>
    <t>S-17540</t>
  </si>
  <si>
    <t>Nóż z ostrzem łamanym 18mm skręcany METALOWY   STALCO</t>
  </si>
  <si>
    <t>S-17618</t>
  </si>
  <si>
    <t>Ostrza łamane 18mm (10szt)    STALCO</t>
  </si>
  <si>
    <t>S-17628</t>
  </si>
  <si>
    <t>Ostrza łamane 18mm (10szt)   STALCO PERFECT</t>
  </si>
  <si>
    <t>S-19535</t>
  </si>
  <si>
    <t>Młotek plastikowo-gumowy FI=35mm   STALCO</t>
  </si>
  <si>
    <t>S-19060</t>
  </si>
  <si>
    <t>Młotek gumowy BIAŁY FI= 60mm   STALCO</t>
  </si>
  <si>
    <t>S-19090</t>
  </si>
  <si>
    <t>Młotek gumowy BIAŁY FI= 90mm   STALCO</t>
  </si>
  <si>
    <t>S-19115</t>
  </si>
  <si>
    <t>Młotek gumowy BIAŁY FI=115mm   STALCO</t>
  </si>
  <si>
    <t>S-19560</t>
  </si>
  <si>
    <t>Młotek gumowy CZARNY FI=65mm   STALCO</t>
  </si>
  <si>
    <t>S-19590</t>
  </si>
  <si>
    <t>Młotek gumowy CZARNY FI=90mm   STALCO</t>
  </si>
  <si>
    <t>S-73001</t>
  </si>
  <si>
    <t>Wyciskacz do silikonu szkieletowy   STALCO PERFECT</t>
  </si>
  <si>
    <t>S-37013</t>
  </si>
  <si>
    <t>Wyciskacz do silikonu rynnowy 230mm   STALCO PREMIUM</t>
  </si>
  <si>
    <t>S-73007</t>
  </si>
  <si>
    <t>Wyciskacz do silikonu rynnowy   STALCO PERFECT</t>
  </si>
  <si>
    <t>S-37011</t>
  </si>
  <si>
    <t>Wyciskacz do silikonu tubowy 600mm   STALCO</t>
  </si>
  <si>
    <t>S-47500</t>
  </si>
  <si>
    <t>Pistolet do piany   STALCO</t>
  </si>
  <si>
    <t>S-76600</t>
  </si>
  <si>
    <t>Pistolet do piany   STALCO PERFECT</t>
  </si>
  <si>
    <t>S-65033</t>
  </si>
  <si>
    <t>Poziomnica czerwona 30cm   STALCO PERFECT</t>
  </si>
  <si>
    <t>S-65040</t>
  </si>
  <si>
    <t>Poziomnica czerwona 40cm   STALCO PERFECT</t>
  </si>
  <si>
    <t>S-65050</t>
  </si>
  <si>
    <t>Poziomnica czerwona 50cm   STALCO PERFECT</t>
  </si>
  <si>
    <t>S-65060</t>
  </si>
  <si>
    <t>Poziomnica czerwona 60cm   STALCO PERFECT</t>
  </si>
  <si>
    <t>S-65080</t>
  </si>
  <si>
    <t>Poziomnica czerwona 80cm   STALCO PERFECT</t>
  </si>
  <si>
    <t>S-65100</t>
  </si>
  <si>
    <t>Poziomnica czerwona 100cm   STALCO PERFECT</t>
  </si>
  <si>
    <t>S-65122</t>
  </si>
  <si>
    <t>Poziomnica czerwona 120cm   STALCO PERFECT</t>
  </si>
  <si>
    <t>S-65150</t>
  </si>
  <si>
    <t>Poziomnica czerwona 150cm   STALCO PERFECT</t>
  </si>
  <si>
    <t>S-65200</t>
  </si>
  <si>
    <t>Poziomnica czerwona 200cm   STALCO PERFECT</t>
  </si>
  <si>
    <t>S-65781</t>
  </si>
  <si>
    <t>Poziomnica aluminiowa profil dwuteowy 40cm   STALCO POWERMAX</t>
  </si>
  <si>
    <t>S-65783</t>
  </si>
  <si>
    <t>Poziomnica aluminiowa profil dwuteowy 60cm   STALCO POWERMAX</t>
  </si>
  <si>
    <t>S-65785</t>
  </si>
  <si>
    <t>Poziomnica aluminiowa profil dwuteowy 80cm   STALCO POWERMAX</t>
  </si>
  <si>
    <t>S-65787</t>
  </si>
  <si>
    <t>Poziomnica aluminiowa profil dwuteowy 100cm   STALCO POWERMAX</t>
  </si>
  <si>
    <t>S-65789</t>
  </si>
  <si>
    <t>Poziomnica aluminiowa profil dwuteowy 120cm   STALCO POWERMAX</t>
  </si>
  <si>
    <t>S-65791</t>
  </si>
  <si>
    <t>Poziomnica aluminiowa profil dwuteowy 150cm   STALCO POWERMAX</t>
  </si>
  <si>
    <t>S-65793</t>
  </si>
  <si>
    <t>Poziomnica aluminiowa profil dwuteowy 200cm   STALCO POWERMAX</t>
  </si>
  <si>
    <t>S-65115</t>
  </si>
  <si>
    <t>Łata murarska P/P 150cm   STALCO PERFECT</t>
  </si>
  <si>
    <t>S-65120</t>
  </si>
  <si>
    <t>Łata murarska P/P 200cm   STALCO PERFECT</t>
  </si>
  <si>
    <t>S-65125</t>
  </si>
  <si>
    <t>Łata murarska P/P 250cm   STALCO PERFECT</t>
  </si>
  <si>
    <t>S-65130</t>
  </si>
  <si>
    <t>Łata murarska P/P 300cm   STALCO PERFECT</t>
  </si>
  <si>
    <t>S-65215</t>
  </si>
  <si>
    <t>Łata murarska P/P z uchwytami 150cm   STALCO PERFECT</t>
  </si>
  <si>
    <t>S-65220</t>
  </si>
  <si>
    <t>Łata murarska P/P z uchwytami 200cm   STALCO PERFECT</t>
  </si>
  <si>
    <t>S-65225</t>
  </si>
  <si>
    <t>Łata murarska P/P z uchwytami 250cm   STALCO PERFECT</t>
  </si>
  <si>
    <t>S-65230</t>
  </si>
  <si>
    <t>Łata murarska P/P z uchwytami 300cm   STALCO PERFECT</t>
  </si>
  <si>
    <t>S-44201</t>
  </si>
  <si>
    <t>Okulary przeciwodpryskowe PARROT   STALCO</t>
  </si>
  <si>
    <t>S-44205</t>
  </si>
  <si>
    <t>Okulary przeciwodpryskowe GREENY   STALCO PREMIUM</t>
  </si>
  <si>
    <t>Rękawice poliestrowe "S-LATEX R" ECO 8"   STALCO</t>
  </si>
  <si>
    <t>Rękawice poliestrowe "S-LATEX R" ECO 9"   STALCO</t>
  </si>
  <si>
    <t>Rękawice poliestrowe "S-LATEX R" ECO 10"   STALCO</t>
  </si>
  <si>
    <t>Rękawice poliestrowe "S-LATEX R" ECO 11"   STALCO</t>
  </si>
  <si>
    <t>Rękawice nylonowe NITRILE FLEX "7"   STALCO POWERMAX</t>
  </si>
  <si>
    <t>S-76329</t>
  </si>
  <si>
    <t>Rękawice nylonowe NITRILE FLEX "8"   STALCO POWERMAX</t>
  </si>
  <si>
    <t>S-76331</t>
  </si>
  <si>
    <t>Rękawice nylonowe NITRILE FLEX "9"   STALCO POWERMAX</t>
  </si>
  <si>
    <t>S-76333</t>
  </si>
  <si>
    <t>Rękawice nylonowe NITRILE FLEX "10"   STALCO POWERMAX</t>
  </si>
  <si>
    <t>Rękawice nylonowe NITRILE FLEX "11"   STALCO POWERMAX</t>
  </si>
  <si>
    <t>S-47690</t>
  </si>
  <si>
    <t>Worki na śmieci 120L kpl-20   STALCO</t>
  </si>
  <si>
    <t>S-47692</t>
  </si>
  <si>
    <t>Worki na śmieci 160L kpl-10   STALCO</t>
  </si>
  <si>
    <t>S-47694</t>
  </si>
  <si>
    <t>Worki na śmieci 240L kpl-10   STALCO</t>
  </si>
  <si>
    <t>S-47696</t>
  </si>
  <si>
    <t>Worki na gruz 120L kpl-10   STALCO</t>
  </si>
  <si>
    <t>S-64641</t>
  </si>
  <si>
    <t>Czyścik do pian poluretanowych  500ml   CPU41     STALCO   PERFECT</t>
  </si>
  <si>
    <t>S-64644</t>
  </si>
  <si>
    <t>Piana  PROFESSIONAL     750ml   PPL44     pistoletowa     STALCO   PERFECT</t>
  </si>
  <si>
    <t>S-64647</t>
  </si>
  <si>
    <t>Piana  PROFESSIONAL XXL     850ml   PXX47     pistoletowa     STALCO   PERFECT</t>
  </si>
  <si>
    <t>S-64653</t>
  </si>
  <si>
    <t>Piana  ZIMOWA     750ml   PZI53     pistoletowa     STALCO   PERFECT</t>
  </si>
  <si>
    <t>S-64650</t>
  </si>
  <si>
    <t>Piana  OGNIOWA     750ml   POG50     pistoletowa     STALCO   PERFECT</t>
  </si>
  <si>
    <t>S-64659</t>
  </si>
  <si>
    <t>Piana  Klej  DO STYROPIANU     750ml   PST59     pistoletowy     STALCO   PERFECT</t>
  </si>
  <si>
    <t>S-64656</t>
  </si>
  <si>
    <t>Piana  Klej  SUPERSZYBKI     750ml   PSZ56     pistoletowy     STALCO   PERFECT</t>
  </si>
  <si>
    <t>S-64662</t>
  </si>
  <si>
    <t>Piana  ZAPRAWA MURARSKA     750ml   ZMU62     pistoletowa     STALCO   PERFECT</t>
  </si>
  <si>
    <t>S-64845</t>
  </si>
  <si>
    <t>Uszczelniacz HEROS hybrydowy 290ml biały STALCO PERFECT</t>
  </si>
  <si>
    <t>Kołek KSM- 8x 45</t>
  </si>
  <si>
    <t>Kołek KSM- 8x 60</t>
  </si>
  <si>
    <t>Kołek KSM- 8x 80</t>
  </si>
  <si>
    <t>Kołek TXS- 8x 60  (storzkowy)</t>
  </si>
  <si>
    <t>Kołek TXS- 8x 80  (storzkowy)</t>
  </si>
  <si>
    <t>Kołek TXS- 8x100  (storzkowy)</t>
  </si>
  <si>
    <t>Kołek TXK- 8x 60  (podkładkowy)</t>
  </si>
  <si>
    <t>Kołek TXK- 8x 80  (podkładkowy)</t>
  </si>
  <si>
    <t>Kołek TXK- 8x100  (podkładkowy)</t>
  </si>
  <si>
    <t>Wkręt WO-7.5x 52</t>
  </si>
  <si>
    <t>Wkręt WO-7.5x 72</t>
  </si>
  <si>
    <t>Wkręt WO-7.5x 92</t>
  </si>
  <si>
    <t>Wkręt WO-7.5x112</t>
  </si>
  <si>
    <t>Wkręt WO-7.5x132</t>
  </si>
  <si>
    <t>Wkręt WO-7.5x152</t>
  </si>
  <si>
    <t>Wkręt WO-7.5x182</t>
  </si>
  <si>
    <t>Wkręt WO-7.5x202</t>
  </si>
  <si>
    <t>Wkręt WO-PCV 4,0x25</t>
  </si>
  <si>
    <t>Wkręt WO-PCV 4,0x30</t>
  </si>
  <si>
    <t>Wkręt WO-PCV 4,0x35</t>
  </si>
  <si>
    <t>Wkręt WO-PCV 4,0x40</t>
  </si>
  <si>
    <t>Wkręt WTEX-PCV 3,9x16</t>
  </si>
  <si>
    <t>Wkręt WTEX-PCV 3,9x19</t>
  </si>
  <si>
    <t>Wkręt WTEX-PCV 3,9x25</t>
  </si>
  <si>
    <t>Wkręt WTEX-PCV 3,9x32</t>
  </si>
  <si>
    <t>Wkręt WTEX-PCV 3,9x38</t>
  </si>
  <si>
    <t>Wkręt WSP-4.2x13 podkład.samow.</t>
  </si>
  <si>
    <t>Wkręt WSP-4.2x16 podkład.samow.</t>
  </si>
  <si>
    <t>Wkręt WSP-4.2x19 podkład.samow.</t>
  </si>
  <si>
    <t>Wkręt WSP-4.2x25 podkład.samow.</t>
  </si>
  <si>
    <t>Wkręt WSP-4.2x32 podkład.samow.</t>
  </si>
  <si>
    <t>Wkręt WSP-4.2x40 podkład.samow.</t>
  </si>
  <si>
    <t>Wkręt WSP-4.2x50 podkład.samow.</t>
  </si>
  <si>
    <t>Wkręt WSP-4.2x75 podkład.samow.</t>
  </si>
  <si>
    <t>Wkręt WS-3-4.8x16 samowiercący</t>
  </si>
  <si>
    <t>Wkręt WS-3-4.8x19 samowiercący</t>
  </si>
  <si>
    <t>Wkręt WS-3-4.8x25 samowiercący</t>
  </si>
  <si>
    <t>Wkręt WS-3-4.8x32 samowiercący</t>
  </si>
  <si>
    <t>Wkręt WS-3-4.8x38 samowiercący</t>
  </si>
  <si>
    <t>Wkręt WS-5-5.5x 19 samowiercący</t>
  </si>
  <si>
    <t>Wkręt WS-5-5.5x 25 samowiercący</t>
  </si>
  <si>
    <t>Wkręt WS-5-5.5x 32 samowiercący</t>
  </si>
  <si>
    <t>Wkręt WS-5-5.5x 38 samowiercący</t>
  </si>
  <si>
    <t>Wkręt WS-5-5.5x 45 samowiercący</t>
  </si>
  <si>
    <t>Wkręt WS-5-5.5x 50 samowiercący</t>
  </si>
  <si>
    <t>Wkręt WS-5-5.5x 75 samowiercący</t>
  </si>
  <si>
    <t>Wkręt WS-5-5.5x 90 samowiercący</t>
  </si>
  <si>
    <t>Wkręt WS-5-5.5x120 samowiercący</t>
  </si>
  <si>
    <t>Wkręt WS-5-6.3x19 samowiercący</t>
  </si>
  <si>
    <t>Wkręt WS-5-6.3x25 samowiercący</t>
  </si>
  <si>
    <t>Wkręt WS-5-6.3x32 samowiercący</t>
  </si>
  <si>
    <t>Wkręt WS-5-6.3x38 samowiercący</t>
  </si>
  <si>
    <t>Wkręt WS-5-6.3x50 samowiercący</t>
  </si>
  <si>
    <t>Wkręt WS-5-6.3x63 samowiercący</t>
  </si>
  <si>
    <t>Wkręt WS-5-6.3x75 samowiercący</t>
  </si>
  <si>
    <t>Wkręt KDH 5x50</t>
  </si>
  <si>
    <t>Wkręt KDH 5x60</t>
  </si>
  <si>
    <t>Wkręt KDH 5x70</t>
  </si>
  <si>
    <t>Wkręt KDH 5x80</t>
  </si>
  <si>
    <t>Wkręt KDH 5x90</t>
  </si>
  <si>
    <t>AR.HSS-XL 3.0/150</t>
  </si>
  <si>
    <t>Wiertło HSS-XL  3,0x150mm  ekstra długie</t>
  </si>
  <si>
    <t>AR.HSS-XL 3.0/190</t>
  </si>
  <si>
    <t>Wiertło HSS-XL  3,0x190mm  ekstra długie</t>
  </si>
  <si>
    <t>AR.HSS-XL 3.0/240</t>
  </si>
  <si>
    <t>Wiertło HSS-XL  3,0x240mm  ekstra długie</t>
  </si>
  <si>
    <t>AR.HSS-XL 3.5/165</t>
  </si>
  <si>
    <t>Wiertło HSS-XL  3,5x165mm  ekstra długie</t>
  </si>
  <si>
    <t>AR.HSS-XL 3.5/210</t>
  </si>
  <si>
    <t>Wiertło HSS-XL  3,5x210mm  ekstra długie</t>
  </si>
  <si>
    <t>AR.HSS-XL 3.5/265</t>
  </si>
  <si>
    <t>Wiertło HSS-XL  3,5x265mm  ekstra długie</t>
  </si>
  <si>
    <t>AR.HSS-XL 4.0/175</t>
  </si>
  <si>
    <t>Wiertło HSS-XL  4,0x175mm  ekstra długie</t>
  </si>
  <si>
    <t>AR.HSS-XL 4.0/220</t>
  </si>
  <si>
    <t>Wiertło HSS-XL  4,0x220mm  ekstra długie</t>
  </si>
  <si>
    <t>AR.HSS-XL 4.0/280</t>
  </si>
  <si>
    <t>Wiertło HSS-XL  4,0x280mm  ekstra długie</t>
  </si>
  <si>
    <t>AR.HSS-XL 4.2/175</t>
  </si>
  <si>
    <t>Wiertło HSS-XL  4,2x175mm  ekstra długie</t>
  </si>
  <si>
    <t>AR.HSS-XL 4.2/220</t>
  </si>
  <si>
    <t>Wiertło HSS-XL  4,2x220mm  ekstra długie</t>
  </si>
  <si>
    <t>AR.HSS-XL 4.2/280</t>
  </si>
  <si>
    <t>Wiertło HSS-XL  4,2x280mm  ekstra długie</t>
  </si>
  <si>
    <t>AR.HSS-XL 4.5/185</t>
  </si>
  <si>
    <t>Wiertło HSS-XL  4,5x185mm  ekstra długie</t>
  </si>
  <si>
    <t>AR.HSS-XL 4.5/235</t>
  </si>
  <si>
    <t>Wiertło HSS-XL  4,5x235mm  ekstra długie</t>
  </si>
  <si>
    <t>AR.HSS-XL 4.5/295</t>
  </si>
  <si>
    <t>Wiertło HSS-XL  4,5x295mm  ekstra długie</t>
  </si>
  <si>
    <t>AR.HSS-XL 5.0/195</t>
  </si>
  <si>
    <t>Wiertło HSS-XL  5,0x195mm  ekstra długie</t>
  </si>
  <si>
    <t>AR.HSS-XL 5.0/245</t>
  </si>
  <si>
    <t>Wiertło HSS-XL  5,0x245mm  ekstra długie</t>
  </si>
  <si>
    <t>AR.HSS-XL 5.0/315</t>
  </si>
  <si>
    <t>Wiertło HSS-XL  5,0x315mm  ekstra długie</t>
  </si>
  <si>
    <t>AR.HSS-XL 5.5/205</t>
  </si>
  <si>
    <t>Wiertło HSS-XL  5,5x205mm  ekstra długie</t>
  </si>
  <si>
    <t>AR.HSS-XL 5.5/260</t>
  </si>
  <si>
    <t>Wiertło HSS-XL  5,5x260mm  ekstra długie</t>
  </si>
  <si>
    <t>AR.HSS-XL 5.5/330</t>
  </si>
  <si>
    <t>Wiertło HSS-XL  5,5x330mm  ekstra długie</t>
  </si>
  <si>
    <t>AR.HSS-XL 6.0/205</t>
  </si>
  <si>
    <t>Wiertło HSS-XL  6,0x205mm  ekstra długie</t>
  </si>
  <si>
    <t>AR.HSS-XL 6.0/260</t>
  </si>
  <si>
    <t>Wiertło HSS-XL  6,0x260mm  ekstra długie</t>
  </si>
  <si>
    <t>AR.HSS-XL 6.0/330</t>
  </si>
  <si>
    <t>Wiertło HSS-XL  6,0x330mm  ekstra długie</t>
  </si>
  <si>
    <t>AR.HSS-XL 6.5/215</t>
  </si>
  <si>
    <t>Wiertło HSS-XL  6,5x215mm  ekstra długie</t>
  </si>
  <si>
    <t>AR.HSS-XL 6.5/275</t>
  </si>
  <si>
    <t>Wiertło HSS-XL  6,5x275mm  ekstra długie</t>
  </si>
  <si>
    <t>AR.HSS-XL 6.5/350</t>
  </si>
  <si>
    <t>Wiertło HSS-XL  6,5x350mm  ekstra długie</t>
  </si>
  <si>
    <t>AR.HSS-XL 7.0/225</t>
  </si>
  <si>
    <t>Wiertło HSS-XL  7,0x225mm  ekstra długie</t>
  </si>
  <si>
    <t>AR.HSS-XL 7.0/290</t>
  </si>
  <si>
    <t>Wiertło HSS-XL  7,0x290mm  ekstra długie</t>
  </si>
  <si>
    <t>AR.HSS-XL 7.0/370</t>
  </si>
  <si>
    <t>Wiertło HSS-XL  7,0x370mm  ekstra długie</t>
  </si>
  <si>
    <t>AR.HSS-XL 7.5/225</t>
  </si>
  <si>
    <t>Wiertło HSS-XL  7,5x225mm  ekstra długie</t>
  </si>
  <si>
    <t>AR.HSS-XL 8.0/240</t>
  </si>
  <si>
    <t>Wiertło HSS-XL  8,0x240mm  ekstra długie</t>
  </si>
  <si>
    <t>AR.HSS-XL 8.0/305</t>
  </si>
  <si>
    <t>Wiertło HSS-XL  8,0x305mm  ekstra długie</t>
  </si>
  <si>
    <t>AR.HSS-XL 8.0/390</t>
  </si>
  <si>
    <t>Wiertło HSS-XL  8,0x390mm  ekstra długie</t>
  </si>
  <si>
    <t>AR.HSS-XL 8.5/240</t>
  </si>
  <si>
    <t>Wiertło HSS-XL  8,5x240mm  ekstra długie</t>
  </si>
  <si>
    <t>AR.HSS-XL 8.5/305</t>
  </si>
  <si>
    <t>Wiertło HSS-XL  8,5x305mm  ekstra długie</t>
  </si>
  <si>
    <t>AR.HSS-XL 8.5/390</t>
  </si>
  <si>
    <t>Wiertło HSS-XL  8,5x390mm  ekstra długie</t>
  </si>
  <si>
    <t>AR.HSS-XL 9.0/250</t>
  </si>
  <si>
    <t>Wiertło HSS-XL  9,0x250mm  ekstra długie</t>
  </si>
  <si>
    <t>AR.HSS-XL 9.0/320</t>
  </si>
  <si>
    <t>Wiertło HSS-XL  9,0x320mm  ekstra długie</t>
  </si>
  <si>
    <t>AR.HSS-XL 9.0/410</t>
  </si>
  <si>
    <t>Wiertło HSS-XL  9,0x410mm  ekstra długie</t>
  </si>
  <si>
    <t>AR.HSS-XL 9.5/250</t>
  </si>
  <si>
    <t>Wiertło HSS-XL  9,5x250mm  ekstra długie</t>
  </si>
  <si>
    <t>AR.HSS-XL 9.5/320</t>
  </si>
  <si>
    <t>Wiertło HSS-XL  9,5x320mm  ekstra długie</t>
  </si>
  <si>
    <t>AR.HSS-XL 9.5/410</t>
  </si>
  <si>
    <t>Wiertło HSS-XL  9,5x410mm  ekstra długie</t>
  </si>
  <si>
    <t>AR.HSS-XL 10.0/265</t>
  </si>
  <si>
    <t>Wiertło HSS-XL  10,0x265mm  ekstra długie</t>
  </si>
  <si>
    <t>AR.HSS-XL 10.0/340</t>
  </si>
  <si>
    <t>Wiertło HSS-XL  10,0x340mm  ekstra długie</t>
  </si>
  <si>
    <t>AR.HSS-XL 10.0/430</t>
  </si>
  <si>
    <t>Wiertło HSS-XL  10,0x430mm  ekstra długie</t>
  </si>
  <si>
    <t>AR.HSS-XL 10.5/265</t>
  </si>
  <si>
    <t>Wiertło HSS-XL  10,5x265mm  ekstra długie</t>
  </si>
  <si>
    <t>AR.HSS-XL 10.5/340</t>
  </si>
  <si>
    <t>Wiertło HSS-XL  10,5x340mm  ekstra długie</t>
  </si>
  <si>
    <t>AR.HSS-XL 10.5/430</t>
  </si>
  <si>
    <t>Wiertło HSS-XL  10,5x430mm  ekstra długie</t>
  </si>
  <si>
    <t>AR.HSS-XL 11.0/280</t>
  </si>
  <si>
    <t>Wiertło HSS-XL  11,0x280mm  ekstra długie</t>
  </si>
  <si>
    <t>AR.HSS-XL 11.0/365</t>
  </si>
  <si>
    <t>Wiertło HSS-XL  11,0x365mm  ekstra długie</t>
  </si>
  <si>
    <t>AR.HSS-XL 11.0/455</t>
  </si>
  <si>
    <t>Wiertło HSS-XL  11,0x455mm  ekstra długie</t>
  </si>
  <si>
    <t>AR.HSS-XL 11.5/280</t>
  </si>
  <si>
    <t>Wiertło HSS-XL  11,5x280mm  ekstra długie</t>
  </si>
  <si>
    <t>AR.HSS-XL 11.5/365</t>
  </si>
  <si>
    <t>Wiertło HSS-XL  11,5x365mm  ekstra długie</t>
  </si>
  <si>
    <t>AR.HSS-XL 11.5/455</t>
  </si>
  <si>
    <t>Wiertło HSS-XL  11,5x455mm  ekstra długie</t>
  </si>
  <si>
    <t>AR.HSS-XL 12.0/295</t>
  </si>
  <si>
    <t>Wiertło HSS-XL  12,0x295mm  ekstra długie</t>
  </si>
  <si>
    <t>AR.HSS-XL 12.0/375</t>
  </si>
  <si>
    <t>Wiertło HSS-XL  12,0x375mm  ekstra długie</t>
  </si>
  <si>
    <t>AR.HSS-XL 12.0/480</t>
  </si>
  <si>
    <t>Wiertło HSS-XL  12,0x480mm  ekstra długie</t>
  </si>
  <si>
    <t>AR.HSS-XL 12.5/295</t>
  </si>
  <si>
    <t>Wiertło HSS-XL  12,5x295mm  ekstra długie</t>
  </si>
  <si>
    <t>AR.HSS-XL 12.5/375</t>
  </si>
  <si>
    <t>Wiertło HSS-XL  12,5x375mm  ekstra długie</t>
  </si>
  <si>
    <t>AR.HSS-XL 12.5/480</t>
  </si>
  <si>
    <t>Wiertło HSS-XL  12,5x480mm  ekstra długie</t>
  </si>
  <si>
    <t>AR.HSS-XL 13.0/295</t>
  </si>
  <si>
    <t>Wiertło HSS-XL  13,0x295mm  ekstra długie</t>
  </si>
  <si>
    <t>AR.HSS-XL 13.0/375</t>
  </si>
  <si>
    <t>Wiertło HSS-XL  13,0x375mm  ekstra długie</t>
  </si>
  <si>
    <t>AR.HSS-XL 13.0/480</t>
  </si>
  <si>
    <t>Wiertło HSS-XL  13,0x480mm  ekstra długie</t>
  </si>
  <si>
    <t>ALUBUTYL P_040</t>
  </si>
  <si>
    <t>ALUBUTYL P_045</t>
  </si>
  <si>
    <t>ALUBUTYL P_050</t>
  </si>
  <si>
    <t>ALUBUTYL P_070</t>
  </si>
  <si>
    <t>ALUBUTYL P_100</t>
  </si>
  <si>
    <t>ALUBUTYL P_150</t>
  </si>
  <si>
    <t>ALUBUTYL P_200</t>
  </si>
  <si>
    <t>ALUBUTYL P_250</t>
  </si>
  <si>
    <t>ALUBUTYL S_040</t>
  </si>
  <si>
    <t>ALUBUTYL S_045</t>
  </si>
  <si>
    <t>ALUBUTYL S_050</t>
  </si>
  <si>
    <t>ALUBUTYL S_070</t>
  </si>
  <si>
    <t>ALUBUTYL S_100</t>
  </si>
  <si>
    <t>ALUBUTYL S_150</t>
  </si>
  <si>
    <t>ALUBUTYL S_200</t>
  </si>
  <si>
    <t>ALUBUTYL S_250</t>
  </si>
  <si>
    <t>ALUBUTYL S_300</t>
  </si>
  <si>
    <t>Folie zewnętrzne  WTO SIATKA</t>
  </si>
  <si>
    <t>WTI ALU MINI_070</t>
  </si>
  <si>
    <t>Folie wewnętrzne  WTI ALU MINI</t>
  </si>
  <si>
    <t>WTI ALU MINI_100</t>
  </si>
  <si>
    <t>WTI ALU MINI_150</t>
  </si>
  <si>
    <t>WTI ALU MINI_200</t>
  </si>
  <si>
    <t>WTI ALU MINI_250</t>
  </si>
  <si>
    <t>WTI ALU TOTAL_070</t>
  </si>
  <si>
    <t>Folie wewnętrzne  WTI ALU TOTAL</t>
  </si>
  <si>
    <t>WTI ALU TOTAL_085</t>
  </si>
  <si>
    <t>WTI ALU TOTAL_100</t>
  </si>
  <si>
    <t>WTI ALU TOTAL_150</t>
  </si>
  <si>
    <t>WTI ALU TOTAL_200</t>
  </si>
  <si>
    <t>WTI ALU TOTAL_250</t>
  </si>
  <si>
    <t>WTI ALU_070</t>
  </si>
  <si>
    <t>Folie wewnętrzne  WTI ALU</t>
  </si>
  <si>
    <t>WTI ALU_100</t>
  </si>
  <si>
    <t>WTI ALU_150</t>
  </si>
  <si>
    <t>WTI ALU_200</t>
  </si>
  <si>
    <t>WTI ALU_250</t>
  </si>
  <si>
    <t>WTI HYD.FL.PLUS_070</t>
  </si>
  <si>
    <t>Folie wewnętrzne  WTI HYDROTECH FLEX PLUS</t>
  </si>
  <si>
    <t>WTI HYD.FL.PLUS_100</t>
  </si>
  <si>
    <t>WTI HYD.FL.PLUS_150</t>
  </si>
  <si>
    <t>WTI HYD.FLEX_070</t>
  </si>
  <si>
    <t>Folie wewnętrzne  WTI HYDROTECH</t>
  </si>
  <si>
    <t>WTI HYD.FLEX_100</t>
  </si>
  <si>
    <t>Folie wewnętrzne  WTI HYDROTECH FLEX</t>
  </si>
  <si>
    <t>WTI HYD.FLEX_150</t>
  </si>
  <si>
    <t>WTI HYD.PLUS_070</t>
  </si>
  <si>
    <t>Folie wewnętrzne  WTI HYDROTECH PLUS</t>
  </si>
  <si>
    <t>WTI HYD.PLUS_100</t>
  </si>
  <si>
    <t>WTI HYD.PLUS_150</t>
  </si>
  <si>
    <t>WTI HYDROTECH_070</t>
  </si>
  <si>
    <t>WTI HYDROTECH_100</t>
  </si>
  <si>
    <t>WTI HYDROTECH_150</t>
  </si>
  <si>
    <t>WTI MINI_070</t>
  </si>
  <si>
    <t>Folie wewnętrzne  WTI MINI</t>
  </si>
  <si>
    <t>WTI MINI_100</t>
  </si>
  <si>
    <t>WTI MINI_150</t>
  </si>
  <si>
    <t>WTI MINI_200</t>
  </si>
  <si>
    <t>WTI MINI_250</t>
  </si>
  <si>
    <t>WTI SIATKA_070</t>
  </si>
  <si>
    <t>Folie wewnętrzne  WTI SIATKA</t>
  </si>
  <si>
    <t>WTI SIATKA_100</t>
  </si>
  <si>
    <t>WTI TOTAL_070</t>
  </si>
  <si>
    <t>Folie wewnętrzne  WTI TOTAL</t>
  </si>
  <si>
    <t>WTI TOTAL_085</t>
  </si>
  <si>
    <t>WTI TOTAL_100</t>
  </si>
  <si>
    <t>WTI TOTAL_150</t>
  </si>
  <si>
    <t>WTI TOTAL_200</t>
  </si>
  <si>
    <t>WTI TOTAL_250</t>
  </si>
  <si>
    <t>WTI_070</t>
  </si>
  <si>
    <t>Folie wewnętrzne  WTI</t>
  </si>
  <si>
    <t>WTI_100</t>
  </si>
  <si>
    <t>WTI_150</t>
  </si>
  <si>
    <t>WTI_200</t>
  </si>
  <si>
    <t>WTI_250</t>
  </si>
  <si>
    <t>WTO MINI UV+_070</t>
  </si>
  <si>
    <t>Folie zewnętrzne  WTO MINI UV+</t>
  </si>
  <si>
    <t>WTO MINI UV+_100</t>
  </si>
  <si>
    <t>WTO MINI UV+_150</t>
  </si>
  <si>
    <t>WTO MINI UV+_200</t>
  </si>
  <si>
    <t>WTO MINI UV+_250</t>
  </si>
  <si>
    <t>WTO MINI_070</t>
  </si>
  <si>
    <t>Folie zewnętrzne  WTO MINI</t>
  </si>
  <si>
    <t>WTO MINI_100</t>
  </si>
  <si>
    <t>WTO MINI_150</t>
  </si>
  <si>
    <t>WTO MINI_200</t>
  </si>
  <si>
    <t>WTO MINI_250</t>
  </si>
  <si>
    <t>WTO SIATKA_070</t>
  </si>
  <si>
    <t>WTO TOTAL UV+_070</t>
  </si>
  <si>
    <t>Folie zewnętrzne  WTO TOTAL UV+</t>
  </si>
  <si>
    <t>WTO TOTAL UV+_085</t>
  </si>
  <si>
    <t>WTO TOTAL UV+_100</t>
  </si>
  <si>
    <t>WTO TOTAL UV+_150</t>
  </si>
  <si>
    <t>WTO TOTAL UV+_200</t>
  </si>
  <si>
    <t>WTO TOTAL UV+_250</t>
  </si>
  <si>
    <t>WTO TOTAL_070</t>
  </si>
  <si>
    <t>Folie zewnętrzne  WTO TOTAL</t>
  </si>
  <si>
    <t>WTO TOTAL_085</t>
  </si>
  <si>
    <t>WTO TOTAL_100</t>
  </si>
  <si>
    <t>WTO TOTAL_150</t>
  </si>
  <si>
    <t>WTO TOTAL_200</t>
  </si>
  <si>
    <t>WTO TOTAL_250</t>
  </si>
  <si>
    <t>WTO TOTAL_300</t>
  </si>
  <si>
    <t>WTO UV+_070</t>
  </si>
  <si>
    <t>Folie zewnętrzne  WTO UV+</t>
  </si>
  <si>
    <t>WTO UV+_100</t>
  </si>
  <si>
    <t>WTO UV+_150</t>
  </si>
  <si>
    <t>WTO UV+_200</t>
  </si>
  <si>
    <t>WTO UV+_250</t>
  </si>
  <si>
    <t>WTO_070</t>
  </si>
  <si>
    <t>Folie zewnętrzne  WTO</t>
  </si>
  <si>
    <t>WTO_100</t>
  </si>
  <si>
    <t>WTO_150</t>
  </si>
  <si>
    <t>WTO_200</t>
  </si>
  <si>
    <t>WTO_250</t>
  </si>
  <si>
    <t>Folie zewnętrzne paroprzepuszczalna UV</t>
  </si>
  <si>
    <t>Folie wewnętrzne paroszczelna ALU</t>
  </si>
  <si>
    <t>TR10_10</t>
  </si>
  <si>
    <t>TR10_15</t>
  </si>
  <si>
    <t>TR10_20</t>
  </si>
  <si>
    <t>TR10_30</t>
  </si>
  <si>
    <t>TR15_10</t>
  </si>
  <si>
    <t>TR15_15</t>
  </si>
  <si>
    <t>TR15_20</t>
  </si>
  <si>
    <t>TR15_30</t>
  </si>
  <si>
    <t>TR15_40</t>
  </si>
  <si>
    <t>TR15_50</t>
  </si>
  <si>
    <t>TR20_10</t>
  </si>
  <si>
    <t>TR20_15</t>
  </si>
  <si>
    <t>TR20_20</t>
  </si>
  <si>
    <t>TR20_30</t>
  </si>
  <si>
    <t>TR20_40</t>
  </si>
  <si>
    <t>TR20_50</t>
  </si>
  <si>
    <t>TR20_60</t>
  </si>
  <si>
    <t>TR25_40</t>
  </si>
  <si>
    <t>TR25_50</t>
  </si>
  <si>
    <t>TR25_60</t>
  </si>
  <si>
    <t>szt.</t>
  </si>
  <si>
    <t>!!!!!   Uzupełniamy pomarańczowe pole   !!!!!</t>
  </si>
  <si>
    <t>KURS   €</t>
  </si>
  <si>
    <t>Wszystkie podane ceny są cenami netto.</t>
  </si>
  <si>
    <t>Produkt</t>
  </si>
  <si>
    <t>Karton [szt.]</t>
  </si>
  <si>
    <t>Cena [szt.]</t>
  </si>
  <si>
    <t>Konsola EL</t>
  </si>
  <si>
    <t>Konsola EL  z płaskownika</t>
  </si>
  <si>
    <t>Kątownik łączący VBW</t>
  </si>
  <si>
    <t>Kątownik do montażu okien z płaskownika  FMW</t>
  </si>
  <si>
    <t>Kątownik do montażu okien z płaskownika i kątownika (F-U-P FMW)</t>
  </si>
  <si>
    <t>Konsola WU</t>
  </si>
  <si>
    <t>Konsola WM</t>
  </si>
  <si>
    <t>Konsola  SFK</t>
  </si>
  <si>
    <t>Konsola  WU-ST</t>
  </si>
  <si>
    <t>Szyna perforowana V</t>
  </si>
  <si>
    <t>Kątownik pomocniczy  W-SCH</t>
  </si>
  <si>
    <t>Profil  SL</t>
  </si>
  <si>
    <t>Konsola  SL</t>
  </si>
  <si>
    <t>Płytka zabezpieczająca SL</t>
  </si>
  <si>
    <t>Konsola o dużej wytrzymałości BAP-SKL</t>
  </si>
  <si>
    <t>Konsola  HTS-SL  -  konsola o dużej wytrzymałości do drzwi podnośno-przesuwnych</t>
  </si>
  <si>
    <t>Element regulujący BAP</t>
  </si>
  <si>
    <t>Kątownik o dużej wytrzymałości  BAP</t>
  </si>
  <si>
    <t>Kątownik do montażu okien ceownik  FMW</t>
  </si>
  <si>
    <t>Kątownik do montażu okien ceownik z elementem regulującym  FMW</t>
  </si>
  <si>
    <t>Płyta ISO</t>
  </si>
  <si>
    <t>Konsola montażowa  WS</t>
  </si>
  <si>
    <t>Kątownik o dużej wytrzmałości  SLW</t>
  </si>
  <si>
    <t>Kątownik  EL  do montażu okna w starym budynku</t>
  </si>
  <si>
    <t>Uchwyt "ciepłego parapetu"</t>
  </si>
  <si>
    <t>Uchwyt "ciepłego parapetu" aluminiowego</t>
  </si>
  <si>
    <t>Uchwyt "ciepłego parapetu" kamiennego</t>
  </si>
  <si>
    <t>Obciążalny punktowo uchwyt "ciepłego parapetu" aluminiowego</t>
  </si>
  <si>
    <t>Obciążalny punktowo uchwyt "ciepłego parapetu" kamiennego</t>
  </si>
  <si>
    <t>RK-Fest-U - Universal</t>
  </si>
  <si>
    <t>KP-Halter-100x270x2,5 + Załącznik powyżej 5x FMW-65x95x2,5 poniżej 5xWS-Konsola-65x110</t>
  </si>
  <si>
    <t>Kątownik mocujący BAP</t>
  </si>
  <si>
    <t>Cena</t>
  </si>
  <si>
    <t>JM</t>
  </si>
  <si>
    <t>Waluta</t>
  </si>
  <si>
    <t>mb.</t>
  </si>
  <si>
    <t>€</t>
  </si>
  <si>
    <t>m2</t>
  </si>
  <si>
    <t>rolka</t>
  </si>
  <si>
    <t>Kliny montażowe   14x29x95   MAŁE   " S "</t>
  </si>
  <si>
    <t xml:space="preserve">Kliny montażowe   15x45x95   ŚREDNIE   " M " </t>
  </si>
  <si>
    <t>Kliny montażowe   20x45x150   DUŻE   " L "</t>
  </si>
  <si>
    <t>Paraprty  DEV-ECO</t>
  </si>
  <si>
    <t>1,2 mb.</t>
  </si>
  <si>
    <t>!!!!!   Uzupełniamy pomarańczowe pole   !!!!!
1 szt. = 1,2 mb.</t>
  </si>
  <si>
    <t>Wszystkie podane ceny są cenami netto</t>
  </si>
  <si>
    <t>Ilość [mb]</t>
  </si>
  <si>
    <t>TYP</t>
  </si>
  <si>
    <t>Wysokość [mm]</t>
  </si>
  <si>
    <t>XPS kPa</t>
  </si>
  <si>
    <t>Cena [mb]</t>
  </si>
  <si>
    <t>DV02XP</t>
  </si>
  <si>
    <t>300 kPa</t>
  </si>
  <si>
    <t>700 kPa</t>
  </si>
  <si>
    <t>DV00XP</t>
  </si>
  <si>
    <t>DV01XP</t>
  </si>
  <si>
    <t>DL01XP</t>
  </si>
  <si>
    <t>DN01XP</t>
  </si>
  <si>
    <t>DD01XP</t>
  </si>
  <si>
    <t>DH01XP</t>
  </si>
  <si>
    <t>DH02XP</t>
  </si>
  <si>
    <t>DT01XP</t>
  </si>
  <si>
    <t>DV02XP-S</t>
  </si>
  <si>
    <t>DV00XP-S</t>
  </si>
  <si>
    <t>DV01XP-S</t>
  </si>
  <si>
    <t>DL01XP-S</t>
  </si>
  <si>
    <t>DN01XP-S</t>
  </si>
  <si>
    <t>DD01XP-S</t>
  </si>
  <si>
    <t>DH01XP-S</t>
  </si>
  <si>
    <t>Parapety  KLINAR</t>
  </si>
  <si>
    <t>Powłoka</t>
  </si>
  <si>
    <t>PR02XT</t>
  </si>
  <si>
    <t>-</t>
  </si>
  <si>
    <t>Powlekany</t>
  </si>
  <si>
    <t>PR00XT</t>
  </si>
  <si>
    <t>PR01XT</t>
  </si>
  <si>
    <t>L01XT</t>
  </si>
  <si>
    <t>PR03XT</t>
  </si>
  <si>
    <t>PD01XT</t>
  </si>
  <si>
    <t>P02KT</t>
  </si>
  <si>
    <t>PHS1KT</t>
  </si>
  <si>
    <t>PHS2KT</t>
  </si>
  <si>
    <t>NYXON GREEN</t>
  </si>
  <si>
    <t>Typ</t>
  </si>
  <si>
    <t>Grubość 
[mm]</t>
  </si>
  <si>
    <t>Wysokość 
[mm]</t>
  </si>
  <si>
    <t>Cena netto 
[mb]</t>
  </si>
  <si>
    <t>WYMIAR  [mb]</t>
  </si>
  <si>
    <t>NP60</t>
  </si>
  <si>
    <t>NP70</t>
  </si>
  <si>
    <t>NP80</t>
  </si>
  <si>
    <t>NPHS150</t>
  </si>
  <si>
    <t>NPHS170</t>
  </si>
  <si>
    <t>MO60</t>
  </si>
  <si>
    <t>MO50</t>
  </si>
  <si>
    <t>!!!!!   Uzupełniamy pomarańczowe pole   !!!!!
1 szt. = 1,2 mb. (robocza 1,15 mb.)</t>
  </si>
  <si>
    <t>Ilość robocza [mb]</t>
  </si>
  <si>
    <t>Wartość RAZEM ( szt. )</t>
  </si>
  <si>
    <t>Szerokość 
[mm]</t>
  </si>
  <si>
    <t>Cena
 [szt.]</t>
  </si>
  <si>
    <t>MTF-P</t>
  </si>
  <si>
    <t>Taśmy do montażu warstwowego</t>
  </si>
  <si>
    <t>rolka 25mb</t>
  </si>
  <si>
    <t>Rabat</t>
  </si>
  <si>
    <t>Ilość [rolka]</t>
  </si>
  <si>
    <t>Długość 
[mb]</t>
  </si>
  <si>
    <t>Cena 
[mb]</t>
  </si>
  <si>
    <t>Cena 
[rolka]</t>
  </si>
  <si>
    <t>rolka 10mb</t>
  </si>
  <si>
    <t>WTO</t>
  </si>
  <si>
    <t>WTO SIATKA</t>
  </si>
  <si>
    <t>70+50</t>
  </si>
  <si>
    <t>100+50</t>
  </si>
  <si>
    <t>WTO TOTAL</t>
  </si>
  <si>
    <t>WTO MINI</t>
  </si>
  <si>
    <t>WTO UV+</t>
  </si>
  <si>
    <t>WTO MINI 
UV+</t>
  </si>
  <si>
    <t>WTO TOTAL 
UV+</t>
  </si>
  <si>
    <t>ALUBUTYL</t>
  </si>
  <si>
    <t>ALUBUTYL STANDARD 0,6mm</t>
  </si>
  <si>
    <t>ALUBUTYL PREMIUM 0,8mm</t>
  </si>
  <si>
    <t>WTI</t>
  </si>
  <si>
    <t>WTI SIATKA</t>
  </si>
  <si>
    <t>WTI TOTAL</t>
  </si>
  <si>
    <t>WTI MINI</t>
  </si>
  <si>
    <t>WTI ALU</t>
  </si>
  <si>
    <t>WTI ALU
TOTAL</t>
  </si>
  <si>
    <t>WTI ALU 
MINI</t>
  </si>
  <si>
    <t>WTI 
HYDROTECH</t>
  </si>
  <si>
    <t>WTI 
HYDROTECH 
FLEX</t>
  </si>
  <si>
    <t>WTI 
HYDROTECH 
PLUS</t>
  </si>
  <si>
    <t>WTI 
HYDROTECH 
FLEX PLUS</t>
  </si>
  <si>
    <t>rolka 30mb</t>
  </si>
  <si>
    <t>WTW-UV</t>
  </si>
  <si>
    <t>WTW-ALU</t>
  </si>
  <si>
    <t xml:space="preserve">rolka </t>
  </si>
  <si>
    <t>mb</t>
  </si>
  <si>
    <t>Szerokość rolki 
[mm]</t>
  </si>
  <si>
    <t>Szczelina 
[mm]</t>
  </si>
  <si>
    <t>Długość 
rolki 
[mb]</t>
  </si>
  <si>
    <t>Karton 
[rolka]</t>
  </si>
  <si>
    <t>Taśma rozprężna  80 kg/m3  
300 kPa</t>
  </si>
  <si>
    <t>3-5</t>
  </si>
  <si>
    <t>5-7</t>
  </si>
  <si>
    <t>7-10</t>
  </si>
  <si>
    <t>10-15</t>
  </si>
  <si>
    <t>12-20</t>
  </si>
  <si>
    <t>16-25</t>
  </si>
  <si>
    <t>20-30</t>
  </si>
  <si>
    <t xml:space="preserve">rolka  </t>
  </si>
  <si>
    <t>Szerokość fugi 
[mm]</t>
  </si>
  <si>
    <t>Karton 
[mb]</t>
  </si>
  <si>
    <t xml:space="preserve"> 1-4</t>
  </si>
  <si>
    <t xml:space="preserve"> 2-6</t>
  </si>
  <si>
    <t xml:space="preserve"> 4-9</t>
  </si>
  <si>
    <t xml:space="preserve"> 5-12</t>
  </si>
  <si>
    <t>ME220_075</t>
  </si>
  <si>
    <t>ME220_100</t>
  </si>
  <si>
    <t>illbruck ME220 EPDM zewnętrzny</t>
  </si>
  <si>
    <t>ME220</t>
  </si>
  <si>
    <t>illbruck ME210 EPDM wewnętrzny 0,75mm</t>
  </si>
  <si>
    <t>ME210_075</t>
  </si>
  <si>
    <t>illbruck ME210 EPDM wewnętrzny</t>
  </si>
  <si>
    <t>ME210</t>
  </si>
  <si>
    <t>EPDM</t>
  </si>
  <si>
    <t>EPDMz 0,75</t>
  </si>
  <si>
    <t>EPDMw 0,75</t>
  </si>
  <si>
    <t>EPDM z taśmą</t>
  </si>
  <si>
    <t>!!!   Uzupełniamy pomarańczowe pole   !!!</t>
  </si>
  <si>
    <t>EPDMz75-A25</t>
  </si>
  <si>
    <t>EPDMz75-A25+98</t>
  </si>
  <si>
    <t>EPDMz75-A25+48</t>
  </si>
  <si>
    <t>EPDMw75-A25</t>
  </si>
  <si>
    <t>EPDMw75-A25+98</t>
  </si>
  <si>
    <t>EPDMw75-A25+148</t>
  </si>
  <si>
    <t>j.m.</t>
  </si>
  <si>
    <t>Szerokość 
[m]</t>
  </si>
  <si>
    <t>J.M.</t>
  </si>
  <si>
    <t>Cena 
[J.M.]</t>
  </si>
  <si>
    <t>Cena [rolka]</t>
  </si>
  <si>
    <t>ALUTHERMO</t>
  </si>
  <si>
    <t>Chemia budowlana</t>
  </si>
  <si>
    <t>Opakow. 
[ szt. ]</t>
  </si>
  <si>
    <t>Cena 
[ zł./j.m.]</t>
  </si>
  <si>
    <t>Kleje</t>
  </si>
  <si>
    <t>Primer Aerosol   600ml   GPMM</t>
  </si>
  <si>
    <t>Klej do EPDM w aerozolu  600ml   GPMM</t>
  </si>
  <si>
    <t>Klej do EPDM CT 113 poj. 4,7 kg.  ILLBRUCK</t>
  </si>
  <si>
    <t>szt</t>
  </si>
  <si>
    <t>Silikony</t>
  </si>
  <si>
    <t>Piany</t>
  </si>
  <si>
    <t>Szerokość
[mm]</t>
  </si>
  <si>
    <t>Ilość [100szt.]</t>
  </si>
  <si>
    <t>Opakowanie</t>
  </si>
  <si>
    <t>Jm.</t>
  </si>
  <si>
    <t>Cena 
[zł]</t>
  </si>
  <si>
    <t xml:space="preserve">Kołek szybkiego montażu </t>
  </si>
  <si>
    <t>100 szt.</t>
  </si>
  <si>
    <t>Kołek ramowy TXK / TXS</t>
  </si>
  <si>
    <t>Wkręt ościeżnicowy walcowy</t>
  </si>
  <si>
    <t>Wkręty do montażu okuć</t>
  </si>
  <si>
    <t>Wkręty do montażu okuć samowiercące</t>
  </si>
  <si>
    <t>Wkręty do montażu okuć samowiercące podkładkowe</t>
  </si>
  <si>
    <t>Wkręty do montażu okuć samowiercące łeb sześciokątny</t>
  </si>
  <si>
    <t>Wkręty hartowane do drewna</t>
  </si>
  <si>
    <t>kg</t>
  </si>
  <si>
    <t>Wiertła do metalu HSS   STALCO PERFECT</t>
  </si>
  <si>
    <t>Wiertło PHSS do metalu  3.0     STALCO   PERFECT</t>
  </si>
  <si>
    <t>Wiertło PHSS do metalu  3.3     STALCO   PERFECT</t>
  </si>
  <si>
    <t>Wiertło PHSS do metalu  3.5     STALCO   PERFECT</t>
  </si>
  <si>
    <t>Wiertło PHSS do metalu  4.0     STALCO   PERFECT</t>
  </si>
  <si>
    <t>Wiertło PHSS do metalu  4.5     STALCO   PERFECT</t>
  </si>
  <si>
    <t>Wiertło PHSS do metalu  5.0     STALCO   PERFECT</t>
  </si>
  <si>
    <t>Wiertło PHSS do metalu  6.0     STALCO   PERFECT</t>
  </si>
  <si>
    <t>Wiertło PHSS do metalu  8.0     STALCO   PERFECT</t>
  </si>
  <si>
    <t>Wiertło PHSS do metalu 10.0     STALCO   PERFECT</t>
  </si>
  <si>
    <t>Wiertło PHSS do metalu 11.0     STALCO   PERFECT</t>
  </si>
  <si>
    <t>Wiertło PHSS do metalu 12.0     STALCO   PERFECT</t>
  </si>
  <si>
    <t>Wiertła do metalu HSS przedłużane  STALCO PERFECT</t>
  </si>
  <si>
    <t>Wiertło PHSSL do metalu  3,0  długie     STALCO   PERFECT</t>
  </si>
  <si>
    <t>Wiertło PHSSL do metalu  3,5  długie     STALCO   PERFECT</t>
  </si>
  <si>
    <t>Wiertło PHSSL do metalu  4,0  długie     STALCO   PERFECT</t>
  </si>
  <si>
    <t>Wiertło PHSSL do metalu  4,5  długie     STALCO   PERFECT</t>
  </si>
  <si>
    <t>Wiertło PHSSL do metalu  5,0  długie     STALCO   PERFECT</t>
  </si>
  <si>
    <t>Wiertło PHSSL do metalu  5,5  długie     STALCO   PERFECT</t>
  </si>
  <si>
    <t>Wiertło PHSSL do metalu  6,0  długie     STALCO   PERFECT</t>
  </si>
  <si>
    <t>Wiertło PHSSL do metalu  6,5  długie     STALCO   PERFECT</t>
  </si>
  <si>
    <t>Wiertło PHSSL do metalu  8,0  długie     STALCO   PERFECT</t>
  </si>
  <si>
    <t>Wiertło PHSSL do metalu 10,0  długie     STALCO   PERFECT</t>
  </si>
  <si>
    <t>Wiertło PHSSL do metalu 12,0  długie     STALCO   PERFECT</t>
  </si>
  <si>
    <t>Wiertła do betonu SDS  V3   STALCO PERFECT</t>
  </si>
  <si>
    <t>Wiertła do betonu SDS  X5   STALCO POWERMAX</t>
  </si>
  <si>
    <t>Miary zwijane</t>
  </si>
  <si>
    <t>Końcówki  (bity)</t>
  </si>
  <si>
    <t>Końcówka Pz 1x25   STALCO PERFECT</t>
  </si>
  <si>
    <t>S-66201</t>
  </si>
  <si>
    <t>Uchwyty magnetyczne</t>
  </si>
  <si>
    <t>Noże z ostrzem łamanym</t>
  </si>
  <si>
    <t>Ostrza</t>
  </si>
  <si>
    <t>kpl.</t>
  </si>
  <si>
    <t>Młotki</t>
  </si>
  <si>
    <t>Wyciskacze</t>
  </si>
  <si>
    <t>Pistolety</t>
  </si>
  <si>
    <t>Łaty</t>
  </si>
  <si>
    <t>Okulary ochronne</t>
  </si>
  <si>
    <t>para</t>
  </si>
  <si>
    <t>Worki na śmieci</t>
  </si>
  <si>
    <t>Produkty marki STALCO</t>
  </si>
  <si>
    <t>P</t>
  </si>
  <si>
    <t>Q</t>
  </si>
  <si>
    <t>AH</t>
  </si>
  <si>
    <t>Wartość
[ netto zł. ]</t>
  </si>
  <si>
    <t>Wartość
[ netto € ]</t>
  </si>
  <si>
    <t>AG</t>
  </si>
  <si>
    <t>W</t>
  </si>
  <si>
    <t>15</t>
  </si>
  <si>
    <t>3-7</t>
  </si>
  <si>
    <t>7-12</t>
  </si>
  <si>
    <t>10-18</t>
  </si>
  <si>
    <t>System WINS</t>
  </si>
  <si>
    <t>FOLIA</t>
  </si>
  <si>
    <t>Folia Płynna Zewnętrzna 2,4 l biały</t>
  </si>
  <si>
    <t>Folia Płynna Wewnętrzna 2,4 l antracyt</t>
  </si>
  <si>
    <t>Ilość 
[ L ]</t>
  </si>
  <si>
    <t>Karton 
[szt.]</t>
  </si>
  <si>
    <t>Cena 
[szt.]</t>
  </si>
  <si>
    <t>Taśma Rozprężna BG1 600</t>
  </si>
  <si>
    <t>Piana Pistoletowa WINS Flex 750 ml</t>
  </si>
  <si>
    <t>WINS</t>
  </si>
  <si>
    <t>Piana</t>
  </si>
  <si>
    <t>Folia Płynna WINS Wewnętrzna 600 ml   antracyt</t>
  </si>
  <si>
    <t>Folia Płynna WINS Zewnętrzna 600 ml   biały</t>
  </si>
  <si>
    <t>Ilość 
[ ml ]</t>
  </si>
  <si>
    <t>Klej do EPDM   600 ml</t>
  </si>
  <si>
    <t>Systemowy Pianoklej do Parapetów 750 ml   szary</t>
  </si>
  <si>
    <t>Klej-Uszczelniacz 600 ml   biały</t>
  </si>
  <si>
    <t>BLOK Belka montażowa MTF   85x 80     GPMM</t>
  </si>
  <si>
    <t>BLOK Belka montażowa MTF   85x100     GPMM</t>
  </si>
  <si>
    <t>BLOK Belka montażowa MTF   85x120     GPMM</t>
  </si>
  <si>
    <t>BLOK Listwa MTF   67x 30     GPMM</t>
  </si>
  <si>
    <t>BLOK Listwa MTF   67x 50     GPMM</t>
  </si>
  <si>
    <t>BLOK Listwa MTF   67x100     GPMM</t>
  </si>
  <si>
    <t>BLOK NYXON  Green 60mm    H= 25mm     GPMM</t>
  </si>
  <si>
    <t>BLOK NYXON  Green 60mm    H= 30mm     GPMM</t>
  </si>
  <si>
    <t>BLOK NYXON  Green 60mm    H= 35mm     GPMM</t>
  </si>
  <si>
    <t>BLOK NYXON  Green 60mm    H= 40mm     GPMM</t>
  </si>
  <si>
    <t>BLOK NYXON  Green 60mm    H= 45mm     GPMM</t>
  </si>
  <si>
    <t>BLOK NYXON  Green 60mm    H= 50mm     GPMM</t>
  </si>
  <si>
    <t>BLOK NYXON  Green 60mm    H= 55mm     GPMM</t>
  </si>
  <si>
    <t>BLOK NYXON  Green 60mm    H= 60mm     GPMM</t>
  </si>
  <si>
    <t>BLOK NYXON  Green 60mm    H= 65mm     GPMM</t>
  </si>
  <si>
    <t>BLOK NYXON  Green 60mm    H= 70mm     GPMM</t>
  </si>
  <si>
    <t>BLOK NYXON  Green 60mm    H= 75mm     GPMM</t>
  </si>
  <si>
    <t>BLOK NYXON  Green 60mm    H= 80mm     GPMM</t>
  </si>
  <si>
    <t>BLOK NYXON  Green 60mm    H= 85mm     GPMM</t>
  </si>
  <si>
    <t>BLOK NYXON  Green 60mm    H= 90mm     GPMM</t>
  </si>
  <si>
    <t>BLOK NYXON  Green 60mm    H= 95mm     GPMM</t>
  </si>
  <si>
    <t>BLOK NYXON  Green 60mm    H=100mm     GPMM</t>
  </si>
  <si>
    <t>BLOK NYXON  Green 60mm    H=105mm     GPMM</t>
  </si>
  <si>
    <t>BLOK NYXON  Green 60mm    H=110mm     GPMM</t>
  </si>
  <si>
    <t>BLOK NYXON  Green 60mm    H=115mm     GPMM</t>
  </si>
  <si>
    <t>BLOK NYXON  Green 60mm    H=120mm     GPMM</t>
  </si>
  <si>
    <t>BLOK NYXON  Green 60mm    H=125mm     GPMM</t>
  </si>
  <si>
    <t>BLOK NYXON  Green 60mm    H=130mm     GPMM</t>
  </si>
  <si>
    <t>BLOK NYXON  Green 60mm    H=135mm     GPMM</t>
  </si>
  <si>
    <t>BLOK NYXON  Green 60mm    H=140mm     GPMM</t>
  </si>
  <si>
    <t>BLOK NYXON  Green 60mm    H=145mm     GPMM</t>
  </si>
  <si>
    <t>BLOK NYXON  Green 60mm    H=150mm     GPMM</t>
  </si>
  <si>
    <t>BLOK NYXON  Green 60mm    H=155mm     GPMM</t>
  </si>
  <si>
    <t>BLOK NYXON  Green 60mm    H=160mm     GPMM</t>
  </si>
  <si>
    <t>BLOK NYXON  Green 60mm    H=165mm     GPMM</t>
  </si>
  <si>
    <t>BLOK NYXON  Green 60mm    H=170mm     GPMM</t>
  </si>
  <si>
    <t>BLOK NYXON  Green 60mm    H=175mm     GPMM</t>
  </si>
  <si>
    <t>BLOK NYXON  Green 60mm    H=180mm     GPMM</t>
  </si>
  <si>
    <t>BLOK NYXON  Green 60mm    H=185mm     GPMM</t>
  </si>
  <si>
    <t>BLOK NYXON  Green 60mm    H=190mm     GPMM</t>
  </si>
  <si>
    <t>BLOK NYXON  Green 60mm    H=195mm     GPMM</t>
  </si>
  <si>
    <t>BLOK NYXON  Green 60mm    H=200mm     GPMM</t>
  </si>
  <si>
    <t>BLOK NYXON  Green 60mm    H=205mm     GPMM</t>
  </si>
  <si>
    <t>BLOK NYXON  Green 60mm    H=210mm     GPMM</t>
  </si>
  <si>
    <t>BLOK NYXON  Green 60mm    H=215mm     GPMM</t>
  </si>
  <si>
    <t>BLOK NYXON  Green 60mm    H=220mm     GPMM</t>
  </si>
  <si>
    <t>BLOK NYXON  Green 60mm    H=225mm     GPMM</t>
  </si>
  <si>
    <t>BLOK NYXON  Green 60mm    H=230mm     GPMM</t>
  </si>
  <si>
    <t>BLOK NYXON  Green 60mm    H=235mm     GPMM</t>
  </si>
  <si>
    <t>BLOK NYXON  Green 60mm    H=240mm     GPMM</t>
  </si>
  <si>
    <t>BLOK NYXON  Green 60mm    H=245mm     GPMM</t>
  </si>
  <si>
    <t>BLOK NYXON  Green 60mm    H=250mm     GPMM</t>
  </si>
  <si>
    <t>BLOK NYXON  Green 60mm    H=255mm     GPMM</t>
  </si>
  <si>
    <t>BLOK NYXON  Green 60mm    H=260mm     GPMM</t>
  </si>
  <si>
    <t>BLOK NYXON  Green 60mm    H=265mm     GPMM</t>
  </si>
  <si>
    <t>BLOK NYXON  Green 60mm    H=270mm     GPMM</t>
  </si>
  <si>
    <t>BLOK NYXON  Green 60mm    H=275mm     GPMM</t>
  </si>
  <si>
    <t>BLOK NYXON  Green 60mm    H=280mm     GPMM</t>
  </si>
  <si>
    <t>BLOK NYXON  Green 60mm    H=285mm     GPMM</t>
  </si>
  <si>
    <t>BLOK NYXON  Green 60mm    H=290mm     GPMM</t>
  </si>
  <si>
    <t>BLOK NYXON  Green 60mm    H=295mm     GPMM</t>
  </si>
  <si>
    <t>BLOK NYXON  Green 60mm    H=300mm     GPMM</t>
  </si>
  <si>
    <t>BLOK NYXON  Green 70mm    H= 25mm     GPMM</t>
  </si>
  <si>
    <t>BLOK NYXON  Green 70mm    H= 30mm     GPMM</t>
  </si>
  <si>
    <t>BLOK NYXON  Green 70mm    H= 35mm     GPMM</t>
  </si>
  <si>
    <t>BLOK NYXON  Green 70mm    H= 40mm     GPMM</t>
  </si>
  <si>
    <t>BLOK NYXON  Green 70mm    H= 45mm     GPMM</t>
  </si>
  <si>
    <t>BLOK NYXON  Green 70mm    H= 50mm     GPMM</t>
  </si>
  <si>
    <t>BLOK NYXON  Green 70mm    H= 55mm     GPMM</t>
  </si>
  <si>
    <t>BLOK NYXON  Green 70mm    H= 60mm     GPMM</t>
  </si>
  <si>
    <t>BLOK NYXON  Green 70mm    H= 65mm     GPMM</t>
  </si>
  <si>
    <t>BLOK NYXON  Green 70mm    H= 70mm     GPMM</t>
  </si>
  <si>
    <t>BLOK NYXON  Green 70mm    H= 75mm     GPMM</t>
  </si>
  <si>
    <t>BLOK NYXON  Green 70mm    H= 80mm     GPMM</t>
  </si>
  <si>
    <t>BLOK NYXON  Green 70mm    H= 85mm     GPMM</t>
  </si>
  <si>
    <t>BLOK NYXON  Green 70mm    H= 90mm     GPMM</t>
  </si>
  <si>
    <t>BLOK NYXON  Green 70mm    H= 95mm     GPMM</t>
  </si>
  <si>
    <t>BLOK NYXON  Green 70mm    H=100mm     GPMM</t>
  </si>
  <si>
    <t>BLOK NYXON  Green 70mm    H=105mm     GPMM</t>
  </si>
  <si>
    <t>BLOK NYXON  Green 70mm    H=110mm     GPMM</t>
  </si>
  <si>
    <t>BLOK NYXON  Green 70mm    H=115mm     GPMM</t>
  </si>
  <si>
    <t>BLOK NYXON  Green 70mm    H=120mm     GPMM</t>
  </si>
  <si>
    <t>BLOK NYXON  Green 70mm    H=125mm     GPMM</t>
  </si>
  <si>
    <t>BLOK NYXON  Green 70mm    H=130mm     GPMM</t>
  </si>
  <si>
    <t>BLOK NYXON  Green 70mm    H=135mm     GPMM</t>
  </si>
  <si>
    <t>BLOK NYXON  Green 70mm    H=140mm     GPMM</t>
  </si>
  <si>
    <t>BLOK NYXON  Green 70mm    H=145mm     GPMM</t>
  </si>
  <si>
    <t>BLOK NYXON  Green 70mm    H=150mm     GPMM</t>
  </si>
  <si>
    <t>BLOK NYXON  Green 70mm    H=155mm     GPMM</t>
  </si>
  <si>
    <t>BLOK NYXON  Green 70mm    H=160mm     GPMM</t>
  </si>
  <si>
    <t>BLOK NYXON  Green 70mm    H=165mm     GPMM</t>
  </si>
  <si>
    <t>BLOK NYXON  Green 70mm    H=170mm     GPMM</t>
  </si>
  <si>
    <t>BLOK NYXON  Green 70mm    H=175mm     GPMM</t>
  </si>
  <si>
    <t>BLOK NYXON  Green 70mm    H=180mm     GPMM</t>
  </si>
  <si>
    <t>BLOK NYXON  Green 70mm    H=185mm     GPMM</t>
  </si>
  <si>
    <t>BLOK NYXON  Green 70mm    H=190mm     GPMM</t>
  </si>
  <si>
    <t>BLOK NYXON  Green 70mm    H=195mm     GPMM</t>
  </si>
  <si>
    <t>BLOK NYXON  Green 70mm    H=200mm     GPMM</t>
  </si>
  <si>
    <t>BLOK NYXON  Green 70mm    H=205mm     GPMM</t>
  </si>
  <si>
    <t>BLOK NYXON  Green 70mm    H=210mm     GPMM</t>
  </si>
  <si>
    <t>BLOK NYXON  Green 70mm    H=215mm     GPMM</t>
  </si>
  <si>
    <t>BLOK NYXON  Green 70mm    H=220mm     GPMM</t>
  </si>
  <si>
    <t>BLOK NYXON  Green 70mm    H=225mm     GPMM</t>
  </si>
  <si>
    <t>BLOK NYXON  Green 70mm    H=230mm     GPMM</t>
  </si>
  <si>
    <t>BLOK NYXON  Green 70mm    H=235mm     GPMM</t>
  </si>
  <si>
    <t>BLOK NYXON  Green 70mm    H=240mm     GPMM</t>
  </si>
  <si>
    <t>BLOK NYXON  Green 70mm    H=245mm     GPMM</t>
  </si>
  <si>
    <t>BLOK NYXON  Green 70mm    H=250mm     GPMM</t>
  </si>
  <si>
    <t>BLOK NYXON  Green 70mm    H=255mm     GPMM</t>
  </si>
  <si>
    <t>BLOK NYXON  Green 70mm    H=260mm     GPMM</t>
  </si>
  <si>
    <t>BLOK NYXON  Green 70mm    H=265mm     GPMM</t>
  </si>
  <si>
    <t>BLOK NYXON  Green 70mm    H=270mm     GPMM</t>
  </si>
  <si>
    <t>BLOK NYXON  Green 70mm    H=275mm     GPMM</t>
  </si>
  <si>
    <t>BLOK NYXON  Green 70mm    H=280mm     GPMM</t>
  </si>
  <si>
    <t>BLOK NYXON  Green 70mm    H=285mm     GPMM</t>
  </si>
  <si>
    <t>BLOK NYXON  Green 70mm    H=290mm     GPMM</t>
  </si>
  <si>
    <t>BLOK NYXON  Green 70mm    H=295mm     GPMM</t>
  </si>
  <si>
    <t>BLOK NYXON  Green 70mm    H=300mm     GPMM</t>
  </si>
  <si>
    <t>BLOK NYXON  Green 80mm    H= 25mm     GPMM</t>
  </si>
  <si>
    <t>BLOK NYXON  Green 80mm    H= 30mm     GPMM</t>
  </si>
  <si>
    <t>BLOK NYXON  Green 80mm    H= 35mm     GPMM</t>
  </si>
  <si>
    <t>BLOK NYXON  Green 80mm    H= 40mm     GPMM</t>
  </si>
  <si>
    <t>BLOK NYXON  Green 80mm    H= 45mm     GPMM</t>
  </si>
  <si>
    <t>BLOK NYXON  Green 80mm    H= 50mm     GPMM</t>
  </si>
  <si>
    <t>BLOK NYXON  Green 80mm    H= 55mm     GPMM</t>
  </si>
  <si>
    <t>BLOK NYXON  Green 80mm    H= 60mm     GPMM</t>
  </si>
  <si>
    <t>BLOK NYXON  Green 80mm    H= 65mm     GPMM</t>
  </si>
  <si>
    <t>BLOK NYXON  Green 80mm    H= 70mm     GPMM</t>
  </si>
  <si>
    <t>BLOK NYXON  Green 80mm    H= 75mm     GPMM</t>
  </si>
  <si>
    <t>BLOK NYXON  Green 80mm    H= 80mm     GPMM</t>
  </si>
  <si>
    <t>BLOK NYXON  Green 80mm    H= 85mm     GPMM</t>
  </si>
  <si>
    <t>BLOK NYXON  Green 80mm    H= 90mm     GPMM</t>
  </si>
  <si>
    <t>BLOK NYXON  Green 80mm    H= 95mm     GPMM</t>
  </si>
  <si>
    <t>BLOK NYXON  Green 80mm    H=100mm     GPMM</t>
  </si>
  <si>
    <t>BLOK NYXON  Green 80mm    H=105mm     GPMM</t>
  </si>
  <si>
    <t>BLOK NYXON  Green 80mm    H=110mm     GPMM</t>
  </si>
  <si>
    <t>BLOK NYXON  Green 80mm    H=115mm     GPMM</t>
  </si>
  <si>
    <t>BLOK NYXON  Green 80mm    H=120mm     GPMM</t>
  </si>
  <si>
    <t>BLOK NYXON  Green 80mm    H=125mm     GPMM</t>
  </si>
  <si>
    <t>BLOK NYXON  Green 80mm    H=130mm     GPMM</t>
  </si>
  <si>
    <t>BLOK NYXON  Green 80mm    H=135mm     GPMM</t>
  </si>
  <si>
    <t>BLOK NYXON  Green 80mm    H=140mm     GPMM</t>
  </si>
  <si>
    <t>BLOK NYXON  Green 80mm    H=145mm     GPMM</t>
  </si>
  <si>
    <t>BLOK NYXON  Green 80mm    H=150mm     GPMM</t>
  </si>
  <si>
    <t>BLOK NYXON  Green 80mm    H=155mm     GPMM</t>
  </si>
  <si>
    <t>BLOK NYXON  Green 80mm    H=160mm     GPMM</t>
  </si>
  <si>
    <t>BLOK NYXON  Green 80mm    H=165mm     GPMM</t>
  </si>
  <si>
    <t>BLOK NYXON  Green 80mm    H=170mm     GPMM</t>
  </si>
  <si>
    <t>BLOK NYXON  Green 80mm    H=175mm     GPMM</t>
  </si>
  <si>
    <t>BLOK NYXON  Green 80mm    H=180mm     GPMM</t>
  </si>
  <si>
    <t>BLOK NYXON  Green 80mm    H=185mm     GPMM</t>
  </si>
  <si>
    <t>BLOK NYXON  Green 80mm    H=190mm     GPMM</t>
  </si>
  <si>
    <t>BLOK NYXON  Green 80mm    H=195mm     GPMM</t>
  </si>
  <si>
    <t>BLOK NYXON  Green 80mm    H=200mm     GPMM</t>
  </si>
  <si>
    <t>BLOK NYXON  Green 80mm    H=205mm     GPMM</t>
  </si>
  <si>
    <t>BLOK NYXON  Green 80mm    H=210mm     GPMM</t>
  </si>
  <si>
    <t>BLOK NYXON  Green 80mm    H=215mm     GPMM</t>
  </si>
  <si>
    <t>BLOK NYXON  Green 80mm    H=220mm     GPMM</t>
  </si>
  <si>
    <t>BLOK NYXON  Green 80mm    H=225mm     GPMM</t>
  </si>
  <si>
    <t>BLOK NYXON  Green 80mm    H=230mm     GPMM</t>
  </si>
  <si>
    <t>BLOK NYXON  Green 80mm    H=235mm     GPMM</t>
  </si>
  <si>
    <t>BLOK NYXON  Green 80mm    H=240mm     GPMM</t>
  </si>
  <si>
    <t>BLOK NYXON  Green 80mm    H=245mm     GPMM</t>
  </si>
  <si>
    <t>BLOK NYXON  Green 80mm    H=250mm     GPMM</t>
  </si>
  <si>
    <t>BLOK NYXON  Green 80mm    H=255mm     GPMM</t>
  </si>
  <si>
    <t>BLOK NYXON  Green 80mm    H=260mm     GPMM</t>
  </si>
  <si>
    <t>BLOK NYXON  Green 80mm    H=265mm     GPMM</t>
  </si>
  <si>
    <t>BLOK NYXON  Green 80mm    H=270mm     GPMM</t>
  </si>
  <si>
    <t>BLOK NYXON  Green 80mm    H=275mm     GPMM</t>
  </si>
  <si>
    <t>BLOK NYXON  Green 80mm    H=280mm     GPMM</t>
  </si>
  <si>
    <t>BLOK NYXON  Green 80mm    H=285mm     GPMM</t>
  </si>
  <si>
    <t>BLOK NYXON  Green 80mm    H=290mm     GPMM</t>
  </si>
  <si>
    <t>BLOK NYXON  Green 80mm    H=295mm     GPMM</t>
  </si>
  <si>
    <t>BLOK NYXON  Green 80mm    H=300mm     GPMM</t>
  </si>
  <si>
    <t>BLOK NYXON  Green HST  150   H= 25mm     GPMM</t>
  </si>
  <si>
    <t>BLOK NYXON  Green HST  150   H= 30mm     GPMM</t>
  </si>
  <si>
    <t>BLOK NYXON  Green HST  150   H= 35mm     GPMM</t>
  </si>
  <si>
    <t>BLOK NYXON  Green HST  150   H= 40mm     GPMM</t>
  </si>
  <si>
    <t>BLOK NYXON  Green HST  150   H= 45mm     GPMM</t>
  </si>
  <si>
    <t>BLOK NYXON  Green HST  150   H= 50mm     GPMM</t>
  </si>
  <si>
    <t>BLOK NYXON  Green HST  150   H= 55mm     GPMM</t>
  </si>
  <si>
    <t>BLOK NYXON  Green HST  150   H= 60mm     GPMM</t>
  </si>
  <si>
    <t>BLOK NYXON  Green HST  150   H= 65mm     GPMM</t>
  </si>
  <si>
    <t>BLOK NYXON  Green HST  150   H= 70mm     GPMM</t>
  </si>
  <si>
    <t>BLOK NYXON  Green HST  150   H= 75mm     GPMM</t>
  </si>
  <si>
    <t>BLOK NYXON  Green HST  150   H= 80mm     GPMM</t>
  </si>
  <si>
    <t>BLOK NYXON  Green HST  150   H= 85mm     GPMM</t>
  </si>
  <si>
    <t>BLOK NYXON  Green HST  150   H= 90mm     GPMM</t>
  </si>
  <si>
    <t>BLOK NYXON  Green HST  150   H= 95mm     GPMM</t>
  </si>
  <si>
    <t>BLOK NYXON  Green HST  150   H=100mm     GPMM</t>
  </si>
  <si>
    <t>BLOK NYXON  Green HST  150   H=105mm     GPMM</t>
  </si>
  <si>
    <t>BLOK NYXON  Green HST  150   H=110mm     GPMM</t>
  </si>
  <si>
    <t>BLOK NYXON  Green HST  150   H=115mm     GPMM</t>
  </si>
  <si>
    <t>BLOK NYXON  Green HST  150   H=120mm     GPMM</t>
  </si>
  <si>
    <t>BLOK NYXON  Green HST  150   H=125mm     GPMM</t>
  </si>
  <si>
    <t>BLOK NYXON  Green HST  150   H=130mm     GPMM</t>
  </si>
  <si>
    <t>BLOK NYXON  Green HST  150   H=135mm     GPMM</t>
  </si>
  <si>
    <t>BLOK NYXON  Green HST  150   H=140mm     GPMM</t>
  </si>
  <si>
    <t>BLOK NYXON  Green HST  150   H=145mm     GPMM</t>
  </si>
  <si>
    <t>BLOK NYXON  Green HST  150   H=150mm     GPMM</t>
  </si>
  <si>
    <t>BLOK NYXON  Green HST  150   H=155mm     GPMM</t>
  </si>
  <si>
    <t>BLOK NYXON  Green HST  150   H=160mm     GPMM</t>
  </si>
  <si>
    <t>BLOK NYXON  Green HST  150   H=165mm     GPMM</t>
  </si>
  <si>
    <t>BLOK NYXON  Green HST  150   H=170mm     GPMM</t>
  </si>
  <si>
    <t>BLOK NYXON  Green HST  150   H=175mm     GPMM</t>
  </si>
  <si>
    <t>BLOK NYXON  Green HST  150   H=180mm     GPMM</t>
  </si>
  <si>
    <t>BLOK NYXON  Green HST  150   H=185mm     GPMM</t>
  </si>
  <si>
    <t>BLOK NYXON  Green HST  150   H=190mm     GPMM</t>
  </si>
  <si>
    <t>BLOK NYXON  Green HST  150   H=195mm     GPMM</t>
  </si>
  <si>
    <t>BLOK NYXON  Green HST  150   H=200mm     GPMM</t>
  </si>
  <si>
    <t>BLOK NYXON  Green HST  150   H=205mm     GPMM</t>
  </si>
  <si>
    <t>BLOK NYXON  Green HST  150   H=210mm     GPMM</t>
  </si>
  <si>
    <t>BLOK NYXON  Green HST  150   H=215mm     GPMM</t>
  </si>
  <si>
    <t>BLOK NYXON  Green HST  150   H=220mm     GPMM</t>
  </si>
  <si>
    <t>BLOK NYXON  Green HST  150   H=225mm     GPMM</t>
  </si>
  <si>
    <t>BLOK NYXON  Green HST  150   H=230mm     GPMM</t>
  </si>
  <si>
    <t>BLOK NYXON  Green HST  150   H=235mm     GPMM</t>
  </si>
  <si>
    <t>BLOK NYXON  Green HST  150   H=240mm     GPMM</t>
  </si>
  <si>
    <t>BLOK NYXON  Green HST  150   H=245mm     GPMM</t>
  </si>
  <si>
    <t>BLOK NYXON  Green HST  150   H=250mm     GPMM</t>
  </si>
  <si>
    <t>BLOK NYXON  Green HST  150   H=255mm     GPMM</t>
  </si>
  <si>
    <t>BLOK NYXON  Green HST  150   H=260mm     GPMM</t>
  </si>
  <si>
    <t>BLOK NYXON  Green HST  150   H=265mm     GPMM</t>
  </si>
  <si>
    <t>BLOK NYXON  Green HST  150   H=270mm     GPMM</t>
  </si>
  <si>
    <t>BLOK NYXON  Green HST  150   H=275mm     GPMM</t>
  </si>
  <si>
    <t>BLOK NYXON  Green HST  150   H=280mm     GPMM</t>
  </si>
  <si>
    <t>BLOK NYXON  Green HST  150   H=285mm     GPMM</t>
  </si>
  <si>
    <t>BLOK NYXON  Green HST  150   H=290mm     GPMM</t>
  </si>
  <si>
    <t>BLOK NYXON  Green HST  150   H=295mm     GPMM</t>
  </si>
  <si>
    <t>BLOK NYXON  Green HST  150   H=300mm     GPMM</t>
  </si>
  <si>
    <t>BLOK NYXON  Green HST  170   H= 25mm     GPMM</t>
  </si>
  <si>
    <t>BLOK NYXON  Green HST  170   H= 30mm     GPMM</t>
  </si>
  <si>
    <t>BLOK NYXON  Green HST  170   H= 35mm     GPMM</t>
  </si>
  <si>
    <t>BLOK NYXON  Green HST  170   H= 40mm     GPMM</t>
  </si>
  <si>
    <t>BLOK NYXON  Green HST  170   H= 45mm     GPMM</t>
  </si>
  <si>
    <t>BLOK NYXON  Green HST  170   H= 50mm     GPMM</t>
  </si>
  <si>
    <t>BLOK NYXON  Green HST  170   H= 55mm     GPMM</t>
  </si>
  <si>
    <t>BLOK NYXON  Green HST  170   H= 60mm     GPMM</t>
  </si>
  <si>
    <t>BLOK NYXON  Green HST  170   H= 65mm     GPMM</t>
  </si>
  <si>
    <t>BLOK NYXON  Green HST  170   H= 70mm     GPMM</t>
  </si>
  <si>
    <t>BLOK NYXON  Green HST  170   H= 75mm     GPMM</t>
  </si>
  <si>
    <t>BLOK NYXON  Green HST  170   H= 80mm     GPMM</t>
  </si>
  <si>
    <t>BLOK NYXON  Green HST  170   H= 85mm     GPMM</t>
  </si>
  <si>
    <t>BLOK NYXON  Green HST  170   H= 90mm     GPMM</t>
  </si>
  <si>
    <t>BLOK NYXON  Green HST  170   H= 95mm     GPMM</t>
  </si>
  <si>
    <t>BLOK NYXON  Green HST  170   H=100mm     GPMM</t>
  </si>
  <si>
    <t>BLOK NYXON  Green HST  170   H=105mm     GPMM</t>
  </si>
  <si>
    <t>BLOK NYXON  Green HST  170   H=110mm     GPMM</t>
  </si>
  <si>
    <t>BLOK NYXON  Green HST  170   H=115mm     GPMM</t>
  </si>
  <si>
    <t>BLOK NYXON  Green HST  170   H=120mm     GPMM</t>
  </si>
  <si>
    <t>BLOK NYXON  Green HST  170   H=125mm     GPMM</t>
  </si>
  <si>
    <t>BLOK NYXON  Green HST  170   H=130mm     GPMM</t>
  </si>
  <si>
    <t>BLOK NYXON  Green HST  170   H=135mm     GPMM</t>
  </si>
  <si>
    <t>BLOK NYXON  Green HST  170   H=140mm     GPMM</t>
  </si>
  <si>
    <t>BLOK NYXON  Green HST  170   H=145mm     GPMM</t>
  </si>
  <si>
    <t>BLOK NYXON  Green HST  170   H=150mm     GPMM</t>
  </si>
  <si>
    <t>BLOK NYXON  Green HST  170   H=155mm     GPMM</t>
  </si>
  <si>
    <t>BLOK NYXON  Green HST  170   H=160mm     GPMM</t>
  </si>
  <si>
    <t>BLOK NYXON  Green HST  170   H=165mm     GPMM</t>
  </si>
  <si>
    <t>BLOK NYXON  Green HST  170   H=170mm     GPMM</t>
  </si>
  <si>
    <t>BLOK NYXON  Green HST  170   H=175mm     GPMM</t>
  </si>
  <si>
    <t>BLOK NYXON  Green HST  170   H=180mm     GPMM</t>
  </si>
  <si>
    <t>BLOK NYXON  Green HST  170   H=185mm     GPMM</t>
  </si>
  <si>
    <t>BLOK NYXON  Green HST  170   H=190mm     GPMM</t>
  </si>
  <si>
    <t>BLOK NYXON  Green HST  170   H=195mm     GPMM</t>
  </si>
  <si>
    <t>BLOK NYXON  Green HST  170   H=200mm     GPMM</t>
  </si>
  <si>
    <t>BLOK NYXON  Green HST  170   H=205mm     GPMM</t>
  </si>
  <si>
    <t>BLOK NYXON  Green HST  170   H=210mm     GPMM</t>
  </si>
  <si>
    <t>BLOK NYXON  Green HST  170   H=215mm     GPMM</t>
  </si>
  <si>
    <t>BLOK NYXON  Green HST  170   H=220mm     GPMM</t>
  </si>
  <si>
    <t>BLOK NYXON  Green HST  170   H=225mm     GPMM</t>
  </si>
  <si>
    <t>BLOK NYXON  Green HST  170   H=230mm     GPMM</t>
  </si>
  <si>
    <t>BLOK NYXON  Green HST  170   H=235mm     GPMM</t>
  </si>
  <si>
    <t>BLOK NYXON  Green HST  170   H=240mm     GPMM</t>
  </si>
  <si>
    <t>BLOK NYXON  Green HST  170   H=245mm     GPMM</t>
  </si>
  <si>
    <t>BLOK NYXON  Green HST  170   H=250mm     GPMM</t>
  </si>
  <si>
    <t>BLOK NYXON  Green HST  170   H=255mm     GPMM</t>
  </si>
  <si>
    <t>BLOK NYXON  Green HST  170   H=260mm     GPMM</t>
  </si>
  <si>
    <t>BLOK NYXON  Green HST  170   H=265mm     GPMM</t>
  </si>
  <si>
    <t>BLOK NYXON  Green HST  170   H=270mm     GPMM</t>
  </si>
  <si>
    <t>BLOK NYXON  Green HST  170   H=275mm     GPMM</t>
  </si>
  <si>
    <t>BLOK NYXON  Green HST  170   H=280mm     GPMM</t>
  </si>
  <si>
    <t>BLOK NYXON  Green HST  170   H=285mm     GPMM</t>
  </si>
  <si>
    <t>BLOK NYXON  Green HST  170   H=290mm     GPMM</t>
  </si>
  <si>
    <t>BLOK NYXON  Green HST  170   H=295mm     GPMM</t>
  </si>
  <si>
    <t>BLOK NYXON  Green HST  170   H=300mm     GPMM</t>
  </si>
  <si>
    <t>BLOK NYXON  Green MONO   50mm    H= 30mm     GPMM</t>
  </si>
  <si>
    <t>BLOK NYXON  Green MONO   50mm    H= 50mm     GPMM</t>
  </si>
  <si>
    <t>BLOK NYXON  Green MONO   50mm    H= 70mm     GPMM</t>
  </si>
  <si>
    <t>BLOK NYXON  Green MONO   50mm    H= 80mm     GPMM</t>
  </si>
  <si>
    <t>BLOK NYXON  Green MONO   50mm    H=150mm     GPMM</t>
  </si>
  <si>
    <t>BLOK NYXON  Green MONO   60mm    H= 25mm     GPMM</t>
  </si>
  <si>
    <t>BLOK NYXON  Green MONO   60mm    H= 30mm     GPMM</t>
  </si>
  <si>
    <t>BLOK NYXON  Green MONO   60mm    H= 35mm     GPMM</t>
  </si>
  <si>
    <t>BLOK NYXON  Green MONO   60mm    H= 40mm     GPMM</t>
  </si>
  <si>
    <t>BLOK NYXON  Green MONO   60mm    H= 45mm     GPMM</t>
  </si>
  <si>
    <t>BLOK NYXON  Green MONO   60mm    H= 50mm     GPMM</t>
  </si>
  <si>
    <t>BLOK NYXON  Green MONO   60mm    H= 55mm     GPMM</t>
  </si>
  <si>
    <t>BLOK NYXON  Green MONO   60mm    H= 60mm     GPMM</t>
  </si>
  <si>
    <t>BLOK NYXON  Green MONO   60mm    H= 65mm     GPMM</t>
  </si>
  <si>
    <t>BLOK NYXON  Green MONO   60mm    H= 70mm     GPMM</t>
  </si>
  <si>
    <t>BLOK NYXON  Green MONO   60mm    H= 75mm     GPMM</t>
  </si>
  <si>
    <t>BLOK NYXON  Green MONO   60mm    H= 80mm     GPMM</t>
  </si>
  <si>
    <t>BLOK NYXON  Green MONO   60mm    H= 85mm     GPMM</t>
  </si>
  <si>
    <t>BLOK NYXON  Green MONO   60mm    H= 90mm     GPMM</t>
  </si>
  <si>
    <t>BLOK NYXON  Green MONO   60mm    H= 95mm     GPMM</t>
  </si>
  <si>
    <t>BLOK NYXON  Green MONO   60mm    H=100mm     GPMM</t>
  </si>
  <si>
    <t>BLOK NYXON  Green MONO   60mm    H=105mm     GPMM</t>
  </si>
  <si>
    <t>BLOK NYXON  Green MONO   60mm    H=110mm     GPMM</t>
  </si>
  <si>
    <t>BLOK NYXON  Green MONO   60mm    H=115mm     GPMM</t>
  </si>
  <si>
    <t>BLOK NYXON  Green MONO   60mm    H=120mm     GPMM</t>
  </si>
  <si>
    <t>BLOK NYXON  Green MONO   60mm    H=125mm     GPMM</t>
  </si>
  <si>
    <t>BLOK NYXON  Green MONO   60mm    H=130mm     GPMM</t>
  </si>
  <si>
    <t>BLOK NYXON  Green MONO   60mm    H=135mm     GPMM</t>
  </si>
  <si>
    <t>BLOK NYXON  Green MONO   60mm    H=140mm     GPMM</t>
  </si>
  <si>
    <t>BLOK NYXON  Green MONO   60mm    H=145mm     GPMM</t>
  </si>
  <si>
    <t>BLOK NYXON  Green MONO   60mm    H=150mm     GPMM</t>
  </si>
  <si>
    <t>BLOK NYXON  Green MONO   60mm    H=155mm     GPMM</t>
  </si>
  <si>
    <t>BLOK NYXON  Green MONO   60mm    H=160mm     GPMM</t>
  </si>
  <si>
    <t>BLOK NYXON  Green MONO   60mm    H=165mm     GPMM</t>
  </si>
  <si>
    <t>BLOK NYXON  Green MONO   60mm    H=170mm     GPMM</t>
  </si>
  <si>
    <t>BLOK NYXON  Green MONO   60mm    H=175mm     GPMM</t>
  </si>
  <si>
    <t>BLOK NYXON  Green MONO   60mm    H=180mm     GPMM</t>
  </si>
  <si>
    <t>BLOK NYXON  Green MONO   60mm    H=185mm     GPMM</t>
  </si>
  <si>
    <t>BLOK NYXON  Green MONO   60mm    H=190mm     GPMM</t>
  </si>
  <si>
    <t>BLOK NYXON  Green MONO   60mm    H=195mm     GPMM</t>
  </si>
  <si>
    <t>BLOK NYXON  Green MONO   60mm    H=200mm     GPMM</t>
  </si>
  <si>
    <t>BLOK NYXON  Green MONO   60mm    H=205mm     GPMM</t>
  </si>
  <si>
    <t>BLOK NYXON  Green MONO   60mm    H=210mm     GPMM</t>
  </si>
  <si>
    <t>BLOK NYXON  Green MONO   60mm    H=215mm     GPMM</t>
  </si>
  <si>
    <t>BLOK NYXON  Green MONO   60mm    H=220mm     GPMM</t>
  </si>
  <si>
    <t>BLOK NYXON  Green MONO   60mm    H=225mm     GPMM</t>
  </si>
  <si>
    <t>BLOK NYXON  Green MONO   60mm    H=230mm     GPMM</t>
  </si>
  <si>
    <t>BLOK NYXON  Green MONO   60mm    H=235mm     GPMM</t>
  </si>
  <si>
    <t>BLOK NYXON  Green MONO   60mm    H=240mm     GPMM</t>
  </si>
  <si>
    <t>BLOK NYXON  Green MONO   60mm    H=245mm     GPMM</t>
  </si>
  <si>
    <t>BLOK NYXON  Green MONO   60mm    H=250mm     GPMM</t>
  </si>
  <si>
    <t>BLOK NYXON  Green MONO   60mm    H=255mm     GPMM</t>
  </si>
  <si>
    <t>BLOK NYXON  Green MONO   60mm    H=260mm     GPMM</t>
  </si>
  <si>
    <t>BLOK NYXON  Green MONO   60mm    H=265mm     GPMM</t>
  </si>
  <si>
    <t>BLOK NYXON  Green MONO   60mm    H=270mm     GPMM</t>
  </si>
  <si>
    <t>BLOK NYXON  Green MONO   60mm    H=275mm     GPMM</t>
  </si>
  <si>
    <t>BLOK NYXON  Green MONO   60mm    H=280mm     GPMM</t>
  </si>
  <si>
    <t>BLOK NYXON  Green MONO   60mm    H=285mm     GPMM</t>
  </si>
  <si>
    <t>BLOK NYXON  Green MONO   60mm    H=290mm     GPMM</t>
  </si>
  <si>
    <t>BLOK NYXON  Green MONO   60mm    H=295mm     GPMM</t>
  </si>
  <si>
    <t>BLOK NYXON  Green MONO   60mm    H=300mm     GPMM</t>
  </si>
  <si>
    <t>BLOK Profil drzwiowy    300kPa   H= 70mm     DEV-ECO   UNI/D-01</t>
  </si>
  <si>
    <t>BLOK Profil drzwiowy    300kPa   H= 80mm     DEV-ECO   UNI/D-01</t>
  </si>
  <si>
    <t>BLOK Profil drzwiowy    300kPa   H= 90mm     DEV-ECO   UNI/D-01</t>
  </si>
  <si>
    <t>BLOK Profil drzwiowy    300kPa   H=100mm     DEV-ECO   UNI/D-01</t>
  </si>
  <si>
    <t>BLOK Profil drzwiowy    300kPa   H=110mm     DEV-ECO   UNI/D-01</t>
  </si>
  <si>
    <t>BLOK Profil drzwiowy    300kPa   H=120mm     DEV-ECO   UNI/D-01</t>
  </si>
  <si>
    <t>BLOK Profil drzwiowy    300kPa   H=130mm     DEV-ECO   UNI/D-01</t>
  </si>
  <si>
    <t>BLOK Profil drzwiowy    300kPa   H=140mm     DEV-ECO   UNI/D-01</t>
  </si>
  <si>
    <t>BLOK Profil drzwiowy    300kPa   H=150mm     DEV-ECO   UNI/D-01</t>
  </si>
  <si>
    <t>BLOK Profil drzwiowy    300kPa   H=160mm     DEV-ECO   UNI/D-01</t>
  </si>
  <si>
    <t>BLOK Profil drzwiowy    300kPa   H=170mm     DEV-ECO   UNI/D-01</t>
  </si>
  <si>
    <t>BLOK Profil drzwiowy    300kPa   H=180mm     DEV-ECO   UNI/D-01</t>
  </si>
  <si>
    <t>BLOK Profil drzwiowy    300kPa   H=190mm     DEV-ECO   UNI/D-01</t>
  </si>
  <si>
    <t>BLOK Profil drzwiowy    300kPa   H=200mm     DEV-ECO   UNI/D-01</t>
  </si>
  <si>
    <t>BLOK Profil drzwiowy    300kPa   H=210mm     DEV-ECO   UNI/D-01</t>
  </si>
  <si>
    <t>BLOK Profil drzwiowy    300kPa   H=220mm     DEV-ECO   UNI/D-01</t>
  </si>
  <si>
    <t>BLOK Profil drzwiowy    300kPa   H=230mm     DEV-ECO   UNI/D-01</t>
  </si>
  <si>
    <t>BLOK Profil drzwiowy    300kPa   H=240mm     DEV-ECO   UNI/D-01</t>
  </si>
  <si>
    <t>BLOK Profil drzwiowy    300kPa   H=250mm     DEV-ECO   UNI/D-01</t>
  </si>
  <si>
    <t>BLOK Profil drzwiowy   700kPa   H= 70mm     DEV-ECO   UNI/D-01</t>
  </si>
  <si>
    <t>BLOK Profil drzwiowy   700kPa   H= 80mm     DEV-ECO   UNI/D-01</t>
  </si>
  <si>
    <t>BLOK Profil drzwiowy   700kPa   H= 90mm     DEV-ECO   UNI/D-01</t>
  </si>
  <si>
    <t>BLOK Profil drzwiowy   700kPa   H=100mm     DEV-ECO   UNI/D-01</t>
  </si>
  <si>
    <t>BLOK Profil drzwiowy   700kPa   H=110mm     DEV-ECO   UNI/D-01</t>
  </si>
  <si>
    <t>BLOK Profil drzwiowy   700kPa   H=120mm     DEV-ECO   UNI/D-01</t>
  </si>
  <si>
    <t>BLOK Profil drzwiowy   700kPa   H=130mm     DEV-ECO   UNI/D-01</t>
  </si>
  <si>
    <t>BLOK Profil drzwiowy   700kPa   H=140mm     DEV-ECO   UNI/D-01</t>
  </si>
  <si>
    <t>BLOK Profil drzwiowy   700kPa   H=150mm     DEV-ECO   UNI/D-01</t>
  </si>
  <si>
    <t>BLOK Profil drzwiowy   700kPa   H=160mm     DEV-ECO   UNI/D-01</t>
  </si>
  <si>
    <t>BLOK Profil drzwiowy   700kPa   H=170mm     DEV-ECO   UNI/D-01</t>
  </si>
  <si>
    <t>BLOK Profil drzwiowy   700kPa   H=180mm     DEV-ECO   UNI/D-01</t>
  </si>
  <si>
    <t>BLOK Profil drzwiowy   700kPa   H=190mm     DEV-ECO   UNI/D-01</t>
  </si>
  <si>
    <t>BLOK Profil drzwiowy   700kPa   H=200mm     DEV-ECO   UNI/D-01</t>
  </si>
  <si>
    <t>BLOK Profil drzwiowy   700kPa   H=210mm     DEV-ECO   UNI/D-01</t>
  </si>
  <si>
    <t>BLOK Profil drzwiowy   700kPa   H=220mm     DEV-ECO   UNI/D-01</t>
  </si>
  <si>
    <t>BLOK Profil drzwiowy   700kPa   H=230mm     DEV-ECO   UNI/D-01</t>
  </si>
  <si>
    <t>BLOK Profil drzwiowy   700kPa   H=240mm     DEV-ECO   UNI/D-01</t>
  </si>
  <si>
    <t>BLOK Profil drzwiowy   700kPa   H=250mm     DEV-ECO   UNI/D-01</t>
  </si>
  <si>
    <t>BLOK Profil drzwiowy + szyna stalowa    300kPa   H=100mm     DEV-ECO   UNI/D-01</t>
  </si>
  <si>
    <t>BLOK Profil drzwiowy + szyna stalowa    300kPa   H=160mm     DEV-ECO   UNI/D-01</t>
  </si>
  <si>
    <t>BLOK Profil drzwiowy HARDSILL   HST   H= 70mm  700 kPa     DEV-ECO   UNI/H-01</t>
  </si>
  <si>
    <t>BLOK Profil drzwiowy HARDSILL   HST   H= 90mm  700 kPa     DEV-ECO   UNI/H-01</t>
  </si>
  <si>
    <t>BLOK Profil listwa  termiczna    300kPa   H= 30mm     DEV-ECO</t>
  </si>
  <si>
    <t>BLOK Profil listwa  termiczna   700kPa   H= 30mm     DEV-ECO</t>
  </si>
  <si>
    <t>BLOK Profil listwa podokienna   300kPa   H= 40mm     DEV-ECO   UNI/L-01</t>
  </si>
  <si>
    <t>BLOK Profil listwa podokienna   300kPa   H= 50mm     DEV-ECO   UNI/L-01</t>
  </si>
  <si>
    <t>BLOK Profil listwa podokienna   300kPa   H= 60mm     DEV-ECO   UNI/L-01</t>
  </si>
  <si>
    <t>BLOK Profil listwa podokienna   700kPa   H= 40mm     DEV-ECO   UNI/L-01</t>
  </si>
  <si>
    <t>BLOK Profil listwa podokienna   700kPa   H= 50mm     DEV-ECO   UNI/L-01</t>
  </si>
  <si>
    <t>BLOK Profil listwa podokienna   700kPa   H= 60mm     DEV-ECO   UNI/L-01</t>
  </si>
  <si>
    <t>BLOK Profil listwa podokienna + szyna stalowa   300kPa   H= 40mm     DEV-ECO   UNI/L-01</t>
  </si>
  <si>
    <t>BLOK Profil listwa podokienna + szyna stalowa   700kPa   H= 40mm     DEV-ECO   UNI/L-01</t>
  </si>
  <si>
    <t>BLOK Profil nakładkowy   H= 40mm     DEV-ECO   UNI/</t>
  </si>
  <si>
    <t>BLOK Profil podokienny obustronny    300kPa   H= 65mm     DEV-ECO   UNI/ZW-01</t>
  </si>
  <si>
    <t>BLOK Profil podokienny obustronny    300kPa   H= 75mm     DEV-ECO   UNI/ZW-01</t>
  </si>
  <si>
    <t>BLOK Profil podokienny obustronny    300kPa   H= 85mm     DEV-ECO   UNI/ZW-01</t>
  </si>
  <si>
    <t>BLOK Profil podokienny obustronny    300kPa   H= 95mm     DEV-ECO   UNI/ZW-01</t>
  </si>
  <si>
    <t>BLOK Profil podokienny obustronny   700kPa   H= 65mm     DEV-ECO   UNI/ZW-01</t>
  </si>
  <si>
    <t>BLOK Profil podokienny obustronny   700kPa   H= 75mm     DEV-ECO   UNI/ZW-01</t>
  </si>
  <si>
    <t>BLOK Profil podokienny obustronny   700kPa   H= 85mm     DEV-ECO   UNI/ZW-01</t>
  </si>
  <si>
    <t>BLOK Profil podokienny wewnetrzny    300kPa   H= 65mm     DEV-ECO   UNI/W-01</t>
  </si>
  <si>
    <t>BLOK Profil podokienny wewnetrzny    300kPa   H= 75mm     DEV-ECO   UNI/W-01</t>
  </si>
  <si>
    <t>BLOK Profil podokienny wewnetrzny    300kPa   H= 85mm     DEV-ECO   UNI/W-01</t>
  </si>
  <si>
    <t>BLOK Profil podokienny wewnetrzny    300kPa   H= 95mm     DEV-ECO   UNI/W-01</t>
  </si>
  <si>
    <t>BLOK Profil podokienny wewnetrzny   700kPa    H= 65mm     DEV-ECO   UNI/W-01</t>
  </si>
  <si>
    <t>BLOK Profil podokienny wewnetrzny   700kPa    H= 75mm     DEV-ECO   UNI/W-01</t>
  </si>
  <si>
    <t>BLOK Profil podokienny wewnetrzny   700kPa    H= 85mm     DEV-ECO   UNI/W-01</t>
  </si>
  <si>
    <t>BLOK Profil podokienny zewnetrzny    300kPa   H= 65mm     DEV-ECO   UNI/W-01</t>
  </si>
  <si>
    <t>BLOK Profil podokienny zewnetrzny    300kPa   H= 75mm     DEV-ECO   UNI/W-01</t>
  </si>
  <si>
    <t>BLOK Profil podokienny zewnetrzny    300kPa   H= 85mm     DEV-ECO   UNI/W-01</t>
  </si>
  <si>
    <t>BLOK Profil podokienny zewnetrzny    300kPa   H= 95mm     DEV-ECO   UNI/W-01</t>
  </si>
  <si>
    <t>BLOK Profil podokienny zewnetrzny   700kPa   H= 65mm     DEV-ECO   UNI/W-01</t>
  </si>
  <si>
    <t>BLOK Profil podokienny zewnetrzny   700kPa   H= 75mm     DEV-ECO   UNI/W-01</t>
  </si>
  <si>
    <t>BLOK Profil podokienny zewnetrzny   700kPa   H= 85mm     DEV-ECO   UNI/W-01</t>
  </si>
  <si>
    <t>EPDM  ME210 wewnętrzny   0,75mm   100mm     ILLBRUCK</t>
  </si>
  <si>
    <t>EPDM  ME210 wewnętrzny   0,75mm   150mm     ILLBRUCK</t>
  </si>
  <si>
    <t>EPDM  ME210 wewnętrzny   0,75mm   200mm     ILLBRUCK</t>
  </si>
  <si>
    <t>EPDM  ME210 wewnętrzny   0,75mm   250mm     ILLBRUCK</t>
  </si>
  <si>
    <t>EPDM  ME210 wewnętrzny   0,75mm   300mm     ILLBRUCK</t>
  </si>
  <si>
    <t>EPDM  ME210 wewnętrzny   0,75mm   350mm     ILLBRUCK</t>
  </si>
  <si>
    <t>EPDM  ME210 wewnętrzny   0,75mm   400mm     ILLBRUCK</t>
  </si>
  <si>
    <t>EPDM  ME210 wewnętrzny   0,75mm   450mm     ILLBRUCK</t>
  </si>
  <si>
    <t>EPDM  ME210 wewnętrzny   0,75mm   500mm     ILLBRUCK</t>
  </si>
  <si>
    <t>EPDM  ME210 wewnętrzny   0,75mm   550mm     ILLBRUCK</t>
  </si>
  <si>
    <t>EPDM  ME210 wewnętrzny   0,75mm   600mm     ILLBRUCK</t>
  </si>
  <si>
    <t>EPDM  ME210 wewnętrzny   0,75mm   650mm     ILLBRUCK</t>
  </si>
  <si>
    <t>EPDM  ME210 wewnętrzny   0,75mm   700mm     ILLBRUCK</t>
  </si>
  <si>
    <t>EPDM  ME210 wewnętrzny   0,75mm   750mm     ILLBRUCK</t>
  </si>
  <si>
    <t>EPDM  ME210 wewnętrzny   0,75mm  1300mm     ILLBRUCK</t>
  </si>
  <si>
    <t>EPDM  ME210 wewnętrzny   1,00mm  1300mm     ILLBRUCK</t>
  </si>
  <si>
    <t>EPDM  ME220 zewnętrzny   0,75mm   100mm     ILLBRUCK</t>
  </si>
  <si>
    <t>EPDM  ME220 zewnętrzny   0,75mm   150mm     ILLBRUCK</t>
  </si>
  <si>
    <t>EPDM  ME220 zewnętrzny   0,75mm   200mm     ILLBRUCK</t>
  </si>
  <si>
    <t>EPDM  ME220 zewnętrzny   0,75mm   250mm     ILLBRUCK</t>
  </si>
  <si>
    <t>EPDM  ME220 zewnętrzny   0,75mm   300mm     ILLBRUCK</t>
  </si>
  <si>
    <t>EPDM  ME220 zewnętrzny   0,75mm   350mm     ILLBRUCK</t>
  </si>
  <si>
    <t>EPDM  ME220 zewnętrzny   0,75mm   400mm     ILLBRUCK</t>
  </si>
  <si>
    <t>EPDM  ME220 zewnętrzny   0,75mm   450mm     ILLBRUCK</t>
  </si>
  <si>
    <t>EPDM  ME220 zewnętrzny   0,75mm   500mm     ILLBRUCK</t>
  </si>
  <si>
    <t>EPDM  ME220 zewnętrzny   0,75mm   550mm     ILLBRUCK</t>
  </si>
  <si>
    <t>EPDM  ME220 zewnętrzny   0,75mm   600mm     ILLBRUCK</t>
  </si>
  <si>
    <t>EPDM  ME220 zewnętrzny   0,75mm   650mm     ILLBRUCK</t>
  </si>
  <si>
    <t>EPDM  ME220 zewnętrzny   0,75mm   700mm     ILLBRUCK</t>
  </si>
  <si>
    <t>EPDM  ME220 zewnętrzny   0,75mm   750mm     ILLBRUCK</t>
  </si>
  <si>
    <t>EPDM  ME220 zewnętrzny   0,75mm  1300mm     ILLBRUCK</t>
  </si>
  <si>
    <t>EPDM  ME220 zewnętrzny   1,00mm   100mm     ILLBRUCK</t>
  </si>
  <si>
    <t>EPDM  ME220 zewnętrzny   1,00mm   150mm     ILLBRUCK</t>
  </si>
  <si>
    <t>EPDM  ME220 zewnętrzny   1,00mm   200mm     ILLBRUCK</t>
  </si>
  <si>
    <t>EPDM  ME220 zewnętrzny   1,00mm   250mm     ILLBRUCK</t>
  </si>
  <si>
    <t>EPDM  ME220 zewnętrzny   1,00mm   300mm     ILLBRUCK</t>
  </si>
  <si>
    <t>EPDM  ME220 zewnętrzny   1,00mm   350mm     ILLBRUCK</t>
  </si>
  <si>
    <t>EPDM  ME220 zewnętrzny   1,00mm   400mm     ILLBRUCK</t>
  </si>
  <si>
    <t>EPDM  ME220 zewnętrzny   1,00mm   450mm     ILLBRUCK</t>
  </si>
  <si>
    <t>EPDM  ME220 zewnętrzny   1,00mm   500mm     ILLBRUCK</t>
  </si>
  <si>
    <t>EPDM  ME220 zewnętrzny   1,00mm  1300mm     ILLBRUCK</t>
  </si>
  <si>
    <t>EPDM  ME220 zewnętrzny   2,00mm  1300mm     ILLBRUCK</t>
  </si>
  <si>
    <t>EPDM Flexilis  Membrana zew. 0,75mm x  50mm  25mb</t>
  </si>
  <si>
    <t>EPDM Flexilis  Membrana zew. 0,75mm x 100mm  25mb</t>
  </si>
  <si>
    <t>EPDM Flexilis  Membrana zew. 0,75mm x 150mm  25mb</t>
  </si>
  <si>
    <t>EPDM Flexilis  Membrana zew. 0,75mm x 200mm  25mb</t>
  </si>
  <si>
    <t>EPDM Flexilis  Membrana zew. 0,75mm x 250mm  25mb</t>
  </si>
  <si>
    <t>EPDM Flexilis  Membrana zew. 0,75mm x 300mm  25mb</t>
  </si>
  <si>
    <t>EPDM Flexilis  Membrana zew. 0,75mm x 350mm  25mb</t>
  </si>
  <si>
    <t>EPDM Flexilis  Membrana zew. 0,75mm x 500mm  25mb</t>
  </si>
  <si>
    <t>EPDM Flexilis  Membrana zew. 0,75mm x1000mm  25mb</t>
  </si>
  <si>
    <t>Klej do EPDM CT 113    poj. 4,7 kg.     ILLBRUCK</t>
  </si>
  <si>
    <t>Klej do EPDM neutralny   600ml   czarny    /12/     BOSTIK</t>
  </si>
  <si>
    <t>Klej do EPDM w aerozolu   600ml     GPMM</t>
  </si>
  <si>
    <t>Klej POLIMER   Tekaflex MS 40   290ml.   biały   /12/     TKK</t>
  </si>
  <si>
    <t>Klej POLIMER   Tekaflex MS 40   290ml.   czarny   /12/     TKK</t>
  </si>
  <si>
    <t>Klej POLIMER   Tekaflex MS 40   290ml.   szary   /12/     TKK</t>
  </si>
  <si>
    <t>Klej POLIMER MS   biały   600ml.    /20/     GPMM</t>
  </si>
  <si>
    <t>Klej POLIMER MS   czarny   600ml.    /20/     GPMM</t>
  </si>
  <si>
    <t>Klej POLIMER MS   szary   600ml.    /20/     GPMM</t>
  </si>
  <si>
    <t>Klej POLIMER MS Bostik H550    290ml    Szary    BOSTIK</t>
  </si>
  <si>
    <t>Primer Aerosol   500ml.   /12/     GPMM</t>
  </si>
  <si>
    <t>Taśma WTI   wewnętrzna    70mm     25mb.</t>
  </si>
  <si>
    <t>Taśma WTI   wewnętrzna   100mm     25mb.</t>
  </si>
  <si>
    <t>Taśma WTI   wewnętrzna   150mm     25mb.</t>
  </si>
  <si>
    <t>Taśma WTI   wewnętrzna   200mm     25mb.</t>
  </si>
  <si>
    <t>Taśma WTI   wewnętrzna   250mm     25mb.</t>
  </si>
  <si>
    <t>Taśma WTI  ALU TOTAL   wewnętrzna    70mm     25mb.</t>
  </si>
  <si>
    <t>Taśma WTI  ALU TOTAL   wewnętrzna    85mm     25mb.</t>
  </si>
  <si>
    <t>Taśma WTI  ALU TOTAL   wewnętrzna   100mm     25mb.</t>
  </si>
  <si>
    <t>Taśma WTI  ALU TOTAL   wewnętrzna   150mm     25mb.</t>
  </si>
  <si>
    <t>Taśma WTI  ALU TOTAL   wewnętrzna   200mm     25mb.</t>
  </si>
  <si>
    <t>Taśma WTI  ALU TOTAL   wewnętrzna   250mm     25mb.</t>
  </si>
  <si>
    <t>Taśma WTI  HYDROTECH   wewnętrzna   70mm     10mb.</t>
  </si>
  <si>
    <t>Taśma WTI  HYDROTECH   wewnętrzna  100mm     10mb.</t>
  </si>
  <si>
    <t>Taśma WTI  HYDROTECH   wewnętrzna  150mm     10mb.</t>
  </si>
  <si>
    <t>Taśma WTI  HYDROTECH FLEX   wewnętrzna   70mm     10mb.</t>
  </si>
  <si>
    <t>Taśma WTI  HYDROTECH FLEX   wewnętrzna  100mm     10mb.</t>
  </si>
  <si>
    <t>Taśma WTI  HYDROTECH FLEX   wewnętrzna  150mm     10mb.</t>
  </si>
  <si>
    <t>Taśma WTI  HYDROTECH FLEX PLUS   wewnętrzna   70mm     10mb.</t>
  </si>
  <si>
    <t>Taśma WTI  HYDROTECH FLEX PLUS   wewnętrzna  100mm     10mb.</t>
  </si>
  <si>
    <t>Taśma WTI  HYDROTECH FLEX PLUS   wewnętrzna  150mm     10mb.</t>
  </si>
  <si>
    <t>Taśma WTI  HYDROTECH PLUS   wewnętrzna   70mm     10mb.</t>
  </si>
  <si>
    <t>Taśma WTI  HYDROTECH PLUS   wewnętrzna  100mm     10mb.</t>
  </si>
  <si>
    <t>Taśma WTI  HYDROTECH PLUS   wewnętrzna  150mm     10mb.</t>
  </si>
  <si>
    <t>Taśma WTI  MINI   wewnętrzna    70mm     25mb.</t>
  </si>
  <si>
    <t>Taśma WTI  MINI   wewnętrzna   100mm     25mb.</t>
  </si>
  <si>
    <t>Taśma WTI  MINI   wewnętrzna   150mm     25mb.</t>
  </si>
  <si>
    <t>Taśma WTI  MINI   wewnętrzna   200mm     25mb.</t>
  </si>
  <si>
    <t>Taśma WTI  SIATKA  wewnętrzna    70mm     25mb.</t>
  </si>
  <si>
    <t>Taśma WTI  SIATKA  wewnętrzna   100mm     25mb.</t>
  </si>
  <si>
    <t>Taśma WTI  TOTAL   wewnętrzna    70mm     25mb.</t>
  </si>
  <si>
    <t>Taśma WTI  TOTAL   wewnętrzna    85mm     25mb.</t>
  </si>
  <si>
    <t>Taśma WTI  TOTAL   wewnętrzna   100mm     25mb.</t>
  </si>
  <si>
    <t>Taśma WTI  TOTAL   wewnętrzna   150mm     25mb.</t>
  </si>
  <si>
    <t>Taśma WTI  TOTAL   wewnętrzna   200mm     25mb.</t>
  </si>
  <si>
    <t>Taśma WTI  TOTAL   wewnętrzna   250mm     25mb.</t>
  </si>
  <si>
    <t>Taśma WTO   zewnętrzna    70mm     25mb.</t>
  </si>
  <si>
    <t>Taśma WTO   zewnętrzna   100mm     25mb.</t>
  </si>
  <si>
    <t>Taśma WTO   zewnętrzna   150mm     25mb.</t>
  </si>
  <si>
    <t>Taśma WTO   zewnętrzna   200mm     25mb.</t>
  </si>
  <si>
    <t>Taśma WTO   zewnętrzna   250mm     25mb.</t>
  </si>
  <si>
    <t>Taśma WTO  MINI   zewnętrzna    70mm     25mb.</t>
  </si>
  <si>
    <t>Taśma WTO  MINI   zewnętrzna   100mm     25mb.</t>
  </si>
  <si>
    <t>Taśma WTO  MINI   zewnętrzna   150mm     25mb.</t>
  </si>
  <si>
    <t>Taśma WTO  MINI   zewnętrzna   200mm     25mb.</t>
  </si>
  <si>
    <t>Taśma WTO  MINI   zewnętrzna   250mm     25mb.</t>
  </si>
  <si>
    <t>Taśma WTO  SIATKA  zewnętrzna    70mm     25mb.</t>
  </si>
  <si>
    <t>Taśma WTO  TOTAL   zewnętrzna    70mm     25mb.</t>
  </si>
  <si>
    <t>Taśma WTO  TOTAL   zewnętrzna    85mm     25mb.</t>
  </si>
  <si>
    <t>Taśma WTO  TOTAL   zewnętrzna   100mm     25mb.</t>
  </si>
  <si>
    <t>Taśma WTO  TOTAL   zewnętrzna   150mm     25mb.</t>
  </si>
  <si>
    <t>Taśma WTO  TOTAL   zewnętrzna   200mm     25mb.</t>
  </si>
  <si>
    <t>Taśma WTO  TOTAL   zewnętrzna   250mm     25mb.</t>
  </si>
  <si>
    <t>Taśma WTO  TOTAL   zewnętrzna   300mm     25mb.</t>
  </si>
  <si>
    <t>Taśma WTO  UV+  zewnętrzna    70mm     25mb.</t>
  </si>
  <si>
    <t>Taśma WTO  UV+  zewnętrzna   100mm     25mb.</t>
  </si>
  <si>
    <t>Taśma WTO  UV+  zewnętrzna   150mm     25mb.</t>
  </si>
  <si>
    <t>Taśma WTO  UV+  zewnętrzna   200mm     25mb.</t>
  </si>
  <si>
    <t>Taśma WTO  UV+  zewnętrzna   250mm     25mb.</t>
  </si>
  <si>
    <t>Taśma WTO  UV+ MINI   zewnętrzna    70mm     25mb.</t>
  </si>
  <si>
    <t>Taśma WTO  UV+ MINI   zewnętrzna   100mm     25mb.</t>
  </si>
  <si>
    <t>Taśma WTO  UV+ MINI   zewnętrzna   150mm     25mb.</t>
  </si>
  <si>
    <t>Taśma WTO  UV+ MINI   zewnętrzna   200mm     25mb.</t>
  </si>
  <si>
    <t>Taśma WTO  UV+ MINI   zewnętrzna   250mm     25mb.</t>
  </si>
  <si>
    <t>Taśma WTO  UV+ TOTAL   zewnętrzna    70mm     25mb.</t>
  </si>
  <si>
    <t>Taśma WTO  UV+ TOTAL   zewnętrzna    85mm     25mb.</t>
  </si>
  <si>
    <t>Taśma WTO  UV+ TOTAL   zewnętrzna   100mm     25mb.</t>
  </si>
  <si>
    <t>Taśma WTO  UV+ TOTAL   zewnętrzna   150mm     25mb.</t>
  </si>
  <si>
    <t>Taśma WTO  UV+ TOTAL   zewnętrzna   200mm     25mb.</t>
  </si>
  <si>
    <t>Taśma WTO  UV+ TOTAL   zewnętrzna   250mm     25mb.</t>
  </si>
  <si>
    <t>BLOK Profil drzwiowy HARDSILL   HST   H= 60mm  700 kPa     DEV-ECO   UNI/H-01</t>
  </si>
  <si>
    <t>BLOK Profil drzwiowy HARDSILL   HST   H= 80mm  700 kPa     DEV-ECO   UNI/H-01</t>
  </si>
  <si>
    <t>BLOK NYXON  Green MONO   50mm    H= 40mm     GPMM</t>
  </si>
  <si>
    <t>BLOK NYXON  Green MONO   50mm    H= 60mm     GPMM</t>
  </si>
  <si>
    <t>BLOK NYXON  Green MONO   50mm    H= 90mm     GPMM</t>
  </si>
  <si>
    <t>BLOK NYXON  Green MONO   50mm    H=100mm     GPMM</t>
  </si>
  <si>
    <t>BLOK NYXON  Green MONO   50mm    H=110mm     GPMM</t>
  </si>
  <si>
    <t>BLOK NYXON  Green MONO   50mm    H=120mm     GPMM</t>
  </si>
  <si>
    <t>BLOK NYXON  Green MONO   50mm    H=130mm     GPMM</t>
  </si>
  <si>
    <t>BLOK NYXON  Green MONO   50mm    H=140mm     GPMM</t>
  </si>
  <si>
    <t>BLOK NYXON  Green MONO   50mm    H=160mm     GPMM</t>
  </si>
  <si>
    <t>BLOK NYXON  Green MONO   50mm    H=170mm     GPMM</t>
  </si>
  <si>
    <t>BLOK NYXON  Green MONO   50mm    H=180mm     GPMM</t>
  </si>
  <si>
    <t>BLOK NYXON  Green MONO   50mm    H=190mm     GPMM</t>
  </si>
  <si>
    <t>BLOK NYXON  Green MONO   50mm    H=200mm     GPMM</t>
  </si>
  <si>
    <t>BLOK NYXON  Green MONO   50mm    H=210mm     GPMM</t>
  </si>
  <si>
    <t>BLOK NYXON  Green MONO   50mm    H=220mm     GPMM</t>
  </si>
  <si>
    <t>BLOK NYXON  Green MONO   50mm    H=230mm     GPMM</t>
  </si>
  <si>
    <t>BLOK NYXON  Green MONO   50mm    H=240mm     GPMM</t>
  </si>
  <si>
    <t>BLOK NYXON  Green MONO   50mm    H=250mm     GPMM</t>
  </si>
  <si>
    <t>BLOK NYXON  Green MONO   50mm    H=260mm     GPMM</t>
  </si>
  <si>
    <t>BLOK NYXON  Green MONO   50mm    H=270mm     GPMM</t>
  </si>
  <si>
    <t>BLOK NYXON  Green MONO   50mm    H=280mm     GPMM</t>
  </si>
  <si>
    <t>BLOK NYXON  Green MONO   50mm    H=290mm     GPMM</t>
  </si>
  <si>
    <t>BLOK NYXON  Green MONO   50mm    H=300mm     GPMM</t>
  </si>
  <si>
    <t>BLOK NYXON  Green MONO   50mm    H= 25mm     GPMM</t>
  </si>
  <si>
    <t>BLOK NYXON  Green MONO   50mm    H= 35mm     GPMM</t>
  </si>
  <si>
    <t>BLOK NYXON  Green MONO   50mm    H= 45mm     GPMM</t>
  </si>
  <si>
    <t>BLOK NYXON  Green MONO   50mm    H= 55mm     GPMM</t>
  </si>
  <si>
    <t>BLOK NYXON  Green MONO   50mm    H= 65mm     GPMM</t>
  </si>
  <si>
    <t>BLOK NYXON  Green MONO   50mm    H= 75mm     GPMM</t>
  </si>
  <si>
    <t>BLOK NYXON  Green MONO   50mm    H= 85mm     GPMM</t>
  </si>
  <si>
    <t>BLOK NYXON  Green MONO   50mm    H= 95mm     GPMM</t>
  </si>
  <si>
    <t>BLOK NYXON  Green MONO   50mm    H=115mm     GPMM</t>
  </si>
  <si>
    <t>BLOK NYXON  Green MONO   50mm    H=105mm     GPMM</t>
  </si>
  <si>
    <t>BLOK NYXON  Green MONO   50mm    H=125mm     GPMM</t>
  </si>
  <si>
    <t>BLOK NYXON  Green MONO   50mm    H=135mm     GPMM</t>
  </si>
  <si>
    <t>BLOK NYXON  Green MONO   50mm    H=145mm     GPMM</t>
  </si>
  <si>
    <t>BLOK NYXON  Green MONO   50mm    H=155mm     GPMM</t>
  </si>
  <si>
    <t>BLOK NYXON  Green MONO   50mm    H=165mm     GPMM</t>
  </si>
  <si>
    <t>BLOK NYXON  Green MONO   50mm    H=175mm     GPMM</t>
  </si>
  <si>
    <t>BLOK NYXON  Green MONO   50mm    H=185mm     GPMM</t>
  </si>
  <si>
    <t>BLOK NYXON  Green MONO   50mm    H=195mm     GPMM</t>
  </si>
  <si>
    <t>BLOK NYXON  Green MONO   50mm    H=205mm     GPMM</t>
  </si>
  <si>
    <t>BLOK NYXON  Green MONO   50mm    H=215mm     GPMM</t>
  </si>
  <si>
    <t>BLOK NYXON  Green MONO   50mm    H=225mm     GPMM</t>
  </si>
  <si>
    <t>BLOK NYXON  Green MONO   50mm    H=235mm     GPMM</t>
  </si>
  <si>
    <t>BLOK NYXON  Green MONO   50mm    H=245mm     GPMM</t>
  </si>
  <si>
    <t>BLOK NYXON  Green MONO   50mm    H=255mm     GPMM</t>
  </si>
  <si>
    <t>BLOK NYXON  Green MONO   50mm    H=265mm     GPMM</t>
  </si>
  <si>
    <t>BLOK NYXON  Green MONO   50mm    H=275mm     GPMM</t>
  </si>
  <si>
    <t>BLOK NYXON  Green MONO   50mm    H=285mm     GPMM</t>
  </si>
  <si>
    <t>BLOK NYXON  Green MONO   50mm    H=295mm     GPMM</t>
  </si>
  <si>
    <t>WTO SIATKA_100</t>
  </si>
  <si>
    <t>Taśma WTO  SIATKA  zewnętrzna   100mm     25mb.</t>
  </si>
  <si>
    <t>Wartość
[netto]</t>
  </si>
  <si>
    <t>Wartość  €</t>
  </si>
  <si>
    <t>CENNIK</t>
  </si>
  <si>
    <t>K-405201-2</t>
  </si>
  <si>
    <t>K-405201-28</t>
  </si>
  <si>
    <t>K-40520210</t>
  </si>
  <si>
    <t>K-40520501</t>
  </si>
  <si>
    <t>K-405252</t>
  </si>
  <si>
    <t>K-405253</t>
  </si>
  <si>
    <t>K-405261</t>
  </si>
  <si>
    <t>K-40527240</t>
  </si>
  <si>
    <t>SL-300x3,0</t>
  </si>
  <si>
    <t>SL-U-300x3,0</t>
  </si>
  <si>
    <t>SL-U-350x3,0</t>
  </si>
  <si>
    <t>SL-340-200</t>
  </si>
  <si>
    <t>SLW-110x150x2,5</t>
  </si>
  <si>
    <t>SLW-110x250x2,5</t>
  </si>
  <si>
    <t>K-40520522</t>
  </si>
  <si>
    <t>SLW-200x350x2,5</t>
  </si>
  <si>
    <t>SLW-250x400x2,5</t>
  </si>
  <si>
    <t>LB60_030</t>
  </si>
  <si>
    <t>LB60_040</t>
  </si>
  <si>
    <t>LB60_050</t>
  </si>
  <si>
    <t>LB60_060</t>
  </si>
  <si>
    <t>LB60_070</t>
  </si>
  <si>
    <t>LB60_080</t>
  </si>
  <si>
    <t>LB60_090</t>
  </si>
  <si>
    <t>LB60_100</t>
  </si>
  <si>
    <t>LB60_110</t>
  </si>
  <si>
    <t>LB60_120</t>
  </si>
  <si>
    <t>LB60_130</t>
  </si>
  <si>
    <t>LB60_140</t>
  </si>
  <si>
    <t>LB60_150</t>
  </si>
  <si>
    <t>LB60_160</t>
  </si>
  <si>
    <t>LB60_170</t>
  </si>
  <si>
    <t>LB60_180</t>
  </si>
  <si>
    <t>LB60_190</t>
  </si>
  <si>
    <t>LB60_200</t>
  </si>
  <si>
    <t>LB60_210</t>
  </si>
  <si>
    <t>LB60_220</t>
  </si>
  <si>
    <t>LB60_230</t>
  </si>
  <si>
    <t>LB60_240</t>
  </si>
  <si>
    <t>LB60_250</t>
  </si>
  <si>
    <t>LB60_260</t>
  </si>
  <si>
    <t>LB60_270</t>
  </si>
  <si>
    <t>LB60_280</t>
  </si>
  <si>
    <t>LB60_290</t>
  </si>
  <si>
    <t>LB60_300</t>
  </si>
  <si>
    <t>LB60</t>
  </si>
  <si>
    <t>Listwa MTF BLACK</t>
  </si>
  <si>
    <t>STARTER HS</t>
  </si>
  <si>
    <t>Parapet dwustronny z trzpieniem MTF</t>
  </si>
  <si>
    <t>DV02MTF_60</t>
  </si>
  <si>
    <t>DV02MTF</t>
  </si>
  <si>
    <t>Szerokość [mm]</t>
  </si>
  <si>
    <t>LB</t>
  </si>
  <si>
    <t>Profile okienno-drzwiowe MTF</t>
  </si>
  <si>
    <t>STARTER MTF HS_150</t>
  </si>
  <si>
    <t>STARTER MTF HS_170</t>
  </si>
  <si>
    <t>S-47502</t>
  </si>
  <si>
    <t>Rękawice poliestrowe "S-LATEX R" ECO 6"   STALCO</t>
  </si>
  <si>
    <t>Rękawice poliestrowe "S-LATEX R" ECO 7"   STALCO</t>
  </si>
  <si>
    <t>S-47279</t>
  </si>
  <si>
    <t>S-47277</t>
  </si>
  <si>
    <t>Rękawice poliestrowe "S-LATEX B" ECO 6"   STALCO</t>
  </si>
  <si>
    <t>Rękawice poliestrowe "S-LATEX B" ECO 7"   STALCO</t>
  </si>
  <si>
    <t>Rękawice poliestrowe "S-LATEX B" ECO 8"   STALCO</t>
  </si>
  <si>
    <t>Rękawice poliestrowe "S-LATEX B" ECO 9"   STALCO</t>
  </si>
  <si>
    <t>Rękawice poliestrowe "S-LATEX B" ECO 10"   STALCO</t>
  </si>
  <si>
    <t>Rękawice poliestrowe "S-LATEX B" ECO 11"   STALCO</t>
  </si>
  <si>
    <t>S-47115</t>
  </si>
  <si>
    <t>S-47117</t>
  </si>
  <si>
    <t>S-47119</t>
  </si>
  <si>
    <t>S-47121</t>
  </si>
  <si>
    <t>S-47123</t>
  </si>
  <si>
    <t>S-47125</t>
  </si>
  <si>
    <t>Rękawice poliestrowe "S-POLI W" ECO 6"   STALCO</t>
  </si>
  <si>
    <t>Rękawice poliestrowe "S-POLI W" ECO 7"   STALCO</t>
  </si>
  <si>
    <t>Rękawice poliestrowe "S-POLI W" ECO 8"   STALCO</t>
  </si>
  <si>
    <t>Rękawice poliestrowe "S-POLI W" ECO 9"   STALCO</t>
  </si>
  <si>
    <t>Rękawice poliestrowe "S-POLI W" ECO 10"   STALCO</t>
  </si>
  <si>
    <t>Rękawice poliestrowe "S-POLI W" ECO 11"   STALCO</t>
  </si>
  <si>
    <t>S-47402</t>
  </si>
  <si>
    <t>S-47412</t>
  </si>
  <si>
    <t>S-47413</t>
  </si>
  <si>
    <t>S-47414</t>
  </si>
  <si>
    <t>S-47415</t>
  </si>
  <si>
    <t>S-47406</t>
  </si>
  <si>
    <t>Rękawice poliestrowe "S-POLI B" ECO 6"   STALCO</t>
  </si>
  <si>
    <t>Rękawice poliestrowe "S-POLI B" ECO 7"   STALCO</t>
  </si>
  <si>
    <t>Rękawice poliestrowe "S-POLI B" ECO 8"   STALCO</t>
  </si>
  <si>
    <t>Rękawice poliestrowe "S-POLI B" ECO 9"   STALCO</t>
  </si>
  <si>
    <t>Rękawice poliestrowe "S-POLI B" ECO 10"   STALCO</t>
  </si>
  <si>
    <t>Rękawice poliestrowe "S-POLI B" ECO 11"   STALCO</t>
  </si>
  <si>
    <t>S-47408</t>
  </si>
  <si>
    <t>S-47409</t>
  </si>
  <si>
    <t>S-47410</t>
  </si>
  <si>
    <t>S-47417</t>
  </si>
  <si>
    <t>S-47418</t>
  </si>
  <si>
    <t>S-47421</t>
  </si>
  <si>
    <t xml:space="preserve"> </t>
  </si>
  <si>
    <t>Rękawice nylonowe NITRILE FLEX "6"   STALCO POWERMAX</t>
  </si>
  <si>
    <t>S-76348</t>
  </si>
  <si>
    <t>S-47695</t>
  </si>
  <si>
    <t>Worki na śmieci 300L kpl-10   STALCO</t>
  </si>
  <si>
    <t>S-47688</t>
  </si>
  <si>
    <t>Worki na gruz  60L kpl-10   STALCO</t>
  </si>
  <si>
    <t>NARZĘDZIA</t>
  </si>
  <si>
    <t>ZAMOCOWANIA</t>
  </si>
  <si>
    <t>OSPRZĘT</t>
  </si>
  <si>
    <t>WYPOSAŻENIE</t>
  </si>
  <si>
    <t>BUDOWLANE</t>
  </si>
  <si>
    <t>MALARSKIE</t>
  </si>
  <si>
    <t>BHP</t>
  </si>
  <si>
    <t>INNE</t>
  </si>
  <si>
    <t>S_01</t>
  </si>
  <si>
    <t>S_02</t>
  </si>
  <si>
    <t>S_03</t>
  </si>
  <si>
    <t>S_04</t>
  </si>
  <si>
    <t>S_05</t>
  </si>
  <si>
    <t>S_06</t>
  </si>
  <si>
    <t>S_07</t>
  </si>
  <si>
    <t>S_08</t>
  </si>
  <si>
    <t>S_09</t>
  </si>
  <si>
    <t>K-405117-3</t>
  </si>
  <si>
    <t>K-405079</t>
  </si>
  <si>
    <t>K-405210-01</t>
  </si>
  <si>
    <t>S010124203</t>
  </si>
  <si>
    <t>S010124205</t>
  </si>
  <si>
    <t>S010124208</t>
  </si>
  <si>
    <t>Miara zwijana   8m x 25mm     STALCO</t>
  </si>
  <si>
    <t>Miara zwijana   5m x 19mm     STALCO</t>
  </si>
  <si>
    <t>Miara zwijana   3m x 16mm     STALCO</t>
  </si>
  <si>
    <t>S010126103</t>
  </si>
  <si>
    <t>S010126105</t>
  </si>
  <si>
    <t>S010126108</t>
  </si>
  <si>
    <t>Miara zwijana dwustronna   3m x 19mm   zaczep magnetyczny     STALCO PERFECT</t>
  </si>
  <si>
    <t>Miara zwijana dwustronna   5m x 27mm   zaczep magnetyczny     STALCO PERFECT</t>
  </si>
  <si>
    <t>Miara zwijana dwustronna   8m x 27mm   zaczep magnetyczny     STALCO PERFECT</t>
  </si>
  <si>
    <t>S010126203</t>
  </si>
  <si>
    <t>S010126205</t>
  </si>
  <si>
    <t>S010126208</t>
  </si>
  <si>
    <t>Miara zwijana dwustronna    3m x 19mm   autoblokada     STALCO PERFECT</t>
  </si>
  <si>
    <t>Miara zwijana dwustronna    5m x 27mm   autoblokada     STALCO PERFECT</t>
  </si>
  <si>
    <t>Miara zwijana dwustronna    8m x 27mm   autoblokada     STALCO PERFECT</t>
  </si>
  <si>
    <t>Silikon neutralny sanitarny   SEAL All Purpose   280 ml.   bezbarwny     TKK</t>
  </si>
  <si>
    <t>Silikon neutralny sanitarny   SEAL All Purpose   280 ml.   biały     TKK</t>
  </si>
  <si>
    <t>Silikon neutralny sanitarny   SEAL All Purpose   280 ml.   szary     TKK</t>
  </si>
  <si>
    <t>TKK159698</t>
  </si>
  <si>
    <t>TKK159710</t>
  </si>
  <si>
    <t>TKK159711</t>
  </si>
  <si>
    <t>TKK162956</t>
  </si>
  <si>
    <t>Piana montażowa pistoletowa  OGNIOCHRONNA   Tekapur FIRESTOP P   750ml     TKK</t>
  </si>
  <si>
    <t>TKK156802</t>
  </si>
  <si>
    <t>WSC75092</t>
  </si>
  <si>
    <t>WSC75112</t>
  </si>
  <si>
    <t>WSC75132</t>
  </si>
  <si>
    <t>WSC75152</t>
  </si>
  <si>
    <t>WSC75182</t>
  </si>
  <si>
    <t>101 szt.</t>
  </si>
  <si>
    <t>Wkręt WOW - łeb walcowy do ośc. 7.5x 92</t>
  </si>
  <si>
    <t>Wkręt WOW - łeb walcowy do ośc. 7.5x112</t>
  </si>
  <si>
    <t>Wkręt WOW - łeb walcowy do ośc. 7.5x132</t>
  </si>
  <si>
    <t>Wkręt WOW - łeb walcowy do ośc. 7.5x152</t>
  </si>
  <si>
    <t>Wkręt WOW - łeb walcowy do ośc. 7.5x182</t>
  </si>
  <si>
    <t>S093247280</t>
  </si>
  <si>
    <t>S093247282</t>
  </si>
  <si>
    <t>S093247284</t>
  </si>
  <si>
    <t>S093247283</t>
  </si>
  <si>
    <t>S093276328</t>
  </si>
  <si>
    <t>S093276334</t>
  </si>
  <si>
    <t>Sealing PRO-Tape 600</t>
  </si>
  <si>
    <t>SPT6C_120206</t>
  </si>
  <si>
    <t>SPT6C_100104</t>
  </si>
  <si>
    <t>SPT6C_150206</t>
  </si>
  <si>
    <t>SPT6C_150409</t>
  </si>
  <si>
    <t>SPT6C_150512</t>
  </si>
  <si>
    <t>SPT6C_200920</t>
  </si>
  <si>
    <t xml:space="preserve"> 9-20</t>
  </si>
  <si>
    <t>SPTMC_640715</t>
  </si>
  <si>
    <t>SPTMC_641020</t>
  </si>
  <si>
    <t>SPTMC_841020</t>
  </si>
  <si>
    <t>Taśma rozprężna   KNELSEN</t>
  </si>
  <si>
    <t>000003P</t>
  </si>
  <si>
    <t>CM_CH</t>
  </si>
  <si>
    <t>Primer Aerosol 500ml.</t>
  </si>
  <si>
    <t>CM_W</t>
  </si>
  <si>
    <t>Pędzel do mas uszczelniających  20mm BOLL</t>
  </si>
  <si>
    <t>Pędzel do mas uszczelniających  30mm BOLL</t>
  </si>
  <si>
    <t>WINS  Folia Płynna wewnętrzna   2,4L   antracyt     TYTAN PROFESSIONAL</t>
  </si>
  <si>
    <t>WINS  Folia Płynna zewnętrzna   2,4L   biały     TYTAN PROFESSIONAL</t>
  </si>
  <si>
    <t>WINS TYTAN PROFESSIONAL  Piana Pistoletowa WINS Flex    750 ml</t>
  </si>
  <si>
    <t>WINS  Folia Płynna wewnętrzna   600ml   antracyt     TYTAN PROFESSIONAL</t>
  </si>
  <si>
    <t>WINS  Folia Płynna zewnętrzna   600ml   biały     TYTAN PROFESSIONAL</t>
  </si>
  <si>
    <t>10048557</t>
  </si>
  <si>
    <t>Klej do EPDM  TYTAN Professional  FA1 czarny poj. 6 kg</t>
  </si>
  <si>
    <t>WINS Klej do EPDM   600 ml</t>
  </si>
  <si>
    <t>WINS Systemowy Pianoklej do Parapetów 750 ml   szary</t>
  </si>
  <si>
    <t>WINS Klej-Uszczelniacz 600 ml   biały</t>
  </si>
  <si>
    <t>WINS  Taśma rozprężna BG1 600Pa  15/3-7mm  15mb /antracyt/    TYTAN</t>
  </si>
  <si>
    <t>Kliny montażowe   14x29x95   MAŁE   " S "     |500szt|</t>
  </si>
  <si>
    <t>Kliny montażowe   15x45x95   ŚREDNIE   " M "     |500szt|</t>
  </si>
  <si>
    <t>2720 MS biały</t>
  </si>
  <si>
    <t>Klej POLIMER MS  600ml.   biały   /20/     BOSTIK</t>
  </si>
  <si>
    <t>2720 MS czarny</t>
  </si>
  <si>
    <t>Klej POLIMER MS  600ml.   czarny   /20/     BOSTIK</t>
  </si>
  <si>
    <t>304134</t>
  </si>
  <si>
    <t>Sznur dylatacyjny PE 6mm struktura zamkniętokomórkowa /rolka 1500mb/</t>
  </si>
  <si>
    <t>Uchwyt magnetyczny udarowy   1/4"   60mm    MILWAUKEE</t>
  </si>
  <si>
    <t>Kliny montażowe   20x45x150   DUŻE   " L "     |200szt|</t>
  </si>
  <si>
    <t>Klej w areozolu 9830</t>
  </si>
  <si>
    <t>AA000088</t>
  </si>
  <si>
    <t>Pistolet do primera     GPMM</t>
  </si>
  <si>
    <t>Wiertło HSS-XL  3,5x265mm  ekstra długie     ARVEX</t>
  </si>
  <si>
    <t>Wiertło HSS-XL  4,0x175mm  ekstra długie     ARVEX</t>
  </si>
  <si>
    <t>Wiertło HSS-XL  4,0x220mm  ekstra długie     ARVEX</t>
  </si>
  <si>
    <t>Wiertło HSS-XL  4,0x280mm  ekstra długie     ARVEX</t>
  </si>
  <si>
    <t>Wiertło HSS-XL  4,5x185mm  ekstra długie     ARVEX</t>
  </si>
  <si>
    <t>Wiertło HSS-XL  4,5x235mm  ekstra długie     ARVEX</t>
  </si>
  <si>
    <t>Wiertło HSS-XL  5,0x195mm  ekstra długie     ARVEX</t>
  </si>
  <si>
    <t>Wiertło HSS-XL  5,0x245mm  ekstra długie     ARVEX</t>
  </si>
  <si>
    <t>Wiertło HSS-XL  5,0x315mm  ekstra długie     ARVEX</t>
  </si>
  <si>
    <t>Wiertło HSS-XL  6,0x205mm  ekstra długie     ARVEX</t>
  </si>
  <si>
    <t>Wiertło HSS-XL  6,0x260mm  ekstra długie     ARVEX</t>
  </si>
  <si>
    <t>Wiertło HSS-XL  6,5x215mm  ekstra długie     ARVEX</t>
  </si>
  <si>
    <t>Wiertło HSS-XL  6,5x275mm  ekstra długie     ARVEX</t>
  </si>
  <si>
    <t>Wiertło HSS-XL  6,5x350mm  ekstra długie     ARVEX</t>
  </si>
  <si>
    <t>Wiertło HSS-XL  7,0x290mm  ekstra długie     ARVEX</t>
  </si>
  <si>
    <t>Wiertło HSS-XL  8,0x240mm  ekstra długie     ARVEX</t>
  </si>
  <si>
    <t>Wiertło HSS-XL  8,0x305mm  ekstra długie     ARVEX</t>
  </si>
  <si>
    <t>Wiertło HSS-XL  8,5x390mm  ekstra długie     ARVEX</t>
  </si>
  <si>
    <t>AR.HSS-XL10.0/265</t>
  </si>
  <si>
    <t>Wiertło HSS-XL 10,0x265mm  ekstra długie     ARVEX</t>
  </si>
  <si>
    <t>AR.HSS-XL12.5/295</t>
  </si>
  <si>
    <t>Wiertło HSS-XL 12,5x295mm  ekstra długie     ARVEX</t>
  </si>
  <si>
    <t>EPDM600ML</t>
  </si>
  <si>
    <t>Klej do EPDM   TYTAN   600ml   czarny</t>
  </si>
  <si>
    <t>Czyścik do pistoletów  500ml     GPMM</t>
  </si>
  <si>
    <t>Piana montażowa  750ml.     GPMM</t>
  </si>
  <si>
    <t>CM_KO</t>
  </si>
  <si>
    <t>CM_MTF</t>
  </si>
  <si>
    <t>MTF/AG</t>
  </si>
  <si>
    <t>BLOK Profil KSZTAŁTKA   MTF/AG  30x100mm</t>
  </si>
  <si>
    <t>MTF_G_PAP</t>
  </si>
  <si>
    <t>MTF_G_STA</t>
  </si>
  <si>
    <t>S-37001</t>
  </si>
  <si>
    <t>S-37007</t>
  </si>
  <si>
    <t>S-65792</t>
  </si>
  <si>
    <t>S-65794</t>
  </si>
  <si>
    <t>S-65796</t>
  </si>
  <si>
    <t>S-71041</t>
  </si>
  <si>
    <t>S-71042</t>
  </si>
  <si>
    <t>S-71053</t>
  </si>
  <si>
    <t>S-71055</t>
  </si>
  <si>
    <t>S-71056</t>
  </si>
  <si>
    <t>S-71060</t>
  </si>
  <si>
    <t>S-71065</t>
  </si>
  <si>
    <t>S-71091</t>
  </si>
  <si>
    <t>S-71101</t>
  </si>
  <si>
    <t>S-71109</t>
  </si>
  <si>
    <t>S-71127</t>
  </si>
  <si>
    <t>S-71129</t>
  </si>
  <si>
    <t>S-71131</t>
  </si>
  <si>
    <t>S-71142</t>
  </si>
  <si>
    <t>S-71143</t>
  </si>
  <si>
    <t>S-71144</t>
  </si>
  <si>
    <t>S-71145</t>
  </si>
  <si>
    <t>S-71146</t>
  </si>
  <si>
    <t>S-71147</t>
  </si>
  <si>
    <t>S-71162</t>
  </si>
  <si>
    <t>S-71163</t>
  </si>
  <si>
    <t>S-71164</t>
  </si>
  <si>
    <t>S-71165</t>
  </si>
  <si>
    <t>S-71167</t>
  </si>
  <si>
    <t>S-71168</t>
  </si>
  <si>
    <t>S-71182</t>
  </si>
  <si>
    <t>S-71184</t>
  </si>
  <si>
    <t>S-71185</t>
  </si>
  <si>
    <t>S-71187</t>
  </si>
  <si>
    <t>S-71202</t>
  </si>
  <si>
    <t>S-71203</t>
  </si>
  <si>
    <t>S-71204</t>
  </si>
  <si>
    <t>S-71205</t>
  </si>
  <si>
    <t>S-71206</t>
  </si>
  <si>
    <t>S-71207</t>
  </si>
  <si>
    <t>S-71208</t>
  </si>
  <si>
    <t>S-71209</t>
  </si>
  <si>
    <t>S010124202</t>
  </si>
  <si>
    <t>S010124210</t>
  </si>
  <si>
    <t>S060271502</t>
  </si>
  <si>
    <t>S060271503</t>
  </si>
  <si>
    <t>S060271505</t>
  </si>
  <si>
    <t>S060271506</t>
  </si>
  <si>
    <t>Wiertło SDS-plus X5 DUAL    6x165mm     STALCO PERFECT</t>
  </si>
  <si>
    <t>S060271507</t>
  </si>
  <si>
    <t>Wiertło SDS-plus X5 DUAL    6x115mm     STALCO PERFECT</t>
  </si>
  <si>
    <t>S060271509</t>
  </si>
  <si>
    <t>Wiertło SDS-plus X5 DUAL    6x215mm     STALCO PERFECT</t>
  </si>
  <si>
    <t>S060271512</t>
  </si>
  <si>
    <t>Wiertło SDS-plus X5 DUAL    6x265mm     STALCO PERFECT</t>
  </si>
  <si>
    <t>S060271513</t>
  </si>
  <si>
    <t>Wiertło SDS-plus X5 DUAL    6x315mm     STALCO PERFECT</t>
  </si>
  <si>
    <t>S060271514</t>
  </si>
  <si>
    <t>Wiertło SDS-plus X5 DUAL    6,5x165mm     STALCO PERFECT</t>
  </si>
  <si>
    <t>S060271515</t>
  </si>
  <si>
    <t>Wiertło SDS-plus X5 DUAL    7x165mm     STALCO PERFECT</t>
  </si>
  <si>
    <t>S060271516</t>
  </si>
  <si>
    <t>Wiertło SDS-plus X5 DUAL    6,5x215mm     STALCO PERFECT</t>
  </si>
  <si>
    <t>S060271517</t>
  </si>
  <si>
    <t>Wiertło SDS-plus X5 DUAL    6,5x265mm     STALCO PERFECT</t>
  </si>
  <si>
    <t>S060271518</t>
  </si>
  <si>
    <t>Wiertło SDS-plus X5 DUAL    8x165mm     STALCO PERFECT</t>
  </si>
  <si>
    <t>S060271519</t>
  </si>
  <si>
    <t>Wiertło SDS-plus X5 DUAL    6,5x315mm     STALCO PERFECT</t>
  </si>
  <si>
    <t>S060271520</t>
  </si>
  <si>
    <t>Wiertło SDS-plus X5 DUAL    7x115mm     STALCO PERFECT</t>
  </si>
  <si>
    <t>S060271521</t>
  </si>
  <si>
    <t>Wiertło SDS-plus X5 DUAL    8x215mm     STALCO PERFECT</t>
  </si>
  <si>
    <t>S060271522</t>
  </si>
  <si>
    <t>Wiertło SDS-plus X5 DUAL    8x115mm     STALCO PERFECT</t>
  </si>
  <si>
    <t>S060271524</t>
  </si>
  <si>
    <t>Wiertło SDS-plus X5 DUAL    8x265mm     STALCO PERFECT</t>
  </si>
  <si>
    <t>S060271525</t>
  </si>
  <si>
    <t>Wiertło SDS-plus X5 DUAL    8x315mm     STALCO PERFECT</t>
  </si>
  <si>
    <t>S060271526</t>
  </si>
  <si>
    <t>Wiertło SDS-plus X5 DUAL    8x465mm     STALCO PERFECT</t>
  </si>
  <si>
    <t>S060271527</t>
  </si>
  <si>
    <t>Wiertło SDS-plus X5 DUAL   10x165mm     STALCO PERFECT</t>
  </si>
  <si>
    <t>S060271528</t>
  </si>
  <si>
    <t>Wiertło SDS-plus X5 DUAL   10x115mm     STALCO PERFECT</t>
  </si>
  <si>
    <t>S060271530</t>
  </si>
  <si>
    <t>Wiertło SDS-plus X5 DUAL   10x215mm     STALCO PERFECT</t>
  </si>
  <si>
    <t>S060271533</t>
  </si>
  <si>
    <t>Wiertło SDS-plus X5 DUAL   10x265mm     STALCO PERFECT</t>
  </si>
  <si>
    <t>S060271536</t>
  </si>
  <si>
    <t>Wiertło SDS-plus X5 DUAL   10x315mm     STALCO PERFECT</t>
  </si>
  <si>
    <t>S060271539</t>
  </si>
  <si>
    <t>Wiertło SDS-plus X5 DUAL   10x465mm     STALCO PERFECT</t>
  </si>
  <si>
    <t>S060271540</t>
  </si>
  <si>
    <t>Wiertło SDS-plus X5 DUAL   12x165mm     STALCO PERFECT</t>
  </si>
  <si>
    <t>S060271541</t>
  </si>
  <si>
    <t>Wiertło SDS-plus X5 DUAL   10x600mm     STALCO PERFECT</t>
  </si>
  <si>
    <t>S060271542</t>
  </si>
  <si>
    <t>Wiertło SDS-plus X5 DUAL   12x215mm     STALCO PERFECT</t>
  </si>
  <si>
    <t>S060271545</t>
  </si>
  <si>
    <t>Wiertło SDS-plus X5 DUAL   12x265mm     STALCO PERFECT</t>
  </si>
  <si>
    <t>S060271548</t>
  </si>
  <si>
    <t>Wiertło SDS-plus X5 DUAL   12x315mm     STALCO PERFECT</t>
  </si>
  <si>
    <t>S060271551</t>
  </si>
  <si>
    <t>Wiertło SDS-plus X5 DUAL   12x465mm     STALCO PERFECT</t>
  </si>
  <si>
    <t>S060271552</t>
  </si>
  <si>
    <t>Wiertło SDS-plus X5 DUAL   12x600mm     STALCO PERFECT</t>
  </si>
  <si>
    <t>S060271553</t>
  </si>
  <si>
    <t>Wiertło SDS-plus X5 DUAL   12x1000mm     STALCO PERFECT</t>
  </si>
  <si>
    <t>S060271554</t>
  </si>
  <si>
    <t>S060271555</t>
  </si>
  <si>
    <t>S060271556</t>
  </si>
  <si>
    <t>S060271558</t>
  </si>
  <si>
    <t>S060271560</t>
  </si>
  <si>
    <t>S060271562</t>
  </si>
  <si>
    <t>S060271564</t>
  </si>
  <si>
    <t>S060271566</t>
  </si>
  <si>
    <t>S060271568</t>
  </si>
  <si>
    <t>S060271570</t>
  </si>
  <si>
    <t>S060271572</t>
  </si>
  <si>
    <t>S060271574</t>
  </si>
  <si>
    <t>S060271576</t>
  </si>
  <si>
    <t>S060271578</t>
  </si>
  <si>
    <t>S060271580</t>
  </si>
  <si>
    <t>S060271582</t>
  </si>
  <si>
    <t>S060271586</t>
  </si>
  <si>
    <t>S060271588</t>
  </si>
  <si>
    <t>S060271590</t>
  </si>
  <si>
    <t>S060271594</t>
  </si>
  <si>
    <t>S060271598</t>
  </si>
  <si>
    <t>SP351</t>
  </si>
  <si>
    <t>Klej do EPDM hybrydowy   600ml   antracyt    /12/     ILLBRUCK</t>
  </si>
  <si>
    <t>Taśma rozprężna   Sealing PRO-Tape 600   CZARNA   10/1-4     [13 mb]     KNELSEN</t>
  </si>
  <si>
    <t>Taśma rozprężna   Sealing PRO-Tape 600   CZARNA   12/2-6     [12 mb]     KNELSEN</t>
  </si>
  <si>
    <t>Taśma rozprężna   Sealing PRO-Tape 600   CZARNA   15/2-6     [12 mb]     KNELSEN</t>
  </si>
  <si>
    <t>Taśma rozprężna   Sealing PRO-Tape 600   CZARNA   15/4-9     [8 mb]     KNELSEN</t>
  </si>
  <si>
    <t>Taśma rozprężna   Sealing PRO-Tape 600   CZARNA   15/5-12     [5,6 mb]     KNELSEN</t>
  </si>
  <si>
    <t>Taśma rozprężna   Sealing PRO-Tape 600   CZARNA   20/9-20     [6,6 mb]     KNELSEN</t>
  </si>
  <si>
    <t>Taśma rozprężna   Sealing PRO-Tape MULTI   CZARNA   64/ 7-15     [4,3 mb]     KNELSEN</t>
  </si>
  <si>
    <t>Taśma rozprężna   Sealing PRO-Tape MULTI   CZARNA   84/10-20     [3,3 mb]     KNELSEN</t>
  </si>
  <si>
    <t>TKK163214</t>
  </si>
  <si>
    <t>WINS BALCONY</t>
  </si>
  <si>
    <t>WINS Powłoka hydroizolacyjna   WINS BALCONY   4kg</t>
  </si>
  <si>
    <t>WKFEP400-1028</t>
  </si>
  <si>
    <t>CM_P</t>
  </si>
  <si>
    <t>Wąż ciśnieniowy   5,5m   PANDSER</t>
  </si>
  <si>
    <t>WKFEP400-1029</t>
  </si>
  <si>
    <t>Pistolet natryskowy do kleju do EPDM   PANDSER</t>
  </si>
  <si>
    <t>WKFEP400-1050</t>
  </si>
  <si>
    <t>Klej do EPDM w aerozolu  SPRAYBOND XF   750ml   PANDSER</t>
  </si>
  <si>
    <t>WKFEP400-1055</t>
  </si>
  <si>
    <t>Klej do EPDM w aerozolu  SPRAYBOND XF   zbiornik ciśnieniowy   22 L   PANDSER</t>
  </si>
  <si>
    <t>WKFEP400-1070</t>
  </si>
  <si>
    <t>WKFEP400-1071</t>
  </si>
  <si>
    <t>WKFEP400-1075</t>
  </si>
  <si>
    <t>WKFEP500-1005</t>
  </si>
  <si>
    <t>EPDM Fartuch zew. 0,5mm x   50mm   AKRYL   (20m)     PANDSER</t>
  </si>
  <si>
    <t>WKFEP500-1010</t>
  </si>
  <si>
    <t>EPDM Fartuch zew. 0,5mm x  100mm   AKRYL   (20m)     PANDSER</t>
  </si>
  <si>
    <t>WKFEP500-1015</t>
  </si>
  <si>
    <t>EPDM Fartuch zew. 0,5mm x  150mm   AKRYL   (20m)     PANDSER</t>
  </si>
  <si>
    <t>WKFEP500-1020</t>
  </si>
  <si>
    <t>EPDM Fartuch zew. 0,5mm x  200mm   AKRYL   (20m)     PANDSER</t>
  </si>
  <si>
    <t>WKFEP500-1025</t>
  </si>
  <si>
    <t>EPDM Fartuch zew. 0,5mm x  250mm   AKRYL   (20m)     PANDSER</t>
  </si>
  <si>
    <t>WKFEP500-1030</t>
  </si>
  <si>
    <t>EPDM Fartuch zew. 0,5mm x  300mm   AKRYL   (20m)     PANDSER</t>
  </si>
  <si>
    <t>WKFEP500-1040</t>
  </si>
  <si>
    <t>EPDM Fartuch zew. 0,5mm x  400mm   AKRYL   (20m)     PANDSER</t>
  </si>
  <si>
    <t>WKFEP500-1050</t>
  </si>
  <si>
    <t>EPDM Fartuch zew. 0,5mm x  500mm   AKRYL   (20m)     PANDSER</t>
  </si>
  <si>
    <t>WKFEP500-1060</t>
  </si>
  <si>
    <t>EPDM Fartuch zew. 0,5mm x  600mm   AKRYL   (20m)     PANDSER</t>
  </si>
  <si>
    <t>Wkręt WOW - łeb walcowy do ośc. 7.5x 92   100     SMART</t>
  </si>
  <si>
    <t>Wkręt WOW - łeb walcowy do ośc. 7.5x112   100     SMART</t>
  </si>
  <si>
    <t>Wkręt WOW - łeb walcowy do ośc. 7.5x132   100     SMART</t>
  </si>
  <si>
    <t>Wkręt WOW - łeb walcowy do ośc. 7.5x152   100     SMART</t>
  </si>
  <si>
    <t>Wkręt WOW - łeb walcowy do ośc. 7.5x182   100     SMART</t>
  </si>
  <si>
    <t xml:space="preserve">szt.                            </t>
  </si>
  <si>
    <t xml:space="preserve">rolka                           </t>
  </si>
  <si>
    <t xml:space="preserve">mb.                             </t>
  </si>
  <si>
    <t xml:space="preserve">szt                             </t>
  </si>
  <si>
    <t xml:space="preserve">opak.                           </t>
  </si>
  <si>
    <t xml:space="preserve">100szt                          </t>
  </si>
  <si>
    <t>Silikon doszyb zespolonych   Tekasil T142   600 ml.   czarny     TKK</t>
  </si>
  <si>
    <t>TKK160963</t>
  </si>
  <si>
    <t>Nóż do zgrzewów Quartre Moon Knife    DON CARLOS</t>
  </si>
  <si>
    <t>4529-10</t>
  </si>
  <si>
    <t>Młotek z końcówką z tworzywa   35mm     MONTERO</t>
  </si>
  <si>
    <t>D031-0350</t>
  </si>
  <si>
    <t>Młotek bezodrzutowy  30mm   SUPERCRAFT     HALDER</t>
  </si>
  <si>
    <t>3366.030</t>
  </si>
  <si>
    <t>Alfa</t>
  </si>
  <si>
    <t>Klej do EPDM Bonding Adhesive  poj. 1 L    PANDSER</t>
  </si>
  <si>
    <t>Klej do EPDM Bonding Adhesive  poj. 5 L    PANDSER</t>
  </si>
  <si>
    <t>Podkład do EPDM PRIMER  poj. 1 L    PANDSER</t>
  </si>
  <si>
    <t>PANDSER</t>
  </si>
  <si>
    <t>EPDM Fartuch zew. 0,5mm   AKRYL</t>
  </si>
  <si>
    <t>EPDM Fartuch zew. 0,5mm x   50mm   AKRYL</t>
  </si>
  <si>
    <t>EPDM Fartuch zew. 0,5mm x  100mm   AKRYL</t>
  </si>
  <si>
    <t>EPDM Fartuch zew. 0,5mm x  150mm   AKRYL</t>
  </si>
  <si>
    <t>EPDM Fartuch zew. 0,5mm x  250mm   AKRYL</t>
  </si>
  <si>
    <t>EPDM Fartuch zew. 0,5mm x  200mm   AKRYL</t>
  </si>
  <si>
    <t>EPDM Fartuch zew. 0,5mm x  300mm   AKRYL</t>
  </si>
  <si>
    <t>EPDM Fartuch zew. 0,5mm x  400mm   AKRYL</t>
  </si>
  <si>
    <t>EPDM Fartuch zew. 0,5mm x  600mm   AKRYL</t>
  </si>
  <si>
    <t>EPDM Fartuch zew. 0,5mm x  500mm   AKRYL</t>
  </si>
  <si>
    <t>50</t>
  </si>
  <si>
    <t>100</t>
  </si>
  <si>
    <t>150</t>
  </si>
  <si>
    <t>200</t>
  </si>
  <si>
    <t>250</t>
  </si>
  <si>
    <t>300</t>
  </si>
  <si>
    <t>400</t>
  </si>
  <si>
    <t>500</t>
  </si>
  <si>
    <t>Klej</t>
  </si>
  <si>
    <t>KLEJ</t>
  </si>
  <si>
    <t>Klej do EPDM w aerozolu  SPRAYBOND XF   zbiornik ciśnieniowy   22 L</t>
  </si>
  <si>
    <t xml:space="preserve">Klej do EPDM w aerozolu  SPRAYBOND XF   750ml  </t>
  </si>
  <si>
    <t>Klej do EPDM Bonding Adhesive  poj. 5 L</t>
  </si>
  <si>
    <t>Podkład do EPDM PRIMER  poj. 1 L</t>
  </si>
  <si>
    <t>p</t>
  </si>
  <si>
    <t>CM_ALUT</t>
  </si>
  <si>
    <t>Aluthermo Quattro   1200mm   (m2)</t>
  </si>
  <si>
    <t xml:space="preserve">m2.                             </t>
  </si>
  <si>
    <t>Aluthermo Quattro   150mm     /25mb/</t>
  </si>
  <si>
    <t>Aluthermo Quattro   200mm     /25mb/</t>
  </si>
  <si>
    <t>Aluthermo Quattro   250mm     /25mb/</t>
  </si>
  <si>
    <t>Aluthermo Quattro   300mm     /25mb/</t>
  </si>
  <si>
    <t>Aluthermo Quattro   350mm     /25mb/</t>
  </si>
  <si>
    <t>Aluthermo Quattro oklejone   150mm     /25mb/</t>
  </si>
  <si>
    <t>Aluthermo Quattro oklejone   200mm     /25mb/</t>
  </si>
  <si>
    <t>Aluthermo Quattro oklejone   250mm     /25mb/</t>
  </si>
  <si>
    <t>Aluthermo Quattro oklejone   300mm     /25mb/</t>
  </si>
  <si>
    <t>Aluthermo Quattro oklejone   350mm     /25mb/</t>
  </si>
  <si>
    <t>Taśma WTI  ALU   wewnętrzna    70mm     25mb.</t>
  </si>
  <si>
    <t>Taśma WTI  ALU   wewnętrzna   100mm     25mb.</t>
  </si>
  <si>
    <t>Taśma WTI  ALU   wewnętrzna   150mm     25mb.</t>
  </si>
  <si>
    <t>Taśma WTI  ALU   wewnętrzna   200mm     25mb.</t>
  </si>
  <si>
    <t>Taśma WTI  ALU   wewnętrzna   250mm     25mb.</t>
  </si>
  <si>
    <t>Taśma WTI  ALU MINI   wewnętrzna    70mm     25mb.</t>
  </si>
  <si>
    <t>Taśma WTI  ALU MINI   wewnętrzna   100mm     25mb.</t>
  </si>
  <si>
    <t>Taśma WTI  ALU MINI   wewnętrzna   150mm     25mb.</t>
  </si>
  <si>
    <t>Taśma WTI  ALU MINI   wewnętrzna   200mm     25mb.</t>
  </si>
  <si>
    <t>Taśma WTI  ALU MINI   wewnętrzna   250mm     25mb.</t>
  </si>
  <si>
    <t>Taśma WTI  MINI   wewnętrzna   250mm     25mb.</t>
  </si>
  <si>
    <t>WINS Taśma rozprężna  BG1 600   15/3-7   (8)</t>
  </si>
  <si>
    <t>WINS Taśma rozprężna  BG1 600   15/7-12   (8)</t>
  </si>
  <si>
    <t>WINS Taśma rozprężna  BG1 600   20/10-18   (4)</t>
  </si>
  <si>
    <t>zł</t>
  </si>
  <si>
    <t>BLOK Profil drzwiowy   700kPa   H= 70mm     DEV-ECO   UNI/D-01  + szyna stalowa wzmacniana</t>
  </si>
  <si>
    <t>BLOK Profil drzwiowy   700kPa   H= 80mm     DEV-ECO   UNI/D-01  + szyna stalowa wzmacniana</t>
  </si>
  <si>
    <t>BLOK Profil drzwiowy   700kPa   H= 90mm     DEV-ECO   UNI/D-01  + szyna stalowa wzmacniana</t>
  </si>
  <si>
    <t>BLOK Profil drzwiowy   700kPa   H=100mm     DEV-ECO   UNI/D-01  + szyna stalowa wzmacniana</t>
  </si>
  <si>
    <t>BLOK Profil drzwiowy   700kPa   H=110mm     DEV-ECO   UNI/D-01  + szyna stalowa wzmacniana</t>
  </si>
  <si>
    <t>BLOK Profil drzwiowy   700kPa   H=120mm     DEV-ECO   UNI/D-01  + szyna stalowa wzmacniana</t>
  </si>
  <si>
    <t>BLOK Profil drzwiowy   700kPa   H=130mm     DEV-ECO   UNI/D-01  + szyna stalowa wzmacniana</t>
  </si>
  <si>
    <t>BLOK Profil drzwiowy   700kPa   H=140mm     DEV-ECO   UNI/D-01  + szyna stalowa wzmacniana</t>
  </si>
  <si>
    <t>BLOK Profil drzwiowy   700kPa   H=150mm     DEV-ECO   UNI/D-01  + szyna stalowa wzmacniana</t>
  </si>
  <si>
    <t>BLOK Profil drzwiowy   700kPa   H=160mm     DEV-ECO   UNI/D-01  + szyna stalowa wzmacniana</t>
  </si>
  <si>
    <t>BLOK Profil drzwiowy   700kPa   H=170mm     DEV-ECO   UNI/D-01  + szyna stalowa wzmacniana</t>
  </si>
  <si>
    <t>BLOK Profil drzwiowy   700kPa   H=180mm     DEV-ECO   UNI/D-01  + szyna stalowa wzmacniana</t>
  </si>
  <si>
    <t>BLOK Profil drzwiowy   700kPa   H=190mm     DEV-ECO   UNI/D-01  + szyna stalowa wzmacniana</t>
  </si>
  <si>
    <t>BLOK Profil drzwiowy   700kPa   H=200mm     DEV-ECO   UNI/D-01  + szyna stalowa wzmacniana</t>
  </si>
  <si>
    <t>BLOK Profil drzwiowy   700kPa   H=210mm     DEV-ECO   UNI/D-01  + szyna stalowa wzmacniana</t>
  </si>
  <si>
    <t>BLOK Profil drzwiowy   700kPa   H=220mm     DEV-ECO   UNI/D-01  + szyna stalowa wzmacniana</t>
  </si>
  <si>
    <t>BLOK Profil drzwiowy   700kPa   H=230mm     DEV-ECO   UNI/D-01  + szyna stalowa wzmacniana</t>
  </si>
  <si>
    <t>BLOK Profil drzwiowy   700kPa   H=240mm     DEV-ECO   UNI/D-01  + szyna stalowa wzmacniana</t>
  </si>
  <si>
    <t>BLOK Profil drzwiowy   700kPa   H=250mm     DEV-ECO   UNI/D-01  + szyna stalowa wzmacniana</t>
  </si>
  <si>
    <t>BLOK Profil drzwiowy + szyna stalowa    300kPa   H= 70mm     DEV-ECO   UNI/D-01</t>
  </si>
  <si>
    <t>BLOK Profil drzwiowy + szyna stalowa    300kPa   H= 80mm     DEV-ECO   UNI/D-01</t>
  </si>
  <si>
    <t>BLOK Profil drzwiowy + szyna stalowa    300kPa   H= 90mm     DEV-ECO   UNI/D-01</t>
  </si>
  <si>
    <t>BLOK Profil drzwiowy + szyna stalowa    300kPa   H=110mm     DEV-ECO   UNI/D-01</t>
  </si>
  <si>
    <t>BLOK Profil drzwiowy + szyna stalowa    300kPa   H=120mm     DEV-ECO   UNI/D-01</t>
  </si>
  <si>
    <t>BLOK Profil drzwiowy + szyna stalowa    300kPa   H=130mm     DEV-ECO   UNI/D-01</t>
  </si>
  <si>
    <t>BLOK Profil drzwiowy + szyna stalowa    300kPa   H=140mm     DEV-ECO   UNI/D-01</t>
  </si>
  <si>
    <t>BLOK Profil drzwiowy + szyna stalowa    300kPa   H=150mm     DEV-ECO   UNI/D-01</t>
  </si>
  <si>
    <t>BLOK Profil drzwiowy + szyna stalowa    300kPa   H=170mm     DEV-ECO   UNI/D-01</t>
  </si>
  <si>
    <t>BLOK Profil drzwiowy + szyna stalowa    300kPa   H=180mm     DEV-ECO   UNI/D-01</t>
  </si>
  <si>
    <t>BLOK Profil drzwiowy + szyna stalowa    300kPa   H=190mm     DEV-ECO   UNI/D-01</t>
  </si>
  <si>
    <t>BLOK Profil drzwiowy + szyna stalowa    300kPa   H=200mm     DEV-ECO   UNI/D-01</t>
  </si>
  <si>
    <t>BLOK Profil drzwiowy + szyna stalowa    300kPa   H=210mm     DEV-ECO   UNI/D-01</t>
  </si>
  <si>
    <t>BLOK Profil drzwiowy + szyna stalowa    300kPa   H=220mm     DEV-ECO   UNI/D-01</t>
  </si>
  <si>
    <t>BLOK Profil drzwiowy + szyna stalowa    300kPa   H=230mm     DEV-ECO   UNI/D-01</t>
  </si>
  <si>
    <t>BLOK Profil drzwiowy + szyna stalowa    300kPa   H=240mm     DEV-ECO   UNI/D-01</t>
  </si>
  <si>
    <t>BLOK Profil drzwiowy + szyna stalowa    300kPa   H=250mm     DEV-ECO   UNI/D-01</t>
  </si>
  <si>
    <t>BLOK Profil drzwiowy HARDSILL   HST   H= 60mm  700 kPa     DEV-ECO   UNI/H-01 + szyna stalowa wzmacniana</t>
  </si>
  <si>
    <t>BLOK Profil drzwiowy HARDSILL   HST   H= 65mm  700 kPa     DEV-ECO   UNI/H-01</t>
  </si>
  <si>
    <t>BLOK Profil drzwiowy HARDSILL   HST   H= 65mm  700 kPa     DEV-ECO   UNI/H-01 + szyna stalowa wzmacniana</t>
  </si>
  <si>
    <t>BLOK Profil drzwiowy HARDSILL   HST   H= 70mm  700 kPa     DEV-ECO   UNI/H-01 + szyna stalowa wzmacniana</t>
  </si>
  <si>
    <t>BLOK Profil drzwiowy HARDSILL   HST   H= 75mm  700 kPa     DEV-ECO   UNI/H-01</t>
  </si>
  <si>
    <t>BLOK Profil drzwiowy HARDSILL   HST   H= 75mm  700 kPa     DEV-ECO   UNI/H-01 + szyna stalowa wzmacniana</t>
  </si>
  <si>
    <t>BLOK Profil drzwiowy HARDSILL   HST   H= 80mm  700 kPa     DEV-ECO   UNI/H-01 + szyna stalowa wzmacniana</t>
  </si>
  <si>
    <t>BLOK Profil drzwiowy HARDSILL   HST   H= 85mm  700 kPa     DEV-ECO   UNI/H-01</t>
  </si>
  <si>
    <t>BLOK Profil drzwiowy HARDSILL   HST   H= 85mm  700 kPa     DEV-ECO   UNI/H-01 + szyna stalowa wzmacniana</t>
  </si>
  <si>
    <t>BLOK Profil drzwiowy HARDSILL   HST   H= 90mm  700 kPa     DEV-ECO   UNI/H-01 + szyna stalowa wzmacniana</t>
  </si>
  <si>
    <t>BLOK Profil listwa podokienna + szyna stalowa   300kPa   H= 50mm     DEV-ECO   UNI/L-02</t>
  </si>
  <si>
    <t>BLOK Profil listwa podokienna + szyna stalowa   300kPa   H= 60mm     DEV-ECO   UNI/L-03</t>
  </si>
  <si>
    <t>BLOK Profil listwa podokienna + szyna stalowa   700kPa   H= 50mm     DEV-ECO   UNI/L-02</t>
  </si>
  <si>
    <t>BLOK Profil listwa podokienna + szyna stalowa   700kPa   H= 60mm     DEV-ECO   UNI/L-03</t>
  </si>
  <si>
    <t>BLOK Profil nakładkowy   H= 40mm     DEV-ECO   UNI/ + szyna stalowa wzmacniana</t>
  </si>
  <si>
    <t>BLOK Profil podokienny obustronny    300kPa   H= 65mm     DEV-ECO   UNI/ZW-01 + szyna stalowa wzmacniana</t>
  </si>
  <si>
    <t>BLOK Profil podokienny obustronny    300kPa   H= 75mm     DEV-ECO   UNI/ZW-01 + szyna stalowa wzmacniana</t>
  </si>
  <si>
    <t>BLOK Profil podokienny obustronny    300kPa   H= 85mm     DEV-ECO   UNI/ZW-01 + szyna stalowa wzmacniana</t>
  </si>
  <si>
    <t>BLOK Profil podokienny obustronny    300kPa   H= 95mm     DEV-ECO   UNI/ZW-01 + szyna stalowa wzmacniana</t>
  </si>
  <si>
    <t>BLOK Profil podokienny obustronny   700kPa   H= 65mm     DEV-ECO   UNI/ZW-01 + szyna stalowa wzmacniana</t>
  </si>
  <si>
    <t>BLOK Profil podokienny obustronny   700kPa   H= 75mm     DEV-ECO   UNI/ZW-01 + szyna stalowa wzmacniana</t>
  </si>
  <si>
    <t>BLOK Profil podokienny obustronny   700kPa   H= 85mm     DEV-ECO   UNI/ZW-01 + szyna stalowa wzmacniana</t>
  </si>
  <si>
    <t>BLOK Profil podokienny wewnetrzny    300kPa   H= 65mm     DEV-ECO   UNI/W-01 + szyna stalowa wzmacniana</t>
  </si>
  <si>
    <t>BLOK Profil podokienny wewnetrzny    300kPa   H= 75mm     DEV-ECO   UNI/W-01 + szyna stalowa wzmacniana</t>
  </si>
  <si>
    <t>BLOK Profil podokienny wewnetrzny    300kPa   H= 85mm     DEV-ECO   UNI/W-01 + szyna stalowa wzmacniana</t>
  </si>
  <si>
    <t>BLOK Profil podokienny wewnetrzny    300kPa   H= 95mm     DEV-ECO   UNI/W-01 + szyna stalowa wzmacniana</t>
  </si>
  <si>
    <t>BLOK Profil podokienny wewnetrzny   700kPa    H= 65mm     DEV-ECO   UNI/W-01 + szyna stalowa wzmacniana</t>
  </si>
  <si>
    <t>BLOK Profil podokienny wewnetrzny   700kPa    H= 75mm     DEV-ECO   UNI/W-01 + szyna stalowa wzmacniana</t>
  </si>
  <si>
    <t>BLOK Profil podokienny wewnetrzny   700kPa    H= 85mm     DEV-ECO   UNI/W-01 + szyna stalowa wzmacniana</t>
  </si>
  <si>
    <t>BLOK Profil podokienny zewnetrzny    300kPa   H= 65mm     DEV-ECO   UNI/W-01 + szyna stalowa wzmacniana</t>
  </si>
  <si>
    <t>BLOK Profil podokienny zewnetrzny    300kPa   H= 75mm     DEV-ECO   UNI/W-01 + szyna stalowa wzmacniana</t>
  </si>
  <si>
    <t>BLOK Profil podokienny zewnetrzny    300kPa   H= 85mm     DEV-ECO   UNI/W-01 + szyna stalowa wzmacniana</t>
  </si>
  <si>
    <t>BLOK Profil podokienny zewnetrzny    300kPa   H= 95mm     DEV-ECO   UNI/W-01 + szyna stalowa wzmacniana</t>
  </si>
  <si>
    <t>BLOK Profil podokienny zewnetrzny   700kPa   H= 65mm     DEV-ECO   UNI/W-01 + szyna stalowa wzmacniana</t>
  </si>
  <si>
    <t>BLOK Profil podokienny zewnetrzny   700kPa   H= 75mm     DEV-ECO   UNI/W-01 + szyna stalowa wzmacniana</t>
  </si>
  <si>
    <t>BLOK Profil podokienny zewnetrzny   700kPa   H= 85mm     DEV-ECO   UNI/W-01 + szyna stalowa wzmacniana</t>
  </si>
  <si>
    <t>EPDM Flexilis  Membrana wew. 0,75mm x  50mm  25mb</t>
  </si>
  <si>
    <t>EPDM Flexilis  Membrana wew. 0,75mm x 100mm  25mb</t>
  </si>
  <si>
    <t>EPDM Flexilis  Membrana wew. 0,75mm x 150mm  25mb</t>
  </si>
  <si>
    <t>EPDM Flexilis  Membrana wew. 0,75mm x 200mm  25mb</t>
  </si>
  <si>
    <t>EPDM Flexilis  Membrana wew. 0,75mm x 250mm  25mb</t>
  </si>
  <si>
    <t>EPDM Flexilis  Membrana wew. 0,75mm x 300mm  25mb</t>
  </si>
  <si>
    <t>EPDM Flexilis  Membrana wew. 0,75mm x 350mm  25mb</t>
  </si>
  <si>
    <t>EPDM Flexilis  Membrana wew. 0,75mm x 500mm  25mb</t>
  </si>
  <si>
    <t>Opaska Styropianowa   OP-100_050</t>
  </si>
  <si>
    <t>Opaska Styropianowa   OP-100_060</t>
  </si>
  <si>
    <t>Opaska Styropianowa   OP-100_070</t>
  </si>
  <si>
    <t>Opaska Styropianowa   OP-100_080</t>
  </si>
  <si>
    <t>Opaska Styropianowa   OP-100_090</t>
  </si>
  <si>
    <t>Opaska Styropianowa   OP-100_100</t>
  </si>
  <si>
    <t>Opaska Styropianowa   OP-100_110</t>
  </si>
  <si>
    <t>Opaska Styropianowa   OP-100_120</t>
  </si>
  <si>
    <t>Opaska Styropianowa   OP-100_130</t>
  </si>
  <si>
    <t>Opaska Styropianowa   OP-100_140</t>
  </si>
  <si>
    <t>Opaska Styropianowa   OP-100_150</t>
  </si>
  <si>
    <t>Opaska Styropianowa   OP-100_160</t>
  </si>
  <si>
    <t>Opaska Styropianowa   OP-100_170</t>
  </si>
  <si>
    <t>Opaska Styropianowa   OP-100_180</t>
  </si>
  <si>
    <t>Opaska Styropianowa   OP-100_190</t>
  </si>
  <si>
    <t>Opaska Styropianowa   OP-100_200</t>
  </si>
  <si>
    <t>Opaska Styropianowa   OP-110_050</t>
  </si>
  <si>
    <t>Opaska Styropianowa   OP-110_060</t>
  </si>
  <si>
    <t>Opaska Styropianowa   OP-110_070</t>
  </si>
  <si>
    <t>Opaska Styropianowa   OP-110_080</t>
  </si>
  <si>
    <t>Opaska Styropianowa   OP-110_090</t>
  </si>
  <si>
    <t>Opaska Styropianowa   OP-110_100</t>
  </si>
  <si>
    <t>Opaska Styropianowa   OP-110_110</t>
  </si>
  <si>
    <t>Opaska Styropianowa   OP-110_120</t>
  </si>
  <si>
    <t>Opaska Styropianowa   OP-110_130</t>
  </si>
  <si>
    <t>Opaska Styropianowa   OP-110_140</t>
  </si>
  <si>
    <t>Opaska Styropianowa   OP-110_150</t>
  </si>
  <si>
    <t>Opaska Styropianowa   OP-110_160</t>
  </si>
  <si>
    <t>Opaska Styropianowa   OP-110_170</t>
  </si>
  <si>
    <t>Opaska Styropianowa   OP-110_180</t>
  </si>
  <si>
    <t>Opaska Styropianowa   OP-110_190</t>
  </si>
  <si>
    <t>Opaska Styropianowa   OP-110_200</t>
  </si>
  <si>
    <t>Opaska Styropianowa   OP-120_050</t>
  </si>
  <si>
    <t>Opaska Styropianowa   OP-120_060</t>
  </si>
  <si>
    <t>Opaska Styropianowa   OP-120_070</t>
  </si>
  <si>
    <t>Opaska Styropianowa   OP-120_080</t>
  </si>
  <si>
    <t>Opaska Styropianowa   OP-120_090</t>
  </si>
  <si>
    <t>Opaska Styropianowa   OP-120_100</t>
  </si>
  <si>
    <t>Opaska Styropianowa   OP-120_110</t>
  </si>
  <si>
    <t>Opaska Styropianowa   OP-120_120</t>
  </si>
  <si>
    <t>Opaska Styropianowa   OP-120_130</t>
  </si>
  <si>
    <t>Opaska Styropianowa   OP-120_140</t>
  </si>
  <si>
    <t>Opaska Styropianowa   OP-120_150</t>
  </si>
  <si>
    <t>Opaska Styropianowa   OP-120_160</t>
  </si>
  <si>
    <t>Opaska Styropianowa   OP-120_170</t>
  </si>
  <si>
    <t>Opaska Styropianowa   OP-120_180</t>
  </si>
  <si>
    <t>Opaska Styropianowa   OP-120_190</t>
  </si>
  <si>
    <t>Opaska Styropianowa   OP-120_200</t>
  </si>
  <si>
    <t>Opaska Styropianowa   OP-130_050</t>
  </si>
  <si>
    <t>Opaska Styropianowa   OP-130_060</t>
  </si>
  <si>
    <t>Opaska Styropianowa   OP-130_070</t>
  </si>
  <si>
    <t>Opaska Styropianowa   OP-130_080</t>
  </si>
  <si>
    <t>Opaska Styropianowa   OP-130_090</t>
  </si>
  <si>
    <t>Opaska Styropianowa   OP-130_100</t>
  </si>
  <si>
    <t>Opaska Styropianowa   OP-130_110</t>
  </si>
  <si>
    <t>Opaska Styropianowa   OP-130_120</t>
  </si>
  <si>
    <t>Opaska Styropianowa   OP-130_130</t>
  </si>
  <si>
    <t>Opaska Styropianowa   OP-130_140</t>
  </si>
  <si>
    <t>Opaska Styropianowa   OP-130_150</t>
  </si>
  <si>
    <t>Opaska Styropianowa   OP-130_160</t>
  </si>
  <si>
    <t>Opaska Styropianowa   OP-130_170</t>
  </si>
  <si>
    <t>Opaska Styropianowa   OP-130_180</t>
  </si>
  <si>
    <t>Opaska Styropianowa   OP-130_190</t>
  </si>
  <si>
    <t>Opaska Styropianowa   OP-130_200</t>
  </si>
  <si>
    <t>Opaska Styropianowa   OP-140_050</t>
  </si>
  <si>
    <t>Opaska Styropianowa   OP-140_060</t>
  </si>
  <si>
    <t>Opaska Styropianowa   OP-140_070</t>
  </si>
  <si>
    <t>Opaska Styropianowa   OP-140_080</t>
  </si>
  <si>
    <t>Opaska Styropianowa   OP-140_090</t>
  </si>
  <si>
    <t>Opaska Styropianowa   OP-140_100</t>
  </si>
  <si>
    <t>Opaska Styropianowa   OP-140_110</t>
  </si>
  <si>
    <t>Opaska Styropianowa   OP-140_120</t>
  </si>
  <si>
    <t>Opaska Styropianowa   OP-140_130</t>
  </si>
  <si>
    <t>Opaska Styropianowa   OP-140_140</t>
  </si>
  <si>
    <t>Opaska Styropianowa   OP-140_150</t>
  </si>
  <si>
    <t>Opaska Styropianowa   OP-140_160</t>
  </si>
  <si>
    <t>Opaska Styropianowa   OP-140_170</t>
  </si>
  <si>
    <t>Opaska Styropianowa   OP-140_180</t>
  </si>
  <si>
    <t>Opaska Styropianowa   OP-140_190</t>
  </si>
  <si>
    <t>Opaska Styropianowa   OP-140_200</t>
  </si>
  <si>
    <t>Opaska Styropianowa   OP-150_050</t>
  </si>
  <si>
    <t>Opaska Styropianowa   OP-150_060</t>
  </si>
  <si>
    <t>Opaska Styropianowa   OP-150_070</t>
  </si>
  <si>
    <t>Opaska Styropianowa   OP-150_080</t>
  </si>
  <si>
    <t>Opaska Styropianowa   OP-150_090</t>
  </si>
  <si>
    <t>Opaska Styropianowa   OP-150_100</t>
  </si>
  <si>
    <t>Opaska Styropianowa   OP-150_110</t>
  </si>
  <si>
    <t>Opaska Styropianowa   OP-150_120</t>
  </si>
  <si>
    <t>Opaska Styropianowa   OP-150_130</t>
  </si>
  <si>
    <t>Opaska Styropianowa   OP-150_140</t>
  </si>
  <si>
    <t>Opaska Styropianowa   OP-150_150</t>
  </si>
  <si>
    <t>Opaska Styropianowa   OP-150_160</t>
  </si>
  <si>
    <t>Opaska Styropianowa   OP-150_170</t>
  </si>
  <si>
    <t>Opaska Styropianowa   OP-150_180</t>
  </si>
  <si>
    <t>Opaska Styropianowa   OP-150_190</t>
  </si>
  <si>
    <t>Opaska Styropianowa   OP-150_200</t>
  </si>
  <si>
    <t>Opaska Styropianowa   OP-160_050</t>
  </si>
  <si>
    <t>Opaska Styropianowa   OP-160_060</t>
  </si>
  <si>
    <t>Opaska Styropianowa   OP-160_070</t>
  </si>
  <si>
    <t>Opaska Styropianowa   OP-160_080</t>
  </si>
  <si>
    <t>Opaska Styropianowa   OP-160_090</t>
  </si>
  <si>
    <t>Opaska Styropianowa   OP-160_100</t>
  </si>
  <si>
    <t>Opaska Styropianowa   OP-160_110</t>
  </si>
  <si>
    <t>Opaska Styropianowa   OP-160_120</t>
  </si>
  <si>
    <t>Opaska Styropianowa   OP-160_130</t>
  </si>
  <si>
    <t>Opaska Styropianowa   OP-160_140</t>
  </si>
  <si>
    <t>Opaska Styropianowa   OP-160_150</t>
  </si>
  <si>
    <t>Opaska Styropianowa   OP-160_160</t>
  </si>
  <si>
    <t>Opaska Styropianowa   OP-160_170</t>
  </si>
  <si>
    <t>Opaska Styropianowa   OP-160_180</t>
  </si>
  <si>
    <t>Opaska Styropianowa   OP-160_190</t>
  </si>
  <si>
    <t>Opaska Styropianowa   OP-160_200</t>
  </si>
  <si>
    <t>Opaska Styropianowa   OP-170_050</t>
  </si>
  <si>
    <t>Opaska Styropianowa   OP-170_060</t>
  </si>
  <si>
    <t>Opaska Styropianowa   OP-170_070</t>
  </si>
  <si>
    <t>Opaska Styropianowa   OP-170_080</t>
  </si>
  <si>
    <t>Opaska Styropianowa   OP-170_090</t>
  </si>
  <si>
    <t>Opaska Styropianowa   OP-170_100</t>
  </si>
  <si>
    <t>Opaska Styropianowa   OP-170_110</t>
  </si>
  <si>
    <t>Opaska Styropianowa   OP-170_120</t>
  </si>
  <si>
    <t>Opaska Styropianowa   OP-170_130</t>
  </si>
  <si>
    <t>Opaska Styropianowa   OP-170_140</t>
  </si>
  <si>
    <t>Opaska Styropianowa   OP-170_150</t>
  </si>
  <si>
    <t>Opaska Styropianowa   OP-170_160</t>
  </si>
  <si>
    <t>Opaska Styropianowa   OP-170_170</t>
  </si>
  <si>
    <t>Opaska Styropianowa   OP-170_180</t>
  </si>
  <si>
    <t>Opaska Styropianowa   OP-170_190</t>
  </si>
  <si>
    <t>Opaska Styropianowa   OP-170_200</t>
  </si>
  <si>
    <t>Opaska Styropianowa   OP-180_050</t>
  </si>
  <si>
    <t>Opaska Styropianowa   OP-180_060</t>
  </si>
  <si>
    <t>Opaska Styropianowa   OP-180_070</t>
  </si>
  <si>
    <t>Opaska Styropianowa   OP-180_080</t>
  </si>
  <si>
    <t>Opaska Styropianowa   OP-180_090</t>
  </si>
  <si>
    <t>Opaska Styropianowa   OP-180_100</t>
  </si>
  <si>
    <t>Opaska Styropianowa   OP-180_110</t>
  </si>
  <si>
    <t>Opaska Styropianowa   OP-180_120</t>
  </si>
  <si>
    <t>Opaska Styropianowa   OP-180_130</t>
  </si>
  <si>
    <t>Opaska Styropianowa   OP-180_140</t>
  </si>
  <si>
    <t>Opaska Styropianowa   OP-180_150</t>
  </si>
  <si>
    <t>Opaska Styropianowa   OP-180_160</t>
  </si>
  <si>
    <t>Opaska Styropianowa   OP-180_170</t>
  </si>
  <si>
    <t>Opaska Styropianowa   OP-180_180</t>
  </si>
  <si>
    <t>Opaska Styropianowa   OP-180_190</t>
  </si>
  <si>
    <t>Opaska Styropianowa   OP-180_200</t>
  </si>
  <si>
    <t>Opaska Styropianowa   OP-190_050</t>
  </si>
  <si>
    <t>Opaska Styropianowa   OP-190_060</t>
  </si>
  <si>
    <t>Opaska Styropianowa   OP-190_070</t>
  </si>
  <si>
    <t>Opaska Styropianowa   OP-190_080</t>
  </si>
  <si>
    <t>Opaska Styropianowa   OP-190_090</t>
  </si>
  <si>
    <t>Opaska Styropianowa   OP-190_100</t>
  </si>
  <si>
    <t>Opaska Styropianowa   OP-190_110</t>
  </si>
  <si>
    <t>Opaska Styropianowa   OP-190_120</t>
  </si>
  <si>
    <t>Opaska Styropianowa   OP-190_130</t>
  </si>
  <si>
    <t>Opaska Styropianowa   OP-190_140</t>
  </si>
  <si>
    <t>Opaska Styropianowa   OP-190_150</t>
  </si>
  <si>
    <t>Opaska Styropianowa   OP-190_160</t>
  </si>
  <si>
    <t>Opaska Styropianowa   OP-190_170</t>
  </si>
  <si>
    <t>Opaska Styropianowa   OP-190_180</t>
  </si>
  <si>
    <t>Opaska Styropianowa   OP-190_190</t>
  </si>
  <si>
    <t>Opaska Styropianowa   OP-190_200</t>
  </si>
  <si>
    <t>Opaska Styropianowa   OP-200_050</t>
  </si>
  <si>
    <t>Opaska Styropianowa   OP-200_060</t>
  </si>
  <si>
    <t>Opaska Styropianowa   OP-200_070</t>
  </si>
  <si>
    <t>Opaska Styropianowa   OP-200_080</t>
  </si>
  <si>
    <t>Opaska Styropianowa   OP-200_090</t>
  </si>
  <si>
    <t>Opaska Styropianowa   OP-200_100</t>
  </si>
  <si>
    <t>Opaska Styropianowa   OP-200_110</t>
  </si>
  <si>
    <t>Opaska Styropianowa   OP-200_120</t>
  </si>
  <si>
    <t>Opaska Styropianowa   OP-200_130</t>
  </si>
  <si>
    <t>Opaska Styropianowa   OP-200_140</t>
  </si>
  <si>
    <t>Opaska Styropianowa   OP-200_150</t>
  </si>
  <si>
    <t>Opaska Styropianowa   OP-200_160</t>
  </si>
  <si>
    <t>Opaska Styropianowa   OP-200_170</t>
  </si>
  <si>
    <t>Opaska Styropianowa   OP-200_180</t>
  </si>
  <si>
    <t>Opaska Styropianowa   OP-200_190</t>
  </si>
  <si>
    <t>Opaska Styropianowa   OP-200_200</t>
  </si>
  <si>
    <t>Opaska Styropianowa   OP-50_050</t>
  </si>
  <si>
    <t>Opaska Styropianowa   OP-50_060</t>
  </si>
  <si>
    <t>Opaska Styropianowa   OP-50_070</t>
  </si>
  <si>
    <t>Opaska Styropianowa   OP-50_080</t>
  </si>
  <si>
    <t>Opaska Styropianowa   OP-50_090</t>
  </si>
  <si>
    <t>Opaska Styropianowa   OP-50_100</t>
  </si>
  <si>
    <t>Opaska Styropianowa   OP-50_110</t>
  </si>
  <si>
    <t>Opaska Styropianowa   OP-50_120</t>
  </si>
  <si>
    <t>Opaska Styropianowa   OP-50_130</t>
  </si>
  <si>
    <t>Opaska Styropianowa   OP-50_140</t>
  </si>
  <si>
    <t>Opaska Styropianowa   OP-50_150</t>
  </si>
  <si>
    <t>Opaska Styropianowa   OP-50_160</t>
  </si>
  <si>
    <t>Opaska Styropianowa   OP-50_170</t>
  </si>
  <si>
    <t>Opaska Styropianowa   OP-50_180</t>
  </si>
  <si>
    <t>Opaska Styropianowa   OP-50_190</t>
  </si>
  <si>
    <t>Opaska Styropianowa   OP-50_200</t>
  </si>
  <si>
    <t>Opaska Styropianowa   OP-60_050</t>
  </si>
  <si>
    <t>Opaska Styropianowa   OP-60_060</t>
  </si>
  <si>
    <t>Opaska Styropianowa   OP-60_070</t>
  </si>
  <si>
    <t>Opaska Styropianowa   OP-60_080</t>
  </si>
  <si>
    <t>Opaska Styropianowa   OP-60_090</t>
  </si>
  <si>
    <t>Opaska Styropianowa   OP-60_100</t>
  </si>
  <si>
    <t>Opaska Styropianowa   OP-60_110</t>
  </si>
  <si>
    <t>Opaska Styropianowa   OP-60_120</t>
  </si>
  <si>
    <t>Opaska Styropianowa   OP-60_130</t>
  </si>
  <si>
    <t>Opaska Styropianowa   OP-60_140</t>
  </si>
  <si>
    <t>Opaska Styropianowa   OP-60_150</t>
  </si>
  <si>
    <t>Opaska Styropianowa   OP-60_160</t>
  </si>
  <si>
    <t>Opaska Styropianowa   OP-60_170</t>
  </si>
  <si>
    <t>Opaska Styropianowa   OP-60_180</t>
  </si>
  <si>
    <t>Opaska Styropianowa   OP-60_190</t>
  </si>
  <si>
    <t>Opaska Styropianowa   OP-60_200</t>
  </si>
  <si>
    <t>Opaska Styropianowa   OP-70_050</t>
  </si>
  <si>
    <t>Opaska Styropianowa   OP-70_060</t>
  </si>
  <si>
    <t>Opaska Styropianowa   OP-70_070</t>
  </si>
  <si>
    <t>Opaska Styropianowa   OP-70_080</t>
  </si>
  <si>
    <t>Opaska Styropianowa   OP-70_090</t>
  </si>
  <si>
    <t>Opaska Styropianowa   OP-70_100</t>
  </si>
  <si>
    <t>Opaska Styropianowa   OP-70_110</t>
  </si>
  <si>
    <t>Opaska Styropianowa   OP-70_120</t>
  </si>
  <si>
    <t>Opaska Styropianowa   OP-70_130</t>
  </si>
  <si>
    <t>Opaska Styropianowa   OP-70_140</t>
  </si>
  <si>
    <t>Opaska Styropianowa   OP-70_150</t>
  </si>
  <si>
    <t>Opaska Styropianowa   OP-70_160</t>
  </si>
  <si>
    <t>Opaska Styropianowa   OP-70_170</t>
  </si>
  <si>
    <t>Opaska Styropianowa   OP-70_180</t>
  </si>
  <si>
    <t>Opaska Styropianowa   OP-70_190</t>
  </si>
  <si>
    <t>Opaska Styropianowa   OP-70_200</t>
  </si>
  <si>
    <t>Opaska Styropianowa   OP-80_050</t>
  </si>
  <si>
    <t>Opaska Styropianowa   OP-80_060</t>
  </si>
  <si>
    <t>Opaska Styropianowa   OP-80_070</t>
  </si>
  <si>
    <t>Opaska Styropianowa   OP-80_080</t>
  </si>
  <si>
    <t>Opaska Styropianowa   OP-80_090</t>
  </si>
  <si>
    <t>Opaska Styropianowa   OP-80_100</t>
  </si>
  <si>
    <t>Opaska Styropianowa   OP-80_110</t>
  </si>
  <si>
    <t>Opaska Styropianowa   OP-80_120</t>
  </si>
  <si>
    <t>Opaska Styropianowa   OP-80_130</t>
  </si>
  <si>
    <t>Opaska Styropianowa   OP-80_140</t>
  </si>
  <si>
    <t>Opaska Styropianowa   OP-80_150</t>
  </si>
  <si>
    <t>Opaska Styropianowa   OP-80_160</t>
  </si>
  <si>
    <t>Opaska Styropianowa   OP-80_170</t>
  </si>
  <si>
    <t>Opaska Styropianowa   OP-80_180</t>
  </si>
  <si>
    <t>Opaska Styropianowa   OP-80_190</t>
  </si>
  <si>
    <t>Opaska Styropianowa   OP-80_200</t>
  </si>
  <si>
    <t>Opaska Styropianowa   OP-90_050</t>
  </si>
  <si>
    <t>Opaska Styropianowa   OP-90_060</t>
  </si>
  <si>
    <t>Opaska Styropianowa   OP-90_070</t>
  </si>
  <si>
    <t>Opaska Styropianowa   OP-90_080</t>
  </si>
  <si>
    <t>Opaska Styropianowa   OP-90_090</t>
  </si>
  <si>
    <t>Opaska Styropianowa   OP-90_100</t>
  </si>
  <si>
    <t>Opaska Styropianowa   OP-90_110</t>
  </si>
  <si>
    <t>Opaska Styropianowa   OP-90_120</t>
  </si>
  <si>
    <t>Opaska Styropianowa   OP-90_130</t>
  </si>
  <si>
    <t>Opaska Styropianowa   OP-90_140</t>
  </si>
  <si>
    <t>Opaska Styropianowa   OP-90_150</t>
  </si>
  <si>
    <t>Opaska Styropianowa   OP-90_160</t>
  </si>
  <si>
    <t>Opaska Styropianowa   OP-90_170</t>
  </si>
  <si>
    <t>Opaska Styropianowa   OP-90_180</t>
  </si>
  <si>
    <t>Opaska Styropianowa   OP-90_190</t>
  </si>
  <si>
    <t>Opaska Styropianowa   OP-90_200</t>
  </si>
  <si>
    <t>ALUBUTYL PREMIUM 0,8mm    40mm</t>
  </si>
  <si>
    <t>ALUBUTYL PREMIUM 0,8mm    45mm</t>
  </si>
  <si>
    <t>ALUBUTYL PREMIUM 0,8mm    50mm</t>
  </si>
  <si>
    <t>ALUBUTYL PREMIUM 0,8mm    70mm</t>
  </si>
  <si>
    <t>ALUBUTYL PREMIUM 0,8mm   100mm</t>
  </si>
  <si>
    <t>ALUBUTYL PREMIUM 0,8mm   150mm</t>
  </si>
  <si>
    <t>ALUBUTYL PREMIUM 0,8mm   200mm</t>
  </si>
  <si>
    <t>ALUBUTYL PREMIUM 0,8mm   250mm</t>
  </si>
  <si>
    <t>ALUBUTYL STANDARD 0,6mm    40mm</t>
  </si>
  <si>
    <t>ALUBUTYL STANDARD 0,6mm    45mm</t>
  </si>
  <si>
    <t>ALUBUTYL STANDARD 0,6mm    50mm</t>
  </si>
  <si>
    <t>ALUBUTYL STANDARD 0,6mm    70mm</t>
  </si>
  <si>
    <t>ALUBUTYL STANDARD 0,6mm   100mm</t>
  </si>
  <si>
    <t>ALUBUTYL STANDARD 0,6mm   150mm</t>
  </si>
  <si>
    <t>ALUBUTYL STANDARD 0,6mm   200mm</t>
  </si>
  <si>
    <t>ALUBUTYL STANDARD 0,6mm   250mm</t>
  </si>
  <si>
    <t>ALUBUTYL STANDARD 0,6mm   300mm</t>
  </si>
  <si>
    <t>Folie wewnętrzne paroszczelna ALU   WTW-ALU_070</t>
  </si>
  <si>
    <t>Folie wewnętrzne paroszczelna ALU   WTW-ALU_085</t>
  </si>
  <si>
    <t>Folie wewnętrzne paroszczelna ALU   WTW-ALU_100</t>
  </si>
  <si>
    <t>Folie zewnętrzne paroprzepuszczalna UV   WTW-UV_070</t>
  </si>
  <si>
    <t>Folie zewnętrzne paroprzepuszczalna UV   WTW-UV_085</t>
  </si>
  <si>
    <t>Folie zewnętrzne paroprzepuszczalna UV   WTW-UV_100</t>
  </si>
  <si>
    <t>Taśma rozprężna  80 kg/m3  300 kPa   TR10_10</t>
  </si>
  <si>
    <t>Taśma rozprężna  80 kg/m3  300 kPa   TR10_15</t>
  </si>
  <si>
    <t>Taśma rozprężna  80 kg/m3  300 kPa   TR10_20</t>
  </si>
  <si>
    <t>Taśma rozprężna  80 kg/m3  300 kPa   TR10_30</t>
  </si>
  <si>
    <t>Taśma rozprężna  80 kg/m3  300 kPa   TR15_10</t>
  </si>
  <si>
    <t>Taśma rozprężna  80 kg/m3  300 kPa   TR15_15</t>
  </si>
  <si>
    <t>Taśma rozprężna  80 kg/m3  300 kPa   TR15_20</t>
  </si>
  <si>
    <t>Taśma rozprężna  80 kg/m3  300 kPa   TR15_30</t>
  </si>
  <si>
    <t>Taśma rozprężna  80 kg/m3  300 kPa   TR15_40</t>
  </si>
  <si>
    <t>Taśma rozprężna  80 kg/m3  300 kPa   TR15_50</t>
  </si>
  <si>
    <t>Taśma rozprężna  80 kg/m3  300 kPa   TR20_10</t>
  </si>
  <si>
    <t>Taśma rozprężna  80 kg/m3  300 kPa   TR20_15</t>
  </si>
  <si>
    <t>Taśma rozprężna  80 kg/m3  300 kPa   TR20_20</t>
  </si>
  <si>
    <t>Taśma rozprężna  80 kg/m3  300 kPa   TR20_30</t>
  </si>
  <si>
    <t>Taśma rozprężna  80 kg/m3  300 kPa   TR20_40</t>
  </si>
  <si>
    <t>Taśma rozprężna  80 kg/m3  300 kPa   TR20_50</t>
  </si>
  <si>
    <t>Taśma rozprężna  80 kg/m3  300 kPa   TR20_60</t>
  </si>
  <si>
    <t>Taśma rozprężna  80 kg/m3  300 kPa   TR25_40</t>
  </si>
  <si>
    <t>Taśma rozprężna  80 kg/m3  300 kPa   TR25_50</t>
  </si>
  <si>
    <t>Taśma rozprężna  80 kg/m3  300 kPa   TR25_60</t>
  </si>
  <si>
    <t>Listwa MTF BLACK  30 mm</t>
  </si>
  <si>
    <t>Listwa MTF BLACK  40 mm</t>
  </si>
  <si>
    <t>Listwa MTF BLACK  50 mm</t>
  </si>
  <si>
    <t>Listwa MTF BLACK  60 mm</t>
  </si>
  <si>
    <t>Listwa MTF BLACK  70 mm</t>
  </si>
  <si>
    <t>Listwa MTF BLACK  80 mm</t>
  </si>
  <si>
    <t>Listwa MTF BLACK  90 mm</t>
  </si>
  <si>
    <t>Listwa MTF BLACK  100 mm</t>
  </si>
  <si>
    <t>Listwa MTF BLACK  110 mm</t>
  </si>
  <si>
    <t>Listwa MTF BLACK  120 mm</t>
  </si>
  <si>
    <t>Listwa MTF BLACK  130 mm</t>
  </si>
  <si>
    <t>Listwa MTF BLACK  140 mm</t>
  </si>
  <si>
    <t>Listwa MTF BLACK  150 mm</t>
  </si>
  <si>
    <t>Listwa MTF BLACK  160 mm</t>
  </si>
  <si>
    <t>Listwa MTF BLACK  170 mm</t>
  </si>
  <si>
    <t>Listwa MTF BLACK  180 mm</t>
  </si>
  <si>
    <t>Listwa MTF BLACK  190 mm</t>
  </si>
  <si>
    <t>Listwa MTF BLACK  200 mm</t>
  </si>
  <si>
    <t>Listwa MTF BLACK  210 mm</t>
  </si>
  <si>
    <t>Listwa MTF BLACK  220 mm</t>
  </si>
  <si>
    <t>Listwa MTF BLACK  230 mm</t>
  </si>
  <si>
    <t>Listwa MTF BLACK  240 mm</t>
  </si>
  <si>
    <t>Listwa MTF BLACK  250 mm</t>
  </si>
  <si>
    <t>Listwa MTF BLACK  260 mm</t>
  </si>
  <si>
    <t>Listwa MTF BLACK  270 mm</t>
  </si>
  <si>
    <t>Listwa MTF BLACK  280 mm</t>
  </si>
  <si>
    <t>Listwa MTF BLACK  290 mm</t>
  </si>
  <si>
    <t>Listwa MTF BLACK  300 mm</t>
  </si>
  <si>
    <t>STARTER do montażu HS 150</t>
  </si>
  <si>
    <t>STARTER do montażu HS 170</t>
  </si>
  <si>
    <t>Parapet dwustronny z trzpieniem MTF 60mm</t>
  </si>
  <si>
    <t>GARAŻ  Belka montażowa MTF  STARTER</t>
  </si>
  <si>
    <t>GARAŻ  Listwa montażowa MTF  PROFIL PAP 3,04mb</t>
  </si>
  <si>
    <t>ALFA</t>
  </si>
  <si>
    <t>10-20</t>
  </si>
  <si>
    <t xml:space="preserve"> 7-15</t>
  </si>
  <si>
    <t>Sealing PRO-Tape MULTI</t>
  </si>
  <si>
    <t>MULTI</t>
  </si>
  <si>
    <t>Taśma rozprężna   Sealing PRO-Tape MULTI   CZARNA   74/10-20     [3,3 mb]     KNELSEN</t>
  </si>
  <si>
    <t>K-M8X120</t>
  </si>
  <si>
    <t>K-M8X140</t>
  </si>
  <si>
    <t>K-M8X160</t>
  </si>
  <si>
    <t>K-000001</t>
  </si>
  <si>
    <t>K-000002</t>
  </si>
  <si>
    <t>K-000020</t>
  </si>
  <si>
    <t>K-000021</t>
  </si>
  <si>
    <t>K-000030</t>
  </si>
  <si>
    <t>K-000034</t>
  </si>
  <si>
    <t>K-000038</t>
  </si>
  <si>
    <t>K-000039</t>
  </si>
  <si>
    <t>K-000040</t>
  </si>
  <si>
    <t>K-000046</t>
  </si>
  <si>
    <t>K-000220</t>
  </si>
  <si>
    <t>K-000225</t>
  </si>
  <si>
    <t>K-000230</t>
  </si>
  <si>
    <t>K-00034090</t>
  </si>
  <si>
    <t>K-00034100</t>
  </si>
  <si>
    <t>K-000432</t>
  </si>
  <si>
    <t>K-000435</t>
  </si>
  <si>
    <t>K-000438</t>
  </si>
  <si>
    <t>K-057000</t>
  </si>
  <si>
    <t>K-059000</t>
  </si>
  <si>
    <t>K-13001100</t>
  </si>
  <si>
    <t>K-130019</t>
  </si>
  <si>
    <t>K-130020</t>
  </si>
  <si>
    <t>K-130021</t>
  </si>
  <si>
    <t>K-130053</t>
  </si>
  <si>
    <t>K-130055</t>
  </si>
  <si>
    <t>K-130057</t>
  </si>
  <si>
    <t>K-148010</t>
  </si>
  <si>
    <t>K-148992-F</t>
  </si>
  <si>
    <t>K-148996</t>
  </si>
  <si>
    <t>K-148996-F</t>
  </si>
  <si>
    <t>K-149003-10-F</t>
  </si>
  <si>
    <t>K-14909297</t>
  </si>
  <si>
    <t>K-14909302</t>
  </si>
  <si>
    <t>K-14909307</t>
  </si>
  <si>
    <t>K-14909404</t>
  </si>
  <si>
    <t>K-14909450</t>
  </si>
  <si>
    <t>K-14909505</t>
  </si>
  <si>
    <t>K-14909510</t>
  </si>
  <si>
    <t>K-14909530</t>
  </si>
  <si>
    <t>K-149095-F</t>
  </si>
  <si>
    <t>K-149110</t>
  </si>
  <si>
    <t>K-149120</t>
  </si>
  <si>
    <t>K-149120-F</t>
  </si>
  <si>
    <t>K-149130</t>
  </si>
  <si>
    <t>K-149140</t>
  </si>
  <si>
    <t>K-149160</t>
  </si>
  <si>
    <t>K-149170</t>
  </si>
  <si>
    <t>K-149180</t>
  </si>
  <si>
    <t>K-150000</t>
  </si>
  <si>
    <t>K-150000-20190821</t>
  </si>
  <si>
    <t>K-150-241114-650</t>
  </si>
  <si>
    <t>K-2018052</t>
  </si>
  <si>
    <t>K-20190121-003</t>
  </si>
  <si>
    <t>K-20210216-004</t>
  </si>
  <si>
    <t>K-400432</t>
  </si>
  <si>
    <t>K-400436</t>
  </si>
  <si>
    <t>K-400438</t>
  </si>
  <si>
    <t>K-400440</t>
  </si>
  <si>
    <t>K-405029-20</t>
  </si>
  <si>
    <t>K-405032-1</t>
  </si>
  <si>
    <t>K-405037</t>
  </si>
  <si>
    <t>K-40508010</t>
  </si>
  <si>
    <t>K-40508109</t>
  </si>
  <si>
    <t>K-405088/3,0</t>
  </si>
  <si>
    <t>K-40509309</t>
  </si>
  <si>
    <t>K-405098-F</t>
  </si>
  <si>
    <t>K-405099-F</t>
  </si>
  <si>
    <t>K-405100-F</t>
  </si>
  <si>
    <t>K-405102-F</t>
  </si>
  <si>
    <t>K-405104-1</t>
  </si>
  <si>
    <t>K-405107-F</t>
  </si>
  <si>
    <t>K-405110-05</t>
  </si>
  <si>
    <t>K-405110-3</t>
  </si>
  <si>
    <t>K-405124-3</t>
  </si>
  <si>
    <t>K-405130</t>
  </si>
  <si>
    <t>K-405131</t>
  </si>
  <si>
    <t>K-40513182</t>
  </si>
  <si>
    <t>K-40513190</t>
  </si>
  <si>
    <t>K-405137-0/3</t>
  </si>
  <si>
    <t>K-405138</t>
  </si>
  <si>
    <t>K-405138-85</t>
  </si>
  <si>
    <t>K-405142</t>
  </si>
  <si>
    <t>K-405149-3</t>
  </si>
  <si>
    <t>K-40519980</t>
  </si>
  <si>
    <t>K-40520128</t>
  </si>
  <si>
    <t>K-40521410</t>
  </si>
  <si>
    <t>K-40521420</t>
  </si>
  <si>
    <t>K-40521430</t>
  </si>
  <si>
    <t>K-40521440</t>
  </si>
  <si>
    <t>K-405223</t>
  </si>
  <si>
    <t>K-405227</t>
  </si>
  <si>
    <t>K-40525110</t>
  </si>
  <si>
    <t>K-40526010</t>
  </si>
  <si>
    <t>K-40526530</t>
  </si>
  <si>
    <t>K-40526550</t>
  </si>
  <si>
    <t>K-405410</t>
  </si>
  <si>
    <t>K-405415</t>
  </si>
  <si>
    <t>K-405420</t>
  </si>
  <si>
    <t>K-405430</t>
  </si>
  <si>
    <t>K-24908</t>
  </si>
  <si>
    <t>K-40509210</t>
  </si>
  <si>
    <t>Symbol_LD</t>
  </si>
  <si>
    <t>EAN</t>
  </si>
  <si>
    <t>KATEGORIA</t>
  </si>
  <si>
    <t>NAZWA PRODUKTU</t>
  </si>
  <si>
    <t>Nowa cena</t>
  </si>
  <si>
    <t>Link do zdjęcia</t>
  </si>
  <si>
    <t>S-65110</t>
  </si>
  <si>
    <t>01_NARZĘDZIA RĘCZNE</t>
  </si>
  <si>
    <t>Łata murarska z libelką 150cm Poziom  STALCO PERFECT S-65110</t>
  </si>
  <si>
    <t>SZT</t>
  </si>
  <si>
    <t/>
  </si>
  <si>
    <t>https://stalco.pl/media/cennik/mini/2010000035467.jpg</t>
  </si>
  <si>
    <t>S-65111</t>
  </si>
  <si>
    <t>Łata murarska z libelką 200cm Poziom  STALCO PERFECT S-65111</t>
  </si>
  <si>
    <t>https://stalco.pl/media/cennik/mini/2010000035474.jpg</t>
  </si>
  <si>
    <t>S-73935</t>
  </si>
  <si>
    <t>04_AKCESORIA MALARSKIE</t>
  </si>
  <si>
    <t>Zestaw malarski; Wałek  do gładzi 250/48/18mm z uchwytem 2K  STALCO PERFECT S-73935</t>
  </si>
  <si>
    <t>KPL</t>
  </si>
  <si>
    <t>https://stalco.pl/media/cennik/mini/2010000335376.jpg</t>
  </si>
  <si>
    <t>FDS BULK</t>
  </si>
  <si>
    <t>07_SYSTEMY ZAMOCOWAŃ</t>
  </si>
  <si>
    <t>FDS</t>
  </si>
  <si>
    <t>Frez do styropianu 67mm (1/40) STALCO FDS BULK</t>
  </si>
  <si>
    <t>OPAK</t>
  </si>
  <si>
    <t>https://stalco.pl/media/cennik/mini/2010000342862.jpg</t>
  </si>
  <si>
    <t>S93158Z24260</t>
  </si>
  <si>
    <t>Śruby maszynowe gwint niepełny DIN931 24x260mm 5.8 ocynk (10) STALCO S93158Z24260</t>
  </si>
  <si>
    <t>KG</t>
  </si>
  <si>
    <t>https://stalco.pl/media/cennik/mini/5901180101011.jpg</t>
  </si>
  <si>
    <t>NAK6334ZM16</t>
  </si>
  <si>
    <t>Nakrętki przedłużane DIN6334 M16 ocynk (200) STALCO NAK6334ZM16</t>
  </si>
  <si>
    <t>100S</t>
  </si>
  <si>
    <t>https://stalco.pl/media/cennik/mini/5901180101646.jpg</t>
  </si>
  <si>
    <t>NAK6334ZM12</t>
  </si>
  <si>
    <t>Nakrętki przedłużane DIN6334 M12 ocynk (400) STALCO NAK6334ZM12</t>
  </si>
  <si>
    <t>https://stalco.pl/media/cennik/mini/5901180101653.jpg</t>
  </si>
  <si>
    <t>S96119O24150060</t>
  </si>
  <si>
    <t>Śruby maszynowe gwint pełny DIN961 24x1.50x060mm 10.9 oksydowane (25) STALCO S96119O24150060</t>
  </si>
  <si>
    <t>https://stalco.pl/media/cennik/mini/5901180101912.jpg</t>
  </si>
  <si>
    <t>S60388Z08030</t>
  </si>
  <si>
    <t>Śruby z łbem grzybkowym z podsadzeniem DIN603 8x30mm 8.8 ocynk (1400) STALCO S60388Z08030</t>
  </si>
  <si>
    <t>https://stalco.pl/media/cennik/mini/5901180102094.jpg</t>
  </si>
  <si>
    <t>S96019O24200180</t>
  </si>
  <si>
    <t>Śruby maszynowe niepełny gwint DIN960 24x2.00x180mm 10.9 oksydowane (10) STALCO S96019O24200180</t>
  </si>
  <si>
    <t>https://stalco.pl/media/cennik/mini/5901180102285.jpg</t>
  </si>
  <si>
    <t>S96019O24150160</t>
  </si>
  <si>
    <t>Śruby maszynowe niepełny gwint DIN960 24x1.50x160mm 10.9 oksydowane (10) STALCO S96019O24150160</t>
  </si>
  <si>
    <t>https://stalco.pl/media/cennik/mini/5901180103527.jpg</t>
  </si>
  <si>
    <t>S96019O24150120</t>
  </si>
  <si>
    <t>Śruby maszynowe niepełny gwint DIN960 24x1.50x120mm 10.9 oksydowane (10) STALCO S96019O24150120</t>
  </si>
  <si>
    <t>https://stalco.pl/media/cennik/mini/5901180103565.jpg</t>
  </si>
  <si>
    <t>NAK5576ZM12</t>
  </si>
  <si>
    <t>Nakrętki kwadratowe DIN557 M12 klasa 6 ocynk (75) STALCO NAK5576ZM12</t>
  </si>
  <si>
    <t>https://stalco.pl/media/cennik/mini/5901180104104.jpg</t>
  </si>
  <si>
    <t>NAK4394ZM14</t>
  </si>
  <si>
    <t>Nakrętki niskie DIN439 M14 klasa 4 ocynk (100) STALCO NAK4394ZM14</t>
  </si>
  <si>
    <t>https://stalco.pl/media/cennik/mini/5901180104340.jpg</t>
  </si>
  <si>
    <t>S96019O24150100</t>
  </si>
  <si>
    <t>Śruby maszynowe niepełny gwint DIN960 24x1.50x100mm 10.9 oksydowane (10) STALCO S96019O24150100</t>
  </si>
  <si>
    <t>https://stalco.pl/media/cennik/mini/5901180107686.jpg</t>
  </si>
  <si>
    <t>S93158Z20055</t>
  </si>
  <si>
    <t>Śruby maszynowe gwint niepełny DIN931 20x55mm 5.8 ocynk (10) STALCO S93158Z20055</t>
  </si>
  <si>
    <t>https://stalco.pl/media/cennik/mini/5901180107822.jpg</t>
  </si>
  <si>
    <t>S60388Z10030</t>
  </si>
  <si>
    <t>Śruby z łbem grzybkowym z podsadzeniem DIN603 10x30mm 8.8 ocynk (800) STALCO S60388Z10030</t>
  </si>
  <si>
    <t>https://stalco.pl/media/cennik/mini/5901180108379.jpg</t>
  </si>
  <si>
    <t>S60388Z10045</t>
  </si>
  <si>
    <t>Śruby z łbem grzybkowym z podsadzeniem DIN603 10x45mm 8.8 ocynk (650) STALCO S60388Z10045</t>
  </si>
  <si>
    <t>https://stalco.pl/media/cennik/mini/5901180108386.jpg</t>
  </si>
  <si>
    <t>S60388Z12060</t>
  </si>
  <si>
    <t>Śruby z łbem grzybkowym z podsadzeniem DIN603 12x60mm 8.8 ocynk (300) STALCO S60388Z12060</t>
  </si>
  <si>
    <t>https://stalco.pl/media/cennik/mini/5901180108393.jpg</t>
  </si>
  <si>
    <t>S93158Z16440</t>
  </si>
  <si>
    <t>Śruby maszynowe gwint niepełny DIN931 16x440mm 5.8 ocynk (10) STALCO S93158Z16440</t>
  </si>
  <si>
    <t>https://stalco.pl/media/cennik/mini/5901180108447.jpg</t>
  </si>
  <si>
    <t>S60388Z10050</t>
  </si>
  <si>
    <t>Śruby z łbem grzybkowym z podsadzeniem DIN603 10x50mm 8.8 ocynk (600) STALCO S60388Z10050</t>
  </si>
  <si>
    <t>https://stalco.pl/media/cennik/mini/5901180109215.jpg</t>
  </si>
  <si>
    <t>S96019O24150140</t>
  </si>
  <si>
    <t>Śruby maszynowe niepełny gwint DIN960 24x1.50x140mm 10.9 oksydowane (10) STALCO S96019O24150140</t>
  </si>
  <si>
    <t>https://stalco.pl/media/cennik/mini/5901180109932.jpg</t>
  </si>
  <si>
    <t>S60388Z08050</t>
  </si>
  <si>
    <t>Śruby z łbem grzybkowym z podsadzeniem DIN603 8x50mm 8.8 ocynk (1000) STALCO S60388Z08050</t>
  </si>
  <si>
    <t>https://stalco.pl/media/cennik/mini/5901180110778.jpg</t>
  </si>
  <si>
    <t>NAK4394ZM24</t>
  </si>
  <si>
    <t>Nakrętki niskie DIN439 M24 klasa 4 ocynk (25) STALCO NAK4394ZM24</t>
  </si>
  <si>
    <t>https://stalco.pl/media/cennik/mini/5901180112093.jpg</t>
  </si>
  <si>
    <t>S60388Z10060</t>
  </si>
  <si>
    <t>Śruby z łbem grzybkowym z podsadzeniem DIN603 10x60mm 8.8 ocynk (500) STALCO S60388Z10060</t>
  </si>
  <si>
    <t>https://stalco.pl/media/cennik/mini/5901180112338.jpg</t>
  </si>
  <si>
    <t>S96019O24200140</t>
  </si>
  <si>
    <t>Śruby maszynowe niepełny gwint DIN960 24x2.00x140mm 10.9 oksydowane (10) STALCO S96019O24200140</t>
  </si>
  <si>
    <t>https://stalco.pl/media/cennik/mini/5901180113052.jpg</t>
  </si>
  <si>
    <t>S60388Z12040</t>
  </si>
  <si>
    <t>Śruby z łbem grzybkowym z podsadzeniem DIN603 12x40mm 8.8 ocynk (400) STALCO S60388Z12040</t>
  </si>
  <si>
    <t>https://stalco.pl/media/cennik/mini/5901180113120.jpg</t>
  </si>
  <si>
    <t>S60388Z08025</t>
  </si>
  <si>
    <t>Śruby z łbem grzybkowym z podsadzeniem DIN603 8x25mm 8.8 ocynk (1400) STALCO S60388Z08025</t>
  </si>
  <si>
    <t>https://stalco.pl/media/cennik/mini/5901180113991.jpg</t>
  </si>
  <si>
    <t>S60388Z12100</t>
  </si>
  <si>
    <t>Śruby z łbem grzybkowym z podsadzeniem DIN603 12x100mm 8.8 ocynk (200) STALCO S60388Z12100</t>
  </si>
  <si>
    <t>https://stalco.pl/media/cennik/mini/5901180114608.jpg</t>
  </si>
  <si>
    <t>S93358Z12110</t>
  </si>
  <si>
    <t>Śruby maszynowe gwint pełny DIN933 12x110mm 5.8 ocynk (10) STALCO S93358Z12110</t>
  </si>
  <si>
    <t>https://stalco.pl/media/cennik/mini/5901180116893.jpg</t>
  </si>
  <si>
    <t>NAK6334ZM20</t>
  </si>
  <si>
    <t>Nakrętki przedłużane DIN6334 M20 ocynk (100) STALCO NAK6334ZM20</t>
  </si>
  <si>
    <t>https://stalco.pl/media/cennik/mini/5901180117258.jpg</t>
  </si>
  <si>
    <t>NAK6334ZM14</t>
  </si>
  <si>
    <t>Nakrętki przedłużane DIN6334 M14 ocynk (250) STALCO NAK6334ZM14</t>
  </si>
  <si>
    <t>https://stalco.pl/media/cennik/mini/5901180117944.jpg</t>
  </si>
  <si>
    <t>S60888O20100</t>
  </si>
  <si>
    <t>Śruby z łbem stożkowym z podsadzeniem H DIN608 PN-M-82402 20x100mm 8.8 oksyd (5) STALCO S60888O20100</t>
  </si>
  <si>
    <t>https://stalco.pl/media/cennik/mini/5901180119665.jpg</t>
  </si>
  <si>
    <t>NNAKZM101040</t>
  </si>
  <si>
    <t>Nitonakrętki radełkowane z kołnierzem walcowym M10 1,0-4,0 ocynk (100) STALCO NNAKZM101040</t>
  </si>
  <si>
    <t>https://stalco.pl/media/cennik/mini/5901180120197.jpg</t>
  </si>
  <si>
    <t>S93358Z20120</t>
  </si>
  <si>
    <t>Śruby maszynowe gwint pełny DIN933 20x120mm 5.8 ocynk (10) STALCO S93358Z20120</t>
  </si>
  <si>
    <t>https://stalco.pl/media/cennik/mini/5901180120401.jpg</t>
  </si>
  <si>
    <t>S93388Z12030</t>
  </si>
  <si>
    <t>Śruby maszynowe gwint pełny DIN933 12x30mm klasa 8.8 ocynk (200) STALCO S93388Z12030</t>
  </si>
  <si>
    <t>https://stalco.pl/media/cennik/mini/5901180120944.jpg</t>
  </si>
  <si>
    <t>S93388Z12040</t>
  </si>
  <si>
    <t>Śruby maszynowe gwint pełny DIN933 12x40mm klasa 8.8 ocynk (100) STALCO S93388Z12040</t>
  </si>
  <si>
    <t>https://stalco.pl/media/cennik/mini/5901180120968.jpg</t>
  </si>
  <si>
    <t>S93188Z16100</t>
  </si>
  <si>
    <t>Śruby maszynowe gwint niepełny DIN931 16x100mm klasa 8.8 ocynk (25) STALCO S93188Z16100</t>
  </si>
  <si>
    <t>https://stalco.pl/media/cennik/mini/5901180121026.jpg</t>
  </si>
  <si>
    <t>S93188Z16060</t>
  </si>
  <si>
    <t>Śruby maszynowe gwint niepełny DIN931 16x60mm klasa 8.8 ocynk (50) STALCO S93188Z16060</t>
  </si>
  <si>
    <t>https://stalco.pl/media/cennik/mini/5901180121040.jpg</t>
  </si>
  <si>
    <t>S93188Z20085</t>
  </si>
  <si>
    <t>Śruby maszynowe gwint niepełny DIN931 20x85mm klasa 8.8 ocynk (25) STALCO S93188Z20085</t>
  </si>
  <si>
    <t>https://stalco.pl/media/cennik/mini/5901180122979.jpg</t>
  </si>
  <si>
    <t>NAK4394ZM20</t>
  </si>
  <si>
    <t>Nakrętki niskie DIN439 M20 klasa 4 ocynk (50) STALCO NAK4394ZM20</t>
  </si>
  <si>
    <t>https://stalco.pl/media/cennik/mini/5901180123600.jpg</t>
  </si>
  <si>
    <t>S60888O10070</t>
  </si>
  <si>
    <t>Śruby z łbem stożkowym z podsadzeniem H DIN608 PN-M-82402 10x70mm 8.8 oksyd. (5) STALCO S60888O10070</t>
  </si>
  <si>
    <t>https://stalco.pl/media/cennik/mini/5901180124331.jpg</t>
  </si>
  <si>
    <t>NAK6334ZM30</t>
  </si>
  <si>
    <t>Nakrętki przedłużane DIN6334 M30 ocynk (25) STALCO NAK6334ZM30</t>
  </si>
  <si>
    <t>https://stalco.pl/media/cennik/mini/5901180124645.jpg</t>
  </si>
  <si>
    <t>S93388Z10030</t>
  </si>
  <si>
    <t>Śruby maszynowe gwint pełny DIN933 10x30mm klasa 8.8 ocynk (200) STALCO S93388Z10030</t>
  </si>
  <si>
    <t>https://stalco.pl/media/cennik/mini/5901180124812.jpg</t>
  </si>
  <si>
    <t>S93188Z16080</t>
  </si>
  <si>
    <t>Śruby maszynowe gwint niepełny DIN931 16x80mm klasa 8.8 ocynk (50) STALCO S93188Z16080</t>
  </si>
  <si>
    <t>https://stalco.pl/media/cennik/mini/5901180124966.jpg</t>
  </si>
  <si>
    <t>PP125Z03</t>
  </si>
  <si>
    <t>Podkładki płaskie DIN125 03mm pokrycie ocynk (10) STALCO PP125Z03</t>
  </si>
  <si>
    <t>https://stalco.pl/media/cennik/mini/5901180129138.jpg</t>
  </si>
  <si>
    <t>PP125Z42</t>
  </si>
  <si>
    <t>Podkładki płaskie DIN125 42mm pokrycie ocynk (10) STALCO PP125Z42</t>
  </si>
  <si>
    <t>https://stalco.pl/media/cennik/mini/5901180129145.jpg</t>
  </si>
  <si>
    <t>S93358Z24040</t>
  </si>
  <si>
    <t>Śruby maszynowe gwint pełny DIN933 24x40mm 5.8 ocynk (10) STALCO S93358Z24040</t>
  </si>
  <si>
    <t>https://stalco.pl/media/cennik/mini/5901180129237.jpg</t>
  </si>
  <si>
    <t>NAK6334ZM05</t>
  </si>
  <si>
    <t>Nakrętki przedłużane DIN6334 M5 ocynk (5000) STALCO NAK6334ZM05</t>
  </si>
  <si>
    <t>https://stalco.pl/media/cennik/mini/5901180129626.jpg</t>
  </si>
  <si>
    <t>NAK6334ZM24</t>
  </si>
  <si>
    <t>Nakrętki przedłużane DIN6334 M24 ocynk (60) STALCO NAK6334ZM24</t>
  </si>
  <si>
    <t>https://stalco.pl/media/cennik/mini/5901180130028.jpg</t>
  </si>
  <si>
    <t>S93388Z08020</t>
  </si>
  <si>
    <t>Śruby maszynowe gwint pełny DIN933 8x20mm klasa 8.8 ocynk (200) STALCO S93388Z08020</t>
  </si>
  <si>
    <t>https://stalco.pl/media/cennik/mini/5901180130486.jpg</t>
  </si>
  <si>
    <t>S93388Z08025</t>
  </si>
  <si>
    <t>Śruby maszynowe gwint pełny DIN933 8x25mm klasa 8.8 ocynk (200) STALCO S93388Z08025</t>
  </si>
  <si>
    <t>https://stalco.pl/media/cennik/mini/5901180130493.jpg</t>
  </si>
  <si>
    <t>S93388Z08030</t>
  </si>
  <si>
    <t>Śruby maszynowe gwint pełny DIN933 8x30mm klasa 8.8 ocynk (200) STALCO S93388Z08030</t>
  </si>
  <si>
    <t>https://stalco.pl/media/cennik/mini/5901180130509.jpg</t>
  </si>
  <si>
    <t>S93388Z10020</t>
  </si>
  <si>
    <t>Śruby maszynowe gwint pełny DIN933 10x20mm klasa 8.8 ocynk (200) STALCO S93388Z10020</t>
  </si>
  <si>
    <t>https://stalco.pl/media/cennik/mini/5901180130523.jpg</t>
  </si>
  <si>
    <t>S93388Z10025</t>
  </si>
  <si>
    <t>Śruby maszynowe gwint pełny DIN933 10x25mm klasa 8.8 ocynk (200) STALCO S93388Z10025</t>
  </si>
  <si>
    <t>https://stalco.pl/media/cennik/mini/5901180130530.jpg</t>
  </si>
  <si>
    <t>S93388Z10035</t>
  </si>
  <si>
    <t>Śruby maszynowe gwint pełny DIN933 10x35mm klasa 8.8 ocynk (200) STALCO S93388Z10035</t>
  </si>
  <si>
    <t>https://stalco.pl/media/cennik/mini/5901180130547.jpg</t>
  </si>
  <si>
    <t>S93388Z10040</t>
  </si>
  <si>
    <t>Śruby maszynowe gwint pełny DIN933 10x40mm klasa 8.8 ocynk (200) STALCO S93388Z10040</t>
  </si>
  <si>
    <t>https://stalco.pl/media/cennik/mini/5901180130554.jpg</t>
  </si>
  <si>
    <t>S93188Z12040</t>
  </si>
  <si>
    <t>Śruby maszynowe gwint niepełny DIN931 12x40mm klasa 8.8 ocynk (100) STALCO S93188Z12040</t>
  </si>
  <si>
    <t>https://stalco.pl/media/cennik/mini/5901180130592.jpg</t>
  </si>
  <si>
    <t>S93388Z12060</t>
  </si>
  <si>
    <t>Śruby maszynowe gwint pełny DIN933 12x60mm klasa 8.8 ocynk (100) STALCO S93388Z12060</t>
  </si>
  <si>
    <t>https://stalco.pl/media/cennik/mini/5901180130608.jpg</t>
  </si>
  <si>
    <t>S93188Z12070</t>
  </si>
  <si>
    <t>Śruby maszynowe gwint niepełny DIN931 12x70mm klasa 8.8 ocynk (100) STALCO S93188Z12070</t>
  </si>
  <si>
    <t>https://stalco.pl/media/cennik/mini/5901180130615.jpg</t>
  </si>
  <si>
    <t>S93188Z12080</t>
  </si>
  <si>
    <t>Śruby maszynowe gwint niepełny DIN931 12x80mm klasa 8.8 ocynk (50) STALCO S93188Z12080</t>
  </si>
  <si>
    <t>https://stalco.pl/media/cennik/mini/5901180130622.jpg</t>
  </si>
  <si>
    <t>S93188Z12100</t>
  </si>
  <si>
    <t>Śruby maszynowe gwint niepełny DIN931 12x100mm klasa 8.8 ocynk (50) STALCO S93188Z12100</t>
  </si>
  <si>
    <t>https://stalco.pl/media/cennik/mini/5901180130639.jpg</t>
  </si>
  <si>
    <t>S93188Z16070</t>
  </si>
  <si>
    <t>Śruby maszynowe gwint niepełny DIN931 16x70mm klasa 8.8 ocynk (50) STALCO S93188Z16070</t>
  </si>
  <si>
    <t>https://stalco.pl/media/cennik/mini/5901180130646.jpg</t>
  </si>
  <si>
    <t>S93388Z16080</t>
  </si>
  <si>
    <t>Śruby maszynowe gwint pełny DIN933 16x80mm klasa 8.8 ocynk (50) STALCO S93388Z16080</t>
  </si>
  <si>
    <t>https://stalco.pl/media/cennik/mini/5901180130653.jpg</t>
  </si>
  <si>
    <t>S93188Z16120</t>
  </si>
  <si>
    <t>Śruby maszynowe gwint niepełny DIN931 16x120mm klasa 8.8 ocynk (25) STALCO S93188Z16120</t>
  </si>
  <si>
    <t>https://stalco.pl/media/cennik/mini/5901180130660.jpg</t>
  </si>
  <si>
    <t>S93188Z20060</t>
  </si>
  <si>
    <t>Śruby maszynowe gwint niepełny DIN931 20x60mm klasa 8.8 ocynk (25) STALCO S93188Z20060</t>
  </si>
  <si>
    <t>https://stalco.pl/media/cennik/mini/5901180130677.jpg</t>
  </si>
  <si>
    <t>S93188Z20070</t>
  </si>
  <si>
    <t>Śruby maszynowe gwint niepełny DIN931 20x70mm klasa 8.8 ocynk (25) STALCO S93188Z20070</t>
  </si>
  <si>
    <t>https://stalco.pl/media/cennik/mini/5901180130684.jpg</t>
  </si>
  <si>
    <t>S93188Z20080</t>
  </si>
  <si>
    <t>Śruby maszynowe gwint niepełny DIN931 20x80mm klasa 8.8 ocynk (25) STALCO S93188Z20080</t>
  </si>
  <si>
    <t>https://stalco.pl/media/cennik/mini/5901180130691.jpg</t>
  </si>
  <si>
    <t>S60348Z12025</t>
  </si>
  <si>
    <t>Śruby z łbem grzybkowym z podsadzeniem DIN603 12x25mm 4.8 ocynk (10) STALCO S60348Z12025</t>
  </si>
  <si>
    <t>https://stalco.pl/media/cennik/mini/5901180131582.jpg</t>
  </si>
  <si>
    <t>S93188Z12050</t>
  </si>
  <si>
    <t>Śruby maszynowe gwint niepełny DIN931 12x50mm klasa 8.8 ocynk (100) STALCO S93188Z12050</t>
  </si>
  <si>
    <t>https://stalco.pl/media/cennik/mini/5901180132022.jpg</t>
  </si>
  <si>
    <t>S93188Z12060</t>
  </si>
  <si>
    <t>Śruby maszynowe gwint niepełny DIN931 12x60mm klasa 8.8 ocynk (100) STALCO S93188Z12060</t>
  </si>
  <si>
    <t>https://stalco.pl/media/cennik/mini/5901180132039.jpg</t>
  </si>
  <si>
    <t>S93188Z16050</t>
  </si>
  <si>
    <t>Śruby maszynowe gwint niepełny DIN931 16x50mm klasa 8.8 ocynk (50) STALCO S93188Z16050</t>
  </si>
  <si>
    <t>https://stalco.pl/media/cennik/mini/5901180132077.jpg</t>
  </si>
  <si>
    <t>S93188Z20100</t>
  </si>
  <si>
    <t>Śruby maszynowe gwint niepełny DIN931 20x100mm klasa 8.8 ocynk (25) STALCO S93188Z20100</t>
  </si>
  <si>
    <t>https://stalco.pl/media/cennik/mini/5901180132084.jpg</t>
  </si>
  <si>
    <t>S93388Z10050</t>
  </si>
  <si>
    <t>Śruby maszynowe gwint pełny DIN933 10x50mm klasa 8.8 ocynk (100) STALCO S93388Z10050</t>
  </si>
  <si>
    <t>https://stalco.pl/media/cennik/mini/5901180132114.jpg</t>
  </si>
  <si>
    <t>S93388Z12050</t>
  </si>
  <si>
    <t>Śruby maszynowe gwint pełny DIN933 12x50mm klasa 8.8 ocynk (100) STALCO S93388Z12050</t>
  </si>
  <si>
    <t>https://stalco.pl/media/cennik/mini/5901180132121.jpg</t>
  </si>
  <si>
    <t>S93388Z14040</t>
  </si>
  <si>
    <t>Śruby maszynowe gwint pełny DIN933 14x40mm klasa 8.8 ocynk (100) STALCO S93388Z14040</t>
  </si>
  <si>
    <t>https://stalco.pl/media/cennik/mini/5901180132145.jpg</t>
  </si>
  <si>
    <t>S93388Z16040</t>
  </si>
  <si>
    <t>Śruby maszynowe gwint pełny DIN933 16x40mm klasa 8.8 ocynk (50) STALCO S93388Z16040</t>
  </si>
  <si>
    <t>https://stalco.pl/media/cennik/mini/5901180132183.jpg</t>
  </si>
  <si>
    <t>S93388Z16060</t>
  </si>
  <si>
    <t>Śruby maszynowe gwint pełny DIN933 16x60mm klasa 8.8 ocynk (50) STALCO S93388Z16060</t>
  </si>
  <si>
    <t>https://stalco.pl/media/cennik/mini/5901180132190.jpg</t>
  </si>
  <si>
    <t>S93388Z16070</t>
  </si>
  <si>
    <t>Śruby maszynowe gwint pełny DIN933 16x70mm klasa 8.8 ocynk (50) STALCO S93388Z16070</t>
  </si>
  <si>
    <t>https://stalco.pl/media/cennik/mini/5901180132206.jpg</t>
  </si>
  <si>
    <t>S93388Z08016</t>
  </si>
  <si>
    <t>Śruby maszynowe gwint pełny DIN933 8x16mm klasa 8.8 ocynk (200) STALCO S93388Z08016</t>
  </si>
  <si>
    <t>https://stalco.pl/media/cennik/mini/5901180132244.jpg</t>
  </si>
  <si>
    <t>S60388Z12070</t>
  </si>
  <si>
    <t>Śruby z łbem grzybkowym z podsadzeniem DIN603 12x70mm 8.8 ocynk (300) STALCO S60388Z12070</t>
  </si>
  <si>
    <t>https://stalco.pl/media/cennik/mini/5901180132565.jpg</t>
  </si>
  <si>
    <t>S60388Z12030</t>
  </si>
  <si>
    <t>Śruby z łbem grzybkowym z podsadzeniem DIN603 12x30mm 8.8 ocynk (450) STALCO S60388Z12030</t>
  </si>
  <si>
    <t>https://stalco.pl/media/cennik/mini/5901180134897.jpg</t>
  </si>
  <si>
    <t>S93388Z16050</t>
  </si>
  <si>
    <t>Śruby maszynowe gwint pełny DIN933 16x50mm klasa 8.8 ocynk (50) STALCO S93388Z16050</t>
  </si>
  <si>
    <t>https://stalco.pl/media/cennik/mini/5901180137713.jpg</t>
  </si>
  <si>
    <t>NAK6334ZM18</t>
  </si>
  <si>
    <t>Nakrętki przedłużane DIN6334 M18 ocynk (150) STALCO NAK6334ZM18</t>
  </si>
  <si>
    <t>https://stalco.pl/media/cennik/mini/5901180138901.jpg</t>
  </si>
  <si>
    <t>NAK9348ZM30</t>
  </si>
  <si>
    <t>Nakrętki sześciokątne DIN934 M30 klasa 8 ocynk (5) STALCO NAK9348ZM30</t>
  </si>
  <si>
    <t>https://stalco.pl/media/cennik/mini/5901180139281.jpg</t>
  </si>
  <si>
    <t>S93188Z08040</t>
  </si>
  <si>
    <t>Śruby maszynowe gwint niepełny DIN931 8x40mm klasa 8.8 ocynk (200) STALCO S93188Z08040</t>
  </si>
  <si>
    <t>https://stalco.pl/media/cennik/mini/5901180139397.jpg</t>
  </si>
  <si>
    <t>S93188Z08050</t>
  </si>
  <si>
    <t>Śruby maszynowe gwint niepełny DIN931 8x50mm klasa 8.8 ocynk (200) STALCO S93188Z08050</t>
  </si>
  <si>
    <t>https://stalco.pl/media/cennik/mini/5901180139403.jpg</t>
  </si>
  <si>
    <t>S93188Z08060</t>
  </si>
  <si>
    <t>Śruby maszynowe gwint niepełny DIN931 8x60mm klasa 8.8 ocynk (200) STALCO S93188Z08060</t>
  </si>
  <si>
    <t>https://stalco.pl/media/cennik/mini/5901180139410.jpg</t>
  </si>
  <si>
    <t>S93188Z08080</t>
  </si>
  <si>
    <t>Śruby maszynowe gwint niepełny DIN931 8x80mm klasa 8.8 ocynk (200) STALCO S93188Z08080</t>
  </si>
  <si>
    <t>https://stalco.pl/media/cennik/mini/5901180139427.jpg</t>
  </si>
  <si>
    <t>S93188Z10040</t>
  </si>
  <si>
    <t>Śruby maszynowe gwint niepełny DIN931 10x40mm klasa 8.8 ocynk (200) STALCO S93188Z10040</t>
  </si>
  <si>
    <t>https://stalco.pl/media/cennik/mini/5901180139434.jpg</t>
  </si>
  <si>
    <t>S93188Z10050</t>
  </si>
  <si>
    <t>Śruby maszynowe gwint niepełny DIN931 10x50mm klasa 8.8 ocynk (200) STALCO S93188Z10050</t>
  </si>
  <si>
    <t>https://stalco.pl/media/cennik/mini/5901180139441.jpg</t>
  </si>
  <si>
    <t>S93188Z10060</t>
  </si>
  <si>
    <t>Śruby maszynowe gwint niepełny DIN931 10x60mm klasa 8.8 ocynk (100) STALCO S93188Z10060</t>
  </si>
  <si>
    <t>https://stalco.pl/media/cennik/mini/5901180139458.jpg</t>
  </si>
  <si>
    <t>S93188Z10070</t>
  </si>
  <si>
    <t>Śruby maszynowe gwint niepełny DIN931 10x70mm klasa 8.8 ocynk (100) STALCO S93188Z10070</t>
  </si>
  <si>
    <t>https://stalco.pl/media/cennik/mini/5901180139465.jpg</t>
  </si>
  <si>
    <t>S93188Z10080</t>
  </si>
  <si>
    <t>Śruby maszynowe gwint niepełny DIN931 10x80mm klasa 8.8 ocynk (100) STALCO S93188Z10080</t>
  </si>
  <si>
    <t>https://stalco.pl/media/cennik/mini/5901180139472.jpg</t>
  </si>
  <si>
    <t>S93188Z10100</t>
  </si>
  <si>
    <t>Śruby maszynowe gwint niepełny DIN931 10x100mm klasa 8.8 ocynk (100) STALCO S93188Z10100</t>
  </si>
  <si>
    <t>https://stalco.pl/media/cennik/mini/5901180139489.jpg</t>
  </si>
  <si>
    <t>S93188Z12090</t>
  </si>
  <si>
    <t>Śruby maszynowe gwint niepełny DIN931 12x90mm klasa 8.8 ocynk (50) STALCO S93188Z12090</t>
  </si>
  <si>
    <t>https://stalco.pl/media/cennik/mini/5901180139496.jpg</t>
  </si>
  <si>
    <t>S93188Z16110</t>
  </si>
  <si>
    <t>Śruby maszynowe gwint niepełny DIN931 16x110mm klasa 8.8 ocynk (25) STALCO S93188Z16110</t>
  </si>
  <si>
    <t>https://stalco.pl/media/cennik/mini/5901180139502.jpg</t>
  </si>
  <si>
    <t>S93188Z16160</t>
  </si>
  <si>
    <t>Śruby maszynowe gwint niepełny DIN931 16x160mm klasa 8.8 ocynk (25) STALCO S93188Z16160</t>
  </si>
  <si>
    <t>https://stalco.pl/media/cennik/mini/5901180139519.jpg</t>
  </si>
  <si>
    <t>S93188Z20090</t>
  </si>
  <si>
    <t>Śruby maszynowe gwint niepełny DIN931 20x90mm klasa 8.8 ocynk (25) STALCO S93188Z20090</t>
  </si>
  <si>
    <t>https://stalco.pl/media/cennik/mini/5901180139526.jpg</t>
  </si>
  <si>
    <t>S93188Z20140</t>
  </si>
  <si>
    <t>Śruby maszynowe gwint niepełny DIN931 20x140mm klasa 8.8 ocynk (25) STALCO S93188Z20140</t>
  </si>
  <si>
    <t>https://stalco.pl/media/cennik/mini/5901180139533.jpg</t>
  </si>
  <si>
    <t>S93188Z20180</t>
  </si>
  <si>
    <t>Śruby maszynowe gwint niepełny DIN931 20x180mm klasa 8.8 ocynk (10) STALCO S93188Z20180</t>
  </si>
  <si>
    <t>https://stalco.pl/media/cennik/mini/5901180139540.jpg</t>
  </si>
  <si>
    <t>S93188Z20200</t>
  </si>
  <si>
    <t>Śruby maszynowe gwint niepełny DIN931 20x200mm klasa 8.8 ocynk (10) STALCO S93188Z20200</t>
  </si>
  <si>
    <t>https://stalco.pl/media/cennik/mini/5901180139557.jpg</t>
  </si>
  <si>
    <t>S93388Z06020</t>
  </si>
  <si>
    <t>Śruby maszynowe gwint pełny DIN933 6x20mm klasa 8.8 ocynk (500) STALCO S93388Z06020</t>
  </si>
  <si>
    <t>https://stalco.pl/media/cennik/mini/5901180139564.jpg</t>
  </si>
  <si>
    <t>S93388Z06030</t>
  </si>
  <si>
    <t>Śruby maszynowe gwint pełny DIN933 6x30mm klasa 8.8 ocynk (500) STALCO S93388Z06030</t>
  </si>
  <si>
    <t>https://stalco.pl/media/cennik/mini/5901180139571.jpg</t>
  </si>
  <si>
    <t>S93388Z08035</t>
  </si>
  <si>
    <t>Śruby maszynowe gwint pełny DIN933 8x35mm klasa 8.8 ocynk (200) STALCO S93388Z08035</t>
  </si>
  <si>
    <t>https://stalco.pl/media/cennik/mini/5901180139588.jpg</t>
  </si>
  <si>
    <t>S93388Z08050</t>
  </si>
  <si>
    <t>Śruby maszynowe gwint pełny DIN933 8x50mm klasa 8.8 ocynk (200) STALCO S93388Z08050</t>
  </si>
  <si>
    <t>https://stalco.pl/media/cennik/mini/5901180139595.jpg</t>
  </si>
  <si>
    <t>S93388Z10045</t>
  </si>
  <si>
    <t>Śruby maszynowe gwint pełny DIN933 10x45mm klasa 8.8 ocynk (200) STALCO S93388Z10045</t>
  </si>
  <si>
    <t>https://stalco.pl/media/cennik/mini/5901180139601.jpg</t>
  </si>
  <si>
    <t>S93388Z10060</t>
  </si>
  <si>
    <t>Śruby maszynowe gwint pełny DIN933 10x60mm klasa 8.8 ocynk (100) STALCO S93388Z10060</t>
  </si>
  <si>
    <t>https://stalco.pl/media/cennik/mini/5901180139618.jpg</t>
  </si>
  <si>
    <t>S93388Z10070</t>
  </si>
  <si>
    <t>Śruby maszynowe gwint pełny DIN933 10x70mm klasa 8.8 ocynk (100) STALCO S93388Z10070</t>
  </si>
  <si>
    <t>https://stalco.pl/media/cennik/mini/5901180139625.jpg</t>
  </si>
  <si>
    <t>S93388Z10080</t>
  </si>
  <si>
    <t>Śruby maszynowe gwint pełny DIN933 10x80mm klasa 8.8 ocynk (100) STALCO S93388Z10080</t>
  </si>
  <si>
    <t>https://stalco.pl/media/cennik/mini/5901180139632.jpg</t>
  </si>
  <si>
    <t>S93388Z12080</t>
  </si>
  <si>
    <t>Śruby maszynowe gwint pełny DIN933 12x80mm klasa 8.8 ocynk (50) STALCO S93388Z12080</t>
  </si>
  <si>
    <t>https://stalco.pl/media/cennik/mini/5901180139649.jpg</t>
  </si>
  <si>
    <t>S93188Z10120</t>
  </si>
  <si>
    <t>Śruby maszynowe gwint niepełny DIN931 10x120mm klasa 8.8 ocynk (50) STALCO S93188Z10120</t>
  </si>
  <si>
    <t>https://stalco.pl/media/cennik/mini/5901180139687.jpg</t>
  </si>
  <si>
    <t>S93188Z10090</t>
  </si>
  <si>
    <t>Śruby maszynowe gwint niepełny DIN931 10x90mm klasa 8.8 ocynk (100) STALCO S93188Z10090</t>
  </si>
  <si>
    <t>https://stalco.pl/media/cennik/mini/5901180139700.jpg</t>
  </si>
  <si>
    <t>S93188Z12120</t>
  </si>
  <si>
    <t>Śruby maszynowe gwint niepełny DIN931 12x120mm klasa 8.8 ocynk (50) STALCO S93188Z12120</t>
  </si>
  <si>
    <t>https://stalco.pl/media/cennik/mini/5901180139724.jpg</t>
  </si>
  <si>
    <t>S93188Z14100</t>
  </si>
  <si>
    <t>Śruby maszynowe gwint niepełny DIN931 14x100mm klasa 8.8 ocynk (50) STALCO S93188Z14100</t>
  </si>
  <si>
    <t>https://stalco.pl/media/cennik/mini/5901180139748.jpg</t>
  </si>
  <si>
    <t>S93188Z14120</t>
  </si>
  <si>
    <t>Śruby maszynowe gwint niepełny DIN931 14x120mm klasa 8.8 ocynk (50) STALCO S93188Z14120</t>
  </si>
  <si>
    <t>https://stalco.pl/media/cennik/mini/5901180139762.jpg</t>
  </si>
  <si>
    <t>S93188Z14050</t>
  </si>
  <si>
    <t>Śruby maszynowe gwint niepełny DIN931 14x50mm klasa 8.8 ocynk (100) STALCO S93188Z14050</t>
  </si>
  <si>
    <t>https://stalco.pl/media/cennik/mini/5901180139779.jpg</t>
  </si>
  <si>
    <t>S93188Z14060</t>
  </si>
  <si>
    <t>Śruby maszynowe gwint niepełny DIN931 14x60mm klasa 8.8 ocynk (50) STALCO S93188Z14060</t>
  </si>
  <si>
    <t>https://stalco.pl/media/cennik/mini/5901180139786.jpg</t>
  </si>
  <si>
    <t>S93188Z14070</t>
  </si>
  <si>
    <t>Śruby maszynowe gwint niepełny DIN931 14x70mm klasa 8.8 ocynk (50) STALCO S93188Z14070</t>
  </si>
  <si>
    <t>https://stalco.pl/media/cennik/mini/5901180139793.jpg</t>
  </si>
  <si>
    <t>S93188Z14080</t>
  </si>
  <si>
    <t>Śruby maszynowe gwint niepełny DIN931 14x80mm klasa 8.8 ocynk (50) STALCO S93188Z14080</t>
  </si>
  <si>
    <t>https://stalco.pl/media/cennik/mini/5901180139809.jpg</t>
  </si>
  <si>
    <t>S93188Z16130</t>
  </si>
  <si>
    <t>Śruby maszynowe gwint niepełny DIN931 16x130mm klasa 8.8 ocynk (25) STALCO S93188Z16130</t>
  </si>
  <si>
    <t>https://stalco.pl/media/cennik/mini/5901180139830.jpg</t>
  </si>
  <si>
    <t>S93188Z16140</t>
  </si>
  <si>
    <t>Śruby maszynowe gwint niepełny DIN931 16x140mm klasa 8.8 ocynk (25) STALCO S93188Z16140</t>
  </si>
  <si>
    <t>https://stalco.pl/media/cennik/mini/5901180139854.jpg</t>
  </si>
  <si>
    <t>S93188Z16150</t>
  </si>
  <si>
    <t>Śruby maszynowe gwint niepełny DIN931 16x150mm klasa 8.8 ocynk (25) STALCO S93188Z16150</t>
  </si>
  <si>
    <t>https://stalco.pl/media/cennik/mini/5901180139878.jpg</t>
  </si>
  <si>
    <t>S93188Z16180</t>
  </si>
  <si>
    <t>Śruby maszynowe gwint niepełny DIN931 16x180mm klasa 8.8 ocynk (25) STALCO S93188Z16180</t>
  </si>
  <si>
    <t>https://stalco.pl/media/cennik/mini/5901180139908.jpg</t>
  </si>
  <si>
    <t>S93188Z16200</t>
  </si>
  <si>
    <t>Śruby maszynowe gwint niepełny DIN931 16x200mm klasa 8.8 ocynk (25) STALCO S93188Z16200</t>
  </si>
  <si>
    <t>https://stalco.pl/media/cennik/mini/5901180139922.jpg</t>
  </si>
  <si>
    <t>S93188Z16055</t>
  </si>
  <si>
    <t>Śruby maszynowe gwint niepełny DIN931 16x55mm klasa 8.8 ocynk (50) STALCO S93188Z16055</t>
  </si>
  <si>
    <t>https://stalco.pl/media/cennik/mini/5901180139946.jpg</t>
  </si>
  <si>
    <t>S93188Z16065</t>
  </si>
  <si>
    <t>Śruby maszynowe gwint niepełny DIN931 16x65mm klasa 8.8 ocynk (50) STALCO S93188Z16065</t>
  </si>
  <si>
    <t>https://stalco.pl/media/cennik/mini/5901180139960.jpg</t>
  </si>
  <si>
    <t>S93188Z16090</t>
  </si>
  <si>
    <t>Śruby maszynowe gwint niepełny DIN931 16x90mm klasa 8.8 ocynk (25) STALCO S93188Z16090</t>
  </si>
  <si>
    <t>https://stalco.pl/media/cennik/mini/5901180139984.jpg</t>
  </si>
  <si>
    <t>S93188Z20160</t>
  </si>
  <si>
    <t>Śruby maszynowe gwint niepełny DIN931 20x160mm klasa 8.8 ocynk (10) STALCO S93188Z20160</t>
  </si>
  <si>
    <t>https://stalco.pl/media/cennik/mini/5901180140027.jpg</t>
  </si>
  <si>
    <t>S93188Z24100</t>
  </si>
  <si>
    <t>Śruby maszynowe gwint niepełny DIN931 24x100mm klasa 8.8 ocynk (10) STALCO S93188Z24100</t>
  </si>
  <si>
    <t>https://stalco.pl/media/cennik/mini/5901180140072.jpg</t>
  </si>
  <si>
    <t>S93188Z24120</t>
  </si>
  <si>
    <t>Śruby maszynowe gwint niepełny DIN931 24x120mm klasa 8.8 ocynk (10) STALCO S93188Z24120</t>
  </si>
  <si>
    <t>https://stalco.pl/media/cennik/mini/5901180140096.jpg</t>
  </si>
  <si>
    <t>S93188Z24140</t>
  </si>
  <si>
    <t>Śruby maszynowe gwint niepełny DIN931 24x140mm klasa 8.8 ocynk (10) STALCO S93188Z24140</t>
  </si>
  <si>
    <t>https://stalco.pl/media/cennik/mini/5901180140119.jpg</t>
  </si>
  <si>
    <t>S93188Z24160</t>
  </si>
  <si>
    <t>Śruby maszynowe gwint niepełny DIN931 24x160mm klasa 8.8 ocynk (10) STALCO S93188Z24160</t>
  </si>
  <si>
    <t>https://stalco.pl/media/cennik/mini/5901180140133.jpg</t>
  </si>
  <si>
    <t>S93188Z24180</t>
  </si>
  <si>
    <t>Śruby maszynowe gwint niepełny DIN931 24x180mm klasa 8.8 ocynk (10) STALCO S93188Z24180</t>
  </si>
  <si>
    <t>https://stalco.pl/media/cennik/mini/5901180140157.jpg</t>
  </si>
  <si>
    <t>S93188Z24200</t>
  </si>
  <si>
    <t>Śruby maszynowe gwint niepełny DIN931 24x200mm klasa 8.8 ocynk (10) STALCO S93188Z24200</t>
  </si>
  <si>
    <t>https://stalco.pl/media/cennik/mini/5901180140171.jpg</t>
  </si>
  <si>
    <t>S93188Z24080</t>
  </si>
  <si>
    <t>Śruby maszynowe gwint niepełny DIN931 24x80mm klasa 8.8 ocynk (25) STALCO S93188Z24080</t>
  </si>
  <si>
    <t>https://stalco.pl/media/cennik/mini/5901180140195.jpg</t>
  </si>
  <si>
    <t>S93188Z24090</t>
  </si>
  <si>
    <t>Śruby maszynowe gwint niepełny DIN931 24x90mm klasa 8.8 ocynk (10) STALCO S93188Z24090</t>
  </si>
  <si>
    <t>https://stalco.pl/media/cennik/mini/5901180140218.jpg</t>
  </si>
  <si>
    <t>S93188Z08100</t>
  </si>
  <si>
    <t>Śruby maszynowe gwint niepełny DIN931 8x100mm klasa 8.8 ocynk (100) STALCO S93188Z08100</t>
  </si>
  <si>
    <t>https://stalco.pl/media/cennik/mini/5901180140232.jpg</t>
  </si>
  <si>
    <t>S93388Z10100</t>
  </si>
  <si>
    <t>Śruby maszynowe gwint pełny DIN933 10x100mm klasa 8.8 ocynk (100) STALCO S93388Z10100</t>
  </si>
  <si>
    <t>https://stalco.pl/media/cennik/mini/5901180140300.jpg</t>
  </si>
  <si>
    <t>S93388Z12100</t>
  </si>
  <si>
    <t>Śruby maszynowe gwint pełny DIN933 12x100mm klasa 8.8 ocynk (50) STALCO S93388Z12100</t>
  </si>
  <si>
    <t>https://stalco.pl/media/cennik/mini/5901180140355.jpg</t>
  </si>
  <si>
    <t>S93388Z12025</t>
  </si>
  <si>
    <t>Śruby maszynowe gwint pełny DIN933 12x25mm klasa 8.8 ocynk (200) STALCO S93388Z12025</t>
  </si>
  <si>
    <t>https://stalco.pl/media/cennik/mini/5901180140379.jpg</t>
  </si>
  <si>
    <t>S93388Z12035</t>
  </si>
  <si>
    <t>Śruby maszynowe gwint pełny DIN933 12x35mm klasa 8.8 ocynk (100) STALCO S93388Z12035</t>
  </si>
  <si>
    <t>https://stalco.pl/media/cennik/mini/5901180140393.jpg</t>
  </si>
  <si>
    <t>S93388Z12045</t>
  </si>
  <si>
    <t>Śruby maszynowe gwint pełny DIN933 12x45mm klasa 8.8 ocynk (100) STALCO S93388Z12045</t>
  </si>
  <si>
    <t>https://stalco.pl/media/cennik/mini/5901180140416.jpg</t>
  </si>
  <si>
    <t>S93388Z12070</t>
  </si>
  <si>
    <t>Śruby maszynowe gwint pełny DIN933 12x70mm klasa 8.8 ocynk (100) STALCO S93388Z12070</t>
  </si>
  <si>
    <t>https://stalco.pl/media/cennik/mini/5901180140430.jpg</t>
  </si>
  <si>
    <t>S93388Z16100</t>
  </si>
  <si>
    <t>Śruby maszynowe gwint pełny DIN933 16x100mm klasa 8.8 ocynk (25) STALCO S93388Z16100</t>
  </si>
  <si>
    <t>https://stalco.pl/media/cennik/mini/5901180140461.jpg</t>
  </si>
  <si>
    <t>S93388Z16030</t>
  </si>
  <si>
    <t>Śruby maszynowe gwint pełny DIN933 16x30mm klasa 8.8 ocynk (50) STALCO S93388Z16030</t>
  </si>
  <si>
    <t>https://stalco.pl/media/cennik/mini/5901180140478.jpg</t>
  </si>
  <si>
    <t>S93388Z16035</t>
  </si>
  <si>
    <t>Śruby maszynowe gwint pełny DIN933 16x35mm klasa 8.8 ocynk (50) STALCO S93388Z16035</t>
  </si>
  <si>
    <t>https://stalco.pl/media/cennik/mini/5901180140492.jpg</t>
  </si>
  <si>
    <t>S93388Z16045</t>
  </si>
  <si>
    <t>Śruby maszynowe gwint pełny DIN933 16x45mm klasa 8.8 ocynk (50) STALCO S93388Z16045</t>
  </si>
  <si>
    <t>https://stalco.pl/media/cennik/mini/5901180140515.jpg</t>
  </si>
  <si>
    <t>S93388Z16055</t>
  </si>
  <si>
    <t>Śruby maszynowe gwint pełny DIN933 16x55mm klasa 8.8 ocynk (50) STALCO S93388Z16055</t>
  </si>
  <si>
    <t>https://stalco.pl/media/cennik/mini/5901180140539.jpg</t>
  </si>
  <si>
    <t>S93388Z20100</t>
  </si>
  <si>
    <t>Śruby maszynowe gwint pełny DIN933 20x100mm klasa 8.8 ocynk (25) STALCO S93388Z20100</t>
  </si>
  <si>
    <t>https://stalco.pl/media/cennik/mini/5901180140553.jpg</t>
  </si>
  <si>
    <t>S93388Z20040</t>
  </si>
  <si>
    <t>Śruby maszynowe gwint pełny DIN933 20x40mm klasa 8.8 ocynk (25) STALCO S93388Z20040</t>
  </si>
  <si>
    <t>https://stalco.pl/media/cennik/mini/5901180140577.jpg</t>
  </si>
  <si>
    <t>S93388Z20050</t>
  </si>
  <si>
    <t>Śruby maszynowe gwint pełny DIN933 20x50mm klasa 8.8 ocynk (25) STALCO S93388Z20050</t>
  </si>
  <si>
    <t>https://stalco.pl/media/cennik/mini/5901180140584.jpg</t>
  </si>
  <si>
    <t>S93388Z20060</t>
  </si>
  <si>
    <t>Śruby maszynowe gwint pełny DIN933 20x60mm klasa 8.8 ocynk (25) STALCO S93388Z20060</t>
  </si>
  <si>
    <t>https://stalco.pl/media/cennik/mini/5901180140591.jpg</t>
  </si>
  <si>
    <t>S93388Z20070</t>
  </si>
  <si>
    <t>Śruby maszynowe gwint pełny DIN933 20x70mm klasa 8.8 ocynk (25) STALCO S93388Z20070</t>
  </si>
  <si>
    <t>https://stalco.pl/media/cennik/mini/5901180140614.jpg</t>
  </si>
  <si>
    <t>S93388Z20080</t>
  </si>
  <si>
    <t>Śruby maszynowe gwint pełny DIN933 20x80mm klasa 8.8 ocynk (25) STALCO S93388Z20080</t>
  </si>
  <si>
    <t>https://stalco.pl/media/cennik/mini/5901180140621.jpg</t>
  </si>
  <si>
    <t>S93388Z06016</t>
  </si>
  <si>
    <t>Śruby maszynowe gwint pełny DIN933 6x16mm klasa 8.8 ocynk (500) STALCO S93388Z06016</t>
  </si>
  <si>
    <t>https://stalco.pl/media/cennik/mini/5901180140638.jpg</t>
  </si>
  <si>
    <t>S93388Z08040</t>
  </si>
  <si>
    <t>Śruby maszynowe gwint pełny DIN933 8x40mm klasa 8.8 ocynk (200) STALCO S93388Z08040</t>
  </si>
  <si>
    <t>https://stalco.pl/media/cennik/mini/5901180140652.jpg</t>
  </si>
  <si>
    <t>S93388Z08060</t>
  </si>
  <si>
    <t>Śruby maszynowe gwint pełny DIN933 8x60mm klasa 8.8 ocynk (200) STALCO S93388Z08060</t>
  </si>
  <si>
    <t>https://stalco.pl/media/cennik/mini/5901180140669.jpg</t>
  </si>
  <si>
    <t>S93388Z08080</t>
  </si>
  <si>
    <t>Śruby maszynowe gwint pełny DIN933 8x80mm klasa 8.8 ocynk (200) STALCO S93388Z08080</t>
  </si>
  <si>
    <t>https://stalco.pl/media/cennik/mini/5901180140683.jpg</t>
  </si>
  <si>
    <t>S93388Z06040</t>
  </si>
  <si>
    <t>Śruby maszynowe gwint pełny DIN933 6x40mm klasa 8.8 ocynk (200) STALCO S93388Z06040</t>
  </si>
  <si>
    <t>https://stalco.pl/media/cennik/mini/5901180140690.jpg</t>
  </si>
  <si>
    <t>S93388Z14060</t>
  </si>
  <si>
    <t>Śruby maszynowe gwint pełny DIN933 14x60mm klasa 8.8 ocynk (50) STALCO S93388Z14060</t>
  </si>
  <si>
    <t>https://stalco.pl/media/cennik/mini/5901180140706.jpg</t>
  </si>
  <si>
    <t>S93388Z14050</t>
  </si>
  <si>
    <t>Śruby maszynowe gwint pełny DIN933 14x50mm klasa 8.8 ocynk (100) STALCO S93388Z14050</t>
  </si>
  <si>
    <t>https://stalco.pl/media/cennik/mini/5901180140713.jpg</t>
  </si>
  <si>
    <t>S93188Z08070</t>
  </si>
  <si>
    <t>Śruby maszynowe gwint niepełny DIN931 8x70mm klasa 8.8 ocynk (200) STALCO S93188Z08070</t>
  </si>
  <si>
    <t>https://stalco.pl/media/cennik/mini/5901180140737.jpg</t>
  </si>
  <si>
    <t>S93188Z16085</t>
  </si>
  <si>
    <t>Śruby maszynowe gwint niepełny DIN931 16x85mm klasa 8.8 ocynk (50) STALCO S93188Z16085</t>
  </si>
  <si>
    <t>https://stalco.pl/media/cennik/mini/5901180141444.jpg</t>
  </si>
  <si>
    <t>NAK9348OM30</t>
  </si>
  <si>
    <t>Nakrętki sześciokątne DIN934 M30 klasa 8 oksydowane (5) STALCO NAK9348OM30</t>
  </si>
  <si>
    <t>https://stalco.pl/media/cennik/mini/5901180141871.jpg</t>
  </si>
  <si>
    <t>S60388Z08060</t>
  </si>
  <si>
    <t>Śruby z łbem grzybkowym z podsadzeniem DIN603 8x60mm 8.8 ocynk (800) STALCO S60388Z08060</t>
  </si>
  <si>
    <t>https://stalco.pl/media/cennik/mini/5901180142212.jpg</t>
  </si>
  <si>
    <t>S93188Z12065</t>
  </si>
  <si>
    <t>Śruby maszynowe gwint niepełny DIN931 12x65mm klasa 8.8 ocynk (100) STALCO S93188Z12065</t>
  </si>
  <si>
    <t>https://stalco.pl/media/cennik/mini/5901180142359.jpg</t>
  </si>
  <si>
    <t>S93388Z16090</t>
  </si>
  <si>
    <t>Śruby maszynowe gwint pełny DIN933 16x90mm klasa 8.8 ocynk (25) STALCO S93388Z16090</t>
  </si>
  <si>
    <t>https://stalco.pl/media/cennik/mini/5901180142793.jpg</t>
  </si>
  <si>
    <t>NAK9348OM101</t>
  </si>
  <si>
    <t>Nakrętki sześciokątne DIN934 M10x1 klasa 8 oksydowane (5) STALCO NAK9348OM101</t>
  </si>
  <si>
    <t>https://stalco.pl/media/cennik/mini/5901180145725.jpg</t>
  </si>
  <si>
    <t>NAK9348OM10125</t>
  </si>
  <si>
    <t>Nakrętki sześciokątne DIN934 M10x1,25 klasa 8 oksydowane (5) STALCO NAK9348OM10125</t>
  </si>
  <si>
    <t>https://stalco.pl/media/cennik/mini/5901180145732.jpg</t>
  </si>
  <si>
    <t>NAK9348OM12125</t>
  </si>
  <si>
    <t>Nakrętki sześciokątne DIN934 M12x1,25 klasa 8 oksydowane (5) STALCO NAK9348OM12125</t>
  </si>
  <si>
    <t>https://stalco.pl/media/cennik/mini/5901180145749.jpg</t>
  </si>
  <si>
    <t>NAK9348OM1415</t>
  </si>
  <si>
    <t>Nakrętki sześciokątne DIN934 M14x1,5 klasa 8 oksydowane (5) STALCO NAK9348OM1415</t>
  </si>
  <si>
    <t>https://stalco.pl/media/cennik/mini/5901180145763.jpg</t>
  </si>
  <si>
    <t>NAK9348OM1615</t>
  </si>
  <si>
    <t>Nakrętki sześciokątne DIN934 M16x1,5 klasa 8 oksydowane (5) STALCO NAK9348OM1615</t>
  </si>
  <si>
    <t>https://stalco.pl/media/cennik/mini/5901180145770.jpg</t>
  </si>
  <si>
    <t>NAK9348OM2015</t>
  </si>
  <si>
    <t>Nakrętki sześciokątne DIN934 M20x1,5 klasa 8 oksydowane (5) STALCO NAK9348OM2015</t>
  </si>
  <si>
    <t>https://stalco.pl/media/cennik/mini/5901180145787.jpg</t>
  </si>
  <si>
    <t>NAK9348OM1215</t>
  </si>
  <si>
    <t>Nakrętki sześciokątne DIN934 M12x1,5 klasa 8 oksydowane (5) STALCO NAK9348OM1215</t>
  </si>
  <si>
    <t>https://stalco.pl/media/cennik/mini/5901180145794.jpg</t>
  </si>
  <si>
    <t>S60388Z10035</t>
  </si>
  <si>
    <t>Śruby z łbem grzybkowym z podsadzeniem DIN603 10x35mm 8.8 ocynk (800) STALCO S60388Z10035</t>
  </si>
  <si>
    <t>https://stalco.pl/media/cennik/mini/5901180146630.jpg</t>
  </si>
  <si>
    <t>S60348Z12230</t>
  </si>
  <si>
    <t>Śruby z łbem grzybkowym z podsadzeniem DIN603 12x230mm 4.8 ocynk (10) STALCO S60348Z12230</t>
  </si>
  <si>
    <t>https://stalco.pl/media/cennik/mini/5901180146753.jpg</t>
  </si>
  <si>
    <t>NAK9856ZM27</t>
  </si>
  <si>
    <t>Nakrętka samokontrująca DIN985 M27 klasa 6 ocynk (25) STALCO NAK9856ZM27</t>
  </si>
  <si>
    <t>https://stalco.pl/media/cennik/mini/5901180147453.jpg</t>
  </si>
  <si>
    <t>NAK9348OM22</t>
  </si>
  <si>
    <t>Nakrętki sześciokątne DIN934 M22 klasa 8 oksydowane (5) STALCO NAK9348OM22</t>
  </si>
  <si>
    <t>https://stalco.pl/media/cennik/mini/5901180147491.jpg</t>
  </si>
  <si>
    <t>NAK9348OM27</t>
  </si>
  <si>
    <t>Nakrętki sześciokątne DIN934 M27 klasa 8 oksydowane (5) STALCO NAK9348OM27</t>
  </si>
  <si>
    <t>https://stalco.pl/media/cennik/mini/5901180147507.jpg</t>
  </si>
  <si>
    <t>NAK93410OM10</t>
  </si>
  <si>
    <t>Nakrętki sześciokątne DIN934 M10 klasa 10 oksydowane (5) STALCO NAK93410OM10</t>
  </si>
  <si>
    <t>https://stalco.pl/media/cennik/mini/5901180147514.jpg</t>
  </si>
  <si>
    <t>NAK93410OM12</t>
  </si>
  <si>
    <t>Nakrętki sześciokątne DIN934 M12 klasa 10 oksydowane (5) STALCO NAK93410OM12</t>
  </si>
  <si>
    <t>https://stalco.pl/media/cennik/mini/5901180147521.jpg</t>
  </si>
  <si>
    <t>NAK93410OM14</t>
  </si>
  <si>
    <t>Nakrętki sześciokątne DIN934 M14 klasa 10 oksydowane (5) STALCO NAK93410OM14</t>
  </si>
  <si>
    <t>https://stalco.pl/media/cennik/mini/5901180147538.jpg</t>
  </si>
  <si>
    <t>NAK93410OM16</t>
  </si>
  <si>
    <t>Nakrętki sześciokątne DIN934 M16 klasa 10 oksydowane (5) STALCO NAK93410OM16</t>
  </si>
  <si>
    <t>https://stalco.pl/media/cennik/mini/5901180147545.jpg</t>
  </si>
  <si>
    <t>NAK93410OM20</t>
  </si>
  <si>
    <t>Nakrętki sześciokątne DIN934 M20 klasa 10 oksydowane (5) STALCO NAK93410OM20</t>
  </si>
  <si>
    <t>https://stalco.pl/media/cennik/mini/5901180147552.jpg</t>
  </si>
  <si>
    <t>NAK93410OM24</t>
  </si>
  <si>
    <t>Nakrętki sześciokątne DIN934 M24 klasa 10 oksydowane (5) STALCO NAK93410OM24</t>
  </si>
  <si>
    <t>https://stalco.pl/media/cennik/mini/5901180147569.jpg</t>
  </si>
  <si>
    <t>NAK93410OM30</t>
  </si>
  <si>
    <t>Nakrętki sześciokątne DIN934 M30 klasa 10 oksydowane (5) STALCO NAK93410OM30</t>
  </si>
  <si>
    <t>https://stalco.pl/media/cennik/mini/5901180147576.jpg</t>
  </si>
  <si>
    <t>NAK9346ZM48</t>
  </si>
  <si>
    <t>Nakrętki sześciokątne DIN934 M48 klasa 6 ocynk (10) STALCO NAK9346ZM48</t>
  </si>
  <si>
    <t>https://stalco.pl/media/cennik/mini/5901180147736.jpg</t>
  </si>
  <si>
    <t>PP9021Z30</t>
  </si>
  <si>
    <t>Podkładki płaskie DIN9021 30mm pokrycie ocynk (10) STALCO PP9021Z30</t>
  </si>
  <si>
    <t>https://stalco.pl/media/cennik/mini/5901180149532.jpg</t>
  </si>
  <si>
    <t>PP9021Z18</t>
  </si>
  <si>
    <t>Podkładki płaskie DIN9021 18mm pokrycie ocynk (10) STALCO PP9021Z18</t>
  </si>
  <si>
    <t>https://stalco.pl/media/cennik/mini/5901180150569.jpg</t>
  </si>
  <si>
    <t>S60388Z12120</t>
  </si>
  <si>
    <t>Śruby z łbem grzybkowym z podsadzeniem DIN603 12x120mm 8.8 ocynk (200) STALCO S60388Z12120</t>
  </si>
  <si>
    <t>https://stalco.pl/media/cennik/mini/5901180151061.jpg</t>
  </si>
  <si>
    <t>S60388Z10040</t>
  </si>
  <si>
    <t>Śruby z łbem grzybkowym z podsadzeniem DIN603 10x40mm 8.8 ocynk (700) STALCO S60388Z10040</t>
  </si>
  <si>
    <t>https://stalco.pl/media/cennik/mini/5901180151948.jpg</t>
  </si>
  <si>
    <t>S60388Z10025</t>
  </si>
  <si>
    <t>Śruby z łbem grzybkowym z podsadzeniem DIN603 10x25mm 8.8 ocynk (800) STALCO S60388Z10025</t>
  </si>
  <si>
    <t>https://stalco.pl/media/cennik/mini/5901180152389.jpg</t>
  </si>
  <si>
    <t>NAK4394ZM2015</t>
  </si>
  <si>
    <t>Nakrętki niskie DIN439 M20x1,5 klasa 4 ocynk (50) STALCO NAK4394ZM2015</t>
  </si>
  <si>
    <t>https://stalco.pl/media/cennik/mini/5901180152518.jpg</t>
  </si>
  <si>
    <t>NAK4394ZM2420</t>
  </si>
  <si>
    <t>Nakrętki niskie DIN439 M24x2,0 klasa 4 ocynk (25) STALCO NAK4394ZM2420</t>
  </si>
  <si>
    <t>https://stalco.pl/media/cennik/mini/5901180152549.jpg</t>
  </si>
  <si>
    <t>NAK4394ZM3015</t>
  </si>
  <si>
    <t>Nakrętki niskie DIN439 M30x1,5 klasa 4 ocynk (10) STALCO NAK4394ZM3015</t>
  </si>
  <si>
    <t>https://stalco.pl/media/cennik/mini/5901180152563.jpg</t>
  </si>
  <si>
    <t>NAK93410OM101</t>
  </si>
  <si>
    <t>Nakrętki sześciokątne DIN934 M10x1 klasa 10 oksydowane (5) STALCO NAK93410OM101</t>
  </si>
  <si>
    <t>https://stalco.pl/media/cennik/mini/5901180154154.jpg</t>
  </si>
  <si>
    <t>NAK93410OM1615</t>
  </si>
  <si>
    <t>Nakrętki sześciokątne DIN934 M16x1,5 klasa 10 oksydowane (5) STALCO NAK93410OM1615</t>
  </si>
  <si>
    <t>https://stalco.pl/media/cennik/mini/5901180154161.jpg</t>
  </si>
  <si>
    <t>NAK93410OM2015</t>
  </si>
  <si>
    <t>Nakrętki sześciokątne DIN934 M20x1,5 klasa 10 oksydowane (5) STALCO NAK93410OM2015</t>
  </si>
  <si>
    <t>https://stalco.pl/media/cennik/mini/5901180154178.jpg</t>
  </si>
  <si>
    <t>S96019O24200070</t>
  </si>
  <si>
    <t>Śruby maszynowe niepełny gwint DIN960 24x2.00x070mm 10.9 oksydowane (25) STALCO S96019O24200070</t>
  </si>
  <si>
    <t>https://stalco.pl/media/cennik/mini/5901180154574.jpg</t>
  </si>
  <si>
    <t>NAK9348ZM27</t>
  </si>
  <si>
    <t>Nakrętki sześciokątne DIN934 M27 klasa 8 ocynk (5) STALCO NAK9348ZM27</t>
  </si>
  <si>
    <t>https://stalco.pl/media/cennik/mini/5901180155779.jpg</t>
  </si>
  <si>
    <t>NAK9348ZM22</t>
  </si>
  <si>
    <t>Nakrętki sześciokątne DIN934 M22 klasa 8 ocynk (5) STALCO NAK9348ZM22</t>
  </si>
  <si>
    <t>https://stalco.pl/media/cennik/mini/5901180156134.jpg</t>
  </si>
  <si>
    <t>S93358Z10110</t>
  </si>
  <si>
    <t>Śruby maszynowe gwint pełny DIN933 10x110mm 5.8 ocynk (10) STALCO S93358Z10110</t>
  </si>
  <si>
    <t>https://stalco.pl/media/cennik/mini/5901180156837.jpg</t>
  </si>
  <si>
    <t>NAK9348OM36</t>
  </si>
  <si>
    <t>Nakrętki sześciokątne DIN934 M36 klasa 8 oksydowane (5) STALCO NAK9348OM36</t>
  </si>
  <si>
    <t>https://stalco.pl/media/cennik/mini/5901180157643.jpg</t>
  </si>
  <si>
    <t>S93188Z10110</t>
  </si>
  <si>
    <t>Śruby maszynowe gwint niepełny DIN931 10x110mm klasa 8.8 ocynk (50) STALCO S93188Z10110</t>
  </si>
  <si>
    <t>https://stalco.pl/media/cennik/mini/5901180157926.jpg</t>
  </si>
  <si>
    <t>S93188Z10130</t>
  </si>
  <si>
    <t>Śruby maszynowe gwint niepełny DIN931 10x130mm klasa 8.8 ocynk (50) STALCO S93188Z10130</t>
  </si>
  <si>
    <t>https://stalco.pl/media/cennik/mini/5901180157933.jpg</t>
  </si>
  <si>
    <t>S93188Z10140</t>
  </si>
  <si>
    <t>Śruby maszynowe gwint niepełny DIN931 10x140mm klasa 8.8 ocynk (50) STALCO S93188Z10140</t>
  </si>
  <si>
    <t>https://stalco.pl/media/cennik/mini/5901180157940.jpg</t>
  </si>
  <si>
    <t>S93188Z10150</t>
  </si>
  <si>
    <t>Śruby maszynowe gwint niepełny DIN931 10x150mm klasa 8.8 ocynk (50) STALCO S93188Z10150</t>
  </si>
  <si>
    <t>https://stalco.pl/media/cennik/mini/5901180157957.jpg</t>
  </si>
  <si>
    <t>S93188Z10160</t>
  </si>
  <si>
    <t>Śruby maszynowe gwint niepełny DIN931 10x160mm klasa 8.8 ocynk (50) STALCO S93188Z10160</t>
  </si>
  <si>
    <t>https://stalco.pl/media/cennik/mini/5901180157964.jpg</t>
  </si>
  <si>
    <t>S93188Z10045</t>
  </si>
  <si>
    <t>Śruby maszynowe gwint niepełny DIN931 10x45mm klasa 8.8 ocynk (200) STALCO S93188Z10045</t>
  </si>
  <si>
    <t>https://stalco.pl/media/cennik/mini/5901180157971.jpg</t>
  </si>
  <si>
    <t>S93188Z12110</t>
  </si>
  <si>
    <t>Śruby maszynowe gwint niepełny DIN931 12x110mm klasa 8.8 ocynk (50) STALCO S93188Z12110</t>
  </si>
  <si>
    <t>https://stalco.pl/media/cennik/mini/5901180157988.jpg</t>
  </si>
  <si>
    <t>S93188Z12130</t>
  </si>
  <si>
    <t>Śruby maszynowe gwint niepełny DIN931 12x130mm klasa 8.8 ocynk (50) STALCO S93188Z12130</t>
  </si>
  <si>
    <t>https://stalco.pl/media/cennik/mini/5901180157995.jpg</t>
  </si>
  <si>
    <t>S93188Z12140</t>
  </si>
  <si>
    <t>Śruby maszynowe gwint niepełny DIN931 12x140mm klasa 8.8 ocynk (50) STALCO S93188Z12140</t>
  </si>
  <si>
    <t>https://stalco.pl/media/cennik/mini/5901180158008.jpg</t>
  </si>
  <si>
    <t>S93188Z12150</t>
  </si>
  <si>
    <t>Śruby maszynowe gwint niepełny DIN931 12x150mm klasa 8.8 ocynk (50) STALCO S93188Z12150</t>
  </si>
  <si>
    <t>https://stalco.pl/media/cennik/mini/5901180158015.jpg</t>
  </si>
  <si>
    <t>S93188Z12160</t>
  </si>
  <si>
    <t>Śruby maszynowe gwint niepełny DIN931 12x160mm klasa 8.8 ocynk (25) STALCO S93188Z12160</t>
  </si>
  <si>
    <t>https://stalco.pl/media/cennik/mini/5901180158022.jpg</t>
  </si>
  <si>
    <t>S93188Z12045</t>
  </si>
  <si>
    <t>Śruby maszynowe gwint niepełny DIN931 12x45mm klasa 8.8 ocynk (100) STALCO S93188Z12045</t>
  </si>
  <si>
    <t>https://stalco.pl/media/cennik/mini/5901180158039.jpg</t>
  </si>
  <si>
    <t>S93188Z12055</t>
  </si>
  <si>
    <t>Śruby maszynowe gwint niepełny DIN931 12x55mm klasa 8.8 ocynk (100) STALCO S93188Z12055</t>
  </si>
  <si>
    <t>https://stalco.pl/media/cennik/mini/5901180158046.jpg</t>
  </si>
  <si>
    <t>S93188Z14140</t>
  </si>
  <si>
    <t>Śruby maszynowe gwint niepełny DIN931 14x140mm klasa 8.8 ocynk (25) STALCO S93188Z14140</t>
  </si>
  <si>
    <t>https://stalco.pl/media/cennik/mini/5901180158053.jpg</t>
  </si>
  <si>
    <t>S93188Z14160</t>
  </si>
  <si>
    <t>Śruby maszynowe gwint niepełny DIN931 14x160mm klasa 8.8 ocynk (25) STALCO S93188Z14160</t>
  </si>
  <si>
    <t>https://stalco.pl/media/cennik/mini/5901180158060.jpg</t>
  </si>
  <si>
    <t>S93188Z14180</t>
  </si>
  <si>
    <t>Śruby maszynowe gwint niepełny DIN931 14x180mm klasa 8.8 ocynk (25) STALCO S93188Z14180</t>
  </si>
  <si>
    <t>https://stalco.pl/media/cennik/mini/5901180158077.jpg</t>
  </si>
  <si>
    <t>S93188Z14200</t>
  </si>
  <si>
    <t>Śruby maszynowe gwint niepełny DIN931 14x200mm klasa 8.8 ocynk (20) STALCO S93188Z14200</t>
  </si>
  <si>
    <t>https://stalco.pl/media/cennik/mini/5901180158084.jpg</t>
  </si>
  <si>
    <t>S93188Z14090</t>
  </si>
  <si>
    <t>Śruby maszynowe gwint niepełny DIN931 14x90mm klasa 8.8 ocynk (50) STALCO S93188Z14090</t>
  </si>
  <si>
    <t>https://stalco.pl/media/cennik/mini/5901180158091.jpg</t>
  </si>
  <si>
    <t>S93188Z16045</t>
  </si>
  <si>
    <t>Śruby maszynowe gwint niepełny DIN931 16x45mm klasa 8.8 ocynk (50) STALCO S93188Z16045</t>
  </si>
  <si>
    <t>https://stalco.pl/media/cennik/mini/5901180158107.jpg</t>
  </si>
  <si>
    <t>S93188Z16075</t>
  </si>
  <si>
    <t>Śruby maszynowe gwint niepełny DIN931 16x75mm klasa 8.8 ocynk (50) STALCO S93188Z16075</t>
  </si>
  <si>
    <t>https://stalco.pl/media/cennik/mini/5901180158114.jpg</t>
  </si>
  <si>
    <t>S93188Z18100</t>
  </si>
  <si>
    <t>Śruby maszynowe gwint niepełny DIN931 18x100mm klasa 8.8 ocynk (25) STALCO S93188Z18100</t>
  </si>
  <si>
    <t>https://stalco.pl/media/cennik/mini/5901180158121.jpg</t>
  </si>
  <si>
    <t>S93188Z18120</t>
  </si>
  <si>
    <t>Śruby maszynowe gwint niepełny DIN931 18x120mm klasa 8.8 ocynk (25) STALCO S93188Z18120</t>
  </si>
  <si>
    <t>https://stalco.pl/media/cennik/mini/5901180158138.jpg</t>
  </si>
  <si>
    <t>S93188Z18140</t>
  </si>
  <si>
    <t>Śruby maszynowe gwint niepełny DIN931 18x140mm klasa 8.8 ocynk (25) STALCO S93188Z18140</t>
  </si>
  <si>
    <t>https://stalco.pl/media/cennik/mini/5901180158145.jpg</t>
  </si>
  <si>
    <t>S93188Z18160</t>
  </si>
  <si>
    <t>Śruby maszynowe gwint niepełny DIN931 18x160mm klasa 8.8 ocynk (25) STALCO S93188Z18160</t>
  </si>
  <si>
    <t>https://stalco.pl/media/cennik/mini/5901180158152.jpg</t>
  </si>
  <si>
    <t>S93188Z18180</t>
  </si>
  <si>
    <t>Śruby maszynowe gwint niepełny DIN931 18x180mm klasa 8.8 ocynk (25) STALCO S93188Z18180</t>
  </si>
  <si>
    <t>https://stalco.pl/media/cennik/mini/5901180158169.jpg</t>
  </si>
  <si>
    <t>S93188Z18200</t>
  </si>
  <si>
    <t>Śruby maszynowe gwint niepełny DIN931 18x200mm klasa 8.8 ocynk (25) STALCO S93188Z18200</t>
  </si>
  <si>
    <t>https://stalco.pl/media/cennik/mini/5901180158176.jpg</t>
  </si>
  <si>
    <t>S93188Z18060</t>
  </si>
  <si>
    <t>Śruby maszynowe gwint niepełny DIN931 18x60mm klasa 8.8 ocynk (25) STALCO S93188Z18060</t>
  </si>
  <si>
    <t>https://stalco.pl/media/cennik/mini/5901180158183.jpg</t>
  </si>
  <si>
    <t>S93188Z18070</t>
  </si>
  <si>
    <t>Śruby maszynowe gwint niepełny DIN931 18x70mm klasa 8.8 ocynk (25) STALCO S93188Z18070</t>
  </si>
  <si>
    <t>https://stalco.pl/media/cennik/mini/5901180158190.jpg</t>
  </si>
  <si>
    <t>S93188Z18080</t>
  </si>
  <si>
    <t>Śruby maszynowe gwint niepełny DIN931 18x80mm klasa 8.8 ocynk (25) STALCO S93188Z18080</t>
  </si>
  <si>
    <t>https://stalco.pl/media/cennik/mini/5901180158206.jpg</t>
  </si>
  <si>
    <t>S93188Z18090</t>
  </si>
  <si>
    <t>Śruby maszynowe gwint niepełny DIN931 18x90mm klasa 8.8 ocynk (25) STALCO S93188Z18090</t>
  </si>
  <si>
    <t>https://stalco.pl/media/cennik/mini/5901180158213.jpg</t>
  </si>
  <si>
    <t>S93188Z20110</t>
  </si>
  <si>
    <t>Śruby maszynowe gwint niepełny DIN931 20x110mm klasa 8.8 ocynk (25) STALCO S93188Z20110</t>
  </si>
  <si>
    <t>https://stalco.pl/media/cennik/mini/5901180158220.jpg</t>
  </si>
  <si>
    <t>S93188Z20130</t>
  </si>
  <si>
    <t>Śruby maszynowe gwint niepełny DIN931 20x130mm klasa 8.8 ocynk (25) STALCO S93188Z20130</t>
  </si>
  <si>
    <t>https://stalco.pl/media/cennik/mini/5901180158237.jpg</t>
  </si>
  <si>
    <t>S93188Z20150</t>
  </si>
  <si>
    <t>Śruby maszynowe gwint niepełny DIN931 20x150mm klasa 8.8 ocynk (25) STALCO S93188Z20150</t>
  </si>
  <si>
    <t>https://stalco.pl/media/cennik/mini/5901180158244.jpg</t>
  </si>
  <si>
    <t>S93188Z20170</t>
  </si>
  <si>
    <t>Śruby maszynowe gwint niepełny DIN931 20x170mm klasa 8.8 ocynk (10) STALCO S93188Z20170</t>
  </si>
  <si>
    <t>https://stalco.pl/media/cennik/mini/5901180158251.jpg</t>
  </si>
  <si>
    <t>S93188Z20065</t>
  </si>
  <si>
    <t>Śruby maszynowe gwint niepełny DIN931 20x65mm klasa 8.8 ocynk (25) STALCO S93188Z20065</t>
  </si>
  <si>
    <t>https://stalco.pl/media/cennik/mini/5901180158268.jpg</t>
  </si>
  <si>
    <t>S93188Z20075</t>
  </si>
  <si>
    <t>Śruby maszynowe gwint niepełny DIN931 20x75mm klasa 8.8 ocynk (25) STALCO S93188Z20075</t>
  </si>
  <si>
    <t>https://stalco.pl/media/cennik/mini/5901180158275.jpg</t>
  </si>
  <si>
    <t>S93188Z22100</t>
  </si>
  <si>
    <t>Śruby maszynowe gwint niepełny DIN931 22x100mm klasa 8.8 ocynk (10) STALCO S93188Z22100</t>
  </si>
  <si>
    <t>https://stalco.pl/media/cennik/mini/5901180158282.jpg</t>
  </si>
  <si>
    <t>S93188Z22120</t>
  </si>
  <si>
    <t>Śruby maszynowe gwint niepełny DIN931 22x120mm klasa 8.8 ocynk (10) STALCO S93188Z22120</t>
  </si>
  <si>
    <t>https://stalco.pl/media/cennik/mini/5901180158299.jpg</t>
  </si>
  <si>
    <t>S93188Z22140</t>
  </si>
  <si>
    <t>Śruby maszynowe gwint niepełny DIN931 22x140mm klasa 8.8 ocynk (10) STALCO S93188Z22140</t>
  </si>
  <si>
    <t>https://stalco.pl/media/cennik/mini/5901180158305.jpg</t>
  </si>
  <si>
    <t>S93188Z22160</t>
  </si>
  <si>
    <t>Śruby maszynowe gwint niepełny DIN931 22x160mm klasa 8.8 ocynk (10) STALCO S93188Z22160</t>
  </si>
  <si>
    <t>https://stalco.pl/media/cennik/mini/5901180158312.jpg</t>
  </si>
  <si>
    <t>S93188Z22080</t>
  </si>
  <si>
    <t>Śruby maszynowe gwint niepełny DIN931 22x80mm klasa 8.8 ocynk (25) STALCO S93188Z22080</t>
  </si>
  <si>
    <t>https://stalco.pl/media/cennik/mini/5901180158329.jpg</t>
  </si>
  <si>
    <t>S93188Z24110</t>
  </si>
  <si>
    <t>Śruby maszynowe gwint niepełny DIN931 24x110mm klasa 8.8 ocynk (10) STALCO S93188Z24110</t>
  </si>
  <si>
    <t>https://stalco.pl/media/cennik/mini/5901180158336.jpg</t>
  </si>
  <si>
    <t>S93188Z24130</t>
  </si>
  <si>
    <t>Śruby maszynowe gwint niepełny DIN931 24x130mm klasa 8.8 ocynk (10) STALCO S93188Z24130</t>
  </si>
  <si>
    <t>https://stalco.pl/media/cennik/mini/5901180158343.jpg</t>
  </si>
  <si>
    <t>S93188Z24150</t>
  </si>
  <si>
    <t>Śruby maszynowe gwint niepełny DIN931 24x150mm klasa 8.8 ocynk (10) STALCO S93188Z24150</t>
  </si>
  <si>
    <t>https://stalco.pl/media/cennik/mini/5901180158350.jpg</t>
  </si>
  <si>
    <t>S93188Z24070</t>
  </si>
  <si>
    <t>Śruby maszynowe gwint niepełny DIN931 24x70mm klasa 8.8 ocynk (25) STALCO S93188Z24070</t>
  </si>
  <si>
    <t>https://stalco.pl/media/cennik/mini/5901180158367.jpg</t>
  </si>
  <si>
    <t>S93188Z08120</t>
  </si>
  <si>
    <t>Śruby maszynowe gwint niepełny DIN931 8x120mm klasa 8.8 ocynk (100) STALCO S93188Z08120</t>
  </si>
  <si>
    <t>https://stalco.pl/media/cennik/mini/5901180158374.jpg</t>
  </si>
  <si>
    <t>S93188Z08035</t>
  </si>
  <si>
    <t>Śruby maszynowe gwint niepełny DIN931 8x35mm klasa 8.8 ocynk (200) STALCO S93188Z08035</t>
  </si>
  <si>
    <t>https://stalco.pl/media/cennik/mini/5901180158381.jpg</t>
  </si>
  <si>
    <t>S93188Z08045</t>
  </si>
  <si>
    <t>Śruby maszynowe gwint niepełny DIN931 8x45mm klasa 8.8 ocynk (200) STALCO S93188Z08045</t>
  </si>
  <si>
    <t>https://stalco.pl/media/cennik/mini/5901180158398.jpg</t>
  </si>
  <si>
    <t>S93188Z08090</t>
  </si>
  <si>
    <t>Śruby maszynowe gwint niepełny DIN931 8x90mm klasa 8.8 ocynk (100) STALCO S93188Z08090</t>
  </si>
  <si>
    <t>https://stalco.pl/media/cennik/mini/5901180158404.jpg</t>
  </si>
  <si>
    <t>S93388Z12020</t>
  </si>
  <si>
    <t>Śruby maszynowe gwint pełny DIN933 12x20mm klasa 8.8 ocynk (200) STALCO S93388Z12020</t>
  </si>
  <si>
    <t>https://stalco.pl/media/cennik/mini/5901180158428.jpg</t>
  </si>
  <si>
    <t>S93388Z12090</t>
  </si>
  <si>
    <t>Śruby maszynowe gwint pełny DIN933 12x90mm klasa 8.8 ocynk (50) STALCO S93388Z12090</t>
  </si>
  <si>
    <t>https://stalco.pl/media/cennik/mini/5901180158435.jpg</t>
  </si>
  <si>
    <t>S93388Z12055</t>
  </si>
  <si>
    <t>Śruby maszynowe gwint pełny DIN933 12x55mm klasa 8.8 ocynk (100) STALCO S93388Z12055</t>
  </si>
  <si>
    <t>https://stalco.pl/media/cennik/mini/5901180158459.jpg</t>
  </si>
  <si>
    <t>S93388Z14030</t>
  </si>
  <si>
    <t>Śruby maszynowe gwint pełny DIN933 14x30mm klasa 8.8 ocynk (100) STALCO S93388Z14030</t>
  </si>
  <si>
    <t>https://stalco.pl/media/cennik/mini/5901180158466.jpg</t>
  </si>
  <si>
    <t>S93388Z14035</t>
  </si>
  <si>
    <t>Śruby maszynowe gwint pełny DIN933 14x35mm klasa 8.8 ocynk (100) STALCO S93388Z14035</t>
  </si>
  <si>
    <t>https://stalco.pl/media/cennik/mini/5901180158473.jpg</t>
  </si>
  <si>
    <t>S93388Z14045</t>
  </si>
  <si>
    <t>Śruby maszynowe gwint pełny DIN933 14x45mm klasa 8.8 ocynk (100) STALCO S93388Z14045</t>
  </si>
  <si>
    <t>https://stalco.pl/media/cennik/mini/5901180158480.jpg</t>
  </si>
  <si>
    <t>S93388Z14080</t>
  </si>
  <si>
    <t>Śruby maszynowe gwint pełny DIN933 14x80mm klasa 8.8 ocynk (50) STALCO S93388Z14080</t>
  </si>
  <si>
    <t>https://stalco.pl/media/cennik/mini/5901180158497.jpg</t>
  </si>
  <si>
    <t>S93388Z16065</t>
  </si>
  <si>
    <t>Śruby maszynowe gwint pełny DIN933 16x65mm klasa 8.8 ocynk (50) STALCO S93388Z16065</t>
  </si>
  <si>
    <t>https://stalco.pl/media/cennik/mini/5901180158503.jpg</t>
  </si>
  <si>
    <t>S93388Z18040</t>
  </si>
  <si>
    <t>Śruby maszynowe gwint pełny DIN933 18x40mm klasa 8.8 ocynk (50) STALCO S93388Z18040</t>
  </si>
  <si>
    <t>https://stalco.pl/media/cennik/mini/5901180158558.jpg</t>
  </si>
  <si>
    <t>S93388Z18050</t>
  </si>
  <si>
    <t>Śruby maszynowe gwint pełny DIN933 18x50mm klasa 8.8 ocynk (50) STALCO S93388Z18050</t>
  </si>
  <si>
    <t>https://stalco.pl/media/cennik/mini/5901180158565.jpg</t>
  </si>
  <si>
    <t>S93388Z18060</t>
  </si>
  <si>
    <t>Śruby maszynowe gwint pełny DIN933 18x60mm klasa 8.8 ocynk (25) STALCO S93388Z18060</t>
  </si>
  <si>
    <t>https://stalco.pl/media/cennik/mini/5901180158589.jpg</t>
  </si>
  <si>
    <t>S93388Z20045</t>
  </si>
  <si>
    <t>Śruby maszynowe gwint pełny DIN933 20x45mm klasa 8.8 ocynk (25) STALCO S93388Z20045</t>
  </si>
  <si>
    <t>https://stalco.pl/media/cennik/mini/5901180158596.jpg</t>
  </si>
  <si>
    <t>S93388Z20055</t>
  </si>
  <si>
    <t>Śruby maszynowe gwint pełny DIN933 20x55mm klasa 8.8 ocynk (25) STALCO S93388Z20055</t>
  </si>
  <si>
    <t>https://stalco.pl/media/cennik/mini/5901180158619.jpg</t>
  </si>
  <si>
    <t>S93388Z20065</t>
  </si>
  <si>
    <t>Śruby maszynowe gwint pełny DIN933 20x65mm klasa 8.8 ocynk (25) STALCO S93388Z20065</t>
  </si>
  <si>
    <t>https://stalco.pl/media/cennik/mini/5901180158626.jpg</t>
  </si>
  <si>
    <t>S93388Z20090</t>
  </si>
  <si>
    <t>Śruby maszynowe gwint pełny DIN933 20x90mm klasa 8.8 ocynk (25) STALCO S93388Z20090</t>
  </si>
  <si>
    <t>https://stalco.pl/media/cennik/mini/5901180158633.jpg</t>
  </si>
  <si>
    <t>S93388Z24100</t>
  </si>
  <si>
    <t>Śruby maszynowe gwint pełny DIN933 24x100mm klasa 8.8 ocynk (10) STALCO S93388Z24100</t>
  </si>
  <si>
    <t>https://stalco.pl/media/cennik/mini/5901180158640.jpg</t>
  </si>
  <si>
    <t>S93388Z24050</t>
  </si>
  <si>
    <t>Śruby maszynowe gwint pełny DIN933 24x50mm klasa 8.8 ocynk (25) STALCO S93388Z24050</t>
  </si>
  <si>
    <t>https://stalco.pl/media/cennik/mini/5901180158657.jpg</t>
  </si>
  <si>
    <t>S93388Z24060</t>
  </si>
  <si>
    <t>Śruby maszynowe gwint pełny DIN933 24x60mm klasa 8.8 ocynk (25) STALCO S93388Z24060</t>
  </si>
  <si>
    <t>https://stalco.pl/media/cennik/mini/5901180158664.jpg</t>
  </si>
  <si>
    <t>S93388Z24070</t>
  </si>
  <si>
    <t>Śruby maszynowe gwint pełny DIN933 24x70mm klasa 8.8 ocynk (25) STALCO S93388Z24070</t>
  </si>
  <si>
    <t>https://stalco.pl/media/cennik/mini/5901180158671.jpg</t>
  </si>
  <si>
    <t>S93388Z24080</t>
  </si>
  <si>
    <t>Śruby maszynowe gwint pełny DIN933 24x80mm klasa 8.8 ocynk (25) STALCO S93388Z24080</t>
  </si>
  <si>
    <t>https://stalco.pl/media/cennik/mini/5901180158688.jpg</t>
  </si>
  <si>
    <t>S93388Z24090</t>
  </si>
  <si>
    <t>Śruby maszynowe gwint pełny DIN933 24x90mm klasa 8.8 ocynk (10) STALCO S93388Z24090</t>
  </si>
  <si>
    <t>https://stalco.pl/media/cennik/mini/5901180158695.jpg</t>
  </si>
  <si>
    <t>S93388Z06025</t>
  </si>
  <si>
    <t>Śruby maszynowe gwint pełny DIN933 6x25mm klasa 8.8 ocynk (500) STALCO S93388Z06025</t>
  </si>
  <si>
    <t>https://stalco.pl/media/cennik/mini/5901180158701.jpg</t>
  </si>
  <si>
    <t>S93388Z06050</t>
  </si>
  <si>
    <t>Śruby maszynowe gwint pełny DIN933 6x50mm klasa 8.8 ocynk (200) STALCO S93388Z06050</t>
  </si>
  <si>
    <t>https://stalco.pl/media/cennik/mini/5901180158718.jpg</t>
  </si>
  <si>
    <t>S93388Z06060</t>
  </si>
  <si>
    <t>Śruby maszynowe gwint pełny DIN933 6x60mm klasa 8.8 ocynk (200) STALCO S93388Z06060</t>
  </si>
  <si>
    <t>https://stalco.pl/media/cennik/mini/5901180158725.jpg</t>
  </si>
  <si>
    <t>S93388Z08100</t>
  </si>
  <si>
    <t>Śruby maszynowe gwint pełny DIN933 8x100mm klasa 8.8 ocynk (100) STALCO S93388Z08100</t>
  </si>
  <si>
    <t>https://stalco.pl/media/cennik/mini/5901180158732.jpg</t>
  </si>
  <si>
    <t>S93388Z08045</t>
  </si>
  <si>
    <t>Śruby maszynowe gwint pełny DIN933 8x45mm klasa 8.8 ocynk (200) STALCO S93388Z08045</t>
  </si>
  <si>
    <t>https://stalco.pl/media/cennik/mini/5901180158749.jpg</t>
  </si>
  <si>
    <t>S93388Z08070</t>
  </si>
  <si>
    <t>Śruby maszynowe gwint pełny DIN933 8x70mm klasa 8.8 ocynk (200) STALCO S93388Z08070</t>
  </si>
  <si>
    <t>https://stalco.pl/media/cennik/mini/5901180158756.jpg</t>
  </si>
  <si>
    <t>NAK93410OM12125</t>
  </si>
  <si>
    <t>Nakrętki sześciokątne DIN934 M12x1,25 klasa 10 oksydowane (5) STALCO NAK93410OM12125</t>
  </si>
  <si>
    <t>https://stalco.pl/media/cennik/mini/5901180158855.jpg</t>
  </si>
  <si>
    <t>NAK93410OM1415</t>
  </si>
  <si>
    <t>Nakrętki sześciokątne DIN934 M14x1,5 klasa 10 oksydowane (5) STALCO NAK93410OM1415</t>
  </si>
  <si>
    <t>https://stalco.pl/media/cennik/mini/5901180158862.jpg</t>
  </si>
  <si>
    <t>NAK93410OM1215</t>
  </si>
  <si>
    <t>Nakrętki sześciokątne DIN934 M12x1,5 klasa 10 oksydowane (5) STALCO NAK93410OM1215</t>
  </si>
  <si>
    <t>https://stalco.pl/media/cennik/mini/5901180158879.jpg</t>
  </si>
  <si>
    <t>NAK93410OM10125</t>
  </si>
  <si>
    <t>Nakrętki sześciokątne DIN934 M10x1,25 klasa 10 oksydowane (5) STALCO NAK93410OM10125</t>
  </si>
  <si>
    <t>https://stalco.pl/media/cennik/mini/5901180158886.jpg</t>
  </si>
  <si>
    <t>S96019O20150075</t>
  </si>
  <si>
    <t>Śruby maszynowe niepełny gwint DIN960 20x1.50x075mm 10.9 oksydowane (25) STALCO S96019O20150075</t>
  </si>
  <si>
    <t>https://stalco.pl/media/cennik/mini/5901180159296.jpg</t>
  </si>
  <si>
    <t>NAK9348ZM33</t>
  </si>
  <si>
    <t>Nakrętki sześciokątne DIN934 M33 klasa 8 ocynk (5) STALCO NAK9348ZM33</t>
  </si>
  <si>
    <t>https://stalco.pl/media/cennik/mini/5901180162715.jpg</t>
  </si>
  <si>
    <t>S91288Z04012</t>
  </si>
  <si>
    <t>Śruby imbusowe DIN912 PN-82302 4x12mm 8.8 ocynk (5) STALCO S91288Z04012</t>
  </si>
  <si>
    <t>https://stalco.pl/media/cennik/mini/5901180163132.jpg</t>
  </si>
  <si>
    <t>S91288O04012</t>
  </si>
  <si>
    <t>Śruby imbusowe DIN912 PN-82302 4x12mm 8.8 oksydowane (5) STALCO S91288Z04012</t>
  </si>
  <si>
    <t>https://stalco.pl/media/cennik/mini/5901180163149.jpg</t>
  </si>
  <si>
    <t>S91288Z04016</t>
  </si>
  <si>
    <t>Śruby imbusowe DIN912 PN-82302 4x16mm 8.8 ocynk (5) STALCO S91288Z04016</t>
  </si>
  <si>
    <t>https://stalco.pl/media/cennik/mini/5901180163156.jpg</t>
  </si>
  <si>
    <t>S91288O04016</t>
  </si>
  <si>
    <t>Śruby imbusowe DIN912 PN-82302 4x16mm 8.8 oksydowane (5) STALCO S91288Z04016</t>
  </si>
  <si>
    <t>https://stalco.pl/media/cennik/mini/5901180163163.jpg</t>
  </si>
  <si>
    <t>S91288Z04020</t>
  </si>
  <si>
    <t>Śruby imbusowe DIN912 PN-82302 4x20mm 8.8 ocynk (5) STALCO S91288Z04020</t>
  </si>
  <si>
    <t>https://stalco.pl/media/cennik/mini/5901180163187.jpg</t>
  </si>
  <si>
    <t>S91288O04020</t>
  </si>
  <si>
    <t>Śruby imbusowe DIN912 PN-82302 4x20mm 8.8 oksydowane (5) STALCO S91288Z04020</t>
  </si>
  <si>
    <t>https://stalco.pl/media/cennik/mini/5901180163194.jpg</t>
  </si>
  <si>
    <t>S91288Z04025</t>
  </si>
  <si>
    <t>Śruby imbusowe DIN912 PN-82302 4x25mm 8.8 ocynk (5) STALCO S91288Z04025</t>
  </si>
  <si>
    <t>https://stalco.pl/media/cennik/mini/5901180163200.jpg</t>
  </si>
  <si>
    <t>S91288O04025</t>
  </si>
  <si>
    <t>Śruby imbusowe DIN912 PN-82302 4x25mm 8.8 oksydowane (5) STALCO S91288Z04025</t>
  </si>
  <si>
    <t>https://stalco.pl/media/cennik/mini/5901180163217.jpg</t>
  </si>
  <si>
    <t>S91288Z04030</t>
  </si>
  <si>
    <t>Śruby imbusowe DIN912 PN-82302 4x30mm 8.8 ocynk (5) STALCO S91288Z04030</t>
  </si>
  <si>
    <t>https://stalco.pl/media/cennik/mini/5901180163224.jpg</t>
  </si>
  <si>
    <t>S91288O04030</t>
  </si>
  <si>
    <t>Śruby imbusowe DIN912 PN-82302 4x30mm 8.8 oksydowane (5) STALCO S91288Z04030</t>
  </si>
  <si>
    <t>https://stalco.pl/media/cennik/mini/5901180163231.jpg</t>
  </si>
  <si>
    <t>S91288Z04035</t>
  </si>
  <si>
    <t>Śruby imbusowe DIN912 PN-82302 4x35mm 8.8 ocynk (5) STALCO S91288Z04035</t>
  </si>
  <si>
    <t>https://stalco.pl/media/cennik/mini/5901180163248.jpg</t>
  </si>
  <si>
    <t>S91288O04035</t>
  </si>
  <si>
    <t>Śruby imbusowe DIN912 PN-82302 4x35mm 8.8 oksydowane (5) STALCO S91288Z04035</t>
  </si>
  <si>
    <t>https://stalco.pl/media/cennik/mini/5901180163255.jpg</t>
  </si>
  <si>
    <t>S91288Z04040</t>
  </si>
  <si>
    <t>Śruby imbusowe DIN912 PN-82302 4x40mm 8.8 ocynk (5) STALCO S91288Z04040</t>
  </si>
  <si>
    <t>https://stalco.pl/media/cennik/mini/5901180163262.jpg</t>
  </si>
  <si>
    <t>S91288O04040</t>
  </si>
  <si>
    <t>Śruby imbusowe DIN912 PN-82302 4x40mm 8.8 oksydowane (5) STALCO S91288Z04040</t>
  </si>
  <si>
    <t>https://stalco.pl/media/cennik/mini/5901180163279.jpg</t>
  </si>
  <si>
    <t>S91288Z04050</t>
  </si>
  <si>
    <t>Śruby imbusowe DIN912 PN-82302 4x50mm 8.8 ocynk (5) STALCO S91288Z04050</t>
  </si>
  <si>
    <t>https://stalco.pl/media/cennik/mini/5901180163286.jpg</t>
  </si>
  <si>
    <t>S91288O04050</t>
  </si>
  <si>
    <t>Śruby imbusowe DIN912 PN-82302 4x50mm 8.8 oksydowane (5) STALCO S91288Z04050</t>
  </si>
  <si>
    <t>https://stalco.pl/media/cennik/mini/5901180163293.jpg</t>
  </si>
  <si>
    <t>S91288Z04060</t>
  </si>
  <si>
    <t>Śruby imbusowe DIN912 PN-82302 4x60mm 8.8 ocynk (5) STALCO S91288Z04060</t>
  </si>
  <si>
    <t>https://stalco.pl/media/cennik/mini/5901180163309.jpg</t>
  </si>
  <si>
    <t>S91288Z05010</t>
  </si>
  <si>
    <t>Śruby imbusowe DIN912 PN-82302 5x10mm 8.8 ocynk (5) STALCO S91288Z05010</t>
  </si>
  <si>
    <t>https://stalco.pl/media/cennik/mini/5901180163330.jpg</t>
  </si>
  <si>
    <t>S91288O05010</t>
  </si>
  <si>
    <t>Śruby imbusowe DIN912 PN-82302 5x10mm 8.8 oksydowane (5) STALCO S91288Z05010</t>
  </si>
  <si>
    <t>https://stalco.pl/media/cennik/mini/5901180163347.jpg</t>
  </si>
  <si>
    <t>S91288Z05012</t>
  </si>
  <si>
    <t>Śruby imbusowe DIN912 PN-82302 5x12mm 8.8 ocynk (5) STALCO S91288Z05012</t>
  </si>
  <si>
    <t>https://stalco.pl/media/cennik/mini/5901180163354.jpg</t>
  </si>
  <si>
    <t>S91288O05012</t>
  </si>
  <si>
    <t>Śruby imbusowe DIN912 PN-82302 5x12mm 8.8 oksydowane (5) STALCO S91288Z05012</t>
  </si>
  <si>
    <t>https://stalco.pl/media/cennik/mini/5901180163361.jpg</t>
  </si>
  <si>
    <t>S91288Z05016</t>
  </si>
  <si>
    <t>Śruby imbusowe DIN912 PN-82302 5x16mm 8.8 ocynk (5) STALCO S91288Z05016</t>
  </si>
  <si>
    <t>https://stalco.pl/media/cennik/mini/5901180163378.jpg</t>
  </si>
  <si>
    <t>S91288O05016</t>
  </si>
  <si>
    <t>Śruby imbusowe DIN912 PN-82302 5x16mm 8.8 oksydowane (5) STALCO S91288Z05016</t>
  </si>
  <si>
    <t>https://stalco.pl/media/cennik/mini/5901180163385.jpg</t>
  </si>
  <si>
    <t>S91288Z05020</t>
  </si>
  <si>
    <t>Śruby imbusowe DIN912 PN-82302 5x20mm 8.8 ocynk (5) STALCO S91288Z05020</t>
  </si>
  <si>
    <t>https://stalco.pl/media/cennik/mini/5901180163392.jpg</t>
  </si>
  <si>
    <t>S91288O05020</t>
  </si>
  <si>
    <t>Śruby imbusowe DIN912 PN-82302 5x20mm 8.8 oksydowane (5) STALCO S91288Z05020</t>
  </si>
  <si>
    <t>https://stalco.pl/media/cennik/mini/5901180163408.jpg</t>
  </si>
  <si>
    <t>S91288Z05025</t>
  </si>
  <si>
    <t>Śruby imbusowe DIN912 PN-82302 5x25mm 8.8 ocynk (5) STALCO S91288Z05025</t>
  </si>
  <si>
    <t>https://stalco.pl/media/cennik/mini/5901180163415.jpg</t>
  </si>
  <si>
    <t>S91288O05025</t>
  </si>
  <si>
    <t>Śruby imbusowe DIN912 PN-82302 5x25mm 8.8 oksydowane (5) STALCO S91288Z05025</t>
  </si>
  <si>
    <t>https://stalco.pl/media/cennik/mini/5901180163422.jpg</t>
  </si>
  <si>
    <t>S91288Z05030</t>
  </si>
  <si>
    <t>Śruby imbusowe DIN912 PN-82302 5x30mm 8.8 ocynk (5) STALCO S91288Z05030</t>
  </si>
  <si>
    <t>https://stalco.pl/media/cennik/mini/5901180163439.jpg</t>
  </si>
  <si>
    <t>S91288O05030</t>
  </si>
  <si>
    <t>Śruby imbusowe DIN912 PN-82302 5x30mm 8.8 oksydowane (5) STALCO S91288Z05030</t>
  </si>
  <si>
    <t>https://stalco.pl/media/cennik/mini/5901180163446.jpg</t>
  </si>
  <si>
    <t>S91288Z05035</t>
  </si>
  <si>
    <t>Śruby imbusowe DIN912 PN-82302 5x35mm 8.8 ocynk (5) STALCO S91288Z05035</t>
  </si>
  <si>
    <t>https://stalco.pl/media/cennik/mini/5901180163453.jpg</t>
  </si>
  <si>
    <t>S91288O05035</t>
  </si>
  <si>
    <t>Śruby imbusowe DIN912 PN-82302 5x35mm 8.8 oksydowane (5) STALCO S91288Z05035</t>
  </si>
  <si>
    <t>https://stalco.pl/media/cennik/mini/5901180163460.jpg</t>
  </si>
  <si>
    <t>S91288Z05040</t>
  </si>
  <si>
    <t>Śruby imbusowe DIN912 PN-82302 5x40mm 8.8 ocynk (5) STALCO S91288Z05040</t>
  </si>
  <si>
    <t>https://stalco.pl/media/cennik/mini/5901180163477.jpg</t>
  </si>
  <si>
    <t>S91288O05040</t>
  </si>
  <si>
    <t>Śruby imbusowe DIN912 PN-82302 5x40mm 8.8 oksydowane (5) STALCO S91288Z05040</t>
  </si>
  <si>
    <t>https://stalco.pl/media/cennik/mini/5901180163484.jpg</t>
  </si>
  <si>
    <t>S91288Z05045</t>
  </si>
  <si>
    <t>Śruby imbusowe DIN912 PN-82302 5x45mm 8.8 ocynk (5) STALCO S91288Z05045</t>
  </si>
  <si>
    <t>https://stalco.pl/media/cennik/mini/5901180163491.jpg</t>
  </si>
  <si>
    <t>S91288O05045</t>
  </si>
  <si>
    <t>Śruby imbusowe DIN912 PN-82302 5x45mm 8.8 oksydowane (5) STALCO S91288Z05045</t>
  </si>
  <si>
    <t>https://stalco.pl/media/cennik/mini/5901180163507.jpg</t>
  </si>
  <si>
    <t>S91288Z05050</t>
  </si>
  <si>
    <t>Śruby imbusowe DIN912 PN-82302 5x50mm 8.8 ocynk (5) STALCO S91288Z05050</t>
  </si>
  <si>
    <t>https://stalco.pl/media/cennik/mini/5901180163514.jpg</t>
  </si>
  <si>
    <t>S91288O05050</t>
  </si>
  <si>
    <t>Śruby imbusowe DIN912 PN-82302 5x50mm 8.8 oksydowane (5) STALCO S91288Z05050</t>
  </si>
  <si>
    <t>https://stalco.pl/media/cennik/mini/5901180163521.jpg</t>
  </si>
  <si>
    <t>S91288Z05060</t>
  </si>
  <si>
    <t>Śruby imbusowe DIN912 PN-82302 5x60mm 8.8 ocynk (5) STALCO S91288Z05060</t>
  </si>
  <si>
    <t>https://stalco.pl/media/cennik/mini/5901180163538.jpg</t>
  </si>
  <si>
    <t>S91288O05060</t>
  </si>
  <si>
    <t>Śruby imbusowe DIN912 PN-82302 5x60mm 8.8 oksydowane (5) STALCO S91288Z05060</t>
  </si>
  <si>
    <t>https://stalco.pl/media/cennik/mini/5901180163545.jpg</t>
  </si>
  <si>
    <t>S91288Z05080</t>
  </si>
  <si>
    <t>Śruby imbusowe DIN912 PN-82302 5x80mm 8.8 ocynk (5) STALCO S91288Z05080</t>
  </si>
  <si>
    <t>https://stalco.pl/media/cennik/mini/5901180163569.jpg</t>
  </si>
  <si>
    <t>S91288O05080</t>
  </si>
  <si>
    <t>Śruby imbusowe DIN912 PN-82302 5x80mm 8.8 oksydowane (5) STALCO S91288Z05080</t>
  </si>
  <si>
    <t>https://stalco.pl/media/cennik/mini/5901180163576.jpg</t>
  </si>
  <si>
    <t>S91288Z06010</t>
  </si>
  <si>
    <t>Śruby imbusowe DIN912 PN-82302 6x10mm 8.8 ocynk (5) STALCO S91288Z06010</t>
  </si>
  <si>
    <t>https://stalco.pl/media/cennik/mini/5901180163583.jpg</t>
  </si>
  <si>
    <t>S91288O06010</t>
  </si>
  <si>
    <t>Śruby imbusowe DIN912 PN-82302 6x10mm 8.8 oksydowane (5) STALCO S91288Z06010</t>
  </si>
  <si>
    <t>https://stalco.pl/media/cennik/mini/5901180163590.jpg</t>
  </si>
  <si>
    <t>S91288Z06012</t>
  </si>
  <si>
    <t>Śruby imbusowe DIN912 PN-82302 6x12mm 8.8 ocynk (5) STALCO S91288Z06012</t>
  </si>
  <si>
    <t>https://stalco.pl/media/cennik/mini/5901180163606.jpg</t>
  </si>
  <si>
    <t>S91288Z06016</t>
  </si>
  <si>
    <t>Śruby imbusowe DIN912 PN-82302 6x16mm 8.8 ocynk (5) STALCO S91288Z06016</t>
  </si>
  <si>
    <t>https://stalco.pl/media/cennik/mini/5901180163620.jpg</t>
  </si>
  <si>
    <t>S91288O06016</t>
  </si>
  <si>
    <t>Śruby imbusowe DIN912 PN-82302 6x16mm 8.8 oksydowane (5) STALCO S91288Z06016</t>
  </si>
  <si>
    <t>https://stalco.pl/media/cennik/mini/5901180163637.jpg</t>
  </si>
  <si>
    <t>S91288Z06020</t>
  </si>
  <si>
    <t>Śruby imbusowe DIN912 PN-82302 6x20mm 8.8 ocynk (5) STALCO S91288Z06020</t>
  </si>
  <si>
    <t>https://stalco.pl/media/cennik/mini/5901180163644.jpg</t>
  </si>
  <si>
    <t>S91288O06020</t>
  </si>
  <si>
    <t>Śruby imbusowe DIN912 PN-82302 6x20mm 8.8 oksydowane (5) STALCO S91288Z06020</t>
  </si>
  <si>
    <t>https://stalco.pl/media/cennik/mini/5901180163651.jpg</t>
  </si>
  <si>
    <t>S91288Z06025</t>
  </si>
  <si>
    <t>Śruby imbusowe DIN912 PN-82302 6x25mm 8.8 ocynk (5) STALCO S91288Z06025</t>
  </si>
  <si>
    <t>https://stalco.pl/media/cennik/mini/5901180163668.jpg</t>
  </si>
  <si>
    <t>S91288O06025</t>
  </si>
  <si>
    <t>Śruby imbusowe DIN912 PN-82302 6x25mm 8.8 oksydowane (5) STALCO S91288Z06025</t>
  </si>
  <si>
    <t>https://stalco.pl/media/cennik/mini/5901180163675.jpg</t>
  </si>
  <si>
    <t>S91288Z06030</t>
  </si>
  <si>
    <t>Śruby imbusowe DIN912 PN-82302 6x30mm 8.8 ocynk (5) STALCO S91288Z06030</t>
  </si>
  <si>
    <t>https://stalco.pl/media/cennik/mini/5901180163682.jpg</t>
  </si>
  <si>
    <t>S91288O06030</t>
  </si>
  <si>
    <t>Śruby imbusowe DIN912 PN-82302 6x30mm 8.8 oksydowane (5) STALCO S91288Z06030</t>
  </si>
  <si>
    <t>https://stalco.pl/media/cennik/mini/5901180163699.jpg</t>
  </si>
  <si>
    <t>S91288Z06035</t>
  </si>
  <si>
    <t>Śruby imbusowe DIN912 PN-82302 6x35mm 8.8 ocynk (5) STALCO S91288Z06035</t>
  </si>
  <si>
    <t>https://stalco.pl/media/cennik/mini/5901180163705.jpg</t>
  </si>
  <si>
    <t>S91288O06035</t>
  </si>
  <si>
    <t>Śruby imbusowe DIN912 PN-82302 6x35mm 8.8 oksydowane (5) STALCO S91288Z06035</t>
  </si>
  <si>
    <t>https://stalco.pl/media/cennik/mini/5901180163712.jpg</t>
  </si>
  <si>
    <t>S91288Z06040</t>
  </si>
  <si>
    <t>Śruby imbusowe DIN912 PN-82302 6x40mm 8.8 ocynk (5) STALCO S91288Z06040</t>
  </si>
  <si>
    <t>https://stalco.pl/media/cennik/mini/5901180163729.jpg</t>
  </si>
  <si>
    <t>S91288O06040</t>
  </si>
  <si>
    <t>Śruby imbusowe DIN912 PN-82302 6x40mm 8.8 oksydowane (5) STALCO S91288Z06040</t>
  </si>
  <si>
    <t>https://stalco.pl/media/cennik/mini/5901180163736.jpg</t>
  </si>
  <si>
    <t>S91288Z06045</t>
  </si>
  <si>
    <t>Śruby imbusowe DIN912 PN-82302 6x45mm 8.8 ocynk (5) STALCO S91288Z06045</t>
  </si>
  <si>
    <t>https://stalco.pl/media/cennik/mini/5901180163743.jpg</t>
  </si>
  <si>
    <t>S91288O06045</t>
  </si>
  <si>
    <t>Śruby imbusowe DIN912 PN-82302 6x45mm 8.8 oksydowane (5) STALCO S91288Z06045</t>
  </si>
  <si>
    <t>https://stalco.pl/media/cennik/mini/5901180163750.jpg</t>
  </si>
  <si>
    <t>S91288Z06050</t>
  </si>
  <si>
    <t>Śruby imbusowe DIN912 PN-82302 6x50mm 8.8 ocynk (5) STALCO S91288Z06050</t>
  </si>
  <si>
    <t>https://stalco.pl/media/cennik/mini/5901180163767.jpg</t>
  </si>
  <si>
    <t>S91288O06050</t>
  </si>
  <si>
    <t>Śruby imbusowe DIN912 PN-82302 6x50mm 8.8 oksydowane (5) STALCO S91288Z06050</t>
  </si>
  <si>
    <t>https://stalco.pl/media/cennik/mini/5901180163774.jpg</t>
  </si>
  <si>
    <t>S91288Z06055</t>
  </si>
  <si>
    <t>Śruby imbusowe DIN912 PN-82302 6x55mm 8.8 ocynk (5) STALCO S91288Z06055</t>
  </si>
  <si>
    <t>https://stalco.pl/media/cennik/mini/5901180163781.jpg</t>
  </si>
  <si>
    <t>S91288O06055</t>
  </si>
  <si>
    <t>Śruby imbusowe DIN912 PN-82302 6x55mm 8.8 oksydowane (5) STALCO S91288Z06055</t>
  </si>
  <si>
    <t>https://stalco.pl/media/cennik/mini/5901180163798.jpg</t>
  </si>
  <si>
    <t>S91288Z06060</t>
  </si>
  <si>
    <t>Śruby imbusowe DIN912 PN-82302 6x60mm 8.8 ocynk (5) STALCO S91288Z06060</t>
  </si>
  <si>
    <t>https://stalco.pl/media/cennik/mini/5901180163804.jpg</t>
  </si>
  <si>
    <t>S91288O06060</t>
  </si>
  <si>
    <t>Śruby imbusowe DIN912 PN-82302 6x60mm 8.8 oksydowane (5) STALCO S91288Z06060</t>
  </si>
  <si>
    <t>https://stalco.pl/media/cennik/mini/5901180163811.jpg</t>
  </si>
  <si>
    <t>S91288O06065</t>
  </si>
  <si>
    <t>Śruby imbusowe DIN912 PN-82302 6x65mm 8.8 oksydowane (5) STALCO S91288Z06065</t>
  </si>
  <si>
    <t>https://stalco.pl/media/cennik/mini/5901180163828.jpg</t>
  </si>
  <si>
    <t>S91288Z06070</t>
  </si>
  <si>
    <t>Śruby imbusowe DIN912 PN-82302 6x70mm 8.8 ocynk (5) STALCO S91288Z06070</t>
  </si>
  <si>
    <t>https://stalco.pl/media/cennik/mini/5901180163835.jpg</t>
  </si>
  <si>
    <t>S91288O06070</t>
  </si>
  <si>
    <t>Śruby imbusowe DIN912 PN-82302 6x70mm 8.8 oksydowane (5) STALCO S91288Z06070</t>
  </si>
  <si>
    <t>https://stalco.pl/media/cennik/mini/5901180163842.jpg</t>
  </si>
  <si>
    <t>S91288Z06075</t>
  </si>
  <si>
    <t>Śruby imbusowe DIN912 PN-82302 6x75mm 8.8 ocynk (5) STALCO S91288Z06075</t>
  </si>
  <si>
    <t>https://stalco.pl/media/cennik/mini/5901180163859.jpg</t>
  </si>
  <si>
    <t>S91288O06075</t>
  </si>
  <si>
    <t>Śruby imbusowe DIN912 PN-82302 6x75mm 8.8 oksydowane (5) STALCO S91288Z06075</t>
  </si>
  <si>
    <t>https://stalco.pl/media/cennik/mini/5901180163866.jpg</t>
  </si>
  <si>
    <t>S91288Z06080</t>
  </si>
  <si>
    <t>Śruby imbusowe DIN912 PN-82302 6x80mm 8.8 ocynk (5) STALCO S91288Z06080</t>
  </si>
  <si>
    <t>https://stalco.pl/media/cennik/mini/5901180163873.jpg</t>
  </si>
  <si>
    <t>S91288O06080</t>
  </si>
  <si>
    <t>Śruby imbusowe DIN912 PN-82302 6x80mm 8.8 oksydowane (5) STALCO S91288Z06080</t>
  </si>
  <si>
    <t>https://stalco.pl/media/cennik/mini/5901180163880.jpg</t>
  </si>
  <si>
    <t>S91288Z06090</t>
  </si>
  <si>
    <t>Śruby imbusowe DIN912 PN-82302 6x90mm 8.8 ocynk (5) STALCO S91288Z06090</t>
  </si>
  <si>
    <t>https://stalco.pl/media/cennik/mini/5901180163897.jpg</t>
  </si>
  <si>
    <t>S91288O06090</t>
  </si>
  <si>
    <t>Śruby imbusowe DIN912 PN-82302 6x90mm 8.8 oksydowane (5) STALCO S91288Z06090</t>
  </si>
  <si>
    <t>https://stalco.pl/media/cennik/mini/5901180163903.jpg</t>
  </si>
  <si>
    <t>S91288Z06100</t>
  </si>
  <si>
    <t>Śruby imbusowe DIN912 PN-82302 6x100mm 8.8 ocynk (5) STALCO S91288Z06100</t>
  </si>
  <si>
    <t>https://stalco.pl/media/cennik/mini/5901180163910.jpg</t>
  </si>
  <si>
    <t>S91288O06100</t>
  </si>
  <si>
    <t>Śruby imbusowe DIN912 PN-82302 6x100mm 8.8 oksydowane (5) STALCO S91288Z06100</t>
  </si>
  <si>
    <t>https://stalco.pl/media/cennik/mini/5901180163927.jpg</t>
  </si>
  <si>
    <t>S91288Z08012</t>
  </si>
  <si>
    <t>Śruby imbusowe DIN912 PN-82302 8x12mm 8.8 ocynk (5) STALCO S91288Z08012</t>
  </si>
  <si>
    <t>https://stalco.pl/media/cennik/mini/5901180163941.jpg</t>
  </si>
  <si>
    <t>S91288O08012</t>
  </si>
  <si>
    <t>Śruby imbusowe DIN912 PN-82302 8x12mm 8.8 oksydowane (5) STALCO S91288Z08012</t>
  </si>
  <si>
    <t>https://stalco.pl/media/cennik/mini/5901180163958.jpg</t>
  </si>
  <si>
    <t>S91288Z08016</t>
  </si>
  <si>
    <t>Śruby imbusowe DIN912 PN-82302 8x16mm 8.8 ocynk (5) STALCO S91288Z08016</t>
  </si>
  <si>
    <t>https://stalco.pl/media/cennik/mini/5901180163965.jpg</t>
  </si>
  <si>
    <t>S91288O08016</t>
  </si>
  <si>
    <t>Śruby imbusowe DIN912 PN-82302 8x16mm 8.8 oksydowane (5) STALCO S91288Z08016</t>
  </si>
  <si>
    <t>https://stalco.pl/media/cennik/mini/5901180163972.jpg</t>
  </si>
  <si>
    <t>S91288Z08020</t>
  </si>
  <si>
    <t>Śruby imbusowe DIN912 PN-82302 8x20mm 8.8 ocynk (5) STALCO S91288Z08020</t>
  </si>
  <si>
    <t>https://stalco.pl/media/cennik/mini/5901180163989.jpg</t>
  </si>
  <si>
    <t>S91288O08020</t>
  </si>
  <si>
    <t>Śruby imbusowe DIN912 PN-82302 8x20mm 8.8 oksydowane (5) STALCO S91288Z08020</t>
  </si>
  <si>
    <t>https://stalco.pl/media/cennik/mini/5901180163996.jpg</t>
  </si>
  <si>
    <t>S91288Z08025</t>
  </si>
  <si>
    <t>Śruby imbusowe DIN912 PN-82302 8x25mm 8.8 ocynk (5) STALCO S91288Z08025</t>
  </si>
  <si>
    <t>https://stalco.pl/media/cennik/mini/5901180164009.jpg</t>
  </si>
  <si>
    <t>S91288O08025</t>
  </si>
  <si>
    <t>Śruby imbusowe DIN912 PN-82302 8x25mm 8.8 oksydowane (5) STALCO S91288Z08025</t>
  </si>
  <si>
    <t>https://stalco.pl/media/cennik/mini/5901180164016.jpg</t>
  </si>
  <si>
    <t>S91288Z08030</t>
  </si>
  <si>
    <t>Śruby imbusowe DIN912 PN-82302 8x30mm 8.8 ocynk (5) STALCO S91288Z08030</t>
  </si>
  <si>
    <t>https://stalco.pl/media/cennik/mini/5901180164023.jpg</t>
  </si>
  <si>
    <t>S91288O08030</t>
  </si>
  <si>
    <t>Śruby imbusowe DIN912 PN-82302 8x30mm 8.8 oksydowane (5) STALCO S91288Z08030</t>
  </si>
  <si>
    <t>https://stalco.pl/media/cennik/mini/5901180164030.jpg</t>
  </si>
  <si>
    <t>S91288Z08035</t>
  </si>
  <si>
    <t>Śruby imbusowe DIN912 PN-82302 8x35mm 8.8 ocynk (5) STALCO S91288Z08035</t>
  </si>
  <si>
    <t>https://stalco.pl/media/cennik/mini/5901180164047.jpg</t>
  </si>
  <si>
    <t>S91288O08035</t>
  </si>
  <si>
    <t>Śruby imbusowe DIN912 PN-82302 8x35mm 8.8 oksydowane (5) STALCO S91288Z08035</t>
  </si>
  <si>
    <t>https://stalco.pl/media/cennik/mini/5901180164054.jpg</t>
  </si>
  <si>
    <t>S91288Z08040</t>
  </si>
  <si>
    <t>Śruby imbusowe DIN912 PN-82302 8x40mm 8.8 ocynk (5) STALCO S91288Z08040</t>
  </si>
  <si>
    <t>https://stalco.pl/media/cennik/mini/5901180164061.jpg</t>
  </si>
  <si>
    <t>S91288O08040</t>
  </si>
  <si>
    <t>Śruby imbusowe DIN912 PN-82302 8x40mm 8.8 oksydowane (5) STALCO S91288Z08040</t>
  </si>
  <si>
    <t>https://stalco.pl/media/cennik/mini/5901180164078.jpg</t>
  </si>
  <si>
    <t>S91288Z08045</t>
  </si>
  <si>
    <t>Śruby imbusowe DIN912 PN-82302 8x45mm 8.8 ocynk (5) STALCO S91288Z08045</t>
  </si>
  <si>
    <t>https://stalco.pl/media/cennik/mini/5901180164085.jpg</t>
  </si>
  <si>
    <t>S91288O08045</t>
  </si>
  <si>
    <t>Śruby imbusowe DIN912 PN-82302 8x45mm 8.8 oksydowane (5) STALCO S91288Z08045</t>
  </si>
  <si>
    <t>https://stalco.pl/media/cennik/mini/5901180164092.jpg</t>
  </si>
  <si>
    <t>S91288Z08050</t>
  </si>
  <si>
    <t>Śruby imbusowe DIN912 PN-82302 8x50mm 8.8 ocynk (5) STALCO S91288Z08050</t>
  </si>
  <si>
    <t>https://stalco.pl/media/cennik/mini/5901180164108.jpg</t>
  </si>
  <si>
    <t>S91288O08050</t>
  </si>
  <si>
    <t>Śruby imbusowe DIN912 PN-82302 8x50mm 8.8 oksydowane (5) STALCO S91288Z08050</t>
  </si>
  <si>
    <t>https://stalco.pl/media/cennik/mini/5901180164115.jpg</t>
  </si>
  <si>
    <t>S91288Z08055</t>
  </si>
  <si>
    <t>Śruby imbusowe DIN912 PN-82302 8x55mm 8.8 ocynk (5) STALCO S91288Z08055</t>
  </si>
  <si>
    <t>https://stalco.pl/media/cennik/mini/5901180164122.jpg</t>
  </si>
  <si>
    <t>S91288O08055</t>
  </si>
  <si>
    <t>Śruby imbusowe DIN912 PN-82302 8x55mm 8.8 oksydowane (5) STALCO S91288Z08055</t>
  </si>
  <si>
    <t>https://stalco.pl/media/cennik/mini/5901180164139.jpg</t>
  </si>
  <si>
    <t>S91288Z08060</t>
  </si>
  <si>
    <t>Śruby imbusowe DIN912 PN-82302 8x60mm 8.8 ocynk (5) STALCO S91288Z08060</t>
  </si>
  <si>
    <t>https://stalco.pl/media/cennik/mini/5901180164146.jpg</t>
  </si>
  <si>
    <t>S91288O08060</t>
  </si>
  <si>
    <t>Śruby imbusowe DIN912 PN-82302 8x60mm 8.8 oksydowane (5) STALCO S91288Z08060</t>
  </si>
  <si>
    <t>https://stalco.pl/media/cennik/mini/5901180164153.jpg</t>
  </si>
  <si>
    <t>S91288Z08065</t>
  </si>
  <si>
    <t>Śruby imbusowe DIN912 PN-82302 8x65mm 8.8 ocynk (5) STALCO S91288Z08065</t>
  </si>
  <si>
    <t>https://stalco.pl/media/cennik/mini/5901180164160.jpg</t>
  </si>
  <si>
    <t>S91288O08065</t>
  </si>
  <si>
    <t>Śruby imbusowe DIN912 PN-82302 8x65mm 8.8 oksydowane (5) STALCO S91288Z08065</t>
  </si>
  <si>
    <t>https://stalco.pl/media/cennik/mini/5901180164177.jpg</t>
  </si>
  <si>
    <t>S91288Z08070</t>
  </si>
  <si>
    <t>Śruby imbusowe DIN912 PN-82302 8x70mm 8.8 ocynk (5) STALCO S91288Z08070</t>
  </si>
  <si>
    <t>https://stalco.pl/media/cennik/mini/5901180164184.jpg</t>
  </si>
  <si>
    <t>S91288O08070</t>
  </si>
  <si>
    <t>Śruby imbusowe DIN912 PN-82302 8x70mm 8.8 oksydowane (5) STALCO S91288Z08070</t>
  </si>
  <si>
    <t>https://stalco.pl/media/cennik/mini/5901180164191.jpg</t>
  </si>
  <si>
    <t>S91288Z08075</t>
  </si>
  <si>
    <t>Śruby imbusowe DIN912 PN-82302 8x75mm 8.8 ocynk (5) STALCO S91288Z08075</t>
  </si>
  <si>
    <t>https://stalco.pl/media/cennik/mini/5901180164207.jpg</t>
  </si>
  <si>
    <t>S91288O08075</t>
  </si>
  <si>
    <t>Śruby imbusowe DIN912 PN-82302 8x75mm 8.8 oksydowane (5) STALCO S91288Z08075</t>
  </si>
  <si>
    <t>https://stalco.pl/media/cennik/mini/5901180164214.jpg</t>
  </si>
  <si>
    <t>S91288Z08080</t>
  </si>
  <si>
    <t>Śruby imbusowe DIN912 PN-82302 8x80mm 8.8 ocynk (5) STALCO S91288Z08080</t>
  </si>
  <si>
    <t>https://stalco.pl/media/cennik/mini/5901180164221.jpg</t>
  </si>
  <si>
    <t>S91288O08080</t>
  </si>
  <si>
    <t>Śruby imbusowe DIN912 PN-82302 8x80mm 8.8 oksydowane (5) STALCO S91288Z08080</t>
  </si>
  <si>
    <t>https://stalco.pl/media/cennik/mini/5901180164238.jpg</t>
  </si>
  <si>
    <t>S91288Z08090</t>
  </si>
  <si>
    <t>Śruby imbusowe DIN912 PN-82302 8x90mm 8.8 ocynk (5) STALCO S91288Z08090</t>
  </si>
  <si>
    <t>https://stalco.pl/media/cennik/mini/5901180164245.jpg</t>
  </si>
  <si>
    <t>S91288O08090</t>
  </si>
  <si>
    <t>Śruby imbusowe DIN912 PN-82302 8x90mm 8.8 oksydowane (5) STALCO S91288Z08090</t>
  </si>
  <si>
    <t>https://stalco.pl/media/cennik/mini/5901180164252.jpg</t>
  </si>
  <si>
    <t>S91288Z08100</t>
  </si>
  <si>
    <t>Śruby imbusowe DIN912 PN-82302 8x100mm 8.8 ocynk (5) STALCO S91288Z08100</t>
  </si>
  <si>
    <t>https://stalco.pl/media/cennik/mini/5901180164269.jpg</t>
  </si>
  <si>
    <t>S91288O08100</t>
  </si>
  <si>
    <t>Śruby imbusowe DIN912 PN-82302 8x100mm 8.8 oksydowane (5) STALCO S91288Z08100</t>
  </si>
  <si>
    <t>https://stalco.pl/media/cennik/mini/5901180164276.jpg</t>
  </si>
  <si>
    <t>S91288Z08110</t>
  </si>
  <si>
    <t>Śruby imbusowe DIN912 PN-82302 8x110mm 8.8 ocynk (5) STALCO S91288Z08110</t>
  </si>
  <si>
    <t>https://stalco.pl/media/cennik/mini/5901180164283.jpg</t>
  </si>
  <si>
    <t>S91288O08110</t>
  </si>
  <si>
    <t>Śruby imbusowe DIN912 PN-82302 8x110mm 8.8 oksydowane (5) STALCO S91288Z08110</t>
  </si>
  <si>
    <t>https://stalco.pl/media/cennik/mini/5901180164290.jpg</t>
  </si>
  <si>
    <t>S91288Z08120</t>
  </si>
  <si>
    <t>Śruby imbusowe DIN912 PN-82302 8x120mm 8.8 ocynk (5) STALCO S91288Z08120</t>
  </si>
  <si>
    <t>https://stalco.pl/media/cennik/mini/5901180164306.jpg</t>
  </si>
  <si>
    <t>S91288O08120</t>
  </si>
  <si>
    <t>Śruby imbusowe DIN912 PN-82302 8x120mm 8.8 oksydowane (5) STALCO S91288Z08120</t>
  </si>
  <si>
    <t>https://stalco.pl/media/cennik/mini/5901180164313.jpg</t>
  </si>
  <si>
    <t>S91288O08140</t>
  </si>
  <si>
    <t>Śruby imbusowe DIN912 PN-82302 8x140mm 8.8 oksydowane (5) STALCO S91288Z08140</t>
  </si>
  <si>
    <t>https://stalco.pl/media/cennik/mini/5901180164320.jpg</t>
  </si>
  <si>
    <t>S91288Z10016</t>
  </si>
  <si>
    <t>Śruby imbusowe DIN912 PN-82302 10x16mm 8.8 ocynk (5) STALCO S91288Z10016</t>
  </si>
  <si>
    <t>https://stalco.pl/media/cennik/mini/5901180164337.jpg</t>
  </si>
  <si>
    <t>S91288O10016</t>
  </si>
  <si>
    <t>Śruby imbusowe DIN912 PN-82302 10x16mm 8.8 oksydowane (5) STALCO S91288Z10016</t>
  </si>
  <si>
    <t>https://stalco.pl/media/cennik/mini/5901180164344.jpg</t>
  </si>
  <si>
    <t>S91288Z10020</t>
  </si>
  <si>
    <t>Śruby imbusowe DIN912 PN-82302 10x20mm 8.8 ocynk (5) STALCO S91288Z10020</t>
  </si>
  <si>
    <t>https://stalco.pl/media/cennik/mini/5901180164351.jpg</t>
  </si>
  <si>
    <t>S91288O10020</t>
  </si>
  <si>
    <t>Śruby imbusowe DIN912 PN-82302 10x20mm 8.8 oksydowane (5) STALCO S91288Z10020</t>
  </si>
  <si>
    <t>https://stalco.pl/media/cennik/mini/5901180164368.jpg</t>
  </si>
  <si>
    <t>S91288Z10025</t>
  </si>
  <si>
    <t>Śruby imbusowe DIN912 PN-82302 10x25mm 8.8 ocynk (5) STALCO S91288Z10025</t>
  </si>
  <si>
    <t>https://stalco.pl/media/cennik/mini/5901180164375.jpg</t>
  </si>
  <si>
    <t>S91288O10025</t>
  </si>
  <si>
    <t>Śruby imbusowe DIN912 PN-82302 10x25mm 8.8 oksydowane (5) STALCO S91288Z10025</t>
  </si>
  <si>
    <t>https://stalco.pl/media/cennik/mini/5901180164382.jpg</t>
  </si>
  <si>
    <t>S91288Z10030</t>
  </si>
  <si>
    <t>Śruby imbusowe DIN912 PN-82302 10x30mm 8.8 ocynk (5) STALCO S91288Z10030</t>
  </si>
  <si>
    <t>https://stalco.pl/media/cennik/mini/5901180164399.jpg</t>
  </si>
  <si>
    <t>S91288O10030</t>
  </si>
  <si>
    <t>Śruby imbusowe DIN912 PN-82302 10x30mm 8.8 oksydowane (5) STALCO S91288Z10030</t>
  </si>
  <si>
    <t>https://stalco.pl/media/cennik/mini/5901180164405.jpg</t>
  </si>
  <si>
    <t>S91288Z10035</t>
  </si>
  <si>
    <t>Śruby imbusowe DIN912 PN-82302 10x35mm 8.8 ocynk (5) STALCO S91288Z10035</t>
  </si>
  <si>
    <t>https://stalco.pl/media/cennik/mini/5901180164412.jpg</t>
  </si>
  <si>
    <t>S91288O10035</t>
  </si>
  <si>
    <t>Śruby imbusowe DIN912 PN-82302 10x35mm 8.8 oksydowane (5) STALCO S91288Z10035</t>
  </si>
  <si>
    <t>https://stalco.pl/media/cennik/mini/5901180164429.jpg</t>
  </si>
  <si>
    <t>S91288Z10040</t>
  </si>
  <si>
    <t>Śruby imbusowe DIN912 PN-82302 10x40mm 8.8 ocynk (5) STALCO S91288Z10040</t>
  </si>
  <si>
    <t>https://stalco.pl/media/cennik/mini/5901180164436.jpg</t>
  </si>
  <si>
    <t>S91288O10040</t>
  </si>
  <si>
    <t>Śruby imbusowe DIN912 PN-82302 10x40mm 8.8 oksydowane (5) STALCO S91288Z10040</t>
  </si>
  <si>
    <t>https://stalco.pl/media/cennik/mini/5901180164443.jpg</t>
  </si>
  <si>
    <t>S91288Z10045</t>
  </si>
  <si>
    <t>Śruby imbusowe DIN912 PN-82302 10x45mm 8.8 ocynk (5) STALCO S91288Z10045</t>
  </si>
  <si>
    <t>https://stalco.pl/media/cennik/mini/5901180164450.jpg</t>
  </si>
  <si>
    <t>S91288O10045</t>
  </si>
  <si>
    <t>Śruby imbusowe DIN912 PN-82302 10x45mm 8.8 oksydowane (5) STALCO S91288Z10045</t>
  </si>
  <si>
    <t>https://stalco.pl/media/cennik/mini/5901180164467.jpg</t>
  </si>
  <si>
    <t>S91288Z10050</t>
  </si>
  <si>
    <t>Śruby imbusowe DIN912 PN-82302 10x50mm 8.8 ocynk (5) STALCO S91288Z10050</t>
  </si>
  <si>
    <t>https://stalco.pl/media/cennik/mini/5901180164474.jpg</t>
  </si>
  <si>
    <t>S91288O10050</t>
  </si>
  <si>
    <t>Śruby imbusowe DIN912 PN-82302 10x50mm 8.8 oksydowane (5) STALCO S91288Z10050</t>
  </si>
  <si>
    <t>https://stalco.pl/media/cennik/mini/5901180164481.jpg</t>
  </si>
  <si>
    <t>S91288Z10055</t>
  </si>
  <si>
    <t>Śruby imbusowe DIN912 PN-82302 10x55mm 8.8 ocynk (5) STALCO S91288Z10055</t>
  </si>
  <si>
    <t>https://stalco.pl/media/cennik/mini/5901180164498.jpg</t>
  </si>
  <si>
    <t>S91288O10055</t>
  </si>
  <si>
    <t>Śruby imbusowe DIN912 PN-82302 10x55mm 8.8 oksydowane (5) STALCO S91288Z10055</t>
  </si>
  <si>
    <t>https://stalco.pl/media/cennik/mini/5901180164504.jpg</t>
  </si>
  <si>
    <t>S91288Z10060</t>
  </si>
  <si>
    <t>Śruby imbusowe DIN912 PN-82302 10x60mm 8.8 ocynk (5) STALCO S91288Z10060</t>
  </si>
  <si>
    <t>https://stalco.pl/media/cennik/mini/5901180164511.jpg</t>
  </si>
  <si>
    <t>S91288O10060</t>
  </si>
  <si>
    <t>Śruby imbusowe DIN912 PN-82302 10x60mm 8.8 oksydowane (5) STALCO S91288Z10060</t>
  </si>
  <si>
    <t>https://stalco.pl/media/cennik/mini/5901180164528.jpg</t>
  </si>
  <si>
    <t>S91288Z10065</t>
  </si>
  <si>
    <t>Śruby imbusowe DIN912 PN-82302 10x65mm 8.8 ocynk (5) STALCO S91288Z10065</t>
  </si>
  <si>
    <t>https://stalco.pl/media/cennik/mini/5901180164535.jpg</t>
  </si>
  <si>
    <t>S91288O10065</t>
  </si>
  <si>
    <t>Śruby imbusowe DIN912 PN-82302 10x65mm 8.8 oksydowane (5) STALCO S91288Z10065</t>
  </si>
  <si>
    <t>https://stalco.pl/media/cennik/mini/5901180164542.jpg</t>
  </si>
  <si>
    <t>S91288Z10070</t>
  </si>
  <si>
    <t>Śruby imbusowe DIN912 PN-82302 10x70mm 8.8 ocynk (5) STALCO S91288Z10070</t>
  </si>
  <si>
    <t>https://stalco.pl/media/cennik/mini/5901180164559.jpg</t>
  </si>
  <si>
    <t>S91288O10070</t>
  </si>
  <si>
    <t>Śruby imbusowe DIN912 PN-82302 10x70mm 8.8 oksydowane (5) STALCO S91288Z10070</t>
  </si>
  <si>
    <t>https://stalco.pl/media/cennik/mini/5901180164566.jpg</t>
  </si>
  <si>
    <t>S91288Z10080</t>
  </si>
  <si>
    <t>Śruby imbusowe DIN912 PN-82302 10x80mm 8.8 ocynk (5) STALCO S91288Z10080</t>
  </si>
  <si>
    <t>https://stalco.pl/media/cennik/mini/5901180164573.jpg</t>
  </si>
  <si>
    <t>S91288O10080</t>
  </si>
  <si>
    <t>Śruby imbusowe DIN912 PN-82302 10x80mm 8.8 oksydowane (5) STALCO S91288Z10080</t>
  </si>
  <si>
    <t>https://stalco.pl/media/cennik/mini/5901180164580.jpg</t>
  </si>
  <si>
    <t>S91288Z10090</t>
  </si>
  <si>
    <t>Śruby imbusowe DIN912 PN-82302 10x90mm 8.8 ocynk (5) STALCO S91288Z10090</t>
  </si>
  <si>
    <t>https://stalco.pl/media/cennik/mini/5901180164603.jpg</t>
  </si>
  <si>
    <t>S91288O10090</t>
  </si>
  <si>
    <t>Śruby imbusowe DIN912 PN-82302 10x90mm 8.8 oksydowane (5) STALCO S91288Z10090</t>
  </si>
  <si>
    <t>https://stalco.pl/media/cennik/mini/5901180164610.jpg</t>
  </si>
  <si>
    <t>S91288Z10100</t>
  </si>
  <si>
    <t>Śruby imbusowe DIN912 PN-82302 10x100mm 8.8 ocynk (5) STALCO S91288Z10100</t>
  </si>
  <si>
    <t>https://stalco.pl/media/cennik/mini/5901180164627.jpg</t>
  </si>
  <si>
    <t>S91288O10100</t>
  </si>
  <si>
    <t>Śruby imbusowe DIN912 PN-82302 10x100mm 8.8 oksydowane (5) STALCO S91288Z10100</t>
  </si>
  <si>
    <t>https://stalco.pl/media/cennik/mini/5901180164634.jpg</t>
  </si>
  <si>
    <t>S91288Z10110</t>
  </si>
  <si>
    <t>Śruby imbusowe DIN912 PN-82302 10x110mm 8.8 ocynk (5) STALCO S91288Z10110</t>
  </si>
  <si>
    <t>https://stalco.pl/media/cennik/mini/5901180164641.jpg</t>
  </si>
  <si>
    <t>S91288O10110</t>
  </si>
  <si>
    <t>Śruby imbusowe DIN912 PN-82302 10x110mm 8.8 oksydowane (5) STALCO S91288Z10110</t>
  </si>
  <si>
    <t>https://stalco.pl/media/cennik/mini/5901180164658.jpg</t>
  </si>
  <si>
    <t>S91288Z10120</t>
  </si>
  <si>
    <t>Śruby imbusowe DIN912 PN-82302 10x120mm 8.8 ocynk (5) STALCO S91288Z10120</t>
  </si>
  <si>
    <t>https://stalco.pl/media/cennik/mini/5901180164665.jpg</t>
  </si>
  <si>
    <t>S91288O10120</t>
  </si>
  <si>
    <t>Śruby imbusowe DIN912 PN-82302 10x120mm 8.8 oksydowane (5) STALCO S91288Z10120</t>
  </si>
  <si>
    <t>https://stalco.pl/media/cennik/mini/5901180164672.jpg</t>
  </si>
  <si>
    <t>S91288O10130</t>
  </si>
  <si>
    <t>Śruby imbusowe DIN912 PN-82302 10x130mm 8.8 oksydowane (5) STALCO S91288Z10130</t>
  </si>
  <si>
    <t>https://stalco.pl/media/cennik/mini/5901180164689.jpg</t>
  </si>
  <si>
    <t>S91288Z10140</t>
  </si>
  <si>
    <t>Śruby imbusowe DIN912 PN-82302 10x140mm 8.8 ocynk (5) STALCO S91288Z10140</t>
  </si>
  <si>
    <t>https://stalco.pl/media/cennik/mini/5901180164696.jpg</t>
  </si>
  <si>
    <t>S91288Z12020</t>
  </si>
  <si>
    <t>Śruby imbusowe DIN912 PN-82302 12x20mm 8.8 ocynk (5) STALCO S91288Z12020</t>
  </si>
  <si>
    <t>https://stalco.pl/media/cennik/mini/5901180164702.jpg</t>
  </si>
  <si>
    <t>S91288O12020</t>
  </si>
  <si>
    <t>Śruby imbusowe DIN912 PN-82302 12x20mm 8.8 oksydowane (5) STALCO S91288Z12020</t>
  </si>
  <si>
    <t>https://stalco.pl/media/cennik/mini/5901180164719.jpg</t>
  </si>
  <si>
    <t>S91288Z12025</t>
  </si>
  <si>
    <t>Śruby imbusowe DIN912 PN-82302 12x25mm 8.8 ocynk (5) STALCO S91288Z12025</t>
  </si>
  <si>
    <t>https://stalco.pl/media/cennik/mini/5901180164726.jpg</t>
  </si>
  <si>
    <t>S91288O12025</t>
  </si>
  <si>
    <t>Śruby imbusowe DIN912 PN-82302 12x25mm 8.8 oksydowane (5) STALCO S91288Z12025</t>
  </si>
  <si>
    <t>https://stalco.pl/media/cennik/mini/5901180164733.jpg</t>
  </si>
  <si>
    <t>S91288Z12030</t>
  </si>
  <si>
    <t>Śruby imbusowe DIN912 PN-82302 12x30mm 8.8 ocynk (5) STALCO S91288Z12030</t>
  </si>
  <si>
    <t>https://stalco.pl/media/cennik/mini/5901180164740.jpg</t>
  </si>
  <si>
    <t>S91288O12030</t>
  </si>
  <si>
    <t>Śruby imbusowe DIN912 PN-82302 12x30mm 8.8 oksydowane (5) STALCO S91288Z12030</t>
  </si>
  <si>
    <t>https://stalco.pl/media/cennik/mini/5901180164757.jpg</t>
  </si>
  <si>
    <t>S91288Z12035</t>
  </si>
  <si>
    <t>Śruby imbusowe DIN912 PN-82302 12x35mm 8.8 ocynk (5) STALCO S91288Z12035</t>
  </si>
  <si>
    <t>https://stalco.pl/media/cennik/mini/5901180164764.jpg</t>
  </si>
  <si>
    <t>S91288O12035</t>
  </si>
  <si>
    <t>Śruby imbusowe DIN912 PN-82302 12x35mm 8.8 oksydowane (5) STALCO S91288Z12035</t>
  </si>
  <si>
    <t>https://stalco.pl/media/cennik/mini/5901180164771.jpg</t>
  </si>
  <si>
    <t>S91288Z12040</t>
  </si>
  <si>
    <t>Śruby imbusowe DIN912 PN-82302 12x40mm 8.8 ocynk (5) STALCO S91288Z12040</t>
  </si>
  <si>
    <t>https://stalco.pl/media/cennik/mini/5901180164788.jpg</t>
  </si>
  <si>
    <t>S91288O12040</t>
  </si>
  <si>
    <t>Śruby imbusowe DIN912 PN-82302 12x40mm 8.8 oksydowane (5) STALCO S91288Z12040</t>
  </si>
  <si>
    <t>https://stalco.pl/media/cennik/mini/5901180164795.jpg</t>
  </si>
  <si>
    <t>S91288Z12045</t>
  </si>
  <si>
    <t>Śruby imbusowe DIN912 PN-82302 12x45mm 8.8 ocynk (5) STALCO S91288Z12045</t>
  </si>
  <si>
    <t>https://stalco.pl/media/cennik/mini/5901180164801.jpg</t>
  </si>
  <si>
    <t>S91288O12045</t>
  </si>
  <si>
    <t>Śruby imbusowe DIN912 PN-82302 12x45mm 8.8 oksydowane (5) STALCO S91288Z12045</t>
  </si>
  <si>
    <t>https://stalco.pl/media/cennik/mini/5901180164818.jpg</t>
  </si>
  <si>
    <t>S91288Z12050</t>
  </si>
  <si>
    <t>Śruby imbusowe DIN912 PN-82302 12x50mm 8.8 ocynk (5) STALCO S91288Z12050</t>
  </si>
  <si>
    <t>https://stalco.pl/media/cennik/mini/5901180164825.jpg</t>
  </si>
  <si>
    <t>S91288O12050</t>
  </si>
  <si>
    <t>Śruby imbusowe DIN912 PN-82302 12x50mm 8.8 oksydowane (5) STALCO S91288Z12050</t>
  </si>
  <si>
    <t>https://stalco.pl/media/cennik/mini/5901180164832.jpg</t>
  </si>
  <si>
    <t>S91288Z12055</t>
  </si>
  <si>
    <t>Śruby imbusowe DIN912 PN-82302 12x55mm 8.8 ocynk (5) STALCO S91288Z12055</t>
  </si>
  <si>
    <t>https://stalco.pl/media/cennik/mini/5901180164849.jpg</t>
  </si>
  <si>
    <t>S91288O12055</t>
  </si>
  <si>
    <t>Śruby imbusowe DIN912 PN-82302 12x55mm 8.8 oksydowane (5) STALCO S91288Z12055</t>
  </si>
  <si>
    <t>https://stalco.pl/media/cennik/mini/5901180164856.jpg</t>
  </si>
  <si>
    <t>S91288Z12060</t>
  </si>
  <si>
    <t>Śruby imbusowe DIN912 PN-82302 12x60mm 8.8 ocynk (5) STALCO S91288Z12060</t>
  </si>
  <si>
    <t>https://stalco.pl/media/cennik/mini/5901180164863.jpg</t>
  </si>
  <si>
    <t>S91288O12060</t>
  </si>
  <si>
    <t>Śruby imbusowe DIN912 PN-82302 12x60mm 8.8 oksydowane (5) STALCO S91288Z12060</t>
  </si>
  <si>
    <t>https://stalco.pl/media/cennik/mini/5901180164870.jpg</t>
  </si>
  <si>
    <t>S91288Z12065</t>
  </si>
  <si>
    <t>Śruby imbusowe DIN912 PN-82302 12x65mm 8.8 ocynk (5) STALCO S91288Z12065</t>
  </si>
  <si>
    <t>https://stalco.pl/media/cennik/mini/5901180164887.jpg</t>
  </si>
  <si>
    <t>S91288Z12070</t>
  </si>
  <si>
    <t>Śruby imbusowe DIN912 PN-82302 12x70mm 8.8 ocynk (5) STALCO S91288Z12070</t>
  </si>
  <si>
    <t>https://stalco.pl/media/cennik/mini/5901180164894.jpg</t>
  </si>
  <si>
    <t>S91288O12070</t>
  </si>
  <si>
    <t>Śruby imbusowe DIN912 PN-82302 12x70mm 8.8 oksydowane (5) STALCO S91288Z12070</t>
  </si>
  <si>
    <t>https://stalco.pl/media/cennik/mini/5901180164900.jpg</t>
  </si>
  <si>
    <t>S91288Z12080</t>
  </si>
  <si>
    <t>Śruby imbusowe DIN912 PN-82302 12x80mm 8.8 ocynk (5) STALCO S91288Z12080</t>
  </si>
  <si>
    <t>https://stalco.pl/media/cennik/mini/5901180164917.jpg</t>
  </si>
  <si>
    <t>S91288O12080</t>
  </si>
  <si>
    <t>Śruby imbusowe DIN912 PN-82302 12x80mm 8.8 oksydowane (5) STALCO S91288Z12080</t>
  </si>
  <si>
    <t>https://stalco.pl/media/cennik/mini/5901180164924.jpg</t>
  </si>
  <si>
    <t>S91288Z12090</t>
  </si>
  <si>
    <t>Śruby imbusowe DIN912 PN-82302 12x90mm 8.8 ocynk (5) STALCO S91288Z12090</t>
  </si>
  <si>
    <t>https://stalco.pl/media/cennik/mini/5901180164931.jpg</t>
  </si>
  <si>
    <t>S91288O12090</t>
  </si>
  <si>
    <t>Śruby imbusowe DIN912 PN-82302 12x90mm 8.8 oksydowane (5) STALCO S91288Z12090</t>
  </si>
  <si>
    <t>https://stalco.pl/media/cennik/mini/5901180164948.jpg</t>
  </si>
  <si>
    <t>S91288Z12100</t>
  </si>
  <si>
    <t>Śruby imbusowe DIN912 PN-82302 12x100mm 8.8 ocynk (5) STALCO S91288Z12100</t>
  </si>
  <si>
    <t>https://stalco.pl/media/cennik/mini/5901180164955.jpg</t>
  </si>
  <si>
    <t>S91288O12100</t>
  </si>
  <si>
    <t>Śruby imbusowe DIN912 PN-82302 12x100mm 8.8 oksydowane (5) STALCO S91288Z12100</t>
  </si>
  <si>
    <t>https://stalco.pl/media/cennik/mini/5901180164962.jpg</t>
  </si>
  <si>
    <t>S91288Z12110</t>
  </si>
  <si>
    <t>Śruby imbusowe DIN912 PN-82302 12x110mm 8.8 ocynk (5) STALCO S91288Z12110</t>
  </si>
  <si>
    <t>https://stalco.pl/media/cennik/mini/5901180164979.jpg</t>
  </si>
  <si>
    <t>S91288O12110</t>
  </si>
  <si>
    <t>Śruby imbusowe DIN912 PN-82302 12x110mm 8.8 oksydowane (5) STALCO S91288Z12110</t>
  </si>
  <si>
    <t>https://stalco.pl/media/cennik/mini/5901180164986.jpg</t>
  </si>
  <si>
    <t>S91288Z12120</t>
  </si>
  <si>
    <t>Śruby imbusowe DIN912 PN-82302 12x120mm 8.8 ocynk (5) STALCO S91288Z12120</t>
  </si>
  <si>
    <t>https://stalco.pl/media/cennik/mini/5901180164993.jpg</t>
  </si>
  <si>
    <t>S91288O12120</t>
  </si>
  <si>
    <t>Śruby imbusowe DIN912 PN-82302 12x120mm 8.8 oksydowane (5) STALCO S91288Z12120</t>
  </si>
  <si>
    <t>https://stalco.pl/media/cennik/mini/5901180165006.jpg</t>
  </si>
  <si>
    <t>S91288Z12130</t>
  </si>
  <si>
    <t>Śruby imbusowe DIN912 PN-82302 12x130mm 8.8 ocynk (5) STALCO S91288Z12130</t>
  </si>
  <si>
    <t>https://stalco.pl/media/cennik/mini/5901180165013.jpg</t>
  </si>
  <si>
    <t>S91288Z12140</t>
  </si>
  <si>
    <t>Śruby imbusowe DIN912 PN-82302 12x140mm 8.8 ocynk (5) STALCO S91288Z12140</t>
  </si>
  <si>
    <t>https://stalco.pl/media/cennik/mini/5901180165020.jpg</t>
  </si>
  <si>
    <t>S91288O12140</t>
  </si>
  <si>
    <t>Śruby imbusowe DIN912 PN-82302 12x140mm 8.8 oksydowane (5) STALCO S91288Z12140</t>
  </si>
  <si>
    <t>https://stalco.pl/media/cennik/mini/5901180165037.jpg</t>
  </si>
  <si>
    <t>S91288Z14030</t>
  </si>
  <si>
    <t>Śruby imbusowe DIN912 PN-82302 14x30mm 8.8 ocynk (5) STALCO S91288Z14030</t>
  </si>
  <si>
    <t>https://stalco.pl/media/cennik/mini/5901180165044.jpg</t>
  </si>
  <si>
    <t>S91288O14030</t>
  </si>
  <si>
    <t>Śruby imbusowe DIN912 PN-82302 14x30mm 8.8 oksydowane (5) STALCO S91288Z14030</t>
  </si>
  <si>
    <t>https://stalco.pl/media/cennik/mini/5901180165051.jpg</t>
  </si>
  <si>
    <t>S91288Z14040</t>
  </si>
  <si>
    <t>Śruby imbusowe DIN912 PN-82302 14x40mm 8.8 ocynk (5) STALCO S91288Z14040</t>
  </si>
  <si>
    <t>https://stalco.pl/media/cennik/mini/5901180165068.jpg</t>
  </si>
  <si>
    <t>S91288O14040</t>
  </si>
  <si>
    <t>Śruby imbusowe DIN912 PN-82302 14x40mm 8.8 oksydowane (5) STALCO S91288Z14040</t>
  </si>
  <si>
    <t>https://stalco.pl/media/cennik/mini/5901180165075.jpg</t>
  </si>
  <si>
    <t>S91288Z14050</t>
  </si>
  <si>
    <t>Śruby imbusowe DIN912 PN-82302 14x50mm 8.8 ocynk (5) STALCO S91288Z14050</t>
  </si>
  <si>
    <t>https://stalco.pl/media/cennik/mini/5901180165082.jpg</t>
  </si>
  <si>
    <t>S91288O14050</t>
  </si>
  <si>
    <t>Śruby imbusowe DIN912 PN-82302 14x50mm 8.8 oksydowane (5) STALCO S91288Z14050</t>
  </si>
  <si>
    <t>https://stalco.pl/media/cennik/mini/5901180165099.jpg</t>
  </si>
  <si>
    <t>S91288Z14060</t>
  </si>
  <si>
    <t>Śruby imbusowe DIN912 PN-82302 14x60mm 8.8 ocynk (5) STALCO S91288Z14060</t>
  </si>
  <si>
    <t>https://stalco.pl/media/cennik/mini/5901180165105.jpg</t>
  </si>
  <si>
    <t>S91288O14060</t>
  </si>
  <si>
    <t>Śruby imbusowe DIN912 PN-82302 14x60mm 8.8 oksydowane (5) STALCO S91288Z14060</t>
  </si>
  <si>
    <t>https://stalco.pl/media/cennik/mini/5901180165112.jpg</t>
  </si>
  <si>
    <t>S91288Z14070</t>
  </si>
  <si>
    <t>Śruby imbusowe DIN912 PN-82302 14x70mm 8.8 ocynk (5) STALCO S91288Z14070</t>
  </si>
  <si>
    <t>https://stalco.pl/media/cennik/mini/5901180165129.jpg</t>
  </si>
  <si>
    <t>S91288O14070</t>
  </si>
  <si>
    <t>Śruby imbusowe DIN912 PN-82302 14x70mm 8.8 oksydowane (5) STALCO S91288Z14070</t>
  </si>
  <si>
    <t>https://stalco.pl/media/cennik/mini/5901180165136.jpg</t>
  </si>
  <si>
    <t>S91288Z14080</t>
  </si>
  <si>
    <t>Śruby imbusowe DIN912 PN-82302 14x80mm 8.8 ocynk (5) STALCO S91288Z14080</t>
  </si>
  <si>
    <t>https://stalco.pl/media/cennik/mini/5901180165143.jpg</t>
  </si>
  <si>
    <t>S91288O14080</t>
  </si>
  <si>
    <t>Śruby imbusowe DIN912 PN-82302 14x80mm 8.8 oksydowane (5) STALCO S91288Z14080</t>
  </si>
  <si>
    <t>https://stalco.pl/media/cennik/mini/5901180165150.jpg</t>
  </si>
  <si>
    <t>S91288Z14090</t>
  </si>
  <si>
    <t>Śruby imbusowe DIN912 PN-82302 14x90mm 8.8 ocynk (5) STALCO S91288Z14090</t>
  </si>
  <si>
    <t>https://stalco.pl/media/cennik/mini/5901180165167.jpg</t>
  </si>
  <si>
    <t>S91288O14090</t>
  </si>
  <si>
    <t>Śruby imbusowe DIN912 PN-82302 14x90mm 8.8 oksydowane (5) STALCO S91288Z14090</t>
  </si>
  <si>
    <t>https://stalco.pl/media/cennik/mini/5901180165174.jpg</t>
  </si>
  <si>
    <t>S91288Z14100</t>
  </si>
  <si>
    <t>Śruby imbusowe DIN912 PN-82302 14x100mm 8.8 ocynk (5) STALCO S91288Z14100</t>
  </si>
  <si>
    <t>https://stalco.pl/media/cennik/mini/5901180165181.jpg</t>
  </si>
  <si>
    <t>S91288O14100</t>
  </si>
  <si>
    <t>Śruby imbusowe DIN912 PN-82302 14x100mm 8.8 oksydowane (5) STALCO S91288Z14100</t>
  </si>
  <si>
    <t>https://stalco.pl/media/cennik/mini/5901180165198.jpg</t>
  </si>
  <si>
    <t>S91288Z14120</t>
  </si>
  <si>
    <t>Śruby imbusowe DIN912 PN-82302 14x120mm 8.8 ocynk (5) STALCO S91288Z14120</t>
  </si>
  <si>
    <t>https://stalco.pl/media/cennik/mini/5901180165204.jpg</t>
  </si>
  <si>
    <t>S91288O14120</t>
  </si>
  <si>
    <t>Śruby imbusowe DIN912 PN-82302 14x120mm 8.8 oksydowane (5) STALCO S91288Z14120</t>
  </si>
  <si>
    <t>https://stalco.pl/media/cennik/mini/5901180165211.jpg</t>
  </si>
  <si>
    <t>S91288Z16030</t>
  </si>
  <si>
    <t>Śruby imbusowe DIN912 PN-82302 16x30mm 8.8 ocynk (5) STALCO S91288Z16030</t>
  </si>
  <si>
    <t>https://stalco.pl/media/cennik/mini/5901180165228.jpg</t>
  </si>
  <si>
    <t>S91288O16030</t>
  </si>
  <si>
    <t>Śruby imbusowe DIN912 PN-82302 16x30mm 8.8 oksydowane (5) STALCO S91288Z16030</t>
  </si>
  <si>
    <t>https://stalco.pl/media/cennik/mini/5901180165235.jpg</t>
  </si>
  <si>
    <t>S91288Z16035</t>
  </si>
  <si>
    <t>Śruby imbusowe DIN912 PN-82302 16x35mm 8.8 ocynk (5) STALCO S91288Z16035</t>
  </si>
  <si>
    <t>https://stalco.pl/media/cennik/mini/5901180165242.jpg</t>
  </si>
  <si>
    <t>S91288O16035</t>
  </si>
  <si>
    <t>Śruby imbusowe DIN912 PN-82302 16x35mm 8.8 oksydowane (5) STALCO S91288Z16035</t>
  </si>
  <si>
    <t>https://stalco.pl/media/cennik/mini/5901180165259.jpg</t>
  </si>
  <si>
    <t>S91288Z16040</t>
  </si>
  <si>
    <t>Śruby imbusowe DIN912 PN-82302 16x40mm 8.8 ocynk (5) STALCO S91288Z16040</t>
  </si>
  <si>
    <t>https://stalco.pl/media/cennik/mini/5901180165266.jpg</t>
  </si>
  <si>
    <t>S91288O16040</t>
  </si>
  <si>
    <t>Śruby imbusowe DIN912 PN-82302 16x40mm 8.8 oksydowane (5) STALCO S91288Z16040</t>
  </si>
  <si>
    <t>https://stalco.pl/media/cennik/mini/5901180165273.jpg</t>
  </si>
  <si>
    <t>S91288Z16045</t>
  </si>
  <si>
    <t>Śruby imbusowe DIN912 PN-82302 16x45mm 8.8 ocynk (5) STALCO S91288Z16045</t>
  </si>
  <si>
    <t>https://stalco.pl/media/cennik/mini/5901180165280.jpg</t>
  </si>
  <si>
    <t>S91288O16045</t>
  </si>
  <si>
    <t>Śruby imbusowe DIN912 PN-82302 16x45mm 8.8 oksydowane (5) STALCO S91288Z16045</t>
  </si>
  <si>
    <t>https://stalco.pl/media/cennik/mini/5901180165297.jpg</t>
  </si>
  <si>
    <t>S91288Z16050</t>
  </si>
  <si>
    <t>Śruby imbusowe DIN912 PN-82302 16x50mm 8.8 ocynk (5) STALCO S91288Z16050</t>
  </si>
  <si>
    <t>https://stalco.pl/media/cennik/mini/5901180165303.jpg</t>
  </si>
  <si>
    <t>S91288O16050</t>
  </si>
  <si>
    <t>Śruby imbusowe DIN912 PN-82302 16x50mm 8.8 oksydowane (5) STALCO S91288Z16050</t>
  </si>
  <si>
    <t>https://stalco.pl/media/cennik/mini/5901180165310.jpg</t>
  </si>
  <si>
    <t>S91288Z16055</t>
  </si>
  <si>
    <t>Śruby imbusowe DIN912 PN-82302 16x55mm 8.8 ocynk (5) STALCO S91288Z16055</t>
  </si>
  <si>
    <t>https://stalco.pl/media/cennik/mini/5901180165327.jpg</t>
  </si>
  <si>
    <t>S91288O16055</t>
  </si>
  <si>
    <t>Śruby imbusowe DIN912 PN-82302 16x55mm 8.8 oksydowane (5) STALCO S91288Z16055</t>
  </si>
  <si>
    <t>https://stalco.pl/media/cennik/mini/5901180165334.jpg</t>
  </si>
  <si>
    <t>S91288Z16060</t>
  </si>
  <si>
    <t>Śruby imbusowe DIN912 PN-82302 16x60mm 8.8 ocynk (5) STALCO S91288Z16060</t>
  </si>
  <si>
    <t>https://stalco.pl/media/cennik/mini/5901180165341.jpg</t>
  </si>
  <si>
    <t>S91288O16060</t>
  </si>
  <si>
    <t>Śruby imbusowe DIN912 PN-82302 16x60mm 8.8 oksydowane (5) STALCO S91288Z16060</t>
  </si>
  <si>
    <t>https://stalco.pl/media/cennik/mini/5901180165358.jpg</t>
  </si>
  <si>
    <t>S91288Z16065</t>
  </si>
  <si>
    <t>Śruby imbusowe DIN912 PN-82302 16x65mm 8.8 ocynk (5) STALCO S91288Z16065</t>
  </si>
  <si>
    <t>https://stalco.pl/media/cennik/mini/5901180165365.jpg</t>
  </si>
  <si>
    <t>S91288O16065</t>
  </si>
  <si>
    <t>Śruby imbusowe DIN912 PN-82302 16x65mm 8.8 oksydowane (5) STALCO S91288Z16065</t>
  </si>
  <si>
    <t>https://stalco.pl/media/cennik/mini/5901180165372.jpg</t>
  </si>
  <si>
    <t>S91288Z16070</t>
  </si>
  <si>
    <t>Śruby imbusowe DIN912 PN-82302 16x70mm 8.8 ocynk (5) STALCO S91288Z16070</t>
  </si>
  <si>
    <t>https://stalco.pl/media/cennik/mini/5901180165389.jpg</t>
  </si>
  <si>
    <t>S91288O16070</t>
  </si>
  <si>
    <t>Śruby imbusowe DIN912 PN-82302 16x70mm 8.8 oksydowane (5) STALCO S91288Z16070</t>
  </si>
  <si>
    <t>https://stalco.pl/media/cennik/mini/5901180165396.jpg</t>
  </si>
  <si>
    <t>S91288O16075</t>
  </si>
  <si>
    <t>Śruby imbusowe DIN912 PN-82302 16x75mm 8.8 oksydowane (5) STALCO S91288Z16075</t>
  </si>
  <si>
    <t>https://stalco.pl/media/cennik/mini/5901180165402.jpg</t>
  </si>
  <si>
    <t>S91288Z16080</t>
  </si>
  <si>
    <t>Śruby imbusowe DIN912 PN-82302 16x80mm 8.8 ocynk (5) STALCO S91288Z16080</t>
  </si>
  <si>
    <t>https://stalco.pl/media/cennik/mini/5901180165419.jpg</t>
  </si>
  <si>
    <t>S91288O16080</t>
  </si>
  <si>
    <t>Śruby imbusowe DIN912 PN-82302 16x80mm 8.8 oksydowane (5) STALCO S91288Z16080</t>
  </si>
  <si>
    <t>https://stalco.pl/media/cennik/mini/5901180165426.jpg</t>
  </si>
  <si>
    <t>S91288Z16090</t>
  </si>
  <si>
    <t>Śruby imbusowe DIN912 PN-82302 16x90mm 8.8 ocynk (5) STALCO S91288Z16090</t>
  </si>
  <si>
    <t>https://stalco.pl/media/cennik/mini/5901180165433.jpg</t>
  </si>
  <si>
    <t>S91288O16090</t>
  </si>
  <si>
    <t>Śruby imbusowe DIN912 PN-82302 16x90mm 8.8 oksydowane (5) STALCO S91288Z16090</t>
  </si>
  <si>
    <t>https://stalco.pl/media/cennik/mini/5901180165440.jpg</t>
  </si>
  <si>
    <t>S91288Z16100</t>
  </si>
  <si>
    <t>Śruby imbusowe DIN912 PN-82302 16x100mm 8.8 ocynk (5) STALCO S91288Z16100</t>
  </si>
  <si>
    <t>https://stalco.pl/media/cennik/mini/5901180165457.jpg</t>
  </si>
  <si>
    <t>S91288O16100</t>
  </si>
  <si>
    <t>Śruby imbusowe DIN912 PN-82302 16x100mm 8.8 oksydowane (5) STALCO S91288Z16100</t>
  </si>
  <si>
    <t>https://stalco.pl/media/cennik/mini/5901180165464.jpg</t>
  </si>
  <si>
    <t>S91288Z16110</t>
  </si>
  <si>
    <t>Śruby imbusowe DIN912 PN-82302 16x110mm 8.8 ocynk (5) STALCO S91288Z16110</t>
  </si>
  <si>
    <t>https://stalco.pl/media/cennik/mini/5901180165471.jpg</t>
  </si>
  <si>
    <t>S91288O16110</t>
  </si>
  <si>
    <t>Śruby imbusowe DIN912 PN-82302 16x110mm 8.8 oksydowane (5) STALCO S91288Z16110</t>
  </si>
  <si>
    <t>https://stalco.pl/media/cennik/mini/5901180165488.jpg</t>
  </si>
  <si>
    <t>S91288Z16120</t>
  </si>
  <si>
    <t>Śruby imbusowe DIN912 PN-82302 16x120mm 8.8 ocynk (5) STALCO S91288Z16120</t>
  </si>
  <si>
    <t>https://stalco.pl/media/cennik/mini/5901180165495.jpg</t>
  </si>
  <si>
    <t>S91288O16120</t>
  </si>
  <si>
    <t>Śruby imbusowe DIN912 PN-82302 16x120mm 8.8 oksydowane (5) STALCO S91288Z16120</t>
  </si>
  <si>
    <t>https://stalco.pl/media/cennik/mini/5901180165501.jpg</t>
  </si>
  <si>
    <t>S91288Z16130</t>
  </si>
  <si>
    <t>Śruby imbusowe DIN912 PN-82302 16x130mm 8.8 ocynk (5) STALCO S91288Z16130</t>
  </si>
  <si>
    <t>https://stalco.pl/media/cennik/mini/5901180165518.jpg</t>
  </si>
  <si>
    <t>S91288O16130</t>
  </si>
  <si>
    <t>Śruby imbusowe DIN912 PN-82302 16x130mm 8.8 oksydowane (5) STALCO S91288Z16130</t>
  </si>
  <si>
    <t>https://stalco.pl/media/cennik/mini/5901180165525.jpg</t>
  </si>
  <si>
    <t>S91288Z16140</t>
  </si>
  <si>
    <t>Śruby imbusowe DIN912 PN-82302 16x140mm 8.8 ocynk (5) STALCO S91288Z16140</t>
  </si>
  <si>
    <t>https://stalco.pl/media/cennik/mini/5901180165532.jpg</t>
  </si>
  <si>
    <t>S91288O16140</t>
  </si>
  <si>
    <t>Śruby imbusowe DIN912 PN-82302 16x140mm 8.8 oksydowane (5) STALCO S91288Z16140</t>
  </si>
  <si>
    <t>https://stalco.pl/media/cennik/mini/5901180165549.jpg</t>
  </si>
  <si>
    <t>S91288O16160</t>
  </si>
  <si>
    <t>Śruby imbusowe DIN912 PN-82302 16x160mm 8.8 oksydowane (5) STALCO S91288Z16160</t>
  </si>
  <si>
    <t>https://stalco.pl/media/cennik/mini/5901180165556.jpg</t>
  </si>
  <si>
    <t>S91288Z20040</t>
  </si>
  <si>
    <t>Śruby imbusowe DIN912 PN-82302 20x40mm 8.8 ocynk (5) STALCO S91288Z20040</t>
  </si>
  <si>
    <t>https://stalco.pl/media/cennik/mini/5901180165563.jpg</t>
  </si>
  <si>
    <t>S91288O20040</t>
  </si>
  <si>
    <t>Śruby imbusowe DIN912 PN-82302 20x40mm 8.8 oksydowane (5) STALCO S91288Z20040</t>
  </si>
  <si>
    <t>https://stalco.pl/media/cennik/mini/5901180165570.jpg</t>
  </si>
  <si>
    <t>S91288Z20045</t>
  </si>
  <si>
    <t>Śruby imbusowe DIN912 PN-82302 20x45mm 8.8 ocynk (5) STALCO S91288Z20045</t>
  </si>
  <si>
    <t>https://stalco.pl/media/cennik/mini/5901180165587.jpg</t>
  </si>
  <si>
    <t>S91288O20045</t>
  </si>
  <si>
    <t>Śruby imbusowe DIN912 PN-82302 20x45mm 8.8 oksydowane (5) STALCO S91288Z20045</t>
  </si>
  <si>
    <t>https://stalco.pl/media/cennik/mini/5901180165594.jpg</t>
  </si>
  <si>
    <t>S91288Z20050</t>
  </si>
  <si>
    <t>Śruby imbusowe DIN912 PN-82302 20x50mm 8.8 ocynk (5) STALCO S91288Z20050</t>
  </si>
  <si>
    <t>https://stalco.pl/media/cennik/mini/5901180165600.jpg</t>
  </si>
  <si>
    <t>S91288O20050</t>
  </si>
  <si>
    <t>Śruby imbusowe DIN912 PN-82302 20x50mm 8.8 oksydowane (5) STALCO S91288Z20050</t>
  </si>
  <si>
    <t>https://stalco.pl/media/cennik/mini/5901180165617.jpg</t>
  </si>
  <si>
    <t>S91288Z20055</t>
  </si>
  <si>
    <t>Śruby imbusowe DIN912 PN-82302 20x55mm 8.8 ocynk (5) STALCO S91288Z20055</t>
  </si>
  <si>
    <t>https://stalco.pl/media/cennik/mini/5901180165624.jpg</t>
  </si>
  <si>
    <t>S91288O20055</t>
  </si>
  <si>
    <t>Śruby imbusowe DIN912 PN-82302 20x55mm 8.8 oksydowane (5) STALCO S91288Z20055</t>
  </si>
  <si>
    <t>https://stalco.pl/media/cennik/mini/5901180165631.jpg</t>
  </si>
  <si>
    <t>S91288Z20060</t>
  </si>
  <si>
    <t>Śruby imbusowe DIN912 PN-82302 20x60mm 8.8 ocynk (5) STALCO S91288Z20060</t>
  </si>
  <si>
    <t>https://stalco.pl/media/cennik/mini/5901180165648.jpg</t>
  </si>
  <si>
    <t>S91288O20060</t>
  </si>
  <si>
    <t>Śruby imbusowe DIN912 PN-82302 20x60mm 8.8 oksydowane (5) STALCO S91288Z20060</t>
  </si>
  <si>
    <t>https://stalco.pl/media/cennik/mini/5901180165655.jpg</t>
  </si>
  <si>
    <t>S91288O20065</t>
  </si>
  <si>
    <t>Śruby imbusowe DIN912 PN-82302 20x65mm 8.8 oksydowane (5) STALCO S91288Z20065</t>
  </si>
  <si>
    <t>https://stalco.pl/media/cennik/mini/5901180165662.jpg</t>
  </si>
  <si>
    <t>S91288Z20070</t>
  </si>
  <si>
    <t>Śruby imbusowe DIN912 PN-82302 20x70mm 8.8 ocynk (5) STALCO S91288Z20070</t>
  </si>
  <si>
    <t>https://stalco.pl/media/cennik/mini/5901180165679.jpg</t>
  </si>
  <si>
    <t>S91288O20070</t>
  </si>
  <si>
    <t>Śruby imbusowe DIN912 PN-82302 20x70mm 8.8 oksydowane (5) STALCO S91288Z20070</t>
  </si>
  <si>
    <t>https://stalco.pl/media/cennik/mini/5901180165686.jpg</t>
  </si>
  <si>
    <t>S91288Z20080</t>
  </si>
  <si>
    <t>Śruby imbusowe DIN912 PN-82302 20x80mm 8.8 ocynk (5) STALCO S91288Z20080</t>
  </si>
  <si>
    <t>https://stalco.pl/media/cennik/mini/5901180165693.jpg</t>
  </si>
  <si>
    <t>S91288O20080</t>
  </si>
  <si>
    <t>Śruby imbusowe DIN912 PN-82302 20x80mm 8.8 oksydowane (5) STALCO S91288Z20080</t>
  </si>
  <si>
    <t>https://stalco.pl/media/cennik/mini/5901180165709.jpg</t>
  </si>
  <si>
    <t>S91288Z20090</t>
  </si>
  <si>
    <t>Śruby imbusowe DIN912 PN-82302 20x90mm 8.8 ocynk (5) STALCO S91288Z20090</t>
  </si>
  <si>
    <t>https://stalco.pl/media/cennik/mini/5901180165716.jpg</t>
  </si>
  <si>
    <t>S91288O20090</t>
  </si>
  <si>
    <t>Śruby imbusowe DIN912 PN-82302 20x90mm 8.8 oksydowane (5) STALCO S91288Z20090</t>
  </si>
  <si>
    <t>https://stalco.pl/media/cennik/mini/5901180165723.jpg</t>
  </si>
  <si>
    <t>S91288Z20100</t>
  </si>
  <si>
    <t>Śruby imbusowe DIN912 PN-82302 20x100mm 8.8 ocynk (5) STALCO S91288Z20100</t>
  </si>
  <si>
    <t>https://stalco.pl/media/cennik/mini/5901180165730.jpg</t>
  </si>
  <si>
    <t>S91288O20100</t>
  </si>
  <si>
    <t>Śruby imbusowe DIN912 PN-82302 20x100mm 8.8 oksydowane (5) STALCO S91288Z20100</t>
  </si>
  <si>
    <t>https://stalco.pl/media/cennik/mini/5901180165747.jpg</t>
  </si>
  <si>
    <t>S91288Z20110</t>
  </si>
  <si>
    <t>Śruby imbusowe DIN912 PN-82302 20x110mm 8.8 ocynk (5) STALCO S91288Z20110</t>
  </si>
  <si>
    <t>https://stalco.pl/media/cennik/mini/5901180165754.jpg</t>
  </si>
  <si>
    <t>S91288O20110</t>
  </si>
  <si>
    <t>Śruby imbusowe DIN912 PN-82302 20x110mm 8.8 oksydowane (5) STALCO S91288Z20110</t>
  </si>
  <si>
    <t>https://stalco.pl/media/cennik/mini/5901180165761.jpg</t>
  </si>
  <si>
    <t>S91288Z20120</t>
  </si>
  <si>
    <t>Śruby imbusowe DIN912 PN-82302 20x120mm 8.8 ocynk (5) STALCO S91288Z20120</t>
  </si>
  <si>
    <t>https://stalco.pl/media/cennik/mini/5901180165778.jpg</t>
  </si>
  <si>
    <t>S91288O20120</t>
  </si>
  <si>
    <t>Śruby imbusowe DIN912 PN-82302 20x120mm 8.8 oksydowane (5) STALCO S91288Z20120</t>
  </si>
  <si>
    <t>https://stalco.pl/media/cennik/mini/5901180165785.jpg</t>
  </si>
  <si>
    <t>S91288Z20140</t>
  </si>
  <si>
    <t>Śruby imbusowe DIN912 PN-82302 20x140mm 8.8 ocynk (5) STALCO S91288Z20140</t>
  </si>
  <si>
    <t>https://stalco.pl/media/cennik/mini/5901180165792.jpg</t>
  </si>
  <si>
    <t>S91288O20140</t>
  </si>
  <si>
    <t>Śruby imbusowe DIN912 PN-82302 20x140mm 8.8 oksydowane (5) STALCO S91288Z20140</t>
  </si>
  <si>
    <t>https://stalco.pl/media/cennik/mini/5901180165808.jpg</t>
  </si>
  <si>
    <t>S60388Z12050</t>
  </si>
  <si>
    <t>Śruby z łbem grzybkowym z podsadzeniem DIN603 12x50mm 8.8 ocynk (400) STALCO S60388Z12050</t>
  </si>
  <si>
    <t>https://stalco.pl/media/cennik/mini/5901180166966.jpg</t>
  </si>
  <si>
    <t>S60388Z12035</t>
  </si>
  <si>
    <t>Śruby z łbem grzybkowym z podsadzeniem DIN603 12x35mm 8.8 ocynk (400) STALCO S60388Z12035</t>
  </si>
  <si>
    <t>https://stalco.pl/media/cennik/mini/5901180167611.jpg</t>
  </si>
  <si>
    <t>S93158Z14200</t>
  </si>
  <si>
    <t>Śruby maszynowe gwint niepełny DIN931 14x200mm 5.8 ocynk (10) STALCO S93158Z14200</t>
  </si>
  <si>
    <t>https://stalco.pl/media/cennik/mini/5901180167673.jpg</t>
  </si>
  <si>
    <t>S96019O24200090</t>
  </si>
  <si>
    <t>Śruby maszynowe niepełny gwint DIN960 24x2.00x090mm 10.9 oksydowane (10) STALCO S96019O24200090</t>
  </si>
  <si>
    <t>https://stalco.pl/media/cennik/mini/5901180167932.jpg</t>
  </si>
  <si>
    <t>S93158Z24220</t>
  </si>
  <si>
    <t>Śruby maszynowe gwint niepełny DIN931 24x220mm 5.8 ocynk (10) STALCO S93158Z24220</t>
  </si>
  <si>
    <t>https://stalco.pl/media/cennik/mini/5901180169219.jpg</t>
  </si>
  <si>
    <t>S93158Z27200</t>
  </si>
  <si>
    <t>Śruby maszynowe gwint niepełny DIN931 27x200mm 5.8 ocynk (10) STALCO S93158Z27200</t>
  </si>
  <si>
    <t>https://stalco.pl/media/cennik/mini/5901180169363.jpg</t>
  </si>
  <si>
    <t>S93158Z24075</t>
  </si>
  <si>
    <t>Śruby maszynowe gwint niepełny DIN931 24x75mm 5.8 ocynk (10) STALCO S93158Z24075</t>
  </si>
  <si>
    <t>https://stalco.pl/media/cennik/mini/5901180170499.jpg</t>
  </si>
  <si>
    <t>S60388Z12090</t>
  </si>
  <si>
    <t>Śruby z łbem grzybkowym z podsadzeniem DIN603 12x90mm 8.8 ocynk (250) STALCO S60388Z12090</t>
  </si>
  <si>
    <t>https://stalco.pl/media/cennik/mini/5901180171809.jpg</t>
  </si>
  <si>
    <t>S93319O08080</t>
  </si>
  <si>
    <t>Śruby maszynowe gwint pełny DIN933 8x80mm klasa 10.9 oksydowane (200) STALCO S93319O08080</t>
  </si>
  <si>
    <t>https://stalco.pl/media/cennik/mini/5901180172042.jpg</t>
  </si>
  <si>
    <t>NAK4394ZM08</t>
  </si>
  <si>
    <t>Nakrętki niskie DIN439 M8 klasa 4 ocynk (500) STALCO NAK4394ZM08</t>
  </si>
  <si>
    <t>https://stalco.pl/media/cennik/mini/5901180173988.jpg</t>
  </si>
  <si>
    <t>S93158Z30200</t>
  </si>
  <si>
    <t>Śruby maszynowe gwint niepełny DIN931 30x200mm 5.8 ocynk (10) STALCO S93158Z30200</t>
  </si>
  <si>
    <t>https://stalco.pl/media/cennik/mini/5901180174305.jpg</t>
  </si>
  <si>
    <t>S91288O10075</t>
  </si>
  <si>
    <t>Śruby imbusowe DIN912 PN-82302 10x75mm 8.8 oksydowane (5) STALCO S91288Z10075</t>
  </si>
  <si>
    <t>https://stalco.pl/media/cennik/mini/5901180174916.jpg</t>
  </si>
  <si>
    <t>S93158Z20320</t>
  </si>
  <si>
    <t>Śruby maszynowe gwint niepełny DIN931 20x320mm 5.8 ocynk (10) STALCO S93158Z20320</t>
  </si>
  <si>
    <t>https://stalco.pl/media/cennik/mini/5901180175098.jpg</t>
  </si>
  <si>
    <t>S96019O24150200</t>
  </si>
  <si>
    <t>Śruby maszynowe niepełny gwint DIN960 24x1.50x200mm 10.9 oksydowane (10) STALCO S96019O24150200</t>
  </si>
  <si>
    <t>https://stalco.pl/media/cennik/mini/5901180175241.jpg</t>
  </si>
  <si>
    <t>S93358Z24120</t>
  </si>
  <si>
    <t>Śruby maszynowe gwint pełny DIN933 24x120mm 5.8 ocynk (10) STALCO S93358Z24120</t>
  </si>
  <si>
    <t>https://stalco.pl/media/cennik/mini/5901180176811.jpg</t>
  </si>
  <si>
    <t>NAK4394ZM16</t>
  </si>
  <si>
    <t>Nakrętki niskie DIN439 M16 klasa 4 ocynk (75) STALCO NAK4394ZM16</t>
  </si>
  <si>
    <t>https://stalco.pl/media/cennik/mini/5901180177771.jpg</t>
  </si>
  <si>
    <t>S93119O10050</t>
  </si>
  <si>
    <t>Śruby maszynowe gwint niepełny DIN931 10x50mm klasa 10.9 oksydowane (100) STALCO S93119O10050</t>
  </si>
  <si>
    <t>https://stalco.pl/media/cennik/mini/5901180178242.jpg</t>
  </si>
  <si>
    <t>S93119O10060</t>
  </si>
  <si>
    <t>Śruby maszynowe gwint niepełny DIN931 10x60mm klasa 10.9 oksydowane (100) STALCO S93119O10060</t>
  </si>
  <si>
    <t>https://stalco.pl/media/cennik/mini/5901180178259.jpg</t>
  </si>
  <si>
    <t>S93119O10070</t>
  </si>
  <si>
    <t>Śruby maszynowe gwint niepełny DIN931 10x70mm klasa 10.9 oksydowane (100) STALCO S93119O10070</t>
  </si>
  <si>
    <t>https://stalco.pl/media/cennik/mini/5901180178266.jpg</t>
  </si>
  <si>
    <t>S93119O10080</t>
  </si>
  <si>
    <t>Śruby maszynowe gwint niepełny DIN931 10x80mm klasa 10.9 oksydowane (100) STALCO S93119O10080</t>
  </si>
  <si>
    <t>https://stalco.pl/media/cennik/mini/5901180178273.jpg</t>
  </si>
  <si>
    <t>S93119O10100</t>
  </si>
  <si>
    <t>Śruby maszynowe gwint niepełny DIN931 10x100mm klasa 10.9 oksydowane (100) STALCO S93119O10100</t>
  </si>
  <si>
    <t>https://stalco.pl/media/cennik/mini/5901180178358.jpg</t>
  </si>
  <si>
    <t>S93119O12080</t>
  </si>
  <si>
    <t>Śruby maszynowe gwint niepełny DIN931 12x80mm klasa 10.9 oksydowane (50) STALCO S93119O12080</t>
  </si>
  <si>
    <t>https://stalco.pl/media/cennik/mini/5901180178372.jpg</t>
  </si>
  <si>
    <t>S93119O12070</t>
  </si>
  <si>
    <t>Śruby maszynowe gwint niepełny DIN931 12x70mm klasa 10.9 oksydowane (50) STALCO S93119O12070</t>
  </si>
  <si>
    <t>https://stalco.pl/media/cennik/mini/5901180178389.jpg</t>
  </si>
  <si>
    <t>S93119O12060</t>
  </si>
  <si>
    <t>Śruby maszynowe gwint niepełny DIN931 12x60mm klasa 10.9 oksydowane (100) STALCO S93119O12060</t>
  </si>
  <si>
    <t>https://stalco.pl/media/cennik/mini/5901180178396.jpg</t>
  </si>
  <si>
    <t>S93119O12050</t>
  </si>
  <si>
    <t>Śruby maszynowe gwint niepełny DIN931 12x50mm klasa 10.9 oksydowane (100) STALCO S93119O12050</t>
  </si>
  <si>
    <t>https://stalco.pl/media/cennik/mini/5901180178402.jpg</t>
  </si>
  <si>
    <t>S93119O10120</t>
  </si>
  <si>
    <t>Śruby maszynowe gwint niepełny DIN931 10x120mm klasa 10.9 oksydowane (50) STALCO S93119O10120</t>
  </si>
  <si>
    <t>https://stalco.pl/media/cennik/mini/5901180178419.jpg</t>
  </si>
  <si>
    <t>S93119O12100</t>
  </si>
  <si>
    <t>Śruby maszynowe gwint niepełny DIN931 12x100mm klasa 10.9 oksydowane (50) STALCO S93119O12100</t>
  </si>
  <si>
    <t>https://stalco.pl/media/cennik/mini/5901180178426.jpg</t>
  </si>
  <si>
    <t>S93119O12120</t>
  </si>
  <si>
    <t>Śruby maszynowe gwint niepełny DIN931 12x120mm klasa 10.9 oksydowane (50) STALCO S93119O12120</t>
  </si>
  <si>
    <t>https://stalco.pl/media/cennik/mini/5901180178433.jpg</t>
  </si>
  <si>
    <t>S93119O12140</t>
  </si>
  <si>
    <t>Śruby maszynowe gwint niepełny DIN931 12x140mm klasa 10.9 oksydowane (50) STALCO S93119O12140</t>
  </si>
  <si>
    <t>https://stalco.pl/media/cennik/mini/5901180178440.jpg</t>
  </si>
  <si>
    <t>S93119O12160</t>
  </si>
  <si>
    <t>Śruby maszynowe gwint niepełny DIN931 12x160mm klasa 10.9 oksydowane (25) STALCO S93119O12160</t>
  </si>
  <si>
    <t>https://stalco.pl/media/cennik/mini/5901180178457.jpg</t>
  </si>
  <si>
    <t>S93119O14050</t>
  </si>
  <si>
    <t>Śruby maszynowe gwint niepełny DIN931 14x50mm klasa 10.9 oksydowane (50) STALCO S93119O14050</t>
  </si>
  <si>
    <t>https://stalco.pl/media/cennik/mini/5901180178464.jpg</t>
  </si>
  <si>
    <t>S93119O14060</t>
  </si>
  <si>
    <t>Śruby maszynowe gwint niepełny DIN931 14x60mm klasa 10.9 oksydowane (50) STALCO S93119O14060</t>
  </si>
  <si>
    <t>https://stalco.pl/media/cennik/mini/5901180178471.jpg</t>
  </si>
  <si>
    <t>S93119O14080</t>
  </si>
  <si>
    <t>Śruby maszynowe gwint niepełny DIN931 14x80mm klasa 10.9 oksydowane (50) STALCO S93119O14080</t>
  </si>
  <si>
    <t>https://stalco.pl/media/cennik/mini/5901180178488.jpg</t>
  </si>
  <si>
    <t>S93119O14090</t>
  </si>
  <si>
    <t>Śruby maszynowe gwint niepełny DIN931 14x90mm klasa 10.9 oksydowane (50) STALCO S93119O14090</t>
  </si>
  <si>
    <t>https://stalco.pl/media/cennik/mini/5901180178495.jpg</t>
  </si>
  <si>
    <t>S93119O14100</t>
  </si>
  <si>
    <t>Śruby maszynowe gwint niepełny DIN931 14x100mm klasa 10.9 oksydowane (50) STALCO S93119O14100</t>
  </si>
  <si>
    <t>https://stalco.pl/media/cennik/mini/5901180178501.jpg</t>
  </si>
  <si>
    <t>S93119O14120</t>
  </si>
  <si>
    <t>Śruby maszynowe gwint niepełny DIN931 14x120mm klasa 10.9 oksydowane (50) STALCO S93119O14120</t>
  </si>
  <si>
    <t>https://stalco.pl/media/cennik/mini/5901180178518.jpg</t>
  </si>
  <si>
    <t>S93119O14140</t>
  </si>
  <si>
    <t>Śruby maszynowe gwint niepełny DIN931 14x140mm klasa 10.9 oksydowane (25) STALCO S93119O14140</t>
  </si>
  <si>
    <t>https://stalco.pl/media/cennik/mini/5901180178525.jpg</t>
  </si>
  <si>
    <t>S93119O16050</t>
  </si>
  <si>
    <t>Śruby maszynowe gwint niepełny DIN931 16x50mm klasa 10.9 oksydowane (50) STALCO S93119O16050</t>
  </si>
  <si>
    <t>https://stalco.pl/media/cennik/mini/5901180178532.jpg</t>
  </si>
  <si>
    <t>S93119O16060</t>
  </si>
  <si>
    <t>Śruby maszynowe gwint niepełny DIN931 16x60mm klasa 10.9 oksydowane (50) STALCO S93119O16060</t>
  </si>
  <si>
    <t>https://stalco.pl/media/cennik/mini/5901180178549.jpg</t>
  </si>
  <si>
    <t>S93119O16070</t>
  </si>
  <si>
    <t>Śruby maszynowe gwint niepełny DIN931 16x70mm klasa 10.9 oksydowane (25) STALCO S93119O16070</t>
  </si>
  <si>
    <t>https://stalco.pl/media/cennik/mini/5901180178556.jpg</t>
  </si>
  <si>
    <t>S93119O16080</t>
  </si>
  <si>
    <t>Śruby maszynowe gwint niepełny DIN931 16x80mm klasa 10.9 oksydowane (25) STALCO S93119O16080</t>
  </si>
  <si>
    <t>https://stalco.pl/media/cennik/mini/5901180178563.jpg</t>
  </si>
  <si>
    <t>S93119O16090</t>
  </si>
  <si>
    <t>Śruby maszynowe gwint niepełny DIN931 16x90mm klasa 10.9 oksydowane (25) STALCO S93119O16090</t>
  </si>
  <si>
    <t>https://stalco.pl/media/cennik/mini/5901180178570.jpg</t>
  </si>
  <si>
    <t>S93119O16100</t>
  </si>
  <si>
    <t>Śruby maszynowe gwint niepełny DIN931 16x100mm klasa 10.9 oksydowane (25) STALCO S93119O16100</t>
  </si>
  <si>
    <t>https://stalco.pl/media/cennik/mini/5901180178594.jpg</t>
  </si>
  <si>
    <t>S93119O16110</t>
  </si>
  <si>
    <t>Śruby maszynowe gwint niepełny DIN931 16x110mm klasa 10.9 oksydowane (25) STALCO S93119O16110</t>
  </si>
  <si>
    <t>https://stalco.pl/media/cennik/mini/5901180178617.jpg</t>
  </si>
  <si>
    <t>S93119O16120</t>
  </si>
  <si>
    <t>Śruby maszynowe gwint niepełny DIN931 16x120mm klasa 10.9 oksydowane (25) STALCO S93119O16120</t>
  </si>
  <si>
    <t>https://stalco.pl/media/cennik/mini/5901180178624.jpg</t>
  </si>
  <si>
    <t>S93119O16130</t>
  </si>
  <si>
    <t>Śruby maszynowe gwint niepełny DIN931 16x130mm klasa 10.9 oksydowane (25) STALCO S93119O16130</t>
  </si>
  <si>
    <t>https://stalco.pl/media/cennik/mini/5901180178648.jpg</t>
  </si>
  <si>
    <t>S93119O16150</t>
  </si>
  <si>
    <t>Śruby maszynowe gwint niepełny DIN931 16x150mm klasa 10.9 oksydowane (25) STALCO S93119O16150</t>
  </si>
  <si>
    <t>https://stalco.pl/media/cennik/mini/5901180178655.jpg</t>
  </si>
  <si>
    <t>S93119O16160</t>
  </si>
  <si>
    <t>Śruby maszynowe gwint niepełny DIN931 16x160mm klasa 10.9 oksydowane (25) STALCO S93119O16160</t>
  </si>
  <si>
    <t>https://stalco.pl/media/cennik/mini/5901180178662.jpg</t>
  </si>
  <si>
    <t>S93119O16180</t>
  </si>
  <si>
    <t>Śruby maszynowe gwint niepełny DIN931 16x180mm klasa 10.9 oksydowane (25) STALCO S93119O16180</t>
  </si>
  <si>
    <t>https://stalco.pl/media/cennik/mini/5901180178679.jpg</t>
  </si>
  <si>
    <t>S93119O16200</t>
  </si>
  <si>
    <t>Śruby maszynowe gwint niepełny DIN931 16x200mm klasa 10.9 oksydowane (25) STALCO S93119O16200</t>
  </si>
  <si>
    <t>https://stalco.pl/media/cennik/mini/5901180178686.jpg</t>
  </si>
  <si>
    <t>S93119O20060</t>
  </si>
  <si>
    <t>Śruby maszynowe gwint niepełny DIN931 20x60mm klasa 10.9 oksydowane (25) STALCO S93119O20060</t>
  </si>
  <si>
    <t>https://stalco.pl/media/cennik/mini/5901180178693.jpg</t>
  </si>
  <si>
    <t>S93119O20070</t>
  </si>
  <si>
    <t>Śruby maszynowe gwint niepełny DIN931 20x70mm klasa 10.9 oksydowane (25) STALCO S93119O20070</t>
  </si>
  <si>
    <t>https://stalco.pl/media/cennik/mini/5901180178709.jpg</t>
  </si>
  <si>
    <t>S93119O20080</t>
  </si>
  <si>
    <t>Śruby maszynowe gwint niepełny DIN931 20x80mm klasa 10.9 oksydowane (25) STALCO S93119O20080</t>
  </si>
  <si>
    <t>https://stalco.pl/media/cennik/mini/5901180178716.jpg</t>
  </si>
  <si>
    <t>S93119O20100</t>
  </si>
  <si>
    <t>Śruby maszynowe gwint niepełny DIN931 20x100mm klasa 10.9 oksydowane (25) STALCO S93119O20100</t>
  </si>
  <si>
    <t>https://stalco.pl/media/cennik/mini/5901180178723.jpg</t>
  </si>
  <si>
    <t>S93119O20120</t>
  </si>
  <si>
    <t>Śruby maszynowe gwint niepełny DIN931 20x120mm klasa 10.9 oksydowane (25) STALCO S93119O20120</t>
  </si>
  <si>
    <t>https://stalco.pl/media/cennik/mini/5901180178730.jpg</t>
  </si>
  <si>
    <t>S93119O20140</t>
  </si>
  <si>
    <t>Śruby maszynowe gwint niepełny DIN931 20x140mm klasa 10.9 oksydowane (25) STALCO S93119O20140</t>
  </si>
  <si>
    <t>https://stalco.pl/media/cennik/mini/5901180178747.jpg</t>
  </si>
  <si>
    <t>S93119O20160</t>
  </si>
  <si>
    <t>Śruby maszynowe gwint niepełny DIN931 20x160mm klasa 10.9 oksydowane (10) STALCO S93119O20160</t>
  </si>
  <si>
    <t>https://stalco.pl/media/cennik/mini/5901180178754.jpg</t>
  </si>
  <si>
    <t>S93119O20180</t>
  </si>
  <si>
    <t>Śruby maszynowe gwint niepełny DIN931 20x180mm klasa 10.9 oksydowane (10) STALCO S93119O20180</t>
  </si>
  <si>
    <t>https://stalco.pl/media/cennik/mini/5901180178761.jpg</t>
  </si>
  <si>
    <t>S93119O20200</t>
  </si>
  <si>
    <t>Śruby maszynowe gwint niepełny DIN931 20x200mm klasa 10.9 oksydowane (10) STALCO S93119O20200</t>
  </si>
  <si>
    <t>https://stalco.pl/media/cennik/mini/5901180178778.jpg</t>
  </si>
  <si>
    <t>S93119O24080</t>
  </si>
  <si>
    <t>Śruby maszynowe gwint niepełny DIN931 24x80mm klasa 10.9 oksydowane (25) STALCO S93119O24080</t>
  </si>
  <si>
    <t>https://stalco.pl/media/cennik/mini/5901180178785.jpg</t>
  </si>
  <si>
    <t>S93119O24090</t>
  </si>
  <si>
    <t>Śruby maszynowe gwint niepełny DIN931 24x90mm klasa 10.9 oksydowane (10) STALCO S93119O24090</t>
  </si>
  <si>
    <t>https://stalco.pl/media/cennik/mini/5901180178792.jpg</t>
  </si>
  <si>
    <t>S93119O24100</t>
  </si>
  <si>
    <t>Śruby maszynowe gwint niepełny DIN931 24x100mm klasa 10.9 oksydowane (10) STALCO S93119O24100</t>
  </si>
  <si>
    <t>https://stalco.pl/media/cennik/mini/5901180178808.jpg</t>
  </si>
  <si>
    <t>S93119O24120</t>
  </si>
  <si>
    <t>Śruby maszynowe gwint niepełny DIN931 24x120mm klasa 10.9 oksydowane (10) STALCO S93119O24120</t>
  </si>
  <si>
    <t>https://stalco.pl/media/cennik/mini/5901180178815.jpg</t>
  </si>
  <si>
    <t>S93119O24140</t>
  </si>
  <si>
    <t>Śruby maszynowe gwint niepełny DIN931 24x140mm klasa 10.9 oksydowane (10) STALCO S93119O24140</t>
  </si>
  <si>
    <t>https://stalco.pl/media/cennik/mini/5901180178822.jpg</t>
  </si>
  <si>
    <t>S93119O24160</t>
  </si>
  <si>
    <t>Śruby maszynowe gwint niepełny DIN931 24x160mm klasa 10.9 oksydowane (10) STALCO S93119O24160</t>
  </si>
  <si>
    <t>https://stalco.pl/media/cennik/mini/5901180178839.jpg</t>
  </si>
  <si>
    <t>S93319O08020</t>
  </si>
  <si>
    <t>Śruby maszynowe gwint pełny DIN933 8x20mm klasa 10.9 oksydowane (200) STALCO S93319O08020</t>
  </si>
  <si>
    <t>https://stalco.pl/media/cennik/mini/5901180178846.jpg</t>
  </si>
  <si>
    <t>S93319O08040</t>
  </si>
  <si>
    <t>Śruby maszynowe gwint pełny DIN933 8x40mm klasa 10.9 oksydowane (200) STALCO S93319O08040</t>
  </si>
  <si>
    <t>https://stalco.pl/media/cennik/mini/5901180178853.jpg</t>
  </si>
  <si>
    <t>S93319O08025</t>
  </si>
  <si>
    <t>Śruby maszynowe gwint pełny DIN933 8x25mm klasa 10.9 oksydowane (200) STALCO S93319O08025</t>
  </si>
  <si>
    <t>https://stalco.pl/media/cennik/mini/5901180178860.jpg</t>
  </si>
  <si>
    <t>S93319O08030</t>
  </si>
  <si>
    <t>Śruby maszynowe gwint pełny DIN933 8x30mm klasa 10.9 oksydowane (200) STALCO S93319O08030</t>
  </si>
  <si>
    <t>https://stalco.pl/media/cennik/mini/5901180178877.jpg</t>
  </si>
  <si>
    <t>S93319O08050</t>
  </si>
  <si>
    <t>Śruby maszynowe gwint pełny DIN933 8x50mm klasa 10.9 oksydowane (200) STALCO S93319O08050</t>
  </si>
  <si>
    <t>https://stalco.pl/media/cennik/mini/5901180178884.jpg</t>
  </si>
  <si>
    <t>S93319O10020</t>
  </si>
  <si>
    <t>Śruby maszynowe gwint pełny DIN933 10x20mm klasa 10.9 oksydowane (200) STALCO S93319O10020</t>
  </si>
  <si>
    <t>https://stalco.pl/media/cennik/mini/5901180178891.jpg</t>
  </si>
  <si>
    <t>S93319O10030</t>
  </si>
  <si>
    <t>Śruby maszynowe gwint pełny DIN933 10x30mm klasa 10.9 oksydowane (200) STALCO S93319O10030</t>
  </si>
  <si>
    <t>https://stalco.pl/media/cennik/mini/5901180178907.jpg</t>
  </si>
  <si>
    <t>S93319O10025</t>
  </si>
  <si>
    <t>Śruby maszynowe gwint pełny DIN933 10x25mm klasa 10.9 oksydowane (200) STALCO S93319O10025</t>
  </si>
  <si>
    <t>https://stalco.pl/media/cennik/mini/5901180178914.jpg</t>
  </si>
  <si>
    <t>S93319O10035</t>
  </si>
  <si>
    <t>Śruby maszynowe gwint pełny DIN933 10x35mm klasa 10.9 oksydowane (100) STALCO S93319O10035</t>
  </si>
  <si>
    <t>https://stalco.pl/media/cennik/mini/5901180178921.jpg</t>
  </si>
  <si>
    <t>S93319O10040</t>
  </si>
  <si>
    <t>Śruby maszynowe gwint pełny DIN933 10x40mm klasa 10.9 oksydowane (100) STALCO S93319O10040</t>
  </si>
  <si>
    <t>https://stalco.pl/media/cennik/mini/5901180178938.jpg</t>
  </si>
  <si>
    <t>S93319O10050</t>
  </si>
  <si>
    <t>Śruby maszynowe gwint pełny DIN933 10x50mm klasa 10.9 oksydowane (100) STALCO S93319O10050</t>
  </si>
  <si>
    <t>https://stalco.pl/media/cennik/mini/5901180178945.jpg</t>
  </si>
  <si>
    <t>S93319O10060</t>
  </si>
  <si>
    <t>Śruby maszynowe gwint pełny DIN933 10x60mm klasa 10.9 oksydowane (100) STALCO S93319O10060</t>
  </si>
  <si>
    <t>https://stalco.pl/media/cennik/mini/5901180178952.jpg</t>
  </si>
  <si>
    <t>S93319O12030</t>
  </si>
  <si>
    <t>Śruby maszynowe gwint pełny DIN933 12x30mm klasa 10.9 oksydowane (100) STALCO S93319O12030</t>
  </si>
  <si>
    <t>https://stalco.pl/media/cennik/mini/5901180178969.jpg</t>
  </si>
  <si>
    <t>S93319O12035</t>
  </si>
  <si>
    <t>Śruby maszynowe gwint pełny DIN933 12x35mm klasa 10.9 oksydowane (100) STALCO S93319O12035</t>
  </si>
  <si>
    <t>https://stalco.pl/media/cennik/mini/5901180178976.jpg</t>
  </si>
  <si>
    <t>S93319O12040</t>
  </si>
  <si>
    <t>Śruby maszynowe gwint pełny DIN933 12x40mm klasa 10.9 oksydowane (100) STALCO S93319O12040</t>
  </si>
  <si>
    <t>https://stalco.pl/media/cennik/mini/5901180178983.jpg</t>
  </si>
  <si>
    <t>S93319O12050</t>
  </si>
  <si>
    <t>Śruby maszynowe gwint pełny DIN933 12x50mm klasa 10.9 oksydowane (100) STALCO S93319O12050</t>
  </si>
  <si>
    <t>https://stalco.pl/media/cennik/mini/5901180178990.jpg</t>
  </si>
  <si>
    <t>S93319O12060</t>
  </si>
  <si>
    <t>Śruby maszynowe gwint pełny DIN933 12x60mm klasa 10.9 oksydowane (100) STALCO S93319O12060</t>
  </si>
  <si>
    <t>https://stalco.pl/media/cennik/mini/5901180179003.jpg</t>
  </si>
  <si>
    <t>S93319O12080</t>
  </si>
  <si>
    <t>Śruby maszynowe gwint pełny DIN933 12x80mm klasa 10.9 oksydowane (50) STALCO S93319O12080</t>
  </si>
  <si>
    <t>https://stalco.pl/media/cennik/mini/5901180179010.jpg</t>
  </si>
  <si>
    <t>S93319O14040</t>
  </si>
  <si>
    <t>Śruby maszynowe gwint pełny DIN933 14x40mm klasa 10.9 oksydowane (100) STALCO S93319O14040</t>
  </si>
  <si>
    <t>https://stalco.pl/media/cennik/mini/5901180179027.jpg</t>
  </si>
  <si>
    <t>S93319O14050</t>
  </si>
  <si>
    <t>Śruby maszynowe gwint pełny DIN933 14x50mm klasa 10.9 oksydowane (50) STALCO S93319O14050</t>
  </si>
  <si>
    <t>https://stalco.pl/media/cennik/mini/5901180179041.jpg</t>
  </si>
  <si>
    <t>S93319O16040</t>
  </si>
  <si>
    <t>Śruby maszynowe gwint pełny DIN933 16x40mm klasa 10.9 oksydowane (50) STALCO S93319O16040</t>
  </si>
  <si>
    <t>https://stalco.pl/media/cennik/mini/5901180179058.jpg</t>
  </si>
  <si>
    <t>S93319O16050</t>
  </si>
  <si>
    <t>Śruby maszynowe gwint pełny DIN933 16x50mm klasa 10.9 oksydowane (50) STALCO S93319O16050</t>
  </si>
  <si>
    <t>https://stalco.pl/media/cennik/mini/5901180179065.jpg</t>
  </si>
  <si>
    <t>S93319O16060</t>
  </si>
  <si>
    <t>Śruby maszynowe gwint pełny DIN933 16x60mm klasa 10.9 oksydowane (50) STALCO S93319O16060</t>
  </si>
  <si>
    <t>https://stalco.pl/media/cennik/mini/5901180179072.jpg</t>
  </si>
  <si>
    <t>S93319O16080</t>
  </si>
  <si>
    <t>Śruby maszynowe gwint pełny DIN933 16x80mm klasa 10.9 oksydowane (25) STALCO S93319O16080</t>
  </si>
  <si>
    <t>https://stalco.pl/media/cennik/mini/5901180179089.jpg</t>
  </si>
  <si>
    <t>S93319O20050</t>
  </si>
  <si>
    <t>Śruby maszynowe gwint pełny DIN933 20x50mm klasa 10.9 oksydowane (25) STALCO S93319O20050</t>
  </si>
  <si>
    <t>https://stalco.pl/media/cennik/mini/5901180179096.jpg</t>
  </si>
  <si>
    <t>S93319O20060</t>
  </si>
  <si>
    <t>Śruby maszynowe gwint pełny DIN933 20x60mm klasa 10.9 oksydowane (25) STALCO S93319O20060</t>
  </si>
  <si>
    <t>https://stalco.pl/media/cennik/mini/5901180179102.jpg</t>
  </si>
  <si>
    <t>S96019O10125040</t>
  </si>
  <si>
    <t>Śruby maszynowe niepełny gwint DIN960 10x1.25x040mm 10.9 oksydowane (100) STALCO S96019O10125040</t>
  </si>
  <si>
    <t>https://stalco.pl/media/cennik/mini/5901180179645.jpg</t>
  </si>
  <si>
    <t>S96019O10125050</t>
  </si>
  <si>
    <t>Śruby maszynowe niepełny gwint DIN960 10x1.25x050mm 10.9 oksydowane (100) STALCO S96019O10125050</t>
  </si>
  <si>
    <t>https://stalco.pl/media/cennik/mini/5901180179652.jpg</t>
  </si>
  <si>
    <t>S96019O10125060</t>
  </si>
  <si>
    <t>Śruby maszynowe niepełny gwint DIN960 10x1.25x060mm 10.9 oksydowane (100) STALCO S96019O10125060</t>
  </si>
  <si>
    <t>https://stalco.pl/media/cennik/mini/5901180179669.jpg</t>
  </si>
  <si>
    <t>S96019O10125070</t>
  </si>
  <si>
    <t>Śruby maszynowe niepełny gwint DIN960 10x1.25x070mm 10.9 oksydowane (100) STALCO S96019O10125070</t>
  </si>
  <si>
    <t>https://stalco.pl/media/cennik/mini/5901180179676.jpg</t>
  </si>
  <si>
    <t>S96019O10125080</t>
  </si>
  <si>
    <t>Śruby maszynowe niepełny gwint DIN960 10x1.25x080mm 10.9 oksydowane (100) STALCO S96019O10125080</t>
  </si>
  <si>
    <t>https://stalco.pl/media/cennik/mini/5901180179683.jpg</t>
  </si>
  <si>
    <t>S96019O10125100</t>
  </si>
  <si>
    <t>Śruby maszynowe niepełny gwint DIN960 10x1.25x100mm 10.9 oksydowane (100) STALCO S96019O10125100</t>
  </si>
  <si>
    <t>https://stalco.pl/media/cennik/mini/5901180179690.jpg</t>
  </si>
  <si>
    <t>S96019O12125040</t>
  </si>
  <si>
    <t>Śruby maszynowe niepełny gwint DIN960 12x1.25x040mm 10.9 oksydowane (100) STALCO S96019O12125040</t>
  </si>
  <si>
    <t>https://stalco.pl/media/cennik/mini/5901180179713.jpg</t>
  </si>
  <si>
    <t>S96019O12125050</t>
  </si>
  <si>
    <t>Śruby maszynowe niepełny gwint DIN960 12x1.25x050mm 10.9 oksydowane (100) STALCO S96019O12125050</t>
  </si>
  <si>
    <t>https://stalco.pl/media/cennik/mini/5901180179720.jpg</t>
  </si>
  <si>
    <t>S96019O12125060</t>
  </si>
  <si>
    <t>Śruby maszynowe niepełny gwint DIN960 12x1.25x060mm 10.9 oksydowane (100) STALCO S96019O12125060</t>
  </si>
  <si>
    <t>https://stalco.pl/media/cennik/mini/5901180179751.jpg</t>
  </si>
  <si>
    <t>S96019O12125070</t>
  </si>
  <si>
    <t>Śruby maszynowe niepełny gwint DIN960 12x1.25x070mm 10.9 oksydowane (50) STALCO S96019O12125070</t>
  </si>
  <si>
    <t>https://stalco.pl/media/cennik/mini/5901180179768.jpg</t>
  </si>
  <si>
    <t>S96019O12125080</t>
  </si>
  <si>
    <t>Śruby maszynowe niepełny gwint DIN960 12x1.25x080mm 10.9 oksydowane (50) STALCO S96019O12125080</t>
  </si>
  <si>
    <t>https://stalco.pl/media/cennik/mini/5901180179775.jpg</t>
  </si>
  <si>
    <t>S96019O12125100</t>
  </si>
  <si>
    <t>Śruby maszynowe niepełny gwint DIN960 12x1.25x100mm 10.9 oksydowane (50) STALCO S96019O12125100</t>
  </si>
  <si>
    <t>https://stalco.pl/media/cennik/mini/5901180179782.jpg</t>
  </si>
  <si>
    <t>S96019O12150040</t>
  </si>
  <si>
    <t>Śruby maszynowe niepełny gwint DIN960 12x1.50x040mm 10.9 oksydowane (100) STALCO S96019O12150040</t>
  </si>
  <si>
    <t>https://stalco.pl/media/cennik/mini/5901180179799.jpg</t>
  </si>
  <si>
    <t>S96019O12150050</t>
  </si>
  <si>
    <t>Śruby maszynowe niepełny gwint DIN960 12x1.50x050mm 10.9 oksydowane (100) STALCO S96019O12150050</t>
  </si>
  <si>
    <t>https://stalco.pl/media/cennik/mini/5901180179805.jpg</t>
  </si>
  <si>
    <t>S96019O12150060</t>
  </si>
  <si>
    <t>Śruby maszynowe niepełny gwint DIN960 12x1.50x060mm 10.9 oksydowane (100) STALCO S96019O12150060</t>
  </si>
  <si>
    <t>https://stalco.pl/media/cennik/mini/5901180179812.jpg</t>
  </si>
  <si>
    <t>S96019O12150070</t>
  </si>
  <si>
    <t>Śruby maszynowe niepełny gwint DIN960 12x1.50x070mm 10.9 oksydowane (50) STALCO S96019O12150070</t>
  </si>
  <si>
    <t>https://stalco.pl/media/cennik/mini/5901180179829.jpg</t>
  </si>
  <si>
    <t>S96019O12150080</t>
  </si>
  <si>
    <t>Śruby maszynowe niepełny gwint DIN960 12x1.50x080mm 10.9 oksydowane (50) STALCO S96019O12150080</t>
  </si>
  <si>
    <t>https://stalco.pl/media/cennik/mini/5901180179836.jpg</t>
  </si>
  <si>
    <t>S96019O12150100</t>
  </si>
  <si>
    <t>Śruby maszynowe niepełny gwint DIN960 12x1.50x100mm 10.9 oksydowane (50) STALCO S96019O12150100</t>
  </si>
  <si>
    <t>https://stalco.pl/media/cennik/mini/5901180179843.jpg</t>
  </si>
  <si>
    <t>S96019O14150050</t>
  </si>
  <si>
    <t>Śruby maszynowe niepełny gwint DIN960 14x1.50x050mm 10.9 oksydowane (50) STALCO S96019O14150050</t>
  </si>
  <si>
    <t>https://stalco.pl/media/cennik/mini/5901180179850.jpg</t>
  </si>
  <si>
    <t>S96019O14150060</t>
  </si>
  <si>
    <t>Śruby maszynowe niepełny gwint DIN960 14x1.50x060mm 10.9 oksydowane (50) STALCO S96019O14150060</t>
  </si>
  <si>
    <t>https://stalco.pl/media/cennik/mini/5901180179867.jpg</t>
  </si>
  <si>
    <t>S96019O14150070</t>
  </si>
  <si>
    <t>Śruby maszynowe niepełny gwint DIN960 14x1.50x070mm 10.9 oksydowane (50) STALCO S96019O14150070</t>
  </si>
  <si>
    <t>https://stalco.pl/media/cennik/mini/5901180179874.jpg</t>
  </si>
  <si>
    <t>S96019O14150080</t>
  </si>
  <si>
    <t>Śruby maszynowe niepełny gwint DIN960 14x1.50x080mm 10.9 oksydowane (50) STALCO S96019O14150080</t>
  </si>
  <si>
    <t>https://stalco.pl/media/cennik/mini/5901180179881.jpg</t>
  </si>
  <si>
    <t>S96019O14150090</t>
  </si>
  <si>
    <t>Śruby maszynowe niepełny gwint DIN960 14x1.50x090mm 10.9 oksydowane (50) STALCO S96019O14150090</t>
  </si>
  <si>
    <t>https://stalco.pl/media/cennik/mini/5901180179898.jpg</t>
  </si>
  <si>
    <t>S96019O14150100</t>
  </si>
  <si>
    <t>Śruby maszynowe niepełny gwint DIN960 14x1.50x100mm 10.9 oksydowane (50) STALCO S96019O14150100</t>
  </si>
  <si>
    <t>https://stalco.pl/media/cennik/mini/5901180179904.jpg</t>
  </si>
  <si>
    <t>S96019O14150120</t>
  </si>
  <si>
    <t>Śruby maszynowe niepełny gwint DIN960 14x1.50x120mm 10.9 oksydowane (50) STALCO S96019O14150120</t>
  </si>
  <si>
    <t>https://stalco.pl/media/cennik/mini/5901180179911.jpg</t>
  </si>
  <si>
    <t>S96019O16150060</t>
  </si>
  <si>
    <t>Śruby maszynowe niepełny gwint DIN960 16x1.50x060mm 10.9 oksydowane (50) STALCO S96019O16150060</t>
  </si>
  <si>
    <t>https://stalco.pl/media/cennik/mini/5901180179928.jpg</t>
  </si>
  <si>
    <t>S96019O16150070</t>
  </si>
  <si>
    <t>Śruby maszynowe niepełny gwint DIN960 16x1.50x070mm 10.9 oksydowane (25) STALCO S96019O16150070</t>
  </si>
  <si>
    <t>https://stalco.pl/media/cennik/mini/5901180179935.jpg</t>
  </si>
  <si>
    <t>S96019O16150080</t>
  </si>
  <si>
    <t>Śruby maszynowe niepełny gwint DIN960 16x1.50x080mm 10.9 oksydowane (25) STALCO S96019O16150080</t>
  </si>
  <si>
    <t>https://stalco.pl/media/cennik/mini/5901180179942.jpg</t>
  </si>
  <si>
    <t>S96019O16150090</t>
  </si>
  <si>
    <t>Śruby maszynowe niepełny gwint DIN960 16x1.50x090mm 10.9 oksydowane (25) STALCO S96019O16150090</t>
  </si>
  <si>
    <t>https://stalco.pl/media/cennik/mini/5901180179959.jpg</t>
  </si>
  <si>
    <t>S96019O16150100</t>
  </si>
  <si>
    <t>Śruby maszynowe niepełny gwint DIN960 16x1.50x100mm 10.9 oksydowane (25) STALCO S96019O16150100</t>
  </si>
  <si>
    <t>https://stalco.pl/media/cennik/mini/5901180179966.jpg</t>
  </si>
  <si>
    <t>S96019O16150110</t>
  </si>
  <si>
    <t>Śruby maszynowe niepełny gwint DIN960 16x1.50x110mm 10.9 oksydowane (25) STALCO S96019O16150110</t>
  </si>
  <si>
    <t>https://stalco.pl/media/cennik/mini/5901180179973.jpg</t>
  </si>
  <si>
    <t>S96019O16150120</t>
  </si>
  <si>
    <t>Śruby maszynowe niepełny gwint DIN960 16x1.50x120mm 10.9 oksydowane (25) STALCO S96019O16150120</t>
  </si>
  <si>
    <t>https://stalco.pl/media/cennik/mini/5901180179980.jpg</t>
  </si>
  <si>
    <t>S96019O16150140</t>
  </si>
  <si>
    <t>Śruby maszynowe niepełny gwint DIN960 16x1.50x140mm 10.9 oksydowane (25) STALCO S96019O16150140</t>
  </si>
  <si>
    <t>https://stalco.pl/media/cennik/mini/5901180179997.jpg</t>
  </si>
  <si>
    <t>S96019O16150160</t>
  </si>
  <si>
    <t>Śruby maszynowe niepełny gwint DIN960 16x1.50x160mm 10.9 oksydowane (25) STALCO S96019O16150160</t>
  </si>
  <si>
    <t>https://stalco.pl/media/cennik/mini/5901180180009.jpg</t>
  </si>
  <si>
    <t>S96019O16150180</t>
  </si>
  <si>
    <t>Śruby maszynowe niepełny gwint DIN960 16x1.50x180mm 10.9 oksydowane (25) STALCO S96019O16150180</t>
  </si>
  <si>
    <t>https://stalco.pl/media/cennik/mini/5901180180016.jpg</t>
  </si>
  <si>
    <t>S96019O16150200</t>
  </si>
  <si>
    <t>Śruby maszynowe niepełny gwint DIN960 16x1.50x200mm 10.9 oksydowane (25) STALCO S96019O16150200</t>
  </si>
  <si>
    <t>https://stalco.pl/media/cennik/mini/5901180180023.jpg</t>
  </si>
  <si>
    <t>S96019O18150070</t>
  </si>
  <si>
    <t>Śruby maszynowe niepełny gwint DIN960 18x1.50x070mm 10.9 oksydowane (25) STALCO S96019O18150070</t>
  </si>
  <si>
    <t>https://stalco.pl/media/cennik/mini/5901180180030.jpg</t>
  </si>
  <si>
    <t>S96019O18150080</t>
  </si>
  <si>
    <t>Śruby maszynowe niepełny gwint DIN960 18x1.50x080mm 10.9 oksydowane (25) STALCO S96019O18150080</t>
  </si>
  <si>
    <t>https://stalco.pl/media/cennik/mini/5901180180047.jpg</t>
  </si>
  <si>
    <t>S96019O18150100</t>
  </si>
  <si>
    <t>Śruby maszynowe niepełny gwint DIN960 18x1.50x100mm 10.9 oksydowane (25) STALCO S96019O18150100</t>
  </si>
  <si>
    <t>https://stalco.pl/media/cennik/mini/5901180180054.jpg</t>
  </si>
  <si>
    <t>S96019O18150120</t>
  </si>
  <si>
    <t>Śruby maszynowe niepełny gwint DIN960 18x1.50x120mm 10.9 oksydowane (25) STALCO S96019O18150120</t>
  </si>
  <si>
    <t>https://stalco.pl/media/cennik/mini/5901180180061.jpg</t>
  </si>
  <si>
    <t>S96019O20150070</t>
  </si>
  <si>
    <t>Śruby maszynowe niepełny gwint DIN960 20x1.50x070mm 10.9 oksydowane (25) STALCO S96019O20150070</t>
  </si>
  <si>
    <t>https://stalco.pl/media/cennik/mini/5901180180078.jpg</t>
  </si>
  <si>
    <t>S96019O20150090</t>
  </si>
  <si>
    <t>Śruby maszynowe niepełny gwint DIN960 20x1.50x090mm 10.9 oksydowane (25) STALCO S96019O20150090</t>
  </si>
  <si>
    <t>https://stalco.pl/media/cennik/mini/5901180180085.jpg</t>
  </si>
  <si>
    <t>S96019O20150100</t>
  </si>
  <si>
    <t>Śruby maszynowe niepełny gwint DIN960 20x1.50x100mm 10.9 oksydowane (25) STALCO S96019O20150100</t>
  </si>
  <si>
    <t>https://stalco.pl/media/cennik/mini/5901180180092.jpg</t>
  </si>
  <si>
    <t>S96019O20150120</t>
  </si>
  <si>
    <t>Śruby maszynowe niepełny gwint DIN960 20x1.50x120mm 10.9 oksydowane (25) STALCO S96019O20150120</t>
  </si>
  <si>
    <t>https://stalco.pl/media/cennik/mini/5901180180108.jpg</t>
  </si>
  <si>
    <t>S96019O20150140</t>
  </si>
  <si>
    <t>Śruby maszynowe niepełny gwint DIN960 20x1.50x140mm 10.9 oksydowane (25) STALCO S96019O20150140</t>
  </si>
  <si>
    <t>https://stalco.pl/media/cennik/mini/5901180180115.jpg</t>
  </si>
  <si>
    <t>S96019O20150160</t>
  </si>
  <si>
    <t>Śruby maszynowe niepełny gwint DIN960 20x1.50x160mm 10.9 oksydowane (10) STALCO S96019O20150160</t>
  </si>
  <si>
    <t>https://stalco.pl/media/cennik/mini/5901180180122.jpg</t>
  </si>
  <si>
    <t>S96119O10125030</t>
  </si>
  <si>
    <t>Śruby maszynowe gwint pełny DIN961 10x1.25x030mm 10.9 oksydowane (200) STALCO S96119O10125030</t>
  </si>
  <si>
    <t>https://stalco.pl/media/cennik/mini/5901180180139.jpg</t>
  </si>
  <si>
    <t>S96119O10125040</t>
  </si>
  <si>
    <t>Śruby maszynowe gwint pełny DIN961 10x1.25x040mm 10.9 oksydowane (100) STALCO S96119O10125040</t>
  </si>
  <si>
    <t>https://stalco.pl/media/cennik/mini/5901180180146.jpg</t>
  </si>
  <si>
    <t>S96119O10125050</t>
  </si>
  <si>
    <t>Śruby maszynowe gwint pełny DIN961 10x1.25x050mm 10.9 oksydowane (100) STALCO S96119O10125050</t>
  </si>
  <si>
    <t>https://stalco.pl/media/cennik/mini/5901180180153.jpg</t>
  </si>
  <si>
    <t>S96119O10125060</t>
  </si>
  <si>
    <t>Śruby maszynowe gwint pełny DIN961 10x1.25x060mm 10.9 oksydowane (100) STALCO S96119O10125060</t>
  </si>
  <si>
    <t>https://stalco.pl/media/cennik/mini/5901180180160.jpg</t>
  </si>
  <si>
    <t>S96119O12125030</t>
  </si>
  <si>
    <t>Śruby maszynowe gwint pełny DIN961 12x1.25x030mm 10.9 oksydowane (100) STALCO S96119O12125030</t>
  </si>
  <si>
    <t>https://stalco.pl/media/cennik/mini/5901180180177.jpg</t>
  </si>
  <si>
    <t>S96119O12125040</t>
  </si>
  <si>
    <t>Śruby maszynowe gwint pełny DIN961 12x1.25x040mm 10.9 oksydowane (100) STALCO S96119O12125040</t>
  </si>
  <si>
    <t>https://stalco.pl/media/cennik/mini/5901180180184.jpg</t>
  </si>
  <si>
    <t>S96119O12125050</t>
  </si>
  <si>
    <t>Śruby maszynowe gwint pełny DIN961 12x1.25x050mm 10.9 oksydowane (100) STALCO S96119O12125050</t>
  </si>
  <si>
    <t>https://stalco.pl/media/cennik/mini/5901180180191.jpg</t>
  </si>
  <si>
    <t>S96119O12150030</t>
  </si>
  <si>
    <t>Śruby maszynowe gwint pełny DIN961 12x1.50x030mm 10.9 oksydowane (100) STALCO S96119O12150030</t>
  </si>
  <si>
    <t>https://stalco.pl/media/cennik/mini/5901180180207.jpg</t>
  </si>
  <si>
    <t>S96119O12150060</t>
  </si>
  <si>
    <t>Śruby maszynowe gwint pełny DIN961 12x1.50x060mm 10.9 oksydowane (100) STALCO S96119O12150060</t>
  </si>
  <si>
    <t>https://stalco.pl/media/cennik/mini/5901180180214.jpg</t>
  </si>
  <si>
    <t>S96119O14150040</t>
  </si>
  <si>
    <t>Śruby maszynowe gwint pełny DIN961 14x1.50x040mm 10.9 oksydowane (100) STALCO S96119O14150040</t>
  </si>
  <si>
    <t>https://stalco.pl/media/cennik/mini/5901180180221.jpg</t>
  </si>
  <si>
    <t>S96119O14150050</t>
  </si>
  <si>
    <t>Śruby maszynowe gwint pełny DIN961 14x1.50x050mm 10.9 oksydowane (50) STALCO S96119O14150050</t>
  </si>
  <si>
    <t>https://stalco.pl/media/cennik/mini/5901180180238.jpg</t>
  </si>
  <si>
    <t>S96119O14150060</t>
  </si>
  <si>
    <t>Śruby maszynowe gwint pełny DIN961 14x1.50x060mm 10.9 oksydowane (50) STALCO S96119O14150060</t>
  </si>
  <si>
    <t>https://stalco.pl/media/cennik/mini/5901180180245.jpg</t>
  </si>
  <si>
    <t>S96119O16150040</t>
  </si>
  <si>
    <t>Śruby maszynowe gwint pełny DIN961 16x1.50x040mm 10.9 oksydowane (50) STALCO S96119O16150040</t>
  </si>
  <si>
    <t>https://stalco.pl/media/cennik/mini/5901180180252.jpg</t>
  </si>
  <si>
    <t>S96119O16150050</t>
  </si>
  <si>
    <t>Śruby maszynowe gwint pełny DIN961 16x1.50x050mm 10.9 oksydowane (50) STALCO S96119O16150050</t>
  </si>
  <si>
    <t>https://stalco.pl/media/cennik/mini/5901180180269.jpg</t>
  </si>
  <si>
    <t>S96119O16150060</t>
  </si>
  <si>
    <t>Śruby maszynowe gwint pełny DIN961 16x1.50x060mm 10.9 oksydowane (50) STALCO S96119O16150060</t>
  </si>
  <si>
    <t>https://stalco.pl/media/cennik/mini/5901180180276.jpg</t>
  </si>
  <si>
    <t>S96119O16150080</t>
  </si>
  <si>
    <t>Śruby maszynowe gwint pełny DIN961 16x1.50x080mm 10.9 oksydowane (25) STALCO S96119O16150080</t>
  </si>
  <si>
    <t>https://stalco.pl/media/cennik/mini/5901180180283.jpg</t>
  </si>
  <si>
    <t>S96119O20150050</t>
  </si>
  <si>
    <t>Śruby maszynowe gwint pełny DIN961 20x1.50x050mm 10.9 oksydowane (25) STALCO S96119O20150050</t>
  </si>
  <si>
    <t>https://stalco.pl/media/cennik/mini/5901180180290.jpg</t>
  </si>
  <si>
    <t>S96119O20150060</t>
  </si>
  <si>
    <t>Śruby maszynowe gwint pełny DIN961 20x1.50x060mm 10.9 oksydowane (25) STALCO S96119O20150060</t>
  </si>
  <si>
    <t>https://stalco.pl/media/cennik/mini/5901180180306.jpg</t>
  </si>
  <si>
    <t>S93119O20090</t>
  </si>
  <si>
    <t>Śruby maszynowe gwint niepełny DIN931 20x90mm klasa 10.9 oksydowane (25) STALCO S93119O20090</t>
  </si>
  <si>
    <t>https://stalco.pl/media/cennik/mini/5901180180856.jpg</t>
  </si>
  <si>
    <t>S93119O16140</t>
  </si>
  <si>
    <t>Śruby maszynowe gwint niepełny DIN931 16x140mm klasa 10.9 oksydowane (25) STALCO S93119O16140</t>
  </si>
  <si>
    <t>https://stalco.pl/media/cennik/mini/5901180180863.jpg</t>
  </si>
  <si>
    <t>S93119O24180</t>
  </si>
  <si>
    <t>Śruby maszynowe gwint niepełny DIN931 24x180mm klasa 10.9 oksydowane (10) STALCO S93119O24180</t>
  </si>
  <si>
    <t>https://stalco.pl/media/cennik/mini/5901180180870.jpg</t>
  </si>
  <si>
    <t>S96019O24200200</t>
  </si>
  <si>
    <t>Śruby maszynowe niepełny gwint DIN960 24x2.00x200mm 10.9 oksydowane (10) STALCO S96019O24200200</t>
  </si>
  <si>
    <t>https://stalco.pl/media/cennik/mini/5901180181327.jpg</t>
  </si>
  <si>
    <t>PP125Z45</t>
  </si>
  <si>
    <t>Podkładki płaskie DIN125 45mm pokrycie ocynk (10) STALCO PP125Z45</t>
  </si>
  <si>
    <t>https://stalco.pl/media/cennik/mini/5901180181594.jpg</t>
  </si>
  <si>
    <t>S96019O24200080</t>
  </si>
  <si>
    <t>Śruby maszynowe niepełny gwint DIN960 24x2.00x080mm 10.9 oksydowane (25) STALCO S96019O24200080</t>
  </si>
  <si>
    <t>https://stalco.pl/media/cennik/mini/5901180182515.jpg</t>
  </si>
  <si>
    <t>S93358Z22060</t>
  </si>
  <si>
    <t>Śruby maszynowe gwint pełny DIN933 22x60mm 5.8 ocynk (10) STALCO S93358Z22060</t>
  </si>
  <si>
    <t>https://stalco.pl/media/cennik/mini/5901180182522.jpg</t>
  </si>
  <si>
    <t>S60388Z10020</t>
  </si>
  <si>
    <t>Śruby z łbem grzybkowym z podsadzeniem DIN603 10x20mm 8.8 ocynk (800) STALCO S60388Z10020</t>
  </si>
  <si>
    <t>https://stalco.pl/media/cennik/mini/5901180182683.jpg</t>
  </si>
  <si>
    <t>S60388Z12045</t>
  </si>
  <si>
    <t>Śruby z łbem grzybkowym z podsadzeniem DIN603 12x45mm 8.8 ocynk (400) STALCO S60388Z12045</t>
  </si>
  <si>
    <t>https://stalco.pl/media/cennik/mini/5901180182690.jpg</t>
  </si>
  <si>
    <t>S96119O24150080</t>
  </si>
  <si>
    <t>Śruby maszynowe gwint pełny DIN961 24x1.50x080mm 10.9 oksydowane (25) STALCO S96119O24150080</t>
  </si>
  <si>
    <t>https://stalco.pl/media/cennik/mini/5901180183727.jpg</t>
  </si>
  <si>
    <t>NAK1587ZM04</t>
  </si>
  <si>
    <t>Nakrętki kołpakowe DIN1587 M4 ocynk (25) STALCO NAK1857ZM04</t>
  </si>
  <si>
    <t>https://stalco.pl/media/cennik/mini/5901180184274.jpg</t>
  </si>
  <si>
    <t>S93388Z06045</t>
  </si>
  <si>
    <t>Śruby maszynowe gwint pełny DIN933 6x45mm klasa 8.8 ocynk (200) STALCO S93388Z06045</t>
  </si>
  <si>
    <t>https://stalco.pl/media/cennik/mini/5901180184649.jpg</t>
  </si>
  <si>
    <t>S93388Z10016</t>
  </si>
  <si>
    <t>Śruby maszynowe gwint pełny DIN933 10x16mm klasa 8.8 ocynk (200) STALCO S93388Z10016</t>
  </si>
  <si>
    <t>https://stalco.pl/media/cennik/mini/5901180184656.jpg</t>
  </si>
  <si>
    <t>S93158Z30160</t>
  </si>
  <si>
    <t>Śruby maszynowe gwint niepełny DIN931 30x160mm 5.8 ocynk (10) STALCO S93158Z30160</t>
  </si>
  <si>
    <t>https://stalco.pl/media/cennik/mini/5901180185486.jpg</t>
  </si>
  <si>
    <t>NAK9856ZM2215</t>
  </si>
  <si>
    <t>Nakrętka samokontrująca DIN985 M22x1,5 klasa 6 ocynk (25) STALCO NAK9856ZM2215</t>
  </si>
  <si>
    <t>https://stalco.pl/media/cennik/mini/5901180185509.jpg</t>
  </si>
  <si>
    <t>NAK9348OM2415</t>
  </si>
  <si>
    <t>Nakrętki sześciokątne DIN934 M24x1,5 klasa 8 oksydowane (5) STALCO NAK9348OM2415</t>
  </si>
  <si>
    <t>https://stalco.pl/media/cennik/mini/5901180185721.jpg</t>
  </si>
  <si>
    <t>S93188Z10055</t>
  </si>
  <si>
    <t>Śruby maszynowe gwint niepełny DIN931 10x55mm klasa 8.8 ocynk (100) STALCO S93188Z10055</t>
  </si>
  <si>
    <t>https://stalco.pl/media/cennik/mini/5901180185806.jpg</t>
  </si>
  <si>
    <t>S93188Z10065</t>
  </si>
  <si>
    <t>Śruby maszynowe gwint niepełny DIN931 10x65mm klasa 8.8 ocynk (100) STALCO S93188Z10065</t>
  </si>
  <si>
    <t>https://stalco.pl/media/cennik/mini/5901180185813.jpg</t>
  </si>
  <si>
    <t>S93388Z10055</t>
  </si>
  <si>
    <t>Śruby maszynowe gwint pełny DIN933 10x55mm klasa 8.8 ocynk (100) STALCO S93388Z10055</t>
  </si>
  <si>
    <t>https://stalco.pl/media/cennik/mini/5901180185820.jpg</t>
  </si>
  <si>
    <t>S93388Z14090</t>
  </si>
  <si>
    <t>Śruby maszynowe gwint pełny DIN933 14x90mm klasa 8.8 ocynk (50) STALCO S93388Z14090</t>
  </si>
  <si>
    <t>https://stalco.pl/media/cennik/mini/5901180185837.jpg</t>
  </si>
  <si>
    <t>S93188Z18110</t>
  </si>
  <si>
    <t>Śruby maszynowe gwint niepełny DIN931 18x110mm klasa 8.8 ocynk (25) STALCO S93188Z18110</t>
  </si>
  <si>
    <t>https://stalco.pl/media/cennik/mini/5901180185844.jpg</t>
  </si>
  <si>
    <t>S93388Z10065</t>
  </si>
  <si>
    <t>Śruby maszynowe gwint pełny DIN933 10x65mm klasa 8.8 ocynk (100) STALCO S93388Z10065</t>
  </si>
  <si>
    <t>https://stalco.pl/media/cennik/mini/5901180185875.jpg</t>
  </si>
  <si>
    <t>S93388Z10090</t>
  </si>
  <si>
    <t>Śruby maszynowe gwint pełny DIN933 10x90mm klasa 8.8 ocynk (100) STALCO S93388Z10090</t>
  </si>
  <si>
    <t>https://stalco.pl/media/cennik/mini/5901180185882.jpg</t>
  </si>
  <si>
    <t>S93388Z14070</t>
  </si>
  <si>
    <t>Śruby maszynowe gwint pełny DIN933 14x70mm klasa 8.8 ocynk (50) STALCO S93388Z14070</t>
  </si>
  <si>
    <t>https://stalco.pl/media/cennik/mini/5901180185899.jpg</t>
  </si>
  <si>
    <t>S93188Z14110</t>
  </si>
  <si>
    <t>Śruby maszynowe gwint niepełny DIN931 14x110mm klasa 8.8 ocynk (50) STALCO S93188Z14110</t>
  </si>
  <si>
    <t>https://stalco.pl/media/cennik/mini/5901180185912.jpg</t>
  </si>
  <si>
    <t>S93188Z14130</t>
  </si>
  <si>
    <t>Śruby maszynowe gwint niepełny DIN931 14x130mm klasa 8.8 ocynk (50) STALCO S93188Z14130</t>
  </si>
  <si>
    <t>https://stalco.pl/media/cennik/mini/5901180185929.jpg</t>
  </si>
  <si>
    <t>S93188Z14150</t>
  </si>
  <si>
    <t>Śruby maszynowe gwint niepełny DIN931 14x150mm klasa 8.8 ocynk (25) STALCO S93188Z14150</t>
  </si>
  <si>
    <t>https://stalco.pl/media/cennik/mini/5901180185936.jpg</t>
  </si>
  <si>
    <t>S93188Z18150</t>
  </si>
  <si>
    <t>Śruby maszynowe gwint niepełny DIN931 18x150mm klasa 8.8 ocynk (25) STALCO S93188Z18150</t>
  </si>
  <si>
    <t>https://stalco.pl/media/cennik/mini/5901180185950.jpg</t>
  </si>
  <si>
    <t>S93388Z18070</t>
  </si>
  <si>
    <t>Śruby maszynowe gwint pełny DIN933 18x70mm klasa 8.8 ocynk (25) STALCO S93388Z18070</t>
  </si>
  <si>
    <t>https://stalco.pl/media/cennik/mini/5901180185974.jpg</t>
  </si>
  <si>
    <t>S93388Z18080</t>
  </si>
  <si>
    <t>Śruby maszynowe gwint pełny DIN933 18x80mm klasa 8.8 ocynk (25) STALCO S93388Z18080</t>
  </si>
  <si>
    <t>https://stalco.pl/media/cennik/mini/5901180185981.jpg</t>
  </si>
  <si>
    <t>S93388Z06035</t>
  </si>
  <si>
    <t>Śruby maszynowe gwint pełny DIN933 6x35mm klasa 8.8 ocynk (200) STALCO S93388Z06035</t>
  </si>
  <si>
    <t>https://stalco.pl/media/cennik/mini/5901180185998.jpg</t>
  </si>
  <si>
    <t>S93388Z08055</t>
  </si>
  <si>
    <t>Śruby maszynowe gwint pełny DIN933 8x55mm klasa 8.8 ocynk (200) STALCO S93388Z08055</t>
  </si>
  <si>
    <t>https://stalco.pl/media/cennik/mini/5901180186001.jpg</t>
  </si>
  <si>
    <t>S93388Z08065</t>
  </si>
  <si>
    <t>Śruby maszynowe gwint pełny DIN933 8x65mm klasa 8.8 ocynk (200) STALCO S93388Z08065</t>
  </si>
  <si>
    <t>https://stalco.pl/media/cennik/mini/5901180186018.jpg</t>
  </si>
  <si>
    <t>S93188Z08055</t>
  </si>
  <si>
    <t>Śruby maszynowe gwint niepełny DIN931 8x55mm klasa 8.8 ocynk (200) STALCO S93188Z08055</t>
  </si>
  <si>
    <t>https://stalco.pl/media/cennik/mini/5901180186025.jpg</t>
  </si>
  <si>
    <t>S93188Z08065</t>
  </si>
  <si>
    <t>Śruby maszynowe gwint niepełny DIN931 8x65mm klasa 8.8 ocynk (200) STALCO S93188Z08065</t>
  </si>
  <si>
    <t>https://stalco.pl/media/cennik/mini/5901180186032.jpg</t>
  </si>
  <si>
    <t>S93188Z10035</t>
  </si>
  <si>
    <t>Śruby maszynowe gwint niepełny DIN931 10x35mm klasa 8.8 ocynk (200) STALCO S93188Z10035</t>
  </si>
  <si>
    <t>https://stalco.pl/media/cennik/mini/5901180186049.jpg</t>
  </si>
  <si>
    <t>S93388Z12065</t>
  </si>
  <si>
    <t>Śruby maszynowe gwint pełny DIN933 12x65mm klasa 8.8 ocynk (100) STALCO S93388Z12065</t>
  </si>
  <si>
    <t>https://stalco.pl/media/cennik/mini/5901180186056.jpg</t>
  </si>
  <si>
    <t>S93388Z16025</t>
  </si>
  <si>
    <t>Śruby maszynowe gwint pełny DIN933 16x25mm klasa 8.8 ocynk (50) STALCO S93388Z16025</t>
  </si>
  <si>
    <t>https://stalco.pl/media/cennik/mini/5901180186063.jpg</t>
  </si>
  <si>
    <t>S93388Z05010</t>
  </si>
  <si>
    <t>Śruby maszynowe gwint pełny DIN933 5x10mm klasa 8.8 ocynk (1000) STALCO S93388Z05010</t>
  </si>
  <si>
    <t>https://stalco.pl/media/cennik/mini/5901180186070.jpg</t>
  </si>
  <si>
    <t>S93388Z05012</t>
  </si>
  <si>
    <t>Śruby maszynowe gwint pełny DIN933 5x12mm klasa 8.8 ocynk (1000) STALCO S93388Z05012</t>
  </si>
  <si>
    <t>https://stalco.pl/media/cennik/mini/5901180186087.jpg</t>
  </si>
  <si>
    <t>S93388Z05016</t>
  </si>
  <si>
    <t>Śruby maszynowe gwint pełny DIN933 5x16mm klasa 8.8 ocynk (1000) STALCO S93388Z05016</t>
  </si>
  <si>
    <t>https://stalco.pl/media/cennik/mini/5901180186094.jpg</t>
  </si>
  <si>
    <t>S93388Z05020</t>
  </si>
  <si>
    <t>Śruby maszynowe gwint pełny DIN933 5x20mm klasa 8.8 ocynk (1000) STALCO S93388Z05020</t>
  </si>
  <si>
    <t>https://stalco.pl/media/cennik/mini/5901180186100.jpg</t>
  </si>
  <si>
    <t>S93388Z05025</t>
  </si>
  <si>
    <t>Śruby maszynowe gwint pełny DIN933 5x25mm klasa 8.8 ocynk (1000) STALCO S93388Z05025</t>
  </si>
  <si>
    <t>https://stalco.pl/media/cennik/mini/5901180186117.jpg</t>
  </si>
  <si>
    <t>S93388Z05030</t>
  </si>
  <si>
    <t>Śruby maszynowe gwint pełny DIN933 5x30mm klasa 8.8 ocynk (1000) STALCO S93388Z05030</t>
  </si>
  <si>
    <t>https://stalco.pl/media/cennik/mini/5901180186124.jpg</t>
  </si>
  <si>
    <t>S93388Z05035</t>
  </si>
  <si>
    <t>Śruby maszynowe gwint pełny DIN933 5x35mm klasa 8.8 ocynk (1000) STALCO S93388Z05035</t>
  </si>
  <si>
    <t>https://stalco.pl/media/cennik/mini/5901180186131.jpg</t>
  </si>
  <si>
    <t>S93388Z05040</t>
  </si>
  <si>
    <t>Śruby maszynowe gwint pełny DIN933 5x40mm klasa 8.8 ocynk (1000) STALCO S93388Z05040</t>
  </si>
  <si>
    <t>https://stalco.pl/media/cennik/mini/5901180186148.jpg</t>
  </si>
  <si>
    <t>S93388Z05045</t>
  </si>
  <si>
    <t>Śruby maszynowe gwint pełny DIN933 5x45mm klasa 8.8 ocynk (1000) STALCO S93388Z05045</t>
  </si>
  <si>
    <t>https://stalco.pl/media/cennik/mini/5901180186155.jpg</t>
  </si>
  <si>
    <t>S93388Z05050</t>
  </si>
  <si>
    <t>Śruby maszynowe gwint pełny DIN933 5x50mm klasa 8.8 ocynk (1000) STALCO S93388Z05050</t>
  </si>
  <si>
    <t>https://stalco.pl/media/cennik/mini/5901180186162.jpg</t>
  </si>
  <si>
    <t>S93388Z06010</t>
  </si>
  <si>
    <t>Śruby maszynowe gwint pełny DIN933 6x10mm klasa 8.8 ocynk (500) STALCO S93388Z06010</t>
  </si>
  <si>
    <t>https://stalco.pl/media/cennik/mini/5901180186179.jpg</t>
  </si>
  <si>
    <t>S93388Z06012</t>
  </si>
  <si>
    <t>Śruby maszynowe gwint pełny DIN933 6x12mm klasa 8.8 ocynk (500) STALCO S93388Z06012</t>
  </si>
  <si>
    <t>https://stalco.pl/media/cennik/mini/5901180186186.jpg</t>
  </si>
  <si>
    <t>S93388Z06070</t>
  </si>
  <si>
    <t>Śruby maszynowe gwint pełny DIN933 6x70mm klasa 8.8 ocynk (200) STALCO S93388Z06070</t>
  </si>
  <si>
    <t>https://stalco.pl/media/cennik/mini/5901180186193.jpg</t>
  </si>
  <si>
    <t>S93388Z06080</t>
  </si>
  <si>
    <t>Śruby maszynowe gwint pełny DIN933 6x80mm klasa 8.8 ocynk (200) STALCO S93388Z06080</t>
  </si>
  <si>
    <t>https://stalco.pl/media/cennik/mini/5901180186209.jpg</t>
  </si>
  <si>
    <t>S93388Z08012</t>
  </si>
  <si>
    <t>Śruby maszynowe gwint pełny DIN933 8x12mm klasa 8.8 ocynk (200) STALCO S93388Z08012</t>
  </si>
  <si>
    <t>https://stalco.pl/media/cennik/mini/5901180186216.jpg</t>
  </si>
  <si>
    <t>S93388Z08090</t>
  </si>
  <si>
    <t>Śruby maszynowe gwint pełny DIN933 8x90mm klasa 8.8 ocynk (100) STALCO S93388Z08090</t>
  </si>
  <si>
    <t>https://stalco.pl/media/cennik/mini/5901180186223.jpg</t>
  </si>
  <si>
    <t>S93388Z14100</t>
  </si>
  <si>
    <t>Śruby maszynowe gwint pełny DIN933 14x100mm klasa 8.8 ocynk (50) STALCO S93388Z14100</t>
  </si>
  <si>
    <t>https://stalco.pl/media/cennik/mini/5901180186230.jpg</t>
  </si>
  <si>
    <t>S93388Z16120</t>
  </si>
  <si>
    <t>Śruby maszynowe gwint pełny DIN933 16x120mm klasa 8.8 ocynk (25) STALCO S93388Z16120</t>
  </si>
  <si>
    <t>https://stalco.pl/media/cennik/mini/5901180186247.jpg</t>
  </si>
  <si>
    <t>S93388Z20035</t>
  </si>
  <si>
    <t>Śruby maszynowe gwint pełny DIN933 20x35mm klasa 8.8 ocynk (25) STALCO S93388Z20035</t>
  </si>
  <si>
    <t>https://stalco.pl/media/cennik/mini/5901180186254.jpg</t>
  </si>
  <si>
    <t>S93388Z20120</t>
  </si>
  <si>
    <t>Śruby maszynowe gwint pełny DIN933 20x120mm klasa 8.8 ocynk (25) STALCO S93388Z20120</t>
  </si>
  <si>
    <t>https://stalco.pl/media/cennik/mini/5901180186261.jpg</t>
  </si>
  <si>
    <t>S93388Z22060</t>
  </si>
  <si>
    <t>Śruby maszynowe gwint pełny DIN933 22x60mm klasa 8.8 ocynk (25) STALCO S93388Z22060</t>
  </si>
  <si>
    <t>https://stalco.pl/media/cennik/mini/5901180186278.jpg</t>
  </si>
  <si>
    <t>S93388Z22070</t>
  </si>
  <si>
    <t>Śruby maszynowe gwint pełny DIN933 22x70mm klasa 8.8 ocynk (25) STALCO S93388Z22070</t>
  </si>
  <si>
    <t>https://stalco.pl/media/cennik/mini/5901180186285.jpg</t>
  </si>
  <si>
    <t>S93388Z22080</t>
  </si>
  <si>
    <t>Śruby maszynowe gwint pełny DIN933 22x80mm klasa 8.8 ocynk (25) STALCO S93388Z22080</t>
  </si>
  <si>
    <t>https://stalco.pl/media/cennik/mini/5901180186292.jpg</t>
  </si>
  <si>
    <t>S93188Z06040</t>
  </si>
  <si>
    <t>Śruby maszynowe gwint niepełny DIN931 6x40mm klasa 8.8 ocynk (200) STALCO S93188Z06040</t>
  </si>
  <si>
    <t>https://stalco.pl/media/cennik/mini/5901180186308.jpg</t>
  </si>
  <si>
    <t>S93188Z06050</t>
  </si>
  <si>
    <t>Śruby maszynowe gwint niepełny DIN931 6x50mm klasa 8.8 ocynk (200) STALCO S93188Z06050</t>
  </si>
  <si>
    <t>https://stalco.pl/media/cennik/mini/5901180186315.jpg</t>
  </si>
  <si>
    <t>S93188Z06060</t>
  </si>
  <si>
    <t>Śruby maszynowe gwint niepełny DIN931 6x60mm klasa 8.8 ocynk (200) STALCO S93188Z06060</t>
  </si>
  <si>
    <t>https://stalco.pl/media/cennik/mini/5901180186322.jpg</t>
  </si>
  <si>
    <t>S93188Z06070</t>
  </si>
  <si>
    <t>Śruby maszynowe gwint niepełny DIN931 6x70mm klasa 8.8 ocynk (200) STALCO S93188Z06070</t>
  </si>
  <si>
    <t>https://stalco.pl/media/cennik/mini/5901180186339.jpg</t>
  </si>
  <si>
    <t>S93188Z08110</t>
  </si>
  <si>
    <t>Śruby maszynowe gwint niepełny DIN931 8x110mm klasa 8.8 ocynk (100) STALCO S93188Z08110</t>
  </si>
  <si>
    <t>https://stalco.pl/media/cennik/mini/5901180186346.jpg</t>
  </si>
  <si>
    <t>S93188Z08130</t>
  </si>
  <si>
    <t>Śruby maszynowe gwint niepełny DIN931 8x130mm klasa 8.8 ocynk (100) STALCO S93188Z08130</t>
  </si>
  <si>
    <t>https://stalco.pl/media/cennik/mini/5901180186353.jpg</t>
  </si>
  <si>
    <t>S93188Z08140</t>
  </si>
  <si>
    <t>Śruby maszynowe gwint niepełny DIN931 8x140mm klasa 8.8 ocynk (100) STALCO S93188Z08140</t>
  </si>
  <si>
    <t>https://stalco.pl/media/cennik/mini/5901180186360.jpg</t>
  </si>
  <si>
    <t>S93188Z08150</t>
  </si>
  <si>
    <t>Śruby maszynowe gwint niepełny DIN931 8x150mm klasa 8.8 ocynk (100) STALCO S93188Z08150</t>
  </si>
  <si>
    <t>https://stalco.pl/media/cennik/mini/5901180186377.jpg</t>
  </si>
  <si>
    <t>S93188Z12180</t>
  </si>
  <si>
    <t>Śruby maszynowe gwint niepełny DIN931 12x180mm klasa 8.8 ocynk (25) STALCO S93188Z12180</t>
  </si>
  <si>
    <t>https://stalco.pl/media/cennik/mini/5901180186384.jpg</t>
  </si>
  <si>
    <t>S93188Z12200</t>
  </si>
  <si>
    <t>Śruby maszynowe gwint niepełny DIN931 12x200mm klasa 8.8 ocynk (25) STALCO S93188Z12200</t>
  </si>
  <si>
    <t>https://stalco.pl/media/cennik/mini/5901180186391.jpg</t>
  </si>
  <si>
    <t>S93188Z16170</t>
  </si>
  <si>
    <t>Śruby maszynowe gwint niepełny DIN931 16x170mm klasa 8.8 ocynk (25) STALCO S93188Z16170</t>
  </si>
  <si>
    <t>https://stalco.pl/media/cennik/mini/5901180186407.jpg</t>
  </si>
  <si>
    <t>S93188Z16190</t>
  </si>
  <si>
    <t>Śruby maszynowe gwint niepełny DIN931 16x190mm klasa 8.8 ocynk (25) STALCO S93188Z16190</t>
  </si>
  <si>
    <t>https://stalco.pl/media/cennik/mini/5901180186414.jpg</t>
  </si>
  <si>
    <t>S93188Z20190</t>
  </si>
  <si>
    <t>Śruby maszynowe gwint niepełny DIN931 20x190mm klasa 8.8 ocynk (10) STALCO S93188Z20190</t>
  </si>
  <si>
    <t>https://stalco.pl/media/cennik/mini/5901180186438.jpg</t>
  </si>
  <si>
    <t>S93188Z20220</t>
  </si>
  <si>
    <t>Śruby maszynowe gwint niepełny DIN931 20x220mm klasa 8.8 ocynk (10) STALCO S93188Z20220</t>
  </si>
  <si>
    <t>https://stalco.pl/media/cennik/mini/5901180186445.jpg</t>
  </si>
  <si>
    <t>S93188Z20240</t>
  </si>
  <si>
    <t>Śruby maszynowe gwint niepełny DIN931 20x240mm klasa 8.8 ocynk (10) STALCO S93188Z20240</t>
  </si>
  <si>
    <t>https://stalco.pl/media/cennik/mini/5901180186452.jpg</t>
  </si>
  <si>
    <t>S93188Z22070</t>
  </si>
  <si>
    <t>Śruby maszynowe gwint niepełny DIN931 22x70mm klasa 8.8 ocynk (25) STALCO S93188Z22070</t>
  </si>
  <si>
    <t>https://stalco.pl/media/cennik/mini/5901180186469.jpg</t>
  </si>
  <si>
    <t>S93188Z22090</t>
  </si>
  <si>
    <t>Śruby maszynowe gwint niepełny DIN931 22x90mm klasa 8.8 ocynk (25) STALCO S93188Z22090</t>
  </si>
  <si>
    <t>https://stalco.pl/media/cennik/mini/5901180186476.jpg</t>
  </si>
  <si>
    <t>S93188Z24170</t>
  </si>
  <si>
    <t>Śruby maszynowe gwint niepełny DIN931 24x170mm klasa 8.8 ocynk (10) STALCO S93188Z24170</t>
  </si>
  <si>
    <t>https://stalco.pl/media/cennik/mini/5901180186483.jpg</t>
  </si>
  <si>
    <t>S93388Z10120</t>
  </si>
  <si>
    <t>Śruby maszynowe gwint pełny DIN933 10x120mm klasa 8.8 ocynk (50) STALCO S93388Z10120</t>
  </si>
  <si>
    <t>https://stalco.pl/media/cennik/mini/5901180186681.jpg</t>
  </si>
  <si>
    <t>S93388Z12120</t>
  </si>
  <si>
    <t>Śruby maszynowe gwint pełny DIN933 12x120mm klasa 8.8 ocynk (50) STALCO S93388Z12120</t>
  </si>
  <si>
    <t>https://stalco.pl/media/cennik/mini/5901180186698.jpg</t>
  </si>
  <si>
    <t>S93388Z24120</t>
  </si>
  <si>
    <t>Śruby maszynowe gwint pełny DIN933 24x120mm klasa 8.8 ocynk (10) STALCO S93388Z24120</t>
  </si>
  <si>
    <t>https://stalco.pl/media/cennik/mini/5901180186704.jpg</t>
  </si>
  <si>
    <t>NAK9348ZM101</t>
  </si>
  <si>
    <t>Nakrętki sześciokątne DIN934 M10x1 klasa 8 ocynk (5) STALCO NAK9348ZM101</t>
  </si>
  <si>
    <t>https://stalco.pl/media/cennik/mini/5901180186766.jpg</t>
  </si>
  <si>
    <t>NAK9348ZM10125</t>
  </si>
  <si>
    <t>Nakrętki sześciokątne DIN934 M10x1,25 klasa 8 ocynk (5) STALCO NAK9348ZM10125</t>
  </si>
  <si>
    <t>https://stalco.pl/media/cennik/mini/5901180186773.jpg</t>
  </si>
  <si>
    <t>NAK9348ZM12125</t>
  </si>
  <si>
    <t>Nakrętki sześciokątne DIN934 M12x1,25 klasa 8 ocynk (5) STALCO NAK9348ZM12125</t>
  </si>
  <si>
    <t>https://stalco.pl/media/cennik/mini/5901180186780.jpg</t>
  </si>
  <si>
    <t>NAK9348ZM1215</t>
  </si>
  <si>
    <t>Nakrętki sześciokątne DIN934 M12x1,5 klasa 8 ocynk (5) STALCO NAK9348ZM1215</t>
  </si>
  <si>
    <t>https://stalco.pl/media/cennik/mini/5901180186797.jpg</t>
  </si>
  <si>
    <t>NAK9348ZM1415</t>
  </si>
  <si>
    <t>Nakrętki sześciokątne DIN934 M14x1,5 klasa 8 ocynk (5) STALCO NAK9348ZM1415</t>
  </si>
  <si>
    <t>https://stalco.pl/media/cennik/mini/5901180186803.jpg</t>
  </si>
  <si>
    <t>NAK9348ZM1615</t>
  </si>
  <si>
    <t>Nakrętki sześciokątne DIN934 M16x1,5 klasa 8 ocynk (5) STALCO NAK9348ZM1615</t>
  </si>
  <si>
    <t>https://stalco.pl/media/cennik/mini/5901180186810.jpg</t>
  </si>
  <si>
    <t>NAK9348ZM2015</t>
  </si>
  <si>
    <t>Nakrętki sześciokątne DIN934 M20x1,5 klasa 8 ocynk (5) STALCO NAK9348ZM2015</t>
  </si>
  <si>
    <t>https://stalco.pl/media/cennik/mini/5901180186827.jpg</t>
  </si>
  <si>
    <t>NAK9348ZM2415</t>
  </si>
  <si>
    <t>Nakrętki sześciokątne DIN934 M24x1,5 klasa 8 ocynk (5) STALCO NAK9348ZM2415</t>
  </si>
  <si>
    <t>https://stalco.pl/media/cennik/mini/5901180186834.jpg</t>
  </si>
  <si>
    <t>NAK9856ZM2715</t>
  </si>
  <si>
    <t>Nakrętka samokontrująca DIN985 M27x1,5 klasa 6 ocynk (25) STALCO NAK9856ZM2715</t>
  </si>
  <si>
    <t>https://stalco.pl/media/cennik/mini/5901180188333.jpg</t>
  </si>
  <si>
    <t>S60888O12050</t>
  </si>
  <si>
    <t>Śruby z łbem stożkowym z podsadzeniem H DIN608 PN-M-82402 12x50mm 8.8 oksyd. (5) STALCO S60888O12050</t>
  </si>
  <si>
    <t>https://stalco.pl/media/cennik/mini/5901180188692.jpg</t>
  </si>
  <si>
    <t>S93188Z06080</t>
  </si>
  <si>
    <t>Śruby maszynowe gwint niepełny DIN931 6x80mm klasa 8.8 ocynk (200) STALCO S93188Z06080</t>
  </si>
  <si>
    <t>https://stalco.pl/media/cennik/mini/5901180189378.jpg</t>
  </si>
  <si>
    <t>NAK9348OM1815</t>
  </si>
  <si>
    <t>Nakrętki sześciokątne DIN934 M18x1,5 klasa 8 oksydowane (5) STALCO NAK9348OM1815</t>
  </si>
  <si>
    <t>https://stalco.pl/media/cennik/mini/5901180189460.jpg</t>
  </si>
  <si>
    <t>NAK9348OM2215</t>
  </si>
  <si>
    <t>Nakrętki sześciokątne DIN934 M22x1,5 klasa 8 oksydowane (5) STALCO NAK9348OM2215</t>
  </si>
  <si>
    <t>https://stalco.pl/media/cennik/mini/5901180189477.jpg</t>
  </si>
  <si>
    <t>NAK93410OM08</t>
  </si>
  <si>
    <t>Nakrętki sześciokątne DIN934 M8 klasa 10 oksydowane (5) STALCO NAK93410OM08</t>
  </si>
  <si>
    <t>https://stalco.pl/media/cennik/mini/5901180189866.jpg</t>
  </si>
  <si>
    <t>NAK9348ZM2215</t>
  </si>
  <si>
    <t>Nakrętki sześciokątne DIN934 M22x1,5 klasa 8 ocynk (5) STALCO NAK9348ZM2215</t>
  </si>
  <si>
    <t>https://stalco.pl/media/cennik/mini/5901180189941.jpg</t>
  </si>
  <si>
    <t>NAK9348ZM1815</t>
  </si>
  <si>
    <t>Nakrętki sześciokątne DIN934 M18x1,5 klasa 8 ocynk (5) STALCO NAK9348ZM1815</t>
  </si>
  <si>
    <t>https://stalco.pl/media/cennik/mini/5901180189958.jpg</t>
  </si>
  <si>
    <t>S93158Z30080</t>
  </si>
  <si>
    <t>Śruby maszynowe gwint niepełny DIN931 30x80mm 5.8 ocynk (10) STALCO S93158Z30080</t>
  </si>
  <si>
    <t>https://stalco.pl/media/cennik/mini/5901180190008.jpg</t>
  </si>
  <si>
    <t>NAK9856ZM2720</t>
  </si>
  <si>
    <t>Nakrętka samokontrująca DIN985 M27x2,0 klasa 6 ocynk (25) STALCO NAK9856ZM2720</t>
  </si>
  <si>
    <t>https://stalco.pl/media/cennik/mini/5901180190138.jpg</t>
  </si>
  <si>
    <t>NAK9856ZM2420</t>
  </si>
  <si>
    <t>Nakrętka samokontrująca DIN985 M24x2,0 klasa 6 ocynk (25) STALCO NAK9856ZM2420</t>
  </si>
  <si>
    <t>https://stalco.pl/media/cennik/mini/5901180190152.jpg</t>
  </si>
  <si>
    <t>NAK1587ZM20</t>
  </si>
  <si>
    <t>Nakrętki kołpakowe DIN1587 M20 ocynk (25) STALCO NAK1857ZM20</t>
  </si>
  <si>
    <t>https://stalco.pl/media/cennik/mini/5901180190435.jpg</t>
  </si>
  <si>
    <t>NAK69236ZM04</t>
  </si>
  <si>
    <t>Nakrętki kołnierzowe DIN6923 M4 klasa 6 ocynk (25) STALCO NAK69236ZM04</t>
  </si>
  <si>
    <t>https://stalco.pl/media/cennik/mini/5901180190442.jpg</t>
  </si>
  <si>
    <t>NAK69236ZM14</t>
  </si>
  <si>
    <t>Nakrętki kołnierzowe DIN6923 M14 klasa 6 ocynk (25) STALCO NAK69236ZM14</t>
  </si>
  <si>
    <t>https://stalco.pl/media/cennik/mini/5901180190459.jpg</t>
  </si>
  <si>
    <t>NAK69236ZM20</t>
  </si>
  <si>
    <t>Nakrętki kołnierzowe DIN6923 M20 klasa 6 ocynk (25) STALCO NAK69236ZM20</t>
  </si>
  <si>
    <t>https://stalco.pl/media/cennik/mini/5901180190466.jpg</t>
  </si>
  <si>
    <t>NAK315ZM16</t>
  </si>
  <si>
    <t>Nakrętki motylkowe DIN315 M16 ocynk (25) STALCO NAK315ZM16</t>
  </si>
  <si>
    <t>https://stalco.pl/media/cennik/mini/5901180190473.jpg</t>
  </si>
  <si>
    <t>S60388Z10120</t>
  </si>
  <si>
    <t>Śruby z łbem grzybkowym z podsadzeniem DIN603 10x120mm 8.8 ocynk (300) STALCO S60388Z10120</t>
  </si>
  <si>
    <t>https://stalco.pl/media/cennik/mini/5901180190787.jpg</t>
  </si>
  <si>
    <t>S93119O08040</t>
  </si>
  <si>
    <t>Śruby maszynowe gwint niepełny DIN931 8x40mm klasa 10.9 oksydowane (200) STALCO S93119O08040</t>
  </si>
  <si>
    <t>https://stalco.pl/media/cennik/mini/5901180191548.jpg</t>
  </si>
  <si>
    <t>S93119O08050</t>
  </si>
  <si>
    <t>Śruby maszynowe gwint niepełny DIN931 8x50mm klasa 10.9 oksydowane (200) STALCO S93119O08050</t>
  </si>
  <si>
    <t>https://stalco.pl/media/cennik/mini/5901180191555.jpg</t>
  </si>
  <si>
    <t>S93119O08060</t>
  </si>
  <si>
    <t>Śruby maszynowe gwint niepełny DIN931 8x60mm klasa 10.9 oksydowane (200) STALCO S93119O08060</t>
  </si>
  <si>
    <t>https://stalco.pl/media/cennik/mini/5901180191562.jpg</t>
  </si>
  <si>
    <t>S93119O08070</t>
  </si>
  <si>
    <t>Śruby maszynowe gwint niepełny DIN931 8x70mm klasa 10.9 oksydowane (200) STALCO S93119O08070</t>
  </si>
  <si>
    <t>https://stalco.pl/media/cennik/mini/5901180191579.jpg</t>
  </si>
  <si>
    <t>S93119O08080</t>
  </si>
  <si>
    <t>Śruby maszynowe gwint niepełny DIN931 8x80mm klasa 10.9 oksydowane (200) STALCO S93119O08080</t>
  </si>
  <si>
    <t>https://stalco.pl/media/cennik/mini/5901180191586.jpg</t>
  </si>
  <si>
    <t>S93119O08090</t>
  </si>
  <si>
    <t>Śruby maszynowe gwint niepełny DIN931 8x90mm klasa 10.9 oksydowane (100) STALCO S93119O08090</t>
  </si>
  <si>
    <t>https://stalco.pl/media/cennik/mini/5901180191593.jpg</t>
  </si>
  <si>
    <t>S93119O08100</t>
  </si>
  <si>
    <t>Śruby maszynowe gwint niepełny DIN931 8x100mm klasa 10.9 oksydowane (100) STALCO S93119O08100</t>
  </si>
  <si>
    <t>https://stalco.pl/media/cennik/mini/5901180191609.jpg</t>
  </si>
  <si>
    <t>S93119O10040</t>
  </si>
  <si>
    <t>Śruby maszynowe gwint niepełny DIN931 10x40mm klasa 10.9 oksydowane (100) STALCO S93119O10040</t>
  </si>
  <si>
    <t>https://stalco.pl/media/cennik/mini/5901180191616.jpg</t>
  </si>
  <si>
    <t>S93119O10090</t>
  </si>
  <si>
    <t>Śruby maszynowe gwint niepełny DIN931 10x90mm klasa 10.9 oksydowane (100) STALCO S93119O10090</t>
  </si>
  <si>
    <t>https://stalco.pl/media/cennik/mini/5901180191623.jpg</t>
  </si>
  <si>
    <t>S93119O12040</t>
  </si>
  <si>
    <t>Śruby maszynowe gwint niepełny DIN931 12x40mm klasa 10.9 oksydowane (100) STALCO S93119O12040</t>
  </si>
  <si>
    <t>https://stalco.pl/media/cennik/mini/5901180191630.jpg</t>
  </si>
  <si>
    <t>S93119O12090</t>
  </si>
  <si>
    <t>Śruby maszynowe gwint niepełny DIN931 12x90mm klasa 10.9 oksydowane (50) STALCO S93119O12090</t>
  </si>
  <si>
    <t>https://stalco.pl/media/cennik/mini/5901180191647.jpg</t>
  </si>
  <si>
    <t>S93119O14070</t>
  </si>
  <si>
    <t>Śruby maszynowe gwint niepełny DIN931 14x70mm klasa 10.9 oksydowane (50) STALCO S93119O14070</t>
  </si>
  <si>
    <t>https://stalco.pl/media/cennik/mini/5901180191654.jpg</t>
  </si>
  <si>
    <t>S93119O14160</t>
  </si>
  <si>
    <t>Śruby maszynowe gwint niepełny DIN931 14x160mm klasa 10.9 oksydowane (25) STALCO S93119O14160</t>
  </si>
  <si>
    <t>https://stalco.pl/media/cennik/mini/5901180191661.jpg</t>
  </si>
  <si>
    <t>S93119O18060</t>
  </si>
  <si>
    <t>Śruby maszynowe gwint niepełny DIN931 18x60mm klasa 10.9 oksydowane (25) STALCO S93119O18060</t>
  </si>
  <si>
    <t>https://stalco.pl/media/cennik/mini/5901180191678.jpg</t>
  </si>
  <si>
    <t>S93119O18070</t>
  </si>
  <si>
    <t>Śruby maszynowe gwint niepełny DIN931 18x70mm klasa 10.9 oksydowane (25) STALCO S93119O18070</t>
  </si>
  <si>
    <t>https://stalco.pl/media/cennik/mini/5901180191685.jpg</t>
  </si>
  <si>
    <t>S93119O18080</t>
  </si>
  <si>
    <t>Śruby maszynowe gwint niepełny DIN931 18x80mm klasa 10.9 oksydowane (25) STALCO S93119O18080</t>
  </si>
  <si>
    <t>https://stalco.pl/media/cennik/mini/5901180191692.jpg</t>
  </si>
  <si>
    <t>S93119O18090</t>
  </si>
  <si>
    <t>Śruby maszynowe gwint niepełny DIN931 18x90mm klasa 10.9 oksydowane (25) STALCO S93119O18090</t>
  </si>
  <si>
    <t>https://stalco.pl/media/cennik/mini/5901180191708.jpg</t>
  </si>
  <si>
    <t>S93119O18100</t>
  </si>
  <si>
    <t>Śruby maszynowe gwint niepełny DIN931 18x100mm klasa 10.9 oksydowane (25) STALCO S93119O18100</t>
  </si>
  <si>
    <t>https://stalco.pl/media/cennik/mini/5901180191715.jpg</t>
  </si>
  <si>
    <t>S93119O18120</t>
  </si>
  <si>
    <t>Śruby maszynowe gwint niepełny DIN931 18x120mm klasa 10.9 oksydowane (25) STALCO S93119O18120</t>
  </si>
  <si>
    <t>https://stalco.pl/media/cennik/mini/5901180191722.jpg</t>
  </si>
  <si>
    <t>S93119O18140</t>
  </si>
  <si>
    <t>Śruby maszynowe gwint niepełny DIN931 18x140mm klasa 10.9 oksydowane (25) STALCO S93119O18140</t>
  </si>
  <si>
    <t>https://stalco.pl/media/cennik/mini/5901180191739.jpg</t>
  </si>
  <si>
    <t>S93119O18160</t>
  </si>
  <si>
    <t>Śruby maszynowe gwint niepełny DIN931 18x160mm klasa 10.9 oksydowane (25) STALCO S93119O18160</t>
  </si>
  <si>
    <t>https://stalco.pl/media/cennik/mini/5901180191746.jpg</t>
  </si>
  <si>
    <t>S93119O20110</t>
  </si>
  <si>
    <t>Śruby maszynowe gwint niepełny DIN931 20x110mm klasa 10.9 oksydowane (25) STALCO S93119O20110</t>
  </si>
  <si>
    <t>https://stalco.pl/media/cennik/mini/5901180191753.jpg</t>
  </si>
  <si>
    <t>S93119O20130</t>
  </si>
  <si>
    <t>Śruby maszynowe gwint niepełny DIN931 20x130mm klasa 10.9 oksydowane (25) STALCO S93119O20130</t>
  </si>
  <si>
    <t>https://stalco.pl/media/cennik/mini/5901180191760.jpg</t>
  </si>
  <si>
    <t>S93119O20150</t>
  </si>
  <si>
    <t>Śruby maszynowe gwint niepełny DIN931 20x150mm klasa 10.9 oksydowane (25) STALCO S93119O20150</t>
  </si>
  <si>
    <t>https://stalco.pl/media/cennik/mini/5901180191777.jpg</t>
  </si>
  <si>
    <t>S93119O24200</t>
  </si>
  <si>
    <t>Śruby maszynowe gwint niepełny DIN931 24x200mm klasa 10.9 oksydowane (10) STALCO S93119O24200</t>
  </si>
  <si>
    <t>https://stalco.pl/media/cennik/mini/5901180191784.jpg</t>
  </si>
  <si>
    <t>S93319O08060</t>
  </si>
  <si>
    <t>Śruby maszynowe gwint pełny DIN933 8x60mm klasa 10.9 oksydowane (200) STALCO S93319O08060</t>
  </si>
  <si>
    <t>https://stalco.pl/media/cennik/mini/5901180191791.jpg</t>
  </si>
  <si>
    <t>S93319O10045</t>
  </si>
  <si>
    <t>Śruby maszynowe gwint pełny DIN933 10x45mm klasa 10.9 oksydowane (100) STALCO S93319O10045</t>
  </si>
  <si>
    <t>https://stalco.pl/media/cennik/mini/5901180191807.jpg</t>
  </si>
  <si>
    <t>S93319O10070</t>
  </si>
  <si>
    <t>Śruby maszynowe gwint pełny DIN933 10x70mm klasa 10.9 oksydowane (100) STALCO S93319O10070</t>
  </si>
  <si>
    <t>https://stalco.pl/media/cennik/mini/5901180191814.jpg</t>
  </si>
  <si>
    <t>S93319O10080</t>
  </si>
  <si>
    <t>Śruby maszynowe gwint pełny DIN933 10x80mm klasa 10.9 oksydowane (100) STALCO S93319O10080</t>
  </si>
  <si>
    <t>https://stalco.pl/media/cennik/mini/5901180191821.jpg</t>
  </si>
  <si>
    <t>S93319O10100</t>
  </si>
  <si>
    <t>Śruby maszynowe gwint pełny DIN933 10x100mm klasa 10.9 oksydowane (100) STALCO S93319O10100</t>
  </si>
  <si>
    <t>https://stalco.pl/media/cennik/mini/5901180191838.jpg</t>
  </si>
  <si>
    <t>S93319O12045</t>
  </si>
  <si>
    <t>Śruby maszynowe gwint pełny DIN933 12x45mm klasa 10.9 oksydowane (100) STALCO S93319O12045</t>
  </si>
  <si>
    <t>https://stalco.pl/media/cennik/mini/5901180191845.jpg</t>
  </si>
  <si>
    <t>S93319O12100</t>
  </si>
  <si>
    <t>Śruby maszynowe gwint pełny DIN933 12x100mm klasa 10.9 oksydowane (50) STALCO S93319O12100</t>
  </si>
  <si>
    <t>https://stalco.pl/media/cennik/mini/5901180191852.jpg</t>
  </si>
  <si>
    <t>S93319O16100</t>
  </si>
  <si>
    <t>Śruby maszynowe gwint pełny DIN933 16x100mm klasa 10.9 oksydowane (25) STALCO S93319O16100</t>
  </si>
  <si>
    <t>https://stalco.pl/media/cennik/mini/5901180191869.jpg</t>
  </si>
  <si>
    <t>S93319O20080</t>
  </si>
  <si>
    <t>Śruby maszynowe gwint pełny DIN933 20x80mm klasa 10.9 oksydowane (25) STALCO S93319O20080</t>
  </si>
  <si>
    <t>https://stalco.pl/media/cennik/mini/5901180191876.jpg</t>
  </si>
  <si>
    <t>S93188Z08160</t>
  </si>
  <si>
    <t>Śruby maszynowe gwint niepełny DIN931 8x160mm klasa 8.8 ocynk (50) STALCO S93188Z08160</t>
  </si>
  <si>
    <t>https://stalco.pl/media/cennik/mini/5901180191883.jpg</t>
  </si>
  <si>
    <t>S93188Z10180</t>
  </si>
  <si>
    <t>Śruby maszynowe gwint niepełny DIN931 10x180mm klasa 8.8 ocynk (50) STALCO S93188Z10180</t>
  </si>
  <si>
    <t>https://stalco.pl/media/cennik/mini/5901180191890.jpg</t>
  </si>
  <si>
    <t>S93188Z10200</t>
  </si>
  <si>
    <t>Śruby maszynowe gwint niepełny DIN931 10x200mm klasa 8.8 ocynk (25) STALCO S93188Z10200</t>
  </si>
  <si>
    <t>https://stalco.pl/media/cennik/mini/5901180191906.jpg</t>
  </si>
  <si>
    <t>S93188Z10220</t>
  </si>
  <si>
    <t>Śruby maszynowe gwint niepełny DIN931 10x220mm klasa 8.8 ocynk (25) STALCO S93188Z10220</t>
  </si>
  <si>
    <t>https://stalco.pl/media/cennik/mini/5901180191913.jpg</t>
  </si>
  <si>
    <t>S93188Z12220</t>
  </si>
  <si>
    <t>Śruby maszynowe gwint niepełny DIN931 12x220mm klasa 8.8 ocynk (25) STALCO S93188Z12220</t>
  </si>
  <si>
    <t>https://stalco.pl/media/cennik/mini/5901180191920.jpg</t>
  </si>
  <si>
    <t>S93188Z12240</t>
  </si>
  <si>
    <t>Śruby maszynowe gwint niepełny DIN931 12x240mm klasa 8.8 ocynk (25) STALCO S93188Z12240</t>
  </si>
  <si>
    <t>https://stalco.pl/media/cennik/mini/5901180191937.jpg</t>
  </si>
  <si>
    <t>S93188Z12260</t>
  </si>
  <si>
    <t>Śruby maszynowe gwint niepełny DIN931 12x260mm klasa 8.8 ocynk (25) STALCO S93188Z12260</t>
  </si>
  <si>
    <t>https://stalco.pl/media/cennik/mini/5901180191944.jpg</t>
  </si>
  <si>
    <t>S93188Z16220</t>
  </si>
  <si>
    <t>Śruby maszynowe gwint niepełny DIN931 16x220mm klasa 8.8 ocynk (25) STALCO S93188Z16220</t>
  </si>
  <si>
    <t>https://stalco.pl/media/cennik/mini/5901180191968.jpg</t>
  </si>
  <si>
    <t>S93188Z16240</t>
  </si>
  <si>
    <t>Śruby maszynowe gwint niepełny DIN931 16x240mm klasa 8.8 ocynk (10) STALCO S93188Z16240</t>
  </si>
  <si>
    <t>https://stalco.pl/media/cennik/mini/5901180191975.jpg</t>
  </si>
  <si>
    <t>S93188Z16260</t>
  </si>
  <si>
    <t>Śruby maszynowe gwint niepełny DIN931 16x260mm klasa 8.8 ocynk (10) STALCO S93188Z16260</t>
  </si>
  <si>
    <t>https://stalco.pl/media/cennik/mini/5901180191982.jpg</t>
  </si>
  <si>
    <t>S93188Z16280</t>
  </si>
  <si>
    <t>Śruby maszynowe gwint niepełny DIN931 16x280mm klasa 8.8 ocynk (10) STALCO S93188Z16280</t>
  </si>
  <si>
    <t>https://stalco.pl/media/cennik/mini/5901180191999.jpg</t>
  </si>
  <si>
    <t>S93188Z16300</t>
  </si>
  <si>
    <t>Śruby maszynowe gwint niepełny DIN931 16x300mm klasa 8.8 ocynk (10) STALCO S93188Z16300</t>
  </si>
  <si>
    <t>https://stalco.pl/media/cennik/mini/5901180192002.jpg</t>
  </si>
  <si>
    <t>S93188Z20260</t>
  </si>
  <si>
    <t>Śruby maszynowe gwint niepełny DIN931 20x260mm klasa 8.8 ocynk (10) STALCO S93188Z20260</t>
  </si>
  <si>
    <t>https://stalco.pl/media/cennik/mini/5901180192019.jpg</t>
  </si>
  <si>
    <t>S93188Z20280</t>
  </si>
  <si>
    <t>Śruby maszynowe gwint niepełny DIN931 20x280mm klasa 8.8 ocynk (10) STALCO S93188Z20280</t>
  </si>
  <si>
    <t>https://stalco.pl/media/cennik/mini/5901180192026.jpg</t>
  </si>
  <si>
    <t>S93188Z20300</t>
  </si>
  <si>
    <t>Śruby maszynowe gwint niepełny DIN931 20x300mm klasa 8.8 ocynk (10) STALCO S93188Z20300</t>
  </si>
  <si>
    <t>https://stalco.pl/media/cennik/mini/5901180192033.jpg</t>
  </si>
  <si>
    <t>S93188Z24220</t>
  </si>
  <si>
    <t>Śruby maszynowe gwint niepełny DIN931 24x220mm klasa 8.8 ocynk (10) STALCO S93188Z24220</t>
  </si>
  <si>
    <t>https://stalco.pl/media/cennik/mini/5901180192040.jpg</t>
  </si>
  <si>
    <t>S93188Z24240</t>
  </si>
  <si>
    <t>Śruby maszynowe gwint niepełny DIN931 24x240mm klasa 8.8 ocynk (10) STALCO S93188Z24240</t>
  </si>
  <si>
    <t>https://stalco.pl/media/cennik/mini/5901180192057.jpg</t>
  </si>
  <si>
    <t>S93188Z24260</t>
  </si>
  <si>
    <t>Śruby maszynowe gwint niepełny DIN931 24x260mm klasa 8.8 ocynk (5) STALCO S93188Z24260</t>
  </si>
  <si>
    <t>https://stalco.pl/media/cennik/mini/5901180192064.jpg</t>
  </si>
  <si>
    <t>S93188Z24280</t>
  </si>
  <si>
    <t>Śruby maszynowe gwint niepełny DIN931 24x280mm klasa 8.8 ocynk (5) STALCO S93188Z24280</t>
  </si>
  <si>
    <t>https://stalco.pl/media/cennik/mini/5901180192071.jpg</t>
  </si>
  <si>
    <t>S93188Z24300</t>
  </si>
  <si>
    <t>Śruby maszynowe gwint niepełny DIN931 24x300mm klasa 8.8 ocynk (5) STALCO S93188Z24300</t>
  </si>
  <si>
    <t>https://stalco.pl/media/cennik/mini/5901180192088.jpg</t>
  </si>
  <si>
    <t>S93188Z27080</t>
  </si>
  <si>
    <t>Śruby maszynowe gwint niepełny DIN931 27x80mm klasa 8.8 ocynk (10) STALCO S93188Z27080</t>
  </si>
  <si>
    <t>https://stalco.pl/media/cennik/mini/5901180192095.jpg</t>
  </si>
  <si>
    <t>S93188Z27090</t>
  </si>
  <si>
    <t>Śruby maszynowe gwint niepełny DIN931 27x90mm klasa 8.8 ocynk (10) STALCO S93188Z27090</t>
  </si>
  <si>
    <t>https://stalco.pl/media/cennik/mini/5901180192118.jpg</t>
  </si>
  <si>
    <t>S93188Z27100</t>
  </si>
  <si>
    <t>Śruby maszynowe gwint niepełny DIN931 27x100mm klasa 8.8 ocynk (10) STALCO S93188Z27100</t>
  </si>
  <si>
    <t>https://stalco.pl/media/cennik/mini/5901180192125.jpg</t>
  </si>
  <si>
    <t>S93188Z27110</t>
  </si>
  <si>
    <t>Śruby maszynowe gwint niepełny DIN931 27x110mm klasa 8.8 ocynk (5) STALCO S93188Z27110</t>
  </si>
  <si>
    <t>https://stalco.pl/media/cennik/mini/5901180192156.jpg</t>
  </si>
  <si>
    <t>S93188Z27120</t>
  </si>
  <si>
    <t>Śruby maszynowe gwint niepełny DIN931 27x120mm klasa 8.8 ocynk (5) STALCO S93188Z27120</t>
  </si>
  <si>
    <t>https://stalco.pl/media/cennik/mini/5901180192163.jpg</t>
  </si>
  <si>
    <t>S93188Z27130</t>
  </si>
  <si>
    <t>Śruby maszynowe gwint niepełny DIN931 27x130mm klasa 8.8 ocynk (5) STALCO S93188Z27130</t>
  </si>
  <si>
    <t>https://stalco.pl/media/cennik/mini/5901180192170.jpg</t>
  </si>
  <si>
    <t>S93188Z27140</t>
  </si>
  <si>
    <t>Śruby maszynowe gwint niepełny DIN931 27x140mm klasa 8.8 ocynk (5) STALCO S93188Z27140</t>
  </si>
  <si>
    <t>https://stalco.pl/media/cennik/mini/5901180192187.jpg</t>
  </si>
  <si>
    <t>S93188Z27150</t>
  </si>
  <si>
    <t>Śruby maszynowe gwint niepełny DIN931 27x150mm klasa 8.8 ocynk (5) STALCO S93188Z27150</t>
  </si>
  <si>
    <t>https://stalco.pl/media/cennik/mini/5901180192194.jpg</t>
  </si>
  <si>
    <t>S93188Z27160</t>
  </si>
  <si>
    <t>Śruby maszynowe gwint niepełny DIN931 27x160mm klasa 8.8 ocynk (5) STALCO S93188Z27160</t>
  </si>
  <si>
    <t>https://stalco.pl/media/cennik/mini/5901180192200.jpg</t>
  </si>
  <si>
    <t>S93188Z27180</t>
  </si>
  <si>
    <t>Śruby maszynowe gwint niepełny DIN931 27x180mm klasa 8.8 ocynk (5) STALCO S93188Z27180</t>
  </si>
  <si>
    <t>https://stalco.pl/media/cennik/mini/5901180192217.jpg</t>
  </si>
  <si>
    <t>S93188Z27200</t>
  </si>
  <si>
    <t>Śruby maszynowe gwint niepełny DIN931 27x200mm klasa 8.8 ocynk (5) STALCO S93188Z27200</t>
  </si>
  <si>
    <t>https://stalco.pl/media/cennik/mini/5901180192224.jpg</t>
  </si>
  <si>
    <t>S93188Z30080</t>
  </si>
  <si>
    <t>Śruby maszynowe gwint niepełny DIN931 30x80mm klasa 8.8 ocynk (5) STALCO S93188Z30080</t>
  </si>
  <si>
    <t>https://stalco.pl/media/cennik/mini/5901180192231.jpg</t>
  </si>
  <si>
    <t>S93188Z30090</t>
  </si>
  <si>
    <t>Śruby maszynowe gwint niepełny DIN931 30x90mm klasa 8.8 ocynk (5) STALCO S93188Z30090</t>
  </si>
  <si>
    <t>https://stalco.pl/media/cennik/mini/5901180192248.jpg</t>
  </si>
  <si>
    <t>S93188Z30100</t>
  </si>
  <si>
    <t>Śruby maszynowe gwint niepełny DIN931 30x100mm klasa 8.8 ocynk (5) STALCO S93188Z30100</t>
  </si>
  <si>
    <t>https://stalco.pl/media/cennik/mini/5901180192255.jpg</t>
  </si>
  <si>
    <t>S93188Z30110</t>
  </si>
  <si>
    <t>Śruby maszynowe gwint niepełny DIN931 30x110mm klasa 8.8 ocynk (5) STALCO S93188Z30110</t>
  </si>
  <si>
    <t>https://stalco.pl/media/cennik/mini/5901180192262.jpg</t>
  </si>
  <si>
    <t>S93188Z30120</t>
  </si>
  <si>
    <t>Śruby maszynowe gwint niepełny DIN931 30x120mm klasa 8.8 ocynk (5) STALCO S93188Z30120</t>
  </si>
  <si>
    <t>https://stalco.pl/media/cennik/mini/5901180192279.jpg</t>
  </si>
  <si>
    <t>S93188Z30140</t>
  </si>
  <si>
    <t>Śruby maszynowe gwint niepełny DIN931 30x140mm klasa 8.8 ocynk (5) STALCO S93188Z30140</t>
  </si>
  <si>
    <t>https://stalco.pl/media/cennik/mini/5901180192286.jpg</t>
  </si>
  <si>
    <t>S93188Z30160</t>
  </si>
  <si>
    <t>Śruby maszynowe gwint niepełny DIN931 30x160mm klasa 8.8 ocynk (5) STALCO S93188Z30160</t>
  </si>
  <si>
    <t>https://stalco.pl/media/cennik/mini/5901180192293.jpg</t>
  </si>
  <si>
    <t>S93188Z30180</t>
  </si>
  <si>
    <t>Śruby maszynowe gwint niepełny DIN931 30x180mm klasa 8.8 ocynk (5) STALCO S93188Z30180</t>
  </si>
  <si>
    <t>https://stalco.pl/media/cennik/mini/5901180192309.jpg</t>
  </si>
  <si>
    <t>S93188Z30200</t>
  </si>
  <si>
    <t>Śruby maszynowe gwint niepełny DIN931 30x200mm klasa 8.8 ocynk (5) STALCO S93188Z30200</t>
  </si>
  <si>
    <t>https://stalco.pl/media/cennik/mini/5901180192316.jpg</t>
  </si>
  <si>
    <t>S93188Z30220</t>
  </si>
  <si>
    <t>Śruby maszynowe gwint niepełny DIN931 30x220mm klasa 8.8 ocynk (5) STALCO S93188Z30220</t>
  </si>
  <si>
    <t>https://stalco.pl/media/cennik/mini/5901180192323.jpg</t>
  </si>
  <si>
    <t>S93188Z30240</t>
  </si>
  <si>
    <t>Śruby maszynowe gwint niepełny DIN931 30x240mm klasa 8.8 ocynk (5) STALCO S93188Z30240</t>
  </si>
  <si>
    <t>https://stalco.pl/media/cennik/mini/5901180192330.jpg</t>
  </si>
  <si>
    <t>S93188Z30260</t>
  </si>
  <si>
    <t>Śruby maszynowe gwint niepełny DIN931 30x260mm klasa 8.8 ocynk (5) STALCO S93188Z30260</t>
  </si>
  <si>
    <t>https://stalco.pl/media/cennik/mini/5901180192347.jpg</t>
  </si>
  <si>
    <t>S93188Z30280</t>
  </si>
  <si>
    <t>Śruby maszynowe gwint niepełny DIN931 30x280mm klasa 8.8 ocynk (5) STALCO S93188Z30280</t>
  </si>
  <si>
    <t>https://stalco.pl/media/cennik/mini/5901180192354.jpg</t>
  </si>
  <si>
    <t>S93188Z30300</t>
  </si>
  <si>
    <t>Śruby maszynowe gwint niepełny DIN931 30x300mm klasa 8.8 ocynk (5) STALCO S93188Z30300</t>
  </si>
  <si>
    <t>https://stalco.pl/media/cennik/mini/5901180192361.jpg</t>
  </si>
  <si>
    <t>S93388Z30060</t>
  </si>
  <si>
    <t>Śruby maszynowe gwint pełny DIN933 30x60mm klasa 8.8 ocynk (10) STALCO S93388Z30060</t>
  </si>
  <si>
    <t>https://stalco.pl/media/cennik/mini/5901180192378.jpg</t>
  </si>
  <si>
    <t>S93388Z30070</t>
  </si>
  <si>
    <t>Śruby maszynowe gwint pełny DIN933 30x70mm klasa 8.8 ocynk (10) STALCO S93388Z30070</t>
  </si>
  <si>
    <t>https://stalco.pl/media/cennik/mini/5901180192385.jpg</t>
  </si>
  <si>
    <t>S93388Z30080</t>
  </si>
  <si>
    <t>Śruby maszynowe gwint pełny DIN933 30x80mm klasa 8.8 ocynk (10) STALCO S93388Z30080</t>
  </si>
  <si>
    <t>https://stalco.pl/media/cennik/mini/5901180192392.jpg</t>
  </si>
  <si>
    <t>S93388Z30100</t>
  </si>
  <si>
    <t>Śruby maszynowe gwint pełny DIN933 30x100mm klasa 8.8 ocynk (10) STALCO S93388Z30100</t>
  </si>
  <si>
    <t>https://stalco.pl/media/cennik/mini/5901180192408.jpg</t>
  </si>
  <si>
    <t>S93188Z18130</t>
  </si>
  <si>
    <t>Śruby maszynowe gwint niepełny DIN931 18x130mm klasa 8.8 ocynk (25) STALCO S93188Z18130</t>
  </si>
  <si>
    <t>https://stalco.pl/media/cennik/mini/5901180192491.jpg</t>
  </si>
  <si>
    <t>S93188Z20120</t>
  </si>
  <si>
    <t>Śruby maszynowe gwint niepełny DIN931 20x120mm klasa 8.8 ocynk (25) STALCO S93188Z20120</t>
  </si>
  <si>
    <t>https://stalco.pl/media/cennik/mini/5901180192507.jpg</t>
  </si>
  <si>
    <t>S93119O08120</t>
  </si>
  <si>
    <t>Śruby maszynowe gwint niepełny DIN931 8x120mm klasa 10.9 oksydowane (100) STALCO S93119O08120</t>
  </si>
  <si>
    <t>https://stalco.pl/media/cennik/mini/5901180192804.jpg</t>
  </si>
  <si>
    <t>S96019O12125120</t>
  </si>
  <si>
    <t>Śruby maszynowe niepełny gwint DIN960 12x1.25x120mm 10.9 oksydowane (50) STALCO S96019O12125120</t>
  </si>
  <si>
    <t>https://stalco.pl/media/cennik/mini/5901180194020.jpg</t>
  </si>
  <si>
    <t>S96019O12150120</t>
  </si>
  <si>
    <t>Śruby maszynowe niepełny gwint DIN960 12x1.50x120mm 10.9 oksydowane (50) STALCO S96019O12150120</t>
  </si>
  <si>
    <t>https://stalco.pl/media/cennik/mini/5901180194037.jpg</t>
  </si>
  <si>
    <t>S96019O16150050</t>
  </si>
  <si>
    <t>Śruby maszynowe niepełny gwint DIN960 16x1.50x050mm 10.9 oksydowane (50) STALCO S96019O16150050</t>
  </si>
  <si>
    <t>https://stalco.pl/media/cennik/mini/5901180194044.jpg</t>
  </si>
  <si>
    <t>S96019O18150060</t>
  </si>
  <si>
    <t>Śruby maszynowe niepełny gwint DIN960 18x1.50x060mm 10.9 oksydowane (25) STALCO S96019O18150060</t>
  </si>
  <si>
    <t>https://stalco.pl/media/cennik/mini/5901180194051.jpg</t>
  </si>
  <si>
    <t>S96019O20150060</t>
  </si>
  <si>
    <t>Śruby maszynowe niepełny gwint DIN960 20x1.50x060mm 10.9 oksydowane (25) STALCO S96019O20150060</t>
  </si>
  <si>
    <t>https://stalco.pl/media/cennik/mini/5901180194068.jpg</t>
  </si>
  <si>
    <t>S96119O12125020</t>
  </si>
  <si>
    <t>Śruby maszynowe gwint pełny DIN961 12x1.25x020mm 10.9 oksydowane (100) STALCO S96119O12125020</t>
  </si>
  <si>
    <t>https://stalco.pl/media/cennik/mini/5901180194075.jpg</t>
  </si>
  <si>
    <t>S96119O12150050</t>
  </si>
  <si>
    <t>Śruby maszynowe gwint pełny DIN961 12x1.50x050mm 10.9 oksydowane (100) STALCO S96119O12150050</t>
  </si>
  <si>
    <t>https://stalco.pl/media/cennik/mini/5901180194082.jpg</t>
  </si>
  <si>
    <t>S96119O14150030</t>
  </si>
  <si>
    <t>Śruby maszynowe gwint pełny DIN961 14x1.50x030mm 10.9 oksydowane (100) STALCO S96119O14150030</t>
  </si>
  <si>
    <t>https://stalco.pl/media/cennik/mini/5901180194099.jpg</t>
  </si>
  <si>
    <t>S96119O16150030</t>
  </si>
  <si>
    <t>Śruby maszynowe gwint pełny DIN961 16x1.50x030mm 10.9 oksydowane (50) STALCO S96119O16150030</t>
  </si>
  <si>
    <t>https://stalco.pl/media/cennik/mini/5901180194105.jpg</t>
  </si>
  <si>
    <t>S96119O16150035</t>
  </si>
  <si>
    <t>Śruby maszynowe gwint pełny DIN961 16x1.50x035mm 10.9 oksydowane (50) STALCO S96119O16150035</t>
  </si>
  <si>
    <t>https://stalco.pl/media/cennik/mini/5901180194112.jpg</t>
  </si>
  <si>
    <t>NAK9348OM242</t>
  </si>
  <si>
    <t>Nakrętki sześciokątne DIN934 M24x2 klasa 8 oksydowane (5) STALCO NAK9348OM242</t>
  </si>
  <si>
    <t>https://stalco.pl/media/cennik/mini/5901180195652.jpg</t>
  </si>
  <si>
    <t>NAK9348OM2715</t>
  </si>
  <si>
    <t>Nakrętki sześciokątne DIN934 M27x1,5 klasa 8 oksydowane (5) STALCO NAK9348OM2715</t>
  </si>
  <si>
    <t>https://stalco.pl/media/cennik/mini/5901180195669.jpg</t>
  </si>
  <si>
    <t>NAK9348OM272</t>
  </si>
  <si>
    <t>Nakrętki sześciokątne DIN934 M27x2 klasa 8 oksydowane (5) STALCO NAK9348OM272</t>
  </si>
  <si>
    <t>https://stalco.pl/media/cennik/mini/5901180195676.jpg</t>
  </si>
  <si>
    <t>NAK9348OM3015</t>
  </si>
  <si>
    <t>Nakrętki sześciokątne DIN934 M30x1,5 klasa 8 oksydowane (5) STALCO NAK9348OM3015</t>
  </si>
  <si>
    <t>https://stalco.pl/media/cennik/mini/5901180195683.jpg</t>
  </si>
  <si>
    <t>NAK9348OM302</t>
  </si>
  <si>
    <t>Nakrętki sześciokątne DIN934 M30x2 klasa 8 oksydowane (5) STALCO NAK9348OM302</t>
  </si>
  <si>
    <t>https://stalco.pl/media/cennik/mini/5901180195690.jpg</t>
  </si>
  <si>
    <t>NAK93410OM18</t>
  </si>
  <si>
    <t>Nakrętki sześciokątne DIN934 M18 klasa 10 oksydowane (5) STALCO NAK93410OM18</t>
  </si>
  <si>
    <t>https://stalco.pl/media/cennik/mini/5901180195706.jpg</t>
  </si>
  <si>
    <t>NAK93410OM22</t>
  </si>
  <si>
    <t>Nakrętki sześciokątne DIN934 M22 klasa 10 oksydowane (5) STALCO NAK93410OM22</t>
  </si>
  <si>
    <t>https://stalco.pl/media/cennik/mini/5901180195713.jpg</t>
  </si>
  <si>
    <t>NAK93410OM27</t>
  </si>
  <si>
    <t>Nakrętki sześciokątne DIN934 M27 klasa 10 oksydowane (5) STALCO NAK93410OM27</t>
  </si>
  <si>
    <t>https://stalco.pl/media/cennik/mini/5901180195720.jpg</t>
  </si>
  <si>
    <t>NAK93410OM1815</t>
  </si>
  <si>
    <t>Nakrętki sześciokątne DIN934 M18x1,5 klasa 10 oksydowane (5) STALCO NAK93410OM1815</t>
  </si>
  <si>
    <t>https://stalco.pl/media/cennik/mini/5901180195737.jpg</t>
  </si>
  <si>
    <t>NAK93410OM2215</t>
  </si>
  <si>
    <t>Nakrętki sześciokątne DIN934 M22x1,5 klasa 10 oksydowane (5) STALCO NAK93410OM2215</t>
  </si>
  <si>
    <t>https://stalco.pl/media/cennik/mini/5901180195744.jpg</t>
  </si>
  <si>
    <t>NAK93410OM2415</t>
  </si>
  <si>
    <t>Nakrętki sześciokątne DIN934 M24x1,5 klasa 10 oksydowane (5) STALCO NAK93410OM2415</t>
  </si>
  <si>
    <t>https://stalco.pl/media/cennik/mini/5901180195751.jpg</t>
  </si>
  <si>
    <t>NAK93410OM242</t>
  </si>
  <si>
    <t>Nakrętki sześciokątne DIN934 M24x2 klasa 10 oksydowane (5) STALCO NAK93410OM242</t>
  </si>
  <si>
    <t>https://stalco.pl/media/cennik/mini/5901180195768.jpg</t>
  </si>
  <si>
    <t>NAK9348ZM242</t>
  </si>
  <si>
    <t>Nakrętki sześciokątne DIN934 M24x2 klasa 8 ocynk (5) STALCO NAK9348ZM242</t>
  </si>
  <si>
    <t>https://stalco.pl/media/cennik/mini/5901180196321.jpg</t>
  </si>
  <si>
    <t>NAK9348ZM2715</t>
  </si>
  <si>
    <t>Nakrętki sześciokątne DIN934 M27x1,5 klasa 8 ocynk (5) STALCO NAK9348ZM2715</t>
  </si>
  <si>
    <t>https://stalco.pl/media/cennik/mini/5901180196338.jpg</t>
  </si>
  <si>
    <t>NAK9348ZM272</t>
  </si>
  <si>
    <t>Nakrętki sześciokątne DIN934 M27x2 klasa 8 ocynk (5) STALCO NAK9348ZM272</t>
  </si>
  <si>
    <t>https://stalco.pl/media/cennik/mini/5901180196345.jpg</t>
  </si>
  <si>
    <t>NAK9348ZM3015</t>
  </si>
  <si>
    <t>Nakrętki sześciokątne DIN934 M30x1,5 klasa 8 ocynk (5) STALCO NAK9348ZM3015</t>
  </si>
  <si>
    <t>https://stalco.pl/media/cennik/mini/5901180196352.jpg</t>
  </si>
  <si>
    <t>NAK9348ZM302</t>
  </si>
  <si>
    <t>Nakrętki sześciokątne DIN934 M30x2 klasa 8 ocynk (5) STALCO NAK9348ZM302</t>
  </si>
  <si>
    <t>https://stalco.pl/media/cennik/mini/5901180196369.jpg</t>
  </si>
  <si>
    <t>S60348Z12210</t>
  </si>
  <si>
    <t>Śruby z łbem grzybkowym z podsadzeniem DIN603 12x210mm 4.8 ocynk (10) STALCO S60348Z12210</t>
  </si>
  <si>
    <t>https://stalco.pl/media/cennik/mini/5901180196833.jpg</t>
  </si>
  <si>
    <t>S96119Z12125020</t>
  </si>
  <si>
    <t>Śruby maszynowe gwint pełny DIN961 12x1.25x020mm 10.9 ocynk (100) STALCO S96119Z12125020</t>
  </si>
  <si>
    <t>https://stalco.pl/media/cennik/mini/5901180196864.jpg</t>
  </si>
  <si>
    <t>PP125Z48</t>
  </si>
  <si>
    <t>Podkładki płaskie DIN125 48mm pokrycie ocynk (10) STALCO PP125Z48</t>
  </si>
  <si>
    <t>https://stalco.pl/media/cennik/mini/5901180197090.jpg</t>
  </si>
  <si>
    <t>PP125Z52</t>
  </si>
  <si>
    <t>Podkładki płaskie DIN125 52mm pokrycie ocynk (10) STALCO PP125Z52</t>
  </si>
  <si>
    <t>https://stalco.pl/media/cennik/mini/5901180197106.jpg</t>
  </si>
  <si>
    <t>PP125Z56</t>
  </si>
  <si>
    <t>Podkładki płaskie DIN125 56mm pokrycie ocynk (10) STALCO PP125Z56</t>
  </si>
  <si>
    <t>https://stalco.pl/media/cennik/mini/5901180197113.jpg</t>
  </si>
  <si>
    <t>PP9021Z22</t>
  </si>
  <si>
    <t>Podkładki płaskie DIN9021 22mm pokrycie ocynk (10) STALCO PP9021Z22</t>
  </si>
  <si>
    <t>https://stalco.pl/media/cennik/mini/5901180197120.jpg</t>
  </si>
  <si>
    <t>PP9021Z27</t>
  </si>
  <si>
    <t>Podkładki płaskie DIN9021 27mm pokrycie ocynk (10) STALCO PP9021Z27</t>
  </si>
  <si>
    <t>https://stalco.pl/media/cennik/mini/5901180197137.jpg</t>
  </si>
  <si>
    <t>S93358Z05045</t>
  </si>
  <si>
    <t>Śruby maszynowe gwint pełny DIN933 5x45mm 5.8 ocynk (10) STALCO S93358Z05045</t>
  </si>
  <si>
    <t>https://stalco.pl/media/cennik/mini/5901180197830.jpg</t>
  </si>
  <si>
    <t>S93358Z05070</t>
  </si>
  <si>
    <t>Śruby maszynowe gwint pełny DIN933 5x70mm 5.8 ocynk (10) STALCO S93358Z05070</t>
  </si>
  <si>
    <t>https://stalco.pl/media/cennik/mini/5901180197847.jpg</t>
  </si>
  <si>
    <t>S93358Z05080</t>
  </si>
  <si>
    <t>Śruby maszynowe gwint pełny DIN933 5x80mm 5.8 ocynk (10) STALCO S93358Z05080</t>
  </si>
  <si>
    <t>https://stalco.pl/media/cennik/mini/5901180197854.jpg</t>
  </si>
  <si>
    <t>S93358Z10075</t>
  </si>
  <si>
    <t>Śruby maszynowe gwint pełny DIN933 10x75mm 5.8 ocynk (10) STALCO S93358Z10075</t>
  </si>
  <si>
    <t>https://stalco.pl/media/cennik/mini/5901180197861.jpg</t>
  </si>
  <si>
    <t>S93358Z14055</t>
  </si>
  <si>
    <t>Śruby maszynowe gwint pełny DIN933 14x55mm 5.8 ocynk (10) STALCO S93358Z14055</t>
  </si>
  <si>
    <t>https://stalco.pl/media/cennik/mini/5901180197878.jpg</t>
  </si>
  <si>
    <t>S93358Z18040</t>
  </si>
  <si>
    <t>Śruby maszynowe gwint pełny DIN933 18x40mm 5.8 ocynk (10) STALCO S93358Z18040</t>
  </si>
  <si>
    <t>https://stalco.pl/media/cennik/mini/5901180197885.jpg</t>
  </si>
  <si>
    <t>S93358Z20075</t>
  </si>
  <si>
    <t>Śruby maszynowe gwint pełny DIN933 20x75mm 5.8 ocynk (10) STALCO S93358Z20075</t>
  </si>
  <si>
    <t>https://stalco.pl/media/cennik/mini/5901180197892.jpg</t>
  </si>
  <si>
    <t>S93358Z24065</t>
  </si>
  <si>
    <t>Śruby maszynowe gwint pełny DIN933 24x65mm 5.8 ocynk (10) STALCO S93358Z24065</t>
  </si>
  <si>
    <t>https://stalco.pl/media/cennik/mini/5901180197908.jpg</t>
  </si>
  <si>
    <t>S93358Z24075</t>
  </si>
  <si>
    <t>Śruby maszynowe gwint pełny DIN933 24x75mm 5.8 ocynk (10) STALCO S93358Z24075</t>
  </si>
  <si>
    <t>https://stalco.pl/media/cennik/mini/5901180197915.jpg</t>
  </si>
  <si>
    <t>S93358Z30060</t>
  </si>
  <si>
    <t>Śruby maszynowe gwint pełny DIN933 30x60mm 5.8 ocynk (10) STALCO S93358Z30060</t>
  </si>
  <si>
    <t>https://stalco.pl/media/cennik/mini/5901180197922.jpg</t>
  </si>
  <si>
    <t>S93358Z30070</t>
  </si>
  <si>
    <t>Śruby maszynowe gwint pełny DIN933 30x70mm 5.8 ocynk (10) STALCO S93358Z30070</t>
  </si>
  <si>
    <t>https://stalco.pl/media/cennik/mini/5901180197939.jpg</t>
  </si>
  <si>
    <t>S93358Z30090</t>
  </si>
  <si>
    <t>Śruby maszynowe gwint pełny DIN933 30x90mm 5.8 ocynk (10) STALCO S93358Z30090</t>
  </si>
  <si>
    <t>https://stalco.pl/media/cennik/mini/5901180197946.jpg</t>
  </si>
  <si>
    <t>S93358Z30100</t>
  </si>
  <si>
    <t>Śruby maszynowe gwint pełny DIN933 30x100mm 5.8 ocynk (10) STALCO S93358Z30100</t>
  </si>
  <si>
    <t>https://stalco.pl/media/cennik/mini/5901180197953.jpg</t>
  </si>
  <si>
    <t>S93358Z30120</t>
  </si>
  <si>
    <t>Śruby maszynowe gwint pełny DIN933 30x120mm 5.8 ocynk (10) STALCO S93358Z30120</t>
  </si>
  <si>
    <t>https://stalco.pl/media/cennik/mini/5901180197960.jpg</t>
  </si>
  <si>
    <t>S93158Z12400</t>
  </si>
  <si>
    <t>Śruby maszynowe gwint niepełny DIN931 12x400mm 5.8 ocynk (10) STALCO S93158Z12400</t>
  </si>
  <si>
    <t>https://stalco.pl/media/cennik/mini/5901180197977.jpg</t>
  </si>
  <si>
    <t>S93158Z16480</t>
  </si>
  <si>
    <t>Śruby maszynowe gwint niepełny DIN931 16x480mm 5.8 ocynk (10) STALCO S93158Z16480</t>
  </si>
  <si>
    <t>https://stalco.pl/media/cennik/mini/5901180197984.jpg</t>
  </si>
  <si>
    <t>S93158Z20380</t>
  </si>
  <si>
    <t>Śruby maszynowe gwint niepełny DIN931 20x380mm 5.8 ocynk (10) STALCO S93158Z20380</t>
  </si>
  <si>
    <t>https://stalco.pl/media/cennik/mini/5901180197991.jpg</t>
  </si>
  <si>
    <t>S93158Z20400</t>
  </si>
  <si>
    <t>Śruby maszynowe gwint niepełny DIN931 20x400mm 5.8 ocynk (10) STALCO S93158Z20400</t>
  </si>
  <si>
    <t>https://stalco.pl/media/cennik/mini/5901180198011.jpg</t>
  </si>
  <si>
    <t>S93158Z22060</t>
  </si>
  <si>
    <t>Śruby maszynowe gwint niepełny DIN931 22x60mm 5.8 ocynk (10) STALCO S93158Z22060</t>
  </si>
  <si>
    <t>https://stalco.pl/media/cennik/mini/5901180198028.jpg</t>
  </si>
  <si>
    <t>S93158Z22080</t>
  </si>
  <si>
    <t>Śruby maszynowe gwint niepełny DIN931 22x80mm 5.8 ocynk (10) STALCO S93158Z22080</t>
  </si>
  <si>
    <t>https://stalco.pl/media/cennik/mini/5901180198035.jpg</t>
  </si>
  <si>
    <t>S93158Z22090</t>
  </si>
  <si>
    <t>Śruby maszynowe gwint niepełny DIN931 22x90mm 5.8 ocynk (10) STALCO S93158Z22090</t>
  </si>
  <si>
    <t>https://stalco.pl/media/cennik/mini/5901180198042.jpg</t>
  </si>
  <si>
    <t>S60348Z10280</t>
  </si>
  <si>
    <t>Śruby z łbem grzybkowym z podsadzeniem DIN603 10x280mm 4.8 ocynk (10) STALCO S60348Z10280</t>
  </si>
  <si>
    <t>https://stalco.pl/media/cennik/mini/5901180198097.jpg</t>
  </si>
  <si>
    <t>S60348Z12065</t>
  </si>
  <si>
    <t>Śruby z łbem grzybkowym z podsadzeniem DIN603 12x65mm 4.8 ocynk (10) STALCO S60348Z12065</t>
  </si>
  <si>
    <t>https://stalco.pl/media/cennik/mini/5901180198103.jpg</t>
  </si>
  <si>
    <t>S60348Z12300</t>
  </si>
  <si>
    <t>Śruby z łbem grzybkowym z podsadzeniem DIN603 12x300mm 4.8 ocynk (10) STALCO S60348Z12300</t>
  </si>
  <si>
    <t>https://stalco.pl/media/cennik/mini/5901180198110.jpg</t>
  </si>
  <si>
    <t>NAK9856ZM03</t>
  </si>
  <si>
    <t>Nakrętka samokontrująca DIN985 M3 klasa 6 ocynk (25) STALCO NAK9856ZM03</t>
  </si>
  <si>
    <t>https://stalco.pl/media/cennik/mini/5901180199377.jpg</t>
  </si>
  <si>
    <t>NAK93410OM06</t>
  </si>
  <si>
    <t>Nakrętki sześciokątne DIN934 M6 klasa 10 oksydowane (5) STALCO NAK93410OM06</t>
  </si>
  <si>
    <t>https://stalco.pl/media/cennik/mini/5901180199384.jpg</t>
  </si>
  <si>
    <t>NAK93410OM33</t>
  </si>
  <si>
    <t>Nakrętki sześciokątne DIN934 M33 klasa 10 oksydowane (5) STALCO NAK93410OM33</t>
  </si>
  <si>
    <t>https://stalco.pl/media/cennik/mini/5901180199391.jpg</t>
  </si>
  <si>
    <t>NAK93410OM36</t>
  </si>
  <si>
    <t>Nakrętki sześciokątne DIN934 M36 klasa 10 oksydowane (5) STALCO NAK93410OM36</t>
  </si>
  <si>
    <t>https://stalco.pl/media/cennik/mini/5901180199407.jpg</t>
  </si>
  <si>
    <t>NAK93410OM39</t>
  </si>
  <si>
    <t>Nakrętki sześciokątne DIN934 M39 klasa 10 oksydowane (5) STALCO NAK93410OM39</t>
  </si>
  <si>
    <t>https://stalco.pl/media/cennik/mini/5901180199414.jpg</t>
  </si>
  <si>
    <t>NAK9348ZM05</t>
  </si>
  <si>
    <t>Nakrętki sześciokątne DIN934 M5 klasa 8 ocynk (5) STALCO NAK9348ZM05</t>
  </si>
  <si>
    <t>https://stalco.pl/media/cennik/mini/5901180199421.jpg</t>
  </si>
  <si>
    <t>NAK9348ZM36</t>
  </si>
  <si>
    <t>Nakrętki sześciokątne DIN934 M36 klasa 8 ocynk (5) STALCO NAK9348ZM36</t>
  </si>
  <si>
    <t>https://stalco.pl/media/cennik/mini/5901180199445.jpg</t>
  </si>
  <si>
    <t>NAK9348OM33</t>
  </si>
  <si>
    <t>Nakrętki sześciokątne DIN934 M33 klasa 8 oksydowane (5) STALCO NAK9348OM33</t>
  </si>
  <si>
    <t>https://stalco.pl/media/cennik/mini/5901180199452.jpg</t>
  </si>
  <si>
    <t>NAK9348ZM39</t>
  </si>
  <si>
    <t>Nakrętki sześciokątne DIN934 M39 klasa 8 ocynk (5) STALCO NAK9348ZM39</t>
  </si>
  <si>
    <t>https://stalco.pl/media/cennik/mini/5901180199469.jpg</t>
  </si>
  <si>
    <t>NAK9348OM39</t>
  </si>
  <si>
    <t>Nakrętki sześciokątne DIN934 M39 klasa 8 oksydowane (5) STALCO NAK9348OM39</t>
  </si>
  <si>
    <t>https://stalco.pl/media/cennik/mini/5901180199476.jpg</t>
  </si>
  <si>
    <t>PS127O27</t>
  </si>
  <si>
    <t>Podkładki sprężynowe DIN127 27mm pokrycie oksydowane (5) STALCO PS127O27</t>
  </si>
  <si>
    <t>https://stalco.pl/media/cennik/mini/5901180199551.jpg</t>
  </si>
  <si>
    <t>S93388Z14120</t>
  </si>
  <si>
    <t>Śruby maszynowe gwint pełny DIN933 14x120mm klasa 8.8 ocynk (50) STALCO S93388Z14120</t>
  </si>
  <si>
    <t>https://stalco.pl/media/cennik/mini/5901180199568.jpg</t>
  </si>
  <si>
    <t>S60388Z08020</t>
  </si>
  <si>
    <t>Śruby z łbem grzybkowym z podsadzeniem DIN603 8x20mm 8.8 ocynk (1400) STALCO S60388Z08020</t>
  </si>
  <si>
    <t>https://stalco.pl/media/cennik/mini/5901180199582.jpg</t>
  </si>
  <si>
    <t>S60388Z08035</t>
  </si>
  <si>
    <t>Śruby z łbem grzybkowym z podsadzeniem DIN603 8x35mm 8.8 ocynk (1200) STALCO S60388Z08035</t>
  </si>
  <si>
    <t>https://stalco.pl/media/cennik/mini/5901180199605.jpg</t>
  </si>
  <si>
    <t>S60388Z08040</t>
  </si>
  <si>
    <t>Śruby z łbem grzybkowym z podsadzeniem DIN603 8x40mm 8.8 ocynk (1200) STALCO S60388Z08040</t>
  </si>
  <si>
    <t>https://stalco.pl/media/cennik/mini/5901180199629.jpg</t>
  </si>
  <si>
    <t>S60388Z08070</t>
  </si>
  <si>
    <t>Śruby z łbem grzybkowym z podsadzeniem DIN603 8x70mm 8.8 ocynk (800) STALCO S60388Z08070</t>
  </si>
  <si>
    <t>https://stalco.pl/media/cennik/mini/5901180199643.jpg</t>
  </si>
  <si>
    <t>S60388Z08080</t>
  </si>
  <si>
    <t>Śruby z łbem grzybkowym z podsadzeniem DIN603 8x80mm 8.8 ocynk (600) STALCO S60388Z08080</t>
  </si>
  <si>
    <t>https://stalco.pl/media/cennik/mini/5901180199667.jpg</t>
  </si>
  <si>
    <t>S60388Z10070</t>
  </si>
  <si>
    <t>Śruby z łbem grzybkowym z podsadzeniem DIN603 10x70mm 8.8 ocynk (450) STALCO S60388Z10070</t>
  </si>
  <si>
    <t>https://stalco.pl/media/cennik/mini/5901180199681.jpg</t>
  </si>
  <si>
    <t>S60848S12025</t>
  </si>
  <si>
    <t>Śruby z łbem stożkowym z podsadzeniem H DIN608 PN-M-82402 12x25mm 4.8 sur. (10) STALCO S60848S12025</t>
  </si>
  <si>
    <t>https://stalco.pl/media/cennik/mini/5901180199711.jpg</t>
  </si>
  <si>
    <t>S60888O10060</t>
  </si>
  <si>
    <t>Śruby z łbem stożkowym z podsadzeniem H DIN608 PN-M-82402 10x60mm 8.8 oksyd. (5) STALCO S60888O10060</t>
  </si>
  <si>
    <t>https://stalco.pl/media/cennik/mini/5901180199735.jpg</t>
  </si>
  <si>
    <t>S60888O10080</t>
  </si>
  <si>
    <t>Śruby z łbem stożkowym z podsadzeniem H DIN608 PN-M-82402 10x80mm 8.8 oksyd. (5) STALCO S60888O10080</t>
  </si>
  <si>
    <t>https://stalco.pl/media/cennik/mini/5901180199759.jpg</t>
  </si>
  <si>
    <t>S60888O16070</t>
  </si>
  <si>
    <t>Śruby z łbem stożkowym z podsadzeniem H DIN608 PN-M-82402 16x70mm 8.8 oksyd. (5) STALCO S60888O16070</t>
  </si>
  <si>
    <t>https://stalco.pl/media/cennik/mini/5901180199766.jpg</t>
  </si>
  <si>
    <t>S60888O16090</t>
  </si>
  <si>
    <t>Śruby z łbem stożkowym z podsadzeniem H DIN608 PN-M-82402 16x90mm 8.8 oksyd. (5) STALCO S60888O16090</t>
  </si>
  <si>
    <t>https://stalco.pl/media/cennik/mini/5901180199773.jpg</t>
  </si>
  <si>
    <t>S60888O20060</t>
  </si>
  <si>
    <t>Śruby z łbem stożkowym z podsadzeniem H DIN608 PN-M-82402 20x60mm 8.8 oksyd. (5) STALCO S60888O20060</t>
  </si>
  <si>
    <t>https://stalco.pl/media/cennik/mini/5901180199780.jpg</t>
  </si>
  <si>
    <t>S60888O20070</t>
  </si>
  <si>
    <t>Śruby z łbem stożkowym z podsadzeniem H DIN608 PN-M-82402 20x70mm 8.8 oksyd. (5) STALCO S60888O20070</t>
  </si>
  <si>
    <t>https://stalco.pl/media/cennik/mini/5901180199797.jpg</t>
  </si>
  <si>
    <t>S60888O20090</t>
  </si>
  <si>
    <t>Śruby z łbem stożkowym z podsadzeniem H DIN608 PN-M-82402 20x90mm 8.8 oksyd. (5) STALCO S60888O20090</t>
  </si>
  <si>
    <t>https://stalco.pl/media/cennik/mini/5901180199803.jpg</t>
  </si>
  <si>
    <t>S91288O04060</t>
  </si>
  <si>
    <t>Śruby imbusowe DIN912 PN-82302 4x60mm 8.8 oksydowane (5) STALCO S91288Z04060</t>
  </si>
  <si>
    <t>https://stalco.pl/media/cennik/mini/5901180199827.jpg</t>
  </si>
  <si>
    <t>S91288O10140</t>
  </si>
  <si>
    <t>Śruby imbusowe DIN912 PN-82302 10x140mm 8.8 oksydowane (5) STALCO S91288Z10140</t>
  </si>
  <si>
    <t>https://stalco.pl/media/cennik/mini/5901180199865.jpg</t>
  </si>
  <si>
    <t>S91288O10160</t>
  </si>
  <si>
    <t>Śruby imbusowe DIN912 PN-82302 10x160mm 8.8 oksydowane (5) STALCO S91288Z10160</t>
  </si>
  <si>
    <t>https://stalco.pl/media/cennik/mini/5901180199872.jpg</t>
  </si>
  <si>
    <t>S91288O12065</t>
  </si>
  <si>
    <t>Śruby imbusowe DIN912 PN-82302 12x65mm 8.8 oksydowane (5) STALCO S91288Z12065</t>
  </si>
  <si>
    <t>https://stalco.pl/media/cennik/mini/5901180199889.jpg</t>
  </si>
  <si>
    <t>S91288Z12075</t>
  </si>
  <si>
    <t>Śruby imbusowe DIN912 PN-82302 12x75mm 8.8 ocynk (5) STALCO S91288Z12075</t>
  </si>
  <si>
    <t>https://stalco.pl/media/cennik/mini/5901180199896.jpg</t>
  </si>
  <si>
    <t>S91288O12130</t>
  </si>
  <si>
    <t>Śruby imbusowe DIN912 PN-82302 12x130mm 8.8 oksydowane (5) STALCO S91288Z12130</t>
  </si>
  <si>
    <t>https://stalco.pl/media/cennik/mini/5901180199919.jpg</t>
  </si>
  <si>
    <t>S91288Z12160</t>
  </si>
  <si>
    <t>Śruby imbusowe DIN912 PN-82302 12x160mm 8.8 ocynk (5) STALCO S91288Z12160</t>
  </si>
  <si>
    <t>https://stalco.pl/media/cennik/mini/5901180199926.jpg</t>
  </si>
  <si>
    <t>S91288O12160</t>
  </si>
  <si>
    <t>Śruby imbusowe DIN912 PN-82302 12x160mm 8.8 oksydowane (5) STALCO S91288Z12160</t>
  </si>
  <si>
    <t>https://stalco.pl/media/cennik/mini/5901180199933.jpg</t>
  </si>
  <si>
    <t>S91288O14110</t>
  </si>
  <si>
    <t>Śruby imbusowe DIN912 PN-82302 14x110mm 8.8 oksydowane (5) STALCO S91288Z14110</t>
  </si>
  <si>
    <t>https://stalco.pl/media/cennik/mini/5901180199957.jpg</t>
  </si>
  <si>
    <t>S91288O14140</t>
  </si>
  <si>
    <t>Śruby imbusowe DIN912 PN-82302 14x140mm 8.8 oksydowane (5) STALCO S91288Z14140</t>
  </si>
  <si>
    <t>https://stalco.pl/media/cennik/mini/5901180199964.jpg</t>
  </si>
  <si>
    <t>S91288O20130</t>
  </si>
  <si>
    <t>Śruby imbusowe DIN912 PN-82302 20x130mm 8.8 oksydowane (5) STALCO S91288Z20130</t>
  </si>
  <si>
    <t>https://stalco.pl/media/cennik/mini/5901180199971.jpg</t>
  </si>
  <si>
    <t>S91288O20160</t>
  </si>
  <si>
    <t>Śruby imbusowe DIN912 PN-82302 20x160mm 8.8 oksydowane (5) STALCO S91288Z20160</t>
  </si>
  <si>
    <t>https://stalco.pl/media/cennik/mini/5901180199988.jpg</t>
  </si>
  <si>
    <t>S-70580</t>
  </si>
  <si>
    <t>Zszywacz młotkowy STALCO PERFECT S-70580</t>
  </si>
  <si>
    <t>https://stalco.pl/media/cennik/mini/5901466100011.jpg</t>
  </si>
  <si>
    <t>S-70410</t>
  </si>
  <si>
    <t>Zszywacz tapicerski-plastikowy 6-10mm STALCO PERFECT S-70410</t>
  </si>
  <si>
    <t>https://stalco.pl/media/cennik/mini/5901466100028.jpg</t>
  </si>
  <si>
    <t>S-70412</t>
  </si>
  <si>
    <t>Zszywacz tapicerski-metalowy STALCO PERFECT S-70412</t>
  </si>
  <si>
    <t>https://stalco.pl/media/cennik/mini/5901466100035.jpg</t>
  </si>
  <si>
    <t>S-70420</t>
  </si>
  <si>
    <t>Zszywacz aluminiowy zszywki A: 6 - 10mm, T: 12 - 14mm, I: 14mm STALCO PERFECT S-70420</t>
  </si>
  <si>
    <t>https://stalco.pl/media/cennik/mini/5901466100042.jpg</t>
  </si>
  <si>
    <t>BWS555032</t>
  </si>
  <si>
    <t>Wkręt samowiercący do lekkich konst. stalowych (klucz 8) 5.5x32 bag (25) 1/12/72 STALCO BWS555032</t>
  </si>
  <si>
    <t>https://stalco.pl/media/cennik/mini/5901466100059.jpg</t>
  </si>
  <si>
    <t>BWS555038</t>
  </si>
  <si>
    <t>Wkręt samowiercący do lekkich konst. stalowych (klucz 8) 5.5x38 bag (10) 1/12/72 STALCO BWS555038</t>
  </si>
  <si>
    <t>https://stalco.pl/media/cennik/mini/5901466100066.jpg</t>
  </si>
  <si>
    <t>BWS555045</t>
  </si>
  <si>
    <t>Wkręt samowiercący do lekkich konst. stalowych (klucz 8) 5.5x45 bag (10) 1/12/72 STALCO BWS555045</t>
  </si>
  <si>
    <t>https://stalco.pl/media/cennik/mini/5901466100073.jpg</t>
  </si>
  <si>
    <t>BWS555050</t>
  </si>
  <si>
    <t>Wkręt samowiercący do lekkich konst. stalowych (klucz 8) 5.5x50 bag (10) 1/12/72 STALCO BWS555050</t>
  </si>
  <si>
    <t>https://stalco.pl/media/cennik/mini/5901466100080.jpg</t>
  </si>
  <si>
    <t>06_OSPRZĘT DO ELEKTRONARZĘDZI</t>
  </si>
  <si>
    <t>Wiertło SDS plus V3 20x200mm STALCO PERFECT S-71202</t>
  </si>
  <si>
    <t>https://stalco.pl/media/cennik/mini/5901466100189.jpg</t>
  </si>
  <si>
    <t>Wiertło SDS plus V3 20x450mm STALCO PERFECT S-71204</t>
  </si>
  <si>
    <t>https://stalco.pl/media/cennik/mini/5901466100196.jpg</t>
  </si>
  <si>
    <t>S-71301</t>
  </si>
  <si>
    <t>Wiertło do betonu cylindryczne 3x70mm STALCO PERFECT S-71301</t>
  </si>
  <si>
    <t>https://stalco.pl/media/cennik/mini/5901466100202.jpg</t>
  </si>
  <si>
    <t>S-71304</t>
  </si>
  <si>
    <t>Wiertło do betonu cylindryczne 4x85mm STALCO PERFECT S-71304</t>
  </si>
  <si>
    <t>https://stalco.pl/media/cennik/mini/5901466100219.jpg</t>
  </si>
  <si>
    <t>S-71307</t>
  </si>
  <si>
    <t>Wiertło do betonu cylindryczne 5x85mm STALCO PERFECT S-71307</t>
  </si>
  <si>
    <t>https://stalco.pl/media/cennik/mini/5901466100226.jpg</t>
  </si>
  <si>
    <t>S-71310</t>
  </si>
  <si>
    <t>Wiertło do betonu cylindryczne 6x100mm STALCO PERFECT S-71310</t>
  </si>
  <si>
    <t>https://stalco.pl/media/cennik/mini/5901466100233.jpg</t>
  </si>
  <si>
    <t>S-71313</t>
  </si>
  <si>
    <t>Wiertło do betonu cylindryczne 6x150mm STALCO PERFECT S-71313</t>
  </si>
  <si>
    <t>https://stalco.pl/media/cennik/mini/5901466100240.jpg</t>
  </si>
  <si>
    <t>S-71316</t>
  </si>
  <si>
    <t>Wiertło do betonu cylindryczne 8x120mm STALCO PERFECT S-71316</t>
  </si>
  <si>
    <t>https://stalco.pl/media/cennik/mini/5901466100257.jpg</t>
  </si>
  <si>
    <t>S-71319</t>
  </si>
  <si>
    <t>Wiertło do betonu cylindryczne 8x200mm STALCO PERFECT S-71319</t>
  </si>
  <si>
    <t>https://stalco.pl/media/cennik/mini/5901466100264.jpg</t>
  </si>
  <si>
    <t>S-71322</t>
  </si>
  <si>
    <t>Wiertło do betonu cylindryczne 10x120mm STALCO PERFECT S-71322</t>
  </si>
  <si>
    <t>https://stalco.pl/media/cennik/mini/5901466100271.jpg</t>
  </si>
  <si>
    <t>S-71325</t>
  </si>
  <si>
    <t>Wiertło do betonu cylindryczne 10x200mm STALCO PERFECT S-71325</t>
  </si>
  <si>
    <t>https://stalco.pl/media/cennik/mini/5901466100288.jpg</t>
  </si>
  <si>
    <t>S-71328</t>
  </si>
  <si>
    <t>Wiertło do betonu cylindryczne 12x150mm STALCO PERFECT S-71328</t>
  </si>
  <si>
    <t>https://stalco.pl/media/cennik/mini/5901466100295.jpg</t>
  </si>
  <si>
    <t>S-71331</t>
  </si>
  <si>
    <t>Wiertło do betonu cylindryczne 12x200mm STALCO PERFECT S-71331</t>
  </si>
  <si>
    <t>https://stalco.pl/media/cennik/mini/5901466100301.jpg</t>
  </si>
  <si>
    <t>S-71334</t>
  </si>
  <si>
    <t>Wiertło do betonu cylindryczne 14x150mm STALCO PERFECT S-71334</t>
  </si>
  <si>
    <t>https://stalco.pl/media/cennik/mini/5901466100318.jpg</t>
  </si>
  <si>
    <t>S-71337</t>
  </si>
  <si>
    <t>Wiertło do betonu cylindryczne 16x160mm STALCO PERFECT S-71337</t>
  </si>
  <si>
    <t>https://stalco.pl/media/cennik/mini/5901466100325.jpg</t>
  </si>
  <si>
    <t>S-71340</t>
  </si>
  <si>
    <t>Wiertło do betonu cylindryczne 18x160mm STALCO PERFECT S-71340</t>
  </si>
  <si>
    <t>https://stalco.pl/media/cennik/mini/5901466100332.jpg</t>
  </si>
  <si>
    <t>S-71343</t>
  </si>
  <si>
    <t>Wiertło do betonu cylindryczne 20x160mm STALCO PERFECT S-71343</t>
  </si>
  <si>
    <t>https://stalco.pl/media/cennik/mini/5901466100349.jpg</t>
  </si>
  <si>
    <t>S-71320</t>
  </si>
  <si>
    <t>Wiertło do betonu cylindryczne 8x400mm STALCO PERFECT S-71320</t>
  </si>
  <si>
    <t>https://stalco.pl/media/cennik/mini/5901466100356.jpg</t>
  </si>
  <si>
    <t>S-71326</t>
  </si>
  <si>
    <t>Wiertło do betonu cylindryczne 10x400mm STALCO PERFECT S-71326</t>
  </si>
  <si>
    <t>https://stalco.pl/media/cennik/mini/5901466100363.jpg</t>
  </si>
  <si>
    <t>S-71332</t>
  </si>
  <si>
    <t>Wiertło do betonu cylindryczne 12x400mm STALCO PERFECT S-71332</t>
  </si>
  <si>
    <t>https://stalco.pl/media/cennik/mini/5901466100370.jpg</t>
  </si>
  <si>
    <t>S-71336</t>
  </si>
  <si>
    <t>Wiertło do betonu cylindryczne 14x400mm STALCO PERFECT S-71336</t>
  </si>
  <si>
    <t>https://stalco.pl/media/cennik/mini/5901466100387.jpg</t>
  </si>
  <si>
    <t>S-71339</t>
  </si>
  <si>
    <t>Wiertło do betonu cylindryczne 16x400mm STALCO PERFECT S-71339</t>
  </si>
  <si>
    <t>https://stalco.pl/media/cennik/mini/5901466100394.jpg</t>
  </si>
  <si>
    <t>S-71345</t>
  </si>
  <si>
    <t>Wiertło do betonu cylindryczne 20x400mm STALCO PERFECT S-71345</t>
  </si>
  <si>
    <t>https://stalco.pl/media/cennik/mini/5901466100417.jpg</t>
  </si>
  <si>
    <t>S-71402</t>
  </si>
  <si>
    <t>Wiertło udarowe SDS max 12x340mm STALCO PERFECT S-71402</t>
  </si>
  <si>
    <t>https://stalco.pl/media/cennik/mini/5901466100424.jpg</t>
  </si>
  <si>
    <t>S-71406</t>
  </si>
  <si>
    <t>Wiertło udarowe SDS max 14x340mm STALCO PERFECT S-71406</t>
  </si>
  <si>
    <t>https://stalco.pl/media/cennik/mini/5901466100431.jpg</t>
  </si>
  <si>
    <t>S-71410</t>
  </si>
  <si>
    <t>Wiertło udarowe SDS max 16x340mm STALCO PERFECT S-71410</t>
  </si>
  <si>
    <t>https://stalco.pl/media/cennik/mini/5901466100448.jpg</t>
  </si>
  <si>
    <t>S-71414</t>
  </si>
  <si>
    <t>Wiertło udarowe SDS max 18x340mm STALCO PERFECT S-71414</t>
  </si>
  <si>
    <t>https://stalco.pl/media/cennik/mini/5901466100455.jpg</t>
  </si>
  <si>
    <t>S-71418</t>
  </si>
  <si>
    <t>Wiertło udarowe SDS max 20x320mm STALCO PERFECT S-71418</t>
  </si>
  <si>
    <t>https://stalco.pl/media/cennik/mini/5901466100462.jpg</t>
  </si>
  <si>
    <t>S-71422</t>
  </si>
  <si>
    <t>Wiertło udarowe SDS max 22x320mm STALCO PERFECT S-71422</t>
  </si>
  <si>
    <t>https://stalco.pl/media/cennik/mini/5901466100479.jpg</t>
  </si>
  <si>
    <t>S-71424</t>
  </si>
  <si>
    <t>Wiertło udarowe SDS max 24x320mm STALCO PERFECT S-71424</t>
  </si>
  <si>
    <t>https://stalco.pl/media/cennik/mini/5901466100486.jpg</t>
  </si>
  <si>
    <t>S-71430</t>
  </si>
  <si>
    <t>Wiertło udarowe SDS max 25x320mm STALCO PERFECT S-71430</t>
  </si>
  <si>
    <t>https://stalco.pl/media/cennik/mini/5901466100493.jpg</t>
  </si>
  <si>
    <t>S-71434</t>
  </si>
  <si>
    <t>Wiertło udarowe SDS max 28x370mm STALCO PERFECT S-71434</t>
  </si>
  <si>
    <t>https://stalco.pl/media/cennik/mini/5901466100509.jpg</t>
  </si>
  <si>
    <t>S-71438</t>
  </si>
  <si>
    <t>Wiertło udarowe SDS max 30x370mm STALCO PERFECT S-71438</t>
  </si>
  <si>
    <t>https://stalco.pl/media/cennik/mini/5901466100516.jpg</t>
  </si>
  <si>
    <t>S-71442</t>
  </si>
  <si>
    <t>Wiertło udarowe SDS max 32x370mm STALCO PERFECT S-71442</t>
  </si>
  <si>
    <t>https://stalco.pl/media/cennik/mini/5901466100523.jpg</t>
  </si>
  <si>
    <t>S-71408</t>
  </si>
  <si>
    <t>Wiertło udarowe SDS max 14X540mm STALCO PERFECT S-71408</t>
  </si>
  <si>
    <t>https://stalco.pl/media/cennik/mini/5901466100530.jpg</t>
  </si>
  <si>
    <t>S-71412</t>
  </si>
  <si>
    <t>Wiertło udarowe SDS max 16X540mm STALCO PERFECT S-71412</t>
  </si>
  <si>
    <t>https://stalco.pl/media/cennik/mini/5901466100547.jpg</t>
  </si>
  <si>
    <t>S-71416</t>
  </si>
  <si>
    <t>Wiertło udarowe SDS max 18X540mm STALCO PERFECT S-71416</t>
  </si>
  <si>
    <t>https://stalco.pl/media/cennik/mini/5901466100554.jpg</t>
  </si>
  <si>
    <t>S-71420</t>
  </si>
  <si>
    <t>Wiertło udarowe SDS max 20X520mm STALCO PERFECT S-71420</t>
  </si>
  <si>
    <t>https://stalco.pl/media/cennik/mini/5901466100561.jpg</t>
  </si>
  <si>
    <t>S-71426</t>
  </si>
  <si>
    <t>Wiertło udarowe SDS max 22X520mm STALCO PERFECT S-71426</t>
  </si>
  <si>
    <t>https://stalco.pl/media/cennik/mini/5901466100578.jpg</t>
  </si>
  <si>
    <t>S-71428</t>
  </si>
  <si>
    <t>Wiertło udarowe SDS max 24X520mm STALCO PERFECT S-71428</t>
  </si>
  <si>
    <t>https://stalco.pl/media/cennik/mini/5901466100585.jpg</t>
  </si>
  <si>
    <t>S-71432</t>
  </si>
  <si>
    <t>Wiertło udarowe SDS max 25X520mm STALCO PERFECT S-71432</t>
  </si>
  <si>
    <t>https://stalco.pl/media/cennik/mini/5901466100592.jpg</t>
  </si>
  <si>
    <t>S-71436</t>
  </si>
  <si>
    <t>Wiertło udarowe SDS max 28X570mm STALCO PERFECT S-71436</t>
  </si>
  <si>
    <t>https://stalco.pl/media/cennik/mini/5901466100608.jpg</t>
  </si>
  <si>
    <t>S-71440</t>
  </si>
  <si>
    <t>Wiertło udarowe SDS max 30X570mm STALCO PERFECT S-71440</t>
  </si>
  <si>
    <t>https://stalco.pl/media/cennik/mini/5901466100615.jpg</t>
  </si>
  <si>
    <t>S-71444</t>
  </si>
  <si>
    <t>Wiertło udarowe SDS max 32X570mm STALCO PERFECT S-71444</t>
  </si>
  <si>
    <t>https://stalco.pl/media/cennik/mini/5901466100622.jpg</t>
  </si>
  <si>
    <t>S-71448</t>
  </si>
  <si>
    <t>Wiertło udarowe SDS max 35X570mm STALCO PERFECT S-71448</t>
  </si>
  <si>
    <t>https://stalco.pl/media/cennik/mini/5901466100639.jpg</t>
  </si>
  <si>
    <t>S-71452</t>
  </si>
  <si>
    <t>Wiertło udarowe SDS max 40X570mm STALCO PERFECT S-71452</t>
  </si>
  <si>
    <t>https://stalco.pl/media/cennik/mini/5901466100646.jpg</t>
  </si>
  <si>
    <t>S-28140</t>
  </si>
  <si>
    <t>Adapter SDS plus do uchwytu wiertarskiego STALCO S-28140</t>
  </si>
  <si>
    <t>https://stalco.pl/media/cennik/mini/5901466100707.jpg</t>
  </si>
  <si>
    <t>S-76210</t>
  </si>
  <si>
    <t>09_ODZIEŻ I AKCESORIA BHP</t>
  </si>
  <si>
    <t>Nakolanniki ochronne KING STALCO PERFECT S-76210</t>
  </si>
  <si>
    <t>https://stalco.pl/media/cennik/mini/5901466100769.jpg</t>
  </si>
  <si>
    <t>S-76120</t>
  </si>
  <si>
    <t>Ścisk stolarski 120x200mm szybkozaciskowy STALCO PERFECT S-76120</t>
  </si>
  <si>
    <t>https://stalco.pl/media/cennik/mini/5901466100806.jpg</t>
  </si>
  <si>
    <t>S-76130</t>
  </si>
  <si>
    <t>Ścisk stolarski 120x300mm szybkozaciskowy STALCO PERFECT S-76130</t>
  </si>
  <si>
    <t>https://stalco.pl/media/cennik/mini/5901466100813.jpg</t>
  </si>
  <si>
    <t>S-76150</t>
  </si>
  <si>
    <t>Ścisk stolarski 120x500mm szybkozaciskowy STALCO PERFECT S-76150</t>
  </si>
  <si>
    <t>https://stalco.pl/media/cennik/mini/5901466100820.jpg</t>
  </si>
  <si>
    <t>S-76160</t>
  </si>
  <si>
    <t>Ścisk stolarski 120x600mm szybkozaciskowy STALCO PERFECT S-76160</t>
  </si>
  <si>
    <t>https://stalco.pl/media/cennik/mini/5901466100837.jpg</t>
  </si>
  <si>
    <t>S-35116</t>
  </si>
  <si>
    <t>Klucz do uchwytu wiertarskiego 13mm STALCO S-35116</t>
  </si>
  <si>
    <t>https://stalco.pl/media/cennik/mini/5901466100912.jpg</t>
  </si>
  <si>
    <t>Nóż z ostrzem łamanym 18mm STALCO PERFECT S-67416</t>
  </si>
  <si>
    <t>https://stalco.pl/media/cennik/mini/5901466100929.jpg</t>
  </si>
  <si>
    <t>KDH - 6,0X220</t>
  </si>
  <si>
    <t>Wkręt hartowany do drewna (PZ3) 6,0x220 konf.duża CE (5/20) STALCO KDH60220</t>
  </si>
  <si>
    <t>https://stalco.pl/media/cennik/mini/5901466100936.jpg</t>
  </si>
  <si>
    <t>S-71711</t>
  </si>
  <si>
    <t>Brzeszczot do wyrzynarek - drewno 2.5x74mm (reverse) uchwyt T STALCO PERFECT S-71711</t>
  </si>
  <si>
    <t>https://stalco.pl/media/cennik/mini/5901466100943.jpg</t>
  </si>
  <si>
    <t>S-71708</t>
  </si>
  <si>
    <t>Brzeszczot do wyrzynarek - drewno 2.7x74mm uchwyt T STALCO PERFECT S-71708</t>
  </si>
  <si>
    <t>https://stalco.pl/media/cennik/mini/5901466100950.jpg</t>
  </si>
  <si>
    <t>S-71710</t>
  </si>
  <si>
    <t>Brzeszczot do wyrzynarek - drewno 4-5.2x74mm uchwyt T STALCO PERFECT S-71710</t>
  </si>
  <si>
    <t>https://stalco.pl/media/cennik/mini/5901466100967.jpg</t>
  </si>
  <si>
    <t>S-71713</t>
  </si>
  <si>
    <t>Brzeszczot do wyrzynarek - drewno 3.0x74mm uchwyt T STALCO PERFECT S-71713</t>
  </si>
  <si>
    <t>https://stalco.pl/media/cennik/mini/5901466100974.jpg</t>
  </si>
  <si>
    <t>S-71724</t>
  </si>
  <si>
    <t>Brzeszczot do wyrzynarek - drewno 4.0x125mm uchwyt T STALCO PERFECT S-71724</t>
  </si>
  <si>
    <t>https://stalco.pl/media/cennik/mini/5901466100981.jpg</t>
  </si>
  <si>
    <t>S-71721</t>
  </si>
  <si>
    <t>Brzeszczot do wyrzynarek - drewno 4-5.2x74mm uchwyt T STALCO PERFECT S-71721</t>
  </si>
  <si>
    <t>https://stalco.pl/media/cennik/mini/5901466100998.jpg</t>
  </si>
  <si>
    <t>S-71727</t>
  </si>
  <si>
    <t>Brzeszczot do wyrzynarek - drewno 3.0x91mm uchwyt T STALCO PERFECT S-71727</t>
  </si>
  <si>
    <t>https://stalco.pl/media/cennik/mini/5901466101001.jpg</t>
  </si>
  <si>
    <t>S-71725</t>
  </si>
  <si>
    <t>Brzeszczot do wyrzynarek - drewno 2.0-3.0x91mm uchwyt T STALCO PERFECT S-71725</t>
  </si>
  <si>
    <t>https://stalco.pl/media/cennik/mini/5901466101018.jpg</t>
  </si>
  <si>
    <t>S-71719</t>
  </si>
  <si>
    <t>Brzeszczot do wyrzynarek - drewno 2.0x56mm uchwyt T STALCO PERFECT S-71719</t>
  </si>
  <si>
    <t>https://stalco.pl/media/cennik/mini/5901466101025.jpg</t>
  </si>
  <si>
    <t>S-71731</t>
  </si>
  <si>
    <t>Brzeszczot do wyrzynarek - metal 1.1-1.5x67mm uchwyt T STALCO PERFECT S-71731</t>
  </si>
  <si>
    <t>https://stalco.pl/media/cennik/mini/5901466101032.jpg</t>
  </si>
  <si>
    <t>S-71733</t>
  </si>
  <si>
    <t>Brzeszczot do wyrzynarek - metal 1.9-2.3x67mm uchwyt T STALCO PERFECT S-71733</t>
  </si>
  <si>
    <t>https://stalco.pl/media/cennik/mini/5901466101049.jpg</t>
  </si>
  <si>
    <t>S-66101</t>
  </si>
  <si>
    <t>Końcówka bit 1/4” Phillips PH1x25mm do wkręt. (20szt) STALCO PERFECT S-66101</t>
  </si>
  <si>
    <t>https://stalco.pl/media/cennik/mini/5901466101056.jpg</t>
  </si>
  <si>
    <t>Końcówka bit 1/4” Phillips PH2x25mm do wkręt. (20szt) STALCO PERFECT S-66102</t>
  </si>
  <si>
    <t>https://stalco.pl/media/cennik/mini/5901466101063.jpg</t>
  </si>
  <si>
    <t>S-66103</t>
  </si>
  <si>
    <t>Końcówka bit 1/4” Phillips PH3x25mm do wkręt. (20szt) STALCO PERFECT S-66103</t>
  </si>
  <si>
    <t>https://stalco.pl/media/cennik/mini/5901466101070.jpg</t>
  </si>
  <si>
    <t>Końcówka bit 1/4” Pozidriv PZ1x25mm do wkręt. (20szt) STALCO PERFECT S-66201</t>
  </si>
  <si>
    <t>https://stalco.pl/media/cennik/mini/5901466101087.jpg</t>
  </si>
  <si>
    <t>Końcówka bit 1/4” Pozidriv PZ2x25mm do wkręt. (20szt) STALCO PERFECT S-66202</t>
  </si>
  <si>
    <t>https://stalco.pl/media/cennik/mini/5901466101094.jpg</t>
  </si>
  <si>
    <t>Końcówka bit 1/4” Pozidriv PZ3x25mm do wkręt. (20szt) STALCO PERFECT S-66203</t>
  </si>
  <si>
    <t>https://stalco.pl/media/cennik/mini/5901466101100.jpg</t>
  </si>
  <si>
    <t>S-37322</t>
  </si>
  <si>
    <t>03_NARZĘDZIA BUDOWLANE</t>
  </si>
  <si>
    <t>Kielnia do fugowania 8mm STALCO S-37322</t>
  </si>
  <si>
    <t>https://stalco.pl/media/cennik/mini/5901466101124.jpg</t>
  </si>
  <si>
    <t>S-37324</t>
  </si>
  <si>
    <t>Kielnia do fugowania 10mm STALCO S-37324</t>
  </si>
  <si>
    <t>https://stalco.pl/media/cennik/mini/5901466101131.jpg</t>
  </si>
  <si>
    <t>S-37327</t>
  </si>
  <si>
    <t>Kielnia do fugowania 12mm STALCO S-37327</t>
  </si>
  <si>
    <t>https://stalco.pl/media/cennik/mini/5901466101148.jpg</t>
  </si>
  <si>
    <t>S-37372</t>
  </si>
  <si>
    <t>Kielnia sztukatorska zewnętrzna 80x80mm STALCO S-37372</t>
  </si>
  <si>
    <t>https://stalco.pl/media/cennik/mini/5901466101155.jpg</t>
  </si>
  <si>
    <t>S-37374</t>
  </si>
  <si>
    <t>Kielnia sztukatorska wewnętrzna 80x80mm STALCO S-37374</t>
  </si>
  <si>
    <t>https://stalco.pl/media/cennik/mini/5901466101162.jpg</t>
  </si>
  <si>
    <t>S-37127</t>
  </si>
  <si>
    <t>Szpachla malarska 200mm stal nierdz. STALCO S-37127</t>
  </si>
  <si>
    <t>https://stalco.pl/media/cennik/mini/5901466101179.jpg</t>
  </si>
  <si>
    <t>S-37129</t>
  </si>
  <si>
    <t>Szpachla malarska 240mm stal nierdz. STALCO S-37129</t>
  </si>
  <si>
    <t>https://stalco.pl/media/cennik/mini/5901466101186.jpg</t>
  </si>
  <si>
    <t>S-35120</t>
  </si>
  <si>
    <t>Dysk szlifierski do szlifierki kątowej 125mm, gwint M14, adapter 9mm STALCO S-35120</t>
  </si>
  <si>
    <t>https://stalco.pl/media/cennik/mini/5901466101209.jpg</t>
  </si>
  <si>
    <t>S-35123</t>
  </si>
  <si>
    <t>Dysk multi 125mm STALCO S-35123</t>
  </si>
  <si>
    <t>https://stalco.pl/media/cennik/mini/5901466101216.jpg</t>
  </si>
  <si>
    <t>S-35125</t>
  </si>
  <si>
    <t>Dysk multi 125mm + adapter STALCO S-35125</t>
  </si>
  <si>
    <t>https://stalco.pl/media/cennik/mini/5901466101223.jpg</t>
  </si>
  <si>
    <t>S-35127</t>
  </si>
  <si>
    <t>Dysk do fibry 125mm STALCO S-35127</t>
  </si>
  <si>
    <t>https://stalco.pl/media/cennik/mini/5901466101230.jpg</t>
  </si>
  <si>
    <t>S-35129</t>
  </si>
  <si>
    <t>Dysk polerski 125mm filc 5mm STALCO S-35129</t>
  </si>
  <si>
    <t>https://stalco.pl/media/cennik/mini/5901466101247.jpg</t>
  </si>
  <si>
    <t>S-35131</t>
  </si>
  <si>
    <t>Dysk polerski 125mm filc 10mm STALCO S-35131</t>
  </si>
  <si>
    <t>https://stalco.pl/media/cennik/mini/5901466101254.jpg</t>
  </si>
  <si>
    <t>S-40230</t>
  </si>
  <si>
    <t>02_WYPOSAŻENIE</t>
  </si>
  <si>
    <t>Drabina wielofunkcyjna 11,5kg aluminiowa z podestem STALCO S-40230</t>
  </si>
  <si>
    <t>https://stalco.pl/media/cennik/mini/5901466101261.jpg</t>
  </si>
  <si>
    <t>S-71503</t>
  </si>
  <si>
    <t>Wiertło SDS plus X5 5x165mm STALCO PERFECT S-71503</t>
  </si>
  <si>
    <t>https://stalco.pl/media/cennik/mini/5901466101285.jpg</t>
  </si>
  <si>
    <t>S-71506</t>
  </si>
  <si>
    <t>Wiertło SDS plus X5 6x165mm STALCO PERFECT S-71506</t>
  </si>
  <si>
    <t>https://stalco.pl/media/cennik/mini/5901466101292.jpg</t>
  </si>
  <si>
    <t>S-71509</t>
  </si>
  <si>
    <t>Wiertło SDS plus X5 6x215mm STALCO PERFECT S-71509</t>
  </si>
  <si>
    <t>https://stalco.pl/media/cennik/mini/5901466101308.jpg</t>
  </si>
  <si>
    <t>S-71512</t>
  </si>
  <si>
    <t>Wiertło SDS plus X5 6x265mm STALCO PERFECT S-71512</t>
  </si>
  <si>
    <t>https://stalco.pl/media/cennik/mini/5901466101315.jpg</t>
  </si>
  <si>
    <t>S-71515</t>
  </si>
  <si>
    <t>Wiertło SDS plus X5 7x165mm STALCO PERFECT S-71515</t>
  </si>
  <si>
    <t>https://stalco.pl/media/cennik/mini/5901466101322.jpg</t>
  </si>
  <si>
    <t>S-71518</t>
  </si>
  <si>
    <t>Wiertło SDS plus X5 8x165mm STALCO PERFECT S-71518</t>
  </si>
  <si>
    <t>https://stalco.pl/media/cennik/mini/5901466101339.jpg</t>
  </si>
  <si>
    <t>S-71521</t>
  </si>
  <si>
    <t>Wiertło SDS plus X5 8x215mm STALCO PERFECT S-71521</t>
  </si>
  <si>
    <t>https://stalco.pl/media/cennik/mini/5901466101346.jpg</t>
  </si>
  <si>
    <t>S-71524</t>
  </si>
  <si>
    <t>Wiertło SDS plus X5 8x265mm STALCO PERFECT S-71524</t>
  </si>
  <si>
    <t>https://stalco.pl/media/cennik/mini/5901466101353.jpg</t>
  </si>
  <si>
    <t>S-71527</t>
  </si>
  <si>
    <t>Wiertło SDS plus X5 10x165mm STALCO PERFECT S-71527</t>
  </si>
  <si>
    <t>https://stalco.pl/media/cennik/mini/5901466101360.jpg</t>
  </si>
  <si>
    <t>S-71530</t>
  </si>
  <si>
    <t>Wiertło SDS plus X5 10x215mm STALCO PERFECT S-71530</t>
  </si>
  <si>
    <t>https://stalco.pl/media/cennik/mini/5901466101377.jpg</t>
  </si>
  <si>
    <t>S-71533</t>
  </si>
  <si>
    <t>Wiertło SDS plus X5 10x265mm STALCO PERFECT S-71533</t>
  </si>
  <si>
    <t>https://stalco.pl/media/cennik/mini/5901466101384.jpg</t>
  </si>
  <si>
    <t>S-71536</t>
  </si>
  <si>
    <t>Wiertło SDS plus X5 10x315mm STALCO PERFECT S-71536</t>
  </si>
  <si>
    <t>https://stalco.pl/media/cennik/mini/5901466101391.jpg</t>
  </si>
  <si>
    <t>S-71539</t>
  </si>
  <si>
    <t>Wiertło SDS plus X5 10x450mm STALCO PERFECT S-71539</t>
  </si>
  <si>
    <t>https://stalco.pl/media/cennik/mini/5901466101407.jpg</t>
  </si>
  <si>
    <t>S-71540</t>
  </si>
  <si>
    <t>Wiertło SDS plus X5 12x160mm STALCO PERFECT S-71540</t>
  </si>
  <si>
    <t>https://stalco.pl/media/cennik/mini/5901466101414.jpg</t>
  </si>
  <si>
    <t>S-71542</t>
  </si>
  <si>
    <t>Wiertło SDS plus X5 12x210mm STALCO PERFECT S-71542</t>
  </si>
  <si>
    <t>https://stalco.pl/media/cennik/mini/5901466101421.jpg</t>
  </si>
  <si>
    <t>S-71545</t>
  </si>
  <si>
    <t>Wiertło SDS plus X5 12x260mm STALCO PERFECT S-71545</t>
  </si>
  <si>
    <t>https://stalco.pl/media/cennik/mini/5901466101438.jpg</t>
  </si>
  <si>
    <t>S-71548</t>
  </si>
  <si>
    <t>Wiertło SDS plus X5 12x310mm STALCO PERFECT S-71548</t>
  </si>
  <si>
    <t>https://stalco.pl/media/cennik/mini/5901466101445.jpg</t>
  </si>
  <si>
    <t>S-71551</t>
  </si>
  <si>
    <t>Wiertło SDS plus X5 12x450mm STALCO PERFECT S-71551</t>
  </si>
  <si>
    <t>https://stalco.pl/media/cennik/mini/5901466101452.jpg</t>
  </si>
  <si>
    <t>S-71554</t>
  </si>
  <si>
    <t>Wiertło SDS plus X5 14x210mm STALCO PERFECT S-71554</t>
  </si>
  <si>
    <t>https://stalco.pl/media/cennik/mini/5901466101469.jpg</t>
  </si>
  <si>
    <t>S-47764</t>
  </si>
  <si>
    <t>Kable rozruchowe 400A 2,5 m STALCO S-47764</t>
  </si>
  <si>
    <t>https://stalco.pl/media/cennik/mini/5901466101483.jpg</t>
  </si>
  <si>
    <t>S-47830</t>
  </si>
  <si>
    <t>Linka elastyczna 10x800mm STALCO S-47830</t>
  </si>
  <si>
    <t>https://stalco.pl/media/cennik/mini/5901466101490.jpg</t>
  </si>
  <si>
    <t>S-47832</t>
  </si>
  <si>
    <t>Linka elastyczna 16x800mm STALCO S-47832</t>
  </si>
  <si>
    <t>https://stalco.pl/media/cennik/mini/5901466101506.jpg</t>
  </si>
  <si>
    <t>S-47834</t>
  </si>
  <si>
    <t>Taśma holownicza 2000kg 4m STALCO S-47834</t>
  </si>
  <si>
    <t>https://stalco.pl/media/cennik/mini/5901466101513.jpg</t>
  </si>
  <si>
    <t>S-47836</t>
  </si>
  <si>
    <t>Taśma holownicza 3000kg 4m STALCO S-47836</t>
  </si>
  <si>
    <t>https://stalco.pl/media/cennik/mini/5901466101520.jpg</t>
  </si>
  <si>
    <t>S-47840</t>
  </si>
  <si>
    <t>Pas do ładunków 5000kg 8mx50mm STALCO S-47840</t>
  </si>
  <si>
    <t>https://stalco.pl/media/cennik/mini/5901466101537.jpg</t>
  </si>
  <si>
    <t>S-47842</t>
  </si>
  <si>
    <t>Pas do ładunków 700kg 4,5mx25mm (4x) STALCO S-47842</t>
  </si>
  <si>
    <t>https://stalco.pl/media/cennik/mini/5901466101544.jpg</t>
  </si>
  <si>
    <t>S-47844</t>
  </si>
  <si>
    <t>Pas do ładunków 2000kg 5mx38mm STALCO S-47844</t>
  </si>
  <si>
    <t>https://stalco.pl/media/cennik/mini/5901466101551.jpg</t>
  </si>
  <si>
    <t>S-47846</t>
  </si>
  <si>
    <t>Pas do ładunków 200kg 2,5mx25mm (2x) STALCO S-47846</t>
  </si>
  <si>
    <t>https://stalco.pl/media/cennik/mini/5901466101568.jpg</t>
  </si>
  <si>
    <t>S-47848</t>
  </si>
  <si>
    <t>Pas do ładunków 300kg 5mx25mm STALCO S-47848</t>
  </si>
  <si>
    <t>https://stalco.pl/media/cennik/mini/5901466101575.jpg</t>
  </si>
  <si>
    <t>Pistolet do piany STALCO PERFECT S-76600</t>
  </si>
  <si>
    <t>https://stalco.pl/media/cennik/mini/5901466101582.jpg</t>
  </si>
  <si>
    <t>S-64112</t>
  </si>
  <si>
    <t xml:space="preserve">Tuleja plastikowa 12x60mm STALCO PERFECT S-64112 </t>
  </si>
  <si>
    <t>S-64115</t>
  </si>
  <si>
    <t xml:space="preserve">Tuleja plastikowa 16x85mm STALCO PERFECT S-64115 </t>
  </si>
  <si>
    <t>S-64120</t>
  </si>
  <si>
    <t xml:space="preserve">Tuleja plastikowa 20x85mm STALCO PERFECT S-64120 </t>
  </si>
  <si>
    <t>S-47420</t>
  </si>
  <si>
    <t>10_OGRÓD</t>
  </si>
  <si>
    <t>Sekator kowadełkowy STALCO GARDEN S-47420</t>
  </si>
  <si>
    <t>https://stalco.pl/media/cennik/mini/5901466101629.jpg</t>
  </si>
  <si>
    <t>S-71631</t>
  </si>
  <si>
    <t>Tarcza do cięcia betonu - płaska 115mmx1,6 STALCO PERFECT S-71631</t>
  </si>
  <si>
    <t>https://stalco.pl/media/cennik/mini/5901466101650.jpg</t>
  </si>
  <si>
    <t>S-71633</t>
  </si>
  <si>
    <t>Tarcza do cięcia betonu - płaska 115mmx3,0 STALCO PERFECT S-71633</t>
  </si>
  <si>
    <t>https://stalco.pl/media/cennik/mini/5901466101667.jpg</t>
  </si>
  <si>
    <t>S-71635</t>
  </si>
  <si>
    <t>Tarcza do cięcia betonu - płaska 125mmx1,6 STALCO PERFECT S-71635</t>
  </si>
  <si>
    <t>https://stalco.pl/media/cennik/mini/5901466101674.jpg</t>
  </si>
  <si>
    <t>S-71637</t>
  </si>
  <si>
    <t>Tarcza do cięcia betonu - płaska 125mmx3,0 STALCO PERFECT S-71637</t>
  </si>
  <si>
    <t>https://stalco.pl/media/cennik/mini/5901466101681.jpg</t>
  </si>
  <si>
    <t>S-71639</t>
  </si>
  <si>
    <t>Tarcza do cięcia betonu - płaska 180mmx3,0 STALCO PERFECT S-71639</t>
  </si>
  <si>
    <t>https://stalco.pl/media/cennik/mini/5901466101698.jpg</t>
  </si>
  <si>
    <t>S-71641</t>
  </si>
  <si>
    <t>Tarcza do cięcia betonu - płaska 230mmx3,0 STALCO PERFECT S-71641</t>
  </si>
  <si>
    <t>https://stalco.pl/media/cennik/mini/5901466101704.jpg</t>
  </si>
  <si>
    <t>S-71643</t>
  </si>
  <si>
    <t>Tarcza do szlifowania metalu - wypukła 115mmx6,0 STALCO PERFECT S-71643</t>
  </si>
  <si>
    <t>https://stalco.pl/media/cennik/mini/5901466101711.jpg</t>
  </si>
  <si>
    <t>S-71645</t>
  </si>
  <si>
    <t>Tarcza do szlifowania metalu - wypukła 125mmx6,0 STALCO PERFECT S-71645</t>
  </si>
  <si>
    <t>https://stalco.pl/media/cennik/mini/5901466101728.jpg</t>
  </si>
  <si>
    <t>S-71647</t>
  </si>
  <si>
    <t>Tarcza do szlifowania metalu - wypukła 180mmx6,0 STALCO PERFECT S-71647</t>
  </si>
  <si>
    <t>https://stalco.pl/media/cennik/mini/5901466101735.jpg</t>
  </si>
  <si>
    <t>S-71649</t>
  </si>
  <si>
    <t>Tarcza do szlifowania metalu - wypukła 230mmx6,0 STALCO PERFECT S-71649</t>
  </si>
  <si>
    <t>https://stalco.pl/media/cennik/mini/5901466101742.jpg</t>
  </si>
  <si>
    <t>S-71651</t>
  </si>
  <si>
    <t>Tarcza do cięcia metalu - płaska 115mmx1,0 STALCO PERFECT S-71651</t>
  </si>
  <si>
    <t>https://stalco.pl/media/cennik/mini/5901466101759.jpg</t>
  </si>
  <si>
    <t>S-71653</t>
  </si>
  <si>
    <t>Tarcza do cięcia metalu - płaska 115mmx1,6 STALCO PERFECT S-71653</t>
  </si>
  <si>
    <t>https://stalco.pl/media/cennik/mini/5901466101766.jpg</t>
  </si>
  <si>
    <t>S-71655</t>
  </si>
  <si>
    <t>Tarcza do cięcia metalu - płaska 115mmx2,5 STALCO PERFECT S-71655</t>
  </si>
  <si>
    <t>https://stalco.pl/media/cennik/mini/5901466101773.jpg</t>
  </si>
  <si>
    <t>S-71657</t>
  </si>
  <si>
    <t>Tarcza do cięcia metalu - płaska 125mmx1,0 STALCO PERFECT S-71657</t>
  </si>
  <si>
    <t>https://stalco.pl/media/cennik/mini/5901466101780.jpg</t>
  </si>
  <si>
    <t>S-71659</t>
  </si>
  <si>
    <t>Tarcza do cięcia metalu - płaska 125mmx1,6 STALCO PERFECT S-71659</t>
  </si>
  <si>
    <t>https://stalco.pl/media/cennik/mini/5901466101797.jpg</t>
  </si>
  <si>
    <t>S-71661</t>
  </si>
  <si>
    <t>Tarcza do cięcia metalu - płaska 125mmx2,5 STALCO PERFECT S-71661</t>
  </si>
  <si>
    <t>https://stalco.pl/media/cennik/mini/5901466101803.jpg</t>
  </si>
  <si>
    <t>S-71663</t>
  </si>
  <si>
    <t>Tarcza do cięcia metalu - płaska 180mmx2,5 STALCO PERFECT S-71663</t>
  </si>
  <si>
    <t>https://stalco.pl/media/cennik/mini/5901466101810.jpg</t>
  </si>
  <si>
    <t>S-71665</t>
  </si>
  <si>
    <t>Tarcza do cięcia metalu - płaska 230mmx1,9 STALCO PERFECT S-71665</t>
  </si>
  <si>
    <t>https://stalco.pl/media/cennik/mini/5901466101827.jpg</t>
  </si>
  <si>
    <t>S-71667</t>
  </si>
  <si>
    <t>Tarcza do cięcia metalu - płaska 230mmx3,0 STALCO PERFECT S-71667</t>
  </si>
  <si>
    <t>https://stalco.pl/media/cennik/mini/5901466101834.jpg</t>
  </si>
  <si>
    <t>S-71669</t>
  </si>
  <si>
    <t>Tarcza do cięcia metalu - płaska 300mmx3,0 STALCO PERFECT S-71669</t>
  </si>
  <si>
    <t>https://stalco.pl/media/cennik/mini/5901466101841.jpg</t>
  </si>
  <si>
    <t>S-71671</t>
  </si>
  <si>
    <t>Tarcza do cięcia metalu - płaska 350mmx3,5 STALCO PERFECT S-71671</t>
  </si>
  <si>
    <t>https://stalco.pl/media/cennik/mini/5901466101858.jpg</t>
  </si>
  <si>
    <t>S-71673</t>
  </si>
  <si>
    <t>Tarcza do cięcia metalu - płaska 400mmx4,0 STALCO PERFECT S-71673</t>
  </si>
  <si>
    <t>https://stalco.pl/media/cennik/mini/5901466101865.jpg</t>
  </si>
  <si>
    <t>S-71675</t>
  </si>
  <si>
    <t>Tarcza do cięcia metalu - wypukła 115mmx3,2 STALCO PERFECT S-71675</t>
  </si>
  <si>
    <t>https://stalco.pl/media/cennik/mini/5901466101872.jpg</t>
  </si>
  <si>
    <t>S-71677</t>
  </si>
  <si>
    <t>Tarcza do cięcia metalu - wypukła 125mmx3,2 STALCO PERFECT S-71677</t>
  </si>
  <si>
    <t>https://stalco.pl/media/cennik/mini/5901466101889.jpg</t>
  </si>
  <si>
    <t>S-71679</t>
  </si>
  <si>
    <t>Tarcza do cięcia metalu - wypukła 180mmx3,2 STALCO PERFECT S-71679</t>
  </si>
  <si>
    <t>https://stalco.pl/media/cennik/mini/5901466101896.jpg</t>
  </si>
  <si>
    <t>S-71681</t>
  </si>
  <si>
    <t>Tarcza do cięcia metalu - wypukła 230mmx3,2 STALCO PERFECT S-71681</t>
  </si>
  <si>
    <t>https://stalco.pl/media/cennik/mini/5901466101902.jpg</t>
  </si>
  <si>
    <t>S-71683</t>
  </si>
  <si>
    <t>Tarcza do cięcia stali nierdzewnej 115mmx1,0 STALCO PERFECT S-71683</t>
  </si>
  <si>
    <t>https://stalco.pl/media/cennik/mini/5901466101919.jpg</t>
  </si>
  <si>
    <t>S-71685</t>
  </si>
  <si>
    <t>Tarcza do cięcia stali nierdzewnej 125mmx1,0 STALCO PERFECT S-71685</t>
  </si>
  <si>
    <t>https://stalco.pl/media/cennik/mini/5901466101926.jpg</t>
  </si>
  <si>
    <t>S-73024</t>
  </si>
  <si>
    <t>Kielnia trapezowa 140mm stal nierdz. hart. STALCO PERFECT S-73024</t>
  </si>
  <si>
    <t>https://stalco.pl/media/cennik/mini/5901466102435.jpg</t>
  </si>
  <si>
    <t>S-73034</t>
  </si>
  <si>
    <t>Kielnia trapezowa 140mm stal nierdz. 2k STALCO PERFECT S-73034</t>
  </si>
  <si>
    <t>https://stalco.pl/media/cennik/mini/5901466102442.jpg</t>
  </si>
  <si>
    <t>S-37184</t>
  </si>
  <si>
    <t>Skrobak do farb STALCO S-37184</t>
  </si>
  <si>
    <t>https://stalco.pl/media/cennik/mini/5901466102459.jpg</t>
  </si>
  <si>
    <t>S-17667</t>
  </si>
  <si>
    <t>Ostrze trapezowe do skrobaka STALCO S-17667</t>
  </si>
  <si>
    <t>https://stalco.pl/media/cennik/mini/5901466102466.jpg</t>
  </si>
  <si>
    <t>S-71951</t>
  </si>
  <si>
    <t>Tarcza diamentowa segmentowa 115mm STALCO PERFECT S-71951</t>
  </si>
  <si>
    <t>https://stalco.pl/media/cennik/mini/5901466102473.jpg</t>
  </si>
  <si>
    <t>S-71953</t>
  </si>
  <si>
    <t>Tarcza diamentowa segmentowa 125mm STALCO PERFECT S-71953</t>
  </si>
  <si>
    <t>https://stalco.pl/media/cennik/mini/5901466102480.jpg</t>
  </si>
  <si>
    <t>S-71955</t>
  </si>
  <si>
    <t>Tarcza diamentowa segmentowa 180mm STALCO PERFECT S-71955</t>
  </si>
  <si>
    <t>https://stalco.pl/media/cennik/mini/5901466102497.jpg</t>
  </si>
  <si>
    <t>S-71957</t>
  </si>
  <si>
    <t>Tarcza diamentowa segmentowa 230mm STALCO PERFECT S-71957</t>
  </si>
  <si>
    <t>https://stalco.pl/media/cennik/mini/5901466102503.jpg</t>
  </si>
  <si>
    <t>S-71959</t>
  </si>
  <si>
    <t>Tarcza diamentowa 115mm ciągła STALCO PERFECT S-71959</t>
  </si>
  <si>
    <t>https://stalco.pl/media/cennik/mini/5901466102510.jpg</t>
  </si>
  <si>
    <t>S-71961</t>
  </si>
  <si>
    <t>Tarcza diamentowa 125mm ciągła STALCO PERFECT S-71961</t>
  </si>
  <si>
    <t>https://stalco.pl/media/cennik/mini/5901466102527.jpg</t>
  </si>
  <si>
    <t>S-71963</t>
  </si>
  <si>
    <t>Tarcza diamentowa 180mm ciągła STALCO PERFECT S-71963</t>
  </si>
  <si>
    <t>https://stalco.pl/media/cennik/mini/5901466102534.jpg</t>
  </si>
  <si>
    <t>S-71965</t>
  </si>
  <si>
    <t>Tarcza diamentowa 200mm ciągła STALCO PERFECT S-71965</t>
  </si>
  <si>
    <t>https://stalco.pl/media/cennik/mini/5901466102541.jpg</t>
  </si>
  <si>
    <t>S-71967</t>
  </si>
  <si>
    <t>Tarcza diamentowa 230mm ciągła STALCO PERFECT S-71967</t>
  </si>
  <si>
    <t>https://stalco.pl/media/cennik/mini/5901466102558.jpg</t>
  </si>
  <si>
    <t>S-71969</t>
  </si>
  <si>
    <t>Tarcza diamentowa turbo 115mm STALCO PERFECT S-71969</t>
  </si>
  <si>
    <t>https://stalco.pl/media/cennik/mini/5901466102565.jpg</t>
  </si>
  <si>
    <t>S-71971</t>
  </si>
  <si>
    <t>Tarcza diamentowa turbo 125mm STALCO PERFECT S-71971</t>
  </si>
  <si>
    <t>https://stalco.pl/media/cennik/mini/5901466102572.jpg</t>
  </si>
  <si>
    <t>S-71973</t>
  </si>
  <si>
    <t>Tarcza diamentowa turbo 180mm STALCO PERFECT S-71973</t>
  </si>
  <si>
    <t>https://stalco.pl/media/cennik/mini/5901466102589.jpg</t>
  </si>
  <si>
    <t>S-71975</t>
  </si>
  <si>
    <t>Tarcza diamentowa turbo 230mm STALCO PERFECT S-71975</t>
  </si>
  <si>
    <t>https://stalco.pl/media/cennik/mini/5901466102596.jpg</t>
  </si>
  <si>
    <t>KID10160</t>
  </si>
  <si>
    <t>Kołek do mocowania izolacji 10x160 z przedł. strefą rozp. (100) STALCO KID10160</t>
  </si>
  <si>
    <t>KIDM10160</t>
  </si>
  <si>
    <t>KID10180</t>
  </si>
  <si>
    <t>Kołek do mocowania izolacji 10x180 z przedł. strefą rozp. (100) STALCO KID10180</t>
  </si>
  <si>
    <t>KIDM10180</t>
  </si>
  <si>
    <t>KID10200</t>
  </si>
  <si>
    <t>Kołek do mocowania izolacji 10x200 z przedł. strefą rozp. (100) STALCO KID10200</t>
  </si>
  <si>
    <t>KIDM10200</t>
  </si>
  <si>
    <t>KID10220</t>
  </si>
  <si>
    <t>Kołek do mocowania izolacji 10x220 z przedł. strefą rozp. (100) STALCO KID10220</t>
  </si>
  <si>
    <t>KIDM10220</t>
  </si>
  <si>
    <t>KID10240</t>
  </si>
  <si>
    <t>Kołek do mocowania izolacji 10x240 z przedł. strefą rozp. (100) STALCO KID10240</t>
  </si>
  <si>
    <t>KIDM10240</t>
  </si>
  <si>
    <t>KID10260</t>
  </si>
  <si>
    <t>Kołek do mocowania izolacji 10x260 z przedł. strefą rozp. (100) STALCO KID10260</t>
  </si>
  <si>
    <t>KIDM10260</t>
  </si>
  <si>
    <t>KID10280</t>
  </si>
  <si>
    <t>Kołek do mocowania izolacji 10x280 z przedł. strefą rozp. (100) STALCO KID10280</t>
  </si>
  <si>
    <t>KIDM10280</t>
  </si>
  <si>
    <t>KID10300</t>
  </si>
  <si>
    <t>Kołek do mocowania izolacji 10x300 z przedł. strefą rozp. (100) STALCO KID10300</t>
  </si>
  <si>
    <t>KIDM10300</t>
  </si>
  <si>
    <t>KIM 10 X 240</t>
  </si>
  <si>
    <t>Kołek do mocowania izolacji z trzpieniem metalowym 10x240 (100/-/5600) STALCO KIM10240</t>
  </si>
  <si>
    <t>KIDS10240</t>
  </si>
  <si>
    <t>KIM - 10X260</t>
  </si>
  <si>
    <t>Kołek do mocowania izolacji z trzpieniem metalowym 10x260 (100/-/5600) STALCO KIM10260</t>
  </si>
  <si>
    <t>KIDS10260</t>
  </si>
  <si>
    <t>KIM 10 X 300</t>
  </si>
  <si>
    <t>Kołek do mocowania izolacji z trzpieniem metalowym 10x300 (100/-/5600) STALCO KIM10300</t>
  </si>
  <si>
    <t>KIDS10300</t>
  </si>
  <si>
    <t>UMP-10</t>
  </si>
  <si>
    <t>Uchwyt montażowy do przewodów płaskich 10mm bag (100) STALCO UMP10</t>
  </si>
  <si>
    <t>https://stalco.pl/media/cennik/mini/5901466102886.jpg</t>
  </si>
  <si>
    <t>UMP-12</t>
  </si>
  <si>
    <t>Uchwyt montażowy do przewodów płaskich 12mm bag (100) STALCO UMP12</t>
  </si>
  <si>
    <t>https://stalco.pl/media/cennik/mini/5901466102893.jpg</t>
  </si>
  <si>
    <t>UMP-16</t>
  </si>
  <si>
    <t>Uchwyt montażowy do przewodów płaskich 16mm bag (80) STALCO UMP16</t>
  </si>
  <si>
    <t>https://stalco.pl/media/cennik/mini/5901466102909.jpg</t>
  </si>
  <si>
    <t>UMP-18</t>
  </si>
  <si>
    <t>Uchwyt montażowy do przewodów płaskich 18mm bag (50) STALCO UMP18</t>
  </si>
  <si>
    <t>https://stalco.pl/media/cennik/mini/5901466102916.jpg</t>
  </si>
  <si>
    <t>UMP-25</t>
  </si>
  <si>
    <t>Uchwyt montażowy do przewodów płaskich 25mm bag (50) STALCO UMP25</t>
  </si>
  <si>
    <t>https://stalco.pl/media/cennik/mini/5901466102923.jpg</t>
  </si>
  <si>
    <t>UMTP-10</t>
  </si>
  <si>
    <t>Uchwyt montażowy podwójny do przewodów płaskich 10mm bag (60) STALCO UMTP10</t>
  </si>
  <si>
    <t>https://stalco.pl/media/cennik/mini/5901466102930.jpg</t>
  </si>
  <si>
    <t>UMTP-12</t>
  </si>
  <si>
    <t>Uchwyt montażowy podwójny do przewodów płaskich 12mm bag (60) STALCO UMTP12</t>
  </si>
  <si>
    <t>https://stalco.pl/media/cennik/mini/5901466102947.jpg</t>
  </si>
  <si>
    <t>UMHO-10</t>
  </si>
  <si>
    <t>Uchwyt montażowy hakowy do przewodów okrągłych 10mm bag (100) STALCO UMHO10</t>
  </si>
  <si>
    <t>https://stalco.pl/media/cennik/mini/5901466102954.jpg</t>
  </si>
  <si>
    <t>UMHO-16</t>
  </si>
  <si>
    <t>Uchwyt montażowy hakowy do przewodów okrągłych 16mm bag (40) STALCO UMHO16</t>
  </si>
  <si>
    <t>https://stalco.pl/media/cennik/mini/5901466102961.jpg</t>
  </si>
  <si>
    <t>UMO-6</t>
  </si>
  <si>
    <t>Uchwyt montażowy do przewodów okrągłych 6mm bag (100) STALCO UMO06</t>
  </si>
  <si>
    <t>https://stalco.pl/media/cennik/mini/5901466102978.jpg</t>
  </si>
  <si>
    <t>UMO-8</t>
  </si>
  <si>
    <t>Uchwyt montażowy do przewodów okrągłych 8mm bag (100) STALCO UMO08</t>
  </si>
  <si>
    <t>https://stalco.pl/media/cennik/mini/5901466102985.jpg</t>
  </si>
  <si>
    <t>UMO-10</t>
  </si>
  <si>
    <t>Uchwyt montażowy do przewodów okrągłych 10mm bag (100) STALCO UMO10</t>
  </si>
  <si>
    <t>https://stalco.pl/media/cennik/mini/5901466102992.jpg</t>
  </si>
  <si>
    <t>UMO-12</t>
  </si>
  <si>
    <t>Uchwyt montażowy do przewodów okrągłych 12mm bag (75) STALCO UMO12</t>
  </si>
  <si>
    <t>https://stalco.pl/media/cennik/mini/5901466103005.jpg</t>
  </si>
  <si>
    <t>UMO-14</t>
  </si>
  <si>
    <t>Uchwyt montażowy do przewodów okrągłych 14mm bag (60) STALCO UMO14</t>
  </si>
  <si>
    <t>https://stalco.pl/media/cennik/mini/5901466103012.jpg</t>
  </si>
  <si>
    <t>UMO-16</t>
  </si>
  <si>
    <t>Uchwyt montażowy do przewodów okrągłych 16mm bag (40) STALCO UMO16</t>
  </si>
  <si>
    <t>https://stalco.pl/media/cennik/mini/5901466103029.jpg</t>
  </si>
  <si>
    <t>UZ-13</t>
  </si>
  <si>
    <t>Uchwyt zatrzaskowy do przewodów, peszli i rurek 13mm bag (40) STALCO UZ13</t>
  </si>
  <si>
    <t>https://stalco.pl/media/cennik/mini/5901466103036.jpg</t>
  </si>
  <si>
    <t>UZ-16</t>
  </si>
  <si>
    <t>Uchwyt zatrzaskowy do przewodów, peszli i rurek 16mm bag (20) STALCO UZ16</t>
  </si>
  <si>
    <t>https://stalco.pl/media/cennik/mini/5901466103043.jpg</t>
  </si>
  <si>
    <t>UZ-22</t>
  </si>
  <si>
    <t>Uchwyt zatrzaskowy do przewodów, peszli i rurek 22mm bag (15) STALCO UZ22</t>
  </si>
  <si>
    <t>https://stalco.pl/media/cennik/mini/5901466103050.jpg</t>
  </si>
  <si>
    <t>FLOP-P8</t>
  </si>
  <si>
    <t>https://stalco.pl/media/cennik/mini/5901466103067.jpg</t>
  </si>
  <si>
    <t>FLOP-P10</t>
  </si>
  <si>
    <t>https://stalco.pl/media/cennik/mini/5901466103074.jpg</t>
  </si>
  <si>
    <t>FLOP-P13</t>
  </si>
  <si>
    <t>https://stalco.pl/media/cennik/mini/5901466103081.jpg</t>
  </si>
  <si>
    <t>https://stalco.pl/media/cennik/mini/5901466103098.jpg</t>
  </si>
  <si>
    <t>https://stalco.pl/media/cennik/mini/5901466103104.jpg</t>
  </si>
  <si>
    <t>https://stalco.pl/media/cennik/mini/5901466103111.jpg</t>
  </si>
  <si>
    <t>https://stalco.pl/media/cennik/mini/5901466103128.jpg</t>
  </si>
  <si>
    <t>https://stalco.pl/media/cennik/mini/5901466103135.jpg</t>
  </si>
  <si>
    <t>UPK-6</t>
  </si>
  <si>
    <t>Uchwyt paskowy z kołkiem 6mm bag (15) STALCO UPK06</t>
  </si>
  <si>
    <t>https://stalco.pl/media/cennik/mini/5901466103142.jpg</t>
  </si>
  <si>
    <t>UPK-8</t>
  </si>
  <si>
    <t>Uchwyt paskowy z kołkiem 8mm bag (15) STALCO UPK08</t>
  </si>
  <si>
    <t>https://stalco.pl/media/cennik/mini/5901466103159.jpg</t>
  </si>
  <si>
    <t>UPK-10</t>
  </si>
  <si>
    <t>Uchwyt paskowy z kołkiem 10mm bag (5) STALCO UPK10</t>
  </si>
  <si>
    <t>https://stalco.pl/media/cennik/mini/5901466103166.jpg</t>
  </si>
  <si>
    <t>GC - 4,0X40</t>
  </si>
  <si>
    <t>Gwoździe ciesielskie oc. 4,0x40mm (5) STALCO GC4040</t>
  </si>
  <si>
    <t>https://stalco.pl/media/cennik/mini/5901466103173.jpg</t>
  </si>
  <si>
    <t>GC - 4,0X50</t>
  </si>
  <si>
    <t>Gwoździe ciesielskie oc. 4,0x50mm (5) STALCO GC4050</t>
  </si>
  <si>
    <t>https://stalco.pl/media/cennik/mini/5901466103180.jpg</t>
  </si>
  <si>
    <t>GC - 4,0X60</t>
  </si>
  <si>
    <t>Gwoździe ciesielskie oc. 4,0x60mm (5) STALCO GC4060</t>
  </si>
  <si>
    <t>https://stalco.pl/media/cennik/mini/5901466103197.jpg</t>
  </si>
  <si>
    <t>GC - 4,0X70</t>
  </si>
  <si>
    <t>Gwoździe ciesielskie oc, 4,0x70mm (5) STALCO GC4070</t>
  </si>
  <si>
    <t>https://stalco.pl/media/cennik/mini/5901466103203.jpg</t>
  </si>
  <si>
    <t>GC - 4,0X80</t>
  </si>
  <si>
    <t>Gwoździe ciesielskie oc. 4,0x80mm (5) STALCO GC4080</t>
  </si>
  <si>
    <t>https://stalco.pl/media/cennik/mini/5901466103210.jpg</t>
  </si>
  <si>
    <t>TP1 - 20</t>
  </si>
  <si>
    <t>Taśma perforowana-montażowa 20mmx10mb, grubość 1,5mm (1) STALCO TP510</t>
  </si>
  <si>
    <t>ROL</t>
  </si>
  <si>
    <t>https://stalco.pl/media/cennik/mini/5901466103289.jpg</t>
  </si>
  <si>
    <t>TP 20/1,5 - 25</t>
  </si>
  <si>
    <t>Taśma perforowana-montażowa 20mmx25mb, grubość 1,5mm (1) STALCO TP525</t>
  </si>
  <si>
    <t>https://stalco.pl/media/cennik/mini/5901466103296.jpg</t>
  </si>
  <si>
    <t>TP2 - 25</t>
  </si>
  <si>
    <t>Taśma perforowana-montażowa 25mmx10mb, grubość 2,0mm (1) STALCO TP210</t>
  </si>
  <si>
    <t>https://stalco.pl/media/cennik/mini/5901466103302.jpg</t>
  </si>
  <si>
    <t>WBD - 40/120 L</t>
  </si>
  <si>
    <t>Wspornik belki dzielony lewy 39x120mm (5) STALCO WBDL</t>
  </si>
  <si>
    <t>https://stalco.pl/media/cennik/mini/5901466103319.jpg</t>
  </si>
  <si>
    <t>WBD - 40/120 P</t>
  </si>
  <si>
    <t>Wspornik belki dzielony prawy 39x120mm (5) STALCO WBDP</t>
  </si>
  <si>
    <t>https://stalco.pl/media/cennik/mini/5901466103326.jpg</t>
  </si>
  <si>
    <t>NA1 - 100/100/15</t>
  </si>
  <si>
    <t>Narożnik 100x100x15x2mm (20) STALCO NA1</t>
  </si>
  <si>
    <t>https://stalco.pl/media/cennik/mini/5901466103333.jpg</t>
  </si>
  <si>
    <t>NA2 - 150/150/25</t>
  </si>
  <si>
    <t>Narożnik 150x150x25x2,5mm (20) STALCO NA2</t>
  </si>
  <si>
    <t>https://stalco.pl/media/cennik/mini/5901466103340.jpg</t>
  </si>
  <si>
    <t>S-64130</t>
  </si>
  <si>
    <t xml:space="preserve">Dysza mieszająca do kotew chemicznych STALCO S-64130 </t>
  </si>
  <si>
    <t>https://stalco.pl/media/cennik/mini/5901466103357.jpg</t>
  </si>
  <si>
    <t>S-64410</t>
  </si>
  <si>
    <t>Pompka do przedmuchiwania zwiercin bag (1/25) STALCO PERFECT S-64410</t>
  </si>
  <si>
    <t>https://stalco.pl/media/cennik/mini/5901466103364.jpg</t>
  </si>
  <si>
    <t>WHT - 3,5X30</t>
  </si>
  <si>
    <t>Wkręt hartowany do drewna (T15) 3,5x30 CE (500/9000) STALCO PERFECT WHT35030</t>
  </si>
  <si>
    <t>WHT - 3,5X35</t>
  </si>
  <si>
    <t>Wkręt hartowany do drewna (T15) 3,5x35 CE (500/9000) STALCO PERFECT WHT35035</t>
  </si>
  <si>
    <t>WHT - 3,5X40</t>
  </si>
  <si>
    <t>Wkręt hartowany do drewna (T15) 3,5x40 CE (500/9000) STALCO PERFECT WHT35040</t>
  </si>
  <si>
    <t>WHT - 3,5X50</t>
  </si>
  <si>
    <t>Wkręt hartowany do drewna (T15) 3,5x50 CE (400/7200) STALCO PERFECT WHT35050</t>
  </si>
  <si>
    <t>WHT - 4,0X30</t>
  </si>
  <si>
    <t>Wkręt hartowany do drewna (T20) 4,0x30 CE (500/9000) STALCO PERFECT WHT40030</t>
  </si>
  <si>
    <t>WHT - 4,0X35</t>
  </si>
  <si>
    <t>Wkręt hartowany do drewna (T20) 4,0x35 CE (500/9000) STALCO PERFECT WHT40035</t>
  </si>
  <si>
    <t>WHT - 4,0X40</t>
  </si>
  <si>
    <t>Wkręt hartowany do drewna (T20) 4,0x40 CE (500/9000) STALCO PERFECT WHT40040</t>
  </si>
  <si>
    <t>WHT - 4,0X45</t>
  </si>
  <si>
    <t>Wkręt hartowany do drewna (T20) 4,0x45 CE (300/5400) STALCO PERFECT WHT40045</t>
  </si>
  <si>
    <t>WHT - 4,0X50</t>
  </si>
  <si>
    <t>Wkręt hartowany do drewna (T20) 4,0x50 CE (300/3600) STALCO PERFECT WHT40050</t>
  </si>
  <si>
    <t>WHT - 4,0X60</t>
  </si>
  <si>
    <t>Wkręt hartowany do drewna (T20) 4,0x60 CE (250/3000) STALCO PERFECT WHT40060</t>
  </si>
  <si>
    <t>WHT - 4,0X70</t>
  </si>
  <si>
    <t>Wkręt hartowany do drewna (T20) 4,0x70 CE (250/3000) STALCO PERFECT WHT40070</t>
  </si>
  <si>
    <t>WHT - 5,0X40</t>
  </si>
  <si>
    <t>Wkręt hartowany do drewna (T25) 5,0x40 CE (500/6000) STALCO PERFECT WHT50040</t>
  </si>
  <si>
    <t>WHT - 5,0X50</t>
  </si>
  <si>
    <t>Wkręt hartowany do drewna (T25) 5,0x50 CE (300/3600) STALCO PERFECT WHT50050</t>
  </si>
  <si>
    <t>WHT - 5,0X60</t>
  </si>
  <si>
    <t>Wkręt hartowany do drewna (T25) 5,0x60 CE (200/2400) STALCO PERFECT WHT50060</t>
  </si>
  <si>
    <t>WHT - 5,0X70</t>
  </si>
  <si>
    <t>Wkręt hartowany do drewna (T25) 5,0x70 CE (200/2400) STALCO PERFECT WHT50070</t>
  </si>
  <si>
    <t>WHT - 5,0X80</t>
  </si>
  <si>
    <t>Wkręt hartowany do drewna (T25) 5,0x80 CE (200/2400) STALCO PERFECT WHT50080</t>
  </si>
  <si>
    <t>WHT - 5,0X90</t>
  </si>
  <si>
    <t>Wkręt hartowany do drewna (T25) 5,0x90 CE (200/2400) STALCO PERFECT WHT50090</t>
  </si>
  <si>
    <t>WHT - 5X100</t>
  </si>
  <si>
    <t>Wkręt hartowany do drewna (T25) 5,0x100 CE (200/2400) STALCO PERFECT WHT50100</t>
  </si>
  <si>
    <t>WHT - 5,0X120</t>
  </si>
  <si>
    <t>Wkręt hartowany do drewna (T25) 5,0x120 CE (200/2400) STALCO PERFECT WHT50120</t>
  </si>
  <si>
    <t>WHT - 6,0X50</t>
  </si>
  <si>
    <t>Wkręt hartowany do drewna (T30) 6,0x50 CE (200/2400) STALCO PERFECT WHT60050</t>
  </si>
  <si>
    <t>WHT - 6,0X60</t>
  </si>
  <si>
    <t>Wkręt hartowany do drewna (T30) 6,0x60 CE (200/2400) STALCO PERFECT WHT60060</t>
  </si>
  <si>
    <t>WHT - 6,0X70</t>
  </si>
  <si>
    <t>Wkręt hartowany do drewna (T30) 6,0x70 CE (200/2400) STALCO PERFECT WHT60070</t>
  </si>
  <si>
    <t>WHT - 6,0X80</t>
  </si>
  <si>
    <t>Wkręt hartowany do drewna (T30) 6,0x80 CE (100/1200) STALCO PERFECT WHT60080</t>
  </si>
  <si>
    <t>WHT - 6,0X90</t>
  </si>
  <si>
    <t>Wkręt hartowany do drewna (T30) 6,0x90 CE (100/1200) STALCO PERFECT WHT60090</t>
  </si>
  <si>
    <t>WHT - 6,0X100</t>
  </si>
  <si>
    <t>Wkręt hartowany do drewna (T30) 6,0x100 CE (100/1200) STALCO PERFECT WHT60100</t>
  </si>
  <si>
    <t>WHT - 6,0X120</t>
  </si>
  <si>
    <t>Wkręt hartowany do drewna (T30) 6,0x120 CE (100/1200) STALCO PERFECT WHT60120</t>
  </si>
  <si>
    <t>WHT - 6,0X140</t>
  </si>
  <si>
    <t>Wkręt hartowany do drewna (T30) 6,0x140 CE (100/1200) STALCO PERFECT WHT60140</t>
  </si>
  <si>
    <t>WHT - 6,0X160</t>
  </si>
  <si>
    <t>Wkręt hartowany do drewna (T30) 6,0x160 CE (100/900) STALCO PERFECT WHT60160</t>
  </si>
  <si>
    <t>WHT - 6,0X180</t>
  </si>
  <si>
    <t>Wkręt hartowany do drewna (T30) 6,0x180 CE (100/900) STALCO PERFECT WHT60180</t>
  </si>
  <si>
    <t>WHT - 6,0X200</t>
  </si>
  <si>
    <t>Wkręt hartowany do drewna (T30) 6,0x200 CE (100/900) STALCO PERFECT WHT60200</t>
  </si>
  <si>
    <t>WHW-P 8X120</t>
  </si>
  <si>
    <t>Wkręt hartowany do więźby dachowej podkł. (T40) 8x120 (50/600) STALCO WHWP08120</t>
  </si>
  <si>
    <t>WHW-P 8X140</t>
  </si>
  <si>
    <t>Wkręt hartowany do więźby dachowej podkł. (T40) 8x140 (50/600) STALCO WHWP08140</t>
  </si>
  <si>
    <t>WHW-P 8X160</t>
  </si>
  <si>
    <t>Wkręt hartowany do więźby dachowej podkł. (T40) 8x160 (50/400) STALCO WHWP08160</t>
  </si>
  <si>
    <t>WHW-P 8X180</t>
  </si>
  <si>
    <t>Wkręt hartowany do więźby dachowej podkł. (T40) 8x180 (50/400) STALCO WHWP08180</t>
  </si>
  <si>
    <t>WHW-P 8X200</t>
  </si>
  <si>
    <t>Wkręt hartowany do więźby dachowej podkł. (T40) 8x200 (50/400) STALCO WHWP08200</t>
  </si>
  <si>
    <t>WHW-P 8X220</t>
  </si>
  <si>
    <t>Wkręt hartowany do więźby dachowej podkł. (T40) 8x220 (50/300) STALCO WHWP08220</t>
  </si>
  <si>
    <t>WHW-P 8X240</t>
  </si>
  <si>
    <t>Wkręt hartowany do więźby dachowej podkł. (T40) 8x240 (50/300) STALCO WHWP08240</t>
  </si>
  <si>
    <t>WHW-P 8X260</t>
  </si>
  <si>
    <t>Wkręt hartowany do więźby dachowej podkł. (T40) 8x260 (50/300) STALCO WHWP08260</t>
  </si>
  <si>
    <t>WHW-P 8X280</t>
  </si>
  <si>
    <t>Wkręt hartowany do więźby dachowej podkł. (T40) 8x280 (50/300) STALCO WHWP08280</t>
  </si>
  <si>
    <t>WHW-P 8X300</t>
  </si>
  <si>
    <t>Wkręt hartowany do więźby dachowej podkł. (T40) 8x300 (50/300) STALCO WHWP08300</t>
  </si>
  <si>
    <t>WHW-P 8X340</t>
  </si>
  <si>
    <t>Wkręt hartowany do więźby dachowej podkł. (T40) 8x340 (25/150) STALCO WHWP08340</t>
  </si>
  <si>
    <t>WHW-P 8X360</t>
  </si>
  <si>
    <t>Wkręt hartowany do więźby dachowej podkł. (T40) 8x360 (25/75) STALCO WHWP08360</t>
  </si>
  <si>
    <t>WHW-S 8X120</t>
  </si>
  <si>
    <t>Wkręt hartowany do więźby dachowej stoż. (T40) 8x120 (50/600) STALCO WHWS08120</t>
  </si>
  <si>
    <t>WHW-S 8X140</t>
  </si>
  <si>
    <t>Wkręt hartowany do więźby dachowej stoż. (T40) 8x140 (50/600) STALCO WHWS08140</t>
  </si>
  <si>
    <t>WHW-S 8X160</t>
  </si>
  <si>
    <t>Wkręt hartowany do więźby dachowej stoż. (T40) 8x160 (50/600) STALCO WHWS08160</t>
  </si>
  <si>
    <t>WHW-S 8X180</t>
  </si>
  <si>
    <t>Wkręt hartowany do więźby dachowej stoż. (T40) 8x180 (50/400) STALCO WHWS08180</t>
  </si>
  <si>
    <t>WHW-S 8X200</t>
  </si>
  <si>
    <t>Wkręt hartowany do więźby dachowej stoż. (T40) 8x200 (50/400) STALCO WHWS08200</t>
  </si>
  <si>
    <t>WHW-S 8X220</t>
  </si>
  <si>
    <t>Wkręt hartowany do więźby dachowej stoż. (T40) 8x220 (50/300) STALCO WHWS08220</t>
  </si>
  <si>
    <t>WHW-S 8X240</t>
  </si>
  <si>
    <t>Wkręt hartowany do więźby dachowej stoż. (T40) 8x240 (50/300) STALCO WHWS08240</t>
  </si>
  <si>
    <t>WHW-S 8X260</t>
  </si>
  <si>
    <t>Wkręt hartowany do więźby dachowej stoż. (T40) 8x260 (50/300) STALCO WHWS08260</t>
  </si>
  <si>
    <t>WHW-S 8X280</t>
  </si>
  <si>
    <t>Wkręt hartowany do więźby dachowej stoż. (T40) 8x280 (50/300) STALCO WHWS08280</t>
  </si>
  <si>
    <t>WHW-S 8X300</t>
  </si>
  <si>
    <t>Wkręt hartowany do więźby dachowej stoż. (T40) 8x300 (50/300) STALCO WHWS08300</t>
  </si>
  <si>
    <t>WHW-S 8X340</t>
  </si>
  <si>
    <t>Wkręt hartowany do więźby dachowej stoż. (T40) 8x340 (25/150) STALCO WHWS08340</t>
  </si>
  <si>
    <t>URP - 1"</t>
  </si>
  <si>
    <t>Uchwyt podwójny do rur (31-36mm) 1” (20/160) STALCO URP100</t>
  </si>
  <si>
    <t>https://stalco.pl/media/cennik/mini/5901466103913.jpg</t>
  </si>
  <si>
    <t>URP - 1/2"</t>
  </si>
  <si>
    <t>Uchwyt podwójny do rur (20-24mm) 1/2” (20/300) STALCO URP012</t>
  </si>
  <si>
    <t>https://stalco.pl/media/cennik/mini/5901466103920.jpg</t>
  </si>
  <si>
    <t>URP - 3/4"</t>
  </si>
  <si>
    <t>Uchwyt podwójny do rur (25-30mm) 3/4” (20/200) STALCO URP034</t>
  </si>
  <si>
    <t>https://stalco.pl/media/cennik/mini/5901466103937.jpg</t>
  </si>
  <si>
    <t>URP - 3/8"</t>
  </si>
  <si>
    <t>Uchwyt podwójny do rur (16-19mm) 3/8” (20/300) STALCO URP038</t>
  </si>
  <si>
    <t>https://stalco.pl/media/cennik/mini/5901466103944.jpg</t>
  </si>
  <si>
    <t>URPG - 1''</t>
  </si>
  <si>
    <t>Uchwyt podwójny do rur z gumą (31-36mm) 1” (20/100) STALCO URPG100</t>
  </si>
  <si>
    <t>https://stalco.pl/media/cennik/mini/5901466103951.jpg</t>
  </si>
  <si>
    <t>URPG - 1/2''</t>
  </si>
  <si>
    <t>Uchwyt podwójny do rur z gumą (20-24mm) 1/2” (20/200) STALCO URPG012</t>
  </si>
  <si>
    <t>https://stalco.pl/media/cennik/mini/5901466103968.jpg</t>
  </si>
  <si>
    <t>URPG - 3/4''</t>
  </si>
  <si>
    <t>Uchwyt podwójny do rur z gumą (25-30mm) 3/4” (20/160) STALCO URPG034</t>
  </si>
  <si>
    <t>https://stalco.pl/media/cennik/mini/5901466103975.jpg</t>
  </si>
  <si>
    <t>URPG - 3/8''</t>
  </si>
  <si>
    <t>Uchwyt podwójny do rur z gumą (16-19mm) 3/8” (20/300) STALCO URPG038</t>
  </si>
  <si>
    <t>https://stalco.pl/media/cennik/mini/5901466103982.jpg</t>
  </si>
  <si>
    <t>S-31030</t>
  </si>
  <si>
    <t>Tarcza diamentowa segmentowa 300mm do granitu STALCO S-31030</t>
  </si>
  <si>
    <t>https://stalco.pl/media/cennik/mini/5901466104002.jpg</t>
  </si>
  <si>
    <t>S-71662</t>
  </si>
  <si>
    <t>Tarcza do cięcia metalu - płaska 180mmx1,6 STALCO PERFECT S-71662</t>
  </si>
  <si>
    <t>https://stalco.pl/media/cennik/mini/5901466104040.jpg</t>
  </si>
  <si>
    <t>WHW-S 8X360</t>
  </si>
  <si>
    <t>Wkręt hartowany do więźby dachowej stoż. (T40) 8x360 (25/75) STALCO WHWS08360</t>
  </si>
  <si>
    <t>Łata murarska z uchwytami i libelkami 150cm p\p STALCO PERFECT S-65215</t>
  </si>
  <si>
    <t>https://stalco.pl/media/cennik/mini/5901466104064.jpg</t>
  </si>
  <si>
    <t>Łata murarska z uchwytami i libelkami 300cm p\p STALCO PERFECT S-65230</t>
  </si>
  <si>
    <t>https://stalco.pl/media/cennik/mini/5901466104071.jpg</t>
  </si>
  <si>
    <t>HO - 12X160</t>
  </si>
  <si>
    <t>Hak oczkowy 12x160 (25/150) STALCO HO12160</t>
  </si>
  <si>
    <t>HO - 12X190</t>
  </si>
  <si>
    <t>Hak oczkowy 12x190 (25/150) STALCO HO12190</t>
  </si>
  <si>
    <t>HO - 12X230</t>
  </si>
  <si>
    <t>Hak oczkowy 12x230 (25/100) STALCO HO12230</t>
  </si>
  <si>
    <t>HO - 12X300</t>
  </si>
  <si>
    <t>Hak oczkowy 12x300 (25/100) STALCO HO12300</t>
  </si>
  <si>
    <t>HO - 12X350</t>
  </si>
  <si>
    <t>Hak oczkowy 12x350 (25/100) STALCO HO12350</t>
  </si>
  <si>
    <t>HO - 12X400</t>
  </si>
  <si>
    <t>Hak oczkowy 12x400 (25/100) STALCO HO12400</t>
  </si>
  <si>
    <t>ZAŚLEPKA DO KHO</t>
  </si>
  <si>
    <t>Zaślepka do KHOZ (50/900) STALCO ZKHO</t>
  </si>
  <si>
    <t>S-77294</t>
  </si>
  <si>
    <t>Zestaw nasadek 1/2”+1/4” 94elem. STALCO PERFECT S-77294</t>
  </si>
  <si>
    <t>https://stalco.pl/media/cennik/mini/5901466104194.jpg</t>
  </si>
  <si>
    <t>S-38811</t>
  </si>
  <si>
    <t>Wałek malarski-velur 180/42/4mm NITRO STALCO S-38811</t>
  </si>
  <si>
    <t>https://stalco.pl/media/cennik/mini/5901466104255.jpg</t>
  </si>
  <si>
    <t>S-38813</t>
  </si>
  <si>
    <t>Wałek malarski-velur 250/42/4mm NITRO STALCO S-38813</t>
  </si>
  <si>
    <t>https://stalco.pl/media/cennik/mini/5901466104262.jpg</t>
  </si>
  <si>
    <t>S-38819</t>
  </si>
  <si>
    <t>Wałek malarski-poliester zielona nić 100/17/9mm ACRYL STALCO S-38819</t>
  </si>
  <si>
    <t>https://stalco.pl/media/cennik/mini/5901466104293.jpg</t>
  </si>
  <si>
    <t>S-38821</t>
  </si>
  <si>
    <t>Wałek malarski-poliester zielona nić 150/17/9mm (2 szt.) ACRYL STALCO S-38821</t>
  </si>
  <si>
    <t>https://stalco.pl/media/cennik/mini/5901466104309.jpg</t>
  </si>
  <si>
    <t>S-38823</t>
  </si>
  <si>
    <t>Wałek malarski-poliester zielona nić 100/30/9mm ACRYL STALCO S-38823</t>
  </si>
  <si>
    <t>https://stalco.pl/media/cennik/mini/5901466104316.jpg</t>
  </si>
  <si>
    <t>S-38825</t>
  </si>
  <si>
    <t>Wałek malarski-poliester zielona nić 150/30/9mm ACRYL STALCO S-38825</t>
  </si>
  <si>
    <t>https://stalco.pl/media/cennik/mini/5901466104323.jpg</t>
  </si>
  <si>
    <t>S-38827</t>
  </si>
  <si>
    <t>Wałek malarski-poliester zielona nić 180/48/9mm ACRYL STALCO S-38827</t>
  </si>
  <si>
    <t>https://stalco.pl/media/cennik/mini/5901466104330.jpg</t>
  </si>
  <si>
    <t>S-38829</t>
  </si>
  <si>
    <t>Wałek malarski-poliester zielona nić 250/48/9mm ACRYL STALCO S-38829</t>
  </si>
  <si>
    <t>https://stalco.pl/media/cennik/mini/5901466104347.jpg</t>
  </si>
  <si>
    <t>S-38831</t>
  </si>
  <si>
    <t>Wałek malarski-poliakryl złota nić 60/17/12mm (2 szt.) UNIVERSAL STALCO S-38831</t>
  </si>
  <si>
    <t>https://stalco.pl/media/cennik/mini/5901466104354.jpg</t>
  </si>
  <si>
    <t>S-38833</t>
  </si>
  <si>
    <t>Wałek malarski-poliakryl złota nić 100/17/12mm UNIVERSAL STALCO S-38833</t>
  </si>
  <si>
    <t>https://stalco.pl/media/cennik/mini/5901466104361.jpg</t>
  </si>
  <si>
    <t>S-38835</t>
  </si>
  <si>
    <t>Wałek malarski-poliakryl złota nić 150/17/12mm (2 szt.) UNIVERSAL STALCO S-38835</t>
  </si>
  <si>
    <t>https://stalco.pl/media/cennik/mini/5901466104378.jpg</t>
  </si>
  <si>
    <t>S-38837</t>
  </si>
  <si>
    <t>Wałek malarski-poliakryl złota nić 100/30/12mm UNIVERSAL STALCO S-38837</t>
  </si>
  <si>
    <t>https://stalco.pl/media/cennik/mini/5901466104385.jpg</t>
  </si>
  <si>
    <t>S-38839</t>
  </si>
  <si>
    <t>Wałek malarski-poliakryl złota nić 150/30/12mm UNIVERSAL STALCO S-38839</t>
  </si>
  <si>
    <t>https://stalco.pl/media/cennik/mini/5901466104392.jpg</t>
  </si>
  <si>
    <t>S-38841</t>
  </si>
  <si>
    <t>Wałek malarski-poliakryl złota nić 180/48/12mm UNIVERSAL STALCO S-38841</t>
  </si>
  <si>
    <t>https://stalco.pl/media/cennik/mini/5901466104408.jpg</t>
  </si>
  <si>
    <t>S-38843</t>
  </si>
  <si>
    <t>Wałek malarski-poliakryl złota nić 250/48/12mm UNIVERSAL STALCO S-38843</t>
  </si>
  <si>
    <t>https://stalco.pl/media/cennik/mini/5901466104415.jpg</t>
  </si>
  <si>
    <t>S-73862</t>
  </si>
  <si>
    <t>Wałek malarski silver black 100/17/11mm UNIVERSAL STALCO PERFECT S-73862</t>
  </si>
  <si>
    <t>https://stalco.pl/media/cennik/mini/5901466104569.jpg</t>
  </si>
  <si>
    <t>S-73864</t>
  </si>
  <si>
    <t>Wałek malarski silver black 150/17/11mm (2 szt.) UNIVERSAL STALCO PERFECT S-73864</t>
  </si>
  <si>
    <t>https://stalco.pl/media/cennik/mini/5901466104576.jpg</t>
  </si>
  <si>
    <t>S-73866</t>
  </si>
  <si>
    <t>Wałek malarski silver black 100/30/11mm UNIVERSAL STALCO PERFECT S-73866</t>
  </si>
  <si>
    <t>https://stalco.pl/media/cennik/mini/5901466104583.jpg</t>
  </si>
  <si>
    <t>S-73868</t>
  </si>
  <si>
    <t>Wałek malarski silver black 150/30/11mm UNIVERSAL STALCO PERFECT S-73868</t>
  </si>
  <si>
    <t>https://stalco.pl/media/cennik/mini/5901466104590.jpg</t>
  </si>
  <si>
    <t>S-73870</t>
  </si>
  <si>
    <t>Wałek malarski silver black 180/48/11mm UNIVERSAL STALCO PERFECT S-73870</t>
  </si>
  <si>
    <t>https://stalco.pl/media/cennik/mini/5901466104606.jpg</t>
  </si>
  <si>
    <t>S-73872</t>
  </si>
  <si>
    <t>Wałek malarski silver black 250/48/11mm UNIVERSAL STALCO PERFECT S-73872</t>
  </si>
  <si>
    <t>https://stalco.pl/media/cennik/mini/5901466104613.jpg</t>
  </si>
  <si>
    <t>S-73874</t>
  </si>
  <si>
    <t>Wałek malarski silver black fasada 200/63/18mm UNIVERSAL STALCO PERFECT S-73874</t>
  </si>
  <si>
    <t>https://stalco.pl/media/cennik/mini/5901466104620.jpg</t>
  </si>
  <si>
    <t>S-73876</t>
  </si>
  <si>
    <t>Wałek malarski silver black fasada 270/63/18mm UNIVERSAL STALCO PERFECT S-73876</t>
  </si>
  <si>
    <t>https://stalco.pl/media/cennik/mini/5901466104637.jpg</t>
  </si>
  <si>
    <t>S-38873</t>
  </si>
  <si>
    <t>Wałek malarski-poliakryl złota nić kątowy 18mm UNIVERSAL STALCO S-38873</t>
  </si>
  <si>
    <t>https://stalco.pl/media/cennik/mini/5901466104644.jpg</t>
  </si>
  <si>
    <t>S-38875</t>
  </si>
  <si>
    <t>Wałek malarski-moltopren 50/35/-mm (2 szt.) ACRYL STALCO S-38875</t>
  </si>
  <si>
    <t>https://stalco.pl/media/cennik/mini/5901466104651.jpg</t>
  </si>
  <si>
    <t>S-38877</t>
  </si>
  <si>
    <t>Wałek malarski-moltopren 70/35/-mm (2 szt.) ACRYL STALCO S-38877</t>
  </si>
  <si>
    <t>https://stalco.pl/media/cennik/mini/5901466104668.jpg</t>
  </si>
  <si>
    <t>S-38879</t>
  </si>
  <si>
    <t>Wałek malarski-moltopren 110/35/-mm ACRYL STALCO S-38879</t>
  </si>
  <si>
    <t>https://stalco.pl/media/cennik/mini/5901466104675.jpg</t>
  </si>
  <si>
    <t>S-38881</t>
  </si>
  <si>
    <t>Wałek malarski-moltopren 160/35/-mm (2 szt.) ACRYL STALCO S-38881</t>
  </si>
  <si>
    <t>https://stalco.pl/media/cennik/mini/5901466104682.jpg</t>
  </si>
  <si>
    <t>S-38883</t>
  </si>
  <si>
    <t>Kij teleskopowy 1-2m STALCO S-38883</t>
  </si>
  <si>
    <t>https://stalco.pl/media/cennik/mini/5901466104699.jpg</t>
  </si>
  <si>
    <t>S-38885</t>
  </si>
  <si>
    <t>Kij teleskopowy 1,5-3m STALCO S-38885</t>
  </si>
  <si>
    <t>https://stalco.pl/media/cennik/mini/5901466104705.jpg</t>
  </si>
  <si>
    <t>S-38887</t>
  </si>
  <si>
    <t>Kratka malarska duża 270x290mm STALCO S-38887</t>
  </si>
  <si>
    <t>https://stalco.pl/media/cennik/mini/5901466104712.jpg</t>
  </si>
  <si>
    <t>S-38889</t>
  </si>
  <si>
    <t>Kratka malarska mała 200x240mm STALCO S-38889</t>
  </si>
  <si>
    <t>https://stalco.pl/media/cennik/mini/5901466104729.jpg</t>
  </si>
  <si>
    <t>S-38891</t>
  </si>
  <si>
    <t>Kuweta malarska mini 100x200mm STALCO S-38891</t>
  </si>
  <si>
    <t>https://stalco.pl/media/cennik/mini/5901466104736.jpg</t>
  </si>
  <si>
    <t>S-38893</t>
  </si>
  <si>
    <t>Kuweta malarska mała 150x290mm STALCO S-38893</t>
  </si>
  <si>
    <t>https://stalco.pl/media/cennik/mini/5901466104743.jpg</t>
  </si>
  <si>
    <t>S-38895</t>
  </si>
  <si>
    <t>Kuweta malarska średnia 240x320mm STALCO S-38895</t>
  </si>
  <si>
    <t>https://stalco.pl/media/cennik/mini/5901466104750.jpg</t>
  </si>
  <si>
    <t>S-38897</t>
  </si>
  <si>
    <t>Kuweta malarska duża 330x340mm STALCO S-38897</t>
  </si>
  <si>
    <t>https://stalco.pl/media/cennik/mini/5901466104767.jpg</t>
  </si>
  <si>
    <t>S-38899</t>
  </si>
  <si>
    <t>Uchwyt malarski 6/50mm STALCO S-38899</t>
  </si>
  <si>
    <t>https://stalco.pl/media/cennik/mini/5901466104774.jpg</t>
  </si>
  <si>
    <t>S-38901</t>
  </si>
  <si>
    <t>Uchwyt malarski 6/100mm (40cm) kaloryf.  STALCO S-38901</t>
  </si>
  <si>
    <t>https://stalco.pl/media/cennik/mini/5901466104781.jpg</t>
  </si>
  <si>
    <t>S-38903</t>
  </si>
  <si>
    <t>Uchwyt malarski 6/100mm STALCO S-38903</t>
  </si>
  <si>
    <t>https://stalco.pl/media/cennik/mini/5901466104798.jpg</t>
  </si>
  <si>
    <t>S-38905</t>
  </si>
  <si>
    <t>Uchwyt malarski 8/180mm STALCO S-38905</t>
  </si>
  <si>
    <t>https://stalco.pl/media/cennik/mini/5901466104804.jpg</t>
  </si>
  <si>
    <t>S-38907</t>
  </si>
  <si>
    <t>Uchwyt malarski 8/250mm STALCO S-38907</t>
  </si>
  <si>
    <t>https://stalco.pl/media/cennik/mini/5901466104811.jpg</t>
  </si>
  <si>
    <t>S-73878</t>
  </si>
  <si>
    <t>Uchwyt malarski 8/180mm 2k STALCO PERFECT S-73878</t>
  </si>
  <si>
    <t>https://stalco.pl/media/cennik/mini/5901466104828.jpg</t>
  </si>
  <si>
    <t>S-73880</t>
  </si>
  <si>
    <t>Uchwyt malarski 8/250mm 2k STALCO PERFECT S-73880</t>
  </si>
  <si>
    <t>https://stalco.pl/media/cennik/mini/5901466104835.jpg</t>
  </si>
  <si>
    <t>S-38909</t>
  </si>
  <si>
    <t>Zestaw malarski: kuweta (150x290)+rękojeść (6/100)+velur (100mm)x2 NITRO STALCO S-38909</t>
  </si>
  <si>
    <t>https://stalco.pl/media/cennik/mini/5901466104842.jpg</t>
  </si>
  <si>
    <t>S-38911</t>
  </si>
  <si>
    <t>Zestaw malarski: kuweta (150x290)+rękojeść (6/100)+zielona nić (100mm)x2 ACRYL STALCO S-38911</t>
  </si>
  <si>
    <t>https://stalco.pl/media/cennik/mini/5901466104859.jpg</t>
  </si>
  <si>
    <t>S-38913</t>
  </si>
  <si>
    <t>Zestaw malarski: kuweta (150x290)+rękojeść (6/100)+złota nić (100mm)x2 UNIVERSAL STALCO S-38913</t>
  </si>
  <si>
    <t>https://stalco.pl/media/cennik/mini/5901466104866.jpg</t>
  </si>
  <si>
    <t>S-38917</t>
  </si>
  <si>
    <t>Zestaw malarski: kuweta (150x290)+rękojeść (6/100)+mikrofaza (100mm)x2 WOOD STALCO S-38917</t>
  </si>
  <si>
    <t>https://stalco.pl/media/cennik/mini/5901466104880.jpg</t>
  </si>
  <si>
    <t>S-38919</t>
  </si>
  <si>
    <t>Zestaw malarski: kuweta (150x290)+rękojeść (6/100)+moltopren (110mm)x2 ACRYL STALCO S-38919</t>
  </si>
  <si>
    <t>https://stalco.pl/media/cennik/mini/5901466104897.jpg</t>
  </si>
  <si>
    <t>S-38921</t>
  </si>
  <si>
    <t>Wałek malarski-flock 50/35mm (2 szt.) ACRYL STALCO S-38921</t>
  </si>
  <si>
    <t>https://stalco.pl/media/cennik/mini/5901466104903.jpg</t>
  </si>
  <si>
    <t>S-38923</t>
  </si>
  <si>
    <t>Wałek malarski-flock 70/35mm (2 szt.) ACRYL STALCO S-38923</t>
  </si>
  <si>
    <t>https://stalco.pl/media/cennik/mini/5901466104910.jpg</t>
  </si>
  <si>
    <t>S-38925</t>
  </si>
  <si>
    <t>Wałek malarski-flock 110/35mm ACRYL STALCO S-38925</t>
  </si>
  <si>
    <t>https://stalco.pl/media/cennik/mini/5901466104927.jpg</t>
  </si>
  <si>
    <t>S-38927</t>
  </si>
  <si>
    <t>Wałek malarski-flock 160/35mm (2 szt.) ACRYL STALCO S-38927</t>
  </si>
  <si>
    <t>https://stalco.pl/media/cennik/mini/5901466104934.jpg</t>
  </si>
  <si>
    <t>S-47726</t>
  </si>
  <si>
    <t>Szczotka druciana 6-rzędowa do rdzy STALCO S-47726</t>
  </si>
  <si>
    <t>https://stalco.pl/media/cennik/mini/5901466104941.jpg</t>
  </si>
  <si>
    <t>Wyciskacz do mas silikonowych 240mm rynnowy STALCO S-37013</t>
  </si>
  <si>
    <t>https://stalco.pl/media/cennik/mini/5901466104958.jpg</t>
  </si>
  <si>
    <t>S-37015</t>
  </si>
  <si>
    <t>Wyciskacz do mas silikonowych 225mm tubowy STALCO S-37015</t>
  </si>
  <si>
    <t>https://stalco.pl/media/cennik/mini/5901466104965.jpg</t>
  </si>
  <si>
    <t>S-73011</t>
  </si>
  <si>
    <t>Wyciskacz do mas silikonowych 225mm tubowy STALCO PERFECT S-73011</t>
  </si>
  <si>
    <t>https://stalco.pl/media/cennik/mini/5901466104972.jpg</t>
  </si>
  <si>
    <t>Wyciskacz do mas silikonowych 240mm szkieletowy STALCO PERFECT S-73001</t>
  </si>
  <si>
    <t>https://stalco.pl/media/cennik/mini/5901466104989.jpg</t>
  </si>
  <si>
    <t>Wyciskacz do mas silikonowych 245mm rynnowy STALCO PERFECT S-73007</t>
  </si>
  <si>
    <t>https://stalco.pl/media/cennik/mini/5901466104996.jpg</t>
  </si>
  <si>
    <t>S-73017</t>
  </si>
  <si>
    <t>Wyciskacz do kotew chemicznych 205mm rynnowy STALCO PERFECT S-73017</t>
  </si>
  <si>
    <t>https://stalco.pl/media/cennik/mini/5901466105009.jpg</t>
  </si>
  <si>
    <t>S-39660</t>
  </si>
  <si>
    <t>Krzyżyki do glazury 6mm dystansowe STALCO S-39660</t>
  </si>
  <si>
    <t>https://stalco.pl/media/cennik/mini/5901466105016.jpg</t>
  </si>
  <si>
    <t>S-39680</t>
  </si>
  <si>
    <t>Krzyżyki do glazury 8mm dystansowe STALCO S-39680</t>
  </si>
  <si>
    <t>https://stalco.pl/media/cennik/mini/5901466105023.jpg</t>
  </si>
  <si>
    <t>S-39690</t>
  </si>
  <si>
    <t>Krzyżyki do glazury 10mm dystansowe STALCO S-39690</t>
  </si>
  <si>
    <t>https://stalco.pl/media/cennik/mini/5901466105030.jpg</t>
  </si>
  <si>
    <t>S-39692</t>
  </si>
  <si>
    <t>Krzyżyki do glazury - typ T 6mm do płytek klinkierowych STALCO S-39692</t>
  </si>
  <si>
    <t>https://stalco.pl/media/cennik/mini/5901466105047.jpg</t>
  </si>
  <si>
    <t>S-39694</t>
  </si>
  <si>
    <t>Krzyżyki do glazury - typ T 8mm do płytek klinkierowych STALCO S-39694</t>
  </si>
  <si>
    <t>https://stalco.pl/media/cennik/mini/5901466105054.jpg</t>
  </si>
  <si>
    <t>S-39696</t>
  </si>
  <si>
    <t>Krzyżyki do glazury - typ T 10mm do płytek klinkierowych STALCO S-39696</t>
  </si>
  <si>
    <t>https://stalco.pl/media/cennik/mini/5901466105061.jpg</t>
  </si>
  <si>
    <t>S-37833</t>
  </si>
  <si>
    <t>Kastra budowlana okrągła 40l mała STALCO S-37833</t>
  </si>
  <si>
    <t>https://stalco.pl/media/cennik/mini/5901466105078.jpg</t>
  </si>
  <si>
    <t>S-37835</t>
  </si>
  <si>
    <t>Kastra budowlana okrągła 65l średnia STALCO S-37835</t>
  </si>
  <si>
    <t>https://stalco.pl/media/cennik/mini/5901466105085.jpg</t>
  </si>
  <si>
    <t>S-37837</t>
  </si>
  <si>
    <t>Kastra budowlana okrągła 90l duża STALCO S-37837</t>
  </si>
  <si>
    <t>https://stalco.pl/media/cennik/mini/5901466105092.jpg</t>
  </si>
  <si>
    <t>S-34118</t>
  </si>
  <si>
    <t>Piła tarczowa do drewna 185mmx2,5x20mm z24 STALCO S-34118</t>
  </si>
  <si>
    <t>https://stalco.pl/media/cennik/mini/5901466105108.jpg</t>
  </si>
  <si>
    <t>S-69203</t>
  </si>
  <si>
    <t>Młotek ślusarski 300g trzonek fiberglass STALCO PERFECT S-69203</t>
  </si>
  <si>
    <t>https://stalco.pl/media/cennik/mini/5901466105115.jpg</t>
  </si>
  <si>
    <t>S-69205</t>
  </si>
  <si>
    <t>Młotek ślusarski 500g trzonek fiberglass STALCO PERFECT S-69205</t>
  </si>
  <si>
    <t>https://stalco.pl/media/cennik/mini/5901466105122.jpg</t>
  </si>
  <si>
    <t>S-69208</t>
  </si>
  <si>
    <t>Młotek ślusarski 800g trzonek fiberglass STALCO PERFECT S-69208</t>
  </si>
  <si>
    <t>https://stalco.pl/media/cennik/mini/5901466105139.jpg</t>
  </si>
  <si>
    <t>S-69210</t>
  </si>
  <si>
    <t>Młotek ślusarski 1000g trzonek fiberglass STALCO PERFECT S-69210</t>
  </si>
  <si>
    <t>https://stalco.pl/media/cennik/mini/5901466105146.jpg</t>
  </si>
  <si>
    <t>S-69215</t>
  </si>
  <si>
    <t>Młotek ślusarski 1500g trzonek fiberglass STALCO PERFECT S-69215</t>
  </si>
  <si>
    <t>https://stalco.pl/media/cennik/mini/5901466105153.jpg</t>
  </si>
  <si>
    <t>S-69220</t>
  </si>
  <si>
    <t>Młotek ślusarski 2000g trzonek fiberglass STALCO PERFECT S-69220</t>
  </si>
  <si>
    <t>https://stalco.pl/media/cennik/mini/5901466105160.jpg</t>
  </si>
  <si>
    <t>S-69306</t>
  </si>
  <si>
    <t>Siekiera 600g trzonek drewniany STALCO PERFECT S-69306</t>
  </si>
  <si>
    <t>https://stalco.pl/media/cennik/mini/5901466105177.jpg</t>
  </si>
  <si>
    <t>S-69308</t>
  </si>
  <si>
    <t>Siekiera 800g trzonek drewniany STALCO PERFECT S-69308</t>
  </si>
  <si>
    <t>https://stalco.pl/media/cennik/mini/5901466105184.jpg</t>
  </si>
  <si>
    <t>S-69310</t>
  </si>
  <si>
    <t>Siekiera 1000g trzonek drewniany STALCO PERFECT S-69310</t>
  </si>
  <si>
    <t>https://stalco.pl/media/cennik/mini/5901466105191.jpg</t>
  </si>
  <si>
    <t>S-69312</t>
  </si>
  <si>
    <t>Siekiera 1250g trzonek drewniany STALCO PERFECT S-69312</t>
  </si>
  <si>
    <t>https://stalco.pl/media/cennik/mini/5901466105207.jpg</t>
  </si>
  <si>
    <t>S-69314</t>
  </si>
  <si>
    <t>Siekiera 1400g trzonek drewniany STALCO PERFECT S-69314</t>
  </si>
  <si>
    <t>https://stalco.pl/media/cennik/mini/5901466105214.jpg</t>
  </si>
  <si>
    <t>S-69336</t>
  </si>
  <si>
    <t>Siekiera 600g trzonek fiberglass STALCO PERFECT S-69336</t>
  </si>
  <si>
    <t>https://stalco.pl/media/cennik/mini/5901466105221.jpg</t>
  </si>
  <si>
    <t>S-69338</t>
  </si>
  <si>
    <t>Siekiera 800g trzonek fiberglass STALCO PERFECT S-69338</t>
  </si>
  <si>
    <t>https://stalco.pl/media/cennik/mini/5901466105238.jpg</t>
  </si>
  <si>
    <t>S-69340</t>
  </si>
  <si>
    <t>Siekiera 1000g trzonek fiberglass STALCO PERFECT S-69340</t>
  </si>
  <si>
    <t>https://stalco.pl/media/cennik/mini/5901466105245.jpg</t>
  </si>
  <si>
    <t>S-69445</t>
  </si>
  <si>
    <t>Młotek stolarski 450g trzonek fiberglass STALCO PERFECT S-69445</t>
  </si>
  <si>
    <t>https://stalco.pl/media/cennik/mini/5901466105252.jpg</t>
  </si>
  <si>
    <t>S-69446</t>
  </si>
  <si>
    <t>Młotek murarski berliński 600g STEEL-TUBE STALCO PERFECT S-69446</t>
  </si>
  <si>
    <t>https://stalco.pl/media/cennik/mini/5901466105269.jpg</t>
  </si>
  <si>
    <t>S-69416</t>
  </si>
  <si>
    <t>Młotek ciesielski 600g trzonek fiberglass, pazur prosty STALCO PERFECT S-69416</t>
  </si>
  <si>
    <t>https://stalco.pl/media/cennik/mini/5901466105276.jpg</t>
  </si>
  <si>
    <t>S-69406</t>
  </si>
  <si>
    <t>Młotek ciesielski 600g STEEL-TUBE, pazur prosty STALCO PERFECT S-69406</t>
  </si>
  <si>
    <t>https://stalco.pl/media/cennik/mini/5901466105283.jpg</t>
  </si>
  <si>
    <t>S-69426</t>
  </si>
  <si>
    <t>Młotek ciesielski 600g trzonek stalowy, pazur prosty STALCO PERFECT S-69426</t>
  </si>
  <si>
    <t>https://stalco.pl/media/cennik/mini/5901466105290.jpg</t>
  </si>
  <si>
    <t>S-69465</t>
  </si>
  <si>
    <t>Młotek ciesielski 600g ANTI-SHOCK, pazur podwójny STALCO PERFECT S-69465</t>
  </si>
  <si>
    <t>https://stalco.pl/media/cennik/mini/5901466105306.jpg</t>
  </si>
  <si>
    <t>S-73524</t>
  </si>
  <si>
    <t>Paca wenecka 240mm nierdz. hart. 2k STALCO PERFECT S-73524</t>
  </si>
  <si>
    <t>https://stalco.pl/media/cennik/mini/5901466105313.jpg</t>
  </si>
  <si>
    <t>S-71700</t>
  </si>
  <si>
    <t>Wiertło do metalu HSS 0.8 STALCO PERFECT S-71700</t>
  </si>
  <si>
    <t>https://stalco.pl/media/cennik/mini/5901466105382.jpg</t>
  </si>
  <si>
    <t>S-71701</t>
  </si>
  <si>
    <t>Wiertło do metalu HSS 1.0 STALCO PERFECT S-71701</t>
  </si>
  <si>
    <t>https://stalco.pl/media/cennik/mini/5901466105399.jpg</t>
  </si>
  <si>
    <t>S-71702</t>
  </si>
  <si>
    <t>Wiertło do metalu HSS 1.1 STALCO PERFECT S-71702</t>
  </si>
  <si>
    <t>https://stalco.pl/media/cennik/mini/5901466105405.jpg</t>
  </si>
  <si>
    <t>S-71712</t>
  </si>
  <si>
    <t>Wiertło do metalu HSS 1.2 STALCO PERFECT S-71712</t>
  </si>
  <si>
    <t>https://stalco.pl/media/cennik/mini/5901466105412.jpg</t>
  </si>
  <si>
    <t>S-71703</t>
  </si>
  <si>
    <t>Wiertło do metalu HSS 1.3 STALCO PERFECT S-71703</t>
  </si>
  <si>
    <t>https://stalco.pl/media/cennik/mini/5901466105429.jpg</t>
  </si>
  <si>
    <t>S-71714</t>
  </si>
  <si>
    <t>Wiertło do metalu HSS 1.4 STALCO PERFECT S-71714</t>
  </si>
  <si>
    <t>https://stalco.pl/media/cennik/mini/5901466105436.jpg</t>
  </si>
  <si>
    <t>S-71715</t>
  </si>
  <si>
    <t>Wiertło do metalu HSS 1.5 STALCO PERFECT S-71715</t>
  </si>
  <si>
    <t>https://stalco.pl/media/cennik/mini/5901466105443.jpg</t>
  </si>
  <si>
    <t>S-71716</t>
  </si>
  <si>
    <t>Wiertło do metalu HSS 1.6 STALCO PERFECT S-71716</t>
  </si>
  <si>
    <t>https://stalco.pl/media/cennik/mini/5901466105450.jpg</t>
  </si>
  <si>
    <t>S-71717</t>
  </si>
  <si>
    <t>Wiertło do metalu HSS 1.7 STALCO PERFECT S-71717</t>
  </si>
  <si>
    <t>https://stalco.pl/media/cennik/mini/5901466105467.jpg</t>
  </si>
  <si>
    <t>S-71718</t>
  </si>
  <si>
    <t>Wiertło do metalu HSS 1.8 STALCO PERFECT S-71718</t>
  </si>
  <si>
    <t>https://stalco.pl/media/cennik/mini/5901466105474.jpg</t>
  </si>
  <si>
    <t>S-71704</t>
  </si>
  <si>
    <t>Wiertło do metalu HSS 1.9 STALCO PERFECT S-71704</t>
  </si>
  <si>
    <t>https://stalco.pl/media/cennik/mini/5901466105481.jpg</t>
  </si>
  <si>
    <t>S-71720</t>
  </si>
  <si>
    <t>Wiertło do metalu HSS 2.0 STALCO PERFECT S-71720</t>
  </si>
  <si>
    <t>https://stalco.pl/media/cennik/mini/5901466105498.jpg</t>
  </si>
  <si>
    <t>S-71705</t>
  </si>
  <si>
    <t>Wiertło do metalu HSS 2.1 STALCO PERFECT S-71705</t>
  </si>
  <si>
    <t>https://stalco.pl/media/cennik/mini/5901466105504.jpg</t>
  </si>
  <si>
    <t>S-71722</t>
  </si>
  <si>
    <t>Wiertło do metalu HSS 2.2 STALCO PERFECT S-71722</t>
  </si>
  <si>
    <t>https://stalco.pl/media/cennik/mini/5901466105511.jpg</t>
  </si>
  <si>
    <t>S-71723</t>
  </si>
  <si>
    <t>Wiertło do metalu HSS 2.3 STALCO PERFECT S-71723</t>
  </si>
  <si>
    <t>https://stalco.pl/media/cennik/mini/5901466105528.jpg</t>
  </si>
  <si>
    <t>S-71706</t>
  </si>
  <si>
    <t>Wiertło do metalu HSS 2.4 STALCO PERFECT S-71706</t>
  </si>
  <si>
    <t>https://stalco.pl/media/cennik/mini/5901466105535.jpg</t>
  </si>
  <si>
    <t>S-71707</t>
  </si>
  <si>
    <t>Wiertło do metalu HSS 2.5 STALCO PERFECT S-71707</t>
  </si>
  <si>
    <t>https://stalco.pl/media/cennik/mini/5901466105542.jpg</t>
  </si>
  <si>
    <t>S-71726</t>
  </si>
  <si>
    <t>Wiertło do metalu HSS 2.6 STALCO PERFECT S-71726</t>
  </si>
  <si>
    <t>https://stalco.pl/media/cennik/mini/5901466105559.jpg</t>
  </si>
  <si>
    <t>S-71833</t>
  </si>
  <si>
    <t>Wiertło do metalu HSS 2.7 STALCO PERFECT S-71833</t>
  </si>
  <si>
    <t>https://stalco.pl/media/cennik/mini/5901466105566.jpg</t>
  </si>
  <si>
    <t>S-71728</t>
  </si>
  <si>
    <t>Wiertło do metalu HSS 2.8 STALCO PERFECT S-71728</t>
  </si>
  <si>
    <t>https://stalco.pl/media/cennik/mini/5901466105573.jpg</t>
  </si>
  <si>
    <t>S-71729</t>
  </si>
  <si>
    <t>Wiertło do metalu HSS 2.9 STALCO PERFECT S-71729</t>
  </si>
  <si>
    <t>https://stalco.pl/media/cennik/mini/5901466105580.jpg</t>
  </si>
  <si>
    <t>Wiertło do metalu HSS 3.0 STALCO PERFECT S-71730</t>
  </si>
  <si>
    <t>https://stalco.pl/media/cennik/mini/5901466105597.jpg</t>
  </si>
  <si>
    <t>S-71835</t>
  </si>
  <si>
    <t>Wiertło do metalu HSS 3.1 STALCO PERFECT S-71835</t>
  </si>
  <si>
    <t>https://stalco.pl/media/cennik/mini/5901466105603.jpg</t>
  </si>
  <si>
    <t>S-71732</t>
  </si>
  <si>
    <t>Wiertło do metalu HSS 3.2 STALCO PERFECT S-71732</t>
  </si>
  <si>
    <t>https://stalco.pl/media/cennik/mini/5901466105610.jpg</t>
  </si>
  <si>
    <t>Wiertło do metalu HSS 3.3 STALCO PERFECT S-71837</t>
  </si>
  <si>
    <t>https://stalco.pl/media/cennik/mini/5901466105627.jpg</t>
  </si>
  <si>
    <t>S-71734</t>
  </si>
  <si>
    <t>Wiertło do metalu HSS 3.4 STALCO PERFECT S-71734</t>
  </si>
  <si>
    <t>https://stalco.pl/media/cennik/mini/5901466105634.jpg</t>
  </si>
  <si>
    <t>Wiertło do metalu HSS 3.5 STALCO PERFECT S-71735</t>
  </si>
  <si>
    <t>https://stalco.pl/media/cennik/mini/5901466105641.jpg</t>
  </si>
  <si>
    <t>S-71736</t>
  </si>
  <si>
    <t>Wiertło do metalu HSS 3.6 STALCO PERFECT S-71736</t>
  </si>
  <si>
    <t>https://stalco.pl/media/cennik/mini/5901466105658.jpg</t>
  </si>
  <si>
    <t>S-71737</t>
  </si>
  <si>
    <t>Wiertło do metalu HSS 3.7 STALCO PERFECT S-71737</t>
  </si>
  <si>
    <t>https://stalco.pl/media/cennik/mini/5901466105665.jpg</t>
  </si>
  <si>
    <t>S-71738</t>
  </si>
  <si>
    <t>Wiertło do metalu HSS 3.8 STALCO PERFECT S-71738</t>
  </si>
  <si>
    <t>https://stalco.pl/media/cennik/mini/5901466105672.jpg</t>
  </si>
  <si>
    <t>S-71739</t>
  </si>
  <si>
    <t>Wiertło do metalu HSS 3.9 STALCO PERFECT S-71739</t>
  </si>
  <si>
    <t>https://stalco.pl/media/cennik/mini/5901466105689.jpg</t>
  </si>
  <si>
    <t>Wiertło do metalu HSS 4.0 STALCO PERFECT S-71740</t>
  </si>
  <si>
    <t>https://stalco.pl/media/cennik/mini/5901466105696.jpg</t>
  </si>
  <si>
    <t>S-71741</t>
  </si>
  <si>
    <t>Wiertło do metalu HSS 4.1 STALCO PERFECT S-71741</t>
  </si>
  <si>
    <t>https://stalco.pl/media/cennik/mini/5901466105702.jpg</t>
  </si>
  <si>
    <t>S-71742</t>
  </si>
  <si>
    <t>Wiertło do metalu HSS 4.2 STALCO PERFECT S-71742</t>
  </si>
  <si>
    <t>https://stalco.pl/media/cennik/mini/5901466105719.jpg</t>
  </si>
  <si>
    <t>S-71743</t>
  </si>
  <si>
    <t>Wiertło do metalu HSS 4.3 STALCO PERFECT S-71743</t>
  </si>
  <si>
    <t>https://stalco.pl/media/cennik/mini/5901466105726.jpg</t>
  </si>
  <si>
    <t>S-71744</t>
  </si>
  <si>
    <t>Wiertło do metalu HSS 4.4 STALCO PERFECT S-71744</t>
  </si>
  <si>
    <t>https://stalco.pl/media/cennik/mini/5901466105733.jpg</t>
  </si>
  <si>
    <t>Wiertło do metalu HSS 4.5 STALCO PERFECT S-71745</t>
  </si>
  <si>
    <t>https://stalco.pl/media/cennik/mini/5901466105740.jpg</t>
  </si>
  <si>
    <t>S-71746</t>
  </si>
  <si>
    <t>Wiertło do metalu HSS 4.6 STALCO PERFECT S-71746</t>
  </si>
  <si>
    <t>https://stalco.pl/media/cennik/mini/5901466105757.jpg</t>
  </si>
  <si>
    <t>S-71747</t>
  </si>
  <si>
    <t>Wiertło do metalu HSS 4.7 STALCO PERFECT S-71747</t>
  </si>
  <si>
    <t>https://stalco.pl/media/cennik/mini/5901466105764.jpg</t>
  </si>
  <si>
    <t>S-71748</t>
  </si>
  <si>
    <t>Wiertło do metalu HSS 4.8 STALCO PERFECT S-71748</t>
  </si>
  <si>
    <t>https://stalco.pl/media/cennik/mini/5901466105771.jpg</t>
  </si>
  <si>
    <t>S-71749</t>
  </si>
  <si>
    <t>Wiertło do metalu HSS 4.9 STALCO PERFECT S-71749</t>
  </si>
  <si>
    <t>https://stalco.pl/media/cennik/mini/5901466105788.jpg</t>
  </si>
  <si>
    <t>Wiertło do metalu HSS 5.0 STALCO PERFECT S-71750</t>
  </si>
  <si>
    <t>https://stalco.pl/media/cennik/mini/5901466105795.jpg</t>
  </si>
  <si>
    <t>S-71751</t>
  </si>
  <si>
    <t>Wiertło do metalu HSS 5.1 STALCO PERFECT S-71751</t>
  </si>
  <si>
    <t>https://stalco.pl/media/cennik/mini/5901466105801.jpg</t>
  </si>
  <si>
    <t>S-71752</t>
  </si>
  <si>
    <t>Wiertło do metalu HSS 5.2 STALCO PERFECT S-71752</t>
  </si>
  <si>
    <t>https://stalco.pl/media/cennik/mini/5901466105818.jpg</t>
  </si>
  <si>
    <t>S-71753</t>
  </si>
  <si>
    <t>Wiertło do metalu HSS 5.3 STALCO PERFECT S-71753</t>
  </si>
  <si>
    <t>https://stalco.pl/media/cennik/mini/5901466105825.jpg</t>
  </si>
  <si>
    <t>S-71754</t>
  </si>
  <si>
    <t>Wiertło do metalu HSS 5.4 STALCO PERFECT S-71754</t>
  </si>
  <si>
    <t>https://stalco.pl/media/cennik/mini/5901466105832.jpg</t>
  </si>
  <si>
    <t>S-71755</t>
  </si>
  <si>
    <t>Wiertło do metalu HSS 5.5 STALCO PERFECT S-71755</t>
  </si>
  <si>
    <t>https://stalco.pl/media/cennik/mini/5901466105849.jpg</t>
  </si>
  <si>
    <t>S-71756</t>
  </si>
  <si>
    <t>Wiertło do metalu HSS 5.6 STALCO PERFECT S-71756</t>
  </si>
  <si>
    <t>https://stalco.pl/media/cennik/mini/5901466105856.jpg</t>
  </si>
  <si>
    <t>S-71757</t>
  </si>
  <si>
    <t>Wiertło do metalu HSS 5.7 STALCO PERFECT S-71757</t>
  </si>
  <si>
    <t>https://stalco.pl/media/cennik/mini/5901466105863.jpg</t>
  </si>
  <si>
    <t>S-71758</t>
  </si>
  <si>
    <t>Wiertło do metalu HSS 5.8 STALCO PERFECT S-71758</t>
  </si>
  <si>
    <t>https://stalco.pl/media/cennik/mini/5901466105870.jpg</t>
  </si>
  <si>
    <t>S-71759</t>
  </si>
  <si>
    <t>Wiertło do metalu HSS 5.9 STALCO PERFECT S-71759</t>
  </si>
  <si>
    <t>https://stalco.pl/media/cennik/mini/5901466105887.jpg</t>
  </si>
  <si>
    <t>Wiertło do metalu HSS 6.0 STALCO PERFECT S-71760</t>
  </si>
  <si>
    <t>https://stalco.pl/media/cennik/mini/5901466105894.jpg</t>
  </si>
  <si>
    <t>S-71761</t>
  </si>
  <si>
    <t>Wiertło do metalu HSS 6.1 STALCO PERFECT S-71761</t>
  </si>
  <si>
    <t>https://stalco.pl/media/cennik/mini/5901466105900.jpg</t>
  </si>
  <si>
    <t>S-71762</t>
  </si>
  <si>
    <t>Wiertło do metalu HSS 6.2 STALCO PERFECT S-71762</t>
  </si>
  <si>
    <t>https://stalco.pl/media/cennik/mini/5901466105917.jpg</t>
  </si>
  <si>
    <t>S-71763</t>
  </si>
  <si>
    <t>Wiertło do metalu HSS 6.3 STALCO PERFECT S-71763</t>
  </si>
  <si>
    <t>https://stalco.pl/media/cennik/mini/5901466105924.jpg</t>
  </si>
  <si>
    <t>S-71764</t>
  </si>
  <si>
    <t>Wiertło do metalu HSS 6.4 STALCO PERFECT S-71764</t>
  </si>
  <si>
    <t>https://stalco.pl/media/cennik/mini/5901466105931.jpg</t>
  </si>
  <si>
    <t>S-71765</t>
  </si>
  <si>
    <t>Wiertło do metalu HSS 6.5 STALCO PERFECT S-71765</t>
  </si>
  <si>
    <t>https://stalco.pl/media/cennik/mini/5901466105948.jpg</t>
  </si>
  <si>
    <t>S-71766</t>
  </si>
  <si>
    <t>Wiertło do metalu HSS 6.6 STALCO PERFECT S-71766</t>
  </si>
  <si>
    <t>https://stalco.pl/media/cennik/mini/5901466105955.jpg</t>
  </si>
  <si>
    <t>S-71767</t>
  </si>
  <si>
    <t>Wiertło do metalu HSS 6.7 STALCO PERFECT S-71767</t>
  </si>
  <si>
    <t>https://stalco.pl/media/cennik/mini/5901466105962.jpg</t>
  </si>
  <si>
    <t>S-71768</t>
  </si>
  <si>
    <t>Wiertło do metalu HSS 6.8 STALCO PERFECT S-71768</t>
  </si>
  <si>
    <t>https://stalco.pl/media/cennik/mini/5901466105979.jpg</t>
  </si>
  <si>
    <t>S-71769</t>
  </si>
  <si>
    <t>Wiertło do metalu HSS 6.9 STALCO PERFECT S-71769</t>
  </si>
  <si>
    <t>https://stalco.pl/media/cennik/mini/5901466105986.jpg</t>
  </si>
  <si>
    <t>S-71770</t>
  </si>
  <si>
    <t>Wiertło do metalu HSS 7.0 STALCO PERFECT S-71770</t>
  </si>
  <si>
    <t>https://stalco.pl/media/cennik/mini/5901466105993.jpg</t>
  </si>
  <si>
    <t>S-71771</t>
  </si>
  <si>
    <t>Wiertło do metalu HSS 7.1 STALCO PERFECT S-71771</t>
  </si>
  <si>
    <t>https://stalco.pl/media/cennik/mini/5901466106006.jpg</t>
  </si>
  <si>
    <t>S-71772</t>
  </si>
  <si>
    <t>Wiertło do metalu HSS 7.2 STALCO PERFECT S-71772</t>
  </si>
  <si>
    <t>https://stalco.pl/media/cennik/mini/5901466106013.jpg</t>
  </si>
  <si>
    <t>S-71773</t>
  </si>
  <si>
    <t>Wiertło do metalu HSS 7.3 STALCO PERFECT S-71773</t>
  </si>
  <si>
    <t>https://stalco.pl/media/cennik/mini/5901466106020.jpg</t>
  </si>
  <si>
    <t>S-71774</t>
  </si>
  <si>
    <t>Wiertło do metalu HSS 7.4 STALCO PERFECT S-71774</t>
  </si>
  <si>
    <t>https://stalco.pl/media/cennik/mini/5901466106037.jpg</t>
  </si>
  <si>
    <t>S-71775</t>
  </si>
  <si>
    <t>Wiertło do metalu HSS 7.5 STALCO PERFECT S-71775</t>
  </si>
  <si>
    <t>https://stalco.pl/media/cennik/mini/5901466106044.jpg</t>
  </si>
  <si>
    <t>S-71776</t>
  </si>
  <si>
    <t>Wiertło do metalu HSS 7.6 STALCO PERFECT S-71776</t>
  </si>
  <si>
    <t>https://stalco.pl/media/cennik/mini/5901466106051.jpg</t>
  </si>
  <si>
    <t>S-71777</t>
  </si>
  <si>
    <t>Wiertło do metalu HSS 7.7 STALCO PERFECT S-71777</t>
  </si>
  <si>
    <t>https://stalco.pl/media/cennik/mini/5901466106068.jpg</t>
  </si>
  <si>
    <t>S-71778</t>
  </si>
  <si>
    <t>Wiertło do metalu HSS 7.8 STALCO PERFECT S-71778</t>
  </si>
  <si>
    <t>https://stalco.pl/media/cennik/mini/5901466106075.jpg</t>
  </si>
  <si>
    <t>S-71779</t>
  </si>
  <si>
    <t>Wiertło do metalu HSS 7.9 STALCO PERFECT S-71779</t>
  </si>
  <si>
    <t>https://stalco.pl/media/cennik/mini/5901466106082.jpg</t>
  </si>
  <si>
    <t>Wiertło do metalu HSS 8.0 STALCO PERFECT S-71780</t>
  </si>
  <si>
    <t>https://stalco.pl/media/cennik/mini/5901466106099.jpg</t>
  </si>
  <si>
    <t>S-71781</t>
  </si>
  <si>
    <t>Wiertło do metalu HSS 8.1 STALCO PERFECT S-71781</t>
  </si>
  <si>
    <t>https://stalco.pl/media/cennik/mini/5901466106105.jpg</t>
  </si>
  <si>
    <t>S-71782</t>
  </si>
  <si>
    <t>Wiertło do metalu HSS 8.2 STALCO PERFECT S-71782</t>
  </si>
  <si>
    <t>https://stalco.pl/media/cennik/mini/5901466106112.jpg</t>
  </si>
  <si>
    <t>S-71783</t>
  </si>
  <si>
    <t>Wiertło do metalu HSS 8.3 STALCO PERFECT S-71783</t>
  </si>
  <si>
    <t>https://stalco.pl/media/cennik/mini/5901466106129.jpg</t>
  </si>
  <si>
    <t>S-71784</t>
  </si>
  <si>
    <t>Wiertło do metalu HSS 8.4 STALCO PERFECT S-71784</t>
  </si>
  <si>
    <t>https://stalco.pl/media/cennik/mini/5901466106136.jpg</t>
  </si>
  <si>
    <t>S-71785</t>
  </si>
  <si>
    <t>Wiertło do metalu HSS 8.5 STALCO PERFECT S-71785</t>
  </si>
  <si>
    <t>https://stalco.pl/media/cennik/mini/5901466106143.jpg</t>
  </si>
  <si>
    <t>S-71786</t>
  </si>
  <si>
    <t>Wiertło do metalu HSS 8.6 STALCO PERFECT S-71786</t>
  </si>
  <si>
    <t>https://stalco.pl/media/cennik/mini/5901466106150.jpg</t>
  </si>
  <si>
    <t>S-71787</t>
  </si>
  <si>
    <t>Wiertło do metalu HSS 8.7 STALCO PERFECT S-71787</t>
  </si>
  <si>
    <t>https://stalco.pl/media/cennik/mini/5901466106167.jpg</t>
  </si>
  <si>
    <t>S-71788</t>
  </si>
  <si>
    <t>Wiertło do metalu HSS 8.8 STALCO PERFECT S-71788</t>
  </si>
  <si>
    <t>https://stalco.pl/media/cennik/mini/5901466106174.jpg</t>
  </si>
  <si>
    <t>S-71789</t>
  </si>
  <si>
    <t>Wiertło do metalu HSS 8.9 STALCO PERFECT S-71789</t>
  </si>
  <si>
    <t>https://stalco.pl/media/cennik/mini/5901466106181.jpg</t>
  </si>
  <si>
    <t>S-71790</t>
  </si>
  <si>
    <t>Wiertło do metalu HSS 9.0 STALCO PERFECT S-71790</t>
  </si>
  <si>
    <t>https://stalco.pl/media/cennik/mini/5901466106198.jpg</t>
  </si>
  <si>
    <t>S-71791</t>
  </si>
  <si>
    <t>Wiertło do metalu HSS 9.1 STALCO PERFECT S-71791</t>
  </si>
  <si>
    <t>https://stalco.pl/media/cennik/mini/5901466106204.jpg</t>
  </si>
  <si>
    <t>S-71792</t>
  </si>
  <si>
    <t>Wiertło do metalu HSS 9.2 STALCO PERFECT S-71792</t>
  </si>
  <si>
    <t>https://stalco.pl/media/cennik/mini/5901466106211.jpg</t>
  </si>
  <si>
    <t>S-71793</t>
  </si>
  <si>
    <t>Wiertło do metalu HSS 9.3 STALCO PERFECT S-71793</t>
  </si>
  <si>
    <t>https://stalco.pl/media/cennik/mini/5901466106228.jpg</t>
  </si>
  <si>
    <t>S-71794</t>
  </si>
  <si>
    <t>Wiertło do metalu HSS 9.4 STALCO PERFECT S-71794</t>
  </si>
  <si>
    <t>https://stalco.pl/media/cennik/mini/5901466106235.jpg</t>
  </si>
  <si>
    <t>S-71795</t>
  </si>
  <si>
    <t>Wiertło do metalu HSS 9.5 STALCO PERFECT S-71795</t>
  </si>
  <si>
    <t>https://stalco.pl/media/cennik/mini/5901466106242.jpg</t>
  </si>
  <si>
    <t>S-71796</t>
  </si>
  <si>
    <t>Wiertło do metalu HSS 9.6 STALCO PERFECT S-71796</t>
  </si>
  <si>
    <t>https://stalco.pl/media/cennik/mini/5901466106259.jpg</t>
  </si>
  <si>
    <t>S-71797</t>
  </si>
  <si>
    <t>Wiertło do metalu HSS 9.7 STALCO PERFECT S-71797</t>
  </si>
  <si>
    <t>https://stalco.pl/media/cennik/mini/5901466106266.jpg</t>
  </si>
  <si>
    <t>S-71798</t>
  </si>
  <si>
    <t>Wiertło do metalu HSS 9.8 STALCO PERFECT S-71798</t>
  </si>
  <si>
    <t>https://stalco.pl/media/cennik/mini/5901466106273.jpg</t>
  </si>
  <si>
    <t>S-71799</t>
  </si>
  <si>
    <t>Wiertło do metalu HSS 9.9 STALCO PERFECT S-71799</t>
  </si>
  <si>
    <t>https://stalco.pl/media/cennik/mini/5901466106280.jpg</t>
  </si>
  <si>
    <t>Wiertło do metalu HSS 10.0 STALCO PERFECT S-71800</t>
  </si>
  <si>
    <t>https://stalco.pl/media/cennik/mini/5901466106297.jpg</t>
  </si>
  <si>
    <t>S-71802</t>
  </si>
  <si>
    <t>Wiertło do metalu HSS 10.2 STALCO PERFECT S-71802</t>
  </si>
  <si>
    <t>https://stalco.pl/media/cennik/mini/5901466106303.jpg</t>
  </si>
  <si>
    <t>S-71805</t>
  </si>
  <si>
    <t>Wiertło do metalu HSS 10.5 STALCO PERFECT S-71805</t>
  </si>
  <si>
    <t>https://stalco.pl/media/cennik/mini/5901466106310.jpg</t>
  </si>
  <si>
    <t>Wiertło do metalu HSS 11.0 STALCO PERFECT S-71811</t>
  </si>
  <si>
    <t>https://stalco.pl/media/cennik/mini/5901466106327.jpg</t>
  </si>
  <si>
    <t>S-71815</t>
  </si>
  <si>
    <t>Wiertło do metalu HSS 11.5 STALCO PERFECT S-71815</t>
  </si>
  <si>
    <t>https://stalco.pl/media/cennik/mini/5901466106334.jpg</t>
  </si>
  <si>
    <t>Wiertło do metalu HSS 12.0 STALCO PERFECT S-71812</t>
  </si>
  <si>
    <t>https://stalco.pl/media/cennik/mini/5901466106341.jpg</t>
  </si>
  <si>
    <t>S-71825</t>
  </si>
  <si>
    <t>Wiertło do metalu HSS 12.5 STALCO PERFECT S-71825</t>
  </si>
  <si>
    <t>https://stalco.pl/media/cennik/mini/5901466106358.jpg</t>
  </si>
  <si>
    <t>S-71830</t>
  </si>
  <si>
    <t>Wiertło do metalu HSS 13.0 STALCO PERFECT S-71830</t>
  </si>
  <si>
    <t>https://stalco.pl/media/cennik/mini/5901466106365.jpg</t>
  </si>
  <si>
    <t>S-19423</t>
  </si>
  <si>
    <t>Młotek kowalski 3000g STALCO S-19423</t>
  </si>
  <si>
    <t>S012024300</t>
  </si>
  <si>
    <t>https://stalco.pl/media/cennik/mini/5901466106372.jpg</t>
  </si>
  <si>
    <t>S-19425</t>
  </si>
  <si>
    <t>Młotek kowalski 5000g STALCO S-19425</t>
  </si>
  <si>
    <t>S012024500</t>
  </si>
  <si>
    <t>https://stalco.pl/media/cennik/mini/5901466106389.jpg</t>
  </si>
  <si>
    <t>S-19427</t>
  </si>
  <si>
    <t>Młotek kowalski 6000g STALCO S-19427</t>
  </si>
  <si>
    <t>S012024600</t>
  </si>
  <si>
    <t>https://stalco.pl/media/cennik/mini/5901466106396.jpg</t>
  </si>
  <si>
    <t>S-19428</t>
  </si>
  <si>
    <t>Młotek kowalski 8000g STALCO S-19428</t>
  </si>
  <si>
    <t>S012024800</t>
  </si>
  <si>
    <t>https://stalco.pl/media/cennik/mini/5901466106402.jpg</t>
  </si>
  <si>
    <t>S-19430</t>
  </si>
  <si>
    <t>Młotek kamieniarski 1000g STALCO S-19430</t>
  </si>
  <si>
    <t>S012025100</t>
  </si>
  <si>
    <t>https://stalco.pl/media/cennik/mini/5901466106419.jpg</t>
  </si>
  <si>
    <t>S-19433</t>
  </si>
  <si>
    <t>Młotek kamieniarski 1500g STALCO S-19433</t>
  </si>
  <si>
    <t>S012025150</t>
  </si>
  <si>
    <t>https://stalco.pl/media/cennik/mini/5901466106426.jpg</t>
  </si>
  <si>
    <t>S-19435</t>
  </si>
  <si>
    <t>Młotek kamieniarski z osłoną gumową 1500g STALCO S-19435</t>
  </si>
  <si>
    <t>S012025151</t>
  </si>
  <si>
    <t>https://stalco.pl/media/cennik/mini/5901466106433.jpg</t>
  </si>
  <si>
    <t>S-19763</t>
  </si>
  <si>
    <t>Siekiero - młot 2500g STALCO S-19763</t>
  </si>
  <si>
    <t>S012332250</t>
  </si>
  <si>
    <t>https://stalco.pl/media/cennik/mini/5901466106440.jpg</t>
  </si>
  <si>
    <t>S-69325</t>
  </si>
  <si>
    <t>Siekiera z klinem 2kg STALCO PERFECT S-69325</t>
  </si>
  <si>
    <t>https://stalco.pl/media/cennik/mini/5901466106457.jpg</t>
  </si>
  <si>
    <t>S-73280</t>
  </si>
  <si>
    <t>Szpachla fasadowa 280mm stal nierdz. STALCO PERFECT S-73280</t>
  </si>
  <si>
    <t>https://stalco.pl/media/cennik/mini/5901466106471.jpg</t>
  </si>
  <si>
    <t>S-66231</t>
  </si>
  <si>
    <t>Zestaw bitów 1/4” 31elem. STALCO PERFECT S-66231</t>
  </si>
  <si>
    <t>https://stalco.pl/media/cennik/mini/5901466106488.jpg</t>
  </si>
  <si>
    <t>S-77282</t>
  </si>
  <si>
    <t>Zestaw nasadek 1/2”+1/4” 82elem. + klucze STALCO PERFECT S-77282</t>
  </si>
  <si>
    <t>https://stalco.pl/media/cennik/mini/5901466106501.jpg</t>
  </si>
  <si>
    <t>S-71843</t>
  </si>
  <si>
    <t>Wiertło do metalu HSS podtaczane 14.0 STALCO PERFECT S-71843</t>
  </si>
  <si>
    <t>https://stalco.pl/media/cennik/mini/5901466106532.jpg</t>
  </si>
  <si>
    <t>S-71845</t>
  </si>
  <si>
    <t>Wiertło do metalu HSS podtaczane 15.0 STALCO PERFECT S-71845</t>
  </si>
  <si>
    <t>https://stalco.pl/media/cennik/mini/5901466106549.jpg</t>
  </si>
  <si>
    <t>S-71847</t>
  </si>
  <si>
    <t>Wiertło do metalu HSS podtaczane 16.0 STALCO PERFECT S-71847</t>
  </si>
  <si>
    <t>https://stalco.pl/media/cennik/mini/5901466106556.jpg</t>
  </si>
  <si>
    <t>S-71849</t>
  </si>
  <si>
    <t>Wiertło do metalu HSS podtaczane 18.0 STALCO PERFECT S-71849</t>
  </si>
  <si>
    <t>https://stalco.pl/media/cennik/mini/5901466106563.jpg</t>
  </si>
  <si>
    <t>S-71851</t>
  </si>
  <si>
    <t>Wiertło do metalu HSS podtaczane 20.0 STALCO PERFECT S-71851</t>
  </si>
  <si>
    <t>https://stalco.pl/media/cennik/mini/5901466106570.jpg</t>
  </si>
  <si>
    <t>S-71836</t>
  </si>
  <si>
    <t>Wiertła do metalu HSS kpl. 13elem. STALCO PERFECT S-71836</t>
  </si>
  <si>
    <t>https://stalco.pl/media/cennik/mini/5901466106587.jpg</t>
  </si>
  <si>
    <t>S-71839</t>
  </si>
  <si>
    <t>Wiertła do metalu HSS kpl. 19elem. STALCO PERFECT S-71839</t>
  </si>
  <si>
    <t>https://stalco.pl/media/cennik/mini/5901466106594.jpg</t>
  </si>
  <si>
    <t>S-71861</t>
  </si>
  <si>
    <t>Wiertło do metalu HSS długie 1.0 STALCO PERFECT S-71861</t>
  </si>
  <si>
    <t>https://stalco.pl/media/cennik/mini/5901466106600.jpg</t>
  </si>
  <si>
    <t>S-71864</t>
  </si>
  <si>
    <t>Wiertło do metalu HSS długie 1.5 STALCO PERFECT S-71864</t>
  </si>
  <si>
    <t>https://stalco.pl/media/cennik/mini/5901466106617.jpg</t>
  </si>
  <si>
    <t>S-71867</t>
  </si>
  <si>
    <t>Wiertło do metalu HSS długie 2.0 STALCO PERFECT S-71867</t>
  </si>
  <si>
    <t>https://stalco.pl/media/cennik/mini/5901466106624.jpg</t>
  </si>
  <si>
    <t>S-71870</t>
  </si>
  <si>
    <t>Wiertło do metalu HSS długie 2.5 STALCO PERFECT S-71870</t>
  </si>
  <si>
    <t>https://stalco.pl/media/cennik/mini/5901466106631.jpg</t>
  </si>
  <si>
    <t>Wiertło do metalu HSS długie 3.0 STALCO PERFECT S-71873</t>
  </si>
  <si>
    <t>https://stalco.pl/media/cennik/mini/5901466106648.jpg</t>
  </si>
  <si>
    <t>S-71876</t>
  </si>
  <si>
    <t>Wiertło do metalu HSS długie 3.2 STALCO PERFECT S-71876</t>
  </si>
  <si>
    <t>https://stalco.pl/media/cennik/mini/5901466106655.jpg</t>
  </si>
  <si>
    <t>Wiertło do metalu HSS długie 3.5 STALCO PERFECT S-71879</t>
  </si>
  <si>
    <t>https://stalco.pl/media/cennik/mini/5901466106662.jpg</t>
  </si>
  <si>
    <t>Wiertło do metalu HSS długie 4.0 STALCO PERFECT S-71882</t>
  </si>
  <si>
    <t>https://stalco.pl/media/cennik/mini/5901466106679.jpg</t>
  </si>
  <si>
    <t>Wiertło do metalu HSS długie 4.5 STALCO PERFECT S-71885</t>
  </si>
  <si>
    <t>https://stalco.pl/media/cennik/mini/5901466106686.jpg</t>
  </si>
  <si>
    <t>S-71888</t>
  </si>
  <si>
    <t>Wiertło do metalu HSS długie 4.8 STALCO PERFECT S-71888</t>
  </si>
  <si>
    <t>https://stalco.pl/media/cennik/mini/5901466106693.jpg</t>
  </si>
  <si>
    <t>Wiertło do metalu HSS długie 5.0 STALCO PERFECT S-71891</t>
  </si>
  <si>
    <t>https://stalco.pl/media/cennik/mini/5901466106709.jpg</t>
  </si>
  <si>
    <t>Wiertło do metalu HSS długie 5.5 STALCO PERFECT S-71894</t>
  </si>
  <si>
    <t>https://stalco.pl/media/cennik/mini/5901466106716.jpg</t>
  </si>
  <si>
    <t>Wiertło do metalu HSS długie 6.0 STALCO PERFECT S-71897</t>
  </si>
  <si>
    <t>https://stalco.pl/media/cennik/mini/5901466106723.jpg</t>
  </si>
  <si>
    <t>Wiertło do metalu HSS długie 6.5 STALCO PERFECT S-71900</t>
  </si>
  <si>
    <t>https://stalco.pl/media/cennik/mini/5901466106730.jpg</t>
  </si>
  <si>
    <t>S-71903</t>
  </si>
  <si>
    <t>Wiertło do metalu HSS długie 7.0 STALCO PERFECT S-71903</t>
  </si>
  <si>
    <t>https://stalco.pl/media/cennik/mini/5901466106747.jpg</t>
  </si>
  <si>
    <t>S-71906</t>
  </si>
  <si>
    <t>Wiertło do metalu HSS długie 7.5 STALCO PERFECT S-71906</t>
  </si>
  <si>
    <t>https://stalco.pl/media/cennik/mini/5901466106754.jpg</t>
  </si>
  <si>
    <t>Wiertło do metalu HSS długie 8.0 STALCO PERFECT S-71909</t>
  </si>
  <si>
    <t>https://stalco.pl/media/cennik/mini/5901466106761.jpg</t>
  </si>
  <si>
    <t>S-71912</t>
  </si>
  <si>
    <t>Wiertło do metalu HSS długie 8.5 STALCO PERFECT S-71912</t>
  </si>
  <si>
    <t>https://stalco.pl/media/cennik/mini/5901466106778.jpg</t>
  </si>
  <si>
    <t>S-71915</t>
  </si>
  <si>
    <t>Wiertło do metalu HSS długie 9.0 STALCO PERFECT S-71915</t>
  </si>
  <si>
    <t>https://stalco.pl/media/cennik/mini/5901466106785.jpg</t>
  </si>
  <si>
    <t>Wiertło do metalu HSS długie 10.0 STALCO PERFECT S-71918</t>
  </si>
  <si>
    <t>https://stalco.pl/media/cennik/mini/5901466106792.jpg</t>
  </si>
  <si>
    <t>Wiertło do metalu HSS długie 12.0 STALCO PERFECT S-71921</t>
  </si>
  <si>
    <t>https://stalco.pl/media/cennik/mini/5901466106808.jpg</t>
  </si>
  <si>
    <t>S-47650</t>
  </si>
  <si>
    <t>Folia ochronna strong 4x5m 900g STALCO S043147650</t>
  </si>
  <si>
    <t>https://stalco.pl/media/cennik/mini/5901466106815.jpg</t>
  </si>
  <si>
    <t>S-47670</t>
  </si>
  <si>
    <t>Folia ochronna strong 4x5m 500g STALCO S043147670</t>
  </si>
  <si>
    <t>https://stalco.pl/media/cennik/mini/5901466106822.jpg</t>
  </si>
  <si>
    <t>S-76650</t>
  </si>
  <si>
    <t>Folia ochronna extra strong 4x5m 500g STALCO PERFECT S043176650</t>
  </si>
  <si>
    <t>https://stalco.pl/media/cennik/mini/5901466106846.jpg</t>
  </si>
  <si>
    <t>WHW-P 8X80</t>
  </si>
  <si>
    <t>Wkręt hartowany do więźby dachowej podkł. (T40) 8x80 (50/800) STALCO WHWP08080</t>
  </si>
  <si>
    <t>WHW-P 8X100</t>
  </si>
  <si>
    <t>Wkręt hartowany do więźby dachowej podkł. (T40) 8x100 (50/600) STALCO WHWP08100</t>
  </si>
  <si>
    <t>WHT - 6,0X260</t>
  </si>
  <si>
    <t>Wkręt hartowany do drewna (T30) 6,0x260 CE (100/600) STALCO PERFECT WHT60260</t>
  </si>
  <si>
    <t>WHW-S 8X80</t>
  </si>
  <si>
    <t>Wkręt hartowany do więźby dachowej stoż. (T40) 8x80 (50/800) STALCO WHWS08080</t>
  </si>
  <si>
    <t>WHW-S 8X100</t>
  </si>
  <si>
    <t>Wkręt hartowany do więźby dachowej stoż. (T40) 8x100 (50/800) STALCO WHWS08100</t>
  </si>
  <si>
    <t>WHT - 6,0X220</t>
  </si>
  <si>
    <t>Wkręt hartowany do drewna (T30) 6,0x220 CE (100/600) STALCO PERFECT WHT60220</t>
  </si>
  <si>
    <t>WHT - 6,0X240</t>
  </si>
  <si>
    <t>Wkręt hartowany do drewna (T30) 6,0x240 CE (100/600) STALCO PERFECT WHT60240</t>
  </si>
  <si>
    <t>WHT - 3,0X30</t>
  </si>
  <si>
    <t>Wkręt hartowany do drewna (T10) 3,0x30 CE (1000/18000) STALCO PERFECT WHT30030</t>
  </si>
  <si>
    <t>WHT - 3,0X35</t>
  </si>
  <si>
    <t>Wkręt hartowany do drewna (T10) 3,0x35 CE (1000/18000) STALCO PERFECT WHT30035</t>
  </si>
  <si>
    <t>WHT - 3,0X40</t>
  </si>
  <si>
    <t>Wkręt hartowany do drewna (T10) 3,0x40 CE (500/9000) STALCO PERFECT WHT30040</t>
  </si>
  <si>
    <t>WHT - 4.5X40</t>
  </si>
  <si>
    <t>Wkręt hartowany do drewna (T25) 4.5x40 CE (300/5400) STALCO PERFECT WHT45040</t>
  </si>
  <si>
    <t>WHT - 4.5X50</t>
  </si>
  <si>
    <t>Wkręt hartowany do drewna (T25) 4.5x50 CE (250/4500) STALCO PERFECT WHT45050</t>
  </si>
  <si>
    <t>WHT - 4,5X60</t>
  </si>
  <si>
    <t>Wkręt hartowany do drewna (T25) 4,5x60 CE (250/3000) STALCO PERFECT WHT45060</t>
  </si>
  <si>
    <t>WHT - 4,5X70</t>
  </si>
  <si>
    <t>Wkręt hartowany do drewna (T25) 4,5x70 CE (250/3000) STALCO PERFECT WHT45070</t>
  </si>
  <si>
    <t>WHT - 4,5X80</t>
  </si>
  <si>
    <t>Wkręt hartowany do drewna (T25) 4,5x80 CE (200/2400) STALCO PERFECT WHT45080</t>
  </si>
  <si>
    <t>WHW-P 8X320</t>
  </si>
  <si>
    <t>Wkręt hartowany do więźby dachowej podkł. (T40) 8x320 (25/150) STALCO WHWP08320</t>
  </si>
  <si>
    <t>WHW-S 8X320</t>
  </si>
  <si>
    <t>Wkręt hartowany do więźby dachowej stoż. (T40) 8x320 (25/150) STALCO WHWS08320</t>
  </si>
  <si>
    <t>S-47632</t>
  </si>
  <si>
    <t>FOLIA OCHRONNA 4X5M STANDARD(OK250G)  S-47632</t>
  </si>
  <si>
    <t>https://stalco.pl/media/cennik/mini/5901466107027.jpg</t>
  </si>
  <si>
    <t>S-40511</t>
  </si>
  <si>
    <t>Drabina domowa 120kg 3 stopnie aluminiowa STALCO S-40511</t>
  </si>
  <si>
    <t>https://stalco.pl/media/cennik/mini/5901466107034.jpg</t>
  </si>
  <si>
    <t>S-40514</t>
  </si>
  <si>
    <t>Drabina domowa 120kg 4 stopnie aluminiowa STALCO S-40514</t>
  </si>
  <si>
    <t>https://stalco.pl/media/cennik/mini/5901466107041.jpg</t>
  </si>
  <si>
    <t>S-40517</t>
  </si>
  <si>
    <t>Drabina domowa 120kg 5 stopni aluminiowa STALCO S-40517</t>
  </si>
  <si>
    <t>https://stalco.pl/media/cennik/mini/5901466107058.jpg</t>
  </si>
  <si>
    <t>S-40520</t>
  </si>
  <si>
    <t>Drabina domowa 120kg 6 stopni aluminiowa STALCO S-40520</t>
  </si>
  <si>
    <t>https://stalco.pl/media/cennik/mini/5901466107065.jpg</t>
  </si>
  <si>
    <t>S-40531</t>
  </si>
  <si>
    <t>Drabina domowa 150kg 3 stopnie aluminiowa STALCO S-40531</t>
  </si>
  <si>
    <t>https://stalco.pl/media/cennik/mini/5901466107096.jpg</t>
  </si>
  <si>
    <t>S-40534</t>
  </si>
  <si>
    <t>Drabina domowa 150kg 4 stopnie aluminiowa STALCO S-40534</t>
  </si>
  <si>
    <t>https://stalco.pl/media/cennik/mini/5901466107102.jpg</t>
  </si>
  <si>
    <t>S-40537</t>
  </si>
  <si>
    <t>Drabina domowa 150kg 5 stopni aluminiowa STALCO S-40537</t>
  </si>
  <si>
    <t>https://stalco.pl/media/cennik/mini/5901466107119.jpg</t>
  </si>
  <si>
    <t>S-40540</t>
  </si>
  <si>
    <t>Drabina domowa 150kg 6 stopni aluminiowa STALCO S-40540</t>
  </si>
  <si>
    <t>https://stalco.pl/media/cennik/mini/5901466107126.jpg</t>
  </si>
  <si>
    <t>S-40543</t>
  </si>
  <si>
    <t>Drabina domowa 150kg 7 stopni aluminiowa STALCO S-40543</t>
  </si>
  <si>
    <t>https://stalco.pl/media/cennik/mini/5901466107133.jpg</t>
  </si>
  <si>
    <t>S-40546</t>
  </si>
  <si>
    <t>Drabina domowa 150kg 8 stopni aluminiowa STALCO S-40546</t>
  </si>
  <si>
    <t>https://stalco.pl/media/cennik/mini/5901466107140.jpg</t>
  </si>
  <si>
    <t>S-40551</t>
  </si>
  <si>
    <t>Drabina przemysłowa 150kg 3 elementy 7 stopni aluminiowa STALCO S-40551</t>
  </si>
  <si>
    <t>https://stalco.pl/media/cennik/mini/5901466107157.jpg</t>
  </si>
  <si>
    <t>S-40557</t>
  </si>
  <si>
    <t>Drabina przemysłowa 150kg 3 elementy 9 stopni aluminiowa STALCO S-40557</t>
  </si>
  <si>
    <t>https://stalco.pl/media/cennik/mini/5901466107171.jpg</t>
  </si>
  <si>
    <t>S-40563</t>
  </si>
  <si>
    <t>Drabina przemysłowa 150kg 3 elementy 11 stopni aluminiowa STALCO S-40563</t>
  </si>
  <si>
    <t>https://stalco.pl/media/cennik/mini/5901466107195.jpg</t>
  </si>
  <si>
    <t>S-40572</t>
  </si>
  <si>
    <t>Drabina przemysłowa 150kg 3 elementy 14 stopni aluminiowa STALCO S-40572</t>
  </si>
  <si>
    <t>https://stalco.pl/media/cennik/mini/5901466107225.jpg</t>
  </si>
  <si>
    <t>S-38271</t>
  </si>
  <si>
    <t>Taśma malarska 30mm x 50m (40szt.) STALCO S042138271</t>
  </si>
  <si>
    <t>https://stalco.pl/media/cennik/mini/5901466107300.jpg</t>
  </si>
  <si>
    <t>S042138274</t>
  </si>
  <si>
    <t>Taśma malarska 38mm x 50m (24szt.) STALCO S042138274</t>
  </si>
  <si>
    <t>https://stalco.pl/media/cennik/mini/5901466107317.jpg</t>
  </si>
  <si>
    <t>S-38277</t>
  </si>
  <si>
    <t>Taśma malarska 48mm x 50m (24szt.) STALCO S042138277</t>
  </si>
  <si>
    <t>https://stalco.pl/media/cennik/mini/5901466107324.jpg</t>
  </si>
  <si>
    <t>S-38940</t>
  </si>
  <si>
    <t>Pędzel okrągły 20mm UNIVERSAL STALCO S-38940</t>
  </si>
  <si>
    <t>https://stalco.pl/media/cennik/mini/5901466107331.jpg</t>
  </si>
  <si>
    <t>S-38942</t>
  </si>
  <si>
    <t>Pędzel okrągły 30mm UNIVERSAL STALCO S-38942</t>
  </si>
  <si>
    <t>https://stalco.pl/media/cennik/mini/5901466107348.jpg</t>
  </si>
  <si>
    <t>S-38944</t>
  </si>
  <si>
    <t>Pędzel okrągły 40mm UNIVERSAL STALCO S-38944</t>
  </si>
  <si>
    <t>https://stalco.pl/media/cennik/mini/5901466107355.jpg</t>
  </si>
  <si>
    <t>S-38946</t>
  </si>
  <si>
    <t>Pędzel okrągły 50mm UNIVERSAL STALCO S-38946</t>
  </si>
  <si>
    <t>https://stalco.pl/media/cennik/mini/5901466107362.jpg</t>
  </si>
  <si>
    <t>S-38948</t>
  </si>
  <si>
    <t>Pędzel okrągły 60mm UNIVERSAL STALCO S-38948</t>
  </si>
  <si>
    <t>https://stalco.pl/media/cennik/mini/5901466107379.jpg</t>
  </si>
  <si>
    <t>S-38950</t>
  </si>
  <si>
    <t>Pędzel kaloryferowy 25mm UNIVERSAL STALCO S-38950</t>
  </si>
  <si>
    <t>https://stalco.pl/media/cennik/mini/5901466107386.jpg</t>
  </si>
  <si>
    <t>S-38952</t>
  </si>
  <si>
    <t>Pędzel kaloryferowy 36mm UNIVERSAL STALCO S-38952</t>
  </si>
  <si>
    <t>https://stalco.pl/media/cennik/mini/5901466107393.jpg</t>
  </si>
  <si>
    <t>S-38954</t>
  </si>
  <si>
    <t>Pędzel kaloryferowy 50mm UNIVERSAL STALCO S-38954</t>
  </si>
  <si>
    <t>https://stalco.pl/media/cennik/mini/5901466107409.jpg</t>
  </si>
  <si>
    <t>S-38956</t>
  </si>
  <si>
    <t>Pędzel kaloryferowy 63mm UNIVERSAL STALCO S-38956</t>
  </si>
  <si>
    <t>https://stalco.pl/media/cennik/mini/5901466107416.jpg</t>
  </si>
  <si>
    <t>S-38958</t>
  </si>
  <si>
    <t>Pędzel tapetowy 70mm UNIVERSAL STALCO S-38958</t>
  </si>
  <si>
    <t>https://stalco.pl/media/cennik/mini/5901466107423.jpg</t>
  </si>
  <si>
    <t>S-38960</t>
  </si>
  <si>
    <t>Pędzel tapetowy 90mm UNIVERSAL STALCO S-38960</t>
  </si>
  <si>
    <t>https://stalco.pl/media/cennik/mini/5901466107430.jpg</t>
  </si>
  <si>
    <t>S-38962</t>
  </si>
  <si>
    <t>Pędzel tapetowy 110mm UNIVERSAL STALCO S-38962</t>
  </si>
  <si>
    <t>https://stalco.pl/media/cennik/mini/5901466107447.jpg</t>
  </si>
  <si>
    <t>S-38964</t>
  </si>
  <si>
    <t>Pędzel tapetowy 130mm UNIVERSAL STALCO S-38964</t>
  </si>
  <si>
    <t>https://stalco.pl/media/cennik/mini/5901466107454.jpg</t>
  </si>
  <si>
    <t>S-38966</t>
  </si>
  <si>
    <t>Pędzel tapetowy 140mm UNIVERSAL STALCO S-38966</t>
  </si>
  <si>
    <t>https://stalco.pl/media/cennik/mini/5901466107461.jpg</t>
  </si>
  <si>
    <t>S-38968</t>
  </si>
  <si>
    <t>Pędzel tapetowy 150mm UNIVERSAL STALCO S-38968</t>
  </si>
  <si>
    <t>https://stalco.pl/media/cennik/mini/5901466107478.jpg</t>
  </si>
  <si>
    <t>S-38970</t>
  </si>
  <si>
    <t>Pędzel angielski 1” (25,5mm) UNIVERSAL STALCO S-38970</t>
  </si>
  <si>
    <t>https://stalco.pl/media/cennik/mini/5901466107485.jpg</t>
  </si>
  <si>
    <t>S-38972</t>
  </si>
  <si>
    <t>Pędzel angielski 1,5” (38,0mm) UNIVERSAL STALCO S-38972</t>
  </si>
  <si>
    <t>https://stalco.pl/media/cennik/mini/5901466107492.jpg</t>
  </si>
  <si>
    <t>S-38974</t>
  </si>
  <si>
    <t>Pędzel angielski 2” (51,0mm) UNIVERSAL STALCO S-38974</t>
  </si>
  <si>
    <t>https://stalco.pl/media/cennik/mini/5901466107508.jpg</t>
  </si>
  <si>
    <t>S-38976</t>
  </si>
  <si>
    <t>Pędzel angielski 2,5” (63,5mm) UNIVERSAL STALCO S-38976</t>
  </si>
  <si>
    <t>https://stalco.pl/media/cennik/mini/5901466107515.jpg</t>
  </si>
  <si>
    <t>S-38978</t>
  </si>
  <si>
    <t>Pędzel angielski 3” (76,0mm) UNIVERSAL STALCO S-38978</t>
  </si>
  <si>
    <t>https://stalco.pl/media/cennik/mini/5901466107522.jpg</t>
  </si>
  <si>
    <t>S-38980</t>
  </si>
  <si>
    <t>Pędzel angielski 3,5” (89,0mm) UNIVERSAL STALCO S-38980</t>
  </si>
  <si>
    <t>https://stalco.pl/media/cennik/mini/5901466107539.jpg</t>
  </si>
  <si>
    <t>S-38982</t>
  </si>
  <si>
    <t>Pędzel angielski 4” (102mm) UNIVERSAL STALCO S-38982</t>
  </si>
  <si>
    <t>https://stalco.pl/media/cennik/mini/5901466107546.jpg</t>
  </si>
  <si>
    <t>S-38984</t>
  </si>
  <si>
    <t>Pędzel ławkowiec 190mm UNIVERSAL STALCO S-38984</t>
  </si>
  <si>
    <t>https://stalco.pl/media/cennik/mini/5901466107553.jpg</t>
  </si>
  <si>
    <t>S-38986</t>
  </si>
  <si>
    <t>Pędzel ławkowiec 180mm UNIVERSAL STALCO S-38986</t>
  </si>
  <si>
    <t>https://stalco.pl/media/cennik/mini/5901466107560.jpg</t>
  </si>
  <si>
    <t>S-38988</t>
  </si>
  <si>
    <t>Pędzel ławkowiec 170mm UNIVERSAL STALCO S-38988</t>
  </si>
  <si>
    <t>https://stalco.pl/media/cennik/mini/5901466107577.jpg</t>
  </si>
  <si>
    <t>S-73700</t>
  </si>
  <si>
    <t>Pędzel amerykan 1” UNIVERSAL STALCO PERFECT S-73700</t>
  </si>
  <si>
    <t>https://stalco.pl/media/cennik/mini/5901466107584.jpg</t>
  </si>
  <si>
    <t>S-73703</t>
  </si>
  <si>
    <t>Pędzel amerykan 1,5” UNIVERSAL STALCO PERFECT S-73703</t>
  </si>
  <si>
    <t>https://stalco.pl/media/cennik/mini/5901466107591.jpg</t>
  </si>
  <si>
    <t>S-73706</t>
  </si>
  <si>
    <t>Pędzel amerykan 2” UNIVERSAL STALCO PERFECT S-73706</t>
  </si>
  <si>
    <t>https://stalco.pl/media/cennik/mini/5901466107607.jpg</t>
  </si>
  <si>
    <t>S-73709</t>
  </si>
  <si>
    <t>Pędzel amerykan 2,5” UNIVERSAL STALCO PERFECT S-73709</t>
  </si>
  <si>
    <t>https://stalco.pl/media/cennik/mini/5901466107614.jpg</t>
  </si>
  <si>
    <t>S-73712</t>
  </si>
  <si>
    <t>Pędzel amerykan 3” UNIVERSAL STALCO PERFECT S-73712</t>
  </si>
  <si>
    <t>https://stalco.pl/media/cennik/mini/5901466107621.jpg</t>
  </si>
  <si>
    <t>S-73715</t>
  </si>
  <si>
    <t>Pędzel kaloryferowy 1,5” UNIVERSAL STALCO PERFECT S-73715</t>
  </si>
  <si>
    <t>https://stalco.pl/media/cennik/mini/5901466107638.jpg</t>
  </si>
  <si>
    <t>S-73718</t>
  </si>
  <si>
    <t>Pędzel kaloryferowy 2” UNIVERSAL STALCO PERFECT S-73718</t>
  </si>
  <si>
    <t>https://stalco.pl/media/cennik/mini/5901466107645.jpg</t>
  </si>
  <si>
    <t>S-73721</t>
  </si>
  <si>
    <t>Pędzel kaloryferowy 2,5” UNIVERSAL STALCO PERFECT S-73721</t>
  </si>
  <si>
    <t>https://stalco.pl/media/cennik/mini/5901466107652.jpg</t>
  </si>
  <si>
    <t>S-73724</t>
  </si>
  <si>
    <t>Pędzel tapetowy 90mm UNIVERSAL STALCO PERFECT S-73724</t>
  </si>
  <si>
    <t>https://stalco.pl/media/cennik/mini/5901466107669.jpg</t>
  </si>
  <si>
    <t>S-73727</t>
  </si>
  <si>
    <t>Pędzel tapetowy 110mm UNIVERSAL STALCO PERFECT S-73727</t>
  </si>
  <si>
    <t>https://stalco.pl/media/cennik/mini/5901466107676.jpg</t>
  </si>
  <si>
    <t>S-73730</t>
  </si>
  <si>
    <t>Pędzel tapetowy 130mm UNIVERSAL STALCO PERFECT S-73730</t>
  </si>
  <si>
    <t>https://stalco.pl/media/cennik/mini/5901466107683.jpg</t>
  </si>
  <si>
    <t>S-73733</t>
  </si>
  <si>
    <t>Pędzel tapetowy 140mm UNIVERSAL STALCO PERFECT S-73733</t>
  </si>
  <si>
    <t>https://stalco.pl/media/cennik/mini/5901466107690.jpg</t>
  </si>
  <si>
    <t>S-73736</t>
  </si>
  <si>
    <t>Pędzel tapetowy 150mm UNIVERSAL STALCO PERFECT S-73736</t>
  </si>
  <si>
    <t>https://stalco.pl/media/cennik/mini/5901466107706.jpg</t>
  </si>
  <si>
    <t>S-73739</t>
  </si>
  <si>
    <t>Pędzęl okrągły 25mm UNIVERSAL STALCO PERFECT S-73739</t>
  </si>
  <si>
    <t>https://stalco.pl/media/cennik/mini/5901466107713.jpg</t>
  </si>
  <si>
    <t>S-73742</t>
  </si>
  <si>
    <t>Pędzel okrągły 30mm UNIVERSAL STALCO PERFECT S-73742</t>
  </si>
  <si>
    <t>https://stalco.pl/media/cennik/mini/5901466107720.jpg</t>
  </si>
  <si>
    <t>S-73745</t>
  </si>
  <si>
    <t>Pędzel okrągły 40mm UNIVERSAL STALCO PERFECT S-73745</t>
  </si>
  <si>
    <t>https://stalco.pl/media/cennik/mini/5901466107737.jpg</t>
  </si>
  <si>
    <t>S-73748</t>
  </si>
  <si>
    <t>Pędzel okrągły 50mm UNIVERSAL STALCO PERFECT S-73748</t>
  </si>
  <si>
    <t>https://stalco.pl/media/cennik/mini/5901466107744.jpg</t>
  </si>
  <si>
    <t>S-73751</t>
  </si>
  <si>
    <t>Pędzel ławkowiec 180mm UNIVERSAL STALCO PERFECT S-73751</t>
  </si>
  <si>
    <t>https://stalco.pl/media/cennik/mini/5901466107751.jpg</t>
  </si>
  <si>
    <t>S-38896</t>
  </si>
  <si>
    <t>Wiadro malarskie 8l STALCO S-38896</t>
  </si>
  <si>
    <t>https://stalco.pl/media/cennik/mini/5901466107768.jpg</t>
  </si>
  <si>
    <t>S-38898</t>
  </si>
  <si>
    <t>Wiadro malarskie 12l STALCO S-38898</t>
  </si>
  <si>
    <t>https://stalco.pl/media/cennik/mini/5901466107775.jpg</t>
  </si>
  <si>
    <t>DW-10*80</t>
  </si>
  <si>
    <t>Wkręt dwugwintowy (T25) 10x80 (50/600) STALCO DW10080</t>
  </si>
  <si>
    <t>S-47452</t>
  </si>
  <si>
    <t>Elektrody spawalnicze 2,5x350mm (5kg) STALCO S-47452</t>
  </si>
  <si>
    <t>https://stalco.pl/media/cennik/mini/5901466107799.jpg</t>
  </si>
  <si>
    <t>S-47455</t>
  </si>
  <si>
    <t>Elektrody spawalnicze 3,2x350mm (5kg) STALCO S-47455</t>
  </si>
  <si>
    <t>https://stalco.pl/media/cennik/mini/5901466107805.jpg</t>
  </si>
  <si>
    <t>S-47458</t>
  </si>
  <si>
    <t>Elektrody spawalnicze 4,0x400mm (5kg) STALCO S-47458</t>
  </si>
  <si>
    <t>https://stalco.pl/media/cennik/mini/5901466107812.jpg</t>
  </si>
  <si>
    <t>S-77627</t>
  </si>
  <si>
    <t>Zestaw nasadek 1/4” 27elem. STALCO PERFECT S-77627</t>
  </si>
  <si>
    <t>https://stalco.pl/media/cennik/mini/5901466107836.jpg</t>
  </si>
  <si>
    <t>S-77433</t>
  </si>
  <si>
    <t>Zestaw nasadek 1/4” 30elem. STALCO PERFECT S-77433</t>
  </si>
  <si>
    <t>https://stalco.pl/media/cennik/mini/5901466107843.jpg</t>
  </si>
  <si>
    <t>S-77702</t>
  </si>
  <si>
    <t>Rękojeść z grzechotką 1/2” 250mm rękojeść 2k STALCO PERFECT S-77702</t>
  </si>
  <si>
    <t>https://stalco.pl/media/cennik/mini/5901466107850.jpg</t>
  </si>
  <si>
    <t>S-77734</t>
  </si>
  <si>
    <t>Rękojeść z grzechotką 1/4” 145mm rękojeść 2k STALCO PERFECT S-77734</t>
  </si>
  <si>
    <t>https://stalco.pl/media/cennik/mini/5901466107867.jpg</t>
  </si>
  <si>
    <t>S-67448</t>
  </si>
  <si>
    <t>Nóż z ostrzem trapezowym STALCO PERFECT S-67448</t>
  </si>
  <si>
    <t>https://stalco.pl/media/cennik/mini/5901466107881.jpg</t>
  </si>
  <si>
    <t>S-67451</t>
  </si>
  <si>
    <t>Nóż z ostrzem trapezowym + kabura + ostrza STALCO PERFECT S-67451</t>
  </si>
  <si>
    <t>https://stalco.pl/media/cennik/mini/5901466107898.jpg</t>
  </si>
  <si>
    <t>S-67607</t>
  </si>
  <si>
    <t>Obcinak do rur PVC 0-42mm STALCO PERFECT S-67607</t>
  </si>
  <si>
    <t>https://stalco.pl/media/cennik/mini/5901466107904.jpg</t>
  </si>
  <si>
    <t>S-68301</t>
  </si>
  <si>
    <t>Piła do metalu mini 300mm STALCO PERFECT S-68301</t>
  </si>
  <si>
    <t>https://stalco.pl/media/cennik/mini/5901466107911.jpg</t>
  </si>
  <si>
    <t>S-68304</t>
  </si>
  <si>
    <t>Piła do metalu 300mm STALCO PERFECT S-68304</t>
  </si>
  <si>
    <t>https://stalco.pl/media/cennik/mini/5901466107928.jpg</t>
  </si>
  <si>
    <t>S-68307</t>
  </si>
  <si>
    <t>Piła do metalu 300mm STALCO PERFECT S-68307</t>
  </si>
  <si>
    <t>https://stalco.pl/media/cennik/mini/5901466107935.jpg</t>
  </si>
  <si>
    <t>S-68310</t>
  </si>
  <si>
    <t>Piła do metalu 300mm STALCO PERFECT S-68310</t>
  </si>
  <si>
    <t>https://stalco.pl/media/cennik/mini/5901466107942.jpg</t>
  </si>
  <si>
    <t>S-73856</t>
  </si>
  <si>
    <t>Kij teleskopowy 1-2m STALCO PERFECT S-73856</t>
  </si>
  <si>
    <t>https://stalco.pl/media/cennik/mini/5901466108093.jpg</t>
  </si>
  <si>
    <t>S-73859</t>
  </si>
  <si>
    <t>Kij teleskopowy 1,6-3m STALCO PERFECT S-73859</t>
  </si>
  <si>
    <t>https://stalco.pl/media/cennik/mini/5901466108109.jpg</t>
  </si>
  <si>
    <t>S-64300</t>
  </si>
  <si>
    <t>Kotwa poliestrowa bez styrenu 300ml (1/12) STALCO PERFECT S-64300</t>
  </si>
  <si>
    <t>https://stalco.pl/media/cennik/mini/5901466109083.jpg</t>
  </si>
  <si>
    <t>S-64304</t>
  </si>
  <si>
    <t xml:space="preserve">Kotwa chemiczna winylowa 420ml STALCO PERFECT S-64304 </t>
  </si>
  <si>
    <t>https://stalco.pl/media/cennik/mini/5901466109090.jpg</t>
  </si>
  <si>
    <t>S-67822</t>
  </si>
  <si>
    <t>Obcinak do rur Al-Cu 3-25mm STALCO PERFECT S-67822</t>
  </si>
  <si>
    <t>https://stalco.pl/media/cennik/mini/5901466109342.jpg</t>
  </si>
  <si>
    <t>S-67825</t>
  </si>
  <si>
    <t>Obcinak do rur Al-Cu 3-35mm STALCO PERFECT S-67825</t>
  </si>
  <si>
    <t>https://stalco.pl/media/cennik/mini/5901466109359.jpg</t>
  </si>
  <si>
    <t>KSMK - 8X60</t>
  </si>
  <si>
    <t>Kołek do szybkiego montażu (PZ2) 8x60 kołnierz (100/900/63000) STALCO KSMK08060100</t>
  </si>
  <si>
    <t>S-67001</t>
  </si>
  <si>
    <t>Szczypce uniwersalne 160mm elekt. STALCO PERFECT S-67001</t>
  </si>
  <si>
    <t>https://stalco.pl/media/cennik/mini/5901466109434.jpg</t>
  </si>
  <si>
    <t>S-67004</t>
  </si>
  <si>
    <t>Szczypce uniwersalne 180mm elekt. STALCO PERFECT S-67004</t>
  </si>
  <si>
    <t>https://stalco.pl/media/cennik/mini/5901466109441.jpg</t>
  </si>
  <si>
    <t>S-67007</t>
  </si>
  <si>
    <t>Szczypce uniwersalne 200mm elekt. STALCO PERFECT S-67007</t>
  </si>
  <si>
    <t>https://stalco.pl/media/cennik/mini/5901466109458.jpg</t>
  </si>
  <si>
    <t>S-67010</t>
  </si>
  <si>
    <t>Obcinaczki boczne 160mm elektro STALCO PERFECT S-67010</t>
  </si>
  <si>
    <t>https://stalco.pl/media/cennik/mini/5901466109465.jpg</t>
  </si>
  <si>
    <t>S-67016</t>
  </si>
  <si>
    <t>Szczypce wydłużone proste 160mm elekt. STALCO PERFECT S-67016</t>
  </si>
  <si>
    <t>https://stalco.pl/media/cennik/mini/5901466109489.jpg</t>
  </si>
  <si>
    <t>S-67022</t>
  </si>
  <si>
    <t>Szczypce wydłużone proste 200mm elekt. STALCO PERFECT S-67022</t>
  </si>
  <si>
    <t>https://stalco.pl/media/cennik/mini/5901466109502.jpg</t>
  </si>
  <si>
    <t>S-67025</t>
  </si>
  <si>
    <t>Szczypce do izolacji 160mm elekt. STALCO PERFECT S-67025</t>
  </si>
  <si>
    <t>https://stalco.pl/media/cennik/mini/5901466109519.jpg</t>
  </si>
  <si>
    <t>S-67028</t>
  </si>
  <si>
    <t>Szczypce do rur 250mm nastawne elekt. STALCO PERFECT S-67028</t>
  </si>
  <si>
    <t>https://stalco.pl/media/cennik/mini/5901466109526.jpg</t>
  </si>
  <si>
    <t>S-36301</t>
  </si>
  <si>
    <t>Krążek ścierny samoprzylepny 125mm, gr.24 STALCO S-36301</t>
  </si>
  <si>
    <t>S-36304</t>
  </si>
  <si>
    <t>Krążek ścierny samoprzylepny 125mm, gr.36 STALCO S-36304</t>
  </si>
  <si>
    <t>S-36305</t>
  </si>
  <si>
    <t>Krążek ścierny samoprzylepny 125mm, gr.40 STALCO S-36305</t>
  </si>
  <si>
    <t>S-36306</t>
  </si>
  <si>
    <t>Krążek ścierny samoprzylepny 125mm, gr.60 STALCO S-36306</t>
  </si>
  <si>
    <t>S-36307</t>
  </si>
  <si>
    <t>Krążek ścierny samoprzylepny 125mm, gr.80 STALCO S-36307</t>
  </si>
  <si>
    <t>S-36308</t>
  </si>
  <si>
    <t>Krążek ścierny samoprzylepny 125mm, gr.100 STALCO S-36308</t>
  </si>
  <si>
    <t>S-36309</t>
  </si>
  <si>
    <t>Krążek ścierny samoprzylepny 125mm, gr.120 STALCO S-36309</t>
  </si>
  <si>
    <t>S-36310</t>
  </si>
  <si>
    <t>Krążek ścierny samoprzylepny 125mm, gr.150 STALCO S-36310</t>
  </si>
  <si>
    <t>S-36311</t>
  </si>
  <si>
    <t>Krążek ścierny samoprzylepny 125mm, gr.180 STALCO S-36311</t>
  </si>
  <si>
    <t>S-36312</t>
  </si>
  <si>
    <t>Krążek ścierny samoprzylepny 125mm, gr.220 STALCO S-36312</t>
  </si>
  <si>
    <t>S-36313</t>
  </si>
  <si>
    <t>Krążek ścierny samoprzylepny 125mm, gr.240 STALCO S-36313</t>
  </si>
  <si>
    <t>S-36314</t>
  </si>
  <si>
    <t>Papiery ścierny w rolce 115mmx50m gr.40 STALCO S-36314</t>
  </si>
  <si>
    <t>https://stalco.pl/media/cennik/mini/5901466109649.jpg</t>
  </si>
  <si>
    <t>S-36315</t>
  </si>
  <si>
    <t>Papiery ścierny w rolce 115mmx50m gr.60 STALCO S-36315</t>
  </si>
  <si>
    <t>https://stalco.pl/media/cennik/mini/5901466109656.jpg</t>
  </si>
  <si>
    <t>S-36316</t>
  </si>
  <si>
    <t>Papiery ścierny w rolce 115mmx50m gr.80 STALCO S-36316</t>
  </si>
  <si>
    <t>https://stalco.pl/media/cennik/mini/5901466109663.jpg</t>
  </si>
  <si>
    <t>S-36317</t>
  </si>
  <si>
    <t>Papiery ścierny w rolce 115mmx50m gr.100 STALCO S-36317</t>
  </si>
  <si>
    <t>https://stalco.pl/media/cennik/mini/5901466109670.jpg</t>
  </si>
  <si>
    <t>S-36318</t>
  </si>
  <si>
    <t>Papiery ścierny w rolce 115mmx50m gr.120 STALCO S-36318</t>
  </si>
  <si>
    <t>https://stalco.pl/media/cennik/mini/5901466109687.jpg</t>
  </si>
  <si>
    <t>S-36319</t>
  </si>
  <si>
    <t>Papiery ścierny w rolce 115mmx50m gr.150 STALCO S-36319</t>
  </si>
  <si>
    <t>https://stalco.pl/media/cennik/mini/5901466109694.jpg</t>
  </si>
  <si>
    <t>S-36320</t>
  </si>
  <si>
    <t>Papiery ścierny w rolce 115mmx50m gr.180 STALCO S-36320</t>
  </si>
  <si>
    <t>https://stalco.pl/media/cennik/mini/5901466109700.jpg</t>
  </si>
  <si>
    <t>S-36321</t>
  </si>
  <si>
    <t>Papiery ścierny w rolce 115mmx50m gr.220 STALCO S-36321</t>
  </si>
  <si>
    <t>https://stalco.pl/media/cennik/mini/5901466109717.jpg</t>
  </si>
  <si>
    <t>S-36322</t>
  </si>
  <si>
    <t>Papiery ścierny w rolce 115mmx50m gr.240 STALCO S-36322</t>
  </si>
  <si>
    <t>https://stalco.pl/media/cennik/mini/5901466109724.jpg</t>
  </si>
  <si>
    <t>S-36324</t>
  </si>
  <si>
    <t>Płótno ścierne arkusz gr 40 STALCO S-36324</t>
  </si>
  <si>
    <t>S-36325</t>
  </si>
  <si>
    <t>Płótno ścierne arkusz gr 60 STALCO S-36325</t>
  </si>
  <si>
    <t>S-36326</t>
  </si>
  <si>
    <t>Płótno ścierne arkusz gr 80 STALCO S-36326</t>
  </si>
  <si>
    <t>S-36327</t>
  </si>
  <si>
    <t>Płótno ścierne arkusz gr 100 STALCO S-36327</t>
  </si>
  <si>
    <t>S-36328</t>
  </si>
  <si>
    <t>Płótno ścierne arkusz gr 120 STALCO S-36328</t>
  </si>
  <si>
    <t>S-36329</t>
  </si>
  <si>
    <t>Płótno ścierne arkusz gr 150 STALCO S-36329</t>
  </si>
  <si>
    <t>S-36330</t>
  </si>
  <si>
    <t>Płótno ścierne arkusz gr 180 STALCO S-36330</t>
  </si>
  <si>
    <t>S-36331</t>
  </si>
  <si>
    <t>Płótno ścierne arkusz gr 220 STALCO S-36331</t>
  </si>
  <si>
    <t>S-36332</t>
  </si>
  <si>
    <t>Płótno ścierne arkusz gr 240 STALCO S-36332</t>
  </si>
  <si>
    <t>S-71351</t>
  </si>
  <si>
    <t>Wiertło do drewna świder 6x230mm STALCO PERFECT S-71351</t>
  </si>
  <si>
    <t>https://stalco.pl/media/cennik/mini/5901466109830.jpg</t>
  </si>
  <si>
    <t>S-71353</t>
  </si>
  <si>
    <t>Wiertło do drewna świder 8x230mm STALCO PERFECT S-71353</t>
  </si>
  <si>
    <t>https://stalco.pl/media/cennik/mini/5901466109847.jpg</t>
  </si>
  <si>
    <t>S-71355</t>
  </si>
  <si>
    <t>Wiertło do drewna świder 10x230mm STALCO PERFECT S-71355</t>
  </si>
  <si>
    <t>https://stalco.pl/media/cennik/mini/5901466109854.jpg</t>
  </si>
  <si>
    <t>S-71357</t>
  </si>
  <si>
    <t>Wiertło do drewna świder 12x230mm STALCO PERFECT S-71357</t>
  </si>
  <si>
    <t>https://stalco.pl/media/cennik/mini/5901466109861.jpg</t>
  </si>
  <si>
    <t>S-71359</t>
  </si>
  <si>
    <t>Wiertło do drewna świder 14x230mm STALCO PERFECT S-71359</t>
  </si>
  <si>
    <t>https://stalco.pl/media/cennik/mini/5901466109878.jpg</t>
  </si>
  <si>
    <t>S-71361</t>
  </si>
  <si>
    <t>Wiertło do drewna świder 16x230mm STALCO PERFECT S-71361</t>
  </si>
  <si>
    <t>https://stalco.pl/media/cennik/mini/5901466109885.jpg</t>
  </si>
  <si>
    <t>S-71363</t>
  </si>
  <si>
    <t>Wiertło do drewna świder 20x230mm STALCO PERFECT S-71363</t>
  </si>
  <si>
    <t>https://stalco.pl/media/cennik/mini/5901466109892.jpg</t>
  </si>
  <si>
    <t>S-71365</t>
  </si>
  <si>
    <t>Wiertło do drewna świder 22x230mm STALCO PERFECT S-71365</t>
  </si>
  <si>
    <t>https://stalco.pl/media/cennik/mini/5901466109908.jpg</t>
  </si>
  <si>
    <t>S-71367</t>
  </si>
  <si>
    <t>Wiertło do drewna świder 10x460mm STALCO PERFECT S-71367</t>
  </si>
  <si>
    <t>https://stalco.pl/media/cennik/mini/5901466109915.jpg</t>
  </si>
  <si>
    <t>S-71369</t>
  </si>
  <si>
    <t>Wiertło do drewna świder 12x460mm STALCO PERFECT S-71369</t>
  </si>
  <si>
    <t>https://stalco.pl/media/cennik/mini/5901466109922.jpg</t>
  </si>
  <si>
    <t>S-71371</t>
  </si>
  <si>
    <t>Wiertło do drewna świder 14x460mm STALCO PERFECT S-71371</t>
  </si>
  <si>
    <t>https://stalco.pl/media/cennik/mini/5901466109939.jpg</t>
  </si>
  <si>
    <t>S-71373</t>
  </si>
  <si>
    <t>Wiertło do drewna świder 16x460mm STALCO PERFECT S-71373</t>
  </si>
  <si>
    <t>https://stalco.pl/media/cennik/mini/5901466109946.jpg</t>
  </si>
  <si>
    <t>S-71375</t>
  </si>
  <si>
    <t>Wiertło do drewna świder 18x460mm STALCO PERFECT S-71375</t>
  </si>
  <si>
    <t>https://stalco.pl/media/cennik/mini/5901466109953.jpg</t>
  </si>
  <si>
    <t>S-71377</t>
  </si>
  <si>
    <t>Wiertło do drewna świder 20x460mm STALCO PERFECT S-71377</t>
  </si>
  <si>
    <t>https://stalco.pl/media/cennik/mini/5901466109960.jpg</t>
  </si>
  <si>
    <t>S-71379</t>
  </si>
  <si>
    <t>Wiertło do drewna świder 22x460mm STALCO PERFECT S-71379</t>
  </si>
  <si>
    <t>https://stalco.pl/media/cennik/mini/5901466109977.jpg</t>
  </si>
  <si>
    <t>S-71381</t>
  </si>
  <si>
    <t>Wiertło do drewna 16mm STALCO PERFECT S-71381</t>
  </si>
  <si>
    <t>https://stalco.pl/media/cennik/mini/5901466109984.jpg</t>
  </si>
  <si>
    <t>S-71383</t>
  </si>
  <si>
    <t>Wiertło do drewna 18mm STALCO PERFECT S-71383</t>
  </si>
  <si>
    <t>https://stalco.pl/media/cennik/mini/5901466109991.jpg</t>
  </si>
  <si>
    <t>S-71385</t>
  </si>
  <si>
    <t>Wiertło do drewna 20mm STALCO PERFECT S-71385</t>
  </si>
  <si>
    <t>https://stalco.pl/media/cennik/mini/5901466110003.jpg</t>
  </si>
  <si>
    <t>S-71387</t>
  </si>
  <si>
    <t>Wiertło do drewna 22mm STALCO PERFECT S-71387</t>
  </si>
  <si>
    <t>https://stalco.pl/media/cennik/mini/5901466110010.jpg</t>
  </si>
  <si>
    <t>S-71389</t>
  </si>
  <si>
    <t>Wiertło do drewna 25mm STALCO PERFECT S-71389</t>
  </si>
  <si>
    <t>https://stalco.pl/media/cennik/mini/5901466110027.jpg</t>
  </si>
  <si>
    <t>S-71391</t>
  </si>
  <si>
    <t>Wiertło do drewna 28mm STALCO PERFECT S-71391</t>
  </si>
  <si>
    <t>https://stalco.pl/media/cennik/mini/5901466110034.jpg</t>
  </si>
  <si>
    <t>S-71393</t>
  </si>
  <si>
    <t>Wiertło do drewna 32mm STALCO PERFECT S-71393</t>
  </si>
  <si>
    <t>https://stalco.pl/media/cennik/mini/5901466110041.jpg</t>
  </si>
  <si>
    <t>S-71395</t>
  </si>
  <si>
    <t>Wiertło do drewna cylindryczne 3x61mm STALCO PERFECT S-71395</t>
  </si>
  <si>
    <t>https://stalco.pl/media/cennik/mini/5901466110058.jpg</t>
  </si>
  <si>
    <t>S-71397</t>
  </si>
  <si>
    <t>Wiertło do drewna cylindryczne 4x75mm STALCO PERFECT S-71397</t>
  </si>
  <si>
    <t>https://stalco.pl/media/cennik/mini/5901466110065.jpg</t>
  </si>
  <si>
    <t>S-71399</t>
  </si>
  <si>
    <t>Wiertło do drewna cylindryczne 5x86mm STALCO PERFECT S-71399</t>
  </si>
  <si>
    <t>https://stalco.pl/media/cennik/mini/5901466110072.jpg</t>
  </si>
  <si>
    <t>S-71401</t>
  </si>
  <si>
    <t>Wiertło do drewna cylindryczne 6x93mm STALCO PERFECT S-71401</t>
  </si>
  <si>
    <t>https://stalco.pl/media/cennik/mini/5901466110089.jpg</t>
  </si>
  <si>
    <t>S-71403</t>
  </si>
  <si>
    <t>Wiertło do drewna cylindryczne 8x117mm STALCO PERFECT S-71403</t>
  </si>
  <si>
    <t>https://stalco.pl/media/cennik/mini/5901466110096.jpg</t>
  </si>
  <si>
    <t>S-71405</t>
  </si>
  <si>
    <t>Wiertło do drewna cylindryczne 10x133mm STALCO PERFECT S-71405</t>
  </si>
  <si>
    <t>https://stalco.pl/media/cennik/mini/5901466110102.jpg</t>
  </si>
  <si>
    <t>S-71407</t>
  </si>
  <si>
    <t>Wiertło do drewna cylindryczne 12x151mm STALCO PERFECT S-71407</t>
  </si>
  <si>
    <t>https://stalco.pl/media/cennik/mini/5901466110119.jpg</t>
  </si>
  <si>
    <t>S081564327</t>
  </si>
  <si>
    <t>08_CHEMIA TECHNICZNA I BUDOWLANA</t>
  </si>
  <si>
    <t>Grunt akrylowy głęboko penetrujący 5L STALCO PERFECT S081564327</t>
  </si>
  <si>
    <t>https://stalco.pl/media/cennik/mini/5901466110126.jpg</t>
  </si>
  <si>
    <t>S-40554</t>
  </si>
  <si>
    <t>Drabina przemysłowa 150kg 3 elementy 8 stopni aluminiowa STALCO S-40554</t>
  </si>
  <si>
    <t>https://stalco.pl/media/cennik/mini/5901466110133.jpg</t>
  </si>
  <si>
    <t>S-40560</t>
  </si>
  <si>
    <t>Drabina przemysłowa 150kg 3 elementy 10 stopni aluminiowa STALCO S-40560</t>
  </si>
  <si>
    <t>https://stalco.pl/media/cennik/mini/5901466110140.jpg</t>
  </si>
  <si>
    <t>S-40566</t>
  </si>
  <si>
    <t>Drabina przemysłowa 150kg 3 elementy 12 stopni aluminiowa STALCO S-40566</t>
  </si>
  <si>
    <t>https://stalco.pl/media/cennik/mini/5901466110157.jpg</t>
  </si>
  <si>
    <t>S-71211</t>
  </si>
  <si>
    <t>Tarcza ścierna listkowa 115 gr.40 alotex STALCO PERFECT S-71211</t>
  </si>
  <si>
    <t>https://stalco.pl/media/cennik/mini/5901466110164.jpg</t>
  </si>
  <si>
    <t>S-71214</t>
  </si>
  <si>
    <t>Tarcza ścierna listkowa 115 gr.60 alotex STALCO PERFECT S-71214</t>
  </si>
  <si>
    <t>https://stalco.pl/media/cennik/mini/5901466110171.jpg</t>
  </si>
  <si>
    <t>S-71217</t>
  </si>
  <si>
    <t>Tarcza ścierna listkowa 115 gr.80 alotex STALCO PERFECT S-71217</t>
  </si>
  <si>
    <t>https://stalco.pl/media/cennik/mini/5901466110188.jpg</t>
  </si>
  <si>
    <t>S-71220</t>
  </si>
  <si>
    <t>Tarcza ścierna listkowa 115 gr.100 alotex STALCO PERFECT S-71220</t>
  </si>
  <si>
    <t>https://stalco.pl/media/cennik/mini/5901466110195.jpg</t>
  </si>
  <si>
    <t>S-71223</t>
  </si>
  <si>
    <t>Tarcza ścierna listkowa 125 gr.40 alotex STALCO PERFECT S-71223</t>
  </si>
  <si>
    <t>https://stalco.pl/media/cennik/mini/5901466110201.jpg</t>
  </si>
  <si>
    <t>S-71226</t>
  </si>
  <si>
    <t>Tarcza ścierna listkowa 125 gr.60 alotex STALCO PERFECT S-71226</t>
  </si>
  <si>
    <t>https://stalco.pl/media/cennik/mini/5901466110218.jpg</t>
  </si>
  <si>
    <t>S-71229</t>
  </si>
  <si>
    <t>Tarcza ścierna listkowa 125 gr.80 alotex STALCO PERFECT S-71229</t>
  </si>
  <si>
    <t>https://stalco.pl/media/cennik/mini/5901466110225.jpg</t>
  </si>
  <si>
    <t>S-71232</t>
  </si>
  <si>
    <t>Tarcza ścierna listkowa 125 gr.100 alotex STALCO PERFECT S-71232</t>
  </si>
  <si>
    <t>https://stalco.pl/media/cennik/mini/5901466110232.jpg</t>
  </si>
  <si>
    <t>S-71235</t>
  </si>
  <si>
    <t>Tarcza ścierna listkowa 115 gr.40 cyrkon STALCO PERFECT S-71235</t>
  </si>
  <si>
    <t>https://stalco.pl/media/cennik/mini/5901466110249.jpg</t>
  </si>
  <si>
    <t>S-71238</t>
  </si>
  <si>
    <t>Tarcza ścierna listkowa 115 gr.60 cyrkon STALCO PERFECT S-71238</t>
  </si>
  <si>
    <t>https://stalco.pl/media/cennik/mini/5901466110256.jpg</t>
  </si>
  <si>
    <t>S-71241</t>
  </si>
  <si>
    <t>Tarcza ścierna listkowa 115 gr.80 cyrkon STALCO PERFECT S-71241</t>
  </si>
  <si>
    <t>https://stalco.pl/media/cennik/mini/5901466110263.jpg</t>
  </si>
  <si>
    <t>S-71244</t>
  </si>
  <si>
    <t>Tarcza ścierna listkowa 115 gr.100 cyrkon STALCO PERFECT S-71244</t>
  </si>
  <si>
    <t>https://stalco.pl/media/cennik/mini/5901466110270.jpg</t>
  </si>
  <si>
    <t>S-71247</t>
  </si>
  <si>
    <t>Tarcza ścierna listkowa 125 gr.40 cyrkon STALCO PERFECT S-71247</t>
  </si>
  <si>
    <t>https://stalco.pl/media/cennik/mini/5901466110287.jpg</t>
  </si>
  <si>
    <t>S-71250</t>
  </si>
  <si>
    <t>Tarcza ścierna listkowa 125 gr.60 cyrkon STALCO PERFECT S-71250</t>
  </si>
  <si>
    <t>https://stalco.pl/media/cennik/mini/5901466110294.jpg</t>
  </si>
  <si>
    <t>S-71253</t>
  </si>
  <si>
    <t>Tarcza ścierna listkowa 125 gr.80 cyrkon STALCO PERFECT S-71253</t>
  </si>
  <si>
    <t>https://stalco.pl/media/cennik/mini/5901466110300.jpg</t>
  </si>
  <si>
    <t>S-71256</t>
  </si>
  <si>
    <t>Tarcza ścierna listkowa 125 gr.120 cyrkon STALCO PERFECT S-71256</t>
  </si>
  <si>
    <t>https://stalco.pl/media/cennik/mini/5901466110317.jpg</t>
  </si>
  <si>
    <t>S-73211</t>
  </si>
  <si>
    <t>Paca nierdzewna 280mm ząb FROSI mały STALCO PERFECT S-73211</t>
  </si>
  <si>
    <t>https://stalco.pl/media/cennik/mini/5901466110324.jpg</t>
  </si>
  <si>
    <t>S-73212</t>
  </si>
  <si>
    <t>Paca nierdzewna 280mm ząb FROSI duży STALCO PERFECT S-73212</t>
  </si>
  <si>
    <t>https://stalco.pl/media/cennik/mini/5901466110331.jpg</t>
  </si>
  <si>
    <t>S-73361</t>
  </si>
  <si>
    <t>Szpachla malarska korkowa 40mm stal nierdz. STALCO PERFECT S-73361</t>
  </si>
  <si>
    <t>https://stalco.pl/media/cennik/mini/5901466110348.jpg</t>
  </si>
  <si>
    <t>S-73363</t>
  </si>
  <si>
    <t>Szpachla malarska korkowa 60mm stal nierdz. STALCO PERFECT S-73363</t>
  </si>
  <si>
    <t>https://stalco.pl/media/cennik/mini/5901466110355.jpg</t>
  </si>
  <si>
    <t>S-73365</t>
  </si>
  <si>
    <t>Szpachla malarska korkowa 80mm stal nierdz. STALCO PERFECT S-73365</t>
  </si>
  <si>
    <t>https://stalco.pl/media/cennik/mini/5901466110362.jpg</t>
  </si>
  <si>
    <t>S-73367</t>
  </si>
  <si>
    <t>Szpachla malarska korkowa 100mm stal nierdz. STALCO PERFECT S-73367</t>
  </si>
  <si>
    <t>https://stalco.pl/media/cennik/mini/5901466110379.jpg</t>
  </si>
  <si>
    <t>S-73369</t>
  </si>
  <si>
    <t>Szpachla malarska korkowa 120mm stal nierdz. STALCO PERFECT S-73369</t>
  </si>
  <si>
    <t>https://stalco.pl/media/cennik/mini/5901466110386.jpg</t>
  </si>
  <si>
    <t>S-73371</t>
  </si>
  <si>
    <t>Szpachla malarska korkowa 150mm nierdz. + bit PH2 STALCO PERFECT S-73371</t>
  </si>
  <si>
    <t>https://stalco.pl/media/cennik/mini/5901466110393.jpg</t>
  </si>
  <si>
    <t>HO - 10X120</t>
  </si>
  <si>
    <t>Hak oczkowy 10x120 (25/225) STALCO HO10120</t>
  </si>
  <si>
    <t>HO - 10X160</t>
  </si>
  <si>
    <t>Hak oczkowy 10x160 (25/150) STALCO HO10160</t>
  </si>
  <si>
    <t>HO - 10X190</t>
  </si>
  <si>
    <t>Hak oczkowy 10x190 (25/150) STALCO HO10190</t>
  </si>
  <si>
    <t>HO - 10X230</t>
  </si>
  <si>
    <t>Hak oczkowy 10x230 (25/100) STALCO HO10230</t>
  </si>
  <si>
    <t>HO - 10X300</t>
  </si>
  <si>
    <t>Hak oczkowy 10x300 (25/100) STALCO HO10300</t>
  </si>
  <si>
    <t>URG - 5"</t>
  </si>
  <si>
    <t>Uchwyt pojedynczy do rur z gumą (130-140mm) 5” (10/50) STALCO URG500</t>
  </si>
  <si>
    <t>https://stalco.pl/media/cennik/mini/5901466110478.jpg</t>
  </si>
  <si>
    <t>S-40588</t>
  </si>
  <si>
    <t>Drabina malarska dwustronna 2x4 stopnie drewniana STALCO S-40588</t>
  </si>
  <si>
    <t>https://stalco.pl/media/cennik/mini/5901466110485.jpg</t>
  </si>
  <si>
    <t>S-40591</t>
  </si>
  <si>
    <t>Drabina malarska dwustronna 2x5 stopni drewniana STALCO S-40591</t>
  </si>
  <si>
    <t>https://stalco.pl/media/cennik/mini/5901466110492.jpg</t>
  </si>
  <si>
    <t>S-40594</t>
  </si>
  <si>
    <t>Drabina malarska dwustronna 2x6 stopni drewniana STALCO S-40594</t>
  </si>
  <si>
    <t>https://stalco.pl/media/cennik/mini/5901466110508.jpg</t>
  </si>
  <si>
    <t>S-40597</t>
  </si>
  <si>
    <t>Drabina malarska dwustronna 2x7 stopni drewniana STALCO S-40597</t>
  </si>
  <si>
    <t>https://stalco.pl/media/cennik/mini/5901466110515.jpg</t>
  </si>
  <si>
    <t>S-40600</t>
  </si>
  <si>
    <t>Drabina malarska dwustronna 2x8 stopni drewniana STALCO S-40600</t>
  </si>
  <si>
    <t>https://stalco.pl/media/cennik/mini/5901466110522.jpg</t>
  </si>
  <si>
    <t>S-40603</t>
  </si>
  <si>
    <t>Drabina malarska dwustronna 2x9 stopni drewniana STALCO S-40603</t>
  </si>
  <si>
    <t>https://stalco.pl/media/cennik/mini/5901466110539.jpg</t>
  </si>
  <si>
    <t>S-40606</t>
  </si>
  <si>
    <t>Drabina malarska dwustronna 2x10 stopni drewniana STALCO S-40606</t>
  </si>
  <si>
    <t>https://stalco.pl/media/cennik/mini/5901466110546.jpg</t>
  </si>
  <si>
    <t>S-16614</t>
  </si>
  <si>
    <t>Nożyce do prętów 350mm STALCO S-16614</t>
  </si>
  <si>
    <t>https://stalco.pl/media/cennik/mini/5901466110553.jpg</t>
  </si>
  <si>
    <t>S-16618</t>
  </si>
  <si>
    <t>Nożyce do prętów 450mm STALCO S-16618</t>
  </si>
  <si>
    <t>https://stalco.pl/media/cennik/mini/5901466110560.jpg</t>
  </si>
  <si>
    <t>S-16624</t>
  </si>
  <si>
    <t>Nożyce do prętów 600mm STALCO S-16624</t>
  </si>
  <si>
    <t>https://stalco.pl/media/cennik/mini/5901466110577.jpg</t>
  </si>
  <si>
    <t>S-16630</t>
  </si>
  <si>
    <t>Nożyce do prętów 750mm STALCO S-16630</t>
  </si>
  <si>
    <t>https://stalco.pl/media/cennik/mini/5901466110584.jpg</t>
  </si>
  <si>
    <t>S-16636</t>
  </si>
  <si>
    <t>Nożyce do prętów 900mm STALCO S-16636</t>
  </si>
  <si>
    <t>https://stalco.pl/media/cennik/mini/5901466110591.jpg</t>
  </si>
  <si>
    <t>S-40614</t>
  </si>
  <si>
    <t>Drabina teleskopowa 11 stopni - aluminiowa 3,2m STALCO S-40614</t>
  </si>
  <si>
    <t>https://stalco.pl/media/cennik/mini/5901466110607.jpg</t>
  </si>
  <si>
    <t>S-23201</t>
  </si>
  <si>
    <t>Wiertło do szkła 3x50mm STALCO S-23201</t>
  </si>
  <si>
    <t>https://stalco.pl/media/cennik/mini/5901466110614.jpg</t>
  </si>
  <si>
    <t>S-23204</t>
  </si>
  <si>
    <t>Wiertło do szkła 4x60mm STALCO S-23204</t>
  </si>
  <si>
    <t>https://stalco.pl/media/cennik/mini/5901466110621.jpg</t>
  </si>
  <si>
    <t>S-23207</t>
  </si>
  <si>
    <t>Wiertło do szkła 5x70mm STALCO S-23207</t>
  </si>
  <si>
    <t>https://stalco.pl/media/cennik/mini/5901466110638.jpg</t>
  </si>
  <si>
    <t>S-23210</t>
  </si>
  <si>
    <t>Wiertło do szkła 6x75mm STALCO S-23210</t>
  </si>
  <si>
    <t>https://stalco.pl/media/cennik/mini/5901466110645.jpg</t>
  </si>
  <si>
    <t>S-23213</t>
  </si>
  <si>
    <t>Wiertło do szkła 8x80mm STALCO S-23213</t>
  </si>
  <si>
    <t>https://stalco.pl/media/cennik/mini/5901466110652.jpg</t>
  </si>
  <si>
    <t>S-23216</t>
  </si>
  <si>
    <t>Wiertło do szkła 10x100mm STALCO S-23216</t>
  </si>
  <si>
    <t>https://stalco.pl/media/cennik/mini/5901466110669.jpg</t>
  </si>
  <si>
    <t>S-23219</t>
  </si>
  <si>
    <t>Wiertło do szkła 12x100mm STALCO S-23219</t>
  </si>
  <si>
    <t>https://stalco.pl/media/cennik/mini/5901466110676.jpg</t>
  </si>
  <si>
    <t>S-62241</t>
  </si>
  <si>
    <t>Tarcza ścierna listkowa 125mm gr.40 alotex STALCO S-62241</t>
  </si>
  <si>
    <t>https://stalco.pl/media/cennik/mini/5901466110683.jpg</t>
  </si>
  <si>
    <t>S-62244</t>
  </si>
  <si>
    <t>Tarcza ścierna listkowa 125mm gr.60 alotex STALCO S-62244</t>
  </si>
  <si>
    <t>https://stalco.pl/media/cennik/mini/5901466110690.jpg</t>
  </si>
  <si>
    <t>S-62247</t>
  </si>
  <si>
    <t>Tarcza ścierna listkowa 125mm gr.80 alotex STALCO S-62247</t>
  </si>
  <si>
    <t>https://stalco.pl/media/cennik/mini/5901466110706.jpg</t>
  </si>
  <si>
    <t>S-62250</t>
  </si>
  <si>
    <t>Tarcza ścierna listkowa 125mm gr.100 alotex STALCO S-62250</t>
  </si>
  <si>
    <t>https://stalco.pl/media/cennik/mini/5901466110713.jpg</t>
  </si>
  <si>
    <t>S-18724</t>
  </si>
  <si>
    <t>Brzeszczot bi-metal 300mm STALCO S-18724</t>
  </si>
  <si>
    <t>https://stalco.pl/media/cennik/mini/5901466110720.jpg</t>
  </si>
  <si>
    <t>S-68318</t>
  </si>
  <si>
    <t>Brzeszczot kobaltowy 300mm STALCO PERFECT S-68318</t>
  </si>
  <si>
    <t>https://stalco.pl/media/cennik/mini/5901466110737.jpg</t>
  </si>
  <si>
    <t>S-40527</t>
  </si>
  <si>
    <t>Drabina domowa dwustronna 150kg 2x3 stopnie aluminiowa STALCO S-40527</t>
  </si>
  <si>
    <t>https://stalco.pl/media/cennik/mini/5901466110744.jpg</t>
  </si>
  <si>
    <t>S-40525</t>
  </si>
  <si>
    <t>Drabina domowa dwustronna 150kg 2x2 stopnie aluminiowa STALCO S-40525</t>
  </si>
  <si>
    <t>https://stalco.pl/media/cennik/mini/5901466110751.jpg</t>
  </si>
  <si>
    <t>S-28406</t>
  </si>
  <si>
    <t>Wiertło diamentowe 6mm STALCO S-28406</t>
  </si>
  <si>
    <t>https://stalco.pl/media/cennik/mini/5901466110829.jpg</t>
  </si>
  <si>
    <t>S-28408</t>
  </si>
  <si>
    <t>Wiertło diamentowe 8mm STALCO S-28408</t>
  </si>
  <si>
    <t>https://stalco.pl/media/cennik/mini/5901466110836.jpg</t>
  </si>
  <si>
    <t>S-28410</t>
  </si>
  <si>
    <t>Wiertło diamentowe 10mm STALCO S-28410</t>
  </si>
  <si>
    <t>https://stalco.pl/media/cennik/mini/5901466110843.jpg</t>
  </si>
  <si>
    <t>S-28412</t>
  </si>
  <si>
    <t>Wiertło diamentowe 12mm STALCO S-28412</t>
  </si>
  <si>
    <t>https://stalco.pl/media/cennik/mini/5901466110850.jpg</t>
  </si>
  <si>
    <t>S-28465</t>
  </si>
  <si>
    <t>Otwornica diamentowa 65mm STALCO S-28465</t>
  </si>
  <si>
    <t>https://stalco.pl/media/cennik/mini/5901466110867.jpg</t>
  </si>
  <si>
    <t>S-28427</t>
  </si>
  <si>
    <t>Wiertła diamentowe 4-12mm kpl. 7elem. STALCO S-28427</t>
  </si>
  <si>
    <t>https://stalco.pl/media/cennik/mini/5901466110874.jpg</t>
  </si>
  <si>
    <t>S-28426</t>
  </si>
  <si>
    <t>Otwornice diamentowe 16-35mm kpl. 6elem. STALCO S-28426</t>
  </si>
  <si>
    <t>https://stalco.pl/media/cennik/mini/5901466110881.jpg</t>
  </si>
  <si>
    <t>S-70135</t>
  </si>
  <si>
    <t>Klej do pistoletu. 0,3m (1kg - 35szt.) STALCO PERFECT S-70135</t>
  </si>
  <si>
    <t>https://stalco.pl/media/cennik/mini/5901466110904.jpg</t>
  </si>
  <si>
    <t>S-38145</t>
  </si>
  <si>
    <t>Siatka podtynkowa 145g/m2 /50m/1650m STALCO S-38145</t>
  </si>
  <si>
    <t>M2</t>
  </si>
  <si>
    <t>https://stalco.pl/media/cennik/mini/5901466110942.jpg</t>
  </si>
  <si>
    <t>S-74165</t>
  </si>
  <si>
    <t>Siatka podtynkowa 165g/m2/50m/1650m STALCO PERFECT S-74165</t>
  </si>
  <si>
    <t>https://stalco.pl/media/cennik/mini/5901466110959.jpg</t>
  </si>
  <si>
    <t>S-77124</t>
  </si>
  <si>
    <t>Adapter 1/2” - 3/4” STALCO PERFECT S-77124</t>
  </si>
  <si>
    <t>S-85591</t>
  </si>
  <si>
    <t>https://stalco.pl/media/cennik/mini/5901466110980.jpg</t>
  </si>
  <si>
    <t>S-77128</t>
  </si>
  <si>
    <t>Adapter 1/2” - 3/8” STALCO PERFECT S-77128</t>
  </si>
  <si>
    <t>S-85589</t>
  </si>
  <si>
    <t>https://stalco.pl/media/cennik/mini/5901466110997.jpg</t>
  </si>
  <si>
    <t>S-77342</t>
  </si>
  <si>
    <t>Adapter 3/4” - 1/2” STALCO PERFECT S-77342</t>
  </si>
  <si>
    <t>S-85593</t>
  </si>
  <si>
    <t>https://stalco.pl/media/cennik/mini/5901466111000.jpg</t>
  </si>
  <si>
    <t>S-77382</t>
  </si>
  <si>
    <t>Adapter 3/8” - 1/2” STALCO PERFECT S-77382</t>
  </si>
  <si>
    <t>S-85587</t>
  </si>
  <si>
    <t>https://stalco.pl/media/cennik/mini/5901466111017.jpg</t>
  </si>
  <si>
    <t>S-77008</t>
  </si>
  <si>
    <t>Zestaw nasadek 1/4” 11elem. STALCO PERFECT S-77008</t>
  </si>
  <si>
    <t>https://stalco.pl/media/cennik/mini/5901466111024.jpg</t>
  </si>
  <si>
    <t>S-77009</t>
  </si>
  <si>
    <t>Zestaw nasadek 3/8” 10elem. STALCO PERFECT S-77009</t>
  </si>
  <si>
    <t>https://stalco.pl/media/cennik/mini/5901466111031.jpg</t>
  </si>
  <si>
    <t>S-77010</t>
  </si>
  <si>
    <t>Zestaw nasadek 1/2” 10elem. CrV STALCO PERFECT S-77010</t>
  </si>
  <si>
    <t>https://stalco.pl/media/cennik/mini/5901466111048.jpg</t>
  </si>
  <si>
    <t>S-77012</t>
  </si>
  <si>
    <t>Zestaw nasadek 1/2” 6elem. długie STALCO PERFECT S-77012</t>
  </si>
  <si>
    <t>https://stalco.pl/media/cennik/mini/5901466111055.jpg</t>
  </si>
  <si>
    <t>S-77112</t>
  </si>
  <si>
    <t>Zestaw nasadek 1/2” 9elem Torx wew. STALCO PERFECT S-77112</t>
  </si>
  <si>
    <t>https://stalco.pl/media/cennik/mini/5901466111062.jpg</t>
  </si>
  <si>
    <t>S-77138</t>
  </si>
  <si>
    <t>Zestaw nasadek 3/8” 8elem. Torx wew. STALCO PERFECT S-77138</t>
  </si>
  <si>
    <t>https://stalco.pl/media/cennik/mini/5901466111079.jpg</t>
  </si>
  <si>
    <t>S-77211</t>
  </si>
  <si>
    <t>Zestaw nasadek 1/4”+3/8”+1/2” 11elem. Torx wew. STALCO PERFECT S-77211</t>
  </si>
  <si>
    <t>https://stalco.pl/media/cennik/mini/5901466111086.jpg</t>
  </si>
  <si>
    <t>S-77312</t>
  </si>
  <si>
    <t>Zestaw nasadek 1/2” 9elem. Torx zew. STALCO PERFECT S-77312</t>
  </si>
  <si>
    <t>https://stalco.pl/media/cennik/mini/5901466111093.jpg</t>
  </si>
  <si>
    <t>S-77410</t>
  </si>
  <si>
    <t>Zestaw nasadek 1/4”+3/8”+1/2” 12elem. Torx zew. STALCO PERFECT S-77410</t>
  </si>
  <si>
    <t>https://stalco.pl/media/cennik/mini/5901466111109.jpg</t>
  </si>
  <si>
    <t>S-77314</t>
  </si>
  <si>
    <t>Zestaw nasadek 1/2” 10elem. Hex zew. STALCO PERFECT S-77314</t>
  </si>
  <si>
    <t>https://stalco.pl/media/cennik/mini/5901466111116.jpg</t>
  </si>
  <si>
    <t>S-77912</t>
  </si>
  <si>
    <t>Przedłużka elastyczna 1/2” 200mm CrV STALCO PERFECT S-77912</t>
  </si>
  <si>
    <t>S-85641</t>
  </si>
  <si>
    <t>https://stalco.pl/media/cennik/mini/5901466111123.jpg</t>
  </si>
  <si>
    <t>S-77914</t>
  </si>
  <si>
    <t>Przedłużka elastyczna 1/4” 150mm CrV STALCO PERFECT S-77914</t>
  </si>
  <si>
    <t>S-85639</t>
  </si>
  <si>
    <t>https://stalco.pl/media/cennik/mini/5901466111130.jpg</t>
  </si>
  <si>
    <t>S-77207</t>
  </si>
  <si>
    <t>Przedłużka 1/2” 75mm CrV STALCO PERFECT S-77207</t>
  </si>
  <si>
    <t>S-85621</t>
  </si>
  <si>
    <t>https://stalco.pl/media/cennik/mini/5901466111147.jpg</t>
  </si>
  <si>
    <t>S-77212</t>
  </si>
  <si>
    <t>Przedłużka 1/2” 125mm CrV STALCO PERFECT S-77212</t>
  </si>
  <si>
    <t>S-85623</t>
  </si>
  <si>
    <t>https://stalco.pl/media/cennik/mini/5901466111154.jpg</t>
  </si>
  <si>
    <t>S-77220</t>
  </si>
  <si>
    <t>Przedłużka 1/2” 200mm CrV STALCO PERFECT S-77220</t>
  </si>
  <si>
    <t>https://stalco.pl/media/cennik/mini/5901466111161.jpg</t>
  </si>
  <si>
    <t>S-77224</t>
  </si>
  <si>
    <t>Przedłużka 1/2” 250mm CrV STALCO PERFECT S-77224</t>
  </si>
  <si>
    <t>S-85625</t>
  </si>
  <si>
    <t>https://stalco.pl/media/cennik/mini/5901466111178.jpg</t>
  </si>
  <si>
    <t>S-77407</t>
  </si>
  <si>
    <t>Przedłużka 1/4” 75mm CrV STALCO PERFECT S-77407</t>
  </si>
  <si>
    <t>S-85597</t>
  </si>
  <si>
    <t>https://stalco.pl/media/cennik/mini/5901466111185.jpg</t>
  </si>
  <si>
    <t>S-77415</t>
  </si>
  <si>
    <t>Przedłużka 1/4” 150mm CrV STALCO PERFECT S-77415</t>
  </si>
  <si>
    <t>S-85601</t>
  </si>
  <si>
    <t>https://stalco.pl/media/cennik/mini/5901466111192.jpg</t>
  </si>
  <si>
    <t>S-77420</t>
  </si>
  <si>
    <t>Przedłużka 3/4” 200mm CrV STALCO PERFECT S-77420</t>
  </si>
  <si>
    <t>https://stalco.pl/media/cennik/mini/5901466111208.jpg</t>
  </si>
  <si>
    <t>S-77439</t>
  </si>
  <si>
    <t>Przedłużka 3/4” 400mm CrV STALCO PERFECT S-77439</t>
  </si>
  <si>
    <t>S-85637</t>
  </si>
  <si>
    <t>https://stalco.pl/media/cennik/mini/5901466111215.jpg</t>
  </si>
  <si>
    <t>S-77712</t>
  </si>
  <si>
    <t>Przegub uniwersalny 1/2” CrV STALCO PERFECT S-77712</t>
  </si>
  <si>
    <t>S-85647</t>
  </si>
  <si>
    <t>https://stalco.pl/media/cennik/mini/5901466111222.jpg</t>
  </si>
  <si>
    <t>S-77714</t>
  </si>
  <si>
    <t>Przegub uniwersalny 1/4” CrV STALCO PERFECT S-77714</t>
  </si>
  <si>
    <t>S-85643</t>
  </si>
  <si>
    <t>https://stalco.pl/media/cennik/mini/5901466111239.jpg</t>
  </si>
  <si>
    <t>S-77716</t>
  </si>
  <si>
    <t>Przegub uniwersalny 3/4” CrV STALCO PERFECT S-77716</t>
  </si>
  <si>
    <t>S-85649</t>
  </si>
  <si>
    <t>https://stalco.pl/media/cennik/mini/5901466111246.jpg</t>
  </si>
  <si>
    <t>S-77225</t>
  </si>
  <si>
    <t>Rękojeść przesuwna 1/2” 250mm STALCO PERFECT S-77225</t>
  </si>
  <si>
    <t>S-85655</t>
  </si>
  <si>
    <t>https://stalco.pl/media/cennik/mini/5901466111253.jpg</t>
  </si>
  <si>
    <t>S-77412</t>
  </si>
  <si>
    <t>Rękojeść przesuwna 1/4” 115mm STALCO PERFECT S-77412</t>
  </si>
  <si>
    <t>S-85651</t>
  </si>
  <si>
    <t>https://stalco.pl/media/cennik/mini/5901466111260.jpg</t>
  </si>
  <si>
    <t>S-77446</t>
  </si>
  <si>
    <t>Rękojeść przesuwna 3/4” 460mm STALCO PERFECT S-77446</t>
  </si>
  <si>
    <t>S-85657</t>
  </si>
  <si>
    <t>https://stalco.pl/media/cennik/mini/5901466111277.jpg</t>
  </si>
  <si>
    <t>S-77817</t>
  </si>
  <si>
    <t>Rękojeść przesuwna 3/8” 165mm STALCO PERFECT S-77817</t>
  </si>
  <si>
    <t>S-85653</t>
  </si>
  <si>
    <t>https://stalco.pl/media/cennik/mini/5901466111284.jpg</t>
  </si>
  <si>
    <t>S-77230</t>
  </si>
  <si>
    <t>Rękojeść fajkowa 1/2” 300mm STALCO PERFECT S-77230</t>
  </si>
  <si>
    <t>S-85659</t>
  </si>
  <si>
    <t>https://stalco.pl/media/cennik/mini/5901466111291.jpg</t>
  </si>
  <si>
    <t>S-77440</t>
  </si>
  <si>
    <t>Rękojeść fajkowa 3/4” 450mm STALCO PERFECT S-77440</t>
  </si>
  <si>
    <t>S-85661</t>
  </si>
  <si>
    <t>https://stalco.pl/media/cennik/mini/5901466111307.jpg</t>
  </si>
  <si>
    <t>S-77229</t>
  </si>
  <si>
    <t>Grzechotka 1/2” 250mm rękojeść stalowa STALCO PERFECT S-77229</t>
  </si>
  <si>
    <t>https://stalco.pl/media/cennik/mini/5901466111314.jpg</t>
  </si>
  <si>
    <t>S-77414</t>
  </si>
  <si>
    <t>Grzechotka 1/4” 145mm rękojeść stalowa STALCO PERFECT S-77414</t>
  </si>
  <si>
    <t>https://stalco.pl/media/cennik/mini/5901466111321.jpg</t>
  </si>
  <si>
    <t>S-77435</t>
  </si>
  <si>
    <t>Grzechotka 3/4” 500mm rękojeść stalowa STALCO PERFECT S-77435</t>
  </si>
  <si>
    <t>https://stalco.pl/media/cennik/mini/5901466111338.jpg</t>
  </si>
  <si>
    <t>S-77820</t>
  </si>
  <si>
    <t>Grzechotka 3/8” 200mm rękojeść stalowa STALCO PERFECT S-77820</t>
  </si>
  <si>
    <t>https://stalco.pl/media/cennik/mini/5901466111345.jpg</t>
  </si>
  <si>
    <t>S-77238</t>
  </si>
  <si>
    <t>Rękojeść uchylna 1/2” 375mm STALCO PERFECT S-77238</t>
  </si>
  <si>
    <t>S-85665</t>
  </si>
  <si>
    <t>https://stalco.pl/media/cennik/mini/5901466111352.jpg</t>
  </si>
  <si>
    <t>S-77814</t>
  </si>
  <si>
    <t>Wkrętak do nasadek 1/4” 150mm STALCO PERFECT S-77814</t>
  </si>
  <si>
    <t>https://stalco.pl/media/cennik/mini/5901466111369.jpg</t>
  </si>
  <si>
    <t>S-77213</t>
  </si>
  <si>
    <t>Zestaw nasadek 1/2” 13elem. STALCO PERFECT S-77213</t>
  </si>
  <si>
    <t>https://stalco.pl/media/cennik/mini/5901466111376.jpg</t>
  </si>
  <si>
    <t>S-77217</t>
  </si>
  <si>
    <t>Zestaw nasadek 1/2” 21elem. STALCO PERFECT S-77217</t>
  </si>
  <si>
    <t>https://stalco.pl/media/cennik/mini/5901466111383.jpg</t>
  </si>
  <si>
    <t>S-77219</t>
  </si>
  <si>
    <t>Zestaw nasadek 1/2” 19elem. STALCO PERFECT S-77219</t>
  </si>
  <si>
    <t>https://stalco.pl/media/cennik/mini/5901466111390.jpg</t>
  </si>
  <si>
    <t>S-77222</t>
  </si>
  <si>
    <t>Zestaw nasadek 1/2” 24elem. STALCO PERFECT S-77222</t>
  </si>
  <si>
    <t>https://stalco.pl/media/cennik/mini/5901466111406.jpg</t>
  </si>
  <si>
    <t>S-77256</t>
  </si>
  <si>
    <t>Zestaw nasadek 1/2”+1/4” 55elem. STALCO PERFECT S-77256</t>
  </si>
  <si>
    <t>https://stalco.pl/media/cennik/mini/5901466111413.jpg</t>
  </si>
  <si>
    <t>S-77822</t>
  </si>
  <si>
    <t>Zestaw nasadek 3/8” 22elem. STALCO PERFECT S-77822</t>
  </si>
  <si>
    <t>https://stalco.pl/media/cennik/mini/5901466111444.jpg</t>
  </si>
  <si>
    <t>S-77719</t>
  </si>
  <si>
    <t>Nasadka sześciokątna 19mm 3/4” CrV STALCO PERFECT S-77719</t>
  </si>
  <si>
    <t>S-85513</t>
  </si>
  <si>
    <t>https://stalco.pl/media/cennik/mini/5901466111857.jpg</t>
  </si>
  <si>
    <t>S-77721</t>
  </si>
  <si>
    <t>Nasadka sześciokątna 21mm 3/4” CrV STALCO PERFECT S-77721</t>
  </si>
  <si>
    <t>S-85515</t>
  </si>
  <si>
    <t>https://stalco.pl/media/cennik/mini/5901466111864.jpg</t>
  </si>
  <si>
    <t>S-77722</t>
  </si>
  <si>
    <t>Nasadka sześciokątna 22mm 3/4” CrV STALCO PERFECT S-77722</t>
  </si>
  <si>
    <t>S-85517</t>
  </si>
  <si>
    <t>https://stalco.pl/media/cennik/mini/5901466111871.jpg</t>
  </si>
  <si>
    <t>S-77724</t>
  </si>
  <si>
    <t>Nasadka sześciokątna 24mm 3/4” CrV STALCO PERFECT S-77724</t>
  </si>
  <si>
    <t>S-85521</t>
  </si>
  <si>
    <t>https://stalco.pl/media/cennik/mini/5901466111888.jpg</t>
  </si>
  <si>
    <t>S-77727</t>
  </si>
  <si>
    <t>Nasadka sześciokątna 27mm 3/4” CrV STALCO PERFECT S-77727</t>
  </si>
  <si>
    <t>S-85527</t>
  </si>
  <si>
    <t>https://stalco.pl/media/cennik/mini/5901466111895.jpg</t>
  </si>
  <si>
    <t>S-77730</t>
  </si>
  <si>
    <t>Nasadka sześciokątna 30mm 3/4” CrV STALCO PERFECT S-77730</t>
  </si>
  <si>
    <t>S-85533</t>
  </si>
  <si>
    <t>https://stalco.pl/media/cennik/mini/5901466111901.jpg</t>
  </si>
  <si>
    <t>S-77732</t>
  </si>
  <si>
    <t>Nasadka sześciokątna 32mm 3/4” CrV STALCO PERFECT S-77732</t>
  </si>
  <si>
    <t>S-85535</t>
  </si>
  <si>
    <t>https://stalco.pl/media/cennik/mini/5901466111918.jpg</t>
  </si>
  <si>
    <t>S-77736</t>
  </si>
  <si>
    <t>Nasadka sześciokątna 36mm 3/4” CrV STALCO PERFECT S-77736</t>
  </si>
  <si>
    <t>S-85543</t>
  </si>
  <si>
    <t>https://stalco.pl/media/cennik/mini/5901466111925.jpg</t>
  </si>
  <si>
    <t>S-77738</t>
  </si>
  <si>
    <t>Nasadka sześciokątna 38mm 3/4” CrV STALCO PERFECT S-77738</t>
  </si>
  <si>
    <t>S-85545</t>
  </si>
  <si>
    <t>https://stalco.pl/media/cennik/mini/5901466111932.jpg</t>
  </si>
  <si>
    <t>S-77741</t>
  </si>
  <si>
    <t>Nasadka sześciokątna 41mm 3/4” CrV STALCO PERFECT S-77741</t>
  </si>
  <si>
    <t>S-85547</t>
  </si>
  <si>
    <t>https://stalco.pl/media/cennik/mini/5901466111949.jpg</t>
  </si>
  <si>
    <t>S-77746</t>
  </si>
  <si>
    <t>Nasadka sześciokątna 46mm 3/4” CrV STALCO PERFECT S-77746</t>
  </si>
  <si>
    <t>S-85553</t>
  </si>
  <si>
    <t>https://stalco.pl/media/cennik/mini/5901466111956.jpg</t>
  </si>
  <si>
    <t>S-77750</t>
  </si>
  <si>
    <t>Nasadka sześciokątna 50mm 3/4” CrV STALCO PERFECT S-77750</t>
  </si>
  <si>
    <t>S-85557</t>
  </si>
  <si>
    <t>https://stalco.pl/media/cennik/mini/5901466111963.jpg</t>
  </si>
  <si>
    <t>S-77816</t>
  </si>
  <si>
    <t>Nasadka do świec 16mm 1/2” CrV STALCO PERFECT S-77816</t>
  </si>
  <si>
    <t>S-85571</t>
  </si>
  <si>
    <t>https://stalco.pl/media/cennik/mini/5901466111970.jpg</t>
  </si>
  <si>
    <t>S-77821</t>
  </si>
  <si>
    <t>Nasadka do świec 21mm 1/2” CrV STALCO PERFECT S-77821</t>
  </si>
  <si>
    <t>S-85575</t>
  </si>
  <si>
    <t>https://stalco.pl/media/cennik/mini/5901466111987.jpg</t>
  </si>
  <si>
    <t>S-77917</t>
  </si>
  <si>
    <t>Nasadka udarowa 17mm STALCO PERFECT S-77917</t>
  </si>
  <si>
    <t>https://stalco.pl/media/cennik/mini/5901466111994.jpg</t>
  </si>
  <si>
    <t>S-77919</t>
  </si>
  <si>
    <t>Nasadka udarowa 19mm STALCO PERFECT S-77919</t>
  </si>
  <si>
    <t>S-85203</t>
  </si>
  <si>
    <t>https://stalco.pl/media/cennik/mini/5901466112007.jpg</t>
  </si>
  <si>
    <t>S-77921</t>
  </si>
  <si>
    <t>Nasadka udarowa 21mm STALCO PERFECT S-77921</t>
  </si>
  <si>
    <t>S-85205</t>
  </si>
  <si>
    <t>https://stalco.pl/media/cennik/mini/5901466112014.jpg</t>
  </si>
  <si>
    <t>S-67303</t>
  </si>
  <si>
    <t>Nożyce do cięcia blachy 265mm prawe STALCO PERFECT S-67303</t>
  </si>
  <si>
    <t>https://stalco.pl/media/cennik/mini/5901466112021.jpg</t>
  </si>
  <si>
    <t>S-67305</t>
  </si>
  <si>
    <t>Nożyce do cięcia blachy 265mm lewe STALCO PERFECT S-67305</t>
  </si>
  <si>
    <t>https://stalco.pl/media/cennik/mini/5901466112038.jpg</t>
  </si>
  <si>
    <t>S-67307</t>
  </si>
  <si>
    <t>Nożyce do cięcia blachy 300mm prawe STALCO PERFECT S-67307</t>
  </si>
  <si>
    <t>https://stalco.pl/media/cennik/mini/5901466112045.jpg</t>
  </si>
  <si>
    <t>S-67031</t>
  </si>
  <si>
    <t>Nożyce do cięcia przewodów 230mm STALCO PERFECT S-67031</t>
  </si>
  <si>
    <t>https://stalco.pl/media/cennik/mini/5901466112052.jpg</t>
  </si>
  <si>
    <t>S-38531</t>
  </si>
  <si>
    <t>Taśma malarska niebieska 30mm x 25m (40szt.) STALCO S042138531</t>
  </si>
  <si>
    <t>https://stalco.pl/media/cennik/mini/5901466112069.jpg</t>
  </si>
  <si>
    <t>S-38534</t>
  </si>
  <si>
    <t>Taśma malarska niebieska 38mm x 25m (24szt.) STALCO S042138534</t>
  </si>
  <si>
    <t>https://stalco.pl/media/cennik/mini/5901466112076.jpg</t>
  </si>
  <si>
    <t>S-38537</t>
  </si>
  <si>
    <t>Taśma malarska niebieska 48mm x 25m (24szt.) STALCO S042138537</t>
  </si>
  <si>
    <t>https://stalco.pl/media/cennik/mini/5901466112083.jpg</t>
  </si>
  <si>
    <t>S042138540</t>
  </si>
  <si>
    <t>Taśma malarska niebieska 30mm x 50m (40szt.) STALCO S042138540</t>
  </si>
  <si>
    <t>https://stalco.pl/media/cennik/mini/5901466112090.jpg</t>
  </si>
  <si>
    <t>S042138543</t>
  </si>
  <si>
    <t>Taśma malarska niebieska 38mm x 50m (24szt.) STALCO S042138543</t>
  </si>
  <si>
    <t>https://stalco.pl/media/cennik/mini/5901466112106.jpg</t>
  </si>
  <si>
    <t>S042138546</t>
  </si>
  <si>
    <t>Taśma malarska niebieska 48mm x 50m (24szt.) STALCO S042138546</t>
  </si>
  <si>
    <t>https://stalco.pl/media/cennik/mini/5901466112113.jpg</t>
  </si>
  <si>
    <t>S-38549</t>
  </si>
  <si>
    <t>Taśma maskująca 25mmx25m biała (48szt.) STALCO S-38549</t>
  </si>
  <si>
    <t>https://stalco.pl/media/cennik/mini/5901466112120.jpg</t>
  </si>
  <si>
    <t>S-38552</t>
  </si>
  <si>
    <t>Taśma maskująca 38mmx25m biała (36szt.) STALCO S-38552</t>
  </si>
  <si>
    <t>https://stalco.pl/media/cennik/mini/5901466112137.jpg</t>
  </si>
  <si>
    <t>S-38555</t>
  </si>
  <si>
    <t>Taśma maskująca 48mmx25m biała (24szt.) STALCO S-38555</t>
  </si>
  <si>
    <t>https://stalco.pl/media/cennik/mini/5901466112144.jpg</t>
  </si>
  <si>
    <t>S-38558</t>
  </si>
  <si>
    <t>Taśma maskująca 25mmx50m biała (40szt.) STALCO S-38558</t>
  </si>
  <si>
    <t>https://stalco.pl/media/cennik/mini/5901466112151.jpg</t>
  </si>
  <si>
    <t>S-38561</t>
  </si>
  <si>
    <t>Taśma maskująca 38mmx50m biała (36szt.) STALCO S-38561</t>
  </si>
  <si>
    <t>https://stalco.pl/media/cennik/mini/5901466112168.jpg</t>
  </si>
  <si>
    <t>S-38564</t>
  </si>
  <si>
    <t>Taśma maskująca 48mmx50m biała (24szt.) STALCO S-38564</t>
  </si>
  <si>
    <t>https://stalco.pl/media/cennik/mini/5901466112175.jpg</t>
  </si>
  <si>
    <t>S-80001</t>
  </si>
  <si>
    <t>Sekator 205mm STALCO GARDEN S-80001</t>
  </si>
  <si>
    <t>https://stalco.pl/media/cennik/mini/5901466112199.jpg</t>
  </si>
  <si>
    <t>S-11041</t>
  </si>
  <si>
    <t>Poziomnica aluminiowa 40cm STALCO S-11041</t>
  </si>
  <si>
    <t>https://stalco.pl/media/cennik/mini/5901466112205.jpg</t>
  </si>
  <si>
    <t>S-11061</t>
  </si>
  <si>
    <t>Poziomnica aluminiowa 60cm STALCO S-11061</t>
  </si>
  <si>
    <t>https://stalco.pl/media/cennik/mini/5901466112212.jpg</t>
  </si>
  <si>
    <t>S-11081</t>
  </si>
  <si>
    <t>Poziomnica aluminiowa 80cm STALCO S-11081</t>
  </si>
  <si>
    <t>https://stalco.pl/media/cennik/mini/5901466112229.jpg</t>
  </si>
  <si>
    <t>S-11101</t>
  </si>
  <si>
    <t>Poziomnica aluminiowa 100cm STALCO S-11101</t>
  </si>
  <si>
    <t>https://stalco.pl/media/cennik/mini/5901466112236.jpg</t>
  </si>
  <si>
    <t>S-11121</t>
  </si>
  <si>
    <t>Poziomnica aluminiowa 120cm STALCO S-11121</t>
  </si>
  <si>
    <t>https://stalco.pl/media/cennik/mini/5901466112243.jpg</t>
  </si>
  <si>
    <t>S-11151</t>
  </si>
  <si>
    <t>Poziomnica aluminiowa 150cm STALCO S-11151</t>
  </si>
  <si>
    <t>https://stalco.pl/media/cennik/mini/5901466112250.jpg</t>
  </si>
  <si>
    <t>S-11201</t>
  </si>
  <si>
    <t>Poziomnica aluminiowa 200cm STALCO S-11201</t>
  </si>
  <si>
    <t>https://stalco.pl/media/cennik/mini/5901466112267.jpg</t>
  </si>
  <si>
    <t>S-11301</t>
  </si>
  <si>
    <t>Poziomnica do słupków STALCO S-11301</t>
  </si>
  <si>
    <t>https://stalco.pl/media/cennik/mini/5901466112274.jpg</t>
  </si>
  <si>
    <t>S-11424</t>
  </si>
  <si>
    <t>Poziomnica torpedo 225mm STALCO S-11424</t>
  </si>
  <si>
    <t>https://stalco.pl/media/cennik/mini/5901466112281.jpg</t>
  </si>
  <si>
    <t>S-11427</t>
  </si>
  <si>
    <t>Poziomnica sznurkowa - mini STALCO S-11427</t>
  </si>
  <si>
    <t>https://stalco.pl/media/cennik/mini/5901466112298.jpg</t>
  </si>
  <si>
    <t>S-11431</t>
  </si>
  <si>
    <t>Poziomnica aluminiowa wielozadaniowa 80cm STALCO S-11431</t>
  </si>
  <si>
    <t>https://stalco.pl/media/cennik/mini/5901466112304.jpg</t>
  </si>
  <si>
    <t>S-11440</t>
  </si>
  <si>
    <t>Poziomnica aluminiowa frezowana 60cm STALCO S-11440</t>
  </si>
  <si>
    <t>https://stalco.pl/media/cennik/mini/5901466112311.jpg</t>
  </si>
  <si>
    <t>S-11442</t>
  </si>
  <si>
    <t>Poziomnica aluminiowa frezowana 80cm STALCO S-11442</t>
  </si>
  <si>
    <t>https://stalco.pl/media/cennik/mini/5901466112328.jpg</t>
  </si>
  <si>
    <t>S-11444</t>
  </si>
  <si>
    <t>Poziomnica aluminiowa frezowana 100cm STALCO S-11444</t>
  </si>
  <si>
    <t>https://stalco.pl/media/cennik/mini/5901466112335.jpg</t>
  </si>
  <si>
    <t>S-11446</t>
  </si>
  <si>
    <t>Poziomnica aluminiowa frezowana 120cm STALCO S-11446</t>
  </si>
  <si>
    <t>https://stalco.pl/media/cennik/mini/5901466112342.jpg</t>
  </si>
  <si>
    <t>S-11448</t>
  </si>
  <si>
    <t>Poziomnica aluminiowa frezowana 150cm STALCO S-11448</t>
  </si>
  <si>
    <t>https://stalco.pl/media/cennik/mini/5901466112359.jpg</t>
  </si>
  <si>
    <t>S-11450</t>
  </si>
  <si>
    <t>Poziomnica aluminiowa frezowana 200cm STALCO S-11450</t>
  </si>
  <si>
    <t>https://stalco.pl/media/cennik/mini/5901466112366.jpg</t>
  </si>
  <si>
    <t>S-65701</t>
  </si>
  <si>
    <t>Poziomnica trapezoidalna 60cm STALCO PERFECT S-65701</t>
  </si>
  <si>
    <t>https://stalco.pl/media/cennik/mini/5901466112373.jpg</t>
  </si>
  <si>
    <t>S-67925</t>
  </si>
  <si>
    <t>Szczypce nastawne 250mm 0-47mm professional STALCO PERFECT S-67925</t>
  </si>
  <si>
    <t>https://stalco.pl/media/cennik/mini/5901466112380.jpg</t>
  </si>
  <si>
    <t>S-65140</t>
  </si>
  <si>
    <t>Łata murarska z libelkami 400cm p\p STALCO PERFECT S-65140</t>
  </si>
  <si>
    <t>https://stalco.pl/media/cennik/mini/5901466112397.jpg</t>
  </si>
  <si>
    <t>S-65240</t>
  </si>
  <si>
    <t>Łata murarska z uchwytami i libelkami 400cm p\p STALCO PERFECT S-65240</t>
  </si>
  <si>
    <t>https://stalco.pl/media/cennik/mini/5901466112403.jpg</t>
  </si>
  <si>
    <t>S-65039</t>
  </si>
  <si>
    <t>Łata murarska trapezowa 400cm STALCO PERFECT S-65039</t>
  </si>
  <si>
    <t>https://stalco.pl/media/cennik/mini/5901466112410.jpg</t>
  </si>
  <si>
    <t>S-76005</t>
  </si>
  <si>
    <t>Ołówek murarski 240mm STALCO PERFECT S-76005</t>
  </si>
  <si>
    <t>https://stalco.pl/media/cennik/mini/5901466112427.jpg</t>
  </si>
  <si>
    <t>S-76007</t>
  </si>
  <si>
    <t>Ołówek ciesielski 240mm STALCO PERFECT S-76007</t>
  </si>
  <si>
    <t>https://stalco.pl/media/cennik/mini/5901466112434.jpg</t>
  </si>
  <si>
    <t>S-76009</t>
  </si>
  <si>
    <t>Ołówek szkło, ceramika 240mm STALCO PERFECT S-76009</t>
  </si>
  <si>
    <t>https://stalco.pl/media/cennik/mini/5901466112441.jpg</t>
  </si>
  <si>
    <t>S-76011</t>
  </si>
  <si>
    <t>Ołówek mokre powierzchnie 240mm STALCO PERFECT S-76011</t>
  </si>
  <si>
    <t>https://stalco.pl/media/cennik/mini/5901466112458.jpg</t>
  </si>
  <si>
    <t>S-38620</t>
  </si>
  <si>
    <t>Taśma izolacyjna 15mmx10m biała STALCO S-38620</t>
  </si>
  <si>
    <t>https://stalco.pl/media/cennik/mini/5901466112465.jpg</t>
  </si>
  <si>
    <t>S-38625</t>
  </si>
  <si>
    <t>Taśma izolacyjna 15mmx10m nibieska STALCO S-38625</t>
  </si>
  <si>
    <t>https://stalco.pl/media/cennik/mini/5901466112472.jpg</t>
  </si>
  <si>
    <t>S-38630</t>
  </si>
  <si>
    <t>Taśma izolacyjna 15mmx10m czerwona STALCO S-38630</t>
  </si>
  <si>
    <t>https://stalco.pl/media/cennik/mini/5901466112489.jpg</t>
  </si>
  <si>
    <t>S-38635</t>
  </si>
  <si>
    <t>Taśma izolacyjna 15mmx10m żółto-zielona STALCO S-38635</t>
  </si>
  <si>
    <t>https://stalco.pl/media/cennik/mini/5901466112496.jpg</t>
  </si>
  <si>
    <t>S-38720</t>
  </si>
  <si>
    <t>Taśma izolacyjna 19mmx20m biała STALCO S-38720</t>
  </si>
  <si>
    <t>https://stalco.pl/media/cennik/mini/5901466112502.jpg</t>
  </si>
  <si>
    <t>S-38725</t>
  </si>
  <si>
    <t>Taśma izolacyjna 19mmx20m niebieska STALCO S-38725</t>
  </si>
  <si>
    <t>https://stalco.pl/media/cennik/mini/5901466112519.jpg</t>
  </si>
  <si>
    <t>S-38730</t>
  </si>
  <si>
    <t>Taśma izolacyjna 19mmx20m czerwona STALCO S-38730</t>
  </si>
  <si>
    <t>https://stalco.pl/media/cennik/mini/5901466112526.jpg</t>
  </si>
  <si>
    <t>S-38735</t>
  </si>
  <si>
    <t>Taśma izolacyjna 19mmx20m żółto-zielona STALCO S-38735</t>
  </si>
  <si>
    <t>https://stalco.pl/media/cennik/mini/5901466112533.jpg</t>
  </si>
  <si>
    <t>S-47357</t>
  </si>
  <si>
    <t>Rękawice poliestrowe S-NITRI 9” STALCO S-47357</t>
  </si>
  <si>
    <t>PARA</t>
  </si>
  <si>
    <t>https://stalco.pl/media/cennik/mini/5901466112540.jpg</t>
  </si>
  <si>
    <t>S-47359</t>
  </si>
  <si>
    <t>Rękawice poliestrowe S-NITRI 10” STALCO S-47359</t>
  </si>
  <si>
    <t>https://stalco.pl/media/cennik/mini/5901466112557.jpg</t>
  </si>
  <si>
    <t>S-47361</t>
  </si>
  <si>
    <t>Rękawice bawełniane S-LIGHT N 8” STALCO S-47361</t>
  </si>
  <si>
    <t>https://stalco.pl/media/cennik/mini/5901466112564.jpg</t>
  </si>
  <si>
    <t>S-47363</t>
  </si>
  <si>
    <t>Rękawice bawełniane S-LIGHT N 10” STALCO S-47363</t>
  </si>
  <si>
    <t>https://stalco.pl/media/cennik/mini/5901466112571.jpg</t>
  </si>
  <si>
    <t>S-47365</t>
  </si>
  <si>
    <t>Rękawice bawełniane S-HEAVY GRIP ECO 10” STALCO S-47365</t>
  </si>
  <si>
    <t>https://stalco.pl/media/cennik/mini/5901466112588.jpg</t>
  </si>
  <si>
    <t>S-47367</t>
  </si>
  <si>
    <t>Rękawice bawełniane S-HEAVY N 10” STALCO S-47367</t>
  </si>
  <si>
    <t>https://stalco.pl/media/cennik/mini/5901466112595.jpg</t>
  </si>
  <si>
    <t>S-47369</t>
  </si>
  <si>
    <t>Rękawice akrylowe S-THERMGRIP 9” STALCO S-47369</t>
  </si>
  <si>
    <t>https://stalco.pl/media/cennik/mini/5901466112601.jpg</t>
  </si>
  <si>
    <t>S-47371</t>
  </si>
  <si>
    <t>Rękawice akrylowe S-THERMGRIP 10” STALCO S-47371</t>
  </si>
  <si>
    <t>https://stalco.pl/media/cennik/mini/5901466112618.jpg</t>
  </si>
  <si>
    <t>S-47373</t>
  </si>
  <si>
    <t>Rękawice poliestrowe S-POLI W 9” STALCO S-47373</t>
  </si>
  <si>
    <t>https://stalco.pl/media/cennik/mini/5901466112625.jpg</t>
  </si>
  <si>
    <t>S-47375</t>
  </si>
  <si>
    <t>Rękawice poliestrowe S-POLI W 10” STALCO S-47375</t>
  </si>
  <si>
    <t>https://stalco.pl/media/cennik/mini/5901466112632.jpg</t>
  </si>
  <si>
    <t>S-47377</t>
  </si>
  <si>
    <t>Rękawice poliestrowe S-POLI B 9” STALCO S-47377</t>
  </si>
  <si>
    <t>https://stalco.pl/media/cennik/mini/5901466112649.jpg</t>
  </si>
  <si>
    <t>S-47379</t>
  </si>
  <si>
    <t>Rękawice poliestrowe S-POLI B 10” STALCO S-47379</t>
  </si>
  <si>
    <t>https://stalco.pl/media/cennik/mini/5901466112656.jpg</t>
  </si>
  <si>
    <t>S-71260</t>
  </si>
  <si>
    <t>Kostka ścierna gr. 60 STALCO PERFECT S-71260</t>
  </si>
  <si>
    <t>https://stalco.pl/media/cennik/mini/5901466112663.jpg</t>
  </si>
  <si>
    <t>S-71261</t>
  </si>
  <si>
    <t>Kostka ścierna gr. 80 STALCO PERFECT S-71261</t>
  </si>
  <si>
    <t>https://stalco.pl/media/cennik/mini/5901466112670.jpg</t>
  </si>
  <si>
    <t>S-71262</t>
  </si>
  <si>
    <t>Kostka ścierna gr. 100 STALCO PERFECT S-71262</t>
  </si>
  <si>
    <t>https://stalco.pl/media/cennik/mini/5901466112687.jpg</t>
  </si>
  <si>
    <t>S-71263</t>
  </si>
  <si>
    <t>Kostka ścierna gr. 120 STALCO PERFECT S-71263</t>
  </si>
  <si>
    <t>https://stalco.pl/media/cennik/mini/5901466112694.jpg</t>
  </si>
  <si>
    <t>S-71264</t>
  </si>
  <si>
    <t>Kostka ścierna gr. 150 STALCO PERFECT S-71264</t>
  </si>
  <si>
    <t>https://stalco.pl/media/cennik/mini/5901466112700.jpg</t>
  </si>
  <si>
    <t>S-71265</t>
  </si>
  <si>
    <t>Kostka ścierna gr. 180 STALCO PERFECT S-71265</t>
  </si>
  <si>
    <t>https://stalco.pl/media/cennik/mini/5901466112717.jpg</t>
  </si>
  <si>
    <t>S-67032</t>
  </si>
  <si>
    <t>Szczypce uniwersalne 160mm STALCO PERFECT S-67032</t>
  </si>
  <si>
    <t>https://stalco.pl/media/cennik/mini/5901466112724.jpg</t>
  </si>
  <si>
    <t>S-67034</t>
  </si>
  <si>
    <t>Szczypce uniwersalne 180mm STALCO PERFECT S-67034</t>
  </si>
  <si>
    <t>https://stalco.pl/media/cennik/mini/5901466112731.jpg</t>
  </si>
  <si>
    <t>S-67037</t>
  </si>
  <si>
    <t>Szczypce uniwersalne 200mm STALCO PERFECT S-67037</t>
  </si>
  <si>
    <t>https://stalco.pl/media/cennik/mini/5901466112748.jpg</t>
  </si>
  <si>
    <t>S-67040</t>
  </si>
  <si>
    <t>Obcinaczki boczne 160mm STALCO PERFECT S-67040</t>
  </si>
  <si>
    <t>https://stalco.pl/media/cennik/mini/5901466112755.jpg</t>
  </si>
  <si>
    <t>S-67043</t>
  </si>
  <si>
    <t>Obcinaczki boczne 180mm STALCO PERFECT S-67043</t>
  </si>
  <si>
    <t>https://stalco.pl/media/cennik/mini/5901466112762.jpg</t>
  </si>
  <si>
    <t>S-67046</t>
  </si>
  <si>
    <t>Szczypce wydłużone proste 160mm STALCO PERFECT S-67046</t>
  </si>
  <si>
    <t>https://stalco.pl/media/cennik/mini/5901466112779.jpg</t>
  </si>
  <si>
    <t>S-67049</t>
  </si>
  <si>
    <t>Szczypce wydłużone proste 200mm STALCO PERFECT S-67049</t>
  </si>
  <si>
    <t>https://stalco.pl/media/cennik/mini/5901466112786.jpg</t>
  </si>
  <si>
    <t>S-67052</t>
  </si>
  <si>
    <t>Szczypce wydłużone wygięte 160mm STALCO PERFECT S-67052</t>
  </si>
  <si>
    <t>https://stalco.pl/media/cennik/mini/5901466112793.jpg</t>
  </si>
  <si>
    <t>S-67055</t>
  </si>
  <si>
    <t>Szczypce wydłużone wygięte 200mm STALCO PERFECT S-67055</t>
  </si>
  <si>
    <t>https://stalco.pl/media/cennik/mini/5901466112809.jpg</t>
  </si>
  <si>
    <t>S-47341</t>
  </si>
  <si>
    <t>Rękawice bawełniane S-WAMPIR STALCO S-47341</t>
  </si>
  <si>
    <t>https://stalco.pl/media/cennik/mini/5901466112816.jpg</t>
  </si>
  <si>
    <t>S-47343</t>
  </si>
  <si>
    <t>Rękawice poliestrowe S-LATEX R 9” STALCO S-47343</t>
  </si>
  <si>
    <t>https://stalco.pl/media/cennik/mini/5901466112823.jpg</t>
  </si>
  <si>
    <t>S-47345</t>
  </si>
  <si>
    <t>Rękawice poliestrowe S-LATEX R 10” STALCO S-47345</t>
  </si>
  <si>
    <t>https://stalco.pl/media/cennik/mini/5901466112830.jpg</t>
  </si>
  <si>
    <t>S-47347</t>
  </si>
  <si>
    <t>Rękawice poliestrowe S-LATEX B 9” STALCO S-47347</t>
  </si>
  <si>
    <t>https://stalco.pl/media/cennik/mini/5901466112847.jpg</t>
  </si>
  <si>
    <t>S-47349</t>
  </si>
  <si>
    <t>Rękawice poliestrowe S-LATEX B 10” STALCO S-47349</t>
  </si>
  <si>
    <t>https://stalco.pl/media/cennik/mini/5901466112854.jpg</t>
  </si>
  <si>
    <t>S-47351</t>
  </si>
  <si>
    <t>Rękawice bawełniano-poliestrowe S-ECODRAG 9” STALCO S-47351</t>
  </si>
  <si>
    <t>https://stalco.pl/media/cennik/mini/5901466112861.jpg</t>
  </si>
  <si>
    <t>S-47353</t>
  </si>
  <si>
    <t>Rękawice bawełniano-poliestrowe S-ECODRAG 10” STALCO S-47353</t>
  </si>
  <si>
    <t>https://stalco.pl/media/cennik/mini/5901466112878.jpg</t>
  </si>
  <si>
    <t>S-47355</t>
  </si>
  <si>
    <t>Rękawice poliestrowe S-NITRI 8” STALCO S-47355</t>
  </si>
  <si>
    <t>https://stalco.pl/media/cennik/mini/5901466112885.jpg</t>
  </si>
  <si>
    <t>S-67612</t>
  </si>
  <si>
    <t>Nożyce do prętów - mini 200mm STALCO PERFECT S-67612</t>
  </si>
  <si>
    <t>https://stalco.pl/media/cennik/mini/5901466112953.jpg</t>
  </si>
  <si>
    <t>S-47681</t>
  </si>
  <si>
    <t>Folia ochronna z taśmą samoprzylepną 550mmx33m STALCO S-47681</t>
  </si>
  <si>
    <t>S043147621</t>
  </si>
  <si>
    <t>https://stalco.pl/media/cennik/mini/5901466112960.jpg</t>
  </si>
  <si>
    <t>S-47683</t>
  </si>
  <si>
    <t>Folia ochronna z taśmą samoprzylepną 1400mmx20m STALCO S-47683</t>
  </si>
  <si>
    <t>S043147623</t>
  </si>
  <si>
    <t>https://stalco.pl/media/cennik/mini/5901466112977.jpg</t>
  </si>
  <si>
    <t>S-47685</t>
  </si>
  <si>
    <t>Folia ochronna z taśmą samoprzylepną 2100mmx20m STALCO S-47685</t>
  </si>
  <si>
    <t>S043147625</t>
  </si>
  <si>
    <t>https://stalco.pl/media/cennik/mini/5901466112984.jpg</t>
  </si>
  <si>
    <t>S-47635</t>
  </si>
  <si>
    <t>Plandeka impregnowana 3x5m 90g/m2 STALCO S-47635</t>
  </si>
  <si>
    <t>https://stalco.pl/media/cennik/mini/5901466112991.jpg</t>
  </si>
  <si>
    <t>S-47646</t>
  </si>
  <si>
    <t>Plandeka impregnowana 4x6m 90g/m2 STALCO S-47646</t>
  </si>
  <si>
    <t>https://stalco.pl/media/cennik/mini/5901466113004.jpg</t>
  </si>
  <si>
    <t>S-47658</t>
  </si>
  <si>
    <t>Plandeka impregnowana 5x8m 90g/m2 STALCO S-47658</t>
  </si>
  <si>
    <t>https://stalco.pl/media/cennik/mini/5901466113011.jpg</t>
  </si>
  <si>
    <t>S-73479</t>
  </si>
  <si>
    <t>Szpachla fasadowa 480mm stal nierdz. STALCO PERFECT S-73479</t>
  </si>
  <si>
    <t>https://stalco.pl/media/cennik/mini/5901466113028.jpg</t>
  </si>
  <si>
    <t>S-73680</t>
  </si>
  <si>
    <t>Szpachla fasadowa 680mm stal nierdz. STALCO PERFECT S-73680</t>
  </si>
  <si>
    <t>https://stalco.pl/media/cennik/mini/5901466113035.jpg</t>
  </si>
  <si>
    <t>S-71271</t>
  </si>
  <si>
    <t>Tarnik piła do szlif. kątowej 125mm STALCO PERFECT S-71271</t>
  </si>
  <si>
    <t>https://stalco.pl/media/cennik/mini/5901466113042.jpg</t>
  </si>
  <si>
    <t>S-71273</t>
  </si>
  <si>
    <t>Tarnik piła do szlif. kątowej 230mm STALCO PERFECT S-71273</t>
  </si>
  <si>
    <t>https://stalco.pl/media/cennik/mini/5901466113059.jpg</t>
  </si>
  <si>
    <t>S-71275</t>
  </si>
  <si>
    <t>Tarnik uniwersalny do szlif. kątowej 125mm STALCO PERFECT S-71275</t>
  </si>
  <si>
    <t>https://stalco.pl/media/cennik/mini/5901466113066.jpg</t>
  </si>
  <si>
    <t>S-71267</t>
  </si>
  <si>
    <t>Tarnik skośny do szlif. kątowej 125mm STALCO PERFECT S-71267</t>
  </si>
  <si>
    <t>https://stalco.pl/media/cennik/mini/5901466113073.jpg</t>
  </si>
  <si>
    <t>S-71269</t>
  </si>
  <si>
    <t>Tarnik wypuszczony do szlif. kątowej 125mm STALCO PERFECT S-71269</t>
  </si>
  <si>
    <t>https://stalco.pl/media/cennik/mini/5901466113080.jpg</t>
  </si>
  <si>
    <t>S-47854</t>
  </si>
  <si>
    <t>Spodnie robocze BASIC LINE szary S STALCO S-47854</t>
  </si>
  <si>
    <t>https://stalco.pl/media/cennik/mini/5901466113097.jpg</t>
  </si>
  <si>
    <t>S-47856</t>
  </si>
  <si>
    <t>Spodnie robocze BASIC LINE szary M STALCO S-47856</t>
  </si>
  <si>
    <t>https://stalco.pl/media/cennik/mini/5901466113103.jpg</t>
  </si>
  <si>
    <t>S-47858</t>
  </si>
  <si>
    <t>Spodnie robocze BASIC LINE szary L STALCO S-47858</t>
  </si>
  <si>
    <t>https://stalco.pl/media/cennik/mini/5901466113110.jpg</t>
  </si>
  <si>
    <t>S-47860</t>
  </si>
  <si>
    <t>Spodnie robocze BASIC LINE szary XL STALCO S-47860</t>
  </si>
  <si>
    <t>https://stalco.pl/media/cennik/mini/5901466113127.jpg</t>
  </si>
  <si>
    <t>S-47862</t>
  </si>
  <si>
    <t>Spodnie robocze BASIC LINE szary 2XL STALCO S-47862</t>
  </si>
  <si>
    <t>https://stalco.pl/media/cennik/mini/5901466113134.jpg</t>
  </si>
  <si>
    <t>S-47864</t>
  </si>
  <si>
    <t>Spodnie ogrodniczki BASIC LINE szary S STALCO S-47864</t>
  </si>
  <si>
    <t>https://stalco.pl/media/cennik/mini/5901466113141.jpg</t>
  </si>
  <si>
    <t>S-47866</t>
  </si>
  <si>
    <t>Spodnie ogrodniczki BASIC LINE szary M STALCO S-47866</t>
  </si>
  <si>
    <t>https://stalco.pl/media/cennik/mini/5901466113158.jpg</t>
  </si>
  <si>
    <t>S-47868</t>
  </si>
  <si>
    <t>Spodnie ogrodniczki BASIC LINE szary L STALCO S-47868</t>
  </si>
  <si>
    <t>https://stalco.pl/media/cennik/mini/5901466113165.jpg</t>
  </si>
  <si>
    <t>S-47870</t>
  </si>
  <si>
    <t>Spodnie ogrodniczki BASIC LINE szary XL STALCO S-47870</t>
  </si>
  <si>
    <t>https://stalco.pl/media/cennik/mini/5901466113172.jpg</t>
  </si>
  <si>
    <t>S-47872</t>
  </si>
  <si>
    <t>Spodnie ogrodniczki BASIC LINE szary 2XL STALCO S-47872</t>
  </si>
  <si>
    <t>https://stalco.pl/media/cennik/mini/5901466113189.jpg</t>
  </si>
  <si>
    <t>S-47874</t>
  </si>
  <si>
    <t>Bluza robocza BASIC LINE szary S STALCO S-47874</t>
  </si>
  <si>
    <t>https://stalco.pl/media/cennik/mini/5901466113196.jpg</t>
  </si>
  <si>
    <t>S-47876</t>
  </si>
  <si>
    <t>Bluza robocza BASIC LINE szary M STALCO S-47876</t>
  </si>
  <si>
    <t>https://stalco.pl/media/cennik/mini/5901466113202.jpg</t>
  </si>
  <si>
    <t>S-47878</t>
  </si>
  <si>
    <t>Bluza robocza BASIC LINE szary L STALCO S-47878</t>
  </si>
  <si>
    <t>https://stalco.pl/media/cennik/mini/5901466113219.jpg</t>
  </si>
  <si>
    <t>S-47880</t>
  </si>
  <si>
    <t>Bluza robocza BASIC LINE szary XL STALCO S-47880</t>
  </si>
  <si>
    <t>https://stalco.pl/media/cennik/mini/5901466113226.jpg</t>
  </si>
  <si>
    <t>S-47882</t>
  </si>
  <si>
    <t>Bluza robocza BASIC LINE szary 2XL STALCO S-47882</t>
  </si>
  <si>
    <t>https://stalco.pl/media/cennik/mini/5901466113233.jpg</t>
  </si>
  <si>
    <t>S-38155</t>
  </si>
  <si>
    <t>Przyrząd do cięcia i łamania glazury 700mm STALCO S-38155</t>
  </si>
  <si>
    <t>https://stalco.pl/media/cennik/mini/5901466113257.jpg</t>
  </si>
  <si>
    <t>S-38157</t>
  </si>
  <si>
    <t>Przyrząd do cięcia i łamania glazury 1000mm STALCO S-38157</t>
  </si>
  <si>
    <t>https://stalco.pl/media/cennik/mini/5901466113264.jpg</t>
  </si>
  <si>
    <t>S-38159</t>
  </si>
  <si>
    <t>Przyrząd do cięcia i łamania glazury 600mm STALCO S-38159</t>
  </si>
  <si>
    <t>https://stalco.pl/media/cennik/mini/5901466113271.jpg</t>
  </si>
  <si>
    <t>S-38161</t>
  </si>
  <si>
    <t>Przyrząd do cięcia i łamania glazury 800mm STALCO S-38161</t>
  </si>
  <si>
    <t>https://stalco.pl/media/cennik/mini/5901466113288.jpg</t>
  </si>
  <si>
    <t>S-70114</t>
  </si>
  <si>
    <t>Pistolet klejowy 55W STALCO PERFECT S-70114</t>
  </si>
  <si>
    <t>https://stalco.pl/media/cennik/mini/5901466113325.jpg</t>
  </si>
  <si>
    <t>S-70119</t>
  </si>
  <si>
    <t>Pistolet klejowy 100W STALCO PERFECT S-70119</t>
  </si>
  <si>
    <t>https://stalco.pl/media/cennik/mini/5901466113332.jpg</t>
  </si>
  <si>
    <t>S-66111</t>
  </si>
  <si>
    <t>Końcówka bit 1/4” Phillips PH1x50mm do wkręt. (10szt) STALCO PERFECT S-66111</t>
  </si>
  <si>
    <t>https://stalco.pl/media/cennik/mini/5901466113363.jpg</t>
  </si>
  <si>
    <t>Końcówka bit 1/4” Phillips PH2x50mm do wkręt. (10szt) STALCO PERFECT S-66112</t>
  </si>
  <si>
    <t>https://stalco.pl/media/cennik/mini/5901466113370.jpg</t>
  </si>
  <si>
    <t>S-66113</t>
  </si>
  <si>
    <t>Końcówka bit 1/4” Phillips PH3x50mm do wkręt. (10szt) STALCO PERFECT S-66113</t>
  </si>
  <si>
    <t>https://stalco.pl/media/cennik/mini/5901466113387.jpg</t>
  </si>
  <si>
    <t>Końcówka bit 1/4” Pozidriv PZ1x50mm do wkręt. (10szt) STALCO PERFECT S-66211</t>
  </si>
  <si>
    <t>https://stalco.pl/media/cennik/mini/5901466113394.jpg</t>
  </si>
  <si>
    <t>Końcówka bit 1/4” Pozidriv PZ2x50mm do wkręt. (10szt) STALCO PERFECT S-66212</t>
  </si>
  <si>
    <t>https://stalco.pl/media/cennik/mini/5901466113400.jpg</t>
  </si>
  <si>
    <t>S-66213</t>
  </si>
  <si>
    <t>Końcówka bit 1/4” Pozidriv PZ3x50mm do wkręt. (10szt) STALCO PERFECT S-66213</t>
  </si>
  <si>
    <t>https://stalco.pl/media/cennik/mini/5901466113417.jpg</t>
  </si>
  <si>
    <t>S-66301</t>
  </si>
  <si>
    <t>Końcówka bit 1/4” Phillips PH1x25mm titanium do wkręt. (10szt) STALCO PERFECT S-66301</t>
  </si>
  <si>
    <t>https://stalco.pl/media/cennik/mini/5901466113424.jpg</t>
  </si>
  <si>
    <t>S-66302</t>
  </si>
  <si>
    <t>Końcówka bit 1/4” Phillips PH2x25mm titanium do wkręt. (10szt) STALCO PERFECT S-66302</t>
  </si>
  <si>
    <t>https://stalco.pl/media/cennik/mini/5901466113431.jpg</t>
  </si>
  <si>
    <t>S-66303</t>
  </si>
  <si>
    <t>Końcówka bit 1/4” Phillips PH3x25mm titanium do wkręt. (10szt) STALCO PERFECT S-66303</t>
  </si>
  <si>
    <t>https://stalco.pl/media/cennik/mini/5901466113448.jpg</t>
  </si>
  <si>
    <t>S-66311</t>
  </si>
  <si>
    <t>Końcówka bit 1/4” Pozidriv PZ1x25mm titanium do wkręt. (10szt) STALCO PERFECT S-66311</t>
  </si>
  <si>
    <t>https://stalco.pl/media/cennik/mini/5901466113455.jpg</t>
  </si>
  <si>
    <t>S-66312</t>
  </si>
  <si>
    <t>Końcówka bit 1/4” Pozidriv PZ2x25mm titanium do wkręt. (10szt) STALCO PERFECT S-66312</t>
  </si>
  <si>
    <t>https://stalco.pl/media/cennik/mini/5901466113462.jpg</t>
  </si>
  <si>
    <t>S-66313</t>
  </si>
  <si>
    <t>Końcówka bit 1/4” Pozidriv PZ3x25mm titanium do wkręt. (10szt) STALCO PERFECT S-66313</t>
  </si>
  <si>
    <t>https://stalco.pl/media/cennik/mini/5901466113479.jpg</t>
  </si>
  <si>
    <t>S-66115</t>
  </si>
  <si>
    <t>Końcówka bit 1/4” - płaska sl 1,0x5,5x25mm do wkręt. (10szt) STALCO PERFECT S-66115</t>
  </si>
  <si>
    <t>https://stalco.pl/media/cennik/mini/5901466113486.jpg</t>
  </si>
  <si>
    <t>S-66117</t>
  </si>
  <si>
    <t>Końcówka bit 1/4” - płaska sl 1,2x6,5x25mm do wkręt. (10szt) STALCO PERFECT S-66117</t>
  </si>
  <si>
    <t>https://stalco.pl/media/cennik/mini/5901466113493.jpg</t>
  </si>
  <si>
    <t>S-66121</t>
  </si>
  <si>
    <t>Końcówka bit 1/4” - płaska sl 0,6x4,5x25mm do wkręt. (10szt) STALCO PERFECT S-66121</t>
  </si>
  <si>
    <t>https://stalco.pl/media/cennik/mini/5901466113516.jpg</t>
  </si>
  <si>
    <t>S-66123</t>
  </si>
  <si>
    <t>Końcówka bit 1/4” - płaska sl 0,8x5,0x25mm do wkręt. (10szt) STALCO PERFECT S-66123</t>
  </si>
  <si>
    <t>https://stalco.pl/media/cennik/mini/5901466113523.jpg</t>
  </si>
  <si>
    <t>S-66129</t>
  </si>
  <si>
    <t>Końcówka bit 1/4” Torx T10x25mm do wkręt. (10szt) STALCO PERFECT S-66129</t>
  </si>
  <si>
    <t>https://stalco.pl/media/cennik/mini/5901466113530.jpg</t>
  </si>
  <si>
    <t>S-66131</t>
  </si>
  <si>
    <t>Końcówka bit 1/4” Torx T15x25mm do wkręt. (10szt) STALCO PERFECT S-66131</t>
  </si>
  <si>
    <t>https://stalco.pl/media/cennik/mini/5901466113547.jpg</t>
  </si>
  <si>
    <t>Końcówka bit 1/4” Torx T20x25mm do wkręt. (10szt) STALCO PERFECT S-66133</t>
  </si>
  <si>
    <t>https://stalco.pl/media/cennik/mini/5901466113554.jpg</t>
  </si>
  <si>
    <t>Końcówka bit 1/4” Torx T25x25mm do wkręt. (10szt) STALCO PERFECT S-66135</t>
  </si>
  <si>
    <t>https://stalco.pl/media/cennik/mini/5901466113561.jpg</t>
  </si>
  <si>
    <t>Końcówka bit 1/4” Torx T30x25mm do wkręt. (10szt) STALCO PERFECT S-66137</t>
  </si>
  <si>
    <t>https://stalco.pl/media/cennik/mini/5901466113578.jpg</t>
  </si>
  <si>
    <t>Końcówka bit 1/4” Torx T40x25mm do wkręt. (10szt) STALCO PERFECT S-66139</t>
  </si>
  <si>
    <t>https://stalco.pl/media/cennik/mini/5901466113585.jpg</t>
  </si>
  <si>
    <t>S-66317</t>
  </si>
  <si>
    <t>Końcówka bit 1/4” Torx T15x25mm titanium do wkręt. (10szt) STALCO PERFECT S-66317</t>
  </si>
  <si>
    <t>https://stalco.pl/media/cennik/mini/5901466113592.jpg</t>
  </si>
  <si>
    <t>S-66319</t>
  </si>
  <si>
    <t>Końcówka bit 1/4” Torx T20x25mm titanium do wkręt. (10szt) STALCO PERFECT S-66319</t>
  </si>
  <si>
    <t>https://stalco.pl/media/cennik/mini/5901466113608.jpg</t>
  </si>
  <si>
    <t>S-66321</t>
  </si>
  <si>
    <t>Końcówka bit 1/4” Torx T25x25mm titanium do wkręt. (10szt) STALCO PERFECT S-66321</t>
  </si>
  <si>
    <t>https://stalco.pl/media/cennik/mini/5901466113615.jpg</t>
  </si>
  <si>
    <t>S-66323</t>
  </si>
  <si>
    <t>Końcówka bit 1/4” Torx T30x25mm titanium do wkręt. (10szt) STALCO PERFECT S-66323</t>
  </si>
  <si>
    <t>https://stalco.pl/media/cennik/mini/5901466113622.jpg</t>
  </si>
  <si>
    <t>S-66325</t>
  </si>
  <si>
    <t>Końcówka bit 1/4” Torx T40x25mm titanium do wkręt. (10szt) STALCO PERFECT S-66325</t>
  </si>
  <si>
    <t>https://stalco.pl/media/cennik/mini/5901466113639.jpg</t>
  </si>
  <si>
    <t>S-47884</t>
  </si>
  <si>
    <t>Spodnie robocze szorty BASIC LINE szary S STALCO S-47884</t>
  </si>
  <si>
    <t>https://stalco.pl/media/cennik/mini/5901466113653.jpg</t>
  </si>
  <si>
    <t>S-47886</t>
  </si>
  <si>
    <t>Spodnie robocze szorty BASIC LINE szary M STALCO S-47886</t>
  </si>
  <si>
    <t>https://stalco.pl/media/cennik/mini/5901466113660.jpg</t>
  </si>
  <si>
    <t>S-47888</t>
  </si>
  <si>
    <t>Spodnie robocze szorty BASIC LINE szary L STALCO S-47888</t>
  </si>
  <si>
    <t>https://stalco.pl/media/cennik/mini/5901466113677.jpg</t>
  </si>
  <si>
    <t>S-47890</t>
  </si>
  <si>
    <t>Spodnie robocze szorty BASIC LINE szary XL STALCO S-47890</t>
  </si>
  <si>
    <t>https://stalco.pl/media/cennik/mini/5901466113684.jpg</t>
  </si>
  <si>
    <t>S-47892</t>
  </si>
  <si>
    <t>Spodnie robocze szorty BASIC LINE szary 2XL STALCO S-47892</t>
  </si>
  <si>
    <t>https://stalco.pl/media/cennik/mini/5901466113691.jpg</t>
  </si>
  <si>
    <t>S-18431</t>
  </si>
  <si>
    <t>Piła płatnica 400mm 7tpi STALCO S-18431</t>
  </si>
  <si>
    <t>https://stalco.pl/media/cennik/mini/5901466113707.jpg</t>
  </si>
  <si>
    <t>S-18434</t>
  </si>
  <si>
    <t>Piła płatnica 450mm 7tpi STALCO S-18434</t>
  </si>
  <si>
    <t>https://stalco.pl/media/cennik/mini/5901466113714.jpg</t>
  </si>
  <si>
    <t>S-18437</t>
  </si>
  <si>
    <t>Piła płatnica 500mm 7tpi STALCO S-18437</t>
  </si>
  <si>
    <t>https://stalco.pl/media/cennik/mini/5901466113721.jpg</t>
  </si>
  <si>
    <t>S-18440</t>
  </si>
  <si>
    <t>Piła płatnica 400mm 11tpi STALCO S-18440</t>
  </si>
  <si>
    <t>https://stalco.pl/media/cennik/mini/5901466113738.jpg</t>
  </si>
  <si>
    <t>S-18443</t>
  </si>
  <si>
    <t>Piła płatnica 450mm 11tpi STALCO S-18443</t>
  </si>
  <si>
    <t>https://stalco.pl/media/cennik/mini/5901466113745.jpg</t>
  </si>
  <si>
    <t>S-18446</t>
  </si>
  <si>
    <t>Piła płatnica 500mm 11tpi STALCO S-18446</t>
  </si>
  <si>
    <t>https://stalco.pl/media/cennik/mini/5901466113752.jpg</t>
  </si>
  <si>
    <t>S-18449</t>
  </si>
  <si>
    <t>Piła kabłąkowa 530mm STALCO S-18449</t>
  </si>
  <si>
    <t>https://stalco.pl/media/cennik/mini/5901466113769.jpg</t>
  </si>
  <si>
    <t>S-18452</t>
  </si>
  <si>
    <t>Piła kabłąkowa 610mm STALCO S-18452</t>
  </si>
  <si>
    <t>https://stalco.pl/media/cennik/mini/5901466113776.jpg</t>
  </si>
  <si>
    <t>S-18455</t>
  </si>
  <si>
    <t>Piła kabłąkowa 760mm STALCO S-18455</t>
  </si>
  <si>
    <t>https://stalco.pl/media/cennik/mini/5901466113783.jpg</t>
  </si>
  <si>
    <t>S-18458</t>
  </si>
  <si>
    <t>Brzeszczot do piły kabłąkowej 530mm drewno mokre STALCO S-18458</t>
  </si>
  <si>
    <t>https://stalco.pl/media/cennik/mini/5901466113790.jpg</t>
  </si>
  <si>
    <t>S-18461</t>
  </si>
  <si>
    <t>Brzeszczot do piły kabłąkowej 610mm drewno mokre STALCO S-18461</t>
  </si>
  <si>
    <t>https://stalco.pl/media/cennik/mini/5901466113806.jpg</t>
  </si>
  <si>
    <t>S-18464</t>
  </si>
  <si>
    <t>Brzeszczot do piły kabłąkowej 760mm drewno mokre STALCO S-18464</t>
  </si>
  <si>
    <t>https://stalco.pl/media/cennik/mini/5901466113813.jpg</t>
  </si>
  <si>
    <t>S-18467</t>
  </si>
  <si>
    <t>Brzeszczot do piły kabłąkowej 530mm drewno suche STALCO S-18467</t>
  </si>
  <si>
    <t>https://stalco.pl/media/cennik/mini/5901466113820.jpg</t>
  </si>
  <si>
    <t>S-18470</t>
  </si>
  <si>
    <t>Brzeszczot do piły kabłąkowej 610mm drewno suche STALCO S-18470</t>
  </si>
  <si>
    <t>https://stalco.pl/media/cennik/mini/5901466113837.jpg</t>
  </si>
  <si>
    <t>S-18473</t>
  </si>
  <si>
    <t>Brzeszczot do piły kabłąkowej 760mm drewno suche STALCO S-18473</t>
  </si>
  <si>
    <t>https://stalco.pl/media/cennik/mini/5901466113844.jpg</t>
  </si>
  <si>
    <t>S-18479</t>
  </si>
  <si>
    <t>Piła do drewna mokrego 240mm STALCO S-18479</t>
  </si>
  <si>
    <t>https://stalco.pl/media/cennik/mini/5901466113868.jpg</t>
  </si>
  <si>
    <t>S-18482</t>
  </si>
  <si>
    <t>Składana piła do drewna mokrego 150mm STALCO S-18482</t>
  </si>
  <si>
    <t>https://stalco.pl/media/cennik/mini/5901466113875.jpg</t>
  </si>
  <si>
    <t>S-18485</t>
  </si>
  <si>
    <t>Piła otwornica 250mm STALCO S-18485</t>
  </si>
  <si>
    <t>https://stalco.pl/media/cennik/mini/5901466113882.jpg</t>
  </si>
  <si>
    <t>S-18488</t>
  </si>
  <si>
    <t>Piła do płyt kartonowo - gipsowych 150mm STALCO S-18488</t>
  </si>
  <si>
    <t>https://stalco.pl/media/cennik/mini/5901466113899.jpg</t>
  </si>
  <si>
    <t>S-18491</t>
  </si>
  <si>
    <t>Piła grzbietnica 350mm STALCO S-18491</t>
  </si>
  <si>
    <t>https://stalco.pl/media/cennik/mini/5901466113905.jpg</t>
  </si>
  <si>
    <t>S-18494</t>
  </si>
  <si>
    <t>Skrzynka uciosowa plastikowa 300x140x78mm STALCO S-18494</t>
  </si>
  <si>
    <t>https://stalco.pl/media/cennik/mini/5901466113912.jpg</t>
  </si>
  <si>
    <t>S-78402</t>
  </si>
  <si>
    <t>Okulary ochronne SPIDER STALCO PERFECT S-78402</t>
  </si>
  <si>
    <t>https://stalco.pl/media/cennik/mini/5901466113936.jpg</t>
  </si>
  <si>
    <t>S-78434</t>
  </si>
  <si>
    <t>Okulary ochronne JOGGER STALCO PERFECT S-78434</t>
  </si>
  <si>
    <t>https://stalco.pl/media/cennik/mini/5901466113943.jpg</t>
  </si>
  <si>
    <t>S-47901</t>
  </si>
  <si>
    <t>Trzewik skórzany TECHNIC HIGH S3 roz.41 STALCO S-47901</t>
  </si>
  <si>
    <t>https://stalco.pl/media/cennik/mini/5901466113950.jpg</t>
  </si>
  <si>
    <t>S-47903</t>
  </si>
  <si>
    <t>Trzewik skórzany TECHNIC HIGH S3 roz.42 STALCO S-47903</t>
  </si>
  <si>
    <t>https://stalco.pl/media/cennik/mini/5901466113967.jpg</t>
  </si>
  <si>
    <t>S-47905</t>
  </si>
  <si>
    <t>Trzewik skórzany TECHNIC HIGH S3 roz.43 STALCO S-47905</t>
  </si>
  <si>
    <t>https://stalco.pl/media/cennik/mini/5901466113974.jpg</t>
  </si>
  <si>
    <t>S-47907</t>
  </si>
  <si>
    <t>Trzewik skórzany TECHNIC HIGH S3 roz.44 STALCO S-47907</t>
  </si>
  <si>
    <t>https://stalco.pl/media/cennik/mini/5901466113981.jpg</t>
  </si>
  <si>
    <t>S-47909</t>
  </si>
  <si>
    <t>Trzewik skórzany TECHNIC HIGH S3 roz.45 STALCO S-47909</t>
  </si>
  <si>
    <t>https://stalco.pl/media/cennik/mini/5901466113998.jpg</t>
  </si>
  <si>
    <t>S-47911</t>
  </si>
  <si>
    <t>Trzewik skórzany TECHNIC HIGH S3 roz.46 STALCO S-47911</t>
  </si>
  <si>
    <t>https://stalco.pl/media/cennik/mini/5901466114001.jpg</t>
  </si>
  <si>
    <t>S-78001</t>
  </si>
  <si>
    <t>Półbut skórzany HELIOS LOW S3 roz.41 STALCO PERFECT S-78001</t>
  </si>
  <si>
    <t>https://stalco.pl/media/cennik/mini/5901466114070.jpg</t>
  </si>
  <si>
    <t>S-78003</t>
  </si>
  <si>
    <t>Półbut skórzany HELIOS LOW S3 roz.42 STALCO PERFECT S-78003</t>
  </si>
  <si>
    <t>https://stalco.pl/media/cennik/mini/5901466114087.jpg</t>
  </si>
  <si>
    <t>S-78005</t>
  </si>
  <si>
    <t>Półbut skórzany HELIOS LOW S3 roz.43 STALCO PERFECT S-78005</t>
  </si>
  <si>
    <t>https://stalco.pl/media/cennik/mini/5901466114094.jpg</t>
  </si>
  <si>
    <t>S-78007</t>
  </si>
  <si>
    <t>Półbut skórzany HELIOS LOW S3 roz.44 STALCO PERFECT S-78007</t>
  </si>
  <si>
    <t>https://stalco.pl/media/cennik/mini/5901466114100.jpg</t>
  </si>
  <si>
    <t>S-78009</t>
  </si>
  <si>
    <t>Półbut skórzany HELIOS LOW S3 roz.45 STALCO PERFECT S-78009</t>
  </si>
  <si>
    <t>https://stalco.pl/media/cennik/mini/5901466114117.jpg</t>
  </si>
  <si>
    <t>S-78011</t>
  </si>
  <si>
    <t>Półbut skórzany HELIOS LOW S3 roz.46 STALCO PERFECT S-78011</t>
  </si>
  <si>
    <t>https://stalco.pl/media/cennik/mini/5901466114124.jpg</t>
  </si>
  <si>
    <t>S-78013</t>
  </si>
  <si>
    <t>Trzewik skórzany HELIOS HIGH S3 roz.41 STALCO PERFECT S-78013</t>
  </si>
  <si>
    <t>https://stalco.pl/media/cennik/mini/5901466114131.jpg</t>
  </si>
  <si>
    <t>S-78015</t>
  </si>
  <si>
    <t>Trzewik skórzany HELIOS HIGH S3 roz.42 STALCO PERFECT S-78015</t>
  </si>
  <si>
    <t>https://stalco.pl/media/cennik/mini/5901466114148.jpg</t>
  </si>
  <si>
    <t>S-78017</t>
  </si>
  <si>
    <t>Trzewik skórzany HELIOS HIGH S3 roz.43 STALCO PERFECT S-78017</t>
  </si>
  <si>
    <t>https://stalco.pl/media/cennik/mini/5901466114155.jpg</t>
  </si>
  <si>
    <t>S-78019</t>
  </si>
  <si>
    <t>Trzewik skórzany HELIOS HIGH S3 roz.44 STALCO PERFECT S-78019</t>
  </si>
  <si>
    <t>https://stalco.pl/media/cennik/mini/5901466114162.jpg</t>
  </si>
  <si>
    <t>S-78021</t>
  </si>
  <si>
    <t>Trzewik skórzany HELIOS HIGH S3 roz.45 STALCO PERFECT S-78021</t>
  </si>
  <si>
    <t>https://stalco.pl/media/cennik/mini/5901466114179.jpg</t>
  </si>
  <si>
    <t>S-78023</t>
  </si>
  <si>
    <t>Trzewik skórzany HELIOS HIGH S3 roz.46 STALCO PERFECT S-78023</t>
  </si>
  <si>
    <t>https://stalco.pl/media/cennik/mini/5901466114186.jpg</t>
  </si>
  <si>
    <t>S042238475</t>
  </si>
  <si>
    <t>Taśma montażowa piankowa dwustronna 19mm x 5m (90szt.) STALCO S042238475</t>
  </si>
  <si>
    <t>https://stalco.pl/media/cennik/mini/5901466114247.jpg</t>
  </si>
  <si>
    <t>S-71962</t>
  </si>
  <si>
    <t>Tarcza diamentowa 125mmx1,4mm ceramic STALCO PERFECT S-71962</t>
  </si>
  <si>
    <t>https://stalco.pl/media/cennik/mini/5901466114278.jpg</t>
  </si>
  <si>
    <t>S-38167</t>
  </si>
  <si>
    <t>Kółko do cięcia glazury 22mm STALCO S-38167</t>
  </si>
  <si>
    <t>https://stalco.pl/media/cennik/mini/5901466114285.jpg</t>
  </si>
  <si>
    <t>S-38162</t>
  </si>
  <si>
    <t>Nóż do cięcia glazury 8mm wymienny STALCO S-38162</t>
  </si>
  <si>
    <t>https://stalco.pl/media/cennik/mini/5901466114308.jpg</t>
  </si>
  <si>
    <t>S-47381</t>
  </si>
  <si>
    <t>Rękawice poliestrowe S-GARDEN 7” STALCO S-47381</t>
  </si>
  <si>
    <t>https://stalco.pl/media/cennik/mini/5901466114315.jpg</t>
  </si>
  <si>
    <t>S-47383</t>
  </si>
  <si>
    <t>Rękawice poliestrowe S-GARDEN 8” STALCO S-47383</t>
  </si>
  <si>
    <t>https://stalco.pl/media/cennik/mini/5901466114322.jpg</t>
  </si>
  <si>
    <t>S-37531</t>
  </si>
  <si>
    <t>Paca do fugowania 95x255mm STALCO S-37531</t>
  </si>
  <si>
    <t>https://stalco.pl/media/cennik/mini/5901466114346.jpg</t>
  </si>
  <si>
    <t>S-15005</t>
  </si>
  <si>
    <t>Szczypce nastawne 250mm (0-33mm) STALCO S-15005</t>
  </si>
  <si>
    <t>S011915250</t>
  </si>
  <si>
    <t>https://stalco.pl/media/cennik/mini/5901466115091.jpg</t>
  </si>
  <si>
    <t>S-15006</t>
  </si>
  <si>
    <t>Szczypce nastawne 300mm (0-44mm) STALCO S-15006</t>
  </si>
  <si>
    <t>S011915300</t>
  </si>
  <si>
    <t>https://stalco.pl/media/cennik/mini/5901466115107.jpg</t>
  </si>
  <si>
    <t>Nóż z ostrzem łamanym 18mm blokada automatyczna STALCO S-17541</t>
  </si>
  <si>
    <t>https://stalco.pl/media/cennik/mini/5901466115114.jpg</t>
  </si>
  <si>
    <t>S-38585</t>
  </si>
  <si>
    <t>Taśma narożnikowa 50mmx30m STALCO S-38585</t>
  </si>
  <si>
    <t>https://stalco.pl/media/cennik/mini/5901466115121.jpg</t>
  </si>
  <si>
    <t>S-70324</t>
  </si>
  <si>
    <t>Gwoździe typ I 14mm opak. (1000szt.) STALCO PERFECT S-70324</t>
  </si>
  <si>
    <t>https://stalco.pl/media/cennik/mini/5901466115145.jpg</t>
  </si>
  <si>
    <t>BWS348016</t>
  </si>
  <si>
    <t>Wkręt samowiercący do lekkich konst. stalowych (klucz 8) 4.8x16 bag (25) 1/12/72 STALCO BWS348016</t>
  </si>
  <si>
    <t>https://stalco.pl/media/cennik/mini/5901466115190.jpg</t>
  </si>
  <si>
    <t>BWS348019</t>
  </si>
  <si>
    <t>Wkręt samowiercący do lekkich konst. stalowych (klucz 8) 4.8x19 bag (25) 1/12/72 STALCO BWS348019</t>
  </si>
  <si>
    <t>https://stalco.pl/media/cennik/mini/5901466115206.jpg</t>
  </si>
  <si>
    <t>BWS348025</t>
  </si>
  <si>
    <t>Wkręt samowiercący do lekkich konst. stalowych (klucz 8) 4.8x25 bag (25) 1/12/72 STALCO BWS348025</t>
  </si>
  <si>
    <t>https://stalco.pl/media/cennik/mini/5901466115213.jpg</t>
  </si>
  <si>
    <t>BWS348032</t>
  </si>
  <si>
    <t>Wkręt samowiercący do lekkich konst. stalowych (klucz 8) 4.8x32 bag (25) 1/12/72 STALCO BWS348032</t>
  </si>
  <si>
    <t>https://stalco.pl/media/cennik/mini/5901466115220.jpg</t>
  </si>
  <si>
    <t>BWS555025</t>
  </si>
  <si>
    <t>Wkręt samowiercący do lekkich konst. stalowych (klucz 8) 5.5x25 bag (25) 1/12/72 STALCO BWS555025</t>
  </si>
  <si>
    <t>https://stalco.pl/media/cennik/mini/5901466115237.jpg</t>
  </si>
  <si>
    <t>S-78041</t>
  </si>
  <si>
    <t>Sandał skórzany HELIOS SANDAL S1 roz.41 STALCO PERFECT S-78041</t>
  </si>
  <si>
    <t>https://stalco.pl/media/cennik/mini/5901466115244.jpg</t>
  </si>
  <si>
    <t>S-78043</t>
  </si>
  <si>
    <t>Sandał skórzany HELIOS SANDAL S1 roz.42 STALCO PERFECT S-78043</t>
  </si>
  <si>
    <t>https://stalco.pl/media/cennik/mini/5901466115251.jpg</t>
  </si>
  <si>
    <t>S-78045</t>
  </si>
  <si>
    <t>Sandał skórzany HELIOS SANDAL S1 roz.43 STALCO PERFECT S-78045</t>
  </si>
  <si>
    <t>https://stalco.pl/media/cennik/mini/5901466115268.jpg</t>
  </si>
  <si>
    <t>S-78047</t>
  </si>
  <si>
    <t>Sandał skórzany HELIOS SANDAL S1 roz.44 STALCO PERFECT S-78047</t>
  </si>
  <si>
    <t>https://stalco.pl/media/cennik/mini/5901466115275.jpg</t>
  </si>
  <si>
    <t>S-78049</t>
  </si>
  <si>
    <t>Sandał skórzany HELIOS SANDAL S1 roz.45 STALCO PERFECT S-78049</t>
  </si>
  <si>
    <t>https://stalco.pl/media/cennik/mini/5901466115282.jpg</t>
  </si>
  <si>
    <t>S-78051</t>
  </si>
  <si>
    <t>Sandał skórzany HELIOS SANDAL S1 roz.46 STALCO PERFECT S-78051</t>
  </si>
  <si>
    <t>https://stalco.pl/media/cennik/mini/5901466115299.jpg</t>
  </si>
  <si>
    <t>S-38990</t>
  </si>
  <si>
    <t>Pędzel angielski 1” (25,5mm) WOOD STALCO S-38990</t>
  </si>
  <si>
    <t>https://stalco.pl/media/cennik/mini/5901466115305.jpg</t>
  </si>
  <si>
    <t>S-38992</t>
  </si>
  <si>
    <t>Pędzel angielski 1,5” (38,0mm) WOOD STALCO S-38992</t>
  </si>
  <si>
    <t>https://stalco.pl/media/cennik/mini/5901466115312.jpg</t>
  </si>
  <si>
    <t>S-38994</t>
  </si>
  <si>
    <t>Pędzel angielski 2” (51,0mm) WOOD STALCO S-38994</t>
  </si>
  <si>
    <t>https://stalco.pl/media/cennik/mini/5901466115329.jpg</t>
  </si>
  <si>
    <t>S-38996</t>
  </si>
  <si>
    <t>Pędzel angielski 2,5” (63,5mm) WOOD STALCO S-38996</t>
  </si>
  <si>
    <t>https://stalco.pl/media/cennik/mini/5901466115336.jpg</t>
  </si>
  <si>
    <t>S-38998</t>
  </si>
  <si>
    <t>Pędzel angielski 3” (76,0mm) WOOD STALCO S-38998</t>
  </si>
  <si>
    <t>https://stalco.pl/media/cennik/mini/5901466115343.jpg</t>
  </si>
  <si>
    <t>S-39000</t>
  </si>
  <si>
    <t>Pędzel angielski 3,5” (89,0mm) WOOD STALCO S-39000</t>
  </si>
  <si>
    <t>https://stalco.pl/media/cennik/mini/5901466115350.jpg</t>
  </si>
  <si>
    <t>S-39002</t>
  </si>
  <si>
    <t>Pędzel angielski 1” (25,5mm) ACRYL STALCO S-39002</t>
  </si>
  <si>
    <t>https://stalco.pl/media/cennik/mini/5901466115367.jpg</t>
  </si>
  <si>
    <t>S-39004</t>
  </si>
  <si>
    <t>Pędzel angielski 1,5” (38,0mm) ACRYL STALCO S-39004</t>
  </si>
  <si>
    <t>https://stalco.pl/media/cennik/mini/5901466115374.jpg</t>
  </si>
  <si>
    <t>S-39006</t>
  </si>
  <si>
    <t>Pędzel angielski 2” (51,0mm) ACRYL STALCO S-39006</t>
  </si>
  <si>
    <t>https://stalco.pl/media/cennik/mini/5901466115381.jpg</t>
  </si>
  <si>
    <t>S-39008</t>
  </si>
  <si>
    <t>Pędzel angielski 2,5” (63,5mm) ACRYL STALCO S-39008</t>
  </si>
  <si>
    <t>https://stalco.pl/media/cennik/mini/5901466115398.jpg</t>
  </si>
  <si>
    <t>S-39010</t>
  </si>
  <si>
    <t>Pędzel angielski 3” (76,0mm) ACRYL STALCO S-39010</t>
  </si>
  <si>
    <t>https://stalco.pl/media/cennik/mini/5901466115404.jpg</t>
  </si>
  <si>
    <t>S-39012</t>
  </si>
  <si>
    <t>Pędzel angielski 3,5” (89,0mm) ACRYL STALCO S-39012</t>
  </si>
  <si>
    <t>https://stalco.pl/media/cennik/mini/5901466115411.jpg</t>
  </si>
  <si>
    <t>S-39014</t>
  </si>
  <si>
    <t>Pędzel tapetowy 130mm WOOD STALCO S-39014</t>
  </si>
  <si>
    <t>https://stalco.pl/media/cennik/mini/5901466115428.jpg</t>
  </si>
  <si>
    <t>S-73753</t>
  </si>
  <si>
    <t>Pędzel amerykan 1” WOOD STALCO PERFECT S-73753</t>
  </si>
  <si>
    <t>https://stalco.pl/media/cennik/mini/5901466115435.jpg</t>
  </si>
  <si>
    <t>S-73755</t>
  </si>
  <si>
    <t>Pędzel amerykan 1,5” WOOD STALCO PERFECT S-73755</t>
  </si>
  <si>
    <t>https://stalco.pl/media/cennik/mini/5901466115442.jpg</t>
  </si>
  <si>
    <t>S-73757</t>
  </si>
  <si>
    <t>Pędzel amerykan 2” WOOD STALCO PERFECT S-73757</t>
  </si>
  <si>
    <t>https://stalco.pl/media/cennik/mini/5901466115459.jpg</t>
  </si>
  <si>
    <t>S-73759</t>
  </si>
  <si>
    <t>Pędzel amerykan 2,5” WOOD STALCO PERFECT S-73759</t>
  </si>
  <si>
    <t>https://stalco.pl/media/cennik/mini/5901466115466.jpg</t>
  </si>
  <si>
    <t>S-73761</t>
  </si>
  <si>
    <t>Pędzel amerykan 3” WOOD STALCO PERFECT S-73761</t>
  </si>
  <si>
    <t>https://stalco.pl/media/cennik/mini/5901466115473.jpg</t>
  </si>
  <si>
    <t>S-73763</t>
  </si>
  <si>
    <t>Pędzel amerykan 1” ACRYL STALCO PERFECT S-73763</t>
  </si>
  <si>
    <t>https://stalco.pl/media/cennik/mini/5901466115480.jpg</t>
  </si>
  <si>
    <t>S-73765</t>
  </si>
  <si>
    <t>Pędzel amerykan 1,5” ACRYL STALCO PERFECT S-73765</t>
  </si>
  <si>
    <t>https://stalco.pl/media/cennik/mini/5901466115497.jpg</t>
  </si>
  <si>
    <t>S-73767</t>
  </si>
  <si>
    <t>Pędzel amerykan 2” ACRYL STALCO PERFECT S-73767</t>
  </si>
  <si>
    <t>https://stalco.pl/media/cennik/mini/5901466115503.jpg</t>
  </si>
  <si>
    <t>S-73769</t>
  </si>
  <si>
    <t>Pędzel amerykan 2,5” ACRYL STALCO PERFECT S-73769</t>
  </si>
  <si>
    <t>https://stalco.pl/media/cennik/mini/5901466115510.jpg</t>
  </si>
  <si>
    <t>S-73771</t>
  </si>
  <si>
    <t>Pędzel amerykan 3” ACRYL STALCO PERFECT S-73771</t>
  </si>
  <si>
    <t>https://stalco.pl/media/cennik/mini/5901466115527.jpg</t>
  </si>
  <si>
    <t>S-73773</t>
  </si>
  <si>
    <t>Pędzel tapetowy 130mm WOOD STALCO PERFECT S-73773</t>
  </si>
  <si>
    <t>https://stalco.pl/media/cennik/mini/5901466115534.jpg</t>
  </si>
  <si>
    <t>Uchwyt magnetyczny do bitów 1/4” 75mm (1szt) STALCO PERFECT S-66331</t>
  </si>
  <si>
    <t>https://stalco.pl/media/cennik/mini/5901466115541.jpg</t>
  </si>
  <si>
    <t>S-65740</t>
  </si>
  <si>
    <t>Poziomnica aluminiowa anodowana z magnesem 40cm STALCO PERFECT S-65740</t>
  </si>
  <si>
    <t>https://stalco.pl/media/cennik/mini/5901466115558.jpg</t>
  </si>
  <si>
    <t>S-65742</t>
  </si>
  <si>
    <t>Poziomnica aluminiowa anodowana z magnesem 60cm STALCO PERFECT S-65742</t>
  </si>
  <si>
    <t>https://stalco.pl/media/cennik/mini/5901466115565.jpg</t>
  </si>
  <si>
    <t>S-65744</t>
  </si>
  <si>
    <t>Poziomnica aluminiowa anodowana z magnesem 80cm STALCO PERFECT S-65744</t>
  </si>
  <si>
    <t>https://stalco.pl/media/cennik/mini/5901466115572.jpg</t>
  </si>
  <si>
    <t>S-65746</t>
  </si>
  <si>
    <t>Poziomnica aluminiowa anodowana z magnesem 100cm STALCO PERFECT S-65746</t>
  </si>
  <si>
    <t>https://stalco.pl/media/cennik/mini/5901466115589.jpg</t>
  </si>
  <si>
    <t>S-65748</t>
  </si>
  <si>
    <t>Poziomnica aluminiowa anodowana z magnesem 120cm STALCO PERFECT S-65748</t>
  </si>
  <si>
    <t>https://stalco.pl/media/cennik/mini/5901466115596.jpg</t>
  </si>
  <si>
    <t>S-65750</t>
  </si>
  <si>
    <t>Poziomnica aluminiowa anodowana z magnesem 150cm STALCO PERFECT S-65750</t>
  </si>
  <si>
    <t>https://stalco.pl/media/cennik/mini/5901466115602.jpg</t>
  </si>
  <si>
    <t>S-65752</t>
  </si>
  <si>
    <t>Poziomnica aluminiowa anodowana z magnesem 200cm STALCO PERFECT S-65752</t>
  </si>
  <si>
    <t>https://stalco.pl/media/cennik/mini/5901466115619.jpg</t>
  </si>
  <si>
    <t>S-65754</t>
  </si>
  <si>
    <t>Kątownica poziom, pion 30x50cm STALCO PERFECT S-65754</t>
  </si>
  <si>
    <t>https://stalco.pl/media/cennik/mini/5901466115626.jpg</t>
  </si>
  <si>
    <t>S-65756</t>
  </si>
  <si>
    <t>Kątownica poziom, pion 40x60cm STALCO PERFECT S-65756</t>
  </si>
  <si>
    <t>https://stalco.pl/media/cennik/mini/5901466115633.jpg</t>
  </si>
  <si>
    <t>S-65758</t>
  </si>
  <si>
    <t>Kątownica poziom, pion 50x100cm STALCO PERFECT S-65758</t>
  </si>
  <si>
    <t>https://stalco.pl/media/cennik/mini/5901466115640.jpg</t>
  </si>
  <si>
    <t>S-65760</t>
  </si>
  <si>
    <t>Kątownica poziom, pion 60x120cm STALCO PERFECT S-65760</t>
  </si>
  <si>
    <t>https://stalco.pl/media/cennik/mini/5901466115657.jpg</t>
  </si>
  <si>
    <t>S-65762</t>
  </si>
  <si>
    <t>Kątownica bez wskaźników 30x50cm STALCO PERFECT S-65762</t>
  </si>
  <si>
    <t>https://stalco.pl/media/cennik/mini/5901466115664.jpg</t>
  </si>
  <si>
    <t>S-65764</t>
  </si>
  <si>
    <t>Kątownica bez wskaźników 40x60cm STALCO PERFECT S-65764</t>
  </si>
  <si>
    <t>https://stalco.pl/media/cennik/mini/5901466115671.jpg</t>
  </si>
  <si>
    <t>S-65766</t>
  </si>
  <si>
    <t>Kątownica bez wskaźników 50x100cm STALCO PERFECT S-65766</t>
  </si>
  <si>
    <t>https://stalco.pl/media/cennik/mini/5901466115688.jpg</t>
  </si>
  <si>
    <t>S-65768</t>
  </si>
  <si>
    <t>Kątownica bez wskaźników 60x120cm STALCO PERFECT S-65768</t>
  </si>
  <si>
    <t>https://stalco.pl/media/cennik/mini/5901466115695.jpg</t>
  </si>
  <si>
    <t>S-38461</t>
  </si>
  <si>
    <t>Taśma maskująca tynkarska 38mm x 20m (42szt.) PERFECT S042138461</t>
  </si>
  <si>
    <t>https://stalco.pl/media/cennik/mini/5901466115916.jpg</t>
  </si>
  <si>
    <t>S-38463</t>
  </si>
  <si>
    <t>Taśma maskująca tynkarska 48mm x 20m (36szt.) PERFECT S042138463</t>
  </si>
  <si>
    <t>https://stalco.pl/media/cennik/mini/5901466115923.jpg</t>
  </si>
  <si>
    <t>S-39766</t>
  </si>
  <si>
    <t>Kółka do wiadra glaz. kpl-4szt STALCO S-39766</t>
  </si>
  <si>
    <t>https://stalco.pl/media/cennik/mini/5901466115930.jpg</t>
  </si>
  <si>
    <t>S-39769</t>
  </si>
  <si>
    <t>Wiadro glazurnicze + kratka + rolki 22 l STALCO S-39769</t>
  </si>
  <si>
    <t>https://stalco.pl/media/cennik/mini/5901466115947.jpg</t>
  </si>
  <si>
    <t>Worki na śmieci 120l LDPE kpl-20 szt. STALCO S-47690</t>
  </si>
  <si>
    <t>https://stalco.pl/media/cennik/mini/5901466115954.jpg</t>
  </si>
  <si>
    <t>Worki na śmieci 160l LDPE kpl-10szt. STALCO S-47692</t>
  </si>
  <si>
    <t>https://stalco.pl/media/cennik/mini/5901466115961.jpg</t>
  </si>
  <si>
    <t>Worki na śmieci 240l LDPE kpl-10szt. STALCO S-47694</t>
  </si>
  <si>
    <t>https://stalco.pl/media/cennik/mini/5901466115978.jpg</t>
  </si>
  <si>
    <t>Worki na gruz 120l LDPE kpl-10szt. STALCO S-47696</t>
  </si>
  <si>
    <t>https://stalco.pl/media/cennik/mini/5901466115985.jpg</t>
  </si>
  <si>
    <t>S-47730</t>
  </si>
  <si>
    <t>Szczotka do ulic 300mm STALCO S-47730</t>
  </si>
  <si>
    <t>https://stalco.pl/media/cennik/mini/5901466115992.jpg</t>
  </si>
  <si>
    <t>S-47732</t>
  </si>
  <si>
    <t>Szczotka do ulic 400mm STALCO S-47732</t>
  </si>
  <si>
    <t>https://stalco.pl/media/cennik/mini/5901466116005.jpg</t>
  </si>
  <si>
    <t>S-47734</t>
  </si>
  <si>
    <t>Szczotka do ulic 500mm STALCO S-47734</t>
  </si>
  <si>
    <t>https://stalco.pl/media/cennik/mini/5901466116012.jpg</t>
  </si>
  <si>
    <t>S-47736</t>
  </si>
  <si>
    <t>Szczotka do ulic 600mm STALCO S-47736</t>
  </si>
  <si>
    <t>https://stalco.pl/media/cennik/mini/5901466116029.jpg</t>
  </si>
  <si>
    <t>S-47738</t>
  </si>
  <si>
    <t>Szczotka do ulic 800mm STALCO S-47738</t>
  </si>
  <si>
    <t>https://stalco.pl/media/cennik/mini/5901466116036.jpg</t>
  </si>
  <si>
    <t>S-47740</t>
  </si>
  <si>
    <t>Szczotka do ulic 400mm ze skrobakiem STALCO S-47740</t>
  </si>
  <si>
    <t>https://stalco.pl/media/cennik/mini/5901466116043.jpg</t>
  </si>
  <si>
    <t>S-47742</t>
  </si>
  <si>
    <t>Szczotka do ulic 240mm z długim włosiem STALCO S-47742</t>
  </si>
  <si>
    <t>https://stalco.pl/media/cennik/mini/5901466116050.jpg</t>
  </si>
  <si>
    <t>S-47744</t>
  </si>
  <si>
    <t>Zamiatacz domowy 300mm STALCO S-47744</t>
  </si>
  <si>
    <t>https://stalco.pl/media/cennik/mini/5901466116067.jpg</t>
  </si>
  <si>
    <t>S-47746</t>
  </si>
  <si>
    <t>Zamiatacz domowy 350mm STALCO S-47746</t>
  </si>
  <si>
    <t>https://stalco.pl/media/cennik/mini/5901466116074.jpg</t>
  </si>
  <si>
    <t>S-47748</t>
  </si>
  <si>
    <t>Zamiatacz domowy 400mm STALCO S-47748</t>
  </si>
  <si>
    <t>https://stalco.pl/media/cennik/mini/5901466116081.jpg</t>
  </si>
  <si>
    <t>S-47750</t>
  </si>
  <si>
    <t>Zamiatacz przemysłowy 500mm STALCO S-47750</t>
  </si>
  <si>
    <t>https://stalco.pl/media/cennik/mini/5901466116098.jpg</t>
  </si>
  <si>
    <t>S-47752</t>
  </si>
  <si>
    <t>Zamiatacz przemysłowy 600mm STALCO S-47752</t>
  </si>
  <si>
    <t>https://stalco.pl/media/cennik/mini/5901466116104.jpg</t>
  </si>
  <si>
    <t>S-47754</t>
  </si>
  <si>
    <t>Zamiatacz przemysłowy 800mm STALCO S-47754</t>
  </si>
  <si>
    <t>https://stalco.pl/media/cennik/mini/5901466116111.jpg</t>
  </si>
  <si>
    <t>S-47756</t>
  </si>
  <si>
    <t>Zmiotka domowa 290mm STALCO S-47756</t>
  </si>
  <si>
    <t>https://stalco.pl/media/cennik/mini/5901466116128.jpg</t>
  </si>
  <si>
    <t>S-47758</t>
  </si>
  <si>
    <t>Szczotka do szorowania uniwersalna 220mm STALCO S-47758</t>
  </si>
  <si>
    <t>https://stalco.pl/media/cennik/mini/5901466116135.jpg</t>
  </si>
  <si>
    <t>S-47760</t>
  </si>
  <si>
    <t>Szczotka do szorowania ręcznego 215mm STALCO S-47760</t>
  </si>
  <si>
    <t>https://stalco.pl/media/cennik/mini/5901466116142.jpg</t>
  </si>
  <si>
    <t>S-47761</t>
  </si>
  <si>
    <t>Szczotka do szorowania ręcznego 215mm wł.basyna STALCO S-47761</t>
  </si>
  <si>
    <t>https://stalco.pl/media/cennik/mini/5901466116159.jpg</t>
  </si>
  <si>
    <t>S-47770</t>
  </si>
  <si>
    <t>Szczotka do kosiarki 315mm STALCO S-47770</t>
  </si>
  <si>
    <t>https://stalco.pl/media/cennik/mini/5901466116166.jpg</t>
  </si>
  <si>
    <t>S-47772</t>
  </si>
  <si>
    <t>Szczotka do kostki brukowej 4,0x35mm STALCO S-47772</t>
  </si>
  <si>
    <t>https://stalco.pl/media/cennik/mini/5901466116173.jpg</t>
  </si>
  <si>
    <t>S-47774</t>
  </si>
  <si>
    <t>Trzonek, styl drewniany 23x1400mm STALCO S-47774</t>
  </si>
  <si>
    <t>https://stalco.pl/media/cennik/mini/5901466116180.jpg</t>
  </si>
  <si>
    <t>S-47776</t>
  </si>
  <si>
    <t>Trzonek, styl drewniany 22x1200mm z gwintem STALCO S-47776</t>
  </si>
  <si>
    <t>https://stalco.pl/media/cennik/mini/5901466116197.jpg</t>
  </si>
  <si>
    <t>S-47778</t>
  </si>
  <si>
    <t>Trzonek, styl stalowy 22x1200mm z gwintem STALCO S-47778</t>
  </si>
  <si>
    <t>https://stalco.pl/media/cennik/mini/5901466116203.jpg</t>
  </si>
  <si>
    <t>S-47935</t>
  </si>
  <si>
    <t>Chodak CLOG roz.36 STALCO S-47935</t>
  </si>
  <si>
    <t>https://stalco.pl/media/cennik/mini/5901466116210.jpg</t>
  </si>
  <si>
    <t>S-47936</t>
  </si>
  <si>
    <t>Chodak CLOG roz.37 STALCO S-47936</t>
  </si>
  <si>
    <t>https://stalco.pl/media/cennik/mini/5901466116227.jpg</t>
  </si>
  <si>
    <t>S-47937</t>
  </si>
  <si>
    <t>Chodak CLOG roz.38 STALCO S-47937</t>
  </si>
  <si>
    <t>https://stalco.pl/media/cennik/mini/5901466116234.jpg</t>
  </si>
  <si>
    <t>S-47938</t>
  </si>
  <si>
    <t>Chodak CLOG roz.39 STALCO S-47938</t>
  </si>
  <si>
    <t>https://stalco.pl/media/cennik/mini/5901466116241.jpg</t>
  </si>
  <si>
    <t>S-47939</t>
  </si>
  <si>
    <t>Chodak CLOG roz.40 STALCO S-47939</t>
  </si>
  <si>
    <t>https://stalco.pl/media/cennik/mini/5901466116258.jpg</t>
  </si>
  <si>
    <t>S-47940</t>
  </si>
  <si>
    <t>Chodak CLOG roz.41 STALCO S-47940</t>
  </si>
  <si>
    <t>https://stalco.pl/media/cennik/mini/5901466116265.jpg</t>
  </si>
  <si>
    <t>S-47941</t>
  </si>
  <si>
    <t>Chodak CLOG roz.42 STALCO S-47941</t>
  </si>
  <si>
    <t>https://stalco.pl/media/cennik/mini/5901466116272.jpg</t>
  </si>
  <si>
    <t>S-47942</t>
  </si>
  <si>
    <t>Chodak CLOG roz.43 STALCO S-47942</t>
  </si>
  <si>
    <t>https://stalco.pl/media/cennik/mini/5901466116289.jpg</t>
  </si>
  <si>
    <t>S-47943</t>
  </si>
  <si>
    <t>Chodak CLOG roz.44 STALCO S-47943</t>
  </si>
  <si>
    <t>https://stalco.pl/media/cennik/mini/5901466116296.jpg</t>
  </si>
  <si>
    <t>S-47944</t>
  </si>
  <si>
    <t>Chodak CLOG roz.45 STALCO S-47944</t>
  </si>
  <si>
    <t>https://stalco.pl/media/cennik/mini/5901466116302.jpg</t>
  </si>
  <si>
    <t>S-47945</t>
  </si>
  <si>
    <t>Chodak CLOG roz.46 STALCO S-47945</t>
  </si>
  <si>
    <t>https://stalco.pl/media/cennik/mini/5901466116319.jpg</t>
  </si>
  <si>
    <t>S-47947</t>
  </si>
  <si>
    <t>Kalosz GARDEN roz.36 STALCO S-47947</t>
  </si>
  <si>
    <t>https://stalco.pl/media/cennik/mini/5901466116326.jpg</t>
  </si>
  <si>
    <t>S-47949</t>
  </si>
  <si>
    <t>Kalosz GARDEN roz.37 STALCO S-47949</t>
  </si>
  <si>
    <t>https://stalco.pl/media/cennik/mini/5901466116333.jpg</t>
  </si>
  <si>
    <t>S-47951</t>
  </si>
  <si>
    <t>Kalosz GARDEN roz.38 STALCO S-47951</t>
  </si>
  <si>
    <t>https://stalco.pl/media/cennik/mini/5901466116340.jpg</t>
  </si>
  <si>
    <t>S-47953</t>
  </si>
  <si>
    <t>Kalosz GARDEN roz.39 STALCO S-47953</t>
  </si>
  <si>
    <t>https://stalco.pl/media/cennik/mini/5901466116357.jpg</t>
  </si>
  <si>
    <t>S-47955</t>
  </si>
  <si>
    <t>Kalosz GARDEN roz.40 STALCO S-47955</t>
  </si>
  <si>
    <t>https://stalco.pl/media/cennik/mini/5901466116364.jpg</t>
  </si>
  <si>
    <t>S-47957</t>
  </si>
  <si>
    <t>Kalosz GARDEN roz.41 STALCO S-47957</t>
  </si>
  <si>
    <t>https://stalco.pl/media/cennik/mini/5901466116371.jpg</t>
  </si>
  <si>
    <t>S-47959</t>
  </si>
  <si>
    <t>Kalosz GARDEN roz.42 STALCO S-47959</t>
  </si>
  <si>
    <t>https://stalco.pl/media/cennik/mini/5901466116388.jpg</t>
  </si>
  <si>
    <t>S-47961</t>
  </si>
  <si>
    <t>Kalosz GARDEN roz.43 STALCO S-47961</t>
  </si>
  <si>
    <t>https://stalco.pl/media/cennik/mini/5901466116395.jpg</t>
  </si>
  <si>
    <t>S-47963</t>
  </si>
  <si>
    <t>Kalosz GARDEN roz.44 STALCO S-47963</t>
  </si>
  <si>
    <t>https://stalco.pl/media/cennik/mini/5901466116401.jpg</t>
  </si>
  <si>
    <t>S-47965</t>
  </si>
  <si>
    <t>Kalosz GARDEN roz.45 STALCO S-47965</t>
  </si>
  <si>
    <t>https://stalco.pl/media/cennik/mini/5901466116418.jpg</t>
  </si>
  <si>
    <t>S-47967</t>
  </si>
  <si>
    <t>Kalosz GARDEN roz.46 STALCO S-47967</t>
  </si>
  <si>
    <t>https://stalco.pl/media/cennik/mini/5901466116425.jpg</t>
  </si>
  <si>
    <t>S-47969</t>
  </si>
  <si>
    <t>Kalosz GARDEN roz.47 STALCO S-47969</t>
  </si>
  <si>
    <t>https://stalco.pl/media/cennik/mini/5901466116432.jpg</t>
  </si>
  <si>
    <t>S-47971</t>
  </si>
  <si>
    <t>Kalosz GARDEN roz.48 STALCO S-47971</t>
  </si>
  <si>
    <t>https://stalco.pl/media/cennik/mini/5901466116449.jpg</t>
  </si>
  <si>
    <t>S-47987</t>
  </si>
  <si>
    <t>Kalosz filcowy piankowy PHILLIP roz.40 STALCO S-47987</t>
  </si>
  <si>
    <t>https://stalco.pl/media/cennik/mini/5901466116456.jpg</t>
  </si>
  <si>
    <t>S-47989</t>
  </si>
  <si>
    <t>Kalosz filcowy piankowy PHILLIP roz.41 STALCO S-47989</t>
  </si>
  <si>
    <t>https://stalco.pl/media/cennik/mini/5901466116463.jpg</t>
  </si>
  <si>
    <t>S-47991</t>
  </si>
  <si>
    <t>Kalosz filcowy piankowy PHILLIP roz.42 STALCO S-47991</t>
  </si>
  <si>
    <t>https://stalco.pl/media/cennik/mini/5901466116470.jpg</t>
  </si>
  <si>
    <t>S-47993</t>
  </si>
  <si>
    <t>Kalosz filcowy piankowy PHILLIP roz.43 STALCO S-47993</t>
  </si>
  <si>
    <t>https://stalco.pl/media/cennik/mini/5901466116487.jpg</t>
  </si>
  <si>
    <t>S-47995</t>
  </si>
  <si>
    <t>Kalosz filcowy piankowy PHILLIP roz.44 STALCO S-47995</t>
  </si>
  <si>
    <t>https://stalco.pl/media/cennik/mini/5901466116494.jpg</t>
  </si>
  <si>
    <t>S-47997</t>
  </si>
  <si>
    <t>Kalosz filcowy piankowy PHILLIP roz.45 STALCO S-47997</t>
  </si>
  <si>
    <t>https://stalco.pl/media/cennik/mini/5901466116500.jpg</t>
  </si>
  <si>
    <t>S-47999</t>
  </si>
  <si>
    <t>Kalosz filcowy piankowy PHILLIP roz.46 STALCO S-47999</t>
  </si>
  <si>
    <t>https://stalco.pl/media/cennik/mini/5901466116517.jpg</t>
  </si>
  <si>
    <t>S-47973</t>
  </si>
  <si>
    <t>Kalosz filcowy FILCAK roz.40 STALCO S-47973</t>
  </si>
  <si>
    <t>https://stalco.pl/media/cennik/mini/5901466116524.jpg</t>
  </si>
  <si>
    <t>S-47975</t>
  </si>
  <si>
    <t>Kalosz filcowy FILCAK roz.41 STALCO S-47975</t>
  </si>
  <si>
    <t>https://stalco.pl/media/cennik/mini/5901466116531.jpg</t>
  </si>
  <si>
    <t>S-47977</t>
  </si>
  <si>
    <t>Kalosz filcowy FILCAK roz.42 STALCO S-47977</t>
  </si>
  <si>
    <t>https://stalco.pl/media/cennik/mini/5901466116548.jpg</t>
  </si>
  <si>
    <t>S-47979</t>
  </si>
  <si>
    <t>Kalosz filcowy FILCAK roz.43 STALCO S-47979</t>
  </si>
  <si>
    <t>https://stalco.pl/media/cennik/mini/5901466116555.jpg</t>
  </si>
  <si>
    <t>S-47981</t>
  </si>
  <si>
    <t>Kalosz filcowy FILCAK roz.44 STALCO S-47981</t>
  </si>
  <si>
    <t>https://stalco.pl/media/cennik/mini/5901466116562.jpg</t>
  </si>
  <si>
    <t>S-47983</t>
  </si>
  <si>
    <t>Kalosz filcowy FILCAK roz.45 STALCO S-47983</t>
  </si>
  <si>
    <t>https://stalco.pl/media/cennik/mini/5901466116579.jpg</t>
  </si>
  <si>
    <t>S-47985</t>
  </si>
  <si>
    <t>Kalosz filcowy FILCAK roz.46 STALCO S-47985</t>
  </si>
  <si>
    <t>https://stalco.pl/media/cennik/mini/5901466116586.jpg</t>
  </si>
  <si>
    <t>S-71280</t>
  </si>
  <si>
    <t>Kostka ścierna ścięta gr. 36 STALCO PERFECT S-71280</t>
  </si>
  <si>
    <t>https://stalco.pl/media/cennik/mini/5901466116593.jpg</t>
  </si>
  <si>
    <t>S-71281</t>
  </si>
  <si>
    <t>Kostka ścierna ścięta gr. 60 STALCO PERFECT S-71281</t>
  </si>
  <si>
    <t>https://stalco.pl/media/cennik/mini/5901466116609.jpg</t>
  </si>
  <si>
    <t>S-71282</t>
  </si>
  <si>
    <t>Kostka ścierna ścięta gr. 80 STALCO PERFECT S-71282</t>
  </si>
  <si>
    <t>https://stalco.pl/media/cennik/mini/5901466116616.jpg</t>
  </si>
  <si>
    <t>S-71283</t>
  </si>
  <si>
    <t>Kostka ścierna ścięta gr. 100 STALCO PERFECT S-71283</t>
  </si>
  <si>
    <t>https://stalco.pl/media/cennik/mini/5901466116623.jpg</t>
  </si>
  <si>
    <t>S-71284</t>
  </si>
  <si>
    <t>Kostka ścierna ścięta gr. 120 STALCO PERFECT S-71284</t>
  </si>
  <si>
    <t>https://stalco.pl/media/cennik/mini/5901466116630.jpg</t>
  </si>
  <si>
    <t>S-71285</t>
  </si>
  <si>
    <t>Kostka ścierna ścięta gr. 150 STALCO PERFECT S-71285</t>
  </si>
  <si>
    <t>https://stalco.pl/media/cennik/mini/5901466116647.jpg</t>
  </si>
  <si>
    <t>S-71286</t>
  </si>
  <si>
    <t>Kostka ścierna ścięta gr. 180 STALCO PERFECT S-71286</t>
  </si>
  <si>
    <t>https://stalco.pl/media/cennik/mini/5901466116654.jpg</t>
  </si>
  <si>
    <t>S-71287</t>
  </si>
  <si>
    <t>Kostka ścierna ścięta gr. 220 STALCO PERFECT S-71287</t>
  </si>
  <si>
    <t>https://stalco.pl/media/cennik/mini/5901466116661.jpg</t>
  </si>
  <si>
    <t>S-73535</t>
  </si>
  <si>
    <t>Paca amerykańska 305mm uchwyt skóra STALCO PERFECT S-73535</t>
  </si>
  <si>
    <t>https://stalco.pl/media/cennik/mini/5901466116692.jpg</t>
  </si>
  <si>
    <t>S-73537</t>
  </si>
  <si>
    <t>Paca amerykańska 355mm uchwyt skóra STALCO PERFECT S-73537</t>
  </si>
  <si>
    <t>https://stalco.pl/media/cennik/mini/5901466116708.jpg</t>
  </si>
  <si>
    <t>S-73539</t>
  </si>
  <si>
    <t>Paca amerykańska 405mm uchwyt skóra STALCO PERFECT S-73539</t>
  </si>
  <si>
    <t>https://stalco.pl/media/cennik/mini/5901466116715.jpg</t>
  </si>
  <si>
    <t>S-78070</t>
  </si>
  <si>
    <t>Chodak CROKKS W roz.37 STALCO PERFECT S-78070</t>
  </si>
  <si>
    <t>https://stalco.pl/media/cennik/mini/5901466116722.jpg</t>
  </si>
  <si>
    <t>S-78072</t>
  </si>
  <si>
    <t>Chodak CROKKS W roz.38 STALCO PERFECT S-78072</t>
  </si>
  <si>
    <t>https://stalco.pl/media/cennik/mini/5901466116739.jpg</t>
  </si>
  <si>
    <t>S-78074</t>
  </si>
  <si>
    <t>Chodak CROKKS W roz.39 STALCO PERFECT S-78074</t>
  </si>
  <si>
    <t>https://stalco.pl/media/cennik/mini/5901466116746.jpg</t>
  </si>
  <si>
    <t>S-78076</t>
  </si>
  <si>
    <t>Chodak CROKKS W roz.40 STALCO PERFECT S-78076</t>
  </si>
  <si>
    <t>https://stalco.pl/media/cennik/mini/5901466116753.jpg</t>
  </si>
  <si>
    <t>S-78078</t>
  </si>
  <si>
    <t>Chodak CROKKS W roz.41 STALCO PERFECT S-78078</t>
  </si>
  <si>
    <t>https://stalco.pl/media/cennik/mini/5901466116760.jpg</t>
  </si>
  <si>
    <t>S-78080</t>
  </si>
  <si>
    <t>Chodak CROKKS M roz.42 STALCO PERFECT S-78080</t>
  </si>
  <si>
    <t>https://stalco.pl/media/cennik/mini/5901466116777.jpg</t>
  </si>
  <si>
    <t>S-78082</t>
  </si>
  <si>
    <t>Chodak CROKKS M roz.43 STALCO PERFECT S-78082</t>
  </si>
  <si>
    <t>https://stalco.pl/media/cennik/mini/5901466116784.jpg</t>
  </si>
  <si>
    <t>S-78084</t>
  </si>
  <si>
    <t>Chodak CROKKS M roz.44 STALCO PERFECT S-78084</t>
  </si>
  <si>
    <t>https://stalco.pl/media/cennik/mini/5901466116791.jpg</t>
  </si>
  <si>
    <t>S-78086</t>
  </si>
  <si>
    <t>Chodak CROKKS M roz.45 STALCO PERFECT S-78086</t>
  </si>
  <si>
    <t>https://stalco.pl/media/cennik/mini/5901466116807.jpg</t>
  </si>
  <si>
    <t>S-71259</t>
  </si>
  <si>
    <t>Kostka ścierna gr. 36 STALCO PERFECT S-71259</t>
  </si>
  <si>
    <t>https://stalco.pl/media/cennik/mini/5901466116906.jpg</t>
  </si>
  <si>
    <t>S-71266</t>
  </si>
  <si>
    <t>Kostka ścierna gr. 220 STALCO PERFECT S-71266</t>
  </si>
  <si>
    <t>https://stalco.pl/media/cennik/mini/5901466116913.jpg</t>
  </si>
  <si>
    <t>https://stalco.pl/media/cennik/mini/5901466116920.jpg</t>
  </si>
  <si>
    <t>ZTB</t>
  </si>
  <si>
    <t>Zaślepka termoizolacyjna 67mm biała (100/-/15000) STALCO ZTB67</t>
  </si>
  <si>
    <t>ZTSZ</t>
  </si>
  <si>
    <t>Zaślepka termoizolacyjna 67mm szara (100/-/15000) STALCO ZTS67</t>
  </si>
  <si>
    <t>NA3 - 200/200/30</t>
  </si>
  <si>
    <t>Narożnik 200x200x30x2,5mm (10) STALCO NA3</t>
  </si>
  <si>
    <t>https://stalco.pl/media/cennik/mini/5901466116951.jpg</t>
  </si>
  <si>
    <t>S-47348</t>
  </si>
  <si>
    <t>Rękawice poliestrowe S-LATEX B 7” STALCO S-47348</t>
  </si>
  <si>
    <t>https://stalco.pl/media/cennik/mini/5901466116975.jpg</t>
  </si>
  <si>
    <t>S-47342</t>
  </si>
  <si>
    <t>Rękawice poliestrowe S-LATEX R 7” STALCO S-47342</t>
  </si>
  <si>
    <t>https://stalco.pl/media/cennik/mini/5901466116982.jpg</t>
  </si>
  <si>
    <t>S-47344</t>
  </si>
  <si>
    <t>Rękawice poliestrowe S-LATEX R 8” STALCO S-47344</t>
  </si>
  <si>
    <t>https://stalco.pl/media/cennik/mini/5901466116999.jpg</t>
  </si>
  <si>
    <t>S-47779</t>
  </si>
  <si>
    <t>Trzonek, styl drewniany 28x1400mm STALCO S-47779</t>
  </si>
  <si>
    <t>https://stalco.pl/media/cennik/mini/5901466117002.jpg</t>
  </si>
  <si>
    <t>S-73830</t>
  </si>
  <si>
    <t>Wałek malarski silver green 250/48/11mm ACRYL STALCO PERFECT S-73830</t>
  </si>
  <si>
    <t>https://stalco.pl/media/cennik/mini/5901466117033.jpg</t>
  </si>
  <si>
    <t>S-73832</t>
  </si>
  <si>
    <t>Wałek malarski silver green 180/48/11mm ACRYL STALCO PERFECT S-73832</t>
  </si>
  <si>
    <t>https://stalco.pl/media/cennik/mini/5901466117040.jpg</t>
  </si>
  <si>
    <t>S-73822</t>
  </si>
  <si>
    <t>Wałek malarski silver green 100/17/11mm mini ACRYL STALCO PERFECT S-73822</t>
  </si>
  <si>
    <t>https://stalco.pl/media/cennik/mini/5901466117057.jpg</t>
  </si>
  <si>
    <t>S-73824</t>
  </si>
  <si>
    <t>Wałek malarski silver green 150/17/11mm mini (2 szt.) ACRYL STALCO PERFECT S-73824</t>
  </si>
  <si>
    <t>https://stalco.pl/media/cennik/mini/5901466117064.jpg</t>
  </si>
  <si>
    <t>S-73838</t>
  </si>
  <si>
    <t>Wałek malarski nylon 250/48/6mm NITRO STALCO PERFECT S-73838</t>
  </si>
  <si>
    <t>https://stalco.pl/media/cennik/mini/5901466117095.jpg</t>
  </si>
  <si>
    <t>S-73840</t>
  </si>
  <si>
    <t>Wałek malarski nylon 180/48/6mm NITRO STALCO PERFECT S-73840</t>
  </si>
  <si>
    <t>https://stalco.pl/media/cennik/mini/5901466117101.jpg</t>
  </si>
  <si>
    <t>S-73842</t>
  </si>
  <si>
    <t>Wałek malarski nylon 100/17/6mm mini NITRO STALCO PERFECT S-73842</t>
  </si>
  <si>
    <t>https://stalco.pl/media/cennik/mini/5901466117118.jpg</t>
  </si>
  <si>
    <t>S-73844</t>
  </si>
  <si>
    <t>Wałek malarski velur 250/48/4mm NITRO STALCO PERFECT S-73844</t>
  </si>
  <si>
    <t>https://stalco.pl/media/cennik/mini/5901466117125.jpg</t>
  </si>
  <si>
    <t>S-73846</t>
  </si>
  <si>
    <t>Wałek malarski velur 180/48/4mm NITRO STALCO PERFECT S-73846</t>
  </si>
  <si>
    <t>https://stalco.pl/media/cennik/mini/5901466117132.jpg</t>
  </si>
  <si>
    <t>S-73848</t>
  </si>
  <si>
    <t>Wałek malarski velur 100/17/4mm mini NITRO STALCO PERFECT S-73848</t>
  </si>
  <si>
    <t>https://stalco.pl/media/cennik/mini/5901466117149.jpg</t>
  </si>
  <si>
    <t>S-73850</t>
  </si>
  <si>
    <t>Wałek malarski velur 100/30/4mm midi NITRO STALCO PERFECT S-73850</t>
  </si>
  <si>
    <t>https://stalco.pl/media/cennik/mini/5901466117156.jpg</t>
  </si>
  <si>
    <t>S-73882</t>
  </si>
  <si>
    <t>Wałek malarski microfibre 250/48/9mm WOOD STALCO PERFECT S-73882</t>
  </si>
  <si>
    <t>https://stalco.pl/media/cennik/mini/5901466117163.jpg</t>
  </si>
  <si>
    <t>S-73884</t>
  </si>
  <si>
    <t>Wałek malarski microfibre 180/48/9mm WOOD STALCO PERFECT S-73884</t>
  </si>
  <si>
    <t>https://stalco.pl/media/cennik/mini/5901466117170.jpg</t>
  </si>
  <si>
    <t>S-73886</t>
  </si>
  <si>
    <t>Wałek malarski microfibre 100/17/9mm mini WOOD STALCO PERFECT S-73886</t>
  </si>
  <si>
    <t>https://stalco.pl/media/cennik/mini/5901466117187.jpg</t>
  </si>
  <si>
    <t>S-73888</t>
  </si>
  <si>
    <t>Wałek malarski microfibre 100/30/9mm midi WOOD STALCO PERFECT S-73888</t>
  </si>
  <si>
    <t>https://stalco.pl/media/cennik/mini/5901466117194.jpg</t>
  </si>
  <si>
    <t>S-73890</t>
  </si>
  <si>
    <t>Wałek malarski hard black 110/35/6mm (55kg/m3) foam ACRYL STALCO PERFECT S-73890</t>
  </si>
  <si>
    <t>https://stalco.pl/media/cennik/mini/5901466117200.jpg</t>
  </si>
  <si>
    <t>BKSM - 6*.40</t>
  </si>
  <si>
    <t>Kołek do szybkiego montażu (PZ2) 6x40 blister (20) 1/12/72 STALCO BKSM06040</t>
  </si>
  <si>
    <t>https://stalco.pl/media/cennik/mini/5901466117217.jpg</t>
  </si>
  <si>
    <t>BKSM-K 6*.40</t>
  </si>
  <si>
    <t>Kołek do szybkiego montażu z koł. (PZ2) 6x40 blister (20) 1/12/72 STALCO BKSMK06040</t>
  </si>
  <si>
    <t>https://stalco.pl/media/cennik/mini/5901466117224.jpg</t>
  </si>
  <si>
    <t>BKSM - 6*.60</t>
  </si>
  <si>
    <t>Kołek do szybkiego montażu (PZ2) 6x60 blister (15) 1/12/72 STALCO BKSM06060</t>
  </si>
  <si>
    <t>https://stalco.pl/media/cennik/mini/5901466117231.jpg</t>
  </si>
  <si>
    <t>BKSM-K 6*.60</t>
  </si>
  <si>
    <t>Kołek do szybkiego montażu z koł. (PZ2) 6x60 blister (15) 1/12/72 STALCO BKSMK06060</t>
  </si>
  <si>
    <t>https://stalco.pl/media/cennik/mini/5901466117248.jpg</t>
  </si>
  <si>
    <t>BKSM - 6*.80</t>
  </si>
  <si>
    <t>Kołek do szybkiego montażu (PZ2) 6x80 blister (11) 1/12/72 STALCO BKSM06080</t>
  </si>
  <si>
    <t>https://stalco.pl/media/cennik/mini/5901466117255.jpg</t>
  </si>
  <si>
    <t>BKSM-K 6*.80</t>
  </si>
  <si>
    <t>Kołek do szybkiego montażu z koł. (PZ2) 6x80 blister (11) 1/12/72 STALCO BKSMK06080</t>
  </si>
  <si>
    <t>https://stalco.pl/media/cennik/mini/5901466117262.jpg</t>
  </si>
  <si>
    <t>BKSM - 8*.45</t>
  </si>
  <si>
    <t>Kołek do szybkiego montażu (PZ2) 8x45 blister (12) 1/12/72 STALCO BKSM08045</t>
  </si>
  <si>
    <t>https://stalco.pl/media/cennik/mini/5901466117279.jpg</t>
  </si>
  <si>
    <t>BKSM - 8*.60</t>
  </si>
  <si>
    <t>Kołek do szybkiego montażu (PZ2) 8x60 blister (9) 1/12/72 STALCO BKSM08060</t>
  </si>
  <si>
    <t>https://stalco.pl/media/cennik/mini/5901466117286.jpg</t>
  </si>
  <si>
    <t>BKSM-K 8*.60</t>
  </si>
  <si>
    <t>Kołek do szybkiego montażu z koł. (PZ2) 8x60 blister (9) 1/12/72 STALCO BKSMK08060</t>
  </si>
  <si>
    <t>https://stalco.pl/media/cennik/mini/5901466117293.jpg</t>
  </si>
  <si>
    <t>BKSM - 8*.80</t>
  </si>
  <si>
    <t>Kołek do szybkiego montażu (PZ2) 8x80 blister (7) 1/12/72 STALCO BKSM08080</t>
  </si>
  <si>
    <t>https://stalco.pl/media/cennik/mini/5901466117309.jpg</t>
  </si>
  <si>
    <t>BKA06030</t>
  </si>
  <si>
    <t>Koszulka kołka rozporowego 6x30 bag (32) 1/12/72 STALCO BKA06030</t>
  </si>
  <si>
    <t>https://stalco.pl/media/cennik/mini/5901466117316.jpg</t>
  </si>
  <si>
    <t>BKA08040</t>
  </si>
  <si>
    <t>Koszulka kołka rozporowego 8x40 bag (16) 1/12/72 STALCO BKA08040</t>
  </si>
  <si>
    <t>https://stalco.pl/media/cennik/mini/5901466117323.jpg</t>
  </si>
  <si>
    <t>BKA10050</t>
  </si>
  <si>
    <t>Koszulka kołka rozporowego 10x50 bag (9) 1/12/72 STALCO BKA10050</t>
  </si>
  <si>
    <t>https://stalco.pl/media/cennik/mini/5901466117330.jpg</t>
  </si>
  <si>
    <t>BKA12060</t>
  </si>
  <si>
    <t>Koszulka kołka rozporowego 12x60 bag (5) 1/12/72 STALCO BKA12060</t>
  </si>
  <si>
    <t>https://stalco.pl/media/cennik/mini/5901466117347.jpg</t>
  </si>
  <si>
    <t>BKA12080</t>
  </si>
  <si>
    <t>Koszulka kołka rozporowego 12x80 bag (4) 1/12/72 STALCO BKA12080</t>
  </si>
  <si>
    <t>https://stalco.pl/media/cennik/mini/5901466117354.jpg</t>
  </si>
  <si>
    <t>BKA14080</t>
  </si>
  <si>
    <t>Koszulka kołka rozporowego 14x80 bag (3) 1/12/72 STALCO BKA14080</t>
  </si>
  <si>
    <t>https://stalco.pl/media/cennik/mini/5901466117361.jpg</t>
  </si>
  <si>
    <t>BKUP-.6*35</t>
  </si>
  <si>
    <t>Koszulka kołka rozporowego uniwersalnego nylon 6x35 blister (20) 1/12/72 STALCO BKUP06035</t>
  </si>
  <si>
    <t>https://stalco.pl/media/cennik/mini/5901466117378.jpg</t>
  </si>
  <si>
    <t>BKUP08050</t>
  </si>
  <si>
    <t>Koszulka kołka rozporowego uniwersalnego nylon 8x50 blister (8) 1/12/72 STALCO BKUP08050</t>
  </si>
  <si>
    <t>https://stalco.pl/media/cennik/mini/5901466117385.jpg</t>
  </si>
  <si>
    <t>BKUP-10*60</t>
  </si>
  <si>
    <t>Koszulka kołka rozporowego uniwersalnego nylon 10x60 blister (5) 1/12/72 STALCO BKUP10060</t>
  </si>
  <si>
    <t>https://stalco.pl/media/cennik/mini/5901466117392.jpg</t>
  </si>
  <si>
    <t>https://stalco.pl/media/cennik/mini/5901466117408.jpg</t>
  </si>
  <si>
    <t>BKUHP-.8*65</t>
  </si>
  <si>
    <t>Kołek rozporowy uniwersalny hak prosty 8/4,5x65 nylon blister (5) 1/12/72 STALCO BKUHP08065</t>
  </si>
  <si>
    <t>https://stalco.pl/media/cennik/mini/5901466117415.jpg</t>
  </si>
  <si>
    <t>BKUHS06065</t>
  </si>
  <si>
    <t>Kołek rozpor uniwersalny z hakiem sufit 6/3,5x65 nylon blister (6) 1/12/72 STALCO BKUHS06065</t>
  </si>
  <si>
    <t>https://stalco.pl/media/cennik/mini/5901466117422.jpg</t>
  </si>
  <si>
    <t>BKUHS-.8*83</t>
  </si>
  <si>
    <t>Kołek rozpor uniwersalny z hakiem sufit 8/4,5x83 nylon blister (4) 1/12/72 STALCO BKUHS08083</t>
  </si>
  <si>
    <t>https://stalco.pl/media/cennik/mini/5901466117439.jpg</t>
  </si>
  <si>
    <t>BOLAWK</t>
  </si>
  <si>
    <t>Kołek OLA z wkrętem (PZ2) 10/3,5x60 nylon blister (6) 1/12/72 STALCO BOLAWK</t>
  </si>
  <si>
    <t>https://stalco.pl/media/cennik/mini/5901466117446.jpg</t>
  </si>
  <si>
    <t>BOLAHP</t>
  </si>
  <si>
    <t>Kołek OLA z hakiem prostym 10/3,5x62 nylon blister (4) 1/12/72 STALCO BOLAHP</t>
  </si>
  <si>
    <t>https://stalco.pl/media/cennik/mini/5901466117453.jpg</t>
  </si>
  <si>
    <t>BOLAHS</t>
  </si>
  <si>
    <t>Kołek OLA z hakiem sufitowym 10/3,5x62 nylon blister (4) 1/12/72 STALCO BOLAHS</t>
  </si>
  <si>
    <t>https://stalco.pl/media/cennik/mini/5901466117460.jpg</t>
  </si>
  <si>
    <t>BR0635030</t>
  </si>
  <si>
    <t>Kołek rozporowy z wkrętem (PZ2) 6/3.5x30 blister (24) 1/12/72 STALCO BR0635030</t>
  </si>
  <si>
    <t>https://stalco.pl/media/cennik/mini/5901466117477.jpg</t>
  </si>
  <si>
    <t>BR0635035</t>
  </si>
  <si>
    <t>Kołek rozporowy z wkrętem (PZ2) 6/3,5x35 blister (22) 1/12/72 STALCO BR0635035</t>
  </si>
  <si>
    <t>https://stalco.pl/media/cennik/mini/5901466117484.jpg</t>
  </si>
  <si>
    <t>BR0635040</t>
  </si>
  <si>
    <t>Kołek rozporowy z wkrętem (PZ2) 6/3,5x40 blister (20) 1/12/72 STALCO BR0635040</t>
  </si>
  <si>
    <t>https://stalco.pl/media/cennik/mini/5901466117491.jpg</t>
  </si>
  <si>
    <t>BR0635050</t>
  </si>
  <si>
    <t>Kołek rozporowy z wkrętem (PZ2) 6/3,5x50 blister (18) 1/ 12/72 STALCO BR0635050</t>
  </si>
  <si>
    <t>https://stalco.pl/media/cennik/mini/5901466117507.jpg</t>
  </si>
  <si>
    <t>BR0840045</t>
  </si>
  <si>
    <t>Kołek rozporowy z wkrętem (PZ2) 8/4.0x45 blister (13) 1/12/72 STALCO BR0840045</t>
  </si>
  <si>
    <t>https://stalco.pl/media/cennik/mini/5901466117514.jpg</t>
  </si>
  <si>
    <t>BR0840050</t>
  </si>
  <si>
    <t>Kołek rozporowy z wkrętem (PZ2) 8/4.0x50 blister (12) 1/12/72 STALCO BR0840050</t>
  </si>
  <si>
    <t>https://stalco.pl/media/cennik/mini/5901466117521.jpg</t>
  </si>
  <si>
    <t>BR0840060</t>
  </si>
  <si>
    <t>Kołek rozporowy z wkrętem (PZ2) 8/4.0x60 blister (10) 1/12/72 STALCO BR0840060</t>
  </si>
  <si>
    <t>https://stalco.pl/media/cennik/mini/5901466117538.jpg</t>
  </si>
  <si>
    <t>BDRIVA-NYLON</t>
  </si>
  <si>
    <t>Kołek DRIVA do ścian gipsowo-kartonowych nylon BDRIVA-NYLON bag (14) 1/12/72 STALCO BDRIVANYLON</t>
  </si>
  <si>
    <t>https://stalco.pl/media/cennik/mini/5901466117545.jpg</t>
  </si>
  <si>
    <t>BDRIVA-ZNAL</t>
  </si>
  <si>
    <t>Kołek DRIVA do ścian gipsowo-kartonowych znal bag (10) 1/12/72 STALCO BDRIVAZNAL</t>
  </si>
  <si>
    <t>https://stalco.pl/media/cennik/mini/5901466117552.jpg</t>
  </si>
  <si>
    <t>BR1050060</t>
  </si>
  <si>
    <t>Kołek rozporowy z wkrętem (PZ2) 10/5.0x60 blister (7) 1/12/72 STALCO BR1050060</t>
  </si>
  <si>
    <t>https://stalco.pl/media/cennik/mini/5901466117576.jpg</t>
  </si>
  <si>
    <t>BR1050080</t>
  </si>
  <si>
    <t>Kołek rozporowy z wkrętem (PZ2) 10/5.0x80 blister (6) 1/12/72 STALCO BR1050080</t>
  </si>
  <si>
    <t>https://stalco.pl/media/cennik/mini/5901466117583.jpg</t>
  </si>
  <si>
    <t>BK1060060</t>
  </si>
  <si>
    <t>Kołek rozporowy z wkrętem łeb sześciok. (klucz 10) 10/6x60 blister (8) 1/12/72 STALCO BK1060060</t>
  </si>
  <si>
    <t>https://stalco.pl/media/cennik/mini/5901466117613.jpg</t>
  </si>
  <si>
    <t>BK1060080</t>
  </si>
  <si>
    <t>Kołek rozporowy z wkrętem łeb sześciok. (klucz 10) 10/6x80 blister (7) 1/12/72 STALCO BK1060080</t>
  </si>
  <si>
    <t>https://stalco.pl/media/cennik/mini/5901466117620.jpg</t>
  </si>
  <si>
    <t>BK1060100</t>
  </si>
  <si>
    <t>Kołek rozporowy z wkrętem łeb sześciok. (klucz 10) 10/6x100 blister (6) 1/12/72 STALCO BK1060100</t>
  </si>
  <si>
    <t>https://stalco.pl/media/cennik/mini/5901466117637.jpg</t>
  </si>
  <si>
    <t>BM35025</t>
  </si>
  <si>
    <t>Wkręt fosfatowany do płyt G-K (PH2) 3,5x25 metal bag (100) 1/12/72 STALCO BM35025</t>
  </si>
  <si>
    <t>https://stalco.pl/media/cennik/mini/5901466117644.jpg</t>
  </si>
  <si>
    <t>BK1280060</t>
  </si>
  <si>
    <t>Kołek rozporowy z wkrętem łeb sześciok. (klucz 13) 12/8x60 blister (5) 1/12/72 STALCO BK1280060</t>
  </si>
  <si>
    <t>https://stalco.pl/media/cennik/mini/5901466117651.jpg</t>
  </si>
  <si>
    <t>BK1280080</t>
  </si>
  <si>
    <t>Kołek rozporowy z wkrętem łeb sześciok. (klucz 13) 12/8x80 blister (4) 1/12/72 STALCO BK1280080</t>
  </si>
  <si>
    <t>https://stalco.pl/media/cennik/mini/5901466117668.jpg</t>
  </si>
  <si>
    <t>BK1280100</t>
  </si>
  <si>
    <t>Kołek rozporowy z wkrętem łeb sześciok. (klucz 13) 12/8x100 blister (3) 1/12/72 STALCO BK1280100</t>
  </si>
  <si>
    <t>https://stalco.pl/media/cennik/mini/5901466117675.jpg</t>
  </si>
  <si>
    <t>BK1280120</t>
  </si>
  <si>
    <t>Kołek rozporowy z wkrętem łeb sześciok. (klucz 13) 12/8x120 blister (3) 1/12/72 STALCO BK1280120</t>
  </si>
  <si>
    <t>https://stalco.pl/media/cennik/mini/5901466117682.jpg</t>
  </si>
  <si>
    <t>BM35035</t>
  </si>
  <si>
    <t>Wkręt fosfatowany do płyt G-K (PH2) 3,5x35 metal bag (50) 1/12/72 STALCO BM35035</t>
  </si>
  <si>
    <t>https://stalco.pl/media/cennik/mini/5901466117699.jpg</t>
  </si>
  <si>
    <t>BM35045</t>
  </si>
  <si>
    <t>Wkręt fosfatowany do płyt G-K (PH2) 3,5x45 metal bag (25) 1/12/72 STALCO BM35045</t>
  </si>
  <si>
    <t>https://stalco.pl/media/cennik/mini/5901466117705.jpg</t>
  </si>
  <si>
    <t>BKHP06</t>
  </si>
  <si>
    <t>Kołek rozporowy z hakiem prostym 6/4,0x40 blister (14) 1/12/72 STALCO BKHP06</t>
  </si>
  <si>
    <t>https://stalco.pl/media/cennik/mini/5901466117712.jpg</t>
  </si>
  <si>
    <t>BKHP08</t>
  </si>
  <si>
    <t>Kołek rozporowy z hakiem prostym 8/5,0x45 blister (9) 1/12/72 STALCO BKHP08</t>
  </si>
  <si>
    <t>https://stalco.pl/media/cennik/mini/5901466117729.jpg</t>
  </si>
  <si>
    <t>BKHP10</t>
  </si>
  <si>
    <t>Kołek rozporowy z hakiem prostym 10/6,0x54 blister (6) 1/12/72 STALCO BKHP10</t>
  </si>
  <si>
    <t>https://stalco.pl/media/cennik/mini/5901466117736.jpg</t>
  </si>
  <si>
    <t>BM35055</t>
  </si>
  <si>
    <t>Wkręt fosfatowany do płyt G-K (PH2) 3,5x55 metal bag (25) 1/12/72 STALCO BM35055</t>
  </si>
  <si>
    <t>https://stalco.pl/media/cennik/mini/5901466117743.jpg</t>
  </si>
  <si>
    <t>BKHP12</t>
  </si>
  <si>
    <t>Kołek rozporowy z hakiem prostym 12/6,5x65 blister (4) 1/12/72 STALCO BKHP12</t>
  </si>
  <si>
    <t>https://stalco.pl/media/cennik/mini/5901466117750.jpg</t>
  </si>
  <si>
    <t>BKHS06</t>
  </si>
  <si>
    <t>Kołek rozporowy z hakiem sufitowym 6/4,0x35 blister (12) 1/12/72 STALCO BKHS06</t>
  </si>
  <si>
    <t>https://stalco.pl/media/cennik/mini/5901466117767.jpg</t>
  </si>
  <si>
    <t>BKHS08</t>
  </si>
  <si>
    <t>Kołek rozporowy z hakiem sufitowym 8/5,0x42 blister (6) 1/12/72 STALCO BKHS08</t>
  </si>
  <si>
    <t>https://stalco.pl/media/cennik/mini/5901466117774.jpg</t>
  </si>
  <si>
    <t>BKHS10</t>
  </si>
  <si>
    <t>Kołek rozporowy z hakiem sufitowym 10/6x52 blister (4) 1/12/72 STALCO BKHS10</t>
  </si>
  <si>
    <t>https://stalco.pl/media/cennik/mini/5901466117781.jpg</t>
  </si>
  <si>
    <t>BKHS12</t>
  </si>
  <si>
    <t>Kołek rozporowy z hakiem sufitowym 12/7x62 blister (2) 1/12/72 STALCO BKHS12</t>
  </si>
  <si>
    <t>https://stalco.pl/media/cennik/mini/5901466117798.jpg</t>
  </si>
  <si>
    <t>BKHOO12</t>
  </si>
  <si>
    <t>Kołek rozporowy z hakiem oczkowym otwartym 12/8x90 blister (2) 1/12/72 STALCO BKHOO12</t>
  </si>
  <si>
    <t>https://stalco.pl/media/cennik/mini/5901466117804.jpg</t>
  </si>
  <si>
    <t>BKU0635045</t>
  </si>
  <si>
    <t>Kołek rozporowy uniwersalny (PZ2) 6/3,5x45 nylon blister (14) 1/12/72 STALCO BKU0635045</t>
  </si>
  <si>
    <t>https://stalco.pl/media/cennik/mini/5901466117811.jpg</t>
  </si>
  <si>
    <t>BKU0635060</t>
  </si>
  <si>
    <t>Kołek rozporowy uniwersalny (PZ2) 6/3,5x60 nylon blister (12) 1/12/72 STALCO BKU0635060</t>
  </si>
  <si>
    <t>https://stalco.pl/media/cennik/mini/5901466117828.jpg</t>
  </si>
  <si>
    <t>BKU0845060</t>
  </si>
  <si>
    <t>Kołek rozporowy uniwersalny (PZ2) 8/4,5x60 nylon blister (6) 1/12/72 STALCO BKU0845060</t>
  </si>
  <si>
    <t>https://stalco.pl/media/cennik/mini/5901466117835.jpg</t>
  </si>
  <si>
    <t>BKU0845080</t>
  </si>
  <si>
    <t>Kołek rozporowy uniwersalny (PZ2) 8/4,5x80 nylon blister (5) 1/12/72 STALCO BKU0845080</t>
  </si>
  <si>
    <t>https://stalco.pl/media/cennik/mini/5901466117842.jpg</t>
  </si>
  <si>
    <t>BKU1050080</t>
  </si>
  <si>
    <t>Kołek rozporowy uniwersalny (PZ2) 10/5,0x80 nylon blister (4) 1/12/72 STALCO BKU1050080</t>
  </si>
  <si>
    <t>https://stalco.pl/media/cennik/mini/5901466117859.jpg</t>
  </si>
  <si>
    <t>BD35025</t>
  </si>
  <si>
    <t>Wkręt fosfatowany do płyt G-K (PH2) 3,5x25 drewno bag (100) 1/12/72 STALCO BD35025</t>
  </si>
  <si>
    <t>https://stalco.pl/media/cennik/mini/5901466117866.jpg</t>
  </si>
  <si>
    <t>BD35035</t>
  </si>
  <si>
    <t>Wkręt fosfatowany do płyt G-K (PH2) 3,5x35 drewno bag (50) 1/12/72 STALCO BD35035</t>
  </si>
  <si>
    <t>https://stalco.pl/media/cennik/mini/5901466117873.jpg</t>
  </si>
  <si>
    <t>S-73909</t>
  </si>
  <si>
    <t>Wałek malarski gold fasada 270/54/21mm ACRYL STALCO PERFECT S-73909</t>
  </si>
  <si>
    <t>https://stalco.pl/media/cennik/mini/5901466117897.jpg</t>
  </si>
  <si>
    <t>S-73901</t>
  </si>
  <si>
    <t>Wałek malarski gold 180/54/12mm ACRYL STALCO PERFECT S-73901</t>
  </si>
  <si>
    <t>https://stalco.pl/media/cennik/mini/5901466117903.jpg</t>
  </si>
  <si>
    <t>S-73903</t>
  </si>
  <si>
    <t>Wałek malarski gold 250/54/12mm ACRYL STALCO PERFECT S-73903</t>
  </si>
  <si>
    <t>https://stalco.pl/media/cennik/mini/5901466117910.jpg</t>
  </si>
  <si>
    <t>S-73922</t>
  </si>
  <si>
    <t>Kuweta malarska gold duża 240x300mm STALCO PERFECT S-73922</t>
  </si>
  <si>
    <t>https://stalco.pl/media/cennik/mini/5901466117927.jpg</t>
  </si>
  <si>
    <t>S-73920</t>
  </si>
  <si>
    <t>Kuweta malarska gold mała 170x300mm STALCO PERFECT S-73920</t>
  </si>
  <si>
    <t>https://stalco.pl/media/cennik/mini/5901466117934.jpg</t>
  </si>
  <si>
    <t>S-73905</t>
  </si>
  <si>
    <t>Wałek malarski gold 100/17/12mm mini (10 szt.) ACRYL STALCO PERFECT S-73905</t>
  </si>
  <si>
    <t>https://stalco.pl/media/cennik/mini/5901466117941.jpg</t>
  </si>
  <si>
    <t>WHW-P 6X60</t>
  </si>
  <si>
    <t>Wkręt hartowany do więźby dachowej podkł. (T30) 6x60 (100/1600) STALCO WHWP06060</t>
  </si>
  <si>
    <t>WHW-P 6X80</t>
  </si>
  <si>
    <t>Wkręt hartowany do więźby dachowej podkł. (T30) 6x80 (100/1600) STALCO WHWP06080</t>
  </si>
  <si>
    <t>WHW-P 6X100</t>
  </si>
  <si>
    <t>Wkręt hartowany do więźby dachowej podkł. (T30) 6x100 (100/1600) STALCO WHWP06100</t>
  </si>
  <si>
    <t>WHW-P 6X120</t>
  </si>
  <si>
    <t>Wkręt hartowany do więźby dachowej podkł. (T30) 6x120 (100/1400) STALCO WHWP06120</t>
  </si>
  <si>
    <t>WHW-P 6X140</t>
  </si>
  <si>
    <t>Wkręt hartowany do więźby dachowej podkł. (T30) 6x140 (100/1200) STALCO WHWP06140</t>
  </si>
  <si>
    <t>WHW-P 6X160</t>
  </si>
  <si>
    <t>Wkręt hartowany do więźby dachowej podkł. (T30) 6x160 (100/1100) STALCO WHWP06160</t>
  </si>
  <si>
    <t>WHW-P 6X180</t>
  </si>
  <si>
    <t>Wkręt hartowany do więźby dachowej podkł. (T30) 6x180 (100/800) STALCO WHWP06180</t>
  </si>
  <si>
    <t>WHW-P 6X200</t>
  </si>
  <si>
    <t>Wkręt hartowany do więźby dachowej podkł. (T30) 6x200 (100/800) STALCO WHWP06200</t>
  </si>
  <si>
    <t>WHW-P 6X220</t>
  </si>
  <si>
    <t>Wkręt hartowany do więźby dachowej podkł. (T30) 6x220 (100/600) STALCO WHWP06220</t>
  </si>
  <si>
    <t>WHW-P 6X240</t>
  </si>
  <si>
    <t>Wkręt hartowany do więźby dachowej podkł. (T30) 6x240 (100/600) STALCO WHWP06240</t>
  </si>
  <si>
    <t>WHW-P 6X260</t>
  </si>
  <si>
    <t>Wkręt hartowany do więźby dachowej podkł. (T30) 6x260 (100/600) STALCO WHWP06260</t>
  </si>
  <si>
    <t>WHW-P 6X280</t>
  </si>
  <si>
    <t>Wkręt hartowany do więźby dachowej podkł. (T30) 6x280 (100/600) STALCO WHWP06280</t>
  </si>
  <si>
    <t>WHW-P 6X300</t>
  </si>
  <si>
    <t>Wkręt hartowany do więźby dachowej podkł. (T30) 6x300 (100/600) STALCO WHWP06300</t>
  </si>
  <si>
    <t>S-71966</t>
  </si>
  <si>
    <t>Tarcza diamentowa 200mmx1,8mm ceramic STALCO PERFECT S-71966</t>
  </si>
  <si>
    <t>https://stalco.pl/media/cennik/mini/5901466118085.jpg</t>
  </si>
  <si>
    <t>S-71968</t>
  </si>
  <si>
    <t>Tarcza diamentowa 230mmx2,0mm ceramic STALCO PERFECT S-71968</t>
  </si>
  <si>
    <t>https://stalco.pl/media/cennik/mini/5901466118092.jpg</t>
  </si>
  <si>
    <t>S-67827</t>
  </si>
  <si>
    <t>Kółko tnące do rur 18mm STALCO PERFECT S-67827</t>
  </si>
  <si>
    <t>https://stalco.pl/media/cennik/mini/5901466118108.jpg</t>
  </si>
  <si>
    <t>S-73877</t>
  </si>
  <si>
    <t>Uchwyt malarski 6/100mm 2k STALCO PERFECT S-73877</t>
  </si>
  <si>
    <t>https://stalco.pl/media/cennik/mini/5901466118115.jpg</t>
  </si>
  <si>
    <t>S-47362</t>
  </si>
  <si>
    <t>Rękawice bawełniane S-LIGHT N 9” STALCO S-47362</t>
  </si>
  <si>
    <t>https://stalco.pl/media/cennik/mini/5901466118122.jpg</t>
  </si>
  <si>
    <t>S-76020</t>
  </si>
  <si>
    <t>Marker permanentny 1,5-3mm czarny (10szt.) STALCO PERFECT S-76020</t>
  </si>
  <si>
    <t>https://stalco.pl/media/cennik/mini/5901466118214.jpg</t>
  </si>
  <si>
    <t>S-76023</t>
  </si>
  <si>
    <t>Marker permanentny 1,5-3mm czerwony (10szt.) STALCO PERFECT S-76023</t>
  </si>
  <si>
    <t>https://stalco.pl/media/cennik/mini/5901466118221.jpg</t>
  </si>
  <si>
    <t>S-76026</t>
  </si>
  <si>
    <t>Marker przemysłowy 4mm czarny (10szt.) STALCO PERFECT S-76026</t>
  </si>
  <si>
    <t>https://stalco.pl/media/cennik/mini/5901466118238.jpg</t>
  </si>
  <si>
    <t>S-76029</t>
  </si>
  <si>
    <t>Marker przemysłowy 4mm biały (10szt.) STALCO PERFECT S-76029</t>
  </si>
  <si>
    <t>https://stalco.pl/media/cennik/mini/5901466118245.jpg</t>
  </si>
  <si>
    <t>S-76032</t>
  </si>
  <si>
    <t>Kreda budowlana żółta (12szt.) STALCO PERFECT S-76032</t>
  </si>
  <si>
    <t>https://stalco.pl/media/cennik/mini/5901466118252.jpg</t>
  </si>
  <si>
    <t>S-76035</t>
  </si>
  <si>
    <t>Kreda budowlana czerwona (12szt.) STALCO PERFECT S-76035</t>
  </si>
  <si>
    <t>https://stalco.pl/media/cennik/mini/5901466118269.jpg</t>
  </si>
  <si>
    <t>S-76038</t>
  </si>
  <si>
    <t>Kreda budowlana niebieska (12szt.) STALCO PERFECT S-76038</t>
  </si>
  <si>
    <t>https://stalco.pl/media/cennik/mini/5901466118276.jpg</t>
  </si>
  <si>
    <t>S-42059</t>
  </si>
  <si>
    <t>Hełm ochronny przemysłowy HELIUS żółty STALCO S-42059</t>
  </si>
  <si>
    <t>https://stalco.pl/media/cennik/mini/5901466118283.jpg</t>
  </si>
  <si>
    <t>S-42061</t>
  </si>
  <si>
    <t>Hełm ochronny przemysłowy HELIUS pomarańczowy STALCO S-42061</t>
  </si>
  <si>
    <t>https://stalco.pl/media/cennik/mini/5901466118290.jpg</t>
  </si>
  <si>
    <t>S-42063</t>
  </si>
  <si>
    <t>Hełm ochronny przemysłowy HELIUS zielony STALCO S-42063</t>
  </si>
  <si>
    <t>https://stalco.pl/media/cennik/mini/5901466118306.jpg</t>
  </si>
  <si>
    <t>S-42065</t>
  </si>
  <si>
    <t>Hełm ochronny przemysłowy HELIUS biały STALCO S-42065</t>
  </si>
  <si>
    <t>https://stalco.pl/media/cennik/mini/5901466118313.jpg</t>
  </si>
  <si>
    <t>S-42067</t>
  </si>
  <si>
    <t>Hełm ochronny przemysłowy HELIUS niebieski STALCO S-42067</t>
  </si>
  <si>
    <t>https://stalco.pl/media/cennik/mini/5901466118320.jpg</t>
  </si>
  <si>
    <t>S-42069</t>
  </si>
  <si>
    <t>Hełm ochronny przemysłowy HELIUS czerwony STALCO S-42069</t>
  </si>
  <si>
    <t>https://stalco.pl/media/cennik/mini/5901466118337.jpg</t>
  </si>
  <si>
    <t>S-78096</t>
  </si>
  <si>
    <t>Hełm ochronny przemysłowy EVOLUTION 2 żółty STALCO PERFECT S-78096</t>
  </si>
  <si>
    <t>https://stalco.pl/media/cennik/mini/5901466118344.jpg</t>
  </si>
  <si>
    <t>S-78098</t>
  </si>
  <si>
    <t>Hełm ochronny przemysłowy EVOLUTION 2 pomarańczowy STALCO PERFECT S-78098</t>
  </si>
  <si>
    <t>https://stalco.pl/media/cennik/mini/5901466118351.jpg</t>
  </si>
  <si>
    <t>S-78100</t>
  </si>
  <si>
    <t>Hełm ochronny przemysłowy EVOLUTION 2 zielony STALCO PERFECT S-78100</t>
  </si>
  <si>
    <t>https://stalco.pl/media/cennik/mini/5901466118368.jpg</t>
  </si>
  <si>
    <t>S-78102</t>
  </si>
  <si>
    <t>Hełm ochronny przemysłowy EVOLUTION 2 biały STALCO PERFECT S-78102</t>
  </si>
  <si>
    <t>https://stalco.pl/media/cennik/mini/5901466118375.jpg</t>
  </si>
  <si>
    <t>S-78104</t>
  </si>
  <si>
    <t>Hełm ochronny przemysłowy EVOLUTION 2 niebieski STALCO PERFECT S-78104</t>
  </si>
  <si>
    <t>https://stalco.pl/media/cennik/mini/5901466118382.jpg</t>
  </si>
  <si>
    <t>S-78106</t>
  </si>
  <si>
    <t>Hełm ochronny przemysłowy EVOLUTION 2 czerwony STALCO PERFECT S-78106</t>
  </si>
  <si>
    <t>https://stalco.pl/media/cennik/mini/5901466118399.jpg</t>
  </si>
  <si>
    <t>S-42021</t>
  </si>
  <si>
    <t>Koszula flanelowa SQUARE czerwony M - 41 STALCO S-42021</t>
  </si>
  <si>
    <t>https://stalco.pl/media/cennik/mini/5901466118412.jpg</t>
  </si>
  <si>
    <t>S-42023</t>
  </si>
  <si>
    <t>Koszula flanelowa SQUARE czerwony L - 43 STALCO S-42023</t>
  </si>
  <si>
    <t>https://stalco.pl/media/cennik/mini/5901466118429.jpg</t>
  </si>
  <si>
    <t>S-42025</t>
  </si>
  <si>
    <t>Koszula flanelowa SQUARE czerwony XL - 45 STALCO S-42025</t>
  </si>
  <si>
    <t>https://stalco.pl/media/cennik/mini/5901466118436.jpg</t>
  </si>
  <si>
    <t>S-42027</t>
  </si>
  <si>
    <t>Koszula flanelowa SQUARE czerwony 2XL - 47 STALCO S-42027</t>
  </si>
  <si>
    <t>https://stalco.pl/media/cennik/mini/5901466118443.jpg</t>
  </si>
  <si>
    <t>S-42031</t>
  </si>
  <si>
    <t>Koszula flanelowa SQUARE niebieski M - 41 STALCO S-42031</t>
  </si>
  <si>
    <t>https://stalco.pl/media/cennik/mini/5901466118467.jpg</t>
  </si>
  <si>
    <t>S-42033</t>
  </si>
  <si>
    <t>Koszula flanelowa SQUARE niebieski L - 43 STALCO S-42033</t>
  </si>
  <si>
    <t>https://stalco.pl/media/cennik/mini/5901466118474.jpg</t>
  </si>
  <si>
    <t>S-42035</t>
  </si>
  <si>
    <t>Koszula flanelowa SQUARE niebieski XL - 45 STALCO S-42035</t>
  </si>
  <si>
    <t>https://stalco.pl/media/cennik/mini/5901466118481.jpg</t>
  </si>
  <si>
    <t>S-42037</t>
  </si>
  <si>
    <t>Koszula flanelowa SQUARE niebieski 2XL - 47 STALCO S-42037</t>
  </si>
  <si>
    <t>https://stalco.pl/media/cennik/mini/5901466118498.jpg</t>
  </si>
  <si>
    <t>S-42041</t>
  </si>
  <si>
    <t>Koszula flanelowa SQUARE zielony M - 41 STALCO S-42041</t>
  </si>
  <si>
    <t>https://stalco.pl/media/cennik/mini/5901466118511.jpg</t>
  </si>
  <si>
    <t>S-42043</t>
  </si>
  <si>
    <t>Koszula flanelowa SQUARE zielony L - 43 STALCO S-42043</t>
  </si>
  <si>
    <t>https://stalco.pl/media/cennik/mini/5901466118528.jpg</t>
  </si>
  <si>
    <t>S-42045</t>
  </si>
  <si>
    <t>Koszula flanelowa SQUARE zielony XL - 45 STALCO S-42045</t>
  </si>
  <si>
    <t>https://stalco.pl/media/cennik/mini/5901466118535.jpg</t>
  </si>
  <si>
    <t>S-42047</t>
  </si>
  <si>
    <t>Koszula flanelowa SQUARE zielony 2XL - 47 STALCO S-42047</t>
  </si>
  <si>
    <t>https://stalco.pl/media/cennik/mini/5901466118542.jpg</t>
  </si>
  <si>
    <t>S-42049</t>
  </si>
  <si>
    <t>Czapka zimowa uszatka CORK czarny ONE SIZE STALCO S-42049</t>
  </si>
  <si>
    <t>https://stalco.pl/media/cennik/mini/5901466118559.jpg</t>
  </si>
  <si>
    <t>S-42051</t>
  </si>
  <si>
    <t>Kominiarka 3w1 PEPPER 3IN1 czarny ONE SIZE STALCO S-42051</t>
  </si>
  <si>
    <t>https://stalco.pl/media/cennik/mini/5901466118566.jpg</t>
  </si>
  <si>
    <t>S-42055</t>
  </si>
  <si>
    <t>Czapka zimowa ALASKA czarny 54-60 ONE SIZE STALCO S-42055</t>
  </si>
  <si>
    <t>https://stalco.pl/media/cennik/mini/5901466118580.jpg</t>
  </si>
  <si>
    <t>S-42057</t>
  </si>
  <si>
    <t>Czapka z daszkiem PIQUE czarny STALCO S-42057</t>
  </si>
  <si>
    <t>https://stalco.pl/media/cennik/mini/5901466118597.jpg</t>
  </si>
  <si>
    <t>S-78138</t>
  </si>
  <si>
    <t>Kurtka przeciwdeszczowa AQUA J zielony M STALCO PERFECT S-78138</t>
  </si>
  <si>
    <t>https://stalco.pl/media/cennik/mini/5901466118757.jpg</t>
  </si>
  <si>
    <t>S-78140</t>
  </si>
  <si>
    <t>Kurtka przeciwdeszczowa AQUA J zielony L STALCO PERFECT S-78140</t>
  </si>
  <si>
    <t>https://stalco.pl/media/cennik/mini/5901466118764.jpg</t>
  </si>
  <si>
    <t>S-78142</t>
  </si>
  <si>
    <t>Kurtka przeciwdeszczowa AQUA J zielony XL STALCO PERFECT S-78142</t>
  </si>
  <si>
    <t>https://stalco.pl/media/cennik/mini/5901466118771.jpg</t>
  </si>
  <si>
    <t>S-78144</t>
  </si>
  <si>
    <t>Kurtka przeciwdeszczowa AQUA J zielony 2XL STALCO PERFECT S-78144</t>
  </si>
  <si>
    <t>https://stalco.pl/media/cennik/mini/5901466118788.jpg</t>
  </si>
  <si>
    <t>S-78146</t>
  </si>
  <si>
    <t>Kurtka przeciwdeszczowa AQUA J zielony 3XL STALCO PERFECT S-78146</t>
  </si>
  <si>
    <t>https://stalco.pl/media/cennik/mini/5901466118795.jpg</t>
  </si>
  <si>
    <t>S-78148</t>
  </si>
  <si>
    <t>Spodnie przeciwdeszczowe AQUA T zielony M STALCO PERFECT S-78148</t>
  </si>
  <si>
    <t>https://stalco.pl/media/cennik/mini/5901466118801.jpg</t>
  </si>
  <si>
    <t>S-78149</t>
  </si>
  <si>
    <t>Spodnie przeciwdeszczowe AQUA T zielony L STALCO PERFECT S-78149</t>
  </si>
  <si>
    <t>https://stalco.pl/media/cennik/mini/5901466118818.jpg</t>
  </si>
  <si>
    <t>S-78150</t>
  </si>
  <si>
    <t>Spodnie przeciwdeszczowe AQUA T zielony XL STALCO PERFECT S-78150</t>
  </si>
  <si>
    <t>https://stalco.pl/media/cennik/mini/5901466118825.jpg</t>
  </si>
  <si>
    <t>S-78151</t>
  </si>
  <si>
    <t>Spodnie przeciwdeszczowe AQUA T zielony 2XL STALCO PERFECT S-78151</t>
  </si>
  <si>
    <t>https://stalco.pl/media/cennik/mini/5901466118832.jpg</t>
  </si>
  <si>
    <t>S-78152</t>
  </si>
  <si>
    <t>Spodnie przeciwdeszczowe AQUA T zielony 3XL STALCO PERFECT S-78152</t>
  </si>
  <si>
    <t>https://stalco.pl/media/cennik/mini/5901466118849.jpg</t>
  </si>
  <si>
    <t>S092578088</t>
  </si>
  <si>
    <t>Kalosz KULLER S5 roz.41 STALCO PERFECT S092578088</t>
  </si>
  <si>
    <t>https://stalco.pl/media/cennik/mini/5901466118900.jpg</t>
  </si>
  <si>
    <t>S092578090</t>
  </si>
  <si>
    <t>Kalosz KULLER S5 roz.42 STALCO PERFECT S092578090</t>
  </si>
  <si>
    <t>https://stalco.pl/media/cennik/mini/5901466118917.jpg</t>
  </si>
  <si>
    <t>S092578092</t>
  </si>
  <si>
    <t>Kalosz KULLER S5 roz.43 STALCO PERFECT S092578092</t>
  </si>
  <si>
    <t>https://stalco.pl/media/cennik/mini/5901466118924.jpg</t>
  </si>
  <si>
    <t>S092578094</t>
  </si>
  <si>
    <t>Kalosz KULLER S5 roz.45 STALCO PERFECT S092578094</t>
  </si>
  <si>
    <t>https://stalco.pl/media/cennik/mini/5901466118931.jpg</t>
  </si>
  <si>
    <t>S-44608</t>
  </si>
  <si>
    <t>T-shirt męski BONO biały M STALCO S-44608</t>
  </si>
  <si>
    <t>https://stalco.pl/media/cennik/mini/5901466118948.jpg</t>
  </si>
  <si>
    <t>S-44609</t>
  </si>
  <si>
    <t>T-shirt męski BONO biały L STALCO S-44609</t>
  </si>
  <si>
    <t>https://stalco.pl/media/cennik/mini/5901466118955.jpg</t>
  </si>
  <si>
    <t>S-44610</t>
  </si>
  <si>
    <t>T-shirt męski BONO biały XL STALCO S-44610</t>
  </si>
  <si>
    <t>https://stalco.pl/media/cennik/mini/5901466118962.jpg</t>
  </si>
  <si>
    <t>S-44611</t>
  </si>
  <si>
    <t>T-shirt męski BONO biały 2XL STALCO S-44611</t>
  </si>
  <si>
    <t>https://stalco.pl/media/cennik/mini/5901466118979.jpg</t>
  </si>
  <si>
    <t>S-44638</t>
  </si>
  <si>
    <t>T-shirt męski BONO czarny M STALCO S-44638</t>
  </si>
  <si>
    <t>https://stalco.pl/media/cennik/mini/5901466118986.jpg</t>
  </si>
  <si>
    <t>S-44639</t>
  </si>
  <si>
    <t>T-shirt męski BONO czarny L STALCO S-44639</t>
  </si>
  <si>
    <t>https://stalco.pl/media/cennik/mini/5901466118993.jpg</t>
  </si>
  <si>
    <t>S-44640</t>
  </si>
  <si>
    <t>T-shirt męski BONO czarny XL STALCO S-44640</t>
  </si>
  <si>
    <t>https://stalco.pl/media/cennik/mini/5901466119006.jpg</t>
  </si>
  <si>
    <t>S-44641</t>
  </si>
  <si>
    <t>T-shirt męski BONO czarny 2XL STALCO S-44641</t>
  </si>
  <si>
    <t>https://stalco.pl/media/cennik/mini/5901466119013.jpg</t>
  </si>
  <si>
    <t>S-44614</t>
  </si>
  <si>
    <t>T-shirt męski BONO szary M STALCO S-44614</t>
  </si>
  <si>
    <t>https://stalco.pl/media/cennik/mini/5901466119020.jpg</t>
  </si>
  <si>
    <t>S-44615</t>
  </si>
  <si>
    <t>T-shirt męski BONO szary L STALCO S-44615</t>
  </si>
  <si>
    <t>https://stalco.pl/media/cennik/mini/5901466119037.jpg</t>
  </si>
  <si>
    <t>S-44616</t>
  </si>
  <si>
    <t>T-shirt męski BONO szary XL STALCO S-44616</t>
  </si>
  <si>
    <t>https://stalco.pl/media/cennik/mini/5901466119044.jpg</t>
  </si>
  <si>
    <t>S-44617</t>
  </si>
  <si>
    <t>T-shirt męski BONO szary 2XL STALCO S-44617</t>
  </si>
  <si>
    <t>https://stalco.pl/media/cennik/mini/5901466119051.jpg</t>
  </si>
  <si>
    <t>S-44632</t>
  </si>
  <si>
    <t>T-shirt męski BONO granatowy M STALCO S-44632</t>
  </si>
  <si>
    <t>https://stalco.pl/media/cennik/mini/5901466119068.jpg</t>
  </si>
  <si>
    <t>S-44633</t>
  </si>
  <si>
    <t>T-shirt męski BONO granatowy L STALCO S-44633</t>
  </si>
  <si>
    <t>https://stalco.pl/media/cennik/mini/5901466119075.jpg</t>
  </si>
  <si>
    <t>S-44634</t>
  </si>
  <si>
    <t>T-shirt męski BONO granatowy XL STALCO S-44634</t>
  </si>
  <si>
    <t>https://stalco.pl/media/cennik/mini/5901466119082.jpg</t>
  </si>
  <si>
    <t>S-44635</t>
  </si>
  <si>
    <t>T-shirt męski BONO granatowy 2XL STALCO S-44635</t>
  </si>
  <si>
    <t>https://stalco.pl/media/cennik/mini/5901466119099.jpg</t>
  </si>
  <si>
    <t>S-44620</t>
  </si>
  <si>
    <t>T-shirt męski BONO czerwony M STALCO S-44620</t>
  </si>
  <si>
    <t>https://stalco.pl/media/cennik/mini/5901466119105.jpg</t>
  </si>
  <si>
    <t>S-44621</t>
  </si>
  <si>
    <t>T-shirt męski BONO czerwony L STALCO S-44621</t>
  </si>
  <si>
    <t>https://stalco.pl/media/cennik/mini/5901466119112.jpg</t>
  </si>
  <si>
    <t>S-44622</t>
  </si>
  <si>
    <t>T-shirt męski BONO czerwony XL STALCO S-44622</t>
  </si>
  <si>
    <t>https://stalco.pl/media/cennik/mini/5901466119129.jpg</t>
  </si>
  <si>
    <t>S-44623</t>
  </si>
  <si>
    <t>T-shirt męski BONO czerwony 2XL STALCO S-44623</t>
  </si>
  <si>
    <t>https://stalco.pl/media/cennik/mini/5901466119136.jpg</t>
  </si>
  <si>
    <t>S-44644</t>
  </si>
  <si>
    <t>Koszulka polo męska GARU czarny M STALCO S-44644</t>
  </si>
  <si>
    <t>https://stalco.pl/media/cennik/mini/5901466119181.jpg</t>
  </si>
  <si>
    <t>S-44645</t>
  </si>
  <si>
    <t>Koszulka polo męska GARU czarny L STALCO S-44645</t>
  </si>
  <si>
    <t>https://stalco.pl/media/cennik/mini/5901466119198.jpg</t>
  </si>
  <si>
    <t>S-44646</t>
  </si>
  <si>
    <t>Koszulka polo męska GARU czarny XL STALCO S-44646</t>
  </si>
  <si>
    <t>https://stalco.pl/media/cennik/mini/5901466119204.jpg</t>
  </si>
  <si>
    <t>S-44647</t>
  </si>
  <si>
    <t>Koszulka polo męska GARU czarny 2XL STALCO S-44647</t>
  </si>
  <si>
    <t>https://stalco.pl/media/cennik/mini/5901466119211.jpg</t>
  </si>
  <si>
    <t>S-44674</t>
  </si>
  <si>
    <t>Koszulka polo męska GARU szary M STALCO S-44674</t>
  </si>
  <si>
    <t>https://stalco.pl/media/cennik/mini/5901466119228.jpg</t>
  </si>
  <si>
    <t>S-44675</t>
  </si>
  <si>
    <t>Koszulka polo męska GARU szary L STALCO S-44675</t>
  </si>
  <si>
    <t>https://stalco.pl/media/cennik/mini/5901466119235.jpg</t>
  </si>
  <si>
    <t>S-44676</t>
  </si>
  <si>
    <t>Koszulka polo męska GARU szary XL STALCO S-44676</t>
  </si>
  <si>
    <t>https://stalco.pl/media/cennik/mini/5901466119242.jpg</t>
  </si>
  <si>
    <t>S-44677</t>
  </si>
  <si>
    <t>Koszulka polo męska GARU szary 2XL STALCO S-44677</t>
  </si>
  <si>
    <t>https://stalco.pl/media/cennik/mini/5901466119259.jpg</t>
  </si>
  <si>
    <t>S-44668</t>
  </si>
  <si>
    <t>Koszulka polo męska GARU biały M STALCO S-44668</t>
  </si>
  <si>
    <t>https://stalco.pl/media/cennik/mini/5901466119266.jpg</t>
  </si>
  <si>
    <t>S-44669</t>
  </si>
  <si>
    <t>Koszulka polo męska GARU biały L STALCO S-44669</t>
  </si>
  <si>
    <t>https://stalco.pl/media/cennik/mini/5901466119273.jpg</t>
  </si>
  <si>
    <t>S-44670</t>
  </si>
  <si>
    <t>Koszulka polo męska GARU biały XL STALCO S-44670</t>
  </si>
  <si>
    <t>https://stalco.pl/media/cennik/mini/5901466119280.jpg</t>
  </si>
  <si>
    <t>S-44671</t>
  </si>
  <si>
    <t>Koszulka polo męska GARU biały 2XL STALCO S-44671</t>
  </si>
  <si>
    <t>https://stalco.pl/media/cennik/mini/5901466119297.jpg</t>
  </si>
  <si>
    <t>S-28418</t>
  </si>
  <si>
    <t>Otwornica diamentowa 18mm STALCO S-28418</t>
  </si>
  <si>
    <t>https://stalco.pl/media/cennik/mini/5901466119501.jpg</t>
  </si>
  <si>
    <t>S-28420</t>
  </si>
  <si>
    <t>Otwornica diamentowa 20mm STALCO S-28420</t>
  </si>
  <si>
    <t>https://stalco.pl/media/cennik/mini/5901466119518.jpg</t>
  </si>
  <si>
    <t>S-28425</t>
  </si>
  <si>
    <t>Otwornica diamentowa 25mm STALCO S-28425</t>
  </si>
  <si>
    <t>https://stalco.pl/media/cennik/mini/5901466119525.jpg</t>
  </si>
  <si>
    <t>S-28430</t>
  </si>
  <si>
    <t>Otwornica diamentowa 30mm STALCO S-28430</t>
  </si>
  <si>
    <t>https://stalco.pl/media/cennik/mini/5901466119532.jpg</t>
  </si>
  <si>
    <t>S-28435</t>
  </si>
  <si>
    <t>Otwornica diamentowa 35mm STALCO S-28435</t>
  </si>
  <si>
    <t>https://stalco.pl/media/cennik/mini/5901466119549.jpg</t>
  </si>
  <si>
    <t>S-28438</t>
  </si>
  <si>
    <t>Otwornica diamentowa 38mm STALCO S-28438</t>
  </si>
  <si>
    <t>https://stalco.pl/media/cennik/mini/5901466119556.jpg</t>
  </si>
  <si>
    <t>S-28445</t>
  </si>
  <si>
    <t>Otwornica diamentowa 45mm STALCO S-28445</t>
  </si>
  <si>
    <t>https://stalco.pl/media/cennik/mini/5901466119563.jpg</t>
  </si>
  <si>
    <t>S-28455</t>
  </si>
  <si>
    <t>Otwornica diamentowa 55mm STALCO S-28455</t>
  </si>
  <si>
    <t>https://stalco.pl/media/cennik/mini/5901466119570.jpg</t>
  </si>
  <si>
    <t>S-28475</t>
  </si>
  <si>
    <t>Otwornica diamentowa 75mm STALCO S-28475</t>
  </si>
  <si>
    <t>https://stalco.pl/media/cennik/mini/5901466119587.jpg</t>
  </si>
  <si>
    <t>S-71001</t>
  </si>
  <si>
    <t>Otwornica diamentowa 6mm uchwyt Hex STALCO PERFECT S-71001</t>
  </si>
  <si>
    <t>https://stalco.pl/media/cennik/mini/5901466119594.jpg</t>
  </si>
  <si>
    <t>S-71003</t>
  </si>
  <si>
    <t>Otwornica diamentowa 8mm uchwyt Hex STALCO PERFECT S-71003</t>
  </si>
  <si>
    <t>https://stalco.pl/media/cennik/mini/5901466119600.jpg</t>
  </si>
  <si>
    <t>S-71005</t>
  </si>
  <si>
    <t>Otwornica diamentowa 10mm uchwyt Hex STALCO PERFECT S-71005</t>
  </si>
  <si>
    <t>https://stalco.pl/media/cennik/mini/5901466119617.jpg</t>
  </si>
  <si>
    <t>S-71007</t>
  </si>
  <si>
    <t>Otwornica diamentowa 12mm uchwyt Hex STALCO PERFECT S-71007</t>
  </si>
  <si>
    <t>https://stalco.pl/media/cennik/mini/5901466119624.jpg</t>
  </si>
  <si>
    <t>S-71009</t>
  </si>
  <si>
    <t>Otwornica diamentowa 20mm uchwyt M14 STALCO PERFECT S-71009</t>
  </si>
  <si>
    <t>https://stalco.pl/media/cennik/mini/5901466119631.jpg</t>
  </si>
  <si>
    <t>S-71011</t>
  </si>
  <si>
    <t>Otwornica diamentowa 25mm uchwyt M14 STALCO PERFECT S-71011</t>
  </si>
  <si>
    <t>https://stalco.pl/media/cennik/mini/5901466119648.jpg</t>
  </si>
  <si>
    <t>S-71013</t>
  </si>
  <si>
    <t>Otwornica diamentowa 27mm uchwyt M14 STALCO PERFECT S-71013</t>
  </si>
  <si>
    <t>https://stalco.pl/media/cennik/mini/5901466119655.jpg</t>
  </si>
  <si>
    <t>S-71015</t>
  </si>
  <si>
    <t>Otwornica diamentowa 35mm uchwyt M14 STALCO PERFECT S-71015</t>
  </si>
  <si>
    <t>https://stalco.pl/media/cennik/mini/5901466119662.jpg</t>
  </si>
  <si>
    <t>S-71017</t>
  </si>
  <si>
    <t>Otwornica diamentowa 55mm uchwyt M14 STALCO PERFECT S-71017</t>
  </si>
  <si>
    <t>https://stalco.pl/media/cennik/mini/5901466119679.jpg</t>
  </si>
  <si>
    <t>S-71019</t>
  </si>
  <si>
    <t>Otwornica diamentowa 65mm uchwyt M14 STALCO PERFECT S-71019</t>
  </si>
  <si>
    <t>https://stalco.pl/media/cennik/mini/5901466119686.jpg</t>
  </si>
  <si>
    <t>S-71021</t>
  </si>
  <si>
    <t>Otwornica diamentowa 75mm uchwyt M14 STALCO PERFECT S-71021</t>
  </si>
  <si>
    <t>https://stalco.pl/media/cennik/mini/5901466119693.jpg</t>
  </si>
  <si>
    <t>S-71038</t>
  </si>
  <si>
    <t>Zestaw otwornic diamentowych 6-75mm uchwyt M14 kpl 11elem. STALCO PERFECT S-71038</t>
  </si>
  <si>
    <t>https://stalco.pl/media/cennik/mini/5901466119709.jpg</t>
  </si>
  <si>
    <t>S-42070</t>
  </si>
  <si>
    <t>Skarpety HARD czarny ONE SIZE STALCO S-42070</t>
  </si>
  <si>
    <t>https://stalco.pl/media/cennik/mini/5901466119747.jpg</t>
  </si>
  <si>
    <t>S091042080</t>
  </si>
  <si>
    <t>Kamizelka ostrzegawcza SHINE żółty L STALCO S091042080</t>
  </si>
  <si>
    <t>https://stalco.pl/media/cennik/mini/5901466119792.jpg</t>
  </si>
  <si>
    <t>S091042082</t>
  </si>
  <si>
    <t>Kamizelka ostrzegawcza SHINE żółty XL STALCO S091042082</t>
  </si>
  <si>
    <t>https://stalco.pl/media/cennik/mini/5901466119808.jpg</t>
  </si>
  <si>
    <t>S091042084</t>
  </si>
  <si>
    <t>Kamizelka ostrzegawcza SHINE żółty 2XL STALCO S091042084</t>
  </si>
  <si>
    <t>https://stalco.pl/media/cennik/mini/5901466119815.jpg</t>
  </si>
  <si>
    <t>S091042086</t>
  </si>
  <si>
    <t>Kamizelka ostrzegawcza SHINE żółty 3XL STALCO S091042086</t>
  </si>
  <si>
    <t>https://stalco.pl/media/cennik/mini/5901466119822.jpg</t>
  </si>
  <si>
    <t>S091042088</t>
  </si>
  <si>
    <t>Kamizelka ostrzegawcza SHINE pomarańczowy L STALCO S091042088</t>
  </si>
  <si>
    <t>https://stalco.pl/media/cennik/mini/5901466119839.jpg</t>
  </si>
  <si>
    <t>S091042090</t>
  </si>
  <si>
    <t>Kamizelka ostrzegawcza SHINE pomarańczowy XL STALCO S091042090</t>
  </si>
  <si>
    <t>https://stalco.pl/media/cennik/mini/5901466119846.jpg</t>
  </si>
  <si>
    <t>S091042092</t>
  </si>
  <si>
    <t>Kamizelka ostrzegawcza SHINE pomarańczowy 2XL STALCO S091042092</t>
  </si>
  <si>
    <t>https://stalco.pl/media/cennik/mini/5901466119853.jpg</t>
  </si>
  <si>
    <t>S091042094</t>
  </si>
  <si>
    <t>Kamizelka ostrzegawcza SHINE pomarańczowy 3XL STALCO S091042094</t>
  </si>
  <si>
    <t>https://stalco.pl/media/cennik/mini/5901466119860.jpg</t>
  </si>
  <si>
    <t>S-78190</t>
  </si>
  <si>
    <t>Pasek podbródkowy CHIN STALCO PERFECT S-78190</t>
  </si>
  <si>
    <t>https://stalco.pl/media/cennik/mini/5901466120019.jpg</t>
  </si>
  <si>
    <t>S-78192</t>
  </si>
  <si>
    <t>Pasek podbródkowy ANATOMIC STALCO PERFECT S-78192</t>
  </si>
  <si>
    <t>https://stalco.pl/media/cennik/mini/5901466120026.jpg</t>
  </si>
  <si>
    <t>S-42028</t>
  </si>
  <si>
    <t>https://stalco.pl/media/cennik/mini/5901466120033.jpg</t>
  </si>
  <si>
    <t>S-42038</t>
  </si>
  <si>
    <t>Koszula flanelowa SQUARE niebieski 3XL - 49 STALCO S-42038</t>
  </si>
  <si>
    <t>https://stalco.pl/media/cennik/mini/5901466120040.jpg</t>
  </si>
  <si>
    <t>S-42048</t>
  </si>
  <si>
    <t>Koszula flanelowa SQUARE zielony 3XL - 49 STALCO S-42048</t>
  </si>
  <si>
    <t>https://stalco.pl/media/cennik/mini/5901466120057.jpg</t>
  </si>
  <si>
    <t>S092578093</t>
  </si>
  <si>
    <t>Kalosz KULLER S5 roz.44 STALCO PERFECT S092578093</t>
  </si>
  <si>
    <t>https://stalco.pl/media/cennik/mini/5901466120064.jpg</t>
  </si>
  <si>
    <t>S-78231</t>
  </si>
  <si>
    <t>Trzewik skórzany EXTREME S3S roz.41 STALCO PERFECT S-78231</t>
  </si>
  <si>
    <t>https://stalco.pl/media/cennik/mini/5901466120194.jpg</t>
  </si>
  <si>
    <t>S-78233</t>
  </si>
  <si>
    <t>Trzewik skórzany EXTREME S3S roz.42 STALCO PERFECT S-78233</t>
  </si>
  <si>
    <t>https://stalco.pl/media/cennik/mini/5901466120200.jpg</t>
  </si>
  <si>
    <t>S-78235</t>
  </si>
  <si>
    <t>Trzewik skórzany EXTREME S3S roz.43 STALCO PERFECT S-78235</t>
  </si>
  <si>
    <t>https://stalco.pl/media/cennik/mini/5901466120217.jpg</t>
  </si>
  <si>
    <t>S-78237</t>
  </si>
  <si>
    <t>Trzewik skórzany EXTREME S3S roz.44 STALCO PERFECT S-78237</t>
  </si>
  <si>
    <t>https://stalco.pl/media/cennik/mini/5901466120224.jpg</t>
  </si>
  <si>
    <t>S-78239</t>
  </si>
  <si>
    <t>Trzewik skórzany EXTREME S3S roz.45 STALCO PERFECT S-78239</t>
  </si>
  <si>
    <t>https://stalco.pl/media/cennik/mini/5901466120231.jpg</t>
  </si>
  <si>
    <t>S-78241</t>
  </si>
  <si>
    <t>Trzewik skórzany EXTREME S3S roz.46 STALCO PERFECT S-78241</t>
  </si>
  <si>
    <t>https://stalco.pl/media/cennik/mini/5901466120248.jpg</t>
  </si>
  <si>
    <t>S-78243</t>
  </si>
  <si>
    <t>Trzewik skórzany HONEY HIGH S3 roz.41 STALCO PERFECT S-78243</t>
  </si>
  <si>
    <t>https://stalco.pl/media/cennik/mini/5901466120255.jpg</t>
  </si>
  <si>
    <t>S-78245</t>
  </si>
  <si>
    <t>Trzewik skórzany HONEY HIGH S3 roz.42 STALCO PERFECT S-78245</t>
  </si>
  <si>
    <t>https://stalco.pl/media/cennik/mini/5901466120262.jpg</t>
  </si>
  <si>
    <t>S-78247</t>
  </si>
  <si>
    <t>Trzewik skórzany HONEY HIGH S3 roz.43 STALCO PERFECT S-78247</t>
  </si>
  <si>
    <t>https://stalco.pl/media/cennik/mini/5901466120279.jpg</t>
  </si>
  <si>
    <t>S-78249</t>
  </si>
  <si>
    <t>Trzewik skórzany HONEY HIGH S3 roz.44 STALCO PERFECT S-78249</t>
  </si>
  <si>
    <t>https://stalco.pl/media/cennik/mini/5901466120286.jpg</t>
  </si>
  <si>
    <t>S-78251</t>
  </si>
  <si>
    <t>Trzewik skórzany HONEY HIGH S3 roz.45 STALCO PERFECT S-78251</t>
  </si>
  <si>
    <t>https://stalco.pl/media/cennik/mini/5901466120293.jpg</t>
  </si>
  <si>
    <t>S-78253</t>
  </si>
  <si>
    <t>Trzewik skórzany HONEY HIGH S3 roz.46 STALCO PERFECT S-78253</t>
  </si>
  <si>
    <t>https://stalco.pl/media/cennik/mini/5901466120309.jpg</t>
  </si>
  <si>
    <t>S-78255</t>
  </si>
  <si>
    <t>Półbut skórzany HONEY LOW S3 roz.41 STALCO PERFECT S-78255</t>
  </si>
  <si>
    <t>https://stalco.pl/media/cennik/mini/5901466120316.jpg</t>
  </si>
  <si>
    <t>S-78257</t>
  </si>
  <si>
    <t>Półbut skórzany HONEY LOW S3 roz.42 STALCO PERFECT S-78257</t>
  </si>
  <si>
    <t>https://stalco.pl/media/cennik/mini/5901466120323.jpg</t>
  </si>
  <si>
    <t>S-78259</t>
  </si>
  <si>
    <t>Półbut skórzany HONEY LOW S3 roz.43 STALCO PERFECT S-78259</t>
  </si>
  <si>
    <t>https://stalco.pl/media/cennik/mini/5901466120330.jpg</t>
  </si>
  <si>
    <t>S-78261</t>
  </si>
  <si>
    <t>Półbut skórzany HONEY LOW S3 roz.44 STALCO PERFECT S-78261</t>
  </si>
  <si>
    <t>https://stalco.pl/media/cennik/mini/5901466120347.jpg</t>
  </si>
  <si>
    <t>S-78263</t>
  </si>
  <si>
    <t>Półbut skórzany HONEY LOW S3 roz.45 STALCO PERFECT S-78263</t>
  </si>
  <si>
    <t>https://stalco.pl/media/cennik/mini/5901466120354.jpg</t>
  </si>
  <si>
    <t>S-78265</t>
  </si>
  <si>
    <t>Półbut skórzany HONEY LOW S3 roz.46 STALCO PERFECT S-78265</t>
  </si>
  <si>
    <t>https://stalco.pl/media/cennik/mini/5901466120361.jpg</t>
  </si>
  <si>
    <t>S-78300</t>
  </si>
  <si>
    <t>Kurtka męska ROBIN czarny S STALCO PERFECT S-78300</t>
  </si>
  <si>
    <t>https://stalco.pl/media/cennik/mini/5901466120606.jpg</t>
  </si>
  <si>
    <t>S-78302</t>
  </si>
  <si>
    <t>Kurtka męska ROBIN czarny M STALCO PERFECT S-78302</t>
  </si>
  <si>
    <t>https://stalco.pl/media/cennik/mini/5901466120613.jpg</t>
  </si>
  <si>
    <t>S-78304</t>
  </si>
  <si>
    <t>Kurtka męska ROBIN czarny L STALCO PERFECT S-78304</t>
  </si>
  <si>
    <t>https://stalco.pl/media/cennik/mini/5901466120620.jpg</t>
  </si>
  <si>
    <t>S-78306</t>
  </si>
  <si>
    <t>Kurtka męska ROBIN czarny XL STALCO PERFECT S-78306</t>
  </si>
  <si>
    <t>https://stalco.pl/media/cennik/mini/5901466120637.jpg</t>
  </si>
  <si>
    <t>S-78308</t>
  </si>
  <si>
    <t>Kurtka męska ROBIN czarny 2XL STALCO PERFECT S-78308</t>
  </si>
  <si>
    <t>https://stalco.pl/media/cennik/mini/5901466120644.jpg</t>
  </si>
  <si>
    <t>S090744011</t>
  </si>
  <si>
    <t>Kurtka softshell męska PHOENIX czarny S STALCO S090744011</t>
  </si>
  <si>
    <t>https://stalco.pl/media/cennik/mini/5901466120705.jpg</t>
  </si>
  <si>
    <t>S090744013</t>
  </si>
  <si>
    <t>Kurtka softshell męska PHOENIX czarny M STALCO S090744013</t>
  </si>
  <si>
    <t>https://stalco.pl/media/cennik/mini/5901466120712.jpg</t>
  </si>
  <si>
    <t>S090744015</t>
  </si>
  <si>
    <t>Kurtka softshell męska PHOENIX czarny L STALCO S090744015</t>
  </si>
  <si>
    <t>https://stalco.pl/media/cennik/mini/5901466120729.jpg</t>
  </si>
  <si>
    <t>S090744017</t>
  </si>
  <si>
    <t>Kurtka softshell męska PHOENIX czarny XL STALCO S090744017</t>
  </si>
  <si>
    <t>https://stalco.pl/media/cennik/mini/5901466120736.jpg</t>
  </si>
  <si>
    <t>S090744019</t>
  </si>
  <si>
    <t>Kurtka softshell męska PHOENIX czarny 2XL STALCO S090744019</t>
  </si>
  <si>
    <t>https://stalco.pl/media/cennik/mini/5901466120743.jpg</t>
  </si>
  <si>
    <t>S091044021</t>
  </si>
  <si>
    <t>Kamizelka ocieplana męska RONIN granatowy S STALCO S091044021</t>
  </si>
  <si>
    <t>https://stalco.pl/media/cennik/mini/5901466120804.jpg</t>
  </si>
  <si>
    <t>S091044023</t>
  </si>
  <si>
    <t>Kamizelka ocieplana męska RONIN granatowy M STALCO S091044023</t>
  </si>
  <si>
    <t>https://stalco.pl/media/cennik/mini/5901466120811.jpg</t>
  </si>
  <si>
    <t>S091044025</t>
  </si>
  <si>
    <t>Kamizelka ocieplana męska RONIN granatowy L STALCO S091044025</t>
  </si>
  <si>
    <t>https://stalco.pl/media/cennik/mini/5901466120828.jpg</t>
  </si>
  <si>
    <t>S091044027</t>
  </si>
  <si>
    <t>Kamizelka ocieplana męska RONIN granatowy XL STALCO S091044027</t>
  </si>
  <si>
    <t>https://stalco.pl/media/cennik/mini/5901466120835.jpg</t>
  </si>
  <si>
    <t>S091044029</t>
  </si>
  <si>
    <t>Kamizelka ocieplana męska RONIN granatowy 2XL STALCO S091044029</t>
  </si>
  <si>
    <t>https://stalco.pl/media/cennik/mini/5901466120842.jpg</t>
  </si>
  <si>
    <t>S090744041</t>
  </si>
  <si>
    <t>Kurtka softshell ostrzegawcza męska NEON pomarańczowy S STALCO S090744041</t>
  </si>
  <si>
    <t>https://stalco.pl/media/cennik/mini/5901466120859.jpg</t>
  </si>
  <si>
    <t>S090744043</t>
  </si>
  <si>
    <t>Kurtka softshell ostrzegawcza męska NEON pomarańczowy M STALCO S090744043</t>
  </si>
  <si>
    <t>https://stalco.pl/media/cennik/mini/5901466120866.jpg</t>
  </si>
  <si>
    <t>S090744045</t>
  </si>
  <si>
    <t>Kurtka softshell ostrzegawcza męska NEON pomarańczowy L STALCO SS090744045</t>
  </si>
  <si>
    <t>https://stalco.pl/media/cennik/mini/5901466120873.jpg</t>
  </si>
  <si>
    <t>S090744047</t>
  </si>
  <si>
    <t>Kurtka softshell ostrzegawcza męska NEON pomarańczowy XL STALCO S090744047</t>
  </si>
  <si>
    <t>https://stalco.pl/media/cennik/mini/5901466120880.jpg</t>
  </si>
  <si>
    <t>S090744049</t>
  </si>
  <si>
    <t>Kurtka softshell ostrzegawcza męska NEON pomarańczowy 2XL STALCO S090744049</t>
  </si>
  <si>
    <t>https://stalco.pl/media/cennik/mini/5901466120897.jpg</t>
  </si>
  <si>
    <t>S-44063</t>
  </si>
  <si>
    <t>Płaszcz przeciwdeszczowy BREMEN żółty M STALCO S-44063</t>
  </si>
  <si>
    <t>https://stalco.pl/media/cennik/mini/5901466120965.jpg</t>
  </si>
  <si>
    <t>S-44065</t>
  </si>
  <si>
    <t>Płaszcz przeciwdeszczowy BREMEN żółty L STALCO S-44065</t>
  </si>
  <si>
    <t>https://stalco.pl/media/cennik/mini/5901466120972.jpg</t>
  </si>
  <si>
    <t>S-44067</t>
  </si>
  <si>
    <t>Płaszcz przeciwdeszczowy BREMEN żółty XL STALCO S-44067</t>
  </si>
  <si>
    <t>https://stalco.pl/media/cennik/mini/5901466120989.jpg</t>
  </si>
  <si>
    <t>S-44069</t>
  </si>
  <si>
    <t>Płaszcz przeciwdeszczowy BREMEN żółty 2XL STALCO S-44069</t>
  </si>
  <si>
    <t>https://stalco.pl/media/cennik/mini/5901466120996.jpg</t>
  </si>
  <si>
    <t>S-44071</t>
  </si>
  <si>
    <t>Płaszcz przeciwdeszczowy BREMEN żółty 3XL STALCO S-44071</t>
  </si>
  <si>
    <t>https://stalco.pl/media/cennik/mini/5901466121009.jpg</t>
  </si>
  <si>
    <t>S-44073</t>
  </si>
  <si>
    <t>Płaszcz przeciwdeszczowy BREMEN zielony M STALCO S-44073</t>
  </si>
  <si>
    <t>https://stalco.pl/media/cennik/mini/5901466121016.jpg</t>
  </si>
  <si>
    <t>S-44075</t>
  </si>
  <si>
    <t>Płaszcz przeciwdeszczowy BREMEN zielony L STALCO S-44075</t>
  </si>
  <si>
    <t>https://stalco.pl/media/cennik/mini/5901466121023.jpg</t>
  </si>
  <si>
    <t>S-44077</t>
  </si>
  <si>
    <t>Płaszcz przeciwdeszczowy BREMEN zielony XL STALCO S-44077</t>
  </si>
  <si>
    <t>https://stalco.pl/media/cennik/mini/5901466121030.jpg</t>
  </si>
  <si>
    <t>S-44079</t>
  </si>
  <si>
    <t>Płaszcz przeciwdeszczowy BREMEN zielony 2XL STALCO S-44079</t>
  </si>
  <si>
    <t>https://stalco.pl/media/cennik/mini/5901466121047.jpg</t>
  </si>
  <si>
    <t>S-44081</t>
  </si>
  <si>
    <t>Płaszcz przeciwdeszczowy BREMEN zielony 3XL STALCO S-44081</t>
  </si>
  <si>
    <t>https://stalco.pl/media/cennik/mini/5901466121054.jpg</t>
  </si>
  <si>
    <t>S-44083</t>
  </si>
  <si>
    <t>Kurtka ocieplana ostrzegawcza męska PILOT HI-VIS pomarańczowy S STALCO S-44083</t>
  </si>
  <si>
    <t>https://stalco.pl/media/cennik/mini/5901466121061.jpg</t>
  </si>
  <si>
    <t>S-44085</t>
  </si>
  <si>
    <t>Kurtka ocieplana ostrzegawcza męska PILOT HI-VIS pomarańczowy M STALCO S-44085</t>
  </si>
  <si>
    <t>https://stalco.pl/media/cennik/mini/5901466121078.jpg</t>
  </si>
  <si>
    <t>S-44087</t>
  </si>
  <si>
    <t>Kurtka ocieplana ostrzegawcza męska PILOT HI-VIS pomarańczowy L STALCO S-44087</t>
  </si>
  <si>
    <t>https://stalco.pl/media/cennik/mini/5901466121085.jpg</t>
  </si>
  <si>
    <t>S-44089</t>
  </si>
  <si>
    <t>Kurtka ocieplana ostrzegawcza męska PILOT HI-VIS pomarańczowy XL STALCO S-44089</t>
  </si>
  <si>
    <t>https://stalco.pl/media/cennik/mini/5901466121092.jpg</t>
  </si>
  <si>
    <t>S-44091</t>
  </si>
  <si>
    <t>Kurtka ocieplana ostrzegawcza męska PILOT HI-VIS pomarańczowy 2XL STALCO S-44091</t>
  </si>
  <si>
    <t>https://stalco.pl/media/cennik/mini/5901466121108.jpg</t>
  </si>
  <si>
    <t>S-44177</t>
  </si>
  <si>
    <t>Kurtka ocieplana ostrzegawcza męska FLASH żółty S STALCO S-44177</t>
  </si>
  <si>
    <t>https://stalco.pl/media/cennik/mini/5901466121375.jpg</t>
  </si>
  <si>
    <t>S-44179</t>
  </si>
  <si>
    <t>Kurtka ocieplana ostrzegawcza męska FLASH żółty M STALCO S-44179</t>
  </si>
  <si>
    <t>https://stalco.pl/media/cennik/mini/5901466121382.jpg</t>
  </si>
  <si>
    <t>S-44181</t>
  </si>
  <si>
    <t>Kurtka ocieplana ostrzegawcza męska FLASH żółty L STALCO S-44181</t>
  </si>
  <si>
    <t>https://stalco.pl/media/cennik/mini/5901466121399.jpg</t>
  </si>
  <si>
    <t>S-44183</t>
  </si>
  <si>
    <t>Kurtka ocieplana ostrzegawcza męska FLASH żółty XL STALCO S-44183</t>
  </si>
  <si>
    <t>https://stalco.pl/media/cennik/mini/5901466121405.jpg</t>
  </si>
  <si>
    <t>S-44185</t>
  </si>
  <si>
    <t>Kurtka ocieplana ostrzegawcza męska FLASH żółty 2XL STALCO S-44185</t>
  </si>
  <si>
    <t>https://stalco.pl/media/cennik/mini/5901466121412.jpg</t>
  </si>
  <si>
    <t>S-78372</t>
  </si>
  <si>
    <t>Kurtka robocza ocieplana męska RIPSTOP J czarny S STALCO PERFECT S-78372</t>
  </si>
  <si>
    <t>https://stalco.pl/media/cennik/mini/5901466121429.jpg</t>
  </si>
  <si>
    <t>S-78374</t>
  </si>
  <si>
    <t>Kurtka robocza ocieplana męska RIPSTOP J czarny M STALCO PERFECT S-78374</t>
  </si>
  <si>
    <t>https://stalco.pl/media/cennik/mini/5901466121436.jpg</t>
  </si>
  <si>
    <t>S-78376</t>
  </si>
  <si>
    <t>Kurtka robocza ocieplana męska RIPSTOP J czarny L STALCO PERFECT S-78376</t>
  </si>
  <si>
    <t>https://stalco.pl/media/cennik/mini/5901466121443.jpg</t>
  </si>
  <si>
    <t>S-78378</t>
  </si>
  <si>
    <t>Kurtka robocza ocieplana męska RIPSTOP J czarny XL STALCO PERFECT S-78378</t>
  </si>
  <si>
    <t>https://stalco.pl/media/cennik/mini/5901466121450.jpg</t>
  </si>
  <si>
    <t>S-78380</t>
  </si>
  <si>
    <t>Kurtka robocza ocieplana męska RIPSTOP J czarny 2XL STALCO PERFECT S-78380</t>
  </si>
  <si>
    <t>https://stalco.pl/media/cennik/mini/5901466121467.jpg</t>
  </si>
  <si>
    <t>S-78382</t>
  </si>
  <si>
    <t>Kamizelka ocieplana męska RIPSTOP V czarny S STALCO PERFECT S-78382</t>
  </si>
  <si>
    <t>https://stalco.pl/media/cennik/mini/5901466121474.jpg</t>
  </si>
  <si>
    <t>S-78384</t>
  </si>
  <si>
    <t>Kamizelka ocieplana męska RIPSTOP V czarny M STALCO PERFECT S-78384</t>
  </si>
  <si>
    <t>https://stalco.pl/media/cennik/mini/5901466121481.jpg</t>
  </si>
  <si>
    <t>S-78386</t>
  </si>
  <si>
    <t>Kamizelka ocieplana męska RIPSTOP V czarny L STALCO PERFECT S-78386</t>
  </si>
  <si>
    <t>https://stalco.pl/media/cennik/mini/5901466121498.jpg</t>
  </si>
  <si>
    <t>S-78388</t>
  </si>
  <si>
    <t>Kamizelka ocieplana męska RIPSTOP V czarny XL STALCO PERFECT S-78388</t>
  </si>
  <si>
    <t>https://stalco.pl/media/cennik/mini/5901466121504.jpg</t>
  </si>
  <si>
    <t>S-78390</t>
  </si>
  <si>
    <t>Kamizelka ocieplana męska RIPSTOP V czarny 2XL STALCO PERFECT S-78390</t>
  </si>
  <si>
    <t>https://stalco.pl/media/cennik/mini/5901466121511.jpg</t>
  </si>
  <si>
    <t>S-78392</t>
  </si>
  <si>
    <t>Kurtka softshell męska JAY szary S STALCO PERFECT S-78392</t>
  </si>
  <si>
    <t>https://stalco.pl/media/cennik/mini/5901466121528.jpg</t>
  </si>
  <si>
    <t>S-78394</t>
  </si>
  <si>
    <t>Kurtka softshell męska JAY szary M STALCO PERFECT S-78394</t>
  </si>
  <si>
    <t>https://stalco.pl/media/cennik/mini/5901466121535.jpg</t>
  </si>
  <si>
    <t>S-78396</t>
  </si>
  <si>
    <t>Kurtka softshell męska JAY szary L STALCO PERFECT S-78396</t>
  </si>
  <si>
    <t>https://stalco.pl/media/cennik/mini/5901466121542.jpg</t>
  </si>
  <si>
    <t>S-78398</t>
  </si>
  <si>
    <t>Kurtka softshell męska JAY szary XL STALCO PERFECT S-78398</t>
  </si>
  <si>
    <t>https://stalco.pl/media/cennik/mini/5901466121559.jpg</t>
  </si>
  <si>
    <t>S-78400</t>
  </si>
  <si>
    <t>Kurtka softshell męska JAY szary 2XL STALCO PERFECT S-78400</t>
  </si>
  <si>
    <t>https://stalco.pl/media/cennik/mini/5901466121566.jpg</t>
  </si>
  <si>
    <t>S-78414</t>
  </si>
  <si>
    <t>Bluza softshell męska AUGUST M czarny S STALCO PERFECT S-78414</t>
  </si>
  <si>
    <t>https://stalco.pl/media/cennik/mini/5901466121627.jpg</t>
  </si>
  <si>
    <t>S-78416</t>
  </si>
  <si>
    <t>Bluza softshell męska AUGUST M czarny M STALCO PERFECT S-78416</t>
  </si>
  <si>
    <t>https://stalco.pl/media/cennik/mini/5901466121634.jpg</t>
  </si>
  <si>
    <t>S-78418</t>
  </si>
  <si>
    <t>Bluza softshell męska AUGUST M czarny L STALCO PERFECT S-78418</t>
  </si>
  <si>
    <t>https://stalco.pl/media/cennik/mini/5901466121641.jpg</t>
  </si>
  <si>
    <t>S-78420</t>
  </si>
  <si>
    <t>Bluza softshell męska AUGUST M czarny XL STALCO PERFECT S-78420</t>
  </si>
  <si>
    <t>https://stalco.pl/media/cennik/mini/5901466121658.jpg</t>
  </si>
  <si>
    <t>S-78422</t>
  </si>
  <si>
    <t>Bluza softshell męska AUGUST M czarny 2XL STALCO PERFECT S-78422</t>
  </si>
  <si>
    <t>https://stalco.pl/media/cennik/mini/5901466121665.jpg</t>
  </si>
  <si>
    <t>S-78424</t>
  </si>
  <si>
    <t>Kamizelka softshell męska HAWK szary S STALCO PERFECT S-78424</t>
  </si>
  <si>
    <t>https://stalco.pl/media/cennik/mini/5901466121672.jpg</t>
  </si>
  <si>
    <t>S-78426</t>
  </si>
  <si>
    <t>Kamizelka softshell męska HAWK szary M STALCO PERFECT S-78426</t>
  </si>
  <si>
    <t>https://stalco.pl/media/cennik/mini/5901466121689.jpg</t>
  </si>
  <si>
    <t>S-78428</t>
  </si>
  <si>
    <t>Kamizelka softshell męska HAWK szary L STALCO PERFECT S-78428</t>
  </si>
  <si>
    <t>https://stalco.pl/media/cennik/mini/5901466121696.jpg</t>
  </si>
  <si>
    <t>S-78430</t>
  </si>
  <si>
    <t>Kamizelka softshell męska HAWK szary XL STALCO PERFECT S-78430</t>
  </si>
  <si>
    <t>https://stalco.pl/media/cennik/mini/5901466121702.jpg</t>
  </si>
  <si>
    <t>S-78432</t>
  </si>
  <si>
    <t>Kamizelka softshell męska HAWK szary 2XL STALCO PERFECT S-78432</t>
  </si>
  <si>
    <t>https://stalco.pl/media/cennik/mini/5901466121719.jpg</t>
  </si>
  <si>
    <t>S-44197</t>
  </si>
  <si>
    <t>Pasek do spodni BELL czarny 130cm STALCO S-44197</t>
  </si>
  <si>
    <t>https://stalco.pl/media/cennik/mini/5901466121771.jpg</t>
  </si>
  <si>
    <t>S096144199</t>
  </si>
  <si>
    <t>Okulary ochronne DUCK STALCO S096144199</t>
  </si>
  <si>
    <t>https://stalco.pl/media/cennik/mini/5901466121788.jpg</t>
  </si>
  <si>
    <t>S096144201</t>
  </si>
  <si>
    <t>Okulary ochronne PARROT STALCO S096144201</t>
  </si>
  <si>
    <t>https://stalco.pl/media/cennik/mini/5901466121795.jpg</t>
  </si>
  <si>
    <t>S096144203</t>
  </si>
  <si>
    <t>Okulary ochronne PARROT SMOKE STALCO S096144203</t>
  </si>
  <si>
    <t>https://stalco.pl/media/cennik/mini/5901466121801.jpg</t>
  </si>
  <si>
    <t>S096144205</t>
  </si>
  <si>
    <t>Okulary ochronne GREENY STALCO S096144205</t>
  </si>
  <si>
    <t>https://stalco.pl/media/cennik/mini/5901466121818.jpg</t>
  </si>
  <si>
    <t>S096144207</t>
  </si>
  <si>
    <t>Okulary ochronne GREBE LIGHT STALCO S096144207</t>
  </si>
  <si>
    <t>https://stalco.pl/media/cennik/mini/5901466121825.jpg</t>
  </si>
  <si>
    <t>S-44209</t>
  </si>
  <si>
    <t>Okulary ochronne GREBE SMOKE STALCO S-44209</t>
  </si>
  <si>
    <t>https://stalco.pl/media/cennik/mini/5901466121832.jpg</t>
  </si>
  <si>
    <t>S096144211</t>
  </si>
  <si>
    <t>Okulary ochronne DUNLIN STALCO S096144211</t>
  </si>
  <si>
    <t>https://stalco.pl/media/cennik/mini/5901466121849.jpg</t>
  </si>
  <si>
    <t>S097144213</t>
  </si>
  <si>
    <t>Nauszniki przeciwhałasowe NOBO STALCO S097144213</t>
  </si>
  <si>
    <t>https://stalco.pl/media/cennik/mini/5901466121856.jpg</t>
  </si>
  <si>
    <t>S097144215</t>
  </si>
  <si>
    <t>Nauszniki przeciwhałasowe VERON STALCO S097144215</t>
  </si>
  <si>
    <t>https://stalco.pl/media/cennik/mini/5901466121863.jpg</t>
  </si>
  <si>
    <t>S097144217</t>
  </si>
  <si>
    <t>Nauszniki przeciwhałasowe NELLORE STALCO S097144217</t>
  </si>
  <si>
    <t>https://stalco.pl/media/cennik/mini/5901466121870.jpg</t>
  </si>
  <si>
    <t>S096144219</t>
  </si>
  <si>
    <t>Gogle przeciwodpryskowe SPARK STALCO S096144219</t>
  </si>
  <si>
    <t>https://stalco.pl/media/cennik/mini/5901466121887.jpg</t>
  </si>
  <si>
    <t>S-44221</t>
  </si>
  <si>
    <t>Czapka z daszkiem CAROL granatowy STALCO S-44221</t>
  </si>
  <si>
    <t>https://stalco.pl/media/cennik/mini/5901466121894.jpg</t>
  </si>
  <si>
    <t>S-44223</t>
  </si>
  <si>
    <t>Czapka z daszkiem CAROL czarny STALCO S-44223</t>
  </si>
  <si>
    <t>https://stalco.pl/media/cennik/mini/5901466121900.jpg</t>
  </si>
  <si>
    <t>S-44225</t>
  </si>
  <si>
    <t>Czapka z daszkiem CAROL szary STALCO S-44225</t>
  </si>
  <si>
    <t>https://stalco.pl/media/cennik/mini/5901466121917.jpg</t>
  </si>
  <si>
    <t>S-44227</t>
  </si>
  <si>
    <t>Czapka z daszkiem CAROL biały STALCO S-44227</t>
  </si>
  <si>
    <t>https://stalco.pl/media/cennik/mini/5901466121924.jpg</t>
  </si>
  <si>
    <t>S-44229</t>
  </si>
  <si>
    <t>Czapka z daszkiem CAROL czerwony STALCO S-44229</t>
  </si>
  <si>
    <t>https://stalco.pl/media/cennik/mini/5901466121931.jpg</t>
  </si>
  <si>
    <t>S-44231</t>
  </si>
  <si>
    <t>Czapka z daszkiem CAROL zielony STALCO S-44231</t>
  </si>
  <si>
    <t>https://stalco.pl/media/cennik/mini/5901466121948.jpg</t>
  </si>
  <si>
    <t>S-42125</t>
  </si>
  <si>
    <t>Bluza robocza INDUSTRY LINE granatowy S STALCO S-42125</t>
  </si>
  <si>
    <t>https://stalco.pl/media/cennik/mini/5901466121993.jpg</t>
  </si>
  <si>
    <t>S-42127</t>
  </si>
  <si>
    <t>Bluza robocza INDUSTRY LINE granatowy M STALCO S-42127</t>
  </si>
  <si>
    <t>https://stalco.pl/media/cennik/mini/5901466122006.jpg</t>
  </si>
  <si>
    <t>S-42129</t>
  </si>
  <si>
    <t>Bluza robocza INDUSTRY LINE granatowy LS STALCO S-42129</t>
  </si>
  <si>
    <t>https://stalco.pl/media/cennik/mini/5901466122013.jpg</t>
  </si>
  <si>
    <t>S-42131</t>
  </si>
  <si>
    <t>Bluza robocza INDUSTRY LINE granatowy L STALCO S-42131</t>
  </si>
  <si>
    <t>https://stalco.pl/media/cennik/mini/5901466122020.jpg</t>
  </si>
  <si>
    <t>S-42133</t>
  </si>
  <si>
    <t>Bluza robocza INDUSTRY LINE granatowy XL STALCO S-42133</t>
  </si>
  <si>
    <t>https://stalco.pl/media/cennik/mini/5901466122037.jpg</t>
  </si>
  <si>
    <t>S-42135</t>
  </si>
  <si>
    <t>Bluza robocza INDUSTRY LINE granatowy 2XL STALCO S-42135</t>
  </si>
  <si>
    <t>https://stalco.pl/media/cennik/mini/5901466122044.jpg</t>
  </si>
  <si>
    <t>S-42101</t>
  </si>
  <si>
    <t>Spodnie robocze INDUSTRY LINE granatowy S STALCO S-42101</t>
  </si>
  <si>
    <t>https://stalco.pl/media/cennik/mini/5901466122051.jpg</t>
  </si>
  <si>
    <t>S-42103</t>
  </si>
  <si>
    <t>Spodnie robocze INDUSTRY LINE granatowy M STALCO S-42103</t>
  </si>
  <si>
    <t>https://stalco.pl/media/cennik/mini/5901466122068.jpg</t>
  </si>
  <si>
    <t>S-42105</t>
  </si>
  <si>
    <t>Spodnie robocze INDUSTRY LINE granatowy LS STALCO S-42105</t>
  </si>
  <si>
    <t>https://stalco.pl/media/cennik/mini/5901466122075.jpg</t>
  </si>
  <si>
    <t>S-42107</t>
  </si>
  <si>
    <t>Spodnie robocze INDUSTRY LINE granatowy L STALCO S-42107</t>
  </si>
  <si>
    <t>https://stalco.pl/media/cennik/mini/5901466122082.jpg</t>
  </si>
  <si>
    <t>S-42109</t>
  </si>
  <si>
    <t>Spodnie robocze INDUSTRY LINE granatowy XL STALCO S-42109</t>
  </si>
  <si>
    <t>https://stalco.pl/media/cennik/mini/5901466122099.jpg</t>
  </si>
  <si>
    <t>S-42111</t>
  </si>
  <si>
    <t>Spodnie robocze INDUSTRY LINE granatowy 2XL STALCO S-42111</t>
  </si>
  <si>
    <t>https://stalco.pl/media/cennik/mini/5901466122105.jpg</t>
  </si>
  <si>
    <t>S-42113</t>
  </si>
  <si>
    <t>Spodnie ogrodniczki INDUSTRY LINE granatowy S STALCO S-42113</t>
  </si>
  <si>
    <t>https://stalco.pl/media/cennik/mini/5901466122112.jpg</t>
  </si>
  <si>
    <t>S-42115</t>
  </si>
  <si>
    <t>Spodnie ogrodniczki INDUSTRY LINE granatowy M STALCO S-42115</t>
  </si>
  <si>
    <t>https://stalco.pl/media/cennik/mini/5901466122129.jpg</t>
  </si>
  <si>
    <t>S-42117</t>
  </si>
  <si>
    <t>Spodnie ogrodniczki INDUSTRY LINE granatowy LS STALCO S-42117</t>
  </si>
  <si>
    <t>https://stalco.pl/media/cennik/mini/5901466122136.jpg</t>
  </si>
  <si>
    <t>S-42119</t>
  </si>
  <si>
    <t>Spodnie ogrodniczki INDUSTRY LINE granatowy L STALCO S-42119</t>
  </si>
  <si>
    <t>https://stalco.pl/media/cennik/mini/5901466122143.jpg</t>
  </si>
  <si>
    <t>S-42121</t>
  </si>
  <si>
    <t>Spodnie ogrodniczki INDUSTRY LINE granatowy XL STALCO S-42121</t>
  </si>
  <si>
    <t>https://stalco.pl/media/cennik/mini/5901466122150.jpg</t>
  </si>
  <si>
    <t>S-42123</t>
  </si>
  <si>
    <t>Spodnie ogrodniczki INDUSTRY LINE granatowy 2XL STALCO S-42123</t>
  </si>
  <si>
    <t>https://stalco.pl/media/cennik/mini/5901466122167.jpg</t>
  </si>
  <si>
    <t>S-42161</t>
  </si>
  <si>
    <t>Bluza robocza ALLROUND LINE biały S STALCO S-42161</t>
  </si>
  <si>
    <t>https://stalco.pl/media/cennik/mini/5901466122174.jpg</t>
  </si>
  <si>
    <t>S-42163</t>
  </si>
  <si>
    <t>Bluza robocza ALLROUND LINE biały M STALCO S-42163</t>
  </si>
  <si>
    <t>https://stalco.pl/media/cennik/mini/5901466122181.jpg</t>
  </si>
  <si>
    <t>S-42165</t>
  </si>
  <si>
    <t>Bluza robocza ALLROUND LINE biały LS STALCO S-42165</t>
  </si>
  <si>
    <t>https://stalco.pl/media/cennik/mini/5901466122198.jpg</t>
  </si>
  <si>
    <t>S-42167</t>
  </si>
  <si>
    <t>Bluza robocza ALLROUND LINE biały L STALCO S-42167</t>
  </si>
  <si>
    <t>https://stalco.pl/media/cennik/mini/5901466122204.jpg</t>
  </si>
  <si>
    <t>S-42169</t>
  </si>
  <si>
    <t>Bluza robocza ALLROUND LINE biały XL STALCO S-42169</t>
  </si>
  <si>
    <t>https://stalco.pl/media/cennik/mini/5901466122211.jpg</t>
  </si>
  <si>
    <t>S-42171</t>
  </si>
  <si>
    <t>Bluza robocza ALLROUND LINE biały 2XL STALCO S-42171</t>
  </si>
  <si>
    <t>https://stalco.pl/media/cennik/mini/5901466122228.jpg</t>
  </si>
  <si>
    <t>S-42137</t>
  </si>
  <si>
    <t>Spodnie robocze ALLROUND LINE biały S STALCO S-42137</t>
  </si>
  <si>
    <t>https://stalco.pl/media/cennik/mini/5901466122235.jpg</t>
  </si>
  <si>
    <t>S-42139</t>
  </si>
  <si>
    <t>Spodnie robocze ALLROUND LINE biały M STALCO S-42139</t>
  </si>
  <si>
    <t>https://stalco.pl/media/cennik/mini/5901466122242.jpg</t>
  </si>
  <si>
    <t>S-42141</t>
  </si>
  <si>
    <t>Spodnie robocze ALLROUND LINE biały LS STALCO S-42141</t>
  </si>
  <si>
    <t>https://stalco.pl/media/cennik/mini/5901466122259.jpg</t>
  </si>
  <si>
    <t>S-42143</t>
  </si>
  <si>
    <t>Spodnie robocze ALLROUND LINE biały L STALCO S-42143</t>
  </si>
  <si>
    <t>https://stalco.pl/media/cennik/mini/5901466122266.jpg</t>
  </si>
  <si>
    <t>S-42145</t>
  </si>
  <si>
    <t>Spodnie robocze ALLROUND LINE biały XL STALCO S-42145</t>
  </si>
  <si>
    <t>https://stalco.pl/media/cennik/mini/5901466122273.jpg</t>
  </si>
  <si>
    <t>S-42147</t>
  </si>
  <si>
    <t>Spodnie robocze ALLROUND LINE biały 2XL STALCO S-42147</t>
  </si>
  <si>
    <t>https://stalco.pl/media/cennik/mini/5901466122280.jpg</t>
  </si>
  <si>
    <t>S-42149</t>
  </si>
  <si>
    <t>Spodnie ogrodniczki ALLROUND LINE biały S STALCO S-42149</t>
  </si>
  <si>
    <t>https://stalco.pl/media/cennik/mini/5901466122297.jpg</t>
  </si>
  <si>
    <t>S-42151</t>
  </si>
  <si>
    <t>Spodnie ogrodniczki ALLROUND LINE biały M STALCO S-42151</t>
  </si>
  <si>
    <t>https://stalco.pl/media/cennik/mini/5901466122303.jpg</t>
  </si>
  <si>
    <t>S-42153</t>
  </si>
  <si>
    <t>Spodnie ogrodniczki ALLROUND LINE biały LS STALCO S-42153</t>
  </si>
  <si>
    <t>https://stalco.pl/media/cennik/mini/5901466122310.jpg</t>
  </si>
  <si>
    <t>S-42155</t>
  </si>
  <si>
    <t>Spodnie ogrodniczki ALLROUND LINE biały L STALCO S-42155</t>
  </si>
  <si>
    <t>https://stalco.pl/media/cennik/mini/5901466122327.jpg</t>
  </si>
  <si>
    <t>S-42157</t>
  </si>
  <si>
    <t>Spodnie ogrodniczki ALLROUND LINE biały XL STALCO S-42157</t>
  </si>
  <si>
    <t>https://stalco.pl/media/cennik/mini/5901466122334.jpg</t>
  </si>
  <si>
    <t>S-42159</t>
  </si>
  <si>
    <t>Spodnie ogrodniczki ALLROUND LINE biały 2XL STALCO S-42159</t>
  </si>
  <si>
    <t>https://stalco.pl/media/cennik/mini/5901466122341.jpg</t>
  </si>
  <si>
    <t>S-42173</t>
  </si>
  <si>
    <t>Spodnie robocze MORO szary S STALCO S-42173</t>
  </si>
  <si>
    <t>https://stalco.pl/media/cennik/mini/5901466122358.jpg</t>
  </si>
  <si>
    <t>S-42175</t>
  </si>
  <si>
    <t>Spodnie robocze MORO szary M STALCO S-42175</t>
  </si>
  <si>
    <t>https://stalco.pl/media/cennik/mini/5901466122365.jpg</t>
  </si>
  <si>
    <t>S-42177</t>
  </si>
  <si>
    <t>Spodnie robocze MORO szary L STALCO S-42177</t>
  </si>
  <si>
    <t>https://stalco.pl/media/cennik/mini/5901466122372.jpg</t>
  </si>
  <si>
    <t>S-42179</t>
  </si>
  <si>
    <t>Spodnie robocze MORO szary XL STALCO S-42179</t>
  </si>
  <si>
    <t>https://stalco.pl/media/cennik/mini/5901466122389.jpg</t>
  </si>
  <si>
    <t>S-42181</t>
  </si>
  <si>
    <t>Spodnie robocze MORO szary 2XL STALCO S-42181</t>
  </si>
  <si>
    <t>https://stalco.pl/media/cennik/mini/5901466122396.jpg</t>
  </si>
  <si>
    <t>S090178196</t>
  </si>
  <si>
    <t>Spodnie robocze jeansowe JEAN granatowy S STALCO PERFECT S090178196</t>
  </si>
  <si>
    <t>https://stalco.pl/media/cennik/mini/5901466122402.jpg</t>
  </si>
  <si>
    <t>S090178198</t>
  </si>
  <si>
    <t>Spodnie robocze jeansowe JEAN granatowy M STALCO PERFECT S090178198</t>
  </si>
  <si>
    <t>https://stalco.pl/media/cennik/mini/5901466122419.jpg</t>
  </si>
  <si>
    <t>S090178200</t>
  </si>
  <si>
    <t>Spodnie robocze jeansowe JEAN granatowy L STALCO PERFECT S090178200</t>
  </si>
  <si>
    <t>https://stalco.pl/media/cennik/mini/5901466122426.jpg</t>
  </si>
  <si>
    <t>S090178202</t>
  </si>
  <si>
    <t>Spodnie robocze jeansowe JEAN granatowy XL STALCO PERFECT S090178202</t>
  </si>
  <si>
    <t>https://stalco.pl/media/cennik/mini/5901466122433.jpg</t>
  </si>
  <si>
    <t>S090178204</t>
  </si>
  <si>
    <t>Spodnie robocze jeansowe JEAN granatowy 2XL STALCO PERFECT S090178204</t>
  </si>
  <si>
    <t>https://stalco.pl/media/cennik/mini/5901466122440.jpg</t>
  </si>
  <si>
    <t>S090178206</t>
  </si>
  <si>
    <t>Spodnie robocze jeansowe JEAN granatowy 3XL STALCO PERFECT S090178206</t>
  </si>
  <si>
    <t>https://stalco.pl/media/cennik/mini/5901466122457.jpg</t>
  </si>
  <si>
    <t>BD35045</t>
  </si>
  <si>
    <t>Wkręt fosfatowany do płyt G-K (PH2) 3,5x45 drewno bag (25) 1/12/72 STALCO BD35045</t>
  </si>
  <si>
    <t>https://stalco.pl/media/cennik/mini/5901466122501.jpg</t>
  </si>
  <si>
    <t>BD35055</t>
  </si>
  <si>
    <t>Wkręt fosfatowany do płyt G-K (PH2) 3,5x55 drewno bag (25) 1/12/72 STALCO BD35055</t>
  </si>
  <si>
    <t>https://stalco.pl/media/cennik/mini/5901466122518.jpg</t>
  </si>
  <si>
    <t>BD42070</t>
  </si>
  <si>
    <t>Wkręt fosfatowany do płyt G-K (PH2) 4,2x70 drewno bag (25) 1/12/72 STALCO BD42070</t>
  </si>
  <si>
    <t>https://stalco.pl/media/cennik/mini/5901466122525.jpg</t>
  </si>
  <si>
    <t>BD42090</t>
  </si>
  <si>
    <t>Wkręt fosfatowany do płyt G-K (PH2) 4,2x90 drewno bag (25) 1/12/72 STALCO BD42090</t>
  </si>
  <si>
    <t>https://stalco.pl/media/cennik/mini/5901466122532.jpg</t>
  </si>
  <si>
    <t>BD48100</t>
  </si>
  <si>
    <t>Wkręt fosfatowany do płyt G-K (PH2) 4,8x100 drewno bag (25) 1/12/72 STALCO BD48100</t>
  </si>
  <si>
    <t>https://stalco.pl/media/cennik/mini/5901466122549.jpg</t>
  </si>
  <si>
    <t>BD48120</t>
  </si>
  <si>
    <t>Wkręt fosfatowany do płyt G-K (PH2) 4,8x120 drewno bag (25) 1/12/72 STALCO BD48120</t>
  </si>
  <si>
    <t>https://stalco.pl/media/cennik/mini/5901466122556.jpg</t>
  </si>
  <si>
    <t>BSF-3,5*25</t>
  </si>
  <si>
    <t>Wkręt samowiercący z łbem stożkowym fosfatowany (PH2) 3,5x25 bag (50) 1/12/72 STALCO BSF3525</t>
  </si>
  <si>
    <t>https://stalco.pl/media/cennik/mini/5901466122563.jpg</t>
  </si>
  <si>
    <t>BSF-3,5*35</t>
  </si>
  <si>
    <t>Wkręt samowiercący z łbem stożkowym fosfatowany (PH2) 3,5x35 bag (50) 1/12/72 STALCO BSF3535</t>
  </si>
  <si>
    <t>https://stalco.pl/media/cennik/mini/5901466122570.jpg</t>
  </si>
  <si>
    <t>BSF-3,5*45</t>
  </si>
  <si>
    <t>Wkręt samowiercący z łbem stożkowym fosfatowany (PH2) 3,5x45 bag (40) 1/12/72 STALCO BSF3545</t>
  </si>
  <si>
    <t>https://stalco.pl/media/cennik/mini/5901466122587.jpg</t>
  </si>
  <si>
    <t>BTEXF1003595</t>
  </si>
  <si>
    <t>Wkręt samowiercący fosfatowany typu TEX (PH2) 3,5x9,5 bag (100) 1/12/72 STALCO BTEXF1003595</t>
  </si>
  <si>
    <t>https://stalco.pl/media/cennik/mini/5901466122594.jpg</t>
  </si>
  <si>
    <t>BTEXF2003595</t>
  </si>
  <si>
    <t>Wkręt samowiercący fosfatowany typu TEX (PH2) 3,5x9,5 bag (200) 1/12/72 STALCO BTEXF2003595</t>
  </si>
  <si>
    <t>https://stalco.pl/media/cennik/mini/5901466122600.jpg</t>
  </si>
  <si>
    <t>BTEXF1003911</t>
  </si>
  <si>
    <t>Wkręt samowiercący fosfatowany typu TEX (PH2) 3,9x11 bag (100) 1/12/72 STALCO BTEXF1003911</t>
  </si>
  <si>
    <t>https://stalco.pl/media/cennik/mini/5901466122617.jpg</t>
  </si>
  <si>
    <t>BTEXF2003911</t>
  </si>
  <si>
    <t>Wkręt samowiercący fosfatowany typu TEX (PH2) 3,9x11 bag (200) 1/12/72 STALCO BTEXF2003911</t>
  </si>
  <si>
    <t>https://stalco.pl/media/cennik/mini/5901466122624.jpg</t>
  </si>
  <si>
    <t>BTEXOC1003595</t>
  </si>
  <si>
    <t>Wkręt samowiercący ocynkowany typu TEX (PH2) 3,5x9,5 bag (100) 1/12/72 STALCO BTEXOC1003595</t>
  </si>
  <si>
    <t>https://stalco.pl/media/cennik/mini/5901466122631.jpg</t>
  </si>
  <si>
    <t>BTEXOC2003595</t>
  </si>
  <si>
    <t>Wkręt samowiercący ocynkowany typu TEX (PH2) 3,5x9,5 bag (200) 1/12/72 STALCO BTEXOC2003595</t>
  </si>
  <si>
    <t>https://stalco.pl/media/cennik/mini/5901466122648.jpg</t>
  </si>
  <si>
    <t>S-71883</t>
  </si>
  <si>
    <t>Wiertło do metalu HSS długie 4.2 STALCO PERFECT S-71883</t>
  </si>
  <si>
    <t>https://stalco.pl/media/cennik/mini/5901466122655.jpg</t>
  </si>
  <si>
    <t>S-42058</t>
  </si>
  <si>
    <t>Pasek podbródkowy NECK STALCO S-42058</t>
  </si>
  <si>
    <t>https://stalco.pl/media/cennik/mini/5901466122662.jpg</t>
  </si>
  <si>
    <t>S-69223</t>
  </si>
  <si>
    <t>Obuch do młotka brukarskiego mały gumowy STALCO PERFECT S-69223</t>
  </si>
  <si>
    <t>https://stalco.pl/media/cennik/mini/5901466122679.jpg</t>
  </si>
  <si>
    <t>S-69225</t>
  </si>
  <si>
    <t>Obuch do młotka brukarskiego duży gumowy STALCO PERFECT S-69225</t>
  </si>
  <si>
    <t>https://stalco.pl/media/cennik/mini/5901466122686.jpg</t>
  </si>
  <si>
    <t>S-69227</t>
  </si>
  <si>
    <t>Obuch do młotka brukarskiego mały poliuretanowy STALCO PERFECT S-69227</t>
  </si>
  <si>
    <t>https://stalco.pl/media/cennik/mini/5901466122693.jpg</t>
  </si>
  <si>
    <t>S-69229</t>
  </si>
  <si>
    <t>Obuch do młotka brukarskiego duży poliuretanowy STALCO PERFECT S-69229</t>
  </si>
  <si>
    <t>https://stalco.pl/media/cennik/mini/5901466122709.jpg</t>
  </si>
  <si>
    <t>S-69231</t>
  </si>
  <si>
    <t>Młotek brukarski mały gumowy STALCO PERFECT S-69231</t>
  </si>
  <si>
    <t>https://stalco.pl/media/cennik/mini/5901466122716.jpg</t>
  </si>
  <si>
    <t>S-69233</t>
  </si>
  <si>
    <t>Młotek brukarski duży gumowy STALCO PERFECT S-69233</t>
  </si>
  <si>
    <t>https://stalco.pl/media/cennik/mini/5901466122723.jpg</t>
  </si>
  <si>
    <t>S-47900</t>
  </si>
  <si>
    <t>Trzewik skórzany TECHNIC HIGH S3 roz.40 STALCO S-47900</t>
  </si>
  <si>
    <t>https://stalco.pl/media/cennik/mini/5901466122730.jpg</t>
  </si>
  <si>
    <t>S-78000</t>
  </si>
  <si>
    <t>Półbut skórzany HELIOS LOW S3 roz.40 STALCO PERFECT S-78000</t>
  </si>
  <si>
    <t>https://stalco.pl/media/cennik/mini/5901466122747.jpg</t>
  </si>
  <si>
    <t>S-78012</t>
  </si>
  <si>
    <t>Trzewik skórzany HELIOS HIGH S3 roz.40 STALCO PERFECT S-78012</t>
  </si>
  <si>
    <t>https://stalco.pl/media/cennik/mini/5901466122754.jpg</t>
  </si>
  <si>
    <t>Wiertło SDS plus V3 6x310mm STALCO PERFECT S-71066</t>
  </si>
  <si>
    <t>https://stalco.pl/media/cennik/mini/5901466122778.jpg</t>
  </si>
  <si>
    <t>Wiertło SDS plus V3 8x460mm STALCO PERFECT S-71087</t>
  </si>
  <si>
    <t>https://stalco.pl/media/cennik/mini/5901466122785.jpg</t>
  </si>
  <si>
    <t>Wiertło SDS plus V3 8x600mm STALCO PERFECT S-71089</t>
  </si>
  <si>
    <t>https://stalco.pl/media/cennik/mini/5901466122792.jpg</t>
  </si>
  <si>
    <t>Wiertło SDS plus V3 10x600mm STALCO PERFECT S-71109</t>
  </si>
  <si>
    <t>https://stalco.pl/media/cennik/mini/5901466122808.jpg</t>
  </si>
  <si>
    <t>Wiertło SDS plus V3 12x600mm STALCO PERFECT S-71129</t>
  </si>
  <si>
    <t>https://stalco.pl/media/cennik/mini/5901466122815.jpg</t>
  </si>
  <si>
    <t>Wiertło SDS plus V3 12x1000mm STALCO PERFECT S-71131</t>
  </si>
  <si>
    <t>https://stalco.pl/media/cennik/mini/5901466122822.jpg</t>
  </si>
  <si>
    <t>Wiertło SDS plus V3 16x600mm STALCO PERFECT S-71167</t>
  </si>
  <si>
    <t>https://stalco.pl/media/cennik/mini/5901466122839.jpg</t>
  </si>
  <si>
    <t>Wiertło SDS plus V3 18x300mm STALCO PERFECT S-71185</t>
  </si>
  <si>
    <t>https://stalco.pl/media/cennik/mini/5901466122846.jpg</t>
  </si>
  <si>
    <t>Wiertło SDS plus V3 18x450mm STALCO PERFECT S-71187</t>
  </si>
  <si>
    <t>https://stalco.pl/media/cennik/mini/5901466122853.jpg</t>
  </si>
  <si>
    <t>Wiertło SDS plus V3 20x300mm STALCO PERFECT S-71203</t>
  </si>
  <si>
    <t>https://stalco.pl/media/cennik/mini/5901466122860.jpg</t>
  </si>
  <si>
    <t>Wiertło SDS plus V3 20x600mm STALCO PERFECT S-71205</t>
  </si>
  <si>
    <t>https://stalco.pl/media/cennik/mini/5901466122877.jpg</t>
  </si>
  <si>
    <t>S-44243</t>
  </si>
  <si>
    <t>Sandał skórzany BILLY S1 roz.40 STALCO S-44243</t>
  </si>
  <si>
    <t>https://stalco.pl/media/cennik/mini/5901466122884.jpg</t>
  </si>
  <si>
    <t>S-44245</t>
  </si>
  <si>
    <t>Sandał skórzany BILLY S1 roz.41 STALCO S-44245</t>
  </si>
  <si>
    <t>https://stalco.pl/media/cennik/mini/5901466122891.jpg</t>
  </si>
  <si>
    <t>S-44247</t>
  </si>
  <si>
    <t>Sandał skórzany BILLY S1 roz.42 STALCO S-44247</t>
  </si>
  <si>
    <t>https://stalco.pl/media/cennik/mini/5901466122907.jpg</t>
  </si>
  <si>
    <t>S-44249</t>
  </si>
  <si>
    <t>Sandał skórzany BILLY S1 roz.43 STALCO S-44249</t>
  </si>
  <si>
    <t>https://stalco.pl/media/cennik/mini/5901466122914.jpg</t>
  </si>
  <si>
    <t>S-44251</t>
  </si>
  <si>
    <t>Sandał skórzany BILLY S1 roz.44 STALCO S-44251</t>
  </si>
  <si>
    <t>https://stalco.pl/media/cennik/mini/5901466122921.jpg</t>
  </si>
  <si>
    <t>S-44253</t>
  </si>
  <si>
    <t>Sandał skórzany BILLY S1 roz.45 STALCO S-44253</t>
  </si>
  <si>
    <t>https://stalco.pl/media/cennik/mini/5901466122938.jpg</t>
  </si>
  <si>
    <t>S-44255</t>
  </si>
  <si>
    <t>Sandał skórzany BILLY S1 roz.46 STALCO S-44255</t>
  </si>
  <si>
    <t>https://stalco.pl/media/cennik/mini/5901466122945.jpg</t>
  </si>
  <si>
    <t>S-78447</t>
  </si>
  <si>
    <t>Sandał skórzany SOFTER S1 roz.40 STALCO PERFECT S-78447</t>
  </si>
  <si>
    <t>https://stalco.pl/media/cennik/mini/5901466123027.jpg</t>
  </si>
  <si>
    <t>S-78449</t>
  </si>
  <si>
    <t>Sandał skórzany SOFTER S1 roz.41 STALCO PERFECT S-78449</t>
  </si>
  <si>
    <t>https://stalco.pl/media/cennik/mini/5901466123034.jpg</t>
  </si>
  <si>
    <t>S-78451</t>
  </si>
  <si>
    <t>Sandał skórzany SOFTER S1 roz.42 STALCO PERFECT S-78451</t>
  </si>
  <si>
    <t>https://stalco.pl/media/cennik/mini/5901466123041.jpg</t>
  </si>
  <si>
    <t>S-78453</t>
  </si>
  <si>
    <t>Sandał skórzany SOFTER S1 roz.43 STALCO PERFECT S-78453</t>
  </si>
  <si>
    <t>https://stalco.pl/media/cennik/mini/5901466123058.jpg</t>
  </si>
  <si>
    <t>S-78455</t>
  </si>
  <si>
    <t>Sandał skórzany SOFTER S1 roz.44 STALCO PERFECT S-78455</t>
  </si>
  <si>
    <t>https://stalco.pl/media/cennik/mini/5901466123065.jpg</t>
  </si>
  <si>
    <t>S-78457</t>
  </si>
  <si>
    <t>Sandał skórzany SOFTER S1 roz.45 STALCO PERFECT S-78457</t>
  </si>
  <si>
    <t>https://stalco.pl/media/cennik/mini/5901466123072.jpg</t>
  </si>
  <si>
    <t>S-78459</t>
  </si>
  <si>
    <t>Sandał skórzany SOFTER S1 roz.46 STALCO PERFECT S-78459</t>
  </si>
  <si>
    <t>https://stalco.pl/media/cennik/mini/5901466123089.jpg</t>
  </si>
  <si>
    <t>S-78194</t>
  </si>
  <si>
    <t>Pasek podbródkowy 4-punktowy FOUR STALCO PERFECT S-78194</t>
  </si>
  <si>
    <t>https://stalco.pl/media/cennik/mini/5901466123096.jpg</t>
  </si>
  <si>
    <t>S-73924</t>
  </si>
  <si>
    <t>Wiadro malarskie 10l STALCO PERFECT S-73924</t>
  </si>
  <si>
    <t>https://stalco.pl/media/cennik/mini/5901466123102.jpg</t>
  </si>
  <si>
    <t>S-73926</t>
  </si>
  <si>
    <t>Kratka malarska 300mm STALCO PERFECT S-73926</t>
  </si>
  <si>
    <t>https://stalco.pl/media/cennik/mini/5901466123119.jpg</t>
  </si>
  <si>
    <t>S-73928</t>
  </si>
  <si>
    <t>Kij teleskopowy 2m block system STALCO PERFECT S-73928</t>
  </si>
  <si>
    <t>https://stalco.pl/media/cennik/mini/5901466123126.jpg</t>
  </si>
  <si>
    <t>S-71020</t>
  </si>
  <si>
    <t>Otwornica diamentowa 68mm uchwyt M14 STALCO PERFECT S-71020</t>
  </si>
  <si>
    <t>https://stalco.pl/media/cennik/mini/5901466123133.jpg</t>
  </si>
  <si>
    <t>S-28468</t>
  </si>
  <si>
    <t>Otwornica diamentowa 68mm STALCO S-28468</t>
  </si>
  <si>
    <t>https://stalco.pl/media/cennik/mini/5901466123140.jpg</t>
  </si>
  <si>
    <t>S-64571</t>
  </si>
  <si>
    <t>Zmywacz uniwersalny 500ml STALCO PERFECT S-64571</t>
  </si>
  <si>
    <t>https://stalco.pl/media/cennik/mini/5901466123157.jpg</t>
  </si>
  <si>
    <t>S-64573</t>
  </si>
  <si>
    <t>Odrdzewiacz MoS2 400ml STALCO PERFECT S-64573</t>
  </si>
  <si>
    <t>https://stalco.pl/media/cennik/mini/5901466123164.jpg</t>
  </si>
  <si>
    <t>S-64577</t>
  </si>
  <si>
    <t>Multi Spray 400ml STALCO PERFECT S-64577</t>
  </si>
  <si>
    <t>https://stalco.pl/media/cennik/mini/5901466123188.jpg</t>
  </si>
  <si>
    <t>S-64581</t>
  </si>
  <si>
    <t>Smar miedziowy 400ml STALCO PERFECT S-64581</t>
  </si>
  <si>
    <t>https://stalco.pl/media/cennik/mini/5901466123201.jpg</t>
  </si>
  <si>
    <t>S-64585</t>
  </si>
  <si>
    <t>Smar silikonowy 500ml STALCO PERFECT S-64585</t>
  </si>
  <si>
    <t>https://stalco.pl/media/cennik/mini/5901466123225.jpg</t>
  </si>
  <si>
    <t>S-69316</t>
  </si>
  <si>
    <t>Siekiera wielozadaniowa 1,15kg krótka 40cm STALCO PERFECT S-69316</t>
  </si>
  <si>
    <t>https://stalco.pl/media/cennik/mini/5901466123331.jpg</t>
  </si>
  <si>
    <t>S-69318</t>
  </si>
  <si>
    <t>Siekiera wielozadaniowa 1,15kg długa 60cm STALCO PERFECT S-69318</t>
  </si>
  <si>
    <t>https://stalco.pl/media/cennik/mini/5901466123348.jpg</t>
  </si>
  <si>
    <t>S-44271</t>
  </si>
  <si>
    <t>Trzewik skórzany THURO HIGH S1 roz.40 STALCO S-44271</t>
  </si>
  <si>
    <t>https://stalco.pl/media/cennik/mini/5901466124291.jpg</t>
  </si>
  <si>
    <t>S-44273</t>
  </si>
  <si>
    <t>Trzewik skórzany THURO HIGH S1 roz.41 STALCO S-44273</t>
  </si>
  <si>
    <t>https://stalco.pl/media/cennik/mini/5901466124307.jpg</t>
  </si>
  <si>
    <t>S-44275</t>
  </si>
  <si>
    <t>Trzewik skórzany THURO HIGH S1 roz.42 STALCO S-44275</t>
  </si>
  <si>
    <t>https://stalco.pl/media/cennik/mini/5901466124314.jpg</t>
  </si>
  <si>
    <t>S-44277</t>
  </si>
  <si>
    <t>Trzewik skórzany THURO HIGH S1 roz.43 STALCO S-44277</t>
  </si>
  <si>
    <t>https://stalco.pl/media/cennik/mini/5901466124321.jpg</t>
  </si>
  <si>
    <t>S-44279</t>
  </si>
  <si>
    <t>Trzewik skórzany THURO HIGH S1 roz.44 STALCO S-44279</t>
  </si>
  <si>
    <t>https://stalco.pl/media/cennik/mini/5901466124338.jpg</t>
  </si>
  <si>
    <t>S-44281</t>
  </si>
  <si>
    <t>Trzewik skórzany THURO HIGH S1 roz.45 STALCO S-44281</t>
  </si>
  <si>
    <t>https://stalco.pl/media/cennik/mini/5901466124345.jpg</t>
  </si>
  <si>
    <t>S-44283</t>
  </si>
  <si>
    <t>Trzewik skórzany THURO HIGH S1 roz.46 STALCO S-44283</t>
  </si>
  <si>
    <t>https://stalco.pl/media/cennik/mini/5901466124352.jpg</t>
  </si>
  <si>
    <t>S-44285</t>
  </si>
  <si>
    <t>Trzewik skórzany THURO HIGH S3 roz.40 STALCO S-44285</t>
  </si>
  <si>
    <t>https://stalco.pl/media/cennik/mini/5901466124369.jpg</t>
  </si>
  <si>
    <t>S-44287</t>
  </si>
  <si>
    <t>Trzewik skórzany THURO HIGH S3 roz.41 STALCO S-44287</t>
  </si>
  <si>
    <t>https://stalco.pl/media/cennik/mini/5901466124376.jpg</t>
  </si>
  <si>
    <t>S-44289</t>
  </si>
  <si>
    <t>Trzewik skórzany THURO HIGH S3 roz.42 STALCO S-44289</t>
  </si>
  <si>
    <t>https://stalco.pl/media/cennik/mini/5901466124383.jpg</t>
  </si>
  <si>
    <t>S-44291</t>
  </si>
  <si>
    <t>Trzewik skórzany THURO HIGH S3 roz.43 STALCO S-44291</t>
  </si>
  <si>
    <t>https://stalco.pl/media/cennik/mini/5901466124390.jpg</t>
  </si>
  <si>
    <t>S-44293</t>
  </si>
  <si>
    <t>Trzewik skórzany THURO HIGH S3 roz.44 STALCO S-44293</t>
  </si>
  <si>
    <t>https://stalco.pl/media/cennik/mini/5901466124406.jpg</t>
  </si>
  <si>
    <t>S-44295</t>
  </si>
  <si>
    <t>Trzewik skórzany THURO HIGH S3 roz.45 STALCO S-44295</t>
  </si>
  <si>
    <t>https://stalco.pl/media/cennik/mini/5901466124413.jpg</t>
  </si>
  <si>
    <t>S-44297</t>
  </si>
  <si>
    <t>Trzewik skórzany THURO HIGH S3 roz.46 STALCO S-44297</t>
  </si>
  <si>
    <t>https://stalco.pl/media/cennik/mini/5901466124420.jpg</t>
  </si>
  <si>
    <t>S-44299</t>
  </si>
  <si>
    <t>Półbut skórzany THURO LOW S1 roz.41 STALCO S-44299</t>
  </si>
  <si>
    <t>https://stalco.pl/media/cennik/mini/5901466124437.jpg</t>
  </si>
  <si>
    <t>S-44301</t>
  </si>
  <si>
    <t>Półbut skórzany THURO LOW S1 roz.42 STALCO S-44301</t>
  </si>
  <si>
    <t>https://stalco.pl/media/cennik/mini/5901466124444.jpg</t>
  </si>
  <si>
    <t>S-44303</t>
  </si>
  <si>
    <t>Półbut skórzany THURO LOW S1 roz.43 STALCO S-44303</t>
  </si>
  <si>
    <t>https://stalco.pl/media/cennik/mini/5901466124451.jpg</t>
  </si>
  <si>
    <t>S-44305</t>
  </si>
  <si>
    <t>Półbut skórzany THURO LOW S1 roz.44 STALCO S-44305</t>
  </si>
  <si>
    <t>https://stalco.pl/media/cennik/mini/5901466124468.jpg</t>
  </si>
  <si>
    <t>S-44307</t>
  </si>
  <si>
    <t>Półbut skórzany THURO LOW S1 roz.45 STALCO S-44307</t>
  </si>
  <si>
    <t>https://stalco.pl/media/cennik/mini/5901466124475.jpg</t>
  </si>
  <si>
    <t>S-44309</t>
  </si>
  <si>
    <t>Półbut skórzany THURO LOW S1 roz.46 STALCO S-44309</t>
  </si>
  <si>
    <t>https://stalco.pl/media/cennik/mini/5901466124482.jpg</t>
  </si>
  <si>
    <t>S-44401</t>
  </si>
  <si>
    <t>Bluza robocza ALLROUND LINE szary S STALCO S-44401</t>
  </si>
  <si>
    <t>https://stalco.pl/media/cennik/mini/5901466124499.jpg</t>
  </si>
  <si>
    <t>S-44403</t>
  </si>
  <si>
    <t>Bluza robocza ALLROUND LINE szary M STALCO S-44403</t>
  </si>
  <si>
    <t>https://stalco.pl/media/cennik/mini/5901466124505.jpg</t>
  </si>
  <si>
    <t>S-44405</t>
  </si>
  <si>
    <t>Bluza robocza ALLROUND LINE szary LS STALCO S-44405</t>
  </si>
  <si>
    <t>https://stalco.pl/media/cennik/mini/5901466124512.jpg</t>
  </si>
  <si>
    <t>S-44407</t>
  </si>
  <si>
    <t>Bluza robocza ALLROUND LINE szary L STALCO S-44407</t>
  </si>
  <si>
    <t>https://stalco.pl/media/cennik/mini/5901466124529.jpg</t>
  </si>
  <si>
    <t>S-44409</t>
  </si>
  <si>
    <t>Bluza robocza ALLROUND LINE szary XL STALCO S-44409</t>
  </si>
  <si>
    <t>https://stalco.pl/media/cennik/mini/5901466124536.jpg</t>
  </si>
  <si>
    <t>S-44411</t>
  </si>
  <si>
    <t>Bluza robocza ALLROUND LINE szary 2XL STALCO S-44411</t>
  </si>
  <si>
    <t>https://stalco.pl/media/cennik/mini/5901466124543.jpg</t>
  </si>
  <si>
    <t>Poziomnica aluminiowa 30cm czerwona STALCO PERFECT S-65033</t>
  </si>
  <si>
    <t>https://stalco.pl/media/cennik/mini/5901466124574.jpg</t>
  </si>
  <si>
    <t>Poziomnica aluminiowa 50cm czerwona STALCO PERFECT S-65050</t>
  </si>
  <si>
    <t>https://stalco.pl/media/cennik/mini/5901466124581.jpg</t>
  </si>
  <si>
    <t>S-44421</t>
  </si>
  <si>
    <t>Spodnie robocze ALLROUND LINE szary S STALCO S-44421</t>
  </si>
  <si>
    <t>https://stalco.pl/media/cennik/mini/5901466124598.jpg</t>
  </si>
  <si>
    <t>S-44423</t>
  </si>
  <si>
    <t>Spodnie robocze ALLROUND LINE szary M STALCO S-44423</t>
  </si>
  <si>
    <t>https://stalco.pl/media/cennik/mini/5901466124604.jpg</t>
  </si>
  <si>
    <t>S-44425</t>
  </si>
  <si>
    <t>Spodnie robocze ALLROUND LINE szary LS STALCO S-44425</t>
  </si>
  <si>
    <t>https://stalco.pl/media/cennik/mini/5901466124611.jpg</t>
  </si>
  <si>
    <t>S-44427</t>
  </si>
  <si>
    <t>Spodnie robocze ALLROUND LINE szary L STALCO S-44427</t>
  </si>
  <si>
    <t>https://stalco.pl/media/cennik/mini/5901466124628.jpg</t>
  </si>
  <si>
    <t>S-44429</t>
  </si>
  <si>
    <t>Spodnie robocze ALLROUND LINE szary XL STALCO S-44429</t>
  </si>
  <si>
    <t>https://stalco.pl/media/cennik/mini/5901466124635.jpg</t>
  </si>
  <si>
    <t>S-44431</t>
  </si>
  <si>
    <t>Spodnie robocze ALLROUND LINE szary 2XL STALCO S-44431</t>
  </si>
  <si>
    <t>https://stalco.pl/media/cennik/mini/5901466124642.jpg</t>
  </si>
  <si>
    <t>S-65155</t>
  </si>
  <si>
    <t>Poziomnica aluminiowa 60cm / 45° czerwona STALCO PERFECT S-65155</t>
  </si>
  <si>
    <t>https://stalco.pl/media/cennik/mini/5901466124659.jpg</t>
  </si>
  <si>
    <t>S-65157</t>
  </si>
  <si>
    <t>Poziomnica aluminiowa 80cm / 45° czerwona STALCO PERFECT S-65157</t>
  </si>
  <si>
    <t>https://stalco.pl/media/cennik/mini/5901466124666.jpg</t>
  </si>
  <si>
    <t>S-65159</t>
  </si>
  <si>
    <t>Poziomnica aluminiowa 100cm / 45° czerwona STALCO PERFECT S-65159</t>
  </si>
  <si>
    <t>https://stalco.pl/media/cennik/mini/5901466124673.jpg</t>
  </si>
  <si>
    <t>S-65161</t>
  </si>
  <si>
    <t>Poziomnica aluminiowa 120cm / 45° czerwona STALCO PERFECT S-65161</t>
  </si>
  <si>
    <t>https://stalco.pl/media/cennik/mini/5901466124680.jpg</t>
  </si>
  <si>
    <t>S-44441</t>
  </si>
  <si>
    <t>Spodnie ogrodniczki ALLROUND LINE szary S STALCO S-44441</t>
  </si>
  <si>
    <t>https://stalco.pl/media/cennik/mini/5901466124697.jpg</t>
  </si>
  <si>
    <t>S-44443</t>
  </si>
  <si>
    <t>Spodnie ogrodniczki ALLROUND LINE szary M STALCO S-44443</t>
  </si>
  <si>
    <t>https://stalco.pl/media/cennik/mini/5901466124703.jpg</t>
  </si>
  <si>
    <t>S-44445</t>
  </si>
  <si>
    <t>Spodnie ogrodniczki ALLROUND LINE szary LS STALCO S-44445</t>
  </si>
  <si>
    <t>https://stalco.pl/media/cennik/mini/5901466124710.jpg</t>
  </si>
  <si>
    <t>S-44447</t>
  </si>
  <si>
    <t>Spodnie ogrodniczki ALLROUND LINE szary L STALCO S-44447</t>
  </si>
  <si>
    <t>https://stalco.pl/media/cennik/mini/5901466124727.jpg</t>
  </si>
  <si>
    <t>S-44449</t>
  </si>
  <si>
    <t>Spodnie ogrodniczki ALLROUND LINE szary XL STALCO S-44449</t>
  </si>
  <si>
    <t>https://stalco.pl/media/cennik/mini/5901466124734.jpg</t>
  </si>
  <si>
    <t>S-44451</t>
  </si>
  <si>
    <t>Spodnie ogrodniczki ALLROUND LINE szary 2XL STALCO S-44451</t>
  </si>
  <si>
    <t>https://stalco.pl/media/cennik/mini/5901466124741.jpg</t>
  </si>
  <si>
    <t>S-65163</t>
  </si>
  <si>
    <t>Poziomnica aluminiowa 150cm / 45° czerwona STALCO PERFECT S-65163</t>
  </si>
  <si>
    <t>https://stalco.pl/media/cennik/mini/5901466124758.jpg</t>
  </si>
  <si>
    <t>S-65251</t>
  </si>
  <si>
    <t>Łata do wylewek 200cm p\p STALCO PERFECT S-65251</t>
  </si>
  <si>
    <t>https://stalco.pl/media/cennik/mini/5901466124765.jpg</t>
  </si>
  <si>
    <t>S-65253</t>
  </si>
  <si>
    <t>Łata do wylewek 250cm p\p STALCO PERFECT S-65253</t>
  </si>
  <si>
    <t>https://stalco.pl/media/cennik/mini/5901466124772.jpg</t>
  </si>
  <si>
    <t>S-65255</t>
  </si>
  <si>
    <t>Łata do wylewek 300cm p\p STALCO PERFECT S-65255</t>
  </si>
  <si>
    <t>https://stalco.pl/media/cennik/mini/5901466124789.jpg</t>
  </si>
  <si>
    <t>S-78501</t>
  </si>
  <si>
    <t>Hełm ochronny przemysłowy EVO 3 żółty STALCO PERFECT S-78501</t>
  </si>
  <si>
    <t>https://stalco.pl/media/cennik/mini/5901466125007.jpg</t>
  </si>
  <si>
    <t>S-78503</t>
  </si>
  <si>
    <t>Hełm ochronny przemysłowy EVO 3 pomarańczowy STALCO PERFECT S-78503</t>
  </si>
  <si>
    <t>https://stalco.pl/media/cennik/mini/5901466125014.jpg</t>
  </si>
  <si>
    <t>S-78505</t>
  </si>
  <si>
    <t>Hełm ochronny przemysłowy EVO 3 zielony STALCO PERFECT S-78505</t>
  </si>
  <si>
    <t>https://stalco.pl/media/cennik/mini/5901466125021.jpg</t>
  </si>
  <si>
    <t>S-78507</t>
  </si>
  <si>
    <t>Hełm ochronny przemysłowy EVO 3 biały STALCO PERFECT S-78507</t>
  </si>
  <si>
    <t>https://stalco.pl/media/cennik/mini/5901466125038.jpg</t>
  </si>
  <si>
    <t>S-78509</t>
  </si>
  <si>
    <t>Hełm ochronny przemysłowy EVO 3 niebieski STALCO PERFECT S-78509</t>
  </si>
  <si>
    <t>https://stalco.pl/media/cennik/mini/5901466125045.jpg</t>
  </si>
  <si>
    <t>S-78511</t>
  </si>
  <si>
    <t>Hełm ochronny przemysłowy EVO 3 czerwony STALCO PERFECT S-78511</t>
  </si>
  <si>
    <t>https://stalco.pl/media/cennik/mini/5901466125052.jpg</t>
  </si>
  <si>
    <t>S-71658</t>
  </si>
  <si>
    <t>Tarcza do cięcia metalu - płaska 125mmx1,0 STALCO PERFECT S-71658</t>
  </si>
  <si>
    <t>https://stalco.pl/media/cennik/mini/5901466125311.jpg</t>
  </si>
  <si>
    <t>S-80302</t>
  </si>
  <si>
    <t>Zraszacz pistoletowy prosty 2k STALCO GARDEN S-80302</t>
  </si>
  <si>
    <t>S101210251</t>
  </si>
  <si>
    <t>https://stalco.pl/media/cennik/mini/5901466125960.jpg</t>
  </si>
  <si>
    <t>S-80305</t>
  </si>
  <si>
    <t>Zraszacz pistoletowy 7-funkcyjny 2k STALCO GARDEN S-80305</t>
  </si>
  <si>
    <t>S101210254</t>
  </si>
  <si>
    <t>https://stalco.pl/media/cennik/mini/5901466125977.jpg</t>
  </si>
  <si>
    <t>S-80314</t>
  </si>
  <si>
    <t>Zestaw 4 elementowy ze zraszaczem prostym 2k STALCO GARDEN S-80314</t>
  </si>
  <si>
    <t>S101210212</t>
  </si>
  <si>
    <t>https://stalco.pl/media/cennik/mini/5901466126004.jpg</t>
  </si>
  <si>
    <t>S-80317</t>
  </si>
  <si>
    <t>Zestaw 4 elementowy ze zraszaczem prostym 2k STALCO GARDEN S-80317</t>
  </si>
  <si>
    <t>S101210215</t>
  </si>
  <si>
    <t>https://stalco.pl/media/cennik/mini/5901466126011.jpg</t>
  </si>
  <si>
    <t>S-80320</t>
  </si>
  <si>
    <t>Szybkozłącze przelotowe 1/2” 2k STALCO GARDEN S-80320</t>
  </si>
  <si>
    <t>S101010200</t>
  </si>
  <si>
    <t>https://stalco.pl/media/cennik/mini/5901466126028.jpg</t>
  </si>
  <si>
    <t>S-80323</t>
  </si>
  <si>
    <t>Szybkozłącze ze stopem 1/2” 2k STALCO GARDEN S-80323</t>
  </si>
  <si>
    <t>S101010203</t>
  </si>
  <si>
    <t>https://stalco.pl/media/cennik/mini/5901466126035.jpg</t>
  </si>
  <si>
    <t>S-80326</t>
  </si>
  <si>
    <t>Zraszacz prosty regulowany 2k STALCO GARDEN S-80326</t>
  </si>
  <si>
    <t>S101210200</t>
  </si>
  <si>
    <t>https://stalco.pl/media/cennik/mini/5901466126042.jpg</t>
  </si>
  <si>
    <t>S-80329</t>
  </si>
  <si>
    <t>Szybkozłącze przelotowe 1/2” &amp; 3/4” 2k STALCO GARDEN S-80329</t>
  </si>
  <si>
    <t>S101010236</t>
  </si>
  <si>
    <t>https://stalco.pl/media/cennik/mini/5901466126059.jpg</t>
  </si>
  <si>
    <t>S-80332</t>
  </si>
  <si>
    <t>Szybkozłącze przelotowe 3/4” 2k STALCO GARDEN S-80332</t>
  </si>
  <si>
    <t>S101010206</t>
  </si>
  <si>
    <t>https://stalco.pl/media/cennik/mini/5901466126066.jpg</t>
  </si>
  <si>
    <t>S-80335</t>
  </si>
  <si>
    <t>Szybkozłącze ze stopem 3/4” 2k STALCO GARDEN S-80335</t>
  </si>
  <si>
    <t>S101010209</t>
  </si>
  <si>
    <t>https://stalco.pl/media/cennik/mini/5901466126073.jpg</t>
  </si>
  <si>
    <t>S-80338</t>
  </si>
  <si>
    <t>Reperator do połączenia węży 3/4” 2k STALCO GARDEN S-80338</t>
  </si>
  <si>
    <t>S101010233</t>
  </si>
  <si>
    <t>https://stalco.pl/media/cennik/mini/5901466126080.jpg</t>
  </si>
  <si>
    <t>S-80341</t>
  </si>
  <si>
    <t>Reperator do połączenia węży 1/2” 2k STALCO GARDEN S-80341</t>
  </si>
  <si>
    <t>S101010230</t>
  </si>
  <si>
    <t>https://stalco.pl/media/cennik/mini/5901466126097.jpg</t>
  </si>
  <si>
    <t>S-80344</t>
  </si>
  <si>
    <t>Przyłącze z gwintem wewnętrznym z redukcją 1/2” &amp; 3/4” 2k STALCO GARDEN S-80344</t>
  </si>
  <si>
    <t>S101010257</t>
  </si>
  <si>
    <t>https://stalco.pl/media/cennik/mini/5901466126103.jpg</t>
  </si>
  <si>
    <t>S-80347</t>
  </si>
  <si>
    <t>Przyłącze z gwintem wewnętrznym z redukcją 3/4” &amp; 1” 2k STALCO GARDEN S-80347</t>
  </si>
  <si>
    <t>S101010260</t>
  </si>
  <si>
    <t>https://stalco.pl/media/cennik/mini/5901466126110.jpg</t>
  </si>
  <si>
    <t>S-80350</t>
  </si>
  <si>
    <t>Przyłącze z gwintem wewnętrznym 3/4” 2k STALCO GARDEN S-80350</t>
  </si>
  <si>
    <t>S101010251</t>
  </si>
  <si>
    <t>https://stalco.pl/media/cennik/mini/5901466126127.jpg</t>
  </si>
  <si>
    <t>S-80353</t>
  </si>
  <si>
    <t>Przyłącze z gwintem wewnętrznym 1” 2k STALCO GARDEN S-80353</t>
  </si>
  <si>
    <t>S101010254</t>
  </si>
  <si>
    <t>https://stalco.pl/media/cennik/mini/5901466126134.jpg</t>
  </si>
  <si>
    <t>S-80356</t>
  </si>
  <si>
    <t>Złącze węża z zaworem sterującym 3/4” &amp; 1/2” 2k STALCO GARDEN S-80356</t>
  </si>
  <si>
    <t>S101010215</t>
  </si>
  <si>
    <t>https://stalco.pl/media/cennik/mini/5901466126141.jpg</t>
  </si>
  <si>
    <t>S-80359</t>
  </si>
  <si>
    <t>Złącze węża z zaworem sterującym 1/2” 2k STALCO GARDEN S-80359</t>
  </si>
  <si>
    <t>S101010212</t>
  </si>
  <si>
    <t>https://stalco.pl/media/cennik/mini/5901466126158.jpg</t>
  </si>
  <si>
    <t>S-80365</t>
  </si>
  <si>
    <t>Zegar przepływu wody 2k STALCO GARDEN S-80365</t>
  </si>
  <si>
    <t>S101010281</t>
  </si>
  <si>
    <t>https://stalco.pl/media/cennik/mini/5901466126172.jpg</t>
  </si>
  <si>
    <t>S-80368</t>
  </si>
  <si>
    <t>Trójnik z dwoma zaworami 2k STALCO GARDEN S-80368</t>
  </si>
  <si>
    <t>S101010472</t>
  </si>
  <si>
    <t>https://stalco.pl/media/cennik/mini/5901466126189.jpg</t>
  </si>
  <si>
    <t>S-80501</t>
  </si>
  <si>
    <t>Grabie ogrodowe proste 22 zęby STALCO GARDEN S-80501</t>
  </si>
  <si>
    <t>https://stalco.pl/media/cennik/mini/5901466126196.jpg</t>
  </si>
  <si>
    <t>S-80503</t>
  </si>
  <si>
    <t>Grabie ogrodowe proste 24 zęby STALCO GARDEN S-80503</t>
  </si>
  <si>
    <t>https://stalco.pl/media/cennik/mini/5901466126202.jpg</t>
  </si>
  <si>
    <t>S-80505</t>
  </si>
  <si>
    <t>Grabie ogrodowe półokrągłe 22 zęby STALCO GARDEN S-80505</t>
  </si>
  <si>
    <t>https://stalco.pl/media/cennik/mini/5901466126219.jpg</t>
  </si>
  <si>
    <t>S-80507</t>
  </si>
  <si>
    <t>Grabie ogrodowe półokrągłe 27 zębów STALCO GARDEN S-80507</t>
  </si>
  <si>
    <t>https://stalco.pl/media/cennik/mini/5901466126226.jpg</t>
  </si>
  <si>
    <t>S-47333</t>
  </si>
  <si>
    <t>Rękawice skórzane S-SKIN W 10” STALCO S-47333</t>
  </si>
  <si>
    <t>https://stalco.pl/media/cennik/mini/5901466126257.jpg</t>
  </si>
  <si>
    <t>S-47337</t>
  </si>
  <si>
    <t>Rękawice skórzane S-SKIN HARD 10” STALCO S-47337</t>
  </si>
  <si>
    <t>https://stalco.pl/media/cennik/mini/5901466126264.jpg</t>
  </si>
  <si>
    <t>S-47335</t>
  </si>
  <si>
    <t>Rękawice skórzane S-SKIN STRONG 10” STALCO S-47335</t>
  </si>
  <si>
    <t>https://stalco.pl/media/cennik/mini/5901466126271.jpg</t>
  </si>
  <si>
    <t>S-47329</t>
  </si>
  <si>
    <t>Rękawice skórzane S-SKIN RED 11” STALCO S-47329</t>
  </si>
  <si>
    <t>https://stalco.pl/media/cennik/mini/5901466126288.jpg</t>
  </si>
  <si>
    <t>S-47301</t>
  </si>
  <si>
    <t>Rękawice skórzane S-SKIN SOFT B 7” STALCO S-47301</t>
  </si>
  <si>
    <t>https://stalco.pl/media/cennik/mini/5901466126295.jpg</t>
  </si>
  <si>
    <t>S-47303</t>
  </si>
  <si>
    <t>Rękawice skórzane S-SKIN SOFT B 8” STALCO S-47303</t>
  </si>
  <si>
    <t>https://stalco.pl/media/cennik/mini/5901466126301.jpg</t>
  </si>
  <si>
    <t>S-47305</t>
  </si>
  <si>
    <t>Rękawice skórzane S-SKIN SOFT B 9” STALCO S-47305</t>
  </si>
  <si>
    <t>https://stalco.pl/media/cennik/mini/5901466126318.jpg</t>
  </si>
  <si>
    <t>S-47307</t>
  </si>
  <si>
    <t>Rękawice skórzane S-SKIN SOFT B 10” STALCO S-47307</t>
  </si>
  <si>
    <t>https://stalco.pl/media/cennik/mini/5901466126325.jpg</t>
  </si>
  <si>
    <t>S-47309</t>
  </si>
  <si>
    <t>Rękawice skórzane S-SKIN SOFT B 11” STALCO S-47309</t>
  </si>
  <si>
    <t>https://stalco.pl/media/cennik/mini/5901466126332.jpg</t>
  </si>
  <si>
    <t>S-47313</t>
  </si>
  <si>
    <t>Rękawice skórzane S-SKIN SOFT G 8” STALCO S-47313</t>
  </si>
  <si>
    <t>https://stalco.pl/media/cennik/mini/5901466126356.jpg</t>
  </si>
  <si>
    <t>S-47315</t>
  </si>
  <si>
    <t>Rękawice skórzane S-SKIN SOFT G 9” STALCO S-47315</t>
  </si>
  <si>
    <t>https://stalco.pl/media/cennik/mini/5901466126363.jpg</t>
  </si>
  <si>
    <t>S-47317</t>
  </si>
  <si>
    <t>Rękawice skórzane S-SKIN SOFT G 10” STALCO S-47317</t>
  </si>
  <si>
    <t>https://stalco.pl/media/cennik/mini/5901466126370.jpg</t>
  </si>
  <si>
    <t>S-78517</t>
  </si>
  <si>
    <t>Półbut skórzany RAPTOR S1P roz.41 STALCO PERFECT S-78517</t>
  </si>
  <si>
    <t>https://stalco.pl/media/cennik/mini/5901466126387.jpg</t>
  </si>
  <si>
    <t>S-78519</t>
  </si>
  <si>
    <t>Półbut skórzany RAPTOR S1P roz.42 STALCO PERFECT S-78519</t>
  </si>
  <si>
    <t>https://stalco.pl/media/cennik/mini/5901466126394.jpg</t>
  </si>
  <si>
    <t>S-78521</t>
  </si>
  <si>
    <t>Półbut skórzany RAPTOR S1P roz.43 STALCO PERFECT S-78521</t>
  </si>
  <si>
    <t>https://stalco.pl/media/cennik/mini/5901466126400.jpg</t>
  </si>
  <si>
    <t>S-78523</t>
  </si>
  <si>
    <t>Półbut skórzany RAPTOR S1P roz.44 STALCO PERFECT S-78523</t>
  </si>
  <si>
    <t>https://stalco.pl/media/cennik/mini/5901466126417.jpg</t>
  </si>
  <si>
    <t>S-78525</t>
  </si>
  <si>
    <t>Półbut skórzany RAPTOR S1P roz.45 STALCO PERFECT S-78525</t>
  </si>
  <si>
    <t>https://stalco.pl/media/cennik/mini/5901466126424.jpg</t>
  </si>
  <si>
    <t>S-78527</t>
  </si>
  <si>
    <t>Półbut skórzany RAPTOR S1P roz.46 STALCO PERFECT S-78527</t>
  </si>
  <si>
    <t>https://stalco.pl/media/cennik/mini/5901466126431.jpg</t>
  </si>
  <si>
    <t>S-44298</t>
  </si>
  <si>
    <t>Półbut skórzany THURO LOW S1 roz.40 STALCO S-44298</t>
  </si>
  <si>
    <t>https://stalco.pl/media/cennik/mini/5901466126684.jpg</t>
  </si>
  <si>
    <t>S-78795</t>
  </si>
  <si>
    <t>Bluza polarowa męska STANMORE szary S STALCO PERFECT S-78795</t>
  </si>
  <si>
    <t>https://stalco.pl/media/cennik/mini/5901466126691.jpg</t>
  </si>
  <si>
    <t>S-78797</t>
  </si>
  <si>
    <t>Bluza polarowa męska STANMORE szary M STALCO PERFECT S-78797</t>
  </si>
  <si>
    <t>https://stalco.pl/media/cennik/mini/5901466126707.jpg</t>
  </si>
  <si>
    <t>S-78799</t>
  </si>
  <si>
    <t>Bluza polarowa męska STANMORE szary L STALCO PERFECT S-78799</t>
  </si>
  <si>
    <t>https://stalco.pl/media/cennik/mini/5901466126714.jpg</t>
  </si>
  <si>
    <t>S-78801</t>
  </si>
  <si>
    <t>Bluza polarowa męska STANMORE szary XL STALCO PERFECT S-78801</t>
  </si>
  <si>
    <t>https://stalco.pl/media/cennik/mini/5901466126721.jpg</t>
  </si>
  <si>
    <t>S-78803</t>
  </si>
  <si>
    <t>Bluza polarowa męska STANMORE szary 2XL STALCO PERFECT S-78803</t>
  </si>
  <si>
    <t>https://stalco.pl/media/cennik/mini/5901466126738.jpg</t>
  </si>
  <si>
    <t>S-44461</t>
  </si>
  <si>
    <t>Bluza męska PORA granatowy S STALCO S-44461</t>
  </si>
  <si>
    <t>https://stalco.pl/media/cennik/mini/5901466126790.jpg</t>
  </si>
  <si>
    <t>S-44463</t>
  </si>
  <si>
    <t>Bluza męska PORA granatowy M STALCO S-44463</t>
  </si>
  <si>
    <t>https://stalco.pl/media/cennik/mini/5901466126806.jpg</t>
  </si>
  <si>
    <t>S-44465</t>
  </si>
  <si>
    <t>Bluza męska PORA granatowy L STALCO S-44465</t>
  </si>
  <si>
    <t>https://stalco.pl/media/cennik/mini/5901466126813.jpg</t>
  </si>
  <si>
    <t>S-44467</t>
  </si>
  <si>
    <t>Bluza męska PORA granatowy XL STALCO S-44467</t>
  </si>
  <si>
    <t>https://stalco.pl/media/cennik/mini/5901466126820.jpg</t>
  </si>
  <si>
    <t>S-44469</t>
  </si>
  <si>
    <t>Bluza męska PORA granatowy 2XL STALCO S-44469</t>
  </si>
  <si>
    <t>https://stalco.pl/media/cennik/mini/5901466126837.jpg</t>
  </si>
  <si>
    <t>S-44471</t>
  </si>
  <si>
    <t>Bluza męska PORA szary S STALCO S-44471</t>
  </si>
  <si>
    <t>https://stalco.pl/media/cennik/mini/5901466126844.jpg</t>
  </si>
  <si>
    <t>S-44473</t>
  </si>
  <si>
    <t>Bluza męska PORA szary M STALCO S-44473</t>
  </si>
  <si>
    <t>https://stalco.pl/media/cennik/mini/5901466126851.jpg</t>
  </si>
  <si>
    <t>S-44475</t>
  </si>
  <si>
    <t>Bluza męska PORA szary L STALCO S-44475</t>
  </si>
  <si>
    <t>https://stalco.pl/media/cennik/mini/5901466126868.jpg</t>
  </si>
  <si>
    <t>S-44477</t>
  </si>
  <si>
    <t>Bluza męska PORA szary XL STALCO S-44477</t>
  </si>
  <si>
    <t>https://stalco.pl/media/cennik/mini/5901466126875.jpg</t>
  </si>
  <si>
    <t>S-44479</t>
  </si>
  <si>
    <t>Bluza męska PORA szary 2XL STALCO S-44479</t>
  </si>
  <si>
    <t>https://stalco.pl/media/cennik/mini/5901466126882.jpg</t>
  </si>
  <si>
    <t>S-80402</t>
  </si>
  <si>
    <t>Szybkozłącze przelotowe 1/2” STALCO GARDEN S-80402</t>
  </si>
  <si>
    <t>S101010400</t>
  </si>
  <si>
    <t>https://stalco.pl/media/cennik/mini/5901466126899.jpg</t>
  </si>
  <si>
    <t>S-80405</t>
  </si>
  <si>
    <t>Szybkozłącze ze stopem 1/2” STALCO GARDEN S-80405</t>
  </si>
  <si>
    <t>S101010403</t>
  </si>
  <si>
    <t>https://stalco.pl/media/cennik/mini/5901466126905.jpg</t>
  </si>
  <si>
    <t>S-80408</t>
  </si>
  <si>
    <t>Szybkozłącze przelotowe 1/2” STALCO GARDEN S-80408</t>
  </si>
  <si>
    <t>https://stalco.pl/media/cennik/mini/5901466126912.jpg</t>
  </si>
  <si>
    <t>S-80411</t>
  </si>
  <si>
    <t>Szybkozłącze ze stopem 1/2” STALCO GARDEN S-80411</t>
  </si>
  <si>
    <t>https://stalco.pl/media/cennik/mini/5901466126929.jpg</t>
  </si>
  <si>
    <t>S-80414</t>
  </si>
  <si>
    <t>Szybkozłącze ze stopem 3/4” STALCO GARDEN S-80414</t>
  </si>
  <si>
    <t>S101010409</t>
  </si>
  <si>
    <t>https://stalco.pl/media/cennik/mini/5901466126936.jpg</t>
  </si>
  <si>
    <t>S-80417</t>
  </si>
  <si>
    <t>Szybkozłącze przelotowe 3/4” STALCO GARDEN S-80417</t>
  </si>
  <si>
    <t>S101010406</t>
  </si>
  <si>
    <t>https://stalco.pl/media/cennik/mini/5901466126943.jpg</t>
  </si>
  <si>
    <t>S-80420</t>
  </si>
  <si>
    <t>Reparator do połączenia węży 1/2” STALCO GARDEN S-80420</t>
  </si>
  <si>
    <t>S101010430</t>
  </si>
  <si>
    <t>https://stalco.pl/media/cennik/mini/5901466126950.jpg</t>
  </si>
  <si>
    <t>S-80423</t>
  </si>
  <si>
    <t>Reparator do połączenia węży 3/4” STALCO GARDEN S-80423</t>
  </si>
  <si>
    <t>https://stalco.pl/media/cennik/mini/5901466126967.jpg</t>
  </si>
  <si>
    <t>S-80426</t>
  </si>
  <si>
    <t>Reparator do połączenia węży z 1/2” na 3/4” STALCO GARDEN S-80426</t>
  </si>
  <si>
    <t>S101010436</t>
  </si>
  <si>
    <t>https://stalco.pl/media/cennik/mini/5901466126974.jpg</t>
  </si>
  <si>
    <t>S-80429</t>
  </si>
  <si>
    <t>Przyłącze z gwintem wewnętrznym z redukcją z 1/2” na 3/4” STALCO GARDEN S-80429</t>
  </si>
  <si>
    <t>S101010457</t>
  </si>
  <si>
    <t>https://stalco.pl/media/cennik/mini/5901466126981.jpg</t>
  </si>
  <si>
    <t>S-80432</t>
  </si>
  <si>
    <t>Przyłącze z gwintem wewnętrznym z redukcją z 3/4” na 1” STALCO GARDEN S-80432</t>
  </si>
  <si>
    <t>S101010460</t>
  </si>
  <si>
    <t>https://stalco.pl/media/cennik/mini/5901466126998.jpg</t>
  </si>
  <si>
    <t>S-80435</t>
  </si>
  <si>
    <t>Przyłącze z gwintem wewnętrznym 1/2” STALCO GARDEN S-80435</t>
  </si>
  <si>
    <t>S101010448</t>
  </si>
  <si>
    <t>https://stalco.pl/media/cennik/mini/5901466127001.jpg</t>
  </si>
  <si>
    <t>S-80438</t>
  </si>
  <si>
    <t>Przyłącze z gwintem wewnętrznym 3/4” STALCO GARDEN S-80438</t>
  </si>
  <si>
    <t>S101010451</t>
  </si>
  <si>
    <t>https://stalco.pl/media/cennik/mini/5901466127018.jpg</t>
  </si>
  <si>
    <t>S-80441</t>
  </si>
  <si>
    <t>Przyłącze z gwintem wewnętrznym 1” STALCO GARDEN S-80441</t>
  </si>
  <si>
    <t>S101010454</t>
  </si>
  <si>
    <t>https://stalco.pl/media/cennik/mini/5901466127025.jpg</t>
  </si>
  <si>
    <t>S-80444</t>
  </si>
  <si>
    <t>Przyłącze z gwintem zewnętrznym 3/4” STALCO GARDEN S-80444</t>
  </si>
  <si>
    <t>S101010466</t>
  </si>
  <si>
    <t>https://stalco.pl/media/cennik/mini/5901466127032.jpg</t>
  </si>
  <si>
    <t>S-80447</t>
  </si>
  <si>
    <t>Przyłącze z gwintem zewnętrznym 1/2” STALCO GARDEN S-80447</t>
  </si>
  <si>
    <t>S101010463</t>
  </si>
  <si>
    <t>https://stalco.pl/media/cennik/mini/5901466127049.jpg</t>
  </si>
  <si>
    <t>S-80450</t>
  </si>
  <si>
    <t>Łącznik dwójnik STALCO GARDEN S-80450</t>
  </si>
  <si>
    <t>S101010442</t>
  </si>
  <si>
    <t>https://stalco.pl/media/cennik/mini/5901466127056.jpg</t>
  </si>
  <si>
    <t>S-80453</t>
  </si>
  <si>
    <t>Łącznik trójnik STALCO GARDEN S-80453</t>
  </si>
  <si>
    <t>S101010445</t>
  </si>
  <si>
    <t>https://stalco.pl/media/cennik/mini/5901466127063.jpg</t>
  </si>
  <si>
    <t>S-80456</t>
  </si>
  <si>
    <t>Przyłącze z zaworem 3/4” STALCO GARDEN S-80456</t>
  </si>
  <si>
    <t>https://stalco.pl/media/cennik/mini/5901466127070.jpg</t>
  </si>
  <si>
    <t>S-80459</t>
  </si>
  <si>
    <t>Trójnik z dwoma zaworami STALCO GARDEN S-80459</t>
  </si>
  <si>
    <t>https://stalco.pl/media/cennik/mini/5901466127087.jpg</t>
  </si>
  <si>
    <t>S-80462</t>
  </si>
  <si>
    <t>Przyłącze do węża 1/2” z przejściem na gwint zewnętrzny 3/4” STALCO GARDEN S-80462</t>
  </si>
  <si>
    <t>https://stalco.pl/media/cennik/mini/5901466127094.jpg</t>
  </si>
  <si>
    <t>S-80465</t>
  </si>
  <si>
    <t>Zraszacz pistoletowy 8-funkcyjny STALCO GARDEN S-80465</t>
  </si>
  <si>
    <t>S101210433</t>
  </si>
  <si>
    <t>https://stalco.pl/media/cennik/mini/5901466127100.jpg</t>
  </si>
  <si>
    <t>S-80468</t>
  </si>
  <si>
    <t>Zraszacz pistoletowy prosty STALCO GARDEN S-80468</t>
  </si>
  <si>
    <t>S101210430</t>
  </si>
  <si>
    <t>https://stalco.pl/media/cennik/mini/5901466127117.jpg</t>
  </si>
  <si>
    <t>S-80471</t>
  </si>
  <si>
    <t>Zraszacz pistoletowy 8-funkcyjny STALCO GARDEN S-80471</t>
  </si>
  <si>
    <t>https://stalco.pl/media/cennik/mini/5901466127124.jpg</t>
  </si>
  <si>
    <t>S-80474</t>
  </si>
  <si>
    <t>Zraszacz prosty regulowany STALCO GARDEN S-80474</t>
  </si>
  <si>
    <t>S101210400</t>
  </si>
  <si>
    <t>https://stalco.pl/media/cennik/mini/5901466127131.jpg</t>
  </si>
  <si>
    <t>S-80477</t>
  </si>
  <si>
    <t>Zraszacz obrotowy (pulsacyjny) STALCO GARDEN S-80477</t>
  </si>
  <si>
    <t>S101410451</t>
  </si>
  <si>
    <t>https://stalco.pl/media/cennik/mini/5901466127148.jpg</t>
  </si>
  <si>
    <t>S-80480</t>
  </si>
  <si>
    <t>Zraszacz obrotowy STALCO GARDEN S-80480</t>
  </si>
  <si>
    <t>S101410430</t>
  </si>
  <si>
    <t>https://stalco.pl/media/cennik/mini/5901466127155.jpg</t>
  </si>
  <si>
    <t>S-80483</t>
  </si>
  <si>
    <t>Zraszacz obrotowy STALCO GARDEN S-80483</t>
  </si>
  <si>
    <t>S101410230</t>
  </si>
  <si>
    <t>https://stalco.pl/media/cennik/mini/5901466127162.jpg</t>
  </si>
  <si>
    <t>S-80486</t>
  </si>
  <si>
    <t>Rozdzielacz poczwórny STALCO GARDEN S-80486</t>
  </si>
  <si>
    <t>S101010275</t>
  </si>
  <si>
    <t>https://stalco.pl/media/cennik/mini/5901466127179.jpg</t>
  </si>
  <si>
    <t>S-80489</t>
  </si>
  <si>
    <t>Zestaw 4 elementów ze zraszaczem prostym 1/2” STALCO GARDEN S-80489</t>
  </si>
  <si>
    <t>S101210412</t>
  </si>
  <si>
    <t>https://stalco.pl/media/cennik/mini/5901466127186.jpg</t>
  </si>
  <si>
    <t>S-80492</t>
  </si>
  <si>
    <t>Zestaw 4 elementów ze zraszaczem prostym 3/4” STALCO GARDEN S-80492</t>
  </si>
  <si>
    <t>S101210415</t>
  </si>
  <si>
    <t>https://stalco.pl/media/cennik/mini/5901466127193.jpg</t>
  </si>
  <si>
    <t>S-37751</t>
  </si>
  <si>
    <t>Kielnia do betonu komórkowego 115mm STALCO S-37751</t>
  </si>
  <si>
    <t>https://stalco.pl/media/cennik/mini/5901466127353.jpg</t>
  </si>
  <si>
    <t>S-37753</t>
  </si>
  <si>
    <t>Kielnia do betonu komórkowego 240mm STALCO S-37753</t>
  </si>
  <si>
    <t>https://stalco.pl/media/cennik/mini/5901466127360.jpg</t>
  </si>
  <si>
    <t>S-37759</t>
  </si>
  <si>
    <t>Rylec do gazobetonu 600mm STALCO S-37759</t>
  </si>
  <si>
    <t>https://stalco.pl/media/cennik/mini/5901466127377.jpg</t>
  </si>
  <si>
    <t>S-37761</t>
  </si>
  <si>
    <t>Wiertło do bloczków 80mm STALCO S-37761</t>
  </si>
  <si>
    <t>https://stalco.pl/media/cennik/mini/5901466127384.jpg</t>
  </si>
  <si>
    <t>TD-60</t>
  </si>
  <si>
    <t>Kołnierz dociskowy do mocowania izolacji 60mm (150/-/33750) STALCO TD060</t>
  </si>
  <si>
    <t>TD-140</t>
  </si>
  <si>
    <t>Kołnierz dociskowy do mocowania izolacji 140mm (100/-/10500) STALCO TD140</t>
  </si>
  <si>
    <t>S-78565</t>
  </si>
  <si>
    <t>Koszulka polo męska NATURE M czarny S STALCO PERFECT S-78565</t>
  </si>
  <si>
    <t>https://stalco.pl/media/cennik/mini/5901466127438.jpg</t>
  </si>
  <si>
    <t>S-78567</t>
  </si>
  <si>
    <t>Koszulka polo męska NATURE M czarny M STALCO PERFECT S-78567</t>
  </si>
  <si>
    <t>https://stalco.pl/media/cennik/mini/5901466127445.jpg</t>
  </si>
  <si>
    <t>S-78569</t>
  </si>
  <si>
    <t>Koszulka polo męska NATURE M czarny L STALCO PERFECT S-78569</t>
  </si>
  <si>
    <t>https://stalco.pl/media/cennik/mini/5901466127452.jpg</t>
  </si>
  <si>
    <t>S-78571</t>
  </si>
  <si>
    <t>Koszulka polo męska NATURE M czarny XL STALCO PERFECT S-78571</t>
  </si>
  <si>
    <t>https://stalco.pl/media/cennik/mini/5901466127469.jpg</t>
  </si>
  <si>
    <t>S-78573</t>
  </si>
  <si>
    <t>Koszulka polo męska NATURE M czarny 2XL STALCO PERFECT S-78573</t>
  </si>
  <si>
    <t>https://stalco.pl/media/cennik/mini/5901466127476.jpg</t>
  </si>
  <si>
    <t>S-78555</t>
  </si>
  <si>
    <t>Koszulka polo męska NATURE M biały S STALCO PERFECT S-78555</t>
  </si>
  <si>
    <t>https://stalco.pl/media/cennik/mini/5901466127483.jpg</t>
  </si>
  <si>
    <t>S-78557</t>
  </si>
  <si>
    <t>Koszulka polo męska NATURE M biały M STALCO PERFECT S-78557</t>
  </si>
  <si>
    <t>https://stalco.pl/media/cennik/mini/5901466127490.jpg</t>
  </si>
  <si>
    <t>S-78559</t>
  </si>
  <si>
    <t>Koszulka polo męska NATURE M biały L STALCO PERFECT S-78559</t>
  </si>
  <si>
    <t>https://stalco.pl/media/cennik/mini/5901466127506.jpg</t>
  </si>
  <si>
    <t>S-78561</t>
  </si>
  <si>
    <t>Koszulka polo męska NATURE M biały XL STALCO PERFECT S-78561</t>
  </si>
  <si>
    <t>https://stalco.pl/media/cennik/mini/5901466127513.jpg</t>
  </si>
  <si>
    <t>S-78563</t>
  </si>
  <si>
    <t>Koszulka polo męska NATURE M biały 2XL STALCO PERFECT S-78563</t>
  </si>
  <si>
    <t>https://stalco.pl/media/cennik/mini/5901466127520.jpg</t>
  </si>
  <si>
    <t>S-78575</t>
  </si>
  <si>
    <t>Koszulka polo damska NATURE W biały XS STALCO PERFECT S-78575</t>
  </si>
  <si>
    <t>https://stalco.pl/media/cennik/mini/5901466127537.jpg</t>
  </si>
  <si>
    <t>S-78577</t>
  </si>
  <si>
    <t>Koszulka polo damska NATURE W biały S STALCO PERFECT S-78577</t>
  </si>
  <si>
    <t>https://stalco.pl/media/cennik/mini/5901466127544.jpg</t>
  </si>
  <si>
    <t>S-78579</t>
  </si>
  <si>
    <t>Koszulka polo damska NATURE W biały M STALCO PERFECT S-78579</t>
  </si>
  <si>
    <t>https://stalco.pl/media/cennik/mini/5901466127551.jpg</t>
  </si>
  <si>
    <t>S-78581</t>
  </si>
  <si>
    <t>Koszulka polo damska NATURE W biały L STALCO PERFECT S-78581</t>
  </si>
  <si>
    <t>https://stalco.pl/media/cennik/mini/5901466127568.jpg</t>
  </si>
  <si>
    <t>S-78583</t>
  </si>
  <si>
    <t>Koszulka polo damska NATURE W biały XL STALCO PERFECT S-78583</t>
  </si>
  <si>
    <t>https://stalco.pl/media/cennik/mini/5901466127575.jpg</t>
  </si>
  <si>
    <t>S-78585</t>
  </si>
  <si>
    <t>Koszulka polo damska NATURE W czarny XS STALCO PERFECT S-78585</t>
  </si>
  <si>
    <t>https://stalco.pl/media/cennik/mini/5901466127582.jpg</t>
  </si>
  <si>
    <t>S-78587</t>
  </si>
  <si>
    <t>Koszulka polo damska NATURE W czarny S STALCO PERFECT S-78587</t>
  </si>
  <si>
    <t>https://stalco.pl/media/cennik/mini/5901466127599.jpg</t>
  </si>
  <si>
    <t>S-78589</t>
  </si>
  <si>
    <t>Koszulka polo damska NATURE W czarny M STALCO PERFECT S-78589</t>
  </si>
  <si>
    <t>https://stalco.pl/media/cennik/mini/5901466127605.jpg</t>
  </si>
  <si>
    <t>S-78591</t>
  </si>
  <si>
    <t>Koszulka polo damska NATURE W czarny L STALCO PERFECT S-78591</t>
  </si>
  <si>
    <t>https://stalco.pl/media/cennik/mini/5901466127612.jpg</t>
  </si>
  <si>
    <t>S-78593</t>
  </si>
  <si>
    <t>Koszulka polo damska NATURE W czarny XL STALCO PERFECT S-78593</t>
  </si>
  <si>
    <t>https://stalco.pl/media/cennik/mini/5901466127629.jpg</t>
  </si>
  <si>
    <t>S-78595</t>
  </si>
  <si>
    <t>Koszulka polo męska ONE M biały S STALCO PERFECT S-78595</t>
  </si>
  <si>
    <t>https://stalco.pl/media/cennik/mini/5901466127636.jpg</t>
  </si>
  <si>
    <t>S-78597</t>
  </si>
  <si>
    <t>Koszulka polo męska ONE M biały M STALCO PERFECT S-78597</t>
  </si>
  <si>
    <t>https://stalco.pl/media/cennik/mini/5901466127643.jpg</t>
  </si>
  <si>
    <t>S-78599</t>
  </si>
  <si>
    <t>Koszulka polo męska ONE M biały L STALCO PERFECT S-78599</t>
  </si>
  <si>
    <t>https://stalco.pl/media/cennik/mini/5901466127650.jpg</t>
  </si>
  <si>
    <t>S-78601</t>
  </si>
  <si>
    <t>Koszulka polo męska ONE M biały XL STALCO PERFECT S-78601</t>
  </si>
  <si>
    <t>https://stalco.pl/media/cennik/mini/5901466127667.jpg</t>
  </si>
  <si>
    <t>S-78603</t>
  </si>
  <si>
    <t>Koszulka polo męska ONE M biały 2XL STALCO PERFECT S-78603</t>
  </si>
  <si>
    <t>https://stalco.pl/media/cennik/mini/5901466127674.jpg</t>
  </si>
  <si>
    <t>S-78605</t>
  </si>
  <si>
    <t>Koszulka polo damska ONE W biały XS STALCO PERFECT S-78605</t>
  </si>
  <si>
    <t>https://stalco.pl/media/cennik/mini/5901466127681.jpg</t>
  </si>
  <si>
    <t>S-78607</t>
  </si>
  <si>
    <t>Koszulka polo damska ONE W biały S STALCO PERFECT S-78607</t>
  </si>
  <si>
    <t>https://stalco.pl/media/cennik/mini/5901466127698.jpg</t>
  </si>
  <si>
    <t>S-78609</t>
  </si>
  <si>
    <t>Koszulka polo damska ONE W biały M STALCO PERFECT S-78609</t>
  </si>
  <si>
    <t>https://stalco.pl/media/cennik/mini/5901466127704.jpg</t>
  </si>
  <si>
    <t>S-78611</t>
  </si>
  <si>
    <t>Koszulka polo damska ONE W biały L STALCO PERFECT S-78611</t>
  </si>
  <si>
    <t>https://stalco.pl/media/cennik/mini/5901466127711.jpg</t>
  </si>
  <si>
    <t>S-78613</t>
  </si>
  <si>
    <t>Koszulka polo damska ONE W biały XL STALCO PERFECT S-78613</t>
  </si>
  <si>
    <t>https://stalco.pl/media/cennik/mini/5901466127728.jpg</t>
  </si>
  <si>
    <t>S-78615</t>
  </si>
  <si>
    <t>T-shirt męski LUCKY M biały S STALCO PERFECT S-78615</t>
  </si>
  <si>
    <t>https://stalco.pl/media/cennik/mini/5901466127735.jpg</t>
  </si>
  <si>
    <t>S-78617</t>
  </si>
  <si>
    <t>T-shirt męski LUCKY M biały M STALCO PERFECT S-78617</t>
  </si>
  <si>
    <t>https://stalco.pl/media/cennik/mini/5901466127742.jpg</t>
  </si>
  <si>
    <t>S-78619</t>
  </si>
  <si>
    <t>T-shirt męski LUCKY M biały L STALCO PERFECT S-78619</t>
  </si>
  <si>
    <t>https://stalco.pl/media/cennik/mini/5901466127759.jpg</t>
  </si>
  <si>
    <t>S-78621</t>
  </si>
  <si>
    <t>T-shirt męski LUCKY M biały XL STALCO PERFECT S-78621</t>
  </si>
  <si>
    <t>https://stalco.pl/media/cennik/mini/5901466127766.jpg</t>
  </si>
  <si>
    <t>S-78623</t>
  </si>
  <si>
    <t>T-shirt męski LUCKY M biały 2XL STALCO PERFECT S-78623</t>
  </si>
  <si>
    <t>https://stalco.pl/media/cennik/mini/5901466127773.jpg</t>
  </si>
  <si>
    <t>S-78635</t>
  </si>
  <si>
    <t>T-shirt męski LUCKY M czarny S STALCO PERFECT S-78635</t>
  </si>
  <si>
    <t>https://stalco.pl/media/cennik/mini/5901466127780.jpg</t>
  </si>
  <si>
    <t>S-78637</t>
  </si>
  <si>
    <t>T-shirt męski LUCKY M czarny M STALCO PERFECT S-78637</t>
  </si>
  <si>
    <t>https://stalco.pl/media/cennik/mini/5901466127797.jpg</t>
  </si>
  <si>
    <t>S-78639</t>
  </si>
  <si>
    <t>T-shirt męski LUCKY M czarny L STALCO PERFECT S-78639</t>
  </si>
  <si>
    <t>https://stalco.pl/media/cennik/mini/5901466127803.jpg</t>
  </si>
  <si>
    <t>S-78641</t>
  </si>
  <si>
    <t>T-shirt męski LUCKY M czarny XL STALCO PERFECT S-78641</t>
  </si>
  <si>
    <t>https://stalco.pl/media/cennik/mini/5901466127810.jpg</t>
  </si>
  <si>
    <t>S-78643</t>
  </si>
  <si>
    <t>T-shirt męski LUCKY M czarny 2XL STALCO PERFECT S-78643</t>
  </si>
  <si>
    <t>https://stalco.pl/media/cennik/mini/5901466127827.jpg</t>
  </si>
  <si>
    <t>S-78655</t>
  </si>
  <si>
    <t>T-shirt męski LUCKY M szary S STALCO PERFECT S-78655</t>
  </si>
  <si>
    <t>https://stalco.pl/media/cennik/mini/5901466127834.jpg</t>
  </si>
  <si>
    <t>S-78657</t>
  </si>
  <si>
    <t>T-shirt męski LUCKY M szary M STALCO PERFECT S-78657</t>
  </si>
  <si>
    <t>https://stalco.pl/media/cennik/mini/5901466127841.jpg</t>
  </si>
  <si>
    <t>S-78659</t>
  </si>
  <si>
    <t>T-shirt męski LUCKY M szary L STALCO PERFECT S-78659</t>
  </si>
  <si>
    <t>https://stalco.pl/media/cennik/mini/5901466127858.jpg</t>
  </si>
  <si>
    <t>S-78661</t>
  </si>
  <si>
    <t>T-shirt męski LUCKY M szary XL STALCO PERFECT S-78661</t>
  </si>
  <si>
    <t>https://stalco.pl/media/cennik/mini/5901466127865.jpg</t>
  </si>
  <si>
    <t>S-78663</t>
  </si>
  <si>
    <t>T-shirt męski LUCKY M szary 2XL STALCO PERFECT S-78663</t>
  </si>
  <si>
    <t>https://stalco.pl/media/cennik/mini/5901466127872.jpg</t>
  </si>
  <si>
    <t>S-78675</t>
  </si>
  <si>
    <t>T-shirt damski LUCKY W biały XS STALCO PERFECT S-78675</t>
  </si>
  <si>
    <t>https://stalco.pl/media/cennik/mini/5901466127889.jpg</t>
  </si>
  <si>
    <t>S-78677</t>
  </si>
  <si>
    <t>T-shirt damski LUCKY W biały S STALCO PERFECT S-78677</t>
  </si>
  <si>
    <t>https://stalco.pl/media/cennik/mini/5901466127896.jpg</t>
  </si>
  <si>
    <t>S-78679</t>
  </si>
  <si>
    <t>T-shirt damski LUCKY W biały M STALCO PERFECT S-78679</t>
  </si>
  <si>
    <t>https://stalco.pl/media/cennik/mini/5901466127902.jpg</t>
  </si>
  <si>
    <t>S-78681</t>
  </si>
  <si>
    <t>T-shirt damski LUCKY W biały L STALCO PERFECT S-78681</t>
  </si>
  <si>
    <t>https://stalco.pl/media/cennik/mini/5901466127919.jpg</t>
  </si>
  <si>
    <t>S-78683</t>
  </si>
  <si>
    <t>T-shirt damski LUCKY W biały XL STALCO PERFECT S-78683</t>
  </si>
  <si>
    <t>https://stalco.pl/media/cennik/mini/5901466127926.jpg</t>
  </si>
  <si>
    <t>S-78695</t>
  </si>
  <si>
    <t>T-shirt damski LUCKY W czarny XS STALCO PERFECT S-78695</t>
  </si>
  <si>
    <t>https://stalco.pl/media/cennik/mini/5901466127933.jpg</t>
  </si>
  <si>
    <t>S-78697</t>
  </si>
  <si>
    <t>T-shirt damski LUCKY W czarny S STALCO PERFECT S-78697</t>
  </si>
  <si>
    <t>https://stalco.pl/media/cennik/mini/5901466127940.jpg</t>
  </si>
  <si>
    <t>S-78699</t>
  </si>
  <si>
    <t>T-shirt damski LUCKY W czarny M STALCO PERFECT S-78699</t>
  </si>
  <si>
    <t>https://stalco.pl/media/cennik/mini/5901466127957.jpg</t>
  </si>
  <si>
    <t>S-78701</t>
  </si>
  <si>
    <t>T-shirt damski LUCKY W czarny L STALCO PERFECT S-78701</t>
  </si>
  <si>
    <t>https://stalco.pl/media/cennik/mini/5901466127964.jpg</t>
  </si>
  <si>
    <t>S-78703</t>
  </si>
  <si>
    <t>T-shirt damski LUCKY W czarny XL STALCO PERFECT S-78703</t>
  </si>
  <si>
    <t>https://stalco.pl/media/cennik/mini/5901466127971.jpg</t>
  </si>
  <si>
    <t>S-78715</t>
  </si>
  <si>
    <t>T-shirt damski LUCKY W szary XS STALCO PERFECT S-78715</t>
  </si>
  <si>
    <t>https://stalco.pl/media/cennik/mini/5901466127988.jpg</t>
  </si>
  <si>
    <t>S-78717</t>
  </si>
  <si>
    <t>T-shirt damski LUCKY W szary S STALCO PERFECT S-78717</t>
  </si>
  <si>
    <t>https://stalco.pl/media/cennik/mini/5901466127995.jpg</t>
  </si>
  <si>
    <t>S-78719</t>
  </si>
  <si>
    <t>T-shirt damski LUCKY W szary M STALCO PERFECT S-78719</t>
  </si>
  <si>
    <t>https://stalco.pl/media/cennik/mini/5901466128008.jpg</t>
  </si>
  <si>
    <t>S-78721</t>
  </si>
  <si>
    <t>T-shirt damski LUCKY W szary L STALCO PERFECT S-78721</t>
  </si>
  <si>
    <t>https://stalco.pl/media/cennik/mini/5901466128015.jpg</t>
  </si>
  <si>
    <t>S-78723</t>
  </si>
  <si>
    <t>T-shirt damski LUCKY W szary XL STALCO PERFECT S-78723</t>
  </si>
  <si>
    <t>https://stalco.pl/media/cennik/mini/5901466128022.jpg</t>
  </si>
  <si>
    <t>S-78745</t>
  </si>
  <si>
    <t>T-shirt męski RUNNY M zielony S STALCO PERFECT S-78745</t>
  </si>
  <si>
    <t>https://stalco.pl/media/cennik/mini/5901466128336.jpg</t>
  </si>
  <si>
    <t>S-78747</t>
  </si>
  <si>
    <t>T-shirt męski RUNNY M zielony M STALCO PERFECT S-78747</t>
  </si>
  <si>
    <t>https://stalco.pl/media/cennik/mini/5901466128343.jpg</t>
  </si>
  <si>
    <t>S-78749</t>
  </si>
  <si>
    <t>T-shirt męski RUNNY M zielony L STALCO PERFECT S-78749</t>
  </si>
  <si>
    <t>https://stalco.pl/media/cennik/mini/5901466128350.jpg</t>
  </si>
  <si>
    <t>S-78751</t>
  </si>
  <si>
    <t>T-shirt męski RUNNY M zielony XL STALCO PERFECT S-78751</t>
  </si>
  <si>
    <t>https://stalco.pl/media/cennik/mini/5901466128367.jpg</t>
  </si>
  <si>
    <t>S-78753</t>
  </si>
  <si>
    <t>T-shirt męski RUNNY M zielony 2XL STALCO PERFECT S-78753</t>
  </si>
  <si>
    <t>https://stalco.pl/media/cennik/mini/5901466128374.jpg</t>
  </si>
  <si>
    <t>S-78755</t>
  </si>
  <si>
    <t>T-shirt męski RUNNY M szary S STALCO PERFECT S-78755</t>
  </si>
  <si>
    <t>https://stalco.pl/media/cennik/mini/5901466128381.jpg</t>
  </si>
  <si>
    <t>S-78757</t>
  </si>
  <si>
    <t>T-shirt męski RUNNY M szary M STALCO PERFECT S-78757</t>
  </si>
  <si>
    <t>https://stalco.pl/media/cennik/mini/5901466128398.jpg</t>
  </si>
  <si>
    <t>S-78759</t>
  </si>
  <si>
    <t>T-shirt męski RUNNY M szary L STALCO PERFECT S-78759</t>
  </si>
  <si>
    <t>https://stalco.pl/media/cennik/mini/5901466128404.jpg</t>
  </si>
  <si>
    <t>S-78761</t>
  </si>
  <si>
    <t>T-shirt męski RUNNY M szary XL STALCO PERFECT S-78761</t>
  </si>
  <si>
    <t>https://stalco.pl/media/cennik/mini/5901466128411.jpg</t>
  </si>
  <si>
    <t>S-78763</t>
  </si>
  <si>
    <t>T-shirt męski RUNNY M szary 2XL STALCO PERFECT S-78763</t>
  </si>
  <si>
    <t>https://stalco.pl/media/cennik/mini/5901466128428.jpg</t>
  </si>
  <si>
    <t>S-78735</t>
  </si>
  <si>
    <t>T-shirt męski RUNNY M biały S STALCO PERFECT S-78735</t>
  </si>
  <si>
    <t>https://stalco.pl/media/cennik/mini/5901466128435.jpg</t>
  </si>
  <si>
    <t>S-78737</t>
  </si>
  <si>
    <t>T-shirt męski RUNNY M biały M STALCO PERFECT S-78737</t>
  </si>
  <si>
    <t>https://stalco.pl/media/cennik/mini/5901466128442.jpg</t>
  </si>
  <si>
    <t>S-78739</t>
  </si>
  <si>
    <t>T-shirt męski RUNNY M biały L STALCO PERFECT S-78739</t>
  </si>
  <si>
    <t>https://stalco.pl/media/cennik/mini/5901466128459.jpg</t>
  </si>
  <si>
    <t>S-78741</t>
  </si>
  <si>
    <t>T-shirt męski RUNNY M biały XL STALCO PERFECT S-78741</t>
  </si>
  <si>
    <t>https://stalco.pl/media/cennik/mini/5901466128466.jpg</t>
  </si>
  <si>
    <t>S-78743</t>
  </si>
  <si>
    <t>T-shirt męski RUNNY M biały 2XL STALCO PERFECT S-78743</t>
  </si>
  <si>
    <t>https://stalco.pl/media/cennik/mini/5901466128473.jpg</t>
  </si>
  <si>
    <t>S-78775</t>
  </si>
  <si>
    <t>T-shirt damski RUNNY W zielony XS STALCO PERFECT S-78775</t>
  </si>
  <si>
    <t>https://stalco.pl/media/cennik/mini/5901466128480.jpg</t>
  </si>
  <si>
    <t>S-78777</t>
  </si>
  <si>
    <t>T-shirt damski RUNNY W zielony S STALCO PERFECT S-78777</t>
  </si>
  <si>
    <t>https://stalco.pl/media/cennik/mini/5901466128497.jpg</t>
  </si>
  <si>
    <t>S-78779</t>
  </si>
  <si>
    <t>T-shirt damski RUNNY W zielony M STALCO PERFECT S-78779</t>
  </si>
  <si>
    <t>https://stalco.pl/media/cennik/mini/5901466128503.jpg</t>
  </si>
  <si>
    <t>S-78781</t>
  </si>
  <si>
    <t>T-shirt damski RUNNY W zielony L STALCO PERFECT S-78781</t>
  </si>
  <si>
    <t>https://stalco.pl/media/cennik/mini/5901466128510.jpg</t>
  </si>
  <si>
    <t>S-78783</t>
  </si>
  <si>
    <t>T-shirt damski RUNNY W zielony XL STALCO PERFECT S-78783</t>
  </si>
  <si>
    <t>https://stalco.pl/media/cennik/mini/5901466128527.jpg</t>
  </si>
  <si>
    <t>S-78785</t>
  </si>
  <si>
    <t>T-shirt damski RUNNY W szary XS STALCO PERFECT S-78785</t>
  </si>
  <si>
    <t>https://stalco.pl/media/cennik/mini/5901466128534.jpg</t>
  </si>
  <si>
    <t>S-78787</t>
  </si>
  <si>
    <t>T-shirt damski RUNNY W szary S STALCO PERFECT S-78787</t>
  </si>
  <si>
    <t>https://stalco.pl/media/cennik/mini/5901466128541.jpg</t>
  </si>
  <si>
    <t>S-78789</t>
  </si>
  <si>
    <t>T-shirt damski RUNNY W szary M STALCO PERFECT S-78789</t>
  </si>
  <si>
    <t>https://stalco.pl/media/cennik/mini/5901466128558.jpg</t>
  </si>
  <si>
    <t>S-78791</t>
  </si>
  <si>
    <t>T-shirt damski RUNNY W szary L STALCO PERFECT S-78791</t>
  </si>
  <si>
    <t>https://stalco.pl/media/cennik/mini/5901466128565.jpg</t>
  </si>
  <si>
    <t>S-78793</t>
  </si>
  <si>
    <t>T-shirt damski RUNNY W szary XL STALCO PERFECT S-78793</t>
  </si>
  <si>
    <t>https://stalco.pl/media/cennik/mini/5901466128572.jpg</t>
  </si>
  <si>
    <t>S-78765</t>
  </si>
  <si>
    <t>T-shirt damski RUNNY W biały XS STALCO PERFECT S-78765</t>
  </si>
  <si>
    <t>https://stalco.pl/media/cennik/mini/5901466128589.jpg</t>
  </si>
  <si>
    <t>S-78767</t>
  </si>
  <si>
    <t>T-shirt damski RUNNY W biały S STALCO PERFECT S-78767</t>
  </si>
  <si>
    <t>https://stalco.pl/media/cennik/mini/5901466128596.jpg</t>
  </si>
  <si>
    <t>S-78769</t>
  </si>
  <si>
    <t>T-shirt damski RUNNY W biały M STALCO PERFECT S-78769</t>
  </si>
  <si>
    <t>https://stalco.pl/media/cennik/mini/5901466128602.jpg</t>
  </si>
  <si>
    <t>S-78771</t>
  </si>
  <si>
    <t>T-shirt damski RUNNY W biały L STALCO PERFECT S-78771</t>
  </si>
  <si>
    <t>https://stalco.pl/media/cennik/mini/5901466128619.jpg</t>
  </si>
  <si>
    <t>S-78773</t>
  </si>
  <si>
    <t>T-shirt damski RUNNY W biały XL STALCO PERFECT S-78773</t>
  </si>
  <si>
    <t>https://stalco.pl/media/cennik/mini/5901466128626.jpg</t>
  </si>
  <si>
    <t>S-80601</t>
  </si>
  <si>
    <t>Siekiera 640g STALCO GARDEN S-80601</t>
  </si>
  <si>
    <t>S104210203</t>
  </si>
  <si>
    <t>https://stalco.pl/media/cennik/mini/5901466128633.jpg</t>
  </si>
  <si>
    <t>S-80603</t>
  </si>
  <si>
    <t>Siekiera 980g STALCO GARDEN S-80603</t>
  </si>
  <si>
    <t>S104210206</t>
  </si>
  <si>
    <t>https://stalco.pl/media/cennik/mini/5901466128640.jpg</t>
  </si>
  <si>
    <t>S-80605</t>
  </si>
  <si>
    <t>Siekiera 1600g STALCO GARDEN S-80605</t>
  </si>
  <si>
    <t>S104210212</t>
  </si>
  <si>
    <t>https://stalco.pl/media/cennik/mini/5901466128657.jpg</t>
  </si>
  <si>
    <t>S-80607</t>
  </si>
  <si>
    <t>Siekiera 2550g STALCO GARDEN S-80607</t>
  </si>
  <si>
    <t>S104210215</t>
  </si>
  <si>
    <t>https://stalco.pl/media/cennik/mini/5901466128664.jpg</t>
  </si>
  <si>
    <t>S096144210</t>
  </si>
  <si>
    <t>Okulary ochronne PARROT YELLOW STALCO S096144210</t>
  </si>
  <si>
    <t>https://stalco.pl/media/cennik/mini/5901466128671.jpg</t>
  </si>
  <si>
    <t>S-29214</t>
  </si>
  <si>
    <t>Tarcza diamentowa do ceramiki 125mmx1,4mm ceramic STALCO S-29214</t>
  </si>
  <si>
    <t>https://stalco.pl/media/cennik/mini/5901466128695.jpg</t>
  </si>
  <si>
    <t>750 ECO WĘŻ</t>
  </si>
  <si>
    <t>Piana wężykowa 750 ECO STALCO 750 ECO WĘŻ</t>
  </si>
  <si>
    <t>https://stalco.pl/media/cennik/mini/5901466128701.jpg</t>
  </si>
  <si>
    <t>S-69235</t>
  </si>
  <si>
    <t>Młotek brukarski 50 gumowy STALCO PERFECT S-69235</t>
  </si>
  <si>
    <t>https://stalco.pl/media/cennik/mini/5901466128718.jpg</t>
  </si>
  <si>
    <t>S-80513</t>
  </si>
  <si>
    <t>Grabie ogrodowe półokrągłe 25 zębów + trz.drew. STALCO GARDEN S-80513</t>
  </si>
  <si>
    <t>https://stalco.pl/media/cennik/mini/5901466128749.jpg</t>
  </si>
  <si>
    <t>S-80516</t>
  </si>
  <si>
    <t>Grabie ogrodowe półokrągłe 25 zębów + trz.met. STALCO GARDEN S-80516</t>
  </si>
  <si>
    <t>S105210330</t>
  </si>
  <si>
    <t>https://stalco.pl/media/cennik/mini/5901466128756.jpg</t>
  </si>
  <si>
    <t>S-80003</t>
  </si>
  <si>
    <t>Sekator jednoręczny 205mm STALCO GARDEN S-80003</t>
  </si>
  <si>
    <t>S104010412</t>
  </si>
  <si>
    <t>https://stalco.pl/media/cennik/mini/5901466128763.jpg</t>
  </si>
  <si>
    <t>S-80005</t>
  </si>
  <si>
    <t>Nożyce do trawy 355mm STALCO GARDEN S-80005</t>
  </si>
  <si>
    <t>https://stalco.pl/media/cennik/mini/5901466128770.jpg</t>
  </si>
  <si>
    <t>S-80007</t>
  </si>
  <si>
    <t>Sekator jednoręczny 215mm STALCO GARDEN S-80007</t>
  </si>
  <si>
    <t>https://stalco.pl/media/cennik/mini/5901466128787.jpg</t>
  </si>
  <si>
    <t>S-80009</t>
  </si>
  <si>
    <t>Sekator jednoręczny kowadełkowy 205mm STALCO GARDEN S-80009</t>
  </si>
  <si>
    <t>S104010415</t>
  </si>
  <si>
    <t>https://stalco.pl/media/cennik/mini/5901466128794.jpg</t>
  </si>
  <si>
    <t>S-80011</t>
  </si>
  <si>
    <t>Sekator jednoręczny kowadełkowy 200mm STALCO GARDEN S-80011</t>
  </si>
  <si>
    <t>S104010424</t>
  </si>
  <si>
    <t>https://stalco.pl/media/cennik/mini/5901466128800.jpg</t>
  </si>
  <si>
    <t>S-80013</t>
  </si>
  <si>
    <t>Sekator jednoręczny 200mm STALCO GARDEN S-80013</t>
  </si>
  <si>
    <t>S104010421</t>
  </si>
  <si>
    <t>https://stalco.pl/media/cennik/mini/5901466128817.jpg</t>
  </si>
  <si>
    <t>S-80015</t>
  </si>
  <si>
    <t>Sekator jednoręczny 228mm STALCO GARDEN S-80015</t>
  </si>
  <si>
    <t>S104010406</t>
  </si>
  <si>
    <t>https://stalco.pl/media/cennik/mini/5901466128824.jpg</t>
  </si>
  <si>
    <t>S-80017</t>
  </si>
  <si>
    <t>Motyczka z grabkami 180mm STALCO GARDEN S-80017</t>
  </si>
  <si>
    <t>S105610218</t>
  </si>
  <si>
    <t>https://stalco.pl/media/cennik/mini/5901466128831.jpg</t>
  </si>
  <si>
    <t>S-80019</t>
  </si>
  <si>
    <t>Łopatka szeroka 150mm STALCO GARDEN S-80019</t>
  </si>
  <si>
    <t>S105610200</t>
  </si>
  <si>
    <t>https://stalco.pl/media/cennik/mini/5901466128848.jpg</t>
  </si>
  <si>
    <t>S-80021</t>
  </si>
  <si>
    <t>Łopatka wąska 150mm STALCO GARDEN S-80021</t>
  </si>
  <si>
    <t>S105610203</t>
  </si>
  <si>
    <t>https://stalco.pl/media/cennik/mini/5901466128855.jpg</t>
  </si>
  <si>
    <t>S-80023</t>
  </si>
  <si>
    <t>Kultywator 340mm STALCO GARDEN S-80023</t>
  </si>
  <si>
    <t>S105610215</t>
  </si>
  <si>
    <t>https://stalco.pl/media/cennik/mini/5901466128862.jpg</t>
  </si>
  <si>
    <t>S-80025</t>
  </si>
  <si>
    <t>Sekator dwuręczny dźwigniowy, nożycowy 690mm STALCO GARDEN S-80025</t>
  </si>
  <si>
    <t>https://stalco.pl/media/cennik/mini/5901466128879.jpg</t>
  </si>
  <si>
    <t>S-80027</t>
  </si>
  <si>
    <t>Sekator dwuręczny dźwigniowy 695mm STALCO GARDEN S-80027</t>
  </si>
  <si>
    <t>https://stalco.pl/media/cennik/mini/5901466128886.jpg</t>
  </si>
  <si>
    <t>S-80029</t>
  </si>
  <si>
    <t>Nożyce do żywopłotu 220mm STALCO GARDEN S-80029</t>
  </si>
  <si>
    <t>S104040409</t>
  </si>
  <si>
    <t>https://stalco.pl/media/cennik/mini/5901466128893.jpg</t>
  </si>
  <si>
    <t>S-80031</t>
  </si>
  <si>
    <t>Nożyce do żywopłotu dźwigniowe 210mm STALCO GARDEN S-80031</t>
  </si>
  <si>
    <t>S104040406</t>
  </si>
  <si>
    <t>https://stalco.pl/media/cennik/mini/5901466128909.jpg</t>
  </si>
  <si>
    <t>S-80033</t>
  </si>
  <si>
    <t>Sekator dwuręczny dźwigniowy 745mm STALCO GARDEN S-80033</t>
  </si>
  <si>
    <t>S104020421</t>
  </si>
  <si>
    <t>https://stalco.pl/media/cennik/mini/5901466128916.jpg</t>
  </si>
  <si>
    <t>S-80035</t>
  </si>
  <si>
    <t>Sekator dwuręczny dźwigniowy, nożycowy 750mm STALCO GARDEN S-80035</t>
  </si>
  <si>
    <t>S104020412</t>
  </si>
  <si>
    <t>https://stalco.pl/media/cennik/mini/5901466128923.jpg</t>
  </si>
  <si>
    <t>S-80037</t>
  </si>
  <si>
    <t>Nożyce do żywopłotu 185mm STALCO GARDEN S-80037</t>
  </si>
  <si>
    <t>https://stalco.pl/media/cennik/mini/5901466128930.jpg</t>
  </si>
  <si>
    <t>S-80039</t>
  </si>
  <si>
    <t>Sekator dwuręczny 550mm STALCO GARDEN S-80039</t>
  </si>
  <si>
    <t>https://stalco.pl/media/cennik/mini/5901466128947.jpg</t>
  </si>
  <si>
    <t>S-71666</t>
  </si>
  <si>
    <t>Tarcza do cięcia metalu - płaska 230mmx1,9 STALCO PERFECT S-71666</t>
  </si>
  <si>
    <t>https://stalco.pl/media/cennik/mini/5901466128954.jpg</t>
  </si>
  <si>
    <t>KOSZ63</t>
  </si>
  <si>
    <t>Koszyk do kołków KTS 63mm (1) STALCO PERFECT KOSZ63</t>
  </si>
  <si>
    <t>KTP 8x 95</t>
  </si>
  <si>
    <t>Kołek do mocowania izolacji z trzpieniem poliamidowym 8x95 (200/-/11200) STALCO PERFECT KTP08095</t>
  </si>
  <si>
    <t>KTP 8x115</t>
  </si>
  <si>
    <t>Kołek do mocowania izolacji z trzpieniem poliamidowym 8x115 (200/-/11200) STALCO PERFECT KTP08115</t>
  </si>
  <si>
    <t>KTP 8x135</t>
  </si>
  <si>
    <t>Kołek do mocowania izolacji z trzpieniem poliamidowym 8x135 (200/-/11200) STALCO PERFECT KTP08135</t>
  </si>
  <si>
    <t>KTP 8x155</t>
  </si>
  <si>
    <t>Kołek do mocowania izolacji z trzpieniem poliamidowym 8x155 (200/-/11200) STALCO PERFECT KTP08155</t>
  </si>
  <si>
    <t>KTP 8x175</t>
  </si>
  <si>
    <t>Kołek do mocowania izolacji z trzpieniem poliamidowym 8x175 (200/-/9600) STALCO PERFECT KTP08175</t>
  </si>
  <si>
    <t>KTP 8x195</t>
  </si>
  <si>
    <t>Kołek do mocowania izolacji z trzpieniem poliamidowym 8x195 (200/-/9600) STALCO PERFECT KTP08195</t>
  </si>
  <si>
    <t>KTP 8x215</t>
  </si>
  <si>
    <t>Kołek do mocowania izolacji z trzpieniem poliamidowym 8x215 (100/-/5600) STALCO PERFECT KTP08215</t>
  </si>
  <si>
    <t>KTP 8x235</t>
  </si>
  <si>
    <t>Kołek do mocowania izolacji z trzpieniem poliamidowym 8x235 (100/-/5600) STALCO PERFECT KTP08235</t>
  </si>
  <si>
    <t>KTP 8x255</t>
  </si>
  <si>
    <t>Kołek do mocowania izolacji z trzpieniem poliamidowym 8x255 (100/-/5600) STALCO PERFECT KTP08255</t>
  </si>
  <si>
    <t>KTP 8x275</t>
  </si>
  <si>
    <t>Kołek do mocowania izolacji z trzpieniem poliamidowym 8x275 (100/-/4800) STALCO PERFECT KTP08275</t>
  </si>
  <si>
    <t>KTP 8x295</t>
  </si>
  <si>
    <t>Kołek do mocowania izolacji z trzpieniem poliamidowym 8x295 (100/-/4800) STALCO PERFECT KTP08295</t>
  </si>
  <si>
    <t>KTM 8x 95</t>
  </si>
  <si>
    <t>Kołek do mocowania izolacji z trzpieniem metalowym 8x95 (200/-/11200) STALCO PERFECT KTM08095</t>
  </si>
  <si>
    <t>KTM 8x115</t>
  </si>
  <si>
    <t>Kołek do mocowania izolacji z trzpieniem metalowym 8x115 (200/-/11200) STALCO PERFECT KTM08115</t>
  </si>
  <si>
    <t>KTM 8x135</t>
  </si>
  <si>
    <t>Kołek do mocowania izolacji z trzpieniem metalowym 8x135 (200/-/11200) STALCO PERFECT KTM08135</t>
  </si>
  <si>
    <t>KTM 8x155</t>
  </si>
  <si>
    <t>Kołek do mocowania izolacji z trzpieniem metalowym 8x155 (200/-/11200) STALCO PERFECT KTM08155</t>
  </si>
  <si>
    <t>KTM 8x175</t>
  </si>
  <si>
    <t>Kołek do mocowania izolacji z trzpieniem metalowym 8x175 (200/-/9600) STALCO PERFECT KTM08175</t>
  </si>
  <si>
    <t>KTM 8x195</t>
  </si>
  <si>
    <t>Kołek do mocowania izolacji z trzpieniem metalowym 8x195 (200/-/9600) STALCO PERFECT KTM08195</t>
  </si>
  <si>
    <t>KTM 8x215</t>
  </si>
  <si>
    <t>Kołek do mocowania izolacji z trzpieniem metalowym 8x215 (100/-/5600) STALCO PERFECT KTM08215</t>
  </si>
  <si>
    <t>KTM 8x235</t>
  </si>
  <si>
    <t>Kołek do mocowania izolacji z trzpieniem metalowym 8x235 (100/-/5600) STALCO PERFECT KTM08235</t>
  </si>
  <si>
    <t>KTM 8x255</t>
  </si>
  <si>
    <t>Kołek do mocowania izolacji z trzpieniem metalowym 8x255 (100/-/5600) STALCO PERFECT KTM08255</t>
  </si>
  <si>
    <t>KTM 8x275</t>
  </si>
  <si>
    <t>Kołek do mocowania izolacji z trzpieniem metalowym 8x275 (100/-/4800) STALCO PERFECT KTM08275</t>
  </si>
  <si>
    <t>KTM 8x295</t>
  </si>
  <si>
    <t>Kołek do mocowania izolacji z trzpieniem metalowym 8x295 (100/-/4800) STALCO PERFECT KTM08295</t>
  </si>
  <si>
    <t>KTS8x 95</t>
  </si>
  <si>
    <t>Kołek do moc. izolacji trzpień metalowy wkręcany (T30) 8x95 (200/-/11200) STALCO PERFECT KTS08095</t>
  </si>
  <si>
    <t>KTS8x115</t>
  </si>
  <si>
    <t>Kołek do moc. izolacji trzpień metalowy wkręcany (T30) 8x115 (200/-/11200) STALCO PERFECT KTS08115</t>
  </si>
  <si>
    <t>KTS8x135</t>
  </si>
  <si>
    <t>Kołek do moc. izolacji trzpień metalowy wkręcany (T30) 8x135 (200/-/11200) STALCO PERFECT KTS08135</t>
  </si>
  <si>
    <t>KTS8x155</t>
  </si>
  <si>
    <t>Kołek do moc. izolacji trzpień metalowy wkręcany (T30) 8x155 (200/-/11200) STALCO PERFECT KTS08155</t>
  </si>
  <si>
    <t>KTS8x175</t>
  </si>
  <si>
    <t>Kołek do moc. izolacji trzpień metalowy wkręcany (T30) 8x175 (200/-/9600) STALCO PERFECT KTS08175</t>
  </si>
  <si>
    <t>KTS8x195</t>
  </si>
  <si>
    <t>Kołek do moc. izolacji trzpień metalowy wkręcany (T30) 8x195 (200/-/9600) STALCO PERFECT KTS08195</t>
  </si>
  <si>
    <t>KTS8x215</t>
  </si>
  <si>
    <t>Kołek do moc. izolacji trzpień metalowy wkręcany (T30) 8x215 (100/-/5600) STALCO PERFECT KTS08215</t>
  </si>
  <si>
    <t>KTS8x235</t>
  </si>
  <si>
    <t>Kołek do moc. izolacji trzpień metalowy wkręcany (T30) 8x235 (100/-/5600) STALCO PERFECT KTS08235</t>
  </si>
  <si>
    <t>KTS8x255</t>
  </si>
  <si>
    <t>Kołek do moc. izolacji trzpień metalowy wkręcany (T30) 8x255 (100/-/5600) STALCO PERFECT KTS08255</t>
  </si>
  <si>
    <t>KTS8x275</t>
  </si>
  <si>
    <t>Kołek do moc. izolacji trzpień metalowy wkręcany (T30) 8x275 (100/-/4800) STALCO PERFECT KTS08275</t>
  </si>
  <si>
    <t>KTS8x295</t>
  </si>
  <si>
    <t>Kołek do moc. izolacji trzpień metalowy wkręcany (T30) 8x295 (100/-/4800) STALCO PERFECT KTS08295</t>
  </si>
  <si>
    <t>KTP 10x120</t>
  </si>
  <si>
    <t>Kołek do mocowania izolacji z trzpieniem poliamidowym 10x120 (200/-/11200) STALCO PERFECT KTP10120</t>
  </si>
  <si>
    <t>KTP 10x140</t>
  </si>
  <si>
    <t>Kołek do mocowania izolacji z trzpieniem poliamidowym 10x140 (200/-/11200) STALCO PERFECT KTP10140</t>
  </si>
  <si>
    <t>KTP 10x160</t>
  </si>
  <si>
    <t>Kołek do mocowania izolacji z trzpieniem poliamidowym 10x160 (200/-/11200) STALCO PERFECT KTP10160</t>
  </si>
  <si>
    <t>KTP 10x180</t>
  </si>
  <si>
    <t>Kołek do mocowania izolacji z trzpieniem poliamidowym 10x180 (200/-/9600) STALCO PERFECT KTP10180</t>
  </si>
  <si>
    <t>KTP 10x200</t>
  </si>
  <si>
    <t>Kołek do mocowania izolacji z trzpieniem poliamidowym 10x200 (200/-/9600) STALCO PERFECT KTP10200</t>
  </si>
  <si>
    <t>KTP 10x220</t>
  </si>
  <si>
    <t>Kołek do mocowania izolacji z trzpieniem poliamidowym 10x220 (100/-/5600) STALCO PERFECT KTP10220</t>
  </si>
  <si>
    <t>KTP 10x260</t>
  </si>
  <si>
    <t>Kołek do mocowania izolacji z trzpieniem poliamidowym 10x260 (100/-/5600) STALCO PERFECT KTP10260</t>
  </si>
  <si>
    <t>KTP 10x300</t>
  </si>
  <si>
    <t>Kołek do mocowania izolacji z trzpieniem poliamidowym 10x300 (100/-/4800) STALCO PERFECT KTP10300</t>
  </si>
  <si>
    <t>KTM10x120</t>
  </si>
  <si>
    <t>Kołek do mocowania izolacji z trzpieniem metalowym 10x120 (200/-/11200) STALCO PERFECT KTM10120</t>
  </si>
  <si>
    <t>KTM10x140</t>
  </si>
  <si>
    <t>Kołek do mocowania izolacji z trzpieniem metalowym 10x140 (200/-/11200) STALCO PERFECT KTM10140</t>
  </si>
  <si>
    <t>KTM10x160</t>
  </si>
  <si>
    <t>Kołek do mocowania izolacji z trzpieniem metalowym 10x160 (200/-/11200) STALCO PERFECT KTM10160</t>
  </si>
  <si>
    <t>KTM10x180</t>
  </si>
  <si>
    <t>Kołek do mocowania izolacji z trzpieniem metalowym 10x180 (200/-/9600) STALCO PERFECT KTM10180</t>
  </si>
  <si>
    <t>KTM10x200</t>
  </si>
  <si>
    <t>Kołek do mocowania izolacji z trzpieniem metalowym 10x200 (200/-/9600) STALCO PERFECT KTM10200</t>
  </si>
  <si>
    <t>KTM10x220</t>
  </si>
  <si>
    <t>Kołek do mocowania izolacji z trzpieniem metalowym 10x220 (100/-/5600) STALCO PERFECT KTM10220</t>
  </si>
  <si>
    <t>KTM10x260</t>
  </si>
  <si>
    <t>Kołek do mocowania izolacji z trzpieniem metalowym 10x260 (100/-/5600) STALCO PERFECT KTM10260</t>
  </si>
  <si>
    <t>KTM10x300</t>
  </si>
  <si>
    <t>Kołek do mocowania izolacji z trzpieniem metalowym 10x300 (100/-/4800) STALCO PERFECT KTM10300</t>
  </si>
  <si>
    <t>S-80200</t>
  </si>
  <si>
    <t>Wąż ogrodowy 1/2”x20mb STALCO GARDEN S-80200</t>
  </si>
  <si>
    <t>S102061220</t>
  </si>
  <si>
    <t>https://stalco.pl/media/cennik/mini/5901466129593.jpg</t>
  </si>
  <si>
    <t>S-80202</t>
  </si>
  <si>
    <t>Wąż ogrodowy 1/2”x30mb STALCO GARDEN S-80202</t>
  </si>
  <si>
    <t>S102061230</t>
  </si>
  <si>
    <t>https://stalco.pl/media/cennik/mini/5901466129609.jpg</t>
  </si>
  <si>
    <t>S-80204</t>
  </si>
  <si>
    <t>Wąż ogrodowy 1/2”x50mb STALCO GARDEN S-80204</t>
  </si>
  <si>
    <t>https://stalco.pl/media/cennik/mini/5901466129616.jpg</t>
  </si>
  <si>
    <t>S-80206</t>
  </si>
  <si>
    <t>Wąż ogrodowy 3/4”x25mb STALCO GARDEN S-80206</t>
  </si>
  <si>
    <t>S102063430</t>
  </si>
  <si>
    <t>https://stalco.pl/media/cennik/mini/5901466129623.jpg</t>
  </si>
  <si>
    <t>S-80208</t>
  </si>
  <si>
    <t>Wąż ogrodowy 3/4”x50mb STALCO GARDEN S-80208</t>
  </si>
  <si>
    <t>S102063450</t>
  </si>
  <si>
    <t>https://stalco.pl/media/cennik/mini/5901466129630.jpg</t>
  </si>
  <si>
    <t>S-80210</t>
  </si>
  <si>
    <t>Wąż ogrodowy 1”x25mb STALCO GARDEN S-80210</t>
  </si>
  <si>
    <t>https://stalco.pl/media/cennik/mini/5901466129647.jpg</t>
  </si>
  <si>
    <t>S-73601</t>
  </si>
  <si>
    <t>Wąż ogrodowo - budowlany 1/2”x20mb STALCO PERFECT S-73601</t>
  </si>
  <si>
    <t>S102021220</t>
  </si>
  <si>
    <t>https://stalco.pl/media/cennik/mini/5901466129654.jpg</t>
  </si>
  <si>
    <t>S-73603</t>
  </si>
  <si>
    <t>Wąż ogrodowo - budowlany 1/2”x30mb STALCO PERFECT S-73603</t>
  </si>
  <si>
    <t>https://stalco.pl/media/cennik/mini/5901466129661.jpg</t>
  </si>
  <si>
    <t>S-73605</t>
  </si>
  <si>
    <t>Wąż ogrodowo - budowlany 1/2”x50mb STALCO PERFECT S-73605</t>
  </si>
  <si>
    <t>https://stalco.pl/media/cennik/mini/5901466129678.jpg</t>
  </si>
  <si>
    <t>S-73607</t>
  </si>
  <si>
    <t>Wąż ogrodowo - budowlany 3/4”x25mb STALCO PERFECT S-73607</t>
  </si>
  <si>
    <t>https://stalco.pl/media/cennik/mini/5901466129685.jpg</t>
  </si>
  <si>
    <t>S-73609</t>
  </si>
  <si>
    <t>Wąż ogrodowo - budowlany 3/4”x50mb STALCO PERFECT S-73609</t>
  </si>
  <si>
    <t>S102023450</t>
  </si>
  <si>
    <t>https://stalco.pl/media/cennik/mini/5901466129692.jpg</t>
  </si>
  <si>
    <t>S-73611</t>
  </si>
  <si>
    <t>Wąż ogrodowo - budowlany 1”x25mb STALCO PERFECT S-73611</t>
  </si>
  <si>
    <t>https://stalco.pl/media/cennik/mini/5901466129708.jpg</t>
  </si>
  <si>
    <t>S-73592</t>
  </si>
  <si>
    <t>Szpachla aluminiowa 250x0.3mm STALCO PERFECT S-73592</t>
  </si>
  <si>
    <t>https://stalco.pl/media/cennik/mini/5901466129876.jpg</t>
  </si>
  <si>
    <t>S-73594</t>
  </si>
  <si>
    <t>Szpachla aluminiowa 400x0.3mm STALCO PERFECT S-73594</t>
  </si>
  <si>
    <t>https://stalco.pl/media/cennik/mini/5901466129883.jpg</t>
  </si>
  <si>
    <t>S-73596</t>
  </si>
  <si>
    <t>Szpachla aluminiowa 600x0.3mm STALCO PERFECT S-73596</t>
  </si>
  <si>
    <t>https://stalco.pl/media/cennik/mini/5901466129890.jpg</t>
  </si>
  <si>
    <t>S-73598</t>
  </si>
  <si>
    <t>Szpachla aluminiowa 800x0.3mm STALCO PERFECT S-73598</t>
  </si>
  <si>
    <t>https://stalco.pl/media/cennik/mini/5901466129906.jpg</t>
  </si>
  <si>
    <t>S-73600</t>
  </si>
  <si>
    <t>Szpachla aluminiowa 1000x0.3mm STALCO PERFECT S-73600</t>
  </si>
  <si>
    <t>https://stalco.pl/media/cennik/mini/5901466129913.jpg</t>
  </si>
  <si>
    <t>S-73602</t>
  </si>
  <si>
    <t>Szpachla aluminiowa 1250x0.3mm STALCO PERFECT S-73602</t>
  </si>
  <si>
    <t>https://stalco.pl/media/cennik/mini/5901466129920.jpg</t>
  </si>
  <si>
    <t>S-73604</t>
  </si>
  <si>
    <t>Szpachla aluminiowa 1500x0.3mm STALCO PERFECT S-73604</t>
  </si>
  <si>
    <t>https://stalco.pl/media/cennik/mini/5901466129937.jpg</t>
  </si>
  <si>
    <t>S-73606</t>
  </si>
  <si>
    <t>Szpachla aluminiowa 250x0.5mm STALCO PERFECT S-73606</t>
  </si>
  <si>
    <t>https://stalco.pl/media/cennik/mini/5901466129944.jpg</t>
  </si>
  <si>
    <t>S-73608</t>
  </si>
  <si>
    <t>Szpachla aluminiowa 400x0.5mm STALCO PERFECT S-73608</t>
  </si>
  <si>
    <t>https://stalco.pl/media/cennik/mini/5901466129951.jpg</t>
  </si>
  <si>
    <t>S-73610</t>
  </si>
  <si>
    <t>Szpachla aluminiowa 600x0.5mm STALCO PERFECT S-73610</t>
  </si>
  <si>
    <t>https://stalco.pl/media/cennik/mini/5901466129968.jpg</t>
  </si>
  <si>
    <t>S-73612</t>
  </si>
  <si>
    <t>Szpachla aluminiowa 800x0.5mm STALCO PERFECT S-73612</t>
  </si>
  <si>
    <t>https://stalco.pl/media/cennik/mini/5901466129975.jpg</t>
  </si>
  <si>
    <t>S-73614</t>
  </si>
  <si>
    <t>Szpachla aluminiowa 1000x0.5mm STALCO PERFECT S-73614</t>
  </si>
  <si>
    <t>https://stalco.pl/media/cennik/mini/5901466129982.jpg</t>
  </si>
  <si>
    <t>S-73616</t>
  </si>
  <si>
    <t>Szpachla aluminiowa 1250x0.5mm STALCO PERFECT S-73616</t>
  </si>
  <si>
    <t>https://stalco.pl/media/cennik/mini/5901466129999.jpg</t>
  </si>
  <si>
    <t>S-73618</t>
  </si>
  <si>
    <t>Szpachla aluminiowa 1500x0.5mm STALCO PERFECT S-73618</t>
  </si>
  <si>
    <t>https://stalco.pl/media/cennik/mini/5901466130001.jpg</t>
  </si>
  <si>
    <t>S-80502</t>
  </si>
  <si>
    <t>Grabie ogrodowe proste 22 zęby STALCO GARDEN S-80502</t>
  </si>
  <si>
    <t>https://stalco.pl/media/cennik/mini/5901466130018.jpg</t>
  </si>
  <si>
    <t>S-80504</t>
  </si>
  <si>
    <t>Grabie ogrodowe proste 24 zęby STALCO GARDEN S-80504</t>
  </si>
  <si>
    <t>S105210333</t>
  </si>
  <si>
    <t>https://stalco.pl/media/cennik/mini/5901466130025.jpg</t>
  </si>
  <si>
    <t>S-80506</t>
  </si>
  <si>
    <t>Grabie ogrodowe półokrągłe 22 zęby STALCO GARDEN S-80506</t>
  </si>
  <si>
    <t>https://stalco.pl/media/cennik/mini/5901466130032.jpg</t>
  </si>
  <si>
    <t>S-80508</t>
  </si>
  <si>
    <t>Grabie ogrodowe półokrągłe 27 zębów STALCO GARDEN S-80508</t>
  </si>
  <si>
    <t>https://stalco.pl/media/cennik/mini/5901466130049.jpg</t>
  </si>
  <si>
    <t>S-71528</t>
  </si>
  <si>
    <t>Wiertło SDS plus X5 10x115mm STALCO PERFECT S-71528</t>
  </si>
  <si>
    <t>https://stalco.pl/media/cennik/mini/5901466130056.jpg</t>
  </si>
  <si>
    <t>S-71541</t>
  </si>
  <si>
    <t>Wiertło SDS plus X5 10x600mm STALCO PERFECT S-71541</t>
  </si>
  <si>
    <t>https://stalco.pl/media/cennik/mini/5901466130063.jpg</t>
  </si>
  <si>
    <t>S-71552</t>
  </si>
  <si>
    <t>Wiertło SDS plus X5 12x600mm STALCO PERFECT S-71552</t>
  </si>
  <si>
    <t>https://stalco.pl/media/cennik/mini/5901466130070.jpg</t>
  </si>
  <si>
    <t>S-71553</t>
  </si>
  <si>
    <t>Wiertło SDS plus X5 12x1000mm STALCO PERFECT S-71553</t>
  </si>
  <si>
    <t>https://stalco.pl/media/cennik/mini/5901466130087.jpg</t>
  </si>
  <si>
    <t>S-71555</t>
  </si>
  <si>
    <t>Wiertło SDS plus X5 14x160mm STALCO PERFECT S-71555</t>
  </si>
  <si>
    <t>https://stalco.pl/media/cennik/mini/5901466130094.jpg</t>
  </si>
  <si>
    <t>S-71556</t>
  </si>
  <si>
    <t>Wiertło SDS plus X5 14x260mm STALCO PERFECT S-71556</t>
  </si>
  <si>
    <t>https://stalco.pl/media/cennik/mini/5901466130100.jpg</t>
  </si>
  <si>
    <t>S-71558</t>
  </si>
  <si>
    <t>Wiertło SDS plus X5 14x310mm STALCO PERFECT S-71558</t>
  </si>
  <si>
    <t>https://stalco.pl/media/cennik/mini/5901466130117.jpg</t>
  </si>
  <si>
    <t>S-71560</t>
  </si>
  <si>
    <t>Wiertło SDS plus X5 14x450mm STALCO PERFECT S-71560</t>
  </si>
  <si>
    <t>https://stalco.pl/media/cennik/mini/5901466130124.jpg</t>
  </si>
  <si>
    <t>S-71562</t>
  </si>
  <si>
    <t>Wiertło SDS plus X5 14x600mm STALCO PERFECT S-71562</t>
  </si>
  <si>
    <t>https://stalco.pl/media/cennik/mini/5901466130131.jpg</t>
  </si>
  <si>
    <t>S-71564</t>
  </si>
  <si>
    <t>Wiertło SDS plus X5 14x1000mm STALCO PERFECT S-71564</t>
  </si>
  <si>
    <t>https://stalco.pl/media/cennik/mini/5901466130148.jpg</t>
  </si>
  <si>
    <t>S-71566</t>
  </si>
  <si>
    <t>Wiertło SDS plus X5 15x210mm STALCO PERFECT S-71566</t>
  </si>
  <si>
    <t>https://stalco.pl/media/cennik/mini/5901466130155.jpg</t>
  </si>
  <si>
    <t>S-71568</t>
  </si>
  <si>
    <t>Wiertło SDS plus X5 16x210mm STALCO PERFECT S-71568</t>
  </si>
  <si>
    <t>https://stalco.pl/media/cennik/mini/5901466130162.jpg</t>
  </si>
  <si>
    <t>S-71570</t>
  </si>
  <si>
    <t>Wiertło SDS plus X5 16x260mm STALCO PERFECT S-71570</t>
  </si>
  <si>
    <t>https://stalco.pl/media/cennik/mini/5901466130179.jpg</t>
  </si>
  <si>
    <t>S-71572</t>
  </si>
  <si>
    <t>Wiertło SDS plus X5 16x310mm STALCO PERFECT S-71572</t>
  </si>
  <si>
    <t>https://stalco.pl/media/cennik/mini/5901466130186.jpg</t>
  </si>
  <si>
    <t>S-71574</t>
  </si>
  <si>
    <t>Wiertło SDS plus X5 16x450mm STALCO PERFECT S-71574</t>
  </si>
  <si>
    <t>https://stalco.pl/media/cennik/mini/5901466130193.jpg</t>
  </si>
  <si>
    <t>S-71576</t>
  </si>
  <si>
    <t>Wiertło SDS plus X5 16x600mm STALCO PERFECT S-71576</t>
  </si>
  <si>
    <t>https://stalco.pl/media/cennik/mini/5901466130209.jpg</t>
  </si>
  <si>
    <t>S-71578</t>
  </si>
  <si>
    <t>Wiertło SDS plus X5 16x1000mm STALCO PERFECT S-71578</t>
  </si>
  <si>
    <t>https://stalco.pl/media/cennik/mini/5901466130216.jpg</t>
  </si>
  <si>
    <t>S-71580</t>
  </si>
  <si>
    <t>Wiertło SDS plus X5 18x250mm STALCO PERFECT S-71580</t>
  </si>
  <si>
    <t>https://stalco.pl/media/cennik/mini/5901466130223.jpg</t>
  </si>
  <si>
    <t>S-71582</t>
  </si>
  <si>
    <t>Wiertło SDS plus X5 18x450mm STALCO PERFECT S-71582</t>
  </si>
  <si>
    <t>https://stalco.pl/media/cennik/mini/5901466130230.jpg</t>
  </si>
  <si>
    <t>S-71584</t>
  </si>
  <si>
    <t>Wiertło SDS plus X5 20x250mm STALCO PERFECT S-71584</t>
  </si>
  <si>
    <t>S060271584</t>
  </si>
  <si>
    <t>https://stalco.pl/media/cennik/mini/5901466130247.jpg</t>
  </si>
  <si>
    <t>S-71586</t>
  </si>
  <si>
    <t>Wiertło SDS plus X5 20x450mm STALCO PERFECT S-71586</t>
  </si>
  <si>
    <t>https://stalco.pl/media/cennik/mini/5901466130254.jpg</t>
  </si>
  <si>
    <t>S-71588</t>
  </si>
  <si>
    <t>Wiertło SDS plus X5 22x250mm STALCO PERFECT S-71588</t>
  </si>
  <si>
    <t>https://stalco.pl/media/cennik/mini/5901466130261.jpg</t>
  </si>
  <si>
    <t>S-71590</t>
  </si>
  <si>
    <t>Wiertło SDS plus X5 22x450mm STALCO PERFECT S-71590</t>
  </si>
  <si>
    <t>https://stalco.pl/media/cennik/mini/5901466130278.jpg</t>
  </si>
  <si>
    <t>S-71592</t>
  </si>
  <si>
    <t>Wiertło SDS plus X5 24x250mm STALCO PERFECT S-71592</t>
  </si>
  <si>
    <t>https://stalco.pl/media/cennik/mini/5901466130285.jpg</t>
  </si>
  <si>
    <t>S-71594</t>
  </si>
  <si>
    <t>Wiertło SDS plus X5 24x450mm STALCO PERFECT S-71594</t>
  </si>
  <si>
    <t>https://stalco.pl/media/cennik/mini/5901466130292.jpg</t>
  </si>
  <si>
    <t>S-71596</t>
  </si>
  <si>
    <t>Wiertło SDS plus X5 25x250mm STALCO PERFECT S-71596</t>
  </si>
  <si>
    <t>https://stalco.pl/media/cennik/mini/5901466130308.jpg</t>
  </si>
  <si>
    <t>S-71598</t>
  </si>
  <si>
    <t>Wiertło SDS plus X5 25x450mm STALCO PERFECT S-71598</t>
  </si>
  <si>
    <t>https://stalco.pl/media/cennik/mini/5901466130315.jpg</t>
  </si>
  <si>
    <t>S-71502</t>
  </si>
  <si>
    <t>Wiertło SDS plus X5 5x115mm STALCO PERFECT S-71502</t>
  </si>
  <si>
    <t>https://stalco.pl/media/cennik/mini/5901466130322.jpg</t>
  </si>
  <si>
    <t>S-71504</t>
  </si>
  <si>
    <t>Wiertło SDS plus X5 5.5x110mm STALCO PERFECT S-71504</t>
  </si>
  <si>
    <t>https://stalco.pl/media/cennik/mini/5901466130339.jpg</t>
  </si>
  <si>
    <t>S-71505</t>
  </si>
  <si>
    <t>Wiertło SDS plus X5 5.5x160mm STALCO PERFECT S-71505</t>
  </si>
  <si>
    <t>https://stalco.pl/media/cennik/mini/5901466130346.jpg</t>
  </si>
  <si>
    <t>S-71507</t>
  </si>
  <si>
    <t>Wiertło SDS plus X5 6x110mm STALCO PERFECT S-71507</t>
  </si>
  <si>
    <t>https://stalco.pl/media/cennik/mini/5901466130353.jpg</t>
  </si>
  <si>
    <t>S-71513</t>
  </si>
  <si>
    <t>Wiertło SDS plus X5 6x310mm STALCO PERFECT S-71513</t>
  </si>
  <si>
    <t>https://stalco.pl/media/cennik/mini/5901466130360.jpg</t>
  </si>
  <si>
    <t>S-71514</t>
  </si>
  <si>
    <t>Wiertło SDS plus X5 6.5x165mm STALCO PERFECT S-71514</t>
  </si>
  <si>
    <t>https://stalco.pl/media/cennik/mini/5901466130377.jpg</t>
  </si>
  <si>
    <t>S-71516</t>
  </si>
  <si>
    <t>Wiertło SDS plus X5 6.5x210mm STALCO PERFECT S-71516</t>
  </si>
  <si>
    <t>https://stalco.pl/media/cennik/mini/5901466130384.jpg</t>
  </si>
  <si>
    <t>S-71517</t>
  </si>
  <si>
    <t>Wiertło SDS plus X5 6.5x265mm STALCO PERFECT S-71517</t>
  </si>
  <si>
    <t>https://stalco.pl/media/cennik/mini/5901466130391.jpg</t>
  </si>
  <si>
    <t>S-71519</t>
  </si>
  <si>
    <t>Wiertło SDS plus X5 6.5x315mm STALCO PERFECT S-71519</t>
  </si>
  <si>
    <t>https://stalco.pl/media/cennik/mini/5901466130407.jpg</t>
  </si>
  <si>
    <t>S-71520</t>
  </si>
  <si>
    <t>Wiertło SDS plus X5 7x115mm STALCO PERFECT S-71520</t>
  </si>
  <si>
    <t>https://stalco.pl/media/cennik/mini/5901466130414.jpg</t>
  </si>
  <si>
    <t>S-71522</t>
  </si>
  <si>
    <t>Wiertło SDS plus X5 8x110mm STALCO PERFECT S-71522</t>
  </si>
  <si>
    <t>https://stalco.pl/media/cennik/mini/5901466130421.jpg</t>
  </si>
  <si>
    <t>S-71525</t>
  </si>
  <si>
    <t>Wiertło SDS plus X5 8x315mm STALCO PERFECT S-71525</t>
  </si>
  <si>
    <t>https://stalco.pl/media/cennik/mini/5901466130438.jpg</t>
  </si>
  <si>
    <t>S-71526</t>
  </si>
  <si>
    <t>Wiertło SDS plus X5 8x460mm STALCO PERFECT S-71526</t>
  </si>
  <si>
    <t>https://stalco.pl/media/cennik/mini/5901466130445.jpg</t>
  </si>
  <si>
    <t>Wiertło SDS plus V3 10x110mm STALCO PERFECT S-71101</t>
  </si>
  <si>
    <t>https://stalco.pl/media/cennik/mini/5901466130452.jpg</t>
  </si>
  <si>
    <t>Wiertło SDS plus V3 14x450mm STALCO PERFECT S-71146</t>
  </si>
  <si>
    <t>https://stalco.pl/media/cennik/mini/5901466130469.jpg</t>
  </si>
  <si>
    <t>Wiertło SDS plus V3 14x600mm STALCO PERFECT S-71147</t>
  </si>
  <si>
    <t>https://stalco.pl/media/cennik/mini/5901466130476.jpg</t>
  </si>
  <si>
    <t>S-71148</t>
  </si>
  <si>
    <t>Wiertło SDS plus V3 14x1000mm STALCO PERFECT S-71148</t>
  </si>
  <si>
    <t>https://stalco.pl/media/cennik/mini/5901466130483.jpg</t>
  </si>
  <si>
    <t>S-71152</t>
  </si>
  <si>
    <t>Wiertło SDS plus V3 15x210mm STALCO PERFECT S-71152</t>
  </si>
  <si>
    <t>https://stalco.pl/media/cennik/mini/5901466130490.jpg</t>
  </si>
  <si>
    <t>Wiertło SDS plus V3 16x260mm STALCO PERFECT S-71162</t>
  </si>
  <si>
    <t>https://stalco.pl/media/cennik/mini/5901466130506.jpg</t>
  </si>
  <si>
    <t>Wiertło SDS plus V3 16x1000mm STALCO PERFECT S-71168</t>
  </si>
  <si>
    <t>https://stalco.pl/media/cennik/mini/5901466130513.jpg</t>
  </si>
  <si>
    <t>Wiertło SDS plus V3 18x600mm STALCO PERFECT S-71184</t>
  </si>
  <si>
    <t>https://stalco.pl/media/cennik/mini/5901466130520.jpg</t>
  </si>
  <si>
    <t>S-71186</t>
  </si>
  <si>
    <t>Wiertło SDS plus V3 18x1000mm STALCO PERFECT S-71186</t>
  </si>
  <si>
    <t>https://stalco.pl/media/cennik/mini/5901466130537.jpg</t>
  </si>
  <si>
    <t>Wiertło SDS plus V3 22x450mm STALCO PERFECT S-71206</t>
  </si>
  <si>
    <t>https://stalco.pl/media/cennik/mini/5901466130544.jpg</t>
  </si>
  <si>
    <t>Wiertło SDS plus V3 24x450mm STALCO PERFECT S-71207</t>
  </si>
  <si>
    <t>https://stalco.pl/media/cennik/mini/5901466130551.jpg</t>
  </si>
  <si>
    <t>Wiertło SDS plus V3 25x450mm STALCO PERFECT S-71208</t>
  </si>
  <si>
    <t>https://stalco.pl/media/cennik/mini/5901466130568.jpg</t>
  </si>
  <si>
    <t>Wiertło SDS plus V3 26x450mm STALCO PERFECT S-71209</t>
  </si>
  <si>
    <t>https://stalco.pl/media/cennik/mini/5901466130575.jpg</t>
  </si>
  <si>
    <t>Wiertło SDS plus V3 5x210mm STALCO PERFECT S-71053</t>
  </si>
  <si>
    <t>https://stalco.pl/media/cennik/mini/5901466130582.jpg</t>
  </si>
  <si>
    <t>S-71054</t>
  </si>
  <si>
    <t>Wiertło SDS plus V3 5x260mm STALCO PERFECT S-71054</t>
  </si>
  <si>
    <t>https://stalco.pl/media/cennik/mini/5901466130599.jpg</t>
  </si>
  <si>
    <t>Wiertło SDS plus V3 5x310mm STALCO PERFECT S-71056</t>
  </si>
  <si>
    <t>https://stalco.pl/media/cennik/mini/5901466130605.jpg</t>
  </si>
  <si>
    <t>Wiertło SDS plus V3 5.5x110mm STALCO PERFECT S-71055</t>
  </si>
  <si>
    <t>https://stalco.pl/media/cennik/mini/5901466130612.jpg</t>
  </si>
  <si>
    <t>S-71057</t>
  </si>
  <si>
    <t>Wiertło SDS plus V3 5.5x160mm STALCO PERFECT S-71057</t>
  </si>
  <si>
    <t>https://stalco.pl/media/cennik/mini/5901466130629.jpg</t>
  </si>
  <si>
    <t>S-71058</t>
  </si>
  <si>
    <t>Wiertło SDS plus V3 5.5x210mm STALCO PERFECT S-71058</t>
  </si>
  <si>
    <t>https://stalco.pl/media/cennik/mini/5901466130636.jpg</t>
  </si>
  <si>
    <t>S-71059</t>
  </si>
  <si>
    <t>Wiertło SDS plus V3 5.5x260mm STALCO PERFECT S-71059</t>
  </si>
  <si>
    <t>https://stalco.pl/media/cennik/mini/5901466130643.jpg</t>
  </si>
  <si>
    <t>Wiertło SDS plus V3 5.5x310mm STALCO PERFECT S-71060</t>
  </si>
  <si>
    <t>https://stalco.pl/media/cennik/mini/5901466130650.jpg</t>
  </si>
  <si>
    <t>Wiertło SDS plus V3 6x460mm STALCO PERFECT S-71065</t>
  </si>
  <si>
    <t>https://stalco.pl/media/cennik/mini/5901466130667.jpg</t>
  </si>
  <si>
    <t>Wiertło SDS plus V3 6.5x160mm STALCO PERFECT S-71067</t>
  </si>
  <si>
    <t>https://stalco.pl/media/cennik/mini/5901466130674.jpg</t>
  </si>
  <si>
    <t>Wiertło SDS plus V3 6.5x210mm STALCO PERFECT S-71068</t>
  </si>
  <si>
    <t>https://stalco.pl/media/cennik/mini/5901466130681.jpg</t>
  </si>
  <si>
    <t>Wiertło SDS plus V3 6.5x260mm STALCO PERFECT S-71069</t>
  </si>
  <si>
    <t>https://stalco.pl/media/cennik/mini/5901466130698.jpg</t>
  </si>
  <si>
    <t>Wiertło SDS plus V3 6.5x310mm STALCO PERFECT S-71070</t>
  </si>
  <si>
    <t>https://stalco.pl/media/cennik/mini/5901466130704.jpg</t>
  </si>
  <si>
    <t>Wiertło SDS plus V3 7x110mm STALCO PERFECT S-71071</t>
  </si>
  <si>
    <t>https://stalco.pl/media/cennik/mini/5901466130711.jpg</t>
  </si>
  <si>
    <t>Wiertło SDS plus V3 9x160mm STALCO PERFECT S-71091</t>
  </si>
  <si>
    <t>https://stalco.pl/media/cennik/mini/5901466130728.jpg</t>
  </si>
  <si>
    <t>S-71421</t>
  </si>
  <si>
    <t>Wiertło udarowe SDS max X5 20x920mm STALCO PERFECT S-71421</t>
  </si>
  <si>
    <t>https://stalco.pl/media/cennik/mini/5901466130735.jpg</t>
  </si>
  <si>
    <t>S-71427</t>
  </si>
  <si>
    <t>Wiertło udarowe SDS max X5 22x920mm STALCO PERFECT S-71427</t>
  </si>
  <si>
    <t>https://stalco.pl/media/cennik/mini/5901466130742.jpg</t>
  </si>
  <si>
    <t>S-71433</t>
  </si>
  <si>
    <t>Wiertło udarowe SDS max X5 25x920mm STALCO PERFECT S-71433</t>
  </si>
  <si>
    <t>https://stalco.pl/media/cennik/mini/5901466130759.jpg</t>
  </si>
  <si>
    <t>S-71435</t>
  </si>
  <si>
    <t>Wiertło udarowe SDS max X5 26X520mm STALCO PERFECT S-71435</t>
  </si>
  <si>
    <t>https://stalco.pl/media/cennik/mini/5901466130766.jpg</t>
  </si>
  <si>
    <t>S-71437</t>
  </si>
  <si>
    <t>Wiertło udarowe SDS max X5 28x670mm STALCO PERFECT S-71437</t>
  </si>
  <si>
    <t>https://stalco.pl/media/cennik/mini/5901466130773.jpg</t>
  </si>
  <si>
    <t>S-71445</t>
  </si>
  <si>
    <t>Wiertło udarowe SDS max X5 32x920mm STALCO PERFECT S-71445</t>
  </si>
  <si>
    <t>https://stalco.pl/media/cennik/mini/5901466130780.jpg</t>
  </si>
  <si>
    <t>S-71446</t>
  </si>
  <si>
    <t>Wiertło udarowe SDS max X5 35x370mm STALCO PERFECT S-71446</t>
  </si>
  <si>
    <t>https://stalco.pl/media/cennik/mini/5901466130797.jpg</t>
  </si>
  <si>
    <t>S-71449</t>
  </si>
  <si>
    <t>Wiertło udarowe SDS max X5 35x670mm STALCO PERFECT S-71449</t>
  </si>
  <si>
    <t>https://stalco.pl/media/cennik/mini/5901466130803.jpg</t>
  </si>
  <si>
    <t>S-71450</t>
  </si>
  <si>
    <t>Wiertło udarowe SDS max X5 38x370mm STALCO PERFECT S-71450</t>
  </si>
  <si>
    <t>https://stalco.pl/media/cennik/mini/5901466130810.jpg</t>
  </si>
  <si>
    <t>S-71451</t>
  </si>
  <si>
    <t>Wiertło udarowe SDS max X5 38X570mm STALCO PERFECT S-71451</t>
  </si>
  <si>
    <t>https://stalco.pl/media/cennik/mini/5901466130827.jpg</t>
  </si>
  <si>
    <t>S-71453</t>
  </si>
  <si>
    <t>Wiertło udarowe SDS max X5 40x920mm STALCO PERFECT S-71453</t>
  </si>
  <si>
    <t>https://stalco.pl/media/cennik/mini/5901466130834.jpg</t>
  </si>
  <si>
    <t>S-71454</t>
  </si>
  <si>
    <t>Wiertło udarowe SDS max X5 45X570mm STALCO PERFECT S-71454</t>
  </si>
  <si>
    <t>https://stalco.pl/media/cennik/mini/5901466130841.jpg</t>
  </si>
  <si>
    <t>S-71455</t>
  </si>
  <si>
    <t>Wiertło udarowe SDS max X5 52X570mm STALCO PERFECT S-71455</t>
  </si>
  <si>
    <t>https://stalco.pl/media/cennik/mini/5901466130858.jpg</t>
  </si>
  <si>
    <t>S-71404</t>
  </si>
  <si>
    <t>Wiertło udarowe SDS max X5 12X540mm STALCO PERFECT S-71404</t>
  </si>
  <si>
    <t>https://stalco.pl/media/cennik/mini/5901466130865.jpg</t>
  </si>
  <si>
    <t>S-71409</t>
  </si>
  <si>
    <t>Wiertło udarowe SDS max X5 12x740mm STALCO PERFECT S-71409</t>
  </si>
  <si>
    <t>https://stalco.pl/media/cennik/mini/5901466130872.jpg</t>
  </si>
  <si>
    <t>S091044030</t>
  </si>
  <si>
    <t>Kamizelka ocieplana męska RONIN granatowy 3XL STALCO S091044030</t>
  </si>
  <si>
    <t>https://stalco.pl/media/cennik/mini/5901466130889.jpg</t>
  </si>
  <si>
    <t>S-44529</t>
  </si>
  <si>
    <t>Bluza polarowa damska BECKY granatowy XS STALCO S-44529</t>
  </si>
  <si>
    <t>https://stalco.pl/media/cennik/mini/5901466130926.jpg</t>
  </si>
  <si>
    <t>S-44531</t>
  </si>
  <si>
    <t>Bluza polarowa damska BECKY granatowy S STALCO S-44531</t>
  </si>
  <si>
    <t>https://stalco.pl/media/cennik/mini/5901466130933.jpg</t>
  </si>
  <si>
    <t>S-44533</t>
  </si>
  <si>
    <t>Bluza polarowa damska BECKY granatowy M STALCO S-44533</t>
  </si>
  <si>
    <t>https://stalco.pl/media/cennik/mini/5901466130940.jpg</t>
  </si>
  <si>
    <t>S-44535</t>
  </si>
  <si>
    <t>Bluza polarowa damska BECKY granatowy L STALCO S-44535</t>
  </si>
  <si>
    <t>https://stalco.pl/media/cennik/mini/5901466130957.jpg</t>
  </si>
  <si>
    <t>S-44537</t>
  </si>
  <si>
    <t>Bluza polarowa damska BECKY granatowy XL STALCO S-44537</t>
  </si>
  <si>
    <t>https://stalco.pl/media/cennik/mini/5901466130964.jpg</t>
  </si>
  <si>
    <t>S-44539</t>
  </si>
  <si>
    <t>Bluza polarowa damska BECKY granatowy 2XL STALCO S-44539</t>
  </si>
  <si>
    <t>https://stalco.pl/media/cennik/mini/5901466130971.jpg</t>
  </si>
  <si>
    <t>S-44541</t>
  </si>
  <si>
    <t>Bluza polarowa męska BARRY granatowy S STALCO S-44541</t>
  </si>
  <si>
    <t>https://stalco.pl/media/cennik/mini/5901466130988.jpg</t>
  </si>
  <si>
    <t>S-44543</t>
  </si>
  <si>
    <t>Bluza polarowa męska BARRY granatowy M STALCO S-44543</t>
  </si>
  <si>
    <t>https://stalco.pl/media/cennik/mini/5901466130995.jpg</t>
  </si>
  <si>
    <t>S-44545</t>
  </si>
  <si>
    <t>Bluza polarowa męska BARRY granatowy L STALCO S-44545</t>
  </si>
  <si>
    <t>https://stalco.pl/media/cennik/mini/5901466131008.jpg</t>
  </si>
  <si>
    <t>S-44547</t>
  </si>
  <si>
    <t>Bluza polarowa męska BARRY granatowy XL STALCO S-44547</t>
  </si>
  <si>
    <t>https://stalco.pl/media/cennik/mini/5901466131015.jpg</t>
  </si>
  <si>
    <t>S-44549</t>
  </si>
  <si>
    <t>Bluza polarowa męska BARRY granatowy 2XL STALCO S-44549</t>
  </si>
  <si>
    <t>https://stalco.pl/media/cennik/mini/5901466131022.jpg</t>
  </si>
  <si>
    <t>S-44551</t>
  </si>
  <si>
    <t>Bluza polarowa męska BARRY granatowy 3XL STALCO S-44551</t>
  </si>
  <si>
    <t>https://stalco.pl/media/cennik/mini/5901466131039.jpg</t>
  </si>
  <si>
    <t>S-44553</t>
  </si>
  <si>
    <t>Bluza polarowa męska BARRY szary S STALCO S-44553</t>
  </si>
  <si>
    <t>https://stalco.pl/media/cennik/mini/5901466131046.jpg</t>
  </si>
  <si>
    <t>S-44555</t>
  </si>
  <si>
    <t>Bluza polarowa męska BARRY szary M STALCO S-44555</t>
  </si>
  <si>
    <t>https://stalco.pl/media/cennik/mini/5901466131053.jpg</t>
  </si>
  <si>
    <t>S-44557</t>
  </si>
  <si>
    <t>Bluza polarowa męska BARRY szary L STALCO S-44557</t>
  </si>
  <si>
    <t>https://stalco.pl/media/cennik/mini/5901466131060.jpg</t>
  </si>
  <si>
    <t>S-44559</t>
  </si>
  <si>
    <t>Bluza polarowa męska BARRY szary XL STALCO S-44559</t>
  </si>
  <si>
    <t>https://stalco.pl/media/cennik/mini/5901466131077.jpg</t>
  </si>
  <si>
    <t>S-44561</t>
  </si>
  <si>
    <t>Bluza polarowa męska BARRY szary 2XL STALCO S-44561</t>
  </si>
  <si>
    <t>https://stalco.pl/media/cennik/mini/5901466131084.jpg</t>
  </si>
  <si>
    <t>S-44563</t>
  </si>
  <si>
    <t>Bluza polarowa męska BARRY szary 3XL STALCO S-44563</t>
  </si>
  <si>
    <t>https://stalco.pl/media/cennik/mini/5901466131091.jpg</t>
  </si>
  <si>
    <t>S-47350</t>
  </si>
  <si>
    <t>Rękawice bawełniano-poliestrowe S-ECODRAG 11” STALCO S-47350</t>
  </si>
  <si>
    <t>https://stalco.pl/media/cennik/mini/5901466131107.jpg</t>
  </si>
  <si>
    <t>S-44216</t>
  </si>
  <si>
    <t>Nakolanniki piankowe EVA STALCO S-44216</t>
  </si>
  <si>
    <t>https://stalco.pl/media/cennik/mini/5901466131114.jpg</t>
  </si>
  <si>
    <t>S-44565</t>
  </si>
  <si>
    <t>Kurtka przeciwdeszczowa ROXY granatowy S STALCO S-44565</t>
  </si>
  <si>
    <t>https://stalco.pl/media/cennik/mini/5901466131121.jpg</t>
  </si>
  <si>
    <t>S-44567</t>
  </si>
  <si>
    <t>Kurtka przeciwdeszczowa ROXY granatowy M STALCO S-44567</t>
  </si>
  <si>
    <t>https://stalco.pl/media/cennik/mini/5901466131138.jpg</t>
  </si>
  <si>
    <t>S-44569</t>
  </si>
  <si>
    <t>Kurtka przeciwdeszczowa ROXY granatowy L STALCO S-44569</t>
  </si>
  <si>
    <t>https://stalco.pl/media/cennik/mini/5901466131145.jpg</t>
  </si>
  <si>
    <t>S-44571</t>
  </si>
  <si>
    <t>Kurtka przeciwdeszczowa ROXY granatowy XL STALCO S-44571</t>
  </si>
  <si>
    <t>https://stalco.pl/media/cennik/mini/5901466131152.jpg</t>
  </si>
  <si>
    <t>S-44573</t>
  </si>
  <si>
    <t>Kurtka przeciwdeszczowa ROXY granatowy 2XL STALCO S-44573</t>
  </si>
  <si>
    <t>https://stalco.pl/media/cennik/mini/5901466131169.jpg</t>
  </si>
  <si>
    <t>S-44575</t>
  </si>
  <si>
    <t>Kurtka przeciwdeszczowa ROXY granatowy 3XL STALCO S-44575</t>
  </si>
  <si>
    <t>https://stalco.pl/media/cennik/mini/5901466131176.jpg</t>
  </si>
  <si>
    <t>S-44186</t>
  </si>
  <si>
    <t>Kurtka ocieplana ostrzegawcza męska FLASH żółty 3XL STALCO S-44186</t>
  </si>
  <si>
    <t>https://stalco.pl/media/cennik/mini/5901466131183.jpg</t>
  </si>
  <si>
    <t>S090178901</t>
  </si>
  <si>
    <t>Spodnie robocze DURA TWILL szary M STALCO PERFECT S090178901</t>
  </si>
  <si>
    <t>https://stalco.pl/media/cennik/mini/5901466131190.jpg</t>
  </si>
  <si>
    <t>S090178903</t>
  </si>
  <si>
    <t>Spodnie robocze DURA TWILL szary L STALCO PERFECT S090178903</t>
  </si>
  <si>
    <t>https://stalco.pl/media/cennik/mini/5901466131206.jpg</t>
  </si>
  <si>
    <t>S090178905</t>
  </si>
  <si>
    <t>Spodnie robocze DURA TWILL szary XL STALCO PERFECT S090178905</t>
  </si>
  <si>
    <t>https://stalco.pl/media/cennik/mini/5901466131213.jpg</t>
  </si>
  <si>
    <t>S090178907</t>
  </si>
  <si>
    <t>Spodnie robocze DURA TWILL szary 2XL STALCO PERFECT S090178907</t>
  </si>
  <si>
    <t>https://stalco.pl/media/cennik/mini/5901466131220.jpg</t>
  </si>
  <si>
    <t>S090178909</t>
  </si>
  <si>
    <t>Spodnie robocze DURA TWILL szary 3XL STALCO PERFECT S090178909</t>
  </si>
  <si>
    <t>https://stalco.pl/media/cennik/mini/5901466131237.jpg</t>
  </si>
  <si>
    <t>https://stalco.pl/media/cennik/mini/5901466131244.jpg</t>
  </si>
  <si>
    <t>https://stalco.pl/media/cennik/mini/5901466131251.jpg</t>
  </si>
  <si>
    <t>https://stalco.pl/media/cennik/mini/5901466131268.jpg</t>
  </si>
  <si>
    <t>https://stalco.pl/media/cennik/mini/5901466131275.jpg</t>
  </si>
  <si>
    <t>https://stalco.pl/media/cennik/mini/5901466131282.jpg</t>
  </si>
  <si>
    <t>S090178921</t>
  </si>
  <si>
    <t>Spodnie robocze CANVAS czarny  S STALCO PERFECT S090178921</t>
  </si>
  <si>
    <t>https://stalco.pl/media/cennik/mini/5901466131299.jpg</t>
  </si>
  <si>
    <t>S090178923</t>
  </si>
  <si>
    <t>Spodnie robocze CANVAS czarny  M STALCO PERFECT S090178923</t>
  </si>
  <si>
    <t>https://stalco.pl/media/cennik/mini/5901466131305.jpg</t>
  </si>
  <si>
    <t>S090178925</t>
  </si>
  <si>
    <t>Spodnie robocze CANVAS czarny L STALCO PERFECT S090178925</t>
  </si>
  <si>
    <t>https://stalco.pl/media/cennik/mini/5901466131312.jpg</t>
  </si>
  <si>
    <t>S090178927</t>
  </si>
  <si>
    <t>Spodnie robocze CANVAS czarny  XL STALCO PERFECT S090178927</t>
  </si>
  <si>
    <t>https://stalco.pl/media/cennik/mini/5901466131329.jpg</t>
  </si>
  <si>
    <t>S090178929</t>
  </si>
  <si>
    <t>Spodnie robocze CANVAS czarny  2XL STALCO PERFECT S090178929</t>
  </si>
  <si>
    <t>https://stalco.pl/media/cennik/mini/5901466131336.jpg</t>
  </si>
  <si>
    <t>S-78230</t>
  </si>
  <si>
    <t>Trzewik skórzany EXTREME S3S roz.40 STALCO PERFECT S-78230</t>
  </si>
  <si>
    <t>https://stalco.pl/media/cennik/mini/5901466131350.jpg</t>
  </si>
  <si>
    <t>S-78242</t>
  </si>
  <si>
    <t>Trzewik skórzany HONEY HIGH S3 roz.40 STALCO PERFECT S-78242</t>
  </si>
  <si>
    <t>https://stalco.pl/media/cennik/mini/5901466131367.jpg</t>
  </si>
  <si>
    <t>S-78254</t>
  </si>
  <si>
    <t>Półbut skórzany HONEY LOW S3 roz.40 STALCO PERFECT S-78254</t>
  </si>
  <si>
    <t>https://stalco.pl/media/cennik/mini/5901466131374.jpg</t>
  </si>
  <si>
    <t>S-78879</t>
  </si>
  <si>
    <t>Bluza polarowa męska OXFORD czarny S STALCO PERFECT S-78879</t>
  </si>
  <si>
    <t>https://stalco.pl/media/cennik/mini/5901466131428.jpg</t>
  </si>
  <si>
    <t>S-78881</t>
  </si>
  <si>
    <t>Bluza polarowa męska OXFORD czarny M STALCO PERFECT S-78881</t>
  </si>
  <si>
    <t>https://stalco.pl/media/cennik/mini/5901466131435.jpg</t>
  </si>
  <si>
    <t>S-78883</t>
  </si>
  <si>
    <t>Bluza polarowa męska OXFORD czarny L STALCO PERFECT S-78883</t>
  </si>
  <si>
    <t>https://stalco.pl/media/cennik/mini/5901466131442.jpg</t>
  </si>
  <si>
    <t>S-78885</t>
  </si>
  <si>
    <t>Bluza polarowa męska OXFORD czarny XL STALCO PERFECT S-78885</t>
  </si>
  <si>
    <t>https://stalco.pl/media/cennik/mini/5901466131459.jpg</t>
  </si>
  <si>
    <t>S-78887</t>
  </si>
  <si>
    <t>Bluza polarowa męska OXFORD czarny 2XL STALCO PERFECT S-78887</t>
  </si>
  <si>
    <t>https://stalco.pl/media/cennik/mini/5901466131466.jpg</t>
  </si>
  <si>
    <t>S-78889</t>
  </si>
  <si>
    <t>Bluza polarowa męska OXFORD czarny 3XL STALCO PERFECT S-78889</t>
  </si>
  <si>
    <t>https://stalco.pl/media/cennik/mini/5901466131473.jpg</t>
  </si>
  <si>
    <t>S-78891</t>
  </si>
  <si>
    <t>Bluza męska LUCIUS granatowy S STALCO PERFECT S-78891</t>
  </si>
  <si>
    <t>https://stalco.pl/media/cennik/mini/5901466131480.jpg</t>
  </si>
  <si>
    <t>S-78893</t>
  </si>
  <si>
    <t>Bluza męska LUCIUS granatowy M STALCO PERFECT S-78893</t>
  </si>
  <si>
    <t>https://stalco.pl/media/cennik/mini/5901466131497.jpg</t>
  </si>
  <si>
    <t>S-78895</t>
  </si>
  <si>
    <t>Bluza męska LUCIUS granatowy L STALCO PERFECT S-78895</t>
  </si>
  <si>
    <t>https://stalco.pl/media/cennik/mini/5901466131503.jpg</t>
  </si>
  <si>
    <t>S-78897</t>
  </si>
  <si>
    <t>Bluza męska LUCIUS granatowy XL STALCO PERFECT S-78897</t>
  </si>
  <si>
    <t>https://stalco.pl/media/cennik/mini/5901466131510.jpg</t>
  </si>
  <si>
    <t>S-78899</t>
  </si>
  <si>
    <t>Bluza męska LUCIUS granatowy 2XL STALCO PERFECT S-78899</t>
  </si>
  <si>
    <t>https://stalco.pl/media/cennik/mini/5901466131527.jpg</t>
  </si>
  <si>
    <t>S-78309</t>
  </si>
  <si>
    <t>Kurtka męska ROBIN czarny 3XL STALCO PERFECT S-78309</t>
  </si>
  <si>
    <t>https://stalco.pl/media/cennik/mini/5901466131541.jpg</t>
  </si>
  <si>
    <t>S-78815</t>
  </si>
  <si>
    <t>Kurtka wiatrówka damska SLICE W granatowy XS STALCO PERFECT S-78815</t>
  </si>
  <si>
    <t>https://stalco.pl/media/cennik/mini/5901466131558.jpg</t>
  </si>
  <si>
    <t>S-78817</t>
  </si>
  <si>
    <t>Kurtka wiatrówka damska SLICE W granatowy S STALCO PERFECT S-78817</t>
  </si>
  <si>
    <t>https://stalco.pl/media/cennik/mini/5901466131565.jpg</t>
  </si>
  <si>
    <t>S-78819</t>
  </si>
  <si>
    <t>Kurtka wiatrówka damska SLICE W granatowy M STALCO PERFECT S-78819</t>
  </si>
  <si>
    <t>https://stalco.pl/media/cennik/mini/5901466131572.jpg</t>
  </si>
  <si>
    <t>S-78821</t>
  </si>
  <si>
    <t>Kurtka wiatrówka damska SLICE W granatowy L STALCO PERFECT S-78821</t>
  </si>
  <si>
    <t>https://stalco.pl/media/cennik/mini/5901466131589.jpg</t>
  </si>
  <si>
    <t>S-78823</t>
  </si>
  <si>
    <t>Kurtka wiatrówka damska SLICE W granatowy XL STALCO PERFECT S-78823</t>
  </si>
  <si>
    <t>https://stalco.pl/media/cennik/mini/5901466131596.jpg</t>
  </si>
  <si>
    <t>S-78825</t>
  </si>
  <si>
    <t>Kurtka wiatrówka damska SLICE W granatowy 2XL STALCO PERFECT S-78825</t>
  </si>
  <si>
    <t>https://stalco.pl/media/cennik/mini/5901466131602.jpg</t>
  </si>
  <si>
    <t>S-78827</t>
  </si>
  <si>
    <t>Kurtka wiatrówka męska SLICE M granatowy S STALCO PERFECT S-78827</t>
  </si>
  <si>
    <t>https://stalco.pl/media/cennik/mini/5901466131619.jpg</t>
  </si>
  <si>
    <t>S-78829</t>
  </si>
  <si>
    <t>Kurtka wiatrówka męska SLICE M granatowy M STALCO PERFECT S-78829</t>
  </si>
  <si>
    <t>https://stalco.pl/media/cennik/mini/5901466131626.jpg</t>
  </si>
  <si>
    <t>S-78831</t>
  </si>
  <si>
    <t>Kurtka trekkingowa męska SLICE M granatowy L STALCO PERFECT S-78831</t>
  </si>
  <si>
    <t>https://stalco.pl/media/cennik/mini/5901466131633.jpg</t>
  </si>
  <si>
    <t>S-78833</t>
  </si>
  <si>
    <t>Kurtka wiatrówka męska SLICE M granatowy XL STALCO PERFECT S-78833</t>
  </si>
  <si>
    <t>https://stalco.pl/media/cennik/mini/5901466131640.jpg</t>
  </si>
  <si>
    <t>S-78835</t>
  </si>
  <si>
    <t>Kurtka wiatrówka męska SLICE M granatowy 2XL STALCO PERFECT S-78835</t>
  </si>
  <si>
    <t>https://stalco.pl/media/cennik/mini/5901466131657.jpg</t>
  </si>
  <si>
    <t>S-78837</t>
  </si>
  <si>
    <t>Bluza softshell damska AUGUST W czarny XS STALCO PERFECT S-78837</t>
  </si>
  <si>
    <t>https://stalco.pl/media/cennik/mini/5901466131664.jpg</t>
  </si>
  <si>
    <t>S-78839</t>
  </si>
  <si>
    <t>Bluza softshell damska AUGUST W czarny S STALCO PERFECT S-78839</t>
  </si>
  <si>
    <t>https://stalco.pl/media/cennik/mini/5901466131671.jpg</t>
  </si>
  <si>
    <t>S-78841</t>
  </si>
  <si>
    <t>Bluza softshell damska AUGUST W czarny M STALCO PERFECT S-78841</t>
  </si>
  <si>
    <t>https://stalco.pl/media/cennik/mini/5901466131688.jpg</t>
  </si>
  <si>
    <t>S-78843</t>
  </si>
  <si>
    <t>Bluza softshell damska AUGUST W czarny L STALCO PERFECT S-78843</t>
  </si>
  <si>
    <t>https://stalco.pl/media/cennik/mini/5901466131695.jpg</t>
  </si>
  <si>
    <t>S-78845</t>
  </si>
  <si>
    <t>Bluza softshell damska AUGUST W czarny XL STALCO PERFECT S-78845</t>
  </si>
  <si>
    <t>https://stalco.pl/media/cennik/mini/5901466131701.jpg</t>
  </si>
  <si>
    <t>S-78847</t>
  </si>
  <si>
    <t>Bluza softshell damska AUGUST W czarny 2XL STALCO PERFECT S-78847</t>
  </si>
  <si>
    <t>https://stalco.pl/media/cennik/mini/5901466131718.jpg</t>
  </si>
  <si>
    <t>S-44092</t>
  </si>
  <si>
    <t>Kurtka ocieplana ostrzegawcza męska PILOT HI-VIS pomarańczowy 3XL STALCO S-44092</t>
  </si>
  <si>
    <t>https://stalco.pl/media/cennik/mini/5901466131848.jpg</t>
  </si>
  <si>
    <t>S-47339</t>
  </si>
  <si>
    <t>Rękawice poliestrowe S-LATEX R 6” STALCO S-47339</t>
  </si>
  <si>
    <t>https://stalco.pl/media/cennik/mini/5901466131862.jpg</t>
  </si>
  <si>
    <t>S-47340</t>
  </si>
  <si>
    <t>Rękawice poliestrowe S-LATEX R 11” STALCO S-47340</t>
  </si>
  <si>
    <t>https://stalco.pl/media/cennik/mini/5901466131879.jpg</t>
  </si>
  <si>
    <t>S-47399</t>
  </si>
  <si>
    <t>Rękawice bawełniano-poliestrowe S-MEDIUMDRAG 9” STALCO S-47399</t>
  </si>
  <si>
    <t>https://stalco.pl/media/cennik/mini/5901466131893.jpg</t>
  </si>
  <si>
    <t>S-47401</t>
  </si>
  <si>
    <t>Rękawice bawełniano-poliestrowe S-MEDIUMDRAG 10” STALCO S-47401</t>
  </si>
  <si>
    <t>https://stalco.pl/media/cennik/mini/5901466131909.jpg</t>
  </si>
  <si>
    <t>S-47403</t>
  </si>
  <si>
    <t>Rękawice bawełniano-poliestrowe S-MEDIUMDRAG 11” STALCO S-47403</t>
  </si>
  <si>
    <t>https://stalco.pl/media/cennik/mini/5901466131916.jpg</t>
  </si>
  <si>
    <t>S-47360</t>
  </si>
  <si>
    <t>Rękawice poliestrowe S-NITRI 7” STALCO S-47360</t>
  </si>
  <si>
    <t>https://stalco.pl/media/cennik/mini/5901466131923.jpg</t>
  </si>
  <si>
    <t>S-47374</t>
  </si>
  <si>
    <t>Rękawice poliestrowe S-POLI W 7” STALCO S-47374</t>
  </si>
  <si>
    <t>https://stalco.pl/media/cennik/mini/5901466131930.jpg</t>
  </si>
  <si>
    <t>S-47376</t>
  </si>
  <si>
    <t>Rękawice poliestrowe S-POLI W 8” STALCO S-47376</t>
  </si>
  <si>
    <t>https://stalco.pl/media/cennik/mini/5901466131947.jpg</t>
  </si>
  <si>
    <t>S090178900</t>
  </si>
  <si>
    <t>Spodnie robocze DURA TWILL szary S STALCO PERFECT S090178900</t>
  </si>
  <si>
    <t>https://stalco.pl/media/cennik/mini/5901466132005.jpg</t>
  </si>
  <si>
    <t>S-71982</t>
  </si>
  <si>
    <t>Brzeszczot do wyrzynarek - drewno 4.0x100mm uchwyt T STALCO PERFECT S-71982</t>
  </si>
  <si>
    <t>https://stalco.pl/media/cennik/mini/5901466132012.jpg</t>
  </si>
  <si>
    <t>S-71984</t>
  </si>
  <si>
    <t>Brzeszczot do wyrzynarek drewno-metal 2,4-5x132mm uchwyt T STALCO PERFECT S-71984</t>
  </si>
  <si>
    <t>https://stalco.pl/media/cennik/mini/5901466132029.jpg</t>
  </si>
  <si>
    <t>S-71986</t>
  </si>
  <si>
    <t>Brzeszczot do wyrzynarek - metal 1,2-2,6x100mm uchwyt T STALCO PERFECT S-71986</t>
  </si>
  <si>
    <t>https://stalco.pl/media/cennik/mini/5901466132036.jpg</t>
  </si>
  <si>
    <t>S-71988</t>
  </si>
  <si>
    <t>Brzeszczot do pił szablastych - metal 1,8-2,6x150mm STALCO PERFECT S-71988</t>
  </si>
  <si>
    <t>https://stalco.pl/media/cennik/mini/5901466132043.jpg</t>
  </si>
  <si>
    <t>S-71990</t>
  </si>
  <si>
    <t>Brzeszczot do pił szablastych - drewno-metal 2,0x200mm STALCO PERFECT S-71990</t>
  </si>
  <si>
    <t>https://stalco.pl/media/cennik/mini/5901466132050.jpg</t>
  </si>
  <si>
    <t>S-71992</t>
  </si>
  <si>
    <t>Brzeszczot do pił szablastych - drewno 1,5x240mm STALCO PERFECT S-71992</t>
  </si>
  <si>
    <t>https://stalco.pl/media/cennik/mini/5901466132067.jpg</t>
  </si>
  <si>
    <t>S-71994</t>
  </si>
  <si>
    <t>Brzeszczot do pił szablastych - metal 1,8-3,2x150mm STALCO PERFECT S-71994</t>
  </si>
  <si>
    <t>https://stalco.pl/media/cennik/mini/5901466132074.jpg</t>
  </si>
  <si>
    <t>S-71996</t>
  </si>
  <si>
    <t>Brzeszczot do pił szablastych - drewno-metal 4,3x150mm STALCO PERFECT S-71996</t>
  </si>
  <si>
    <t>https://stalco.pl/media/cennik/mini/5901466132081.jpg</t>
  </si>
  <si>
    <t>Rękawice poliestrowe S-LATEX R ECO 8” STALCO S093247280</t>
  </si>
  <si>
    <t>https://stalco.pl/media/cennik/mini/5901466132098.jpg</t>
  </si>
  <si>
    <t>Rękawice poliestrowe S-LATEX R ECO 9” STALCO S093247282</t>
  </si>
  <si>
    <t>https://stalco.pl/media/cennik/mini/5901466132104.jpg</t>
  </si>
  <si>
    <t>Rękawice poliestrowe S-LATEX R ECO 10” STALCO S093247284</t>
  </si>
  <si>
    <t>https://stalco.pl/media/cennik/mini/5901466132111.jpg</t>
  </si>
  <si>
    <t>S-47286</t>
  </si>
  <si>
    <t>Rękawice skórzane S-SKIN HARD W 9” STALCO S-47286</t>
  </si>
  <si>
    <t>https://stalco.pl/media/cennik/mini/5901466132128.jpg</t>
  </si>
  <si>
    <t>S-47288</t>
  </si>
  <si>
    <t>Rękawice skórzane S-SKIN HARD W 10” STALCO S-47288</t>
  </si>
  <si>
    <t>https://stalco.pl/media/cennik/mini/5901466132135.jpg</t>
  </si>
  <si>
    <t>S-47290</t>
  </si>
  <si>
    <t>Rękawice skórzane S-SKIN HARD W 11” STALCO S-47290</t>
  </si>
  <si>
    <t>https://stalco.pl/media/cennik/mini/5901466132142.jpg</t>
  </si>
  <si>
    <t>S093276311</t>
  </si>
  <si>
    <t>Rękawice poliestrowe LATEX FOAM 8” STALCO PERFECT S093276311</t>
  </si>
  <si>
    <t>https://stalco.pl/media/cennik/mini/5901466132159.jpg</t>
  </si>
  <si>
    <t>S093276313</t>
  </si>
  <si>
    <t>Rękawice poliestrowe LATEX FOAM 9” STALCO PERFECT S093276313</t>
  </si>
  <si>
    <t>https://stalco.pl/media/cennik/mini/5901466132166.jpg</t>
  </si>
  <si>
    <t>S093276315</t>
  </si>
  <si>
    <t>Rękawice poliestrowe LATEX FOAM 10” STALCO PERFECT S093276315</t>
  </si>
  <si>
    <t>https://stalco.pl/media/cennik/mini/5901466132173.jpg</t>
  </si>
  <si>
    <t>S093276317</t>
  </si>
  <si>
    <t>Rękawice nylonowe NITRILE FLEX DOTS 8” STALCO PERFECT S093276317</t>
  </si>
  <si>
    <t>https://stalco.pl/media/cennik/mini/5901466132180.jpg</t>
  </si>
  <si>
    <t>S093276319</t>
  </si>
  <si>
    <t>Rękawice nylonowe NITRILE FLEX DOTS 9” STALCO PERFECT S093276319</t>
  </si>
  <si>
    <t>https://stalco.pl/media/cennik/mini/5901466132197.jpg</t>
  </si>
  <si>
    <t>S093276321</t>
  </si>
  <si>
    <t>Rękawice nylonowe NITRILE FLEX DOTS 10” STALCO PERFECT S093276321</t>
  </si>
  <si>
    <t>https://stalco.pl/media/cennik/mini/5901466132203.jpg</t>
  </si>
  <si>
    <t>S093276323</t>
  </si>
  <si>
    <t>Rękawice nylonowe POLI H 8” STALCO PERFECT S093276323</t>
  </si>
  <si>
    <t>https://stalco.pl/media/cennik/mini/5901466132210.jpg</t>
  </si>
  <si>
    <t>S093276325</t>
  </si>
  <si>
    <t>Rękawice nylonowe POLI H 9” STALCO PERFECT S093276325</t>
  </si>
  <si>
    <t>https://stalco.pl/media/cennik/mini/5901466132227.jpg</t>
  </si>
  <si>
    <t>S093276327</t>
  </si>
  <si>
    <t>Rękawice nylonowe POLI H 10” STALCO PERFECT S093276327</t>
  </si>
  <si>
    <t>https://stalco.pl/media/cennik/mini/5901466132234.jpg</t>
  </si>
  <si>
    <t>S093280701</t>
  </si>
  <si>
    <t>Rękawice poliestrowe LATEX FOAM G 7” STALCO GARDEN S093280701</t>
  </si>
  <si>
    <t>https://stalco.pl/media/cennik/mini/5901466132241.jpg</t>
  </si>
  <si>
    <t>S093280703</t>
  </si>
  <si>
    <t>Rękawice poliestrowe LATEX FOAM G 8” STALCO GARDEN S093280703</t>
  </si>
  <si>
    <t>https://stalco.pl/media/cennik/mini/5901466132258.jpg</t>
  </si>
  <si>
    <t>S093276329</t>
  </si>
  <si>
    <t>Rękawice nylonowe NITRILE FLEX 8” STALCO PERFECT S093276329</t>
  </si>
  <si>
    <t>https://stalco.pl/media/cennik/mini/5901466132265.jpg</t>
  </si>
  <si>
    <t>S093276331</t>
  </si>
  <si>
    <t>Rękawice nylonowe NITRILE FLEX 9” STALCO PERFECT S093276331</t>
  </si>
  <si>
    <t>https://stalco.pl/media/cennik/mini/5901466132272.jpg</t>
  </si>
  <si>
    <t>S093276333</t>
  </si>
  <si>
    <t>Rękawice nylonowe NITRILE FLEX 10” STALCO PERFECT S093276333</t>
  </si>
  <si>
    <t>https://stalco.pl/media/cennik/mini/5901466132289.jpg</t>
  </si>
  <si>
    <t>S093276335</t>
  </si>
  <si>
    <t>Rękawice poliestrowe HIGH DRAG 9” STALCO PERFECT S093276335</t>
  </si>
  <si>
    <t>https://stalco.pl/media/cennik/mini/5901466132296.jpg</t>
  </si>
  <si>
    <t>S093276337</t>
  </si>
  <si>
    <t>Rękawice poliestrowe HIGH DRAG 10” STALCO PERFECT S093276337</t>
  </si>
  <si>
    <t>https://stalco.pl/media/cennik/mini/5901466132302.jpg</t>
  </si>
  <si>
    <t>S093276339</t>
  </si>
  <si>
    <t>Rękawice poliestrowe LATEX H 8” STALCO PERFECT S093276339</t>
  </si>
  <si>
    <t>https://stalco.pl/media/cennik/mini/5901466132319.jpg</t>
  </si>
  <si>
    <t>S093276341</t>
  </si>
  <si>
    <t>Rękawice poliestrowe LATEX H 9” STALCO PERFECT S093276341</t>
  </si>
  <si>
    <t>https://stalco.pl/media/cennik/mini/5901466132326.jpg</t>
  </si>
  <si>
    <t>S093276343</t>
  </si>
  <si>
    <t>Rękawice poliestrowe LATEX H 10” STALCO PERFECT S093276343</t>
  </si>
  <si>
    <t>https://stalco.pl/media/cennik/mini/5901466132333.jpg</t>
  </si>
  <si>
    <t>S-76436</t>
  </si>
  <si>
    <t>Wkładki do butów SPORTGEL roz.40 STALCO PERFECT S-76436</t>
  </si>
  <si>
    <t>https://stalco.pl/media/cennik/mini/5901466132340.jpg</t>
  </si>
  <si>
    <t>S-76437</t>
  </si>
  <si>
    <t>Wkładki do butów SPORTGEL roz.41 STALCO PERFECT S-76437</t>
  </si>
  <si>
    <t>https://stalco.pl/media/cennik/mini/5901466132357.jpg</t>
  </si>
  <si>
    <t>S-76438</t>
  </si>
  <si>
    <t>Wkładki do butów SPORTGEL roz.42 STALCO PERFECT S-76438</t>
  </si>
  <si>
    <t>https://stalco.pl/media/cennik/mini/5901466132364.jpg</t>
  </si>
  <si>
    <t>S-76439</t>
  </si>
  <si>
    <t>Wkładki do butów SPORTGEL roz.43 STALCO PERFECT S-76439</t>
  </si>
  <si>
    <t>https://stalco.pl/media/cennik/mini/5901466132371.jpg</t>
  </si>
  <si>
    <t>S-76440</t>
  </si>
  <si>
    <t>Wkładki do butów SPORTGEL roz.44 STALCO PERFECT S-76440</t>
  </si>
  <si>
    <t>https://stalco.pl/media/cennik/mini/5901466132388.jpg</t>
  </si>
  <si>
    <t>S-76441</t>
  </si>
  <si>
    <t>Wkładki do butów SPORTGEL roz.45 STALCO PERFECT S-76441</t>
  </si>
  <si>
    <t>https://stalco.pl/media/cennik/mini/5901466132395.jpg</t>
  </si>
  <si>
    <t>S-76442</t>
  </si>
  <si>
    <t>Wkładki do butów SPORTGEL roz.46 STALCO PERFECT S-76442</t>
  </si>
  <si>
    <t>https://stalco.pl/media/cennik/mini/5901466132401.jpg</t>
  </si>
  <si>
    <t>S-47913</t>
  </si>
  <si>
    <t>Trzewik skórzany HANSO O1 roz.40 STALCO S-47913</t>
  </si>
  <si>
    <t>https://stalco.pl/media/cennik/mini/5901466132418.jpg</t>
  </si>
  <si>
    <t>S-47915</t>
  </si>
  <si>
    <t>Trzewik skórzany HANSO O1 roz.41 STALCO S-47915</t>
  </si>
  <si>
    <t>https://stalco.pl/media/cennik/mini/5901466132425.jpg</t>
  </si>
  <si>
    <t>S-47917</t>
  </si>
  <si>
    <t>Trzewik skórzany HANSO O1 roz.42 STALCO S-47917</t>
  </si>
  <si>
    <t>https://stalco.pl/media/cennik/mini/5901466132432.jpg</t>
  </si>
  <si>
    <t>S-47919</t>
  </si>
  <si>
    <t>Trzewik skórzany HANSO O1 roz.43 STALCO S-47919</t>
  </si>
  <si>
    <t>https://stalco.pl/media/cennik/mini/5901466132449.jpg</t>
  </si>
  <si>
    <t>S-47920</t>
  </si>
  <si>
    <t>Trzewik skórzany HANSO O1 roz.44 STALCO S-47920</t>
  </si>
  <si>
    <t>https://stalco.pl/media/cennik/mini/5901466132456.jpg</t>
  </si>
  <si>
    <t>S-47921</t>
  </si>
  <si>
    <t>Trzewik skórzany HANSO O1 roz.45 STALCO S-47921</t>
  </si>
  <si>
    <t>https://stalco.pl/media/cennik/mini/5901466132463.jpg</t>
  </si>
  <si>
    <t>S-47922</t>
  </si>
  <si>
    <t>Trzewik skórzany HANSO O1 roz.46 STALCO S-47922</t>
  </si>
  <si>
    <t>https://stalco.pl/media/cennik/mini/5901466132470.jpg</t>
  </si>
  <si>
    <t>S-78836</t>
  </si>
  <si>
    <t>Kurtka wiatrówka męska SLICE M granatowy 3XL STALCO PERFECT S-78836</t>
  </si>
  <si>
    <t>https://stalco.pl/media/cennik/mini/5901466132487.jpg</t>
  </si>
  <si>
    <t>S-71687</t>
  </si>
  <si>
    <t>Tarcza do cięcia aluminium płaska 125mmx1,0 STALCO PERFECT S-71687</t>
  </si>
  <si>
    <t>https://stalco.pl/media/cennik/mini/5901466132494.jpg</t>
  </si>
  <si>
    <t>S-73631</t>
  </si>
  <si>
    <t>Filtr do złączy mosiężnych STALCO PERFECT S-73631</t>
  </si>
  <si>
    <t>https://stalco.pl/media/cennik/mini/5901466132500.jpg</t>
  </si>
  <si>
    <t>S-73637</t>
  </si>
  <si>
    <t>Trójnik y 3x wtyk NBR STALCO PERFECT S-73637</t>
  </si>
  <si>
    <t>S101010736</t>
  </si>
  <si>
    <t>https://stalco.pl/media/cennik/mini/5901466132531.jpg</t>
  </si>
  <si>
    <t>S-73639</t>
  </si>
  <si>
    <t>Trójnik y 3x wtyk nikiel STALCO PERFECT S-73639</t>
  </si>
  <si>
    <t>https://stalco.pl/media/cennik/mini/5901466132548.jpg</t>
  </si>
  <si>
    <t>S-73641</t>
  </si>
  <si>
    <t>Uszczelka form 200 NBR perbunan STALCO PERFECT S-73641</t>
  </si>
  <si>
    <t>S101010745</t>
  </si>
  <si>
    <t>https://stalco.pl/media/cennik/mini/5901466132555.jpg</t>
  </si>
  <si>
    <t>S-73643</t>
  </si>
  <si>
    <t>Złącze z gwintem wewnętrznym MS GW 1/4” STALCO PERFECT S-73643</t>
  </si>
  <si>
    <t>https://stalco.pl/media/cennik/mini/5901466132562.jpg</t>
  </si>
  <si>
    <t>S-73645</t>
  </si>
  <si>
    <t>Złącze z gwintem wewnętrznym MS GW 3/4” STALCO PERFECT S-73645</t>
  </si>
  <si>
    <t>S101010703</t>
  </si>
  <si>
    <t>https://stalco.pl/media/cennik/mini/5901466132579.jpg</t>
  </si>
  <si>
    <t>S-73647</t>
  </si>
  <si>
    <t>Złącze z gwintem wewnętrznym MS GW 3/8” STALCO PERFECT S-73647</t>
  </si>
  <si>
    <t>https://stalco.pl/media/cennik/mini/5901466132586.jpg</t>
  </si>
  <si>
    <t>S-73649</t>
  </si>
  <si>
    <t>Złącze z gwintem wewnętrznym MS GW 1 1/2” STALCO PERFECT S-73649</t>
  </si>
  <si>
    <t>https://stalco.pl/media/cennik/mini/5901466132593.jpg</t>
  </si>
  <si>
    <t>S-73651</t>
  </si>
  <si>
    <t>Złącze z gwintem wewnętrznym MS GW 1 1/4” STALCO PERFECT S-73651</t>
  </si>
  <si>
    <t>https://stalco.pl/media/cennik/mini/5901466132609.jpg</t>
  </si>
  <si>
    <t>S-73653</t>
  </si>
  <si>
    <t>Złącze z gwintem wewnętrznym MS GW 1” STALCO PERFECT S-73653</t>
  </si>
  <si>
    <t>S101010706</t>
  </si>
  <si>
    <t>https://stalco.pl/media/cennik/mini/5901466132616.jpg</t>
  </si>
  <si>
    <t>S-73655</t>
  </si>
  <si>
    <t>Złącze z gwintem wewnętrznym MS GW 1/2” STALCO PERFECT S-73655</t>
  </si>
  <si>
    <t>S101010700</t>
  </si>
  <si>
    <t>https://stalco.pl/media/cennik/mini/5901466132623.jpg</t>
  </si>
  <si>
    <t>S-73657</t>
  </si>
  <si>
    <t>Złącze z gwintem zewnętrznym MS GZ 1” STALCO PERFECT S-73657</t>
  </si>
  <si>
    <t>S101010715</t>
  </si>
  <si>
    <t>https://stalco.pl/media/cennik/mini/5901466132630.jpg</t>
  </si>
  <si>
    <t>S-73659</t>
  </si>
  <si>
    <t>Złącze z gwintem zewnętrznym MS GZ 1/2” STALCO PERFECT S-73659</t>
  </si>
  <si>
    <t>S101010709</t>
  </si>
  <si>
    <t>https://stalco.pl/media/cennik/mini/5901466132647.jpg</t>
  </si>
  <si>
    <t>S-73661</t>
  </si>
  <si>
    <t>Złącze z gwintem zewnętrznym MS GZ 3/4” STALCO PERFECT S-73661</t>
  </si>
  <si>
    <t>S101010712</t>
  </si>
  <si>
    <t>https://stalco.pl/media/cennik/mini/5901466132654.jpg</t>
  </si>
  <si>
    <t>S-73663</t>
  </si>
  <si>
    <t>Złącze z króćcem do węża MS 1” 25mm STALCO PERFECT S-73663</t>
  </si>
  <si>
    <t>S101010724</t>
  </si>
  <si>
    <t>https://stalco.pl/media/cennik/mini/5901466132661.jpg</t>
  </si>
  <si>
    <t>S-73665</t>
  </si>
  <si>
    <t>Złącze z króćcem do węża MS 1/2” 13mm STALCO PERFECT S-73665</t>
  </si>
  <si>
    <t>S101010718</t>
  </si>
  <si>
    <t>https://stalco.pl/media/cennik/mini/5901466132678.jpg</t>
  </si>
  <si>
    <t>S-73667</t>
  </si>
  <si>
    <t>Złącze z króćcem do węża MS 3/4” 19mm STALCO PERFECT S-73667</t>
  </si>
  <si>
    <t>S101010721</t>
  </si>
  <si>
    <t>https://stalco.pl/media/cennik/mini/5901466132685.jpg</t>
  </si>
  <si>
    <t>S-73669</t>
  </si>
  <si>
    <t>Złącze z króćcem do węża MS 3/8” 10mm STALCO PERFECT S-73669</t>
  </si>
  <si>
    <t>https://stalco.pl/media/cennik/mini/5901466132692.jpg</t>
  </si>
  <si>
    <t>S-73671</t>
  </si>
  <si>
    <t>Złącze obrotowe z króćcem do węża 1/2” STALCO PERFECT S-73671</t>
  </si>
  <si>
    <t>S101010727</t>
  </si>
  <si>
    <t>https://stalco.pl/media/cennik/mini/5901466132708.jpg</t>
  </si>
  <si>
    <t>S-73673</t>
  </si>
  <si>
    <t>Złącze obrotowe z króćcem do węża 3/4” STALCO PERFECT S-73673</t>
  </si>
  <si>
    <t>S101010730</t>
  </si>
  <si>
    <t>https://stalco.pl/media/cennik/mini/5901466132715.jpg</t>
  </si>
  <si>
    <t>S-73675</t>
  </si>
  <si>
    <t>Złącze zamykające MS z otworem 3mm STALCO PERFECT S-73675</t>
  </si>
  <si>
    <t>S101010742</t>
  </si>
  <si>
    <t>https://stalco.pl/media/cennik/mini/5901466132722.jpg</t>
  </si>
  <si>
    <t>S-71993</t>
  </si>
  <si>
    <t>Brzeszczot do pił szablastych - metal 1,4x150mm STALCO PERFECT S-71993</t>
  </si>
  <si>
    <t>https://stalco.pl/media/cennik/mini/5901466132883.jpg</t>
  </si>
  <si>
    <t>S-73619</t>
  </si>
  <si>
    <t>Ostrze do szpachli alum. - wymienne 250x0.3mm STALCO PERFECT S-73619</t>
  </si>
  <si>
    <t>https://stalco.pl/media/cennik/mini/5901466132906.jpg</t>
  </si>
  <si>
    <t>S-73621</t>
  </si>
  <si>
    <t>Ostrze do szpachli alum. - wymienne 400x0.3mm STALCO PERFECT S-73621</t>
  </si>
  <si>
    <t>https://stalco.pl/media/cennik/mini/5901466132913.jpg</t>
  </si>
  <si>
    <t>S-73622</t>
  </si>
  <si>
    <t>Ostrze do szpachli alum. - wymienne 600x0.3mm STALCO PERFECT S-73622</t>
  </si>
  <si>
    <t>https://stalco.pl/media/cennik/mini/5901466132920.jpg</t>
  </si>
  <si>
    <t>S-73623</t>
  </si>
  <si>
    <t>Ostrze do szpachli alum. - wymienne 800x0.3mm STALCO PERFECT S-73623</t>
  </si>
  <si>
    <t>https://stalco.pl/media/cennik/mini/5901466132937.jpg</t>
  </si>
  <si>
    <t>S-73624</t>
  </si>
  <si>
    <t>Ostrze do szpachli alum. - wymienne 1000x0.3mm STALCO PERFECT S-73624</t>
  </si>
  <si>
    <t>https://stalco.pl/media/cennik/mini/5901466132944.jpg</t>
  </si>
  <si>
    <t>S-73625</t>
  </si>
  <si>
    <t>Ostrze do szpachli alum. - wymienne 1250x0.3mm STALCO PERFECT S-73625</t>
  </si>
  <si>
    <t>https://stalco.pl/media/cennik/mini/5901466132951.jpg</t>
  </si>
  <si>
    <t>S-73627</t>
  </si>
  <si>
    <t>Ostrze do szpachli alum. - wymienne 1500x0.3mm STALCO PERFECT S-73627</t>
  </si>
  <si>
    <t>https://stalco.pl/media/cennik/mini/5901466132968.jpg</t>
  </si>
  <si>
    <t>S-73629</t>
  </si>
  <si>
    <t>Kij teleskopowy 1,2-2,2m do adap. szpach. STALCO PERFECT S-73629</t>
  </si>
  <si>
    <t>https://stalco.pl/media/cennik/mini/5901466132982.jpg</t>
  </si>
  <si>
    <t>S-73681</t>
  </si>
  <si>
    <t>Wąż techniczny 6x25mm 25mb STALCO PERFECT S-73681</t>
  </si>
  <si>
    <t>https://stalco.pl/media/cennik/mini/5901466132999.jpg</t>
  </si>
  <si>
    <t>S-73682</t>
  </si>
  <si>
    <t>Wąż techniczny 6x25mm 50mb STALCO PERFECT S-73682</t>
  </si>
  <si>
    <t>https://stalco.pl/media/cennik/mini/5901466133002.jpg</t>
  </si>
  <si>
    <t>S-73683</t>
  </si>
  <si>
    <t>Wąż techniczny 8x25mm 25mb STALCO PERFECT S-73683</t>
  </si>
  <si>
    <t>https://stalco.pl/media/cennik/mini/5901466133019.jpg</t>
  </si>
  <si>
    <t>S-73684</t>
  </si>
  <si>
    <t>Wąż techniczny 8x25mm 50mb STALCO PERFECT S-73684</t>
  </si>
  <si>
    <t>https://stalco.pl/media/cennik/mini/5901466133026.jpg</t>
  </si>
  <si>
    <t>S-73685</t>
  </si>
  <si>
    <t>Wąż techniczny 10x25mm 25mb STALCO PERFECT S-73685</t>
  </si>
  <si>
    <t>https://stalco.pl/media/cennik/mini/5901466133033.jpg</t>
  </si>
  <si>
    <t>S-73686</t>
  </si>
  <si>
    <t>Wąż techniczny 10x25mm 50mb STALCO PERFECT S-73686</t>
  </si>
  <si>
    <t>https://stalco.pl/media/cennik/mini/5901466133040.jpg</t>
  </si>
  <si>
    <t>S-73687</t>
  </si>
  <si>
    <t>Wąż techniczny 125x3mm 25mb STALCO PERFECT S-73687</t>
  </si>
  <si>
    <t>https://stalco.pl/media/cennik/mini/5901466133057.jpg</t>
  </si>
  <si>
    <t>S-73688</t>
  </si>
  <si>
    <t>Wąż techniczny 125x3mm 50mb STALCO PERFECT S-73688</t>
  </si>
  <si>
    <t>https://stalco.pl/media/cennik/mini/5901466133064.jpg</t>
  </si>
  <si>
    <t>S-73689</t>
  </si>
  <si>
    <t>Wąż techniczny 16x3mm 25mb STALCO PERFECT S-73689</t>
  </si>
  <si>
    <t>https://stalco.pl/media/cennik/mini/5901466133071.jpg</t>
  </si>
  <si>
    <t>S-73690</t>
  </si>
  <si>
    <t>Wąż techniczny 16x3mm 50mb STALCO PERFECT S-73690</t>
  </si>
  <si>
    <t>https://stalco.pl/media/cennik/mini/5901466133088.jpg</t>
  </si>
  <si>
    <t>S-73691</t>
  </si>
  <si>
    <t>Wąż techniczny 19x3mm 25mb STALCO PERFECT S-73691</t>
  </si>
  <si>
    <t>https://stalco.pl/media/cennik/mini/5901466133095.jpg</t>
  </si>
  <si>
    <t>S-73692</t>
  </si>
  <si>
    <t>Wąż techniczny 19x3mm 50mb STALCO PERFECT S-73692</t>
  </si>
  <si>
    <t>https://stalco.pl/media/cennik/mini/5901466133101.jpg</t>
  </si>
  <si>
    <t>S-73693</t>
  </si>
  <si>
    <t>Wąż techniczny 25x4mm 25mb STALCO PERFECT S-73693</t>
  </si>
  <si>
    <t>https://stalco.pl/media/cennik/mini/5901466133118.jpg</t>
  </si>
  <si>
    <t>S-73694</t>
  </si>
  <si>
    <t>Wąż techniczny 25x4mm 50mb STALCO PERFECT S-73694</t>
  </si>
  <si>
    <t>https://stalco.pl/media/cennik/mini/5901466133125.jpg</t>
  </si>
  <si>
    <t>S-47781</t>
  </si>
  <si>
    <t>Szufelka tłoczona z trzonkiem drewnianym 520x225mm STALCO S-47781</t>
  </si>
  <si>
    <t>https://stalco.pl/media/cennik/mini/5901466133132.jpg</t>
  </si>
  <si>
    <t>Taśma maskująca zewnętrzna 48mm x 25m (24szt.) PERFECT S042276652</t>
  </si>
  <si>
    <t>https://stalco.pl/media/cennik/mini/5901466133149.jpg</t>
  </si>
  <si>
    <t>S-76654</t>
  </si>
  <si>
    <t>Taśma maskująca zewnętrzna 48mm x 50m (24szt.) PERFECT S042276654</t>
  </si>
  <si>
    <t>https://stalco.pl/media/cennik/mini/5901466133156.jpg</t>
  </si>
  <si>
    <t>S042138465</t>
  </si>
  <si>
    <t>Taśma maskująca tynkarska 48mm x 50m (24szt.) PERFECT S042138465</t>
  </si>
  <si>
    <t>https://stalco.pl/media/cennik/mini/5901466133163.jpg</t>
  </si>
  <si>
    <t>S-78516</t>
  </si>
  <si>
    <t>Półbut skórzany RAPTOR S1P roz.40 STALCO PERFECT S-78516</t>
  </si>
  <si>
    <t>https://stalco.pl/media/cennik/mini/5901466133170.jpg</t>
  </si>
  <si>
    <t>S-78945</t>
  </si>
  <si>
    <t>Trzewik skórzany COMFORT OB roz.40 STALCO PERFECT S-78945</t>
  </si>
  <si>
    <t>https://stalco.pl/media/cennik/mini/5901466133187.jpg</t>
  </si>
  <si>
    <t>S-78946</t>
  </si>
  <si>
    <t>Trzewik skórzany COMFORT OB roz.41 STALCO PERFECT S-78946</t>
  </si>
  <si>
    <t>https://stalco.pl/media/cennik/mini/5901466133194.jpg</t>
  </si>
  <si>
    <t>S-78947</t>
  </si>
  <si>
    <t>Trzewik skórzany COMFORT OB roz.42 STALCO PERFECT S-78947</t>
  </si>
  <si>
    <t>https://stalco.pl/media/cennik/mini/5901466133200.jpg</t>
  </si>
  <si>
    <t>S-78948</t>
  </si>
  <si>
    <t>Trzewik skórzany COMFORT OB roz.43 STALCO PERFECT S-78948</t>
  </si>
  <si>
    <t>https://stalco.pl/media/cennik/mini/5901466133217.jpg</t>
  </si>
  <si>
    <t>S-78949</t>
  </si>
  <si>
    <t>Trzewik skórzany COMFORT OB roz.44 STALCO PERFECT S-78949</t>
  </si>
  <si>
    <t>https://stalco.pl/media/cennik/mini/5901466133224.jpg</t>
  </si>
  <si>
    <t>S-78950</t>
  </si>
  <si>
    <t>Trzewik skórzany COMFORT OB roz.45 STALCO PERFECT S-78950</t>
  </si>
  <si>
    <t>https://stalco.pl/media/cennik/mini/5901466133231.jpg</t>
  </si>
  <si>
    <t>S-78951</t>
  </si>
  <si>
    <t>Trzewik skórzany COMFORT OB roz.46 STALCO PERFECT S-78951</t>
  </si>
  <si>
    <t>https://stalco.pl/media/cennik/mini/5901466133248.jpg</t>
  </si>
  <si>
    <t>S-78930</t>
  </si>
  <si>
    <t>Trzewik skórzany STALKER S3 roz.40 STALCO PERFECT S-78930</t>
  </si>
  <si>
    <t>https://stalco.pl/media/cennik/mini/5901466133255.jpg</t>
  </si>
  <si>
    <t>S-78931</t>
  </si>
  <si>
    <t>Trzewik skórzany STALKER S3 roz.41 STALCO PERFECT S-78931</t>
  </si>
  <si>
    <t>https://stalco.pl/media/cennik/mini/5901466133262.jpg</t>
  </si>
  <si>
    <t>S-78932</t>
  </si>
  <si>
    <t>Trzewik skórzany STALKER S3 roz.42 STALCO PERFECT S-78932</t>
  </si>
  <si>
    <t>https://stalco.pl/media/cennik/mini/5901466133279.jpg</t>
  </si>
  <si>
    <t>S-78933</t>
  </si>
  <si>
    <t>Trzewik skórzany STALKER S3 roz.43 STALCO PERFECT S-78933</t>
  </si>
  <si>
    <t>https://stalco.pl/media/cennik/mini/5901466133286.jpg</t>
  </si>
  <si>
    <t>S-78934</t>
  </si>
  <si>
    <t>Trzewik skórzany STALKER S3 roz.44 STALCO PERFECT S-78934</t>
  </si>
  <si>
    <t>https://stalco.pl/media/cennik/mini/5901466133293.jpg</t>
  </si>
  <si>
    <t>S-78935</t>
  </si>
  <si>
    <t>Trzewik skórzany STALKER S3 roz.45 STALCO PERFECT S-78935</t>
  </si>
  <si>
    <t>https://stalco.pl/media/cennik/mini/5901466133309.jpg</t>
  </si>
  <si>
    <t>S-78936</t>
  </si>
  <si>
    <t>Trzewik skórzany STALKER S3 roz.46 STALCO PERFECT S-78936</t>
  </si>
  <si>
    <t>https://stalco.pl/media/cennik/mini/5901466133316.jpg</t>
  </si>
  <si>
    <t>S-78937</t>
  </si>
  <si>
    <t>Trzewik skórzany HULK S3 roz.40 STALCO PERFECT S-78937</t>
  </si>
  <si>
    <t>https://stalco.pl/media/cennik/mini/5901466133323.jpg</t>
  </si>
  <si>
    <t>S-78938</t>
  </si>
  <si>
    <t>Trzewik skórzany HULK S3 roz.41 STALCO PERFECT S-78938</t>
  </si>
  <si>
    <t>https://stalco.pl/media/cennik/mini/5901466133330.jpg</t>
  </si>
  <si>
    <t>S-78939</t>
  </si>
  <si>
    <t>Trzewik skórzany HULK S3 roz.42 STALCO PERFECT S-78939</t>
  </si>
  <si>
    <t>https://stalco.pl/media/cennik/mini/5901466133347.jpg</t>
  </si>
  <si>
    <t>S-78940</t>
  </si>
  <si>
    <t>Trzewik skórzany HULK S3 roz.43 STALCO PERFECT S-78940</t>
  </si>
  <si>
    <t>https://stalco.pl/media/cennik/mini/5901466133354.jpg</t>
  </si>
  <si>
    <t>S-78941</t>
  </si>
  <si>
    <t>Trzewik skórzany HULK S3 roz.44 STALCO PERFECT S-78941</t>
  </si>
  <si>
    <t>https://stalco.pl/media/cennik/mini/5901466133361.jpg</t>
  </si>
  <si>
    <t>S-78942</t>
  </si>
  <si>
    <t>Trzewik skórzany HULK S3 roz.45 STALCO PERFECT S-78942</t>
  </si>
  <si>
    <t>https://stalco.pl/media/cennik/mini/5901466133378.jpg</t>
  </si>
  <si>
    <t>S-78943</t>
  </si>
  <si>
    <t>Trzewik skórzany HULK S3 roz.46 STALCO PERFECT S-78943</t>
  </si>
  <si>
    <t>https://stalco.pl/media/cennik/mini/5901466133385.jpg</t>
  </si>
  <si>
    <t>S-44310</t>
  </si>
  <si>
    <t>Trzewik skórzany ocieplany SYBERIAN S3 roz.40 STALCO S-44310</t>
  </si>
  <si>
    <t>https://stalco.pl/media/cennik/mini/5901466133392.jpg</t>
  </si>
  <si>
    <t>S-44311</t>
  </si>
  <si>
    <t>Trzewik skórzany ocieplany SYBERIAN S3 roz.41 STALCO S-44311</t>
  </si>
  <si>
    <t>https://stalco.pl/media/cennik/mini/5901466133408.jpg</t>
  </si>
  <si>
    <t>S-44312</t>
  </si>
  <si>
    <t>Trzewik skórzany ocieplany SYBERIAN S3 roz.42 STALCO S-44312</t>
  </si>
  <si>
    <t>https://stalco.pl/media/cennik/mini/5901466133415.jpg</t>
  </si>
  <si>
    <t>S-44313</t>
  </si>
  <si>
    <t>Trzewik skórzany ocieplany SYBERIAN S3 roz.43 STALCO S-44313</t>
  </si>
  <si>
    <t>https://stalco.pl/media/cennik/mini/5901466133422.jpg</t>
  </si>
  <si>
    <t>S-44314</t>
  </si>
  <si>
    <t>Trzewik skórzany ocieplany SYBERIAN S3 roz.44 STALCO S-44314</t>
  </si>
  <si>
    <t>https://stalco.pl/media/cennik/mini/5901466133439.jpg</t>
  </si>
  <si>
    <t>S-44315</t>
  </si>
  <si>
    <t>Trzewik skórzany ocieplany SYBERIAN S3 roz.45 STALCO S-44315</t>
  </si>
  <si>
    <t>https://stalco.pl/media/cennik/mini/5901466133446.jpg</t>
  </si>
  <si>
    <t>S-44316</t>
  </si>
  <si>
    <t>Trzewik skórzany ocieplany SYBERIAN S3 roz.46 STALCO S-44316</t>
  </si>
  <si>
    <t>https://stalco.pl/media/cennik/mini/5901466133453.jpg</t>
  </si>
  <si>
    <t>S-47426</t>
  </si>
  <si>
    <t>Rękawice poliestrowe S-THERMGRIP ECO 9” STALCO S-47426</t>
  </si>
  <si>
    <t>https://stalco.pl/media/cennik/mini/5901466133460.jpg</t>
  </si>
  <si>
    <t>S-47427</t>
  </si>
  <si>
    <t>Rękawice poliestrowe S-THERMGRIP ECO 10” STALCO S-47427</t>
  </si>
  <si>
    <t>https://stalco.pl/media/cennik/mini/5901466133477.jpg</t>
  </si>
  <si>
    <t>S-47480</t>
  </si>
  <si>
    <t>Łopata do prac porządkowych z trzonkiem drewnianym STALCO S-47480</t>
  </si>
  <si>
    <t>https://stalco.pl/media/cennik/mini/5901466133514.jpg</t>
  </si>
  <si>
    <t>TXK - 10X225</t>
  </si>
  <si>
    <t>Kołek ramowy łeb sześciokątny (klucz 13/T40) 10x225 nylon (15/60/4200) STALCO PERFECT TXK10225</t>
  </si>
  <si>
    <t>TXK - 10X250</t>
  </si>
  <si>
    <t>Kołek ramowy łeb sześciokątny (klucz 13/T40) 10x250 nylon (15/60/4200) STALCO PERFECT TXK10250</t>
  </si>
  <si>
    <t>TXK - 10X275</t>
  </si>
  <si>
    <t>Kołek ramowy łeb sześciokątny (klucz 13/T40) 10x275 nylon (15/60/4200) STALCO PERFECT TXK10275</t>
  </si>
  <si>
    <t>TXK - 10X300</t>
  </si>
  <si>
    <t>Kołek ramowy łeb sześciokątny (klucz 13/T40) 10x300 nylon (15/60/4200) STALCO PERFECT TXK10300</t>
  </si>
  <si>
    <t>ZTB62-BIAŁA</t>
  </si>
  <si>
    <t>Zaślepka termoizolacyjna do kołków KTS 62mm biała (100) STALCO PERFECT ZTB62</t>
  </si>
  <si>
    <t>ZTSZ 62-SZARA</t>
  </si>
  <si>
    <t>Zaślepka termoizolacyjna do kołków KTS 62mm szara (100) STALCO PERFECT ZTS62</t>
  </si>
  <si>
    <t>S-12530</t>
  </si>
  <si>
    <t>Dysk do montażu kołków KTS końcówka T-30 STALCO S-12530</t>
  </si>
  <si>
    <t>https://stalco.pl/media/cennik/mini/5901466133606.jpg</t>
  </si>
  <si>
    <t>S-65209</t>
  </si>
  <si>
    <t>Poziomnica kieszonkowa 19cm / z magnesem STALCO PERFECT S-65209</t>
  </si>
  <si>
    <t>https://stalco.pl/media/cennik/mini/5901466133637.jpg</t>
  </si>
  <si>
    <t>S-97105</t>
  </si>
  <si>
    <t>05_ELEKTRONARZĘDZIA</t>
  </si>
  <si>
    <t>Szlifierka kątowa 230mm 2200W STALCO S-97105</t>
  </si>
  <si>
    <t>https://stalco.pl/media/cennik/mini/5901466133651.jpg</t>
  </si>
  <si>
    <t>S-76347</t>
  </si>
  <si>
    <t>Rękawice NITRAX GRIP BLACK 9” L (1op-50szt) STALCO PERFECT S-76347</t>
  </si>
  <si>
    <t>S093110112</t>
  </si>
  <si>
    <t>https://stalco.pl/media/cennik/mini/5901466134191.jpg</t>
  </si>
  <si>
    <t>S-76349</t>
  </si>
  <si>
    <t>Rękawice NITRAX GRIP BLACK 10” XL (1op-50szt) STALCO PERFECT S-76349</t>
  </si>
  <si>
    <t>S093110113</t>
  </si>
  <si>
    <t>https://stalco.pl/media/cennik/mini/5901466134207.jpg</t>
  </si>
  <si>
    <t>S-80106</t>
  </si>
  <si>
    <t>Widły rolnicze, oprawne, trzon drewniany wydłużony, 3-zębne STALCO GARDEN S-80106</t>
  </si>
  <si>
    <t>https://stalco.pl/media/cennik/mini/5901466134351.jpg</t>
  </si>
  <si>
    <t>S-74001</t>
  </si>
  <si>
    <t>Łopata z trzonkiem metalowym STALCO PERFECT S-74001</t>
  </si>
  <si>
    <t>https://stalco.pl/media/cennik/mini/5901466134368.jpg</t>
  </si>
  <si>
    <t>S-74003</t>
  </si>
  <si>
    <t>Szpadel prosty z trzonkiem metalowym STALCO PERFECT S-74003</t>
  </si>
  <si>
    <t>https://stalco.pl/media/cennik/mini/5901466134375.jpg</t>
  </si>
  <si>
    <t>S-74005</t>
  </si>
  <si>
    <t>Szpadel ostry z trzonkiem metalowym STALCO PERFECT S-74005</t>
  </si>
  <si>
    <t>https://stalco.pl/media/cennik/mini/5901466134382.jpg</t>
  </si>
  <si>
    <t>S-74007</t>
  </si>
  <si>
    <t>Widły do kopania z trzonkiem metalowym STALCO PERFECT S-74007</t>
  </si>
  <si>
    <t>https://stalco.pl/media/cennik/mini/5901466134399.jpg</t>
  </si>
  <si>
    <t>S-74009</t>
  </si>
  <si>
    <t>Grabie 16z z trzonkiem metalowym STALCO PERFECT S-74009</t>
  </si>
  <si>
    <t>https://stalco.pl/media/cennik/mini/5901466134405.jpg</t>
  </si>
  <si>
    <t>S-80107</t>
  </si>
  <si>
    <t>Widły gospodarcze 4-zębne hartowany, trzon drew, pochwyt 2k STALCO GARDEN S-80107</t>
  </si>
  <si>
    <t>https://stalco.pl/media/cennik/mini/5901466134443.jpg</t>
  </si>
  <si>
    <t>S-80109</t>
  </si>
  <si>
    <t>Widły GABLE hartowane, trzon drewniany, pochwyt 2k STALCO GARDEN S-80109</t>
  </si>
  <si>
    <t>https://stalco.pl/media/cennik/mini/5901466134450.jpg</t>
  </si>
  <si>
    <t>S-80111</t>
  </si>
  <si>
    <t>Grabie 10z z trzonkiem drewnianym STALCO  S-80111</t>
  </si>
  <si>
    <t>https://stalco.pl/media/cennik/mini/5901466134467.jpg</t>
  </si>
  <si>
    <t>S-80113</t>
  </si>
  <si>
    <t>Grabie 12z z trzonkiem drewnianym STALCO S-80113</t>
  </si>
  <si>
    <t>S105210606</t>
  </si>
  <si>
    <t>https://stalco.pl/media/cennik/mini/5901466134474.jpg</t>
  </si>
  <si>
    <t>S-80115</t>
  </si>
  <si>
    <t>Grabie 14z z trzonkiem drewnianym STALCO S-80115</t>
  </si>
  <si>
    <t>https://stalco.pl/media/cennik/mini/5901466134481.jpg</t>
  </si>
  <si>
    <t>S-80117</t>
  </si>
  <si>
    <t>Grabie 16z z trzonkiem drewnianym STALCO S-80117</t>
  </si>
  <si>
    <t>S105210612</t>
  </si>
  <si>
    <t>https://stalco.pl/media/cennik/mini/5901466134498.jpg</t>
  </si>
  <si>
    <t>S-80119</t>
  </si>
  <si>
    <t>Grabie 18z z trzonkiem drewnianym STALCO S-80119</t>
  </si>
  <si>
    <t>https://stalco.pl/media/cennik/mini/5901466134504.jpg</t>
  </si>
  <si>
    <t>S-80121</t>
  </si>
  <si>
    <t>Pazurki trójzębne do areacji gleby, oprawione, trzonek drewniany 110cm STALCO GARDEN S-80121</t>
  </si>
  <si>
    <t>S105210660</t>
  </si>
  <si>
    <t>https://stalco.pl/media/cennik/mini/5901466134511.jpg</t>
  </si>
  <si>
    <t>S-80123</t>
  </si>
  <si>
    <t>Motyka do usuwania chwastów i areacji ostrze 12cm. trzon drewniany 110cm STALCO GARDEN S-80123</t>
  </si>
  <si>
    <t>https://stalco.pl/media/cennik/mini/5901466134528.jpg</t>
  </si>
  <si>
    <t>S-80125</t>
  </si>
  <si>
    <t>Motyka do usuwania chwastów i areacji ostrze 14cm. trzon drewniany 110cm STALCO GARDEN S-80125</t>
  </si>
  <si>
    <t>https://stalco.pl/media/cennik/mini/5901466134535.jpg</t>
  </si>
  <si>
    <t>S-80127</t>
  </si>
  <si>
    <t>Motyka do usuwania chwastów i areacji ostrze 16cm. trzon drewniany 110cm STALCO GARDEN S-80127</t>
  </si>
  <si>
    <t>https://stalco.pl/media/cennik/mini/5901466134542.jpg</t>
  </si>
  <si>
    <t>S-80129</t>
  </si>
  <si>
    <t>Motyka do usuwania chwastów i areacji ostrze 18cm. trzon drewniany 110cm STALCO GARDEN S-80129</t>
  </si>
  <si>
    <t>S105210651</t>
  </si>
  <si>
    <t>https://stalco.pl/media/cennik/mini/5901466134559.jpg</t>
  </si>
  <si>
    <t>S-78955</t>
  </si>
  <si>
    <t>Kurtka przeciwdeszczowa męska MERLIN M szary S STALCO PERFECT S-78955</t>
  </si>
  <si>
    <t>https://stalco.pl/media/cennik/mini/5901466140192.jpg</t>
  </si>
  <si>
    <t>S-78957</t>
  </si>
  <si>
    <t>Kurtka przeciwdeszczowa męska MERLIN M szary M STALCO PERFECT S-78957</t>
  </si>
  <si>
    <t>https://stalco.pl/media/cennik/mini/5901466140208.jpg</t>
  </si>
  <si>
    <t>S-78959</t>
  </si>
  <si>
    <t>Kurtka przeciwdeszczowa męska MERLIN M szary L STALCO PERFECT S-78959</t>
  </si>
  <si>
    <t>https://stalco.pl/media/cennik/mini/5901466140215.jpg</t>
  </si>
  <si>
    <t>S-78961</t>
  </si>
  <si>
    <t>Kurtka przeciwdeszczowa męska MERLIN M szary XL STALCO PERFECT S-78961</t>
  </si>
  <si>
    <t>https://stalco.pl/media/cennik/mini/5901466140222.jpg</t>
  </si>
  <si>
    <t>S-78963</t>
  </si>
  <si>
    <t>Kurtka przeciwdeszczowa męska MERLIN M szary 2XL STALCO PERFECT S-78963</t>
  </si>
  <si>
    <t>https://stalco.pl/media/cennik/mini/5901466140239.jpg</t>
  </si>
  <si>
    <t>S-78965</t>
  </si>
  <si>
    <t>Kurtka przeciwdeszczowa damska MERLIN W szary XS STALCO PERFECT S-78965</t>
  </si>
  <si>
    <t>https://stalco.pl/media/cennik/mini/5901466140246.jpg</t>
  </si>
  <si>
    <t>S-78967</t>
  </si>
  <si>
    <t>Kurtka przeciwdeszczowa damska MERLIN W szary S STALCO PERFECT S-78967</t>
  </si>
  <si>
    <t>https://stalco.pl/media/cennik/mini/5901466140253.jpg</t>
  </si>
  <si>
    <t>S-78969</t>
  </si>
  <si>
    <t>Kurtka przeciwdeszczowa damska MERLIN W szary M STALCO PERFECT S-78969</t>
  </si>
  <si>
    <t>https://stalco.pl/media/cennik/mini/5901466140260.jpg</t>
  </si>
  <si>
    <t>S-78971</t>
  </si>
  <si>
    <t>Kurtka przeciwdeszczowa damska MERLIN W szary L STALCO PERFECT S-78971</t>
  </si>
  <si>
    <t>https://stalco.pl/media/cennik/mini/5901466140277.jpg</t>
  </si>
  <si>
    <t>S-78973</t>
  </si>
  <si>
    <t>Kurtka przeciwdeszczowa damska MERLIN W szary XL STALCO PERFECT S-78973</t>
  </si>
  <si>
    <t>https://stalco.pl/media/cennik/mini/5901466140284.jpg</t>
  </si>
  <si>
    <t>S-15035</t>
  </si>
  <si>
    <t>Klucz do rur 1” 90° CrV STALCO S-15035</t>
  </si>
  <si>
    <t>https://stalco.pl/media/cennik/mini/5901466140291.jpg</t>
  </si>
  <si>
    <t>S-15037</t>
  </si>
  <si>
    <t>Klucz do rur 1,5” 90° CrV STALCO S-15037</t>
  </si>
  <si>
    <t>https://stalco.pl/media/cennik/mini/5901466140307.jpg</t>
  </si>
  <si>
    <t>S-15039</t>
  </si>
  <si>
    <t>Klucz do rur 2” 90° CrV STALCO S-15039</t>
  </si>
  <si>
    <t>https://stalco.pl/media/cennik/mini/5901466140314.jpg</t>
  </si>
  <si>
    <t>S-15041</t>
  </si>
  <si>
    <t>Klucz do rur 1” 45° CrV STALCO S-15041</t>
  </si>
  <si>
    <t>https://stalco.pl/media/cennik/mini/5901466140321.jpg</t>
  </si>
  <si>
    <t>S-15043</t>
  </si>
  <si>
    <t>Klucz do rur 1,5” 45° CrV STALCO S-15043</t>
  </si>
  <si>
    <t>https://stalco.pl/media/cennik/mini/5901466140338.jpg</t>
  </si>
  <si>
    <t>S-15045</t>
  </si>
  <si>
    <t>Klucz do rur 2” 45° CrV STALCO S-15045</t>
  </si>
  <si>
    <t>https://stalco.pl/media/cennik/mini/5901466140345.jpg</t>
  </si>
  <si>
    <t>S-78804</t>
  </si>
  <si>
    <t>Bluza polarowa męska STANMORE szary 3XL STALCO PERFECT S-78804</t>
  </si>
  <si>
    <t>https://stalco.pl/media/cennik/mini/5901466140352.jpg</t>
  </si>
  <si>
    <t>S-47486</t>
  </si>
  <si>
    <t>Kilof trzonek drewniany 1,5kg STALCO S-47486</t>
  </si>
  <si>
    <t>https://stalco.pl/media/cennik/mini/5901466140376.jpg</t>
  </si>
  <si>
    <t>S-47488</t>
  </si>
  <si>
    <t>Kilof trzonek drewniany 2,5kg STALCO S-47488</t>
  </si>
  <si>
    <t>https://stalco.pl/media/cennik/mini/5901466140383.jpg</t>
  </si>
  <si>
    <t>S-47438</t>
  </si>
  <si>
    <t>Łopata z trzonkiem drewnianym STALCO S-47438</t>
  </si>
  <si>
    <t>https://stalco.pl/media/cennik/mini/5901466140543.jpg</t>
  </si>
  <si>
    <t>S-67465</t>
  </si>
  <si>
    <t>Ostrze łamane 18mm silver (10szt.) STALCO PERFECT S-67465</t>
  </si>
  <si>
    <t>https://stalco.pl/media/cennik/mini/5901466140567.jpg</t>
  </si>
  <si>
    <t>S-67467</t>
  </si>
  <si>
    <t>Ostrze trapezowe silver (10szt) STALCO PERFECT S-67467</t>
  </si>
  <si>
    <t>https://stalco.pl/media/cennik/mini/5901466140574.jpg</t>
  </si>
  <si>
    <t>S-67469</t>
  </si>
  <si>
    <t>Ostrze hakowe silver (10szt) STALCO PERFECT S-67469</t>
  </si>
  <si>
    <t>https://stalco.pl/media/cennik/mini/5901466140581.jpg</t>
  </si>
  <si>
    <t>S-67471</t>
  </si>
  <si>
    <t>Ostrze łamane 18mm gold (10szt) STALCO PERFECT S-67471</t>
  </si>
  <si>
    <t>https://stalco.pl/media/cennik/mini/5901466140598.jpg</t>
  </si>
  <si>
    <t>S-67473</t>
  </si>
  <si>
    <t>Ostrze trapezowe gold (10szt) STALCO PERFECT S-67473</t>
  </si>
  <si>
    <t>https://stalco.pl/media/cennik/mini/5901466140604.jpg</t>
  </si>
  <si>
    <t>S-67475</t>
  </si>
  <si>
    <t>Ostrze hakowe gold (10szt) STALCO PERFECT S-67475</t>
  </si>
  <si>
    <t>https://stalco.pl/media/cennik/mini/5901466140611.jpg</t>
  </si>
  <si>
    <t>S-69240</t>
  </si>
  <si>
    <t>Obuch do młotka brukarskiego 30 65Sh poliuretan biały STALCO PERFECT S-69240</t>
  </si>
  <si>
    <t>https://stalco.pl/media/cennik/mini/5901466140741.jpg</t>
  </si>
  <si>
    <t>S-69241</t>
  </si>
  <si>
    <t>Obuch do młotka brukarskiego 30 80Sh poliuretan zielony STALCO PERFECT S-69241</t>
  </si>
  <si>
    <t>https://stalco.pl/media/cennik/mini/5901466140758.jpg</t>
  </si>
  <si>
    <t>S-69242</t>
  </si>
  <si>
    <t>Obuch do młotka brukarskiego 30 90Sh guma kauczuk. czarny STALCO PERFECT S-69242</t>
  </si>
  <si>
    <t>https://stalco.pl/media/cennik/mini/5901466140765.jpg</t>
  </si>
  <si>
    <t>S-69243</t>
  </si>
  <si>
    <t>Obuch do młotka brukarskiego 50 gumowy STALCO PERFECT S-69243</t>
  </si>
  <si>
    <t>https://stalco.pl/media/cennik/mini/5901466140772.jpg</t>
  </si>
  <si>
    <t>S-69244</t>
  </si>
  <si>
    <t>Obuch do młotka brukarskiego 50 poliuretanowy STALCO PERFECT S-69244</t>
  </si>
  <si>
    <t>https://stalco.pl/media/cennik/mini/5901466140789.jpg</t>
  </si>
  <si>
    <t>S-69245</t>
  </si>
  <si>
    <t>Młotek brukarski 30 obuch 90Sh STALCO PERFECT S-69245</t>
  </si>
  <si>
    <t>https://stalco.pl/media/cennik/mini/5901466140796.jpg</t>
  </si>
  <si>
    <t>S-69246</t>
  </si>
  <si>
    <t>Młotek brukarski 30 obuch 90Sh+75Sh STALCO PERFECT S-69246</t>
  </si>
  <si>
    <t>https://stalco.pl/media/cennik/mini/5901466140802.jpg</t>
  </si>
  <si>
    <t>S-69247</t>
  </si>
  <si>
    <t>Młotek brukarski 60 obuch 90Sh trzonek 200mm STALCO PERFECT S-69247</t>
  </si>
  <si>
    <t>https://stalco.pl/media/cennik/mini/5901466140819.jpg</t>
  </si>
  <si>
    <t>S-69248</t>
  </si>
  <si>
    <t>Młotek brukarski 60 obuch 90Sh trzonek 900mm STALCO PERFECT S-69248</t>
  </si>
  <si>
    <t>https://stalco.pl/media/cennik/mini/5901466140826.jpg</t>
  </si>
  <si>
    <t>S-69249</t>
  </si>
  <si>
    <t>Młotek brukarski 30 gumowy zestaw 4elem. STALCO PERFECT S-69249</t>
  </si>
  <si>
    <t>https://stalco.pl/media/cennik/mini/5901466140833.jpg</t>
  </si>
  <si>
    <t>S-65326</t>
  </si>
  <si>
    <t>Łata murarska typ HZ 150cm STALCO PERFECT S-65326</t>
  </si>
  <si>
    <t>https://stalco.pl/media/cennik/mini/5901466140840.jpg</t>
  </si>
  <si>
    <t>S-65327</t>
  </si>
  <si>
    <t>Łata murarska typ HZ 200cm STALCO PERFECT S-65327</t>
  </si>
  <si>
    <t>https://stalco.pl/media/cennik/mini/5901466140857.jpg</t>
  </si>
  <si>
    <t>S-65328</t>
  </si>
  <si>
    <t>Łata murarska typ HZ 250cm STALCO PERFECT S-65328</t>
  </si>
  <si>
    <t>https://stalco.pl/media/cennik/mini/5901466140864.jpg</t>
  </si>
  <si>
    <t>S-65331</t>
  </si>
  <si>
    <t>Łata murarska typ DT 150cm STALCO PERFECT S-65331</t>
  </si>
  <si>
    <t>https://stalco.pl/media/cennik/mini/5901466140871.jpg</t>
  </si>
  <si>
    <t>S-65333</t>
  </si>
  <si>
    <t>Łata murarska typ DT 200cm STALCO PERFECT S-65333</t>
  </si>
  <si>
    <t>https://stalco.pl/media/cennik/mini/5901466140888.jpg</t>
  </si>
  <si>
    <t>S-65335</t>
  </si>
  <si>
    <t>Łata murarska typ DT 250cm STALCO PERFECT S-65335</t>
  </si>
  <si>
    <t>https://stalco.pl/media/cennik/mini/5901466140895.jpg</t>
  </si>
  <si>
    <t>S-65337</t>
  </si>
  <si>
    <t>Znacznik traserski 100mm - stalowy STALCO PERFECT S-65337</t>
  </si>
  <si>
    <t>https://stalco.pl/media/cennik/mini/5901466140901.jpg</t>
  </si>
  <si>
    <t>S-65339</t>
  </si>
  <si>
    <t>Przymiar dekarski do łat 400mm STALCO PERFECT S-65339</t>
  </si>
  <si>
    <t>https://stalco.pl/media/cennik/mini/5901466140918.jpg</t>
  </si>
  <si>
    <t>S-71289</t>
  </si>
  <si>
    <t>Wiertło do betonu cylindryczne multi 4x75mm STALCO PERFECT S-71289</t>
  </si>
  <si>
    <t>https://stalco.pl/media/cennik/mini/5901466140925.jpg</t>
  </si>
  <si>
    <t>S-71291</t>
  </si>
  <si>
    <t>Wiertło do betonu cylindryczne multi 5x85mm STALCO PERFECT S-71291</t>
  </si>
  <si>
    <t>https://stalco.pl/media/cennik/mini/5901466140932.jpg</t>
  </si>
  <si>
    <t>S-71293</t>
  </si>
  <si>
    <t>Wiertło do betonu cylindryczne multi 6x100mm STALCO PERFECT S-71293</t>
  </si>
  <si>
    <t>https://stalco.pl/media/cennik/mini/5901466140949.jpg</t>
  </si>
  <si>
    <t>S-71295</t>
  </si>
  <si>
    <t>Wiertło do betonu cylindryczne multi 8x120mm STALCO PERFECT S-71295</t>
  </si>
  <si>
    <t>https://stalco.pl/media/cennik/mini/5901466140956.jpg</t>
  </si>
  <si>
    <t>S-71297</t>
  </si>
  <si>
    <t>Wiertło do betonu cylindryczne multi 8x200mm STALCO PERFECT S-71297</t>
  </si>
  <si>
    <t>https://stalco.pl/media/cennik/mini/5901466140963.jpg</t>
  </si>
  <si>
    <t>S-71298</t>
  </si>
  <si>
    <t>Wiertło do betonu cylindryczne multi 10x120mm STALCO PERFECT S-71298</t>
  </si>
  <si>
    <t>https://stalco.pl/media/cennik/mini/5901466140970.jpg</t>
  </si>
  <si>
    <t>S-71299</t>
  </si>
  <si>
    <t>Wiertło do betonu cylindryczne multi 10x200mm STALCO PERFECT S-71299</t>
  </si>
  <si>
    <t>https://stalco.pl/media/cennik/mini/5901466140987.jpg</t>
  </si>
  <si>
    <t>S-71300</t>
  </si>
  <si>
    <t>Wiertło do betonu cylindryczne multi 12x150mm STALCO PERFECT S-71300</t>
  </si>
  <si>
    <t>https://stalco.pl/media/cennik/mini/5901466140994.jpg</t>
  </si>
  <si>
    <t>S-71475</t>
  </si>
  <si>
    <t>Wiertło SDS plus V3 X-PACK 6x110mm STALCO PERFECT S-71475</t>
  </si>
  <si>
    <t>https://stalco.pl/media/cennik/mini/5901466141007.jpg</t>
  </si>
  <si>
    <t>S-71476</t>
  </si>
  <si>
    <t>Wiertło SDS plus V3 X-PACK 6x160mm STALCO PERFECT S-71476</t>
  </si>
  <si>
    <t>https://stalco.pl/media/cennik/mini/5901466141014.jpg</t>
  </si>
  <si>
    <t>S-71477</t>
  </si>
  <si>
    <t>Wiertło SDS plus V3 X-PACK 6x210mm STALCO PERFECT S-71477</t>
  </si>
  <si>
    <t>https://stalco.pl/media/cennik/mini/5901466141021.jpg</t>
  </si>
  <si>
    <t>S-71478</t>
  </si>
  <si>
    <t>Wiertło SDS plus V3 X-PACK 8x160mm STALCO PERFECT S-71478</t>
  </si>
  <si>
    <t>https://stalco.pl/media/cennik/mini/5901466141038.jpg</t>
  </si>
  <si>
    <t>S-71479</t>
  </si>
  <si>
    <t>Wiertło SDS plus V3 X-PACK 8x210mm STALCO PERFECT S-71479</t>
  </si>
  <si>
    <t>https://stalco.pl/media/cennik/mini/5901466141045.jpg</t>
  </si>
  <si>
    <t>S-71480</t>
  </si>
  <si>
    <t>Wiertło SDS plus V3 X-PACK 8x260mm STALCO PERFECT S-71480</t>
  </si>
  <si>
    <t>https://stalco.pl/media/cennik/mini/5901466141052.jpg</t>
  </si>
  <si>
    <t>S-71481</t>
  </si>
  <si>
    <t>Wiertło SDS plus V3 X-PACK 10x160mm STALCO PERFECT S-71481</t>
  </si>
  <si>
    <t>https://stalco.pl/media/cennik/mini/5901466141069.jpg</t>
  </si>
  <si>
    <t>S-71482</t>
  </si>
  <si>
    <t>Wiertło SDS plus V3 X-PACK 10x210mm STALCO PERFECT S-71482</t>
  </si>
  <si>
    <t>https://stalco.pl/media/cennik/mini/5901466141076.jpg</t>
  </si>
  <si>
    <t>S-71483</t>
  </si>
  <si>
    <t>Wiertło SDS plus V3 X-PACK 10x260mm STALCO PERFECT S-71483</t>
  </si>
  <si>
    <t>https://stalco.pl/media/cennik/mini/5901466141083.jpg</t>
  </si>
  <si>
    <t>S-71484</t>
  </si>
  <si>
    <t>Wiertło SDS plus V3 X-PACK 10x310mm STALCO PERFECT S-71484</t>
  </si>
  <si>
    <t>https://stalco.pl/media/cennik/mini/5901466141090.jpg</t>
  </si>
  <si>
    <t>S-71485</t>
  </si>
  <si>
    <t>Wiertło SDS plus V3 X-PACK 10x350mm STALCO PERFECT S-71485</t>
  </si>
  <si>
    <t>https://stalco.pl/media/cennik/mini/5901466141106.jpg</t>
  </si>
  <si>
    <t>S-71486</t>
  </si>
  <si>
    <t>Wiertło SDS plus V3 X-PACK 12x160mm STALCO PERFECT S-71486</t>
  </si>
  <si>
    <t>https://stalco.pl/media/cennik/mini/5901466141113.jpg</t>
  </si>
  <si>
    <t>S-71487</t>
  </si>
  <si>
    <t>Wiertło SDS plus V3 X-PACK 12x210mm STALCO PERFECT S-71487</t>
  </si>
  <si>
    <t>https://stalco.pl/media/cennik/mini/5901466141120.jpg</t>
  </si>
  <si>
    <t>S-71488</t>
  </si>
  <si>
    <t>Wiertło SDS plus V3 X-PACK 12x260mm STALCO PERFECT S-71488</t>
  </si>
  <si>
    <t>https://stalco.pl/media/cennik/mini/5901466141137.jpg</t>
  </si>
  <si>
    <t>S-71489</t>
  </si>
  <si>
    <t>Wiertło SDS plus X5 X-PACK 6x160mm STALCO PERFECT S-71489</t>
  </si>
  <si>
    <t>https://stalco.pl/media/cennik/mini/5901466141144.jpg</t>
  </si>
  <si>
    <t>S-71490</t>
  </si>
  <si>
    <t>Wiertło SDS plus X5 X-PACK 8x160mm STALCO PERFECT S-71490</t>
  </si>
  <si>
    <t>https://stalco.pl/media/cennik/mini/5901466141151.jpg</t>
  </si>
  <si>
    <t>S-71491</t>
  </si>
  <si>
    <t>Wiertło SDS plus X5 X-PACK 8x210mm STALCO PERFECT S-71491</t>
  </si>
  <si>
    <t>https://stalco.pl/media/cennik/mini/5901466141168.jpg</t>
  </si>
  <si>
    <t>S-71492</t>
  </si>
  <si>
    <t>Wiertło SDS plus X5 X-PACK 10x160mm STALCO PERFECT S-71492</t>
  </si>
  <si>
    <t>https://stalco.pl/media/cennik/mini/5901466141175.jpg</t>
  </si>
  <si>
    <t>S-71493</t>
  </si>
  <si>
    <t>Wiertło SDS plus X5 X-PACK 10x210mm STALCO PERFECT S-71493</t>
  </si>
  <si>
    <t>https://stalco.pl/media/cennik/mini/5901466141182.jpg</t>
  </si>
  <si>
    <t>S-71494</t>
  </si>
  <si>
    <t>Wiertło SDS plus X5 X-PACK 10x260mm STALCO PERFECT S-71494</t>
  </si>
  <si>
    <t>https://stalco.pl/media/cennik/mini/5901466141199.jpg</t>
  </si>
  <si>
    <t>S-71495</t>
  </si>
  <si>
    <t>Wiertło SDS plus X5 X-PACK 10x310mm STALCO PERFECT S-71495</t>
  </si>
  <si>
    <t>https://stalco.pl/media/cennik/mini/5901466141205.jpg</t>
  </si>
  <si>
    <t>S-71457</t>
  </si>
  <si>
    <t>Wiertło przebiciowe SDS max 40X550mm STALCO PERFECT S-71457</t>
  </si>
  <si>
    <t>https://stalco.pl/media/cennik/mini/5901466141212.jpg</t>
  </si>
  <si>
    <t>S-71459</t>
  </si>
  <si>
    <t>Wiertło przebiciowe SDS max 45X550mm STALCO PERFECT S-71459</t>
  </si>
  <si>
    <t>https://stalco.pl/media/cennik/mini/5901466141229.jpg</t>
  </si>
  <si>
    <t>S-71461</t>
  </si>
  <si>
    <t>Wiertło przebiciowe SDS max 45x990mm STALCO PERFECT S-71461</t>
  </si>
  <si>
    <t>https://stalco.pl/media/cennik/mini/5901466141236.jpg</t>
  </si>
  <si>
    <t>S-71463</t>
  </si>
  <si>
    <t>Wiertło przebiciowe SDS max 55X550mm STALCO PERFECT S-71463</t>
  </si>
  <si>
    <t>https://stalco.pl/media/cennik/mini/5901466141243.jpg</t>
  </si>
  <si>
    <t>S-71465</t>
  </si>
  <si>
    <t>Wiertło przebiciowe SDS max 55x990mm STALCO PERFECT S-71465</t>
  </si>
  <si>
    <t>https://stalco.pl/media/cennik/mini/5901466141250.jpg</t>
  </si>
  <si>
    <t>S-71467</t>
  </si>
  <si>
    <t>Wiertło przebiciowe SDS max 65X550mm STALCO PERFECT S-71467</t>
  </si>
  <si>
    <t>https://stalco.pl/media/cennik/mini/5901466141267.jpg</t>
  </si>
  <si>
    <t>S-71469</t>
  </si>
  <si>
    <t>Wiertło przebiciowe SDS max 65x990mm STALCO PERFECT S-71469</t>
  </si>
  <si>
    <t>https://stalco.pl/media/cennik/mini/5901466141274.jpg</t>
  </si>
  <si>
    <t>S-71471</t>
  </si>
  <si>
    <t>Wiertło przebiciowe SDS max 80X550mm STALCO PERFECT S-71471</t>
  </si>
  <si>
    <t>https://stalco.pl/media/cennik/mini/5901466141281.jpg</t>
  </si>
  <si>
    <t>S-71473</t>
  </si>
  <si>
    <t>Wiertło przebiciowe SDS max 80x990mm STALCO PERFECT S-71473</t>
  </si>
  <si>
    <t>https://stalco.pl/media/cennik/mini/5901466141298.jpg</t>
  </si>
  <si>
    <t>S-72001</t>
  </si>
  <si>
    <t>Wiertło do drewna płaskie 6x152mm STALCO PERFECT S-72001</t>
  </si>
  <si>
    <t>https://stalco.pl/media/cennik/mini/5901466141304.jpg</t>
  </si>
  <si>
    <t>S-72003</t>
  </si>
  <si>
    <t>Wiertło do drewna płaskie 8x152mm STALCO PERFECT S-72003</t>
  </si>
  <si>
    <t>https://stalco.pl/media/cennik/mini/5901466141311.jpg</t>
  </si>
  <si>
    <t>S-72005</t>
  </si>
  <si>
    <t>Wiertło do drewna płaskie 10x152mm STALCO PERFECT S-72005</t>
  </si>
  <si>
    <t>https://stalco.pl/media/cennik/mini/5901466141328.jpg</t>
  </si>
  <si>
    <t>S-72007</t>
  </si>
  <si>
    <t>Wiertło do drewna płaskie 12x152mm STALCO PERFECT S-72007</t>
  </si>
  <si>
    <t>https://stalco.pl/media/cennik/mini/5901466141335.jpg</t>
  </si>
  <si>
    <t>S-72009</t>
  </si>
  <si>
    <t>Wiertło do drewna płaskie 13x152mm STALCO PERFECT S-72009</t>
  </si>
  <si>
    <t>https://stalco.pl/media/cennik/mini/5901466141342.jpg</t>
  </si>
  <si>
    <t>S-72011</t>
  </si>
  <si>
    <t>Wiertło do drewna płaskie 14x152mm STALCO PERFECT S-72011</t>
  </si>
  <si>
    <t>https://stalco.pl/media/cennik/mini/5901466141359.jpg</t>
  </si>
  <si>
    <t>S-72013</t>
  </si>
  <si>
    <t>Wiertło do drewna płaskie 16x152mm STALCO PERFECT S-72013</t>
  </si>
  <si>
    <t>https://stalco.pl/media/cennik/mini/5901466141366.jpg</t>
  </si>
  <si>
    <t>S-72015</t>
  </si>
  <si>
    <t>Wiertło do drewna płaskie 17x152mm STALCO PERFECT S-72015</t>
  </si>
  <si>
    <t>https://stalco.pl/media/cennik/mini/5901466141373.jpg</t>
  </si>
  <si>
    <t>S-72017</t>
  </si>
  <si>
    <t>Wiertło do drewna płaskie 18x152mm STALCO PERFECT S-72017</t>
  </si>
  <si>
    <t>https://stalco.pl/media/cennik/mini/5901466141380.jpg</t>
  </si>
  <si>
    <t>S-72019</t>
  </si>
  <si>
    <t>Wiertło do drewna płaskie 19x152mm STALCO PERFECT S-72019</t>
  </si>
  <si>
    <t>https://stalco.pl/media/cennik/mini/5901466141397.jpg</t>
  </si>
  <si>
    <t>S-72021</t>
  </si>
  <si>
    <t>Wiertło do drewna płaskie 20x152mm STALCO PERFECT S-72021</t>
  </si>
  <si>
    <t>https://stalco.pl/media/cennik/mini/5901466141403.jpg</t>
  </si>
  <si>
    <t>S-72023</t>
  </si>
  <si>
    <t>Wiertło do drewna płaskie 22x152mm STALCO PERFECT S-72023</t>
  </si>
  <si>
    <t>https://stalco.pl/media/cennik/mini/5901466141410.jpg</t>
  </si>
  <si>
    <t>S-72025</t>
  </si>
  <si>
    <t>Wiertło do drewna płaskie 24x152mm STALCO PERFECT S-72025</t>
  </si>
  <si>
    <t>https://stalco.pl/media/cennik/mini/5901466141427.jpg</t>
  </si>
  <si>
    <t>S-72027</t>
  </si>
  <si>
    <t>Wiertło do drewna płaskie 25x152mm STALCO PERFECT S-72027</t>
  </si>
  <si>
    <t>https://stalco.pl/media/cennik/mini/5901466141434.jpg</t>
  </si>
  <si>
    <t>S-72029</t>
  </si>
  <si>
    <t>Wiertło do drewna płaskie 26x152mm STALCO PERFECT S-72029</t>
  </si>
  <si>
    <t>https://stalco.pl/media/cennik/mini/5901466141441.jpg</t>
  </si>
  <si>
    <t>S-72031</t>
  </si>
  <si>
    <t>Wiertło do drewna płaskie 28x152mm STALCO PERFECT S-72031</t>
  </si>
  <si>
    <t>https://stalco.pl/media/cennik/mini/5901466141458.jpg</t>
  </si>
  <si>
    <t>S-72033</t>
  </si>
  <si>
    <t>Wiertło do drewna płaskie 30x152mm STALCO PERFECT S-72033</t>
  </si>
  <si>
    <t>https://stalco.pl/media/cennik/mini/5901466141465.jpg</t>
  </si>
  <si>
    <t>S-72035</t>
  </si>
  <si>
    <t>Wiertło do drewna płaskie 32x152mm STALCO PERFECT S-72035</t>
  </si>
  <si>
    <t>https://stalco.pl/media/cennik/mini/5901466141472.jpg</t>
  </si>
  <si>
    <t>S-72037</t>
  </si>
  <si>
    <t>Wiertło do drewna płaskie 35x152mm STALCO PERFECT S-72037</t>
  </si>
  <si>
    <t>https://stalco.pl/media/cennik/mini/5901466141489.jpg</t>
  </si>
  <si>
    <t>S-72039</t>
  </si>
  <si>
    <t>Wiertło do drewna płaskie 36x152mm STALCO PERFECT S-72039</t>
  </si>
  <si>
    <t>https://stalco.pl/media/cennik/mini/5901466141496.jpg</t>
  </si>
  <si>
    <t>S-72041</t>
  </si>
  <si>
    <t>Wiertło do drewna płaskie 38x152mm STALCO PERFECT S-72041</t>
  </si>
  <si>
    <t>https://stalco.pl/media/cennik/mini/5901466141502.jpg</t>
  </si>
  <si>
    <t>S-72043</t>
  </si>
  <si>
    <t>Wiertło do drewna płaskie 40x152mm STALCO PERFECT S-72043</t>
  </si>
  <si>
    <t>https://stalco.pl/media/cennik/mini/5901466141519.jpg</t>
  </si>
  <si>
    <t>S-72045</t>
  </si>
  <si>
    <t>Adapter do wierteł do drewna i bitów L=300mm STALCO PERFECT S-72045</t>
  </si>
  <si>
    <t>https://stalco.pl/media/cennik/mini/5901466141526.jpg</t>
  </si>
  <si>
    <t>S-71625</t>
  </si>
  <si>
    <t>Dłuto samoostrzące szpiczaste SDS plus 250mm STALCO PERFECT S-71625</t>
  </si>
  <si>
    <t>S060571625</t>
  </si>
  <si>
    <t>https://stalco.pl/media/cennik/mini/5901466141533.jpg</t>
  </si>
  <si>
    <t>S-71626</t>
  </si>
  <si>
    <t>Dłuto samoostrzące wąskie SDS plus 20x250mm STALCO PERFECT S-71626</t>
  </si>
  <si>
    <t>S060571626</t>
  </si>
  <si>
    <t>https://stalco.pl/media/cennik/mini/5901466141540.jpg</t>
  </si>
  <si>
    <t>S-71627</t>
  </si>
  <si>
    <t>Dłuto samoostrzące szpiczaste SDS max 400mm STALCO PERFECT S-71627</t>
  </si>
  <si>
    <t>S060571627</t>
  </si>
  <si>
    <t>https://stalco.pl/media/cennik/mini/5901466141557.jpg</t>
  </si>
  <si>
    <t>S-71628</t>
  </si>
  <si>
    <t>Dłuto samoostrzące wąskie SDS max 25x400mm STALCO PERFECT S-71628</t>
  </si>
  <si>
    <t>S060571628</t>
  </si>
  <si>
    <t>https://stalco.pl/media/cennik/mini/5901466141564.jpg</t>
  </si>
  <si>
    <t>S-70590</t>
  </si>
  <si>
    <t>Otwornica do betonu 68mm STALCO PERFECT S-70590</t>
  </si>
  <si>
    <t>https://stalco.pl/media/cennik/mini/5901466141571.jpg</t>
  </si>
  <si>
    <t>S-70592</t>
  </si>
  <si>
    <t>Otwornica do betonu 82mm STALCO PERFECT S-70592</t>
  </si>
  <si>
    <t>https://stalco.pl/media/cennik/mini/5901466141588.jpg</t>
  </si>
  <si>
    <t>S-70594</t>
  </si>
  <si>
    <t>Adapter SDS plus 105mm do otwornic do betonu+wiertło centrujące STALCO PERFECT S-70594</t>
  </si>
  <si>
    <t>https://stalco.pl/media/cennik/mini/5901466141595.jpg</t>
  </si>
  <si>
    <t>S-70596</t>
  </si>
  <si>
    <t>Otwornica MULTI 19mm SYSTEM CLIC STALCO PERFECT S-70596</t>
  </si>
  <si>
    <t>https://stalco.pl/media/cennik/mini/5901466141601.jpg</t>
  </si>
  <si>
    <t>S-70598</t>
  </si>
  <si>
    <t>Otwornica MULTI 22mm SYSTEM CLIC STALCO PERFECT S-70598</t>
  </si>
  <si>
    <t>https://stalco.pl/media/cennik/mini/5901466141618.jpg</t>
  </si>
  <si>
    <t>S-70600</t>
  </si>
  <si>
    <t>Otwornica MULTI 25mm SYSTEM CLIC STALCO PERFECT S-70600</t>
  </si>
  <si>
    <t>https://stalco.pl/media/cennik/mini/5901466141625.jpg</t>
  </si>
  <si>
    <t>S-70602</t>
  </si>
  <si>
    <t>Otwornica MULTI 32mm SYSTEM CLIC STALCO PERFECT S-70602</t>
  </si>
  <si>
    <t>https://stalco.pl/media/cennik/mini/5901466141632.jpg</t>
  </si>
  <si>
    <t>S-70604</t>
  </si>
  <si>
    <t>Otwornica MULTI 35mm SYSTEM CLIC STALCO PERFECT S-70604</t>
  </si>
  <si>
    <t>https://stalco.pl/media/cennik/mini/5901466141649.jpg</t>
  </si>
  <si>
    <t>S-70606</t>
  </si>
  <si>
    <t>Otwornica MULTI 40mm SYSTEM CLIC STALCO PERFECT S-70606</t>
  </si>
  <si>
    <t>https://stalco.pl/media/cennik/mini/5901466141656.jpg</t>
  </si>
  <si>
    <t>S-70608</t>
  </si>
  <si>
    <t>Otwornica MULTI 44mm SYSTEM CLIC STALCO PERFECT S-70608</t>
  </si>
  <si>
    <t>https://stalco.pl/media/cennik/mini/5901466141663.jpg</t>
  </si>
  <si>
    <t>S-70610</t>
  </si>
  <si>
    <t>Otwornica MULTI 51mm SYSTEM CLIC STALCO PERFECT S-70610</t>
  </si>
  <si>
    <t>https://stalco.pl/media/cennik/mini/5901466141670.jpg</t>
  </si>
  <si>
    <t>S-70612</t>
  </si>
  <si>
    <t>Otwornica MULTI 54mm SYSTEM CLIC STALCO PERFECT S-70612</t>
  </si>
  <si>
    <t>https://stalco.pl/media/cennik/mini/5901466141687.jpg</t>
  </si>
  <si>
    <t>S-70616</t>
  </si>
  <si>
    <t>Otwornica MULTI 60mm SYSTEM CLIC STALCO PERFECT S-70616</t>
  </si>
  <si>
    <t>https://stalco.pl/media/cennik/mini/5901466141700.jpg</t>
  </si>
  <si>
    <t>S-70618</t>
  </si>
  <si>
    <t>Otwornica MULTI 64mm SYSTEM CLIC STALCO PERFECT S-70618</t>
  </si>
  <si>
    <t>https://stalco.pl/media/cennik/mini/5901466141717.jpg</t>
  </si>
  <si>
    <t>S-70620</t>
  </si>
  <si>
    <t>Otwornica MULTI 68mm SYSTEM CLIC STALCO PERFECT S-70620</t>
  </si>
  <si>
    <t>https://stalco.pl/media/cennik/mini/5901466141724.jpg</t>
  </si>
  <si>
    <t>S-70622</t>
  </si>
  <si>
    <t>Otwornica MULTI 73mm SYSTEM CLIC STALCO PERFECT S-70622</t>
  </si>
  <si>
    <t>https://stalco.pl/media/cennik/mini/5901466141731.jpg</t>
  </si>
  <si>
    <t>S-70624</t>
  </si>
  <si>
    <t>Otwornica MULTI 76mm SYSTEM CLIC STALCO PERFECT S-70624</t>
  </si>
  <si>
    <t>https://stalco.pl/media/cennik/mini/5901466141748.jpg</t>
  </si>
  <si>
    <t>S-70626</t>
  </si>
  <si>
    <t>Otwornica MULTI 83mm SYSTEM CLIC STALCO PERFECT S-70626</t>
  </si>
  <si>
    <t>https://stalco.pl/media/cennik/mini/5901466141755.jpg</t>
  </si>
  <si>
    <t>S-70628</t>
  </si>
  <si>
    <t>Otwornica MULTI 92mm SYSTEM CLIC STALCO PERFECT S-70628</t>
  </si>
  <si>
    <t>https://stalco.pl/media/cennik/mini/5901466141762.jpg</t>
  </si>
  <si>
    <t>S-70630</t>
  </si>
  <si>
    <t>Otwornica MULTI 102mm SYSTEM CLIC STALCO PERFECT S-70630</t>
  </si>
  <si>
    <t>https://stalco.pl/media/cennik/mini/5901466141779.jpg</t>
  </si>
  <si>
    <t>S-70632</t>
  </si>
  <si>
    <t>Otwornica MULTI 127mm SYSTEM CLIC STALCO PERFECT S-70632</t>
  </si>
  <si>
    <t>https://stalco.pl/media/cennik/mini/5901466141786.jpg</t>
  </si>
  <si>
    <t>S-70634</t>
  </si>
  <si>
    <t>Adapter uch. Hex do otwornic MULTI 14-30mm STALCO PERFECT S-70634</t>
  </si>
  <si>
    <t>https://stalco.pl/media/cennik/mini/5901466141793.jpg</t>
  </si>
  <si>
    <t>S-70636</t>
  </si>
  <si>
    <t>Adapter uch. Hex do otwornic MULTI 32-210mm STALCO PERFECT S-70636</t>
  </si>
  <si>
    <t>https://stalco.pl/media/cennik/mini/5901466141809.jpg</t>
  </si>
  <si>
    <t>S-71689</t>
  </si>
  <si>
    <t>Tarcza szlifierska ceramiczna 127mm gr.36 STALCO PERFECT S-71689</t>
  </si>
  <si>
    <t>https://stalco.pl/media/cennik/mini/5901466141816.jpg</t>
  </si>
  <si>
    <t>S-71690</t>
  </si>
  <si>
    <t>Tarcza szlifierska ceramiczna 127mm gr.60 STALCO PERFECT S-71690</t>
  </si>
  <si>
    <t>https://stalco.pl/media/cennik/mini/5901466141823.jpg</t>
  </si>
  <si>
    <t>S-71691</t>
  </si>
  <si>
    <t>Tarcza szlifierska ceramiczna 127mm gr.80 STALCO PERFECT S-71691</t>
  </si>
  <si>
    <t>https://stalco.pl/media/cennik/mini/5901466141830.jpg</t>
  </si>
  <si>
    <t>S-76656</t>
  </si>
  <si>
    <t>Taśma maskująca profesjonalna 25mm x 50m (48szt.) PERFECT S042276656</t>
  </si>
  <si>
    <t>https://stalco.pl/media/cennik/mini/5901466141878.jpg</t>
  </si>
  <si>
    <t>S-76658</t>
  </si>
  <si>
    <t>Taśma maskująca profesjonalna 38mm x 50m (24szt.) PERFECT S042276658</t>
  </si>
  <si>
    <t>https://stalco.pl/media/cennik/mini/5901466141885.jpg</t>
  </si>
  <si>
    <t>S-76660</t>
  </si>
  <si>
    <t>Taśma maskująca profesjonalna 48mm x 50m (24szt.) PERFECT S042276660</t>
  </si>
  <si>
    <t>https://stalco.pl/media/cennik/mini/5901466141892.jpg</t>
  </si>
  <si>
    <t>S-73582</t>
  </si>
  <si>
    <t>Ostrze do szpachli alum. - wymienne 250x0.5mm STALCO PERFECT S-73582</t>
  </si>
  <si>
    <t>https://stalco.pl/media/cennik/mini/5901466141908.jpg</t>
  </si>
  <si>
    <t>S-73583</t>
  </si>
  <si>
    <t>Ostrze do szpachli alum. - wymienne 400x0.5mm STALCO PERFECT S-73583</t>
  </si>
  <si>
    <t>https://stalco.pl/media/cennik/mini/5901466141915.jpg</t>
  </si>
  <si>
    <t>S-73584</t>
  </si>
  <si>
    <t>Ostrze do szpachli alum. - wymienne 600x0.5mm STALCO PERFECT S-73584</t>
  </si>
  <si>
    <t>https://stalco.pl/media/cennik/mini/5901466141922.jpg</t>
  </si>
  <si>
    <t>S-73585</t>
  </si>
  <si>
    <t>Ostrze do szpachli alum. - wymienne 800x0.5mm STALCO PERFECT S-73585</t>
  </si>
  <si>
    <t>https://stalco.pl/media/cennik/mini/5901466141939.jpg</t>
  </si>
  <si>
    <t>S-73586</t>
  </si>
  <si>
    <t>Ostrze do szpachli alum. - wymienne 1000x0.5mm STALCO PERFECT S-73586</t>
  </si>
  <si>
    <t>https://stalco.pl/media/cennik/mini/5901466141946.jpg</t>
  </si>
  <si>
    <t>S-73587</t>
  </si>
  <si>
    <t>Ostrze do szpachli alum. - wymienne 1250x0.5mm STALCO PERFECT S-73587</t>
  </si>
  <si>
    <t>https://stalco.pl/media/cennik/mini/5901466141953.jpg</t>
  </si>
  <si>
    <t>S-73588</t>
  </si>
  <si>
    <t>Ostrze do szpachli alum. - wymienne 1500x0.5mm STALCO PERFECT S-73588</t>
  </si>
  <si>
    <t>https://stalco.pl/media/cennik/mini/5901466141960.jpg</t>
  </si>
  <si>
    <t>S-73591</t>
  </si>
  <si>
    <t>Zdzierak do posadzek STALCO PERFECT S-73591</t>
  </si>
  <si>
    <t>https://stalco.pl/media/cennik/mini/5901466141977.jpg</t>
  </si>
  <si>
    <t>S-73589</t>
  </si>
  <si>
    <t>Paca aluminiowa przegubowa STALCO PERFECT S-73589</t>
  </si>
  <si>
    <t>https://stalco.pl/media/cennik/mini/5901466141984.jpg</t>
  </si>
  <si>
    <t>S-64132</t>
  </si>
  <si>
    <t>Szczotka do otworów pod kotwy 13mm STALCO S-64132</t>
  </si>
  <si>
    <t>https://stalco.pl/media/cennik/mini/5901466141991.jpg</t>
  </si>
  <si>
    <t>S-64134</t>
  </si>
  <si>
    <t>Szczotka do otworów pod kotwy 18mm STALCO S-64134</t>
  </si>
  <si>
    <t>https://stalco.pl/media/cennik/mini/5901466142004.jpg</t>
  </si>
  <si>
    <t>S-64136</t>
  </si>
  <si>
    <t>Szczotka do otworów pod kotwy 28mm STALCO S-64136</t>
  </si>
  <si>
    <t>https://stalco.pl/media/cennik/mini/5901466142011.jpg</t>
  </si>
  <si>
    <t>S-64126</t>
  </si>
  <si>
    <t>Tuleja siatkowa metalowa 12x1000mm bag (1/15) STALCO PERFECT S-64126</t>
  </si>
  <si>
    <t>https://stalco.pl/media/cennik/mini/5901466142028.jpg</t>
  </si>
  <si>
    <t>S-64127</t>
  </si>
  <si>
    <t>Tuleja siatkowa metalowa 16x1000mm bag (1/15) STALCO PERFECT S-64127</t>
  </si>
  <si>
    <t>https://stalco.pl/media/cennik/mini/5901466142035.jpg</t>
  </si>
  <si>
    <t>S-64128</t>
  </si>
  <si>
    <t>Tuleja siatkowa metalowa 22x1000mm bag (1/10) STALCO PERFECT S-64128</t>
  </si>
  <si>
    <t>https://stalco.pl/media/cennik/mini/5901466142042.jpg</t>
  </si>
  <si>
    <t>S-64129</t>
  </si>
  <si>
    <t>Tuleja siatkowa metalowa 26x1000mm bag (1/8) STALCO PERFECT S-64129</t>
  </si>
  <si>
    <t>https://stalco.pl/media/cennik/mini/5901466142059.jpg</t>
  </si>
  <si>
    <t>WTN-4.2*42</t>
  </si>
  <si>
    <t>Wkręt do drewna ze stali nierdzewnej A2 (T20) 4.2x42 (250/4500) STALCO WTN4242</t>
  </si>
  <si>
    <t>WTN-4.2*55</t>
  </si>
  <si>
    <t>Wkręt do drewna ze stali nierdzewnej A2 (T20) 4.2x55 (250/4500) STALCO WTN4255</t>
  </si>
  <si>
    <t>WTN-4.8X75</t>
  </si>
  <si>
    <t>Wkręt do drewna ze stali nierdzewnej A2 (T20) 4.8x75 (250/3000) STALCO WTN4875</t>
  </si>
  <si>
    <t>WHTN-5.0*45</t>
  </si>
  <si>
    <t>Wkręt do drewna ze stali nierdzewnej C1 (T25) 5,0x45 (200/3600) STALCO WHTN5045</t>
  </si>
  <si>
    <t>WHTN-5.0*50</t>
  </si>
  <si>
    <t>Wkręt do drewna ze stali nierdzewnej C1 (T25) 5,0x50 (200/3600) STALCO WHTN5050</t>
  </si>
  <si>
    <t>WHTN-5.0*60</t>
  </si>
  <si>
    <t>Wkręt do drewna ze stali nierdzewnej C1 (T25) 5,0x60 (200/3600) STALCO WHTN5060</t>
  </si>
  <si>
    <t>WTNA2-5.3*50</t>
  </si>
  <si>
    <t>Wkręt do drewna ze stali nierdzewnej A2 (T25) 5.3x50 (250/3000) STALCO PERFECT WTNA25350</t>
  </si>
  <si>
    <t>WTNA2-5.3*60</t>
  </si>
  <si>
    <t>Wkręt do drewna ze stali nierdzewnej A2 (T25) 5.3x60 (250/3000) STALCO PERFECT WTNA25360</t>
  </si>
  <si>
    <t>S-78952</t>
  </si>
  <si>
    <t>Bluza polarowa męska STANMORE granatowy S STALCO PERFECT S-78952</t>
  </si>
  <si>
    <t>https://stalco.pl/media/cennik/mini/5901466142141.jpg</t>
  </si>
  <si>
    <t>S-78954</t>
  </si>
  <si>
    <t>Bluza polarowa męska STANMORE granatowy M STALCO PERFECT S-78954</t>
  </si>
  <si>
    <t>https://stalco.pl/media/cennik/mini/5901466142158.jpg</t>
  </si>
  <si>
    <t>S-78956</t>
  </si>
  <si>
    <t>Bluza polarowa męska STANMORE granatowy L STALCO PERFECT S-78956</t>
  </si>
  <si>
    <t>https://stalco.pl/media/cennik/mini/5901466142165.jpg</t>
  </si>
  <si>
    <t>S-78958</t>
  </si>
  <si>
    <t>Bluza polarowa męska STANMORE granatowy XL STALCO PERFECT S-78958</t>
  </si>
  <si>
    <t>https://stalco.pl/media/cennik/mini/5901466142172.jpg</t>
  </si>
  <si>
    <t>S-78960</t>
  </si>
  <si>
    <t>Bluza polarowa męska STANMORE granatowy 2XL STALCO PERFECT S-78960</t>
  </si>
  <si>
    <t>https://stalco.pl/media/cennik/mini/5901466142189.jpg</t>
  </si>
  <si>
    <t>S-78962</t>
  </si>
  <si>
    <t>Bluza polarowa męska STANMORE granatowy 3XL STALCO PERFECT S-78962</t>
  </si>
  <si>
    <t>https://stalco.pl/media/cennik/mini/5901466142196.jpg</t>
  </si>
  <si>
    <t>S-78964</t>
  </si>
  <si>
    <t>Bluza polarowa męska STANMORE czarny S STALCO PERFECT S-78964</t>
  </si>
  <si>
    <t>https://stalco.pl/media/cennik/mini/5901466142202.jpg</t>
  </si>
  <si>
    <t>S-78966</t>
  </si>
  <si>
    <t>Bluza polarowa męska STANMORE czarny M STALCO PERFECT S-78966</t>
  </si>
  <si>
    <t>https://stalco.pl/media/cennik/mini/5901466142219.jpg</t>
  </si>
  <si>
    <t>S-78968</t>
  </si>
  <si>
    <t>Bluza polarowa męska STANMORE czarny L STALCO PERFECT S-78968</t>
  </si>
  <si>
    <t>https://stalco.pl/media/cennik/mini/5901466142226.jpg</t>
  </si>
  <si>
    <t>S-78970</t>
  </si>
  <si>
    <t>Bluza polarowa męska STANMORE czarny XL STALCO PERFECT S-78970</t>
  </si>
  <si>
    <t>https://stalco.pl/media/cennik/mini/5901466142233.jpg</t>
  </si>
  <si>
    <t>S-78972</t>
  </si>
  <si>
    <t>Bluza polarowa męska STANMORE czarny 2XL STALCO PERFECT S-78972</t>
  </si>
  <si>
    <t>https://stalco.pl/media/cennik/mini/5901466142240.jpg</t>
  </si>
  <si>
    <t>S-78974</t>
  </si>
  <si>
    <t>Bluza polarowa męska STANMORE czarny 3XL STALCO PERFECT S-78974</t>
  </si>
  <si>
    <t>https://stalco.pl/media/cennik/mini/5901466142257.jpg</t>
  </si>
  <si>
    <t>S-78976</t>
  </si>
  <si>
    <t>Bluza męska PRACTIC grafitowy S STALCO PERFECT S-78976</t>
  </si>
  <si>
    <t>https://stalco.pl/media/cennik/mini/5901466142264.jpg</t>
  </si>
  <si>
    <t>S-78977</t>
  </si>
  <si>
    <t>Bluza męska PRACTIC grafitowy M STALCO PERFECT S-78977</t>
  </si>
  <si>
    <t>https://stalco.pl/media/cennik/mini/5901466142271.jpg</t>
  </si>
  <si>
    <t>S-78978</t>
  </si>
  <si>
    <t>Bluza męska PRACTIC grafitowy L STALCO PERFECT S-78978</t>
  </si>
  <si>
    <t>https://stalco.pl/media/cennik/mini/5901466142288.jpg</t>
  </si>
  <si>
    <t>S-78979</t>
  </si>
  <si>
    <t>Bluza męska PRACTIC grafitowy XL STALCO PERFECT S-78979</t>
  </si>
  <si>
    <t>https://stalco.pl/media/cennik/mini/5901466142295.jpg</t>
  </si>
  <si>
    <t>S-78980</t>
  </si>
  <si>
    <t>Bluza męska PRACTIC grafitowy 2XL STALCO PERFECT S-78980</t>
  </si>
  <si>
    <t>https://stalco.pl/media/cennik/mini/5901466142301.jpg</t>
  </si>
  <si>
    <t>S-78981</t>
  </si>
  <si>
    <t>Bluza męska PRACTIC grafitowy 3XL STALCO PERFECT S-78981</t>
  </si>
  <si>
    <t>https://stalco.pl/media/cennik/mini/5901466142318.jpg</t>
  </si>
  <si>
    <t>S-78983</t>
  </si>
  <si>
    <t>Bluza męska MECHANICK szary S STALCO PERFECT S090478983</t>
  </si>
  <si>
    <t>https://stalco.pl/media/cennik/mini/5901466142325.jpg</t>
  </si>
  <si>
    <t>S-78984</t>
  </si>
  <si>
    <t>Bluza męska MECHANICK szary M STALCO PERFECT S090478984</t>
  </si>
  <si>
    <t>https://stalco.pl/media/cennik/mini/5901466142332.jpg</t>
  </si>
  <si>
    <t>S-78985</t>
  </si>
  <si>
    <t>Bluza męska MECHANICK szary L STALCO PERFECT S090478985</t>
  </si>
  <si>
    <t>https://stalco.pl/media/cennik/mini/5901466142349.jpg</t>
  </si>
  <si>
    <t>S-78986</t>
  </si>
  <si>
    <t>Bluza męska MECHANICK szary XL STALCO PERFECT S090478986</t>
  </si>
  <si>
    <t>https://stalco.pl/media/cennik/mini/5901466142356.jpg</t>
  </si>
  <si>
    <t>S-78987</t>
  </si>
  <si>
    <t>Bluza męska MECHANICK szary 2XL STALCO PERFECT S090478987</t>
  </si>
  <si>
    <t>https://stalco.pl/media/cennik/mini/5901466142363.jpg</t>
  </si>
  <si>
    <t>S-78988</t>
  </si>
  <si>
    <t>Bluza męska MECHANICK szary 3XL STALCO PERFECT S090478988</t>
  </si>
  <si>
    <t>https://stalco.pl/media/cennik/mini/5901466142370.jpg</t>
  </si>
  <si>
    <t>S-78990</t>
  </si>
  <si>
    <t>Bluza męska SPARTAN M szary S STALCO PERFECT S-78990</t>
  </si>
  <si>
    <t>https://stalco.pl/media/cennik/mini/5901466142387.jpg</t>
  </si>
  <si>
    <t>S-78991</t>
  </si>
  <si>
    <t>Bluza męska SPARTAN M szary M STALCO PERFECT S-78991</t>
  </si>
  <si>
    <t>https://stalco.pl/media/cennik/mini/5901466142394.jpg</t>
  </si>
  <si>
    <t>S-78992</t>
  </si>
  <si>
    <t>Bluza męska SPARTAN M szary L STALCO PERFECT S-78992</t>
  </si>
  <si>
    <t>https://stalco.pl/media/cennik/mini/5901466142400.jpg</t>
  </si>
  <si>
    <t>S-78993</t>
  </si>
  <si>
    <t>Bluza męska SPARTAN M szary XL STALCO PERFECT S-78993</t>
  </si>
  <si>
    <t>https://stalco.pl/media/cennik/mini/5901466142417.jpg</t>
  </si>
  <si>
    <t>S-78994</t>
  </si>
  <si>
    <t>Bluza męska SPARTAN M szary 2XL STALCO PERFECT S-78994</t>
  </si>
  <si>
    <t>https://stalco.pl/media/cennik/mini/5901466142424.jpg</t>
  </si>
  <si>
    <t>S-78995</t>
  </si>
  <si>
    <t>Bluza męska SPARTAN M szary 3XL STALCO PERFECT S-78995</t>
  </si>
  <si>
    <t>https://stalco.pl/media/cennik/mini/5901466142431.jpg</t>
  </si>
  <si>
    <t>S-78996</t>
  </si>
  <si>
    <t>Bluza damska SPARTAN W szary XS STALCO PERFECT S-78996</t>
  </si>
  <si>
    <t>https://stalco.pl/media/cennik/mini/5901466142448.jpg</t>
  </si>
  <si>
    <t>S-78997</t>
  </si>
  <si>
    <t>Bluza damska SPARTAN W szary S STALCO PERFECT S-78997</t>
  </si>
  <si>
    <t>https://stalco.pl/media/cennik/mini/5901466142455.jpg</t>
  </si>
  <si>
    <t>S-78998</t>
  </si>
  <si>
    <t>Bluza damska SPARTAN W szary M STALCO PERFECT S-78998</t>
  </si>
  <si>
    <t>https://stalco.pl/media/cennik/mini/5901466142462.jpg</t>
  </si>
  <si>
    <t>S-78999</t>
  </si>
  <si>
    <t>Bluza damska SPARTAN W szary L STALCO PERFECT S-78999</t>
  </si>
  <si>
    <t>https://stalco.pl/media/cennik/mini/5901466142479.jpg</t>
  </si>
  <si>
    <t>S-79000</t>
  </si>
  <si>
    <t>Bluza damska SPARTAN W szary XL STALCO PERFECT S-79000</t>
  </si>
  <si>
    <t>https://stalco.pl/media/cennik/mini/5901466142486.jpg</t>
  </si>
  <si>
    <t>S091479001</t>
  </si>
  <si>
    <t>Czapka termoaktywna męska COOPTER szary 56-60 STALCO PERFECT S091479001</t>
  </si>
  <si>
    <t>https://stalco.pl/media/cennik/mini/5901466142493.jpg</t>
  </si>
  <si>
    <t>S091479004</t>
  </si>
  <si>
    <t>Czapka termoaktywna męska COOPTER grafitowy 56-60 STALCO PERFECT S091479004</t>
  </si>
  <si>
    <t>https://stalco.pl/media/cennik/mini/5901466142509.jpg</t>
  </si>
  <si>
    <t>S091479005</t>
  </si>
  <si>
    <t>https://stalco.pl/media/cennik/mini/5901466142516.jpg</t>
  </si>
  <si>
    <t>S091479006</t>
  </si>
  <si>
    <t>Czapka termoaktywna damska COOPTER szary 52-56 STALCO PERFECT S091479006</t>
  </si>
  <si>
    <t>https://stalco.pl/media/cennik/mini/5901466142523.jpg</t>
  </si>
  <si>
    <t>S091479007</t>
  </si>
  <si>
    <t>Czapka termoaktywna damska COOPTER grafitowy 52-56 STALCO PERFECT S091479007</t>
  </si>
  <si>
    <t>https://stalco.pl/media/cennik/mini/5901466142530.jpg</t>
  </si>
  <si>
    <t>S091479008</t>
  </si>
  <si>
    <t>Czapka termoaktywna damska COOPTER niebieski 52-56 STALCO PERFECT S091479008</t>
  </si>
  <si>
    <t>https://stalco.pl/media/cennik/mini/5901466142547.jpg</t>
  </si>
  <si>
    <t>S091479009</t>
  </si>
  <si>
    <t>Komin termoaktywny HUGO szary ONE SIZE STALCO PERFECT S091479009</t>
  </si>
  <si>
    <t>https://stalco.pl/media/cennik/mini/5901466142554.jpg</t>
  </si>
  <si>
    <t>S091479010</t>
  </si>
  <si>
    <t>Komin termoaktywny HUGO grafitowy ONE SIZE STALCO PERFECT S091479010</t>
  </si>
  <si>
    <t>https://stalco.pl/media/cennik/mini/5901466142561.jpg</t>
  </si>
  <si>
    <t>S091479011</t>
  </si>
  <si>
    <t>Komin termoaktywny HUGO niebieski ONE SIZE STALCO PERFECT S091479011</t>
  </si>
  <si>
    <t>https://stalco.pl/media/cennik/mini/5901466142578.jpg</t>
  </si>
  <si>
    <t>S-78975</t>
  </si>
  <si>
    <t>Kurtka przeciwdeszczowa damska MERLIN W szary 2XL STALCO PERFECT S-78975</t>
  </si>
  <si>
    <t>https://stalco.pl/media/cennik/mini/5901466142585.jpg</t>
  </si>
  <si>
    <t>S092578087</t>
  </si>
  <si>
    <t>Kalosz KULLER S5 roz.40 STALCO PERFECT S092578087</t>
  </si>
  <si>
    <t>https://stalco.pl/media/cennik/mini/5901466142646.jpg</t>
  </si>
  <si>
    <t>S092578095</t>
  </si>
  <si>
    <t>Kalosz KULLER S5 roz.46 STALCO PERFECT S092578095</t>
  </si>
  <si>
    <t>https://stalco.pl/media/cennik/mini/5901466142653.jpg</t>
  </si>
  <si>
    <t>S090744050</t>
  </si>
  <si>
    <t>Kurtka softshell ostrzegawcza męska NEON pomarańczowy 3XL STALCO S090744050</t>
  </si>
  <si>
    <t>https://stalco.pl/media/cennik/mini/5901466142745.jpg</t>
  </si>
  <si>
    <t>S-71964</t>
  </si>
  <si>
    <t>Tarcza diamentowa 180mmx1,9mm ceramic STALCO PERFECT S-71964</t>
  </si>
  <si>
    <t>https://stalco.pl/media/cennik/mini/5901466142776.jpg</t>
  </si>
  <si>
    <t>S-71970</t>
  </si>
  <si>
    <t>Tarcza diamentowa 250mmx2,0mm ceramic STALCO PERFECT S-71970</t>
  </si>
  <si>
    <t>https://stalco.pl/media/cennik/mini/5901466142783.jpg</t>
  </si>
  <si>
    <t>S-79013</t>
  </si>
  <si>
    <t>Bielizna termoaktywna koszulka męska JACK M szary S STALCO PERFECT S-79013</t>
  </si>
  <si>
    <t>https://stalco.pl/media/cennik/mini/5901466142790.jpg</t>
  </si>
  <si>
    <t>S-79014</t>
  </si>
  <si>
    <t>Bielizna termoaktywna koszulka męska JACK M szary M STALCO PERFECT S-79014</t>
  </si>
  <si>
    <t>https://stalco.pl/media/cennik/mini/5901466142806.jpg</t>
  </si>
  <si>
    <t>S-79015</t>
  </si>
  <si>
    <t>Bielizna termoaktywna koszulka męska JACK M szary L STALCO PERFECT S-79015</t>
  </si>
  <si>
    <t>https://stalco.pl/media/cennik/mini/5901466142813.jpg</t>
  </si>
  <si>
    <t>S-79016</t>
  </si>
  <si>
    <t>Bielizna termoaktywna koszulka męska JACK M szary XL STALCO PERFECT S-79016</t>
  </si>
  <si>
    <t>https://stalco.pl/media/cennik/mini/5901466142820.jpg</t>
  </si>
  <si>
    <t>S-79017</t>
  </si>
  <si>
    <t>Bielizna termoaktywna koszulka męska JACK M szary 2XL STALCO PERFECT S-79017</t>
  </si>
  <si>
    <t>https://stalco.pl/media/cennik/mini/5901466142837.jpg</t>
  </si>
  <si>
    <t>S-79018</t>
  </si>
  <si>
    <t>Bielizna termoaktywna koszulka męska JACK M szary 3XL STALCO PERFECT S-79018</t>
  </si>
  <si>
    <t>https://stalco.pl/media/cennik/mini/5901466142844.jpg</t>
  </si>
  <si>
    <t>S-79019</t>
  </si>
  <si>
    <t>Bielizna termoaktywna kalesony SULLY M szary S STALCO PERFECT S-79019</t>
  </si>
  <si>
    <t>https://stalco.pl/media/cennik/mini/5901466142851.jpg</t>
  </si>
  <si>
    <t>S-79020</t>
  </si>
  <si>
    <t>Bielizna termoaktywna kalesony SULLY M szary M STALCO PERFECT S-79020</t>
  </si>
  <si>
    <t>https://stalco.pl/media/cennik/mini/5901466142868.jpg</t>
  </si>
  <si>
    <t>S-79021</t>
  </si>
  <si>
    <t>Bielizna termoaktywna kalesony SULLY M szary L STALCO PERFECT S-79021</t>
  </si>
  <si>
    <t>https://stalco.pl/media/cennik/mini/5901466142875.jpg</t>
  </si>
  <si>
    <t>S-79022</t>
  </si>
  <si>
    <t>Bielizna termoaktywna kalesony SULLY M szary XL STALCO PERFECT S-79022</t>
  </si>
  <si>
    <t>https://stalco.pl/media/cennik/mini/5901466142882.jpg</t>
  </si>
  <si>
    <t>S-79023</t>
  </si>
  <si>
    <t>Bielizna termoaktywna kalesony SULLY M szary 2XL STALCO PERFECT S-79023</t>
  </si>
  <si>
    <t>https://stalco.pl/media/cennik/mini/5901466142899.jpg</t>
  </si>
  <si>
    <t>S-79024</t>
  </si>
  <si>
    <t>Bielizna termoaktywna kalesony SULLY M szary 3XL STALCO PERFECT S-79024</t>
  </si>
  <si>
    <t>https://stalco.pl/media/cennik/mini/5901466142905.jpg</t>
  </si>
  <si>
    <t>S-79025</t>
  </si>
  <si>
    <t>Bielizna termoaktywna koszulka damska JACK W szary XS STALCO PERFECT S-79025</t>
  </si>
  <si>
    <t>https://stalco.pl/media/cennik/mini/5901466142912.jpg</t>
  </si>
  <si>
    <t>S-79026</t>
  </si>
  <si>
    <t>Bielizna termoaktywna koszulka damska JACK W szary S STALCO PERFECT S-79026</t>
  </si>
  <si>
    <t>https://stalco.pl/media/cennik/mini/5901466142929.jpg</t>
  </si>
  <si>
    <t>S-79027</t>
  </si>
  <si>
    <t>Bielizna termoaktywna koszulka damska JACK W szary M STALCO PERFECT S-79027</t>
  </si>
  <si>
    <t>https://stalco.pl/media/cennik/mini/5901466142936.jpg</t>
  </si>
  <si>
    <t>S-79028</t>
  </si>
  <si>
    <t>Bielizna termoaktywna koszulka damska JACK W szary L STALCO PERFECT S-79028</t>
  </si>
  <si>
    <t>https://stalco.pl/media/cennik/mini/5901466142943.jpg</t>
  </si>
  <si>
    <t>S-79029</t>
  </si>
  <si>
    <t>Bielizna termoaktywna koszulka damska JACK W szary XL STALCO PERFECT S-79029</t>
  </si>
  <si>
    <t>https://stalco.pl/media/cennik/mini/5901466142950.jpg</t>
  </si>
  <si>
    <t>S-79030</t>
  </si>
  <si>
    <t>Bielizna termoaktywna koszulka damska JACK W 2XL STALCO PERFECT S-79030</t>
  </si>
  <si>
    <t>https://stalco.pl/media/cennik/mini/5901466142967.jpg</t>
  </si>
  <si>
    <t>S-79031</t>
  </si>
  <si>
    <t>Bielizna termoaktywna legginsy damskie SULLY W szary XS STALCO PERFECT S-79031</t>
  </si>
  <si>
    <t>https://stalco.pl/media/cennik/mini/5901466142974.jpg</t>
  </si>
  <si>
    <t>S-79032</t>
  </si>
  <si>
    <t>Bielizna termoaktywna legginsy damskie SULLY W szary S STALCO PERFECT S-79032</t>
  </si>
  <si>
    <t>https://stalco.pl/media/cennik/mini/5901466142981.jpg</t>
  </si>
  <si>
    <t>S-79033</t>
  </si>
  <si>
    <t>Bielizna termoaktywna legginsy damskie SULLY W szary M STALCO PERFECT S-79033</t>
  </si>
  <si>
    <t>https://stalco.pl/media/cennik/mini/5901466142998.jpg</t>
  </si>
  <si>
    <t>S-79034</t>
  </si>
  <si>
    <t>Bielizna termoaktywna legginsy damskie SULLY W szary L STALCO PERFECT S-79034</t>
  </si>
  <si>
    <t>https://stalco.pl/media/cennik/mini/5901466143001.jpg</t>
  </si>
  <si>
    <t>S-79035</t>
  </si>
  <si>
    <t>Bielizna termoaktywna legginsy damskie SULLY W szary XL STALCO PERFECT S-79035</t>
  </si>
  <si>
    <t>https://stalco.pl/media/cennik/mini/5901466143018.jpg</t>
  </si>
  <si>
    <t>S-79036</t>
  </si>
  <si>
    <t>Bielizna termoaktywna legginsy damskie SULLY W szary 2XL STALCO PERFECT S-79036</t>
  </si>
  <si>
    <t>https://stalco.pl/media/cennik/mini/5901466143025.jpg</t>
  </si>
  <si>
    <t>S-80120</t>
  </si>
  <si>
    <t>Grabie ogrodowe metalowe regulowane 20-50cm STALCO GARDEN S-80120</t>
  </si>
  <si>
    <t>S105210500</t>
  </si>
  <si>
    <t>https://stalco.pl/media/cennik/mini/5901466143032.jpg</t>
  </si>
  <si>
    <t>S-47444</t>
  </si>
  <si>
    <t>Łopata do węgla z trzonkiem drewnianym STALCO S-47444</t>
  </si>
  <si>
    <t>https://stalco.pl/media/cennik/mini/5901466143049.jpg</t>
  </si>
  <si>
    <t>S-44318</t>
  </si>
  <si>
    <t>Półbut skórzany LIGHT S1 roz.40 STALCO S-44318</t>
  </si>
  <si>
    <t>https://stalco.pl/media/cennik/mini/5901466143070.jpg</t>
  </si>
  <si>
    <t>S-44320</t>
  </si>
  <si>
    <t>Półbut skórzany LIGHT S1 roz.41 STALCO S-44320</t>
  </si>
  <si>
    <t>https://stalco.pl/media/cennik/mini/5901466143087.jpg</t>
  </si>
  <si>
    <t>S-44322</t>
  </si>
  <si>
    <t>Półbut skórzany LIGHT S1 roz.42 STALCO S-44322</t>
  </si>
  <si>
    <t>https://stalco.pl/media/cennik/mini/5901466143094.jpg</t>
  </si>
  <si>
    <t>S-44324</t>
  </si>
  <si>
    <t>Półbut skórzany LIGHT S1 roz.43 STALCO S-44324</t>
  </si>
  <si>
    <t>https://stalco.pl/media/cennik/mini/5901466143100.jpg</t>
  </si>
  <si>
    <t>S-44326</t>
  </si>
  <si>
    <t>Półbut skórzany LIGHT S1 roz.44 STALCO S-44326</t>
  </si>
  <si>
    <t>https://stalco.pl/media/cennik/mini/5901466143117.jpg</t>
  </si>
  <si>
    <t>S-44328</t>
  </si>
  <si>
    <t>Półbut skórzany LIGHT S1 roz.45 STALCO S-44328</t>
  </si>
  <si>
    <t>https://stalco.pl/media/cennik/mini/5901466143124.jpg</t>
  </si>
  <si>
    <t>S-44330</t>
  </si>
  <si>
    <t>Półbut skórzany LIGHT S1 roz.46 STALCO S-44330</t>
  </si>
  <si>
    <t>https://stalco.pl/media/cennik/mini/5901466143131.jpg</t>
  </si>
  <si>
    <t>KPW17 - 48/90/50</t>
  </si>
  <si>
    <t>Kątownik przetłaczany wzmocniony 48x90x50x2,5mm (25) STALCO KPW17</t>
  </si>
  <si>
    <t>https://stalco.pl/media/cennik/mini/5901466143148.jpg</t>
  </si>
  <si>
    <t>S-47697</t>
  </si>
  <si>
    <t>Folia stretch transparent 2,2-2,5 kg 50cm STALCO S-47697</t>
  </si>
  <si>
    <t>https://stalco.pl/media/cennik/mini/5901466143162.jpg</t>
  </si>
  <si>
    <t>S-47698</t>
  </si>
  <si>
    <t>Folia stretch czarna 1,0-1,3 kg 50cm STALCO S-47698</t>
  </si>
  <si>
    <t>https://stalco.pl/media/cennik/mini/5901466143179.jpg</t>
  </si>
  <si>
    <t>S-47699</t>
  </si>
  <si>
    <t>Folia stretch czarna 2,2-2,5 kg 50 cm STALCO S-47699</t>
  </si>
  <si>
    <t>https://stalco.pl/media/cennik/mini/5901466143186.jpg</t>
  </si>
  <si>
    <t>S-47700</t>
  </si>
  <si>
    <t>Folia stretch mini rap + rączka transparent 0,21-0,25 kg 10cm STALCO S-47700</t>
  </si>
  <si>
    <t>https://stalco.pl/media/cennik/mini/5901466143193.jpg</t>
  </si>
  <si>
    <t>S-47701</t>
  </si>
  <si>
    <t>Folia stretch mini rap transparent 0,21-0,25 kg 10cm STALCO S-47701</t>
  </si>
  <si>
    <t>https://stalco.pl/media/cennik/mini/5901466143209.jpg</t>
  </si>
  <si>
    <t>S-37520</t>
  </si>
  <si>
    <t>Paca ABS 2mm 280mm tworzywo STALCO S-37520</t>
  </si>
  <si>
    <t>https://stalco.pl/media/cennik/mini/5901466143223.jpg</t>
  </si>
  <si>
    <t>S-37522</t>
  </si>
  <si>
    <t>Paca ABS 3mm 280mm tworzywo STALCO S-37522</t>
  </si>
  <si>
    <t>https://stalco.pl/media/cennik/mini/5901466143230.jpg</t>
  </si>
  <si>
    <t>S-97110</t>
  </si>
  <si>
    <t>Wiertarko-wkrętarka 2x 2Ah 12V STALCO S-97110</t>
  </si>
  <si>
    <t>https://stalco.pl/media/cennik/mini/5901466143247.jpg</t>
  </si>
  <si>
    <t>S-97120</t>
  </si>
  <si>
    <t>Wiertarko-wkrętarka z udarem 2x 4Ah 18V STALCO S-97120</t>
  </si>
  <si>
    <t>https://stalco.pl/media/cennik/mini/5901466143261.jpg</t>
  </si>
  <si>
    <t>S-97125</t>
  </si>
  <si>
    <t>Latarka aku. z funkcją powerbank-u i ładow. USB 2Ah 18V STALCO S-97125</t>
  </si>
  <si>
    <t>https://stalco.pl/media/cennik/mini/5901466143278.jpg</t>
  </si>
  <si>
    <t>S-97130</t>
  </si>
  <si>
    <t>Akumulator Li-Ion 2Ah 12V STALCO S-97130</t>
  </si>
  <si>
    <t>https://stalco.pl/media/cennik/mini/5901466143285.jpg</t>
  </si>
  <si>
    <t>S-97135</t>
  </si>
  <si>
    <t>Akumulator Li-Ion 2Ah 18V STALCO S-97135</t>
  </si>
  <si>
    <t>https://stalco.pl/media/cennik/mini/5901466143292.jpg</t>
  </si>
  <si>
    <t>S-97140</t>
  </si>
  <si>
    <t>Akumulator Li-Ion 4Ah 18V STALCO S-97140</t>
  </si>
  <si>
    <t>https://stalco.pl/media/cennik/mini/5901466143308.jpg</t>
  </si>
  <si>
    <t>S-97145</t>
  </si>
  <si>
    <t>Wiertarka udarowa 550W uchw.kluczyk STALCO S-97145</t>
  </si>
  <si>
    <t>https://stalco.pl/media/cennik/mini/5901466143315.jpg</t>
  </si>
  <si>
    <t>S-97150</t>
  </si>
  <si>
    <t>Wkrętarka sieciowa 570W 6000 obr/min STALCO S-97150</t>
  </si>
  <si>
    <t>https://stalco.pl/media/cennik/mini/5901466143322.jpg</t>
  </si>
  <si>
    <t>S-47428</t>
  </si>
  <si>
    <t>Rękawice bawełniane S-HEAVY GRIP 10” STALCO S-47428</t>
  </si>
  <si>
    <t>https://stalco.pl/media/cennik/mini/5901466143346.jpg</t>
  </si>
  <si>
    <t>S-46452</t>
  </si>
  <si>
    <t>Nóż z ostrzem trapezowym + kabura + ostrza, plastikowy STALCO PERFECT S-46452</t>
  </si>
  <si>
    <t>https://stalco.pl/media/cennik/mini/5901466143360.jpg</t>
  </si>
  <si>
    <t>S-44239</t>
  </si>
  <si>
    <t>Sandał skórzany BILLY S1 roz.36 STALCO S-44239</t>
  </si>
  <si>
    <t>https://stalco.pl/media/cennik/mini/5901466143384.jpg</t>
  </si>
  <si>
    <t>S-44240</t>
  </si>
  <si>
    <t>Sandał skórzany BILLY S1 roz.37 STALCO S-44240</t>
  </si>
  <si>
    <t>https://stalco.pl/media/cennik/mini/5901466143391.jpg</t>
  </si>
  <si>
    <t>S-44241</t>
  </si>
  <si>
    <t>Sandał skórzany BILLY S1 roz.38 STALCO S-44241</t>
  </si>
  <si>
    <t>https://stalco.pl/media/cennik/mini/5901466143407.jpg</t>
  </si>
  <si>
    <t>S-44242</t>
  </si>
  <si>
    <t>Sandał skórzany BILLY S1 roz.39 STALCO S-44242</t>
  </si>
  <si>
    <t>https://stalco.pl/media/cennik/mini/5901466143414.jpg</t>
  </si>
  <si>
    <t>S092179065</t>
  </si>
  <si>
    <t>Półbut ACTIVE S1 roz.40 STALCO PERFECT S092179065</t>
  </si>
  <si>
    <t>https://stalco.pl/media/cennik/mini/5901466143421.jpg</t>
  </si>
  <si>
    <t>S092179066</t>
  </si>
  <si>
    <t>Półbut ACTIVE S1 roz.41 STALCO PERFECT S092179066</t>
  </si>
  <si>
    <t>https://stalco.pl/media/cennik/mini/5901466143438.jpg</t>
  </si>
  <si>
    <t>S092179067</t>
  </si>
  <si>
    <t>Półbut ACTIVE S1 roz.42 STALCO PERFECT S092179067</t>
  </si>
  <si>
    <t>https://stalco.pl/media/cennik/mini/5901466143445.jpg</t>
  </si>
  <si>
    <t>S092179068</t>
  </si>
  <si>
    <t>Półbut ACTIVE S1 roz.43 STALCO PERFECT S092179068</t>
  </si>
  <si>
    <t>https://stalco.pl/media/cennik/mini/5901466143452.jpg</t>
  </si>
  <si>
    <t>S092179069</t>
  </si>
  <si>
    <t>Półbut ACTIVE S1 roz.44 STALCO PERFECT S092179069</t>
  </si>
  <si>
    <t>https://stalco.pl/media/cennik/mini/5901466143469.jpg</t>
  </si>
  <si>
    <t>S092179070</t>
  </si>
  <si>
    <t>Półbut ACTIVE S1 roz.45 STALCO PERFECT S092179070</t>
  </si>
  <si>
    <t>https://stalco.pl/media/cennik/mini/5901466143476.jpg</t>
  </si>
  <si>
    <t>S092179071</t>
  </si>
  <si>
    <t>Półbut ACTIVE S1 roz.46 STALCO PERFECT S092179071</t>
  </si>
  <si>
    <t>https://stalco.pl/media/cennik/mini/5901466143483.jpg</t>
  </si>
  <si>
    <t>S093380704</t>
  </si>
  <si>
    <t>Rękawice skórzane SKIN SOFT 7” (M) STALCO GARDEN S093380704</t>
  </si>
  <si>
    <t>https://stalco.pl/media/cennik/mini/5901466143490.jpg</t>
  </si>
  <si>
    <t>S093380705</t>
  </si>
  <si>
    <t>Rękawice skórzane SKIN SOFT 8” (L) STALCO GARDEN S093380705</t>
  </si>
  <si>
    <t>https://stalco.pl/media/cennik/mini/5901466143506.jpg</t>
  </si>
  <si>
    <t>S093476350</t>
  </si>
  <si>
    <t>Rękawice syntetyczne SOFT GRIP 8” (M) STALCO PERFECT S093476350</t>
  </si>
  <si>
    <t>https://stalco.pl/media/cennik/mini/5901466143513.jpg</t>
  </si>
  <si>
    <t>S093476351</t>
  </si>
  <si>
    <t>Rękawice syntetyczne SOFT GRIP 9” (L) STALCO PERFECT S093476351</t>
  </si>
  <si>
    <t>https://stalco.pl/media/cennik/mini/5901466143520.jpg</t>
  </si>
  <si>
    <t>S093476352</t>
  </si>
  <si>
    <t>Rękawice syntetyczne SOFT GRIP 10” (XL) STALCO PERFECT S093476352</t>
  </si>
  <si>
    <t>https://stalco.pl/media/cennik/mini/5901466143537.jpg</t>
  </si>
  <si>
    <t>S093376353</t>
  </si>
  <si>
    <t>Rękawice skórzane SKIN COMFORT GRIP 8” (M) STALCO PERFECT S093376353</t>
  </si>
  <si>
    <t>https://stalco.pl/media/cennik/mini/5901466143544.jpg</t>
  </si>
  <si>
    <t>S093376354</t>
  </si>
  <si>
    <t>Rękawice skórzane SKIN COMFORT GRIP 9” (L) STALCO PERFECT S093376354</t>
  </si>
  <si>
    <t>https://stalco.pl/media/cennik/mini/5901466143551.jpg</t>
  </si>
  <si>
    <t>S093376355</t>
  </si>
  <si>
    <t>Rękawice skórzane SKIN COMFORT GRIP 10” (XL) STALCO PERFECT S093376355</t>
  </si>
  <si>
    <t>https://stalco.pl/media/cennik/mini/5901466143568.jpg</t>
  </si>
  <si>
    <t>S093479072</t>
  </si>
  <si>
    <t>Rękawice syntetyczne MULTI FUNCTION 8” (M) STALCO PERFECT S093479072</t>
  </si>
  <si>
    <t>https://stalco.pl/media/cennik/mini/5901466143575.jpg</t>
  </si>
  <si>
    <t>S093479073</t>
  </si>
  <si>
    <t>Rękawice syntetyczne MULTI FUNCTION 9” (L) STALCO PERFECT S093479073</t>
  </si>
  <si>
    <t>https://stalco.pl/media/cennik/mini/5901466143582.jpg</t>
  </si>
  <si>
    <t>S093479074</t>
  </si>
  <si>
    <t>Rękawice syntetyczne MULTI FUNCTION 10” (XL) STALCO PERFECT S093479074</t>
  </si>
  <si>
    <t>https://stalco.pl/media/cennik/mini/5901466143599.jpg</t>
  </si>
  <si>
    <t>S093479075</t>
  </si>
  <si>
    <t>Rękawice syntetyczne HI-VIS GRIPPER 8” (M) STALCO PERFECT S093479075</t>
  </si>
  <si>
    <t>https://stalco.pl/media/cennik/mini/5901466143605.jpg</t>
  </si>
  <si>
    <t>S093479076</t>
  </si>
  <si>
    <t>Rękawice syntetyczne HI-VIS GRIPPER 9” (L) STALCO PERFECT S093479076</t>
  </si>
  <si>
    <t>https://stalco.pl/media/cennik/mini/5901466143612.jpg</t>
  </si>
  <si>
    <t>S093479077</t>
  </si>
  <si>
    <t>Rękawice syntetyczne HI-VIS GRIPPER 10” (XL) STALCO PERFECT S093479077</t>
  </si>
  <si>
    <t>https://stalco.pl/media/cennik/mini/5901466143629.jpg</t>
  </si>
  <si>
    <t>S-44577</t>
  </si>
  <si>
    <t>Bluza robocza SUMMER LINE beżowy S STALCO S-44577</t>
  </si>
  <si>
    <t>https://stalco.pl/media/cennik/mini/5901466143636.jpg</t>
  </si>
  <si>
    <t>S-44578</t>
  </si>
  <si>
    <t>Bluza robocza SUMMER LINE beżowy M STALCO S-44578</t>
  </si>
  <si>
    <t>https://stalco.pl/media/cennik/mini/5901466143643.jpg</t>
  </si>
  <si>
    <t>S-44579</t>
  </si>
  <si>
    <t>Bluza robocza SUMMER LINE beżowy LS STALCO S-44579</t>
  </si>
  <si>
    <t>https://stalco.pl/media/cennik/mini/5901466143650.jpg</t>
  </si>
  <si>
    <t>S-44580</t>
  </si>
  <si>
    <t>Bluza robocza SUMMER LINE beżowy L STALCO S-44580</t>
  </si>
  <si>
    <t>https://stalco.pl/media/cennik/mini/5901466143667.jpg</t>
  </si>
  <si>
    <t>S-44581</t>
  </si>
  <si>
    <t>Bluza robocza SUMMER LINE beżowy XL STALCO S-44581</t>
  </si>
  <si>
    <t>https://stalco.pl/media/cennik/mini/5901466143674.jpg</t>
  </si>
  <si>
    <t>S-44582</t>
  </si>
  <si>
    <t>Bluza robocza SUMMER LINE beżowy 2XL STALCO S-44582</t>
  </si>
  <si>
    <t>https://stalco.pl/media/cennik/mini/5901466143681.jpg</t>
  </si>
  <si>
    <t>https://stalco.pl/media/cennik/mini/5901466143698.jpg</t>
  </si>
  <si>
    <t>https://stalco.pl/media/cennik/mini/5901466143704.jpg</t>
  </si>
  <si>
    <t>S-44587</t>
  </si>
  <si>
    <t>https://stalco.pl/media/cennik/mini/5901466143711.jpg</t>
  </si>
  <si>
    <t>https://stalco.pl/media/cennik/mini/5901466143728.jpg</t>
  </si>
  <si>
    <t>https://stalco.pl/media/cennik/mini/5901466143735.jpg</t>
  </si>
  <si>
    <t>https://stalco.pl/media/cennik/mini/5901466143742.jpg</t>
  </si>
  <si>
    <t>S-44593</t>
  </si>
  <si>
    <t>Spodnie ogrodniczki SUMMER LINE beżowy S STALCO S-44593</t>
  </si>
  <si>
    <t>https://stalco.pl/media/cennik/mini/5901466143759.jpg</t>
  </si>
  <si>
    <t>S-44594</t>
  </si>
  <si>
    <t>Spodnie ogrodniczki SUMMER LINE beżowy M STALCO S-44594</t>
  </si>
  <si>
    <t>https://stalco.pl/media/cennik/mini/5901466143766.jpg</t>
  </si>
  <si>
    <t>S-44595</t>
  </si>
  <si>
    <t>Spodnie ogrodniczki SUMMER LINE beżowy LS STALCO S-44595</t>
  </si>
  <si>
    <t>https://stalco.pl/media/cennik/mini/5901466143773.jpg</t>
  </si>
  <si>
    <t>S-44596</t>
  </si>
  <si>
    <t>Spodnie ogrodniczki SUMMER LINE beżowy L STALCO S-44596</t>
  </si>
  <si>
    <t>https://stalco.pl/media/cennik/mini/5901466143780.jpg</t>
  </si>
  <si>
    <t>S-44597</t>
  </si>
  <si>
    <t>Spodnie ogrodniczki SUMMER LINE beżowy XL STALCO S-44597</t>
  </si>
  <si>
    <t>https://stalco.pl/media/cennik/mini/5901466143797.jpg</t>
  </si>
  <si>
    <t>S-44598</t>
  </si>
  <si>
    <t>Spodnie ogrodniczki SUMMER LINE beżowy 2XL STALCO S-44598</t>
  </si>
  <si>
    <t>https://stalco.pl/media/cennik/mini/5901466143803.jpg</t>
  </si>
  <si>
    <t>S-44601</t>
  </si>
  <si>
    <t>Spodnie robocze szorty SUMMER LINE beżowy S STALCO S-44601</t>
  </si>
  <si>
    <t>https://stalco.pl/media/cennik/mini/5901466143810.jpg</t>
  </si>
  <si>
    <t>S-44602</t>
  </si>
  <si>
    <t>Spodnie robocze szorty SUMMER LINE beżowy M STALCO S-44602</t>
  </si>
  <si>
    <t>https://stalco.pl/media/cennik/mini/5901466143827.jpg</t>
  </si>
  <si>
    <t>S-44603</t>
  </si>
  <si>
    <t>Spodnie robocze szorty SUMMER LINE beżowy LS STALCO S-44603</t>
  </si>
  <si>
    <t>https://stalco.pl/media/cennik/mini/5901466143834.jpg</t>
  </si>
  <si>
    <t>S-44604</t>
  </si>
  <si>
    <t>Spodnie robocze szorty SUMMER LINE beżowy L STALCO S-44604</t>
  </si>
  <si>
    <t>https://stalco.pl/media/cennik/mini/5901466143841.jpg</t>
  </si>
  <si>
    <t>S-44605</t>
  </si>
  <si>
    <t>Spodnie robocze szorty SUMMER LINE beżowy XL STALCO S-44605</t>
  </si>
  <si>
    <t>https://stalco.pl/media/cennik/mini/5901466143858.jpg</t>
  </si>
  <si>
    <t>S-44606</t>
  </si>
  <si>
    <t>Spodnie robocze szorty SUMMER LINE beżowy 2XL STALCO S-44606</t>
  </si>
  <si>
    <t>https://stalco.pl/media/cennik/mini/5901466143865.jpg</t>
  </si>
  <si>
    <t>S-79038</t>
  </si>
  <si>
    <t>Bluza robocza FLEX LINE szary S STALCO PERFECT S-79038</t>
  </si>
  <si>
    <t>https://stalco.pl/media/cennik/mini/5901466143872.jpg</t>
  </si>
  <si>
    <t>S-79039</t>
  </si>
  <si>
    <t>Bluza robocza FLEX LINE szary M STALCO PERFECT S-79039</t>
  </si>
  <si>
    <t>https://stalco.pl/media/cennik/mini/5901466143889.jpg</t>
  </si>
  <si>
    <t>S-79040</t>
  </si>
  <si>
    <t>Bluza robocza FLEX LINE szary LS STALCO PERFECT S-79040</t>
  </si>
  <si>
    <t>https://stalco.pl/media/cennik/mini/5901466143896.jpg</t>
  </si>
  <si>
    <t>S-79041</t>
  </si>
  <si>
    <t>Bluza robocza FLEX LINE szary L STALCO PERFECT S-79041</t>
  </si>
  <si>
    <t>https://stalco.pl/media/cennik/mini/5901466143902.jpg</t>
  </si>
  <si>
    <t>S-79042</t>
  </si>
  <si>
    <t>Bluza robocza FLEX LINE szary XL STALCO PERFECT S-79042</t>
  </si>
  <si>
    <t>https://stalco.pl/media/cennik/mini/5901466143919.jpg</t>
  </si>
  <si>
    <t>S-79043</t>
  </si>
  <si>
    <t>Bluza robocza FLEX LINE szary 2XL STALCO PERFECT S-79043</t>
  </si>
  <si>
    <t>https://stalco.pl/media/cennik/mini/5901466143926.jpg</t>
  </si>
  <si>
    <t>S090179045</t>
  </si>
  <si>
    <t>Spodnie robocze FLEX LINE szary S STALCO PERFECT S090179045</t>
  </si>
  <si>
    <t>https://stalco.pl/media/cennik/mini/5901466143933.jpg</t>
  </si>
  <si>
    <t>S090179046</t>
  </si>
  <si>
    <t>Spodnie robocze FLEX LINE szary M STALCO PERFECT S090179046</t>
  </si>
  <si>
    <t>https://stalco.pl/media/cennik/mini/5901466143940.jpg</t>
  </si>
  <si>
    <t>S090179047</t>
  </si>
  <si>
    <t>Spodnie robocze FLEX LINE szary LS STALCO PERFECT S090179047</t>
  </si>
  <si>
    <t>https://stalco.pl/media/cennik/mini/5901466143957.jpg</t>
  </si>
  <si>
    <t>S090179048</t>
  </si>
  <si>
    <t>Spodnie robocze FLEX LINE szary L STALCO PERFECT S090179048</t>
  </si>
  <si>
    <t>https://stalco.pl/media/cennik/mini/5901466143964.jpg</t>
  </si>
  <si>
    <t>S090179049</t>
  </si>
  <si>
    <t>Spodnie robocze FLEX LINE szary XL STALCO PERFECT SS090179049</t>
  </si>
  <si>
    <t>https://stalco.pl/media/cennik/mini/5901466143971.jpg</t>
  </si>
  <si>
    <t>S090179050</t>
  </si>
  <si>
    <t>Spodnie robocze FLEX LINE szary 2XL STALCO PERFECT S090179050</t>
  </si>
  <si>
    <t>https://stalco.pl/media/cennik/mini/5901466143988.jpg</t>
  </si>
  <si>
    <t>S090379053</t>
  </si>
  <si>
    <t>Spodnie ogrodniczki FLEX LINE szary S STALCO PERFECT S090379053</t>
  </si>
  <si>
    <t>https://stalco.pl/media/cennik/mini/5901466143995.jpg</t>
  </si>
  <si>
    <t>S090379054</t>
  </si>
  <si>
    <t>Spodnie ogrodniczki FLEX LINE szary M STALCO PERFECT S090379054</t>
  </si>
  <si>
    <t>https://stalco.pl/media/cennik/mini/5901466144008.jpg</t>
  </si>
  <si>
    <t>S090379055</t>
  </si>
  <si>
    <t>Spodnie ogrodniczki FLEX LINE szary LS STALCO PERFECT S090379055</t>
  </si>
  <si>
    <t>https://stalco.pl/media/cennik/mini/5901466144015.jpg</t>
  </si>
  <si>
    <t>S090379056</t>
  </si>
  <si>
    <t>Spodnie ogrodniczki  FLEX LINE szary L STALCO PERFECT S090379056</t>
  </si>
  <si>
    <t>https://stalco.pl/media/cennik/mini/5901466144022.jpg</t>
  </si>
  <si>
    <t>S090379057</t>
  </si>
  <si>
    <t>Spodnie ogrodniczki FLEX LINE szary XL STALCO PERFECT S090379057</t>
  </si>
  <si>
    <t>https://stalco.pl/media/cennik/mini/5901466144039.jpg</t>
  </si>
  <si>
    <t>S090379058</t>
  </si>
  <si>
    <t>Spodnie ogrodniczki FLEX LINE szary 2XL STALCO PERFECT S090379058</t>
  </si>
  <si>
    <t>https://stalco.pl/media/cennik/mini/5901466144046.jpg</t>
  </si>
  <si>
    <t>S-79003</t>
  </si>
  <si>
    <t>Bluza damska SPARTAN W szary 2XL STALCO PERFECT S-79003</t>
  </si>
  <si>
    <t>https://stalco.pl/media/cennik/mini/5901466144053.jpg</t>
  </si>
  <si>
    <t>S093380706</t>
  </si>
  <si>
    <t>Rękawice skórzane SKIN SOFT 6” (S) STALCO GARDEN S093380706</t>
  </si>
  <si>
    <t>https://stalco.pl/media/cennik/mini/5901466144060.jpg</t>
  </si>
  <si>
    <t>S-76357</t>
  </si>
  <si>
    <t>Rękawice HOUSE HOLD 8” M (1op-100szt) STALCO PERFECT S-76357</t>
  </si>
  <si>
    <t>https://stalco.pl/media/cennik/mini/5901466144077.jpg</t>
  </si>
  <si>
    <t>S-76358</t>
  </si>
  <si>
    <t>Rękawice HOUSE HOLD 9” L (1op-100szt) STALCO PERFECT S-76358</t>
  </si>
  <si>
    <t>https://stalco.pl/media/cennik/mini/5901466144084.jpg</t>
  </si>
  <si>
    <t>S-76359</t>
  </si>
  <si>
    <t>Rękawice HOUSE HOLD 10” XL (1op-100szt) STALCO PERFECT S-76359</t>
  </si>
  <si>
    <t>https://stalco.pl/media/cennik/mini/5901466144091.jpg</t>
  </si>
  <si>
    <t>S-76367</t>
  </si>
  <si>
    <t>Rękawice NITRAX GRIP ORANGE 8” M (1op-50szt) STALCO PERFECT S-76367</t>
  </si>
  <si>
    <t>https://stalco.pl/media/cennik/mini/5901466144138.jpg</t>
  </si>
  <si>
    <t>S-76368</t>
  </si>
  <si>
    <t>Rękawice NITRAX GRIP ORANGE 9” L (1op-50szt) STALCO PERFECT S-76368</t>
  </si>
  <si>
    <t>https://stalco.pl/media/cennik/mini/5901466144145.jpg</t>
  </si>
  <si>
    <t>S-76369</t>
  </si>
  <si>
    <t>Rękawice NITRAX GRIP ORANGE 10” XL (1op-50szt) STALCO PERFECT S-76369</t>
  </si>
  <si>
    <t>https://stalco.pl/media/cennik/mini/5901466144152.jpg</t>
  </si>
  <si>
    <t>S-76372</t>
  </si>
  <si>
    <t>Rękawice NITRAX GRIP ORANGE 8” M (1op-5par) STALCO PERFECT S-76372</t>
  </si>
  <si>
    <t>https://stalco.pl/media/cennik/mini/5901466144169.jpg</t>
  </si>
  <si>
    <t>S-76373</t>
  </si>
  <si>
    <t>Rękawice NITRAX GRIP ORANGE 9” L (1op-5par) STALCO PERFECT S-76373</t>
  </si>
  <si>
    <t>https://stalco.pl/media/cennik/mini/5901466144176.jpg</t>
  </si>
  <si>
    <t>S-76374</t>
  </si>
  <si>
    <t>Rękawice NITRAX GRIP ORANGE 10” XL (1op-5par) STALCO PERFECT S-76374</t>
  </si>
  <si>
    <t>https://stalco.pl/media/cennik/mini/5901466144183.jpg</t>
  </si>
  <si>
    <t>S-76382</t>
  </si>
  <si>
    <t>Rękawice NITRAX GRIP BLACK 8” M (1op-5par) STALCO PERFECT S-76382</t>
  </si>
  <si>
    <t>https://stalco.pl/media/cennik/mini/5901466144220.jpg</t>
  </si>
  <si>
    <t>S-76383</t>
  </si>
  <si>
    <t>Rękawice NITRAX GRIP BLACK 9” L (1op-5par) STALCO PERFECT S-76383</t>
  </si>
  <si>
    <t>https://stalco.pl/media/cennik/mini/5901466144237.jpg</t>
  </si>
  <si>
    <t>S-76384</t>
  </si>
  <si>
    <t>Rękawice NITRAX GRIP BLACK 10” XL (1op-5par) STALCO PERFECT S-76384</t>
  </si>
  <si>
    <t>https://stalco.pl/media/cennik/mini/5901466144244.jpg</t>
  </si>
  <si>
    <t>S-76387</t>
  </si>
  <si>
    <t>Rękawice NITRAX GRIP BLUE 9” L (1op-50szt) STALCO PERFECT S-76387</t>
  </si>
  <si>
    <t>https://stalco.pl/media/cennik/mini/5901466144251.jpg</t>
  </si>
  <si>
    <t>S-76388</t>
  </si>
  <si>
    <t>Rękawice NITRAX GRIP BLUE 10” XL (1op-50szt) STALCO PERFECT S-76388</t>
  </si>
  <si>
    <t>https://stalco.pl/media/cennik/mini/5901466144268.jpg</t>
  </si>
  <si>
    <t>S-76389</t>
  </si>
  <si>
    <t>Rękawice NITRAX GRIP BLUE 11” 2XL (1op-50szt) STALCO PERFECT S-76389</t>
  </si>
  <si>
    <t>https://stalco.pl/media/cennik/mini/5901466144275.jpg</t>
  </si>
  <si>
    <t>S-76392</t>
  </si>
  <si>
    <t>Rękawice NITRAX GRIP BLUE 9” L (1op-5par) STALCO PERFECT S-76392</t>
  </si>
  <si>
    <t>https://stalco.pl/media/cennik/mini/5901466144282.jpg</t>
  </si>
  <si>
    <t>S-47346</t>
  </si>
  <si>
    <t>Rękawice poliestrowe S-LATEX B 8” STALCO S-47346</t>
  </si>
  <si>
    <t>https://stalco.pl/media/cennik/mini/5901466144299.jpg</t>
  </si>
  <si>
    <t>S-76394</t>
  </si>
  <si>
    <t>Rękawice NITRAX GRIP BLUE 11” 2XL (1op-5par) STALCO PERFECT S-76394</t>
  </si>
  <si>
    <t>https://stalco.pl/media/cennik/mini/5901466144305.jpg</t>
  </si>
  <si>
    <t>S096178435</t>
  </si>
  <si>
    <t>Okulary ochronne ULTRA LIGHT biały STALCO PERFECT S096178435</t>
  </si>
  <si>
    <t>https://stalco.pl/media/cennik/mini/5901466144312.jpg</t>
  </si>
  <si>
    <t>S096178436</t>
  </si>
  <si>
    <t>Okulary ochronne ULTRA LIGHT zielone STALCO PERFECT S096178436</t>
  </si>
  <si>
    <t>https://stalco.pl/media/cennik/mini/5901466144329.jpg</t>
  </si>
  <si>
    <t>S096178437</t>
  </si>
  <si>
    <t>Okulary ochronne ULTRA LIGHT czarne STALCO PERFECT S096178437</t>
  </si>
  <si>
    <t>https://stalco.pl/media/cennik/mini/5901466144336.jpg</t>
  </si>
  <si>
    <t>S-76345</t>
  </si>
  <si>
    <t>Rękawice NITRAX GRIP BLACK 8” M (1op-50szt) STALCO PERFECT S-76345</t>
  </si>
  <si>
    <t>S093110111</t>
  </si>
  <si>
    <t>https://stalco.pl/media/cennik/mini/5901466144343.jpg</t>
  </si>
  <si>
    <t>S090744020</t>
  </si>
  <si>
    <t>Kurtka softshell męska PHOENIX czarny 3XL STALCO S090744020</t>
  </si>
  <si>
    <t>https://stalco.pl/media/cennik/mini/5901466144404.jpg</t>
  </si>
  <si>
    <t>S-78381</t>
  </si>
  <si>
    <t>Kurtka robocza ocieplana męska RIPSTOP J czarny 3XL STALCO PERFECT S-78381</t>
  </si>
  <si>
    <t>https://stalco.pl/media/cennik/mini/5901466144411.jpg</t>
  </si>
  <si>
    <t>S-78401</t>
  </si>
  <si>
    <t>Kurtka softshell męska JAY szary 3XL STALCO PERFECT S-78401</t>
  </si>
  <si>
    <t>https://stalco.pl/media/cennik/mini/5901466144428.jpg</t>
  </si>
  <si>
    <t>S090744038</t>
  </si>
  <si>
    <t>Kurtka softshell ostrzegawcza męska NEON żółty S STALCO S090744038</t>
  </si>
  <si>
    <t>https://stalco.pl/media/cennik/mini/5901466144442.jpg</t>
  </si>
  <si>
    <t>S090744039</t>
  </si>
  <si>
    <t>Kurtka softshell ostrzegawcza męska NEON żółty M STALCO S090744039</t>
  </si>
  <si>
    <t>https://stalco.pl/media/cennik/mini/5901466144459.jpg</t>
  </si>
  <si>
    <t>S090744042</t>
  </si>
  <si>
    <t>Kurtka softshell ostrzegawcza męska NEON żółty L STALCO S090744042</t>
  </si>
  <si>
    <t>https://stalco.pl/media/cennik/mini/5901466144466.jpg</t>
  </si>
  <si>
    <t>S090744044</t>
  </si>
  <si>
    <t>Kurtka softshell ostrzegawcza męska NEON żółty XL STALCO S090744044</t>
  </si>
  <si>
    <t>https://stalco.pl/media/cennik/mini/5901466144473.jpg</t>
  </si>
  <si>
    <t>S090744046</t>
  </si>
  <si>
    <t>Kurtka softshell ostrzegawcza męska NEON żółty 2XL STALCO S090744046</t>
  </si>
  <si>
    <t>https://stalco.pl/media/cennik/mini/5901466144480.jpg</t>
  </si>
  <si>
    <t>S090744048</t>
  </si>
  <si>
    <t>Kurtka softshell ostrzegawcza męska NEON żółty 3XL STALCO S090744048</t>
  </si>
  <si>
    <t>https://stalco.pl/media/cennik/mini/5901466144497.jpg</t>
  </si>
  <si>
    <t>S-44052</t>
  </si>
  <si>
    <t>Kurtka ocieplana ostrzegawcza męska FLASH pomarańczowy S STALCO S-44052</t>
  </si>
  <si>
    <t>https://stalco.pl/media/cennik/mini/5901466144503.jpg</t>
  </si>
  <si>
    <t>S-44054</t>
  </si>
  <si>
    <t>Kurtka ocieplana ostrzegawcza męska FLASH pomarańczowy M STALCO S-44054</t>
  </si>
  <si>
    <t>https://stalco.pl/media/cennik/mini/5901466144510.jpg</t>
  </si>
  <si>
    <t>S-44056</t>
  </si>
  <si>
    <t>Kurtka ocieplana ostrzegawcza męska FLASH pomarańczowy L STALCO S-44056</t>
  </si>
  <si>
    <t>https://stalco.pl/media/cennik/mini/5901466144527.jpg</t>
  </si>
  <si>
    <t>S-44058</t>
  </si>
  <si>
    <t>Kurtka ocieplana ostrzegawcza męska FLASH pomarańczowy XL STALCO S-44058</t>
  </si>
  <si>
    <t>https://stalco.pl/media/cennik/mini/5901466144534.jpg</t>
  </si>
  <si>
    <t>S-44060</t>
  </si>
  <si>
    <t>Kurtka ocieplana ostrzegawcza męska FLASH pomarańczowy 2XL STALCO S-44060</t>
  </si>
  <si>
    <t>https://stalco.pl/media/cennik/mini/5901466144541.jpg</t>
  </si>
  <si>
    <t>S-44062</t>
  </si>
  <si>
    <t>Kurtka ocieplana ostrzegawcza męska FLASH pomarańczowy 3XL STALCO S-44062</t>
  </si>
  <si>
    <t>https://stalco.pl/media/cennik/mini/5901466144558.jpg</t>
  </si>
  <si>
    <t>S-44082</t>
  </si>
  <si>
    <t>Kurtka ocieplana ostrzegawcza męska PILOT HI-VIS żółty S STALCO S-44082</t>
  </si>
  <si>
    <t>https://stalco.pl/media/cennik/mini/5901466144565.jpg</t>
  </si>
  <si>
    <t>S-44084</t>
  </si>
  <si>
    <t>Kurtka ocieplana ostrzegawcza męska PILOT HI-VIS żółty M STALCO S-44084</t>
  </si>
  <si>
    <t>https://stalco.pl/media/cennik/mini/5901466144572.jpg</t>
  </si>
  <si>
    <t>S-44086</t>
  </si>
  <si>
    <t>Kurtka ocieplana ostrzegawcza męska PILOT HI-VIS żółty L STALCO S-44086</t>
  </si>
  <si>
    <t>https://stalco.pl/media/cennik/mini/5901466144589.jpg</t>
  </si>
  <si>
    <t>S-44088</t>
  </si>
  <si>
    <t>Kurtka ocieplana ostrzegawcza męska PILOT HI-VIS żółty XL STALCO S-44088</t>
  </si>
  <si>
    <t>https://stalco.pl/media/cennik/mini/5901466144596.jpg</t>
  </si>
  <si>
    <t>S-44090</t>
  </si>
  <si>
    <t>Kurtka ocieplana ostrzegawcza męska PILOT HI-VIS żółty 2XL STALCO S-44090</t>
  </si>
  <si>
    <t>https://stalco.pl/media/cennik/mini/5901466144602.jpg</t>
  </si>
  <si>
    <t>S-44103</t>
  </si>
  <si>
    <t>Kurtka ocieplana ostrzegawcza męska PILOT HI-VIS żółty 3XL STALCO S-44103</t>
  </si>
  <si>
    <t>https://stalco.pl/media/cennik/mini/5901466144619.jpg</t>
  </si>
  <si>
    <t>S-44176</t>
  </si>
  <si>
    <t>Kurtka ocieplana ostrzegawcza męska FLASH 5in1 żółty S STALCO S-44176</t>
  </si>
  <si>
    <t>https://stalco.pl/media/cennik/mini/5901466144626.jpg</t>
  </si>
  <si>
    <t>S-44178</t>
  </si>
  <si>
    <t>Kurtka ocieplana ostrzegawcza męska FLASH 5in1 żółty M STALCO S-44178</t>
  </si>
  <si>
    <t>https://stalco.pl/media/cennik/mini/5901466144633.jpg</t>
  </si>
  <si>
    <t>S-44180</t>
  </si>
  <si>
    <t>Kurtka ocieplana ostrzegawcza męska FLASH 5in1 żółty L STALCO S-44180</t>
  </si>
  <si>
    <t>https://stalco.pl/media/cennik/mini/5901466144640.jpg</t>
  </si>
  <si>
    <t>S-44182</t>
  </si>
  <si>
    <t>Kurtka ocieplana ostrzegawcza męska FLASH 5in1 żółty XL STALCO S-44182</t>
  </si>
  <si>
    <t>https://stalco.pl/media/cennik/mini/5901466144657.jpg</t>
  </si>
  <si>
    <t>S-44184</t>
  </si>
  <si>
    <t>Kurtka ocieplana ostrzegawcza męska FLASH 5in1 żółty 2XL STALCO S-44184</t>
  </si>
  <si>
    <t>https://stalco.pl/media/cennik/mini/5901466144664.jpg</t>
  </si>
  <si>
    <t>S-44104</t>
  </si>
  <si>
    <t>Kurtka ocieplana ostrzegawcza męska FLASH 5in1 żółty 3XL STALCO S-44104</t>
  </si>
  <si>
    <t>https://stalco.pl/media/cennik/mini/5901466144671.jpg</t>
  </si>
  <si>
    <t>S-1027</t>
  </si>
  <si>
    <t>Agregat prądotwórczy 230V, 2.7kW STALCO S-1027</t>
  </si>
  <si>
    <t>https://stalco.pl/media/cennik/mini/5901466144749.jpg</t>
  </si>
  <si>
    <t>P-1030</t>
  </si>
  <si>
    <t>Agregat prądotwórczy 230V, 3.0kW STALCO PERFECT P-1030</t>
  </si>
  <si>
    <t>https://stalco.pl/media/cennik/mini/5901466144756.jpg</t>
  </si>
  <si>
    <t>P-1062</t>
  </si>
  <si>
    <t>Agregat prądotwórczy 230V, 6.2kW STALCO PERFECT P-1062</t>
  </si>
  <si>
    <t>https://stalco.pl/media/cennik/mini/5901466144763.jpg</t>
  </si>
  <si>
    <t>P-3087</t>
  </si>
  <si>
    <t>Agregat prądotwórczy 400V, 8.7kW STALCO PERFECT P-3087</t>
  </si>
  <si>
    <t>https://stalco.pl/media/cennik/mini/5901466144770.jpg</t>
  </si>
  <si>
    <t>S-79078</t>
  </si>
  <si>
    <t>Kieszenie monterskie MONTERKY czarny STALCO PERFECT S-79078</t>
  </si>
  <si>
    <t>https://stalco.pl/media/cennik/mini/5901466144787.jpg</t>
  </si>
  <si>
    <t>S-47893</t>
  </si>
  <si>
    <t>Kombinezon ochronny SMS biały M STALCO S-47893</t>
  </si>
  <si>
    <t>https://stalco.pl/media/cennik/mini/5901466144794.jpg</t>
  </si>
  <si>
    <t>S-47894</t>
  </si>
  <si>
    <t>Kombinezon ochronny SMS biały L STALCO S-47894</t>
  </si>
  <si>
    <t>https://stalco.pl/media/cennik/mini/5901466144800.jpg</t>
  </si>
  <si>
    <t>S-47895</t>
  </si>
  <si>
    <t>Kombinezon ochronny SMS biały XL STALCO S-47895</t>
  </si>
  <si>
    <t>https://stalco.pl/media/cennik/mini/5901466144817.jpg</t>
  </si>
  <si>
    <t>S-47896</t>
  </si>
  <si>
    <t>Kombinezon ochronny SMS biały 2XL STALCO S-47896</t>
  </si>
  <si>
    <t>https://stalco.pl/media/cennik/mini/5901466144824.jpg</t>
  </si>
  <si>
    <t>S-47897</t>
  </si>
  <si>
    <t>Kombinezon ochronny SMS biały 3XL STALCO S-47897</t>
  </si>
  <si>
    <t>https://stalco.pl/media/cennik/mini/5901466144831.jpg</t>
  </si>
  <si>
    <t>S-47929</t>
  </si>
  <si>
    <t>Kombinezon ochronny MICROPOROUS biały M STALCO S-47929</t>
  </si>
  <si>
    <t>https://stalco.pl/media/cennik/mini/5901466144848.jpg</t>
  </si>
  <si>
    <t>S-47930</t>
  </si>
  <si>
    <t>Kombinezon ochronny MICROPOROUS biały L STALCO S-47930</t>
  </si>
  <si>
    <t>https://stalco.pl/media/cennik/mini/5901466144855.jpg</t>
  </si>
  <si>
    <t>S-47931</t>
  </si>
  <si>
    <t>Kombinezon ochronny MICROPOROUS biały XL STALCO S-47931</t>
  </si>
  <si>
    <t>https://stalco.pl/media/cennik/mini/5901466144862.jpg</t>
  </si>
  <si>
    <t>S-47932</t>
  </si>
  <si>
    <t>Kombinezon ochronny MICROPOROUS biały 2XL STALCO S-47932</t>
  </si>
  <si>
    <t>https://stalco.pl/media/cennik/mini/5901466144879.jpg</t>
  </si>
  <si>
    <t>S-47933</t>
  </si>
  <si>
    <t>Kombinezon ochronny MICROPOROUS biały 3XL STALCO S-47933</t>
  </si>
  <si>
    <t>https://stalco.pl/media/cennik/mini/5901466144886.jpg</t>
  </si>
  <si>
    <t>S-47948</t>
  </si>
  <si>
    <t>Półbut skórzany SERVICE S1 roz.36 STALCO S-47948</t>
  </si>
  <si>
    <t>https://stalco.pl/media/cennik/mini/5901466144893.jpg</t>
  </si>
  <si>
    <t>S-47950</t>
  </si>
  <si>
    <t>Półbut skórzany SERVICE S1 roz.37 STALCO S-47950</t>
  </si>
  <si>
    <t>https://stalco.pl/media/cennik/mini/5901466144909.jpg</t>
  </si>
  <si>
    <t>S-47952</t>
  </si>
  <si>
    <t>Półbut skórzany SERVICE S1 roz.38 STALCO S-47952</t>
  </si>
  <si>
    <t>https://stalco.pl/media/cennik/mini/5901466144916.jpg</t>
  </si>
  <si>
    <t>S-47954</t>
  </si>
  <si>
    <t>Półbut skórzany SERVICE S1 roz.39 STALCO S-47954</t>
  </si>
  <si>
    <t>https://stalco.pl/media/cennik/mini/5901466144923.jpg</t>
  </si>
  <si>
    <t>S-47956</t>
  </si>
  <si>
    <t>Półbut skórzany SERVICE S1 roz.40 STALCO S-47956</t>
  </si>
  <si>
    <t>https://stalco.pl/media/cennik/mini/5901466144930.jpg</t>
  </si>
  <si>
    <t>S-47958</t>
  </si>
  <si>
    <t>Półbut skórzany SERVICE S1 roz.41 STALCO S-47958</t>
  </si>
  <si>
    <t>https://stalco.pl/media/cennik/mini/5901466144947.jpg</t>
  </si>
  <si>
    <t>S-47960</t>
  </si>
  <si>
    <t>Półbut skórzany SERVICE S1 roz.42 STALCO S-47960</t>
  </si>
  <si>
    <t>https://stalco.pl/media/cennik/mini/5901466144954.jpg</t>
  </si>
  <si>
    <t>S-47962</t>
  </si>
  <si>
    <t>Półbut skórzany SERVICE S1 roz.43 STALCO S-47962</t>
  </si>
  <si>
    <t>https://stalco.pl/media/cennik/mini/5901466144961.jpg</t>
  </si>
  <si>
    <t>S-47964</t>
  </si>
  <si>
    <t>Półbut skórzany SERVICE S1 roz.44 STALCO S-47964</t>
  </si>
  <si>
    <t>https://stalco.pl/media/cennik/mini/5901466144978.jpg</t>
  </si>
  <si>
    <t>S-47966</t>
  </si>
  <si>
    <t>Półbut skórzany SERVICE S1 roz.45 STALCO S-47966</t>
  </si>
  <si>
    <t>https://stalco.pl/media/cennik/mini/5901466144985.jpg</t>
  </si>
  <si>
    <t>S-47968</t>
  </si>
  <si>
    <t>Półbut skórzany SERVICE S1 roz.46 STALCO S-47968</t>
  </si>
  <si>
    <t>https://stalco.pl/media/cennik/mini/5901466144992.jpg</t>
  </si>
  <si>
    <t>S-48013</t>
  </si>
  <si>
    <t>Śniegowce GRIZZLY roz.40 STALCO S-48013</t>
  </si>
  <si>
    <t>https://stalco.pl/media/cennik/mini/5901466145005.jpg</t>
  </si>
  <si>
    <t>S-48014</t>
  </si>
  <si>
    <t>Śniegowce GRIZZLY roz.41 STALCO S-48014</t>
  </si>
  <si>
    <t>https://stalco.pl/media/cennik/mini/5901466145012.jpg</t>
  </si>
  <si>
    <t>S-48015</t>
  </si>
  <si>
    <t>Śniegowce GRIZZLY roz.42 STALCO S-48015</t>
  </si>
  <si>
    <t>https://stalco.pl/media/cennik/mini/5901466145029.jpg</t>
  </si>
  <si>
    <t>S-48016</t>
  </si>
  <si>
    <t>Śniegowce GRIZZLY roz.43 STALCO S-48016</t>
  </si>
  <si>
    <t>https://stalco.pl/media/cennik/mini/5901466145036.jpg</t>
  </si>
  <si>
    <t>S-48017</t>
  </si>
  <si>
    <t>Śniegowce GRIZZLY roz.44 STALCO S-48017</t>
  </si>
  <si>
    <t>https://stalco.pl/media/cennik/mini/5901466145043.jpg</t>
  </si>
  <si>
    <t>S-48018</t>
  </si>
  <si>
    <t>Śniegowce GRIZZLY roz.45 STALCO S-48018</t>
  </si>
  <si>
    <t>https://stalco.pl/media/cennik/mini/5901466145050.jpg</t>
  </si>
  <si>
    <t>S-48019</t>
  </si>
  <si>
    <t>Śniegowce GRIZZLY roz.46 STALCO S-48019</t>
  </si>
  <si>
    <t>https://stalco.pl/media/cennik/mini/5901466145067.jpg</t>
  </si>
  <si>
    <t>S-76360</t>
  </si>
  <si>
    <t>Rękawice poliestrowe POLI CUT 5 9” STALCO PERFECT S-76360</t>
  </si>
  <si>
    <t>https://stalco.pl/media/cennik/mini/5901466145074.jpg</t>
  </si>
  <si>
    <t>S-76361</t>
  </si>
  <si>
    <t>Rękawice poliestrowe POLI CUT 5 10” STALCO PERFECT S-76361</t>
  </si>
  <si>
    <t>https://stalco.pl/media/cennik/mini/5901466145081.jpg</t>
  </si>
  <si>
    <t>S-47802</t>
  </si>
  <si>
    <t>Rękawice skórzane S-SKIN SOFT H 8” STALCO S-47802</t>
  </si>
  <si>
    <t>https://stalco.pl/media/cennik/mini/5901466145098.jpg</t>
  </si>
  <si>
    <t>S-47803</t>
  </si>
  <si>
    <t>Rękawice skórzane S-SKIN SOFT H 9” STALCO S-47803</t>
  </si>
  <si>
    <t>https://stalco.pl/media/cennik/mini/5901466145104.jpg</t>
  </si>
  <si>
    <t>S-47804</t>
  </si>
  <si>
    <t>Rękawice skórzane S-SKIN SOFT H 10” STALCO S-47804</t>
  </si>
  <si>
    <t>https://stalco.pl/media/cennik/mini/5901466145111.jpg</t>
  </si>
  <si>
    <t>S-78476</t>
  </si>
  <si>
    <t>Bluza robocza HEAVY LINE szary S STALCO PERFECT S-78476</t>
  </si>
  <si>
    <t>https://stalco.pl/media/cennik/mini/5901466145128.jpg</t>
  </si>
  <si>
    <t>S-78478</t>
  </si>
  <si>
    <t>Bluza robocza HEAVY LINE szary M STALCO PERFECT S-78478</t>
  </si>
  <si>
    <t>https://stalco.pl/media/cennik/mini/5901466145135.jpg</t>
  </si>
  <si>
    <t>S-78480</t>
  </si>
  <si>
    <t>Bluza robocza HEAVY LINE szary LS STALCO PERFECT S-78480</t>
  </si>
  <si>
    <t>https://stalco.pl/media/cennik/mini/5901466145142.jpg</t>
  </si>
  <si>
    <t>S-78482</t>
  </si>
  <si>
    <t>Bluza robocza HEAVY LINE szary L STALCO PERFECT S-78482</t>
  </si>
  <si>
    <t>https://stalco.pl/media/cennik/mini/5901466145159.jpg</t>
  </si>
  <si>
    <t>S-78484</t>
  </si>
  <si>
    <t>Bluza robocza HEAVY LINE szary XL STALCO PERFECT S-78484</t>
  </si>
  <si>
    <t>https://stalco.pl/media/cennik/mini/5901466145166.jpg</t>
  </si>
  <si>
    <t>S-78486</t>
  </si>
  <si>
    <t>Bluza robocza HEAVY LINE szary 2XL STALCO PERFECT S-78486</t>
  </si>
  <si>
    <t>https://stalco.pl/media/cennik/mini/5901466145173.jpg</t>
  </si>
  <si>
    <t>S-78556</t>
  </si>
  <si>
    <t>Spodnie robocze HEAVY LINE szary S STALCO PERFECT S-78556</t>
  </si>
  <si>
    <t>https://stalco.pl/media/cennik/mini/5901466145180.jpg</t>
  </si>
  <si>
    <t>S-78558</t>
  </si>
  <si>
    <t>Spodnie robocze HEAVY LINE szary M STALCO PERFECT S-78558</t>
  </si>
  <si>
    <t>https://stalco.pl/media/cennik/mini/5901466145197.jpg</t>
  </si>
  <si>
    <t>S-78560</t>
  </si>
  <si>
    <t>Spodnie robocze HEAVY LINE szary LS STALCO PERFECT S-78560</t>
  </si>
  <si>
    <t>https://stalco.pl/media/cennik/mini/5901466145203.jpg</t>
  </si>
  <si>
    <t>S-78562</t>
  </si>
  <si>
    <t>Spodnie robocze HEAVY LINE szary L STALCO PERFECT S-78562</t>
  </si>
  <si>
    <t>https://stalco.pl/media/cennik/mini/5901466145210.jpg</t>
  </si>
  <si>
    <t>S-78564</t>
  </si>
  <si>
    <t>Spodnie robocze HEAVY LINE szary XL STALCO PERFECT S-78564</t>
  </si>
  <si>
    <t>https://stalco.pl/media/cennik/mini/5901466145227.jpg</t>
  </si>
  <si>
    <t>S-78566</t>
  </si>
  <si>
    <t>Spodnie robocze HEAVY LINE szary 2XL STALCO PERFECT S-78566</t>
  </si>
  <si>
    <t>https://stalco.pl/media/cennik/mini/5901466145234.jpg</t>
  </si>
  <si>
    <t>S-78568</t>
  </si>
  <si>
    <t>Spodnie ogrodniczki HEAVY LINE szary S STALCO PERFECT S-78568</t>
  </si>
  <si>
    <t>https://stalco.pl/media/cennik/mini/5901466145241.jpg</t>
  </si>
  <si>
    <t>S-78570</t>
  </si>
  <si>
    <t>Spodnie ogrodniczki HEAVY LINE szary M STALCO PERFECT S-78570</t>
  </si>
  <si>
    <t>https://stalco.pl/media/cennik/mini/5901466145258.jpg</t>
  </si>
  <si>
    <t>S-78572</t>
  </si>
  <si>
    <t>Spodnie ogrodniczki HEAVY LINE szary LS STALCO PERFECT S-78572</t>
  </si>
  <si>
    <t>https://stalco.pl/media/cennik/mini/5901466145265.jpg</t>
  </si>
  <si>
    <t>S-78574</t>
  </si>
  <si>
    <t>Spodnie ogrodniczki HEAVY LINE szary L STALCO PERFECT S-78574</t>
  </si>
  <si>
    <t>https://stalco.pl/media/cennik/mini/5901466145272.jpg</t>
  </si>
  <si>
    <t>S-78576</t>
  </si>
  <si>
    <t>Spodnie ogrodniczki HEAVY LINE szary XL STALCO PERFECT S-78576</t>
  </si>
  <si>
    <t>https://stalco.pl/media/cennik/mini/5901466145289.jpg</t>
  </si>
  <si>
    <t>S-78578</t>
  </si>
  <si>
    <t>Spodnie ogrodniczki HEAVY LINE szary 2XL STALCO PERFECT S-78578</t>
  </si>
  <si>
    <t>https://stalco.pl/media/cennik/mini/5901466145296.jpg</t>
  </si>
  <si>
    <t>S-78580</t>
  </si>
  <si>
    <t>Kamizelka ocieplana męska VEST czarny S STALCO PERFECT S-78580</t>
  </si>
  <si>
    <t>https://stalco.pl/media/cennik/mini/5901466145302.jpg</t>
  </si>
  <si>
    <t>S-78582</t>
  </si>
  <si>
    <t>Kamizelka ocieplana męska VEST czarny M STALCO PERFECT S-78582</t>
  </si>
  <si>
    <t>https://stalco.pl/media/cennik/mini/5901466145319.jpg</t>
  </si>
  <si>
    <t>S-78584</t>
  </si>
  <si>
    <t>Kamizelka ocieplana męska VEST czarny L STALCO PERFECT S-78584</t>
  </si>
  <si>
    <t>https://stalco.pl/media/cennik/mini/5901466145326.jpg</t>
  </si>
  <si>
    <t>S-78586</t>
  </si>
  <si>
    <t>Kamizelka ocieplana męska VEST czarny XL STALCO PERFECT S-78586</t>
  </si>
  <si>
    <t>https://stalco.pl/media/cennik/mini/5901466145333.jpg</t>
  </si>
  <si>
    <t>S-78588</t>
  </si>
  <si>
    <t>Kamizelka ocieplana męska VEST czarny 2XL STALCO PERFECT S-78588</t>
  </si>
  <si>
    <t>https://stalco.pl/media/cennik/mini/5901466145340.jpg</t>
  </si>
  <si>
    <t>S-78590</t>
  </si>
  <si>
    <t>Kamizelka ocieplana męska VEST czarny 3XL STALCO PERFECT S-78590</t>
  </si>
  <si>
    <t>https://stalco.pl/media/cennik/mini/5901466145357.jpg</t>
  </si>
  <si>
    <t>S-78592</t>
  </si>
  <si>
    <t>Kurtka softshell męska JUST czarny S STALCO PERFECT S-78592</t>
  </si>
  <si>
    <t>https://stalco.pl/media/cennik/mini/5901466145364.jpg</t>
  </si>
  <si>
    <t>S-78594</t>
  </si>
  <si>
    <t>Kurtka softshell męska JUST czarny M STALCO PERFECT S-78594</t>
  </si>
  <si>
    <t>https://stalco.pl/media/cennik/mini/5901466145371.jpg</t>
  </si>
  <si>
    <t>S-78596</t>
  </si>
  <si>
    <t>Kurtka softshell męska JUST czarny L STALCO PERFECT S-78596</t>
  </si>
  <si>
    <t>https://stalco.pl/media/cennik/mini/5901466145388.jpg</t>
  </si>
  <si>
    <t>S-78598</t>
  </si>
  <si>
    <t>Kurtka softshell męska JUST czarny XL STALCO PERFECT S-78598</t>
  </si>
  <si>
    <t>https://stalco.pl/media/cennik/mini/5901466145395.jpg</t>
  </si>
  <si>
    <t>S-78600</t>
  </si>
  <si>
    <t>Kurtka softshell męska JUST czarny 2XL STALCO PERFECT S-78600</t>
  </si>
  <si>
    <t>https://stalco.pl/media/cennik/mini/5901466145401.jpg</t>
  </si>
  <si>
    <t>S-78602</t>
  </si>
  <si>
    <t>Kurtka softshell męska JUST czarny 3XL STALCO PERFECT S-78602</t>
  </si>
  <si>
    <t>https://stalco.pl/media/cennik/mini/5901466145418.jpg</t>
  </si>
  <si>
    <t>Poziomnica aluminiowa 40cm STALCO PERFECT S-65781</t>
  </si>
  <si>
    <t>https://stalco.pl/media/cennik/mini/5901466145487.jpg</t>
  </si>
  <si>
    <t>Poziomnica aluminiowa 60cm STALCO PERFECT S-65783</t>
  </si>
  <si>
    <t>https://stalco.pl/media/cennik/mini/5901466145494.jpg</t>
  </si>
  <si>
    <t>Poziomnica aluminiowa 80cm STALCO PERFECT S-65785</t>
  </si>
  <si>
    <t>https://stalco.pl/media/cennik/mini/5901466145500.jpg</t>
  </si>
  <si>
    <t>Poziomnica aluminiowa 100cm STALCO PERFECT S-65787</t>
  </si>
  <si>
    <t>https://stalco.pl/media/cennik/mini/5901466145517.jpg</t>
  </si>
  <si>
    <t>Poziomnica aluminiowa 120cm STALCO PERFECT S-65789</t>
  </si>
  <si>
    <t>https://stalco.pl/media/cennik/mini/5901466145524.jpg</t>
  </si>
  <si>
    <t>Poziomnica aluminiowa 150cm STALCO PERFECT S-65791</t>
  </si>
  <si>
    <t>https://stalco.pl/media/cennik/mini/5901466145531.jpg</t>
  </si>
  <si>
    <t>Poziomnica aluminiowa 200cm STALCO PERFECT S-65793</t>
  </si>
  <si>
    <t>https://stalco.pl/media/cennik/mini/5901466145548.jpg</t>
  </si>
  <si>
    <t>S-65797</t>
  </si>
  <si>
    <t>Poziomnica aluminiowa z magnesem 60cm STALCO PERFECT S-65797</t>
  </si>
  <si>
    <t>https://stalco.pl/media/cennik/mini/5901466145555.jpg</t>
  </si>
  <si>
    <t>S-65799</t>
  </si>
  <si>
    <t>Poziomnica aluminiowa z magnesem 80cm STALCO PERFECT S-65799</t>
  </si>
  <si>
    <t>https://stalco.pl/media/cennik/mini/5901466145562.jpg</t>
  </si>
  <si>
    <t>S-65801</t>
  </si>
  <si>
    <t>Poziomnica aluminiowa z magnesem 100cm STALCO PERFECT S-65801</t>
  </si>
  <si>
    <t>https://stalco.pl/media/cennik/mini/5901466145579.jpg</t>
  </si>
  <si>
    <t>S-65803</t>
  </si>
  <si>
    <t>Poziomnica aluminiowa z magnesem 120cm STALCO PERFECT S-65803</t>
  </si>
  <si>
    <t>https://stalco.pl/media/cennik/mini/5901466145586.jpg</t>
  </si>
  <si>
    <t>S-71002</t>
  </si>
  <si>
    <t>Otwornica diamentowa 6mm uchwyt M14 STALCO PERFECT S-71002</t>
  </si>
  <si>
    <t>https://stalco.pl/media/cennik/mini/5901466145593.jpg</t>
  </si>
  <si>
    <t>S-71004</t>
  </si>
  <si>
    <t>Otwornica diamentowa 8mm uchwyt M14 STALCO PERFECT S-71004</t>
  </si>
  <si>
    <t>https://stalco.pl/media/cennik/mini/5901466145609.jpg</t>
  </si>
  <si>
    <t>S-71006</t>
  </si>
  <si>
    <t>Otwornica diamentowa 10mm uchwyt M14 STALCO PERFECT S-71006</t>
  </si>
  <si>
    <t>https://stalco.pl/media/cennik/mini/5901466145616.jpg</t>
  </si>
  <si>
    <t>S-71008</t>
  </si>
  <si>
    <t>Otwornica diamentowa 12mm uchwyt M14 STALCO PERFECT S-71008</t>
  </si>
  <si>
    <t>https://stalco.pl/media/cennik/mini/5901466145623.jpg</t>
  </si>
  <si>
    <t>S093280700</t>
  </si>
  <si>
    <t>Rękawice poliestrowe LATEX FOAM G 6” STALCO GARDEN S093280700</t>
  </si>
  <si>
    <t>https://stalco.pl/media/cennik/mini/5901466145647.jpg</t>
  </si>
  <si>
    <t>S-69253</t>
  </si>
  <si>
    <t>Trzonek do młotka brukarsiego 250mm/30 STALCO PERFECT S-69253</t>
  </si>
  <si>
    <t>https://stalco.pl/media/cennik/mini/5901466145654.jpg</t>
  </si>
  <si>
    <t>S-69255</t>
  </si>
  <si>
    <t>Trzonek do młotka brukarsiego 300mm/50 STALCO PERFECT S-69255</t>
  </si>
  <si>
    <t>https://stalco.pl/media/cennik/mini/5901466145661.jpg</t>
  </si>
  <si>
    <t>S-69257</t>
  </si>
  <si>
    <t>Trzonek do młotka brukarsiego 250mm/60 STALCO PERFECT S-69257</t>
  </si>
  <si>
    <t>https://stalco.pl/media/cennik/mini/5901466145678.jpg</t>
  </si>
  <si>
    <t>S-69259</t>
  </si>
  <si>
    <t>Trzonek do młotka brukarsiego 340mm/60 STALCO PERFECT S-69259</t>
  </si>
  <si>
    <t>https://stalco.pl/media/cennik/mini/5901466145685.jpg</t>
  </si>
  <si>
    <t>S-69261</t>
  </si>
  <si>
    <t>Trzonek do młotka brukarsiego 900mm/60 STALCO PERFECT S-69261</t>
  </si>
  <si>
    <t>https://stalco.pl/media/cennik/mini/5901466145692.jpg</t>
  </si>
  <si>
    <t>KPW20 - 105/105/90</t>
  </si>
  <si>
    <t>Kątownik przetłaczany wzmocniony 105x105x90x2,5mm fasolka (25) STALCO KPW20</t>
  </si>
  <si>
    <t>https://stalco.pl/media/cennik/mini/5901466145708.jpg</t>
  </si>
  <si>
    <t>KPW21 - 172/105/90</t>
  </si>
  <si>
    <t>Kątownik przetłaczany wzmocniony 172x105x90x2,5mm (20) STALCO KPW21</t>
  </si>
  <si>
    <t>https://stalco.pl/media/cennik/mini/5901466145715.jpg</t>
  </si>
  <si>
    <t>S-67415</t>
  </si>
  <si>
    <t>Nóż z ostrzem łamanym 9mm STALCO PERFECT S-67415</t>
  </si>
  <si>
    <t>https://stalco.pl/media/cennik/mini/5901466145722.jpg</t>
  </si>
  <si>
    <t>KŁ21 - 150/150/65</t>
  </si>
  <si>
    <t>Kątownik łącznikowy 150x150x65x2,5mm (20) STALCO KL21</t>
  </si>
  <si>
    <t>https://stalco.pl/media/cennik/mini/5901466145791.jpg</t>
  </si>
  <si>
    <t>S-97126</t>
  </si>
  <si>
    <t>Ładowarka uniwersalna 12V STALCO S-97126</t>
  </si>
  <si>
    <t>https://stalco.pl/media/cennik/mini/5901466147153.jpg</t>
  </si>
  <si>
    <t>S-97127</t>
  </si>
  <si>
    <t>Ładowarka uniwersalna 18V STALCO S-97127</t>
  </si>
  <si>
    <t>https://stalco.pl/media/cennik/mini/5901466147719.jpg</t>
  </si>
  <si>
    <t>S-78944</t>
  </si>
  <si>
    <t>Pasek do spodni BRIGGER czarny 130cm STALCO PERFECT S-78944</t>
  </si>
  <si>
    <t>https://stalco.pl/media/cennik/mini/5901466150597.jpg</t>
  </si>
  <si>
    <t>S-97111</t>
  </si>
  <si>
    <t>Wiertarko-wkrętarka z udarem 2x 2Ah 12V STALCO S-97111</t>
  </si>
  <si>
    <t>https://stalco.pl/media/cennik/mini/5901466150603.jpg</t>
  </si>
  <si>
    <t>S-97165</t>
  </si>
  <si>
    <t>Klucz udarowy 2x 4Ah 18V STALCO S-97165</t>
  </si>
  <si>
    <t>https://stalco.pl/media/cennik/mini/5901466150627.jpg</t>
  </si>
  <si>
    <t>S-48024</t>
  </si>
  <si>
    <t>Półbut skórzany LIGHT O1 roz.40 STALCO S-48024</t>
  </si>
  <si>
    <t>https://stalco.pl/media/cennik/mini/5901466151655.jpg</t>
  </si>
  <si>
    <t>S-48025</t>
  </si>
  <si>
    <t>Półbut skórzany LIGHT O1 roz.41 STALCO S-48025</t>
  </si>
  <si>
    <t>https://stalco.pl/media/cennik/mini/5901466151662.jpg</t>
  </si>
  <si>
    <t>S-48026</t>
  </si>
  <si>
    <t>Półbut skórzany LIGHT O1 roz.42 STALCO S-48026</t>
  </si>
  <si>
    <t>https://stalco.pl/media/cennik/mini/5901466151679.jpg</t>
  </si>
  <si>
    <t>S-48027</t>
  </si>
  <si>
    <t>Półbut skórzany LIGHT O1 roz.43 STALCO S-48027</t>
  </si>
  <si>
    <t>https://stalco.pl/media/cennik/mini/5901466151686.jpg</t>
  </si>
  <si>
    <t>S-48028</t>
  </si>
  <si>
    <t>Półbut skórzany LIGHT O1 roz.44 STALCO S-48028</t>
  </si>
  <si>
    <t>https://stalco.pl/media/cennik/mini/5901466151693.jpg</t>
  </si>
  <si>
    <t>S-48029</t>
  </si>
  <si>
    <t>Półbut skórzany LIGHT O1 roz.45 STALCO S-48029</t>
  </si>
  <si>
    <t>https://stalco.pl/media/cennik/mini/5901466151709.jpg</t>
  </si>
  <si>
    <t>S-48030</t>
  </si>
  <si>
    <t>Półbut skórzany LIGHT O1 roz.46 STALCO S-48030</t>
  </si>
  <si>
    <t>https://stalco.pl/media/cennik/mini/5901466151716.jpg</t>
  </si>
  <si>
    <t>S-17780</t>
  </si>
  <si>
    <t>Nóż do cięcia izolacji 280mm rękojeść drewniana STALCO S-17780</t>
  </si>
  <si>
    <t>https://stalco.pl/media/cennik/mini/5901466151730.jpg</t>
  </si>
  <si>
    <t>S-17782</t>
  </si>
  <si>
    <t>Nóż do cięcia izolacji 340mm rękojeść 2k. STALCO S-17782</t>
  </si>
  <si>
    <t>https://stalco.pl/media/cennik/mini/5901466151747.jpg</t>
  </si>
  <si>
    <t>S-80484</t>
  </si>
  <si>
    <t>Zraszacz wahadłowy regulowany STALCO GARDEN S-80484</t>
  </si>
  <si>
    <t>S101410481</t>
  </si>
  <si>
    <t>https://stalco.pl/media/cennik/mini/5901466151754.jpg</t>
  </si>
  <si>
    <t>S-80232</t>
  </si>
  <si>
    <t>Wózek na wąż STANDARD 45m STALCO GARDEN S-80232</t>
  </si>
  <si>
    <t>https://stalco.pl/media/cennik/mini/5901466151860.jpg</t>
  </si>
  <si>
    <t>S-80234</t>
  </si>
  <si>
    <t>Wózek na wąż solid 60m STALCO GARDEN S-80234</t>
  </si>
  <si>
    <t>S101610215</t>
  </si>
  <si>
    <t>https://stalco.pl/media/cennik/mini/5901466151877.jpg</t>
  </si>
  <si>
    <t>Rękawice poliestrowe S-POLI W ECO 7” STALCO S-47412</t>
  </si>
  <si>
    <t>https://stalco.pl/media/cennik/mini/5901466151921.jpg</t>
  </si>
  <si>
    <t>Rękawice poliestrowe S-POLI W ECO 8” STALCO S-47413</t>
  </si>
  <si>
    <t>https://stalco.pl/media/cennik/mini/5901466151938.jpg</t>
  </si>
  <si>
    <t>Rękawice poliestrowe S-POLI W ECO 9” STALCO S-47414</t>
  </si>
  <si>
    <t>https://stalco.pl/media/cennik/mini/5901466151945.jpg</t>
  </si>
  <si>
    <t>Rękawice poliestrowe S-POLI W ECO 10” STALCO S-47415</t>
  </si>
  <si>
    <t>https://stalco.pl/media/cennik/mini/5901466151952.jpg</t>
  </si>
  <si>
    <t>Rękawice poliestrowe S-POLI B ECO 9” STALCO S-47417</t>
  </si>
  <si>
    <t>https://stalco.pl/media/cennik/mini/5901466151969.jpg</t>
  </si>
  <si>
    <t>Rękawice poliestrowe S-POLI B ECO 10” STALCO S-47418</t>
  </si>
  <si>
    <t>https://stalco.pl/media/cennik/mini/5901466151976.jpg</t>
  </si>
  <si>
    <t>Rękawice poliestrowe S-LATEX R ECO 11” STALCO S093247283</t>
  </si>
  <si>
    <t>https://stalco.pl/media/cennik/mini/5901466151983.jpg</t>
  </si>
  <si>
    <t>S-47970</t>
  </si>
  <si>
    <t>Półbut skórzany SERVICE S1 roz.47 STALCO S-47970</t>
  </si>
  <si>
    <t>https://stalco.pl/media/cennik/mini/5901466151990.jpg</t>
  </si>
  <si>
    <t>S-47972</t>
  </si>
  <si>
    <t>Półbut skórzany SERVICE S1 roz.48 STALCO S-47972</t>
  </si>
  <si>
    <t>https://stalco.pl/media/cennik/mini/5901466152003.jpg</t>
  </si>
  <si>
    <t>S-72049</t>
  </si>
  <si>
    <t>Blister - wiertło do metalu HSS 1.0 (3szt) STALCO PERFECT S-72049</t>
  </si>
  <si>
    <t>https://stalco.pl/media/cennik/mini/5901466152027.jpg</t>
  </si>
  <si>
    <t>S-72050</t>
  </si>
  <si>
    <t>Blister - wiertło do metalu HSS 1.1 (3szt) STALCO PERFECT S-72050</t>
  </si>
  <si>
    <t>https://stalco.pl/media/cennik/mini/5901466152034.jpg</t>
  </si>
  <si>
    <t>S-72051</t>
  </si>
  <si>
    <t>Blister - wiertło do metalu HSS 1.2 (3szt) STALCO PERFECT S-72051</t>
  </si>
  <si>
    <t>https://stalco.pl/media/cennik/mini/5901466152041.jpg</t>
  </si>
  <si>
    <t>S-72052</t>
  </si>
  <si>
    <t>Blister - wiertło do metalu HSS 1.3 (3szt) STALCO PERFECT S-72052</t>
  </si>
  <si>
    <t>https://stalco.pl/media/cennik/mini/5901466152058.jpg</t>
  </si>
  <si>
    <t>S-72053</t>
  </si>
  <si>
    <t>Blister - wiertło do metalu HSS 1.4 (3szt) STALCO PERFECT S-72053</t>
  </si>
  <si>
    <t>https://stalco.pl/media/cennik/mini/5901466152065.jpg</t>
  </si>
  <si>
    <t>S-72054</t>
  </si>
  <si>
    <t>Blister - wiertło do metalu HSS 1.5 (3szt) STALCO PERFECT S-72054</t>
  </si>
  <si>
    <t>https://stalco.pl/media/cennik/mini/5901466152072.jpg</t>
  </si>
  <si>
    <t>S-72055</t>
  </si>
  <si>
    <t>Blister - wiertło do metalu HSS 1.6 (3szt) STALCO PERFECT S-72055</t>
  </si>
  <si>
    <t>https://stalco.pl/media/cennik/mini/5901466152089.jpg</t>
  </si>
  <si>
    <t>S-72056</t>
  </si>
  <si>
    <t>Blister - wiertło do metalu HSS 1.7 (3szt) STALCO PERFECT S-72056</t>
  </si>
  <si>
    <t>https://stalco.pl/media/cennik/mini/5901466152096.jpg</t>
  </si>
  <si>
    <t>S-72057</t>
  </si>
  <si>
    <t>Blister - wiertło do metalu HSS 1.8 (3szt) STALCO PERFECT S-72057</t>
  </si>
  <si>
    <t>https://stalco.pl/media/cennik/mini/5901466152102.jpg</t>
  </si>
  <si>
    <t>S-72058</t>
  </si>
  <si>
    <t>Blister - wiertło do metalu HSS 1.9 (3szt) STALCO PERFECT S-72058</t>
  </si>
  <si>
    <t>https://stalco.pl/media/cennik/mini/5901466152119.jpg</t>
  </si>
  <si>
    <t>S-72059</t>
  </si>
  <si>
    <t>Blister - wiertło do metalu HSS 2.0 (3szt) STALCO PERFECT S-72059</t>
  </si>
  <si>
    <t>https://stalco.pl/media/cennik/mini/5901466152126.jpg</t>
  </si>
  <si>
    <t>S-72060</t>
  </si>
  <si>
    <t>Blister - wiertło do metalu HSS 2.1 (3szt) STALCO PERFECT S-72060</t>
  </si>
  <si>
    <t>https://stalco.pl/media/cennik/mini/5901466152133.jpg</t>
  </si>
  <si>
    <t>S-72061</t>
  </si>
  <si>
    <t>Blister - wiertło do metalu HSS 2.2 (3szt) STALCO PERFECT S-72061</t>
  </si>
  <si>
    <t>https://stalco.pl/media/cennik/mini/5901466152140.jpg</t>
  </si>
  <si>
    <t>S-72062</t>
  </si>
  <si>
    <t>Blister - wiertło do metalu HSS 2.3 (3szt) STALCO PERFECT S-72062</t>
  </si>
  <si>
    <t>https://stalco.pl/media/cennik/mini/5901466152157.jpg</t>
  </si>
  <si>
    <t>S-72063</t>
  </si>
  <si>
    <t>Blister - wiertło do metalu HSS 2.4 (3szt) STALCO PERFECT S-72063</t>
  </si>
  <si>
    <t>https://stalco.pl/media/cennik/mini/5901466152164.jpg</t>
  </si>
  <si>
    <t>S-72064</t>
  </si>
  <si>
    <t>Blister - wiertło do metalu HSS 2.5 (3szt) STALCO PERFECT S-72064</t>
  </si>
  <si>
    <t>https://stalco.pl/media/cennik/mini/5901466152171.jpg</t>
  </si>
  <si>
    <t>S-72065</t>
  </si>
  <si>
    <t>Blister - wiertło do metalu HSS 2.6 (3szt) STALCO PERFECT S-72065</t>
  </si>
  <si>
    <t>https://stalco.pl/media/cennik/mini/5901466152188.jpg</t>
  </si>
  <si>
    <t>S-72066</t>
  </si>
  <si>
    <t>Blister - wiertło do metalu HSS 2.7 (3szt) STALCO PERFECT S-72066</t>
  </si>
  <si>
    <t>https://stalco.pl/media/cennik/mini/5901466152195.jpg</t>
  </si>
  <si>
    <t>S-72067</t>
  </si>
  <si>
    <t>Blister - wiertło do metalu HSS 2.8 (3szt) STALCO PERFECT S-72067</t>
  </si>
  <si>
    <t>https://stalco.pl/media/cennik/mini/5901466152201.jpg</t>
  </si>
  <si>
    <t>S-72068</t>
  </si>
  <si>
    <t>Blister - wiertło do metalu HSS 2.9 (3szt) STALCO PERFECT S-72068</t>
  </si>
  <si>
    <t>https://stalco.pl/media/cennik/mini/5901466152218.jpg</t>
  </si>
  <si>
    <t>S-72069</t>
  </si>
  <si>
    <t>Blister - wiertło do metalu HSS 3.0 (2szt) STALCO PERFECT S-72069</t>
  </si>
  <si>
    <t>https://stalco.pl/media/cennik/mini/5901466152225.jpg</t>
  </si>
  <si>
    <t>S-72070</t>
  </si>
  <si>
    <t>Blister - wiertło do metalu HSS 3.1 (2szt) STALCO PERFECT S-72070</t>
  </si>
  <si>
    <t>https://stalco.pl/media/cennik/mini/5901466152232.jpg</t>
  </si>
  <si>
    <t>S-72071</t>
  </si>
  <si>
    <t>Blister - wiertło do metalu HSS 3.2 (2szt) STALCO PERFECT S-72071</t>
  </si>
  <si>
    <t>https://stalco.pl/media/cennik/mini/5901466152249.jpg</t>
  </si>
  <si>
    <t>S-72072</t>
  </si>
  <si>
    <t>Blister - wiertło do metalu HSS 3.3 (2szt) STALCO PERFECT S-72072</t>
  </si>
  <si>
    <t>https://stalco.pl/media/cennik/mini/5901466152256.jpg</t>
  </si>
  <si>
    <t>S-72073</t>
  </si>
  <si>
    <t>Blister - wiertło do metalu HSS 3.4 (2szt) STALCO PERFECT S-72073</t>
  </si>
  <si>
    <t>https://stalco.pl/media/cennik/mini/5901466152263.jpg</t>
  </si>
  <si>
    <t>S-72074</t>
  </si>
  <si>
    <t>Blister - wiertło do metalu HSS 3.5 (2szt) STALCO PERFECT S-72074</t>
  </si>
  <si>
    <t>https://stalco.pl/media/cennik/mini/5901466152270.jpg</t>
  </si>
  <si>
    <t>S-72075</t>
  </si>
  <si>
    <t>Blister - wiertło do metalu HSS 3.6 (2szt) STALCO PERFECT S-72075</t>
  </si>
  <si>
    <t>https://stalco.pl/media/cennik/mini/5901466152287.jpg</t>
  </si>
  <si>
    <t>S-72076</t>
  </si>
  <si>
    <t>Blister - wiertło do metalu HSS 3.7 (2szt) STALCO PERFECT S-72076</t>
  </si>
  <si>
    <t>https://stalco.pl/media/cennik/mini/5901466152294.jpg</t>
  </si>
  <si>
    <t>S-72077</t>
  </si>
  <si>
    <t>Blister - wiertło do metalu HSS 3.8 (2szt) STALCO PERFECT S-72077</t>
  </si>
  <si>
    <t>https://stalco.pl/media/cennik/mini/5901466152300.jpg</t>
  </si>
  <si>
    <t>S-72078</t>
  </si>
  <si>
    <t>Blister - wiertło do metalu HSS 3.9 (2szt) STALCO PERFECT S-72078</t>
  </si>
  <si>
    <t>https://stalco.pl/media/cennik/mini/5901466152317.jpg</t>
  </si>
  <si>
    <t>S-72079</t>
  </si>
  <si>
    <t>Blister - wiertło do metalu HSS 4.0 (1szt) STALCO PERFECT S-72079</t>
  </si>
  <si>
    <t>https://stalco.pl/media/cennik/mini/5901466152324.jpg</t>
  </si>
  <si>
    <t>S-72080</t>
  </si>
  <si>
    <t>Blister - wiertło do metalu HSS 4.1 (1szt) STALCO PERFECT S-72080</t>
  </si>
  <si>
    <t>https://stalco.pl/media/cennik/mini/5901466152331.jpg</t>
  </si>
  <si>
    <t>S-72081</t>
  </si>
  <si>
    <t>Blister - wiertło do metalu HSS 4.2 (1szt) STALCO PERFECT S-72081</t>
  </si>
  <si>
    <t>https://stalco.pl/media/cennik/mini/5901466152348.jpg</t>
  </si>
  <si>
    <t>S-72082</t>
  </si>
  <si>
    <t>Blister - wiertło do metalu HSS 4.3 (1szt) STALCO PERFECT S-72082</t>
  </si>
  <si>
    <t>https://stalco.pl/media/cennik/mini/5901466152355.jpg</t>
  </si>
  <si>
    <t>S-72083</t>
  </si>
  <si>
    <t>Blister - wiertło do metalu HSS 4.4 (1szt) STALCO PERFECT S-72083</t>
  </si>
  <si>
    <t>https://stalco.pl/media/cennik/mini/5901466152362.jpg</t>
  </si>
  <si>
    <t>S-72084</t>
  </si>
  <si>
    <t>Blister - wiertło do metalu HSS 4.5 (1szt) STALCO PERFECT S-72084</t>
  </si>
  <si>
    <t>https://stalco.pl/media/cennik/mini/5901466152379.jpg</t>
  </si>
  <si>
    <t>S-72085</t>
  </si>
  <si>
    <t>Blister - wiertło do metalu HSS 4.6 (1szt) STALCO PERFECT S-72085</t>
  </si>
  <si>
    <t>https://stalco.pl/media/cennik/mini/5901466152386.jpg</t>
  </si>
  <si>
    <t>S-72086</t>
  </si>
  <si>
    <t>Blister - wiertło do metalu HSS 4.7 (1szt) STALCO PERFECT S-72086</t>
  </si>
  <si>
    <t>https://stalco.pl/media/cennik/mini/5901466152393.jpg</t>
  </si>
  <si>
    <t>S-72087</t>
  </si>
  <si>
    <t>Blister - wiertło do metalu HSS 4.8 (1szt) STALCO PERFECT S-72087</t>
  </si>
  <si>
    <t>https://stalco.pl/media/cennik/mini/5901466152409.jpg</t>
  </si>
  <si>
    <t>S-72088</t>
  </si>
  <si>
    <t>Blister - wiertło do metalu HSS 4.9 (1szt) STALCO PERFECT S-72088</t>
  </si>
  <si>
    <t>https://stalco.pl/media/cennik/mini/5901466152416.jpg</t>
  </si>
  <si>
    <t>S-72089</t>
  </si>
  <si>
    <t>Blister - wiertło do metalu HSS 5.0 (1szt) STALCO PERFECT S-72089</t>
  </si>
  <si>
    <t>https://stalco.pl/media/cennik/mini/5901466152423.jpg</t>
  </si>
  <si>
    <t>S-72090</t>
  </si>
  <si>
    <t>Blister - wiertło do metalu HSS 5.1 (1szt) STALCO PERFECT S-72090</t>
  </si>
  <si>
    <t>https://stalco.pl/media/cennik/mini/5901466152430.jpg</t>
  </si>
  <si>
    <t>S-72091</t>
  </si>
  <si>
    <t>Blister - wiertło do metalu HSS 5.2 (1szt) STALCO PERFECT S-72091</t>
  </si>
  <si>
    <t>https://stalco.pl/media/cennik/mini/5901466152447.jpg</t>
  </si>
  <si>
    <t>S-72092</t>
  </si>
  <si>
    <t>Blister - wiertło do metalu HSS 5.3 (1szt) STALCO PERFECT S-72092</t>
  </si>
  <si>
    <t>https://stalco.pl/media/cennik/mini/5901466152454.jpg</t>
  </si>
  <si>
    <t>S-72093</t>
  </si>
  <si>
    <t>Blister - wiertło do metalu HSS 5.4 (1szt) STALCO PERFECT S-72093</t>
  </si>
  <si>
    <t>https://stalco.pl/media/cennik/mini/5901466152461.jpg</t>
  </si>
  <si>
    <t>S-72094</t>
  </si>
  <si>
    <t>Blister - wiertło do metalu HSS 5.5 (1szt) STALCO PERFECT S-72094</t>
  </si>
  <si>
    <t>https://stalco.pl/media/cennik/mini/5901466152478.jpg</t>
  </si>
  <si>
    <t>S-72095</t>
  </si>
  <si>
    <t>Blister - wiertło do metalu HSS 5.6 (1szt) STALCO PERFECT S-72095</t>
  </si>
  <si>
    <t>https://stalco.pl/media/cennik/mini/5901466152485.jpg</t>
  </si>
  <si>
    <t>S-72096</t>
  </si>
  <si>
    <t>Blister - wiertło do metalu HSS 5.7 (1szt) STALCO PERFECT S-72096</t>
  </si>
  <si>
    <t>https://stalco.pl/media/cennik/mini/5901466152492.jpg</t>
  </si>
  <si>
    <t>S-72097</t>
  </si>
  <si>
    <t>Blister - wiertło do metalu HSS 5.8 (1szt) STALCO PERFECT S-72097</t>
  </si>
  <si>
    <t>https://stalco.pl/media/cennik/mini/5901466152508.jpg</t>
  </si>
  <si>
    <t>S-72098</t>
  </si>
  <si>
    <t>Blister - wiertło do metalu HSS 5.9 (1szt) STALCO PERFECT S-72098</t>
  </si>
  <si>
    <t>https://stalco.pl/media/cennik/mini/5901466152515.jpg</t>
  </si>
  <si>
    <t>S-72099</t>
  </si>
  <si>
    <t>Blister - wiertło do metalu HSS 6.0 (1szt) STALCO PERFECT S-72099</t>
  </si>
  <si>
    <t>https://stalco.pl/media/cennik/mini/5901466152522.jpg</t>
  </si>
  <si>
    <t>S-72100</t>
  </si>
  <si>
    <t>Blister - wiertło do metalu HSS 6.1 (1szt) STALCO PERFECT S-72100</t>
  </si>
  <si>
    <t>https://stalco.pl/media/cennik/mini/5901466152539.jpg</t>
  </si>
  <si>
    <t>S-72101</t>
  </si>
  <si>
    <t>Blister - wiertło do metalu HSS 6.2 (1szt) STALCO PERFECT S-72101</t>
  </si>
  <si>
    <t>https://stalco.pl/media/cennik/mini/5901466152546.jpg</t>
  </si>
  <si>
    <t>S-72102</t>
  </si>
  <si>
    <t>Blister - wiertło do metalu HSS 6.3 (1szt) STALCO PERFECT S-72102</t>
  </si>
  <si>
    <t>https://stalco.pl/media/cennik/mini/5901466152553.jpg</t>
  </si>
  <si>
    <t>S-72103</t>
  </si>
  <si>
    <t>Blister - wiertło do metalu HSS 6.4 (1szt) STALCO PERFECT S-72103</t>
  </si>
  <si>
    <t>https://stalco.pl/media/cennik/mini/5901466152560.jpg</t>
  </si>
  <si>
    <t>S-72104</t>
  </si>
  <si>
    <t>Blister - wiertło do metalu HSS 6.5 (1szt) STALCO PERFECT S-72104</t>
  </si>
  <si>
    <t>https://stalco.pl/media/cennik/mini/5901466152577.jpg</t>
  </si>
  <si>
    <t>S-72105</t>
  </si>
  <si>
    <t>Blister - wiertło do metalu HSS 6.6 (1szt) STALCO PERFECT S-72105</t>
  </si>
  <si>
    <t>https://stalco.pl/media/cennik/mini/5901466152584.jpg</t>
  </si>
  <si>
    <t>S-72106</t>
  </si>
  <si>
    <t>Blister - wiertło do metalu HSS 6.7 (1szt) STALCO PERFECT S-72106</t>
  </si>
  <si>
    <t>https://stalco.pl/media/cennik/mini/5901466152591.jpg</t>
  </si>
  <si>
    <t>S-72107</t>
  </si>
  <si>
    <t>Blister - wiertło do metalu HSS 6.8 (1szt) STALCO PERFECT S-72107</t>
  </si>
  <si>
    <t>https://stalco.pl/media/cennik/mini/5901466152607.jpg</t>
  </si>
  <si>
    <t>S-72108</t>
  </si>
  <si>
    <t>Blister - wiertło do metalu HSS 6.9 (1szt) STALCO PERFECT S-72108</t>
  </si>
  <si>
    <t>https://stalco.pl/media/cennik/mini/5901466152614.jpg</t>
  </si>
  <si>
    <t>S-72109</t>
  </si>
  <si>
    <t>Blister - wiertło do metalu HSS 7.0 (1szt) STALCO PERFECT S-72109</t>
  </si>
  <si>
    <t>https://stalco.pl/media/cennik/mini/5901466152621.jpg</t>
  </si>
  <si>
    <t>S-72110</t>
  </si>
  <si>
    <t>Blister - wiertło do metalu HSS 7.1 (1szt) STALCO PERFECT S-72110</t>
  </si>
  <si>
    <t>https://stalco.pl/media/cennik/mini/5901466152638.jpg</t>
  </si>
  <si>
    <t>S-72111</t>
  </si>
  <si>
    <t>Blister - wiertło do metalu HSS 7.2 (1szt) STALCO PERFECT S-72111</t>
  </si>
  <si>
    <t>https://stalco.pl/media/cennik/mini/5901466152645.jpg</t>
  </si>
  <si>
    <t>S-72112</t>
  </si>
  <si>
    <t>Blister - wiertło do metalu HSS 7.3 (1szt) STALCO PERFECT S-72112</t>
  </si>
  <si>
    <t>https://stalco.pl/media/cennik/mini/5901466152652.jpg</t>
  </si>
  <si>
    <t>S-72113</t>
  </si>
  <si>
    <t>Blister - wiertło do metalu HSS 7.4 (1szt) STALCO PERFECT S-72113</t>
  </si>
  <si>
    <t>https://stalco.pl/media/cennik/mini/5901466152669.jpg</t>
  </si>
  <si>
    <t>S-72114</t>
  </si>
  <si>
    <t>Blister - wiertło do metalu HSS 7.5 (1szt) STALCO PERFECT S-72114</t>
  </si>
  <si>
    <t>https://stalco.pl/media/cennik/mini/5901466152676.jpg</t>
  </si>
  <si>
    <t>S-72115</t>
  </si>
  <si>
    <t>Blister - wiertło do metalu HSS 7.6 (1szt) STALCO PERFECT S-72115</t>
  </si>
  <si>
    <t>https://stalco.pl/media/cennik/mini/5901466152683.jpg</t>
  </si>
  <si>
    <t>S-72116</t>
  </si>
  <si>
    <t>Blister - wiertło do metalu HSS 7.7 (1szt) STALCO PERFECT S-72116</t>
  </si>
  <si>
    <t>https://stalco.pl/media/cennik/mini/5901466152690.jpg</t>
  </si>
  <si>
    <t>S-72117</t>
  </si>
  <si>
    <t>Blister - wiertło do metalu HSS 7.8 (1szt) STALCO PERFECT S-72117</t>
  </si>
  <si>
    <t>https://stalco.pl/media/cennik/mini/5901466152706.jpg</t>
  </si>
  <si>
    <t>S-72118</t>
  </si>
  <si>
    <t>Blister - wiertło do metalu HSS 7.9 (1szt) STALCO PERFECT S-72118</t>
  </si>
  <si>
    <t>https://stalco.pl/media/cennik/mini/5901466152713.jpg</t>
  </si>
  <si>
    <t>S-72119</t>
  </si>
  <si>
    <t>Blister - wiertło do metalu HSS 8.0 (1szt) STALCO PERFECT S-72119</t>
  </si>
  <si>
    <t>https://stalco.pl/media/cennik/mini/5901466152720.jpg</t>
  </si>
  <si>
    <t>S-72120</t>
  </si>
  <si>
    <t>Blister - wiertło do metalu HSS 8.1 (1szt) STALCO PERFECT S-72120</t>
  </si>
  <si>
    <t>https://stalco.pl/media/cennik/mini/5901466152737.jpg</t>
  </si>
  <si>
    <t>S-72121</t>
  </si>
  <si>
    <t>Blister - wiertło do metalu HSS 8.2 (1szt) STALCO PERFECT S-72121</t>
  </si>
  <si>
    <t>https://stalco.pl/media/cennik/mini/5901466152744.jpg</t>
  </si>
  <si>
    <t>S-72122</t>
  </si>
  <si>
    <t>Blister - wiertło do metalu HSS 8.3 (1szt) STALCO PERFECT S-72122</t>
  </si>
  <si>
    <t>https://stalco.pl/media/cennik/mini/5901466152751.jpg</t>
  </si>
  <si>
    <t>S-72123</t>
  </si>
  <si>
    <t>Blister - wiertło do metalu HSS 8.4 (1szt) STALCO PERFECT S-72123</t>
  </si>
  <si>
    <t>https://stalco.pl/media/cennik/mini/5901466152768.jpg</t>
  </si>
  <si>
    <t>S-72124</t>
  </si>
  <si>
    <t>Blister - wiertło do metalu HSS 8.5 (1szt) STALCO PERFECT S-72124</t>
  </si>
  <si>
    <t>https://stalco.pl/media/cennik/mini/5901466152775.jpg</t>
  </si>
  <si>
    <t>S-72125</t>
  </si>
  <si>
    <t>Blister - wiertło do metalu HSS 8.6 (1szt) STALCO PERFECT S-72125</t>
  </si>
  <si>
    <t>https://stalco.pl/media/cennik/mini/5901466152782.jpg</t>
  </si>
  <si>
    <t>S-72126</t>
  </si>
  <si>
    <t>Blister - wiertło do metalu HSS 8.7 (1szt) STALCO PERFECT S-72126</t>
  </si>
  <si>
    <t>https://stalco.pl/media/cennik/mini/5901466152799.jpg</t>
  </si>
  <si>
    <t>S-72127</t>
  </si>
  <si>
    <t>Blister - wiertło do metalu HSS 8.8 (1szt) STALCO PERFECT S-72127</t>
  </si>
  <si>
    <t>https://stalco.pl/media/cennik/mini/5901466152805.jpg</t>
  </si>
  <si>
    <t>S-72128</t>
  </si>
  <si>
    <t>Blister - wiertło do metalu HSS 8.9 (1szt) STALCO PERFECT S-72128</t>
  </si>
  <si>
    <t>https://stalco.pl/media/cennik/mini/5901466152812.jpg</t>
  </si>
  <si>
    <t>S-72129</t>
  </si>
  <si>
    <t>Blister - wiertło do metalu HSS 9.0 (1szt) STALCO PERFECT S-72129</t>
  </si>
  <si>
    <t>https://stalco.pl/media/cennik/mini/5901466152829.jpg</t>
  </si>
  <si>
    <t>S-72130</t>
  </si>
  <si>
    <t>Blister - wiertło do metalu HSS 9.1 (1szt) STALCO PERFECT S-72130</t>
  </si>
  <si>
    <t>https://stalco.pl/media/cennik/mini/5901466152836.jpg</t>
  </si>
  <si>
    <t>S-72131</t>
  </si>
  <si>
    <t>Blister - wiertło do metalu HSS 9.2 (1szt) STALCO PERFECT S-72131</t>
  </si>
  <si>
    <t>https://stalco.pl/media/cennik/mini/5901466152843.jpg</t>
  </si>
  <si>
    <t>S-72132</t>
  </si>
  <si>
    <t>Blister - wiertło do metalu HSS 9.3 (1szt) STALCO PERFECT S-72132</t>
  </si>
  <si>
    <t>https://stalco.pl/media/cennik/mini/5901466152850.jpg</t>
  </si>
  <si>
    <t>S-72133</t>
  </si>
  <si>
    <t>Blister - wiertło do metalu HSS 9.4 (1szt) STALCO PERFECT S-72133</t>
  </si>
  <si>
    <t>https://stalco.pl/media/cennik/mini/5901466152867.jpg</t>
  </si>
  <si>
    <t>S-72134</t>
  </si>
  <si>
    <t>Blister - wiertło do metalu HSS 9.5 (1szt) STALCO PERFECT S-72134</t>
  </si>
  <si>
    <t>https://stalco.pl/media/cennik/mini/5901466152874.jpg</t>
  </si>
  <si>
    <t>S-72135</t>
  </si>
  <si>
    <t>Blister - wiertło do metalu HSS 9.6 (1szt) STALCO PERFECT S-72135</t>
  </si>
  <si>
    <t>https://stalco.pl/media/cennik/mini/5901466152881.jpg</t>
  </si>
  <si>
    <t>S-72136</t>
  </si>
  <si>
    <t>Blister - wiertło do metalu HSS 9.7 (1szt) STALCO PERFECT S-72136</t>
  </si>
  <si>
    <t>https://stalco.pl/media/cennik/mini/5901466152898.jpg</t>
  </si>
  <si>
    <t>S-72137</t>
  </si>
  <si>
    <t>Blister - wiertło do metalu HSS 9.8 (1szt) STALCO PERFECT S-72137</t>
  </si>
  <si>
    <t>https://stalco.pl/media/cennik/mini/5901466152904.jpg</t>
  </si>
  <si>
    <t>S-72138</t>
  </si>
  <si>
    <t>Blister - wiertło do metalu HSS 9.9 (1szt) STALCO PERFECT S-72138</t>
  </si>
  <si>
    <t>https://stalco.pl/media/cennik/mini/5901466152911.jpg</t>
  </si>
  <si>
    <t>S-72139</t>
  </si>
  <si>
    <t>Blister - wiertło do metalu HSS 10.0 (1szt) STALCO PERFECT S-72139</t>
  </si>
  <si>
    <t>https://stalco.pl/media/cennik/mini/5901466152928.jpg</t>
  </si>
  <si>
    <t>S-72140</t>
  </si>
  <si>
    <t>Blister - wiertło do metalu HSS 10.2 (1szt) STALCO PERFECT S-72140</t>
  </si>
  <si>
    <t>https://stalco.pl/media/cennik/mini/5901466152935.jpg</t>
  </si>
  <si>
    <t>S-72141</t>
  </si>
  <si>
    <t>Blister - wiertło do metalu HSS 10.5 (1szt) STALCO PERFECT S-72141</t>
  </si>
  <si>
    <t>https://stalco.pl/media/cennik/mini/5901466152942.jpg</t>
  </si>
  <si>
    <t>S-72142</t>
  </si>
  <si>
    <t>Blister - wiertło do metalu HSS 11.0 (1szt) STALCO PERFECT S-72142</t>
  </si>
  <si>
    <t>https://stalco.pl/media/cennik/mini/5901466152959.jpg</t>
  </si>
  <si>
    <t>S-72143</t>
  </si>
  <si>
    <t>Blister - wiertło do metalu HSS 11.5 (1szt) STALCO PERFECT S-72143</t>
  </si>
  <si>
    <t>https://stalco.pl/media/cennik/mini/5901466152966.jpg</t>
  </si>
  <si>
    <t>S-72144</t>
  </si>
  <si>
    <t>Blister - wiertło do metalu HSS 12.0 (1szt) STALCO PERFECT S-72144</t>
  </si>
  <si>
    <t>https://stalco.pl/media/cennik/mini/5901466152973.jpg</t>
  </si>
  <si>
    <t>S-72145</t>
  </si>
  <si>
    <t>Blister - wiertło do metalu HSS 12.5 (1szt) STALCO PERFECT S-72145</t>
  </si>
  <si>
    <t>https://stalco.pl/media/cennik/mini/5901466152980.jpg</t>
  </si>
  <si>
    <t>S-72146</t>
  </si>
  <si>
    <t>Blister - wiertło do metalu HSS 13.0 (1szt) STALCO PERFECT S-72146</t>
  </si>
  <si>
    <t>https://stalco.pl/media/cennik/mini/5901466152997.jpg</t>
  </si>
  <si>
    <t>S-72147</t>
  </si>
  <si>
    <t>Blister - wiertło do metalu HSS długie 1.0mmx56mm (3szt) STALCO PERFECT S-72147</t>
  </si>
  <si>
    <t>https://stalco.pl/media/cennik/mini/5901466153000.jpg</t>
  </si>
  <si>
    <t>S-72148</t>
  </si>
  <si>
    <t>Blister - wiertło do metalu HSS długie 1.5mmx70mm (3szt) STALCO PERFECT S-72148</t>
  </si>
  <si>
    <t>https://stalco.pl/media/cennik/mini/5901466153017.jpg</t>
  </si>
  <si>
    <t>S-72149</t>
  </si>
  <si>
    <t>Blister - wiertło do metalu HSS długie 2.0mmx85mm (3szt) STALCO PERFECT S-72149</t>
  </si>
  <si>
    <t>https://stalco.pl/media/cennik/mini/5901466153024.jpg</t>
  </si>
  <si>
    <t>S-72150</t>
  </si>
  <si>
    <t>Blister - wiertło do metalu HSS długie 2.5mmx95mm (3szt) STALCO PERFECT S-72150</t>
  </si>
  <si>
    <t>https://stalco.pl/media/cennik/mini/5901466153031.jpg</t>
  </si>
  <si>
    <t>S-72151</t>
  </si>
  <si>
    <t>Blister - wiertło do metalu HSS długie 3.0mmx100mm (2szt) STALCO PERFECT S-72151</t>
  </si>
  <si>
    <t>https://stalco.pl/media/cennik/mini/5901466153048.jpg</t>
  </si>
  <si>
    <t>S-72152</t>
  </si>
  <si>
    <t>Blister - wiertło do metalu HSS długie 3.2mmx106mm (2szt) STALCO PERFECT S-72152</t>
  </si>
  <si>
    <t>https://stalco.pl/media/cennik/mini/5901466153055.jpg</t>
  </si>
  <si>
    <t>S-72153</t>
  </si>
  <si>
    <t>Blister - wiertło do metalu HSS długie 3.5mmx112mm (2szt) STALCO PERFECT S-72153</t>
  </si>
  <si>
    <t>https://stalco.pl/media/cennik/mini/5901466153062.jpg</t>
  </si>
  <si>
    <t>S-72154</t>
  </si>
  <si>
    <t>Blister - wiertło do metalu HSS długie 4.0mmx119mm (1szt) STALCO PERFECT S-72154</t>
  </si>
  <si>
    <t>https://stalco.pl/media/cennik/mini/5901466153079.jpg</t>
  </si>
  <si>
    <t>S-72155</t>
  </si>
  <si>
    <t>Blister - wiertło do metalu HSS długie 4.2mmx119mm (1szt) STALCO PERFECT S-72155</t>
  </si>
  <si>
    <t>https://stalco.pl/media/cennik/mini/5901466153086.jpg</t>
  </si>
  <si>
    <t>S-72156</t>
  </si>
  <si>
    <t>Blister - wiertło do metalu HSS długie 4.5mmx126mm (1szt) STALCO PERFECT S-72156</t>
  </si>
  <si>
    <t>https://stalco.pl/media/cennik/mini/5901466153093.jpg</t>
  </si>
  <si>
    <t>S-72157</t>
  </si>
  <si>
    <t>Blister - wiertło do metalu HSS długie 4.8mmx132mm (1szt) STALCO PERFECT S-72157</t>
  </si>
  <si>
    <t>https://stalco.pl/media/cennik/mini/5901466153109.jpg</t>
  </si>
  <si>
    <t>S-72158</t>
  </si>
  <si>
    <t>Blister - wiertło do metalu HSS długie 5.0mmx132mm (1szt) STALCO PERFECT S-72158</t>
  </si>
  <si>
    <t>https://stalco.pl/media/cennik/mini/5901466153116.jpg</t>
  </si>
  <si>
    <t>S-72159</t>
  </si>
  <si>
    <t>Blister - wiertło do metalu HSS długie 5.5mmx139mm (1szt) STALCO PERFECT S-72159</t>
  </si>
  <si>
    <t>https://stalco.pl/media/cennik/mini/5901466153123.jpg</t>
  </si>
  <si>
    <t>S-72160</t>
  </si>
  <si>
    <t>Blister - wiertło do metalu HSS długie 6.0mmx139mm (1szt) STALCO PERFECT S-72160</t>
  </si>
  <si>
    <t>https://stalco.pl/media/cennik/mini/5901466153130.jpg</t>
  </si>
  <si>
    <t>S-72161</t>
  </si>
  <si>
    <t>Blister - wiertło do metalu HSS długie 6.5mmx148mm (1szt) STALCO PERFECT S-72161</t>
  </si>
  <si>
    <t>https://stalco.pl/media/cennik/mini/5901466153147.jpg</t>
  </si>
  <si>
    <t>S-72162</t>
  </si>
  <si>
    <t>Blister - wiertło do metalu HSS długie 7.0mmx156mm (1szt) STALCO PERFECT S-72162</t>
  </si>
  <si>
    <t>https://stalco.pl/media/cennik/mini/5901466153154.jpg</t>
  </si>
  <si>
    <t>S-72163</t>
  </si>
  <si>
    <t>Blister - wiertło do metalu HSS długie 7.5mmx156mm (1szt) STALCO PERFECT S-72163</t>
  </si>
  <si>
    <t>https://stalco.pl/media/cennik/mini/5901466153161.jpg</t>
  </si>
  <si>
    <t>S-72164</t>
  </si>
  <si>
    <t>Blister - wiertło do metalu HSS długie 8.0mmx165mm (1szt) STALCO PERFECT S-72164</t>
  </si>
  <si>
    <t>https://stalco.pl/media/cennik/mini/5901466153178.jpg</t>
  </si>
  <si>
    <t>S-72165</t>
  </si>
  <si>
    <t>Blister - wiertło do metalu HSS długie 8.5mmx165mm (1szt) STALCO PERFECT S-72165</t>
  </si>
  <si>
    <t>https://stalco.pl/media/cennik/mini/5901466153185.jpg</t>
  </si>
  <si>
    <t>S-72166</t>
  </si>
  <si>
    <t>Blister - wiertło do metalu HSS długie 9.0mmx175mm (1szt) STALCO PERFECT S-72166</t>
  </si>
  <si>
    <t>https://stalco.pl/media/cennik/mini/5901466153192.jpg</t>
  </si>
  <si>
    <t>S-72167</t>
  </si>
  <si>
    <t>Blister - wiertło do metalu HSS długie 10.0mmx184mm (1szt) STALCO PERFECT S-72167</t>
  </si>
  <si>
    <t>https://stalco.pl/media/cennik/mini/5901466153208.jpg</t>
  </si>
  <si>
    <t>S-72168</t>
  </si>
  <si>
    <t>Blister - wiertło do metalu HSS długie 12.0mmx205mm (1szt) STALCO PERFECT S-72168</t>
  </si>
  <si>
    <t>https://stalco.pl/media/cennik/mini/5901466153215.jpg</t>
  </si>
  <si>
    <t>S-80050</t>
  </si>
  <si>
    <t>Żyłka tnąca okrągła 1,3mmx15m STALCO GARDEN S-80050</t>
  </si>
  <si>
    <t>https://stalco.pl/media/cennik/mini/5901466153222.jpg</t>
  </si>
  <si>
    <t>S-80053</t>
  </si>
  <si>
    <t>Żyłka tnąca okrągła 1,6mmx15m STALCO GARDEN S-80053</t>
  </si>
  <si>
    <t>https://stalco.pl/media/cennik/mini/5901466153239.jpg</t>
  </si>
  <si>
    <t>S-80057</t>
  </si>
  <si>
    <t>Żyłka tnąca okrągła 2,0mmx15m STALCO GARDEN S-80057</t>
  </si>
  <si>
    <t>https://stalco.pl/media/cennik/mini/5901466153246.jpg</t>
  </si>
  <si>
    <t>S-80061</t>
  </si>
  <si>
    <t>Żyłka tnąca okrągła 2,4mmx15m STALCO GARDEN S-80061</t>
  </si>
  <si>
    <t>https://stalco.pl/media/cennik/mini/5901466153253.jpg</t>
  </si>
  <si>
    <t>S-80067</t>
  </si>
  <si>
    <t>Żyłka tnąca okrągła 3,0mmx15m STALCO GARDEN S-80067</t>
  </si>
  <si>
    <t>https://stalco.pl/media/cennik/mini/5901466153260.jpg</t>
  </si>
  <si>
    <t>S-80070</t>
  </si>
  <si>
    <t>Żyłka tnąca kwadratowa 1,3mmx15m STALCO GARDEN S-80070</t>
  </si>
  <si>
    <t>https://stalco.pl/media/cennik/mini/5901466153277.jpg</t>
  </si>
  <si>
    <t>S-80073</t>
  </si>
  <si>
    <t>Żyłka tnąca kwadratowa 1,6mmx15m STALCO GARDEN S-80073</t>
  </si>
  <si>
    <t>https://stalco.pl/media/cennik/mini/5901466153284.jpg</t>
  </si>
  <si>
    <t>S-80077</t>
  </si>
  <si>
    <t>Żyłka tnąca kwadratowa 2,0mmx15m STALCO GARDEN S-80077</t>
  </si>
  <si>
    <t>https://stalco.pl/media/cennik/mini/5901466153291.jpg</t>
  </si>
  <si>
    <t>S-80081</t>
  </si>
  <si>
    <t>Żyłka tnąca kwadratowa 2,4mmx15m STALCO GARDEN S-80081</t>
  </si>
  <si>
    <t>https://stalco.pl/media/cennik/mini/5901466153307.jpg</t>
  </si>
  <si>
    <t>S-80087</t>
  </si>
  <si>
    <t>Żyłka tnąca kwadratowa 3,0mmx15m STALCO GARDEN S-80087</t>
  </si>
  <si>
    <t>https://stalco.pl/media/cennik/mini/5901466153314.jpg</t>
  </si>
  <si>
    <t>S-47319</t>
  </si>
  <si>
    <t>Rękawice skórzane S-SKIN SOFT G 11” STALCO S-47319</t>
  </si>
  <si>
    <t>https://stalco.pl/media/cennik/mini/5901466153321.jpg</t>
  </si>
  <si>
    <t>S-47806</t>
  </si>
  <si>
    <t>Rękawice skórzane S-SKIN SOFT H 11” STALCO S-47806</t>
  </si>
  <si>
    <t>https://stalco.pl/media/cennik/mini/5901466153338.jpg</t>
  </si>
  <si>
    <t>S091479079</t>
  </si>
  <si>
    <t>Czapka z daszkiem męska JACOB szary ONE SIZE STALCO PERFECT S091479079</t>
  </si>
  <si>
    <t>https://stalco.pl/media/cennik/mini/5901466153406.jpg</t>
  </si>
  <si>
    <t>S091479080</t>
  </si>
  <si>
    <t>Czapka z daszkiem męska JACOB granatowy ONE SIZE STALCO PERFECT S091479080</t>
  </si>
  <si>
    <t>https://stalco.pl/media/cennik/mini/5901466153413.jpg</t>
  </si>
  <si>
    <t>S091479081</t>
  </si>
  <si>
    <t>Czapka z daszkiem męska JACOB oliwkowy ONE SIZE STALCO PERFECT S091479081</t>
  </si>
  <si>
    <t>https://stalco.pl/media/cennik/mini/5901466153420.jpg</t>
  </si>
  <si>
    <t>S091479082</t>
  </si>
  <si>
    <t>Czapka z daszkiem damska QUEEN błękitny ONE SIZE STALCO PERFECT S091479082</t>
  </si>
  <si>
    <t>https://stalco.pl/media/cennik/mini/5901466153437.jpg</t>
  </si>
  <si>
    <t>S091479083</t>
  </si>
  <si>
    <t>Czapka z daszkiem damska QUEEN różowy ONE SIZE STALCO PERFECT S091479083</t>
  </si>
  <si>
    <t>https://stalco.pl/media/cennik/mini/5901466153444.jpg</t>
  </si>
  <si>
    <t>S091479084</t>
  </si>
  <si>
    <t>Czapka z daszkiem męska JACOB czarny ONE SIZE STALCO PERFECT S091479084</t>
  </si>
  <si>
    <t>https://stalco.pl/media/cennik/mini/5901466153451.jpg</t>
  </si>
  <si>
    <t>S-73540</t>
  </si>
  <si>
    <t>Paca amerykańska 460mm uchwyt skóra STALCO PERFECT S-73540</t>
  </si>
  <si>
    <t>https://stalco.pl/media/cennik/mini/5901466153468.jpg</t>
  </si>
  <si>
    <t>S-73526</t>
  </si>
  <si>
    <t>Paca wenecka 200mm uchwyt skóra STALCO PERFECT S-73526</t>
  </si>
  <si>
    <t>https://stalco.pl/media/cennik/mini/5901466153475.jpg</t>
  </si>
  <si>
    <t>S-73528</t>
  </si>
  <si>
    <t>Paca wenecka 240mm uchwyt skóra STALCO PERFECT S-73528</t>
  </si>
  <si>
    <t>https://stalco.pl/media/cennik/mini/5901466153482.jpg</t>
  </si>
  <si>
    <t>S-76393</t>
  </si>
  <si>
    <t>Rękawice NITRAX GRIP BLUE 10” XL (1op-5par) STALCO PERFECT S-76393</t>
  </si>
  <si>
    <t>https://stalco.pl/media/cennik/mini/5901466153499.jpg</t>
  </si>
  <si>
    <t>S-39020</t>
  </si>
  <si>
    <t>Pędzel angielski 1” (25,5mm) NITRO STALCO S-39020</t>
  </si>
  <si>
    <t>https://stalco.pl/media/cennik/mini/5901466153505.jpg</t>
  </si>
  <si>
    <t>S-39022</t>
  </si>
  <si>
    <t>Pędzel angielski 1,5” (38,0mm) NITRO STALCO S-39022</t>
  </si>
  <si>
    <t>https://stalco.pl/media/cennik/mini/5901466153512.jpg</t>
  </si>
  <si>
    <t>S-39024</t>
  </si>
  <si>
    <t>Pędzel angielski 2” (51,0mm) NITRO STALCO S-39024</t>
  </si>
  <si>
    <t>https://stalco.pl/media/cennik/mini/5901466153529.jpg</t>
  </si>
  <si>
    <t>S-39026</t>
  </si>
  <si>
    <t>Pędzel angielski 2,5” (63,5mm) NITRO STALCO S-39026</t>
  </si>
  <si>
    <t>https://stalco.pl/media/cennik/mini/5901466153536.jpg</t>
  </si>
  <si>
    <t>S-39028</t>
  </si>
  <si>
    <t>Pędzel angielski 3” (76,0mm) NITRO STALCO S-39028</t>
  </si>
  <si>
    <t>https://stalco.pl/media/cennik/mini/5901466153543.jpg</t>
  </si>
  <si>
    <t>S-39030</t>
  </si>
  <si>
    <t>Pędzel angielski 3,5” (89,0mm) NITRO STALCO S-39030</t>
  </si>
  <si>
    <t>https://stalco.pl/media/cennik/mini/5901466153550.jpg</t>
  </si>
  <si>
    <t>S-39032</t>
  </si>
  <si>
    <t>Pędzel angielski 4” (102mm) NITRO STALCO S-39032</t>
  </si>
  <si>
    <t>https://stalco.pl/media/cennik/mini/5901466153567.jpg</t>
  </si>
  <si>
    <t>S-73783</t>
  </si>
  <si>
    <t>Pędzel amerykan 1” NITRO STALCO PERFECT S-73783</t>
  </si>
  <si>
    <t>https://stalco.pl/media/cennik/mini/5901466153574.jpg</t>
  </si>
  <si>
    <t>S-73785</t>
  </si>
  <si>
    <t>Pędzel amerykan 1,5” NITRO STALCO PERFECT S-73785</t>
  </si>
  <si>
    <t>https://stalco.pl/media/cennik/mini/5901466153581.jpg</t>
  </si>
  <si>
    <t>S-73787</t>
  </si>
  <si>
    <t>Pędzel amerykan 2” NITRO STALCO PERFECT S-73787</t>
  </si>
  <si>
    <t>https://stalco.pl/media/cennik/mini/5901466153598.jpg</t>
  </si>
  <si>
    <t>S-73789</t>
  </si>
  <si>
    <t>Pędzel amerykan 2,5” NITRO STALCO PERFECT S-73789</t>
  </si>
  <si>
    <t>https://stalco.pl/media/cennik/mini/5901466153604.jpg</t>
  </si>
  <si>
    <t>S-73791</t>
  </si>
  <si>
    <t>Pędzel amerykan 3” NITRO STALCO PERFECT S-73791</t>
  </si>
  <si>
    <t>https://stalco.pl/media/cennik/mini/5901466153611.jpg</t>
  </si>
  <si>
    <t>S-73775</t>
  </si>
  <si>
    <t>Pędzel tapetowy 110mm WOOD STALCO PERFECT S-73775</t>
  </si>
  <si>
    <t>https://stalco.pl/media/cennik/mini/5901466153628.jpg</t>
  </si>
  <si>
    <t>S-38780</t>
  </si>
  <si>
    <t>Wałek malarski-poliester złota nić 100/17/12mm UNIVERSAL STALCO S-38780</t>
  </si>
  <si>
    <t>https://stalco.pl/media/cennik/mini/5901466153635.jpg</t>
  </si>
  <si>
    <t>S-38782</t>
  </si>
  <si>
    <t>Wałek malarski-poliester złota nić 180/48/12mm UNIVERSAL STALCO S-38782</t>
  </si>
  <si>
    <t>https://stalco.pl/media/cennik/mini/5901466153642.jpg</t>
  </si>
  <si>
    <t>S-38784</t>
  </si>
  <si>
    <t>Wałek malarski-poliester złota nić 250/48/12mm UNIVERSAL STALCO S-38784</t>
  </si>
  <si>
    <t>https://stalco.pl/media/cennik/mini/5901466153659.jpg</t>
  </si>
  <si>
    <t>S-38790</t>
  </si>
  <si>
    <t>Wałek malarski-microfaser 100/17/9mm WOOD STALCO S-38790</t>
  </si>
  <si>
    <t>https://stalco.pl/media/cennik/mini/5901466153666.jpg</t>
  </si>
  <si>
    <t>S-38792</t>
  </si>
  <si>
    <t>Wałek malarski-microfaser 180/48/9mm WOOD STALCO S-38792</t>
  </si>
  <si>
    <t>https://stalco.pl/media/cennik/mini/5901466153673.jpg</t>
  </si>
  <si>
    <t>S-38794</t>
  </si>
  <si>
    <t>Wałek malarski-microfaser 250/48/9mm WOOD STALCO S-38794</t>
  </si>
  <si>
    <t>https://stalco.pl/media/cennik/mini/5901466153680.jpg</t>
  </si>
  <si>
    <t>S-38844</t>
  </si>
  <si>
    <t>Wałek malarski-poliakryl złota nić fasada 200/54/18mm UNIVERSAL STALCO S-38844</t>
  </si>
  <si>
    <t>https://stalco.pl/media/cennik/mini/5901466153697.jpg</t>
  </si>
  <si>
    <t>S-38846</t>
  </si>
  <si>
    <t>Wałek malarski-poliakryl złota nić fasada 270/54/18mm UNIVERSAL STALCO S-38846</t>
  </si>
  <si>
    <t>https://stalco.pl/media/cennik/mini/5901466153703.jpg</t>
  </si>
  <si>
    <t>S-73837</t>
  </si>
  <si>
    <t>Wałek malarski nylon 250/48/13mm NITRO STALCO PERFECT S-73837</t>
  </si>
  <si>
    <t>https://stalco.pl/media/cennik/mini/5901466153710.jpg</t>
  </si>
  <si>
    <t>S-73839</t>
  </si>
  <si>
    <t>Wałek malarski nylon 180/48/13mm NITRO STALCO PERFECT S-73839</t>
  </si>
  <si>
    <t>https://stalco.pl/media/cennik/mini/5901466153727.jpg</t>
  </si>
  <si>
    <t>S-73847</t>
  </si>
  <si>
    <t>Wałek malarski velur 150/17/4mm mini (2szt.) NITRO STALCO PERFECT S-73847</t>
  </si>
  <si>
    <t>https://stalco.pl/media/cennik/mini/5901466153734.jpg</t>
  </si>
  <si>
    <t>S-73849</t>
  </si>
  <si>
    <t>Wałek malarski velur 60/17/4mm mini (2szt.) NITRO STALCO PERFECT S-73849</t>
  </si>
  <si>
    <t>https://stalco.pl/media/cennik/mini/5901466153741.jpg</t>
  </si>
  <si>
    <t>S-73851</t>
  </si>
  <si>
    <t>Wałek malarski velur 150/30/4mm midi NITRO STALCO PERFECT S-73851</t>
  </si>
  <si>
    <t>https://stalco.pl/media/cennik/mini/5901466153758.jpg</t>
  </si>
  <si>
    <t>S-73885</t>
  </si>
  <si>
    <t>Wałek malarski microfibre 150/17/9mm mini (2szt.) WOOD STALCO PERFECT S-73885</t>
  </si>
  <si>
    <t>https://stalco.pl/media/cennik/mini/5901466153765.jpg</t>
  </si>
  <si>
    <t>S-73887</t>
  </si>
  <si>
    <t>Wałek malarski microfibre 150/30/9mm midi WOOD STALCO PERFECT S-73887</t>
  </si>
  <si>
    <t>https://stalco.pl/media/cennik/mini/5901466153772.jpg</t>
  </si>
  <si>
    <t>S-73911</t>
  </si>
  <si>
    <t>Wałek malarski microfibre 250/54/9mm WOOD STALCO PERFECT S-73911</t>
  </si>
  <si>
    <t>https://stalco.pl/media/cennik/mini/5901466153789.jpg</t>
  </si>
  <si>
    <t>S-73913</t>
  </si>
  <si>
    <t>Wałek malarski microfibre 180/54/9mm WOOD STALCO PERFECT S-73913</t>
  </si>
  <si>
    <t>https://stalco.pl/media/cennik/mini/5901466153796.jpg</t>
  </si>
  <si>
    <t>S-73915</t>
  </si>
  <si>
    <t>Wałek malarski microfibre 100/17/9mm mini (10 szt.) WOOD STALCO PERFECT S-73915</t>
  </si>
  <si>
    <t>https://stalco.pl/media/cennik/mini/5901466153802.jpg</t>
  </si>
  <si>
    <t>S-73917</t>
  </si>
  <si>
    <t>Wałek malarski teflon 250/48/4mm NITRO STALCO PERFECT S-73917</t>
  </si>
  <si>
    <t>https://stalco.pl/media/cennik/mini/5901466153819.jpg</t>
  </si>
  <si>
    <t>S-73919</t>
  </si>
  <si>
    <t>Wałek malarski teflon 180/48/4mm NITRO STALCO PERFECT S-73919</t>
  </si>
  <si>
    <t>https://stalco.pl/media/cennik/mini/5901466153826.jpg</t>
  </si>
  <si>
    <t>S-47763</t>
  </si>
  <si>
    <t>Szczotka smołowiec 170mm STALCO S-47763</t>
  </si>
  <si>
    <t>https://stalco.pl/media/cennik/mini/5901466153833.jpg</t>
  </si>
  <si>
    <t>S-73921</t>
  </si>
  <si>
    <t>Tuba czyszcząca do wałków malarskich 285/68mm STALCO PERFECT S-73921</t>
  </si>
  <si>
    <t>https://stalco.pl/media/cennik/mini/5901466153840.jpg</t>
  </si>
  <si>
    <t>S-70640</t>
  </si>
  <si>
    <t>Diamentowa koronka wiertnicza 16/400mm STALCO PERFECT S-70640</t>
  </si>
  <si>
    <t>https://stalco.pl/media/cennik/mini/5901466153857.jpg</t>
  </si>
  <si>
    <t>S-70642</t>
  </si>
  <si>
    <t>Diamentowa koronka wiertnicza 18/400mm STALCO PERFECT S-70642</t>
  </si>
  <si>
    <t>https://stalco.pl/media/cennik/mini/5901466153864.jpg</t>
  </si>
  <si>
    <t>S-70644</t>
  </si>
  <si>
    <t>Diamentowa koronka wiertnicza 20/400mm STALCO PERFECT S-70644</t>
  </si>
  <si>
    <t>https://stalco.pl/media/cennik/mini/5901466153871.jpg</t>
  </si>
  <si>
    <t>S062270646</t>
  </si>
  <si>
    <t>Diamentowa koronka wiertnicza 22/400mm STALCO PERFECT S062270646</t>
  </si>
  <si>
    <t>https://stalco.pl/media/cennik/mini/5901466153888.jpg</t>
  </si>
  <si>
    <t>S062270648</t>
  </si>
  <si>
    <t>Diamentowa koronka wiertnicza 24/400mm STALCO PERFECT S062270648</t>
  </si>
  <si>
    <t>https://stalco.pl/media/cennik/mini/5901466153895.jpg</t>
  </si>
  <si>
    <t>S062270650</t>
  </si>
  <si>
    <t>Diamentowa koronka wiertnicza 25/400mm STALCO PERFECT S062270650</t>
  </si>
  <si>
    <t>https://stalco.pl/media/cennik/mini/5901466153901.jpg</t>
  </si>
  <si>
    <t>S-70652</t>
  </si>
  <si>
    <t>Diamentowa koronka wiertnicza 26/400mm STALCO PERFECT S-70652</t>
  </si>
  <si>
    <t>https://stalco.pl/media/cennik/mini/5901466153918.jpg</t>
  </si>
  <si>
    <t>S062270654</t>
  </si>
  <si>
    <t>Diamentowa koronka wiertnicza 28/400mm STALCO PERFECT S062270654</t>
  </si>
  <si>
    <t>https://stalco.pl/media/cennik/mini/5901466153925.jpg</t>
  </si>
  <si>
    <t>S062270656</t>
  </si>
  <si>
    <t>Diamentowa koronka wiertnicza 30/400mm STALCO PERFECT S062270656</t>
  </si>
  <si>
    <t>https://stalco.pl/media/cennik/mini/5901466153932.jpg</t>
  </si>
  <si>
    <t>S062270658</t>
  </si>
  <si>
    <t>Diamentowa koronka wiertnicza 32/400mm STALCO PERFECT S062270658</t>
  </si>
  <si>
    <t>https://stalco.pl/media/cennik/mini/5901466153949.jpg</t>
  </si>
  <si>
    <t>S062270660</t>
  </si>
  <si>
    <t>Diamentowa koronka wiertnicza 35/400mm STALCO PERFECT S062270660</t>
  </si>
  <si>
    <t>https://stalco.pl/media/cennik/mini/5901466153956.jpg</t>
  </si>
  <si>
    <t>S062270662</t>
  </si>
  <si>
    <t>Diamentowa koronka wiertnicza 40/400mm STALCO PERFECT S062270662</t>
  </si>
  <si>
    <t>https://stalco.pl/media/cennik/mini/5901466153963.jpg</t>
  </si>
  <si>
    <t>S062270664</t>
  </si>
  <si>
    <t>Diamentowa koronka wiertnicza SHARK 42/450mm STALCO PERFECT S062270664</t>
  </si>
  <si>
    <t>https://stalco.pl/media/cennik/mini/5901466153970.jpg</t>
  </si>
  <si>
    <t>S062270666</t>
  </si>
  <si>
    <t>Diamentowa koronka wiertnicza SHARK 52/450mm STALCO PERFECT S062270666</t>
  </si>
  <si>
    <t>https://stalco.pl/media/cennik/mini/5901466153987.jpg</t>
  </si>
  <si>
    <t>S062270668</t>
  </si>
  <si>
    <t>Diamentowa koronka wiertnicza SHARK 62/450mm STALCO PERFECT S062270668</t>
  </si>
  <si>
    <t>https://stalco.pl/media/cennik/mini/5901466153994.jpg</t>
  </si>
  <si>
    <t>S062270670</t>
  </si>
  <si>
    <t>Diamentowa koronka wiertnicza SHARK 72/450mm STALCO PERFECT S062270670</t>
  </si>
  <si>
    <t>https://stalco.pl/media/cennik/mini/5901466154007.jpg</t>
  </si>
  <si>
    <t>S062270672</t>
  </si>
  <si>
    <t>Diamentowa koronka wiertnicza SHARK 82/450mm STALCO PERFECT S062270672</t>
  </si>
  <si>
    <t>https://stalco.pl/media/cennik/mini/5901466154014.jpg</t>
  </si>
  <si>
    <t>S062270674</t>
  </si>
  <si>
    <t>Diamentowa koronka wiertnicza SHARK 102/450mm STALCO PERFECT S062270674</t>
  </si>
  <si>
    <t>https://stalco.pl/media/cennik/mini/5901466154021.jpg</t>
  </si>
  <si>
    <t>S062270676</t>
  </si>
  <si>
    <t>Diamentowa koronka wiertnicza SHARK 112/450mm STALCO PERFECT S062270676</t>
  </si>
  <si>
    <t>https://stalco.pl/media/cennik/mini/5901466154038.jpg</t>
  </si>
  <si>
    <t>S062270678</t>
  </si>
  <si>
    <t>Diamentowa koronka wiertnicza SHARK 122/450mm STALCO PERFECT S062270678</t>
  </si>
  <si>
    <t>https://stalco.pl/media/cennik/mini/5901466154045.jpg</t>
  </si>
  <si>
    <t>S062270680</t>
  </si>
  <si>
    <t>Diamentowa koronka wiertnicza SHARK 132/450mm STALCO PERFECT S062270680</t>
  </si>
  <si>
    <t>https://stalco.pl/media/cennik/mini/5901466154052.jpg</t>
  </si>
  <si>
    <t>S062270682</t>
  </si>
  <si>
    <t>Diamentowa koronka wiertnicza SHARK 142/450mm STALCO PERFECT S062270682</t>
  </si>
  <si>
    <t>https://stalco.pl/media/cennik/mini/5901466154069.jpg</t>
  </si>
  <si>
    <t>S062270684</t>
  </si>
  <si>
    <t>Diamentowa koronka wiertnicza SHARK 152/450mm STALCO PERFECT S062270684</t>
  </si>
  <si>
    <t>https://stalco.pl/media/cennik/mini/5901466154076.jpg</t>
  </si>
  <si>
    <t>S062270686</t>
  </si>
  <si>
    <t>Diamentowa koronka wiertnicza SHARK 162/450mm STALCO PERFECT S062270686</t>
  </si>
  <si>
    <t>https://stalco.pl/media/cennik/mini/5901466154083.jpg</t>
  </si>
  <si>
    <t>S062270688</t>
  </si>
  <si>
    <t>Diamentowa koronka wiertnicza SHARK 182/450mm STALCO PERFECT S062270688</t>
  </si>
  <si>
    <t>https://stalco.pl/media/cennik/mini/5901466154090.jpg</t>
  </si>
  <si>
    <t>S062270690</t>
  </si>
  <si>
    <t>Diamentowa koronka wiertnicza SHARK 200/450mm STALCO PERFECT S062270690</t>
  </si>
  <si>
    <t>https://stalco.pl/media/cennik/mini/5901466154106.jpg</t>
  </si>
  <si>
    <t>S062270692</t>
  </si>
  <si>
    <t>Diamentowa koronka wiertnicza SHARK 225/450mm STALCO PERFECT S062270692</t>
  </si>
  <si>
    <t>https://stalco.pl/media/cennik/mini/5901466154113.jpg</t>
  </si>
  <si>
    <t>S062270694</t>
  </si>
  <si>
    <t>Diamentowa koronka wiertnicza SHARK 250/450mm STALCO PERFECT S062270694</t>
  </si>
  <si>
    <t>https://stalco.pl/media/cennik/mini/5901466154120.jpg</t>
  </si>
  <si>
    <t>S062270696</t>
  </si>
  <si>
    <t>Przedłużka 500mm 1 1/4” STALCO PERFECTS062270696</t>
  </si>
  <si>
    <t>https://stalco.pl/media/cennik/mini/5901466154137.jpg</t>
  </si>
  <si>
    <t>S062270698</t>
  </si>
  <si>
    <t>Przedłużka 300mm 1 1/4” STALCO PERFECT S062270698</t>
  </si>
  <si>
    <t>https://stalco.pl/media/cennik/mini/5901466154144.jpg</t>
  </si>
  <si>
    <t>S062270700</t>
  </si>
  <si>
    <t>Przedłużka 500mm r 1/2” STALCO PERFECT S062270700</t>
  </si>
  <si>
    <t>https://stalco.pl/media/cennik/mini/5901466154151.jpg</t>
  </si>
  <si>
    <t>S062270702</t>
  </si>
  <si>
    <t>Przedłużka 300mm r 1/2” STALCO PERFECT S062270702</t>
  </si>
  <si>
    <t>https://stalco.pl/media/cennik/mini/5901466154168.jpg</t>
  </si>
  <si>
    <t>S062270704</t>
  </si>
  <si>
    <t>Adapter mufa 1 1/4” na r 1/2” STALCO PERFECT S062270704</t>
  </si>
  <si>
    <t>https://stalco.pl/media/cennik/mini/5901466154175.jpg</t>
  </si>
  <si>
    <t>S062270706</t>
  </si>
  <si>
    <t>Adapter czop 1 1/4” na r 1/2 ” STALCO PERFECT S062270706</t>
  </si>
  <si>
    <t>https://stalco.pl/media/cennik/mini/5901466154182.jpg</t>
  </si>
  <si>
    <t>S062270708</t>
  </si>
  <si>
    <t>Adapter typ H BI+ STALCO PERFECT S062270708</t>
  </si>
  <si>
    <t>https://stalco.pl/media/cennik/mini/5901466154199.jpg</t>
  </si>
  <si>
    <t>S062270710</t>
  </si>
  <si>
    <t>Adapter typ H BU STALCO PERFECT S062270710</t>
  </si>
  <si>
    <t>https://stalco.pl/media/cennik/mini/5901466154205.jpg</t>
  </si>
  <si>
    <t>S062270712</t>
  </si>
  <si>
    <t>Adapter typ H BL STALCO PERFECT S062270712</t>
  </si>
  <si>
    <t>https://stalco.pl/media/cennik/mini/5901466154212.jpg</t>
  </si>
  <si>
    <t>S-48033</t>
  </si>
  <si>
    <t>Rękawice poliestrowe LATEX FOAM S 8” STALCO S-48033</t>
  </si>
  <si>
    <t>https://stalco.pl/media/cennik/mini/5901466154229.jpg</t>
  </si>
  <si>
    <t>S-48034</t>
  </si>
  <si>
    <t>Rękawice poliestrowe LATEX FOAM S 9” STALCO S-48034</t>
  </si>
  <si>
    <t>https://stalco.pl/media/cennik/mini/5901466154236.jpg</t>
  </si>
  <si>
    <t>S-48035</t>
  </si>
  <si>
    <t>Rękawice poliestrowe LATEX FOAM S 10” STALCO S-48035</t>
  </si>
  <si>
    <t>https://stalco.pl/media/cennik/mini/5901466154243.jpg</t>
  </si>
  <si>
    <t>S098179085</t>
  </si>
  <si>
    <t>Szelki bezpieczeństwa 2-punktowe GREKON STALCO PERFECT S098179085</t>
  </si>
  <si>
    <t>https://stalco.pl/media/cennik/mini/5901466154250.jpg</t>
  </si>
  <si>
    <t>S-79086</t>
  </si>
  <si>
    <t>Lina amortyzująca z zaczepem GREY STALCO PERFECT S-79086</t>
  </si>
  <si>
    <t>https://stalco.pl/media/cennik/mini/5901466154267.jpg</t>
  </si>
  <si>
    <t>S-48040</t>
  </si>
  <si>
    <t>Tarcza spawalnicza LOFT STALCO S-48040</t>
  </si>
  <si>
    <t>https://stalco.pl/media/cennik/mini/5901466154274.jpg</t>
  </si>
  <si>
    <t>S-48041</t>
  </si>
  <si>
    <t>Osłona twarzy SPARTAN STALCO S-48041</t>
  </si>
  <si>
    <t>https://stalco.pl/media/cennik/mini/5901466154281.jpg</t>
  </si>
  <si>
    <t>S093479090</t>
  </si>
  <si>
    <t>Rękawice syntetyczne MULTI FUNCTION 11” (2XL) STALCO PERFECT S093479090</t>
  </si>
  <si>
    <t>https://stalco.pl/media/cennik/mini/5901466154298.jpg</t>
  </si>
  <si>
    <t>S093479091</t>
  </si>
  <si>
    <t>Rękawice syntetyczne HI-VIS GRIPPER 11” (2XL) STALCO PERFECT S-79091</t>
  </si>
  <si>
    <t>https://stalco.pl/media/cennik/mini/5901466154304.jpg</t>
  </si>
  <si>
    <t>S093479092</t>
  </si>
  <si>
    <t>Rękawice syntetyczne SOFT GRIP 11” (2XL) STALCO PERFECT S093479092</t>
  </si>
  <si>
    <t>https://stalco.pl/media/cennik/mini/5901466154311.jpg</t>
  </si>
  <si>
    <t>S093376356</t>
  </si>
  <si>
    <t>Rękawice skórzane SKIN COMFORT GRIP 11” (2XL) STALCO PERFECT S093376356</t>
  </si>
  <si>
    <t>https://stalco.pl/media/cennik/mini/5901466154328.jpg</t>
  </si>
  <si>
    <t>S-76365</t>
  </si>
  <si>
    <t>Rękawice NITRAX GRIP BLACK 11” 2XL (1op-50szt) STALCO PERFECT S-76365</t>
  </si>
  <si>
    <t>S093110114</t>
  </si>
  <si>
    <t>https://stalco.pl/media/cennik/mini/5901466154335.jpg</t>
  </si>
  <si>
    <t>S-76370</t>
  </si>
  <si>
    <t>Rękawice NITRAX GRIP ORANGE 11” 2XL (1op-50szt) STALCO PERFECT S-76370</t>
  </si>
  <si>
    <t>https://stalco.pl/media/cennik/mini/5901466154342.jpg</t>
  </si>
  <si>
    <t>S-76366</t>
  </si>
  <si>
    <t>Rękawice HOUSE HOLD 11” 2XL (1op-100szt) STALCO PERFECT S-76366</t>
  </si>
  <si>
    <t>https://stalco.pl/media/cennik/mini/5901466154359.jpg</t>
  </si>
  <si>
    <t>S-76706</t>
  </si>
  <si>
    <t>Klucz płasko - oczkowy, polerowany 6mm STALCO PERFECT S-76706</t>
  </si>
  <si>
    <t>https://stalco.pl/media/cennik/mini/5901466154366.jpg</t>
  </si>
  <si>
    <t>S-76707</t>
  </si>
  <si>
    <t>Klucz płasko - oczkowy, polerowany 7mm STALCO PERFECT S-76707</t>
  </si>
  <si>
    <t>https://stalco.pl/media/cennik/mini/5901466154373.jpg</t>
  </si>
  <si>
    <t>S-76708</t>
  </si>
  <si>
    <t>Klucz płasko - oczkowy, polerowany 8mm STALCO PERFECT S-76708</t>
  </si>
  <si>
    <t>https://stalco.pl/media/cennik/mini/5901466154380.jpg</t>
  </si>
  <si>
    <t>S-76709</t>
  </si>
  <si>
    <t>Klucz płasko - oczkowy, polerowany 9mm STALCO PERFECT S-76709</t>
  </si>
  <si>
    <t>https://stalco.pl/media/cennik/mini/5901466154397.jpg</t>
  </si>
  <si>
    <t>S-76710</t>
  </si>
  <si>
    <t>Klucz płasko - oczkowy, polerowany 10mm STALCO PERFECT S-76710</t>
  </si>
  <si>
    <t>https://stalco.pl/media/cennik/mini/5901466154403.jpg</t>
  </si>
  <si>
    <t>S-76711</t>
  </si>
  <si>
    <t>Klucz płasko - oczkowy, polerowany 11mm STALCO PERFECT S-76711</t>
  </si>
  <si>
    <t>https://stalco.pl/media/cennik/mini/5901466154410.jpg</t>
  </si>
  <si>
    <t>S-76712</t>
  </si>
  <si>
    <t>Klucz płasko - oczkowy, polerowany 12mm STALCO PERFECT S-76712</t>
  </si>
  <si>
    <t>https://stalco.pl/media/cennik/mini/5901466154427.jpg</t>
  </si>
  <si>
    <t>S-76713</t>
  </si>
  <si>
    <t>Klucz płasko - oczkowy, polerowany 13mm STALCO PERFECT S-76713</t>
  </si>
  <si>
    <t>https://stalco.pl/media/cennik/mini/5901466154434.jpg</t>
  </si>
  <si>
    <t>S-76714</t>
  </si>
  <si>
    <t>Klucz płasko - oczkowy, polerowany 14mm STALCO PERFECT S-76714</t>
  </si>
  <si>
    <t>https://stalco.pl/media/cennik/mini/5901466154441.jpg</t>
  </si>
  <si>
    <t>S-76715</t>
  </si>
  <si>
    <t>Klucz płasko - oczkowy, polerowany 15mm STALCO PERFECT S-76715</t>
  </si>
  <si>
    <t>https://stalco.pl/media/cennik/mini/5901466154458.jpg</t>
  </si>
  <si>
    <t>S-76716</t>
  </si>
  <si>
    <t>Klucz płasko - oczkowy, polerowany 16mm STALCO PERFECT S-76716</t>
  </si>
  <si>
    <t>https://stalco.pl/media/cennik/mini/5901466154465.jpg</t>
  </si>
  <si>
    <t>S-76717</t>
  </si>
  <si>
    <t>Klucz płasko - oczkowy, polerowany 17mm STALCO PERFECT S-76717</t>
  </si>
  <si>
    <t>https://stalco.pl/media/cennik/mini/5901466154472.jpg</t>
  </si>
  <si>
    <t>S-76718</t>
  </si>
  <si>
    <t>Klucz płasko - oczkowy, polerowany 18mm STALCO PERFECT S-76718</t>
  </si>
  <si>
    <t>https://stalco.pl/media/cennik/mini/5901466154489.jpg</t>
  </si>
  <si>
    <t>S-76719</t>
  </si>
  <si>
    <t>Klucz płasko - oczkowy, polerowany 19mm STALCO PERFECT S-76719</t>
  </si>
  <si>
    <t>https://stalco.pl/media/cennik/mini/5901466154496.jpg</t>
  </si>
  <si>
    <t>S-76720</t>
  </si>
  <si>
    <t>Klucz płasko - oczkowy, polerowany 20mm STALCO PERFECT S-76720</t>
  </si>
  <si>
    <t>https://stalco.pl/media/cennik/mini/5901466154502.jpg</t>
  </si>
  <si>
    <t>S-76721</t>
  </si>
  <si>
    <t>Klucz płasko - oczkowy, polerowany 21mm STALCO PERFECT S-76721</t>
  </si>
  <si>
    <t>https://stalco.pl/media/cennik/mini/5901466154519.jpg</t>
  </si>
  <si>
    <t>S-76722</t>
  </si>
  <si>
    <t>Klucz płasko - oczkowy, polerowany 22mm STALCO PERFECT S-76722</t>
  </si>
  <si>
    <t>https://stalco.pl/media/cennik/mini/5901466154526.jpg</t>
  </si>
  <si>
    <t>S-76723</t>
  </si>
  <si>
    <t>Klucz płasko - oczkowy, polerowany 23mm STALCO PERFECT S-76723</t>
  </si>
  <si>
    <t>https://stalco.pl/media/cennik/mini/5901466154533.jpg</t>
  </si>
  <si>
    <t>S-76724</t>
  </si>
  <si>
    <t>Klucz płasko - oczkowy, polerowany 24mm STALCO PERFECT S-76724</t>
  </si>
  <si>
    <t>https://stalco.pl/media/cennik/mini/5901466154540.jpg</t>
  </si>
  <si>
    <t>S-76727</t>
  </si>
  <si>
    <t>Klucz płasko - oczkowy, polerowany 27mm STALCO PERFECT S-76727</t>
  </si>
  <si>
    <t>https://stalco.pl/media/cennik/mini/5901466154557.jpg</t>
  </si>
  <si>
    <t>S-76730</t>
  </si>
  <si>
    <t>Klucz płasko - oczkowy, polerowany 30mm STALCO PERFECT S-76730</t>
  </si>
  <si>
    <t>https://stalco.pl/media/cennik/mini/5901466154564.jpg</t>
  </si>
  <si>
    <t>S-76732</t>
  </si>
  <si>
    <t>Klucz płasko - oczkowy, polerowany 32mm STALCO PERFECT S-76732</t>
  </si>
  <si>
    <t>https://stalco.pl/media/cennik/mini/5901466154571.jpg</t>
  </si>
  <si>
    <t>S-76733</t>
  </si>
  <si>
    <t>Klucz płasko - oczkowy, polerowany 33mm STALCO PERFECT S-76733</t>
  </si>
  <si>
    <t>https://stalco.pl/media/cennik/mini/5901466154588.jpg</t>
  </si>
  <si>
    <t>S-76734</t>
  </si>
  <si>
    <t>Klucz płasko - oczkowy, polerowany 34mm STALCO PERFECT S-76734</t>
  </si>
  <si>
    <t>https://stalco.pl/media/cennik/mini/5901466154595.jpg</t>
  </si>
  <si>
    <t>S-76735</t>
  </si>
  <si>
    <t>Klucz płasko - oczkowy, polerowany 35mm STALCO PERFECT S-76735</t>
  </si>
  <si>
    <t>https://stalco.pl/media/cennik/mini/5901466154601.jpg</t>
  </si>
  <si>
    <t>S-76736</t>
  </si>
  <si>
    <t>Klucz płasko - oczkowy, polerowany 36mm STALCO PERFECT S-76736</t>
  </si>
  <si>
    <t>https://stalco.pl/media/cennik/mini/5901466154618.jpg</t>
  </si>
  <si>
    <t>S-76738</t>
  </si>
  <si>
    <t>Klucz płasko - oczkowy, polerowany 38mm STALCO PERFECT S-76738</t>
  </si>
  <si>
    <t>https://stalco.pl/media/cennik/mini/5901466154625.jpg</t>
  </si>
  <si>
    <t>S-76741</t>
  </si>
  <si>
    <t>Klucz płasko - oczkowy, polerowany 41mm STALCO PERFECT S-76741</t>
  </si>
  <si>
    <t>https://stalco.pl/media/cennik/mini/5901466154632.jpg</t>
  </si>
  <si>
    <t>S-76746</t>
  </si>
  <si>
    <t>Klucz płasko - oczkowy, polerowany 46mm STALCO PERFECT S-76746</t>
  </si>
  <si>
    <t>https://stalco.pl/media/cennik/mini/5901466154649.jpg</t>
  </si>
  <si>
    <t>S-76750</t>
  </si>
  <si>
    <t>Klucz płasko - oczkowy, polerowany 50mm STALCO PERFECT S-76750</t>
  </si>
  <si>
    <t>https://stalco.pl/media/cennik/mini/5901466154656.jpg</t>
  </si>
  <si>
    <t>S-76810</t>
  </si>
  <si>
    <t>Klucz płasko - płaski, polerowany 10/11mm STALCO PERFECT S-76810</t>
  </si>
  <si>
    <t>https://stalco.pl/media/cennik/mini/5901466154663.jpg</t>
  </si>
  <si>
    <t>S-76812</t>
  </si>
  <si>
    <t>Klucz płasko - płaski, polerowany 12/13mm STALCO PERFECT S-76812</t>
  </si>
  <si>
    <t>https://stalco.pl/media/cennik/mini/5901466154670.jpg</t>
  </si>
  <si>
    <t>S-76814</t>
  </si>
  <si>
    <t>Klucz płasko - płaski, polerowany 14/15mm STALCO PERFECT S-76814</t>
  </si>
  <si>
    <t>https://stalco.pl/media/cennik/mini/5901466154687.jpg</t>
  </si>
  <si>
    <t>S-76816</t>
  </si>
  <si>
    <t>Klucz płasko - płaski, polerowany 16/17mm STALCO PERFECT S-76816</t>
  </si>
  <si>
    <t>https://stalco.pl/media/cennik/mini/5901466154694.jpg</t>
  </si>
  <si>
    <t>S-76818</t>
  </si>
  <si>
    <t>Klucz płasko - płaski, polerowany 18/19mm STALCO PERFECT S-76818</t>
  </si>
  <si>
    <t>https://stalco.pl/media/cennik/mini/5901466154700.jpg</t>
  </si>
  <si>
    <t>S-76820</t>
  </si>
  <si>
    <t>Klucz płasko - płaski, polerowany 20/22mm STALCO PERFECT S-76820</t>
  </si>
  <si>
    <t>https://stalco.pl/media/cennik/mini/5901466154717.jpg</t>
  </si>
  <si>
    <t>S-76821</t>
  </si>
  <si>
    <t>Klucz płasko - płaski, polerowany 21/23mm STALCO PERFECT S-76821</t>
  </si>
  <si>
    <t>https://stalco.pl/media/cennik/mini/5901466154724.jpg</t>
  </si>
  <si>
    <t>S-76824</t>
  </si>
  <si>
    <t>Klucz płasko - płaski, polerowany 24/27mm STALCO PERFECT S-76824</t>
  </si>
  <si>
    <t>https://stalco.pl/media/cennik/mini/5901466154731.jpg</t>
  </si>
  <si>
    <t>S-76830</t>
  </si>
  <si>
    <t>Klucz płasko - płaski, polerowany 30/32mm STALCO PERFECT S-76830</t>
  </si>
  <si>
    <t>https://stalco.pl/media/cennik/mini/5901466154748.jpg</t>
  </si>
  <si>
    <t>S-76751</t>
  </si>
  <si>
    <t>Klucze płasko - oczkowe 6-17mm 6elem. polerowane STALCO PERFECT S-76751</t>
  </si>
  <si>
    <t>https://stalco.pl/media/cennik/mini/5901466154755.jpg</t>
  </si>
  <si>
    <t>S-76752</t>
  </si>
  <si>
    <t>Klucze płasko - oczkowe 6-22mm 8elem. polerowane STALCO PERFECT S-76752</t>
  </si>
  <si>
    <t>https://stalco.pl/media/cennik/mini/5901466154762.jpg</t>
  </si>
  <si>
    <t>S-76753</t>
  </si>
  <si>
    <t>Klucze płasko - oczkowe 6-32mm 12elem. polerowane STALCO PERFECT S-76753</t>
  </si>
  <si>
    <t>https://stalco.pl/media/cennik/mini/5901466154779.jpg</t>
  </si>
  <si>
    <t>S-76754</t>
  </si>
  <si>
    <t>Klucze płasko - oczkowe 6-22mm 12elem. polerowane STALCO PERFECT S-76754</t>
  </si>
  <si>
    <t>https://stalco.pl/media/cennik/mini/5901466154786.jpg</t>
  </si>
  <si>
    <t>S-76755</t>
  </si>
  <si>
    <t>Klucze płasko - oczkowe 6-32mm 25elem. polerowane STALCO PERFECT S-76755</t>
  </si>
  <si>
    <t>https://stalco.pl/media/cennik/mini/5901466154793.jpg</t>
  </si>
  <si>
    <t>S-76740</t>
  </si>
  <si>
    <t>Klucze płaskie polerowane 6-17mm 6elem. STALCO PERFECT S-76740</t>
  </si>
  <si>
    <t>https://stalco.pl/media/cennik/mini/5901466154809.jpg</t>
  </si>
  <si>
    <t>S-76742</t>
  </si>
  <si>
    <t>Klucze płaskie polerowane 6-22mm 8elem. STALCO PERFECT S-76742</t>
  </si>
  <si>
    <t>https://stalco.pl/media/cennik/mini/5901466154816.jpg</t>
  </si>
  <si>
    <t>S-76743</t>
  </si>
  <si>
    <t>Klucze płaskie polerowane 6-32mm 12elem. STALCO PERFECT S-76743</t>
  </si>
  <si>
    <t>https://stalco.pl/media/cennik/mini/5901466154823.jpg</t>
  </si>
  <si>
    <t>S-76772</t>
  </si>
  <si>
    <t>Klucze płasko - oczkowe 6-22mm 12elem. wygięte STALCO PERFECT S-76772</t>
  </si>
  <si>
    <t>https://stalco.pl/media/cennik/mini/5901466154830.jpg</t>
  </si>
  <si>
    <t>S-76761</t>
  </si>
  <si>
    <t>Klucze oczkowe wygięte 6-17mm 6elem. polerowane STALCO PERFECT S-76761</t>
  </si>
  <si>
    <t>https://stalco.pl/media/cennik/mini/5901466154847.jpg</t>
  </si>
  <si>
    <t>S-76762</t>
  </si>
  <si>
    <t>Klucze oczkowe wygięte 6-22mm 8elem. polerowane STALCO PERFECT S-76762</t>
  </si>
  <si>
    <t>https://stalco.pl/media/cennik/mini/5901466154854.jpg</t>
  </si>
  <si>
    <t>S-76763</t>
  </si>
  <si>
    <t>Klucze oczkowe wygięte 6-32mm 12elem. polerowane STALCO PERFECT S-76763</t>
  </si>
  <si>
    <t>https://stalco.pl/media/cennik/mini/5901466154861.jpg</t>
  </si>
  <si>
    <t>S-76783</t>
  </si>
  <si>
    <t>Klucze płasko - oczkowe 6-32mm 12elem. polerowane box STALCO PERFECT S-76783</t>
  </si>
  <si>
    <t>https://stalco.pl/media/cennik/mini/5901466154878.jpg</t>
  </si>
  <si>
    <t>S-76784</t>
  </si>
  <si>
    <t>Klucze płasko - oczkowe 6-22mm 12elem. polerowane box STALCO PERFECT S-76784</t>
  </si>
  <si>
    <t>https://stalco.pl/media/cennik/mini/5901466154885.jpg</t>
  </si>
  <si>
    <t>S-70720</t>
  </si>
  <si>
    <t>Otwornica bimetaliczna 20mm SYSTEM CLIC STALCO PERFECT S-70720</t>
  </si>
  <si>
    <t>https://stalco.pl/media/cennik/mini/5901466154892.jpg</t>
  </si>
  <si>
    <t>S-70722</t>
  </si>
  <si>
    <t>Otwornica bimetaliczna 22mm SYSTEM CLIC STALCO PERFECT S-70722</t>
  </si>
  <si>
    <t>https://stalco.pl/media/cennik/mini/5901466154908.jpg</t>
  </si>
  <si>
    <t>S-70724</t>
  </si>
  <si>
    <t>Otwornica bimetaliczna 25mm SYSTEM CLIC STALCO PERFECT S-70724</t>
  </si>
  <si>
    <t>https://stalco.pl/media/cennik/mini/5901466154915.jpg</t>
  </si>
  <si>
    <t>S-70726</t>
  </si>
  <si>
    <t>Otwornica bimetaliczna 27mm SYSTEM CLIC STALCO PERFECT S-70726</t>
  </si>
  <si>
    <t>https://stalco.pl/media/cennik/mini/5901466154922.jpg</t>
  </si>
  <si>
    <t>S-70728</t>
  </si>
  <si>
    <t>Otwornica bimetaliczna 30mm SYSTEM CLIC STALCO PERFECT S-70728</t>
  </si>
  <si>
    <t>https://stalco.pl/media/cennik/mini/5901466154939.jpg</t>
  </si>
  <si>
    <t>S-70730</t>
  </si>
  <si>
    <t>Otwornica bimetaliczna 32mm SYSTEM CLIC STALCO PERFECT S-70730</t>
  </si>
  <si>
    <t>https://stalco.pl/media/cennik/mini/5901466154946.jpg</t>
  </si>
  <si>
    <t>S-70732</t>
  </si>
  <si>
    <t>Otwornica bimetaliczna 35mm SYSTEM CLIC STALCO PERFECT S-70732</t>
  </si>
  <si>
    <t>https://stalco.pl/media/cennik/mini/5901466154953.jpg</t>
  </si>
  <si>
    <t>S-70734</t>
  </si>
  <si>
    <t>Otwornica bimetaliczna 38mm SYSTEM CLIC STALCO PERFECT S-70734</t>
  </si>
  <si>
    <t>https://stalco.pl/media/cennik/mini/5901466154960.jpg</t>
  </si>
  <si>
    <t>S-70736</t>
  </si>
  <si>
    <t>Otwornica bimetaliczna 40mm SYSTEM CLIC STALCO PERFECT S-70736</t>
  </si>
  <si>
    <t>https://stalco.pl/media/cennik/mini/5901466154977.jpg</t>
  </si>
  <si>
    <t>S-70738</t>
  </si>
  <si>
    <t>Otwornica bimetaliczna 44mm SYSTEM CLIC STALCO PERFECT S-70738</t>
  </si>
  <si>
    <t>https://stalco.pl/media/cennik/mini/5901466154984.jpg</t>
  </si>
  <si>
    <t>S-70740</t>
  </si>
  <si>
    <t>Otwornica bimetaliczna 48mm SYSTEM CLIC STALCO PERFECT S-70740</t>
  </si>
  <si>
    <t>https://stalco.pl/media/cennik/mini/5901466154991.jpg</t>
  </si>
  <si>
    <t>S-70742</t>
  </si>
  <si>
    <t>Otwornica bimetaliczna 51mm SYSTEM CLIC STALCO PERFECT S-70742</t>
  </si>
  <si>
    <t>https://stalco.pl/media/cennik/mini/5901466155004.jpg</t>
  </si>
  <si>
    <t>S-70744</t>
  </si>
  <si>
    <t>Otwornica bimetaliczna 54mm SYSTEM CLIC STALCO PERFECT S-70744</t>
  </si>
  <si>
    <t>https://stalco.pl/media/cennik/mini/5901466155011.jpg</t>
  </si>
  <si>
    <t>S-70746</t>
  </si>
  <si>
    <t>Otwornica bimetaliczna 60mm SYSTEM CLIC STALCO PERFECT S-70746</t>
  </si>
  <si>
    <t>https://stalco.pl/media/cennik/mini/5901466155028.jpg</t>
  </si>
  <si>
    <t>S-70748</t>
  </si>
  <si>
    <t>Otwornica bimetaliczna 64mm SYSTEM CLIC STALCO PERFECT S-70748</t>
  </si>
  <si>
    <t>https://stalco.pl/media/cennik/mini/5901466155035.jpg</t>
  </si>
  <si>
    <t>S-70750</t>
  </si>
  <si>
    <t>Otwornica bimetaliczna 65mm SYSTEM CLIC STALCO PERFECT S-70750</t>
  </si>
  <si>
    <t>https://stalco.pl/media/cennik/mini/5901466155042.jpg</t>
  </si>
  <si>
    <t>S-70752</t>
  </si>
  <si>
    <t>Otwornica bimetaliczna 67mm SYSTEM CLIC STALCO PERFECT S-70752</t>
  </si>
  <si>
    <t>https://stalco.pl/media/cennik/mini/5901466155059.jpg</t>
  </si>
  <si>
    <t>S-70754</t>
  </si>
  <si>
    <t>Otwornica bimetaliczna 68mm SYSTEM CLIC STALCO PERFECT S-70754</t>
  </si>
  <si>
    <t>https://stalco.pl/media/cennik/mini/5901466155066.jpg</t>
  </si>
  <si>
    <t>S-70756</t>
  </si>
  <si>
    <t>Otwornica bimetaliczna 70mm SYSTEM CLIC STALCO PERFECT S-70756</t>
  </si>
  <si>
    <t>https://stalco.pl/media/cennik/mini/5901466155073.jpg</t>
  </si>
  <si>
    <t>S-70758</t>
  </si>
  <si>
    <t>Otwornica bimetaliczna 76mm SYSTEM CLIC STALCO PERFECT S-70758</t>
  </si>
  <si>
    <t>https://stalco.pl/media/cennik/mini/5901466155080.jpg</t>
  </si>
  <si>
    <t>S-70760</t>
  </si>
  <si>
    <t>Otwornica bimetaliczna 79mm SYSTEM CLIC STALCO PERFECT S-70760</t>
  </si>
  <si>
    <t>https://stalco.pl/media/cennik/mini/5901466155097.jpg</t>
  </si>
  <si>
    <t>S-70762</t>
  </si>
  <si>
    <t>Otwornica bimetaliczna 83mm SYSTEM CLIC STALCO PERFECT S-70762</t>
  </si>
  <si>
    <t>https://stalco.pl/media/cennik/mini/5901466155103.jpg</t>
  </si>
  <si>
    <t>S-70764</t>
  </si>
  <si>
    <t>Otwornica bimetaliczna 89mm SYSTEM CLIC STALCO PERFECT S-70764</t>
  </si>
  <si>
    <t>https://stalco.pl/media/cennik/mini/5901466155110.jpg</t>
  </si>
  <si>
    <t>S-70766</t>
  </si>
  <si>
    <t>Otwornica bimetaliczna 102mm SYSTEM CLIC STALCO PERFECT S-70766</t>
  </si>
  <si>
    <t>https://stalco.pl/media/cennik/mini/5901466155127.jpg</t>
  </si>
  <si>
    <t>S-70768</t>
  </si>
  <si>
    <t>Otwornica bimetaliczna 105mm SYSTEM CLIC STALCO PERFECT S-70768</t>
  </si>
  <si>
    <t>https://stalco.pl/media/cennik/mini/5901466155134.jpg</t>
  </si>
  <si>
    <t>S-70770</t>
  </si>
  <si>
    <t>Otwornica bimetaliczna 114mm SYSTEM CLIC STALCO PERFECT S-70770</t>
  </si>
  <si>
    <t>https://stalco.pl/media/cennik/mini/5901466155141.jpg</t>
  </si>
  <si>
    <t>S-70772</t>
  </si>
  <si>
    <t>Otwornica bimetaliczna 127mm SYSTEM CLIC STALCO PERFECT S-70772</t>
  </si>
  <si>
    <t>https://stalco.pl/media/cennik/mini/5901466155158.jpg</t>
  </si>
  <si>
    <t>S-70774</t>
  </si>
  <si>
    <t>Wiertło centrujące 85mm do otwornic bimetalicznych SYSTEM CLIC STALCO PERFECT S-70774</t>
  </si>
  <si>
    <t>https://stalco.pl/media/cennik/mini/5901466155165.jpg</t>
  </si>
  <si>
    <t>S-70776</t>
  </si>
  <si>
    <t>Adapter uch. Hex do otwornic bimetalicznych SYSTEM CLIC STALCO PERFECT S-70776</t>
  </si>
  <si>
    <t>https://stalco.pl/media/cennik/mini/5901466155172.jpg</t>
  </si>
  <si>
    <t>S-70778</t>
  </si>
  <si>
    <t>Zestaw otwornic bimetal dla hydraulika SYSTEM CLIC 9elem. STALCO PERFECT S-70778</t>
  </si>
  <si>
    <t>https://stalco.pl/media/cennik/mini/5901466155189.jpg</t>
  </si>
  <si>
    <t>S-70780</t>
  </si>
  <si>
    <t>Zestaw otwornic bimetal dla elektryka SYSTEM CLIC 9elem. STALCO PERFECT S-70780</t>
  </si>
  <si>
    <t>https://stalco.pl/media/cennik/mini/5901466155196.jpg</t>
  </si>
  <si>
    <t>S-71997</t>
  </si>
  <si>
    <t>Brzeszczot do pił szablastych - porotherm 240x23x1,5mm STALCO PERFECT S-71997</t>
  </si>
  <si>
    <t>https://stalco.pl/media/cennik/mini/5901466155219.jpg</t>
  </si>
  <si>
    <t>S-71998</t>
  </si>
  <si>
    <t>Brzeszczot do pił szablastych - porotherm 305x50x1,5mm STALCO PERFECT S-71998</t>
  </si>
  <si>
    <t>https://stalco.pl/media/cennik/mini/5901466155226.jpg</t>
  </si>
  <si>
    <t>S-71999</t>
  </si>
  <si>
    <t>Brzeszczot do pił szablastych - porotherm 455x50x1,5mm STALCO PERFECT S-71999</t>
  </si>
  <si>
    <t>https://stalco.pl/media/cennik/mini/5901466155233.jpg</t>
  </si>
  <si>
    <t>S-44607</t>
  </si>
  <si>
    <t>T-shirt męski BONO biały S STALCO S-44607</t>
  </si>
  <si>
    <t>https://stalco.pl/media/cennik/mini/5901466155240.jpg</t>
  </si>
  <si>
    <t>S-44612</t>
  </si>
  <si>
    <t>T-shirt męski BONO biały 3XL STALCO S-44612</t>
  </si>
  <si>
    <t>https://stalco.pl/media/cennik/mini/5901466155257.jpg</t>
  </si>
  <si>
    <t>S-44613</t>
  </si>
  <si>
    <t>T-shirt męski BONO szary S STALCO S-44613</t>
  </si>
  <si>
    <t>https://stalco.pl/media/cennik/mini/5901466155264.jpg</t>
  </si>
  <si>
    <t>S-44618</t>
  </si>
  <si>
    <t>T-shirt męski BONO szary 3XL STALCO S-44618</t>
  </si>
  <si>
    <t>https://stalco.pl/media/cennik/mini/5901466155271.jpg</t>
  </si>
  <si>
    <t>S-44619</t>
  </si>
  <si>
    <t>T-shirt męski BONO czerwony S STALCO S-44619</t>
  </si>
  <si>
    <t>https://stalco.pl/media/cennik/mini/5901466155288.jpg</t>
  </si>
  <si>
    <t>S-44624</t>
  </si>
  <si>
    <t>T-shirt męski BONO czerwony 3XL STALCO S-44624</t>
  </si>
  <si>
    <t>https://stalco.pl/media/cennik/mini/5901466155295.jpg</t>
  </si>
  <si>
    <t>S-44625</t>
  </si>
  <si>
    <t>T-shirt męski BONO niebieski S STALCO S-44625</t>
  </si>
  <si>
    <t>https://stalco.pl/media/cennik/mini/5901466155301.jpg</t>
  </si>
  <si>
    <t>S-44626</t>
  </si>
  <si>
    <t>T-shirt męski BONO niebieski M STALCO S-44626</t>
  </si>
  <si>
    <t>https://stalco.pl/media/cennik/mini/5901466155318.jpg</t>
  </si>
  <si>
    <t>S-44627</t>
  </si>
  <si>
    <t>T-shirt męski BONO niebieski L STALCO S-44627</t>
  </si>
  <si>
    <t>https://stalco.pl/media/cennik/mini/5901466155325.jpg</t>
  </si>
  <si>
    <t>S-44628</t>
  </si>
  <si>
    <t>T-shirt męski BONO niebieski XL STALCO S-44628</t>
  </si>
  <si>
    <t>https://stalco.pl/media/cennik/mini/5901466155332.jpg</t>
  </si>
  <si>
    <t>S-44629</t>
  </si>
  <si>
    <t>T-shirt męski BONO niebieski 2XL STALCO S-44629</t>
  </si>
  <si>
    <t>https://stalco.pl/media/cennik/mini/5901466155349.jpg</t>
  </si>
  <si>
    <t>S-44630</t>
  </si>
  <si>
    <t>T-shirt męski BONO niebieski 3XL STALCO S-44630</t>
  </si>
  <si>
    <t>https://stalco.pl/media/cennik/mini/5901466155356.jpg</t>
  </si>
  <si>
    <t>S-44631</t>
  </si>
  <si>
    <t>T-shirt męski BONO granatowy S STALCO S-44631</t>
  </si>
  <si>
    <t>https://stalco.pl/media/cennik/mini/5901466155363.jpg</t>
  </si>
  <si>
    <t>S-44636</t>
  </si>
  <si>
    <t>T-shirt męski BONO granatowy 3XL STALCO S-44636</t>
  </si>
  <si>
    <t>https://stalco.pl/media/cennik/mini/5901466155370.jpg</t>
  </si>
  <si>
    <t>S-44637</t>
  </si>
  <si>
    <t>T-shirt męski BONO czarny S STALCO S-44637</t>
  </si>
  <si>
    <t>https://stalco.pl/media/cennik/mini/5901466155387.jpg</t>
  </si>
  <si>
    <t>S-44642</t>
  </si>
  <si>
    <t>T-shirt męski BONO czarny 3XL STALCO S-44642</t>
  </si>
  <si>
    <t>https://stalco.pl/media/cennik/mini/5901466155394.jpg</t>
  </si>
  <si>
    <t>S-44643</t>
  </si>
  <si>
    <t>Koszulka polo męska GARU czarny S STALCO S-44643</t>
  </si>
  <si>
    <t>https://stalco.pl/media/cennik/mini/5901466155400.jpg</t>
  </si>
  <si>
    <t>S-44648</t>
  </si>
  <si>
    <t>Koszulka polo męska GARU czarny 3XL STALCO S-44648</t>
  </si>
  <si>
    <t>https://stalco.pl/media/cennik/mini/5901466155417.jpg</t>
  </si>
  <si>
    <t>S-44649</t>
  </si>
  <si>
    <t>Koszulka polo męska GARU granatowy S STALCO S-44649</t>
  </si>
  <si>
    <t>https://stalco.pl/media/cennik/mini/5901466155424.jpg</t>
  </si>
  <si>
    <t>S-44650</t>
  </si>
  <si>
    <t>Koszulka polo męska GARU granatowy M STALCO S-44650</t>
  </si>
  <si>
    <t>https://stalco.pl/media/cennik/mini/5901466155431.jpg</t>
  </si>
  <si>
    <t>S-44651</t>
  </si>
  <si>
    <t>Koszulka polo męska GARU granatowy L STALCO S-44651</t>
  </si>
  <si>
    <t>https://stalco.pl/media/cennik/mini/5901466155448.jpg</t>
  </si>
  <si>
    <t>S-44652</t>
  </si>
  <si>
    <t>Koszulka polo męska GARU granatowy XL STALCO S-44652</t>
  </si>
  <si>
    <t>https://stalco.pl/media/cennik/mini/5901466155455.jpg</t>
  </si>
  <si>
    <t>S-44653</t>
  </si>
  <si>
    <t>Koszulka polo męska GARU granatowy 2XL STALCO S-44653</t>
  </si>
  <si>
    <t>https://stalco.pl/media/cennik/mini/5901466155462.jpg</t>
  </si>
  <si>
    <t>S-44654</t>
  </si>
  <si>
    <t>Koszulka polo męska GARU granatowy 3XL STALCO S-44654</t>
  </si>
  <si>
    <t>https://stalco.pl/media/cennik/mini/5901466155479.jpg</t>
  </si>
  <si>
    <t>S-44655</t>
  </si>
  <si>
    <t>Koszulka polo męska GARU niebieski S STALCO S-44655</t>
  </si>
  <si>
    <t>https://stalco.pl/media/cennik/mini/5901466155486.jpg</t>
  </si>
  <si>
    <t>S-44656</t>
  </si>
  <si>
    <t>Koszulka polo męska GARU niebieski M STALCO S-44656</t>
  </si>
  <si>
    <t>https://stalco.pl/media/cennik/mini/5901466155493.jpg</t>
  </si>
  <si>
    <t>S-44657</t>
  </si>
  <si>
    <t>Koszulka polo męska GARU niebieski L STALCO S-44657</t>
  </si>
  <si>
    <t>https://stalco.pl/media/cennik/mini/5901466155509.jpg</t>
  </si>
  <si>
    <t>S-44658</t>
  </si>
  <si>
    <t>Koszulka polo męska GARU niebieski XL STALCO S-44658</t>
  </si>
  <si>
    <t>https://stalco.pl/media/cennik/mini/5901466155516.jpg</t>
  </si>
  <si>
    <t>S-44659</t>
  </si>
  <si>
    <t>Koszulka polo męska GARU niebieski 2XL STALCO S-44659</t>
  </si>
  <si>
    <t>https://stalco.pl/media/cennik/mini/5901466155523.jpg</t>
  </si>
  <si>
    <t>S-44660</t>
  </si>
  <si>
    <t>Koszulka polo męska GARU niebieski 3XL STALCO S-44660</t>
  </si>
  <si>
    <t>https://stalco.pl/media/cennik/mini/5901466155530.jpg</t>
  </si>
  <si>
    <t>S-44661</t>
  </si>
  <si>
    <t>Koszulka polo męska GARU czerwony S STALCO S-44661</t>
  </si>
  <si>
    <t>https://stalco.pl/media/cennik/mini/5901466155547.jpg</t>
  </si>
  <si>
    <t>S-44662</t>
  </si>
  <si>
    <t>Koszulka polo męska GARU czerwony M STALCO S-44662</t>
  </si>
  <si>
    <t>https://stalco.pl/media/cennik/mini/5901466155554.jpg</t>
  </si>
  <si>
    <t>S-44663</t>
  </si>
  <si>
    <t>Koszulka polo męska GARU czerwony L STALCO S-44663</t>
  </si>
  <si>
    <t>https://stalco.pl/media/cennik/mini/5901466155561.jpg</t>
  </si>
  <si>
    <t>S-44664</t>
  </si>
  <si>
    <t>Koszulka polo męska GARU czerwony XL STALCO S-44664</t>
  </si>
  <si>
    <t>https://stalco.pl/media/cennik/mini/5901466155578.jpg</t>
  </si>
  <si>
    <t>S-44665</t>
  </si>
  <si>
    <t>Koszulka polo męska GARU czerwony 2XL STALCO S-44665</t>
  </si>
  <si>
    <t>https://stalco.pl/media/cennik/mini/5901466155585.jpg</t>
  </si>
  <si>
    <t>S-44666</t>
  </si>
  <si>
    <t>Koszulka polo męska GARU czerwony 3XL STALCO S-44666</t>
  </si>
  <si>
    <t>https://stalco.pl/media/cennik/mini/5901466155592.jpg</t>
  </si>
  <si>
    <t>S-44667</t>
  </si>
  <si>
    <t>Koszulka polo męska GARU biały S STALCO S-44667</t>
  </si>
  <si>
    <t>https://stalco.pl/media/cennik/mini/5901466155608.jpg</t>
  </si>
  <si>
    <t>S-44672</t>
  </si>
  <si>
    <t>Koszulka polo męska GARU biały 3XL STALCO S-44672</t>
  </si>
  <si>
    <t>https://stalco.pl/media/cennik/mini/5901466155615.jpg</t>
  </si>
  <si>
    <t>S-44673</t>
  </si>
  <si>
    <t>Koszulka polo męska GARU szary S STALCO S-44673</t>
  </si>
  <si>
    <t>https://stalco.pl/media/cennik/mini/5901466155622.jpg</t>
  </si>
  <si>
    <t>S-44678</t>
  </si>
  <si>
    <t>Koszulka polo męska GARU szary 3XL STALCO S-44678</t>
  </si>
  <si>
    <t>https://stalco.pl/media/cennik/mini/5901466155639.jpg</t>
  </si>
  <si>
    <t>S-44679</t>
  </si>
  <si>
    <t>Bluza męska PORA czarny S STALCO S-44679</t>
  </si>
  <si>
    <t>https://stalco.pl/media/cennik/mini/5901466155646.jpg</t>
  </si>
  <si>
    <t>S-44680</t>
  </si>
  <si>
    <t>Bluza męska PORA czarny M STALCO S-44680</t>
  </si>
  <si>
    <t>https://stalco.pl/media/cennik/mini/5901466155653.jpg</t>
  </si>
  <si>
    <t>S-44681</t>
  </si>
  <si>
    <t>Bluza męska PORA czarny L STALCO S-44681</t>
  </si>
  <si>
    <t>https://stalco.pl/media/cennik/mini/5901466155660.jpg</t>
  </si>
  <si>
    <t>S-44682</t>
  </si>
  <si>
    <t>Bluza męska PORA czarny XL STALCO S-44682</t>
  </si>
  <si>
    <t>https://stalco.pl/media/cennik/mini/5901466155677.jpg</t>
  </si>
  <si>
    <t>S-44683</t>
  </si>
  <si>
    <t>Bluza męska PORA czarny 2XL STALCO S-44683</t>
  </si>
  <si>
    <t>https://stalco.pl/media/cennik/mini/5901466155684.jpg</t>
  </si>
  <si>
    <t>S-44684</t>
  </si>
  <si>
    <t>Bluza męska PORA czarny 3XL STALCO S-44684</t>
  </si>
  <si>
    <t>https://stalco.pl/media/cennik/mini/5901466155691.jpg</t>
  </si>
  <si>
    <t>S-44470</t>
  </si>
  <si>
    <t>Bluza męska PORA granatowy 3XL STALCO S-44470</t>
  </si>
  <si>
    <t>https://stalco.pl/media/cennik/mini/5901466155707.jpg</t>
  </si>
  <si>
    <t>S-44480</t>
  </si>
  <si>
    <t>Bluza męska PORA szary 3XL STALCO S-44480</t>
  </si>
  <si>
    <t>https://stalco.pl/media/cennik/mini/5901466155714.jpg</t>
  </si>
  <si>
    <t>KSM - 6X40/100</t>
  </si>
  <si>
    <t>Kołek do szybkiego montażu (PZ2) 6x40 (100/1800/126000) STALCO KSM06040100</t>
  </si>
  <si>
    <t>KSM - 6X60/100</t>
  </si>
  <si>
    <t>Kołek do szybkiego montażu (PZ2) 6x60 (100/1200/84000) STALCO KSM06060100</t>
  </si>
  <si>
    <t>KSMK - 6X40 / 100</t>
  </si>
  <si>
    <t>Kołek do szybkiego montażu (PZ2) 6x40 kołnierz (100/1800/126000) STALCO KSMK06040100</t>
  </si>
  <si>
    <t>FD - 4,8X35 7016</t>
  </si>
  <si>
    <t>Wkręt farmerski (klucz 8) 4,8x35 RAL 7016 (250/1/12) STALCO FD48357016</t>
  </si>
  <si>
    <t>https://stalco.pl/media/cennik/mini/5901466155820.jpg</t>
  </si>
  <si>
    <t>KPW19-90/90/65</t>
  </si>
  <si>
    <t>Kątownik przetłaczany wzmocniony 90x90x65x2,5mm fasolka (25) STALCO KPW19</t>
  </si>
  <si>
    <t>https://stalco.pl/media/cennik/mini/5901466155950.jpg</t>
  </si>
  <si>
    <t>S-73923</t>
  </si>
  <si>
    <t>Wałek malarski do gładzi 180/48/18mm STALCO PERFECT S-73923</t>
  </si>
  <si>
    <t>https://stalco.pl/media/cennik/mini/5901466155967.jpg</t>
  </si>
  <si>
    <t>S-48050</t>
  </si>
  <si>
    <t>Półbut skórzany SERVICE O1 roz.40 STALCO S-48050</t>
  </si>
  <si>
    <t>https://stalco.pl/media/cennik/mini/5901466156117.jpg</t>
  </si>
  <si>
    <t>S-48051</t>
  </si>
  <si>
    <t>Półbut skórzany SERVICE O1 roz.41 STALCO S-48051</t>
  </si>
  <si>
    <t>https://stalco.pl/media/cennik/mini/5901466156124.jpg</t>
  </si>
  <si>
    <t>S-48052</t>
  </si>
  <si>
    <t>Półbut skórzany SERVICE O1 roz.42 STALCO S-48052</t>
  </si>
  <si>
    <t>https://stalco.pl/media/cennik/mini/5901466156131.jpg</t>
  </si>
  <si>
    <t>S-48053</t>
  </si>
  <si>
    <t>Półbut skórzany SERVICE O1 roz.43 STALCO S-48053</t>
  </si>
  <si>
    <t>https://stalco.pl/media/cennik/mini/5901466156148.jpg</t>
  </si>
  <si>
    <t>S-48054</t>
  </si>
  <si>
    <t>Półbut skórzany SERVICE O1 roz.44 STALCO S-48054</t>
  </si>
  <si>
    <t>https://stalco.pl/media/cennik/mini/5901466156155.jpg</t>
  </si>
  <si>
    <t>S-48055</t>
  </si>
  <si>
    <t>Półbut skórzany SERVICE O1 roz.45 STALCO S-48055</t>
  </si>
  <si>
    <t>https://stalco.pl/media/cennik/mini/5901466156162.jpg</t>
  </si>
  <si>
    <t>S-48056</t>
  </si>
  <si>
    <t>Półbut skórzany SERVICE O1 roz.46 STALCO S-48056</t>
  </si>
  <si>
    <t>https://stalco.pl/media/cennik/mini/5901466156179.jpg</t>
  </si>
  <si>
    <t>S-48057</t>
  </si>
  <si>
    <t>Półbut skórzany SERVICE O1 roz.47 STALCO S-48057</t>
  </si>
  <si>
    <t>https://stalco.pl/media/cennik/mini/5901466156186.jpg</t>
  </si>
  <si>
    <t>S-48058</t>
  </si>
  <si>
    <t>Półbut skórzany SERVICE O1 roz.48 STALCO S-48058</t>
  </si>
  <si>
    <t>https://stalco.pl/media/cennik/mini/5901466156193.jpg</t>
  </si>
  <si>
    <t>S-48059</t>
  </si>
  <si>
    <t>Sandał skórzany SERVICE SANDAL S1  roz.36 STALCO S-48059</t>
  </si>
  <si>
    <t>https://stalco.pl/media/cennik/mini/5901466156209.jpg</t>
  </si>
  <si>
    <t>S-48060</t>
  </si>
  <si>
    <t>Sandał skórzany SERVICE SANDAL S1  roz.37 STALCO S-48060</t>
  </si>
  <si>
    <t>https://stalco.pl/media/cennik/mini/5901466156216.jpg</t>
  </si>
  <si>
    <t>S-48061</t>
  </si>
  <si>
    <t>Sandał skórzany SERVICE SANDAL S1  roz.38 STALCO S-48061</t>
  </si>
  <si>
    <t>https://stalco.pl/media/cennik/mini/5901466156223.jpg</t>
  </si>
  <si>
    <t>S-48062</t>
  </si>
  <si>
    <t>Sandał skórzany SERVICE SANDAL S1  roz.39 STALCO S-48062</t>
  </si>
  <si>
    <t>https://stalco.pl/media/cennik/mini/5901466156230.jpg</t>
  </si>
  <si>
    <t>S-48063</t>
  </si>
  <si>
    <t>Sandał skórzany SERVICE SANDAL S1  roz.40 STALCO S-48063</t>
  </si>
  <si>
    <t>https://stalco.pl/media/cennik/mini/5901466156247.jpg</t>
  </si>
  <si>
    <t>S-48064</t>
  </si>
  <si>
    <t>Sandał skórzany SERVICE SANDAL S1  roz.41 STALCO S-48064</t>
  </si>
  <si>
    <t>https://stalco.pl/media/cennik/mini/5901466156254.jpg</t>
  </si>
  <si>
    <t>S-48065</t>
  </si>
  <si>
    <t>Sandał skórzany SERVICE SANDAL S1  roz.42 STALCO S-48065</t>
  </si>
  <si>
    <t>https://stalco.pl/media/cennik/mini/5901466156261.jpg</t>
  </si>
  <si>
    <t>S-48066</t>
  </si>
  <si>
    <t>Sandał skórzany SERVICE SANDAL S1  roz.43 STALCO S-48066</t>
  </si>
  <si>
    <t>https://stalco.pl/media/cennik/mini/5901466156278.jpg</t>
  </si>
  <si>
    <t>S-48067</t>
  </si>
  <si>
    <t>Sandał skórzany SERVICE SANDAL S1  roz.44 STALCO S-48067</t>
  </si>
  <si>
    <t>https://stalco.pl/media/cennik/mini/5901466156285.jpg</t>
  </si>
  <si>
    <t>S-48068</t>
  </si>
  <si>
    <t>Sandał skórzany SERVICE SANDAL S1  roz.45 STALCO S-48068</t>
  </si>
  <si>
    <t>https://stalco.pl/media/cennik/mini/5901466156292.jpg</t>
  </si>
  <si>
    <t>S-48069</t>
  </si>
  <si>
    <t>Sandał skórzany SERVICE SANDAL S1  roz.46 STALCO S-48069</t>
  </si>
  <si>
    <t>https://stalco.pl/media/cennik/mini/5901466156308.jpg</t>
  </si>
  <si>
    <t>S-48070</t>
  </si>
  <si>
    <t>Sandał skórzany SERVICE SANDAL S1  roz.47 STALCO S-48070</t>
  </si>
  <si>
    <t>https://stalco.pl/media/cennik/mini/5901466156315.jpg</t>
  </si>
  <si>
    <t>S-48071</t>
  </si>
  <si>
    <t>Sandał skórzany SERVICE SANDAL S1  roz.48 STALCO S-48071</t>
  </si>
  <si>
    <t>https://stalco.pl/media/cennik/mini/5901466156322.jpg</t>
  </si>
  <si>
    <t>S-47863</t>
  </si>
  <si>
    <t>Spodnie robocze BASIC LINE szary 3XL STALCO S-47863</t>
  </si>
  <si>
    <t>https://stalco.pl/media/cennik/mini/5901466156339.jpg</t>
  </si>
  <si>
    <t>S-47873</t>
  </si>
  <si>
    <t>Spodnie ogrodniczki BASIC LINE szary 3XL STALCO S-47873</t>
  </si>
  <si>
    <t>https://stalco.pl/media/cennik/mini/5901466156346.jpg</t>
  </si>
  <si>
    <t>S-47898</t>
  </si>
  <si>
    <t>Spodnie robocze szorty BASIC LINE szary 3XL STALCO S-47898</t>
  </si>
  <si>
    <t>https://stalco.pl/media/cennik/mini/5901466156353.jpg</t>
  </si>
  <si>
    <t>S-44432</t>
  </si>
  <si>
    <t>Spodnie robocze ALLROUND LINE szary 3XL STALCO S-44432</t>
  </si>
  <si>
    <t>https://stalco.pl/media/cennik/mini/5901466156360.jpg</t>
  </si>
  <si>
    <t>S-44452</t>
  </si>
  <si>
    <t>Spodnie ogrodniczki ALLROUND LINE szary 3XL STALCO S-44452</t>
  </si>
  <si>
    <t>https://stalco.pl/media/cennik/mini/5901466156377.jpg</t>
  </si>
  <si>
    <t>S-42182</t>
  </si>
  <si>
    <t>Spodnie robocze MORO szary 3XL STALCO S-42182</t>
  </si>
  <si>
    <t>https://stalco.pl/media/cennik/mini/5901466156384.jpg</t>
  </si>
  <si>
    <t>S093276346</t>
  </si>
  <si>
    <t>Rękawice nylonowe NITRILE FLEX DOTS 6” STALCO PERFECT S093276346</t>
  </si>
  <si>
    <t>https://stalco.pl/media/cennik/mini/5901466156391.jpg</t>
  </si>
  <si>
    <t>S093276316</t>
  </si>
  <si>
    <t>Rękawice nylonowe NITRILE FLEX DOTS 7” STALCO PERFECT S093276316</t>
  </si>
  <si>
    <t>https://stalco.pl/media/cennik/mini/5901466156407.jpg</t>
  </si>
  <si>
    <t>S093276322</t>
  </si>
  <si>
    <t>Rękawice nylonowe NITRILE FLEX DOTS 11” STALCO PERFECT S093276322</t>
  </si>
  <si>
    <t>https://stalco.pl/media/cennik/mini/5901466156414.jpg</t>
  </si>
  <si>
    <t>S093276344</t>
  </si>
  <si>
    <t>Rękawice poliestrowe LATEX H 11” STALCO PERFECT S093276344</t>
  </si>
  <si>
    <t>https://stalco.pl/media/cennik/mini/5901466156421.jpg</t>
  </si>
  <si>
    <t>S093276348</t>
  </si>
  <si>
    <t>Rękawice nylonowe NITRILE FLEX 6” STALCO PERFECT S093276348</t>
  </si>
  <si>
    <t>https://stalco.pl/media/cennik/mini/5901466156438.jpg</t>
  </si>
  <si>
    <t>Rękawice nylonowe NITRILE FLEX 7” STALCO PERFECT S093276328</t>
  </si>
  <si>
    <t>https://stalco.pl/media/cennik/mini/5901466156445.jpg</t>
  </si>
  <si>
    <t>Rękawice nylonowe NITRILE FLEX 11” STALCO PERFECT S093276334</t>
  </si>
  <si>
    <t>https://stalco.pl/media/cennik/mini/5901466156452.jpg</t>
  </si>
  <si>
    <t>S-97108</t>
  </si>
  <si>
    <t>Wiertarko-wkrętarka 2Ah 12V STALCO S-97108</t>
  </si>
  <si>
    <t>https://stalco.pl/media/cennik/mini/5901466156469.jpg</t>
  </si>
  <si>
    <t>FD - 4,8X35 9002</t>
  </si>
  <si>
    <t>Wkręt farmerski (klucz 8) 4,8x35 RAL 9002 (250/1/12) STALCO FD48359002</t>
  </si>
  <si>
    <t>https://stalco.pl/media/cennik/mini/5901466156483.jpg</t>
  </si>
  <si>
    <t>S-71696</t>
  </si>
  <si>
    <t>Tarcza ścierna listkowa 125x22 gr.40 full vision STALCO PERFECT S-71696</t>
  </si>
  <si>
    <t>https://stalco.pl/media/cennik/mini/5901466156674.jpg</t>
  </si>
  <si>
    <t>S-71697</t>
  </si>
  <si>
    <t>Tarcza ścierna listkowa 125x22 gr.60 full vision STALCO PERFECT S-71697</t>
  </si>
  <si>
    <t>https://stalco.pl/media/cennik/mini/5901466156681.jpg</t>
  </si>
  <si>
    <t>S-71698</t>
  </si>
  <si>
    <t>Tarcza ścierna listkowa 125x22 gr.80 full vision STALCO PERFECT S-71698</t>
  </si>
  <si>
    <t>https://stalco.pl/media/cennik/mini/5901466156698.jpg</t>
  </si>
  <si>
    <t>FD - 4,8X20 7016</t>
  </si>
  <si>
    <t>Wkręt farmerski (klucz 8) 4,8x20 RAL 7016 (250/1/12) STALCO FD48207016</t>
  </si>
  <si>
    <t>https://stalco.pl/media/cennik/mini/5901466156704.jpg</t>
  </si>
  <si>
    <t>S-66341</t>
  </si>
  <si>
    <t>Końcówka bit 1/4” - blister PH1x25mm (3szt) STALCO PERFECT S-66341</t>
  </si>
  <si>
    <t>https://stalco.pl/media/cennik/mini/5901466156841.jpg</t>
  </si>
  <si>
    <t>S-66343</t>
  </si>
  <si>
    <t>Końcówka bit 1/4” - blister PH2x25mm (3szt) STALCO PERFECT S-66343</t>
  </si>
  <si>
    <t>https://stalco.pl/media/cennik/mini/5901466156858.jpg</t>
  </si>
  <si>
    <t>S-66345</t>
  </si>
  <si>
    <t>Końcówka bit 1/4” - blister PH3x25mm (3szt) STALCO PERFECT S-66345</t>
  </si>
  <si>
    <t>https://stalco.pl/media/cennik/mini/5901466156865.jpg</t>
  </si>
  <si>
    <t>S-66348</t>
  </si>
  <si>
    <t>Końcówka bit 1/4” - blister PH1x50mm (2szt) STALCO PERFECT S-66348</t>
  </si>
  <si>
    <t>https://stalco.pl/media/cennik/mini/5901466156872.jpg</t>
  </si>
  <si>
    <t>S-66350</t>
  </si>
  <si>
    <t>Końcówka bit 1/4” - blister PH2x50mm (2szt) STALCO PERFECT S-66350</t>
  </si>
  <si>
    <t>https://stalco.pl/media/cennik/mini/5901466156889.jpg</t>
  </si>
  <si>
    <t>S-66352</t>
  </si>
  <si>
    <t>Końcówka bit 1/4” - blister PH3x50mm (2szt) STALCO PERFECT S-66352</t>
  </si>
  <si>
    <t>https://stalco.pl/media/cennik/mini/5901466156896.jpg</t>
  </si>
  <si>
    <t>S-66355</t>
  </si>
  <si>
    <t>Końcówka bit 1/4” - blister PZ1x25mm (3szt) STALCO PERFECT S-66355</t>
  </si>
  <si>
    <t>https://stalco.pl/media/cennik/mini/5901466156902.jpg</t>
  </si>
  <si>
    <t>S-66357</t>
  </si>
  <si>
    <t>Końcówka bit 1/4” - blister PZ2x25mm (3szt) STALCO PERFECT S-66357</t>
  </si>
  <si>
    <t>https://stalco.pl/media/cennik/mini/5901466156919.jpg</t>
  </si>
  <si>
    <t>S-66359</t>
  </si>
  <si>
    <t>Końcówka bit 1/4” - blister PZ3x25mm (3szt) STALCO PERFECT S-66359</t>
  </si>
  <si>
    <t>https://stalco.pl/media/cennik/mini/5901466156926.jpg</t>
  </si>
  <si>
    <t>S-66362</t>
  </si>
  <si>
    <t>Końcówka bit 1/4” - blister PZ1x50mm (2szt) STALCO PERFECT S-66362</t>
  </si>
  <si>
    <t>https://stalco.pl/media/cennik/mini/5901466156933.jpg</t>
  </si>
  <si>
    <t>S-66364</t>
  </si>
  <si>
    <t>Końcówka bit 1/4” - blister PZ2x50mm (2szt) STALCO PERFECT S-66364</t>
  </si>
  <si>
    <t>https://stalco.pl/media/cennik/mini/5901466156940.jpg</t>
  </si>
  <si>
    <t>S-66366</t>
  </si>
  <si>
    <t>Końcówka bit 1/4” - blister PZ3x50mm (2szt) STALCO PERFECT S-66366</t>
  </si>
  <si>
    <t>https://stalco.pl/media/cennik/mini/5901466156957.jpg</t>
  </si>
  <si>
    <t>S-66369</t>
  </si>
  <si>
    <t>Końcówka bit 1/4” - blister Torx T10x25mm (2szt) STALCO PERFECT S-66369</t>
  </si>
  <si>
    <t>https://stalco.pl/media/cennik/mini/5901466156964.jpg</t>
  </si>
  <si>
    <t>S-66371</t>
  </si>
  <si>
    <t>Końcówka bit 1/4” - blister Torx T15x25mm (2szt) STALCO PERFECT S-66371</t>
  </si>
  <si>
    <t>https://stalco.pl/media/cennik/mini/5901466156971.jpg</t>
  </si>
  <si>
    <t>S-66373</t>
  </si>
  <si>
    <t>Końcówka bit 1/4” - blister Torx T20x25mm (2szt) STALCO PERFECT S-66373</t>
  </si>
  <si>
    <t>https://stalco.pl/media/cennik/mini/5901466156988.jpg</t>
  </si>
  <si>
    <t>S-66375</t>
  </si>
  <si>
    <t>Końcówka bit 1/4” - blister Torx T25x25mm (2szt) STALCO PERFECT S-66375</t>
  </si>
  <si>
    <t>https://stalco.pl/media/cennik/mini/5901466156995.jpg</t>
  </si>
  <si>
    <t>S-66377</t>
  </si>
  <si>
    <t>Końcówka bit 1/4” - blister Torx T30x25mm (2szt) STALCO PERFECT S-66377</t>
  </si>
  <si>
    <t>https://stalco.pl/media/cennik/mini/5901466157008.jpg</t>
  </si>
  <si>
    <t>S-66379</t>
  </si>
  <si>
    <t>Końcówka bit 1/4” - blister Torx T40x25mm (2szt) STALCO PERFECT S-66379</t>
  </si>
  <si>
    <t>https://stalco.pl/media/cennik/mini/5901466157015.jpg</t>
  </si>
  <si>
    <t>S-66382</t>
  </si>
  <si>
    <t>Końcówka bit 1/4” - blister pł 1,0x6,0x25mm (2szt) STALCO PERFECT S-66382</t>
  </si>
  <si>
    <t>https://stalco.pl/media/cennik/mini/5901466157022.jpg</t>
  </si>
  <si>
    <t>S-66384</t>
  </si>
  <si>
    <t>Końcówka bit 1/4” - blister pł 1,2x6,5x25mm (2szt) STALCO PERFECT S-66384</t>
  </si>
  <si>
    <t>https://stalco.pl/media/cennik/mini/5901466157039.jpg</t>
  </si>
  <si>
    <t>S-66386</t>
  </si>
  <si>
    <t>Końcówka bit 1/4” - blister pł 0,6x4,5x25mm (2szt) STALCO PERFECT S-66386</t>
  </si>
  <si>
    <t>https://stalco.pl/media/cennik/mini/5901466157046.jpg</t>
  </si>
  <si>
    <t>S-66388</t>
  </si>
  <si>
    <t>Końcówka bit 1/4” - blister pł 0,8x5,0x25mm (2szt) STALCO PERFECT S-66388</t>
  </si>
  <si>
    <t>https://stalco.pl/media/cennik/mini/5901466157053.jpg</t>
  </si>
  <si>
    <t>S-66391</t>
  </si>
  <si>
    <t>Końcówka bit 1/4” - blister PH1x25mm titanium (2szt) STALCO PERFECT S-66391</t>
  </si>
  <si>
    <t>https://stalco.pl/media/cennik/mini/5901466157060.jpg</t>
  </si>
  <si>
    <t>S-66393</t>
  </si>
  <si>
    <t>Końcówka bit 1/4” - blister PH2x25mm titanium (2szt) STALCO PERFECT S-66393</t>
  </si>
  <si>
    <t>https://stalco.pl/media/cennik/mini/5901466157077.jpg</t>
  </si>
  <si>
    <t>S-66395</t>
  </si>
  <si>
    <t>Końcówka bit 1/4” - blister PH3x25mm titanium (2szt) STALCO PERFECT S-66395</t>
  </si>
  <si>
    <t>https://stalco.pl/media/cennik/mini/5901466157084.jpg</t>
  </si>
  <si>
    <t>S-66398</t>
  </si>
  <si>
    <t>Końcówka bit 1/4” - blister PZ1x25mm titanium (2szt) STALCO PERFECT S-66398</t>
  </si>
  <si>
    <t>https://stalco.pl/media/cennik/mini/5901466157091.jpg</t>
  </si>
  <si>
    <t>S-66400</t>
  </si>
  <si>
    <t>Końcówka bit 1/4” - blister PZ2x25mm titanium (2szt) STALCO PERFECT S-66400</t>
  </si>
  <si>
    <t>https://stalco.pl/media/cennik/mini/5901466157107.jpg</t>
  </si>
  <si>
    <t>S-66402</t>
  </si>
  <si>
    <t>Końcówka bit 1/4” - blister PZ3x25mm titanium (2szt) STALCO PERFECT S-66402</t>
  </si>
  <si>
    <t>https://stalco.pl/media/cennik/mini/5901466157114.jpg</t>
  </si>
  <si>
    <t>S-66405</t>
  </si>
  <si>
    <t>Końcówka bit 1/4” - blister Torx T15x25mm titanium (2szt) STALCO PERFECT S-66405</t>
  </si>
  <si>
    <t>https://stalco.pl/media/cennik/mini/5901466157121.jpg</t>
  </si>
  <si>
    <t>S-66407</t>
  </si>
  <si>
    <t>Końcówka bit 1/4” - blister Torx T20x25mm titanium (2szt) STALCO PERFECT S-66407</t>
  </si>
  <si>
    <t>https://stalco.pl/media/cennik/mini/5901466157138.jpg</t>
  </si>
  <si>
    <t>S-66409</t>
  </si>
  <si>
    <t>Końcówka bit 1/4” - blister Torx T25x25mm titanium (2szt) STALCO PERFECT S-66409</t>
  </si>
  <si>
    <t>https://stalco.pl/media/cennik/mini/5901466157145.jpg</t>
  </si>
  <si>
    <t>S-66411</t>
  </si>
  <si>
    <t>Końcówka bit 1/4” - blister Torx T30x25mm titanium (2szt) STALCO PERFECT S-66411</t>
  </si>
  <si>
    <t>https://stalco.pl/media/cennik/mini/5901466157152.jpg</t>
  </si>
  <si>
    <t>S-66413</t>
  </si>
  <si>
    <t>Końcówka bit 1/4” - blister Torx T40x25mm titanium (2szt) STALCO PERFECT S-66413</t>
  </si>
  <si>
    <t>https://stalco.pl/media/cennik/mini/5901466157169.jpg</t>
  </si>
  <si>
    <t>S091042077</t>
  </si>
  <si>
    <t>Kamizelka ostrzegawcza SHINE żółty S STALCO S091042077</t>
  </si>
  <si>
    <t>https://stalco.pl/media/cennik/mini/5901466157176.jpg</t>
  </si>
  <si>
    <t>S091042079</t>
  </si>
  <si>
    <t>Kamizelka ostrzegawcza SHINE żółty M STALCO S091042079</t>
  </si>
  <si>
    <t>https://stalco.pl/media/cennik/mini/5901466157183.jpg</t>
  </si>
  <si>
    <t>S091042085</t>
  </si>
  <si>
    <t>Kamizelka ostrzegawcza SHINE pomarańczowy S STALCO S091042085</t>
  </si>
  <si>
    <t>https://stalco.pl/media/cennik/mini/5901466157190.jpg</t>
  </si>
  <si>
    <t>S091042087</t>
  </si>
  <si>
    <t>Kamizelka ostrzegawcza SHINE pomarańczowy M STALCO S091042087</t>
  </si>
  <si>
    <t>https://stalco.pl/media/cennik/mini/5901466157206.jpg</t>
  </si>
  <si>
    <t>S-73927</t>
  </si>
  <si>
    <t>Wałek malarski do gładzi 250/48/18mm STALCO PERFECT S-73927</t>
  </si>
  <si>
    <t>https://stalco.pl/media/cennik/mini/5901466157343.jpg</t>
  </si>
  <si>
    <t>KAN14080</t>
  </si>
  <si>
    <t>Koszulka KAN do KHOZ 14x80 nylon (100/600) STALCO KAN14080</t>
  </si>
  <si>
    <t>S-39735</t>
  </si>
  <si>
    <t>Szpachelka do rozprowadzania silikonu STALCO S-39735</t>
  </si>
  <si>
    <t>https://stalco.pl/media/cennik/mini/5901466157367.jpg</t>
  </si>
  <si>
    <t>S-80236</t>
  </si>
  <si>
    <t>Zestaw wózek STANDARD z przyłączem 1/2” oraz wężem 20mb i złączkami STALCO GARDEN S-80236</t>
  </si>
  <si>
    <t>https://stalco.pl/media/cennik/mini/5901466157466.jpg</t>
  </si>
  <si>
    <t>S-97506</t>
  </si>
  <si>
    <t>Młotowiertarka 1500W SDS plus RH36VS STALCO S-97506</t>
  </si>
  <si>
    <t>https://stalco.pl/media/cennik/mini/5901466157473.jpg</t>
  </si>
  <si>
    <t>S-97509</t>
  </si>
  <si>
    <t>Młotowiertarka 1250W SDS max RH40 STALCO S-97509</t>
  </si>
  <si>
    <t>https://stalco.pl/media/cennik/mini/5901466157480.jpg</t>
  </si>
  <si>
    <t>S-98500</t>
  </si>
  <si>
    <t>Młotowiertarka 720W SDS plus RH26 STALCO PERFECT S-98500</t>
  </si>
  <si>
    <t>https://stalco.pl/media/cennik/mini/5901466157497.jpg</t>
  </si>
  <si>
    <t>S-97520</t>
  </si>
  <si>
    <t>Młot wyburzeniowy 1050W SDS max DH10J STALCO S-97520</t>
  </si>
  <si>
    <t>https://stalco.pl/media/cennik/mini/5901466157503.jpg</t>
  </si>
  <si>
    <t>S-98510</t>
  </si>
  <si>
    <t>Młotowiertarka 1350W SDS max RH40VS STALCO PERFECT S-98510</t>
  </si>
  <si>
    <t>https://stalco.pl/media/cennik/mini/5901466157510.jpg</t>
  </si>
  <si>
    <t>S-98524</t>
  </si>
  <si>
    <t>Młot wyburzeniowy 1750W Hex 30mm DHH48J STALCO PERFECT S-98524</t>
  </si>
  <si>
    <t>https://stalco.pl/media/cennik/mini/5901466157527.jpg</t>
  </si>
  <si>
    <t>Poziomnica aluminiowa 180cm STALCO PERFECT S-65792</t>
  </si>
  <si>
    <t>https://stalco.pl/media/cennik/mini/5901466157589.jpg</t>
  </si>
  <si>
    <t>Poziomnica aluminiowa 250cm STALCO PERFECT S-65794</t>
  </si>
  <si>
    <t>https://stalco.pl/media/cennik/mini/5901466157596.jpg</t>
  </si>
  <si>
    <t>Poziomnica aluminiowa 300cm STALCO PERFECT S-65796</t>
  </si>
  <si>
    <t>https://stalco.pl/media/cennik/mini/5901466157602.jpg</t>
  </si>
  <si>
    <t>S055397901</t>
  </si>
  <si>
    <t>Myjka ciśnieniowa 1500W HPC120A STALCO S055397901</t>
  </si>
  <si>
    <t>https://stalco.pl/media/cennik/mini/5901466157671.jpg</t>
  </si>
  <si>
    <t>S055397903</t>
  </si>
  <si>
    <t>Myjka ciśnieniowa 2000W HPC150A STALCO S055397903</t>
  </si>
  <si>
    <t>https://stalco.pl/media/cennik/mini/5901466157688.jpg</t>
  </si>
  <si>
    <t>S055397905</t>
  </si>
  <si>
    <t>Myjka ciśnieniowa 2500W HPC170AI STALCO S055397905</t>
  </si>
  <si>
    <t>https://stalco.pl/media/cennik/mini/5901466157695.jpg</t>
  </si>
  <si>
    <t>S055398902</t>
  </si>
  <si>
    <t>Myjka ciśnieniowa 3000W HPC180BI STALCO PERFECT S055398902</t>
  </si>
  <si>
    <t>https://stalco.pl/media/cennik/mini/5901466157701.jpg</t>
  </si>
  <si>
    <t>S-44340</t>
  </si>
  <si>
    <t>Trzewik skórzany ocieplany THURO HIGH WINTER S1 roz.40 STALCO S-44340</t>
  </si>
  <si>
    <t>https://stalco.pl/media/cennik/mini/5901466157718.jpg</t>
  </si>
  <si>
    <t>S-44341</t>
  </si>
  <si>
    <t>Trzewik skórzany ocieplany THURO HIGH WINTER S1 roz.41 STALCO S-44341</t>
  </si>
  <si>
    <t>https://stalco.pl/media/cennik/mini/5901466157725.jpg</t>
  </si>
  <si>
    <t>S-44342</t>
  </si>
  <si>
    <t>Trzewik skórzany ocieplany THURO HIGH WINTER S1 roz.42 STALCO S-44342</t>
  </si>
  <si>
    <t>https://stalco.pl/media/cennik/mini/5901466157732.jpg</t>
  </si>
  <si>
    <t>S-44343</t>
  </si>
  <si>
    <t>Trzewik skórzany ocieplany THURO HIGH WINTER S1 roz.43 STALCO S-44343</t>
  </si>
  <si>
    <t>https://stalco.pl/media/cennik/mini/5901466157749.jpg</t>
  </si>
  <si>
    <t>S-44344</t>
  </si>
  <si>
    <t>Trzewik skórzany ocieplany THURO HIGH WINTER S1 roz.44 STALCO S-44344</t>
  </si>
  <si>
    <t>https://stalco.pl/media/cennik/mini/5901466157756.jpg</t>
  </si>
  <si>
    <t>S-44345</t>
  </si>
  <si>
    <t>Trzewik skórzany ocieplany THURO HIGH WINTER S1 roz.45 STALCO S-44345</t>
  </si>
  <si>
    <t>https://stalco.pl/media/cennik/mini/5901466157763.jpg</t>
  </si>
  <si>
    <t>S-44346</t>
  </si>
  <si>
    <t>Trzewik skórzany ocieplany THURO HIGH WINTER S1 roz.46 STALCO S-44346</t>
  </si>
  <si>
    <t>https://stalco.pl/media/cennik/mini/5901466157770.jpg</t>
  </si>
  <si>
    <t>S-44347</t>
  </si>
  <si>
    <t>Trzewik skórzany ocieplany THURO HIGH WINTER S1 roz.47 STALCO S-44347</t>
  </si>
  <si>
    <t>https://stalco.pl/media/cennik/mini/5901466157787.jpg</t>
  </si>
  <si>
    <t>S-44348</t>
  </si>
  <si>
    <t>Trzewik skórzany ocieplany THURO HIGH WINTER S1 roz.48 STALCO S-44348</t>
  </si>
  <si>
    <t>https://stalco.pl/media/cennik/mini/5901466157794.jpg</t>
  </si>
  <si>
    <t>S-64620</t>
  </si>
  <si>
    <t>Piana uniwersalna wężykowa 750ml STALCO S-64620</t>
  </si>
  <si>
    <t>https://stalco.pl/media/cennik/mini/5901466157800.jpg</t>
  </si>
  <si>
    <t>S-64623</t>
  </si>
  <si>
    <t>Piana uniwersalna montażowa 750ml STALCO S-64623</t>
  </si>
  <si>
    <t>https://stalco.pl/media/cennik/mini/5901466157817.jpg</t>
  </si>
  <si>
    <t>Czyścik do pian poliuretanowych 500ml STALCO PERFECT S-64641</t>
  </si>
  <si>
    <t>S082464642</t>
  </si>
  <si>
    <t>https://stalco.pl/media/cennik/mini/5901466157824.jpg</t>
  </si>
  <si>
    <t>Piana Professional 750ml STALCO PERFECT S-64644</t>
  </si>
  <si>
    <t>https://stalco.pl/media/cennik/mini/5901466157831.jpg</t>
  </si>
  <si>
    <t>Piana Professional XXL 850ml STALCO PERFECT S-64647</t>
  </si>
  <si>
    <t>https://stalco.pl/media/cennik/mini/5901466157848.jpg</t>
  </si>
  <si>
    <t>Piana ogniochronna B1 pistoletowa 750ml STALCO PERFECT S-64650</t>
  </si>
  <si>
    <t>https://stalco.pl/media/cennik/mini/5901466157855.jpg</t>
  </si>
  <si>
    <t>Piana zimowa pistoletowa 750ml STALCO PERFECT S-64653</t>
  </si>
  <si>
    <t>https://stalco.pl/media/cennik/mini/5901466157862.jpg</t>
  </si>
  <si>
    <t>Piana superszybka pistoletowa 750ml STALCO PERFECT S-64656</t>
  </si>
  <si>
    <t>https://stalco.pl/media/cennik/mini/5901466157879.jpg</t>
  </si>
  <si>
    <t>Klej do styropianu pistoletowy 750ml STALCO PERFECT S-64659</t>
  </si>
  <si>
    <t>https://stalco.pl/media/cennik/mini/5901466157886.jpg</t>
  </si>
  <si>
    <t>Klej murarski pistoletowy 750ml STALCO PERFECT S-64662</t>
  </si>
  <si>
    <t>https://stalco.pl/media/cennik/mini/5901466157893.jpg</t>
  </si>
  <si>
    <t>S-64770</t>
  </si>
  <si>
    <t>Akryl uniwersalny 280ml STALCO PERFECT S-64770</t>
  </si>
  <si>
    <t>https://stalco.pl/media/cennik/mini/5901466157909.jpg</t>
  </si>
  <si>
    <t>S-64773</t>
  </si>
  <si>
    <t>Akryl lekki elastyczny 300ml STALCO PERFECT S-64773</t>
  </si>
  <si>
    <t>https://stalco.pl/media/cennik/mini/5901466157916.jpg</t>
  </si>
  <si>
    <t>S-64776</t>
  </si>
  <si>
    <t>Akryl szybki Expres 280ml STALCO PERFECT S-64776</t>
  </si>
  <si>
    <t>https://stalco.pl/media/cennik/mini/5901466157923.jpg</t>
  </si>
  <si>
    <t>S-64779</t>
  </si>
  <si>
    <t>Akryl ziarnisty do fasad 280ml STALCO PERFECT S-64779</t>
  </si>
  <si>
    <t>https://stalco.pl/media/cennik/mini/5901466157930.jpg</t>
  </si>
  <si>
    <t>S-64782</t>
  </si>
  <si>
    <t>Silikon wysokotemperaturowy 300°C 280ml STALCO PERFECT S-64782</t>
  </si>
  <si>
    <t>https://stalco.pl/media/cennik/mini/5901466157947.jpg</t>
  </si>
  <si>
    <t>S-64785</t>
  </si>
  <si>
    <t>Uszczelniacz wysokotemperaturowy 1200°C 280ml STALCO PERFECT S-64785</t>
  </si>
  <si>
    <t>https://stalco.pl/media/cennik/mini/5901466157954.jpg</t>
  </si>
  <si>
    <t>S-64788</t>
  </si>
  <si>
    <t>Silikon uniwersalny bezbarwny 280ml STALCO PERFECT S-64788</t>
  </si>
  <si>
    <t>https://stalco.pl/media/cennik/mini/5901466157961.jpg</t>
  </si>
  <si>
    <t>S-64791</t>
  </si>
  <si>
    <t>Silikon uniwersalny biały 280ml STALCO PERFECT S-64791</t>
  </si>
  <si>
    <t>https://stalco.pl/media/cennik/mini/5901466157978.jpg</t>
  </si>
  <si>
    <t>S-64794</t>
  </si>
  <si>
    <t>Silikon sanitarny bezbarwny 280ml STALCO PERFECT S-64794</t>
  </si>
  <si>
    <t>https://stalco.pl/media/cennik/mini/5901466157985.jpg</t>
  </si>
  <si>
    <t>S-64797</t>
  </si>
  <si>
    <t>Silikon sanitarny biały 280ml STALCO PERFECT S-64797</t>
  </si>
  <si>
    <t>https://stalco.pl/media/cennik/mini/5901466157992.jpg</t>
  </si>
  <si>
    <t>S-64800</t>
  </si>
  <si>
    <t>Silikon sanitarny neutralny bezbarwny 280ml STALCO PERFECT S-64800</t>
  </si>
  <si>
    <t>https://stalco.pl/media/cennik/mini/5901466158005.jpg</t>
  </si>
  <si>
    <t>S-64803</t>
  </si>
  <si>
    <t>Silikon sanitarny neutralny biały 280ml STALCO PERFECT S-64803</t>
  </si>
  <si>
    <t>https://stalco.pl/media/cennik/mini/5901466158012.jpg</t>
  </si>
  <si>
    <t>S-64809</t>
  </si>
  <si>
    <t>Silikon neutralny Multi-Pro biały 280ml STALCO PERFECT S-64809</t>
  </si>
  <si>
    <t>https://stalco.pl/media/cennik/mini/5901466158036.jpg</t>
  </si>
  <si>
    <t>S-64812</t>
  </si>
  <si>
    <t>Silikon neutralny Multi-Pro beżowy 280ml STALCO PERFECT S-64812</t>
  </si>
  <si>
    <t>https://stalco.pl/media/cennik/mini/5901466158043.jpg</t>
  </si>
  <si>
    <t>S-64815</t>
  </si>
  <si>
    <t>Silikon neutralny Multi-Pro szary 280ml STALCO PERFECT S-64815</t>
  </si>
  <si>
    <t>https://stalco.pl/media/cennik/mini/5901466158050.jpg</t>
  </si>
  <si>
    <t>S-64818</t>
  </si>
  <si>
    <t>Silikon neutralny Multi-Pro brązowy 280ml STALCO PERFECT S-64818</t>
  </si>
  <si>
    <t>https://stalco.pl/media/cennik/mini/5901466158067.jpg</t>
  </si>
  <si>
    <t>S-64821</t>
  </si>
  <si>
    <t>Silikon neutralny Multi-Pro czarny 280ml STALCO PERFECT S-64821</t>
  </si>
  <si>
    <t>https://stalco.pl/media/cennik/mini/5901466158074.jpg</t>
  </si>
  <si>
    <t>S-64824</t>
  </si>
  <si>
    <t>Silikon uniwersalny neutralny bezbarwny 280ml STALCO PERFECT S-64824</t>
  </si>
  <si>
    <t>https://stalco.pl/media/cennik/mini/5901466158081.jpg</t>
  </si>
  <si>
    <t>S-64827</t>
  </si>
  <si>
    <t>Silikon uniwersalny neutralny biały 280ml STALCO PERFECT S-64827</t>
  </si>
  <si>
    <t>https://stalco.pl/media/cennik/mini/5901466158098.jpg</t>
  </si>
  <si>
    <t>S-64830</t>
  </si>
  <si>
    <t>Kauczukowy uszczelniacz dekarski bezbarwny 280ml STALCO PERFECT S-64830</t>
  </si>
  <si>
    <t>S081464831</t>
  </si>
  <si>
    <t>https://stalco.pl/media/cennik/mini/5901466158104.jpg</t>
  </si>
  <si>
    <t>S-64833</t>
  </si>
  <si>
    <t>Uszczelniacz bitumiczny dekarski czarny 280ml STALCO PERFECT S-64833</t>
  </si>
  <si>
    <t>https://stalco.pl/media/cennik/mini/5901466158111.jpg</t>
  </si>
  <si>
    <t>S-64836</t>
  </si>
  <si>
    <t>Klej akrylowy montażowy 280ml STALCO PERFECT S-64836</t>
  </si>
  <si>
    <t>https://stalco.pl/media/cennik/mini/5901466158128.jpg</t>
  </si>
  <si>
    <t>S-64839</t>
  </si>
  <si>
    <t>Klej polimerowy elastyczny biały 290ml STALCO PERFECT S-64839</t>
  </si>
  <si>
    <t>https://stalco.pl/media/cennik/mini/5901466158135.jpg</t>
  </si>
  <si>
    <t>S-64842</t>
  </si>
  <si>
    <t>Klej hybrydowy krystaliczny 290ml STALCO PERFECT S-64842</t>
  </si>
  <si>
    <t>https://stalco.pl/media/cennik/mini/5901466158142.jpg</t>
  </si>
  <si>
    <t>Klej hybrydowy bardzo mocny HEROS 290ml STALCO PERFECT S-64845</t>
  </si>
  <si>
    <t>https://stalco.pl/media/cennik/mini/5901466158159.jpg</t>
  </si>
  <si>
    <t>S-64848</t>
  </si>
  <si>
    <t>Klej hybrydowy ultra szybki 290ml KHS48 STALCO PERFECT S-64848</t>
  </si>
  <si>
    <t>https://stalco.pl/media/cennik/mini/5901466158166.jpg</t>
  </si>
  <si>
    <t>S-64851</t>
  </si>
  <si>
    <t>Klej konstrukcyjny poliuretanowy D4 300ml STALCO PERFECT S-64851</t>
  </si>
  <si>
    <t>https://stalco.pl/media/cennik/mini/5901466158173.jpg</t>
  </si>
  <si>
    <t>S-64854</t>
  </si>
  <si>
    <t>Klej poliuretanowy elastyczny czarny 310ml STALCO PERFECT S-64854</t>
  </si>
  <si>
    <t>https://stalco.pl/media/cennik/mini/5901466158180.jpg</t>
  </si>
  <si>
    <t>S-64857</t>
  </si>
  <si>
    <t>Klej do luster 280ml STALCO PERFECT S-64857</t>
  </si>
  <si>
    <t>https://stalco.pl/media/cennik/mini/5901466158197.jpg</t>
  </si>
  <si>
    <t>S-64860</t>
  </si>
  <si>
    <t>Klej do listew i paneli 280ml STALCO PERFECT S-64860</t>
  </si>
  <si>
    <t>https://stalco.pl/media/cennik/mini/5901466158203.jpg</t>
  </si>
  <si>
    <t>S-51061</t>
  </si>
  <si>
    <t>Bluza polarowa męska BARRY czerwony S STALCO S-51061</t>
  </si>
  <si>
    <t>https://stalco.pl/media/cennik/mini/5901466166819.jpg</t>
  </si>
  <si>
    <t>S-51063</t>
  </si>
  <si>
    <t>Bluza polarowa męska BARRY czerwony M STALCO S-51063</t>
  </si>
  <si>
    <t>https://stalco.pl/media/cennik/mini/5901466166826.jpg</t>
  </si>
  <si>
    <t>S-51065</t>
  </si>
  <si>
    <t>Bluza polarowa męska BARRY czerwony L STALCO S-51065</t>
  </si>
  <si>
    <t>https://stalco.pl/media/cennik/mini/5901466166833.jpg</t>
  </si>
  <si>
    <t>S-51067</t>
  </si>
  <si>
    <t>Bluza polarowa męska BARRY czerwony XL STALCO S-51067</t>
  </si>
  <si>
    <t>https://stalco.pl/media/cennik/mini/5901466166840.jpg</t>
  </si>
  <si>
    <t>S-51069</t>
  </si>
  <si>
    <t>Bluza polarowa męska BARRY czerwony 2XL STALCO S-51069</t>
  </si>
  <si>
    <t>https://stalco.pl/media/cennik/mini/5901466166857.jpg</t>
  </si>
  <si>
    <t>S-51071</t>
  </si>
  <si>
    <t>Bluza polarowa męska BARRY czerwony 3XL STALCO S-51071</t>
  </si>
  <si>
    <t>https://stalco.pl/media/cennik/mini/5901466166864.jpg</t>
  </si>
  <si>
    <t>S-51073</t>
  </si>
  <si>
    <t>Bluza polarowa męska BARRY czerwony 4XL STALCO S-51073</t>
  </si>
  <si>
    <t>https://stalco.pl/media/cennik/mini/5901466166871.jpg</t>
  </si>
  <si>
    <t>S-51075</t>
  </si>
  <si>
    <t>Bluza polarowa męska BARRY niebieski S STALCO S-51075</t>
  </si>
  <si>
    <t>https://stalco.pl/media/cennik/mini/5901466166888.jpg</t>
  </si>
  <si>
    <t>S-51077</t>
  </si>
  <si>
    <t>Bluza polarowa męska BARRY niebieski M STALCO S-51077</t>
  </si>
  <si>
    <t>https://stalco.pl/media/cennik/mini/5901466166895.jpg</t>
  </si>
  <si>
    <t>S-51079</t>
  </si>
  <si>
    <t>Bluza polarowa męska BARRY niebieski L STALCO S-51079</t>
  </si>
  <si>
    <t>https://stalco.pl/media/cennik/mini/5901466166901.jpg</t>
  </si>
  <si>
    <t>S-51081</t>
  </si>
  <si>
    <t>Bluza polarowa męska BARRY niebieski XL STALCO S-51081</t>
  </si>
  <si>
    <t>https://stalco.pl/media/cennik/mini/5901466166918.jpg</t>
  </si>
  <si>
    <t>S-51083</t>
  </si>
  <si>
    <t>Bluza polarowa męska BARRY niebieski 2XL STALCO S-51083</t>
  </si>
  <si>
    <t>https://stalco.pl/media/cennik/mini/5901466166925.jpg</t>
  </si>
  <si>
    <t>S-51085</t>
  </si>
  <si>
    <t>Bluza polarowa męska BARRY niebieski 3XL STALCO S-51085</t>
  </si>
  <si>
    <t>https://stalco.pl/media/cennik/mini/5901466166932.jpg</t>
  </si>
  <si>
    <t>S-51087</t>
  </si>
  <si>
    <t>Bluza polarowa męska BARRY niebieski 4XL STALCO S-51087</t>
  </si>
  <si>
    <t>https://stalco.pl/media/cennik/mini/5901466166949.jpg</t>
  </si>
  <si>
    <t>S-51089</t>
  </si>
  <si>
    <t>Bluza polarowa męska BARRY czarny S STALCO S-51089</t>
  </si>
  <si>
    <t>https://stalco.pl/media/cennik/mini/5901466166956.jpg</t>
  </si>
  <si>
    <t>S-51091</t>
  </si>
  <si>
    <t>Bluza polarowa męska BARRY czarny M STALCO S-51091</t>
  </si>
  <si>
    <t>https://stalco.pl/media/cennik/mini/5901466166963.jpg</t>
  </si>
  <si>
    <t>S-51093</t>
  </si>
  <si>
    <t>Bluza polarowa męska BARRY czarny L STALCO S-51093</t>
  </si>
  <si>
    <t>https://stalco.pl/media/cennik/mini/5901466166970.jpg</t>
  </si>
  <si>
    <t>S-51095</t>
  </si>
  <si>
    <t>Bluza polarowa męska BARRY czarny XL STALCO S-51095</t>
  </si>
  <si>
    <t>https://stalco.pl/media/cennik/mini/5901466166987.jpg</t>
  </si>
  <si>
    <t>S-51097</t>
  </si>
  <si>
    <t>Bluza polarowa męska BARRY czarny 2XL STALCO S-51097</t>
  </si>
  <si>
    <t>https://stalco.pl/media/cennik/mini/5901466166994.jpg</t>
  </si>
  <si>
    <t>S-51099</t>
  </si>
  <si>
    <t>Bluza polarowa męska BARRY czarny 3XL STALCO S-51099</t>
  </si>
  <si>
    <t>https://stalco.pl/media/cennik/mini/5901466167007.jpg</t>
  </si>
  <si>
    <t>S-51101</t>
  </si>
  <si>
    <t>Bluza polarowa męska BARRY czarny 4XL STALCO S-51101</t>
  </si>
  <si>
    <t>https://stalco.pl/media/cennik/mini/5901466167014.jpg</t>
  </si>
  <si>
    <t>S-44552</t>
  </si>
  <si>
    <t>Bluza polarowa męska BARRY granatowy 4XL STALCO S-44552</t>
  </si>
  <si>
    <t>https://stalco.pl/media/cennik/mini/5901466167021.jpg</t>
  </si>
  <si>
    <t>S-44564</t>
  </si>
  <si>
    <t>Bluza polarowa męska BARRY szary 4XL STALCO S-44564</t>
  </si>
  <si>
    <t>https://stalco.pl/media/cennik/mini/5901466167038.jpg</t>
  </si>
  <si>
    <t>S-47883</t>
  </si>
  <si>
    <t>Bluza robocza BASIC LINE szary 3XL STALCO S-47883</t>
  </si>
  <si>
    <t>https://stalco.pl/media/cennik/mini/5901466167045.jpg</t>
  </si>
  <si>
    <t>S-47885</t>
  </si>
  <si>
    <t>Bluza robocza BASIC LINE szary 4XL STALCO S-47885</t>
  </si>
  <si>
    <t>https://stalco.pl/media/cennik/mini/5901466167052.jpg</t>
  </si>
  <si>
    <t>S-47865</t>
  </si>
  <si>
    <t>Spodnie robocze BASIC LINE szary 4XL STALCO S-47865</t>
  </si>
  <si>
    <t>https://stalco.pl/media/cennik/mini/5901466167069.jpg</t>
  </si>
  <si>
    <t>S-47875</t>
  </si>
  <si>
    <t>Spodnie ogrodniczki BASIC LINE szary 4XL STALCO S-47875</t>
  </si>
  <si>
    <t>https://stalco.pl/media/cennik/mini/5901466167076.jpg</t>
  </si>
  <si>
    <t>S-47899</t>
  </si>
  <si>
    <t>Spodnie robocze szorty BASIC LINE szary 4XL STALCO S-47899</t>
  </si>
  <si>
    <t>https://stalco.pl/media/cennik/mini/5901466167083.jpg</t>
  </si>
  <si>
    <t>S-51000</t>
  </si>
  <si>
    <t>Bluza robocza BASIC LINE czarny S STALCO S-51000</t>
  </si>
  <si>
    <t>https://stalco.pl/media/cennik/mini/5901466167090.jpg</t>
  </si>
  <si>
    <t>S-51002</t>
  </si>
  <si>
    <t>Bluza robocza BASIC LINE czarny M STALCO S-51002</t>
  </si>
  <si>
    <t>https://stalco.pl/media/cennik/mini/5901466167106.jpg</t>
  </si>
  <si>
    <t>S-51004</t>
  </si>
  <si>
    <t>Bluza robocza BASIC LINE czarny L STALCO S-51004</t>
  </si>
  <si>
    <t>https://stalco.pl/media/cennik/mini/5901466167113.jpg</t>
  </si>
  <si>
    <t>S-51006</t>
  </si>
  <si>
    <t>Bluza robocza BASIC LINE czarny XL STALCO S-51006</t>
  </si>
  <si>
    <t>https://stalco.pl/media/cennik/mini/5901466167120.jpg</t>
  </si>
  <si>
    <t>S-51008</t>
  </si>
  <si>
    <t>Bluza robocza BASIC LINE czarny 2XL STALCO S-51008</t>
  </si>
  <si>
    <t>https://stalco.pl/media/cennik/mini/5901466167137.jpg</t>
  </si>
  <si>
    <t>S-51010</t>
  </si>
  <si>
    <t>Bluza robocza BASIC LINE czarny 3XL STALCO S-51010</t>
  </si>
  <si>
    <t>https://stalco.pl/media/cennik/mini/5901466167144.jpg</t>
  </si>
  <si>
    <t>S-51012</t>
  </si>
  <si>
    <t>Bluza robocza BASIC LINE czarny 4XL STALCO S-51012</t>
  </si>
  <si>
    <t>https://stalco.pl/media/cennik/mini/5901466167151.jpg</t>
  </si>
  <si>
    <t>S-51014</t>
  </si>
  <si>
    <t>Spodnie robocze BASIC LINE czarny S STALCO S-51014</t>
  </si>
  <si>
    <t>https://stalco.pl/media/cennik/mini/5901466167168.jpg</t>
  </si>
  <si>
    <t>S-51016</t>
  </si>
  <si>
    <t>Spodnie robocze BASIC LINE czarny M STALCO S-51016</t>
  </si>
  <si>
    <t>https://stalco.pl/media/cennik/mini/5901466167175.jpg</t>
  </si>
  <si>
    <t>S-51018</t>
  </si>
  <si>
    <t>Spodnie robocze BASIC LINE czarny L STALCO S-51018</t>
  </si>
  <si>
    <t>https://stalco.pl/media/cennik/mini/5901466167182.jpg</t>
  </si>
  <si>
    <t>S-51020</t>
  </si>
  <si>
    <t>Spodnie robocze BASIC LINE czarny XL STALCO S-51020</t>
  </si>
  <si>
    <t>https://stalco.pl/media/cennik/mini/5901466167199.jpg</t>
  </si>
  <si>
    <t>S-51022</t>
  </si>
  <si>
    <t>Spodnie robocze BASIC LINE czarny 2XL STALCO S-51022</t>
  </si>
  <si>
    <t>https://stalco.pl/media/cennik/mini/5901466167205.jpg</t>
  </si>
  <si>
    <t>S-51024</t>
  </si>
  <si>
    <t>Spodnie robocze BASIC LINE czarny 3XL STALCO S-51024</t>
  </si>
  <si>
    <t>https://stalco.pl/media/cennik/mini/5901466167212.jpg</t>
  </si>
  <si>
    <t>S-51026</t>
  </si>
  <si>
    <t>Spodnie robocze BASIC LINE czarny 4XL STALCO S-51026</t>
  </si>
  <si>
    <t>https://stalco.pl/media/cennik/mini/5901466167229.jpg</t>
  </si>
  <si>
    <t>S-51028</t>
  </si>
  <si>
    <t>Spodnie ogrodniczki BASIC LINE czarny S STALCO S-51028</t>
  </si>
  <si>
    <t>https://stalco.pl/media/cennik/mini/5901466167236.jpg</t>
  </si>
  <si>
    <t>S-51030</t>
  </si>
  <si>
    <t>Spodnie ogrodniczki BASIC LINE czarny M STALCO S-51030</t>
  </si>
  <si>
    <t>https://stalco.pl/media/cennik/mini/5901466167243.jpg</t>
  </si>
  <si>
    <t>S-51032</t>
  </si>
  <si>
    <t>Spodnie ogrodniczki BASIC LINE czarny L STALCO S-51032</t>
  </si>
  <si>
    <t>https://stalco.pl/media/cennik/mini/5901466167250.jpg</t>
  </si>
  <si>
    <t>S-51034</t>
  </si>
  <si>
    <t>Spodnie ogrodniczki BASIC LINE czarny XL STALCO S-51034</t>
  </si>
  <si>
    <t>https://stalco.pl/media/cennik/mini/5901466167267.jpg</t>
  </si>
  <si>
    <t>S-51036</t>
  </si>
  <si>
    <t>Spodnie ogrodniczki BASIC LINE czarny 2XL STALCO S-51036</t>
  </si>
  <si>
    <t>https://stalco.pl/media/cennik/mini/5901466167274.jpg</t>
  </si>
  <si>
    <t>S-51038</t>
  </si>
  <si>
    <t>Spodnie ogrodniczki BASIC LINE czarny 3XL STALCO S-51038</t>
  </si>
  <si>
    <t>https://stalco.pl/media/cennik/mini/5901466167281.jpg</t>
  </si>
  <si>
    <t>S-51040</t>
  </si>
  <si>
    <t>Spodnie ogrodniczki BASIC LINE czarny 4XL STALCO S-51040</t>
  </si>
  <si>
    <t>https://stalco.pl/media/cennik/mini/5901466167298.jpg</t>
  </si>
  <si>
    <t>S-51042</t>
  </si>
  <si>
    <t>Spodnie robocze szorty BASIC LINE czarny S STALCO S-51042</t>
  </si>
  <si>
    <t>https://stalco.pl/media/cennik/mini/5901466167304.jpg</t>
  </si>
  <si>
    <t>S-51044</t>
  </si>
  <si>
    <t>Spodnie robocze szorty BASIC LINE czarny M STALCO S-51044</t>
  </si>
  <si>
    <t>https://stalco.pl/media/cennik/mini/5901466167311.jpg</t>
  </si>
  <si>
    <t>S-51046</t>
  </si>
  <si>
    <t>Spodnie robocze szorty BASIC LINE czarny L STALCO S-51046</t>
  </si>
  <si>
    <t>https://stalco.pl/media/cennik/mini/5901466167328.jpg</t>
  </si>
  <si>
    <t>S-51048</t>
  </si>
  <si>
    <t>Spodnie robocze szorty BASIC LINE czarny XL STALCO S-51048</t>
  </si>
  <si>
    <t>https://stalco.pl/media/cennik/mini/5901466167335.jpg</t>
  </si>
  <si>
    <t>S-51050</t>
  </si>
  <si>
    <t>Spodnie robocze szorty BASIC LINE czarny 2XL STALCO S-51050</t>
  </si>
  <si>
    <t>https://stalco.pl/media/cennik/mini/5901466167342.jpg</t>
  </si>
  <si>
    <t>S-51052</t>
  </si>
  <si>
    <t>Spodnie robocze szorty BASIC LINE czarny 3XL STALCO S-51052</t>
  </si>
  <si>
    <t>https://stalco.pl/media/cennik/mini/5901466167359.jpg</t>
  </si>
  <si>
    <t>S-51054</t>
  </si>
  <si>
    <t>Spodnie robocze szorty BASIC LINE czarny 4XL STALCO S-51054</t>
  </si>
  <si>
    <t>https://stalco.pl/media/cennik/mini/5901466167366.jpg</t>
  </si>
  <si>
    <t>S-44412</t>
  </si>
  <si>
    <t>Bluza robocza ALLROUND LINE szary 3XL STALCO S-44412</t>
  </si>
  <si>
    <t>https://stalco.pl/media/cennik/mini/5901466167939.jpg</t>
  </si>
  <si>
    <t>S-44583</t>
  </si>
  <si>
    <t>Bluza robocza SUMMER LINE beżowy 3XL STALCO S-44583</t>
  </si>
  <si>
    <t>https://stalco.pl/media/cennik/mini/5901466167946.jpg</t>
  </si>
  <si>
    <t>https://stalco.pl/media/cennik/mini/5901466167953.jpg</t>
  </si>
  <si>
    <t>S-44599</t>
  </si>
  <si>
    <t>Spodnie ogrodniczki SUMMER LINE beżowy 3XL STALCO S-44599</t>
  </si>
  <si>
    <t>https://stalco.pl/media/cennik/mini/5901466167960.jpg</t>
  </si>
  <si>
    <t>S-44600</t>
  </si>
  <si>
    <t>Spodnie robocze szorty SUMMER LINE beżowy 3XL STALCO S-44600</t>
  </si>
  <si>
    <t>https://stalco.pl/media/cennik/mini/5901466167977.jpg</t>
  </si>
  <si>
    <t>S-47100</t>
  </si>
  <si>
    <t>Rękawice poliestrowe S-NITRI ECO 6” STALCO S-47100</t>
  </si>
  <si>
    <t>https://stalco.pl/media/cennik/mini/5901466167991.jpg</t>
  </si>
  <si>
    <t>S-47102</t>
  </si>
  <si>
    <t>Rękawice poliestrowe S-NITRI ECO 7” STALCO S-47102</t>
  </si>
  <si>
    <t>https://stalco.pl/media/cennik/mini/5901466168004.jpg</t>
  </si>
  <si>
    <t>S-47104</t>
  </si>
  <si>
    <t>Rękawice poliestrowe S-NITRI ECO 8” STALCO S-47104</t>
  </si>
  <si>
    <t>https://stalco.pl/media/cennik/mini/5901466168011.jpg</t>
  </si>
  <si>
    <t>S-47106</t>
  </si>
  <si>
    <t>Rękawice poliestrowe S-NITRI ECO 9” STALCO S-47106</t>
  </si>
  <si>
    <t>https://stalco.pl/media/cennik/mini/5901466168028.jpg</t>
  </si>
  <si>
    <t>S-47108</t>
  </si>
  <si>
    <t>Rękawice poliestrowe S-NITRI ECO 10” STALCO S-47108</t>
  </si>
  <si>
    <t>https://stalco.pl/media/cennik/mini/5901466168035.jpg</t>
  </si>
  <si>
    <t>S-47110</t>
  </si>
  <si>
    <t>Rękawice poliestrowe S-NITRI ECO 11” STALCO S-47110</t>
  </si>
  <si>
    <t>https://stalco.pl/media/cennik/mini/5901466168042.jpg</t>
  </si>
  <si>
    <t>Rękawice poliestrowe S-LATEX R ECO 6” STALCO S-47277</t>
  </si>
  <si>
    <t>https://stalco.pl/media/cennik/mini/5901466168059.jpg</t>
  </si>
  <si>
    <t>Rękawice poliestrowe S-LATEX R ECO 7” STALCO S-47279</t>
  </si>
  <si>
    <t>https://stalco.pl/media/cennik/mini/5901466168066.jpg</t>
  </si>
  <si>
    <t>Rękawice poliestrowe S-POLI W ECO 6” STALCO S-47402</t>
  </si>
  <si>
    <t>https://stalco.pl/media/cennik/mini/5901466168073.jpg</t>
  </si>
  <si>
    <t>Rękawice poliestrowe S-POLI W ECO 11” STALCO S-47406</t>
  </si>
  <si>
    <t>https://stalco.pl/media/cennik/mini/5901466168080.jpg</t>
  </si>
  <si>
    <t>Rękawice poliestrowe S-POLI B ECO 6” STALCO S-47408</t>
  </si>
  <si>
    <t>https://stalco.pl/media/cennik/mini/5901466168097.jpg</t>
  </si>
  <si>
    <t>Rękawice poliestrowe S-POLI B ECO 7” STALCO S-47409</t>
  </si>
  <si>
    <t>https://stalco.pl/media/cennik/mini/5901466168103.jpg</t>
  </si>
  <si>
    <t>Rękawice poliestrowe S-POLI B ECO 8” STALCO S-47410</t>
  </si>
  <si>
    <t>https://stalco.pl/media/cennik/mini/5901466168110.jpg</t>
  </si>
  <si>
    <t>Rękawice poliestrowe S-POLI B ECO 11” STALCO S-47421</t>
  </si>
  <si>
    <t>https://stalco.pl/media/cennik/mini/5901466168127.jpg</t>
  </si>
  <si>
    <t>Rękawice poliestrowe S-LATEX B ECO 6” STALCO S-47115</t>
  </si>
  <si>
    <t>https://stalco.pl/media/cennik/mini/5901466168134.jpg</t>
  </si>
  <si>
    <t>Rękawice poliestrowe S-LATEX B ECO 7” STALCO S-47117</t>
  </si>
  <si>
    <t>https://stalco.pl/media/cennik/mini/5901466168141.jpg</t>
  </si>
  <si>
    <t>Rękawice poliestrowe S-LATEX B ECO 8” STALCO S-47119</t>
  </si>
  <si>
    <t>https://stalco.pl/media/cennik/mini/5901466168158.jpg</t>
  </si>
  <si>
    <t>Rękawice poliestrowe S-LATEX B ECO 9” STALCO S-47121</t>
  </si>
  <si>
    <t>https://stalco.pl/media/cennik/mini/5901466168165.jpg</t>
  </si>
  <si>
    <t>Rękawice poliestrowe S-LATEX B ECO 10” STALCO S-47123</t>
  </si>
  <si>
    <t>https://stalco.pl/media/cennik/mini/5901466168172.jpg</t>
  </si>
  <si>
    <t>Rękawice poliestrowe S-LATEX B ECO 11” STALCO S-47125</t>
  </si>
  <si>
    <t>https://stalco.pl/media/cennik/mini/5901466168189.jpg</t>
  </si>
  <si>
    <t>S-76342</t>
  </si>
  <si>
    <t>Rękawice poliestrowe POLI CUT 5 8” STALCO PERFECT S-76342</t>
  </si>
  <si>
    <t>https://stalco.pl/media/cennik/mini/5901466168196.jpg</t>
  </si>
  <si>
    <t>S-76371</t>
  </si>
  <si>
    <t>Rękawice poliestrowe POLI CUT 5 11” STALCO PERFECT S-76371</t>
  </si>
  <si>
    <t>https://stalco.pl/media/cennik/mini/5901466168202.jpg</t>
  </si>
  <si>
    <t>S090479155</t>
  </si>
  <si>
    <t>Bluza męska MECHANICK czarny S STALCO PERFECT S090479155</t>
  </si>
  <si>
    <t>https://stalco.pl/media/cennik/mini/5901466168219.jpg</t>
  </si>
  <si>
    <t>S090479157</t>
  </si>
  <si>
    <t>Bluza męska MECHANICK czarny M STALCO PERFECT S090479157</t>
  </si>
  <si>
    <t>https://stalco.pl/media/cennik/mini/5901466168226.jpg</t>
  </si>
  <si>
    <t>S090479159</t>
  </si>
  <si>
    <t>Bluza męska MECHANICK czarny L STALCO PERFECT S090479159</t>
  </si>
  <si>
    <t>https://stalco.pl/media/cennik/mini/5901466168233.jpg</t>
  </si>
  <si>
    <t>S090479161</t>
  </si>
  <si>
    <t>Bluza męska MECHANICK czarny XL STALCO PERFECT S090479161</t>
  </si>
  <si>
    <t>https://stalco.pl/media/cennik/mini/5901466168240.jpg</t>
  </si>
  <si>
    <t>S090479163</t>
  </si>
  <si>
    <t>Bluza męska MECHANICK czarna 2XL STALCO PERFECT S090479163</t>
  </si>
  <si>
    <t>https://stalco.pl/media/cennik/mini/5901466168257.jpg</t>
  </si>
  <si>
    <t>S090479165</t>
  </si>
  <si>
    <t>Bluza męska MECHANICK czarna 3XL STALCO PERFECT S090479165</t>
  </si>
  <si>
    <t>https://stalco.pl/media/cennik/mini/5901466168264.jpg</t>
  </si>
  <si>
    <t>https://stalco.pl/media/cennik/mini/5901466168271.jpg</t>
  </si>
  <si>
    <t>S-79170</t>
  </si>
  <si>
    <t>Spodnie robocze MORO X granatowy S STALCO PERFECT S-79170</t>
  </si>
  <si>
    <t>https://stalco.pl/media/cennik/mini/5901466168288.jpg</t>
  </si>
  <si>
    <t>S-79172</t>
  </si>
  <si>
    <t>Spodnie robocze MORO X granatowy M STALCO PERFECT S-79172</t>
  </si>
  <si>
    <t>https://stalco.pl/media/cennik/mini/5901466168295.jpg</t>
  </si>
  <si>
    <t>S-79174</t>
  </si>
  <si>
    <t>Spodnie robocze MORO X granatowy L STALCO PERFECT S-79174</t>
  </si>
  <si>
    <t>https://stalco.pl/media/cennik/mini/5901466168301.jpg</t>
  </si>
  <si>
    <t>S-79176</t>
  </si>
  <si>
    <t>Spodnie robocze MORO X granatowy XL STALCO PERFECT S-79176</t>
  </si>
  <si>
    <t>https://stalco.pl/media/cennik/mini/5901466168318.jpg</t>
  </si>
  <si>
    <t>S-79178</t>
  </si>
  <si>
    <t>Spodnie robocze MORO X granatowy 2XL STALCO PERFECT S-79178</t>
  </si>
  <si>
    <t>https://stalco.pl/media/cennik/mini/5901466168325.jpg</t>
  </si>
  <si>
    <t>S-79180</t>
  </si>
  <si>
    <t>Spodnie robocze MORO X granatowy 3XL STALCO PERFECT S-79180</t>
  </si>
  <si>
    <t>https://stalco.pl/media/cennik/mini/5901466168332.jpg</t>
  </si>
  <si>
    <t>S-44284</t>
  </si>
  <si>
    <t>Trzewik skórzany THURO HIGH S1 roz.47 STALCO S-44284</t>
  </si>
  <si>
    <t>https://stalco.pl/media/cennik/mini/5901466168349.jpg</t>
  </si>
  <si>
    <t>S-44286</t>
  </si>
  <si>
    <t>Trzewik skórzany THURO HIGH S1 roz.48 STALCO S-44286</t>
  </si>
  <si>
    <t>https://stalco.pl/media/cennik/mini/5901466168356.jpg</t>
  </si>
  <si>
    <t>S-44321</t>
  </si>
  <si>
    <t>Trzewik skórzany THURO HIGH S3 roz.47 STALCO S-44321</t>
  </si>
  <si>
    <t>https://stalco.pl/media/cennik/mini/5901466168363.jpg</t>
  </si>
  <si>
    <t>S-44323</t>
  </si>
  <si>
    <t>Trzewik skórzany THURO HIGH S3 roz.48 STALCO S-44323</t>
  </si>
  <si>
    <t>https://stalco.pl/media/cennik/mini/5901466168370.jpg</t>
  </si>
  <si>
    <t>S-44290</t>
  </si>
  <si>
    <t>Półbut skórzany THURO LOW S1 roz.36 STALCO S-44290</t>
  </si>
  <si>
    <t>https://stalco.pl/media/cennik/mini/5901466168387.jpg</t>
  </si>
  <si>
    <t>S-44292</t>
  </si>
  <si>
    <t>Półbut skórzany THURO LOW S1 roz.37 STALCO S-44292</t>
  </si>
  <si>
    <t>https://stalco.pl/media/cennik/mini/5901466168394.jpg</t>
  </si>
  <si>
    <t>S-44294</t>
  </si>
  <si>
    <t>Półbut skórzany THURO LOW S1 roz.38 STALCO S-44294</t>
  </si>
  <si>
    <t>https://stalco.pl/media/cennik/mini/5901466168400.jpg</t>
  </si>
  <si>
    <t>S-44296</t>
  </si>
  <si>
    <t>Półbut skórzany THURO LOW S1 roz.39 STALCO S-44296</t>
  </si>
  <si>
    <t>https://stalco.pl/media/cennik/mini/5901466168417.jpg</t>
  </si>
  <si>
    <t>S-44304</t>
  </si>
  <si>
    <t>Półbut skórzany THURO LOW S1 roz.47 STALCO S-44304</t>
  </si>
  <si>
    <t>https://stalco.pl/media/cennik/mini/5901466168424.jpg</t>
  </si>
  <si>
    <t>S-44306</t>
  </si>
  <si>
    <t>Półbut skórzany THURO LOW S1 roz.48 STALCO S-44306</t>
  </si>
  <si>
    <t>https://stalco.pl/media/cennik/mini/5901466168431.jpg</t>
  </si>
  <si>
    <t>S-51500</t>
  </si>
  <si>
    <t>Półbut TOMAS SB roz.36 STALCO S-51500</t>
  </si>
  <si>
    <t>https://stalco.pl/media/cennik/mini/5901466168448.jpg</t>
  </si>
  <si>
    <t>S-51502</t>
  </si>
  <si>
    <t>Półbut TOMAS SB roz.37 STALCO S-51502</t>
  </si>
  <si>
    <t>https://stalco.pl/media/cennik/mini/5901466168455.jpg</t>
  </si>
  <si>
    <t>S-51504</t>
  </si>
  <si>
    <t>Półbut TOMAS SB roz.38 STALCO S-51504</t>
  </si>
  <si>
    <t>https://stalco.pl/media/cennik/mini/5901466168462.jpg</t>
  </si>
  <si>
    <t>S-51506</t>
  </si>
  <si>
    <t>Półbut TOMAS SB roz.39 STALCO S-51506</t>
  </si>
  <si>
    <t>https://stalco.pl/media/cennik/mini/5901466168479.jpg</t>
  </si>
  <si>
    <t>S-51508</t>
  </si>
  <si>
    <t>Półbut TOMAS SB roz.40 STALCO S-51508</t>
  </si>
  <si>
    <t>https://stalco.pl/media/cennik/mini/5901466168486.jpg</t>
  </si>
  <si>
    <t>S-51510</t>
  </si>
  <si>
    <t>Półbut TOMAS SB roz.41 STALCO S-51510</t>
  </si>
  <si>
    <t>https://stalco.pl/media/cennik/mini/5901466168493.jpg</t>
  </si>
  <si>
    <t>S-51512</t>
  </si>
  <si>
    <t>Półbut TOMAS SB roz.42 STALCO S-51512</t>
  </si>
  <si>
    <t>https://stalco.pl/media/cennik/mini/5901466168509.jpg</t>
  </si>
  <si>
    <t>S-51514</t>
  </si>
  <si>
    <t>Półbut TOMAS SB roz.43 STALCO S-51514</t>
  </si>
  <si>
    <t>https://stalco.pl/media/cennik/mini/5901466168516.jpg</t>
  </si>
  <si>
    <t>S-51516</t>
  </si>
  <si>
    <t>Półbut TOMAS SB roz.44 STALCO S-51516</t>
  </si>
  <si>
    <t>https://stalco.pl/media/cennik/mini/5901466168523.jpg</t>
  </si>
  <si>
    <t>S-51518</t>
  </si>
  <si>
    <t>Półbut TOMAS SB roz.45 STALCO S-51518</t>
  </si>
  <si>
    <t>https://stalco.pl/media/cennik/mini/5901466168530.jpg</t>
  </si>
  <si>
    <t>S-51520</t>
  </si>
  <si>
    <t>Półbut TOMAS SB roz.46 STALCO S-51520</t>
  </si>
  <si>
    <t>https://stalco.pl/media/cennik/mini/5901466168547.jpg</t>
  </si>
  <si>
    <t>S-51522</t>
  </si>
  <si>
    <t>Półbut TOMAS SB roz.47 STALCO S-51522</t>
  </si>
  <si>
    <t>https://stalco.pl/media/cennik/mini/5901466168554.jpg</t>
  </si>
  <si>
    <t>S-51524</t>
  </si>
  <si>
    <t>Półbut TOMAS SB roz.48 STALCO S-51524</t>
  </si>
  <si>
    <t>https://stalco.pl/media/cennik/mini/5901466168561.jpg</t>
  </si>
  <si>
    <t>S091051228</t>
  </si>
  <si>
    <t>Kamizelka ostrzegawcza SHINE SUMMER żółty S STALCO S091051228</t>
  </si>
  <si>
    <t>https://stalco.pl/media/cennik/mini/5901466168578.jpg</t>
  </si>
  <si>
    <t>S091051230</t>
  </si>
  <si>
    <t>Kamizelka ostrzegawcza SHINE SUMMER żółty M STALCO S091051230</t>
  </si>
  <si>
    <t>https://stalco.pl/media/cennik/mini/5901466168585.jpg</t>
  </si>
  <si>
    <t>S091051232</t>
  </si>
  <si>
    <t>Kamizelka ostrzegawcza SHINE SUMMER żółty L STALCO S091051232</t>
  </si>
  <si>
    <t>https://stalco.pl/media/cennik/mini/5901466168592.jpg</t>
  </si>
  <si>
    <t>S091051234</t>
  </si>
  <si>
    <t>Kamizelka ostrzegawcza SHINE SUMMER żółty XL STALCO S091051234</t>
  </si>
  <si>
    <t>https://stalco.pl/media/cennik/mini/5901466168608.jpg</t>
  </si>
  <si>
    <t>S091051236</t>
  </si>
  <si>
    <t>Kamizelka ostrzegawcza SHINE SUMMER żółty 2XL STALCO S091051236</t>
  </si>
  <si>
    <t>https://stalco.pl/media/cennik/mini/5901466168615.jpg</t>
  </si>
  <si>
    <t>S091051238</t>
  </si>
  <si>
    <t>Kamizelka ostrzegawcza SHINE SUMMER żółty 3XL STALCO S091051238</t>
  </si>
  <si>
    <t>https://stalco.pl/media/cennik/mini/5901466168622.jpg</t>
  </si>
  <si>
    <t>S091051240</t>
  </si>
  <si>
    <t>Kamizelka ostrzegawcza SHINE SUMMER pomarańczowy S STALCO S091051240</t>
  </si>
  <si>
    <t>https://stalco.pl/media/cennik/mini/5901466168639.jpg</t>
  </si>
  <si>
    <t>S091051242</t>
  </si>
  <si>
    <t>Kamizelka ostrzegawcza SHINE SUMMER pomarańczowy M STALCO S091051242</t>
  </si>
  <si>
    <t>https://stalco.pl/media/cennik/mini/5901466168646.jpg</t>
  </si>
  <si>
    <t>S091051244</t>
  </si>
  <si>
    <t>Kamizelka ostrzegawcza SHINE SUMMER pomarańczowy L STALCO S091051244</t>
  </si>
  <si>
    <t>https://stalco.pl/media/cennik/mini/5901466168653.jpg</t>
  </si>
  <si>
    <t>S091051246</t>
  </si>
  <si>
    <t>Kamizelka ostrzegawcza SHINE SUMMER pomarańczowy XL STALCO S091051246</t>
  </si>
  <si>
    <t>https://stalco.pl/media/cennik/mini/5901466168660.jpg</t>
  </si>
  <si>
    <t>S091051248</t>
  </si>
  <si>
    <t>Kamizelka ostrzegawcza SHINE SUMMER pomarańczowy 2XL STALCO S091051248</t>
  </si>
  <si>
    <t>https://stalco.pl/media/cennik/mini/5901466168677.jpg</t>
  </si>
  <si>
    <t>S091051250</t>
  </si>
  <si>
    <t>Kamizelka ostrzegawcza SHINE SUMMER pomarańczowy 3XL STALCO S091051250</t>
  </si>
  <si>
    <t>https://stalco.pl/media/cennik/mini/5901466168684.jpg</t>
  </si>
  <si>
    <t>S090178185</t>
  </si>
  <si>
    <t>Spodnie robocze DURA TWILL czarny S STALCO PERFECT S090178185</t>
  </si>
  <si>
    <t>https://stalco.pl/media/cennik/mini/5901466168691.jpg</t>
  </si>
  <si>
    <t>S090178187</t>
  </si>
  <si>
    <t>Spodnie robocze DURA TWILL czarny M STALCO PERFECT S090178187</t>
  </si>
  <si>
    <t>https://stalco.pl/media/cennik/mini/5901466168707.jpg</t>
  </si>
  <si>
    <t>S090178189</t>
  </si>
  <si>
    <t>Spodnie robocze DURA TWILL czarny L STALCO PERFECT S090178189</t>
  </si>
  <si>
    <t>https://stalco.pl/media/cennik/mini/5901466168714.jpg</t>
  </si>
  <si>
    <t>S090178191</t>
  </si>
  <si>
    <t>Spodnie robocze DURA TWILL czarny XL STALCO PERFECT S090178191</t>
  </si>
  <si>
    <t>https://stalco.pl/media/cennik/mini/5901466168721.jpg</t>
  </si>
  <si>
    <t>S090178193</t>
  </si>
  <si>
    <t>Spodnie robocze DURA TWILL czarny 2XL STALCO PERFECT S090178193</t>
  </si>
  <si>
    <t>https://stalco.pl/media/cennik/mini/5901466168738.jpg</t>
  </si>
  <si>
    <t>S090178195</t>
  </si>
  <si>
    <t>Spodnie robocze DURA TWILL czarny 3XL STALCO PERFECT S090178195</t>
  </si>
  <si>
    <t>https://stalco.pl/media/cennik/mini/5901466168745.jpg</t>
  </si>
  <si>
    <t>S-78488</t>
  </si>
  <si>
    <t>Bluza robocza HEAVY LINE szary 3XL STALCO PERFECT S-78488</t>
  </si>
  <si>
    <t>https://stalco.pl/media/cennik/mini/5901466168967.jpg</t>
  </si>
  <si>
    <t>S-78554</t>
  </si>
  <si>
    <t>Spodnie robocze HEAVY LINE szary 3XL STALCO PERFECT S-78554</t>
  </si>
  <si>
    <t>https://stalco.pl/media/cennik/mini/5901466168974.jpg</t>
  </si>
  <si>
    <t>S-51609</t>
  </si>
  <si>
    <t>Nakolanniki ochronne ALEX STALCO S-51609</t>
  </si>
  <si>
    <t>https://stalco.pl/media/cennik/mini/5901466168981.jpg</t>
  </si>
  <si>
    <t>S-79089</t>
  </si>
  <si>
    <t>Szelki do spodni BRACES czarny STALCO PERFECT S-79089</t>
  </si>
  <si>
    <t>https://stalco.pl/media/cennik/mini/5901466168998.jpg</t>
  </si>
  <si>
    <t>S-51531</t>
  </si>
  <si>
    <t>Półbut skórzany TECHNIC LOW S3 roz.40 STALCO S-51531</t>
  </si>
  <si>
    <t>https://stalco.pl/media/cennik/mini/5901466169001.jpg</t>
  </si>
  <si>
    <t>S-51533</t>
  </si>
  <si>
    <t>Półbut skórzany TECHNIC LOW S3 roz.41 STALCO S-51533</t>
  </si>
  <si>
    <t>https://stalco.pl/media/cennik/mini/5901466169018.jpg</t>
  </si>
  <si>
    <t>S-51535</t>
  </si>
  <si>
    <t>Półbut skórzany TECHNIC LOW S3 roz.42 STALCO S-51535</t>
  </si>
  <si>
    <t>https://stalco.pl/media/cennik/mini/5901466169025.jpg</t>
  </si>
  <si>
    <t>S-51537</t>
  </si>
  <si>
    <t>Półbut skórzany TECHNIC LOW S3 roz.43 STALCO S-51537</t>
  </si>
  <si>
    <t>https://stalco.pl/media/cennik/mini/5901466169032.jpg</t>
  </si>
  <si>
    <t>S-51539</t>
  </si>
  <si>
    <t>Półbut skórzany TECHNIC LOW S3 roz.44 STALCO S-51539</t>
  </si>
  <si>
    <t>https://stalco.pl/media/cennik/mini/5901466169049.jpg</t>
  </si>
  <si>
    <t>S-51541</t>
  </si>
  <si>
    <t>Półbut skórzany TECHNIC LOW S3 roz.45 STALCO S-51541</t>
  </si>
  <si>
    <t>https://stalco.pl/media/cennik/mini/5901466169056.jpg</t>
  </si>
  <si>
    <t>S-51543</t>
  </si>
  <si>
    <t>Półbut skórzany TECHNIC LOW S3 roz.46 STALCO S-51543</t>
  </si>
  <si>
    <t>https://stalco.pl/media/cennik/mini/5901466169063.jpg</t>
  </si>
  <si>
    <t>S-51545</t>
  </si>
  <si>
    <t>Półbut skórzany TECHNIC LOW S3 roz.47 STALCO S-51545</t>
  </si>
  <si>
    <t>https://stalco.pl/media/cennik/mini/5901466169070.jpg</t>
  </si>
  <si>
    <t>S-47912</t>
  </si>
  <si>
    <t>Trzewik skórzany TECHNIC HIGH S3 roz.47 STALCO S-47912</t>
  </si>
  <si>
    <t>https://stalco.pl/media/cennik/mini/5901466169087.jpg</t>
  </si>
  <si>
    <t>S-78010</t>
  </si>
  <si>
    <t>Półbut skórzany HELIOS LOW S3 roz.47 STALCO PERFECT S-78010</t>
  </si>
  <si>
    <t>https://stalco.pl/media/cennik/mini/5901466169094.jpg</t>
  </si>
  <si>
    <t>S-78024</t>
  </si>
  <si>
    <t>Trzewik skórzany HELIOS HIGH S3 roz.47 STALCO PERFECT S-78024</t>
  </si>
  <si>
    <t>https://stalco.pl/media/cennik/mini/5901466169100.jpg</t>
  </si>
  <si>
    <t>S-78528</t>
  </si>
  <si>
    <t>Półbut skórzany RAPTOR S1P roz.47 STALCO PERFECT S-78528</t>
  </si>
  <si>
    <t>https://stalco.pl/media/cennik/mini/5901466169117.jpg</t>
  </si>
  <si>
    <t>S-78530</t>
  </si>
  <si>
    <t>Półbut skórzany RAPTOR S1P roz.48 STALCO PERFECT S-78530</t>
  </si>
  <si>
    <t>https://stalco.pl/media/cennik/mini/5901466169124.jpg</t>
  </si>
  <si>
    <t>S-44332</t>
  </si>
  <si>
    <t>Półbut skórzany LIGHT S1 roz.47 STALCO S-44332</t>
  </si>
  <si>
    <t>https://stalco.pl/media/cennik/mini/5901466169131.jpg</t>
  </si>
  <si>
    <t>S-44334</t>
  </si>
  <si>
    <t>Półbut skórzany LIGHT S1 roz.48 STALCO S-44334</t>
  </si>
  <si>
    <t>https://stalco.pl/media/cennik/mini/5901466169148.jpg</t>
  </si>
  <si>
    <t>S-48031</t>
  </si>
  <si>
    <t>Półbut skórzany LIGHT O1 roz.47 STALCO S-48031</t>
  </si>
  <si>
    <t>https://stalco.pl/media/cennik/mini/5901466169155.jpg</t>
  </si>
  <si>
    <t>S-48032</t>
  </si>
  <si>
    <t>Półbut skórzany LIGHT O1 roz.48 STALCO S-48032</t>
  </si>
  <si>
    <t>https://stalco.pl/media/cennik/mini/5901466169162.jpg</t>
  </si>
  <si>
    <t>S-76432</t>
  </si>
  <si>
    <t>Wkładki do butów SPORTGEL roz.36 STALCO PERFECT S-76432</t>
  </si>
  <si>
    <t>https://stalco.pl/media/cennik/mini/5901466169179.jpg</t>
  </si>
  <si>
    <t>S-76433</t>
  </si>
  <si>
    <t>Wkładki do butów SPORTGEL roz.37 STALCO PERFECT S-76433</t>
  </si>
  <si>
    <t>https://stalco.pl/media/cennik/mini/5901466169186.jpg</t>
  </si>
  <si>
    <t>S-76434</t>
  </si>
  <si>
    <t>Wkładki do butów SPORTGEL roz.38 STALCO PERFECT S-76434</t>
  </si>
  <si>
    <t>https://stalco.pl/media/cennik/mini/5901466169193.jpg</t>
  </si>
  <si>
    <t>S-76435</t>
  </si>
  <si>
    <t>Wkładki do butów SPORTGEL roz.39 STALCO PERFECT S-76435</t>
  </si>
  <si>
    <t>https://stalco.pl/media/cennik/mini/5901466169209.jpg</t>
  </si>
  <si>
    <t>S-76443</t>
  </si>
  <si>
    <t>Wkładki do butów SPORTGEL roz.47 STALCO PERFECT S-76443</t>
  </si>
  <si>
    <t>https://stalco.pl/media/cennik/mini/5901466169216.jpg</t>
  </si>
  <si>
    <t>S-76444</t>
  </si>
  <si>
    <t>Wkładki do butów SPORTGEL roz.48 STALCO PERFECT S-76444</t>
  </si>
  <si>
    <t>https://stalco.pl/media/cennik/mini/5901466169223.jpg</t>
  </si>
  <si>
    <t>S092179200</t>
  </si>
  <si>
    <t>Półbut ACTIVE O1 roz.40 STALCO PERFECT S092179200</t>
  </si>
  <si>
    <t>https://stalco.pl/media/cennik/mini/5901466169230.jpg</t>
  </si>
  <si>
    <t>S092179202</t>
  </si>
  <si>
    <t>Półbut ACTIVE O1 roz.41 STALCO PERFECT S092179202</t>
  </si>
  <si>
    <t>https://stalco.pl/media/cennik/mini/5901466169247.jpg</t>
  </si>
  <si>
    <t>S092179204</t>
  </si>
  <si>
    <t>Półbut ACTIVE O1 roz.42 STALCO PERFECT S092179204</t>
  </si>
  <si>
    <t>https://stalco.pl/media/cennik/mini/5901466169254.jpg</t>
  </si>
  <si>
    <t>S092179206</t>
  </si>
  <si>
    <t>Półbut ACTIVE O1 roz.43 STALCO PERFECT S092179206</t>
  </si>
  <si>
    <t>https://stalco.pl/media/cennik/mini/5901466169261.jpg</t>
  </si>
  <si>
    <t>S092179208</t>
  </si>
  <si>
    <t>Półbut ACTIVE O1 roz.44 STALCO PERFECT S092179208</t>
  </si>
  <si>
    <t>https://stalco.pl/media/cennik/mini/5901466169278.jpg</t>
  </si>
  <si>
    <t>S092179210</t>
  </si>
  <si>
    <t>Półbut ACTIVE O1 roz.45 STALCO PERFECT S092179210</t>
  </si>
  <si>
    <t>https://stalco.pl/media/cennik/mini/5901466169285.jpg</t>
  </si>
  <si>
    <t>S092179212</t>
  </si>
  <si>
    <t>Półbut ACTIVE O1 roz.46 STALCO PERFECT S092179212</t>
  </si>
  <si>
    <t>https://stalco.pl/media/cennik/mini/5901466169292.jpg</t>
  </si>
  <si>
    <t>S092179214</t>
  </si>
  <si>
    <t>Półbut ACTIVE O1 roz.47 STALCO PERFECT S092179214</t>
  </si>
  <si>
    <t>https://stalco.pl/media/cennik/mini/5901466169308.jpg</t>
  </si>
  <si>
    <t>S092179216</t>
  </si>
  <si>
    <t>Półbut ACTIVE O1 roz.48 STALCO PERFECT S092179216</t>
  </si>
  <si>
    <t>https://stalco.pl/media/cennik/mini/5901466169315.jpg</t>
  </si>
  <si>
    <t>S-79087</t>
  </si>
  <si>
    <t>Półbut ACTIVE S1 roz.47 STALCO PERFECT S-79087</t>
  </si>
  <si>
    <t>https://stalco.pl/media/cennik/mini/5901466169322.jpg</t>
  </si>
  <si>
    <t>S-79088</t>
  </si>
  <si>
    <t>Półbut ACTIVE S1 roz.48 STALCO PERFECT S-79088</t>
  </si>
  <si>
    <t>https://stalco.pl/media/cennik/mini/5901466169339.jpg</t>
  </si>
  <si>
    <t>S-44317</t>
  </si>
  <si>
    <t>Trzewik skórzany ocieplany SYBERIAN S3 roz.47 STALCO S-44317</t>
  </si>
  <si>
    <t>https://stalco.pl/media/cennik/mini/5901466169346.jpg</t>
  </si>
  <si>
    <t>S-44319</t>
  </si>
  <si>
    <t>Trzewik skórzany ocieplany SYBERIAN S3 roz.48 STALCO S-44319</t>
  </si>
  <si>
    <t>https://stalco.pl/media/cennik/mini/5901466169353.jpg</t>
  </si>
  <si>
    <t>S-78547</t>
  </si>
  <si>
    <t>Trzewik skórzany STALKER S3 roz.47 STALCO PERFECT S-78547</t>
  </si>
  <si>
    <t>https://stalco.pl/media/cennik/mini/5901466169360.jpg</t>
  </si>
  <si>
    <t>S-78548</t>
  </si>
  <si>
    <t>Trzewik skórzany STALKER S3 roz.48 STALCO PERFECT S-78548</t>
  </si>
  <si>
    <t>https://stalco.pl/media/cennik/mini/5901466169377.jpg</t>
  </si>
  <si>
    <t>S-76399</t>
  </si>
  <si>
    <t>Rękawice nylonowe NITRILE FLEX FOAM 6” STALCO PERFECT S-76399</t>
  </si>
  <si>
    <t>https://stalco.pl/media/cennik/mini/5901466169384.jpg</t>
  </si>
  <si>
    <t>S-76401</t>
  </si>
  <si>
    <t>Rękawice nylonowe NITRILE FLEX FOAM 7” STALCO PERFECT S-76401</t>
  </si>
  <si>
    <t>https://stalco.pl/media/cennik/mini/5901466169391.jpg</t>
  </si>
  <si>
    <t>S-76403</t>
  </si>
  <si>
    <t>Rękawice nylonowe NITRILE FLEX FOAM 8” STALCO PERFECT S-76403</t>
  </si>
  <si>
    <t>https://stalco.pl/media/cennik/mini/5901466169407.jpg</t>
  </si>
  <si>
    <t>S-76405</t>
  </si>
  <si>
    <t>Rękawice nylonowe NITRILE FLEX FOAM 9” STALCO PERFECT S-76405</t>
  </si>
  <si>
    <t>https://stalco.pl/media/cennik/mini/5901466169414.jpg</t>
  </si>
  <si>
    <t>S-76407</t>
  </si>
  <si>
    <t>Rękawice nylonowe NITRILE FLEX FOAM 10” STALCO PERFECT S-76407</t>
  </si>
  <si>
    <t>https://stalco.pl/media/cennik/mini/5901466169421.jpg</t>
  </si>
  <si>
    <t>S-76409</t>
  </si>
  <si>
    <t>Rękawice nylonowe NITRILE FLEX FOAM 11” STALCO PERFECT S-76409</t>
  </si>
  <si>
    <t>https://stalco.pl/media/cennik/mini/5901466169438.jpg</t>
  </si>
  <si>
    <t>S093276412</t>
  </si>
  <si>
    <t>Rękawice nylonowe AQUA FOAM 8” STALCO PERFECT S093276412</t>
  </si>
  <si>
    <t>https://stalco.pl/media/cennik/mini/5901466169445.jpg</t>
  </si>
  <si>
    <t>S093276414</t>
  </si>
  <si>
    <t>Rękawice nylonowe AQUA FOAM 9” STALCO PERFECT S093276414</t>
  </si>
  <si>
    <t>https://stalco.pl/media/cennik/mini/5901466169452.jpg</t>
  </si>
  <si>
    <t>S093276416</t>
  </si>
  <si>
    <t>Rękawice nylonowe AQUA FOAM 10” STALCO PERFECT S093276416</t>
  </si>
  <si>
    <t>https://stalco.pl/media/cennik/mini/5901466169469.jpg</t>
  </si>
  <si>
    <t>S093276418</t>
  </si>
  <si>
    <t>Rękawice nylonowe AQUA FOAM 11” STALCO PERFECT S093276418</t>
  </si>
  <si>
    <t>https://stalco.pl/media/cennik/mini/5901466169476.jpg</t>
  </si>
  <si>
    <t>S093276318</t>
  </si>
  <si>
    <t>Rękawice nylonowe POLI H 6” STALCO PERFECT S093276318</t>
  </si>
  <si>
    <t>https://stalco.pl/media/cennik/mini/5901466169483.jpg</t>
  </si>
  <si>
    <t>S093276320</t>
  </si>
  <si>
    <t>Rękawice nylonowe POLI H 7” STALCO PERFECT S-76320</t>
  </si>
  <si>
    <t>https://stalco.pl/media/cennik/mini/5901466169490.jpg</t>
  </si>
  <si>
    <t>S093276330</t>
  </si>
  <si>
    <t>Rękawice nylonowe POLI H 11” STALCO PERFECT S093276330</t>
  </si>
  <si>
    <t>https://stalco.pl/media/cennik/mini/5901466169506.jpg</t>
  </si>
  <si>
    <t>S093276332</t>
  </si>
  <si>
    <t>Rękawice poliestrowe LATEX H 6” STALCO PERFECT S093276332</t>
  </si>
  <si>
    <t>https://stalco.pl/media/cennik/mini/5901466169513.jpg</t>
  </si>
  <si>
    <t>S093276336</t>
  </si>
  <si>
    <t>Rękawice poliestrowe LATEX H 7” STALCO PERFECT S093276336</t>
  </si>
  <si>
    <t>https://stalco.pl/media/cennik/mini/5901466169520.jpg</t>
  </si>
  <si>
    <t>S093276314</t>
  </si>
  <si>
    <t>Rękawice poliestrowe LATEX FOAM 11” STALCO PERFECT S093276314</t>
  </si>
  <si>
    <t>https://stalco.pl/media/cennik/mini/5901466169537.jpg</t>
  </si>
  <si>
    <t>S093276338</t>
  </si>
  <si>
    <t>Rękawice poliestrowe HIGH DRAG 11” STALCO PERFECT S093276338</t>
  </si>
  <si>
    <t>https://stalco.pl/media/cennik/mini/5901466169544.jpg</t>
  </si>
  <si>
    <t>S090279221</t>
  </si>
  <si>
    <t>Spodnie robocze szorty FLEX LINE szary S STALCO PERFECT S090279221</t>
  </si>
  <si>
    <t>https://stalco.pl/media/cennik/mini/5901466169551.jpg</t>
  </si>
  <si>
    <t>S090279223</t>
  </si>
  <si>
    <t>Spodnie robocze szorty FLEX LINE szary M STALCO PERFECT S090279223</t>
  </si>
  <si>
    <t>https://stalco.pl/media/cennik/mini/5901466169568.jpg</t>
  </si>
  <si>
    <t>S090279225</t>
  </si>
  <si>
    <t>Spodnie robocze szorty FLEX LINE szary L STALCO PERFECT S090279225</t>
  </si>
  <si>
    <t>https://stalco.pl/media/cennik/mini/5901466169575.jpg</t>
  </si>
  <si>
    <t>S090279227</t>
  </si>
  <si>
    <t>Spodnie robocze szorty FLEX LINE szary XL STALCO PERFECT S090279227</t>
  </si>
  <si>
    <t>https://stalco.pl/media/cennik/mini/5901466169582.jpg</t>
  </si>
  <si>
    <t>S090279229</t>
  </si>
  <si>
    <t>Spodnie robocze szorty FLEX LINE szary 2XL STALCO PERFECT S090279229</t>
  </si>
  <si>
    <t>https://stalco.pl/media/cennik/mini/5901466169599.jpg</t>
  </si>
  <si>
    <t>S090279231</t>
  </si>
  <si>
    <t>Spodnie robocze szorty FLEX LINE szary 3XL STALCO PERFECT S090279231</t>
  </si>
  <si>
    <t>https://stalco.pl/media/cennik/mini/5901466169605.jpg</t>
  </si>
  <si>
    <t>S090179051</t>
  </si>
  <si>
    <t>Spodnie robocze FLEX LINE szary 3XL STALCO PERFECT S090179051</t>
  </si>
  <si>
    <t>https://stalco.pl/media/cennik/mini/5901466169612.jpg</t>
  </si>
  <si>
    <t>S090379059</t>
  </si>
  <si>
    <t>Spodnie ogrodniczki FLEX LINE szary 3XL STALCO PERFECT S090379059</t>
  </si>
  <si>
    <t>https://stalco.pl/media/cennik/mini/5901466169629.jpg</t>
  </si>
  <si>
    <t>S-79044</t>
  </si>
  <si>
    <t>Bluza robocza FLEX LINE szary 3XL STALCO PERFECT S-79044</t>
  </si>
  <si>
    <t>https://stalco.pl/media/cennik/mini/5901466169636.jpg</t>
  </si>
  <si>
    <t>S-51552</t>
  </si>
  <si>
    <t>Sandał skórzany JOKER S1 roz.36 STALCO S-51552</t>
  </si>
  <si>
    <t>https://stalco.pl/media/cennik/mini/5901466169889.jpg</t>
  </si>
  <si>
    <t>S-51554</t>
  </si>
  <si>
    <t>Sandał skórzany JOKER S1 roz.37 STALCO S-51554</t>
  </si>
  <si>
    <t>https://stalco.pl/media/cennik/mini/5901466169896.jpg</t>
  </si>
  <si>
    <t>S-51556</t>
  </si>
  <si>
    <t>Sandał skórzany JOKER S1 roz.38 STALCO S-51556</t>
  </si>
  <si>
    <t>https://stalco.pl/media/cennik/mini/5901466169902.jpg</t>
  </si>
  <si>
    <t>S-51558</t>
  </si>
  <si>
    <t>Sandał skórzany JOKER S1 roz.39 STALCO S-51558</t>
  </si>
  <si>
    <t>https://stalco.pl/media/cennik/mini/5901466169919.jpg</t>
  </si>
  <si>
    <t>S-51560</t>
  </si>
  <si>
    <t>Sandał skórzany JOKER S1 roz.40 STALCO S-51560</t>
  </si>
  <si>
    <t>https://stalco.pl/media/cennik/mini/5901466169926.jpg</t>
  </si>
  <si>
    <t>S-51562</t>
  </si>
  <si>
    <t>Sandał skórzany JOKER S1 roz.41 STALCO S-51562</t>
  </si>
  <si>
    <t>https://stalco.pl/media/cennik/mini/5901466169933.jpg</t>
  </si>
  <si>
    <t>S-51564</t>
  </si>
  <si>
    <t>Sandał skórzany JOKER S1 roz.42 STALCO S-51564</t>
  </si>
  <si>
    <t>https://stalco.pl/media/cennik/mini/5901466169940.jpg</t>
  </si>
  <si>
    <t>S-51566</t>
  </si>
  <si>
    <t>Sandał skórzany JOKER S1 roz.43 STALCO S-51566</t>
  </si>
  <si>
    <t>https://stalco.pl/media/cennik/mini/5901466169957.jpg</t>
  </si>
  <si>
    <t>S-51568</t>
  </si>
  <si>
    <t>Sandał skórzany JOKER S1 roz.44 STALCO S-51568</t>
  </si>
  <si>
    <t>https://stalco.pl/media/cennik/mini/5901466169964.jpg</t>
  </si>
  <si>
    <t>S-51570</t>
  </si>
  <si>
    <t>Sandał skórzany JOKER S1 roz.45 STALCO S-51570</t>
  </si>
  <si>
    <t>https://stalco.pl/media/cennik/mini/5901466169971.jpg</t>
  </si>
  <si>
    <t>S-51572</t>
  </si>
  <si>
    <t>Sandał skórzany JOKER S1 roz.46 STALCO S-51572</t>
  </si>
  <si>
    <t>https://stalco.pl/media/cennik/mini/5901466169988.jpg</t>
  </si>
  <si>
    <t>S-51574</t>
  </si>
  <si>
    <t>Sandał skórzany JOKER S1 roz.47 STALCO S-51574</t>
  </si>
  <si>
    <t>https://stalco.pl/media/cennik/mini/5901466169995.jpg</t>
  </si>
  <si>
    <t>S-51576</t>
  </si>
  <si>
    <t>Sandał skórzany JOKER S1 roz.48 STALCO S-51576</t>
  </si>
  <si>
    <t>https://stalco.pl/media/cennik/mini/5901466170007.jpg</t>
  </si>
  <si>
    <t>S-51578</t>
  </si>
  <si>
    <t>Sandał skórzany JOKER O1 roz.36 STALCO S-51578</t>
  </si>
  <si>
    <t>https://stalco.pl/media/cennik/mini/5901466170014.jpg</t>
  </si>
  <si>
    <t>S-51580</t>
  </si>
  <si>
    <t>Sandał skórzany JOKER O1 roz.37 STALCO S-51580</t>
  </si>
  <si>
    <t>https://stalco.pl/media/cennik/mini/5901466170021.jpg</t>
  </si>
  <si>
    <t>S-51582</t>
  </si>
  <si>
    <t>Sandał skórzany JOKER O1 roz.38 STALCO S-51582</t>
  </si>
  <si>
    <t>https://stalco.pl/media/cennik/mini/5901466170038.jpg</t>
  </si>
  <si>
    <t>S-51584</t>
  </si>
  <si>
    <t>Sandał skórzany JOKER O1 roz.39 STALCO S-51584</t>
  </si>
  <si>
    <t>https://stalco.pl/media/cennik/mini/5901466170045.jpg</t>
  </si>
  <si>
    <t>S-51586</t>
  </si>
  <si>
    <t>Sandał skórzany JOKER O1 roz.40 STALCO S-51586</t>
  </si>
  <si>
    <t>https://stalco.pl/media/cennik/mini/5901466170052.jpg</t>
  </si>
  <si>
    <t>S-51588</t>
  </si>
  <si>
    <t>Sandał skórzany JOKER O1 roz.41 STALCO S-51588</t>
  </si>
  <si>
    <t>https://stalco.pl/media/cennik/mini/5901466170069.jpg</t>
  </si>
  <si>
    <t>S-51590</t>
  </si>
  <si>
    <t>Sandał skórzany JOKER O1 roz.42 STALCO S-51590</t>
  </si>
  <si>
    <t>https://stalco.pl/media/cennik/mini/5901466170076.jpg</t>
  </si>
  <si>
    <t>S-51592</t>
  </si>
  <si>
    <t>Sandał skórzany JOKER O1 roz.43 STALCO S-51592</t>
  </si>
  <si>
    <t>https://stalco.pl/media/cennik/mini/5901466170083.jpg</t>
  </si>
  <si>
    <t>S-51594</t>
  </si>
  <si>
    <t>Sandał skórzany JOKER O1 roz.44 STALCO S-51594</t>
  </si>
  <si>
    <t>https://stalco.pl/media/cennik/mini/5901466170090.jpg</t>
  </si>
  <si>
    <t>S-51596</t>
  </si>
  <si>
    <t>Sandał skórzany JOKER O1 roz.45 STALCO S-51596</t>
  </si>
  <si>
    <t>https://stalco.pl/media/cennik/mini/5901466170106.jpg</t>
  </si>
  <si>
    <t>S-51598</t>
  </si>
  <si>
    <t>Sandał skórzany JOKER O1 roz.46 STALCO S-51598</t>
  </si>
  <si>
    <t>https://stalco.pl/media/cennik/mini/5901466170113.jpg</t>
  </si>
  <si>
    <t>S-51600</t>
  </si>
  <si>
    <t>Sandał skórzany JOKER O1 roz.47 STALCO S-51600</t>
  </si>
  <si>
    <t>https://stalco.pl/media/cennik/mini/5901466170120.jpg</t>
  </si>
  <si>
    <t>S-51602</t>
  </si>
  <si>
    <t>Sandał skórzany JOKER O1 roz.48 STALCO S-51602</t>
  </si>
  <si>
    <t>https://stalco.pl/media/cennik/mini/5901466170137.jpg</t>
  </si>
  <si>
    <t>S-51310</t>
  </si>
  <si>
    <t>Bielizna termoaktywna koszulka męska SKYLINE czarny S STALCO S-51310</t>
  </si>
  <si>
    <t>https://stalco.pl/media/cennik/mini/5901466170144.jpg</t>
  </si>
  <si>
    <t>S-51312</t>
  </si>
  <si>
    <t>Bielizna termoaktywna koszulka męska SKYLINE czarny M STALCO S-51312</t>
  </si>
  <si>
    <t>https://stalco.pl/media/cennik/mini/5901466170151.jpg</t>
  </si>
  <si>
    <t>S-51314</t>
  </si>
  <si>
    <t>Bielizna termoaktywna koszulka męska SKYLINE czarny L STALCO S-51314</t>
  </si>
  <si>
    <t>https://stalco.pl/media/cennik/mini/5901466170168.jpg</t>
  </si>
  <si>
    <t>S-51316</t>
  </si>
  <si>
    <t>Bielizna termoaktywna koszulka męska SKYLINE czarny XL STALCO S-51316</t>
  </si>
  <si>
    <t>https://stalco.pl/media/cennik/mini/5901466170175.jpg</t>
  </si>
  <si>
    <t>S-51318</t>
  </si>
  <si>
    <t>Bielizna termoaktywna koszulka męska SKYLINE czarny 2XL STALCO S-51318</t>
  </si>
  <si>
    <t>https://stalco.pl/media/cennik/mini/5901466170182.jpg</t>
  </si>
  <si>
    <t>S-51320</t>
  </si>
  <si>
    <t>Bielizna termoaktywna koszulka męska SKYLINE czarny 3XL STALCO S-51320</t>
  </si>
  <si>
    <t>https://stalco.pl/media/cennik/mini/5901466170199.jpg</t>
  </si>
  <si>
    <t>S-51322</t>
  </si>
  <si>
    <t>Bielizna termoaktywna koszulka męska SKYLINE czarny 4XL STALCO S-51322</t>
  </si>
  <si>
    <t>https://stalco.pl/media/cennik/mini/5901466170205.jpg</t>
  </si>
  <si>
    <t>S-51324</t>
  </si>
  <si>
    <t>Bielizna termoaktywna kalesony SKYLINE czarny S STALCO S-51324</t>
  </si>
  <si>
    <t>https://stalco.pl/media/cennik/mini/5901466170212.jpg</t>
  </si>
  <si>
    <t>S-51326</t>
  </si>
  <si>
    <t>Bielizna termoaktywna kalesony SKYLINE czarny M STALCO S-51326</t>
  </si>
  <si>
    <t>https://stalco.pl/media/cennik/mini/5901466170229.jpg</t>
  </si>
  <si>
    <t>S-51328</t>
  </si>
  <si>
    <t>Bielizna termoaktywna kalesony SKYLINE czarny L STALCO S-51328</t>
  </si>
  <si>
    <t>https://stalco.pl/media/cennik/mini/5901466170236.jpg</t>
  </si>
  <si>
    <t>S-51330</t>
  </si>
  <si>
    <t>Bielizna termoaktywna kalesony SKYLINE czarny XL STALCO S-51330</t>
  </si>
  <si>
    <t>https://stalco.pl/media/cennik/mini/5901466170243.jpg</t>
  </si>
  <si>
    <t>S-51332</t>
  </si>
  <si>
    <t>Bielizna termoaktywna kalesony  SKYLINE czarny 2XL STALCO S-51332</t>
  </si>
  <si>
    <t>https://stalco.pl/media/cennik/mini/5901466170250.jpg</t>
  </si>
  <si>
    <t>S-51334</t>
  </si>
  <si>
    <t>Bielizna termoaktywna kalesony SKYLINE czarny 3XL STALCO S-51334</t>
  </si>
  <si>
    <t>https://stalco.pl/media/cennik/mini/5901466170267.jpg</t>
  </si>
  <si>
    <t>S-51336</t>
  </si>
  <si>
    <t>Bielizna termoaktywna kalesony SKYLINE czarny 4XL STALCO S-51336</t>
  </si>
  <si>
    <t>https://stalco.pl/media/cennik/mini/5901466170274.jpg</t>
  </si>
  <si>
    <t>S-78330</t>
  </si>
  <si>
    <t>Bluza polarowa męska NAVAS M granatowy S STALCO PERFECT S-78330</t>
  </si>
  <si>
    <t>https://stalco.pl/media/cennik/mini/5901466170281.jpg</t>
  </si>
  <si>
    <t>S-78331</t>
  </si>
  <si>
    <t>Bluza polarowa męska NAVAS M granatowy M STALCO PERFECT S-78331</t>
  </si>
  <si>
    <t>https://stalco.pl/media/cennik/mini/5901466170298.jpg</t>
  </si>
  <si>
    <t>S-78332</t>
  </si>
  <si>
    <t>Bluza polarowa męska NAVAS M granatowy L STALCO PERFECT S-78332</t>
  </si>
  <si>
    <t>https://stalco.pl/media/cennik/mini/5901466170304.jpg</t>
  </si>
  <si>
    <t>S-78333</t>
  </si>
  <si>
    <t>Bluza polarowa męska NAVAS M granatowy XL STALCO PERFECT S-78333</t>
  </si>
  <si>
    <t>https://stalco.pl/media/cennik/mini/5901466170311.jpg</t>
  </si>
  <si>
    <t>S-78334</t>
  </si>
  <si>
    <t>Bluza polarowa męska NAVAS M granatowy 2XL STALCO PERFECT S-78334</t>
  </si>
  <si>
    <t>https://stalco.pl/media/cennik/mini/5901466170328.jpg</t>
  </si>
  <si>
    <t>S-78335</t>
  </si>
  <si>
    <t>Bluza polarowa męska NAVAS M granatowy 3XL STALCO PERFECT S-78335</t>
  </si>
  <si>
    <t>https://stalco.pl/media/cennik/mini/5901466170335.jpg</t>
  </si>
  <si>
    <t>S-78336</t>
  </si>
  <si>
    <t>Bluza polarowa męska NAVAS M granatowy 4XL STALCO PERFECT S-78336</t>
  </si>
  <si>
    <t>https://stalco.pl/media/cennik/mini/5901466170342.jpg</t>
  </si>
  <si>
    <t>S-78337</t>
  </si>
  <si>
    <t>Bluza polarowa męska NAVAS M szary S STALCO PERFECT S-78337</t>
  </si>
  <si>
    <t>https://stalco.pl/media/cennik/mini/5901466170359.jpg</t>
  </si>
  <si>
    <t>S-78338</t>
  </si>
  <si>
    <t>Bluza polarowa męska NAVAS M szary M STALCO PERFECT S-78338</t>
  </si>
  <si>
    <t>https://stalco.pl/media/cennik/mini/5901466170366.jpg</t>
  </si>
  <si>
    <t>S-78339</t>
  </si>
  <si>
    <t>Bluza polarowa męska NAVAS M szary L STALCO PERFECT S-78339</t>
  </si>
  <si>
    <t>https://stalco.pl/media/cennik/mini/5901466170373.jpg</t>
  </si>
  <si>
    <t>S-78340</t>
  </si>
  <si>
    <t>Bluza polarowa męska NAVAS M szary XL STALCO PERFECT S-78340</t>
  </si>
  <si>
    <t>https://stalco.pl/media/cennik/mini/5901466170380.jpg</t>
  </si>
  <si>
    <t>S-78341</t>
  </si>
  <si>
    <t>Bluza polarowa męska NAVAS M szary 2XL STALCO PERFECT S-78341</t>
  </si>
  <si>
    <t>https://stalco.pl/media/cennik/mini/5901466170397.jpg</t>
  </si>
  <si>
    <t>S-78342</t>
  </si>
  <si>
    <t>Bluza polarowa męska NAVAS M szary 3XL STALCO PERFECT S-78342</t>
  </si>
  <si>
    <t>https://stalco.pl/media/cennik/mini/5901466170403.jpg</t>
  </si>
  <si>
    <t>S-78343</t>
  </si>
  <si>
    <t>Bluza polarowa męska NAVAS M szary 4XL STALCO PERFECT S-78343</t>
  </si>
  <si>
    <t>https://stalco.pl/media/cennik/mini/5901466170410.jpg</t>
  </si>
  <si>
    <t>S-78344</t>
  </si>
  <si>
    <t>Bluza polarowa męska NAVAS M czarny S STALCO PERFECT S-78344</t>
  </si>
  <si>
    <t>https://stalco.pl/media/cennik/mini/5901466170427.jpg</t>
  </si>
  <si>
    <t>S-78345</t>
  </si>
  <si>
    <t>Bluza polarowa męska NAVAS M czarny M STALCO PERFECT S-78345</t>
  </si>
  <si>
    <t>https://stalco.pl/media/cennik/mini/5901466170434.jpg</t>
  </si>
  <si>
    <t>S-78346</t>
  </si>
  <si>
    <t>Bluza polarowa męska NAVAS M czarny L STALCO PERFECT S-78346</t>
  </si>
  <si>
    <t>https://stalco.pl/media/cennik/mini/5901466170441.jpg</t>
  </si>
  <si>
    <t>S-78347</t>
  </si>
  <si>
    <t>Bluza polarowa męska NAVAS M czarny XL STALCO PERFECT S-78347</t>
  </si>
  <si>
    <t>https://stalco.pl/media/cennik/mini/5901466170458.jpg</t>
  </si>
  <si>
    <t>S-78348</t>
  </si>
  <si>
    <t>Bluza polarowa męska NAVAS M czarny 2XL STALCO PERFECT S-78348</t>
  </si>
  <si>
    <t>https://stalco.pl/media/cennik/mini/5901466170465.jpg</t>
  </si>
  <si>
    <t>S-78349</t>
  </si>
  <si>
    <t>Bluza polarowa męska NAVAS M czarny 3XL STALCO PERFECT S-78349</t>
  </si>
  <si>
    <t>https://stalco.pl/media/cennik/mini/5901466170472.jpg</t>
  </si>
  <si>
    <t>S-78350</t>
  </si>
  <si>
    <t>Bluza polarowa męska NAVAS M czarny 4XL STALCO PERFECT S-78350</t>
  </si>
  <si>
    <t>https://stalco.pl/media/cennik/mini/5901466170489.jpg</t>
  </si>
  <si>
    <t>S-78351</t>
  </si>
  <si>
    <t>Bluza polarowa męska NAVAS M oliwkowy S STALCO PERFECT S-78351</t>
  </si>
  <si>
    <t>https://stalco.pl/media/cennik/mini/5901466170496.jpg</t>
  </si>
  <si>
    <t>S-78352</t>
  </si>
  <si>
    <t>Bluza polarowa męska NAVAS M oliwkowy M STALCO PERFECT S-78352</t>
  </si>
  <si>
    <t>https://stalco.pl/media/cennik/mini/5901466170502.jpg</t>
  </si>
  <si>
    <t>S-78353</t>
  </si>
  <si>
    <t>Bluza polarowa męska NAVAS M oliwkowy L STALCO PERFECT S-78353</t>
  </si>
  <si>
    <t>https://stalco.pl/media/cennik/mini/5901466170519.jpg</t>
  </si>
  <si>
    <t>S-78354</t>
  </si>
  <si>
    <t>Bluza polarowa męska NAVAS M oliwkowy XL STALCO PERFECT S-78354</t>
  </si>
  <si>
    <t>https://stalco.pl/media/cennik/mini/5901466170526.jpg</t>
  </si>
  <si>
    <t>S-78355</t>
  </si>
  <si>
    <t>Bluza polarowa męska NAVAS M oliwkowy 2XL STALCO PERFECT S-78355</t>
  </si>
  <si>
    <t>https://stalco.pl/media/cennik/mini/5901466170533.jpg</t>
  </si>
  <si>
    <t>S-78356</t>
  </si>
  <si>
    <t>Bluza polarowa męska NAVAS M oliwkowy 3XL STALCO PERFECT S-78356</t>
  </si>
  <si>
    <t>https://stalco.pl/media/cennik/mini/5901466170540.jpg</t>
  </si>
  <si>
    <t>S-78357</t>
  </si>
  <si>
    <t>Bluza polarowa męska NAVAS M oliwkowy 4XL STALCO PERFECT S-78357</t>
  </si>
  <si>
    <t>https://stalco.pl/media/cennik/mini/5901466170557.jpg</t>
  </si>
  <si>
    <t>S-78358</t>
  </si>
  <si>
    <t>Bluza polarowa damska NAVAS W błękitny XS STALCO PERFECT S-78358</t>
  </si>
  <si>
    <t>https://stalco.pl/media/cennik/mini/5901466170564.jpg</t>
  </si>
  <si>
    <t>S-78359</t>
  </si>
  <si>
    <t>Bluza polarowa damska NAVAS W błękitny S STALCO PERFECT S-78359</t>
  </si>
  <si>
    <t>https://stalco.pl/media/cennik/mini/5901466170571.jpg</t>
  </si>
  <si>
    <t>S-78360</t>
  </si>
  <si>
    <t>Bluza polarowa damska NAVAS W błękitny M STALCO PERFECT S-78360</t>
  </si>
  <si>
    <t>https://stalco.pl/media/cennik/mini/5901466170588.jpg</t>
  </si>
  <si>
    <t>S-78361</t>
  </si>
  <si>
    <t>Bluza polarowa damska NAVAS W błękitny L STALCO PERFECT S-78361</t>
  </si>
  <si>
    <t>https://stalco.pl/media/cennik/mini/5901466170595.jpg</t>
  </si>
  <si>
    <t>S-78362</t>
  </si>
  <si>
    <t>Bluza polarowa damska NAVAS W błękitny XL STALCO PERFECT S-78362</t>
  </si>
  <si>
    <t>https://stalco.pl/media/cennik/mini/5901466170601.jpg</t>
  </si>
  <si>
    <t>S-78363</t>
  </si>
  <si>
    <t>Bluza polarowa damska NAVAS W błękitny 2XL STALCO PERFECT S-78363</t>
  </si>
  <si>
    <t>https://stalco.pl/media/cennik/mini/5901466170618.jpg</t>
  </si>
  <si>
    <t>S-78364</t>
  </si>
  <si>
    <t>Bluza polarowa damska NAVAS W różowy XS STALCO PERFECT S-78364</t>
  </si>
  <si>
    <t>https://stalco.pl/media/cennik/mini/5901466170625.jpg</t>
  </si>
  <si>
    <t>S-78365</t>
  </si>
  <si>
    <t>Bluza polarowa damska NAVAS W różowy S STALCO PERFECT S-78365</t>
  </si>
  <si>
    <t>https://stalco.pl/media/cennik/mini/5901466170632.jpg</t>
  </si>
  <si>
    <t>S-78366</t>
  </si>
  <si>
    <t>Bluza polarowa damska NAVAS W różowy M STALCO PERFECT S-78366</t>
  </si>
  <si>
    <t>https://stalco.pl/media/cennik/mini/5901466170649.jpg</t>
  </si>
  <si>
    <t>S-78367</t>
  </si>
  <si>
    <t>Bluza polarowa damska NAVAS W różowy L STALCO PERFECT S-78367</t>
  </si>
  <si>
    <t>https://stalco.pl/media/cennik/mini/5901466170656.jpg</t>
  </si>
  <si>
    <t>S-78368</t>
  </si>
  <si>
    <t>Bluza polarowa damska NAVAS W różowy XL STALCO PERFECT S-78368</t>
  </si>
  <si>
    <t>https://stalco.pl/media/cennik/mini/5901466170663.jpg</t>
  </si>
  <si>
    <t>S-78369</t>
  </si>
  <si>
    <t>Bluza polarowa damska NAVAS W różowy 2XL STALCO PERFECT S-78369</t>
  </si>
  <si>
    <t>https://stalco.pl/media/cennik/mini/5901466170670.jpg</t>
  </si>
  <si>
    <t>S-78370</t>
  </si>
  <si>
    <t>Bluza polarowa damska NAVAS W granatowy XS STALCO PERFECT S-78370</t>
  </si>
  <si>
    <t>https://stalco.pl/media/cennik/mini/5901466170687.jpg</t>
  </si>
  <si>
    <t>S-78371</t>
  </si>
  <si>
    <t>Bluza polarowa damska NAVAS W granatowy S STALCO PERFECT S-78371</t>
  </si>
  <si>
    <t>https://stalco.pl/media/cennik/mini/5901466170694.jpg</t>
  </si>
  <si>
    <t>S-78373</t>
  </si>
  <si>
    <t>Bluza polarowa damska NAVAS W granatowy M STALCO PERFECT S-78373</t>
  </si>
  <si>
    <t>https://stalco.pl/media/cennik/mini/5901466170700.jpg</t>
  </si>
  <si>
    <t>S-78375</t>
  </si>
  <si>
    <t>Bluza polarowa damska NAVAS W granatowy L STALCO PERFECT S-78375</t>
  </si>
  <si>
    <t>https://stalco.pl/media/cennik/mini/5901466170717.jpg</t>
  </si>
  <si>
    <t>S-78377</t>
  </si>
  <si>
    <t>Bluza polarowa damska NAVAS W granatowy XL STALCO PERFECT S-78377</t>
  </si>
  <si>
    <t>https://stalco.pl/media/cennik/mini/5901466170724.jpg</t>
  </si>
  <si>
    <t>S-78379</t>
  </si>
  <si>
    <t>Bluza polarowa damska NAVAS W granatowy 2XL STALCO PERFECT S-78379</t>
  </si>
  <si>
    <t>https://stalco.pl/media/cennik/mini/5901466170731.jpg</t>
  </si>
  <si>
    <t>S-79095</t>
  </si>
  <si>
    <t>Czapka z daszkiem damska QUEEN granatowy ONE SIZE STALCO PERFECT S-79095</t>
  </si>
  <si>
    <t>https://stalco.pl/media/cennik/mini/5901466170748.jpg</t>
  </si>
  <si>
    <t>S-51343</t>
  </si>
  <si>
    <t>Stopery przeciwhałasowe PLUG STALCO S-51343</t>
  </si>
  <si>
    <t>https://stalco.pl/media/cennik/mini/5901466170755.jpg</t>
  </si>
  <si>
    <t>S-97098</t>
  </si>
  <si>
    <t>Szlifierka kątowa 125mm 750W AG125 STALCO S-97098</t>
  </si>
  <si>
    <t>https://stalco.pl/media/cennik/mini/5901466170779.jpg</t>
  </si>
  <si>
    <t>S-97106</t>
  </si>
  <si>
    <t>Szlifierka kątowa 230mm 2400W AG230 STALCO S-97106</t>
  </si>
  <si>
    <t>https://stalco.pl/media/cennik/mini/5901466170786.jpg</t>
  </si>
  <si>
    <t>S-97200</t>
  </si>
  <si>
    <t>Szlifierka kątowa 125mm 1100W AG125Q STALCO S-97200</t>
  </si>
  <si>
    <t>https://stalco.pl/media/cennik/mini/5901466170793.jpg</t>
  </si>
  <si>
    <t>S-98202</t>
  </si>
  <si>
    <t>Szlifierka kątowa 125mm 1400W AG125QVS STALCO PERFECT S-98202</t>
  </si>
  <si>
    <t>https://stalco.pl/media/cennik/mini/5901466170809.jpg</t>
  </si>
  <si>
    <t>S-98210</t>
  </si>
  <si>
    <t>Szlifierka kątowa 230mm 3000W AG230Q STALCO PERFECT S-98210</t>
  </si>
  <si>
    <t>https://stalco.pl/media/cennik/mini/5901466170816.jpg</t>
  </si>
  <si>
    <t>S-39610</t>
  </si>
  <si>
    <t>Krzyżyki do glazury 1mm dystansowe STALCO S-39610</t>
  </si>
  <si>
    <t>https://stalco.pl/media/cennik/mini/5901466170823.jpg</t>
  </si>
  <si>
    <t>FD - 4,8X35 7046</t>
  </si>
  <si>
    <t>Wkręt farmerski (klucz 8) 4,8x35 RAL 7046 (250/1/12) STALCO FD48357046</t>
  </si>
  <si>
    <t>https://stalco.pl/media/cennik/mini/5901466170830.jpg</t>
  </si>
  <si>
    <t>FD - 4,8X60 7046</t>
  </si>
  <si>
    <t>Wkręt farmerski (klucz 8) 4,8x60 RAL 7046 (100/1800) STALCO FD48607046</t>
  </si>
  <si>
    <t>RX-6x30</t>
  </si>
  <si>
    <t>Koszulka kołka rozporowego uniwersalnego nylon 6x30 (100/1200) STALCO PERFECT RX06030</t>
  </si>
  <si>
    <t>RX-8x40</t>
  </si>
  <si>
    <t>Koszulka kołka rozporowego uniwersalnego nylon 8x40 (50/600) STALCO PERFECT RX08040</t>
  </si>
  <si>
    <t>RX-10x50</t>
  </si>
  <si>
    <t>Koszulka kołka rozporowego uniwersalnego nylon 10x50 (50/600) STALCO PERFECT RX10050</t>
  </si>
  <si>
    <t>RX-12x60</t>
  </si>
  <si>
    <t>Koszulka kołka rozporowego uniwersalnego nylon 12x60 (25/300) STALCO PERFECT RX12060</t>
  </si>
  <si>
    <t>BRX06030</t>
  </si>
  <si>
    <t>Koszulka kołka rozporowego uniwersalnego nylon 6x30 blister (20) 1/12/72 STALCO PERFECT BRX06030</t>
  </si>
  <si>
    <t>https://stalco.pl/media/cennik/mini/5901466171042.jpg</t>
  </si>
  <si>
    <t>BRX08040</t>
  </si>
  <si>
    <t>Koszulka kołka rozporowego uniwersalnego nylon 8x40 blister (14) 1/12/72 STALCO PERFECT BRX08040</t>
  </si>
  <si>
    <t>https://stalco.pl/media/cennik/mini/5901466171059.jpg</t>
  </si>
  <si>
    <t>BRX10050</t>
  </si>
  <si>
    <t>Koszulka kołka rozporowego uniwersalnego nylon 10x50 blister (8) 1/12/72 STALCO PERFECT BRX10050</t>
  </si>
  <si>
    <t>https://stalco.pl/media/cennik/mini/5901466171066.jpg</t>
  </si>
  <si>
    <t>BRX12060</t>
  </si>
  <si>
    <t>Koszulka kołka rozporowego uniwersalnego nylon 12x60 blister (4) 1/12/72 STALCO PERFECT BRX12060</t>
  </si>
  <si>
    <t>https://stalco.pl/media/cennik/mini/5901466171073.jpg</t>
  </si>
  <si>
    <t>RXS-6/4,0x40</t>
  </si>
  <si>
    <t>Kołek rozporowy uniwersalny z wkrętem (PZ2) 6/4.0x40 nylon (100/1200) STALCO PERFECT RXS0640040</t>
  </si>
  <si>
    <t>RXS-6/4,0x50</t>
  </si>
  <si>
    <t>Kołek rozporowy uniwersalny z wkrętem (PZ2) 6/4.0x50 nylon (100/1200) STALCO PERFECT RXS0640050</t>
  </si>
  <si>
    <t>RXS-6/4,0x60</t>
  </si>
  <si>
    <t>Kołek rozporowy uniwersalny z wkrętem (PZ2) 6/4.0x60 nylon (100/1200) STALCO PERFECT RXS0640060</t>
  </si>
  <si>
    <t>RXS-8/4,5x50</t>
  </si>
  <si>
    <t>Kołek rozporowy uniwersalny z wkrętem (PZ2) 8/4.5x50 nylon (50/600) STALCO PERFECT RXS0845050</t>
  </si>
  <si>
    <t>RXS-8/4,5x60</t>
  </si>
  <si>
    <t>Kołek rozporowy uniwersalny z wkrętem (PZ2) 8/4,5x60 nylon (50/600) STALCO PERFECT RXS0845060</t>
  </si>
  <si>
    <t>RXS-8/4,5x80</t>
  </si>
  <si>
    <t>Kołek rozporowy uniwersalny z wkrętem (PZ2) 8/4.5x80 nylon (50/600) STALCO PERFECT RXS0845080</t>
  </si>
  <si>
    <t>RXS-10/6,0x60</t>
  </si>
  <si>
    <t>Kołek rozporowy uniwersalny z wkrętem (PZ3) 10/6.0x60 nylon (25/300) STALCO PERFECT RXS1060060</t>
  </si>
  <si>
    <t>RXS-10/6,0x80</t>
  </si>
  <si>
    <t>Kołek rozporowy uniwersalny z wkrętem (PZ3) 10/6.0x80 nylon (25/300) STALCO PERFECT RXS1060080</t>
  </si>
  <si>
    <t>RXS-10/6,0x100</t>
  </si>
  <si>
    <t>Kołek rozporowy uniwersalny z wkrętem (PZ3) 10/6.0x100 nylon (25/300) STALCO PERFECT RXS1060100</t>
  </si>
  <si>
    <t>BRXS0640040</t>
  </si>
  <si>
    <t>Kołek rozporowy uniwersalny z wkrętem (PZ2) 6/4,5x40 bag (14) 1/12/72 STALCO PERFECT BRXS0640040</t>
  </si>
  <si>
    <t>https://stalco.pl/media/cennik/mini/5901466171196.jpg</t>
  </si>
  <si>
    <t>BRXS0640050</t>
  </si>
  <si>
    <t>Kołek rozporowy uniwersalny z wkrętem (PZ2) 6/4,0x50 bag (12) 1/12/72 STALCO PERFECT BRXS0640050</t>
  </si>
  <si>
    <t>https://stalco.pl/media/cennik/mini/5901466171202.jpg</t>
  </si>
  <si>
    <t>BRXS0640060</t>
  </si>
  <si>
    <t>Kołek rozporowy uniwersalny z wkrętem (PZ2) 6/4,0x60 bag (10) 1/12/72 STALCO PERFECT BRXS0640060</t>
  </si>
  <si>
    <t>https://stalco.pl/media/cennik/mini/5901466171219.jpg</t>
  </si>
  <si>
    <t>BRXS0845050</t>
  </si>
  <si>
    <t>Kołek rozporowy uniwersalny z wkrętem (PZ2) 8/4,5x50 bag (9) 1/12/72 STALCO PERFECT BRXS0845050</t>
  </si>
  <si>
    <t>https://stalco.pl/media/cennik/mini/5901466171226.jpg</t>
  </si>
  <si>
    <t>BRXS0845060</t>
  </si>
  <si>
    <t>Kołek rozporowy uniwersalny z wkrętem (PZ2) 8/4,5x60 bag (8) 1/12/72 STALCO PERFECT BRXS0845060</t>
  </si>
  <si>
    <t>https://stalco.pl/media/cennik/mini/5901466171233.jpg</t>
  </si>
  <si>
    <t>BRXS0845080</t>
  </si>
  <si>
    <t>Kołek rozporowy uniwersalny z wkrętem (PZ2) 8/4,5x80 bag (7) 1/12/72 STALCO PERFECT BRXS0845080</t>
  </si>
  <si>
    <t>https://stalco.pl/media/cennik/mini/5901466171240.jpg</t>
  </si>
  <si>
    <t>BRXS1060060</t>
  </si>
  <si>
    <t>Kołek rozporowy uniwersalny z wkrętem (PZ3) 10/6,0x60 bag (5) 1/12/72 STALCO PERFECT BRXS1060060</t>
  </si>
  <si>
    <t>https://stalco.pl/media/cennik/mini/5901466171257.jpg</t>
  </si>
  <si>
    <t>BRXS1060080</t>
  </si>
  <si>
    <t>Kołek rozporowy uniwersalny z wkrętem (PZ3) 10/6,0x80 bag (4) 1/12/72 STALCO PERFECT BRXS1060080</t>
  </si>
  <si>
    <t>https://stalco.pl/media/cennik/mini/5901466171264.jpg</t>
  </si>
  <si>
    <t>RXK-10/6,0x60</t>
  </si>
  <si>
    <t>Kołek uniwersalny wkręt łeb sześciok (klucz 17) 10/6,0x60 (25/300) STALCO PERFECT RXK1060060</t>
  </si>
  <si>
    <t>RXK-10/6,0x80</t>
  </si>
  <si>
    <t>Kołek uniwersalny wkręt łeb sześciok (klucz 17) 10/6,0x80 (25/300) STALCO PERFECT RXK1060080</t>
  </si>
  <si>
    <t>RXK-10/6,0x100</t>
  </si>
  <si>
    <t>Kołek uniwersalny wkręt łeb sześciok (klucz 17) 10/6,0x100 (25/300) STALCO PERFECT RXK1060100</t>
  </si>
  <si>
    <t>RXK-12/8,0x70</t>
  </si>
  <si>
    <t>Kołek uniwersalny wkręt łeb sześciok (klucz 19) 12/8,0x70 (25/450) STALCO PERFECT RXK1280070</t>
  </si>
  <si>
    <t>RXK-12/8,0x80</t>
  </si>
  <si>
    <t>Kołek uniwersalny wkręt łeb sześciok (klucz 19) 12/8,0x80 (25/450) STALCO PERFECT RXK1280080</t>
  </si>
  <si>
    <t>RXK-12/8,0x100</t>
  </si>
  <si>
    <t>Kołek uniwersalny wkręt łeb sześciok (klucz 19) 12/8,0x100 (25/300) STALCO PERFECT RXK1280100</t>
  </si>
  <si>
    <t>RXK-12/8,0x120</t>
  </si>
  <si>
    <t>Kołek uniwersalny wkręt łeb sześciok (klucz 19) 12/8,0x120 (25/300) STALCO PERFECT RXK1280120</t>
  </si>
  <si>
    <t>BRXK1060060</t>
  </si>
  <si>
    <t>Kołek uniwersalny wkręt łeb sześciok (klucz 17) 10/6x60 bag (6) 1/12/72 STALCO PERFECT BRXK1060060</t>
  </si>
  <si>
    <t>https://stalco.pl/media/cennik/mini/5901466171356.jpg</t>
  </si>
  <si>
    <t>BRXK1060080</t>
  </si>
  <si>
    <t>Kołek uniwersalny wkręt łeb sześciok (klucz 17) 10/6x80 bag (5) 1/12/72 STALCO PERFECT BRXK1060080</t>
  </si>
  <si>
    <t>https://stalco.pl/media/cennik/mini/5901466171363.jpg</t>
  </si>
  <si>
    <t>BRXK1060100</t>
  </si>
  <si>
    <t>Kołek uniwersalny wkręt łeb sześciok (klucz 17) 10/6x100 bag (4) 1/12/72 STALCO PERFECT BRXK1060100</t>
  </si>
  <si>
    <t>https://stalco.pl/media/cennik/mini/5901466171370.jpg</t>
  </si>
  <si>
    <t>BRXK1280070</t>
  </si>
  <si>
    <t>Kołek uniwersalny wkręt łeb sześciok (klucz 19) 12/8x70 bag (4) 1/12/72 STALCO PERFECT BRXK1280070</t>
  </si>
  <si>
    <t>https://stalco.pl/media/cennik/mini/5901466171387.jpg</t>
  </si>
  <si>
    <t>BRXK1280100</t>
  </si>
  <si>
    <t>Kołek uniwersalny wkręt łeb sześciok (klucz 19) 12/8x100 bag (3) 1/12/72 STALCO PERFECT BRXK1280100</t>
  </si>
  <si>
    <t>https://stalco.pl/media/cennik/mini/5901466171394.jpg</t>
  </si>
  <si>
    <t>BRXK1280120</t>
  </si>
  <si>
    <t>Kołek uniwersalny wkręt łeb sześciok (klucz 19) 12/8x120 bag (2) 1/12/72 STALCO PERFECT BRXK1280120</t>
  </si>
  <si>
    <t>https://stalco.pl/media/cennik/mini/5901466171400.jpg</t>
  </si>
  <si>
    <t>RXHP-6/4,0x36</t>
  </si>
  <si>
    <t>Kołek rozporowy uniwersalny z hakiem prostym 6/4.0x36 nylon (50/600) STALCO PERFECT RXHP064036</t>
  </si>
  <si>
    <t>RXHP-8/4,5x46</t>
  </si>
  <si>
    <t>Kołek rozporowy uniwersalny z hakiem prostym 8/4.5x46 nylon (25/300) STALCO PERFECT RXHP084546</t>
  </si>
  <si>
    <t>BRXHP064036</t>
  </si>
  <si>
    <t>Kołek rozporowy uniwersalny hak prosty 6/4.0x36 bag (8) 1/12/72 STALCO PERFECT BRXHP064036</t>
  </si>
  <si>
    <t>https://stalco.pl/media/cennik/mini/5901466171431.jpg</t>
  </si>
  <si>
    <t>BRXHP084546</t>
  </si>
  <si>
    <t>Kołek rozporowy uniwersalny hak prosty 8/4.5x46 bag (6) 1/12/72 STALCO PERFECT BRXHP084546</t>
  </si>
  <si>
    <t>https://stalco.pl/media/cennik/mini/5901466171448.jpg</t>
  </si>
  <si>
    <t>RXHS-6/4,0x36</t>
  </si>
  <si>
    <t>Kołek rozporowy uniwersalny z hakiem sufitowym 6/4.0x36 nylon (50/600) STALCO PERFECT RXHS064036</t>
  </si>
  <si>
    <t>RXHS-8/4,5x46</t>
  </si>
  <si>
    <t>Kołek rozporowy uniwersalny z hakiem sufitowym 8/4.5x46 nylon (25/300) STALCO PERFECT RXHS084546</t>
  </si>
  <si>
    <t>BRXHS064036</t>
  </si>
  <si>
    <t>Kołek rozporowy uniwersalny hak sufitowy 6/4.0x36 bag (6) 1/12/72 STALCO PERFECT BRXHS064036</t>
  </si>
  <si>
    <t>https://stalco.pl/media/cennik/mini/5901466171479.jpg</t>
  </si>
  <si>
    <t>BRXHS084546</t>
  </si>
  <si>
    <t>Kołek rozporowy uniwersalny hak sufitowy 8/4.5x46 bag (5) 1/12/72 STALCO PERFECT BRXHS084546</t>
  </si>
  <si>
    <t>https://stalco.pl/media/cennik/mini/5901466171486.jpg</t>
  </si>
  <si>
    <t>S-78423</t>
  </si>
  <si>
    <t>Bluza softshell męska AUGUST M czarny 3XL STALCO PERFECT S-78423</t>
  </si>
  <si>
    <t>https://stalco.pl/media/cennik/mini/5901466171493.jpg</t>
  </si>
  <si>
    <t>S-78553</t>
  </si>
  <si>
    <t>Spodnie ogrodniczki HEAVYLINE szary 3XL STALCO PERFECT S-78553</t>
  </si>
  <si>
    <t>https://stalco.pl/media/cennik/mini/5901466171509.jpg</t>
  </si>
  <si>
    <t>S-97129</t>
  </si>
  <si>
    <t>Akumulator Li-Ion 2Ah 12V STALCO S-97129</t>
  </si>
  <si>
    <t>https://stalco.pl/media/cennik/mini/5901466171677.jpg</t>
  </si>
  <si>
    <t>S-97124</t>
  </si>
  <si>
    <t>Ładowarka uniwersalna 1,5A 12V STALCO S-97124</t>
  </si>
  <si>
    <t>https://stalco.pl/media/cennik/mini/5901466171684.jpg</t>
  </si>
  <si>
    <t>S-71692</t>
  </si>
  <si>
    <t>Tarcza szlifierska ceramiczna 127mm gr.100 STALCO PERFECT S-71692</t>
  </si>
  <si>
    <t>https://stalco.pl/media/cennik/mini/5901466171776.jpg</t>
  </si>
  <si>
    <t>S-71693</t>
  </si>
  <si>
    <t>Tarcza szlifierska ceramiczna 127mm gr.120 STALCO PERFECT S-71693</t>
  </si>
  <si>
    <t>https://stalco.pl/media/cennik/mini/5901466171783.jpg</t>
  </si>
  <si>
    <t>S090279224</t>
  </si>
  <si>
    <t>Spodnie robocze szorty FLEX LINE szary LS STALCO PERFECT S090279224</t>
  </si>
  <si>
    <t>https://stalco.pl/media/cennik/mini/5901466171790.jpg</t>
  </si>
  <si>
    <t>S055198540</t>
  </si>
  <si>
    <t>Mieszarka 1400W HM14VS STALCO PERFECT S055198540</t>
  </si>
  <si>
    <t>https://stalco.pl/media/cennik/mini/5901466171943.jpg</t>
  </si>
  <si>
    <t>S-98542</t>
  </si>
  <si>
    <t>Mieszarka 1900W HM19VS STALCO PERFECT S-98542</t>
  </si>
  <si>
    <t>https://stalco.pl/media/cennik/mini/5901466171950.jpg</t>
  </si>
  <si>
    <t>S-98921</t>
  </si>
  <si>
    <t>Pianownica do myjek ciśnieniowych (S-97905, S-98902) STALCO PERFECT S-98921</t>
  </si>
  <si>
    <t>https://stalco.pl/media/cennik/mini/5901466171967.jpg</t>
  </si>
  <si>
    <t>S-98923</t>
  </si>
  <si>
    <t>Lanca regulowana do myjek ciśnieniowych (S-97905, S-98902) STALCO PERFECT S-98923</t>
  </si>
  <si>
    <t>https://stalco.pl/media/cennik/mini/5901466171974.jpg</t>
  </si>
  <si>
    <t>S-98925</t>
  </si>
  <si>
    <t>Lanca turbo do myjek ciśnieniowych (S-97905, S-98902) STALCO PERFECT S-98925</t>
  </si>
  <si>
    <t>https://stalco.pl/media/cennik/mini/5901466171981.jpg</t>
  </si>
  <si>
    <t>S-98927</t>
  </si>
  <si>
    <t>Metalowa lanca szybkozłączna (S-97905, S-98902) STALCO PERFECT S-98927</t>
  </si>
  <si>
    <t>https://stalco.pl/media/cennik/mini/5901466171998.jpg</t>
  </si>
  <si>
    <t>S-98929</t>
  </si>
  <si>
    <t>Pistolet do myjek ciśnieniowych (S-97905, S-98902) STALCO PERFECT S-98929</t>
  </si>
  <si>
    <t>https://stalco.pl/media/cennik/mini/5901466172001.jpg</t>
  </si>
  <si>
    <t>S-98931</t>
  </si>
  <si>
    <t>Zestaw 5 końcówek do myjek ciśnieniowych (S-97905, S-98902) STALCO PERFECT S-98931</t>
  </si>
  <si>
    <t>https://stalco.pl/media/cennik/mini/5901466172018.jpg</t>
  </si>
  <si>
    <t>S-98933</t>
  </si>
  <si>
    <t>Końcówka 5w1 do myjek ciśnieniowych (S-97905, S-98902) STALCO PERFECT S-98933</t>
  </si>
  <si>
    <t>https://stalco.pl/media/cennik/mini/5901466172025.jpg</t>
  </si>
  <si>
    <t>S-98935</t>
  </si>
  <si>
    <t>Końcówka turbo do myjek ciśnieniowych (S-97905, S-98902) STALCO PERFECT S-98935</t>
  </si>
  <si>
    <t>https://stalco.pl/media/cennik/mini/5901466172032.jpg</t>
  </si>
  <si>
    <t>S-98937</t>
  </si>
  <si>
    <t>Adapter do myjek ciśnieniowych (S-97905, S-98902) STALCO PERFECT S-98937</t>
  </si>
  <si>
    <t>https://stalco.pl/media/cennik/mini/5901466172049.jpg</t>
  </si>
  <si>
    <t>S-98939</t>
  </si>
  <si>
    <t>Przewód wysokiego ciśnienia w stalowym oplocie 10m (S-98902) STALCO PERFECT S-98939</t>
  </si>
  <si>
    <t>https://stalco.pl/media/cennik/mini/5901466172056.jpg</t>
  </si>
  <si>
    <t>S-97920</t>
  </si>
  <si>
    <t>Pianownica do myjek ciśnieniowych (S-97901, S-97903) STALCO S-97920</t>
  </si>
  <si>
    <t>https://stalco.pl/media/cennik/mini/5901466172063.jpg</t>
  </si>
  <si>
    <t>S-97922</t>
  </si>
  <si>
    <t>Szczotka uniwersalna do myjek ciśnieniowych (S-97901,03,05,02) STALCO S-97922</t>
  </si>
  <si>
    <t>https://stalco.pl/media/cennik/mini/5901466172070.jpg</t>
  </si>
  <si>
    <t>S-97924</t>
  </si>
  <si>
    <t>Szczotka obrotowa do myjek ciśnieniowych (S-9790,03,05,02) STALCO S-97924</t>
  </si>
  <si>
    <t>https://stalco.pl/media/cennik/mini/5901466172087.jpg</t>
  </si>
  <si>
    <t>S-97926</t>
  </si>
  <si>
    <t>Szczotka szeroka do myjek ciśnieniowych (S-97901, S-97903, S-97905, S-98902) STALCO S-97926</t>
  </si>
  <si>
    <t>https://stalco.pl/media/cennik/mini/5901466172094.jpg</t>
  </si>
  <si>
    <t>S-97928</t>
  </si>
  <si>
    <t>Szczotka rotacyjna patio do myjek ciśnieniowych (S-97901,03,05,02) STALCO S-97928</t>
  </si>
  <si>
    <t>https://stalco.pl/media/cennik/mini/5901466172100.jpg</t>
  </si>
  <si>
    <t>S-97930</t>
  </si>
  <si>
    <t>Filtr wody 3/4 szybkozłącze do myjek ciśnieniowych (S-97901,03,05,02) STALCO S-97930</t>
  </si>
  <si>
    <t>https://stalco.pl/media/cennik/mini/5901466172117.jpg</t>
  </si>
  <si>
    <t>S-97932</t>
  </si>
  <si>
    <t>Filtr wody 3/4 do myjek ciśnieniowych (S-97901, S-97903, S-97905, S-98902) STALCO S-97932</t>
  </si>
  <si>
    <t>https://stalco.pl/media/cennik/mini/5901466172124.jpg</t>
  </si>
  <si>
    <t>S-97934</t>
  </si>
  <si>
    <t>Wąż do czyszczenia kanalizacji 15m do myjek ciśnieniowych (S-97901,03,05,02) STALCO S-97934</t>
  </si>
  <si>
    <t>https://stalco.pl/media/cennik/mini/5901466172131.jpg</t>
  </si>
  <si>
    <t>S-97936</t>
  </si>
  <si>
    <t>Wąż do zaciągania wody z beczki do myjek ciśnieniowych (S-97901,03,05,02) STALCO S-97936</t>
  </si>
  <si>
    <t>https://stalco.pl/media/cennik/mini/5901466172148.jpg</t>
  </si>
  <si>
    <t>S-97938</t>
  </si>
  <si>
    <t>Lanca turbo do myjek ciśnieniowych (S-97901, S-97903) STALCO S-97938</t>
  </si>
  <si>
    <t>https://stalco.pl/media/cennik/mini/5901466172155.jpg</t>
  </si>
  <si>
    <t>S-97940</t>
  </si>
  <si>
    <t>Lanca regulowana do myjek ciśnieniowych (S-97901,03,05,02) STALCO S-97940</t>
  </si>
  <si>
    <t>https://stalco.pl/media/cennik/mini/5901466172162.jpg</t>
  </si>
  <si>
    <t>S-97942</t>
  </si>
  <si>
    <t>Lanca turbo do myjek ciśnieniowych (S-97901, S-97903, S-97905, S-98902) STALCO S-97942</t>
  </si>
  <si>
    <t>https://stalco.pl/media/cennik/mini/5901466172179.jpg</t>
  </si>
  <si>
    <t>S-97944</t>
  </si>
  <si>
    <t>Obrotowa lanca turbo do myjek ciśnieniowych (S-97901,03,05,02) STALCO S-97944</t>
  </si>
  <si>
    <t>https://stalco.pl/media/cennik/mini/5901466172186.jpg</t>
  </si>
  <si>
    <t>S-97946</t>
  </si>
  <si>
    <t>Lanca przedłużająca do myjek ciśnieniowych (S-97901) STALCO S-97946</t>
  </si>
  <si>
    <t>https://stalco.pl/media/cennik/mini/5901466172193.jpg</t>
  </si>
  <si>
    <t>S-97948</t>
  </si>
  <si>
    <t>Zes. pistolet, lanca przedłużająca, lanca regul. do myjek ciś. (S-97901) STALCO S-97948</t>
  </si>
  <si>
    <t>https://stalco.pl/media/cennik/mini/5901466172209.jpg</t>
  </si>
  <si>
    <t>S-97950</t>
  </si>
  <si>
    <t>Pistolet do myjek ciśnieniowych (S-97903) STALCO S-97950</t>
  </si>
  <si>
    <t>https://stalco.pl/media/cennik/mini/5901466172216.jpg</t>
  </si>
  <si>
    <t>S-97952</t>
  </si>
  <si>
    <t>Przewód wysokiego ciśnienia PU 6m do myjek ciśnieniowych (S-97903) STALCO S-97952</t>
  </si>
  <si>
    <t>https://stalco.pl/media/cennik/mini/5901466172223.jpg</t>
  </si>
  <si>
    <t>S-97954</t>
  </si>
  <si>
    <t>Przewód wysokiego ciśnienia PVC 5m do myjek ciśnieniowych (S-97901) STALCO S-97954</t>
  </si>
  <si>
    <t>https://stalco.pl/media/cennik/mini/5901466172230.jpg</t>
  </si>
  <si>
    <t>S-97541</t>
  </si>
  <si>
    <t>Mieszarka 1800W HM18SC STALCO S-97541</t>
  </si>
  <si>
    <t>https://stalco.pl/media/cennik/mini/5901466172247.jpg</t>
  </si>
  <si>
    <t>S-80800</t>
  </si>
  <si>
    <t>Przedłużacz bębnowy eco line 25m,10A,3x1mm STALCO GARDEN S-80800</t>
  </si>
  <si>
    <t>https://stalco.pl/media/cennik/mini/5901466172254.jpg</t>
  </si>
  <si>
    <t>S-80804</t>
  </si>
  <si>
    <t>Przedłużacz bębnowy standard line 30m,16A,3x1,5mm STALCO GARDEN S-80804</t>
  </si>
  <si>
    <t>https://stalco.pl/media/cennik/mini/5901466172261.jpg</t>
  </si>
  <si>
    <t>S-80802</t>
  </si>
  <si>
    <t>Przedłużacz bębnowy standard line 25m,16A,3x1,5mm STALCO GARDEN S-80802</t>
  </si>
  <si>
    <t>https://stalco.pl/media/cennik/mini/5901466172278.jpg</t>
  </si>
  <si>
    <t>S-80806</t>
  </si>
  <si>
    <t>Przedłużacz bębnowy standard line 40m,16A,3x1,5mm STALCO GARDEN S-80806</t>
  </si>
  <si>
    <t>https://stalco.pl/media/cennik/mini/5901466172285.jpg</t>
  </si>
  <si>
    <t>S-80808</t>
  </si>
  <si>
    <t>Przedłużacz bębnowy standard line 50m,16A,3x1,5mm STALCO GARDEN S-80808</t>
  </si>
  <si>
    <t>https://stalco.pl/media/cennik/mini/5901466172292.jpg</t>
  </si>
  <si>
    <t>S-46600</t>
  </si>
  <si>
    <t>Przedłużacz bębnowy warstwowy PROFESSIONAL 20m, 16A,3x1,5mm STALCO S-46600</t>
  </si>
  <si>
    <t>https://stalco.pl/media/cennik/mini/5901466172308.jpg</t>
  </si>
  <si>
    <t>S-46603</t>
  </si>
  <si>
    <t>Przedłużacz bębnowy warstwowy PROFESSIONAL 25m, 16A,3x1,5mm STALCO S-46603</t>
  </si>
  <si>
    <t>https://stalco.pl/media/cennik/mini/5901466172315.jpg</t>
  </si>
  <si>
    <t>S-46605</t>
  </si>
  <si>
    <t>Przedłużacz bębnowy warstwowy PROFESSIONAL 30m, 16A,3x1,5mm STALCO S-46605</t>
  </si>
  <si>
    <t>https://stalco.pl/media/cennik/mini/5901466172322.jpg</t>
  </si>
  <si>
    <t>S-46607</t>
  </si>
  <si>
    <t>Przedłużacz bębnowy warstwowy PROFESSIONAL 50m, 16A,3x1,5mm STALCO S-46607</t>
  </si>
  <si>
    <t>https://stalco.pl/media/cennik/mini/5901466172339.jpg</t>
  </si>
  <si>
    <t>S-75700</t>
  </si>
  <si>
    <t>Przedłużacz bębnowy HEAVY LINE 30m,16A,3x2,5mm STALCO PERFECT S-75700</t>
  </si>
  <si>
    <t>https://stalco.pl/media/cennik/mini/5901466172346.jpg</t>
  </si>
  <si>
    <t>S-75702</t>
  </si>
  <si>
    <t>Przedłużacz bębnowy HEAVY LINE 40m,16A,3x2,5mm STALCO PERFECT S-75702</t>
  </si>
  <si>
    <t>https://stalco.pl/media/cennik/mini/5901466172353.jpg</t>
  </si>
  <si>
    <t>S-75704</t>
  </si>
  <si>
    <t>Przedłużacz bębnowy HEAVY LINE 50m,16A,3x2,5mm STALCO PERFECT S-75704</t>
  </si>
  <si>
    <t>https://stalco.pl/media/cennik/mini/5901466172360.jpg</t>
  </si>
  <si>
    <t>S-80820</t>
  </si>
  <si>
    <t>Przedłużacz jednogniazdowy standard line 10m,10A,2x1mm STALCO GARDEN S-80820</t>
  </si>
  <si>
    <t>https://stalco.pl/media/cennik/mini/5901466172377.jpg</t>
  </si>
  <si>
    <t>S-80822</t>
  </si>
  <si>
    <t>Przedłużacz jednogniazdowy standard line 15m,10A,2x1mm STALCO GARDEN S-80822</t>
  </si>
  <si>
    <t>https://stalco.pl/media/cennik/mini/5901466172384.jpg</t>
  </si>
  <si>
    <t>S-80824</t>
  </si>
  <si>
    <t>Przedłużacz jednogniazdowy standard line 20m,10A,2x1mm STALCO GARDEN S-80824</t>
  </si>
  <si>
    <t>https://stalco.pl/media/cennik/mini/5901466172391.jpg</t>
  </si>
  <si>
    <t>S-80826</t>
  </si>
  <si>
    <t>Przedłużacz jednogniazdowy standard line 30m,10A,2x1mm STALCO GARDEN S-80826</t>
  </si>
  <si>
    <t>https://stalco.pl/media/cennik/mini/5901466172407.jpg</t>
  </si>
  <si>
    <t>S-46620</t>
  </si>
  <si>
    <t>Przedłużacz jednogniazdowy warstwowy PROFESSIONAL 10m,16A,3x1,5mm STALCO S-46620</t>
  </si>
  <si>
    <t>https://stalco.pl/media/cennik/mini/5901466172414.jpg</t>
  </si>
  <si>
    <t>S-46623</t>
  </si>
  <si>
    <t>Przedłużacz jednogniazdowy warstwowy PROFESSIONAL 20m,16A,3x1,5mm STALCO S-46623</t>
  </si>
  <si>
    <t>https://stalco.pl/media/cennik/mini/5901466172421.jpg</t>
  </si>
  <si>
    <t>S-46625</t>
  </si>
  <si>
    <t>Przedłużacz jednogniazdowy warstwowy PROFESSIONAL 30m,16A,3x1,5mm STALCO S-46625</t>
  </si>
  <si>
    <t>https://stalco.pl/media/cennik/mini/5901466172438.jpg</t>
  </si>
  <si>
    <t>S-46627</t>
  </si>
  <si>
    <t>Przedłużacz jednogniazdowy warstwowy PROFESSIONAL 40m,16A,3x1,5mm STALCO S-46627</t>
  </si>
  <si>
    <t>https://stalco.pl/media/cennik/mini/5901466172445.jpg</t>
  </si>
  <si>
    <t>S-75200</t>
  </si>
  <si>
    <t>Zestaw system No 1 klips/klin do fugi 1mm opakowanie box 100/100szt. STALCO PERFECT S-75200</t>
  </si>
  <si>
    <t>https://stalco.pl/media/cennik/mini/5901466172452.jpg</t>
  </si>
  <si>
    <t>S-75202</t>
  </si>
  <si>
    <t>Zestaw system No 1 klips/klin do fugi 1,5mm opakowanie box 100/100szt. STALCO PERFECT S-75202</t>
  </si>
  <si>
    <t>https://stalco.pl/media/cennik/mini/5901466172469.jpg</t>
  </si>
  <si>
    <t>S-75204</t>
  </si>
  <si>
    <t>Zestaw system No 1 klips/klin do fugi 2mm opakowanie box 100/100szt. STALCO PERFECT S-75204</t>
  </si>
  <si>
    <t>https://stalco.pl/media/cennik/mini/5901466172476.jpg</t>
  </si>
  <si>
    <t>S-75206</t>
  </si>
  <si>
    <t>Klipsy 1mm do systemu No 1 opakowanie box 250szt. STALCO PERFECT S-75206</t>
  </si>
  <si>
    <t>https://stalco.pl/media/cennik/mini/5901466172483.jpg</t>
  </si>
  <si>
    <t>S-75208</t>
  </si>
  <si>
    <t>Klipsy 1,5mm do systemu No 1 opakowanie box 250szt. STALCO PERFECT S-75208</t>
  </si>
  <si>
    <t>https://stalco.pl/media/cennik/mini/5901466172490.jpg</t>
  </si>
  <si>
    <t>S-75210</t>
  </si>
  <si>
    <t>Klipsy 2mm do systemu No 1 opakowanie box 250szt. STALCO PERFECT S-75210</t>
  </si>
  <si>
    <t>https://stalco.pl/media/cennik/mini/5901466172506.jpg</t>
  </si>
  <si>
    <t>S-75212</t>
  </si>
  <si>
    <t>Kliny do systemu No 1 opakowanie box 200szt. STALCO PERFECT S-75212</t>
  </si>
  <si>
    <t>https://stalco.pl/media/cennik/mini/5901466172513.jpg</t>
  </si>
  <si>
    <t>S-75215</t>
  </si>
  <si>
    <t>Zestaw system No 2 klips/klin do fugi 1mm opakowanie box 150/150szt. STALCO PERFECT S-75215</t>
  </si>
  <si>
    <t>https://stalco.pl/media/cennik/mini/5901466172520.jpg</t>
  </si>
  <si>
    <t>S-75217</t>
  </si>
  <si>
    <t>Zestaw system No 2 klips/klin do fugi 1,5mm opakowanie box 150/150szt. STALCO PERFECT S-75217</t>
  </si>
  <si>
    <t>https://stalco.pl/media/cennik/mini/5901466172537.jpg</t>
  </si>
  <si>
    <t>S-75219</t>
  </si>
  <si>
    <t>Zestaw system No 2 klips/klin do fugi 2mm opakowanie box 150/150szt. STALCO PERFECT S-75219</t>
  </si>
  <si>
    <t>https://stalco.pl/media/cennik/mini/5901466172544.jpg</t>
  </si>
  <si>
    <t>S-75221</t>
  </si>
  <si>
    <t>Klipsy 1mm do systemu No 2 opakowanie box 250szt. STALCO PERFECT S-75221</t>
  </si>
  <si>
    <t>https://stalco.pl/media/cennik/mini/5901466172551.jpg</t>
  </si>
  <si>
    <t>S-75223</t>
  </si>
  <si>
    <t>Klipsy 1,5mm do systemu No 2 opakowanie box 250szt. STALCO PERFECT S-75223</t>
  </si>
  <si>
    <t>https://stalco.pl/media/cennik/mini/5901466172568.jpg</t>
  </si>
  <si>
    <t>S-75225</t>
  </si>
  <si>
    <t>Klipsy 2mm do systemu No 2 opakowanie box 250szt. STALCO PERFECT S-75225</t>
  </si>
  <si>
    <t>https://stalco.pl/media/cennik/mini/5901466172575.jpg</t>
  </si>
  <si>
    <t>S-75227</t>
  </si>
  <si>
    <t>Kliny do systemu No 2 opakowanie box 350szt. STALCO PERFECT S-75227</t>
  </si>
  <si>
    <t>https://stalco.pl/media/cennik/mini/5901466172582.jpg</t>
  </si>
  <si>
    <t>S-75230</t>
  </si>
  <si>
    <t>Zestaw system No 3 klips/klin do fugi 1mm opakowanie box 50/50szt. STALCO PERFECT S-75230</t>
  </si>
  <si>
    <t>https://stalco.pl/media/cennik/mini/5901466172599.jpg</t>
  </si>
  <si>
    <t>S-75232</t>
  </si>
  <si>
    <t>Zestaw system No 3 klips/klin do fugi 1,5mm opakowanie box 50/50szt. STALCO PERFECT S-75232</t>
  </si>
  <si>
    <t>https://stalco.pl/media/cennik/mini/5901466172605.jpg</t>
  </si>
  <si>
    <t>S-75234</t>
  </si>
  <si>
    <t>Zestaw system No 3 klips/klin do fugi 2mm opakowanie box 50/50szt. STALCO PERFECT S-75234</t>
  </si>
  <si>
    <t>https://stalco.pl/media/cennik/mini/5901466172612.jpg</t>
  </si>
  <si>
    <t>S-75236</t>
  </si>
  <si>
    <t>Zestaw system No 3 klips/klin do fugi 3mm opakowanie box 50/50szt. STALCO PERFECT S-75236</t>
  </si>
  <si>
    <t>https://stalco.pl/media/cennik/mini/5901466172629.jpg</t>
  </si>
  <si>
    <t>S-75238</t>
  </si>
  <si>
    <t>Klipsy 1mm do systemu No 3 opakowanie box 130szt. STALCO PERFECT S-75238</t>
  </si>
  <si>
    <t>https://stalco.pl/media/cennik/mini/5901466172636.jpg</t>
  </si>
  <si>
    <t>S-75240</t>
  </si>
  <si>
    <t>Klipsy 1,5mm do systemu No 3 opakowanie box 130szt. STALCO PERFECT S-75240</t>
  </si>
  <si>
    <t>https://stalco.pl/media/cennik/mini/5901466172643.jpg</t>
  </si>
  <si>
    <t>S-75242</t>
  </si>
  <si>
    <t>Klipsy 2mm do systemu No 3 opakowanie box 130szt. STALCO PERFECT S-75242</t>
  </si>
  <si>
    <t>https://stalco.pl/media/cennik/mini/5901466172650.jpg</t>
  </si>
  <si>
    <t>S-75244</t>
  </si>
  <si>
    <t>Klipsy 3mm do systemu No 3 opakowanie box 130szt. STALCO PERFECT S-75244</t>
  </si>
  <si>
    <t>https://stalco.pl/media/cennik/mini/5901466172667.jpg</t>
  </si>
  <si>
    <t>S-75246</t>
  </si>
  <si>
    <t>Kliny do systemu No 3 opakowanie box 100szt. STALCO PERFECT S-75246</t>
  </si>
  <si>
    <t>https://stalco.pl/media/cennik/mini/5901466172674.jpg</t>
  </si>
  <si>
    <t>S-75249</t>
  </si>
  <si>
    <t>Zestaw system No 4 klips/pokrętło do fugi 1mm opakowanie box 100/50szt. STALCO PERFECT S-75249</t>
  </si>
  <si>
    <t>https://stalco.pl/media/cennik/mini/5901466172681.jpg</t>
  </si>
  <si>
    <t>S-75251</t>
  </si>
  <si>
    <t>Zestaw system No 4 klips/pokrętło do fugi 1,5mm opakowanie box 100/50szt. STALCO PERFECT S-75251</t>
  </si>
  <si>
    <t>https://stalco.pl/media/cennik/mini/5901466172698.jpg</t>
  </si>
  <si>
    <t>S-75253</t>
  </si>
  <si>
    <t>Zestaw system No 4 klips/pokrętło do fugi 2mm opakowanie box 100/50szt. STALCO PERFECT S-75253</t>
  </si>
  <si>
    <t>https://stalco.pl/media/cennik/mini/5901466172704.jpg</t>
  </si>
  <si>
    <t>S-75255</t>
  </si>
  <si>
    <t>Zestaw system No 4 klips/pokrętło do fugi 3mm opakowanie box 100/50szt. STALCO PERFECT S-75255</t>
  </si>
  <si>
    <t>https://stalco.pl/media/cennik/mini/5901466172711.jpg</t>
  </si>
  <si>
    <t>S-75257</t>
  </si>
  <si>
    <t>Zestaw system No 4 klips/pokrętło do fugi 1mm opakowanie wiadro 150/150szt. STALCO PERFECT S-75257</t>
  </si>
  <si>
    <t>https://stalco.pl/media/cennik/mini/5901466172728.jpg</t>
  </si>
  <si>
    <t>S-75259</t>
  </si>
  <si>
    <t>Zestaw system No 4 klips/pokrętło do fugi 1,5mm opakowanie wiadro 150/150szt. STALCO PERFECT S-75259</t>
  </si>
  <si>
    <t>https://stalco.pl/media/cennik/mini/5901466172735.jpg</t>
  </si>
  <si>
    <t>S-75261</t>
  </si>
  <si>
    <t>Zestaw system No 4 klips/pokrętło do fugi 2mm opakowanie wiadro 150/150szt. STALCO PERFECT S-75261</t>
  </si>
  <si>
    <t>https://stalco.pl/media/cennik/mini/5901466172742.jpg</t>
  </si>
  <si>
    <t>S-75263</t>
  </si>
  <si>
    <t>Zestaw system No 4 klips/pokrętło do fugi 3mm opakowanie wiadro 150/150szt. STALCO PERFECT S-75263</t>
  </si>
  <si>
    <t>https://stalco.pl/media/cennik/mini/5901466172759.jpg</t>
  </si>
  <si>
    <t>S-75265</t>
  </si>
  <si>
    <t>Klipsy 1mm do zestawu No 4 opakowanie box 300szt. STALCO PERFECT S-75265</t>
  </si>
  <si>
    <t>https://stalco.pl/media/cennik/mini/5901466172766.jpg</t>
  </si>
  <si>
    <t>S-75267</t>
  </si>
  <si>
    <t>Klipsy 1,5mm do zestawu No 4 opakowanie box 300szt. STALCO PERFECT S-75267</t>
  </si>
  <si>
    <t>https://stalco.pl/media/cennik/mini/5901466172773.jpg</t>
  </si>
  <si>
    <t>S-75269</t>
  </si>
  <si>
    <t>Klipsy 2mm do zestawu No 4 opakowanie box 300szt. STALCO PERFECT S-75269</t>
  </si>
  <si>
    <t>https://stalco.pl/media/cennik/mini/5901466172780.jpg</t>
  </si>
  <si>
    <t>S-75271</t>
  </si>
  <si>
    <t>Klipsy 3mm do systemu No 4 opakowanie box 300szt. STALCO PERFECT S-75271</t>
  </si>
  <si>
    <t>https://stalco.pl/media/cennik/mini/5901466172797.jpg</t>
  </si>
  <si>
    <t>S-75274</t>
  </si>
  <si>
    <t>Szczypce klin/klips do systemów poziomujących STALCO PERFECT S-75274</t>
  </si>
  <si>
    <t>https://stalco.pl/media/cennik/mini/5901466172803.jpg</t>
  </si>
  <si>
    <t>S-75276</t>
  </si>
  <si>
    <t>Szpachelki do silikonu zestaw 4 sztuki STALCO PERFECT S-75276</t>
  </si>
  <si>
    <t>https://stalco.pl/media/cennik/mini/5901466172810.jpg</t>
  </si>
  <si>
    <t>S-75279</t>
  </si>
  <si>
    <t>Krzyżyki dystansowe system jedynkowy/fuga pełna STALCO PERFECT S-75279</t>
  </si>
  <si>
    <t>https://stalco.pl/media/cennik/mini/5901466172827.jpg</t>
  </si>
  <si>
    <t>S-75281</t>
  </si>
  <si>
    <t>Krzyżyki dystansowe system połówkowy/fuga ułamkowa STALCO PERFECT S-75281</t>
  </si>
  <si>
    <t>https://stalco.pl/media/cennik/mini/5901466172834.jpg</t>
  </si>
  <si>
    <t>S-75283</t>
  </si>
  <si>
    <t>Klin glazurniczy 35mm/wymiary 35x8x6mm STALCO PERFECT S-75283</t>
  </si>
  <si>
    <t>https://stalco.pl/media/cennik/mini/5901466172841.jpg</t>
  </si>
  <si>
    <t>S-42002</t>
  </si>
  <si>
    <t>Skarpety FRESH szary 35-38 (3pak) STALCO S-42002</t>
  </si>
  <si>
    <t>https://stalco.pl/media/cennik/mini/5901466172858.jpg</t>
  </si>
  <si>
    <t>S-42004</t>
  </si>
  <si>
    <t>Skarpety FRESH szary 39-41 (3pak) STALCO S-42004</t>
  </si>
  <si>
    <t>https://stalco.pl/media/cennik/mini/5901466172865.jpg</t>
  </si>
  <si>
    <t>S-42006</t>
  </si>
  <si>
    <t>Skarpety FRESH szary 42-44 (3pak) STALCO S-42006</t>
  </si>
  <si>
    <t>https://stalco.pl/media/cennik/mini/5901466172872.jpg</t>
  </si>
  <si>
    <t>S-42008</t>
  </si>
  <si>
    <t>Skarpety FRESH szary 45-47 (3pak) STALCO S-42008</t>
  </si>
  <si>
    <t>https://stalco.pl/media/cennik/mini/5901466172889.jpg</t>
  </si>
  <si>
    <t>S-42010</t>
  </si>
  <si>
    <t>Skarpety FRESH czarny 35-38 (3pak) STALCO S-42010</t>
  </si>
  <si>
    <t>https://stalco.pl/media/cennik/mini/5901466172896.jpg</t>
  </si>
  <si>
    <t>S-42012</t>
  </si>
  <si>
    <t>Skarpety FRESH czarny 39-41 (3pak) STALCO S-42012</t>
  </si>
  <si>
    <t>https://stalco.pl/media/cennik/mini/5901466172902.jpg</t>
  </si>
  <si>
    <t>S-42014</t>
  </si>
  <si>
    <t>Skarpety FRESH czarny 42-44 (3pak) STALCO S-42014</t>
  </si>
  <si>
    <t>https://stalco.pl/media/cennik/mini/5901466172919.jpg</t>
  </si>
  <si>
    <t>S-42016</t>
  </si>
  <si>
    <t>Skarpety FRESH czarny 45-47 (3pak) STALCO S-42016</t>
  </si>
  <si>
    <t>https://stalco.pl/media/cennik/mini/5901466172926.jpg</t>
  </si>
  <si>
    <t>S091379236</t>
  </si>
  <si>
    <t>Skarpety DJANGO czarny 35-38 STALCO PERFECT S091379236</t>
  </si>
  <si>
    <t>https://stalco.pl/media/cennik/mini/5901466172933.jpg</t>
  </si>
  <si>
    <t>S091379238</t>
  </si>
  <si>
    <t>Skarpety DJANGO czarny  39-41 STALCO PERFECT S091379238</t>
  </si>
  <si>
    <t>https://stalco.pl/media/cennik/mini/5901466172940.jpg</t>
  </si>
  <si>
    <t>S091379240</t>
  </si>
  <si>
    <t>Skarpety DJANGO czarny  42-44 STALCO PERFECT S091379240</t>
  </si>
  <si>
    <t>https://stalco.pl/media/cennik/mini/5901466172957.jpg</t>
  </si>
  <si>
    <t>S091379242</t>
  </si>
  <si>
    <t>Skarpety DJANGO czarny  45-47 STALCO PERFECT S091379242</t>
  </si>
  <si>
    <t>https://stalco.pl/media/cennik/mini/5901466172964.jpg</t>
  </si>
  <si>
    <t>S-78440</t>
  </si>
  <si>
    <t>Nauszniki przeciwhałasowe SHARK STALCO PERFECT S-78440</t>
  </si>
  <si>
    <t>S097178444</t>
  </si>
  <si>
    <t>https://stalco.pl/media/cennik/mini/5901466172971.jpg</t>
  </si>
  <si>
    <t>S-80212</t>
  </si>
  <si>
    <t>Wąż ogrodowy NTS 1/2”x20mb STALCO GARDEN S-80212</t>
  </si>
  <si>
    <t>S102041220</t>
  </si>
  <si>
    <t>https://stalco.pl/media/cennik/mini/5901466172988.jpg</t>
  </si>
  <si>
    <t>S-80214</t>
  </si>
  <si>
    <t>Wąż ogrodowy NTS 1/2”x30mb STALCO GARDEN S-80214</t>
  </si>
  <si>
    <t>S102041230</t>
  </si>
  <si>
    <t>https://stalco.pl/media/cennik/mini/5901466172995.jpg</t>
  </si>
  <si>
    <t>S-80216</t>
  </si>
  <si>
    <t>Wąż ogrodowy NTS 1/2”x50mb STALCO GARDEN S-80216</t>
  </si>
  <si>
    <t>S102041250</t>
  </si>
  <si>
    <t>https://stalco.pl/media/cennik/mini/5901466173008.jpg</t>
  </si>
  <si>
    <t>S-80218</t>
  </si>
  <si>
    <t>Wąż ogrodowy NTS 3/4”x25mb STALCO GARDEN S-80218</t>
  </si>
  <si>
    <t>S102043420</t>
  </si>
  <si>
    <t>https://stalco.pl/media/cennik/mini/5901466173015.jpg</t>
  </si>
  <si>
    <t>S-80220</t>
  </si>
  <si>
    <t>Wąż ogrodowy NTS 3/4”x50mb STALCO GARDEN S-80220</t>
  </si>
  <si>
    <t>https://stalco.pl/media/cennik/mini/5901466173022.jpg</t>
  </si>
  <si>
    <t>S-80222</t>
  </si>
  <si>
    <t>Wąż ogrodowy NTS 1”x25mb STALCO GARDEN S-80222</t>
  </si>
  <si>
    <t>https://stalco.pl/media/cennik/mini/5901466173039.jpg</t>
  </si>
  <si>
    <t>S-37801</t>
  </si>
  <si>
    <t>Wąż ogrodowo-budowlany quadro 1/2”x20 mb STALCO S-37801</t>
  </si>
  <si>
    <t>https://stalco.pl/media/cennik/mini/5901466173046.jpg</t>
  </si>
  <si>
    <t>S-37803</t>
  </si>
  <si>
    <t>Wąż ogrodowo-budowlany quadro 1/2”x30 mb STALCO S-37803</t>
  </si>
  <si>
    <t>S102081230</t>
  </si>
  <si>
    <t>https://stalco.pl/media/cennik/mini/5901466173053.jpg</t>
  </si>
  <si>
    <t>S-37805</t>
  </si>
  <si>
    <t>Wąż ogrodowo-budowlany quadro 1/2”x50 mb STALCO S-37805</t>
  </si>
  <si>
    <t>S102081250</t>
  </si>
  <si>
    <t>https://stalco.pl/media/cennik/mini/5901466173060.jpg</t>
  </si>
  <si>
    <t>S-37807</t>
  </si>
  <si>
    <t>Wąż ogrodowo-budowlany quadro 3/4”x25 mb STALCO S-37807</t>
  </si>
  <si>
    <t>https://stalco.pl/media/cennik/mini/5901466173077.jpg</t>
  </si>
  <si>
    <t>S-37809</t>
  </si>
  <si>
    <t>Wąż ogrodowo-budowlany quadro 3/4”x50 mb STALCO S-37809</t>
  </si>
  <si>
    <t>S102083450</t>
  </si>
  <si>
    <t>https://stalco.pl/media/cennik/mini/5901466173084.jpg</t>
  </si>
  <si>
    <t>S-37811</t>
  </si>
  <si>
    <t>Wąż ogrodowo-budowlany quadro 1”x25 mb STALCO S-37811</t>
  </si>
  <si>
    <t>S102081020</t>
  </si>
  <si>
    <t>https://stalco.pl/media/cennik/mini/5901466173091.jpg</t>
  </si>
  <si>
    <t>S-47974</t>
  </si>
  <si>
    <t>Kalosz damski LADY roz.36 STALCO S-47974</t>
  </si>
  <si>
    <t>S092547974</t>
  </si>
  <si>
    <t>https://stalco.pl/media/cennik/mini/5901466173107.jpg</t>
  </si>
  <si>
    <t>S-47976</t>
  </si>
  <si>
    <t>Kalosz damski LADY roz.37 STALCO S-47976</t>
  </si>
  <si>
    <t>S092547976</t>
  </si>
  <si>
    <t>https://stalco.pl/media/cennik/mini/5901466173114.jpg</t>
  </si>
  <si>
    <t>S-47978</t>
  </si>
  <si>
    <t>Kalosz damski LADY roz.38 STALCO S-47978</t>
  </si>
  <si>
    <t>S092547978</t>
  </si>
  <si>
    <t>https://stalco.pl/media/cennik/mini/5901466173121.jpg</t>
  </si>
  <si>
    <t>S-47980</t>
  </si>
  <si>
    <t>Kalosz damski LADY roz.39 STALCO S-47980</t>
  </si>
  <si>
    <t>S092547980</t>
  </si>
  <si>
    <t>https://stalco.pl/media/cennik/mini/5901466173138.jpg</t>
  </si>
  <si>
    <t>S-47982</t>
  </si>
  <si>
    <t>Kalosz NIXON roz.40 STALCO S-47982</t>
  </si>
  <si>
    <t>https://stalco.pl/media/cennik/mini/5901466173145.jpg</t>
  </si>
  <si>
    <t>S-47984</t>
  </si>
  <si>
    <t>Kalosz NIXON roz.41 STALCO S-47984</t>
  </si>
  <si>
    <t>https://stalco.pl/media/cennik/mini/5901466173152.jpg</t>
  </si>
  <si>
    <t>S-47986</t>
  </si>
  <si>
    <t>Kalosz NIXON roz.42 STALCO S-47986</t>
  </si>
  <si>
    <t>https://stalco.pl/media/cennik/mini/5901466173169.jpg</t>
  </si>
  <si>
    <t>S-47988</t>
  </si>
  <si>
    <t>Kalosz NIXON roz.43 STALCO S-47988</t>
  </si>
  <si>
    <t>https://stalco.pl/media/cennik/mini/5901466173176.jpg</t>
  </si>
  <si>
    <t>S-47990</t>
  </si>
  <si>
    <t>Kalosz NIXON roz.44 STALCO S-47990</t>
  </si>
  <si>
    <t>https://stalco.pl/media/cennik/mini/5901466173183.jpg</t>
  </si>
  <si>
    <t>S-47992</t>
  </si>
  <si>
    <t>Kalosz NIXON roz.45 STALCO S-47992</t>
  </si>
  <si>
    <t>https://stalco.pl/media/cennik/mini/5901466173190.jpg</t>
  </si>
  <si>
    <t>S-47994</t>
  </si>
  <si>
    <t>Kalosz NIXON roz.46 STALCO S-47994</t>
  </si>
  <si>
    <t>https://stalco.pl/media/cennik/mini/5901466173206.jpg</t>
  </si>
  <si>
    <t>S-47450</t>
  </si>
  <si>
    <t>Szpadel prosty z trzonkiem drewnianym STALCO S-47450</t>
  </si>
  <si>
    <t>https://stalco.pl/media/cennik/mini/5901466173213.jpg</t>
  </si>
  <si>
    <t>S-47453</t>
  </si>
  <si>
    <t>Szpadel drenarski z trzonkiem drewnianym STALCO S-47453</t>
  </si>
  <si>
    <t>https://stalco.pl/media/cennik/mini/5901466173220.jpg</t>
  </si>
  <si>
    <t>S-47490</t>
  </si>
  <si>
    <t>Widły do kopania trzonek drewniany STALCO S-47490</t>
  </si>
  <si>
    <t>https://stalco.pl/media/cennik/mini/5901466173237.jpg</t>
  </si>
  <si>
    <t>S-47492</t>
  </si>
  <si>
    <t>Widły do siana trzonek drewniany STALCO S-47492</t>
  </si>
  <si>
    <t>https://stalco.pl/media/cennik/mini/5901466173244.jpg</t>
  </si>
  <si>
    <t>S-47494</t>
  </si>
  <si>
    <t>Widły gospodarcze 3 zęby trzonek drewniany STALCO S-47494</t>
  </si>
  <si>
    <t>https://stalco.pl/media/cennik/mini/5901466173251.jpg</t>
  </si>
  <si>
    <t>S-47496</t>
  </si>
  <si>
    <t>Widły gospodarcze 4 zęby trzonek drewniany STALCO S-47496</t>
  </si>
  <si>
    <t>https://stalco.pl/media/cennik/mini/5901466173268.jpg</t>
  </si>
  <si>
    <t>S-47498</t>
  </si>
  <si>
    <t>Widły do ziemniaków trzonek drewniany STALCO S-47498</t>
  </si>
  <si>
    <t>https://stalco.pl/media/cennik/mini/5901466173275.jpg</t>
  </si>
  <si>
    <t>S-80131</t>
  </si>
  <si>
    <t>Grabie duo 7 zębów trzonek drewniany STALCO GARDEN S-80131</t>
  </si>
  <si>
    <t>https://stalco.pl/media/cennik/mini/5901466173282.jpg</t>
  </si>
  <si>
    <t>S-80133</t>
  </si>
  <si>
    <t>Grabie duo 9 zębów trzonek drewniany STALCO GARDEN S-80133</t>
  </si>
  <si>
    <t>https://stalco.pl/media/cennik/mini/5901466173299.jpg</t>
  </si>
  <si>
    <t>S-80135</t>
  </si>
  <si>
    <t>Grabie do trawy 32 zęby trzonek drewniany STALCO GARDEN S-80135</t>
  </si>
  <si>
    <t>https://stalco.pl/media/cennik/mini/5901466173305.jpg</t>
  </si>
  <si>
    <t>S-80137</t>
  </si>
  <si>
    <t>Areator na kółkach STALCO GARDEN S-80137</t>
  </si>
  <si>
    <t>https://stalco.pl/media/cennik/mini/5901466173312.jpg</t>
  </si>
  <si>
    <t>S-80139</t>
  </si>
  <si>
    <t>Obcinak do krawędzi trawników STALCO GARDEN S-80139</t>
  </si>
  <si>
    <t>https://stalco.pl/media/cennik/mini/5901466173329.jpg</t>
  </si>
  <si>
    <t>S-80141</t>
  </si>
  <si>
    <t>Spulchniacz do gleby STALCO GARDEN S-80141</t>
  </si>
  <si>
    <t>https://stalco.pl/media/cennik/mini/5901466173336.jpg</t>
  </si>
  <si>
    <t>S-47454</t>
  </si>
  <si>
    <t>Szpadel prosty z trzonkiem metalowym STALCO S-47454</t>
  </si>
  <si>
    <t>https://stalco.pl/media/cennik/mini/5901466173343.jpg</t>
  </si>
  <si>
    <t>S-47456</t>
  </si>
  <si>
    <t>Szpadel ostry z trzonkiem metalowym STALCO S-47456</t>
  </si>
  <si>
    <t>https://stalco.pl/media/cennik/mini/5901466173350.jpg</t>
  </si>
  <si>
    <t>S-47469</t>
  </si>
  <si>
    <t>Łopata z trzonkiem metalowym STALCO S-47469</t>
  </si>
  <si>
    <t>https://stalco.pl/media/cennik/mini/5901466173367.jpg</t>
  </si>
  <si>
    <t>S-80100</t>
  </si>
  <si>
    <t>Szpadel prosty, trzon metalowy STALCO GARDEN S-80100</t>
  </si>
  <si>
    <t>S105010200</t>
  </si>
  <si>
    <t>https://stalco.pl/media/cennik/mini/5901466173374.jpg</t>
  </si>
  <si>
    <t>S-80102</t>
  </si>
  <si>
    <t>Szpadel ostry, trzon metalowy STALCO GARDEN S-80102</t>
  </si>
  <si>
    <t>S105010203</t>
  </si>
  <si>
    <t>https://stalco.pl/media/cennik/mini/5901466173381.jpg</t>
  </si>
  <si>
    <t>S-80104</t>
  </si>
  <si>
    <t>Łopata piaskowa, trzon metalowy STALCO GARDEN S-80104</t>
  </si>
  <si>
    <t>S105010209</t>
  </si>
  <si>
    <t>https://stalco.pl/media/cennik/mini/5901466173398.jpg</t>
  </si>
  <si>
    <t>S-72200</t>
  </si>
  <si>
    <t>Tarcza do cięcia z węglików spiekanych X-LOCK STALCO PERFECT S-72200</t>
  </si>
  <si>
    <t>https://stalco.pl/media/cennik/mini/5901466173404.jpg</t>
  </si>
  <si>
    <t>SBOS - 6X1000</t>
  </si>
  <si>
    <t>Pręt gwintowany z etykietą M6x1000mm klasa 4.8 (100) STALCO SBOS061000</t>
  </si>
  <si>
    <t>https://stalco.pl/media/cennik/mini/5901466173411.jpg</t>
  </si>
  <si>
    <t>SBOS - 6X2000</t>
  </si>
  <si>
    <t>Pręt gwintowany z etykietą M6x2000mm klasa 4.8 (50) STALCO SBOS062000</t>
  </si>
  <si>
    <t>https://stalco.pl/media/cennik/mini/5901466173428.jpg</t>
  </si>
  <si>
    <t>SBOS - 8X1000</t>
  </si>
  <si>
    <t>Pręt gwintowany z etykietą M8x1000mm klasa 4.8 (50) STALCO SBOS081000</t>
  </si>
  <si>
    <t>https://stalco.pl/media/cennik/mini/5901466173435.jpg</t>
  </si>
  <si>
    <t>SBOS - 8X2000</t>
  </si>
  <si>
    <t>Pręt gwintowany z etykietą M8x2000mm klasa 4.8 (25) STALCO SBOS082000</t>
  </si>
  <si>
    <t>https://stalco.pl/media/cennik/mini/5901466173442.jpg</t>
  </si>
  <si>
    <t>SBOS - 10X1000</t>
  </si>
  <si>
    <t>Pręt gwintowany z etykietą M10x1000mm klasa 4.8 (25) STALCO SBOS101000</t>
  </si>
  <si>
    <t>https://stalco.pl/media/cennik/mini/5901466173459.jpg</t>
  </si>
  <si>
    <t>SBOS - 10X2000</t>
  </si>
  <si>
    <t>Pręt gwintowany z etykietą M10x2000mm klasa 4.8 (25) STALCO SBOS102000</t>
  </si>
  <si>
    <t>https://stalco.pl/media/cennik/mini/5901466173466.jpg</t>
  </si>
  <si>
    <t>SBOS - 12X1000</t>
  </si>
  <si>
    <t>Pręt gwintowany z etykietą M12x1000mm klasa 4.8 (20) STALCO SBOS121000</t>
  </si>
  <si>
    <t>https://stalco.pl/media/cennik/mini/5901466173473.jpg</t>
  </si>
  <si>
    <t>SBOS - 12X2000</t>
  </si>
  <si>
    <t>Pręt gwintowany z etykietą M12x2000mm klasa 4.8 (20) STALCO SBOS122000</t>
  </si>
  <si>
    <t>https://stalco.pl/media/cennik/mini/5901466173480.jpg</t>
  </si>
  <si>
    <t>SBOS - 14X1000</t>
  </si>
  <si>
    <t>Pręt gwintowany z etykietą M14x1000mm klasa 4.8 (20) STALCO SBOS141000</t>
  </si>
  <si>
    <t>https://stalco.pl/media/cennik/mini/5901466173497.jpg</t>
  </si>
  <si>
    <t>SBOS - 16X1000</t>
  </si>
  <si>
    <t>Pręt gwintowany z etykietą M16x1000mm klasa 4.8 (10) STALCO SBOS161000</t>
  </si>
  <si>
    <t>https://stalco.pl/media/cennik/mini/5901466173510.jpg</t>
  </si>
  <si>
    <t>SBOS - 16X2000</t>
  </si>
  <si>
    <t>Pręt gwintowany z etykietą M16x2000mm klasa 4.8 (10) STALCO SBOS162000</t>
  </si>
  <si>
    <t>https://stalco.pl/media/cennik/mini/5901466173527.jpg</t>
  </si>
  <si>
    <t>SBOS - 20X1000</t>
  </si>
  <si>
    <t>Pręt gwintowany z etykietą M20x1000mm klasa 4.8 (5) STALCO SBOS201000</t>
  </si>
  <si>
    <t>https://stalco.pl/media/cennik/mini/5901466173534.jpg</t>
  </si>
  <si>
    <t>SBOS - 20X2000</t>
  </si>
  <si>
    <t>Pręt gwintowany z etykietą M20x2000mm klasa 4.8 (5) STALCO SBOS202000</t>
  </si>
  <si>
    <t>https://stalco.pl/media/cennik/mini/5901466173541.jpg</t>
  </si>
  <si>
    <t>SBOS - 24X1000</t>
  </si>
  <si>
    <t>Pręt gwintowany z etykietą M24x1000mm klasa 4.8 (5) STALCO SBOS241000</t>
  </si>
  <si>
    <t>https://stalco.pl/media/cennik/mini/5901466173558.jpg</t>
  </si>
  <si>
    <t>S066472220</t>
  </si>
  <si>
    <t>Brzeszczot HCS-DREWNO do cięcia wgłębnego 32x50mm STARLOCK AIZ 32 EPC STALCO PERFECT S066472220</t>
  </si>
  <si>
    <t>https://stalco.pl/media/cennik/mini/5901466173565.jpg</t>
  </si>
  <si>
    <t>S066472223</t>
  </si>
  <si>
    <t>Brzeszczot BIM-METAL/DREWNO do cięcia wgłęb. 32x50mm STARLOCK AIZ 32 APB STALCO PERFECT S066472223</t>
  </si>
  <si>
    <t>https://stalco.pl/media/cennik/mini/5901466173572.jpg</t>
  </si>
  <si>
    <t>S066472226</t>
  </si>
  <si>
    <t>Brzeszczot HCS-DREWNO do cięcia wgłębnego 32x50mm STARLOCK AIZ 32 BSPC STALCO PERFECT S066472226</t>
  </si>
  <si>
    <t>https://stalco.pl/media/cennik/mini/5901466173589.jpg</t>
  </si>
  <si>
    <t>S066472229</t>
  </si>
  <si>
    <t>Brzeszczot HCS-DREWNO do cięcia wgłębnego 65x40mm STARLOCK AII 65 APC STALCO PERFECT S066472229</t>
  </si>
  <si>
    <t>https://stalco.pl/media/cennik/mini/5901466173596.jpg</t>
  </si>
  <si>
    <t>S066472232</t>
  </si>
  <si>
    <t>Brzeszczot BIM-METAL/DREWNO do cięcia wgłęb. 65x40mm STARLOCK AII 65 APB STALCO PERFECT S066472232</t>
  </si>
  <si>
    <t>https://stalco.pl/media/cennik/mini/5901466173602.jpg</t>
  </si>
  <si>
    <t>S066472235</t>
  </si>
  <si>
    <t>Brzeszczot HCS-DREWNO do cięcia wgłębnego 65x40mm STARLOCK AII 65 BSPC STALCO PERFECT S066472235</t>
  </si>
  <si>
    <t>https://stalco.pl/media/cennik/mini/5901466173619.jpg</t>
  </si>
  <si>
    <t>S066472241</t>
  </si>
  <si>
    <t>Brzeszczot BIM-METAL/DREWNO do cięcia wgłęb. 20x30mm STARLOCK AIZ 20 AB STALCO PERFECT S066472241</t>
  </si>
  <si>
    <t>https://stalco.pl/media/cennik/mini/5901466173633.jpg</t>
  </si>
  <si>
    <t>S066472244</t>
  </si>
  <si>
    <t>Brzeszczot BIM-METAL do cięcia wgłębnego 32x50mm STARLOCK AIZ 32 AB STALCO PERFECT S066472244</t>
  </si>
  <si>
    <t>https://stalco.pl/media/cennik/mini/5901466173640.jpg</t>
  </si>
  <si>
    <t>S066472250</t>
  </si>
  <si>
    <t>Brzeszczot CARBIDE-METAL do cięcia wgłębnego 32x40mm STARLOCK AIZ 32 AT STALCO PERFECT S066472250</t>
  </si>
  <si>
    <t>https://stalco.pl/media/cennik/mini/5901466173664.jpg</t>
  </si>
  <si>
    <t>S066472253</t>
  </si>
  <si>
    <t>Brzeszczot BIM-METAL/DREWNO do cięcia wgłębnego 85mm STARLOCK ACZ 85 EB STALCO PERFECT S066472253</t>
  </si>
  <si>
    <t>https://stalco.pl/media/cennik/mini/5901466173671.jpg</t>
  </si>
  <si>
    <t>S066472265</t>
  </si>
  <si>
    <t>Brzeszczot CARBIDE-RIFF fugi/mat. ścierne 85mm STARLOCK ACZ 85 RT3 STALCO PERFECT S066472265</t>
  </si>
  <si>
    <t>https://stalco.pl/media/cennik/mini/5901466173718.jpg</t>
  </si>
  <si>
    <t>S066472271</t>
  </si>
  <si>
    <t>Brzeszczot CARBIDE-RIFF fugi/mat. ścierne do cięcia wgłęb 32 mm STARLOCK AIZ 32 RT5 STALCO PERFECT S066472271</t>
  </si>
  <si>
    <t>https://stalco.pl/media/cennik/mini/5901466173732.jpg</t>
  </si>
  <si>
    <t>S066472274</t>
  </si>
  <si>
    <t>Płyta szlifierska DELTA CARBIDE-RIFF-MULTI 78mm STARLOCK AVZ 78 RT2 STALCO PERFECT S066472274</t>
  </si>
  <si>
    <t>https://stalco.pl/media/cennik/mini/5901466173749.jpg</t>
  </si>
  <si>
    <t>S066472277</t>
  </si>
  <si>
    <t>Płyta szlifierska DELTA rzep 93mm STARLOCK AVZ 93 G STALCO PERFECT S066472277</t>
  </si>
  <si>
    <t>https://stalco.pl/media/cennik/mini/5901466173756.jpg</t>
  </si>
  <si>
    <t>S-75285</t>
  </si>
  <si>
    <t>Klin glazurniczy 50mm/wymiary 50x13x10mm STALCO PERFECT S-75285</t>
  </si>
  <si>
    <t>https://stalco.pl/media/cennik/mini/5901466173763.jpg</t>
  </si>
  <si>
    <t>S-75273</t>
  </si>
  <si>
    <t>Podkładka do systemu No 4 opakowanie box. 100szt. STALCO PERFECT S-75273</t>
  </si>
  <si>
    <t>https://stalco.pl/media/cennik/mini/5901466173770.jpg</t>
  </si>
  <si>
    <t>WHT - 3,0X16</t>
  </si>
  <si>
    <t>Wkręt hartowany do drewna (T10) 3,0x16 CE (1500/18000) STALCO PERFECT WHT30016</t>
  </si>
  <si>
    <t>WHT - 3,0X20</t>
  </si>
  <si>
    <t>Wkręt hartowany do drewna (T10) 3,0x20 CE (1000/12000) STALCO PERFECT WHT30020</t>
  </si>
  <si>
    <t>WHT - 3,0X25</t>
  </si>
  <si>
    <t>Wkręt hartowany do drewna (T10) 3,0x25 CE (1000/12000) STALCO PERFECT WHT30025</t>
  </si>
  <si>
    <t>WHT - 3,5X16</t>
  </si>
  <si>
    <t>Wkręt hartowany do drewna (T15) 3,5x16 (1500/18000) STALCO PERFECT WHT35016</t>
  </si>
  <si>
    <t>WHT - 3,5X20</t>
  </si>
  <si>
    <t>Wkręt hartowany do drewna (T15) 3,5x20 CE (1000/12000) STALCO PERFECT WHT35020</t>
  </si>
  <si>
    <t>WHT - 3,5X25</t>
  </si>
  <si>
    <t>Wkręt hartowany do drewna (T15) 3,5x25 CE (1000/18000) STALCO PERFECT WHT35025</t>
  </si>
  <si>
    <t>WHT - 4,0X16</t>
  </si>
  <si>
    <t>Wkręt hartowany do drewna (T20) 4,0x16 (1000/12000) STALCO PERFECT WHT40016</t>
  </si>
  <si>
    <t>WHT - 4,0X20</t>
  </si>
  <si>
    <t>Wkręt hartowany do drewna (T20) 4,0x20 CE (1000/18000) STALCO PERFECT WHT40020</t>
  </si>
  <si>
    <t>WHT - 4,0X25</t>
  </si>
  <si>
    <t>Wkręt hartowany do drewna (T20) 4,0x25 CE (500/6000) STALCO PERFECT WHT40025</t>
  </si>
  <si>
    <t>WHW-P 8X60</t>
  </si>
  <si>
    <t>Wkręt hartowany do więźby dachowej podkł. (T40) 8x60 (50/800) STALCO WHWP08060</t>
  </si>
  <si>
    <t>S-47996</t>
  </si>
  <si>
    <t>Kalosz damski LADY roz.40 STALCO S-47996</t>
  </si>
  <si>
    <t>S092547996</t>
  </si>
  <si>
    <t>https://stalco.pl/media/cennik/mini/5901466173916.jpg</t>
  </si>
  <si>
    <t>S-78073</t>
  </si>
  <si>
    <t>Kalosz HOWARD OB roz.40 STALCO PERFECT S-78073</t>
  </si>
  <si>
    <t>https://stalco.pl/media/cennik/mini/5901466173923.jpg</t>
  </si>
  <si>
    <t>S-78075</t>
  </si>
  <si>
    <t>Kalosz HOWARD OB roz.41 STALCO PERFECT S-78075</t>
  </si>
  <si>
    <t>https://stalco.pl/media/cennik/mini/5901466173930.jpg</t>
  </si>
  <si>
    <t>S-78077</t>
  </si>
  <si>
    <t>Kalosz HOWARD OB roz.42 STALCO PERFECT S-78077</t>
  </si>
  <si>
    <t>https://stalco.pl/media/cennik/mini/5901466173947.jpg</t>
  </si>
  <si>
    <t>S-78079</t>
  </si>
  <si>
    <t>Kalosz HOWARD OB roz.43 STALCO PERFECT S-78079</t>
  </si>
  <si>
    <t>https://stalco.pl/media/cennik/mini/5901466173954.jpg</t>
  </si>
  <si>
    <t>S-78081</t>
  </si>
  <si>
    <t>Kalosz HOWARD OB roz.44 STALCO PERFECT S-78081</t>
  </si>
  <si>
    <t>https://stalco.pl/media/cennik/mini/5901466173961.jpg</t>
  </si>
  <si>
    <t>S-78083</t>
  </si>
  <si>
    <t>Kalosz HOWARD OB roz.45 STALCO PERFECT S-78083</t>
  </si>
  <si>
    <t>https://stalco.pl/media/cennik/mini/5901466173978.jpg</t>
  </si>
  <si>
    <t>S-78085</t>
  </si>
  <si>
    <t>Kalosz HOWARD OB roz.46 STALCO PERFECT S-78085</t>
  </si>
  <si>
    <t>https://stalco.pl/media/cennik/mini/5901466173985.jpg</t>
  </si>
  <si>
    <t>S-97929</t>
  </si>
  <si>
    <t>Pistolet do myjek ciśnieniowych (S-97905) STALCO S-97929</t>
  </si>
  <si>
    <t>https://stalco.pl/media/cennik/mini/5901466174098.jpg</t>
  </si>
  <si>
    <t>S-37225</t>
  </si>
  <si>
    <t>Paca nierdzewna 280x130mm ząb 4x4 uch. 2k STALCO S-37225</t>
  </si>
  <si>
    <t>https://stalco.pl/media/cennik/mini/5901466174593.jpg</t>
  </si>
  <si>
    <t>S-23130</t>
  </si>
  <si>
    <t>Wiertło do metalu S HSS 1.0 STALCO S-23130</t>
  </si>
  <si>
    <t>https://stalco.pl/media/cennik/mini/5901466175767.jpg</t>
  </si>
  <si>
    <t>S-23132</t>
  </si>
  <si>
    <t>Wiertło do metalu S HSS 1.5 STALCO S-23132</t>
  </si>
  <si>
    <t>https://stalco.pl/media/cennik/mini/5901466175774.jpg</t>
  </si>
  <si>
    <t>S-23134</t>
  </si>
  <si>
    <t>Wiertło do metalu S HSS 2.0 STALCO S-23134</t>
  </si>
  <si>
    <t>https://stalco.pl/media/cennik/mini/5901466175781.jpg</t>
  </si>
  <si>
    <t>S-23136</t>
  </si>
  <si>
    <t>Wiertło do metalu S HSS 2.5 STALCO S-23136</t>
  </si>
  <si>
    <t>https://stalco.pl/media/cennik/mini/5901466175798.jpg</t>
  </si>
  <si>
    <t>S-23138</t>
  </si>
  <si>
    <t>Wiertło do metalu S HSS 3.0 STALCO S-23138</t>
  </si>
  <si>
    <t>https://stalco.pl/media/cennik/mini/5901466175804.jpg</t>
  </si>
  <si>
    <t>S-23140</t>
  </si>
  <si>
    <t>Wiertło do metalu S HSS 3.2 STALCO S-23140</t>
  </si>
  <si>
    <t>https://stalco.pl/media/cennik/mini/5901466175811.jpg</t>
  </si>
  <si>
    <t>S-23142</t>
  </si>
  <si>
    <t>Wiertło do metalu S HSS 3.5 STALCO S-23142</t>
  </si>
  <si>
    <t>https://stalco.pl/media/cennik/mini/5901466175828.jpg</t>
  </si>
  <si>
    <t>S-23144</t>
  </si>
  <si>
    <t>Wiertło do metalu S HSS 4.0 STALCO S-23144</t>
  </si>
  <si>
    <t>https://stalco.pl/media/cennik/mini/5901466175835.jpg</t>
  </si>
  <si>
    <t>S-23146</t>
  </si>
  <si>
    <t>Wiertło do metalu S HSS 4.2 STALCO S-23146</t>
  </si>
  <si>
    <t>https://stalco.pl/media/cennik/mini/5901466175842.jpg</t>
  </si>
  <si>
    <t>S-23148</t>
  </si>
  <si>
    <t>Wiertło do metalu S HSS 4.5 STALCO S-23148</t>
  </si>
  <si>
    <t>https://stalco.pl/media/cennik/mini/5901466175859.jpg</t>
  </si>
  <si>
    <t>S-23150</t>
  </si>
  <si>
    <t>Wiertło do metalu S HSS 4.8 STALCO S-23150</t>
  </si>
  <si>
    <t>https://stalco.pl/media/cennik/mini/5901466175866.jpg</t>
  </si>
  <si>
    <t>S-23152</t>
  </si>
  <si>
    <t>Wiertło do metalu S HSS 5.0 STALCO S-23152</t>
  </si>
  <si>
    <t>https://stalco.pl/media/cennik/mini/5901466175873.jpg</t>
  </si>
  <si>
    <t>S-23154</t>
  </si>
  <si>
    <t>Wiertło do metalu S HSS 5.1 STALCO S-23154</t>
  </si>
  <si>
    <t>https://stalco.pl/media/cennik/mini/5901466175880.jpg</t>
  </si>
  <si>
    <t>S-23156</t>
  </si>
  <si>
    <t>Wiertło do metalu S HSS 5.2 STALCO S-23156</t>
  </si>
  <si>
    <t>https://stalco.pl/media/cennik/mini/5901466175897.jpg</t>
  </si>
  <si>
    <t>S-23158</t>
  </si>
  <si>
    <t>Wiertło do metalu S HSS 5.5 STALCO S-23158</t>
  </si>
  <si>
    <t>https://stalco.pl/media/cennik/mini/5901466175903.jpg</t>
  </si>
  <si>
    <t>S-23160</t>
  </si>
  <si>
    <t>Wiertło do metalu S HSS 6.0 STALCO S-23160</t>
  </si>
  <si>
    <t>https://stalco.pl/media/cennik/mini/5901466175910.jpg</t>
  </si>
  <si>
    <t>S-23162</t>
  </si>
  <si>
    <t>Wiertło do metalu S HSS 6.5 STALCO S-23162</t>
  </si>
  <si>
    <t>https://stalco.pl/media/cennik/mini/5901466175927.jpg</t>
  </si>
  <si>
    <t>S-23164</t>
  </si>
  <si>
    <t>Wiertło do metalu S HSS 6.8 STALCO S-23164</t>
  </si>
  <si>
    <t>https://stalco.pl/media/cennik/mini/5901466175934.jpg</t>
  </si>
  <si>
    <t>S-23166</t>
  </si>
  <si>
    <t>Wiertło do metalu S HSS 7.0 STALCO S-23166</t>
  </si>
  <si>
    <t>https://stalco.pl/media/cennik/mini/5901466175941.jpg</t>
  </si>
  <si>
    <t>S-23168</t>
  </si>
  <si>
    <t>Wiertło do metalu S HSS 7.5 STALCO S-23168</t>
  </si>
  <si>
    <t>https://stalco.pl/media/cennik/mini/5901466175958.jpg</t>
  </si>
  <si>
    <t>S-23170</t>
  </si>
  <si>
    <t>Wiertło do metalu S HSS 8.0 STALCO S-23170</t>
  </si>
  <si>
    <t>https://stalco.pl/media/cennik/mini/5901466175965.jpg</t>
  </si>
  <si>
    <t>S-23172</t>
  </si>
  <si>
    <t>Wiertło do metalu S HSS 8.5 STALCO S-23172</t>
  </si>
  <si>
    <t>https://stalco.pl/media/cennik/mini/5901466175972.jpg</t>
  </si>
  <si>
    <t>S-23174</t>
  </si>
  <si>
    <t>Wiertło do metalu S HSS 9.0 STALCO S-23174</t>
  </si>
  <si>
    <t>https://stalco.pl/media/cennik/mini/5901466175989.jpg</t>
  </si>
  <si>
    <t>S-23176</t>
  </si>
  <si>
    <t>Wiertło do metalu S HSS 9.5 STALCO S-23176</t>
  </si>
  <si>
    <t>https://stalco.pl/media/cennik/mini/5901466175996.jpg</t>
  </si>
  <si>
    <t>S-23178</t>
  </si>
  <si>
    <t>Wiertło do metalu S HSS 10.0 STALCO S-23178</t>
  </si>
  <si>
    <t>https://stalco.pl/media/cennik/mini/5901466176009.jpg</t>
  </si>
  <si>
    <t>S-23180</t>
  </si>
  <si>
    <t>Wiertło do metalu S HSS 10.2 STALCO S-23180</t>
  </si>
  <si>
    <t>https://stalco.pl/media/cennik/mini/5901466176016.jpg</t>
  </si>
  <si>
    <t>S-23182</t>
  </si>
  <si>
    <t>Wiertło do metalu S HSS 10.5 STALCO S-23182</t>
  </si>
  <si>
    <t>https://stalco.pl/media/cennik/mini/5901466176023.jpg</t>
  </si>
  <si>
    <t>S-23184</t>
  </si>
  <si>
    <t>Wiertło do metalu S HSS 11.0 STALCO S-23184</t>
  </si>
  <si>
    <t>https://stalco.pl/media/cennik/mini/5901466176030.jpg</t>
  </si>
  <si>
    <t>S-23186</t>
  </si>
  <si>
    <t>Wiertło do metalu S HSS 11.5 STALCO S-23186</t>
  </si>
  <si>
    <t>https://stalco.pl/media/cennik/mini/5901466176047.jpg</t>
  </si>
  <si>
    <t>S-23188</t>
  </si>
  <si>
    <t>Wiertło do metalu S HSS 12.0 STALCO S-23188</t>
  </si>
  <si>
    <t>https://stalco.pl/media/cennik/mini/5901466176054.jpg</t>
  </si>
  <si>
    <t>S-23190</t>
  </si>
  <si>
    <t>Wiertło do metalu S HSS 12.5 STALCO S-23190</t>
  </si>
  <si>
    <t>https://stalco.pl/media/cennik/mini/5901466176061.jpg</t>
  </si>
  <si>
    <t>S-23192</t>
  </si>
  <si>
    <t>Wiertło do metalu S HSS 13.0 STALCO S-23192</t>
  </si>
  <si>
    <t>https://stalco.pl/media/cennik/mini/5901466176078.jpg</t>
  </si>
  <si>
    <t>S-79248</t>
  </si>
  <si>
    <t>Bluza robocza STRETCH LINE czarny S STALCO PERFECT S-79248</t>
  </si>
  <si>
    <t>https://stalco.pl/media/cennik/mini/5901466176085.jpg</t>
  </si>
  <si>
    <t>S-79250</t>
  </si>
  <si>
    <t>Bluza robocza STRETCH LINE czarny M STALCO PERFECT S-79250</t>
  </si>
  <si>
    <t>https://stalco.pl/media/cennik/mini/5901466176092.jpg</t>
  </si>
  <si>
    <t>S-79252</t>
  </si>
  <si>
    <t>Bluza robocza STRETCH LINE czarny L STALCO PERFECT S-79252</t>
  </si>
  <si>
    <t>https://stalco.pl/media/cennik/mini/5901466176108.jpg</t>
  </si>
  <si>
    <t>S-79254</t>
  </si>
  <si>
    <t>Bluza robocza STRETCH LINE czarny XL STALCO PERFECT S-79254</t>
  </si>
  <si>
    <t>https://stalco.pl/media/cennik/mini/5901466176115.jpg</t>
  </si>
  <si>
    <t>S-79256</t>
  </si>
  <si>
    <t>Bluza robocza STRETCH LINE czarny 2XL STALCO PERFECT S-79256</t>
  </si>
  <si>
    <t>https://stalco.pl/media/cennik/mini/5901466176122.jpg</t>
  </si>
  <si>
    <t>S-79258</t>
  </si>
  <si>
    <t>Bluza robocza STRETCH LINE czarny 3XL STALCO PERFECT S-79258</t>
  </si>
  <si>
    <t>https://stalco.pl/media/cennik/mini/5901466176139.jpg</t>
  </si>
  <si>
    <t>S090179261</t>
  </si>
  <si>
    <t>Spodnie robocze STRETCH LINE czarny S STALCO PERFECT S090179261</t>
  </si>
  <si>
    <t>https://stalco.pl/media/cennik/mini/5901466176146.jpg</t>
  </si>
  <si>
    <t>S090179263</t>
  </si>
  <si>
    <t>Spodnie robocze STRETCH LINE czarny M STALCO PERFECT S090179263</t>
  </si>
  <si>
    <t>https://stalco.pl/media/cennik/mini/5901466176153.jpg</t>
  </si>
  <si>
    <t>S090179267</t>
  </si>
  <si>
    <t>Spodnie robocze STRETCH LINE czarny L STALCO PERFECT S090179267</t>
  </si>
  <si>
    <t>https://stalco.pl/media/cennik/mini/5901466176177.jpg</t>
  </si>
  <si>
    <t>S090179269</t>
  </si>
  <si>
    <t>Spodnie robocze STRETCH LINE czarny XL STALCO PERFECT S090179269</t>
  </si>
  <si>
    <t>https://stalco.pl/media/cennik/mini/5901466176184.jpg</t>
  </si>
  <si>
    <t>S090179271</t>
  </si>
  <si>
    <t>Spodnie robocze STRETCH LINE czarny 2XL STALCO PERFECT S090179271</t>
  </si>
  <si>
    <t>https://stalco.pl/media/cennik/mini/5901466176191.jpg</t>
  </si>
  <si>
    <t>S090179273</t>
  </si>
  <si>
    <t>Spodnie robocze STRETCH LINE czarny 3XL STALCO PERFECT S090179273</t>
  </si>
  <si>
    <t>https://stalco.pl/media/cennik/mini/5901466176207.jpg</t>
  </si>
  <si>
    <t>S-79281</t>
  </si>
  <si>
    <t>Bluza robocza STRETCH LINE oliwkowy S STALCO PERFECT S-79281</t>
  </si>
  <si>
    <t>https://stalco.pl/media/cennik/mini/5901466176214.jpg</t>
  </si>
  <si>
    <t>S-79283</t>
  </si>
  <si>
    <t>Bluza robocza STRETCH LINE oliwkowy M STALCO PERFECT S-79283</t>
  </si>
  <si>
    <t>https://stalco.pl/media/cennik/mini/5901466176221.jpg</t>
  </si>
  <si>
    <t>S-79285</t>
  </si>
  <si>
    <t>Bluza robocza STRETCH LINE oliwkowy L STALCO PERFECT S-79285</t>
  </si>
  <si>
    <t>https://stalco.pl/media/cennik/mini/5901466176238.jpg</t>
  </si>
  <si>
    <t>S-79287</t>
  </si>
  <si>
    <t>Bluza robocza STRETCH LINE oliwkowy XL STALCO PERFECT S-79287</t>
  </si>
  <si>
    <t>https://stalco.pl/media/cennik/mini/5901466176245.jpg</t>
  </si>
  <si>
    <t>S-79289</t>
  </si>
  <si>
    <t>Bluza robocza STRETCH LINE oliwkowy 2XL STALCO PERFECT S-79289</t>
  </si>
  <si>
    <t>https://stalco.pl/media/cennik/mini/5901466176252.jpg</t>
  </si>
  <si>
    <t>S-79291</t>
  </si>
  <si>
    <t>Bluza robocza STRETCH LINE oliwkowy 3XL STALCO PERFECT S-79291</t>
  </si>
  <si>
    <t>https://stalco.pl/media/cennik/mini/5901466176269.jpg</t>
  </si>
  <si>
    <t>S090179294</t>
  </si>
  <si>
    <t>Spodnie robocze STRETCH LINE oliwkowy S STALCO PERFECT S090179294</t>
  </si>
  <si>
    <t>https://stalco.pl/media/cennik/mini/5901466176276.jpg</t>
  </si>
  <si>
    <t>S090179296</t>
  </si>
  <si>
    <t>Spodnie robocze STRETCH LINE oliwkowy M STALCO PERFECT S090179296</t>
  </si>
  <si>
    <t>https://stalco.pl/media/cennik/mini/5901466176283.jpg</t>
  </si>
  <si>
    <t>S090179300</t>
  </si>
  <si>
    <t>Spodnie robocze STRETCH LINE oliwkowy L STALCO PERFECT S090179300</t>
  </si>
  <si>
    <t>https://stalco.pl/media/cennik/mini/5901466176306.jpg</t>
  </si>
  <si>
    <t>S090179302</t>
  </si>
  <si>
    <t>Spodnie robocze STRETCH LINE oliwkowy XL STALCO PERFECT S090179302</t>
  </si>
  <si>
    <t>https://stalco.pl/media/cennik/mini/5901466176313.jpg</t>
  </si>
  <si>
    <t>S090179304</t>
  </si>
  <si>
    <t>Spodnie robocze STRETCH LINE oliwkowy 2XL STALCO PERFECT S090179304</t>
  </si>
  <si>
    <t>https://stalco.pl/media/cennik/mini/5901466176320.jpg</t>
  </si>
  <si>
    <t>S090179306</t>
  </si>
  <si>
    <t>Spodnie robocze STRETCH LINE oliwkowy 3XL STALCO PERFECT S090179306</t>
  </si>
  <si>
    <t>https://stalco.pl/media/cennik/mini/5901466176337.jpg</t>
  </si>
  <si>
    <t>PP39 - 40/1000</t>
  </si>
  <si>
    <t>Płytka perforowana 40x1000x2mm (5) STALCO PP39</t>
  </si>
  <si>
    <t>https://stalco.pl/media/cennik/mini/5901466176344.jpg</t>
  </si>
  <si>
    <t>PP41 - 40/1200</t>
  </si>
  <si>
    <t>Płytka perforowana 40x1200x2mm (5) STALCO PP41</t>
  </si>
  <si>
    <t>https://stalco.pl/media/cennik/mini/5901466176351.jpg</t>
  </si>
  <si>
    <t>PP50 - 60/1000</t>
  </si>
  <si>
    <t>Płytka perforowana 60x1000x2mm (5) STALCO PP50</t>
  </si>
  <si>
    <t>https://stalco.pl/media/cennik/mini/5901466176368.jpg</t>
  </si>
  <si>
    <t>PP52 - 60/1200</t>
  </si>
  <si>
    <t>Płytka perforowana 60x1200x2mm (5) STALCO PP52</t>
  </si>
  <si>
    <t>https://stalco.pl/media/cennik/mini/5901466176375.jpg</t>
  </si>
  <si>
    <t>PP58 - 80/1000</t>
  </si>
  <si>
    <t>Płytka perforowana 80x1000x2mm (5) STALCO PP58</t>
  </si>
  <si>
    <t>https://stalco.pl/media/cennik/mini/5901466176382.jpg</t>
  </si>
  <si>
    <t>PP60 - 80/1200</t>
  </si>
  <si>
    <t>Płytka perforowana 80x1200x2mm (5) STALCO PP60</t>
  </si>
  <si>
    <t>https://stalco.pl/media/cennik/mini/5901466176399.jpg</t>
  </si>
  <si>
    <t>PP69 - 100/1000</t>
  </si>
  <si>
    <t>Płytka perforowana 100x1000x2mm (5) STALCO PP69</t>
  </si>
  <si>
    <t>https://stalco.pl/media/cennik/mini/5901466176405.jpg</t>
  </si>
  <si>
    <t>PP71 - 100/1200</t>
  </si>
  <si>
    <t>Płytka perforowana 100x1200x2mm (5) STALCO PP71</t>
  </si>
  <si>
    <t>https://stalco.pl/media/cennik/mini/5901466176412.jpg</t>
  </si>
  <si>
    <t>S-71838</t>
  </si>
  <si>
    <t>Wiertło do metalu HSS podtaczane 14.5 STALCO PERFECT S-71838</t>
  </si>
  <si>
    <t>https://stalco.pl/media/cennik/mini/5901466176429.jpg</t>
  </si>
  <si>
    <t>S-71840</t>
  </si>
  <si>
    <t>Wiertło do metalu HSS podtaczane 15.5 STALCO PERFECT S-71840</t>
  </si>
  <si>
    <t>https://stalco.pl/media/cennik/mini/5901466176436.jpg</t>
  </si>
  <si>
    <t>S-71842</t>
  </si>
  <si>
    <t>Wiertło do metalu HSS podtaczane 16.5 STALCO PERFECT S-71842</t>
  </si>
  <si>
    <t>https://stalco.pl/media/cennik/mini/5901466176443.jpg</t>
  </si>
  <si>
    <t>S-71844</t>
  </si>
  <si>
    <t>Wiertło do metalu HSS podtaczane 17.0 STALCO PERFECT S-71844</t>
  </si>
  <si>
    <t>https://stalco.pl/media/cennik/mini/5901466176450.jpg</t>
  </si>
  <si>
    <t>S-71846</t>
  </si>
  <si>
    <t>Wiertło do metalu HSS podtaczane 17.5 STALCO PERFECT S-71846</t>
  </si>
  <si>
    <t>https://stalco.pl/media/cennik/mini/5901466176467.jpg</t>
  </si>
  <si>
    <t>S-71848</t>
  </si>
  <si>
    <t>Wiertło do metalu HSS podtaczane 18.5 STALCO PERFECT S-71848</t>
  </si>
  <si>
    <t>https://stalco.pl/media/cennik/mini/5901466176474.jpg</t>
  </si>
  <si>
    <t>S-71850</t>
  </si>
  <si>
    <t>Wiertło do metalu HSS podtaczane 19.0 STALCO PERFECT S-71850</t>
  </si>
  <si>
    <t>https://stalco.pl/media/cennik/mini/5901466176481.jpg</t>
  </si>
  <si>
    <t>S-71852</t>
  </si>
  <si>
    <t>Wiertło do metalu HSS podtaczane 19.5 STALCO PERFECT S-71852</t>
  </si>
  <si>
    <t>https://stalco.pl/media/cennik/mini/5901466176498.jpg</t>
  </si>
  <si>
    <t>S-37232</t>
  </si>
  <si>
    <t>Paca nierdzewna 280x130mm ząb 12x12 uch. 2k STALCO S-37232</t>
  </si>
  <si>
    <t>https://stalco.pl/media/cennik/mini/5901466176504.jpg</t>
  </si>
  <si>
    <t>S-72300</t>
  </si>
  <si>
    <t>KRĄŻEK ŚCIERNY SIATKOWY  125, GR80  STALCO PERFECT  S-72300</t>
  </si>
  <si>
    <t>https://stalco.pl/media/cennik/mini/5901466176511.jpg</t>
  </si>
  <si>
    <t>S-72302</t>
  </si>
  <si>
    <t>KRĄŻEK ŚCIERNY SIATKOWY  125, GR120  STALCO PERFECT  S-72302</t>
  </si>
  <si>
    <t>https://stalco.pl/media/cennik/mini/5901466176528.jpg</t>
  </si>
  <si>
    <t>S-72304</t>
  </si>
  <si>
    <t>KRĄŻEK ŚCIERNY SIATKOWY  125, GR180  STALCO PERFECT  S-72304</t>
  </si>
  <si>
    <t>https://stalco.pl/media/cennik/mini/5901466176535.jpg</t>
  </si>
  <si>
    <t>S-72306</t>
  </si>
  <si>
    <t>KRĄŻEK ŚCIERNY SIATKOWY  125, GR240  STALCO PERFECT  S-72306</t>
  </si>
  <si>
    <t>https://stalco.pl/media/cennik/mini/5901466176542.jpg</t>
  </si>
  <si>
    <t>S-72308</t>
  </si>
  <si>
    <t>KRĄŻEK ŚCIERNY SIATKOWY  125, GR320  STALCO PERFECT  S-72308</t>
  </si>
  <si>
    <t>https://stalco.pl/media/cennik/mini/5901466176559.jpg</t>
  </si>
  <si>
    <t>S-72310</t>
  </si>
  <si>
    <t>KRĄŻEK ŚCIERNY SIATKOWY  150, GR80  STALCO PERFECT  S-72310</t>
  </si>
  <si>
    <t>https://stalco.pl/media/cennik/mini/5901466176566.jpg</t>
  </si>
  <si>
    <t>S-72312</t>
  </si>
  <si>
    <t>KRĄŻEK ŚCIERNY SIATKOWY  150, GR120  STALCO PERFECT  S-72312</t>
  </si>
  <si>
    <t>https://stalco.pl/media/cennik/mini/5901466176573.jpg</t>
  </si>
  <si>
    <t>S-72314</t>
  </si>
  <si>
    <t>KRĄŻEK ŚCIERNY SIATKOWY  150, GR180  STALCO PERFECT  S-72314</t>
  </si>
  <si>
    <t>https://stalco.pl/media/cennik/mini/5901466176580.jpg</t>
  </si>
  <si>
    <t>S-72316</t>
  </si>
  <si>
    <t>KRĄŻEK ŚCIERNY SIATKOWY  150, GR240  STALCO PERFECT  S-72316</t>
  </si>
  <si>
    <t>https://stalco.pl/media/cennik/mini/5901466176597.jpg</t>
  </si>
  <si>
    <t>S-72318</t>
  </si>
  <si>
    <t>KRĄŻEK ŚCIERNY SIATKOWY  150, GR320  STALCO PERFECT  S-72318</t>
  </si>
  <si>
    <t>https://stalco.pl/media/cennik/mini/5901466176603.jpg</t>
  </si>
  <si>
    <t>S-72320</t>
  </si>
  <si>
    <t>KRĄŻEK ŚCIERNY SIATKOWY  225, GR80  STALCO PERFECT  S-72320</t>
  </si>
  <si>
    <t>https://stalco.pl/media/cennik/mini/5901466176610.jpg</t>
  </si>
  <si>
    <t>S-72322</t>
  </si>
  <si>
    <t>KRĄŻEK ŚCIERNY SIATKOWY  225, GR120 STALCO PERFECT  S-72322</t>
  </si>
  <si>
    <t>https://stalco.pl/media/cennik/mini/5901466176627.jpg</t>
  </si>
  <si>
    <t>S-72324</t>
  </si>
  <si>
    <t>KRĄŻEK ŚCIERNY SIATKOWY  225, GR180  STALCO PERFECT  S-72324</t>
  </si>
  <si>
    <t>https://stalco.pl/media/cennik/mini/5901466176634.jpg</t>
  </si>
  <si>
    <t>S-72326</t>
  </si>
  <si>
    <t>KRĄŻEK ŚCIERNY SIATKOWY  225, GR240  STALCO PERFECT  S-72326</t>
  </si>
  <si>
    <t>https://stalco.pl/media/cennik/mini/5901466176641.jpg</t>
  </si>
  <si>
    <t>S-72170</t>
  </si>
  <si>
    <t>Wiertło do szkła 4x73mm STALCO PERFECT S-72170</t>
  </si>
  <si>
    <t>https://stalco.pl/media/cennik/mini/5901466176658.jpg</t>
  </si>
  <si>
    <t>S-72172</t>
  </si>
  <si>
    <t>Wiertło do szkła 5x75mm STALCO PERFECT S-72172</t>
  </si>
  <si>
    <t>https://stalco.pl/media/cennik/mini/5901466176665.jpg</t>
  </si>
  <si>
    <t>S-72174</t>
  </si>
  <si>
    <t>Wiertło do szkła 6x75mm STALCO PERFECT S-72174</t>
  </si>
  <si>
    <t>https://stalco.pl/media/cennik/mini/5901466176672.jpg</t>
  </si>
  <si>
    <t>S-72176</t>
  </si>
  <si>
    <t>Wiertło do szkła 8x83mm STALCO PERFECT S-72176</t>
  </si>
  <si>
    <t>https://stalco.pl/media/cennik/mini/5901466176689.jpg</t>
  </si>
  <si>
    <t>S-72178</t>
  </si>
  <si>
    <t>Wiertło do szkła 10x86mm STALCO PERFECT S-72178</t>
  </si>
  <si>
    <t>https://stalco.pl/media/cennik/mini/5901466176696.jpg</t>
  </si>
  <si>
    <t>S-72180</t>
  </si>
  <si>
    <t>Wiertło do szkła 12x88mm STALCO PERFECT S-72180</t>
  </si>
  <si>
    <t>https://stalco.pl/media/cennik/mini/5901466176702.jpg</t>
  </si>
  <si>
    <t>S090744153</t>
  </si>
  <si>
    <t>Kurtka robocza ocieplana męska PETER grafitowy S STALCO S090744153</t>
  </si>
  <si>
    <t>https://stalco.pl/media/cennik/mini/5901466176719.jpg</t>
  </si>
  <si>
    <t>S090744154</t>
  </si>
  <si>
    <t>Kurtka robocza ocieplana męska PETER grafitowy M STALCO S090744154</t>
  </si>
  <si>
    <t>https://stalco.pl/media/cennik/mini/5901466176726.jpg</t>
  </si>
  <si>
    <t>S090744155</t>
  </si>
  <si>
    <t>Kurtka robocza ocieplana męska PETER grafitowy L STALCO S090744155</t>
  </si>
  <si>
    <t>https://stalco.pl/media/cennik/mini/5901466176733.jpg</t>
  </si>
  <si>
    <t>S090744156</t>
  </si>
  <si>
    <t>Kurtka robocza ocieplana męska PETER grafitowy XL STALCO S090744156</t>
  </si>
  <si>
    <t>https://stalco.pl/media/cennik/mini/5901466176740.jpg</t>
  </si>
  <si>
    <t>S090744157</t>
  </si>
  <si>
    <t>Kurtka robocza ocieplana męska PETER grafitowy 2XL STALCO S090744157</t>
  </si>
  <si>
    <t>https://stalco.pl/media/cennik/mini/5901466176757.jpg</t>
  </si>
  <si>
    <t>S090744158</t>
  </si>
  <si>
    <t>Kurtka robocza ocieplana męska PETER grafitowy 3XL STALCO S090744158</t>
  </si>
  <si>
    <t>https://stalco.pl/media/cennik/mini/5901466176764.jpg</t>
  </si>
  <si>
    <t>S090744159</t>
  </si>
  <si>
    <t>Kurtka robocza ocieplana męska PETER granatowy S STALCO S090744159</t>
  </si>
  <si>
    <t>https://stalco.pl/media/cennik/mini/5901466176771.jpg</t>
  </si>
  <si>
    <t>S090744160</t>
  </si>
  <si>
    <t>Kurtka robocza ocieplana męska PETER granatowy M STALCO S090744160</t>
  </si>
  <si>
    <t>https://stalco.pl/media/cennik/mini/5901466176788.jpg</t>
  </si>
  <si>
    <t>S090744161</t>
  </si>
  <si>
    <t>Kurtka robocza ocieplana męska PETER granatowy L STALCO S090744161</t>
  </si>
  <si>
    <t>https://stalco.pl/media/cennik/mini/5901466176795.jpg</t>
  </si>
  <si>
    <t>S090744162</t>
  </si>
  <si>
    <t>Kurtka robocza ocieplana męska PETER granatowy XL STALCO S090744162</t>
  </si>
  <si>
    <t>https://stalco.pl/media/cennik/mini/5901466176801.jpg</t>
  </si>
  <si>
    <t>S090744163</t>
  </si>
  <si>
    <t>Kurtka robocza ocieplana męska PETER granatowy 2XL STALCO S090744163</t>
  </si>
  <si>
    <t>https://stalco.pl/media/cennik/mini/5901466176818.jpg</t>
  </si>
  <si>
    <t>S090744164</t>
  </si>
  <si>
    <t>Kurtka robocza ocieplana męska PETER granatowy 3XL STALCO S090744164</t>
  </si>
  <si>
    <t>https://stalco.pl/media/cennik/mini/5901466176825.jpg</t>
  </si>
  <si>
    <t>S-47451</t>
  </si>
  <si>
    <t>Szpadel ostry z trzonkiem drewnianym STALCO S-47451</t>
  </si>
  <si>
    <t>https://stalco.pl/media/cennik/mini/5901466176832.jpg</t>
  </si>
  <si>
    <t>S-72182</t>
  </si>
  <si>
    <t>Wiertła do szkła komplet 4-10mm 5elem. STALCO PERFECT S-72182</t>
  </si>
  <si>
    <t>https://stalco.pl/media/cennik/mini/5901466176849.jpg</t>
  </si>
  <si>
    <t>S-23194</t>
  </si>
  <si>
    <t>Kpl. wierteł HSS 2-8mm 13elem. STALCO S-23194</t>
  </si>
  <si>
    <t>https://stalco.pl/media/cennik/mini/5901466176856.jpg</t>
  </si>
  <si>
    <t>S-23196</t>
  </si>
  <si>
    <t>Kpl. wierteł HSS 1-10mm 19elm. STALCO S-23196</t>
  </si>
  <si>
    <t>https://stalco.pl/media/cennik/mini/5901466176863.jpg</t>
  </si>
  <si>
    <t>S-47429</t>
  </si>
  <si>
    <t>Rękawice poliestrowe S-THERMGRIP ECO 11” STALCO S-47429</t>
  </si>
  <si>
    <t>https://stalco.pl/media/cennik/mini/5901466176887.jpg</t>
  </si>
  <si>
    <t>S-97125-B</t>
  </si>
  <si>
    <t>Latarka aku. z funkcją powerbank-u i ładow. USB body 18V STALCO S-97125-B</t>
  </si>
  <si>
    <t>https://stalco.pl/media/cennik/mini/5901466186176.jpg</t>
  </si>
  <si>
    <t>ZTM</t>
  </si>
  <si>
    <t>Zaślepka termoizolacyjna z wełny mineralnej 67mm wys. 20mm (100/-/10000) STALCO ZTM</t>
  </si>
  <si>
    <t>P-3087R</t>
  </si>
  <si>
    <t>Agregat prądotwórczy 400V, 8.7kW AVR STALCO PERFECT P-3087R</t>
  </si>
  <si>
    <t>https://stalco.pl/media/cennik/mini/5901466195796.jpg</t>
  </si>
  <si>
    <t>P-1062R</t>
  </si>
  <si>
    <t>Agregat prądotwórczy 230V, 6.2kW AVR STALCO PERFECT P-1062R</t>
  </si>
  <si>
    <t>https://stalco.pl/media/cennik/mini/5901466196212.jpg</t>
  </si>
  <si>
    <t>S-97301</t>
  </si>
  <si>
    <t>Szlifierka kątowa AGS20-125BL 2x 4Ah 20V S-VOLT STALCO S-97301</t>
  </si>
  <si>
    <t>https://stalco.pl/media/cennik/mini/5904012115354.jpg</t>
  </si>
  <si>
    <t>S-97325</t>
  </si>
  <si>
    <t>Młotowiertarka RHS20-18BL 2x 4Ah 20V S-VOLT STALCO S-97325</t>
  </si>
  <si>
    <t>https://stalco.pl/media/cennik/mini/5904012115361.jpg</t>
  </si>
  <si>
    <t>S-97310</t>
  </si>
  <si>
    <t>Wiertarko-wkrętarka DS20-55BL 2x 2Ah 20V S-VOLT STALCO S-97310</t>
  </si>
  <si>
    <t>https://stalco.pl/media/cennik/mini/5904012115378.jpg</t>
  </si>
  <si>
    <t>S-97314</t>
  </si>
  <si>
    <t>Wiertarko-wkrętarka udarowa IDS20-75BL 2x 4Ah 20V S-VOLT STALCO S-97314</t>
  </si>
  <si>
    <t>https://stalco.pl/media/cennik/mini/5904012115385.jpg</t>
  </si>
  <si>
    <t>S-97303</t>
  </si>
  <si>
    <t>Szlifierka kątowa AGS20-125BL body 20V S-VOLT STALCO S-97303</t>
  </si>
  <si>
    <t>https://stalco.pl/media/cennik/mini/5904012115392.jpg</t>
  </si>
  <si>
    <t>S-97327</t>
  </si>
  <si>
    <t>Młotowiertarka RHS20-18BL body 20V S-VOLT STALCO S-97327</t>
  </si>
  <si>
    <t>https://stalco.pl/media/cennik/mini/5904012115408.jpg</t>
  </si>
  <si>
    <t>S-97331</t>
  </si>
  <si>
    <t>Wyrzynarka JSS20-85BLVS body 20V S-VOLT STALCO S-97331</t>
  </si>
  <si>
    <t>https://stalco.pl/media/cennik/mini/5904012115415.jpg</t>
  </si>
  <si>
    <t>S-97337</t>
  </si>
  <si>
    <t>Pilarka tarczowa CSS20-165BL body STALCO S-97337</t>
  </si>
  <si>
    <t>https://stalco.pl/media/cennik/mini/5904012115422.jpg</t>
  </si>
  <si>
    <t>S-97341</t>
  </si>
  <si>
    <t>Zakrętarka udarowa ISS20-300BL body 20V S-VOLT STALCO S-97341</t>
  </si>
  <si>
    <t>https://stalco.pl/media/cennik/mini/5904012115439.jpg</t>
  </si>
  <si>
    <t>S-97347</t>
  </si>
  <si>
    <t>Klucz udarowy IWS20-300BL body 20V S-VOLT STALCO S-97347</t>
  </si>
  <si>
    <t>https://stalco.pl/media/cennik/mini/5904012115446.jpg</t>
  </si>
  <si>
    <t>S-97312</t>
  </si>
  <si>
    <t>Wiertarko-wkrętarka DS20-55BL body 20V S-VOLT STALCO S-97312</t>
  </si>
  <si>
    <t>https://stalco.pl/media/cennik/mini/5904012115453.jpg</t>
  </si>
  <si>
    <t>S-97318</t>
  </si>
  <si>
    <t>Wiertarko-wkrętarka wielogłowicowa DS20-60Q body 20V S-VOLT STALCO S-97318</t>
  </si>
  <si>
    <t>https://stalco.pl/media/cennik/mini/5904012115460.jpg</t>
  </si>
  <si>
    <t>S-97316</t>
  </si>
  <si>
    <t>Wiertarko-wkrętarka udarowa IDS20-75BL body 20V S-VOLT STALCO S-97316</t>
  </si>
  <si>
    <t>https://stalco.pl/media/cennik/mini/5904012115477.jpg</t>
  </si>
  <si>
    <t>S-97351</t>
  </si>
  <si>
    <t>Lampa robocza WLS20-3W body 20V S-VOLT STALCO S-97351</t>
  </si>
  <si>
    <t>https://stalco.pl/media/cennik/mini/5904012115484.jpg</t>
  </si>
  <si>
    <t>S-97389</t>
  </si>
  <si>
    <t>Ładowarka USB UCS20 20V S-VOLT STALCO S-97389</t>
  </si>
  <si>
    <t>https://stalco.pl/media/cennik/mini/5904012115491.jpg</t>
  </si>
  <si>
    <t>S-97381</t>
  </si>
  <si>
    <t>Akumulator Li-Ion 2Ah BLS20-2AH 20V S-VOLT STALCO S-97381</t>
  </si>
  <si>
    <t>https://stalco.pl/media/cennik/mini/5904012115507.jpg</t>
  </si>
  <si>
    <t>S-97383</t>
  </si>
  <si>
    <t>Akumulator Li-Ion 4Ah BLS20-4AH 20V S-VOLT STALCO S-97383</t>
  </si>
  <si>
    <t>https://stalco.pl/media/cennik/mini/5904012115514.jpg</t>
  </si>
  <si>
    <t>S-97391</t>
  </si>
  <si>
    <t>Ładowarka 2A 55W BCS20-2A 20V S-VOLT STALCO S-97391</t>
  </si>
  <si>
    <t>https://stalco.pl/media/cennik/mini/5904012115521.jpg</t>
  </si>
  <si>
    <t>S-97393</t>
  </si>
  <si>
    <t>Ładowarka 4A 100W BCS20-4A 20V S-VOLT STALCO S-97393</t>
  </si>
  <si>
    <t>https://stalco.pl/media/cennik/mini/5904012115538.jpg</t>
  </si>
  <si>
    <t>S-97215</t>
  </si>
  <si>
    <t>Wiertarka udarowa 600W IDS13VS STALCO S-97215</t>
  </si>
  <si>
    <t>https://stalco.pl/media/cennik/mini/5904012115545.jpg</t>
  </si>
  <si>
    <t>S-97217</t>
  </si>
  <si>
    <t>Wiertarka udarowa 810W IDS16KVS STALCO S-97217</t>
  </si>
  <si>
    <t>https://stalco.pl/media/cennik/mini/5904012115552.jpg</t>
  </si>
  <si>
    <t>S-97219</t>
  </si>
  <si>
    <t>Wiertarka udarowa 1050W IDS20-2VS STALCO S-97219</t>
  </si>
  <si>
    <t>https://stalco.pl/media/cennik/mini/5904012115569.jpg</t>
  </si>
  <si>
    <t>S-97230</t>
  </si>
  <si>
    <t>Wyrzynarka 550W JSS65VS STALCO S-97230</t>
  </si>
  <si>
    <t>https://stalco.pl/media/cennik/mini/5904012115576.jpg</t>
  </si>
  <si>
    <t>S-97232</t>
  </si>
  <si>
    <t>Wyrzynarka 710W JSS85VS STALCO S-97232</t>
  </si>
  <si>
    <t>https://stalco.pl/media/cennik/mini/5904012115583.jpg</t>
  </si>
  <si>
    <t>S-97250</t>
  </si>
  <si>
    <t>Piła szablasta 1010W RSS1010VS STALCO S-97250</t>
  </si>
  <si>
    <t>https://stalco.pl/media/cennik/mini/5904012115590.jpg</t>
  </si>
  <si>
    <t>S-97238</t>
  </si>
  <si>
    <t>Pilarka tarczowa 165mm 1200W CSS165 STALCO S-97238</t>
  </si>
  <si>
    <t>https://stalco.pl/media/cennik/mini/5904012115606.jpg</t>
  </si>
  <si>
    <t>S-97240</t>
  </si>
  <si>
    <t>Pilarka tarczowa 185-190mm 1500W CSS190 STALCO S-97240</t>
  </si>
  <si>
    <t>https://stalco.pl/media/cennik/mini/5904012115613.jpg</t>
  </si>
  <si>
    <t>S-97260</t>
  </si>
  <si>
    <t>Szlifierka mimośrodowa 125mm 240W ESS125 STALCO S-97260</t>
  </si>
  <si>
    <t>https://stalco.pl/media/cennik/mini/5904012115620.jpg</t>
  </si>
  <si>
    <t>S-97262</t>
  </si>
  <si>
    <t>Szlifierka mimośrodowa 150mm 450W ESS150VS STALCO S-97262</t>
  </si>
  <si>
    <t>https://stalco.pl/media/cennik/mini/5904012115637.jpg</t>
  </si>
  <si>
    <t>S-97212</t>
  </si>
  <si>
    <t>Bruzdownica 125mm 1500W WCS30 STALCO S-97212</t>
  </si>
  <si>
    <t>https://stalco.pl/media/cennik/mini/5904012115644.jpg</t>
  </si>
  <si>
    <t>S-97281</t>
  </si>
  <si>
    <t>Opalarka 1800W HGS550 STALCO S-97281</t>
  </si>
  <si>
    <t>https://stalco.pl/media/cennik/mini/5904012115651.jpg</t>
  </si>
  <si>
    <t>S-97283</t>
  </si>
  <si>
    <t>Opalarka z LCD 2000W HGS650E STALCO S-97283</t>
  </si>
  <si>
    <t>https://stalco.pl/media/cennik/mini/5904012115668.jpg</t>
  </si>
  <si>
    <t>S-97956</t>
  </si>
  <si>
    <t>Wąż w stalowym oplocie 8m do myjek ciśnieniowych (S-97905) STALCO S-97956</t>
  </si>
  <si>
    <t>https://stalco.pl/media/cennik/mini/5904012117549.jpg</t>
  </si>
  <si>
    <t>S-51474</t>
  </si>
  <si>
    <t>Półbut TOMAS OB roz.36 STALCO S-51474</t>
  </si>
  <si>
    <t>https://stalco.pl/media/cennik/mini/5904012117556.jpg</t>
  </si>
  <si>
    <t>S-51476</t>
  </si>
  <si>
    <t>Półbut TOMAS OB roz.37 STALCO S-51476</t>
  </si>
  <si>
    <t>https://stalco.pl/media/cennik/mini/5904012117563.jpg</t>
  </si>
  <si>
    <t>S-51478</t>
  </si>
  <si>
    <t>Półbut TOMAS OB roz.38 STALCO S-51478</t>
  </si>
  <si>
    <t>https://stalco.pl/media/cennik/mini/5904012117570.jpg</t>
  </si>
  <si>
    <t>S-51480</t>
  </si>
  <si>
    <t>Półbut TOMAS OB roz.39 STALCO S-51480</t>
  </si>
  <si>
    <t>https://stalco.pl/media/cennik/mini/5904012117587.jpg</t>
  </si>
  <si>
    <t>S-51482</t>
  </si>
  <si>
    <t>Półbut TOMAS OB roz.40 STALCO S-51482</t>
  </si>
  <si>
    <t>https://stalco.pl/media/cennik/mini/5904012117594.jpg</t>
  </si>
  <si>
    <t>S-51484</t>
  </si>
  <si>
    <t>Półbut TOMAS OB roz.41 STALCO S-51484</t>
  </si>
  <si>
    <t>https://stalco.pl/media/cennik/mini/5904012117600.jpg</t>
  </si>
  <si>
    <t>S-51486</t>
  </si>
  <si>
    <t>Półbut TOMAS OB roz.42 STALCO S-51486</t>
  </si>
  <si>
    <t>https://stalco.pl/media/cennik/mini/5904012117617.jpg</t>
  </si>
  <si>
    <t>S-51488</t>
  </si>
  <si>
    <t>Półbut TOMAS OB roz.43 STALCO S-51488</t>
  </si>
  <si>
    <t>https://stalco.pl/media/cennik/mini/5904012117624.jpg</t>
  </si>
  <si>
    <t>S-51490</t>
  </si>
  <si>
    <t>Półbut TOMAS OB roz.44 STALCO S-51490</t>
  </si>
  <si>
    <t>https://stalco.pl/media/cennik/mini/5904012117631.jpg</t>
  </si>
  <si>
    <t>S-51492</t>
  </si>
  <si>
    <t>Półbut TOMAS OB roz.45 STALCO S-51492</t>
  </si>
  <si>
    <t>https://stalco.pl/media/cennik/mini/5904012117648.jpg</t>
  </si>
  <si>
    <t>S-51494</t>
  </si>
  <si>
    <t>Półbut TOMAS OB roz.46 STALCO S-51494</t>
  </si>
  <si>
    <t>https://stalco.pl/media/cennik/mini/5904012117655.jpg</t>
  </si>
  <si>
    <t>S-51496</t>
  </si>
  <si>
    <t>Półbut TOMAS OB roz.47 STALCO S-51496</t>
  </si>
  <si>
    <t>https://stalco.pl/media/cennik/mini/5904012117662.jpg</t>
  </si>
  <si>
    <t>S-51498</t>
  </si>
  <si>
    <t>Półbut TOMAS OB roz.48 STALCO S-51498</t>
  </si>
  <si>
    <t>https://stalco.pl/media/cennik/mini/5904012117679.jpg</t>
  </si>
  <si>
    <t>S-73817</t>
  </si>
  <si>
    <t>Mieszadło do kleju,tynku SDS-PLUS 100mm C2  STALCO PERFECT S-73817</t>
  </si>
  <si>
    <t>https://stalco.pl/media/cennik/mini/5904012117686.jpg</t>
  </si>
  <si>
    <t>S-73819</t>
  </si>
  <si>
    <t>Mieszadło do kleju,tynku,zapraw M14 140mm Y STALCO PERFECT S-73819</t>
  </si>
  <si>
    <t>https://stalco.pl/media/cennik/mini/5904012117693.jpg</t>
  </si>
  <si>
    <t>S-73821</t>
  </si>
  <si>
    <t>Mieszadło do kleju,tynku,zapraw M14 160mm Y STALCO PERFECT S-73821</t>
  </si>
  <si>
    <t>https://stalco.pl/media/cennik/mini/5904012117709.jpg</t>
  </si>
  <si>
    <t>S-98600</t>
  </si>
  <si>
    <t>Wiertnica diamentowa do pracy na sucho i mokro DDP202 STALCO PERFECT S-98600</t>
  </si>
  <si>
    <t>https://stalco.pl/media/cennik/mini/5904012117716.jpg</t>
  </si>
  <si>
    <t>S-98603</t>
  </si>
  <si>
    <t>Wiertnica diamentowa do pracy na mokro DDP402 STALCO PERFECT S-98603</t>
  </si>
  <si>
    <t>https://stalco.pl/media/cennik/mini/5904012117723.jpg</t>
  </si>
  <si>
    <t>S-98606</t>
  </si>
  <si>
    <t>Statyw do wiertnicy diamentowej DRP202 STALCO PERFECT S-98606</t>
  </si>
  <si>
    <t>https://stalco.pl/media/cennik/mini/5904012117730.jpg</t>
  </si>
  <si>
    <t>S-98609</t>
  </si>
  <si>
    <t>Statyw do wiertnicy diamentowej DRP402 STALCO PERFECT S-98609</t>
  </si>
  <si>
    <t>https://stalco.pl/media/cennik/mini/5904012117747.jpg</t>
  </si>
  <si>
    <t>S-98612</t>
  </si>
  <si>
    <t>Zestaw do kotwienia statywu wiertnicy diamentowej STALCO PERFECT S-98612</t>
  </si>
  <si>
    <t>https://stalco.pl/media/cennik/mini/5904012117754.jpg</t>
  </si>
  <si>
    <t>S-98615</t>
  </si>
  <si>
    <t>Zbiornik na wodę 10l BWT-10 STALCO PERFECT S-98615</t>
  </si>
  <si>
    <t>https://stalco.pl/media/cennik/mini/5904012117761.jpg</t>
  </si>
  <si>
    <t>S-64540</t>
  </si>
  <si>
    <t>Środek do czyszczenia dachów i elewacji 1L STALCO PERFECT S-64540</t>
  </si>
  <si>
    <t>https://stalco.pl/media/cennik/mini/5904012123786.jpg</t>
  </si>
  <si>
    <t>S-64544</t>
  </si>
  <si>
    <t>Koncentrat do czyszczenia kostki brukowej 1L STALCO PERFECT S-64544</t>
  </si>
  <si>
    <t>https://stalco.pl/media/cennik/mini/5904012123809.jpg</t>
  </si>
  <si>
    <t>S-64548</t>
  </si>
  <si>
    <t>Bezdotykowa aktywna piana do samochodów osobowych 1L STALCO PERFECT S-64548</t>
  </si>
  <si>
    <t>https://stalco.pl/media/cennik/mini/5904012123823.jpg</t>
  </si>
  <si>
    <t>S-64552</t>
  </si>
  <si>
    <t>Bezdotykowa aktywna piana do samochodów ciężarowych 1L STALCO PERFECT S-64552</t>
  </si>
  <si>
    <t>https://stalco.pl/media/cennik/mini/5904012123847.jpg</t>
  </si>
  <si>
    <t>S-64556</t>
  </si>
  <si>
    <t>Neutralna aktywna piana do samochodów osobowych 1L STALCO PERFECT S-64556</t>
  </si>
  <si>
    <t>https://stalco.pl/media/cennik/mini/5904012123861.jpg</t>
  </si>
  <si>
    <t>S-64560</t>
  </si>
  <si>
    <t>Środek do czyszczenia zanieczyszczeń smolistych 1L STALCO PERFECT S-64560</t>
  </si>
  <si>
    <t>https://stalco.pl/media/cennik/mini/5904012123885.jpg</t>
  </si>
  <si>
    <t>S-64564</t>
  </si>
  <si>
    <t>Środek do czyszczenia felg RED 600ml STALCO PERFECT S-64564</t>
  </si>
  <si>
    <t>https://stalco.pl/media/cennik/mini/5904012123908.jpg</t>
  </si>
  <si>
    <t>S-38462</t>
  </si>
  <si>
    <t>Taśma maskująca tynkarska 38mm x 50m (28szt.) PERFECT S042138462</t>
  </si>
  <si>
    <t>https://stalco.pl/media/cennik/mini/5904012123915.jpg</t>
  </si>
  <si>
    <t>S093247294</t>
  </si>
  <si>
    <t>Rękawice poliestrowe KIDS 4” STALCO S093247294</t>
  </si>
  <si>
    <t>https://stalco.pl/media/cennik/mini/5904012124943.jpg</t>
  </si>
  <si>
    <t>S093247296</t>
  </si>
  <si>
    <t>Rękawice poliestrowe KIDS 5” STALCO S093247296</t>
  </si>
  <si>
    <t>https://stalco.pl/media/cennik/mini/5904012124950.jpg</t>
  </si>
  <si>
    <t>S-72501</t>
  </si>
  <si>
    <t>Pogłębiacz stożkowy 90° HSS DIN335, 6.3mm FORMA C, PT STALCO PERFECT S-72501</t>
  </si>
  <si>
    <t>https://stalco.pl/media/cennik/mini/5904012135970.jpg</t>
  </si>
  <si>
    <t>S-72503</t>
  </si>
  <si>
    <t>Pogłębiacz stożkowy 90° HSS DIN335, 12.4mm FORMA C, PT STALCO PERFECT S-72503</t>
  </si>
  <si>
    <t>https://stalco.pl/media/cennik/mini/5904012135987.jpg</t>
  </si>
  <si>
    <t>S-72505</t>
  </si>
  <si>
    <t>Pogłębiacz stożkowy 90° HSS DIN335, 20.5mm FORMA C, PT STALCO PERFECT S-72505</t>
  </si>
  <si>
    <t>https://stalco.pl/media/cennik/mini/5904012135994.jpg</t>
  </si>
  <si>
    <t>S-72507</t>
  </si>
  <si>
    <t>Pogłębiacz stożkowy 90° HS STALCO PERFECT S-72507</t>
  </si>
  <si>
    <t>https://stalco.pl/media/cennik/mini/5904012136007.jpg</t>
  </si>
  <si>
    <t>S-72509</t>
  </si>
  <si>
    <t>S.p.pogł.stoż.  STALCO PERFECT S-72509</t>
  </si>
  <si>
    <t>https://stalco.pl/media/cennik/mini/5904012136014.jpg</t>
  </si>
  <si>
    <t>S-72511</t>
  </si>
  <si>
    <t>Pogłębiacz stożkowy 90° HS STALCO PERFECT S-72511</t>
  </si>
  <si>
    <t>https://stalco.pl/media/cennik/mini/5904012136021.jpg</t>
  </si>
  <si>
    <t>S-72520</t>
  </si>
  <si>
    <t>Wiertło stopniowe HSS RP 4.00-12.00 skok 1mm STALCO PERFECT S-72520</t>
  </si>
  <si>
    <t>https://stalco.pl/media/cennik/mini/5904012136038.jpg</t>
  </si>
  <si>
    <t>S-72522</t>
  </si>
  <si>
    <t>Wiertło stopniowe HSS RP 4.00-20.00 skok 2mm STALCO PERFECT S-72522</t>
  </si>
  <si>
    <t>https://stalco.pl/media/cennik/mini/5904012136045.jpg</t>
  </si>
  <si>
    <t>S-72524</t>
  </si>
  <si>
    <t>Wiertło stopniowe HSS RP 6.00-30.00 skok 2mm STALCO PERFECT S-72524</t>
  </si>
  <si>
    <t>https://stalco.pl/media/cennik/mini/5904012136052.jpg</t>
  </si>
  <si>
    <t>S-72526</t>
  </si>
  <si>
    <t>Wiertło stopniowe HSS RP 4-12/1,4-20/2,6-30/2 zestaw STALCO PERFECT S-72526</t>
  </si>
  <si>
    <t>https://stalco.pl/media/cennik/mini/5904012136069.jpg</t>
  </si>
  <si>
    <t>S-72528</t>
  </si>
  <si>
    <t>Wiertło stopniowe HS STALCO PERFECT S-72528</t>
  </si>
  <si>
    <t>https://stalco.pl/media/cennik/mini/5904012136076.jpg</t>
  </si>
  <si>
    <t>S-72530</t>
  </si>
  <si>
    <t>Wiertło stopniowe HS STALCO PERFECT S-72530</t>
  </si>
  <si>
    <t>https://stalco.pl/media/cennik/mini/5904012136083.jpg</t>
  </si>
  <si>
    <t>S-72532</t>
  </si>
  <si>
    <t>Wiertło stopniowe HS STALCO PERFECT S-72532</t>
  </si>
  <si>
    <t>https://stalco.pl/media/cennik/mini/5904012136090.jpg</t>
  </si>
  <si>
    <t>S-72534</t>
  </si>
  <si>
    <t>Wiertło stopniowe HS 3 elem. STALCO PERFECT S-72534</t>
  </si>
  <si>
    <t>https://stalco.pl/media/cennik/mini/5904012136106.jpg</t>
  </si>
  <si>
    <t>S-72506</t>
  </si>
  <si>
    <t>Pogłębiacz stożkowy 90° HSS DIN 335 PT 6.3/12.4/20.5 zestaw 3 elem. STALCO PERFECT S-72506</t>
  </si>
  <si>
    <t>https://stalco.pl/media/cennik/mini/5904012136113.jpg</t>
  </si>
  <si>
    <t>S-72512</t>
  </si>
  <si>
    <t>Pogłębiacz stożkowy 90° HS STALCO PERFECT S-72512</t>
  </si>
  <si>
    <t>https://stalco.pl/media/cennik/mini/5904012136120.jpg</t>
  </si>
  <si>
    <t>S-78442</t>
  </si>
  <si>
    <t>Nauszniki przeciwhałasowe SHARK H STALCO PERFECT S-78442</t>
  </si>
  <si>
    <t>S097178448</t>
  </si>
  <si>
    <t>https://stalco.pl/media/cennik/mini/5904012136137.jpg</t>
  </si>
  <si>
    <t>S-47923</t>
  </si>
  <si>
    <t>Trzewik skórzany HANSO O1 roz.47 STALCO S-47923</t>
  </si>
  <si>
    <t>https://stalco.pl/media/cennik/mini/5904012136144.jpg</t>
  </si>
  <si>
    <t>S-47918</t>
  </si>
  <si>
    <t>Trzewik skórzany HANSO O1 roz.48 STALCO S-47918</t>
  </si>
  <si>
    <t>https://stalco.pl/media/cennik/mini/5904012136151.jpg</t>
  </si>
  <si>
    <t>S-64566</t>
  </si>
  <si>
    <t>Ręcznik frote 40x40 kolor niebieski TTB CAR 40/40 250g/m STALCO PERFECT S-64566</t>
  </si>
  <si>
    <t>https://stalco.pl/media/cennik/mini/5904012136168.jpg</t>
  </si>
  <si>
    <t>S-64567</t>
  </si>
  <si>
    <t>Ręcznik frote 40x40 kolor żółty TTY CAR 40/40 400g/m STALCO PERFECT S-64567</t>
  </si>
  <si>
    <t>https://stalco.pl/media/cennik/mini/5904012136175.jpg</t>
  </si>
  <si>
    <t>S-64568</t>
  </si>
  <si>
    <t>Ręcznik frote 60x90 kolor biały TTW CAR 60/80 400g/m STALCO PERFECT S-64568</t>
  </si>
  <si>
    <t>https://stalco.pl/media/cennik/mini/5904012136182.jpg</t>
  </si>
  <si>
    <t>S-64569</t>
  </si>
  <si>
    <t>Gąbka do mycia samochodu WS CAR STALCO PERFECT S-64569</t>
  </si>
  <si>
    <t>https://stalco.pl/media/cennik/mini/5904012136199.jpg</t>
  </si>
  <si>
    <t>S-97157</t>
  </si>
  <si>
    <t>Młotowiertarka 800W SDS plus RHS26 STALCO S-97157</t>
  </si>
  <si>
    <t>https://stalco.pl/media/cennik/mini/5904012138483.jpg</t>
  </si>
  <si>
    <t>S-97522</t>
  </si>
  <si>
    <t>Młot wyburzeniowy 1300W SDS max DHS20J STALCO S-97522</t>
  </si>
  <si>
    <t>https://stalco.pl/media/cennik/mini/5904012138490.jpg</t>
  </si>
  <si>
    <t>S-64590</t>
  </si>
  <si>
    <t>Zestaw akcesoriów do myjek (S-64566, S-64567, S-64569 X4) STALCO PERFECT S-64590</t>
  </si>
  <si>
    <t>https://stalco.pl/media/cennik/mini/5904012138506.jpg</t>
  </si>
  <si>
    <t>S-47532</t>
  </si>
  <si>
    <t>Skrzynka narzędziowa 14” plastikowa STALCO S-47532</t>
  </si>
  <si>
    <t>https://stalco.pl/media/cennik/mini/5904012138513.jpg</t>
  </si>
  <si>
    <t>S-47534</t>
  </si>
  <si>
    <t>Skrzynka narzędziowa 19” plastikowa STALCO S-47534</t>
  </si>
  <si>
    <t>https://stalco.pl/media/cennik/mini/5904012138520.jpg</t>
  </si>
  <si>
    <t>S-97630</t>
  </si>
  <si>
    <t>Przecinarka do metalu MCS355 STALCO S-97630</t>
  </si>
  <si>
    <t>https://stalco.pl/media/cennik/mini/5904012139541.jpg</t>
  </si>
  <si>
    <t>S-98632</t>
  </si>
  <si>
    <t>Piła do cięcia metalu SSP355 STALCO PERFECT S-98632</t>
  </si>
  <si>
    <t>https://stalco.pl/media/cennik/mini/5904012139558.jpg</t>
  </si>
  <si>
    <t>S-42205</t>
  </si>
  <si>
    <t>Torba narzędziowa TNS16 40x22x29cm STALCO S-42205</t>
  </si>
  <si>
    <t>https://stalco.pl/media/cennik/mini/5904012139565.jpg</t>
  </si>
  <si>
    <t>S-42207</t>
  </si>
  <si>
    <t>Torba narzędziowa TNS30 40x20x30cm STALCO S-42207</t>
  </si>
  <si>
    <t>https://stalco.pl/media/cennik/mini/5904012139572.jpg</t>
  </si>
  <si>
    <t>S-42209</t>
  </si>
  <si>
    <t>Plecak narzędziowy PNS20 46x22x5cm STALCO S-42209</t>
  </si>
  <si>
    <t>https://stalco.pl/media/cennik/mini/5904012139589.jpg</t>
  </si>
  <si>
    <t>S-42211</t>
  </si>
  <si>
    <t>Pas narzędziowy PNS10 STALCO S-42211</t>
  </si>
  <si>
    <t>https://stalco.pl/media/cennik/mini/5904012139596.jpg</t>
  </si>
  <si>
    <t>S-98801</t>
  </si>
  <si>
    <t>Lampa robocza aku LED H-OSL10 STALCO PERFECT S-98801</t>
  </si>
  <si>
    <t>https://stalco.pl/media/cennik/mini/5904012143265.jpg</t>
  </si>
  <si>
    <t>S-98803</t>
  </si>
  <si>
    <t>Lampa robocza aku LED H-D10 STALCO PERFECT S-98803</t>
  </si>
  <si>
    <t>https://stalco.pl/media/cennik/mini/5904012143272.jpg</t>
  </si>
  <si>
    <t>S-98805</t>
  </si>
  <si>
    <t>Lampa robocza aku LED H-FB5 STALCO PERFECT S-98805</t>
  </si>
  <si>
    <t>https://stalco.pl/media/cennik/mini/5904012143289.jpg</t>
  </si>
  <si>
    <t>S-98807</t>
  </si>
  <si>
    <t>Lampa warsztatowa aku LED H-D45 STALCO PERFECT S-98807</t>
  </si>
  <si>
    <t>https://stalco.pl/media/cennik/mini/5904012143296.jpg</t>
  </si>
  <si>
    <t>S-98809</t>
  </si>
  <si>
    <t>Reflektor mini aku LED H-CFL10 STALCO PERFECT S-98809</t>
  </si>
  <si>
    <t>https://stalco.pl/media/cennik/mini/5904012143302.jpg</t>
  </si>
  <si>
    <t>S-98811</t>
  </si>
  <si>
    <t>Reflektor aku LED LUM-X C-FL40W STALCO PERFECT S-98811</t>
  </si>
  <si>
    <t>https://stalco.pl/media/cennik/mini/5904012143319.jpg</t>
  </si>
  <si>
    <t>S-98813</t>
  </si>
  <si>
    <t>Reflektor aku LED LUM-X C-FLS40W bluetooth STALCO PERFECT S-98813</t>
  </si>
  <si>
    <t>https://stalco.pl/media/cennik/mini/5904012143326.jpg</t>
  </si>
  <si>
    <t>S-98815</t>
  </si>
  <si>
    <t>Reflektor LED LUM-X C-CFL60W STALCO PERFECT S-98815</t>
  </si>
  <si>
    <t>https://stalco.pl/media/cennik/mini/5904012143333.jpg</t>
  </si>
  <si>
    <t>S-98817</t>
  </si>
  <si>
    <t>Statyw teleskopowy C-TR18 STALCO PERFECT S-98817</t>
  </si>
  <si>
    <t>https://stalco.pl/media/cennik/mini/5904012143340.jpg</t>
  </si>
  <si>
    <t>S-98819</t>
  </si>
  <si>
    <t>Statyw teleskopowy C-TR30 STALCO PERFECT S-98819</t>
  </si>
  <si>
    <t>https://stalco.pl/media/cennik/mini/5904012143357.jpg</t>
  </si>
  <si>
    <t>S-98821</t>
  </si>
  <si>
    <t>Uchwyt podwójny do statywu C-TR3 STALCO PERFECT S-98821</t>
  </si>
  <si>
    <t>https://stalco.pl/media/cennik/mini/5904012143364.jpg</t>
  </si>
  <si>
    <t>S-98823</t>
  </si>
  <si>
    <t>Dyfuzor do reflektorów serii LUM-X STALCO PERFECT S-98823</t>
  </si>
  <si>
    <t>https://stalco.pl/media/cennik/mini/5904012143371.jpg</t>
  </si>
  <si>
    <t>S-98825</t>
  </si>
  <si>
    <t>Uchwyt magnetyczny do lamp C-MH STALCO PERFECT S-98825</t>
  </si>
  <si>
    <t>https://stalco.pl/media/cennik/mini/5904012143388.jpg</t>
  </si>
  <si>
    <t>S-98942</t>
  </si>
  <si>
    <t>Wąż przedłużający 10m do myjek ciśnieniowych (S-97905, S-98902) STALCO PERFECT S-98942</t>
  </si>
  <si>
    <t>https://stalco.pl/media/cennik/mini/5904012143395.jpg</t>
  </si>
  <si>
    <t>S-71980</t>
  </si>
  <si>
    <t>Tarcza pilarska do cięcia stali STALCO PERFECT S-71980</t>
  </si>
  <si>
    <t>https://stalco.pl/media/cennik/mini/5904012143401.jpg</t>
  </si>
  <si>
    <t>S-76611</t>
  </si>
  <si>
    <t>Skrzynka narzędziowa 22” STALCO PERFECT S-76611</t>
  </si>
  <si>
    <t>https://stalco.pl/media/cennik/mini/5904012150027.jpg</t>
  </si>
  <si>
    <t>S-76613</t>
  </si>
  <si>
    <t>Skrzynka narzędziowa 25” STALCO PERFECT S-76613</t>
  </si>
  <si>
    <t>https://stalco.pl/media/cennik/mini/5904012150034.jpg</t>
  </si>
  <si>
    <t>S-34114</t>
  </si>
  <si>
    <t>Piła tarczowa do drewna 165x24tx20mm STALCO S-34114</t>
  </si>
  <si>
    <t>https://stalco.pl/media/cennik/mini/5904012150041.jpg</t>
  </si>
  <si>
    <t>S-34117</t>
  </si>
  <si>
    <t>Piła tarczowa do drewna 165x48tx20mm STALCO S-34117</t>
  </si>
  <si>
    <t>https://stalco.pl/media/cennik/mini/5904012150058.jpg</t>
  </si>
  <si>
    <t>S-64961</t>
  </si>
  <si>
    <t>Pasta do mycia rąk 250ml STALCO PERFECT S-64961</t>
  </si>
  <si>
    <t>https://stalco.pl/media/cennik/mini/5904012150065.jpg</t>
  </si>
  <si>
    <t>S-42184</t>
  </si>
  <si>
    <t>Spodnie robocze MORO szary 4XL STALCO S-42184</t>
  </si>
  <si>
    <t>https://stalco.pl/media/cennik/mini/5904012150089.jpg</t>
  </si>
  <si>
    <t>S-42186</t>
  </si>
  <si>
    <t>Spodnie robocze MORO szary 5XL STALCO S-42186</t>
  </si>
  <si>
    <t>https://stalco.pl/media/cennik/mini/5904012150096.jpg</t>
  </si>
  <si>
    <t>S-78389</t>
  </si>
  <si>
    <t>Kamizelka ocieplana męska RIPSTOP V czarny 3XL STALCO PERFECT S-78389</t>
  </si>
  <si>
    <t>https://stalco.pl/media/cennik/mini/5904012150102.jpg</t>
  </si>
  <si>
    <t>S-78391</t>
  </si>
  <si>
    <t>Kamizelka ocieplana męska RIPSTOP V czarny 4XL STALCO PERFECT S-78391</t>
  </si>
  <si>
    <t>https://stalco.pl/media/cennik/mini/5904012150119.jpg</t>
  </si>
  <si>
    <t>S-78383</t>
  </si>
  <si>
    <t>Kurtka robocza ocieplana męska RIPSTOP J czarny 4XL STALCO PERFECT S-78383</t>
  </si>
  <si>
    <t>https://stalco.pl/media/cennik/mini/5904012150126.jpg</t>
  </si>
  <si>
    <t>S-78890</t>
  </si>
  <si>
    <t>Bluza polarowa męska OXFORD czarny 4XL STALCO PERFECT S-78890</t>
  </si>
  <si>
    <t>https://stalco.pl/media/cennik/mini/5904012150133.jpg</t>
  </si>
  <si>
    <t>SŁR 2 - 12*360</t>
  </si>
  <si>
    <t>KOTWA 2-ROZPOROWA SŁR 12/8*360     (15)</t>
  </si>
  <si>
    <t>https://stalco.pl/media/cennik/mini/5904012150140.jpg</t>
  </si>
  <si>
    <t>S-54001</t>
  </si>
  <si>
    <t>Nasadki i grzechotka na hangerze 12 elementów 1/2” STALCO S-54001</t>
  </si>
  <si>
    <t>S011100012</t>
  </si>
  <si>
    <t>https://stalco.pl/media/cennik/mini/5904012150157.jpg</t>
  </si>
  <si>
    <t>S-54003</t>
  </si>
  <si>
    <t>Nasadki i grzechotka na hangerze 15 elementów 1/4” STALCO S-54003</t>
  </si>
  <si>
    <t>S011100015</t>
  </si>
  <si>
    <t>https://stalco.pl/media/cennik/mini/5904012150164.jpg</t>
  </si>
  <si>
    <t>S-54005</t>
  </si>
  <si>
    <t>Zestaw kluczy nasadowych i płasko-oczkowych 1/2”+3/8”+1/4”, 219 elem. bmc STALCO S-54005</t>
  </si>
  <si>
    <t>S011100219</t>
  </si>
  <si>
    <t>https://stalco.pl/media/cennik/mini/5904012150171.jpg</t>
  </si>
  <si>
    <t>S-54007</t>
  </si>
  <si>
    <t>Zestaw kluczy nasadowych 3/4” 21 elem. metalowe pudełko STALCO S-54007</t>
  </si>
  <si>
    <t>https://stalco.pl/media/cennik/mini/5904012150188.jpg</t>
  </si>
  <si>
    <t>S-54009</t>
  </si>
  <si>
    <t>Zestaw kluczy nasadowych 1/2” 26 elem. metalowe pudełko STALCO S-54009</t>
  </si>
  <si>
    <t>S011100025</t>
  </si>
  <si>
    <t>https://stalco.pl/media/cennik/mini/5904012150195.jpg</t>
  </si>
  <si>
    <t>S-54011</t>
  </si>
  <si>
    <t>Zestaw multinarzędziowy 1/2”+1/4” 55 elem. bmc STALCO S-54011</t>
  </si>
  <si>
    <t>https://stalco.pl/media/cennik/mini/5904012150201.jpg</t>
  </si>
  <si>
    <t>S-54013</t>
  </si>
  <si>
    <t>Zestaw kluczy nasadowych i kluczy płasko oczkowych 1/2”+1/4”, 82 elem. bmc STALCO S-54013</t>
  </si>
  <si>
    <t>https://stalco.pl/media/cennik/mini/5904012150218.jpg</t>
  </si>
  <si>
    <t>S-54015</t>
  </si>
  <si>
    <t>Zestaw kluczy nasadowych 1/4” 48 elem. opakowanie bmc STALCO S-54015</t>
  </si>
  <si>
    <t>https://stalco.pl/media/cennik/mini/5904012150225.jpg</t>
  </si>
  <si>
    <t>S-54017</t>
  </si>
  <si>
    <t>Zestaw kluczy nasadowych 1/2”+1/4” 94 elem. opakowanie bmc STALCO S-54017</t>
  </si>
  <si>
    <t>S011100094</t>
  </si>
  <si>
    <t>https://stalco.pl/media/cennik/mini/5904012150232.jpg</t>
  </si>
  <si>
    <t>S-54019</t>
  </si>
  <si>
    <t>Zestaw bitów na nasadkach Torx 1/4” 9 elem. STALCO S-54019</t>
  </si>
  <si>
    <t>https://stalco.pl/media/cennik/mini/5904012150249.jpg</t>
  </si>
  <si>
    <t>S-54021</t>
  </si>
  <si>
    <t>Zestaw bitów na nasadkach PH+PZ+HEX+1/4” 11 elem. STALCO S-54021</t>
  </si>
  <si>
    <t>https://stalco.pl/media/cennik/mini/5904012150256.jpg</t>
  </si>
  <si>
    <t>S-54023</t>
  </si>
  <si>
    <t>Zestaw nasadek 1/4” 12elem. 4,4.5,5,5.5,6,7,8,9,10,11,12,13mm STALCO S-54023</t>
  </si>
  <si>
    <t>https://stalco.pl/media/cennik/mini/5904012150263.jpg</t>
  </si>
  <si>
    <t>S-54035</t>
  </si>
  <si>
    <t>Grzechotka odgięta 1/4” 72 zęby 145mm STALCO S-54035</t>
  </si>
  <si>
    <t>https://stalco.pl/media/cennik/mini/5904012150270.jpg</t>
  </si>
  <si>
    <t>S-54037</t>
  </si>
  <si>
    <t>Grzechotka odgięta 3/8” 72 zęby 195mm STALCO S-54037</t>
  </si>
  <si>
    <t>https://stalco.pl/media/cennik/mini/5904012150287.jpg</t>
  </si>
  <si>
    <t>S-54039</t>
  </si>
  <si>
    <t>Grzechotka odgięta 1/2” 72 zęby 255mm STALCO S-54039</t>
  </si>
  <si>
    <t>https://stalco.pl/media/cennik/mini/5904012150294.jpg</t>
  </si>
  <si>
    <t>S-54041</t>
  </si>
  <si>
    <t>Grzechotka odgięta z powłoką kompozytową 1/4” 72 zęby 150mm STALCO S-54041</t>
  </si>
  <si>
    <t>https://stalco.pl/media/cennik/mini/5904012150300.jpg</t>
  </si>
  <si>
    <t>S-54043</t>
  </si>
  <si>
    <t>Grzechotka odgięta z powłoką kompozytową 3/8” 72 zęby 200mm STALCO S-54043</t>
  </si>
  <si>
    <t>https://stalco.pl/media/cennik/mini/5904012150317.jpg</t>
  </si>
  <si>
    <t>S-54045</t>
  </si>
  <si>
    <t>Grzechotka odgięta z powłoką kompozytową 1/2” 72 zęby 250mm STALCO S-54045</t>
  </si>
  <si>
    <t>https://stalco.pl/media/cennik/mini/5904012150324.jpg</t>
  </si>
  <si>
    <t>S-54047</t>
  </si>
  <si>
    <t>Grzechotka teleskopowa 1/4” 72 zęby 150-200mm STALCO S-54047</t>
  </si>
  <si>
    <t>https://stalco.pl/media/cennik/mini/5904012150331.jpg</t>
  </si>
  <si>
    <t>S-54049</t>
  </si>
  <si>
    <t>Grzechotka teleskopowa 3/8” 72 zęby 215-315mm STALCO S-54049</t>
  </si>
  <si>
    <t>https://stalco.pl/media/cennik/mini/5904012150348.jpg</t>
  </si>
  <si>
    <t>S-54051</t>
  </si>
  <si>
    <t>Grzechotka teleskopowa 1/2” 72 zęby 305-445mm STALCO S-54051</t>
  </si>
  <si>
    <t>https://stalco.pl/media/cennik/mini/5904012150355.jpg</t>
  </si>
  <si>
    <t>S-54053</t>
  </si>
  <si>
    <t>Rękojeść fajkowa 1/2” 250mm STALCO S-54053</t>
  </si>
  <si>
    <t>https://stalco.pl/media/cennik/mini/5904012150362.jpg</t>
  </si>
  <si>
    <t>S-54055</t>
  </si>
  <si>
    <t>Rękojeść uchylna 1/2”, 380mm, STALCO S-54055</t>
  </si>
  <si>
    <t>https://stalco.pl/media/cennik/mini/5904012150379.jpg</t>
  </si>
  <si>
    <t>S-54057</t>
  </si>
  <si>
    <t>Zestaw nasadek 1/2” 8elem. 10,12,13,15,17,19,22,24mm STALCO S-54057</t>
  </si>
  <si>
    <t>https://stalco.pl/media/cennik/mini/5904012150386.jpg</t>
  </si>
  <si>
    <t>S-54059</t>
  </si>
  <si>
    <t>Zestaw nasadek głębokich 1/2” 8 elem. 10,12,13,15,17,19,22,24mm STALCO S-54059</t>
  </si>
  <si>
    <t>https://stalco.pl/media/cennik/mini/5904012150393.jpg</t>
  </si>
  <si>
    <t>S-54061</t>
  </si>
  <si>
    <t>Zestaw nasadek głębokich 1/4” 8 elem. 6,7,8,9,10,11,12,13mm STALCO S-54061</t>
  </si>
  <si>
    <t>https://stalco.pl/media/cennik/mini/5904012150409.jpg</t>
  </si>
  <si>
    <t>S-54063</t>
  </si>
  <si>
    <t>Zestaw przegubów uniwersalnych 3elem. 1/4” 3/8” 1/2” STALCO S-54063</t>
  </si>
  <si>
    <t>https://stalco.pl/media/cennik/mini/5904012150416.jpg</t>
  </si>
  <si>
    <t>S-54065</t>
  </si>
  <si>
    <t>Zestaw przedłużek 3elem. 1/2” 50mm, 125mm, 250mm STALCO S-54065</t>
  </si>
  <si>
    <t>https://stalco.pl/media/cennik/mini/5904012150423.jpg</t>
  </si>
  <si>
    <t>S-54067</t>
  </si>
  <si>
    <t>Zestaw przedłużek 3elem. 1/4” 75mm, 100mm, 150mm STALCO S-54067</t>
  </si>
  <si>
    <t>https://stalco.pl/media/cennik/mini/5904012150430.jpg</t>
  </si>
  <si>
    <t>S-13720</t>
  </si>
  <si>
    <t>Zestaw bitów ze stali S2 100mm z adapterem, 11elem. STALCO S-13720</t>
  </si>
  <si>
    <t>https://stalco.pl/media/cennik/mini/5904012150447.jpg</t>
  </si>
  <si>
    <t>S-13722</t>
  </si>
  <si>
    <t>Zestaw bitów ze stali S2 25mm i nasadek z pokrętłem 19elem. STALCO S-13722</t>
  </si>
  <si>
    <t>https://stalco.pl/media/cennik/mini/5904012150454.jpg</t>
  </si>
  <si>
    <t>S-13724</t>
  </si>
  <si>
    <t>Zestaw bitów udarowych ze stali S2 i wierteł, 26elem. STALCO S-13724</t>
  </si>
  <si>
    <t>https://stalco.pl/media/cennik/mini/5904012150461.jpg</t>
  </si>
  <si>
    <t>S-13726</t>
  </si>
  <si>
    <t>Zestaw bitów precyzyjnych ze stali S2 i akcesoriów, 31elem. STALCO S-13726</t>
  </si>
  <si>
    <t>https://stalco.pl/media/cennik/mini/5904012150478.jpg</t>
  </si>
  <si>
    <t>S-13728</t>
  </si>
  <si>
    <t>Zestaw bitów ze stali S2 oraz adapterów, 32elem. STALCO S-13728</t>
  </si>
  <si>
    <t>https://stalco.pl/media/cennik/mini/5904012150485.jpg</t>
  </si>
  <si>
    <t>S-13730</t>
  </si>
  <si>
    <t>Zestaw bitów udarowych ze stali S2 25mm i 50mm, nasadek oraz adapterów, 34elem. STALCO S-13730</t>
  </si>
  <si>
    <t>https://stalco.pl/media/cennik/mini/5904012150492.jpg</t>
  </si>
  <si>
    <t>S-13732</t>
  </si>
  <si>
    <t>Zestaw bitów udarowych ze stali S2 25mm i 50mm, oraz wierteł i adaptera, 48elem. STALCO S-13732</t>
  </si>
  <si>
    <t>https://stalco.pl/media/cennik/mini/5904012150508.jpg</t>
  </si>
  <si>
    <t>S-13734</t>
  </si>
  <si>
    <t>Zestaw bitów ze stali S2 25mm i 50mm, nasadek oraz adaptera, 50elem. STALCO S-13734</t>
  </si>
  <si>
    <t>https://stalco.pl/media/cennik/mini/5904012150515.jpg</t>
  </si>
  <si>
    <t>S-13736</t>
  </si>
  <si>
    <t>Zestaw bitów udarowych ze stali S2 25mm i 50mm, nasadek oraz adaptera, 54elem. STALCO S-13736</t>
  </si>
  <si>
    <t>https://stalco.pl/media/cennik/mini/5904012150522.jpg</t>
  </si>
  <si>
    <t>S-42019</t>
  </si>
  <si>
    <t>Koszula flanelowa SQUARE czerwony S - 39 STALCO S-42019</t>
  </si>
  <si>
    <t>https://stalco.pl/media/cennik/mini/5904012150539.jpg</t>
  </si>
  <si>
    <t>S-42030</t>
  </si>
  <si>
    <t>Koszula flanelowa SQUARE niebieski S - 39 STALCO S-42030</t>
  </si>
  <si>
    <t>https://stalco.pl/media/cennik/mini/5904012150546.jpg</t>
  </si>
  <si>
    <t>S-51150</t>
  </si>
  <si>
    <t>Koszula flanelowa SQUARE grafitowy S - 39 STALCO S-51150</t>
  </si>
  <si>
    <t>https://stalco.pl/media/cennik/mini/5904012150553.jpg</t>
  </si>
  <si>
    <t>S-51152</t>
  </si>
  <si>
    <t>Koszula flanelowa SQUARE grafitowy M - 41 STALCO S-51152</t>
  </si>
  <si>
    <t>https://stalco.pl/media/cennik/mini/5904012150560.jpg</t>
  </si>
  <si>
    <t>S-51154</t>
  </si>
  <si>
    <t>Koszula flanelowa SQUARE grafitowy L - 43 STALCO S-51154</t>
  </si>
  <si>
    <t>https://stalco.pl/media/cennik/mini/5904012150577.jpg</t>
  </si>
  <si>
    <t>S-51156</t>
  </si>
  <si>
    <t>Koszula flanelowa SQUARE grafitowy XL - 45 STALCO S-51156</t>
  </si>
  <si>
    <t>https://stalco.pl/media/cennik/mini/5904012150584.jpg</t>
  </si>
  <si>
    <t>S-51158</t>
  </si>
  <si>
    <t>Koszula flanelowa SQUARE grafitowy 2XL - 47 STALCO S-51158</t>
  </si>
  <si>
    <t>https://stalco.pl/media/cennik/mini/5904012150591.jpg</t>
  </si>
  <si>
    <t>S-51160</t>
  </si>
  <si>
    <t>Koszula flanelowa SQUARE grafitowy 3XL - 49 STALCO S-51160</t>
  </si>
  <si>
    <t>https://stalco.pl/media/cennik/mini/5904012150607.jpg</t>
  </si>
  <si>
    <t>S-12330</t>
  </si>
  <si>
    <t>Wkrętak Phillips PH0x75mm CrV STALCO S-12330</t>
  </si>
  <si>
    <t>https://stalco.pl/media/cennik/mini/5904012150621.jpg</t>
  </si>
  <si>
    <t>S-12332</t>
  </si>
  <si>
    <t>Wkrętak Phillips PH1x100mm CrV STALCO S-12332</t>
  </si>
  <si>
    <t>https://stalco.pl/media/cennik/mini/5904012150638.jpg</t>
  </si>
  <si>
    <t>S-12334</t>
  </si>
  <si>
    <t>Wkrętak Phillips PH2x38mm CrV STALCO S-12334</t>
  </si>
  <si>
    <t>https://stalco.pl/media/cennik/mini/5904012150645.jpg</t>
  </si>
  <si>
    <t>S-12336</t>
  </si>
  <si>
    <t>Wkrętak Phillips PH2x100mm CrV STALCO S-12336</t>
  </si>
  <si>
    <t>https://stalco.pl/media/cennik/mini/5904012150652.jpg</t>
  </si>
  <si>
    <t>S-12338</t>
  </si>
  <si>
    <t>Wkrętak Phillips PH2x150mm CrV STALCO S-12338</t>
  </si>
  <si>
    <t>https://stalco.pl/media/cennik/mini/5904012150669.jpg</t>
  </si>
  <si>
    <t>S-12340</t>
  </si>
  <si>
    <t>Wkrętak Phillips PH3x150mm CrV STALCO S-12340</t>
  </si>
  <si>
    <t>https://stalco.pl/media/cennik/mini/5904012150676.jpg</t>
  </si>
  <si>
    <t>S-12345</t>
  </si>
  <si>
    <t>Wkrętak Pozidriv PZ0x75mm CrV STALCO S-12345</t>
  </si>
  <si>
    <t>https://stalco.pl/media/cennik/mini/5904012150683.jpg</t>
  </si>
  <si>
    <t>S-12347</t>
  </si>
  <si>
    <t>Wkrętak Pozidriv PZ1x100mm CrV STALCO S-12347</t>
  </si>
  <si>
    <t>https://stalco.pl/media/cennik/mini/5904012150690.jpg</t>
  </si>
  <si>
    <t>S-12349</t>
  </si>
  <si>
    <t>Wkrętak Pozidriv PZ2x100mm CrV STALCO S-12349</t>
  </si>
  <si>
    <t>https://stalco.pl/media/cennik/mini/5904012150706.jpg</t>
  </si>
  <si>
    <t>S-12351</t>
  </si>
  <si>
    <t>Wkrętak Pozidriv PZ3x150mm CrV STALCO S-12351</t>
  </si>
  <si>
    <t>https://stalco.pl/media/cennik/mini/5904012150713.jpg</t>
  </si>
  <si>
    <t>S-12354</t>
  </si>
  <si>
    <t>Wkrętak płaski 3x75mm CrV STALCO S-12354</t>
  </si>
  <si>
    <t>https://stalco.pl/media/cennik/mini/5904012150720.jpg</t>
  </si>
  <si>
    <t>S-12356</t>
  </si>
  <si>
    <t>Wkrętak płaski 4x100mm CrV STALCO S-12356</t>
  </si>
  <si>
    <t>https://stalco.pl/media/cennik/mini/5904012150737.jpg</t>
  </si>
  <si>
    <t>S-12358</t>
  </si>
  <si>
    <t>Wkrętak płaski 5x100mm CrV STALCO S-12358</t>
  </si>
  <si>
    <t>https://stalco.pl/media/cennik/mini/5904012150744.jpg</t>
  </si>
  <si>
    <t>S-12360</t>
  </si>
  <si>
    <t>Wkrętak płaski 6x150mm CrV STALCO S-12360</t>
  </si>
  <si>
    <t>https://stalco.pl/media/cennik/mini/5904012150751.jpg</t>
  </si>
  <si>
    <t>S-12362</t>
  </si>
  <si>
    <t>Wkrętak płaski 8x150mm CrV STALCO S-12362</t>
  </si>
  <si>
    <t>https://stalco.pl/media/cennik/mini/5904012150768.jpg</t>
  </si>
  <si>
    <t>S-12370</t>
  </si>
  <si>
    <t>Wkrętak Torx T6x75mm CrV STALCO S-12370</t>
  </si>
  <si>
    <t>https://stalco.pl/media/cennik/mini/5904012150775.jpg</t>
  </si>
  <si>
    <t>S-12372</t>
  </si>
  <si>
    <t>Wkrętak Torx T8x75mm CrV STALCO S-12372</t>
  </si>
  <si>
    <t>https://stalco.pl/media/cennik/mini/5904012150782.jpg</t>
  </si>
  <si>
    <t>S-12374</t>
  </si>
  <si>
    <t>Wkrętak Torx T10x100mm CrV STALCO S-12374</t>
  </si>
  <si>
    <t>https://stalco.pl/media/cennik/mini/5904012150799.jpg</t>
  </si>
  <si>
    <t>S-12376</t>
  </si>
  <si>
    <t>Wkrętak Torx T15x100mm CrV STALCO S-12376</t>
  </si>
  <si>
    <t>https://stalco.pl/media/cennik/mini/5904012150805.jpg</t>
  </si>
  <si>
    <t>S-12378</t>
  </si>
  <si>
    <t>Wkrętak Torx T20x100mm CrV STALCO S-12378</t>
  </si>
  <si>
    <t>https://stalco.pl/media/cennik/mini/5904012150812.jpg</t>
  </si>
  <si>
    <t>S-12380</t>
  </si>
  <si>
    <t>Wkrętak Torx T25x100mm CrV STALCO S-12380</t>
  </si>
  <si>
    <t>https://stalco.pl/media/cennik/mini/5904012150829.jpg</t>
  </si>
  <si>
    <t>S-12382</t>
  </si>
  <si>
    <t>Wkrętak Torx T27x100mm CrV STALCO S-12382</t>
  </si>
  <si>
    <t>https://stalco.pl/media/cennik/mini/5904012150836.jpg</t>
  </si>
  <si>
    <t>S-12384</t>
  </si>
  <si>
    <t>Wkrętak Torx T30x100mm CrV STALCO S-12384</t>
  </si>
  <si>
    <t>https://stalco.pl/media/cennik/mini/5904012150843.jpg</t>
  </si>
  <si>
    <t>S-12386</t>
  </si>
  <si>
    <t>Wkrętak Torx T40x125mm CrV STALCO S-12386</t>
  </si>
  <si>
    <t>https://stalco.pl/media/cennik/mini/5904012150850.jpg</t>
  </si>
  <si>
    <t>S-12389</t>
  </si>
  <si>
    <t>Wkrętaki 7elem. CrV STALCO S-12389</t>
  </si>
  <si>
    <t>https://stalco.pl/media/cennik/mini/5904012150867.jpg</t>
  </si>
  <si>
    <t>S-12391</t>
  </si>
  <si>
    <t>Wkrętaki 6elem. CrV STALCO S-12391</t>
  </si>
  <si>
    <t>https://stalco.pl/media/cennik/mini/5904012150874.jpg</t>
  </si>
  <si>
    <t>S-12393</t>
  </si>
  <si>
    <t>Wkrętaki 7elem. CrV STALCO S-12393</t>
  </si>
  <si>
    <t>https://stalco.pl/media/cennik/mini/5904012150881.jpg</t>
  </si>
  <si>
    <t>S-12395</t>
  </si>
  <si>
    <t>Wkrętaki ślusarskie 4 elem. do pobijania CrV STALCO S-12395</t>
  </si>
  <si>
    <t>https://stalco.pl/media/cennik/mini/5904012150898.jpg</t>
  </si>
  <si>
    <t>S-12397</t>
  </si>
  <si>
    <t>Wkrętaki precyzyjne 7 elem. CrV STALCO S-12397</t>
  </si>
  <si>
    <t>https://stalco.pl/media/cennik/mini/5904012150904.jpg</t>
  </si>
  <si>
    <t>S-12399</t>
  </si>
  <si>
    <t>Wkrętaki i końcówki wkrętakowe, zestaw 114elem. CrV STALCO S-12399</t>
  </si>
  <si>
    <t>https://stalco.pl/media/cennik/mini/5904012150911.jpg</t>
  </si>
  <si>
    <t>S-48368</t>
  </si>
  <si>
    <t>Klucze sześciokątne 1.5-2-2.5-3-4-5-6-8-10mm imbusy z kulką krótkie CrV STALCO S-48368</t>
  </si>
  <si>
    <t>https://stalco.pl/media/cennik/mini/5904012152069.jpg</t>
  </si>
  <si>
    <t>S-46370</t>
  </si>
  <si>
    <t>Klucze sześciokątne 1.5-2-2.5-3-4-5-6-8-10mm imbusy 9elem. CrV STALCO S-46370</t>
  </si>
  <si>
    <t>https://stalco.pl/media/cennik/mini/5904012152076.jpg</t>
  </si>
  <si>
    <t>S-46372</t>
  </si>
  <si>
    <t>Klucze sześciokątne 1.5-2-2.5-3-4-5-5.5-6-8-10mm imbusy 10elem. CrV STALCO S-46372</t>
  </si>
  <si>
    <t>https://stalco.pl/media/cennik/mini/5904012152083.jpg</t>
  </si>
  <si>
    <t>S-46374</t>
  </si>
  <si>
    <t>Klucze Torx z otworem t10-15-20-25-27-30-40-45-50 imbusy 9elem. CrV STALCO S-46374</t>
  </si>
  <si>
    <t>https://stalco.pl/media/cennik/mini/5904012152090.jpg</t>
  </si>
  <si>
    <t>S-46376</t>
  </si>
  <si>
    <t>Klucze Torx z otworem t10-15-20-25-27-30-40-45-50 imbusy 9elem. CrV STALCO S-46376</t>
  </si>
  <si>
    <t>https://stalco.pl/media/cennik/mini/5904012152106.jpg</t>
  </si>
  <si>
    <t>S-46378</t>
  </si>
  <si>
    <t>Zestaw kluczy Torx i Hex 8 elem. T9-10-15-20-25-27-30-40, 1.5-2-2.5-3-4-5-6-8mm CrV STALCO S-46378</t>
  </si>
  <si>
    <t>https://stalco.pl/media/cennik/mini/5904012152113.jpg</t>
  </si>
  <si>
    <t>S-12401</t>
  </si>
  <si>
    <t>Wkrętak elastyczny 11elem. z końcówkami: 1/4”x25mm sl5,6,7 PH1,2,3, T10,15,20,30 STALCO S-12401</t>
  </si>
  <si>
    <t>https://stalco.pl/media/cennik/mini/5904012152120.jpg</t>
  </si>
  <si>
    <t>S-12403</t>
  </si>
  <si>
    <t>Wkrętak z grzechotką 14elem. z końcówkami: 1/4”x25mm sl5,6,7 PH1,2,3 T10,15,20 H4,5,6 STALCO S-12403</t>
  </si>
  <si>
    <t>https://stalco.pl/media/cennik/mini/5904012152137.jpg</t>
  </si>
  <si>
    <t>S-48366</t>
  </si>
  <si>
    <t>Klucze sześciokątne 1.5-2-2.5-3-4-5-6-8-10mm imbusy z kulką długie CrV STALCO S-48366</t>
  </si>
  <si>
    <t>https://stalco.pl/media/cennik/mini/5904012152144.jpg</t>
  </si>
  <si>
    <t>S-85001</t>
  </si>
  <si>
    <t>Nasadka udarowa sześciokątna 1/2” 10mm Cro-mo STALCO PERFECT S-85001</t>
  </si>
  <si>
    <t>https://stalco.pl/media/cennik/mini/5904012152151.jpg</t>
  </si>
  <si>
    <t>S-85003</t>
  </si>
  <si>
    <t>Nasadka udarowa sześciokątna 1/2” 11mm Cro-mo STALCO PERFECT S-85003</t>
  </si>
  <si>
    <t>https://stalco.pl/media/cennik/mini/5904012152168.jpg</t>
  </si>
  <si>
    <t>S-85005</t>
  </si>
  <si>
    <t>Nasadka udarowa sześciokątna 1/2” 12mm Cro-mo STALCO PERFECT S-85005</t>
  </si>
  <si>
    <t>https://stalco.pl/media/cennik/mini/5904012152175.jpg</t>
  </si>
  <si>
    <t>S-85007</t>
  </si>
  <si>
    <t>Nasadka udarowa sześciokątna 1/2” 13mm Cro-mo STALCO PERFECT S-85007</t>
  </si>
  <si>
    <t>https://stalco.pl/media/cennik/mini/5904012152182.jpg</t>
  </si>
  <si>
    <t>S-85009</t>
  </si>
  <si>
    <t>Nasadka udarowa sześciokątna 1/2” 14mm Cro-mo STALCO PERFECT S-85009</t>
  </si>
  <si>
    <t>https://stalco.pl/media/cennik/mini/5904012152199.jpg</t>
  </si>
  <si>
    <t>S-85011</t>
  </si>
  <si>
    <t>Nasadka udarowa sześciokątna 1/2” 15mm Cro-mo STALCO PERFECT S-85011</t>
  </si>
  <si>
    <t>https://stalco.pl/media/cennik/mini/5904012152205.jpg</t>
  </si>
  <si>
    <t>S-85013</t>
  </si>
  <si>
    <t>Nasadka udarowa sześciokątna 1/2” 16mm Cro-mo STALCO PERFECT S-85013</t>
  </si>
  <si>
    <t>https://stalco.pl/media/cennik/mini/5904012152212.jpg</t>
  </si>
  <si>
    <t>S-85015</t>
  </si>
  <si>
    <t>Nasadka udarowa sześciokątna 1/2” 17mm Cro-mo STALCO PERFECT S-85015</t>
  </si>
  <si>
    <t>https://stalco.pl/media/cennik/mini/5904012152229.jpg</t>
  </si>
  <si>
    <t>S-85017</t>
  </si>
  <si>
    <t>Nasadka udarowa sześciokątna 1/2” 18mm Cro-mo STALCO PERFECT S-85017</t>
  </si>
  <si>
    <t>https://stalco.pl/media/cennik/mini/5904012152236.jpg</t>
  </si>
  <si>
    <t>S-85019</t>
  </si>
  <si>
    <t>Nasadka udarowa sześciokątna 1/2” 19mm Cro-mo STALCO PERFECT S-85019</t>
  </si>
  <si>
    <t>https://stalco.pl/media/cennik/mini/5904012152243.jpg</t>
  </si>
  <si>
    <t>S-85021</t>
  </si>
  <si>
    <t>Nasadka udarowa sześciokątna 1/2” 20mm Cro-mo STALCO PERFECT S-85021</t>
  </si>
  <si>
    <t>https://stalco.pl/media/cennik/mini/5904012152250.jpg</t>
  </si>
  <si>
    <t>S-85023</t>
  </si>
  <si>
    <t>Nasadka udarowa sześciokątna 1/2” 21mm Cro-mo STALCO PERFECT S-85023</t>
  </si>
  <si>
    <t>https://stalco.pl/media/cennik/mini/5904012152267.jpg</t>
  </si>
  <si>
    <t>S-85025</t>
  </si>
  <si>
    <t>Nasadka udarowa sześciokątna 1/2” 22mm Cro-mo STALCO PERFECT S-85025</t>
  </si>
  <si>
    <t>https://stalco.pl/media/cennik/mini/5904012152274.jpg</t>
  </si>
  <si>
    <t>S-85027</t>
  </si>
  <si>
    <t>Nasadka udarowa sześciokątna 1/2” 23mm Cro-mo STALCO PERFECT S-85027</t>
  </si>
  <si>
    <t>https://stalco.pl/media/cennik/mini/5904012152281.jpg</t>
  </si>
  <si>
    <t>S-85029</t>
  </si>
  <si>
    <t>Nasadka udarowa sześciokątna 1/2” 24mm Cro-mo STALCO PERFECT S-85029</t>
  </si>
  <si>
    <t>https://stalco.pl/media/cennik/mini/5904012152298.jpg</t>
  </si>
  <si>
    <t>S-85031</t>
  </si>
  <si>
    <t>Nasadka udarowa sześciokątna 1/2” 25mm Cro-mo STALCO PERFECT S-85031</t>
  </si>
  <si>
    <t>https://stalco.pl/media/cennik/mini/5904012152304.jpg</t>
  </si>
  <si>
    <t>S-85033</t>
  </si>
  <si>
    <t>Nasadka udarowa sześciokątna 1/2” 26mm Cro-mo STALCO PERFECT S-85033</t>
  </si>
  <si>
    <t>https://stalco.pl/media/cennik/mini/5904012152311.jpg</t>
  </si>
  <si>
    <t>S-85035</t>
  </si>
  <si>
    <t>Nasadka udarowa sześciokątna 1/2” 27mm Cro-mo STALCO PERFECT S-85035</t>
  </si>
  <si>
    <t>https://stalco.pl/media/cennik/mini/5904012152328.jpg</t>
  </si>
  <si>
    <t>S-85037</t>
  </si>
  <si>
    <t>Nasadka udarowa sześciokątna 1/2” 30mm Cro-mo STALCO PERFECT S-85037</t>
  </si>
  <si>
    <t>https://stalco.pl/media/cennik/mini/5904012152335.jpg</t>
  </si>
  <si>
    <t>S-85039</t>
  </si>
  <si>
    <t>Nasadka udarowa sześciokątna 1/2” 32mm Cro-mo STALCO PERFECT S-85039</t>
  </si>
  <si>
    <t>https://stalco.pl/media/cennik/mini/5904012152342.jpg</t>
  </si>
  <si>
    <t>S-85041</t>
  </si>
  <si>
    <t>Nasadka udarowa sześciokątna głęboka 1/2” 10mm Cro-mo STALCO PERFECT S-85041</t>
  </si>
  <si>
    <t>https://stalco.pl/media/cennik/mini/5904012152359.jpg</t>
  </si>
  <si>
    <t>S-85043</t>
  </si>
  <si>
    <t>Nasadka udarowa sześciokątna głęboka 1/2” 11mm Cro-mo STALCO PERFECT S-85043</t>
  </si>
  <si>
    <t>https://stalco.pl/media/cennik/mini/5904012152366.jpg</t>
  </si>
  <si>
    <t>S-85045</t>
  </si>
  <si>
    <t>Nasadka udarowa sześciokątna głęboka 1/2” 12mm Cro-mo STALCO PERFECT S-85045</t>
  </si>
  <si>
    <t>https://stalco.pl/media/cennik/mini/5904012152373.jpg</t>
  </si>
  <si>
    <t>S-85047</t>
  </si>
  <si>
    <t>Nasadka udarowa sześciokątna głęboka 1/2” 13mm Cro-mo STALCO PERFECT S-85047</t>
  </si>
  <si>
    <t>https://stalco.pl/media/cennik/mini/5904012152380.jpg</t>
  </si>
  <si>
    <t>S-85049</t>
  </si>
  <si>
    <t>Nasadka udarowa sześciokątna głęboka 1/2” 14mm Cro-mo STALCO PERFECT S-85049</t>
  </si>
  <si>
    <t>https://stalco.pl/media/cennik/mini/5904012152397.jpg</t>
  </si>
  <si>
    <t>S-85051</t>
  </si>
  <si>
    <t>Nasadka udarowa sześciokątna głęboka 1/2” 15mm Cro-mo STALCO PERFECT S-85051</t>
  </si>
  <si>
    <t>https://stalco.pl/media/cennik/mini/5904012152403.jpg</t>
  </si>
  <si>
    <t>S-85053</t>
  </si>
  <si>
    <t>Nasadka udarowa sześciokątna głęboka 1/2” 16mm Cro-mo STALCO PERFECT S-85053</t>
  </si>
  <si>
    <t>https://stalco.pl/media/cennik/mini/5904012152410.jpg</t>
  </si>
  <si>
    <t>S-85055</t>
  </si>
  <si>
    <t>Nasadka udarowa sześciokątna głęboka 1/2” 17mm Cro-mo STALCO PERFECT S-85055</t>
  </si>
  <si>
    <t>https://stalco.pl/media/cennik/mini/5904012152427.jpg</t>
  </si>
  <si>
    <t>S-85057</t>
  </si>
  <si>
    <t>Nasadka udarowa sześciokątna głęboka 1/2” 18mm Cro-mo STALCO PERFECT S-85057</t>
  </si>
  <si>
    <t>https://stalco.pl/media/cennik/mini/5904012152434.jpg</t>
  </si>
  <si>
    <t>S-85059</t>
  </si>
  <si>
    <t>Nasadka udarowa sześciokątna głęboka 1/2” 19mm Cro-mo STALCO PERFECT S-85059</t>
  </si>
  <si>
    <t>https://stalco.pl/media/cennik/mini/5904012152441.jpg</t>
  </si>
  <si>
    <t>S-85061</t>
  </si>
  <si>
    <t>Nasadka udarowa sześciokątna głęboka 1/2” 20mm Cro-mo STALCO PERFECT S-85061</t>
  </si>
  <si>
    <t>https://stalco.pl/media/cennik/mini/5904012152458.jpg</t>
  </si>
  <si>
    <t>S-85063</t>
  </si>
  <si>
    <t>Nasadka udarowa sześciokątna głęboka 1/2” 21mm Cro-mo STALCO PERFECT S-85063</t>
  </si>
  <si>
    <t>https://stalco.pl/media/cennik/mini/5904012152465.jpg</t>
  </si>
  <si>
    <t>S-85065</t>
  </si>
  <si>
    <t>Nasadka udarowa sześciokątna głęboka 1/2” 22mm Cro-mo STALCO PERFECT S-85065</t>
  </si>
  <si>
    <t>https://stalco.pl/media/cennik/mini/5904012152472.jpg</t>
  </si>
  <si>
    <t>S-85067</t>
  </si>
  <si>
    <t>Nasadka udarowa sześciokątna głęboka 1/2” 23mm Cro-mo STALCO PERFECT S-85067</t>
  </si>
  <si>
    <t>https://stalco.pl/media/cennik/mini/5904012152489.jpg</t>
  </si>
  <si>
    <t>S-85069</t>
  </si>
  <si>
    <t>Nasadka udarowa sześciokątna głęboka 1/2” 24mm Cro-mo STALCO PERFECT S-85069</t>
  </si>
  <si>
    <t>https://stalco.pl/media/cennik/mini/5904012152496.jpg</t>
  </si>
  <si>
    <t>S-85071</t>
  </si>
  <si>
    <t>Nasadka udarowa sześciokątna głęboka 1/2” 25mm Cro-mo STALCO PERFECT S-85071</t>
  </si>
  <si>
    <t>https://stalco.pl/media/cennik/mini/5904012152502.jpg</t>
  </si>
  <si>
    <t>S-85073</t>
  </si>
  <si>
    <t>Nasadka udarowa sześciokątna głęboka 1/2” 26mm Cro-mo STALCO PERFECT S-85073</t>
  </si>
  <si>
    <t>https://stalco.pl/media/cennik/mini/5904012152519.jpg</t>
  </si>
  <si>
    <t>S-85075</t>
  </si>
  <si>
    <t>Nasadka udarowa sześciokątna głęboka 1/2” 27mm Cro-mo STALCO PERFECT S-85075</t>
  </si>
  <si>
    <t>https://stalco.pl/media/cennik/mini/5904012152526.jpg</t>
  </si>
  <si>
    <t>S-85077</t>
  </si>
  <si>
    <t>Nasadka udarowa sześciokątna głęboka 1/2” 30mm Cro-mo STALCO PERFECT S-85077</t>
  </si>
  <si>
    <t>https://stalco.pl/media/cennik/mini/5904012152533.jpg</t>
  </si>
  <si>
    <t>S-85079</t>
  </si>
  <si>
    <t>Nasadka udarowa sześciokątna głęboka 1/2” 32mm Cro-mo STALCO PERFECT S-85079</t>
  </si>
  <si>
    <t>https://stalco.pl/media/cennik/mini/5904012152540.jpg</t>
  </si>
  <si>
    <t>S-85081</t>
  </si>
  <si>
    <t>Nasadka udarowa sześciokątna 3/4” 19mm Cro-mo STALCO PERFECT S-85081</t>
  </si>
  <si>
    <t>https://stalco.pl/media/cennik/mini/5904012152557.jpg</t>
  </si>
  <si>
    <t>S-85083</t>
  </si>
  <si>
    <t>Nasadka udarowa sześciokątna 3/4” 21mm Cro-mo STALCO PERFECT S-85083</t>
  </si>
  <si>
    <t>https://stalco.pl/media/cennik/mini/5904012152564.jpg</t>
  </si>
  <si>
    <t>S-85085</t>
  </si>
  <si>
    <t>Nasadka udarowa sześciokątna 3/4” 22mm Cro-mo STALCO PERFECT S-85085</t>
  </si>
  <si>
    <t>https://stalco.pl/media/cennik/mini/5904012152571.jpg</t>
  </si>
  <si>
    <t>S-85087</t>
  </si>
  <si>
    <t>Nasadka udarowa sześciokątna 3/4” 23mm Cro-mo STALCO PERFECT S-85087</t>
  </si>
  <si>
    <t>https://stalco.pl/media/cennik/mini/5904012152588.jpg</t>
  </si>
  <si>
    <t>S-85089</t>
  </si>
  <si>
    <t>Nasadka udarowa sześciokątna 3/4” 24mm Cro-mo STALCO PERFECT S-85089</t>
  </si>
  <si>
    <t>https://stalco.pl/media/cennik/mini/5904012152595.jpg</t>
  </si>
  <si>
    <t>S-85091</t>
  </si>
  <si>
    <t>Nasadka udarowa sześciokątna 3/4” 25mm Cro-mo STALCO PERFECT S-85091</t>
  </si>
  <si>
    <t>https://stalco.pl/media/cennik/mini/5904012152601.jpg</t>
  </si>
  <si>
    <t>S-85093</t>
  </si>
  <si>
    <t>Nasadka udarowa sześciokątna 3/4” 26mm Cro-mo STALCO PERFECT S-85093</t>
  </si>
  <si>
    <t>https://stalco.pl/media/cennik/mini/5904012152618.jpg</t>
  </si>
  <si>
    <t>S-85095</t>
  </si>
  <si>
    <t>Nasadka udarowa sześciokątna 3/4” 27mm Cro-mo STALCO PERFECT S-85095</t>
  </si>
  <si>
    <t>https://stalco.pl/media/cennik/mini/5904012152625.jpg</t>
  </si>
  <si>
    <t>S-85097</t>
  </si>
  <si>
    <t>Nasadka udarowa sześciokątna 3/4” 28mm Cro-mo STALCO PERFECT S-85097</t>
  </si>
  <si>
    <t>https://stalco.pl/media/cennik/mini/5904012152632.jpg</t>
  </si>
  <si>
    <t>S-85099</t>
  </si>
  <si>
    <t>Nasadka udarowa sześciokątna 3/4” 29mm Cro-mo STALCO PERFECT S-85099</t>
  </si>
  <si>
    <t>https://stalco.pl/media/cennik/mini/5904012152649.jpg</t>
  </si>
  <si>
    <t>S-85101</t>
  </si>
  <si>
    <t>Nasadka udarowa sześciokątna 3/4” 30mm Cro-mo STALCO PERFECT S-85101</t>
  </si>
  <si>
    <t>https://stalco.pl/media/cennik/mini/5904012152656.jpg</t>
  </si>
  <si>
    <t>S-85103</t>
  </si>
  <si>
    <t>Nasadka udarowa sześciokątna 3/4” 32mm Cro-mo STALCO PERFECT S-85103</t>
  </si>
  <si>
    <t>https://stalco.pl/media/cennik/mini/5904012152663.jpg</t>
  </si>
  <si>
    <t>S-85105</t>
  </si>
  <si>
    <t>Nasadka udarowa sześciokątna 3/4” 33mm Cro-mo STALCO PERFECT S-85105</t>
  </si>
  <si>
    <t>https://stalco.pl/media/cennik/mini/5904012152670.jpg</t>
  </si>
  <si>
    <t>S-85107</t>
  </si>
  <si>
    <t>Nasadka udarowa sześciokątna 3/4” 34mm Cro-mo STALCO PERFECT S-85107</t>
  </si>
  <si>
    <t>https://stalco.pl/media/cennik/mini/5904012152687.jpg</t>
  </si>
  <si>
    <t>S-85109</t>
  </si>
  <si>
    <t>Nasadka udarowa sześciokątna 3/4” 35mm Cro-mo STALCO PERFECT S-85109</t>
  </si>
  <si>
    <t>https://stalco.pl/media/cennik/mini/5904012152694.jpg</t>
  </si>
  <si>
    <t>S-85111</t>
  </si>
  <si>
    <t>Nasadka udarowa sześciokątna 3/4” 36mm Cro-mo STALCO PERFECT S-85111</t>
  </si>
  <si>
    <t>https://stalco.pl/media/cennik/mini/5904012152700.jpg</t>
  </si>
  <si>
    <t>S-85113</t>
  </si>
  <si>
    <t>Nasadka udarowa sześciokątna 3/4” 38mm Cro-mo STALCO PERFECT S-85113</t>
  </si>
  <si>
    <t>https://stalco.pl/media/cennik/mini/5904012152717.jpg</t>
  </si>
  <si>
    <t>S-85115</t>
  </si>
  <si>
    <t>Nasadka udarowa sześciokątna 3/4” 41mm Cro-mo STALCO PERFECT S-85115</t>
  </si>
  <si>
    <t>https://stalco.pl/media/cennik/mini/5904012152724.jpg</t>
  </si>
  <si>
    <t>S-85117</t>
  </si>
  <si>
    <t>Nasadka udarowa sześciokątna 3/4” 42mm Cro-mo STALCO PERFECT S-85117</t>
  </si>
  <si>
    <t>https://stalco.pl/media/cennik/mini/5904012152731.jpg</t>
  </si>
  <si>
    <t>S-85119</t>
  </si>
  <si>
    <t>Nasadka udarowa sześciokątna 3/4” 43mm Cro-mo STALCO PERFECT S-85119</t>
  </si>
  <si>
    <t>https://stalco.pl/media/cennik/mini/5904012152748.jpg</t>
  </si>
  <si>
    <t>S-85121</t>
  </si>
  <si>
    <t>Nasadka udarowa sześciokątna 3/4” 46mm Cro-mo STALCO PERFECT S-85121</t>
  </si>
  <si>
    <t>https://stalco.pl/media/cennik/mini/5904012152755.jpg</t>
  </si>
  <si>
    <t>S-85123</t>
  </si>
  <si>
    <t>Nasadka udarowa sześciokątna 3/4” 50mm Cro-mo STALCO PERFECT S-85123</t>
  </si>
  <si>
    <t>https://stalco.pl/media/cennik/mini/5904012152762.jpg</t>
  </si>
  <si>
    <t>S-85125</t>
  </si>
  <si>
    <t>Nasadka udarowa sześciokątna 3/4” 52mm Cro-mo STALCO PERFECT S-85125</t>
  </si>
  <si>
    <t>https://stalco.pl/media/cennik/mini/5904012152779.jpg</t>
  </si>
  <si>
    <t>S-85127</t>
  </si>
  <si>
    <t>Nasadka udarowa sześciokątna 3/4” 55mm Cro-mo STALCO PERFECT S-85127</t>
  </si>
  <si>
    <t>https://stalco.pl/media/cennik/mini/5904012152786.jpg</t>
  </si>
  <si>
    <t>S-85129</t>
  </si>
  <si>
    <t>Nasadka udarowa sześciokątna 3/4” 60mm Cro-mo STALCO PERFECT S-85129</t>
  </si>
  <si>
    <t>https://stalco.pl/media/cennik/mini/5904012152793.jpg</t>
  </si>
  <si>
    <t>S-85131</t>
  </si>
  <si>
    <t>Nasadka udarowa sześciokątna 1” 24mm Cro-mo STALCO PERFECT S-85131</t>
  </si>
  <si>
    <t>https://stalco.pl/media/cennik/mini/5904012152809.jpg</t>
  </si>
  <si>
    <t>S-85133</t>
  </si>
  <si>
    <t>Nasadka udarowa sześciokątna 1” 27mm Cro-mo STALCO PERFECT S-85133</t>
  </si>
  <si>
    <t>https://stalco.pl/media/cennik/mini/5904012152816.jpg</t>
  </si>
  <si>
    <t>S-85135</t>
  </si>
  <si>
    <t>Nasadka udarowa sześciokątna 1” 28mm Cro-mo STALCO PERFECT S-85135</t>
  </si>
  <si>
    <t>https://stalco.pl/media/cennik/mini/5904012152823.jpg</t>
  </si>
  <si>
    <t>S-85137</t>
  </si>
  <si>
    <t>Nasadka udarowa sześciokątna 1” 29mm Cro-mo STALCO PERFECT S-85137</t>
  </si>
  <si>
    <t>https://stalco.pl/media/cennik/mini/5904012152830.jpg</t>
  </si>
  <si>
    <t>S-85139</t>
  </si>
  <si>
    <t>Nasadka udarowa sześciokątna 1” 30mm Cro-mo STALCO PERFECT S-85139</t>
  </si>
  <si>
    <t>https://stalco.pl/media/cennik/mini/5904012152847.jpg</t>
  </si>
  <si>
    <t>S-85141</t>
  </si>
  <si>
    <t>Nasadka udarowa sześciokątna 1” 32mm Cro-mo STALCO PERFECT S-85141</t>
  </si>
  <si>
    <t>https://stalco.pl/media/cennik/mini/5904012152854.jpg</t>
  </si>
  <si>
    <t>S-85143</t>
  </si>
  <si>
    <t>Nasadka udarowa sześciokątna 1” 33mm Cro-mo STALCO PERFECT S-85143</t>
  </si>
  <si>
    <t>https://stalco.pl/media/cennik/mini/5904012152861.jpg</t>
  </si>
  <si>
    <t>S-85145</t>
  </si>
  <si>
    <t>Nasadka udarowa sześciokątna 1” 34mm Cro-mo STALCO PERFECT S-85145</t>
  </si>
  <si>
    <t>https://stalco.pl/media/cennik/mini/5904012152878.jpg</t>
  </si>
  <si>
    <t>S-85147</t>
  </si>
  <si>
    <t>Nasadka udarowa sześciokątna 1” 36mm Cro-mo STALCO PERFECT S-85147</t>
  </si>
  <si>
    <t>https://stalco.pl/media/cennik/mini/5904012152885.jpg</t>
  </si>
  <si>
    <t>S-85149</t>
  </si>
  <si>
    <t>Nasadka udarowa sześciokątna 1” 38mm Cro-mo STALCO PERFECT S-85149</t>
  </si>
  <si>
    <t>https://stalco.pl/media/cennik/mini/5904012152892.jpg</t>
  </si>
  <si>
    <t>S-85151</t>
  </si>
  <si>
    <t>Nasadka udarowa sześciokątna 1” 41mm Cro-mo STALCO PERFECT S-85151</t>
  </si>
  <si>
    <t>https://stalco.pl/media/cennik/mini/5904012152908.jpg</t>
  </si>
  <si>
    <t>S-85153</t>
  </si>
  <si>
    <t>Nasadka udarowa sześciokątna 1” 46mm Cro-mo STALCO PERFECT S-85153</t>
  </si>
  <si>
    <t>https://stalco.pl/media/cennik/mini/5904012152915.jpg</t>
  </si>
  <si>
    <t>S-85155</t>
  </si>
  <si>
    <t>Nasadka udarowa sześciokątna 1” 48mm Cro-mo STALCO PERFECT S-85155</t>
  </si>
  <si>
    <t>https://stalco.pl/media/cennik/mini/5904012152922.jpg</t>
  </si>
  <si>
    <t>S-85157</t>
  </si>
  <si>
    <t>Nasadka udarowa sześciokątna 1” 50mm Cro-mo STALCO PERFECT S-85157</t>
  </si>
  <si>
    <t>https://stalco.pl/media/cennik/mini/5904012152939.jpg</t>
  </si>
  <si>
    <t>S-85159</t>
  </si>
  <si>
    <t>Redukcja udarowa z 1/4” na 3/8” Cro-mo STALCO PERFECT S-85159</t>
  </si>
  <si>
    <t>https://stalco.pl/media/cennik/mini/5904012152946.jpg</t>
  </si>
  <si>
    <t>S-85161</t>
  </si>
  <si>
    <t>Redukcja udarowa z 3/8” na 1/4” Cro-mo STALCO PERFECT S-85161</t>
  </si>
  <si>
    <t>https://stalco.pl/media/cennik/mini/5904012152953.jpg</t>
  </si>
  <si>
    <t>S-85163</t>
  </si>
  <si>
    <t>Redukcja udarowa z 1/2” na 3/8” Cro-mo STALCO PERFECT S-85163</t>
  </si>
  <si>
    <t>https://stalco.pl/media/cennik/mini/5904012152960.jpg</t>
  </si>
  <si>
    <t>S-85165</t>
  </si>
  <si>
    <t>Redukcja udarowa z 3/8” na 1/2” Cro-mo STALCO PERFECT S-85165</t>
  </si>
  <si>
    <t>https://stalco.pl/media/cennik/mini/5904012152977.jpg</t>
  </si>
  <si>
    <t>S-85167</t>
  </si>
  <si>
    <t>Redukcja udarowa z 1/2” na 3/4” Cro-mo STALCO PERFECT S-85167</t>
  </si>
  <si>
    <t>https://stalco.pl/media/cennik/mini/5904012152984.jpg</t>
  </si>
  <si>
    <t>S-85169</t>
  </si>
  <si>
    <t>Redukcja udarowa z 3/4” na 1/2” Cro-mo STALCO PERFECT S-85169</t>
  </si>
  <si>
    <t>https://stalco.pl/media/cennik/mini/5904012152991.jpg</t>
  </si>
  <si>
    <t>S-85171</t>
  </si>
  <si>
    <t>Redukcja udarowa z 3/4” na 1” Cro-mo STALCO PERFECT S-85171</t>
  </si>
  <si>
    <t>https://stalco.pl/media/cennik/mini/5904012153004.jpg</t>
  </si>
  <si>
    <t>S-85173</t>
  </si>
  <si>
    <t>Redukcja udarowa z 1” na 3/4” Cro-mo STALCO PERFECT S-85173</t>
  </si>
  <si>
    <t>https://stalco.pl/media/cennik/mini/5904012153011.jpg</t>
  </si>
  <si>
    <t>S-85175</t>
  </si>
  <si>
    <t>Przedłużka udarowa 1/2” 75mm Cro-mo STALCO PERFECT S-85175</t>
  </si>
  <si>
    <t>https://stalco.pl/media/cennik/mini/5904012153028.jpg</t>
  </si>
  <si>
    <t>S-85177</t>
  </si>
  <si>
    <t>Przedłużka udarowa 1/2” 125mm Cro-mo STALCO PERFECT S-85177</t>
  </si>
  <si>
    <t>https://stalco.pl/media/cennik/mini/5904012153035.jpg</t>
  </si>
  <si>
    <t>S-85179</t>
  </si>
  <si>
    <t>Przedłużka udarowa 1/2” 250mm Cro-mo STALCO PERFECT S-85179</t>
  </si>
  <si>
    <t>https://stalco.pl/media/cennik/mini/5904012153042.jpg</t>
  </si>
  <si>
    <t>S-85181</t>
  </si>
  <si>
    <t>Przedłużka udarowa 3/4” 100mm Cro-mo STALCO PERFECT S-85181</t>
  </si>
  <si>
    <t>https://stalco.pl/media/cennik/mini/5904012153059.jpg</t>
  </si>
  <si>
    <t>S-85183</t>
  </si>
  <si>
    <t>Przedłużka udarowa 3/4” 175mm Cro-mo STALCO PERFECT S-85183</t>
  </si>
  <si>
    <t>https://stalco.pl/media/cennik/mini/5904012153066.jpg</t>
  </si>
  <si>
    <t>S-85185</t>
  </si>
  <si>
    <t>Przedłużka udarowa 3/4” 250mm Cro-mo STALCO PERFECT S-85185</t>
  </si>
  <si>
    <t>https://stalco.pl/media/cennik/mini/5904012153073.jpg</t>
  </si>
  <si>
    <t>S-85187</t>
  </si>
  <si>
    <t>Przedłużka udarowa 3/4” 330mm Cro-mo STALCO PERFECT S-85187</t>
  </si>
  <si>
    <t>https://stalco.pl/media/cennik/mini/5904012153080.jpg</t>
  </si>
  <si>
    <t>S-85189</t>
  </si>
  <si>
    <t>Przedłużka udarowa 1” 250mm Cro-mo STALCO PERFECT S-85189</t>
  </si>
  <si>
    <t>https://stalco.pl/media/cennik/mini/5904012153097.jpg</t>
  </si>
  <si>
    <t>S-85191</t>
  </si>
  <si>
    <t>Przegub uniwersalny udarowy 1/4” Cro-mo STALCO PERFECT S-85191</t>
  </si>
  <si>
    <t>https://stalco.pl/media/cennik/mini/5904012153103.jpg</t>
  </si>
  <si>
    <t>S-85193</t>
  </si>
  <si>
    <t>Przegub uniwersalny udarowy 3/8” Cro-mo STALCO PERFECT S-85193</t>
  </si>
  <si>
    <t>https://stalco.pl/media/cennik/mini/5904012153110.jpg</t>
  </si>
  <si>
    <t>S-85195</t>
  </si>
  <si>
    <t>Przegub uniwersalny udarowy 1/2” Cro-mo STALCO PERFECT S-85195</t>
  </si>
  <si>
    <t>https://stalco.pl/media/cennik/mini/5904012153127.jpg</t>
  </si>
  <si>
    <t>S-85197</t>
  </si>
  <si>
    <t>Przegub uniwersalny udarowy 3/4” Cro-mo STALCO PERFECT S-85197</t>
  </si>
  <si>
    <t>https://stalco.pl/media/cennik/mini/5904012153134.jpg</t>
  </si>
  <si>
    <t>S-85199</t>
  </si>
  <si>
    <t>Zestaw przegubów uniwersalnych 3elem. 1/4” 3/8” 1/2” Cro-mo STALCO PERFECT S-85199</t>
  </si>
  <si>
    <t>https://stalco.pl/media/cennik/mini/5904012153141.jpg</t>
  </si>
  <si>
    <t>S-85201</t>
  </si>
  <si>
    <t>Nasadka udarowa do kół z powłoką teflonową 17mm Cro-mo STALCO PERFECT S-85201</t>
  </si>
  <si>
    <t>https://stalco.pl/media/cennik/mini/5904012153158.jpg</t>
  </si>
  <si>
    <t>Nasadka udarowa do kół z powłoką teflonową 19mm Cro-mo STALCO PERFECT S-85203</t>
  </si>
  <si>
    <t>https://stalco.pl/media/cennik/mini/5904012153165.jpg</t>
  </si>
  <si>
    <t>Nasadka udarowa do kół z powłoką teflonową 21mm Cro-mo STALCO PERFECT S-85205</t>
  </si>
  <si>
    <t>https://stalco.pl/media/cennik/mini/5904012153172.jpg</t>
  </si>
  <si>
    <t>S-85207</t>
  </si>
  <si>
    <t>Nasadka udarowa do kół z powłoką teflonową 22mm Cro-mo STALCO PERFECT S-85207</t>
  </si>
  <si>
    <t>https://stalco.pl/media/cennik/mini/5904012153189.jpg</t>
  </si>
  <si>
    <t>S-85217</t>
  </si>
  <si>
    <t>Nasadka sześciokątna 1/4” 4mm CrV STALCO PERFECT S-85217</t>
  </si>
  <si>
    <t>https://stalco.pl/media/cennik/mini/5904012153196.jpg</t>
  </si>
  <si>
    <t>S-85219</t>
  </si>
  <si>
    <t>Nasadka sześciokątna 1/4” 4,5mm CrV STALCO PERFECT S-85219</t>
  </si>
  <si>
    <t>https://stalco.pl/media/cennik/mini/5904012153202.jpg</t>
  </si>
  <si>
    <t>S-85221</t>
  </si>
  <si>
    <t>Nasadka sześciokątna 1/4” 5mm CrV STALCO PERFECT S-85221</t>
  </si>
  <si>
    <t>https://stalco.pl/media/cennik/mini/5904012153219.jpg</t>
  </si>
  <si>
    <t>S-85223</t>
  </si>
  <si>
    <t>Nasadka sześciokątna 1/4” 5,5mm CrV STALCO PERFECT S-85223</t>
  </si>
  <si>
    <t>https://stalco.pl/media/cennik/mini/5904012153226.jpg</t>
  </si>
  <si>
    <t>S-85225</t>
  </si>
  <si>
    <t>Nasadka sześciokątna 1/4” 6mm CrV STALCO PERFECT S-85225</t>
  </si>
  <si>
    <t>https://stalco.pl/media/cennik/mini/5904012153233.jpg</t>
  </si>
  <si>
    <t>S-85227</t>
  </si>
  <si>
    <t>Nasadka sześciokątna 1/4” 7mm CrV STALCO PERFECT S-85227</t>
  </si>
  <si>
    <t>https://stalco.pl/media/cennik/mini/5904012153240.jpg</t>
  </si>
  <si>
    <t>S-85229</t>
  </si>
  <si>
    <t>Nasadka sześciokątna 1/4” 8mm CrV STALCO PERFECT S-85229</t>
  </si>
  <si>
    <t>https://stalco.pl/media/cennik/mini/5904012153257.jpg</t>
  </si>
  <si>
    <t>S-85231</t>
  </si>
  <si>
    <t>Nasadka sześciokątna 1/4” 9mm CrV STALCO PERFECT S-85231</t>
  </si>
  <si>
    <t>https://stalco.pl/media/cennik/mini/5904012153264.jpg</t>
  </si>
  <si>
    <t>S-85233</t>
  </si>
  <si>
    <t>Nasadka sześciokątna 1/4” 10mm CrV STALCO PERFECT S-85233</t>
  </si>
  <si>
    <t>https://stalco.pl/media/cennik/mini/5904012153271.jpg</t>
  </si>
  <si>
    <t>S-85235</t>
  </si>
  <si>
    <t>Nasadka sześciokątna 1/4” 11mm CrV STALCO PERFECT S-85235</t>
  </si>
  <si>
    <t>https://stalco.pl/media/cennik/mini/5904012153288.jpg</t>
  </si>
  <si>
    <t>S-85237</t>
  </si>
  <si>
    <t>Nasadka sześciokątna 1/4” 12mm CrV STALCO PERFECT S-85237</t>
  </si>
  <si>
    <t>https://stalco.pl/media/cennik/mini/5904012153295.jpg</t>
  </si>
  <si>
    <t>S-85239</t>
  </si>
  <si>
    <t>Nasadka sześciokątna 1/4” 13mm CrV STALCO PERFECT S-85239</t>
  </si>
  <si>
    <t>https://stalco.pl/media/cennik/mini/5904012153301.jpg</t>
  </si>
  <si>
    <t>S-85241</t>
  </si>
  <si>
    <t>Nasadka sześciokątna 1/4” 14mm CrV STALCO PERFECT S-85241</t>
  </si>
  <si>
    <t>https://stalco.pl/media/cennik/mini/5904012153318.jpg</t>
  </si>
  <si>
    <t>S-85243</t>
  </si>
  <si>
    <t>Nasadka sześciokątna głęboka 1/4” 4mm CrV STALCO PERFECT S-85243</t>
  </si>
  <si>
    <t>https://stalco.pl/media/cennik/mini/5904012153325.jpg</t>
  </si>
  <si>
    <t>S-85245</t>
  </si>
  <si>
    <t>Nasadka sześciokątna głęboka 1/4” 4,5mm CrV STALCO PERFECT S-85245</t>
  </si>
  <si>
    <t>https://stalco.pl/media/cennik/mini/5904012153332.jpg</t>
  </si>
  <si>
    <t>S-85247</t>
  </si>
  <si>
    <t>Nasadka sześciokątna głęboka 1/4” 5mm CrV STALCO PERFECT S-85247</t>
  </si>
  <si>
    <t>https://stalco.pl/media/cennik/mini/5904012153349.jpg</t>
  </si>
  <si>
    <t>S-85249</t>
  </si>
  <si>
    <t>Nasadka sześciokątna głęboka 1/4” 5,5mm CrV STALCO PERFECT S-85249</t>
  </si>
  <si>
    <t>https://stalco.pl/media/cennik/mini/5904012153356.jpg</t>
  </si>
  <si>
    <t>S-85251</t>
  </si>
  <si>
    <t>Nasadka sześciokątna głęboka 1/4” 6mm CrV STALCO PERFECT S-85251</t>
  </si>
  <si>
    <t>https://stalco.pl/media/cennik/mini/5904012153363.jpg</t>
  </si>
  <si>
    <t>S-85253</t>
  </si>
  <si>
    <t>Nasadka sześciokątna głęboka 1/4” 7mm CrV STALCO PERFECT S-85253</t>
  </si>
  <si>
    <t>https://stalco.pl/media/cennik/mini/5904012153370.jpg</t>
  </si>
  <si>
    <t>S-85255</t>
  </si>
  <si>
    <t>Nasadka sześciokątna głęboka 1/4” 8mm CrV STALCO PERFECT S-85255</t>
  </si>
  <si>
    <t>https://stalco.pl/media/cennik/mini/5904012153387.jpg</t>
  </si>
  <si>
    <t>S-85257</t>
  </si>
  <si>
    <t>Nasadka sześciokątna głęboka 1/4” 9mm CrV STALCO PERFECT S-85257</t>
  </si>
  <si>
    <t>https://stalco.pl/media/cennik/mini/5904012153394.jpg</t>
  </si>
  <si>
    <t>S-85259</t>
  </si>
  <si>
    <t>Nasadka sześciokątna głęboka 1/4” 10mm CrV STALCO PERFECT S-85259</t>
  </si>
  <si>
    <t>https://stalco.pl/media/cennik/mini/5904012153400.jpg</t>
  </si>
  <si>
    <t>S-85261</t>
  </si>
  <si>
    <t>Nasadka sześciokątna głęboka 1/4” 11mm CrV STALCO PERFECT S-85261</t>
  </si>
  <si>
    <t>https://stalco.pl/media/cennik/mini/5904012153417.jpg</t>
  </si>
  <si>
    <t>S-85263</t>
  </si>
  <si>
    <t>Nasadka sześciokątna głęboka 1/4” 12mm CrV STALCO PERFECT S-85263</t>
  </si>
  <si>
    <t>https://stalco.pl/media/cennik/mini/5904012153424.jpg</t>
  </si>
  <si>
    <t>S-85265</t>
  </si>
  <si>
    <t>Nasadka sześciokątna głęboka 1/4” 13mm CrV STALCO PERFECT S-85265</t>
  </si>
  <si>
    <t>https://stalco.pl/media/cennik/mini/5904012153431.jpg</t>
  </si>
  <si>
    <t>S-85267</t>
  </si>
  <si>
    <t>Nasadka sześciokątna głęboka 1/4” 14mm CrV STALCO PERFECT S-85267</t>
  </si>
  <si>
    <t>https://stalco.pl/media/cennik/mini/5904012153448.jpg</t>
  </si>
  <si>
    <t>S-85269</t>
  </si>
  <si>
    <t>Nasadka Torx 1/4” E4 CrV STALCO PERFECT S-85269</t>
  </si>
  <si>
    <t>https://stalco.pl/media/cennik/mini/5904012153455.jpg</t>
  </si>
  <si>
    <t>S-85271</t>
  </si>
  <si>
    <t>Nasadka Torx 1/4” E5 CrV STALCO PERFECT S-85271</t>
  </si>
  <si>
    <t>https://stalco.pl/media/cennik/mini/5904012153462.jpg</t>
  </si>
  <si>
    <t>S-85273</t>
  </si>
  <si>
    <t>Nasadka Torx 1/4” E6 CrV STALCO PERFECT S-85273</t>
  </si>
  <si>
    <t>https://stalco.pl/media/cennik/mini/5904012153479.jpg</t>
  </si>
  <si>
    <t>S-85275</t>
  </si>
  <si>
    <t>Nasadka Torx 1/4” E7 CrV STALCO PERFECT S-85275</t>
  </si>
  <si>
    <t>https://stalco.pl/media/cennik/mini/5904012153486.jpg</t>
  </si>
  <si>
    <t>S-85277</t>
  </si>
  <si>
    <t>Nasadka Torx 1/4” E8 CrV STALCO PERFECT S-85277</t>
  </si>
  <si>
    <t>https://stalco.pl/media/cennik/mini/5904012153493.jpg</t>
  </si>
  <si>
    <t>S-85279</t>
  </si>
  <si>
    <t>Nasadka sześciokątna 3/8” 8mm CrV STALCO PERFECT S-85279</t>
  </si>
  <si>
    <t>https://stalco.pl/media/cennik/mini/5904012153509.jpg</t>
  </si>
  <si>
    <t>S-85281</t>
  </si>
  <si>
    <t>Nasadka sześciokątna 3/8” 10mm CrV STALCO PERFECT S-85281</t>
  </si>
  <si>
    <t>https://stalco.pl/media/cennik/mini/5904012153516.jpg</t>
  </si>
  <si>
    <t>S-85283</t>
  </si>
  <si>
    <t>Nasadka sześciokątna 3/8” 11mm CrV STALCO PERFECT S-85283</t>
  </si>
  <si>
    <t>https://stalco.pl/media/cennik/mini/5904012153523.jpg</t>
  </si>
  <si>
    <t>S-85285</t>
  </si>
  <si>
    <t>Nasadka sześciokątna 3/8” 12mm CrV STALCO PERFECT S-85285</t>
  </si>
  <si>
    <t>https://stalco.pl/media/cennik/mini/5904012153530.jpg</t>
  </si>
  <si>
    <t>S-85287</t>
  </si>
  <si>
    <t>Nasadka sześciokątna 3/8” 13mm CrV STALCO PERFECT S-85287</t>
  </si>
  <si>
    <t>https://stalco.pl/media/cennik/mini/5904012153547.jpg</t>
  </si>
  <si>
    <t>S-85289</t>
  </si>
  <si>
    <t>Nasadka sześciokątna 3/8” 14mm CrV STALCO PERFECT S-85289</t>
  </si>
  <si>
    <t>https://stalco.pl/media/cennik/mini/5904012153554.jpg</t>
  </si>
  <si>
    <t>S-85291</t>
  </si>
  <si>
    <t>Nasadka sześciokątna 3/8” 15mm CrV STALCO PERFECT S-85291</t>
  </si>
  <si>
    <t>https://stalco.pl/media/cennik/mini/5904012153561.jpg</t>
  </si>
  <si>
    <t>S-85293</t>
  </si>
  <si>
    <t>Nasadka sześciokątna 3/8” 16mm CrV STALCO PERFECT S-85293</t>
  </si>
  <si>
    <t>https://stalco.pl/media/cennik/mini/5904012153578.jpg</t>
  </si>
  <si>
    <t>S-85295</t>
  </si>
  <si>
    <t>Nasadka sześciokątna 3/8” 17mm CrV STALCO PERFECT S-85295</t>
  </si>
  <si>
    <t>https://stalco.pl/media/cennik/mini/5904012153585.jpg</t>
  </si>
  <si>
    <t>S-85297</t>
  </si>
  <si>
    <t>Nasadka sześciokątna 3/8” 18mm CrV STALCO PERFECT S-85297</t>
  </si>
  <si>
    <t>https://stalco.pl/media/cennik/mini/5904012153592.jpg</t>
  </si>
  <si>
    <t>S-85299</t>
  </si>
  <si>
    <t>Nasadka sześciokątna 3/8” 19mm CrV STALCO PERFECT S-85299</t>
  </si>
  <si>
    <t>https://stalco.pl/media/cennik/mini/5904012153608.jpg</t>
  </si>
  <si>
    <t>S-85301</t>
  </si>
  <si>
    <t>Nasadka sześciokątna 3/8” 20mm CrV STALCO PERFECT S-85301</t>
  </si>
  <si>
    <t>https://stalco.pl/media/cennik/mini/5904012153615.jpg</t>
  </si>
  <si>
    <t>S-85303</t>
  </si>
  <si>
    <t>Nasadka sześciokątna 3/8” 21mm CrV STALCO PERFECT S-85303</t>
  </si>
  <si>
    <t>https://stalco.pl/media/cennik/mini/5904012153622.jpg</t>
  </si>
  <si>
    <t>S-85305</t>
  </si>
  <si>
    <t>Nasadka sześciokątna 3/8” 22mm CrV STALCO PERFECT S-85305</t>
  </si>
  <si>
    <t>https://stalco.pl/media/cennik/mini/5904012153639.jpg</t>
  </si>
  <si>
    <t>S-85307</t>
  </si>
  <si>
    <t>Nasadka sześciokątna głęboka 3/8” 8mm CrV STALCO PERFECT S-85307</t>
  </si>
  <si>
    <t>https://stalco.pl/media/cennik/mini/5904012153646.jpg</t>
  </si>
  <si>
    <t>S-85309</t>
  </si>
  <si>
    <t>Nasadka sześciokątna głęboka 3/8” 10mm CrV STALCO PERFECT S-85309</t>
  </si>
  <si>
    <t>https://stalco.pl/media/cennik/mini/5904012153653.jpg</t>
  </si>
  <si>
    <t>S-85311</t>
  </si>
  <si>
    <t>Nasadka sześciokątna głęboka 3/8” 11mm CrV STALCO PERFECT S-85311</t>
  </si>
  <si>
    <t>https://stalco.pl/media/cennik/mini/5904012153660.jpg</t>
  </si>
  <si>
    <t>S-85313</t>
  </si>
  <si>
    <t>Nasadka sześciokątna głęboka 3/8” 12mm CrV STALCO PERFECT S-85313</t>
  </si>
  <si>
    <t>https://stalco.pl/media/cennik/mini/5904012153677.jpg</t>
  </si>
  <si>
    <t>S-85315</t>
  </si>
  <si>
    <t>Nasadka sześciokątna głęboka 3/8” 13mm CrV STALCO PERFECT S-85315</t>
  </si>
  <si>
    <t>https://stalco.pl/media/cennik/mini/5904012153684.jpg</t>
  </si>
  <si>
    <t>S-85317</t>
  </si>
  <si>
    <t>Nasadka sześciokątna głęboka 3/8” 14mm CrV STALCO PERFECT S-85317</t>
  </si>
  <si>
    <t>https://stalco.pl/media/cennik/mini/5904012153691.jpg</t>
  </si>
  <si>
    <t>S-85319</t>
  </si>
  <si>
    <t>Nasadka sześciokątna głęboka 3/8” 15mm CrV STALCO PERFECT S-85319</t>
  </si>
  <si>
    <t>https://stalco.pl/media/cennik/mini/5904012153707.jpg</t>
  </si>
  <si>
    <t>S-85321</t>
  </si>
  <si>
    <t>Nasadka sześciokątna głęboka 3/8” 16mm CrV STALCO PERFECT S-85321</t>
  </si>
  <si>
    <t>https://stalco.pl/media/cennik/mini/5904012153714.jpg</t>
  </si>
  <si>
    <t>S-85323</t>
  </si>
  <si>
    <t>Nasadka sześciokątna głęboka 3/8” 17mm CrV STALCO PERFECT S-85323</t>
  </si>
  <si>
    <t>https://stalco.pl/media/cennik/mini/5904012153721.jpg</t>
  </si>
  <si>
    <t>S-85325</t>
  </si>
  <si>
    <t>Nasadka sześciokątna głęboka 3/8” 18mm CrV STALCO PERFECT S-85325</t>
  </si>
  <si>
    <t>https://stalco.pl/media/cennik/mini/5904012153738.jpg</t>
  </si>
  <si>
    <t>S-85327</t>
  </si>
  <si>
    <t>Nasadka sześciokątna głęboka 3/8” 19mm CrV STALCO PERFECT S-85327</t>
  </si>
  <si>
    <t>https://stalco.pl/media/cennik/mini/5904012153745.jpg</t>
  </si>
  <si>
    <t>S-85329</t>
  </si>
  <si>
    <t>Nasadka sześciokątna głęboka 3/8” 20mm CrV STALCO PERFECT S-85329</t>
  </si>
  <si>
    <t>https://stalco.pl/media/cennik/mini/5904012153752.jpg</t>
  </si>
  <si>
    <t>S-85331</t>
  </si>
  <si>
    <t>Nasadka sześciokątna głęboka 3/8” 21mm CrV STALCO PERFECT S-85331</t>
  </si>
  <si>
    <t>https://stalco.pl/media/cennik/mini/5904012153769.jpg</t>
  </si>
  <si>
    <t>S-85333</t>
  </si>
  <si>
    <t>Nasadka sześciokątna głęboka 3/8” 22mm CrV STALCO PERFECT S-85333</t>
  </si>
  <si>
    <t>https://stalco.pl/media/cennik/mini/5904012153776.jpg</t>
  </si>
  <si>
    <t>S-85335</t>
  </si>
  <si>
    <t>Nasadka sześciokątna 1/2” 8mm CrV STALCO PERFECT S-85335</t>
  </si>
  <si>
    <t>https://stalco.pl/media/cennik/mini/5904012153783.jpg</t>
  </si>
  <si>
    <t>S-85337</t>
  </si>
  <si>
    <t>Nasadka sześciokątna 1/2” 9mm CrV STALCO PERFECT S-85337</t>
  </si>
  <si>
    <t>https://stalco.pl/media/cennik/mini/5904012153790.jpg</t>
  </si>
  <si>
    <t>S-85339</t>
  </si>
  <si>
    <t>Nasadka sześciokątna 1/2” 10mm CrV STALCO PERFECT S-85339</t>
  </si>
  <si>
    <t>https://stalco.pl/media/cennik/mini/5904012153806.jpg</t>
  </si>
  <si>
    <t>S-85341</t>
  </si>
  <si>
    <t>Nasadka sześciokątna 1/2” 11mm CrV STALCO PERFECT S-85341</t>
  </si>
  <si>
    <t>https://stalco.pl/media/cennik/mini/5904012153813.jpg</t>
  </si>
  <si>
    <t>S-85343</t>
  </si>
  <si>
    <t>Nasadka sześciokątna 1/2” 12mm CrV STALCO PERFECT S-85343</t>
  </si>
  <si>
    <t>https://stalco.pl/media/cennik/mini/5904012153820.jpg</t>
  </si>
  <si>
    <t>S-85345</t>
  </si>
  <si>
    <t>Nasadka sześciokątna 1/2” 13mm CrV STALCO PERFECT S-85345</t>
  </si>
  <si>
    <t>https://stalco.pl/media/cennik/mini/5904012153837.jpg</t>
  </si>
  <si>
    <t>S-85347</t>
  </si>
  <si>
    <t>Nasadka sześciokątna 1/2” 14mm CrV STALCO PERFECT S-85347</t>
  </si>
  <si>
    <t>https://stalco.pl/media/cennik/mini/5904012153844.jpg</t>
  </si>
  <si>
    <t>S-85349</t>
  </si>
  <si>
    <t>Nasadka sześciokątna 1/2” 15mm CrV STALCO PERFECT S-85349</t>
  </si>
  <si>
    <t>https://stalco.pl/media/cennik/mini/5904012153851.jpg</t>
  </si>
  <si>
    <t>S-85351</t>
  </si>
  <si>
    <t>Nasadka sześciokątna 1/2” 16mm CrV STALCO PERFECT S-85351</t>
  </si>
  <si>
    <t>https://stalco.pl/media/cennik/mini/5904012153868.jpg</t>
  </si>
  <si>
    <t>S-85353</t>
  </si>
  <si>
    <t>Nasadka sześciokątna 1/2” 17mm CrV STALCO PERFECT S-85353</t>
  </si>
  <si>
    <t>https://stalco.pl/media/cennik/mini/5904012153875.jpg</t>
  </si>
  <si>
    <t>S-85355</t>
  </si>
  <si>
    <t>Nasadka sześciokątna 1/2” 18mm CrV STALCO PERFECT S-85355</t>
  </si>
  <si>
    <t>https://stalco.pl/media/cennik/mini/5904012153882.jpg</t>
  </si>
  <si>
    <t>S-85357</t>
  </si>
  <si>
    <t>Nasadka sześciokątna 1/2” 19mm CrV STALCO PERFECT S-85357</t>
  </si>
  <si>
    <t>https://stalco.pl/media/cennik/mini/5904012153899.jpg</t>
  </si>
  <si>
    <t>S-85359</t>
  </si>
  <si>
    <t>Nasadka sześciokątna 1/2” 20mm CrV STALCO PERFECT S-85359</t>
  </si>
  <si>
    <t>https://stalco.pl/media/cennik/mini/5904012153905.jpg</t>
  </si>
  <si>
    <t>S-85361</t>
  </si>
  <si>
    <t>Nasadka sześciokątna 1/2” 21mm CrV STALCO PERFECT S-85361</t>
  </si>
  <si>
    <t>https://stalco.pl/media/cennik/mini/5904012153912.jpg</t>
  </si>
  <si>
    <t>S-85363</t>
  </si>
  <si>
    <t>Nasadka sześciokątna 1/2” 22mm CrV STALCO PERFECT S-85363</t>
  </si>
  <si>
    <t>https://stalco.pl/media/cennik/mini/5904012153929.jpg</t>
  </si>
  <si>
    <t>S-85365</t>
  </si>
  <si>
    <t>Nasadka sześciokątna 1/2” 23mm CrV STALCO PERFECT S-85365</t>
  </si>
  <si>
    <t>https://stalco.pl/media/cennik/mini/5904012153936.jpg</t>
  </si>
  <si>
    <t>S-85367</t>
  </si>
  <si>
    <t>Nasadka sześciokątna 1/2” 24mm CrV STALCO PERFECT S-85367</t>
  </si>
  <si>
    <t>https://stalco.pl/media/cennik/mini/5904012153943.jpg</t>
  </si>
  <si>
    <t>S-85369</t>
  </si>
  <si>
    <t>Nasadka sześciokątna 1/2” 25mm CrV STALCO PERFECT S-85369</t>
  </si>
  <si>
    <t>https://stalco.pl/media/cennik/mini/5904012153950.jpg</t>
  </si>
  <si>
    <t>S-85371</t>
  </si>
  <si>
    <t>Nasadka sześciokątna 1/2” 26mm CrV STALCO PERFECT S-85371</t>
  </si>
  <si>
    <t>https://stalco.pl/media/cennik/mini/5904012153967.jpg</t>
  </si>
  <si>
    <t>S-85373</t>
  </si>
  <si>
    <t>Nasadka sześciokątna 1/2” 27mm CrV STALCO PERFECT S-85373</t>
  </si>
  <si>
    <t>https://stalco.pl/media/cennik/mini/5904012153974.jpg</t>
  </si>
  <si>
    <t>S-85375</t>
  </si>
  <si>
    <t>Nasadka sześciokątna 1/2” 28mm CrV STALCO PERFECT S-85375</t>
  </si>
  <si>
    <t>https://stalco.pl/media/cennik/mini/5904012153981.jpg</t>
  </si>
  <si>
    <t>S-85377</t>
  </si>
  <si>
    <t>Nasadka sześciokątna 1/2” 29mm CrV STALCO PERFECT S-85377</t>
  </si>
  <si>
    <t>https://stalco.pl/media/cennik/mini/5904012153998.jpg</t>
  </si>
  <si>
    <t>S-85379</t>
  </si>
  <si>
    <t>Nasadka sześciokątna 1/2” 30mm CrV STALCO PERFECT S-85379</t>
  </si>
  <si>
    <t>https://stalco.pl/media/cennik/mini/5904012154001.jpg</t>
  </si>
  <si>
    <t>S-85381</t>
  </si>
  <si>
    <t>Nasadka sześciokątna 1/2” 31mm CrV STALCO PERFECT S-85381</t>
  </si>
  <si>
    <t>https://stalco.pl/media/cennik/mini/5904012154018.jpg</t>
  </si>
  <si>
    <t>S-85383</t>
  </si>
  <si>
    <t>Nasadka sześciokątna 1/2” 32mm CrV STALCO PERFECT S-85383</t>
  </si>
  <si>
    <t>https://stalco.pl/media/cennik/mini/5904012154025.jpg</t>
  </si>
  <si>
    <t>S-85385</t>
  </si>
  <si>
    <t>Nasadka sześciokątna 1/2” 36mm CrV STALCO PERFECT S-85385</t>
  </si>
  <si>
    <t>https://stalco.pl/media/cennik/mini/5904012154032.jpg</t>
  </si>
  <si>
    <t>S-85387</t>
  </si>
  <si>
    <t>Nasadka sześciokątna głęboka 1/2” 8mm CrV STALCO PERFECT S-85387</t>
  </si>
  <si>
    <t>https://stalco.pl/media/cennik/mini/5904012154049.jpg</t>
  </si>
  <si>
    <t>S-85389</t>
  </si>
  <si>
    <t>Nasadka sześciokątna głęboka 1/2” 9mm CrV STALCO PERFECT S-85389</t>
  </si>
  <si>
    <t>https://stalco.pl/media/cennik/mini/5904012154056.jpg</t>
  </si>
  <si>
    <t>S-85391</t>
  </si>
  <si>
    <t>Nasadka sześciokątna głęboka 1/2” 10mm CrV STALCO PERFECT S-85391</t>
  </si>
  <si>
    <t>https://stalco.pl/media/cennik/mini/5904012154063.jpg</t>
  </si>
  <si>
    <t>S-85393</t>
  </si>
  <si>
    <t>Nasadka sześciokątna głęboka 1/2” 11mm CrV STALCO PERFECT S-85393</t>
  </si>
  <si>
    <t>https://stalco.pl/media/cennik/mini/5904012154070.jpg</t>
  </si>
  <si>
    <t>S-85395</t>
  </si>
  <si>
    <t>Nasadka sześciokątna głęboka 1/2” 12mm CrV STALCO PERFECT S-85395</t>
  </si>
  <si>
    <t>https://stalco.pl/media/cennik/mini/5904012154087.jpg</t>
  </si>
  <si>
    <t>S-85397</t>
  </si>
  <si>
    <t>Nasadka sześciokątna głęboka 1/2” 13mm CrV STALCO PERFECT S-85397</t>
  </si>
  <si>
    <t>https://stalco.pl/media/cennik/mini/5904012154094.jpg</t>
  </si>
  <si>
    <t>S-85399</t>
  </si>
  <si>
    <t>Nasadka sześciokątna głęboka 1/2” 14mm CrV STALCO PERFECT S-85399</t>
  </si>
  <si>
    <t>https://stalco.pl/media/cennik/mini/5904012154100.jpg</t>
  </si>
  <si>
    <t>S-85401</t>
  </si>
  <si>
    <t>Nasadka sześciokątna głęboka 1/2” 15mm CrV STALCO PERFECT S-85401</t>
  </si>
  <si>
    <t>https://stalco.pl/media/cennik/mini/5904012154117.jpg</t>
  </si>
  <si>
    <t>S-85403</t>
  </si>
  <si>
    <t>Nasadka sześciokątna głęboka 1/2” 16mm CrV STALCO PERFECT S-85403</t>
  </si>
  <si>
    <t>https://stalco.pl/media/cennik/mini/5904012154124.jpg</t>
  </si>
  <si>
    <t>S-85405</t>
  </si>
  <si>
    <t>Nasadka sześciokątna głęboka 1/2” 17mm CrV STALCO PERFECT S-85405</t>
  </si>
  <si>
    <t>https://stalco.pl/media/cennik/mini/5904012154131.jpg</t>
  </si>
  <si>
    <t>S-85407</t>
  </si>
  <si>
    <t>Nasadka sześciokątna głęboka 1/2” 18mm CrV STALCO PERFECT S-85407</t>
  </si>
  <si>
    <t>https://stalco.pl/media/cennik/mini/5904012154148.jpg</t>
  </si>
  <si>
    <t>S-85409</t>
  </si>
  <si>
    <t>Nasadka sześciokątna głęboka 1/2” 19mm CrV STALCO PERFECT S-85409</t>
  </si>
  <si>
    <t>https://stalco.pl/media/cennik/mini/5904012154155.jpg</t>
  </si>
  <si>
    <t>S-85411</t>
  </si>
  <si>
    <t>Nasadka sześciokątna głęboka 1/2” 20mm CrV STALCO PERFECT S-85411</t>
  </si>
  <si>
    <t>https://stalco.pl/media/cennik/mini/5904012154162.jpg</t>
  </si>
  <si>
    <t>S-85413</t>
  </si>
  <si>
    <t>Nasadka sześciokątna głęboka 1/2” 21mm CrV STALCO PERFECT S-85413</t>
  </si>
  <si>
    <t>https://stalco.pl/media/cennik/mini/5904012154179.jpg</t>
  </si>
  <si>
    <t>S-85415</t>
  </si>
  <si>
    <t>Nasadka sześciokątna głęboka 1/2” 22mm CrV STALCO PERFECT S-85415</t>
  </si>
  <si>
    <t>https://stalco.pl/media/cennik/mini/5904012154186.jpg</t>
  </si>
  <si>
    <t>S-85417</t>
  </si>
  <si>
    <t>Nasadka sześciokątna głęboka 1/2” 23mm CrV STALCO PERFECT S-85417</t>
  </si>
  <si>
    <t>https://stalco.pl/media/cennik/mini/5904012154193.jpg</t>
  </si>
  <si>
    <t>S-85419</t>
  </si>
  <si>
    <t>Nasadka sześciokątna głęboka 1/2” 24mm CrV STALCO PERFECT S-85419</t>
  </si>
  <si>
    <t>https://stalco.pl/media/cennik/mini/5904012154209.jpg</t>
  </si>
  <si>
    <t>S-85421</t>
  </si>
  <si>
    <t>Nasadka sześciokątna głęboka 1/2” 27mm CrV STALCO PERFECT S-85421</t>
  </si>
  <si>
    <t>https://stalco.pl/media/cennik/mini/5904012154216.jpg</t>
  </si>
  <si>
    <t>S-85423</t>
  </si>
  <si>
    <t>Nasadka sześciokątna głęboka 1/2” 30mm CrV STALCO PERFECT S-85423</t>
  </si>
  <si>
    <t>https://stalco.pl/media/cennik/mini/5904012154223.jpg</t>
  </si>
  <si>
    <t>S-85425</t>
  </si>
  <si>
    <t>Nasadka sześciokątna głęboka 1/2” 32mm CrV STALCO PERFECT S-85425</t>
  </si>
  <si>
    <t>https://stalco.pl/media/cennik/mini/5904012154230.jpg</t>
  </si>
  <si>
    <t>S-85427</t>
  </si>
  <si>
    <t>Nasadka sześciokątna głęboka 1/2” 36mm CrV STALCO PERFECT S-85427</t>
  </si>
  <si>
    <t>https://stalco.pl/media/cennik/mini/5904012154247.jpg</t>
  </si>
  <si>
    <t>S-85429</t>
  </si>
  <si>
    <t>Nasadka Spline 1/2” 8mm CrV STALCO PERFECT S-85429</t>
  </si>
  <si>
    <t>https://stalco.pl/media/cennik/mini/5904012154254.jpg</t>
  </si>
  <si>
    <t>S-85431</t>
  </si>
  <si>
    <t>Nasadka Spline 1/2” 9mm CrV STALCO PERFECT S-85431</t>
  </si>
  <si>
    <t>https://stalco.pl/media/cennik/mini/5904012154261.jpg</t>
  </si>
  <si>
    <t>S-85433</t>
  </si>
  <si>
    <t>Nasadka Spline 1/2” 10mm CrV STALCO PERFECT S-85433</t>
  </si>
  <si>
    <t>https://stalco.pl/media/cennik/mini/5904012154278.jpg</t>
  </si>
  <si>
    <t>S-85435</t>
  </si>
  <si>
    <t>Nasadka Spline 1/2” 11mm CrV STALCO PERFECT S-85435</t>
  </si>
  <si>
    <t>https://stalco.pl/media/cennik/mini/5904012154285.jpg</t>
  </si>
  <si>
    <t>S-85437</t>
  </si>
  <si>
    <t>Nasadka Spline 1/2” 12mm CrV STALCO PERFECT S-85437</t>
  </si>
  <si>
    <t>https://stalco.pl/media/cennik/mini/5904012154292.jpg</t>
  </si>
  <si>
    <t>S-85439</t>
  </si>
  <si>
    <t>Nasadka Spline 1/2” 13mm CrV STALCO PERFECT S-85439</t>
  </si>
  <si>
    <t>https://stalco.pl/media/cennik/mini/5904012154308.jpg</t>
  </si>
  <si>
    <t>S-85441</t>
  </si>
  <si>
    <t>Nasadka Spline 1/2” 14mm CrV STALCO PERFECT S-85441</t>
  </si>
  <si>
    <t>https://stalco.pl/media/cennik/mini/5904012154315.jpg</t>
  </si>
  <si>
    <t>S-85443</t>
  </si>
  <si>
    <t>Nasadka Spline 1/2” 15mm CrV STALCO PERFECT S-85443</t>
  </si>
  <si>
    <t>https://stalco.pl/media/cennik/mini/5904012154322.jpg</t>
  </si>
  <si>
    <t>S-85445</t>
  </si>
  <si>
    <t>Nasadka Spline 1/2” 16mm CrV STALCO PERFECT S-85445</t>
  </si>
  <si>
    <t>https://stalco.pl/media/cennik/mini/5904012154339.jpg</t>
  </si>
  <si>
    <t>S-85447</t>
  </si>
  <si>
    <t>Nasadka Spline 1/2” 17mm CrV STALCO PERFECT S-85447</t>
  </si>
  <si>
    <t>https://stalco.pl/media/cennik/mini/5904012154346.jpg</t>
  </si>
  <si>
    <t>S-85449</t>
  </si>
  <si>
    <t>Nasadka Spline 1/2” 18mm CrV STALCO PERFECT S-85449</t>
  </si>
  <si>
    <t>https://stalco.pl/media/cennik/mini/5904012154353.jpg</t>
  </si>
  <si>
    <t>S-85451</t>
  </si>
  <si>
    <t>Nasadka Spline 1/2” 19mm CrV STALCO PERFECT S-85451</t>
  </si>
  <si>
    <t>https://stalco.pl/media/cennik/mini/5904012154360.jpg</t>
  </si>
  <si>
    <t>S-85453</t>
  </si>
  <si>
    <t>Nasadka Spline 1/2” 20mm CrV STALCO PERFECT S-85453</t>
  </si>
  <si>
    <t>https://stalco.pl/media/cennik/mini/5904012154377.jpg</t>
  </si>
  <si>
    <t>S-85455</t>
  </si>
  <si>
    <t>Nasadka Spline 1/2” 21mm CrV STALCO PERFECT S-85455</t>
  </si>
  <si>
    <t>https://stalco.pl/media/cennik/mini/5904012154384.jpg</t>
  </si>
  <si>
    <t>S-85457</t>
  </si>
  <si>
    <t>Nasadka Spline 1/2” 22mm CrV STALCO PERFECT S-85457</t>
  </si>
  <si>
    <t>https://stalco.pl/media/cennik/mini/5904012154391.jpg</t>
  </si>
  <si>
    <t>S-85459</t>
  </si>
  <si>
    <t>Nasadka Spline 1/2” 23mm CrV STALCO PERFECT S-85459</t>
  </si>
  <si>
    <t>https://stalco.pl/media/cennik/mini/5904012154407.jpg</t>
  </si>
  <si>
    <t>S-85461</t>
  </si>
  <si>
    <t>Nasadka Spline 1/2” 24mm CrV STALCO PERFECT S-85461</t>
  </si>
  <si>
    <t>https://stalco.pl/media/cennik/mini/5904012154414.jpg</t>
  </si>
  <si>
    <t>S-85463</t>
  </si>
  <si>
    <t>Nasadka Spline 1/2” 27mm CrV STALCO PERFECT S-85463</t>
  </si>
  <si>
    <t>https://stalco.pl/media/cennik/mini/5904012154421.jpg</t>
  </si>
  <si>
    <t>S-85465</t>
  </si>
  <si>
    <t>Nasadka Spline 1/2” 30mm CrV STALCO PERFECT S-85465</t>
  </si>
  <si>
    <t>https://stalco.pl/media/cennik/mini/5904012154438.jpg</t>
  </si>
  <si>
    <t>S-85467</t>
  </si>
  <si>
    <t>Nasadka Spline 1/2” 32mm CrV STALCO PERFECT S-85467</t>
  </si>
  <si>
    <t>https://stalco.pl/media/cennik/mini/5904012154445.jpg</t>
  </si>
  <si>
    <t>S-85469</t>
  </si>
  <si>
    <t>Nasadka Spline 1/2” 36mm CrV STALCO PERFECT S-85469</t>
  </si>
  <si>
    <t>https://stalco.pl/media/cennik/mini/5904012154452.jpg</t>
  </si>
  <si>
    <t>S-85471</t>
  </si>
  <si>
    <t>Nasadka Spline głęboka 1/2” 8mm CrV STALCO PERFECT S-85471</t>
  </si>
  <si>
    <t>https://stalco.pl/media/cennik/mini/5904012154469.jpg</t>
  </si>
  <si>
    <t>S-85473</t>
  </si>
  <si>
    <t>Nasadka Spline głęboka 1/2” 9mm CrV STALCO PERFECT S-85473</t>
  </si>
  <si>
    <t>https://stalco.pl/media/cennik/mini/5904012154476.jpg</t>
  </si>
  <si>
    <t>S-85475</t>
  </si>
  <si>
    <t>Nasadka Spline głęboka 1/2” 10mm CrV STALCO PERFECT S-85475</t>
  </si>
  <si>
    <t>https://stalco.pl/media/cennik/mini/5904012154483.jpg</t>
  </si>
  <si>
    <t>S-85477</t>
  </si>
  <si>
    <t>Nasadka Spline głęboka 1/2” 11mm CrV STALCO PERFECT S-85477</t>
  </si>
  <si>
    <t>https://stalco.pl/media/cennik/mini/5904012154490.jpg</t>
  </si>
  <si>
    <t>S-85479</t>
  </si>
  <si>
    <t>Nasadka Spline głęboka 1/2” 12mm CrV STALCO PERFECT S-85479</t>
  </si>
  <si>
    <t>https://stalco.pl/media/cennik/mini/5904012154506.jpg</t>
  </si>
  <si>
    <t>S-85481</t>
  </si>
  <si>
    <t>Nasadka Spline głęboka 1/2” 13mm CrV STALCO PERFECT S-85481</t>
  </si>
  <si>
    <t>https://stalco.pl/media/cennik/mini/5904012154513.jpg</t>
  </si>
  <si>
    <t>S-85483</t>
  </si>
  <si>
    <t>Nasadka Spline głęboka 1/2” 14mm CrV STALCO PERFECT S-85483</t>
  </si>
  <si>
    <t>https://stalco.pl/media/cennik/mini/5904012154520.jpg</t>
  </si>
  <si>
    <t>S-85485</t>
  </si>
  <si>
    <t>Nasadka Spline głęboka 1/2” 15mm CrV STALCO PERFECT S-85485</t>
  </si>
  <si>
    <t>https://stalco.pl/media/cennik/mini/5904012154537.jpg</t>
  </si>
  <si>
    <t>S-85487</t>
  </si>
  <si>
    <t>Nasadka Spline głęboka 1/2” 16mm CrV STALCO PERFECT S-85487</t>
  </si>
  <si>
    <t>https://stalco.pl/media/cennik/mini/5904012154544.jpg</t>
  </si>
  <si>
    <t>S-85489</t>
  </si>
  <si>
    <t>Nasadka Spline głęboka 1/2” 17mm CrV STALCO PERFECT S-85489</t>
  </si>
  <si>
    <t>https://stalco.pl/media/cennik/mini/5904012154551.jpg</t>
  </si>
  <si>
    <t>S-85491</t>
  </si>
  <si>
    <t>Nasadka Spline głęboka 1/2” 18mm CrV STALCO PERFECT S-85491</t>
  </si>
  <si>
    <t>https://stalco.pl/media/cennik/mini/5904012154568.jpg</t>
  </si>
  <si>
    <t>S-85493</t>
  </si>
  <si>
    <t>Nasadka Spline głęboka 1/2” 19mm CrV STALCO PERFECT S-85493</t>
  </si>
  <si>
    <t>https://stalco.pl/media/cennik/mini/5904012154575.jpg</t>
  </si>
  <si>
    <t>S-85495</t>
  </si>
  <si>
    <t>Nasadka Spline głęboka 1/2” 20mm CrV STALCO PERFECT S-85495</t>
  </si>
  <si>
    <t>https://stalco.pl/media/cennik/mini/5904012154582.jpg</t>
  </si>
  <si>
    <t>S-85497</t>
  </si>
  <si>
    <t>Nasadka Spline głęboka 1/2” 21mm CrV STALCO PERFECT S-85497</t>
  </si>
  <si>
    <t>https://stalco.pl/media/cennik/mini/5904012154599.jpg</t>
  </si>
  <si>
    <t>S-85499</t>
  </si>
  <si>
    <t>Nasadka Spline głęboka 1/2” 22mm CrV STALCO PERFECT S-85499</t>
  </si>
  <si>
    <t>https://stalco.pl/media/cennik/mini/5904012154605.jpg</t>
  </si>
  <si>
    <t>S-85501</t>
  </si>
  <si>
    <t>Nasadka Spline głęboka 1/2” 23mm CrV STALCO PERFECT S-85501</t>
  </si>
  <si>
    <t>https://stalco.pl/media/cennik/mini/5904012154612.jpg</t>
  </si>
  <si>
    <t>S-85503</t>
  </si>
  <si>
    <t>Nasadka Spline głęboka 1/2” 24mm CrV STALCO PERFECT S-85503</t>
  </si>
  <si>
    <t>https://stalco.pl/media/cennik/mini/5904012154629.jpg</t>
  </si>
  <si>
    <t>S-85505</t>
  </si>
  <si>
    <t>Nasadka Spline głęboka 1/2” 27mm CrV STALCO PERFECT S-85505</t>
  </si>
  <si>
    <t>https://stalco.pl/media/cennik/mini/5904012154636.jpg</t>
  </si>
  <si>
    <t>S-85507</t>
  </si>
  <si>
    <t>Nasadka Spline głęboka 1/2” 30mm CrV STALCO PERFECT S-85507</t>
  </si>
  <si>
    <t>https://stalco.pl/media/cennik/mini/5904012154643.jpg</t>
  </si>
  <si>
    <t>S-85509</t>
  </si>
  <si>
    <t>Nasadka Spline głęboka 1/2” 32mm CrV STALCO PERFECT S-85509</t>
  </si>
  <si>
    <t>https://stalco.pl/media/cennik/mini/5904012154650.jpg</t>
  </si>
  <si>
    <t>S-85511</t>
  </si>
  <si>
    <t>Nasadka Spline głęboka 1/2” 36mm CrV STALCO PERFECT S-85511</t>
  </si>
  <si>
    <t>https://stalco.pl/media/cennik/mini/5904012154667.jpg</t>
  </si>
  <si>
    <t>Nasadka sześciokątna 3/4” 19mm CrV STALCO PERFECT S-85513</t>
  </si>
  <si>
    <t>https://stalco.pl/media/cennik/mini/5904012154674.jpg</t>
  </si>
  <si>
    <t>Nasadka sześciokątna 3/4” 21mm CrV STALCO PERFECT S-85515</t>
  </si>
  <si>
    <t>https://stalco.pl/media/cennik/mini/5904012154681.jpg</t>
  </si>
  <si>
    <t>Nasadka sześciokątna 3/4” 22mm CrV STALCO PERFECT S-85517</t>
  </si>
  <si>
    <t>https://stalco.pl/media/cennik/mini/5904012154698.jpg</t>
  </si>
  <si>
    <t>S-85519</t>
  </si>
  <si>
    <t>Nasadka sześciokątna 3/4” 23mm CrV STALCO PERFECT S-85519</t>
  </si>
  <si>
    <t>https://stalco.pl/media/cennik/mini/5904012154704.jpg</t>
  </si>
  <si>
    <t>Nasadka sześciokątna 3/4” 24mm CrV STALCO PERFECT S-85521</t>
  </si>
  <si>
    <t>https://stalco.pl/media/cennik/mini/5904012154711.jpg</t>
  </si>
  <si>
    <t>S-85523</t>
  </si>
  <si>
    <t>Nasadka sześciokątna 3/4” 25mm CrV STALCO PERFECT S-85523</t>
  </si>
  <si>
    <t>https://stalco.pl/media/cennik/mini/5904012154728.jpg</t>
  </si>
  <si>
    <t>S-85525</t>
  </si>
  <si>
    <t>Nasadka sześciokątna 3/4” 26mm CrV STALCO PERFECT S-85525</t>
  </si>
  <si>
    <t>https://stalco.pl/media/cennik/mini/5904012154735.jpg</t>
  </si>
  <si>
    <t>Nasadka sześciokątna 3/4” 27mm CrV STALCO PERFECT S-85527</t>
  </si>
  <si>
    <t>https://stalco.pl/media/cennik/mini/5904012154742.jpg</t>
  </si>
  <si>
    <t>S-85529</t>
  </si>
  <si>
    <t>Nasadka sześciokątna 3/4” 28mm CrV STALCO PERFECT S-85529</t>
  </si>
  <si>
    <t>https://stalco.pl/media/cennik/mini/5904012154759.jpg</t>
  </si>
  <si>
    <t>S-85531</t>
  </si>
  <si>
    <t>Nasadka sześciokątna 3/4” 29mm CrV STALCO PERFECT S-85531</t>
  </si>
  <si>
    <t>https://stalco.pl/media/cennik/mini/5904012154766.jpg</t>
  </si>
  <si>
    <t>Nasadka sześciokątna 3/4” 30mm CrV STALCO PERFECT S-85533</t>
  </si>
  <si>
    <t>https://stalco.pl/media/cennik/mini/5904012154773.jpg</t>
  </si>
  <si>
    <t>Nasadka sześciokątna 3/4” 32mm CrV STALCO PERFECT S-85535</t>
  </si>
  <si>
    <t>https://stalco.pl/media/cennik/mini/5904012154780.jpg</t>
  </si>
  <si>
    <t>S-85537</t>
  </si>
  <si>
    <t>Nasadka sześciokątna 3/4” 33mm CrV STALCO PERFECT S-85537</t>
  </si>
  <si>
    <t>https://stalco.pl/media/cennik/mini/5904012154797.jpg</t>
  </si>
  <si>
    <t>S-85539</t>
  </si>
  <si>
    <t>Nasadka sześciokątna 3/4” 34mm CrV STALCO PERFECT S-85539</t>
  </si>
  <si>
    <t>https://stalco.pl/media/cennik/mini/5904012154803.jpg</t>
  </si>
  <si>
    <t>S-85541</t>
  </si>
  <si>
    <t>Nasadka sześciokątna 3/4” 35mm CrV STALCO PERFECT S-85541</t>
  </si>
  <si>
    <t>https://stalco.pl/media/cennik/mini/5904012154810.jpg</t>
  </si>
  <si>
    <t>Nasadka sześciokątna 3/4” 36mm CrV STALCO PERFECT S-85543</t>
  </si>
  <si>
    <t>https://stalco.pl/media/cennik/mini/5904012154827.jpg</t>
  </si>
  <si>
    <t>Nasadka sześciokątna 3/4” 38mm CrV STALCO PERFECT S-85545</t>
  </si>
  <si>
    <t>https://stalco.pl/media/cennik/mini/5904012154834.jpg</t>
  </si>
  <si>
    <t>Nasadka sześciokątna 3/4” 41mm CrV STALCO PERFECT S-85547</t>
  </si>
  <si>
    <t>https://stalco.pl/media/cennik/mini/5904012154841.jpg</t>
  </si>
  <si>
    <t>S-85549</t>
  </si>
  <si>
    <t>Nasadka sześciokątna 3/4” 42mm CrV STALCO PERFECT S-85549</t>
  </si>
  <si>
    <t>https://stalco.pl/media/cennik/mini/5904012154858.jpg</t>
  </si>
  <si>
    <t>S-85551</t>
  </si>
  <si>
    <t>Nasadka sześciokątna 3/4” 43mm CrV STALCO PERFECT S-85551</t>
  </si>
  <si>
    <t>https://stalco.pl/media/cennik/mini/5904012154865.jpg</t>
  </si>
  <si>
    <t>Nasadka sześciokątna 3/4” 46mm CrV STALCO PERFECT S-85553</t>
  </si>
  <si>
    <t>https://stalco.pl/media/cennik/mini/5904012154872.jpg</t>
  </si>
  <si>
    <t>S-85555</t>
  </si>
  <si>
    <t>Nasadka sześciokątna 3/4” 48mm CrV STALCO PERFECT S-85555</t>
  </si>
  <si>
    <t>https://stalco.pl/media/cennik/mini/5904012154889.jpg</t>
  </si>
  <si>
    <t>Nasadka sześciokątna 3/4” 50mm CrV STALCO PERFECT S-85557</t>
  </si>
  <si>
    <t>https://stalco.pl/media/cennik/mini/5904012154896.jpg</t>
  </si>
  <si>
    <t>S-85559</t>
  </si>
  <si>
    <t>Nasadka sześciokątna 3/4” 52mm CrV STALCO PERFECT S-85559</t>
  </si>
  <si>
    <t>https://stalco.pl/media/cennik/mini/5904012154902.jpg</t>
  </si>
  <si>
    <t>S-85561</t>
  </si>
  <si>
    <t>Nasadka sześciokątna 3/4” 55mm CrV STALCO PERFECT S-85561</t>
  </si>
  <si>
    <t>https://stalco.pl/media/cennik/mini/5904012154919.jpg</t>
  </si>
  <si>
    <t>S-85563</t>
  </si>
  <si>
    <t>Nasadka sześciokątna 3/4” 60mm CrV STALCO PERFECT S-85563</t>
  </si>
  <si>
    <t>https://stalco.pl/media/cennik/mini/5904012154926.jpg</t>
  </si>
  <si>
    <t>S-85565</t>
  </si>
  <si>
    <t>Nasadka do świec dwunastokątna magnetyczna 3/8” 14mm CrV STALCO PERFECT S-85565</t>
  </si>
  <si>
    <t>https://stalco.pl/media/cennik/mini/5904012154933.jpg</t>
  </si>
  <si>
    <t>S-85567</t>
  </si>
  <si>
    <t>Nasadka do świec dwunastokątna magnetyczna z przegubem 3/8” 14mm CrV STALCO PERFECT S-85567</t>
  </si>
  <si>
    <t>https://stalco.pl/media/cennik/mini/5904012154940.jpg</t>
  </si>
  <si>
    <t>S-85569</t>
  </si>
  <si>
    <t>Nasadka do świec sześciokątna magnetyczna 3/8” 16mm CrV STALCO PERFECT S-85569</t>
  </si>
  <si>
    <t>https://stalco.pl/media/cennik/mini/5904012154957.jpg</t>
  </si>
  <si>
    <t>Nasadka do świec sześciokątna 1/2” 16mm CrV STALCO PERFECT S-85571</t>
  </si>
  <si>
    <t>https://stalco.pl/media/cennik/mini/5904012154964.jpg</t>
  </si>
  <si>
    <t>S-85573</t>
  </si>
  <si>
    <t>Nasadka do świec sześciokątna 1/2” 18mm CrV STALCO PERFECT S-85573</t>
  </si>
  <si>
    <t>https://stalco.pl/media/cennik/mini/5904012154971.jpg</t>
  </si>
  <si>
    <t>Nasadka do świec sześciokątna 1/2” 21mm CrV STALCO PERFECT S-85575</t>
  </si>
  <si>
    <t>https://stalco.pl/media/cennik/mini/5904012154988.jpg</t>
  </si>
  <si>
    <t>S-85577</t>
  </si>
  <si>
    <t>Adapter do bitów 1/4” bit: 6,35mm STALCO PERFECT S-85577</t>
  </si>
  <si>
    <t>https://stalco.pl/media/cennik/mini/5904012154995.jpg</t>
  </si>
  <si>
    <t>S-85579</t>
  </si>
  <si>
    <t>Adapter do bitów 3/8” bit: 5/16” 8mm STALCO PERFECT S-85579</t>
  </si>
  <si>
    <t>https://stalco.pl/media/cennik/mini/5904012155008.jpg</t>
  </si>
  <si>
    <t>S-85581</t>
  </si>
  <si>
    <t>Adapter do bitów 1/2” bit: 5/16” 8mm STALCO PERFECT S-85581</t>
  </si>
  <si>
    <t>https://stalco.pl/media/cennik/mini/5904012155015.jpg</t>
  </si>
  <si>
    <t>S-85583</t>
  </si>
  <si>
    <t>Redukcja 1/4” F - 3/8” M STALCO PERFECT S-85583</t>
  </si>
  <si>
    <t>https://stalco.pl/media/cennik/mini/5904012155022.jpg</t>
  </si>
  <si>
    <t>S-85585</t>
  </si>
  <si>
    <t>Redukcja 3/8” F - 1/4” M STALCO PERFECT S-85585</t>
  </si>
  <si>
    <t>https://stalco.pl/media/cennik/mini/5904012155039.jpg</t>
  </si>
  <si>
    <t>Redukcja 3/8” F - 1/2” M STALCO PERFECT S-85587</t>
  </si>
  <si>
    <t>https://stalco.pl/media/cennik/mini/5904012155046.jpg</t>
  </si>
  <si>
    <t>Redukcja 1/2” F - 3/8” M STALCO PERFECT S-85589</t>
  </si>
  <si>
    <t>https://stalco.pl/media/cennik/mini/5904012155053.jpg</t>
  </si>
  <si>
    <t>Redukcja 1/2” F - 3/4” M STALCO PERFECT S-85591</t>
  </si>
  <si>
    <t>https://stalco.pl/media/cennik/mini/5904012155060.jpg</t>
  </si>
  <si>
    <t>Redukcja 3/4” F - 1/2” M STALCO PERFECT S-85593</t>
  </si>
  <si>
    <t>https://stalco.pl/media/cennik/mini/5904012155077.jpg</t>
  </si>
  <si>
    <t>S-85595</t>
  </si>
  <si>
    <t>Przedłużka 1/4” 50mm STALCO PERFECT S-85595</t>
  </si>
  <si>
    <t>https://stalco.pl/media/cennik/mini/5904012155084.jpg</t>
  </si>
  <si>
    <t>Przedłużka 1/4” 75mm STALCO PERFECT S-85597</t>
  </si>
  <si>
    <t>https://stalco.pl/media/cennik/mini/5904012155091.jpg</t>
  </si>
  <si>
    <t>S-85599</t>
  </si>
  <si>
    <t>Przedłużka 1/4” 100mm STALCO PERFECT S-85599</t>
  </si>
  <si>
    <t>https://stalco.pl/media/cennik/mini/5904012155107.jpg</t>
  </si>
  <si>
    <t>Przedłużka 1/4” 150mm STALCO PERFECT S-85601</t>
  </si>
  <si>
    <t>https://stalco.pl/media/cennik/mini/5904012155114.jpg</t>
  </si>
  <si>
    <t>S-85603</t>
  </si>
  <si>
    <t>Przedłużka uchylna 1/4”, 50mm STALCO PERFECT S-85603</t>
  </si>
  <si>
    <t>https://stalco.pl/media/cennik/mini/5904012155121.jpg</t>
  </si>
  <si>
    <t>S-85605</t>
  </si>
  <si>
    <t>Przedłużka uchylna 1/4” 75mm STALCO PERFECT S-85605</t>
  </si>
  <si>
    <t>https://stalco.pl/media/cennik/mini/5904012155138.jpg</t>
  </si>
  <si>
    <t>S-85607</t>
  </si>
  <si>
    <t>Przedłużka uchylna 1/4” 100mm STALCO PERFECT S-85607</t>
  </si>
  <si>
    <t>https://stalco.pl/media/cennik/mini/5904012155145.jpg</t>
  </si>
  <si>
    <t>S-85609</t>
  </si>
  <si>
    <t>Przedłużka uchylna 1/4” 150mm STALCO PERFECT S-85609</t>
  </si>
  <si>
    <t>https://stalco.pl/media/cennik/mini/5904012155152.jpg</t>
  </si>
  <si>
    <t>S-85611</t>
  </si>
  <si>
    <t>Przedłużka 3/8” 75mm STALCO PERFECT S-85611</t>
  </si>
  <si>
    <t>https://stalco.pl/media/cennik/mini/5904012155169.jpg</t>
  </si>
  <si>
    <t>S-85613</t>
  </si>
  <si>
    <t>Przedłużka 3/8” 150mm STALCO PERFECT S-85613</t>
  </si>
  <si>
    <t>https://stalco.pl/media/cennik/mini/5904012155176.jpg</t>
  </si>
  <si>
    <t>S-85615</t>
  </si>
  <si>
    <t>Przedłużka uchylna 3/8” 75mm STALCO PERFECT S-85615</t>
  </si>
  <si>
    <t>https://stalco.pl/media/cennik/mini/5904012155183.jpg</t>
  </si>
  <si>
    <t>S-85617</t>
  </si>
  <si>
    <t>Przedłużka uchylna 3/8” 150mm STALCO PERFECT S-85617</t>
  </si>
  <si>
    <t>https://stalco.pl/media/cennik/mini/5904012155190.jpg</t>
  </si>
  <si>
    <t>S-85619</t>
  </si>
  <si>
    <t>Przedłużka uchylna 3/8” 250mm STALCO PERFECT S-85619</t>
  </si>
  <si>
    <t>https://stalco.pl/media/cennik/mini/5904012155206.jpg</t>
  </si>
  <si>
    <t>Przedłużka 1/2” 75mm STALCO PERFECT S-85621</t>
  </si>
  <si>
    <t>https://stalco.pl/media/cennik/mini/5904012155213.jpg</t>
  </si>
  <si>
    <t>Przedłużka 1/2” 125mm STALCO PERFECT S-85623</t>
  </si>
  <si>
    <t>https://stalco.pl/media/cennik/mini/5904012155220.jpg</t>
  </si>
  <si>
    <t>Przedłużka 1/2” 250mm STALCO PERFECT S-85625</t>
  </si>
  <si>
    <t>https://stalco.pl/media/cennik/mini/5904012155237.jpg</t>
  </si>
  <si>
    <t>S-85627</t>
  </si>
  <si>
    <t>Przedłużka uchylna 1/2” 75mm STALCO PERFECT S-85627</t>
  </si>
  <si>
    <t>https://stalco.pl/media/cennik/mini/5904012155244.jpg</t>
  </si>
  <si>
    <t>S-85629</t>
  </si>
  <si>
    <t>Przedłużka uchylna 1/2” 125mm STALCO PERFECT S-85629</t>
  </si>
  <si>
    <t>https://stalco.pl/media/cennik/mini/5904012155251.jpg</t>
  </si>
  <si>
    <t>S-85631</t>
  </si>
  <si>
    <t>Przedłużka uchylna 1/2” 250mm STALCO PERFECT S-85631</t>
  </si>
  <si>
    <t>https://stalco.pl/media/cennik/mini/5904012155268.jpg</t>
  </si>
  <si>
    <t>S-85633</t>
  </si>
  <si>
    <t>Przedłużka 3/4” 100mm STALCO PERFECT S-85633</t>
  </si>
  <si>
    <t>https://stalco.pl/media/cennik/mini/5904012155275.jpg</t>
  </si>
  <si>
    <t>S-85635</t>
  </si>
  <si>
    <t>Przedłużka 3/4” 200mm STALCO PERFECT S-85635</t>
  </si>
  <si>
    <t>https://stalco.pl/media/cennik/mini/5904012155282.jpg</t>
  </si>
  <si>
    <t>Przedłużka 3/4” 400mm STALCO PERFECT S-85637</t>
  </si>
  <si>
    <t>https://stalco.pl/media/cennik/mini/5904012155299.jpg</t>
  </si>
  <si>
    <t>Przedłużka elastyczna 1/4” 140mm STALCO PERFECT S-85639</t>
  </si>
  <si>
    <t>https://stalco.pl/media/cennik/mini/5904012155305.jpg</t>
  </si>
  <si>
    <t>Przedłużka elastyczna 1/2” 200mm STALCO PERFECT S-85641</t>
  </si>
  <si>
    <t>https://stalco.pl/media/cennik/mini/5904012155312.jpg</t>
  </si>
  <si>
    <t>Przegub uniwersalny 1/4” STALCO PERFECT S-85643</t>
  </si>
  <si>
    <t>https://stalco.pl/media/cennik/mini/5904012155329.jpg</t>
  </si>
  <si>
    <t>S-85645</t>
  </si>
  <si>
    <t>Przegub uniwersalny 3/8” STALCO PERFECT S-85645</t>
  </si>
  <si>
    <t>https://stalco.pl/media/cennik/mini/5904012155336.jpg</t>
  </si>
  <si>
    <t>Przegub uniwersalny 1/2” STALCO PERFECT S-85647</t>
  </si>
  <si>
    <t>https://stalco.pl/media/cennik/mini/5904012155343.jpg</t>
  </si>
  <si>
    <t>Przegub uniwersalny 3/4” STALCO PERFECT S-85649</t>
  </si>
  <si>
    <t>https://stalco.pl/media/cennik/mini/5904012155350.jpg</t>
  </si>
  <si>
    <t>Rękojeść przesuwna 1/4” 110mm STALCO PERFECT S-85651</t>
  </si>
  <si>
    <t>https://stalco.pl/media/cennik/mini/5904012155367.jpg</t>
  </si>
  <si>
    <t>Rękojeść przesuwna 3/8” 250mm STALCO PERFECT S-85653</t>
  </si>
  <si>
    <t>https://stalco.pl/media/cennik/mini/5904012155374.jpg</t>
  </si>
  <si>
    <t>Rękojeść przesuwna 1/2” 250mm STALCO PERFECT S-85655</t>
  </si>
  <si>
    <t>https://stalco.pl/media/cennik/mini/5904012155381.jpg</t>
  </si>
  <si>
    <t>Rękojeść przesuwna 3/4” 460mm STALCO PERFECT S-85657</t>
  </si>
  <si>
    <t>https://stalco.pl/media/cennik/mini/5904012155398.jpg</t>
  </si>
  <si>
    <t>Rękojeść fajkowa 1/2” 250mm CrV STALCO PERFECT S-85659</t>
  </si>
  <si>
    <t>https://stalco.pl/media/cennik/mini/5904012155404.jpg</t>
  </si>
  <si>
    <t>Rękojeść fajkowa 3/4” 450mm CrV STALCO PERFECT S-85661</t>
  </si>
  <si>
    <t>https://stalco.pl/media/cennik/mini/5904012155411.jpg</t>
  </si>
  <si>
    <t>S-85663</t>
  </si>
  <si>
    <t>Rękojeść uchylna 1/4” 140mm CrV STALCO PERFECT S-85663</t>
  </si>
  <si>
    <t>https://stalco.pl/media/cennik/mini/5904012155428.jpg</t>
  </si>
  <si>
    <t>Rękojeść uchylna 1/2” 375mm CrV STALCO PERFECT S-85665</t>
  </si>
  <si>
    <t>https://stalco.pl/media/cennik/mini/5904012155435.jpg</t>
  </si>
  <si>
    <t>S-85667</t>
  </si>
  <si>
    <t>Rękojeść uchylna 1/2” 450mm CrV STALCO PERFECT S-85667</t>
  </si>
  <si>
    <t>https://stalco.pl/media/cennik/mini/5904012155442.jpg</t>
  </si>
  <si>
    <t>S-85669</t>
  </si>
  <si>
    <t>Rękojeść uchylna 3/4” 510mm CrV STALCO PERFECT S-85669</t>
  </si>
  <si>
    <t>https://stalco.pl/media/cennik/mini/5904012155459.jpg</t>
  </si>
  <si>
    <t>S-85671</t>
  </si>
  <si>
    <t>Klucz trzpieniowy na nasadce 1/4” S2 TT8 STALCO PERFECT S-85671</t>
  </si>
  <si>
    <t>https://stalco.pl/media/cennik/mini/5904012155466.jpg</t>
  </si>
  <si>
    <t>S-85673</t>
  </si>
  <si>
    <t>Klucz trzpieniowy na nasadce 1/4” S2 TT10 STALCO PERFECT S-85673</t>
  </si>
  <si>
    <t>https://stalco.pl/media/cennik/mini/5904012155473.jpg</t>
  </si>
  <si>
    <t>S-85675</t>
  </si>
  <si>
    <t>Klucz trzpieniowy na nasadce 1/4” S2 TT15 STALCO PERFECT S-85675</t>
  </si>
  <si>
    <t>https://stalco.pl/media/cennik/mini/5904012155480.jpg</t>
  </si>
  <si>
    <t>S-85677</t>
  </si>
  <si>
    <t>Klucz trzpieniowy na nasadce 1/4” S2 TT20 STALCO PERFECT S-85677</t>
  </si>
  <si>
    <t>https://stalco.pl/media/cennik/mini/5904012155497.jpg</t>
  </si>
  <si>
    <t>S-85679</t>
  </si>
  <si>
    <t>Klucz trzpieniowy na nasadce 1/4” S2 TT25 STALCO PERFECT S-85679</t>
  </si>
  <si>
    <t>https://stalco.pl/media/cennik/mini/5904012155503.jpg</t>
  </si>
  <si>
    <t>S-85681</t>
  </si>
  <si>
    <t>Klucz trzpieniowy na nasadce 1/4” S2 TT27 STALCO PERFECT S-85681</t>
  </si>
  <si>
    <t>https://stalco.pl/media/cennik/mini/5904012155510.jpg</t>
  </si>
  <si>
    <t>S-85683</t>
  </si>
  <si>
    <t>Klucz trzpieniowy na nasadce 1/4” S2 TT30 STALCO PERFECT S-85683</t>
  </si>
  <si>
    <t>https://stalco.pl/media/cennik/mini/5904012155527.jpg</t>
  </si>
  <si>
    <t>S-85685</t>
  </si>
  <si>
    <t>Klucz trzpieniowy na nasadce 1/4” S2 TT40 STALCO PERFECT S-85685</t>
  </si>
  <si>
    <t>https://stalco.pl/media/cennik/mini/5904012155534.jpg</t>
  </si>
  <si>
    <t>S-85687</t>
  </si>
  <si>
    <t>Klucz trzpieniowy na nasadce 1/4” S2 TT45 STALCO PERFECT S-85687</t>
  </si>
  <si>
    <t>https://stalco.pl/media/cennik/mini/5904012155541.jpg</t>
  </si>
  <si>
    <t>S-85689</t>
  </si>
  <si>
    <t>Klucz trzpieniowy na nasadce 1/4” S2 sześciokątny 3mm STALCO PERFECT S-85689</t>
  </si>
  <si>
    <t>https://stalco.pl/media/cennik/mini/5904012155558.jpg</t>
  </si>
  <si>
    <t>S-85691</t>
  </si>
  <si>
    <t>Klucz trzpieniowy na nasadce 1/4” S2 sześciokątny 4mm STALCO PERFECT S-85691</t>
  </si>
  <si>
    <t>https://stalco.pl/media/cennik/mini/5904012155565.jpg</t>
  </si>
  <si>
    <t>S-85693</t>
  </si>
  <si>
    <t>Klucz trzpieniowy na nasadce 1/4” S2 sześciokątny 5mm STALCO PERFECT S-85693</t>
  </si>
  <si>
    <t>https://stalco.pl/media/cennik/mini/5904012155572.jpg</t>
  </si>
  <si>
    <t>S-85695</t>
  </si>
  <si>
    <t>Klucz trzpieniowy na nasadce 1/4” S2 sześciokątny 6mm STALCO PERFECT S-85695</t>
  </si>
  <si>
    <t>https://stalco.pl/media/cennik/mini/5904012155589.jpg</t>
  </si>
  <si>
    <t>S-85697</t>
  </si>
  <si>
    <t>Klucz trzpieniowy na nasadce 1/4” S2 sześciokątny 7mm STALCO PERFECT S-85697</t>
  </si>
  <si>
    <t>https://stalco.pl/media/cennik/mini/5904012155596.jpg</t>
  </si>
  <si>
    <t>S-85699</t>
  </si>
  <si>
    <t>Klucz trzpieniowy na nasadce 1/4” S2 sześciokątny 8mm STALCO PERFECT S-85699</t>
  </si>
  <si>
    <t>https://stalco.pl/media/cennik/mini/5904012155602.jpg</t>
  </si>
  <si>
    <t>S-85701</t>
  </si>
  <si>
    <t>Klucz trzpieniowy na nasadce 1/4” S2 PH1 STALCO PERFECT S-85701</t>
  </si>
  <si>
    <t>https://stalco.pl/media/cennik/mini/5904012155619.jpg</t>
  </si>
  <si>
    <t>S-85703</t>
  </si>
  <si>
    <t>Klucz trzpieniowy na nasadce 1/4” S2 PH2 STALCO PERFECT S-85703</t>
  </si>
  <si>
    <t>https://stalco.pl/media/cennik/mini/5904012155626.jpg</t>
  </si>
  <si>
    <t>S-85705</t>
  </si>
  <si>
    <t>Klucz trzpieniowy na nasadce 1/4” S2 PH3 STALCO PERFECT S-85705</t>
  </si>
  <si>
    <t>https://stalco.pl/media/cennik/mini/5904012155633.jpg</t>
  </si>
  <si>
    <t>S-85707</t>
  </si>
  <si>
    <t>Klucz trzpieniowy na nasadce 1/4” S2 PZ1 STALCO PERFECT S-85707</t>
  </si>
  <si>
    <t>https://stalco.pl/media/cennik/mini/5904012155640.jpg</t>
  </si>
  <si>
    <t>S-85709</t>
  </si>
  <si>
    <t>Klucz trzpieniowy na nasadce 1/4” S2 PZ2 STALCO PERFECT S-85709</t>
  </si>
  <si>
    <t>https://stalco.pl/media/cennik/mini/5904012155657.jpg</t>
  </si>
  <si>
    <t>S-85711</t>
  </si>
  <si>
    <t>Klucz trzpieniowy na nasadce 1/4” S2 PZ3 STALCO PERFECT S-85711</t>
  </si>
  <si>
    <t>https://stalco.pl/media/cennik/mini/5904012155664.jpg</t>
  </si>
  <si>
    <t>S-85713</t>
  </si>
  <si>
    <t>Klucz trzpieniowy na nasadce 1/4” S2 płaski 4mm STALCO PERFECT S-85713</t>
  </si>
  <si>
    <t>https://stalco.pl/media/cennik/mini/5904012155671.jpg</t>
  </si>
  <si>
    <t>S-85715</t>
  </si>
  <si>
    <t>Klucz trzpieniowy na nasadce 1/4” S2 płaski 5,5mm STALCO PERFECT S-85715</t>
  </si>
  <si>
    <t>https://stalco.pl/media/cennik/mini/5904012155688.jpg</t>
  </si>
  <si>
    <t>S-85717</t>
  </si>
  <si>
    <t>Klucz trzpieniowy na nasadce 1/4” S2 płaski 6,5mm STALCO PERFECT S-85717</t>
  </si>
  <si>
    <t>https://stalco.pl/media/cennik/mini/5904012155695.jpg</t>
  </si>
  <si>
    <t>S-85719</t>
  </si>
  <si>
    <t>Klucz trzpieniowy na nasadce 1/4” S2 płaski 7mm STALCO PERFECT S-85719</t>
  </si>
  <si>
    <t>https://stalco.pl/media/cennik/mini/5904012155701.jpg</t>
  </si>
  <si>
    <t>S-85721</t>
  </si>
  <si>
    <t>Klucz trzpieniowy na nasadce 1/2” S2 sześciokątny H4x55mm STALCO PERFECT S-85721</t>
  </si>
  <si>
    <t>https://stalco.pl/media/cennik/mini/5904012155718.jpg</t>
  </si>
  <si>
    <t>S-85723</t>
  </si>
  <si>
    <t>Klucz trzpieniowy na nasadce 1/2” S2 sześciokątny H5x55mm STALCO PERFECT S-85723</t>
  </si>
  <si>
    <t>https://stalco.pl/media/cennik/mini/5904012155725.jpg</t>
  </si>
  <si>
    <t>S-85725</t>
  </si>
  <si>
    <t>Klucz trzpieniowy na nasadce 1/2” S2 sześciokątny H6x55mm STALCO PERFECT S-85725</t>
  </si>
  <si>
    <t>https://stalco.pl/media/cennik/mini/5904012155732.jpg</t>
  </si>
  <si>
    <t>S-85727</t>
  </si>
  <si>
    <t>Klucz trzpieniowy na nasadce 1/2” S2 sześciokątny H7x55mm STALCO PERFECT S-85727</t>
  </si>
  <si>
    <t>https://stalco.pl/media/cennik/mini/5904012155749.jpg</t>
  </si>
  <si>
    <t>S-85729</t>
  </si>
  <si>
    <t>Klucz trzpieniowy na nasadce 1/2” S2 sześciokątny H8x55mm STALCO PERFECT S-85729</t>
  </si>
  <si>
    <t>https://stalco.pl/media/cennik/mini/5904012155756.jpg</t>
  </si>
  <si>
    <t>S-85731</t>
  </si>
  <si>
    <t>Klucz trzpieniowy na nasadce 1/2” S2 sześciokątny H10x55mm STALCO PERFECT S-85731</t>
  </si>
  <si>
    <t>https://stalco.pl/media/cennik/mini/5904012155763.jpg</t>
  </si>
  <si>
    <t>S-85733</t>
  </si>
  <si>
    <t>Klucz trzpieniowy na nasadce 1/2” S2 sześciokątny H12x55mm STALCO PERFECT S-85733</t>
  </si>
  <si>
    <t>https://stalco.pl/media/cennik/mini/5904012155770.jpg</t>
  </si>
  <si>
    <t>S-85735</t>
  </si>
  <si>
    <t>Klucz trzpieniowy na nasadce 1/2” S2 sześciokątny H14 x55mm STALCO PERFECT S-85735</t>
  </si>
  <si>
    <t>https://stalco.pl/media/cennik/mini/5904012155787.jpg</t>
  </si>
  <si>
    <t>S-85737</t>
  </si>
  <si>
    <t>Klucz trzpieniowy na nasadce 1/2” S2 sześciokątny H17x55mm STALCO PERFECT S-85737</t>
  </si>
  <si>
    <t>https://stalco.pl/media/cennik/mini/5904012155794.jpg</t>
  </si>
  <si>
    <t>S-85739</t>
  </si>
  <si>
    <t>Klucz trzpieniowy na nasadce 1/2” S2 sześciokątny H19x55mm STALCO PERFECT S-85739</t>
  </si>
  <si>
    <t>https://stalco.pl/media/cennik/mini/5904012155800.jpg</t>
  </si>
  <si>
    <t>S-85741</t>
  </si>
  <si>
    <t>Klucz trzpieniowy na nasadce 1/2” S2 sześciokątny H4x100mm STALCO PERFECT S-85741</t>
  </si>
  <si>
    <t>https://stalco.pl/media/cennik/mini/5904012155817.jpg</t>
  </si>
  <si>
    <t>S-85743</t>
  </si>
  <si>
    <t>Klucz trzpieniowy na nasadce 1/2” S2 sześciokątny H5x100mm STALCO PERFECT S-85743</t>
  </si>
  <si>
    <t>https://stalco.pl/media/cennik/mini/5904012155824.jpg</t>
  </si>
  <si>
    <t>S-85745</t>
  </si>
  <si>
    <t>Klucz trzpieniowy na nasadce 1/2” S2 sześciokątny H6x100mm STALCO PERFECT S-85745</t>
  </si>
  <si>
    <t>https://stalco.pl/media/cennik/mini/5904012155831.jpg</t>
  </si>
  <si>
    <t>S-85747</t>
  </si>
  <si>
    <t>Klucz trzpieniowy na nasadce 1/2” S2 sześciokątny H7x100mm STALCO PERFECT S-85747</t>
  </si>
  <si>
    <t>https://stalco.pl/media/cennik/mini/5904012155848.jpg</t>
  </si>
  <si>
    <t>S-85749</t>
  </si>
  <si>
    <t>Klucz trzpieniowy na nasadce 1/2” S2 sześciokątny H8x100mm STALCO PERFECT S-85749</t>
  </si>
  <si>
    <t>https://stalco.pl/media/cennik/mini/5904012155855.jpg</t>
  </si>
  <si>
    <t>S-85751</t>
  </si>
  <si>
    <t>Klucz trzpieniowy na nasadce 1/2” S2 sześciokątny H10x100mm STALCO PERFECT S-85751</t>
  </si>
  <si>
    <t>https://stalco.pl/media/cennik/mini/5904012155862.jpg</t>
  </si>
  <si>
    <t>S-85753</t>
  </si>
  <si>
    <t>Klucz trzpieniowy na nasadce 1/2” S2 sześciokątny H12x100mm STALCO PERFECT S-85753</t>
  </si>
  <si>
    <t>https://stalco.pl/media/cennik/mini/5904012155879.jpg</t>
  </si>
  <si>
    <t>S-85755</t>
  </si>
  <si>
    <t>Klucz trzpieniowy na nasadce 1/2” S2 sześciokątny H14x100mm STALCO PERFECT S-85755</t>
  </si>
  <si>
    <t>https://stalco.pl/media/cennik/mini/5904012155886.jpg</t>
  </si>
  <si>
    <t>S-85757</t>
  </si>
  <si>
    <t>Klucz trzpieniowy na nasadce 1/2” S2 sześciokątny H17x100mm STALCO PERFECT S-85757</t>
  </si>
  <si>
    <t>https://stalco.pl/media/cennik/mini/5904012155893.jpg</t>
  </si>
  <si>
    <t>S-85759</t>
  </si>
  <si>
    <t>Klucz trzpieniowy na nasadce 1/2” S2 sześciokątny H19x100mm STALCO PERFECT S-85759</t>
  </si>
  <si>
    <t>https://stalco.pl/media/cennik/mini/5904012155909.jpg</t>
  </si>
  <si>
    <t>S-85761</t>
  </si>
  <si>
    <t>Klucz trzpieniowy na nasadce 1/2” S2 Spline M5 x55mm STALCO PERFECT S-85761</t>
  </si>
  <si>
    <t>https://stalco.pl/media/cennik/mini/5904012155916.jpg</t>
  </si>
  <si>
    <t>S-85763</t>
  </si>
  <si>
    <t>Klucz trzpieniowy na nasadce 1/2” S2 Spline M6x55mm STALCO PERFECT S-85763</t>
  </si>
  <si>
    <t>https://stalco.pl/media/cennik/mini/5904012155923.jpg</t>
  </si>
  <si>
    <t>S-85765</t>
  </si>
  <si>
    <t>Klucz trzpieniowy na nasadce 1/2” S2 Spline M8x55mm STALCO PERFECT S-85765</t>
  </si>
  <si>
    <t>https://stalco.pl/media/cennik/mini/5904012155930.jpg</t>
  </si>
  <si>
    <t>S-85767</t>
  </si>
  <si>
    <t>Klucz trzpieniowy na nasadce 1/2” S2 Spline M10x55mm STALCO PERFECT S-85767</t>
  </si>
  <si>
    <t>https://stalco.pl/media/cennik/mini/5904012155947.jpg</t>
  </si>
  <si>
    <t>S-85769</t>
  </si>
  <si>
    <t>Klucz trzpieniowy na nasadce 1/2” S2 Spline M12x55mm STALCO PERFECT S-85769</t>
  </si>
  <si>
    <t>https://stalco.pl/media/cennik/mini/5904012155954.jpg</t>
  </si>
  <si>
    <t>S-85771</t>
  </si>
  <si>
    <t>Klucz trzpieniowy na nasadce 1/2” S2 Spline M14x55mm STALCO PERFECT S-85771</t>
  </si>
  <si>
    <t>https://stalco.pl/media/cennik/mini/5904012155961.jpg</t>
  </si>
  <si>
    <t>S-85773</t>
  </si>
  <si>
    <t>Klucz trzpieniowy na nasadce 1/2” S2 Spline M16x55mm STALCO PERFECT S-85773</t>
  </si>
  <si>
    <t>https://stalco.pl/media/cennik/mini/5904012155978.jpg</t>
  </si>
  <si>
    <t>S-85775</t>
  </si>
  <si>
    <t>Klucz trzpieniowy na nasadce 1/2” S2 Spline M17x55mm STALCO PERFECT S-85775</t>
  </si>
  <si>
    <t>https://stalco.pl/media/cennik/mini/5904012155985.jpg</t>
  </si>
  <si>
    <t>S-85777</t>
  </si>
  <si>
    <t>Klucz trzpieniowy na nasadce 1/2” S2 Spline M5x100mm STALCO PERFECT S-85777</t>
  </si>
  <si>
    <t>https://stalco.pl/media/cennik/mini/5904012155992.jpg</t>
  </si>
  <si>
    <t>S-85779</t>
  </si>
  <si>
    <t>Klucz trzpieniowy na nasadce 1/2” S2 Spline M6x100mm STALCO PERFECT S-85779</t>
  </si>
  <si>
    <t>https://stalco.pl/media/cennik/mini/5904012156005.jpg</t>
  </si>
  <si>
    <t>S-85781</t>
  </si>
  <si>
    <t>Klucz trzpieniowy na nasadce 1/2” S2 Spline M8x100mm STALCO PERFECT S-85781</t>
  </si>
  <si>
    <t>https://stalco.pl/media/cennik/mini/5904012156012.jpg</t>
  </si>
  <si>
    <t>S-85783</t>
  </si>
  <si>
    <t>Klucz trzpieniowy na nasadce 1/2” S2 Spline M10x100mm STALCO PERFECT S-85783</t>
  </si>
  <si>
    <t>https://stalco.pl/media/cennik/mini/5904012156029.jpg</t>
  </si>
  <si>
    <t>S-85785</t>
  </si>
  <si>
    <t>Klucz trzpieniowy na nasadce 1/2” S2 Spline M12x100mm STALCO PERFECT S-85785</t>
  </si>
  <si>
    <t>https://stalco.pl/media/cennik/mini/5904012156036.jpg</t>
  </si>
  <si>
    <t>S-85787</t>
  </si>
  <si>
    <t>Klucz trzpieniowy na nasadce 1/2” S2 Spline M14x100mm STALCO PERFECT S-85787</t>
  </si>
  <si>
    <t>https://stalco.pl/media/cennik/mini/5904012156043.jpg</t>
  </si>
  <si>
    <t>S-85789</t>
  </si>
  <si>
    <t>Klucz trzpieniowy na nasadce 1/2” S2 Spline M16x100mm STALCO PERFECT S-85789</t>
  </si>
  <si>
    <t>https://stalco.pl/media/cennik/mini/5904012156050.jpg</t>
  </si>
  <si>
    <t>S-85791</t>
  </si>
  <si>
    <t>Klucz trzpieniowy na nasadce 1/2” S2 Spline M17x100mm STALCO PERFECT S-85791</t>
  </si>
  <si>
    <t>https://stalco.pl/media/cennik/mini/5904012156067.jpg</t>
  </si>
  <si>
    <t>S-85793</t>
  </si>
  <si>
    <t>Klucz trzpieniowy na nasadce 1/2” S2 Torx T20x55mm STALCO PERFECT S-85793</t>
  </si>
  <si>
    <t>https://stalco.pl/media/cennik/mini/5904012156074.jpg</t>
  </si>
  <si>
    <t>S-85795</t>
  </si>
  <si>
    <t>Klucz trzpieniowy na nasadce 1/2” S2 Torx T25x55mm STALCO PERFECT S-85795</t>
  </si>
  <si>
    <t>https://stalco.pl/media/cennik/mini/5904012156081.jpg</t>
  </si>
  <si>
    <t>S-85797</t>
  </si>
  <si>
    <t>Klucz trzpieniowy na nasadce 1/2” S2 Torx T27x55mm STALCO PERFECT S-85797</t>
  </si>
  <si>
    <t>https://stalco.pl/media/cennik/mini/5904012156098.jpg</t>
  </si>
  <si>
    <t>S-85799</t>
  </si>
  <si>
    <t>Klucz trzpieniowy na nasadce 1/2” S2 Torx T30x55mm STALCO PERFECT S-85799</t>
  </si>
  <si>
    <t>https://stalco.pl/media/cennik/mini/5904012156104.jpg</t>
  </si>
  <si>
    <t>S-85801</t>
  </si>
  <si>
    <t>Klucz trzpieniowy na nasadce 1/2” S2 Torx T40x55mm STALCO PERFECT S-85801</t>
  </si>
  <si>
    <t>https://stalco.pl/media/cennik/mini/5904012156111.jpg</t>
  </si>
  <si>
    <t>S-85803</t>
  </si>
  <si>
    <t>Klucz trzpieniowy na nasadce 1/2” S2 Torx T45x55mm STALCO PERFECT S-85803</t>
  </si>
  <si>
    <t>https://stalco.pl/media/cennik/mini/5904012156128.jpg</t>
  </si>
  <si>
    <t>S-85805</t>
  </si>
  <si>
    <t>Klucz trzpieniowy na nasadce 1/2” S2 Torx T50x55mm STALCO PERFECT S-85805</t>
  </si>
  <si>
    <t>https://stalco.pl/media/cennik/mini/5904012156135.jpg</t>
  </si>
  <si>
    <t>S-85807</t>
  </si>
  <si>
    <t>Klucz trzpieniowy na nasadce 1/2” S2 Torx T55x55mm STALCO PERFECT S-85807</t>
  </si>
  <si>
    <t>https://stalco.pl/media/cennik/mini/5904012156142.jpg</t>
  </si>
  <si>
    <t>S-85809</t>
  </si>
  <si>
    <t>Klucz trzpieniowy na nasadce 1/2” S2 Torx T60x55mm STALCO PERFECT S-85809</t>
  </si>
  <si>
    <t>https://stalco.pl/media/cennik/mini/5904012156159.jpg</t>
  </si>
  <si>
    <t>S-85811</t>
  </si>
  <si>
    <t>Klucz trzpieniowy na nasadce 1/2” S2 Torx T70x55mm STALCO PERFECT S-85811</t>
  </si>
  <si>
    <t>https://stalco.pl/media/cennik/mini/5904012156166.jpg</t>
  </si>
  <si>
    <t>S-85813</t>
  </si>
  <si>
    <t>Klucz trzpieniowy na nasadce 1/2” S2 Torx T20x100mm STALCO PERFECT S-85813</t>
  </si>
  <si>
    <t>https://stalco.pl/media/cennik/mini/5904012156173.jpg</t>
  </si>
  <si>
    <t>S-85815</t>
  </si>
  <si>
    <t>Klucz trzpieniowy na nasadce 1/2” S2 Torx T25x100mm STALCO PERFECT S-85815</t>
  </si>
  <si>
    <t>https://stalco.pl/media/cennik/mini/5904012156180.jpg</t>
  </si>
  <si>
    <t>S-85817</t>
  </si>
  <si>
    <t>Klucz trzpieniowy na nasadce 1/2” S2 Torx T27x100mm STALCO PERFECT S-85817</t>
  </si>
  <si>
    <t>https://stalco.pl/media/cennik/mini/5904012156197.jpg</t>
  </si>
  <si>
    <t>S-85819</t>
  </si>
  <si>
    <t>Klucz trzpieniowy na nasadce 1/2” S2 Torx T30x100mm STALCO PERFECT S-85819</t>
  </si>
  <si>
    <t>https://stalco.pl/media/cennik/mini/5904012156203.jpg</t>
  </si>
  <si>
    <t>S-85821</t>
  </si>
  <si>
    <t>Klucz trzpieniowy na nasadce 1/2” S2 Torx T40x100mm STALCO PERFECT S-85821</t>
  </si>
  <si>
    <t>https://stalco.pl/media/cennik/mini/5904012156210.jpg</t>
  </si>
  <si>
    <t>S-85823</t>
  </si>
  <si>
    <t>Klucz trzpieniowy na nasadce 1/2” S2 Torx T45x100mm STALCO PERFECT S-85823</t>
  </si>
  <si>
    <t>https://stalco.pl/media/cennik/mini/5904012156227.jpg</t>
  </si>
  <si>
    <t>S-85825</t>
  </si>
  <si>
    <t>Klucz trzpieniowy na nasadce 1/2” S2 Torx T50x100mm STALCO PERFECT S-85825</t>
  </si>
  <si>
    <t>https://stalco.pl/media/cennik/mini/5904012156234.jpg</t>
  </si>
  <si>
    <t>S-85827</t>
  </si>
  <si>
    <t>Klucz trzpieniowy na nasadce 1/2” S2 Torx T55x100mm STALCO PERFECT S-85827</t>
  </si>
  <si>
    <t>https://stalco.pl/media/cennik/mini/5904012156241.jpg</t>
  </si>
  <si>
    <t>S-85829</t>
  </si>
  <si>
    <t>Klucz trzpieniowy na nasadce 1/2” S2 Torx T60x100mm STALCO PERFECT S-85829</t>
  </si>
  <si>
    <t>https://stalco.pl/media/cennik/mini/5904012156258.jpg</t>
  </si>
  <si>
    <t>S-85831</t>
  </si>
  <si>
    <t>Klucz trzpieniowy na nasadce 1/2” S2 Torx T70x100mm STALCO PERFECT S-85831</t>
  </si>
  <si>
    <t>https://stalco.pl/media/cennik/mini/5904012156265.jpg</t>
  </si>
  <si>
    <t>S-97640</t>
  </si>
  <si>
    <t>Nagrzewnica elektryczna PTC 2kW EHS 2000 STALCO S-97640</t>
  </si>
  <si>
    <t>https://stalco.pl/media/cennik/mini/5904012156272.jpg</t>
  </si>
  <si>
    <t>S-97642</t>
  </si>
  <si>
    <t>Nagrzewnica elektryczna PTC 3kW EHS 3000 STALCO S-97642</t>
  </si>
  <si>
    <t>https://stalco.pl/media/cennik/mini/5904012156289.jpg</t>
  </si>
  <si>
    <t>S-71672</t>
  </si>
  <si>
    <t>Tarcza do cięcia metalu - płaska 350x3,5 STALCO PERFECT S-71672</t>
  </si>
  <si>
    <t>https://stalco.pl/media/cennik/mini/5904012156296.jpg</t>
  </si>
  <si>
    <t>S-76840</t>
  </si>
  <si>
    <t>Klucz nastawny 150mm, zakres szczęk 0-34mm STALCO PERFECT S-76840</t>
  </si>
  <si>
    <t>https://stalco.pl/media/cennik/mini/5904012156494.jpg</t>
  </si>
  <si>
    <t>S-76842</t>
  </si>
  <si>
    <t>Klucz nastawny 200mm, zakres szczęk 0-38mm STALCO PERFECT S-76842</t>
  </si>
  <si>
    <t>https://stalco.pl/media/cennik/mini/5904012156500.jpg</t>
  </si>
  <si>
    <t>S-76844</t>
  </si>
  <si>
    <t>Klucz nastawny 250mm, zakres szczęk 0-50mm STALCO PERFECT S-76844</t>
  </si>
  <si>
    <t>https://stalco.pl/media/cennik/mini/5904012156517.jpg</t>
  </si>
  <si>
    <t>S-76846</t>
  </si>
  <si>
    <t>Klucz nastawny 150mm, zakres szczęk 0-28mm STALCO PERFECT S-76846</t>
  </si>
  <si>
    <t>https://stalco.pl/media/cennik/mini/5904012156524.jpg</t>
  </si>
  <si>
    <t>S-76848</t>
  </si>
  <si>
    <t>Klucz nastawny 200mm, zakres szczęk 0-32mm STALCO PERFECT S-76848</t>
  </si>
  <si>
    <t>https://stalco.pl/media/cennik/mini/5904012156531.jpg</t>
  </si>
  <si>
    <t>S-76850</t>
  </si>
  <si>
    <t>Klucz nastawny 250mm, zakres szczęk 0-43mm STALCO PERFECT S-76850</t>
  </si>
  <si>
    <t>https://stalco.pl/media/cennik/mini/5904012156548.jpg</t>
  </si>
  <si>
    <t>S-76852</t>
  </si>
  <si>
    <t>Klucz nastawny 150mm, zakres szczęk 0-23mm STALCO S-76852</t>
  </si>
  <si>
    <t>https://stalco.pl/media/cennik/mini/5904012156555.jpg</t>
  </si>
  <si>
    <t>S-76854</t>
  </si>
  <si>
    <t>Klucz nastawny 200mm, zakres szczęk 0-28mm STALCO S-76854</t>
  </si>
  <si>
    <t>https://stalco.pl/media/cennik/mini/5904012156562.jpg</t>
  </si>
  <si>
    <t>S-76856</t>
  </si>
  <si>
    <t>Klucz nastawny 250mm, zakres szczęk 0-32mm STALCO S-76856</t>
  </si>
  <si>
    <t>https://stalco.pl/media/cennik/mini/5904012156579.jpg</t>
  </si>
  <si>
    <t>S-54090</t>
  </si>
  <si>
    <t>Grzechotka prosta 1/4” 45 zębów 150mm STALCO S-54090</t>
  </si>
  <si>
    <t>https://stalco.pl/media/cennik/mini/5904012156586.jpg</t>
  </si>
  <si>
    <t>S-54092</t>
  </si>
  <si>
    <t>Grzechotka prosta 3/8” 45 zębów 210mm STALCO S-54092</t>
  </si>
  <si>
    <t>https://stalco.pl/media/cennik/mini/5904012156593.jpg</t>
  </si>
  <si>
    <t>S-54094</t>
  </si>
  <si>
    <t>Grzechotka prosta 1/2” 45 zębów 265mm STALCO S-54094</t>
  </si>
  <si>
    <t>https://stalco.pl/media/cennik/mini/5904012156609.jpg</t>
  </si>
  <si>
    <t>S-54096</t>
  </si>
  <si>
    <t>Grzechotka 360° 1/4” 72 zęby 155mm STALCO S-54096</t>
  </si>
  <si>
    <t>https://stalco.pl/media/cennik/mini/5904012156616.jpg</t>
  </si>
  <si>
    <t>S-54098</t>
  </si>
  <si>
    <t>Grzechotka 360° 3/8” 72 zęby 200mm STALCO S-54098</t>
  </si>
  <si>
    <t>https://stalco.pl/media/cennik/mini/5904012156623.jpg</t>
  </si>
  <si>
    <t>S-54100</t>
  </si>
  <si>
    <t>Grzechotka 360° 1/2” 72 zęby 250mm STALCO S-54100</t>
  </si>
  <si>
    <t>https://stalco.pl/media/cennik/mini/5904012156630.jpg</t>
  </si>
  <si>
    <t>S-54102</t>
  </si>
  <si>
    <t>Grzechotka uchylna 1/2” 72 zęby 285mm STALCO S-54102</t>
  </si>
  <si>
    <t>https://stalco.pl/media/cennik/mini/5904012156647.jpg</t>
  </si>
  <si>
    <t>S-54104</t>
  </si>
  <si>
    <t>Grzechotka do bitów i nasadek 1/4” 72 zęby 105mm STALCO S-54104</t>
  </si>
  <si>
    <t>https://stalco.pl/media/cennik/mini/5904012156654.jpg</t>
  </si>
  <si>
    <t>S-54106</t>
  </si>
  <si>
    <t>Końcówki wkrętakowe Torx, Hex, Spline, kpl. 40 szt. STALCO S-54106</t>
  </si>
  <si>
    <t>https://stalco.pl/media/cennik/mini/5904012156661.jpg</t>
  </si>
  <si>
    <t>S-54108</t>
  </si>
  <si>
    <t>Zestaw naprawczy grzechotki 1/4” 72 zęby STALCO S-54108</t>
  </si>
  <si>
    <t>https://stalco.pl/media/cennik/mini/5904012156678.jpg</t>
  </si>
  <si>
    <t>S-54110</t>
  </si>
  <si>
    <t>Zestaw naprawczy grzechotki 3/8” 72 zęby STALCO S-54110</t>
  </si>
  <si>
    <t>https://stalco.pl/media/cennik/mini/5904012156685.jpg</t>
  </si>
  <si>
    <t>S-54112</t>
  </si>
  <si>
    <t>Zestaw naprawczy grzechotki 1/2” 72 zęby STALCO S-54112</t>
  </si>
  <si>
    <t>https://stalco.pl/media/cennik/mini/5904012156692.jpg</t>
  </si>
  <si>
    <t>S-54114</t>
  </si>
  <si>
    <t>Zestaw naprawczy grzechotki 1/4” 45 zębów STALCO S-54114</t>
  </si>
  <si>
    <t>https://stalco.pl/media/cennik/mini/5904012156708.jpg</t>
  </si>
  <si>
    <t>S-54116</t>
  </si>
  <si>
    <t>Zestaw naprawczy grzechotki 3/8” 45 zębów STALCO S-54116</t>
  </si>
  <si>
    <t>https://stalco.pl/media/cennik/mini/5904012156715.jpg</t>
  </si>
  <si>
    <t>S-54118</t>
  </si>
  <si>
    <t>Zestaw naprawczy grzechotki 1/2” 45 zębów STALCO S-54118</t>
  </si>
  <si>
    <t>https://stalco.pl/media/cennik/mini/5904012156722.jpg</t>
  </si>
  <si>
    <t>S-78026</t>
  </si>
  <si>
    <t>Trzewik skórzany HELIOS HIGH S3 roz.38 STALCO PERFECT S-78026</t>
  </si>
  <si>
    <t>https://stalco.pl/media/cennik/mini/5904012158979.jpg</t>
  </si>
  <si>
    <t>S-78028</t>
  </si>
  <si>
    <t>Trzewik skórzany HELIOS HIGH S3 roz.39 STALCO PERFECT S-78028</t>
  </si>
  <si>
    <t>https://stalco.pl/media/cennik/mini/5904012158986.jpg</t>
  </si>
  <si>
    <t>S-47852</t>
  </si>
  <si>
    <t>Trzewik skórzany TECHNIC HIGH S3 roz.38 STALCO S-47852</t>
  </si>
  <si>
    <t>https://stalco.pl/media/cennik/mini/5904012158993.jpg</t>
  </si>
  <si>
    <t>S-47853</t>
  </si>
  <si>
    <t>Trzewik skórzany TECHNIC HIGH S3 roz.39 STALCO S-47853</t>
  </si>
  <si>
    <t>https://stalco.pl/media/cennik/mini/5904012159006.jpg</t>
  </si>
  <si>
    <t>S-70804</t>
  </si>
  <si>
    <t>Otwornica diamentowa do betonu 68mm turbo segment STALCO PERFECT S-70804</t>
  </si>
  <si>
    <t>https://stalco.pl/media/cennik/mini/5904012159013.jpg</t>
  </si>
  <si>
    <t>S-70806</t>
  </si>
  <si>
    <t>Otwornica diamentowa do betonu 82mm turbo segment STALCO PERFECT S-70806</t>
  </si>
  <si>
    <t>https://stalco.pl/media/cennik/mini/5904012159020.jpg</t>
  </si>
  <si>
    <t>S-70801</t>
  </si>
  <si>
    <t>Adapter do otwornic diamentowych SDS plus 100mm + wiertło centrujące 8x120mm STALCO PERFECT S-70801</t>
  </si>
  <si>
    <t>https://stalco.pl/media/cennik/mini/5904012159037.jpg</t>
  </si>
  <si>
    <t>S-70803</t>
  </si>
  <si>
    <t>Adapter do otwornic diamentowych Hex 100mm + wiertło centrujące 8x120mm STALCO PERFECT S-70803</t>
  </si>
  <si>
    <t>https://stalco.pl/media/cennik/mini/5904012159044.jpg</t>
  </si>
  <si>
    <t>KHT40030</t>
  </si>
  <si>
    <t>Wkręt hartowany do drewna (T20) 4.0x30 (2,5kg) STALCO KHT40030</t>
  </si>
  <si>
    <t>https://stalco.pl/media/cennik/mini/5904012160170.jpg</t>
  </si>
  <si>
    <t>KHT40035</t>
  </si>
  <si>
    <t>Wkręt hartowany do drewna (T20) 4.0x35 (2,5kg) STALCO KHT40035</t>
  </si>
  <si>
    <t>https://stalco.pl/media/cennik/mini/5904012160187.jpg</t>
  </si>
  <si>
    <t>KHT40040</t>
  </si>
  <si>
    <t>Wkręt hartowany do drewna (T20) 4.0x40 (2,5kg) STALCO KHT40040</t>
  </si>
  <si>
    <t>https://stalco.pl/media/cennik/mini/5904012160194.jpg</t>
  </si>
  <si>
    <t>KHT40045</t>
  </si>
  <si>
    <t>Wkręt hartowany do drewna (T20) 4.0x45 (2,5kg) STALCO KHT40045</t>
  </si>
  <si>
    <t>https://stalco.pl/media/cennik/mini/5904012160200.jpg</t>
  </si>
  <si>
    <t>KHT40050</t>
  </si>
  <si>
    <t>Wkręt hartowany do drewna (T20) 4.0x50 (2,5kg) STALCO KHT40050</t>
  </si>
  <si>
    <t>https://stalco.pl/media/cennik/mini/5904012160217.jpg</t>
  </si>
  <si>
    <t>KHT40060</t>
  </si>
  <si>
    <t>Wkręt hartowany do drewna (T20) 4.0x60 (2,5kg) STALCO KHT40060</t>
  </si>
  <si>
    <t>https://stalco.pl/media/cennik/mini/5904012160224.jpg</t>
  </si>
  <si>
    <t>KHT40070</t>
  </si>
  <si>
    <t>Wkręt hartowany do drewna (T20) 4.0x70 (2,5kg) STALCO KHT40070</t>
  </si>
  <si>
    <t>https://stalco.pl/media/cennik/mini/5904012160231.jpg</t>
  </si>
  <si>
    <t>KHT45040</t>
  </si>
  <si>
    <t>Wkręt hartowany do drewna (T20) 4.5x40 (2,5kg) STALCO KHT45040</t>
  </si>
  <si>
    <t>https://stalco.pl/media/cennik/mini/5904012160248.jpg</t>
  </si>
  <si>
    <t>KHT45050</t>
  </si>
  <si>
    <t>Wkręt hartowany do drewna (T20) 4.5x50 (2,5kg) STALCO KHT45050</t>
  </si>
  <si>
    <t>https://stalco.pl/media/cennik/mini/5904012160255.jpg</t>
  </si>
  <si>
    <t>KHT45060</t>
  </si>
  <si>
    <t>Wkręt hartowany do drewna (T20) 4.5x60 (2,5kg) STALCO KHT45060</t>
  </si>
  <si>
    <t>https://stalco.pl/media/cennik/mini/5904012160262.jpg</t>
  </si>
  <si>
    <t>KHT45070</t>
  </si>
  <si>
    <t>Wkręt hartowany do drewna (T20) 4.5x70 (2,5kg) STALCO KHT45070</t>
  </si>
  <si>
    <t>https://stalco.pl/media/cennik/mini/5904012160279.jpg</t>
  </si>
  <si>
    <t>KHT45080</t>
  </si>
  <si>
    <t>Wkręt hartowany do drewna (T20) 4.5x80 (2,5kg) STALCO KHT45080</t>
  </si>
  <si>
    <t>https://stalco.pl/media/cennik/mini/5904012160286.jpg</t>
  </si>
  <si>
    <t>KHT50040</t>
  </si>
  <si>
    <t>Wkręt hartowany do drewna (T25) 5.0x40 (3kg) STALCO KHT50040</t>
  </si>
  <si>
    <t>https://stalco.pl/media/cennik/mini/5904012160293.jpg</t>
  </si>
  <si>
    <t>KHT50050</t>
  </si>
  <si>
    <t>Wkręt hartowany do drewna (T25) 5.0x50 (3kg) STALCO KHT50050</t>
  </si>
  <si>
    <t>https://stalco.pl/media/cennik/mini/5904012160309.jpg</t>
  </si>
  <si>
    <t>KHT50060</t>
  </si>
  <si>
    <t>Wkręt hartowany do drewna (T25) 5.0x60 (3kg) STALCO KHT50060</t>
  </si>
  <si>
    <t>https://stalco.pl/media/cennik/mini/5904012160316.jpg</t>
  </si>
  <si>
    <t>KHT50070</t>
  </si>
  <si>
    <t>Wkręt hartowany do drewna (T25) 5.0x70 (3kg) STALCO KHT50070</t>
  </si>
  <si>
    <t>https://stalco.pl/media/cennik/mini/5904012160323.jpg</t>
  </si>
  <si>
    <t>KHT50080</t>
  </si>
  <si>
    <t>https://stalco.pl/media/cennik/mini/5904012160330.jpg</t>
  </si>
  <si>
    <t>KHT60050</t>
  </si>
  <si>
    <t>Wkręt hartowany do drewna (T30) 6.0x50 (3kg) STALCO KHT60050</t>
  </si>
  <si>
    <t>https://stalco.pl/media/cennik/mini/5904012160378.jpg</t>
  </si>
  <si>
    <t>KHT60060</t>
  </si>
  <si>
    <t>https://stalco.pl/media/cennik/mini/5904012160385.jpg</t>
  </si>
  <si>
    <t>KHT60070</t>
  </si>
  <si>
    <t>Wkręt hartowany do drewna (T30) 6.0x70 (3kg) STALCO KHT60070</t>
  </si>
  <si>
    <t>https://stalco.pl/media/cennik/mini/5904012160392.jpg</t>
  </si>
  <si>
    <t>KHT60080</t>
  </si>
  <si>
    <t>Wkręt hartowany do drewna (T30) 6.0x80 (3kg) STALCO KHT60080</t>
  </si>
  <si>
    <t>https://stalco.pl/media/cennik/mini/5904012160408.jpg</t>
  </si>
  <si>
    <t>KHT60090</t>
  </si>
  <si>
    <t>Wkręt hartowany do drewna (T30) 6.0x90 (3kg) STALCO KHT60090</t>
  </si>
  <si>
    <t>https://stalco.pl/media/cennik/mini/5904012160415.jpg</t>
  </si>
  <si>
    <t>KHT60100</t>
  </si>
  <si>
    <t>Wkręt hartowany do drewna (T30) 6.0x100 (3kg) STALCO KHT60100</t>
  </si>
  <si>
    <t>https://stalco.pl/media/cennik/mini/5904012160422.jpg</t>
  </si>
  <si>
    <t>S-76260</t>
  </si>
  <si>
    <t>Plecak narzędziowy PNP28 50x29,5x19cm STALCO PERFECT S-76260</t>
  </si>
  <si>
    <t>https://stalco.pl/media/cennik/mini/5904012160514.jpg</t>
  </si>
  <si>
    <t>S-76262</t>
  </si>
  <si>
    <t>Torba narzędziowa TNP10L 49x30x44cm STALCO PERFECT S-76262</t>
  </si>
  <si>
    <t>https://stalco.pl/media/cennik/mini/5904012160521.jpg</t>
  </si>
  <si>
    <t>S-76264</t>
  </si>
  <si>
    <t>Torba narzędziowa TNP10M 42x21x24cm STALCO PERFECT S-76264</t>
  </si>
  <si>
    <t>https://stalco.pl/media/cennik/mini/5904012160538.jpg</t>
  </si>
  <si>
    <t>S-76266</t>
  </si>
  <si>
    <t>Torba narzędziowa TNP10S 37x19x22cmSTALCO PERFECT S-76266</t>
  </si>
  <si>
    <t>https://stalco.pl/media/cennik/mini/5904012160545.jpg</t>
  </si>
  <si>
    <t>S-76268</t>
  </si>
  <si>
    <t>Torba narzędziowa TNP16 40x22x34cm STALCO PERFECT S-76268</t>
  </si>
  <si>
    <t>https://stalco.pl/media/cennik/mini/5904012160552.jpg</t>
  </si>
  <si>
    <t>S-76270</t>
  </si>
  <si>
    <t>Torba narzędziowa TNP18 43x30x30cm STALCO PERFECT S-76270</t>
  </si>
  <si>
    <t>https://stalco.pl/media/cennik/mini/5904012160569.jpg</t>
  </si>
  <si>
    <t>S-76272</t>
  </si>
  <si>
    <t>Torba narzędziowa TNP32 51x25x32cm STALCO PERFECT S-76272</t>
  </si>
  <si>
    <t>https://stalco.pl/media/cennik/mini/5904012160576.jpg</t>
  </si>
  <si>
    <t>S-76276</t>
  </si>
  <si>
    <t>Torba narzędziowa TNP20 49x28x46cm STALCO PERFECT S-76276</t>
  </si>
  <si>
    <t>https://stalco.pl/media/cennik/mini/5904012160590.jpg</t>
  </si>
  <si>
    <t>S-76278</t>
  </si>
  <si>
    <t>Torba narzędziowa TNP22 42x22x32cm STALCO PERFECT S-76278</t>
  </si>
  <si>
    <t>https://stalco.pl/media/cennik/mini/5904012160606.jpg</t>
  </si>
  <si>
    <t>S-76280</t>
  </si>
  <si>
    <t>Torba narzędziowa TNP34 28x28x38cm 3STALCO PERFECT S-76280</t>
  </si>
  <si>
    <t>https://stalco.pl/media/cennik/mini/5904012160613.jpg</t>
  </si>
  <si>
    <t>S-76282</t>
  </si>
  <si>
    <t>Torba narzędziowa na ramię TNP24 31x35xcm STALCO PERFECT S-76282</t>
  </si>
  <si>
    <t>https://stalco.pl/media/cennik/mini/5904012160620.jpg</t>
  </si>
  <si>
    <t>S-76284</t>
  </si>
  <si>
    <t>Nerka narzędziowa TNP26 STALCO PERFECT S-76284</t>
  </si>
  <si>
    <t>https://stalco.pl/media/cennik/mini/5904012160637.jpg</t>
  </si>
  <si>
    <t>S-76286</t>
  </si>
  <si>
    <t>Pas narzędziowy PNP20 STALCO PERFECT S-76286</t>
  </si>
  <si>
    <t>https://stalco.pl/media/cennik/mini/5904012160644.jpg</t>
  </si>
  <si>
    <t>S-76288</t>
  </si>
  <si>
    <t>Kieszeń narzędziowa KNP10 STALCO PERFECT S-76288</t>
  </si>
  <si>
    <t>https://stalco.pl/media/cennik/mini/5904012160651.jpg</t>
  </si>
  <si>
    <t>S-76290</t>
  </si>
  <si>
    <t>Kieszeń narzędziowa KNP12 STALCO PERFECT S-76290</t>
  </si>
  <si>
    <t>https://stalco.pl/media/cennik/mini/5904012160668.jpg</t>
  </si>
  <si>
    <t>S-76292</t>
  </si>
  <si>
    <t>Kieszeń narzędziowa KNP14 STALCO PERFECT S-76292</t>
  </si>
  <si>
    <t>https://stalco.pl/media/cennik/mini/5904012160675.jpg</t>
  </si>
  <si>
    <t>S-76294</t>
  </si>
  <si>
    <t>Kieszeń narzędziowa KNP16 STALCO PERFECT S-76294</t>
  </si>
  <si>
    <t>https://stalco.pl/media/cennik/mini/5904012160682.jpg</t>
  </si>
  <si>
    <t>S-76296</t>
  </si>
  <si>
    <t>Kieszeń na młotek KNP18 STALCO PERFECT S-76296</t>
  </si>
  <si>
    <t>https://stalco.pl/media/cennik/mini/5904012160699.jpg</t>
  </si>
  <si>
    <t>S-76298</t>
  </si>
  <si>
    <t>Pasek skórzany P10 105cm STALCO PERFECT S-76298</t>
  </si>
  <si>
    <t>https://stalco.pl/media/cennik/mini/5904012160705.jpg</t>
  </si>
  <si>
    <t>Worki na śmieci 300l LDPE kpl-5 szt. STALCO S-47688</t>
  </si>
  <si>
    <t>https://stalco.pl/media/cennik/mini/5904012160774.jpg</t>
  </si>
  <si>
    <t>Worki na gruz 60l LDPE kpl-10szt. STALCO S-47695</t>
  </si>
  <si>
    <t>https://stalco.pl/media/cennik/mini/5904012160781.jpg</t>
  </si>
  <si>
    <t>S-97355</t>
  </si>
  <si>
    <t>Mieszarka HMS20-120BLCS body 20V S-VOLT STALCO S-97355</t>
  </si>
  <si>
    <t>https://stalco.pl/media/cennik/mini/5904012160880.jpg</t>
  </si>
  <si>
    <t>S-97353</t>
  </si>
  <si>
    <t>Mieszarka HMS20-100CS body 20V S-VOLT STALCO S-97353</t>
  </si>
  <si>
    <t>https://stalco.pl/media/cennik/mini/5904012160897.jpg</t>
  </si>
  <si>
    <t>S-97305</t>
  </si>
  <si>
    <t>Szlifierka kątowa AGS20-125BLVS body 20V S-VOLT STALCO S-97305</t>
  </si>
  <si>
    <t>https://stalco.pl/media/cennik/mini/5904012160903.jpg</t>
  </si>
  <si>
    <t>S-97357</t>
  </si>
  <si>
    <t>Sekator PSS20-30BL body 20V S-VOLT STALCO S-97357</t>
  </si>
  <si>
    <t>https://stalco.pl/media/cennik/mini/5904012160927.jpg</t>
  </si>
  <si>
    <t>S-97307</t>
  </si>
  <si>
    <t>Szlifierka prosta SGS20-26BLVS body 20V S-VOLT STALCO S-97307</t>
  </si>
  <si>
    <t>https://stalco.pl/media/cennik/mini/5904012160934.jpg</t>
  </si>
  <si>
    <t>S-97359</t>
  </si>
  <si>
    <t>Piła szablasta RSS20-115CS body 20V S-VOLT STALCO S-97359</t>
  </si>
  <si>
    <t>https://stalco.pl/media/cennik/mini/5904012160941.jpg</t>
  </si>
  <si>
    <t>S-97363</t>
  </si>
  <si>
    <t>Frezarka górnowrzecionowa PRS20-20BLVS 20V S-VOLT STALCO S-97363</t>
  </si>
  <si>
    <t>https://stalco.pl/media/cennik/mini/5904012160965.jpg</t>
  </si>
  <si>
    <t>S-97365</t>
  </si>
  <si>
    <t>Opalarka HGS20-550 body 20V S-VOLT STALCO S-97365</t>
  </si>
  <si>
    <t>https://stalco.pl/media/cennik/mini/5904012160972.jpg</t>
  </si>
  <si>
    <t>S-97367</t>
  </si>
  <si>
    <t>Odkurzacz VCS20-500 body 20V S-VOLT STALCO S-97367</t>
  </si>
  <si>
    <t>https://stalco.pl/media/cennik/mini/5904012160989.jpg</t>
  </si>
  <si>
    <t>S-97369</t>
  </si>
  <si>
    <t>Dmuchawa warsztatowa ABS20-63 body 20V S-VOLT STALCO S-97369</t>
  </si>
  <si>
    <t>https://stalco.pl/media/cennik/mini/5904012160996.jpg</t>
  </si>
  <si>
    <t>S-97371</t>
  </si>
  <si>
    <t>Myjka ciśnieniowa HPS20-24 20V S-VOLT STALCO S-97371</t>
  </si>
  <si>
    <t>https://stalco.pl/media/cennik/mini/5904012161009.jpg</t>
  </si>
  <si>
    <t>S-97373</t>
  </si>
  <si>
    <t>Opryskiwacz SPS20-500 body 20V S-VOLT STALCO S-97373</t>
  </si>
  <si>
    <t>https://stalco.pl/media/cennik/mini/5904012161016.jpg</t>
  </si>
  <si>
    <t>S-97395</t>
  </si>
  <si>
    <t>Ładowarka 9,6A 250W BCS20-9AP STALCO 20V S-VOLT S-97395</t>
  </si>
  <si>
    <t>https://stalco.pl/media/cennik/mini/5904012161023.jpg</t>
  </si>
  <si>
    <t>S-97385</t>
  </si>
  <si>
    <t>Akumulator Li-Ion 4Ah BLS20-4AHP 20V S-VOLT STALCO S-97385</t>
  </si>
  <si>
    <t>https://stalco.pl/media/cennik/mini/5904012161030.jpg</t>
  </si>
  <si>
    <t>S-97387</t>
  </si>
  <si>
    <t>Akumulator Li-Ion 8Ah BLS20-8AHP 20V S-VOLT STALCO S-97387</t>
  </si>
  <si>
    <t>https://stalco.pl/media/cennik/mini/5904012161047.jpg</t>
  </si>
  <si>
    <t>S-76300</t>
  </si>
  <si>
    <t>Pasek skórzany P10 115cm STALCO PERFECT S-76300</t>
  </si>
  <si>
    <t>https://stalco.pl/media/cennik/mini/5904012161139.jpg</t>
  </si>
  <si>
    <t>S-76302</t>
  </si>
  <si>
    <t>Pasek skórzany P10 125cm STALCO PERFECT S-76302</t>
  </si>
  <si>
    <t>https://stalco.pl/media/cennik/mini/5904012161153.jpg</t>
  </si>
  <si>
    <t>S090279312</t>
  </si>
  <si>
    <t>Spodnie robocze szorty STRETCH LINE czarny S STALCO PERFECT S090279312</t>
  </si>
  <si>
    <t>https://stalco.pl/media/cennik/mini/5904012161160.jpg</t>
  </si>
  <si>
    <t>S090279314</t>
  </si>
  <si>
    <t>Spodnie robocze szorty STRETCH LINE czarny M STALCO PERFECT S090279314</t>
  </si>
  <si>
    <t>https://stalco.pl/media/cennik/mini/5904012161177.jpg</t>
  </si>
  <si>
    <t>S090279316</t>
  </si>
  <si>
    <t>Spodnie robocze szorty STRETCH LINE czarny L STALCO PERFECT S090279316</t>
  </si>
  <si>
    <t>https://stalco.pl/media/cennik/mini/5904012161184.jpg</t>
  </si>
  <si>
    <t>S090279318</t>
  </si>
  <si>
    <t>Spodnie robocze szorty STRETCH LINE czarny XL STALCO PERFECT S090279318</t>
  </si>
  <si>
    <t>https://stalco.pl/media/cennik/mini/5904012161191.jpg</t>
  </si>
  <si>
    <t>S090279320</t>
  </si>
  <si>
    <t>Spodnie robocze szorty STRETCH LINE czarny 2XL STALCO PERFECT S090279320</t>
  </si>
  <si>
    <t>https://stalco.pl/media/cennik/mini/5904012161207.jpg</t>
  </si>
  <si>
    <t>S090279322</t>
  </si>
  <si>
    <t>Spodnie robocze szorty STRETCH LINE czarny 3XL STALCO PERFECT S090279322</t>
  </si>
  <si>
    <t>https://stalco.pl/media/cennik/mini/5904012161214.jpg</t>
  </si>
  <si>
    <t>S090279326</t>
  </si>
  <si>
    <t>Spodnie robocze szorty STRETCH LINE oliwkowy S STALCO PERFECT S090279326</t>
  </si>
  <si>
    <t>https://stalco.pl/media/cennik/mini/5904012161221.jpg</t>
  </si>
  <si>
    <t>S090279328</t>
  </si>
  <si>
    <t>Spodnie robocze szorty STRETCH LINE oliwkowy M STALCO PERFECT S090279328</t>
  </si>
  <si>
    <t>https://stalco.pl/media/cennik/mini/5904012161238.jpg</t>
  </si>
  <si>
    <t>S090279330</t>
  </si>
  <si>
    <t>Spodnie robocze szorty STRETCH LINE oliwkowy L STALCO PERFECT S090279330</t>
  </si>
  <si>
    <t>https://stalco.pl/media/cennik/mini/5904012161245.jpg</t>
  </si>
  <si>
    <t>S090279332</t>
  </si>
  <si>
    <t>Spodnie robocze szorty STRETCH LINE oliwkowy XL STALCO PERFECT S090279332</t>
  </si>
  <si>
    <t>https://stalco.pl/media/cennik/mini/5904012161252.jpg</t>
  </si>
  <si>
    <t>S090279334</t>
  </si>
  <si>
    <t>Spodnie robocze szorty STRETCH LINE oliwkowy 2XL STALCO PERFECT S090279334</t>
  </si>
  <si>
    <t>https://stalco.pl/media/cennik/mini/5904012161269.jpg</t>
  </si>
  <si>
    <t>S090279336</t>
  </si>
  <si>
    <t>Spodnie robocze szorty STRETCH LINE oliwkowy 3XL STALCO PERFECT S090279336</t>
  </si>
  <si>
    <t>https://stalco.pl/media/cennik/mini/5904012161276.jpg</t>
  </si>
  <si>
    <t>Pistolet do piany STALCO S-47502</t>
  </si>
  <si>
    <t>https://stalco.pl/media/cennik/mini/5904012161283.jpg</t>
  </si>
  <si>
    <t>S-73630</t>
  </si>
  <si>
    <t>Kij teleskopowy  0,93-1,43m do adap. szpach.   STALCO PERFECT S-73630</t>
  </si>
  <si>
    <t>https://stalco.pl/media/cennik/mini/5904012161290.jpg</t>
  </si>
  <si>
    <t>S-73560</t>
  </si>
  <si>
    <t>Zestaw szpachli do gładzi + akcesoria w walizce STALCO PERFECT S-73560</t>
  </si>
  <si>
    <t>https://stalco.pl/media/cennik/mini/5904012161306.jpg</t>
  </si>
  <si>
    <t>S-64350</t>
  </si>
  <si>
    <t>Dysza mieszająca do kotew chemicznych X9S bag (2) 1/40 STALCO PERFECT S-64350</t>
  </si>
  <si>
    <t>https://stalco.pl/media/cennik/mini/5904012162372.jpg</t>
  </si>
  <si>
    <t>S-64352</t>
  </si>
  <si>
    <t>Dysza mieszająca do kotew chemicznych X9S bag (10) 1/8 STALCO PERFECT S-64352</t>
  </si>
  <si>
    <t>https://stalco.pl/media/cennik/mini/5904012162389.jpg</t>
  </si>
  <si>
    <t>S-64354</t>
  </si>
  <si>
    <t>Przedłużka dyszy mieszającej X9S do kotew chemicznych (2) 1/20 STALCO PERFECT S-64354</t>
  </si>
  <si>
    <t>https://stalco.pl/media/cennik/mini/5904012162396.jpg</t>
  </si>
  <si>
    <t>S-64380</t>
  </si>
  <si>
    <t>Kotwa gwintowana M8x110 ocynk kl 8.8 bag (4) 1/15 STALCO PERFECT S-64380</t>
  </si>
  <si>
    <t>https://stalco.pl/media/cennik/mini/5904012162402.jpg</t>
  </si>
  <si>
    <t>S-64382</t>
  </si>
  <si>
    <t>Kotwa gwintowana M10x130 ocynk kl 8.8 bag (4) 1/15 STALCO PERFECT S-64382</t>
  </si>
  <si>
    <t>https://stalco.pl/media/cennik/mini/5904012162419.jpg</t>
  </si>
  <si>
    <t>S-64384</t>
  </si>
  <si>
    <t>Kotwa gwintowana M12x160 ocynk kl 8.8 bag (4) 1/8 STALCO PERFECT S-64384</t>
  </si>
  <si>
    <t>https://stalco.pl/media/cennik/mini/5904012162426.jpg</t>
  </si>
  <si>
    <t>S-64386</t>
  </si>
  <si>
    <t>Kotwa gwintowana M8x110 ocynk kl 8.8 bag (10) 1/10 STALCO PERFECT S-64386</t>
  </si>
  <si>
    <t>https://stalco.pl/media/cennik/mini/5904012162433.jpg</t>
  </si>
  <si>
    <t>S-64388</t>
  </si>
  <si>
    <t>Kotwa gwintowana M10x130 ocynk kl 8.8 bag (10) 1/10 STALCO PERFECT S-64388</t>
  </si>
  <si>
    <t>https://stalco.pl/media/cennik/mini/5904012162440.jpg</t>
  </si>
  <si>
    <t>S-64390</t>
  </si>
  <si>
    <t>Kotwa gwintowana M12x160 ocynk kl 8.8 bag (10) 1/10 STALCO PERFECT S-64390</t>
  </si>
  <si>
    <t>https://stalco.pl/media/cennik/mini/5904012162457.jpg</t>
  </si>
  <si>
    <t>S-64392</t>
  </si>
  <si>
    <t>Kotwa gwintowana M16x190 ocynk kl 8.8 bag (10) 1/10 STALCO PERFECT S-64392</t>
  </si>
  <si>
    <t>https://stalco.pl/media/cennik/mini/5904012162464.jpg</t>
  </si>
  <si>
    <t>S-64394</t>
  </si>
  <si>
    <t>Kotwa gwintowana M20x260 ocynk kl 8.8 bag (6) 1/6 STALCO PERFECT S-64394</t>
  </si>
  <si>
    <t>https://stalco.pl/media/cennik/mini/5904012162471.jpg</t>
  </si>
  <si>
    <t>S-64361</t>
  </si>
  <si>
    <t>Tuleja siatkowa nylonowa 12x50mm bag (4) 1/70 STALCO PERFECT S-64361</t>
  </si>
  <si>
    <t>https://stalco.pl/media/cennik/mini/5904012162488.jpg</t>
  </si>
  <si>
    <t>S-64362</t>
  </si>
  <si>
    <t>Tuleja siatkowa nylonowa 12x80mm bag (4) 1/50 STALCO PERFECT S-64362</t>
  </si>
  <si>
    <t>https://stalco.pl/media/cennik/mini/5904012162495.jpg</t>
  </si>
  <si>
    <t>S-64363</t>
  </si>
  <si>
    <t>Tuleja siatkowa nylonowa 16x85mm bag (4) 1/50 STALCO PERFECT S-64363</t>
  </si>
  <si>
    <t>https://stalco.pl/media/cennik/mini/5904012162501.jpg</t>
  </si>
  <si>
    <t>S-64364</t>
  </si>
  <si>
    <t>Tuleja siatkowa nylonowa 16x130mm bag (4) 1/30 STALCO PERFECT S-64364</t>
  </si>
  <si>
    <t>https://stalco.pl/media/cennik/mini/5904012162518.jpg</t>
  </si>
  <si>
    <t>S-64365</t>
  </si>
  <si>
    <t>Tuleja siatkowa nylonowa 20x85mm bag (4) 1/30 STALCO PERFECT S-64365</t>
  </si>
  <si>
    <t>https://stalco.pl/media/cennik/mini/5904012162525.jpg</t>
  </si>
  <si>
    <t>S-64366</t>
  </si>
  <si>
    <t>Tuleja siatkowa nylonowa 12x50mm bag (10) 1/8 STALCO PERFECT S-64366</t>
  </si>
  <si>
    <t>https://stalco.pl/media/cennik/mini/5904012162532.jpg</t>
  </si>
  <si>
    <t>S-64367</t>
  </si>
  <si>
    <t>Tuleja siatkowa nylonowa 12x80mm bag (10) 1/8 STALCO PERFECT S-64367</t>
  </si>
  <si>
    <t>https://stalco.pl/media/cennik/mini/5904012162549.jpg</t>
  </si>
  <si>
    <t>S-64368</t>
  </si>
  <si>
    <t>Tuleja siatkowa nylonowa 16x85mm bag (10) 1/8 STALCO PERFECT S-64368</t>
  </si>
  <si>
    <t>https://stalco.pl/media/cennik/mini/5904012162556.jpg</t>
  </si>
  <si>
    <t>S-64369</t>
  </si>
  <si>
    <t>Tuleja siatkowa nylonowa 16x130mm bag (10) 1/8 STALCO PERFECT S-64369</t>
  </si>
  <si>
    <t>https://stalco.pl/media/cennik/mini/5904012162563.jpg</t>
  </si>
  <si>
    <t>S-64370</t>
  </si>
  <si>
    <t>Tuleja siatkowa nylonowa 20x85mm bag (10) 1/8 STALCO PERFECT S-64370</t>
  </si>
  <si>
    <t>https://stalco.pl/media/cennik/mini/5904012162570.jpg</t>
  </si>
  <si>
    <t>S-64339</t>
  </si>
  <si>
    <t>Kotwa poliestrowa bez styrenu 410ml (1/12) STALCO PERFECT S-64339</t>
  </si>
  <si>
    <t>https://stalco.pl/media/cennik/mini/5904012162587.jpg</t>
  </si>
  <si>
    <t>S-64341</t>
  </si>
  <si>
    <t>Box kotwa poliestrowa 1x300ml,4xX9S 4xTul.Nyl.12x80mm, 4xM8x110 (1/6) STALCO PERFECT S-64341</t>
  </si>
  <si>
    <t>https://stalco.pl/media/cennik/mini/5904012162594.jpg</t>
  </si>
  <si>
    <t>S-79341</t>
  </si>
  <si>
    <t>Spodnie robocze damskie VIKI granatowy XS STALCO PERFECT S-79341</t>
  </si>
  <si>
    <t>https://stalco.pl/media/cennik/mini/5904012162648.jpg</t>
  </si>
  <si>
    <t>S-79343</t>
  </si>
  <si>
    <t>Spodnie robocze damskie VIKI granatowy S STALCO PERFECT S-79343</t>
  </si>
  <si>
    <t>https://stalco.pl/media/cennik/mini/5904012162655.jpg</t>
  </si>
  <si>
    <t>S-79345</t>
  </si>
  <si>
    <t>Spodnie robocze damskie VIKI granatowy M STALCO PERFECT S-79345</t>
  </si>
  <si>
    <t>https://stalco.pl/media/cennik/mini/5904012162662.jpg</t>
  </si>
  <si>
    <t>S-79347</t>
  </si>
  <si>
    <t>Spodnie robocze damskie VIKI granatowy L STALCO PERFECT S-79347</t>
  </si>
  <si>
    <t>https://stalco.pl/media/cennik/mini/5904012162679.jpg</t>
  </si>
  <si>
    <t>S-79349</t>
  </si>
  <si>
    <t>Spodnie robocze damskie VIKI granatowy XL STALCO PERFECT S-79349</t>
  </si>
  <si>
    <t>https://stalco.pl/media/cennik/mini/5904012162686.jpg</t>
  </si>
  <si>
    <t>S-79351</t>
  </si>
  <si>
    <t>Spodnie robocze damskie VIKI granatowy 2XL STALCO PERFECT S-79351</t>
  </si>
  <si>
    <t>https://stalco.pl/media/cennik/mini/5904012162693.jpg</t>
  </si>
  <si>
    <t>S-79353</t>
  </si>
  <si>
    <t>Spodnie robocze damskie VIKI granatowy 3XL STALCO PERFECT S-79353</t>
  </si>
  <si>
    <t>https://stalco.pl/media/cennik/mini/5904012162709.jpg</t>
  </si>
  <si>
    <t>S-64342</t>
  </si>
  <si>
    <t>Kotwa winyloestrowa bez styrenu 300ml (1/12) STALCO PERFECT S-64342</t>
  </si>
  <si>
    <t>https://stalco.pl/media/cennik/mini/5904012165663.jpg</t>
  </si>
  <si>
    <t>S-64343</t>
  </si>
  <si>
    <t>Kotwa winyloestrowa bez styrenu 410ml (1/12) STALCO PERFECT S-64343</t>
  </si>
  <si>
    <t>https://stalco.pl/media/cennik/mini/5904012165670.jpg</t>
  </si>
  <si>
    <t>S-54016</t>
  </si>
  <si>
    <t>Zestaw kluczy nasadowych 1/4” 67 elem. metalowe pudełko STALCO S-54016</t>
  </si>
  <si>
    <t>S011100067</t>
  </si>
  <si>
    <t>https://stalco.pl/media/cennik/mini/5904012169944.jpg</t>
  </si>
  <si>
    <t>S-54014</t>
  </si>
  <si>
    <t>Zestaw kluczy nasadowych 1/2”+1/4” 84 elem. opakowanie bmc STALCO S-54014</t>
  </si>
  <si>
    <t>S011100084</t>
  </si>
  <si>
    <t>https://stalco.pl/media/cennik/mini/5904012169951.jpg</t>
  </si>
  <si>
    <t>S-54018</t>
  </si>
  <si>
    <t>Zestaw kluczy nasadowych i narzędzi 1/4”+3/8”+1/2” 237 elem. opakowanie bmc STALCO S-54018</t>
  </si>
  <si>
    <t>S011100237</t>
  </si>
  <si>
    <t>https://stalco.pl/media/cennik/mini/5904012169968.jpg</t>
  </si>
  <si>
    <t>S-64131</t>
  </si>
  <si>
    <t>Szczotka do otworów pod kotwy 10mm STALCO S-64131</t>
  </si>
  <si>
    <t>https://stalco.pl/media/cennik/mini/5904012169975.jpg</t>
  </si>
  <si>
    <t>S-76396</t>
  </si>
  <si>
    <t>Rękawice poliestrowe WINTER FOAM 9” STALCO PERFECT S-76396</t>
  </si>
  <si>
    <t>https://stalco.pl/media/cennik/mini/5904012169982.jpg</t>
  </si>
  <si>
    <t>S-76397</t>
  </si>
  <si>
    <t>Rękawice poliestrowe WINTER FOAM 10” STALCO PERFECT S-76397</t>
  </si>
  <si>
    <t>https://stalco.pl/media/cennik/mini/5904012169999.jpg</t>
  </si>
  <si>
    <t>S-76398</t>
  </si>
  <si>
    <t>Rękawice poliestrowe WINTER FOAM 11” STALCO PERFECT S-76398</t>
  </si>
  <si>
    <t>https://stalco.pl/media/cennik/mini/5904012170001.jpg</t>
  </si>
  <si>
    <t>LSX08050</t>
  </si>
  <si>
    <t>Kotwa stalowa typu X (klucz 13) 8x50mm (100/600) STALCO PERFECT LSX08050</t>
  </si>
  <si>
    <t>LSX08075</t>
  </si>
  <si>
    <t>Kotwa stalowa typu X (klucz 13) 8x75mm (100/600) STALCO PERFECT LSX08075</t>
  </si>
  <si>
    <t>LSX08095</t>
  </si>
  <si>
    <t>Kotwa stalowa typu X (klucz 13) 8x95mm (100/600) STALCO PERFECT LSX08095</t>
  </si>
  <si>
    <t>LSX08115</t>
  </si>
  <si>
    <t>Kotwa stalowa typu X (klucz 13) 8x115mm (100/600) STALCO PERFECT LSX08115</t>
  </si>
  <si>
    <t>LSX10090</t>
  </si>
  <si>
    <t>Kotwa stalowa typu X (klucz 17) 10x90mm (100/600) STALCO PERFECT LSX10090</t>
  </si>
  <si>
    <t>LSX10115</t>
  </si>
  <si>
    <t>Kotwa stalowa typu X (klucz 17) 10x115mm (50/300) STALCO PERFECT LSX10115</t>
  </si>
  <si>
    <t>LSX10135</t>
  </si>
  <si>
    <t>Kotwa stalowa typu X (klucz 17) 10x135mm (50/300) STALCO PERFECT LSX10135</t>
  </si>
  <si>
    <t>LSX12080</t>
  </si>
  <si>
    <t>Kotwa stalowa typu X (klucz 19) 12x80mm (50/300) STALCO PERFECT LSX12080</t>
  </si>
  <si>
    <t>LSX12100</t>
  </si>
  <si>
    <t>Kotwa stalowa typu X (klucz 19) 12x100mm (50/300) STALCO PERFECT LSX12100</t>
  </si>
  <si>
    <t>LSX12120</t>
  </si>
  <si>
    <t>Kotwa stalowa typu X (klucz 19) 12x120mm (50/300) STALCO PERFECT LSX12120</t>
  </si>
  <si>
    <t>LSX12150</t>
  </si>
  <si>
    <t>Kotwa stalowa typu X (klucz 19) 12x150mm (25/150) STALCO PERFECT LSX12150</t>
  </si>
  <si>
    <t>LSX16145</t>
  </si>
  <si>
    <t>Kotwa stalowa typu X (klucz 24) 16x145mm (25/150) STALCO PERFECT LSX16145</t>
  </si>
  <si>
    <t>LSX16175</t>
  </si>
  <si>
    <t>Kotwa stalowa typu X (klucz 24) 16x175mm (25/150) STALCO PERFECT LSX16175</t>
  </si>
  <si>
    <t>LSG08060</t>
  </si>
  <si>
    <t>Kotwa stalowa typu G (klucz 13) 8x60mm (100/600) STALCO PERFECT LSG08060</t>
  </si>
  <si>
    <t>LSG08075</t>
  </si>
  <si>
    <t>Kotwa stalowa typu G (klucz 13) 8x75mm (100/600) STALCO PERFECT LSG08075</t>
  </si>
  <si>
    <t>LSG08095</t>
  </si>
  <si>
    <t>Kotwa stalowa typu G (klucz 13) 8x95mm (100/600) STALCO PERFECT LSG08095</t>
  </si>
  <si>
    <t>LSG08115</t>
  </si>
  <si>
    <t>Kotwa stalowa typu G (klucz 13) 8x115mm (100/600) STALCO PERFECT LSG08115</t>
  </si>
  <si>
    <t>LSG10070</t>
  </si>
  <si>
    <t>Kotwa stalowa typu G (klucz 17) 10x70mm (100/600) STALCO PERFECT LSG10070</t>
  </si>
  <si>
    <t>LSG10090</t>
  </si>
  <si>
    <t>Kotwa stalowa typu G (klucz 17) 10x90mm (100/600) STALCO PERFECT LSG10090</t>
  </si>
  <si>
    <t>LSG10105</t>
  </si>
  <si>
    <t>Kotwa stalowa typu G (klucz 17) 10x105mm (50/300) STALCO PERFECT LSG10105</t>
  </si>
  <si>
    <t>LSG10115</t>
  </si>
  <si>
    <t>Kotwa stalowa typu G (klucz 17) 10x115mm (50/300) STALCO PERFECT LSG10115</t>
  </si>
  <si>
    <t>LSG12080</t>
  </si>
  <si>
    <t>Kotwa stalowa typu G (klucz 19) 12x80mm (50/300) STALCO PERFECT LSG12080</t>
  </si>
  <si>
    <t>LSG12110</t>
  </si>
  <si>
    <t>Kotwa stalowa typu G (klucz 19) 12x110mm (50/300) STALCO PERFECT LSG12110</t>
  </si>
  <si>
    <t>LSG12130</t>
  </si>
  <si>
    <t>Kotwa stalowa typu G (klucz 19) 12x130mm (25/150) STALCO PERFECT LSG12130</t>
  </si>
  <si>
    <t>LSG16125</t>
  </si>
  <si>
    <t>Kotwa stalowa typu G (klucz 24) 16x125mm (25/150) STALCO PERFECT LSG16125</t>
  </si>
  <si>
    <t>LSG16145</t>
  </si>
  <si>
    <t>Kotwa stalowa typu G (klucz 24) 16x145mm (25/150) STALCO PERFECT LSG16145</t>
  </si>
  <si>
    <t>LSG16175</t>
  </si>
  <si>
    <t>Kotwa stalowa typu G (klucz 24) 16x175mm (25/150) STALCO PERFECT LSG16175</t>
  </si>
  <si>
    <t>LHO06025</t>
  </si>
  <si>
    <t>Kotwa tulejowa typu HO M6x25mm (50/900) STALCO PERFECT LHO06025</t>
  </si>
  <si>
    <t>LHO08030</t>
  </si>
  <si>
    <t>Kotwa tulejowa typu HO M8x30mm (50/900) STALCO PERFECT LHO08030</t>
  </si>
  <si>
    <t>LHO10040</t>
  </si>
  <si>
    <t>Kotwa tulejowa typu HO M10x40mm (50/900) STALCO PERFECT LHO10040</t>
  </si>
  <si>
    <t>LHO12050</t>
  </si>
  <si>
    <t>Kotwa tulejowa typu HO M12x50mm (50/900) STALCO PERFECT LHO12050</t>
  </si>
  <si>
    <t>LHO16065</t>
  </si>
  <si>
    <t>Kotwa tulejowa typu HO M16x65mm (25/300) STALCO PERFECT LHO16065</t>
  </si>
  <si>
    <t>LLO06025</t>
  </si>
  <si>
    <t>Kotwa tulejowa typu LO M6x25mm (50/900) STALCO PERFECT LLO06025</t>
  </si>
  <si>
    <t>LLO08030</t>
  </si>
  <si>
    <t>Kotwa tulejowa typu LO M8x30mm (50/900) STALCO PERFECT LLO08030</t>
  </si>
  <si>
    <t>LLO10040</t>
  </si>
  <si>
    <t>Kotwa tulejowa typu LO M10x40mm (50/900) STALCO PERFECT LLO10040</t>
  </si>
  <si>
    <t>LLO12050</t>
  </si>
  <si>
    <t>Kotwa tulejowa typu LO M12x50mm (50/900) STALCO PERFECT LLO12050</t>
  </si>
  <si>
    <t>LLO16065</t>
  </si>
  <si>
    <t>Kotwa tulejowa typu LO M16x65mm (25/300) STALCO PERFECT LLO16065</t>
  </si>
  <si>
    <t>LXHM06</t>
  </si>
  <si>
    <t>Pobijak do kotew tulejowych XH M06 (1/9) STALCO PERFECT LXHM06</t>
  </si>
  <si>
    <t>https://stalco.pl/media/cennik/mini/5904012170551.jpg</t>
  </si>
  <si>
    <t>LXHM08</t>
  </si>
  <si>
    <t>Pobijak do kotew tulejowych XH M08 (1/9) STALCO PERFECT LXHM08</t>
  </si>
  <si>
    <t>https://stalco.pl/media/cennik/mini/5904012170568.jpg</t>
  </si>
  <si>
    <t>LXHM10</t>
  </si>
  <si>
    <t>Pobijak do kotew tulejowych XH M10 (1/9) STALCO PERFECT LXHM10</t>
  </si>
  <si>
    <t>https://stalco.pl/media/cennik/mini/5904012170575.jpg</t>
  </si>
  <si>
    <t>LXHM12</t>
  </si>
  <si>
    <t>Pobijak do kotew tulejowych XH M12 (1/9) STALCO PERFECT LXHM12</t>
  </si>
  <si>
    <t>https://stalco.pl/media/cennik/mini/5904012170582.jpg</t>
  </si>
  <si>
    <t>LXHM16</t>
  </si>
  <si>
    <t>Pobijak do kotew tulejowych XH M16 (1/9) STALCO PERFECT LXHM16</t>
  </si>
  <si>
    <t>https://stalco.pl/media/cennik/mini/5904012170599.jpg</t>
  </si>
  <si>
    <t>S-79358</t>
  </si>
  <si>
    <t>Półbut damski OLIVIA S1 roz.35 STALCO PERFECT S-79358</t>
  </si>
  <si>
    <t>https://stalco.pl/media/cennik/mini/5904012170742.jpg</t>
  </si>
  <si>
    <t>S-79360</t>
  </si>
  <si>
    <t>Półbut damski OLIVIA S1 roz.36 STALCO PERFECT S-79360</t>
  </si>
  <si>
    <t>https://stalco.pl/media/cennik/mini/5904012170759.jpg</t>
  </si>
  <si>
    <t>S-79362</t>
  </si>
  <si>
    <t>Półbut damski OLIVIA S1 roz.37 STALCO PERFECT S-79362</t>
  </si>
  <si>
    <t>https://stalco.pl/media/cennik/mini/5904012170766.jpg</t>
  </si>
  <si>
    <t>S-79364</t>
  </si>
  <si>
    <t>Półbut damski OLIVIA S1 roz.38 STALCO PERFECT S-79364</t>
  </si>
  <si>
    <t>https://stalco.pl/media/cennik/mini/5904012170773.jpg</t>
  </si>
  <si>
    <t>S-79366</t>
  </si>
  <si>
    <t>Półbut damski OLIVIA S1 roz.39 STALCO PERFECT S-79366</t>
  </si>
  <si>
    <t>https://stalco.pl/media/cennik/mini/5904012170780.jpg</t>
  </si>
  <si>
    <t>S-79368</t>
  </si>
  <si>
    <t>Półbut damski OLIVIA S1 roz.40 STALCO PERFECT S-79368</t>
  </si>
  <si>
    <t>https://stalco.pl/media/cennik/mini/5904012170797.jpg</t>
  </si>
  <si>
    <t>S-79370</t>
  </si>
  <si>
    <t>Półbut OLIVIER S1 roz.40 STALCO PERFECT S-79370</t>
  </si>
  <si>
    <t>https://stalco.pl/media/cennik/mini/5904012170803.jpg</t>
  </si>
  <si>
    <t>S-79372</t>
  </si>
  <si>
    <t>Półbut OLIVIER S1 roz.41 STALCO PERFECT S-79372</t>
  </si>
  <si>
    <t>https://stalco.pl/media/cennik/mini/5904012170810.jpg</t>
  </si>
  <si>
    <t>S-79374</t>
  </si>
  <si>
    <t>Półbut OLIVIER S1 roz.42 STALCO PERFECT S-79374</t>
  </si>
  <si>
    <t>https://stalco.pl/media/cennik/mini/5904012170827.jpg</t>
  </si>
  <si>
    <t>S-79376</t>
  </si>
  <si>
    <t>Półbut OLIVIER S1 roz.43 STALCO PERFECT S-79376</t>
  </si>
  <si>
    <t>https://stalco.pl/media/cennik/mini/5904012170834.jpg</t>
  </si>
  <si>
    <t>S-79378</t>
  </si>
  <si>
    <t>Półbut OLIVIER S1 roz.44 STALCO PERFECT S-79378</t>
  </si>
  <si>
    <t>https://stalco.pl/media/cennik/mini/5904012170841.jpg</t>
  </si>
  <si>
    <t>S-79380</t>
  </si>
  <si>
    <t>Półbut OLIVIER S1 roz.45 STALCO PERFECT S-79380</t>
  </si>
  <si>
    <t>https://stalco.pl/media/cennik/mini/5904012170858.jpg</t>
  </si>
  <si>
    <t>S-79382</t>
  </si>
  <si>
    <t>Półbut OLIVIER S1 roz.46 STALCO PERFECT S-79382</t>
  </si>
  <si>
    <t>https://stalco.pl/media/cennik/mini/5904012170865.jpg</t>
  </si>
  <si>
    <t>S-79384</t>
  </si>
  <si>
    <t>Półbut OLIVIER S1 roz.47 STALCO PERFECT S-79384</t>
  </si>
  <si>
    <t>https://stalco.pl/media/cennik/mini/5904012170872.jpg</t>
  </si>
  <si>
    <t>S-79386</t>
  </si>
  <si>
    <t>Półbut OLIVIER S1 roz.48 STALCO PERFECT S-79386</t>
  </si>
  <si>
    <t>https://stalco.pl/media/cennik/mini/5904012170889.jpg</t>
  </si>
  <si>
    <t>S-71629</t>
  </si>
  <si>
    <t>Dłuto szpiczaste HEX 30 400mm STALCO PERFECT S-71629</t>
  </si>
  <si>
    <t>S060571629</t>
  </si>
  <si>
    <t>https://stalco.pl/media/cennik/mini/5904012170896.jpg</t>
  </si>
  <si>
    <t>S-71630</t>
  </si>
  <si>
    <t>Dłuto płaskie HEX 30 32X400mm STALCO PERFECT S-71630</t>
  </si>
  <si>
    <t>S060571630</t>
  </si>
  <si>
    <t>https://stalco.pl/media/cennik/mini/5904012170902.jpg</t>
  </si>
  <si>
    <t>S-97812</t>
  </si>
  <si>
    <t>Reflektor budowlany 2x50W FL STALCO S-97812</t>
  </si>
  <si>
    <t>https://stalco.pl/media/cennik/mini/5904012170919.jpg</t>
  </si>
  <si>
    <t>S-97814</t>
  </si>
  <si>
    <t>Reflektor budowlany 2x100W FL STALCO S-97814</t>
  </si>
  <si>
    <t>https://stalco.pl/media/cennik/mini/5904012170926.jpg</t>
  </si>
  <si>
    <t>S-97810</t>
  </si>
  <si>
    <t>Reflektor budowlany 50W FL STALCO S-97810</t>
  </si>
  <si>
    <t>https://stalco.pl/media/cennik/mini/5904012170933.jpg</t>
  </si>
  <si>
    <t>S-97816</t>
  </si>
  <si>
    <t>Statyw 1,6m TR STALCO S-97816</t>
  </si>
  <si>
    <t>https://stalco.pl/media/cennik/mini/5904012170940.jpg</t>
  </si>
  <si>
    <t>S-42213</t>
  </si>
  <si>
    <t>Pokrowiec na reflektory TN STALCO S-42213</t>
  </si>
  <si>
    <t>https://stalco.pl/media/cennik/mini/5904012170957.jpg</t>
  </si>
  <si>
    <t>S-42215</t>
  </si>
  <si>
    <t>Pokrowiec na reflektory TN STALCO S-42215</t>
  </si>
  <si>
    <t>https://stalco.pl/media/cennik/mini/5904012170964.jpg</t>
  </si>
  <si>
    <t>S-97352</t>
  </si>
  <si>
    <t>Reflektor FLS20-30W body 20V S-VOLT STALCO S-97352</t>
  </si>
  <si>
    <t>https://stalco.pl/media/cennik/mini/5904012170971.jpg</t>
  </si>
  <si>
    <t>S-64584</t>
  </si>
  <si>
    <t>Silikon Spray 400ml STALCO PERFECT S-64584</t>
  </si>
  <si>
    <t>https://stalco.pl/media/cennik/mini/5904012170988.jpg</t>
  </si>
  <si>
    <t>S-76375</t>
  </si>
  <si>
    <t>Rękawice NITRAX GRIP ORANGE 11” 2XL (1op-5par) STALCO PERFECT S-76375</t>
  </si>
  <si>
    <t>https://stalco.pl/media/cennik/mini/5904012170995.jpg</t>
  </si>
  <si>
    <t>S-76385</t>
  </si>
  <si>
    <t>Rękawice NITRAX GRIP BLACK 11” 2XL (1op-5par) STALCO PERFECT S-76385</t>
  </si>
  <si>
    <t>https://stalco.pl/media/cennik/mini/5904012171008.jpg</t>
  </si>
  <si>
    <t>S-47127</t>
  </si>
  <si>
    <t>Rękawice HOUSE HOLD 8” M (1op-5par) STALCO S-47127</t>
  </si>
  <si>
    <t>https://stalco.pl/media/cennik/mini/5904012171077.jpg</t>
  </si>
  <si>
    <t>S-47129</t>
  </si>
  <si>
    <t>Rękawice HOUSE HOLD 9” L (1op-5par) STALCO S-47129</t>
  </si>
  <si>
    <t>https://stalco.pl/media/cennik/mini/5904012171084.jpg</t>
  </si>
  <si>
    <t>S-47131</t>
  </si>
  <si>
    <t>Rękawice HOUSE HOLD 10” XL (1op-5par) STALCO S-47131</t>
  </si>
  <si>
    <t>https://stalco.pl/media/cennik/mini/5904012171091.jpg</t>
  </si>
  <si>
    <t>S-47133</t>
  </si>
  <si>
    <t>Rękawice HOUSE HOLD 11” XXL (1OP - 5PAR) STALCO S-47133</t>
  </si>
  <si>
    <t>https://stalco.pl/media/cennik/mini/5904012171107.jpg</t>
  </si>
  <si>
    <t>S052398700</t>
  </si>
  <si>
    <t>Robot koszący RMP650 STALCO PERFECT S052398700</t>
  </si>
  <si>
    <t>https://stalco.pl/media/cennik/mini/5904012171114.jpg</t>
  </si>
  <si>
    <t>S052398702</t>
  </si>
  <si>
    <t>Robot koszący RMP950 STALCO PERFECT S052398702</t>
  </si>
  <si>
    <t>https://stalco.pl/media/cennik/mini/5904012171121.jpg</t>
  </si>
  <si>
    <t>S053998720</t>
  </si>
  <si>
    <t>Zadaszenie stacji ładowania do robotów koszących (RMP650, RMP950) STALCO PERFECT S053998720</t>
  </si>
  <si>
    <t>https://stalco.pl/media/cennik/mini/5904012171138.jpg</t>
  </si>
  <si>
    <t>S053998721</t>
  </si>
  <si>
    <t>Przewód graniczny do robota koszącego (RMP650, RMP950, RMP1300) STALCO PERFECT S053998721</t>
  </si>
  <si>
    <t>https://stalco.pl/media/cennik/mini/5904012171145.jpg</t>
  </si>
  <si>
    <t>S053998722</t>
  </si>
  <si>
    <t>Kołki do przewodu granicznego STALCO PERFECT S053998722</t>
  </si>
  <si>
    <t>https://stalco.pl/media/cennik/mini/5904012171152.jpg</t>
  </si>
  <si>
    <t>S053998723</t>
  </si>
  <si>
    <t>Zestaw ostrzy do robota koszącego STALCO PERFECT S053998723</t>
  </si>
  <si>
    <t>https://stalco.pl/media/cennik/mini/5904012171169.jpg</t>
  </si>
  <si>
    <t>S-97700</t>
  </si>
  <si>
    <t>Podkaszarka LTS20-30 body 20V S-VOLT STALCO S-97700</t>
  </si>
  <si>
    <t>https://stalco.pl/media/cennik/mini/5904012171176.jpg</t>
  </si>
  <si>
    <t>S-97702</t>
  </si>
  <si>
    <t>Dmuchawa do liści BLS20-140 body 20V S-VOLT STALCO S-97702</t>
  </si>
  <si>
    <t>https://stalco.pl/media/cennik/mini/5904012171183.jpg</t>
  </si>
  <si>
    <t>S052397704</t>
  </si>
  <si>
    <t>Dmuchawa/odkurzacz do liści BVS40-720BL body 20V S-VOLT STALCO S055397704</t>
  </si>
  <si>
    <t>https://stalco.pl/media/cennik/mini/5904012171190.jpg</t>
  </si>
  <si>
    <t>S052397706</t>
  </si>
  <si>
    <t>Nożyce do żywopłotu HTS20-71 body 20V S-VOLT STALCO S052397706</t>
  </si>
  <si>
    <t>https://stalco.pl/media/cennik/mini/5904012171206.jpg</t>
  </si>
  <si>
    <t>S-97708</t>
  </si>
  <si>
    <t>Nożyce do żywopłotu na wysięgniku PHS20-45 body 20V S-VOLT STALCO S-97708</t>
  </si>
  <si>
    <t>https://stalco.pl/media/cennik/mini/5904012171213.jpg</t>
  </si>
  <si>
    <t>S-97710</t>
  </si>
  <si>
    <t>Piła do gałęzi PCS20-20 body 20V S-VOLT STALCO S-97710</t>
  </si>
  <si>
    <t>https://stalco.pl/media/cennik/mini/5904012171220.jpg</t>
  </si>
  <si>
    <t>S-97712</t>
  </si>
  <si>
    <t>Kosiarka LMS40-38BL body 40V S-VOLT STALCO S-97712</t>
  </si>
  <si>
    <t>https://stalco.pl/media/cennik/mini/5904012171237.jpg</t>
  </si>
  <si>
    <t>S-97714</t>
  </si>
  <si>
    <t>Piła łańcuchowa CAS20-25BL body 20V S-VOLT STALCO S-97714</t>
  </si>
  <si>
    <t>https://stalco.pl/media/cennik/mini/5904012171244.jpg</t>
  </si>
  <si>
    <t>S-97716</t>
  </si>
  <si>
    <t>Kosiarka LMS40-46BL body 40V S-VOLT STALCO S-97716</t>
  </si>
  <si>
    <t>https://stalco.pl/media/cennik/mini/5904012171251.jpg</t>
  </si>
  <si>
    <t>S-97718</t>
  </si>
  <si>
    <t>Kosiarka z napedem LMS40-51BLSP body 40V S-VOLT STALCO S-97718</t>
  </si>
  <si>
    <t>https://stalco.pl/media/cennik/mini/5904012171268.jpg</t>
  </si>
  <si>
    <t>S-78898</t>
  </si>
  <si>
    <t>Bluza męska LUCIUS granatowy 3XL STALCO PERFECT S-78898</t>
  </si>
  <si>
    <t>https://stalco.pl/media/cennik/mini/5904012171299.jpg</t>
  </si>
  <si>
    <t>S093276410</t>
  </si>
  <si>
    <t>Rękawice nylonowe AQUA FOAM 7” STALCO PERFECT S093276410</t>
  </si>
  <si>
    <t>https://stalco.pl/media/cennik/mini/5904012175150.jpg</t>
  </si>
  <si>
    <t>S-51612</t>
  </si>
  <si>
    <t>Wkładki do butów HERMES roz. 36 STALCO S-51612</t>
  </si>
  <si>
    <t>https://stalco.pl/media/cennik/mini/5904012175167.jpg</t>
  </si>
  <si>
    <t>S-51614</t>
  </si>
  <si>
    <t>Wkładki do butów HERMES roz. 37 STALCO S-51614</t>
  </si>
  <si>
    <t>https://stalco.pl/media/cennik/mini/5904012175174.jpg</t>
  </si>
  <si>
    <t>S-51616</t>
  </si>
  <si>
    <t>Wkładki do butów HERMES roz. 38 STALCO S-51616</t>
  </si>
  <si>
    <t>https://stalco.pl/media/cennik/mini/5904012175181.jpg</t>
  </si>
  <si>
    <t>S-51618</t>
  </si>
  <si>
    <t>Wkładki do butów HERMES roz. 39 STALCO S-51618</t>
  </si>
  <si>
    <t>https://stalco.pl/media/cennik/mini/5904012175198.jpg</t>
  </si>
  <si>
    <t>S-51620</t>
  </si>
  <si>
    <t>Wkładki do butów HERMES roz. 40 STALCO S-51620</t>
  </si>
  <si>
    <t>https://stalco.pl/media/cennik/mini/5904012175204.jpg</t>
  </si>
  <si>
    <t>S-51622</t>
  </si>
  <si>
    <t>Wkładki do butów HERMES roz. 41 STALCO S-51622</t>
  </si>
  <si>
    <t>https://stalco.pl/media/cennik/mini/5904012175211.jpg</t>
  </si>
  <si>
    <t>S-51624</t>
  </si>
  <si>
    <t>Wkładki do butów HERMES roz. 42 STALCO S-51624</t>
  </si>
  <si>
    <t>https://stalco.pl/media/cennik/mini/5904012175228.jpg</t>
  </si>
  <si>
    <t>S-51626</t>
  </si>
  <si>
    <t>Wkładki do butów HERMES roz. 43 STALCO S-51626</t>
  </si>
  <si>
    <t>https://stalco.pl/media/cennik/mini/5904012175235.jpg</t>
  </si>
  <si>
    <t>S-51628</t>
  </si>
  <si>
    <t>Wkładki do butów HERMES roz. 44 STALCO S-51628</t>
  </si>
  <si>
    <t>https://stalco.pl/media/cennik/mini/5904012175242.jpg</t>
  </si>
  <si>
    <t>S-51630</t>
  </si>
  <si>
    <t>Wkładki do butów HERMES roz. 45 STALCO S-51630</t>
  </si>
  <si>
    <t>https://stalco.pl/media/cennik/mini/5904012175259.jpg</t>
  </si>
  <si>
    <t>S-51632</t>
  </si>
  <si>
    <t>Wkładki do butów HERMES roz. 46 STALCO S-51632</t>
  </si>
  <si>
    <t>https://stalco.pl/media/cennik/mini/5904012175266.jpg</t>
  </si>
  <si>
    <t>S-51634</t>
  </si>
  <si>
    <t>Wkładki do butów HERMES roz. 47 STALCO S-51634</t>
  </si>
  <si>
    <t>https://stalco.pl/media/cennik/mini/5904012175273.jpg</t>
  </si>
  <si>
    <t>S-51636</t>
  </si>
  <si>
    <t>Wkładki do butów HERMES roz. 48 STALCO S-51636</t>
  </si>
  <si>
    <t>https://stalco.pl/media/cennik/mini/5904012175280.jpg</t>
  </si>
  <si>
    <t>S-98560</t>
  </si>
  <si>
    <t>Agregat malarski PSP380 STALCO PERFECT S-98560</t>
  </si>
  <si>
    <t>https://stalco.pl/media/cennik/mini/5904012175297.jpg</t>
  </si>
  <si>
    <t>S-98562</t>
  </si>
  <si>
    <t>Agregat malarski PSP555 STALCO PERFECT S-98562</t>
  </si>
  <si>
    <t>https://stalco.pl/media/cennik/mini/5904012175303.jpg</t>
  </si>
  <si>
    <t>S-98564</t>
  </si>
  <si>
    <t>Agregat malarski PSP655 STALCO PERFECT S-98564</t>
  </si>
  <si>
    <t>https://stalco.pl/media/cennik/mini/5904012175310.jpg</t>
  </si>
  <si>
    <t>S-37186</t>
  </si>
  <si>
    <t>Skrobak wielofunkcyjny STALCO S-37186</t>
  </si>
  <si>
    <t>https://stalco.pl/media/cennik/mini/5904012175334.jpg</t>
  </si>
  <si>
    <t>S-11220</t>
  </si>
  <si>
    <t>POZIOMNICA 40cm  STALCO  S-11220</t>
  </si>
  <si>
    <t>https://stalco.pl/media/cennik/mini/5904012175464.jpg</t>
  </si>
  <si>
    <t>S-11223</t>
  </si>
  <si>
    <t>POZIOMNICA 60cm  STALCO  S-11223</t>
  </si>
  <si>
    <t>https://stalco.pl/media/cennik/mini/5904012175471.jpg</t>
  </si>
  <si>
    <t>S-11226</t>
  </si>
  <si>
    <t>POZIOMNICA 80cm  STALCO  S-11226</t>
  </si>
  <si>
    <t>https://stalco.pl/media/cennik/mini/5904012175488.jpg</t>
  </si>
  <si>
    <t>S-11229</t>
  </si>
  <si>
    <t>POZIOMNICA 100cm  STALCO  S-11229</t>
  </si>
  <si>
    <t>https://stalco.pl/media/cennik/mini/5904012175495.jpg</t>
  </si>
  <si>
    <t>S-11232</t>
  </si>
  <si>
    <t>POZIOMNICA 120cm  STALCO  S-11232</t>
  </si>
  <si>
    <t>https://stalco.pl/media/cennik/mini/5904012175501.jpg</t>
  </si>
  <si>
    <t>S-11235</t>
  </si>
  <si>
    <t>POZIOMNICA 150cm  STALCO  S-11235</t>
  </si>
  <si>
    <t>https://stalco.pl/media/cennik/mini/5904012175518.jpg</t>
  </si>
  <si>
    <t>S-11238</t>
  </si>
  <si>
    <t>POZIOMNICA 200cm  STALCO  S-11238</t>
  </si>
  <si>
    <t>https://stalco.pl/media/cennik/mini/5904012175525.jpg</t>
  </si>
  <si>
    <t>S-73544</t>
  </si>
  <si>
    <t>Szpachla z tworzywa 250x0.3mm STALCO PERFECT S-73544</t>
  </si>
  <si>
    <t>https://stalco.pl/media/cennik/mini/5904012175549.jpg</t>
  </si>
  <si>
    <t>S-73546</t>
  </si>
  <si>
    <t>Szpachla z tworzywa 400x0.3mm STALCO PERFECT S-73546</t>
  </si>
  <si>
    <t>https://stalco.pl/media/cennik/mini/5904012175556.jpg</t>
  </si>
  <si>
    <t>S-73548</t>
  </si>
  <si>
    <t>Szpachla z tworzywa 600x0.3mm STALCO PERFECT S-73548</t>
  </si>
  <si>
    <t>https://stalco.pl/media/cennik/mini/5904012175563.jpg</t>
  </si>
  <si>
    <t>S-73550</t>
  </si>
  <si>
    <t>Szpachla z tworzywa 800x0.3mm STALCO PERFECT S-73550</t>
  </si>
  <si>
    <t>https://stalco.pl/media/cennik/mini/5904012175570.jpg</t>
  </si>
  <si>
    <t>S-73552</t>
  </si>
  <si>
    <t>Szpachla z tworzywa 1000x0.3mm STALCO PERFECT S-73552</t>
  </si>
  <si>
    <t>https://stalco.pl/media/cennik/mini/5904012175587.jpg</t>
  </si>
  <si>
    <t>S-73554</t>
  </si>
  <si>
    <t>Szpachla z tworzywa 1250x0.3mm STALCO PERFECT S-73554</t>
  </si>
  <si>
    <t>https://stalco.pl/media/cennik/mini/5904012175594.jpg</t>
  </si>
  <si>
    <t>S-76790</t>
  </si>
  <si>
    <t>Klucz oczkowy dwustronny z grzechotką długi 8mm/235mm PERFECT S-76790</t>
  </si>
  <si>
    <t>https://stalco.pl/media/cennik/mini/5904012175617.jpg</t>
  </si>
  <si>
    <t>S-76792</t>
  </si>
  <si>
    <t>Klucz oczkowy dwustronny z grzechotką długi 10mm/289mm PERFECT S-76792</t>
  </si>
  <si>
    <t>https://stalco.pl/media/cennik/mini/5904012175624.jpg</t>
  </si>
  <si>
    <t>S-76794</t>
  </si>
  <si>
    <t>Klucz oczkowy dwustronny z grzechotką długi 12mm/325mm PERFECT S-76794</t>
  </si>
  <si>
    <t>https://stalco.pl/media/cennik/mini/5904012175631.jpg</t>
  </si>
  <si>
    <t>S-76796</t>
  </si>
  <si>
    <t>Klucz oczkowy dwustronny z grzechotką długi 13mm/360mm PERFECT S-76796</t>
  </si>
  <si>
    <t>https://stalco.pl/media/cennik/mini/5904012175648.jpg</t>
  </si>
  <si>
    <t>S-76798</t>
  </si>
  <si>
    <t>Klucz oczkowy dwustronny z grzechotką długi 14mm/363mm PERFECT S-76798</t>
  </si>
  <si>
    <t>https://stalco.pl/media/cennik/mini/5904012175655.jpg</t>
  </si>
  <si>
    <t>S-76800</t>
  </si>
  <si>
    <t>Klucz oczkowy dwustronny z grzechotką długi 16mm/390mm PERFECT S-76800</t>
  </si>
  <si>
    <t>https://stalco.pl/media/cennik/mini/5904012175662.jpg</t>
  </si>
  <si>
    <t>S-76802</t>
  </si>
  <si>
    <t>Klucz oczkowy dwustronny z grzechotką długi 17mm/403mm PERFECT S-76802</t>
  </si>
  <si>
    <t>https://stalco.pl/media/cennik/mini/5904012175679.jpg</t>
  </si>
  <si>
    <t>S-76804</t>
  </si>
  <si>
    <t>Klucz oczkowy dwustronny z grzechotką długi 19mm/425mm PERFECT S-76804</t>
  </si>
  <si>
    <t>https://stalco.pl/media/cennik/mini/5904012175686.jpg</t>
  </si>
  <si>
    <t>S-76806</t>
  </si>
  <si>
    <t>Klucz oczkowy dwustronny z grzechotką długi 22mm/450mm PERFECT S-76806</t>
  </si>
  <si>
    <t>https://stalco.pl/media/cennik/mini/5904012175693.jpg</t>
  </si>
  <si>
    <t>S-44700</t>
  </si>
  <si>
    <t>Spodnie robocze STINGER czarny S STALCO S-44700</t>
  </si>
  <si>
    <t>https://stalco.pl/media/cennik/mini/5904012175709.jpg</t>
  </si>
  <si>
    <t>S-44702</t>
  </si>
  <si>
    <t>Spodnie robocze STINGER czarny M STALCO S-44702</t>
  </si>
  <si>
    <t>https://stalco.pl/media/cennik/mini/5904012175716.jpg</t>
  </si>
  <si>
    <t>S-44704</t>
  </si>
  <si>
    <t>Spodnie robocze STINGER czarny L STALCO S-44704</t>
  </si>
  <si>
    <t>https://stalco.pl/media/cennik/mini/5904012175723.jpg</t>
  </si>
  <si>
    <t>S-44706</t>
  </si>
  <si>
    <t>Spodnie robocze STINGER czarny XL STALCO S-44706</t>
  </si>
  <si>
    <t>https://stalco.pl/media/cennik/mini/5904012175730.jpg</t>
  </si>
  <si>
    <t>S-44708</t>
  </si>
  <si>
    <t>Spodnie robocze STINGER czarny 2XL STALCO S-44708</t>
  </si>
  <si>
    <t>https://stalco.pl/media/cennik/mini/5904012175747.jpg</t>
  </si>
  <si>
    <t>S-44710</t>
  </si>
  <si>
    <t>Spodnie robocze STINGER czarny 3XL STALCO S-44710</t>
  </si>
  <si>
    <t>https://stalco.pl/media/cennik/mini/5904012175754.jpg</t>
  </si>
  <si>
    <t>S-44712</t>
  </si>
  <si>
    <t>Spodnie robocze STINGER czarny 4XL STALCO S-44712</t>
  </si>
  <si>
    <t>https://stalco.pl/media/cennik/mini/5904012175761.jpg</t>
  </si>
  <si>
    <t>S-44714</t>
  </si>
  <si>
    <t>Spodnie robocze STINGER niebieski S STALCO S-44714</t>
  </si>
  <si>
    <t>https://stalco.pl/media/cennik/mini/5904012175778.jpg</t>
  </si>
  <si>
    <t>S-44716</t>
  </si>
  <si>
    <t>Spodnie robocze STINGER niebieski M STALCO S-44716</t>
  </si>
  <si>
    <t>https://stalco.pl/media/cennik/mini/5904012175785.jpg</t>
  </si>
  <si>
    <t>S-44718</t>
  </si>
  <si>
    <t>Spodnie robocze STINGER niebieski L STALCO S-44718</t>
  </si>
  <si>
    <t>https://stalco.pl/media/cennik/mini/5904012175792.jpg</t>
  </si>
  <si>
    <t>S-44720</t>
  </si>
  <si>
    <t>Spodnie robocze STINGER niebieski XL STALCO S-44720</t>
  </si>
  <si>
    <t>https://stalco.pl/media/cennik/mini/5904012175808.jpg</t>
  </si>
  <si>
    <t>S-44722</t>
  </si>
  <si>
    <t>Spodnie robocze STINGER niebieski 2XL STALCO S-44722</t>
  </si>
  <si>
    <t>https://stalco.pl/media/cennik/mini/5904012175815.jpg</t>
  </si>
  <si>
    <t>S-44724</t>
  </si>
  <si>
    <t>Spodnie robocze STINGER niebieski 3XL STALCO S-44724</t>
  </si>
  <si>
    <t>https://stalco.pl/media/cennik/mini/5904012175822.jpg</t>
  </si>
  <si>
    <t>S-44726</t>
  </si>
  <si>
    <t>Spodnie robocze STINGER niebieski 4XL STALCO S-44726</t>
  </si>
  <si>
    <t>https://stalco.pl/media/cennik/mini/5904012175839.jpg</t>
  </si>
  <si>
    <t>S091079400</t>
  </si>
  <si>
    <t>Kamizelka ocieplana męska LOGAN V oliwkowy S STALCO PERFECT S091079400</t>
  </si>
  <si>
    <t>https://stalco.pl/media/cennik/mini/5904012175846.jpg</t>
  </si>
  <si>
    <t>S091079402</t>
  </si>
  <si>
    <t>Kamizelka ocieplana męska LOGAN V oliwkowy M STALCO PERFECT S091079402</t>
  </si>
  <si>
    <t>https://stalco.pl/media/cennik/mini/5904012175853.jpg</t>
  </si>
  <si>
    <t>S091079404</t>
  </si>
  <si>
    <t>Kamizelka ocieplana męska LOGAN V oliwkowy L STALCO PERFECT S091079404</t>
  </si>
  <si>
    <t>https://stalco.pl/media/cennik/mini/5904012175860.jpg</t>
  </si>
  <si>
    <t>S091079406</t>
  </si>
  <si>
    <t>Kamizelka ocieplana męska LOGAN V oliwkowy XL STALCO PERFECT S091079406</t>
  </si>
  <si>
    <t>https://stalco.pl/media/cennik/mini/5904012175877.jpg</t>
  </si>
  <si>
    <t>S091079408</t>
  </si>
  <si>
    <t>Kamizelka ocieplana męska LOGAN V oliwkowy 2XL STALCO PERFECT S091079408</t>
  </si>
  <si>
    <t>https://stalco.pl/media/cennik/mini/5904012175884.jpg</t>
  </si>
  <si>
    <t>S091079410</t>
  </si>
  <si>
    <t>Kamizelka ocieplana męska LOGAN V oliwkowy 3XL STALCO PERFECT S091079410</t>
  </si>
  <si>
    <t>https://stalco.pl/media/cennik/mini/5904012175891.jpg</t>
  </si>
  <si>
    <t>S091079412</t>
  </si>
  <si>
    <t>Kamizelka ocieplana męska LOGAN V czarny S STALCO PERFECT S091079412</t>
  </si>
  <si>
    <t>https://stalco.pl/media/cennik/mini/5904012175907.jpg</t>
  </si>
  <si>
    <t>S091079414</t>
  </si>
  <si>
    <t>Kamizelka ocieplana męska LOGAN V czarny M STALCO PERFECT S091079414</t>
  </si>
  <si>
    <t>https://stalco.pl/media/cennik/mini/5904012175914.jpg</t>
  </si>
  <si>
    <t>S091079416</t>
  </si>
  <si>
    <t>Kamizelka ocieplana męska LOGAN V czarny L STALCO PERFECT S091079416</t>
  </si>
  <si>
    <t>https://stalco.pl/media/cennik/mini/5904012175921.jpg</t>
  </si>
  <si>
    <t>S091079418</t>
  </si>
  <si>
    <t>Kamizelka ocieplana męska LOGAN V czarny XL STALCO PERFECT S091079418</t>
  </si>
  <si>
    <t>https://stalco.pl/media/cennik/mini/5904012175938.jpg</t>
  </si>
  <si>
    <t>S091079420</t>
  </si>
  <si>
    <t>Kamizelka ocieplana męska LOGAN V czarny 2XL STALCO PERFECT S091079420</t>
  </si>
  <si>
    <t>https://stalco.pl/media/cennik/mini/5904012175945.jpg</t>
  </si>
  <si>
    <t>S091079422</t>
  </si>
  <si>
    <t>Kamizelka ocieplana męska LOGAN V czarny 3XL STALCO PERFECT S091079422</t>
  </si>
  <si>
    <t>https://stalco.pl/media/cennik/mini/5904012175952.jpg</t>
  </si>
  <si>
    <t>S090779424</t>
  </si>
  <si>
    <t>Kurtka ocieplana męska LOGAN J oliwkowy S STALCO PERFECT S090779424</t>
  </si>
  <si>
    <t>https://stalco.pl/media/cennik/mini/5904012175969.jpg</t>
  </si>
  <si>
    <t>S090779426</t>
  </si>
  <si>
    <t>Kurtka ocieplana męska LOGAN J oliwkowy M STALCO PERFECT S090779426</t>
  </si>
  <si>
    <t>https://stalco.pl/media/cennik/mini/5904012175976.jpg</t>
  </si>
  <si>
    <t>S090779428</t>
  </si>
  <si>
    <t>Kurtka ocieplana męska LOGAN J oliwkowy L STALCO PERFECT S090779428</t>
  </si>
  <si>
    <t>https://stalco.pl/media/cennik/mini/5904012175983.jpg</t>
  </si>
  <si>
    <t>S090779430</t>
  </si>
  <si>
    <t>Kurtka ocieplana męska LOGAN J oliwkowy XL STALCO PERFECT S090779430</t>
  </si>
  <si>
    <t>https://stalco.pl/media/cennik/mini/5904012175990.jpg</t>
  </si>
  <si>
    <t>S090779432</t>
  </si>
  <si>
    <t>Kurtka ocieplana męska LOGAN J oliwkowy 2XL STALCO PERFECT S090779432</t>
  </si>
  <si>
    <t>https://stalco.pl/media/cennik/mini/5904012176003.jpg</t>
  </si>
  <si>
    <t>S090779434</t>
  </si>
  <si>
    <t>Kurtka ocieplana męska LOGAN J oliwkowy 3XL STALCO PERFECT S090779434</t>
  </si>
  <si>
    <t>https://stalco.pl/media/cennik/mini/5904012176010.jpg</t>
  </si>
  <si>
    <t>S090779436</t>
  </si>
  <si>
    <t>Kurtka ocieplana męska LOGAN J czarny S STALCO PERFECT S090779436</t>
  </si>
  <si>
    <t>https://stalco.pl/media/cennik/mini/5904012176027.jpg</t>
  </si>
  <si>
    <t>S090779438</t>
  </si>
  <si>
    <t>Kurtka ocieplana męska LOGAN J czarny M STALCO PERFECT S090779438</t>
  </si>
  <si>
    <t>https://stalco.pl/media/cennik/mini/5904012176034.jpg</t>
  </si>
  <si>
    <t>S090779440</t>
  </si>
  <si>
    <t>Kurtka ocieplana męska LOGAN J czarny L STALCO PERFECT S090779440</t>
  </si>
  <si>
    <t>https://stalco.pl/media/cennik/mini/5904012176041.jpg</t>
  </si>
  <si>
    <t>S090779442</t>
  </si>
  <si>
    <t>Kurtka ocieplana męska LOGAN J czarny XL STALCO PERFECT S090779442</t>
  </si>
  <si>
    <t>https://stalco.pl/media/cennik/mini/5904012176058.jpg</t>
  </si>
  <si>
    <t>S090779444</t>
  </si>
  <si>
    <t>Kurtka ocieplana męska LOGAN J czarny 2XL STALCO PERFECT S090779444</t>
  </si>
  <si>
    <t>https://stalco.pl/media/cennik/mini/5904012176065.jpg</t>
  </si>
  <si>
    <t>S090779446</t>
  </si>
  <si>
    <t>Kurtka ocieplana męska LOGAN J czarny 3XL STALCO PERFECT S090779446</t>
  </si>
  <si>
    <t>https://stalco.pl/media/cennik/mini/5904012176072.jpg</t>
  </si>
  <si>
    <t>S-76610</t>
  </si>
  <si>
    <t>Walizka na narzędzia do gładzi i akcesoria STALCO PERFECT S-76610</t>
  </si>
  <si>
    <t>https://stalco.pl/media/cennik/mini/5904012176119.jpg</t>
  </si>
  <si>
    <t>OPPB25080</t>
  </si>
  <si>
    <t>Opaski nylonowe białe 2,5x80mm bag (100) 1/600 STALCO PERFECT OPPB25080</t>
  </si>
  <si>
    <t>https://stalco.pl/media/cennik/mini/5904012176126.jpg</t>
  </si>
  <si>
    <t>OPPB25100</t>
  </si>
  <si>
    <t>Opaski nylonowe białe 2,5x100mm bag (100) 1/500 STALCO PERFECT OPPB25100</t>
  </si>
  <si>
    <t>https://stalco.pl/media/cennik/mini/5904012176133.jpg</t>
  </si>
  <si>
    <t>OPPB25120</t>
  </si>
  <si>
    <t>Opaski nylonowe białe 2,5x120mm bag (100) 1/250 STALCO PERFECT OPPB25120</t>
  </si>
  <si>
    <t>https://stalco.pl/media/cennik/mini/5904012176140.jpg</t>
  </si>
  <si>
    <t>OPPB25150</t>
  </si>
  <si>
    <t>Opaski nylonowe białe 2,5x150mm bag (100) 1/250 STALCO PERFECT OPPB25150</t>
  </si>
  <si>
    <t>https://stalco.pl/media/cennik/mini/5904012176157.jpg</t>
  </si>
  <si>
    <t>OPPB25200</t>
  </si>
  <si>
    <t>Opaski nylonowe białe 2,5x200mm bag (100) 1/250 STALCO PERFECT OPPB25200</t>
  </si>
  <si>
    <t>https://stalco.pl/media/cennik/mini/5904012176164.jpg</t>
  </si>
  <si>
    <t>OPPB36140</t>
  </si>
  <si>
    <t>Opaski nylonowe białe 3,6x140mm bag (100) 1/250 STALCO PERFECT OPPB36140</t>
  </si>
  <si>
    <t>https://stalco.pl/media/cennik/mini/5904012176171.jpg</t>
  </si>
  <si>
    <t>OPPB36180</t>
  </si>
  <si>
    <t>Opaski nylonowe białe 3,6x180mm bag (100) 1/200 STALCO PERFECT OPPB36180</t>
  </si>
  <si>
    <t>https://stalco.pl/media/cennik/mini/5904012176188.jpg</t>
  </si>
  <si>
    <t>OPPB36200</t>
  </si>
  <si>
    <t>Opaski nylonowe białe 3,6x200mm bag (100) 1/200 STALCO PERFECT OPPB36200</t>
  </si>
  <si>
    <t>https://stalco.pl/media/cennik/mini/5904012176195.jpg</t>
  </si>
  <si>
    <t>OPPB36250</t>
  </si>
  <si>
    <t>Opaski nylonowe białe 3,6x250mm bag (100) 1/100 STALCO PERFECT OPPB36250</t>
  </si>
  <si>
    <t>https://stalco.pl/media/cennik/mini/5904012176201.jpg</t>
  </si>
  <si>
    <t>OPPB36300</t>
  </si>
  <si>
    <t>Opaski nylonowe białe 3,6x300mm bag (100) 1/100 STALCO PERFECT OPPB36300</t>
  </si>
  <si>
    <t>https://stalco.pl/media/cennik/mini/5904012176218.jpg</t>
  </si>
  <si>
    <t>OPPB36370</t>
  </si>
  <si>
    <t>Opaski nylonowe białe 3,6x370mm bag (100) 1/100 STALCO PERFECT OPPB36370</t>
  </si>
  <si>
    <t>https://stalco.pl/media/cennik/mini/5904012176225.jpg</t>
  </si>
  <si>
    <t>OPPB46120</t>
  </si>
  <si>
    <t>Opaski nylonowe białe 4,6x120mm bag (100) 1/200 STALCO PERFECT OPPB46120</t>
  </si>
  <si>
    <t>https://stalco.pl/media/cennik/mini/5904012176232.jpg</t>
  </si>
  <si>
    <t>OPPB46180</t>
  </si>
  <si>
    <t>Opaski nylonowe białe 4,6x180mm bag (100) 1/100 STALCO PERFECT OPPB46180</t>
  </si>
  <si>
    <t>https://stalco.pl/media/cennik/mini/5904012176249.jpg</t>
  </si>
  <si>
    <t>OPPB48200</t>
  </si>
  <si>
    <t>Opaski nylonowe białe 4,8x200mm bag (100) 1/100 STALCO PERFECT OPPB48200</t>
  </si>
  <si>
    <t>https://stalco.pl/media/cennik/mini/5904012176256.jpg</t>
  </si>
  <si>
    <t>OPPB48250</t>
  </si>
  <si>
    <t>Opaski nylonowe białe 4,8x250mm bag (100) 1/100 STALCO PERFECT OPPB48250</t>
  </si>
  <si>
    <t>https://stalco.pl/media/cennik/mini/5904012176263.jpg</t>
  </si>
  <si>
    <t>OPPB48280</t>
  </si>
  <si>
    <t>Opaski nylonowe białe 4,8x280mm bag (100) 1/100 STALCO PERFECT OPPB48280</t>
  </si>
  <si>
    <t>https://stalco.pl/media/cennik/mini/5904012176270.jpg</t>
  </si>
  <si>
    <t>OPPB48300</t>
  </si>
  <si>
    <t>Opaski nylonowe białe 4,8x300mm bag (100) 1/100 STALCO PERFECT OPPB48300</t>
  </si>
  <si>
    <t>https://stalco.pl/media/cennik/mini/5904012176287.jpg</t>
  </si>
  <si>
    <t>OPPB48380</t>
  </si>
  <si>
    <t>Opaski nylonowe białe 4,8x380mm bag (100) 1/50 STALCO PERFECT OPPB48380</t>
  </si>
  <si>
    <t>https://stalco.pl/media/cennik/mini/5904012176294.jpg</t>
  </si>
  <si>
    <t>OPPB48430</t>
  </si>
  <si>
    <t>Opaski nylonowe białe 4,8x430mm bag (100) 1/50 STALCO PERFECT OPPB48430</t>
  </si>
  <si>
    <t>https://stalco.pl/media/cennik/mini/5904012176300.jpg</t>
  </si>
  <si>
    <t>OPPB48450</t>
  </si>
  <si>
    <t>Opaski nylonowe białe 4,8x450mm bag (100) 1/50 STALCO PERFECT OPPB48450</t>
  </si>
  <si>
    <t>https://stalco.pl/media/cennik/mini/5904012176317.jpg</t>
  </si>
  <si>
    <t>OPPB76200</t>
  </si>
  <si>
    <t>Opaski nylonowe białe 7,6x200mm bag (100) 1/50 STALCO PERFECT OPPB76200</t>
  </si>
  <si>
    <t>https://stalco.pl/media/cennik/mini/5904012176324.jpg</t>
  </si>
  <si>
    <t>OPPB76300</t>
  </si>
  <si>
    <t>Opaski nylonowe białe 7,6x300mm bag (100) 1/50 STALCO PERFECT OPPB76300</t>
  </si>
  <si>
    <t>https://stalco.pl/media/cennik/mini/5904012176331.jpg</t>
  </si>
  <si>
    <t>OPPB76370</t>
  </si>
  <si>
    <t>Opaski nylonowe białe 7,6x370mm bag (100) 1/25 STALCO PERFECT OPPB76370</t>
  </si>
  <si>
    <t>https://stalco.pl/media/cennik/mini/5904012176348.jpg</t>
  </si>
  <si>
    <t>OPPB76400</t>
  </si>
  <si>
    <t>Opaski nylonowe białe 7,6x400mm bag (100) 1/25 STALCO PERFECT OPPB76400</t>
  </si>
  <si>
    <t>https://stalco.pl/media/cennik/mini/5904012176355.jpg</t>
  </si>
  <si>
    <t>OPPB76450</t>
  </si>
  <si>
    <t>Opaski nylonowe białe 7,6x450mm bag (100) 1/25 STALCO PERFECT OPPB76450</t>
  </si>
  <si>
    <t>https://stalco.pl/media/cennik/mini/5904012176362.jpg</t>
  </si>
  <si>
    <t>OPPB76550</t>
  </si>
  <si>
    <t>Opaski nylonowe białe 7,6x550mm bag (100) 1/10 STALCO PERFECT OPPB76550</t>
  </si>
  <si>
    <t>https://stalco.pl/media/cennik/mini/5904012176379.jpg</t>
  </si>
  <si>
    <t>OPPB88450</t>
  </si>
  <si>
    <t>Opaski nylonowe białe 8,8x450mm bag (100) 1/25 STALCO PERFECT OPPB88450</t>
  </si>
  <si>
    <t>https://stalco.pl/media/cennik/mini/5904012176386.jpg</t>
  </si>
  <si>
    <t>OPPB88550</t>
  </si>
  <si>
    <t>Opaski nylonowe białe 8,8x550mm bag (100) 1/10 STALCO PERFECT OPPB88550</t>
  </si>
  <si>
    <t>https://stalco.pl/media/cennik/mini/5904012176393.jpg</t>
  </si>
  <si>
    <t>OPPB88780</t>
  </si>
  <si>
    <t>Opaski nylonowe białe 8,8x780mm bag (100) 1/10 STALCO PERFECT OPPB88780</t>
  </si>
  <si>
    <t>https://stalco.pl/media/cennik/mini/5904012176409.jpg</t>
  </si>
  <si>
    <t>OPPC25080</t>
  </si>
  <si>
    <t>Opaski nylonowe czarne 2,5x80mm bag (100) 1/600 STALCO PERFECT OPPC25080</t>
  </si>
  <si>
    <t>https://stalco.pl/media/cennik/mini/5904012176416.jpg</t>
  </si>
  <si>
    <t>OPPC25100</t>
  </si>
  <si>
    <t>Opaski nylonowe czarne 2,5x100mm bag (100) 1/500 STALCO PERFECT OPPC25100</t>
  </si>
  <si>
    <t>https://stalco.pl/media/cennik/mini/5904012176423.jpg</t>
  </si>
  <si>
    <t>OPPC25120</t>
  </si>
  <si>
    <t>Opaski nylonowe czarne 2,5x120mm bag (100) 1/250 STALCO PERFECT OPPC25120</t>
  </si>
  <si>
    <t>https://stalco.pl/media/cennik/mini/5904012176430.jpg</t>
  </si>
  <si>
    <t>OPPC25150</t>
  </si>
  <si>
    <t>Opaski nylonowe czarne 2,5x150mm bag (100) 1/250 STALCO PERFECT OPPC25150</t>
  </si>
  <si>
    <t>https://stalco.pl/media/cennik/mini/5904012176447.jpg</t>
  </si>
  <si>
    <t>OPPC25200</t>
  </si>
  <si>
    <t>Opaski nylonowe czarne 2,5x200mm bag (100) 1/250 STALCO PERFECT OPPC25200</t>
  </si>
  <si>
    <t>https://stalco.pl/media/cennik/mini/5904012176454.jpg</t>
  </si>
  <si>
    <t>OPPC36140</t>
  </si>
  <si>
    <t>Opaski nylonowe czarne 3,6x140mm bag (100) 1/250 STALCO PERFECT OPPC36140</t>
  </si>
  <si>
    <t>https://stalco.pl/media/cennik/mini/5904012176461.jpg</t>
  </si>
  <si>
    <t>OPPC36180</t>
  </si>
  <si>
    <t>Opaski nylonowe czarne 3,6x180mm bag (100) 1/200 STALCO PERFECT OPPC36180</t>
  </si>
  <si>
    <t>https://stalco.pl/media/cennik/mini/5904012176478.jpg</t>
  </si>
  <si>
    <t>OPPC36200</t>
  </si>
  <si>
    <t>Opaski nylonowe czarne 3,6x200mm bag (100) 1/200 STALCO PERFECT OPPC36200</t>
  </si>
  <si>
    <t>https://stalco.pl/media/cennik/mini/5904012176485.jpg</t>
  </si>
  <si>
    <t>OPPC36250</t>
  </si>
  <si>
    <t>Opaski nylonowe czarne 3,6x250mm bag (100) 1/100 STALCO PERFECT OPPC36250</t>
  </si>
  <si>
    <t>https://stalco.pl/media/cennik/mini/5904012176492.jpg</t>
  </si>
  <si>
    <t>OPPC36300</t>
  </si>
  <si>
    <t>Opaski nylonowe czarne 3,6x300mm bag (100) 1/100 STALCO PERFECT OPPC36300</t>
  </si>
  <si>
    <t>https://stalco.pl/media/cennik/mini/5904012176508.jpg</t>
  </si>
  <si>
    <t>OPPC36370</t>
  </si>
  <si>
    <t>Opaski nylonowe czarne 3,6x370mm bag (100) 1/100 STALCO PERFECT OPPC36370</t>
  </si>
  <si>
    <t>https://stalco.pl/media/cennik/mini/5904012176515.jpg</t>
  </si>
  <si>
    <t>OPPC46120</t>
  </si>
  <si>
    <t>Opaski nylonowe czarne 4,6x120mm bag (100) 1/200 STALCO PERFECT OPPC46120</t>
  </si>
  <si>
    <t>https://stalco.pl/media/cennik/mini/5904012176522.jpg</t>
  </si>
  <si>
    <t>OPPC46180</t>
  </si>
  <si>
    <t>Opaski nylonowe czarne 4,6x180mm bag (100) 1/100 STALCO PERFECT OPPC46180</t>
  </si>
  <si>
    <t>https://stalco.pl/media/cennik/mini/5904012176539.jpg</t>
  </si>
  <si>
    <t>OPPC48200</t>
  </si>
  <si>
    <t>Opaski nylonowe czarne 4,8x200mm bag (100) 1/100 STALCO PERFECT OPPC48200</t>
  </si>
  <si>
    <t>https://stalco.pl/media/cennik/mini/5904012176546.jpg</t>
  </si>
  <si>
    <t>OPPC48250</t>
  </si>
  <si>
    <t>Opaski nylonowe czarne 4,8x250mm bag (100) 1/100 STALCO PERFECT OPPC48250</t>
  </si>
  <si>
    <t>https://stalco.pl/media/cennik/mini/5904012176553.jpg</t>
  </si>
  <si>
    <t>OPPC48280</t>
  </si>
  <si>
    <t>Opaski nylonowe czarne 4,8x280mm bag (100) 1/100 STALCO PERFECT OPPC48280</t>
  </si>
  <si>
    <t>https://stalco.pl/media/cennik/mini/5904012176560.jpg</t>
  </si>
  <si>
    <t>OPPC48300</t>
  </si>
  <si>
    <t>Opaski nylonowe czarne 4,8x300mm bag (100) 1/100 STALCO PERFECT OPPC48300</t>
  </si>
  <si>
    <t>https://stalco.pl/media/cennik/mini/5904012176577.jpg</t>
  </si>
  <si>
    <t>OPPC48380</t>
  </si>
  <si>
    <t>Opaski nylonowe czarne 4,8x380mm bag (100) 1/50 STALCO PERFECT OPPC48380</t>
  </si>
  <si>
    <t>https://stalco.pl/media/cennik/mini/5904012176584.jpg</t>
  </si>
  <si>
    <t>OPPC48430</t>
  </si>
  <si>
    <t>Opaski nylonowe czarne 4,8x430mm bag (100) 1/50 STALCO PERFECT OPPC48430</t>
  </si>
  <si>
    <t>https://stalco.pl/media/cennik/mini/5904012176591.jpg</t>
  </si>
  <si>
    <t>OPPC48450</t>
  </si>
  <si>
    <t>Opaski nylonowe czarne 4,8x450mm bag (100) 1/50 STALCO PERFECT OPPC48450</t>
  </si>
  <si>
    <t>https://stalco.pl/media/cennik/mini/5904012176607.jpg</t>
  </si>
  <si>
    <t>OPPC76200</t>
  </si>
  <si>
    <t>Opaski nylonowe czarne 7,6x200mm bag (100) 1/50 STALCO PERFECT OPPC76200</t>
  </si>
  <si>
    <t>https://stalco.pl/media/cennik/mini/5904012176614.jpg</t>
  </si>
  <si>
    <t>OPPC76300</t>
  </si>
  <si>
    <t>Opaski nylonowe czarne 7,6x300mm bag (100) 1/50 STALCO PERFECT OPPC76300</t>
  </si>
  <si>
    <t>https://stalco.pl/media/cennik/mini/5904012176621.jpg</t>
  </si>
  <si>
    <t>OPPC76370</t>
  </si>
  <si>
    <t>Opaski nylonowe czarne 7,6x370mm bag (100) 1/25 STALCO PERFECT OPPC76370</t>
  </si>
  <si>
    <t>https://stalco.pl/media/cennik/mini/5904012176638.jpg</t>
  </si>
  <si>
    <t>OPPC76400</t>
  </si>
  <si>
    <t>Opaski nylonowe czarne 7,6x400mm bag (100) 1/25 STALCO PERFECT OPPC76400</t>
  </si>
  <si>
    <t>https://stalco.pl/media/cennik/mini/5904012176645.jpg</t>
  </si>
  <si>
    <t>OPPC76450</t>
  </si>
  <si>
    <t>Opaski nylonowe czarne 7,6x450mm bag (100) 1/25 STALCO PERFECT OPPC76450</t>
  </si>
  <si>
    <t>https://stalco.pl/media/cennik/mini/5904012176652.jpg</t>
  </si>
  <si>
    <t>OPPC76550</t>
  </si>
  <si>
    <t>Opaski nylonowe czarne 7,6x550mm bag (100) 1/10 STALCO PERFECT OPPC76550</t>
  </si>
  <si>
    <t>https://stalco.pl/media/cennik/mini/5904012176669.jpg</t>
  </si>
  <si>
    <t>OPPC88450</t>
  </si>
  <si>
    <t>Opaski nylonowe czarne 8,8x450mm bag (100) 1/25 STALCO PERFECT OPPC88450</t>
  </si>
  <si>
    <t>https://stalco.pl/media/cennik/mini/5904012176676.jpg</t>
  </si>
  <si>
    <t>OPPC88550</t>
  </si>
  <si>
    <t>Opaski nylonowe czarne 8,8x550mm bag (100) 1/10 STALCO PERFECT OPPC88550</t>
  </si>
  <si>
    <t>https://stalco.pl/media/cennik/mini/5904012176683.jpg</t>
  </si>
  <si>
    <t>OPPC88780</t>
  </si>
  <si>
    <t>Opaski nylonowe czarne 8,8x780mm bag (100) 1/10 STALCO PERFECT OPPC88780</t>
  </si>
  <si>
    <t>https://stalco.pl/media/cennik/mini/5904012176690.jpg</t>
  </si>
  <si>
    <t>S-48370</t>
  </si>
  <si>
    <t>Klucz sześciokątny z kulką 1,5mm imbus CrV STALCO S-48370</t>
  </si>
  <si>
    <t>https://stalco.pl/media/cennik/mini/5904012176706.jpg</t>
  </si>
  <si>
    <t>S-48372</t>
  </si>
  <si>
    <t>Klucz sześciokątny z kulką 2mm imbus CrV STALCO S-48372</t>
  </si>
  <si>
    <t>https://stalco.pl/media/cennik/mini/5904012176713.jpg</t>
  </si>
  <si>
    <t>S-48374</t>
  </si>
  <si>
    <t>Klucz sześciokątny z kulką 2,5mm imbus CrV STALCO S-48374</t>
  </si>
  <si>
    <t>https://stalco.pl/media/cennik/mini/5904012176720.jpg</t>
  </si>
  <si>
    <t>S-48376</t>
  </si>
  <si>
    <t>Klucz sześciokątny z kulką 3mm imbus CrV STALCO S-48376</t>
  </si>
  <si>
    <t>https://stalco.pl/media/cennik/mini/5904012176737.jpg</t>
  </si>
  <si>
    <t>S-48378</t>
  </si>
  <si>
    <t>Klucz sześciokątny z kulką 4mm imbus CrV STALCO S-48378</t>
  </si>
  <si>
    <t>https://stalco.pl/media/cennik/mini/5904012176744.jpg</t>
  </si>
  <si>
    <t>S-48380</t>
  </si>
  <si>
    <t>Klucz sześciokątny z kulką 5mm imbus CrV STALCO S-48380</t>
  </si>
  <si>
    <t>https://stalco.pl/media/cennik/mini/5904012176751.jpg</t>
  </si>
  <si>
    <t>S-48382</t>
  </si>
  <si>
    <t>Klucz sześciokątny z kulką 6mm imbus CrV STALCO S-48382</t>
  </si>
  <si>
    <t>https://stalco.pl/media/cennik/mini/5904012176768.jpg</t>
  </si>
  <si>
    <t>S-48384</t>
  </si>
  <si>
    <t>Klucz sześciokątny z kulką 7mm imbus CrV STALCO S-48384</t>
  </si>
  <si>
    <t>https://stalco.pl/media/cennik/mini/5904012176775.jpg</t>
  </si>
  <si>
    <t>S-48386</t>
  </si>
  <si>
    <t>Klucz sześciokątny z kulką 8mm imbus CrV STALCO S-48386</t>
  </si>
  <si>
    <t>https://stalco.pl/media/cennik/mini/5904012176782.jpg</t>
  </si>
  <si>
    <t>S-48388</t>
  </si>
  <si>
    <t>klucz sześciokątny z kulką 10mm imbus CrV STALCO S-48388</t>
  </si>
  <si>
    <t>https://stalco.pl/media/cennik/mini/5904012176799.jpg</t>
  </si>
  <si>
    <t>S-48390</t>
  </si>
  <si>
    <t>Klucz sześciokątny z kulką 12mm imbus CrV STALCO S-48390</t>
  </si>
  <si>
    <t>https://stalco.pl/media/cennik/mini/5904012176805.jpg</t>
  </si>
  <si>
    <t>S-48392</t>
  </si>
  <si>
    <t>Klucz sześciokątny z kulką 14mm imbus CrV STALCO S-48392</t>
  </si>
  <si>
    <t>https://stalco.pl/media/cennik/mini/5904012176812.jpg</t>
  </si>
  <si>
    <t>S-48394</t>
  </si>
  <si>
    <t>Klucz sześciokątny z kulką 17mm imbus CrV STALCO S-48394</t>
  </si>
  <si>
    <t>https://stalco.pl/media/cennik/mini/5904012176829.jpg</t>
  </si>
  <si>
    <t>S-48396</t>
  </si>
  <si>
    <t>Klucz sześciokątny z kulką 19mm imbus CrV STALCO S-48396</t>
  </si>
  <si>
    <t>https://stalco.pl/media/cennik/mini/5904012176836.jpg</t>
  </si>
  <si>
    <t>S-48398</t>
  </si>
  <si>
    <t>Klucz sześciokątny z kulką 21mm imbus CrV STALCO S-48398</t>
  </si>
  <si>
    <t>https://stalco.pl/media/cennik/mini/5904012176843.jpg</t>
  </si>
  <si>
    <t>S-48400</t>
  </si>
  <si>
    <t>Klucz sześciokątny z kulką 22mm imbus CrV STALCO S-48400</t>
  </si>
  <si>
    <t>https://stalco.pl/media/cennik/mini/5904012176850.jpg</t>
  </si>
  <si>
    <t>S-48402</t>
  </si>
  <si>
    <t>Klucz sześciokątny z kulką 24mm imbus CrV STALCO S-48402</t>
  </si>
  <si>
    <t>https://stalco.pl/media/cennik/mini/5904012176867.jpg</t>
  </si>
  <si>
    <t>S-48404</t>
  </si>
  <si>
    <t>Klucz sześciokątny z kulką 27mm imbus CrV STALCO S-48404</t>
  </si>
  <si>
    <t>https://stalco.pl/media/cennik/mini/5904012176874.jpg</t>
  </si>
  <si>
    <t>WHT - 3,5X60</t>
  </si>
  <si>
    <t>Wkręt hartowany do drewna (T15) 3,5x60 CE (400/7200) STALCO PERFECT WHT35060</t>
  </si>
  <si>
    <t>S-73558</t>
  </si>
  <si>
    <t>Zestaw szpachli do gładzi z tworzywa + akcecoria w walizce STALCO PERFECT S-73558</t>
  </si>
  <si>
    <t>https://stalco.pl/media/cennik/mini/5904012183575.jpg</t>
  </si>
  <si>
    <t>S-76860</t>
  </si>
  <si>
    <t>Klucz fajkowy dwustronny 8mm/118mm PERFECT S-76860</t>
  </si>
  <si>
    <t>https://stalco.pl/media/cennik/mini/5904012183599.jpg</t>
  </si>
  <si>
    <t>S-76862</t>
  </si>
  <si>
    <t>Klucz fajkowy dwustronny 10mm/135mm PERFECT S-76862</t>
  </si>
  <si>
    <t>https://stalco.pl/media/cennik/mini/5904012183605.jpg</t>
  </si>
  <si>
    <t>S-76864</t>
  </si>
  <si>
    <t>Klucz fajkowy dwustronny 12mm/153mm PERFECT S-76864</t>
  </si>
  <si>
    <t>https://stalco.pl/media/cennik/mini/5904012183612.jpg</t>
  </si>
  <si>
    <t>S-76866</t>
  </si>
  <si>
    <t>Klucz fajkowy dwustronny 13mm/166mm PERFECT S-76866</t>
  </si>
  <si>
    <t>https://stalco.pl/media/cennik/mini/5904012183629.jpg</t>
  </si>
  <si>
    <t>S-76868</t>
  </si>
  <si>
    <t>Klucz fajkowy dwustronny 15mm/177mm PERFECT S-76868</t>
  </si>
  <si>
    <t>https://stalco.pl/media/cennik/mini/5904012183636.jpg</t>
  </si>
  <si>
    <t>S-76870</t>
  </si>
  <si>
    <t>Klucz fajkowy dwustronny 17mm/190mm PERFECT S-76870</t>
  </si>
  <si>
    <t>https://stalco.pl/media/cennik/mini/5904012183643.jpg</t>
  </si>
  <si>
    <t>S-76872</t>
  </si>
  <si>
    <t>Klucz fajkowy dwustronny 19mm/225mm PERFECT S-76872</t>
  </si>
  <si>
    <t>https://stalco.pl/media/cennik/mini/5904012183650.jpg</t>
  </si>
  <si>
    <t>S-54020</t>
  </si>
  <si>
    <t>Zestaw kluczy nasadowych, opakowanie bmc, 48 elementów, 1/4”, grzechotka 90t STALCO S-54020</t>
  </si>
  <si>
    <t>S011100048</t>
  </si>
  <si>
    <t>https://stalco.pl/media/cennik/mini/5904012183667.jpg</t>
  </si>
  <si>
    <t>S-97392</t>
  </si>
  <si>
    <t>Ładowarka podwójna 4A 105W BCS20-2X 20V S-VOLT STALCO S-97392</t>
  </si>
  <si>
    <t>https://stalco.pl/media/cennik/mini/5904012183698.jpg</t>
  </si>
  <si>
    <t>S090151640</t>
  </si>
  <si>
    <t>Spodnie robocze ostrzegawcze BASIC NEON LINE żółty S STALCO S090151640</t>
  </si>
  <si>
    <t>https://stalco.pl/media/cennik/mini/5904012183704.jpg</t>
  </si>
  <si>
    <t>S090151642</t>
  </si>
  <si>
    <t>Spodnie robocze ostrzegawcze BASIC NEON LINE żółty M STALCO S090151642</t>
  </si>
  <si>
    <t>https://stalco.pl/media/cennik/mini/5904012183711.jpg</t>
  </si>
  <si>
    <t>S090151644</t>
  </si>
  <si>
    <t>Spodnie robocze ostrzegawcze BASIC NEON LINE żółty L STALCO S090151644</t>
  </si>
  <si>
    <t>https://stalco.pl/media/cennik/mini/5904012183728.jpg</t>
  </si>
  <si>
    <t>S090151646</t>
  </si>
  <si>
    <t>Spodnie robocze ostrzegawcze BASIC NEON LINE żółty XL STALCO S090151646</t>
  </si>
  <si>
    <t>https://stalco.pl/media/cennik/mini/5904012183735.jpg</t>
  </si>
  <si>
    <t>S090151648</t>
  </si>
  <si>
    <t>Spodnie robocze ostrzegawcze BASIC NEON LINE żółty 2XL STALCO S090151648</t>
  </si>
  <si>
    <t>https://stalco.pl/media/cennik/mini/5904012183742.jpg</t>
  </si>
  <si>
    <t>S090151650</t>
  </si>
  <si>
    <t>Spodnie robocze ostrzegawcze BASIC NEON LINE żółty 3XL STALCO S090151650</t>
  </si>
  <si>
    <t>https://stalco.pl/media/cennik/mini/5904012183759.jpg</t>
  </si>
  <si>
    <t>S090151652</t>
  </si>
  <si>
    <t>Spodnie robocze ostrzegawcze BASIC NEON LINE żółty 4XL STALCO S090151652</t>
  </si>
  <si>
    <t>https://stalco.pl/media/cennik/mini/5904012183766.jpg</t>
  </si>
  <si>
    <t>S090151654</t>
  </si>
  <si>
    <t>Spodnie robocze ostrzegawcze BASIC NEON LINE pomarańczowy S STALCO S090151654</t>
  </si>
  <si>
    <t>https://stalco.pl/media/cennik/mini/5904012183773.jpg</t>
  </si>
  <si>
    <t>S090151656</t>
  </si>
  <si>
    <t>Spodnie robocze ostrzegawcze BASIC NEON LINE pomarańczowy M STALCO S090151656</t>
  </si>
  <si>
    <t>https://stalco.pl/media/cennik/mini/5904012183780.jpg</t>
  </si>
  <si>
    <t>S090151658</t>
  </si>
  <si>
    <t>Spodnie robocze ostrzegawcze BASIC NEON LINE pomarańczowy L STALCO S090151658</t>
  </si>
  <si>
    <t>https://stalco.pl/media/cennik/mini/5904012183797.jpg</t>
  </si>
  <si>
    <t>S090151660</t>
  </si>
  <si>
    <t>Spodnie robocze ostrzegawcze BASIC NEON LINE pomarańczowy XL STALCO S090151660</t>
  </si>
  <si>
    <t>https://stalco.pl/media/cennik/mini/5904012183803.jpg</t>
  </si>
  <si>
    <t>S090151662</t>
  </si>
  <si>
    <t>Spodnie robocze ostrzegawcze BASIC NEON LINE pomarańczowy 2XL STALCO S090151662</t>
  </si>
  <si>
    <t>https://stalco.pl/media/cennik/mini/5904012183810.jpg</t>
  </si>
  <si>
    <t>S090151664</t>
  </si>
  <si>
    <t>Spodnie robocze ostrzegawcze BASIC NEON LINE pomarańczowy 3XL STALCO S090151664</t>
  </si>
  <si>
    <t>https://stalco.pl/media/cennik/mini/5904012183827.jpg</t>
  </si>
  <si>
    <t>S090151666</t>
  </si>
  <si>
    <t>Spodnie robocze ostrzegawcze BASIC NEON LINE pomarańczowy 4XL STALCO S090151666</t>
  </si>
  <si>
    <t>https://stalco.pl/media/cennik/mini/5904012183834.jpg</t>
  </si>
  <si>
    <t>S-51668</t>
  </si>
  <si>
    <t>Spodnie ogrodniczki ostrzegawcze BASIC NEON LINE żółty S STALCO S-51668</t>
  </si>
  <si>
    <t>https://stalco.pl/media/cennik/mini/5904012183841.jpg</t>
  </si>
  <si>
    <t>S-51670</t>
  </si>
  <si>
    <t>Spodnie ogrodniczki ostrzegawcze BASIC NEON LINE żółty M STALCO S-51670</t>
  </si>
  <si>
    <t>https://stalco.pl/media/cennik/mini/5904012183858.jpg</t>
  </si>
  <si>
    <t>S-51672</t>
  </si>
  <si>
    <t>Spodnie ogrodniczki ostrzegawcze BASIC NEON LINE żółty L STALCO S-51672</t>
  </si>
  <si>
    <t>https://stalco.pl/media/cennik/mini/5904012183865.jpg</t>
  </si>
  <si>
    <t>S-51674</t>
  </si>
  <si>
    <t>Spodnie ogrodniczki ostrzegawcze BASIC NEON LINE żółty XL STALCO S-51674</t>
  </si>
  <si>
    <t>https://stalco.pl/media/cennik/mini/5904012183872.jpg</t>
  </si>
  <si>
    <t>S-51676</t>
  </si>
  <si>
    <t>Spodnie ogrodniczki ostrzegawcze BASIC NEON LINE żółty 2XL STALCO S-51676</t>
  </si>
  <si>
    <t>https://stalco.pl/media/cennik/mini/5904012183889.jpg</t>
  </si>
  <si>
    <t>S-51678</t>
  </si>
  <si>
    <t>Spodnie ogrodniczki ostrzegawcze BASIC NEON LINE żółty 3XL STALCO S-51678</t>
  </si>
  <si>
    <t>https://stalco.pl/media/cennik/mini/5904012183896.jpg</t>
  </si>
  <si>
    <t>S-51680</t>
  </si>
  <si>
    <t>Spodnie ogrodniczki ostrzegawcze BASIC NEON LINE żółty 4XL STALCO S-51680</t>
  </si>
  <si>
    <t>https://stalco.pl/media/cennik/mini/5904012183902.jpg</t>
  </si>
  <si>
    <t>S-51682</t>
  </si>
  <si>
    <t>Spodnie ogrodniczki ostrzegawcze BASIC NEON LINE pomarańczowy S STALCO S-51682</t>
  </si>
  <si>
    <t>https://stalco.pl/media/cennik/mini/5904012183919.jpg</t>
  </si>
  <si>
    <t>S-51684</t>
  </si>
  <si>
    <t>Spodnie ogrodniczki ostrzegawcze BASIC NEON LINE pomarańczowy M STALCO S-51684</t>
  </si>
  <si>
    <t>https://stalco.pl/media/cennik/mini/5904012183926.jpg</t>
  </si>
  <si>
    <t>S-51686</t>
  </si>
  <si>
    <t>Spodnie ogrodniczki ostrzegawcze BASIC NEON LINE pomarańczowy L STALCO S-51686</t>
  </si>
  <si>
    <t>https://stalco.pl/media/cennik/mini/5904012183933.jpg</t>
  </si>
  <si>
    <t>S-51688</t>
  </si>
  <si>
    <t>Spodnie ogrodniczki ostrzegawcze BASIC NEON LINE pomarańczowy XL STALCO S-51688</t>
  </si>
  <si>
    <t>https://stalco.pl/media/cennik/mini/5904012183940.jpg</t>
  </si>
  <si>
    <t>S-51690</t>
  </si>
  <si>
    <t>Spodnie ogrodniczki ostrzegawcze BASIC NEON LINE pomarańczowy 2XL STALCO S-51690</t>
  </si>
  <si>
    <t>https://stalco.pl/media/cennik/mini/5904012183957.jpg</t>
  </si>
  <si>
    <t>S-51692</t>
  </si>
  <si>
    <t>Spodnie ogrodniczki ostrzegawcze BASIC NEON LINE pomarańczowy 3XL STALCO S-51692</t>
  </si>
  <si>
    <t>https://stalco.pl/media/cennik/mini/5904012183964.jpg</t>
  </si>
  <si>
    <t>S-51694</t>
  </si>
  <si>
    <t>Spodnie ogrodniczki ostrzegawcze BASIC NEON LINE pomarańczowy 4XL STALCO S-51694</t>
  </si>
  <si>
    <t>https://stalco.pl/media/cennik/mini/5904012183971.jpg</t>
  </si>
  <si>
    <t>S-51700</t>
  </si>
  <si>
    <t>Bluza polarowa ostrzegawcza BASIC NEON LINE żółty S STALCO S-51700</t>
  </si>
  <si>
    <t>https://stalco.pl/media/cennik/mini/5904012183988.jpg</t>
  </si>
  <si>
    <t>S-51702</t>
  </si>
  <si>
    <t>Bluza polarowa ostrzegawcza BASIC NEON LINE żółty M STALCO S-51702</t>
  </si>
  <si>
    <t>https://stalco.pl/media/cennik/mini/5904012183995.jpg</t>
  </si>
  <si>
    <t>S-51704</t>
  </si>
  <si>
    <t>Bluza polarowa ostrzegawcza BASIC NEON LINE żółty L STALCO S-51704</t>
  </si>
  <si>
    <t>https://stalco.pl/media/cennik/mini/5904012184008.jpg</t>
  </si>
  <si>
    <t>S-51706</t>
  </si>
  <si>
    <t>Bluza polarowa ostrzegawcza BASIC NEON LINE żółty XL STALCO S-51706</t>
  </si>
  <si>
    <t>https://stalco.pl/media/cennik/mini/5904012184015.jpg</t>
  </si>
  <si>
    <t>S-51708</t>
  </si>
  <si>
    <t>Bluza polarowa ostrzegawcza BASIC NEON LINE żółty 2XL STALCO S-51708</t>
  </si>
  <si>
    <t>https://stalco.pl/media/cennik/mini/5904012184022.jpg</t>
  </si>
  <si>
    <t>S-51710</t>
  </si>
  <si>
    <t>Bluza polarowa ostrzegawcza BASIC NEON LINE żółty 3XL STALCO S-51710</t>
  </si>
  <si>
    <t>https://stalco.pl/media/cennik/mini/5904012184039.jpg</t>
  </si>
  <si>
    <t>S-51712</t>
  </si>
  <si>
    <t>Bluza polarowa ostrzegawcza BASIC NEON LINE żółty 4XL STALCO S-51712</t>
  </si>
  <si>
    <t>https://stalco.pl/media/cennik/mini/5904012184046.jpg</t>
  </si>
  <si>
    <t>S-51714</t>
  </si>
  <si>
    <t>Bluza polarowa ostrzegawcza BASIC NEON LINE pomarańczowy S STALCO S-51714</t>
  </si>
  <si>
    <t>https://stalco.pl/media/cennik/mini/5904012184053.jpg</t>
  </si>
  <si>
    <t>S-51716</t>
  </si>
  <si>
    <t>Bluza polarowa ostrzegawcza BASIC NEON LINE pomarańczowy M STALCO S-51716</t>
  </si>
  <si>
    <t>https://stalco.pl/media/cennik/mini/5904012184060.jpg</t>
  </si>
  <si>
    <t>S-51718</t>
  </si>
  <si>
    <t>Bluza polarowa ostrzegawcza BASIC NEON LINE pomarańczowy L STALCO S-51718</t>
  </si>
  <si>
    <t>https://stalco.pl/media/cennik/mini/5904012184077.jpg</t>
  </si>
  <si>
    <t>S-51720</t>
  </si>
  <si>
    <t>Bluza polarowa ostrzegawcza BASIC NEON LINE pomarańczowy XL STALCO S-51720</t>
  </si>
  <si>
    <t>https://stalco.pl/media/cennik/mini/5904012184084.jpg</t>
  </si>
  <si>
    <t>S-51722</t>
  </si>
  <si>
    <t>Bluza polarowa ostrzegawcza BASIC NEON LINE pomarańczowy 2XL STALCO S-51722</t>
  </si>
  <si>
    <t>https://stalco.pl/media/cennik/mini/5904012184091.jpg</t>
  </si>
  <si>
    <t>S-51724</t>
  </si>
  <si>
    <t>Bluza polarowa ostrzegawcza BASIC NEON LINE pomarańczowy 3XL STALCO S-51724</t>
  </si>
  <si>
    <t>https://stalco.pl/media/cennik/mini/5904012184107.jpg</t>
  </si>
  <si>
    <t>S-51726</t>
  </si>
  <si>
    <t>Bluza polarowa ostrzegawcza BASIC NEON LINE pomarańczowy 4XL STALCO S-51726</t>
  </si>
  <si>
    <t>https://stalco.pl/media/cennik/mini/5904012184114.jpg</t>
  </si>
  <si>
    <t>S-76446</t>
  </si>
  <si>
    <t>Sznurowadła do butów LACES 100cm STALCO PERFECT S-76446</t>
  </si>
  <si>
    <t>https://stalco.pl/media/cennik/mini/5904012184121.jpg</t>
  </si>
  <si>
    <t>S-76448</t>
  </si>
  <si>
    <t>Sznurowadła do butów LACES 120cm STALCO PERFECT S-76448</t>
  </si>
  <si>
    <t>https://stalco.pl/media/cennik/mini/5904012184138.jpg</t>
  </si>
  <si>
    <t>S-76450</t>
  </si>
  <si>
    <t>Sznurowadła do butów LACES 150cm STALCO PERFECT S-76450</t>
  </si>
  <si>
    <t>https://stalco.pl/media/cennik/mini/5904012184145.jpg</t>
  </si>
  <si>
    <t>S-54033</t>
  </si>
  <si>
    <t>Grzechotka odgięta 1/4” 90 zębów 145mm STALCO S-54033</t>
  </si>
  <si>
    <t>S011154114</t>
  </si>
  <si>
    <t>https://stalco.pl/media/cennik/mini/5904012184152.jpg</t>
  </si>
  <si>
    <t>S-54031</t>
  </si>
  <si>
    <t>Grzechotka odgięta 1/2” 90 zębów255mm STALCO S-54031</t>
  </si>
  <si>
    <t>S011154312</t>
  </si>
  <si>
    <t>https://stalco.pl/media/cennik/mini/5904012184169.jpg</t>
  </si>
  <si>
    <t>S-54069</t>
  </si>
  <si>
    <t>Zestaw naprawczy grzechotki odgiętej 1/4” 90 zębów STALCO S-54069</t>
  </si>
  <si>
    <t>https://stalco.pl/media/cennik/mini/5904012184176.jpg</t>
  </si>
  <si>
    <t>S-54071</t>
  </si>
  <si>
    <t>Zestaw naprawczy grzechotki odgiętej 1/2” 90 zębów STALCO S-54071</t>
  </si>
  <si>
    <t>https://stalco.pl/media/cennik/mini/5904012184183.jpg</t>
  </si>
  <si>
    <t>S-51730</t>
  </si>
  <si>
    <t>Kurtka softshell męska ROCK szary S STALCO S-51730</t>
  </si>
  <si>
    <t>https://stalco.pl/media/cennik/mini/5904012184190.jpg</t>
  </si>
  <si>
    <t>S-51732</t>
  </si>
  <si>
    <t>Kurtka softshell męska ROCK szary M STALCO S-51732</t>
  </si>
  <si>
    <t>https://stalco.pl/media/cennik/mini/5904012184206.jpg</t>
  </si>
  <si>
    <t>S-51734</t>
  </si>
  <si>
    <t>Kurtka softshell męska ROCK szary L STALCO S-51734</t>
  </si>
  <si>
    <t>https://stalco.pl/media/cennik/mini/5904012184213.jpg</t>
  </si>
  <si>
    <t>S-51736</t>
  </si>
  <si>
    <t>Kurtka softshell męska ROCK szary XL STALCO S-51736</t>
  </si>
  <si>
    <t>https://stalco.pl/media/cennik/mini/5904012184220.jpg</t>
  </si>
  <si>
    <t>S-51738</t>
  </si>
  <si>
    <t>Kurtka softshell męska ROCK szary 2XL STALCO S-51738</t>
  </si>
  <si>
    <t>https://stalco.pl/media/cennik/mini/5904012184237.jpg</t>
  </si>
  <si>
    <t>S-51740</t>
  </si>
  <si>
    <t>Kurtka softshell męska ROCK szary 3XL STALCO S-51740</t>
  </si>
  <si>
    <t>https://stalco.pl/media/cennik/mini/5904012184244.jpg</t>
  </si>
  <si>
    <t>S-51742</t>
  </si>
  <si>
    <t>Kurtka softshell męska ROCK szary 4XL STALCO S-51742</t>
  </si>
  <si>
    <t>https://stalco.pl/media/cennik/mini/5904012184251.jpg</t>
  </si>
  <si>
    <t>S-51744</t>
  </si>
  <si>
    <t>Kurtka softshell męska ROCK granatowy S STALCO S-51744</t>
  </si>
  <si>
    <t>https://stalco.pl/media/cennik/mini/5904012184268.jpg</t>
  </si>
  <si>
    <t>S-51746</t>
  </si>
  <si>
    <t>Kurtka softshell męska ROCK granatowy M STALCO S-51746</t>
  </si>
  <si>
    <t>https://stalco.pl/media/cennik/mini/5904012184275.jpg</t>
  </si>
  <si>
    <t>S-51748</t>
  </si>
  <si>
    <t>Kurtka softshell męska ROCK granatowy L STALCO S-51748</t>
  </si>
  <si>
    <t>https://stalco.pl/media/cennik/mini/5904012184282.jpg</t>
  </si>
  <si>
    <t>S-51750</t>
  </si>
  <si>
    <t>Kurtka softshell męska ROCK granatowy XL STALCO S-51750</t>
  </si>
  <si>
    <t>https://stalco.pl/media/cennik/mini/5904012184299.jpg</t>
  </si>
  <si>
    <t>S-51752</t>
  </si>
  <si>
    <t>Kurtka softshell męska ROCK granatowy 2XL STALCO S-51752</t>
  </si>
  <si>
    <t>https://stalco.pl/media/cennik/mini/5904012184305.jpg</t>
  </si>
  <si>
    <t>S-51754</t>
  </si>
  <si>
    <t>Kurtka softshell męska ROCK granatowy 3XL STALCO S-51754</t>
  </si>
  <si>
    <t>https://stalco.pl/media/cennik/mini/5904012184312.jpg</t>
  </si>
  <si>
    <t>S-51756</t>
  </si>
  <si>
    <t>Kurtka softshell męska ROCK granatowy 4XL STALCO S-51756</t>
  </si>
  <si>
    <t>https://stalco.pl/media/cennik/mini/5904012184329.jpg</t>
  </si>
  <si>
    <t>S091442052</t>
  </si>
  <si>
    <t>Czapka odblaskowa FLUO żółty 54-62 ONE SIZE STALCO S091442052</t>
  </si>
  <si>
    <t>https://stalco.pl/media/cennik/mini/5904012184336.jpg</t>
  </si>
  <si>
    <t>S091442054</t>
  </si>
  <si>
    <t>Czapka odblaskowa FLUO pomarańczowy 54-62 ONE SIZE STALCO S091442054</t>
  </si>
  <si>
    <t>https://stalco.pl/media/cennik/mini/5904012184343.jpg</t>
  </si>
  <si>
    <t>S091442056</t>
  </si>
  <si>
    <t>Czapka zimowa OLO czarny 54-62 ONE SIZE STALCO S091442056</t>
  </si>
  <si>
    <t>https://stalco.pl/media/cennik/mini/5904012184350.jpg</t>
  </si>
  <si>
    <t>S062270714</t>
  </si>
  <si>
    <t>Diamentowa koronka wiertnicza SHARK 280/450mm STALCO PERFECT S062270714</t>
  </si>
  <si>
    <t>https://stalco.pl/media/cennik/mini/5904012184367.jpg</t>
  </si>
  <si>
    <t>S062270716</t>
  </si>
  <si>
    <t>Diamentowa koronka wiertnicza SHARK 300/450mm STALCO PERFECT S062270716</t>
  </si>
  <si>
    <t>https://stalco.pl/media/cennik/mini/5904012184374.jpg</t>
  </si>
  <si>
    <t>S062270718</t>
  </si>
  <si>
    <t>Diamentowa koronka wiertnicza SHARK 350/450mm STALCO PERFECT S062270718</t>
  </si>
  <si>
    <t>https://stalco.pl/media/cennik/mini/5904012184381.jpg</t>
  </si>
  <si>
    <t>S062270719</t>
  </si>
  <si>
    <t>Diamentowa koronka wiertnicza SHARK 400/450mm STALCO PERFECT S062270719</t>
  </si>
  <si>
    <t>https://stalco.pl/media/cennik/mini/5904012184398.jpg</t>
  </si>
  <si>
    <t>S-76395</t>
  </si>
  <si>
    <t>Rękawice poliestrowe WINTER FOAM 8” STALCO PERFECT S-76395</t>
  </si>
  <si>
    <t>https://stalco.pl/media/cennik/mini/5904012184404.jpg</t>
  </si>
  <si>
    <t>S-98566</t>
  </si>
  <si>
    <t>Agregat malarski TSP1750HR STALCO PERFECT S-98566</t>
  </si>
  <si>
    <t>https://stalco.pl/media/cennik/mini/5904012184411.jpg</t>
  </si>
  <si>
    <t>ARV517</t>
  </si>
  <si>
    <t>Dysza natryskowa Rev-Tip 517 STALCO PERFECT ARV517</t>
  </si>
  <si>
    <t>https://stalco.pl/media/cennik/mini/5904012184428.jpg</t>
  </si>
  <si>
    <t>ARV521</t>
  </si>
  <si>
    <t>Dysza natryskowa Rev-Tip 521 STALCO PERFECT ARV521</t>
  </si>
  <si>
    <t>https://stalco.pl/media/cennik/mini/5904012184435.jpg</t>
  </si>
  <si>
    <t>ARV213</t>
  </si>
  <si>
    <t>Dysza natryskowa Rev-Tip 213 STALCO PERFECT ARV213</t>
  </si>
  <si>
    <t>https://stalco.pl/media/cennik/mini/5904012184442.jpg</t>
  </si>
  <si>
    <t>ARV511</t>
  </si>
  <si>
    <t>Dysza natryskowa Rev-Tip 511 STALCO PERFECT ARV511</t>
  </si>
  <si>
    <t>https://stalco.pl/media/cennik/mini/5904012184459.jpg</t>
  </si>
  <si>
    <t>ARV515</t>
  </si>
  <si>
    <t>Dysza natryskowa Rev-Tip 515 STALCO PERFECT ARV515</t>
  </si>
  <si>
    <t>https://stalco.pl/media/cennik/mini/5904012184466.jpg</t>
  </si>
  <si>
    <t>ARV635</t>
  </si>
  <si>
    <t>Dysza natryskowa Rev-Tip 635 STALCO PERFECT ARV635</t>
  </si>
  <si>
    <t>https://stalco.pl/media/cennik/mini/5904012184473.jpg</t>
  </si>
  <si>
    <t>ARV631</t>
  </si>
  <si>
    <t>Dysza natryskowa Rev-Tip 631 STALCO PERFECT ARV631</t>
  </si>
  <si>
    <t>https://stalco.pl/media/cennik/mini/5904012184480.jpg</t>
  </si>
  <si>
    <t>FM2020</t>
  </si>
  <si>
    <t>Wkład filtra do (TSP1750HR) 30m - szary STALCO PERFECT FM2020</t>
  </si>
  <si>
    <t>https://stalco.pl/media/cennik/mini/5904012184497.jpg</t>
  </si>
  <si>
    <t>FM2021</t>
  </si>
  <si>
    <t>Wkład filtra do (TSP1750HR) 60m - czarny STALCO PERFECT FM2021</t>
  </si>
  <si>
    <t>https://stalco.pl/media/cennik/mini/5904012184503.jpg</t>
  </si>
  <si>
    <t>FM2022</t>
  </si>
  <si>
    <t>Wkład filtra do (TSP1750HR) 100m - niebieski STALCO PERFECT FM2022</t>
  </si>
  <si>
    <t>https://stalco.pl/media/cennik/mini/5904012184510.jpg</t>
  </si>
  <si>
    <t>KX 2.6 15M</t>
  </si>
  <si>
    <t>Wąż malarski KX 2.6 15m okuty 3/8” STALCO PERFECT KX 2.6 15M</t>
  </si>
  <si>
    <t>https://stalco.pl/media/cennik/mini/5904012184527.jpg</t>
  </si>
  <si>
    <t>188392</t>
  </si>
  <si>
    <t>Olej do tłoka TSO 1l STALCO PERFECT 188392</t>
  </si>
  <si>
    <t>https://stalco.pl/media/cennik/mini/5904012184534.jpg</t>
  </si>
  <si>
    <t>867670</t>
  </si>
  <si>
    <t>Olej do tłoka TSO 0,2l STALCO PERFECT 867670</t>
  </si>
  <si>
    <t>https://stalco.pl/media/cennik/mini/5904012184541.jpg</t>
  </si>
  <si>
    <t>865714</t>
  </si>
  <si>
    <t>Płyn konserwujący Corochek 1l STALCO PERFECT 865714</t>
  </si>
  <si>
    <t>https://stalco.pl/media/cennik/mini/5904012184558.jpg</t>
  </si>
  <si>
    <t>865603</t>
  </si>
  <si>
    <t>Przedłużka do pistoletu 18” 45cm STALCO PERFECT 865603</t>
  </si>
  <si>
    <t>https://stalco.pl/media/cennik/mini/5904012184565.jpg</t>
  </si>
  <si>
    <t>855052</t>
  </si>
  <si>
    <t>Uchwyt dyszy REV-GUARD 7/8” STALCO PERFECT 855052</t>
  </si>
  <si>
    <t>https://stalco.pl/media/cennik/mini/5904012184572.jpg</t>
  </si>
  <si>
    <t>FM2013</t>
  </si>
  <si>
    <t>Filtr do pistoletu 009/500 50m niebieski STALCO PERFECT FM2013 (10szt)</t>
  </si>
  <si>
    <t>https://stalco.pl/media/cennik/mini/5904012184589.jpg</t>
  </si>
  <si>
    <t>FM2028</t>
  </si>
  <si>
    <t>Wkład filtra do (PSP555, PSP655) 60m - czarny STALCO PERFECT FM2028</t>
  </si>
  <si>
    <t>https://stalco.pl/media/cennik/mini/5904012184596.jpg</t>
  </si>
  <si>
    <t>865674</t>
  </si>
  <si>
    <t>Wąż wysokociśnieniowy 1/4”x50' 15m STALCO PERFECT 865674</t>
  </si>
  <si>
    <t>https://stalco.pl/media/cennik/mini/5904012184602.jpg</t>
  </si>
  <si>
    <t>865696</t>
  </si>
  <si>
    <t>Rękaw ochronny na wąż rolka (20x15m) STALCO PERFECT 865696</t>
  </si>
  <si>
    <t>https://stalco.pl/media/cennik/mini/5904012184619.jpg</t>
  </si>
  <si>
    <t>17J759</t>
  </si>
  <si>
    <t>Zestaw naprawczy / wkład pompy (PSP380) STALCO PERFECT 17J759</t>
  </si>
  <si>
    <t>https://stalco.pl/media/cennik/mini/5904012184626.jpg</t>
  </si>
  <si>
    <t>TXKA408060</t>
  </si>
  <si>
    <t>Kołek ramowy wkręt A4 (klucz 10/T25) 8,0x60 nylon (20/240) STALCO PERFECT TXKA408060</t>
  </si>
  <si>
    <t>TXKA408080</t>
  </si>
  <si>
    <t>Kołek ramowy wkręt A4 (klucz 10/T25) 8,0x80 nylon (20/240) STALCO PERFECT TXKA408080</t>
  </si>
  <si>
    <t>TXKA408100</t>
  </si>
  <si>
    <t>Kołek ramowy wkręt A4 (klucz 10/T25) 8,0x100 nylon (20/240) STALCO PERFECT TXKA408100</t>
  </si>
  <si>
    <t>TXKA410080</t>
  </si>
  <si>
    <t>Kołek ramowy wkręt A4 (klucz 13/T40) 10x80 nylon (10/120) STALCO PERFECT TXKA410080</t>
  </si>
  <si>
    <t>TXKA410100</t>
  </si>
  <si>
    <t>Kołek ramowy wkręt A4 (klucz 13/T40) 10x100 nylon (10/120) STALCO PERFECT TXKA410100</t>
  </si>
  <si>
    <t>TXKA410120</t>
  </si>
  <si>
    <t>Kołek ramowy wkręt A4 (klucz 13/T40) 10x120 nylon (10/120) STALCO PERFECT TXKA410120</t>
  </si>
  <si>
    <t>TXSA408060</t>
  </si>
  <si>
    <t>Kołek ramowy (T25) 8x60mm, wkręt 5,5x65mm A4 (20/240) STALCO PERFECT TXSA408060</t>
  </si>
  <si>
    <t>TXSA408080</t>
  </si>
  <si>
    <t>Kołek ramowy (T25) 8x80mm, wkręt 5,5x85mm A4 (20/240) STALCO PERFECT TXSA408080</t>
  </si>
  <si>
    <t>URG - 8"</t>
  </si>
  <si>
    <t>https://stalco.pl/media/cennik/mini/5904012184718.jpg</t>
  </si>
  <si>
    <t>S-12496</t>
  </si>
  <si>
    <t>WKRĘTAK ELEKTROTECHNICZNY PHILLIPS, PH0x60mm, S2, 1000V S-12496</t>
  </si>
  <si>
    <t>https://stalco.pl/media/cennik/mini/5904012184725.jpg</t>
  </si>
  <si>
    <t>S-12497</t>
  </si>
  <si>
    <t>WKRĘTAK ELEKTROTECHNICZNY PHILLIPS, PH1x80mm, S2, 1000V S-12497</t>
  </si>
  <si>
    <t>https://stalco.pl/media/cennik/mini/5904012184732.jpg</t>
  </si>
  <si>
    <t>S-12498</t>
  </si>
  <si>
    <t>WKRĘTAK ELEKTROTECHNICZNY PHILLIPS, PH2x100, S2, 1000V S-12498</t>
  </si>
  <si>
    <t>https://stalco.pl/media/cennik/mini/5904012184749.jpg</t>
  </si>
  <si>
    <t>S-12499</t>
  </si>
  <si>
    <t>WKRĘTAK ELEKTROTECHNICZNY POZIDRIV, PZ0x60mm, S2, 1000V S-12499</t>
  </si>
  <si>
    <t>https://stalco.pl/media/cennik/mini/5904012184756.jpg</t>
  </si>
  <si>
    <t>S-12500</t>
  </si>
  <si>
    <t>WKRĘTAK ELEKTROTECHNICZNY POZIDRIV, PZ1x80mm, S2, 1000V S-12500</t>
  </si>
  <si>
    <t>https://stalco.pl/media/cennik/mini/5904012184763.jpg</t>
  </si>
  <si>
    <t>S-12501</t>
  </si>
  <si>
    <t>WKRĘTAK ELEKTROTECHNICZNY POZIDRIV, PZ2x100mm, S2, 1000V S-12501</t>
  </si>
  <si>
    <t>https://stalco.pl/media/cennik/mini/5904012184770.jpg</t>
  </si>
  <si>
    <t>S-12490</t>
  </si>
  <si>
    <t>WKRĘTAK ELEKTROTECHNICZNY PŁASKI, SL0.4x2.5x75mm, S2, 1000V S-12490</t>
  </si>
  <si>
    <t>https://stalco.pl/media/cennik/mini/5904012184787.jpg</t>
  </si>
  <si>
    <t>S-12491</t>
  </si>
  <si>
    <t>WKRĘTAK ELEKTROTECHNICZNY PŁASKI, SL0.5x3.0x100mm, S2, 1000V S-12491</t>
  </si>
  <si>
    <t>https://stalco.pl/media/cennik/mini/5904012184794.jpg</t>
  </si>
  <si>
    <t>S-12492</t>
  </si>
  <si>
    <t>WKRĘTAK ELEKTROTECHNICZNY PŁASKI, SL0.6x3.5x100mm, S2, 1000V S-12492</t>
  </si>
  <si>
    <t>https://stalco.pl/media/cennik/mini/5904012184800.jpg</t>
  </si>
  <si>
    <t>S-12493</t>
  </si>
  <si>
    <t>WKRĘTAK ELEKTROTECHNICZNY PŁASKI, SL0.8x4.0x100mm, S2, 1000V S-12493</t>
  </si>
  <si>
    <t>https://stalco.pl/media/cennik/mini/5904012184817.jpg</t>
  </si>
  <si>
    <t>S-12494</t>
  </si>
  <si>
    <t>WKRĘTAK ELEKTROTECHNICZNY PŁASKI, SL1.0x5.5x125mm, S2, 1000V S-12494</t>
  </si>
  <si>
    <t>https://stalco.pl/media/cennik/mini/5904012184824.jpg</t>
  </si>
  <si>
    <t>S-12495</t>
  </si>
  <si>
    <t>WKRĘTAK ELEKTROTECHNICZNY PŁASKI, SL1.2x6.5x150mm, S2, 1000V S-12495</t>
  </si>
  <si>
    <t>https://stalco.pl/media/cennik/mini/5904012184831.jpg</t>
  </si>
  <si>
    <t>S-12502</t>
  </si>
  <si>
    <t>WKRĘTAK ELEKTROTECHNICZNY TORX, T15 4x100, S2, 1000V S-12502</t>
  </si>
  <si>
    <t>https://stalco.pl/media/cennik/mini/5904012184848.jpg</t>
  </si>
  <si>
    <t>S-12503</t>
  </si>
  <si>
    <t>WKRĘTAK ELEKTROTECHNICZNY TORX, T20 5.5x125, S2, 1000V S-12503</t>
  </si>
  <si>
    <t>https://stalco.pl/media/cennik/mini/5904012184855.jpg</t>
  </si>
  <si>
    <t>S-12504</t>
  </si>
  <si>
    <t>WKRĘTAK ELEKTROTECHNICZNY TORX, T25 5.5x125, S2, 1000V S-12504</t>
  </si>
  <si>
    <t>https://stalco.pl/media/cennik/mini/5904012184862.jpg</t>
  </si>
  <si>
    <t>S-12270</t>
  </si>
  <si>
    <t>WKRĘTAK ELEKTROTECHNICZNY , SL/PH1x80mm, S2, 1000V S-12270</t>
  </si>
  <si>
    <t>https://stalco.pl/media/cennik/mini/5904012184879.jpg</t>
  </si>
  <si>
    <t>TP7 - 3</t>
  </si>
  <si>
    <t>Taśma perforowana-montażowa falista 11mmx3mb, grubość 1,0mm (1) STALCO TP703</t>
  </si>
  <si>
    <t>https://stalco.pl/media/cennik/mini/5904012184886.jpg</t>
  </si>
  <si>
    <t>TP7 -10</t>
  </si>
  <si>
    <t>Taśma perforowana-montażowa falista 11mmx10mb, grubość 1,0mm (1) STALCO TP710</t>
  </si>
  <si>
    <t>https://stalco.pl/media/cennik/mini/5904012184893.jpg</t>
  </si>
  <si>
    <t>PK1 - 40/80</t>
  </si>
  <si>
    <t>Płytka kolczasta 40x80x1mm (25) STALCO PK1</t>
  </si>
  <si>
    <t>https://stalco.pl/media/cennik/mini/5904012184909.jpg</t>
  </si>
  <si>
    <t>PK2 - 40/100</t>
  </si>
  <si>
    <t>Płytka kolczasta 40x100x1mm (25) STALCO PK2</t>
  </si>
  <si>
    <t>https://stalco.pl/media/cennik/mini/5904012184916.jpg</t>
  </si>
  <si>
    <t>PK3 - 40/120</t>
  </si>
  <si>
    <t>Płytka kolczasta 40x120x1mm (25) STALCO PK3</t>
  </si>
  <si>
    <t>https://stalco.pl/media/cennik/mini/5904012184923.jpg</t>
  </si>
  <si>
    <t>S-51760</t>
  </si>
  <si>
    <t>Spodnie zimowe WINTER BASIC LINE szary S STALCO S-51760</t>
  </si>
  <si>
    <t>https://stalco.pl/media/cennik/mini/5904012184930.jpg</t>
  </si>
  <si>
    <t>S-51762</t>
  </si>
  <si>
    <t>Spodnie zimowe WINTER BASIC LINE szary M STALCO S-51762</t>
  </si>
  <si>
    <t>https://stalco.pl/media/cennik/mini/5904012184947.jpg</t>
  </si>
  <si>
    <t>S-51764</t>
  </si>
  <si>
    <t>Spodnie zimowe WINTER BASIC LINE szary L STALCO S-51764</t>
  </si>
  <si>
    <t>https://stalco.pl/media/cennik/mini/5904012184954.jpg</t>
  </si>
  <si>
    <t>S-51766</t>
  </si>
  <si>
    <t>Spodnie zimowe WINTER BASIC LINE szary XL STALCO S-51766</t>
  </si>
  <si>
    <t>https://stalco.pl/media/cennik/mini/5904012184961.jpg</t>
  </si>
  <si>
    <t>S-51768</t>
  </si>
  <si>
    <t>Spodnie zimowe WINTER BASIC LINE szary 2XL STALCO S-51768</t>
  </si>
  <si>
    <t>https://stalco.pl/media/cennik/mini/5904012184978.jpg</t>
  </si>
  <si>
    <t>S-51770</t>
  </si>
  <si>
    <t>Spodnie zimowe WINTER BASIC LINE szary 3XL STALCO S-51770</t>
  </si>
  <si>
    <t>https://stalco.pl/media/cennik/mini/5904012184985.jpg</t>
  </si>
  <si>
    <t>S-51772</t>
  </si>
  <si>
    <t>Spodnie zimowe WINTER BASIC LINE szary 4XL STALCO S-51772</t>
  </si>
  <si>
    <t>https://stalco.pl/media/cennik/mini/5904012184992.jpg</t>
  </si>
  <si>
    <t>S092279450</t>
  </si>
  <si>
    <t>Trzewik SCORPION HIGH S3L ESD roz.40 STALCO PERFECT S092279450</t>
  </si>
  <si>
    <t>https://stalco.pl/media/cennik/mini/5904012185005.jpg</t>
  </si>
  <si>
    <t>S092279452</t>
  </si>
  <si>
    <t>Trzewik SCORPION HIGH S3L ESD roz.41 STALCO PERFECT S092279452</t>
  </si>
  <si>
    <t>https://stalco.pl/media/cennik/mini/5904012185012.jpg</t>
  </si>
  <si>
    <t>S092279454</t>
  </si>
  <si>
    <t>Trzewik SCORPION HIGH S3L ESD roz.42 STALCO PERFECT S092279454</t>
  </si>
  <si>
    <t>https://stalco.pl/media/cennik/mini/5904012185029.jpg</t>
  </si>
  <si>
    <t>S092279456</t>
  </si>
  <si>
    <t>Trzewik SCORPION HIGH S3L ESD roz.43 STALCO PERFECT S092279456</t>
  </si>
  <si>
    <t>https://stalco.pl/media/cennik/mini/5904012185036.jpg</t>
  </si>
  <si>
    <t>S092279458</t>
  </si>
  <si>
    <t>Trzewik SCORPION HIGH S3L ESD roz.44 STALCO PERFECT S092279458</t>
  </si>
  <si>
    <t>https://stalco.pl/media/cennik/mini/5904012185043.jpg</t>
  </si>
  <si>
    <t>S092279460</t>
  </si>
  <si>
    <t>Trzewik SCORPION HIGH S3L ESD roz.45 STALCO PERFECT S092279460</t>
  </si>
  <si>
    <t>https://stalco.pl/media/cennik/mini/5904012185050.jpg</t>
  </si>
  <si>
    <t>S092279462</t>
  </si>
  <si>
    <t>Trzewik SCORPION HIGH S3L ESD roz.46 STALCO PERFECT S092279462</t>
  </si>
  <si>
    <t>https://stalco.pl/media/cennik/mini/5904012185067.jpg</t>
  </si>
  <si>
    <t>S092279464</t>
  </si>
  <si>
    <t>Trzewik SCORPION HIGH S3L ESD roz.47 STALCO PERFECT S092279464</t>
  </si>
  <si>
    <t>https://stalco.pl/media/cennik/mini/5904012185074.jpg</t>
  </si>
  <si>
    <t>S092279466</t>
  </si>
  <si>
    <t>Trzewik SCORPION HIGH S3L ESD roz.48 STALCO PERFECT S092279466</t>
  </si>
  <si>
    <t>https://stalco.pl/media/cennik/mini/5904012185081.jpg</t>
  </si>
  <si>
    <t>S092279470</t>
  </si>
  <si>
    <t>Trzewik skórzany PIONIER HIGH S3S roz.40 STALCO PERFECT S092279470</t>
  </si>
  <si>
    <t>https://stalco.pl/media/cennik/mini/5904012185098.jpg</t>
  </si>
  <si>
    <t>S092279472</t>
  </si>
  <si>
    <t>Trzewik skórzany PIONIER HIGH S3S roz.41 STALCO PERFECT S092279472</t>
  </si>
  <si>
    <t>https://stalco.pl/media/cennik/mini/5904012185104.jpg</t>
  </si>
  <si>
    <t>S092279474</t>
  </si>
  <si>
    <t>Trzewik skórzany PIONIER HIGH S3S roz.42 STALCO PERFECT S092279474</t>
  </si>
  <si>
    <t>https://stalco.pl/media/cennik/mini/5904012185111.jpg</t>
  </si>
  <si>
    <t>S092279476</t>
  </si>
  <si>
    <t>Trzewik skórzany PIONIER HIGH S3S roz.43 STALCO PERFECT S092279476</t>
  </si>
  <si>
    <t>https://stalco.pl/media/cennik/mini/5904012185128.jpg</t>
  </si>
  <si>
    <t>S092279478</t>
  </si>
  <si>
    <t>Trzewik skórzany PIONIER HIGH S3S roz.44 STALCO PERFECT S092279478</t>
  </si>
  <si>
    <t>https://stalco.pl/media/cennik/mini/5904012185135.jpg</t>
  </si>
  <si>
    <t>S092279480</t>
  </si>
  <si>
    <t>Trzewik skórzany PIONIER HIGH S3S roz.45 STALCO PERFECT S092279480</t>
  </si>
  <si>
    <t>https://stalco.pl/media/cennik/mini/5904012185142.jpg</t>
  </si>
  <si>
    <t>S092279482</t>
  </si>
  <si>
    <t>Trzewik skórzany PIONIER HIGH S3S roz.46 STALCO PERFECT S092279482</t>
  </si>
  <si>
    <t>https://stalco.pl/media/cennik/mini/5904012185159.jpg</t>
  </si>
  <si>
    <t>S092279484</t>
  </si>
  <si>
    <t>Trzewik skórzany PIONIER HIGH S3S roz.47 STALCO PERFECT S092279484</t>
  </si>
  <si>
    <t>https://stalco.pl/media/cennik/mini/5904012185166.jpg</t>
  </si>
  <si>
    <t>S092279486</t>
  </si>
  <si>
    <t>Trzewik skórzany PIONIER HIGH S3S roz.48 STALCO PERFECT S092279486</t>
  </si>
  <si>
    <t>https://stalco.pl/media/cennik/mini/5904012185173.jpg</t>
  </si>
  <si>
    <t>S092179490</t>
  </si>
  <si>
    <t>Półbut skórzany PIONIER LOW S3S roz.40 STALCO PERFECT S092179490</t>
  </si>
  <si>
    <t>https://stalco.pl/media/cennik/mini/5904012185180.jpg</t>
  </si>
  <si>
    <t>S092179492</t>
  </si>
  <si>
    <t>Półbut skórzany PIONIER LOW S3S roz.41 STALCO PERFECT S092179492</t>
  </si>
  <si>
    <t>https://stalco.pl/media/cennik/mini/5904012185197.jpg</t>
  </si>
  <si>
    <t>S092179494</t>
  </si>
  <si>
    <t>Półbut skórzany PIONIER LOW S3S roz.42 STALCO PERFECT S092179494</t>
  </si>
  <si>
    <t>https://stalco.pl/media/cennik/mini/5904012185203.jpg</t>
  </si>
  <si>
    <t>S092179496</t>
  </si>
  <si>
    <t>Półbut skórzany PIONIER LOW S3S roz.43 STALCO PERFECT S092179496</t>
  </si>
  <si>
    <t>https://stalco.pl/media/cennik/mini/5904012185210.jpg</t>
  </si>
  <si>
    <t>S092179498</t>
  </si>
  <si>
    <t>Półbut skórzany PIONIER LOW S3S roz.44 STALCO PERFECT S092179498</t>
  </si>
  <si>
    <t>https://stalco.pl/media/cennik/mini/5904012185227.jpg</t>
  </si>
  <si>
    <t>S092179500</t>
  </si>
  <si>
    <t>Półbut skórzany PIONIER LOW S3S roz.45 STALCO PERFECT S092179500</t>
  </si>
  <si>
    <t>https://stalco.pl/media/cennik/mini/5904012185234.jpg</t>
  </si>
  <si>
    <t>S092179502</t>
  </si>
  <si>
    <t>Półbut skórzany PIONIER LOW S3S roz.46 STALCO PERFECT S092179502</t>
  </si>
  <si>
    <t>https://stalco.pl/media/cennik/mini/5904012185241.jpg</t>
  </si>
  <si>
    <t>S092179504</t>
  </si>
  <si>
    <t>Półbut skórzany PIONIER LOW S3S roz.47 STALCO PERFECT S092179504</t>
  </si>
  <si>
    <t>https://stalco.pl/media/cennik/mini/5904012185258.jpg</t>
  </si>
  <si>
    <t>S092179506</t>
  </si>
  <si>
    <t>Półbut skórzany PIONIER LOW S3S roz.48 STALCO PERFECT S092179506</t>
  </si>
  <si>
    <t>https://stalco.pl/media/cennik/mini/5904012185265.jpg</t>
  </si>
  <si>
    <t>S-78238</t>
  </si>
  <si>
    <t>Trzewik skórzany EXTREME S3S roz.47 STALCO PERFECT S-78238</t>
  </si>
  <si>
    <t>https://stalco.pl/media/cennik/mini/5904012185272.jpg</t>
  </si>
  <si>
    <t>S-78240</t>
  </si>
  <si>
    <t>Trzewik skórzany EXTREME S3S roz.48 STALCO PERFECT S-78240</t>
  </si>
  <si>
    <t>https://stalco.pl/media/cennik/mini/5904012185289.jpg</t>
  </si>
  <si>
    <t>S091479510</t>
  </si>
  <si>
    <t>Czapka zimowa OSLO oliwkowy 54-60 ONE SIZE STALCO PERFECT S091479510</t>
  </si>
  <si>
    <t>https://stalco.pl/media/cennik/mini/5904012185296.jpg</t>
  </si>
  <si>
    <t>S091442050</t>
  </si>
  <si>
    <t>Czapka zimowa z latarką RAY czarny 54-62 ONE SIZE STALCO S091442050</t>
  </si>
  <si>
    <t>https://stalco.pl/media/cennik/mini/5904012185302.jpg</t>
  </si>
  <si>
    <t>S091479514</t>
  </si>
  <si>
    <t>Czapka zimowa ALASKA granatowy 54-60 ONE SIZE STALCO PERFECT S091479514</t>
  </si>
  <si>
    <t>https://stalco.pl/media/cennik/mini/5904012185319.jpg</t>
  </si>
  <si>
    <t>S091479516</t>
  </si>
  <si>
    <t>Czapka zimowa ALASKA szary 54-60 ONE SIZE STALCO PERFECT S091479516</t>
  </si>
  <si>
    <t>https://stalco.pl/media/cennik/mini/5904012185326.jpg</t>
  </si>
  <si>
    <t>S091479518</t>
  </si>
  <si>
    <t>Czapka zimowa ALASKA czarny 54-60 ONE SIZE STALCO PERFECT S091479518</t>
  </si>
  <si>
    <t>https://stalco.pl/media/cennik/mini/5904012185333.jpg</t>
  </si>
  <si>
    <t>S-12272</t>
  </si>
  <si>
    <t>WKRĘTAK ELEKTROTECHNICZNY , SL/PZ1x80mm, S2, 1000V S-12272</t>
  </si>
  <si>
    <t>https://stalco.pl/media/cennik/mini/5904012185340.jpg</t>
  </si>
  <si>
    <t>S-12274</t>
  </si>
  <si>
    <t>WKRĘTAK ELEKTROTECHNICZNY , SL/PH2x100, S2, 1000V S-12274</t>
  </si>
  <si>
    <t>https://stalco.pl/media/cennik/mini/5904012185357.jpg</t>
  </si>
  <si>
    <t>S-12276</t>
  </si>
  <si>
    <t>WKRĘTAK ELEKTROTECHNICZNY , SL/PZ2x100, S2, 1000V S-12276</t>
  </si>
  <si>
    <t>https://stalco.pl/media/cennik/mini/5904012185364.jpg</t>
  </si>
  <si>
    <t>S-76896</t>
  </si>
  <si>
    <t>Zestaw kluczy oczkowych typu C 5elem. CrV STALCO PERFECT S-76896</t>
  </si>
  <si>
    <t>https://stalco.pl/media/cennik/mini/5904012185371.jpg</t>
  </si>
  <si>
    <t>S-76880</t>
  </si>
  <si>
    <t>Klucz do przewodów hamulcowych oczkowy półotwarty 8X9mm CrV STALCO PERFECT S-76880</t>
  </si>
  <si>
    <t>https://stalco.pl/media/cennik/mini/5904012185388.jpg</t>
  </si>
  <si>
    <t>S-76882</t>
  </si>
  <si>
    <t>Klucz do przewodów hamulcowych oczkowy półotwarty 8X10mm CrV STALCO PERFECT S-76882</t>
  </si>
  <si>
    <t>https://stalco.pl/media/cennik/mini/5904012185395.jpg</t>
  </si>
  <si>
    <t>S-76884</t>
  </si>
  <si>
    <t>Klucz do przewodów hamulcowych oczkowy półotwarty 11X12mm CrV STALCO PERFECT S-76884</t>
  </si>
  <si>
    <t>https://stalco.pl/media/cennik/mini/5904012185401.jpg</t>
  </si>
  <si>
    <t>S-76886</t>
  </si>
  <si>
    <t>Klucz do przewodów hamulcowych oczkowy półotwarty 13X14mm CrV STALCO PERFECT S-76886</t>
  </si>
  <si>
    <t>https://stalco.pl/media/cennik/mini/5904012185418.jpg</t>
  </si>
  <si>
    <t>S-76888</t>
  </si>
  <si>
    <t>Klucz do przewodów hamulcowych oczkowy półotwarty 15X17mm CrV STALCO PERFECT S-76888</t>
  </si>
  <si>
    <t>https://stalco.pl/media/cennik/mini/5904012185425.jpg</t>
  </si>
  <si>
    <t>S-76890</t>
  </si>
  <si>
    <t>Klucz do przewodów hamulcowych oczkowy półotwarty 16X18mm CrV STALCO PERFECT S-76890</t>
  </si>
  <si>
    <t>https://stalco.pl/media/cennik/mini/5904012185432.jpg</t>
  </si>
  <si>
    <t>S-76892</t>
  </si>
  <si>
    <t>Klucz do przewodów hamulcowych oczkowy półotwarty 17X19mm CrV STALCO PERFECT S-76892</t>
  </si>
  <si>
    <t>https://stalco.pl/media/cennik/mini/5904012185449.jpg</t>
  </si>
  <si>
    <t>S-76894</t>
  </si>
  <si>
    <t>Zestaw kluczy do przewodów hamulcowych oczkowych półotwartych 4elem. CrV STALCO PERFECT S-76894</t>
  </si>
  <si>
    <t>https://stalco.pl/media/cennik/mini/5904012185456.jpg</t>
  </si>
  <si>
    <t>S-76898</t>
  </si>
  <si>
    <t>Zestaw kluczy oczkowych TORX 4elem. E6X8, E10X12, E14X18, E20X24 CrV STALCO PERFECT S-76898</t>
  </si>
  <si>
    <t>https://stalco.pl/media/cennik/mini/5904012185463.jpg</t>
  </si>
  <si>
    <t>865696/15M</t>
  </si>
  <si>
    <t>Rękaw ochronny na wąż 15m STALCO PERFECT 865696/15M</t>
  </si>
  <si>
    <t>https://stalco.pl/media/cennik/mini/5904012185470.jpg</t>
  </si>
  <si>
    <t>ARV519</t>
  </si>
  <si>
    <t>Dysza natryskowa Rev-Tip 519 STALCO PERFECT ARV519</t>
  </si>
  <si>
    <t>https://stalco.pl/media/cennik/mini/5904012185487.jpg</t>
  </si>
  <si>
    <t>S-97375</t>
  </si>
  <si>
    <t>Zestaw pilarka+wyrzynarka+wkrętarka+ładowarka USB+2x 4Ah STALCO S-97375</t>
  </si>
  <si>
    <t>https://stalco.pl/media/cennik/mini/5904012187467.jpg</t>
  </si>
  <si>
    <t>S-97377</t>
  </si>
  <si>
    <t>Zestaw młotowiertarka+wkrętarka+szlifierka+2x 4Ah STALCO S-97377</t>
  </si>
  <si>
    <t>https://stalco.pl/media/cennik/mini/5904012187474.jpg</t>
  </si>
  <si>
    <t>S-97379</t>
  </si>
  <si>
    <t>Zestaw szlifierka+wkrętarka+latarka+2x 4Ah STALCO S-97379</t>
  </si>
  <si>
    <t>https://stalco.pl/media/cennik/mini/5904012187481.jpg</t>
  </si>
  <si>
    <t>S-73562</t>
  </si>
  <si>
    <t>Ostrze do szpachli z tworzywa - wymienne 250x0.3mm STALCO PERFECT S-73562</t>
  </si>
  <si>
    <t>https://stalco.pl/media/cennik/mini/5904012187504.jpg</t>
  </si>
  <si>
    <t>S-73563</t>
  </si>
  <si>
    <t>Ostrze do szpachli z tworzywa - wymienne 400x0.3mm STALCO PERFECT S-73563</t>
  </si>
  <si>
    <t>https://stalco.pl/media/cennik/mini/5904012187511.jpg</t>
  </si>
  <si>
    <t>S-73564</t>
  </si>
  <si>
    <t>Ostrze do szpachli z tworzywa - wymienne 600x0.3mm STALCO PERFECT S-73564</t>
  </si>
  <si>
    <t>https://stalco.pl/media/cennik/mini/5904012187528.jpg</t>
  </si>
  <si>
    <t>S-73565</t>
  </si>
  <si>
    <t>Ostrze do szpachli z tworzywa - wymienne 800x0.3mm STALCO PERFECT S-73565</t>
  </si>
  <si>
    <t>https://stalco.pl/media/cennik/mini/5904012187535.jpg</t>
  </si>
  <si>
    <t>S-73566</t>
  </si>
  <si>
    <t>Ostrze do szpachli z tworzywa - wymienne 1000x0.3mm STALCO PERFECT S-73566</t>
  </si>
  <si>
    <t>https://stalco.pl/media/cennik/mini/5904012187542.jpg</t>
  </si>
  <si>
    <t>S-73567</t>
  </si>
  <si>
    <t>Ostrze do szpachli z tworzywa - wymienne 1250x0.3mm STALCO PERFECT S-73567</t>
  </si>
  <si>
    <t>https://stalco.pl/media/cennik/mini/5904012187559.jpg</t>
  </si>
  <si>
    <t>S-12280</t>
  </si>
  <si>
    <t>Wkrętaki elektrotechniczne 6 elem. STAL S2 1000V STALCO S-12280</t>
  </si>
  <si>
    <t>https://stalco.pl/media/cennik/mini/5904012187573.jpg</t>
  </si>
  <si>
    <t>S-12282</t>
  </si>
  <si>
    <t>Wkrętaki elektrotechniczne 2 elem. STAL S2 1000V STALCO S-12282</t>
  </si>
  <si>
    <t>https://stalco.pl/media/cennik/mini/5904012187580.jpg</t>
  </si>
  <si>
    <t>S-12284</t>
  </si>
  <si>
    <t>Wkrętaki elektrotechniczne 6 elem. STAL S2 1000V STALCO S-12284</t>
  </si>
  <si>
    <t>https://stalco.pl/media/cennik/mini/5904012187597.jpg</t>
  </si>
  <si>
    <t>S-12286</t>
  </si>
  <si>
    <t>Wkrętaki elektrotechniczne 8 elem. STAL CRV 1000V STALCO S-12286</t>
  </si>
  <si>
    <t>https://stalco.pl/media/cennik/mini/5904012187603.jpg</t>
  </si>
  <si>
    <t>S-12288</t>
  </si>
  <si>
    <t>Wkrętaki elektrotechniczne 12 elem. STAL CRV 1000V STALCO S-12288</t>
  </si>
  <si>
    <t>https://stalco.pl/media/cennik/mini/5904012187610.jpg</t>
  </si>
  <si>
    <t>S-12290</t>
  </si>
  <si>
    <t>Wkrętaki elektrotechniczne 13 elem. STAL CRV 1000V STALCO S-12290</t>
  </si>
  <si>
    <t>https://stalco.pl/media/cennik/mini/5904012187627.jpg</t>
  </si>
  <si>
    <t>S-12292</t>
  </si>
  <si>
    <t>Wkrętaki elektrotechniczne 6 elem. STAL S2 1000V STALCO S-12292</t>
  </si>
  <si>
    <t>https://stalco.pl/media/cennik/mini/5904012187634.jpg</t>
  </si>
  <si>
    <t>S-97713</t>
  </si>
  <si>
    <t>Kosiarka LMS40-38BL 2x 4Ah 40V S-VOLT STALCO S-97713</t>
  </si>
  <si>
    <t>https://stalco.pl/media/cennik/mini/5904012187641.jpg</t>
  </si>
  <si>
    <t>S-97717</t>
  </si>
  <si>
    <t>Kosiarka LMS40-46BL 2x 8Ah 40V S-VOLT STALCO S-97717</t>
  </si>
  <si>
    <t>https://stalco.pl/media/cennik/mini/5904012187658.jpg</t>
  </si>
  <si>
    <t>S-97719</t>
  </si>
  <si>
    <t>Kosiarka z napędem LMS40-51BLSP 2x 8Ah 40V S-VOLT STALCO S-97719</t>
  </si>
  <si>
    <t>https://stalco.pl/media/cennik/mini/5904012187665.jpg</t>
  </si>
  <si>
    <t>S-76900</t>
  </si>
  <si>
    <t>Klucz płasko-oczkowy 8 x 90 mm CrV STALCO PERFECT S-76900</t>
  </si>
  <si>
    <t>https://stalco.pl/media/cennik/mini/5904012187672.jpg</t>
  </si>
  <si>
    <t>S-76902</t>
  </si>
  <si>
    <t>Klucz płasko-oczkowy 9 x 95 mm CrV STALCO PERFECT S-76902</t>
  </si>
  <si>
    <t>https://stalco.pl/media/cennik/mini/5904012187689.jpg</t>
  </si>
  <si>
    <t>S-76904</t>
  </si>
  <si>
    <t>Klucz płasko-oczkowy 10 x 100 mm CrV STALCO PERFECT S-76904</t>
  </si>
  <si>
    <t>https://stalco.pl/media/cennik/mini/5904012187696.jpg</t>
  </si>
  <si>
    <t>S-76906</t>
  </si>
  <si>
    <t>Klucz płasko-oczkowy 11 x 105 mm CrV STALCO PERFECT S-76906</t>
  </si>
  <si>
    <t>https://stalco.pl/media/cennik/mini/5904012187702.jpg</t>
  </si>
  <si>
    <t>S-76908</t>
  </si>
  <si>
    <t>Klucz płasko-oczkowy 12 x 109 mm CrV STALCO PERFECT S-76908</t>
  </si>
  <si>
    <t>https://stalco.pl/media/cennik/mini/5904012187719.jpg</t>
  </si>
  <si>
    <t>S-76910</t>
  </si>
  <si>
    <t>Klucz płasko-oczkowy 13 x 115 mm CrV STALCO PERFECT S-76910</t>
  </si>
  <si>
    <t>https://stalco.pl/media/cennik/mini/5904012187726.jpg</t>
  </si>
  <si>
    <t>S-76912</t>
  </si>
  <si>
    <t>Klucz płasko-oczkowy 14 x 118 mm CrV STALCO PERFECT S-76912</t>
  </si>
  <si>
    <t>https://stalco.pl/media/cennik/mini/5904012187733.jpg</t>
  </si>
  <si>
    <t>S-76914</t>
  </si>
  <si>
    <t>Klucz płasko-oczkowy 15 x 124 mm CrV STALCO PERFECT S-76914</t>
  </si>
  <si>
    <t>https://stalco.pl/media/cennik/mini/5904012187740.jpg</t>
  </si>
  <si>
    <t>S-76916</t>
  </si>
  <si>
    <t>Klucz płasko-oczkowy 16 x 127 mm CrV STALCO PERFECT S-76916</t>
  </si>
  <si>
    <t>https://stalco.pl/media/cennik/mini/5904012187757.jpg</t>
  </si>
  <si>
    <t>S-76918</t>
  </si>
  <si>
    <t>Klucz płasko-oczkowy 17 x 134 mm CrV STALCO PERFECT S-76918</t>
  </si>
  <si>
    <t>https://stalco.pl/media/cennik/mini/5904012187764.jpg</t>
  </si>
  <si>
    <t>S-76920</t>
  </si>
  <si>
    <t>Klucz płasko-oczkowy 18 x 134 mm CrV STALCO PERFECT S-76920</t>
  </si>
  <si>
    <t>https://stalco.pl/media/cennik/mini/5904012187771.jpg</t>
  </si>
  <si>
    <t>S-76922</t>
  </si>
  <si>
    <t>Klucz płasko-oczkowy 19 x 141 mm CrV STALCO PERFECT S-76922</t>
  </si>
  <si>
    <t>https://stalco.pl/media/cennik/mini/5904012187788.jpg</t>
  </si>
  <si>
    <t>S-56260</t>
  </si>
  <si>
    <t>Grzechotka prosta 3/4” 24 zęby 500mm CrV STALCO S-56260</t>
  </si>
  <si>
    <t>https://stalco.pl/media/cennik/mini/5904012187795.jpg</t>
  </si>
  <si>
    <t>S-56264</t>
  </si>
  <si>
    <t>Klucz sztorcowy stopniowy do śrubunków 3/8”, 29/68”, 1/2”, 21/32”, 27/32” STALCO S-56264</t>
  </si>
  <si>
    <t>https://stalco.pl/media/cennik/mini/5904012187818.jpg</t>
  </si>
  <si>
    <t>S-56266</t>
  </si>
  <si>
    <t>Klucz sztorcowy stopniowy do śrubunków 3/8”, 29/68”, 1/2”, 21/32”, 27/32” STALCO S-56266</t>
  </si>
  <si>
    <t>https://stalco.pl/media/cennik/mini/5904012187825.jpg</t>
  </si>
  <si>
    <t>S-56268</t>
  </si>
  <si>
    <t>Grzechotka do kluczy sztorcowych do śrubunków, adapter 1/2” 4elem. STALCO S-56268</t>
  </si>
  <si>
    <t>https://stalco.pl/media/cennik/mini/5904012187832.jpg</t>
  </si>
  <si>
    <t>S-56270</t>
  </si>
  <si>
    <t>Klucz do kół 17 x 19 mm STALCO S-56270</t>
  </si>
  <si>
    <t>https://stalco.pl/media/cennik/mini/5904012187849.jpg</t>
  </si>
  <si>
    <t>S-56272</t>
  </si>
  <si>
    <t>Rękojeść z przegubem teleskopowa 1/2” 470-620mm CrV STALCO S-56272</t>
  </si>
  <si>
    <t>https://stalco.pl/media/cennik/mini/5904012187856.jpg</t>
  </si>
  <si>
    <t>S-85900</t>
  </si>
  <si>
    <t>Klucz trzpieniowy na nasadce udarowy 1/2” CrMo TORX T20x78mm STALCO PERFECT S-85900</t>
  </si>
  <si>
    <t>https://stalco.pl/media/cennik/mini/5904012187863.jpg</t>
  </si>
  <si>
    <t>S-85902</t>
  </si>
  <si>
    <t>Klucz trzpieniowy na nasadce udarowy 1/2” CrMo TORX T25x78mm STALCO PERFECT S-85902</t>
  </si>
  <si>
    <t>https://stalco.pl/media/cennik/mini/5904012187870.jpg</t>
  </si>
  <si>
    <t>S-85904</t>
  </si>
  <si>
    <t>Klucz trzpieniowy na nasadce udarowy 1/2” CrMo TORX T30x78mm STALCO PERFECT S-85904</t>
  </si>
  <si>
    <t>https://stalco.pl/media/cennik/mini/5904012187887.jpg</t>
  </si>
  <si>
    <t>S-85906</t>
  </si>
  <si>
    <t>Klucz trzpieniowy na nasadce udarowy 1/2” CrMo TORX T40x78mm STALCO PERFECT S-85906</t>
  </si>
  <si>
    <t>https://stalco.pl/media/cennik/mini/5904012187894.jpg</t>
  </si>
  <si>
    <t>S-85908</t>
  </si>
  <si>
    <t>Klucz trzpieniowy na nasadce udarowy 1/2” CrMo TORX T45x78mm STALCO PERFECT S-85908</t>
  </si>
  <si>
    <t>https://stalco.pl/media/cennik/mini/5904012187900.jpg</t>
  </si>
  <si>
    <t>S-85910</t>
  </si>
  <si>
    <t>Klucz trzpieniowy na nasadce udarowy 1/2” CrMo TORX T50x78mm STALCO PERFECT S-85910</t>
  </si>
  <si>
    <t>https://stalco.pl/media/cennik/mini/5904012187917.jpg</t>
  </si>
  <si>
    <t>S-85912</t>
  </si>
  <si>
    <t>Klucz trzpieniowy na nasadce udarowy 1/2” CrMo TORX T55x78mm STALCO PERFECT S-85912</t>
  </si>
  <si>
    <t>https://stalco.pl/media/cennik/mini/5904012187924.jpg</t>
  </si>
  <si>
    <t>S-85914</t>
  </si>
  <si>
    <t>Klucz trzpieniowy na nasadce udarowy 1/2” CrMo TORX T60x78mm STALCO PERFECT S-85914</t>
  </si>
  <si>
    <t>https://stalco.pl/media/cennik/mini/5904012187931.jpg</t>
  </si>
  <si>
    <t>S-85916</t>
  </si>
  <si>
    <t>Klucz trzpieniowy na nasadce udarowy 1/2” CrMo TORX T70x78mm STALCO PERFECT S-85916</t>
  </si>
  <si>
    <t>https://stalco.pl/media/cennik/mini/5904012187948.jpg</t>
  </si>
  <si>
    <t>S-85918</t>
  </si>
  <si>
    <t>Klucz trzpieniowy na nasadce udarowy 1/2” CrMo HEX H5x78mm STALCO PERFECT S-85918</t>
  </si>
  <si>
    <t>https://stalco.pl/media/cennik/mini/5904012187955.jpg</t>
  </si>
  <si>
    <t>S-85920</t>
  </si>
  <si>
    <t>Klucz trzpieniowy na nasadce udarowy 1/2” CrMo HEX H6x78mm STALCO PERFECT S-85920</t>
  </si>
  <si>
    <t>https://stalco.pl/media/cennik/mini/5904012187962.jpg</t>
  </si>
  <si>
    <t>S-85922</t>
  </si>
  <si>
    <t>KLUCZ TRZPIENIOWY NA NASADCE UDAROWY 1/2'' CrMo, HEX H8x78mm, STALCO PERFECT S-85922</t>
  </si>
  <si>
    <t>https://stalco.pl/media/cennik/mini/5904012187979.jpg</t>
  </si>
  <si>
    <t>S-85924</t>
  </si>
  <si>
    <t>Klucz trzpieniowy na nasadce udarowy 1/2” CrMo HEX H10x78mm STALCO PERFECT S-85924</t>
  </si>
  <si>
    <t>https://stalco.pl/media/cennik/mini/5904012187986.jpg</t>
  </si>
  <si>
    <t>S-85926</t>
  </si>
  <si>
    <t>Klucz trzpieniowy na nasadce udarowy 1/2” CrMo HEX H12x78mm STALCO PERFECT S-85926</t>
  </si>
  <si>
    <t>https://stalco.pl/media/cennik/mini/5904012187993.jpg</t>
  </si>
  <si>
    <t>S-85928</t>
  </si>
  <si>
    <t>Klucz trzpieniowy na nasadce udarowy 1/2” CrMo HEX H14x78mm STALCO PERFECT S-85928</t>
  </si>
  <si>
    <t>https://stalco.pl/media/cennik/mini/5904012188006.jpg</t>
  </si>
  <si>
    <t>S-85930</t>
  </si>
  <si>
    <t>Klucz trzpieniowy na nasadce udarowy 1/2” CrMo HEX H17x78mm STALCO PERFECT S-85930</t>
  </si>
  <si>
    <t>https://stalco.pl/media/cennik/mini/5904012188013.jpg</t>
  </si>
  <si>
    <t>S-85932</t>
  </si>
  <si>
    <t>Klucz trzpieniowy na nasadce udarowy 1/2” CrMo HEX H19x78mm STALCO PERFECT S-85932</t>
  </si>
  <si>
    <t>https://stalco.pl/media/cennik/mini/5904012188020.jpg</t>
  </si>
  <si>
    <t>S-85934</t>
  </si>
  <si>
    <t>KLUCZ TRZPIENIOWY NA NASADCE UDAROWY 1/2'' CrMo, RIBE R5x78mm, STALCO PERFECT S-85934</t>
  </si>
  <si>
    <t>https://stalco.pl/media/cennik/mini/5904012188037.jpg</t>
  </si>
  <si>
    <t>S-85936</t>
  </si>
  <si>
    <t>KLUCZ TRZPIENIOWY NA NASADCE UDAROWY 1/2'' CrMo, RIBE R6x78mm, STALCO PERFECT S-85936</t>
  </si>
  <si>
    <t>https://stalco.pl/media/cennik/mini/5904012188044.jpg</t>
  </si>
  <si>
    <t>S-85938</t>
  </si>
  <si>
    <t>KLUCZ TRZPIENIOWY NA NASADCE UDAROWY 1/2'' CrMo, RIBE R7x78mm, STALCO PERFECT S-85938</t>
  </si>
  <si>
    <t>https://stalco.pl/media/cennik/mini/5904012188051.jpg</t>
  </si>
  <si>
    <t>S-85940</t>
  </si>
  <si>
    <t>KLUCZ TRZPIENIOWY NA NASADCE UDAROWY 1/2'' CrMo, RIBE R8x78mm, STALCO PERFECT S-85940</t>
  </si>
  <si>
    <t>https://stalco.pl/media/cennik/mini/5904012188068.jpg</t>
  </si>
  <si>
    <t>S-85942</t>
  </si>
  <si>
    <t>KLUCZ TRZPIENIOWY NA NASADCE UDAROWY 1/2'' CrMo, RIBE R9x78mm, STALCO PERFECT S-85942</t>
  </si>
  <si>
    <t>https://stalco.pl/media/cennik/mini/5904012188075.jpg</t>
  </si>
  <si>
    <t>S-85944</t>
  </si>
  <si>
    <t>KLUCZ TRZPIENIOWY NA NASADCE UDAROWY 1/2'' CrMo, RIBE R10x78mm, STALCO PERFECT S-85944</t>
  </si>
  <si>
    <t>https://stalco.pl/media/cennik/mini/5904012188082.jpg</t>
  </si>
  <si>
    <t>S-85946</t>
  </si>
  <si>
    <t>KLUCZ TRZPIENIOWY NA NASADCE UDAROWY 1/2'' CrMo, RIBE R12x78mm, STALCO PERFECT S-85946</t>
  </si>
  <si>
    <t>https://stalco.pl/media/cennik/mini/5904012188099.jpg</t>
  </si>
  <si>
    <t>S-85948</t>
  </si>
  <si>
    <t>KLUCZ TRZPIENIOWY NA NASADCE UDAROWY 1/2'' CrMo, RIBE R13x78mm, STALCO PERFECT S-85948</t>
  </si>
  <si>
    <t>https://stalco.pl/media/cennik/mini/5904012188105.jpg</t>
  </si>
  <si>
    <t>S-85950</t>
  </si>
  <si>
    <t>KLUCZ TRZPIENIOWY NA NASADCE UDAROWY 1/2'' CrMo, RIBE R14, STALCO PERFECT S-85950</t>
  </si>
  <si>
    <t>https://stalco.pl/media/cennik/mini/5904012188112.jpg</t>
  </si>
  <si>
    <t>S-85952</t>
  </si>
  <si>
    <t>KLUCZ TRZPIENIOWY NA NASADCE UDAROWY 1/2'' CrMo, SPLINE M4x78mm, STALCO PERFECT S-85952</t>
  </si>
  <si>
    <t>https://stalco.pl/media/cennik/mini/5904012188129.jpg</t>
  </si>
  <si>
    <t>S-85954</t>
  </si>
  <si>
    <t>KLUCZ TRZPIENIOWY NA NASADCE UDAROWY 1/2'' CrMo, SPLINE M5x78mm, STALCO PERFECT S-85954</t>
  </si>
  <si>
    <t>https://stalco.pl/media/cennik/mini/5904012188136.jpg</t>
  </si>
  <si>
    <t>S-85956</t>
  </si>
  <si>
    <t>KLUCZ TRZPIENIOWY NA NASADCE UDAROWY 1/2'' CrMo, SPLINE M6x78mm, STALCO PERFECT S-85956</t>
  </si>
  <si>
    <t>https://stalco.pl/media/cennik/mini/5904012188143.jpg</t>
  </si>
  <si>
    <t>S-85958</t>
  </si>
  <si>
    <t>KLUCZ TRZPIENIOWY NA NASADCE UDAROWY 1/2'' CrMo, SPLINE M8x78mm, STALCO PERFECT S-85958</t>
  </si>
  <si>
    <t>https://stalco.pl/media/cennik/mini/5904012188150.jpg</t>
  </si>
  <si>
    <t>S-85960</t>
  </si>
  <si>
    <t>KLUCZ TRZPIENIOWY NA NASADCE UDAROWY 1/2'' CrMo, SPLINE M9x78mm, STALCO PERFECT S-85960</t>
  </si>
  <si>
    <t>https://stalco.pl/media/cennik/mini/5904012188167.jpg</t>
  </si>
  <si>
    <t>S-85962</t>
  </si>
  <si>
    <t>KLUCZ TRZPIENIOWY NA NASADCE UDAROWY 1/2'' CrMo, SPLINE M10x78mm, STALCO PERFECT S-85962</t>
  </si>
  <si>
    <t>https://stalco.pl/media/cennik/mini/5904012188174.jpg</t>
  </si>
  <si>
    <t>S-85964</t>
  </si>
  <si>
    <t>KLUCZ TRZPIENIOWY NA NASADCE UDAROWY 1/2'' CrMo, SPLINE M12x78mm, STALCO PERFECT S-85964</t>
  </si>
  <si>
    <t>https://stalco.pl/media/cennik/mini/5904012188181.jpg</t>
  </si>
  <si>
    <t>S-85966</t>
  </si>
  <si>
    <t>KLUCZ TRZPIENIOWY NA NASADCE UDAROWY 1/2'' CrMo, SPLINE M14x78mm, STALCO PERFECT S-85966</t>
  </si>
  <si>
    <t>https://stalco.pl/media/cennik/mini/5904012188198.jpg</t>
  </si>
  <si>
    <t>S-85968</t>
  </si>
  <si>
    <t>KLUCZ TRZPIENIOWY NA NASADCE UDAROWY 1/2'' CrMo, SPLINE M16x78mm, STALCO PERFECT S-85968</t>
  </si>
  <si>
    <t>https://stalco.pl/media/cennik/mini/5904012188204.jpg</t>
  </si>
  <si>
    <t>S-85970</t>
  </si>
  <si>
    <t>KLUCZ TRZPIENIOWY NA NASADCE UDAROWY 1/2'' CrMo, SPLINE M17x78mm, STALCO PERFECT S-85970</t>
  </si>
  <si>
    <t>https://stalco.pl/media/cennik/mini/5904012188211.jpg</t>
  </si>
  <si>
    <t>S-85972</t>
  </si>
  <si>
    <t>Naadka udarowa sześciokątna 3/4” 17mm CrMo STALCO PERFECT S-85972</t>
  </si>
  <si>
    <t>https://stalco.pl/media/cennik/mini/5904012188228.jpg</t>
  </si>
  <si>
    <t>S-85974</t>
  </si>
  <si>
    <t>Nasadka sześciokątna 1/2” 34mm CrV STALCO PERFECT S-85974</t>
  </si>
  <si>
    <t>https://stalco.pl/media/cennik/mini/5904012188235.jpg</t>
  </si>
  <si>
    <t>S-85976</t>
  </si>
  <si>
    <t>Nasadka sześciokątna głęboka 1/2” 34mm CrV STALCO PERFECT S-85976</t>
  </si>
  <si>
    <t>https://stalco.pl/media/cennik/mini/5904012188242.jpg</t>
  </si>
  <si>
    <t>S-85978</t>
  </si>
  <si>
    <t>Klucz trzpieniowy na nasadce 1/2” S2 sześciokątny H22x55mm STALCO PERFECT S-85978</t>
  </si>
  <si>
    <t>https://stalco.pl/media/cennik/mini/5904012188259.jpg</t>
  </si>
  <si>
    <t>S-85980</t>
  </si>
  <si>
    <t>Klucz trzpieniowy na nasadce 1/2” S2 sześciokątny H22x100mm STALCO PERFECT S-85980</t>
  </si>
  <si>
    <t>https://stalco.pl/media/cennik/mini/5904012188266.jpg</t>
  </si>
  <si>
    <t>S-56250</t>
  </si>
  <si>
    <t>Klucze trzpieniowe dwustronne TORX S2 8 elem. T10, T15, T20, T25, T30, T40,T45, T50 STALCO S-56250</t>
  </si>
  <si>
    <t>https://stalco.pl/media/cennik/mini/5904012188273.jpg</t>
  </si>
  <si>
    <t>S-56252</t>
  </si>
  <si>
    <t>Klucze trzpieniowe dwustronne HEX z kulką S2 8 elem. 2, 2.5, 3, 4, 5, 6, 8, 10mm STALCO S-56252</t>
  </si>
  <si>
    <t>https://stalco.pl/media/cennik/mini/5904012188280.jpg</t>
  </si>
  <si>
    <t>S-98599</t>
  </si>
  <si>
    <t>Wiertnica diamentowa z mikroudarem do pracy na sucho DBP132 STALCO PERFECT S-98599</t>
  </si>
  <si>
    <t>https://stalco.pl/media/cennik/mini/5904012188297.jpg</t>
  </si>
  <si>
    <t>S-98601</t>
  </si>
  <si>
    <t>Wiertnica diamentowa z mikroudarem do pracy na sucho i mokro DBP202 STALCO PERFECT S-98601</t>
  </si>
  <si>
    <t>https://stalco.pl/media/cennik/mini/5904012188303.jpg</t>
  </si>
  <si>
    <t>S-98617</t>
  </si>
  <si>
    <t>Adapter do otwornic diamentowych z trzpieniem centrującym STALCO PERFECT S-98617</t>
  </si>
  <si>
    <t>https://stalco.pl/media/cennik/mini/5904012188310.jpg</t>
  </si>
  <si>
    <t>S-98619</t>
  </si>
  <si>
    <t>Trzpień centrujący do adaptera STALCO PERFECT S-98619</t>
  </si>
  <si>
    <t>https://stalco.pl/media/cennik/mini/5904012188327.jpg</t>
  </si>
  <si>
    <t>S-98621</t>
  </si>
  <si>
    <t>Adapter M18-M16 SDS plus STALCO PERFECT S-98621</t>
  </si>
  <si>
    <t>https://stalco.pl/media/cennik/mini/5904012188334.jpg</t>
  </si>
  <si>
    <t>S-98623</t>
  </si>
  <si>
    <t>Adapter M18 - 1-1/4” do otwornic diamentowych STALCO PERFECT S-98623</t>
  </si>
  <si>
    <t>https://stalco.pl/media/cennik/mini/5904012188341.jpg</t>
  </si>
  <si>
    <t>S-70805</t>
  </si>
  <si>
    <t>Otwornica diamentowa do betonu STALCO PERFECT S-70805</t>
  </si>
  <si>
    <t>https://stalco.pl/media/cennik/mini/5904012188358.jpg</t>
  </si>
  <si>
    <t>S-70807</t>
  </si>
  <si>
    <t>Otwornica diamentowa do betonu STALCO PERFECT S-70807</t>
  </si>
  <si>
    <t>https://stalco.pl/media/cennik/mini/5904012188365.jpg</t>
  </si>
  <si>
    <t>S-13738</t>
  </si>
  <si>
    <t>Zestaw bitów ze stali s2, nasadek CrV, grzechotka do bitów i nasadek 36elem. STALCO S-13738</t>
  </si>
  <si>
    <t>https://stalco.pl/media/cennik/mini/5904012188372.jpg</t>
  </si>
  <si>
    <t>S-54022</t>
  </si>
  <si>
    <t>Klucze nasadowe sześciokątne składane: 5, 6, 8, 9, 10, 12mm, CrV STALCO S-54022</t>
  </si>
  <si>
    <t>https://stalco.pl/media/cennik/mini/5904012188389.jpg</t>
  </si>
  <si>
    <t>S-40417</t>
  </si>
  <si>
    <t>Zestaw pilników precyzyjnych z uchwytem, 7el. STALCO S-40417</t>
  </si>
  <si>
    <t>https://stalco.pl/media/cennik/mini/5904012188396.jpg</t>
  </si>
  <si>
    <t>S-12408</t>
  </si>
  <si>
    <t>Zestaw haczyków precyzyjnych, 4el. STALCO S-12408</t>
  </si>
  <si>
    <t>https://stalco.pl/media/cennik/mini/5904012188402.jpg</t>
  </si>
  <si>
    <t>S-17544</t>
  </si>
  <si>
    <t>Zestaw nożyków precyzyjnych 29el.S.NÓŻ.ZESTAW  S-17544</t>
  </si>
  <si>
    <t>https://stalco.pl/media/cennik/mini/5904012188419.jpg</t>
  </si>
  <si>
    <t>S060272191</t>
  </si>
  <si>
    <t>Wiertło do betonu SDS plus multi bezudarowe 8x260 STALCO PERFECT S060272191</t>
  </si>
  <si>
    <t>https://stalco.pl/media/cennik/mini/5904012188532.jpg</t>
  </si>
  <si>
    <t>S060272193</t>
  </si>
  <si>
    <t>Wiertło do betonu SDS plus multi bezudarowe 8x450 STALCO PERFECT S060272193</t>
  </si>
  <si>
    <t>https://stalco.pl/media/cennik/mini/5904012188549.jpg</t>
  </si>
  <si>
    <t>S060272195</t>
  </si>
  <si>
    <t>Wiertło do betonu SDS plus multi bezudarowe 10x260 STALCO PERFECT S060272195</t>
  </si>
  <si>
    <t>https://stalco.pl/media/cennik/mini/5904012188556.jpg</t>
  </si>
  <si>
    <t>S060272197</t>
  </si>
  <si>
    <t>Wiertło do betonu SDS plus multi bezudarowe 10x450 STALCO PERFECT S060272197</t>
  </si>
  <si>
    <t>https://stalco.pl/media/cennik/mini/5904012188563.jpg</t>
  </si>
  <si>
    <t>S-98568</t>
  </si>
  <si>
    <t>Agregat szpachlarski TSP 152 STALCO PERFECT S-98568</t>
  </si>
  <si>
    <t>https://stalco.pl/media/cennik/mini/5904012188587.jpg</t>
  </si>
  <si>
    <t>S-14450</t>
  </si>
  <si>
    <t>Szczypce do rur 250mm nastawne 1000V VDE STALCO S-14450</t>
  </si>
  <si>
    <t>https://stalco.pl/media/cennik/mini/5904012188594.jpg</t>
  </si>
  <si>
    <t>S-14452</t>
  </si>
  <si>
    <t>Szczypce uniwersalne 180mm 1000V VDE STALCO S-14452</t>
  </si>
  <si>
    <t>https://stalco.pl/media/cennik/mini/5904012188600.jpg</t>
  </si>
  <si>
    <t>S-14454</t>
  </si>
  <si>
    <t>Obcinaczki boczne 160mm 1000V VDE STALCO S-14454</t>
  </si>
  <si>
    <t>https://stalco.pl/media/cennik/mini/5904012188617.jpg</t>
  </si>
  <si>
    <t>S-14456</t>
  </si>
  <si>
    <t>Szczypce wydłużone proste 200mm 1000V VDE STALCO S-14456</t>
  </si>
  <si>
    <t>https://stalco.pl/media/cennik/mini/5904012188624.jpg</t>
  </si>
  <si>
    <t>S-14458</t>
  </si>
  <si>
    <t>Obcinak do przewodów 165mm 1000V VDE STALCO S-14458</t>
  </si>
  <si>
    <t>https://stalco.pl/media/cennik/mini/5904012188631.jpg</t>
  </si>
  <si>
    <t>S-14460</t>
  </si>
  <si>
    <t>Szczypce do ściągania izolacji 0,2 - 6mm2 1000V VDE STALCO S-14460</t>
  </si>
  <si>
    <t>https://stalco.pl/media/cennik/mini/5904012188648.jpg</t>
  </si>
  <si>
    <t>S-14462</t>
  </si>
  <si>
    <t>Zestaw narzędzi izolowanych 1000V VDE wkrętaki, szczypce, 5elem. STALCO S-14462</t>
  </si>
  <si>
    <t>https://stalco.pl/media/cennik/mini/5904012188655.jpg</t>
  </si>
  <si>
    <t>S-14464</t>
  </si>
  <si>
    <t>Zestaw narzędzi izolowanych 1000V VDE wkrętaki, szczypce, tester, 9elem. STALCO S-14464</t>
  </si>
  <si>
    <t>https://stalco.pl/media/cennik/mini/5904012188662.jpg</t>
  </si>
  <si>
    <t>S-14466</t>
  </si>
  <si>
    <t>Zestaw narzędzi izolowanych 1000V VDE wkrętaki, szczypce, tester, taśmy, 14elem. STALCO S-14466</t>
  </si>
  <si>
    <t>https://stalco.pl/media/cennik/mini/5904012188679.jpg</t>
  </si>
  <si>
    <t>S-97170</t>
  </si>
  <si>
    <t>Odkurzacz budowlany do pracy na sucho i mokro VCS30AC STALCO S-97170</t>
  </si>
  <si>
    <t>https://stalco.pl/media/cennik/mini/5904012189058.jpg</t>
  </si>
  <si>
    <t>S-97180</t>
  </si>
  <si>
    <t>Worki papierowe zestaw 5szt. do odkurzacza VCS30AC STALCO S-97180</t>
  </si>
  <si>
    <t>https://stalco.pl/media/cennik/mini/5904012189065.jpg</t>
  </si>
  <si>
    <t>S-97182</t>
  </si>
  <si>
    <t>Worek z włókniny do odkurzacza VCS30AC STALCO S-97182</t>
  </si>
  <si>
    <t>https://stalco.pl/media/cennik/mini/5904012189072.jpg</t>
  </si>
  <si>
    <t>S-97184</t>
  </si>
  <si>
    <t>Filtr HEPA do odkurzacza VCS30AC STALCO S-97184</t>
  </si>
  <si>
    <t>https://stalco.pl/media/cennik/mini/5904012189089.jpg</t>
  </si>
  <si>
    <t>S-97264</t>
  </si>
  <si>
    <t>Szlifierka do gładzi 225mm 500W DWS225BL STALCO S-97264</t>
  </si>
  <si>
    <t>https://stalco.pl/media/cennik/mini/5904012189096.jpg</t>
  </si>
  <si>
    <t>S-97261</t>
  </si>
  <si>
    <t>Szlifierka mimośrodowa 150mm 350W ESS150BLVS STALCO S-97261</t>
  </si>
  <si>
    <t>https://stalco.pl/media/cennik/mini/5904012189102.jpg</t>
  </si>
  <si>
    <t>S-42250</t>
  </si>
  <si>
    <t>Szafka narzędziowa 7 szuflad blat nierdzewny STALCO S-42250</t>
  </si>
  <si>
    <t>https://stalco.pl/media/cennik/mini/5904012189171.jpg</t>
  </si>
  <si>
    <t>S-42252</t>
  </si>
  <si>
    <t>Szafka narzędziowa 7 szuflad STALCO S-42252</t>
  </si>
  <si>
    <t>https://stalco.pl/media/cennik/mini/5904012189188.jpg</t>
  </si>
  <si>
    <t>S-42280</t>
  </si>
  <si>
    <t>Podnośnik słupkowy hydrauliczny 2t STALCO PERFECT S-42280</t>
  </si>
  <si>
    <t>https://stalco.pl/media/cennik/mini/5904012189195.jpg</t>
  </si>
  <si>
    <t>S-42282</t>
  </si>
  <si>
    <t>Podnośnik słupkowy hydrauliczny 3t STALCO PERFECT S-42282</t>
  </si>
  <si>
    <t>https://stalco.pl/media/cennik/mini/5904012189201.jpg</t>
  </si>
  <si>
    <t>S-42284</t>
  </si>
  <si>
    <t>Podnośnik słupkowy hydrauliczny 5t STALCO PERFECT S-42284</t>
  </si>
  <si>
    <t>https://stalco.pl/media/cennik/mini/5904012189218.jpg</t>
  </si>
  <si>
    <t>S-42286</t>
  </si>
  <si>
    <t>Podnośnik słupkowy hydrauliczny 8t STALCO PERFECT S-42286</t>
  </si>
  <si>
    <t>https://stalco.pl/media/cennik/mini/5904012189225.jpg</t>
  </si>
  <si>
    <t>S-42288</t>
  </si>
  <si>
    <t>Podnośnik słupkowy hydrauliczny 12t STALCO PERFECT S-42288</t>
  </si>
  <si>
    <t>https://stalco.pl/media/cennik/mini/5904012189232.jpg</t>
  </si>
  <si>
    <t>S-42290</t>
  </si>
  <si>
    <t>Podnośnik słupkowy hydrauliczny 20t STALCO PERFECT S-42290</t>
  </si>
  <si>
    <t>https://stalco.pl/media/cennik/mini/5904012189249.jpg</t>
  </si>
  <si>
    <t>S-42292</t>
  </si>
  <si>
    <t>Podnośnik niskoprofilowy hydrauliczny 2,5t STALCO PERFECT S-42292</t>
  </si>
  <si>
    <t>https://stalco.pl/media/cennik/mini/5904012189256.jpg</t>
  </si>
  <si>
    <t>S-43050</t>
  </si>
  <si>
    <t>Podstawki pod samochód (2szt) 2t 278-420mm STALCO PERFECT S-43050</t>
  </si>
  <si>
    <t>https://stalco.pl/media/cennik/mini/5904012190726.jpg</t>
  </si>
  <si>
    <t>S-43052</t>
  </si>
  <si>
    <t>Podstawki pod samochód (2szt) 3t 285-425mm STALCO PERFECT S-43052</t>
  </si>
  <si>
    <t>https://stalco.pl/media/cennik/mini/5904012190733.jpg</t>
  </si>
  <si>
    <t>S-43054</t>
  </si>
  <si>
    <t>Podstawki pod samochód (2szt) 6t 390-605mm STALCO PERFECT S-43054</t>
  </si>
  <si>
    <t>https://stalco.pl/media/cennik/mini/5904012190740.jpg</t>
  </si>
  <si>
    <t>S-12300</t>
  </si>
  <si>
    <t>Próbnik napięcia 140mm STALCO S-12300</t>
  </si>
  <si>
    <t>https://stalco.pl/media/cennik/mini/5904012190771.jpg</t>
  </si>
  <si>
    <t>S-12302</t>
  </si>
  <si>
    <t>Próbnik napięcia 190mm STALCO S-12302</t>
  </si>
  <si>
    <t>https://stalco.pl/media/cennik/mini/5904012190788.jpg</t>
  </si>
  <si>
    <t>S-13800</t>
  </si>
  <si>
    <t>Zestaw do serwisowania smartfonów 145 elementów STALCO PERFECT S-13800</t>
  </si>
  <si>
    <t>https://stalco.pl/media/cennik/mini/5904012190795.jpg</t>
  </si>
  <si>
    <t>S-13802</t>
  </si>
  <si>
    <t>Zestaw bitów precyzyjnych 38 elementów STALCO PERFECT S-13802</t>
  </si>
  <si>
    <t>https://stalco.pl/media/cennik/mini/5904012190801.jpg</t>
  </si>
  <si>
    <t>S-12550</t>
  </si>
  <si>
    <t>Wkrętak Phillips PH0x75mm S2 STALCO S-12550</t>
  </si>
  <si>
    <t>https://stalco.pl/media/cennik/mini/5904012190870.jpg</t>
  </si>
  <si>
    <t>S-12552</t>
  </si>
  <si>
    <t>Wkrętak Phillips PH1x100mm S2 STALCO S-12552</t>
  </si>
  <si>
    <t>https://stalco.pl/media/cennik/mini/5904012190887.jpg</t>
  </si>
  <si>
    <t>S-12554</t>
  </si>
  <si>
    <t>Wkrętak Phillips PH2x38 S2 STALCO S-12554</t>
  </si>
  <si>
    <t>https://stalco.pl/media/cennik/mini/5904012190894.jpg</t>
  </si>
  <si>
    <t>S-12556</t>
  </si>
  <si>
    <t>Wkrętak Phillips PH2x100mm S2 STALCO S-12556</t>
  </si>
  <si>
    <t>https://stalco.pl/media/cennik/mini/5904012190900.jpg</t>
  </si>
  <si>
    <t>S-12558</t>
  </si>
  <si>
    <t>Wkrętak Phillips PH2x150mm S2 STALCO S-12558</t>
  </si>
  <si>
    <t>https://stalco.pl/media/cennik/mini/5904012190917.jpg</t>
  </si>
  <si>
    <t>S-12560</t>
  </si>
  <si>
    <t>Wkrętak Phillips PH3x150mm S2 STALCO S-12560</t>
  </si>
  <si>
    <t>https://stalco.pl/media/cennik/mini/5904012190924.jpg</t>
  </si>
  <si>
    <t>S-12562</t>
  </si>
  <si>
    <t>Wkrętak Pozidriv PZ0x75mm S2 STALCO S-12562</t>
  </si>
  <si>
    <t>https://stalco.pl/media/cennik/mini/5904012190931.jpg</t>
  </si>
  <si>
    <t>S-12564</t>
  </si>
  <si>
    <t>Wkrętak Pozidriv PZ1x100mm S2 STALCO S-12564</t>
  </si>
  <si>
    <t>https://stalco.pl/media/cennik/mini/5904012190948.jpg</t>
  </si>
  <si>
    <t>S-12566</t>
  </si>
  <si>
    <t>Wkrętak Pozidriv PZ2x38mm s3 STALCO S-12566</t>
  </si>
  <si>
    <t>https://stalco.pl/media/cennik/mini/5904012190955.jpg</t>
  </si>
  <si>
    <t>S-12568</t>
  </si>
  <si>
    <t>Wkrętak Pozidriv PZ2x100mm S2 STALCO S-12568</t>
  </si>
  <si>
    <t>https://stalco.pl/media/cennik/mini/5904012190962.jpg</t>
  </si>
  <si>
    <t>S-12570</t>
  </si>
  <si>
    <t>Wkrętak Pozidriv PZ3x150mm S2 STALCO S-12570</t>
  </si>
  <si>
    <t>https://stalco.pl/media/cennik/mini/5904012190979.jpg</t>
  </si>
  <si>
    <t>S-12572</t>
  </si>
  <si>
    <t>Wkrętak płaski 3x75mm S2 STALCO S-12572</t>
  </si>
  <si>
    <t>https://stalco.pl/media/cennik/mini/5904012190986.jpg</t>
  </si>
  <si>
    <t>S-12574</t>
  </si>
  <si>
    <t>Wkrętak płaski 4x100mm S2 STALCO S-12574</t>
  </si>
  <si>
    <t>https://stalco.pl/media/cennik/mini/5904012190993.jpg</t>
  </si>
  <si>
    <t>S-12576</t>
  </si>
  <si>
    <t>Wkrętak płaski 5x100mm S2 STALCO S-12576</t>
  </si>
  <si>
    <t>https://stalco.pl/media/cennik/mini/5904012191006.jpg</t>
  </si>
  <si>
    <t>S-12578</t>
  </si>
  <si>
    <t>Wkrętak płaski 6x38mm S2 STALCO S-12578</t>
  </si>
  <si>
    <t>https://stalco.pl/media/cennik/mini/5904012191013.jpg</t>
  </si>
  <si>
    <t>S-12580</t>
  </si>
  <si>
    <t>Wkrętak płaski 6x150mm S2 STALCO S-12580</t>
  </si>
  <si>
    <t>https://stalco.pl/media/cennik/mini/5904012191020.jpg</t>
  </si>
  <si>
    <t>S-12582</t>
  </si>
  <si>
    <t>Wkrętak płaski 8x150mm S2 STALCO S-12582</t>
  </si>
  <si>
    <t>https://stalco.pl/media/cennik/mini/5904012191037.jpg</t>
  </si>
  <si>
    <t>S-12584</t>
  </si>
  <si>
    <t>Wkrętak Torx z otworem T6x75mm S2 STALCO S-12584</t>
  </si>
  <si>
    <t>https://stalco.pl/media/cennik/mini/5904012191044.jpg</t>
  </si>
  <si>
    <t>S-12586</t>
  </si>
  <si>
    <t>Wkrętak Torx z otworem T8x75mm S2 STALCO S-12586</t>
  </si>
  <si>
    <t>https://stalco.pl/media/cennik/mini/5904012191051.jpg</t>
  </si>
  <si>
    <t>S-12588</t>
  </si>
  <si>
    <t>Wkrętak Torx z otworem T10x100mm S2 STALCO S-12588</t>
  </si>
  <si>
    <t>https://stalco.pl/media/cennik/mini/5904012191068.jpg</t>
  </si>
  <si>
    <t>S-12590</t>
  </si>
  <si>
    <t>Wkrętak Torx z otworem T15x100mm S2 STALCO S-12590</t>
  </si>
  <si>
    <t>https://stalco.pl/media/cennik/mini/5904012191075.jpg</t>
  </si>
  <si>
    <t>S-12592</t>
  </si>
  <si>
    <t>Wkrętak Torx z otworem T20x100mm S2 STALCO S-12592</t>
  </si>
  <si>
    <t>https://stalco.pl/media/cennik/mini/5904012191082.jpg</t>
  </si>
  <si>
    <t>S-12594</t>
  </si>
  <si>
    <t>Wkrętak Torx z otworem T25x100mm S2 STALCO S-12594</t>
  </si>
  <si>
    <t>https://stalco.pl/media/cennik/mini/5904012191099.jpg</t>
  </si>
  <si>
    <t>S-12596</t>
  </si>
  <si>
    <t>Wkrętak Torx z otworem T27x100mm S2 STALCO S-12596</t>
  </si>
  <si>
    <t>https://stalco.pl/media/cennik/mini/5904012191105.jpg</t>
  </si>
  <si>
    <t>S-12598</t>
  </si>
  <si>
    <t>Wkrętak Torx z otworem T30x100mm S2 STALCO S-12598</t>
  </si>
  <si>
    <t>https://stalco.pl/media/cennik/mini/5904012191112.jpg</t>
  </si>
  <si>
    <t>S-12600</t>
  </si>
  <si>
    <t>Wkrętak Torx z otworem T40x125mm S2 STALCO S-12600</t>
  </si>
  <si>
    <t>https://stalco.pl/media/cennik/mini/5904012191129.jpg</t>
  </si>
  <si>
    <t>S-12602</t>
  </si>
  <si>
    <t>Wkrętak płaski, długi 4x250mm S2 STALCO S-12602</t>
  </si>
  <si>
    <t>https://stalco.pl/media/cennik/mini/5904012191136.jpg</t>
  </si>
  <si>
    <t>S-12604</t>
  </si>
  <si>
    <t>Wkrętak płaski, długi 6x250mm S2 STALCO S-12604</t>
  </si>
  <si>
    <t>https://stalco.pl/media/cennik/mini/5904012191143.jpg</t>
  </si>
  <si>
    <t>S-12606</t>
  </si>
  <si>
    <t>Wkrętak Phillips, długi PH1x250mm S2 STALCO S-12606</t>
  </si>
  <si>
    <t>https://stalco.pl/media/cennik/mini/5904012191150.jpg</t>
  </si>
  <si>
    <t>S-12608</t>
  </si>
  <si>
    <t>Wkrętak Phillips, długi PH2x250mm S2 STALCO S-12608</t>
  </si>
  <si>
    <t>https://stalco.pl/media/cennik/mini/5904012191167.jpg</t>
  </si>
  <si>
    <t>S-12610</t>
  </si>
  <si>
    <t>Wkrętak płaski do pobijania 6x150mm S2 STALCO S-12610</t>
  </si>
  <si>
    <t>https://stalco.pl/media/cennik/mini/5904012191174.jpg</t>
  </si>
  <si>
    <t>S-12612</t>
  </si>
  <si>
    <t>Wkrętak Phillips do pobijania PH2x150mm S2 STALCO S-12612</t>
  </si>
  <si>
    <t>https://stalco.pl/media/cennik/mini/5904012191181.jpg</t>
  </si>
  <si>
    <t>S-12614</t>
  </si>
  <si>
    <t>Wkrętak płaski do pobijania 8x200mm S2 STALCO S-12614</t>
  </si>
  <si>
    <t>https://stalco.pl/media/cennik/mini/5904012191198.jpg</t>
  </si>
  <si>
    <t>S-12616</t>
  </si>
  <si>
    <t>Wkrętak Phillips do pobijania PH3x200mm S2 STALCO S-12616</t>
  </si>
  <si>
    <t>https://stalco.pl/media/cennik/mini/5904012191204.jpg</t>
  </si>
  <si>
    <t>S-12618</t>
  </si>
  <si>
    <t>Wkrętaki 2elem. S2 STALCO S-12618</t>
  </si>
  <si>
    <t>https://stalco.pl/media/cennik/mini/5904012191211.jpg</t>
  </si>
  <si>
    <t>S-12620</t>
  </si>
  <si>
    <t>Wkrętaki 4elem. S2 STALCO S-12620</t>
  </si>
  <si>
    <t>https://stalco.pl/media/cennik/mini/5904012191228.jpg</t>
  </si>
  <si>
    <t>S-12622</t>
  </si>
  <si>
    <t>Wkrętaki 8elem. S2 STALCO S-12622</t>
  </si>
  <si>
    <t>https://stalco.pl/media/cennik/mini/5904012191235.jpg</t>
  </si>
  <si>
    <t>S-12624</t>
  </si>
  <si>
    <t>Wkrętaki 4elem. S2 STALCO S-12624</t>
  </si>
  <si>
    <t>https://stalco.pl/media/cennik/mini/5904012191242.jpg</t>
  </si>
  <si>
    <t>S-12626</t>
  </si>
  <si>
    <t>Wkrętaki 4elem. S2 STALCO S-12626</t>
  </si>
  <si>
    <t>https://stalco.pl/media/cennik/mini/5904012191259.jpg</t>
  </si>
  <si>
    <t>S-97730</t>
  </si>
  <si>
    <t>Odśnieżarka SBS40BL body 20V S-VOLT STALCO S-97730</t>
  </si>
  <si>
    <t>https://stalco.pl/media/cennik/mini/5904012191266.jpg</t>
  </si>
  <si>
    <t>S-47391</t>
  </si>
  <si>
    <t>Rękawice syntetyczne ocieplane PARKER 8” STALCO S-47391</t>
  </si>
  <si>
    <t>https://stalco.pl/media/cennik/mini/5904012191280.jpg</t>
  </si>
  <si>
    <t>S-47392</t>
  </si>
  <si>
    <t>Rękawice syntetyczne ocieplane PARKER 9” STALCO S-47392</t>
  </si>
  <si>
    <t>https://stalco.pl/media/cennik/mini/5904012191297.jpg</t>
  </si>
  <si>
    <t>S-47393</t>
  </si>
  <si>
    <t>Rękawice syntetyczne ocieplane PARKER 10” STALCO S-47393</t>
  </si>
  <si>
    <t>https://stalco.pl/media/cennik/mini/5904012191303.jpg</t>
  </si>
  <si>
    <t>S-47394</t>
  </si>
  <si>
    <t>Rękawice syntetyczne ocieplane PARKER 11” STALCO S-47394</t>
  </si>
  <si>
    <t>https://stalco.pl/media/cennik/mini/5904012191310.jpg</t>
  </si>
  <si>
    <t>S-47135</t>
  </si>
  <si>
    <t>Rękawice syntetyczne ocieplane YETI 8” STALCO S-47135</t>
  </si>
  <si>
    <t>https://stalco.pl/media/cennik/mini/5904012191327.jpg</t>
  </si>
  <si>
    <t>S-47136</t>
  </si>
  <si>
    <t>Rękawice syntetyczne ocieplane YETI 9” STALCO S-47136</t>
  </si>
  <si>
    <t>https://stalco.pl/media/cennik/mini/5904012191334.jpg</t>
  </si>
  <si>
    <t>S-47137</t>
  </si>
  <si>
    <t>Rękawice syntetyczne ocieplane YETI 10” STALCO S-47137</t>
  </si>
  <si>
    <t>https://stalco.pl/media/cennik/mini/5904012191341.jpg</t>
  </si>
  <si>
    <t>S-47138</t>
  </si>
  <si>
    <t>Rękawice syntetyczne ocieplane YETI 11” STALCO S-47138</t>
  </si>
  <si>
    <t>https://stalco.pl/media/cennik/mini/5904012191358.jpg</t>
  </si>
  <si>
    <t>S091379100</t>
  </si>
  <si>
    <t>Bielizna termoaktywna koszulka męska WOLVERIN czarny S/M STALCO PERFECT S091379100</t>
  </si>
  <si>
    <t>https://stalco.pl/media/cennik/mini/5904012191402.jpg</t>
  </si>
  <si>
    <t>S091379102</t>
  </si>
  <si>
    <t>Bielizna termoaktywna koszulka męska WOLVERIN czarny L/XL STALCO PERFECT S091379102</t>
  </si>
  <si>
    <t>https://stalco.pl/media/cennik/mini/5904012191419.jpg</t>
  </si>
  <si>
    <t>S091379104</t>
  </si>
  <si>
    <t>Bielizna termoaktywna koszulka męska WOLVERIN czarny 2XL/3XL STALCO PERFECT S091379104</t>
  </si>
  <si>
    <t>https://stalco.pl/media/cennik/mini/5904012191426.jpg</t>
  </si>
  <si>
    <t>S091379106</t>
  </si>
  <si>
    <t>Bielizna termoaktywna kalesony męskie WOLVERIN czarny S/M STALCO PERFECT S091379106</t>
  </si>
  <si>
    <t>https://stalco.pl/media/cennik/mini/5904012191433.jpg</t>
  </si>
  <si>
    <t>S091379108</t>
  </si>
  <si>
    <t>Bielizna termoaktywna kalesony męskie WOLVERIN czarny L/XL STALCO PERFECT S091379108</t>
  </si>
  <si>
    <t>https://stalco.pl/media/cennik/mini/5904012191440.jpg</t>
  </si>
  <si>
    <t>S091379110</t>
  </si>
  <si>
    <t>Bielizna termoaktywna kalesony męskie WOLVERIN czarny 2XL/3XL STALCO PERFECT S091379110</t>
  </si>
  <si>
    <t>https://stalco.pl/media/cennik/mini/5904012191457.jpg</t>
  </si>
  <si>
    <t>S-76930</t>
  </si>
  <si>
    <t>Klucz płasko-oczkowy z grzechotką i przełącznikiem 8mm STALCO PERFECT S-76930</t>
  </si>
  <si>
    <t>https://stalco.pl/media/cennik/mini/5904012191464.jpg</t>
  </si>
  <si>
    <t>S-76932</t>
  </si>
  <si>
    <t>Klucz płasko-oczkowy z grzechotką i przełącznikiem 10mm STALCO PERFECT S-76932</t>
  </si>
  <si>
    <t>https://stalco.pl/media/cennik/mini/5904012191471.jpg</t>
  </si>
  <si>
    <t>S-76934</t>
  </si>
  <si>
    <t>Klucz płasko-oczkowy z grzechotką i przełącznikiem 12mm STALCO PERFECT S-76934</t>
  </si>
  <si>
    <t>https://stalco.pl/media/cennik/mini/5904012191488.jpg</t>
  </si>
  <si>
    <t>S-76936</t>
  </si>
  <si>
    <t>Klucz płasko-oczkowy z grzechotką i przełącznikiem 13mm STALCO PERFECT S-76936</t>
  </si>
  <si>
    <t>https://stalco.pl/media/cennik/mini/5904012191495.jpg</t>
  </si>
  <si>
    <t>S-76938</t>
  </si>
  <si>
    <t>Klucz płasko-oczkowy z grzechotką i przełącznikiem 14mm STALCO PERFECT S-76938</t>
  </si>
  <si>
    <t>https://stalco.pl/media/cennik/mini/5904012191501.jpg</t>
  </si>
  <si>
    <t>S-76940</t>
  </si>
  <si>
    <t>Klucz płasko-oczkowy z grzechotką i przełącznikiem 15mm STALCO PERFECT S-76940</t>
  </si>
  <si>
    <t>https://stalco.pl/media/cennik/mini/5904012191518.jpg</t>
  </si>
  <si>
    <t>S-76942</t>
  </si>
  <si>
    <t>Klucz płasko-oczkowy z grzechotką i przełącznikiem 17mm STALCO PERFECT S-76942</t>
  </si>
  <si>
    <t>https://stalco.pl/media/cennik/mini/5904012191525.jpg</t>
  </si>
  <si>
    <t>S-76944</t>
  </si>
  <si>
    <t>Klucz płasko-oczkowy z grzechotką i przełącznikiem 19mm STALCO PERFECT S-76944</t>
  </si>
  <si>
    <t>https://stalco.pl/media/cennik/mini/5904012191532.jpg</t>
  </si>
  <si>
    <t>S-76946</t>
  </si>
  <si>
    <t>Klucz płasko-oczkowy z grzechotką i przełącznikiem 21mm STALCO PERFECT S-76946</t>
  </si>
  <si>
    <t>https://stalco.pl/media/cennik/mini/5904012191549.jpg</t>
  </si>
  <si>
    <t>S-76948</t>
  </si>
  <si>
    <t>Klucz płasko-oczkowy z grzechotką i przełącznikiem 22mm STALCO PERFECT S-76948</t>
  </si>
  <si>
    <t>https://stalco.pl/media/cennik/mini/5904012191556.jpg</t>
  </si>
  <si>
    <t>S-76950</t>
  </si>
  <si>
    <t>Klucz płasko-oczkowy z grzechotką i przełącznikiem 24mm STALCO PERFECT S-76950</t>
  </si>
  <si>
    <t>https://stalco.pl/media/cennik/mini/5904012191563.jpg</t>
  </si>
  <si>
    <t>S-76952</t>
  </si>
  <si>
    <t>Klucz płasko-oczkowy z grzechotką i przełącznikiem 27mm STALCO PERFECT S-76952</t>
  </si>
  <si>
    <t>https://stalco.pl/media/cennik/mini/5904012191570.jpg</t>
  </si>
  <si>
    <t>S-76954</t>
  </si>
  <si>
    <t>Klucz płasko-oczkowy z grzechotką i przełącznikiem 30mm STALCO PERFECT S-76954</t>
  </si>
  <si>
    <t>https://stalco.pl/media/cennik/mini/5904012191587.jpg</t>
  </si>
  <si>
    <t>S-76956</t>
  </si>
  <si>
    <t>Klucz płasko-oczkowy z grzechotką i przełącznikiem 32mm STALCO PERFECT S-76956</t>
  </si>
  <si>
    <t>https://stalco.pl/media/cennik/mini/5904012191594.jpg</t>
  </si>
  <si>
    <t>S-76958</t>
  </si>
  <si>
    <t>Redukcje, zestaw 3 elem. 1/4”, 3/8”, 1/2” STALCO PERFECT S-76958</t>
  </si>
  <si>
    <t>https://stalco.pl/media/cennik/mini/5904012191600.jpg</t>
  </si>
  <si>
    <t>S055698171</t>
  </si>
  <si>
    <t>Odkurzacz budowlany do pracy na sucho i mokro VCP35LAC STALCO PERFECT S055698171</t>
  </si>
  <si>
    <t>https://stalco.pl/media/cennik/mini/5904012191617.jpg</t>
  </si>
  <si>
    <t>S055698173</t>
  </si>
  <si>
    <t>Odkurzacz budowlany do pracy na sucho i mokro VCP35MAC STALCO PERFECT S055698173</t>
  </si>
  <si>
    <t>https://stalco.pl/media/cennik/mini/5904012191624.jpg</t>
  </si>
  <si>
    <t>S053998181</t>
  </si>
  <si>
    <t>Worek z włókniny zestaw 5 szt. do odkurzacza (VCP35LAC, VCP35MAC) STALCO S053998181</t>
  </si>
  <si>
    <t>https://stalco.pl/media/cennik/mini/5904012191631.jpg</t>
  </si>
  <si>
    <t>S053998183</t>
  </si>
  <si>
    <t>Filtr HEPA do odkurzacza (VCP35LAC, VCP35MAC) STALCO PERFECT S053998183</t>
  </si>
  <si>
    <t>https://stalco.pl/media/cennik/mini/5904012191648.jpg</t>
  </si>
  <si>
    <t>S053998185</t>
  </si>
  <si>
    <t>Adapter do skrzyń narzędziowych (VCP35LAC, VCP35MAC) STALCO PERFECT S053998185</t>
  </si>
  <si>
    <t>https://stalco.pl/media/cennik/mini/5904012191655.jpg</t>
  </si>
  <si>
    <t>S055697166</t>
  </si>
  <si>
    <t>ODKURZACZ BUDOWLANY DO PRACY NA SUCHO I MOKRO VCS20PS STALCO S055697166</t>
  </si>
  <si>
    <t>https://stalco.pl/media/cennik/mini/5904012191662.jpg</t>
  </si>
  <si>
    <t>S055697168</t>
  </si>
  <si>
    <t>Odkurzacz budowlany do pracy na sucho i mokro VCS30SC STALCO S055697168</t>
  </si>
  <si>
    <t>https://stalco.pl/media/cennik/mini/5904012191679.jpg</t>
  </si>
  <si>
    <t>S053997186</t>
  </si>
  <si>
    <t>Filtr HEPA do odkurzacza (VCS20PS) STALCO S053997186</t>
  </si>
  <si>
    <t>https://stalco.pl/media/cennik/mini/5904012191686.jpg</t>
  </si>
  <si>
    <t>S053997188</t>
  </si>
  <si>
    <t>Worki z włókniny zestaw 3 szt. do odkurzacza (VCS20PS) STALCO S053997188</t>
  </si>
  <si>
    <t>https://stalco.pl/media/cennik/mini/5904012191693.jpg</t>
  </si>
  <si>
    <t>S053997190</t>
  </si>
  <si>
    <t>Worki papierowe zestaw 5 szt. do odkurzacza (VCS20PS) STALCO S053997190</t>
  </si>
  <si>
    <t>https://stalco.pl/media/cennik/mini/5904012191709.jpg</t>
  </si>
  <si>
    <t>S053997193</t>
  </si>
  <si>
    <t>Filtr HEPA do odkurzacza (VCS30SC) STALCO S053997193</t>
  </si>
  <si>
    <t>https://stalco.pl/media/cennik/mini/5904012191716.jpg</t>
  </si>
  <si>
    <t>S053997195</t>
  </si>
  <si>
    <t>Worki z włókniny zestaw 3 szt. do odkurzacza (VCS30SC) STALCO S053997195</t>
  </si>
  <si>
    <t>https://stalco.pl/media/cennik/mini/5904012191723.jpg</t>
  </si>
  <si>
    <t>S053997197</t>
  </si>
  <si>
    <t>Worki papierowe zestaw 5 szt. do odkurzacza (VCS30SC) STALCO S053997197</t>
  </si>
  <si>
    <t>https://stalco.pl/media/cennik/mini/5904012191730.jpg</t>
  </si>
  <si>
    <t>S-46384</t>
  </si>
  <si>
    <t>Klucze sześciokątne extra długie z kulką, kolor, 1.5-2-2.5-3-4-5-6-8-10mm S2 STALCO S-46384</t>
  </si>
  <si>
    <t>https://stalco.pl/media/cennik/mini/5904012191761.jpg</t>
  </si>
  <si>
    <t>S-46386</t>
  </si>
  <si>
    <t>Klucze Torx extra długie z otworem, kolor T10,15,20,25,27,30,40,45,50 S2 STALCO S-46386</t>
  </si>
  <si>
    <t>https://stalco.pl/media/cennik/mini/5904012191778.jpg</t>
  </si>
  <si>
    <t>S-86000</t>
  </si>
  <si>
    <t>Nasadka dwunastokątna 1/2”  8mm CrV PERFECT S-86000</t>
  </si>
  <si>
    <t>https://stalco.pl/media/cennik/mini/5904012191785.jpg</t>
  </si>
  <si>
    <t>S-86002</t>
  </si>
  <si>
    <t>Nasadka dwunastokątna 1/2”  9mm CrV  PERFECT S-86002</t>
  </si>
  <si>
    <t>https://stalco.pl/media/cennik/mini/5904012191792.jpg</t>
  </si>
  <si>
    <t>S-86004</t>
  </si>
  <si>
    <t>Nasadka dwunastokątna 1/2”  10mm CrV  PERFECT S-86004</t>
  </si>
  <si>
    <t>https://stalco.pl/media/cennik/mini/5904012191808.jpg</t>
  </si>
  <si>
    <t>S-86006</t>
  </si>
  <si>
    <t>Nasadka dwunastokątna 1/2”  11mm CrV  PERFECT S-86006</t>
  </si>
  <si>
    <t>https://stalco.pl/media/cennik/mini/5904012191815.jpg</t>
  </si>
  <si>
    <t>S-86008</t>
  </si>
  <si>
    <t>Nasadka dwunastokątna 1/2”  12mm CrV  PERFECT S-86008</t>
  </si>
  <si>
    <t>https://stalco.pl/media/cennik/mini/5904012191822.jpg</t>
  </si>
  <si>
    <t>S-86010</t>
  </si>
  <si>
    <t>Nasadka dwunastokątna 1/2”  13mm CrV  PERFECT S-86010</t>
  </si>
  <si>
    <t>https://stalco.pl/media/cennik/mini/5904012191839.jpg</t>
  </si>
  <si>
    <t>S-86012</t>
  </si>
  <si>
    <t>Nasadka dwunastokątna 1/2”  14mm CrV  PERFECT S-86012</t>
  </si>
  <si>
    <t>https://stalco.pl/media/cennik/mini/5904012191846.jpg</t>
  </si>
  <si>
    <t>S-86014</t>
  </si>
  <si>
    <t>Nasadka dwunastokątna 1/2”  15mm CrV  PERFECT S-86014</t>
  </si>
  <si>
    <t>https://stalco.pl/media/cennik/mini/5904012191853.jpg</t>
  </si>
  <si>
    <t>S-86016</t>
  </si>
  <si>
    <t>Nasadka dwunastokątna 1/2”  16mm CrV  PERFECT S-86016</t>
  </si>
  <si>
    <t>https://stalco.pl/media/cennik/mini/5904012191860.jpg</t>
  </si>
  <si>
    <t>S-86018</t>
  </si>
  <si>
    <t>Nasadka dwunastokątna 1/2”  17mm CrV  PERFECT S-86018</t>
  </si>
  <si>
    <t>https://stalco.pl/media/cennik/mini/5904012191877.jpg</t>
  </si>
  <si>
    <t>S-86020</t>
  </si>
  <si>
    <t>Nasadka dwunastokątna 1/2”  18mm CrV  PERFECT S-86020</t>
  </si>
  <si>
    <t>https://stalco.pl/media/cennik/mini/5904012191884.jpg</t>
  </si>
  <si>
    <t>S-86022</t>
  </si>
  <si>
    <t>Nasadka dwunastokątna 1/2”  19mm CrV  PERFECT S-86022</t>
  </si>
  <si>
    <t>https://stalco.pl/media/cennik/mini/5904012191891.jpg</t>
  </si>
  <si>
    <t>S-86024</t>
  </si>
  <si>
    <t>Nasadka dwunastokątna 1/2”  20mm CrV  PERFECT S-86024</t>
  </si>
  <si>
    <t>https://stalco.pl/media/cennik/mini/5904012191907.jpg</t>
  </si>
  <si>
    <t>S-86026</t>
  </si>
  <si>
    <t>Nasadka dwunastokątna 1/2”  21mm CrV  PERFECT S-86026</t>
  </si>
  <si>
    <t>https://stalco.pl/media/cennik/mini/5904012191914.jpg</t>
  </si>
  <si>
    <t>S-86028</t>
  </si>
  <si>
    <t>Nasadka dwunastokątna 1/2”  22mm CrV  PERFECT S-86028</t>
  </si>
  <si>
    <t>https://stalco.pl/media/cennik/mini/5904012191921.jpg</t>
  </si>
  <si>
    <t>S-86030</t>
  </si>
  <si>
    <t>Nasadka dwunastokątna 1/2”  23mm CrV  PERFECT S-86030</t>
  </si>
  <si>
    <t>https://stalco.pl/media/cennik/mini/5904012191938.jpg</t>
  </si>
  <si>
    <t>S-86032</t>
  </si>
  <si>
    <t>Nasadka dwunastokątna 1/2”  24mm CrV  PERFECT S-86032</t>
  </si>
  <si>
    <t>https://stalco.pl/media/cennik/mini/5904012191945.jpg</t>
  </si>
  <si>
    <t>S-86034</t>
  </si>
  <si>
    <t>Nasadka dwunastokątna 1/2”  25mm CrV  PERFECT S-86034</t>
  </si>
  <si>
    <t>https://stalco.pl/media/cennik/mini/5904012191952.jpg</t>
  </si>
  <si>
    <t>S-86036</t>
  </si>
  <si>
    <t>Nasadka dwunastokątna 1/2”  26mm CrV  PERFECT S-86036</t>
  </si>
  <si>
    <t>https://stalco.pl/media/cennik/mini/5904012191969.jpg</t>
  </si>
  <si>
    <t>S-86038</t>
  </si>
  <si>
    <t>Nasadka dwunastokątna 1/2”  27mm CrV  PERFECT S-86038</t>
  </si>
  <si>
    <t>https://stalco.pl/media/cennik/mini/5904012191976.jpg</t>
  </si>
  <si>
    <t>S-86040</t>
  </si>
  <si>
    <t>Nasadka dwunastokątna 1/2”  28mm CrV  PERFECT S-86040</t>
  </si>
  <si>
    <t>https://stalco.pl/media/cennik/mini/5904012191983.jpg</t>
  </si>
  <si>
    <t>S-86042</t>
  </si>
  <si>
    <t>Nasadka dwunastokątna 1/2”  29mm CrV  PERFECT S-86042</t>
  </si>
  <si>
    <t>https://stalco.pl/media/cennik/mini/5904012191990.jpg</t>
  </si>
  <si>
    <t>S-86044</t>
  </si>
  <si>
    <t>Nasadka dwunastokątna 1/2”  30mm CrV  PERFECT S-86044</t>
  </si>
  <si>
    <t>https://stalco.pl/media/cennik/mini/5904012192003.jpg</t>
  </si>
  <si>
    <t>S-86046</t>
  </si>
  <si>
    <t>Nasadka dwunastokątna 1/2”  32mm CrV  PERFECT S-86046</t>
  </si>
  <si>
    <t>https://stalco.pl/media/cennik/mini/5904012192010.jpg</t>
  </si>
  <si>
    <t>S-86048</t>
  </si>
  <si>
    <t>Nasadka dwunastokątna 1/2”  34mm CrV  PERFECT S-86048</t>
  </si>
  <si>
    <t>https://stalco.pl/media/cennik/mini/5904012192027.jpg</t>
  </si>
  <si>
    <t>S-86050</t>
  </si>
  <si>
    <t>Nasadka dwunastokątna 1/2”  36mm CrV  PERFECT S-86050</t>
  </si>
  <si>
    <t>https://stalco.pl/media/cennik/mini/5904012192034.jpg</t>
  </si>
  <si>
    <t>S-86052</t>
  </si>
  <si>
    <t>Nasadka dwunastokątna głęboka 1/2”  8mm CrV  PERFECT S-86052</t>
  </si>
  <si>
    <t>https://stalco.pl/media/cennik/mini/5904012192041.jpg</t>
  </si>
  <si>
    <t>S-86054</t>
  </si>
  <si>
    <t>Nasadka dwunastokątna głęboka 1/2”  9mm CrV  PERFECT S-86054</t>
  </si>
  <si>
    <t>https://stalco.pl/media/cennik/mini/5904012192058.jpg</t>
  </si>
  <si>
    <t>S-86056</t>
  </si>
  <si>
    <t>Nasadka dwunastokątna głęboka 1/2”  10mm CrV  PERFECT S-86056</t>
  </si>
  <si>
    <t>https://stalco.pl/media/cennik/mini/5904012192065.jpg</t>
  </si>
  <si>
    <t>S-86058</t>
  </si>
  <si>
    <t>Nasadka dwunastokątna głęboka 1/2”  11mm CrV  PERFECT S-86058</t>
  </si>
  <si>
    <t>https://stalco.pl/media/cennik/mini/5904012192072.jpg</t>
  </si>
  <si>
    <t>S-86060</t>
  </si>
  <si>
    <t>Nasadka dwunastokątna głęboka 1/2”  12mm CrV  PERFECT S-86060</t>
  </si>
  <si>
    <t>https://stalco.pl/media/cennik/mini/5904012192089.jpg</t>
  </si>
  <si>
    <t>S-86062</t>
  </si>
  <si>
    <t>Nasadka dwunastokątna głęboka 1/2”  13mm CrV  PERFECT S-86062</t>
  </si>
  <si>
    <t>https://stalco.pl/media/cennik/mini/5904012192096.jpg</t>
  </si>
  <si>
    <t>S-86064</t>
  </si>
  <si>
    <t>Nasadka dwunastokątna głęboka 1/2”  14mm CrV  PERFECT S-86064</t>
  </si>
  <si>
    <t>https://stalco.pl/media/cennik/mini/5904012192102.jpg</t>
  </si>
  <si>
    <t>S-86066</t>
  </si>
  <si>
    <t>Nasadka dwunastokątna głęboka 1/2”  15mm CrV  PERFECT S-86066</t>
  </si>
  <si>
    <t>https://stalco.pl/media/cennik/mini/5904012192119.jpg</t>
  </si>
  <si>
    <t>S-86068</t>
  </si>
  <si>
    <t>Nasadka dwunastokątna głęboka 1/2”  16mm CrV  PERFECT S-86068</t>
  </si>
  <si>
    <t>https://stalco.pl/media/cennik/mini/5904012192126.jpg</t>
  </si>
  <si>
    <t>S-86070</t>
  </si>
  <si>
    <t>Nasadka dwunastokątna głęboka 1/2”  17mm CrV  PERFECT S-86070</t>
  </si>
  <si>
    <t>https://stalco.pl/media/cennik/mini/5904012192133.jpg</t>
  </si>
  <si>
    <t>S-86072</t>
  </si>
  <si>
    <t>Nasadka dwunastokątna głęboka 1/2”  18mm CrV  PERFECT S-86072</t>
  </si>
  <si>
    <t>https://stalco.pl/media/cennik/mini/5904012192140.jpg</t>
  </si>
  <si>
    <t>S-86074</t>
  </si>
  <si>
    <t>Nasadka dwunastokątna głęboka 1/2”  19mm CrV  PERFECT S-86074</t>
  </si>
  <si>
    <t>https://stalco.pl/media/cennik/mini/5904012192157.jpg</t>
  </si>
  <si>
    <t>S-86076</t>
  </si>
  <si>
    <t>Nasadka dwunastokątna głęboka 1/2”  20mm CrV  PERFECT S-86076</t>
  </si>
  <si>
    <t>https://stalco.pl/media/cennik/mini/5904012192164.jpg</t>
  </si>
  <si>
    <t>S-86078</t>
  </si>
  <si>
    <t>Nasadka dwunastokątna głęboka 1/2”  21mm CrV  PERFECT S-86078</t>
  </si>
  <si>
    <t>https://stalco.pl/media/cennik/mini/5904012192171.jpg</t>
  </si>
  <si>
    <t>S-86080</t>
  </si>
  <si>
    <t>Nasadka dwunastokątna głęboka 1/2”  22mm CrV  PERFECT S-86080</t>
  </si>
  <si>
    <t>https://stalco.pl/media/cennik/mini/5904012192188.jpg</t>
  </si>
  <si>
    <t>S-86082</t>
  </si>
  <si>
    <t>Nasadka dwunastokątna głęboka 1/2”  23mm CrV  PERFECT S-86082</t>
  </si>
  <si>
    <t>https://stalco.pl/media/cennik/mini/5904012192195.jpg</t>
  </si>
  <si>
    <t>S-86084</t>
  </si>
  <si>
    <t>Nasadka dwunastokątna głęboka 1/2”  24mm CrV  PERFECT S-86084</t>
  </si>
  <si>
    <t>https://stalco.pl/media/cennik/mini/5904012192201.jpg</t>
  </si>
  <si>
    <t>S-86086</t>
  </si>
  <si>
    <t>Nasadka dwunastokątna głęboka 1/2”  27mm CrV  PERFECT S-86086</t>
  </si>
  <si>
    <t>https://stalco.pl/media/cennik/mini/5904012192218.jpg</t>
  </si>
  <si>
    <t>S-86088</t>
  </si>
  <si>
    <t>Nasadka dwunastokątna głęboka 1/2”  30mm CrV  PERFECT S-86088</t>
  </si>
  <si>
    <t>https://stalco.pl/media/cennik/mini/5904012192225.jpg</t>
  </si>
  <si>
    <t>S-86090</t>
  </si>
  <si>
    <t>Nasadka dwunastokątna głęboka 1/2”  32mm CrV  PERFECT S-86090</t>
  </si>
  <si>
    <t>https://stalco.pl/media/cennik/mini/5904012192232.jpg</t>
  </si>
  <si>
    <t>S-86092</t>
  </si>
  <si>
    <t>Nasadka dwunastokątna głęboka 1/2”  34mm CrV  PERFECT S-86092</t>
  </si>
  <si>
    <t>https://stalco.pl/media/cennik/mini/5904012192249.jpg</t>
  </si>
  <si>
    <t>S-86094</t>
  </si>
  <si>
    <t>Nasadka dwunastokątna głęboka 1/2”  36mm CrV  PERFECT S-86094</t>
  </si>
  <si>
    <t>https://stalco.pl/media/cennik/mini/5904012192256.jpg</t>
  </si>
  <si>
    <t>S-86096</t>
  </si>
  <si>
    <t>Nasadka dwunastokątna 3/4”  17mm CrV  PERFECT S-86096</t>
  </si>
  <si>
    <t>https://stalco.pl/media/cennik/mini/5904012192263.jpg</t>
  </si>
  <si>
    <t>S-86098</t>
  </si>
  <si>
    <t>Nasadka dwunastokątna 3/4”  18mm CrV  PERFECT S-86098</t>
  </si>
  <si>
    <t>https://stalco.pl/media/cennik/mini/5904012192270.jpg</t>
  </si>
  <si>
    <t>S-86100</t>
  </si>
  <si>
    <t>Nasadka dwunastokątna 3/4”  19mm CrV  PERFECT S-86100</t>
  </si>
  <si>
    <t>https://stalco.pl/media/cennik/mini/5904012192287.jpg</t>
  </si>
  <si>
    <t>S-86102</t>
  </si>
  <si>
    <t>Nasadka dwunastokątna 3/4”  20mm CrV  PERFECT S-86102</t>
  </si>
  <si>
    <t>https://stalco.pl/media/cennik/mini/5904012192294.jpg</t>
  </si>
  <si>
    <t>S-86104</t>
  </si>
  <si>
    <t>Nasadka dwunastokątna 3/4”  21mm CrV  PERFECT S-86104</t>
  </si>
  <si>
    <t>https://stalco.pl/media/cennik/mini/5904012192300.jpg</t>
  </si>
  <si>
    <t>S-86106</t>
  </si>
  <si>
    <t>Nasadka dwunastokątna 3/4”  22mm CrV  PERFECT S-86106</t>
  </si>
  <si>
    <t>https://stalco.pl/media/cennik/mini/5904012192317.jpg</t>
  </si>
  <si>
    <t>S-86108</t>
  </si>
  <si>
    <t>Nasadka dwunastokątna 3/4”  23mm CrV  PERFECT S-86108</t>
  </si>
  <si>
    <t>https://stalco.pl/media/cennik/mini/5904012192324.jpg</t>
  </si>
  <si>
    <t>S-86110</t>
  </si>
  <si>
    <t>Nasadka dwunastokątna 3/4”  24mm CrV  PERFECT S-86110</t>
  </si>
  <si>
    <t>https://stalco.pl/media/cennik/mini/5904012192331.jpg</t>
  </si>
  <si>
    <t>S-86112</t>
  </si>
  <si>
    <t>Nasadka dwunastokątna 3/4”  25mm CrV  PERFECT S-86112</t>
  </si>
  <si>
    <t>https://stalco.pl/media/cennik/mini/5904012192348.jpg</t>
  </si>
  <si>
    <t>S-86114</t>
  </si>
  <si>
    <t>Nasadka dwunastokątna 3/4”  26mm CrV  PERFECT S-86114</t>
  </si>
  <si>
    <t>https://stalco.pl/media/cennik/mini/5904012192355.jpg</t>
  </si>
  <si>
    <t>S-86116</t>
  </si>
  <si>
    <t>Nasadka dwunastokątna 3/4”  27mm CrV  PERFECT S-86116</t>
  </si>
  <si>
    <t>https://stalco.pl/media/cennik/mini/5904012192362.jpg</t>
  </si>
  <si>
    <t>S-86118</t>
  </si>
  <si>
    <t>Nasadka dwunastokątna 3/4”  28mm CrV  PERFECT S-86118</t>
  </si>
  <si>
    <t>https://stalco.pl/media/cennik/mini/5904012192379.jpg</t>
  </si>
  <si>
    <t>S-86120</t>
  </si>
  <si>
    <t>Nasadka dwunastokątna 3/4”  29mm CrV  PERFECT S-86120</t>
  </si>
  <si>
    <t>https://stalco.pl/media/cennik/mini/5904012192386.jpg</t>
  </si>
  <si>
    <t>S-86122</t>
  </si>
  <si>
    <t>Nasadka dwunastokątna 3/4”  30mm CrV  PERFECT S-86122</t>
  </si>
  <si>
    <t>https://stalco.pl/media/cennik/mini/5904012192393.jpg</t>
  </si>
  <si>
    <t>S-86124</t>
  </si>
  <si>
    <t>Nasadka dwunastokątna 3/4”  32mm CrV  PERFECT S-86124</t>
  </si>
  <si>
    <t>https://stalco.pl/media/cennik/mini/5904012192409.jpg</t>
  </si>
  <si>
    <t>S-86126</t>
  </si>
  <si>
    <t>Nasadka dwunastokątna 3/4”  33mm CrV  PERFECT S-86126</t>
  </si>
  <si>
    <t>https://stalco.pl/media/cennik/mini/5904012192416.jpg</t>
  </si>
  <si>
    <t>S-86128</t>
  </si>
  <si>
    <t>Nasadka dwunastokątna 3/4”  34mm CrV  PERFECT S-86128</t>
  </si>
  <si>
    <t>https://stalco.pl/media/cennik/mini/5904012192423.jpg</t>
  </si>
  <si>
    <t>S-86130</t>
  </si>
  <si>
    <t>Nasadka dwunastokątna 3/4”  35mm CrV  PERFECT S-86130</t>
  </si>
  <si>
    <t>https://stalco.pl/media/cennik/mini/5904012192430.jpg</t>
  </si>
  <si>
    <t>S-86132</t>
  </si>
  <si>
    <t>Nasadka dwunastokątna 3/4”  36mm CrV  PERFECT S-86132</t>
  </si>
  <si>
    <t>https://stalco.pl/media/cennik/mini/5904012192447.jpg</t>
  </si>
  <si>
    <t>S-86134</t>
  </si>
  <si>
    <t>Nasadka dwunastokątna 3/4”  38mm CrV  PERFECT S-86134</t>
  </si>
  <si>
    <t>https://stalco.pl/media/cennik/mini/5904012192454.jpg</t>
  </si>
  <si>
    <t>S-86136</t>
  </si>
  <si>
    <t>Nasadka dwunastokątna 3/4”  41mm CrV  PERFECT S-86136</t>
  </si>
  <si>
    <t>https://stalco.pl/media/cennik/mini/5904012192461.jpg</t>
  </si>
  <si>
    <t>S-86138</t>
  </si>
  <si>
    <t>Nasadka dwunastokątna 3/4”  42mm CrV  PERFECT S-86138</t>
  </si>
  <si>
    <t>https://stalco.pl/media/cennik/mini/5904012192478.jpg</t>
  </si>
  <si>
    <t>S-86140</t>
  </si>
  <si>
    <t>Nasadka dwunastokątna 3/4”  43mm CrV  PERFECT S-86140</t>
  </si>
  <si>
    <t>https://stalco.pl/media/cennik/mini/5904012192485.jpg</t>
  </si>
  <si>
    <t>S-86142</t>
  </si>
  <si>
    <t>Nasadka dwunastokątna 3/4”  46mm CrV  PERFECT S-86142</t>
  </si>
  <si>
    <t>https://stalco.pl/media/cennik/mini/5904012192492.jpg</t>
  </si>
  <si>
    <t>S-86144</t>
  </si>
  <si>
    <t>Nasadka dwunastokątna 3/4”  48mm CrV  PERFECT S-86144</t>
  </si>
  <si>
    <t>https://stalco.pl/media/cennik/mini/5904012192508.jpg</t>
  </si>
  <si>
    <t>S-86146</t>
  </si>
  <si>
    <t>Nasadka dwunastokątna 3/4”  50mm CrV  PERFECT S-86146</t>
  </si>
  <si>
    <t>https://stalco.pl/media/cennik/mini/5904012192515.jpg</t>
  </si>
  <si>
    <t>S-86148</t>
  </si>
  <si>
    <t>Nasadka dwunastokątna 3/4”  52mm CrV  PERFECT S-86148</t>
  </si>
  <si>
    <t>https://stalco.pl/media/cennik/mini/5904012192522.jpg</t>
  </si>
  <si>
    <t>S-86150</t>
  </si>
  <si>
    <t>Nasadka dwunastokątna 3/4”  55mm CrV  PERFECT S-86150</t>
  </si>
  <si>
    <t>https://stalco.pl/media/cennik/mini/5904012192539.jpg</t>
  </si>
  <si>
    <t>S-86152</t>
  </si>
  <si>
    <t>Nasadka dwunastokątna 3/4”  60mm CrV  PERFECT S-86152</t>
  </si>
  <si>
    <t>https://stalco.pl/media/cennik/mini/5904012192546.jpg</t>
  </si>
  <si>
    <t>S-12640</t>
  </si>
  <si>
    <t>Zestaw wkrętaków Phillips 6elem. CrV EVA STALCO S-12640</t>
  </si>
  <si>
    <t>https://stalco.pl/media/cennik/mini/5904012192553.jpg</t>
  </si>
  <si>
    <t>S-12642</t>
  </si>
  <si>
    <t>Zestaw wkrętaków płaskich 6elem. CrV EVA STALCO S-12642</t>
  </si>
  <si>
    <t>https://stalco.pl/media/cennik/mini/5904012192560.jpg</t>
  </si>
  <si>
    <t>S-12644</t>
  </si>
  <si>
    <t>Zestaw wkrętaków do pobijania i precyzyjnych 9elem. CrV EVA STALCO S-12644</t>
  </si>
  <si>
    <t>https://stalco.pl/media/cennik/mini/5904012192577.jpg</t>
  </si>
  <si>
    <t>S-12646</t>
  </si>
  <si>
    <t>Zestaw wkrętaków Phillips 6elem. S2 EVA STALCO S-12646</t>
  </si>
  <si>
    <t>https://stalco.pl/media/cennik/mini/5904012192584.jpg</t>
  </si>
  <si>
    <t>S-12648</t>
  </si>
  <si>
    <t>Zestaw wkrętaków płaskich 6elem. S2 EVA STALCO S-12648</t>
  </si>
  <si>
    <t>https://stalco.pl/media/cennik/mini/5904012192591.jpg</t>
  </si>
  <si>
    <t>S-12650</t>
  </si>
  <si>
    <t>Zestaw wkrętaków do pobijania i precyzyjnych 9elem. S2 EVA STALCO S-12650</t>
  </si>
  <si>
    <t>https://stalco.pl/media/cennik/mini/5904012192607.jpg</t>
  </si>
  <si>
    <t>S-43060</t>
  </si>
  <si>
    <t>Wózek warsztatowy z trzema półkami STALCO S-43060</t>
  </si>
  <si>
    <t>https://stalco.pl/media/cennik/mini/5904012192614.jpg</t>
  </si>
  <si>
    <t>S-76530</t>
  </si>
  <si>
    <t>Ścisk automatyczny szybkozaciskowy, 135kg, 80x150mm PERFECT S-76530</t>
  </si>
  <si>
    <t>https://stalco.pl/media/cennik/mini/5904012192621.jpg</t>
  </si>
  <si>
    <t>S-76532</t>
  </si>
  <si>
    <t>Ścisk automatyczny szybkozaciskowy, 135kg  80x300mm PERFECT S-76532</t>
  </si>
  <si>
    <t>https://stalco.pl/media/cennik/mini/5904012192638.jpg</t>
  </si>
  <si>
    <t>S-76534</t>
  </si>
  <si>
    <t>Ścisk automatyczny szybkozaciskowy, 135kg  80x450mm PERFECT S-76534</t>
  </si>
  <si>
    <t>https://stalco.pl/media/cennik/mini/5904012192645.jpg</t>
  </si>
  <si>
    <t>S-76536</t>
  </si>
  <si>
    <t>Ścisk automatyczny szybkozaciskowy, 135kg  80x600mm PERFECT S-76536</t>
  </si>
  <si>
    <t>https://stalco.pl/media/cennik/mini/5904012192652.jpg</t>
  </si>
  <si>
    <t>S-76538</t>
  </si>
  <si>
    <t>Ścisk automatyczny szybkozaciskowy, 135kg  80x750mm PERFECT S-76538</t>
  </si>
  <si>
    <t>https://stalco.pl/media/cennik/mini/5904012192669.jpg</t>
  </si>
  <si>
    <t>S-76540</t>
  </si>
  <si>
    <t>Ścisk automatyczny szybkozaciskowy, 135kg  80x900mm PERFECT S-76540</t>
  </si>
  <si>
    <t>https://stalco.pl/media/cennik/mini/5904012192676.jpg</t>
  </si>
  <si>
    <t>S-76542</t>
  </si>
  <si>
    <t>Ścisk sprężynowy, 12kg, 50mm PERFECT S-76542</t>
  </si>
  <si>
    <t>https://stalco.pl/media/cennik/mini/5904012192683.jpg</t>
  </si>
  <si>
    <t>S-76544</t>
  </si>
  <si>
    <t>Ścisk sprężynowy, 15kg, 65mm PERFECT S-76544</t>
  </si>
  <si>
    <t>https://stalco.pl/media/cennik/mini/5904012192690.jpg</t>
  </si>
  <si>
    <t>S-76546</t>
  </si>
  <si>
    <t>Ścisk sprężynowy, 15kg, 75mm PERFECT S-76546</t>
  </si>
  <si>
    <t>https://stalco.pl/media/cennik/mini/5904012192706.jpg</t>
  </si>
  <si>
    <t>S-76548</t>
  </si>
  <si>
    <t>Ścisk sprężynowy, 15kg, 100mm PERFECT S-76548</t>
  </si>
  <si>
    <t>https://stalco.pl/media/cennik/mini/5904012192713.jpg</t>
  </si>
  <si>
    <t>S-76550</t>
  </si>
  <si>
    <t>Ścisk sprężynowy głębok, 6kg, 50mm PERFECT S-76550</t>
  </si>
  <si>
    <t>https://stalco.pl/media/cennik/mini/5904012192720.jpg</t>
  </si>
  <si>
    <t>S-76552</t>
  </si>
  <si>
    <t>Ścisk sprężynowy głęboki, 6kg, 75mm PERFECT S-76552</t>
  </si>
  <si>
    <t>https://stalco.pl/media/cennik/mini/5904012192737.jpg</t>
  </si>
  <si>
    <t>S-76554</t>
  </si>
  <si>
    <t>Ścisk sprężynowy wzmocniony, 20kg, 25mm PERFECT S-76554</t>
  </si>
  <si>
    <t>https://stalco.pl/media/cennik/mini/5904012192744.jpg</t>
  </si>
  <si>
    <t>S-76556</t>
  </si>
  <si>
    <t>Ścisk sprężynowy wzmocniony, 20kg, 50mm PERFECT S-76556</t>
  </si>
  <si>
    <t>https://stalco.pl/media/cennik/mini/5904012192751.jpg</t>
  </si>
  <si>
    <t>S-76558</t>
  </si>
  <si>
    <t>Ścisk zapadkowy, 15kg, 100mm PERFECT S-76558</t>
  </si>
  <si>
    <t>https://stalco.pl/media/cennik/mini/5904012192768.jpg</t>
  </si>
  <si>
    <t>S-76560</t>
  </si>
  <si>
    <t>Ścisk dźwigniowy szybkomocujący zapadkowy, 150kg, 100x250mm PERFECT S-76560</t>
  </si>
  <si>
    <t>https://stalco.pl/media/cennik/mini/5904012192775.jpg</t>
  </si>
  <si>
    <t>S-76562</t>
  </si>
  <si>
    <t>Ścisk dźwigniowy szybkomocujący zapadkowy, 150kg, 100x300mm PERFECT S-76562</t>
  </si>
  <si>
    <t>https://stalco.pl/media/cennik/mini/5904012192782.jpg</t>
  </si>
  <si>
    <t>S-76564</t>
  </si>
  <si>
    <t>Ścisk dźwigniowy szybkomocujący zapadkowy, 150kg, 100x400mm PERFECT S-76564</t>
  </si>
  <si>
    <t>https://stalco.pl/media/cennik/mini/5904012192799.jpg</t>
  </si>
  <si>
    <t>S-76566</t>
  </si>
  <si>
    <t>Ścisk dźwigniowy szybkomocujący zapadkowy, 150kg, 100x600mm PERFECT S-76566</t>
  </si>
  <si>
    <t>https://stalco.pl/media/cennik/mini/5904012192805.jpg</t>
  </si>
  <si>
    <t>S-76568</t>
  </si>
  <si>
    <t>Ścisk dźwigniowy szybkomocujący zapadkowy, 150kg, 100x800mm PERFECT S-76568</t>
  </si>
  <si>
    <t>https://stalco.pl/media/cennik/mini/5904012192812.jpg</t>
  </si>
  <si>
    <t>S-76570</t>
  </si>
  <si>
    <t>Ścisk kątowy, 50kg, PERFECT S-76570</t>
  </si>
  <si>
    <t>https://stalco.pl/media/cennik/mini/5904012192829.jpg</t>
  </si>
  <si>
    <t>S-76572</t>
  </si>
  <si>
    <t>ŚCISK typu C, 200kg, 25mm PERFECT S-76572</t>
  </si>
  <si>
    <t>https://stalco.pl/media/cennik/mini/5904012192836.jpg</t>
  </si>
  <si>
    <t>S-76574</t>
  </si>
  <si>
    <t>ŚCISK typu C, 300kg, 50mm PERFECT S-76574</t>
  </si>
  <si>
    <t>https://stalco.pl/media/cennik/mini/5904012192843.jpg</t>
  </si>
  <si>
    <t>S-76576</t>
  </si>
  <si>
    <t>ŚCISK typu C, 800kg, 100mm PERFECT S-76576</t>
  </si>
  <si>
    <t>https://stalco.pl/media/cennik/mini/5904012192850.jpg</t>
  </si>
  <si>
    <t>S-76578</t>
  </si>
  <si>
    <t>ŚCISK typu C, 1000kg, 150mm PERFECT S-76578</t>
  </si>
  <si>
    <t>https://stalco.pl/media/cennik/mini/5904012192867.jpg</t>
  </si>
  <si>
    <t>S-76580</t>
  </si>
  <si>
    <t>Zestaw ścisków sprężynowych, 1,5kg, 25mm 8 szt STALCO  S-76580</t>
  </si>
  <si>
    <t>https://stalco.pl/media/cennik/mini/5904012192874.jpg</t>
  </si>
  <si>
    <t>S-76582</t>
  </si>
  <si>
    <t>Zestaw ścisków sprężynowych, 1,5kg, 25mm 20 szt STALCO  S-76582</t>
  </si>
  <si>
    <t>https://stalco.pl/media/cennik/mini/5904012192881.jpg</t>
  </si>
  <si>
    <t>S-76584</t>
  </si>
  <si>
    <t>Ścisk sprężynowy, 4,5kg, 38mm STALCO  S-76584</t>
  </si>
  <si>
    <t>https://stalco.pl/media/cennik/mini/5904012192898.jpg</t>
  </si>
  <si>
    <t>S-76586</t>
  </si>
  <si>
    <t>Ścisk sprężynowy, 12kg, 50mm STALCO  S-76586</t>
  </si>
  <si>
    <t>https://stalco.pl/media/cennik/mini/5904012192904.jpg</t>
  </si>
  <si>
    <t>S-76588</t>
  </si>
  <si>
    <t>Ścisk sprężynowy, 15kg, 63mm STALCO  S-76588</t>
  </si>
  <si>
    <t>https://stalco.pl/media/cennik/mini/5904012192911.jpg</t>
  </si>
  <si>
    <t>S-76590</t>
  </si>
  <si>
    <t>Ścisk sprężynowy, 15kg, 75mm STALCO  S-76590</t>
  </si>
  <si>
    <t>https://stalco.pl/media/cennik/mini/5904012192928.jpg</t>
  </si>
  <si>
    <t>S-76592</t>
  </si>
  <si>
    <t>Ścisk automatyczny szybkozaciskowy, 60kg, 60x150mm STALCO S-76592</t>
  </si>
  <si>
    <t>https://stalco.pl/media/cennik/mini/5904012192935.jpg</t>
  </si>
  <si>
    <t>S-76594</t>
  </si>
  <si>
    <t>Ścisk automatyczny szybkozaciskowy, 60kg, 60x300mm STALCO S-76594</t>
  </si>
  <si>
    <t>https://stalco.pl/media/cennik/mini/5904012192942.jpg</t>
  </si>
  <si>
    <t>S-76596</t>
  </si>
  <si>
    <t>Ścisk automatyczny szybkozaciskowy, 60kg, 60x450mm STALCO S-76596</t>
  </si>
  <si>
    <t>https://stalco.pl/media/cennik/mini/5904012192959.jpg</t>
  </si>
  <si>
    <t>S-76598</t>
  </si>
  <si>
    <t>Ścisk automatyczny szybkozaciskowy, 60kg, 60x600mm STALCO S-76598</t>
  </si>
  <si>
    <t>https://stalco.pl/media/cennik/mini/5904012192966.jpg</t>
  </si>
  <si>
    <t>S011877001</t>
  </si>
  <si>
    <t>Szczypce do zaciskania końcówek tulejkowych 0.5-16 mm2 (22-6 AWG), 2 kpl szczęk STALCO S011877001</t>
  </si>
  <si>
    <t>https://stalco.pl/media/cennik/mini/5904012194946.jpg</t>
  </si>
  <si>
    <t>S011877002</t>
  </si>
  <si>
    <t>Szczypce do zaciskania końcówek nieizolowanych 22-8 AWG STALCO S011877002</t>
  </si>
  <si>
    <t>https://stalco.pl/media/cennik/mini/5904012194953.jpg</t>
  </si>
  <si>
    <t>S011877003</t>
  </si>
  <si>
    <t>Szczypce do zaciskania końcówek konektorowych 22-10AWG STALCO S011877003</t>
  </si>
  <si>
    <t>https://stalco.pl/media/cennik/mini/5904012194960.jpg</t>
  </si>
  <si>
    <t>S011877004</t>
  </si>
  <si>
    <t>Szczypce do zaciskania z wymiennymi szczękami, 6 kpl. szczęk STALCO S011877004</t>
  </si>
  <si>
    <t>https://stalco.pl/media/cennik/mini/5904012194977.jpg</t>
  </si>
  <si>
    <t>S011877005</t>
  </si>
  <si>
    <t>Szczypce do końcówek telefonicznych 4P, 6P, 8P STALCO S011877005</t>
  </si>
  <si>
    <t>https://stalco.pl/media/cennik/mini/5904012194984.jpg</t>
  </si>
  <si>
    <t>S011877006</t>
  </si>
  <si>
    <t>Szczypce do zaciskania konektorów fotowoltaicznych MC4 STALCO S011877006</t>
  </si>
  <si>
    <t>https://stalco.pl/media/cennik/mini/5904012194991.jpg</t>
  </si>
  <si>
    <t>S026390014</t>
  </si>
  <si>
    <t>Zestaw kluczy nasadowych 1/4”, 4-14mm, 19elem., CrV wkład EVA STALCO S026390014</t>
  </si>
  <si>
    <t>https://stalco.pl/media/cennik/mini/5904012195004.jpg</t>
  </si>
  <si>
    <t>S026390038</t>
  </si>
  <si>
    <t>Zestaw kluczy nasadowych 3/8”, 6-24mm, 22elem., CrV wkład EVA  STALCO S026390038</t>
  </si>
  <si>
    <t>https://stalco.pl/media/cennik/mini/5904012195011.jpg</t>
  </si>
  <si>
    <t>S026390012</t>
  </si>
  <si>
    <t>Zestaw kluczy nasadowych 1/2”, 8-36mm, 27elem., CrV wkład EVA  STALCO S026390012</t>
  </si>
  <si>
    <t>https://stalco.pl/media/cennik/mini/5904012195028.jpg</t>
  </si>
  <si>
    <t>S026370622</t>
  </si>
  <si>
    <t>Zestaw kluczy oczkowych odgiętych 6-22mm, CrV 8elem. STALCO S026370622</t>
  </si>
  <si>
    <t>https://stalco.pl/media/cennik/mini/5904012195035.jpg</t>
  </si>
  <si>
    <t>S026370619</t>
  </si>
  <si>
    <t>Zestaw kluczy płasko oczkowych 6-19mm, CrV 14elem. STALCO S026370619</t>
  </si>
  <si>
    <t>https://stalco.pl/media/cennik/mini/5904012195042.jpg</t>
  </si>
  <si>
    <t>S026372032</t>
  </si>
  <si>
    <t>Zestaw kluczy płasko oczkowych 20-32mm, CrV 8elem. STALCO S026372032</t>
  </si>
  <si>
    <t>https://stalco.pl/media/cennik/mini/5904012195059.jpg</t>
  </si>
  <si>
    <t>S026381024</t>
  </si>
  <si>
    <t>Zestaw nasadek udarowych 1/2” , 10-24mm, CrMo, 20elem. STALCO S026381024</t>
  </si>
  <si>
    <t>https://stalco.pl/media/cennik/mini/5904012195066.jpg</t>
  </si>
  <si>
    <t>S026380821</t>
  </si>
  <si>
    <t>Zestaw nasadek głębokich 1/2”, 8-21mm, CrV 14elem. STALCO S026380821</t>
  </si>
  <si>
    <t>https://stalco.pl/media/cennik/mini/5904012195073.jpg</t>
  </si>
  <si>
    <t>S081464835</t>
  </si>
  <si>
    <t>Uszczelniacz kauczukowy dekarski brązowy 280ml STALCO PERFECT S081464835</t>
  </si>
  <si>
    <t>https://stalco.pl/media/cennik/mini/5904012195080.jpg</t>
  </si>
  <si>
    <t>S081464834</t>
  </si>
  <si>
    <t>Uszczelniacz kauczukowy dekarski czarny 280ml STALCO PERFECT S081464834</t>
  </si>
  <si>
    <t>https://stalco.pl/media/cennik/mini/5904012195097.jpg</t>
  </si>
  <si>
    <t>Uszczelniacz kauczukowy dekarski bezbarwny 280ml STALCO PERFECT S081464831</t>
  </si>
  <si>
    <t>https://stalco.pl/media/cennik/mini/5904012195103.jpg</t>
  </si>
  <si>
    <t>S060172330</t>
  </si>
  <si>
    <t>Wiertło do metalu INOX HSS-E TiN 1.0mm DIN338 (2szt.) STALCO PERFECT S060172330</t>
  </si>
  <si>
    <t>https://stalco.pl/media/cennik/mini/5904012196926.jpg</t>
  </si>
  <si>
    <t>S060172332</t>
  </si>
  <si>
    <t>Wiertło do metalu INOX HSS-E TiN 1.5mm DIN338 (2szt.) STALCO PERFECT S060172332</t>
  </si>
  <si>
    <t>https://stalco.pl/media/cennik/mini/5904012196933.jpg</t>
  </si>
  <si>
    <t>S060172334</t>
  </si>
  <si>
    <t>Wiertło do metalu INOX HSS-E TiN 2.0mm DIN338 (2szt.) STALCO PERFECT S060172334</t>
  </si>
  <si>
    <t>https://stalco.pl/media/cennik/mini/5904012196940.jpg</t>
  </si>
  <si>
    <t>S060172336</t>
  </si>
  <si>
    <t>Wiertło do metalu INOX HSS-E TiN 2.5mm DIN338 (2szt.) STALCO PERFECT S060172336</t>
  </si>
  <si>
    <t>https://stalco.pl/media/cennik/mini/5904012196957.jpg</t>
  </si>
  <si>
    <t>S060172338</t>
  </si>
  <si>
    <t>Wiertło do metalu INOX HSS-E TiN 3.0mm DIN338 (2szt.) STALCO PERFECT S060172338</t>
  </si>
  <si>
    <t>https://stalco.pl/media/cennik/mini/5904012196964.jpg</t>
  </si>
  <si>
    <t>S060172340</t>
  </si>
  <si>
    <t>Wiertło do metalu INOX HSS-E TiN 3.2mm DIN338 (2szt.) STALCO PERFECT S060172340</t>
  </si>
  <si>
    <t>https://stalco.pl/media/cennik/mini/5904012196971.jpg</t>
  </si>
  <si>
    <t>S060172342</t>
  </si>
  <si>
    <t>Wiertło do metalu INOX HSS-E TiN 3.3mm DIN338 (2szt.) STALCO PERFECT S060172342</t>
  </si>
  <si>
    <t>https://stalco.pl/media/cennik/mini/5904012196988.jpg</t>
  </si>
  <si>
    <t>S060172344</t>
  </si>
  <si>
    <t>Wiertło do metalu INOX HSS-E TiN 3.5mm DIN338 (2szt.) STALCO PERFECT S060172344</t>
  </si>
  <si>
    <t>https://stalco.pl/media/cennik/mini/5904012196995.jpg</t>
  </si>
  <si>
    <t>S060172346</t>
  </si>
  <si>
    <t>Wiertło do metalu INOX HSS-E TiN 3.8mm DIN338 (2szt.) STALCO PERFECT S060172346</t>
  </si>
  <si>
    <t>https://stalco.pl/media/cennik/mini/5904012197008.jpg</t>
  </si>
  <si>
    <t>S060172348</t>
  </si>
  <si>
    <t>Wiertło do metalu INOX HSS-E TiN 4.0mm DIN338 (2szt.) STALCO PERFECT S060172348</t>
  </si>
  <si>
    <t>https://stalco.pl/media/cennik/mini/5904012197015.jpg</t>
  </si>
  <si>
    <t>S060172350</t>
  </si>
  <si>
    <t>Wiertło do metalu INOX HSS-E TiN 4.2mm DIN338 STALCO PERFECT S060172350</t>
  </si>
  <si>
    <t>https://stalco.pl/media/cennik/mini/5904012197022.jpg</t>
  </si>
  <si>
    <t>S060172352</t>
  </si>
  <si>
    <t>Wiertło do metalu INOX HSS-E TiN 4.5mm DIN338 STALCO PERFECT S060172352</t>
  </si>
  <si>
    <t>https://stalco.pl/media/cennik/mini/5904012197039.jpg</t>
  </si>
  <si>
    <t>S060172354</t>
  </si>
  <si>
    <t>Wiertło do metalu INOX HSS-E TiN 4.8mm DIN338 STALCO PERFECT S060172354</t>
  </si>
  <si>
    <t>https://stalco.pl/media/cennik/mini/5904012197046.jpg</t>
  </si>
  <si>
    <t>S060172356</t>
  </si>
  <si>
    <t>Wiertło do metalu INOX HSS-E TiN 5.0mm DIN338 STALCO PERFECT S060172356</t>
  </si>
  <si>
    <t>https://stalco.pl/media/cennik/mini/5904012197053.jpg</t>
  </si>
  <si>
    <t>S060172358</t>
  </si>
  <si>
    <t>Wiertło do metalu INOX HSS-E TiN 5.5mm DIN338 STALCO PERFECT S060172358</t>
  </si>
  <si>
    <t>https://stalco.pl/media/cennik/mini/5904012197060.jpg</t>
  </si>
  <si>
    <t>S060172360</t>
  </si>
  <si>
    <t>Wiertło do metalu INOX HSS-E TiN 6.0mm DIN338 STALCO PERFECT S060172360</t>
  </si>
  <si>
    <t>https://stalco.pl/media/cennik/mini/5904012197077.jpg</t>
  </si>
  <si>
    <t>S060172362</t>
  </si>
  <si>
    <t>Wiertło do metalu INOX HSS-E TiN 6.5mm DIN338 STALCO PERFECT S060172362</t>
  </si>
  <si>
    <t>https://stalco.pl/media/cennik/mini/5904012197084.jpg</t>
  </si>
  <si>
    <t>S060172364</t>
  </si>
  <si>
    <t>Wiertło do metalu INOX HSS-E TiN 6.8mm DIN338 STALCO PERFECT S060172364</t>
  </si>
  <si>
    <t>https://stalco.pl/media/cennik/mini/5904012197091.jpg</t>
  </si>
  <si>
    <t>S060172366</t>
  </si>
  <si>
    <t>Wiertło do metalu INOX HSS-E TiN 7.0mm DIN338 STALCO PERFECT S060172366</t>
  </si>
  <si>
    <t>https://stalco.pl/media/cennik/mini/5904012197107.jpg</t>
  </si>
  <si>
    <t>S060172368</t>
  </si>
  <si>
    <t>Wiertło do metalu INOX HSS-E TiN 7.5mm DIN338 STALCO PERFECT S060172368</t>
  </si>
  <si>
    <t>https://stalco.pl/media/cennik/mini/5904012197114.jpg</t>
  </si>
  <si>
    <t>S060172370</t>
  </si>
  <si>
    <t>Wiertło do metalu INOX HSS-E TiN 8.0mm DIN338 STALCO PERFECT S060172370</t>
  </si>
  <si>
    <t>https://stalco.pl/media/cennik/mini/5904012197121.jpg</t>
  </si>
  <si>
    <t>S060172372</t>
  </si>
  <si>
    <t>Wiertło do metalu INOX HSS-E TiN 8.5mm DIN338 STALCO PERFECT S060172372</t>
  </si>
  <si>
    <t>https://stalco.pl/media/cennik/mini/5904012197138.jpg</t>
  </si>
  <si>
    <t>S060172374</t>
  </si>
  <si>
    <t>Wiertło do metalu INOX HSS-E TiN 9.0mm DIN338 STALCO PERFECT S060172374</t>
  </si>
  <si>
    <t>https://stalco.pl/media/cennik/mini/5904012197145.jpg</t>
  </si>
  <si>
    <t>S060172376</t>
  </si>
  <si>
    <t>Wiertło do metalu INOX HSS-E TiN 9.5mm DIN338 STALCO PERFECT S060172376</t>
  </si>
  <si>
    <t>https://stalco.pl/media/cennik/mini/5904012197152.jpg</t>
  </si>
  <si>
    <t>S060172378</t>
  </si>
  <si>
    <t>Wiertło do metalu INOX HSS-E TiN 10.0mm DIN338 STALCO PERFECT S060172378</t>
  </si>
  <si>
    <t>https://stalco.pl/media/cennik/mini/5904012197169.jpg</t>
  </si>
  <si>
    <t>S060172380</t>
  </si>
  <si>
    <t>Wiertło do metalu INOX HSS-E TiN 10.2mm DIN338 STALCO PERFECT S060172380</t>
  </si>
  <si>
    <t>https://stalco.pl/media/cennik/mini/5904012197176.jpg</t>
  </si>
  <si>
    <t>S060172382</t>
  </si>
  <si>
    <t>Wiertło do metalu INOX HSS-E TiN 10.5mm DIN338 STALCO PERFECT S060172382</t>
  </si>
  <si>
    <t>https://stalco.pl/media/cennik/mini/5904012197183.jpg</t>
  </si>
  <si>
    <t>S060172384</t>
  </si>
  <si>
    <t>Wiertło do metalu INOX HSS-E TiN 11.0mm DIN338 STALCO PERFECT S060172384</t>
  </si>
  <si>
    <t>https://stalco.pl/media/cennik/mini/5904012197190.jpg</t>
  </si>
  <si>
    <t>S060172386</t>
  </si>
  <si>
    <t>Wiertło do metalu INOX HSS-E TiN 11.5mm DIN338 STALCO PERFECT S060172386</t>
  </si>
  <si>
    <t>https://stalco.pl/media/cennik/mini/5904012197206.jpg</t>
  </si>
  <si>
    <t>S060172388</t>
  </si>
  <si>
    <t>Wiertło do metalu INOX HSS-E TiN 12.0mm DIN338 STALCO PERFECT S060172388</t>
  </si>
  <si>
    <t>https://stalco.pl/media/cennik/mini/5904012197213.jpg</t>
  </si>
  <si>
    <t>S060172390</t>
  </si>
  <si>
    <t>Wiertło do metalu INOX HSS-E TiN 12.5mm DIN338 STALCO PERFECT S060172390</t>
  </si>
  <si>
    <t>https://stalco.pl/media/cennik/mini/5904012197220.jpg</t>
  </si>
  <si>
    <t>S060172392</t>
  </si>
  <si>
    <t>Wiertło do metalu INOX HSS-E TiN 13.0mm DIN338 STALCO PERFECT S060172392</t>
  </si>
  <si>
    <t>https://stalco.pl/media/cennik/mini/5904012197237.jpg</t>
  </si>
  <si>
    <t>S060172394</t>
  </si>
  <si>
    <t>Wiertło do metalu INOX HSS-E TiN 14.0mm DIN338 STALCO PERFECT S060172394</t>
  </si>
  <si>
    <t>https://stalco.pl/media/cennik/mini/5904012197244.jpg</t>
  </si>
  <si>
    <t>S052497350</t>
  </si>
  <si>
    <t>Reflektor FLS20-20W body 20V S-VOLT STALCO S052497350</t>
  </si>
  <si>
    <t>https://stalco.pl/media/cennik/mini/5904012197701.jpg</t>
  </si>
  <si>
    <t>S051197333</t>
  </si>
  <si>
    <t>Strug PLS20-82BL body 20V S-VOLT STALCO S051197333</t>
  </si>
  <si>
    <t>https://stalco.pl/media/cennik/mini/5904012197718.jpg</t>
  </si>
  <si>
    <t>S050497335</t>
  </si>
  <si>
    <t>Szlifierka taśmowa BSS20-457BL body 20V S-VOLT STALCO S050497335</t>
  </si>
  <si>
    <t>https://stalco.pl/media/cennik/mini/5904012197725.jpg</t>
  </si>
  <si>
    <t>S050497343</t>
  </si>
  <si>
    <t>Szlifierka mimośrodowa ESS20-125 body 20V S-VOLT STALCO S050497343</t>
  </si>
  <si>
    <t>https://stalco.pl/media/cennik/mini/5904012197732.jpg</t>
  </si>
  <si>
    <t>S050497345</t>
  </si>
  <si>
    <t>Szlifierka oscylacyjna typu Delta DSS20-140 body 20V S-VOLT STALCO S050497345</t>
  </si>
  <si>
    <t>https://stalco.pl/media/cennik/mini/5904012197749.jpg</t>
  </si>
  <si>
    <t>S011154080</t>
  </si>
  <si>
    <t>Grzechotka prosta 1/4” 90 zębów 135mm rękojeść metalowa STALCO S011154080</t>
  </si>
  <si>
    <t>https://stalco.pl/media/cennik/mini/5904012197756.jpg</t>
  </si>
  <si>
    <t>S011154082</t>
  </si>
  <si>
    <t>Grzechotka prosta 3/8” 90 zębów 200mm rękojeść metalowa STALCO S011154082</t>
  </si>
  <si>
    <t>https://stalco.pl/media/cennik/mini/5904012197763.jpg</t>
  </si>
  <si>
    <t>S011154084</t>
  </si>
  <si>
    <t>Grzechotka prosta 1/2” 90 zębów 245mm rękojeść metalowa STALCO S011154084</t>
  </si>
  <si>
    <t>https://stalco.pl/media/cennik/mini/5904012197770.jpg</t>
  </si>
  <si>
    <t>S026370000</t>
  </si>
  <si>
    <t>Zestaw bitów Hex, Torx, Spline z adaptorami S2 40elem. wkład EVA  STALCO S026370000</t>
  </si>
  <si>
    <t>https://stalco.pl/media/cennik/mini/5904012197787.jpg</t>
  </si>
  <si>
    <t>S026360001</t>
  </si>
  <si>
    <t>Zestaw szczypiec do pierścieni segera, 4 elem. CrV wkład EVA STALCO S026360001</t>
  </si>
  <si>
    <t>https://stalco.pl/media/cennik/mini/5904012197794.jpg</t>
  </si>
  <si>
    <t>S026320000</t>
  </si>
  <si>
    <t>Zestaw narzędzi - młotek, punktaki, przecinaki 5elem. wkład EVA STALCO S026320000</t>
  </si>
  <si>
    <t>https://stalco.pl/media/cennik/mini/5904012197800.jpg</t>
  </si>
  <si>
    <t>S026360002</t>
  </si>
  <si>
    <t>Zestaw szczypiec 5elem. wkład EVA STALCO S026360002</t>
  </si>
  <si>
    <t>https://stalco.pl/media/cennik/mini/5904012197817.jpg</t>
  </si>
  <si>
    <t>S011154000</t>
  </si>
  <si>
    <t>Grzechotka budowlana 19x22mm CrV STALCO S011154000</t>
  </si>
  <si>
    <t>https://stalco.pl/media/cennik/mini/5904012197824.jpg</t>
  </si>
  <si>
    <t>S011101680</t>
  </si>
  <si>
    <t>Klucz dynamometryczny 3/4” 160-800Nm 24 zęby STALCO S011101680</t>
  </si>
  <si>
    <t>https://stalco.pl/media/cennik/mini/5904012197831.jpg</t>
  </si>
  <si>
    <t>S011100525</t>
  </si>
  <si>
    <t>Klucz dynamometryczny 1/4” 5-25Nm 72 zęby STALCO S011100525</t>
  </si>
  <si>
    <t>https://stalco.pl/media/cennik/mini/5904012197848.jpg</t>
  </si>
  <si>
    <t>S011102210</t>
  </si>
  <si>
    <t>Klucz dynamometryczny 1/2” 20-210Nm 72 zęby STALCO S011102210</t>
  </si>
  <si>
    <t>https://stalco.pl/media/cennik/mini/5904012197855.jpg</t>
  </si>
  <si>
    <t>S011106535</t>
  </si>
  <si>
    <t>Klucz dynamometryczny 1/2” 65-350Nm 72 zęby STALCO S011106535</t>
  </si>
  <si>
    <t>https://stalco.pl/media/cennik/mini/5904012197862.jpg</t>
  </si>
  <si>
    <t>S011121000</t>
  </si>
  <si>
    <t>Klucz dynamometryczny 3/4” 200-1000Nm 24 zęby STALCO S011121000</t>
  </si>
  <si>
    <t>https://stalco.pl/media/cennik/mini/5904012197879.jpg</t>
  </si>
  <si>
    <t>S011124022</t>
  </si>
  <si>
    <t>Klucz dynamometryczny 1/2” 40-220Nm 72 zęby STALCO S011124022</t>
  </si>
  <si>
    <t>https://stalco.pl/media/cennik/mini/5904012197886.jpg</t>
  </si>
  <si>
    <t>S011101060</t>
  </si>
  <si>
    <t>Klucz dynamometryczny 3/8” 10-60Nm 72 zęby STALCO S011101060</t>
  </si>
  <si>
    <t>https://stalco.pl/media/cennik/mini/5904012197893.jpg</t>
  </si>
  <si>
    <t>S011160330</t>
  </si>
  <si>
    <t>Klucz dynamometryczny 1/2” 60-330Nm 72 zęby STALCO S011160330</t>
  </si>
  <si>
    <t>https://stalco.pl/media/cennik/mini/5904012197909.jpg</t>
  </si>
  <si>
    <t>S011877010</t>
  </si>
  <si>
    <t>Szczypce do zaciskania końcówek 10-50 mm2, 390mm STALCO  S011877010</t>
  </si>
  <si>
    <t>https://stalco.pl/media/cennik/mini/5904012197916.jpg</t>
  </si>
  <si>
    <t>S011877011</t>
  </si>
  <si>
    <t>Szczypce do zaciskania końcówek 10-120mm2, 620mm STALCO  S011877011</t>
  </si>
  <si>
    <t>https://stalco.pl/media/cennik/mini/5904012197923.jpg</t>
  </si>
  <si>
    <t>S011877012</t>
  </si>
  <si>
    <t>Szczypce do zaciskania końcówek 145mm, zakres: 1.5-6 mm2 STALCO  S011877012</t>
  </si>
  <si>
    <t>https://stalco.pl/media/cennik/mini/5904012197930.jpg</t>
  </si>
  <si>
    <t>S011877013</t>
  </si>
  <si>
    <t>Szczypce do zaciskania końcówek 145mm, zakres: 0.25-2.5 mm2 STALCO  S011877013</t>
  </si>
  <si>
    <t>https://stalco.pl/media/cennik/mini/5904012197947.jpg</t>
  </si>
  <si>
    <t>S011877014</t>
  </si>
  <si>
    <t>Szczypce do zaciskania końcówek zestaw 6elem. 5kpl szczęk + szczypce 220mm STALCO  S011877014</t>
  </si>
  <si>
    <t>https://stalco.pl/media/cennik/mini/5904012197954.jpg</t>
  </si>
  <si>
    <t>S011877015</t>
  </si>
  <si>
    <t>Szczypce do zaciskania końcówek tulejkowych, średnica tulejek: 0.25 - 6 mm2 STALCO  S011877015</t>
  </si>
  <si>
    <t>https://stalco.pl/media/cennik/mini/5904012197961.jpg</t>
  </si>
  <si>
    <t>S011877016</t>
  </si>
  <si>
    <t>Szczypce do zaciskania końcówek tulejkowych, średnica tulejek: 6-16 mm2 STALCO  S011877016</t>
  </si>
  <si>
    <t>https://stalco.pl/media/cennik/mini/5904012197978.jpg</t>
  </si>
  <si>
    <t>S011800099</t>
  </si>
  <si>
    <t>Ściągacz izolacji, zakres: 0.5-6mm2 STALCO  S011800099</t>
  </si>
  <si>
    <t>https://stalco.pl/media/cennik/mini/5904012197985.jpg</t>
  </si>
  <si>
    <t>S011700450</t>
  </si>
  <si>
    <t>Nożyce do kabli 450mm Cu/Al CrV zakres 121mm2 STALCO  S011700450</t>
  </si>
  <si>
    <t>https://stalco.pl/media/cennik/mini/5904012197992.jpg</t>
  </si>
  <si>
    <t>S011700451</t>
  </si>
  <si>
    <t>Nożyce do kabli 800mm Cu/Al CrV zakres 430mm2 STALCO  S011700451</t>
  </si>
  <si>
    <t>https://stalco.pl/media/cennik/mini/5904012198005.jpg</t>
  </si>
  <si>
    <t>S011700088</t>
  </si>
  <si>
    <t>Nożyce 140mm do przewodów i kabli Cu  STALCO  S011700088</t>
  </si>
  <si>
    <t>https://stalco.pl/media/cennik/mini/5904012198012.jpg</t>
  </si>
  <si>
    <t>S013700020</t>
  </si>
  <si>
    <t>Obcinak zapadkowy do kabli Cu/Al 280mm, do średnicy: 400mm2/52mm STALCO  S013700020</t>
  </si>
  <si>
    <t>https://stalco.pl/media/cennik/mini/5904012198029.jpg</t>
  </si>
  <si>
    <t>S013700113</t>
  </si>
  <si>
    <t>Obcinak do kabli Cu/Al 180mm, do średnicy: 1-16mm STALCO  S013700113</t>
  </si>
  <si>
    <t>https://stalco.pl/media/cennik/mini/5904012198036.jpg</t>
  </si>
  <si>
    <t>S013700022</t>
  </si>
  <si>
    <t>Obcinak do kabli Cu/Al 180mm, do średnicy: 0.2-2mm STALCO  S013700022</t>
  </si>
  <si>
    <t>https://stalco.pl/media/cennik/mini/5904012198043.jpg</t>
  </si>
  <si>
    <t>S013700021</t>
  </si>
  <si>
    <t>Obcinak do kabli zapadkowy Cu/Al 280mm, do średnicy: 240mm2/32mm STALCO  S013700021</t>
  </si>
  <si>
    <t>https://stalco.pl/media/cennik/mini/5904012198050.jpg</t>
  </si>
  <si>
    <t>S013700013</t>
  </si>
  <si>
    <t>Obcinak do rurek miedzianych 180mm, do średnicy: 1-3mm STALCO  S013700013</t>
  </si>
  <si>
    <t>https://stalco.pl/media/cennik/mini/5904012198067.jpg</t>
  </si>
  <si>
    <t>S011855001</t>
  </si>
  <si>
    <t>Ściągacz izolacji automatyczny AWG 30-8 (0,05-8mm2) STALCO S011855001</t>
  </si>
  <si>
    <t>https://stalco.pl/media/cennik/mini/5904012198074.jpg</t>
  </si>
  <si>
    <t>S011855002</t>
  </si>
  <si>
    <t>Ściągacz izolacji automatyczny AWG 22-8 (0,32-8mm2) STALCO S011855002</t>
  </si>
  <si>
    <t>https://stalco.pl/media/cennik/mini/5904012198081.jpg</t>
  </si>
  <si>
    <t>S011855003</t>
  </si>
  <si>
    <t>Ściągacz izolacji automatyczny AWG 24-10 (0,2-6mm2) STALCO S011855003</t>
  </si>
  <si>
    <t>https://stalco.pl/media/cennik/mini/5904012198098.jpg</t>
  </si>
  <si>
    <t>S011855004</t>
  </si>
  <si>
    <t>Szczypce do ściągania izolacji AWG 22-10 (0,32-6mm2) STALCO S011855004</t>
  </si>
  <si>
    <t>https://stalco.pl/media/cennik/mini/5904012198104.jpg</t>
  </si>
  <si>
    <t>S011855005</t>
  </si>
  <si>
    <t>Szczypce boczne 160mm do cięcia i ściągania izolacji 1000V  (1,5-2,5 mm2) STALCO S011855005</t>
  </si>
  <si>
    <t>https://stalco.pl/media/cennik/mini/5904012198111.jpg</t>
  </si>
  <si>
    <t>S052398706</t>
  </si>
  <si>
    <t>Robot koszący RMP2000US STALCO PERFECT S052398706</t>
  </si>
  <si>
    <t>https://stalco.pl/media/cennik/mini/5904012198128.jpg</t>
  </si>
  <si>
    <t>S052398699</t>
  </si>
  <si>
    <t>Robot koszący RMP300 STALCO PERFECT S052398699</t>
  </si>
  <si>
    <t>https://stalco.pl/media/cennik/mini/5904012198135.jpg</t>
  </si>
  <si>
    <t>S052398704</t>
  </si>
  <si>
    <t>Robot koszący RMP1300US STALCO PERFECT S052398704</t>
  </si>
  <si>
    <t>https://stalco.pl/media/cennik/mini/5904012198142.jpg</t>
  </si>
  <si>
    <t>S053998725</t>
  </si>
  <si>
    <t>Zadaszenie stacji ładowania do robotów koszących (RMP1300, RMP2000) STALCO PERFECT S053998725</t>
  </si>
  <si>
    <t>https://stalco.pl/media/cennik/mini/5904012198159.jpg</t>
  </si>
  <si>
    <t>S053998727</t>
  </si>
  <si>
    <t>Przewód graniczny do robota koszącego (RMP2000) STALCO PERFECT S053998727</t>
  </si>
  <si>
    <t>https://stalco.pl/media/cennik/mini/5904012198166.jpg</t>
  </si>
  <si>
    <t>S052398719</t>
  </si>
  <si>
    <t>Przewód graniczny do robota koszącego (RMP300) STALCO PERFECT S052398719</t>
  </si>
  <si>
    <t>https://stalco.pl/media/cennik/mini/5904012198173.jpg</t>
  </si>
  <si>
    <t>S053998729</t>
  </si>
  <si>
    <t>Złącze przewodu granicznego STALCO PERFECT S053998729 (25 szt.)</t>
  </si>
  <si>
    <t>https://stalco.pl/media/cennik/mini/5904012198180.jpg</t>
  </si>
  <si>
    <t>S-78039</t>
  </si>
  <si>
    <t>Sandał skórzany HELIOS SANDAL S1 roz.40 STALCO PERFECT S-78039</t>
  </si>
  <si>
    <t>https://stalco.pl/media/cennik/mini/5904012198197.jpg</t>
  </si>
  <si>
    <t>Grzechotka odgięta 1/4” 90 zębów 145mm STALCO S011154114</t>
  </si>
  <si>
    <t>https://stalco.pl/media/cennik/mini/5904012198203.jpg</t>
  </si>
  <si>
    <t>S011154238</t>
  </si>
  <si>
    <t>Grzechotka odgięta 3/8” 90 zębów 195mm STALCO S011154238</t>
  </si>
  <si>
    <t>https://stalco.pl/media/cennik/mini/5904012198210.jpg</t>
  </si>
  <si>
    <t>Grzechotka odgięta 1/2” 90 zębów 255mm  STALCO S011154312</t>
  </si>
  <si>
    <t>https://stalco.pl/media/cennik/mini/5904012198227.jpg</t>
  </si>
  <si>
    <t>S011119090</t>
  </si>
  <si>
    <t>Wkrętak do nasadek 1/4” 150mm STALCO S011119090</t>
  </si>
  <si>
    <t>https://stalco.pl/media/cennik/mini/5904012198234.jpg</t>
  </si>
  <si>
    <t>S052398802</t>
  </si>
  <si>
    <t>Podkaszarka GTP60-40BL body 60V STALCO PERFECT S052398802</t>
  </si>
  <si>
    <t>https://stalco.pl/media/cennik/mini/5904012198241.jpg</t>
  </si>
  <si>
    <t>S052398810</t>
  </si>
  <si>
    <t>Nożyce do żywopłotu HTP60-60 body 60V STALCO PERFECT S052398810</t>
  </si>
  <si>
    <t>https://stalco.pl/media/cennik/mini/5904012198258.jpg</t>
  </si>
  <si>
    <t>S052398816</t>
  </si>
  <si>
    <t>Dmuchawa do liści BLP60-300BL body 60V STALCO PERFECT S052398816</t>
  </si>
  <si>
    <t>https://stalco.pl/media/cennik/mini/5904012198265.jpg</t>
  </si>
  <si>
    <t>S052398822</t>
  </si>
  <si>
    <t>Piła łańcuchowa CSP60-40BL body 60V STALCO PERFECT S052398822</t>
  </si>
  <si>
    <t>https://stalco.pl/media/cennik/mini/5904012198272.jpg</t>
  </si>
  <si>
    <t>S052398830</t>
  </si>
  <si>
    <t>Kosiarka z napędem LMP60-51BLSP body 60V STALCO PERFECT S052398830</t>
  </si>
  <si>
    <t>https://stalco.pl/media/cennik/mini/5904012198289.jpg</t>
  </si>
  <si>
    <t>S052698882</t>
  </si>
  <si>
    <t>Akumulator Li-Ion 2,5Ah BLP60-2.5AH 60V STALCO PERFECT S052698882</t>
  </si>
  <si>
    <t>https://stalco.pl/media/cennik/mini/5904012198296.jpg</t>
  </si>
  <si>
    <t>S052698884</t>
  </si>
  <si>
    <t>Akumulator Li-Ion 4Ah BLP60-4AH 60V STALCO PERFECT S052698884</t>
  </si>
  <si>
    <t>https://stalco.pl/media/cennik/mini/5904012198302.jpg</t>
  </si>
  <si>
    <t>S052698886</t>
  </si>
  <si>
    <t>Akumulator Li-Ion 8Ah BLP60-8AH 60V STALCO PERFECT S052698886</t>
  </si>
  <si>
    <t>https://stalco.pl/media/cennik/mini/5904012198319.jpg</t>
  </si>
  <si>
    <t>S052698892</t>
  </si>
  <si>
    <t>Ładowarka 5,5A BCP60-5.5A 60V STALCO PERFECT S052698892</t>
  </si>
  <si>
    <t>https://stalco.pl/media/cennik/mini/5904012198326.jpg</t>
  </si>
  <si>
    <t>S052698894</t>
  </si>
  <si>
    <t>Ładowarka 2,5A BCP60-2.5A 60V STALCO PERFECT S052698894</t>
  </si>
  <si>
    <t>https://stalco.pl/media/cennik/mini/5904012198333.jpg</t>
  </si>
  <si>
    <t>S052398804</t>
  </si>
  <si>
    <t>Kosa BCP60-42BLCS body 60V STALCO PERFECT S052398804</t>
  </si>
  <si>
    <t>https://stalco.pl/media/cennik/mini/5904012198340.jpg</t>
  </si>
  <si>
    <t>S052398806</t>
  </si>
  <si>
    <t>Kosa BCP60-42BL body 60V STALCO PERFECT S052398806</t>
  </si>
  <si>
    <t>https://stalco.pl/media/cennik/mini/5904012198357.jpg</t>
  </si>
  <si>
    <t>S052398812</t>
  </si>
  <si>
    <t>Nożyce do żywopłotu HTP60-66BLCS body 60V STALCO PERFECT S052398812</t>
  </si>
  <si>
    <t>https://stalco.pl/media/cennik/mini/5904012198364.jpg</t>
  </si>
  <si>
    <t>S052398818</t>
  </si>
  <si>
    <t>Dmuchawa do liści BLP60-320BLCS body 60V STALCO PERFECT S052398818</t>
  </si>
  <si>
    <t>https://stalco.pl/media/cennik/mini/5904012198371.jpg</t>
  </si>
  <si>
    <t>S052698888</t>
  </si>
  <si>
    <t>Plecak akumulatorowy Li-Ion 15Ah BBP60-15AHCS 60V STALCO PERFECT S052698888</t>
  </si>
  <si>
    <t>https://stalco.pl/media/cennik/mini/5904012198388.jpg</t>
  </si>
  <si>
    <t>S052698896</t>
  </si>
  <si>
    <t>Ładowarka 8A BCP60-8ACS 60V STALCO PERFECT S052698896</t>
  </si>
  <si>
    <t>https://stalco.pl/media/cennik/mini/5904012198395.jpg</t>
  </si>
  <si>
    <t>S053998875</t>
  </si>
  <si>
    <t>Uprząż z adapterem do akumulatora BHP60-CS 60V STALCO PERFECT S053998875</t>
  </si>
  <si>
    <t>https://stalco.pl/media/cennik/mini/5904012198401.jpg</t>
  </si>
  <si>
    <t>S053998877</t>
  </si>
  <si>
    <t>Adapter do akumulatora BAP60 60V STALCO PERFECT S053998877</t>
  </si>
  <si>
    <t>https://stalco.pl/media/cennik/mini/5904012198418.jpg</t>
  </si>
  <si>
    <t>S053998873</t>
  </si>
  <si>
    <t>Stelaż do akumulatora plecakowego BFP60 60V STALCO PERFECT S053998873</t>
  </si>
  <si>
    <t>https://stalco.pl/media/cennik/mini/5904012198425.jpg</t>
  </si>
  <si>
    <t>S012870515</t>
  </si>
  <si>
    <t>Ścisk stolarski, 170kg, 50x150mm STALCO S012870515</t>
  </si>
  <si>
    <t>https://stalco.pl/media/cennik/mini/5904012198432.jpg</t>
  </si>
  <si>
    <t>S012870525</t>
  </si>
  <si>
    <t>Ścisk stolarski, 170kg, 50x250mm STALCO S012870525</t>
  </si>
  <si>
    <t>https://stalco.pl/media/cennik/mini/5904012198449.jpg</t>
  </si>
  <si>
    <t>S012870830</t>
  </si>
  <si>
    <t>Ścisk stolarski, 270kg, 80x300mm STALCO S012870830</t>
  </si>
  <si>
    <t>https://stalco.pl/media/cennik/mini/5904012198456.jpg</t>
  </si>
  <si>
    <t>S012870130</t>
  </si>
  <si>
    <t>Ścisk stolarski, 470kg, 120x300mm STALCO S012870130</t>
  </si>
  <si>
    <t>https://stalco.pl/media/cennik/mini/5904012198463.jpg</t>
  </si>
  <si>
    <t>S012870150</t>
  </si>
  <si>
    <t>Ścisk stolarski, 470kg, 120x500mm STALCO S012870150</t>
  </si>
  <si>
    <t>https://stalco.pl/media/cennik/mini/5904012198470.jpg</t>
  </si>
  <si>
    <t>S012870180</t>
  </si>
  <si>
    <t>Ścisk stolarski, 470kg, 120x800mm STALCO S012870180</t>
  </si>
  <si>
    <t>https://stalco.pl/media/cennik/mini/5904012198487.jpg</t>
  </si>
  <si>
    <t>S012870110</t>
  </si>
  <si>
    <t>Ścisk stolarski, 470kg, 120x1000mm STALCO S012870110</t>
  </si>
  <si>
    <t>https://stalco.pl/media/cennik/mini/5904012198494.jpg</t>
  </si>
  <si>
    <t>S012870115</t>
  </si>
  <si>
    <t>Ścisk stolarski, 470kg, 120x1500mm STALCO S012870115</t>
  </si>
  <si>
    <t>https://stalco.pl/media/cennik/mini/5904012198500.jpg</t>
  </si>
  <si>
    <t>S105610000</t>
  </si>
  <si>
    <t>Łopatka szeroka XTR STALCO GARDEN S105610000</t>
  </si>
  <si>
    <t>https://stalco.pl/media/cennik/mini/5905947900022.jpg</t>
  </si>
  <si>
    <t>S105610003</t>
  </si>
  <si>
    <t>Łopatka wąska XTR STALCO GARDEN S105610003</t>
  </si>
  <si>
    <t>https://stalco.pl/media/cennik/mini/5905947900039.jpg</t>
  </si>
  <si>
    <t>S105610006</t>
  </si>
  <si>
    <t>Widełki XTR STALCO GARDEN S105610006</t>
  </si>
  <si>
    <t>https://stalco.pl/media/cennik/mini/5905947900046.jpg</t>
  </si>
  <si>
    <t>S105610009</t>
  </si>
  <si>
    <t>Grabki XTR STALCO GARDEN S105610009</t>
  </si>
  <si>
    <t>https://stalco.pl/media/cennik/mini/5905947900053.jpg</t>
  </si>
  <si>
    <t>S105610012</t>
  </si>
  <si>
    <t>Grabki wachlarzowe XTR STALCO GARDEN S105610012</t>
  </si>
  <si>
    <t>https://stalco.pl/media/cennik/mini/5905947900060.jpg</t>
  </si>
  <si>
    <t>S105610015</t>
  </si>
  <si>
    <t>Pazurki XTR STALCO GARDEN S105610015</t>
  </si>
  <si>
    <t>https://stalco.pl/media/cennik/mini/5905947900077.jpg</t>
  </si>
  <si>
    <t>S105610018</t>
  </si>
  <si>
    <t>Motyka XTR STALCO GARDEN S105610018</t>
  </si>
  <si>
    <t>https://stalco.pl/media/cennik/mini/5905947900084.jpg</t>
  </si>
  <si>
    <t>Łopatka szeroka EXP STALCO GARDEN S105610200</t>
  </si>
  <si>
    <t>https://stalco.pl/media/cennik/mini/5905947900091.jpg</t>
  </si>
  <si>
    <t>Łopatka wąska EXP STALCO GARDEN S105610203</t>
  </si>
  <si>
    <t>https://stalco.pl/media/cennik/mini/5905947900107.jpg</t>
  </si>
  <si>
    <t>S105610206</t>
  </si>
  <si>
    <t>Widełki EXP STALCO GARDEN S105610206</t>
  </si>
  <si>
    <t>https://stalco.pl/media/cennik/mini/5905947900114.jpg</t>
  </si>
  <si>
    <t>S105610209</t>
  </si>
  <si>
    <t>Grabki EXP STALCO GARDEN S105610209</t>
  </si>
  <si>
    <t>https://stalco.pl/media/cennik/mini/5905947900121.jpg</t>
  </si>
  <si>
    <t>S105610212</t>
  </si>
  <si>
    <t>Grabki wachlarzowe EXP STALCO GARDEN S105610212</t>
  </si>
  <si>
    <t>https://stalco.pl/media/cennik/mini/5905947900138.jpg</t>
  </si>
  <si>
    <t>Pazurki EXP STALCO GARDEN S105610215</t>
  </si>
  <si>
    <t>https://stalco.pl/media/cennik/mini/5905947900145.jpg</t>
  </si>
  <si>
    <t>Motyka EXP STALCO GARDEN S105610218</t>
  </si>
  <si>
    <t>https://stalco.pl/media/cennik/mini/5905947900152.jpg</t>
  </si>
  <si>
    <t>S105610400</t>
  </si>
  <si>
    <t>Łopatka szeroka STR STALCO GARDEN S105610400</t>
  </si>
  <si>
    <t>https://stalco.pl/media/cennik/mini/5905947900169.jpg</t>
  </si>
  <si>
    <t>S105610403</t>
  </si>
  <si>
    <t>Łopatka wąska STR STALCO GARDEN SS105610403</t>
  </si>
  <si>
    <t>https://stalco.pl/media/cennik/mini/5905947900176.jpg</t>
  </si>
  <si>
    <t>S105610406</t>
  </si>
  <si>
    <t>Widełki STR STALCO GARDEN S105610406</t>
  </si>
  <si>
    <t>https://stalco.pl/media/cennik/mini/5905947900183.jpg</t>
  </si>
  <si>
    <t>S105610415</t>
  </si>
  <si>
    <t>Pazurki STR STALCO GARDEN S105610415</t>
  </si>
  <si>
    <t>https://stalco.pl/media/cennik/mini/5905947900190.jpg</t>
  </si>
  <si>
    <t>S105610418</t>
  </si>
  <si>
    <t>Motyka STR STALCO GARDEN S105610418</t>
  </si>
  <si>
    <t>https://stalco.pl/media/cennik/mini/5905947900206.jpg</t>
  </si>
  <si>
    <t>S105610448</t>
  </si>
  <si>
    <t>Podkładka pod kolana STR STALCO GARDEN S105610448</t>
  </si>
  <si>
    <t>https://stalco.pl/media/cennik/mini/5905947900213.jpg</t>
  </si>
  <si>
    <t>S105610451</t>
  </si>
  <si>
    <t>Zestaw małych narzędzi ogrodowych STR STALCO GARDEN S105610451</t>
  </si>
  <si>
    <t>https://stalco.pl/media/cennik/mini/5905947900220.jpg</t>
  </si>
  <si>
    <t>S101010000</t>
  </si>
  <si>
    <t>Szybkozłącze przelotowe 1/2” XTR STALCO GARDEN S101010000</t>
  </si>
  <si>
    <t>https://stalco.pl/media/cennik/mini/5905947900237.jpg</t>
  </si>
  <si>
    <t>S101010003</t>
  </si>
  <si>
    <t>Szybkozłącze ze stopem 1/2” XTR STALCO GARDEN S101010003</t>
  </si>
  <si>
    <t>https://stalco.pl/media/cennik/mini/5905947900244.jpg</t>
  </si>
  <si>
    <t>S101010006</t>
  </si>
  <si>
    <t>Szybkozłącze przelotowe 3/4” XTR STALCO GARDEN S101010006</t>
  </si>
  <si>
    <t>https://stalco.pl/media/cennik/mini/5905947900251.jpg</t>
  </si>
  <si>
    <t>S101010009</t>
  </si>
  <si>
    <t>Szybkozłącze ze stopem 3/4” XTR STALCO GARDEN S101010009</t>
  </si>
  <si>
    <t>https://stalco.pl/media/cennik/mini/5905947900268.jpg</t>
  </si>
  <si>
    <t>S101010012</t>
  </si>
  <si>
    <t>Szybkozłącze z zaworem 1/2” XTR STALCO GARDEN S101010012</t>
  </si>
  <si>
    <t>https://stalco.pl/media/cennik/mini/5905947900275.jpg</t>
  </si>
  <si>
    <t>S101010015</t>
  </si>
  <si>
    <t>Szybkozłącze z zaworem 3/4” XTR STALCO GARDEN S101010015</t>
  </si>
  <si>
    <t>https://stalco.pl/media/cennik/mini/5905947900282.jpg</t>
  </si>
  <si>
    <t>S101010030</t>
  </si>
  <si>
    <t>Reparator 1/2” XTR STALCO GARDEN S101010030</t>
  </si>
  <si>
    <t>https://stalco.pl/media/cennik/mini/5905947900299.jpg</t>
  </si>
  <si>
    <t>S101010033</t>
  </si>
  <si>
    <t>Reparator 3/4” XTR STALCO GARDEN S101010033</t>
  </si>
  <si>
    <t>https://stalco.pl/media/cennik/mini/5905947900305.jpg</t>
  </si>
  <si>
    <t>S101010036</t>
  </si>
  <si>
    <t>Reparator 1/2” - 3/4” XTR STALCO GARDEN S101010036</t>
  </si>
  <si>
    <t>https://stalco.pl/media/cennik/mini/5905947900312.jpg</t>
  </si>
  <si>
    <t>S101010042</t>
  </si>
  <si>
    <t>Łącznik podwójny XTR STALCO GARDEN S101010042</t>
  </si>
  <si>
    <t>https://stalco.pl/media/cennik/mini/5905947900329.jpg</t>
  </si>
  <si>
    <t>S101010045</t>
  </si>
  <si>
    <t>Łącznik potrójny XTR STALCO GARDEN S101010045</t>
  </si>
  <si>
    <t>https://stalco.pl/media/cennik/mini/5905947900336.jpg</t>
  </si>
  <si>
    <t>S101010051</t>
  </si>
  <si>
    <t>Przyłącze z gwintem wewnętrznym 3/4” XTR STALCO GARDEN S101010051</t>
  </si>
  <si>
    <t>https://stalco.pl/media/cennik/mini/5905947900343.jpg</t>
  </si>
  <si>
    <t>S101010054</t>
  </si>
  <si>
    <t>Przyłącze z gwintem wewnętrznym 1” XTR STALCO GARDEN S101010054</t>
  </si>
  <si>
    <t>https://stalco.pl/media/cennik/mini/5905947900350.jpg</t>
  </si>
  <si>
    <t>S101010057</t>
  </si>
  <si>
    <t>Przyłącze z gwintem wewnętrznym 1/2” - 3/4” XTR STALCO GARDEN S101010057</t>
  </si>
  <si>
    <t>https://stalco.pl/media/cennik/mini/5905947900367.jpg</t>
  </si>
  <si>
    <t>S101010060</t>
  </si>
  <si>
    <t>Przyłącze z gwintem wewnętrznym 3/4” - 1” XTR STALCO GARDEN S101010060</t>
  </si>
  <si>
    <t>https://stalco.pl/media/cennik/mini/5905947900374.jpg</t>
  </si>
  <si>
    <t>S101010066</t>
  </si>
  <si>
    <t>Przyłącze z gwintem zewnętrznym 3/4” XTR STALCO GARDEN S101010066</t>
  </si>
  <si>
    <t>https://stalco.pl/media/cennik/mini/5905947900381.jpg</t>
  </si>
  <si>
    <t>S101010072</t>
  </si>
  <si>
    <t>Rozdzielacz podwójny XTR STALCO GARDEN S101010072</t>
  </si>
  <si>
    <t>https://stalco.pl/media/cennik/mini/5905947900398.jpg</t>
  </si>
  <si>
    <t>S101010075</t>
  </si>
  <si>
    <t>Rozdzielacz poczwórny XTR STALCO GARDEN S101010075</t>
  </si>
  <si>
    <t>https://stalco.pl/media/cennik/mini/5905947900404.jpg</t>
  </si>
  <si>
    <t>S101210000</t>
  </si>
  <si>
    <t>Dysza zraszająca regulowana XTR STALCO GARDEN S101210000</t>
  </si>
  <si>
    <t>https://stalco.pl/media/cennik/mini/5905947900411.jpg</t>
  </si>
  <si>
    <t>S101210030</t>
  </si>
  <si>
    <t>Pistolet zraszający regulowany XTR STALCO GARDEN S101210030</t>
  </si>
  <si>
    <t>https://stalco.pl/media/cennik/mini/5905947900428.jpg</t>
  </si>
  <si>
    <t>S101210033</t>
  </si>
  <si>
    <t>Pistolet zraszający 8-funkcyjny XTR STALCO GARDEN S101210033</t>
  </si>
  <si>
    <t>https://stalco.pl/media/cennik/mini/5905947900435.jpg</t>
  </si>
  <si>
    <t>S101210039</t>
  </si>
  <si>
    <t>Pistolet zraszający 6-funkcyjny XTR STALCO GARDEN S101210039</t>
  </si>
  <si>
    <t>https://stalco.pl/media/cennik/mini/5905947900442.jpg</t>
  </si>
  <si>
    <t>S101410042</t>
  </si>
  <si>
    <t>Zraszacz turbinowy 6-funkcyjny XTR STALCO GARDEN S101410042</t>
  </si>
  <si>
    <t>https://stalco.pl/media/cennik/mini/5905947900459.jpg</t>
  </si>
  <si>
    <t>S101410081</t>
  </si>
  <si>
    <t>Zraszacz wahadłowy regulowany XTR STALCO GARDEN S101410081</t>
  </si>
  <si>
    <t>https://stalco.pl/media/cennik/mini/5905947900473.jpg</t>
  </si>
  <si>
    <t>S101410084</t>
  </si>
  <si>
    <t>Zraszacz wahadłowy regulowany z metalową podstawą XTR STALCO GARDEN S101410084</t>
  </si>
  <si>
    <t>https://stalco.pl/media/cennik/mini/5905947900480.jpg</t>
  </si>
  <si>
    <t>S101610006</t>
  </si>
  <si>
    <t>Wieszak do węża metalowy XTR STALCO GARDEN S101610006</t>
  </si>
  <si>
    <t>https://stalco.pl/media/cennik/mini/5905947900497.jpg</t>
  </si>
  <si>
    <t>S101610012</t>
  </si>
  <si>
    <t>Zwijacz metalowy do węża 60m XTR STALCO GARDEN S101610012</t>
  </si>
  <si>
    <t>https://stalco.pl/media/cennik/mini/5905947900503.jpg</t>
  </si>
  <si>
    <t>S101610015</t>
  </si>
  <si>
    <t>Wózek metalowy do węża 60m XTR STALCO GARDEN S101610015</t>
  </si>
  <si>
    <t>https://stalco.pl/media/cennik/mini/5905947900510.jpg</t>
  </si>
  <si>
    <t>Szybkozłącze przelotowe 1/2” EXP STALCO GARDEN S101010200</t>
  </si>
  <si>
    <t>https://stalco.pl/media/cennik/mini/5905947900527.jpg</t>
  </si>
  <si>
    <t>Szybkozłącze ze stopem 1/2” EXP STALCO GARDEN S101010203</t>
  </si>
  <si>
    <t>https://stalco.pl/media/cennik/mini/5905947900534.jpg</t>
  </si>
  <si>
    <t>Szybkozłącze przelotowe 3/4” EXP STALCO GARDEN S101010206</t>
  </si>
  <si>
    <t>https://stalco.pl/media/cennik/mini/5905947900541.jpg</t>
  </si>
  <si>
    <t>Szybkozłącze ze stopem 3/4” EXP STALCO GARDEN S101010209</t>
  </si>
  <si>
    <t>https://stalco.pl/media/cennik/mini/5905947900558.jpg</t>
  </si>
  <si>
    <t>Szybkozłącze z zaworem 1/2” EXP STALCO GARDEN S101010212</t>
  </si>
  <si>
    <t>https://stalco.pl/media/cennik/mini/5905947900565.jpg</t>
  </si>
  <si>
    <t>Szybkozłącze z zaworem 3/4” EXP STALCO GARDEN S101010215</t>
  </si>
  <si>
    <t>https://stalco.pl/media/cennik/mini/5905947900572.jpg</t>
  </si>
  <si>
    <t>Reparator 1/2” EXP STALCO GARDEN S101010230</t>
  </si>
  <si>
    <t>https://stalco.pl/media/cennik/mini/5905947900589.jpg</t>
  </si>
  <si>
    <t>Reparator 3/4” EXP STALCO GARDEN S101010233</t>
  </si>
  <si>
    <t>https://stalco.pl/media/cennik/mini/5905947900596.jpg</t>
  </si>
  <si>
    <t>Reparator 1/2” - 3/4” EXP STALCO GARDEN S101010236</t>
  </si>
  <si>
    <t>https://stalco.pl/media/cennik/mini/5905947900602.jpg</t>
  </si>
  <si>
    <t>S101010242</t>
  </si>
  <si>
    <t>Łącznik podwójny EXP STALCO GARDEN S101010242</t>
  </si>
  <si>
    <t>https://stalco.pl/media/cennik/mini/5905947900619.jpg</t>
  </si>
  <si>
    <t>S101010245</t>
  </si>
  <si>
    <t>Łącznik potrójny EXP STALCO GARDEN S101010245</t>
  </si>
  <si>
    <t>https://stalco.pl/media/cennik/mini/5905947900626.jpg</t>
  </si>
  <si>
    <t>Przyłącze z gwintem wewnętrznym 3/4” EXP STALCO GARDEN S101010251</t>
  </si>
  <si>
    <t>https://stalco.pl/media/cennik/mini/5905947900633.jpg</t>
  </si>
  <si>
    <t>Przyłącze z gwintem wewnętrznym 1” EXP STALCO GARDEN S101010254</t>
  </si>
  <si>
    <t>https://stalco.pl/media/cennik/mini/5905947900640.jpg</t>
  </si>
  <si>
    <t>Przyłącze z gwintem wewnętrznym 1/2” - 3/4” EXP STALCO GARDEN S101010257</t>
  </si>
  <si>
    <t>https://stalco.pl/media/cennik/mini/5905947900657.jpg</t>
  </si>
  <si>
    <t>Przyłącze z gwintem wewnętrznym 3/4” - 1” EXP STALCO GARDEN S101010260</t>
  </si>
  <si>
    <t>https://stalco.pl/media/cennik/mini/5905947900664.jpg</t>
  </si>
  <si>
    <t>S101010266</t>
  </si>
  <si>
    <t>Przyłącze z gwintem zewnętrznym 3/4” EXP STALCO GARDEN S101010266</t>
  </si>
  <si>
    <t>https://stalco.pl/media/cennik/mini/5905947900671.jpg</t>
  </si>
  <si>
    <t>S101010272</t>
  </si>
  <si>
    <t>Rozdzielacz podwójny EXP STALCO GARDEN S101010272</t>
  </si>
  <si>
    <t>https://stalco.pl/media/cennik/mini/5905947900695.jpg</t>
  </si>
  <si>
    <t>Rozdzielacz poczwórny EXP STALCO GARDEN S101010275</t>
  </si>
  <si>
    <t>https://stalco.pl/media/cennik/mini/5905947900701.jpg</t>
  </si>
  <si>
    <t>Zegar przepływu wody EXP STALCO GARDEN S101010281</t>
  </si>
  <si>
    <t>https://stalco.pl/media/cennik/mini/5905947900718.jpg</t>
  </si>
  <si>
    <t>Dysza zraszająca regulowana EXP STALCO GARDEN S101210200</t>
  </si>
  <si>
    <t>https://stalco.pl/media/cennik/mini/5905947900725.jpg</t>
  </si>
  <si>
    <t>Zestaw 4-elementowy z dyszą zraszającą 1/2” EXP STALCO GARDEN S101210212</t>
  </si>
  <si>
    <t>https://stalco.pl/media/cennik/mini/5905947900732.jpg</t>
  </si>
  <si>
    <t>Zestaw 4-elementowy z dyszą zraszającą 3/4” EXP STALCO GARDEN S101210215</t>
  </si>
  <si>
    <t>https://stalco.pl/media/cennik/mini/5905947900749.jpg</t>
  </si>
  <si>
    <t>S101210230</t>
  </si>
  <si>
    <t>Pistolet zraszający regulowany EXP STALCO GARDEN S101210230</t>
  </si>
  <si>
    <t>https://stalco.pl/media/cennik/mini/5905947900756.jpg</t>
  </si>
  <si>
    <t>S101210233</t>
  </si>
  <si>
    <t>Pistolet zraszający 7-funkcyjny EXP STALCO GARDEN S101210233</t>
  </si>
  <si>
    <t>https://stalco.pl/media/cennik/mini/5905947900763.jpg</t>
  </si>
  <si>
    <t>Pistolet zraszający regulowany metalowy EXP STALCO GARDEN S101210251</t>
  </si>
  <si>
    <t>https://stalco.pl/media/cennik/mini/5905947900770.jpg</t>
  </si>
  <si>
    <t>Pistolet zraszający 7-funkcyjny metalowy EXP STALCO GARDEN S101210254</t>
  </si>
  <si>
    <t>https://stalco.pl/media/cennik/mini/5905947900787.jpg</t>
  </si>
  <si>
    <t>S101410215</t>
  </si>
  <si>
    <t>Zraszacz 8-funkcyjny na podstawie EXP STALCO GARDEN S101410215</t>
  </si>
  <si>
    <t>https://stalco.pl/media/cennik/mini/5905947900794.jpg</t>
  </si>
  <si>
    <t>Zraszacz obrotowy trójramienny na podstawie EXP STALCO GARDEN S101410230</t>
  </si>
  <si>
    <t>https://stalco.pl/media/cennik/mini/5905947900800.jpg</t>
  </si>
  <si>
    <t>S101410251</t>
  </si>
  <si>
    <t>Zraszacz pulsacyjny metalowy na szpilce EXP STALCO GARDEN S101410251</t>
  </si>
  <si>
    <t>https://stalco.pl/media/cennik/mini/5905947900817.jpg</t>
  </si>
  <si>
    <t>S101410281</t>
  </si>
  <si>
    <t>Zraszacz wahadłowy EXP STALCO GARDEN S101410281</t>
  </si>
  <si>
    <t>https://stalco.pl/media/cennik/mini/5905947900824.jpg</t>
  </si>
  <si>
    <t>S101410284</t>
  </si>
  <si>
    <t>Zraszacz wahadłowy regulowany EXP STALCO GARDEN S101410284</t>
  </si>
  <si>
    <t>https://stalco.pl/media/cennik/mini/5905947900831.jpg</t>
  </si>
  <si>
    <t>S101610203</t>
  </si>
  <si>
    <t>Wieszak do węża EXP STALCO GARDEN S101610203</t>
  </si>
  <si>
    <t>https://stalco.pl/media/cennik/mini/5905947900848.jpg</t>
  </si>
  <si>
    <t>S101610212</t>
  </si>
  <si>
    <t>Zwijacz do węża 45m EXP STALCO GARDEN S101610212</t>
  </si>
  <si>
    <t>https://stalco.pl/media/cennik/mini/5905947900855.jpg</t>
  </si>
  <si>
    <t>Wózek do węża 60m EXP STALCO GARDEN S101610215</t>
  </si>
  <si>
    <t>https://stalco.pl/media/cennik/mini/5905947900862.jpg</t>
  </si>
  <si>
    <t>S101610218</t>
  </si>
  <si>
    <t>Wózek metalowy do węża 60m EXP STALCO GARDEN S101610218</t>
  </si>
  <si>
    <t>https://stalco.pl/media/cennik/mini/5905947900879.jpg</t>
  </si>
  <si>
    <t>S101610230</t>
  </si>
  <si>
    <t>Zwijacz automatyczny do węża 25m EXP STALCO GARDEN S101610230</t>
  </si>
  <si>
    <t>https://stalco.pl/media/cennik/mini/5905947900886.jpg</t>
  </si>
  <si>
    <t>S101610233</t>
  </si>
  <si>
    <t>Zwijacz automatyczny do węża 35m EXP STALCO GARDEN S101610233</t>
  </si>
  <si>
    <t>https://stalco.pl/media/cennik/mini/5905947900893.jpg</t>
  </si>
  <si>
    <t>Szybkozłącze przelotowe 1/2” STR STALCO GARDEN S10101010400</t>
  </si>
  <si>
    <t>https://stalco.pl/media/cennik/mini/5905947900909.jpg</t>
  </si>
  <si>
    <t>Szybkozłącze ze stopem 1/2” STR STALCO GARDEN S101010403</t>
  </si>
  <si>
    <t>https://stalco.pl/media/cennik/mini/5905947900916.jpg</t>
  </si>
  <si>
    <t>Szybkozłącze przelotowe 3/4” STR STALCO GARDEN S101010406</t>
  </si>
  <si>
    <t>https://stalco.pl/media/cennik/mini/5905947900923.jpg</t>
  </si>
  <si>
    <t>Szybkozłącze ze stopem 3/4” STR STALCO GARDEN S101010409</t>
  </si>
  <si>
    <t>https://stalco.pl/media/cennik/mini/5905947900930.jpg</t>
  </si>
  <si>
    <t>Reparator 1/2” STR STALCO GARDEN S101010430</t>
  </si>
  <si>
    <t>https://stalco.pl/media/cennik/mini/5905947900947.jpg</t>
  </si>
  <si>
    <t>S101010433</t>
  </si>
  <si>
    <t>Reparator 3/4” STR STALCO GARDEN S101010433</t>
  </si>
  <si>
    <t>https://stalco.pl/media/cennik/mini/5905947900954.jpg</t>
  </si>
  <si>
    <t>Reparator 1/2” - 3/4” STR STALCO GARDEN S101010436</t>
  </si>
  <si>
    <t>https://stalco.pl/media/cennik/mini/5905947900961.jpg</t>
  </si>
  <si>
    <t>Łącznik podwójny STR STALCO GARDEN S101010442</t>
  </si>
  <si>
    <t>https://stalco.pl/media/cennik/mini/5905947900978.jpg</t>
  </si>
  <si>
    <t>Łącznik potrójny STR STALCO GARDEN S101010445</t>
  </si>
  <si>
    <t>https://stalco.pl/media/cennik/mini/5905947900985.jpg</t>
  </si>
  <si>
    <t>Przyłącze z gwintem wewnętrznym 1/2” STR STALCO GARDEN S101010448</t>
  </si>
  <si>
    <t>https://stalco.pl/media/cennik/mini/5905947900992.jpg</t>
  </si>
  <si>
    <t>Przyłącze z gwintem wewnętrznym 3/4” STR STALCO GARDEN S101010451</t>
  </si>
  <si>
    <t>https://stalco.pl/media/cennik/mini/5905947901005.jpg</t>
  </si>
  <si>
    <t>Przyłącze z gwintem wewnętrznym 1” STR STALCO GARDEN S101010454</t>
  </si>
  <si>
    <t>https://stalco.pl/media/cennik/mini/5905947901012.jpg</t>
  </si>
  <si>
    <t>Przyłącze z gwintem wewnętrznym 1/2” - 3/4” STR STALCO GARDEN S101010457</t>
  </si>
  <si>
    <t>https://stalco.pl/media/cennik/mini/5905947901029.jpg</t>
  </si>
  <si>
    <t>Przyłącze z gwintem wewnętrznym 3/4” - 1” STR STALCO GARDEN S101010460</t>
  </si>
  <si>
    <t>https://stalco.pl/media/cennik/mini/5905947901036.jpg</t>
  </si>
  <si>
    <t>Przyłącze z gwintem zewnętrznym 1/2” STR STALCO GARDEN S101010463</t>
  </si>
  <si>
    <t>https://stalco.pl/media/cennik/mini/5905947901043.jpg</t>
  </si>
  <si>
    <t>Przyłącze z gwintem zewnętrznym 3/4” STR STALCO GARDEN S101010466</t>
  </si>
  <si>
    <t>https://stalco.pl/media/cennik/mini/5905947901050.jpg</t>
  </si>
  <si>
    <t>Rozdzielacz podwójny z zaworami STR STALCO GARDEN S101010472</t>
  </si>
  <si>
    <t>https://stalco.pl/media/cennik/mini/5905947901067.jpg</t>
  </si>
  <si>
    <t>Dysza zraszająca regulowana STR STALCO GARDEN S101210400</t>
  </si>
  <si>
    <t>https://stalco.pl/media/cennik/mini/5905947901074.jpg</t>
  </si>
  <si>
    <t>Zestaw 4-elementowy z dyszą zraszającą 1/2” STR STALCO GARDEN S101210412</t>
  </si>
  <si>
    <t>https://stalco.pl/media/cennik/mini/5905947901081.jpg</t>
  </si>
  <si>
    <t>Zestaw 4-elementowy z dyszą zraszającą 3/4” STR STALCO GARDEN S101210415</t>
  </si>
  <si>
    <t>https://stalco.pl/media/cennik/mini/5905947901098.jpg</t>
  </si>
  <si>
    <t>Pistolet zraszający regulowany STR STALCO GARDEN S101210430</t>
  </si>
  <si>
    <t>https://stalco.pl/media/cennik/mini/5905947901104.jpg</t>
  </si>
  <si>
    <t>Pistolet zraszający 8-funkcyjny STR STALCO GARDEN S101210433</t>
  </si>
  <si>
    <t>https://stalco.pl/media/cennik/mini/5905947901111.jpg</t>
  </si>
  <si>
    <t>S101410400</t>
  </si>
  <si>
    <t>Zraszacz prosty na szpilce STR STALCO GARDEN S101410400</t>
  </si>
  <si>
    <t>https://stalco.pl/media/cennik/mini/5905947901128.jpg</t>
  </si>
  <si>
    <t>S101410412</t>
  </si>
  <si>
    <t>Zraszacz 8-funcyjny na szpilce STR STALCO GARDEN S101410412</t>
  </si>
  <si>
    <t>https://stalco.pl/media/cennik/mini/5905947901135.jpg</t>
  </si>
  <si>
    <t>S101410415</t>
  </si>
  <si>
    <t>Zraszacz 8-funcyjny na podstawie STR STALCO GARDEN S101410415</t>
  </si>
  <si>
    <t>https://stalco.pl/media/cennik/mini/5905947901142.jpg</t>
  </si>
  <si>
    <t>Zraszacz obrotowy trójramienny na szpilce STR STALCO GARDEN S101410430</t>
  </si>
  <si>
    <t>https://stalco.pl/media/cennik/mini/5905947901159.jpg</t>
  </si>
  <si>
    <t>Zraszacz pulsacyjny na szpilce STR STALCO GARDEN S101410451</t>
  </si>
  <si>
    <t>https://stalco.pl/media/cennik/mini/5905947901166.jpg</t>
  </si>
  <si>
    <t>Zraszacz wahadłowy STR STALCO GARDEN S101410481</t>
  </si>
  <si>
    <t>https://stalco.pl/media/cennik/mini/5905947901173.jpg</t>
  </si>
  <si>
    <t>S101010500</t>
  </si>
  <si>
    <t>Szybkozłącze przelotowe 3/4” STR HF STALCO GARDEN S101010500</t>
  </si>
  <si>
    <t>https://stalco.pl/media/cennik/mini/5905947901180.jpg</t>
  </si>
  <si>
    <t>S101010503</t>
  </si>
  <si>
    <t>Szybkozłącze ze stopem 3/4” STR HF STALCO GARDEN S101010503</t>
  </si>
  <si>
    <t>https://stalco.pl/media/cennik/mini/5905947901197.jpg</t>
  </si>
  <si>
    <t>S101010506</t>
  </si>
  <si>
    <t>Szybkozłącze przelotowe 1” STR HF STALCO GARDEN S101010506</t>
  </si>
  <si>
    <t>https://stalco.pl/media/cennik/mini/5905947901203.jpg</t>
  </si>
  <si>
    <t>S101010509</t>
  </si>
  <si>
    <t>Szybkozłącze ze stopem 1” STR HF STALCO GARDEN S101010509</t>
  </si>
  <si>
    <t>https://stalco.pl/media/cennik/mini/5905947901210.jpg</t>
  </si>
  <si>
    <t>S101010533</t>
  </si>
  <si>
    <t>Reparator 1” STR HF STALCO GARDEN S101010533</t>
  </si>
  <si>
    <t>https://stalco.pl/media/cennik/mini/5905947901227.jpg</t>
  </si>
  <si>
    <t>S101010536</t>
  </si>
  <si>
    <t>Reparator 3/4" - 1” STR HF STALCO GARDEN S101010536</t>
  </si>
  <si>
    <t>https://stalco.pl/media/cennik/mini/5905947901234.jpg</t>
  </si>
  <si>
    <t>S101010542</t>
  </si>
  <si>
    <t>Łącznik podwójny STR HF STALCO GARDEN S101010542</t>
  </si>
  <si>
    <t>https://stalco.pl/media/cennik/mini/5905947901241.jpg</t>
  </si>
  <si>
    <t>S101010545</t>
  </si>
  <si>
    <t>Łącznik podwójny z redukcją STR HF STALCO GARDEN S101010545</t>
  </si>
  <si>
    <t>https://stalco.pl/media/cennik/mini/5905947901258.jpg</t>
  </si>
  <si>
    <t>S101010548</t>
  </si>
  <si>
    <t>Łącznik potrójny STR HF STALCO GARDEN S101010548</t>
  </si>
  <si>
    <t>https://stalco.pl/media/cennik/mini/5905947901265.jpg</t>
  </si>
  <si>
    <t>S101010551</t>
  </si>
  <si>
    <t>Łącznik potrójny z redukcją STR HF STALCO GARDEN S101010551</t>
  </si>
  <si>
    <t>https://stalco.pl/media/cennik/mini/5905947901272.jpg</t>
  </si>
  <si>
    <t>S101010554</t>
  </si>
  <si>
    <t>Przyłącze z gwintem wewnętrznym 1” STR HF STALCO GARDEN S101010554</t>
  </si>
  <si>
    <t>https://stalco.pl/media/cennik/mini/5905947901289.jpg</t>
  </si>
  <si>
    <t>S101010560</t>
  </si>
  <si>
    <t>Przyłącze z gwintem wewnętrznym 3/4” - 1” STR HF STALCO GARDEN S101010560</t>
  </si>
  <si>
    <t>https://stalco.pl/media/cennik/mini/5905947901296.jpg</t>
  </si>
  <si>
    <t>S101010566</t>
  </si>
  <si>
    <t>Przyłącze z gwintem zewnętrznym 3/4” STR HF STALCO GARDEN S101010566</t>
  </si>
  <si>
    <t>https://stalco.pl/media/cennik/mini/5905947901302.jpg</t>
  </si>
  <si>
    <t>S101210500</t>
  </si>
  <si>
    <t>Dysza zraszająca regulowana STR HF STALCO GARDEN S101210500</t>
  </si>
  <si>
    <t>https://stalco.pl/media/cennik/mini/5905947901319.jpg</t>
  </si>
  <si>
    <t>S101010600</t>
  </si>
  <si>
    <t>Szybkozłącze przelotowe 1/2” BRS STALCO GARDEN S101010600</t>
  </si>
  <si>
    <t>https://stalco.pl/media/cennik/mini/5905947901326.jpg</t>
  </si>
  <si>
    <t>S101010603</t>
  </si>
  <si>
    <t>Szybkozłącze ze stopem 1/2” BRS STALCO GARDEN S101010603</t>
  </si>
  <si>
    <t>https://stalco.pl/media/cennik/mini/5905947901333.jpg</t>
  </si>
  <si>
    <t>S101010606</t>
  </si>
  <si>
    <t>Szybkozłącze przelotowe 3/4” BRS STALCO GARDEN S101010606</t>
  </si>
  <si>
    <t>https://stalco.pl/media/cennik/mini/5905947901340.jpg</t>
  </si>
  <si>
    <t>S101010609</t>
  </si>
  <si>
    <t>Szybkozłącze ze stopem 3/4” BRS STALCO GARDEN S101010609</t>
  </si>
  <si>
    <t>https://stalco.pl/media/cennik/mini/5905947901357.jpg</t>
  </si>
  <si>
    <t>S101010630</t>
  </si>
  <si>
    <t>Reparator 1/2” BRS STALCO GARDEN S101010630</t>
  </si>
  <si>
    <t>https://stalco.pl/media/cennik/mini/5905947901364.jpg</t>
  </si>
  <si>
    <t>S101010633</t>
  </si>
  <si>
    <t>Reparator 3/4” BRS STALCO GARDEN S101010633</t>
  </si>
  <si>
    <t>https://stalco.pl/media/cennik/mini/5905947901371.jpg</t>
  </si>
  <si>
    <t>S101010642</t>
  </si>
  <si>
    <t>Łącznik podwójny BRS STALCO GARDEN S101010642</t>
  </si>
  <si>
    <t>https://stalco.pl/media/cennik/mini/5905947901388.jpg</t>
  </si>
  <si>
    <t>S101010645</t>
  </si>
  <si>
    <t>Łącznik potrójny BRS STALCO GARDEN S101010645</t>
  </si>
  <si>
    <t>https://stalco.pl/media/cennik/mini/5905947901395.jpg</t>
  </si>
  <si>
    <t>S101010651</t>
  </si>
  <si>
    <t>Przyłącze z gwintem wewnętrznym 3/4” BRS STALCO GARDEN S101010651</t>
  </si>
  <si>
    <t>https://stalco.pl/media/cennik/mini/5905947901401.jpg</t>
  </si>
  <si>
    <t>S101010654</t>
  </si>
  <si>
    <t>Przyłącze z gwintem wewnętrznym 1” BRS STALCO GARDEN S101010654</t>
  </si>
  <si>
    <t>https://stalco.pl/media/cennik/mini/5905947901418.jpg</t>
  </si>
  <si>
    <t>S101010657</t>
  </si>
  <si>
    <t>Przyłącze z gwintem wewnętrznym 1/2” - 3/4” BRS STALCO GARDEN S101010657</t>
  </si>
  <si>
    <t>https://stalco.pl/media/cennik/mini/5905947901425.jpg</t>
  </si>
  <si>
    <t>S101010660</t>
  </si>
  <si>
    <t>Przyłącze z gwintem wewnętrznym 3/4” - 1” BRS STALCO GARDEN S101010660</t>
  </si>
  <si>
    <t>https://stalco.pl/media/cennik/mini/5905947901432.jpg</t>
  </si>
  <si>
    <t>S101010666</t>
  </si>
  <si>
    <t>Przyłącze z gwintem zewnętrznym 3/4” BRS STALCO GARDEN S101010666</t>
  </si>
  <si>
    <t>https://stalco.pl/media/cennik/mini/5905947901449.jpg</t>
  </si>
  <si>
    <t>S101010672</t>
  </si>
  <si>
    <t>Rozdzielacz podwójny BRS STALCO GARDEN S101010672</t>
  </si>
  <si>
    <t>https://stalco.pl/media/cennik/mini/5905947901456.jpg</t>
  </si>
  <si>
    <t>S101210600</t>
  </si>
  <si>
    <t>Dysza zraszająca regulowana BRS STALCO GARDEN S101210600</t>
  </si>
  <si>
    <t>https://stalco.pl/media/cennik/mini/5905947901463.jpg</t>
  </si>
  <si>
    <t>S101210603</t>
  </si>
  <si>
    <t>Pistolet zraszający regulowany BRS STALCO GARDEN S101210603</t>
  </si>
  <si>
    <t>https://stalco.pl/media/cennik/mini/5905947901470.jpg</t>
  </si>
  <si>
    <t>S101210606</t>
  </si>
  <si>
    <t>Pistolet zraszający 8-funkcyjny BRS STALCO GARDEN S101210606</t>
  </si>
  <si>
    <t>https://stalco.pl/media/cennik/mini/5905947901487.jpg</t>
  </si>
  <si>
    <t>Złącze z gwintem wewnętrznym 1/2” BRS GK STALCO GARDEN S101010700</t>
  </si>
  <si>
    <t>https://stalco.pl/media/cennik/mini/5905947901494.jpg</t>
  </si>
  <si>
    <t>Złącze z gwintem wewnętrznym 3/4” BRS GK STALCO GARDEN S101010703</t>
  </si>
  <si>
    <t>https://stalco.pl/media/cennik/mini/5905947901500.jpg</t>
  </si>
  <si>
    <t>Złącze z gwintem wewnętrznym 1” BRS GK STALCO GARDEN S101010706</t>
  </si>
  <si>
    <t>https://stalco.pl/media/cennik/mini/5905947901517.jpg</t>
  </si>
  <si>
    <t>Złącze z gwintem zewnętrznym 1/2” BRS GK STALCO GARDEN S101010709</t>
  </si>
  <si>
    <t>https://stalco.pl/media/cennik/mini/5905947901524.jpg</t>
  </si>
  <si>
    <t>Złącze z gwintem zewnętrznym 3/4” BRS GK STALCO GARDEN S101010712</t>
  </si>
  <si>
    <t>https://stalco.pl/media/cennik/mini/5905947901531.jpg</t>
  </si>
  <si>
    <t>Złącze z gwintem zewnętrznym 1” BRS GK STALCO GARDEN S101010715</t>
  </si>
  <si>
    <t>https://stalco.pl/media/cennik/mini/5905947901548.jpg</t>
  </si>
  <si>
    <t>Złącze z króćcem do węża 1/2” BRS GK STALCO GARDEN S101010718</t>
  </si>
  <si>
    <t>https://stalco.pl/media/cennik/mini/5905947901555.jpg</t>
  </si>
  <si>
    <t>Złącze z króćcem do węża 3/4” BRS GK STALCO GARDEN S101010721</t>
  </si>
  <si>
    <t>https://stalco.pl/media/cennik/mini/5905947901562.jpg</t>
  </si>
  <si>
    <t>Złącze z króćcem do węża 1” BRS GK STALCO GARDEN S101010724</t>
  </si>
  <si>
    <t>https://stalco.pl/media/cennik/mini/5905947901579.jpg</t>
  </si>
  <si>
    <t>Złącze obrotowe z króćcem do węża 1/2” BRS GK STALCO GARDEN S101010727</t>
  </si>
  <si>
    <t>https://stalco.pl/media/cennik/mini/5905947901586.jpg</t>
  </si>
  <si>
    <t>Złącze obrotowe z króćcem do węża 3/4” BRS GK STALCO GARDEN S101010730</t>
  </si>
  <si>
    <t>https://stalco.pl/media/cennik/mini/5905947901593.jpg</t>
  </si>
  <si>
    <t>S101010733</t>
  </si>
  <si>
    <t>Złącze obrotowe z króćcem do węża 1” BRS GK STALCO GARDEN S101010733</t>
  </si>
  <si>
    <t>https://stalco.pl/media/cennik/mini/5905947901609.jpg</t>
  </si>
  <si>
    <t>Trójnik BRS GK STALCO GARDEN S101010736</t>
  </si>
  <si>
    <t>https://stalco.pl/media/cennik/mini/5905947901616.jpg</t>
  </si>
  <si>
    <t>S101010739</t>
  </si>
  <si>
    <t>Złącze z króćcem do szybkozłączki BRS GK STALCO GARDEN S101010739</t>
  </si>
  <si>
    <t>https://stalco.pl/media/cennik/mini/5905947901623.jpg</t>
  </si>
  <si>
    <t>Złącze zamykające BRS GK STALCO GARDEN S101010742</t>
  </si>
  <si>
    <t>https://stalco.pl/media/cennik/mini/5905947901630.jpg</t>
  </si>
  <si>
    <t>Wąż ogrodowy ATS 1/2” 20m XTR STALCO GARDEN S102021220</t>
  </si>
  <si>
    <t>https://stalco.pl/media/cennik/mini/5905947901647.jpg</t>
  </si>
  <si>
    <t>S102021230</t>
  </si>
  <si>
    <t>Wąż ogrodowy ATS 1/2” 30m XTR STALCO GARDEN S102021230</t>
  </si>
  <si>
    <t>https://stalco.pl/media/cennik/mini/5905947901654.jpg</t>
  </si>
  <si>
    <t>S102021250</t>
  </si>
  <si>
    <t>Wąż ogrodowy ATS 1/2” 50m XTR STALCO GARDEN S102021250</t>
  </si>
  <si>
    <t>https://stalco.pl/media/cennik/mini/5905947901661.jpg</t>
  </si>
  <si>
    <t>S102023420</t>
  </si>
  <si>
    <t>Wąż ogrodowy ATS 3/4” 20m XTR STALCO GARDEN S102023420</t>
  </si>
  <si>
    <t>https://stalco.pl/media/cennik/mini/5905947901678.jpg</t>
  </si>
  <si>
    <t>S102023430</t>
  </si>
  <si>
    <t>Wąż ogrodowy ATS 3/4” 30m XTR STALCO GARDEN S102023430</t>
  </si>
  <si>
    <t>https://stalco.pl/media/cennik/mini/5905947901685.jpg</t>
  </si>
  <si>
    <t>Wąż ogrodowy ATS 3/4” 50m XTR STALCO GARDEN S102023450</t>
  </si>
  <si>
    <t>https://stalco.pl/media/cennik/mini/5905947901692.jpg</t>
  </si>
  <si>
    <t>Wąż ogrodowy ATS 1/2” 20m EXP STALCO GARDEN S102041220</t>
  </si>
  <si>
    <t>https://stalco.pl/media/cennik/mini/5905947901708.jpg</t>
  </si>
  <si>
    <t>Wąż ogrodowy ATS 1/2” 30m EXP STALCO GARDEN S102041230</t>
  </si>
  <si>
    <t>https://stalco.pl/media/cennik/mini/5905947901715.jpg</t>
  </si>
  <si>
    <t>Wąż ogrodowy ATS 1/2” 50m EXP STALCO GARDEN S102041250</t>
  </si>
  <si>
    <t>https://stalco.pl/media/cennik/mini/5905947901722.jpg</t>
  </si>
  <si>
    <t>Wąż ogrodowy ATS 3/4” 20m EXP STALCO GARDEN S102043420</t>
  </si>
  <si>
    <t>https://stalco.pl/media/cennik/mini/5905947901739.jpg</t>
  </si>
  <si>
    <t>S102043430</t>
  </si>
  <si>
    <t>Wąż ogrodowy ATS 3/4” 30m EXP STALCO GARDEN S102043430</t>
  </si>
  <si>
    <t>https://stalco.pl/media/cennik/mini/5905947901746.jpg</t>
  </si>
  <si>
    <t>S102043450</t>
  </si>
  <si>
    <t>Wąż ogrodowy ATS 3/4” 50m EXP STALCO GARDEN S102043450</t>
  </si>
  <si>
    <t>https://stalco.pl/media/cennik/mini/5905947901753.jpg</t>
  </si>
  <si>
    <t>Wąż ogrodowy 1/2” 20m EXP STALCO GARDEN S102061220</t>
  </si>
  <si>
    <t>https://stalco.pl/media/cennik/mini/5905947901777.jpg</t>
  </si>
  <si>
    <t>Wąż ogrodowy 1/2” 30m EXP STALCO GARDEN S102061230</t>
  </si>
  <si>
    <t>https://stalco.pl/media/cennik/mini/5905947901784.jpg</t>
  </si>
  <si>
    <t>S102061250</t>
  </si>
  <si>
    <t>Wąż ogrodowy 1/2” 50m EXP STALCO GARDEN S102061250</t>
  </si>
  <si>
    <t>https://stalco.pl/media/cennik/mini/5905947901791.jpg</t>
  </si>
  <si>
    <t>S102063420</t>
  </si>
  <si>
    <t>Wąż ogrodowy 3/4” 20m EXP STALCO GARDEN S102063420</t>
  </si>
  <si>
    <t>https://stalco.pl/media/cennik/mini/5905947901807.jpg</t>
  </si>
  <si>
    <t>Wąż ogrodowy 3/4” 30m EXP STALCO GARDEN S102063430</t>
  </si>
  <si>
    <t>https://stalco.pl/media/cennik/mini/5905947901814.jpg</t>
  </si>
  <si>
    <t>Wąż ogrodowy 3/4” 50m EXP STALCO GARDEN S102063450</t>
  </si>
  <si>
    <t>https://stalco.pl/media/cennik/mini/5905947901821.jpg</t>
  </si>
  <si>
    <t>S102081215</t>
  </si>
  <si>
    <t>Wąż ogrodowy 1/2” 15m STR STALCO GARDEN S102081215</t>
  </si>
  <si>
    <t>https://stalco.pl/media/cennik/mini/5905947901845.jpg</t>
  </si>
  <si>
    <t>S102081220</t>
  </si>
  <si>
    <t>Wąż ogrodowy 1/2” 20m STR STALCO GARDEN S102081220</t>
  </si>
  <si>
    <t>https://stalco.pl/media/cennik/mini/5905947901852.jpg</t>
  </si>
  <si>
    <t>Wąż ogrodowy 1/2” 30m STR STALCO GARDEN S102081230</t>
  </si>
  <si>
    <t>https://stalco.pl/media/cennik/mini/5905947901869.jpg</t>
  </si>
  <si>
    <t>Wąż ogrodowy 1/2” 50m STR STALCO GARDEN S102081250</t>
  </si>
  <si>
    <t>https://stalco.pl/media/cennik/mini/5905947901876.jpg</t>
  </si>
  <si>
    <t>S102083420</t>
  </si>
  <si>
    <t>Wąż ogrodowy 3/4” 20m STR STALCO GARDEN S102083420</t>
  </si>
  <si>
    <t>https://stalco.pl/media/cennik/mini/5905947901883.jpg</t>
  </si>
  <si>
    <t>S102083430</t>
  </si>
  <si>
    <t>Wąż ogrodowy 3/4” 30m STR STALCO GARDEN S102083430</t>
  </si>
  <si>
    <t>https://stalco.pl/media/cennik/mini/5905947901890.jpg</t>
  </si>
  <si>
    <t>Wąż ogrodowy 3/4” 50m STR STALCO GARDEN S102083450</t>
  </si>
  <si>
    <t>https://stalco.pl/media/cennik/mini/5905947901906.jpg</t>
  </si>
  <si>
    <t>S102081010</t>
  </si>
  <si>
    <t>Wąż ogrodowy 1” 10m STR STALCO GARDEN S102081010</t>
  </si>
  <si>
    <t>https://stalco.pl/media/cennik/mini/5905947901913.jpg</t>
  </si>
  <si>
    <t>Wąż ogrodowy 1” 20m STR STALCO GARDEN S102081020</t>
  </si>
  <si>
    <t>https://stalco.pl/media/cennik/mini/5905947901920.jpg</t>
  </si>
  <si>
    <t>S011154724</t>
  </si>
  <si>
    <t>Grzechotka odgięta 1/4” 72 zęby 145mm STALCO S011154724</t>
  </si>
  <si>
    <t>https://stalco.pl/media/cennik/mini/5905947901937.jpg</t>
  </si>
  <si>
    <t>S011154728</t>
  </si>
  <si>
    <t>Grzechotka odgięta 3/8” 72 zęby 195mm STALCO S011154728</t>
  </si>
  <si>
    <t>https://stalco.pl/media/cennik/mini/5905947901944.jpg</t>
  </si>
  <si>
    <t>S011154722</t>
  </si>
  <si>
    <t>Grzechotka odgięta 1/2” 72 zęby 255mm  STALCO S011154722</t>
  </si>
  <si>
    <t>https://stalco.pl/media/cennik/mini/5905947901951.jpg</t>
  </si>
  <si>
    <t>S011117272</t>
  </si>
  <si>
    <t>Wkrętak do nasadek 1/4” 150mm STALCO S011117272</t>
  </si>
  <si>
    <t>https://stalco.pl/media/cennik/mini/5905947901968.jpg</t>
  </si>
  <si>
    <t>S011133001</t>
  </si>
  <si>
    <t>Klucze do korków spustu oleju 3/8” 18elem. STALCO S011133001</t>
  </si>
  <si>
    <t>https://stalco.pl/media/cennik/mini/5905947901975.jpg</t>
  </si>
  <si>
    <t>S012100000</t>
  </si>
  <si>
    <t>Przecinaki do nakrętek, zestaw 4elem. STALCO S012100000</t>
  </si>
  <si>
    <t>https://stalco.pl/media/cennik/mini/5905947901982.jpg</t>
  </si>
  <si>
    <t>S011133004</t>
  </si>
  <si>
    <t>Nasadki do uszkodzonych nakrętek, zestaw 11elem. STALCO S011133004</t>
  </si>
  <si>
    <t>https://stalco.pl/media/cennik/mini/5905947901999.jpg</t>
  </si>
  <si>
    <t>S011155055</t>
  </si>
  <si>
    <t>Klucze trzpieniowe sześciokątne na nasadce 55 mm, zestaw 9elem. STALCO S011155055</t>
  </si>
  <si>
    <t>https://stalco.pl/media/cennik/mini/5905947902002.jpg</t>
  </si>
  <si>
    <t>S011155100</t>
  </si>
  <si>
    <t>Klucze trzpieniowe sześciokątne na nasadce 100 mm, zestaw 9elem. STALCO S011155100</t>
  </si>
  <si>
    <t>https://stalco.pl/media/cennik/mini/5905947902019.jpg</t>
  </si>
  <si>
    <t>S011166055</t>
  </si>
  <si>
    <t>Klucze trzpieniowe Torx na nasadce 55 mm, zestaw 9elem. STALCO S011166055</t>
  </si>
  <si>
    <t>https://stalco.pl/media/cennik/mini/5905947902026.jpg</t>
  </si>
  <si>
    <t>S011166100</t>
  </si>
  <si>
    <t>Klucze trzpieniowe Torx na nasadce 100 mm, zestaw 9elem. STALCO S011166100</t>
  </si>
  <si>
    <t>https://stalco.pl/media/cennik/mini/5905947902033.jpg</t>
  </si>
  <si>
    <t>S010800140</t>
  </si>
  <si>
    <t>Próbnik napięcia 140mm STALCO S010800140</t>
  </si>
  <si>
    <t>https://stalco.pl/media/cennik/mini/5905947903672.jpg</t>
  </si>
  <si>
    <t>S010800190</t>
  </si>
  <si>
    <t>Próbnik napięcia 190mm STALCO S010800190</t>
  </si>
  <si>
    <t>https://stalco.pl/media/cennik/mini/5905947903689.jpg</t>
  </si>
  <si>
    <t>S103210206</t>
  </si>
  <si>
    <t>Opryskiwacz ciśnieniowy ręczny 1,5l EXP STALCO GARDEN S103210206</t>
  </si>
  <si>
    <t>https://stalco.pl/media/cennik/mini/5905947903696.jpg</t>
  </si>
  <si>
    <t>S103210209</t>
  </si>
  <si>
    <t>Opryskiwacz ciśnieniowy ręczny 2l EXP STALCO GARDEN S103210209</t>
  </si>
  <si>
    <t>https://stalco.pl/media/cennik/mini/5905947903702.jpg</t>
  </si>
  <si>
    <t>S103210215</t>
  </si>
  <si>
    <t>Opryskiwacz ciśnieniowy 5l EXP STALCO GARDEN S103210215</t>
  </si>
  <si>
    <t>https://stalco.pl/media/cennik/mini/5905947903719.jpg</t>
  </si>
  <si>
    <t>S103210218</t>
  </si>
  <si>
    <t>Opryskiwacz ciśnieniowy 8l EXP STALCO GARDEN S103210218</t>
  </si>
  <si>
    <t>https://stalco.pl/media/cennik/mini/5905947903726.jpg</t>
  </si>
  <si>
    <t>S103210406</t>
  </si>
  <si>
    <t>Opryskiwacz ciśnieniowy ręczny 1,5l STR STALCO GARDEN S103210406</t>
  </si>
  <si>
    <t>https://stalco.pl/media/cennik/mini/5905947903733.jpg</t>
  </si>
  <si>
    <t>S103210409</t>
  </si>
  <si>
    <t>Opryskiwacz ciśnieniowy ręczny 2l STR STALCO GARDEN S103210409</t>
  </si>
  <si>
    <t>https://stalco.pl/media/cennik/mini/5905947903740.jpg</t>
  </si>
  <si>
    <t>S103210415</t>
  </si>
  <si>
    <t>Opryskiwacz ciśnieniowy 5l STR STALCO GARDEN S103210415</t>
  </si>
  <si>
    <t>https://stalco.pl/media/cennik/mini/5905947903757.jpg</t>
  </si>
  <si>
    <t>S103210418</t>
  </si>
  <si>
    <t>Opryskiwacz ciśnieniowy 8l STR STALCO GARDEN S103210418</t>
  </si>
  <si>
    <t>https://stalco.pl/media/cennik/mini/5905947903764.jpg</t>
  </si>
  <si>
    <t>S103410203</t>
  </si>
  <si>
    <t>Zestaw uszczelek NBR do opryskiwaczy EXP STALCO GARDEN S103410203</t>
  </si>
  <si>
    <t>https://stalco.pl/media/cennik/mini/5905947903771.jpg</t>
  </si>
  <si>
    <t>S103410212</t>
  </si>
  <si>
    <t>Lanca teleskopowa z dyszą do opryskiwaczy EXP STALCO GARDEN S103410212</t>
  </si>
  <si>
    <t>https://stalco.pl/media/cennik/mini/5905947903788.jpg</t>
  </si>
  <si>
    <t>S103410221</t>
  </si>
  <si>
    <t>Zawór z rączką i wężem 150cm do opryskiwaczy EXP STALCO GARDEN S103410221</t>
  </si>
  <si>
    <t>https://stalco.pl/media/cennik/mini/5905947903795.jpg</t>
  </si>
  <si>
    <t>S103410230</t>
  </si>
  <si>
    <t>Pompa do opryskiwaczy EXP STALCO GARDEN S103410230</t>
  </si>
  <si>
    <t>https://stalco.pl/media/cennik/mini/5905947903801.jpg</t>
  </si>
  <si>
    <t>S103410403</t>
  </si>
  <si>
    <t>Zestaw uszczelek NBR do opryskiwaczy STR STALCO GARDEN S103410403</t>
  </si>
  <si>
    <t>https://stalco.pl/media/cennik/mini/5905947903818.jpg</t>
  </si>
  <si>
    <t>S103410412</t>
  </si>
  <si>
    <t>Lanca teleskopowa z dyszą do opryskiwaczy STR STALCO GARDEN S103410412</t>
  </si>
  <si>
    <t>https://stalco.pl/media/cennik/mini/5905947903825.jpg</t>
  </si>
  <si>
    <t>S103410421</t>
  </si>
  <si>
    <t>Zawór z rączką i wężem 150cm do opryskiwaczy STR STALCO GARDEN S103410421</t>
  </si>
  <si>
    <t>https://stalco.pl/media/cennik/mini/5905947903832.jpg</t>
  </si>
  <si>
    <t>S103410503</t>
  </si>
  <si>
    <t>Osłona herbicydowa - uniwersalna STALCO GARDEN S103410503</t>
  </si>
  <si>
    <t>https://stalco.pl/media/cennik/mini/5905947903849.jpg</t>
  </si>
  <si>
    <t>Siekiera uniwersalna 630g EXP STALCO GARDEN S104210203</t>
  </si>
  <si>
    <t>https://stalco.pl/media/cennik/mini/5905947903856.jpg</t>
  </si>
  <si>
    <t>Siekiera uniwersalna 950g EXP STALCO GARDEN S104210206</t>
  </si>
  <si>
    <t>https://stalco.pl/media/cennik/mini/5905947903863.jpg</t>
  </si>
  <si>
    <t>S104210209</t>
  </si>
  <si>
    <t>Siekiera rozłupująca 1240g EXP STALCO GARDEN S104210209</t>
  </si>
  <si>
    <t>https://stalco.pl/media/cennik/mini/5905947903870.jpg</t>
  </si>
  <si>
    <t>Siekiera rozłupująca 1710g EXP STALCO GARDEN S104210212</t>
  </si>
  <si>
    <t>https://stalco.pl/media/cennik/mini/5905947903887.jpg</t>
  </si>
  <si>
    <t>Siekiera rozłupująca 2300g EXP STALCO GARDEN S104210215</t>
  </si>
  <si>
    <t>https://stalco.pl/media/cennik/mini/5905947903894.jpg</t>
  </si>
  <si>
    <t>S104210251</t>
  </si>
  <si>
    <t>Ostrzałka do siekier i noży EXP STALCO GARDEN S104210251</t>
  </si>
  <si>
    <t>https://stalco.pl/media/cennik/mini/5905947903900.jpg</t>
  </si>
  <si>
    <t>S105210312</t>
  </si>
  <si>
    <t>Grabie uniwersalne 12z EXP STALCO GARDEN S105210312</t>
  </si>
  <si>
    <t>https://stalco.pl/media/cennik/mini/5905947903917.jpg</t>
  </si>
  <si>
    <t>S105210315</t>
  </si>
  <si>
    <t>Grabie uniwersalne 18z EXP STALCO GARDEN S105210315</t>
  </si>
  <si>
    <t>https://stalco.pl/media/cennik/mini/5905947903924.jpg</t>
  </si>
  <si>
    <t>Grabie do liści 50cm EXP STALCO GARDEN S105210330</t>
  </si>
  <si>
    <t>https://stalco.pl/media/cennik/mini/5905947903931.jpg</t>
  </si>
  <si>
    <t>Grabie do liści 60cm EXP STALCO GARDEN S105210333</t>
  </si>
  <si>
    <t>https://stalco.pl/media/cennik/mini/5905947903948.jpg</t>
  </si>
  <si>
    <t>S105210351</t>
  </si>
  <si>
    <t>Szczotka 40cm EXP STALCO GARDEN S105210351</t>
  </si>
  <si>
    <t>https://stalco.pl/media/cennik/mini/5905947903955.jpg</t>
  </si>
  <si>
    <t>S105210354</t>
  </si>
  <si>
    <t>Szczotka 65cm EXP STALCO GARDEN S105210354</t>
  </si>
  <si>
    <t>https://stalco.pl/media/cennik/mini/5905947903962.jpg</t>
  </si>
  <si>
    <t>S105210372</t>
  </si>
  <si>
    <t>Wyrywacz do chwastów EXP STALCO GARDEN S105210372</t>
  </si>
  <si>
    <t>https://stalco.pl/media/cennik/mini/5905947903979.jpg</t>
  </si>
  <si>
    <t>Grabie regulowane STR STALCO GARDEN S105210500</t>
  </si>
  <si>
    <t>https://stalco.pl/media/cennik/mini/5905947903986.jpg</t>
  </si>
  <si>
    <t>S105210506</t>
  </si>
  <si>
    <t>Grabie regulowane aluminiowe, teleskopowe STR STALCO GARDEN S105210506</t>
  </si>
  <si>
    <t>https://stalco.pl/media/cennik/mini/5905947903993.jpg</t>
  </si>
  <si>
    <t>S106610003</t>
  </si>
  <si>
    <t>Kosz ogrodowy składany z wzmocnionym dnem 80l XTR STALCO GARDEN S106610003</t>
  </si>
  <si>
    <t>https://stalco.pl/media/cennik/mini/5905947904013.jpg</t>
  </si>
  <si>
    <t>S106610006</t>
  </si>
  <si>
    <t>Kosz ogrodowy składany z wzmocnionym dnem 172l XTR STALCO GARDEN S106610006</t>
  </si>
  <si>
    <t>https://stalco.pl/media/cennik/mini/5905947904020.jpg</t>
  </si>
  <si>
    <t>S106610203</t>
  </si>
  <si>
    <t>Kosz ogrodowy składany 80l EXP STALCO GARDEN S1066100203</t>
  </si>
  <si>
    <t>https://stalco.pl/media/cennik/mini/5905947904037.jpg</t>
  </si>
  <si>
    <t>S106610206</t>
  </si>
  <si>
    <t>Kosz ogrodowy składany 172l EXP STALCO GARDEN S1066100206</t>
  </si>
  <si>
    <t>https://stalco.pl/media/cennik/mini/5905947904044.jpg</t>
  </si>
  <si>
    <t>S026300010</t>
  </si>
  <si>
    <t>Uchwyt na papier do szafki narzędziowej STALCO S026300010</t>
  </si>
  <si>
    <t>https://stalco.pl/media/cennik/mini/5905947904051.jpg</t>
  </si>
  <si>
    <t>S026300020</t>
  </si>
  <si>
    <t>Kosz na śmieci do szafki narzędziowej STALCO S026300020</t>
  </si>
  <si>
    <t>https://stalco.pl/media/cennik/mini/5905947904068.jpg</t>
  </si>
  <si>
    <t>S052397725</t>
  </si>
  <si>
    <t>Pilarka do gałęzi CAS20-13 body 20V S-VOLT STALCO S052397725</t>
  </si>
  <si>
    <t>https://stalco.pl/media/cennik/mini/5905947904075.jpg</t>
  </si>
  <si>
    <t>S051998892</t>
  </si>
  <si>
    <t>Myjka do okien VWP100 5V STALCO PERFECT S051998892</t>
  </si>
  <si>
    <t>https://stalco.pl/media/cennik/mini/5905947904082.jpg</t>
  </si>
  <si>
    <t>S090407000</t>
  </si>
  <si>
    <t>Bluza polarowa męska BARRY khaki S STALCO S090407000</t>
  </si>
  <si>
    <t>https://stalco.pl/media/cennik/mini/5905947910465.jpg</t>
  </si>
  <si>
    <t>S090407001</t>
  </si>
  <si>
    <t>Bluza polarowa męska BARRY khaki M STALCO S090407001</t>
  </si>
  <si>
    <t>https://stalco.pl/media/cennik/mini/5905947910472.jpg</t>
  </si>
  <si>
    <t>S090407002</t>
  </si>
  <si>
    <t>Bluza polarowa męska BARRY khaki L STALCO S090407002</t>
  </si>
  <si>
    <t>https://stalco.pl/media/cennik/mini/5905947910489.jpg</t>
  </si>
  <si>
    <t>S090407003</t>
  </si>
  <si>
    <t>Bluza polarowa męska BARRY khaki XL STALCO S090407003</t>
  </si>
  <si>
    <t>https://stalco.pl/media/cennik/mini/5905947910496.jpg</t>
  </si>
  <si>
    <t>S090407004</t>
  </si>
  <si>
    <t>Bluza polarowa męska BARRY khaki 2XL STALCO S090407004</t>
  </si>
  <si>
    <t>https://stalco.pl/media/cennik/mini/5905947910502.jpg</t>
  </si>
  <si>
    <t>S090407005</t>
  </si>
  <si>
    <t>Bluza polarowa męska BARRY khaki 3XL STALCO S090407005</t>
  </si>
  <si>
    <t>https://stalco.pl/media/cennik/mini/5905947910519.jpg</t>
  </si>
  <si>
    <t>S090407006</t>
  </si>
  <si>
    <t>Bluza polarowa męska BARRY khaki 4XL STALCO S090407006</t>
  </si>
  <si>
    <t>https://stalco.pl/media/cennik/mini/5905947910526.jpg</t>
  </si>
  <si>
    <t>S090101000</t>
  </si>
  <si>
    <t>Spodnie robocze STINGER szary S STALCO S090101000</t>
  </si>
  <si>
    <t>https://stalco.pl/media/cennik/mini/5905947910533.jpg</t>
  </si>
  <si>
    <t>S090101001</t>
  </si>
  <si>
    <t>Spodnie robocze STINGER szary M STALCO S090101001</t>
  </si>
  <si>
    <t>https://stalco.pl/media/cennik/mini/5905947910540.jpg</t>
  </si>
  <si>
    <t>S090101002</t>
  </si>
  <si>
    <t>Spodnie robocze STINGER szary L STALCO S090101002</t>
  </si>
  <si>
    <t>https://stalco.pl/media/cennik/mini/5905947910557.jpg</t>
  </si>
  <si>
    <t>S090101003</t>
  </si>
  <si>
    <t>Spodnie robocze STINGER szary XL STALCO S090101003</t>
  </si>
  <si>
    <t>https://stalco.pl/media/cennik/mini/5905947910564.jpg</t>
  </si>
  <si>
    <t>S090101004</t>
  </si>
  <si>
    <t>Spodnie robocze STINGER szary 2XL STALCO S090101004</t>
  </si>
  <si>
    <t>https://stalco.pl/media/cennik/mini/5905947910571.jpg</t>
  </si>
  <si>
    <t>S090101005</t>
  </si>
  <si>
    <t>Spodnie robocze STINGER szary 3XL STALCO S090101005</t>
  </si>
  <si>
    <t>https://stalco.pl/media/cennik/mini/5905947910588.jpg</t>
  </si>
  <si>
    <t>S090101006</t>
  </si>
  <si>
    <t>Spodnie robocze  STINGER szary 4XL STALCO S090101006</t>
  </si>
  <si>
    <t>https://stalco.pl/media/cennik/mini/5905947910595.jpg</t>
  </si>
  <si>
    <t>S090101007</t>
  </si>
  <si>
    <t>Spodnie robocze VIKTOR granatowy S STALCO PERFECT S090101007</t>
  </si>
  <si>
    <t>https://stalco.pl/media/cennik/mini/5905947910601.jpg</t>
  </si>
  <si>
    <t>S090101008</t>
  </si>
  <si>
    <t>Spodnie robocze VIKTOR granatowy M STALCO PERFECT S090101008</t>
  </si>
  <si>
    <t>https://stalco.pl/media/cennik/mini/5905947910618.jpg</t>
  </si>
  <si>
    <t>S090101009</t>
  </si>
  <si>
    <t>Spodnie robocze VIKTOR granatowy L STALCO PERFECT S090101009</t>
  </si>
  <si>
    <t>https://stalco.pl/media/cennik/mini/5905947910625.jpg</t>
  </si>
  <si>
    <t>S090101010</t>
  </si>
  <si>
    <t>Spodnie robocze VIKTOR granatowy XL STALCO PERFECT S090101010</t>
  </si>
  <si>
    <t>https://stalco.pl/media/cennik/mini/5905947910632.jpg</t>
  </si>
  <si>
    <t>S090101011</t>
  </si>
  <si>
    <t>Spodnie robocze VIKTOR granatowy 2XL STALCO PERFECT S090101011</t>
  </si>
  <si>
    <t>https://stalco.pl/media/cennik/mini/5905947910649.jpg</t>
  </si>
  <si>
    <t>S090101012</t>
  </si>
  <si>
    <t>Spodnie robocze VIKTOR granatowy 3XL STALCO PERFECT S090101012</t>
  </si>
  <si>
    <t>https://stalco.pl/media/cennik/mini/5905947910656.jpg</t>
  </si>
  <si>
    <t>S090101013</t>
  </si>
  <si>
    <t>Spodnie robocze jeansowe DANNY granatowy S STALCO S090101013</t>
  </si>
  <si>
    <t>https://stalco.pl/media/cennik/mini/5905947910663.jpg</t>
  </si>
  <si>
    <t>S090101014</t>
  </si>
  <si>
    <t>Spodnie robocze jeansowe DANNY granatowy M STALCO S090101014</t>
  </si>
  <si>
    <t>https://stalco.pl/media/cennik/mini/5905947910670.jpg</t>
  </si>
  <si>
    <t>S090101015</t>
  </si>
  <si>
    <t>Spodnie robocze jeansowe DANNY granatowy L STALCO S090101015</t>
  </si>
  <si>
    <t>https://stalco.pl/media/cennik/mini/5905947910687.jpg</t>
  </si>
  <si>
    <t>S090101016</t>
  </si>
  <si>
    <t>Spodnie robocze jeansowe DANNY granatowy XL STALCO S090101016</t>
  </si>
  <si>
    <t>https://stalco.pl/media/cennik/mini/5905947910694.jpg</t>
  </si>
  <si>
    <t>S090101017</t>
  </si>
  <si>
    <t>Spodnie robocze jeansowe DANNY granatowy 2XL STALCO S090101017</t>
  </si>
  <si>
    <t>https://stalco.pl/media/cennik/mini/5905947910700.jpg</t>
  </si>
  <si>
    <t>S090101018</t>
  </si>
  <si>
    <t>Spodnie robocze jeansowe DANNY granatowy 3XL STALCO S090101018</t>
  </si>
  <si>
    <t>https://stalco.pl/media/cennik/mini/5905947910717.jpg</t>
  </si>
  <si>
    <t>S090101019</t>
  </si>
  <si>
    <t>Spodnie robocze jeansowe DANNY granatowy 4XL STALCO S090101019</t>
  </si>
  <si>
    <t>https://stalco.pl/media/cennik/mini/5905947910724.jpg</t>
  </si>
  <si>
    <t>S053997001</t>
  </si>
  <si>
    <t>Żyłka tnąca okrągła Round 1,3mm x 15m STALCO S053997001</t>
  </si>
  <si>
    <t>https://stalco.pl/media/cennik/mini/5905947910731.jpg</t>
  </si>
  <si>
    <t>S053997002</t>
  </si>
  <si>
    <t>Żyłka tnąca okrągła Round 1,6mm x 15m STALCO S053997002</t>
  </si>
  <si>
    <t>https://stalco.pl/media/cennik/mini/5905947910748.jpg</t>
  </si>
  <si>
    <t>S053997003</t>
  </si>
  <si>
    <t>Żyłka tnąca okrągła Round 2,0mm x 15m STALCO S053997003</t>
  </si>
  <si>
    <t>https://stalco.pl/media/cennik/mini/5905947910755.jpg</t>
  </si>
  <si>
    <t>S053997004</t>
  </si>
  <si>
    <t>Żyłka tnąca okrągła Round 2,4mm x 15m STALCO S053997004</t>
  </si>
  <si>
    <t>https://stalco.pl/media/cennik/mini/5905947910762.jpg</t>
  </si>
  <si>
    <t>S053997005</t>
  </si>
  <si>
    <t>Żyłka tnąca okrągła Round 2,7mm x 15m STALCO S053997005</t>
  </si>
  <si>
    <t>https://stalco.pl/media/cennik/mini/5905947910779.jpg</t>
  </si>
  <si>
    <t>S053997006</t>
  </si>
  <si>
    <t>Żyłka tnąca okrągła Round 3,0mm x 15m STALCO S053997006</t>
  </si>
  <si>
    <t>https://stalco.pl/media/cennik/mini/5905947910786.jpg</t>
  </si>
  <si>
    <t>S053997014</t>
  </si>
  <si>
    <t>Żyłka tnąca okrągła Round 2,4mm x 90m STALCO S053997014</t>
  </si>
  <si>
    <t>https://stalco.pl/media/cennik/mini/5905947910793.jpg</t>
  </si>
  <si>
    <t>S053997015</t>
  </si>
  <si>
    <t>Żyłka tnąca okrągła Round 2,7mm x 70m STALCO S053997015</t>
  </si>
  <si>
    <t>https://stalco.pl/media/cennik/mini/5905947910809.jpg</t>
  </si>
  <si>
    <t>S053997016</t>
  </si>
  <si>
    <t>Żyłka tnąca okrągła Round 3,0mm x 56m STALCO S053997016</t>
  </si>
  <si>
    <t>https://stalco.pl/media/cennik/mini/5905947910816.jpg</t>
  </si>
  <si>
    <t>S053997021</t>
  </si>
  <si>
    <t>Żyłka tnąca kwadratowa Square 1,3mm x 15m STALCO S053997021</t>
  </si>
  <si>
    <t>https://stalco.pl/media/cennik/mini/5905947910823.jpg</t>
  </si>
  <si>
    <t>S053997022</t>
  </si>
  <si>
    <t>Żyłka tnąca kwadratowa Square 1,6mm x 15m STALCO S053997022</t>
  </si>
  <si>
    <t>https://stalco.pl/media/cennik/mini/5905947910830.jpg</t>
  </si>
  <si>
    <t>S053997023</t>
  </si>
  <si>
    <t>Żyłka tnąca kwadratowa Square 2,0mm x 15m STALCO S053997023</t>
  </si>
  <si>
    <t>https://stalco.pl/media/cennik/mini/5905947910847.jpg</t>
  </si>
  <si>
    <t>S053997024</t>
  </si>
  <si>
    <t>Żyłka tnąca kwadratowa Square 2,4mm x 15m STALCO S053997024</t>
  </si>
  <si>
    <t>https://stalco.pl/media/cennik/mini/5905947910854.jpg</t>
  </si>
  <si>
    <t>S053997025</t>
  </si>
  <si>
    <t>Żyłka tnąca kwadratowa Square 2,7mm x 15m STALCO S053997025</t>
  </si>
  <si>
    <t>https://stalco.pl/media/cennik/mini/5905947910861.jpg</t>
  </si>
  <si>
    <t>S053997026</t>
  </si>
  <si>
    <t>Żyłka tnąca kwadratowa Square 3,0mm x 15m STALCO S053997026</t>
  </si>
  <si>
    <t>https://stalco.pl/media/cennik/mini/5905947910878.jpg</t>
  </si>
  <si>
    <t>S053997034</t>
  </si>
  <si>
    <t>Żyłka tnąca kwadratowa Square 2,4mm x 90m STALCO S053997034</t>
  </si>
  <si>
    <t>https://stalco.pl/media/cennik/mini/5905947910885.jpg</t>
  </si>
  <si>
    <t>S053997035</t>
  </si>
  <si>
    <t>Żyłka tnąca kwadratowa Square 2,7mm x 70m STALCO S053997035</t>
  </si>
  <si>
    <t>https://stalco.pl/media/cennik/mini/5905947910892.jpg</t>
  </si>
  <si>
    <t>S053997036</t>
  </si>
  <si>
    <t>Żyłka tnąca kwadratowa Square 3,0mm x 56m STALCO S053997036</t>
  </si>
  <si>
    <t>https://stalco.pl/media/cennik/mini/5905947910908.jpg</t>
  </si>
  <si>
    <t>S053997041</t>
  </si>
  <si>
    <t>Żyłka tnąca gwiazdka Star 1,3mm x 15m STALCO S053997041</t>
  </si>
  <si>
    <t>https://stalco.pl/media/cennik/mini/5905947910915.jpg</t>
  </si>
  <si>
    <t>S053997042</t>
  </si>
  <si>
    <t>Żyłka tnąca gwiazdka Star 1,6mm x 15m STALCO S053997042</t>
  </si>
  <si>
    <t>https://stalco.pl/media/cennik/mini/5905947910922.jpg</t>
  </si>
  <si>
    <t>S053997043</t>
  </si>
  <si>
    <t>Żyłka tnąca gwiazdka Star 2,0mm x 15m STALCO S053997043</t>
  </si>
  <si>
    <t>https://stalco.pl/media/cennik/mini/5905947910939.jpg</t>
  </si>
  <si>
    <t>S053997044</t>
  </si>
  <si>
    <t>Żyłka tnąca gwiazdka Star 2,4mm x 15m STALCO S053997044</t>
  </si>
  <si>
    <t>https://stalco.pl/media/cennik/mini/5905947910946.jpg</t>
  </si>
  <si>
    <t>S053997045</t>
  </si>
  <si>
    <t>Żyłka tnąca gwiazdka Star 2,7mm x 15m STALCO S053997045</t>
  </si>
  <si>
    <t>https://stalco.pl/media/cennik/mini/5905947910953.jpg</t>
  </si>
  <si>
    <t>S053997046</t>
  </si>
  <si>
    <t>Żyłka tnąca gwiazdka Star 3,0mm x 15m STALCO S053997046</t>
  </si>
  <si>
    <t>https://stalco.pl/media/cennik/mini/5905947910960.jpg</t>
  </si>
  <si>
    <t>S053997054</t>
  </si>
  <si>
    <t>Żyłka tnąca gwiazdka Star 2,4mm x 90m STALCO S053997054</t>
  </si>
  <si>
    <t>https://stalco.pl/media/cennik/mini/5905947910977.jpg</t>
  </si>
  <si>
    <t>S053997055</t>
  </si>
  <si>
    <t>Żyłka tnąca gwiazdka Star 2,7mm x 70m STALCO S053997055</t>
  </si>
  <si>
    <t>https://stalco.pl/media/cennik/mini/5905947910984.jpg</t>
  </si>
  <si>
    <t>S053997056</t>
  </si>
  <si>
    <t>Żyłka tnąca gwiazdka Star 3,0mm x 60m STALCO S053997056</t>
  </si>
  <si>
    <t>https://stalco.pl/media/cennik/mini/5905947910991.jpg</t>
  </si>
  <si>
    <t>S053998004</t>
  </si>
  <si>
    <t>Żyłka tnąca kwadratowa Square Twist 2,4mm x 15m STALCO PERFECT S053998004</t>
  </si>
  <si>
    <t>https://stalco.pl/media/cennik/mini/5905947911004.jpg</t>
  </si>
  <si>
    <t>S053998005</t>
  </si>
  <si>
    <t>Żyłka tnąca kwadratowa Square Twist 2,7mm x 15m STALCO PERFECT S053998005</t>
  </si>
  <si>
    <t>https://stalco.pl/media/cennik/mini/5905947911011.jpg</t>
  </si>
  <si>
    <t>S053998006</t>
  </si>
  <si>
    <t>Żyłka tnąca kwadratowa Square Twist 3,0mm x 15m STALCO PERFECT S053998006</t>
  </si>
  <si>
    <t>https://stalco.pl/media/cennik/mini/5905947911028.jpg</t>
  </si>
  <si>
    <t>S053998014</t>
  </si>
  <si>
    <t>Żyłka tnąca kwadratowa Square Twist 2,4mm x 90m STALCO PERFECT S053998014</t>
  </si>
  <si>
    <t>https://stalco.pl/media/cennik/mini/5905947911035.jpg</t>
  </si>
  <si>
    <t>S053998015</t>
  </si>
  <si>
    <t>Żyłka tnąca kwadratowa Square Twist 2,7mm x 70m STALCO PERFECT S053998015</t>
  </si>
  <si>
    <t>https://stalco.pl/media/cennik/mini/5905947911042.jpg</t>
  </si>
  <si>
    <t>S053998016</t>
  </si>
  <si>
    <t>Żyłka tnąca kwadratowa Square Twist 3,0mm x 60m STALCO PERFECT S053998016</t>
  </si>
  <si>
    <t>https://stalco.pl/media/cennik/mini/5905947911059.jpg</t>
  </si>
  <si>
    <t>S053998024</t>
  </si>
  <si>
    <t>Żyłka tnąca okrągła Round XTR Core 2,4mm x 15m STALCO PERFECT S053998024</t>
  </si>
  <si>
    <t>https://stalco.pl/media/cennik/mini/5905947911066.jpg</t>
  </si>
  <si>
    <t>S053998025</t>
  </si>
  <si>
    <t>Żyłka tnąca okrągła Round XTR Core 2,7mm x 15m STALCO PERFECT S053998025</t>
  </si>
  <si>
    <t>https://stalco.pl/media/cennik/mini/5905947911073.jpg</t>
  </si>
  <si>
    <t>S053998026</t>
  </si>
  <si>
    <t>Żyłka tnąca okrągła Round XTR Core 3,0mm x 15m STALCO PERFECT S053998026</t>
  </si>
  <si>
    <t>https://stalco.pl/media/cennik/mini/5905947911080.jpg</t>
  </si>
  <si>
    <t>S053998034</t>
  </si>
  <si>
    <t>Żyłka tnąca okrągła Round XTR Core 2,4mm x 90m STALCO PERFECT S053998034</t>
  </si>
  <si>
    <t>https://stalco.pl/media/cennik/mini/5905947911097.jpg</t>
  </si>
  <si>
    <t>S053998035</t>
  </si>
  <si>
    <t>Żyłka tnąca okrągła Round XTR Core 2,7mm x 70m STALCO PERFECT S053998035</t>
  </si>
  <si>
    <t>https://stalco.pl/media/cennik/mini/5905947911103.jpg</t>
  </si>
  <si>
    <t>S053998036</t>
  </si>
  <si>
    <t>Żyłka tnąca okrągła Round XTR Core 3,0mm x 60m STALCO PERFECT S053998036</t>
  </si>
  <si>
    <t>https://stalco.pl/media/cennik/mini/5905947911110.jpg</t>
  </si>
  <si>
    <t>S053998044</t>
  </si>
  <si>
    <t>Żyłka tnąca kwadratowa Square XTR Core 2,4mm x 15m STALCO PERFECT S053998044</t>
  </si>
  <si>
    <t>https://stalco.pl/media/cennik/mini/5905947911127.jpg</t>
  </si>
  <si>
    <t>S053998045</t>
  </si>
  <si>
    <t>Żyłka tnąca kwadratowa Square XTR Core 2,7mm x 15m STALCO PERFECT S053998045</t>
  </si>
  <si>
    <t>https://stalco.pl/media/cennik/mini/5905947911134.jpg</t>
  </si>
  <si>
    <t>S053998046</t>
  </si>
  <si>
    <t>Żyłka tnąca kwadratowa Square XTR Core 3,0mm x 15m STALCO PERFECT S053998046</t>
  </si>
  <si>
    <t>https://stalco.pl/media/cennik/mini/5905947911141.jpg</t>
  </si>
  <si>
    <t>S053998054</t>
  </si>
  <si>
    <t>Żyłka tnąca kwadratowa Square XTR Core 2,4mm x 90m STALCO PERFECT S053998054</t>
  </si>
  <si>
    <t>https://stalco.pl/media/cennik/mini/5905947911158.jpg</t>
  </si>
  <si>
    <t>S053998055</t>
  </si>
  <si>
    <t>Żyłka tnąca kwadratowa Square XTR Core 2,7mm x 70m STALCO PERFECT S053998055</t>
  </si>
  <si>
    <t>https://stalco.pl/media/cennik/mini/5905947911165.jpg</t>
  </si>
  <si>
    <t>S053998056</t>
  </si>
  <si>
    <t>Żyłka tnąca kwadratowa Square XTR Core 3,0mm x 60m STALCO PERFECT S053998056</t>
  </si>
  <si>
    <t>https://stalco.pl/media/cennik/mini/5905947911172.jpg</t>
  </si>
  <si>
    <t>S101010263</t>
  </si>
  <si>
    <t>Przyłącze z gwintem zewnętrznym 1/2” EXP STALCO GARDEN S101010263</t>
  </si>
  <si>
    <t>https://stalco.pl/media/cennik/mini/5905947911189.jpg</t>
  </si>
  <si>
    <t>S092101040</t>
  </si>
  <si>
    <t>Półbut skórzany LIGHT S1P ESD roz.40 STALCO S092101040</t>
  </si>
  <si>
    <t>https://stalco.pl/media/cennik/mini/5905947912896.jpg</t>
  </si>
  <si>
    <t>S092101041</t>
  </si>
  <si>
    <t>Półbut skórzany LIGHT S1P ESD roz.41 STALCO S092101041</t>
  </si>
  <si>
    <t>https://stalco.pl/media/cennik/mini/5905947912902.jpg</t>
  </si>
  <si>
    <t>S092101042</t>
  </si>
  <si>
    <t>Półbut skórzany LIGHT S1P ESD roz.42 STALCO S092101042</t>
  </si>
  <si>
    <t>https://stalco.pl/media/cennik/mini/5905947912919.jpg</t>
  </si>
  <si>
    <t>S092101043</t>
  </si>
  <si>
    <t>Półbut skórzany LIGHT S1P ESD roz.43 STALCO S092101043</t>
  </si>
  <si>
    <t>https://stalco.pl/media/cennik/mini/5905947912926.jpg</t>
  </si>
  <si>
    <t>S092101044</t>
  </si>
  <si>
    <t>Półbut skórzany LIGHT S1P ESD roz.44 STALCO S092101044</t>
  </si>
  <si>
    <t>https://stalco.pl/media/cennik/mini/5905947912933.jpg</t>
  </si>
  <si>
    <t>S092101045</t>
  </si>
  <si>
    <t>Półbut skórzany LIGHT S1P ESD roz.45 STALCO S092101045</t>
  </si>
  <si>
    <t>https://stalco.pl/media/cennik/mini/5905947912940.jpg</t>
  </si>
  <si>
    <t>S092101046</t>
  </si>
  <si>
    <t>Półbut skórzany LIGHT S1P ESD roz.46 STALCO S092101046</t>
  </si>
  <si>
    <t>https://stalco.pl/media/cennik/mini/5905947912957.jpg</t>
  </si>
  <si>
    <t>S092101047</t>
  </si>
  <si>
    <t>Półbut skórzany LIGHT S1P ESD roz.47 STALCO S092101047</t>
  </si>
  <si>
    <t>https://stalco.pl/media/cennik/mini/5905947912964.jpg</t>
  </si>
  <si>
    <t>S092101048</t>
  </si>
  <si>
    <t>Półbut skórzany LIGHT S1P ESD roz.48 STALCO S092101048</t>
  </si>
  <si>
    <t>https://stalco.pl/media/cennik/mini/5905947912971.jpg</t>
  </si>
  <si>
    <t>S092202040</t>
  </si>
  <si>
    <t>Trzewik ocieplany COMANDER roz.40 STALCO PERFECT S092202040</t>
  </si>
  <si>
    <t>https://stalco.pl/media/cennik/mini/5905947912988.jpg</t>
  </si>
  <si>
    <t>S092202041</t>
  </si>
  <si>
    <t>Trzewik ocieplany COMANDER roz.41 STALCO PERFECT S092202041</t>
  </si>
  <si>
    <t>https://stalco.pl/media/cennik/mini/5905947912995.jpg</t>
  </si>
  <si>
    <t>S092202042</t>
  </si>
  <si>
    <t>Trzewik ocieplany COMANDER roz.42 STALCO PERFECT S092202042</t>
  </si>
  <si>
    <t>https://stalco.pl/media/cennik/mini/5905947913008.jpg</t>
  </si>
  <si>
    <t>S092202043</t>
  </si>
  <si>
    <t>Trzewik ocieplany COMANDER roz.43 STALCO PERFECT S092202043</t>
  </si>
  <si>
    <t>https://stalco.pl/media/cennik/mini/5905947913015.jpg</t>
  </si>
  <si>
    <t>S092202044</t>
  </si>
  <si>
    <t>Trzewik ocieplany COMANDER roz.44 STALCO PERFECT S092202044</t>
  </si>
  <si>
    <t>https://stalco.pl/media/cennik/mini/5905947913022.jpg</t>
  </si>
  <si>
    <t>S092202045</t>
  </si>
  <si>
    <t>Trzewik ocieplany COMANDER roz.45 STALCO PERFECT S092202045</t>
  </si>
  <si>
    <t>https://stalco.pl/media/cennik/mini/5905947913039.jpg</t>
  </si>
  <si>
    <t>S092202046</t>
  </si>
  <si>
    <t>Trzewik ocieplany COMANDER roz.46 STALCO PERFECT S092202046</t>
  </si>
  <si>
    <t>https://stalco.pl/media/cennik/mini/5905947913046.jpg</t>
  </si>
  <si>
    <t>S092202047</t>
  </si>
  <si>
    <t>Trzewik ocieplany COMANDER roz.47 STALCO PERFECT S092202047</t>
  </si>
  <si>
    <t>https://stalco.pl/media/cennik/mini/5905947913053.jpg</t>
  </si>
  <si>
    <t>S092202048</t>
  </si>
  <si>
    <t>Trzewik ocieplany COMANDER roz.48 STALCO PERFECT S092202048</t>
  </si>
  <si>
    <t>https://stalco.pl/media/cennik/mini/5905947913060.jpg</t>
  </si>
  <si>
    <t>S090300000</t>
  </si>
  <si>
    <t>Spodnie ogrodniczki BASIC LINE granatowy S STALCO S090300000</t>
  </si>
  <si>
    <t>https://stalco.pl/media/cennik/mini/5905947913077.jpg</t>
  </si>
  <si>
    <t>S090300001</t>
  </si>
  <si>
    <t>Spodnie ogrodniczki BASIC LINE granatowy M STALCO S090300001</t>
  </si>
  <si>
    <t>https://stalco.pl/media/cennik/mini/5905947913084.jpg</t>
  </si>
  <si>
    <t>S090300002</t>
  </si>
  <si>
    <t>Spodnie ogrodniczki BASIC LINE granatowy L STALCO S090300002</t>
  </si>
  <si>
    <t>https://stalco.pl/media/cennik/mini/5905947913091.jpg</t>
  </si>
  <si>
    <t>S090300003</t>
  </si>
  <si>
    <t>Spodnie ogrodniczki BASIC LINE granatowy XL STALCO S090300003</t>
  </si>
  <si>
    <t>https://stalco.pl/media/cennik/mini/5905947913107.jpg</t>
  </si>
  <si>
    <t>S090300004</t>
  </si>
  <si>
    <t>Spodnie ogrodniczki BASIC LINE granatowy 2XL STALCO S090300004</t>
  </si>
  <si>
    <t>https://stalco.pl/media/cennik/mini/5905947913114.jpg</t>
  </si>
  <si>
    <t>S090300005</t>
  </si>
  <si>
    <t>Spodnie ogrodniczki BASIC LINE granatowy 3XL STALCO S090300005</t>
  </si>
  <si>
    <t>https://stalco.pl/media/cennik/mini/5905947913121.jpg</t>
  </si>
  <si>
    <t>S090300006</t>
  </si>
  <si>
    <t>Spodnie ogrodniczki BASIC LINE granatowy 4XL STALCO S090300006</t>
  </si>
  <si>
    <t>https://stalco.pl/media/cennik/mini/5905947913138.jpg</t>
  </si>
  <si>
    <t>S090400000</t>
  </si>
  <si>
    <t>Bluza robocza BASIC LINE granatowy S STALCO S090400000</t>
  </si>
  <si>
    <t>https://stalco.pl/media/cennik/mini/5905947913145.jpg</t>
  </si>
  <si>
    <t>S090400001</t>
  </si>
  <si>
    <t>Bluza robocza BASIC LINE granatowy M STALCO S090400001</t>
  </si>
  <si>
    <t>https://stalco.pl/media/cennik/mini/5905947913152.jpg</t>
  </si>
  <si>
    <t>S090400002</t>
  </si>
  <si>
    <t>Bluza robocza BASIC LINE granatowy L STALCO S090400002</t>
  </si>
  <si>
    <t>https://stalco.pl/media/cennik/mini/5905947913169.jpg</t>
  </si>
  <si>
    <t>S090400003</t>
  </si>
  <si>
    <t>Bluza robocza BASIC LINE granatowy XL STALCO S090400003</t>
  </si>
  <si>
    <t>https://stalco.pl/media/cennik/mini/5905947913176.jpg</t>
  </si>
  <si>
    <t>S090400004</t>
  </si>
  <si>
    <t>Bluza robocza BASIC LINE granatowy 2XL STALCO S090400004</t>
  </si>
  <si>
    <t>https://stalco.pl/media/cennik/mini/5905947913183.jpg</t>
  </si>
  <si>
    <t>S090400005</t>
  </si>
  <si>
    <t>Bluza robocza BASIC LINE granatowy 3XL STALCO S090400005</t>
  </si>
  <si>
    <t>https://stalco.pl/media/cennik/mini/5905947913190.jpg</t>
  </si>
  <si>
    <t>S090400006</t>
  </si>
  <si>
    <t>Bluza robocza BASIC LINE granatowy 4XL STALCO S090400006</t>
  </si>
  <si>
    <t>https://stalco.pl/media/cennik/mini/5905947913206.jpg</t>
  </si>
  <si>
    <t>S090200000</t>
  </si>
  <si>
    <t>Spodnie robocze szorty BASIC LINE granatowy S STALCO S090200000</t>
  </si>
  <si>
    <t>https://stalco.pl/media/cennik/mini/5905947913213.jpg</t>
  </si>
  <si>
    <t>S090200001</t>
  </si>
  <si>
    <t>Spodnie robocze szorty BASIC LINE granatowy M STALCO S090200001</t>
  </si>
  <si>
    <t>https://stalco.pl/media/cennik/mini/5905947913220.jpg</t>
  </si>
  <si>
    <t>S090200002</t>
  </si>
  <si>
    <t>Spodnie robocze szorty BASIC LINE granatowy L STALCO S090200002</t>
  </si>
  <si>
    <t>https://stalco.pl/media/cennik/mini/5905947913237.jpg</t>
  </si>
  <si>
    <t>S090200003</t>
  </si>
  <si>
    <t>Spodnie robocze szorty BASIC LINE granatowy XL STALCO S090200003</t>
  </si>
  <si>
    <t>https://stalco.pl/media/cennik/mini/5905947913244.jpg</t>
  </si>
  <si>
    <t>S090200004</t>
  </si>
  <si>
    <t>Spodnie robocze szorty BASIC LINE granatowy 2XL STALCO S090200004</t>
  </si>
  <si>
    <t>https://stalco.pl/media/cennik/mini/5905947913251.jpg</t>
  </si>
  <si>
    <t>S090200005</t>
  </si>
  <si>
    <t>Spodnie robocze szorty BASIC LINE granatowy 3XL STALCO S090200005</t>
  </si>
  <si>
    <t>https://stalco.pl/media/cennik/mini/5905947913268.jpg</t>
  </si>
  <si>
    <t>S090200006</t>
  </si>
  <si>
    <t>Spodnie robocze szorty BASIC LINE granatowy 4XL STALCO S090200006</t>
  </si>
  <si>
    <t>https://stalco.pl/media/cennik/mini/5905947913275.jpg</t>
  </si>
  <si>
    <t>S090101020</t>
  </si>
  <si>
    <t>Spodnie robocze BASIC LINE granatowy S STALCO S090101020</t>
  </si>
  <si>
    <t>https://stalco.pl/media/cennik/mini/5905947913282.jpg</t>
  </si>
  <si>
    <t>S090101021</t>
  </si>
  <si>
    <t>Spodnie robocze BASIC LINE granatowy M STALCO S090101021</t>
  </si>
  <si>
    <t>https://stalco.pl/media/cennik/mini/5905947913299.jpg</t>
  </si>
  <si>
    <t>S090101022</t>
  </si>
  <si>
    <t>Spodnie robocze BASIC LINE granatowy L STALCO S090101022</t>
  </si>
  <si>
    <t>https://stalco.pl/media/cennik/mini/5905947913305.jpg</t>
  </si>
  <si>
    <t>S090101023</t>
  </si>
  <si>
    <t>Spodnie robocze BASIC LINE granatowy XL STALCO S090101023</t>
  </si>
  <si>
    <t>https://stalco.pl/media/cennik/mini/5905947913312.jpg</t>
  </si>
  <si>
    <t>S090101024</t>
  </si>
  <si>
    <t>Spodnie robocze BASIC LINE granatowy 2XL STALCO S090101024</t>
  </si>
  <si>
    <t>https://stalco.pl/media/cennik/mini/5905947913329.jpg</t>
  </si>
  <si>
    <t>S090101025</t>
  </si>
  <si>
    <t>Spodnie robocze BASIC LINE granatowy 3XL STALCO S090101025</t>
  </si>
  <si>
    <t>https://stalco.pl/media/cennik/mini/5905947913336.jpg</t>
  </si>
  <si>
    <t>S090101026</t>
  </si>
  <si>
    <t>Spodnie robocze BASIC LINE granatowy 4XL STALCO S090101026</t>
  </si>
  <si>
    <t>https://stalco.pl/media/cennik/mini/5905947913343.jpg</t>
  </si>
  <si>
    <t>S090101027</t>
  </si>
  <si>
    <t>Spodnie robocze PAINTER biały S STALCO S090101027</t>
  </si>
  <si>
    <t>https://stalco.pl/media/cennik/mini/5905947913350.jpg</t>
  </si>
  <si>
    <t>S090101028</t>
  </si>
  <si>
    <t>Spodnie robocze PAINTER biały M STALCO S090101028</t>
  </si>
  <si>
    <t>https://stalco.pl/media/cennik/mini/5905947913367.jpg</t>
  </si>
  <si>
    <t>S090101029</t>
  </si>
  <si>
    <t>Spodnie robocze PAINTER biały L STALCO S090101029</t>
  </si>
  <si>
    <t>https://stalco.pl/media/cennik/mini/5905947913374.jpg</t>
  </si>
  <si>
    <t>S090101030</t>
  </si>
  <si>
    <t>Spodnie robocze PAINTER biały XL STALCO S090101030</t>
  </si>
  <si>
    <t>https://stalco.pl/media/cennik/mini/5905947913381.jpg</t>
  </si>
  <si>
    <t>S090101031</t>
  </si>
  <si>
    <t>Spodnie robocze PAINTER biały 2XL STALCO S090101031</t>
  </si>
  <si>
    <t>https://stalco.pl/media/cennik/mini/5905947913398.jpg</t>
  </si>
  <si>
    <t>S090101032</t>
  </si>
  <si>
    <t>Spodnie robocze PAINTER biały 3XL STALCO S090101032</t>
  </si>
  <si>
    <t>https://stalco.pl/media/cennik/mini/5905947913404.jpg</t>
  </si>
  <si>
    <t>S090101033</t>
  </si>
  <si>
    <t>Spodnie robocze  PAINTER biały 4XL STALCO S090101033</t>
  </si>
  <si>
    <t>https://stalco.pl/media/cennik/mini/5905947913411.jpg</t>
  </si>
  <si>
    <t>S090200007</t>
  </si>
  <si>
    <t>Spodnie robocze szorty PAINTER biały S STALCO S090200007</t>
  </si>
  <si>
    <t>https://stalco.pl/media/cennik/mini/5905947913428.jpg</t>
  </si>
  <si>
    <t>S090200008</t>
  </si>
  <si>
    <t>Spodnie robocze szorty PAINTER biały M STALCO S090200008</t>
  </si>
  <si>
    <t>https://stalco.pl/media/cennik/mini/5905947913435.jpg</t>
  </si>
  <si>
    <t>S090200009</t>
  </si>
  <si>
    <t>Spodnie robocze szorty PAINTER biały L STALCO S090200009</t>
  </si>
  <si>
    <t>https://stalco.pl/media/cennik/mini/5905947913442.jpg</t>
  </si>
  <si>
    <t>S090200010</t>
  </si>
  <si>
    <t>Spodnie robocze szorty PAINTER biały XL STALCO S090200010</t>
  </si>
  <si>
    <t>https://stalco.pl/media/cennik/mini/5905947913459.jpg</t>
  </si>
  <si>
    <t>S090200011</t>
  </si>
  <si>
    <t>Spodnie robocze szorty PAINTER biały 2XL STALCO S090200011</t>
  </si>
  <si>
    <t>https://stalco.pl/media/cennik/mini/5905947913466.jpg</t>
  </si>
  <si>
    <t>S090200012</t>
  </si>
  <si>
    <t>Spodnie robocze szorty PAINTER biały 3XL STALCO S090200012</t>
  </si>
  <si>
    <t>https://stalco.pl/media/cennik/mini/5905947913473.jpg</t>
  </si>
  <si>
    <t>S090200013</t>
  </si>
  <si>
    <t>Spodnie robocze szorty PAINTER biały 4XL STALCO S090200013</t>
  </si>
  <si>
    <t>https://stalco.pl/media/cennik/mini/5905947913480.jpg</t>
  </si>
  <si>
    <t>S090200014</t>
  </si>
  <si>
    <t>Spodnie robocze szorty STINGER szary S STALCO S090200014</t>
  </si>
  <si>
    <t>https://stalco.pl/media/cennik/mini/5905947913497.jpg</t>
  </si>
  <si>
    <t>S090200015</t>
  </si>
  <si>
    <t>Spodnie robocze szorty STINGER szary M STALCO S090200015</t>
  </si>
  <si>
    <t>https://stalco.pl/media/cennik/mini/5905947913503.jpg</t>
  </si>
  <si>
    <t>S090200016</t>
  </si>
  <si>
    <t>Spodnie robocze szorty STINGER szary L STALCO S090200016</t>
  </si>
  <si>
    <t>https://stalco.pl/media/cennik/mini/5905947913510.jpg</t>
  </si>
  <si>
    <t>S090200017</t>
  </si>
  <si>
    <t>Spodnie robocze szorty STINGER szary XL STALCO S090200017</t>
  </si>
  <si>
    <t>https://stalco.pl/media/cennik/mini/5905947913527.jpg</t>
  </si>
  <si>
    <t>S090200018</t>
  </si>
  <si>
    <t>Spodnie robocze szorty STINGER szary 2XL STALCO S090200018</t>
  </si>
  <si>
    <t>https://stalco.pl/media/cennik/mini/5905947913534.jpg</t>
  </si>
  <si>
    <t>S090200019</t>
  </si>
  <si>
    <t>Spodnie robocze szorty STINGER szary 3XL STALCO S090200019</t>
  </si>
  <si>
    <t>https://stalco.pl/media/cennik/mini/5905947913541.jpg</t>
  </si>
  <si>
    <t>S090200020</t>
  </si>
  <si>
    <t>Spodnie robocze szorty STINGER szary 4XL STALCO S090200020</t>
  </si>
  <si>
    <t>https://stalco.pl/media/cennik/mini/5905947913558.jpg</t>
  </si>
  <si>
    <t>S092102040</t>
  </si>
  <si>
    <t>Półbut SCORPION LOW S3L ESD roz.40 STALCO PERFECT S092102040</t>
  </si>
  <si>
    <t>https://stalco.pl/media/cennik/mini/5905947913565.jpg</t>
  </si>
  <si>
    <t>S092102041</t>
  </si>
  <si>
    <t>Półbut SCORPION LOW S3L ESD roz.41 STALCO PERFECT S092102041</t>
  </si>
  <si>
    <t>https://stalco.pl/media/cennik/mini/5905947913572.jpg</t>
  </si>
  <si>
    <t>S092102042</t>
  </si>
  <si>
    <t>Półbut SCORPION LOW S3L ESD roz.42 STALCO PERFECT S092102042</t>
  </si>
  <si>
    <t>https://stalco.pl/media/cennik/mini/5905947913589.jpg</t>
  </si>
  <si>
    <t>S092102043</t>
  </si>
  <si>
    <t>Półbut SCORPION LOW S3L ESD roz.43 STALCO PERFECT S092102043</t>
  </si>
  <si>
    <t>https://stalco.pl/media/cennik/mini/5905947913596.jpg</t>
  </si>
  <si>
    <t>S092102044</t>
  </si>
  <si>
    <t>Półbut SCORPION LOW S3L ESD roz.44 STALCO PERFECT S092102044</t>
  </si>
  <si>
    <t>https://stalco.pl/media/cennik/mini/5905947913602.jpg</t>
  </si>
  <si>
    <t>S092102045</t>
  </si>
  <si>
    <t>Półbut SCORPION LOW S3L ESD roz.45 STALCO PERFECT S092102045</t>
  </si>
  <si>
    <t>https://stalco.pl/media/cennik/mini/5905947913619.jpg</t>
  </si>
  <si>
    <t>S092102046</t>
  </si>
  <si>
    <t>Półbut SCORPION LOW S3L ESD roz.46 STALCO PERFECT S092102046</t>
  </si>
  <si>
    <t>https://stalco.pl/media/cennik/mini/5905947913626.jpg</t>
  </si>
  <si>
    <t>S092102047</t>
  </si>
  <si>
    <t>Półbut SCORPION LOW S3L ESD roz.47 STALCO PERFECT S092102047</t>
  </si>
  <si>
    <t>https://stalco.pl/media/cennik/mini/5905947913633.jpg</t>
  </si>
  <si>
    <t>S092102048</t>
  </si>
  <si>
    <t>Półbut SCORPION LOW S3L ESD roz.48 STALCO PERFECT S092102048</t>
  </si>
  <si>
    <t>https://stalco.pl/media/cennik/mini/5905947913640.jpg</t>
  </si>
  <si>
    <t>S053998100</t>
  </si>
  <si>
    <t>Głowica do podkaszarki (GTP60-40BL) STALCO PERFECT S053998100</t>
  </si>
  <si>
    <t>https://stalco.pl/media/cennik/mini/5905947913657.jpg</t>
  </si>
  <si>
    <t>S053998125</t>
  </si>
  <si>
    <t>Łańcuch do piły łańcuchowej (CSP60-40BL) STALCO PERFECT S053998125</t>
  </si>
  <si>
    <t>https://stalco.pl/media/cennik/mini/5905947913664.jpg</t>
  </si>
  <si>
    <t>S053998135</t>
  </si>
  <si>
    <t>Prowadnica do piły łańcuchowej (CSP60-40BL) STALCO PERFECT S053998135</t>
  </si>
  <si>
    <t>https://stalco.pl/media/cennik/mini/5905947913671.jpg</t>
  </si>
  <si>
    <t>S053998113</t>
  </si>
  <si>
    <t>Ostrze do kosiarki (LMP60-51BLSP0 STALCO PERFECT S053998113</t>
  </si>
  <si>
    <t>https://stalco.pl/media/cennik/mini/5905947913688.jpg</t>
  </si>
  <si>
    <t>S053998102</t>
  </si>
  <si>
    <t>Głowica do kos (BCP60-42BLCS, BCP60-42BL) STALCO PERFECT S053998102</t>
  </si>
  <si>
    <t>https://stalco.pl/media/cennik/mini/5905947913695.jpg</t>
  </si>
  <si>
    <t>S053998104</t>
  </si>
  <si>
    <t>Ostrze do kos (BCP60-42BLCS, BCP60-42BL) STALCO PERFECT S053998104</t>
  </si>
  <si>
    <t>https://stalco.pl/media/cennik/mini/5905947913701.jpg</t>
  </si>
  <si>
    <t>S053998140</t>
  </si>
  <si>
    <t>Szelki do kos (BCP60-42BLCS, BCP60-42BL) STALCO PERFECT S053998140</t>
  </si>
  <si>
    <t>https://stalco.pl/media/cennik/mini/5905947913718.jpg</t>
  </si>
  <si>
    <t>S053998874</t>
  </si>
  <si>
    <t>Uprząż stelaża do akumulatora plecakowego (BFP60) STALCO PERFECT S053998874</t>
  </si>
  <si>
    <t>https://stalco.pl/media/cennik/mini/5905947913725.jpg</t>
  </si>
  <si>
    <t>S053997122</t>
  </si>
  <si>
    <t>Łańcuch do piły do gałęzi (PCS20-20) STALCO S053997122</t>
  </si>
  <si>
    <t>https://stalco.pl/media/cennik/mini/5905947913732.jpg</t>
  </si>
  <si>
    <t>S053997132</t>
  </si>
  <si>
    <t>Prowadnica do piły do gałęzi (PCS20-20) STALCO S053997132</t>
  </si>
  <si>
    <t>https://stalco.pl/media/cennik/mini/5905947913749.jpg</t>
  </si>
  <si>
    <t>S053997110</t>
  </si>
  <si>
    <t>Ostrze do kosiarki (LMS40-38BL) STALCO S053997110</t>
  </si>
  <si>
    <t>https://stalco.pl/media/cennik/mini/5905947913756.jpg</t>
  </si>
  <si>
    <t>S053997112</t>
  </si>
  <si>
    <t>Ostrze do kosiarki (LMS40-46BL) STALCO S053997112</t>
  </si>
  <si>
    <t>https://stalco.pl/media/cennik/mini/5905947913763.jpg</t>
  </si>
  <si>
    <t>S053997124</t>
  </si>
  <si>
    <t>Łańcuch do piły łańcuchowej (CAS20-25BL) STALCO S053997124</t>
  </si>
  <si>
    <t>https://stalco.pl/media/cennik/mini/5905947913770.jpg</t>
  </si>
  <si>
    <t>S053997134</t>
  </si>
  <si>
    <t>Prowadnica do piły łańcuchowej (CAS20-25BL) STALCO S053997134</t>
  </si>
  <si>
    <t>https://stalco.pl/media/cennik/mini/5905947913787.jpg</t>
  </si>
  <si>
    <t>S053997120</t>
  </si>
  <si>
    <t>Łańcuch do pilarki do gałęzi (CAS20-13) STALCO S053997120</t>
  </si>
  <si>
    <t>https://stalco.pl/media/cennik/mini/5905947913794.jpg</t>
  </si>
  <si>
    <t>S053997130</t>
  </si>
  <si>
    <t>Prowadnica do pilarki do gałęzi (CAS20-13) STALCO S053997130</t>
  </si>
  <si>
    <t>https://stalco.pl/media/cennik/mini/5905947913800.jpg</t>
  </si>
  <si>
    <t>Sekator nożycowy STR STALCO GARDEN S104010406</t>
  </si>
  <si>
    <t>https://stalco.pl/media/cennik/mini/5905947913817.jpg</t>
  </si>
  <si>
    <t>Sekator nożycowy STR STALCO GARDEN S104010412</t>
  </si>
  <si>
    <t>https://stalco.pl/media/cennik/mini/5905947913824.jpg</t>
  </si>
  <si>
    <t>Sekator kowadełkowy STR STALCO GARDEN S104010415</t>
  </si>
  <si>
    <t>https://stalco.pl/media/cennik/mini/5905947913831.jpg</t>
  </si>
  <si>
    <t>Sekator nożycowy STR STALCO GARDEN S104010421</t>
  </si>
  <si>
    <t>https://stalco.pl/media/cennik/mini/5905947913848.jpg</t>
  </si>
  <si>
    <t>Sekator kowadełkowy STR STALCO GARDEN S104010424</t>
  </si>
  <si>
    <t>https://stalco.pl/media/cennik/mini/5905947913855.jpg</t>
  </si>
  <si>
    <t>S104020406</t>
  </si>
  <si>
    <t>Nożyce do gałęzi STR 790mm STALCO GARDEN S104020406</t>
  </si>
  <si>
    <t>https://stalco.pl/media/cennik/mini/5905947913862.jpg</t>
  </si>
  <si>
    <t>S104020409</t>
  </si>
  <si>
    <t>Nożyce do gałęzi STR teleskopowe 650-990mm STALCO GARDEN S104020409</t>
  </si>
  <si>
    <t>https://stalco.pl/media/cennik/mini/5905947913879.jpg</t>
  </si>
  <si>
    <t>Nożyce do gałęzi STR 730mm STALCO GARDEN S104020412</t>
  </si>
  <si>
    <t>https://stalco.pl/media/cennik/mini/5905947913886.jpg</t>
  </si>
  <si>
    <t>S104020415</t>
  </si>
  <si>
    <t>Nożyce do gałęzi STR teleskopowe 630-950mm STALCO GARDEN S104020415</t>
  </si>
  <si>
    <t>https://stalco.pl/media/cennik/mini/5905947913893.jpg</t>
  </si>
  <si>
    <t>Nożyce do gałęzi kowadełkowe STR 790mm STALCO GARDEN S104020421</t>
  </si>
  <si>
    <t>https://stalco.pl/media/cennik/mini/5905947913909.jpg</t>
  </si>
  <si>
    <t>S104020424</t>
  </si>
  <si>
    <t>Nożyce do gałęzi kowadełkowe STR teleskopowe 650-990mm STALCO GARDEN S104020424</t>
  </si>
  <si>
    <t>https://stalco.pl/media/cennik/mini/5905947913916.jpg</t>
  </si>
  <si>
    <t>Nożyce do żywopłotu STR 630mm STALCO GARDEN S104040406</t>
  </si>
  <si>
    <t>https://stalco.pl/media/cennik/mini/5905947913923.jpg</t>
  </si>
  <si>
    <t>Nożyce do żywopłotu STR teleskopowe 690-860mm STALCO GARDEN S104040409</t>
  </si>
  <si>
    <t>https://stalco.pl/media/cennik/mini/5905947913930.jpg</t>
  </si>
  <si>
    <t>S104060400</t>
  </si>
  <si>
    <t>Nóż uniwersalny EXP STALCO GARDEN S104060400</t>
  </si>
  <si>
    <t>https://stalco.pl/media/cennik/mini/5905947913947.jpg</t>
  </si>
  <si>
    <t>S104070212</t>
  </si>
  <si>
    <t>Piła ogrodowa EXP składana 230mm STALCO GARDEN S104070212</t>
  </si>
  <si>
    <t>https://stalco.pl/media/cennik/mini/5905947913954.jpg</t>
  </si>
  <si>
    <t>S104070221</t>
  </si>
  <si>
    <t>Piła ogrodowa EXP 270mm STALCO GARDEN S104070221</t>
  </si>
  <si>
    <t>https://stalco.pl/media/cennik/mini/5905947913961.jpg</t>
  </si>
  <si>
    <t>S104070257</t>
  </si>
  <si>
    <t>Piła kabłąkowa EXP 533mm STALCO GARDEN S104070257</t>
  </si>
  <si>
    <t>https://stalco.pl/media/cennik/mini/5905947913978.jpg</t>
  </si>
  <si>
    <t>S104070260</t>
  </si>
  <si>
    <t>Piła kabłąkowa EXP 610mm STALCO GARDEN S104070260</t>
  </si>
  <si>
    <t>https://stalco.pl/media/cennik/mini/5905947913985.jpg</t>
  </si>
  <si>
    <t>S104097257</t>
  </si>
  <si>
    <t>Brzeszczot piły kabłąkowej EXP do drewna mokrego 533mm STALCO GARDEN S104097257</t>
  </si>
  <si>
    <t>https://stalco.pl/media/cennik/mini/5905947913992.jpg</t>
  </si>
  <si>
    <t>S104097258</t>
  </si>
  <si>
    <t>Brzeszczot piły kabłąkowej EXP do drewna suchego 533mm STALCO GARDEN S104097258</t>
  </si>
  <si>
    <t>https://stalco.pl/media/cennik/mini/5905947914005.jpg</t>
  </si>
  <si>
    <t>S104097260</t>
  </si>
  <si>
    <t>Brzeszczot piły kabłąkowej EXP do drewna mokrego 610mm STALCO GARDEN S104097260</t>
  </si>
  <si>
    <t>https://stalco.pl/media/cennik/mini/5905947914012.jpg</t>
  </si>
  <si>
    <t>S104097261</t>
  </si>
  <si>
    <t>Brzeszczot piły kabłąkowej EXP do drewna suchego 610mm STALCO GARDEN S104097261</t>
  </si>
  <si>
    <t>https://stalco.pl/media/cennik/mini/5905947914029.jpg</t>
  </si>
  <si>
    <t>Szpadel EXP prosty STALCO GARDEN S105010200</t>
  </si>
  <si>
    <t>https://stalco.pl/media/cennik/mini/5905947914036.jpg</t>
  </si>
  <si>
    <t>Szpadel EXP ostry STALCO GARDEN S105010203</t>
  </si>
  <si>
    <t>https://stalco.pl/media/cennik/mini/5905947914043.jpg</t>
  </si>
  <si>
    <t>Łopata EXP STALCO GARDEN S105010209</t>
  </si>
  <si>
    <t>https://stalco.pl/media/cennik/mini/5905947914050.jpg</t>
  </si>
  <si>
    <t>S105010600</t>
  </si>
  <si>
    <t>Szpadel TRADITIONAL prosty STALCO GARDEN S105010600</t>
  </si>
  <si>
    <t>https://stalco.pl/media/cennik/mini/5905947914067.jpg</t>
  </si>
  <si>
    <t>S105010603</t>
  </si>
  <si>
    <t>Szpadel TRADITIONAL ostry STALCO GARDEN S105010603</t>
  </si>
  <si>
    <t>https://stalco.pl/media/cennik/mini/5905947914074.jpg</t>
  </si>
  <si>
    <t>S105010609</t>
  </si>
  <si>
    <t>Łopata TRADITIONAL STALCO GARDEN S105010609</t>
  </si>
  <si>
    <t>https://stalco.pl/media/cennik/mini/5905947914081.jpg</t>
  </si>
  <si>
    <t>Grabie TRADITIONAL 12z STALCO GARDEN S105210606</t>
  </si>
  <si>
    <t>https://stalco.pl/media/cennik/mini/5905947914098.jpg</t>
  </si>
  <si>
    <t>Grabie TRADITIONAL 16z STALCO GARDEN S105210612</t>
  </si>
  <si>
    <t>https://stalco.pl/media/cennik/mini/5905947914104.jpg</t>
  </si>
  <si>
    <t>Motyka TRADITIONAL 18cm STALCO GARDEN S105210651</t>
  </si>
  <si>
    <t>https://stalco.pl/media/cennik/mini/5905947914111.jpg</t>
  </si>
  <si>
    <t>Spulchniacz trójzębny TRADITIONAL STALCO GARDEN S105210660</t>
  </si>
  <si>
    <t>https://stalco.pl/media/cennik/mini/5905947914128.jpg</t>
  </si>
  <si>
    <t>S101610209</t>
  </si>
  <si>
    <t>Wieszak do zwijaczy i wózków EXP STALCO GARDEN S101610209</t>
  </si>
  <si>
    <t>https://stalco.pl/media/cennik/mini/5905947914135.jpg</t>
  </si>
  <si>
    <t>S065172328</t>
  </si>
  <si>
    <t>Krążek ścierny siatkowy 125mm, gr. 80 STALCO PERFECT (5szt.) S065172328</t>
  </si>
  <si>
    <t>https://stalco.pl/media/cennik/mini/5905947914142.jpg</t>
  </si>
  <si>
    <t>S065172330</t>
  </si>
  <si>
    <t>Krążek ścierny siatkowy 125mm, gr.120 STALCO PERFECT (5szt.) S065172330</t>
  </si>
  <si>
    <t>https://stalco.pl/media/cennik/mini/5905947914159.jpg</t>
  </si>
  <si>
    <t>S065172332</t>
  </si>
  <si>
    <t>Krążek ścierny siatkowy 125mm, gr.180 STALCO PERFECT (5szt.) S065172332</t>
  </si>
  <si>
    <t>https://stalco.pl/media/cennik/mini/5905947914166.jpg</t>
  </si>
  <si>
    <t>S065172334</t>
  </si>
  <si>
    <t>Krążek ścierny siatkowy 125mm, gr.240 STALCO PERFECT (5szt.) S065172334</t>
  </si>
  <si>
    <t>https://stalco.pl/media/cennik/mini/5905947914173.jpg</t>
  </si>
  <si>
    <t>S065172336</t>
  </si>
  <si>
    <t>Krążek ścierny siatkowy 125mm, gr.320 STALCO PERFECT (5szt.) S065172336</t>
  </si>
  <si>
    <t>https://stalco.pl/media/cennik/mini/5905947914180.jpg</t>
  </si>
  <si>
    <t>S065172338</t>
  </si>
  <si>
    <t>Krążek ścierny siatkowy 150mm, gr. 80 STALCO PERFECT (5szt.) S065172338</t>
  </si>
  <si>
    <t>https://stalco.pl/media/cennik/mini/5905947914197.jpg</t>
  </si>
  <si>
    <t>S065172340</t>
  </si>
  <si>
    <t>Krążek ścierny siatkowy 150mm, gr.120 STALCO PERFECT (5szt.) S065172340</t>
  </si>
  <si>
    <t>https://stalco.pl/media/cennik/mini/5905947914203.jpg</t>
  </si>
  <si>
    <t>S065172342</t>
  </si>
  <si>
    <t>Krążek ścierny siatkowy 150mm, gr.180 STALCO PERFECT (5szt.) S065172342</t>
  </si>
  <si>
    <t>https://stalco.pl/media/cennik/mini/5905947914210.jpg</t>
  </si>
  <si>
    <t>S065172344</t>
  </si>
  <si>
    <t>Krążek ścierny siatkowy 150mm, gr.240 STALCO PERFECT (5szt.) S065172344</t>
  </si>
  <si>
    <t>https://stalco.pl/media/cennik/mini/5905947914227.jpg</t>
  </si>
  <si>
    <t>S065172346</t>
  </si>
  <si>
    <t>Krążek ścierny siatkowy 150mm, gr.320 STALCO PERFECT (5szt.) S065172346</t>
  </si>
  <si>
    <t>https://stalco.pl/media/cennik/mini/5905947914234.jpg</t>
  </si>
  <si>
    <t>S065172348</t>
  </si>
  <si>
    <t>Krążek ścierny siatkowy 225mm, gr. 80 STALCO PERFECT (5szt.) S065172348</t>
  </si>
  <si>
    <t>https://stalco.pl/media/cennik/mini/5905947914241.jpg</t>
  </si>
  <si>
    <t>S065172350</t>
  </si>
  <si>
    <t>Krążek ścierny siatkowy 225mm, gr.120 STALCO PERFECT (5szt.) S065172350</t>
  </si>
  <si>
    <t>https://stalco.pl/media/cennik/mini/5905947914258.jpg</t>
  </si>
  <si>
    <t>S065172352</t>
  </si>
  <si>
    <t>Krążek ścierny siatkowy 225mm, gr.180 STALCO PERFECT (5szt.) S065172352</t>
  </si>
  <si>
    <t>https://stalco.pl/media/cennik/mini/5905947914265.jpg</t>
  </si>
  <si>
    <t>S065172354</t>
  </si>
  <si>
    <t>Krążek ścierny siatkowy 225mm, gr.240 STALCO PERFECT (5szt.) S065172354</t>
  </si>
  <si>
    <t>https://stalco.pl/media/cennik/mini/5905947914272.jpg</t>
  </si>
  <si>
    <t>S030539741</t>
  </si>
  <si>
    <t>Szpachla z tworzywa 400x0.4mm STALCO S030539741</t>
  </si>
  <si>
    <t>https://stalco.pl/media/cennik/mini/5905947914289.jpg</t>
  </si>
  <si>
    <t>S030539743</t>
  </si>
  <si>
    <t>Szpachla z tworzywa 600x0.4mm STALCO S030539743</t>
  </si>
  <si>
    <t>https://stalco.pl/media/cennik/mini/5905947914296.jpg</t>
  </si>
  <si>
    <t>S030539745</t>
  </si>
  <si>
    <t>Szpachla z tworzywa 800x0.4mm STALCO S030539745</t>
  </si>
  <si>
    <t>https://stalco.pl/media/cennik/mini/5905947914302.jpg</t>
  </si>
  <si>
    <t>S090178208</t>
  </si>
  <si>
    <t>Spodnie robocze jeansowe JEAN granatowy 4XL STALCO PERFECT S090178208</t>
  </si>
  <si>
    <t>https://stalco.pl/media/cennik/mini/5905947914357.jpg</t>
  </si>
  <si>
    <t>S092103040</t>
  </si>
  <si>
    <t>Półbut OLIVIER OB roz.40 STALCO PERFECT S092103040</t>
  </si>
  <si>
    <t>https://stalco.pl/media/cennik/mini/5905947914364.jpg</t>
  </si>
  <si>
    <t>S092103041</t>
  </si>
  <si>
    <t>Półbut OLIVIER OB roz.41 STALCO PERFECT S092103041</t>
  </si>
  <si>
    <t>https://stalco.pl/media/cennik/mini/5905947914371.jpg</t>
  </si>
  <si>
    <t>S092103042</t>
  </si>
  <si>
    <t>Półbut OLIVIER OB roz.42 STALCO PERFECT S092103042</t>
  </si>
  <si>
    <t>https://stalco.pl/media/cennik/mini/5905947914388.jpg</t>
  </si>
  <si>
    <t>S092103043</t>
  </si>
  <si>
    <t>Półbut OLIVIER OB roz.43 STALCO PERFECT S092103043</t>
  </si>
  <si>
    <t>https://stalco.pl/media/cennik/mini/5905947914395.jpg</t>
  </si>
  <si>
    <t>S092103044</t>
  </si>
  <si>
    <t>Półbut OLIVIER OB roz.44 STALCO PERFECT S092103044</t>
  </si>
  <si>
    <t>https://stalco.pl/media/cennik/mini/5905947914401.jpg</t>
  </si>
  <si>
    <t>S092103045</t>
  </si>
  <si>
    <t>Półbut OLIVIER OB roz.45 STALCO PERFECT S092103045</t>
  </si>
  <si>
    <t>https://stalco.pl/media/cennik/mini/5905947914418.jpg</t>
  </si>
  <si>
    <t>S092103046</t>
  </si>
  <si>
    <t>Półbut OLIVIER OB roz.46 STALCO PERFECT S092103046</t>
  </si>
  <si>
    <t>https://stalco.pl/media/cennik/mini/5905947914425.jpg</t>
  </si>
  <si>
    <t>S092103047</t>
  </si>
  <si>
    <t>Półbut OLIVIER OB roz.47 STALCO PERFECT S092103047</t>
  </si>
  <si>
    <t>https://stalco.pl/media/cennik/mini/5905947914432.jpg</t>
  </si>
  <si>
    <t>S092103048</t>
  </si>
  <si>
    <t>Półbut OLIVIER OB roz.48 STALCO PERFECT S092103048</t>
  </si>
  <si>
    <t>https://stalco.pl/media/cennik/mini/5905947914449.jpg</t>
  </si>
  <si>
    <t>S092104040</t>
  </si>
  <si>
    <t>Półbut OLIVIER S1PS roz.40 STALCO PERFECT S092104040</t>
  </si>
  <si>
    <t>https://stalco.pl/media/cennik/mini/5905947914456.jpg</t>
  </si>
  <si>
    <t>S092104041</t>
  </si>
  <si>
    <t>Półbut OLIVIER S1PS roz.41 STALCO PERFECT S092104041</t>
  </si>
  <si>
    <t>https://stalco.pl/media/cennik/mini/5905947914463.jpg</t>
  </si>
  <si>
    <t>S092104042</t>
  </si>
  <si>
    <t>Półbut OLIVIER S1PS roz.42 STALCO PERFECT S092104042</t>
  </si>
  <si>
    <t>https://stalco.pl/media/cennik/mini/5905947914470.jpg</t>
  </si>
  <si>
    <t>S092104043</t>
  </si>
  <si>
    <t>Półbut OLIVIER S1PS roz.43 STALCO PERFECT S092104043</t>
  </si>
  <si>
    <t>https://stalco.pl/media/cennik/mini/5905947914487.jpg</t>
  </si>
  <si>
    <t>S092104044</t>
  </si>
  <si>
    <t>Półbut OLIVIER S1PS roz.44 STALCO PERFECT S092104044</t>
  </si>
  <si>
    <t>https://stalco.pl/media/cennik/mini/5905947914494.jpg</t>
  </si>
  <si>
    <t>S092104045</t>
  </si>
  <si>
    <t>Półbut OLIVIER S1PS roz.45 STALCO PERFECT S092104045</t>
  </si>
  <si>
    <t>https://stalco.pl/media/cennik/mini/5905947914500.jpg</t>
  </si>
  <si>
    <t>S092104046</t>
  </si>
  <si>
    <t>Półbut OLIVIER S1PS roz.46 STALCO PERFECT S092104046</t>
  </si>
  <si>
    <t>https://stalco.pl/media/cennik/mini/5905947914517.jpg</t>
  </si>
  <si>
    <t>S092104047</t>
  </si>
  <si>
    <t>Półbut OLIVIER S1PS roz.47 STALCO PERFECT S092104047</t>
  </si>
  <si>
    <t>https://stalco.pl/media/cennik/mini/5905947914524.jpg</t>
  </si>
  <si>
    <t>S092104048</t>
  </si>
  <si>
    <t>Półbut OLIVIER S1PS roz.48 STALCO PERFECT S092104048</t>
  </si>
  <si>
    <t>https://stalco.pl/media/cennik/mini/5905947914531.jpg</t>
  </si>
  <si>
    <t>S030973805</t>
  </si>
  <si>
    <t>Mieszadło do gładzi HEX 120mm STALCO PERFECT S030973805</t>
  </si>
  <si>
    <t>https://stalco.pl/media/cennik/mini/5905947915170.jpg</t>
  </si>
  <si>
    <t>S030973806</t>
  </si>
  <si>
    <t>Mieszadło do gładzi M14 135mm STALCO PERFECT S030973806</t>
  </si>
  <si>
    <t>https://stalco.pl/media/cennik/mini/5905947915187.jpg</t>
  </si>
  <si>
    <t>S030973807</t>
  </si>
  <si>
    <t>Mieszadło do gładzi M14 180mm STALCO PERFECT S030973807</t>
  </si>
  <si>
    <t>https://stalco.pl/media/cennik/mini/5905947915194.jpg</t>
  </si>
  <si>
    <t>S043147672</t>
  </si>
  <si>
    <t>Folia ochronna samoprzylepna niebieska 500mm x 30m (6szt.) STALCO S043147672</t>
  </si>
  <si>
    <t>https://stalco.pl/media/cennik/mini/5905947915200.jpg</t>
  </si>
  <si>
    <t>S043147674</t>
  </si>
  <si>
    <t>Folia ochronna samoprzylepna niebieska 500mm x 75m (6szt.) STALCO S043147674</t>
  </si>
  <si>
    <t>https://stalco.pl/media/cennik/mini/5905947915217.jpg</t>
  </si>
  <si>
    <t>Uszczelka do złącz kłowych BRS STALCO GARDEN S101010745</t>
  </si>
  <si>
    <t>https://stalco.pl/media/cennik/mini/5905947915224.jpg</t>
  </si>
  <si>
    <t>S101010754</t>
  </si>
  <si>
    <t>Zawór czerpalny kulowy BRS 1/2” - 3/4” STALCO GARDEN S101010754</t>
  </si>
  <si>
    <t>https://stalco.pl/media/cennik/mini/5905947915231.jpg</t>
  </si>
  <si>
    <t>S101010763</t>
  </si>
  <si>
    <t>Zawór czerpalny grzybkowy BRS 1/2” - 3/4” STALCO GARDEN S101010763</t>
  </si>
  <si>
    <t>https://stalco.pl/media/cennik/mini/5905947915248.jpg</t>
  </si>
  <si>
    <t>S011400061</t>
  </si>
  <si>
    <t>Klucz do filtrów oleju paskowy, zakres: 60-140mm STALCO PERFECT S011400061</t>
  </si>
  <si>
    <t>https://stalco.pl/media/cennik/mini/5905947915255.jpg</t>
  </si>
  <si>
    <t>S011400070</t>
  </si>
  <si>
    <t>Klucz do filtrów oleju taśmowy, zakres: 110-155mm STALCO PERFECT S011400070</t>
  </si>
  <si>
    <t>https://stalco.pl/media/cennik/mini/5905947915262.jpg</t>
  </si>
  <si>
    <t>S011400072</t>
  </si>
  <si>
    <t>Klucz do filtrów oleju taśmowy, zakres: 65-110mm STALCO PERFECT S011400072</t>
  </si>
  <si>
    <t>https://stalco.pl/media/cennik/mini/5905947915279.jpg</t>
  </si>
  <si>
    <t>S011400040</t>
  </si>
  <si>
    <t>Szczypce do filtrów oleju 250mm, zakres: 60-90mm STALCO PERFECT S011400040</t>
  </si>
  <si>
    <t>https://stalco.pl/media/cennik/mini/5905947915286.jpg</t>
  </si>
  <si>
    <t>S011400042</t>
  </si>
  <si>
    <t>Szczypce do filtrów oleju 300mm, zakres: 60-120mm STALCO PERFECT S011400042</t>
  </si>
  <si>
    <t>https://stalco.pl/media/cennik/mini/5905947915293.jpg</t>
  </si>
  <si>
    <t>S011400046</t>
  </si>
  <si>
    <t>Szczypce do filtrów oleju 350mm, zakres: 60-140mm STALCO PERFECT S011400046</t>
  </si>
  <si>
    <t>https://stalco.pl/media/cennik/mini/5905947915309.jpg</t>
  </si>
  <si>
    <t>KPW22</t>
  </si>
  <si>
    <t>Kątownik przetłaczany wzmocniony 210x150x90 NIE BUDOWLANY STALCO KPW22</t>
  </si>
  <si>
    <t>https://stalco.pl/media/cennik/mini/5905947915316.jpg</t>
  </si>
  <si>
    <t>KPW23</t>
  </si>
  <si>
    <t>https://stalco.pl/media/cennik/mini/5905947915323.jpg</t>
  </si>
  <si>
    <t>S011100918</t>
  </si>
  <si>
    <t>Nasadka udarowa 3/4˝ sześciokątna głęboka 18mm Cro-mo STALCO PERFECT S011100918</t>
  </si>
  <si>
    <t>https://stalco.pl/media/cennik/mini/5905947915347.jpg</t>
  </si>
  <si>
    <t>S011100920</t>
  </si>
  <si>
    <t>Nasadka udarowa 3/4˝ sześciokątna głęboka 20mm Cro-mo STALCO PERFECT S011100920</t>
  </si>
  <si>
    <t>https://stalco.pl/media/cennik/mini/5905947915361.jpg</t>
  </si>
  <si>
    <t>S011100110</t>
  </si>
  <si>
    <t>Zestaw kluczy nasadowych 110 elem. BMC 1/2˝, 1/4˝, grzechotka 90 zębów STALCO S011100110</t>
  </si>
  <si>
    <t>https://stalco.pl/media/cennik/mini/5905947915644.jpg</t>
  </si>
  <si>
    <t>Zestaw kluczy nasadowych, metalowe pudełko, 67 elem. 1/4˝ grzechotka 90 zębów STALCO S011100067</t>
  </si>
  <si>
    <t>https://stalco.pl/media/cennik/mini/5905947915651.jpg</t>
  </si>
  <si>
    <t>Zestaw kluczy nasadowych, opakowanie BMC, 84 elem. 1/2˝ 1/4˝ grzechotka 90 zębów STALCO S011100084</t>
  </si>
  <si>
    <t>https://stalco.pl/media/cennik/mini/5905947915668.jpg</t>
  </si>
  <si>
    <t>OPPZ25100</t>
  </si>
  <si>
    <t>Opaski nylonowe zielone 2,5x100mm bag (100) 1/500 STALCO PERFECT OPPZ25100</t>
  </si>
  <si>
    <t>https://stalco.pl/media/cennik/mini/5905947916351.jpg</t>
  </si>
  <si>
    <t>OPPZ25150</t>
  </si>
  <si>
    <t>Opaski nylonowe zielone 2,5x150mm bag (100) 1/250 STALCO PERFECT OPPZ25150</t>
  </si>
  <si>
    <t>https://stalco.pl/media/cennik/mini/5905947916368.jpg</t>
  </si>
  <si>
    <t>OPPZ36140</t>
  </si>
  <si>
    <t>Opaski nylonowe zielone 3,6x140mm bag (100) 1/250 STALCO PERFECT OPPZ36140</t>
  </si>
  <si>
    <t>https://stalco.pl/media/cennik/mini/5905947916375.jpg</t>
  </si>
  <si>
    <t>OPPZ36200</t>
  </si>
  <si>
    <t>Opaski nylonowe zielone 3,6x200mm bag (100) 1/200 STALCO PERFECT OPPZ36200</t>
  </si>
  <si>
    <t>https://stalco.pl/media/cennik/mini/5905947916382.jpg</t>
  </si>
  <si>
    <t>OPPZ48200</t>
  </si>
  <si>
    <t>Opaski nylonowe zielone 4,8x200mm bag (100) 1/100 STALCO PERFECT OPPZ48200</t>
  </si>
  <si>
    <t>https://stalco.pl/media/cennik/mini/5905947916399.jpg</t>
  </si>
  <si>
    <t>OPPZ48250</t>
  </si>
  <si>
    <t>Opaski nylonowe zielone 4,8x250mm bag (100) 1/100 STALCO PERFECT OPPZ48250</t>
  </si>
  <si>
    <t>https://stalco.pl/media/cennik/mini/5905947916405.jpg</t>
  </si>
  <si>
    <t>OPPR36140</t>
  </si>
  <si>
    <t>Opaski nylonowe brązowe 3,6x140mm bag (100) 1/250 STALCO PERFECT OPPR36140</t>
  </si>
  <si>
    <t>https://stalco.pl/media/cennik/mini/5905947916412.jpg</t>
  </si>
  <si>
    <t>OPPR36200</t>
  </si>
  <si>
    <t>Opaski nylonowe brązowe 3,6x200mm bag (100) 1/200 STALCO PERFECT OPPR36200</t>
  </si>
  <si>
    <t>https://stalco.pl/media/cennik/mini/5905947916429.jpg</t>
  </si>
  <si>
    <t>OPPR48200</t>
  </si>
  <si>
    <t>Opaski nylonowe brązowe 4,8x200mm bag (100) 1/100 STALCO PERFECT OPPR48200</t>
  </si>
  <si>
    <t>https://stalco.pl/media/cennik/mini/5905947916436.jpg</t>
  </si>
  <si>
    <t>OPPR48250</t>
  </si>
  <si>
    <t>Opaski nylonowe brązowe 4,8x250mm bag (100) 1/100 STALCO PERFECT OPPR48250</t>
  </si>
  <si>
    <t>https://stalco.pl/media/cennik/mini/5905947916443.jpg</t>
  </si>
  <si>
    <t>S053998902</t>
  </si>
  <si>
    <t>Głowica ssąca 280 mm do myjki do okien (VWP100) STALCO PERFECT S053998902</t>
  </si>
  <si>
    <t>https://stalco.pl/media/cennik/mini/5905947916450.jpg</t>
  </si>
  <si>
    <t>S053998904</t>
  </si>
  <si>
    <t>Głowica ssąca 150 mm do myjki do okien (VWP100) STALCO PERFECT S053998904</t>
  </si>
  <si>
    <t>https://stalco.pl/media/cennik/mini/5905947916467.jpg</t>
  </si>
  <si>
    <t>S053998906</t>
  </si>
  <si>
    <t>Ściereczka z mikrofibry 250x60 mm do myjki do okien, 2szt (VWP100) STALCO PERFECT S053998906</t>
  </si>
  <si>
    <t>https://stalco.pl/media/cennik/mini/5905947916474.jpg</t>
  </si>
  <si>
    <t>S053998908</t>
  </si>
  <si>
    <t>Drążek przedłużający 660-980 mm do myjki do okien (VWP100) STALCO PERFECT S053998908</t>
  </si>
  <si>
    <t>https://stalco.pl/media/cennik/mini/5905947916481.jpg</t>
  </si>
  <si>
    <t>S011499001</t>
  </si>
  <si>
    <t>Nasadka do filtra oleju 76 mm, 12 kątna STALCO PERFECT S011499001</t>
  </si>
  <si>
    <t>https://stalco.pl/media/cennik/mini/5905947916498.jpg</t>
  </si>
  <si>
    <t>S011499002</t>
  </si>
  <si>
    <t>Nasadka do filtra oleju 65 mm, 14 kątna STALCO PERFECT S011499002</t>
  </si>
  <si>
    <t>https://stalco.pl/media/cennik/mini/5905947916504.jpg</t>
  </si>
  <si>
    <t>S011499003</t>
  </si>
  <si>
    <t>Nasadka do filtra oleju 67 mm, 14 kątna STALCO PERFECT S011499003</t>
  </si>
  <si>
    <t>https://stalco.pl/media/cennik/mini/5905947916511.jpg</t>
  </si>
  <si>
    <t>S011499004</t>
  </si>
  <si>
    <t>Nasadka do filtra oleju 73 mm, 14 kątna STALCO PERFECT S011499004</t>
  </si>
  <si>
    <t>https://stalco.pl/media/cennik/mini/5905947916528.jpg</t>
  </si>
  <si>
    <t>S011499005</t>
  </si>
  <si>
    <t>Nasadka do filtra oleju 76 mm, 14 kątna STALCO PERFECT S011499005</t>
  </si>
  <si>
    <t>https://stalco.pl/media/cennik/mini/5905947916535.jpg</t>
  </si>
  <si>
    <t>S011499006</t>
  </si>
  <si>
    <t>Nasadka do filtra oleju 74 mm, 15 kątna STALCO PERFECT S011499006</t>
  </si>
  <si>
    <t>https://stalco.pl/media/cennik/mini/5905947916542.jpg</t>
  </si>
  <si>
    <t>S011499007</t>
  </si>
  <si>
    <t>Nasadka do filtra oleju 78 mm, 15 kątna STALCO PERFECT S011499007</t>
  </si>
  <si>
    <t>https://stalco.pl/media/cennik/mini/5905947916559.jpg</t>
  </si>
  <si>
    <t>S011499008</t>
  </si>
  <si>
    <t>Nasadka do filtra oleju 80 mm, 15 kątna STALCO PERFECT S011499008</t>
  </si>
  <si>
    <t>https://stalco.pl/media/cennik/mini/5905947916566.jpg</t>
  </si>
  <si>
    <t>S011499009</t>
  </si>
  <si>
    <t>Nasadka do filtra oleju 90 mm, 15 kątna STALCO PERFECT S011499009</t>
  </si>
  <si>
    <t>https://stalco.pl/media/cennik/mini/5905947916573.jpg</t>
  </si>
  <si>
    <t>S011499010</t>
  </si>
  <si>
    <t>Nasadka do filtra oleju 95 mm, 15 kątna STALCO PERFECT S011499010</t>
  </si>
  <si>
    <t>https://stalco.pl/media/cennik/mini/5905947916580.jpg</t>
  </si>
  <si>
    <t>S011499011</t>
  </si>
  <si>
    <t>Nasadka do filtra oleju 108 mm, 15 kątna STALCO PERFECT S011499011</t>
  </si>
  <si>
    <t>https://stalco.pl/media/cennik/mini/5905947916597.jpg</t>
  </si>
  <si>
    <t>S011499012</t>
  </si>
  <si>
    <t>Nasadka do filtra oleju 86 mm, 16 kątna STALCO PERFECT S011499012</t>
  </si>
  <si>
    <t>https://stalco.pl/media/cennik/mini/5905947916603.jpg</t>
  </si>
  <si>
    <t>S011499013</t>
  </si>
  <si>
    <t>Nasadka do filtra oleju 86 mm, 18 kątna STALCO PERFECT S011499013</t>
  </si>
  <si>
    <t>https://stalco.pl/media/cennik/mini/5905947916610.jpg</t>
  </si>
  <si>
    <t>S011499014</t>
  </si>
  <si>
    <t>Nasadka do filtra oleju 96 mm, 18 kątna STALCO PERFECT S011499014</t>
  </si>
  <si>
    <t>https://stalco.pl/media/cennik/mini/5905947916627.jpg</t>
  </si>
  <si>
    <t>S026111110</t>
  </si>
  <si>
    <t>Miska magnetyczna okrągła średnica 100mm STALCO PERFECT S026111110</t>
  </si>
  <si>
    <t>https://stalco.pl/media/cennik/mini/5905947916634.jpg</t>
  </si>
  <si>
    <t>S026111115</t>
  </si>
  <si>
    <t>Miska magnetyczna okrągła średnica 150mm STALCO PERFECT S026111115</t>
  </si>
  <si>
    <t>https://stalco.pl/media/cennik/mini/5905947916641.jpg</t>
  </si>
  <si>
    <t>S026111199</t>
  </si>
  <si>
    <t>Miska magnetyczna, prostokątna 245 x 145mm  STALCO PERFECT S026111199</t>
  </si>
  <si>
    <t>https://stalco.pl/media/cennik/mini/5905947916658.jpg</t>
  </si>
  <si>
    <t>S012200011</t>
  </si>
  <si>
    <t>Zestaw ściągaczy do tapicerki, 11 elem. STALCO PERFECT S012200011</t>
  </si>
  <si>
    <t>https://stalco.pl/media/cennik/mini/5905947916665.jpg</t>
  </si>
  <si>
    <t>S011477001</t>
  </si>
  <si>
    <t>Klucz do filtra oleju, zakres 43-102mm STALCO PERFECT S011477001</t>
  </si>
  <si>
    <t>https://stalco.pl/media/cennik/mini/5905947916672.jpg</t>
  </si>
  <si>
    <t>S011477002</t>
  </si>
  <si>
    <t>Klucz do filtra oleju, zakres 64-100mm STALCO PERFECT S011477002</t>
  </si>
  <si>
    <t>https://stalco.pl/media/cennik/mini/5905947916689.jpg</t>
  </si>
  <si>
    <t>S011477003</t>
  </si>
  <si>
    <t>Klucz do filtra oleju, zakres 64-120mm STALCO PERFECT S011477003</t>
  </si>
  <si>
    <t>https://stalco.pl/media/cennik/mini/5905947916696.jpg</t>
  </si>
  <si>
    <t>S011488000</t>
  </si>
  <si>
    <t>Szczypce zaciskowe do filtra oleju, zakres 50-118mm STALCO PERFECT S011488000</t>
  </si>
  <si>
    <t>https://stalco.pl/media/cennik/mini/5905947916702.jpg</t>
  </si>
  <si>
    <t>S011855077</t>
  </si>
  <si>
    <t>Szczypce do ściągania izolacji 0,2 - 6mm2 STALCO S011855077</t>
  </si>
  <si>
    <t>https://stalco.pl/media/cennik/mini/5905947916719.jpg</t>
  </si>
  <si>
    <t>S011500155</t>
  </si>
  <si>
    <t>Nóż monterski hakowy 1000V 155mm ze stopką STALCO S011500155</t>
  </si>
  <si>
    <t>https://stalco.pl/media/cennik/mini/5905947916726.jpg</t>
  </si>
  <si>
    <t>S011500180</t>
  </si>
  <si>
    <t>Nóż monterski hakowy 1000V 180mm STALCO S011500180</t>
  </si>
  <si>
    <t>https://stalco.pl/media/cennik/mini/5905947916733.jpg</t>
  </si>
  <si>
    <t>Nasadki i grzechotka na hangerze 12 elementów 1/2” STALCO S011100012</t>
  </si>
  <si>
    <t>https://stalco.pl/media/cennik/mini/5905947916801.jpg</t>
  </si>
  <si>
    <t>Nasadki i grzechotka na hangerze 15 elementów 1/4” STALCO S011100015</t>
  </si>
  <si>
    <t>https://stalco.pl/media/cennik/mini/5905947916818.jpg</t>
  </si>
  <si>
    <t>Zestaw kluczy nasadowych 1/2”+1/4” 94 elem. opakowanie BMC STALCO S011100094</t>
  </si>
  <si>
    <t>https://stalco.pl/media/cennik/mini/5905947916825.jpg</t>
  </si>
  <si>
    <t>Zestaw kluczy nasadowych i narzędzi 1/4”+3/8”+1/2” 237 elem. opakowanie BMC STALCO S011100237</t>
  </si>
  <si>
    <t>https://stalco.pl/media/cennik/mini/5905947916832.jpg</t>
  </si>
  <si>
    <t>Zestaw kluczy nasadowych 1/4” opakowanie BMC 48 elem. grzechotka 90t STALCO S011100048</t>
  </si>
  <si>
    <t>https://stalco.pl/media/cennik/mini/5905947916849.jpg</t>
  </si>
  <si>
    <t>S031773360</t>
  </si>
  <si>
    <t>Pojemnik na masę szpachlową STALCO PERFECT S031773360</t>
  </si>
  <si>
    <t>https://stalco.pl/media/cennik/mini/5905947916948.jpg</t>
  </si>
  <si>
    <t>S030537126</t>
  </si>
  <si>
    <t>Szpachelka do wiadra 165mm STALCO S030537126</t>
  </si>
  <si>
    <t>https://stalco.pl/media/cennik/mini/5905947916955.jpg</t>
  </si>
  <si>
    <t>BTXK08060</t>
  </si>
  <si>
    <t>Kołek rozporowy ramowy łeb sześciokątny (klucz 10/T25) 8x60 bag (6) 1/30 STALCO PERFECT BTXK08060</t>
  </si>
  <si>
    <t>https://stalco.pl/media/cennik/mini/5905947916979.jpg</t>
  </si>
  <si>
    <t>S026300999</t>
  </si>
  <si>
    <t>Szafka narzędziowa 7 szuflad STALCO PERFECT S026300999</t>
  </si>
  <si>
    <t>https://stalco.pl/media/cennik/mini/5905947916986.jpg</t>
  </si>
  <si>
    <t>S026300081</t>
  </si>
  <si>
    <t>Hak pojedyńczy do szafki narzędziowej STALCO PERFECT S026300081</t>
  </si>
  <si>
    <t>https://stalco.pl/media/cennik/mini/5905947916993.jpg</t>
  </si>
  <si>
    <t>S026300082</t>
  </si>
  <si>
    <t>Hak podwójny do szafki narzędziowej STALCO PERFECT S026300082</t>
  </si>
  <si>
    <t>https://stalco.pl/media/cennik/mini/5905947917006.jpg</t>
  </si>
  <si>
    <t>S026300092</t>
  </si>
  <si>
    <t>Pojemnik na narzędzia do szafki narzędziowej STALCO PERFECT S026300092</t>
  </si>
  <si>
    <t>https://stalco.pl/media/cennik/mini/5905947917013.jpg</t>
  </si>
  <si>
    <t>S026300090</t>
  </si>
  <si>
    <t>Uchwyt na papier do szafki narzędziowej STALCO PERFECT S026300090</t>
  </si>
  <si>
    <t>https://stalco.pl/media/cennik/mini/5905947917020.jpg</t>
  </si>
  <si>
    <t>S011100055</t>
  </si>
  <si>
    <t>Zestaw multinarzędziowy 1/2”+1/4” 55 elem. grzechotka 90t opakowanie bmc STALCO S011100055</t>
  </si>
  <si>
    <t>https://stalco.pl/media/cennik/mini/5905947917037.jpg</t>
  </si>
  <si>
    <t>S-41012S</t>
  </si>
  <si>
    <t>Opaska ślimakowa z etykietą 8-12mm (50/800) STALCO S-41012S</t>
  </si>
  <si>
    <t>https://stalco.pl/media/cennik/mini/5905947917044.jpg</t>
  </si>
  <si>
    <t>S-41016S</t>
  </si>
  <si>
    <t>Opaska ślimakowa z etykietą 10-16mm (50/800) STALCO S-41016S</t>
  </si>
  <si>
    <t>https://stalco.pl/media/cennik/mini/5905947917051.jpg</t>
  </si>
  <si>
    <t>S-41022S</t>
  </si>
  <si>
    <t>Opaska ślimakowa z etykietą 12-22mm (50/800) STALCO S-41022S</t>
  </si>
  <si>
    <t>https://stalco.pl/media/cennik/mini/5905947917068.jpg</t>
  </si>
  <si>
    <t>S-41027S</t>
  </si>
  <si>
    <t>Opaska ślimakowa z etykietą 16-27mm (50/800) STALCO S-41027S</t>
  </si>
  <si>
    <t>https://stalco.pl/media/cennik/mini/5905947917075.jpg</t>
  </si>
  <si>
    <t>S-41032S</t>
  </si>
  <si>
    <t>Opaska ślimakowa z etykietą 20-32mm (50/800) STALCO S-41032S</t>
  </si>
  <si>
    <t>https://stalco.pl/media/cennik/mini/5905947917082.jpg</t>
  </si>
  <si>
    <t>S-41040S</t>
  </si>
  <si>
    <t>Opaska ślimakowa z etykietą 25-40mm (50/800) STALCO S-41040S</t>
  </si>
  <si>
    <t>https://stalco.pl/media/cennik/mini/5905947917099.jpg</t>
  </si>
  <si>
    <t>S-41050S</t>
  </si>
  <si>
    <t>Opaska ślimakowa z etykietą 35-50mm (50/800) STALCO S-41050S</t>
  </si>
  <si>
    <t>https://stalco.pl/media/cennik/mini/5905947917105.jpg</t>
  </si>
  <si>
    <t>S-41060S</t>
  </si>
  <si>
    <t>Opaska ślimakowa z etykietą 40-60mm (50/400) STALCO S-41060S</t>
  </si>
  <si>
    <t>https://stalco.pl/media/cennik/mini/5905947917112.jpg</t>
  </si>
  <si>
    <t>S-41070S</t>
  </si>
  <si>
    <t>Opaska ślimakowa z etykietą 50-70mm (50/400) STALCO S-41070S</t>
  </si>
  <si>
    <t>https://stalco.pl/media/cennik/mini/5905947917129.jpg</t>
  </si>
  <si>
    <t>S-41080S</t>
  </si>
  <si>
    <t>Opaska ślimakowa z etykietą 60-80mm (50/400) STALCO S-41080S</t>
  </si>
  <si>
    <t>https://stalco.pl/media/cennik/mini/5905947917136.jpg</t>
  </si>
  <si>
    <t>S-41090S</t>
  </si>
  <si>
    <t>Opaska ślimakowa z etykietą 70-90mm (25/400) STALCO S-41090S</t>
  </si>
  <si>
    <t>https://stalco.pl/media/cennik/mini/5905947917143.jpg</t>
  </si>
  <si>
    <t>S-41100S</t>
  </si>
  <si>
    <t>Opaska ślimakowa z etykietą 80-100mm (25/400) STALCO S-41100S</t>
  </si>
  <si>
    <t>https://stalco.pl/media/cennik/mini/5905947917150.jpg</t>
  </si>
  <si>
    <t>S-41110S</t>
  </si>
  <si>
    <t>Opaska ślimakowa z etykietą 90-110mm (25/400) STALCO S-41110S</t>
  </si>
  <si>
    <t>https://stalco.pl/media/cennik/mini/5905947917167.jpg</t>
  </si>
  <si>
    <t>S-41120S</t>
  </si>
  <si>
    <t>Opaska ślimakowa z etykietą 100-120mm (25/300) STALCO S-41120S</t>
  </si>
  <si>
    <t>https://stalco.pl/media/cennik/mini/5905947917174.jpg</t>
  </si>
  <si>
    <t>S-41130S</t>
  </si>
  <si>
    <t>Opaska ślimakowa z etykietą 110-130mm (25/300) STALCO S-41130S</t>
  </si>
  <si>
    <t>https://stalco.pl/media/cennik/mini/5905947917181.jpg</t>
  </si>
  <si>
    <t>S-41150S</t>
  </si>
  <si>
    <t>Opaska ślimakowa z etykietą 130-150mm (25/200) STALCO S-41150S</t>
  </si>
  <si>
    <t>https://stalco.pl/media/cennik/mini/5905947917198.jpg</t>
  </si>
  <si>
    <t>S-41160S</t>
  </si>
  <si>
    <t>Opaska ślimakowa z etykietą 140-160mm (25/200) STALCO S-41160S</t>
  </si>
  <si>
    <t>https://stalco.pl/media/cennik/mini/5905947917204.jpg</t>
  </si>
  <si>
    <t>S-41180S</t>
  </si>
  <si>
    <t>Opaska ślimakowa z etykietą 160-180mm (25/200) STALCO S-41180S</t>
  </si>
  <si>
    <t>https://stalco.pl/media/cennik/mini/5905947917211.jpg</t>
  </si>
  <si>
    <t>S-41200S</t>
  </si>
  <si>
    <t>Opaska ślimakowa z etykietą 180-200mm (25/200) STALCO S-41200S</t>
  </si>
  <si>
    <t>https://stalco.pl/media/cennik/mini/5905947917228.jpg</t>
  </si>
  <si>
    <t>S-41220S</t>
  </si>
  <si>
    <t>Opaska ślimakowa z etykietą 200-220mm (25/200) STALCO S-41220S</t>
  </si>
  <si>
    <t>https://stalco.pl/media/cennik/mini/5905947917235.jpg</t>
  </si>
  <si>
    <t>S026391490</t>
  </si>
  <si>
    <t>Zestaw kluczy nasadowych 1/4” 4-14mm 19elem. 90T CrV wkład EVA STALCO  S026391490</t>
  </si>
  <si>
    <t>https://stalco.pl/media/cennik/mini/5905947917242.jpg</t>
  </si>
  <si>
    <t>S026393890</t>
  </si>
  <si>
    <t>Zestaw kluczy nasadowych 3/8” 6-24mm 22elem. 90T CrV wkład EVA STALCO  S026393890</t>
  </si>
  <si>
    <t>https://stalco.pl/media/cennik/mini/5905947917259.jpg</t>
  </si>
  <si>
    <t>S026391290</t>
  </si>
  <si>
    <t>Zestaw kluczy nasadowych 1/2” 8-36mm 27elem. 90T CrV wkład EVA STALCO  S026391290</t>
  </si>
  <si>
    <t>https://stalco.pl/media/cennik/mini/5905947917266.jpg</t>
  </si>
  <si>
    <t>S093200007</t>
  </si>
  <si>
    <t>Rękawice poliestrowe LATEX X 7” STALCO PERFECT S093200007</t>
  </si>
  <si>
    <t>https://stalco.pl/media/cennik/mini/5905947917310.jpg</t>
  </si>
  <si>
    <t>S093200008</t>
  </si>
  <si>
    <t>Rękawice poliestrowe LATEX X 8” STALCO PERFECT S093200008</t>
  </si>
  <si>
    <t>https://stalco.pl/media/cennik/mini/5905947917327.jpg</t>
  </si>
  <si>
    <t>S093200009</t>
  </si>
  <si>
    <t>Rękawice poliestrowe LATEX X 9” STALCO PERFECT S093200009</t>
  </si>
  <si>
    <t>https://stalco.pl/media/cennik/mini/5905947917334.jpg</t>
  </si>
  <si>
    <t>S093200010</t>
  </si>
  <si>
    <t>Rękawice poliestrowe LATEX X 10” STALCO PERFECT S093200010</t>
  </si>
  <si>
    <t>https://stalco.pl/media/cennik/mini/5905947917341.jpg</t>
  </si>
  <si>
    <t>S093200011</t>
  </si>
  <si>
    <t>Rękawice poliestrowe LATEX X 11” STALCO PERFECT S093200011</t>
  </si>
  <si>
    <t>https://stalco.pl/media/cennik/mini/5905947917358.jpg</t>
  </si>
  <si>
    <t>S024110132</t>
  </si>
  <si>
    <t>Kłódka żeliwna 32mm STALCO S024110132</t>
  </si>
  <si>
    <t>https://stalco.pl/media/cennik/mini/5905947917365.jpg</t>
  </si>
  <si>
    <t>S024110138</t>
  </si>
  <si>
    <t>Kłódka żeliwna 38mm STALCO S024110138</t>
  </si>
  <si>
    <t>https://stalco.pl/media/cennik/mini/5905947917372.jpg</t>
  </si>
  <si>
    <t>S024110150</t>
  </si>
  <si>
    <t>Kłódka żeliwna 50mm STALCO S024110150</t>
  </si>
  <si>
    <t>https://stalco.pl/media/cennik/mini/5905947917389.jpg</t>
  </si>
  <si>
    <t>S024110163</t>
  </si>
  <si>
    <t>Kłódka żeliwna 63mm STALCO S024110163</t>
  </si>
  <si>
    <t>https://stalco.pl/media/cennik/mini/5905947917396.jpg</t>
  </si>
  <si>
    <t>S024110175</t>
  </si>
  <si>
    <t>Kłódka żeliwna 75mm STALCO S024110175</t>
  </si>
  <si>
    <t>https://stalco.pl/media/cennik/mini/5905947917402.jpg</t>
  </si>
  <si>
    <t>S024110230</t>
  </si>
  <si>
    <t>Kłódka mosiężna 30mm STALCO S024110230</t>
  </si>
  <si>
    <t>https://stalco.pl/media/cennik/mini/5905947917419.jpg</t>
  </si>
  <si>
    <t>S024110240</t>
  </si>
  <si>
    <t>Kłódka mosiężna 40mm STALCO S024110240</t>
  </si>
  <si>
    <t>https://stalco.pl/media/cennik/mini/5905947917426.jpg</t>
  </si>
  <si>
    <t>S024110250</t>
  </si>
  <si>
    <t>Kłódka mosiężna 50mm STALCO S024110250</t>
  </si>
  <si>
    <t>https://stalco.pl/media/cennik/mini/5905947917433.jpg</t>
  </si>
  <si>
    <t>S024110260</t>
  </si>
  <si>
    <t>Kłódka mosiężna 60mm STALCO S024110260</t>
  </si>
  <si>
    <t>https://stalco.pl/media/cennik/mini/5905947917440.jpg</t>
  </si>
  <si>
    <t>S024120250</t>
  </si>
  <si>
    <t>Kłódka mosiężna trzepieniowa 50mm STALCO S024120250</t>
  </si>
  <si>
    <t>https://stalco.pl/media/cennik/mini/5905947917457.jpg</t>
  </si>
  <si>
    <t>S024120260</t>
  </si>
  <si>
    <t>Kłódka mosiężna trzepieniowa 60mm STALCO S024120260</t>
  </si>
  <si>
    <t>https://stalco.pl/media/cennik/mini/5905947917464.jpg</t>
  </si>
  <si>
    <t>S024120270</t>
  </si>
  <si>
    <t>Kłódka mosiężna trzepieniowa 70mm STALCO S024120270</t>
  </si>
  <si>
    <t>https://stalco.pl/media/cennik/mini/5905947917471.jpg</t>
  </si>
  <si>
    <t>S024120290</t>
  </si>
  <si>
    <t>Kłódka mosiężna trzpieniowa 90mm STALCO S024120290</t>
  </si>
  <si>
    <t>https://stalco.pl/media/cennik/mini/5905947917488.jpg</t>
  </si>
  <si>
    <t>S030539754</t>
  </si>
  <si>
    <t>Ostrze do szpachli z tworzywa - wymienne 400x0.4mm STALCO S030539754</t>
  </si>
  <si>
    <t>https://stalco.pl/media/cennik/mini/5905947917495.jpg</t>
  </si>
  <si>
    <t>S030539755</t>
  </si>
  <si>
    <t>Ostrze do szpachli z tworzywa - wymienne 600x0.4mm STALCO S030539755</t>
  </si>
  <si>
    <t>https://stalco.pl/media/cennik/mini/5905947917501.jpg</t>
  </si>
  <si>
    <t>S030539756</t>
  </si>
  <si>
    <t>Ostrze do szpachli z tworzywa - wymienne 800x0.4mm STALCO S030539756</t>
  </si>
  <si>
    <t>https://stalco.pl/media/cennik/mini/5905947917518.jpg</t>
  </si>
  <si>
    <t>BTXK08080</t>
  </si>
  <si>
    <t>Kołek rozporowy ramowy łeb sześciokątny (klucz 10/T25) 8x80 bag (6) 1/30 STALCO PERFECT BTXK08080</t>
  </si>
  <si>
    <t>https://stalco.pl/media/cennik/mini/5905947917525.jpg</t>
  </si>
  <si>
    <t>BTXS08080</t>
  </si>
  <si>
    <t>Kołek rozporowy ramowy łeb stożkowy (T25) 8x80 bag (6) 1/30 STALCO PERFECT BTXS08080</t>
  </si>
  <si>
    <t>https://stalco.pl/media/cennik/mini/5905947917532.jpg</t>
  </si>
  <si>
    <t>S053997200</t>
  </si>
  <si>
    <t>Przekładka miękka 150 mm STALCO S053997200</t>
  </si>
  <si>
    <t>https://stalco.pl/media/cennik/mini/5905947917549.jpg</t>
  </si>
  <si>
    <t>S053997202</t>
  </si>
  <si>
    <t>Talerz szlifierski twardy 150 mm STALCO S053997202</t>
  </si>
  <si>
    <t>https://stalco.pl/media/cennik/mini/5905947917556.jpg</t>
  </si>
  <si>
    <t>S053997204</t>
  </si>
  <si>
    <t>Talerz szlifierski miękki 225 mm STALCO S053997204</t>
  </si>
  <si>
    <t>https://stalco.pl/media/cennik/mini/5905947917563.jpg</t>
  </si>
  <si>
    <t>S053997206</t>
  </si>
  <si>
    <t>Talerz szlifierski twardy 225 mm STALCO S053997206</t>
  </si>
  <si>
    <t>https://stalco.pl/media/cennik/mini/5905947917570.jpg</t>
  </si>
  <si>
    <t>S011199006</t>
  </si>
  <si>
    <t>Klucz nasadowy typu T 6mm STALCO S011199006</t>
  </si>
  <si>
    <t>https://stalco.pl/media/cennik/mini/5905947917655.jpg</t>
  </si>
  <si>
    <t>S011199007</t>
  </si>
  <si>
    <t>Klucz nasadowy typu T 7mm STALCO S011199007</t>
  </si>
  <si>
    <t>https://stalco.pl/media/cennik/mini/5905947917662.jpg</t>
  </si>
  <si>
    <t>S011199008</t>
  </si>
  <si>
    <t>Klucz nasadowy typu T 8mm STALCO S011199008</t>
  </si>
  <si>
    <t>https://stalco.pl/media/cennik/mini/5905947917679.jpg</t>
  </si>
  <si>
    <t>S011199010</t>
  </si>
  <si>
    <t>Klucz nasadowy typu T 10mm STALCO S011199010</t>
  </si>
  <si>
    <t>https://stalco.pl/media/cennik/mini/5905947917686.jpg</t>
  </si>
  <si>
    <t>S011199012</t>
  </si>
  <si>
    <t>Klucz nasadowy typu T 12mm STALCO S011199012</t>
  </si>
  <si>
    <t>https://stalco.pl/media/cennik/mini/5905947917693.jpg</t>
  </si>
  <si>
    <t>S011199013</t>
  </si>
  <si>
    <t>Klucz nasadowy typu T 13mm STALCO S011199013</t>
  </si>
  <si>
    <t>https://stalco.pl/media/cennik/mini/5905947917709.jpg</t>
  </si>
  <si>
    <t>S011199014</t>
  </si>
  <si>
    <t>Klucz nasadowy typu T 14mm STALCO S011199014</t>
  </si>
  <si>
    <t>https://stalco.pl/media/cennik/mini/5905947917716.jpg</t>
  </si>
  <si>
    <t>S090100007</t>
  </si>
  <si>
    <t>Spodnie robocze FAST szary XS STALCO S090100007</t>
  </si>
  <si>
    <t>https://stalco.pl/media/cennik/mini/5905947917846.jpg</t>
  </si>
  <si>
    <t>S090100008</t>
  </si>
  <si>
    <t>Spodnie robocze FAST szary S STALCO S090100008</t>
  </si>
  <si>
    <t>https://stalco.pl/media/cennik/mini/5905947917853.jpg</t>
  </si>
  <si>
    <t>S090100009</t>
  </si>
  <si>
    <t>Spodnie robocze FAST szary M STALCO S090100009</t>
  </si>
  <si>
    <t>https://stalco.pl/media/cennik/mini/5905947917860.jpg</t>
  </si>
  <si>
    <t>S090100010</t>
  </si>
  <si>
    <t>Spodnie robocze FAST szary L STALCO S090100010</t>
  </si>
  <si>
    <t>https://stalco.pl/media/cennik/mini/5905947917877.jpg</t>
  </si>
  <si>
    <t>S090100011</t>
  </si>
  <si>
    <t>Spodnie robocze FAST szary XL STALCO S090100011</t>
  </si>
  <si>
    <t>https://stalco.pl/media/cennik/mini/5905947917884.jpg</t>
  </si>
  <si>
    <t>S090100012</t>
  </si>
  <si>
    <t>Spodnie robocze FAST szary 2XL STALCO S090100012</t>
  </si>
  <si>
    <t>https://stalco.pl/media/cennik/mini/5905947917891.jpg</t>
  </si>
  <si>
    <t>S090100013</t>
  </si>
  <si>
    <t>Spodnie robocze FAST szary 3XL STALCO S090100013</t>
  </si>
  <si>
    <t>https://stalco.pl/media/cennik/mini/5905947917907.jpg</t>
  </si>
  <si>
    <t>S090100014</t>
  </si>
  <si>
    <t>Spodnie robocze FAST szary 4XL STALCO S090100014</t>
  </si>
  <si>
    <t>https://stalco.pl/media/cennik/mini/5905947917914.jpg</t>
  </si>
  <si>
    <t>S090400014</t>
  </si>
  <si>
    <t>Bluza polarowa męska OXFORD oliwkowy S STALCO PERFECT S090400014</t>
  </si>
  <si>
    <t>https://stalco.pl/media/cennik/mini/5905947917921.jpg</t>
  </si>
  <si>
    <t>S090400015</t>
  </si>
  <si>
    <t>Bluza polarowa męska OXFORD oliwkowy M STALCO PERFECT S090400015</t>
  </si>
  <si>
    <t>https://stalco.pl/media/cennik/mini/5905947917938.jpg</t>
  </si>
  <si>
    <t>S090400016</t>
  </si>
  <si>
    <t>Bluza polarowa męska OXFORD oliwkowy L STALCO PERFECT S090400016</t>
  </si>
  <si>
    <t>https://stalco.pl/media/cennik/mini/5905947917945.jpg</t>
  </si>
  <si>
    <t>S090400017</t>
  </si>
  <si>
    <t>Bluza polarowa męska OXFORD oliwkowy XL STALCO PERFECT S090400017</t>
  </si>
  <si>
    <t>https://stalco.pl/media/cennik/mini/5905947917952.jpg</t>
  </si>
  <si>
    <t>S090400018</t>
  </si>
  <si>
    <t>Bluza polarowa męska OXFORD oliwkowy 2XL STALCO PERFECT S090400018</t>
  </si>
  <si>
    <t>https://stalco.pl/media/cennik/mini/5905947917969.jpg</t>
  </si>
  <si>
    <t>S090400019</t>
  </si>
  <si>
    <t>Bluza polarowa męska OXFORD oliwkowy 3XL STALCO PERFECT S090400019</t>
  </si>
  <si>
    <t>https://stalco.pl/media/cennik/mini/5905947917976.jpg</t>
  </si>
  <si>
    <t>S090400020</t>
  </si>
  <si>
    <t>Bluza polarowa męska OXFORD oliwkowy 4XL STALCO PERFECT S090400020</t>
  </si>
  <si>
    <t>https://stalco.pl/media/cennik/mini/5905947917983.jpg</t>
  </si>
  <si>
    <t>S091000001</t>
  </si>
  <si>
    <t>Kamizelka ocieplana męska LOGAN V oliwkowy 4XL STALCO PERFECT S091000001</t>
  </si>
  <si>
    <t>https://stalco.pl/media/cennik/mini/5905947917990.jpg</t>
  </si>
  <si>
    <t>S091000002</t>
  </si>
  <si>
    <t>Kamizelka ocieplana męska LOGAN V czarny 4XL STALCO PERFECT S091000002</t>
  </si>
  <si>
    <t>https://stalco.pl/media/cennik/mini/5905947918003.jpg</t>
  </si>
  <si>
    <t>S090700001</t>
  </si>
  <si>
    <t>Kurtka ocieplana męska LOGAN J oliwkowy 4XL STALCO PERFECT S090700001</t>
  </si>
  <si>
    <t>https://stalco.pl/media/cennik/mini/5905947918010.jpg</t>
  </si>
  <si>
    <t>S090700002</t>
  </si>
  <si>
    <t>Kurtka ocieplana męska LOGAN J czarny 4XL STALCO PERFECT S090700002</t>
  </si>
  <si>
    <t>https://stalco.pl/media/cennik/mini/5905947918027.jpg</t>
  </si>
  <si>
    <t>S090700003</t>
  </si>
  <si>
    <t>Kurtka ocieplana ostrzegawcza męska FLASH 5in1 pomarańczowy S STALCO S090700003</t>
  </si>
  <si>
    <t>https://stalco.pl/media/cennik/mini/5905947918034.jpg</t>
  </si>
  <si>
    <t>S090700004</t>
  </si>
  <si>
    <t>Kurtka ocieplana ostrzegawcza męska FLASH 5in1 pomarańczowy M STALCO S090700004</t>
  </si>
  <si>
    <t>https://stalco.pl/media/cennik/mini/5905947918041.jpg</t>
  </si>
  <si>
    <t>S090700005</t>
  </si>
  <si>
    <t>Kurtka ocieplana ostrzegawcza męska FLASH 5in1 pomarańczowy L STALCO S090700005</t>
  </si>
  <si>
    <t>https://stalco.pl/media/cennik/mini/5905947918058.jpg</t>
  </si>
  <si>
    <t>S090700006</t>
  </si>
  <si>
    <t>Kurtka ocieplana ostrzegawcza męska FLASH 5in1 pomarańczowy XL STALCO S090700006</t>
  </si>
  <si>
    <t>https://stalco.pl/media/cennik/mini/5905947918065.jpg</t>
  </si>
  <si>
    <t>S090700007</t>
  </si>
  <si>
    <t>Kurtka ocieplana ostrzegawcza męska FLASH 5in1 pomarańczowy 2XL STALCO S090700007</t>
  </si>
  <si>
    <t>https://stalco.pl/media/cennik/mini/5905947918072.jpg</t>
  </si>
  <si>
    <t>S090700008</t>
  </si>
  <si>
    <t>Kurtka ocieplana ostrzegawcza męska FLASH 5in1 pomarańczowy 3XL STALCO S090700008</t>
  </si>
  <si>
    <t>https://stalco.pl/media/cennik/mini/5905947918089.jpg</t>
  </si>
  <si>
    <t>LSB08060</t>
  </si>
  <si>
    <t>Kotwa stalowa typu B LSB-8X60 (100/600) STALCO LSB08060</t>
  </si>
  <si>
    <t>S026300012</t>
  </si>
  <si>
    <t>Szafka narzędziowa 12 szuflad, blat nierdzewny STALCO S026300012</t>
  </si>
  <si>
    <t>https://stalco.pl/media/cennik/mini/5905947919154.jpg</t>
  </si>
  <si>
    <t>S011922001</t>
  </si>
  <si>
    <t>Szczypce do rur 250 mm nastawne express STALCO PERFECT S011922001</t>
  </si>
  <si>
    <t>https://stalco.pl/media/cennik/mini/5905947919208.jpg</t>
  </si>
  <si>
    <t>S013000006</t>
  </si>
  <si>
    <t>Dłuto 6mm STALCO S013000006</t>
  </si>
  <si>
    <t>https://stalco.pl/media/cennik/mini/5905947919222.jpg</t>
  </si>
  <si>
    <t>S013000008</t>
  </si>
  <si>
    <t>Dłuto 8mm STALCO S013000008</t>
  </si>
  <si>
    <t>https://stalco.pl/media/cennik/mini/5905947919239.jpg</t>
  </si>
  <si>
    <t>S013000010</t>
  </si>
  <si>
    <t>Dłuto 10mm STALCO S013000010</t>
  </si>
  <si>
    <t>https://stalco.pl/media/cennik/mini/5905947919246.jpg</t>
  </si>
  <si>
    <t>S013000012</t>
  </si>
  <si>
    <t>Dłuto 12mm STALCO S013000012</t>
  </si>
  <si>
    <t>https://stalco.pl/media/cennik/mini/5905947919253.jpg</t>
  </si>
  <si>
    <t>S013000016</t>
  </si>
  <si>
    <t>Dłuto 16mm STALCO S013000016</t>
  </si>
  <si>
    <t>https://stalco.pl/media/cennik/mini/5905947919260.jpg</t>
  </si>
  <si>
    <t>S013000018</t>
  </si>
  <si>
    <t>Dłuto 18mm STALCO S013000018</t>
  </si>
  <si>
    <t>https://stalco.pl/media/cennik/mini/5905947919277.jpg</t>
  </si>
  <si>
    <t>S013000020</t>
  </si>
  <si>
    <t>Dłuto 20mm STALCO S013000020</t>
  </si>
  <si>
    <t>https://stalco.pl/media/cennik/mini/5905947919284.jpg</t>
  </si>
  <si>
    <t>S013000022</t>
  </si>
  <si>
    <t>Dłuto 22mm STALCO S013000022</t>
  </si>
  <si>
    <t>https://stalco.pl/media/cennik/mini/5905947919291.jpg</t>
  </si>
  <si>
    <t>S013000025</t>
  </si>
  <si>
    <t>Dłuto 25mm STALCO S013000025</t>
  </si>
  <si>
    <t>https://stalco.pl/media/cennik/mini/5905947919307.jpg</t>
  </si>
  <si>
    <t>S013000032</t>
  </si>
  <si>
    <t>Dłuto 32mm STALCO S013000032</t>
  </si>
  <si>
    <t>https://stalco.pl/media/cennik/mini/5905947919314.jpg</t>
  </si>
  <si>
    <t>S013000038</t>
  </si>
  <si>
    <t>Dłuto 38mm STALCO S013000038</t>
  </si>
  <si>
    <t>https://stalco.pl/media/cennik/mini/5905947919321.jpg</t>
  </si>
  <si>
    <t>S013000625</t>
  </si>
  <si>
    <t>Zestaw dłut do drewna 6 - 25mm 4elem. STALCO S013000625</t>
  </si>
  <si>
    <t>https://stalco.pl/media/cennik/mini/5905947919338.jpg</t>
  </si>
  <si>
    <t>S090700009</t>
  </si>
  <si>
    <t>Kurtka ocieplana ostrzegawcza męska BOMBER 3in1 pomarańczowy S STALCO S090700009</t>
  </si>
  <si>
    <t>https://stalco.pl/media/cennik/mini/5905947919345.jpg</t>
  </si>
  <si>
    <t>S090700010</t>
  </si>
  <si>
    <t>Kurtka ocieplana ostrzegawcza męska BOMBER 3in1 pomarańczowy M STALCO S090700010</t>
  </si>
  <si>
    <t>https://stalco.pl/media/cennik/mini/5905947919352.jpg</t>
  </si>
  <si>
    <t>S090700011</t>
  </si>
  <si>
    <t>Kurtka ocieplana ostrzegawcza męska BOMBER 3in1 pomarańczowy L STALCO S090700011</t>
  </si>
  <si>
    <t>https://stalco.pl/media/cennik/mini/5905947919369.jpg</t>
  </si>
  <si>
    <t>S090700012</t>
  </si>
  <si>
    <t>Kurtka ocieplana ostrzegawcza męska BOMBER 3in1 pomarańczowy XL STALCO S090700012</t>
  </si>
  <si>
    <t>https://stalco.pl/media/cennik/mini/5905947919376.jpg</t>
  </si>
  <si>
    <t>S090700013</t>
  </si>
  <si>
    <t>Kurtka ocieplana ostrzegawcza męska BOMBER 3in1 pomarańczowy 2XL STALCO S090700013</t>
  </si>
  <si>
    <t>https://stalco.pl/media/cennik/mini/5905947919383.jpg</t>
  </si>
  <si>
    <t>S090700014</t>
  </si>
  <si>
    <t>Kurtka ocieplana ostrzegawcza męska BOMBER 3in1 pomarańczowy 3XL STALCO S090700014</t>
  </si>
  <si>
    <t>https://stalco.pl/media/cennik/mini/5905947919390.jpg</t>
  </si>
  <si>
    <t>S090700015</t>
  </si>
  <si>
    <t>Kurtka ocieplana ostrzegawcza męska BOMBER 3in1 pomarańczowy 4XL STALCO S090700015</t>
  </si>
  <si>
    <t>https://stalco.pl/media/cennik/mini/5905947919406.jpg</t>
  </si>
  <si>
    <t>S090700016</t>
  </si>
  <si>
    <t>Kurtka ocieplana ostrzegawcza męska BOMBER 3in1 pomarańczowy 5XL STALCO S090700016</t>
  </si>
  <si>
    <t>https://stalco.pl/media/cennik/mini/5905947919413.jpg</t>
  </si>
  <si>
    <t>S090700017</t>
  </si>
  <si>
    <t>Kurtka ocieplana ostrzegawcza męska BOMBER 3in1 żółty S STALCO S090700017</t>
  </si>
  <si>
    <t>https://stalco.pl/media/cennik/mini/5905947919420.jpg</t>
  </si>
  <si>
    <t>S090700018</t>
  </si>
  <si>
    <t>Kurtka ocieplana ostrzegawcza męska BOMBER 3in1 żółty M STALCO S090700018</t>
  </si>
  <si>
    <t>https://stalco.pl/media/cennik/mini/5905947919437.jpg</t>
  </si>
  <si>
    <t>S090700019</t>
  </si>
  <si>
    <t>Kurtka ocieplana ostrzegawcza męska BOMBER 3in1 żółty L STALCO S090700019</t>
  </si>
  <si>
    <t>https://stalco.pl/media/cennik/mini/5905947919444.jpg</t>
  </si>
  <si>
    <t>S090700020</t>
  </si>
  <si>
    <t>Kurtka ocieplana ostrzegawcza męska BOMBER 3in1 żółty XL STALCO S090700020</t>
  </si>
  <si>
    <t>https://stalco.pl/media/cennik/mini/5905947919451.jpg</t>
  </si>
  <si>
    <t>S090700021</t>
  </si>
  <si>
    <t>Kurtka ocieplana ostrzegawcza męska BOMBER 3in1 żółty 2XL STALCO S090700021</t>
  </si>
  <si>
    <t>https://stalco.pl/media/cennik/mini/5905947919468.jpg</t>
  </si>
  <si>
    <t>S090700022</t>
  </si>
  <si>
    <t>Kurtka ocieplana ostrzegawcza męska BOMBER 3in1 żółty 3XL STALCO S090700022</t>
  </si>
  <si>
    <t>https://stalco.pl/media/cennik/mini/5905947919475.jpg</t>
  </si>
  <si>
    <t>S090700023</t>
  </si>
  <si>
    <t>Kurtka ocieplana ostrzegawcza męska BOMBER 3in1 żółty 4XL STALCO S090700023</t>
  </si>
  <si>
    <t>https://stalco.pl/media/cennik/mini/5905947919482.jpg</t>
  </si>
  <si>
    <t>S090700024</t>
  </si>
  <si>
    <t>Kurtka ocieplana ostrzegawcza męska BOMBER 3in1 żółty 5XL STALCO S090700024</t>
  </si>
  <si>
    <t>https://stalco.pl/media/cennik/mini/5905947919499.jpg</t>
  </si>
  <si>
    <t>S090700025</t>
  </si>
  <si>
    <t>Kurtka softshell ostrzegawcza męska NEON pomarańczowy 4XL STALCO S090700025</t>
  </si>
  <si>
    <t>https://stalco.pl/media/cennik/mini/5905947919505.jpg</t>
  </si>
  <si>
    <t>S090700026</t>
  </si>
  <si>
    <t>Kurtka softshell ostrzegawcza męska NEON żółty 4XL STALCO S090700026</t>
  </si>
  <si>
    <t>https://stalco.pl/media/cennik/mini/5905947919512.jpg</t>
  </si>
  <si>
    <t>S083264588</t>
  </si>
  <si>
    <t>Środek do mycia luster i szyb 750ml STALCO S083264588</t>
  </si>
  <si>
    <t>https://stalco.pl/media/cennik/mini/5905947919543.jpg</t>
  </si>
  <si>
    <t>S058297002</t>
  </si>
  <si>
    <t>Dalmierz laserowy DLS50R 50m STALCO S058297002</t>
  </si>
  <si>
    <t>https://stalco.pl/media/cennik/mini/5905947919550.jpg</t>
  </si>
  <si>
    <t>S058298002</t>
  </si>
  <si>
    <t>Dalmierz laserowy DLP100G 100m STALCO PERFECT S058298002</t>
  </si>
  <si>
    <t>https://stalco.pl/media/cennik/mini/5905947919567.jpg</t>
  </si>
  <si>
    <t>S058298004</t>
  </si>
  <si>
    <t>Dalmierz laserowy dwukierunkowy DLP200DG 2x100m STALCO PERFECT S058298004</t>
  </si>
  <si>
    <t>https://stalco.pl/media/cennik/mini/5905947919574.jpg</t>
  </si>
  <si>
    <t>S058198001</t>
  </si>
  <si>
    <t>Wielofunkcyjny detektor ścienny WDP100M 100m STALCO PERFECT S058198001</t>
  </si>
  <si>
    <t>https://stalco.pl/media/cennik/mini/5905947919581.jpg</t>
  </si>
  <si>
    <t>Miara zwijana 2mx16mm STALCO S010124202</t>
  </si>
  <si>
    <t>https://stalco.pl/media/cennik/mini/5905947919598.jpg</t>
  </si>
  <si>
    <t>Miara zwijana 3mx16mm STALCO S010124203</t>
  </si>
  <si>
    <t>https://stalco.pl/media/cennik/mini/5905947919604.jpg</t>
  </si>
  <si>
    <t>Miara zwijana 5mx19mm STALCO S010124205</t>
  </si>
  <si>
    <t>https://stalco.pl/media/cennik/mini/5905947919611.jpg</t>
  </si>
  <si>
    <t>Miara zwijana 8mx25mm STALCO S010124208</t>
  </si>
  <si>
    <t>https://stalco.pl/media/cennik/mini/5905947919628.jpg</t>
  </si>
  <si>
    <t>Miara zwijana 10mx25mm STALCO S010124210</t>
  </si>
  <si>
    <t>https://stalco.pl/media/cennik/mini/5905947919635.jpg</t>
  </si>
  <si>
    <t>ORG012</t>
  </si>
  <si>
    <t>Obejma pojedyncza do rur z gumą bez zestawu montażowego (20-24mm) 1/2” (25/300) STALCO ORG012</t>
  </si>
  <si>
    <t>https://stalco.pl/media/cennik/mini/5905947919642.jpg</t>
  </si>
  <si>
    <t>ORG034</t>
  </si>
  <si>
    <t>Obejma pojedyncza do rur z gumą bez zestawu montażowego (25-30mm) 3/4” (25/250) STALCO ORG034</t>
  </si>
  <si>
    <t>https://stalco.pl/media/cennik/mini/5905947919659.jpg</t>
  </si>
  <si>
    <t>ORG038</t>
  </si>
  <si>
    <t>Obejma pojedyncza do rur z gumą bez zestawu montażowego (15-19mm) 3/8” (25/300) STALCO ORG038</t>
  </si>
  <si>
    <t>https://stalco.pl/media/cennik/mini/5905947919666.jpg</t>
  </si>
  <si>
    <t>ORG054</t>
  </si>
  <si>
    <t>Obejma pojedyncza do rur z gumą bez zestawu montażowego (40-45mm) 5/4” (20/200) STALCO ORG054</t>
  </si>
  <si>
    <t>https://stalco.pl/media/cennik/mini/5905947919673.jpg</t>
  </si>
  <si>
    <t>ORG064</t>
  </si>
  <si>
    <t>Obejma pojedyncza do rur z gumą bez zestawu montażowego (48-53mm) 6/4” (20/200) STALCO ORG064</t>
  </si>
  <si>
    <t>https://stalco.pl/media/cennik/mini/5905947919680.jpg</t>
  </si>
  <si>
    <t>ORG100</t>
  </si>
  <si>
    <t>Obejma pojedyncza do rur z gumą bez zestawu montażowego (32-37mm) 1” (20/300) STALCO ORG100</t>
  </si>
  <si>
    <t>https://stalco.pl/media/cennik/mini/5905947919697.jpg</t>
  </si>
  <si>
    <t>ORG200</t>
  </si>
  <si>
    <t>Obejma pojedyncza do rur z gumą bez zestawu montażowego (59-63mm) 2” (20/160) STALCO ORG200</t>
  </si>
  <si>
    <t>https://stalco.pl/media/cennik/mini/5905947919703.jpg</t>
  </si>
  <si>
    <t>ORG212</t>
  </si>
  <si>
    <t>Obejma pojedyncza do rur z gumą bez zestawu montażowego (75-80mm) 2 1/2” (20/140) STALCO ORG212</t>
  </si>
  <si>
    <t>https://stalco.pl/media/cennik/mini/5905947919710.jpg</t>
  </si>
  <si>
    <t>ORG300</t>
  </si>
  <si>
    <t>Obejma pojedyncza do rur z gumą bez zestawu montażowego (88-98mm) 3” (20/100) STALCO ORG300</t>
  </si>
  <si>
    <t>https://stalco.pl/media/cennik/mini/5905947919727.jpg</t>
  </si>
  <si>
    <t>ORG400</t>
  </si>
  <si>
    <t>Obejma pojedyncza do rur z gumą bez zestawu montażowego (108-116mm) 4” (10/100) STALCO ORG400</t>
  </si>
  <si>
    <t>https://stalco.pl/media/cennik/mini/5905947919734.jpg</t>
  </si>
  <si>
    <t>ORG500</t>
  </si>
  <si>
    <t>Obejma pojedyncza do rur z gumą bez zestawu montażowego (130-140mm) 5” (10/50) STALCO ORG500</t>
  </si>
  <si>
    <t>https://stalco.pl/media/cennik/mini/5905947919741.jpg</t>
  </si>
  <si>
    <t>ORG600</t>
  </si>
  <si>
    <t>Obejma pojedyncza do rur z gumą bez zestawu montażowego (159-169mm) 6” (10/50) STALCO ORG600</t>
  </si>
  <si>
    <t>https://stalco.pl/media/cennik/mini/5905947919758.jpg</t>
  </si>
  <si>
    <t>ORPG012</t>
  </si>
  <si>
    <t>Obejma podwójna do rur z gumą bez zestawu montażowego (20-24mm) 1/2” (20/200) STALCO ORPG012</t>
  </si>
  <si>
    <t>https://stalco.pl/media/cennik/mini/5905947919765.jpg</t>
  </si>
  <si>
    <t>ORPG034</t>
  </si>
  <si>
    <t>Obejma podwójna do rur z gumą bez zestawu montażowego (25-30mm) 3/4” (20/160) STALCO ORPG034</t>
  </si>
  <si>
    <t>https://stalco.pl/media/cennik/mini/5905947919772.jpg</t>
  </si>
  <si>
    <t>ORPG038</t>
  </si>
  <si>
    <t>Obejma podwójna do rur z gumą bez zestawu montażowego (16-19mm) 3/8” (20/300) STALCO ORPG038</t>
  </si>
  <si>
    <t>https://stalco.pl/media/cennik/mini/5905947919789.jpg</t>
  </si>
  <si>
    <t>ORPG100</t>
  </si>
  <si>
    <t>Obejma podwójna do rur z gumą bez zestawu montażowego (31-36mm) 1” (20/100) STALCO ORPG100</t>
  </si>
  <si>
    <t>https://stalco.pl/media/cennik/mini/5905947919796.jpg</t>
  </si>
  <si>
    <t>Kalosz damski LADY roz.36 STALCO S092547974</t>
  </si>
  <si>
    <t>https://stalco.pl/media/cennik/mini/5905947919826.jpg</t>
  </si>
  <si>
    <t>Kalosz damski LADY roz.37 STALCO S092547976</t>
  </si>
  <si>
    <t>https://stalco.pl/media/cennik/mini/5905947919833.jpg</t>
  </si>
  <si>
    <t>Kalosz damski LADY roz.38 STALCO S092547978</t>
  </si>
  <si>
    <t>https://stalco.pl/media/cennik/mini/5905947919840.jpg</t>
  </si>
  <si>
    <t>Kalosz damski LADY roz.39 STALCO S092547980</t>
  </si>
  <si>
    <t>https://stalco.pl/media/cennik/mini/5905947919857.jpg</t>
  </si>
  <si>
    <t>Kalosz damski LADY roz.40 STALCO S092547996</t>
  </si>
  <si>
    <t>https://stalco.pl/media/cennik/mini/5905947919864.jpg</t>
  </si>
  <si>
    <t>S012024010</t>
  </si>
  <si>
    <t>Młotek ślusarski 100g trzonek drewniany STALCO S012024010</t>
  </si>
  <si>
    <t>https://stalco.pl/media/cennik/mini/5905947919871.jpg</t>
  </si>
  <si>
    <t>S012024020</t>
  </si>
  <si>
    <t>Młotek ślusarski 200g trzonek drewniany STALCO S012024020</t>
  </si>
  <si>
    <t>https://stalco.pl/media/cennik/mini/5905947919888.jpg</t>
  </si>
  <si>
    <t>S012024030</t>
  </si>
  <si>
    <t>Młotek ślusarski 300g trzonek drewniany STALCO S012024030</t>
  </si>
  <si>
    <t>https://stalco.pl/media/cennik/mini/5905947919895.jpg</t>
  </si>
  <si>
    <t>S012024050</t>
  </si>
  <si>
    <t>Młotek ślusarski 500g trzonek drewniany STALCO S012024050</t>
  </si>
  <si>
    <t>https://stalco.pl/media/cennik/mini/5905947919901.jpg</t>
  </si>
  <si>
    <t>S012024080</t>
  </si>
  <si>
    <t>Młotek ślusarski 800g trzonek drewniany STALCO S012024080</t>
  </si>
  <si>
    <t>https://stalco.pl/media/cennik/mini/5905947919918.jpg</t>
  </si>
  <si>
    <t>S012024100</t>
  </si>
  <si>
    <t>Młotek ślusarski 1000g trzonek drewniany STALCO S012024100</t>
  </si>
  <si>
    <t>https://stalco.pl/media/cennik/mini/5905947919925.jpg</t>
  </si>
  <si>
    <t>S012024150</t>
  </si>
  <si>
    <t>Młotek ślusarski 1500g trzonek drewniany STALCO S012024150</t>
  </si>
  <si>
    <t>https://stalco.pl/media/cennik/mini/5905947919932.jpg</t>
  </si>
  <si>
    <t>S012024200</t>
  </si>
  <si>
    <t>Młotek ślusarski 2000g trzonek drewniany STALCO S012024200</t>
  </si>
  <si>
    <t>https://stalco.pl/media/cennik/mini/5905947919949.jpg</t>
  </si>
  <si>
    <t>Młotek kowalski 3000g STALCO S012024300</t>
  </si>
  <si>
    <t>https://stalco.pl/media/cennik/mini/5905947919956.jpg</t>
  </si>
  <si>
    <t>Młotek kowalski 5000g STALCO S012024500</t>
  </si>
  <si>
    <t>https://stalco.pl/media/cennik/mini/5905947919963.jpg</t>
  </si>
  <si>
    <t>Młotek kowalski 6000g STALCO S012024600</t>
  </si>
  <si>
    <t>https://stalco.pl/media/cennik/mini/5905947919970.jpg</t>
  </si>
  <si>
    <t>Młotek kowalski 8000g STALCO S012024800</t>
  </si>
  <si>
    <t>https://stalco.pl/media/cennik/mini/5905947919987.jpg</t>
  </si>
  <si>
    <t>Młotek kamieniarski 1000g STALCO S012025100</t>
  </si>
  <si>
    <t>https://stalco.pl/media/cennik/mini/5905947919994.jpg</t>
  </si>
  <si>
    <t>Młotek kamieniarski 1500g STALCO S012025150</t>
  </si>
  <si>
    <t>https://stalco.pl/media/cennik/mini/5905947920006.jpg</t>
  </si>
  <si>
    <t>Młotek kamieniarski z osłoną gumową STALCO S012025151</t>
  </si>
  <si>
    <t>https://stalco.pl/media/cennik/mini/5905947920013.jpg</t>
  </si>
  <si>
    <t>S012332060</t>
  </si>
  <si>
    <t>Siekiera 600g trzonek drewniany STALCO S012332060</t>
  </si>
  <si>
    <t>https://stalco.pl/media/cennik/mini/5905947920020.jpg</t>
  </si>
  <si>
    <t>S012332080</t>
  </si>
  <si>
    <t>Siekiera 800g trzonek drewniany STALCO S012332080</t>
  </si>
  <si>
    <t>https://stalco.pl/media/cennik/mini/5905947920037.jpg</t>
  </si>
  <si>
    <t>S012332100</t>
  </si>
  <si>
    <t>Siekiera 1000g trzonek drewniany STALCO S012332100</t>
  </si>
  <si>
    <t>https://stalco.pl/media/cennik/mini/5905947920044.jpg</t>
  </si>
  <si>
    <t>S012332125</t>
  </si>
  <si>
    <t>Siekiera 1250g trzonek drewniany STALCO S012332125</t>
  </si>
  <si>
    <t>https://stalco.pl/media/cennik/mini/5905947920051.jpg</t>
  </si>
  <si>
    <t>S012332150</t>
  </si>
  <si>
    <t>Siekiera 1500g trzonek drewniany STALCO S012332150</t>
  </si>
  <si>
    <t>https://stalco.pl/media/cennik/mini/5905947920068.jpg</t>
  </si>
  <si>
    <t>S012332200</t>
  </si>
  <si>
    <t>Siekiera z klinem 2kg STALCO S012332200</t>
  </si>
  <si>
    <t>https://stalco.pl/media/cennik/mini/5905947920075.jpg</t>
  </si>
  <si>
    <t>Siekiero - młot 2500g STALCO S012332250</t>
  </si>
  <si>
    <t>https://stalco.pl/media/cennik/mini/5905947920082.jpg</t>
  </si>
  <si>
    <t>S105210313</t>
  </si>
  <si>
    <t>Głowica grabi uniwersalnych EXP 12z STALCO GARDEN S105210313</t>
  </si>
  <si>
    <t>https://stalco.pl/media/cennik/mini/5905947920099.jpg</t>
  </si>
  <si>
    <t>S105210331</t>
  </si>
  <si>
    <t>Głowica grabi do liści EXP 50cm STALCO GARDEN S105210331</t>
  </si>
  <si>
    <t>https://stalco.pl/media/cennik/mini/5905947920105.jpg</t>
  </si>
  <si>
    <t>S105210334</t>
  </si>
  <si>
    <t>Głowica grabi do liści EXP 60cm STALCO GARDEN S105210334</t>
  </si>
  <si>
    <t>https://stalco.pl/media/cennik/mini/5905947920112.jpg</t>
  </si>
  <si>
    <t>S090691001</t>
  </si>
  <si>
    <t>T-shirt męski BONO PAINTER biały S STALCO S090691001</t>
  </si>
  <si>
    <t>https://stalco.pl/media/cennik/mini/5905947920129.jpg</t>
  </si>
  <si>
    <t>S090691002</t>
  </si>
  <si>
    <t>T-shirt męski BONO PAINTER biały M STALCO S090691002</t>
  </si>
  <si>
    <t>https://stalco.pl/media/cennik/mini/5905947920136.jpg</t>
  </si>
  <si>
    <t>S090691003</t>
  </si>
  <si>
    <t>T-shirt męski BONO PAINTER biały L STALCO S090691003</t>
  </si>
  <si>
    <t>https://stalco.pl/media/cennik/mini/5905947920143.jpg</t>
  </si>
  <si>
    <t>S090691004</t>
  </si>
  <si>
    <t>T-shirt męski BONO PAINTER biały XL STALCO S090691004</t>
  </si>
  <si>
    <t>https://stalco.pl/media/cennik/mini/5905947920150.jpg</t>
  </si>
  <si>
    <t>S090691005</t>
  </si>
  <si>
    <t>T-shirt męski BONO PAINTER biały 2XL STALCO S090691005</t>
  </si>
  <si>
    <t>https://stalco.pl/media/cennik/mini/5905947920167.jpg</t>
  </si>
  <si>
    <t>S090691006</t>
  </si>
  <si>
    <t>T-shirt męski BONO PAINTER biały 3XL STALCO S090691006</t>
  </si>
  <si>
    <t>https://stalco.pl/media/cennik/mini/5905947920174.jpg</t>
  </si>
  <si>
    <t>S090100015</t>
  </si>
  <si>
    <t>Spodnie robocze FAST szary 5XL STALCO S090100015</t>
  </si>
  <si>
    <t>https://stalco.pl/media/cennik/mini/5905947920181.jpg</t>
  </si>
  <si>
    <t>ORG800</t>
  </si>
  <si>
    <t>Obejma pojedyncza do rur z gumą bez zestawu montażowego (195-205mm) 8” (10/50) STALCO ORG800</t>
  </si>
  <si>
    <t>https://stalco.pl/media/cennik/mini/5905947920198.jpg</t>
  </si>
  <si>
    <t>WHW-P 6X40</t>
  </si>
  <si>
    <t>Wkręt hartowany do więźby dachowej podkł. (T30) 6x40 (100/1600) STALCO WHWP06040</t>
  </si>
  <si>
    <t>WHW-P 6X50</t>
  </si>
  <si>
    <t>Wkręt hartowany do więźby dachowej podkł. (T30) 6x50 (100/1600) STALCO WHWP06050</t>
  </si>
  <si>
    <t>WHW-P 6X70</t>
  </si>
  <si>
    <t>Wkręt hartowany do więźby dachowej podkł. (T30) 6x70 (100/1600) STALCO WHWP06070</t>
  </si>
  <si>
    <t>WHW-P 6X90</t>
  </si>
  <si>
    <t>Wkręt hartowany do więźby dachowej podkł. (T30) 6x90 (100/1600) STALCO WHWP06090</t>
  </si>
  <si>
    <t>KS-82</t>
  </si>
  <si>
    <t>Kołek do zamocowań w styropianie (T40) 27x82mm (20/240) STALCO KS82</t>
  </si>
  <si>
    <t>S092205040</t>
  </si>
  <si>
    <t>Trzewik skórzany ROOFER O3S roz.40 STALCO PERFECT S092205040</t>
  </si>
  <si>
    <t>https://stalco.pl/media/cennik/mini/5905947920266.jpg</t>
  </si>
  <si>
    <t>S092205041</t>
  </si>
  <si>
    <t>Trzewik skórzany ROOFER O3S roz.41 STALCO PERFECT S092205041</t>
  </si>
  <si>
    <t>https://stalco.pl/media/cennik/mini/5905947920273.jpg</t>
  </si>
  <si>
    <t>S092205042</t>
  </si>
  <si>
    <t>Trzewik skórzany ROOFER O3S roz.42 STALCO PERFECT S092205042</t>
  </si>
  <si>
    <t>https://stalco.pl/media/cennik/mini/5905947920280.jpg</t>
  </si>
  <si>
    <t>S092205043</t>
  </si>
  <si>
    <t>Trzewik skórzany ROOFER O3S roz.43 STALCO PERFECT S092205043</t>
  </si>
  <si>
    <t>https://stalco.pl/media/cennik/mini/5905947920297.jpg</t>
  </si>
  <si>
    <t>S092205044</t>
  </si>
  <si>
    <t>Trzewik skórzany ROOFER O3S roz.44 STALCO PERFECT S092205044</t>
  </si>
  <si>
    <t>https://stalco.pl/media/cennik/mini/5905947920303.jpg</t>
  </si>
  <si>
    <t>S092205045</t>
  </si>
  <si>
    <t>Trzewik skórzany ROOFER O3S roz.45 STALCO PERFECT S092205045</t>
  </si>
  <si>
    <t>https://stalco.pl/media/cennik/mini/5905947920310.jpg</t>
  </si>
  <si>
    <t>S092205046</t>
  </si>
  <si>
    <t>Trzewik skórzany ROOFER O3S roz.46 STALCO PERFECT S092205046</t>
  </si>
  <si>
    <t>https://stalco.pl/media/cennik/mini/5905947920327.jpg</t>
  </si>
  <si>
    <t>S092205047</t>
  </si>
  <si>
    <t>Trzewik skórzany ROOFER O3S roz.47 STALCO PERFECT S092205047</t>
  </si>
  <si>
    <t>https://stalco.pl/media/cennik/mini/5905947920334.jpg</t>
  </si>
  <si>
    <t>S092205048</t>
  </si>
  <si>
    <t>Trzewik skórzany ROOFER O3S roz.48 STALCO PERFECT S092205048</t>
  </si>
  <si>
    <t>https://stalco.pl/media/cennik/mini/5905947920341.jpg</t>
  </si>
  <si>
    <t>S026399169</t>
  </si>
  <si>
    <t>Szafka narzędziowa 7 szuflad blat nierdzewny z wyposażeniem 169elem. STALCO S026399169</t>
  </si>
  <si>
    <t>https://stalco.pl/media/cennik/mini/5905947920358.jpg</t>
  </si>
  <si>
    <t>S026399165</t>
  </si>
  <si>
    <t>Szafka narzędziowa 7 szuflad z wyposażeniem 165elem. STALCO S026399165</t>
  </si>
  <si>
    <t>https://stalco.pl/media/cennik/mini/5905947920365.jpg</t>
  </si>
  <si>
    <t>S058598012</t>
  </si>
  <si>
    <t>Laser krzyżowy 4D LLP4DG zielony STALCO PERFECT S058598012</t>
  </si>
  <si>
    <t>https://stalco.pl/media/cennik/mini/5905947920372.jpg</t>
  </si>
  <si>
    <t>S058598010</t>
  </si>
  <si>
    <t>Laser krzyżowy 3D LLP3DG zielony STALCO PERFECT S058598010</t>
  </si>
  <si>
    <t>https://stalco.pl/media/cennik/mini/5905947920389.jpg</t>
  </si>
  <si>
    <t>S058597004</t>
  </si>
  <si>
    <t>Laser krzyżowy 3D LLS3DG zielony STALCO S058597004</t>
  </si>
  <si>
    <t>https://stalco.pl/media/cennik/mini/5905947920396.jpg</t>
  </si>
  <si>
    <t>S058898020</t>
  </si>
  <si>
    <t>Uchwyt lasera krzyż. LBP-MG STALCO PERFECT S058898020</t>
  </si>
  <si>
    <t>https://stalco.pl/media/cennik/mini/5905947920402.jpg</t>
  </si>
  <si>
    <t>S058897011</t>
  </si>
  <si>
    <t>Statyw 1,4m TRS-14 STALCO S058897011</t>
  </si>
  <si>
    <t>https://stalco.pl/media/cennik/mini/5905947920419.jpg</t>
  </si>
  <si>
    <t>S058898022</t>
  </si>
  <si>
    <t>Statyw 1,8m TRP-18 STALCO PERFECT S058898022</t>
  </si>
  <si>
    <t>https://stalco.pl/media/cennik/mini/5905947920426.jpg</t>
  </si>
  <si>
    <t>S058898024</t>
  </si>
  <si>
    <t>Tyczka ze stat. 3,4m TPP-34 STALCO PERFECT S058898024</t>
  </si>
  <si>
    <t>https://stalco.pl/media/cennik/mini/5905947920433.jpg</t>
  </si>
  <si>
    <t>S058898026</t>
  </si>
  <si>
    <t>Łata niwelacyjna 2,4m LRP-24 STALCO PERFECT S058898026</t>
  </si>
  <si>
    <t>https://stalco.pl/media/cennik/mini/5905947920440.jpg</t>
  </si>
  <si>
    <t>S058598014</t>
  </si>
  <si>
    <t>Detektor wiązki laserowej LDP50 STALCO PERFECT S058598014</t>
  </si>
  <si>
    <t>https://stalco.pl/media/cennik/mini/5905947920457.jpg</t>
  </si>
  <si>
    <t>S058597006</t>
  </si>
  <si>
    <t>Laser krzyżowy LLS1XG zielony STALCO S058597006</t>
  </si>
  <si>
    <t>https://stalco.pl/media/cennik/mini/5905947920464.jpg</t>
  </si>
  <si>
    <t>S090791001</t>
  </si>
  <si>
    <t>Kurtka męska ARTUR czarny S STALCO S090791001</t>
  </si>
  <si>
    <t>https://stalco.pl/media/cennik/mini/5905947920471.jpg</t>
  </si>
  <si>
    <t>S090791002</t>
  </si>
  <si>
    <t>Kurtka męska ARTUR czarny M STALCO S090791002</t>
  </si>
  <si>
    <t>https://stalco.pl/media/cennik/mini/5905947920488.jpg</t>
  </si>
  <si>
    <t>S090791003</t>
  </si>
  <si>
    <t>Kurtka męska ARTUR czarny L STALCO S090791003</t>
  </si>
  <si>
    <t>https://stalco.pl/media/cennik/mini/5905947920495.jpg</t>
  </si>
  <si>
    <t>S090791004</t>
  </si>
  <si>
    <t>Kurtka męska ARTUR czarny XL STALCO S090791004</t>
  </si>
  <si>
    <t>https://stalco.pl/media/cennik/mini/5905947920501.jpg</t>
  </si>
  <si>
    <t>S090791005</t>
  </si>
  <si>
    <t>Kurtka męska ARTUR czarny 2XL STALCO S090791005</t>
  </si>
  <si>
    <t>https://stalco.pl/media/cennik/mini/5905947920518.jpg</t>
  </si>
  <si>
    <t>S090791006</t>
  </si>
  <si>
    <t>Kurtka męska ARTUR czarny 3XL STALCO S090791006</t>
  </si>
  <si>
    <t>https://stalco.pl/media/cennik/mini/5905947920525.jpg</t>
  </si>
  <si>
    <t>S090791007</t>
  </si>
  <si>
    <t>Kurtka męska ARTUR czarny 4XL STALCO S090791007</t>
  </si>
  <si>
    <t>https://stalco.pl/media/cennik/mini/5905947920532.jpg</t>
  </si>
  <si>
    <t>S090791008</t>
  </si>
  <si>
    <t>Kurtka męska ARTUR granatowy S STALCO S090791008</t>
  </si>
  <si>
    <t>https://stalco.pl/media/cennik/mini/5905947920549.jpg</t>
  </si>
  <si>
    <t>S090791009</t>
  </si>
  <si>
    <t>Kurtka męska ARTUR granatowy M STALCO S090791009</t>
  </si>
  <si>
    <t>https://stalco.pl/media/cennik/mini/5905947920556.jpg</t>
  </si>
  <si>
    <t>S090791010</t>
  </si>
  <si>
    <t>Kurtka męska ARTUR granatowy L STALCO S090791010</t>
  </si>
  <si>
    <t>https://stalco.pl/media/cennik/mini/5905947920563.jpg</t>
  </si>
  <si>
    <t>S090791011</t>
  </si>
  <si>
    <t>Kurtka męska ARTUR granatowy XL STALCO S090791011</t>
  </si>
  <si>
    <t>https://stalco.pl/media/cennik/mini/5905947920570.jpg</t>
  </si>
  <si>
    <t>S090791012</t>
  </si>
  <si>
    <t>Kurtka męska ARTUR granatowy 2XL STALCO S090791012</t>
  </si>
  <si>
    <t>https://stalco.pl/media/cennik/mini/5905947920587.jpg</t>
  </si>
  <si>
    <t>S090791013</t>
  </si>
  <si>
    <t>Kurtka męska ARTUR granatowy 3XL STALCO S090791013</t>
  </si>
  <si>
    <t>https://stalco.pl/media/cennik/mini/5905947920594.jpg</t>
  </si>
  <si>
    <t>S090791014</t>
  </si>
  <si>
    <t>Kurtka męska ARTUR granatowy 4XL STALCO S090791014</t>
  </si>
  <si>
    <t>https://stalco.pl/media/cennik/mini/5905947920600.jpg</t>
  </si>
  <si>
    <t>S091091015</t>
  </si>
  <si>
    <t>Kamizelka ocieplana męska RONIN szary S STALCO S091091015</t>
  </si>
  <si>
    <t>https://stalco.pl/media/cennik/mini/5905947920617.jpg</t>
  </si>
  <si>
    <t>S091091016</t>
  </si>
  <si>
    <t>Kamizelka ocieplana męska RONIN szary M STALCO S091091016</t>
  </si>
  <si>
    <t>https://stalco.pl/media/cennik/mini/5905947920624.jpg</t>
  </si>
  <si>
    <t>S091091017</t>
  </si>
  <si>
    <t>Kamizelka ocieplana męska RONIN szary L STALCO S091091017</t>
  </si>
  <si>
    <t>https://stalco.pl/media/cennik/mini/5905947920631.jpg</t>
  </si>
  <si>
    <t>S091091018</t>
  </si>
  <si>
    <t>Kamizelka ocieplana męska RONIN szary XL STALCO S091091018</t>
  </si>
  <si>
    <t>https://stalco.pl/media/cennik/mini/5905947920648.jpg</t>
  </si>
  <si>
    <t>S091091019</t>
  </si>
  <si>
    <t>Kamizelka ocieplana męska RONIN szary 2XL STALCO S091091019</t>
  </si>
  <si>
    <t>https://stalco.pl/media/cennik/mini/5905947920655.jpg</t>
  </si>
  <si>
    <t>S091091020</t>
  </si>
  <si>
    <t>Kamizelka ocieplana męska RONIN szary 3XL STALCO S091091020</t>
  </si>
  <si>
    <t>https://stalco.pl/media/cennik/mini/5905947920662.jpg</t>
  </si>
  <si>
    <t>S090491021</t>
  </si>
  <si>
    <t>Bluza męska IGOR czarny S STALCO S090491021</t>
  </si>
  <si>
    <t>https://stalco.pl/media/cennik/mini/5905947920679.jpg</t>
  </si>
  <si>
    <t>S090491022</t>
  </si>
  <si>
    <t>Bluza męska IGOR czarny M STALCO S090491022</t>
  </si>
  <si>
    <t>https://stalco.pl/media/cennik/mini/5905947920686.jpg</t>
  </si>
  <si>
    <t>S090491023</t>
  </si>
  <si>
    <t>Bluza męska IGOR czarny L STALCO S090491023</t>
  </si>
  <si>
    <t>https://stalco.pl/media/cennik/mini/5905947920693.jpg</t>
  </si>
  <si>
    <t>S090491024</t>
  </si>
  <si>
    <t>Bluza męska IGOR czarny XL STALCO S090491024</t>
  </si>
  <si>
    <t>https://stalco.pl/media/cennik/mini/5905947920709.jpg</t>
  </si>
  <si>
    <t>S090491025</t>
  </si>
  <si>
    <t>Bluza męska IGOR czarny 2XL STALCO S090491025</t>
  </si>
  <si>
    <t>https://stalco.pl/media/cennik/mini/5905947920716.jpg</t>
  </si>
  <si>
    <t>S090491026</t>
  </si>
  <si>
    <t>Bluza męska IGOR czarny 3XL STALCO S090491026</t>
  </si>
  <si>
    <t>https://stalco.pl/media/cennik/mini/5905947920723.jpg</t>
  </si>
  <si>
    <t>S090491027</t>
  </si>
  <si>
    <t>Bluza męska IGOR czarny 4XL STALCO S090491027</t>
  </si>
  <si>
    <t>https://stalco.pl/media/cennik/mini/5905947920730.jpg</t>
  </si>
  <si>
    <t>S090491028</t>
  </si>
  <si>
    <t>Bluza męska IGOR granatowy S STALCO S090491028</t>
  </si>
  <si>
    <t>https://stalco.pl/media/cennik/mini/5905947920747.jpg</t>
  </si>
  <si>
    <t>S090491029</t>
  </si>
  <si>
    <t>Bluza męska IGOR granatowy M STALCO S090491029</t>
  </si>
  <si>
    <t>https://stalco.pl/media/cennik/mini/5905947920754.jpg</t>
  </si>
  <si>
    <t>S090491030</t>
  </si>
  <si>
    <t>Bluza męska IGOR granatowy L STALCO S090491030</t>
  </si>
  <si>
    <t>https://stalco.pl/media/cennik/mini/5905947920761.jpg</t>
  </si>
  <si>
    <t>S090491031</t>
  </si>
  <si>
    <t>Bluza męska IGOR granatowy XL STALCO S090491031</t>
  </si>
  <si>
    <t>https://stalco.pl/media/cennik/mini/5905947920778.jpg</t>
  </si>
  <si>
    <t>S090491032</t>
  </si>
  <si>
    <t>Bluza męska IGOR granatowy 2XL STALCO S090491032</t>
  </si>
  <si>
    <t>https://stalco.pl/media/cennik/mini/5905947920785.jpg</t>
  </si>
  <si>
    <t>S090491033</t>
  </si>
  <si>
    <t>Bluza męska IGOR granatowy 3XL STALCO S090491033</t>
  </si>
  <si>
    <t>https://stalco.pl/media/cennik/mini/5905947920792.jpg</t>
  </si>
  <si>
    <t>S090491034</t>
  </si>
  <si>
    <t>Bluza męska IGOR granatowy 4XL STALCO S090491034</t>
  </si>
  <si>
    <t>https://stalco.pl/media/cennik/mini/5905947920808.jpg</t>
  </si>
  <si>
    <t>S091491035</t>
  </si>
  <si>
    <t>Czapka zimowa z latarką RAY KIDS czarny 50-54 ONE SIZE STALCO S091491035</t>
  </si>
  <si>
    <t>https://stalco.pl/media/cennik/mini/5905947920815.jpg</t>
  </si>
  <si>
    <t>S091491036</t>
  </si>
  <si>
    <t>Czapka zimowa z latarką RAY FLUO pomarańczowy 54-60 ONE SIZE STALCO S091491036</t>
  </si>
  <si>
    <t>https://stalco.pl/media/cennik/mini/5905947920822.jpg</t>
  </si>
  <si>
    <t>S091491037</t>
  </si>
  <si>
    <t>Czapka zimowa z latarką RAY FLUO żółty 54-60 ONE SIZE STALCO S091491037</t>
  </si>
  <si>
    <t>https://stalco.pl/media/cennik/mini/5905947920839.jpg</t>
  </si>
  <si>
    <t>S091491038</t>
  </si>
  <si>
    <t>Czapka zimowa z latarką 2 RAYS czarny 54-60 ONE SIZE STALCO S091491038</t>
  </si>
  <si>
    <t>https://stalco.pl/media/cennik/mini/5905947920846.jpg</t>
  </si>
  <si>
    <t>S043147125</t>
  </si>
  <si>
    <t>Papier malarski wodoodporny w rolce 25m2 STALCO S043147125</t>
  </si>
  <si>
    <t>https://stalco.pl/media/cennik/mini/5905947920853.jpg</t>
  </si>
  <si>
    <t>S043147225</t>
  </si>
  <si>
    <t>Papier malarski wodoodporny w rolce 25m2 STALCO PERFECT S043147225</t>
  </si>
  <si>
    <t>https://stalco.pl/media/cennik/mini/5905947920860.jpg</t>
  </si>
  <si>
    <t>BDW08060</t>
  </si>
  <si>
    <t>Wkręt dwugwintowy (T25) 8x60mm bag (5) 1/12/72 STALCO BDW08060</t>
  </si>
  <si>
    <t>https://stalco.pl/media/cennik/mini/5905947920891.jpg</t>
  </si>
  <si>
    <t>BDW08080</t>
  </si>
  <si>
    <t>Wkręt dwugwintowy (T25) 8x80mm bag (5) 1/12/72 STALCO BDW08080</t>
  </si>
  <si>
    <t>https://stalco.pl/media/cennik/mini/5905947920907.jpg</t>
  </si>
  <si>
    <t>BDW08100</t>
  </si>
  <si>
    <t>Wkręt dwugwintowy (T25) 8x100mm bag (5) 1/12/72 STALCO BDW08100</t>
  </si>
  <si>
    <t>https://stalco.pl/media/cennik/mini/5905947920914.jpg</t>
  </si>
  <si>
    <t>BDW08120</t>
  </si>
  <si>
    <t>Wkręt dwugwintowy (T25) 8x120mm bag (5) 1/12/72 STALCO BDW08120</t>
  </si>
  <si>
    <t>https://stalco.pl/media/cennik/mini/5905947920921.jpg</t>
  </si>
  <si>
    <t>BDW08140</t>
  </si>
  <si>
    <t>Wkręt dwugwintowy (T25) 8x140mm bag (5) 1/12/72 STALCO BDW08140</t>
  </si>
  <si>
    <t>https://stalco.pl/media/cennik/mini/5905947920938.jpg</t>
  </si>
  <si>
    <t>BDW08160</t>
  </si>
  <si>
    <t>Wkręt dwugwintowy (T25) 8x160mm bag (5) 1/12/72 STALCO BDW08160</t>
  </si>
  <si>
    <t>https://stalco.pl/media/cennik/mini/5905947920945.jpg</t>
  </si>
  <si>
    <t>S012025152</t>
  </si>
  <si>
    <t>Osłona gumowa do młotka kamieniarskiego 1500g STALCO S12025152</t>
  </si>
  <si>
    <t>https://stalco.pl/media/cennik/mini/5905947920983.jpg</t>
  </si>
  <si>
    <t>S010465770</t>
  </si>
  <si>
    <t>Kątownica bez wskaźników 100x100cm STALCO PERFECT S-65770</t>
  </si>
  <si>
    <t>https://stalco.pl/media/cennik/mini/5905947920990.jpg</t>
  </si>
  <si>
    <t>S010465772</t>
  </si>
  <si>
    <t>Kątownica bez wskaźników 100x100cm wzmocniona STALCO PERFECT S-65772</t>
  </si>
  <si>
    <t>https://stalco.pl/media/cennik/mini/5905947921003.jpg</t>
  </si>
  <si>
    <t>S063259010</t>
  </si>
  <si>
    <t>Tarcza do cięcia metalu płaska STD 125x1,0mm STALCO S063259010</t>
  </si>
  <si>
    <t>https://stalco.pl/media/cennik/mini/5905947921027.jpg</t>
  </si>
  <si>
    <t>S026300017</t>
  </si>
  <si>
    <t>Szafka narzędziowa 7 szuflad z bocznym schowkiem STALCO S026300017</t>
  </si>
  <si>
    <t>https://stalco.pl/media/cennik/mini/5905947921034.jpg</t>
  </si>
  <si>
    <t>S010611033</t>
  </si>
  <si>
    <t>Sznurek traserski 30m + kreda 120g STALCO S010611033</t>
  </si>
  <si>
    <t>https://stalco.pl/media/cennik/mini/5905947921041.jpg</t>
  </si>
  <si>
    <t>S010611034</t>
  </si>
  <si>
    <t>Sznurek traserski 30m + kreda 120g STALCO PERFECT S010611034</t>
  </si>
  <si>
    <t>https://stalco.pl/media/cennik/mini/5905947921058.jpg</t>
  </si>
  <si>
    <t>S065136333</t>
  </si>
  <si>
    <t>Krążek ścierny żółty perforowany 225mm G40 (5szt.) STALCO S065136333</t>
  </si>
  <si>
    <t>https://stalco.pl/media/cennik/mini/5905947921065.jpg</t>
  </si>
  <si>
    <t>S065136334</t>
  </si>
  <si>
    <t>Krążek ścierny żółty perforowany 225mm G60 (5szt.) STALCO S065136334</t>
  </si>
  <si>
    <t>https://stalco.pl/media/cennik/mini/5905947921072.jpg</t>
  </si>
  <si>
    <t>S065136335</t>
  </si>
  <si>
    <t>Krążek ścierny żółty perforowany 225mm G80 (5szt.) STALCO S065136335</t>
  </si>
  <si>
    <t>https://stalco.pl/media/cennik/mini/5905947921089.jpg</t>
  </si>
  <si>
    <t>S065136336</t>
  </si>
  <si>
    <t>Krążek ścierny żółty perforowany 225mm G100 (5szt.) STALCO S065136336</t>
  </si>
  <si>
    <t>https://stalco.pl/media/cennik/mini/5905947921096.jpg</t>
  </si>
  <si>
    <t>S065136337</t>
  </si>
  <si>
    <t>Krążek ścierny żółty perforowany 225mm G120 (5szt.) STALCO S065136337</t>
  </si>
  <si>
    <t>https://stalco.pl/media/cennik/mini/5905947921102.jpg</t>
  </si>
  <si>
    <t>S065136338</t>
  </si>
  <si>
    <t>Krążek ścierny żółty perforowany 225mm G150 (5szt.) STALCO S065136338</t>
  </si>
  <si>
    <t>https://stalco.pl/media/cennik/mini/5905947921119.jpg</t>
  </si>
  <si>
    <t>S065136339</t>
  </si>
  <si>
    <t>Krążek ścierny żółty perforowany 225mm G180 (5szt.) STALCO S065136339</t>
  </si>
  <si>
    <t>https://stalco.pl/media/cennik/mini/5905947921126.jpg</t>
  </si>
  <si>
    <t>S065136340</t>
  </si>
  <si>
    <t>Krążek ścierny żółty perforowany 225mm G220 (5szt.) STALCO S065136340</t>
  </si>
  <si>
    <t>https://stalco.pl/media/cennik/mini/5905947921133.jpg</t>
  </si>
  <si>
    <t>S026340010</t>
  </si>
  <si>
    <t>Zestaw gwintowników i narzynek 31elem. wkład EVA STALCO S026340010</t>
  </si>
  <si>
    <t>https://stalco.pl/media/cennik/mini/5905947921256.jpg</t>
  </si>
  <si>
    <t>S011348306</t>
  </si>
  <si>
    <t>Klucz sześciokątny do osi 6w1, 12, 14, 17, 19, 22, 24mm STALCO S011348306</t>
  </si>
  <si>
    <t>https://stalco.pl/media/cennik/mini/5905947921263.jpg</t>
  </si>
  <si>
    <t>DW08250</t>
  </si>
  <si>
    <t>Wkręt dwugwintowy (T25) 8x250 (50/300) STALCO DW08250</t>
  </si>
  <si>
    <t>DW08300</t>
  </si>
  <si>
    <t>Wkręt dwugwintowy (T25) 8x300 (50) STALCO DW08300</t>
  </si>
  <si>
    <t>DW10200</t>
  </si>
  <si>
    <t>Wkręt dwugwintowy (T25) 10x200 (50) STALCO DW10200</t>
  </si>
  <si>
    <t>DW10250</t>
  </si>
  <si>
    <t>Wkręt dwugwintowy (T25) 10x250 (50) STALCO DW10250</t>
  </si>
  <si>
    <t>DW10300</t>
  </si>
  <si>
    <t>Wkręt dwugwintowy (T25) 10x300 (50) STALCO DW10300</t>
  </si>
  <si>
    <t>S060272187</t>
  </si>
  <si>
    <t>Wiertło do betonu SDS plus multi bezudarowe 6x160 STALCO PERFECT S060272187</t>
  </si>
  <si>
    <t>https://stalco.pl/media/cennik/mini/5905947921423.jpg</t>
  </si>
  <si>
    <t>S060272189</t>
  </si>
  <si>
    <t>Wiertło do betonu SDS plus multi bezudarowe 8x160 STALCO PERFECT S060272189</t>
  </si>
  <si>
    <t>https://stalco.pl/media/cennik/mini/5905947921430.jpg</t>
  </si>
  <si>
    <t>BWHT30016</t>
  </si>
  <si>
    <t>Wkręt hartowany do drewna (T10) 3,0x16mm CE (60) 1/45 STALCO PERFECT BWHT30016</t>
  </si>
  <si>
    <t>https://stalco.pl/media/cennik/mini/5905947921447.jpg</t>
  </si>
  <si>
    <t>BWHT30020</t>
  </si>
  <si>
    <t>Wkręt hartowany do drewna (T10) 3,0x20mm CE (60) 1/45 STALCO PERFECT BWHT30020</t>
  </si>
  <si>
    <t>https://stalco.pl/media/cennik/mini/5905947921454.jpg</t>
  </si>
  <si>
    <t>BWHT30025</t>
  </si>
  <si>
    <t>Wkręt hartowany do drewna (T10) 3,0x25mm CE (50) 1/45 STALCO PERFECT BWHT30025</t>
  </si>
  <si>
    <t>https://stalco.pl/media/cennik/mini/5905947921461.jpg</t>
  </si>
  <si>
    <t>BWHT30030</t>
  </si>
  <si>
    <t>Wkręt hartowany do drewna (T10) 3,0x30mm CE (45) 1/45 STALCO PERFECT BWHT30030</t>
  </si>
  <si>
    <t>https://stalco.pl/media/cennik/mini/5905947921478.jpg</t>
  </si>
  <si>
    <t>BWHT30035</t>
  </si>
  <si>
    <t>Wkręt hartowany do drewna (T10) 3,0x35mm CE (40) 1/45 STALCO PERFECT BWHT30035</t>
  </si>
  <si>
    <t>https://stalco.pl/media/cennik/mini/5905947921485.jpg</t>
  </si>
  <si>
    <t>BWHT30040</t>
  </si>
  <si>
    <t>Wkręt hartowany do drewna (T10) 3,0x40mm CE (35) 1/45 STALCO PERFECT BWHT30040</t>
  </si>
  <si>
    <t>https://stalco.pl/media/cennik/mini/5905947921492.jpg</t>
  </si>
  <si>
    <t>BWHT35016</t>
  </si>
  <si>
    <t>Wkręt hartowany do drewna (T15) 3,5x16mm (50) 1/45 STALCO PERFECT BWHT35016</t>
  </si>
  <si>
    <t>https://stalco.pl/media/cennik/mini/5905947921508.jpg</t>
  </si>
  <si>
    <t>BWHT35020</t>
  </si>
  <si>
    <t>Wkręt hartowany do drewna (T15) 3,5x20mm CE (45) 1/45 STALCO PERFECT BWHT35020</t>
  </si>
  <si>
    <t>https://stalco.pl/media/cennik/mini/5905947921515.jpg</t>
  </si>
  <si>
    <t>BWHT35025</t>
  </si>
  <si>
    <t>Wkręt hartowany do drewna (T15) 3,5x25mm CE (45) 1/45 STALCO PERFECT BWHT35025</t>
  </si>
  <si>
    <t>https://stalco.pl/media/cennik/mini/5905947921522.jpg</t>
  </si>
  <si>
    <t>BWHT35030</t>
  </si>
  <si>
    <t>Wkręt hartowany do drewna (T15) 3,5x30mm CE (35) 1/45 STALCO PERFECT BWHT35030</t>
  </si>
  <si>
    <t>https://stalco.pl/media/cennik/mini/5905947921539.jpg</t>
  </si>
  <si>
    <t>BWHT35035</t>
  </si>
  <si>
    <t>Wkręt hartowany do drewna (T15) 3,5x35mm CE (32) 1/45 STALCO PERFECT BWHT35035</t>
  </si>
  <si>
    <t>https://stalco.pl/media/cennik/mini/5905947921546.jpg</t>
  </si>
  <si>
    <t>BWHT35040</t>
  </si>
  <si>
    <t>Wkręt hartowany do drewna (T15) 3,5x40mm CE (30) 1/45 STALCO PERFECT BWHT35040</t>
  </si>
  <si>
    <t>https://stalco.pl/media/cennik/mini/5905947921553.jpg</t>
  </si>
  <si>
    <t>BWHT35050</t>
  </si>
  <si>
    <t>Wkręt hartowany do drewna (T15) 3,5x50mm CE (22) 1/45 STALCO PERFECT BWHT35050</t>
  </si>
  <si>
    <t>https://stalco.pl/media/cennik/mini/5905947921560.jpg</t>
  </si>
  <si>
    <t>BWHT40016</t>
  </si>
  <si>
    <t>Wkręt hartowany do drewna (T20) 4,0x16mm (45) 1/45 STALCO PERFECT BWHT40016</t>
  </si>
  <si>
    <t>https://stalco.pl/media/cennik/mini/5905947921577.jpg</t>
  </si>
  <si>
    <t>BWHT40020</t>
  </si>
  <si>
    <t>Wkręt hartowany do drewna (T20) 4,0x20mm CE (40) 1/45 STALCO PERFECT BWHT40020</t>
  </si>
  <si>
    <t>https://stalco.pl/media/cennik/mini/5905947921584.jpg</t>
  </si>
  <si>
    <t>BWHT40025</t>
  </si>
  <si>
    <t>Wkręt hartowany do drewna (T20) 4,0x25mm CE (35) 1/45 STALCO PERFECT BWHT40025</t>
  </si>
  <si>
    <t>https://stalco.pl/media/cennik/mini/5905947921591.jpg</t>
  </si>
  <si>
    <t>BWHT40030</t>
  </si>
  <si>
    <t>Wkręt hartowany do drewna (T20) 4,0x30mm CE (35) 1/45 STALCO PERFECT BWHT40030</t>
  </si>
  <si>
    <t>https://stalco.pl/media/cennik/mini/5905947921607.jpg</t>
  </si>
  <si>
    <t>BWHT40035</t>
  </si>
  <si>
    <t>Wkręt hartowany do drewna (T20) 4,0x35mm CE (28) 1/45 STALCO PERFECT BWHT40035</t>
  </si>
  <si>
    <t>https://stalco.pl/media/cennik/mini/5905947921614.jpg</t>
  </si>
  <si>
    <t>BWHT40040</t>
  </si>
  <si>
    <t>Wkręt hartowany do drewna (T20) 4,0x40mm CE (24) 1/45 STALCO PERFECT BWHT40040</t>
  </si>
  <si>
    <t>https://stalco.pl/media/cennik/mini/5905947921621.jpg</t>
  </si>
  <si>
    <t>BWHT40045</t>
  </si>
  <si>
    <t>Wkręt hartowany do drewna (T20) 4,0x45mm CE (22) 1/45 STALCO PERFECT BWHT40045</t>
  </si>
  <si>
    <t>https://stalco.pl/media/cennik/mini/5905947921638.jpg</t>
  </si>
  <si>
    <t>BWHT40050</t>
  </si>
  <si>
    <t>Wkręt hartowany do drewna (T20) 4,0x50mm CE (20) 1/45 STALCO PERFECT BWHT40050</t>
  </si>
  <si>
    <t>https://stalco.pl/media/cennik/mini/5905947921645.jpg</t>
  </si>
  <si>
    <t>BWHT40060</t>
  </si>
  <si>
    <t>Wkręt hartowany do drewna (T20) 4,0x60mm CE (15) 1/45 STALCO PERFECT BWHT40060</t>
  </si>
  <si>
    <t>https://stalco.pl/media/cennik/mini/5905947921652.jpg</t>
  </si>
  <si>
    <t>BWHT40070</t>
  </si>
  <si>
    <t>Wkręt hartowany do drewna (T20) 4,0x70mm CE (14) 1/45 STALCO PERFECT BWHT40070</t>
  </si>
  <si>
    <t>https://stalco.pl/media/cennik/mini/5905947921669.jpg</t>
  </si>
  <si>
    <t>BWHT45040</t>
  </si>
  <si>
    <t>Wkręt hartowany do drewna (T25) 4.5x40mm CE (20) 1/45 STALCO PERFECT BWHT45040</t>
  </si>
  <si>
    <t>https://stalco.pl/media/cennik/mini/5905947921676.jpg</t>
  </si>
  <si>
    <t>BWHT45050</t>
  </si>
  <si>
    <t>Wkręt hartowany do drewna (T25) 4.5x50mm CE (16) 1/45 STALCO PERFECT BWHT45050</t>
  </si>
  <si>
    <t>https://stalco.pl/media/cennik/mini/5905947921683.jpg</t>
  </si>
  <si>
    <t>BWHT45060</t>
  </si>
  <si>
    <t>Wkręt hartowany do drewna (T25) 4,5x60mm CE (12) 1/45 STALCO PERFECT BWHT45060</t>
  </si>
  <si>
    <t>https://stalco.pl/media/cennik/mini/5905947921690.jpg</t>
  </si>
  <si>
    <t>BWHT45070</t>
  </si>
  <si>
    <t>Wkręt hartowany do drewna (T25) 4,5x70mm CE (10) 1/45 STALCO PERFECT BWHT45070</t>
  </si>
  <si>
    <t>https://stalco.pl/media/cennik/mini/5905947921706.jpg</t>
  </si>
  <si>
    <t>BWHT45080</t>
  </si>
  <si>
    <t>Wkręt hartowany do drewna (T25) 4,5x80mm CE (8) 1/45 STALCO PERFECT BWHT45080</t>
  </si>
  <si>
    <t>https://stalco.pl/media/cennik/mini/5905947921713.jpg</t>
  </si>
  <si>
    <t>BWHT50040</t>
  </si>
  <si>
    <t>Wkręt hartowany do drewna (T25) 5,0x40mm CE (15) 1/45 STALCO PERFECT BWHT50040</t>
  </si>
  <si>
    <t>https://stalco.pl/media/cennik/mini/5905947921720.jpg</t>
  </si>
  <si>
    <t>BWHT50050</t>
  </si>
  <si>
    <t>Wkręt hartowany do drewna (T25) 5,0x50mm CE (12) 1/45 STALCO PERFECT BWHT50050</t>
  </si>
  <si>
    <t>https://stalco.pl/media/cennik/mini/5905947921737.jpg</t>
  </si>
  <si>
    <t>BWHT50060</t>
  </si>
  <si>
    <t>Wkręt hartowany do drewna (T25) 5,0x60mm CE (11) 1/45 STALCO PERFECT BWHT50060</t>
  </si>
  <si>
    <t>https://stalco.pl/media/cennik/mini/5905947921744.jpg</t>
  </si>
  <si>
    <t>BWHT50070</t>
  </si>
  <si>
    <t>Wkręt hartowany do drewna (T25) 5,0x70mm CE (9) 1/45 STALCO PERFECT BWHT50070</t>
  </si>
  <si>
    <t>https://stalco.pl/media/cennik/mini/5905947921751.jpg</t>
  </si>
  <si>
    <t>BWHT50080</t>
  </si>
  <si>
    <t>Wkręt hartowany do drewna (T25) 5,0x80mm CE (7) 1/45 STALCO PERFECT BWHT50080</t>
  </si>
  <si>
    <t>https://stalco.pl/media/cennik/mini/5905947921768.jpg</t>
  </si>
  <si>
    <t>BWHT50090</t>
  </si>
  <si>
    <t>Wkręt hartowany do drewna (T25) 5,0x90mm CE (6) 1/45 STALCO PERFECT BWHT50090</t>
  </si>
  <si>
    <t>https://stalco.pl/media/cennik/mini/5905947921775.jpg</t>
  </si>
  <si>
    <t>BWHT50100</t>
  </si>
  <si>
    <t>Wkręt hartowany do drewna (T25) 5,0x100mm CE (5) 1/45 STALCO PERFECT BWHT50100</t>
  </si>
  <si>
    <t>https://stalco.pl/media/cennik/mini/5905947921782.jpg</t>
  </si>
  <si>
    <t>BWHT50120</t>
  </si>
  <si>
    <t>Wkręt hartowany do drewna (T25) 5,0x120mm CE (5) 1/45 STALCO PERFECT BWHT50120</t>
  </si>
  <si>
    <t>https://stalco.pl/media/cennik/mini/5905947921799.jpg</t>
  </si>
  <si>
    <t>BWHT60050</t>
  </si>
  <si>
    <t>Wkręt hartowany do drewna (T30) 6,0x50mm CE (9) 1/45 STALCO PERFECT BWHT60050</t>
  </si>
  <si>
    <t>https://stalco.pl/media/cennik/mini/5905947921805.jpg</t>
  </si>
  <si>
    <t>BWHT60060</t>
  </si>
  <si>
    <t>Wkręt hartowany do drewna (T30) 6,0x60mm CE (8) 1/45 STALCO PERFECT BWHT60060</t>
  </si>
  <si>
    <t>https://stalco.pl/media/cennik/mini/5905947921812.jpg</t>
  </si>
  <si>
    <t>BWHT60070</t>
  </si>
  <si>
    <t>Wkręt hartowany do drewna (T30) 6,0x70mm CE (6) 1/45 STALCO PERFECT BWHT60070</t>
  </si>
  <si>
    <t>https://stalco.pl/media/cennik/mini/5905947921829.jpg</t>
  </si>
  <si>
    <t>BWHT60080</t>
  </si>
  <si>
    <t>Wkręt hartowany do drewna (T30) 6,0x80mm CE (5) 1/45 STALCO PERFECT BWHT60080</t>
  </si>
  <si>
    <t>https://stalco.pl/media/cennik/mini/5905947921836.jpg</t>
  </si>
  <si>
    <t>BTXK08100</t>
  </si>
  <si>
    <t>Kołek rozporowy ramowy łeb sześciokątny (klucz 10/T25) 8x100 bag (6) 1/30 STALCO PERFECT BTXK08100</t>
  </si>
  <si>
    <t>https://stalco.pl/media/cennik/mini/5905947938018.jpg</t>
  </si>
  <si>
    <t>BTXK08120</t>
  </si>
  <si>
    <t>Kołek rozporowy ramowy łeb sześciokątny (klucz 10/T25) 8x120 bag (6) 1/30 STALCO PERFECT BTXK08120</t>
  </si>
  <si>
    <t>https://stalco.pl/media/cennik/mini/5905947938025.jpg</t>
  </si>
  <si>
    <t>BTXK08140</t>
  </si>
  <si>
    <t>Kołek rozporowy ramowy łeb sześciokątny (klucz 10/T25) 8x140 bag (6) 1/30 STALCO PERFECT BTXK08140</t>
  </si>
  <si>
    <t>https://stalco.pl/media/cennik/mini/5905947938032.jpg</t>
  </si>
  <si>
    <t>BTXK10080</t>
  </si>
  <si>
    <t>Kołek rozporowy ramowy łeb sześciokątny (klucz 13/T40) 10x80 bag (6) 1/30 STALCO PERFECT BTXK10080</t>
  </si>
  <si>
    <t>https://stalco.pl/media/cennik/mini/5905947938056.jpg</t>
  </si>
  <si>
    <t>BTXK10100</t>
  </si>
  <si>
    <t>Kołek rozporowy ramowy łeb sześciokątny (klucz 13/T40) 10x100 bag (6) 1/30 STALCO PERFECT BTXK10100</t>
  </si>
  <si>
    <t>https://stalco.pl/media/cennik/mini/5905947938063.jpg</t>
  </si>
  <si>
    <t>BTXK10120</t>
  </si>
  <si>
    <t>Kołek rozporowy ramowy łeb sześciokątny (klucz 13/T40) 10x120 bag (6) 1/30 STALCO PERFECT BTXK10120</t>
  </si>
  <si>
    <t>https://stalco.pl/media/cennik/mini/5905947938070.jpg</t>
  </si>
  <si>
    <t>BTXK10140</t>
  </si>
  <si>
    <t>Kołek rozporowy ramowy łeb sześciokątny (klucz 13/T40) 10x140 bag (4) 1/30 STALCO PERFECT BTXK10140</t>
  </si>
  <si>
    <t>https://stalco.pl/media/cennik/mini/5905947938087.jpg</t>
  </si>
  <si>
    <t>BTXS08060</t>
  </si>
  <si>
    <t>Kołek rozporowy ramowy łeb stożkowy (T25) 8x60 bag (6) 1/30 STALCO PERFECT BTXS08060</t>
  </si>
  <si>
    <t>https://stalco.pl/media/cennik/mini/5905947938094.jpg</t>
  </si>
  <si>
    <t>BTXS08100</t>
  </si>
  <si>
    <t>Kołek rozporowy ramowy łeb stożkowy (T25) 8x100 bag (6) 1/30 STALCO PERFECT BTXS08100</t>
  </si>
  <si>
    <t>https://stalco.pl/media/cennik/mini/5905947938100.jpg</t>
  </si>
  <si>
    <t>BTXS08120</t>
  </si>
  <si>
    <t>Kołek rozporowy ramowy łeb stożkowy (T25) 8x120 bag (6) 1/30 STALCO PERFECT BTXS08120</t>
  </si>
  <si>
    <t>https://stalco.pl/media/cennik/mini/5905947938117.jpg</t>
  </si>
  <si>
    <t>BTXS08140</t>
  </si>
  <si>
    <t>Kołek rozporowy ramowy łeb stożkowy (T25) 8x140 bag (6) 1/30 STALCO PERFECT BTXS08140</t>
  </si>
  <si>
    <t>https://stalco.pl/media/cennik/mini/5905947938124.jpg</t>
  </si>
  <si>
    <t>BTXS10080</t>
  </si>
  <si>
    <t>Kołek rozporowy ramowy łeb stożkowy (T40) 10x80 bag (6) 1/30 STALCO PERFECT BTXS10080</t>
  </si>
  <si>
    <t>https://stalco.pl/media/cennik/mini/5905947938148.jpg</t>
  </si>
  <si>
    <t>BTXS10100</t>
  </si>
  <si>
    <t>Kołek rozporowy ramowy łeb stożkowy (T40) 10x100 bag (6) 1/30 STALCO PERFECT BTXS10100</t>
  </si>
  <si>
    <t>https://stalco.pl/media/cennik/mini/5905947938155.jpg</t>
  </si>
  <si>
    <t>BTXS10120</t>
  </si>
  <si>
    <t>Kołek rozporowy ramowy łeb stożkowy (T40) 10x120 bag (6) 1/30 STALCO PERFECT BTXS10120</t>
  </si>
  <si>
    <t>https://stalco.pl/media/cennik/mini/5905947938162.jpg</t>
  </si>
  <si>
    <t>BTXS10140</t>
  </si>
  <si>
    <t>Kołek rozporowy ramowy łeb stożkowy (T40) 10x140 bag (4) 1/30 STALCO PERFECT BTXS10140</t>
  </si>
  <si>
    <t>https://stalco.pl/media/cennik/mini/5905947938179.jpg</t>
  </si>
  <si>
    <t>S053998731</t>
  </si>
  <si>
    <t>Moduł GPS do robotów koszących (RMP1300US, RMP2000US) STALCO PERFECT S053998731</t>
  </si>
  <si>
    <t>https://stalco.pl/media/cennik/mini/5905947938186.jpg</t>
  </si>
  <si>
    <t>S010611032</t>
  </si>
  <si>
    <t>Kreda traserska 120g czerwony STALCO S010611032</t>
  </si>
  <si>
    <t>https://stalco.pl/media/cennik/mini/5905947938193.jpg</t>
  </si>
  <si>
    <t>S010611031</t>
  </si>
  <si>
    <t>Kreda traserska 120g niebieski STALCO S010611031</t>
  </si>
  <si>
    <t>https://stalco.pl/media/cennik/mini/5905947938209.jpg</t>
  </si>
  <si>
    <t>S010812510</t>
  </si>
  <si>
    <t>Wkrętak nasadowy sześciokątny 1000V 5,5x125mm CrV STALCO S010812510</t>
  </si>
  <si>
    <t>https://stalco.pl/media/cennik/mini/5905947938223.jpg</t>
  </si>
  <si>
    <t>S010812511</t>
  </si>
  <si>
    <t>Wkrętak nasadowy sześciokątny 1000V 6x125mm CrV STALCO S010812511</t>
  </si>
  <si>
    <t>https://stalco.pl/media/cennik/mini/5905947938230.jpg</t>
  </si>
  <si>
    <t>S010812512</t>
  </si>
  <si>
    <t>Wkrętak nasadowy sześciokątny 1000V 7x125mm CrV STALCO S010812512</t>
  </si>
  <si>
    <t>https://stalco.pl/media/cennik/mini/5905947938247.jpg</t>
  </si>
  <si>
    <t>S010812513</t>
  </si>
  <si>
    <t>Wkrętak nasadowy sześciokątny 1000V 8x125mm CrV STALCO S010812513</t>
  </si>
  <si>
    <t>https://stalco.pl/media/cennik/mini/5905947938254.jpg</t>
  </si>
  <si>
    <t>S010812514</t>
  </si>
  <si>
    <t>Wkrętak nasadowy sześciokątny 1000V 10x125mm CrV STALCO S010812514</t>
  </si>
  <si>
    <t>https://stalco.pl/media/cennik/mini/5905947938261.jpg</t>
  </si>
  <si>
    <t>S010812515</t>
  </si>
  <si>
    <t>Wkrętak nasadowy sześciokątny 1000V 12x125mm CrV STALCO S010812515</t>
  </si>
  <si>
    <t>https://stalco.pl/media/cennik/mini/5905947938278.jpg</t>
  </si>
  <si>
    <t>S010812516</t>
  </si>
  <si>
    <t>Wkrętak nasadowy sześciokątny 1000V 13x125mm CrV STALCO S010812516</t>
  </si>
  <si>
    <t>https://stalco.pl/media/cennik/mini/5905947938285.jpg</t>
  </si>
  <si>
    <t>S058898030</t>
  </si>
  <si>
    <t>Akumulator Li-Ion 2,6 Ah 12,6V (LLP4DG) STALCO PERFECT S058898030</t>
  </si>
  <si>
    <t>https://stalco.pl/media/cennik/mini/5905947938346.jpg</t>
  </si>
  <si>
    <t>S058897031</t>
  </si>
  <si>
    <t>Akumulator LI-Ion 2,6 Ah 7,4V (LLP3DG, LLS3DG) STALCO S058897031</t>
  </si>
  <si>
    <t>https://stalco.pl/media/cennik/mini/5905947938353.jpg</t>
  </si>
  <si>
    <t>S020140502</t>
  </si>
  <si>
    <t>Drabina składana MINI SLIM 2-stopnie z uchwytem STALCO PERFECT S020140502</t>
  </si>
  <si>
    <t>https://stalco.pl/media/cennik/mini/5905947938360.jpg</t>
  </si>
  <si>
    <t>S020140503</t>
  </si>
  <si>
    <t>Drabina składana MINI SLIM 3-stopnie z uchwytem STALCO PERFECT S020140503</t>
  </si>
  <si>
    <t>https://stalco.pl/media/cennik/mini/5905947938377.jpg</t>
  </si>
  <si>
    <t>S020140512</t>
  </si>
  <si>
    <t>Drabina składana SLIM 3-stopnie z uchwytem STALCO PERFECT S020140512</t>
  </si>
  <si>
    <t>https://stalco.pl/media/cennik/mini/5905947938384.jpg</t>
  </si>
  <si>
    <t>S020140513</t>
  </si>
  <si>
    <t>Drabina składana SLIM 4-stopnie z uchwytem STALCO PERFECT S020140513</t>
  </si>
  <si>
    <t>https://stalco.pl/media/cennik/mini/5905947938391.jpg</t>
  </si>
  <si>
    <t>S062270810</t>
  </si>
  <si>
    <t>Diamentowa koronka wiertnicza pod mikroudar 52/300mm STALCO PERFECT S062270810</t>
  </si>
  <si>
    <t>https://stalco.pl/media/cennik/mini/5905947938407.jpg</t>
  </si>
  <si>
    <t>S062270812</t>
  </si>
  <si>
    <t>Diamentowa koronka wiertnicza pod mikroudar 62/300mm STALCO PERFECT S062270812</t>
  </si>
  <si>
    <t>https://stalco.pl/media/cennik/mini/5905947938414.jpg</t>
  </si>
  <si>
    <t>S062270814</t>
  </si>
  <si>
    <t>Diamentowa koronka wiertnicza pod mikroudar 76/300mm STALCO PERFECT S062270814</t>
  </si>
  <si>
    <t>https://stalco.pl/media/cennik/mini/5905947938421.jpg</t>
  </si>
  <si>
    <t>S062270816</t>
  </si>
  <si>
    <t>Diamentowa koronka wiertnicza pod mikroudar 82/300mm STALCO PERFECT S062270816</t>
  </si>
  <si>
    <t>https://stalco.pl/media/cennik/mini/5905947938438.jpg</t>
  </si>
  <si>
    <t>S062270818</t>
  </si>
  <si>
    <t>Diamentowa koronka wiertnicza pod mikroudar 92/300mm STALCO PERFECT S062270818</t>
  </si>
  <si>
    <t>https://stalco.pl/media/cennik/mini/5905947938445.jpg</t>
  </si>
  <si>
    <t>S062270820</t>
  </si>
  <si>
    <t>Diamentowa koronka wiertnicza pod mikroudar 112/300mm STALCO PERFECT S062270820</t>
  </si>
  <si>
    <t>https://stalco.pl/media/cennik/mini/5905947938452.jpg</t>
  </si>
  <si>
    <t>S062270822</t>
  </si>
  <si>
    <t>Diamentowa koronka wiertnicza pod mikroudar 127/300mm STALCO PERFECT S062270822</t>
  </si>
  <si>
    <t>https://stalco.pl/media/cennik/mini/5905947938469.jpg</t>
  </si>
  <si>
    <t>S062270824</t>
  </si>
  <si>
    <t>Diamentowa koronka wiertnicza pod mikroudar 132/300mm STALCO PERFECT S062270824</t>
  </si>
  <si>
    <t>https://stalco.pl/media/cennik/mini/5905947938476.jpg</t>
  </si>
  <si>
    <t>S026391472</t>
  </si>
  <si>
    <t>Zestaw kluczy nasadowych 1/4” 4-14mm 19elem. 72T CrV wkład EVA STALCO S026391472</t>
  </si>
  <si>
    <t>https://stalco.pl/media/cennik/mini/5905947938490.jpg</t>
  </si>
  <si>
    <t>S026393872</t>
  </si>
  <si>
    <t>Zestaw kluczy nasadowych 3/8” 6-24mm 22elem. 72T CrV wkład EVA STALCO S026393872</t>
  </si>
  <si>
    <t>https://stalco.pl/media/cennik/mini/5905947938506.jpg</t>
  </si>
  <si>
    <t>S026391272</t>
  </si>
  <si>
    <t>Zestaw kluczy nasadowych 1/2” 8-36mm 27elem. 72T CrV wkład EVA STALCO S026391272</t>
  </si>
  <si>
    <t>https://stalco.pl/media/cennik/mini/5905947938513.jpg</t>
  </si>
  <si>
    <t>S060226302</t>
  </si>
  <si>
    <t>Wiertło do betonu SX5 6,0 x 110 mm SDS plus STALCO S060226302</t>
  </si>
  <si>
    <t>https://stalco.pl/media/cennik/mini/5905947938520.jpg</t>
  </si>
  <si>
    <t>S060226304</t>
  </si>
  <si>
    <t>Wiertło do betonu SX5 6,0 x 160 mm SDS plus STALCO S060226304</t>
  </si>
  <si>
    <t>https://stalco.pl/media/cennik/mini/5905947938537.jpg</t>
  </si>
  <si>
    <t>S060226306</t>
  </si>
  <si>
    <t>Wiertło do betonu SX5 6,0 x 210 mm SDS plus STALCO S060226306</t>
  </si>
  <si>
    <t>https://stalco.pl/media/cennik/mini/5905947938544.jpg</t>
  </si>
  <si>
    <t>S060226308</t>
  </si>
  <si>
    <t>Wiertło do betonu SX5 6,0 x 260 mm SDS plus STALCO S060226308</t>
  </si>
  <si>
    <t>https://stalco.pl/media/cennik/mini/5905947938551.jpg</t>
  </si>
  <si>
    <t>S060226310</t>
  </si>
  <si>
    <t>Wiertło do betonu SX5 8,0 x 160 mm SDS plus STALCO S060226310</t>
  </si>
  <si>
    <t>https://stalco.pl/media/cennik/mini/5905947938568.jpg</t>
  </si>
  <si>
    <t>S060226312</t>
  </si>
  <si>
    <t>Wiertło do betonu SX5 8,0 x 210 mm SDS plus STALCO S060226312</t>
  </si>
  <si>
    <t>https://stalco.pl/media/cennik/mini/5905947938575.jpg</t>
  </si>
  <si>
    <t>S060226314</t>
  </si>
  <si>
    <t>Wiertło do betonu SX5 8,0 x 260 mm SDS plus STALCO S060226314</t>
  </si>
  <si>
    <t>https://stalco.pl/media/cennik/mini/5905947938582.jpg</t>
  </si>
  <si>
    <t>S060226316</t>
  </si>
  <si>
    <t>Wiertło do betonu SX5 10,0 x 160 mm SDS plus STALCO S060226316</t>
  </si>
  <si>
    <t>https://stalco.pl/media/cennik/mini/5905947938599.jpg</t>
  </si>
  <si>
    <t>S060226318</t>
  </si>
  <si>
    <t>Wiertło do betonu SX5 10,0 x 210 mm SDS plus STALCO S060226318</t>
  </si>
  <si>
    <t>https://stalco.pl/media/cennik/mini/5905947938605.jpg</t>
  </si>
  <si>
    <t>S060226320</t>
  </si>
  <si>
    <t>Wiertło do betonu SX5 10,0 x 260 mm SDS plus STALCO S060226320</t>
  </si>
  <si>
    <t>https://stalco.pl/media/cennik/mini/5905947938612.jpg</t>
  </si>
  <si>
    <t>S060226322</t>
  </si>
  <si>
    <t>Wiertło do betonu SX5 10,0 x 310 mm SDS plus STALCO S060226322</t>
  </si>
  <si>
    <t>https://stalco.pl/media/cennik/mini/5905947938629.jpg</t>
  </si>
  <si>
    <t>S060226324</t>
  </si>
  <si>
    <t>Wiertło do betonu SX5 10,0 x 460 mm SDS plus STALCO S060226324</t>
  </si>
  <si>
    <t>https://stalco.pl/media/cennik/mini/5905947938636.jpg</t>
  </si>
  <si>
    <t>S060226326</t>
  </si>
  <si>
    <t>Wiertło do betonu SX5 12,0 x 160 mm SDS plus STALCO S060226326</t>
  </si>
  <si>
    <t>https://stalco.pl/media/cennik/mini/5905947938643.jpg</t>
  </si>
  <si>
    <t>S060226328</t>
  </si>
  <si>
    <t>Wiertło do betonu SX5 12,0 x 210 mm SDS plus STALCO S060226328</t>
  </si>
  <si>
    <t>https://stalco.pl/media/cennik/mini/5905947938650.jpg</t>
  </si>
  <si>
    <t>S060226330</t>
  </si>
  <si>
    <t>Wiertło do betonu SX5 12,0 x 260 mm SDS plus STALCO S060226330</t>
  </si>
  <si>
    <t>https://stalco.pl/media/cennik/mini/5905947938667.jpg</t>
  </si>
  <si>
    <t>S060226332</t>
  </si>
  <si>
    <t>Wiertło do betonu SX5 12,0 x 310 mm SDS plus STALCO S060226332</t>
  </si>
  <si>
    <t>https://stalco.pl/media/cennik/mini/5905947938674.jpg</t>
  </si>
  <si>
    <t>S060226334</t>
  </si>
  <si>
    <t>Wiertło do betonu SX5 12,0 x 460 mm SDS plus STALCO S060226334</t>
  </si>
  <si>
    <t>https://stalco.pl/media/cennik/mini/5905947938681.jpg</t>
  </si>
  <si>
    <t>S060226336</t>
  </si>
  <si>
    <t>Wiertło do betonu SX5 14,0 x 210 mm SDS plus STALCO S060226336</t>
  </si>
  <si>
    <t>https://stalco.pl/media/cennik/mini/5905947938698.jpg</t>
  </si>
  <si>
    <t>S060226338</t>
  </si>
  <si>
    <t>Wiertło do betonu SX5 14,0 x 260 mm SDS plus STALCO S060226338</t>
  </si>
  <si>
    <t>https://stalco.pl/media/cennik/mini/5905947938704.jpg</t>
  </si>
  <si>
    <t>S060226340</t>
  </si>
  <si>
    <t>Wiertło do betonu SX5 16,0 x 210 mm SDS plus STALCO S060226340</t>
  </si>
  <si>
    <t>https://stalco.pl/media/cennik/mini/5905947938711.jpg</t>
  </si>
  <si>
    <t>S060226342</t>
  </si>
  <si>
    <t>Wiertło do betonu SX5 16,0 x 260 mm SDS plus STALCO S060226342</t>
  </si>
  <si>
    <t>https://stalco.pl/media/cennik/mini/5905947938728.jpg</t>
  </si>
  <si>
    <t>S060226405</t>
  </si>
  <si>
    <t>Wiertła do betonu SX5 6,0-12,0 mm 5elem. STALCO S060226405</t>
  </si>
  <si>
    <t>https://stalco.pl/media/cennik/mini/5905947938735.jpg</t>
  </si>
  <si>
    <t>S092206040</t>
  </si>
  <si>
    <t>Trzewik skórzany STALKER S3S roz.40 STALCO PERFECT S092206040</t>
  </si>
  <si>
    <t>https://stalco.pl/media/cennik/mini/5905947938742.jpg</t>
  </si>
  <si>
    <t>S092206041</t>
  </si>
  <si>
    <t>Trzewik skórzany STALKER S3S roz.41 STALCO PERFECT S092206041</t>
  </si>
  <si>
    <t>https://stalco.pl/media/cennik/mini/5905947938759.jpg</t>
  </si>
  <si>
    <t>S092206042</t>
  </si>
  <si>
    <t>Trzewik skórzany STALKER S3S roz.42 STALCO PERFECT S092206042</t>
  </si>
  <si>
    <t>https://stalco.pl/media/cennik/mini/5905947938766.jpg</t>
  </si>
  <si>
    <t>S092206043</t>
  </si>
  <si>
    <t>Trzewik skórzany STALKER S3S roz.43 STALCO PERFECT S092206043</t>
  </si>
  <si>
    <t>https://stalco.pl/media/cennik/mini/5905947938773.jpg</t>
  </si>
  <si>
    <t>S092206044</t>
  </si>
  <si>
    <t>Trzewik skórzany STALKER S3S roz.44 STALCO PERFECT S092206044</t>
  </si>
  <si>
    <t>https://stalco.pl/media/cennik/mini/5905947938780.jpg</t>
  </si>
  <si>
    <t>S092206045</t>
  </si>
  <si>
    <t>Trzewik skórzany STALKER S3S roz.45 STALCO PERFECT S092206045</t>
  </si>
  <si>
    <t>https://stalco.pl/media/cennik/mini/5905947938797.jpg</t>
  </si>
  <si>
    <t>S092206046</t>
  </si>
  <si>
    <t>Trzewik skórzany STALKER S3S roz.46 STALCO PERFECT S092206046</t>
  </si>
  <si>
    <t>https://stalco.pl/media/cennik/mini/5905947938803.jpg</t>
  </si>
  <si>
    <t>S092206047</t>
  </si>
  <si>
    <t>Trzewik skórzany STALKER S3S roz.47 STALCO PERFECT S092206047</t>
  </si>
  <si>
    <t>https://stalco.pl/media/cennik/mini/5905947938810.jpg</t>
  </si>
  <si>
    <t>S092207040</t>
  </si>
  <si>
    <t>Trzewik DEFENDER HIGH OB oliwkowy roz.40 STALCO PERFECT S092207040</t>
  </si>
  <si>
    <t>https://stalco.pl/media/cennik/mini/5905947938827.jpg</t>
  </si>
  <si>
    <t>S092207041</t>
  </si>
  <si>
    <t>Trzewik DEFENDER HIGH OB oliwkowy roz.41 STALCO PERFECT S092207041</t>
  </si>
  <si>
    <t>https://stalco.pl/media/cennik/mini/5905947938834.jpg</t>
  </si>
  <si>
    <t>S092207042</t>
  </si>
  <si>
    <t>Trzewik DEFENDER HIGH OB oliwkowy roz.42 STALCO PERFECT S092207042</t>
  </si>
  <si>
    <t>https://stalco.pl/media/cennik/mini/5905947938841.jpg</t>
  </si>
  <si>
    <t>S092207043</t>
  </si>
  <si>
    <t>Trzewik DEFENDER HIGH OB oliwkowy roz.43 STALCO PERFECT S092207043</t>
  </si>
  <si>
    <t>https://stalco.pl/media/cennik/mini/5905947938858.jpg</t>
  </si>
  <si>
    <t>S092207044</t>
  </si>
  <si>
    <t>Trzewik DEFENDER HIGH OB oliwkowy roz.44 STALCO PERFECT S092207044</t>
  </si>
  <si>
    <t>https://stalco.pl/media/cennik/mini/5905947938865.jpg</t>
  </si>
  <si>
    <t>S092207045</t>
  </si>
  <si>
    <t>Trzewik DEFENDER HIGH OB oliwkowy roz.45 STALCO PERFECT S092207045</t>
  </si>
  <si>
    <t>https://stalco.pl/media/cennik/mini/5905947938872.jpg</t>
  </si>
  <si>
    <t>S092207046</t>
  </si>
  <si>
    <t>Trzewik DEFENDER HIGH OB oliwkowy roz.46 STALCO PERFECT S092207046</t>
  </si>
  <si>
    <t>https://stalco.pl/media/cennik/mini/5905947938889.jpg</t>
  </si>
  <si>
    <t>S092207047</t>
  </si>
  <si>
    <t>Trzewik DEFENDER HIGH OB oliwkowy roz.47 STALCO PERFECT S092207047</t>
  </si>
  <si>
    <t>https://stalco.pl/media/cennik/mini/5905947938896.jpg</t>
  </si>
  <si>
    <t>S092207048</t>
  </si>
  <si>
    <t>Trzewik DEFENDER HIGH OB oliwkowy roz.48 STALCO PERFECT S092207048</t>
  </si>
  <si>
    <t>https://stalco.pl/media/cennik/mini/5905947938902.jpg</t>
  </si>
  <si>
    <t>S092208040</t>
  </si>
  <si>
    <t>Trzewik DEFENDER HIGH OB szary roz.40 STALCO PERFECT S092208040</t>
  </si>
  <si>
    <t>https://stalco.pl/media/cennik/mini/5905947938919.jpg</t>
  </si>
  <si>
    <t>S092208041</t>
  </si>
  <si>
    <t>Trzewik DEFENDER HIGH OB szary roz.41 STALCO PERFECT S092208041</t>
  </si>
  <si>
    <t>https://stalco.pl/media/cennik/mini/5905947938926.jpg</t>
  </si>
  <si>
    <t>S092208042</t>
  </si>
  <si>
    <t>Trzewik DEFENDER HIGH OB szary roz.42 STALCO PERFECT S092208042</t>
  </si>
  <si>
    <t>https://stalco.pl/media/cennik/mini/5905947938933.jpg</t>
  </si>
  <si>
    <t>S092208043</t>
  </si>
  <si>
    <t>Trzewik DEFENDER HIGH OB szary roz.43 STALCO PERFECT S092208043</t>
  </si>
  <si>
    <t>https://stalco.pl/media/cennik/mini/5905947938940.jpg</t>
  </si>
  <si>
    <t>S092208044</t>
  </si>
  <si>
    <t>Trzewik DEFENDER HIGH OB szary roz.44 STALCO PERFECT S092208044</t>
  </si>
  <si>
    <t>https://stalco.pl/media/cennik/mini/5905947938957.jpg</t>
  </si>
  <si>
    <t>S092208045</t>
  </si>
  <si>
    <t>Trzewik DEFENDER HIGH OB szary roz.45 STALCO PERFECT S092208045</t>
  </si>
  <si>
    <t>https://stalco.pl/media/cennik/mini/5905947938964.jpg</t>
  </si>
  <si>
    <t>S092208046</t>
  </si>
  <si>
    <t>Trzewik DEFENDER HIGH OB szary roz.46 STALCO PERFECT S092208046</t>
  </si>
  <si>
    <t>https://stalco.pl/media/cennik/mini/5905947938971.jpg</t>
  </si>
  <si>
    <t>S092208047</t>
  </si>
  <si>
    <t>Trzewik DEFENDER HIGH OB szary roz.47 STALCO PERFECT S092208047</t>
  </si>
  <si>
    <t>https://stalco.pl/media/cennik/mini/5905947938988.jpg</t>
  </si>
  <si>
    <t>S092208048</t>
  </si>
  <si>
    <t>Trzewik DEFENDER HIGH OB szary roz.48 STALCO PERFECT S092208048</t>
  </si>
  <si>
    <t>https://stalco.pl/media/cennik/mini/5905947938995.jpg</t>
  </si>
  <si>
    <t>S092209040</t>
  </si>
  <si>
    <t>Śniegowce SNOWER roz.40 STALCO S092209040</t>
  </si>
  <si>
    <t>https://stalco.pl/media/cennik/mini/5905947939008.jpg</t>
  </si>
  <si>
    <t>S092209041</t>
  </si>
  <si>
    <t>Śniegowce SNOWER roz.41 STALCO S092209041</t>
  </si>
  <si>
    <t>https://stalco.pl/media/cennik/mini/5905947939015.jpg</t>
  </si>
  <si>
    <t>S092209042</t>
  </si>
  <si>
    <t>Śniegowce SNOWER roz.42 STALCO S092209042</t>
  </si>
  <si>
    <t>https://stalco.pl/media/cennik/mini/5905947939022.jpg</t>
  </si>
  <si>
    <t>S092209043</t>
  </si>
  <si>
    <t>Śniegowce SNOWER roz.43 STALCO S092209043</t>
  </si>
  <si>
    <t>https://stalco.pl/media/cennik/mini/5905947939039.jpg</t>
  </si>
  <si>
    <t>S092209044</t>
  </si>
  <si>
    <t>Śniegowce SNOWER roz.44 STALCO S092209044</t>
  </si>
  <si>
    <t>https://stalco.pl/media/cennik/mini/5905947939046.jpg</t>
  </si>
  <si>
    <t>S092209045</t>
  </si>
  <si>
    <t>Śniegowce SNOWER roz.45 STALCO S092209045</t>
  </si>
  <si>
    <t>https://stalco.pl/media/cennik/mini/5905947939053.jpg</t>
  </si>
  <si>
    <t>S092209046</t>
  </si>
  <si>
    <t>Śniegowce SNOWER roz.46 STALCO S092209046</t>
  </si>
  <si>
    <t>https://stalco.pl/media/cennik/mini/5905947939060.jpg</t>
  </si>
  <si>
    <t>Miara zwijana zaczep magnetyczny 3m x 19mm STALCO PERFECT S010126103</t>
  </si>
  <si>
    <t>https://stalco.pl/media/cennik/mini/5905947939077.jpg</t>
  </si>
  <si>
    <t>Miara zwijana zaczep magnetyczny 5m x 27mm STALCO PERFECT S010126105</t>
  </si>
  <si>
    <t>https://stalco.pl/media/cennik/mini/5905947939084.jpg</t>
  </si>
  <si>
    <t>Miara zwijana zaczep magnetyczny 8m x 27mm STALCO PERFECT S010126108</t>
  </si>
  <si>
    <t>https://stalco.pl/media/cennik/mini/5905947939091.jpg</t>
  </si>
  <si>
    <t>Miara zwijana 3m x 19mm autoblokada STALCO PERFECT S010126203</t>
  </si>
  <si>
    <t>https://stalco.pl/media/cennik/mini/5905947939107.jpg</t>
  </si>
  <si>
    <t>Miara zwijana 5m x 27mm autoblokada STALCO PERFECT S010126205</t>
  </si>
  <si>
    <t>https://stalco.pl/media/cennik/mini/5905947939114.jpg</t>
  </si>
  <si>
    <t>Miara zwijana 8 mx 27mm autoblokada STALCO PERFECT S010126208</t>
  </si>
  <si>
    <t>https://stalco.pl/media/cennik/mini/5905947939121.jpg</t>
  </si>
  <si>
    <t>S083264589</t>
  </si>
  <si>
    <t>Środek do mycia luster i szyb 1000ml STALCO S083264589</t>
  </si>
  <si>
    <t>https://stalco.pl/media/cennik/mini/5905947939138.jpg</t>
  </si>
  <si>
    <t>S011915180</t>
  </si>
  <si>
    <t>Szczypce nastawne 180mm (0-30mm) STALCO S011915180</t>
  </si>
  <si>
    <t>https://stalco.pl/media/cennik/mini/5905947939145.jpg</t>
  </si>
  <si>
    <t>Szczypce nastawne 250mm (0-46mm) STALCO S011915250</t>
  </si>
  <si>
    <t>https://stalco.pl/media/cennik/mini/5905947939152.jpg</t>
  </si>
  <si>
    <t>Szczypce nastawne 300mm (0-60mm) STALCO S011915300</t>
  </si>
  <si>
    <t>https://stalco.pl/media/cennik/mini/5905947939169.jpg</t>
  </si>
  <si>
    <t>NIT - 4,8X30</t>
  </si>
  <si>
    <t>https://stalco.pl/media/cennik/mini/5905947939183.jpg</t>
  </si>
  <si>
    <t>Czyścik do pian poliuretanowych 500ml STALCO PERFECT S082464642</t>
  </si>
  <si>
    <t>https://stalco.pl/media/cennik/mini/5905947939190.jpg</t>
  </si>
  <si>
    <t>Zestaw kluczy nasadowych 1/2” 25 elem. metalowe pudełko, grzechotka 90T STALCO S011100025</t>
  </si>
  <si>
    <t>https://stalco.pl/media/cennik/mini/5905947939237.jpg</t>
  </si>
  <si>
    <t>S020140402</t>
  </si>
  <si>
    <t>Drabina składana MINI SLIM 2-stopnie bez uchwytu STALCO PERFECT S020140402</t>
  </si>
  <si>
    <t>https://stalco.pl/media/cennik/mini/5905947939336.jpg</t>
  </si>
  <si>
    <t>S011100011</t>
  </si>
  <si>
    <t>Zestaw nasadek TORX 1/4” E4,5,6,7,8  3/8” E10,11,12 1/2” E14,18,20 11elem. STALCO S011100011</t>
  </si>
  <si>
    <t>https://stalco.pl/media/cennik/mini/5905947939343.jpg</t>
  </si>
  <si>
    <t>S026388805</t>
  </si>
  <si>
    <t>Zestaw bitów TORX S2 T20-T60, nasadek TORX CrV E10-E24 wkład EVA 18elem. STALCO S026388805</t>
  </si>
  <si>
    <t>https://stalco.pl/media/cennik/mini/5905947939350.jpg</t>
  </si>
  <si>
    <t>S026388807</t>
  </si>
  <si>
    <t>Zestaw bitów HEX S2: H4,H5,H6,H7,H8,H10,H12,H14,H17 wkład EVA 9elem. STALCO S026388807</t>
  </si>
  <si>
    <t>https://stalco.pl/media/cennik/mini/5905947939367.jpg</t>
  </si>
  <si>
    <t>S026388808</t>
  </si>
  <si>
    <t>Zestaw kluczy nasadowych 1/4” 53elem. 90t, wkład EVA STALCO S026388808</t>
  </si>
  <si>
    <t>https://stalco.pl/media/cennik/mini/5905947939374.jpg</t>
  </si>
  <si>
    <t>S052498800</t>
  </si>
  <si>
    <t>Latarka czołowa aku LED 700 lm HLP700MS STALCO PERFECT S052498800</t>
  </si>
  <si>
    <t>https://stalco.pl/media/cennik/mini/5905947939411.jpg</t>
  </si>
  <si>
    <t>S052497803</t>
  </si>
  <si>
    <t>Latarka czołowa 3xAAA LED 320 lm HLS320 STALCO S052497803</t>
  </si>
  <si>
    <t>https://stalco.pl/media/cennik/mini/5905947939428.jpg</t>
  </si>
  <si>
    <t>S052498799</t>
  </si>
  <si>
    <t>Latarka czołowa aku LED 650 lm HLS650MS STALCO PERFECT S052498799</t>
  </si>
  <si>
    <t>https://stalco.pl/media/cennik/mini/5905947939435.jpg</t>
  </si>
  <si>
    <t>S052497807</t>
  </si>
  <si>
    <t>Lampa robocza aku LED 1000 lm WLS1000 STALCO S052497807</t>
  </si>
  <si>
    <t>https://stalco.pl/media/cennik/mini/5905947939442.jpg</t>
  </si>
  <si>
    <t>S052497809</t>
  </si>
  <si>
    <t>Lampa robocza aku LED 800 lm WLS800 STALCO S052497809</t>
  </si>
  <si>
    <t>https://stalco.pl/media/cennik/mini/5905947939459.jpg</t>
  </si>
  <si>
    <t>S052497811</t>
  </si>
  <si>
    <t>Zestaw lamp roboczych aku LED 1000 lm + 800 lm STALCO S052497811</t>
  </si>
  <si>
    <t>https://stalco.pl/media/cennik/mini/5905947939466.jpg</t>
  </si>
  <si>
    <t>S052498797</t>
  </si>
  <si>
    <t>Latarka aku LED 800 lm SLS800 STALCO PERFECT S052498797</t>
  </si>
  <si>
    <t>https://stalco.pl/media/cennik/mini/5905947939473.jpg</t>
  </si>
  <si>
    <t>S-76931</t>
  </si>
  <si>
    <t>Klucz płasko-oczkowy z grzechotką i przełącznikiem 9mm STALCO PERFECT S-76931</t>
  </si>
  <si>
    <t>https://stalco.pl/media/cennik/mini/5905947939480.jpg</t>
  </si>
  <si>
    <t>S-76933</t>
  </si>
  <si>
    <t>Klucz płasko-oczkowy z grzechotką i przełącznikiem 11mm STALCO PERFECT S-76933</t>
  </si>
  <si>
    <t>https://stalco.pl/media/cennik/mini/5905947939497.jpg</t>
  </si>
  <si>
    <t>S-76941</t>
  </si>
  <si>
    <t>Klucz płasko-oczkowy z grzechotką i przełącznikiem 16mm STALCO PERFECT S-76941</t>
  </si>
  <si>
    <t>https://stalco.pl/media/cennik/mini/5905947939503.jpg</t>
  </si>
  <si>
    <t>S-76943</t>
  </si>
  <si>
    <t>Klucz płasko-oczkowy z grzechotką i przełącznikiem 18mm STALCO PERFECT S-76943</t>
  </si>
  <si>
    <t>https://stalco.pl/media/cennik/mini/5905947939510.jpg</t>
  </si>
  <si>
    <t>S026388810</t>
  </si>
  <si>
    <t>Ściągacze do przegubów 6elem wkład EVA STALCO S026388810</t>
  </si>
  <si>
    <t>https://stalco.pl/media/cennik/mini/5905947939527.jpg</t>
  </si>
  <si>
    <t>S026388811</t>
  </si>
  <si>
    <t>Zestaw szczypiec samozaciskowych, 3elem. wkład EVA STALCO S026388811</t>
  </si>
  <si>
    <t>https://stalco.pl/media/cennik/mini/5905947939534.jpg</t>
  </si>
  <si>
    <t>S026388812</t>
  </si>
  <si>
    <t>Nitownica z zestawem nitów 6elem. wkład EVA STALCO S026388812</t>
  </si>
  <si>
    <t>https://stalco.pl/media/cennik/mini/5905947939541.jpg</t>
  </si>
  <si>
    <t>Wiertło SDS plus X5 DUAL 5x115mm STALCO PERFECT S060271502</t>
  </si>
  <si>
    <t>https://stalco.pl/media/cennik/mini/5905947939565.jpg</t>
  </si>
  <si>
    <t>Wiertło SDS plus X5 DUAL 5x165mm STALCO PERFECT S060271503</t>
  </si>
  <si>
    <t>https://stalco.pl/media/cennik/mini/5905947939572.jpg</t>
  </si>
  <si>
    <t>S060271504</t>
  </si>
  <si>
    <t>Wiertło SDS plus X5 DUAL 5.5x115mm STALCO PERFECT S060271504</t>
  </si>
  <si>
    <t>https://stalco.pl/media/cennik/mini/5905947939589.jpg</t>
  </si>
  <si>
    <t>Wiertło SDS plus X5 DUAL 5.5x165mm STALCO PERFECT S060271505</t>
  </si>
  <si>
    <t>https://stalco.pl/media/cennik/mini/5905947939596.jpg</t>
  </si>
  <si>
    <t>Wiertło SDS plus X5 DUAL 6x115mm STALCO PERFECT S060271507</t>
  </si>
  <si>
    <t>https://stalco.pl/media/cennik/mini/5905947939602.jpg</t>
  </si>
  <si>
    <t>Wiertło SDS plus X5 DUAL 6x165mm STALCO PERFECT S060271506</t>
  </si>
  <si>
    <t>https://stalco.pl/media/cennik/mini/5905947939619.jpg</t>
  </si>
  <si>
    <t>Wiertło SDS plus X5 DUAL 6x215mm STALCO PERFECT S060271509</t>
  </si>
  <si>
    <t>https://stalco.pl/media/cennik/mini/5905947939626.jpg</t>
  </si>
  <si>
    <t>Wiertło SDS plus X5 DUAL 6x265mm STALCO PERFECT S060271512</t>
  </si>
  <si>
    <t>https://stalco.pl/media/cennik/mini/5905947939633.jpg</t>
  </si>
  <si>
    <t>Wiertło SDS plus X5 DUAL 6x315mm STALCO PERFECT S060271513</t>
  </si>
  <si>
    <t>https://stalco.pl/media/cennik/mini/5905947939640.jpg</t>
  </si>
  <si>
    <t>Wiertło SDS plus X5 DUAL 6.5x165mm STALCO PERFECT S060271514</t>
  </si>
  <si>
    <t>https://stalco.pl/media/cennik/mini/5905947939657.jpg</t>
  </si>
  <si>
    <t>Wiertło SDS plus X5 DUAL 6.5x215mm STALCO PERFECT S060271516</t>
  </si>
  <si>
    <t>https://stalco.pl/media/cennik/mini/5905947939664.jpg</t>
  </si>
  <si>
    <t>Wiertło SDS plus X5 DUAL 6.5x265mm STALCO PERFECT S060271517</t>
  </si>
  <si>
    <t>https://stalco.pl/media/cennik/mini/5905947939671.jpg</t>
  </si>
  <si>
    <t>Wiertło SDS plus X5 DUAL 6.5x315mm STALCO PERFECT S060271519</t>
  </si>
  <si>
    <t>https://stalco.pl/media/cennik/mini/5905947939688.jpg</t>
  </si>
  <si>
    <t>Wiertło SDS plus X5 DUAL 7x115mm STALCO PERFECT S060271520</t>
  </si>
  <si>
    <t>https://stalco.pl/media/cennik/mini/5905947939695.jpg</t>
  </si>
  <si>
    <t>Wiertło SDS plus X5 DUAL 7x165mm STALCO PERFECT S060271515</t>
  </si>
  <si>
    <t>https://stalco.pl/media/cennik/mini/5905947939701.jpg</t>
  </si>
  <si>
    <t>Wiertło SDS plus X5 DUAL 8x115mm STALCO PERFECT S060271522</t>
  </si>
  <si>
    <t>https://stalco.pl/media/cennik/mini/5905947939718.jpg</t>
  </si>
  <si>
    <t>Wiertło SDS plus X5 DUAL 8x165mm STALCO PERFECT S060271518</t>
  </si>
  <si>
    <t>https://stalco.pl/media/cennik/mini/5905947939725.jpg</t>
  </si>
  <si>
    <t>Wiertło SDS plus X5 DUAL 8x215mm STALCO PERFECT S060271521</t>
  </si>
  <si>
    <t>https://stalco.pl/media/cennik/mini/5905947939732.jpg</t>
  </si>
  <si>
    <t>Wiertło SDS plus X5 DUAL 8x265mm STALCO PERFECT S060271524</t>
  </si>
  <si>
    <t>https://stalco.pl/media/cennik/mini/5905947939749.jpg</t>
  </si>
  <si>
    <t>Wiertło SDS plus X5 DUAL 8x315mm STALCO PERFECT S060271525</t>
  </si>
  <si>
    <t>https://stalco.pl/media/cennik/mini/5905947939756.jpg</t>
  </si>
  <si>
    <t>Wiertło SDS plus X5 DUAL 8x465mm STALCO PERFECT S060271526</t>
  </si>
  <si>
    <t>https://stalco.pl/media/cennik/mini/5905947939763.jpg</t>
  </si>
  <si>
    <t>Wiertło SDS plus X5 DUAL 10x115mm STALCO PERFECT S060271528</t>
  </si>
  <si>
    <t>https://stalco.pl/media/cennik/mini/5905947939770.jpg</t>
  </si>
  <si>
    <t>Wiertło SDS plus X5 DUAL 10x165mm STALCO PERFECT S060271527</t>
  </si>
  <si>
    <t>https://stalco.pl/media/cennik/mini/5905947939787.jpg</t>
  </si>
  <si>
    <t>Wiertło SDS plus X5 DUAL 10x215mm STALCO PERFECT S060271530</t>
  </si>
  <si>
    <t>https://stalco.pl/media/cennik/mini/5905947939794.jpg</t>
  </si>
  <si>
    <t>Wiertło SDS plus X5 DUAL 10x265mm STALCO PERFECT S060271533</t>
  </si>
  <si>
    <t>https://stalco.pl/media/cennik/mini/5905947939800.jpg</t>
  </si>
  <si>
    <t>Wiertło SDS plus X5 DUAL 10x315mm STALCO PERFECT S060271536</t>
  </si>
  <si>
    <t>https://stalco.pl/media/cennik/mini/5905947939817.jpg</t>
  </si>
  <si>
    <t>Wiertło SDS plus X5 DUAL 10x465mm STALCO PERFECT S060271539</t>
  </si>
  <si>
    <t>https://stalco.pl/media/cennik/mini/5905947939824.jpg</t>
  </si>
  <si>
    <t>Wiertło SDS plus X5 DUAL 10x600mm STALCO PERFECT S060271541</t>
  </si>
  <si>
    <t>https://stalco.pl/media/cennik/mini/5905947939831.jpg</t>
  </si>
  <si>
    <t>Wiertło SDS plus X5 DUAL 12x165mm STALCO PERFECT S060271540</t>
  </si>
  <si>
    <t>https://stalco.pl/media/cennik/mini/5905947939848.jpg</t>
  </si>
  <si>
    <t>Wiertło SDS plus X5 DUAL 12x215mm STALCO PERFECT S060271542</t>
  </si>
  <si>
    <t>https://stalco.pl/media/cennik/mini/5905947939855.jpg</t>
  </si>
  <si>
    <t>Wiertło SDS plus X5 DUAL 12x265mm STALCO PERFECT S060271545</t>
  </si>
  <si>
    <t>https://stalco.pl/media/cennik/mini/5905947939862.jpg</t>
  </si>
  <si>
    <t>Wiertło SDS plus X5 DUAL 12x315mm STALCO PERFECT S060271548</t>
  </si>
  <si>
    <t>https://stalco.pl/media/cennik/mini/5905947939879.jpg</t>
  </si>
  <si>
    <t>Wiertło SDS plus X5 DUAL 12x465mm STALCO PERFECT S060271551</t>
  </si>
  <si>
    <t>https://stalco.pl/media/cennik/mini/5905947939886.jpg</t>
  </si>
  <si>
    <t>Wiertło SDS plus X5 DUAL 12x600mm STALCO PERFECT S060271552</t>
  </si>
  <si>
    <t>https://stalco.pl/media/cennik/mini/5905947939893.jpg</t>
  </si>
  <si>
    <t>Wiertło SDS plus X5 DUAL 12x1000mm STALCO PERFECT S060271553</t>
  </si>
  <si>
    <t>https://stalco.pl/media/cennik/mini/5905947939909.jpg</t>
  </si>
  <si>
    <t>Wiertło SDS plus X5 DUAL 14x165mm STALCO PERFECT S060271555</t>
  </si>
  <si>
    <t>https://stalco.pl/media/cennik/mini/5905947939916.jpg</t>
  </si>
  <si>
    <t>Wiertło SDS plus X5 DUAL 14x215mm STALCO PERFECT S060271554</t>
  </si>
  <si>
    <t>https://stalco.pl/media/cennik/mini/5905947939923.jpg</t>
  </si>
  <si>
    <t>Wiertło SDS plus X5 DUAL 14x265mm STALCO PERFECT S060271556</t>
  </si>
  <si>
    <t>https://stalco.pl/media/cennik/mini/5905947939930.jpg</t>
  </si>
  <si>
    <t>Wiertło SDS plus X5 DUAL 14x315mm STALCO PERFECT S060271558</t>
  </si>
  <si>
    <t>https://stalco.pl/media/cennik/mini/5905947939947.jpg</t>
  </si>
  <si>
    <t>Wiertło SDS plus X5 DUAL 14x465mm STALCO PERFECT S060271560</t>
  </si>
  <si>
    <t>https://stalco.pl/media/cennik/mini/5905947939954.jpg</t>
  </si>
  <si>
    <t>Wiertło SDS plus X5 DUAL 14x600mm STALCO PERFECT S060271562</t>
  </si>
  <si>
    <t>https://stalco.pl/media/cennik/mini/5905947939961.jpg</t>
  </si>
  <si>
    <t>Wiertło SDS plus X5 DUAL 14x1000mm STALCO PERFECT S060271564</t>
  </si>
  <si>
    <t>https://stalco.pl/media/cennik/mini/5905947939978.jpg</t>
  </si>
  <si>
    <t>Wiertło SDS plus X5 DUAL 15x265mm STALCO PERFECT S060271566</t>
  </si>
  <si>
    <t>https://stalco.pl/media/cennik/mini/5905947939985.jpg</t>
  </si>
  <si>
    <t>Wiertło SDS plus X5 DUAL 16x215mm STALCO PERFECT S060271568</t>
  </si>
  <si>
    <t>https://stalco.pl/media/cennik/mini/5905947939992.jpg</t>
  </si>
  <si>
    <t>Wiertło SDS plus X5 DUAL 16x265mm STALCO PERFECT S060271570</t>
  </si>
  <si>
    <t>https://stalco.pl/media/cennik/mini/5905947940004.jpg</t>
  </si>
  <si>
    <t>Wiertło SDS plus X5 DUAL 16x315mm STALCO PERFECT S060271572</t>
  </si>
  <si>
    <t>https://stalco.pl/media/cennik/mini/5905947940011.jpg</t>
  </si>
  <si>
    <t>Wiertło SDS plus X5 DUAL 16x465mm STALCO PERFECT S060271574</t>
  </si>
  <si>
    <t>https://stalco.pl/media/cennik/mini/5905947940028.jpg</t>
  </si>
  <si>
    <t>Wiertło SDS plus X5 DUAL 16x600mm STALCO PERFECT S060271576</t>
  </si>
  <si>
    <t>https://stalco.pl/media/cennik/mini/5905947940035.jpg</t>
  </si>
  <si>
    <t>Wiertło SDS plus X5 DUAL 16x1000mm STALCO PERFECT S060271578</t>
  </si>
  <si>
    <t>https://stalco.pl/media/cennik/mini/5905947940042.jpg</t>
  </si>
  <si>
    <t>Wiertło SDS plus X5 DUAL 18x250mm STALCO PERFECT S060271580</t>
  </si>
  <si>
    <t>https://stalco.pl/media/cennik/mini/5905947940059.jpg</t>
  </si>
  <si>
    <t>Wiertło SDS plus X5 DUAL 18x450mm STALCO PERFECT S060271582</t>
  </si>
  <si>
    <t>https://stalco.pl/media/cennik/mini/5905947940066.jpg</t>
  </si>
  <si>
    <t>Wiertło SDS plus X5 DUAL 20x250mm STALCO PERFECT S060271584</t>
  </si>
  <si>
    <t>https://stalco.pl/media/cennik/mini/5905947940073.jpg</t>
  </si>
  <si>
    <t>Wiertło SDS plus X5 DUAL 20x450mm STALCO PERFECT S060271586</t>
  </si>
  <si>
    <t>https://stalco.pl/media/cennik/mini/5905947940080.jpg</t>
  </si>
  <si>
    <t>Wiertło SDS plus X5 DUAL 22x250mm STALCO PERFECT S060271588</t>
  </si>
  <si>
    <t>https://stalco.pl/media/cennik/mini/5905947940097.jpg</t>
  </si>
  <si>
    <t>Wiertło SDS plus X5 DUAL 22x450mm STALCO PERFECT S060271590</t>
  </si>
  <si>
    <t>https://stalco.pl/media/cennik/mini/5905947940103.jpg</t>
  </si>
  <si>
    <t>Wiertło SDS plus X5 DUAL 24x450mm STALCO PERFECT S060271594</t>
  </si>
  <si>
    <t>https://stalco.pl/media/cennik/mini/5905947940110.jpg</t>
  </si>
  <si>
    <t>Wiertło SDS plus X5 DUAL 25x450mm STALCO PERFECT S060271598</t>
  </si>
  <si>
    <t>https://stalco.pl/media/cennik/mini/5905947940127.jpg</t>
  </si>
  <si>
    <t>S053997187</t>
  </si>
  <si>
    <t>Filtr materiałowy do odkurzacza (VCS20PS) STALCO S053997187</t>
  </si>
  <si>
    <t>https://stalco.pl/media/cennik/mini/5905947941285.jpg</t>
  </si>
  <si>
    <t>S011499708</t>
  </si>
  <si>
    <t>Miska do oleju zamykana 8L STALCO S011499708</t>
  </si>
  <si>
    <t>https://stalco.pl/media/cennik/mini/5905947941308.jpg</t>
  </si>
  <si>
    <t>S060571601</t>
  </si>
  <si>
    <t>Dłuto szpiczaste SDS plus 250mm STALCO PERFECT S060571601</t>
  </si>
  <si>
    <t>https://stalco.pl/media/cennik/mini/5905947941339.jpg</t>
  </si>
  <si>
    <t>S060571603</t>
  </si>
  <si>
    <t>Dłuto wąskie SDS plus 20x250mm STALCO PERFECT S060571603</t>
  </si>
  <si>
    <t>https://stalco.pl/media/cennik/mini/5905947941346.jpg</t>
  </si>
  <si>
    <t>S060571605</t>
  </si>
  <si>
    <t>Dłuto szerokie SDS plus 40x250mm STALCO PERFECT S060571605</t>
  </si>
  <si>
    <t>https://stalco.pl/media/cennik/mini/5905947941353.jpg</t>
  </si>
  <si>
    <t>S060571607</t>
  </si>
  <si>
    <t>Dłuto drążone SDS plus 22X250mm STALCO PERFECT S060571607</t>
  </si>
  <si>
    <t>https://stalco.pl/media/cennik/mini/5905947941360.jpg</t>
  </si>
  <si>
    <t>S060571610</t>
  </si>
  <si>
    <t>Dłuto szpiczaste SDS max 280mm STALCO PERFECT S060571610</t>
  </si>
  <si>
    <t>https://stalco.pl/media/cennik/mini/5905947941377.jpg</t>
  </si>
  <si>
    <t>S060571612</t>
  </si>
  <si>
    <t>Dłuto szpiczaste SDS max 400mm STALCO PERFECT S060571612</t>
  </si>
  <si>
    <t>https://stalco.pl/media/cennik/mini/5905947941384.jpg</t>
  </si>
  <si>
    <t>S060571614</t>
  </si>
  <si>
    <t>Dłuto szpiczaste SDS max 600mm STALCO PERFECT S060571614</t>
  </si>
  <si>
    <t>https://stalco.pl/media/cennik/mini/5905947941391.jpg</t>
  </si>
  <si>
    <t>S060571616</t>
  </si>
  <si>
    <t>Dłuto wąskie SDS max 27x280mm STALCO PERFECT S060571616</t>
  </si>
  <si>
    <t>https://stalco.pl/media/cennik/mini/5905947941407.jpg</t>
  </si>
  <si>
    <t>S060571618</t>
  </si>
  <si>
    <t>Dłuto wąskie SDS max 27x400mm STALCO PERFECT S060571618</t>
  </si>
  <si>
    <t>https://stalco.pl/media/cennik/mini/5905947941414.jpg</t>
  </si>
  <si>
    <t>S060571620</t>
  </si>
  <si>
    <t>Dłuto wąskie SDS max 27x600mm STALCO PERFECT S060571620</t>
  </si>
  <si>
    <t>https://stalco.pl/media/cennik/mini/5905947941421.jpg</t>
  </si>
  <si>
    <t>S060571622</t>
  </si>
  <si>
    <t>Dłuto szerokie SDS max 50x400mm STALCO PERFECT S060571622</t>
  </si>
  <si>
    <t>https://stalco.pl/media/cennik/mini/5905947941438.jpg</t>
  </si>
  <si>
    <t>S060571624</t>
  </si>
  <si>
    <t>Dłuto szerokie SDS max 75x300mm STALCO PERFECT S060571624</t>
  </si>
  <si>
    <t>https://stalco.pl/media/cennik/mini/5905947941445.jpg</t>
  </si>
  <si>
    <t>Dłuto samoostrzące szpiczaste SDS plus 250mm STALCO PERFECT S060571625</t>
  </si>
  <si>
    <t>https://stalco.pl/media/cennik/mini/5905947941452.jpg</t>
  </si>
  <si>
    <t>Dłuto samoostrzące wąskie SDS plus 20x250mm STALCO PERFECT S060571626</t>
  </si>
  <si>
    <t>https://stalco.pl/media/cennik/mini/5905947941469.jpg</t>
  </si>
  <si>
    <t>Dłuto samoostrzące szpiczaste SDS max 400mm STALCO PERFECT S060571627</t>
  </si>
  <si>
    <t>https://stalco.pl/media/cennik/mini/5905947941476.jpg</t>
  </si>
  <si>
    <t>Dłuto samoostrzące wąskie SDS max 25x400mm STALCO PERFECT S060571628</t>
  </si>
  <si>
    <t>https://stalco.pl/media/cennik/mini/5905947941483.jpg</t>
  </si>
  <si>
    <t>Dłuto spiczaste HEX 30 400mm STALCO PERFECT S060571629</t>
  </si>
  <si>
    <t>https://stalco.pl/media/cennik/mini/5905947941490.jpg</t>
  </si>
  <si>
    <t>Dłuto wąskie HEX 30 35x410mm STALCO PERFECT S060571630</t>
  </si>
  <si>
    <t>https://stalco.pl/media/cennik/mini/5905947941506.jpg</t>
  </si>
  <si>
    <t>S060572350</t>
  </si>
  <si>
    <t>Dłuto samoostrzące szerokie SDS plus 40x250mm STALCO PERFECT S060572350</t>
  </si>
  <si>
    <t>https://stalco.pl/media/cennik/mini/5905947941513.jpg</t>
  </si>
  <si>
    <t>S060572351</t>
  </si>
  <si>
    <t>Dłuto do płytek SDS plus 40x260mm STALCO PERFECT S060572351</t>
  </si>
  <si>
    <t>https://stalco.pl/media/cennik/mini/5905947941520.jpg</t>
  </si>
  <si>
    <t>S060572352</t>
  </si>
  <si>
    <t>Dłuto samoostrzące szerokie SDS max 50x350mm STALCO PERFECT S060572352</t>
  </si>
  <si>
    <t>https://stalco.pl/media/cennik/mini/5905947941537.jpg</t>
  </si>
  <si>
    <t>S060572353</t>
  </si>
  <si>
    <t>Dłuto do płytek SDS max 50x300mm STALCO PERFECT S060572353</t>
  </si>
  <si>
    <t>https://stalco.pl/media/cennik/mini/5905947941544.jpg</t>
  </si>
  <si>
    <t>S060572354</t>
  </si>
  <si>
    <t>Dłuto samoostrzące szerokie SDS plus 60x250mm STALCO PERFECT S060572354</t>
  </si>
  <si>
    <t>https://stalco.pl/media/cennik/mini/5905947941551.jpg</t>
  </si>
  <si>
    <t>S060572355</t>
  </si>
  <si>
    <t>Dłuto samoostrzące szerokie SDS max 80x400mm STALCO PERFECT S060572355</t>
  </si>
  <si>
    <t>https://stalco.pl/media/cennik/mini/5905947941568.jpg</t>
  </si>
  <si>
    <t>S060572356</t>
  </si>
  <si>
    <t>Dłuto samoostrzące szerokie SDS max 115x400mm STALCO PERFECT S060572356</t>
  </si>
  <si>
    <t>https://stalco.pl/media/cennik/mini/5905947941575.jpg</t>
  </si>
  <si>
    <t>S060572357</t>
  </si>
  <si>
    <t>Dłuto drążone SDS max 26X300mm STALCO PERFECT S060572357</t>
  </si>
  <si>
    <t>https://stalco.pl/media/cennik/mini/5905947941582.jpg</t>
  </si>
  <si>
    <t>S060572358</t>
  </si>
  <si>
    <t>Uchwyt SDS max do groszkownika 220mm STALCO PERFECT S060572358</t>
  </si>
  <si>
    <t>https://stalco.pl/media/cennik/mini/5905947941599.jpg</t>
  </si>
  <si>
    <t>S060572359</t>
  </si>
  <si>
    <t>Groszkownik do uchwytu SDS max 60x60mm 7x7 zębów STALCO PERFECT S060572359</t>
  </si>
  <si>
    <t>https://stalco.pl/media/cennik/mini/5905947941605.jpg</t>
  </si>
  <si>
    <t>S060572360</t>
  </si>
  <si>
    <t>Dłuto szerokie HEX 30 75x410mm STALCO PERFECT S060572360</t>
  </si>
  <si>
    <t>https://stalco.pl/media/cennik/mini/5905947941612.jpg</t>
  </si>
  <si>
    <t>S060572361</t>
  </si>
  <si>
    <t>Dłuto łopatkowe HEX 30 125x450mm STALCO PERFECT S060572361</t>
  </si>
  <si>
    <t>https://stalco.pl/media/cennik/mini/5905947941629.jpg</t>
  </si>
  <si>
    <t>S098379087</t>
  </si>
  <si>
    <t>Lina amortyzująca z zaczepem VERTA STALCO PERFECT S098379087</t>
  </si>
  <si>
    <t>https://stalco.pl/media/cennik/mini/5905947941841.jpg</t>
  </si>
  <si>
    <t>S098679088</t>
  </si>
  <si>
    <t>Karabińczyk z nakrętką blokującą HOK STALCO PERFECT S098679088</t>
  </si>
  <si>
    <t>https://stalco.pl/media/cennik/mini/5905947941858.jpg</t>
  </si>
  <si>
    <t>S098479089</t>
  </si>
  <si>
    <t>Urządzenie samozaciskowe z liną HOLDER STALCO PERFECT S098479089</t>
  </si>
  <si>
    <t>https://stalco.pl/media/cennik/mini/5905947941865.jpg</t>
  </si>
  <si>
    <t>S098279090</t>
  </si>
  <si>
    <t>Lina pozycjonująca KORDA STALCO PERFECT S098279090</t>
  </si>
  <si>
    <t>https://stalco.pl/media/cennik/mini/5905947941872.jpg</t>
  </si>
  <si>
    <t>S098579091</t>
  </si>
  <si>
    <t>Zestaw zabezpieczający GREVERT STALCO PERFECT S098579091</t>
  </si>
  <si>
    <t>https://stalco.pl/media/cennik/mini/5905947941889.jpg</t>
  </si>
  <si>
    <t>WB - 45/138</t>
  </si>
  <si>
    <t>Wspornik belki 45x138x2mm (5) STALCO WB13</t>
  </si>
  <si>
    <t>https://stalco.pl/media/cennik/mini/5905947942268.jpg</t>
  </si>
  <si>
    <t>S052297732</t>
  </si>
  <si>
    <t>Odśnieżarka SHS40BL body 20V S-VOLT STALCO S052297732</t>
  </si>
  <si>
    <t>https://stalco.pl/media/cennik/mini/5905947942275.jpg</t>
  </si>
  <si>
    <t>S020140413</t>
  </si>
  <si>
    <t>Drabina składana drewnopodobna 3-stopnie bez uchwytu STALCO PERFECT S020140413</t>
  </si>
  <si>
    <t>https://stalco.pl/media/cennik/mini/5905947942282.jpg</t>
  </si>
  <si>
    <t>S056598750</t>
  </si>
  <si>
    <t>Prostownik samochodowy PowerPulse 4A STALCO PERFECT S056598750</t>
  </si>
  <si>
    <t>https://stalco.pl/media/cennik/mini/5905947943050.jpg</t>
  </si>
  <si>
    <t>S056598752</t>
  </si>
  <si>
    <t>Prostownik samochodowy PowerPulse 6A STALCO PERFECT S056598752</t>
  </si>
  <si>
    <t>https://stalco.pl/media/cennik/mini/5905947943067.jpg</t>
  </si>
  <si>
    <t>S056598754</t>
  </si>
  <si>
    <t>Prostownik samochodowy PowerPulse 10A STALCO PERFECT S056598754</t>
  </si>
  <si>
    <t>https://stalco.pl/media/cennik/mini/5905947943074.jpg</t>
  </si>
  <si>
    <t>S056598756</t>
  </si>
  <si>
    <t>Prostownik samochodowy PowerPulse 15A STALCO PERFECT S056598756</t>
  </si>
  <si>
    <t>https://stalco.pl/media/cennik/mini/5905947943081.jpg</t>
  </si>
  <si>
    <t>KWM304040</t>
  </si>
  <si>
    <t>Kotwa wbijana metalowa do ścian G-K z wkrętem 4x40 mm (100/1800) STALCO KWM304040</t>
  </si>
  <si>
    <t>BKWM304040</t>
  </si>
  <si>
    <t>Kotwa wbijana metalowa do ścian G-K z wkrętem 4x40 mm bag (20) 1/12/72 STALCO BKWM304040</t>
  </si>
  <si>
    <t>https://stalco.pl/media/cennik/mini/5905947943388.jpg</t>
  </si>
  <si>
    <t>KID10100</t>
  </si>
  <si>
    <t>Kołek do mocowania izolacji z przedł. strefą rozp. trzpien metalowy KID-10x100 (100) STALCO KID10100</t>
  </si>
  <si>
    <t>KIDM10100</t>
  </si>
  <si>
    <t>KID10120</t>
  </si>
  <si>
    <t>Kołek do mocowania izolacji z przedł. strefą rozp. trzpien metalowy KID-10x120 (100) STALCO KID10120</t>
  </si>
  <si>
    <t>KIDM10120</t>
  </si>
  <si>
    <t>KID10140</t>
  </si>
  <si>
    <t>Kołek do mocowania izolacji z przedł. strefą rozp. trzpien metalowy KID-10x140 (100) STALCO KID10140</t>
  </si>
  <si>
    <t>KIDM10140</t>
  </si>
  <si>
    <t>KID10340</t>
  </si>
  <si>
    <t>Kołek do mocowania izolacji z przedł. strefą rozp. trzpien metalowy KID-10x340 (100) STALCO KID10340</t>
  </si>
  <si>
    <t>KIDM10340</t>
  </si>
  <si>
    <t>KID10380</t>
  </si>
  <si>
    <t>Kołek do mocowania izolacji z przedł. strefą rozp. trzpien metalowy KID-10x380 (100) STALCO KID10380</t>
  </si>
  <si>
    <t>KIDM10380</t>
  </si>
  <si>
    <t>KID10420</t>
  </si>
  <si>
    <t>Kołek do mocowania izolacji z przedł. strefą rozp. trzpien metalowy KID-10x420 (100) STALCO KID10420</t>
  </si>
  <si>
    <t>KIDM10420</t>
  </si>
  <si>
    <t>KI - 10X240</t>
  </si>
  <si>
    <t>Kołek do mocowania izolacji z trzpieniem poliamidowym 10X240 (100/-/5600) STALCO KI10240</t>
  </si>
  <si>
    <t>KIDPA10240</t>
  </si>
  <si>
    <t>KI - 10X260</t>
  </si>
  <si>
    <t>Kołek do mocowania izolacji z trzpieniem poliamidowym 10X260 (100/-/5600) STALCO KI10260</t>
  </si>
  <si>
    <t>KIDPA10260</t>
  </si>
  <si>
    <t>KI - 10X280</t>
  </si>
  <si>
    <t>Kołek do mocowania izolacji z trzpieniem poliamidowym 10X280 (100/-/5600) STALCO KI10280</t>
  </si>
  <si>
    <t>KIDPA10280</t>
  </si>
  <si>
    <t>KI - 10X300</t>
  </si>
  <si>
    <t>Kołek do mocowania izolacji z trzpieniem poliamidowym 10X300 (100/-/5600) STALCO KI10300</t>
  </si>
  <si>
    <t>KIDPA10300</t>
  </si>
  <si>
    <t>KIM - 10X280</t>
  </si>
  <si>
    <t>Kołek do mocowania izolacji z trzpieniem metalowym 10x280 (100/-/5600) STALCO KIM10280</t>
  </si>
  <si>
    <t>KIDS10280</t>
  </si>
  <si>
    <t>S092105140</t>
  </si>
  <si>
    <t>Półbut HEKTOR LOW S3S ESD roz.40 STALCO PERFECT S092105140</t>
  </si>
  <si>
    <t>https://stalco.pl/media/cennik/mini/5905947943500.jpg</t>
  </si>
  <si>
    <t>S092105141</t>
  </si>
  <si>
    <t>Półbut HEKTOR LOW S3S ESD roz.41 STALCO PERFECT S092105141</t>
  </si>
  <si>
    <t>https://stalco.pl/media/cennik/mini/5905947943517.jpg</t>
  </si>
  <si>
    <t>S092105142</t>
  </si>
  <si>
    <t>Półbut HEKTOR LOW S3S ESD roz.42 STALCO PERFECT S092105142</t>
  </si>
  <si>
    <t>https://stalco.pl/media/cennik/mini/5905947943524.jpg</t>
  </si>
  <si>
    <t>S092105143</t>
  </si>
  <si>
    <t>Półbut HEKTOR LOW S3S ESD roz.43 STALCO PERFECT S092105143</t>
  </si>
  <si>
    <t>https://stalco.pl/media/cennik/mini/5905947943531.jpg</t>
  </si>
  <si>
    <t>S092105144</t>
  </si>
  <si>
    <t>Półbut HEKTOR LOW S3S ESD roz.44 STALCO PERFECT S092105144</t>
  </si>
  <si>
    <t>https://stalco.pl/media/cennik/mini/5905947943548.jpg</t>
  </si>
  <si>
    <t>S092105145</t>
  </si>
  <si>
    <t>Półbut HEKTOR LOW S3S ESD roz.45 STALCO PERFECT S092105145</t>
  </si>
  <si>
    <t>https://stalco.pl/media/cennik/mini/5905947943555.jpg</t>
  </si>
  <si>
    <t>S092105146</t>
  </si>
  <si>
    <t>Półbut HEKTOR LOW S3S ESD roz.46 STALCO PERFECT S092105146</t>
  </si>
  <si>
    <t>https://stalco.pl/media/cennik/mini/5905947943562.jpg</t>
  </si>
  <si>
    <t>S092105147</t>
  </si>
  <si>
    <t>Półbut HEKTOR LOW S3S ESD roz.47 STALCO PERFECT S092105147</t>
  </si>
  <si>
    <t>https://stalco.pl/media/cennik/mini/5905947943579.jpg</t>
  </si>
  <si>
    <t>S092105148</t>
  </si>
  <si>
    <t>Półbut HEKTOR LOW S3S ESD roz.48 STALCO PERFECT S092105148</t>
  </si>
  <si>
    <t>https://stalco.pl/media/cennik/mini/5905947943586.jpg</t>
  </si>
  <si>
    <t>S092211240</t>
  </si>
  <si>
    <t>Trzewik HEKTOR HIGH S3S ESD roz.40 STALCO PERFECT S092211240</t>
  </si>
  <si>
    <t>https://stalco.pl/media/cennik/mini/5905947943593.jpg</t>
  </si>
  <si>
    <t>S092211241</t>
  </si>
  <si>
    <t>Trzewik HEKTOR HIGH S3S ESD roz.41 STALCO PERFECT S092211241</t>
  </si>
  <si>
    <t>https://stalco.pl/media/cennik/mini/5905947943609.jpg</t>
  </si>
  <si>
    <t>S092211242</t>
  </si>
  <si>
    <t>Trzewik HEKTOR HIGH S3S ESD roz.42 STALCO PERFECT S092211242</t>
  </si>
  <si>
    <t>https://stalco.pl/media/cennik/mini/5905947943616.jpg</t>
  </si>
  <si>
    <t>S092211243</t>
  </si>
  <si>
    <t>Trzewik HEKTOR HIGH S3S ESD roz.43 STALCO PERFECT S092211243</t>
  </si>
  <si>
    <t>https://stalco.pl/media/cennik/mini/5905947943623.jpg</t>
  </si>
  <si>
    <t>S092211244</t>
  </si>
  <si>
    <t>Trzewik HEKTOR HIGH S3S ESD roz.44 STALCO PERFECT S092211244</t>
  </si>
  <si>
    <t>https://stalco.pl/media/cennik/mini/5905947943630.jpg</t>
  </si>
  <si>
    <t>S092211245</t>
  </si>
  <si>
    <t>Trzewik HEKTOR HIGH S3S ESD roz.45 STALCO PERFECT S092211245</t>
  </si>
  <si>
    <t>https://stalco.pl/media/cennik/mini/5905947943647.jpg</t>
  </si>
  <si>
    <t>S092211246</t>
  </si>
  <si>
    <t>Trzewik HEKTOR HIGH S3S ESD roz.46 STALCO PERFECT S092211246</t>
  </si>
  <si>
    <t>https://stalco.pl/media/cennik/mini/5905947943654.jpg</t>
  </si>
  <si>
    <t>S092211247</t>
  </si>
  <si>
    <t>Trzewik HEKTOR HIGH S3S ESD roz.47 STALCO PERFECT S092211247</t>
  </si>
  <si>
    <t>https://stalco.pl/media/cennik/mini/5905947943661.jpg</t>
  </si>
  <si>
    <t>S092211248</t>
  </si>
  <si>
    <t>Trzewik HEKTOR HIGH S3S ESD roz.48 STALCO PERFECT S092211248</t>
  </si>
  <si>
    <t>https://stalco.pl/media/cennik/mini/5905947943678.jpg</t>
  </si>
  <si>
    <t>S056598758</t>
  </si>
  <si>
    <t>Rozrusznik samochodowy JumpPulse STALCO PERFECT S056598758</t>
  </si>
  <si>
    <t>https://stalco.pl/media/cennik/mini/5905947943685.jpg</t>
  </si>
  <si>
    <t>S056598760</t>
  </si>
  <si>
    <t>Rozrusznik samochodowy JumpPulse Pro STALCO PERFECT S056598760</t>
  </si>
  <si>
    <t>https://stalco.pl/media/cennik/mini/5905947943692.jpg</t>
  </si>
  <si>
    <t>S056598762</t>
  </si>
  <si>
    <t>Rozrusznik samochodowy z kompresorem JumpPulse Air STALCO PERFECT S056598762</t>
  </si>
  <si>
    <t>https://stalco.pl/media/cennik/mini/5905947943708.jpg</t>
  </si>
  <si>
    <t>S055798425</t>
  </si>
  <si>
    <t>Osuszacz budowlany 790W DP60L STALCO PERFECT S055798425</t>
  </si>
  <si>
    <t>https://stalco.pl/media/cennik/mini/5905947943715.jpg</t>
  </si>
  <si>
    <t>S055798427</t>
  </si>
  <si>
    <t>Osuszacz budowlany 940W DP90L STALCO PERFECT S055798427</t>
  </si>
  <si>
    <t>https://stalco.pl/media/cennik/mini/5905947943722.jpg</t>
  </si>
  <si>
    <t>S055798429</t>
  </si>
  <si>
    <t>Osuszacz budowlany 1300W DP120L STALCO PERFECT S055798429</t>
  </si>
  <si>
    <t>https://stalco.pl/media/cennik/mini/5905947943739.jpg</t>
  </si>
  <si>
    <t>S055297681</t>
  </si>
  <si>
    <t>Wertykulator 4w1 1600W LSS4in1 STALCO S055297681</t>
  </si>
  <si>
    <t>https://stalco.pl/media/cennik/mini/5905947943746.jpg</t>
  </si>
  <si>
    <t>S055297683</t>
  </si>
  <si>
    <t>Podkaszarka 350W LTS25 STALCO S055297683</t>
  </si>
  <si>
    <t>https://stalco.pl/media/cennik/mini/5905947943753.jpg</t>
  </si>
  <si>
    <t>S055297685</t>
  </si>
  <si>
    <t>Podkaszarka 600W LTS30 STALCO S055297685</t>
  </si>
  <si>
    <t>https://stalco.pl/media/cennik/mini/5905947943760.jpg</t>
  </si>
  <si>
    <t>NITM4830</t>
  </si>
  <si>
    <t>Nity zrywalne aluminiowo-stalowe 4,8x30 bag (50) 1/30 STALCO NITM4830</t>
  </si>
  <si>
    <t>https://stalco.pl/media/cennik/mini/5905947944743.jpg</t>
  </si>
  <si>
    <t>S055297687</t>
  </si>
  <si>
    <t>Nożyce do żywopłotu 450W HTS40 STALCO S055297687</t>
  </si>
  <si>
    <t>https://stalco.pl/media/cennik/mini/5905947944750.jpg</t>
  </si>
  <si>
    <t>S055297689</t>
  </si>
  <si>
    <t>Nożyce do żywopłotu 600W HTS55 STALCO S055297689</t>
  </si>
  <si>
    <t>https://stalco.pl/media/cennik/mini/5905947944767.jpg</t>
  </si>
  <si>
    <t>S055297691</t>
  </si>
  <si>
    <t>Kosiarka 1400W LMS34 STALCO S055297691</t>
  </si>
  <si>
    <t>https://stalco.pl/media/cennik/mini/5905947944774.jpg</t>
  </si>
  <si>
    <t>S055297693</t>
  </si>
  <si>
    <t>Kosiarka 1800W LMS40 STALCO S055297693</t>
  </si>
  <si>
    <t>https://stalco.pl/media/cennik/mini/5905947944781.jpg</t>
  </si>
  <si>
    <t>S055297695</t>
  </si>
  <si>
    <t>Wertykulator 1500W LSS2in1 STALCO S055297695</t>
  </si>
  <si>
    <t>https://stalco.pl/media/cennik/mini/5905947944798.jpg</t>
  </si>
  <si>
    <t>S055297697</t>
  </si>
  <si>
    <t>Rozdrabniacz ogrodowy 2800W GSS45 STALCO S055297697</t>
  </si>
  <si>
    <t>https://stalco.pl/media/cennik/mini/5905947944804.jpg</t>
  </si>
  <si>
    <t>KOW046450</t>
  </si>
  <si>
    <t>Kotwa ogrodowa wbijana 46x46x150x1,8mm, 450mm (1/-/840) STALCO KOW046450</t>
  </si>
  <si>
    <t>https://stalco.pl/media/cennik/mini/5905947944828.jpg</t>
  </si>
  <si>
    <t>KOW121750</t>
  </si>
  <si>
    <t>Kotwa ogrodowa wbijana 121x121x150x1,8mm, 750mm (1/-/162) STALCO KOW121750</t>
  </si>
  <si>
    <t>https://stalco.pl/media/cennik/mini/5905947944842.jpg</t>
  </si>
  <si>
    <t>KOP101150</t>
  </si>
  <si>
    <t>Kotwa ogrodowa płaska 101x150x150x1,8mm (1/-/378) STALCO KOP101150</t>
  </si>
  <si>
    <t>https://stalco.pl/media/cennik/mini/5905947944859.jpg</t>
  </si>
  <si>
    <t>KOP121180</t>
  </si>
  <si>
    <t>Kotwa ogrodowa płaska 121x150x180x1,8mm (1/-/294) STALCO KOP121180</t>
  </si>
  <si>
    <t>https://stalco.pl/media/cennik/mini/5905947944866.jpg</t>
  </si>
  <si>
    <t>KOP141200</t>
  </si>
  <si>
    <t>Kotwa ogrodowa płaska 141x150x200x1,8mm (1/-/245) STALCO KOP141200</t>
  </si>
  <si>
    <t>https://stalco.pl/media/cennik/mini/5905947944873.jpg</t>
  </si>
  <si>
    <t>OP0353430</t>
  </si>
  <si>
    <t>Okucie pergoli 35x34x30x2mm (50/-/18000) STALCO OP0353430</t>
  </si>
  <si>
    <t>https://stalco.pl/media/cennik/mini/5905947944880.jpg</t>
  </si>
  <si>
    <t>FDM</t>
  </si>
  <si>
    <t>Frez metalowy INOX do wełny mineralnej 67mm (1/100) STALCO FDM</t>
  </si>
  <si>
    <t>https://stalco.pl/media/cennik/mini/5905947944897.jpg</t>
  </si>
  <si>
    <t>S090147853</t>
  </si>
  <si>
    <t>Spodnie robocze BASIC LINE szary XS STALCO S090147853</t>
  </si>
  <si>
    <t>https://stalco.pl/media/cennik/mini/5905947944903.jpg</t>
  </si>
  <si>
    <t>S090151013</t>
  </si>
  <si>
    <t>Spodnie robocze BASIC LINE czarny XS STALCO S090151013</t>
  </si>
  <si>
    <t>https://stalco.pl/media/cennik/mini/5905947944910.jpg</t>
  </si>
  <si>
    <t>S090191002</t>
  </si>
  <si>
    <t>Spodnie robocze BASIC LINE granatowy XS STALCO S090191002</t>
  </si>
  <si>
    <t>https://stalco.pl/media/cennik/mini/5905947944927.jpg</t>
  </si>
  <si>
    <t>S090247881</t>
  </si>
  <si>
    <t>Spodnie robocze szorty BASIC LINE szary XS STALCO S090247881</t>
  </si>
  <si>
    <t>https://stalco.pl/media/cennik/mini/5905947944934.jpg</t>
  </si>
  <si>
    <t>S090251041</t>
  </si>
  <si>
    <t>Spodnie robocze szorty BASIC LINE czarny XS STALCO S090251041</t>
  </si>
  <si>
    <t>https://stalco.pl/media/cennik/mini/5905947944941.jpg</t>
  </si>
  <si>
    <t>S090292001</t>
  </si>
  <si>
    <t>Spodnie robocze szorty BASIC LINE granatowy XS STALCO S090292001</t>
  </si>
  <si>
    <t>https://stalco.pl/media/cennik/mini/5905947944958.jpg</t>
  </si>
  <si>
    <t>S090244592</t>
  </si>
  <si>
    <t>Spodnie robocze szorty SUMMER LINE beżowy XS STALCO S090244592</t>
  </si>
  <si>
    <t>https://stalco.pl/media/cennik/mini/5905947944965.jpg</t>
  </si>
  <si>
    <t>S090144584</t>
  </si>
  <si>
    <t>https://stalco.pl/media/cennik/mini/5905947944972.jpg</t>
  </si>
  <si>
    <t>S090142172</t>
  </si>
  <si>
    <t>Spodnie robocze MORO szary XS STALCO S090142172</t>
  </si>
  <si>
    <t>https://stalco.pl/media/cennik/mini/5905947944989.jpg</t>
  </si>
  <si>
    <t>S090144701</t>
  </si>
  <si>
    <t>Spodnie robocze STINGER czarny XS STALCO S090144701</t>
  </si>
  <si>
    <t>https://stalco.pl/media/cennik/mini/5905947944996.jpg</t>
  </si>
  <si>
    <t>S090144713</t>
  </si>
  <si>
    <t>Spodnie robocze STINGER niebieski XS STALCO S090144713</t>
  </si>
  <si>
    <t>https://stalco.pl/media/cennik/mini/5905947945009.jpg</t>
  </si>
  <si>
    <t>S090191003</t>
  </si>
  <si>
    <t>Spodnie robocze STINGER szary XS STALCO S090191003</t>
  </si>
  <si>
    <t>https://stalco.pl/media/cennik/mini/5905947945016.jpg</t>
  </si>
  <si>
    <t>S090292002</t>
  </si>
  <si>
    <t>Spodnie robocze szorty STINGER szary XS STALCO S090292002</t>
  </si>
  <si>
    <t>https://stalco.pl/media/cennik/mini/5905947945023.jpg</t>
  </si>
  <si>
    <t>S090191039</t>
  </si>
  <si>
    <t>Spodnie robocze PAINTER biały XS STALCO S090191039</t>
  </si>
  <si>
    <t>https://stalco.pl/media/cennik/mini/5905947945030.jpg</t>
  </si>
  <si>
    <t>S090292003</t>
  </si>
  <si>
    <t>Spodnie robocze szorty PAINTER biały XS STALCO S090292003</t>
  </si>
  <si>
    <t>https://stalco.pl/media/cennik/mini/5905947945047.jpg</t>
  </si>
  <si>
    <t>S090179260</t>
  </si>
  <si>
    <t>Spodnie robocze STRETCH LINE czarny XS STALCO PERFECT S090179260</t>
  </si>
  <si>
    <t>https://stalco.pl/media/cennik/mini/5905947945054.jpg</t>
  </si>
  <si>
    <t>S090179293</t>
  </si>
  <si>
    <t>Spodnie robocze STRETCH LINE oliwkowy XS STALCO PERFECT S090179293</t>
  </si>
  <si>
    <t>https://stalco.pl/media/cennik/mini/5905947945061.jpg</t>
  </si>
  <si>
    <t>S091351311</t>
  </si>
  <si>
    <t>Bielizna termoaktywna koszulka męska SKYLINE czarny XS STALCO S091351311</t>
  </si>
  <si>
    <t>https://stalco.pl/media/cennik/mini/5905947945078.jpg</t>
  </si>
  <si>
    <t>S091351323</t>
  </si>
  <si>
    <t>Bielizna termoaktywna kalesony SKYLINE czarny XS STALCO S091351323</t>
  </si>
  <si>
    <t>https://stalco.pl/media/cennik/mini/5905947945085.jpg</t>
  </si>
  <si>
    <t>S090797001</t>
  </si>
  <si>
    <t>Kurtka robocza ocieplana męska PETER grafitowy 4XL STALCO S090797001</t>
  </si>
  <si>
    <t>https://stalco.pl/media/cennik/mini/5905947945092.jpg</t>
  </si>
  <si>
    <t>S090797002</t>
  </si>
  <si>
    <t>Kurtka robocza ocieplana męska PETER granatowy 4XL STALCO S090797002</t>
  </si>
  <si>
    <t>https://stalco.pl/media/cennik/mini/5905947945108.jpg</t>
  </si>
  <si>
    <t>S060271092</t>
  </si>
  <si>
    <t>Wiertło SDS plus V3 9x210mm STALCO PERFECT S060271092</t>
  </si>
  <si>
    <t>https://stalco.pl/media/cennik/mini/5905947945115.jpg</t>
  </si>
  <si>
    <t>S096144212</t>
  </si>
  <si>
    <t>Okulary ochronne BRAVO STALCO S096144212</t>
  </si>
  <si>
    <t>https://stalco.pl/media/cennik/mini/5905947945207.jpg</t>
  </si>
  <si>
    <t>S096144214</t>
  </si>
  <si>
    <t>Okulary ochronne BRAVO czarne STALCO S096144214</t>
  </si>
  <si>
    <t>https://stalco.pl/media/cennik/mini/5905947945214.jpg</t>
  </si>
  <si>
    <t>S096144218</t>
  </si>
  <si>
    <t>Okulary ochronne VIPPER STALCO S096144218</t>
  </si>
  <si>
    <t>https://stalco.pl/media/cennik/mini/5905947945221.jpg</t>
  </si>
  <si>
    <t>S096144220</t>
  </si>
  <si>
    <t>Okulary ochronne SPEED STALCO S096144220</t>
  </si>
  <si>
    <t>https://stalco.pl/media/cennik/mini/5905947945238.jpg</t>
  </si>
  <si>
    <t>S052398708</t>
  </si>
  <si>
    <t>Robot koszący RMP800 SmartVision STALCO PERFECT S052398708</t>
  </si>
  <si>
    <t>https://stalco.pl/media/cennik/mini/5905947945832.jpg</t>
  </si>
  <si>
    <t>S092105149</t>
  </si>
  <si>
    <t>Półbut MARCUS LOW S1 roz.40 STALCO S092105149</t>
  </si>
  <si>
    <t>https://stalco.pl/media/cennik/mini/5905947945849.jpg</t>
  </si>
  <si>
    <t>S092105150</t>
  </si>
  <si>
    <t>Półbut MARCUS LOW S1 roz.41 STALCO S092105150</t>
  </si>
  <si>
    <t>https://stalco.pl/media/cennik/mini/5905947945856.jpg</t>
  </si>
  <si>
    <t>S092105151</t>
  </si>
  <si>
    <t>Półbut MARCUS LOW S1 roz.42 STALCO S092105151</t>
  </si>
  <si>
    <t>https://stalco.pl/media/cennik/mini/5905947945863.jpg</t>
  </si>
  <si>
    <t>S092105152</t>
  </si>
  <si>
    <t>Półbut MARCUS LOW S1 roz.43 STALCO S092105152</t>
  </si>
  <si>
    <t>https://stalco.pl/media/cennik/mini/5905947945870.jpg</t>
  </si>
  <si>
    <t>S092105153</t>
  </si>
  <si>
    <t>Półbut MARCUS LOW S1 roz.44 STALCO S092105153</t>
  </si>
  <si>
    <t>https://stalco.pl/media/cennik/mini/5905947945887.jpg</t>
  </si>
  <si>
    <t>S092105154</t>
  </si>
  <si>
    <t>Półbut MARCUS LOW S1 roz.45 STALCO S092105154</t>
  </si>
  <si>
    <t>https://stalco.pl/media/cennik/mini/5905947945894.jpg</t>
  </si>
  <si>
    <t>S092105155</t>
  </si>
  <si>
    <t>Półbut MARCUS LOW S1 roz.46 STALCO S092105155</t>
  </si>
  <si>
    <t>https://stalco.pl/media/cennik/mini/5905947945900.jpg</t>
  </si>
  <si>
    <t>S092105156</t>
  </si>
  <si>
    <t>Półbut MARCUS LOW S1 roz.47 STALCO S092105156</t>
  </si>
  <si>
    <t>https://stalco.pl/media/cennik/mini/5905947945917.jpg</t>
  </si>
  <si>
    <t>S092105157</t>
  </si>
  <si>
    <t>Półbut MARCUS LOW S1 roz.48 STALCO S092105157</t>
  </si>
  <si>
    <t>https://stalco.pl/media/cennik/mini/5905947945924.jpg</t>
  </si>
  <si>
    <t>S092211249</t>
  </si>
  <si>
    <t>Trzewik MARCUS HIGH S1 roz.40 STALCO S092211249</t>
  </si>
  <si>
    <t>https://stalco.pl/media/cennik/mini/5905947945931.jpg</t>
  </si>
  <si>
    <t>S092211250</t>
  </si>
  <si>
    <t>Trzewik MARCUS HIGH S1 roz.41 STALCO S092211250</t>
  </si>
  <si>
    <t>https://stalco.pl/media/cennik/mini/5905947945948.jpg</t>
  </si>
  <si>
    <t>S092211251</t>
  </si>
  <si>
    <t>Trzewik MARCUS HIGH S1 roz.42 STALCO S092211251</t>
  </si>
  <si>
    <t>https://stalco.pl/media/cennik/mini/5905947945955.jpg</t>
  </si>
  <si>
    <t>S092211252</t>
  </si>
  <si>
    <t>Trzewik MARCUS HIGH S1 roz.43 STALCO S092211252</t>
  </si>
  <si>
    <t>https://stalco.pl/media/cennik/mini/5905947945962.jpg</t>
  </si>
  <si>
    <t>S092211253</t>
  </si>
  <si>
    <t>Trzewik MARCUS HIGH S1 roz.44 STALCO S092211253</t>
  </si>
  <si>
    <t>https://stalco.pl/media/cennik/mini/5905947945979.jpg</t>
  </si>
  <si>
    <t>S092211254</t>
  </si>
  <si>
    <t>Trzewik MARCUS HIGH S1 roz.45 STALCO S092211254</t>
  </si>
  <si>
    <t>https://stalco.pl/media/cennik/mini/5905947945986.jpg</t>
  </si>
  <si>
    <t>S092211255</t>
  </si>
  <si>
    <t>Trzewik MARCUS HIGH S1 roz.46 STALCO S092211255</t>
  </si>
  <si>
    <t>https://stalco.pl/media/cennik/mini/5905947945993.jpg</t>
  </si>
  <si>
    <t>S092211256</t>
  </si>
  <si>
    <t>Trzewik MARCUS HIGH S1 roz.47 STALCO S092211256</t>
  </si>
  <si>
    <t>https://stalco.pl/media/cennik/mini/5905947946006.jpg</t>
  </si>
  <si>
    <t>S092211257</t>
  </si>
  <si>
    <t>Trzewik MARCUS HIGH S1 roz.48 STALCO S092211257</t>
  </si>
  <si>
    <t>https://stalco.pl/media/cennik/mini/5905947946013.jpg</t>
  </si>
  <si>
    <t>S092211258</t>
  </si>
  <si>
    <t>Trzewik skórzany WELDER S3L roz.40 STALCO S092211258</t>
  </si>
  <si>
    <t>https://stalco.pl/media/cennik/mini/5905947946648.jpg</t>
  </si>
  <si>
    <t>S092211259</t>
  </si>
  <si>
    <t>Trzewik skórzany WELDER S3L roz.41 STALCO S092211259</t>
  </si>
  <si>
    <t>https://stalco.pl/media/cennik/mini/5905947946655.jpg</t>
  </si>
  <si>
    <t>S092211260</t>
  </si>
  <si>
    <t>Trzewik skórzany WELDER S3L roz.42 STALCO S092211260</t>
  </si>
  <si>
    <t>https://stalco.pl/media/cennik/mini/5905947946662.jpg</t>
  </si>
  <si>
    <t>S092211261</t>
  </si>
  <si>
    <t>Trzewik skórzany WELDER S3L roz.43 STALCO S092211261</t>
  </si>
  <si>
    <t>https://stalco.pl/media/cennik/mini/5905947946679.jpg</t>
  </si>
  <si>
    <t>S092211262</t>
  </si>
  <si>
    <t>Trzewik skórzany WELDER S3L roz.44 STALCO S092211262</t>
  </si>
  <si>
    <t>https://stalco.pl/media/cennik/mini/5905947946686.jpg</t>
  </si>
  <si>
    <t>S092211263</t>
  </si>
  <si>
    <t>Trzewik skórzany WELDER S3L roz.45 STALCO S092211263</t>
  </si>
  <si>
    <t>https://stalco.pl/media/cennik/mini/5905947946693.jpg</t>
  </si>
  <si>
    <t>S092211264</t>
  </si>
  <si>
    <t>Trzewik skórzany WELDER S3L roz.46 STALCO S092211264</t>
  </si>
  <si>
    <t>https://stalco.pl/media/cennik/mini/5905947946709.jpg</t>
  </si>
  <si>
    <t>S092211265</t>
  </si>
  <si>
    <t>Trzewik skórzany WELDER S3L roz.47 STALCO S092211265</t>
  </si>
  <si>
    <t>https://stalco.pl/media/cennik/mini/5905947946716.jpg</t>
  </si>
  <si>
    <t>S092211266</t>
  </si>
  <si>
    <t>Trzewik skórzany WELDER S3L roz.48 STALCO S092211266</t>
  </si>
  <si>
    <t>https://stalco.pl/media/cennik/mini/5905947946723.jpg</t>
  </si>
  <si>
    <t>BWPF4213</t>
  </si>
  <si>
    <t>Wkręt montażowy z łbem podkładkowym fosfat (PH2) 4,2x13 bag (50) 1/12/72 STALCO BWPF4213</t>
  </si>
  <si>
    <t>https://stalco.pl/media/cennik/mini/5905947946808.jpg</t>
  </si>
  <si>
    <t>BWPF4216</t>
  </si>
  <si>
    <t>Wkręt montażowy z łbem podkładkowym fosfat (PH2) 4,2x16 bag (50) 1/12/72 STALCO BWPF4216</t>
  </si>
  <si>
    <t>https://stalco.pl/media/cennik/mini/5905947946815.jpg</t>
  </si>
  <si>
    <t>BWPF4219</t>
  </si>
  <si>
    <t>Wkręt montażowy z łbem podkładkowym fosfat (PH2) 4,2x19 bag (50) 1/12/72 STALCO BWPF4219</t>
  </si>
  <si>
    <t>https://stalco.pl/media/cennik/mini/5905947946822.jpg</t>
  </si>
  <si>
    <t>BWPF4225</t>
  </si>
  <si>
    <t>Wkręt montażowy z łbem podkładkowym fosfat (PH2) 4,2x25 bag (25) 1/12/72 STALCO BWPF4225</t>
  </si>
  <si>
    <t>https://stalco.pl/media/cennik/mini/5905947946839.jpg</t>
  </si>
  <si>
    <t>BWPF4232</t>
  </si>
  <si>
    <t>Wkręt montażowy z łbem podkładkowym fosfat (PH2) 4,2x32 bag (25) 1/12/72 STALCO BWPF4232</t>
  </si>
  <si>
    <t>https://stalco.pl/media/cennik/mini/5905947946846.jpg</t>
  </si>
  <si>
    <t>BWPO4240</t>
  </si>
  <si>
    <t>Wkręt montażowy z łbem podkładkowym ocynk (PH2) 4,2x40 bag (20) 1/12/72 STALCO BWPO4240</t>
  </si>
  <si>
    <t>https://stalco.pl/media/cennik/mini/5905947946853.jpg</t>
  </si>
  <si>
    <t>BWPO4250</t>
  </si>
  <si>
    <t>Wkręt montażowy z łbem podkładkowym ocynk (PH2) 4,2x50 bag (15) 1/12/72 STALCO BWPO4250</t>
  </si>
  <si>
    <t>https://stalco.pl/media/cennik/mini/5905947946860.jpg</t>
  </si>
  <si>
    <t>BWPO4265</t>
  </si>
  <si>
    <t>Wkręt montażowy z łbem podkładkowym ocynk (PH2) 4,2x65 bag (10) 1/12/72 STALCO BWPO4265</t>
  </si>
  <si>
    <t>https://stalco.pl/media/cennik/mini/5905947946877.jpg</t>
  </si>
  <si>
    <t>BWS348038</t>
  </si>
  <si>
    <t>Wkręt samowiercący do lekkich konst. stalowych (klucz 8) 4.8x38 bag (25) 1/12/72 STALCO BWS348038</t>
  </si>
  <si>
    <t>https://stalco.pl/media/cennik/mini/5905947946884.jpg</t>
  </si>
  <si>
    <t>BWS555019</t>
  </si>
  <si>
    <t>Wkręt samowiercący do lekkich konst. stalowych (klucz 8) 5.5x19 bag (25) 1/12/72 STALCO BWS555019</t>
  </si>
  <si>
    <t>https://stalco.pl/media/cennik/mini/5905947946891.jpg</t>
  </si>
  <si>
    <t>BWS555075</t>
  </si>
  <si>
    <t>Wkręt samowiercący do lekkich konst. stalowych (klucz 8) 5.5x75 bag (5) 1/12/72 STALCO BWS555075</t>
  </si>
  <si>
    <t>https://stalco.pl/media/cennik/mini/5905947946907.jpg</t>
  </si>
  <si>
    <t>BWS555090</t>
  </si>
  <si>
    <t>Wkręt samowiercący do lekkich konst. stalowych (klucz 8) 5.5x90 bag (5) 1/12/72 STALCO BWS555090</t>
  </si>
  <si>
    <t>https://stalco.pl/media/cennik/mini/5905947946914.jpg</t>
  </si>
  <si>
    <t>BWS563019</t>
  </si>
  <si>
    <t>Wkręt samowiercący do lekkich konst. stalowych (klucz 8) 6.3x19 bag (10) 1/12/72 STALCO BWS563019</t>
  </si>
  <si>
    <t>https://stalco.pl/media/cennik/mini/5905947946921.jpg</t>
  </si>
  <si>
    <t>BWS563025</t>
  </si>
  <si>
    <t>Wkręt samowiercący do lekkich konst. stalowych (klucz 8) 6.3x25 bag (10) 1/12/72 STALCO BWS563025</t>
  </si>
  <si>
    <t>https://stalco.pl/media/cennik/mini/5905947946938.jpg</t>
  </si>
  <si>
    <t>BWS563032</t>
  </si>
  <si>
    <t>Wkręt samowiercący do lekkich konst. stalowych (klucz 8) 6.3x32 bag (10) 1/12/72 STALCO BWS563032</t>
  </si>
  <si>
    <t>https://stalco.pl/media/cennik/mini/5905947946945.jpg</t>
  </si>
  <si>
    <t>BWS563038</t>
  </si>
  <si>
    <t>Wkręt samowiercący do lekkich konst. stalowych (klucz 8) 6.3x38 bag (10) 1/12/72 STALCO BWS563038</t>
  </si>
  <si>
    <t>https://stalco.pl/media/cennik/mini/5905947946952.jpg</t>
  </si>
  <si>
    <t>BWS563050</t>
  </si>
  <si>
    <t>Wkręt samowiercący do lekkich konst. stalowych (klucz 8) 6.3x50 bag (10) 1/12/72 STALCO BWS563050</t>
  </si>
  <si>
    <t>https://stalco.pl/media/cennik/mini/5905947946969.jpg</t>
  </si>
  <si>
    <t>BWS563063</t>
  </si>
  <si>
    <t>Wkręt samowiercący do lekkich konst. stalowych (klucz 8) 6.3x63 bag (5) 1/12/72 STALCO BWS563063</t>
  </si>
  <si>
    <t>https://stalco.pl/media/cennik/mini/5905947946976.jpg</t>
  </si>
  <si>
    <t>BWS563075</t>
  </si>
  <si>
    <t>Wkręt samowiercący do lekkich konst. stalowych (klucz 8) 6.3x75 bag (5) 1/12/72 STALCO BWS563075</t>
  </si>
  <si>
    <t>https://stalco.pl/media/cennik/mini/5905947946983.jpg</t>
  </si>
  <si>
    <t>BWSP4275</t>
  </si>
  <si>
    <t>Wkręt montażowy samowiercący podkł.ocynk (PH2) 4,2x75 bag (10) 1/12/72 STALCO BWSP4275</t>
  </si>
  <si>
    <t>https://stalco.pl/media/cennik/mini/5905947946990.jpg</t>
  </si>
  <si>
    <t>BEPDM16</t>
  </si>
  <si>
    <t>Podkładki BEPDM 16mm bag (25) 1/12/72 STALCO BEPDM16</t>
  </si>
  <si>
    <t>https://stalco.pl/media/cennik/mini/5905947947058.jpg</t>
  </si>
  <si>
    <t>BEPDM19</t>
  </si>
  <si>
    <t>Podkładki BEPDM 19mm bag (25) 1/12/72 STALCO BEPDM19</t>
  </si>
  <si>
    <t>https://stalco.pl/media/cennik/mini/5905947947065.jpg</t>
  </si>
  <si>
    <t>S093357330</t>
  </si>
  <si>
    <t>Rękawice skórzane S-SKIN WELD 8” STALCO S093357330</t>
  </si>
  <si>
    <t>https://stalco.pl/media/cennik/mini/5905947947126.jpg</t>
  </si>
  <si>
    <t>S093357331</t>
  </si>
  <si>
    <t>Rękawice skórzane S-SKIN WELD 9” STALCO S093357331</t>
  </si>
  <si>
    <t>https://stalco.pl/media/cennik/mini/5905947947133.jpg</t>
  </si>
  <si>
    <t>S093357332</t>
  </si>
  <si>
    <t>Rękawice skórzane S-SKIN WELD 10” STALCO S093357332</t>
  </si>
  <si>
    <t>https://stalco.pl/media/cennik/mini/5905947947140.jpg</t>
  </si>
  <si>
    <t>S093357333</t>
  </si>
  <si>
    <t>Rękawice skórzane S-SKIN WELD 11” STALCO S093357333</t>
  </si>
  <si>
    <t>https://stalco.pl/media/cennik/mini/5905947947157.jpg</t>
  </si>
  <si>
    <t>S092676545</t>
  </si>
  <si>
    <t>Wkładki do butów FLEXGEL roz.36 STALCO PERFECT S092676545</t>
  </si>
  <si>
    <t>https://stalco.pl/media/cennik/mini/5905947947164.jpg</t>
  </si>
  <si>
    <t>S092676546</t>
  </si>
  <si>
    <t>Wkładki do butów FLEXGEL roz.37 STALCO PERFECT S092676546</t>
  </si>
  <si>
    <t>https://stalco.pl/media/cennik/mini/5905947947171.jpg</t>
  </si>
  <si>
    <t>S092676547</t>
  </si>
  <si>
    <t>Wkładki do butów FLEXGEL roz.38 STALCO PERFECT S092676547</t>
  </si>
  <si>
    <t>https://stalco.pl/media/cennik/mini/5905947947188.jpg</t>
  </si>
  <si>
    <t>S092676548</t>
  </si>
  <si>
    <t>Wkładki do butów FLEXGEL roz.39 STALCO PERFECT S092676548</t>
  </si>
  <si>
    <t>https://stalco.pl/media/cennik/mini/5905947947195.jpg</t>
  </si>
  <si>
    <t>S092676549</t>
  </si>
  <si>
    <t>Wkładki do butów FLEXGEL roz.40 STALCO PERFECT S092676549</t>
  </si>
  <si>
    <t>https://stalco.pl/media/cennik/mini/5905947947201.jpg</t>
  </si>
  <si>
    <t>S092676550</t>
  </si>
  <si>
    <t>Wkładki do butów FLEXGEL roz.41 STALCO PERFECT S092676550</t>
  </si>
  <si>
    <t>https://stalco.pl/media/cennik/mini/5905947947218.jpg</t>
  </si>
  <si>
    <t>S092676551</t>
  </si>
  <si>
    <t>Wkładki do butów FLEXGEL roz.42 STALCO PERFECT S092676551</t>
  </si>
  <si>
    <t>https://stalco.pl/media/cennik/mini/5905947947225.jpg</t>
  </si>
  <si>
    <t>S092676552</t>
  </si>
  <si>
    <t>Wkładki do butów FLEXGEL roz.43 STALCO PERFECT S092676552</t>
  </si>
  <si>
    <t>https://stalco.pl/media/cennik/mini/5905947947232.jpg</t>
  </si>
  <si>
    <t>S092676553</t>
  </si>
  <si>
    <t>Wkładki do butów FLEXGEL roz.44 STALCO PERFECT S092676553</t>
  </si>
  <si>
    <t>https://stalco.pl/media/cennik/mini/5905947947249.jpg</t>
  </si>
  <si>
    <t>S092676554</t>
  </si>
  <si>
    <t>Wkładki do butów FLEXGEL roz.45 STALCO PERFECT S092676554</t>
  </si>
  <si>
    <t>https://stalco.pl/media/cennik/mini/5905947947256.jpg</t>
  </si>
  <si>
    <t>S092676555</t>
  </si>
  <si>
    <t>Wkładki do butów FLEXGEL roz.46 STALCO PERFECT S092676555</t>
  </si>
  <si>
    <t>https://stalco.pl/media/cennik/mini/5905947947263.jpg</t>
  </si>
  <si>
    <t>S092676556</t>
  </si>
  <si>
    <t>Wkładki do butów FLEXGEL roz.47 STALCO PERFECT S092676556</t>
  </si>
  <si>
    <t>https://stalco.pl/media/cennik/mini/5905947947270.jpg</t>
  </si>
  <si>
    <t>S092676557</t>
  </si>
  <si>
    <t>Wkładki do butów FLEXGEL roz.48 STALCO PERFECT S092676557</t>
  </si>
  <si>
    <t>https://stalco.pl/media/cennik/mini/5905947947287.jpg</t>
  </si>
  <si>
    <t>S026399207</t>
  </si>
  <si>
    <t>Szafka narzędziowa 12 szuflad z wyposażeniem, blat nierdzewny STALCO S026399207</t>
  </si>
  <si>
    <t>https://stalco.pl/media/cennik/mini/5905947949069.jpg</t>
  </si>
  <si>
    <t>S026399178</t>
  </si>
  <si>
    <t>Szafka narzędziowa 7 szuflad z wyposażeniem, boczny schowek STALCO S026399178</t>
  </si>
  <si>
    <t>https://stalco.pl/media/cennik/mini/5905947949076.jpg</t>
  </si>
  <si>
    <t>Zestaw kluczy nasadowych i płasko-oczkowych 1/2”+3/8”+1/4”, 219 elem. 90T, BMC STALCO S011100219</t>
  </si>
  <si>
    <t>https://stalco.pl/media/cennik/mini/5905947949090.jpg</t>
  </si>
  <si>
    <t>S053998732</t>
  </si>
  <si>
    <t>Zestaw znaczników magnetycznych do RMP800 SmartVision STALCO PERFECT S053998732</t>
  </si>
  <si>
    <t>https://stalco.pl/media/cennik/mini/5905947949106.jpg</t>
  </si>
  <si>
    <t>S053998733</t>
  </si>
  <si>
    <t>Zestaw paska magnetycznego do RMP800 SmartVision STALCO PERFECT S053998733</t>
  </si>
  <si>
    <t>https://stalco.pl/media/cennik/mini/5905947949113.jpg</t>
  </si>
  <si>
    <t>S010510216</t>
  </si>
  <si>
    <t>Szczelinomierz 16 listków zakrzywionych (0.127 - 0.508mm) stal nierdzewna STALCO S010510216</t>
  </si>
  <si>
    <t>https://stalco.pl/media/cennik/mini/5905947949168.jpg</t>
  </si>
  <si>
    <t>S010510220</t>
  </si>
  <si>
    <t>Szczelinomierz 20 listków (0.05 - 1.0 mm) stal nierdzewna STALCO S010510220</t>
  </si>
  <si>
    <t>https://stalco.pl/media/cennik/mini/5905947949175.jpg</t>
  </si>
  <si>
    <t>S010510226</t>
  </si>
  <si>
    <t>Szczelinomierz 26 listków (0.04 - 0.63 mm) stal nierdzewna STALCO S010510226</t>
  </si>
  <si>
    <t>https://stalco.pl/media/cennik/mini/5905947949182.jpg</t>
  </si>
  <si>
    <t>S095348142</t>
  </si>
  <si>
    <t>Osłona twarzy UNIVER STALCO S095348142</t>
  </si>
  <si>
    <t>https://stalco.pl/media/cennik/mini/5905947949199.jpg</t>
  </si>
  <si>
    <t>S095348143</t>
  </si>
  <si>
    <t>Osłona twarzy HORIZON STALCO S095348143</t>
  </si>
  <si>
    <t>https://stalco.pl/media/cennik/mini/5905947949205.jpg</t>
  </si>
  <si>
    <t>S097144222</t>
  </si>
  <si>
    <t>Nauszniki przeciwhałasowe ARION STALCO S097144222</t>
  </si>
  <si>
    <t>https://stalco.pl/media/cennik/mini/5905947949212.jpg</t>
  </si>
  <si>
    <t>Nauszniki przeciwhałasowe THOR STALCO PERFECT S097178444</t>
  </si>
  <si>
    <t>https://stalco.pl/media/cennik/mini/5905947949229.jpg</t>
  </si>
  <si>
    <t>Nauszniki przeciwhałasowe THOR D STALCO PERFECT S097178448</t>
  </si>
  <si>
    <t>https://stalco.pl/media/cennik/mini/5905947949236.jpg</t>
  </si>
  <si>
    <t>S094247236</t>
  </si>
  <si>
    <t>Półmaska filtrująca z zaworkiem FFP2 FLIX STALCO S094247236</t>
  </si>
  <si>
    <t>https://stalco.pl/media/cennik/mini/5905947949243.jpg</t>
  </si>
  <si>
    <t>S094247237</t>
  </si>
  <si>
    <t>Półmaska filtrująca z zaworkiem FFP2 CORE STALCO S094247237</t>
  </si>
  <si>
    <t>https://stalco.pl/media/cennik/mini/5905947949250.jpg</t>
  </si>
  <si>
    <t>S094247238</t>
  </si>
  <si>
    <t>Półmaska filtrująca z zaworkiem FFP2 ARO STALCO S094247238</t>
  </si>
  <si>
    <t>https://stalco.pl/media/cennik/mini/5905947949267.jpg</t>
  </si>
  <si>
    <t>S094247239</t>
  </si>
  <si>
    <t>Półmaska filtrująca z zaworkiem FFP3 PURO STALCO PERFECT S094247239</t>
  </si>
  <si>
    <t>https://stalco.pl/media/cennik/mini/5905947949274.jpg</t>
  </si>
  <si>
    <t>S053997101</t>
  </si>
  <si>
    <t>Głowica do podkaszarki (LTS30) STALCO S053997101</t>
  </si>
  <si>
    <t>https://stalco.pl/media/cennik/mini/5905947949281.jpg</t>
  </si>
  <si>
    <t>S053997103</t>
  </si>
  <si>
    <t>Głowica do podkaszarki (LTS25) STALCO S053997103</t>
  </si>
  <si>
    <t>https://stalco.pl/media/cennik/mini/5905947949298.jpg</t>
  </si>
  <si>
    <t>TXK12080</t>
  </si>
  <si>
    <t>Kołek ramowy klucz/Torx/T40 TXK 12x80 nylon (20) STALCO PERFECT TXK12080</t>
  </si>
  <si>
    <t>TXK12100</t>
  </si>
  <si>
    <t>Kołek ramowy klucz/Torx/T40 TXK 12x100 nylon (20) STALCO PERFECT TXK12100</t>
  </si>
  <si>
    <t>TXK12120</t>
  </si>
  <si>
    <t>Kołek ramowy klucz/Torx/T40 TXK 12x120 nylon (20) STALCO PERFECT TXK12120</t>
  </si>
  <si>
    <t>TXK12140</t>
  </si>
  <si>
    <t>Kołek ramowy klucz/Torx/T40 TXK 12x140 nylon (20) STALCO PERFECT TXK12140</t>
  </si>
  <si>
    <t>TXK12160</t>
  </si>
  <si>
    <t>Kołek ramowy klucz/Torx/T40 TXK 12x160 nylon (20) STALCO PERFECT TXK12160</t>
  </si>
  <si>
    <t>S090144727</t>
  </si>
  <si>
    <t>Spodnie robocze STINGER khaki XS STALCO S090144727</t>
  </si>
  <si>
    <t>https://stalco.pl/media/cennik/mini/5905947949830.jpg</t>
  </si>
  <si>
    <t>S090144728</t>
  </si>
  <si>
    <t>Spodnie robocze STINGER khaki S STALCO S090144728</t>
  </si>
  <si>
    <t>https://stalco.pl/media/cennik/mini/5905947949847.jpg</t>
  </si>
  <si>
    <t>S090144729</t>
  </si>
  <si>
    <t>Spodnie robocze STINGER khaki M STALCO S090144729</t>
  </si>
  <si>
    <t>https://stalco.pl/media/cennik/mini/5905947949854.jpg</t>
  </si>
  <si>
    <t>S090144730</t>
  </si>
  <si>
    <t>Spodnie robocze STINGER khaki L STALCO S090144730</t>
  </si>
  <si>
    <t>https://stalco.pl/media/cennik/mini/5905947949861.jpg</t>
  </si>
  <si>
    <t>S090144731</t>
  </si>
  <si>
    <t>Spodnie robocze STINGER khaki XL STALCO S090144731</t>
  </si>
  <si>
    <t>https://stalco.pl/media/cennik/mini/5905947949878.jpg</t>
  </si>
  <si>
    <t>S090144732</t>
  </si>
  <si>
    <t>Spodnie robocze STINGER khaki 2XL STALCO S090144732</t>
  </si>
  <si>
    <t>https://stalco.pl/media/cennik/mini/5905947949885.jpg</t>
  </si>
  <si>
    <t>S090144733</t>
  </si>
  <si>
    <t>Spodnie robocze STINGER khaki 3XL STALCO S090144733</t>
  </si>
  <si>
    <t>https://stalco.pl/media/cennik/mini/5905947949892.jpg</t>
  </si>
  <si>
    <t>S090144734</t>
  </si>
  <si>
    <t>Spodnie robocze STINGER khaki 4XL STALCO S090144734</t>
  </si>
  <si>
    <t>https://stalco.pl/media/cennik/mini/5905947949908.jpg</t>
  </si>
  <si>
    <t>S090144735</t>
  </si>
  <si>
    <t>Spodnie robocze STINGER ciemny beżowy XS STALCO S090144735</t>
  </si>
  <si>
    <t>https://stalco.pl/media/cennik/mini/5905947949915.jpg</t>
  </si>
  <si>
    <t>S090144736</t>
  </si>
  <si>
    <t>Spodnie robocze STINGER ciemny beżowy S STALCO S090144736</t>
  </si>
  <si>
    <t>https://stalco.pl/media/cennik/mini/5905947949922.jpg</t>
  </si>
  <si>
    <t>S090144737</t>
  </si>
  <si>
    <t>Spodnie robocze STINGER ciemny beżowy M STALCO S090144737</t>
  </si>
  <si>
    <t>https://stalco.pl/media/cennik/mini/5905947949939.jpg</t>
  </si>
  <si>
    <t>S090144738</t>
  </si>
  <si>
    <t>Spodnie robocze STINGER ciemny beżowy L STALCO S090144738</t>
  </si>
  <si>
    <t>https://stalco.pl/media/cennik/mini/5905947949946.jpg</t>
  </si>
  <si>
    <t>S090144739</t>
  </si>
  <si>
    <t>Spodnie robocze STINGER ciemny beżowy XL STALCO S090144739</t>
  </si>
  <si>
    <t>https://stalco.pl/media/cennik/mini/5905947949953.jpg</t>
  </si>
  <si>
    <t>S090144740</t>
  </si>
  <si>
    <t>Spodnie robocze STINGER ciemny beżowy 2XL STALCO S090144740</t>
  </si>
  <si>
    <t>https://stalco.pl/media/cennik/mini/5905947949960.jpg</t>
  </si>
  <si>
    <t>S090144741</t>
  </si>
  <si>
    <t>Spodnie robocze STINGER ciemny beżowy 3XL STALCO S090144741</t>
  </si>
  <si>
    <t>https://stalco.pl/media/cennik/mini/5905947949977.jpg</t>
  </si>
  <si>
    <t>S090144742</t>
  </si>
  <si>
    <t>Spodnie robocze STINGER ciemny beżowy 4XL STALCO S090144742</t>
  </si>
  <si>
    <t>https://stalco.pl/media/cennik/mini/5905947949984.jpg</t>
  </si>
  <si>
    <t>S091571501</t>
  </si>
  <si>
    <t>Szelki odblaskowe REFLEKT żółty ONE SIZE STALCO S091571501</t>
  </si>
  <si>
    <t>https://stalco.pl/media/cennik/mini/5905947949991.jpg</t>
  </si>
  <si>
    <t>S091444224</t>
  </si>
  <si>
    <t>Czapka z daszkiem odblaskowa PICK żółty ONE SIZE STALCO S091444224</t>
  </si>
  <si>
    <t>https://stalco.pl/media/cennik/mini/5905947950003.jpg</t>
  </si>
  <si>
    <t>S091444226</t>
  </si>
  <si>
    <t>Czapka z daszkiem odblaskowa PICK pomarańczowy ONE SIZE STALCO S091444226</t>
  </si>
  <si>
    <t>https://stalco.pl/media/cennik/mini/5905947950010.jpg</t>
  </si>
  <si>
    <t>S090696019</t>
  </si>
  <si>
    <t>T-shirt męski BONO PAINTER szary S STALCO S090696019</t>
  </si>
  <si>
    <t>https://stalco.pl/media/cennik/mini/5905947950027.jpg</t>
  </si>
  <si>
    <t>S090696020</t>
  </si>
  <si>
    <t>T-shirt męski BONO PAINTER szary M STALCO S090696020</t>
  </si>
  <si>
    <t>https://stalco.pl/media/cennik/mini/5905947950034.jpg</t>
  </si>
  <si>
    <t>S090696021</t>
  </si>
  <si>
    <t>T-shirt męski BONO PAINTER szary L STALCO S090696021</t>
  </si>
  <si>
    <t>https://stalco.pl/media/cennik/mini/5905947950041.jpg</t>
  </si>
  <si>
    <t>S090696022</t>
  </si>
  <si>
    <t>T-shirt męski BONO PAINTER szary XL STALCO S090696022</t>
  </si>
  <si>
    <t>https://stalco.pl/media/cennik/mini/5905947950058.jpg</t>
  </si>
  <si>
    <t>S090696023</t>
  </si>
  <si>
    <t>T-shirt męski BONO PAINTER szary 2XL STALCO S090696023</t>
  </si>
  <si>
    <t>https://stalco.pl/media/cennik/mini/5905947950065.jpg</t>
  </si>
  <si>
    <t>S090696024</t>
  </si>
  <si>
    <t>T-shirt męski BONO PAINTER szary 3XL STALCO S090696024</t>
  </si>
  <si>
    <t>https://stalco.pl/media/cennik/mini/5905947950072.jpg</t>
  </si>
  <si>
    <t>S090696025</t>
  </si>
  <si>
    <t>T-shirt męski BONO PAINTER czarny S STALCO S090696025</t>
  </si>
  <si>
    <t>https://stalco.pl/media/cennik/mini/5905947950089.jpg</t>
  </si>
  <si>
    <t>S090696026</t>
  </si>
  <si>
    <t>T-shirt męski BONO PAINTER czarny M STALCO S090696026</t>
  </si>
  <si>
    <t>https://stalco.pl/media/cennik/mini/5905947950096.jpg</t>
  </si>
  <si>
    <t>S090696027</t>
  </si>
  <si>
    <t>T-shirt męski BONO PAINTER czarny L STALCO S090696027</t>
  </si>
  <si>
    <t>https://stalco.pl/media/cennik/mini/5905947950102.jpg</t>
  </si>
  <si>
    <t>S090696028</t>
  </si>
  <si>
    <t>T-shirt męski BONO PAINTER czarny XL STALCO S090696028</t>
  </si>
  <si>
    <t>https://stalco.pl/media/cennik/mini/5905947950119.jpg</t>
  </si>
  <si>
    <t>S090696029</t>
  </si>
  <si>
    <t>T-shirt męski BONO PAINTER czarny 2XL STALCO S090696029</t>
  </si>
  <si>
    <t>https://stalco.pl/media/cennik/mini/5905947950126.jpg</t>
  </si>
  <si>
    <t>S090696030</t>
  </si>
  <si>
    <t>T-shirt męski BONO PAINTER czarny 3XL STALCO S090696030</t>
  </si>
  <si>
    <t>https://stalco.pl/media/cennik/mini/5905947950133.jpg</t>
  </si>
  <si>
    <t>S026342291</t>
  </si>
  <si>
    <t>Blat ze stali nierdzewnej inox 27” (68cm) STALCO PERFECT S026342291</t>
  </si>
  <si>
    <t>https://stalco.pl/media/cennik/mini/5905947950140.jpg</t>
  </si>
  <si>
    <t>S026342293</t>
  </si>
  <si>
    <t>Blat drewniany 27” (68cm) STALCO PERFECT S026342293</t>
  </si>
  <si>
    <t>https://stalco.pl/media/cennik/mini/5905947950157.jpg</t>
  </si>
  <si>
    <t>S026342295</t>
  </si>
  <si>
    <t>Blat ze stali nierdzewnej inox 54” (137cm) STALCO PERFECT S026342295</t>
  </si>
  <si>
    <t>https://stalco.pl/media/cennik/mini/5905947950164.jpg</t>
  </si>
  <si>
    <t>S026342297</t>
  </si>
  <si>
    <t>Blat drewniany 54” (137cm) STALCO PERFECT S026342297</t>
  </si>
  <si>
    <t>https://stalco.pl/media/cennik/mini/5905947950171.jpg</t>
  </si>
  <si>
    <t>S042276631</t>
  </si>
  <si>
    <t>Taśma izolacyjna PVC 0,18mm x 19mm x 18m biały (10) STALCO PERFECT S042276631</t>
  </si>
  <si>
    <t>https://stalco.pl/media/cennik/mini/5905947950225.jpg</t>
  </si>
  <si>
    <t>S042276632</t>
  </si>
  <si>
    <t>Taśma izolacyjna PVC 0,18mm x 19mm x 18m czarny (10) STALCO PERFECT S042276632</t>
  </si>
  <si>
    <t>https://stalco.pl/media/cennik/mini/5905947950232.jpg</t>
  </si>
  <si>
    <t>S042276633</t>
  </si>
  <si>
    <t>Taśma izolacyjna PVC 0,18mm x 19mm x 18m czerwony (10) STALCO PERFECT S042276633</t>
  </si>
  <si>
    <t>https://stalco.pl/media/cennik/mini/5905947950249.jpg</t>
  </si>
  <si>
    <t>S042276634</t>
  </si>
  <si>
    <t>Taśma izolacyjna PVC 0,18mm x 19mm x 18m niebieski (10) STALCO PERFECT S042276634</t>
  </si>
  <si>
    <t>https://stalco.pl/media/cennik/mini/5905947950256.jpg</t>
  </si>
  <si>
    <t>S042276635</t>
  </si>
  <si>
    <t>Taśma izolacyjna PVC 0,18mm x 19mm x 18m żółty (10) STALCO PERFECT S042276635</t>
  </si>
  <si>
    <t>https://stalco.pl/media/cennik/mini/5905947950263.jpg</t>
  </si>
  <si>
    <t>S042276630</t>
  </si>
  <si>
    <t>Taśma izolacyjna PVC 0,18mm x 19mm x 18m mix 5 kolorów (5) STALCO PERFECT S042276630</t>
  </si>
  <si>
    <t>https://stalco.pl/media/cennik/mini/5905947950270.jpg</t>
  </si>
  <si>
    <t>S053997114</t>
  </si>
  <si>
    <t>Ostrze do kosiarki (LMS34) STALCO S053997114</t>
  </si>
  <si>
    <t>https://stalco.pl/media/cennik/mini/5905947950287.jpg</t>
  </si>
  <si>
    <t>S053997116</t>
  </si>
  <si>
    <t>Ostrze do kosiarki (LMS40) STALCO S053997116</t>
  </si>
  <si>
    <t>https://stalco.pl/media/cennik/mini/5905947950294.jpg</t>
  </si>
  <si>
    <t>SBO08100088</t>
  </si>
  <si>
    <t>Pręt gwintowany M8x1000mm klasa 8.8 (50) STALCO SBO08100088</t>
  </si>
  <si>
    <t>https://stalco.pl/media/cennik/mini/5905947950379.jpg</t>
  </si>
  <si>
    <t>SBO10100088</t>
  </si>
  <si>
    <t>Pręt gwintowany M10x1000mm klasa 8.8 (25) STALCO SBO10100088</t>
  </si>
  <si>
    <t>https://stalco.pl/media/cennik/mini/5905947950386.jpg</t>
  </si>
  <si>
    <t>SBO12100088</t>
  </si>
  <si>
    <t>Pręt gwintowany M12x1000mm klasa 8.8 (20) STALCO SBO12100088</t>
  </si>
  <si>
    <t>https://stalco.pl/media/cennik/mini/5905947950393.jpg</t>
  </si>
  <si>
    <t>SBO16100088</t>
  </si>
  <si>
    <t>Pręt gwintowany M16x1000mm klasa 8.8 (10) STALCO SBO16100088</t>
  </si>
  <si>
    <t>https://stalco.pl/media/cennik/mini/5905947950409.jpg</t>
  </si>
  <si>
    <t>S056898600Z1</t>
  </si>
  <si>
    <t>Zestaw wiertnica diam. DDP202 + wiertła SHARK 82,112mm STALCO PERECT S056898600Z1</t>
  </si>
  <si>
    <t>https://stalco.pl/media/cennik/mini/5905947950720.jpg</t>
  </si>
  <si>
    <t>S056898603Z1</t>
  </si>
  <si>
    <t>Zestaw wiertnica diam. DDP402 + wiertła SHARK 132,182mm + hydr. +  stat. STALCO PERFECT S056898603Z1</t>
  </si>
  <si>
    <t>https://stalco.pl/media/cennik/mini/5905947950737.jpg</t>
  </si>
  <si>
    <t>S056898599Z1</t>
  </si>
  <si>
    <t>Zestaw wiertnica diam. z mikroudarem DBP132 + otwornice 68,82mm STALCO PERFECT S056898599Z1</t>
  </si>
  <si>
    <t>https://stalco.pl/media/cennik/mini/5905947950744.jpg</t>
  </si>
  <si>
    <t>S056898601Z1</t>
  </si>
  <si>
    <t>Zestaw wiertnica diam. z mikroudarem DBP202 + wiertła mikro. 52,62,82mm STALCO PERFECT S056898601Z1</t>
  </si>
  <si>
    <t>https://stalco.pl/media/cennik/mini/5905947950751.jpg</t>
  </si>
  <si>
    <t>S-41240S</t>
  </si>
  <si>
    <t>Opaska ślimakowa z etykietą 220-240mm (25/200) STALCO S-41240S</t>
  </si>
  <si>
    <t>https://stalco.pl/media/cennik/mini/5905947950768.jpg</t>
  </si>
  <si>
    <t>S042276661</t>
  </si>
  <si>
    <t>Taśma naprawcza wzmocniona 50mm x 5m STALCO PERFECT S042276661</t>
  </si>
  <si>
    <t>https://stalco.pl/media/cennik/mini/5905947950775.jpg</t>
  </si>
  <si>
    <t>S042276662</t>
  </si>
  <si>
    <t>Taśma naprawcza transparentna 50mm x 5m STALCO PERFECT S042276662</t>
  </si>
  <si>
    <t>https://stalco.pl/media/cennik/mini/5905947950782.jpg</t>
  </si>
  <si>
    <t>S042276663</t>
  </si>
  <si>
    <t>Taśma naprawcza uszczelniająca, wodoodporna 38mm x 1,5m STALCO PERFECT S042276663</t>
  </si>
  <si>
    <t>https://stalco.pl/media/cennik/mini/5905947950799.jpg</t>
  </si>
  <si>
    <t>S042276664</t>
  </si>
  <si>
    <t>Taśma montażowa dwustronna, akrylowa 19mm x 2m STALCO PERFECT S042276664</t>
  </si>
  <si>
    <t>https://stalco.pl/media/cennik/mini/5905947950805.jpg</t>
  </si>
  <si>
    <t>S042276665</t>
  </si>
  <si>
    <t>Taśma montażowa dwustronna, piankowa 19mm x 5m STALCO PERFECT S042276665</t>
  </si>
  <si>
    <t>https://stalco.pl/media/cennik/mini/5905947950812.jpg</t>
  </si>
  <si>
    <t>S042276666</t>
  </si>
  <si>
    <t>Taśma antypoślizgowa 25mm x 5m STALCO PERFECT S042276666</t>
  </si>
  <si>
    <t>https://stalco.pl/media/cennik/mini/5905947950829.jpg</t>
  </si>
  <si>
    <t>S042276667</t>
  </si>
  <si>
    <t>Taśma spinająca rzepowa 16mm x 5m STALCO PERFECT S042276667</t>
  </si>
  <si>
    <t>https://stalco.pl/media/cennik/mini/5905947950836.jpg</t>
  </si>
  <si>
    <t>S042276669</t>
  </si>
  <si>
    <t>Taśma samowulkanizująca silikonowa 25mm x 3m STALCO PERFECT S042276669</t>
  </si>
  <si>
    <t>https://stalco.pl/media/cennik/mini/5905947950850.jpg</t>
  </si>
  <si>
    <t>S026388815</t>
  </si>
  <si>
    <t>Zestaw 3elem. szczypce do rur 180mm, 250mm, 300mm CrV wkład EVA STALCO S026388815</t>
  </si>
  <si>
    <t>https://stalco.pl/media/cennik/mini/5905947950874.jpg</t>
  </si>
  <si>
    <t>S042138547</t>
  </si>
  <si>
    <t>Taśma malarska niebieska 3-pak 48mm x 50m (1/8) STALCO S042138547</t>
  </si>
  <si>
    <t>https://stalco.pl/media/cennik/mini/5905947950881.jpg</t>
  </si>
  <si>
    <t>OPSM0812S</t>
  </si>
  <si>
    <t>Opaski ślimakowe motylkowe, stal nierdzewna, z etykietą 8-12mm (50/1000) STALCO PERFECT OPSM0812S</t>
  </si>
  <si>
    <t>https://stalco.pl/media/cennik/mini/5905947950898.jpg</t>
  </si>
  <si>
    <t>OPSM1016S</t>
  </si>
  <si>
    <t>Opaski ślimakowe motylkowe, stal nierdzewna, z etykietą 10-16mm (50/1000) STALCO PERFECT OPSM1016S</t>
  </si>
  <si>
    <t>https://stalco.pl/media/cennik/mini/5905947950904.jpg</t>
  </si>
  <si>
    <t>OPSM1222S</t>
  </si>
  <si>
    <t>Opaski ślimakowe motylkowe, stal nierdzewna, z etykietą 12-22mm (50/1000) STALCO PERFECT OPSM1222S</t>
  </si>
  <si>
    <t>https://stalco.pl/media/cennik/mini/5905947950911.jpg</t>
  </si>
  <si>
    <t>OPSM1627S</t>
  </si>
  <si>
    <t>Opaski ślimakowe motylkowe, stal nierdzewna, z etykietą 16-27mm (50/1000) STALCO PERFECT OPSM1627S</t>
  </si>
  <si>
    <t>https://stalco.pl/media/cennik/mini/5905947950928.jpg</t>
  </si>
  <si>
    <t>OPSM2032S</t>
  </si>
  <si>
    <t>Opaski ślimakowe motylkowe, stal nierdzewna, z etykietą 20-32mm (50/1000) STALCO PERFECT OPSM2032S</t>
  </si>
  <si>
    <t>https://stalco.pl/media/cennik/mini/5905947950935.jpg</t>
  </si>
  <si>
    <t>S042138548</t>
  </si>
  <si>
    <t>Taśma maskująca do malowania natryskiem 30mm x 50m (40szt.) PERFECT S042138548</t>
  </si>
  <si>
    <t>https://stalco.pl/media/cennik/mini/5905947950942.jpg</t>
  </si>
  <si>
    <t>S042138550</t>
  </si>
  <si>
    <t>Taśma maskująca do malowania natryskiem 38mm x 50m (24szt.) PERFECT S042138550</t>
  </si>
  <si>
    <t>https://stalco.pl/media/cennik/mini/5905947950959.jpg</t>
  </si>
  <si>
    <t>S042138553</t>
  </si>
  <si>
    <t>Taśma maskująca do malowania natryskiem 48mm x 50m (24szt.) PERFECT S042138553</t>
  </si>
  <si>
    <t>https://stalco.pl/media/cennik/mini/5905947950966.jpg</t>
  </si>
  <si>
    <t>S042176641</t>
  </si>
  <si>
    <t>Taśma malarska do łuków i krzywizn 30mm x 50m (40szt.) PERFECT S042176641</t>
  </si>
  <si>
    <t>https://stalco.pl/media/cennik/mini/5905947950973.jpg</t>
  </si>
  <si>
    <t>S042176642</t>
  </si>
  <si>
    <t>Taśma malarska do łuków i krzywizn 38mm x 50m (24szt.) PERFECT S042176642</t>
  </si>
  <si>
    <t>https://stalco.pl/media/cennik/mini/5905947950980.jpg</t>
  </si>
  <si>
    <t>S042176643</t>
  </si>
  <si>
    <t>Taśma malarska do łuków i krzywizn 48mm x 50m (24szt.) PERFECT S042176643</t>
  </si>
  <si>
    <t>https://stalco.pl/media/cennik/mini/5905947950997.jpg</t>
  </si>
  <si>
    <t>S042138218</t>
  </si>
  <si>
    <t>Taśma malarska Washi uniwersalna 25mm x 25m (36szt.) STALCO S042138218</t>
  </si>
  <si>
    <t>https://stalco.pl/media/cennik/mini/5905947951000.jpg</t>
  </si>
  <si>
    <t>S042138220</t>
  </si>
  <si>
    <t>Taśma malarska Washi uniwersalna 38mm x 25m (24szt.) STALCO S042138220</t>
  </si>
  <si>
    <t>https://stalco.pl/media/cennik/mini/5905947951017.jpg</t>
  </si>
  <si>
    <t>S042138222</t>
  </si>
  <si>
    <t>Taśma malarska Washi uniwersalna 48mm x 25m (20szt.) STALCO S042138222</t>
  </si>
  <si>
    <t>https://stalco.pl/media/cennik/mini/5905947951024.jpg</t>
  </si>
  <si>
    <t>S042138224</t>
  </si>
  <si>
    <t>Taśma malarska Washi uniwersalna 10mm x 50m (96szt.) STALCO S042138224</t>
  </si>
  <si>
    <t>https://stalco.pl/media/cennik/mini/5905947951031.jpg</t>
  </si>
  <si>
    <t>S042138226</t>
  </si>
  <si>
    <t>Taśma malarska Washi uniwersalna 30mm x 50m (32szt.) STALCO S042138226</t>
  </si>
  <si>
    <t>https://stalco.pl/media/cennik/mini/5905947951048.jpg</t>
  </si>
  <si>
    <t>S042138228</t>
  </si>
  <si>
    <t>Taśma malarska Washi uniwersalna 38mm x 50m (24szt.) STALCO S042138228</t>
  </si>
  <si>
    <t>https://stalco.pl/media/cennik/mini/5905947951055.jpg</t>
  </si>
  <si>
    <t>S042138231</t>
  </si>
  <si>
    <t>Taśma malarska Washi uniwersalna 48mm x 50m (20szt.) STALCO S042138231</t>
  </si>
  <si>
    <t>https://stalco.pl/media/cennik/mini/5905947951062.jpg</t>
  </si>
  <si>
    <t>S042138232</t>
  </si>
  <si>
    <t>Taśma malarska Washi uniwersalna 3-pak 38mm x 50m (8szt.) STALCO S042138232</t>
  </si>
  <si>
    <t>https://stalco.pl/media/cennik/mini/5905947951079.jpg</t>
  </si>
  <si>
    <t>S042176644</t>
  </si>
  <si>
    <t>Taśma malarska Washi precyzyjna 25mm x 25m (36szt.) PERFECT S042176644</t>
  </si>
  <si>
    <t>https://stalco.pl/media/cennik/mini/5905947951086.jpg</t>
  </si>
  <si>
    <t>S042176645</t>
  </si>
  <si>
    <t>Taśma malarska Washi precyzyjna 38mm x 25m (24szt.) PERFECT S042176645</t>
  </si>
  <si>
    <t>https://stalco.pl/media/cennik/mini/5905947951093.jpg</t>
  </si>
  <si>
    <t>S042176646</t>
  </si>
  <si>
    <t>Taśma malarska Washi precyzyjna 30mm x 50m (32szt.) PERFECT S042176646</t>
  </si>
  <si>
    <t>https://stalco.pl/media/cennik/mini/5905947951109.jpg</t>
  </si>
  <si>
    <t>S042176647</t>
  </si>
  <si>
    <t>Taśma malarska Washi precyzyjna 38mm x 50m (24szt.) PERFECT S042176647</t>
  </si>
  <si>
    <t>https://stalco.pl/media/cennik/mini/5905947951116.jpg</t>
  </si>
  <si>
    <t>S042176648</t>
  </si>
  <si>
    <t>Taśma malarska Washi precyzyjna 48mm x 50m (20szt.) PERFECT S042176648</t>
  </si>
  <si>
    <t>https://stalco.pl/media/cennik/mini/5905947951123.jpg</t>
  </si>
  <si>
    <t>S042176649</t>
  </si>
  <si>
    <t>Taśma malarska Washi precyzyjna 3-pak 38mm x 50m (8szt.) PERFECT S042176649</t>
  </si>
  <si>
    <t>https://stalco.pl/media/cennik/mini/5905947951130.jpg</t>
  </si>
  <si>
    <t>S042176651</t>
  </si>
  <si>
    <t>https://stalco.pl/media/cennik/mini/5905947951147.jpg</t>
  </si>
  <si>
    <t>S042176653</t>
  </si>
  <si>
    <t>Taśma malarska Washi UV Proof 38mm x 25m (24szt.) PERFECT S042176653</t>
  </si>
  <si>
    <t>https://stalco.pl/media/cennik/mini/5905947951154.jpg</t>
  </si>
  <si>
    <t>S042176655</t>
  </si>
  <si>
    <t>Taśma malarska Washi UV Proof 38mm x 50m (24szt.) PERFECT S042176655</t>
  </si>
  <si>
    <t>https://stalco.pl/media/cennik/mini/5905947951161.jpg</t>
  </si>
  <si>
    <t>S042176621</t>
  </si>
  <si>
    <t>Taśma malarska Washi delikatna 30mm x 25m (32szt.) PERFECT S042176621</t>
  </si>
  <si>
    <t>https://stalco.pl/media/cennik/mini/5905947951178.jpg</t>
  </si>
  <si>
    <t>S042176622</t>
  </si>
  <si>
    <t>Taśma malarska Washi delikatna 38mm x 25m (24szt.) PERFECT S042176622</t>
  </si>
  <si>
    <t>https://stalco.pl/media/cennik/mini/5905947951185.jpg</t>
  </si>
  <si>
    <t>S042176623</t>
  </si>
  <si>
    <t>Taśma malarska Washi delikatna 38mm x 50m (24szt.) PERFECT S042176623</t>
  </si>
  <si>
    <t>https://stalco.pl/media/cennik/mini/5905947951192.jpg</t>
  </si>
  <si>
    <t>S042176624</t>
  </si>
  <si>
    <t>Taśma maskująca lakiernicza 25mm x 50m (36szt.) PERFECT S042176624</t>
  </si>
  <si>
    <t>https://stalco.pl/media/cennik/mini/5905947951208.jpg</t>
  </si>
  <si>
    <t>S042176625</t>
  </si>
  <si>
    <t>Taśma maskująca lakiernicza 38mm x 50m (24szt.) PERFECT S042176625</t>
  </si>
  <si>
    <t>https://stalco.pl/media/cennik/mini/5905947951215.jpg</t>
  </si>
  <si>
    <t>S042138466</t>
  </si>
  <si>
    <t>Taśma maskująca glazurniczo-tynkarska 38mm x 30m (24szt.) PERFECT S042138466</t>
  </si>
  <si>
    <t>https://stalco.pl/media/cennik/mini/5905947951222.jpg</t>
  </si>
  <si>
    <t>S042138467</t>
  </si>
  <si>
    <t>Taśma maskująca glazurniczo-tynkarska 48mm x 20m (24szt.) PERFECT S042138467</t>
  </si>
  <si>
    <t>https://stalco.pl/media/cennik/mini/5905947951239.jpg</t>
  </si>
  <si>
    <t>S042138468</t>
  </si>
  <si>
    <t>Taśma maskująca glazurniczo-tynkarska 48mm x 30m (24szt.) PERFECT S042138468</t>
  </si>
  <si>
    <t>https://stalco.pl/media/cennik/mini/5905947951246.jpg</t>
  </si>
  <si>
    <t>S-41170S</t>
  </si>
  <si>
    <t>Opaska ślimakowa z etykietą 150-170mm (25/200) STALCO S-41170S</t>
  </si>
  <si>
    <t>https://stalco.pl/media/cennik/mini/5905947951253.jpg</t>
  </si>
  <si>
    <t>S042338250</t>
  </si>
  <si>
    <t>Taśma pakowa papierowa 48mm x 50m (24szt.) STALCO S042338250</t>
  </si>
  <si>
    <t>https://stalco.pl/media/cennik/mini/5905947951260.jpg</t>
  </si>
  <si>
    <t>Folia ochronna z taśmą washi 550mm x 33m (60szt.) PERFECT S043147621</t>
  </si>
  <si>
    <t>https://stalco.pl/media/cennik/mini/5905947951277.jpg</t>
  </si>
  <si>
    <t>S043147622</t>
  </si>
  <si>
    <t>Folia ochronna z taśmą washi 1100mm x 33m (30szt.) PERFECT S043147622</t>
  </si>
  <si>
    <t>https://stalco.pl/media/cennik/mini/5905947951284.jpg</t>
  </si>
  <si>
    <t>Folia ochronna z taśmą washi 1400mm x 20m (30szt.) PERFECT S043147623</t>
  </si>
  <si>
    <t>https://stalco.pl/media/cennik/mini/5905947951291.jpg</t>
  </si>
  <si>
    <t>S043147624</t>
  </si>
  <si>
    <t>Folia ochronna z taśmą washi 1800mm x 20m (30szt.) PERFECT S043147624</t>
  </si>
  <si>
    <t>https://stalco.pl/media/cennik/mini/5905947951307.jpg</t>
  </si>
  <si>
    <t>Folia ochronna z taśmą washi 2100mm x 20m (30szt.) PERFECT S043147625</t>
  </si>
  <si>
    <t>https://stalco.pl/media/cennik/mini/5905947951314.jpg</t>
  </si>
  <si>
    <t>S043147626</t>
  </si>
  <si>
    <t>Folia ochronna z taśmą washi 2700mm x 20m (30szt.) PERFECT S043147626</t>
  </si>
  <si>
    <t>https://stalco.pl/media/cennik/mini/5905947951321.jpg</t>
  </si>
  <si>
    <t>S043147627</t>
  </si>
  <si>
    <t>Folia ochronna z taśmą washi 3600mm x 17m (20szt.) PERFECT S043147627</t>
  </si>
  <si>
    <t>https://stalco.pl/media/cennik/mini/5905947951338.jpg</t>
  </si>
  <si>
    <t>S043147673</t>
  </si>
  <si>
    <t>Folia ochronna zewnętrzna 1100mm x 20m (30szt.) PERFECT S043147673</t>
  </si>
  <si>
    <t>https://stalco.pl/media/cennik/mini/5905947951345.jpg</t>
  </si>
  <si>
    <t>S043147675</t>
  </si>
  <si>
    <t>Folia ochronna zewnętrzna 1400mm x 20m (30szt.) PERFECT S043147675</t>
  </si>
  <si>
    <t>https://stalco.pl/media/cennik/mini/5905947951352.jpg</t>
  </si>
  <si>
    <t>S043147677</t>
  </si>
  <si>
    <t>Folia ochronna zewnętrzna 1800mm x 20m (30szt.) PERFECT S043147677</t>
  </si>
  <si>
    <t>https://stalco.pl/media/cennik/mini/5905947951369.jpg</t>
  </si>
  <si>
    <t>S043147679</t>
  </si>
  <si>
    <t>Folia ochronna zewnętrzna 2700mm x 20m (30szt.) PERFECT S043147679</t>
  </si>
  <si>
    <t>https://stalco.pl/media/cennik/mini/5905947951376.jpg</t>
  </si>
  <si>
    <t>S043147600</t>
  </si>
  <si>
    <t>Papier ochronny z taśmą washi 300mm x 20m (25szt.) PERFECT S043147600</t>
  </si>
  <si>
    <t>https://stalco.pl/media/cennik/mini/5905947951383.jpg</t>
  </si>
  <si>
    <t>S043147601</t>
  </si>
  <si>
    <t>Papier ochronny z taśmą washi 600mm x 20m (25szt.) PERFECT S043147601</t>
  </si>
  <si>
    <t>https://stalco.pl/media/cennik/mini/5905947951390.jpg</t>
  </si>
  <si>
    <t>S043147602</t>
  </si>
  <si>
    <t>Papier ochronny z taśmą washi 900mm x 20m (25szt.) PERFECT S043147602</t>
  </si>
  <si>
    <t>https://stalco.pl/media/cennik/mini/5905947951406.jpg</t>
  </si>
  <si>
    <t>S043147605</t>
  </si>
  <si>
    <t>Papier wodoodporny z taśmą washi 550mm x 20m (25szt.) PERFECT S043147605</t>
  </si>
  <si>
    <t>https://stalco.pl/media/cennik/mini/5905947951413.jpg</t>
  </si>
  <si>
    <t>S043147606</t>
  </si>
  <si>
    <t>Papier wodoodporny z taśmą washi 900mm x 20m (25szt.) PERFECT S043147606</t>
  </si>
  <si>
    <t>https://stalco.pl/media/cennik/mini/5905947951420.jpg</t>
  </si>
  <si>
    <t>S043147676</t>
  </si>
  <si>
    <t>Folia ochronna samoprzylepna bezbarwna 500mm x 75m (6szt.) STALCO S043147676</t>
  </si>
  <si>
    <t>https://stalco.pl/media/cennik/mini/5905947951437.jpg</t>
  </si>
  <si>
    <t>S092207038</t>
  </si>
  <si>
    <t>Trzewik DEFENDER HIGH OB oliwkowy roz.38 STALCO PERFECT S092207038</t>
  </si>
  <si>
    <t>https://stalco.pl/media/cennik/mini/5905947951444.jpg</t>
  </si>
  <si>
    <t>S092207039</t>
  </si>
  <si>
    <t>Trzewik DEFENDER HIGH OB oliwkowy roz.39 STALCO PERFECT S092207039</t>
  </si>
  <si>
    <t>https://stalco.pl/media/cennik/mini/5905947951451.jpg</t>
  </si>
  <si>
    <t>S092205180</t>
  </si>
  <si>
    <t>Trzewik DEFENDER HIGH OB ciemny beż roz.38 STALCO PERFECT S092205180</t>
  </si>
  <si>
    <t>https://stalco.pl/media/cennik/mini/5905947951468.jpg</t>
  </si>
  <si>
    <t>S092205181</t>
  </si>
  <si>
    <t>Trzewik DEFENDER HIGH OB ciemny beż roz.39 STALCO PERFECT S092205181</t>
  </si>
  <si>
    <t>https://stalco.pl/media/cennik/mini/5905947951475.jpg</t>
  </si>
  <si>
    <t>S092205182</t>
  </si>
  <si>
    <t>Trzewik DEFENDER HIGH OB ciemny beż roz.40 STALCO PERFECT S092205182</t>
  </si>
  <si>
    <t>https://stalco.pl/media/cennik/mini/5905947951482.jpg</t>
  </si>
  <si>
    <t>S092205183</t>
  </si>
  <si>
    <t>Trzewik DEFENDER HIGH OB ciemny beż roz.41 STALCO PERFECT S092205183</t>
  </si>
  <si>
    <t>https://stalco.pl/media/cennik/mini/5905947951499.jpg</t>
  </si>
  <si>
    <t>S092205184</t>
  </si>
  <si>
    <t>Trzewik DEFENDER HIGH OB ciemny beż roz.42 STALCO PERFECT S092205184</t>
  </si>
  <si>
    <t>https://stalco.pl/media/cennik/mini/5905947951505.jpg</t>
  </si>
  <si>
    <t>S092205185</t>
  </si>
  <si>
    <t>Trzewik DEFENDER HIGH OB ciemny beż roz.43 STALCO PERFECT S092205185</t>
  </si>
  <si>
    <t>https://stalco.pl/media/cennik/mini/5905947951512.jpg</t>
  </si>
  <si>
    <t>S092205186</t>
  </si>
  <si>
    <t>Trzewik DEFENDER HIGH OB ciemny beż roz.44 STALCO PERFECT S092205186</t>
  </si>
  <si>
    <t>https://stalco.pl/media/cennik/mini/5905947951529.jpg</t>
  </si>
  <si>
    <t>S092205187</t>
  </si>
  <si>
    <t>Trzewik DEFENDER HIGH OB ciemny beż roz.45 STALCO PERFECT S092205187</t>
  </si>
  <si>
    <t>https://stalco.pl/media/cennik/mini/5905947951536.jpg</t>
  </si>
  <si>
    <t>S092205188</t>
  </si>
  <si>
    <t>Trzewik DEFENDER HIGH OB ciemny beż roz.46 STALCO PERFECT S092205188</t>
  </si>
  <si>
    <t>https://stalco.pl/media/cennik/mini/5905947951543.jpg</t>
  </si>
  <si>
    <t>S092205189</t>
  </si>
  <si>
    <t>Trzewik DEFENDER HIGH OB ciemny beż roz.47 STALCO PERFECT S092205189</t>
  </si>
  <si>
    <t>https://stalco.pl/media/cennik/mini/5905947951550.jpg</t>
  </si>
  <si>
    <t>S092205190</t>
  </si>
  <si>
    <t>Trzewik DEFENDER HIGH OB ciemny beż roz.48 STALCO PERFECT S092205190</t>
  </si>
  <si>
    <t>https://stalco.pl/media/cennik/mini/5905947951567.jpg</t>
  </si>
  <si>
    <t>S092105158</t>
  </si>
  <si>
    <t>Półbut DEFENDER LOW OB ciemny beż roz.38  STALCO PERFECT S092105158</t>
  </si>
  <si>
    <t>https://stalco.pl/media/cennik/mini/5905947951574.jpg</t>
  </si>
  <si>
    <t>S092105159</t>
  </si>
  <si>
    <t>Półbut DEFENDER LOW OB ciemny beż roz.39  STALCO PERFECT S092105159</t>
  </si>
  <si>
    <t>https://stalco.pl/media/cennik/mini/5905947951581.jpg</t>
  </si>
  <si>
    <t>S092105160</t>
  </si>
  <si>
    <t>Półbut DEFENDER LOW OB ciemny beż roz.40  STALCO PERFECT S092105160</t>
  </si>
  <si>
    <t>https://stalco.pl/media/cennik/mini/5905947951598.jpg</t>
  </si>
  <si>
    <t>S092105161</t>
  </si>
  <si>
    <t>Półbut DEFENDER LOW OB ciemny beż roz.41  STALCO PERFECT S092105161</t>
  </si>
  <si>
    <t>https://stalco.pl/media/cennik/mini/5905947951604.jpg</t>
  </si>
  <si>
    <t>S092105162</t>
  </si>
  <si>
    <t>Półbut DEFENDER LOW OB ciemny beż roz.42  STALCO PERFECT S092105162</t>
  </si>
  <si>
    <t>https://stalco.pl/media/cennik/mini/5905947951611.jpg</t>
  </si>
  <si>
    <t>S092105163</t>
  </si>
  <si>
    <t>Półbut DEFENDER LOW OB ciemny beż roz.43  STALCO PERFECT S092105163</t>
  </si>
  <si>
    <t>https://stalco.pl/media/cennik/mini/5905947951628.jpg</t>
  </si>
  <si>
    <t>S092105164</t>
  </si>
  <si>
    <t>Półbut DEFENDER LOW OB ciemny beż roz.44  STALCO PERFECT S092105164</t>
  </si>
  <si>
    <t>https://stalco.pl/media/cennik/mini/5905947951635.jpg</t>
  </si>
  <si>
    <t>S092105165</t>
  </si>
  <si>
    <t>Półbut DEFENDER LOW OB ciemny beż roz.45  STALCO PERFECT S092105165</t>
  </si>
  <si>
    <t>https://stalco.pl/media/cennik/mini/5905947951642.jpg</t>
  </si>
  <si>
    <t>S092105166</t>
  </si>
  <si>
    <t>Półbut DEFENDER LOW OB ciemny beż roz.46  STALCO PERFECT S092105166</t>
  </si>
  <si>
    <t>https://stalco.pl/media/cennik/mini/5905947951659.jpg</t>
  </si>
  <si>
    <t>S092105167</t>
  </si>
  <si>
    <t>Półbut DEFENDER LOW OB ciemny beż roz.47  STALCO PERFECT S092105167</t>
  </si>
  <si>
    <t>https://stalco.pl/media/cennik/mini/5905947951666.jpg</t>
  </si>
  <si>
    <t>S092105168</t>
  </si>
  <si>
    <t>Półbut DEFENDER LOW OB ciemny beż roz.48  STALCO PERFECT S092105168</t>
  </si>
  <si>
    <t>https://stalco.pl/media/cennik/mini/5905947951673.jpg</t>
  </si>
  <si>
    <t>S092105169</t>
  </si>
  <si>
    <t>Półbut DEFENDER LOW OB oliwkowy roz.38 STALCO PERFECT S092105169</t>
  </si>
  <si>
    <t>https://stalco.pl/media/cennik/mini/5905947951680.jpg</t>
  </si>
  <si>
    <t>S092105170</t>
  </si>
  <si>
    <t>Półbut DEFENDER LOW OB oliwkowy roz.39  STALCO PERFECT S092105170</t>
  </si>
  <si>
    <t>https://stalco.pl/media/cennik/mini/5905947951697.jpg</t>
  </si>
  <si>
    <t>S092105171</t>
  </si>
  <si>
    <t>Półbut DEFENDER LOW OB oliwkowy roz.40  STALCO PERFECT S092105171</t>
  </si>
  <si>
    <t>https://stalco.pl/media/cennik/mini/5905947951703.jpg</t>
  </si>
  <si>
    <t>S092105172</t>
  </si>
  <si>
    <t>Półbut DEFENDER LOW OB oliwkowy roz.41  STALCO PERFECT S092105172</t>
  </si>
  <si>
    <t>https://stalco.pl/media/cennik/mini/5905947951710.jpg</t>
  </si>
  <si>
    <t>S092105173</t>
  </si>
  <si>
    <t>Półbut DEFENDER LOW OB oliwkowy roz.42  STALCO PERFECT S092105173</t>
  </si>
  <si>
    <t>https://stalco.pl/media/cennik/mini/5905947951727.jpg</t>
  </si>
  <si>
    <t>S092105174</t>
  </si>
  <si>
    <t>Półbut DEFENDER LOW OB oliwkowy roz.43  STALCO PERFECT S092105174</t>
  </si>
  <si>
    <t>https://stalco.pl/media/cennik/mini/5905947951734.jpg</t>
  </si>
  <si>
    <t>S092105175</t>
  </si>
  <si>
    <t>Półbut DEFENDER LOW OB oliwkowy roz.44  STALCO PERFECT S092105175</t>
  </si>
  <si>
    <t>https://stalco.pl/media/cennik/mini/5905947951741.jpg</t>
  </si>
  <si>
    <t>S092105176</t>
  </si>
  <si>
    <t>Półbut DEFENDER LOW OB oliwkowy roz.45  STALCO PERFECT S092105176</t>
  </si>
  <si>
    <t>https://stalco.pl/media/cennik/mini/5905947951758.jpg</t>
  </si>
  <si>
    <t>S092105177</t>
  </si>
  <si>
    <t>Półbut DEFENDER LOW OB oliwkowy roz.46  STALCO PERFECT S092105177</t>
  </si>
  <si>
    <t>https://stalco.pl/media/cennik/mini/5905947951765.jpg</t>
  </si>
  <si>
    <t>S092105178</t>
  </si>
  <si>
    <t>Półbut DEFENDER LOW OB oliwkowy roz.47  STALCO PERFECT S092105178</t>
  </si>
  <si>
    <t>https://stalco.pl/media/cennik/mini/5905947951772.jpg</t>
  </si>
  <si>
    <t>S092105179</t>
  </si>
  <si>
    <t>Półbut DEFENDER LOW OB oliwkowy roz.48  STALCO PERFECT S092105179</t>
  </si>
  <si>
    <t>https://stalco.pl/media/cennik/mini/5905947951789.jpg</t>
  </si>
  <si>
    <t>S093357336</t>
  </si>
  <si>
    <t>Rękawice skórzane S-SKIN FIRE 10”-XL STALCO PERFECT S093357336</t>
  </si>
  <si>
    <t>https://stalco.pl/media/cennik/mini/5905947951819.jpg</t>
  </si>
  <si>
    <t>URG500MONTER</t>
  </si>
  <si>
    <t>Uchwyt pojedynczy do rur z gumą URG-5” (10/50) MONTER - GRUDNIK URG500</t>
  </si>
  <si>
    <t>https://stalco.pl/media/cennik/mini/5905947952007.jpg</t>
  </si>
  <si>
    <t>URG800MONTER</t>
  </si>
  <si>
    <t>https://stalco.pl/media/cennik/mini/5905947952014.jpg</t>
  </si>
  <si>
    <t>URG038MONTER</t>
  </si>
  <si>
    <t>Uchwyt pojedynczy do rur z gumą URG-3/8” (25/300) MONTER - GRUDNIK URG038</t>
  </si>
  <si>
    <t>https://stalco.pl/media/cennik/mini/5905947952021.jpg</t>
  </si>
  <si>
    <t>URG012MONTER</t>
  </si>
  <si>
    <t>Uchwyt pojedynczy do rur z gumą URG-1/2” (25/300) MONTER - GRUDNIK URG012</t>
  </si>
  <si>
    <t>https://stalco.pl/media/cennik/mini/5905947952038.jpg</t>
  </si>
  <si>
    <t>URG034MONTER</t>
  </si>
  <si>
    <t>Uchwyt pojedynczy do rur z gumą URG-3/4” (25/250) MONTER - GRUDNIK URG034</t>
  </si>
  <si>
    <t>https://stalco.pl/media/cennik/mini/5905947952045.jpg</t>
  </si>
  <si>
    <t>URG100MONTER</t>
  </si>
  <si>
    <t>Uchwyt pojedynczy do rur z gumą URG-1” (20/300) MONTER - GRUDNIK URG100</t>
  </si>
  <si>
    <t>https://stalco.pl/media/cennik/mini/5905947952052.jpg</t>
  </si>
  <si>
    <t>URG212MONTER</t>
  </si>
  <si>
    <t>Uchwyt pojedynczy do rur z gumą URG-2 1/2” (20/140) MONTER - GRUDNIK URG212</t>
  </si>
  <si>
    <t>https://stalco.pl/media/cennik/mini/5905947952069.jpg</t>
  </si>
  <si>
    <t>URG200MONTER</t>
  </si>
  <si>
    <t>Uchwyt pojedynczy do rur z gumą URG-2” (20/160) MONTER - GRUDNIK URG200</t>
  </si>
  <si>
    <t>https://stalco.pl/media/cennik/mini/5905947952076.jpg</t>
  </si>
  <si>
    <t>URG300MONTER</t>
  </si>
  <si>
    <t>Uchwyt pojedynczy do rur z gumą URG-3” (20/100) MONTER - GRUDNIK URG300</t>
  </si>
  <si>
    <t>https://stalco.pl/media/cennik/mini/5905947952083.jpg</t>
  </si>
  <si>
    <t>URG400MONTER</t>
  </si>
  <si>
    <t>Uchwyt pojedynczy do rur z gumą URG-4” (10/100) MONTER - GRUDNIK URG400</t>
  </si>
  <si>
    <t>https://stalco.pl/media/cennik/mini/5905947952090.jpg</t>
  </si>
  <si>
    <t>URG054MONTER</t>
  </si>
  <si>
    <t>Uchwyt pojedynczy do rur z gumą URG-5/4” (20/200) MONTER - GRUDNIK URG054</t>
  </si>
  <si>
    <t>https://stalco.pl/media/cennik/mini/5905947952106.jpg</t>
  </si>
  <si>
    <t>URG600MONTER</t>
  </si>
  <si>
    <t>Uchwyt pojedynczy do rur z gumą URG-6” (10/50) MONTER - GRUDNIK URG600</t>
  </si>
  <si>
    <t>https://stalco.pl/media/cennik/mini/5905947952113.jpg</t>
  </si>
  <si>
    <t>URG064MONTER</t>
  </si>
  <si>
    <t>Uchwyt pojedynczy do rur z gumą URG-6/4” (20/200) MONTER - GRUDNIK URG064</t>
  </si>
  <si>
    <t>https://stalco.pl/media/cennik/mini/5905947952120.jpg</t>
  </si>
  <si>
    <t>S060272194</t>
  </si>
  <si>
    <t>Wiertło do betonu SDS plus multi bezudarowe 10x160 STALCO PERFECT S060272194</t>
  </si>
  <si>
    <t>https://stalco.pl/media/cennik/mini/5905947956845.jpg</t>
  </si>
  <si>
    <t>S093261001</t>
  </si>
  <si>
    <t>Rękawice antystatyczne POLI ESD 6” STALCO S093261001</t>
  </si>
  <si>
    <t>https://stalco.pl/media/cennik/mini/5905947956852.jpg</t>
  </si>
  <si>
    <t>S093261002</t>
  </si>
  <si>
    <t>Rękawice antystatyczne POLI ESD 7” STALCO S093261002</t>
  </si>
  <si>
    <t>https://stalco.pl/media/cennik/mini/5905947956869.jpg</t>
  </si>
  <si>
    <t>S093261003</t>
  </si>
  <si>
    <t>Rękawice antystatyczne POLI ESD 8” STALCO S093261003</t>
  </si>
  <si>
    <t>https://stalco.pl/media/cennik/mini/5905947956876.jpg</t>
  </si>
  <si>
    <t>S093261004</t>
  </si>
  <si>
    <t>Rękawice antystatyczne POLI ESD 9” STALCO S093261004</t>
  </si>
  <si>
    <t>https://stalco.pl/media/cennik/mini/5905947956883.jpg</t>
  </si>
  <si>
    <t>S093261005</t>
  </si>
  <si>
    <t>Rękawice antystatyczne POLI ESD 10” STALCO S093261005</t>
  </si>
  <si>
    <t>https://stalco.pl/media/cennik/mini/5905947956890.jpg</t>
  </si>
  <si>
    <t>S093261006</t>
  </si>
  <si>
    <t>Rękawice antystatyczne POLI ESD 11” STALCO S093261006</t>
  </si>
  <si>
    <t>https://stalco.pl/media/cennik/mini/5905947956906.jpg</t>
  </si>
  <si>
    <t>S093261011</t>
  </si>
  <si>
    <t>Rękawice antystatyczne POLI F ESD 6” STALCO S093261011</t>
  </si>
  <si>
    <t>https://stalco.pl/media/cennik/mini/5905947956913.jpg</t>
  </si>
  <si>
    <t>S093261012</t>
  </si>
  <si>
    <t>Rękawice antystatyczne POLI F ESD 7” STALCO S093261012</t>
  </si>
  <si>
    <t>https://stalco.pl/media/cennik/mini/5905947956920.jpg</t>
  </si>
  <si>
    <t>S093261013</t>
  </si>
  <si>
    <t>Rękawice antystatyczne POLI F ESD 8” STALCO S093261013</t>
  </si>
  <si>
    <t>https://stalco.pl/media/cennik/mini/5905947956937.jpg</t>
  </si>
  <si>
    <t>S093261014</t>
  </si>
  <si>
    <t>Rękawice antystatyczne POLI F ESD 9” STALCO S093261014</t>
  </si>
  <si>
    <t>https://stalco.pl/media/cennik/mini/5905947956944.jpg</t>
  </si>
  <si>
    <t>S093261015</t>
  </si>
  <si>
    <t>Rękawice antystatyczne POLI F ESD 10” STALCO S093261015</t>
  </si>
  <si>
    <t>https://stalco.pl/media/cennik/mini/5905947956951.jpg</t>
  </si>
  <si>
    <t>S093261016</t>
  </si>
  <si>
    <t>Rękawice antystatyczne POLI F ESD 11” STALCO S093261016</t>
  </si>
  <si>
    <t>https://stalco.pl/media/cennik/mini/5905947956968.jpg</t>
  </si>
  <si>
    <t>S090696031</t>
  </si>
  <si>
    <t>T-shirt męski BONO STINGER biały S STALCO S090696031</t>
  </si>
  <si>
    <t>https://stalco.pl/media/cennik/mini/5905947956975.jpg</t>
  </si>
  <si>
    <t>S090696032</t>
  </si>
  <si>
    <t>T-shirt męski BONO STINGER biały M STALCO S090696032</t>
  </si>
  <si>
    <t>https://stalco.pl/media/cennik/mini/5905947956982.jpg</t>
  </si>
  <si>
    <t>S090696033</t>
  </si>
  <si>
    <t>T-shirt męski BONO STINGER biały L STALCO S090696033</t>
  </si>
  <si>
    <t>https://stalco.pl/media/cennik/mini/5905947956999.jpg</t>
  </si>
  <si>
    <t>S090696034</t>
  </si>
  <si>
    <t>T-shirt męski BONO STINGER biały XL STALCO S090696034</t>
  </si>
  <si>
    <t>https://stalco.pl/media/cennik/mini/5905947957002.jpg</t>
  </si>
  <si>
    <t>S090696035</t>
  </si>
  <si>
    <t>T-shirt męski BONO STINGER biały 2XL STALCO S090696035</t>
  </si>
  <si>
    <t>https://stalco.pl/media/cennik/mini/5905947957019.jpg</t>
  </si>
  <si>
    <t>S090696036</t>
  </si>
  <si>
    <t>T-shirt męski BONO STINGER biały 3XL STALCO S090696036</t>
  </si>
  <si>
    <t>https://stalco.pl/media/cennik/mini/5905947957026.jpg</t>
  </si>
  <si>
    <t>S090696037</t>
  </si>
  <si>
    <t>T-shirt męski BONO STINGER szary S STALCO S090696037</t>
  </si>
  <si>
    <t>https://stalco.pl/media/cennik/mini/5905947957033.jpg</t>
  </si>
  <si>
    <t>S090696038</t>
  </si>
  <si>
    <t>T-shirt męski BONO STINGER szary M STALCO S090696038</t>
  </si>
  <si>
    <t>https://stalco.pl/media/cennik/mini/5905947957040.jpg</t>
  </si>
  <si>
    <t>S090696039</t>
  </si>
  <si>
    <t>T-shirt męski BONO STINGER szary L STALCO S090696039</t>
  </si>
  <si>
    <t>https://stalco.pl/media/cennik/mini/5905947957057.jpg</t>
  </si>
  <si>
    <t>S090696040</t>
  </si>
  <si>
    <t>T-shirt męski BONO STINGER szary XL STALCO S090696040</t>
  </si>
  <si>
    <t>https://stalco.pl/media/cennik/mini/5905947957064.jpg</t>
  </si>
  <si>
    <t>S090696041</t>
  </si>
  <si>
    <t>T-shirt męski BONO STINGER szary 2XL STALCO S090696041</t>
  </si>
  <si>
    <t>https://stalco.pl/media/cennik/mini/5905947957071.jpg</t>
  </si>
  <si>
    <t>S090696042</t>
  </si>
  <si>
    <t>T-shirt męski BONO STINGER szary 3XL STALCO S090696042</t>
  </si>
  <si>
    <t>https://stalco.pl/media/cennik/mini/5905947957088.jpg</t>
  </si>
  <si>
    <t>S090696043</t>
  </si>
  <si>
    <t>T-shirt męski BONO STINGER czarny S STALCO S090696043</t>
  </si>
  <si>
    <t>https://stalco.pl/media/cennik/mini/5905947957095.jpg</t>
  </si>
  <si>
    <t>S090696044</t>
  </si>
  <si>
    <t>T-shirt męski BONO STINGER czarny M STALCO S090696044</t>
  </si>
  <si>
    <t>https://stalco.pl/media/cennik/mini/5905947957101.jpg</t>
  </si>
  <si>
    <t>S090696045</t>
  </si>
  <si>
    <t>T-shirt męski BONO STINGER czarny L STALCO S090696045</t>
  </si>
  <si>
    <t>https://stalco.pl/media/cennik/mini/5905947957118.jpg</t>
  </si>
  <si>
    <t>S090696046</t>
  </si>
  <si>
    <t>T-shirt męski BONO STINGER czarny XL STALCO S090696046</t>
  </si>
  <si>
    <t>https://stalco.pl/media/cennik/mini/5905947957125.jpg</t>
  </si>
  <si>
    <t>S090696047</t>
  </si>
  <si>
    <t>T-shirt męski BONO STINGER czarny 2XL STALCO S090696047</t>
  </si>
  <si>
    <t>https://stalco.pl/media/cennik/mini/5905947957132.jpg</t>
  </si>
  <si>
    <t>S090696048</t>
  </si>
  <si>
    <t>T-shirt męski BONO STINGER czarny 3XL STALCO S090696048</t>
  </si>
  <si>
    <t>https://stalco.pl/media/cennik/mini/5905947957149.jpg</t>
  </si>
  <si>
    <t>S090797003</t>
  </si>
  <si>
    <t>Kurtka ocieplana męska RONIN J czarny S STALCO S090797003</t>
  </si>
  <si>
    <t>https://stalco.pl/media/cennik/mini/5905947957156.jpg</t>
  </si>
  <si>
    <t>S090797004</t>
  </si>
  <si>
    <t>Kurtka ocieplana męska RONIN J czarny M STALCO S090797004</t>
  </si>
  <si>
    <t>https://stalco.pl/media/cennik/mini/5905947957163.jpg</t>
  </si>
  <si>
    <t>S090797005</t>
  </si>
  <si>
    <t>Kurtka ocieplana męska RONIN J czarny L STALCO S090797005</t>
  </si>
  <si>
    <t>https://stalco.pl/media/cennik/mini/5905947957170.jpg</t>
  </si>
  <si>
    <t>S090797006</t>
  </si>
  <si>
    <t>Kurtka ocieplana męska RONIN J czarny XL STALCO S090797006</t>
  </si>
  <si>
    <t>https://stalco.pl/media/cennik/mini/5905947957187.jpg</t>
  </si>
  <si>
    <t>S090797007</t>
  </si>
  <si>
    <t>Kurtka ocieplana męska RONIN J czarny 2XL STALCO S090797007</t>
  </si>
  <si>
    <t>https://stalco.pl/media/cennik/mini/5905947957194.jpg</t>
  </si>
  <si>
    <t>S090797008</t>
  </si>
  <si>
    <t>Kurtka ocieplana męska RONIN J czarny 3XL STALCO S090797008</t>
  </si>
  <si>
    <t>https://stalco.pl/media/cennik/mini/5905947957200.jpg</t>
  </si>
  <si>
    <t>S090797009</t>
  </si>
  <si>
    <t>Kurtka ocieplana męska RONIN J czarny 4XL STALCO S090797009</t>
  </si>
  <si>
    <t>https://stalco.pl/media/cennik/mini/5905947957217.jpg</t>
  </si>
  <si>
    <t>S090797010</t>
  </si>
  <si>
    <t>Kurtka ocieplana męska RONIN J czarny 5XL STALCO S090797010</t>
  </si>
  <si>
    <t>https://stalco.pl/media/cennik/mini/5905947957224.jpg</t>
  </si>
  <si>
    <t>S091571502</t>
  </si>
  <si>
    <t>Pasek do spodni BRIGGER szary 130cm STALCO PERFECT S091571502</t>
  </si>
  <si>
    <t>https://stalco.pl/media/cennik/mini/5905947957248.jpg</t>
  </si>
  <si>
    <t>S091571503</t>
  </si>
  <si>
    <t>Pasek do spodni SURVIVAL czarny 130cm STALCO PERFECT S091571503</t>
  </si>
  <si>
    <t>https://stalco.pl/media/cennik/mini/5905947957255.jpg</t>
  </si>
  <si>
    <t>S091571504</t>
  </si>
  <si>
    <t>Pasek do spodni SURVIVAL khaki 130cm STALCO PERFECT S091571504</t>
  </si>
  <si>
    <t>https://stalco.pl/media/cennik/mini/5905947957262.jpg</t>
  </si>
  <si>
    <t>S091571505</t>
  </si>
  <si>
    <t>Pasek do spodni SURVIVAL szary 130cm STALCO PERFECT S091571505</t>
  </si>
  <si>
    <t>https://stalco.pl/media/cennik/mini/5905947957279.jpg</t>
  </si>
  <si>
    <t>S090797011</t>
  </si>
  <si>
    <t>Kurtka ocieplana ostrzegawcza przeciwdeszcz. męska REVERS J 2in1 żółty S STALCO PERFECT S090797011</t>
  </si>
  <si>
    <t>https://stalco.pl/media/cennik/mini/5905947957286.jpg</t>
  </si>
  <si>
    <t>S090797012</t>
  </si>
  <si>
    <t>Kurtka ocieplana ostrzegawcza przeciwdeszcz. męska REVERS J 2in1 żółty M STALCO PERFECT S090797012</t>
  </si>
  <si>
    <t>https://stalco.pl/media/cennik/mini/5905947957293.jpg</t>
  </si>
  <si>
    <t>S090797013</t>
  </si>
  <si>
    <t>Kurtka ocieplana ostrzegawcza przeciwdeszcz. męska REVERS J 2in1 żółty L STALCO PERFECT S090797013</t>
  </si>
  <si>
    <t>https://stalco.pl/media/cennik/mini/5905947957309.jpg</t>
  </si>
  <si>
    <t>S090797014</t>
  </si>
  <si>
    <t>Kurtka ocieplana ostrzegawcza przeciwdeszcz. męska REVERS J 2in1 żółty XL STALCO PERFECT S090797014</t>
  </si>
  <si>
    <t>https://stalco.pl/media/cennik/mini/5905947957316.jpg</t>
  </si>
  <si>
    <t>S090797015</t>
  </si>
  <si>
    <t>Kurtka ocieplana ostrzegawcza przeciwdeszcz. męska REVERS J 2in1 żółty 2XL STALCO PERFECT S090797015</t>
  </si>
  <si>
    <t>https://stalco.pl/media/cennik/mini/5905947957323.jpg</t>
  </si>
  <si>
    <t>S090797016</t>
  </si>
  <si>
    <t>Kurtka ocieplana ostrzegawcza przeciwdeszcz. męska REVERS J 2in1 żółty 3XL STALCO PERFECT S090797016</t>
  </si>
  <si>
    <t>https://stalco.pl/media/cennik/mini/5905947957330.jpg</t>
  </si>
  <si>
    <t>S090797017</t>
  </si>
  <si>
    <t>Kurtka ocieplana ostrzegawcza przeciwdeszcz. męska REVERS J 2in1 żółty 4XL STALCO PERFECT S090797017</t>
  </si>
  <si>
    <t>https://stalco.pl/media/cennik/mini/5905947957347.jpg</t>
  </si>
  <si>
    <t>S091090001</t>
  </si>
  <si>
    <t>Kamizelka ocieplana ostrzegawcza REVERS V 2in1 żółty S STALCO PERFECT S091090001</t>
  </si>
  <si>
    <t>https://stalco.pl/media/cennik/mini/5905947957354.jpg</t>
  </si>
  <si>
    <t>S091090002</t>
  </si>
  <si>
    <t>Kamizelka ocieplana ostrzegawcza REVERS V 2in1 żółty M STALCO PERFECT S091090002</t>
  </si>
  <si>
    <t>https://stalco.pl/media/cennik/mini/5905947957361.jpg</t>
  </si>
  <si>
    <t>S091090003</t>
  </si>
  <si>
    <t>Kamizelka ocieplana ostrzegawcza REVERS V 2in1 żółty L STALCO PERFECT S091090003</t>
  </si>
  <si>
    <t>https://stalco.pl/media/cennik/mini/5905947957378.jpg</t>
  </si>
  <si>
    <t>S091090004</t>
  </si>
  <si>
    <t>Kamizelka ocieplana ostrzegawcza REVERS V 2in1 żółty XL STALCO PERFECT S091090004</t>
  </si>
  <si>
    <t>https://stalco.pl/media/cennik/mini/5905947957385.jpg</t>
  </si>
  <si>
    <t>S091090005</t>
  </si>
  <si>
    <t>Kamizelka ocieplana ostrzegawcza REVERS V 2in1 żółty 2XL STALCO PERFECT S091090005</t>
  </si>
  <si>
    <t>https://stalco.pl/media/cennik/mini/5905947957392.jpg</t>
  </si>
  <si>
    <t>S091090006</t>
  </si>
  <si>
    <t>Kamizelka ocieplana ostrzegawcza REVERS V 2in1 żółty 3XL STALCO PERFECT S091090006</t>
  </si>
  <si>
    <t>https://stalco.pl/media/cennik/mini/5905947957408.jpg</t>
  </si>
  <si>
    <t>S091090007</t>
  </si>
  <si>
    <t>Kamizelka ocieplana ostrzegawcza REVERS V 2in1 żółty 4XL STALCO PERFECT S091090007</t>
  </si>
  <si>
    <t>https://stalco.pl/media/cennik/mini/5905947957415.jpg</t>
  </si>
  <si>
    <t>DW08060S</t>
  </si>
  <si>
    <t>Wkręt dwugwintowy z etykietą (T25) 8x60S (100/1200) STALCO DW08060S</t>
  </si>
  <si>
    <t>DW08080S</t>
  </si>
  <si>
    <t>Wkręt dwugwintowy z etykietą (T25) 8x80S (100/1200) STALCO DW08080S</t>
  </si>
  <si>
    <t>DW08100S</t>
  </si>
  <si>
    <t>Wkręt dwugwintowy z etykietą (T25) 8x100S (100/1200) STALCO DW08100S</t>
  </si>
  <si>
    <t>DW08120S</t>
  </si>
  <si>
    <t>Wkręt dwugwintowy z etykietą (T25) 8x120S (100/1200) STALCO DW08120S</t>
  </si>
  <si>
    <t>DW08140S</t>
  </si>
  <si>
    <t>Wkręt dwugwintowy z etykietą (T25) 8x140S (100/1200) STALCO DW08140S</t>
  </si>
  <si>
    <t>DW08160S</t>
  </si>
  <si>
    <t>Wkręt dwugwintowyz etykietą (T25) 8x160S (100/900) STALCO DW08160S</t>
  </si>
  <si>
    <t>DW08180S</t>
  </si>
  <si>
    <t>Wkręt dwugwintowy z etykietą (T25) 8x180S (50/450) STALCO DW08180S</t>
  </si>
  <si>
    <t>DW08200S</t>
  </si>
  <si>
    <t>Wkręt dwugwintowy z etykietą (T25) 8x200S (50/450) STALCO DW08200S</t>
  </si>
  <si>
    <t>DW08250S</t>
  </si>
  <si>
    <t>Wkręt dwugwintowy z etykietą (T25) 8x250S (50/300) STALCO DW08250S</t>
  </si>
  <si>
    <t>DW08300S</t>
  </si>
  <si>
    <t>Wkręt dwugwintowy z etykietą (T25) 8x300S (50) STALCO DW08300S</t>
  </si>
  <si>
    <t>S081564325</t>
  </si>
  <si>
    <t>Grunt akrylowy głęboko penetrujący 1L STALCO PERFECT S081564325</t>
  </si>
  <si>
    <t>https://stalco.pl/media/cennik/mini/5905947958474.jpg</t>
  </si>
  <si>
    <t>S092208038</t>
  </si>
  <si>
    <t>Trzewik DEFENDER HIGH OB szary roz.38 STALCO PERFECT S092208038</t>
  </si>
  <si>
    <t>https://stalco.pl/media/cennik/mini/5905947959112.jpg</t>
  </si>
  <si>
    <t>S092208039</t>
  </si>
  <si>
    <t>Trzewik DEFENDER HIGH OB szary roz.39 STALCO PERFECT S092208039</t>
  </si>
  <si>
    <t>https://stalco.pl/media/cennik/mini/5905947959129.jpg</t>
  </si>
  <si>
    <t>S092578061</t>
  </si>
  <si>
    <t>Kalosz KULLER S5 roz.37 STALCO PERFECT S092578061</t>
  </si>
  <si>
    <t>https://stalco.pl/media/cennik/mini/5905947959136.jpg</t>
  </si>
  <si>
    <t>S092578062</t>
  </si>
  <si>
    <t>Kalosz KULLER S5 roz.38 STALCO PERFECT S092578062</t>
  </si>
  <si>
    <t>https://stalco.pl/media/cennik/mini/5905947959143.jpg</t>
  </si>
  <si>
    <t>S092578063</t>
  </si>
  <si>
    <t>Kalosz KULLER S5 roz.39 STALCO PERFECT S092578063</t>
  </si>
  <si>
    <t>https://stalco.pl/media/cennik/mini/5905947959150.jpg</t>
  </si>
  <si>
    <t>S092578097</t>
  </si>
  <si>
    <t>Kalosz KULLER S5 roz.47 STALCO PERFECT S092578097</t>
  </si>
  <si>
    <t>https://stalco.pl/media/cennik/mini/5905947959167.jpg</t>
  </si>
  <si>
    <t>S093247293</t>
  </si>
  <si>
    <t>Rękawice poliestrowe KIDS 3” STALCO S093247293</t>
  </si>
  <si>
    <t>https://stalco.pl/media/cennik/mini/5905947959174.jpg</t>
  </si>
  <si>
    <t>S010676033</t>
  </si>
  <si>
    <t>Kreda budowlana biała (12szt.) STALCO PERFECT S010676033</t>
  </si>
  <si>
    <t>https://stalco.pl/media/cennik/mini/5905947959181.jpg</t>
  </si>
  <si>
    <t>Kołek do izolacji przedł. strefa rozp. trzp. metal-tw. 10x100 (100/-/10000) STALCO PERFECT KIDM10100</t>
  </si>
  <si>
    <t>Kołek do izolacji przedł. strefa rozp. trzp. metal-tw. 10x120 (100/-/10000) STALCO PERFECT KIDM10120</t>
  </si>
  <si>
    <t>Kołek do izolacji przedł. strefa rozp. trzp. metal-tw. 10x140 (100/-/10000) STALCO PERFECT KIDM10140</t>
  </si>
  <si>
    <t>Kołek do izolacji przedł. strefa rozp. trzp. metal-tw. 10x160 (100/-/10000) STALCO PERFECT KIDM10160</t>
  </si>
  <si>
    <t>Kołek do izolacji przedł. strefa rozp. trzp. metal-tw. 10x180 (100/-/8400) STALCO PERFECT KIDM10180</t>
  </si>
  <si>
    <t>Kołek do izolacji przedł. strefa rozp. trzp. metal-tw. 10x200 (100/-/8400) STALCO PERFECT KIDM10200</t>
  </si>
  <si>
    <t>Kołek do izolacji przedł. strefa rozp. trzp. metal-tw. 10x220 (100/-/8400) STALCO PERFECT KIDM10220</t>
  </si>
  <si>
    <t>Kołek do izolacji przedł. strefa rozp. trzp. metal-tw. 10x240 (100/-/5600) STALCO PERFECT KIDM10240</t>
  </si>
  <si>
    <t>Kołek do izolacji przedł. strefa rozp. trzp. metal-tw. 10x260 (100/-/5600) STALCO PERFECT KIDM10260</t>
  </si>
  <si>
    <t>Kołek do izolacji przedł. strefa rozp. trzp. metal-tw. 10x280 (100/-/5600) STALCO PERFECT KIDM10280</t>
  </si>
  <si>
    <t>Kołek do izolacji przedł. strefa rozp. trzp. metal-tw.10x300 (100/-/5600) STALCO PERFECT KIDM10300</t>
  </si>
  <si>
    <t>Kołek do izolacji przedł. strefa rozp. trzp. metal-tw. 10x340 (100/-/3600) STALCO PERFECT KIDM10340</t>
  </si>
  <si>
    <t>Kołek do izolacji przedł. strefa rozp. trzp. metal-tw. 10x380 (100/-/3600) STALCO PERFECT KIDM10380</t>
  </si>
  <si>
    <t>Kołek do izolacji przedł. strefa rozp. trzp. metal-tw. 10x420 (100/-/3600) STALCO PERFECT KIDM10420</t>
  </si>
  <si>
    <t>KIDPA10100</t>
  </si>
  <si>
    <t>Kołek do izolacji przedł. strefa rozp. trzp. tworzyw 10x100 (100/-/10000) STALCO PERFECT KIDPA10100</t>
  </si>
  <si>
    <t>KIDPA10120</t>
  </si>
  <si>
    <t>Kołek do izolacji przedł. strefa rozp. trzp. tworzyw 10x120 (100/-/10000) STALCO PERFECT KIDPA10120</t>
  </si>
  <si>
    <t>KIDPA10140</t>
  </si>
  <si>
    <t>Kołek do izolacji przedł. strefa rozp. trzp. tworzyw 10x140 (100/-/10000) STALCO PERFECT KIDPA10140</t>
  </si>
  <si>
    <t>KIDPA10160</t>
  </si>
  <si>
    <t>Kołek do izolacji przedł. strefa rozp. trzp. tworzyw 10x160 (100/-/10000) STALCO PERFECT KIDPA10160</t>
  </si>
  <si>
    <t>KIDPA10180</t>
  </si>
  <si>
    <t>Kołek do izolacji przedł. strefa rozp. trzp. tworzyw 10x180 (100/-/8400) STALCO PERFECT KIDPA10180</t>
  </si>
  <si>
    <t>KIDPA10200</t>
  </si>
  <si>
    <t>Kołek do izolacji przedł. strefa rozp. trzp. tworzyw 10x200 (100/-/8400) STALCO PERFECT KIDPA10200</t>
  </si>
  <si>
    <t>KIDPA10220</t>
  </si>
  <si>
    <t>Kołek do izolacji przedł. strefa rozp. trzp. tworzyw 10x220 (100/-/8400) STALCO PERFECT KIDPA10220</t>
  </si>
  <si>
    <t>Kołek do izolacji przedł. strefa rozp. trzp. tworzyw 10x240 (100/-/5600) STALCO PERFECT KIDPA10240</t>
  </si>
  <si>
    <t>Kołek do izolacji przedł. strefa rozp. trzp. tworzyw 10x260 (100/-/5600) STALCO PERFECT KIDPA10260</t>
  </si>
  <si>
    <t>Kołek do izolacji przedł. strefa rozp. trzp. tworzyw 10x280 (100/-/5600) STALCO PERFECT KIDPA10280</t>
  </si>
  <si>
    <t>Kołek do izolacji przedł. strefa rozp. trzp. tworzyw 10x300 (100/-/5600) STALCO PERFECT KIDPA10300</t>
  </si>
  <si>
    <t>KIDS10100</t>
  </si>
  <si>
    <t>Kołek do izolacji przedł. strefa rozp. trzp. metalowy 10x100 (100/-/10000) STALCO PERFECT KIDS10100</t>
  </si>
  <si>
    <t>KIDS10120</t>
  </si>
  <si>
    <t>Kołek do izolacji przedł. strefa rozp. trzp. metalowy 10x120 (100/-/10000) STALCO PERFECT KIDS10120</t>
  </si>
  <si>
    <t>KIDS10140</t>
  </si>
  <si>
    <t>Kołek do izolacji przedł. strefa rozp. trzp. metalowy 10x140 (100/-/10000) STALCO PERFECT KIDS10140</t>
  </si>
  <si>
    <t>KIDS10160</t>
  </si>
  <si>
    <t>Kołek do izolacji przedł. strefa rozp. trzp. metalowy 10x160 (100/-/10000) STALCO PERFECT KIDS10160</t>
  </si>
  <si>
    <t>KIDS10180</t>
  </si>
  <si>
    <t>Kołek do izolacji przedł. strefa rozp. trzp. metalowy 10x180 (100/-/8400) STALCO PERFECT KIDS10180</t>
  </si>
  <si>
    <t>KIDS10200</t>
  </si>
  <si>
    <t>Kołek do izolacji przedł. strefa rozp. trzp. metalowy 10x200 (100/-/8400) STALCO PERFECT KIDS10200</t>
  </si>
  <si>
    <t>KIDS10220</t>
  </si>
  <si>
    <t>Kołek do izolacji przedł. strefa rozp. trzp. metalowy 10x220 (100/-/8400) STALCO PERFECT KIDS10220</t>
  </si>
  <si>
    <t>Kołek do izolacji przedł. strefa rozp. trzp. metalowy 10x240 (100/-/5600) STALCO PERFECT KIDS10240</t>
  </si>
  <si>
    <t>Kołek do izolacji przedł. strefa rozp. trzp. metalowy 10x260 (100/-/5600) STALCO PERFECT KIDS10260</t>
  </si>
  <si>
    <t>Kołek do izolacji przedł. strefa rozp. trzp. metalowy 10x280 (100/-/5600) STALCO PERFECT KIDS10280</t>
  </si>
  <si>
    <t>Kołek do izolacji przedł. strefa rozp. trzp. metalowy 10x300 (100/-/5600) STALCO PERFECT KIDS10300</t>
  </si>
  <si>
    <t>KOWP046550</t>
  </si>
  <si>
    <t>Eko kotwa SADDAR PSK WST kompozyt ogrodowa wbijana 46x46x550mm (1/-/380) STALCO PERFECT KOWP046550</t>
  </si>
  <si>
    <t>https://stalco.pl/media/cennik/mini/5905947959563.jpg</t>
  </si>
  <si>
    <t>KOWP071750</t>
  </si>
  <si>
    <t>Eko kotwa SADDAR PSK WHQ kompozyt ogrodowa wbijana 71x71x750mm (1/-/200) STALCO PERFECT KOWP071750</t>
  </si>
  <si>
    <t>https://stalco.pl/media/cennik/mini/5905947959570.jpg</t>
  </si>
  <si>
    <t>KOWP091750</t>
  </si>
  <si>
    <t>Eko kotwa SADDAR PSK WHQ kompozyt ogrodowa wbijana 91x91x750mm (1/-/128) STALCO PERFECT KOWP091750</t>
  </si>
  <si>
    <t>https://stalco.pl/media/cennik/mini/5905947959587.jpg</t>
  </si>
  <si>
    <t>KOWP101750</t>
  </si>
  <si>
    <t>Eko kotwa SADDAR PSK WHQ kompozyt ogrodowa wbijana 101x101x750mm (1/-/120) STALCO PERFECT KOWP101750</t>
  </si>
  <si>
    <t>https://stalco.pl/media/cennik/mini/5905947959594.jpg</t>
  </si>
  <si>
    <t>S092211270</t>
  </si>
  <si>
    <t>Trzewik skórzany FORMEN S3S ESD roz.40 STALCO PERFECT S092211270</t>
  </si>
  <si>
    <t>https://stalco.pl/media/cennik/mini/5905947959600.jpg</t>
  </si>
  <si>
    <t>S092211271</t>
  </si>
  <si>
    <t>Trzewik skórzany FORMEN S3S ESD roz.41 STALCO PERFECT S092211271</t>
  </si>
  <si>
    <t>https://stalco.pl/media/cennik/mini/5905947959617.jpg</t>
  </si>
  <si>
    <t>S092211272</t>
  </si>
  <si>
    <t>Trzewik skórzany FORMEN S3S ESD roz.42 STALCO PERFECT S092211272</t>
  </si>
  <si>
    <t>https://stalco.pl/media/cennik/mini/5905947959624.jpg</t>
  </si>
  <si>
    <t>S092211273</t>
  </si>
  <si>
    <t>Trzewik skórzany FORMEN S3S ESD roz.43 STALCO PERFECT S092211273</t>
  </si>
  <si>
    <t>https://stalco.pl/media/cennik/mini/5905947959631.jpg</t>
  </si>
  <si>
    <t>S092211274</t>
  </si>
  <si>
    <t>Trzewik skórzany FORMEN S3S ESD roz.44 STALCO PERFECT S092211274</t>
  </si>
  <si>
    <t>https://stalco.pl/media/cennik/mini/5905947959648.jpg</t>
  </si>
  <si>
    <t>S092211275</t>
  </si>
  <si>
    <t>Trzewik skórzany FORMEN S3S ESD roz.45 STALCO PERFECT S092211275</t>
  </si>
  <si>
    <t>https://stalco.pl/media/cennik/mini/5905947959655.jpg</t>
  </si>
  <si>
    <t>S092211276</t>
  </si>
  <si>
    <t>Trzewik skórzany FORMEN S3S ESD roz.46 STALCO PERFECT S092211276</t>
  </si>
  <si>
    <t>https://stalco.pl/media/cennik/mini/5905947959662.jpg</t>
  </si>
  <si>
    <t>S092211277</t>
  </si>
  <si>
    <t>Trzewik skórzany FORMEN S3S ESD roz.47 STALCO PERFECT S092211277</t>
  </si>
  <si>
    <t>https://stalco.pl/media/cennik/mini/5905947959679.jpg</t>
  </si>
  <si>
    <t>S092211278</t>
  </si>
  <si>
    <t>Trzewik skórzany FORMEN S3S ESD roz.48 STALCO PERFECT S092211278</t>
  </si>
  <si>
    <t>https://stalco.pl/media/cennik/mini/5905947959686.jpg</t>
  </si>
  <si>
    <t>S062270707</t>
  </si>
  <si>
    <t>Adapter SDS max na 1 1/4”-R 1/2” 200mm STALCO PERFECT S062270707</t>
  </si>
  <si>
    <t>https://stalco.pl/media/cennik/mini/5905947975709.jpg</t>
  </si>
  <si>
    <t>S093220202</t>
  </si>
  <si>
    <t>Rękawice akrylowe FROST 8” STALCO PERFECT S093220202</t>
  </si>
  <si>
    <t>https://stalco.pl/media/cennik/mini/5905947976737.jpg</t>
  </si>
  <si>
    <t>S093220203</t>
  </si>
  <si>
    <t>Rękawice akrylowe FROST 9” STALCO PERFECT S093220203</t>
  </si>
  <si>
    <t>https://stalco.pl/media/cennik/mini/5905947976744.jpg</t>
  </si>
  <si>
    <t>S093220204</t>
  </si>
  <si>
    <t>Rękawice akrylowe FROST 10” STALCO PERFECT S093220204</t>
  </si>
  <si>
    <t>https://stalco.pl/media/cennik/mini/5905947976751.jpg</t>
  </si>
  <si>
    <t>S093220205</t>
  </si>
  <si>
    <t>Rękawice akrylowe FROST 11” STALCO PERFECT S093220205</t>
  </si>
  <si>
    <t>https://stalco.pl/media/cennik/mini/5905947976768.jpg</t>
  </si>
  <si>
    <t>S093250500</t>
  </si>
  <si>
    <t>Rękawice poliestrowe POLI CUT 8” STALCO S093250500</t>
  </si>
  <si>
    <t>https://stalco.pl/media/cennik/mini/5905947976775.jpg</t>
  </si>
  <si>
    <t>S093250501</t>
  </si>
  <si>
    <t>Rękawice poliestrowe POLI CUT 9” STALCO S093250501</t>
  </si>
  <si>
    <t>https://stalco.pl/media/cennik/mini/5905947976782.jpg</t>
  </si>
  <si>
    <t>S093250502</t>
  </si>
  <si>
    <t>Rękawice poliestrowe POLI CUT 10” STALCO S093250502</t>
  </si>
  <si>
    <t>https://stalco.pl/media/cennik/mini/5905947976799.jpg</t>
  </si>
  <si>
    <t>S093250503</t>
  </si>
  <si>
    <t>Rękawice poliestrowe POLI CUT 11” STALCO S093250503</t>
  </si>
  <si>
    <t>https://stalco.pl/media/cennik/mini/5905947976805.jpg</t>
  </si>
  <si>
    <t>S093250498</t>
  </si>
  <si>
    <t>Rękawice poliestrowe POLI CUT 6” STALCO S093250498</t>
  </si>
  <si>
    <t>https://stalco.pl/media/cennik/mini/5905947978687.jpg</t>
  </si>
  <si>
    <t>S093250499</t>
  </si>
  <si>
    <t>Rękawice poliestrowe POLI CUT 7” STALCO S093250499</t>
  </si>
  <si>
    <t>https://stalco.pl/media/cennik/mini/5905947978694.jpg</t>
  </si>
  <si>
    <t>KS142</t>
  </si>
  <si>
    <t>Kołek do zamocowań w styropianie (T40) 27x142mm (10/120) STALCO KS142</t>
  </si>
  <si>
    <t>S026399245</t>
  </si>
  <si>
    <t>Szafka narzędziowa 7 szuflad z wyposażeniem 245elem. STALCO S026399245</t>
  </si>
  <si>
    <t>https://stalco.pl/media/cennik/mini/5905947979486.jpg</t>
  </si>
  <si>
    <t>S026399249</t>
  </si>
  <si>
    <t>Szafka narzędziowa 7 szuflad blat nierdzewny z wyposażeniem 249elem. STALCO S026399249</t>
  </si>
  <si>
    <t>https://stalco.pl/media/cennik/mini/5905947979493.jpg</t>
  </si>
  <si>
    <t>OPPDB76200</t>
  </si>
  <si>
    <t>Opaski nylonowe demontowalne białe 7,6x200mm bag (50) 1/100 STALCO PERFECT OPPDB76200</t>
  </si>
  <si>
    <t>https://stalco.pl/media/cennik/mini/5905947979509.jpg</t>
  </si>
  <si>
    <t>OPPDB76300</t>
  </si>
  <si>
    <t>Opaski nylonowe demontowalne białe 7,6x300mm bag (50) 1/50 STALCO PERFECT OPPDB76300</t>
  </si>
  <si>
    <t>https://stalco.pl/media/cennik/mini/5905947979516.jpg</t>
  </si>
  <si>
    <t>OPPDB76370</t>
  </si>
  <si>
    <t>Opaski nylonowe demontowalne białe 7,6x370mm bag (50) 1/50 STALCO PERFECT OPPDB76370</t>
  </si>
  <si>
    <t>https://stalco.pl/media/cennik/mini/5905947979523.jpg</t>
  </si>
  <si>
    <t>OPPDB76540</t>
  </si>
  <si>
    <t>Opaski nylonowe demontowalne białe 7,6x540mm bag (50) 1/20 STALCO PERFECT OPPDB76540</t>
  </si>
  <si>
    <t>https://stalco.pl/media/cennik/mini/5905947979530.jpg</t>
  </si>
  <si>
    <t>OPPDC76200</t>
  </si>
  <si>
    <t>Opaski nylonowe demontowalne czarne 7,6x200mm bag (50) 1/100 STALCO PERFECT OPPDC76200</t>
  </si>
  <si>
    <t>https://stalco.pl/media/cennik/mini/5905947979547.jpg</t>
  </si>
  <si>
    <t>OPPDC76300</t>
  </si>
  <si>
    <t>Opaski nylonowe demontowalne czarne 7,6x300mm bag (50) 1/50 STALCO PERFECT OPPDC76300</t>
  </si>
  <si>
    <t>https://stalco.pl/media/cennik/mini/5905947979554.jpg</t>
  </si>
  <si>
    <t>OPPDC76370</t>
  </si>
  <si>
    <t>Opaski nylonowe demontowalne czarne 7,6x370mm bag (50) 1/50 STALCO PERFECT OPPDC76370</t>
  </si>
  <si>
    <t>https://stalco.pl/media/cennik/mini/5905947979561.jpg</t>
  </si>
  <si>
    <t>OPPDC76540</t>
  </si>
  <si>
    <t>Opaski nylonowe demontowalne czarne 7,6x540mm bag (50) 1/20 STALCO PERFECT OPPDC76540</t>
  </si>
  <si>
    <t>https://stalco.pl/media/cennik/mini/5905947979578.jpg</t>
  </si>
  <si>
    <t>S043147645</t>
  </si>
  <si>
    <t>Folia tynkarska extra strong 4x5m 700g STALCO PERFECT S043147645</t>
  </si>
  <si>
    <t>https://stalco.pl/media/cennik/mini/5905947980192.jpg</t>
  </si>
  <si>
    <t>S042138469</t>
  </si>
  <si>
    <t>Taśma tynkarska 38mm x 50yd (30szt.) STALCO S042138469</t>
  </si>
  <si>
    <t>https://stalco.pl/media/cennik/mini/5905947982516.jpg</t>
  </si>
  <si>
    <t>S042138470</t>
  </si>
  <si>
    <t>Taśma tynkarska 48mm x 50yd (24szt.) STALCO S042138470</t>
  </si>
  <si>
    <t>https://stalco.pl/media/cennik/mini/5905947982523.jpg</t>
  </si>
  <si>
    <t>S082264582</t>
  </si>
  <si>
    <t>Smar miedziowy 400 ml STALCO PERFECT S082264582</t>
  </si>
  <si>
    <t>https://stalco.pl/media/cennik/mini/5905947984497.jpg</t>
  </si>
  <si>
    <t>WKL - 10X60</t>
  </si>
  <si>
    <t>Wkręt do drewna z łbem sześciok. DIN 571 (klucz 17) 10x60 (5/20) STALCO WKL10060</t>
  </si>
  <si>
    <t>https://stalco.pl/media/cennik/mini/5905947985050.jpg</t>
  </si>
  <si>
    <t>WKL - 6X50</t>
  </si>
  <si>
    <t>Wkręt do drewna z łbem sześciok. DIN 571 (klucz 10) 6x50 (5/20) STALCO WKL06050</t>
  </si>
  <si>
    <t>https://stalco.pl/media/cennik/mini/5905947995141.jpg</t>
  </si>
  <si>
    <t>S090696055</t>
  </si>
  <si>
    <t>T-shirt męski BONO biały XS STALCO S090696055</t>
  </si>
  <si>
    <t>https://stalco.pl/media/cennik/mini/5905947995158.jpg</t>
  </si>
  <si>
    <t>S090696056</t>
  </si>
  <si>
    <t>T-shirt męski BONO czarny XS STALCO S090696056</t>
  </si>
  <si>
    <t>https://stalco.pl/media/cennik/mini/5905947995165.jpg</t>
  </si>
  <si>
    <t>S090696057</t>
  </si>
  <si>
    <t>T-shirt męski BONO czerwony XS STALCO S090696057</t>
  </si>
  <si>
    <t>https://stalco.pl/media/cennik/mini/5905947995172.jpg</t>
  </si>
  <si>
    <t>S090696058</t>
  </si>
  <si>
    <t>T-shirt męski BONO granatowy XS STALCO S090696058</t>
  </si>
  <si>
    <t>https://stalco.pl/media/cennik/mini/5905947995189.jpg</t>
  </si>
  <si>
    <t>S090696059</t>
  </si>
  <si>
    <t>T-shirt męski BONO niebieski XS STALCO S090696059</t>
  </si>
  <si>
    <t>https://stalco.pl/media/cennik/mini/5905947995196.jpg</t>
  </si>
  <si>
    <t>S090696060</t>
  </si>
  <si>
    <t>T-shirt męski BONO szary XS STALCO S090696060</t>
  </si>
  <si>
    <t>https://stalco.pl/media/cennik/mini/5905947995202.jpg</t>
  </si>
  <si>
    <t>S090644501</t>
  </si>
  <si>
    <t>T-shirt męski BONO PAINTER biały XS STALCO S090644501</t>
  </si>
  <si>
    <t>https://stalco.pl/media/cennik/mini/5905947995219.jpg</t>
  </si>
  <si>
    <t>S090644502</t>
  </si>
  <si>
    <t>T-shirt męski BONO PAINTER szary XS STALCO S090644502</t>
  </si>
  <si>
    <t>https://stalco.pl/media/cennik/mini/5905947995226.jpg</t>
  </si>
  <si>
    <t>S090644503</t>
  </si>
  <si>
    <t>T-shirt męski BONO PAINTER czarny XS STALCO S090644503</t>
  </si>
  <si>
    <t>https://stalco.pl/media/cennik/mini/5905947995233.jpg</t>
  </si>
  <si>
    <t>S090644504</t>
  </si>
  <si>
    <t>T-shirt męski BONO STINGER biały XS STALCO S090644504</t>
  </si>
  <si>
    <t>https://stalco.pl/media/cennik/mini/5905947995240.jpg</t>
  </si>
  <si>
    <t>S090644505</t>
  </si>
  <si>
    <t>T-shirt męski BONO STINGER szary XS STALCO S090644505</t>
  </si>
  <si>
    <t>https://stalco.pl/media/cennik/mini/5905947995257.jpg</t>
  </si>
  <si>
    <t>S090644506</t>
  </si>
  <si>
    <t>T-shirt męski BONO STINGER czarny XS STALCO S090644506</t>
  </si>
  <si>
    <t>https://stalco.pl/media/cennik/mini/5905947995264.jpg</t>
  </si>
  <si>
    <t>S091479002</t>
  </si>
  <si>
    <t>Czapka zimowa z latarką RAY szary 54-62 ONE SIZE STALCO S091479002</t>
  </si>
  <si>
    <t>https://stalco.pl/media/cennik/mini/5905947995271.jpg</t>
  </si>
  <si>
    <t>S090451088</t>
  </si>
  <si>
    <t>Bluza polarowa męska BARRY czarny XS STALCO S090451088</t>
  </si>
  <si>
    <t>https://stalco.pl/media/cennik/mini/5905947995318.jpg</t>
  </si>
  <si>
    <t>S090444540</t>
  </si>
  <si>
    <t>Bluza polarowa męska BARRY granatowy XS STALCO S090444540</t>
  </si>
  <si>
    <t>https://stalco.pl/media/cennik/mini/5905947995325.jpg</t>
  </si>
  <si>
    <t>S090444550</t>
  </si>
  <si>
    <t>Bluza polarowa męska BARRY szary XS STALCO S090444550</t>
  </si>
  <si>
    <t>https://stalco.pl/media/cennik/mini/5905947995332.jpg</t>
  </si>
  <si>
    <t>S090191040</t>
  </si>
  <si>
    <t>Spodnie robocze PAINTER czarny XS STALCO S090191040</t>
  </si>
  <si>
    <t>https://stalco.pl/media/cennik/mini/5905947995349.jpg</t>
  </si>
  <si>
    <t>S090191041</t>
  </si>
  <si>
    <t>Spodnie robocze PAINTER czarny S STALCO S090191041</t>
  </si>
  <si>
    <t>https://stalco.pl/media/cennik/mini/5905947995356.jpg</t>
  </si>
  <si>
    <t>S090191042</t>
  </si>
  <si>
    <t>Spodnie robocze PAINTER czarny M STALCO S090191042</t>
  </si>
  <si>
    <t>https://stalco.pl/media/cennik/mini/5905947995363.jpg</t>
  </si>
  <si>
    <t>S090191043</t>
  </si>
  <si>
    <t>Spodnie robocze PAINTER czarny L STALCO S090191043</t>
  </si>
  <si>
    <t>https://stalco.pl/media/cennik/mini/5905947995370.jpg</t>
  </si>
  <si>
    <t>S090191044</t>
  </si>
  <si>
    <t>Spodnie robocze PAINTER czarny XL STALCO S090191044</t>
  </si>
  <si>
    <t>https://stalco.pl/media/cennik/mini/5905947995387.jpg</t>
  </si>
  <si>
    <t>S090191045</t>
  </si>
  <si>
    <t>Spodnie robocze PAINTER czarny 2XL STALCO S090191045</t>
  </si>
  <si>
    <t>https://stalco.pl/media/cennik/mini/5905947995394.jpg</t>
  </si>
  <si>
    <t>S090191046</t>
  </si>
  <si>
    <t>Spodnie robocze PAINTER czarny 3XL STALCO S090191046</t>
  </si>
  <si>
    <t>https://stalco.pl/media/cennik/mini/5905947995400.jpg</t>
  </si>
  <si>
    <t>S090191047</t>
  </si>
  <si>
    <t>Spodnie robocze PAINTER czarny 4XL STALCO S090191047</t>
  </si>
  <si>
    <t>https://stalco.pl/media/cennik/mini/5905947995417.jpg</t>
  </si>
  <si>
    <t>S091442068</t>
  </si>
  <si>
    <t>Czapka zimowa OLO khaki 54-62 ONE SIZE STALCO S091442068</t>
  </si>
  <si>
    <t>https://stalco.pl/media/cennik/mini/5905947995424.jpg</t>
  </si>
  <si>
    <t>S030437270</t>
  </si>
  <si>
    <t>Paca tarka przelotowa 270mm STALCO S030437270</t>
  </si>
  <si>
    <t>https://stalco.pl/media/cennik/mini/5905947995431.jpg</t>
  </si>
  <si>
    <t>S030437375</t>
  </si>
  <si>
    <t>Paca tarka przelotowa 375mm STALCO S030437375</t>
  </si>
  <si>
    <t>https://stalco.pl/media/cennik/mini/5905947995448.jpg</t>
  </si>
  <si>
    <t>S030437160</t>
  </si>
  <si>
    <t>Tarnik fasadowy do styropianu 1600mm STALCO PERFECT S030437160</t>
  </si>
  <si>
    <t>https://stalco.pl/media/cennik/mini/5905947995455.jpg</t>
  </si>
  <si>
    <t>S030437200</t>
  </si>
  <si>
    <t>Tarnik fasadowy do styropianu 2000mm STALCO PERFECT S030437200</t>
  </si>
  <si>
    <t>https://stalco.pl/media/cennik/mini/5905947995462.jpg</t>
  </si>
  <si>
    <t>S030437161</t>
  </si>
  <si>
    <t>Tarnik fasadowy do styropianu ostrze 1600mm STALCO PERFECT S030437161</t>
  </si>
  <si>
    <t>https://stalco.pl/media/cennik/mini/5905947995479.jpg</t>
  </si>
  <si>
    <t>S030437201</t>
  </si>
  <si>
    <t>Tarnik fasadowy do styropianu ostrze 2000mm STALCO PERFECT S030437201</t>
  </si>
  <si>
    <t>https://stalco.pl/media/cennik/mini/5905947995486.jpg</t>
  </si>
  <si>
    <t>BEPDM14</t>
  </si>
  <si>
    <t>Podkładki EPDM 14mm bag (25) 1/12/72 STALCO BEPDM14</t>
  </si>
  <si>
    <t>https://stalco.pl/media/cennik/mini/5905947995493.jpg</t>
  </si>
  <si>
    <t>S030437514</t>
  </si>
  <si>
    <t>Paca PVC z papierem ściernym 400mm STALCO S030437514</t>
  </si>
  <si>
    <t>https://stalco.pl/media/cennik/mini/5905947995509.jpg</t>
  </si>
  <si>
    <t>Rękawice NITRAX DIAMOND 8” M (1OPAK=50SZT) STALCO PERFECT S093110111</t>
  </si>
  <si>
    <t>https://stalco.pl/media/cennik/mini/5905947995516.jpg</t>
  </si>
  <si>
    <t>Rękawice NITRAX DIAMOND 9” L (1OPAK=50SZT) STALCO PERFECT S093110112</t>
  </si>
  <si>
    <t>https://stalco.pl/media/cennik/mini/5905947995523.jpg</t>
  </si>
  <si>
    <t>Rękawice NITRAX DIAMOND 10” XL (1OPAK=50SZT) STALCO PERFECT S093110113</t>
  </si>
  <si>
    <t>https://stalco.pl/media/cennik/mini/5905947995530.jpg</t>
  </si>
  <si>
    <t>Rękawice NITRAX DIAMOND 11” 2XL (1OPAK=50SZT) STALCO PERFECT S093110114</t>
  </si>
  <si>
    <t>https://stalco.pl/media/cennik/mini/5905947995547.jpg</t>
  </si>
  <si>
    <t>S090696061</t>
  </si>
  <si>
    <t>T-shirt męski BONO BRUS biały XS STALCO S090696061</t>
  </si>
  <si>
    <t>https://stalco.pl/media/cennik/mini/5905947997336.jpg</t>
  </si>
  <si>
    <t>S090696062</t>
  </si>
  <si>
    <t>T-shirt męski BONO BRUS biały S STALCO S090696062</t>
  </si>
  <si>
    <t>https://stalco.pl/media/cennik/mini/5905947997343.jpg</t>
  </si>
  <si>
    <t>S090696063</t>
  </si>
  <si>
    <t>T-shirt męski BONO BRUS biały M STALCO S090696063</t>
  </si>
  <si>
    <t>https://stalco.pl/media/cennik/mini/5905947997350.jpg</t>
  </si>
  <si>
    <t>S090696064</t>
  </si>
  <si>
    <t>T-shirt męski BONO BRUS biały L STALCO S090696064</t>
  </si>
  <si>
    <t>https://stalco.pl/media/cennik/mini/5905947997367.jpg</t>
  </si>
  <si>
    <t>S090696065</t>
  </si>
  <si>
    <t>T-shirt męski BONO BRUS biały XL STALCO S090696065</t>
  </si>
  <si>
    <t>https://stalco.pl/media/cennik/mini/5905947997374.jpg</t>
  </si>
  <si>
    <t>S090696066</t>
  </si>
  <si>
    <t>T-shirt męski BONO BRUS biały 2XL STALCO S090696066</t>
  </si>
  <si>
    <t>https://stalco.pl/media/cennik/mini/5905947997381.jpg</t>
  </si>
  <si>
    <t>S090696067</t>
  </si>
  <si>
    <t>T-shirt męski BONO BRUS biały 3XL STALCO S090696067</t>
  </si>
  <si>
    <t>https://stalco.pl/media/cennik/mini/5905947997398.jpg</t>
  </si>
  <si>
    <t>S090696068</t>
  </si>
  <si>
    <t>T-shirt męski BONO BRUS czarny XS STALCO S090696068</t>
  </si>
  <si>
    <t>https://stalco.pl/media/cennik/mini/5905947997404.jpg</t>
  </si>
  <si>
    <t>S090696069</t>
  </si>
  <si>
    <t>T-shirt męski BONO BRUS czarny S STALCO S090696069</t>
  </si>
  <si>
    <t>https://stalco.pl/media/cennik/mini/5905947997411.jpg</t>
  </si>
  <si>
    <t>S090696070</t>
  </si>
  <si>
    <t>T-shirt męski BONO BRUS czarny M STALCO S090696070</t>
  </si>
  <si>
    <t>https://stalco.pl/media/cennik/mini/5905947997428.jpg</t>
  </si>
  <si>
    <t>S090696071</t>
  </si>
  <si>
    <t>T-shirt męski BONO BRUS czarny L STALCO S090696071</t>
  </si>
  <si>
    <t>https://stalco.pl/media/cennik/mini/5905947997435.jpg</t>
  </si>
  <si>
    <t>S090696072</t>
  </si>
  <si>
    <t>T-shirt męski BONO BRUS czarny XL STALCO S090696072</t>
  </si>
  <si>
    <t>https://stalco.pl/media/cennik/mini/5905947997442.jpg</t>
  </si>
  <si>
    <t>S090696073</t>
  </si>
  <si>
    <t>T-shirt męski BONO BRUS czarny 2XL STALCO S090696073</t>
  </si>
  <si>
    <t>https://stalco.pl/media/cennik/mini/5905947997459.jpg</t>
  </si>
  <si>
    <t>S090696074</t>
  </si>
  <si>
    <t>T-shirt męski BONO BRUS czarny 3XL STALCO S090696074</t>
  </si>
  <si>
    <t>https://stalco.pl/media/cennik/mini/5905947997466.jpg</t>
  </si>
  <si>
    <t>S090696075</t>
  </si>
  <si>
    <t>T-shirt męski BONO BRUS szary XS STALCO S090696075</t>
  </si>
  <si>
    <t>https://stalco.pl/media/cennik/mini/5905947997473.jpg</t>
  </si>
  <si>
    <t>S090696076</t>
  </si>
  <si>
    <t>T-shirt męski BONO BRUS szary S STALCO S090696076</t>
  </si>
  <si>
    <t>https://stalco.pl/media/cennik/mini/5905947997480.jpg</t>
  </si>
  <si>
    <t>S090696077</t>
  </si>
  <si>
    <t>T-shirt męski BONO BRUS szary M STALCO S090696077</t>
  </si>
  <si>
    <t>https://stalco.pl/media/cennik/mini/5905947997497.jpg</t>
  </si>
  <si>
    <t>S090696078</t>
  </si>
  <si>
    <t>T-shirt męski BONO BRUS szary L STALCO S090696078</t>
  </si>
  <si>
    <t>https://stalco.pl/media/cennik/mini/5905947997503.jpg</t>
  </si>
  <si>
    <t>S090696079</t>
  </si>
  <si>
    <t>T-shirt męski BONO BRUS szary XL STALCO S090696079</t>
  </si>
  <si>
    <t>https://stalco.pl/media/cennik/mini/5905947997510.jpg</t>
  </si>
  <si>
    <t>S090696080</t>
  </si>
  <si>
    <t>T-shirt męski BONO BRUS szary 2XL STALCO S090696080</t>
  </si>
  <si>
    <t>https://stalco.pl/media/cennik/mini/5905947997527.jpg</t>
  </si>
  <si>
    <t>S090696081</t>
  </si>
  <si>
    <t>T-shirt męski BONO BRUS szary 3XL STALCO S090696081</t>
  </si>
  <si>
    <t>https://stalco.pl/media/cennik/mini/5905947997534.jpg</t>
  </si>
  <si>
    <t>BWS8IMPAX5524</t>
  </si>
  <si>
    <t>Wkręt samowiercący do stali 8mm IMPAX (klucz: 8) 5,5x24mm bag (10) 1/12/72 STALCO BWS8IMPAX5524</t>
  </si>
  <si>
    <t>https://stalco.pl/media/cennik/mini/5905947997541.jpg</t>
  </si>
  <si>
    <t>BWS12IMPAX5532</t>
  </si>
  <si>
    <t>Wkręt samowiercący do stali 12mm IMPAX (klucz: 8) 5,5x32mm bag (10) 1/12/72 STALCO BWS12IMPAX5532</t>
  </si>
  <si>
    <t>https://stalco.pl/media/cennik/mini/5905947997558.jpg</t>
  </si>
  <si>
    <t>BWS12IMPAX5538</t>
  </si>
  <si>
    <t>Wkręt samowiercący do stali 12mm IMPAX (klucz: 8) 5,5x38mm bag (10) 1/12/72 STALCO BWS12IMPAX5538</t>
  </si>
  <si>
    <t>https://stalco.pl/media/cennik/mini/5905947997565.jpg</t>
  </si>
  <si>
    <t>BWS12IMPAX5550</t>
  </si>
  <si>
    <t>Wkręt samowiercący do stali 12mm IMPAX (klucz: 8) 5,5x50mm bag (5) 1/12/72 STALCO BWS12IMPAX5550</t>
  </si>
  <si>
    <t>https://stalco.pl/media/cennik/mini/5905947997572.jpg</t>
  </si>
  <si>
    <t>BWS12IMPAX5567</t>
  </si>
  <si>
    <t>Wkręt samowiercący do stali 12mm IMPAX (klucz: 8) 5,5x67mm bag (5) 1/12/72 STALCO BWS12IMPAX5567</t>
  </si>
  <si>
    <t>https://stalco.pl/media/cennik/mini/5905947997589.jpg</t>
  </si>
  <si>
    <t>S090494001</t>
  </si>
  <si>
    <t>Bluza polarowa męska ASPEN szary XS STALCO S090494001</t>
  </si>
  <si>
    <t>https://stalco.pl/media/cennik/mini/5905947997787.jpg</t>
  </si>
  <si>
    <t>S090494002</t>
  </si>
  <si>
    <t>Bluza polarowa męska ASPEN szary S STALCO S090494002</t>
  </si>
  <si>
    <t>https://stalco.pl/media/cennik/mini/5905947997794.jpg</t>
  </si>
  <si>
    <t>S090494003</t>
  </si>
  <si>
    <t>Bluza polarowa męska ASPEN szary M STALCO S090494003</t>
  </si>
  <si>
    <t>https://stalco.pl/media/cennik/mini/5905947997800.jpg</t>
  </si>
  <si>
    <t>S090494004</t>
  </si>
  <si>
    <t>Bluza polarowa męska ASPEN szary L STALCO S090494004</t>
  </si>
  <si>
    <t>https://stalco.pl/media/cennik/mini/5905947997817.jpg</t>
  </si>
  <si>
    <t>S090494005</t>
  </si>
  <si>
    <t>Bluza polarowa męska ASPEN szary XL STALCO S090494005</t>
  </si>
  <si>
    <t>https://stalco.pl/media/cennik/mini/5905947997824.jpg</t>
  </si>
  <si>
    <t>S090494006</t>
  </si>
  <si>
    <t>Bluza polarowa męska ASPEN szary 2XL STALCO S090494006</t>
  </si>
  <si>
    <t>https://stalco.pl/media/cennik/mini/5905947997831.jpg</t>
  </si>
  <si>
    <t>S090494007</t>
  </si>
  <si>
    <t>Bluza polarowa męska ASPEN szary 3XL STALCO S090494007</t>
  </si>
  <si>
    <t>https://stalco.pl/media/cennik/mini/5905947997848.jpg</t>
  </si>
  <si>
    <t>S090494008</t>
  </si>
  <si>
    <t>Bluza polarowa męska ASPEN szary 4XL STALCO S090494008</t>
  </si>
  <si>
    <t>https://stalco.pl/media/cennik/mini/5905947997855.jpg</t>
  </si>
  <si>
    <t>S090494009</t>
  </si>
  <si>
    <t>Bluza polarowa męska ASPEN czarny XS STALCO S090494009</t>
  </si>
  <si>
    <t>https://stalco.pl/media/cennik/mini/5905947997862.jpg</t>
  </si>
  <si>
    <t>S090494010</t>
  </si>
  <si>
    <t>Bluza polarowa męska ASPEN czarny S STALCO S090494010</t>
  </si>
  <si>
    <t>https://stalco.pl/media/cennik/mini/5905947997879.jpg</t>
  </si>
  <si>
    <t>S090494011</t>
  </si>
  <si>
    <t>Bluza polarowa męska ASPEN czarny M STALCO S090494011</t>
  </si>
  <si>
    <t>https://stalco.pl/media/cennik/mini/5905947997886.jpg</t>
  </si>
  <si>
    <t>S090494012</t>
  </si>
  <si>
    <t>Bluza polarowa męska ASPEN czarny L STALCO S090494012</t>
  </si>
  <si>
    <t>https://stalco.pl/media/cennik/mini/5905947997893.jpg</t>
  </si>
  <si>
    <t>S090494013</t>
  </si>
  <si>
    <t>Bluza polarowa męska ASPEN czarny XL STALCO S090494013</t>
  </si>
  <si>
    <t>https://stalco.pl/media/cennik/mini/5905947997909.jpg</t>
  </si>
  <si>
    <t>S090494014</t>
  </si>
  <si>
    <t>Bluza polarowa męska ASPEN czarny 2XL STALCO S090494014</t>
  </si>
  <si>
    <t>https://stalco.pl/media/cennik/mini/5905947997916.jpg</t>
  </si>
  <si>
    <t>S090494015</t>
  </si>
  <si>
    <t>Bluza polarowa męska ASPEN czarny 3XL STALCO S090494015</t>
  </si>
  <si>
    <t>https://stalco.pl/media/cennik/mini/5905947997923.jpg</t>
  </si>
  <si>
    <t>S090494016</t>
  </si>
  <si>
    <t>Bluza polarowa męska ASPEN czarny 4XL STALCO S090494016</t>
  </si>
  <si>
    <t>https://stalco.pl/media/cennik/mini/5905947997930.jpg</t>
  </si>
  <si>
    <t>S090494017</t>
  </si>
  <si>
    <t>Bluza polarowa męska ASPEN granatowy XS STALCO S090494017</t>
  </si>
  <si>
    <t>https://stalco.pl/media/cennik/mini/5905947997947.jpg</t>
  </si>
  <si>
    <t>S090494018</t>
  </si>
  <si>
    <t>Bluza polarowa męska ASPEN granatowy S STALCO S090494018</t>
  </si>
  <si>
    <t>https://stalco.pl/media/cennik/mini/5905947997954.jpg</t>
  </si>
  <si>
    <t>S090494019</t>
  </si>
  <si>
    <t>Bluza polarowa męska ASPEN granatowy M STALCO S090494019</t>
  </si>
  <si>
    <t>https://stalco.pl/media/cennik/mini/5905947997961.jpg</t>
  </si>
  <si>
    <t>S090494020</t>
  </si>
  <si>
    <t>Bluza polarowa męska ASPEN granatowy L STALCO S090494020</t>
  </si>
  <si>
    <t>https://stalco.pl/media/cennik/mini/5905947997978.jpg</t>
  </si>
  <si>
    <t>S090494021</t>
  </si>
  <si>
    <t>Bluza polarowa męska ASPEN granatowy XL STALCO S090494021</t>
  </si>
  <si>
    <t>https://stalco.pl/media/cennik/mini/5905947997985.jpg</t>
  </si>
  <si>
    <t>S090494022</t>
  </si>
  <si>
    <t>Bluza polarowa męska ASPEN granatowy 2XL STALCO S090494022</t>
  </si>
  <si>
    <t>https://stalco.pl/media/cennik/mini/5905947997992.jpg</t>
  </si>
  <si>
    <t>S090494023</t>
  </si>
  <si>
    <t>Bluza polarowa męska ASPEN granatowy 3XL STALCOS090494023</t>
  </si>
  <si>
    <t>https://stalco.pl/media/cennik/mini/5905947998005.jpg</t>
  </si>
  <si>
    <t>S090494024</t>
  </si>
  <si>
    <t>Bluza polarowa męska ASPEN granatowy 4XL STALCO S090494024</t>
  </si>
  <si>
    <t>https://stalco.pl/media/cennik/mini/5905947998012.jpg</t>
  </si>
  <si>
    <t>LSB08140</t>
  </si>
  <si>
    <t>Kotwa stalowa typu B (klucz 13) 8x140 (80/320) STALCO LSB08140</t>
  </si>
  <si>
    <t>LSB10160</t>
  </si>
  <si>
    <t>Kotwa stalowa typu B (klucz 17) 10x160 (40/240) STALCO LSB10160</t>
  </si>
  <si>
    <t>LSB12200</t>
  </si>
  <si>
    <t>Kotwa stalowa typu B (klucz 19) 12x200 (20/120) STALCO LSB12200</t>
  </si>
  <si>
    <t>LSB16200</t>
  </si>
  <si>
    <t>Kotwa stalowa typu B (klucz 24) 16x200 (20/80) STALCO LSB16200</t>
  </si>
  <si>
    <t>S093230301</t>
  </si>
  <si>
    <t>Rękawice antyprzecięciowe NITRILE FLEX DOTS CUT 6” STALCO PERFECT S093230301</t>
  </si>
  <si>
    <t>https://stalco.pl/media/cennik/mini/5905947998067.jpg</t>
  </si>
  <si>
    <t>S093230302</t>
  </si>
  <si>
    <t>Rękawice antyprzecięciowe NITRILE FLEX DOTS CUT 7” STALCO PERFECT S093230302</t>
  </si>
  <si>
    <t>https://stalco.pl/media/cennik/mini/5905947998074.jpg</t>
  </si>
  <si>
    <t>S093230303</t>
  </si>
  <si>
    <t>Rękawice antyprzecięciowe NITRILE FLEX DOTS CUT 8” STALCO PERFECT S093230303</t>
  </si>
  <si>
    <t>https://stalco.pl/media/cennik/mini/5905947998081.jpg</t>
  </si>
  <si>
    <t>S093230304</t>
  </si>
  <si>
    <t>Rękawice antyprzecięciowe NITRILE FLEX DOTS CUT 9” STALCO PERFECT S093230304</t>
  </si>
  <si>
    <t>https://stalco.pl/media/cennik/mini/5905947998098.jpg</t>
  </si>
  <si>
    <t>S093230305</t>
  </si>
  <si>
    <t>Rękawice antyprzecięciowe NITRILE FLEX DOTS CUT 10” STALCO PERFECT S093230305</t>
  </si>
  <si>
    <t>https://stalco.pl/media/cennik/mini/5905947998104.jpg</t>
  </si>
  <si>
    <t>S093230306</t>
  </si>
  <si>
    <t>Rękawice antyprzecięciowe NITRILE FLEX DOTS CUT 11” STALCO PERFECT S093230306</t>
  </si>
  <si>
    <t>https://stalco.pl/media/cennik/mini/5905947998111.jpg</t>
  </si>
  <si>
    <t>S093230400</t>
  </si>
  <si>
    <t>Rękawice nylonowe SPIDER FLEX 6” STALCO S093230400</t>
  </si>
  <si>
    <t>https://stalco.pl/media/cennik/mini/5905947998135.jpg</t>
  </si>
  <si>
    <t>S093230401</t>
  </si>
  <si>
    <t>Rękawice nylonowe SPIDER FLEX 7” STALCO S093230401</t>
  </si>
  <si>
    <t>https://stalco.pl/media/cennik/mini/5905947998142.jpg</t>
  </si>
  <si>
    <t>S093230402</t>
  </si>
  <si>
    <t>Rękawice nylonowe SPIDER FLEX 8” STALCO S093230402</t>
  </si>
  <si>
    <t>https://stalco.pl/media/cennik/mini/5905947998159.jpg</t>
  </si>
  <si>
    <t>S093230403</t>
  </si>
  <si>
    <t>Rękawice nylonowe SPIDER FLEX 9” STALCO S093230403</t>
  </si>
  <si>
    <t>https://stalco.pl/media/cennik/mini/5905947998166.jpg</t>
  </si>
  <si>
    <t>S093230404</t>
  </si>
  <si>
    <t>Rękawice nylonowe SPIDER FLEX 10” STALCO S093230404</t>
  </si>
  <si>
    <t>https://stalco.pl/media/cennik/mini/5905947998173.jpg</t>
  </si>
  <si>
    <t>S093230405</t>
  </si>
  <si>
    <t>Rękawice nylonowe SPIDER FLEX 11” STALCO S093230405</t>
  </si>
  <si>
    <t>https://stalco.pl/media/cennik/mini/5905947998180.jpg</t>
  </si>
  <si>
    <t>S090181001</t>
  </si>
  <si>
    <t>Spodnie robocze jeansowe DANNY czarny S STALCO S090181001</t>
  </si>
  <si>
    <t>https://stalco.pl/media/cennik/mini/5905947998197.jpg</t>
  </si>
  <si>
    <t>S090181002</t>
  </si>
  <si>
    <t>Spodnie robocze jeansowe DANNY czarny M STALCO S090181002</t>
  </si>
  <si>
    <t>https://stalco.pl/media/cennik/mini/5905947998203.jpg</t>
  </si>
  <si>
    <t>S090181003</t>
  </si>
  <si>
    <t>Spodnie robocze jeansowe DANNY czarny L STALCO S090181003</t>
  </si>
  <si>
    <t>https://stalco.pl/media/cennik/mini/5905947998210.jpg</t>
  </si>
  <si>
    <t>S090181004</t>
  </si>
  <si>
    <t>Spodnie robocze jeansowe DANNY czarny XL STALCO S090181004</t>
  </si>
  <si>
    <t>https://stalco.pl/media/cennik/mini/5905947998227.jpg</t>
  </si>
  <si>
    <t>S090181005</t>
  </si>
  <si>
    <t>Spodnie robocze jeansowe DANNY czarny 2XL STALCO S090181005</t>
  </si>
  <si>
    <t>https://stalco.pl/media/cennik/mini/5905947998234.jpg</t>
  </si>
  <si>
    <t>S090181006</t>
  </si>
  <si>
    <t>Spodnie robocze jeansowe DANNY czarny 3XL STALCO S090181006</t>
  </si>
  <si>
    <t>https://stalco.pl/media/cennik/mini/5905947998241.jpg</t>
  </si>
  <si>
    <t>S090181007</t>
  </si>
  <si>
    <t>Spodnie robocze jeansowe DANNY czarny 4XL STALCO S090181007</t>
  </si>
  <si>
    <t>https://stalco.pl/media/cennik/mini/5905947998258.jpg</t>
  </si>
  <si>
    <t>S092205200</t>
  </si>
  <si>
    <t>Trzewik DEFENDER HIGH OB czarny roz.38 STALCO PERFECT S092205200</t>
  </si>
  <si>
    <t>https://stalco.pl/media/cennik/mini/5905947998265.jpg</t>
  </si>
  <si>
    <t>S092205201</t>
  </si>
  <si>
    <t>Trzewik DEFENDER HIGH OB czarny roz.39 STALCO PERFECT S092205201</t>
  </si>
  <si>
    <t>https://stalco.pl/media/cennik/mini/5905947998272.jpg</t>
  </si>
  <si>
    <t>S092205202</t>
  </si>
  <si>
    <t>Trzewik DEFENDER HIGH OB czarny roz.40 STALCO PERFECT S092205202</t>
  </si>
  <si>
    <t>https://stalco.pl/media/cennik/mini/5905947998289.jpg</t>
  </si>
  <si>
    <t>S092205203</t>
  </si>
  <si>
    <t>Trzewik DEFENDER HIGH OB czarny roz.41 STALCO PERFECT S092205203</t>
  </si>
  <si>
    <t>https://stalco.pl/media/cennik/mini/5905947998296.jpg</t>
  </si>
  <si>
    <t>S092205204</t>
  </si>
  <si>
    <t>Trzewik DEFENDER HIGH OB czarny roz.42 STALCO PERFECT S092205204</t>
  </si>
  <si>
    <t>https://stalco.pl/media/cennik/mini/5905947998302.jpg</t>
  </si>
  <si>
    <t>S092205205</t>
  </si>
  <si>
    <t>Trzewik DEFENDER HIGH OB czarny roz.43 STALCO PERFECT S092205205</t>
  </si>
  <si>
    <t>https://stalco.pl/media/cennik/mini/5905947998319.jpg</t>
  </si>
  <si>
    <t>S092205206</t>
  </si>
  <si>
    <t>Trzewik DEFENDER HIGH OB czarny roz.44 STALCO PERFECT S092205206</t>
  </si>
  <si>
    <t>https://stalco.pl/media/cennik/mini/5905947998326.jpg</t>
  </si>
  <si>
    <t>S092205207</t>
  </si>
  <si>
    <t>Trzewik DEFENDER HIGH OB czarny roz.45 STALCO PERFECT S092205207</t>
  </si>
  <si>
    <t>https://stalco.pl/media/cennik/mini/5905947998333.jpg</t>
  </si>
  <si>
    <t>S092205208</t>
  </si>
  <si>
    <t>Trzewik DEFENDER HIGH OB czarny roz.46 STALCO PERFECT S092205208</t>
  </si>
  <si>
    <t>https://stalco.pl/media/cennik/mini/5905947998340.jpg</t>
  </si>
  <si>
    <t>S092205209</t>
  </si>
  <si>
    <t>Trzewik DEFENDER HIGH OB czarny roz.47 STALCO PERFECT S092205209</t>
  </si>
  <si>
    <t>https://stalco.pl/media/cennik/mini/5905947998357.jpg</t>
  </si>
  <si>
    <t>S092205210</t>
  </si>
  <si>
    <t>Trzewik DEFENDER HIGH OB czarny roz.48 STALCO PERFECT S092205210</t>
  </si>
  <si>
    <t>https://stalco.pl/media/cennik/mini/5905947998364.jpg</t>
  </si>
  <si>
    <t>S092229600</t>
  </si>
  <si>
    <t>Trzewik skórzany ocieplany PIONIER HIGH WINTER S3S roz.40 STALCO PERFECT S092229600</t>
  </si>
  <si>
    <t>https://stalco.pl/media/cennik/mini/5905947998371.jpg</t>
  </si>
  <si>
    <t>S092229601</t>
  </si>
  <si>
    <t>Trzewik skórzany ocieplany PIONIER HIGH WINTER S3S roz.41 STALCO PERFECT S092229601</t>
  </si>
  <si>
    <t>https://stalco.pl/media/cennik/mini/5905947998388.jpg</t>
  </si>
  <si>
    <t>S092229602</t>
  </si>
  <si>
    <t>Trzewik skórzany ocieplany PIONIER HIGH WINTER S3S roz.42 STALCO PERFECT S092229602</t>
  </si>
  <si>
    <t>https://stalco.pl/media/cennik/mini/5905947998395.jpg</t>
  </si>
  <si>
    <t>S092229603</t>
  </si>
  <si>
    <t>Trzewik skórzany ocieplany PIONIER HIGH WINTER S3S roz.43 STALCO PERFECT S092229603</t>
  </si>
  <si>
    <t>https://stalco.pl/media/cennik/mini/5905947998401.jpg</t>
  </si>
  <si>
    <t>S092229604</t>
  </si>
  <si>
    <t>Trzewik skórzany ocieplany PIONIER HIGH WINTER S3S roz.44 STALCO PERFECT S092229604</t>
  </si>
  <si>
    <t>https://stalco.pl/media/cennik/mini/5905947998418.jpg</t>
  </si>
  <si>
    <t>S092229605</t>
  </si>
  <si>
    <t>Trzewik skórzany ocieplany PIONIER HIGH WINTER S3S roz.45 STALCO PERFECT S092229605</t>
  </si>
  <si>
    <t>https://stalco.pl/media/cennik/mini/5905947998425.jpg</t>
  </si>
  <si>
    <t>S092229606</t>
  </si>
  <si>
    <t>Trzewik skórzany ocieplany PIONIER HIGH WINTER S3S roz.46 STALCO PERFECT S092229606</t>
  </si>
  <si>
    <t>https://stalco.pl/media/cennik/mini/5905947998432.jpg</t>
  </si>
  <si>
    <t>S092229607</t>
  </si>
  <si>
    <t>Trzewik skórzany ocieplany PIONIER HIGH WINTER S3S roz.47 STALCO PERFECT S092229607</t>
  </si>
  <si>
    <t>https://stalco.pl/media/cennik/mini/5905947998449.jpg</t>
  </si>
  <si>
    <t>S092229608</t>
  </si>
  <si>
    <t>Trzewik skórzany ocieplany PIONIER HIGH WINTER S3S roz.48 STALCO PERFECT S092229608</t>
  </si>
  <si>
    <t>https://stalco.pl/media/cennik/mini/5905947998456.jpg</t>
  </si>
  <si>
    <t>BTEXSF2003913</t>
  </si>
  <si>
    <t>Wkręt samowie TEX fosfat stożkowy płaski (PH2) 3,9x13 bag (200) 1/12/72 STALCO PERFECT BTEXSF2003913</t>
  </si>
  <si>
    <t>https://stalco.pl/media/cennik/mini/5905947998463.jpg</t>
  </si>
  <si>
    <t>BTEXSF1003913</t>
  </si>
  <si>
    <t>Wkręt samowie TEX fosfat stożkowy płaski (PH2) 3,9x13 bag (100) 1/12/72 STALCO PERFECT BTEXSF1003913</t>
  </si>
  <si>
    <t>https://stalco.pl/media/cennik/mini/5905947998470.jpg</t>
  </si>
  <si>
    <t>BTEXSF5003913</t>
  </si>
  <si>
    <t>Wkręt samowie TEX fosfat stożkowy płaski (PH2) 3,9x13 bag (500) 1/12/72 STALCO PERFECT BTEXSF5003913</t>
  </si>
  <si>
    <t>https://stalco.pl/media/cennik/mini/5905947998487.jpg</t>
  </si>
  <si>
    <t>S092211280</t>
  </si>
  <si>
    <t>Trzewik SPINNER HIGH S3S khaki roz.40 STALCO PERFECT S092211280</t>
  </si>
  <si>
    <t>https://stalco.pl/media/cennik/mini/5905947998548.jpg</t>
  </si>
  <si>
    <t>S092211281</t>
  </si>
  <si>
    <t>Trzewik SPINNER HIGH S3S khaki roz.41 STALCO PERFECT S092211281</t>
  </si>
  <si>
    <t>https://stalco.pl/media/cennik/mini/5905947998555.jpg</t>
  </si>
  <si>
    <t>S092211282</t>
  </si>
  <si>
    <t>Trzewik SPINNER HIGH S3S khaki roz.42 STALCO PERFECT S092211282</t>
  </si>
  <si>
    <t>https://stalco.pl/media/cennik/mini/5905947998562.jpg</t>
  </si>
  <si>
    <t>S092211283</t>
  </si>
  <si>
    <t>Trzewik SPINNER HIGH S3S khaki roz.43 STALCO PERFECT S092211283</t>
  </si>
  <si>
    <t>https://stalco.pl/media/cennik/mini/5905947998579.jpg</t>
  </si>
  <si>
    <t>S092211284</t>
  </si>
  <si>
    <t>Trzewik SPINNER HIGH S3S khaki roz.44 STALCO PERFECT S092211284</t>
  </si>
  <si>
    <t>https://stalco.pl/media/cennik/mini/5905947998586.jpg</t>
  </si>
  <si>
    <t>S092211285</t>
  </si>
  <si>
    <t>Trzewik SPINNER HIGH S3S khaki roz.45 STALCO PERFECT S092211285</t>
  </si>
  <si>
    <t>https://stalco.pl/media/cennik/mini/5905947998593.jpg</t>
  </si>
  <si>
    <t>S092211286</t>
  </si>
  <si>
    <t>Trzewik SPINNER HIGH S3S khaki roz.46 STALCO PERFECT S092211286</t>
  </si>
  <si>
    <t>https://stalco.pl/media/cennik/mini/5905947998609.jpg</t>
  </si>
  <si>
    <t>S092211287</t>
  </si>
  <si>
    <t>Trzewik SPINNER HIGH S3S khaki roz.47 STALCO PERFECT S092211287</t>
  </si>
  <si>
    <t>https://stalco.pl/media/cennik/mini/5905947998616.jpg</t>
  </si>
  <si>
    <t>S092211288</t>
  </si>
  <si>
    <t>Trzewik SPINNER HIGH S3S khaki roz.48 STALCO PERFECT S092211288</t>
  </si>
  <si>
    <t>https://stalco.pl/media/cennik/mini/5905947998623.jpg</t>
  </si>
  <si>
    <t>S092211289</t>
  </si>
  <si>
    <t>Trzewik SPINNER HIGH S3S czarny roz.40 STALCO PERFECT S092211289</t>
  </si>
  <si>
    <t>https://stalco.pl/media/cennik/mini/5905947998630.jpg</t>
  </si>
  <si>
    <t>S092211290</t>
  </si>
  <si>
    <t>Trzewik SPINNER HIGH S3S czarny roz.41 STALCO PERFECT S092211290</t>
  </si>
  <si>
    <t>https://stalco.pl/media/cennik/mini/5905947998647.jpg</t>
  </si>
  <si>
    <t>S092211291</t>
  </si>
  <si>
    <t>Trzewik SPINNER HIGH S3S czarny roz.42 STALCO PERFECT S092211291</t>
  </si>
  <si>
    <t>https://stalco.pl/media/cennik/mini/5905947998654.jpg</t>
  </si>
  <si>
    <t>S092211292</t>
  </si>
  <si>
    <t>Trzewik SPINNER HIGH S3S czarny roz.43 STALCO PERFECT S092211292</t>
  </si>
  <si>
    <t>https://stalco.pl/media/cennik/mini/5905947998661.jpg</t>
  </si>
  <si>
    <t>S092211293</t>
  </si>
  <si>
    <t>Trzewik SPINNER HIGH S3S czarny roz.44 STALCO PERFECT S092211293</t>
  </si>
  <si>
    <t>https://stalco.pl/media/cennik/mini/5905947998678.jpg</t>
  </si>
  <si>
    <t>S092211294</t>
  </si>
  <si>
    <t>Trzewik SPINNER HIGH S3S czarny roz.45 STALCO PERFECT S092211294</t>
  </si>
  <si>
    <t>https://stalco.pl/media/cennik/mini/5905947998685.jpg</t>
  </si>
  <si>
    <t>S092211295</t>
  </si>
  <si>
    <t>Trzewik SPINNER HIGH S3S czarny roz.46 STALCO PERFECT S092211295</t>
  </si>
  <si>
    <t>https://stalco.pl/media/cennik/mini/5905947998692.jpg</t>
  </si>
  <si>
    <t>S092211296</t>
  </si>
  <si>
    <t>Trzewik SPINNER HIGH S3S czarny roz.47 STALCO PERFECT S092211296</t>
  </si>
  <si>
    <t>https://stalco.pl/media/cennik/mini/5905947998708.jpg</t>
  </si>
  <si>
    <t>S092211297</t>
  </si>
  <si>
    <t>Trzewik SPINNER HIGH S3S czarny roz.48 STALCO PERFECT S092211297</t>
  </si>
  <si>
    <t>https://stalco.pl/media/cennik/mini/5905947998715.jpg</t>
  </si>
  <si>
    <t>S092211298</t>
  </si>
  <si>
    <t>Półbut SPINNER LOW S3S khaki roz.40 STALCO PERFECT S092211298</t>
  </si>
  <si>
    <t>https://stalco.pl/media/cennik/mini/5905947998722.jpg</t>
  </si>
  <si>
    <t>S092211299</t>
  </si>
  <si>
    <t>Półbut SPINNER LOW S3S khaki roz.41 STALCO PERFECT S092211299</t>
  </si>
  <si>
    <t>https://stalco.pl/media/cennik/mini/5905947998739.jpg</t>
  </si>
  <si>
    <t>S092211300</t>
  </si>
  <si>
    <t>Półbut SPINNER LOW S3S khaki roz.42 STALCO PERFECT S092211300</t>
  </si>
  <si>
    <t>https://stalco.pl/media/cennik/mini/5905947998746.jpg</t>
  </si>
  <si>
    <t>S092211301</t>
  </si>
  <si>
    <t>Półbut SPINNER LOW S3S khaki roz.43 STALCO PERFECT S092211301</t>
  </si>
  <si>
    <t>https://stalco.pl/media/cennik/mini/5905947998753.jpg</t>
  </si>
  <si>
    <t>S092211302</t>
  </si>
  <si>
    <t>Półbut SPINNER LOW S3S khaki roz.44 STALCO PERFECT S092211302</t>
  </si>
  <si>
    <t>https://stalco.pl/media/cennik/mini/5905947998760.jpg</t>
  </si>
  <si>
    <t>S092211303</t>
  </si>
  <si>
    <t>Półbut SPINNER LOW S3S khaki roz.45 STALCO PERFECT S092211303</t>
  </si>
  <si>
    <t>https://stalco.pl/media/cennik/mini/5905947998777.jpg</t>
  </si>
  <si>
    <t>S092211304</t>
  </si>
  <si>
    <t>Półbut SPINNER LOW S3S khaki roz.46 STALCO PERFECT S092211304</t>
  </si>
  <si>
    <t>https://stalco.pl/media/cennik/mini/5905947998784.jpg</t>
  </si>
  <si>
    <t>S092211305</t>
  </si>
  <si>
    <t>Półbut SPINNER LOW S3S khaki roz.47 STALCO PERFECT S092211305</t>
  </si>
  <si>
    <t>https://stalco.pl/media/cennik/mini/5905947998791.jpg</t>
  </si>
  <si>
    <t>S092211306</t>
  </si>
  <si>
    <t>Półbut SPINNER LOW S3S khaki roz.48 STALCO PERFECT S092211306</t>
  </si>
  <si>
    <t>https://stalco.pl/media/cennik/mini/5905947998807.jpg</t>
  </si>
  <si>
    <t>S092211307</t>
  </si>
  <si>
    <t>Półbut SPINNER LOW S3S czarny roz.40 STALCO PERFECT S092211307</t>
  </si>
  <si>
    <t>https://stalco.pl/media/cennik/mini/5905947998814.jpg</t>
  </si>
  <si>
    <t>S092211308</t>
  </si>
  <si>
    <t>Półbut SPINNER LOW S3S czarny roz.41 STALCO PERFECT S092211308</t>
  </si>
  <si>
    <t>https://stalco.pl/media/cennik/mini/5905947998821.jpg</t>
  </si>
  <si>
    <t>S092211309</t>
  </si>
  <si>
    <t>Półbut SPINNER LOW S3S czarny roz.42 STALCO PERFECT S092211309</t>
  </si>
  <si>
    <t>https://stalco.pl/media/cennik/mini/5905947998838.jpg</t>
  </si>
  <si>
    <t>S092211310</t>
  </si>
  <si>
    <t>Półbut SPINNER LOW S3S czarny roz.43 STALCO PERFECT S092211310</t>
  </si>
  <si>
    <t>https://stalco.pl/media/cennik/mini/5905947998845.jpg</t>
  </si>
  <si>
    <t>S092211311</t>
  </si>
  <si>
    <t>Półbut SPINNER LOW S3S czarny roz.44 STALCO PERFECT S092211311</t>
  </si>
  <si>
    <t>https://stalco.pl/media/cennik/mini/5905947998852.jpg</t>
  </si>
  <si>
    <t>S092211312</t>
  </si>
  <si>
    <t>Półbut SPINNER LOW S3S czarny roz.45 STALCO PERFECT S092211312</t>
  </si>
  <si>
    <t>https://stalco.pl/media/cennik/mini/5905947998869.jpg</t>
  </si>
  <si>
    <t>S092211313</t>
  </si>
  <si>
    <t>Półbut SPINNER LOW S3S czarny roz.46 STALCO PERFECT S092211313</t>
  </si>
  <si>
    <t>https://stalco.pl/media/cennik/mini/5905947998876.jpg</t>
  </si>
  <si>
    <t>S092211314</t>
  </si>
  <si>
    <t>Półbut SPINNER LOW S3S czarny roz.47 STALCO PERFECT S092211314</t>
  </si>
  <si>
    <t>https://stalco.pl/media/cennik/mini/5905947998883.jpg</t>
  </si>
  <si>
    <t>S092211315</t>
  </si>
  <si>
    <t>Półbut SPINNER LOW S3S czarny roz.48 STALCO PERFECT S092211315</t>
  </si>
  <si>
    <t>https://stalco.pl/media/cennik/mini/5905947998890.jpg</t>
  </si>
  <si>
    <t>DW08070</t>
  </si>
  <si>
    <t>Wkręt dwugwintowy (T25) 8x70 (100/1200) STALCO DW08070</t>
  </si>
  <si>
    <t>https://stalco.pl/media/cennik/mini/5905947998906.jpg</t>
  </si>
  <si>
    <t>BFD48207016</t>
  </si>
  <si>
    <t>Wkręt farmerski (klucz: 8) 4,8x20 RAL 7016 bag (10) 1/12/72 STALCO BFD48207016</t>
  </si>
  <si>
    <t>https://stalco.pl/media/cennik/mini/5905947999125.jpg</t>
  </si>
  <si>
    <t>BFD48207024</t>
  </si>
  <si>
    <t>Wkręt farmerski (klucz: 8) 4,8x20 RAL 7024 bag (10) 1/12/72 STALCO BFD48207024</t>
  </si>
  <si>
    <t>https://stalco.pl/media/cennik/mini/5905947999132.jpg</t>
  </si>
  <si>
    <t>BFD48208017</t>
  </si>
  <si>
    <t>Wkręt farmerski (klucz: 8) 4,8x20 RAL 8017 bag (10) 1/12/72 STALCO BFD48208017</t>
  </si>
  <si>
    <t>https://stalco.pl/media/cennik/mini/5905947999149.jpg</t>
  </si>
  <si>
    <t>BFD48209005</t>
  </si>
  <si>
    <t>Wkręt farmerski (klucz: 8) 4,8x20 RAL 9005 bag (10) 1/12/72 STALCO BFD48209005</t>
  </si>
  <si>
    <t>https://stalco.pl/media/cennik/mini/5905947999156.jpg</t>
  </si>
  <si>
    <t>BFD48209010</t>
  </si>
  <si>
    <t>Wkręt farmerski (klucz: 8) 4,8x20 RAL 9010 bag (10) 1/12/72 STALCO BFD48209010</t>
  </si>
  <si>
    <t>https://stalco.pl/media/cennik/mini/5905947999163.jpg</t>
  </si>
  <si>
    <t>BFD48353005</t>
  </si>
  <si>
    <t>Wkręt farmerski (klucz: 8) 4,8x35 RAL 3005 bag (10) 1/12/72 STALCO BFD48353005</t>
  </si>
  <si>
    <t>https://stalco.pl/media/cennik/mini/5905947999170.jpg</t>
  </si>
  <si>
    <t>BFD48353009</t>
  </si>
  <si>
    <t>Wkręt farmerski (klucz: 8) 4,8x35 RAL 3009 bag (10) 1/12/72 STALCO BFD48353009</t>
  </si>
  <si>
    <t>https://stalco.pl/media/cennik/mini/5905947999187.jpg</t>
  </si>
  <si>
    <t>BFD48353011</t>
  </si>
  <si>
    <t>Wkręt farmerski (klucz: 8) 4,8x35 RAL 3011 bag (10) 1/12/72 STALCO BFD48353011</t>
  </si>
  <si>
    <t>https://stalco.pl/media/cennik/mini/5905947999194.jpg</t>
  </si>
  <si>
    <t>BFD48357016</t>
  </si>
  <si>
    <t>Wkręt farmerski (klucz: 8) 4,8x35 RAL 7016 bag (10) 1/12/72 STALCO BFD48357016</t>
  </si>
  <si>
    <t>https://stalco.pl/media/cennik/mini/5905947999200.jpg</t>
  </si>
  <si>
    <t>BFD48357024</t>
  </si>
  <si>
    <t>Wkręt farmerski (klucz: 8) 4,8x35 RAL 7024 bag (10) 1/12/72 STALCO BFD48357024</t>
  </si>
  <si>
    <t>https://stalco.pl/media/cennik/mini/5905947999217.jpg</t>
  </si>
  <si>
    <t>BFD48358004</t>
  </si>
  <si>
    <t>Wkręt farmerski (klucz: 8) 4,8x35 RAL 8004 bag (10) 1/12/72 STALCO BFD48358004</t>
  </si>
  <si>
    <t>https://stalco.pl/media/cennik/mini/5905947999224.jpg</t>
  </si>
  <si>
    <t>BFD48358017</t>
  </si>
  <si>
    <t>Wkręt farmerski (klucz: 8) 4,8x35 RAL 8017 bag (10) 1/12/72 STALCO BFD48358017</t>
  </si>
  <si>
    <t>https://stalco.pl/media/cennik/mini/5905947999231.jpg</t>
  </si>
  <si>
    <t>BFD48358019</t>
  </si>
  <si>
    <t>Wkręt farmerski (klucz: 8) 4,8x35 RAL 8019 bag (10) 1/12/72 STALCO BFD48358019</t>
  </si>
  <si>
    <t>https://stalco.pl/media/cennik/mini/5905947999248.jpg</t>
  </si>
  <si>
    <t>BFD48359005</t>
  </si>
  <si>
    <t>Wkręt farmerski (klucz: 8) 4,8x35 RAL 9005 bag (10) 1/12/72 STALCO BFD48359005</t>
  </si>
  <si>
    <t>https://stalco.pl/media/cennik/mini/5905947999255.jpg</t>
  </si>
  <si>
    <t>BFD48359010</t>
  </si>
  <si>
    <t>Wkręt farmerski (klucz: 8) 4,8x35 RAL 9010 bag (10) 1/12/72 STALCO BFD48359010</t>
  </si>
  <si>
    <t>https://stalco.pl/media/cennik/mini/5905947999262.jpg</t>
  </si>
  <si>
    <t>BFD48608017</t>
  </si>
  <si>
    <t>Wkręt farmerski (klucz: 8) 4,8x60 RAL 8017 bag (5) 1/12/72 STALCO BFD48608017</t>
  </si>
  <si>
    <t>https://stalco.pl/media/cennik/mini/5905947999279.jpg</t>
  </si>
  <si>
    <t>S-37627</t>
  </si>
  <si>
    <t>Paca styropianowa 270mm STALCO S-37627</t>
  </si>
  <si>
    <t>https://stalco.pl/media/cennik/mini/5906197210015.jpg</t>
  </si>
  <si>
    <t>S-37632</t>
  </si>
  <si>
    <t>Paca styropianowa 320mm STALCO S-37632</t>
  </si>
  <si>
    <t>https://stalco.pl/media/cennik/mini/5906197210022.jpg</t>
  </si>
  <si>
    <t>S-37645</t>
  </si>
  <si>
    <t>Paca styropianowa 450mm STALCO S-37645</t>
  </si>
  <si>
    <t>https://stalco.pl/media/cennik/mini/5906197210039.jpg</t>
  </si>
  <si>
    <t>S-37660</t>
  </si>
  <si>
    <t>Paca styropianowa 600mm STALCO S-37660</t>
  </si>
  <si>
    <t>https://stalco.pl/media/cennik/mini/5906197210046.jpg</t>
  </si>
  <si>
    <t>S-37675</t>
  </si>
  <si>
    <t>Paca styropianowa 750mm STALCO S-37675</t>
  </si>
  <si>
    <t>https://stalco.pl/media/cennik/mini/5906197210053.jpg</t>
  </si>
  <si>
    <t>S-37680</t>
  </si>
  <si>
    <t>Paca styropianowa 900mm STALCO S-37680</t>
  </si>
  <si>
    <t>https://stalco.pl/media/cennik/mini/5906197210060.jpg</t>
  </si>
  <si>
    <t>MM35025</t>
  </si>
  <si>
    <t>Wkręt fosfatowany do G-K konf. mała (PH2) 3,5x25 metal bag (200/5000) STALCO MM35025</t>
  </si>
  <si>
    <t>MM35035</t>
  </si>
  <si>
    <t>Wkręt fosfatowany do G-K konf. mała (PH2) 3,5x35 metal bag (200/4000) STALCO MM35035</t>
  </si>
  <si>
    <t>KMM35045</t>
  </si>
  <si>
    <t>Wkręt fosfatowany do G-K konf. mała (PH2) 3,5x45 metal bag (100/2000) STALCO MM35045</t>
  </si>
  <si>
    <t>KMM - 3,5X55</t>
  </si>
  <si>
    <t>Wkręt fosfatowany do G-K konf. mała (PH2) 3,5x55 metal bag (100/2000) STALCO MM35055</t>
  </si>
  <si>
    <t>MM42070</t>
  </si>
  <si>
    <t>Wkręt fosfatowany do G-K konf. mała (PH2) 4,2x70 metal bag (50/1000) STALCO MM42070</t>
  </si>
  <si>
    <t>MM42090</t>
  </si>
  <si>
    <t>Wkręt fosfatowany do G-K konf. mała (PH2) 4,2x90 metal bag (50/1500) STALCO MM42090</t>
  </si>
  <si>
    <t>MM48100</t>
  </si>
  <si>
    <t>Wkręt fosfatowany do G-K konf. mała (PH2) 4,8x100 metal bag (25/750) STALCO MM48100</t>
  </si>
  <si>
    <t>KMM - 4,8X120</t>
  </si>
  <si>
    <t>Wkręt fosfatowany do G-K konf. mała (PH2) 4,8x120 metal bag (25/750) STALCO MM48120</t>
  </si>
  <si>
    <t>KMD - 3,5X25</t>
  </si>
  <si>
    <t>Wkręt fosfatowany do G-K konf. mała (PH2) 3,5x25 drewno, bag (200/5000) STALCO DM35025</t>
  </si>
  <si>
    <t>DM35035</t>
  </si>
  <si>
    <t>Wkręt fosfatowany do G-K konf. mała (PH2) 3,5x35 drewno, bag (200/4000) STALCO DM35035</t>
  </si>
  <si>
    <t>DM35045</t>
  </si>
  <si>
    <t>Wkręt fosfatowany do G-K konf. mała (PH2) 3,5x45 drewno, bag (100/2000) STALCO DM35045</t>
  </si>
  <si>
    <t>DM35055</t>
  </si>
  <si>
    <t>Wkręt fosfatowany do G-K konf. mała (PH2) 3,5x55 drewno, bag (100/2000) STALCO DM35055</t>
  </si>
  <si>
    <t>DM42070</t>
  </si>
  <si>
    <t>Wkręt fosfatowany do G-K konf. mała (PH2) 4,2x70 drewno, bag (50/1000) STALCO DM42070</t>
  </si>
  <si>
    <t>DM42090</t>
  </si>
  <si>
    <t>Wkręt fosfatowany do G-K konf. mała (PH2) 4,2x90 drewno, bag (50/1500) STALCO DM42090</t>
  </si>
  <si>
    <t>KMD - 4,8X100</t>
  </si>
  <si>
    <t>Wkręt fosfatowany do G-K konf. mała (PH2) 4,8x100 drewno, bag (25/750) STALCO DM48100</t>
  </si>
  <si>
    <t>DM48120</t>
  </si>
  <si>
    <t>Wkręt fosfatowany do G-K konf. mała (PH2) 4,8x120 drewno, bag (25/750) STALCO DM48120</t>
  </si>
  <si>
    <t>KŚSF - 3,5X25</t>
  </si>
  <si>
    <t>Wkręt samowiercący z łbem stożkowym fosfatowany (PH2) 3,5x25 (1000/12000) STALCO KSSF3525</t>
  </si>
  <si>
    <t>KŚSF - 3,5X35</t>
  </si>
  <si>
    <t>Wkręt samowiercący z łbem stożkowym fosfatowany (PH2) 3,5x35 (1000/12000) STALCO KSSF3535</t>
  </si>
  <si>
    <t>KŚSF - 3,5X45</t>
  </si>
  <si>
    <t>Wkręt samowiercący z łbem stożkowym fosfatowany (PH2) 3,5x45 (500/6000) STALCO KSSF3545</t>
  </si>
  <si>
    <t>KDGM - 3,5X25</t>
  </si>
  <si>
    <t>Wkręt fosfatowany do G-K konf. duża (PH2) 3,5x25 metal (10) STALCO MD35025</t>
  </si>
  <si>
    <t>https://stalco.pl/media/cennik/mini/5906365340193.jpg</t>
  </si>
  <si>
    <t>KDGM - 3,5X35</t>
  </si>
  <si>
    <t>Wkręt fosfatowany do G-K konf. duża (PH2) 3,5x35 metal (10) STALCO MD35035</t>
  </si>
  <si>
    <t>https://stalco.pl/media/cennik/mini/5906365340209.jpg</t>
  </si>
  <si>
    <t>KDGM - 3,5X45</t>
  </si>
  <si>
    <t>Wkręt fosfatowany do G-K konf. duża (PH2) 3,5x45 metal (10) STALCO MD35045</t>
  </si>
  <si>
    <t>https://stalco.pl/media/cennik/mini/5906365340216.jpg</t>
  </si>
  <si>
    <t>KDGM - 3,5X55</t>
  </si>
  <si>
    <t>Wkręt fosfatowany do G-K konf. duża (PH2) 3,5x55 metal (10) STALCO MD35055</t>
  </si>
  <si>
    <t>https://stalco.pl/media/cennik/mini/5906365340223.jpg</t>
  </si>
  <si>
    <t>KDGM - 4,2X70</t>
  </si>
  <si>
    <t>Wkręt fosfatowany do G-K konf. duża (PH2) 4,2x70 metal (10) STALCO MD42070</t>
  </si>
  <si>
    <t>https://stalco.pl/media/cennik/mini/5906365340230.jpg</t>
  </si>
  <si>
    <t>KDGM - 4,2X90</t>
  </si>
  <si>
    <t>Wkręt fosfatowany do G-K konf. duża (PH2) 4,2x90 metal (10) STALCO MD42090</t>
  </si>
  <si>
    <t>https://stalco.pl/media/cennik/mini/5906365340247.jpg</t>
  </si>
  <si>
    <t>KDGM - 4,8X100</t>
  </si>
  <si>
    <t>Wkręt fosfatowany do G-K konf. duża (PH2) 4,8x100 metal (10) STALCO MD48100</t>
  </si>
  <si>
    <t>https://stalco.pl/media/cennik/mini/5906365340254.jpg</t>
  </si>
  <si>
    <t>KDGM - 4,8X120</t>
  </si>
  <si>
    <t>Wkręt fosfatowany do G-K konf. duża (PH2) 4,8x120 metal (10) STALCO MD48120</t>
  </si>
  <si>
    <t>https://stalco.pl/media/cennik/mini/5906365340261.jpg</t>
  </si>
  <si>
    <t>KDGD - 3,5X25</t>
  </si>
  <si>
    <t>Wkręt fosfatowany do G-K konf. duża (PH2) 3,5x25 drewno (10) STALCO DD35025</t>
  </si>
  <si>
    <t>https://stalco.pl/media/cennik/mini/5906365340278.jpg</t>
  </si>
  <si>
    <t>KDGD - 3,5X35</t>
  </si>
  <si>
    <t>Wkręt fosfatowany do G-K konf. duża (PH2) 3,5x35 drewno (10) STALCO DD35035</t>
  </si>
  <si>
    <t>https://stalco.pl/media/cennik/mini/5906365340285.jpg</t>
  </si>
  <si>
    <t>KDGD - 3,5X45</t>
  </si>
  <si>
    <t>Wkręt fosfatowany do G-K konf. duża (PH2) 3,5x45 drewno (10) STALCO DD35045</t>
  </si>
  <si>
    <t>https://stalco.pl/media/cennik/mini/5906365340292.jpg</t>
  </si>
  <si>
    <t>KDGD - 3,5X55</t>
  </si>
  <si>
    <t>Wkręt fosfatowany do G-K konf. duża (PH2) 3,5x55 drewno (10) STALCO DD35055</t>
  </si>
  <si>
    <t>https://stalco.pl/media/cennik/mini/5906365340308.jpg</t>
  </si>
  <si>
    <t>KDGD - 4,2X70</t>
  </si>
  <si>
    <t>Wkręt fosfatowany do G-K konf. duża (PH2) 4,2x70 drewno (10) STALCO DD42070</t>
  </si>
  <si>
    <t>https://stalco.pl/media/cennik/mini/5906365340315.jpg</t>
  </si>
  <si>
    <t>KDGD - 90/4.2</t>
  </si>
  <si>
    <t>Wkręt fosfatowany do G-K konf. duża (PH2) 4,2x90 drewno (10) STALCO DD42090</t>
  </si>
  <si>
    <t>https://stalco.pl/media/cennik/mini/5906365340322.jpg</t>
  </si>
  <si>
    <t>KDGD - 4,8X100</t>
  </si>
  <si>
    <t>Wkręt fosfatowany do G-K konf. duża (PH2) 4,8x100 drewno (10) STALCO DD48100</t>
  </si>
  <si>
    <t>https://stalco.pl/media/cennik/mini/5906365340339.jpg</t>
  </si>
  <si>
    <t>KDGD - 4,8X120</t>
  </si>
  <si>
    <t>Wkręt fosfatowany do G-K konf. duża (PH2) 4,8x120 drewno (10) STALCO DD48120</t>
  </si>
  <si>
    <t>https://stalco.pl/media/cennik/mini/5906365340346.jpg</t>
  </si>
  <si>
    <t>KŚM - 3,5X25</t>
  </si>
  <si>
    <t>Wkręt fosfatowany do G-K konf.średnia (PH2) 3,5x25 metal (1000/12000) STALCO MS35025</t>
  </si>
  <si>
    <t>KŚM - 3,5X35</t>
  </si>
  <si>
    <t>Wkręt fosfatowany do G-K konf.średnia (PH2) 3,5x35 metal (1000/12000) STALCO MS35035</t>
  </si>
  <si>
    <t>KŚM - 3,5X45</t>
  </si>
  <si>
    <t>Wkręt fosfatowany do G-K konf.średnia (PH2) 3,5x45 metal (500/6000) STALCO MS35045</t>
  </si>
  <si>
    <t>KŚM - 3,5X55</t>
  </si>
  <si>
    <t>Wkręt fosfatowany do G-K konf.średnia (PH2) 3,5x55 metal (500/6000) STALCO MS35055</t>
  </si>
  <si>
    <t>KŚM - 4,2X70</t>
  </si>
  <si>
    <t>Wkręt fosfatowany do G-K konf.średnia (PH2) 4,2x70 metal (250/3000) STALCO MS42070</t>
  </si>
  <si>
    <t>KŚM - 4,2X90</t>
  </si>
  <si>
    <t>Wkręt fosfatowany do G-K konf.średnia (PH2) 4,2x90 metal (250/3000) STALCO MS42090</t>
  </si>
  <si>
    <t>KŚM - 4,8X100</t>
  </si>
  <si>
    <t>Wkręt fosfatowany do G-K konf.średnia (PH2) 4,8x100 metal (200/2400) STALCO MS48100</t>
  </si>
  <si>
    <t>KŚM - 4,8X120</t>
  </si>
  <si>
    <t>Wkręt fosfatowany do G-K konf.średnia (PH2) 4,8x120 metal (200/2400) STALCO MS48120</t>
  </si>
  <si>
    <t>KMSF - 3,5X25</t>
  </si>
  <si>
    <t>Wkręt samowiercący z łbem stożkowym fosfatowany (PH2) 3,5x25 bag (200/6000) STALCO KMSF3525</t>
  </si>
  <si>
    <t>KMSF - 3,5X35</t>
  </si>
  <si>
    <t>Wkręt samowiercący z łbem stożkowym fosfatowany (PH2) 3,5x35 bag (100/3000) STALCO KMSF3535</t>
  </si>
  <si>
    <t>KMSF - 3,5X45</t>
  </si>
  <si>
    <t>Wkręt samowiercący z łbem stożkowym fosfatowany (PH2) 3,5x45 bag (100/2500) STALCO KMSF3545</t>
  </si>
  <si>
    <t>WH - 3,0X12</t>
  </si>
  <si>
    <t>Wkręt hartowany do drewna (PZ1) 3,0x12 (2000/36000) STALCO WH30012</t>
  </si>
  <si>
    <t>WH - 3,0X16</t>
  </si>
  <si>
    <t>Wkręt hartowany do drewna (PZ1) 3,0x16 CE (2000/36000) STALCO WH30016</t>
  </si>
  <si>
    <t>WH - 3,0X20</t>
  </si>
  <si>
    <t>Wkręt hartowany do drewna (PZ1) 3,0x20 CE (2000/36000) STALCO WH30020</t>
  </si>
  <si>
    <t>WH - 3,0X25</t>
  </si>
  <si>
    <t>Wkręt hartowany do drewna (PZ1) 3,0x25 CE (1500/27000) STALCO WH30025</t>
  </si>
  <si>
    <t>WH - 3,0X30</t>
  </si>
  <si>
    <t>Wkręt hartowany do drewna (PZ1) 3,0x30 CE (1000/18000) STALCO WH30030</t>
  </si>
  <si>
    <t>WH - 3,0X35</t>
  </si>
  <si>
    <t>Wkręt hartowany do drewna (PZ1) 3,0x35 CE (1000/18000) STALCO WH30035</t>
  </si>
  <si>
    <t>WH - 3,0X40</t>
  </si>
  <si>
    <t>Wkręt hartowany do drewna (PZ1) 3,0x40 CE (500/9000) STALCO WH30040</t>
  </si>
  <si>
    <t>WH - 3,5X16</t>
  </si>
  <si>
    <t>Wkręt hartowany do drewna (PZ2) 3,5x16 (2000/36000) STALCO WH35016</t>
  </si>
  <si>
    <t>WH - 3,5X20</t>
  </si>
  <si>
    <t>Wkręt hartowany do drewna (PZ2) 3,5x20 CE (1500/27000) STALCO WH35020</t>
  </si>
  <si>
    <t>WH - 3,5X25</t>
  </si>
  <si>
    <t>Wkręt hartowany do drewna (PZ2) 3,5x25 CE (1000/18000) STALCO WH35025</t>
  </si>
  <si>
    <t>WH - 3,5X30</t>
  </si>
  <si>
    <t>Wkręt hartowany do drewna (PZ2) 3,5x30 CE (500/9000) STALCO WH35030</t>
  </si>
  <si>
    <t>WH - 3,5X35</t>
  </si>
  <si>
    <t>Wkręt hartowany do drewna (PZ2) 3,5x35 CE (500/9000) STALCO WH35035</t>
  </si>
  <si>
    <t>WH - 3,5X40</t>
  </si>
  <si>
    <t>Wkręt hartowany do drewna (PZ2) 3,5x40 CE (500/9000) STALCO WH35040</t>
  </si>
  <si>
    <t>WH - 3,5X45</t>
  </si>
  <si>
    <t>Wkręt hartowany do drewna (PZ2) 3,5x45 CE (500/9000) STALCO WH35045</t>
  </si>
  <si>
    <t>WH - 3,5X50</t>
  </si>
  <si>
    <t>Wkręt hartowany do drewna (PZ2) 3,5x50 CE (400/7200) STALCO WH35050</t>
  </si>
  <si>
    <t>WH - 4,0X16</t>
  </si>
  <si>
    <t>Wkręt hartowany do drewna (PZ2) 4,0x16 (1000/18000) STALCO WH40016</t>
  </si>
  <si>
    <t>WH - 4,0X20</t>
  </si>
  <si>
    <t>Wkręt hartowany do drewna (PZ2) 4,0x20 (1000/18000) STALCO WH40020</t>
  </si>
  <si>
    <t>WH - 4,0X25</t>
  </si>
  <si>
    <t>Wkręt hartowany do drewna (PZ2) 4,0x25 CE (1000/18000) STALCO WH40025</t>
  </si>
  <si>
    <t>WH - 4,0X30</t>
  </si>
  <si>
    <t>Wkręt hartowany do drewna (PZ2) 4,0x30 CE (500/9000) STALCO WH40030</t>
  </si>
  <si>
    <t>WH - 4,0X35</t>
  </si>
  <si>
    <t>Wkręt hartowany do drewna (PZ2) 4,0x35 CE (500/9000) STALCO WH40035</t>
  </si>
  <si>
    <t>WH - 4,0X40</t>
  </si>
  <si>
    <t>Wkręt hartowany do drewna (PZ2) 4,0x40 CE (500/9000) STALCO WH40040</t>
  </si>
  <si>
    <t>WH - 4,0X45</t>
  </si>
  <si>
    <t>Wkręt hartowany do drewna (PZ2) 4,0x45 CE (300/5400) STALCO WH40045</t>
  </si>
  <si>
    <t>WH - 4,0X50</t>
  </si>
  <si>
    <t>Wkręt hartowany do drewna (PZ2) 4,0x50 CE (300/5400) STALCO WH40050</t>
  </si>
  <si>
    <t>WH - 4,0X60</t>
  </si>
  <si>
    <t>Wkręt hartowany do drewna (PZ2) 4,0x60 CE (250/3000) STALCO WH40060</t>
  </si>
  <si>
    <t>WH - 4,0X70</t>
  </si>
  <si>
    <t>Wkręt hartowany do drewna (PZ2) 4,0x70 CE (250/3000) STALCO WH40070</t>
  </si>
  <si>
    <t>WH - 4,5X16</t>
  </si>
  <si>
    <t>Wkręt hartowany do drewna (PZ2) 4,5x16 (1000/18000) STALCO WH45016</t>
  </si>
  <si>
    <t>WH - 4,5X20</t>
  </si>
  <si>
    <t>Wkręt hartowany do drewna (PZ2) 4,5x20 (1000/18000) STALCO WH45020</t>
  </si>
  <si>
    <t>WH - 4,5X25</t>
  </si>
  <si>
    <t>Wkręt hartowany do drewna (PZ2) 4,5x25 CE (500/9000) STALCO WH45025</t>
  </si>
  <si>
    <t>WH - 4,5X30</t>
  </si>
  <si>
    <t>Wkręt hartowany do drewna (PZ2) 4,5x30 CE (500/9000) STALCO WH45030</t>
  </si>
  <si>
    <t>WH - 4,5X35</t>
  </si>
  <si>
    <t>Wkręt hartowany do drewna (PZ2) 4,5x35 CE (500/9000) STALCO WH45035</t>
  </si>
  <si>
    <t>WH - 4,5X40</t>
  </si>
  <si>
    <t>Wkręt hartowany do drewna (PZ2) 4,5x40 CE (300/5400) STALCO WH45040</t>
  </si>
  <si>
    <t>WH - 4,5X45</t>
  </si>
  <si>
    <t>Wkręt hartowany do drewna (PZ2) 4,5x45 CE (300/5400) STALCO WH45045</t>
  </si>
  <si>
    <t>WH - 4,5X50</t>
  </si>
  <si>
    <t>Wkręt hartowany do drewna (PZ2) 4,5x50 CE (250/4500) STALCO WH45050</t>
  </si>
  <si>
    <t>WH - 4,5X60</t>
  </si>
  <si>
    <t>Wkręt hartowany do drewna (PZ2) 4,5x60 CE (250/3000) STALCO WH45060</t>
  </si>
  <si>
    <t>WH - 4,5X70</t>
  </si>
  <si>
    <t>Wkręt hartowany do drewna (PZ2) 4,5x70 CE (250/3000) STALCO WH45070</t>
  </si>
  <si>
    <t>WH - 4,5X80</t>
  </si>
  <si>
    <t>Wkręt hartowany do drewna (PZ2) 4,5x80 CE (250/3000) STALCO WH45080</t>
  </si>
  <si>
    <t>WH - 5,0X25</t>
  </si>
  <si>
    <t>Wkręt hartowany do drewna (PZ2) 5,0x25 (500/9000) STALCO WH50025</t>
  </si>
  <si>
    <t>WH - 5,0X30</t>
  </si>
  <si>
    <t>Wkręt hartowany do drewna (PZ2) 5,0x30 CE (500/9000) STALCO WH50030</t>
  </si>
  <si>
    <t>WH - 5,0X35</t>
  </si>
  <si>
    <t>Wkręt hartowany do drewna (PZ2) 5,0x35 CE (500/6000) STALCO WH50035</t>
  </si>
  <si>
    <t>WH - 5,0X40</t>
  </si>
  <si>
    <t>Wkręt hartowany do drewna (PZ2) 5,0x40 CE (500/6000) STALCO WH50040</t>
  </si>
  <si>
    <t>WH - 5,0X45</t>
  </si>
  <si>
    <t>Wkręt hartowany do drewna (PZ2) 5,0x45 CE (300/5400) STALCO WH50045</t>
  </si>
  <si>
    <t>WH - 5,0X50</t>
  </si>
  <si>
    <t>Wkręt hartowany do drewna (PZ2) 5,0x50 CE (300/3600) STALCO WH50050</t>
  </si>
  <si>
    <t>WH -  5,0X60</t>
  </si>
  <si>
    <t>Wkręt hartowany do drewna (PZ2) 5,0x60 CE (200/2400) STALCO WH50060</t>
  </si>
  <si>
    <t>WH - 5,0X70</t>
  </si>
  <si>
    <t>Wkręt hartowany do drewna (PZ2) 5,0x70 CE (200/2400) STALCO WH50070</t>
  </si>
  <si>
    <t>WH - 5,0X80</t>
  </si>
  <si>
    <t>Wkręt hartowany do drewna (PZ2) 5,0x80 CE (200/2400) STALCO WH50080</t>
  </si>
  <si>
    <t>WH - 5,0X90</t>
  </si>
  <si>
    <t>Wkręt hartowany do drewna (PZ2) 5,0x90 CE (200/2400) STALCO WH50090</t>
  </si>
  <si>
    <t>WH - 5.0X100</t>
  </si>
  <si>
    <t>Wkręt hartowany do drewna (PZ2) 5.0x100 CE (200/2400) STALCO WH50100</t>
  </si>
  <si>
    <t>WH - 6,0X40</t>
  </si>
  <si>
    <t>Wkręt hartowany do drewna (PZ3) 6,0x40 CE (200/3600) STALCO WH60040</t>
  </si>
  <si>
    <t>WH - 6,0X50</t>
  </si>
  <si>
    <t>Wkręt hartowany do drewna (PZ3) 6,0x50 CE (200/2400) STALCO WH60050</t>
  </si>
  <si>
    <t>WH - 6,0X60</t>
  </si>
  <si>
    <t>Wkręt hartowany do drewna (PZ3) 6,0x60 CE (200/2400) STALCO WH60060</t>
  </si>
  <si>
    <t>WH - 6,0X70</t>
  </si>
  <si>
    <t>Wkręt hartowany do drewna (PZ3) 6,0x70 CE (100/1200) STALCO WH60070</t>
  </si>
  <si>
    <t>WH - 6,0X80</t>
  </si>
  <si>
    <t>Wkręt hartowany do drewna (PZ3) 6,0x80 CE (100/1200) STALCO WH60080</t>
  </si>
  <si>
    <t>WH - 6,0X90</t>
  </si>
  <si>
    <t>Wkręt hartowany do drewna (PZ3) 6,0x90 CE (100/1200) STALCO WH60090</t>
  </si>
  <si>
    <t>WH - 6,0X100</t>
  </si>
  <si>
    <t>Wkręt hartowany do drewna (PZ3) 6,0x100 CE (100/1200) STALCO WH60100</t>
  </si>
  <si>
    <t>WH - 6,0X120</t>
  </si>
  <si>
    <t>Wkręt hartowany do drewna (PZ3) 6,0x120 CE (100/1200) STALCO WH60120</t>
  </si>
  <si>
    <t>WH - 6.0X140</t>
  </si>
  <si>
    <t>Wkręt hartowany do drewna (PZ3) 6.0x140 CE (100/1200) STALCO WH60140</t>
  </si>
  <si>
    <t>https://stalco.pl/media/cennik/mini/5906365341046.jpg</t>
  </si>
  <si>
    <t>WH - 6,0X160</t>
  </si>
  <si>
    <t>Wkręt hartowany do drewna (PZ3) 6,0x160 CE (100/900) STALCO WH60160</t>
  </si>
  <si>
    <t>https://stalco.pl/media/cennik/mini/5906365341053.jpg</t>
  </si>
  <si>
    <t>K - 10X100</t>
  </si>
  <si>
    <t>Kołek rozporowy z wkrętem łeb sześciok. (klucz 10) 10/6x100 (100/600) STALCO K10100</t>
  </si>
  <si>
    <t>KSM - 6X40</t>
  </si>
  <si>
    <t>Kołek do szybkiego montażu (PZ2) 6x40 (200/2400/168000) STALCO KSM06040200</t>
  </si>
  <si>
    <t>KSM - 6X60</t>
  </si>
  <si>
    <t>Kołek do szybkiego montażu (PZ2) 6x60 (200/1800/126000) STALCO KSM06060200</t>
  </si>
  <si>
    <t>KSM - 6X80</t>
  </si>
  <si>
    <t>Kołek do szybkiego montażu (PZ2) 6x80 (100/1200/84000) STALCO KSM06080100</t>
  </si>
  <si>
    <t>KSM - 8X45</t>
  </si>
  <si>
    <t>Kołek do szybkiego montażu (PZ2) 8x45 (100/1200/84000) STALCO KSM08045100</t>
  </si>
  <si>
    <t>KSM - 8X60</t>
  </si>
  <si>
    <t>Kołek do szybkiego montażu (PZ2) 8x60 (100/900/63000) STALCO KSM08060100</t>
  </si>
  <si>
    <t>KSM - 8X80</t>
  </si>
  <si>
    <t>Kołek do szybkiego montażu (PZ2) 8x80 (100/900/63000) STALCO KSM08080100</t>
  </si>
  <si>
    <t>KSM - 8X100</t>
  </si>
  <si>
    <t>Kołek do szybkiego montażu (PZ2) 8x100 (100/600/42000) STALCO KSM08100100</t>
  </si>
  <si>
    <t>KSM - 8X120</t>
  </si>
  <si>
    <t>Kołek do szybkiego montażu (PZ2) 8x120 (100/600/42000) STALCO KSM08120100</t>
  </si>
  <si>
    <t>KSM - 8X140</t>
  </si>
  <si>
    <t>Kołek do szybkiego montażu (PZ2) 8x140 (100/600/42000) STALCO KSM08140100</t>
  </si>
  <si>
    <t>KSM - 8X160</t>
  </si>
  <si>
    <t>Kołek do szybkiego montażu (PZ2) 8x160 (100/600/42000) STALCO KSM08160100</t>
  </si>
  <si>
    <t>KSM - 10X80</t>
  </si>
  <si>
    <t>Kołek do szybkiego montażu (PZ3) 10x80 (50/600/42000) STALCO KSM10080050</t>
  </si>
  <si>
    <t>KSM - 10X100</t>
  </si>
  <si>
    <t>Kołek do szybkiego montażu (PZ3) 10x100 (50/450/31500) STALCO KSM10100050</t>
  </si>
  <si>
    <t>KSM - 10X120</t>
  </si>
  <si>
    <t>Kołek do szybkiego montażu (PZ3) 10x120 (50/450/31500) STALCO KSM10120050</t>
  </si>
  <si>
    <t>KSM - 10X140</t>
  </si>
  <si>
    <t>Kołek do szybkiego montażu (PZ3) 10x140 (50/450/31500) STALCO KSM10140050</t>
  </si>
  <si>
    <t>KSM - 10X160</t>
  </si>
  <si>
    <t>Kołek do szybkiego montażu (PZ3) 10x160 (50/300/21000) STALCO KSM10160050</t>
  </si>
  <si>
    <t>KSMK - 6X40</t>
  </si>
  <si>
    <t>Kołek do szybkiego montażu (PZ2) 6x40 kołnierz (200/2400/168000) STALCO KSMK06040200</t>
  </si>
  <si>
    <t>KSMK - 6X60</t>
  </si>
  <si>
    <t>Kołek do szybkiego montażu (PZ2) 6x60 kołnierz (100/1200/84000) STALCO KSMK06060100</t>
  </si>
  <si>
    <t>KSMK - 6X80</t>
  </si>
  <si>
    <t>Kołek do szybkiego montażu (PZ2) 6x80 kołnierz (100/900/63000) STALCO KSMK06080100</t>
  </si>
  <si>
    <t>ŁSI - 8X45</t>
  </si>
  <si>
    <t>Kotwa stalowa typu LSI (klucz 10) 8/M6X40 (100/1000) STALCO LSI08040</t>
  </si>
  <si>
    <t>ŁSI - 8X65</t>
  </si>
  <si>
    <t>Kotwa stalowa typu LSI (klucz 10) 8/M6X 65 (50/500) STALCO LSI08065</t>
  </si>
  <si>
    <t>ŁSI - 8X85</t>
  </si>
  <si>
    <t>Kotwa stalowa typu LSI (klucz 10) 8/M6X 85 (50/500) STALCO LSI08085</t>
  </si>
  <si>
    <t>ŁSI - 10X50</t>
  </si>
  <si>
    <t>Kotwa stalowa typu LSI (klucz 13) 10/M8X 50 (50/500) STALCO LSI10050</t>
  </si>
  <si>
    <t>ŁSI - 10X60</t>
  </si>
  <si>
    <t>Kotwa stalowa typu LSI (klucz 13) 10/M8X 60 (50/500) STALCO LSI10060</t>
  </si>
  <si>
    <t>ŁSI - 10X77</t>
  </si>
  <si>
    <t>Kotwa stalowa typu LSI (klucz 13) 10/M8X 77 (50/500) STALCO LSI10077</t>
  </si>
  <si>
    <t>ŁSI - 10X100</t>
  </si>
  <si>
    <t>Kotwa stalowa typu LSI (klucz 13) 10/M8X100 (50/500) STALCO LSI10100</t>
  </si>
  <si>
    <t>ŁSI - 12X60</t>
  </si>
  <si>
    <t>Kotwa stalowa typu LSI (klucz 15) 12/M10X 60 (50/500) STALCO LSI12060</t>
  </si>
  <si>
    <t>ŁSI - 12X75</t>
  </si>
  <si>
    <t>Kotwa stalowa typu LSI (klucz 15) 12/M10X 75 (50/500) STALCO LSI12075</t>
  </si>
  <si>
    <t>ŁSI - 12X100</t>
  </si>
  <si>
    <t>Kotwa stalowa typu LSI (klucz 15) 12/M10X100 (25/250) STALCO LSI12100</t>
  </si>
  <si>
    <t>ŁSI - 129</t>
  </si>
  <si>
    <t>Kotwa stalowa typu LSI (klucz 15) 12/M10X130 (25/250) STALCO LSI12129</t>
  </si>
  <si>
    <t>ŁSI - 16X111</t>
  </si>
  <si>
    <t>Kotwa stalowa typu LSI (klucz 18) 16/M12X111 (20/200) STALCO LSI16111</t>
  </si>
  <si>
    <t>ŁSI - 16X147</t>
  </si>
  <si>
    <t>Kotwa stalowa typu LSI (klucz 18) 16/M12X147 (20/80) STALCO LSI16147</t>
  </si>
  <si>
    <t>ŁSI - 20X107</t>
  </si>
  <si>
    <t>Kotwa stalowa typu LSI (klucz 24) 20/M16X107 (20/80) STALCO LSI20107</t>
  </si>
  <si>
    <t>ŁSI - 20X150</t>
  </si>
  <si>
    <t>Kotwa stalowa typu LSI (klucz 24) 20/M16X150 (20/80) STALCO LSI20150</t>
  </si>
  <si>
    <t>KDH - 3,0X12</t>
  </si>
  <si>
    <t>Wkręt hartowany do drewna (PZ1) 3,0x12 konf.duża (5/20) STALCO KDH30012</t>
  </si>
  <si>
    <t>https://stalco.pl/media/cennik/mini/5906365341503.jpg</t>
  </si>
  <si>
    <t>KDH - 3,0X16</t>
  </si>
  <si>
    <t>Wkręt hartowany do drewna (PZ1) 3,0x16 konf.duża CE (5/20) STALCO KDH30016</t>
  </si>
  <si>
    <t>https://stalco.pl/media/cennik/mini/5906365341510.jpg</t>
  </si>
  <si>
    <t>KDH - 3,0X20</t>
  </si>
  <si>
    <t>Wkręt hartowany do drewna (PZ1) 3,0x20 konf.duża CE (5/20) STALCO KDH30020</t>
  </si>
  <si>
    <t>https://stalco.pl/media/cennik/mini/5906365341527.jpg</t>
  </si>
  <si>
    <t>KDH - 3,0X25</t>
  </si>
  <si>
    <t>Wkręt hartowany do drewna (PZ1) 3,0x25 konf.duża CE (5/20) STALCO KDH30025</t>
  </si>
  <si>
    <t>https://stalco.pl/media/cennik/mini/5906365341534.jpg</t>
  </si>
  <si>
    <t>KDH - 3,0X30</t>
  </si>
  <si>
    <t>Wkręt hartowany do drewna (PZ1) 3,0x30 konf.duża CE (5/20) STALCO KDH30030</t>
  </si>
  <si>
    <t>https://stalco.pl/media/cennik/mini/5906365341541.jpg</t>
  </si>
  <si>
    <t>KDH - 3,0X35</t>
  </si>
  <si>
    <t>Wkręt hartowany do drewna (PZ1) 3,0x35 konf.duża CE (5/20) STALCO KDH30035</t>
  </si>
  <si>
    <t>https://stalco.pl/media/cennik/mini/5906365341558.jpg</t>
  </si>
  <si>
    <t>KDH - 3,0X40</t>
  </si>
  <si>
    <t>Wkręt hartowany do drewna (PZ1) 3,0x40 konf.duża CE (5/20) STALCO KDH30040</t>
  </si>
  <si>
    <t>https://stalco.pl/media/cennik/mini/5906365341565.jpg</t>
  </si>
  <si>
    <t>KDH - 3,5X16</t>
  </si>
  <si>
    <t>Wkręt hartowany do drewna (PZ2) 3,5x16 konf.duża (5/20) STALCO KDH35016</t>
  </si>
  <si>
    <t>https://stalco.pl/media/cennik/mini/5906365341572.jpg</t>
  </si>
  <si>
    <t>KDH - 3,5X20</t>
  </si>
  <si>
    <t>Wkręt hartowany do drewna (PZ2) 3,5x20 konf.duża CE (5/20) STALCO KDH35020</t>
  </si>
  <si>
    <t>https://stalco.pl/media/cennik/mini/5906365341589.jpg</t>
  </si>
  <si>
    <t>KDH - 3,5X25</t>
  </si>
  <si>
    <t>Wkręt hartowany do drewna (PZ2) 3,5x25 konf.duża CE (5/20) STALCO KDH35025</t>
  </si>
  <si>
    <t>https://stalco.pl/media/cennik/mini/5906365341596.jpg</t>
  </si>
  <si>
    <t>KDH - 3,5X30</t>
  </si>
  <si>
    <t>Wkręt hartowany do drewna (PZ2) 3,5x30 konf.duża CE (5/20) STALCO KDH35030</t>
  </si>
  <si>
    <t>https://stalco.pl/media/cennik/mini/5906365341602.jpg</t>
  </si>
  <si>
    <t>KDH - 3,5X35</t>
  </si>
  <si>
    <t>Wkręt hartowany do drewna (PZ2) 3,5x35 konf.duża CE (5/20) STALCO KDH35035</t>
  </si>
  <si>
    <t>https://stalco.pl/media/cennik/mini/5906365341619.jpg</t>
  </si>
  <si>
    <t>KDH - 3,5X40</t>
  </si>
  <si>
    <t>Wkręt hartowany do drewna (PZ2) 3,5x40 konf.duża CE (5/20) STALCO KDH35040</t>
  </si>
  <si>
    <t>https://stalco.pl/media/cennik/mini/5906365341626.jpg</t>
  </si>
  <si>
    <t>KDH - 3,5X45</t>
  </si>
  <si>
    <t>Wkręt hartowany do drewna (PZ2) 3,5x45 konf.duża CE (5/20) STALCO KDH35045</t>
  </si>
  <si>
    <t>https://stalco.pl/media/cennik/mini/5906365341633.jpg</t>
  </si>
  <si>
    <t>KDH - 3,5X50</t>
  </si>
  <si>
    <t>Wkręt hartowany do drewna (PZ2) 3,5x50 konf.duża CE (5/20) STALCO KDH35050</t>
  </si>
  <si>
    <t>https://stalco.pl/media/cennik/mini/5906365341640.jpg</t>
  </si>
  <si>
    <t>KDH - 4,0X16</t>
  </si>
  <si>
    <t>Wkręt hartowany do drewna (PZ2) 4,0x16 konf.duża (5/20) STALCO KDH40016</t>
  </si>
  <si>
    <t>https://stalco.pl/media/cennik/mini/5906365341657.jpg</t>
  </si>
  <si>
    <t>KDH - 4,0X20</t>
  </si>
  <si>
    <t>Wkręt hartowany do drewna (PZ2) 4,0x20 konf.duża (5/20) STALCO KDH40020</t>
  </si>
  <si>
    <t>https://stalco.pl/media/cennik/mini/5906365341664.jpg</t>
  </si>
  <si>
    <t>KDH - 4,0X25</t>
  </si>
  <si>
    <t>Wkręt hartowany do drewna (PZ2) 4,0x25 konf.duża CE (5/20) STALCO KDH40025</t>
  </si>
  <si>
    <t>https://stalco.pl/media/cennik/mini/5906365341671.jpg</t>
  </si>
  <si>
    <t>KDH - 4,0X30</t>
  </si>
  <si>
    <t>Wkręt hartowany do drewna (PZ2) 4,0x30 konf.duża CE (5/20) STALCO KDH40030</t>
  </si>
  <si>
    <t>https://stalco.pl/media/cennik/mini/5906365341688.jpg</t>
  </si>
  <si>
    <t>KDH - 4,0X35</t>
  </si>
  <si>
    <t>Wkręt hartowany do drewna (PZ2) 4,0x35 konf.duża CE (5/20) STALCO KDH40035</t>
  </si>
  <si>
    <t>https://stalco.pl/media/cennik/mini/5906365341695.jpg</t>
  </si>
  <si>
    <t>KDH - 4,0X40</t>
  </si>
  <si>
    <t>Wkręt hartowany do drewna (PZ2) 4,0x40 konf.duża CE (5/20) STALCO KDH40040</t>
  </si>
  <si>
    <t>https://stalco.pl/media/cennik/mini/5906365341701.jpg</t>
  </si>
  <si>
    <t>KDH - 4,0X45</t>
  </si>
  <si>
    <t>Wkręt hartowany do drewna (PZ2) 4,0x45 konf.duża CE (5/20) STALCO KDH40045</t>
  </si>
  <si>
    <t>https://stalco.pl/media/cennik/mini/5906365341718.jpg</t>
  </si>
  <si>
    <t>KDH - 4,0X50</t>
  </si>
  <si>
    <t>Wkręt hartowany do drewna (PZ2) 4,0x50 konf.duża CE (5/20) STALCO KDH40050</t>
  </si>
  <si>
    <t>https://stalco.pl/media/cennik/mini/5906365341725.jpg</t>
  </si>
  <si>
    <t>KDH - 4,0X60</t>
  </si>
  <si>
    <t>Wkręt hartowany do drewna (PZ2) 4,0x60 konf.duża CE (5/20) STALCO KDH40060</t>
  </si>
  <si>
    <t>https://stalco.pl/media/cennik/mini/5906365341732.jpg</t>
  </si>
  <si>
    <t>KDH - 4,0X70</t>
  </si>
  <si>
    <t>Wkręt hartowany do drewna (PZ2) 4,0x70 konf.duża CE (5/20) STALCO KDH40070</t>
  </si>
  <si>
    <t>https://stalco.pl/media/cennik/mini/5906365341749.jpg</t>
  </si>
  <si>
    <t>KDH - 4,5X16</t>
  </si>
  <si>
    <t>Wkręt hartowany do drewna (PZ2) 4,5x16 konf.duża (5/20) STALCO KDH45016</t>
  </si>
  <si>
    <t>https://stalco.pl/media/cennik/mini/5906365341756.jpg</t>
  </si>
  <si>
    <t>KDH - 4,5X20</t>
  </si>
  <si>
    <t>Wkręt hartowany do drewna (PZ2) 4,5x20 konf.duża (5/20) STALCO KDH45020</t>
  </si>
  <si>
    <t>https://stalco.pl/media/cennik/mini/5906365341763.jpg</t>
  </si>
  <si>
    <t>KDH - 4,5X25</t>
  </si>
  <si>
    <t>Wkręt hartowany do drewna (PZ2) 4,5x25 konf.duża CE (5/20) STALCO KDH45025</t>
  </si>
  <si>
    <t>https://stalco.pl/media/cennik/mini/5906365341770.jpg</t>
  </si>
  <si>
    <t>KDH - 4,5X30</t>
  </si>
  <si>
    <t>Wkręt hartowany do drewna (PZ2) 4,5x30 konf.duża CE (5/20) STALCO KDH45030</t>
  </si>
  <si>
    <t>https://stalco.pl/media/cennik/mini/5906365341787.jpg</t>
  </si>
  <si>
    <t>KDH - 4,5X35</t>
  </si>
  <si>
    <t>Wkręt hartowany do drewna (PZ2) 4,5x35 konf.duża CE (5/20) STALCO KDH45035</t>
  </si>
  <si>
    <t>https://stalco.pl/media/cennik/mini/5906365341794.jpg</t>
  </si>
  <si>
    <t>KDH - 4,5X40</t>
  </si>
  <si>
    <t>Wkręt hartowany do drewna (PZ2) 4,5x40 konf.duża CE (5/20) STALCO KDH45040</t>
  </si>
  <si>
    <t>https://stalco.pl/media/cennik/mini/5906365341800.jpg</t>
  </si>
  <si>
    <t>KDH - 4,5X45</t>
  </si>
  <si>
    <t>Wkręt hartowany do drewna (PZ2) 4,5x45 konf.duża CE (5/20) STALCO KDH45045</t>
  </si>
  <si>
    <t>https://stalco.pl/media/cennik/mini/5906365341817.jpg</t>
  </si>
  <si>
    <t>KDH - 4,5X50</t>
  </si>
  <si>
    <t>Wkręt hartowany do drewna (PZ2) 4,5x50 konf.duża CE (5/20) STALCO KDH45050</t>
  </si>
  <si>
    <t>https://stalco.pl/media/cennik/mini/5906365341824.jpg</t>
  </si>
  <si>
    <t>KDH - 4,5X60</t>
  </si>
  <si>
    <t>Wkręt hartowany do drewna (PZ2) 4,5x60 konf.duża CE (5/20) STALCO KDH45060</t>
  </si>
  <si>
    <t>https://stalco.pl/media/cennik/mini/5906365341831.jpg</t>
  </si>
  <si>
    <t>KDH - 4,5X70</t>
  </si>
  <si>
    <t>Wkręt hartowany do drewna (PZ2) 4,5x70 konf.duża CE (5/20) STALCO KDH45070</t>
  </si>
  <si>
    <t>https://stalco.pl/media/cennik/mini/5906365341848.jpg</t>
  </si>
  <si>
    <t>KDH - 4,5X80</t>
  </si>
  <si>
    <t>Wkręt hartowany do drewna (PZ2) 4,5x80 konf.duża CE (5/20) STALCO KDH45080</t>
  </si>
  <si>
    <t>https://stalco.pl/media/cennik/mini/5906365341855.jpg</t>
  </si>
  <si>
    <t>KDH - 5,0X25</t>
  </si>
  <si>
    <t>Wkręt hartowany do drewna (PZ2) 5,0x25 konf.duża (5/20) STALCO KDH50025</t>
  </si>
  <si>
    <t>https://stalco.pl/media/cennik/mini/5906365341862.jpg</t>
  </si>
  <si>
    <t>KDH - 5,0X30</t>
  </si>
  <si>
    <t>Wkręt hartowany do drewna (PZ2) 5,0x30 konf.duża CE (5/20) STALCO KDH50030</t>
  </si>
  <si>
    <t>https://stalco.pl/media/cennik/mini/5906365341879.jpg</t>
  </si>
  <si>
    <t>KDH - 5,0X35</t>
  </si>
  <si>
    <t>Wkręt hartowany do drewna (PZ2) 5,0x35 konf.duża CE (5/20) STALCO KDH50035</t>
  </si>
  <si>
    <t>https://stalco.pl/media/cennik/mini/5906365341886.jpg</t>
  </si>
  <si>
    <t>KDH - 5,0X40</t>
  </si>
  <si>
    <t>Wkręt hartowany do drewna (PZ2) 5,0x40 konf.duża CE (5/20) STALCO KDH50040</t>
  </si>
  <si>
    <t>https://stalco.pl/media/cennik/mini/5906365341893.jpg</t>
  </si>
  <si>
    <t>KDH - 5,0X45</t>
  </si>
  <si>
    <t>Wkręt hartowany do drewna (PZ2) 5,0x45 konf.duża CE (5/20) STALCO KDH50045</t>
  </si>
  <si>
    <t>https://stalco.pl/media/cennik/mini/5906365341909.jpg</t>
  </si>
  <si>
    <t>KDH - 5,0X50</t>
  </si>
  <si>
    <t>Wkręt hartowany do drewna (PZ2) 5,0x50 konf.duża CE (5/20) STALCO KDH50050</t>
  </si>
  <si>
    <t>https://stalco.pl/media/cennik/mini/5906365341916.jpg</t>
  </si>
  <si>
    <t>KDH - 5,0X60</t>
  </si>
  <si>
    <t>Wkręt hartowany do drewna (PZ2) 5,0x60 konf.duża CE (5/20) STALCO KDH50060</t>
  </si>
  <si>
    <t>https://stalco.pl/media/cennik/mini/5906365341923.jpg</t>
  </si>
  <si>
    <t>KDH - 5,0X70</t>
  </si>
  <si>
    <t>Wkręt hartowany do drewna (PZ2) 5,0x70 konf.duża CE (5/20) STALCO KDH50070</t>
  </si>
  <si>
    <t>https://stalco.pl/media/cennik/mini/5906365341930.jpg</t>
  </si>
  <si>
    <t>KDH - 5,0X80</t>
  </si>
  <si>
    <t>Wkręt hartowany do drewna (PZ2) 5,0x80 konf.duża CE (5/20) STALCO KDH50080</t>
  </si>
  <si>
    <t>https://stalco.pl/media/cennik/mini/5906365341947.jpg</t>
  </si>
  <si>
    <t>KDH - 5,0X90</t>
  </si>
  <si>
    <t>Wkręt hartowany do drewna (PZ2) 5,0x90 konf.duża CE (5/20) STALCO KDH50090</t>
  </si>
  <si>
    <t>https://stalco.pl/media/cennik/mini/5906365341954.jpg</t>
  </si>
  <si>
    <t>KDH - 5,0X100</t>
  </si>
  <si>
    <t>Wkręt hartowany do drewna (PZ2) 5,0x100 konf.duża CE (5/20) STALCO KDH50100</t>
  </si>
  <si>
    <t>https://stalco.pl/media/cennik/mini/5906365341961.jpg</t>
  </si>
  <si>
    <t>KDH - 6,0X40</t>
  </si>
  <si>
    <t>Wkręt hartowany do drewna (PZ3) 6,0x40 konf.duża CE (5/20) STALCO KDH60040</t>
  </si>
  <si>
    <t>https://stalco.pl/media/cennik/mini/5906365341978.jpg</t>
  </si>
  <si>
    <t>KDH - 6,0X50</t>
  </si>
  <si>
    <t>Wkręt hartowany do drewna (PZ3) 6,0x50 konf.duża CE (5/20) STALCO KDH60050</t>
  </si>
  <si>
    <t>https://stalco.pl/media/cennik/mini/5906365341985.jpg</t>
  </si>
  <si>
    <t>KDH - 6,0X60</t>
  </si>
  <si>
    <t>Wkręt hartowany do drewna (PZ3) 6,0x60 konf.duża CE (5/20) STALCO KDH60060</t>
  </si>
  <si>
    <t>https://stalco.pl/media/cennik/mini/5906365341992.jpg</t>
  </si>
  <si>
    <t>KDH - 6,0X70</t>
  </si>
  <si>
    <t>Wkręt hartowany do drewna (PZ3) 6,0x70 konf.duża CE (5/20) STALCO KDH60070</t>
  </si>
  <si>
    <t>https://stalco.pl/media/cennik/mini/5906365342005.jpg</t>
  </si>
  <si>
    <t>KDH - 6,0X80</t>
  </si>
  <si>
    <t>Wkręt hartowany do drewna (PZ3) 6,0x80 konf.duża CE (5/20) STALCO KDH60080</t>
  </si>
  <si>
    <t>https://stalco.pl/media/cennik/mini/5906365342012.jpg</t>
  </si>
  <si>
    <t>KDH - 6,0X90</t>
  </si>
  <si>
    <t>Wkręt hartowany do drewna (PZ3) 6,0x90 konf.duża CE (5/20) STALCO KDH60090</t>
  </si>
  <si>
    <t>https://stalco.pl/media/cennik/mini/5906365342029.jpg</t>
  </si>
  <si>
    <t>KDH - 6,0X100</t>
  </si>
  <si>
    <t>Wkręt hartowany do drewna (PZ3) 6,0x100 konf.duża CE (5/20) STALCO KDH60100</t>
  </si>
  <si>
    <t>https://stalco.pl/media/cennik/mini/5906365342036.jpg</t>
  </si>
  <si>
    <t>KDH - 6,0X120</t>
  </si>
  <si>
    <t>Wkręt hartowany do drewna (PZ3) 6,0x120 konf.duża CE (5/20) STALCO KDH60120</t>
  </si>
  <si>
    <t>https://stalco.pl/media/cennik/mini/5906365342050.jpg</t>
  </si>
  <si>
    <t>KDH - 6,0X140</t>
  </si>
  <si>
    <t>Wkręt hartowany do drewna (PZ3) 6,0x140 konf.duża CE (5/20) STALCO KDH60140</t>
  </si>
  <si>
    <t>https://stalco.pl/media/cennik/mini/5906365342067.jpg</t>
  </si>
  <si>
    <t>KDH - 6,0X160</t>
  </si>
  <si>
    <t>Wkręt hartowany do drewna (PZ3) 6,0x160 konf.duża CE (5/20) STALCO KDH60160</t>
  </si>
  <si>
    <t>https://stalco.pl/media/cennik/mini/5906365342074.jpg</t>
  </si>
  <si>
    <t>WSP - 4,2X13</t>
  </si>
  <si>
    <t>Wkręt montażowy samowiercący podkł. ocynk (PH2) 4,2x13 (1000/18000) STALCO WSP4213</t>
  </si>
  <si>
    <t>WSP - 4,2X16</t>
  </si>
  <si>
    <t>Wkręt montażowy samowiercący podkł. ocynk (PH2) 4,2x16 (1000/18000) STALCO WSP4216</t>
  </si>
  <si>
    <t>WSP - 4,2X19</t>
  </si>
  <si>
    <t>Wkręt montażowy samowiercący podkł. ocynk (PH2) 4,2x19 (1000/12000) STALCO WSP4219</t>
  </si>
  <si>
    <t>WSP - 4,2X25</t>
  </si>
  <si>
    <t>Wkręt montażowy samowiercący podkł. ocynk (PH2) 4,2x25 (500/9000) STALCO WSP4225</t>
  </si>
  <si>
    <t>WSP - 4,2X32</t>
  </si>
  <si>
    <t>Wkręt montażowy samowiercący podkł. ocynk (PH2) 4,2x32 (500/6000) STALCO WSP4232</t>
  </si>
  <si>
    <t>WPO - 4,2X13</t>
  </si>
  <si>
    <t>Wkręt montażowy z łbem podkładkowym ocynk (PH2) 4,2x13 (1000/18000) STALCO WPO4213</t>
  </si>
  <si>
    <t>WPO - 4,2X16</t>
  </si>
  <si>
    <t>Wkręt montażowy z łbem podkładkowym ocynk (PH2) 4,2x16 (1000/18000) STALCO WPO4216</t>
  </si>
  <si>
    <t>WPO - 4,2X19</t>
  </si>
  <si>
    <t>Wkręt montażowy z łbem podkładkowym ocynk (PH2) 4,2x19 (1000/12000) STALCO WPO4219</t>
  </si>
  <si>
    <t>WPO - 4,2X25</t>
  </si>
  <si>
    <t>Wkręt montażowy z łbem podkładkowym ocynk (PH2) 4,2x25 (500/9000) STALCO WPO4225</t>
  </si>
  <si>
    <t>WPO - 4,2X32</t>
  </si>
  <si>
    <t>Wkręt montażowy z łbem podkładkowym ocynk (PH2) 4,2x32 (500/6000) STALCO WPO4232</t>
  </si>
  <si>
    <t>WPO - 4,2X40</t>
  </si>
  <si>
    <t>Wkręt montażowy z łbem podkładkowym ocynk (PH2) 4,2x40 (400/4800) STALCO WPO4240</t>
  </si>
  <si>
    <t>WPO - 4,2X50</t>
  </si>
  <si>
    <t>Wkręt montażowy z łbem podkładkowym ocynk (PH2) 4,2x50 (300/3600) STALCO WPO4250</t>
  </si>
  <si>
    <t>WPO - 4,2X65</t>
  </si>
  <si>
    <t>Wkręt montażowy z łbem podkładkowym ocynk (PH2) 4,2x65 (250/3000) STALCO WPO4265</t>
  </si>
  <si>
    <t>WPF - 4,2X13</t>
  </si>
  <si>
    <t>Wkręt montażowy z łbem podkładkowym fosfat (PH2) 4,2x13 (1000/18000) STALCO WPF4213</t>
  </si>
  <si>
    <t>WPF - 4,2X16</t>
  </si>
  <si>
    <t>Wkręt montażowy z łbem podkładkowym fosfat (PH2) 4,2x16 (1000/18000) STALCO WPF4216</t>
  </si>
  <si>
    <t>WPF - 4,2X19</t>
  </si>
  <si>
    <t>Wkręt montażowy z łbem podkładkowym fosfat (PH2) 4,2x19 (1000/12000) STALCO WPF4219</t>
  </si>
  <si>
    <t>WPF - 4,2X25</t>
  </si>
  <si>
    <t>Wkręt montażowy z łbem podkładkowym fosfat (PH2) 4,2x25 (500/9000) STALCO WPF4225</t>
  </si>
  <si>
    <t>WPF - 4,2X32</t>
  </si>
  <si>
    <t>Wkręt montażowy z łbem podkładkowym fosfat (PH2) 4,2x32 (500/6000) STALCO WPF4232</t>
  </si>
  <si>
    <t>WKL - 6X60</t>
  </si>
  <si>
    <t>Wkręt do drewna z łbem sześciok. DIN 571 (klucz 10) 6x60 (5/20) STALCO WKL06060</t>
  </si>
  <si>
    <t>https://stalco.pl/media/cennik/mini/5906365342296.jpg</t>
  </si>
  <si>
    <t>WKL - 6X70</t>
  </si>
  <si>
    <t>Wkręt do drewna z łbem sześciok. DIN 571 (klucz 10) 6x70 (5/20) STALCO WKL06070</t>
  </si>
  <si>
    <t>https://stalco.pl/media/cennik/mini/5906365342302.jpg</t>
  </si>
  <si>
    <t>WKL - 6X80</t>
  </si>
  <si>
    <t>Wkręt do drewna z łbem sześciok. DIN 571 (klucz 10) 6x80 (5/20) STALCO WKL06080</t>
  </si>
  <si>
    <t>https://stalco.pl/media/cennik/mini/5906365342319.jpg</t>
  </si>
  <si>
    <t>WKL - 6X90</t>
  </si>
  <si>
    <t>Wkręt do drewna z łbem sześciok. DIN 571 (klucz 10) 6x90 (5/20) STALCO WKL06090</t>
  </si>
  <si>
    <t>https://stalco.pl/media/cennik/mini/5906365342326.jpg</t>
  </si>
  <si>
    <t>WKL - 6X100</t>
  </si>
  <si>
    <t>Wkręt do drewna z łbem sześciok. DIN 571 (klucz 10) 6x100 (5/20) STALCO WKL06100</t>
  </si>
  <si>
    <t>https://stalco.pl/media/cennik/mini/5906365342333.jpg</t>
  </si>
  <si>
    <t>WKL - 6X120</t>
  </si>
  <si>
    <t>Wkręt do drewna z łbem sześciok. DIN 571 (klucz 10) 6x120 (5/20) STALCO WKL06120</t>
  </si>
  <si>
    <t>https://stalco.pl/media/cennik/mini/5906365342340.jpg</t>
  </si>
  <si>
    <t>WKL - 6X140</t>
  </si>
  <si>
    <t>Wkręt do drewna z łbem sześciok. DIN 571 (klucz 10) 6x140 (5/20) STALCO WKL06140</t>
  </si>
  <si>
    <t>https://stalco.pl/media/cennik/mini/5906365342357.jpg</t>
  </si>
  <si>
    <t>WKL - 8X60</t>
  </si>
  <si>
    <t>Wkręt do drewna z łbem sześciok. DIN 571 (klucz 13) 8x60 (5/20) STALCO WKL08060</t>
  </si>
  <si>
    <t>https://stalco.pl/media/cennik/mini/5906365342364.jpg</t>
  </si>
  <si>
    <t>WKL - 8X70</t>
  </si>
  <si>
    <t>Wkręt do drewna z łbem sześciok. DIN 571 (klucz 13) 8x70 (5/20) STALCO WKL08070</t>
  </si>
  <si>
    <t>https://stalco.pl/media/cennik/mini/5906365342371.jpg</t>
  </si>
  <si>
    <t>WKL - 8X80</t>
  </si>
  <si>
    <t>Wkręt do drewna z łbem sześciok. DIN 571 (klucz 13) 8x80 (5/20) STALCO WKL08080</t>
  </si>
  <si>
    <t>https://stalco.pl/media/cennik/mini/5906365342388.jpg</t>
  </si>
  <si>
    <t>WKL - 8X90</t>
  </si>
  <si>
    <t>Wkręt do drewna z łbem sześciok. DIN 571 (klucz 13) 8x90 (5/20) STALCO WKL08090</t>
  </si>
  <si>
    <t>https://stalco.pl/media/cennik/mini/5906365342395.jpg</t>
  </si>
  <si>
    <t>WKL - 8X100</t>
  </si>
  <si>
    <t>Wkręt do drewna z łbem sześciok. DIN 571 (klucz 13) 8x100 (5/20) STALCO WKL08100</t>
  </si>
  <si>
    <t>https://stalco.pl/media/cennik/mini/5906365342401.jpg</t>
  </si>
  <si>
    <t>WKL - 8X120</t>
  </si>
  <si>
    <t>Wkręt do drewna z łbem sześciok. DIN 571 (klucz 13) 8x120 (5/20) STALCO WKL08120</t>
  </si>
  <si>
    <t>https://stalco.pl/media/cennik/mini/5906365342418.jpg</t>
  </si>
  <si>
    <t>WKL - 8X140</t>
  </si>
  <si>
    <t>Wkręt do drewna z łbem sześciok. DIN 571 (klucz 13) 8x140 (5/20) STALCO WKL08140</t>
  </si>
  <si>
    <t>https://stalco.pl/media/cennik/mini/5906365342425.jpg</t>
  </si>
  <si>
    <t>WKL - 8X160</t>
  </si>
  <si>
    <t>Wkręt do drewna z łbem sześciok. DIN 571 (klucz 13) 8x160 (5/20) STALCO WKL08160</t>
  </si>
  <si>
    <t>https://stalco.pl/media/cennik/mini/5906365342432.jpg</t>
  </si>
  <si>
    <t>WKL - 8.0X180</t>
  </si>
  <si>
    <t>Wkręt do drewna z łbem sześciok. DIN 571 (klucz 13) 8.0x180 (5/20) STALCO WKL08180</t>
  </si>
  <si>
    <t>https://stalco.pl/media/cennik/mini/5906365342449.jpg</t>
  </si>
  <si>
    <t>WKL - 8.0X200</t>
  </si>
  <si>
    <t>Wkręt do drewna z łbem sześciok. DIN 571 (klucz 13) 8.0x200 (5/20) STALCO WKL08200</t>
  </si>
  <si>
    <t>https://stalco.pl/media/cennik/mini/5906365342456.jpg</t>
  </si>
  <si>
    <t>WKL - 10X80</t>
  </si>
  <si>
    <t>Wkręt do drewna z łbem sześciok. DIN 571 (klucz 17) 10x80 (5/20) STALCO WKL10080</t>
  </si>
  <si>
    <t>https://stalco.pl/media/cennik/mini/5906365342463.jpg</t>
  </si>
  <si>
    <t>WKL - 10X100</t>
  </si>
  <si>
    <t>Wkręt do drewna z łbem sześciok. DIN 571 (klucz 17) 10x100 (5/20) STALCO WKL10100</t>
  </si>
  <si>
    <t>https://stalco.pl/media/cennik/mini/5906365342470.jpg</t>
  </si>
  <si>
    <t>WKL - 10X120</t>
  </si>
  <si>
    <t>Wkręt do drewna z łbem sześciok. DIN 571 (klucz 17) 10x120 (5/20) STALCO WKL10120</t>
  </si>
  <si>
    <t>https://stalco.pl/media/cennik/mini/5906365342487.jpg</t>
  </si>
  <si>
    <t>WKL - 10X140</t>
  </si>
  <si>
    <t>Wkręt do drewna z łbem sześciok. DIN 571 (klucz 17) 10x140 (5/20) STALCO WKL10140</t>
  </si>
  <si>
    <t>https://stalco.pl/media/cennik/mini/5906365342494.jpg</t>
  </si>
  <si>
    <t>WKL - 10X160</t>
  </si>
  <si>
    <t>Wkręt do drewna z łbem sześciok. DIN 571 (klucz 17) 10x160 (5/20) STALCO WKL10160</t>
  </si>
  <si>
    <t>https://stalco.pl/media/cennik/mini/5906365342500.jpg</t>
  </si>
  <si>
    <t>WKL - 10X180</t>
  </si>
  <si>
    <t>Wkręt do drewna z łbem sześciok. DIN 571 (klucz 17) 10x180 (5/20) STALCO WKL10180</t>
  </si>
  <si>
    <t>https://stalco.pl/media/cennik/mini/5906365342517.jpg</t>
  </si>
  <si>
    <t>WKL - 10X200</t>
  </si>
  <si>
    <t>Wkręt do drewna z łbem sześciok. DIN 571 (klucz 17) 10x200 (5/20) STALCO WKL10200</t>
  </si>
  <si>
    <t>https://stalco.pl/media/cennik/mini/5906365342524.jpg</t>
  </si>
  <si>
    <t>FD - 4,8X20 OCYNK</t>
  </si>
  <si>
    <t>Wkręt farmerski (klucz 8) 4,8x20 ocynk (250/1/12) STALCO FD4820OC</t>
  </si>
  <si>
    <t>https://stalco.pl/media/cennik/mini/5906365342531.jpg</t>
  </si>
  <si>
    <t>SŁR 1 - 14X140</t>
  </si>
  <si>
    <t>Kotwa stalowa jednorozporowa SŁR 14/M10X140 (15/240) STALCO SLR114140</t>
  </si>
  <si>
    <t>https://stalco.pl/media/cennik/mini/5906365342548.jpg</t>
  </si>
  <si>
    <t>SŁR 1 - 16X180</t>
  </si>
  <si>
    <t>Kotwa stalowa jednorozporowa SŁR 16/M12X180 (15/135) STALCO SLR116180</t>
  </si>
  <si>
    <t>https://stalco.pl/media/cennik/mini/5906365342555.jpg</t>
  </si>
  <si>
    <t>ŁSI - 10X125</t>
  </si>
  <si>
    <t>Kotwa stalowa typu LSI (klucz 13) 10/M8X125 (50/500) STALCO LSI10125</t>
  </si>
  <si>
    <t>FD - 4,8X35 OCYNK</t>
  </si>
  <si>
    <t>Wkręt farmerski (klucz 8) 4,8x35 ocynk (250/1/12) STALCO FD4835OC</t>
  </si>
  <si>
    <t>https://stalco.pl/media/cennik/mini/5906365342586.jpg</t>
  </si>
  <si>
    <t>FD - 4,8X35 3011</t>
  </si>
  <si>
    <t>Wkręt farmerski (klucz 8) 4,8x35 RAL 3011 (250/1/12) STALCO FD48353011</t>
  </si>
  <si>
    <t>https://stalco.pl/media/cennik/mini/5906365342593.jpg</t>
  </si>
  <si>
    <t>FD - 4,8X35 8017</t>
  </si>
  <si>
    <t>Wkręt farmerski (klucz 8) 4,8x35 RAL 8017 (250/1/12) STALCO FD48358017</t>
  </si>
  <si>
    <t>https://stalco.pl/media/cennik/mini/5906365342609.jpg</t>
  </si>
  <si>
    <t>FD - 4,8X35 8004</t>
  </si>
  <si>
    <t>Wkręt farmerski (klucz 8) 4,8x35 RAL 8004 (250/1/12) STALCO FD48358004</t>
  </si>
  <si>
    <t>https://stalco.pl/media/cennik/mini/5906365342616.jpg</t>
  </si>
  <si>
    <t>FD - 4,8X35 9005</t>
  </si>
  <si>
    <t>Wkręt farmerski (klucz 8) 4,8x35 RAL 9005 (250/1/12) STALCO FD48359005</t>
  </si>
  <si>
    <t>https://stalco.pl/media/cennik/mini/5906365342623.jpg</t>
  </si>
  <si>
    <t>FD - 4,8X35 3009</t>
  </si>
  <si>
    <t>Wkręt farmerski (klucz 8) 4,8x35 RAL 3009 (250/1/12) STALCO FD48353009</t>
  </si>
  <si>
    <t>https://stalco.pl/media/cennik/mini/5906365342630.jpg</t>
  </si>
  <si>
    <t>FD - 4,8X35 3005</t>
  </si>
  <si>
    <t>Wkręt farmerski (klucz 8) 4,8x35 RAL 3005 (250/1/12) STALCO FD48353005</t>
  </si>
  <si>
    <t>https://stalco.pl/media/cennik/mini/5906365342647.jpg</t>
  </si>
  <si>
    <t>MOLLY - 4X19/25</t>
  </si>
  <si>
    <t>Kołek stalowy typu MOLLY (SL/PH2) 4x25 (100/1800) STALCO MOL08425</t>
  </si>
  <si>
    <t>MOLLY - 4X32/38</t>
  </si>
  <si>
    <t>Kołek stalowy typu MOLLY (SL/PH2) 4x38 (100/1800) STALCO MOL08438</t>
  </si>
  <si>
    <t>MOLLY - 4X38/45</t>
  </si>
  <si>
    <t>Kołek stalowy typu MOLLY (SL/PH2) 4x45 (100/1800) STALCO MOL08445</t>
  </si>
  <si>
    <t>MOLLY - 4X45/52</t>
  </si>
  <si>
    <t>Kołek stalowy typu MOLLY (SL/PH2) 4x52 (100/1800) STALCO MOL08452</t>
  </si>
  <si>
    <t>MOLLY - 4X54/65</t>
  </si>
  <si>
    <t>Kołek stalowy typu MOLLY (SL/PH2) 4x65 (100/1800) STALCO MOL08465</t>
  </si>
  <si>
    <t>MOLLY - 5X37/45</t>
  </si>
  <si>
    <t>Kołek stalowy typu MOLLY (SL/PH2) 5x45 (100/1800) STALCO MOL10545</t>
  </si>
  <si>
    <t>MOLLY - 5X52/58</t>
  </si>
  <si>
    <t>Kołek stalowy typu MOLLY (SL/PH2) 5x58 (50/900) STALCO MOL10558</t>
  </si>
  <si>
    <t>MOLLY - 5X65/71</t>
  </si>
  <si>
    <t>Kołek stalowy typu MOLLY (SL/PH2) 5x71 (50/900) STALCO MOL10571</t>
  </si>
  <si>
    <t>MOLLY - 6X37/45</t>
  </si>
  <si>
    <t>Kołek stalowy typu MOLLY (SL/PH2) 6x45 (50/900) STALCO MOL12645</t>
  </si>
  <si>
    <t>MOLLY - 6X52/58</t>
  </si>
  <si>
    <t>Kołek stalowy typu MOLLY (SL/PH2) 6x58 (50/600) STALCO MOL12658</t>
  </si>
  <si>
    <t>MOLLY - 6X65/71</t>
  </si>
  <si>
    <t>Kołek stalowy typu MOLLY (SL/PH2) 6x71 (50/600) STALCO MOL12671</t>
  </si>
  <si>
    <t>SŁR 2 - 20X360</t>
  </si>
  <si>
    <t>Kotwa stalowa dwurozporowa SŁR 2 20/M16X360 (5/30) STALCO SLR220360</t>
  </si>
  <si>
    <t>https://stalco.pl/media/cennik/mini/5906365342852.jpg</t>
  </si>
  <si>
    <t>WOPVC4025</t>
  </si>
  <si>
    <t>Wkręt do montażu stol. PVC (PH2) 4,0x25 oc. biały (1000/18000) STALCO WOPVC4025</t>
  </si>
  <si>
    <t>WOPVC4030</t>
  </si>
  <si>
    <t>Wkręt do montażu stol. PVC (PH2) 4,0x30 oc. biały (1000/12000) STALCO WOPVC4030</t>
  </si>
  <si>
    <t>WOPVC4035</t>
  </si>
  <si>
    <t>Wkręt do montażu stol. PVC (PH2) 4,0x35 oc. biały (500/9000) STALCO WOPVC4035</t>
  </si>
  <si>
    <t>WOPVC4040</t>
  </si>
  <si>
    <t>Wkręt do montażu stol. PVC (PH2) 4,0x40 oc. biały (500/9000) STALCO WOPVC4040</t>
  </si>
  <si>
    <t>WOPVC4045</t>
  </si>
  <si>
    <t>WKRĘT DO STOL.PCV WO-PCV 4.0X45 BIAŁY (500) STALCO WOPVC4045</t>
  </si>
  <si>
    <t>WTEXPVC3916</t>
  </si>
  <si>
    <t>Wkręt do montażu stol. samow. (PH2) 3,9x16 oc. biały (1000/18000) STALCO WTEXPVC3916</t>
  </si>
  <si>
    <t>WTEXPVC3919</t>
  </si>
  <si>
    <t>Wkręt do montażu stol. samow. (PH2) 3,9x19 oc. biały (1000/18000) STALCO WTEXPVC3919</t>
  </si>
  <si>
    <t>WTEXPVC3925</t>
  </si>
  <si>
    <t>Wkręt do montażu stol. samow. (PH2) 3,9x25 oc. biały (1000/18000) STALCO WTEXPVC3925</t>
  </si>
  <si>
    <t>WTEXPVC3932</t>
  </si>
  <si>
    <t>Wkręt do montażu stol. samow. (PH2) 3,9x32 oc. biały (500/9000) STALCO WTEXPVC3932</t>
  </si>
  <si>
    <t>WTEXPVC3938</t>
  </si>
  <si>
    <t>Wkręt do montażu stol. samow. (PH2) 3,9x38 oc. biały (500/9000) STALCO WTEXPVC3938</t>
  </si>
  <si>
    <t>EPDM - 14</t>
  </si>
  <si>
    <t>Podkładka EPDM 14mm, grubość 3mm (500/9000) STALCO EPDM14</t>
  </si>
  <si>
    <t>EPDM - 16</t>
  </si>
  <si>
    <t>Podkładka EPDM 16mm, grubość 3mm (500/9000) STALCO EPDM16</t>
  </si>
  <si>
    <t>EPDM - 19</t>
  </si>
  <si>
    <t>Podkładka EPDM 19mm, grubość 3mm (500/6000) STALCO EPDM19</t>
  </si>
  <si>
    <t>MOLLY - 4X32/38 P</t>
  </si>
  <si>
    <t>Kołek stalowy typu MOLLY z hakiem prostym 4x38 (100/1800) STALCO MOLP08438</t>
  </si>
  <si>
    <t>MOLLY - 4X32/38 S</t>
  </si>
  <si>
    <t>Kołek stalowy typu MOLLY z hakiem sufitowym 4x38 (100/1800) STALCO MOLS08438</t>
  </si>
  <si>
    <t>R - 6/3.5X30</t>
  </si>
  <si>
    <t>Kołek rozporowy z wkrętem (PZ2) .6/3.5x30 (200/3600) STALCO R0635030</t>
  </si>
  <si>
    <t>R - 6/3.5X35</t>
  </si>
  <si>
    <t>Kołek rozporowy z wkrętem (PZ2) .6/3.5x35 (200/3600) STALCO R0635035</t>
  </si>
  <si>
    <t>R - 6/3.5X40</t>
  </si>
  <si>
    <t>Kołek rozporowy z wkrętem (PZ2) .6/3.5x40 (200/3600) STALCO R0635040</t>
  </si>
  <si>
    <t>R - 6/3.5X50</t>
  </si>
  <si>
    <t>Kołek rozporowy z wkrętem (PZ2) .6/3.5x50 (200/3600) STALCO R0635050</t>
  </si>
  <si>
    <t>R - 8/4.0X40</t>
  </si>
  <si>
    <t>Kołek rozporowy z wkrętem (PZ2) .8/4.0x.40 (100/1800) STALCO R0840040</t>
  </si>
  <si>
    <t>R - 8/4.0X45</t>
  </si>
  <si>
    <t>Kołek rozporowy z wkrętem (PZ2) .8/4.0x.45 (100/1800) STALCO R0840045</t>
  </si>
  <si>
    <t>R - 8/4.0X50</t>
  </si>
  <si>
    <t>Kołek rozporowy z wkrętem (PZ2) .8/4.0x.50 (100/1800) STALCO R0840050</t>
  </si>
  <si>
    <t>R - 8/4.0X60</t>
  </si>
  <si>
    <t>Kołek rozporowy z wkrętem (PZ2) .8/4.0x.60 (100/1800) STALCO R0840060</t>
  </si>
  <si>
    <t>R - 8/5.0X50</t>
  </si>
  <si>
    <t>Kołek rozporowy z wkrętem (PZ2) .8/5.0x.50 (100/1200) STALCO R0850050</t>
  </si>
  <si>
    <t>R - 8/5.0X60</t>
  </si>
  <si>
    <t>Kołek rozporowy z wkrętem (PZ2) .8/5.0x.60 (100/1200) STALCO R0850060</t>
  </si>
  <si>
    <t>R - 8/5.0X70</t>
  </si>
  <si>
    <t>Kołek rozporowy z wkrętem (PZ2) .8/5.0x.70 (100/1200) STALCO R0850070</t>
  </si>
  <si>
    <t>R - 8/5.0X80</t>
  </si>
  <si>
    <t>Kołek rozporowy z wkrętem (PZ2) .8/5.0x.80 (100/1200) STALCO R0850080</t>
  </si>
  <si>
    <t>R - 8/5.0X100</t>
  </si>
  <si>
    <t>Kołek rozporowy z wkrętem (PZ2) 8/5.0x100 (100/1200) STALCO R0850100</t>
  </si>
  <si>
    <t>R - 10/5.0X50</t>
  </si>
  <si>
    <t>Kołek rozporowy z wkrętem (PZ2) 10/5.0x.50 (100/1200) STALCO R1050050</t>
  </si>
  <si>
    <t>R - 10/5.0X60</t>
  </si>
  <si>
    <t>Kołek rozporowy z wkrętem (PZ2) 10/5.0x.60 (100/1200) STALCO R1050060</t>
  </si>
  <si>
    <t>R - 10/5.0X70</t>
  </si>
  <si>
    <t>Kołek rozporowy z wkrętem (PZ2) 10/5.0x.70 (100/1200) STALCO R1050070</t>
  </si>
  <si>
    <t>R - 10/5.0X80</t>
  </si>
  <si>
    <t>Kołek rozporowy z wkrętem (PZ2) 10/5.0x.80 (100/1200) STALCO R1050080</t>
  </si>
  <si>
    <t>R - 10/5.0X100</t>
  </si>
  <si>
    <t>Kołek rozporowy z wkrętem (PZ2) 10/5.0x100 (100/900) STALCO R1050100</t>
  </si>
  <si>
    <t>R - 10/6.0X60</t>
  </si>
  <si>
    <t>Kołek rozporowy z wkrętem (PZ3) 10/6.0x.60 (100/900) STALCO R1060060</t>
  </si>
  <si>
    <t>R - 10/6.0X70</t>
  </si>
  <si>
    <t>Kołek rozporowy z wkrętem (PZ3) 10/6.0x.70 (100/900) STALCO R1060070</t>
  </si>
  <si>
    <t>R - 10/6.0X80</t>
  </si>
  <si>
    <t>Kołek rozporowy z wkrętem (PZ3) 10/6.0x.80 (100/900) STALCO R1060080</t>
  </si>
  <si>
    <t>R - 10/6.0X100</t>
  </si>
  <si>
    <t>Kołek rozporowy z wkrętem (PZ3) 10/6.0x100 (100/600) STALCO R1060100</t>
  </si>
  <si>
    <t>R - 10/6.0X120</t>
  </si>
  <si>
    <t>Kołek rozporowy z wkrętem (PZ3) 10/6.0x120 (100/600) STALCO R1060120</t>
  </si>
  <si>
    <t>R - 12/6.0X60</t>
  </si>
  <si>
    <t>Kołek rozporowy z wkrętem (PZ3) 12/6.0x.60 (100/600) STALCO R1260060</t>
  </si>
  <si>
    <t>R - 12/6.0X70</t>
  </si>
  <si>
    <t>Kołek rozporowy z wkrętem (PZ3) 12/6.0x.70 (100/600) STALCO R1260070</t>
  </si>
  <si>
    <t>R - 12/6.0X80</t>
  </si>
  <si>
    <t>Kołek rozporowy z wkrętem (PZ3) 12/6.0x.80 (100/600) STALCO R1260080</t>
  </si>
  <si>
    <t>R - 12/6.0X100</t>
  </si>
  <si>
    <t>Kołek rozporowy z wkrętem (PZ3) 12/6.0x100 (100/600) STALCO R1260100</t>
  </si>
  <si>
    <t>R - 12/6.0X120</t>
  </si>
  <si>
    <t>Kołek rozporowy z wkrętem (PZ3) 12/6.0x120 (100/600) STALCO R1260120</t>
  </si>
  <si>
    <t>WSP - 4,2X40</t>
  </si>
  <si>
    <t>Wkręt montażowy samowiercący podkł. ocynk (PH2) 4,2x40 (400/4800) STALCO WSP4240</t>
  </si>
  <si>
    <t>WSP - 4,2X50</t>
  </si>
  <si>
    <t>Wkręt montażowy samowiercący podkł. ocynk (PH2) 4,2x50 (300/3600) STALCO WSP4250</t>
  </si>
  <si>
    <t>DRIVA - NYLON</t>
  </si>
  <si>
    <t>Kołek DRIVA do ścian gipsowo-kartonowych nylon (200/3600) STALCO DRIVANYLON</t>
  </si>
  <si>
    <t>ZSP - 6X35</t>
  </si>
  <si>
    <t>Kotwa do sufitów podwieszanych 6x37 (100/1800) STALCO ZSP635</t>
  </si>
  <si>
    <t>ZSP - 6X65</t>
  </si>
  <si>
    <t>Kotwa do sufitów podwieszanych 6x67 (100/1200) STALCO ZSP665</t>
  </si>
  <si>
    <t>DRIVA - ZNAL</t>
  </si>
  <si>
    <t>Kołek DRIVA do ścian gipsowo-kartonowych 29 ZNAL (100/1800) STALCO DRIVAZNAL</t>
  </si>
  <si>
    <t>TEXF10003595</t>
  </si>
  <si>
    <t>Wkręt samowiercący typu TEX fostatowany (PH2) 3,5x9,5 (1000/18000) STALCO TEXF10003595</t>
  </si>
  <si>
    <t>KOŚ - 6,4X50</t>
  </si>
  <si>
    <t>Wkręt konfirmat (HEX 4) 6,4x50 (200/2400) STALCO KOS6450</t>
  </si>
  <si>
    <t>KOŚ - 7,0X50</t>
  </si>
  <si>
    <t>Wkręt konfirmat (HEX 4) 7,0x50 (200/2400) STALCO KOS7050</t>
  </si>
  <si>
    <t>KOŚ - 7,0X70</t>
  </si>
  <si>
    <t>Wkręt konfirmat (HEX 4) 7,0x70 (200/2400) STALCO KOS7070</t>
  </si>
  <si>
    <t>OLA - W</t>
  </si>
  <si>
    <t>Kołek OLA z wkrętem 10/3,5x60 nylon (100/900) STALCO OLAWK</t>
  </si>
  <si>
    <t>WO - 72</t>
  </si>
  <si>
    <t>Wkręt hartowany do ościeżnic (T30) 7,5x72 (100/1200) STALCO WO072</t>
  </si>
  <si>
    <t>WO - 92</t>
  </si>
  <si>
    <t>Wkręt hartowany do ościeżnic (T30) 7,5x92 (100/1200) STALCO WO092</t>
  </si>
  <si>
    <t>WO - 112</t>
  </si>
  <si>
    <t>Wkręt hartowany do ościeżnic (T30) 7,5x112 (100/1200) STALCO WO112</t>
  </si>
  <si>
    <t>WO - 132</t>
  </si>
  <si>
    <t>Wkręt hartowany do ościeżnic (T30) 7,5x132 (100/1200) STALCO WO132</t>
  </si>
  <si>
    <t>WO - 152</t>
  </si>
  <si>
    <t>Wkręt hartowany do ościeżnic (T30) 7,5x152 (100/900) STALCO WO152</t>
  </si>
  <si>
    <t>WO - 182</t>
  </si>
  <si>
    <t>Wkręt hartowany do ościeżnic (T30) 7,5x182 (100/900) STALCO WO182</t>
  </si>
  <si>
    <t>KHOZ14120</t>
  </si>
  <si>
    <t>Kołek rozporowy z hakiem oczkowym zamkniętym 14x120 nylon (20/40) STALCO KHOZ14120</t>
  </si>
  <si>
    <t>KHOZ14160</t>
  </si>
  <si>
    <t>Kołek rozporowy z hakiem oczkowym zamkniętym 14x160 nylon (20/40) STALCO KHOZ14160</t>
  </si>
  <si>
    <t>KHOZ14190</t>
  </si>
  <si>
    <t>Kołek rozporowy z hakiem oczkowym zamkniętym 14x190 nylon (20/40) STALCO KHOZ14190</t>
  </si>
  <si>
    <t>KHOZ14230</t>
  </si>
  <si>
    <t>Kołek rozporowy z hakiem oczkowym zamkniętym 14x230 nylon (20/40) STALCO KHOZ14230</t>
  </si>
  <si>
    <t>WS-IMPAX 5,5X32</t>
  </si>
  <si>
    <t>Wkręt samowiercący do stali 12mm IMPAX (klucz 8) 5,5x32 (250/3000) STALCO WS12IMPAX5532</t>
  </si>
  <si>
    <t>WS-IMPAX 5,5X38</t>
  </si>
  <si>
    <t>Wkręt samowiercący do stali 12mm IMPAX (klucz 8) 5,5x38 (200/2400) STALCO WS12IMPAX5538</t>
  </si>
  <si>
    <t>WS 3 - 4,8X16</t>
  </si>
  <si>
    <t>Wkręt samowiercący do stali 3mm (klucz 8) 4.8x.16 (500/9000) STALCO WS348016</t>
  </si>
  <si>
    <t>WS 3 - 4,8X19</t>
  </si>
  <si>
    <t>Wkręt samowiercący do stali 3mm (klucz 8) 4.8x.19 (500/9000) STALCO WS348019</t>
  </si>
  <si>
    <t>WS 3 - 4,8X25</t>
  </si>
  <si>
    <t>Wkręt samowiercący do stali 3mm (klucz 8) 4.8x.25 (500/6000) STALCO WS348025</t>
  </si>
  <si>
    <t>WS 3 - 4,8X32</t>
  </si>
  <si>
    <t>Wkręt samowiercący do stali 3mm (klucz 8) 4.8x.32 (500/6000) STALCO WS348032</t>
  </si>
  <si>
    <t>WS 5 - 5,5X19</t>
  </si>
  <si>
    <t>Wkręt samowiercący do stali 5mm (klucz 8) 5.5x.19 (500/6000) STALCO WS555019</t>
  </si>
  <si>
    <t>WS 5 - 5,5X25</t>
  </si>
  <si>
    <t>Wkręt samowiercący do stali 5mm (klucz 8) 5.5x.25 (500/6000) STALCO WS555025</t>
  </si>
  <si>
    <t>WS 5 - 5,5X32</t>
  </si>
  <si>
    <t>Wkręt samowiercący do stali 5mm (klucz 8) 5.5x.32 (500/6000) STALCO WS555032</t>
  </si>
  <si>
    <t>WS 5 - 5,5X38</t>
  </si>
  <si>
    <t>Wkręt samowiercący do stali 5mm (klucz 8) 5.5x.38 (250/3000) STALCO WS555038</t>
  </si>
  <si>
    <t>WS 5 - 5,5X45</t>
  </si>
  <si>
    <t>Wkręt samowiercący do stali 5mm (klucz 8) 5.5x.45 (250/3000) STALCO WS555045</t>
  </si>
  <si>
    <t>WS 5 - 5,5X50</t>
  </si>
  <si>
    <t>Wkręt samowiercący do stali 5mm (klucz 8) 5.5x.50 (250/3000) STALCO WS555050</t>
  </si>
  <si>
    <t>WS 5 - 5,5X75</t>
  </si>
  <si>
    <t>Wkręt samowiercący do stali 5mm (klucz 8) 5.5x.75 (200/2400) STALCO WS555075</t>
  </si>
  <si>
    <t>WS 5 - 5,5X90</t>
  </si>
  <si>
    <t>Wkręt samowiercący do stali 5mm (klucz 8) 5.5x.90 (100/1200) STALCO WS555090</t>
  </si>
  <si>
    <t>WS 5 - 5,5X120</t>
  </si>
  <si>
    <t>Wkręt samowiercący do stali 5mm (klucz 8) 5.5x120 (100/1200) STALCO WS555120</t>
  </si>
  <si>
    <t>K - 12X140</t>
  </si>
  <si>
    <t>Kołek rozporowy z wkrętem łeb sześciok. (klucz 12) 12/8x140 (50/300) STALCO K12140</t>
  </si>
  <si>
    <t>K - 12X160</t>
  </si>
  <si>
    <t>Kołek rozporowy z wkrętem łeb sześciok. (klucz 12) 12/8x160 (50/300) STALCO K12160</t>
  </si>
  <si>
    <t>KHP - 6</t>
  </si>
  <si>
    <t>Kołek rozporowy z hakiem prostym 6/4x40mm (200/3600) STALCO KHP06</t>
  </si>
  <si>
    <t>KHP - 8</t>
  </si>
  <si>
    <t>Kołek rozporowy z hakiem prostym 8/5x45mm (100/1800) STALCO KHP08</t>
  </si>
  <si>
    <t>KHP - 10</t>
  </si>
  <si>
    <t>Kołek rozporowy z hakiem prostym 10/6x54mm (100/1200) STALCO KHP10</t>
  </si>
  <si>
    <t>KHP - 10 P</t>
  </si>
  <si>
    <t>Kołek rozporowy z hakiem prostym długi 10/6x75mm (100/900) STALCO KHP10L</t>
  </si>
  <si>
    <t>KHP - 12</t>
  </si>
  <si>
    <t>Kołek rozporowy z hakiem prostym 12/6,5x65mm (100/600) STALCO KHP12</t>
  </si>
  <si>
    <t>KHP - 12 P</t>
  </si>
  <si>
    <t>Kołek rozporowy z hakiem prostym długi 12/8x100 (50/450) STALCO KHP12L</t>
  </si>
  <si>
    <t>WKL - 6X40</t>
  </si>
  <si>
    <t>Wkręt do drewna z łbem sześciok. DIN 571 (klucz 10) 6x40 (5/20) STALCO WKL06040</t>
  </si>
  <si>
    <t>https://stalco.pl/media/cennik/mini/5906365343903.jpg</t>
  </si>
  <si>
    <t>KO - 10X72</t>
  </si>
  <si>
    <t>Kotwa rozporowa ościeżnicowa (PZ3) 10x72 (100/900) STALCO KO10072</t>
  </si>
  <si>
    <t>KO - 10X92</t>
  </si>
  <si>
    <t>Kotwa rozporowa ościeżnicowa (PZ3) 10x92 (100/600) STALCO KO10092</t>
  </si>
  <si>
    <t>KO - 10X112</t>
  </si>
  <si>
    <t>Kotwa rozporowa ościeżnicowa (PZ3) 10x112 (100/600) STALCO KO10112</t>
  </si>
  <si>
    <t>KO - 10X132</t>
  </si>
  <si>
    <t>Kotwa rozporowa ościeżnicowa (PZ3) 10x132 (50/600) STALCO KO10132</t>
  </si>
  <si>
    <t>KO - 10X152</t>
  </si>
  <si>
    <t>Kotwa rozporowa ościeżnicowa (PZ3) 10x152 (100/400) STALCO KO10152</t>
  </si>
  <si>
    <t>KO - 10X182</t>
  </si>
  <si>
    <t>Kotwa rozporowa ościeżnicowa (PZ3) 10x182 (50/450) STALCO KO10182</t>
  </si>
  <si>
    <t>KO - 10X202</t>
  </si>
  <si>
    <t>Kotwa rozporowa ościeżnicowa (PZ3) 10x202 (50/300) STALCO KO10202</t>
  </si>
  <si>
    <t>FD - 4,8X60 5010</t>
  </si>
  <si>
    <t>Wkręt farmerski (klucz 8) 4,8x60 RAL 5010 (100/1800) STALCO FD48605010</t>
  </si>
  <si>
    <t>FD - 4,8X60 7016</t>
  </si>
  <si>
    <t>Wkręt farmerski (klucz 8) 4,8x60 RAL 7016 (100/1800) STALCO FD48607016</t>
  </si>
  <si>
    <t>FD - 4,8X60 8011</t>
  </si>
  <si>
    <t>Wkręt farmerski (klucz 8) 4,8x60 RAL 8011 (100/1800) STALCO FD48608011</t>
  </si>
  <si>
    <t>K - 12X180</t>
  </si>
  <si>
    <t>Kołek rozporowy z wkrętem łeb sześciok. (klucz 12) 12/8x180 (50/300) STALCO K12180</t>
  </si>
  <si>
    <t>K - 12X200</t>
  </si>
  <si>
    <t>Kołek rozporowy z wkrętem łeb sześciok. (klucz 12) 12/8x200 (50/300) STALCO K12200</t>
  </si>
  <si>
    <t>K - 14X80</t>
  </si>
  <si>
    <t>Kołek rozporowy z wkrętem łeb sześciok. (klucz 17) 14/10x.80 (50/300) STALCO K14080</t>
  </si>
  <si>
    <t>K - 14X100</t>
  </si>
  <si>
    <t>Kołek rozporowy z wkrętem łeb sześciok.(klucz 17) 14/10x100 (25/225) STALCO K14100</t>
  </si>
  <si>
    <t>K - 14X120</t>
  </si>
  <si>
    <t>Kołek rozporowy z wkrętem łeb sześciok. (klucz 17) 14/10x120 (25/225) STALCO K14120</t>
  </si>
  <si>
    <t>K - 14X140</t>
  </si>
  <si>
    <t>Kołek rozporowy z wkrętem łeb sześciok. (klucz 17) 14/10x140 (25/225) STALCO K14140</t>
  </si>
  <si>
    <t>K - 14X160</t>
  </si>
  <si>
    <t>Kołek rozporowy z wkrętem łeb sześciok. (klucz 17) 14/10x160 (25/225) STALCO K14160</t>
  </si>
  <si>
    <t>K - 14X180</t>
  </si>
  <si>
    <t>Kołek rozporowy z wkrętem łeb sześciok. (klucz 17) 14/10x180 (25/225) STALCO K14180</t>
  </si>
  <si>
    <t>K - 14X200</t>
  </si>
  <si>
    <t>Kołek rozporowy z wkrętem łeb sześciok. (klucz 17) 14/10x200 (25/150) STALCO K14200</t>
  </si>
  <si>
    <t>KŚD - 3,5X25</t>
  </si>
  <si>
    <t>Wkręt fosfatowany do G-K konf. średnia (PH2) 3,5x25 drewno (1000/12000) STALCO DS35025</t>
  </si>
  <si>
    <t>KŚD - 3,5X35</t>
  </si>
  <si>
    <t>Wkręt fosfatowany do G-K konf.średnia (PH2) 3,5x35 drewno (1000/12000) STALCO DS35035</t>
  </si>
  <si>
    <t>KŚD - 3,5X45</t>
  </si>
  <si>
    <t>Wkręt fosfatowany do G-K konf.średnia (PH2) 3,5x45 drewno (500/6000) STALCO DS35045</t>
  </si>
  <si>
    <t>KŚD - 3,5X55</t>
  </si>
  <si>
    <t>Wkręt fosfatowany do G-K konf.średnia (PH2) 3,5x55 drewno (500/6000) STALCO DS35055</t>
  </si>
  <si>
    <t>KŚD - 4,2X70</t>
  </si>
  <si>
    <t>Wkręt fosfatowany do G-K konf.średnia (PH2) 4,2x70 drewno (250/3000) STALCO DS42070</t>
  </si>
  <si>
    <t>KŚD - 4,2X90</t>
  </si>
  <si>
    <t>Wkręt fosfatowany do G-K konf.średnia (PH2) 4,2x90 drewno (250/3000) STALCO DS42090</t>
  </si>
  <si>
    <t>KŚD - 4,8X100</t>
  </si>
  <si>
    <t>Wkręt fosfatowany do G-K konf.średnia (PH2) 4,8x100 drewno (200/2400) STALCO DS48100</t>
  </si>
  <si>
    <t>KŚD - 4,8X120</t>
  </si>
  <si>
    <t>Wkręt fosfatowany do G-K konf.średnia (PH2) 4,8x120 drewno (200/2400) STALCO DS48120</t>
  </si>
  <si>
    <t>FD - 4,8X35 1002</t>
  </si>
  <si>
    <t>Wkręt farmerski (klucz 8) 4,8x35 RAL 1002 (250/1/12) STALCO FD48351002</t>
  </si>
  <si>
    <t>https://stalco.pl/media/cennik/mini/5906365344283.jpg</t>
  </si>
  <si>
    <t>FD - 4,8X35 3000</t>
  </si>
  <si>
    <t>Wkręt farmerski (klucz 8) 4,8x35 RAL 3000 (250/1/12) STALCO FD48353000</t>
  </si>
  <si>
    <t>https://stalco.pl/media/cennik/mini/5906365344306.jpg</t>
  </si>
  <si>
    <t>FD - 4,8X35 5010</t>
  </si>
  <si>
    <t>Wkręt farmerski (klucz 8) 4,8x35 RAL 5010 (250/1/12) STALCO FD48355010</t>
  </si>
  <si>
    <t>https://stalco.pl/media/cennik/mini/5906365344344.jpg</t>
  </si>
  <si>
    <t>FD - 4,8X35 6003</t>
  </si>
  <si>
    <t>Wkręt farmerski (klucz 8) 4,8x35 RAL 6003 (250/1/12) STALCO FD48356003</t>
  </si>
  <si>
    <t>https://stalco.pl/media/cennik/mini/5906365344368.jpg</t>
  </si>
  <si>
    <t>FD - 4,8X35 6020</t>
  </si>
  <si>
    <t>Wkręt farmerski (klucz 8) 4,8x35 RAL 6020 (250/1/12) STALCO FD48356020</t>
  </si>
  <si>
    <t>https://stalco.pl/media/cennik/mini/5906365344375.jpg</t>
  </si>
  <si>
    <t>FD - 4,8X35 7024</t>
  </si>
  <si>
    <t>Wkręt farmerski (klucz 8) 4,8x35 RAL 7024 (250/1/12) STALCO FD48357024</t>
  </si>
  <si>
    <t>https://stalco.pl/media/cennik/mini/5906365344405.jpg</t>
  </si>
  <si>
    <t>FD - 4,8X35 8011</t>
  </si>
  <si>
    <t>Wkręt farmerski (klucz 8) 4,8x35 RAL 8011 (250/1/12) STALCO FD48358011</t>
  </si>
  <si>
    <t>https://stalco.pl/media/cennik/mini/5906365344436.jpg</t>
  </si>
  <si>
    <t>FD - 4,8X35 8019</t>
  </si>
  <si>
    <t>Wkręt farmerski (klucz 8) 4,8x35 RAL 8019 (250/1/12) STALCO FD48358019</t>
  </si>
  <si>
    <t>https://stalco.pl/media/cennik/mini/5906365344450.jpg</t>
  </si>
  <si>
    <t>FD - 4,8X35 9010</t>
  </si>
  <si>
    <t>Wkręt farmerski (klucz 8) 4,8x35 RAL 9010 (250/1/12) STALCO FD48359010</t>
  </si>
  <si>
    <t>https://stalco.pl/media/cennik/mini/5906365344474.jpg</t>
  </si>
  <si>
    <t>TEX - 1000/3,5X9,5 B</t>
  </si>
  <si>
    <t>Wkręt samowiercący typu TEX ocynk (PH2) 3,5x9,5 (1000/18000) STALCO TEXOC10003595</t>
  </si>
  <si>
    <t>FD - 4,8X60 OCYNK</t>
  </si>
  <si>
    <t>Wkręt farmerski (klucz 8) 4,8x60 ocynk (100/1800) STALCO FD4860OC</t>
  </si>
  <si>
    <t>FD - 4,8X60 8017</t>
  </si>
  <si>
    <t>Wkręt farmerski (klucz 8) 4,8x60 RAL 8017 (100/1800) STALCO FD48608017</t>
  </si>
  <si>
    <t>FD - 4,8X60 8004</t>
  </si>
  <si>
    <t>Wkręt farmerski (klucz 8) 4,8x60 RAL 8004 (100/1800) STALCO FD48608004</t>
  </si>
  <si>
    <t>FD - 4,8X60 3009</t>
  </si>
  <si>
    <t>Wkręt farmerski (klucz 8) 4,8x60 RAL 3009 (100/1800) STALCO FD48603009</t>
  </si>
  <si>
    <t>FD - 4,8X60 3011</t>
  </si>
  <si>
    <t>Wkręt farmerski (klucz 8) 4,8x60 RAL 3011 (100/1800) STALCO FD48603011</t>
  </si>
  <si>
    <t>https://stalco.pl/media/cennik/mini/5906365344559.jpg</t>
  </si>
  <si>
    <t>TEX - 1000/3,9X11</t>
  </si>
  <si>
    <t>Wkręt samowiercący typu TEX fosfatowany (PH2) 3,9x11 (1000/18000) STALCO TEXF10003911</t>
  </si>
  <si>
    <t>KSMM - 6X40</t>
  </si>
  <si>
    <t>Kołek rozporowy metalowy do wbijania 6x40 (100/1800) STALCO KSMM06040</t>
  </si>
  <si>
    <t>KSMM - 6X50</t>
  </si>
  <si>
    <t>Kołek rozporowy metalowy do wbijania 6x50 (100/1200) STALCO KSMM06050</t>
  </si>
  <si>
    <t>KSMM - 6X65</t>
  </si>
  <si>
    <t>Kołek rozporowy metalowy do wbijania 6x65 (100/1200) STALCO KSMM06065</t>
  </si>
  <si>
    <t>WH - 5,0X120</t>
  </si>
  <si>
    <t>Wkręt hartowany do drewna (PZ2) 5,0x120 CE (200/2400) STALCO WH50120</t>
  </si>
  <si>
    <t>KDH - 6,0X180</t>
  </si>
  <si>
    <t>Wkręt hartowany do drewna (PZ3) 6,0x180 konf.duża CE (5/20) STALCO KDH60180</t>
  </si>
  <si>
    <t>https://stalco.pl/media/cennik/mini/5906365344658.jpg</t>
  </si>
  <si>
    <t>KDH - 6,0X200</t>
  </si>
  <si>
    <t>Wkręt hartowany do drewna (PZ3) 6,0x200 konf.duża CE (5/20) STALCO KDH60200</t>
  </si>
  <si>
    <t>https://stalco.pl/media/cennik/mini/5906365344665.jpg</t>
  </si>
  <si>
    <t>WK3012</t>
  </si>
  <si>
    <t>Wkręt hartowany do drewna (PZ1) 3,0x12 bag (65) 1/45 STALCO WK3012</t>
  </si>
  <si>
    <t>https://stalco.pl/media/cennik/mini/5906365344672.jpg</t>
  </si>
  <si>
    <t>WK3016</t>
  </si>
  <si>
    <t>Wkręt hartowany do drewna (PZ1) 3.0x16 CE bag (60) 1/45 STALCO WK3016</t>
  </si>
  <si>
    <t>https://stalco.pl/media/cennik/mini/5906365344689.jpg</t>
  </si>
  <si>
    <t>WK3020</t>
  </si>
  <si>
    <t>Wkręt hartowany do drewna (PZ1) 3,0x20 CE bag (60) 1/45 STALCO WK3020</t>
  </si>
  <si>
    <t>https://stalco.pl/media/cennik/mini/5906365344696.jpg</t>
  </si>
  <si>
    <t>WK3025</t>
  </si>
  <si>
    <t>Wkręt hartowany do drewna (PZ1) 3,0x25 CE bag (50) 1/45 STALCO WK3025</t>
  </si>
  <si>
    <t>https://stalco.pl/media/cennik/mini/5906365344702.jpg</t>
  </si>
  <si>
    <t>WK3030</t>
  </si>
  <si>
    <t>Wkręt hartowany do drewna (PZ1) 3,0x30 CE bag (45) 1/45 STALCO WK3030</t>
  </si>
  <si>
    <t>https://stalco.pl/media/cennik/mini/5906365344719.jpg</t>
  </si>
  <si>
    <t>WK3035</t>
  </si>
  <si>
    <t>Wkręt hartowany do drewna (PZ1) 3,0x35 CE bag (40) 1/45 STALCO WK3035</t>
  </si>
  <si>
    <t>https://stalco.pl/media/cennik/mini/5906365344726.jpg</t>
  </si>
  <si>
    <t>WK3040</t>
  </si>
  <si>
    <t>Wkręt hartowany do drewna (PZ1) 3,0x40 CE bag (35) 1/45 STALCO WK3040</t>
  </si>
  <si>
    <t>https://stalco.pl/media/cennik/mini/5906365344733.jpg</t>
  </si>
  <si>
    <t>WK3516</t>
  </si>
  <si>
    <t>Wkręt hartowany do drewna (PZ2) 3,5x16 bag (50) 1/45 STALCO WK3516</t>
  </si>
  <si>
    <t>https://stalco.pl/media/cennik/mini/5906365344740.jpg</t>
  </si>
  <si>
    <t>WK3520</t>
  </si>
  <si>
    <t>Wkręt hartowany do drewna (PZ2) 3,5x20 CE bag (45) 1/45 STALCO WK3520</t>
  </si>
  <si>
    <t>https://stalco.pl/media/cennik/mini/5906365344757.jpg</t>
  </si>
  <si>
    <t>WK3525</t>
  </si>
  <si>
    <t>Wkręt hartowany do drewna (PZ2) 3,5x25 CE bag (45) 1/45 STALCO WK3525</t>
  </si>
  <si>
    <t>https://stalco.pl/media/cennik/mini/5906365344764.jpg</t>
  </si>
  <si>
    <t>WK3530</t>
  </si>
  <si>
    <t>Wkręt hartowany do drewna (PZ2) 3,5x30 CE bag (35) 1/45 STALCO WK3530</t>
  </si>
  <si>
    <t>https://stalco.pl/media/cennik/mini/5906365344771.jpg</t>
  </si>
  <si>
    <t>WK3535</t>
  </si>
  <si>
    <t>Wkręt hartowany do drewna (PZ2) 3,5x35 CE bag (32) 1/45 STALCO WK3535</t>
  </si>
  <si>
    <t>https://stalco.pl/media/cennik/mini/5906365344788.jpg</t>
  </si>
  <si>
    <t>WK3540</t>
  </si>
  <si>
    <t>Wkręt hartowany do drewna (PZ2) 3,5x40 CE bag (30) 1/45 STALCO WK3540</t>
  </si>
  <si>
    <t>https://stalco.pl/media/cennik/mini/5906365344795.jpg</t>
  </si>
  <si>
    <t>WK3545</t>
  </si>
  <si>
    <t>Wkręt hartowany do drewna (PZ2) 3,5x45 CE bag (25) 1/45 STALCO WK3545</t>
  </si>
  <si>
    <t>https://stalco.pl/media/cennik/mini/5906365344801.jpg</t>
  </si>
  <si>
    <t>WK3550</t>
  </si>
  <si>
    <t>Wkręt hartowany do drewna (PZ2) 3,5x50 CE bag (22) 1/45 STALCO WK3550</t>
  </si>
  <si>
    <t>https://stalco.pl/media/cennik/mini/5906365344818.jpg</t>
  </si>
  <si>
    <t>WK4016</t>
  </si>
  <si>
    <t>Wkręt hartowany do drewna (PZ2) 4,0x16 bag (45) 1/45 STALCO WK4016</t>
  </si>
  <si>
    <t>https://stalco.pl/media/cennik/mini/5906365344825.jpg</t>
  </si>
  <si>
    <t>WK4020</t>
  </si>
  <si>
    <t>Wkręt hartowany do drewna (PZ2) 4,0x20 bag (40) 1/45 STALCO WK4020</t>
  </si>
  <si>
    <t>https://stalco.pl/media/cennik/mini/5906365344832.jpg</t>
  </si>
  <si>
    <t>WK4025</t>
  </si>
  <si>
    <t>Wkręt hartowany do drewna (PZ2) 4,0x25 CE bag (35) 1/45 STALCO WK4025</t>
  </si>
  <si>
    <t>https://stalco.pl/media/cennik/mini/5906365344849.jpg</t>
  </si>
  <si>
    <t>WK4030</t>
  </si>
  <si>
    <t>Wkręt hartowany do drewna (PZ2) 4,0x30 CE bag (32) 1/45 STALCO WK4030</t>
  </si>
  <si>
    <t>https://stalco.pl/media/cennik/mini/5906365344856.jpg</t>
  </si>
  <si>
    <t>WK4035</t>
  </si>
  <si>
    <t>Wkręt hartowany do drewna (PZ2) 4,0x35 CE bag (28) 1/45 STALCO WK4035</t>
  </si>
  <si>
    <t>https://stalco.pl/media/cennik/mini/5906365344863.jpg</t>
  </si>
  <si>
    <t>WK4040</t>
  </si>
  <si>
    <t>Wkręt hartowany do drewna (PZ2) 4,0x40 CE bag (24) 1/45 STALCO WK4040</t>
  </si>
  <si>
    <t>https://stalco.pl/media/cennik/mini/5906365344870.jpg</t>
  </si>
  <si>
    <t>WK4045</t>
  </si>
  <si>
    <t>Wkręt hartowany do drewna (PZ2) 4,0x45 CE bag (22) 1/45 STALCO WK4045</t>
  </si>
  <si>
    <t>https://stalco.pl/media/cennik/mini/5906365344887.jpg</t>
  </si>
  <si>
    <t>WK4050</t>
  </si>
  <si>
    <t>Wkręt hartowany do drewna (PZ2) 4,0x50 CE bag (20) 1/45 STALCO WK4050</t>
  </si>
  <si>
    <t>https://stalco.pl/media/cennik/mini/5906365344894.jpg</t>
  </si>
  <si>
    <t>WK4060</t>
  </si>
  <si>
    <t>Wkręt hartowany do drewna (PZ2) 4,0x60 CE bag (15) 1/45 STALCO WK4060</t>
  </si>
  <si>
    <t>https://stalco.pl/media/cennik/mini/5906365344900.jpg</t>
  </si>
  <si>
    <t>WK4070</t>
  </si>
  <si>
    <t>Wkręt hartowany do drewna (PZ2) 4,0x70 CE bag (14) 1/45 STALCO WK4070</t>
  </si>
  <si>
    <t>https://stalco.pl/media/cennik/mini/5906365344917.jpg</t>
  </si>
  <si>
    <t>WK5025</t>
  </si>
  <si>
    <t>Wkręt hartowany do drewna (PZ2) 5,0x25 bag (22) 1/45 STALCO WK5025</t>
  </si>
  <si>
    <t>https://stalco.pl/media/cennik/mini/5906365344924.jpg</t>
  </si>
  <si>
    <t>WK5030</t>
  </si>
  <si>
    <t>Wkręt hartowany do drewna (PZ2) 5,0x30 CE bag (20) 1/45 STALCO WK5030</t>
  </si>
  <si>
    <t>https://stalco.pl/media/cennik/mini/5906365344931.jpg</t>
  </si>
  <si>
    <t>WK5035</t>
  </si>
  <si>
    <t>Wkręt hartowany do drewna (PZ2) 5,0x35 CE bag (18) 1/45 STALCO WK5035</t>
  </si>
  <si>
    <t>https://stalco.pl/media/cennik/mini/5906365344948.jpg</t>
  </si>
  <si>
    <t>WK5040</t>
  </si>
  <si>
    <t>Wkręt hartowany do drewna (PZ2) 5,0x40 CE bag (16) 1/45 STALCO WK5040</t>
  </si>
  <si>
    <t>https://stalco.pl/media/cennik/mini/5906365344955.jpg</t>
  </si>
  <si>
    <t>WK5045</t>
  </si>
  <si>
    <t>Wkręt hartowany do drewna (PZ2) 5,0x45 CE bag (15) 1/45 STALCO WK5045</t>
  </si>
  <si>
    <t>https://stalco.pl/media/cennik/mini/5906365344962.jpg</t>
  </si>
  <si>
    <t>WK5050</t>
  </si>
  <si>
    <t>Wkręt hartowany do drewna (PZ2) 5,0x50 CE bag (12) 1/45 STALCO WK5050</t>
  </si>
  <si>
    <t>https://stalco.pl/media/cennik/mini/5906365344979.jpg</t>
  </si>
  <si>
    <t>WK5060</t>
  </si>
  <si>
    <t>Wkręt hartowany do drewna (PZ2) 5,0x60 CE bag (11) 1/45 STALCO WK5060</t>
  </si>
  <si>
    <t>https://stalco.pl/media/cennik/mini/5906365344986.jpg</t>
  </si>
  <si>
    <t>WK5070</t>
  </si>
  <si>
    <t>Wkręt hartowany do drewna (PZ2) 5,0x70 CE bag (9) 1/45 STALCO WK5070</t>
  </si>
  <si>
    <t>https://stalco.pl/media/cennik/mini/5906365344993.jpg</t>
  </si>
  <si>
    <t>WK5080</t>
  </si>
  <si>
    <t>Wkręt hartowany do drewna (PZ2) 5,0x80 CE bag (7) 1/45 STALCO WK5080</t>
  </si>
  <si>
    <t>https://stalco.pl/media/cennik/mini/5906365345006.jpg</t>
  </si>
  <si>
    <t>WK6040</t>
  </si>
  <si>
    <t>Wkręt hartowany do drewna (PZ3) 6,0x40 CE bag (10) 1/45 STALCO WK6040</t>
  </si>
  <si>
    <t>https://stalco.pl/media/cennik/mini/5906365345013.jpg</t>
  </si>
  <si>
    <t>WK6050</t>
  </si>
  <si>
    <t>Wkręt hartowany do drewna (PZ3) 6,0x50 CE bag (9) 1/45 STALCO WK6050</t>
  </si>
  <si>
    <t>https://stalco.pl/media/cennik/mini/5906365345020.jpg</t>
  </si>
  <si>
    <t>WK6060</t>
  </si>
  <si>
    <t>Wkręt hartowany do drewna (PZ3) 6,0x60 CE bag (8) 1/45 STALCO WK6060</t>
  </si>
  <si>
    <t>https://stalco.pl/media/cennik/mini/5906365345037.jpg</t>
  </si>
  <si>
    <t>WK6070</t>
  </si>
  <si>
    <t>Wkręt hartowany do drewna (PZ3) 6,0x70 CE bag (6) 1/45 STALCO WK6070</t>
  </si>
  <si>
    <t>https://stalco.pl/media/cennik/mini/5906365345044.jpg</t>
  </si>
  <si>
    <t>WK6080</t>
  </si>
  <si>
    <t>Wkręt hartowany do drewna (PZ3) 6,0x80 CE bag (5) 1/45 STALCO WK6080</t>
  </si>
  <si>
    <t>https://stalco.pl/media/cennik/mini/5906365345051.jpg</t>
  </si>
  <si>
    <t>FD - 4,8X20 5010</t>
  </si>
  <si>
    <t>Wkręt farmerski (klucz 8) 4,8x20 RAL 5010 (250/1/12) STALCO FD48205010</t>
  </si>
  <si>
    <t>https://stalco.pl/media/cennik/mini/5906365345075.jpg</t>
  </si>
  <si>
    <t>FD - 4,8X20 7024</t>
  </si>
  <si>
    <t>Wkręt farmerski (klucz 8) 4,8x20 RAL 7024 (250/1/12) STALCO FD48207024</t>
  </si>
  <si>
    <t>https://stalco.pl/media/cennik/mini/5906365345082.jpg</t>
  </si>
  <si>
    <t>S-38020</t>
  </si>
  <si>
    <t>Taśma antyrysowa fibermesh do płyt G-K 50mm x 20m (72szt.) STALCO S042238020</t>
  </si>
  <si>
    <t>https://stalco.pl/media/cennik/mini/5906365345112.jpg</t>
  </si>
  <si>
    <t>S-38045</t>
  </si>
  <si>
    <t>Taśma antyrysowa fibermesh do płyt G-K 50mm x 45m (54szt.) STALCO S042238045</t>
  </si>
  <si>
    <t>https://stalco.pl/media/cennik/mini/5906365345129.jpg</t>
  </si>
  <si>
    <t>S-38090</t>
  </si>
  <si>
    <t>Taśma antyrysowa fibermesh do płyt G-K 50mm x 90m (24szt.) STALCO S042238090</t>
  </si>
  <si>
    <t>https://stalco.pl/media/cennik/mini/5906365345136.jpg</t>
  </si>
  <si>
    <t>SŁR 1 - 10X100</t>
  </si>
  <si>
    <t>Kotwa stalowa jednorozporowa SŁR 10/M6X100 (50/600) STALCO SLR110100</t>
  </si>
  <si>
    <t>https://stalco.pl/media/cennik/mini/5906365345150.jpg</t>
  </si>
  <si>
    <t>WKL - 10X260</t>
  </si>
  <si>
    <t>Wkręt do drewna z łbem sześciok. DIN 571 (klucz 17) 10x260 (5/20) STALCO WKL10260</t>
  </si>
  <si>
    <t>https://stalco.pl/media/cennik/mini/5906365345167.jpg</t>
  </si>
  <si>
    <t>KDH - 5,0X120</t>
  </si>
  <si>
    <t>Wkręt hartowany do drewna (PZ2) 5,0x120 konf.duża CE (5/20) STALCO KDH50120</t>
  </si>
  <si>
    <t>https://stalco.pl/media/cennik/mini/5906365345174.jpg</t>
  </si>
  <si>
    <t>KDH - 6,0X30</t>
  </si>
  <si>
    <t>Wkręt hartowany do drewna (PZ3) 6,0x30 konf.duża CE (5/20) STALCO KDH60030</t>
  </si>
  <si>
    <t>https://stalco.pl/media/cennik/mini/5906365345181.jpg</t>
  </si>
  <si>
    <t>KMO</t>
  </si>
  <si>
    <t>Kotwa do montażu okien 25x165mm (100/900) STALCO KMO</t>
  </si>
  <si>
    <t>https://stalco.pl/media/cennik/mini/5906365345204.jpg</t>
  </si>
  <si>
    <t>PAR - M4X75 S</t>
  </si>
  <si>
    <t>Kotwa rozprężna typu PARASOLKA hak sufit. M4x75 (50/450) STALCO PARS4075</t>
  </si>
  <si>
    <t>PAR - M4X75</t>
  </si>
  <si>
    <t>Kotwa rozprężna typu PARASOLKA z wkrętem (SL/PZ2) M4x75 (50/450) STALCO PARW4075</t>
  </si>
  <si>
    <t>KUP06035</t>
  </si>
  <si>
    <t>Koszulka kołka rozporowego uniwersalnego nylon 6x35 (200/3600) STALCO KUP06035</t>
  </si>
  <si>
    <t>KUP08050</t>
  </si>
  <si>
    <t>Koszulka kołka rozporowego uniwersalnego nylon 8x50 (200/1800) STALCO KUP08050</t>
  </si>
  <si>
    <t>KUP10060</t>
  </si>
  <si>
    <t>Koszulka kołka rozporowego uniwersalnego nylon 10x60 (100/1200) STALCO KUP10060</t>
  </si>
  <si>
    <t>KUHP08065</t>
  </si>
  <si>
    <t>Kołek rozporowy uniwersalny z hakiem prostym 8x65 nylon (25/300) STALCO KUHP08065</t>
  </si>
  <si>
    <t>KUHS06065</t>
  </si>
  <si>
    <t>Kołek rozporowy uniwersalny z hakiem sufitowym 6x65 nylon (50/600) STALCO KUHS06065</t>
  </si>
  <si>
    <t>KUHS08083</t>
  </si>
  <si>
    <t>Kołek rozporowy uniwersalny z hakiem sufitowym 8x83 nylon (25/300) STALCO KUHS08083</t>
  </si>
  <si>
    <t>S-29011</t>
  </si>
  <si>
    <t>Tarcza diamentowa segmentowa 115mm sucho diam. STALCO S-29011</t>
  </si>
  <si>
    <t>https://stalco.pl/media/cennik/mini/5906365345389.jpg</t>
  </si>
  <si>
    <t>S-29012</t>
  </si>
  <si>
    <t>Tarcza diamentowa segmentowa 125mm sucho diam. STALCO S-29012</t>
  </si>
  <si>
    <t>https://stalco.pl/media/cennik/mini/5906365345396.jpg</t>
  </si>
  <si>
    <t>S-29018</t>
  </si>
  <si>
    <t>Tarcza diamentowa segmentowa 180mm sucho diam. STALCO S-29018</t>
  </si>
  <si>
    <t>https://stalco.pl/media/cennik/mini/5906365345402.jpg</t>
  </si>
  <si>
    <t>S-29023</t>
  </si>
  <si>
    <t>Tarcza diamentowa segmentowa 230mm sucho diam. STALCO S-29023</t>
  </si>
  <si>
    <t>https://stalco.pl/media/cennik/mini/5906365345419.jpg</t>
  </si>
  <si>
    <t>SŁR 1 - 10X120</t>
  </si>
  <si>
    <t>Kotwa stalowa jednorozporowa SŁR 10/M6X120 (50/600) STALCO SLR110120</t>
  </si>
  <si>
    <t>https://stalco.pl/media/cennik/mini/5906365345426.jpg</t>
  </si>
  <si>
    <t>S-29211</t>
  </si>
  <si>
    <t>Tarcza diamentowa pełna 115mm glaz.diam. STALCO S-29211</t>
  </si>
  <si>
    <t>https://stalco.pl/media/cennik/mini/5906365345433.jpg</t>
  </si>
  <si>
    <t>S-29212</t>
  </si>
  <si>
    <t>Tarcza diamentowa pełna 125mm glaz.diam. STALCO S-29212</t>
  </si>
  <si>
    <t>https://stalco.pl/media/cennik/mini/5906365345440.jpg</t>
  </si>
  <si>
    <t>S-29218</t>
  </si>
  <si>
    <t>Tarcza diamentowa pełna 180mm glaz.diam. STALCO S-29218</t>
  </si>
  <si>
    <t>https://stalco.pl/media/cennik/mini/5906365345457.jpg</t>
  </si>
  <si>
    <t>S-29223</t>
  </si>
  <si>
    <t>Tarcza diamentowa pełna 230mm glaz.diam. STALCO S-29223</t>
  </si>
  <si>
    <t>https://stalco.pl/media/cennik/mini/5906365345464.jpg</t>
  </si>
  <si>
    <t>S-29411</t>
  </si>
  <si>
    <t>Tarcza diamentowa turbo 115mm. STALCO S-29411</t>
  </si>
  <si>
    <t>https://stalco.pl/media/cennik/mini/5906365345471.jpg</t>
  </si>
  <si>
    <t>S-29412</t>
  </si>
  <si>
    <t>Tarcza diamentowa turbo 125mm. STALCO S-29412</t>
  </si>
  <si>
    <t>https://stalco.pl/media/cennik/mini/5906365345488.jpg</t>
  </si>
  <si>
    <t>S-29418</t>
  </si>
  <si>
    <t>Tarcza diamentowa turbo 180mm. STALCO S-29418</t>
  </si>
  <si>
    <t>https://stalco.pl/media/cennik/mini/5906365345495.jpg</t>
  </si>
  <si>
    <t>S-29423</t>
  </si>
  <si>
    <t>Tarcza diamentowa turbo 230mm. STALCO S-29423</t>
  </si>
  <si>
    <t>https://stalco.pl/media/cennik/mini/5906365345501.jpg</t>
  </si>
  <si>
    <t>S-21510</t>
  </si>
  <si>
    <t>Nitownica standard STALCO S-21510</t>
  </si>
  <si>
    <t>https://stalco.pl/media/cennik/mini/5906365345518.jpg</t>
  </si>
  <si>
    <t>S-21514</t>
  </si>
  <si>
    <t>Nitownica typ stanley GSs STALCO S-21514</t>
  </si>
  <si>
    <t>https://stalco.pl/media/cennik/mini/5906365345532.jpg</t>
  </si>
  <si>
    <t>SŁR - 1 - 8X65</t>
  </si>
  <si>
    <t>Kotwa stalowa jednorozporowa SŁR 8/M5X 65 (50/800) STALCO SLR108065</t>
  </si>
  <si>
    <t>https://stalco.pl/media/cennik/mini/5906365345556.jpg</t>
  </si>
  <si>
    <t>SŁR 1 - 8X80</t>
  </si>
  <si>
    <t>Kotwa stalowa jednorozporowa SŁR 8/M5X 80 (50/800) STALCO SLR108080</t>
  </si>
  <si>
    <t>https://stalco.pl/media/cennik/mini/5906365345563.jpg</t>
  </si>
  <si>
    <t>S-37170</t>
  </si>
  <si>
    <t>Czerpak murarski ocynk STALCO S-37170</t>
  </si>
  <si>
    <t>https://stalco.pl/media/cennik/mini/5906365345594.jpg</t>
  </si>
  <si>
    <t>OPB-42208</t>
  </si>
  <si>
    <t>Opaski nylonowe białe 2.5x.80 OPB-42208 (100) STALCO OPB42208</t>
  </si>
  <si>
    <t>https://stalco.pl/media/cennik/mini/5906365345624.jpg</t>
  </si>
  <si>
    <t>OPB-42210</t>
  </si>
  <si>
    <t xml:space="preserve">Opaski nylonowe białe 2.5x100 OPB-42210 (100) STALCO OPB42210 </t>
  </si>
  <si>
    <t>https://stalco.pl/media/cennik/mini/5906365345631.jpg</t>
  </si>
  <si>
    <t>OPB-42220</t>
  </si>
  <si>
    <t xml:space="preserve">Opaski nylonowe białe 2.5x200 OPB-42220 (100) STALCO OPB42220 </t>
  </si>
  <si>
    <t>https://stalco.pl/media/cennik/mini/5906365345655.jpg</t>
  </si>
  <si>
    <t>OPB-42315</t>
  </si>
  <si>
    <t xml:space="preserve">Opaski nylonowe białe 3.6x150 OPB-42315 (100) STALCO OPB42315 </t>
  </si>
  <si>
    <t>https://stalco.pl/media/cennik/mini/5906365345662.jpg</t>
  </si>
  <si>
    <t>OPB-42318</t>
  </si>
  <si>
    <t xml:space="preserve">Opaski nylonowe białe 3.6x180 OPB-42318 (100) STALCO OPB42318 </t>
  </si>
  <si>
    <t>https://stalco.pl/media/cennik/mini/5906365345679.jpg</t>
  </si>
  <si>
    <t>OPB-42320</t>
  </si>
  <si>
    <t xml:space="preserve">Opaski nylonowe białe 3.6x200 OPB-42320 (100) STALCO OPB42320 </t>
  </si>
  <si>
    <t>https://stalco.pl/media/cennik/mini/5906365345686.jpg</t>
  </si>
  <si>
    <t>OPB-42325</t>
  </si>
  <si>
    <t xml:space="preserve">Opaski nylonowe białe 3.6x250 OPB-42325 (100) STALCO OPB42325 </t>
  </si>
  <si>
    <t>https://stalco.pl/media/cennik/mini/5906365345693.jpg</t>
  </si>
  <si>
    <t>OPB-42330</t>
  </si>
  <si>
    <t xml:space="preserve">Opaski nylonowe białe 3.6x300 OPB-42330 (100) STALCO OPB42330 </t>
  </si>
  <si>
    <t>https://stalco.pl/media/cennik/mini/5906365345709.jpg</t>
  </si>
  <si>
    <t>OPB-42420</t>
  </si>
  <si>
    <t xml:space="preserve">Opaski nylonowe białe 4.8x200 OPB-42420 (100) STALCO OPB42420 </t>
  </si>
  <si>
    <t>https://stalco.pl/media/cennik/mini/5906365345716.jpg</t>
  </si>
  <si>
    <t>OPB-42425</t>
  </si>
  <si>
    <t xml:space="preserve">Opaski nylonowe białe 4.8x250 OPB-42425 (100) STALCO OPB42425 </t>
  </si>
  <si>
    <t>https://stalco.pl/media/cennik/mini/5906365345723.jpg</t>
  </si>
  <si>
    <t>OPB-42430</t>
  </si>
  <si>
    <t xml:space="preserve">Opaski nylonowe białe 4.8x300 OPB-42430 (100) STALCO OPB42430 </t>
  </si>
  <si>
    <t>https://stalco.pl/media/cennik/mini/5906365345730.jpg</t>
  </si>
  <si>
    <t>OPB-42720</t>
  </si>
  <si>
    <t xml:space="preserve">Opaski nylonowe białe 7.9x200 OPB-42720 (100) STALCO OPB42720 </t>
  </si>
  <si>
    <t>https://stalco.pl/media/cennik/mini/5906365345761.jpg</t>
  </si>
  <si>
    <t>OPB-42730</t>
  </si>
  <si>
    <t xml:space="preserve">Opaski nylonowe białe 7.9x300 OPB-42730 (100) STALCO OPB42730 </t>
  </si>
  <si>
    <t>https://stalco.pl/media/cennik/mini/5906365345778.jpg</t>
  </si>
  <si>
    <t>OPB-42735</t>
  </si>
  <si>
    <t xml:space="preserve">Opaski nylonowe białe 7.9x350 OPB-42735 (100) STALCO OPB42735 </t>
  </si>
  <si>
    <t>https://stalco.pl/media/cennik/mini/5906365345785.jpg</t>
  </si>
  <si>
    <t>OPB-42740</t>
  </si>
  <si>
    <t xml:space="preserve">Opaski nylonowe białe 7.9x400 OPB-42740 (100) STALCO OPB42740 </t>
  </si>
  <si>
    <t>https://stalco.pl/media/cennik/mini/5906365345792.jpg</t>
  </si>
  <si>
    <t>OPB-42750</t>
  </si>
  <si>
    <t xml:space="preserve">Opaski nylonowe białe 7.9x500 OPB-42750 (100) STALCO OPB42750 </t>
  </si>
  <si>
    <t>https://stalco.pl/media/cennik/mini/5906365345808.jpg</t>
  </si>
  <si>
    <t>K - 10X120</t>
  </si>
  <si>
    <t>Kołek rozporowy z wkrętem łeb sześciok. (klucz 10) 10/6x120 (100/600) STALCO K10120</t>
  </si>
  <si>
    <t>FD - 4,8X35 8014</t>
  </si>
  <si>
    <t>Wkręt farmerski (klucz 8) 4,8x35 RAL 8014 (250/1/12) STALCO FD48358014</t>
  </si>
  <si>
    <t>https://stalco.pl/media/cennik/mini/5906365345860.jpg</t>
  </si>
  <si>
    <t>OLA - K</t>
  </si>
  <si>
    <t>Kołek OLA koszulka 10 nylon (200/1200) STALCO OLAKA</t>
  </si>
  <si>
    <t>K - 10X60</t>
  </si>
  <si>
    <t>Kołek rozporowy z wkrętem łeb sześciok. (klucz 10) 10/6x.60 (100/600) STALCO K10060</t>
  </si>
  <si>
    <t>K - 10X70</t>
  </si>
  <si>
    <t>Kołek rozporowy z wkrętem łeb sześciok. (klucz 10) 10/6x.70 (100/600) STALCO K10070</t>
  </si>
  <si>
    <t>K - 10X80</t>
  </si>
  <si>
    <t>Kołek rozporowy z wkrętem łeb sześciok. (klucz 10) 10/6x.80 (100/600) STALCO K10080</t>
  </si>
  <si>
    <t>K - 10X90</t>
  </si>
  <si>
    <t>Kołek rozporowy z wkrętem łeb sześciok. (klucz 10) 10/6x.90 (100/600) STALCO K10090</t>
  </si>
  <si>
    <t>K - 12X100</t>
  </si>
  <si>
    <t>Kołek rozporowy z wkrętem łeb sześciok. (klucz 12) 12/8x100 (50/300) STALCO K12100</t>
  </si>
  <si>
    <t>WH - 6,0X180</t>
  </si>
  <si>
    <t>Wkręt hartowany do drewna (PZ3) 6,0x180 CE (100/900) STALCO WH60180</t>
  </si>
  <si>
    <t>WH - 6,0X200</t>
  </si>
  <si>
    <t>Wkręt hartowany do drewna (PZ3) 6,0x200 CE (100/900) STALCO WH60200</t>
  </si>
  <si>
    <t>K - 12X120</t>
  </si>
  <si>
    <t>Kołek rozporowy z wkrętem łeb sześciok. (klucz 12) 12/8x120 (50/300) STALCO K12120</t>
  </si>
  <si>
    <t>WH - 6,0X30</t>
  </si>
  <si>
    <t>Wkręt hartowany do drewna (PZ3) 6,0x30 CE (200/3600) STALCO WH60030</t>
  </si>
  <si>
    <t>NZ - 6X20</t>
  </si>
  <si>
    <t>Nakrętka złączna NZ-6x20 DIN9334 (50/900) STALCO NZ0620</t>
  </si>
  <si>
    <t>K - 12X60</t>
  </si>
  <si>
    <t>Kołek rozporowy z wkrętem łeb sześciok. (klucz 12) 12/8x.60 (100/600) STALCO K12060</t>
  </si>
  <si>
    <t>NZ - 8X25</t>
  </si>
  <si>
    <t>Nakrętka złączna NZ-8x25 DIN9334 (50/900) STALCO NZ0825</t>
  </si>
  <si>
    <t>NZ - 10X30</t>
  </si>
  <si>
    <t>Nakrętka złączna NZ-10x30 DIN9334 (50/900) STALCO NZ1030</t>
  </si>
  <si>
    <t>NZ - 12X40</t>
  </si>
  <si>
    <t>Nakrętka złączna NZ-12x40 DIN9334 (50/600) STALCO NZ1240</t>
  </si>
  <si>
    <t>NZ - 16X50</t>
  </si>
  <si>
    <t>Nakrętka złączna NZ-16x50 DIN9334 (25/300) STALCO NZ1650</t>
  </si>
  <si>
    <t>KHS - 10</t>
  </si>
  <si>
    <t>Kołek rozporowy z hakiem sufitowym 10x50mm (100/900) STALCO KHS10</t>
  </si>
  <si>
    <t>KHS - 12</t>
  </si>
  <si>
    <t>Kołek rozporowy z hakiem sufitowym 12x60mm (50/450) STALCO KHS12</t>
  </si>
  <si>
    <t>KU0635045</t>
  </si>
  <si>
    <t>Kołek rozporowy uniwersalny (PZ2) 6x45 nylon (100/1800) STALCO KU0635045</t>
  </si>
  <si>
    <t>KU0635060</t>
  </si>
  <si>
    <t>Kołek rozporowy uniwersalny (PZ2) 6x60 nylon (100/1800) STALCO KU0635060</t>
  </si>
  <si>
    <t>KU0845060</t>
  </si>
  <si>
    <t>Kołek rozporowy uniwersalny (PZ2) 8x60 nylon (100/1200) STALCO KU0845060</t>
  </si>
  <si>
    <t>KU0845080</t>
  </si>
  <si>
    <t>Kołek rozporowy uniwersalny (PZ2) 8x80 nylon (100/1200) STALCO KU0845080</t>
  </si>
  <si>
    <t>KU1050080</t>
  </si>
  <si>
    <t>Kołek rozporowy uniwersalny (PZ2) 10x80 nylon (50/600) STALCO KU1050080</t>
  </si>
  <si>
    <t>KU1050100</t>
  </si>
  <si>
    <t>Kołek rozporowy uniwersalny (PZ2) 10x100 nylon (50/600) STALCO KU1050100</t>
  </si>
  <si>
    <t>SŁR 1 - 10X60</t>
  </si>
  <si>
    <t>Kotwa stalowa jednorozporowa SŁR 10/M6X 60 (50/600) STALCO SLR110060</t>
  </si>
  <si>
    <t>https://stalco.pl/media/cennik/mini/5906365346201.jpg</t>
  </si>
  <si>
    <t>SŁR 1 - 10X80</t>
  </si>
  <si>
    <t>Kotwa stalowa jednorozporowa SŁR 10/M6X 80 (50/600) STALCO SLR110080</t>
  </si>
  <si>
    <t>https://stalco.pl/media/cennik/mini/5906365346218.jpg</t>
  </si>
  <si>
    <t>SŁR 1 - 12X60</t>
  </si>
  <si>
    <t>Kotwa stalowa jednorozporowa SŁR 12/M8X 60 (50/600) STALCO SLR112060</t>
  </si>
  <si>
    <t>https://stalco.pl/media/cennik/mini/5906365346263.jpg</t>
  </si>
  <si>
    <t>SŁR 1 - 12X80</t>
  </si>
  <si>
    <t>Kotwa stalowa jednorozporowa SŁR 12/M8X80 (50/600) STALCO SLR112080</t>
  </si>
  <si>
    <t>https://stalco.pl/media/cennik/mini/5906365346270.jpg</t>
  </si>
  <si>
    <t>SŁR 1 - 12X100</t>
  </si>
  <si>
    <t>Kotwa stalowa jednorozporowa SŁR 12/M8X100 (30/360) STALCO SLR112100</t>
  </si>
  <si>
    <t>https://stalco.pl/media/cennik/mini/5906365346287.jpg</t>
  </si>
  <si>
    <t>SŁR 1 - 12X120</t>
  </si>
  <si>
    <t>Kotwa stalowa jednorozporowa SŁR 12/M8X120 (30/360) STALCO SLR112120</t>
  </si>
  <si>
    <t>https://stalco.pl/media/cennik/mini/5906365346294.jpg</t>
  </si>
  <si>
    <t>SŁR 1 - 14X80</t>
  </si>
  <si>
    <t>Kotwa stalowa jednorozporowa SŁR 14/M10X 80 (25/300) STALCO SLR114080</t>
  </si>
  <si>
    <t>https://stalco.pl/media/cennik/mini/5906365346362.jpg</t>
  </si>
  <si>
    <t>SŁR 1 - 14X100</t>
  </si>
  <si>
    <t>Kotwa stalowa jednorozporowa SŁR 14/M10X100 (25/300) STALCO SLR114100</t>
  </si>
  <si>
    <t>https://stalco.pl/media/cennik/mini/5906365346379.jpg</t>
  </si>
  <si>
    <t>SŁR 1 - 14X120</t>
  </si>
  <si>
    <t>Kotwa stalowa jednorozporowa SŁR 14/M10X120 (20/240) STALCO SLR114120</t>
  </si>
  <si>
    <t>https://stalco.pl/media/cennik/mini/5906365346386.jpg</t>
  </si>
  <si>
    <t>SŁR 1 - 14X160</t>
  </si>
  <si>
    <t>Kotwa stalowa jednorozporowa SŁR 14/M10X160 (20/240) STALCO SLR114160</t>
  </si>
  <si>
    <t>https://stalco.pl/media/cennik/mini/5906365346393.jpg</t>
  </si>
  <si>
    <t>SŁR 1 - 16X100</t>
  </si>
  <si>
    <t>Kotwa stalowa jednorozporowa SŁR 16/M12X100 (20/240) STALCO SLR116100</t>
  </si>
  <si>
    <t>https://stalco.pl/media/cennik/mini/5906365346409.jpg</t>
  </si>
  <si>
    <t>SŁR 1 - 16X120</t>
  </si>
  <si>
    <t>Kotwa stalowa jednorozporowa SŁR 16/M12X120 (15/180) STALCO SLR116120</t>
  </si>
  <si>
    <t>https://stalco.pl/media/cennik/mini/5906365346416.jpg</t>
  </si>
  <si>
    <t>SŁR 1 - 20X120</t>
  </si>
  <si>
    <t>Kotwa stalowa jednorozporowa SŁR 20/M16X120 (10/120) STALCO SLR120120</t>
  </si>
  <si>
    <t>https://stalco.pl/media/cennik/mini/5906365346423.jpg</t>
  </si>
  <si>
    <t>SŁR 2 - 10X100</t>
  </si>
  <si>
    <t>Kotwa stalowa dwurozporowa SŁR 2 10/M6X100 (50/600) STALCO SLR210100</t>
  </si>
  <si>
    <t>https://stalco.pl/media/cennik/mini/5906365346478.jpg</t>
  </si>
  <si>
    <t>SŁR 2 - 10X120</t>
  </si>
  <si>
    <t>Kotwa stalowa dwurozporowa SŁR 2 10/M6X120 (50/600) STALCO SLR210120</t>
  </si>
  <si>
    <t>https://stalco.pl/media/cennik/mini/5906365346485.jpg</t>
  </si>
  <si>
    <t>SŁR 2 - 10X140</t>
  </si>
  <si>
    <t>Kotwa stalowa dwurozporowa SŁR 2 10/M6X140 (40/480) STALCO SLR210140</t>
  </si>
  <si>
    <t>https://stalco.pl/media/cennik/mini/5906365346492.jpg</t>
  </si>
  <si>
    <t>SŁR 2 - 10X160</t>
  </si>
  <si>
    <t>Kotwa stalowa dwurozporowa SŁR 2 10/M6X160 (40/360) STALCO SLR210160</t>
  </si>
  <si>
    <t>https://stalco.pl/media/cennik/mini/5906365346508.jpg</t>
  </si>
  <si>
    <t>SŁR 2 - 10X180</t>
  </si>
  <si>
    <t>Kotwa stalowa dwurozporowa SŁR 2 10/M6X180 (40/360) STALCO SLR210180</t>
  </si>
  <si>
    <t>https://stalco.pl/media/cennik/mini/5906365346515.jpg</t>
  </si>
  <si>
    <t>SŁR 2 - 10X200</t>
  </si>
  <si>
    <t>Kotwa stalowa dwurozporowa SŁR 2 10/M6X200 (40/360) STALCO SLR210200</t>
  </si>
  <si>
    <t>https://stalco.pl/media/cennik/mini/5906365346522.jpg</t>
  </si>
  <si>
    <t>SŁR 2 - 10X240</t>
  </si>
  <si>
    <t>Kotwa stalowa dwurozporowa SŁR 2 10/M6X240 (40/240) STALCO SLR210240</t>
  </si>
  <si>
    <t>https://stalco.pl/media/cennik/mini/5906365346539.jpg</t>
  </si>
  <si>
    <t>SŁR 2 - 10X260</t>
  </si>
  <si>
    <t>Kotwa stalowa dwurozporowa SŁR 2 10/M6X260 (40/240) STALCO SLR210260</t>
  </si>
  <si>
    <t>https://stalco.pl/media/cennik/mini/5906365346546.jpg</t>
  </si>
  <si>
    <t>SŁR 2 - 12X100</t>
  </si>
  <si>
    <t>Kotwa stalowa dwurozporowa SŁR 2 12/M8X100 (30/360) STALCO SLR212100</t>
  </si>
  <si>
    <t>https://stalco.pl/media/cennik/mini/5906365346553.jpg</t>
  </si>
  <si>
    <t>SŁR 2 - 12X120</t>
  </si>
  <si>
    <t>Kotwa stalowa dwurozporowa SŁR 2 12/M8X120 (30/360) STALCO SLR212120</t>
  </si>
  <si>
    <t>https://stalco.pl/media/cennik/mini/5906365346560.jpg</t>
  </si>
  <si>
    <t>SŁR 2 - 12X140</t>
  </si>
  <si>
    <t>Kotwa stalowa dwurozporowa SŁR 2 12/M8X140 (25/300) STALCO SLR212140</t>
  </si>
  <si>
    <t>https://stalco.pl/media/cennik/mini/5906365346577.jpg</t>
  </si>
  <si>
    <t>SŁR 2 - 12X160</t>
  </si>
  <si>
    <t>Kotwa stalowa dwurozporowa SŁR 2 12/M8X160 (30/270) STALCO SLR212160</t>
  </si>
  <si>
    <t>https://stalco.pl/media/cennik/mini/5906365346584.jpg</t>
  </si>
  <si>
    <t>SŁR 2 - 12X180</t>
  </si>
  <si>
    <t>Kotwa stalowa dwurozporowa SŁR 2 12/M8X180 (30/270) STALCO SLR212180</t>
  </si>
  <si>
    <t>https://stalco.pl/media/cennik/mini/5906365346591.jpg</t>
  </si>
  <si>
    <t>SŁR 2 - 12X200</t>
  </si>
  <si>
    <t>Kotwa stalowa dwurozporowa SŁR 2 12/M8X200 (25/225) STALCO SLR212200</t>
  </si>
  <si>
    <t>https://stalco.pl/media/cennik/mini/5906365346607.jpg</t>
  </si>
  <si>
    <t>SŁR 2 - 12X240</t>
  </si>
  <si>
    <t>Kotwa stalowa dwurozporowa SŁR 2 12/M8X240 (20/120) STALCO SLR212240</t>
  </si>
  <si>
    <t>https://stalco.pl/media/cennik/mini/5906365346614.jpg</t>
  </si>
  <si>
    <t>SŁR 2 - 12X260</t>
  </si>
  <si>
    <t>Kotwa stalowa dwurozporowa SŁR 2 12/M8X260 (20/120) STALCO SLR212260</t>
  </si>
  <si>
    <t>https://stalco.pl/media/cennik/mini/5906365346621.jpg</t>
  </si>
  <si>
    <t>SŁR 2 - 12X300</t>
  </si>
  <si>
    <t>Kotwa stalowa dwurozporowa SŁR 2 12/M8X300 (15/90) STALCO SLR212300</t>
  </si>
  <si>
    <t>https://stalco.pl/media/cennik/mini/5906365346638.jpg</t>
  </si>
  <si>
    <t>SŁR 2 - 12X340</t>
  </si>
  <si>
    <t>Kotwa stalowa dwurozporowa SŁR 2 12/M8X340 (15/90) STALCO SLR212340</t>
  </si>
  <si>
    <t>https://stalco.pl/media/cennik/mini/5906365346645.jpg</t>
  </si>
  <si>
    <t>SŁR 2 - 12*400</t>
  </si>
  <si>
    <t>KOTWA 2-ROZPOROWA SŁR 12/M8x400    (15)</t>
  </si>
  <si>
    <t>https://stalco.pl/media/cennik/mini/5906365346652.jpg</t>
  </si>
  <si>
    <t>SŁR 2 - 14X100</t>
  </si>
  <si>
    <t>Kotwa stalowa dwurozporowa SŁR 2 14/M10X100 (25/300) STALCO SLR214100</t>
  </si>
  <si>
    <t>https://stalco.pl/media/cennik/mini/5906365346669.jpg</t>
  </si>
  <si>
    <t>SŁR 2 - 14X120</t>
  </si>
  <si>
    <t>Kotwa stalowa dwurozporowa SŁR 2 14/M10X120 (20/240) STALCO SLR214120</t>
  </si>
  <si>
    <t>https://stalco.pl/media/cennik/mini/5906365346676.jpg</t>
  </si>
  <si>
    <t>PAR - M4X50</t>
  </si>
  <si>
    <t>Kotwa rozprężna typu PARASOLKA z wkrętem (SL/PZ2) M4x50 (50/600) STALCO PARW4050</t>
  </si>
  <si>
    <t>SŁR 2 - 14X140</t>
  </si>
  <si>
    <t>Kotwa stalowa dwurozporowa SŁR 2 14/M10X140 (15/180) STALCO SLR214140</t>
  </si>
  <si>
    <t>https://stalco.pl/media/cennik/mini/5906365346690.jpg</t>
  </si>
  <si>
    <t>SŁR 2 - 14X160</t>
  </si>
  <si>
    <t>Kotwa stalowa dwurozporowa SŁR 2 14/M10X160 (20/180) STALCO SLR214160</t>
  </si>
  <si>
    <t>https://stalco.pl/media/cennik/mini/5906365346706.jpg</t>
  </si>
  <si>
    <t>SŁR 2 - 14X180</t>
  </si>
  <si>
    <t>Kotwa stalowa dwurozporowa SŁR 2 14/M10X180 (20/180) STALCO SLR214180</t>
  </si>
  <si>
    <t>https://stalco.pl/media/cennik/mini/5906365346713.jpg</t>
  </si>
  <si>
    <t>SŁR 2 - 14X200</t>
  </si>
  <si>
    <t>Kotwa stalowa dwurozporowa SŁR 2 14/M10X200 (15/135) STALCO SLR214200</t>
  </si>
  <si>
    <t>https://stalco.pl/media/cennik/mini/5906365346720.jpg</t>
  </si>
  <si>
    <t>SŁR 2 - 14X240</t>
  </si>
  <si>
    <t>Kotwa stalowa dwurozporowa SŁR 2 14/M10X240 (15/90) STALCO SLR214240</t>
  </si>
  <si>
    <t>https://stalco.pl/media/cennik/mini/5906365346737.jpg</t>
  </si>
  <si>
    <t>SŁR 2 - 14X260</t>
  </si>
  <si>
    <t>Kotwa stalowa dwurozporowa SŁR 2 14/M10X260 (15/90) STALCO SLR214260</t>
  </si>
  <si>
    <t>https://stalco.pl/media/cennik/mini/5906365346744.jpg</t>
  </si>
  <si>
    <t>SŁR 2 - 14X300</t>
  </si>
  <si>
    <t>Kotwa stalowa dwurozporowa SŁR 2 14/M10X300 (10/60) STALCO SLR214300</t>
  </si>
  <si>
    <t>https://stalco.pl/media/cennik/mini/5906365346751.jpg</t>
  </si>
  <si>
    <t>SLR 2 - 14X340</t>
  </si>
  <si>
    <t>Kotwa stalowa dwurozporowa SŁR 2 14/M10X340 (10/60) STALCO SLR214340</t>
  </si>
  <si>
    <t>https://stalco.pl/media/cennik/mini/5906365346768.jpg</t>
  </si>
  <si>
    <t>SŁR 2 - 16X100</t>
  </si>
  <si>
    <t>Kotwa stalowa dwurozporowa SŁR 2 16/M12X100 (20/240) STALCO SLR216100</t>
  </si>
  <si>
    <t>https://stalco.pl/media/cennik/mini/5906365346782.jpg</t>
  </si>
  <si>
    <t>SŁR 2 - 16X120</t>
  </si>
  <si>
    <t>Kotwa stalowa dwurozporowa SŁR 2 16/M12X120 (15/180) STALCO SLR216120</t>
  </si>
  <si>
    <t>https://stalco.pl/media/cennik/mini/5906365346799.jpg</t>
  </si>
  <si>
    <t>SŁR 2 - 16X140</t>
  </si>
  <si>
    <t>Kotwa stalowa dwurozporowa SŁR 2 16/M12X140 (20/180) STALCO SLR216140</t>
  </si>
  <si>
    <t>https://stalco.pl/media/cennik/mini/5906365346805.jpg</t>
  </si>
  <si>
    <t>SŁR 2 - 16X160</t>
  </si>
  <si>
    <t>Kotwa stalowa dwurozporowa SŁR 2 16/M12X160 (15/135) STALCO SLR216160</t>
  </si>
  <si>
    <t>https://stalco.pl/media/cennik/mini/5906365346812.jpg</t>
  </si>
  <si>
    <t>SŁR 2 - 16X180</t>
  </si>
  <si>
    <t>Kotwa stalowa dwurozporowa SŁR 2 16/M12X180 (15/135) STALCO SLR216180</t>
  </si>
  <si>
    <t>https://stalco.pl/media/cennik/mini/5906365346829.jpg</t>
  </si>
  <si>
    <t>SŁR 2 - 16X200</t>
  </si>
  <si>
    <t>Kotwa stalowa dwurozporowa SŁR 2 16/M12X200 (15/135) STALCO SLR216200</t>
  </si>
  <si>
    <t>https://stalco.pl/media/cennik/mini/5906365346836.jpg</t>
  </si>
  <si>
    <t>SŁR 2 - 16X240</t>
  </si>
  <si>
    <t>Kotwa stalowa dwurozporowa SŁR 2 16/M12X240 (15/90) STALCO SLR216240</t>
  </si>
  <si>
    <t>https://stalco.pl/media/cennik/mini/5906365346843.jpg</t>
  </si>
  <si>
    <t>SŁR 2 - 16X260</t>
  </si>
  <si>
    <t>Kotwa stalowa dwurozporowa SŁR 2 16/M12X260 (15/90) STALCO SLR216260</t>
  </si>
  <si>
    <t>https://stalco.pl/media/cennik/mini/5906365346850.jpg</t>
  </si>
  <si>
    <t>SŁR 2 - 16X300</t>
  </si>
  <si>
    <t>Kotwa stalowa dwurozporowa SŁR 2 16/M12X300 (10/60) STALCO SLR216300</t>
  </si>
  <si>
    <t>https://stalco.pl/media/cennik/mini/5906365346867.jpg</t>
  </si>
  <si>
    <t>SŁR 2 - 16*400</t>
  </si>
  <si>
    <t>KOTWA 2-ROZPOROWA SŁR 16/M12x400   (10)</t>
  </si>
  <si>
    <t>https://stalco.pl/media/cennik/mini/5906365346881.jpg</t>
  </si>
  <si>
    <t>SŁR 2 - 20X120</t>
  </si>
  <si>
    <t>Kotwa stalowa dwurozporowa SŁR 2 20/M16X120 (10/120) STALCO SLR220120</t>
  </si>
  <si>
    <t>https://stalco.pl/media/cennik/mini/5906365346898.jpg</t>
  </si>
  <si>
    <t>SŁR 2 - 20X140</t>
  </si>
  <si>
    <t>Kotwa stalowa dwurozporowa SŁR 2 20/M16X140 (10/90) STALCO SLR220140</t>
  </si>
  <si>
    <t>https://stalco.pl/media/cennik/mini/5906365346904.jpg</t>
  </si>
  <si>
    <t>SŁR 2 - 20X160</t>
  </si>
  <si>
    <t>Kotwa stalowa dwurozporowa SŁR 2 20/M16X160 (10/90) STALCO SLR220160</t>
  </si>
  <si>
    <t>https://stalco.pl/media/cennik/mini/5906365346911.jpg</t>
  </si>
  <si>
    <t>SŁR 2 - 20X180</t>
  </si>
  <si>
    <t>Kotwa stalowa dwurozporowa SŁR 2 20/M16X180 (10/90) STALCO SLR220180</t>
  </si>
  <si>
    <t>https://stalco.pl/media/cennik/mini/5906365346928.jpg</t>
  </si>
  <si>
    <t>SŁR 2 - 20X200</t>
  </si>
  <si>
    <t>Kotwa stalowa dwurozporowa SŁR 2 20/M16X200 (10/90) STALCO SLR220200</t>
  </si>
  <si>
    <t>https://stalco.pl/media/cennik/mini/5906365346935.jpg</t>
  </si>
  <si>
    <t>SŁR 2 - 20X240</t>
  </si>
  <si>
    <t>Kotwa stalowa dwurozporowa SŁR 2 20/M16X240 (5/30) STALCO SLR220240</t>
  </si>
  <si>
    <t>https://stalco.pl/media/cennik/mini/5906365346942.jpg</t>
  </si>
  <si>
    <t>SŁR 2 - 20X260</t>
  </si>
  <si>
    <t>Kotwa stalowa dwurozporowa SŁR 2 20/M16X260 (5/30) STALCO SLR220260</t>
  </si>
  <si>
    <t>https://stalco.pl/media/cennik/mini/5906365346959.jpg</t>
  </si>
  <si>
    <t>SŁR 2 - 20X300</t>
  </si>
  <si>
    <t>Kotwa stalowa dwurozporowa SŁR 2 20/M16X300 (5/30) STALCO SLR220300</t>
  </si>
  <si>
    <t>https://stalco.pl/media/cennik/mini/5906365346966.jpg</t>
  </si>
  <si>
    <t>SŁR 2 - 20X330</t>
  </si>
  <si>
    <t>Kotwa stalowa dwurozporowa SŁR 2 20/M16X330 (5/30) STALCO SLR220330</t>
  </si>
  <si>
    <t>https://stalco.pl/media/cennik/mini/5906365346973.jpg</t>
  </si>
  <si>
    <t>SŁR 2 - 20X400</t>
  </si>
  <si>
    <t>Kotwa stalowa dwurozporowa SŁR 2 20/M16X400 (5/30) STALCO SLR220400</t>
  </si>
  <si>
    <t>https://stalco.pl/media/cennik/mini/5906365346980.jpg</t>
  </si>
  <si>
    <t>SŁR 2 - 25X160</t>
  </si>
  <si>
    <t>Kotwa stalowa dwurozporowa SŁR 2 25/M20X160 (5/30) STALCO SLR225160</t>
  </si>
  <si>
    <t>https://stalco.pl/media/cennik/mini/5906365346997.jpg</t>
  </si>
  <si>
    <t>SŁR 2 - 25X200</t>
  </si>
  <si>
    <t>Kotwa stalowa dwurozporowa SŁR 2 25/M20X200 (5/30) STALCO SLR225200</t>
  </si>
  <si>
    <t>https://stalco.pl/media/cennik/mini/5906365347000.jpg</t>
  </si>
  <si>
    <t>S-25030</t>
  </si>
  <si>
    <t>Wiertło do muru S CL 3x60mm STALCO S-25030</t>
  </si>
  <si>
    <t>https://stalco.pl/media/cennik/mini/5906365348076.jpg</t>
  </si>
  <si>
    <t>S-25040</t>
  </si>
  <si>
    <t>Wiertło do muru S CL 4x75mm STALCO S-25040</t>
  </si>
  <si>
    <t>https://stalco.pl/media/cennik/mini/5906365348083.jpg</t>
  </si>
  <si>
    <t>S-25050</t>
  </si>
  <si>
    <t>Wiertło do muru S CL 5x85mm STALCO S-25050</t>
  </si>
  <si>
    <t>https://stalco.pl/media/cennik/mini/5906365348090.jpg</t>
  </si>
  <si>
    <t>S-25051</t>
  </si>
  <si>
    <t>Wiertło do muru S CL 5x150mm STALCO S-25051</t>
  </si>
  <si>
    <t>https://stalco.pl/media/cennik/mini/5906365348106.jpg</t>
  </si>
  <si>
    <t>S-25060</t>
  </si>
  <si>
    <t>Wiertło do muru S CL 6x100mm STALCO S-25060</t>
  </si>
  <si>
    <t>https://stalco.pl/media/cennik/mini/5906365348113.jpg</t>
  </si>
  <si>
    <t>S-25061</t>
  </si>
  <si>
    <t>Wiertło do muru S CL 6x150mm STALCO S-25061</t>
  </si>
  <si>
    <t>https://stalco.pl/media/cennik/mini/5906365348120.jpg</t>
  </si>
  <si>
    <t>S-25062</t>
  </si>
  <si>
    <t>Wiertło do muru S CL 6x200mm STALCO S-25062</t>
  </si>
  <si>
    <t>https://stalco.pl/media/cennik/mini/5906365348137.jpg</t>
  </si>
  <si>
    <t>S-25063</t>
  </si>
  <si>
    <t>Wiertło do muru S CL 6x300mm STALCO S-25063</t>
  </si>
  <si>
    <t>https://stalco.pl/media/cennik/mini/5906365348144.jpg</t>
  </si>
  <si>
    <t>S-25071</t>
  </si>
  <si>
    <t>Wiertło do muru S CL 7x100mm STALCO S-25071</t>
  </si>
  <si>
    <t>https://stalco.pl/media/cennik/mini/5906365348151.jpg</t>
  </si>
  <si>
    <t>S-25081</t>
  </si>
  <si>
    <t>Wiertło do muru S CL 8x120mm STALCO S-25081</t>
  </si>
  <si>
    <t>https://stalco.pl/media/cennik/mini/5906365348168.jpg</t>
  </si>
  <si>
    <t>S-25082</t>
  </si>
  <si>
    <t>Wiertło do muru S CL 8x200mm STALCO S-25082</t>
  </si>
  <si>
    <t>https://stalco.pl/media/cennik/mini/5906365348175.jpg</t>
  </si>
  <si>
    <t>S-25083</t>
  </si>
  <si>
    <t>Wiertło do muru S CL 8x300mm STALCO S-25083</t>
  </si>
  <si>
    <t>https://stalco.pl/media/cennik/mini/5906365348182.jpg</t>
  </si>
  <si>
    <t>S-25084</t>
  </si>
  <si>
    <t>Wiertło do muru S CL 8x400mm STALCO S-25084</t>
  </si>
  <si>
    <t>https://stalco.pl/media/cennik/mini/5906365348199.jpg</t>
  </si>
  <si>
    <t>S-25086</t>
  </si>
  <si>
    <t>Wiertło do muru S CL 8x600mm STALCO S-25086</t>
  </si>
  <si>
    <t>https://stalco.pl/media/cennik/mini/5906365348205.jpg</t>
  </si>
  <si>
    <t>S-25101</t>
  </si>
  <si>
    <t>Wiertło do muru S CL 10x120mm STALCO S-25101</t>
  </si>
  <si>
    <t>https://stalco.pl/media/cennik/mini/5906365348212.jpg</t>
  </si>
  <si>
    <t>S-25102</t>
  </si>
  <si>
    <t>Wiertło do muru S CL 10x200mm STALCO S-25102</t>
  </si>
  <si>
    <t>https://stalco.pl/media/cennik/mini/5906365348229.jpg</t>
  </si>
  <si>
    <t>S-25103</t>
  </si>
  <si>
    <t>Wiertło do muru S CL 10x300mm STALCO S-25103</t>
  </si>
  <si>
    <t>https://stalco.pl/media/cennik/mini/5906365348236.jpg</t>
  </si>
  <si>
    <t>S-25104</t>
  </si>
  <si>
    <t>Wiertło do muru S CL 10x400mm STALCO S-25104</t>
  </si>
  <si>
    <t>https://stalco.pl/media/cennik/mini/5906365348243.jpg</t>
  </si>
  <si>
    <t>S-25106</t>
  </si>
  <si>
    <t>Wiertło do muru S CL 10x600mm STALCO S-25106</t>
  </si>
  <si>
    <t>https://stalco.pl/media/cennik/mini/5906365348250.jpg</t>
  </si>
  <si>
    <t>S-25121</t>
  </si>
  <si>
    <t>Wiertło do muru S CL 12x150mm STALCO S-25121</t>
  </si>
  <si>
    <t>https://stalco.pl/media/cennik/mini/5906365348267.jpg</t>
  </si>
  <si>
    <t>S-25122</t>
  </si>
  <si>
    <t>Wiertło do muru S CL 12x200mm STALCO S-25122</t>
  </si>
  <si>
    <t>https://stalco.pl/media/cennik/mini/5906365348274.jpg</t>
  </si>
  <si>
    <t>S-25123</t>
  </si>
  <si>
    <t>Wiertło do muru S CL 12x300mm STALCO S-25123</t>
  </si>
  <si>
    <t>https://stalco.pl/media/cennik/mini/5906365348281.jpg</t>
  </si>
  <si>
    <t>S-25124</t>
  </si>
  <si>
    <t>Wiertło do muru S CL 12x400mm STALCO S-25124</t>
  </si>
  <si>
    <t>https://stalco.pl/media/cennik/mini/5906365348298.jpg</t>
  </si>
  <si>
    <t>S-25126</t>
  </si>
  <si>
    <t>Wiertło do muru S CL 12x600mm STALCO S-25126</t>
  </si>
  <si>
    <t>https://stalco.pl/media/cennik/mini/5906365348304.jpg</t>
  </si>
  <si>
    <t>S-25141</t>
  </si>
  <si>
    <t>Wiertło do muru S CL 14x150mm STALCO S-25141</t>
  </si>
  <si>
    <t>https://stalco.pl/media/cennik/mini/5906365348311.jpg</t>
  </si>
  <si>
    <t>S-25143</t>
  </si>
  <si>
    <t>Wiertło do muru S CL 14x300mm STALCO S-25143</t>
  </si>
  <si>
    <t>https://stalco.pl/media/cennik/mini/5906365348328.jpg</t>
  </si>
  <si>
    <t>S-25144</t>
  </si>
  <si>
    <t>Wiertło do muru S CL 14x400mm STALCO S-25144</t>
  </si>
  <si>
    <t>https://stalco.pl/media/cennik/mini/5906365348335.jpg</t>
  </si>
  <si>
    <t>S-25146</t>
  </si>
  <si>
    <t>Wiertło do muru S CL 14x600mm STALCO S-25146</t>
  </si>
  <si>
    <t>https://stalco.pl/media/cennik/mini/5906365348342.jpg</t>
  </si>
  <si>
    <t>S-25161</t>
  </si>
  <si>
    <t>Wiertło do muru S CL 16x150mm STALCO S-25161</t>
  </si>
  <si>
    <t>https://stalco.pl/media/cennik/mini/5906365348359.jpg</t>
  </si>
  <si>
    <t>S-25162</t>
  </si>
  <si>
    <t>Wiertło do muru S CL 16x200mm STALCO S-25162</t>
  </si>
  <si>
    <t>https://stalco.pl/media/cennik/mini/5906365348366.jpg</t>
  </si>
  <si>
    <t>S-25163</t>
  </si>
  <si>
    <t>Wiertło do muru S CL 16x300mm STALCO S-25163</t>
  </si>
  <si>
    <t>https://stalco.pl/media/cennik/mini/5906365348373.jpg</t>
  </si>
  <si>
    <t>S-25164</t>
  </si>
  <si>
    <t>Wiertło do muru S CL 16x400mm STALCO S-25164</t>
  </si>
  <si>
    <t>https://stalco.pl/media/cennik/mini/5906365348380.jpg</t>
  </si>
  <si>
    <t>S-25166</t>
  </si>
  <si>
    <t>Wiertło do muru S CL 16x600mm STALCO S-25166</t>
  </si>
  <si>
    <t>https://stalco.pl/media/cennik/mini/5906365348397.jpg</t>
  </si>
  <si>
    <t>K - 12X70</t>
  </si>
  <si>
    <t>Kołek rozporowy z wkrętem łeb sześciok. (klucz 12) 12/8x.70 (50/450) STALCO K12070</t>
  </si>
  <si>
    <t>WS-IMPAX 5,5X24</t>
  </si>
  <si>
    <t>Wkręt samowiercący do stali 8mm IMPAX (klucz 8) 5,5x24 (250/3000) STALCO WS8IMPAX5524</t>
  </si>
  <si>
    <t>K - 12X80</t>
  </si>
  <si>
    <t>Kołek rozporowy z wkrętem łeb sześciok. (klucz 12) 12/8x.80 (50/450) STALCO K12080</t>
  </si>
  <si>
    <t>K - 12X90</t>
  </si>
  <si>
    <t>Kołek rozporowy z wkrętem łeb sześciok. (klucz 12) 12/8x.90 (50/450) STALCO K12090</t>
  </si>
  <si>
    <t>S-26041</t>
  </si>
  <si>
    <t>Wiertło do betonu SDS plus 4,0x110mm STALCO S-26041</t>
  </si>
  <si>
    <t>https://stalco.pl/media/cennik/mini/5906365348441.jpg</t>
  </si>
  <si>
    <t>S-26051</t>
  </si>
  <si>
    <t>Wiertło do betonu SDS plus 5,0x110mm STALCO S-26051</t>
  </si>
  <si>
    <t>https://stalco.pl/media/cennik/mini/5906365348458.jpg</t>
  </si>
  <si>
    <t>S-26052</t>
  </si>
  <si>
    <t>Wiertło do betonu SDS plus 5,0x160mm STALCO S-26052</t>
  </si>
  <si>
    <t>https://stalco.pl/media/cennik/mini/5906365348465.jpg</t>
  </si>
  <si>
    <t>S-26061</t>
  </si>
  <si>
    <t>Wiertło do betonu SDS plus 6,0x110mm STALCO S-26061</t>
  </si>
  <si>
    <t>https://stalco.pl/media/cennik/mini/5906365348472.jpg</t>
  </si>
  <si>
    <t>S-26062</t>
  </si>
  <si>
    <t>Wiertło do betonu SDS plus 6,0x160mm STALCO S-26062</t>
  </si>
  <si>
    <t>https://stalco.pl/media/cennik/mini/5906365348489.jpg</t>
  </si>
  <si>
    <t>S-26063</t>
  </si>
  <si>
    <t>Wiertło do betonu SDS plus 6,0x210mm STALCO S-26063</t>
  </si>
  <si>
    <t>https://stalco.pl/media/cennik/mini/5906365348496.jpg</t>
  </si>
  <si>
    <t>S-26071</t>
  </si>
  <si>
    <t>Wiertło do betonu SDS plus 7,0x160mm STALCO S-26071</t>
  </si>
  <si>
    <t>https://stalco.pl/media/cennik/mini/5906365348502.jpg</t>
  </si>
  <si>
    <t>S-26081</t>
  </si>
  <si>
    <t>Wiertło do betonu SDS plus 8,0x110mm STALCO S-26081</t>
  </si>
  <si>
    <t>https://stalco.pl/media/cennik/mini/5906365348519.jpg</t>
  </si>
  <si>
    <t>S-26082</t>
  </si>
  <si>
    <t>Wiertło do betonu SDS plus 8,0x160mm STALCO S-26082</t>
  </si>
  <si>
    <t>https://stalco.pl/media/cennik/mini/5906365348526.jpg</t>
  </si>
  <si>
    <t>S-26083</t>
  </si>
  <si>
    <t>Wiertło do betonu SDS plus 8,0x210mm STALCO S-26083</t>
  </si>
  <si>
    <t>https://stalco.pl/media/cennik/mini/5906365348533.jpg</t>
  </si>
  <si>
    <t>S-26084</t>
  </si>
  <si>
    <t>Wiertło do betonu SDS plus 8,0x260mm STALCO S-26084</t>
  </si>
  <si>
    <t>https://stalco.pl/media/cennik/mini/5906365348540.jpg</t>
  </si>
  <si>
    <t>S-26085</t>
  </si>
  <si>
    <t>Wiertło do betonu SDS plus 8,0x300mm STALCO S-26085</t>
  </si>
  <si>
    <t>https://stalco.pl/media/cennik/mini/5906365348557.jpg</t>
  </si>
  <si>
    <t>S-26086</t>
  </si>
  <si>
    <t>Wiertło do betonu SDS plus 8,0x350mm STALCO S-26086</t>
  </si>
  <si>
    <t>https://stalco.pl/media/cennik/mini/5906365348564.jpg</t>
  </si>
  <si>
    <t>S-26087</t>
  </si>
  <si>
    <t>Wiertło do betonu SDS plus 8,0x450mm STALCO S-26087</t>
  </si>
  <si>
    <t>https://stalco.pl/media/cennik/mini/5906365348571.jpg</t>
  </si>
  <si>
    <t>S-26102</t>
  </si>
  <si>
    <t>Wiertło do betonu SDS plus 10,0x160mm STALCO S-26102</t>
  </si>
  <si>
    <t>https://stalco.pl/media/cennik/mini/5906365348588.jpg</t>
  </si>
  <si>
    <t>S-26103</t>
  </si>
  <si>
    <t>Wiertło do betonu SDS plus 10,0x210mm STALCO S-26103</t>
  </si>
  <si>
    <t>https://stalco.pl/media/cennik/mini/5906365348595.jpg</t>
  </si>
  <si>
    <t>S-26104</t>
  </si>
  <si>
    <t>Wiertło do betonu SDS plus 10,0x260mm STALCO S-26104</t>
  </si>
  <si>
    <t>https://stalco.pl/media/cennik/mini/5906365348601.jpg</t>
  </si>
  <si>
    <t>S-26105</t>
  </si>
  <si>
    <t>Wiertło do betonu SDS plus 10,0x310mm STALCO S-26105</t>
  </si>
  <si>
    <t>https://stalco.pl/media/cennik/mini/5906365348618.jpg</t>
  </si>
  <si>
    <t>S-26106</t>
  </si>
  <si>
    <t>Wiertło do betonu SDS plus 10,0x350mm STALCO S-26106</t>
  </si>
  <si>
    <t>https://stalco.pl/media/cennik/mini/5906365348625.jpg</t>
  </si>
  <si>
    <t>S-26107</t>
  </si>
  <si>
    <t>Wiertło do betonu SDS plus 10,0x450mm STALCO S-26107</t>
  </si>
  <si>
    <t>https://stalco.pl/media/cennik/mini/5906365348632.jpg</t>
  </si>
  <si>
    <t>S-26108</t>
  </si>
  <si>
    <t>Wiertło do betonu SDS plus 10,0x600mm STALCO S-26108</t>
  </si>
  <si>
    <t>https://stalco.pl/media/cennik/mini/5906365348649.jpg</t>
  </si>
  <si>
    <t>S-26121</t>
  </si>
  <si>
    <t>Wiertło do betonu SDS plus 12,0x160mm STALCO S-26121</t>
  </si>
  <si>
    <t>https://stalco.pl/media/cennik/mini/5906365348656.jpg</t>
  </si>
  <si>
    <t>S-26122</t>
  </si>
  <si>
    <t>Wiertło do betonu SDS plus 12,0x210mm STALCO S-26122</t>
  </si>
  <si>
    <t>https://stalco.pl/media/cennik/mini/5906365348663.jpg</t>
  </si>
  <si>
    <t>S-26123</t>
  </si>
  <si>
    <t>Wiertło do betonu SDS plus 12,0x260mm STALCO S-26123</t>
  </si>
  <si>
    <t>https://stalco.pl/media/cennik/mini/5906365348670.jpg</t>
  </si>
  <si>
    <t>S-26124</t>
  </si>
  <si>
    <t>Wiertło do betonu SDS plus 12,0x300mm STALCO S-26124</t>
  </si>
  <si>
    <t>https://stalco.pl/media/cennik/mini/5906365348687.jpg</t>
  </si>
  <si>
    <t>S-26125</t>
  </si>
  <si>
    <t>Wiertło do betonu SDS plus 12,0x350mm STALCO S-26125</t>
  </si>
  <si>
    <t>https://stalco.pl/media/cennik/mini/5906365348694.jpg</t>
  </si>
  <si>
    <t>S-26126</t>
  </si>
  <si>
    <t>Wiertło do betonu SDS plus 12,0x460mm STALCO S-26126</t>
  </si>
  <si>
    <t>https://stalco.pl/media/cennik/mini/5906365348700.jpg</t>
  </si>
  <si>
    <t>S-26127</t>
  </si>
  <si>
    <t>Wiertło do betonu SDS plus 12,0x600mm STALCO S-26127</t>
  </si>
  <si>
    <t>https://stalco.pl/media/cennik/mini/5906365348717.jpg</t>
  </si>
  <si>
    <t>S-26141</t>
  </si>
  <si>
    <t>Wiertło do betonu SDS plus 14,0x160mm STALCO S-26141</t>
  </si>
  <si>
    <t>https://stalco.pl/media/cennik/mini/5906365348724.jpg</t>
  </si>
  <si>
    <t>S-26142</t>
  </si>
  <si>
    <t>Wiertło do betonu SDS plus 14,0x210mm STALCO S-26142</t>
  </si>
  <si>
    <t>https://stalco.pl/media/cennik/mini/5906365348731.jpg</t>
  </si>
  <si>
    <t>S-26143</t>
  </si>
  <si>
    <t>Wiertło do betonu SDS plus 14,0x260mm STALCO S-26143</t>
  </si>
  <si>
    <t>https://stalco.pl/media/cennik/mini/5906365348748.jpg</t>
  </si>
  <si>
    <t>S-26144</t>
  </si>
  <si>
    <t>Wiertło do betonu SDS plus 14,0x300mm STALCO S-26144</t>
  </si>
  <si>
    <t>https://stalco.pl/media/cennik/mini/5906365348755.jpg</t>
  </si>
  <si>
    <t>S-26145</t>
  </si>
  <si>
    <t>Wiertło do betonu SDS plus 14,0x350mm STALCO S-26145</t>
  </si>
  <si>
    <t>https://stalco.pl/media/cennik/mini/5906365348762.jpg</t>
  </si>
  <si>
    <t>S-26146</t>
  </si>
  <si>
    <t>Wiertło do betonu SDS plus 14,0x450mm STALCO S-26146</t>
  </si>
  <si>
    <t>https://stalco.pl/media/cennik/mini/5906365348779.jpg</t>
  </si>
  <si>
    <t>S-26147</t>
  </si>
  <si>
    <t>Wiertło do betonu SDS plus 14,0x600mm STALCO S-26147</t>
  </si>
  <si>
    <t>https://stalco.pl/media/cennik/mini/5906365348786.jpg</t>
  </si>
  <si>
    <t>S-26162</t>
  </si>
  <si>
    <t>Wiertło do betonu SDS plus 16,0x210mm STALCO S-26162</t>
  </si>
  <si>
    <t>https://stalco.pl/media/cennik/mini/5906365348793.jpg</t>
  </si>
  <si>
    <t>S-26163</t>
  </si>
  <si>
    <t>Wiertło do betonu SDS plus 16,0x260mm STALCO S-26163</t>
  </si>
  <si>
    <t>https://stalco.pl/media/cennik/mini/5906365348809.jpg</t>
  </si>
  <si>
    <t>S-26164</t>
  </si>
  <si>
    <t>Wiertło do betonu SDS plus 16,0x300mm STALCO S-26164</t>
  </si>
  <si>
    <t>https://stalco.pl/media/cennik/mini/5906365348816.jpg</t>
  </si>
  <si>
    <t>S-26165</t>
  </si>
  <si>
    <t>Wiertło do betonu SDS plus 16,0x350mm STALCO S-26165</t>
  </si>
  <si>
    <t>https://stalco.pl/media/cennik/mini/5906365348823.jpg</t>
  </si>
  <si>
    <t>S-26166</t>
  </si>
  <si>
    <t>Wiertło do betonu SDS plus 16,0x450mm STALCO S-26166</t>
  </si>
  <si>
    <t>https://stalco.pl/media/cennik/mini/5906365348830.jpg</t>
  </si>
  <si>
    <t>S-26167</t>
  </si>
  <si>
    <t>Wiertło do betonu SDS plus 16,0x600mm STALCO S-26167</t>
  </si>
  <si>
    <t>https://stalco.pl/media/cennik/mini/5906365348847.jpg</t>
  </si>
  <si>
    <t>S-26182</t>
  </si>
  <si>
    <t>Wiertło do betonu SDS plus 18,0x210mm STALCO S-26182</t>
  </si>
  <si>
    <t>https://stalco.pl/media/cennik/mini/5906365348854.jpg</t>
  </si>
  <si>
    <t>S-26183</t>
  </si>
  <si>
    <t>Wiertło do betonu SDS plus 18,0x300mm STALCO S-26183</t>
  </si>
  <si>
    <t>https://stalco.pl/media/cennik/mini/5906365348861.jpg</t>
  </si>
  <si>
    <t>S-26184</t>
  </si>
  <si>
    <t>Wiertło do betonu SDS plus 18,0x450mm STALCO S-26184</t>
  </si>
  <si>
    <t>https://stalco.pl/media/cennik/mini/5906365348878.jpg</t>
  </si>
  <si>
    <t>S-26186</t>
  </si>
  <si>
    <t>Wiertło do betonu SDS plus 18,0x600mm STALCO S-26186</t>
  </si>
  <si>
    <t>https://stalco.pl/media/cennik/mini/5906365348885.jpg</t>
  </si>
  <si>
    <t>S-26202</t>
  </si>
  <si>
    <t>Wiertło do betonu SDS plus 20,0x210mm STALCO S-26202</t>
  </si>
  <si>
    <t>https://stalco.pl/media/cennik/mini/5906365348892.jpg</t>
  </si>
  <si>
    <t>S-26203</t>
  </si>
  <si>
    <t>Wiertło do betonu SDS plus 20,0x300mm STALCO S-26203</t>
  </si>
  <si>
    <t>https://stalco.pl/media/cennik/mini/5906365348908.jpg</t>
  </si>
  <si>
    <t>S-26204</t>
  </si>
  <si>
    <t>Wiertło do betonu SDS plus 20,0x450mm STALCO S-26204</t>
  </si>
  <si>
    <t>https://stalco.pl/media/cennik/mini/5906365348915.jpg</t>
  </si>
  <si>
    <t>S-26206</t>
  </si>
  <si>
    <t>Wiertło do betonu SDS plus 20,0x600mm STALCO S-26206</t>
  </si>
  <si>
    <t>https://stalco.pl/media/cennik/mini/5906365348922.jpg</t>
  </si>
  <si>
    <t>S-26223</t>
  </si>
  <si>
    <t>Wiertło do betonu SDS plus 22,0x300mm STALCO S-26223</t>
  </si>
  <si>
    <t>https://stalco.pl/media/cennik/mini/5906365348939.jpg</t>
  </si>
  <si>
    <t>S-26224</t>
  </si>
  <si>
    <t>Wiertło do betonu SDS plus 22,0x465mm STALCO S-26224</t>
  </si>
  <si>
    <t>https://stalco.pl/media/cennik/mini/5906365348946.jpg</t>
  </si>
  <si>
    <t>S-26226</t>
  </si>
  <si>
    <t>Wiertło do betonu SDS plus 22,0x600mm STALCO S-26226</t>
  </si>
  <si>
    <t>https://stalco.pl/media/cennik/mini/5906365348953.jpg</t>
  </si>
  <si>
    <t>S-26243</t>
  </si>
  <si>
    <t>Wiertło do betonu SDS plus 24,0x300mm STALCO S-26243</t>
  </si>
  <si>
    <t>https://stalco.pl/media/cennik/mini/5906365348960.jpg</t>
  </si>
  <si>
    <t>S-26244</t>
  </si>
  <si>
    <t>Wiertło do betonu SDS plus 24,0x450mm STALCO S-26244</t>
  </si>
  <si>
    <t>https://stalco.pl/media/cennik/mini/5906365348977.jpg</t>
  </si>
  <si>
    <t>S-26253</t>
  </si>
  <si>
    <t>Wiertło do betonu SDS plus 25,0x300mm STALCO S-26253</t>
  </si>
  <si>
    <t>https://stalco.pl/media/cennik/mini/5906365348984.jpg</t>
  </si>
  <si>
    <t>S-26254</t>
  </si>
  <si>
    <t>Wiertło do betonu SDS plus 25,0x450mm STALCO S-26254</t>
  </si>
  <si>
    <t>https://stalco.pl/media/cennik/mini/5906365348991.jpg</t>
  </si>
  <si>
    <t>KG - 8X38</t>
  </si>
  <si>
    <t>Kołek metalowy do gazobetonu 8x38 (100/1800) STALCO KG0838</t>
  </si>
  <si>
    <t>ZNACZNIK</t>
  </si>
  <si>
    <t>KMS</t>
  </si>
  <si>
    <t>Znacznik do montażu stopnic schodowych (4) STALCO ZNACZNIK</t>
  </si>
  <si>
    <t>https://stalco.pl/media/cennik/mini/5906365349035.jpg</t>
  </si>
  <si>
    <t>OLA - H</t>
  </si>
  <si>
    <t>Kołek OLA z hakiem prostym 10/3,5x62 nylon (100/900) STALCO OLAHP</t>
  </si>
  <si>
    <t>WO - 52</t>
  </si>
  <si>
    <t>Wkręt hartowany do ościeżnic (T30) 7,5x52 (200/2400) STALCO WO052</t>
  </si>
  <si>
    <t>KOSZULKA - 6X30</t>
  </si>
  <si>
    <t>Koszulka kołka rozporowego 6x30 (1000/6000) STALCO KA06030</t>
  </si>
  <si>
    <t>KOSZULKA - 8X40</t>
  </si>
  <si>
    <t>Koszulka kołka rozporowego 8x40 (500/3000) STALCO KA08040</t>
  </si>
  <si>
    <t>KOSZULKA - 10X50</t>
  </si>
  <si>
    <t>Koszulka kołka rozporowego 10x50 (300/1800) STALCO KA10050</t>
  </si>
  <si>
    <t>KOSZULKA - 12X60</t>
  </si>
  <si>
    <t>Koszulka kołka rozporowego 12x60 (150/900) STALCO KA12060</t>
  </si>
  <si>
    <t>KOSZULKA - 12X80</t>
  </si>
  <si>
    <t>Koszulka kołka rozporowego 12x80 (100/600) STALCO KA12080</t>
  </si>
  <si>
    <t>KOSZULKA - 14X80</t>
  </si>
  <si>
    <t>Koszulka kołka rozporowego 14x80 (100/600) STALCO KA14080</t>
  </si>
  <si>
    <t>WS 5 - 6,3X19</t>
  </si>
  <si>
    <t>Wkręt samowiercący do stali 5mm (klucz 8) 6.3x.19 (250/3000) STALCO WS563019</t>
  </si>
  <si>
    <t>WS 5 - 6,3X25</t>
  </si>
  <si>
    <t>Wkręt samowiercący do stali 5mm (klucz 8) 6.3x.25 (250/3000) STALCO WS563025</t>
  </si>
  <si>
    <t>WS 5 - 6,3X32</t>
  </si>
  <si>
    <t>Wkręt samowiercący do stali 5mm (klucz 8) 6.3x.32 (250/3000) STALCO WS563032</t>
  </si>
  <si>
    <t>WS 5 - 6,3X38</t>
  </si>
  <si>
    <t>Wkręt samowiercący do stali 5mm (klucz 8) 6.3x.38 (250/3000) STALCO WS563038</t>
  </si>
  <si>
    <t>WS 5 - 6,3X50</t>
  </si>
  <si>
    <t>Wkręt samowiercący do stali 5mm (klucz 8) 6.3x.50 (200/2400) STALCO WS563050</t>
  </si>
  <si>
    <t>WS 5 - 6,3X63</t>
  </si>
  <si>
    <t>Wkręt samowiercący do stali 5mm (klucz 8) 6.3x.63 (100/1200) STALCO WS563063</t>
  </si>
  <si>
    <t>WS 5 - 6,3X75</t>
  </si>
  <si>
    <t>Wkręt samowiercący do stali 5mm (klucz 8) 6.3x.75 (100/1200) STALCO WS563075</t>
  </si>
  <si>
    <t>KSM - 10X180</t>
  </si>
  <si>
    <t>Kołek do szybkiego montażu (PZ3) 10x180 (50/300/21000) STALCO KSM10180050</t>
  </si>
  <si>
    <t>KHS - 8</t>
  </si>
  <si>
    <t>Kołek rozporowy z hakiem sufitowym 8x40mm (100/1200) STALCO KHS08</t>
  </si>
  <si>
    <t>KHS - 6</t>
  </si>
  <si>
    <t>Kołek rozporowy z hakiem sufitowym 6x30mm (100/1800) STALCO KHS06</t>
  </si>
  <si>
    <t>KHOO-12</t>
  </si>
  <si>
    <t>Kołek rozporowy z hakiem oczkowym otwartym 12x80 (30/180) STALCO KHOO12</t>
  </si>
  <si>
    <t>KHOZ14300</t>
  </si>
  <si>
    <t>Kołek rozporowy z hakiem oczkowym zamkniętym 14x300 nylon (10/40) STALCO KHOZ14300</t>
  </si>
  <si>
    <t>DW - 10X120</t>
  </si>
  <si>
    <t>Wkręt dwugwintowy (T25) 10x120 (50/600) STALCO DW10120</t>
  </si>
  <si>
    <t>DW - 10X100</t>
  </si>
  <si>
    <t>Wkręt dwugwintowy (T25) 10x100 (50/600) STALCO DW10100</t>
  </si>
  <si>
    <t>DW - 8X80</t>
  </si>
  <si>
    <t>Wkręt dwugwintowy (T25) 8x80 (100/1200) STALCO DW08080</t>
  </si>
  <si>
    <t>KSM - 10X200</t>
  </si>
  <si>
    <t>Kołek do szybkiego montażu (PZ3) 10x200 (50/300/21000) STALCO KSM10200050</t>
  </si>
  <si>
    <t>ŁK7 - 33/290</t>
  </si>
  <si>
    <t>Łącznik krokwiowy 33x290x2mm L (25) STAx2mm LCO x2mm LK7</t>
  </si>
  <si>
    <t>https://stalco.pl/media/cennik/mini/5906365349387.jpg</t>
  </si>
  <si>
    <t>ŁK8 - 33/290</t>
  </si>
  <si>
    <t>Łącznik krokwiowy 33x290x2mm P (25) STAx2mm LCO x2mm LK8</t>
  </si>
  <si>
    <t>https://stalco.pl/media/cennik/mini/5906365349394.jpg</t>
  </si>
  <si>
    <t>S-10202</t>
  </si>
  <si>
    <t>Miara zwijana 2mx16mm STALCO S-10202</t>
  </si>
  <si>
    <t>https://stalco.pl/media/cennik/mini/5906365349400.jpg</t>
  </si>
  <si>
    <t>S-10203</t>
  </si>
  <si>
    <t>Miara zwijana 3mx16mm STALCO S-10203</t>
  </si>
  <si>
    <t>https://stalco.pl/media/cennik/mini/5906365349417.jpg</t>
  </si>
  <si>
    <t>S-10205</t>
  </si>
  <si>
    <t>Miara zwijana 5mx19mm STALCO S-10205</t>
  </si>
  <si>
    <t>https://stalco.pl/media/cennik/mini/5906365349424.jpg</t>
  </si>
  <si>
    <t>S-37922</t>
  </si>
  <si>
    <t>Mieszadło do farb 60mm STALCO S-37922</t>
  </si>
  <si>
    <t>https://stalco.pl/media/cennik/mini/5906365349530.jpg</t>
  </si>
  <si>
    <t>S-38050</t>
  </si>
  <si>
    <t>Siatka podtynkowa 145g/m2 /50m/1500m STALCO S-38050</t>
  </si>
  <si>
    <t>M 2</t>
  </si>
  <si>
    <t>https://stalco.pl/media/cennik/mini/5906365349547.jpg</t>
  </si>
  <si>
    <t>DW - 8X100</t>
  </si>
  <si>
    <t>Wkręt dwugwintowy (T25) 8x100 (100/1200) STALCO DW08100</t>
  </si>
  <si>
    <t>DW - 8X120</t>
  </si>
  <si>
    <t>Wkręt dwugwintowy (T25) 8x120 (100/1200) STALCO DW08120</t>
  </si>
  <si>
    <t>DW - 10X140</t>
  </si>
  <si>
    <t>Wkręt dwugwintowy (T25) 10x140 (50/600) STALCO DW10140</t>
  </si>
  <si>
    <t>WS 3 - 4,8X38</t>
  </si>
  <si>
    <t>Wkręt samowiercący do stali 3mm (klucz 8) 4.8x.38 (500/6000) STALCO WS348038</t>
  </si>
  <si>
    <t>FD - 4,8X20 3005</t>
  </si>
  <si>
    <t>Wkręt farmerski (klucz 8) 4,8x20 RAL 3005 (250/1/12) STALCO FD48203005</t>
  </si>
  <si>
    <t>https://stalco.pl/media/cennik/mini/5906365349790.jpg</t>
  </si>
  <si>
    <t>FD - 4,8X20 3009</t>
  </si>
  <si>
    <t>Wkręt farmerski (klucz 8) 4,8x20 RAL 3009 (250/1/12) STALCO FD48203009</t>
  </si>
  <si>
    <t>https://stalco.pl/media/cennik/mini/5906365349806.jpg</t>
  </si>
  <si>
    <t>FD - 4,8X20 3011</t>
  </si>
  <si>
    <t>Wkręt farmerski (klucz 8) 4,8x20 RAL 3011 (250/1/12) STALCO FD48203011</t>
  </si>
  <si>
    <t>https://stalco.pl/media/cennik/mini/5906365349813.jpg</t>
  </si>
  <si>
    <t>FD - 4,8X20 8004</t>
  </si>
  <si>
    <t>Wkręt farmerski (klucz 8) 4,8x20 RAL 8004 (250/1/12) STALCO FD48208004</t>
  </si>
  <si>
    <t>https://stalco.pl/media/cennik/mini/5906365349837.jpg</t>
  </si>
  <si>
    <t>FD - 4,8X20 8017</t>
  </si>
  <si>
    <t>Wkręt farmerski (klucz 8) 4,8x20 RAL 8017 (250/1/12) STALCO FD48208017</t>
  </si>
  <si>
    <t>https://stalco.pl/media/cennik/mini/5906365349868.jpg</t>
  </si>
  <si>
    <t>FD - 4,8X20 6020</t>
  </si>
  <si>
    <t>Wkręt farmerski (klucz 8) 4,8x20 RAL 6020 (250/1/12) STALCO FD48206020</t>
  </si>
  <si>
    <t>https://stalco.pl/media/cennik/mini/5906365349899.jpg</t>
  </si>
  <si>
    <t>FD - 4,8X20 9010</t>
  </si>
  <si>
    <t>Wkręt farmerski (klucz 8) 4,8x20 RAL 9010 (250/1/12) STALCO FD48209010</t>
  </si>
  <si>
    <t>https://stalco.pl/media/cennik/mini/5906365349905.jpg</t>
  </si>
  <si>
    <t>FD - 4,8X20 9005</t>
  </si>
  <si>
    <t>Wkręt farmerski (klucz 8) 4,8x20 RAL 9005 (250/1/12) STALCO FD48209005</t>
  </si>
  <si>
    <t>https://stalco.pl/media/cennik/mini/5906365349912.jpg</t>
  </si>
  <si>
    <t>DW -10X160</t>
  </si>
  <si>
    <t>Wkręt dwugwintowy (T25) 10x160 (50/450) STALCO DW10160</t>
  </si>
  <si>
    <t>WK6030</t>
  </si>
  <si>
    <t>Wkręt hartowany do drewna (PZ3) 6,0x30 CE bag (11) 1/45 STALCO WK6030</t>
  </si>
  <si>
    <t>https://stalco.pl/media/cennik/mini/5906365349950.jpg</t>
  </si>
  <si>
    <t>TRM - M 6</t>
  </si>
  <si>
    <t>Tuleja rozporowa mosiężna 8/M6x24 (50/900) STALCO TRM06</t>
  </si>
  <si>
    <t>https://stalco.pl/media/cennik/mini/5906365349967.jpg</t>
  </si>
  <si>
    <t>TRM - M 8</t>
  </si>
  <si>
    <t>Tuleja rozporowa mosiężna 10/M8x31 (50/900) STALCO TRM08</t>
  </si>
  <si>
    <t>https://stalco.pl/media/cennik/mini/5906365349974.jpg</t>
  </si>
  <si>
    <t>TRM - M 10</t>
  </si>
  <si>
    <t>Tuleja rozporowa mosiężna 12/M10x34 (50/900) STALCO TRM10</t>
  </si>
  <si>
    <t>https://stalco.pl/media/cennik/mini/5906365349981.jpg</t>
  </si>
  <si>
    <t>TRM - M 12</t>
  </si>
  <si>
    <t>Tuleja rozporowa mosiężna 16/M12x41 (20/360) STALCO TRM12</t>
  </si>
  <si>
    <t>https://stalco.pl/media/cennik/mini/5907180850003.jpg</t>
  </si>
  <si>
    <t>TRM - M 14</t>
  </si>
  <si>
    <t>Tuleja rozporowa mosiężna 18/M14x42 (20/360) STALCO TRM14</t>
  </si>
  <si>
    <t>https://stalco.pl/media/cennik/mini/5907180850010.jpg</t>
  </si>
  <si>
    <t>TRM - M 16</t>
  </si>
  <si>
    <t>Tuleja rozporowa mosiężna 20/M16x45 (20/360) STALCO TRM16</t>
  </si>
  <si>
    <t>https://stalco.pl/media/cennik/mini/5907180850027.jpg</t>
  </si>
  <si>
    <t>NIT - 3,0X6</t>
  </si>
  <si>
    <t>Nity zrywalne aluminiowo-stalowe 3,0x.6 (5/20) STALCO NIT3006</t>
  </si>
  <si>
    <t>https://stalco.pl/media/cennik/mini/5907180850034.jpg</t>
  </si>
  <si>
    <t>NIT - 3,0X8</t>
  </si>
  <si>
    <t>Nity zrywalne aluminiowo-stalowe 3,0x.8 (5/20) STALCO NIT3008</t>
  </si>
  <si>
    <t>https://stalco.pl/media/cennik/mini/5907180850041.jpg</t>
  </si>
  <si>
    <t>NIT - 3,0X10</t>
  </si>
  <si>
    <t>Nity zrywalne aluminiowo-stalowe 3,0x10 (5/20) STALCO NIT3010</t>
  </si>
  <si>
    <t>https://stalco.pl/media/cennik/mini/5907180850058.jpg</t>
  </si>
  <si>
    <t>NIT - 3,0X12</t>
  </si>
  <si>
    <t>Nity zrywalne aluminiowo-stalowe 3,0x12 (5/20) STALCO NIT3012</t>
  </si>
  <si>
    <t>https://stalco.pl/media/cennik/mini/5907180850065.jpg</t>
  </si>
  <si>
    <t>NIT - 4.0X6</t>
  </si>
  <si>
    <t>Nity zrywalne aluminiowo-stalowe 4,0x.6 (5/20) STALCO NIT4006</t>
  </si>
  <si>
    <t>https://stalco.pl/media/cennik/mini/5907180850096.jpg</t>
  </si>
  <si>
    <t>NIT - 4,0X8</t>
  </si>
  <si>
    <t>Nity zrywalne aluminiowo-stalowe 4,0x.8 (5/20) STALCO NIT4008</t>
  </si>
  <si>
    <t>https://stalco.pl/media/cennik/mini/5907180850102.jpg</t>
  </si>
  <si>
    <t>NIT - 4,0X10</t>
  </si>
  <si>
    <t>Nity zrywalne aluminiowo-stalowe 4,0x10 (5/20) STALCO NIT4010</t>
  </si>
  <si>
    <t>https://stalco.pl/media/cennik/mini/5907180850119.jpg</t>
  </si>
  <si>
    <t>NIT - 4,0X12</t>
  </si>
  <si>
    <t>Nity zrywalne aluminiowo-stalowe 4,0x12 (5/20) STALCO NIT4012</t>
  </si>
  <si>
    <t>https://stalco.pl/media/cennik/mini/5907180850126.jpg</t>
  </si>
  <si>
    <t>NIT - 4,0X14</t>
  </si>
  <si>
    <t>Nity zrywalne aluminiowo-stalowe 4,0x14 (5/20) STALCO NIT4014</t>
  </si>
  <si>
    <t>https://stalco.pl/media/cennik/mini/5907180850133.jpg</t>
  </si>
  <si>
    <t>NIT - 4,0X16</t>
  </si>
  <si>
    <t>Nity zrywalne aluminiowo-stalowe 4,0x16 (5/20) STALCO NIT4016</t>
  </si>
  <si>
    <t>https://stalco.pl/media/cennik/mini/5907180850140.jpg</t>
  </si>
  <si>
    <t>NIT - 4,0X18</t>
  </si>
  <si>
    <t>Nity zrywalne aluminiowo - stalowe NIT-4,0x18 (5) STALCO NIT4018</t>
  </si>
  <si>
    <t>https://stalco.pl/media/cennik/mini/5907180850157.jpg</t>
  </si>
  <si>
    <t>NIT - 4,0X20</t>
  </si>
  <si>
    <t>Nity zrywalne aluminiowo - stalowe NIT-4,0x20 (5) STALCO NIT4020</t>
  </si>
  <si>
    <t>https://stalco.pl/media/cennik/mini/5907180850164.jpg</t>
  </si>
  <si>
    <t>NIT - 4,8X6</t>
  </si>
  <si>
    <t>Nity zrywalne aluminiowo-stalowe 4,8x6 (5/20) STALCO NIT4806</t>
  </si>
  <si>
    <t>https://stalco.pl/media/cennik/mini/5907180850195.jpg</t>
  </si>
  <si>
    <t>NIT - 4,8X8</t>
  </si>
  <si>
    <t>Nity zrywalne aluminiowo-stalowe 4,8x8 (5/20) STALCO NIT4808</t>
  </si>
  <si>
    <t>https://stalco.pl/media/cennik/mini/5907180850201.jpg</t>
  </si>
  <si>
    <t>NIT - 4,8X10</t>
  </si>
  <si>
    <t>Nity zrywalne aluminiowo-stalowe 4,8x10 (5/20) STALCO NIT4810</t>
  </si>
  <si>
    <t>https://stalco.pl/media/cennik/mini/5907180850218.jpg</t>
  </si>
  <si>
    <t>NIT - 4,8X12</t>
  </si>
  <si>
    <t>Nity zrywalne aluminiowo-stalowe 4,8x12 (5/20) STALCO NIT4812</t>
  </si>
  <si>
    <t>https://stalco.pl/media/cennik/mini/5907180850225.jpg</t>
  </si>
  <si>
    <t>NIT - 4,8X14</t>
  </si>
  <si>
    <t>Nity zrywalne aluminiowo-stalowe 4,8x14 (5/20) STALCO NIT4814</t>
  </si>
  <si>
    <t>https://stalco.pl/media/cennik/mini/5907180850232.jpg</t>
  </si>
  <si>
    <t>NIT - 4,8X16</t>
  </si>
  <si>
    <t>Nity zrywalne aluminiowo-stalowe 4,8x16 (5/20) STALCO NIT4816</t>
  </si>
  <si>
    <t>https://stalco.pl/media/cennik/mini/5907180850249.jpg</t>
  </si>
  <si>
    <t>NIT - 4,8X18</t>
  </si>
  <si>
    <t>Nity zrywalne aluminiowo-stalowe 4,8x18 (5/20) STALCO NIT4818</t>
  </si>
  <si>
    <t>https://stalco.pl/media/cennik/mini/5907180850256.jpg</t>
  </si>
  <si>
    <t>NIT - 4,8X20</t>
  </si>
  <si>
    <t>Nity zrywalne aluminiowo-stalowe 4,8x20 (5/20) STALCO NIT4820</t>
  </si>
  <si>
    <t>https://stalco.pl/media/cennik/mini/5907180850263.jpg</t>
  </si>
  <si>
    <t>NIT - 4,8X22</t>
  </si>
  <si>
    <t>Nity zrywalne aluminiowo - stalowe NIT 4,8 x 22mm (5) STALCO NIT4822</t>
  </si>
  <si>
    <t>https://stalco.pl/media/cennik/mini/5907180850270.jpg</t>
  </si>
  <si>
    <t>NIT - 4,8X24</t>
  </si>
  <si>
    <t>Nity zrywalne aluminiowo - stalowe NIT 4,8 x 24mm (5) STALCO NIT4824</t>
  </si>
  <si>
    <t>https://stalco.pl/media/cennik/mini/5907180850287.jpg</t>
  </si>
  <si>
    <t>WSPW - 5,5X105</t>
  </si>
  <si>
    <t>Wkręt samowiercący do płyt warstwowych (klucz 8) 5,5x105 (100/900) STALCO WSPW1255105</t>
  </si>
  <si>
    <t>WSPW - 5,5X130</t>
  </si>
  <si>
    <t>Wkręt samowiercący do płyt warstwowych (klucz 8) 5,5x130 (50/600) STALCO WSPW1255130</t>
  </si>
  <si>
    <t>WSPW - 5,5X150</t>
  </si>
  <si>
    <t>Wkręt samowiercący do płyt warstwowych (klucz 8) 5,5x150 (50/450) STALCO WSPW1255150</t>
  </si>
  <si>
    <t>WSPW - 5,5X185</t>
  </si>
  <si>
    <t>Wkręt samowiercący do płyt warstwowych (klucz 8) 5,5x185 (50/450) STALCO WSPW1255185</t>
  </si>
  <si>
    <t>WSPW - 5,5X230</t>
  </si>
  <si>
    <t>Wkręt samowiercący do płyt warstwowych (klucz 8) 5,5x230 (50/300) STALCO WSPW1255230</t>
  </si>
  <si>
    <t>WSPW - 5,5X255</t>
  </si>
  <si>
    <t>Wkręt samowiercący do płyt warstwowych (klucz 8) 5,5x255 (50/300) STALCO WSPW1255255</t>
  </si>
  <si>
    <t>KOW101750</t>
  </si>
  <si>
    <t>Kotwa ogrodowa wbijana 101x101x150x1,8mm, 750mm (1/-/220) STALCO KOW101750</t>
  </si>
  <si>
    <t>https://stalco.pl/media/cennik/mini/5907180850386.jpg</t>
  </si>
  <si>
    <t>ZSP-O-6</t>
  </si>
  <si>
    <t>Kotwa opaskowa z oczkiem do sufitów podwieszanych 6x60 (100/1200) STALCO ZSPO6</t>
  </si>
  <si>
    <t>ŁSB - 8X80</t>
  </si>
  <si>
    <t>Kotwa stalowa typu B (klucz 13) 8x 80 (100/600) STALCO LSB08080</t>
  </si>
  <si>
    <t>ŁSB - 8X100</t>
  </si>
  <si>
    <t>Kotwa stalowa typu B (klucz 13) 8x100 (100/600) STALCO LSB08100</t>
  </si>
  <si>
    <t>ŁSB - 8X120</t>
  </si>
  <si>
    <t>Kotwa stalowa typu B (klucz 13) 8x120 (100/500) STALCO LSB08120</t>
  </si>
  <si>
    <t>ŁSB - 10X80</t>
  </si>
  <si>
    <t>Kotwa stalowa typu B (klucz 17) 10x 80 (100/400) STALCO LSB10080</t>
  </si>
  <si>
    <t>ŁSB - 10X100</t>
  </si>
  <si>
    <t>Kotwa stalowa typu B (klucz 17) 10x100 (100/300) STALCO LSB10100</t>
  </si>
  <si>
    <t>ŁSB - 10X120</t>
  </si>
  <si>
    <t>Kotwa stalowa typu B (klucz 17) 10x120 (50/300) STALCO LSB10120</t>
  </si>
  <si>
    <t>ŁSB - 10X140</t>
  </si>
  <si>
    <t>Kotwa stalowa typu B (klucz 17) 10x140 (50/300) STALCO LSB10140</t>
  </si>
  <si>
    <t>ŁSB - 12X80</t>
  </si>
  <si>
    <t>Kotwa stalowa typu B (klucz 19) 12x 80 (50/300) STALCO LSB12080</t>
  </si>
  <si>
    <t>ŁSB - 12X100</t>
  </si>
  <si>
    <t>Kotwa stalowa typu B (klucz 19) 12x100 (50/200) STALCO LSB12100</t>
  </si>
  <si>
    <t>ŁSB - 12X120</t>
  </si>
  <si>
    <t>Kotwa stalowa typu B (klucz 19) 12x120 (50/200) STALCO LSB12120</t>
  </si>
  <si>
    <t>ŁSB - 12X140</t>
  </si>
  <si>
    <t>Kotwa stalowa typu B (klucz 19) 12x140 (25/150) STALCO LSB12140</t>
  </si>
  <si>
    <t>ŁSB - 12X180</t>
  </si>
  <si>
    <t>Kotwa stalowa typu B (klucz 19) 12x180 (25/150) STALCO LSB12180</t>
  </si>
  <si>
    <t>ŁSB - 16X100</t>
  </si>
  <si>
    <t>Kotwa stalowa typu B (klucz 24) 16x100 (25/150) STALCO LSB16100</t>
  </si>
  <si>
    <t>ŁSB - 16X145</t>
  </si>
  <si>
    <t>Kotwa stalowa typu B (klucz 24) 16x145 (25/100) STALCO LSB16145</t>
  </si>
  <si>
    <t>ŁSB - 16X175</t>
  </si>
  <si>
    <t>Kotwa stalowa typu B (klucz 24) 16x175 (25/100) STALCO LSB16175</t>
  </si>
  <si>
    <t>S-21410</t>
  </si>
  <si>
    <t>Zszywacz tapicerski zszywki A: 4-14mm STALCO S-21410</t>
  </si>
  <si>
    <t>https://stalco.pl/media/cennik/mini/5907180850720.jpg</t>
  </si>
  <si>
    <t>S-26101</t>
  </si>
  <si>
    <t>Wiertło do betonu SDS plus 10,0x110mm STALCO S-26101</t>
  </si>
  <si>
    <t>https://stalco.pl/media/cennik/mini/5907180850737.jpg</t>
  </si>
  <si>
    <t>SŁR 1 - 16X160</t>
  </si>
  <si>
    <t>Kotwa stalowa jednorozporowa SŁR 16/M12X160 (15/135) STALCO SLR116160</t>
  </si>
  <si>
    <t>https://stalco.pl/media/cennik/mini/5907180850751.jpg</t>
  </si>
  <si>
    <t>OPB-42945</t>
  </si>
  <si>
    <t xml:space="preserve">Opaski nylonowe białe 9.0x450 OPB-42945 (100) STALCO OPB42945 </t>
  </si>
  <si>
    <t>https://stalco.pl/media/cennik/mini/5907180850775.jpg</t>
  </si>
  <si>
    <t>OPC-43945</t>
  </si>
  <si>
    <t xml:space="preserve">Opaski nylonowe czarne 9.0x430 OPC-43945 (100) STALCO OPC43945 </t>
  </si>
  <si>
    <t>https://stalco.pl/media/cennik/mini/5907180850782.jpg</t>
  </si>
  <si>
    <t>S-13101</t>
  </si>
  <si>
    <t>Końcówka bit 1/4” Phillips PH1x25mm (20szt) STALCO S-13101</t>
  </si>
  <si>
    <t>https://stalco.pl/media/cennik/mini/5907180850799.jpg</t>
  </si>
  <si>
    <t>S-13102</t>
  </si>
  <si>
    <t>Końcówka bit 1/4” Phillips PH2x25mm (20szt) STALCO S-13102</t>
  </si>
  <si>
    <t>https://stalco.pl/media/cennik/mini/5907180850805.jpg</t>
  </si>
  <si>
    <t>S-13103</t>
  </si>
  <si>
    <t>Końcówka bit 1/4” Phillips PH3x25mm (20szt) STALCO S-13103</t>
  </si>
  <si>
    <t>https://stalco.pl/media/cennik/mini/5907180850812.jpg</t>
  </si>
  <si>
    <t>S-13122</t>
  </si>
  <si>
    <t>Końcówka bit 1/4” Phillips PH2x100mm STALCO S-13122</t>
  </si>
  <si>
    <t>https://stalco.pl/media/cennik/mini/5907180850829.jpg</t>
  </si>
  <si>
    <t>S-13132</t>
  </si>
  <si>
    <t>Końcówka bit 1/4” Phillips PH2x150mm STALCO S-13132</t>
  </si>
  <si>
    <t>https://stalco.pl/media/cennik/mini/5907180850836.jpg</t>
  </si>
  <si>
    <t>S-13142</t>
  </si>
  <si>
    <t>Końcówka bit 1/4” Phillips PH2x200mm STALCO S-13142</t>
  </si>
  <si>
    <t>https://stalco.pl/media/cennik/mini/5907180850843.jpg</t>
  </si>
  <si>
    <t>S-13152</t>
  </si>
  <si>
    <t>Końcówka bit 1/4” Phillips PH2x350mm STALCO S-13152</t>
  </si>
  <si>
    <t>https://stalco.pl/media/cennik/mini/5907180850850.jpg</t>
  </si>
  <si>
    <t>S-13111</t>
  </si>
  <si>
    <t>Końcówka bit 1/4” Phillips PH1x50mm (10szt) STALCO S-13111</t>
  </si>
  <si>
    <t>https://stalco.pl/media/cennik/mini/5907180850867.jpg</t>
  </si>
  <si>
    <t>S-13112</t>
  </si>
  <si>
    <t>Końcówka bit 1/4” Phillips PH2x50mm (10szt) STALCO S-13112</t>
  </si>
  <si>
    <t>https://stalco.pl/media/cennik/mini/5907180850874.jpg</t>
  </si>
  <si>
    <t>S-13113</t>
  </si>
  <si>
    <t>Końcówka bit 1/4” Phillips PH3x50mm (10szt) STALCO S-13113</t>
  </si>
  <si>
    <t>https://stalco.pl/media/cennik/mini/5907180850881.jpg</t>
  </si>
  <si>
    <t>S-13201</t>
  </si>
  <si>
    <t>Końcówka bit 1/4” Pozidriv PZ1x25mm (20szt) STALCO S-13201</t>
  </si>
  <si>
    <t>https://stalco.pl/media/cennik/mini/5907180850898.jpg</t>
  </si>
  <si>
    <t>S-13202</t>
  </si>
  <si>
    <t>Końcówka bit 1/4” Pozidriv PZ2x25mm (20szt) STALCO S-13202</t>
  </si>
  <si>
    <t>https://stalco.pl/media/cennik/mini/5907180850904.jpg</t>
  </si>
  <si>
    <t>S-13203</t>
  </si>
  <si>
    <t>Końcówka bit 1/4” Pozidriv PZ3x25mm (20szt) STALCO S-13203</t>
  </si>
  <si>
    <t>https://stalco.pl/media/cennik/mini/5907180850911.jpg</t>
  </si>
  <si>
    <t>S-13211</t>
  </si>
  <si>
    <t>Końcówka bit 1/4” Pozidriv PZ1x50mm (10szt) STALCO S-13211</t>
  </si>
  <si>
    <t>https://stalco.pl/media/cennik/mini/5907180850928.jpg</t>
  </si>
  <si>
    <t>S-13212</t>
  </si>
  <si>
    <t>Końcówka bit 1/4” Pozidriv PZ2x50mm (10szt) STALCO S-13212</t>
  </si>
  <si>
    <t>https://stalco.pl/media/cennik/mini/5907180850935.jpg</t>
  </si>
  <si>
    <t>S-13213</t>
  </si>
  <si>
    <t>Końcówka bit 1/4” Pozidriv PZ3x50mm (10szt) STALCO S-13213</t>
  </si>
  <si>
    <t>https://stalco.pl/media/cennik/mini/5907180850942.jpg</t>
  </si>
  <si>
    <t>S-13404</t>
  </si>
  <si>
    <t>Końcówka bit 1/4” hex 4x25mm (20szt) STALCO S-13404</t>
  </si>
  <si>
    <t>https://stalco.pl/media/cennik/mini/5907180850959.jpg</t>
  </si>
  <si>
    <t>S-13310</t>
  </si>
  <si>
    <t>Końcówka bit 1/4” Torx T10x25mm (20szt) STALCO S-13310</t>
  </si>
  <si>
    <t>https://stalco.pl/media/cennik/mini/5907180850966.jpg</t>
  </si>
  <si>
    <t>S-13315</t>
  </si>
  <si>
    <t>Końcówka bit 1/4” Torx T15x25mm (20szt) STALCO S-13315</t>
  </si>
  <si>
    <t>https://stalco.pl/media/cennik/mini/5907180850973.jpg</t>
  </si>
  <si>
    <t>S-13320</t>
  </si>
  <si>
    <t>Końcówka bit 1/4” Torx T20x25mm (20szt) STALCO S-13320</t>
  </si>
  <si>
    <t>https://stalco.pl/media/cennik/mini/5907180850980.jpg</t>
  </si>
  <si>
    <t>S-13325</t>
  </si>
  <si>
    <t>Końcówka bit 1/4” Torx T25x25mm (20szt) STALCO S-13325</t>
  </si>
  <si>
    <t>https://stalco.pl/media/cennik/mini/5907180850997.jpg</t>
  </si>
  <si>
    <t>S-13330</t>
  </si>
  <si>
    <t>Końcówka bit 1/4” Torx T30x25mm (20szt) STALCO S-13330</t>
  </si>
  <si>
    <t>https://stalco.pl/media/cennik/mini/5907180851000.jpg</t>
  </si>
  <si>
    <t>S-13340</t>
  </si>
  <si>
    <t>Końcówka bit 1/4” Torx T40x25mm (20szt) STALCO S-13340</t>
  </si>
  <si>
    <t>https://stalco.pl/media/cennik/mini/5907180851017.jpg</t>
  </si>
  <si>
    <t>S-13606</t>
  </si>
  <si>
    <t>Końcówka z magnesem bit 1/4” 6mm (5szt) STALCO S-13606</t>
  </si>
  <si>
    <t>https://stalco.pl/media/cennik/mini/5907180851031.jpg</t>
  </si>
  <si>
    <t>S-13608</t>
  </si>
  <si>
    <t>Końcówka z magnesem bit 1/4” 8mm (5szt) STALCO S-13608</t>
  </si>
  <si>
    <t>https://stalco.pl/media/cennik/mini/5907180851048.jpg</t>
  </si>
  <si>
    <t>S-13610</t>
  </si>
  <si>
    <t>Końcówka z magnesem bit 1/4” 10mm (5szt) STALCO S-13610</t>
  </si>
  <si>
    <t>https://stalco.pl/media/cennik/mini/5907180851055.jpg</t>
  </si>
  <si>
    <t>S-13613</t>
  </si>
  <si>
    <t>Końcówka z magnesem bit 1/4” 13mm (5szt) STALCO S-13613</t>
  </si>
  <si>
    <t>https://stalco.pl/media/cennik/mini/5907180851062.jpg</t>
  </si>
  <si>
    <t>S-13182</t>
  </si>
  <si>
    <t>Końcówka bit 1/4” Phillips PH ogranicznik plastikowy (5szt) STALCO S-13182</t>
  </si>
  <si>
    <t>https://stalco.pl/media/cennik/mini/5907180851079.jpg</t>
  </si>
  <si>
    <t>S-13192</t>
  </si>
  <si>
    <t>Końcówka bit 1/4” Phillips PH ogranicznik metalowy (10szt) STALCO S-13192</t>
  </si>
  <si>
    <t>https://stalco.pl/media/cennik/mini/5907180851086.jpg</t>
  </si>
  <si>
    <t>Uchwyt magnetyczny bit 1/4” 60mm (5szt) STALCO S-13550</t>
  </si>
  <si>
    <t>https://stalco.pl/media/cennik/mini/5907180851093.jpg</t>
  </si>
  <si>
    <t>S-38615</t>
  </si>
  <si>
    <t>Taśma izolacyjna 15mmx10m czarna STALCO S-38615</t>
  </si>
  <si>
    <t>https://stalco.pl/media/cennik/mini/5907180851109.jpg</t>
  </si>
  <si>
    <t>S-38640</t>
  </si>
  <si>
    <t>Taśma izolacyjna 15mmx10m mix kolorów STALCO S-38640</t>
  </si>
  <si>
    <t>https://stalco.pl/media/cennik/mini/5907180851116.jpg</t>
  </si>
  <si>
    <t>S-38715</t>
  </si>
  <si>
    <t>Taśma izolacyjna 19mmx20m czarna STALCO S-38715</t>
  </si>
  <si>
    <t>https://stalco.pl/media/cennik/mini/5907180851123.jpg</t>
  </si>
  <si>
    <t>S-38740</t>
  </si>
  <si>
    <t>Taśma izolacyjna 19mmx20m mix kolorów STALCO S-38740</t>
  </si>
  <si>
    <t>https://stalco.pl/media/cennik/mini/5907180851130.jpg</t>
  </si>
  <si>
    <t>FD - 4,8X35 1023</t>
  </si>
  <si>
    <t>Wkręt farmerski (klucz 8) 4,8x35 RAL 1023 (250/1/12) STALCO FD48351023</t>
  </si>
  <si>
    <t>https://stalco.pl/media/cennik/mini/5907180851147.jpg</t>
  </si>
  <si>
    <t>FD - 4,8X35 7042</t>
  </si>
  <si>
    <t>Wkręt farmerski (klucz 8) 4,8x35 RAL 7042 (250/1/12) STALCO FD48357042</t>
  </si>
  <si>
    <t>https://stalco.pl/media/cennik/mini/5907180851154.jpg</t>
  </si>
  <si>
    <t>TRS - M 16</t>
  </si>
  <si>
    <t>Tuleja rozporowa stalowa 20/M16x65 (25/450) STALCO TRS16</t>
  </si>
  <si>
    <t>S-30011</t>
  </si>
  <si>
    <t>Tarcza diamentowa segmentowa 115mm sucho STALCO S-30011</t>
  </si>
  <si>
    <t>https://stalco.pl/media/cennik/mini/5907180851178.jpg</t>
  </si>
  <si>
    <t>S-30012</t>
  </si>
  <si>
    <t>Tarcza diamentowa segmentowa 125mm sucho STALCO S-30012</t>
  </si>
  <si>
    <t>https://stalco.pl/media/cennik/mini/5907180851185.jpg</t>
  </si>
  <si>
    <t>S-30018</t>
  </si>
  <si>
    <t>Tarcza diamentowa segmentowa 180mm sucho STALCO S-30018</t>
  </si>
  <si>
    <t>https://stalco.pl/media/cennik/mini/5907180851192.jpg</t>
  </si>
  <si>
    <t>S-30023</t>
  </si>
  <si>
    <t>Tarcza diamentowa segmentowa 230mm sucho STALCO S-30023</t>
  </si>
  <si>
    <t>https://stalco.pl/media/cennik/mini/5907180851208.jpg</t>
  </si>
  <si>
    <t>S-30211</t>
  </si>
  <si>
    <t>Tarcza diamentowa pełna 115mm glaz. STALCO S-30211</t>
  </si>
  <si>
    <t>https://stalco.pl/media/cennik/mini/5907180851215.jpg</t>
  </si>
  <si>
    <t>S-30212</t>
  </si>
  <si>
    <t>Tarcza diamentowa pełna 125mm glaz. STALCO S-30212</t>
  </si>
  <si>
    <t>https://stalco.pl/media/cennik/mini/5907180851222.jpg</t>
  </si>
  <si>
    <t>S-30218</t>
  </si>
  <si>
    <t>Tarcza diamentowa pełna 180mm glaz. STALCO S-30218</t>
  </si>
  <si>
    <t>https://stalco.pl/media/cennik/mini/5907180851239.jpg</t>
  </si>
  <si>
    <t>S-30223</t>
  </si>
  <si>
    <t>Tarcza diamentowa pełna 230mm glaz. STALCO S-30223</t>
  </si>
  <si>
    <t>https://stalco.pl/media/cennik/mini/5907180851246.jpg</t>
  </si>
  <si>
    <t>S-30411</t>
  </si>
  <si>
    <t>Tarcza diamentowa turbo 115mm STALCO S-30411</t>
  </si>
  <si>
    <t>https://stalco.pl/media/cennik/mini/5907180851253.jpg</t>
  </si>
  <si>
    <t>S-30412</t>
  </si>
  <si>
    <t>Tarcza diamentowa turbo 125mm STALCO S-30412</t>
  </si>
  <si>
    <t>https://stalco.pl/media/cennik/mini/5907180851260.jpg</t>
  </si>
  <si>
    <t>S-30418</t>
  </si>
  <si>
    <t>Tarcza diamentowa turbo 180mm STALCO S-30418</t>
  </si>
  <si>
    <t>https://stalco.pl/media/cennik/mini/5907180851277.jpg</t>
  </si>
  <si>
    <t>S-30423</t>
  </si>
  <si>
    <t>Tarcza diamentowa turbo 230mm STALCO S-30423</t>
  </si>
  <si>
    <t>https://stalco.pl/media/cennik/mini/5907180851284.jpg</t>
  </si>
  <si>
    <t>OPB-42955</t>
  </si>
  <si>
    <t xml:space="preserve">Opaski nylonowe białe 9,0x550 OPB-42955 (100) STALCO OPB42955 </t>
  </si>
  <si>
    <t>https://stalco.pl/media/cennik/mini/5907180851291.jpg</t>
  </si>
  <si>
    <t>OPB-42438</t>
  </si>
  <si>
    <t xml:space="preserve">Opaski nylonowe białe 4,8x380 OPB-42438 (100) STALCO OPB42438 </t>
  </si>
  <si>
    <t>https://stalco.pl/media/cennik/mini/5907180851307.jpg</t>
  </si>
  <si>
    <t>S-10207</t>
  </si>
  <si>
    <t>Miara zwijana 7,5mx25mm STALCO S-10207</t>
  </si>
  <si>
    <t>https://stalco.pl/media/cennik/mini/5907180851314.jpg</t>
  </si>
  <si>
    <t>S-10210</t>
  </si>
  <si>
    <t>Miara zwijana 10mx32mm STALCO S-10210</t>
  </si>
  <si>
    <t>https://stalco.pl/media/cennik/mini/5907180851321.jpg</t>
  </si>
  <si>
    <t>WO - 202</t>
  </si>
  <si>
    <t>Wkręt hartowany do ościeżnic (T30) 7,5x202 (100/600) STALCO WO202</t>
  </si>
  <si>
    <t>OPB-42212</t>
  </si>
  <si>
    <t xml:space="preserve">Opaski nylonowe białe 2.5x120 OPB-42212 (100) STALCO OPB42212 </t>
  </si>
  <si>
    <t>https://stalco.pl/media/cennik/mini/5907180851345.jpg</t>
  </si>
  <si>
    <t>OPB-42216</t>
  </si>
  <si>
    <t xml:space="preserve">Opaski nylonowe białe 2.5x160 OPB-42216 (100) STALCO OPB42216 </t>
  </si>
  <si>
    <t>https://stalco.pl/media/cennik/mini/5907180851352.jpg</t>
  </si>
  <si>
    <t>OPB-42312</t>
  </si>
  <si>
    <t xml:space="preserve">Opaski nylonowe białe 3.6x120 OPB-42312 (100) STALCO OPB42312 </t>
  </si>
  <si>
    <t>https://stalco.pl/media/cennik/mini/5907180851383.jpg</t>
  </si>
  <si>
    <t>OPB-42380</t>
  </si>
  <si>
    <t xml:space="preserve">Opaski nylonowe białe 3,6x380 OPB-42380 (100) STALCO OPB42380 </t>
  </si>
  <si>
    <t>https://stalco.pl/media/cennik/mini/5907180851390.jpg</t>
  </si>
  <si>
    <t>OPB-42412</t>
  </si>
  <si>
    <t xml:space="preserve">Opaski nylonowe białe 4.8x120 OPB-42412 (100) STALCO OPB42412 </t>
  </si>
  <si>
    <t>https://stalco.pl/media/cennik/mini/5907180851406.jpg</t>
  </si>
  <si>
    <t>OPB-42418</t>
  </si>
  <si>
    <t xml:space="preserve">Opaski nylonowe białe 4.8x185 OPB-42418 (100) STALCO OPB42418 </t>
  </si>
  <si>
    <t>https://stalco.pl/media/cennik/mini/5907180851420.jpg</t>
  </si>
  <si>
    <t>OPB-42428</t>
  </si>
  <si>
    <t xml:space="preserve">Opaski nylonowe białe 4.8x280 OPB-42428 (100) STALCO OPB42428 </t>
  </si>
  <si>
    <t>https://stalco.pl/media/cennik/mini/5907180851437.jpg</t>
  </si>
  <si>
    <t>OPB-42445</t>
  </si>
  <si>
    <t xml:space="preserve">Opaski nylonowe białe 4.8x450 OPB-42445 (100) STALCO OPB42445 </t>
  </si>
  <si>
    <t>https://stalco.pl/media/cennik/mini/5907180851444.jpg</t>
  </si>
  <si>
    <t>OPB-42970</t>
  </si>
  <si>
    <t xml:space="preserve">Opaski nylonowe białe 9,0x700 OPB-42970 (100) STALCO OPB42970 </t>
  </si>
  <si>
    <t>https://stalco.pl/media/cennik/mini/5907180851482.jpg</t>
  </si>
  <si>
    <t>OPC-43208</t>
  </si>
  <si>
    <t xml:space="preserve">Opaski nylonowe czarne 2,5x 80 OPC-43208 (100) STALCO OPC43208 </t>
  </si>
  <si>
    <t>https://stalco.pl/media/cennik/mini/5907180851512.jpg</t>
  </si>
  <si>
    <t>OPC-43210</t>
  </si>
  <si>
    <t xml:space="preserve">Opaski nylonowe czarne 2,5x100 OPC-43210 (100) STALCO OPC43210 </t>
  </si>
  <si>
    <t>https://stalco.pl/media/cennik/mini/5907180851529.jpg</t>
  </si>
  <si>
    <t>OPC-43212</t>
  </si>
  <si>
    <t xml:space="preserve">Opaski nylonowe czarne 2.5x120 OPC-43212 (100) STALCO OPC43212 </t>
  </si>
  <si>
    <t>https://stalco.pl/media/cennik/mini/5907180851536.jpg</t>
  </si>
  <si>
    <t>OPC-43216</t>
  </si>
  <si>
    <t xml:space="preserve">Opaski nylonowe czarne 2.5x160 OPC-43216 (100) STALCO OPC43216 </t>
  </si>
  <si>
    <t>https://stalco.pl/media/cennik/mini/5907180851550.jpg</t>
  </si>
  <si>
    <t>OPC-43220</t>
  </si>
  <si>
    <t xml:space="preserve">Opaski nylonowe czarne 2,5x200 OPC-43220 (100) STALCO OPC43220 </t>
  </si>
  <si>
    <t>https://stalco.pl/media/cennik/mini/5907180851567.jpg</t>
  </si>
  <si>
    <t>OPC-43312</t>
  </si>
  <si>
    <t xml:space="preserve">Opaski nylonowe czarne 3.6x120 OPC-43312 (100) STALCO OPC43312 </t>
  </si>
  <si>
    <t>https://stalco.pl/media/cennik/mini/5907180851598.jpg</t>
  </si>
  <si>
    <t>OPC-43315</t>
  </si>
  <si>
    <t xml:space="preserve">Opaski nylonowe czarne 3,6x150 OPC-43315 (100) STALCO OPC43315 </t>
  </si>
  <si>
    <t>https://stalco.pl/media/cennik/mini/5907180851604.jpg</t>
  </si>
  <si>
    <t>OPC-43320</t>
  </si>
  <si>
    <t xml:space="preserve">Opaski nylonowe czarne 3,6x200 OPC-43320 (100) STALCO OPC43320 </t>
  </si>
  <si>
    <t>https://stalco.pl/media/cennik/mini/5907180851628.jpg</t>
  </si>
  <si>
    <t>OPC-43325</t>
  </si>
  <si>
    <t xml:space="preserve">Opaski nylonowe czarne 3,6x250 OPC-43325 (100) STALCO OPC43325 </t>
  </si>
  <si>
    <t>https://stalco.pl/media/cennik/mini/5907180851635.jpg</t>
  </si>
  <si>
    <t>OPC-43330</t>
  </si>
  <si>
    <t xml:space="preserve">Opaski nylonowe czarne 3,6x300 OPC-43330 (100) STALCO OPC43330 </t>
  </si>
  <si>
    <t>https://stalco.pl/media/cennik/mini/5907180851642.jpg</t>
  </si>
  <si>
    <t>OPC-43380</t>
  </si>
  <si>
    <t xml:space="preserve">Opaski nylonowe czarne 3.6x380 OPC-43380 (100) STALCO OPC43380 </t>
  </si>
  <si>
    <t>https://stalco.pl/media/cennik/mini/5907180851659.jpg</t>
  </si>
  <si>
    <t>OPC-43412</t>
  </si>
  <si>
    <t xml:space="preserve">Opaski nylonowe czarne 4.8x120 OPC-43412 (100) STALCO OPC43412 </t>
  </si>
  <si>
    <t>https://stalco.pl/media/cennik/mini/5907180851666.jpg</t>
  </si>
  <si>
    <t>OPC-43418</t>
  </si>
  <si>
    <t xml:space="preserve">Opaski nylonowe czarne 4.8x185 OPC-43418 (100) STALCO OPC43418 </t>
  </si>
  <si>
    <t>https://stalco.pl/media/cennik/mini/5907180851680.jpg</t>
  </si>
  <si>
    <t>OPC-43420</t>
  </si>
  <si>
    <t xml:space="preserve">Opaski nylonowe czarne 4,8x200 OPC-43420 (100) STALCO OPC43420 </t>
  </si>
  <si>
    <t>https://stalco.pl/media/cennik/mini/5907180851697.jpg</t>
  </si>
  <si>
    <t>OPC-43425</t>
  </si>
  <si>
    <t xml:space="preserve">Opaski nylonowe czarne 4,8x250 OPC-43425 (100) STALCO OPC43425 </t>
  </si>
  <si>
    <t>https://stalco.pl/media/cennik/mini/5907180851703.jpg</t>
  </si>
  <si>
    <t>OPC-43428</t>
  </si>
  <si>
    <t xml:space="preserve">Opaski nylonowe czarne 4.8x280 OPC-43428 (100) STALCO OPC43428 </t>
  </si>
  <si>
    <t>https://stalco.pl/media/cennik/mini/5907180851710.jpg</t>
  </si>
  <si>
    <t>OPC-43430</t>
  </si>
  <si>
    <t xml:space="preserve">Opaski nylonowe czarne 4,8x300 OPC-43430 (100) STALCO OPC43430 </t>
  </si>
  <si>
    <t>https://stalco.pl/media/cennik/mini/5907180851727.jpg</t>
  </si>
  <si>
    <t>OPC-43438</t>
  </si>
  <si>
    <t xml:space="preserve">Opaski nylonowe czarne 4,8x380 OPC-43438 (100) STALCO OPC43438 </t>
  </si>
  <si>
    <t>https://stalco.pl/media/cennik/mini/5907180851741.jpg</t>
  </si>
  <si>
    <t>OPC-43445</t>
  </si>
  <si>
    <t xml:space="preserve">Opaski nylonowe czarne 4,8x450 OPC-43445 (100) STALCO OPC43445 </t>
  </si>
  <si>
    <t>https://stalco.pl/media/cennik/mini/5907180851765.jpg</t>
  </si>
  <si>
    <t>OPC-43720</t>
  </si>
  <si>
    <t>https://stalco.pl/media/cennik/mini/5907180851789.jpg</t>
  </si>
  <si>
    <t>OPC-43730</t>
  </si>
  <si>
    <t>https://stalco.pl/media/cennik/mini/5907180851796.jpg</t>
  </si>
  <si>
    <t>OPC-43737</t>
  </si>
  <si>
    <t xml:space="preserve">Opaski nylonowe czarne 7.9x370 OPC-43737 (100) STALCO OPC43737 </t>
  </si>
  <si>
    <t>https://stalco.pl/media/cennik/mini/5907180851819.jpg</t>
  </si>
  <si>
    <t>OPC-43740</t>
  </si>
  <si>
    <t xml:space="preserve">Opaski nylonowe czarne 7,9x400 OPC-43740 (100) STALCO OPC43740 </t>
  </si>
  <si>
    <t>https://stalco.pl/media/cennik/mini/5907180851826.jpg</t>
  </si>
  <si>
    <t>OPC-43743</t>
  </si>
  <si>
    <t xml:space="preserve">Opaski nylonowe czarne 7.9x430 OPC-43743 (100) STALCO OPC43743 </t>
  </si>
  <si>
    <t>https://stalco.pl/media/cennik/mini/5907180851833.jpg</t>
  </si>
  <si>
    <t>OPC-43750</t>
  </si>
  <si>
    <t xml:space="preserve">Opaski nylonowe czarne 7,9x500 OPC-43750 (100) STALCO OPC43750 </t>
  </si>
  <si>
    <t>https://stalco.pl/media/cennik/mini/5907180851840.jpg</t>
  </si>
  <si>
    <t>OPC-43955</t>
  </si>
  <si>
    <t xml:space="preserve">Opaski nylonowe czarne 9.0x550 OPC-43955 (100) STALCO OPC43955 </t>
  </si>
  <si>
    <t>https://stalco.pl/media/cennik/mini/5907180851857.jpg</t>
  </si>
  <si>
    <t>DW - 8X200</t>
  </si>
  <si>
    <t>Wkręt dwugwintowy (T25) 8x200 (50/450) STALCO DW08200</t>
  </si>
  <si>
    <t>DW - 8X140</t>
  </si>
  <si>
    <t>Wkręt dwugwintowy (T25) 8x140 (100/1200) STALCO DW08140</t>
  </si>
  <si>
    <t>S-14511</t>
  </si>
  <si>
    <t>Szczypce do ściągania izolacji 0,2 - 6mm2 STALCO S-14511</t>
  </si>
  <si>
    <t>https://stalco.pl/media/cennik/mini/5907180852274.jpg</t>
  </si>
  <si>
    <t>KG - 6X32</t>
  </si>
  <si>
    <t>Kołek metalowy do gazobetonu 6x32 (200/3600) STALCO KG0632</t>
  </si>
  <si>
    <t>KG - 8X60</t>
  </si>
  <si>
    <t>Kołek metalowy do gazobetonu 8x60 (50/900) STALCO KG0860</t>
  </si>
  <si>
    <t>KG - 10X60</t>
  </si>
  <si>
    <t>Kołek metalowy do gazobetonu 10x60 (50/900) STALCO KG1060</t>
  </si>
  <si>
    <t>S-21206</t>
  </si>
  <si>
    <t>Zszywki 6mm opak. (1000szt.) STALCO S-21206</t>
  </si>
  <si>
    <t>https://stalco.pl/media/cennik/mini/5907180852328.jpg</t>
  </si>
  <si>
    <t>S-21208</t>
  </si>
  <si>
    <t>Zszywki 8mm opak. (1000szt.) STALCO S-21208</t>
  </si>
  <si>
    <t>https://stalco.pl/media/cennik/mini/5907180852335.jpg</t>
  </si>
  <si>
    <t>S-21210</t>
  </si>
  <si>
    <t>Zszywki 10mm opak. (1000szt.) STALCO S-21210</t>
  </si>
  <si>
    <t>https://stalco.pl/media/cennik/mini/5907180852380.jpg</t>
  </si>
  <si>
    <t>S-21212</t>
  </si>
  <si>
    <t>Zszywki 12mm opak. (1000szt.) STALCO S-21212</t>
  </si>
  <si>
    <t>https://stalco.pl/media/cennik/mini/5907180852397.jpg</t>
  </si>
  <si>
    <t>S-21214</t>
  </si>
  <si>
    <t>Zszywki 14mm opak. (1000szt.) STALCO S-21214</t>
  </si>
  <si>
    <t>https://stalco.pl/media/cennik/mini/5907180852403.jpg</t>
  </si>
  <si>
    <t>TRS - M 6</t>
  </si>
  <si>
    <t>Tuleja rozporowa stalowa 8/M6/25 (50/900) STALCO TRS06</t>
  </si>
  <si>
    <t>TRS - M 8</t>
  </si>
  <si>
    <t>Tuleja rozporowa stalowa 10/M8x30 (50/900) STALCO TRS08</t>
  </si>
  <si>
    <t>TRS - M 10</t>
  </si>
  <si>
    <t>Tuleja rozporowa stalowa 12/M10x40 (50/900) STALCO TRS10</t>
  </si>
  <si>
    <t>TRS - M 12</t>
  </si>
  <si>
    <t>Tuleja rozporowa stalowa 16/M12x50 (25/450) STALCO TRS12</t>
  </si>
  <si>
    <t>DW - 8X160</t>
  </si>
  <si>
    <t>Wkręt dwugwintowy (T25) 8x160 (100/900) STALCO DW08160</t>
  </si>
  <si>
    <t>DW - 8X180</t>
  </si>
  <si>
    <t>Wkręt dwugwintowy (T25) 8x180 (50/450) STALCO DW08180</t>
  </si>
  <si>
    <t>FD - 4,8X35 9006</t>
  </si>
  <si>
    <t>Wkręt farmerski (klucz 8) 4,8x35 RAL 9006 (250/1/12) STALCO FD48359006</t>
  </si>
  <si>
    <t>https://stalco.pl/media/cennik/mini/5907180852496.jpg</t>
  </si>
  <si>
    <t>WKL - 12X100</t>
  </si>
  <si>
    <t>Wkręt do drewna z łbem sześciok. DIN 571 (klucz 19) 12x100 (5/20) STALCO WKL12100</t>
  </si>
  <si>
    <t>https://stalco.pl/media/cennik/mini/5907180852502.jpg</t>
  </si>
  <si>
    <t>WKL - 12X120</t>
  </si>
  <si>
    <t>Wkręt do drewna z łbem sześciok. DIN 571 (klucz 19) 12x120 (5/20) STALCO WKL12120</t>
  </si>
  <si>
    <t>https://stalco.pl/media/cennik/mini/5907180852519.jpg</t>
  </si>
  <si>
    <t>WKL - 12X140</t>
  </si>
  <si>
    <t>Wkręt do drewna z łbem sześciok. DIN 571 (klucz 19) 12x140 (5/20) STALCO WKL12140</t>
  </si>
  <si>
    <t>https://stalco.pl/media/cennik/mini/5907180852526.jpg</t>
  </si>
  <si>
    <t>WKL - 12X160</t>
  </si>
  <si>
    <t>Wkręt do drewna z łbem sześciok. DIN 571 (klucz 19) 12x160 (5/20) STALCO WKL12160</t>
  </si>
  <si>
    <t>https://stalco.pl/media/cennik/mini/5907180852533.jpg</t>
  </si>
  <si>
    <t>WKL - 12X180</t>
  </si>
  <si>
    <t>Wkręt do drewna z łbem sześciok. DIN 571 (klucz 19) 12x180 (5/20) STALCO WKL12180</t>
  </si>
  <si>
    <t>https://stalco.pl/media/cennik/mini/5907180852540.jpg</t>
  </si>
  <si>
    <t>WKL - 12X200</t>
  </si>
  <si>
    <t>Wkręt do drewna z łbem sześciok. DIN 571 (klucz 19) 12x200 (5/20) STALCO WKL12200</t>
  </si>
  <si>
    <t>https://stalco.pl/media/cennik/mini/5907180852557.jpg</t>
  </si>
  <si>
    <t>WKL - 12X220</t>
  </si>
  <si>
    <t>Wkręt do drewna z łbem sześciok. DIN 571 (klucz 19) 12x220 (5/20) STALCO WKL12220</t>
  </si>
  <si>
    <t>https://stalco.pl/media/cennik/mini/5907180852564.jpg</t>
  </si>
  <si>
    <t>WKL - 12X240</t>
  </si>
  <si>
    <t>Wkręt do drewna z łbem sześciok. DIN 571 (klucz 19) 12x240 (5/20) STALCO WKL12240</t>
  </si>
  <si>
    <t>https://stalco.pl/media/cennik/mini/5907180852571.jpg</t>
  </si>
  <si>
    <t>WKL - 12X260</t>
  </si>
  <si>
    <t>Wkręt do drewna z łbem sześciok. DIN 571 (klucz 19) 12x260 (5/20)STALCO WKL12260</t>
  </si>
  <si>
    <t>https://stalco.pl/media/cennik/mini/5907180852588.jpg</t>
  </si>
  <si>
    <t>S-12010</t>
  </si>
  <si>
    <t>Wkrętak Phillips PH0x75mm STALCO S-12010</t>
  </si>
  <si>
    <t>https://stalco.pl/media/cennik/mini/5907180852656.jpg</t>
  </si>
  <si>
    <t>S-12011</t>
  </si>
  <si>
    <t>Wkrętak Phillips PH1x100mm STALCO S-12011</t>
  </si>
  <si>
    <t>https://stalco.pl/media/cennik/mini/5907180852663.jpg</t>
  </si>
  <si>
    <t>S-12012</t>
  </si>
  <si>
    <t>Wkrętak Phillips PH2x38mm STALCO S-12012</t>
  </si>
  <si>
    <t>https://stalco.pl/media/cennik/mini/5907180852670.jpg</t>
  </si>
  <si>
    <t>S-12013</t>
  </si>
  <si>
    <t>Wkrętak Phillips PH2x100mm STALCO S-12013</t>
  </si>
  <si>
    <t>https://stalco.pl/media/cennik/mini/5907180852687.jpg</t>
  </si>
  <si>
    <t>S-12014</t>
  </si>
  <si>
    <t>Wkrętak Phillips PH2x150mm STALCO S-12014</t>
  </si>
  <si>
    <t>https://stalco.pl/media/cennik/mini/5907180852694.jpg</t>
  </si>
  <si>
    <t>S-12015</t>
  </si>
  <si>
    <t>Wkrętak Phillips PH3x150mm STALCO S-12015</t>
  </si>
  <si>
    <t>https://stalco.pl/media/cennik/mini/5907180852700.jpg</t>
  </si>
  <si>
    <t>S-12020</t>
  </si>
  <si>
    <t>Wkrętak Pozidriv PZ0x75mm STALCO S-12020</t>
  </si>
  <si>
    <t>https://stalco.pl/media/cennik/mini/5907180852717.jpg</t>
  </si>
  <si>
    <t>S-12021</t>
  </si>
  <si>
    <t>Wkrętak Pozidriv PZ1x100mm STALCO S-12021</t>
  </si>
  <si>
    <t>https://stalco.pl/media/cennik/mini/5907180852724.jpg</t>
  </si>
  <si>
    <t>S-12022</t>
  </si>
  <si>
    <t>Wkrętak Pozidriv PZ2x100mm STALCO S-12022</t>
  </si>
  <si>
    <t>https://stalco.pl/media/cennik/mini/5907180852731.jpg</t>
  </si>
  <si>
    <t>S-12023</t>
  </si>
  <si>
    <t>Wkrętak Pozidriv PZ3x150mm STALCO S-12023</t>
  </si>
  <si>
    <t>https://stalco.pl/media/cennik/mini/5907180852748.jpg</t>
  </si>
  <si>
    <t>S-12030</t>
  </si>
  <si>
    <t>Wkrętak płaski 3x75mm STALCO S-12030</t>
  </si>
  <si>
    <t>https://stalco.pl/media/cennik/mini/5907180852755.jpg</t>
  </si>
  <si>
    <t>S-12031</t>
  </si>
  <si>
    <t>Wkrętak płaski 4x100mm STALCO S-12031</t>
  </si>
  <si>
    <t>https://stalco.pl/media/cennik/mini/5907180852762.jpg</t>
  </si>
  <si>
    <t>S-12032</t>
  </si>
  <si>
    <t>Wkrętak płaski 5x100mm STALCO S-12032</t>
  </si>
  <si>
    <t>https://stalco.pl/media/cennik/mini/5907180852779.jpg</t>
  </si>
  <si>
    <t>S-12033</t>
  </si>
  <si>
    <t>Wkrętak płaski 6x150mm STALCO S-12033</t>
  </si>
  <si>
    <t>https://stalco.pl/media/cennik/mini/5907180852786.jpg</t>
  </si>
  <si>
    <t>S-12034</t>
  </si>
  <si>
    <t>Wkrętak płaski 8x150mm STALCO S-12034</t>
  </si>
  <si>
    <t>https://stalco.pl/media/cennik/mini/5907180852793.jpg</t>
  </si>
  <si>
    <t>S-12040</t>
  </si>
  <si>
    <t>Wkrętak Torx T6x60mm STALCO S-12040</t>
  </si>
  <si>
    <t>https://stalco.pl/media/cennik/mini/5907180852809.jpg</t>
  </si>
  <si>
    <t>S-12041</t>
  </si>
  <si>
    <t>Wkrętak Torx T8x60mm STALCO S-12041</t>
  </si>
  <si>
    <t>https://stalco.pl/media/cennik/mini/5907180852816.jpg</t>
  </si>
  <si>
    <t>S-12042</t>
  </si>
  <si>
    <t>Wkrętak Torx T10x80mm STALCO S-12042</t>
  </si>
  <si>
    <t>https://stalco.pl/media/cennik/mini/5907180852823.jpg</t>
  </si>
  <si>
    <t>S-12043</t>
  </si>
  <si>
    <t>Wkrętak Torx T15x100mm STALCO S-12043</t>
  </si>
  <si>
    <t>https://stalco.pl/media/cennik/mini/5907180852830.jpg</t>
  </si>
  <si>
    <t>S-12044</t>
  </si>
  <si>
    <t>Wkrętak Torx T20x100mm STALCO S-12044</t>
  </si>
  <si>
    <t>https://stalco.pl/media/cennik/mini/5907180852847.jpg</t>
  </si>
  <si>
    <t>S-12045</t>
  </si>
  <si>
    <t>Wkrętak Torx T25x100mm STALCO S-12045</t>
  </si>
  <si>
    <t>https://stalco.pl/media/cennik/mini/5907180852854.jpg</t>
  </si>
  <si>
    <t>S-12046</t>
  </si>
  <si>
    <t>Wkrętak Torx T27x100mm STALCO S-12046</t>
  </si>
  <si>
    <t>https://stalco.pl/media/cennik/mini/5907180852861.jpg</t>
  </si>
  <si>
    <t>S-12047</t>
  </si>
  <si>
    <t>Wkrętak Torx T30x100mm STALCO S-12047</t>
  </si>
  <si>
    <t>https://stalco.pl/media/cennik/mini/5907180852878.jpg</t>
  </si>
  <si>
    <t>S-12048</t>
  </si>
  <si>
    <t>Wkrętak Torx T40x125mm STALCO S-12048</t>
  </si>
  <si>
    <t>https://stalco.pl/media/cennik/mini/5907180852885.jpg</t>
  </si>
  <si>
    <t>S-19724</t>
  </si>
  <si>
    <t>Siekiera 600g trzonek drewniany STALCO S-19724</t>
  </si>
  <si>
    <t>https://stalco.pl/media/cennik/mini/5907180852892.jpg</t>
  </si>
  <si>
    <t>S-19732</t>
  </si>
  <si>
    <t>Siekiera 800g trzonek drewniany STALCO S-19732</t>
  </si>
  <si>
    <t>https://stalco.pl/media/cennik/mini/5907180852908.jpg</t>
  </si>
  <si>
    <t>S-19740</t>
  </si>
  <si>
    <t>Siekiera 1000g trzonek drewniany STALCO S-19740</t>
  </si>
  <si>
    <t>https://stalco.pl/media/cennik/mini/5907180852915.jpg</t>
  </si>
  <si>
    <t>S-19750</t>
  </si>
  <si>
    <t>Siekiera 1250g trzonek drewniany STALCO S-19750</t>
  </si>
  <si>
    <t>https://stalco.pl/media/cennik/mini/5907180852922.jpg</t>
  </si>
  <si>
    <t>S-19756</t>
  </si>
  <si>
    <t>Siekiera 1400g trzonek drewniany STALCO S-19756</t>
  </si>
  <si>
    <t>https://stalco.pl/media/cennik/mini/5907180852939.jpg</t>
  </si>
  <si>
    <t>S-19424</t>
  </si>
  <si>
    <t>Siekiera 600g trzonek fiberglass STALCO S-19424</t>
  </si>
  <si>
    <t>https://stalco.pl/media/cennik/mini/5907180852946.jpg</t>
  </si>
  <si>
    <t>S-19434</t>
  </si>
  <si>
    <t>Siekiera 800g trzonek fiberglass STALCO S-19434</t>
  </si>
  <si>
    <t>https://stalco.pl/media/cennik/mini/5907180852953.jpg</t>
  </si>
  <si>
    <t>S-19440</t>
  </si>
  <si>
    <t>Siekiera 1000g trzonek fiberglass STALCO S-19440</t>
  </si>
  <si>
    <t>https://stalco.pl/media/cennik/mini/5907180852960.jpg</t>
  </si>
  <si>
    <t>S-19450</t>
  </si>
  <si>
    <t>Siekiera 1250g trzonek fiberglass STALCO S-19450</t>
  </si>
  <si>
    <t>https://stalco.pl/media/cennik/mini/5907180852977.jpg</t>
  </si>
  <si>
    <t>S-19464</t>
  </si>
  <si>
    <t>Siekiera 1600g trzonek fiberglass STALCO S-19464</t>
  </si>
  <si>
    <t>https://stalco.pl/media/cennik/mini/5907180852984.jpg</t>
  </si>
  <si>
    <t>S-19401</t>
  </si>
  <si>
    <t>Młotek ślusarski 100g trzonek drewniany STALCO S-19401</t>
  </si>
  <si>
    <t>https://stalco.pl/media/cennik/mini/5907180852991.jpg</t>
  </si>
  <si>
    <t>S-19402</t>
  </si>
  <si>
    <t>Młotek ślusarski 200g trzonek drewniany STALCO S-19402</t>
  </si>
  <si>
    <t>https://stalco.pl/media/cennik/mini/5907180853004.jpg</t>
  </si>
  <si>
    <t>S-19403</t>
  </si>
  <si>
    <t>Młotek ślusarski 300g trzonek drewniany STALCO S-19403</t>
  </si>
  <si>
    <t>https://stalco.pl/media/cennik/mini/5907180853011.jpg</t>
  </si>
  <si>
    <t>S-19405</t>
  </si>
  <si>
    <t>Młotek ślusarski 500g trzonek drewniany STALCO S-19405</t>
  </si>
  <si>
    <t>https://stalco.pl/media/cennik/mini/5907180853028.jpg</t>
  </si>
  <si>
    <t>S-19408</t>
  </si>
  <si>
    <t>Młotek ślusarski 800g trzonek drewniany STALCO S-19408</t>
  </si>
  <si>
    <t>https://stalco.pl/media/cennik/mini/5907180853035.jpg</t>
  </si>
  <si>
    <t>S-19410</t>
  </si>
  <si>
    <t>Młotek ślusarski 1000g trzonek drewniany STALCO S-19410</t>
  </si>
  <si>
    <t>https://stalco.pl/media/cennik/mini/5907180853042.jpg</t>
  </si>
  <si>
    <t>S-19415</t>
  </si>
  <si>
    <t>Młotek ślusarski 1500g trzonek drewniany STALCO S-19415</t>
  </si>
  <si>
    <t>https://stalco.pl/media/cennik/mini/5907180853059.jpg</t>
  </si>
  <si>
    <t>S-19420</t>
  </si>
  <si>
    <t>Młotek ślusarski 2000g trzonek drewniany STALCO S-19420</t>
  </si>
  <si>
    <t>https://stalco.pl/media/cennik/mini/5907180853066.jpg</t>
  </si>
  <si>
    <t>S-19703</t>
  </si>
  <si>
    <t>Młotek ślusarski 300g trzonek fiberglass STALCO S-19703</t>
  </si>
  <si>
    <t>https://stalco.pl/media/cennik/mini/5907180853073.jpg</t>
  </si>
  <si>
    <t>S-19705</t>
  </si>
  <si>
    <t>Młotek ślusarski 500g trzonek fiberglass STALCO S-19705</t>
  </si>
  <si>
    <t>https://stalco.pl/media/cennik/mini/5907180853080.jpg</t>
  </si>
  <si>
    <t>S-19708</t>
  </si>
  <si>
    <t>Młotek ślusarski 800g trzonek fiberglass STALCO S-19708</t>
  </si>
  <si>
    <t>https://stalco.pl/media/cennik/mini/5907180853097.jpg</t>
  </si>
  <si>
    <t>S-19710</t>
  </si>
  <si>
    <t>Młotek ślusarski 1000g trzonek fiberglass STALCO S-19710</t>
  </si>
  <si>
    <t>https://stalco.pl/media/cennik/mini/5907180853103.jpg</t>
  </si>
  <si>
    <t>S-19715</t>
  </si>
  <si>
    <t>Młotek ślusarski 1500g trzonek fiberglass STALCO S-19715</t>
  </si>
  <si>
    <t>https://stalco.pl/media/cennik/mini/5907180853110.jpg</t>
  </si>
  <si>
    <t>S-19720</t>
  </si>
  <si>
    <t>Młotek ślusarski 2000g trzonek fiberglass STALCO S-19720</t>
  </si>
  <si>
    <t>https://stalco.pl/media/cennik/mini/5907180853127.jpg</t>
  </si>
  <si>
    <t>S-19506</t>
  </si>
  <si>
    <t>Młotek ciesielski 600g trzonek fiberglas, pazur prosty STALCO S-19506</t>
  </si>
  <si>
    <t>https://stalco.pl/media/cennik/mini/5907180853134.jpg</t>
  </si>
  <si>
    <t>S-19516</t>
  </si>
  <si>
    <t>Młotek ciesielski 600g STALCO S-19516</t>
  </si>
  <si>
    <t>https://stalco.pl/media/cennik/mini/5907180853141.jpg</t>
  </si>
  <si>
    <t>S-19406</t>
  </si>
  <si>
    <t>Młotek ciesielski 600g STALCO S-19406</t>
  </si>
  <si>
    <t>https://stalco.pl/media/cennik/mini/5907180853158.jpg</t>
  </si>
  <si>
    <t>Młotek gumowy 65 mm/450g STALCO S-19060</t>
  </si>
  <si>
    <t>https://stalco.pl/media/cennik/mini/5907180853165.jpg</t>
  </si>
  <si>
    <t>Młotek gumowy 70 mm/680g STALCO S-19090</t>
  </si>
  <si>
    <t>https://stalco.pl/media/cennik/mini/5907180853172.jpg</t>
  </si>
  <si>
    <t>Młotek gumowy 75 mm/910g STALCO S-19115</t>
  </si>
  <si>
    <t>https://stalco.pl/media/cennik/mini/5907180853189.jpg</t>
  </si>
  <si>
    <t>S-19426</t>
  </si>
  <si>
    <t>Młotek murarski berliński 600g STEEL-TUBE STALCO S-19426</t>
  </si>
  <si>
    <t>https://stalco.pl/media/cennik/mini/5907180853196.jpg</t>
  </si>
  <si>
    <t>FD - 4,8X60 9005</t>
  </si>
  <si>
    <t>Wkręt farmerski (klucz 8) 4,8x60 RAL 9005 (100/1800) STALCO FD48609005</t>
  </si>
  <si>
    <t>WSP - 4,2X75</t>
  </si>
  <si>
    <t>Wkręt montażowy samowiercący podkł. ocynk (PH2) 4,2x75 (200/2400) STALCO WSP4275</t>
  </si>
  <si>
    <t>S-12417</t>
  </si>
  <si>
    <t>Wkrętaki 7elem. STALCO S-12417</t>
  </si>
  <si>
    <t>https://stalco.pl/media/cennik/mini/5907180853226.jpg</t>
  </si>
  <si>
    <t>S-67321</t>
  </si>
  <si>
    <t>Nożyce do blachy lewe STALCO PERFECT S-67321</t>
  </si>
  <si>
    <t>https://stalco.pl/media/cennik/mini/5907180853233.jpg</t>
  </si>
  <si>
    <t>S-67322</t>
  </si>
  <si>
    <t>Nożyce do blachy proste STALCO PERFECT S-67322</t>
  </si>
  <si>
    <t>https://stalco.pl/media/cennik/mini/5907180853240.jpg</t>
  </si>
  <si>
    <t>S-67323</t>
  </si>
  <si>
    <t>Nożyce do blachy prawe STALCO PERFECT S-67323</t>
  </si>
  <si>
    <t>https://stalco.pl/media/cennik/mini/5907180853257.jpg</t>
  </si>
  <si>
    <t>S-21408</t>
  </si>
  <si>
    <t>Zszywacz tapicerski zszywki A: 4-8mm STALCO S-21408</t>
  </si>
  <si>
    <t>https://stalco.pl/media/cennik/mini/5907180853264.jpg</t>
  </si>
  <si>
    <t>S-27125</t>
  </si>
  <si>
    <t>Wiertła piórowe 10,0-25,0mm 6elem. STALCO S-27125</t>
  </si>
  <si>
    <t>https://stalco.pl/media/cennik/mini/5907180853271.jpg</t>
  </si>
  <si>
    <t>S-27310</t>
  </si>
  <si>
    <t>Wiertła do drewna 3,0-10,0mm 8eeml. STALCO S-27310</t>
  </si>
  <si>
    <t>https://stalco.pl/media/cennik/mini/5907180853288.jpg</t>
  </si>
  <si>
    <t>S-27412</t>
  </si>
  <si>
    <t>Wiertła do drewna 4,0-10,0x300mm 7elem. STALCO S-27412</t>
  </si>
  <si>
    <t>https://stalco.pl/media/cennik/mini/5907180853295.jpg</t>
  </si>
  <si>
    <t>S-27620</t>
  </si>
  <si>
    <t>Wiertła do drewna 10,0-20,0 6elem. STALCO S-27620</t>
  </si>
  <si>
    <t>https://stalco.pl/media/cennik/mini/5907180853301.jpg</t>
  </si>
  <si>
    <t>S-27822</t>
  </si>
  <si>
    <t>Wiertła do drewna 8,0-22,0 8elem. STALCO S-27822</t>
  </si>
  <si>
    <t>https://stalco.pl/media/cennik/mini/5907180853318.jpg</t>
  </si>
  <si>
    <t>DW - 8X60</t>
  </si>
  <si>
    <t>Wkręt dwugwintowy (T25) 8x60 (100/1200) STALCO DW08060</t>
  </si>
  <si>
    <t>WS-IMPAX 5,5X50</t>
  </si>
  <si>
    <t>Wkręt samowiercący do stali 12mm IMPAX (klucz 8) 5,5x50 (100/1200) STALCO WS12IMPAX5550</t>
  </si>
  <si>
    <t>WS-IMPAX 5,5X67</t>
  </si>
  <si>
    <t>Wkręt samowiercący do stali 12mm IMPAX (klucz 8) 5,5x67 (100/1200) STALCO WS12IMPAX5567</t>
  </si>
  <si>
    <t>S-48311</t>
  </si>
  <si>
    <t>Klucze sześciokątne 1,5 - 10mm imbusy 10elem. STALCO S-48311</t>
  </si>
  <si>
    <t>https://stalco.pl/media/cennik/mini/5907180853530.jpg</t>
  </si>
  <si>
    <t>S-12210</t>
  </si>
  <si>
    <t>Wkrętak elektrotechniczny Phillips PH0x60mm STALCO S-12210</t>
  </si>
  <si>
    <t>https://stalco.pl/media/cennik/mini/5907180853646.jpg</t>
  </si>
  <si>
    <t>S-12211</t>
  </si>
  <si>
    <t>Wkrętak elektrotechniczny Phillips PH1x80mm STALCO S-12211</t>
  </si>
  <si>
    <t>https://stalco.pl/media/cennik/mini/5907180853653.jpg</t>
  </si>
  <si>
    <t>S-12213</t>
  </si>
  <si>
    <t>Wkrętak elektrotechniczny Phillips PH2x100mm STALCO S-12213</t>
  </si>
  <si>
    <t>https://stalco.pl/media/cennik/mini/5907180853660.jpg</t>
  </si>
  <si>
    <t>S-12230</t>
  </si>
  <si>
    <t>Wkrętak elektrotechniczny płaski 3x75mm STALCO S-12230</t>
  </si>
  <si>
    <t>https://stalco.pl/media/cennik/mini/5907180853677.jpg</t>
  </si>
  <si>
    <t>S-12231</t>
  </si>
  <si>
    <t>Wkrętak elektrotechniczny płaski 4x100mm STALCO S-12231</t>
  </si>
  <si>
    <t>https://stalco.pl/media/cennik/mini/5907180853684.jpg</t>
  </si>
  <si>
    <t>S-12232</t>
  </si>
  <si>
    <t>Wkrętak elektrotechniczny płaski 6,5x150mm STALCO S-12232</t>
  </si>
  <si>
    <t>https://stalco.pl/media/cennik/mini/5907180853691.jpg</t>
  </si>
  <si>
    <t>S-12214</t>
  </si>
  <si>
    <t>Próbnik napięcia 140mm STALCO S-12214</t>
  </si>
  <si>
    <t>https://stalco.pl/media/cennik/mini/5907180853707.jpg</t>
  </si>
  <si>
    <t>S-12219</t>
  </si>
  <si>
    <t>Próbnik napięcia 190mm STALCO S-12219</t>
  </si>
  <si>
    <t>https://stalco.pl/media/cennik/mini/5907180853714.jpg</t>
  </si>
  <si>
    <t>S-12321</t>
  </si>
  <si>
    <t>Wkrętak typu T 21elem. standard STALCO S-12321</t>
  </si>
  <si>
    <t>https://stalco.pl/media/cennik/mini/5907180853721.jpg</t>
  </si>
  <si>
    <t>S-12416</t>
  </si>
  <si>
    <t>Wkrętaki 6elem.standard STALCO S-12416</t>
  </si>
  <si>
    <t>https://stalco.pl/media/cennik/mini/5907180853745.jpg</t>
  </si>
  <si>
    <t>S-12436</t>
  </si>
  <si>
    <t>Wkrętaki 7elem.standard STALCO S-12436</t>
  </si>
  <si>
    <t>https://stalco.pl/media/cennik/mini/5907180853752.jpg</t>
  </si>
  <si>
    <t>S-12454</t>
  </si>
  <si>
    <t>Wkrętaki ślusarskie 4 elem. standard STALCO S-12454</t>
  </si>
  <si>
    <t>https://stalco.pl/media/cennik/mini/5907180853769.jpg</t>
  </si>
  <si>
    <t>NITM - 3,0X6</t>
  </si>
  <si>
    <t>Nity zrywalne aluminiowo-stalowe 3,0x6 bag (50) 1/30 STALCO NITM3006</t>
  </si>
  <si>
    <t>https://stalco.pl/media/cennik/mini/5907180853776.jpg</t>
  </si>
  <si>
    <t>NITM - 3,0X8</t>
  </si>
  <si>
    <t>Nity zrywalne aluminiowo-stalowe 3,0x8 bag (50) 1/30 STALCO NITM3008</t>
  </si>
  <si>
    <t>https://stalco.pl/media/cennik/mini/5907180853783.jpg</t>
  </si>
  <si>
    <t>NITM - 3,0X10</t>
  </si>
  <si>
    <t>Nity zrywalne aluminiowo-stalowe 3,0x10 bag (50) 1/30 STALCO NITM3010</t>
  </si>
  <si>
    <t>https://stalco.pl/media/cennik/mini/5907180853790.jpg</t>
  </si>
  <si>
    <t>NITM - 3,0X12</t>
  </si>
  <si>
    <t>Nity zrywalne aluminiowo-stalowe 3,0x12 bag (50) 1/30 STALCO NITM3012</t>
  </si>
  <si>
    <t>https://stalco.pl/media/cennik/mini/5907180853806.jpg</t>
  </si>
  <si>
    <t>NITM - 4,0X6</t>
  </si>
  <si>
    <t>Nity zrywalne aluminiowo-stalowe 4,0x6 bag (50) 1/30 STALCO NITM4006</t>
  </si>
  <si>
    <t>https://stalco.pl/media/cennik/mini/5907180853837.jpg</t>
  </si>
  <si>
    <t>NITM - 4,0X8</t>
  </si>
  <si>
    <t>Nity zrywalne aluminiowo-stalowe 4,0x8 bag (50) 1/30 STALCO NITM4008</t>
  </si>
  <si>
    <t>https://stalco.pl/media/cennik/mini/5907180853844.jpg</t>
  </si>
  <si>
    <t>NITM - 4,0X10</t>
  </si>
  <si>
    <t>Nity zrywalne aluminiowo-stalowe 4,0x10 bag (50) 1/30 STALCO NITM4010</t>
  </si>
  <si>
    <t>https://stalco.pl/media/cennik/mini/5907180853851.jpg</t>
  </si>
  <si>
    <t>NITM - 4,0X12</t>
  </si>
  <si>
    <t>Nity zrywalne aluminiowo-stalowe 4,0x12 bag (50) 1/30 STALCO NITM4012</t>
  </si>
  <si>
    <t>https://stalco.pl/media/cennik/mini/5907180853868.jpg</t>
  </si>
  <si>
    <t>NITM - 4,0X14</t>
  </si>
  <si>
    <t>Nity zrywalne aluminiowo-stalowe 4,0x14 bag (50) 1/30 STALCO NITM4014</t>
  </si>
  <si>
    <t>https://stalco.pl/media/cennik/mini/5907180853875.jpg</t>
  </si>
  <si>
    <t>NITM - 4,0X16</t>
  </si>
  <si>
    <t>Nity zrywalne aluminiowo-stalowe 4,0x16 bag (50) 1/30 STALCO NITM4016</t>
  </si>
  <si>
    <t>https://stalco.pl/media/cennik/mini/5907180853882.jpg</t>
  </si>
  <si>
    <t>NITM - 4,0X18</t>
  </si>
  <si>
    <t>Nity zrywalne aluminiowo-stalowe 4,0x18 bag (50) 1/30 STALCO NITM4018</t>
  </si>
  <si>
    <t>https://stalco.pl/media/cennik/mini/5907180853899.jpg</t>
  </si>
  <si>
    <t>NITM - 4,0X20</t>
  </si>
  <si>
    <t>Nity zrywalne aluminiowo-stalowe 4,0x20 bag (50) 1/30 STALCO NITM4020</t>
  </si>
  <si>
    <t>https://stalco.pl/media/cennik/mini/5907180853905.jpg</t>
  </si>
  <si>
    <t>NITM4806</t>
  </si>
  <si>
    <t>Nity zrywalne aluminiowo-stalowe 4,8x6 bag (50) 1/30 STALCO NITM4806</t>
  </si>
  <si>
    <t>https://stalco.pl/media/cennik/mini/5907180853936.jpg</t>
  </si>
  <si>
    <t>NITM4808</t>
  </si>
  <si>
    <t>Nity zrywalne aluminiowo-stalowe 4,8x8 bag (50) 1/30 STALCO NITM4808</t>
  </si>
  <si>
    <t>https://stalco.pl/media/cennik/mini/5907180853943.jpg</t>
  </si>
  <si>
    <t>NITM4810</t>
  </si>
  <si>
    <t>Nity zrywalne aluminiowo-stalowe 4,8x10 bag (50) 1/30 STALCO NITM4810</t>
  </si>
  <si>
    <t>https://stalco.pl/media/cennik/mini/5907180853950.jpg</t>
  </si>
  <si>
    <t>NITM4812</t>
  </si>
  <si>
    <t>Nity zrywalne aluminiowo-stalowe 4,8x12 bag (50) 1/30 STALCO NITM4812</t>
  </si>
  <si>
    <t>https://stalco.pl/media/cennik/mini/5907180853967.jpg</t>
  </si>
  <si>
    <t>NITM4814</t>
  </si>
  <si>
    <t>Nity zrywalne aluminiowo-stalowe 4,8x14 bag (50) 1/30 STALCO NITM4814</t>
  </si>
  <si>
    <t>https://stalco.pl/media/cennik/mini/5907180853974.jpg</t>
  </si>
  <si>
    <t>NITM4816</t>
  </si>
  <si>
    <t>Nity zrywalne aluminiowo-stalowe 4,8x16 bag (50) 1/30 STALCO NITM4816</t>
  </si>
  <si>
    <t>https://stalco.pl/media/cennik/mini/5907180853981.jpg</t>
  </si>
  <si>
    <t>NITM4818</t>
  </si>
  <si>
    <t>Nity zrywalne aluminiowo-stalowe 4,8x18 bag (50) 1/30 STALCO NITM4818</t>
  </si>
  <si>
    <t>https://stalco.pl/media/cennik/mini/5907180853998.jpg</t>
  </si>
  <si>
    <t>NITM4820</t>
  </si>
  <si>
    <t>Nity zrywalne aluminiowo-stalowe 4,8x20 bag (50) 1/30 STALCO NITM4820</t>
  </si>
  <si>
    <t>https://stalco.pl/media/cennik/mini/5907180854001.jpg</t>
  </si>
  <si>
    <t>NITM4822</t>
  </si>
  <si>
    <t>Nity zrywalne aluminiowo-stalowe 4,8x22 bag (50) 1/30 STALCO NITM4822</t>
  </si>
  <si>
    <t>https://stalco.pl/media/cennik/mini/5907180854018.jpg</t>
  </si>
  <si>
    <t>NITM4824</t>
  </si>
  <si>
    <t>Nity zrywalne aluminiowo-stalowe 4,8x24 bag (50) 1/30 STALCO NITM4824</t>
  </si>
  <si>
    <t>https://stalco.pl/media/cennik/mini/5907180854025.jpg</t>
  </si>
  <si>
    <t>S-67311</t>
  </si>
  <si>
    <t>Nożyce wygięte do blachy lewe STALCO PERFECT S-67311</t>
  </si>
  <si>
    <t>https://stalco.pl/media/cennik/mini/5907180854056.jpg</t>
  </si>
  <si>
    <t>S-67313</t>
  </si>
  <si>
    <t>Nożyce wygięte do blachy prawe STALCO PERFECT S-67313</t>
  </si>
  <si>
    <t>https://stalco.pl/media/cennik/mini/5907180854063.jpg</t>
  </si>
  <si>
    <t>S-10830</t>
  </si>
  <si>
    <t>Taśma miernicza stalowa 30mx13mm STALCO S-10830</t>
  </si>
  <si>
    <t>https://stalco.pl/media/cennik/mini/5907180854087.jpg</t>
  </si>
  <si>
    <t>S-10850</t>
  </si>
  <si>
    <t>Taśma miernicza stalowa 50mx13mm STALCO S-10850</t>
  </si>
  <si>
    <t>https://stalco.pl/media/cennik/mini/5907180854094.jpg</t>
  </si>
  <si>
    <t>S-10720</t>
  </si>
  <si>
    <t>Taśma miernicza stalowa 20mx12,5mm STALCO S-10720</t>
  </si>
  <si>
    <t>https://stalco.pl/media/cennik/mini/5907180854117.jpg</t>
  </si>
  <si>
    <t>S-10730</t>
  </si>
  <si>
    <t>Taśma miernicza stalowa 30mx12,5mm STALCO S-10730</t>
  </si>
  <si>
    <t>https://stalco.pl/media/cennik/mini/5907180854124.jpg</t>
  </si>
  <si>
    <t>S-28306</t>
  </si>
  <si>
    <t>Otwornica z nasypem wolframowym 33-73mm 6elem. STALCO S-28306</t>
  </si>
  <si>
    <t>https://stalco.pl/media/cennik/mini/5907180854131.jpg</t>
  </si>
  <si>
    <t>S-27912</t>
  </si>
  <si>
    <t>Otwornica-cyrkiel 30-120mm STALCO S-27912</t>
  </si>
  <si>
    <t>https://stalco.pl/media/cennik/mini/5907180854148.jpg</t>
  </si>
  <si>
    <t>S-20950</t>
  </si>
  <si>
    <t>Wykrętaki do śrub 5 elem. 4-11mm STALCO S-20950</t>
  </si>
  <si>
    <t>https://stalco.pl/media/cennik/mini/5907180854155.jpg</t>
  </si>
  <si>
    <t>S-20951</t>
  </si>
  <si>
    <t>Wykrętaki do śrub 8 elem. 4-24mm STALCO S-20951</t>
  </si>
  <si>
    <t>https://stalco.pl/media/cennik/mini/5907180854162.jpg</t>
  </si>
  <si>
    <t>S-27911</t>
  </si>
  <si>
    <t>Otwornica do drewna 19-63mm 11elem. STALCO S-27911</t>
  </si>
  <si>
    <t>https://stalco.pl/media/cennik/mini/5907180854179.jpg</t>
  </si>
  <si>
    <t>S-27908</t>
  </si>
  <si>
    <t>Otwornica do drewna 63-127mm 8elem. STALCO S-27908</t>
  </si>
  <si>
    <t>https://stalco.pl/media/cennik/mini/5907180854186.jpg</t>
  </si>
  <si>
    <t>S-31035</t>
  </si>
  <si>
    <t>Tarcza diamentowa segmentowa 350mm do granitu STALCO S-31035</t>
  </si>
  <si>
    <t>https://stalco.pl/media/cennik/mini/5907180854261.jpg</t>
  </si>
  <si>
    <t>S-31040</t>
  </si>
  <si>
    <t>Tarcza diamentowa segmentowa 400mm do granitu STALCO S-31040</t>
  </si>
  <si>
    <t>https://stalco.pl/media/cennik/mini/5907180854278.jpg</t>
  </si>
  <si>
    <t>S-31050</t>
  </si>
  <si>
    <t>Tarcza diamentowa segmentowa 500mm do granitu STALCO S-31050</t>
  </si>
  <si>
    <t>https://stalco.pl/media/cennik/mini/5907180854285.jpg</t>
  </si>
  <si>
    <t>S-32035</t>
  </si>
  <si>
    <t>Tarcza diamentowa segmentowa 350mm do asfaltu. STALCO S-32035</t>
  </si>
  <si>
    <t>https://stalco.pl/media/cennik/mini/5907180854292.jpg</t>
  </si>
  <si>
    <t>S-33010</t>
  </si>
  <si>
    <t>Tarcza diamentowa szlifierska 100mm/1-rzędowa. STALCO S-33010</t>
  </si>
  <si>
    <t>https://stalco.pl/media/cennik/mini/5907180854308.jpg</t>
  </si>
  <si>
    <t>S062733012</t>
  </si>
  <si>
    <t>Tarcza diamentowa szlifierska 125mm/1-rzędowa STALCO S062733012</t>
  </si>
  <si>
    <t>https://stalco.pl/media/cennik/mini/5907180854315.jpg</t>
  </si>
  <si>
    <t>S-33018</t>
  </si>
  <si>
    <t>Tarcza diamentowa szlifierska 180mm/1-rzędowa. STALCO S-33018</t>
  </si>
  <si>
    <t>https://stalco.pl/media/cennik/mini/5907180854322.jpg</t>
  </si>
  <si>
    <t>S062733111</t>
  </si>
  <si>
    <t>Tarcza diamentowa szlifierska 115mm/2-rzędowa STALCO S062733111</t>
  </si>
  <si>
    <t>https://stalco.pl/media/cennik/mini/5907180854339.jpg</t>
  </si>
  <si>
    <t>S062733112</t>
  </si>
  <si>
    <t>Tarcza diamentowa szlifierska 125mm/2-rzędowa STALCO S062733112</t>
  </si>
  <si>
    <t>https://stalco.pl/media/cennik/mini/5907180854346.jpg</t>
  </si>
  <si>
    <t>S062733118</t>
  </si>
  <si>
    <t>Tarcza diamentowa szlifierska 180mm/2-rzędowa STALCO S062733118</t>
  </si>
  <si>
    <t>https://stalco.pl/media/cennik/mini/5907180854353.jpg</t>
  </si>
  <si>
    <t>S-33210</t>
  </si>
  <si>
    <t>Tarcza diamentowa szlifierska 100mm/turbo. STALCO S-33210</t>
  </si>
  <si>
    <t>https://stalco.pl/media/cennik/mini/5907180854360.jpg</t>
  </si>
  <si>
    <t>S062733212</t>
  </si>
  <si>
    <t>Tarcza diamentowa szlifierska 125mm turbo STALCO S062733212</t>
  </si>
  <si>
    <t>https://stalco.pl/media/cennik/mini/5907180854377.jpg</t>
  </si>
  <si>
    <t>S-33218</t>
  </si>
  <si>
    <t>Tarcza diamentowa szlifierska 180mm/turbo. STALCO S-33218</t>
  </si>
  <si>
    <t>https://stalco.pl/media/cennik/mini/5907180854384.jpg</t>
  </si>
  <si>
    <t>S-29030</t>
  </si>
  <si>
    <t>Tarcza diamentowa segmentowa 300mm sucho diam. STALCO S-29030</t>
  </si>
  <si>
    <t>https://stalco.pl/media/cennik/mini/5907180854391.jpg</t>
  </si>
  <si>
    <t>S-29035</t>
  </si>
  <si>
    <t>Tarcza diamentowa segmentowa 350mm sucho diam. STALCO S-29035</t>
  </si>
  <si>
    <t>https://stalco.pl/media/cennik/mini/5907180854407.jpg</t>
  </si>
  <si>
    <t>S-29040</t>
  </si>
  <si>
    <t>Tarcza diamentowa segmentowa 400mm sucho diam. STALCO S-29040</t>
  </si>
  <si>
    <t>https://stalco.pl/media/cennik/mini/5907180854414.jpg</t>
  </si>
  <si>
    <t>UR - 3/8"</t>
  </si>
  <si>
    <t>Uchwyt pojedynczy do rur (15-19mm) 3/8” (25/300) STALCO UR038</t>
  </si>
  <si>
    <t>https://stalco.pl/media/cennik/mini/5907180854421.jpg</t>
  </si>
  <si>
    <t>UR - 1/2"</t>
  </si>
  <si>
    <t>Uchwyt pojedynczy do rur (20-24mm) 1/2” (25/300) STALCO UR012</t>
  </si>
  <si>
    <t>https://stalco.pl/media/cennik/mini/5907180854438.jpg</t>
  </si>
  <si>
    <t>UR - 3/4"</t>
  </si>
  <si>
    <t>Uchwyt pojedynczy do rur (25-30mm) 3/4” (25/250) STALCO UR034</t>
  </si>
  <si>
    <t>https://stalco.pl/media/cennik/mini/5907180854445.jpg</t>
  </si>
  <si>
    <t>UR - 1"</t>
  </si>
  <si>
    <t>Uchwyt pojedynczy do rur (32-37mm) 1” (20/300) STALCO UR100</t>
  </si>
  <si>
    <t>https://stalco.pl/media/cennik/mini/5907180854452.jpg</t>
  </si>
  <si>
    <t>UR - 5/4"</t>
  </si>
  <si>
    <t>https://stalco.pl/media/cennik/mini/5907180854469.jpg</t>
  </si>
  <si>
    <t>UR - 6/4"</t>
  </si>
  <si>
    <t>https://stalco.pl/media/cennik/mini/5907180854476.jpg</t>
  </si>
  <si>
    <t>UR - 2"</t>
  </si>
  <si>
    <t>Uchwyt pojedynczy do rur (59-63mm) 2” (20/200) STALCO UR200</t>
  </si>
  <si>
    <t>https://stalco.pl/media/cennik/mini/5907180854483.jpg</t>
  </si>
  <si>
    <t>UR - 2 1/2"</t>
  </si>
  <si>
    <t>Uchwyt pojedynczy do rur (75-80mm) 2 1/2” (20/140) STALCO UR212</t>
  </si>
  <si>
    <t>https://stalco.pl/media/cennik/mini/5907180854490.jpg</t>
  </si>
  <si>
    <t>UR - 3"</t>
  </si>
  <si>
    <t>Uchwyt pojedynczy do rur (88-98mm) 3” (20/100) STALCO UR300</t>
  </si>
  <si>
    <t>https://stalco.pl/media/cennik/mini/5907180854506.jpg</t>
  </si>
  <si>
    <t>UR - 4"</t>
  </si>
  <si>
    <t>Uchwyt pojedynczy do rur (108-116mm) 4” (10/100) STALCO UR400</t>
  </si>
  <si>
    <t>https://stalco.pl/media/cennik/mini/5907180854513.jpg</t>
  </si>
  <si>
    <t>UR - 6"</t>
  </si>
  <si>
    <t>Uchwyt pojedynczy do rur (159-169mm) 6” (10/50) STALCO UR600</t>
  </si>
  <si>
    <t>https://stalco.pl/media/cennik/mini/5907180854520.jpg</t>
  </si>
  <si>
    <t>URG - 3/8''</t>
  </si>
  <si>
    <t>Uchwyt pojedynczy do rur z gumą (15-19mm) 3/8” (25/300) STALCO URG038</t>
  </si>
  <si>
    <t>https://stalco.pl/media/cennik/mini/5907180854537.jpg</t>
  </si>
  <si>
    <t>URG - 1/2''</t>
  </si>
  <si>
    <t>Uchwyt pojedynczy do rur z gumą (20-24mm) 1/2” (25/300) STALCO URG012</t>
  </si>
  <si>
    <t>https://stalco.pl/media/cennik/mini/5907180854544.jpg</t>
  </si>
  <si>
    <t>URG - 3/4''</t>
  </si>
  <si>
    <t>Uchwyt pojedynczy do rur z gumą (25-30mm) 3/4” (25/250) STALCO URG034</t>
  </si>
  <si>
    <t>https://stalco.pl/media/cennik/mini/5907180854551.jpg</t>
  </si>
  <si>
    <t>URG - 1''</t>
  </si>
  <si>
    <t>Uchwyt pojedynczy do rur z gumą (32-37mm) 1” (20/300) STALCO URG100</t>
  </si>
  <si>
    <t>https://stalco.pl/media/cennik/mini/5907180854568.jpg</t>
  </si>
  <si>
    <t>PXS - 10X100</t>
  </si>
  <si>
    <t>Kołek rozporowy ramowy wkręt 10x100 (25/300) STALCO PXS10100</t>
  </si>
  <si>
    <t>PXS - 10X120</t>
  </si>
  <si>
    <t>Kołek rozporowy ramowy wkręt 10x120 (25/300) STALCO PXS10120</t>
  </si>
  <si>
    <t>PXS - 10X140</t>
  </si>
  <si>
    <t>Kołek rozporowy ramowy wkręt 10x140 (25/300) STALCO PXS10140</t>
  </si>
  <si>
    <t>PXS - 10X160</t>
  </si>
  <si>
    <t>Kołek rozporowy ramowy wkręt 10x160 (25/225) STALCO PXS10160</t>
  </si>
  <si>
    <t>PXS - 10X180</t>
  </si>
  <si>
    <t>Kołek rozporowy ramowy wkręt 10x180 (25/225) STALCO PXS10180</t>
  </si>
  <si>
    <t>PXS - 10X200</t>
  </si>
  <si>
    <t>Kołek rozporowy ramowy wkręt 10x200 (25/225) STALCO PXS10200</t>
  </si>
  <si>
    <t>TXK - 8X80</t>
  </si>
  <si>
    <t>Kołek ramowy łeb sześciokątny (klucz 10/T25) 8x80 nylon (50/600/42000) STALCO PERFECT TXK08080</t>
  </si>
  <si>
    <t>TXS - 8X60</t>
  </si>
  <si>
    <t>Kołek ramowy łeb stożkowy (T25) 8x60 nylon (50/900/63000) STALCO PERFECT TXS08060</t>
  </si>
  <si>
    <t>TXS - 8X80</t>
  </si>
  <si>
    <t>Kołek ramowy łeb stożkowy (T25) 8x80 nylon (50/600/42000) STALCO PERFECT TXS08080</t>
  </si>
  <si>
    <t>TXS - 8X100</t>
  </si>
  <si>
    <t>Kołek ramowy łeb stożkowy (T25) 8x100 nylon (50/600/42000) STALCO PERFECT TXS08100</t>
  </si>
  <si>
    <t>TXS - 8X120</t>
  </si>
  <si>
    <t>Kołek ramowy łeb stożkowy (T25) 8x120 nylon (50/450/31500) STALCO PERFECT TXS08120</t>
  </si>
  <si>
    <t>TXS - 8X140</t>
  </si>
  <si>
    <t>Kołek ramowy łeb stożkowy (T25) 8x140 nylon (50/450/31500) STALCO PERFECT TXS08140</t>
  </si>
  <si>
    <t>TXS - 8X160</t>
  </si>
  <si>
    <t>Kołek ramowy łeb stożkowy (T25) 8x160 nylon (50/450/31500) STALCO PERFECT TXS08160</t>
  </si>
  <si>
    <t>TXS - 10X80</t>
  </si>
  <si>
    <t>Kołek ramowy łeb stożkowy (T40) 10x80 nylon (25/450/31500) STALCO PERFECT TXS10080</t>
  </si>
  <si>
    <t>TXS - 10X100</t>
  </si>
  <si>
    <t>Kołek ramowy łeb stożkowy (T40) 10x100 nylon (25/300/21000) STALCO PERFECT TXS10100</t>
  </si>
  <si>
    <t>TXS - 10X120</t>
  </si>
  <si>
    <t>Kołek ramowy łeb stożkowy (T40) 10x120 nylon (25/300/21000) STALCO PERFECT TXS10120</t>
  </si>
  <si>
    <t>TXS - 10X140</t>
  </si>
  <si>
    <t>Kołek ramowy łeb stożkowy (T40) 10x140 nylon (25/300/21000) STALCO PERFECT TXS10140</t>
  </si>
  <si>
    <t>TXS - 10X160</t>
  </si>
  <si>
    <t>Kołek ramowy łeb stożkowy (T40) 10x160 nylon (25/225/15750) STALCO PERFECT TXS10160</t>
  </si>
  <si>
    <t>S-21516</t>
  </si>
  <si>
    <t>Nitownica dwupołożeniowa STALCO S-21516</t>
  </si>
  <si>
    <t>https://stalco.pl/media/cennik/mini/5907180854872.jpg</t>
  </si>
  <si>
    <t>S-21522</t>
  </si>
  <si>
    <t>Nitownica nożycowa typ japoński STALCO S-21522</t>
  </si>
  <si>
    <t>https://stalco.pl/media/cennik/mini/5907180854902.jpg</t>
  </si>
  <si>
    <t>S-19445</t>
  </si>
  <si>
    <t>Młotek stolarski trzonek fiberglas STALCO S-19445</t>
  </si>
  <si>
    <t>https://stalco.pl/media/cennik/mini/5907180854919.jpg</t>
  </si>
  <si>
    <t>Ostrze łamane 18mm (10 szt) STALCO S-17618</t>
  </si>
  <si>
    <t>https://stalco.pl/media/cennik/mini/5907180854926.jpg</t>
  </si>
  <si>
    <t>S-18534</t>
  </si>
  <si>
    <t>Piła do metalu 300mm z regulacją STALCO S-18534</t>
  </si>
  <si>
    <t>https://stalco.pl/media/cennik/mini/5907180854933.jpg</t>
  </si>
  <si>
    <t>S-14006</t>
  </si>
  <si>
    <t>Szczypce uniwersalne 160mm STALCO S-14006</t>
  </si>
  <si>
    <t>https://stalco.pl/media/cennik/mini/5907180854940.jpg</t>
  </si>
  <si>
    <t>S-14007</t>
  </si>
  <si>
    <t>Szczypce uniwersalne 180mm STALCO S-14007</t>
  </si>
  <si>
    <t>https://stalco.pl/media/cennik/mini/5907180854957.jpg</t>
  </si>
  <si>
    <t>S-14008</t>
  </si>
  <si>
    <t>Szczypce uniwersalne 200mm STALCO S-14008</t>
  </si>
  <si>
    <t>https://stalco.pl/media/cennik/mini/5907180854964.jpg</t>
  </si>
  <si>
    <t>S-14016</t>
  </si>
  <si>
    <t>Obcinaczki boczne 160mm STALCO S-14016</t>
  </si>
  <si>
    <t>https://stalco.pl/media/cennik/mini/5907180854971.jpg</t>
  </si>
  <si>
    <t>S-14017</t>
  </si>
  <si>
    <t>Obcinaczki boczne 180mm STALCO S-14017</t>
  </si>
  <si>
    <t>https://stalco.pl/media/cennik/mini/5907180854988.jpg</t>
  </si>
  <si>
    <t>S-14027</t>
  </si>
  <si>
    <t>Obcinaczki czołowe 160mm STALCO S-14027</t>
  </si>
  <si>
    <t>https://stalco.pl/media/cennik/mini/5907180855008.jpg</t>
  </si>
  <si>
    <t>S-14028</t>
  </si>
  <si>
    <t>Obcinaczki czołowe 180mm STALCO S-14028</t>
  </si>
  <si>
    <t>https://stalco.pl/media/cennik/mini/5907180855015.jpg</t>
  </si>
  <si>
    <t>S-14036</t>
  </si>
  <si>
    <t>Szczypce wydłużone proste 160mm STALCO S-14036</t>
  </si>
  <si>
    <t>https://stalco.pl/media/cennik/mini/5907180855022.jpg</t>
  </si>
  <si>
    <t>S-14038</t>
  </si>
  <si>
    <t>Szczypce wydłużone proste 200mm STALCO S-14038</t>
  </si>
  <si>
    <t>https://stalco.pl/media/cennik/mini/5907180855039.jpg</t>
  </si>
  <si>
    <t>S-14046</t>
  </si>
  <si>
    <t>Szczypce wydłużone wygięte 160mm STALCO S-14046</t>
  </si>
  <si>
    <t>https://stalco.pl/media/cennik/mini/5907180855046.jpg</t>
  </si>
  <si>
    <t>S-14048</t>
  </si>
  <si>
    <t>Szczypce wydłużone wygięte 200mm STALCO S-14048</t>
  </si>
  <si>
    <t>https://stalco.pl/media/cennik/mini/5907180855053.jpg</t>
  </si>
  <si>
    <t>S-14205</t>
  </si>
  <si>
    <t>Szczypce uniwersalne mini 115mm STALCO S-14205</t>
  </si>
  <si>
    <t>https://stalco.pl/media/cennik/mini/5907180855060.jpg</t>
  </si>
  <si>
    <t>S-14215</t>
  </si>
  <si>
    <t>Obcinaczki boczne mini STALCO S-14215</t>
  </si>
  <si>
    <t>https://stalco.pl/media/cennik/mini/5907180855077.jpg</t>
  </si>
  <si>
    <t>S-14225</t>
  </si>
  <si>
    <t>Obcinaczki czołowe mini STALCO S-14225</t>
  </si>
  <si>
    <t>https://stalco.pl/media/cennik/mini/5907180855084.jpg</t>
  </si>
  <si>
    <t>S-14235</t>
  </si>
  <si>
    <t>Szczypce wydłużone proste mini STALCO S-14235</t>
  </si>
  <si>
    <t>https://stalco.pl/media/cennik/mini/5907180855091.jpg</t>
  </si>
  <si>
    <t>S-15010</t>
  </si>
  <si>
    <t>Szczypce do rur 250mm zatrzaskowe STALCO S-15010</t>
  </si>
  <si>
    <t>https://stalco.pl/media/cennik/mini/5907180855107.jpg</t>
  </si>
  <si>
    <t>S-14326</t>
  </si>
  <si>
    <t>https://stalco.pl/media/cennik/mini/5907180855114.jpg</t>
  </si>
  <si>
    <t>S-14327</t>
  </si>
  <si>
    <t>https://stalco.pl/media/cennik/mini/5907180855121.jpg</t>
  </si>
  <si>
    <t>S-14328</t>
  </si>
  <si>
    <t>https://stalco.pl/media/cennik/mini/5907180855138.jpg</t>
  </si>
  <si>
    <t>Młotek gumowy 65mm trzonek metalowy STALCO S-19560</t>
  </si>
  <si>
    <t>https://stalco.pl/media/cennik/mini/5907180855145.jpg</t>
  </si>
  <si>
    <t>Młotek gumowy 90mm trzonek metalowy STALCO S-19590</t>
  </si>
  <si>
    <t>https://stalco.pl/media/cennik/mini/5907180855152.jpg</t>
  </si>
  <si>
    <t>S-14309</t>
  </si>
  <si>
    <t>Szczypce zatrzaskowe Morsea 225mm STALCO S-14309</t>
  </si>
  <si>
    <t>https://stalco.pl/media/cennik/mini/5907180855169.jpg</t>
  </si>
  <si>
    <t>S-10620</t>
  </si>
  <si>
    <t>Taśma miernicza z włókna szklanego 20mx15mm STALCO S-10620</t>
  </si>
  <si>
    <t>https://stalco.pl/media/cennik/mini/5907180855213.jpg</t>
  </si>
  <si>
    <t>S-10630</t>
  </si>
  <si>
    <t>Taśma miernicza z włókna szklanego 30mx15mm STALCO S-10630</t>
  </si>
  <si>
    <t>https://stalco.pl/media/cennik/mini/5907180855220.jpg</t>
  </si>
  <si>
    <t>S-10650</t>
  </si>
  <si>
    <t>Taśma miernicza z włókna szklanego 50mx15mm STALCO S-10650</t>
  </si>
  <si>
    <t>https://stalco.pl/media/cennik/mini/5907180855237.jpg</t>
  </si>
  <si>
    <t>TXK - 8X60</t>
  </si>
  <si>
    <t>Kołek ramowy łeb sześciokątny (klucz 10/T25) 8x60 nylon (50/900/63000) STALCO PERFECT TXK08060</t>
  </si>
  <si>
    <t>TXK - 8X100</t>
  </si>
  <si>
    <t>Kołek ramowy łeb sześciokątny (klucz 10/T25) 8x100 nylon (50/600/42000) STALCO PERFECT TXK08100</t>
  </si>
  <si>
    <t>TXK - 8X120</t>
  </si>
  <si>
    <t>Kołek ramowy łeb sześciokątny (klucz 10/T25) 8x120 nylon (50/450/31500) STALCO PERFECT TXK08120</t>
  </si>
  <si>
    <t>TXK - 8X140</t>
  </si>
  <si>
    <t>Kołek ramowy łeb sześciokątny (klucz 10/T25) 8x140 nylon (50/450/31500) STALCO PERFECT TXK08140</t>
  </si>
  <si>
    <t>TXK - 8X160</t>
  </si>
  <si>
    <t>Kołek ramowy łeb sześciokątny (klucz 10/T25) 8x160 nylon (50/450/31500) STALCO PERFECT TXK08160</t>
  </si>
  <si>
    <t>TXK - 10X80</t>
  </si>
  <si>
    <t>Kołek ramowy łeb sześciokątny (klucz 13/T40) 10x80 nylon (25/450/31500) STALCO PERFECT TXK10080</t>
  </si>
  <si>
    <t>TXK - 10X100</t>
  </si>
  <si>
    <t>Kołe ramowy łeb sześciokątny (klucz 13/T40) 10x100 nylon (25/300/21000) STALCO PERFECT TXK10100</t>
  </si>
  <si>
    <t>TXK - 10X120</t>
  </si>
  <si>
    <t>Kołek ramowy łeb sześciokątny (klucz 13/T40) 10x120 nylon (25/300/21000) STALCO PERFECT TXK10120</t>
  </si>
  <si>
    <t>TXK - 10X140</t>
  </si>
  <si>
    <t>Kołek ramowy łeb sześciokątny (klucz 13/T40) 10x140 nylon (25/225/15750) STALCO PERFECT TXK10140</t>
  </si>
  <si>
    <t>TXK - 10X160</t>
  </si>
  <si>
    <t>Kołek ramowy łeb sześciokątny (klucz 13/T40) 10x160 nylon (25/225/15750) STALCO PERFECT TXK10160</t>
  </si>
  <si>
    <t>TXK - 10X180</t>
  </si>
  <si>
    <t>Kołek ramowy łeb sześciokątny (klucz 13/T40) 10x180 nylon (25/225/15750) STALCO PERFECT TXK10180</t>
  </si>
  <si>
    <t>TXK - 10X200</t>
  </si>
  <si>
    <t>Kołek ramowy łeb sześciokątny (klucz 13/T40) 10x200 nylon (25/150/10500) STALCO PERFECT TXK10200</t>
  </si>
  <si>
    <t>WSPF - 4,2X13</t>
  </si>
  <si>
    <t>Wkręt montażowy samowiercący podkład. fosfat. (PH2) 4,2x13 (1000/18000) STALCO WSPF4213</t>
  </si>
  <si>
    <t>WSPF - 4,2X16</t>
  </si>
  <si>
    <t>Wkręt montażowy samowiercący podkład. fosfat. (PH2) 4,2x16 (1000/18000) STALCO WSPF4216</t>
  </si>
  <si>
    <t>WSPF - 4,2X19</t>
  </si>
  <si>
    <t>Wkręt montażowy samowiercący podkład. fosfat. (PH2) 4,2x19 (1000/12000) STALCO WSPF4219</t>
  </si>
  <si>
    <t>WSPF - 4,2X25</t>
  </si>
  <si>
    <t>Wkręt montażowy samowiercący podkład. fosfat. (PH2) 4,2x25 (500/9000) STALCO WSPF4225</t>
  </si>
  <si>
    <t>WSPF - 4,2X32</t>
  </si>
  <si>
    <t>Wkręt montażowy samowiercący podkład. fosfat. (PH2) 4,2x32 (500/6000) STALCO WSPF4232</t>
  </si>
  <si>
    <t>S-46525</t>
  </si>
  <si>
    <t>Ścisk stolarski 50x250mm STALCO S-46525</t>
  </si>
  <si>
    <t>https://stalco.pl/media/cennik/mini/5907180855442.jpg</t>
  </si>
  <si>
    <t>S-46830</t>
  </si>
  <si>
    <t>Ścisk stolarski 80x300mm STALCO S-46830</t>
  </si>
  <si>
    <t>https://stalco.pl/media/cennik/mini/5907180855459.jpg</t>
  </si>
  <si>
    <t>S-46030</t>
  </si>
  <si>
    <t>Ścisk stolarski 120x300mm STALCO S-46030</t>
  </si>
  <si>
    <t>https://stalco.pl/media/cennik/mini/5907180855466.jpg</t>
  </si>
  <si>
    <t>S-46050</t>
  </si>
  <si>
    <t>Ścisk stolarski 120x500mm STALCO S-46050</t>
  </si>
  <si>
    <t>https://stalco.pl/media/cennik/mini/5907180855473.jpg</t>
  </si>
  <si>
    <t>S-46080</t>
  </si>
  <si>
    <t>Ścisk stolarski 120x800mm STALCO S-46080</t>
  </si>
  <si>
    <t>https://stalco.pl/media/cennik/mini/5907180855480.jpg</t>
  </si>
  <si>
    <t>S-46100</t>
  </si>
  <si>
    <t>Ścisk stolarski 120x1000mm STALCO S-46100</t>
  </si>
  <si>
    <t>https://stalco.pl/media/cennik/mini/5907180855497.jpg</t>
  </si>
  <si>
    <t>S-12445</t>
  </si>
  <si>
    <t>Wkrętaki elektrotechniczne 6 elem. STALCO S-12445</t>
  </si>
  <si>
    <t>https://stalco.pl/media/cennik/mini/5907180855503.jpg</t>
  </si>
  <si>
    <t>S-17318</t>
  </si>
  <si>
    <t>Nóż z ostrzem łamanym 18mm STALCO S-17318</t>
  </si>
  <si>
    <t>https://stalco.pl/media/cennik/mini/5907180855510.jpg</t>
  </si>
  <si>
    <t>S-18316</t>
  </si>
  <si>
    <t>Piła płatnica 400mm 10tpi STALCO S-18316</t>
  </si>
  <si>
    <t>https://stalco.pl/media/cennik/mini/5907180855558.jpg</t>
  </si>
  <si>
    <t>S-18318</t>
  </si>
  <si>
    <t>Piła płatnica 450mm 10tpi STALCO S-18318</t>
  </si>
  <si>
    <t>https://stalco.pl/media/cennik/mini/5907180855565.jpg</t>
  </si>
  <si>
    <t>S-18320</t>
  </si>
  <si>
    <t>Piła płatnica 500mm 10tpi STALCO S-18320</t>
  </si>
  <si>
    <t>https://stalco.pl/media/cennik/mini/5907180855572.jpg</t>
  </si>
  <si>
    <t>S-48309</t>
  </si>
  <si>
    <t>Klucze sześciokątne 1,5 - 10mm imbusy 9elem. STALCO S-48309</t>
  </si>
  <si>
    <t>https://stalco.pl/media/cennik/mini/5907180855633.jpg</t>
  </si>
  <si>
    <t>S-48313</t>
  </si>
  <si>
    <t>Klucze sześciokątne 1,5 - 10mm imbusy z kulką krótkie STALCO S-48313</t>
  </si>
  <si>
    <t>https://stalco.pl/media/cennik/mini/5907180855640.jpg</t>
  </si>
  <si>
    <t>S-48315</t>
  </si>
  <si>
    <t>Klucze sześciokątne 1,5 - 10mm imbusy z kulką długie STALCO S-48315</t>
  </si>
  <si>
    <t>https://stalco.pl/media/cennik/mini/5907180855657.jpg</t>
  </si>
  <si>
    <t>S-48317</t>
  </si>
  <si>
    <t>Klucze Torx z otworem T10 - T50 imbusy 9elem. STALCO S-48317</t>
  </si>
  <si>
    <t>https://stalco.pl/media/cennik/mini/5907180855664.jpg</t>
  </si>
  <si>
    <t>S-48319</t>
  </si>
  <si>
    <t>Klucze Torx z otworem T10 - T50 imbusy 9elem. STALCO S-48319</t>
  </si>
  <si>
    <t>https://stalco.pl/media/cennik/mini/5907180855671.jpg</t>
  </si>
  <si>
    <t>S-20712</t>
  </si>
  <si>
    <t>Łom 16x300mm STALCO S-20712</t>
  </si>
  <si>
    <t>https://stalco.pl/media/cennik/mini/5907180856326.jpg</t>
  </si>
  <si>
    <t>S-20724</t>
  </si>
  <si>
    <t>Łom 16x600mm STALCO S-20724</t>
  </si>
  <si>
    <t>https://stalco.pl/media/cennik/mini/5907180856333.jpg</t>
  </si>
  <si>
    <t>S-20732</t>
  </si>
  <si>
    <t>Łom 18x700mm STALCO S-20732</t>
  </si>
  <si>
    <t>https://stalco.pl/media/cennik/mini/5907180856340.jpg</t>
  </si>
  <si>
    <t>S-18532</t>
  </si>
  <si>
    <t>Piła do metalu 300mm rękojeść drewniana STALCO S-18532</t>
  </si>
  <si>
    <t>https://stalco.pl/media/cennik/mini/5907180856357.jpg</t>
  </si>
  <si>
    <t>S-48464</t>
  </si>
  <si>
    <t>Ściągacz do łożysk 4” 3 ramienny STALCO S-48464</t>
  </si>
  <si>
    <t>https://stalco.pl/media/cennik/mini/5907180856364.jpg</t>
  </si>
  <si>
    <t>S-48466</t>
  </si>
  <si>
    <t>Ściągacz do łożysk 6” 3 ramienny STALCO S-48466</t>
  </si>
  <si>
    <t>https://stalco.pl/media/cennik/mini/5907180856371.jpg</t>
  </si>
  <si>
    <t>S-48468</t>
  </si>
  <si>
    <t>Ściągacz do łożysk 8” 3 ramienny STALCO S-48468</t>
  </si>
  <si>
    <t>https://stalco.pl/media/cennik/mini/5907180856388.jpg</t>
  </si>
  <si>
    <t>S-48412</t>
  </si>
  <si>
    <t>Klucz do kół krzyżowy 17, 19, 21, 23mm STALCO S-48412</t>
  </si>
  <si>
    <t>https://stalco.pl/media/cennik/mini/5907180856395.jpg</t>
  </si>
  <si>
    <t>S-40006</t>
  </si>
  <si>
    <t>Dłuto 6mm STALCO S-40006</t>
  </si>
  <si>
    <t>https://stalco.pl/media/cennik/mini/5907180856487.jpg</t>
  </si>
  <si>
    <t>S-40008</t>
  </si>
  <si>
    <t>Dłuto 8mm STALCO S-40008</t>
  </si>
  <si>
    <t>https://stalco.pl/media/cennik/mini/5907180856494.jpg</t>
  </si>
  <si>
    <t>S-40010</t>
  </si>
  <si>
    <t>Dłuto 10mm STALCO S-40010</t>
  </si>
  <si>
    <t>https://stalco.pl/media/cennik/mini/5907180856500.jpg</t>
  </si>
  <si>
    <t>S-40012</t>
  </si>
  <si>
    <t>Dłuto 12mm STALCO S-40012</t>
  </si>
  <si>
    <t>https://stalco.pl/media/cennik/mini/5907180856517.jpg</t>
  </si>
  <si>
    <t>S-40016</t>
  </si>
  <si>
    <t>Dłuto 16mm STALCO S-40016</t>
  </si>
  <si>
    <t>https://stalco.pl/media/cennik/mini/5907180856524.jpg</t>
  </si>
  <si>
    <t>S-40018</t>
  </si>
  <si>
    <t>Dłuto 18mm STALCO S-40018</t>
  </si>
  <si>
    <t>https://stalco.pl/media/cennik/mini/5907180856531.jpg</t>
  </si>
  <si>
    <t>S-40020</t>
  </si>
  <si>
    <t>Dłuto 20mm STALCO S-40020</t>
  </si>
  <si>
    <t>https://stalco.pl/media/cennik/mini/5907180856548.jpg</t>
  </si>
  <si>
    <t>S-40022</t>
  </si>
  <si>
    <t>Dłuto 22mm STALCO S-40022</t>
  </si>
  <si>
    <t>https://stalco.pl/media/cennik/mini/5907180856555.jpg</t>
  </si>
  <si>
    <t>S-40025</t>
  </si>
  <si>
    <t>Dłuto 25mm STALCO S-40025</t>
  </si>
  <si>
    <t>https://stalco.pl/media/cennik/mini/5907180856562.jpg</t>
  </si>
  <si>
    <t>S-40032</t>
  </si>
  <si>
    <t>Dłuto 32mm STALCO S-40032</t>
  </si>
  <si>
    <t>https://stalco.pl/media/cennik/mini/5907180856579.jpg</t>
  </si>
  <si>
    <t>S-40038</t>
  </si>
  <si>
    <t>Dłuto 38mm STALCO S-40038</t>
  </si>
  <si>
    <t>https://stalco.pl/media/cennik/mini/5907180856586.jpg</t>
  </si>
  <si>
    <t>S-40104</t>
  </si>
  <si>
    <t>Zestaw dłut do drewna 6 - 25mm 4elem. STALCO S-40104</t>
  </si>
  <si>
    <t>https://stalco.pl/media/cennik/mini/5907180856593.jpg</t>
  </si>
  <si>
    <t>S-18806</t>
  </si>
  <si>
    <t>Zdzierak 145mm STALCO S-18806</t>
  </si>
  <si>
    <t>https://stalco.pl/media/cennik/mini/5907180856609.jpg</t>
  </si>
  <si>
    <t>S-18810</t>
  </si>
  <si>
    <t>Zdzierak 250mm STALCO S-18810</t>
  </si>
  <si>
    <t>https://stalco.pl/media/cennik/mini/5907180856616.jpg</t>
  </si>
  <si>
    <t>S-40303</t>
  </si>
  <si>
    <t>Pilnik do metalu 200mm płaski STALCO S-40303</t>
  </si>
  <si>
    <t>https://stalco.pl/media/cennik/mini/5907180856623.jpg</t>
  </si>
  <si>
    <t>S-40305</t>
  </si>
  <si>
    <t>Pilnik do metalu 200mm okrągły STALCO S-40305</t>
  </si>
  <si>
    <t>https://stalco.pl/media/cennik/mini/5907180856630.jpg</t>
  </si>
  <si>
    <t>S-40307</t>
  </si>
  <si>
    <t>Pilnik do metalu 200mm półokrągły STALCO S-40307</t>
  </si>
  <si>
    <t>https://stalco.pl/media/cennik/mini/5907180856647.jpg</t>
  </si>
  <si>
    <t>S-40309</t>
  </si>
  <si>
    <t>Pilnik do metalu 200mm trójkątny STALCO S-40309</t>
  </si>
  <si>
    <t>https://stalco.pl/media/cennik/mini/5907180856654.jpg</t>
  </si>
  <si>
    <t>S-40411</t>
  </si>
  <si>
    <t>Tarnik do drewna 200mm, płaski STALCO S-40411</t>
  </si>
  <si>
    <t>https://stalco.pl/media/cennik/mini/5907180856661.jpg</t>
  </si>
  <si>
    <t>S-40415</t>
  </si>
  <si>
    <t>Tarnik do drewna 200mm, półokrągły STALCO S-40415</t>
  </si>
  <si>
    <t>https://stalco.pl/media/cennik/mini/5907180856678.jpg</t>
  </si>
  <si>
    <t>S-40413</t>
  </si>
  <si>
    <t>Tarnik do drewna 200mm, okrągły STALCO S-40413</t>
  </si>
  <si>
    <t>https://stalco.pl/media/cennik/mini/5907180856685.jpg</t>
  </si>
  <si>
    <t>S-40333</t>
  </si>
  <si>
    <t>Pilniki do metalu 200mm kpl-3elem. STALCO S-40333</t>
  </si>
  <si>
    <t>https://stalco.pl/media/cennik/mini/5907180856692.jpg</t>
  </si>
  <si>
    <t>S-40433</t>
  </si>
  <si>
    <t>Tarniki do drewna 200mm kpl-3elem. STALCO S-40433</t>
  </si>
  <si>
    <t>https://stalco.pl/media/cennik/mini/5907180856708.jpg</t>
  </si>
  <si>
    <t>S-40435</t>
  </si>
  <si>
    <t>Pilniki i tarniki 200mm do drewna kpl-5elem. STALCO S-40435</t>
  </si>
  <si>
    <t>https://stalco.pl/media/cennik/mini/5907180856715.jpg</t>
  </si>
  <si>
    <t>S-40506</t>
  </si>
  <si>
    <t>Pilniki iglaki 100mm do metal.6elem. STALCO S-40506</t>
  </si>
  <si>
    <t>https://stalco.pl/media/cennik/mini/5907180856722.jpg</t>
  </si>
  <si>
    <t>S-40610</t>
  </si>
  <si>
    <t>Pilniki iglaki 100mm nas.diament. STALCO S-40610</t>
  </si>
  <si>
    <t>https://stalco.pl/media/cennik/mini/5907180856739.jpg</t>
  </si>
  <si>
    <t>S-17432</t>
  </si>
  <si>
    <t>Nóż z ostrzem łamanym 18mm blokada automatyczna STALCO S-17432</t>
  </si>
  <si>
    <t>https://stalco.pl/media/cennik/mini/5907180856746.jpg</t>
  </si>
  <si>
    <t>S-15030</t>
  </si>
  <si>
    <t>Obcinak do rur 0-42mm PVC STALCO S-15030</t>
  </si>
  <si>
    <t>https://stalco.pl/media/cennik/mini/5907180856753.jpg</t>
  </si>
  <si>
    <t>S-10003</t>
  </si>
  <si>
    <t>Miara zwijana 3m x 19mm STALCO S-10003</t>
  </si>
  <si>
    <t>https://stalco.pl/media/cennik/mini/5907180856821.jpg</t>
  </si>
  <si>
    <t>S-10005</t>
  </si>
  <si>
    <t>Miara zwijana 5mx25mm STALCO S-10005</t>
  </si>
  <si>
    <t>https://stalco.pl/media/cennik/mini/5907180856838.jpg</t>
  </si>
  <si>
    <t>S-10007</t>
  </si>
  <si>
    <t>Miara zwijana 7,5mx25mm STALCO S-10007</t>
  </si>
  <si>
    <t>https://stalco.pl/media/cennik/mini/5907180856845.jpg</t>
  </si>
  <si>
    <t>S-19526</t>
  </si>
  <si>
    <t>Młotek murarski berliński trzonek fiberlass STALCO S-19526</t>
  </si>
  <si>
    <t>https://stalco.pl/media/cennik/mini/5907180856852.jpg</t>
  </si>
  <si>
    <t>Młotek plastikowo - gumowy 35mm STALCO S-19535</t>
  </si>
  <si>
    <t>https://stalco.pl/media/cennik/mini/5907180856869.jpg</t>
  </si>
  <si>
    <t>S-21414</t>
  </si>
  <si>
    <t>Zszywacz wielofunkcyjny zszywki: A: 6-14mm, I, U, T STALCO S-21414</t>
  </si>
  <si>
    <t>https://stalco.pl/media/cennik/mini/5907180856876.jpg</t>
  </si>
  <si>
    <t>S-16301</t>
  </si>
  <si>
    <t>Nożyce do blachy lewe STALCO S-16301</t>
  </si>
  <si>
    <t>https://stalco.pl/media/cennik/mini/5907180856890.jpg</t>
  </si>
  <si>
    <t>S-16302</t>
  </si>
  <si>
    <t>Nożyce do blachy proste STALCO S-16302</t>
  </si>
  <si>
    <t>https://stalco.pl/media/cennik/mini/5907180856906.jpg</t>
  </si>
  <si>
    <t>S-16303</t>
  </si>
  <si>
    <t>Nożyce do blachy prawe STALCO S-16303</t>
  </si>
  <si>
    <t>https://stalco.pl/media/cennik/mini/5907180856913.jpg</t>
  </si>
  <si>
    <t>S-15020</t>
  </si>
  <si>
    <t>Obcinak do rur miedzianych 3 - 28mm STALCO S-15020</t>
  </si>
  <si>
    <t>https://stalco.pl/media/cennik/mini/5907180856920.jpg</t>
  </si>
  <si>
    <t>S-11115</t>
  </si>
  <si>
    <t>Suwmiarka INOX 150mm STALCO S-11115</t>
  </si>
  <si>
    <t>https://stalco.pl/media/cennik/mini/5907180856937.jpg</t>
  </si>
  <si>
    <t>S-11215</t>
  </si>
  <si>
    <t>Suwmiarka elektroniczna 150mm STALCO S-11215</t>
  </si>
  <si>
    <t>https://stalco.pl/media/cennik/mini/5907180856944.jpg</t>
  </si>
  <si>
    <t>S-21610</t>
  </si>
  <si>
    <t>Lutownica transformatorowa 100 w STALCO S-21610</t>
  </si>
  <si>
    <t>https://stalco.pl/media/cennik/mini/5907180856951.jpg</t>
  </si>
  <si>
    <t>FD - 4,8X60 8019</t>
  </si>
  <si>
    <t>Wkręt farmerski (klucz 8) 4,8x60 RAL 8019 (100/1800) STALCO FD48608019</t>
  </si>
  <si>
    <t>FD - 4,8X35 6005</t>
  </si>
  <si>
    <t>Wkręt farmerski (klucz 8) 4,8x35 RAL 6005 (250/1/12) STALCO FD48356005</t>
  </si>
  <si>
    <t>https://stalco.pl/media/cennik/mini/5907180856975.jpg</t>
  </si>
  <si>
    <t>S-18416</t>
  </si>
  <si>
    <t>Piła płatnica 400mm 7tpi STALCO S-18416</t>
  </si>
  <si>
    <t>https://stalco.pl/media/cennik/mini/5907180856982.jpg</t>
  </si>
  <si>
    <t>S-18418</t>
  </si>
  <si>
    <t>Piła płatnica 450mm 7tpi STALCO S-18418</t>
  </si>
  <si>
    <t>https://stalco.pl/media/cennik/mini/5907180856999.jpg</t>
  </si>
  <si>
    <t>S-18420</t>
  </si>
  <si>
    <t>Piła płatnica 500mm 7tpi STALCO S-18420</t>
  </si>
  <si>
    <t>https://stalco.pl/media/cennik/mini/5907180857002.jpg</t>
  </si>
  <si>
    <t>S-18536</t>
  </si>
  <si>
    <t>Piła do metalu 300mm STALCO S-18536</t>
  </si>
  <si>
    <t>https://stalco.pl/media/cennik/mini/5907180857019.jpg</t>
  </si>
  <si>
    <t>S-18428</t>
  </si>
  <si>
    <t>Piła do gazobetonu 700mm STALCO S-18428</t>
  </si>
  <si>
    <t>https://stalco.pl/media/cennik/mini/5907180857026.jpg</t>
  </si>
  <si>
    <t>S-18406</t>
  </si>
  <si>
    <t>Piła do płyt kartonowo - gipsowych 150mm STALCO S-18406</t>
  </si>
  <si>
    <t>https://stalco.pl/media/cennik/mini/5907180857033.jpg</t>
  </si>
  <si>
    <t>FD - 4,8X60 7024</t>
  </si>
  <si>
    <t>Wkręt farmerski (klucz 8) 4,8x60 RAL 7024 (100/1800) STALCO FD48607024</t>
  </si>
  <si>
    <t>FD - 4,8X60 9010</t>
  </si>
  <si>
    <t>Wkręt farmerski (klucz 8) 4,8x60 RAL 9010 (100/1800) STALCO FD48609010</t>
  </si>
  <si>
    <t>S-17665</t>
  </si>
  <si>
    <t>Ostrze trapezowe (10szt) dł-60mm STALCO S-17665</t>
  </si>
  <si>
    <t>https://stalco.pl/media/cennik/mini/5907180857071.jpg</t>
  </si>
  <si>
    <t>S-27921</t>
  </si>
  <si>
    <t>Brzeszczoty do wyrzynarek - drewno 2,0x50mm uchwyt T STALCO S-27921</t>
  </si>
  <si>
    <t>https://stalco.pl/media/cennik/mini/5907180857088.jpg</t>
  </si>
  <si>
    <t>S-27922</t>
  </si>
  <si>
    <t>Brzeszczoty do wyrzynarek - drewno 2,5x75mm uchwyt T STALCO S-27922</t>
  </si>
  <si>
    <t>https://stalco.pl/media/cennik/mini/5907180857095.jpg</t>
  </si>
  <si>
    <t>S-27923</t>
  </si>
  <si>
    <t>Brzeszczoty do wyrzynarek - drewno 3,0x75mm uchwyt T STALCO S-27923</t>
  </si>
  <si>
    <t>https://stalco.pl/media/cennik/mini/5907180857101.jpg</t>
  </si>
  <si>
    <t>S-27924</t>
  </si>
  <si>
    <t>Brzeszczoty do wyrzynarek - drewno 4,0x126mm uchwyt T STALCO S-27924</t>
  </si>
  <si>
    <t>https://stalco.pl/media/cennik/mini/5907180857118.jpg</t>
  </si>
  <si>
    <t>S-27925</t>
  </si>
  <si>
    <t>Brzeszczoty do wyrzynarek - drewno 2,5x75mm uchwyt T STALCO S-27925</t>
  </si>
  <si>
    <t>https://stalco.pl/media/cennik/mini/5907180857125.jpg</t>
  </si>
  <si>
    <t>S-27931</t>
  </si>
  <si>
    <t>Brzeszczoty do wyrzynarek - drewno 2,0x52 uchwyt U STALCO S-27931</t>
  </si>
  <si>
    <t>https://stalco.pl/media/cennik/mini/5907180857132.jpg</t>
  </si>
  <si>
    <t>S-27932</t>
  </si>
  <si>
    <t>Brzeszczoty do wyrzynarek - drewno 3,0x74mm uchwyt U STALCO S-27932</t>
  </si>
  <si>
    <t>https://stalco.pl/media/cennik/mini/5907180857149.jpg</t>
  </si>
  <si>
    <t>S-27933</t>
  </si>
  <si>
    <t>Brzeszczoty do wyrzynarek - drewno 2,5x82mm uchwyt U STALCO S-27933</t>
  </si>
  <si>
    <t>https://stalco.pl/media/cennik/mini/5907180857156.jpg</t>
  </si>
  <si>
    <t>S-27941</t>
  </si>
  <si>
    <t>Brzeszczoty do wyrzynarek - metal 1,2x51mm uchwyt T STALCO S-27941</t>
  </si>
  <si>
    <t>https://stalco.pl/media/cennik/mini/5907180857163.jpg</t>
  </si>
  <si>
    <t>S-27942</t>
  </si>
  <si>
    <t>Brzeszczoty do wyrzynarek - metal 2,0x51mm uchwyt T STALCO S-27942</t>
  </si>
  <si>
    <t>https://stalco.pl/media/cennik/mini/5907180857170.jpg</t>
  </si>
  <si>
    <t>S-27951</t>
  </si>
  <si>
    <t>Brzeszczoty do wyrzynarek - metal 1,2x52mm uchwyt U STALCO S-27951</t>
  </si>
  <si>
    <t>https://stalco.pl/media/cennik/mini/5907180857187.jpg</t>
  </si>
  <si>
    <t>S-27952</t>
  </si>
  <si>
    <t>Brzeszczoty do wyrzynarek - metal 2,0x52mm uchwyt U STALCO S-27952</t>
  </si>
  <si>
    <t>https://stalco.pl/media/cennik/mini/5907180857194.jpg</t>
  </si>
  <si>
    <t>S-27961</t>
  </si>
  <si>
    <t>Brzeszczoty do wyrzynarek - uniwersal 3,0x75mm uchwyt T STALCO S-27961</t>
  </si>
  <si>
    <t>https://stalco.pl/media/cennik/mini/5907180857200.jpg</t>
  </si>
  <si>
    <t>S-27971</t>
  </si>
  <si>
    <t>Brzeszczoty do wyrzynarek - uniwersal 3,0x74mm uchwyt U STALCO S-27971</t>
  </si>
  <si>
    <t>https://stalco.pl/media/cennik/mini/5907180857217.jpg</t>
  </si>
  <si>
    <t>S-24010</t>
  </si>
  <si>
    <t>Wiertło do metalu kobaltowe S CO 1,0mm (3 szt.) STALCO S-24010</t>
  </si>
  <si>
    <t>https://stalco.pl/media/cennik/mini/5907180857224.jpg</t>
  </si>
  <si>
    <t>S-24015</t>
  </si>
  <si>
    <t>Wiertło do metalu kobaltowe S CO 1,5mm (3 szt.) STALCO S-24015</t>
  </si>
  <si>
    <t>https://stalco.pl/media/cennik/mini/5907180857231.jpg</t>
  </si>
  <si>
    <t>S-24020</t>
  </si>
  <si>
    <t>Wiertło do metalu kobaltowe S CO 2,0mm (3 szt.) STALCO S-24020</t>
  </si>
  <si>
    <t>https://stalco.pl/media/cennik/mini/5907180857248.jpg</t>
  </si>
  <si>
    <t>S-24025</t>
  </si>
  <si>
    <t>Wiertło do metalu kobaltowe S CO 2,5mm (3 szt.) STALCO S-24025</t>
  </si>
  <si>
    <t>https://stalco.pl/media/cennik/mini/5907180857255.jpg</t>
  </si>
  <si>
    <t>S-24030</t>
  </si>
  <si>
    <t>Wiertło do metalu kobaltowe S CO 3,0mm (2 szt.) STALCO S-24030</t>
  </si>
  <si>
    <t>https://stalco.pl/media/cennik/mini/5907180857262.jpg</t>
  </si>
  <si>
    <t>S-24032</t>
  </si>
  <si>
    <t>Wiertło do metalu kobaltowe S CO 3,2mm (2 szt.) STALCO S-24032</t>
  </si>
  <si>
    <t>https://stalco.pl/media/cennik/mini/5907180857279.jpg</t>
  </si>
  <si>
    <t>S-24035</t>
  </si>
  <si>
    <t>Wiertło do metalu kobaltowe S CO 3,5mm (2 szt.) STALCO S-24035</t>
  </si>
  <si>
    <t>https://stalco.pl/media/cennik/mini/5907180857286.jpg</t>
  </si>
  <si>
    <t>S-24038</t>
  </si>
  <si>
    <t>Wiertło do metalu kobaltowe S CO 3,8mm (2 szt.) STALCO S-24038</t>
  </si>
  <si>
    <t>https://stalco.pl/media/cennik/mini/5907180857293.jpg</t>
  </si>
  <si>
    <t>S-24040</t>
  </si>
  <si>
    <t>Wiertło do metalu kobaltowe S CO 4,0mm STALCO S-24040</t>
  </si>
  <si>
    <t>https://stalco.pl/media/cennik/mini/5907180857309.jpg</t>
  </si>
  <si>
    <t>S-24042</t>
  </si>
  <si>
    <t>Wiertło do metalu kobaltowe S CO 4,2mm STALCO S-24042</t>
  </si>
  <si>
    <t>https://stalco.pl/media/cennik/mini/5907180857316.jpg</t>
  </si>
  <si>
    <t>S-24045</t>
  </si>
  <si>
    <t>Wiertło do metalu kobaltowe S CO 4,5mm STALCO S-24045</t>
  </si>
  <si>
    <t>https://stalco.pl/media/cennik/mini/5907180857323.jpg</t>
  </si>
  <si>
    <t>S-24048</t>
  </si>
  <si>
    <t>Wiertło do metalu kobaltowe S CO 4,8mm STALCO S-24048</t>
  </si>
  <si>
    <t>https://stalco.pl/media/cennik/mini/5907180857330.jpg</t>
  </si>
  <si>
    <t>S-24050</t>
  </si>
  <si>
    <t>Wiertło do metalu kobaltowe S CO 5,0mm STALCO S-24050</t>
  </si>
  <si>
    <t>https://stalco.pl/media/cennik/mini/5907180857347.jpg</t>
  </si>
  <si>
    <t>S-24055</t>
  </si>
  <si>
    <t>Wiertło do metalu kobaltowe S CO 5,5mm STALCO S-24055</t>
  </si>
  <si>
    <t>https://stalco.pl/media/cennik/mini/5907180857354.jpg</t>
  </si>
  <si>
    <t>S-24060</t>
  </si>
  <si>
    <t>Wiertło do metalu kobaltowe S CO 6,0mm STALCO S-24060</t>
  </si>
  <si>
    <t>https://stalco.pl/media/cennik/mini/5907180857361.jpg</t>
  </si>
  <si>
    <t>S-24065</t>
  </si>
  <si>
    <t>Wiertło do metalu kobaltowe S CO 6,5mm STALCO S-24065</t>
  </si>
  <si>
    <t>https://stalco.pl/media/cennik/mini/5907180857378.jpg</t>
  </si>
  <si>
    <t>S-24067</t>
  </si>
  <si>
    <t>Wiertło do metalu kobaltowe S CO 6,7mm STALCO S-24067</t>
  </si>
  <si>
    <t>https://stalco.pl/media/cennik/mini/5907180857385.jpg</t>
  </si>
  <si>
    <t>S-24070</t>
  </si>
  <si>
    <t>Wiertło do metalu kobaltowe S CO 7,0mm STALCO S-24070</t>
  </si>
  <si>
    <t>https://stalco.pl/media/cennik/mini/5907180857392.jpg</t>
  </si>
  <si>
    <t>S-24075</t>
  </si>
  <si>
    <t>Wiertło do metalu kobaltowe S CO 7,5mm STALCO S-24075</t>
  </si>
  <si>
    <t>https://stalco.pl/media/cennik/mini/5907180857408.jpg</t>
  </si>
  <si>
    <t>S-24080</t>
  </si>
  <si>
    <t>Wiertło do metalu kobaltowe S CO 8,0mm STALCO S-24080</t>
  </si>
  <si>
    <t>https://stalco.pl/media/cennik/mini/5907180857415.jpg</t>
  </si>
  <si>
    <t>S-24085</t>
  </si>
  <si>
    <t>Wiertło do metalu kobaltowe S CO 8,5mm STALCO S-24085</t>
  </si>
  <si>
    <t>https://stalco.pl/media/cennik/mini/5907180857422.jpg</t>
  </si>
  <si>
    <t>S-24090</t>
  </si>
  <si>
    <t>Wiertło do metalu kobaltowe S CO 9,0mm STALCO S-24090</t>
  </si>
  <si>
    <t>https://stalco.pl/media/cennik/mini/5907180857439.jpg</t>
  </si>
  <si>
    <t>S-24100</t>
  </si>
  <si>
    <t>Wiertło do metalu kobaltowe S CO 10,0mm STALCO S-24100</t>
  </si>
  <si>
    <t>https://stalco.pl/media/cennik/mini/5907180857446.jpg</t>
  </si>
  <si>
    <t>S-24120</t>
  </si>
  <si>
    <t>Wiertło do metalu kobaltowe S CO 12,0mm STALCO S-24120</t>
  </si>
  <si>
    <t>https://stalco.pl/media/cennik/mini/5907180857453.jpg</t>
  </si>
  <si>
    <t>S-58440</t>
  </si>
  <si>
    <t>Pistolet do pompowania kół 0-12 bar STALCO S-58440</t>
  </si>
  <si>
    <t>https://stalco.pl/media/cennik/mini/5907180857460.jpg</t>
  </si>
  <si>
    <t>S-58448</t>
  </si>
  <si>
    <t>Pistolet do przedmuchiwania krótka końcówka STALCO S-58448</t>
  </si>
  <si>
    <t>https://stalco.pl/media/cennik/mini/5907180857477.jpg</t>
  </si>
  <si>
    <t>S-58456</t>
  </si>
  <si>
    <t>Pistolet do przedmuchiwania długa końcówka STALCO S-58456</t>
  </si>
  <si>
    <t>https://stalco.pl/media/cennik/mini/5907180857484.jpg</t>
  </si>
  <si>
    <t>S-58408</t>
  </si>
  <si>
    <t>Pistolet natryskowy górny zbiornik STALCO S-58408</t>
  </si>
  <si>
    <t>https://stalco.pl/media/cennik/mini/5907180857491.jpg</t>
  </si>
  <si>
    <t>S-58416</t>
  </si>
  <si>
    <t>Pistolet natryskowy dolny zbiornik STALCO S-58416</t>
  </si>
  <si>
    <t>https://stalco.pl/media/cennik/mini/5907180857507.jpg</t>
  </si>
  <si>
    <t>S-65401</t>
  </si>
  <si>
    <t>Miara składana drewniania 1m biało-żółta STALCO PERFECT S-65401</t>
  </si>
  <si>
    <t>https://stalco.pl/media/cennik/mini/5907180857514.jpg</t>
  </si>
  <si>
    <t>S-65402</t>
  </si>
  <si>
    <t>Miara składana drewniania 2m biało-żółta STALCO PERFECT S-65402</t>
  </si>
  <si>
    <t>https://stalco.pl/media/cennik/mini/5907180857521.jpg</t>
  </si>
  <si>
    <t>S-17322</t>
  </si>
  <si>
    <t>Nóż z ostrzem łamanym 18mm metalowa prowadnica STALCO S-17322</t>
  </si>
  <si>
    <t>https://stalco.pl/media/cennik/mini/5907180857538.jpg</t>
  </si>
  <si>
    <t>Wyciskacz do mas silikonowych 230mm szkieletowy STALCO S-37001</t>
  </si>
  <si>
    <t>https://stalco.pl/media/cennik/mini/5907180857552.jpg</t>
  </si>
  <si>
    <t>S-37002</t>
  </si>
  <si>
    <t>Wyciskacz do mas silikonowych 230mm rynnowy STALCO S-37002</t>
  </si>
  <si>
    <t>https://stalco.pl/media/cennik/mini/5907180857569.jpg</t>
  </si>
  <si>
    <t>S-37005</t>
  </si>
  <si>
    <t>Wyciskacz do mas silikonowych 230mm ZIELONY rynnowy STALCO S-37005</t>
  </si>
  <si>
    <t>https://stalco.pl/media/cennik/mini/5907180857576.jpg</t>
  </si>
  <si>
    <t>Wyciskacz do mas silikonowych 230mm profi zielony STALCO S-37007</t>
  </si>
  <si>
    <t>https://stalco.pl/media/cennik/mini/5907180857583.jpg</t>
  </si>
  <si>
    <t>S-37009</t>
  </si>
  <si>
    <t>Wyciskacz do mas silikonowych 225mm tubowy STALCO S-37009</t>
  </si>
  <si>
    <t>https://stalco.pl/media/cennik/mini/5907180857590.jpg</t>
  </si>
  <si>
    <t>Wyciskacz do mas silikonowych 600mm tubowy STALCO S-37011</t>
  </si>
  <si>
    <t>https://stalco.pl/media/cennik/mini/5907180857606.jpg</t>
  </si>
  <si>
    <t>Kołek do mocowania stopnic schodowych (20) 1/18 STALCO KMS</t>
  </si>
  <si>
    <t>https://stalco.pl/media/cennik/mini/5907180857613.jpg</t>
  </si>
  <si>
    <t>S-14310</t>
  </si>
  <si>
    <t>Szczypce tynkarskie 250mm STALCO S-14310</t>
  </si>
  <si>
    <t>https://stalco.pl/media/cennik/mini/5907180857620.jpg</t>
  </si>
  <si>
    <t>S-37003</t>
  </si>
  <si>
    <t>Szpachla malarska 30mm STALCO S-37003</t>
  </si>
  <si>
    <t>https://stalco.pl/media/cennik/mini/5907180857668.jpg</t>
  </si>
  <si>
    <t>S-37004</t>
  </si>
  <si>
    <t>Szpachla malarska 40mm STALCO S-37004</t>
  </si>
  <si>
    <t>https://stalco.pl/media/cennik/mini/5907180857675.jpg</t>
  </si>
  <si>
    <t>S-37006</t>
  </si>
  <si>
    <t>Szpachla malarska 60mm STALCO S-37006</t>
  </si>
  <si>
    <t>https://stalco.pl/media/cennik/mini/5907180857682.jpg</t>
  </si>
  <si>
    <t>S-37008</t>
  </si>
  <si>
    <t>Szpachla malarska 80mm STALCO S-37008</t>
  </si>
  <si>
    <t>https://stalco.pl/media/cennik/mini/5907180857699.jpg</t>
  </si>
  <si>
    <t>S-37010</t>
  </si>
  <si>
    <t>Szpachla malarska 100mm STALCO S-37010</t>
  </si>
  <si>
    <t>https://stalco.pl/media/cennik/mini/5907180857705.jpg</t>
  </si>
  <si>
    <t>S-37012</t>
  </si>
  <si>
    <t>Szpachla malarska 120mm STALCO S-37012</t>
  </si>
  <si>
    <t>https://stalco.pl/media/cennik/mini/5907180857712.jpg</t>
  </si>
  <si>
    <t>S-37040</t>
  </si>
  <si>
    <t>Szpachla malarska 40mm stal nierdz. 2k STALCO S-37040</t>
  </si>
  <si>
    <t>https://stalco.pl/media/cennik/mini/5907180857729.jpg</t>
  </si>
  <si>
    <t>S-37060</t>
  </si>
  <si>
    <t>Szpachla malarska 60mm stal nierdz. 2k STALCO S-37060</t>
  </si>
  <si>
    <t>https://stalco.pl/media/cennik/mini/5907180857736.jpg</t>
  </si>
  <si>
    <t>S-37080</t>
  </si>
  <si>
    <t>Szpachla malarska 80mm stal nierdz. 2k STALCO S-37080</t>
  </si>
  <si>
    <t>https://stalco.pl/media/cennik/mini/5907180857743.jpg</t>
  </si>
  <si>
    <t>S-37100</t>
  </si>
  <si>
    <t>Szpachla malarska 100mm stal nierdz. 2k STALCO S-37100</t>
  </si>
  <si>
    <t>https://stalco.pl/media/cennik/mini/5907180857750.jpg</t>
  </si>
  <si>
    <t>S-37120</t>
  </si>
  <si>
    <t>Szpachla malarska 120mm stal nierdz. 2k STALCO S-37120</t>
  </si>
  <si>
    <t>https://stalco.pl/media/cennik/mini/5907180857767.jpg</t>
  </si>
  <si>
    <t>S-37130</t>
  </si>
  <si>
    <t>Szpachla japońska 50-120mm plast. kpl-4elem. STALCO S-37130</t>
  </si>
  <si>
    <t>https://stalco.pl/media/cennik/mini/5907180857774.jpg</t>
  </si>
  <si>
    <t>S-37140</t>
  </si>
  <si>
    <t>Szpachla japońska 50-120mm metal. kpl-4elem. STALCO S-37140</t>
  </si>
  <si>
    <t>https://stalco.pl/media/cennik/mini/5907180857781.jpg</t>
  </si>
  <si>
    <t>S-37125</t>
  </si>
  <si>
    <t>Szpachla malarska 150mm stal nierdz. 2k STALCO S-37125</t>
  </si>
  <si>
    <t>https://stalco.pl/media/cennik/mini/5907180857866.jpg</t>
  </si>
  <si>
    <t>S-39715</t>
  </si>
  <si>
    <t>Fugownica 150mm STALCO S-39715</t>
  </si>
  <si>
    <t>https://stalco.pl/media/cennik/mini/5907180857873.jpg</t>
  </si>
  <si>
    <t>S-59015</t>
  </si>
  <si>
    <t>Tarcza do cięcia metalu płaska 115mmx1,0 STALCO S-59015</t>
  </si>
  <si>
    <t>https://stalco.pl/media/cennik/mini/5907180857880.jpg</t>
  </si>
  <si>
    <t>S-59115</t>
  </si>
  <si>
    <t>Tarcza do cięcia metalu płaska 115mmx2,5 STALCO S-59115</t>
  </si>
  <si>
    <t>https://stalco.pl/media/cennik/mini/5907180857897.jpg</t>
  </si>
  <si>
    <t>S-59025</t>
  </si>
  <si>
    <t>Tarcza do cięcia metalu płaska 125mmx1,0 STALCO S-59025</t>
  </si>
  <si>
    <t>https://stalco.pl/media/cennik/mini/5907180857903.jpg</t>
  </si>
  <si>
    <t>S-59125</t>
  </si>
  <si>
    <t>Tarcza do cięcia metalu płaska 125mmx2,5 STALCO S-59125</t>
  </si>
  <si>
    <t>https://stalco.pl/media/cennik/mini/5907180857910.jpg</t>
  </si>
  <si>
    <t>S-59180</t>
  </si>
  <si>
    <t>Tarcza do cięcia metalu płaska 180mmx2,5 STALCO S-59180</t>
  </si>
  <si>
    <t>https://stalco.pl/media/cennik/mini/5907180857927.jpg</t>
  </si>
  <si>
    <t>S-59230</t>
  </si>
  <si>
    <t>Tarcza do cięcia metalu płaska 230mmx3,0 STALCO S-59230</t>
  </si>
  <si>
    <t>https://stalco.pl/media/cennik/mini/5907180857934.jpg</t>
  </si>
  <si>
    <t>S-59300</t>
  </si>
  <si>
    <t>Tarcza do cięcia metalu płaska 300mmx3,2 STALCO S-59300</t>
  </si>
  <si>
    <t>https://stalco.pl/media/cennik/mini/5907180857941.jpg</t>
  </si>
  <si>
    <t>S-59350</t>
  </si>
  <si>
    <t>Tarcza do cięcia metalu płaska 350mmx3,5 STALCO S-59350</t>
  </si>
  <si>
    <t>https://stalco.pl/media/cennik/mini/5907180857958.jpg</t>
  </si>
  <si>
    <t>S-59400</t>
  </si>
  <si>
    <t>Tarcza do cięcia metalu płaska 400mmx4,0 STALCO S-59400</t>
  </si>
  <si>
    <t>https://stalco.pl/media/cennik/mini/5907180857965.jpg</t>
  </si>
  <si>
    <t>S-60115</t>
  </si>
  <si>
    <t>Tarcza do cięcia metalu wypukła 115mmx3,0 STALCO S-60115</t>
  </si>
  <si>
    <t>https://stalco.pl/media/cennik/mini/5907180857972.jpg</t>
  </si>
  <si>
    <t>S-60125</t>
  </si>
  <si>
    <t>Tarcza do cięcia metalu wypukła 125mmx3,0 STALCO S-60125</t>
  </si>
  <si>
    <t>https://stalco.pl/media/cennik/mini/5907180857989.jpg</t>
  </si>
  <si>
    <t>S-60180</t>
  </si>
  <si>
    <t>Tarcza do cięcia metalu wypukła 180mmx3,0 STALCO S-60180</t>
  </si>
  <si>
    <t>https://stalco.pl/media/cennik/mini/5907180857996.jpg</t>
  </si>
  <si>
    <t>S-60230</t>
  </si>
  <si>
    <t>Tarcza do cięcia metalu wypukła 230mmx3,0 STALCO S-60230</t>
  </si>
  <si>
    <t>https://stalco.pl/media/cennik/mini/5907180858009.jpg</t>
  </si>
  <si>
    <t>S-61115</t>
  </si>
  <si>
    <t>Tarcza do szlifowania metalu 115mmx6,0 STALCO S-61115</t>
  </si>
  <si>
    <t>https://stalco.pl/media/cennik/mini/5907180858016.jpg</t>
  </si>
  <si>
    <t>S-61125</t>
  </si>
  <si>
    <t>Tarcza do szlifowania metalu 125mmx6,0 STALCO S-61125</t>
  </si>
  <si>
    <t>https://stalco.pl/media/cennik/mini/5907180858023.jpg</t>
  </si>
  <si>
    <t>S-61180</t>
  </si>
  <si>
    <t>Tarcza do szlifowania metalu 180mmx6,0 STALCO S-61180</t>
  </si>
  <si>
    <t>https://stalco.pl/media/cennik/mini/5907180858030.jpg</t>
  </si>
  <si>
    <t>S-61230</t>
  </si>
  <si>
    <t>Tarcza do szlifowania metalu 230mmx6,0 STALCO S-61230</t>
  </si>
  <si>
    <t>https://stalco.pl/media/cennik/mini/5907180858047.jpg</t>
  </si>
  <si>
    <t>S-62115</t>
  </si>
  <si>
    <t>Tarcza do cięcia betonu płaska 115mmx3,0 STALCO S-62115</t>
  </si>
  <si>
    <t>https://stalco.pl/media/cennik/mini/5907180858054.jpg</t>
  </si>
  <si>
    <t>S-62125</t>
  </si>
  <si>
    <t>Tarcza do cięcia betonu płaska 125mmx3,0 STALCO S-62125</t>
  </si>
  <si>
    <t>https://stalco.pl/media/cennik/mini/5907180858061.jpg</t>
  </si>
  <si>
    <t>S-62180</t>
  </si>
  <si>
    <t>Tarcza do cięcia betonu płaska 180mmx3,0 STALCO S-62180</t>
  </si>
  <si>
    <t>https://stalco.pl/media/cennik/mini/5907180858078.jpg</t>
  </si>
  <si>
    <t>S-62230</t>
  </si>
  <si>
    <t>Tarcza do cięcia betonu płaska 230mmx3,0 STALCO S-62230</t>
  </si>
  <si>
    <t>https://stalco.pl/media/cennik/mini/5907180858085.jpg</t>
  </si>
  <si>
    <t>S-18512</t>
  </si>
  <si>
    <t>Brzeszczot metal/metal 300mm STALCO S-18512</t>
  </si>
  <si>
    <t>https://stalco.pl/media/cennik/mini/5907180858108.jpg</t>
  </si>
  <si>
    <t>S-18712</t>
  </si>
  <si>
    <t>Brzeszczot metal/drewno 300mm STALCO S-18712</t>
  </si>
  <si>
    <t>https://stalco.pl/media/cennik/mini/5907180858115.jpg</t>
  </si>
  <si>
    <t>S-21512</t>
  </si>
  <si>
    <t>Nitownica profi riveter STALCO S-21512</t>
  </si>
  <si>
    <t>https://stalco.pl/media/cennik/mini/5907180858146.jpg</t>
  </si>
  <si>
    <t>S-14001</t>
  </si>
  <si>
    <t>Kleszcze MOLLY 4 - 6mm STALCO S-14001</t>
  </si>
  <si>
    <t>https://stalco.pl/media/cennik/mini/5907180858153.jpg</t>
  </si>
  <si>
    <t>S-21222</t>
  </si>
  <si>
    <t>Zszywki 12mm typ U opak. (1000szt.) STALCO PERFECT S-21222</t>
  </si>
  <si>
    <t>https://stalco.pl/media/cennik/mini/5907180858160.jpg</t>
  </si>
  <si>
    <t>S-21224</t>
  </si>
  <si>
    <t>Zszywki 14mm typ U opak. (1000szt.) STALCO PERFECT S-21224</t>
  </si>
  <si>
    <t>https://stalco.pl/media/cennik/mini/5907180858177.jpg</t>
  </si>
  <si>
    <t>S-39720</t>
  </si>
  <si>
    <t>Fugownica 200mm STALCO S-39720</t>
  </si>
  <si>
    <t>https://stalco.pl/media/cennik/mini/5907180858191.jpg</t>
  </si>
  <si>
    <t>S-47050</t>
  </si>
  <si>
    <t>Sznurek techniczny 50 m STALCO S-47050</t>
  </si>
  <si>
    <t>https://stalco.pl/media/cennik/mini/5907180858214.jpg</t>
  </si>
  <si>
    <t>S-48459</t>
  </si>
  <si>
    <t>Klucz do kół teleskopowy 17, 19mm STALCO S-48459</t>
  </si>
  <si>
    <t>https://stalco.pl/media/cennik/mini/5907180858221.jpg</t>
  </si>
  <si>
    <t>S-35105</t>
  </si>
  <si>
    <t>Kamienie szlifierskie kpl. 5elem. STALCO S-35105</t>
  </si>
  <si>
    <t>https://stalco.pl/media/cennik/mini/5907180858238.jpg</t>
  </si>
  <si>
    <t>S-37720</t>
  </si>
  <si>
    <t>Szpachla fasadowa 200mm do gipsu STALCO S-37720</t>
  </si>
  <si>
    <t>https://stalco.pl/media/cennik/mini/5907180858245.jpg</t>
  </si>
  <si>
    <t>S-21060</t>
  </si>
  <si>
    <t>Pistolet klejowy 80W bezprzewodowy STALCO S-21060</t>
  </si>
  <si>
    <t>https://stalco.pl/media/cennik/mini/5907180858269.jpg</t>
  </si>
  <si>
    <t>S-21100</t>
  </si>
  <si>
    <t>Pistolet klejowy 80W STALCO S-21100</t>
  </si>
  <si>
    <t>https://stalco.pl/media/cennik/mini/5907180858276.jpg</t>
  </si>
  <si>
    <t>S-20600</t>
  </si>
  <si>
    <t>Przebijak 250mm STALCO S-20600</t>
  </si>
  <si>
    <t>https://stalco.pl/media/cennik/mini/5907180858290.jpg</t>
  </si>
  <si>
    <t>S-20602</t>
  </si>
  <si>
    <t>Przebijak 300mm STALCO S-20602</t>
  </si>
  <si>
    <t>https://stalco.pl/media/cennik/mini/5907180858306.jpg</t>
  </si>
  <si>
    <t>S-20500</t>
  </si>
  <si>
    <t>Przecinak 250mm STALCO S-20500</t>
  </si>
  <si>
    <t>https://stalco.pl/media/cennik/mini/5907180858313.jpg</t>
  </si>
  <si>
    <t>S-20502</t>
  </si>
  <si>
    <t>Przecinak 300mm STALCO S-20502</t>
  </si>
  <si>
    <t>https://stalco.pl/media/cennik/mini/5907180858320.jpg</t>
  </si>
  <si>
    <t>S-20504</t>
  </si>
  <si>
    <t>Przecinak 350mm STALCO S-20504</t>
  </si>
  <si>
    <t>https://stalco.pl/media/cennik/mini/5907180858337.jpg</t>
  </si>
  <si>
    <t>S-20506</t>
  </si>
  <si>
    <t>Przecinak szeroki STALCO S-20506</t>
  </si>
  <si>
    <t>https://stalco.pl/media/cennik/mini/5907180858344.jpg</t>
  </si>
  <si>
    <t>S-17750</t>
  </si>
  <si>
    <t>Nóż do szkła STALCO S-17750</t>
  </si>
  <si>
    <t>https://stalco.pl/media/cennik/mini/5907180858351.jpg</t>
  </si>
  <si>
    <t>S-15001</t>
  </si>
  <si>
    <t>Klucz do rur 1” CrV STALCO S-15001</t>
  </si>
  <si>
    <t>https://stalco.pl/media/cennik/mini/5907180858375.jpg</t>
  </si>
  <si>
    <t>S-15002</t>
  </si>
  <si>
    <t>Klucz do rur 1,5” CrV STALCO S-15002</t>
  </si>
  <si>
    <t>https://stalco.pl/media/cennik/mini/5907180858382.jpg</t>
  </si>
  <si>
    <t>S-15003</t>
  </si>
  <si>
    <t>Klucz do rur 2” CrV STALCO S-15003</t>
  </si>
  <si>
    <t>https://stalco.pl/media/cennik/mini/5907180858399.jpg</t>
  </si>
  <si>
    <t>S-15012</t>
  </si>
  <si>
    <t>Klucz do rur Stillson 300mm STALCO S-15012</t>
  </si>
  <si>
    <t>https://stalco.pl/media/cennik/mini/5907180858405.jpg</t>
  </si>
  <si>
    <t>S-15014</t>
  </si>
  <si>
    <t>Klucz do rur Stillson 350mm STALCO S-15014</t>
  </si>
  <si>
    <t>https://stalco.pl/media/cennik/mini/5907180858412.jpg</t>
  </si>
  <si>
    <t>S-15018</t>
  </si>
  <si>
    <t>Klucz do rur Stillson 450mm STALCO S-15018</t>
  </si>
  <si>
    <t>https://stalco.pl/media/cennik/mini/5907180858429.jpg</t>
  </si>
  <si>
    <t>S-15024</t>
  </si>
  <si>
    <t>Klucz do rur Stillson 600mm STALCO S-15024</t>
  </si>
  <si>
    <t>https://stalco.pl/media/cennik/mini/5907180858436.jpg</t>
  </si>
  <si>
    <t>S-14512</t>
  </si>
  <si>
    <t>Obcinak do przewodów 225mm. STALCO S-14512</t>
  </si>
  <si>
    <t>https://stalco.pl/media/cennik/mini/5907180858443.jpg</t>
  </si>
  <si>
    <t>S-26601</t>
  </si>
  <si>
    <t>Dłuto do betonu SDS max 400 mm szpic STALCO S-26601</t>
  </si>
  <si>
    <t>https://stalco.pl/media/cennik/mini/5907180858450.jpg</t>
  </si>
  <si>
    <t>S-26603</t>
  </si>
  <si>
    <t>Dłuto do betonu SDS max 50x400 mm szerokie STALCO S-26603</t>
  </si>
  <si>
    <t>https://stalco.pl/media/cennik/mini/5907180858467.jpg</t>
  </si>
  <si>
    <t>S-26605</t>
  </si>
  <si>
    <t>Dłuto do betonu SDS max 25x400 mm wąskie STALCO S-26605</t>
  </si>
  <si>
    <t>https://stalco.pl/media/cennik/mini/5907180858474.jpg</t>
  </si>
  <si>
    <t>S-28320</t>
  </si>
  <si>
    <t>Otwornica do glazury 20-90mm STALCO S-28320</t>
  </si>
  <si>
    <t>https://stalco.pl/media/cennik/mini/5907180858511.jpg</t>
  </si>
  <si>
    <t>S-17430</t>
  </si>
  <si>
    <t>Nóż z ostrzem łamanym 18mm blokada skręcana STALCO S-17430</t>
  </si>
  <si>
    <t>https://stalco.pl/media/cennik/mini/5907180858528.jpg</t>
  </si>
  <si>
    <t>S-36230</t>
  </si>
  <si>
    <t>Osełka 230mm owalna STALCO S-36230</t>
  </si>
  <si>
    <t>https://stalco.pl/media/cennik/mini/5907180858535.jpg</t>
  </si>
  <si>
    <t>S-47007</t>
  </si>
  <si>
    <t>Ołówek stolarski kpl. 12 szt. (1op-12szt) STALCO S-47007</t>
  </si>
  <si>
    <t>https://stalco.pl/media/cennik/mini/5907180858542.jpg</t>
  </si>
  <si>
    <t>S-18212</t>
  </si>
  <si>
    <t>Skrzynka uciosowa 300mm drewniana STALCO S-18212</t>
  </si>
  <si>
    <t>https://stalco.pl/media/cennik/mini/5907180858559.jpg</t>
  </si>
  <si>
    <t>S-18412</t>
  </si>
  <si>
    <t>Skrzynka uciosowa z piłką 300mm STALCO S-18412</t>
  </si>
  <si>
    <t>https://stalco.pl/media/cennik/mini/5907180858566.jpg</t>
  </si>
  <si>
    <t>S-11030</t>
  </si>
  <si>
    <t>Sznurek traserski 30m STALCO S-11030</t>
  </si>
  <si>
    <t>https://stalco.pl/media/cennik/mini/5907180858573.jpg</t>
  </si>
  <si>
    <t>S-11031</t>
  </si>
  <si>
    <t>Kreda traserska 120 g niebieska STALCO S-11031</t>
  </si>
  <si>
    <t>https://stalco.pl/media/cennik/mini/5907180858580.jpg</t>
  </si>
  <si>
    <t>S-11032</t>
  </si>
  <si>
    <t>Kreda traserska 120 g czerwona STALCO S-11032</t>
  </si>
  <si>
    <t>https://stalco.pl/media/cennik/mini/5907180858597.jpg</t>
  </si>
  <si>
    <t>S-11035</t>
  </si>
  <si>
    <t>Sznurek traserski 30m + kreda 120g STALCO S-11035</t>
  </si>
  <si>
    <t>https://stalco.pl/media/cennik/mini/5907180858603.jpg</t>
  </si>
  <si>
    <t>S-48006</t>
  </si>
  <si>
    <t>Klucz nastawny 150mm STALCO S-48006</t>
  </si>
  <si>
    <t>https://stalco.pl/media/cennik/mini/5907180858610.jpg</t>
  </si>
  <si>
    <t>S-48008</t>
  </si>
  <si>
    <t>Klucz nastawny 200mm STALCO S-48008</t>
  </si>
  <si>
    <t>https://stalco.pl/media/cennik/mini/5907180858627.jpg</t>
  </si>
  <si>
    <t>S-48010</t>
  </si>
  <si>
    <t>Klucz nastawny 250mm STALCO S-48010</t>
  </si>
  <si>
    <t>https://stalco.pl/media/cennik/mini/5907180858634.jpg</t>
  </si>
  <si>
    <t>S-48012</t>
  </si>
  <si>
    <t>Klucz nastawny 300mm STALCO S-48012</t>
  </si>
  <si>
    <t>https://stalco.pl/media/cennik/mini/5907180858641.jpg</t>
  </si>
  <si>
    <t>S-10321</t>
  </si>
  <si>
    <t>Miara składana drewniana 1m STALCO S-10321</t>
  </si>
  <si>
    <t>https://stalco.pl/media/cennik/mini/5907180858658.jpg</t>
  </si>
  <si>
    <t>S-10322</t>
  </si>
  <si>
    <t>Miara składana drewniana 2m STALCO S-10322</t>
  </si>
  <si>
    <t>https://stalco.pl/media/cennik/mini/5907180858665.jpg</t>
  </si>
  <si>
    <t>S-17434</t>
  </si>
  <si>
    <t>Nóż z ostrzem łamanym 18mm STALCO PERFECT S-17434</t>
  </si>
  <si>
    <t>https://stalco.pl/media/cennik/mini/5907180858672.jpg</t>
  </si>
  <si>
    <t>S-12306</t>
  </si>
  <si>
    <t>Wkrętak z grzechotką 13elem. STALCO S-12306</t>
  </si>
  <si>
    <t>https://stalco.pl/media/cennik/mini/5907180858689.jpg</t>
  </si>
  <si>
    <t>S-12311</t>
  </si>
  <si>
    <t>Wkrętak elastyczny 12elem. STALCO S-12311</t>
  </si>
  <si>
    <t>https://stalco.pl/media/cennik/mini/5907180858696.jpg</t>
  </si>
  <si>
    <t>S-12406</t>
  </si>
  <si>
    <t>Wkrętaki precyzyjne 7 elem. STALCO S-12406</t>
  </si>
  <si>
    <t>https://stalco.pl/media/cennik/mini/5907180858702.jpg</t>
  </si>
  <si>
    <t>S-59215</t>
  </si>
  <si>
    <t>Tarcza do cięcia metalu płaska 115mmx1,5 STALCO S-59215</t>
  </si>
  <si>
    <t>https://stalco.pl/media/cennik/mini/5907180858719.jpg</t>
  </si>
  <si>
    <t>S-59225</t>
  </si>
  <si>
    <t>Tarcza do cięcia metalu płaska 125mmx1,5 STALCO S-59225</t>
  </si>
  <si>
    <t>https://stalco.pl/media/cennik/mini/5907180858726.jpg</t>
  </si>
  <si>
    <t>S-59023</t>
  </si>
  <si>
    <t>Tarcza do cięcia metalu płaska 230mmx2,0 STALCO S-59023</t>
  </si>
  <si>
    <t>https://stalco.pl/media/cennik/mini/5907180858733.jpg</t>
  </si>
  <si>
    <t>S-14439</t>
  </si>
  <si>
    <t>Szczypce Seegera wewnętrzne wygięte 180mm STALCO S-14439</t>
  </si>
  <si>
    <t>https://stalco.pl/media/cennik/mini/5907180858764.jpg</t>
  </si>
  <si>
    <t>S-37725</t>
  </si>
  <si>
    <t>Szpachla fasadowa 250mm do gipsu STALCO S-37725</t>
  </si>
  <si>
    <t>https://stalco.pl/media/cennik/mini/5907180858771.jpg</t>
  </si>
  <si>
    <t>S-14443</t>
  </si>
  <si>
    <t>Szczypce Seegera zewnętrzne proste 180mm STALCO S-14443</t>
  </si>
  <si>
    <t>https://stalco.pl/media/cennik/mini/5907180858788.jpg</t>
  </si>
  <si>
    <t>S-14445</t>
  </si>
  <si>
    <t>Szczypce Seegera wewnętrzne proste 180mm STALCO S-14445</t>
  </si>
  <si>
    <t>https://stalco.pl/media/cennik/mini/5907180858795.jpg</t>
  </si>
  <si>
    <t>S-73049</t>
  </si>
  <si>
    <t>Kielnia trójkątna 190mm hart. STALCO PERFECT S-73049</t>
  </si>
  <si>
    <t>https://stalco.pl/media/cennik/mini/5907180858801.jpg</t>
  </si>
  <si>
    <t>S-73051</t>
  </si>
  <si>
    <t>Kielnia trójkatna 210mm hart. STALCO PERFECT S-73051</t>
  </si>
  <si>
    <t>https://stalco.pl/media/cennik/mini/5907180858818.jpg</t>
  </si>
  <si>
    <t>S-73026</t>
  </si>
  <si>
    <t>Kielnia trapezowa 160mm stal nierdz. hart. STALCO PERFECT S-73026</t>
  </si>
  <si>
    <t>https://stalco.pl/media/cennik/mini/5907180858863.jpg</t>
  </si>
  <si>
    <t>S-73028</t>
  </si>
  <si>
    <t>Kielnia trapezowa 180mm stal nierdz. hart. STALCO PERFECT S-73028</t>
  </si>
  <si>
    <t>https://stalco.pl/media/cennik/mini/5907180858870.jpg</t>
  </si>
  <si>
    <t>S-73006</t>
  </si>
  <si>
    <t>Kielnia sztukatorska 60mm stal nierdz. hart. STALCO PERFECT S-73006</t>
  </si>
  <si>
    <t>https://stalco.pl/media/cennik/mini/5907180858917.jpg</t>
  </si>
  <si>
    <t>S-73008</t>
  </si>
  <si>
    <t>Kielnia sztukatorska 80mm stal nierdz. hart. STALCO PERFECT S-73008</t>
  </si>
  <si>
    <t>https://stalco.pl/media/cennik/mini/5907180858924.jpg</t>
  </si>
  <si>
    <t>S-73010</t>
  </si>
  <si>
    <t>Kielnia sztukatorska100mm stal nierdz. hart. STALCO PERFECT S-73010</t>
  </si>
  <si>
    <t>https://stalco.pl/media/cennik/mini/5907180858931.jpg</t>
  </si>
  <si>
    <t>S-37204</t>
  </si>
  <si>
    <t>Paca nierdzewna 280x128mm gładka STALCO S-37204</t>
  </si>
  <si>
    <t>https://stalco.pl/media/cennik/mini/5907180858948.jpg</t>
  </si>
  <si>
    <t>S-37206</t>
  </si>
  <si>
    <t>Paca nierdzewna 280x128mm ząb 6x6 STALCO S-37206</t>
  </si>
  <si>
    <t>https://stalco.pl/media/cennik/mini/5907180858955.jpg</t>
  </si>
  <si>
    <t>S-37208</t>
  </si>
  <si>
    <t>Paca nierdzewna 280x128mm ząb 8x8 STALCO S-37208</t>
  </si>
  <si>
    <t>https://stalco.pl/media/cennik/mini/5907180858962.jpg</t>
  </si>
  <si>
    <t>S-37210</t>
  </si>
  <si>
    <t>Paca nierdzewna 280x128mm ząb 10x10 STALCO S-37210</t>
  </si>
  <si>
    <t>https://stalco.pl/media/cennik/mini/5907180858979.jpg</t>
  </si>
  <si>
    <t>S-37300</t>
  </si>
  <si>
    <t>Paca nierdzewna 380x130mm gładka STALCO S-37300</t>
  </si>
  <si>
    <t>https://stalco.pl/media/cennik/mini/5907180858986.jpg</t>
  </si>
  <si>
    <t>S-37306</t>
  </si>
  <si>
    <t>Paca nierdzewna 380x130mm ząb 6x6 STALCO S-37306</t>
  </si>
  <si>
    <t>https://stalco.pl/media/cennik/mini/5907180858993.jpg</t>
  </si>
  <si>
    <t>S-37308</t>
  </si>
  <si>
    <t>Paca nierdzewna 380x130mm ząb 8x8 STALCO S-37308</t>
  </si>
  <si>
    <t>https://stalco.pl/media/cennik/mini/5907180859006.jpg</t>
  </si>
  <si>
    <t>S-37310</t>
  </si>
  <si>
    <t>Paca nierdzewna 380x130mm ząb 10x10 STALCO S-37310</t>
  </si>
  <si>
    <t>https://stalco.pl/media/cennik/mini/5907180859013.jpg</t>
  </si>
  <si>
    <t>S-37400</t>
  </si>
  <si>
    <t>Paca nierdzewna 480x130mm gładka STALCO S-37400</t>
  </si>
  <si>
    <t>https://stalco.pl/media/cennik/mini/5907180859020.jpg</t>
  </si>
  <si>
    <t>S-37408</t>
  </si>
  <si>
    <t>Paca nierdzewna 480x130mm ząb 8x8 STALCO S-37408</t>
  </si>
  <si>
    <t>https://stalco.pl/media/cennik/mini/5907180859037.jpg</t>
  </si>
  <si>
    <t>S-37410</t>
  </si>
  <si>
    <t>Paca nierdzewna 480x130mm ząb 10x10 STALCO S-37410</t>
  </si>
  <si>
    <t>https://stalco.pl/media/cennik/mini/5907180859044.jpg</t>
  </si>
  <si>
    <t>S-37500</t>
  </si>
  <si>
    <t>Paca nierdzewna 580x130mm gładka STALCO S-37500</t>
  </si>
  <si>
    <t>https://stalco.pl/media/cennik/mini/5907180859051.jpg</t>
  </si>
  <si>
    <t>S-73100</t>
  </si>
  <si>
    <t>Paca nierdzewna 280mm hart. STALCO PERFECT S-73100</t>
  </si>
  <si>
    <t>https://stalco.pl/media/cennik/mini/5907180859068.jpg</t>
  </si>
  <si>
    <t>S-73500</t>
  </si>
  <si>
    <t>Paca nierdzewna betoniarska 500mm hart. STALCO PERFECT S-73500</t>
  </si>
  <si>
    <t>https://stalco.pl/media/cennik/mini/5907180859075.jpg</t>
  </si>
  <si>
    <t>S-26110</t>
  </si>
  <si>
    <t>Wiertło do betonu SDS plus 10,0x1000mm STALCO S-26110</t>
  </si>
  <si>
    <t>https://stalco.pl/media/cennik/mini/5907180859082.jpg</t>
  </si>
  <si>
    <t>S-26130</t>
  </si>
  <si>
    <t>Wiertło do betonu SDS plus 12,0x1000mm STALCO S-26130</t>
  </si>
  <si>
    <t>https://stalco.pl/media/cennik/mini/5907180859099.jpg</t>
  </si>
  <si>
    <t>S-26170</t>
  </si>
  <si>
    <t>Wiertło do betonu SDS plus 16,0x1000mm STALCO S-26170</t>
  </si>
  <si>
    <t>https://stalco.pl/media/cennik/mini/5907180859105.jpg</t>
  </si>
  <si>
    <t>S-26190</t>
  </si>
  <si>
    <t>Wiertło do betonu SDS plus 18,0x1000mm STALCO S-26190</t>
  </si>
  <si>
    <t>https://stalco.pl/media/cennik/mini/5907180859112.jpg</t>
  </si>
  <si>
    <t>S-26210</t>
  </si>
  <si>
    <t>Wiertło do betonu SDS plus 20,0x1000mm STALCO S-26210</t>
  </si>
  <si>
    <t>https://stalco.pl/media/cennik/mini/5907180859129.jpg</t>
  </si>
  <si>
    <t>S-48321</t>
  </si>
  <si>
    <t>Zestaw kluczy Torx i Hex 8 elem. STALCO S-48321</t>
  </si>
  <si>
    <t>https://stalco.pl/media/cennik/mini/5907180859136.jpg</t>
  </si>
  <si>
    <t>S-19536</t>
  </si>
  <si>
    <t>Młotek murarski berliński 1el. STALCO S-19536</t>
  </si>
  <si>
    <t>https://stalco.pl/media/cennik/mini/5907180859198.jpg</t>
  </si>
  <si>
    <t>S-21416</t>
  </si>
  <si>
    <t>Zszywacz do przewodów i kabli STALCO PERFECT S-21416</t>
  </si>
  <si>
    <t>https://stalco.pl/media/cennik/mini/5907180859204.jpg</t>
  </si>
  <si>
    <t>S-70418</t>
  </si>
  <si>
    <t>Zszywacz tapicerski zszywki A: 6 - 14mm, T: 14mm STALCO PERFECT S-70418</t>
  </si>
  <si>
    <t>https://stalco.pl/media/cennik/mini/5907180859211.jpg</t>
  </si>
  <si>
    <t>S-21614</t>
  </si>
  <si>
    <t>Nitownica STALCO PERFECT S-21614</t>
  </si>
  <si>
    <t>https://stalco.pl/media/cennik/mini/5907180859228.jpg</t>
  </si>
  <si>
    <t>S-37527</t>
  </si>
  <si>
    <t>Paca tarka 270mm STALCO S-37527</t>
  </si>
  <si>
    <t>https://stalco.pl/media/cennik/mini/5907180859235.jpg</t>
  </si>
  <si>
    <t>S-37529</t>
  </si>
  <si>
    <t>Paca tarka 400mm STALCO S-37529</t>
  </si>
  <si>
    <t>https://stalco.pl/media/cennik/mini/5907180859242.jpg</t>
  </si>
  <si>
    <t>S-65604</t>
  </si>
  <si>
    <t>Poziomnica aluminiowa anodowana 40cm STALCO PERFECT S-65604</t>
  </si>
  <si>
    <t>https://stalco.pl/media/cennik/mini/5907180859259.jpg</t>
  </si>
  <si>
    <t>S-65606</t>
  </si>
  <si>
    <t>Poziomnica aluminiowa anodowana 60cm STALCO PERFECT S-65606</t>
  </si>
  <si>
    <t>https://stalco.pl/media/cennik/mini/5907180859266.jpg</t>
  </si>
  <si>
    <t>S-65608</t>
  </si>
  <si>
    <t>Poziomnica aluminiowa anodowana 80cm STALCO PERFECT S-65608</t>
  </si>
  <si>
    <t>https://stalco.pl/media/cennik/mini/5907180859273.jpg</t>
  </si>
  <si>
    <t>S-65610</t>
  </si>
  <si>
    <t>Poziomnica aluminiowa anodowana 100cm STALCO PERFECT S-65610</t>
  </si>
  <si>
    <t>https://stalco.pl/media/cennik/mini/5907180859280.jpg</t>
  </si>
  <si>
    <t>S-65612</t>
  </si>
  <si>
    <t>Poziomnica aluminiowa anodowana 120cm STALCO PERFECT S-65612</t>
  </si>
  <si>
    <t>https://stalco.pl/media/cennik/mini/5907180859297.jpg</t>
  </si>
  <si>
    <t>S-65615</t>
  </si>
  <si>
    <t>Poziomnica aluminiowa anodowana 150cm STALCO PERFECT S-65615</t>
  </si>
  <si>
    <t>https://stalco.pl/media/cennik/mini/5907180859303.jpg</t>
  </si>
  <si>
    <t>S-65620</t>
  </si>
  <si>
    <t>Poziomnica aluminiowa anodowana 200cm STALCO PERFECT S-65620</t>
  </si>
  <si>
    <t>https://stalco.pl/media/cennik/mini/5907180859310.jpg</t>
  </si>
  <si>
    <t>S-37157</t>
  </si>
  <si>
    <t>Kielnia trójkątna 190mm STALCO S-37157</t>
  </si>
  <si>
    <t>https://stalco.pl/media/cennik/mini/5907180859327.jpg</t>
  </si>
  <si>
    <t>S-37159</t>
  </si>
  <si>
    <t>Kielnia trójkątna 210mm STALCO S-37159</t>
  </si>
  <si>
    <t>https://stalco.pl/media/cennik/mini/5907180859334.jpg</t>
  </si>
  <si>
    <t>S-37735</t>
  </si>
  <si>
    <t>Szpachla fasadowa 350mm do gipsu STALCO S-37735</t>
  </si>
  <si>
    <t>https://stalco.pl/media/cennik/mini/5907180859341.jpg</t>
  </si>
  <si>
    <t>S-11808</t>
  </si>
  <si>
    <t>Przymiar budowlany 750mm STALCO S-11808</t>
  </si>
  <si>
    <t>https://stalco.pl/media/cennik/mini/5907180859358.jpg</t>
  </si>
  <si>
    <t>S-40632</t>
  </si>
  <si>
    <t>Kłódka żeliwna 32mm STALCO S-40632</t>
  </si>
  <si>
    <t>https://stalco.pl/media/cennik/mini/5907180859396.jpg</t>
  </si>
  <si>
    <t>S-40638</t>
  </si>
  <si>
    <t>Kłódka żeliwna 38mm STALCO S-40638</t>
  </si>
  <si>
    <t>https://stalco.pl/media/cennik/mini/5907180859402.jpg</t>
  </si>
  <si>
    <t>S-40650</t>
  </si>
  <si>
    <t>Kłódka żeliwna 50mm STALCO S-40650</t>
  </si>
  <si>
    <t>https://stalco.pl/media/cennik/mini/5907180859419.jpg</t>
  </si>
  <si>
    <t>S-40663</t>
  </si>
  <si>
    <t>Kłódka żeliwna 63mm STALCO S-40663</t>
  </si>
  <si>
    <t>https://stalco.pl/media/cennik/mini/5907180859426.jpg</t>
  </si>
  <si>
    <t>S-40675</t>
  </si>
  <si>
    <t>Kłódka żeliwna 75mm STALCO S-40675</t>
  </si>
  <si>
    <t>https://stalco.pl/media/cennik/mini/5907180859433.jpg</t>
  </si>
  <si>
    <t>S-40730</t>
  </si>
  <si>
    <t>Kłódka mosiężna 30mm STALCO S-40730</t>
  </si>
  <si>
    <t>https://stalco.pl/media/cennik/mini/5907180859440.jpg</t>
  </si>
  <si>
    <t>S-40740</t>
  </si>
  <si>
    <t>Kłódka mosiężna 40mm STALCO S-40740</t>
  </si>
  <si>
    <t>https://stalco.pl/media/cennik/mini/5907180859457.jpg</t>
  </si>
  <si>
    <t>S-40750</t>
  </si>
  <si>
    <t>Kłódka mosiężna 50mm STALCO S-40750</t>
  </si>
  <si>
    <t>https://stalco.pl/media/cennik/mini/5907180859464.jpg</t>
  </si>
  <si>
    <t>S-40760</t>
  </si>
  <si>
    <t>Kłódka mosiężna 60mm STALCO S-40760</t>
  </si>
  <si>
    <t>https://stalco.pl/media/cennik/mini/5907180859471.jpg</t>
  </si>
  <si>
    <t>S-40850</t>
  </si>
  <si>
    <t>Kłódka mosiężna trzpieniowa 50mm STALCO S-40850</t>
  </si>
  <si>
    <t>https://stalco.pl/media/cennik/mini/5907180859495.jpg</t>
  </si>
  <si>
    <t>S-40860</t>
  </si>
  <si>
    <t>Kłódka mosiężna trzpieniowa 60mm STALCO S-40860</t>
  </si>
  <si>
    <t>https://stalco.pl/media/cennik/mini/5907180859501.jpg</t>
  </si>
  <si>
    <t>S-40870</t>
  </si>
  <si>
    <t>Kłódka mosiężna trzpieniowa 70mm STALCO S-40870</t>
  </si>
  <si>
    <t>https://stalco.pl/media/cennik/mini/5907180859518.jpg</t>
  </si>
  <si>
    <t>S-40890</t>
  </si>
  <si>
    <t>Kłódka mosiężna trzpieniowa 90mm STALCO S-40890</t>
  </si>
  <si>
    <t>https://stalco.pl/media/cennik/mini/5907180859525.jpg</t>
  </si>
  <si>
    <t>S-47225</t>
  </si>
  <si>
    <t>Półmaska przeciwpyłowa FFP1 FINNEY STALCO S-47225</t>
  </si>
  <si>
    <t>https://stalco.pl/media/cennik/mini/5907180859532.jpg</t>
  </si>
  <si>
    <t>S096147255</t>
  </si>
  <si>
    <t>Gogle przeciwodpryskowe COMOR STALCO S096147255</t>
  </si>
  <si>
    <t>https://stalco.pl/media/cennik/mini/5907180859556.jpg</t>
  </si>
  <si>
    <t>S-47715</t>
  </si>
  <si>
    <t>Szczotka druciana 250mm mosiężna STALCO S-47715</t>
  </si>
  <si>
    <t>https://stalco.pl/media/cennik/mini/5907180859563.jpg</t>
  </si>
  <si>
    <t>S-47265</t>
  </si>
  <si>
    <t>Okulary ochronne BOOBY STALCO S-47265</t>
  </si>
  <si>
    <t>https://stalco.pl/media/cennik/mini/5907180859570.jpg</t>
  </si>
  <si>
    <t>S-11825</t>
  </si>
  <si>
    <t>Kątownik stalowy 250mm STALCO S-11825</t>
  </si>
  <si>
    <t>https://stalco.pl/media/cennik/mini/5907180859587.jpg</t>
  </si>
  <si>
    <t>S-11830</t>
  </si>
  <si>
    <t>Kątownik stalowy 300mm STALCO S-11830</t>
  </si>
  <si>
    <t>https://stalco.pl/media/cennik/mini/5907180859594.jpg</t>
  </si>
  <si>
    <t>S-11835</t>
  </si>
  <si>
    <t>Kątownik stalowy 350mm STALCO S-11835</t>
  </si>
  <si>
    <t>https://stalco.pl/media/cennik/mini/5907180859600.jpg</t>
  </si>
  <si>
    <t>S-11840</t>
  </si>
  <si>
    <t>Kątownik stalowy 400mm STALCO S-11840</t>
  </si>
  <si>
    <t>https://stalco.pl/media/cennik/mini/5907180859617.jpg</t>
  </si>
  <si>
    <t>S-11925</t>
  </si>
  <si>
    <t>Kątownik aluminiowy 250mm stolarski STALCO S-11925</t>
  </si>
  <si>
    <t>https://stalco.pl/media/cennik/mini/5907180859624.jpg</t>
  </si>
  <si>
    <t>S-11930</t>
  </si>
  <si>
    <t>Kątownik aluminiowy 300mm stolarski STALCO S-11930</t>
  </si>
  <si>
    <t>https://stalco.pl/media/cennik/mini/5907180859631.jpg</t>
  </si>
  <si>
    <t>S-11935</t>
  </si>
  <si>
    <t>Kątownik aluminiowy 350mm stolarski STALCO S-11935</t>
  </si>
  <si>
    <t>https://stalco.pl/media/cennik/mini/5907180859648.jpg</t>
  </si>
  <si>
    <t>S-11940</t>
  </si>
  <si>
    <t>Kątownik aluminiowy 400mm stolarski STALCO S-11940</t>
  </si>
  <si>
    <t>https://stalco.pl/media/cennik/mini/5907180859655.jpg</t>
  </si>
  <si>
    <t>S-11460</t>
  </si>
  <si>
    <t>Kątownik dachowy stalowy 600x400mm STALCO S-11460</t>
  </si>
  <si>
    <t>https://stalco.pl/media/cennik/mini/5907180859662.jpg</t>
  </si>
  <si>
    <t>S-21620</t>
  </si>
  <si>
    <t>Cyna lutownicza 100g STALCO S-21620</t>
  </si>
  <si>
    <t>https://stalco.pl/media/cennik/mini/5907180859679.jpg</t>
  </si>
  <si>
    <t>S-25410</t>
  </si>
  <si>
    <t>Wiertła do muru SCL 4-10mm 5elem. STALCO S-25410</t>
  </si>
  <si>
    <t>https://stalco.pl/media/cennik/mini/5907180859686.jpg</t>
  </si>
  <si>
    <t>S-25310</t>
  </si>
  <si>
    <t>Wiertła do muru SCL 3-10mm 8elem. STALCO S-25310</t>
  </si>
  <si>
    <t>https://stalco.pl/media/cennik/mini/5907180859693.jpg</t>
  </si>
  <si>
    <t>S-26512</t>
  </si>
  <si>
    <t>Wiertła do betonu S SDS 5,0-12,0mm 6elem. STALCO S-26512</t>
  </si>
  <si>
    <t>https://stalco.pl/media/cennik/mini/5907180859709.jpg</t>
  </si>
  <si>
    <t>S-37513</t>
  </si>
  <si>
    <t>Paca PVC z filcem 270x130mm STALCO S-37513</t>
  </si>
  <si>
    <t>https://stalco.pl/media/cennik/mini/5907180859716.jpg</t>
  </si>
  <si>
    <t>S-37515</t>
  </si>
  <si>
    <t>Paca PVC z gumą 270x130mm STALCO S-37515</t>
  </si>
  <si>
    <t>https://stalco.pl/media/cennik/mini/5907180859723.jpg</t>
  </si>
  <si>
    <t>S-37517</t>
  </si>
  <si>
    <t>Paca PVC z gąbką gęstą 270x130mm STALCO S-37517</t>
  </si>
  <si>
    <t>https://stalco.pl/media/cennik/mini/5907180859730.jpg</t>
  </si>
  <si>
    <t>S-37519</t>
  </si>
  <si>
    <t>Paca PVC z gąbką rzadką 270x130mm STALCO S-37519</t>
  </si>
  <si>
    <t>https://stalco.pl/media/cennik/mini/5907180859747.jpg</t>
  </si>
  <si>
    <t>S-37523</t>
  </si>
  <si>
    <t>Paca PVC szlifierska 225x100mm przykrę. STALCO S-37523</t>
  </si>
  <si>
    <t>https://stalco.pl/media/cennik/mini/5907180859761.jpg</t>
  </si>
  <si>
    <t>S-37525</t>
  </si>
  <si>
    <t>Paca PVC szlifierska 210x100mm zatrzask STALCO S-37525</t>
  </si>
  <si>
    <t>https://stalco.pl/media/cennik/mini/5907180859778.jpg</t>
  </si>
  <si>
    <t>S-17662</t>
  </si>
  <si>
    <t>Ostrze trapezowe dł-62mm STALCO PERFECT S-17662</t>
  </si>
  <si>
    <t>https://stalco.pl/media/cennik/mini/5907180859785.jpg</t>
  </si>
  <si>
    <t>Ostrze łamane 18mm (10szt.) STALCO PERFECT S-17628</t>
  </si>
  <si>
    <t>https://stalco.pl/media/cennik/mini/5907180859792.jpg</t>
  </si>
  <si>
    <t>S-18906</t>
  </si>
  <si>
    <t>Ostrze do zdzieraka 145x40mm STALCO S-18906</t>
  </si>
  <si>
    <t>https://stalco.pl/media/cennik/mini/5907180859808.jpg</t>
  </si>
  <si>
    <t>S-18910</t>
  </si>
  <si>
    <t>Ostrze do zdzieraka 250x40mm STALCO S-18910</t>
  </si>
  <si>
    <t>https://stalco.pl/media/cennik/mini/5907180859815.jpg</t>
  </si>
  <si>
    <t>S-21110</t>
  </si>
  <si>
    <t>Pistolet klejowy 80W STALCO PERFECT S-21110</t>
  </si>
  <si>
    <t>https://stalco.pl/media/cennik/mini/5907180859822.jpg</t>
  </si>
  <si>
    <t>S-65015</t>
  </si>
  <si>
    <t>Łata murarska trapezowa 150cm STALCO PERFECT S-65015</t>
  </si>
  <si>
    <t>https://stalco.pl/media/cennik/mini/5907180859839.jpg</t>
  </si>
  <si>
    <t>S-65018</t>
  </si>
  <si>
    <t>Łata murarska trapezowa 180cm STALCO PERFECT S-65018</t>
  </si>
  <si>
    <t>https://stalco.pl/media/cennik/mini/5907180859846.jpg</t>
  </si>
  <si>
    <t>S-65020</t>
  </si>
  <si>
    <t>Łata murarska trapezowa 200cm STALCO PERFECT S-65020</t>
  </si>
  <si>
    <t>https://stalco.pl/media/cennik/mini/5907180859853.jpg</t>
  </si>
  <si>
    <t>S-65025</t>
  </si>
  <si>
    <t>Łata murarska trapezowa 250cm STALCO PERFECT S-65025</t>
  </si>
  <si>
    <t>https://stalco.pl/media/cennik/mini/5907180859860.jpg</t>
  </si>
  <si>
    <t>Łata murarska z libelkami 150cm p\p STALCO PERFECT S-65115</t>
  </si>
  <si>
    <t>https://stalco.pl/media/cennik/mini/5907180859877.jpg</t>
  </si>
  <si>
    <t>Łata murarska z libelkami 200cm p\p STALCO PERFECT S-65120</t>
  </si>
  <si>
    <t>https://stalco.pl/media/cennik/mini/5907180859884.jpg</t>
  </si>
  <si>
    <t>Łata murarska z libelkami 250cm p\p STALCO PERFECT S-65125</t>
  </si>
  <si>
    <t>https://stalco.pl/media/cennik/mini/5907180859891.jpg</t>
  </si>
  <si>
    <t>Łata murarska z libelkami 300cm p\p STALCO PERFECT S-65130</t>
  </si>
  <si>
    <t>https://stalco.pl/media/cennik/mini/5907180859907.jpg</t>
  </si>
  <si>
    <t>Łata murarska z uchwytami i libelkami 200cm p\p STALCO PERFECT S-65220</t>
  </si>
  <si>
    <t>https://stalco.pl/media/cennik/mini/5907180859914.jpg</t>
  </si>
  <si>
    <t>Łata murarska z uchwytami i libelkami 250cm p\p STALCO PERFECT S-65225</t>
  </si>
  <si>
    <t>https://stalco.pl/media/cennik/mini/5907180859921.jpg</t>
  </si>
  <si>
    <t>S-21436</t>
  </si>
  <si>
    <t>Zszywki 6mm opak. (1000szt.) STALCO PERFECT S-21436</t>
  </si>
  <si>
    <t>https://stalco.pl/media/cennik/mini/5907180859938.jpg</t>
  </si>
  <si>
    <t>S-21438</t>
  </si>
  <si>
    <t>Zszywki 8mm opak. (1000szt.) STALCO PERFECT S-21438</t>
  </si>
  <si>
    <t>https://stalco.pl/media/cennik/mini/5907180859945.jpg</t>
  </si>
  <si>
    <t>S-21440</t>
  </si>
  <si>
    <t>Zszywki 10mm opak. 1000szt.) STALCO PERFECT S-21440</t>
  </si>
  <si>
    <t>https://stalco.pl/media/cennik/mini/5907180859952.jpg</t>
  </si>
  <si>
    <t>S-21442</t>
  </si>
  <si>
    <t>Zszywki 12mm opak. (1000szt.) STALCO PERFECT S-21442</t>
  </si>
  <si>
    <t>https://stalco.pl/media/cennik/mini/5907180859969.jpg</t>
  </si>
  <si>
    <t>S-21444</t>
  </si>
  <si>
    <t>Zszywki 14mm opak. (1000szt.) STALCO PERFECT S-21444</t>
  </si>
  <si>
    <t>https://stalco.pl/media/cennik/mini/5907180859976.jpg</t>
  </si>
  <si>
    <t>S-73012</t>
  </si>
  <si>
    <t>Kielnia sztukatorska120mm stal nierdz. hart. STALCO PERFECT S-73012</t>
  </si>
  <si>
    <t>https://stalco.pl/media/cennik/mini/5907527910001.jpg</t>
  </si>
  <si>
    <t>S-73016</t>
  </si>
  <si>
    <t>Kielnia sztukatorska 60mm stal nierdz. 2k STALCO PERFECT S-73016</t>
  </si>
  <si>
    <t>https://stalco.pl/media/cennik/mini/5907527910018.jpg</t>
  </si>
  <si>
    <t>S-73018</t>
  </si>
  <si>
    <t>Kielnia sztukatorska 80mm stal nierdz. 2k STALCO PERFECT S-73018</t>
  </si>
  <si>
    <t>https://stalco.pl/media/cennik/mini/5907527910025.jpg</t>
  </si>
  <si>
    <t>S-73020</t>
  </si>
  <si>
    <t>Kielnia sztukatorska 100mm stal nierdz. 2k STALCO PERFECT S-73020</t>
  </si>
  <si>
    <t>https://stalco.pl/media/cennik/mini/5907527910032.jpg</t>
  </si>
  <si>
    <t>S-73022</t>
  </si>
  <si>
    <t>Kielnia sztukatorska 120mm stal nierdz. 2k STALCO PERFECT S-73022</t>
  </si>
  <si>
    <t>https://stalco.pl/media/cennik/mini/5907527910049.jpg</t>
  </si>
  <si>
    <t>S-73036</t>
  </si>
  <si>
    <t>Kielnia trapezowa 160mm stal nierdz. 2k STALCO PERFECT S-73036</t>
  </si>
  <si>
    <t>https://stalco.pl/media/cennik/mini/5907527910056.jpg</t>
  </si>
  <si>
    <t>S-73038</t>
  </si>
  <si>
    <t>Kielnia trapezowa 180mm stal nierdz. 2k STALCO PERFECT S-73038</t>
  </si>
  <si>
    <t>https://stalco.pl/media/cennik/mini/5907527910063.jpg</t>
  </si>
  <si>
    <t>S-73058</t>
  </si>
  <si>
    <t>Kielnia sztukatorska 80mm hart. STALCO PERFECT S-73058</t>
  </si>
  <si>
    <t>https://stalco.pl/media/cennik/mini/5907527910070.jpg</t>
  </si>
  <si>
    <t>S-73060</t>
  </si>
  <si>
    <t>Kielnia sztukatorska 100mm hart. STALCO PERFECT S-73060</t>
  </si>
  <si>
    <t>https://stalco.pl/media/cennik/mini/5907527910087.jpg</t>
  </si>
  <si>
    <t>S-73062</t>
  </si>
  <si>
    <t>Kielnia sztukatorska 120mm hart. STALCO PERFECT S-73062</t>
  </si>
  <si>
    <t>https://stalco.pl/media/cennik/mini/5907527910094.jpg</t>
  </si>
  <si>
    <t>S-73068</t>
  </si>
  <si>
    <t>Kielnia sztukatorska 80mm hart. 2k STALCO PERFECT S-73068</t>
  </si>
  <si>
    <t>https://stalco.pl/media/cennik/mini/5907527910100.jpg</t>
  </si>
  <si>
    <t>S-73070</t>
  </si>
  <si>
    <t>Kielnia sztukatorska 100mm hart. 2k STALCO PERFECT S-73070</t>
  </si>
  <si>
    <t>https://stalco.pl/media/cennik/mini/5907527910117.jpg</t>
  </si>
  <si>
    <t>S-73072</t>
  </si>
  <si>
    <t>Kielnia sztukatorska 120mm hart. 2k STALCO PERFECT S-73072</t>
  </si>
  <si>
    <t>https://stalco.pl/media/cennik/mini/5907527910124.jpg</t>
  </si>
  <si>
    <t>S-73076</t>
  </si>
  <si>
    <t>Kielnia trapezowa 160mm hart. STALCO PERFECT S-73076</t>
  </si>
  <si>
    <t>https://stalco.pl/media/cennik/mini/5907527910131.jpg</t>
  </si>
  <si>
    <t>S-73078</t>
  </si>
  <si>
    <t>Kielnia trapezowa 180mm hart. STALCO PERFECT S-73078</t>
  </si>
  <si>
    <t>https://stalco.pl/media/cennik/mini/5907527910148.jpg</t>
  </si>
  <si>
    <t>S-73106</t>
  </si>
  <si>
    <t>Paca nierdzewna 280mm ząb 6x6 hart. STALCO PERFECT S-73106</t>
  </si>
  <si>
    <t>https://stalco.pl/media/cennik/mini/5907527910155.jpg</t>
  </si>
  <si>
    <t>S-73108</t>
  </si>
  <si>
    <t>Paca nierdzewna 280mm ząb 8x8 hart. STALCO PERFECT S-73108</t>
  </si>
  <si>
    <t>https://stalco.pl/media/cennik/mini/5907527910162.jpg</t>
  </si>
  <si>
    <t>S-73110</t>
  </si>
  <si>
    <t>Paca nierdzewna 280mm ząb 10x10 hart. STALCO PERFECT S-73110</t>
  </si>
  <si>
    <t>https://stalco.pl/media/cennik/mini/5907527910179.jpg</t>
  </si>
  <si>
    <t>S-73200</t>
  </si>
  <si>
    <t>Paca nierdzewna 280mm hart. 2k STALCO PERFECT S-73200</t>
  </si>
  <si>
    <t>https://stalco.pl/media/cennik/mini/5907527910186.jpg</t>
  </si>
  <si>
    <t>S-73206</t>
  </si>
  <si>
    <t>Paca nierdzewna 280mm ząb 6x6 hart. 2k STALCO PERFECT S-73206</t>
  </si>
  <si>
    <t>https://stalco.pl/media/cennik/mini/5907527910193.jpg</t>
  </si>
  <si>
    <t>S-73208</t>
  </si>
  <si>
    <t>Paca nierdzewna 280mm ząb 8x8 hart. 2k STALCO PERFECT S-73208</t>
  </si>
  <si>
    <t>https://stalco.pl/media/cennik/mini/5907527910209.jpg</t>
  </si>
  <si>
    <t>S-73210</t>
  </si>
  <si>
    <t>Paca nierdzewna 280mm ząb 10x10 hart. 2k STALCO PERFECT S-73210</t>
  </si>
  <si>
    <t>https://stalco.pl/media/cennik/mini/5907527910216.jpg</t>
  </si>
  <si>
    <t>S-73300</t>
  </si>
  <si>
    <t>Paca nierdzewna 380mm hart. STALCO PERFECT S-73300</t>
  </si>
  <si>
    <t>https://stalco.pl/media/cennik/mini/5907527910223.jpg</t>
  </si>
  <si>
    <t>S-73308</t>
  </si>
  <si>
    <t>Paca nierdzewna 380mm ząb 8x8 hart. STALCO PERFECT S-73308</t>
  </si>
  <si>
    <t>https://stalco.pl/media/cennik/mini/5907527910230.jpg</t>
  </si>
  <si>
    <t>S-73310</t>
  </si>
  <si>
    <t>Paca nierdzewna 380mm ząb 10x10 hart. STALCO PERFECT S-73310</t>
  </si>
  <si>
    <t>https://stalco.pl/media/cennik/mini/5907527910247.jpg</t>
  </si>
  <si>
    <t>S-73400</t>
  </si>
  <si>
    <t>Paca nierdzewna 480mm hart. STALCO PERFECT S-73400</t>
  </si>
  <si>
    <t>https://stalco.pl/media/cennik/mini/5907527910254.jpg</t>
  </si>
  <si>
    <t>S-73408</t>
  </si>
  <si>
    <t>Paca nierdzewna 480mm ząb 8x8 hart. STALCO PERFECT S-73408</t>
  </si>
  <si>
    <t>https://stalco.pl/media/cennik/mini/5907527910261.jpg</t>
  </si>
  <si>
    <t>S-73410</t>
  </si>
  <si>
    <t>Paca nierdzewna 480mm ząb 10x10 hart. STALCO PERFECT S-73410</t>
  </si>
  <si>
    <t>https://stalco.pl/media/cennik/mini/5907527910278.jpg</t>
  </si>
  <si>
    <t>S-73218</t>
  </si>
  <si>
    <t>Paca ABS gąbka naturalna 280x130mm STALCO PERFECT S-73218</t>
  </si>
  <si>
    <t>https://stalco.pl/media/cennik/mini/5907527910292.jpg</t>
  </si>
  <si>
    <t>S-73222</t>
  </si>
  <si>
    <t>Paca ABS hydrogąbka 280x130mm STALCO PERFECT S-73222</t>
  </si>
  <si>
    <t>https://stalco.pl/media/cennik/mini/5907527910308.jpg</t>
  </si>
  <si>
    <t>S-73224</t>
  </si>
  <si>
    <t>Paca ABS hydrogąbka nacinana 280x130mm STALCO PERFECT S-73224</t>
  </si>
  <si>
    <t>https://stalco.pl/media/cennik/mini/5907527910315.jpg</t>
  </si>
  <si>
    <t>S-73230</t>
  </si>
  <si>
    <t>Paca ABS guma 280x130mm STALCO PERFECT S-73230</t>
  </si>
  <si>
    <t>https://stalco.pl/media/cennik/mini/5907527910322.jpg</t>
  </si>
  <si>
    <t>S-73232</t>
  </si>
  <si>
    <t>Paca ABS filc 280x130mm STALCO PERFECT S-73232</t>
  </si>
  <si>
    <t>https://stalco.pl/media/cennik/mini/5907527910339.jpg</t>
  </si>
  <si>
    <t>S-73234</t>
  </si>
  <si>
    <t>Paca ABS gąbka 280x130mm biała STALCO PERFECT S-73234</t>
  </si>
  <si>
    <t>https://stalco.pl/media/cennik/mini/5907527910346.jpg</t>
  </si>
  <si>
    <t>S-73380</t>
  </si>
  <si>
    <t>Szpachla fasadowa 380mm stal nierdz. STALCO PERFECT S-73380</t>
  </si>
  <si>
    <t>https://stalco.pl/media/cennik/mini/5907527910377.jpg</t>
  </si>
  <si>
    <t>S-73480</t>
  </si>
  <si>
    <t>Szpachla fasadowa 480mm stal nierdz. STALCO PERFECT S-73480</t>
  </si>
  <si>
    <t>https://stalco.pl/media/cennik/mini/5907527910384.jpg</t>
  </si>
  <si>
    <t>S-73580</t>
  </si>
  <si>
    <t>Szpachla fasadowa 580mm stal nierdz. STALCO PERFECT S-73580</t>
  </si>
  <si>
    <t>https://stalco.pl/media/cennik/mini/5907527910391.jpg</t>
  </si>
  <si>
    <t>S-73590</t>
  </si>
  <si>
    <t>Zdzierak do tynków STALCO PERFECT S-73590</t>
  </si>
  <si>
    <t>https://stalco.pl/media/cennik/mini/5907527910407.jpg</t>
  </si>
  <si>
    <t>S-73508</t>
  </si>
  <si>
    <t>Paca nierdzewna 580mm hart. STALCO PERFECT S-73508</t>
  </si>
  <si>
    <t>https://stalco.pl/media/cennik/mini/5907527910414.jpg</t>
  </si>
  <si>
    <t>S-34324</t>
  </si>
  <si>
    <t>Szczotka czołowa 60mm do wiertarki STALCO S-34324</t>
  </si>
  <si>
    <t>https://stalco.pl/media/cennik/mini/5907527910421.jpg</t>
  </si>
  <si>
    <t>S-34332</t>
  </si>
  <si>
    <t>Szczotka czołowa 80mm do wiertarki STALCO S-34332</t>
  </si>
  <si>
    <t>https://stalco.pl/media/cennik/mini/5907527910438.jpg</t>
  </si>
  <si>
    <t>S-34340</t>
  </si>
  <si>
    <t>Szczotka czołowa 100mm do wiert. STALCO S-34340</t>
  </si>
  <si>
    <t>https://stalco.pl/media/cennik/mini/5907527910445.jpg</t>
  </si>
  <si>
    <t>S-34424</t>
  </si>
  <si>
    <t>Szczotka tarczowa 60mm do wiertarki STALCO S-34424</t>
  </si>
  <si>
    <t>https://stalco.pl/media/cennik/mini/5907527910452.jpg</t>
  </si>
  <si>
    <t>S-34432</t>
  </si>
  <si>
    <t>Szczotka tarczowa 75mm do wiertarki STALCO S-34432</t>
  </si>
  <si>
    <t>https://stalco.pl/media/cennik/mini/5907527910469.jpg</t>
  </si>
  <si>
    <t>S-34440</t>
  </si>
  <si>
    <t>Szczotka tarczowa 100mm do wiertarki STALCO S-34440</t>
  </si>
  <si>
    <t>https://stalco.pl/media/cennik/mini/5907527910476.jpg</t>
  </si>
  <si>
    <t>S-34524</t>
  </si>
  <si>
    <t>Szczotka czołowa 60mm do szlifierki kątowej STALCO S-34524</t>
  </si>
  <si>
    <t>https://stalco.pl/media/cennik/mini/5907527910483.jpg</t>
  </si>
  <si>
    <t>S-34532</t>
  </si>
  <si>
    <t>Szczotka czołowa 80mm do szlifierki kątowej STALCO S-34532</t>
  </si>
  <si>
    <t>https://stalco.pl/media/cennik/mini/5907527910490.jpg</t>
  </si>
  <si>
    <t>S-34540</t>
  </si>
  <si>
    <t>Szczotka czołowa 100mm do.szlifierki kątowej STALCO S-34540</t>
  </si>
  <si>
    <t>https://stalco.pl/media/cennik/mini/5907527910506.jpg</t>
  </si>
  <si>
    <t>S-34640</t>
  </si>
  <si>
    <t>Szczotka tarczowa 100mm do szlifierki kątowej STALCO S-34640</t>
  </si>
  <si>
    <t>https://stalco.pl/media/cennik/mini/5907527910513.jpg</t>
  </si>
  <si>
    <t>S-34648</t>
  </si>
  <si>
    <t>Szczotka tarczowa 115mm szlifierki kątowej STALCO S-34648</t>
  </si>
  <si>
    <t>https://stalco.pl/media/cennik/mini/5907527910520.jpg</t>
  </si>
  <si>
    <t>S-34724</t>
  </si>
  <si>
    <t>Szczotka czołowa 60mm splatana STALCO S-34724</t>
  </si>
  <si>
    <t>https://stalco.pl/media/cennik/mini/5907527910537.jpg</t>
  </si>
  <si>
    <t>S-34732</t>
  </si>
  <si>
    <t>Szczotka czołowa 80mm splatana STALCO S-34732</t>
  </si>
  <si>
    <t>https://stalco.pl/media/cennik/mini/5907527910544.jpg</t>
  </si>
  <si>
    <t>S-34740</t>
  </si>
  <si>
    <t>Szczotka czołowa 100mm splatana STALCO S-34740</t>
  </si>
  <si>
    <t>https://stalco.pl/media/cennik/mini/5907527910551.jpg</t>
  </si>
  <si>
    <t>S-34840</t>
  </si>
  <si>
    <t>Szczotka tarczowa 100mm splatana STALCO S-34840</t>
  </si>
  <si>
    <t>https://stalco.pl/media/cennik/mini/5907527910568.jpg</t>
  </si>
  <si>
    <t>S094247235</t>
  </si>
  <si>
    <t>Półmaska filtrująca z zaworkiem FFP1 FERGUS STALCO S094247235</t>
  </si>
  <si>
    <t>https://stalco.pl/media/cennik/mini/5907527910575.jpg</t>
  </si>
  <si>
    <t>S-17760</t>
  </si>
  <si>
    <t>Nóż monterski - sierpak STALCO S-17760</t>
  </si>
  <si>
    <t>https://stalco.pl/media/cennik/mini/5907527910582.jpg</t>
  </si>
  <si>
    <t>S-17765</t>
  </si>
  <si>
    <t>Nóż monterski 180mm STALCO S-17765</t>
  </si>
  <si>
    <t>https://stalco.pl/media/cennik/mini/5907527910599.jpg</t>
  </si>
  <si>
    <t>S-17770</t>
  </si>
  <si>
    <t>Noż wielofunkcyjny 10elem. STALCO S-17770</t>
  </si>
  <si>
    <t>https://stalco.pl/media/cennik/mini/5907527910605.jpg</t>
  </si>
  <si>
    <t>S-68216</t>
  </si>
  <si>
    <t>Piła płatnica 400mm STALCO PERFECT S-68216</t>
  </si>
  <si>
    <t>https://stalco.pl/media/cennik/mini/5907527910612.jpg</t>
  </si>
  <si>
    <t>S-68218</t>
  </si>
  <si>
    <t>Piła płatnica 450mm STALCO PERFECT S-68218</t>
  </si>
  <si>
    <t>https://stalco.pl/media/cennik/mini/5907527910629.jpg</t>
  </si>
  <si>
    <t>S-68220</t>
  </si>
  <si>
    <t>Piła płatnica 500mm STALCO PERFECT S-68220</t>
  </si>
  <si>
    <t>https://stalco.pl/media/cennik/mini/5907527910636.jpg</t>
  </si>
  <si>
    <t>S-20947</t>
  </si>
  <si>
    <t>Gwintowniki do rur 9 elem. 1/4x1.1/4” STALCO S-20947</t>
  </si>
  <si>
    <t>https://stalco.pl/media/cennik/mini/5907527910698.jpg</t>
  </si>
  <si>
    <t>S-20940</t>
  </si>
  <si>
    <t>Gwintowniki i narzynki M3 - M12 32 elem. STALCO S-20940</t>
  </si>
  <si>
    <t>https://stalco.pl/media/cennik/mini/5907527910704.jpg</t>
  </si>
  <si>
    <t>KW1 - 25/25/15</t>
  </si>
  <si>
    <t>Kątownik wąski 25x25x15x2mm (100) STALCO KW1</t>
  </si>
  <si>
    <t>https://stalco.pl/media/cennik/mini/5907527910735.jpg</t>
  </si>
  <si>
    <t>KW2 - 30/30/15</t>
  </si>
  <si>
    <t>Kątownik wąski 30x30x15x2mm (100) STALCO KW2</t>
  </si>
  <si>
    <t>https://stalco.pl/media/cennik/mini/5907527910742.jpg</t>
  </si>
  <si>
    <t>KW3 - 40/40/15</t>
  </si>
  <si>
    <t>Kątownik wąski 40x40x15x2mm (100) STALCO KW3</t>
  </si>
  <si>
    <t>https://stalco.pl/media/cennik/mini/5907527910759.jpg</t>
  </si>
  <si>
    <t>KW4 - 50/50/15</t>
  </si>
  <si>
    <t>Kątownik wąski 50x50x15x2mm (100) STALCO KW4</t>
  </si>
  <si>
    <t>https://stalco.pl/media/cennik/mini/5907527910766.jpg</t>
  </si>
  <si>
    <t>KW5 - 60/60/15</t>
  </si>
  <si>
    <t>Kątownik wąski 60x60x1x25mm (100) STALCO KW5</t>
  </si>
  <si>
    <t>https://stalco.pl/media/cennik/mini/5907527910773.jpg</t>
  </si>
  <si>
    <t>KW6 - 75/75/15</t>
  </si>
  <si>
    <t>Kątownik wąski 75x75x15x2mm (50) STALCO KW6</t>
  </si>
  <si>
    <t>https://stalco.pl/media/cennik/mini/5907527910780.jpg</t>
  </si>
  <si>
    <t>KW7 - 90/90/20</t>
  </si>
  <si>
    <t>Kątownik wąski 90x90x20x2mm (50) STALCO KW7</t>
  </si>
  <si>
    <t>https://stalco.pl/media/cennik/mini/5907527910797.jpg</t>
  </si>
  <si>
    <t>KW8 - 100/100/20</t>
  </si>
  <si>
    <t>Kątownik wąski 100x100x20x2mm (50) STALCO KW8</t>
  </si>
  <si>
    <t>https://stalco.pl/media/cennik/mini/5907527910803.jpg</t>
  </si>
  <si>
    <t>KW9 - 100/100/20</t>
  </si>
  <si>
    <t>Kątownik wąski 100x100x20x4mm (25) STALCO KW9</t>
  </si>
  <si>
    <t>https://stalco.pl/media/cennik/mini/5907527910810.jpg</t>
  </si>
  <si>
    <t>KW10 - 125/125/20</t>
  </si>
  <si>
    <t>Kątownik wąski 125x125x20x4mm (25) STALCO KW10</t>
  </si>
  <si>
    <t>https://stalco.pl/media/cennik/mini/5907527910827.jpg</t>
  </si>
  <si>
    <t>KW11 - 150/150/25</t>
  </si>
  <si>
    <t>Kątownik wąski 150x150x25x4mm (25) STALCO KW11</t>
  </si>
  <si>
    <t>https://stalco.pl/media/cennik/mini/5907527910834.jpg</t>
  </si>
  <si>
    <t>KS1 - 30/30/30</t>
  </si>
  <si>
    <t>Kątownik szeroki 30x30x30x2mm (50) STALCO KS1</t>
  </si>
  <si>
    <t>https://stalco.pl/media/cennik/mini/5907527910841.jpg</t>
  </si>
  <si>
    <t>KS2 - 40/40/40</t>
  </si>
  <si>
    <t>Kątownik szeroki 40x40x40x2mm (50) STALCO KS2</t>
  </si>
  <si>
    <t>https://stalco.pl/media/cennik/mini/5907527910858.jpg</t>
  </si>
  <si>
    <t>KS3 - 60/60/60</t>
  </si>
  <si>
    <t>Kątownik szeroki 60x60x60x2mm (50) STALCO KS3</t>
  </si>
  <si>
    <t>https://stalco.pl/media/cennik/mini/5907527910865.jpg</t>
  </si>
  <si>
    <t>KB1 - 100/75/30</t>
  </si>
  <si>
    <t>Kątownik belki 100x75x30x2,5mm (25) STALCO KB1</t>
  </si>
  <si>
    <t>https://stalco.pl/media/cennik/mini/5907527910872.jpg</t>
  </si>
  <si>
    <t>KB2 - 100/50/50</t>
  </si>
  <si>
    <t>Kątownik belki 100x50x50x4mm (20) STALCO KB2</t>
  </si>
  <si>
    <t>https://stalco.pl/media/cennik/mini/5907527910889.jpg</t>
  </si>
  <si>
    <t>KB3 - 120/80/35</t>
  </si>
  <si>
    <t>Kątownik belki 120x80x35x4mm (20) STALCO KB3</t>
  </si>
  <si>
    <t>https://stalco.pl/media/cennik/mini/5907527910896.jpg</t>
  </si>
  <si>
    <t>KB4 - 180/120/40</t>
  </si>
  <si>
    <t>Kątownik belki 180x120x40x4mm (10) STALCO KB4</t>
  </si>
  <si>
    <t>https://stalco.pl/media/cennik/mini/5907527910902.jpg</t>
  </si>
  <si>
    <t>KPW1 - 40/40/40</t>
  </si>
  <si>
    <t>Kątownik przetłaczany wzmocniony 40x40x40x2mm (50) STALCO KPW1</t>
  </si>
  <si>
    <t>https://stalco.pl/media/cennik/mini/5907527910919.jpg</t>
  </si>
  <si>
    <t>KPW2 - 50/50/35</t>
  </si>
  <si>
    <t>Kątownik przetłaczany wzmocniony 50x50x35x2,5mm (50) STALCO KPW2</t>
  </si>
  <si>
    <t>https://stalco.pl/media/cennik/mini/5907527910926.jpg</t>
  </si>
  <si>
    <t>KPW3 - 50/150/35</t>
  </si>
  <si>
    <t>Kątownik przetłaczany wzmocniony 50x150x35x2,5mm (25) STALCO KPW3</t>
  </si>
  <si>
    <t>https://stalco.pl/media/cennik/mini/5907527910933.jpg</t>
  </si>
  <si>
    <t>KPW4 - 65/65/55</t>
  </si>
  <si>
    <t>Kątownik przetłaczany wzmocniony 65x65x55x2,5mm (25) STALCO KPW4</t>
  </si>
  <si>
    <t>https://stalco.pl/media/cennik/mini/5907527910940.jpg</t>
  </si>
  <si>
    <t>KPW5 - 70/70/55</t>
  </si>
  <si>
    <t>Kątownik przetłaczany wzmocniony 70x70x55x2mm (25) STALCO KPW5</t>
  </si>
  <si>
    <t>https://stalco.pl/media/cennik/mini/5907527910957.jpg</t>
  </si>
  <si>
    <t>KPW6 - 83/62/40</t>
  </si>
  <si>
    <t>Kątownik przetłaczany wzmocniony 83x62x40x2mm (50) STALCO KPW6</t>
  </si>
  <si>
    <t>https://stalco.pl/media/cennik/mini/5907527910964.jpg</t>
  </si>
  <si>
    <t>KPW7 - 90/50/55</t>
  </si>
  <si>
    <t>Kątownik przetłaczany wzmocniony 90x50x55x2,5mm (25) STALCO KPW7</t>
  </si>
  <si>
    <t>https://stalco.pl/media/cennik/mini/5907527910971.jpg</t>
  </si>
  <si>
    <t>KPW8 - 90/90/40</t>
  </si>
  <si>
    <t>Kątownik przetłaczany wzmocniony 90x90x40x2,5mm (25) STALCO KPW8</t>
  </si>
  <si>
    <t>https://stalco.pl/media/cennik/mini/5907527910988.jpg</t>
  </si>
  <si>
    <t>KPW9 - 90/90/65</t>
  </si>
  <si>
    <t>Kątownik przetłaczany wzmocniony 90x90x65x2,5mm (25) STALCO KPW9</t>
  </si>
  <si>
    <t>https://stalco.pl/media/cennik/mini/5907527910995.jpg</t>
  </si>
  <si>
    <t>KPW10 - 105/105/90</t>
  </si>
  <si>
    <t>Kątownik przetłaczany wzmocniony 105x105x90x2,5mm (25) STALCO KPW10</t>
  </si>
  <si>
    <t>https://stalco.pl/media/cennik/mini/5907527911008.jpg</t>
  </si>
  <si>
    <t>KPW11 - 120/90/40</t>
  </si>
  <si>
    <t>Kątownik przetłaczany wzmocniony 120x90x40x2,5mm (25) STALCO KPW11</t>
  </si>
  <si>
    <t>https://stalco.pl/media/cennik/mini/5907527911015.jpg</t>
  </si>
  <si>
    <t>KPW12 - 125/125/90</t>
  </si>
  <si>
    <t>Kątownik przetłaczany wzmocniony 125x125x90x2,5mm (20) STALCO KPW12</t>
  </si>
  <si>
    <t>https://stalco.pl/media/cennik/mini/5907527911022.jpg</t>
  </si>
  <si>
    <t>KPW13 - 150/150/65</t>
  </si>
  <si>
    <t>Kątownik przetłaczany wzmocniony 150x150x65x2,5mm (20) STALCO KPW13</t>
  </si>
  <si>
    <t>https://stalco.pl/media/cennik/mini/5907527911039.jpg</t>
  </si>
  <si>
    <t>KPWE7 - 90/50/55</t>
  </si>
  <si>
    <t>Kątownik przetłaczany wzmocniony 90x50x55x2mm eko (25) STALCO KPWE7</t>
  </si>
  <si>
    <t>https://stalco.pl/media/cennik/mini/5907527911046.jpg</t>
  </si>
  <si>
    <t>KPWE9 - 90/90/65</t>
  </si>
  <si>
    <t>Kątownik przetłaczany wzmocniony 90x90x65x2mm eko (25) STALCO KPWE9</t>
  </si>
  <si>
    <t>https://stalco.pl/media/cennik/mini/5907527911053.jpg</t>
  </si>
  <si>
    <t>KPWE10 - 105/105/90</t>
  </si>
  <si>
    <t>Kątownik przetłaczany wzmocniony 105x105x90x2mm eko (25) STALCO KPWE10</t>
  </si>
  <si>
    <t>https://stalco.pl/media/cennik/mini/5907527911060.jpg</t>
  </si>
  <si>
    <t>KŁ1 - 40/40/40</t>
  </si>
  <si>
    <t>Kątownik łącznikowy 40x40x40x2mm (50) STALCO KL1</t>
  </si>
  <si>
    <t>https://stalco.pl/media/cennik/mini/5907527911077.jpg</t>
  </si>
  <si>
    <t>KŁ2 - 50/50/35</t>
  </si>
  <si>
    <t>Kątownik łącznikowy 50x50x35x2,5mm (50) STALCO KL2</t>
  </si>
  <si>
    <t>https://stalco.pl/media/cennik/mini/5907527911084.jpg</t>
  </si>
  <si>
    <t>KŁ3 - 50/150/35</t>
  </si>
  <si>
    <t>Kątownik łącznikowy 50x150x35x2,5mm (25) STALCO KL3</t>
  </si>
  <si>
    <t>https://stalco.pl/media/cennik/mini/5907527911091.jpg</t>
  </si>
  <si>
    <t>KŁ4 - 65/65/55</t>
  </si>
  <si>
    <t>Kątownik łącznikowy 65x65x55x2,5mm (25) STALCO KL4</t>
  </si>
  <si>
    <t>https://stalco.pl/media/cennik/mini/5907527911107.jpg</t>
  </si>
  <si>
    <t>KŁ5 - 70/70/55</t>
  </si>
  <si>
    <t>Kątownik łącznikowy 70x70x55x2mm (25) STALCO KL5</t>
  </si>
  <si>
    <t>https://stalco.pl/media/cennik/mini/5907527911114.jpg</t>
  </si>
  <si>
    <t>KŁ6 - 80/60/40</t>
  </si>
  <si>
    <t>Kątownik łącznikowy 80x60x40x2mm (50) STALCO KL6</t>
  </si>
  <si>
    <t>https://stalco.pl/media/cennik/mini/5907527911121.jpg</t>
  </si>
  <si>
    <t>KŁ7 - 90/50/55</t>
  </si>
  <si>
    <t>Kątownik łącznikowy 90x50x55x2mm (25) STALCO KL7</t>
  </si>
  <si>
    <t>https://stalco.pl/media/cennik/mini/5907527911138.jpg</t>
  </si>
  <si>
    <t>KŁ8 - 90/90/40</t>
  </si>
  <si>
    <t>Kątownik łącznikowe 90x90x40x2,5mm (25) STALCO KL8</t>
  </si>
  <si>
    <t>https://stalco.pl/media/cennik/mini/5907527911145.jpg</t>
  </si>
  <si>
    <t>KŁ9 - 90/90/65</t>
  </si>
  <si>
    <t>Kątownik łącznikowy 90x90x65x2,5mm (25) STALCO KL9</t>
  </si>
  <si>
    <t>https://stalco.pl/media/cennik/mini/5907527911152.jpg</t>
  </si>
  <si>
    <t>KŁ10 - 105/105/90</t>
  </si>
  <si>
    <t>Kątownik łącznikowy 105x105x90x2,5mm (25) STALCO KL10</t>
  </si>
  <si>
    <t>https://stalco.pl/media/cennik/mini/5907527911169.jpg</t>
  </si>
  <si>
    <t>KŁ11 - 120/90/40</t>
  </si>
  <si>
    <t>Kątownik łącznikowy 120x92x40x2,5mm (25) STALCO KL11</t>
  </si>
  <si>
    <t>https://stalco.pl/media/cennik/mini/5907527911176.jpg</t>
  </si>
  <si>
    <t>KK1 - 40/200/40</t>
  </si>
  <si>
    <t>Kątownik kotwowy 200x40x40x2mm (25) STALCO KK1</t>
  </si>
  <si>
    <t>https://stalco.pl/media/cennik/mini/5907527911183.jpg</t>
  </si>
  <si>
    <t>KK2 - 300/40/40</t>
  </si>
  <si>
    <t>Kątownik kotwowy 300x40x40x2mm (25) STALCO KK2</t>
  </si>
  <si>
    <t>https://stalco.pl/media/cennik/mini/5907527911190.jpg</t>
  </si>
  <si>
    <t>KK3 - 400/40/40</t>
  </si>
  <si>
    <t>Kątownik kotwowy 400x40x40x2mm (25) STALCO KK3</t>
  </si>
  <si>
    <t>https://stalco.pl/media/cennik/mini/5907527911206.jpg</t>
  </si>
  <si>
    <t>KP1 - 40/40/20</t>
  </si>
  <si>
    <t>Kątownik perforowany-płytkowy 40x40x20x2mm (50) STALCO KP1</t>
  </si>
  <si>
    <t>https://stalco.pl/media/cennik/mini/5907527911213.jpg</t>
  </si>
  <si>
    <t>KP2 - 40/40/40</t>
  </si>
  <si>
    <t>Kątownik perforowany-płytkowy 40x40x40x2mm (50) STALCO KP2</t>
  </si>
  <si>
    <t>https://stalco.pl/media/cennik/mini/5907527911220.jpg</t>
  </si>
  <si>
    <t>KP3 - 40/40/60</t>
  </si>
  <si>
    <t>Kątownik perforowany-płytkowy 40x40x60x2mm (50) STALCO KP3</t>
  </si>
  <si>
    <t>https://stalco.pl/media/cennik/mini/5907527911237.jpg</t>
  </si>
  <si>
    <t>KP4 - 40/40/100</t>
  </si>
  <si>
    <t>Kątownik perforowany-płytkowy 40x40x100x2mm (25) STALCO KP4</t>
  </si>
  <si>
    <t>https://stalco.pl/media/cennik/mini/5907527911244.jpg</t>
  </si>
  <si>
    <t>KP5 - 40/40/200</t>
  </si>
  <si>
    <t>Kątownik perforowany-płytkowy 40x40x200x2mm (25) STALCO KP5</t>
  </si>
  <si>
    <t>https://stalco.pl/media/cennik/mini/5907527911251.jpg</t>
  </si>
  <si>
    <t>KP6 - 50/50/40</t>
  </si>
  <si>
    <t>Kątownik perforowany-płytkowy 50x50x40x2mm (50) STALCO KP6</t>
  </si>
  <si>
    <t>https://stalco.pl/media/cennik/mini/5907527911268.jpg</t>
  </si>
  <si>
    <t>KP7 - 60/60/40</t>
  </si>
  <si>
    <t>Kątownik perforowany-płytkowy 60x60x40x2mm (50) STALCO KP7</t>
  </si>
  <si>
    <t>https://stalco.pl/media/cennik/mini/5907527911275.jpg</t>
  </si>
  <si>
    <t>KP8 - 60/60/60</t>
  </si>
  <si>
    <t>Kątownik perforowany-płytkowy 60x60x60x2mm (50) STALCO KP8</t>
  </si>
  <si>
    <t>https://stalco.pl/media/cennik/mini/5907527911282.jpg</t>
  </si>
  <si>
    <t>KP9 - 60/60/80</t>
  </si>
  <si>
    <t>Kątownik perforowany-płytkowy 60x60x80x2mm (25) STALCO KP9</t>
  </si>
  <si>
    <t>https://stalco.pl/media/cennik/mini/5907527911299.jpg</t>
  </si>
  <si>
    <t>KP10 - 60/60/100</t>
  </si>
  <si>
    <t>Kątownik perforowany-płytkowy 60x60x100x2mm (25) STALCO KP10</t>
  </si>
  <si>
    <t>https://stalco.pl/media/cennik/mini/5907527911305.jpg</t>
  </si>
  <si>
    <t>KP11 - 80/80/40</t>
  </si>
  <si>
    <t>Kątownik perforowany-płytkowy 80x80x40x2mm (25) STALCO KP11</t>
  </si>
  <si>
    <t>https://stalco.pl/media/cennik/mini/5907527911312.jpg</t>
  </si>
  <si>
    <t>KP12 - 80/80/60</t>
  </si>
  <si>
    <t>Kątownik perforowany-płytkowy 80x80x60x2mm (25) STALCO KP12</t>
  </si>
  <si>
    <t>https://stalco.pl/media/cennik/mini/5907527911329.jpg</t>
  </si>
  <si>
    <t>KP13 - 80/80/80</t>
  </si>
  <si>
    <t>Kątownik perforowany-płytkowy 80x80x80x2mm (25) STALCO KP13</t>
  </si>
  <si>
    <t>https://stalco.pl/media/cennik/mini/5907527911336.jpg</t>
  </si>
  <si>
    <t>KP14 - 100/100/60</t>
  </si>
  <si>
    <t>Kątownik perforowany-płytkowy 100x100x60x2mm (25) STALCO KP14</t>
  </si>
  <si>
    <t>https://stalco.pl/media/cennik/mini/5907527911343.jpg</t>
  </si>
  <si>
    <t>KP15 - 100/100/80</t>
  </si>
  <si>
    <t>Kątownik perforowany-płytkowy 100x100x80x2mm (25) STALCO KP15</t>
  </si>
  <si>
    <t>https://stalco.pl/media/cennik/mini/5907527911350.jpg</t>
  </si>
  <si>
    <t>KP16 - 100/100/100</t>
  </si>
  <si>
    <t>Kątownik perforowany-płytkowy 100x100x100x2mm (25) STALCO KP16</t>
  </si>
  <si>
    <t>https://stalco.pl/media/cennik/mini/5907527911367.jpg</t>
  </si>
  <si>
    <t>KP17 - 100/200/100</t>
  </si>
  <si>
    <t>Kątownik perforowany-płytkowy 100x200x100x2mm (25) STALCO KP17</t>
  </si>
  <si>
    <t>https://stalco.pl/media/cennik/mini/5907527911374.jpg</t>
  </si>
  <si>
    <t>ŁK1 - 33/170</t>
  </si>
  <si>
    <t>Łącznik krokwiowy 33x170x2mm L (25) STAx2mm LCO x2mm LK1</t>
  </si>
  <si>
    <t>https://stalco.pl/media/cennik/mini/5907527911381.jpg</t>
  </si>
  <si>
    <t>ŁK2 - 33/170</t>
  </si>
  <si>
    <t>Łącznik krokwiowy 33x170x2mm P (25) STAx2mm LCO x2mm LK2</t>
  </si>
  <si>
    <t>https://stalco.pl/media/cennik/mini/5907527911398.jpg</t>
  </si>
  <si>
    <t>ŁK3 - 33/210</t>
  </si>
  <si>
    <t>Łącznik krokwiowy 33x210x2mm L (25) STAx2mm LCO x2mm LK3</t>
  </si>
  <si>
    <t>https://stalco.pl/media/cennik/mini/5907527911404.jpg</t>
  </si>
  <si>
    <t>ŁK4 - 33/210</t>
  </si>
  <si>
    <t>Łącznik krokwiowy 33x210x2mm P (25) STAx2mm LCO x2mm LK4</t>
  </si>
  <si>
    <t>https://stalco.pl/media/cennik/mini/5907527911411.jpg</t>
  </si>
  <si>
    <t>ŁK5 - 33/250</t>
  </si>
  <si>
    <t>Łącznik krokwiowy 33x250x2mm L (25) STAx2mm LCO x2mm LK5</t>
  </si>
  <si>
    <t>https://stalco.pl/media/cennik/mini/5907527911428.jpg</t>
  </si>
  <si>
    <t>ŁK6 - 33/250</t>
  </si>
  <si>
    <t>Łącznik krokwiowy 33x250x2mm P(25) STAx2mm LCO x2mm LK6</t>
  </si>
  <si>
    <t>https://stalco.pl/media/cennik/mini/5907527911435.jpg</t>
  </si>
  <si>
    <t>KR - 70/50/60</t>
  </si>
  <si>
    <t>Kątownik regulowany kr2-70/50/60mm (25) STALCO KR</t>
  </si>
  <si>
    <t>https://stalco.pl/media/cennik/mini/5907527911442.jpg</t>
  </si>
  <si>
    <t>ŁPS1 - 100/35</t>
  </si>
  <si>
    <t>Łącznik płaski specjalny 100x35x2,5mm (25) STALCO LPS1</t>
  </si>
  <si>
    <t>https://stalco.pl/media/cennik/mini/5907527911459.jpg</t>
  </si>
  <si>
    <t>ŁPS2 - 140/55</t>
  </si>
  <si>
    <t>Łącznik płaski specjalny 140x55x2mm (25) STALCO LPS2</t>
  </si>
  <si>
    <t>https://stalco.pl/media/cennik/mini/5907527911466.jpg</t>
  </si>
  <si>
    <t>ŁPS3 - 180/40</t>
  </si>
  <si>
    <t>Łącznik płaski specjalny 180x40x2,5mm (25) STALCO LPS3</t>
  </si>
  <si>
    <t>https://stalco.pl/media/cennik/mini/5907527911473.jpg</t>
  </si>
  <si>
    <t>ŁPS4 - 180/65</t>
  </si>
  <si>
    <t>Łącznik płaski specjalny 180x65x2,5mm (25) STALCO LPS4</t>
  </si>
  <si>
    <t>https://stalco.pl/media/cennik/mini/5907527911480.jpg</t>
  </si>
  <si>
    <t>ŁPS5 - 210/90</t>
  </si>
  <si>
    <t>Łącznik płaski specjalny 210x90x2,5mm (25) STALCO LPS5</t>
  </si>
  <si>
    <t>https://stalco.pl/media/cennik/mini/5907527911497.jpg</t>
  </si>
  <si>
    <t>PP1 - 40/80</t>
  </si>
  <si>
    <t>Płytka perforowana 40x80x2mm (25) STALCO PP1</t>
  </si>
  <si>
    <t>https://stalco.pl/media/cennik/mini/5907527911503.jpg</t>
  </si>
  <si>
    <t>PP2 - 40/100</t>
  </si>
  <si>
    <t>Płytka perforowana 40x100x2mm (25) STALCO PP2</t>
  </si>
  <si>
    <t>https://stalco.pl/media/cennik/mini/5907527911510.jpg</t>
  </si>
  <si>
    <t>PP3 - 40/120</t>
  </si>
  <si>
    <t>Płytka perforowana 40x120x2mm (25) STALCO PP3</t>
  </si>
  <si>
    <t>https://stalco.pl/media/cennik/mini/5907527911527.jpg</t>
  </si>
  <si>
    <t>PP4 - 40/160</t>
  </si>
  <si>
    <t>Płytka perforowana 40x160x2mm (25) STALCO PP4</t>
  </si>
  <si>
    <t>https://stalco.pl/media/cennik/mini/5907527911534.jpg</t>
  </si>
  <si>
    <t>PP5 - 50/200</t>
  </si>
  <si>
    <t>Płytka perforowana 50x200x2mm (25) STALCO PP5</t>
  </si>
  <si>
    <t>https://stalco.pl/media/cennik/mini/5907527911541.jpg</t>
  </si>
  <si>
    <t>PP6 - 60/140</t>
  </si>
  <si>
    <t>Płytka perforowana 60x140x2mm (25) STALCO PP6</t>
  </si>
  <si>
    <t>https://stalco.pl/media/cennik/mini/5907527911558.jpg</t>
  </si>
  <si>
    <t>PP7 - 60/160</t>
  </si>
  <si>
    <t>Płytka perforowana 60x160x2mm (25) STALCO PP7</t>
  </si>
  <si>
    <t>https://stalco.pl/media/cennik/mini/5907527911565.jpg</t>
  </si>
  <si>
    <t>PP8 - 60/200</t>
  </si>
  <si>
    <t>Płytka perforowana 60x200x2mm (25) STALCO PP8</t>
  </si>
  <si>
    <t>https://stalco.pl/media/cennik/mini/5907527911572.jpg</t>
  </si>
  <si>
    <t>PP9 - 60/240</t>
  </si>
  <si>
    <t>Płytka perforowana 60x240x2mm (25) STALCO PP9</t>
  </si>
  <si>
    <t>https://stalco.pl/media/cennik/mini/5907527911589.jpg</t>
  </si>
  <si>
    <t>PP10 - 80/180</t>
  </si>
  <si>
    <t>Płytka perforowana 80x180x2mm (25) STALCO PP10</t>
  </si>
  <si>
    <t>https://stalco.pl/media/cennik/mini/5907527911596.jpg</t>
  </si>
  <si>
    <t>PP11 - 80/200</t>
  </si>
  <si>
    <t>Płytka perforowana 80x200x2mm (25) STALCO PP11</t>
  </si>
  <si>
    <t>https://stalco.pl/media/cennik/mini/5907527911602.jpg</t>
  </si>
  <si>
    <t>PP12 - 80/240</t>
  </si>
  <si>
    <t>Płytka perforowana 80x240x2mm (25) STALCO PP12</t>
  </si>
  <si>
    <t>https://stalco.pl/media/cennik/mini/5907527911619.jpg</t>
  </si>
  <si>
    <t>PP13 - 80/300</t>
  </si>
  <si>
    <t>Płytka perforowana 80x300x2mm (20) STALCO PP13</t>
  </si>
  <si>
    <t>https://stalco.pl/media/cennik/mini/5907527911626.jpg</t>
  </si>
  <si>
    <t>PP14 - 100/200</t>
  </si>
  <si>
    <t>Płytka perforowana 100x200x2mm (20) STALCO PP14</t>
  </si>
  <si>
    <t>https://stalco.pl/media/cennik/mini/5907527911633.jpg</t>
  </si>
  <si>
    <t>PP15 - 100/240</t>
  </si>
  <si>
    <t>Płytka perforowana 100x240x2mm (20) STALCO PP15</t>
  </si>
  <si>
    <t>https://stalco.pl/media/cennik/mini/5907527911640.jpg</t>
  </si>
  <si>
    <t>PP16 - 100/260</t>
  </si>
  <si>
    <t>Płytka perforowana 100x260x2mm (20) STALCO PP16</t>
  </si>
  <si>
    <t>https://stalco.pl/media/cennik/mini/5907527911657.jpg</t>
  </si>
  <si>
    <t>PP17 - 100/300</t>
  </si>
  <si>
    <t>Płytka perforowana 100x300x2mm (20) STALCO PP17</t>
  </si>
  <si>
    <t>https://stalco.pl/media/cennik/mini/5907527911664.jpg</t>
  </si>
  <si>
    <t>PP18 - 100/400</t>
  </si>
  <si>
    <t>Płytka perforowana 100x400x2mm (10) STALCO PP18</t>
  </si>
  <si>
    <t>https://stalco.pl/media/cennik/mini/5907527911671.jpg</t>
  </si>
  <si>
    <t>PP19 - 120/240</t>
  </si>
  <si>
    <t>Płytka perforowana 120x240x2mm (10) STALCO PP19</t>
  </si>
  <si>
    <t>https://stalco.pl/media/cennik/mini/5907527911688.jpg</t>
  </si>
  <si>
    <t>PP20 - 120/300</t>
  </si>
  <si>
    <t>Płytka perforowana 120x300x2mm (10) STALCO PP20</t>
  </si>
  <si>
    <t>https://stalco.pl/media/cennik/mini/5907527911695.jpg</t>
  </si>
  <si>
    <t>PP21 - 140/400</t>
  </si>
  <si>
    <t>Płytka perforowana 140x400x2mm (10) STALCO PP21</t>
  </si>
  <si>
    <t>https://stalco.pl/media/cennik/mini/5907527911701.jpg</t>
  </si>
  <si>
    <t>WB - 40/110</t>
  </si>
  <si>
    <t>Wspornik belki 40x110x2mm (5) STALCO WB1</t>
  </si>
  <si>
    <t>https://stalco.pl/media/cennik/mini/5907527911718.jpg</t>
  </si>
  <si>
    <t>WB - 50/125</t>
  </si>
  <si>
    <t>Wspornik belki 50x125x2mm (5) STALCO WB2</t>
  </si>
  <si>
    <t>https://stalco.pl/media/cennik/mini/5907527911725.jpg</t>
  </si>
  <si>
    <t>WB - 50/145</t>
  </si>
  <si>
    <t>Wspornik belki 50x145x2mm (5) STALCO WB3</t>
  </si>
  <si>
    <t>https://stalco.pl/media/cennik/mini/5907527911732.jpg</t>
  </si>
  <si>
    <t>WB - 60/100</t>
  </si>
  <si>
    <t>Wspornik belki 60x100x2mm (5) STALCO WB4</t>
  </si>
  <si>
    <t>https://stalco.pl/media/cennik/mini/5907527911749.jpg</t>
  </si>
  <si>
    <t>WB - 60/130</t>
  </si>
  <si>
    <t>Wspornik belki 60x130x2mm (5) STALCO WB5</t>
  </si>
  <si>
    <t>https://stalco.pl/media/cennik/mini/5907527911756.jpg</t>
  </si>
  <si>
    <t>WB - 60/150</t>
  </si>
  <si>
    <t>Wspornik belki 60x150x2mm (5) STALCO WB6</t>
  </si>
  <si>
    <t>https://stalco.pl/media/cennik/mini/5907527911763.jpg</t>
  </si>
  <si>
    <t>WB - 70/125</t>
  </si>
  <si>
    <t>Wspornik belki 70x125x2mm (5) STALCO WB7</t>
  </si>
  <si>
    <t>https://stalco.pl/media/cennik/mini/5907527911770.jpg</t>
  </si>
  <si>
    <t>WB - 70/155</t>
  </si>
  <si>
    <t>Wspornik belki 70x155x2mm (5) STALCO WB8</t>
  </si>
  <si>
    <t>https://stalco.pl/media/cennik/mini/5907527911787.jpg</t>
  </si>
  <si>
    <t>WB - 80/120</t>
  </si>
  <si>
    <t>Wspornik belki 80x120x2mm (5) STALCO WB9</t>
  </si>
  <si>
    <t>https://stalco.pl/media/cennik/mini/5907527911794.jpg</t>
  </si>
  <si>
    <t>WB - 80/150</t>
  </si>
  <si>
    <t>Wspornik belki 80x150x2mm (5) STALCO WB10</t>
  </si>
  <si>
    <t>https://stalco.pl/media/cennik/mini/5907527911800.jpg</t>
  </si>
  <si>
    <t>WB - 100/140</t>
  </si>
  <si>
    <t>Wspornik belki 100x140x2mm (5) STALCO WB11</t>
  </si>
  <si>
    <t>https://stalco.pl/media/cennik/mini/5907527911817.jpg</t>
  </si>
  <si>
    <t>WB - 120/160</t>
  </si>
  <si>
    <t>Wspornik belki 120x160x2mm (5) STALCO WB12</t>
  </si>
  <si>
    <t>https://stalco.pl/media/cennik/mini/5907527911824.jpg</t>
  </si>
  <si>
    <t>TP 25/2,0 - 25</t>
  </si>
  <si>
    <t>Taśma perforowana-montażowa 25mmx25mb, grubość 2,0mm (1) STALCO TP225</t>
  </si>
  <si>
    <t>https://stalco.pl/media/cennik/mini/5907527911831.jpg</t>
  </si>
  <si>
    <t>TP3 - 40</t>
  </si>
  <si>
    <t>Taśma perforowana-montażowa 40mmx10mb, grubość 2,0mm (1) STALCO TP310</t>
  </si>
  <si>
    <t>https://stalco.pl/media/cennik/mini/5907527911848.jpg</t>
  </si>
  <si>
    <t>TP 40/2,0 - 25</t>
  </si>
  <si>
    <t>Taśma perforowana-montażowa 40mmx25mb, grubość 2,0mm (1) STALCO TP325</t>
  </si>
  <si>
    <t>https://stalco.pl/media/cennik/mini/5907527911855.jpg</t>
  </si>
  <si>
    <t>TP4 - 60</t>
  </si>
  <si>
    <t>Taśma perforowana-montażowa 60mmx10mb, grubość 2,0mm (1) STALCO TP410</t>
  </si>
  <si>
    <t>https://stalco.pl/media/cennik/mini/5907527911862.jpg</t>
  </si>
  <si>
    <t>TP 60/2,0 - 25</t>
  </si>
  <si>
    <t>Taśma perforowana-montażowa 60mmx25mb, grubość 2,0mm (1) STALCO TP425</t>
  </si>
  <si>
    <t>https://stalco.pl/media/cennik/mini/5907527911879.jpg</t>
  </si>
  <si>
    <t>S-35113</t>
  </si>
  <si>
    <t>Uchwyt wiertarski 1/2” 1,5-13mm STALCO S-35113</t>
  </si>
  <si>
    <t>https://stalco.pl/media/cennik/mini/5907527911886.jpg</t>
  </si>
  <si>
    <t>S-35115</t>
  </si>
  <si>
    <t>Uchwyt wiertarski 1/2” 1,5-13mm STALCO S-35115</t>
  </si>
  <si>
    <t>https://stalco.pl/media/cennik/mini/5907527911893.jpg</t>
  </si>
  <si>
    <t>S-27805</t>
  </si>
  <si>
    <t>Frezy do drewna 15 - 35mm 5elem. STALCO S-27805</t>
  </si>
  <si>
    <t>https://stalco.pl/media/cennik/mini/5907527911909.jpg</t>
  </si>
  <si>
    <t>S-27705</t>
  </si>
  <si>
    <t>Frezy do drewna 15-35mm 5 elem. STALCO S-27705</t>
  </si>
  <si>
    <t>https://stalco.pl/media/cennik/mini/5907527911916.jpg</t>
  </si>
  <si>
    <t>S-27806</t>
  </si>
  <si>
    <t>Frezy do drewna 6 elem. STALCO S-27806</t>
  </si>
  <si>
    <t>https://stalco.pl/media/cennik/mini/5907527911923.jpg</t>
  </si>
  <si>
    <t>S-27812</t>
  </si>
  <si>
    <t>Frezy do drewna 12 elem. STALCO S-27812</t>
  </si>
  <si>
    <t>https://stalco.pl/media/cennik/mini/5907527911930.jpg</t>
  </si>
  <si>
    <t>S-27835</t>
  </si>
  <si>
    <t>Frezy do drewna 35elem. STALCO S-27835</t>
  </si>
  <si>
    <t>https://stalco.pl/media/cennik/mini/5907527911947.jpg</t>
  </si>
  <si>
    <t>S-34113</t>
  </si>
  <si>
    <t>Piła tarczowa do drewna 130mmx2,2x20mm z16 STALCO S-34113</t>
  </si>
  <si>
    <t>https://stalco.pl/media/cennik/mini/5907527911954.jpg</t>
  </si>
  <si>
    <t>S-34213</t>
  </si>
  <si>
    <t>Piła tarczowa do drewna 130mmx2,2x20mm z30 STALCO S-34213</t>
  </si>
  <si>
    <t>https://stalco.pl/media/cennik/mini/5907527911961.jpg</t>
  </si>
  <si>
    <t>S-34116</t>
  </si>
  <si>
    <t>Piła tarczowa do drewna 160mmx2,4x20mm z24 STALCO S-34116</t>
  </si>
  <si>
    <t>https://stalco.pl/media/cennik/mini/5907527911978.jpg</t>
  </si>
  <si>
    <t>S-34216</t>
  </si>
  <si>
    <t>Piła tarczowa do drewna 160mmx2,4x20mm z36 STALCO S-34216</t>
  </si>
  <si>
    <t>https://stalco.pl/media/cennik/mini/5907527911985.jpg</t>
  </si>
  <si>
    <t>S-34120</t>
  </si>
  <si>
    <t>Piła tarczowa do drewna 200mmx2,4x30mm z24 STALCO S-34120</t>
  </si>
  <si>
    <t>https://stalco.pl/media/cennik/mini/5907527911992.jpg</t>
  </si>
  <si>
    <t>S-34220</t>
  </si>
  <si>
    <t>Piła tarczowa do drewna 200mmx2,4x30mm z40 STALCO S-34220</t>
  </si>
  <si>
    <t>https://stalco.pl/media/cennik/mini/5907527912005.jpg</t>
  </si>
  <si>
    <t>S-34125</t>
  </si>
  <si>
    <t>Piła tarczowa do drewna 250mmx2,8x30mm z30 STALCO S-34125</t>
  </si>
  <si>
    <t>https://stalco.pl/media/cennik/mini/5907527912012.jpg</t>
  </si>
  <si>
    <t>S-34225</t>
  </si>
  <si>
    <t>Piła tarczowa do drewna 250mmx2,8x30mm z48 STALCO S-34225</t>
  </si>
  <si>
    <t>https://stalco.pl/media/cennik/mini/5907527912029.jpg</t>
  </si>
  <si>
    <t>S-34130</t>
  </si>
  <si>
    <t>Piła tarczowa do drewna 300mmx3,0x30mm z40 STALCO S-34130</t>
  </si>
  <si>
    <t>https://stalco.pl/media/cennik/mini/5907527912036.jpg</t>
  </si>
  <si>
    <t>S-34230</t>
  </si>
  <si>
    <t>Piła tarczowa do drewna 300mmx3,0x30mm z60 STALCO S-34230</t>
  </si>
  <si>
    <t>https://stalco.pl/media/cennik/mini/5907527912043.jpg</t>
  </si>
  <si>
    <t>S-34135</t>
  </si>
  <si>
    <t>Piła tarczowa do drewna 350mmx3,2x30mm z40 STALCO S-34135</t>
  </si>
  <si>
    <t>https://stalco.pl/media/cennik/mini/5907527912050.jpg</t>
  </si>
  <si>
    <t>S-34235</t>
  </si>
  <si>
    <t>Piła tarczowa do drewna 350mmx3,2x30mm z60 STALCO S-34235</t>
  </si>
  <si>
    <t>https://stalco.pl/media/cennik/mini/5907527912067.jpg</t>
  </si>
  <si>
    <t>S-34140</t>
  </si>
  <si>
    <t>Piła tarczowa do drewna 400mmx3,2x30mm z48 STALCO S-34140</t>
  </si>
  <si>
    <t>https://stalco.pl/media/cennik/mini/5907527912074.jpg</t>
  </si>
  <si>
    <t>S-34020</t>
  </si>
  <si>
    <t>Piła tarczowa do aluminium 200mmx1.4x30mm z60 STALCO S-34020</t>
  </si>
  <si>
    <t>https://stalco.pl/media/cennik/mini/5907527912081.jpg</t>
  </si>
  <si>
    <t>S-34025</t>
  </si>
  <si>
    <t>Piła tarczowa do aluminium 200mmx1.8x30mm z80 STALCO S-34025</t>
  </si>
  <si>
    <t>https://stalco.pl/media/cennik/mini/5907527912098.jpg</t>
  </si>
  <si>
    <t>S-28065</t>
  </si>
  <si>
    <t>Otwornica do betonu 65mm STALCO S-28065</t>
  </si>
  <si>
    <t>https://stalco.pl/media/cennik/mini/5907527912104.jpg</t>
  </si>
  <si>
    <t>S-28085</t>
  </si>
  <si>
    <t>Otwornica do betonu 80mm STALCO S-28085</t>
  </si>
  <si>
    <t>https://stalco.pl/media/cennik/mini/5907527912111.jpg</t>
  </si>
  <si>
    <t>Pistolet do piany STALCO S-47500</t>
  </si>
  <si>
    <t>https://stalco.pl/media/cennik/mini/5907527912128.jpg</t>
  </si>
  <si>
    <t>KIM - 10X80</t>
  </si>
  <si>
    <t>Kołek do mocowania izolacji z trzpieniem metalowym 10x80 (200/-/21000) STALCO KIM10080</t>
  </si>
  <si>
    <t>KI - 10X80</t>
  </si>
  <si>
    <t>Kołek do mocowania izolacji z trzpieniem poliamidowym 10x80 (200/-/21000) STALCO KI10080</t>
  </si>
  <si>
    <t>KI - 10X100</t>
  </si>
  <si>
    <t>Kołek do mocowania izolacji z trzpieniem poliamidowym 10x100 (200/-/21000) STALCO KI10100</t>
  </si>
  <si>
    <t>KI - 10X120</t>
  </si>
  <si>
    <t>Kołek do mocowania izolacji z trzpieniem poliamidowym 10x120 (200/-/11200) STALCO KI10120</t>
  </si>
  <si>
    <t>KI - 10X140</t>
  </si>
  <si>
    <t>Kołek do mocowania izolacji z trzpieniem poliamidowym 10x140 (200/-/11200) STALCO KI10140</t>
  </si>
  <si>
    <t>KI - 10X160</t>
  </si>
  <si>
    <t>Kołek do mocowania izolacji z trzpieniem poliamidowym 10x160 (200/-/11200) STALCO KI10160</t>
  </si>
  <si>
    <t>KI - 10X180</t>
  </si>
  <si>
    <t>Kołek do mocowania izolacji z trzpieniem poliamidowym 10x180 (200/-/11200) STALCO KI10180</t>
  </si>
  <si>
    <t>KI - 10X200</t>
  </si>
  <si>
    <t>Kołek do mocowania izolacji z trzpieniem poliamidowym 10x200 (200/-/9600) STALCO KI10200</t>
  </si>
  <si>
    <t>KI - 10X220</t>
  </si>
  <si>
    <t>Kołek do mocowania izolacji z trzpieniem poliamidowym 10x220 (200/-/9600) STALCO KI10220</t>
  </si>
  <si>
    <t>KIM - 10X100</t>
  </si>
  <si>
    <t>Kołek do mocowania izolacji z trzpieniem metalowym 10x100 (200/-/21000) STALCO KIM10100</t>
  </si>
  <si>
    <t>KIM - 10X120</t>
  </si>
  <si>
    <t>Kołek do mocowania izolacji z trzpieniem metalowym 10x120 (200/-/11200) STALCO KIM10120</t>
  </si>
  <si>
    <t>KIM - 10X140</t>
  </si>
  <si>
    <t>Kołek do mocowania izolacji z trzpieniem metalowym 10x140 (200/-/11200) STALCO KIM10140</t>
  </si>
  <si>
    <t>KIM - 10X160</t>
  </si>
  <si>
    <t>Kołek do mocowania izolacji z trzpieniem metalowym 10x160 (200/-/11200) STALCO KIM10160</t>
  </si>
  <si>
    <t>KIM - 10X180</t>
  </si>
  <si>
    <t>Kołek do mocowania izolacji z trzpieniem metalowym 10x180 (200/-/11200) STALCO KIM10180</t>
  </si>
  <si>
    <t>KIM - 10X200</t>
  </si>
  <si>
    <t>Kołek do mocowania izolacji z trzpieniem metalowym 10x200 (200/-/9600) STALCO KIM10200</t>
  </si>
  <si>
    <t>S-76003</t>
  </si>
  <si>
    <t>Ołówek ciesielski 300mm STALCO PERFECT S-76003</t>
  </si>
  <si>
    <t>https://stalco.pl/media/cennik/mini/5907527912289.jpg</t>
  </si>
  <si>
    <t>S-76001</t>
  </si>
  <si>
    <t>Ołówek murarski 300mm STALCO PERFECT S-76001</t>
  </si>
  <si>
    <t>https://stalco.pl/media/cennik/mini/5907527912296.jpg</t>
  </si>
  <si>
    <t>S-11983</t>
  </si>
  <si>
    <t>Kątomierz nastawny 350mm STALCO S-11983</t>
  </si>
  <si>
    <t>https://stalco.pl/media/cennik/mini/5907527912302.jpg</t>
  </si>
  <si>
    <t>S-11985</t>
  </si>
  <si>
    <t>Kątomierz nastawny 500mm STALCO S-11985</t>
  </si>
  <si>
    <t>https://stalco.pl/media/cennik/mini/5907527912319.jpg</t>
  </si>
  <si>
    <t>S-11987</t>
  </si>
  <si>
    <t>Kątomierz nastawny 750mm STALCO S-11987</t>
  </si>
  <si>
    <t>https://stalco.pl/media/cennik/mini/5907527912326.jpg</t>
  </si>
  <si>
    <t>S-11950</t>
  </si>
  <si>
    <t>Kątownik budowlany 500mm STALCO S-11950</t>
  </si>
  <si>
    <t>https://stalco.pl/media/cennik/mini/5907527912333.jpg</t>
  </si>
  <si>
    <t>S-11975</t>
  </si>
  <si>
    <t>Kątownik budowlany 750mm STALCO S-11975</t>
  </si>
  <si>
    <t>https://stalco.pl/media/cennik/mini/5907527912340.jpg</t>
  </si>
  <si>
    <t>S-16408</t>
  </si>
  <si>
    <t>Nożyce do prętów - mini 200mm STALCO S-16408</t>
  </si>
  <si>
    <t>https://stalco.pl/media/cennik/mini/5907527912357.jpg</t>
  </si>
  <si>
    <t>S-67614</t>
  </si>
  <si>
    <t>Nożyce do prętów 350mm STALCO PERFECT S-67614</t>
  </si>
  <si>
    <t>https://stalco.pl/media/cennik/mini/5907527912364.jpg</t>
  </si>
  <si>
    <t>S-67618</t>
  </si>
  <si>
    <t>Nożyce do prętów 450mm STALCO PERFECT S-67618</t>
  </si>
  <si>
    <t>https://stalco.pl/media/cennik/mini/5907527912371.jpg</t>
  </si>
  <si>
    <t>S-67624</t>
  </si>
  <si>
    <t>Nożyce do prętów 600mm STALCO PERFECT S-67624</t>
  </si>
  <si>
    <t>https://stalco.pl/media/cennik/mini/5907527912388.jpg</t>
  </si>
  <si>
    <t>S-67630</t>
  </si>
  <si>
    <t>Nożyce do prętów 750mm STALCO PERFECT S-67630</t>
  </si>
  <si>
    <t>https://stalco.pl/media/cennik/mini/5907527912395.jpg</t>
  </si>
  <si>
    <t>S-67636</t>
  </si>
  <si>
    <t>Nożyce do prętów 900mm STALCO PERFECT S-67636</t>
  </si>
  <si>
    <t>https://stalco.pl/media/cennik/mini/5907527912401.jpg</t>
  </si>
  <si>
    <t>S-67642</t>
  </si>
  <si>
    <t>Nożyce do prętów 1050mm STALCO PERFECT S-67642</t>
  </si>
  <si>
    <t>https://stalco.pl/media/cennik/mini/5907527912418.jpg</t>
  </si>
  <si>
    <t>S-17320</t>
  </si>
  <si>
    <t>Nóż z ostrzem łamanym 18mm STALCO S-17320</t>
  </si>
  <si>
    <t>https://stalco.pl/media/cennik/mini/5907527912425.jpg</t>
  </si>
  <si>
    <t>S-17429</t>
  </si>
  <si>
    <t>Nóż z ostrzem łamanym 9mm STALCO S-17429</t>
  </si>
  <si>
    <t>https://stalco.pl/media/cennik/mini/5907527912432.jpg</t>
  </si>
  <si>
    <t>Nóż z ostrzem łamanym 18mm blokada skręcana STALCO S-17540</t>
  </si>
  <si>
    <t>https://stalco.pl/media/cennik/mini/5907527912449.jpg</t>
  </si>
  <si>
    <t>S-17542</t>
  </si>
  <si>
    <t>Nóż z ostrzem trapezowym 155mm STALCO S-17542</t>
  </si>
  <si>
    <t>https://stalco.pl/media/cennik/mini/5907527912456.jpg</t>
  </si>
  <si>
    <t>S-14441</t>
  </si>
  <si>
    <t>Szczypce Seegera zewnętrzne wygięte 180mm STALCO S-14441</t>
  </si>
  <si>
    <t>https://stalco.pl/media/cennik/mini/5907527912463.jpg</t>
  </si>
  <si>
    <t>S-28225</t>
  </si>
  <si>
    <t>Zestaw dłut do betonu SDS plus 250 mm, szpic, wąskie, szerokie STALCO S-28225</t>
  </si>
  <si>
    <t>https://stalco.pl/media/cennik/mini/5907527912487.jpg</t>
  </si>
  <si>
    <t>S-36040</t>
  </si>
  <si>
    <t>Siatka ścierna 105x280mm gr.40 STALCO S-36040</t>
  </si>
  <si>
    <t>https://stalco.pl/media/cennik/mini/5907527912494.jpg</t>
  </si>
  <si>
    <t>S-36060</t>
  </si>
  <si>
    <t>Siatka ścierna 105x280mm gr.60 STALCO S-36060</t>
  </si>
  <si>
    <t>https://stalco.pl/media/cennik/mini/5907527912500.jpg</t>
  </si>
  <si>
    <t>S-36080</t>
  </si>
  <si>
    <t>Siatka ścierna 105x280mm gr.80 STALCO S-36080</t>
  </si>
  <si>
    <t>https://stalco.pl/media/cennik/mini/5907527912517.jpg</t>
  </si>
  <si>
    <t>S-36100</t>
  </si>
  <si>
    <t>Siatka ścierna 105x280mm gr.100 STALCO S-36100</t>
  </si>
  <si>
    <t>https://stalco.pl/media/cennik/mini/5907527912524.jpg</t>
  </si>
  <si>
    <t>S-36120</t>
  </si>
  <si>
    <t>Siatka ścierna 105x280mm gr.120 STALCO S-36120</t>
  </si>
  <si>
    <t>https://stalco.pl/media/cennik/mini/5907527912531.jpg</t>
  </si>
  <si>
    <t>S-36150</t>
  </si>
  <si>
    <t>Siatka ścierna 105x280mm gr.150 STALCO S-36150</t>
  </si>
  <si>
    <t>https://stalco.pl/media/cennik/mini/5907527912548.jpg</t>
  </si>
  <si>
    <t>S-36180</t>
  </si>
  <si>
    <t>Siatka ścierna 105x280mm gr.180 STALCO S-36180</t>
  </si>
  <si>
    <t>https://stalco.pl/media/cennik/mini/5907527912555.jpg</t>
  </si>
  <si>
    <t>S-36220</t>
  </si>
  <si>
    <t>Siatka ścierna 105x280mm gr.220 STALCO S-36220</t>
  </si>
  <si>
    <t>https://stalco.pl/media/cennik/mini/5907527912562.jpg</t>
  </si>
  <si>
    <t>S-36240</t>
  </si>
  <si>
    <t>Siatka ścierna 105x280mm gr.240 STALCO S-36240</t>
  </si>
  <si>
    <t>https://stalco.pl/media/cennik/mini/5907527912579.jpg</t>
  </si>
  <si>
    <t>S-37845</t>
  </si>
  <si>
    <t>Kastra budowlana prostokątna 40l mała STALCO S-37845</t>
  </si>
  <si>
    <t>https://stalco.pl/media/cennik/mini/5907527912586.jpg</t>
  </si>
  <si>
    <t>S-37865</t>
  </si>
  <si>
    <t>Kastra budowlana prostokątna 60l średnia STALCO S-37865</t>
  </si>
  <si>
    <t>https://stalco.pl/media/cennik/mini/5907527912593.jpg</t>
  </si>
  <si>
    <t>S-37890</t>
  </si>
  <si>
    <t>Kastra budowlana prostokątna 80l duża STALCO S-37890</t>
  </si>
  <si>
    <t>https://stalco.pl/media/cennik/mini/5907527912609.jpg</t>
  </si>
  <si>
    <t>S-37932</t>
  </si>
  <si>
    <t>Mieszadło do farb 80mm STALCO S-37932</t>
  </si>
  <si>
    <t>https://stalco.pl/media/cennik/mini/5907527912616.jpg</t>
  </si>
  <si>
    <t>S-37940</t>
  </si>
  <si>
    <t>Mieszadło do farb 100mm STALCO S-37940</t>
  </si>
  <si>
    <t>https://stalco.pl/media/cennik/mini/5907527912623.jpg</t>
  </si>
  <si>
    <t>S-37952</t>
  </si>
  <si>
    <t>Mieszadło do zapraw 55mm STALCO S-37952</t>
  </si>
  <si>
    <t>https://stalco.pl/media/cennik/mini/5907527912630.jpg</t>
  </si>
  <si>
    <t>S-37962</t>
  </si>
  <si>
    <t>Mieszadło do zapraw 80mm STALCO S-37962</t>
  </si>
  <si>
    <t>https://stalco.pl/media/cennik/mini/5907527912647.jpg</t>
  </si>
  <si>
    <t>S-37972</t>
  </si>
  <si>
    <t>Mieszadło do zapraw 100mm STALCO S-37972</t>
  </si>
  <si>
    <t>https://stalco.pl/media/cennik/mini/5907527912654.jpg</t>
  </si>
  <si>
    <t>S-37715</t>
  </si>
  <si>
    <t>Szpachla fasadowa 150mm do gipsu STALCO S-37715</t>
  </si>
  <si>
    <t>https://stalco.pl/media/cennik/mini/5907527912722.jpg</t>
  </si>
  <si>
    <t>S-37745</t>
  </si>
  <si>
    <t>Szpachla fasadowa 450mm do gipsu STALCO S-37745</t>
  </si>
  <si>
    <t>https://stalco.pl/media/cennik/mini/5907527912739.jpg</t>
  </si>
  <si>
    <t>S-37812</t>
  </si>
  <si>
    <t>Wiadro 12l STALCO S-37812</t>
  </si>
  <si>
    <t>https://stalco.pl/media/cennik/mini/5907527912746.jpg</t>
  </si>
  <si>
    <t>S-37816</t>
  </si>
  <si>
    <t>Wiadro 16l STALCO S-37816</t>
  </si>
  <si>
    <t>https://stalco.pl/media/cennik/mini/5907527912753.jpg</t>
  </si>
  <si>
    <t>S-37822</t>
  </si>
  <si>
    <t>Wiadro 20l STALCO S-37822</t>
  </si>
  <si>
    <t>https://stalco.pl/media/cennik/mini/5907527912760.jpg</t>
  </si>
  <si>
    <t>S-39730</t>
  </si>
  <si>
    <t>Fugownica 300mm STALCO S-39730</t>
  </si>
  <si>
    <t>https://stalco.pl/media/cennik/mini/5907527912777.jpg</t>
  </si>
  <si>
    <t>S-38510</t>
  </si>
  <si>
    <t>Taśma montażowa dwustronna 48mm x 10m (72szt.) STALCO S042238510</t>
  </si>
  <si>
    <t>https://stalco.pl/media/cennik/mini/5907527912807.jpg</t>
  </si>
  <si>
    <t>S-38219</t>
  </si>
  <si>
    <t>Taśma malarska 19mm x 25m (48szt.) STALCO S042138219</t>
  </si>
  <si>
    <t>https://stalco.pl/media/cennik/mini/5907527912814.jpg</t>
  </si>
  <si>
    <t>S-38225</t>
  </si>
  <si>
    <t>Taśma malarska 25mm x 25m (36szt.) STALCO S042138225</t>
  </si>
  <si>
    <t>https://stalco.pl/media/cennik/mini/5907527912821.jpg</t>
  </si>
  <si>
    <t>S-38230</t>
  </si>
  <si>
    <t>Taśma malarska 30mm x 25m (40szt.) STALCO S042138230</t>
  </si>
  <si>
    <t>https://stalco.pl/media/cennik/mini/5907527912838.jpg</t>
  </si>
  <si>
    <t>S-38238</t>
  </si>
  <si>
    <t>Taśma malarska 38mm x 25m (24szt.) STALCO S042138238</t>
  </si>
  <si>
    <t>https://stalco.pl/media/cennik/mini/5907527912845.jpg</t>
  </si>
  <si>
    <t>S-38248</t>
  </si>
  <si>
    <t>Taśma malarska 48mm x 25m (24szt.) STALCO S042138248</t>
  </si>
  <si>
    <t>https://stalco.pl/media/cennik/mini/5907527912852.jpg</t>
  </si>
  <si>
    <t>S-38580</t>
  </si>
  <si>
    <t>Taśma ostrzegawcza biało-czerwona 75mm x 100m (24szt.) STALCO S042238580</t>
  </si>
  <si>
    <t>https://stalco.pl/media/cennik/mini/5907527912869.jpg</t>
  </si>
  <si>
    <t>S042338240</t>
  </si>
  <si>
    <t>Taśma pakowa brązowa 48mm x 40m (36szt.) STALCO S042338240</t>
  </si>
  <si>
    <t>https://stalco.pl/media/cennik/mini/5907527912876.jpg</t>
  </si>
  <si>
    <t>S042338260</t>
  </si>
  <si>
    <t>Taśma pakowa brązowa 48mm x 60m (36szt.) STALCO S042338260</t>
  </si>
  <si>
    <t>https://stalco.pl/media/cennik/mini/5907527912883.jpg</t>
  </si>
  <si>
    <t>S042338340</t>
  </si>
  <si>
    <t>Taśma pakowa transparentna 48mm x 40m (36szt.) STALCO S042338340</t>
  </si>
  <si>
    <t>https://stalco.pl/media/cennik/mini/5907527912890.jpg</t>
  </si>
  <si>
    <t>S042338360</t>
  </si>
  <si>
    <t>Taśma pakowa transparentna 48mm x 60m (36szt.) STALCO S042338360</t>
  </si>
  <si>
    <t>https://stalco.pl/media/cennik/mini/5907527912906.jpg</t>
  </si>
  <si>
    <t>S-38330</t>
  </si>
  <si>
    <t>Taśma maskująca PVC karbowana 30mm x 25m (54szt.) PERFECT S042238330</t>
  </si>
  <si>
    <t>https://stalco.pl/media/cennik/mini/5907527912913.jpg</t>
  </si>
  <si>
    <t>S-38338</t>
  </si>
  <si>
    <t>Taśma maskująca PVC karbowana 38mm x 25m (54szt.) PERFECT S042238338</t>
  </si>
  <si>
    <t>https://stalco.pl/media/cennik/mini/5907527912920.jpg</t>
  </si>
  <si>
    <t>S-38348</t>
  </si>
  <si>
    <t>Taśma maskująca PVC karbowana 48mm x 25m (54szt.) PERFECT S042238348</t>
  </si>
  <si>
    <t>https://stalco.pl/media/cennik/mini/5907527912937.jpg</t>
  </si>
  <si>
    <t>S-38405</t>
  </si>
  <si>
    <t>Taśma naprawcza duct tape 48mm x 5m (72szt.) STALCO S042238405</t>
  </si>
  <si>
    <t>https://stalco.pl/media/cennik/mini/5907527912944.jpg</t>
  </si>
  <si>
    <t>S-38450</t>
  </si>
  <si>
    <t>Taśma naprawcza duct tape 48mm x 50m (24szt.) STALCO S042238450</t>
  </si>
  <si>
    <t>https://stalco.pl/media/cennik/mini/5907527912951.jpg</t>
  </si>
  <si>
    <t>S-38560</t>
  </si>
  <si>
    <t>Taśma antyrysowa z włókna szklanego do płyt G-K 50mm x 25m (40szt.) STALCO S042238560</t>
  </si>
  <si>
    <t>https://stalco.pl/media/cennik/mini/5907527912968.jpg</t>
  </si>
  <si>
    <t>URG - 2 1/2''</t>
  </si>
  <si>
    <t>Uchwyt pojedynczy do rur z gumą (75-80mm) 2 1/2” (20/140) STALCO URG212</t>
  </si>
  <si>
    <t>https://stalco.pl/media/cennik/mini/5907527913033.jpg</t>
  </si>
  <si>
    <t>URG - 2''</t>
  </si>
  <si>
    <t>Uchwyt pojedynczy do rur z gumą (59-63mm) 2” (20/160) STALCO URG200</t>
  </si>
  <si>
    <t>https://stalco.pl/media/cennik/mini/5907527913040.jpg</t>
  </si>
  <si>
    <t>URG - 3''</t>
  </si>
  <si>
    <t>Uchwyt pojedynczy do rur z gumą (88-98mm) 3” (20/100) STALCO URG300</t>
  </si>
  <si>
    <t>https://stalco.pl/media/cennik/mini/5907527913057.jpg</t>
  </si>
  <si>
    <t>URG - 4''</t>
  </si>
  <si>
    <t>Uchwyt pojedynczy do rur z gumą (108-116mm) 4” (10/100) STALCO URG400</t>
  </si>
  <si>
    <t>https://stalco.pl/media/cennik/mini/5907527913064.jpg</t>
  </si>
  <si>
    <t>URG - 5/4''</t>
  </si>
  <si>
    <t>Uchwyt pojedynczy do rur z gumą (40-45mm) 5/4” (20/200) STALCO URG054</t>
  </si>
  <si>
    <t>https://stalco.pl/media/cennik/mini/5907527913071.jpg</t>
  </si>
  <si>
    <t>URG - 6''</t>
  </si>
  <si>
    <t>Uchwyt pojedynczy do rur z gumą (159-169mm) 6” (10/50) STALCO URG600</t>
  </si>
  <si>
    <t>https://stalco.pl/media/cennik/mini/5907527913088.jpg</t>
  </si>
  <si>
    <t>URG - 6/4''</t>
  </si>
  <si>
    <t>Uchwyt pojedynczy do rur z gumą (48-53mm) 6/4” (20/200) STALCO URG064</t>
  </si>
  <si>
    <t>https://stalco.pl/media/cennik/mini/5907527913095.jpg</t>
  </si>
  <si>
    <t>S-77508</t>
  </si>
  <si>
    <t>Nasadka sześciokątna 8mm 1/2” CrV STALCO PERFECT S-77508</t>
  </si>
  <si>
    <t>https://stalco.pl/media/cennik/mini/5907527913132.jpg</t>
  </si>
  <si>
    <t>S-77509</t>
  </si>
  <si>
    <t>Nasadka sześciokątna 9mm 1/2” CrV STALCO PERFECT S-77509</t>
  </si>
  <si>
    <t>https://stalco.pl/media/cennik/mini/5907527913149.jpg</t>
  </si>
  <si>
    <t>S-77510</t>
  </si>
  <si>
    <t>Nasadka sześciokątna 10mm 1/2” CrV STALCO PERFECT S-77510</t>
  </si>
  <si>
    <t>https://stalco.pl/media/cennik/mini/5907527913156.jpg</t>
  </si>
  <si>
    <t>S-77511</t>
  </si>
  <si>
    <t>Nasadka sześciokątna 11mm 1/2” CrV STALCO PERFECT S-77511</t>
  </si>
  <si>
    <t>https://stalco.pl/media/cennik/mini/5907527913163.jpg</t>
  </si>
  <si>
    <t>S-77512</t>
  </si>
  <si>
    <t>Nasadka sześciokątna 12mm 1/2” CrV STALCO PERFECT S-77512</t>
  </si>
  <si>
    <t>https://stalco.pl/media/cennik/mini/5907527913170.jpg</t>
  </si>
  <si>
    <t>S-77513</t>
  </si>
  <si>
    <t>Nasadka sześciokątna 13mm 1/2” CrV STALCO PERFECT S-77513</t>
  </si>
  <si>
    <t>https://stalco.pl/media/cennik/mini/5907527913187.jpg</t>
  </si>
  <si>
    <t>S-77514</t>
  </si>
  <si>
    <t>Nasadka sześciokątna 14mm 1/2” CrV STALCO PERFECT S-77514</t>
  </si>
  <si>
    <t>https://stalco.pl/media/cennik/mini/5907527913194.jpg</t>
  </si>
  <si>
    <t>S-77515</t>
  </si>
  <si>
    <t>Nasadka sześciokątna 15mm 1/2” CrV STALCO PERFECT S-77515</t>
  </si>
  <si>
    <t>https://stalco.pl/media/cennik/mini/5907527913200.jpg</t>
  </si>
  <si>
    <t>S-77516</t>
  </si>
  <si>
    <t>Nasadka sześciokątna 16mm 1/2” CrV STALCO PERFECT S-77516</t>
  </si>
  <si>
    <t>https://stalco.pl/media/cennik/mini/5907527913217.jpg</t>
  </si>
  <si>
    <t>S-77517</t>
  </si>
  <si>
    <t>Nasadka sześciokątna 17mm 1/2” CrV STALCO PERFECT S-77517</t>
  </si>
  <si>
    <t>https://stalco.pl/media/cennik/mini/5907527913224.jpg</t>
  </si>
  <si>
    <t>S-77518</t>
  </si>
  <si>
    <t>Nasadka sześciokątna 18mm 1/2” CrV STALCO PERFECT S-77518</t>
  </si>
  <si>
    <t>https://stalco.pl/media/cennik/mini/5907527913231.jpg</t>
  </si>
  <si>
    <t>S-77519</t>
  </si>
  <si>
    <t>Nasadka sześciokątna 19mm 1/2” CrV STALCO PERFECT S-77519</t>
  </si>
  <si>
    <t>https://stalco.pl/media/cennik/mini/5907527913248.jpg</t>
  </si>
  <si>
    <t>S-77520</t>
  </si>
  <si>
    <t>Nasadka sześciokątna 20mm 1/2” CrV STALCO PERFECT S-77520</t>
  </si>
  <si>
    <t>https://stalco.pl/media/cennik/mini/5907527913255.jpg</t>
  </si>
  <si>
    <t>S-77521</t>
  </si>
  <si>
    <t>Nasadka sześciokątna 21mm 1/2” CrV STALCO PERFECT S-77521</t>
  </si>
  <si>
    <t>https://stalco.pl/media/cennik/mini/5907527913262.jpg</t>
  </si>
  <si>
    <t>S-77522</t>
  </si>
  <si>
    <t>Nasadka sześciokątna 22mm 1/2” CrV STALCO PERFECT S-77522</t>
  </si>
  <si>
    <t>https://stalco.pl/media/cennik/mini/5907527913279.jpg</t>
  </si>
  <si>
    <t>S-77523</t>
  </si>
  <si>
    <t>Nasadka sześciokątna 23mm 1/2” CrV STALCO PERFECT S-77523</t>
  </si>
  <si>
    <t>https://stalco.pl/media/cennik/mini/5907527913286.jpg</t>
  </si>
  <si>
    <t>S-77524</t>
  </si>
  <si>
    <t>Nasadka sześciokątna 24mm 1/2” CrV STALCO PERFECT S-77524</t>
  </si>
  <si>
    <t>https://stalco.pl/media/cennik/mini/5907527913293.jpg</t>
  </si>
  <si>
    <t>S-77527</t>
  </si>
  <si>
    <t>Nasadka sześciokątna 27mm 1/2” CrV STALCO PERFECT S-77527</t>
  </si>
  <si>
    <t>https://stalco.pl/media/cennik/mini/5907527913309.jpg</t>
  </si>
  <si>
    <t>S-77530</t>
  </si>
  <si>
    <t>Nasadka sześciokątna 30mm 1/2” CrV STALCO PERFECT S-77530</t>
  </si>
  <si>
    <t>https://stalco.pl/media/cennik/mini/5907527913316.jpg</t>
  </si>
  <si>
    <t>S-77532</t>
  </si>
  <si>
    <t>Nasadka sześciokątna 32mm 1/2” CrV STALCO PERFECT S-77532</t>
  </si>
  <si>
    <t>https://stalco.pl/media/cennik/mini/5907527913323.jpg</t>
  </si>
  <si>
    <t>S-77608</t>
  </si>
  <si>
    <t>Nasadka sześciokątna długa 8mm 1/2” CrV STALCO PERFECT S-77608</t>
  </si>
  <si>
    <t>https://stalco.pl/media/cennik/mini/5907527913330.jpg</t>
  </si>
  <si>
    <t>S-77610</t>
  </si>
  <si>
    <t>Nasadka sześciokątna długa 10mm 1/2” CrV STALCO PERFECT S-77610</t>
  </si>
  <si>
    <t>https://stalco.pl/media/cennik/mini/5907527913347.jpg</t>
  </si>
  <si>
    <t>S-77611</t>
  </si>
  <si>
    <t>Nasadka sześciokątna długa 11mm 1/2” CrV STALCO PERFECT S-77611</t>
  </si>
  <si>
    <t>https://stalco.pl/media/cennik/mini/5907527913354.jpg</t>
  </si>
  <si>
    <t>S-77612</t>
  </si>
  <si>
    <t>Nasadka sześciokątna długa 12mm 1/2” CrV STALCO PERFECT S-77612</t>
  </si>
  <si>
    <t>https://stalco.pl/media/cennik/mini/5907527913361.jpg</t>
  </si>
  <si>
    <t>S-77613</t>
  </si>
  <si>
    <t>Nasadka sześciokątna długa 13mm 1/2” CrV STALCO PERFECT S-77613</t>
  </si>
  <si>
    <t>https://stalco.pl/media/cennik/mini/5907527913378.jpg</t>
  </si>
  <si>
    <t>S-77614</t>
  </si>
  <si>
    <t>Nasadka sześciokątna długa 14mm 1/2” CrV STALCO PERFECT S-77614</t>
  </si>
  <si>
    <t>https://stalco.pl/media/cennik/mini/5907527913385.jpg</t>
  </si>
  <si>
    <t>S-77615</t>
  </si>
  <si>
    <t>Nasadka sześciokątna długa 15mm 1/2” CrV STALCO PERFECT S-77615</t>
  </si>
  <si>
    <t>https://stalco.pl/media/cennik/mini/5907527913392.jpg</t>
  </si>
  <si>
    <t>S-77616</t>
  </si>
  <si>
    <t>Nasadka sześciokątna długa 16mm 1/2” CrV STALCO PERFECT S-77616</t>
  </si>
  <si>
    <t>https://stalco.pl/media/cennik/mini/5907527913408.jpg</t>
  </si>
  <si>
    <t>S-77617</t>
  </si>
  <si>
    <t>Nasadka sześciokątna długa 17mm 1/2” CrV STALCO PERFECT S-77617</t>
  </si>
  <si>
    <t>https://stalco.pl/media/cennik/mini/5907527913415.jpg</t>
  </si>
  <si>
    <t>S-77618</t>
  </si>
  <si>
    <t>Nasadka sześciokątna długa 18mm 1/2” CrV STALCO PERFECT S-77618</t>
  </si>
  <si>
    <t>https://stalco.pl/media/cennik/mini/5907527913422.jpg</t>
  </si>
  <si>
    <t>S-77619</t>
  </si>
  <si>
    <t>Nasadka sześciokątna długa 19mm 1/2” CrV STALCO PERFECT S-77619</t>
  </si>
  <si>
    <t>https://stalco.pl/media/cennik/mini/5907527913439.jpg</t>
  </si>
  <si>
    <t>S-77620</t>
  </si>
  <si>
    <t>Nasadka sześciokątna długa 20mm 1/2” CrV STALCO PERFECT S-77620</t>
  </si>
  <si>
    <t>https://stalco.pl/media/cennik/mini/5907527913446.jpg</t>
  </si>
  <si>
    <t>S-77621</t>
  </si>
  <si>
    <t>Nasadka sześciokątna długa 21mm 1/2” CrV STALCO PERFECT S-77621</t>
  </si>
  <si>
    <t>https://stalco.pl/media/cennik/mini/5907527913453.jpg</t>
  </si>
  <si>
    <t>S-77622</t>
  </si>
  <si>
    <t>Nasadka sześciokątna długa 22mm 1/2” CrV STALCO PERFECT S-77622</t>
  </si>
  <si>
    <t>https://stalco.pl/media/cennik/mini/5907527913460.jpg</t>
  </si>
  <si>
    <t>S-77624</t>
  </si>
  <si>
    <t>Nasadka sześciokątna długa 24mm 1/2” CrV STALCO PERFECT S-77624</t>
  </si>
  <si>
    <t>https://stalco.pl/media/cennik/mini/5907527913477.jpg</t>
  </si>
  <si>
    <t>S-77626</t>
  </si>
  <si>
    <t>Nasadka sześciokątna długa 27mm 1/2” CrV STALCO PERFECT S-77626</t>
  </si>
  <si>
    <t>https://stalco.pl/media/cennik/mini/5907527913484.jpg</t>
  </si>
  <si>
    <t>S-77630</t>
  </si>
  <si>
    <t>Nasadka sześciokątna długa 30mm 1/2” CrV STALCO PERFECT S-77630</t>
  </si>
  <si>
    <t>https://stalco.pl/media/cennik/mini/5907527913491.jpg</t>
  </si>
  <si>
    <t>S-77632</t>
  </si>
  <si>
    <t>Nasadka sześciokątna długa 32mm 1/2” CrV STALCO PERFECT S-77632</t>
  </si>
  <si>
    <t>https://stalco.pl/media/cennik/mini/5907527913507.jpg</t>
  </si>
  <si>
    <t>SBO M - 6X1000</t>
  </si>
  <si>
    <t>Pręt gwintowany M6x1000mm klasa 4.8 (100) STALCO SBO061000</t>
  </si>
  <si>
    <t>https://stalco.pl/media/cennik/mini/5907527914078.jpg</t>
  </si>
  <si>
    <t>SBO M - 8X1000</t>
  </si>
  <si>
    <t>Pręt gwintowany M8x1000mm klasa 4.8 (50) STALCO SBO081000</t>
  </si>
  <si>
    <t>https://stalco.pl/media/cennik/mini/5907527914085.jpg</t>
  </si>
  <si>
    <t>SBO M - 10X1000</t>
  </si>
  <si>
    <t>Pręt gwintowany M10x1000mm klasa 4.8 (25) STALCO SBO101000</t>
  </si>
  <si>
    <t>https://stalco.pl/media/cennik/mini/5907527914092.jpg</t>
  </si>
  <si>
    <t>SBO M - 12X1000</t>
  </si>
  <si>
    <t>Pręt gwintowany M12x1000mm klasa 4.8 (20) STALCO SBO121000</t>
  </si>
  <si>
    <t>https://stalco.pl/media/cennik/mini/5907527914108.jpg</t>
  </si>
  <si>
    <t>SBO M - 14X1000</t>
  </si>
  <si>
    <t>Pręt gwintowany M14x1000mm klasa 4.8 (20) STALCO SBO141000</t>
  </si>
  <si>
    <t>https://stalco.pl/media/cennik/mini/5907527914115.jpg</t>
  </si>
  <si>
    <t>SBO M - 16X1000</t>
  </si>
  <si>
    <t>Pręt gwintowany M16x1000mm klasa 4.8 (10) STALCO SBO161000</t>
  </si>
  <si>
    <t>https://stalco.pl/media/cennik/mini/5907527914122.jpg</t>
  </si>
  <si>
    <t>SBO M - 20X1000</t>
  </si>
  <si>
    <t>Pręt gwintowany M20x1000mm klasa 4.8 (5) STALCO SBO201000</t>
  </si>
  <si>
    <t>https://stalco.pl/media/cennik/mini/5907527914139.jpg</t>
  </si>
  <si>
    <t>SBO M - 24X1000</t>
  </si>
  <si>
    <t>Pręt gwintowany M24x1000mm klasa 4.8 (5) STALCO SBO241000</t>
  </si>
  <si>
    <t>https://stalco.pl/media/cennik/mini/5907527914146.jpg</t>
  </si>
  <si>
    <t>SBO M - 6X2000</t>
  </si>
  <si>
    <t>Pręt gwintowany M6x2000mm klasa 4.8 (50) STALCO SBO062000</t>
  </si>
  <si>
    <t>https://stalco.pl/media/cennik/mini/5907527914153.jpg</t>
  </si>
  <si>
    <t>SBO M - 8X2000</t>
  </si>
  <si>
    <t>Pręt gwintowany M8x2000mm klasa 4.8 (25) STALCO SBO082000</t>
  </si>
  <si>
    <t>https://stalco.pl/media/cennik/mini/5907527914160.jpg</t>
  </si>
  <si>
    <t>SBO M - 10X2000</t>
  </si>
  <si>
    <t>Pręt gwintowany M10x2000mm klasa 4.8 (25) STALCO SBO102000</t>
  </si>
  <si>
    <t>https://stalco.pl/media/cennik/mini/5907527914177.jpg</t>
  </si>
  <si>
    <t>SBO M - 12X2000</t>
  </si>
  <si>
    <t>Pręt gwintowany M12x2000mm klasa 4.8 (20) STALCO SBO122000</t>
  </si>
  <si>
    <t>https://stalco.pl/media/cennik/mini/5907527914184.jpg</t>
  </si>
  <si>
    <t>SBO M - 16X2000</t>
  </si>
  <si>
    <t>Pręt gwintowany M16x2000mm klasa 4.8 (10) STALCO SBO162000</t>
  </si>
  <si>
    <t>https://stalco.pl/media/cennik/mini/5907527914191.jpg</t>
  </si>
  <si>
    <t>SBO M - 20X2000</t>
  </si>
  <si>
    <t>Pręt gwintowany M20x2000mm klasa 4.8 (5) STALCO SBO202000</t>
  </si>
  <si>
    <t>https://stalco.pl/media/cennik/mini/5907527914207.jpg</t>
  </si>
  <si>
    <t>NAK - M 6</t>
  </si>
  <si>
    <t>Nakrętka sześciokątna ocynkowana M6 ocynk DIN934 (5/20) STALCO NAK06</t>
  </si>
  <si>
    <t>https://stalco.pl/media/cennik/mini/5907527914238.jpg</t>
  </si>
  <si>
    <t>NAK - M 8</t>
  </si>
  <si>
    <t>Nakrętka sześciokątna ocynkowana M8 ocynk DIN934 (5/20) STALCO NAK08</t>
  </si>
  <si>
    <t>https://stalco.pl/media/cennik/mini/5907527914245.jpg</t>
  </si>
  <si>
    <t>NAK - M 10</t>
  </si>
  <si>
    <t>Nakrętka sześciokątna ocynkowana M10 ocynk DIN934 (5/20) STALCO NAK10</t>
  </si>
  <si>
    <t>https://stalco.pl/media/cennik/mini/5907527914252.jpg</t>
  </si>
  <si>
    <t>NAK - M 12</t>
  </si>
  <si>
    <t>Nakrętka sześciokątna ocynkowana M12 ocynk DIN934 (5/20) STALCO NAK12</t>
  </si>
  <si>
    <t>https://stalco.pl/media/cennik/mini/5907527914269.jpg</t>
  </si>
  <si>
    <t>NAK - M 14</t>
  </si>
  <si>
    <t>Nakrętka sześciokątna ocynkowana M14 ocynk DIN934 (5/20) STALCO NAK14</t>
  </si>
  <si>
    <t>https://stalco.pl/media/cennik/mini/5907527914276.jpg</t>
  </si>
  <si>
    <t>NAK - M 16</t>
  </si>
  <si>
    <t>Nakrętka sześciokątna ocynkowana M16 ocynk DIN934 (5/20) STALCO NAK16</t>
  </si>
  <si>
    <t>https://stalco.pl/media/cennik/mini/5907527914283.jpg</t>
  </si>
  <si>
    <t>NAK - M 20</t>
  </si>
  <si>
    <t>Nakrętka sześciokątna ocynkowana M20 ocynk DIN934 (5/20) STALCO NAK20</t>
  </si>
  <si>
    <t>https://stalco.pl/media/cennik/mini/5907527914290.jpg</t>
  </si>
  <si>
    <t>POP - M 6</t>
  </si>
  <si>
    <t>Podkładka poszerzana ocynkowana M6 (5/20) STALCO POP06</t>
  </si>
  <si>
    <t>https://stalco.pl/media/cennik/mini/5907527914306.jpg</t>
  </si>
  <si>
    <t>POP - M 8</t>
  </si>
  <si>
    <t>Podkładka poszerzana ocynkowana M8 (5/20) STALCO POP08</t>
  </si>
  <si>
    <t>https://stalco.pl/media/cennik/mini/5907527914313.jpg</t>
  </si>
  <si>
    <t>POP - M 10</t>
  </si>
  <si>
    <t>Podkładka poszerzana ocynkowana M10 (5/20) STALCO POP10</t>
  </si>
  <si>
    <t>https://stalco.pl/media/cennik/mini/5907527914320.jpg</t>
  </si>
  <si>
    <t>POP - M 12</t>
  </si>
  <si>
    <t>Podkładka poszerzana ocynkowana M12 (5/20) STALCO POP12</t>
  </si>
  <si>
    <t>https://stalco.pl/media/cennik/mini/5907527914337.jpg</t>
  </si>
  <si>
    <t>POP - M 14</t>
  </si>
  <si>
    <t>Podkładka poszerzana ocynkowana M14 (5/20) STALCO POP14</t>
  </si>
  <si>
    <t>https://stalco.pl/media/cennik/mini/5907527914344.jpg</t>
  </si>
  <si>
    <t>POP - M 16</t>
  </si>
  <si>
    <t>Podkładka poszerzana ocynkowana M16 (5/20) STALCO POP16</t>
  </si>
  <si>
    <t>https://stalco.pl/media/cennik/mini/5907527914351.jpg</t>
  </si>
  <si>
    <t>POP - M 20</t>
  </si>
  <si>
    <t>Podkładka poszerzana ocynkowana M20 (5/20) STALCO POP20</t>
  </si>
  <si>
    <t>https://stalco.pl/media/cennik/mini/5907527914368.jpg</t>
  </si>
  <si>
    <t>S-37214</t>
  </si>
  <si>
    <t>Paca nierdzewna 280x130mm gładka uch. drewno STALCO S-37214</t>
  </si>
  <si>
    <t>https://stalco.pl/media/cennik/mini/5907527914436.jpg</t>
  </si>
  <si>
    <t>S-37216</t>
  </si>
  <si>
    <t>Paca nierdzewna 280x130mm ząb 6x6 uch. drewno STALCO S-37216</t>
  </si>
  <si>
    <t>https://stalco.pl/media/cennik/mini/5907527914443.jpg</t>
  </si>
  <si>
    <t>S-37218</t>
  </si>
  <si>
    <t>Paca nierdzewna 280x130mm ząb 8x8 uch. drewno STALCO S-37218</t>
  </si>
  <si>
    <t>https://stalco.pl/media/cennik/mini/5907527914450.jpg</t>
  </si>
  <si>
    <t>S-37220</t>
  </si>
  <si>
    <t>Paca nierdzewna 280x130mm ząb 10x10 uch. drewno STALCO S-37220</t>
  </si>
  <si>
    <t>https://stalco.pl/media/cennik/mini/5907527914467.jpg</t>
  </si>
  <si>
    <t>S-39540</t>
  </si>
  <si>
    <t>Kliny do glazury duże STALCO S-39540</t>
  </si>
  <si>
    <t>https://stalco.pl/media/cennik/mini/5907527914481.jpg</t>
  </si>
  <si>
    <t>S-39520</t>
  </si>
  <si>
    <t>Kliny do glazury małe STALCO S-39520</t>
  </si>
  <si>
    <t>https://stalco.pl/media/cennik/mini/5907527914498.jpg</t>
  </si>
  <si>
    <t>S-39615</t>
  </si>
  <si>
    <t>Krzyżyki do glazury 1,5mm dystansowe STALCO S-39615</t>
  </si>
  <si>
    <t>https://stalco.pl/media/cennik/mini/5907527914504.jpg</t>
  </si>
  <si>
    <t>S-39620</t>
  </si>
  <si>
    <t>Krzyżyki do glazury 2mm dystansowe STALCO S-39620</t>
  </si>
  <si>
    <t>https://stalco.pl/media/cennik/mini/5907527914511.jpg</t>
  </si>
  <si>
    <t>S-39625</t>
  </si>
  <si>
    <t>Krzyżyki do glazury 2,5mm dystansowe STALCO S-39625</t>
  </si>
  <si>
    <t>https://stalco.pl/media/cennik/mini/5907527914528.jpg</t>
  </si>
  <si>
    <t>S-39630</t>
  </si>
  <si>
    <t>Krzyżyki do glazury 3mm dystansowe STALCO S-39630</t>
  </si>
  <si>
    <t>https://stalco.pl/media/cennik/mini/5907527914535.jpg</t>
  </si>
  <si>
    <t>S-39640</t>
  </si>
  <si>
    <t>Krzyżyki do glazury 4mm dystansowe STALCO S-39640</t>
  </si>
  <si>
    <t>https://stalco.pl/media/cennik/mini/5907527914542.jpg</t>
  </si>
  <si>
    <t>S-39650</t>
  </si>
  <si>
    <t>Krzyżyki do glazury 5mm dystansowe STALCO S-39650</t>
  </si>
  <si>
    <t>https://stalco.pl/media/cennik/mini/5907527914559.jpg</t>
  </si>
  <si>
    <t>KOP071150</t>
  </si>
  <si>
    <t>Kotwa ogrodowa płaska 71x150x150x1,8mm (1/-/500) STALCO KOP071150</t>
  </si>
  <si>
    <t>https://stalco.pl/media/cennik/mini/5907527914566.jpg</t>
  </si>
  <si>
    <t>KOP091150</t>
  </si>
  <si>
    <t>Kotwa ogrodowa płaska 91x150x150x1,8mm (1/-/504) STALCO KOP091150</t>
  </si>
  <si>
    <t>https://stalco.pl/media/cennik/mini/5907527914573.jpg</t>
  </si>
  <si>
    <t>KOW071600</t>
  </si>
  <si>
    <t>Kotwa ogrodowa wbijana 71x71x150x1,8mm, 600mm (1/-364) STALCO KOW071600</t>
  </si>
  <si>
    <t>https://stalco.pl/media/cennik/mini/5907527914580.jpg</t>
  </si>
  <si>
    <t>KOW091600</t>
  </si>
  <si>
    <t>Kotwa ogrodowa wbijana 91x91x150x1,8mm, 600mm (1/-/242) STALCO KOW091600</t>
  </si>
  <si>
    <t>https://stalco.pl/media/cennik/mini/5907527914597.jpg</t>
  </si>
  <si>
    <t>LB090100</t>
  </si>
  <si>
    <t>Łącznik belki 90x60x100x4mm (1/16/544) STALCO LB090100</t>
  </si>
  <si>
    <t>https://stalco.pl/media/cennik/mini/5907527914603.jpg</t>
  </si>
  <si>
    <t>LB100100</t>
  </si>
  <si>
    <t>Łącznik belki 100x60x100x4mm (1/16/544) STALCO LB100100</t>
  </si>
  <si>
    <t>https://stalco.pl/media/cennik/mini/5907527914610.jpg</t>
  </si>
  <si>
    <t>LB120100</t>
  </si>
  <si>
    <t>Łącznik belki 120x60x100x4mm (1/16/384) STALCO LB120100</t>
  </si>
  <si>
    <t>https://stalco.pl/media/cennik/mini/5907527914627.jpg</t>
  </si>
  <si>
    <t>LB150100</t>
  </si>
  <si>
    <t>Łącznik belki 150x60x100x4mm(1/14/308) STALCO LB150100</t>
  </si>
  <si>
    <t>https://stalco.pl/media/cennik/mini/5907527914634.jpg</t>
  </si>
  <si>
    <t>LBREG070150</t>
  </si>
  <si>
    <t>Łącznik belki 70-150x65x105x4mm (1/14/448) STALCO LBREG070150</t>
  </si>
  <si>
    <t>https://stalco.pl/media/cennik/mini/5907527914641.jpg</t>
  </si>
  <si>
    <t>S-38505</t>
  </si>
  <si>
    <t>Taśma montażowa dwustronna 48mm x 5m (72szt.) STALCO S042238505</t>
  </si>
  <si>
    <t>https://stalco.pl/media/cennik/mini/5907527914665.jpg</t>
  </si>
  <si>
    <t>S-38525</t>
  </si>
  <si>
    <t>Taśma montażowa dwustronna 48mm x 25m (48szt.) STALCO S042238525</t>
  </si>
  <si>
    <t>https://stalco.pl/media/cennik/mini/5907527914672.jpg</t>
  </si>
  <si>
    <t>S-38410</t>
  </si>
  <si>
    <t>Taśma naprawcza duct tape 48mm x 10m (72szt.) STALCO S042238410</t>
  </si>
  <si>
    <t>https://stalco.pl/media/cennik/mini/5907527914689.jpg</t>
  </si>
  <si>
    <t>S-38425</t>
  </si>
  <si>
    <t>Taśma naprawcza duct tape 48mm x 25m (48szt.) STALCO S042238425</t>
  </si>
  <si>
    <t>https://stalco.pl/media/cennik/mini/5907527914696.jpg</t>
  </si>
  <si>
    <t>S-69512</t>
  </si>
  <si>
    <t>Przecinak 300mm STALCO PERFECT S-69512</t>
  </si>
  <si>
    <t>https://stalco.pl/media/cennik/mini/5907527914726.jpg</t>
  </si>
  <si>
    <t>S-69516</t>
  </si>
  <si>
    <t>Przecinak szeroki STALCO PERFECT S-69516</t>
  </si>
  <si>
    <t>https://stalco.pl/media/cennik/mini/5907527914740.jpg</t>
  </si>
  <si>
    <t>S-69610</t>
  </si>
  <si>
    <t>Przebijak 250mm STALCO PERFECT S-69610</t>
  </si>
  <si>
    <t>https://stalco.pl/media/cennik/mini/5907527914757.jpg</t>
  </si>
  <si>
    <t>S-26150</t>
  </si>
  <si>
    <t>Wiertło do betonu SDS plus 14,0x1000mm STALCO S-26150</t>
  </si>
  <si>
    <t>https://stalco.pl/media/cennik/mini/5907527914771.jpg</t>
  </si>
  <si>
    <t>S-13151</t>
  </si>
  <si>
    <t>Końcówka bit 1/4” Phillips PH2x250mm STALCO S-13151</t>
  </si>
  <si>
    <t>https://stalco.pl/media/cennik/mini/5907527914849.jpg</t>
  </si>
  <si>
    <t>S-20604</t>
  </si>
  <si>
    <t>Przebijak 350mm STALCO S-20604</t>
  </si>
  <si>
    <t>https://stalco.pl/media/cennik/mini/5907527914863.jpg</t>
  </si>
  <si>
    <t>LB070100</t>
  </si>
  <si>
    <t>Łącznik belki 70x60x100x4mm (1/16/704) STALCO LB070100</t>
  </si>
  <si>
    <t>https://stalco.pl/media/cennik/mini/5907527914870.jpg</t>
  </si>
  <si>
    <t>LB080100</t>
  </si>
  <si>
    <t>Łącznik belki 80x60x100x4mm (1/16/608) STALCO LB080100</t>
  </si>
  <si>
    <t>https://stalco.pl/media/cennik/mini/5907527914887.jpg</t>
  </si>
  <si>
    <t>LB140100</t>
  </si>
  <si>
    <t>Łącznik belki 140x60x100x4mm (1/14/308) STALCO LB140100</t>
  </si>
  <si>
    <t>https://stalco.pl/media/cennik/mini/5907527914894.jpg</t>
  </si>
  <si>
    <t>LBOT070100</t>
  </si>
  <si>
    <t>Łącznik belki 70x60x100x4mm (1/20/960) STALCO LBOT070100</t>
  </si>
  <si>
    <t>https://stalco.pl/media/cennik/mini/5907527914900.jpg</t>
  </si>
  <si>
    <t>S-62015</t>
  </si>
  <si>
    <t>Tarcza do cięcia betonu płaska 115mmx1,5 STALCO S-62015</t>
  </si>
  <si>
    <t>https://stalco.pl/media/cennik/mini/5907527914917.jpg</t>
  </si>
  <si>
    <t>S-62025</t>
  </si>
  <si>
    <t>Tarcza do cięcia betonu płaska 125mmx1,5 STALCO S-62025</t>
  </si>
  <si>
    <t>https://stalco.pl/media/cennik/mini/5907527914924.jpg</t>
  </si>
  <si>
    <t>S-37350</t>
  </si>
  <si>
    <t>Kielnia sztukatorska 60mm stal nierdz. STALCO S-37350</t>
  </si>
  <si>
    <t>https://stalco.pl/media/cennik/mini/5907527914948.jpg</t>
  </si>
  <si>
    <t>S-37351</t>
  </si>
  <si>
    <t>Kielnia sztukatorska 80mm stal nierdz. STALCO S-37351</t>
  </si>
  <si>
    <t>https://stalco.pl/media/cennik/mini/5907527914955.jpg</t>
  </si>
  <si>
    <t>S-37352</t>
  </si>
  <si>
    <t>Kielnia sztukatorska 100mm stal nierdz. STALCO S-37352</t>
  </si>
  <si>
    <t>https://stalco.pl/media/cennik/mini/5907527914962.jpg</t>
  </si>
  <si>
    <t>S-37364</t>
  </si>
  <si>
    <t>Kielnia trapezowa 140mm stal nierdz. wąska STALCO S-37364</t>
  </si>
  <si>
    <t>https://stalco.pl/media/cennik/mini/5907527914979.jpg</t>
  </si>
  <si>
    <t>S-37366</t>
  </si>
  <si>
    <t>Kielnia trapezowa 160mm stal nierdz. STALCO S-37366</t>
  </si>
  <si>
    <t>https://stalco.pl/media/cennik/mini/5907527914986.jpg</t>
  </si>
  <si>
    <t>S-37368</t>
  </si>
  <si>
    <t>Kielnia trapezowa 180mm stal nierdz. STALCO S-37368</t>
  </si>
  <si>
    <t>https://stalco.pl/media/cennik/mini/5907527914993.jpg</t>
  </si>
  <si>
    <t>S-37450</t>
  </si>
  <si>
    <t>Kielnia sztukatorska 60mm stal nierdz. 2k STALCO S-37450</t>
  </si>
  <si>
    <t>https://stalco.pl/media/cennik/mini/5907527915006.jpg</t>
  </si>
  <si>
    <t>S-37451</t>
  </si>
  <si>
    <t>Kielnia sztukatorska 80mm stal nierdz. 2k STALCO S-37451</t>
  </si>
  <si>
    <t>https://stalco.pl/media/cennik/mini/5907527915013.jpg</t>
  </si>
  <si>
    <t>S-37452</t>
  </si>
  <si>
    <t>Kielnia sztukatorska 100mm stal nierdz. 2k STALCO S-37452</t>
  </si>
  <si>
    <t>https://stalco.pl/media/cennik/mini/5907527915020.jpg</t>
  </si>
  <si>
    <t>S-37462</t>
  </si>
  <si>
    <t>Kielnia trapezowa 140mm stal nierdz. wąska 2k STALCO S-37462</t>
  </si>
  <si>
    <t>https://stalco.pl/media/cennik/mini/5907527915037.jpg</t>
  </si>
  <si>
    <t>S-37466</t>
  </si>
  <si>
    <t>Kielnia trapezowa 160mm stal nierdz. 2k STALCO S-37466</t>
  </si>
  <si>
    <t>https://stalco.pl/media/cennik/mini/5907527915051.jpg</t>
  </si>
  <si>
    <t>S-27306</t>
  </si>
  <si>
    <t>Wiertło do konfirmatów 6,4mm STALCO S-27306</t>
  </si>
  <si>
    <t>https://stalco.pl/media/cennik/mini/5907527915099.jpg</t>
  </si>
  <si>
    <t>S-27307</t>
  </si>
  <si>
    <t>Wiertło do konfirmatów 7,0mm STALCO S-27307</t>
  </si>
  <si>
    <t>https://stalco.pl/media/cennik/mini/5907527915105.jpg</t>
  </si>
  <si>
    <t>S-28110</t>
  </si>
  <si>
    <t>Adapter do otwornic do betonu Hex 11x110mm STALCO S-28110</t>
  </si>
  <si>
    <t>https://stalco.pl/media/cennik/mini/5907527915112.jpg</t>
  </si>
  <si>
    <t>S-28211</t>
  </si>
  <si>
    <t>Adapter do otwornic do betonu SDS plus STALCO S-28211</t>
  </si>
  <si>
    <t>https://stalco.pl/media/cennik/mini/5907527915129.jpg</t>
  </si>
  <si>
    <t>S-28235</t>
  </si>
  <si>
    <t>Adapter do otwornic do betonu SDS plus STALCO S-28235</t>
  </si>
  <si>
    <t>https://stalco.pl/media/cennik/mini/5907527915136.jpg</t>
  </si>
  <si>
    <t>OPB-42743</t>
  </si>
  <si>
    <t xml:space="preserve">Opaski nylonowe białe 7.9x430 OPB-42743 (100) STALCO OPB42743 </t>
  </si>
  <si>
    <t>https://stalco.pl/media/cennik/mini/5907527915242.jpg</t>
  </si>
  <si>
    <t>S-77536</t>
  </si>
  <si>
    <t>Nasadka sześciokątna 36mm 1/2” CrV STALCO PERFECT S-77536</t>
  </si>
  <si>
    <t>https://stalco.pl/media/cennik/mini/5907527915280.jpg</t>
  </si>
  <si>
    <t>S-77609</t>
  </si>
  <si>
    <t>Nasadka sześciokątna długa 9mm 1/2” CrV STALCO PERFECT S-77609</t>
  </si>
  <si>
    <t>https://stalco.pl/media/cennik/mini/5907527915297.jpg</t>
  </si>
  <si>
    <t>S-58424</t>
  </si>
  <si>
    <t>Pistolet natryskowy lakier. mini zbiornik górny STALCO S-58424</t>
  </si>
  <si>
    <t>https://stalco.pl/media/cennik/mini/5907527915440.jpg</t>
  </si>
  <si>
    <t>S-58432</t>
  </si>
  <si>
    <t>Pistolet do ropowania dolny zbiornik STALCO S-58432</t>
  </si>
  <si>
    <t>https://stalco.pl/media/cennik/mini/5907527915457.jpg</t>
  </si>
  <si>
    <t>S-58610</t>
  </si>
  <si>
    <t>Przewody pneumatyczne 10m szybkozłączka 1/4” STALCO S-58610</t>
  </si>
  <si>
    <t>https://stalco.pl/media/cennik/mini/5907527915464.jpg</t>
  </si>
  <si>
    <t>S-58615</t>
  </si>
  <si>
    <t>Przewody pneumatyczne 15m szybkozłączka 1/4” STALCO S-58615</t>
  </si>
  <si>
    <t>https://stalco.pl/media/cennik/mini/5907527915471.jpg</t>
  </si>
  <si>
    <t>S-58620</t>
  </si>
  <si>
    <t>Przewody pneumatyczne 20m szybkozłączka 1/4” STALCO S-58620</t>
  </si>
  <si>
    <t>https://stalco.pl/media/cennik/mini/5907527915488.jpg</t>
  </si>
  <si>
    <t>S-58705</t>
  </si>
  <si>
    <t>Zestaw lakierniczy 5 elem. STALCO S-58705</t>
  </si>
  <si>
    <t>https://stalco.pl/media/cennik/mini/5907527915495.jpg</t>
  </si>
  <si>
    <t>S-17609</t>
  </si>
  <si>
    <t>Ostrze łamane 9mm (10 szt) STALCO S-17609</t>
  </si>
  <si>
    <t>https://stalco.pl/media/cennik/mini/5907527915594.jpg</t>
  </si>
  <si>
    <t>S-17620</t>
  </si>
  <si>
    <t>Ostrze hakowe (10szt.) STALCO S-17620</t>
  </si>
  <si>
    <t>https://stalco.pl/media/cennik/mini/5907527915600.jpg</t>
  </si>
  <si>
    <t>Poziomnica aluminiowa 40cm czerwona STALCO PERFECT S-65040</t>
  </si>
  <si>
    <t>https://stalco.pl/media/cennik/mini/5907527915617.jpg</t>
  </si>
  <si>
    <t>Poziomnica aluminiowa 60cm czerwona STALCO PERFECT S-65060</t>
  </si>
  <si>
    <t>https://stalco.pl/media/cennik/mini/5907527915624.jpg</t>
  </si>
  <si>
    <t>Poziomnica aluminiowa 80cm czerwona STALCO PERFECT S-65080</t>
  </si>
  <si>
    <t>https://stalco.pl/media/cennik/mini/5907527915631.jpg</t>
  </si>
  <si>
    <t>Poziomnica aluminiowa 100cm czerwona STALCO PERFECT S-65100</t>
  </si>
  <si>
    <t>https://stalco.pl/media/cennik/mini/5907527915648.jpg</t>
  </si>
  <si>
    <t>Poziomnica aluminiowa 120cm czerwona STALCO PERFECT S-65122</t>
  </si>
  <si>
    <t>https://stalco.pl/media/cennik/mini/5907527915655.jpg</t>
  </si>
  <si>
    <t>Poziomnica aluminiowa 150cm czerwona STALCO PERFECT S-65150</t>
  </si>
  <si>
    <t>https://stalco.pl/media/cennik/mini/5907527915662.jpg</t>
  </si>
  <si>
    <t>Poziomnica aluminiowa 200cm czerwona STALCO PERFECT S-65200</t>
  </si>
  <si>
    <t>https://stalco.pl/media/cennik/mini/5907527915679.jpg</t>
  </si>
  <si>
    <t>S-37455</t>
  </si>
  <si>
    <t>Kielnia sztukatorska 80mm stal węgl. 2k STALCO S-37455</t>
  </si>
  <si>
    <t>https://stalco.pl/media/cennik/mini/5907527915716.jpg</t>
  </si>
  <si>
    <t>S-37457</t>
  </si>
  <si>
    <t>Kielnia sztukatorska 100mm stal węgl. 2k STALCO S-37457</t>
  </si>
  <si>
    <t>https://stalco.pl/media/cennik/mini/5907527915723.jpg</t>
  </si>
  <si>
    <t>S-37459</t>
  </si>
  <si>
    <t>Kielnia sztukatorska 120mm stal węgl. 2k STALCO S-37459</t>
  </si>
  <si>
    <t>https://stalco.pl/media/cennik/mini/5907527915730.jpg</t>
  </si>
  <si>
    <t>S-37362</t>
  </si>
  <si>
    <t>Kielnia trapezowa 140mm stal nierdz. STALCO S-37362</t>
  </si>
  <si>
    <t>https://stalco.pl/media/cennik/mini/5907527915747.jpg</t>
  </si>
  <si>
    <t>S-37464</t>
  </si>
  <si>
    <t>Kielnia trapezowa 140mm stal nierdz. 2k STALCO S-37464</t>
  </si>
  <si>
    <t>https://stalco.pl/media/cennik/mini/5907527915761.jpg</t>
  </si>
  <si>
    <t>S-37468</t>
  </si>
  <si>
    <t>Kielnia trapezowa 180mm stal nierdz. 2k STALCO S-37468</t>
  </si>
  <si>
    <t>https://stalco.pl/media/cennik/mini/5907527915785.jpg</t>
  </si>
  <si>
    <t>S-37469</t>
  </si>
  <si>
    <t>Kielnia trapezowa 140mm stal węgl. 2k STALCO S-37469</t>
  </si>
  <si>
    <t>https://stalco.pl/media/cennik/mini/5907527915792.jpg</t>
  </si>
  <si>
    <t>S-37471</t>
  </si>
  <si>
    <t>Kielnia trapezowa 160mm stal węgl. 2k STALCO S-37471</t>
  </si>
  <si>
    <t>https://stalco.pl/media/cennik/mini/5907527915808.jpg</t>
  </si>
  <si>
    <t>S-37473</t>
  </si>
  <si>
    <t>Kielnia trapezowa 180mm stal węgl. 2k STALCO S-37473</t>
  </si>
  <si>
    <t>https://stalco.pl/media/cennik/mini/5907527915815.jpg</t>
  </si>
  <si>
    <t>S-37224</t>
  </si>
  <si>
    <t>Paca nierdzewna 280x130mm gładka uch. 2k STALCO S-37224</t>
  </si>
  <si>
    <t>https://stalco.pl/media/cennik/mini/5907527915822.jpg</t>
  </si>
  <si>
    <t>S-37226</t>
  </si>
  <si>
    <t>Paca nierdzewna 280x130mm ząb 6x6 uch. 2k STALCO S-37226</t>
  </si>
  <si>
    <t>https://stalco.pl/media/cennik/mini/5907527915839.jpg</t>
  </si>
  <si>
    <t>S-37228</t>
  </si>
  <si>
    <t>Paca nierdzewna 280x130mm ząb 8x8 uch. 2k STALCO S-37228</t>
  </si>
  <si>
    <t>https://stalco.pl/media/cennik/mini/5907527915846.jpg</t>
  </si>
  <si>
    <t>S-37230</t>
  </si>
  <si>
    <t>Paca nierdzewna 280x130mm ząb 10x10 uch. 2k STALCO S-37230</t>
  </si>
  <si>
    <t>https://stalco.pl/media/cennik/mini/5907527915853.jpg</t>
  </si>
  <si>
    <t>S-11515</t>
  </si>
  <si>
    <t>Poziomnica wodna 15m STALCO S-11515</t>
  </si>
  <si>
    <t>https://stalco.pl/media/cennik/mini/5907527916003.jpg</t>
  </si>
  <si>
    <t>S-11520</t>
  </si>
  <si>
    <t>Poziomnica wodna 20m STALCO S-11520</t>
  </si>
  <si>
    <t>https://stalco.pl/media/cennik/mini/5907527916010.jpg</t>
  </si>
  <si>
    <t>S-11525</t>
  </si>
  <si>
    <t>Poziomnica wodna 25m STALCO S-11525</t>
  </si>
  <si>
    <t>https://stalco.pl/media/cennik/mini/5907527916027.jpg</t>
  </si>
  <si>
    <t>S-47620</t>
  </si>
  <si>
    <t>Folia ochronna basic 4x5m 60g STALCO S043147620</t>
  </si>
  <si>
    <t>https://stalco.pl/media/cennik/mini/5907527916034.jpg</t>
  </si>
  <si>
    <t>S-47630</t>
  </si>
  <si>
    <t>Folia ochronna basic 4x5m 300g STALCO S043147630</t>
  </si>
  <si>
    <t>https://stalco.pl/media/cennik/mini/5907527916041.jpg</t>
  </si>
  <si>
    <t>S-47640</t>
  </si>
  <si>
    <t>Folia ochronna medium 4x5m 500g STALCO S043147640</t>
  </si>
  <si>
    <t>https://stalco.pl/media/cennik/mini/5907527916058.jpg</t>
  </si>
  <si>
    <t>OLA - HS</t>
  </si>
  <si>
    <t>Kołek OLA z hakiem sufitowym 10/3,5x62 nylon (100/900) STALCO OLAHS</t>
  </si>
  <si>
    <t>KD - 40</t>
  </si>
  <si>
    <t>Metalowy krążek dociskowy 40x1.0 (100/1800) STALCO KD40</t>
  </si>
  <si>
    <t>TXS - 10X180</t>
  </si>
  <si>
    <t>Kołek ramowy łeb stożkowy (T40) 10x180 nylon (25/225/15750) STALCO PERFECT TXS10180</t>
  </si>
  <si>
    <t>TXS - 10X200</t>
  </si>
  <si>
    <t>Kołek ramowy łeb stożkowy (T40) 10x200 nylon (25/150/10500) STALCO PERFECT TXS10200</t>
  </si>
  <si>
    <t>S-65012</t>
  </si>
  <si>
    <t>Łata murarska trapezowa 120cm STALCO PERFECT S-65012</t>
  </si>
  <si>
    <t>https://stalco.pl/media/cennik/mini/5907527916430.jpg</t>
  </si>
  <si>
    <t>S-65030</t>
  </si>
  <si>
    <t>Łata murarska trapezowa 300cm STALCO PERFECT S-65030</t>
  </si>
  <si>
    <t>https://stalco.pl/media/cennik/mini/5907527916447.jpg</t>
  </si>
  <si>
    <t>S-65315</t>
  </si>
  <si>
    <t>Łata murarska bez wskaźników 150cm STALCO PERFECT S-65315</t>
  </si>
  <si>
    <t>https://stalco.pl/media/cennik/mini/5907527916454.jpg</t>
  </si>
  <si>
    <t>S-65320</t>
  </si>
  <si>
    <t>Łata murarska bez wskaźników 200cm STALCO PERFECT S-65320</t>
  </si>
  <si>
    <t>https://stalco.pl/media/cennik/mini/5907527916461.jpg</t>
  </si>
  <si>
    <t>S-65325</t>
  </si>
  <si>
    <t>Łata murarska bez wskaźników 250cm STALCO PERFECT S-65325</t>
  </si>
  <si>
    <t>https://stalco.pl/media/cennik/mini/5907527916478.jpg</t>
  </si>
  <si>
    <t>S-65330</t>
  </si>
  <si>
    <t>Łata murarska bez wskaźników 300cm STALCO PERFECT S-65330</t>
  </si>
  <si>
    <t>https://stalco.pl/media/cennik/mini/5907527916485.jpg</t>
  </si>
  <si>
    <t>S-65415</t>
  </si>
  <si>
    <t>Łata murarska typ H 150cm STALCO PERFECT S-65415</t>
  </si>
  <si>
    <t>https://stalco.pl/media/cennik/mini/5907527916492.jpg</t>
  </si>
  <si>
    <t>S-65420</t>
  </si>
  <si>
    <t>Łata murarska typ H 200cm STALCO PERFECT S-65420</t>
  </si>
  <si>
    <t>https://stalco.pl/media/cennik/mini/5907527916508.jpg</t>
  </si>
  <si>
    <t>S-65425</t>
  </si>
  <si>
    <t>Łata murarska typ H 250cm STALCO PERFECT S-65425</t>
  </si>
  <si>
    <t>https://stalco.pl/media/cennik/mini/5907527916515.jpg</t>
  </si>
  <si>
    <t>S-47723</t>
  </si>
  <si>
    <t>Szczotka druciana 3-rzędowa do rdzy STALCO S-47723</t>
  </si>
  <si>
    <t>https://stalco.pl/media/cennik/mini/5907527916591.jpg</t>
  </si>
  <si>
    <t>S-47724</t>
  </si>
  <si>
    <t>Szczotka druciana 4-rzędowa do rdzy STALCO S-47724</t>
  </si>
  <si>
    <t>https://stalco.pl/media/cennik/mini/5907527916607.jpg</t>
  </si>
  <si>
    <t>S-47725</t>
  </si>
  <si>
    <t>Szczotka druciana 5-rzędowa do rdzy STALCO S-47725</t>
  </si>
  <si>
    <t>https://stalco.pl/media/cennik/mini/5907527916614.jpg</t>
  </si>
  <si>
    <t>S-73520</t>
  </si>
  <si>
    <t>Paca wenecka 200mm nierdz. hart. 2k STALCO PERFECT S-73520</t>
  </si>
  <si>
    <t>https://stalco.pl/media/cennik/mini/5907527916621.jpg</t>
  </si>
  <si>
    <t>S-73802</t>
  </si>
  <si>
    <t>Mieszadło do farb HEX 80mm A2 STALCO PERFECT S-73802</t>
  </si>
  <si>
    <t>https://stalco.pl/media/cennik/mini/5907527916638.jpg</t>
  </si>
  <si>
    <t>S-73804</t>
  </si>
  <si>
    <t>Mieszadło do farb HEX 100mm A3 STALCO PERFECT S-73804</t>
  </si>
  <si>
    <t>https://stalco.pl/media/cennik/mini/5907527916645.jpg</t>
  </si>
  <si>
    <t>S-73808</t>
  </si>
  <si>
    <t>Mieszadło do kleju,tynku HEX 80mm C1 STALCO PERFECT S-73808</t>
  </si>
  <si>
    <t>https://stalco.pl/media/cennik/mini/5907527916669.jpg</t>
  </si>
  <si>
    <t>S-73810</t>
  </si>
  <si>
    <t>Mieszadło do kleju,tynku HEX 100mm C2 STALCO PERFECT S-73810</t>
  </si>
  <si>
    <t>https://stalco.pl/media/cennik/mini/5907527916676.jpg</t>
  </si>
  <si>
    <t>S-73812</t>
  </si>
  <si>
    <t>Mieszadło do kleju,tynku HEX 120mm C3 STALCO PERFECT S-73812</t>
  </si>
  <si>
    <t>https://stalco.pl/media/cennik/mini/5907527916683.jpg</t>
  </si>
  <si>
    <t>S-73814</t>
  </si>
  <si>
    <t>Mieszadło do gipsu HEX 80mm E1 STALCO PERFECT S-73814</t>
  </si>
  <si>
    <t>https://stalco.pl/media/cennik/mini/5907527916690.jpg</t>
  </si>
  <si>
    <t>S-73816</t>
  </si>
  <si>
    <t>Mieszadło do kleju,tynku HEX 80mm D1 STALCO PERFECT S-73816</t>
  </si>
  <si>
    <t>https://stalco.pl/media/cennik/mini/5907527916706.jpg</t>
  </si>
  <si>
    <t>S-73818</t>
  </si>
  <si>
    <t>Mieszadło do kleju,tynku SDS-PLUS 120mm C3 STALCO PERFECT S-73818</t>
  </si>
  <si>
    <t>https://stalco.pl/media/cennik/mini/5907527916713.jpg</t>
  </si>
  <si>
    <t>S-73820</t>
  </si>
  <si>
    <t>Mieszadło do kleju,tynku M14 120mm C3 STALCO PERFECT S-73820</t>
  </si>
  <si>
    <t>https://stalco.pl/media/cennik/mini/5907527916720.jpg</t>
  </si>
  <si>
    <t>S-71601</t>
  </si>
  <si>
    <t>Dłuto szpiczaste SDS plus 250mm STALCO PERFECT S-71601</t>
  </si>
  <si>
    <t>https://stalco.pl/media/cennik/mini/5907527916737.jpg</t>
  </si>
  <si>
    <t>S-71603</t>
  </si>
  <si>
    <t>Dłuto wąskie SDS plus 20x250mm STALCO PERFECT S-71603</t>
  </si>
  <si>
    <t>https://stalco.pl/media/cennik/mini/5907527916744.jpg</t>
  </si>
  <si>
    <t>S-71605</t>
  </si>
  <si>
    <t>Dłuto szerokie SDS plus 40x250mm STALCO PERFECT S-71605</t>
  </si>
  <si>
    <t>https://stalco.pl/media/cennik/mini/5907527916751.jpg</t>
  </si>
  <si>
    <t>S-71607</t>
  </si>
  <si>
    <t>Dłuto drążone SDS-PLUS 22X250mm STALCO PERFECT S-71607</t>
  </si>
  <si>
    <t>https://stalco.pl/media/cennik/mini/5907527916768.jpg</t>
  </si>
  <si>
    <t>S-71610</t>
  </si>
  <si>
    <t>Dłuto szpiczaste SDS max 280mm STALCO PERFECT S-71610</t>
  </si>
  <si>
    <t>https://stalco.pl/media/cennik/mini/5907527916775.jpg</t>
  </si>
  <si>
    <t>S-71612</t>
  </si>
  <si>
    <t>Dłuto szpiczaste SDS max 400mm STALCO PERFECT S-71612</t>
  </si>
  <si>
    <t>https://stalco.pl/media/cennik/mini/5907527916782.jpg</t>
  </si>
  <si>
    <t>S-71614</t>
  </si>
  <si>
    <t>Dłuto szpiczaste SDS max 600mm STALCO PERFECT S-71614</t>
  </si>
  <si>
    <t>https://stalco.pl/media/cennik/mini/5907527916799.jpg</t>
  </si>
  <si>
    <t>S-71616</t>
  </si>
  <si>
    <t>Dłuto wąskie SDS max 25x280mm STALCO PERFECT S-71616</t>
  </si>
  <si>
    <t>https://stalco.pl/media/cennik/mini/5907527916805.jpg</t>
  </si>
  <si>
    <t>S-71618</t>
  </si>
  <si>
    <t>Dłuto wąskie SDS max 25x400mm STALCO PERFECT S-71618</t>
  </si>
  <si>
    <t>https://stalco.pl/media/cennik/mini/5907527916812.jpg</t>
  </si>
  <si>
    <t>S-71620</t>
  </si>
  <si>
    <t>Dłuto wąskie SDS max 25x600mm STALCO PERFECT S-71620</t>
  </si>
  <si>
    <t>https://stalco.pl/media/cennik/mini/5907527916829.jpg</t>
  </si>
  <si>
    <t>S-71622</t>
  </si>
  <si>
    <t>Dłuto szerokie SDS max 50x400mm STALCO PERFECT S-71622</t>
  </si>
  <si>
    <t>https://stalco.pl/media/cennik/mini/5907527916836.jpg</t>
  </si>
  <si>
    <t>S-71624</t>
  </si>
  <si>
    <t>Dłuto szerokie SDS max 75x300mm STALCO PERFECT S-71624</t>
  </si>
  <si>
    <t>https://stalco.pl/media/cennik/mini/5907527916843.jpg</t>
  </si>
  <si>
    <t>S-48331</t>
  </si>
  <si>
    <t>Klucz sześciokątny 1,5mm imbus (10szt.) STALCO S-48331</t>
  </si>
  <si>
    <t>https://stalco.pl/media/cennik/mini/5907527916881.jpg</t>
  </si>
  <si>
    <t>S-48333</t>
  </si>
  <si>
    <t>Klucz sześciokątny 2,0mm imbus (10szt.) STALCO S-48333</t>
  </si>
  <si>
    <t>https://stalco.pl/media/cennik/mini/5907527916898.jpg</t>
  </si>
  <si>
    <t>S-48335</t>
  </si>
  <si>
    <t>Klucz sześciokątny 2,5mm imbus (10szt.) STALCO S-48335</t>
  </si>
  <si>
    <t>https://stalco.pl/media/cennik/mini/5907527916904.jpg</t>
  </si>
  <si>
    <t>S-48337</t>
  </si>
  <si>
    <t>Klucz sześciokątny 3,0mm imbus (10szt.) STALCO S-48337</t>
  </si>
  <si>
    <t>https://stalco.pl/media/cennik/mini/5907527916911.jpg</t>
  </si>
  <si>
    <t>S-48339</t>
  </si>
  <si>
    <t>Klucz sześciokątny 4,0mm imbus (10szt.) STALCO S-48339</t>
  </si>
  <si>
    <t>https://stalco.pl/media/cennik/mini/5907527916928.jpg</t>
  </si>
  <si>
    <t>S-48341</t>
  </si>
  <si>
    <t>Klucz sześciokątny 5,0mm imbus (10szt.) STALCO S-48341</t>
  </si>
  <si>
    <t>https://stalco.pl/media/cennik/mini/5907527916935.jpg</t>
  </si>
  <si>
    <t>S-48343</t>
  </si>
  <si>
    <t>Klucz sześciokątny 6,0mm imbus (10szt.) STALCO S-48343</t>
  </si>
  <si>
    <t>https://stalco.pl/media/cennik/mini/5907527916942.jpg</t>
  </si>
  <si>
    <t>S-48345</t>
  </si>
  <si>
    <t>Kllucz sześciokątny 7,0mm imbus (10szt.) STALCO S-48345</t>
  </si>
  <si>
    <t>https://stalco.pl/media/cennik/mini/5907527916959.jpg</t>
  </si>
  <si>
    <t>S-48347</t>
  </si>
  <si>
    <t>Klucz sześciokątny 8,0mm imbus ( 5szt.) STALCO S-48347</t>
  </si>
  <si>
    <t>https://stalco.pl/media/cennik/mini/5907527916966.jpg</t>
  </si>
  <si>
    <t>S-48349</t>
  </si>
  <si>
    <t>Klucz sześciokątny 10,0mm imbus ( 5szt.) STALCO S-48349</t>
  </si>
  <si>
    <t>https://stalco.pl/media/cennik/mini/5907527916973.jpg</t>
  </si>
  <si>
    <t>S-48351</t>
  </si>
  <si>
    <t>Klucz sześciokątny 12,0mm imbus ( 5szt.) STALCO S-48351</t>
  </si>
  <si>
    <t>https://stalco.pl/media/cennik/mini/5907527916980.jpg</t>
  </si>
  <si>
    <t>S-48353</t>
  </si>
  <si>
    <t>Klucz sześciokątny 14,0mm imbus ( 5szt.) STALCO S-48353</t>
  </si>
  <si>
    <t>https://stalco.pl/media/cennik/mini/5907527916997.jpg</t>
  </si>
  <si>
    <t>S-48355</t>
  </si>
  <si>
    <t>Klucz sześciokątny 17,0mm imbus ( 5szt.) STALCO S-48355</t>
  </si>
  <si>
    <t>https://stalco.pl/media/cennik/mini/5907527917000.jpg</t>
  </si>
  <si>
    <t>S-48357</t>
  </si>
  <si>
    <t>Klucz sześciokątny 19,0mm imbus ( 5szt.) STALCO S-48357</t>
  </si>
  <si>
    <t>https://stalco.pl/media/cennik/mini/5907527917017.jpg</t>
  </si>
  <si>
    <t>S-28135</t>
  </si>
  <si>
    <t>Adapter do otwornic do betonu Hex 13x110mm STALCO S-28135</t>
  </si>
  <si>
    <t>https://stalco.pl/media/cennik/mini/5907527917024.jpg</t>
  </si>
  <si>
    <t>S-41012</t>
  </si>
  <si>
    <t>Opaska ślimakowa 8-12mm (50/800) STALCO S-41012</t>
  </si>
  <si>
    <t>https://stalco.pl/media/cennik/mini/5907527917031.jpg</t>
  </si>
  <si>
    <t>S-41016</t>
  </si>
  <si>
    <t>Opaska ślimakowa 10-16mm (50/800) STALCO S-41016</t>
  </si>
  <si>
    <t>https://stalco.pl/media/cennik/mini/5907527917048.jpg</t>
  </si>
  <si>
    <t>S-41022</t>
  </si>
  <si>
    <t>Opaska ślimakowa 12-22mm (50/800) STALCO S-41022</t>
  </si>
  <si>
    <t>https://stalco.pl/media/cennik/mini/5907527917055.jpg</t>
  </si>
  <si>
    <t>S-41027</t>
  </si>
  <si>
    <t>Opaska ślimakowa 16-27mm (50/800) STALCO S-41027</t>
  </si>
  <si>
    <t>https://stalco.pl/media/cennik/mini/5907527917062.jpg</t>
  </si>
  <si>
    <t>S-41032</t>
  </si>
  <si>
    <t>Opaska ślimakowa 20-32mm (50/800) STALCO S-41032</t>
  </si>
  <si>
    <t>https://stalco.pl/media/cennik/mini/5907527917079.jpg</t>
  </si>
  <si>
    <t>S-41040</t>
  </si>
  <si>
    <t>Opaska ślimakowa 25-40mm (50/800) STALCO S-41040</t>
  </si>
  <si>
    <t>https://stalco.pl/media/cennik/mini/5907527917086.jpg</t>
  </si>
  <si>
    <t>S-41050</t>
  </si>
  <si>
    <t>Opaska ślimakowa 35-50mm (50/800) STALCO S-41050</t>
  </si>
  <si>
    <t>https://stalco.pl/media/cennik/mini/5907527917093.jpg</t>
  </si>
  <si>
    <t>S-41060</t>
  </si>
  <si>
    <t>Opaska ślimakowa 40-60mm (50/400) STALCO S-41060</t>
  </si>
  <si>
    <t>https://stalco.pl/media/cennik/mini/5907527917109.jpg</t>
  </si>
  <si>
    <t>S-41070</t>
  </si>
  <si>
    <t>Opaska ślimakowa 50-70mm (50/400) STALCO S-41070</t>
  </si>
  <si>
    <t>https://stalco.pl/media/cennik/mini/5907527917116.jpg</t>
  </si>
  <si>
    <t>S-41080</t>
  </si>
  <si>
    <t>Opaska ślimakowa 60-80mm (50/400) STALCO S-41080</t>
  </si>
  <si>
    <t>https://stalco.pl/media/cennik/mini/5907527917123.jpg</t>
  </si>
  <si>
    <t>S-41090</t>
  </si>
  <si>
    <t>Opaska ślimakowa 70-90mm (25/400) STALCO S-41090</t>
  </si>
  <si>
    <t>https://stalco.pl/media/cennik/mini/5907527917130.jpg</t>
  </si>
  <si>
    <t>S-41100</t>
  </si>
  <si>
    <t>Opaska ślimakowa 80-100mm (25/400) STALCO S-41100</t>
  </si>
  <si>
    <t>https://stalco.pl/media/cennik/mini/5907527917147.jpg</t>
  </si>
  <si>
    <t>S-41110</t>
  </si>
  <si>
    <t>Opaska ślimakowa 90-110mm (25/400) STALCO S-41110</t>
  </si>
  <si>
    <t>https://stalco.pl/media/cennik/mini/5907527917154.jpg</t>
  </si>
  <si>
    <t>S-41120</t>
  </si>
  <si>
    <t>Opaska ślimakowa 100-120mm (25/300) STALCO S-41120</t>
  </si>
  <si>
    <t>https://stalco.pl/media/cennik/mini/5907527917161.jpg</t>
  </si>
  <si>
    <t>S-41130</t>
  </si>
  <si>
    <t>Opaska ślimakowa 110-130mm (25/300) STALCO S-41130</t>
  </si>
  <si>
    <t>https://stalco.pl/media/cennik/mini/5907527917178.jpg</t>
  </si>
  <si>
    <t>S-41150</t>
  </si>
  <si>
    <t>Opaska ślimakowa 130-150mm (25/200) STALCO S-41150</t>
  </si>
  <si>
    <t>https://stalco.pl/media/cennik/mini/5907527917185.jpg</t>
  </si>
  <si>
    <t>S-41160</t>
  </si>
  <si>
    <t>Opaska ślimakowa 140-160mm (25/200) STALCO S-41160</t>
  </si>
  <si>
    <t>https://stalco.pl/media/cennik/mini/5907527917192.jpg</t>
  </si>
  <si>
    <t>S-41170</t>
  </si>
  <si>
    <t>Opaska ślimakowa 150-170mm (25/200) STALCO S-41170</t>
  </si>
  <si>
    <t>https://stalco.pl/media/cennik/mini/5907527917208.jpg</t>
  </si>
  <si>
    <t>S-41180</t>
  </si>
  <si>
    <t>Opaska ślimakowa 160-180mm (25/200) STALCO S-41180</t>
  </si>
  <si>
    <t>https://stalco.pl/media/cennik/mini/5907527917215.jpg</t>
  </si>
  <si>
    <t>S-41200</t>
  </si>
  <si>
    <t>Opaska ślimakowa 180-200mm (25/200) STALCO S-41200</t>
  </si>
  <si>
    <t>https://stalco.pl/media/cennik/mini/5907527917222.jpg</t>
  </si>
  <si>
    <t>S-41220</t>
  </si>
  <si>
    <t>Opaska ślimakowa 200-220mm (25/200) STALCO S-41220</t>
  </si>
  <si>
    <t>https://stalco.pl/media/cennik/mini/5907527917239.jpg</t>
  </si>
  <si>
    <t>S-41240</t>
  </si>
  <si>
    <t>Opaska ślimakowa 220-240mm (25/200) STALCO S-41240</t>
  </si>
  <si>
    <t>https://stalco.pl/media/cennik/mini/5907527917246.jpg</t>
  </si>
  <si>
    <t>S-70130</t>
  </si>
  <si>
    <t>Klej do pistoletu. 0,3m (1kpl-10szt.) STALCO PERFECT S-70130</t>
  </si>
  <si>
    <t>https://stalco.pl/media/cennik/mini/5907527917253.jpg</t>
  </si>
  <si>
    <t>KOSZULKA - 16X100</t>
  </si>
  <si>
    <t>Koszulka kołka rozporowego 16x100 (50/300) STALCO KA16100</t>
  </si>
  <si>
    <t>FD - 4,8X60 3005</t>
  </si>
  <si>
    <t>Wkręt farmerski (klucz 8) 4,8x60 RAL 3005 (100/1800) STALCO FD48603005</t>
  </si>
  <si>
    <t>https://stalco.pl/media/cennik/mini/5907527917284.jpg</t>
  </si>
  <si>
    <t>FD - 4,8X60 6020</t>
  </si>
  <si>
    <t>Wkręt farmerski (klucz 8) 4,8x60 RAL 6020 (100/1800) STALCO FD48606020</t>
  </si>
  <si>
    <t>https://stalco.pl/media/cennik/mini/5907527917291.jpg</t>
  </si>
  <si>
    <t>S-35111</t>
  </si>
  <si>
    <t>Uchwyt wiertarski 3/8” 1,5-10mm STALCO S-35111</t>
  </si>
  <si>
    <t>https://stalco.pl/media/cennik/mini/5907527917352.jpg</t>
  </si>
  <si>
    <t>S-56108</t>
  </si>
  <si>
    <t>Klucz płasko - oczkowy z grzechotką 8mm STALCO S-56108</t>
  </si>
  <si>
    <t>https://stalco.pl/media/cennik/mini/5907527917369.jpg</t>
  </si>
  <si>
    <t>S-56109</t>
  </si>
  <si>
    <t>Klucz płasko - oczkowy z grzechotką 9mm STALCO S-56109</t>
  </si>
  <si>
    <t>https://stalco.pl/media/cennik/mini/5907527917376.jpg</t>
  </si>
  <si>
    <t>S-56110</t>
  </si>
  <si>
    <t>Klucz płasko - oczkowy z grzechotką 10mm STALCO S-56110</t>
  </si>
  <si>
    <t>https://stalco.pl/media/cennik/mini/5907527917383.jpg</t>
  </si>
  <si>
    <t>S-56111</t>
  </si>
  <si>
    <t>Klucz płasko - oczkowy z grzechotką 11mm STALCO S-56111</t>
  </si>
  <si>
    <t>https://stalco.pl/media/cennik/mini/5907527917390.jpg</t>
  </si>
  <si>
    <t>S-56112</t>
  </si>
  <si>
    <t>Klucz płasko - oczkowy z grzechotką 12mm STALCO S-56112</t>
  </si>
  <si>
    <t>https://stalco.pl/media/cennik/mini/5907527917406.jpg</t>
  </si>
  <si>
    <t>S-56113</t>
  </si>
  <si>
    <t>Klucz płasko - oczkowy z grzechotką 13mm STALCO S-56113</t>
  </si>
  <si>
    <t>https://stalco.pl/media/cennik/mini/5907527917413.jpg</t>
  </si>
  <si>
    <t>S-56114</t>
  </si>
  <si>
    <t>Klucz płasko - oczkowy z grzechotką 14mm STALCO S-56114</t>
  </si>
  <si>
    <t>https://stalco.pl/media/cennik/mini/5907527917420.jpg</t>
  </si>
  <si>
    <t>S-56115</t>
  </si>
  <si>
    <t>Klucz płasko - oczkowy z grzechotką 15mm STALCO S-56115</t>
  </si>
  <si>
    <t>https://stalco.pl/media/cennik/mini/5907527917437.jpg</t>
  </si>
  <si>
    <t>S-56116</t>
  </si>
  <si>
    <t>Klucz płasko - oczkowy z grzechotką 16mm STALCO S-56116</t>
  </si>
  <si>
    <t>https://stalco.pl/media/cennik/mini/5907527917444.jpg</t>
  </si>
  <si>
    <t>S-56117</t>
  </si>
  <si>
    <t>Klucz płasko - oczkowy z grzechotką 17mm STALCO S-56117</t>
  </si>
  <si>
    <t>https://stalco.pl/media/cennik/mini/5907527917451.jpg</t>
  </si>
  <si>
    <t>S-56118</t>
  </si>
  <si>
    <t>Klucz płasko - oczkowy z grzechotką 18mm STALCO S-56118</t>
  </si>
  <si>
    <t>https://stalco.pl/media/cennik/mini/5907527917468.jpg</t>
  </si>
  <si>
    <t>S-56119</t>
  </si>
  <si>
    <t>Klucz płasko - oczkowy z grzechotką 19mm STALCO S-56119</t>
  </si>
  <si>
    <t>https://stalco.pl/media/cennik/mini/5907527917475.jpg</t>
  </si>
  <si>
    <t>S-56146</t>
  </si>
  <si>
    <t>Klucze płasko - oczkowe z grzechotką 6elem. STALCO S-56146</t>
  </si>
  <si>
    <t>https://stalco.pl/media/cennik/mini/5907527917482.jpg</t>
  </si>
  <si>
    <t>S-56152</t>
  </si>
  <si>
    <t>Klucze płasko - oczkowe z grzechotką 12elem. STALCO S-56152</t>
  </si>
  <si>
    <t>https://stalco.pl/media/cennik/mini/5907527917499.jpg</t>
  </si>
  <si>
    <t>S-56208</t>
  </si>
  <si>
    <t>Klucz płasko - oczkowy z grzechotką i przegubem 8mm STALCO S-56208</t>
  </si>
  <si>
    <t>https://stalco.pl/media/cennik/mini/5907527917505.jpg</t>
  </si>
  <si>
    <t>S-56210</t>
  </si>
  <si>
    <t>Klucz płasko - oczkowy z grzechotką i przegubem 10mm STALCO S-56210</t>
  </si>
  <si>
    <t>https://stalco.pl/media/cennik/mini/5907527917512.jpg</t>
  </si>
  <si>
    <t>S-56213</t>
  </si>
  <si>
    <t>Klucz płasko - oczkowy z grzechotką i przegubem 13mm STALCO S-56213</t>
  </si>
  <si>
    <t>https://stalco.pl/media/cennik/mini/5907527917529.jpg</t>
  </si>
  <si>
    <t>S-56215</t>
  </si>
  <si>
    <t>Klucz płasko - oczkowy z grzechotką i przegubem 15mm STALCO S-56215</t>
  </si>
  <si>
    <t>https://stalco.pl/media/cennik/mini/5907527917536.jpg</t>
  </si>
  <si>
    <t>S-56217</t>
  </si>
  <si>
    <t>Klucz płasko - oczkowy z grzechotką i przegubem 17mm STALCO S-56217</t>
  </si>
  <si>
    <t>https://stalco.pl/media/cennik/mini/5907527917543.jpg</t>
  </si>
  <si>
    <t>S-56219</t>
  </si>
  <si>
    <t>Klucz płasko - oczkowy z grzechotką i przegubem 19mm STALCO S-56219</t>
  </si>
  <si>
    <t>https://stalco.pl/media/cennik/mini/5907527917550.jpg</t>
  </si>
  <si>
    <t>S-56246</t>
  </si>
  <si>
    <t>Klucze płasko - oczkowe z grzechotką i przegubem 6elem. STALCO S-56246</t>
  </si>
  <si>
    <t>https://stalco.pl/media/cennik/mini/5907527917567.jpg</t>
  </si>
  <si>
    <t>S-25100</t>
  </si>
  <si>
    <t>Wiertło do muru S CL 10x150mm STALCO S-25100</t>
  </si>
  <si>
    <t>https://stalco.pl/media/cennik/mini/5907527917574.jpg</t>
  </si>
  <si>
    <t>FD - 4,8X20 9006</t>
  </si>
  <si>
    <t>Wkręt farmerski (klucz 8) 4,8x20 RAL 9006 (250/1/12) STALCO FD48209006</t>
  </si>
  <si>
    <t>https://stalco.pl/media/cennik/mini/5907527917581.jpg</t>
  </si>
  <si>
    <t>S-66010</t>
  </si>
  <si>
    <t>Wkrętak Phillips PH0x75mm STALCO PERFECT S-66010</t>
  </si>
  <si>
    <t>https://stalco.pl/media/cennik/mini/5907527917598.jpg</t>
  </si>
  <si>
    <t>S-66011</t>
  </si>
  <si>
    <t>Wkrętak Phillips PH1x100mm STALCO PERFECT S-66011</t>
  </si>
  <si>
    <t>https://stalco.pl/media/cennik/mini/5907527917604.jpg</t>
  </si>
  <si>
    <t>S-66013</t>
  </si>
  <si>
    <t>Wkrętak Phillips PH2x100mm STALCO PERFECT S-66013</t>
  </si>
  <si>
    <t>https://stalco.pl/media/cennik/mini/5907527917611.jpg</t>
  </si>
  <si>
    <t>S-66014</t>
  </si>
  <si>
    <t>Wkrętak Phillips PH2x150mm STALCO PERFECT S-66014</t>
  </si>
  <si>
    <t>https://stalco.pl/media/cennik/mini/5907527917628.jpg</t>
  </si>
  <si>
    <t>S-66015</t>
  </si>
  <si>
    <t>Wkrętak Phillips PH3x150mm STALCO PERFECT S-66015</t>
  </si>
  <si>
    <t>https://stalco.pl/media/cennik/mini/5907527917635.jpg</t>
  </si>
  <si>
    <t>S-66030</t>
  </si>
  <si>
    <t>Wkrętak płaski 3x75mm STALCO PERFECT S-66030</t>
  </si>
  <si>
    <t>https://stalco.pl/media/cennik/mini/5907527917642.jpg</t>
  </si>
  <si>
    <t>S-66031</t>
  </si>
  <si>
    <t>Wkrętak płaski 4x100mm STALCO PERFECT S-66031</t>
  </si>
  <si>
    <t>https://stalco.pl/media/cennik/mini/5907527917659.jpg</t>
  </si>
  <si>
    <t>S-66032</t>
  </si>
  <si>
    <t>Wkrętak płaski 5x100mm STALCO PERFECT S-66032</t>
  </si>
  <si>
    <t>https://stalco.pl/media/cennik/mini/5907527917666.jpg</t>
  </si>
  <si>
    <t>S-66033</t>
  </si>
  <si>
    <t>Wkrętak płaski 6x150mm STALCO PERFECT S-66033</t>
  </si>
  <si>
    <t>https://stalco.pl/media/cennik/mini/5907527917673.jpg</t>
  </si>
  <si>
    <t>S-66034</t>
  </si>
  <si>
    <t>Wkrętak płaski 8x150mm STALCO PERFECT S-66034</t>
  </si>
  <si>
    <t>https://stalco.pl/media/cennik/mini/5907527917680.jpg</t>
  </si>
  <si>
    <t>S-66109</t>
  </si>
  <si>
    <t>Zestaw wkrętaków 9 elem. ( 5xph, 4xpł) STALCO PERFECT S-66109</t>
  </si>
  <si>
    <t>https://stalco.pl/media/cennik/mini/5907527917697.jpg</t>
  </si>
  <si>
    <t>S-69101</t>
  </si>
  <si>
    <t>Młotek ślusarski 100g trzonek drewniany STALCO PERFECT S-69101</t>
  </si>
  <si>
    <t>https://stalco.pl/media/cennik/mini/5907527917765.jpg</t>
  </si>
  <si>
    <t>S-69102</t>
  </si>
  <si>
    <t>Młotek ślusarski 200g trzonek drewniany STALCO PERFECT S-69102</t>
  </si>
  <si>
    <t>https://stalco.pl/media/cennik/mini/5907527917772.jpg</t>
  </si>
  <si>
    <t>S-69103</t>
  </si>
  <si>
    <t>Młotek ślusarski 300g trzonek drewniany STALCO PERFECT S-69103</t>
  </si>
  <si>
    <t>https://stalco.pl/media/cennik/mini/5907527917789.jpg</t>
  </si>
  <si>
    <t>S-69105</t>
  </si>
  <si>
    <t>Młotek ślusarski 500g trzonek drewniany STALCO PERFECT S-69105</t>
  </si>
  <si>
    <t>https://stalco.pl/media/cennik/mini/5907527917796.jpg</t>
  </si>
  <si>
    <t>S-69108</t>
  </si>
  <si>
    <t>Młotek ślusarski 800g trzonek drewniany STALCO PERFECT S-69108</t>
  </si>
  <si>
    <t>https://stalco.pl/media/cennik/mini/5907527917802.jpg</t>
  </si>
  <si>
    <t>S-69110</t>
  </si>
  <si>
    <t>Młotek ślusarski 1000g trzonek drewniany STALCO PERFECT S-69110</t>
  </si>
  <si>
    <t>https://stalco.pl/media/cennik/mini/5907527917819.jpg</t>
  </si>
  <si>
    <t>S-69115</t>
  </si>
  <si>
    <t>Młotek ślusarski 1500g trzonek drewniany STALCO PERFECT S-69115</t>
  </si>
  <si>
    <t>https://stalco.pl/media/cennik/mini/5907527917826.jpg</t>
  </si>
  <si>
    <t>S-69120</t>
  </si>
  <si>
    <t>Młotek ślusarski 2000g trzonek drewniany STALCO PERFECT S-69120</t>
  </si>
  <si>
    <t>https://stalco.pl/media/cennik/mini/5907527917833.jpg</t>
  </si>
  <si>
    <t>S-67418</t>
  </si>
  <si>
    <t>Nóż z ostrzem łamanym 18mm STALCO PERFECT S-67418</t>
  </si>
  <si>
    <t>https://stalco.pl/media/cennik/mini/5907527917949.jpg</t>
  </si>
  <si>
    <t>S-55394</t>
  </si>
  <si>
    <t>Zestaw nasadek 1/2”+1/4” 94elem. STALCO S-55394</t>
  </si>
  <si>
    <t>https://stalco.pl/media/cennik/mini/5907527917956.jpg</t>
  </si>
  <si>
    <t>S-11948</t>
  </si>
  <si>
    <t>Kątownik budowlany 350mm STALCO S-11948</t>
  </si>
  <si>
    <t>https://stalco.pl/media/cennik/mini/5907527917963.jpg</t>
  </si>
  <si>
    <t>S-11980</t>
  </si>
  <si>
    <t>Kątownik budowlany 1000mm STALCO S-11980</t>
  </si>
  <si>
    <t>https://stalco.pl/media/cennik/mini/5907527917970.jpg</t>
  </si>
  <si>
    <t>S-65105</t>
  </si>
  <si>
    <t>Miara zwijana 5mx25mm STALCO PERFECT S-65105</t>
  </si>
  <si>
    <t>https://stalco.pl/media/cennik/mini/5907527918007.jpg</t>
  </si>
  <si>
    <t>S-65108</t>
  </si>
  <si>
    <t>Miara zwijana 8mx25mm STALCO PERFECT S-65108</t>
  </si>
  <si>
    <t>https://stalco.pl/media/cennik/mini/5907527918014.jpg</t>
  </si>
  <si>
    <t>S-65203</t>
  </si>
  <si>
    <t>Miara zwijana 3m x 16mm AUTO-STOP STALCO PERFECT S-65203</t>
  </si>
  <si>
    <t>https://stalco.pl/media/cennik/mini/5907527918021.jpg</t>
  </si>
  <si>
    <t>S-65205</t>
  </si>
  <si>
    <t>Miara zwijana 5m x 19mm AUTO-STOP STALCO PERFECT S-65205</t>
  </si>
  <si>
    <t>https://stalco.pl/media/cennik/mini/5907527918038.jpg</t>
  </si>
  <si>
    <t>S-65520</t>
  </si>
  <si>
    <t>Taśma miernicza stalowa 20mx13mm STALCO PERFECT S-65520</t>
  </si>
  <si>
    <t>https://stalco.pl/media/cennik/mini/5907527918045.jpg</t>
  </si>
  <si>
    <t>S-65530</t>
  </si>
  <si>
    <t>Taśma miernicza stalowa 30mx13mm STALCO PERFECT S-65530</t>
  </si>
  <si>
    <t>https://stalco.pl/media/cennik/mini/5907527918052.jpg</t>
  </si>
  <si>
    <t>S-65735</t>
  </si>
  <si>
    <t>Sznur i kreda traserska 30m (kreda 200g) STALCO PERFECT S-65735</t>
  </si>
  <si>
    <t>https://stalco.pl/media/cennik/mini/5907527918076.jpg</t>
  </si>
  <si>
    <t>S-65103</t>
  </si>
  <si>
    <t>Miara zwijana 3mx16mm STALCO PERFECT S-65103</t>
  </si>
  <si>
    <t>https://stalco.pl/media/cennik/mini/5907527918298.jpg</t>
  </si>
  <si>
    <t>KIM - 10X220</t>
  </si>
  <si>
    <t>Kołek do mocowania izolacji z trzpieniem metalowym 10x220 (200/-/9600) STALCO KIM10220</t>
  </si>
  <si>
    <t>BFD48020OC</t>
  </si>
  <si>
    <t>Wkręt farmerski (klucz 8) 4,8x20 ocynk bag (10) 1/12/72 STALCO BFD4820OC</t>
  </si>
  <si>
    <t>https://stalco.pl/media/cennik/mini/5907527918342.jpg</t>
  </si>
  <si>
    <t>BFD48035OC</t>
  </si>
  <si>
    <t>Wkręt farmerski (klucz 8) 4,8x35 ocynk bag (10) 1/12/72 STALCO BFD4835OC</t>
  </si>
  <si>
    <t>https://stalco.pl/media/cennik/mini/5907527918359.jpg</t>
  </si>
  <si>
    <t>BFD48060OC</t>
  </si>
  <si>
    <t>Wkręt farmerski (klucz 8) 4,8x60 ocynk bag (5) 1/12/72 STALCO BFD4860OC</t>
  </si>
  <si>
    <t>https://stalco.pl/media/cennik/mini/5907527918366.jpg</t>
  </si>
  <si>
    <t>BWPO4213</t>
  </si>
  <si>
    <t>Wkręt montażowy z łbem podkładkowym ocynk (PH2) 4,2x13 bag (50) 1/12/72 STALCO BWPO4213</t>
  </si>
  <si>
    <t>https://stalco.pl/media/cennik/mini/5907527918779.jpg</t>
  </si>
  <si>
    <t>BWPO4216</t>
  </si>
  <si>
    <t>Wkręt montażowy z łbem podkładkowym ocynk (PH2) 4,2x16 bag (50) 1/12/72 STALCO BWPO4216</t>
  </si>
  <si>
    <t>https://stalco.pl/media/cennik/mini/5907527918786.jpg</t>
  </si>
  <si>
    <t>BWPO4219</t>
  </si>
  <si>
    <t>Wkręt montażowy z łbem podkładkowym ocynk (PH2) 4,2x19 bag (50) 1/12/72 STALCO BWPO4219</t>
  </si>
  <si>
    <t>https://stalco.pl/media/cennik/mini/5907527918793.jpg</t>
  </si>
  <si>
    <t>BWPO4225</t>
  </si>
  <si>
    <t>Wkręt montażowy z łbem podkładkowym ocynk (PH2) 4,2x25 bag (25) 1/12/72 STALCO BWPO4225</t>
  </si>
  <si>
    <t>https://stalco.pl/media/cennik/mini/5907527918809.jpg</t>
  </si>
  <si>
    <t>BWPO4232</t>
  </si>
  <si>
    <t>Wkręt montażowy z łbem podkładkowym ocynk (PH2) 4,2x32 bag (25) 1/12/72 STALCO BWPO4232</t>
  </si>
  <si>
    <t>https://stalco.pl/media/cennik/mini/5907527918816.jpg</t>
  </si>
  <si>
    <t>BWSP4213</t>
  </si>
  <si>
    <t>Wkręt montażowy samowiercący podkł.ocynk (PH2) 4,2x13 bag (50) 1/12/72 STALCO BWSP4213</t>
  </si>
  <si>
    <t>https://stalco.pl/media/cennik/mini/5907527918823.jpg</t>
  </si>
  <si>
    <t>BWSP4216</t>
  </si>
  <si>
    <t>Wkręt montażowy samowiercący podkł.ocynk (PH2) 4,2x16 bag (50) 1/12/72 STALCO BWSP4216</t>
  </si>
  <si>
    <t>https://stalco.pl/media/cennik/mini/5907527918830.jpg</t>
  </si>
  <si>
    <t>BWSP4219</t>
  </si>
  <si>
    <t>Wkręt montażowy samowiercący podkł.ocynk (PH2) 4,2x19 bag (50) 1/12/72 STALCO BWSP4219</t>
  </si>
  <si>
    <t>https://stalco.pl/media/cennik/mini/5907527918847.jpg</t>
  </si>
  <si>
    <t>BWSP4225</t>
  </si>
  <si>
    <t>Wkręt montażowy samowiercący podkł.ocynk (PH2) 4,2x25 bag (25) 1/12/72 STALCO BWSP4225</t>
  </si>
  <si>
    <t>https://stalco.pl/media/cennik/mini/5907527918854.jpg</t>
  </si>
  <si>
    <t>BWSP4232</t>
  </si>
  <si>
    <t>Wkręt montażowy samowiercący podkł.ocynk (PH2) 4,2x32 bag (25) 1/12/72 STALCO BWSP4232</t>
  </si>
  <si>
    <t>https://stalco.pl/media/cennik/mini/5907527918861.jpg</t>
  </si>
  <si>
    <t>BWSP4240</t>
  </si>
  <si>
    <t>Wkręt montażowy samowiercący podkł.ocynk (PH2) 4,2x40 bag (20) 1/12/72 STALCO BWSP4240</t>
  </si>
  <si>
    <t>https://stalco.pl/media/cennik/mini/5907527918878.jpg</t>
  </si>
  <si>
    <t>BWSP4250</t>
  </si>
  <si>
    <t>Wkręt montażowy samowiercący podkł.ocynk (PH2) 4,2x50 bag (15) 1/12/72 STALCO BWSP4250</t>
  </si>
  <si>
    <t>https://stalco.pl/media/cennik/mini/5907527918885.jpg</t>
  </si>
  <si>
    <t>S-47680</t>
  </si>
  <si>
    <t>Folia stretch transparent 1,0-1,3 kg 50cm STALCO S-47680</t>
  </si>
  <si>
    <t>https://stalco.pl/media/cennik/mini/5907527919622.jpg</t>
  </si>
  <si>
    <t>Wiertło SDS plus V3 4x110mm STALCO PERFECT S-71041</t>
  </si>
  <si>
    <t>https://stalco.pl/media/cennik/mini/5907527919639.jpg</t>
  </si>
  <si>
    <t>Wiertło SDS plus V3 4x160mm STALCO PERFECT S-71042</t>
  </si>
  <si>
    <t>https://stalco.pl/media/cennik/mini/5907527919646.jpg</t>
  </si>
  <si>
    <t>Wiertło SDS plus V3 5x110mm STALCO PERFECT S-71051</t>
  </si>
  <si>
    <t>https://stalco.pl/media/cennik/mini/5907527919653.jpg</t>
  </si>
  <si>
    <t>Wiertło SDS plus V3 5x160mm STALCO PERFECT S-71052</t>
  </si>
  <si>
    <t>https://stalco.pl/media/cennik/mini/5907527919660.jpg</t>
  </si>
  <si>
    <t>Wiertło SDS plus V3 6x110mm STALCO PERFECT S-71061</t>
  </si>
  <si>
    <t>https://stalco.pl/media/cennik/mini/5907527919677.jpg</t>
  </si>
  <si>
    <t>Wiertło SDS plus V3 6x160mm STALCO PERFECT S-71062</t>
  </si>
  <si>
    <t>https://stalco.pl/media/cennik/mini/5907527919684.jpg</t>
  </si>
  <si>
    <t>Wiertło SDS plus V3 6x210mm STALCO PERFECT S-71063</t>
  </si>
  <si>
    <t>https://stalco.pl/media/cennik/mini/5907527919691.jpg</t>
  </si>
  <si>
    <t>Wiertło SDS plus V3 6x260mm STALCO PERFECT S-71064</t>
  </si>
  <si>
    <t>https://stalco.pl/media/cennik/mini/5907527919707.jpg</t>
  </si>
  <si>
    <t>Wiertło SDS plus V3 7x160mm STALCO PERFECT S-71072</t>
  </si>
  <si>
    <t>https://stalco.pl/media/cennik/mini/5907527919714.jpg</t>
  </si>
  <si>
    <t>Wiertło SDS plus V3 8x110mm STALCO PERFECT S-71081</t>
  </si>
  <si>
    <t>https://stalco.pl/media/cennik/mini/5907527919721.jpg</t>
  </si>
  <si>
    <t>Wiertło SDS plus V3 8x160mm STALCO PERFECT S-71082</t>
  </si>
  <si>
    <t>https://stalco.pl/media/cennik/mini/5907527919738.jpg</t>
  </si>
  <si>
    <t>Wiertło SDS plus V3 8x210mm STALCO PERFECT S-71083</t>
  </si>
  <si>
    <t>https://stalco.pl/media/cennik/mini/5907527919745.jpg</t>
  </si>
  <si>
    <t>Wiertło SDS plus V3 8x260mm STALCO PERFECT S-71084</t>
  </si>
  <si>
    <t>https://stalco.pl/media/cennik/mini/5907527919752.jpg</t>
  </si>
  <si>
    <t>Wiertło SDS plus V3 8x310mm STALCO PERFECT S-71085</t>
  </si>
  <si>
    <t>https://stalco.pl/media/cennik/mini/5907527919769.jpg</t>
  </si>
  <si>
    <t>Wiertło SDS plus V3 10x160mm STALCO PERFECT S-71102</t>
  </si>
  <si>
    <t>https://stalco.pl/media/cennik/mini/5907527919776.jpg</t>
  </si>
  <si>
    <t>Wiertło SDS plus V3 10x210mm STALCO PERFECT S-71103</t>
  </si>
  <si>
    <t>https://stalco.pl/media/cennik/mini/5907527919783.jpg</t>
  </si>
  <si>
    <t>Wiertło SDS plus V3 10x260mm STALCO PERFECT S-71104</t>
  </si>
  <si>
    <t>https://stalco.pl/media/cennik/mini/5907527919790.jpg</t>
  </si>
  <si>
    <t>Wiertło SDS plus V3 10x310mm STALCO PERFECT S-71105</t>
  </si>
  <si>
    <t>https://stalco.pl/media/cennik/mini/5907527919806.jpg</t>
  </si>
  <si>
    <t>Wiertło SDS plus V3 10x350mm STALCO PERFECT S-71106</t>
  </si>
  <si>
    <t>https://stalco.pl/media/cennik/mini/5907527919813.jpg</t>
  </si>
  <si>
    <t>Wiertło SDS plus V3 10x450mm STALCO PERFECT S-71107</t>
  </si>
  <si>
    <t>https://stalco.pl/media/cennik/mini/5907527919820.jpg</t>
  </si>
  <si>
    <t>Wiertło SDS plus V3 12x160mm STALCO PERFECT S-71122</t>
  </si>
  <si>
    <t>https://stalco.pl/media/cennik/mini/5907527919837.jpg</t>
  </si>
  <si>
    <t>Wiertło SDS plus V3 12x210mm STALCO PERFECT S-71123</t>
  </si>
  <si>
    <t>https://stalco.pl/media/cennik/mini/5907527919844.jpg</t>
  </si>
  <si>
    <t>Wiertło SDS plus V3 12x260mm STALCO PERFECT S-71124</t>
  </si>
  <si>
    <t>https://stalco.pl/media/cennik/mini/5907527919851.jpg</t>
  </si>
  <si>
    <t>Wiertło SDS plus V3 12x310mm STALCO PERFECT S-71125</t>
  </si>
  <si>
    <t>https://stalco.pl/media/cennik/mini/5907527919868.jpg</t>
  </si>
  <si>
    <t>Wiertło SDS plus V3 12x360mm STALCO PERFECT S-71126</t>
  </si>
  <si>
    <t>https://stalco.pl/media/cennik/mini/5907527919875.jpg</t>
  </si>
  <si>
    <t>Wiertło SDS plus V3 12x450mm STALCO PERFECT S-71127</t>
  </si>
  <si>
    <t>https://stalco.pl/media/cennik/mini/5907527919882.jpg</t>
  </si>
  <si>
    <t>Wiertło SDS plus V3 14x160mm STALCO PERFECT S-71142</t>
  </si>
  <si>
    <t>https://stalco.pl/media/cennik/mini/5907527919899.jpg</t>
  </si>
  <si>
    <t>Wiertło SDS plus V3 14x210mm STALCO PERFECT S-71143</t>
  </si>
  <si>
    <t>https://stalco.pl/media/cennik/mini/5907527919905.jpg</t>
  </si>
  <si>
    <t>Wiertło SDS plus V3 14x260mm STALCO PERFECT S-71144</t>
  </si>
  <si>
    <t>https://stalco.pl/media/cennik/mini/5907527919912.jpg</t>
  </si>
  <si>
    <t>Wiertło SDS plus V3 14x310mm STALCO PERFECT S-71145</t>
  </si>
  <si>
    <t>https://stalco.pl/media/cennik/mini/5907527919929.jpg</t>
  </si>
  <si>
    <t>Wiertło SDS plus V3 16x210mm STALCO PERFECT S-71163</t>
  </si>
  <si>
    <t>https://stalco.pl/media/cennik/mini/5907527919936.jpg</t>
  </si>
  <si>
    <t>Wiertło SDS plus V3 16x310mm STALCO PERFECT S-71164</t>
  </si>
  <si>
    <t>https://stalco.pl/media/cennik/mini/5907527919943.jpg</t>
  </si>
  <si>
    <t>Wiertło SDS plus V3 16x450mm STALCO PERFECT S-71165</t>
  </si>
  <si>
    <t>https://stalco.pl/media/cennik/mini/5907527919950.jpg</t>
  </si>
  <si>
    <t>Wiertło SDS plus V3 18x200mm STALCO PERFECT S-71182</t>
  </si>
  <si>
    <t>https://stalco.pl/media/cennik/mini/5907527919967.jpg</t>
  </si>
  <si>
    <t>S-70584</t>
  </si>
  <si>
    <t>Zszywki 6mm typ G (1000szt.) STALCO PERFECT S-70584</t>
  </si>
  <si>
    <t>https://stalco.pl/media/cennik/mini/5907527919974.jpg</t>
  </si>
  <si>
    <t>S-70586</t>
  </si>
  <si>
    <t>Zszywki 8mm typ G (1000szt.) STALCO PERFECT S-70586</t>
  </si>
  <si>
    <t>https://stalco.pl/media/cennik/mini/5907527919981.jpg</t>
  </si>
  <si>
    <t>S-70588</t>
  </si>
  <si>
    <t>Zszywki 10mm typ G (1000szt.) STALCO PERFECT S-70588</t>
  </si>
  <si>
    <t>https://stalco.pl/media/cennik/mini/5907527919998.jpg</t>
  </si>
  <si>
    <t>NAK1587ZM14</t>
  </si>
  <si>
    <t>Nakrętki kołpakowe DIN1587 M14 ocynk (25) STALCO NAK1857ZM14</t>
  </si>
  <si>
    <t>https://stalco.pl/media/cennik/mini/5907628700167.jpg</t>
  </si>
  <si>
    <t>NAK4394ZM12</t>
  </si>
  <si>
    <t>Nakrętki niskie DIN439 M12 klasa 4 ocynk (150) STALCO NAK4394ZM12</t>
  </si>
  <si>
    <t>https://stalco.pl/media/cennik/mini/5907628700419.jpg</t>
  </si>
  <si>
    <t>PP125Z10</t>
  </si>
  <si>
    <t>Podkładki płaskie DIN125 10mm pokrycie ocynk (10) STALCO PP125Z10</t>
  </si>
  <si>
    <t>https://stalco.pl/media/cennik/mini/5907628701157.jpg</t>
  </si>
  <si>
    <t>PP125Z12</t>
  </si>
  <si>
    <t>Podkładki płaskie DIN125 12mm pokrycie ocynk (10) STALCO PP125Z12</t>
  </si>
  <si>
    <t>https://stalco.pl/media/cennik/mini/5907628701188.jpg</t>
  </si>
  <si>
    <t>PP125Z14</t>
  </si>
  <si>
    <t>Podkładki płaskie DIN125 14mm pokrycie ocynk (10) STALCO PP125Z14</t>
  </si>
  <si>
    <t>https://stalco.pl/media/cennik/mini/5907628701218.jpg</t>
  </si>
  <si>
    <t>PP125Z16</t>
  </si>
  <si>
    <t>Podkładki płaskie DIN125 16mm pokrycie ocynk (10) STALCO PP125Z16</t>
  </si>
  <si>
    <t>https://stalco.pl/media/cennik/mini/5907628701249.jpg</t>
  </si>
  <si>
    <t>PP125Z18</t>
  </si>
  <si>
    <t>Podkładki płaskie DIN125 18mm pokrycie ocynk (10) STALCO PP125Z18</t>
  </si>
  <si>
    <t>https://stalco.pl/media/cennik/mini/5907628701294.jpg</t>
  </si>
  <si>
    <t>S60348Z12320</t>
  </si>
  <si>
    <t>Śruby z łbem grzybkowym z podsadzeniem DIN603 12x320mm 4.8 ocynk (10) STALCO S60348Z12320</t>
  </si>
  <si>
    <t>https://stalco.pl/media/cennik/mini/5907628701317.jpg</t>
  </si>
  <si>
    <t>S60348Z08075</t>
  </si>
  <si>
    <t>Śruby z łbem grzybkowym z podsadzeniem DIN603 8x75mm 4.8 ocynk (10) STALCO S60348Z08075</t>
  </si>
  <si>
    <t>https://stalco.pl/media/cennik/mini/5907628701324.jpg</t>
  </si>
  <si>
    <t>PP125Z20</t>
  </si>
  <si>
    <t>Podkładki płaskie DIN125 20mm pokrycie ocynk (10) STALCO PP125Z20</t>
  </si>
  <si>
    <t>https://stalco.pl/media/cennik/mini/5907628701331.jpg</t>
  </si>
  <si>
    <t>S60388Z06016</t>
  </si>
  <si>
    <t>Śruby z łbem grzybkowym z podsadzeniem DIN603 6x16mm 8.8 ocynk (3500) STALCO S60388Z06016</t>
  </si>
  <si>
    <t>https://stalco.pl/media/cennik/mini/5907628701379.jpg</t>
  </si>
  <si>
    <t>S60388Z06020</t>
  </si>
  <si>
    <t>Śruby z łbem grzybkowym z podsadzeniem DIN603 6x20mm 8.8 ocynk (3000) STALCO S60388Z06020</t>
  </si>
  <si>
    <t>https://stalco.pl/media/cennik/mini/5907628701454.jpg</t>
  </si>
  <si>
    <t>S60388Z06030</t>
  </si>
  <si>
    <t>Śruby z łbem grzybkowym z podsadzeniem DIN603 6x30mm 8.8 ocynk (2500) STALCO S60388Z06030</t>
  </si>
  <si>
    <t>https://stalco.pl/media/cennik/mini/5907628701478.jpg</t>
  </si>
  <si>
    <t>S60388Z06025</t>
  </si>
  <si>
    <t>Śruby z łbem grzybkowym z podsadzeniem DIN603 6x25mm 8.8 ocynk (2500) STALCO S60388Z06025</t>
  </si>
  <si>
    <t>https://stalco.pl/media/cennik/mini/5907628701492.jpg</t>
  </si>
  <si>
    <t>S60388Z06035</t>
  </si>
  <si>
    <t>Śruby z łbem grzybkowym z podsadzeniem DIN603 6x35mm 8.8 ocynk (2200) STALCO S60388Z06035</t>
  </si>
  <si>
    <t>https://stalco.pl/media/cennik/mini/5907628701522.jpg</t>
  </si>
  <si>
    <t>PP125Z05</t>
  </si>
  <si>
    <t>Podkładki płaskie DIN125 05mm pokrycie ocynk (10) STALCO PP125Z05</t>
  </si>
  <si>
    <t>https://stalco.pl/media/cennik/mini/5907628701546.jpg</t>
  </si>
  <si>
    <t>PP125Z06</t>
  </si>
  <si>
    <t>Podkładki płaskie DIN125 06mm pokrycie ocynk (10) STALCO PP125Z06</t>
  </si>
  <si>
    <t>https://stalco.pl/media/cennik/mini/5907628701591.jpg</t>
  </si>
  <si>
    <t>S60388Z06040</t>
  </si>
  <si>
    <t>Śruby z łbem grzybkowym z podsadzeniem DIN603 6x40mm 8.8 ocynk (2000) STALCO S60388Z06040</t>
  </si>
  <si>
    <t>https://stalco.pl/media/cennik/mini/5907628701638.jpg</t>
  </si>
  <si>
    <t>PP125Z08</t>
  </si>
  <si>
    <t>Podkładki płaskie DIN125 08mm pokrycie ocynk (10) STALCO PP125Z08</t>
  </si>
  <si>
    <t>https://stalco.pl/media/cennik/mini/5907628701652.jpg</t>
  </si>
  <si>
    <t>S60388Z06050</t>
  </si>
  <si>
    <t>Śruby z łbem grzybkowym z podsadzeniem DIN603 6x50mm 8.8 ocynk (1700) STALCO S60388Z06050</t>
  </si>
  <si>
    <t>https://stalco.pl/media/cennik/mini/5907628701669.jpg</t>
  </si>
  <si>
    <t>S60388Z06045</t>
  </si>
  <si>
    <t>Śruby z łbem grzybkowym z podsadzeniem DIN603 6x45mm 8.8 ocynk (1800) STALCO S60388Z06045</t>
  </si>
  <si>
    <t>https://stalco.pl/media/cennik/mini/5907628701683.jpg</t>
  </si>
  <si>
    <t>S60388Z06060</t>
  </si>
  <si>
    <t>Śruby z łbem grzybkowym z podsadzeniem DIN603 6x60mm 8.8 ocynk (1500) STALCO S60388Z06060</t>
  </si>
  <si>
    <t>https://stalco.pl/media/cennik/mini/5907628701713.jpg</t>
  </si>
  <si>
    <t>PS127O10</t>
  </si>
  <si>
    <t>Podkładki sprężynowe DIN127 10mm pokrycie oksydowane (5) STALCO PS127O10</t>
  </si>
  <si>
    <t>https://stalco.pl/media/cennik/mini/5907628701737.jpg</t>
  </si>
  <si>
    <t>PS127O12</t>
  </si>
  <si>
    <t>Podkładki sprężynowe DIN127 12mm pokrycie oksydowane (5) STALCO PS127O12</t>
  </si>
  <si>
    <t>https://stalco.pl/media/cennik/mini/5907628701744.jpg</t>
  </si>
  <si>
    <t>S60388Z06070</t>
  </si>
  <si>
    <t>Śruby z łbem grzybkowym z podsadzeniem DIN603 6x70mm 8.8 ocynk (1400) STALCO S60388Z06070</t>
  </si>
  <si>
    <t>https://stalco.pl/media/cennik/mini/5907628701751.jpg</t>
  </si>
  <si>
    <t>PS127O14</t>
  </si>
  <si>
    <t>Podkładki sprężynowe DIN127 14mm pokrycie oksydowane (5) STALCO PS127O14</t>
  </si>
  <si>
    <t>https://stalco.pl/media/cennik/mini/5907628701768.jpg</t>
  </si>
  <si>
    <t>PS127O16</t>
  </si>
  <si>
    <t>Podkładki sprężynowe DIN127 16mm pokrycie oksydowane (5) STALCO PS127O16</t>
  </si>
  <si>
    <t>https://stalco.pl/media/cennik/mini/5907628701775.jpg</t>
  </si>
  <si>
    <t>PS127Z18</t>
  </si>
  <si>
    <t>Podkładki sprężynowe DIN127 18mm pokrycie ocynk (5) STALCO PS127Z18</t>
  </si>
  <si>
    <t>https://stalco.pl/media/cennik/mini/5907628701782.jpg</t>
  </si>
  <si>
    <t>PS127O20</t>
  </si>
  <si>
    <t>Podkładki sprężynowe DIN127 20mm pokrycie oksydowane (5) STALCO PS127O20</t>
  </si>
  <si>
    <t>https://stalco.pl/media/cennik/mini/5907628701799.jpg</t>
  </si>
  <si>
    <t>PS127Z22</t>
  </si>
  <si>
    <t>Podkładki sprężynowe DIN127 22mm pokrycie ocynk (5) STALCO PS127Z22</t>
  </si>
  <si>
    <t>https://stalco.pl/media/cennik/mini/5907628701812.jpg</t>
  </si>
  <si>
    <t>PS127O24</t>
  </si>
  <si>
    <t>Podkładki sprężynowe DIN127 24mm pokrycie oksydowane (5) STALCO PS127O24</t>
  </si>
  <si>
    <t>https://stalco.pl/media/cennik/mini/5907628701829.jpg</t>
  </si>
  <si>
    <t>PS127Z27</t>
  </si>
  <si>
    <t>Podkładki sprężynowe DIN127 27mm pokrycie ocynk (5) STALCO PS127Z27</t>
  </si>
  <si>
    <t>https://stalco.pl/media/cennik/mini/5907628701836.jpg</t>
  </si>
  <si>
    <t>PS127Z30</t>
  </si>
  <si>
    <t>Podkładki sprężynowe DIN127 30mm pokrycie ocynk (5) STALCO PS127Z30</t>
  </si>
  <si>
    <t>https://stalco.pl/media/cennik/mini/5907628701850.jpg</t>
  </si>
  <si>
    <t>PS127Z33</t>
  </si>
  <si>
    <t>Podkładki sprężynowe DIN127 33mm pokrycie ocynk (5) STALCO PS127Z33</t>
  </si>
  <si>
    <t>https://stalco.pl/media/cennik/mini/5907628701867.jpg</t>
  </si>
  <si>
    <t>PS127Z36</t>
  </si>
  <si>
    <t>Podkładki sprężynowe DIN127 36mm pokrycie ocynk (5) STALCO PS127Z36</t>
  </si>
  <si>
    <t>https://stalco.pl/media/cennik/mini/5907628701874.jpg</t>
  </si>
  <si>
    <t>PS127Z04</t>
  </si>
  <si>
    <t>Podkładki sprężynowe DIN127 04mm pokrycie ocynk (5) STALCO PS127Z04</t>
  </si>
  <si>
    <t>https://stalco.pl/media/cennik/mini/5907628701881.jpg</t>
  </si>
  <si>
    <t>PS127Z05</t>
  </si>
  <si>
    <t>Podkładki sprężynowe DIN127 05mm pokrycie ocynk (5) STALCO PS127Z05</t>
  </si>
  <si>
    <t>https://stalco.pl/media/cennik/mini/5907628701898.jpg</t>
  </si>
  <si>
    <t>PS127O06</t>
  </si>
  <si>
    <t>Podkładki sprężynowe DIN127 06mm pokrycie oksydowane (5) STALCO PS127O06</t>
  </si>
  <si>
    <t>https://stalco.pl/media/cennik/mini/5907628701904.jpg</t>
  </si>
  <si>
    <t>PS127O08</t>
  </si>
  <si>
    <t>Podkładki sprężynowe DIN127 08mm pokrycie oksydowane (5) STALCO PS127O08</t>
  </si>
  <si>
    <t>https://stalco.pl/media/cennik/mini/5907628701911.jpg</t>
  </si>
  <si>
    <t>S60388Z08016</t>
  </si>
  <si>
    <t>Śruby z łbem grzybkowym z podsadzeniem DIN603 8x16mm 8.8 ocynk (1800) STALCO S60388Z08016</t>
  </si>
  <si>
    <t>https://stalco.pl/media/cennik/mini/5907628701942.jpg</t>
  </si>
  <si>
    <t>S60388Z08045</t>
  </si>
  <si>
    <t>Śruby z łbem grzybkowym z podsadzeniem DIN603 8x45mm 8.8 ocynk (1000) STALCO S60388Z08045</t>
  </si>
  <si>
    <t>https://stalco.pl/media/cennik/mini/5907628701966.jpg</t>
  </si>
  <si>
    <t>PK436Z10</t>
  </si>
  <si>
    <t>Podkładki kwadratowe PN82010 DIN436 10mm pokrycie ocynk (10) STALCO PK436Z10</t>
  </si>
  <si>
    <t>https://stalco.pl/media/cennik/mini/5907628701973.jpg</t>
  </si>
  <si>
    <t>PK436Z12</t>
  </si>
  <si>
    <t>Podkładki kwadratowe PN82010 DIN436 12mm pokrycie ocynk (10) STALCO PK436Z12</t>
  </si>
  <si>
    <t>https://stalco.pl/media/cennik/mini/5907628701980.jpg</t>
  </si>
  <si>
    <t>PK436Z14</t>
  </si>
  <si>
    <t>Podkładki kwadratowe PN82010 DIN436 14mm pokrycie ocynk (10) STALCO PK436Z14</t>
  </si>
  <si>
    <t>https://stalco.pl/media/cennik/mini/5907628701997.jpg</t>
  </si>
  <si>
    <t>PK436Z16</t>
  </si>
  <si>
    <t>Podkładki kwadratowe PN82010 DIN436 16mm pokrycie ocynk (10) STALCO PK436Z16</t>
  </si>
  <si>
    <t>https://stalco.pl/media/cennik/mini/5907628702000.jpg</t>
  </si>
  <si>
    <t>PK436Z20</t>
  </si>
  <si>
    <t>Podkładki kwadratowe PN82010 DIN436 20mm pokrycie ocynk (10) STALCO PK436Z20</t>
  </si>
  <si>
    <t>https://stalco.pl/media/cennik/mini/5907628702017.jpg</t>
  </si>
  <si>
    <t>PK436Z24</t>
  </si>
  <si>
    <t>Podkładki kwadratowe PN82010 DIN436 24mm pokrycie ocynk (10) STALCO PK436Z24</t>
  </si>
  <si>
    <t>https://stalco.pl/media/cennik/mini/5907628702024.jpg</t>
  </si>
  <si>
    <t>S60388Z08100</t>
  </si>
  <si>
    <t>Śruby z łbem grzybkowym z podsadzeniem DIN603 8x100mm 8.8 ocynk (500) STALCO S60388Z08100</t>
  </si>
  <si>
    <t>https://stalco.pl/media/cennik/mini/5907628702048.jpg</t>
  </si>
  <si>
    <t>S60388Z10140</t>
  </si>
  <si>
    <t>Śruby z łbem grzybkowym z podsadzeniem DIN603 10x140mm 8.8 ocynk (250) STALCO S60388Z10140</t>
  </si>
  <si>
    <t>https://stalco.pl/media/cennik/mini/5907628702185.jpg</t>
  </si>
  <si>
    <t>S60388Z12140</t>
  </si>
  <si>
    <t>Śruby z łbem grzybkowym z podsadzeniem DIN603 12x140mm 8.8 ocynk (170) STALCO S60388Z12140</t>
  </si>
  <si>
    <t>https://stalco.pl/media/cennik/mini/5907628702253.jpg</t>
  </si>
  <si>
    <t>S91288Z06065</t>
  </si>
  <si>
    <t>Śruby imbusowe DIN912 PN-82302 6x65mm 8.8 ocynk (5) STALCO S91288Z06065</t>
  </si>
  <si>
    <t>https://stalco.pl/media/cennik/mini/5907628702284.jpg</t>
  </si>
  <si>
    <t>S91288Z05070</t>
  </si>
  <si>
    <t>Śruby imbusowe DIN912 PN-82302 5x70mm 8.8 ocynk (5) STALCO S91288Z05070</t>
  </si>
  <si>
    <t>https://stalco.pl/media/cennik/mini/5907628702291.jpg</t>
  </si>
  <si>
    <t>S91288Z05055</t>
  </si>
  <si>
    <t>Śruby imbusowe DIN912 PN-82302 5x55mm 8.8 ocynk (5) STALCO S91288Z05055</t>
  </si>
  <si>
    <t>https://stalco.pl/media/cennik/mini/5907628702314.jpg</t>
  </si>
  <si>
    <t>NAK6334ZM27</t>
  </si>
  <si>
    <t>Nakrętki przedłużane DIN6334 M27 ocynk (35) STALCO NAK6334ZM27</t>
  </si>
  <si>
    <t>https://stalco.pl/media/cennik/mini/5907628702321.jpg</t>
  </si>
  <si>
    <t>NAK6334ZM22</t>
  </si>
  <si>
    <t>Nakrętki przedłużane DIN6334 M22 ocynk (75) STALCO NAK6334ZM22</t>
  </si>
  <si>
    <t>https://stalco.pl/media/cennik/mini/5907628702338.jpg</t>
  </si>
  <si>
    <t>PP9021Z10</t>
  </si>
  <si>
    <t>Podkładki płaskie DIN9021 10mm pokrycie ocynk (10) STALCO PP9021Z10</t>
  </si>
  <si>
    <t>https://stalco.pl/media/cennik/mini/5907628702369.jpg</t>
  </si>
  <si>
    <t>PP9021Z12</t>
  </si>
  <si>
    <t>Podkładki płaskie DIN9021 12mm pokrycie ocynk (10) STALCO PP9021Z12</t>
  </si>
  <si>
    <t>https://stalco.pl/media/cennik/mini/5907628702383.jpg</t>
  </si>
  <si>
    <t>S91288Z06120</t>
  </si>
  <si>
    <t>Śruby imbusowe DIN912 PN-82302 6x120mm 8.8 ocynk (5) STALCO S91288Z06120</t>
  </si>
  <si>
    <t>https://stalco.pl/media/cennik/mini/5907628702406.jpg</t>
  </si>
  <si>
    <t>PP9021Z14</t>
  </si>
  <si>
    <t>Podkładki płaskie DIN9021 14mm pokrycie ocynk (10) STALCO PP9021Z14</t>
  </si>
  <si>
    <t>https://stalco.pl/media/cennik/mini/5907628702413.jpg</t>
  </si>
  <si>
    <t>PP9021Z16</t>
  </si>
  <si>
    <t>Podkładki płaskie DIN9021 16mm pokrycie ocynk (10) STALCO PP9021Z16</t>
  </si>
  <si>
    <t>https://stalco.pl/media/cennik/mini/5907628702437.jpg</t>
  </si>
  <si>
    <t>PP9021Z20</t>
  </si>
  <si>
    <t>Podkładki płaskie DIN9021 20mm pokrycie ocynk (10) STALCO PP9021Z20</t>
  </si>
  <si>
    <t>https://stalco.pl/media/cennik/mini/5907628702451.jpg</t>
  </si>
  <si>
    <t>S91288Z08130</t>
  </si>
  <si>
    <t>Śruby imbusowe DIN912 PN-82302 8x130mm 8.8 ocynk (5) STALCO S91288Z08130</t>
  </si>
  <si>
    <t>https://stalco.pl/media/cennik/mini/5907628702482.jpg</t>
  </si>
  <si>
    <t>S91288O06120</t>
  </si>
  <si>
    <t>Śruby imbusowe DIN912 PN-82302 6x120mm 8.8 oksydowane (5) STALCO S91288Z06120</t>
  </si>
  <si>
    <t>https://stalco.pl/media/cennik/mini/5907628702499.jpg</t>
  </si>
  <si>
    <t>PP9021Z05</t>
  </si>
  <si>
    <t>Podkładki płaskie DIN9021 05mm pokrycie ocynk (10) STALCO PP9021Z05</t>
  </si>
  <si>
    <t>https://stalco.pl/media/cennik/mini/5907628702505.jpg</t>
  </si>
  <si>
    <t>PP9021Z06</t>
  </si>
  <si>
    <t>Podkładki płaskie DIN9021 06mm pokrycie ocynk (10) STALCO PP9021Z06</t>
  </si>
  <si>
    <t>https://stalco.pl/media/cennik/mini/5907628702529.jpg</t>
  </si>
  <si>
    <t>PP9021Z08</t>
  </si>
  <si>
    <t>Podkładki płaskie DIN9021 08mm pokrycie ocynk (10) STALCO PP9021Z08</t>
  </si>
  <si>
    <t>https://stalco.pl/media/cennik/mini/5907628702550.jpg</t>
  </si>
  <si>
    <t>S91288Z20160</t>
  </si>
  <si>
    <t>Śruby imbusowe DIN912 PN-82302 20x160mm 8.8 ocynk (5) STALCO S91288Z20160</t>
  </si>
  <si>
    <t>https://stalco.pl/media/cennik/mini/5907628702574.jpg</t>
  </si>
  <si>
    <t>S91288O20150</t>
  </si>
  <si>
    <t>Śruby imbusowe DIN912 PN-82302 20x150mm 8.8 oksydowane (5) STALCO S91288Z20150</t>
  </si>
  <si>
    <t>https://stalco.pl/media/cennik/mini/5907628702581.jpg</t>
  </si>
  <si>
    <t>S91288Z20150</t>
  </si>
  <si>
    <t>Śruby imbusowe DIN912 PN-82302 20x150mm 8.8 ocynk (5) STALCO S91288Z20150</t>
  </si>
  <si>
    <t>https://stalco.pl/media/cennik/mini/5907628702598.jpg</t>
  </si>
  <si>
    <t>S91288Z20130</t>
  </si>
  <si>
    <t>Śruby imbusowe DIN912 PN-82302 20x130mm 8.8 ocynk (5) STALCO S91288Z20130</t>
  </si>
  <si>
    <t>https://stalco.pl/media/cennik/mini/5907628702604.jpg</t>
  </si>
  <si>
    <t>S91288Z20065</t>
  </si>
  <si>
    <t>Śruby imbusowe DIN912 PN-82302 20x65mm 8.8 ocynk (5) STALCO S91288Z20065</t>
  </si>
  <si>
    <t>https://stalco.pl/media/cennik/mini/5907628702611.jpg</t>
  </si>
  <si>
    <t>S91288Z16160</t>
  </si>
  <si>
    <t>Śruby imbusowe DIN912 PN-82302 16x160mm 8.8 ocynk (5) STALCO S91288Z16160</t>
  </si>
  <si>
    <t>https://stalco.pl/media/cennik/mini/5907628702628.jpg</t>
  </si>
  <si>
    <t>S91288O16150</t>
  </si>
  <si>
    <t>Śruby imbusowe DIN912 PN-82302 16x150mm 8.8 oksydowane (5) STALCO S91288Z16150</t>
  </si>
  <si>
    <t>https://stalco.pl/media/cennik/mini/5907628702635.jpg</t>
  </si>
  <si>
    <t>S91288Z16150</t>
  </si>
  <si>
    <t>Śruby imbusowe DIN912 PN-82302 16x150mm 8.8 ocynk (5) STALCO S91288Z16150</t>
  </si>
  <si>
    <t>https://stalco.pl/media/cennik/mini/5907628702642.jpg</t>
  </si>
  <si>
    <t>S91288Z16075</t>
  </si>
  <si>
    <t>Śruby imbusowe DIN912 PN-82302 16x75mm 8.8 ocynk (5) STALCO S91288Z16075</t>
  </si>
  <si>
    <t>https://stalco.pl/media/cennik/mini/5907628702659.jpg</t>
  </si>
  <si>
    <t>S91288Z14140</t>
  </si>
  <si>
    <t>Śruby imbusowe DIN912 PN-82302 14x140mm 8.8 ocynk (5) STALCO S91288Z14140</t>
  </si>
  <si>
    <t>https://stalco.pl/media/cennik/mini/5907628702666.jpg</t>
  </si>
  <si>
    <t>S91288Z14110</t>
  </si>
  <si>
    <t>Śruby imbusowe DIN912 PN-82302 14x110mm 8.8 ocynk (5) STALCO S91288Z14110</t>
  </si>
  <si>
    <t>https://stalco.pl/media/cennik/mini/5907628702673.jpg</t>
  </si>
  <si>
    <t>S91288O14045</t>
  </si>
  <si>
    <t>Śruby imbusowe DIN912 PN-82302 14x45mm 8.8 oksydowane (5) STALCO S91288Z14045</t>
  </si>
  <si>
    <t>https://stalco.pl/media/cennik/mini/5907628702680.jpg</t>
  </si>
  <si>
    <t>S91288Z14045</t>
  </si>
  <si>
    <t>Śruby imbusowe DIN912 PN-82302 14x45mm 8.8 ocynk (5) STALCO S91288Z14045</t>
  </si>
  <si>
    <t>https://stalco.pl/media/cennik/mini/5907628702697.jpg</t>
  </si>
  <si>
    <t>S91288O14035</t>
  </si>
  <si>
    <t>Śruby imbusowe DIN912 PN-82302 14x35mm 8.8 oksydowane (5) STALCO S91288Z14035</t>
  </si>
  <si>
    <t>https://stalco.pl/media/cennik/mini/5907628702703.jpg</t>
  </si>
  <si>
    <t>S91288Z14035</t>
  </si>
  <si>
    <t>Śruby imbusowe DIN912 PN-82302 14x35mm 8.8 ocynk (5) STALCO S91288Z14035</t>
  </si>
  <si>
    <t>https://stalco.pl/media/cennik/mini/5907628702710.jpg</t>
  </si>
  <si>
    <t>S91288O12150</t>
  </si>
  <si>
    <t>Śruby imbusowe DIN912 PN-82302 12x150mm 8.8 oksydowane (5) STALCO S91288Z12150</t>
  </si>
  <si>
    <t>https://stalco.pl/media/cennik/mini/5907628702727.jpg</t>
  </si>
  <si>
    <t>S91288Z12150</t>
  </si>
  <si>
    <t>Śruby imbusowe DIN912 PN-82302 12x150mm 8.8 ocynk (5) STALCO S91288Z12150</t>
  </si>
  <si>
    <t>https://stalco.pl/media/cennik/mini/5907628702734.jpg</t>
  </si>
  <si>
    <t>S91288O12075</t>
  </si>
  <si>
    <t>Śruby imbusowe DIN912 PN-82302 12x75mm 8.8 oksydowane (5) STALCO S91288Z12075</t>
  </si>
  <si>
    <t>https://stalco.pl/media/cennik/mini/5907628702741.jpg</t>
  </si>
  <si>
    <t>S91288Z10160</t>
  </si>
  <si>
    <t>Śruby imbusowe DIN912 PN-82302 10x160mm 8.8 ocynk (5) STALCO S91288Z10160</t>
  </si>
  <si>
    <t>https://stalco.pl/media/cennik/mini/5907628702758.jpg</t>
  </si>
  <si>
    <t>S91288O10150</t>
  </si>
  <si>
    <t>Śruby imbusowe DIN912 PN-82302 10x150mm 8.8 oksydowane (5) STALCO S91288Z10150</t>
  </si>
  <si>
    <t>https://stalco.pl/media/cennik/mini/5907628702765.jpg</t>
  </si>
  <si>
    <t>S91288Z10150</t>
  </si>
  <si>
    <t>Śruby imbusowe DIN912 PN-82302 10x150mm 8.8 ocynk (5) STALCO S91288Z10150</t>
  </si>
  <si>
    <t>https://stalco.pl/media/cennik/mini/5907628702772.jpg</t>
  </si>
  <si>
    <t>S91288Z10130</t>
  </si>
  <si>
    <t>Śruby imbusowe DIN912 PN-82302 10x130mm 8.8 ocynk (5) STALCO S91288Z10130</t>
  </si>
  <si>
    <t>https://stalco.pl/media/cennik/mini/5907628702789.jpg</t>
  </si>
  <si>
    <t>S91288Z10075</t>
  </si>
  <si>
    <t>Śruby imbusowe DIN912 PN-82302 10x75mm 8.8 ocynk (5) STALCO S91288Z10075</t>
  </si>
  <si>
    <t>https://stalco.pl/media/cennik/mini/5907628702802.jpg</t>
  </si>
  <si>
    <t>S91288Z08140</t>
  </si>
  <si>
    <t>Śruby imbusowe DIN912 PN-82302 8x140mm 8.8 ocynk (5) STALCO S91288Z08140</t>
  </si>
  <si>
    <t>https://stalco.pl/media/cennik/mini/5907628702819.jpg</t>
  </si>
  <si>
    <t>S91288O08130</t>
  </si>
  <si>
    <t>Śruby imbusowe DIN912 PN-82302 8x130mm 8.8 oksydowane (5) STALCO S91288Z08130</t>
  </si>
  <si>
    <t>https://stalco.pl/media/cennik/mini/5907628702826.jpg</t>
  </si>
  <si>
    <t>S93119O08045</t>
  </si>
  <si>
    <t>Śruby maszynowe gwint niepełny DIN931 8x45mm klasa 10.9 oksydowane (200) STALCO S93119O08045</t>
  </si>
  <si>
    <t>https://stalco.pl/media/cennik/mini/5907628702840.jpg</t>
  </si>
  <si>
    <t>S93158Z27180</t>
  </si>
  <si>
    <t>Śruby maszynowe gwint niepełny DIN931 27x180mm 5.8 ocynk (10) STALCO S93158Z27180</t>
  </si>
  <si>
    <t>https://stalco.pl/media/cennik/mini/5907628702918.jpg</t>
  </si>
  <si>
    <t>S93158Z27160</t>
  </si>
  <si>
    <t>Śruby maszynowe gwint niepełny DIN931 27x160mm 5.8 ocynk (10) STALCO S93158Z27160</t>
  </si>
  <si>
    <t>https://stalco.pl/media/cennik/mini/5907628702925.jpg</t>
  </si>
  <si>
    <t>S93158Z27100</t>
  </si>
  <si>
    <t>Śruby maszynowe gwint niepełny DIN931 27x100mm 5.8 ocynk (10) STALCO S93158Z27100</t>
  </si>
  <si>
    <t>https://stalco.pl/media/cennik/mini/5907628702932.jpg</t>
  </si>
  <si>
    <t>S93158Z10170</t>
  </si>
  <si>
    <t>Śruby maszynowe gwint niepełny DIN931 10x170mm 5.8 ocynk (10) STALCO S93158Z10170</t>
  </si>
  <si>
    <t>https://stalco.pl/media/cennik/mini/5907628702963.jpg</t>
  </si>
  <si>
    <t>S93119O10045</t>
  </si>
  <si>
    <t>Śruby maszynowe gwint niepełny DIN931 10x45mm klasa 10.9 oksydowane (100) STALCO S93119O10045</t>
  </si>
  <si>
    <t>https://stalco.pl/media/cennik/mini/5907628702970.jpg</t>
  </si>
  <si>
    <t>S93119O08110</t>
  </si>
  <si>
    <t>Śruby maszynowe gwint niepełny DIN931 8x110mm klasa 10.9 oksydowane (100) STALCO S93119O08110</t>
  </si>
  <si>
    <t>https://stalco.pl/media/cennik/mini/5907628702987.jpg</t>
  </si>
  <si>
    <t>S93158Z10190</t>
  </si>
  <si>
    <t>Śruby maszynowe gwint niepełny DIN931 10x190mm 5.8 ocynk (10) STALCO S93158Z10190</t>
  </si>
  <si>
    <t>https://stalco.pl/media/cennik/mini/5907628702994.jpg</t>
  </si>
  <si>
    <t>S93119O10075</t>
  </si>
  <si>
    <t>Śruby maszynowe gwint niepełny DIN931 10x75mm klasa 10.9 oksydowane (100) STALCO S93119O10075</t>
  </si>
  <si>
    <t>https://stalco.pl/media/cennik/mini/5907628703021.jpg</t>
  </si>
  <si>
    <t>S93119O10065</t>
  </si>
  <si>
    <t>Śruby maszynowe gwint niepełny DIN931 10x65mm klasa 10.9 oksydowane (100) STALCO S93119O10065</t>
  </si>
  <si>
    <t>https://stalco.pl/media/cennik/mini/5907628703038.jpg</t>
  </si>
  <si>
    <t>S93119O10055</t>
  </si>
  <si>
    <t>Śruby maszynowe gwint niepełny DIN931 10x55mm klasa 10.9 oksydowane (100) STALCO S93119O10055</t>
  </si>
  <si>
    <t>https://stalco.pl/media/cennik/mini/5907628703045.jpg</t>
  </si>
  <si>
    <t>S93158Z10220</t>
  </si>
  <si>
    <t>Śruby maszynowe gwint niepełny DIN931 10x220mm 5.8 ocynk (10) STALCO S93158Z10220</t>
  </si>
  <si>
    <t>https://stalco.pl/media/cennik/mini/5907628703052.jpg</t>
  </si>
  <si>
    <t>S93119O10140</t>
  </si>
  <si>
    <t>Śruby maszynowe gwint niepełny DIN931 10x140mm klasa 10.9 oksydowane (50) STALCO S93119O10140</t>
  </si>
  <si>
    <t>https://stalco.pl/media/cennik/mini/5907628703069.jpg</t>
  </si>
  <si>
    <t>S93119O10130</t>
  </si>
  <si>
    <t>Śruby maszynowe gwint niepełny DIN931 10x130mm klasa 10.9 oksydowane (50) STALCO S93119O10130</t>
  </si>
  <si>
    <t>https://stalco.pl/media/cennik/mini/5907628703076.jpg</t>
  </si>
  <si>
    <t>S93119O10110</t>
  </si>
  <si>
    <t>Śruby maszynowe gwint niepełny DIN931 10x110mm klasa 10.9 oksydowane (50) STALCO S93119O10110</t>
  </si>
  <si>
    <t>https://stalco.pl/media/cennik/mini/5907628703083.jpg</t>
  </si>
  <si>
    <t>S93158Z10040</t>
  </si>
  <si>
    <t>Śruby maszynowe gwint niepełny DIN931 10x40mm 5.8 ocynk (10) STALCO S93158Z10040</t>
  </si>
  <si>
    <t>https://stalco.pl/media/cennik/mini/5907628703090.jpg</t>
  </si>
  <si>
    <t>S93119O12045</t>
  </si>
  <si>
    <t>Śruby maszynowe gwint niepełny DIN931 12x45mm klasa 10.9 oksydowane (100) STALCO S93119O12045</t>
  </si>
  <si>
    <t>https://stalco.pl/media/cennik/mini/5907628703106.jpg</t>
  </si>
  <si>
    <t>S93119O10160</t>
  </si>
  <si>
    <t>Śruby maszynowe gwint niepełny DIN931 10x160mm klasa 10.9 oksydowane (50) STALCO S93119O10160</t>
  </si>
  <si>
    <t>https://stalco.pl/media/cennik/mini/5907628703113.jpg</t>
  </si>
  <si>
    <t>S93158Z10045</t>
  </si>
  <si>
    <t>Śruby maszynowe gwint niepełny DIN931 10x45mm 5.8 ocynk (10) STALCO S93158Z10045</t>
  </si>
  <si>
    <t>https://stalco.pl/media/cennik/mini/5907628703120.jpg</t>
  </si>
  <si>
    <t>S93119O12200</t>
  </si>
  <si>
    <t>Śruby maszynowe gwint niepełny DIN931 12x200mm klasa 10.9 oksydowane (25) STALCO S93119O12200</t>
  </si>
  <si>
    <t>https://stalco.pl/media/cennik/mini/5907628703137.jpg</t>
  </si>
  <si>
    <t>S93119O12180</t>
  </si>
  <si>
    <t>Śruby maszynowe gwint niepełny DIN931 12x180mm klasa 10.9 oksydowane (25) STALCO S93119O12180</t>
  </si>
  <si>
    <t>https://stalco.pl/media/cennik/mini/5907628703144.jpg</t>
  </si>
  <si>
    <t>S93119O12150</t>
  </si>
  <si>
    <t>Śruby maszynowe gwint niepełny DIN931 12x150mm klasa 10.9 oksydowane (50) STALCO S93119O12150</t>
  </si>
  <si>
    <t>https://stalco.pl/media/cennik/mini/5907628703151.jpg</t>
  </si>
  <si>
    <t>S93119O12130</t>
  </si>
  <si>
    <t>Śruby maszynowe gwint niepełny DIN931 12x130mm klasa 10.9 oksydowane (50) STALCO S93119O12130</t>
  </si>
  <si>
    <t>https://stalco.pl/media/cennik/mini/5907628703168.jpg</t>
  </si>
  <si>
    <t>S93119O12110</t>
  </si>
  <si>
    <t>Śruby maszynowe gwint niepełny DIN931 12x110mm klasa 10.9 oksydowane (50) STALCO S93119O12110</t>
  </si>
  <si>
    <t>https://stalco.pl/media/cennik/mini/5907628703175.jpg</t>
  </si>
  <si>
    <t>S93119O12075</t>
  </si>
  <si>
    <t>Śruby maszynowe gwint niepełny DIN931 12x75mm klasa 10.9 oksydowane (50) STALCO S93119O12075</t>
  </si>
  <si>
    <t>https://stalco.pl/media/cennik/mini/5907628703182.jpg</t>
  </si>
  <si>
    <t>S93119O12065</t>
  </si>
  <si>
    <t>Śruby maszynowe gwint niepełny DIN931 12x65mm klasa 10.9 oksydowane (50) STALCO S93119O12065</t>
  </si>
  <si>
    <t>https://stalco.pl/media/cennik/mini/5907628703199.jpg</t>
  </si>
  <si>
    <t>S93119O12055</t>
  </si>
  <si>
    <t>Śruby maszynowe gwint niepełny DIN931 12x55mm klasa 10.9 oksydowane (100) STALCO S93119O12055</t>
  </si>
  <si>
    <t>https://stalco.pl/media/cennik/mini/5907628703205.jpg</t>
  </si>
  <si>
    <t>S93158Z10065</t>
  </si>
  <si>
    <t>Śruby maszynowe gwint niepełny DIN931 10x65mm 5.8 ocynk (10) STALCO S93158Z10065</t>
  </si>
  <si>
    <t>https://stalco.pl/media/cennik/mini/5907628703212.jpg</t>
  </si>
  <si>
    <t>S93119O14150</t>
  </si>
  <si>
    <t>Śruby maszynowe gwint niepełny DIN931 14x150mm klasa 10.9 oksydowane (25) STALCO S93119O14150</t>
  </si>
  <si>
    <t>https://stalco.pl/media/cennik/mini/5907628703229.jpg</t>
  </si>
  <si>
    <t>S93119O14110</t>
  </si>
  <si>
    <t>Śruby maszynowe gwint niepełny DIN931 14x110mm klasa 10.9 oksydowane (50) STALCO S93119O14110</t>
  </si>
  <si>
    <t>https://stalco.pl/media/cennik/mini/5907628703236.jpg</t>
  </si>
  <si>
    <t>S93119O14055</t>
  </si>
  <si>
    <t>Śruby maszynowe gwint niepełny DIN931 14x55mm klasa 10.9 oksydowane (50) STALCO S93119O14055</t>
  </si>
  <si>
    <t>https://stalco.pl/media/cennik/mini/5907628703243.jpg</t>
  </si>
  <si>
    <t>S93119O14180</t>
  </si>
  <si>
    <t>Śruby maszynowe gwint niepełny DIN931 14x180mm klasa 10.9 oksydowane (25) STALCO S93119O14180</t>
  </si>
  <si>
    <t>https://stalco.pl/media/cennik/mini/5907628703267.jpg</t>
  </si>
  <si>
    <t>S93158Z10075</t>
  </si>
  <si>
    <t>Śruby maszynowe gwint niepełny DIN931 10x75mm 5.8 ocynk (10) STALCO S93158Z10075</t>
  </si>
  <si>
    <t>https://stalco.pl/media/cennik/mini/5907628703274.jpg</t>
  </si>
  <si>
    <t>S93188Z14075</t>
  </si>
  <si>
    <t>Śruby maszynowe gwint niepełny DIN931 14x75mm klasa 8.8 ocynk (50) STALCO S93188Z14075</t>
  </si>
  <si>
    <t>https://stalco.pl/media/cennik/mini/5907628703281.jpg</t>
  </si>
  <si>
    <t>S93188Z14065</t>
  </si>
  <si>
    <t>Śruby maszynowe gwint niepełny DIN931 14x65mm klasa 8.8 ocynk (50) STALCO S93188Z14065</t>
  </si>
  <si>
    <t>https://stalco.pl/media/cennik/mini/5907628703298.jpg</t>
  </si>
  <si>
    <t>S93188Z14055</t>
  </si>
  <si>
    <t>Śruby maszynowe gwint niepełny DIN931 14x55mm klasa 8.8 ocynk (50) STALCO S93188Z14055</t>
  </si>
  <si>
    <t>https://stalco.pl/media/cennik/mini/5907628703304.jpg</t>
  </si>
  <si>
    <t>S93188Z12085</t>
  </si>
  <si>
    <t>Śruby maszynowe gwint niepełny DIN931 12x85mm klasa 8.8 ocynk (50) STALCO S93188Z12085</t>
  </si>
  <si>
    <t>https://stalco.pl/media/cennik/mini/5907628703328.jpg</t>
  </si>
  <si>
    <t>S93188Z12075</t>
  </si>
  <si>
    <t>Śruby maszynowe gwint niepełny DIN931 12x75mm klasa 8.8 ocynk (100) STALCO S93188Z12075</t>
  </si>
  <si>
    <t>https://stalco.pl/media/cennik/mini/5907628703335.jpg</t>
  </si>
  <si>
    <t>S93188Z10085</t>
  </si>
  <si>
    <t>Śruby maszynowe gwint niepełny DIN931 10x85mm klasa 8.8 ocynk (100) STALCO S93188Z10085</t>
  </si>
  <si>
    <t>https://stalco.pl/media/cennik/mini/5907628703342.jpg</t>
  </si>
  <si>
    <t>S93188Z10075</t>
  </si>
  <si>
    <t>Śruby maszynowe gwint niepełny DIN931 10x75mm klasa 8.8 ocynk (100) STALCO S93188Z10075</t>
  </si>
  <si>
    <t>https://stalco.pl/media/cennik/mini/5907628703359.jpg</t>
  </si>
  <si>
    <t>S93188Z08085</t>
  </si>
  <si>
    <t>Śruby maszynowe gwint niepełny DIN931 8x85mm klasa 8.8 ocynk (100) STALCO S93188Z08085</t>
  </si>
  <si>
    <t>https://stalco.pl/media/cennik/mini/5907628703366.jpg</t>
  </si>
  <si>
    <t>S93188Z08075</t>
  </si>
  <si>
    <t>Śruby maszynowe gwint niepełny DIN931 8x75mm klasa 8.8 ocynk (200) STALCO S93188Z08075</t>
  </si>
  <si>
    <t>https://stalco.pl/media/cennik/mini/5907628703373.jpg</t>
  </si>
  <si>
    <t>S93188Z06120</t>
  </si>
  <si>
    <t>Śruby maszynowe gwint niepełny DIN931 6x120mm klasa 8.8 ocynk (200) STALCO S93188Z06120</t>
  </si>
  <si>
    <t>https://stalco.pl/media/cennik/mini/5907628703380.jpg</t>
  </si>
  <si>
    <t>S93188Z06100</t>
  </si>
  <si>
    <t>Śruby maszynowe gwint niepełny DIN931 6x100mm klasa 8.8 ocynk (200) STALCO S93188Z06100</t>
  </si>
  <si>
    <t>https://stalco.pl/media/cennik/mini/5907628703397.jpg</t>
  </si>
  <si>
    <t>S93188Z06090</t>
  </si>
  <si>
    <t>Śruby maszynowe gwint niepełny DIN931 6x90mm klasa 8.8 ocynk (200) STALCO S93188Z06090</t>
  </si>
  <si>
    <t>https://stalco.pl/media/cennik/mini/5907628703403.jpg</t>
  </si>
  <si>
    <t>S93188Z06055</t>
  </si>
  <si>
    <t>Śruby maszynowe gwint niepełny DIN931 6x55mm klasa 8.8 ocynk (200) STALCO S93188Z06055</t>
  </si>
  <si>
    <t>https://stalco.pl/media/cennik/mini/5907628703427.jpg</t>
  </si>
  <si>
    <t>S93188Z06045</t>
  </si>
  <si>
    <t>Śruby maszynowe gwint niepełny DIN931 6x45mm klasa 8.8 ocynk (200) STALCO S93188Z06045</t>
  </si>
  <si>
    <t>https://stalco.pl/media/cennik/mini/5907628703434.jpg</t>
  </si>
  <si>
    <t>S93119O24220</t>
  </si>
  <si>
    <t>Śruby maszynowe gwint niepełny DIN931 24x220mm klasa 10.9 oksydowane (10) STALCO S93119O24220</t>
  </si>
  <si>
    <t>https://stalco.pl/media/cennik/mini/5907628703458.jpg</t>
  </si>
  <si>
    <t>S93119O24150</t>
  </si>
  <si>
    <t>Śruby maszynowe gwint niepełny DIN931 24x150mm klasa 10.9 oksydowane (10) STALCO S93119O24150</t>
  </si>
  <si>
    <t>https://stalco.pl/media/cennik/mini/5907628703465.jpg</t>
  </si>
  <si>
    <t>S93119O24130</t>
  </si>
  <si>
    <t>Śruby maszynowe gwint niepełny DIN931 24x130mm klasa 10.9 oksydowane (10) STALCO S93119O24130</t>
  </si>
  <si>
    <t>https://stalco.pl/media/cennik/mini/5907628703472.jpg</t>
  </si>
  <si>
    <t>S93119O24110</t>
  </si>
  <si>
    <t>Śruby maszynowe gwint niepełny DIN931 24x110mm klasa 10.9 oksydowane (10) STALCO S93119O24110</t>
  </si>
  <si>
    <t>https://stalco.pl/media/cennik/mini/5907628703489.jpg</t>
  </si>
  <si>
    <t>S93119O24075</t>
  </si>
  <si>
    <t>Śruby maszynowe gwint niepełny DIN931 24x75mm klasa 10.9 oksydowane (25) STALCO S93119O24075</t>
  </si>
  <si>
    <t>https://stalco.pl/media/cennik/mini/5907628703496.jpg</t>
  </si>
  <si>
    <t>S93119O24070</t>
  </si>
  <si>
    <t>Śruby maszynowe gwint niepełny DIN931 24x70mm klasa 10.9 oksydowane (25) STALCO S93119O24070</t>
  </si>
  <si>
    <t>https://stalco.pl/media/cennik/mini/5907628703502.jpg</t>
  </si>
  <si>
    <t>S93119O20300</t>
  </si>
  <si>
    <t>Śruby maszynowe gwint niepełny DIN931 20x300mm klasa 10.9 oksydowane (10) STALCO S93119O20300</t>
  </si>
  <si>
    <t>https://stalco.pl/media/cennik/mini/5907628703526.jpg</t>
  </si>
  <si>
    <t>S93119O20280</t>
  </si>
  <si>
    <t>Śruby maszynowe gwint niepełny DIN931 20x280mm klasa 10.9 oksydowane (10) STALCO S93119O20280</t>
  </si>
  <si>
    <t>https://stalco.pl/media/cennik/mini/5907628703533.jpg</t>
  </si>
  <si>
    <t>S93119O20260</t>
  </si>
  <si>
    <t>Śruby maszynowe gwint niepełny DIN931 20x260mm klasa 10.9 oksydowane (10) STALCO S93119O20260</t>
  </si>
  <si>
    <t>https://stalco.pl/media/cennik/mini/5907628703540.jpg</t>
  </si>
  <si>
    <t>S93119O20240</t>
  </si>
  <si>
    <t>Śruby maszynowe gwint niepełny DIN931 20x240mm klasa 10.9 oksydowane (10) STALCO S93119O20240</t>
  </si>
  <si>
    <t>https://stalco.pl/media/cennik/mini/5907628703557.jpg</t>
  </si>
  <si>
    <t>S93119O20220</t>
  </si>
  <si>
    <t>Śruby maszynowe gwint niepełny DIN931 20x220mm klasa 10.9 oksydowane (10) STALCO S93119O20220</t>
  </si>
  <si>
    <t>https://stalco.pl/media/cennik/mini/5907628703564.jpg</t>
  </si>
  <si>
    <t>S93119O20075</t>
  </si>
  <si>
    <t>Śruby maszynowe gwint niepełny DIN931 20x75mm klasa 10.9 oksydowane (25) STALCO S93119O20075</t>
  </si>
  <si>
    <t>https://stalco.pl/media/cennik/mini/5907628703595.jpg</t>
  </si>
  <si>
    <t>S93119O20065</t>
  </si>
  <si>
    <t>Śruby maszynowe gwint niepełny DIN931 20x65mm klasa 10.9 oksydowane (25) STALCO S93119O20065</t>
  </si>
  <si>
    <t>https://stalco.pl/media/cennik/mini/5907628703601.jpg</t>
  </si>
  <si>
    <t>S93119O18200</t>
  </si>
  <si>
    <t>Śruby maszynowe gwint niepełny DIN931 18x200mm klasa 10.9 oksydowane (25) STALCO S93119O18200</t>
  </si>
  <si>
    <t>https://stalco.pl/media/cennik/mini/5907628703632.jpg</t>
  </si>
  <si>
    <t>S93119O18180</t>
  </si>
  <si>
    <t>Śruby maszynowe gwint niepełny DIN931 18x180mm klasa 10.9 oksydowane (25) STALCO S93119O18180</t>
  </si>
  <si>
    <t>https://stalco.pl/media/cennik/mini/5907628703649.jpg</t>
  </si>
  <si>
    <t>S93119O18065</t>
  </si>
  <si>
    <t>Śruby maszynowe gwint niepełny DIN931 18x65mm klasa 10.9 oksydowane (25) STALCO S93119O18065</t>
  </si>
  <si>
    <t>https://stalco.pl/media/cennik/mini/5907628703656.jpg</t>
  </si>
  <si>
    <t>S93119O18055</t>
  </si>
  <si>
    <t>Śruby maszynowe gwint niepełny DIN931 18x55mm klasa 10.9 oksydowane (50) STALCO S93119O18055</t>
  </si>
  <si>
    <t>https://stalco.pl/media/cennik/mini/5907628703663.jpg</t>
  </si>
  <si>
    <t>S93119O18050</t>
  </si>
  <si>
    <t>Śruby maszynowe gwint niepełny DIN931 18x50mm klasa 10.9 oksydowane (50) STALCO S93119O18050</t>
  </si>
  <si>
    <t>https://stalco.pl/media/cennik/mini/5907628703670.jpg</t>
  </si>
  <si>
    <t>S93119O16320</t>
  </si>
  <si>
    <t>Śruby maszynowe gwint niepełny DIN931 16x320mm klasa 10.9 oksydowane (10) STALCO S93119O16320</t>
  </si>
  <si>
    <t>https://stalco.pl/media/cennik/mini/5907628703687.jpg</t>
  </si>
  <si>
    <t>S93119O16300</t>
  </si>
  <si>
    <t>Śruby maszynowe gwint niepełny DIN931 16x300mm klasa 10.9 oksydowane (10) STALCO S93119O16300</t>
  </si>
  <si>
    <t>https://stalco.pl/media/cennik/mini/5907628703694.jpg</t>
  </si>
  <si>
    <t>S93119O16280</t>
  </si>
  <si>
    <t>Śruby maszynowe gwint niepełny DIN931 16x280mm klasa 10.9 oksydowane (10) STALCO S93119O16280</t>
  </si>
  <si>
    <t>https://stalco.pl/media/cennik/mini/5907628703700.jpg</t>
  </si>
  <si>
    <t>S93119O16260</t>
  </si>
  <si>
    <t>Śruby maszynowe gwint niepełny DIN931 16x260mm klasa 10.9 oksydowane (10) STALCO S93119O16260</t>
  </si>
  <si>
    <t>https://stalco.pl/media/cennik/mini/5907628703717.jpg</t>
  </si>
  <si>
    <t>S93119O16240</t>
  </si>
  <si>
    <t>Śruby maszynowe gwint niepełny DIN931 16x240mm klasa 10.9 oksydowane (25) STALCO S93119O16240</t>
  </si>
  <si>
    <t>https://stalco.pl/media/cennik/mini/5907628703724.jpg</t>
  </si>
  <si>
    <t>S93119O16075</t>
  </si>
  <si>
    <t>Śruby maszynowe gwint niepełny DIN931 16x75mm klasa 10.9 oksydowane (25) STALCO S93119O16075</t>
  </si>
  <si>
    <t>https://stalco.pl/media/cennik/mini/5907628703731.jpg</t>
  </si>
  <si>
    <t>S93119O16065</t>
  </si>
  <si>
    <t>Śruby maszynowe gwint niepełny DIN931 16x65mm klasa 10.9 oksydowane (25) STALCO S93119O16065</t>
  </si>
  <si>
    <t>https://stalco.pl/media/cennik/mini/5907628703748.jpg</t>
  </si>
  <si>
    <t>S93119O16055</t>
  </si>
  <si>
    <t>Śruby maszynowe gwint niepełny DIN931 16x55mm klasa 10.9 oksydowane (50) STALCO S93119O16055</t>
  </si>
  <si>
    <t>https://stalco.pl/media/cennik/mini/5907628703755.jpg</t>
  </si>
  <si>
    <t>S93119O14200</t>
  </si>
  <si>
    <t>Śruby maszynowe gwint niepełny DIN931 14x200mm klasa 10.9 oksydowane (20) STALCO S93119O14200</t>
  </si>
  <si>
    <t>https://stalco.pl/media/cennik/mini/5907628703762.jpg</t>
  </si>
  <si>
    <t>S93188Z18075</t>
  </si>
  <si>
    <t>Śruby maszynowe gwint niepełny DIN931 18x75mm klasa 8.8 ocynk (25) STALCO S93188Z18075</t>
  </si>
  <si>
    <t>https://stalco.pl/media/cennik/mini/5907628703793.jpg</t>
  </si>
  <si>
    <t>S93188Z18065</t>
  </si>
  <si>
    <t>Śruby maszynowe gwint niepełny DIN931 18x65mm klasa 8.8 ocynk (25) STALCO S93188Z18065</t>
  </si>
  <si>
    <t>https://stalco.pl/media/cennik/mini/5907628703809.jpg</t>
  </si>
  <si>
    <t>S93188Z16340</t>
  </si>
  <si>
    <t>Śruby maszynowe gwint niepełny DIN931 16x340mm klasa 8.8 ocynk (10) STALCO S93188Z16340</t>
  </si>
  <si>
    <t>https://stalco.pl/media/cennik/mini/5907628703816.jpg</t>
  </si>
  <si>
    <t>S93188Z16320</t>
  </si>
  <si>
    <t>Śruby maszynowe gwint niepełny DIN931 16x320mm klasa 8.8 ocynk (10) STALCO S93188Z16320</t>
  </si>
  <si>
    <t>https://stalco.pl/media/cennik/mini/5907628703823.jpg</t>
  </si>
  <si>
    <t>S93188Z16040</t>
  </si>
  <si>
    <t>Śruby maszynowe gwint niepełny DIN931 16x40mm klasa 8.8 ocynk (50) STALCO S93188Z16040</t>
  </si>
  <si>
    <t>https://stalco.pl/media/cennik/mini/5907628703830.jpg</t>
  </si>
  <si>
    <t>S93188Z14240</t>
  </si>
  <si>
    <t>Śruby maszynowe gwint niepełny DIN931 14x240mm klasa 8.8 ocynk (20) STALCO S93188Z14240</t>
  </si>
  <si>
    <t>https://stalco.pl/media/cennik/mini/5907628703847.jpg</t>
  </si>
  <si>
    <t>S93188Z14220</t>
  </si>
  <si>
    <t>Śruby maszynowe gwint niepełny DIN931 14x220mm klasa 8.8 ocynk (20) STALCO S93188Z14220</t>
  </si>
  <si>
    <t>https://stalco.pl/media/cennik/mini/5907628703854.jpg</t>
  </si>
  <si>
    <t>S93188Z24075</t>
  </si>
  <si>
    <t>Śruby maszynowe gwint niepełny DIN931 24x75mm klasa 8.8 ocynk (25) STALCO S93188Z24075</t>
  </si>
  <si>
    <t>https://stalco.pl/media/cennik/mini/5907628703885.jpg</t>
  </si>
  <si>
    <t>S93188Z22200</t>
  </si>
  <si>
    <t>Śruby maszynowe gwint niepełny DIN931 22x200mm klasa 8.8 ocynk (10) STALCO S93188Z22200</t>
  </si>
  <si>
    <t>https://stalco.pl/media/cennik/mini/5907628703892.jpg</t>
  </si>
  <si>
    <t>S93188Z22180</t>
  </si>
  <si>
    <t>Śruby maszynowe gwint niepełny DIN931 22x180mm klasa 8.8 ocynk (10) STALCO S93188Z22180</t>
  </si>
  <si>
    <t>https://stalco.pl/media/cennik/mini/5907628703908.jpg</t>
  </si>
  <si>
    <t>S93188Z22110</t>
  </si>
  <si>
    <t>Śruby maszynowe gwint niepełny DIN931 22x110mm klasa 8.8 ocynk (10) STALCO S93188Z22110</t>
  </si>
  <si>
    <t>https://stalco.pl/media/cennik/mini/5907628703922.jpg</t>
  </si>
  <si>
    <t>S93158Z12170</t>
  </si>
  <si>
    <t>Śruby maszynowe gwint niepełny DIN931 12x170mm 5.8 ocynk (10) STALCO S93158Z12170</t>
  </si>
  <si>
    <t>https://stalco.pl/media/cennik/mini/5907628703946.jpg</t>
  </si>
  <si>
    <t>S93188Z33080</t>
  </si>
  <si>
    <t>Śruby maszynowe gwint niepełny DIN931 33x80mm klasa 8.8 ocynk (5) STALCO S93188Z33080</t>
  </si>
  <si>
    <t>https://stalco.pl/media/cennik/mini/5907628703953.jpg</t>
  </si>
  <si>
    <t>S93188Z30150</t>
  </si>
  <si>
    <t>Śruby maszynowe gwint niepełny DIN931 30x150mm klasa 8.8 ocynk (5) STALCO S93188Z30150</t>
  </si>
  <si>
    <t>https://stalco.pl/media/cennik/mini/5907628703960.jpg</t>
  </si>
  <si>
    <t>S93188Z30130</t>
  </si>
  <si>
    <t>Śruby maszynowe gwint niepełny DIN931 30x130mm klasa 8.8 ocynk (5) STALCO S93188Z30130</t>
  </si>
  <si>
    <t>https://stalco.pl/media/cennik/mini/5907628703977.jpg</t>
  </si>
  <si>
    <t>S93188Z27260</t>
  </si>
  <si>
    <t>Śruby maszynowe gwint niepełny DIN931 27x260mm klasa 8.8 ocynk (5) STALCO S93188Z27260</t>
  </si>
  <si>
    <t>https://stalco.pl/media/cennik/mini/5907628703991.jpg</t>
  </si>
  <si>
    <t>S93188Z27240</t>
  </si>
  <si>
    <t>Śruby maszynowe gwint niepełny DIN931 27x240mm klasa 8.8 ocynk (5) STALCO S93188Z27240</t>
  </si>
  <si>
    <t>https://stalco.pl/media/cennik/mini/5907628704004.jpg</t>
  </si>
  <si>
    <t>S93188Z27220</t>
  </si>
  <si>
    <t>Śruby maszynowe gwint niepełny DIN931 27x220mm klasa 8.8 ocynk (5) STALCO S93188Z27220</t>
  </si>
  <si>
    <t>https://stalco.pl/media/cennik/mini/5907628704011.jpg</t>
  </si>
  <si>
    <t>S93188Z24190</t>
  </si>
  <si>
    <t>Śruby maszynowe gwint niepełny DIN931 24x190mm klasa 8.8 ocynk (10) STALCO S93188Z24190</t>
  </si>
  <si>
    <t>https://stalco.pl/media/cennik/mini/5907628704028.jpg</t>
  </si>
  <si>
    <t>S93188Z24085</t>
  </si>
  <si>
    <t>Śruby maszynowe gwint niepełny DIN931 24x85mm klasa 8.8 ocynk (10) STALCO S93188Z24085</t>
  </si>
  <si>
    <t>https://stalco.pl/media/cennik/mini/5907628704035.jpg</t>
  </si>
  <si>
    <t>S93188Z33160</t>
  </si>
  <si>
    <t>Śruby maszynowe gwint niepełny DIN931 33x160mm klasa 8.8 ocynk (5) STALCO S93188Z33160</t>
  </si>
  <si>
    <t>https://stalco.pl/media/cennik/mini/5907628704059.jpg</t>
  </si>
  <si>
    <t>S93188Z33150</t>
  </si>
  <si>
    <t>Śruby maszynowe gwint niepełny DIN931 33x150mm klasa 8.8 ocynk (5) STALCO S93188Z33150</t>
  </si>
  <si>
    <t>https://stalco.pl/media/cennik/mini/5907628704066.jpg</t>
  </si>
  <si>
    <t>S93188Z33140</t>
  </si>
  <si>
    <t>Śruby maszynowe gwint niepełny DIN931 33x140mm klasa 8.8 ocynk (5) STALCO S93188Z33140</t>
  </si>
  <si>
    <t>https://stalco.pl/media/cennik/mini/5907628704073.jpg</t>
  </si>
  <si>
    <t>S93188Z33130</t>
  </si>
  <si>
    <t>Śruby maszynowe gwint niepełny DIN931 33x130mm klasa 8.8 ocynk (5) STALCO S93188Z33130</t>
  </si>
  <si>
    <t>https://stalco.pl/media/cennik/mini/5907628704080.jpg</t>
  </si>
  <si>
    <t>S93188Z33120</t>
  </si>
  <si>
    <t>Śruby maszynowe gwint niepełny DIN931 33x120mm klasa 8.8 ocynk (5) STALCO S93188Z33120</t>
  </si>
  <si>
    <t>https://stalco.pl/media/cennik/mini/5907628704097.jpg</t>
  </si>
  <si>
    <t>S93188Z33110</t>
  </si>
  <si>
    <t>Śruby maszynowe gwint niepełny DIN931 33x110mm klasa 8.8 ocynk (5) STALCO S93188Z33110</t>
  </si>
  <si>
    <t>https://stalco.pl/media/cennik/mini/5907628704103.jpg</t>
  </si>
  <si>
    <t>S93188Z33100</t>
  </si>
  <si>
    <t>Śruby maszynowe gwint niepełny DIN931 33x100mm klasa 8.8 ocynk (5) STALCO S93188Z33100</t>
  </si>
  <si>
    <t>https://stalco.pl/media/cennik/mini/5907628704110.jpg</t>
  </si>
  <si>
    <t>S93188Z33090</t>
  </si>
  <si>
    <t>Śruby maszynowe gwint niepełny DIN931 33x90mm klasa 8.8 ocynk (5) STALCO S93188Z33090</t>
  </si>
  <si>
    <t>https://stalco.pl/media/cennik/mini/5907628704127.jpg</t>
  </si>
  <si>
    <t>S93158Z12320</t>
  </si>
  <si>
    <t>Śruby maszynowe gwint niepełny DIN931 12x320mm 5.8 ocynk (10) STALCO S93158Z12320</t>
  </si>
  <si>
    <t>https://stalco.pl/media/cennik/mini/5907628704134.jpg</t>
  </si>
  <si>
    <t>S93158Z12340</t>
  </si>
  <si>
    <t>Śruby maszynowe gwint niepełny DIN931 12x340mm 5.8 ocynk (10) STALCO S93158Z12340</t>
  </si>
  <si>
    <t>https://stalco.pl/media/cennik/mini/5907628704141.jpg</t>
  </si>
  <si>
    <t>S93188Z33200</t>
  </si>
  <si>
    <t>Śruby maszynowe gwint niepełny DIN931 33x200mm klasa 8.8 ocynk (5) STALCO S93188Z33200</t>
  </si>
  <si>
    <t>https://stalco.pl/media/cennik/mini/5907628704165.jpg</t>
  </si>
  <si>
    <t>S93188Z33180</t>
  </si>
  <si>
    <t>Śruby maszynowe gwint niepełny DIN931 33x180mm klasa 8.8 ocynk (5) STALCO S93188Z33180</t>
  </si>
  <si>
    <t>https://stalco.pl/media/cennik/mini/5907628704172.jpg</t>
  </si>
  <si>
    <t>S93158Z12360</t>
  </si>
  <si>
    <t>Śruby maszynowe gwint niepełny DIN931 12x360mm 5.8 ocynk (10) STALCO S93158Z12360</t>
  </si>
  <si>
    <t>https://stalco.pl/media/cennik/mini/5907628704189.jpg</t>
  </si>
  <si>
    <t>S93158Z12380</t>
  </si>
  <si>
    <t>Śruby maszynowe gwint niepełny DIN931 12x380mm 5.8 ocynk (10) STALCO S93158Z12380</t>
  </si>
  <si>
    <t>https://stalco.pl/media/cennik/mini/5907628704196.jpg</t>
  </si>
  <si>
    <t>S93158Z12040</t>
  </si>
  <si>
    <t>Śruby maszynowe gwint niepełny DIN931 12x40mm 5.8 ocynk (10) STALCO S93158Z12040</t>
  </si>
  <si>
    <t>https://stalco.pl/media/cennik/mini/5907628704202.jpg</t>
  </si>
  <si>
    <t>S93188Z36120</t>
  </si>
  <si>
    <t>Śruby maszynowe gwint niepełny DIN931 36x120mm klasa 8.8 ocynk (5) STALCO S93188Z36120</t>
  </si>
  <si>
    <t>https://stalco.pl/media/cennik/mini/5907628704219.jpg</t>
  </si>
  <si>
    <t>S93188Z36100</t>
  </si>
  <si>
    <t>Śruby maszynowe gwint niepełny DIN931 36x100mm klasa 8.8 ocynk (5) STALCO S93188Z36100</t>
  </si>
  <si>
    <t>https://stalco.pl/media/cennik/mini/5907628704226.jpg</t>
  </si>
  <si>
    <t>S93188Z36090</t>
  </si>
  <si>
    <t>Śruby maszynowe gwint niepełny DIN931 36x90mm klasa 8.8 ocynk (5) STALCO S93188Z36090</t>
  </si>
  <si>
    <t>https://stalco.pl/media/cennik/mini/5907628704233.jpg</t>
  </si>
  <si>
    <t>S93188Z36080</t>
  </si>
  <si>
    <t>Śruby maszynowe gwint niepełny DIN931 36x80mm klasa 8.8 ocynk (5) STALCO S93188Z36080</t>
  </si>
  <si>
    <t>https://stalco.pl/media/cennik/mini/5907628704240.jpg</t>
  </si>
  <si>
    <t>S93158Z12045</t>
  </si>
  <si>
    <t>Śruby maszynowe gwint niepełny DIN931 12x45mm 5.8 ocynk (10) STALCO S93158Z12045</t>
  </si>
  <si>
    <t>https://stalco.pl/media/cennik/mini/5907628704257.jpg</t>
  </si>
  <si>
    <t>S93188Z36130</t>
  </si>
  <si>
    <t>Śruby maszynowe gwint niepełny DIN931 36x130mm klasa 8.8 ocynk (5) STALCO S93188Z36130</t>
  </si>
  <si>
    <t>https://stalco.pl/media/cennik/mini/5907628704264.jpg</t>
  </si>
  <si>
    <t>S93188Z36220</t>
  </si>
  <si>
    <t>Śruby maszynowe gwint niepełny DIN931 36x220mm klasa 8.8 ocynk (5) STALCO S93188Z36220</t>
  </si>
  <si>
    <t>https://stalco.pl/media/cennik/mini/5907628704301.jpg</t>
  </si>
  <si>
    <t>S93188Z36200</t>
  </si>
  <si>
    <t>Śruby maszynowe gwint niepełny DIN931 36x200mm klasa 8.8 ocynk (5) STALCO S93188Z36200</t>
  </si>
  <si>
    <t>https://stalco.pl/media/cennik/mini/5907628704318.jpg</t>
  </si>
  <si>
    <t>S93188Z36180</t>
  </si>
  <si>
    <t>Śruby maszynowe gwint niepełny DIN931 36x180mm klasa 8.8 ocynk (5) STALCO S93188Z36180</t>
  </si>
  <si>
    <t>https://stalco.pl/media/cennik/mini/5907628704325.jpg</t>
  </si>
  <si>
    <t>S93188Z36160</t>
  </si>
  <si>
    <t>Śruby maszynowe gwint niepełny DIN931 36x160mm klasa 8.8 ocynk (5) STALCO S93188Z36160</t>
  </si>
  <si>
    <t>https://stalco.pl/media/cennik/mini/5907628704332.jpg</t>
  </si>
  <si>
    <t>S93188Z36150</t>
  </si>
  <si>
    <t>Śruby maszynowe gwint niepełny DIN931 36x150mm klasa 8.8 ocynk (5) STALCO S93188Z36150</t>
  </si>
  <si>
    <t>https://stalco.pl/media/cennik/mini/5907628704349.jpg</t>
  </si>
  <si>
    <t>S93188Z36140</t>
  </si>
  <si>
    <t>Śruby maszynowe gwint niepełny DIN931 36x140mm klasa 8.8 ocynk (5) STALCO S93188Z36140</t>
  </si>
  <si>
    <t>https://stalco.pl/media/cennik/mini/5907628704356.jpg</t>
  </si>
  <si>
    <t>S93158Z12065</t>
  </si>
  <si>
    <t>Śruby maszynowe gwint niepełny DIN931 12x65mm 5.8 ocynk (10) STALCO S93158Z12065</t>
  </si>
  <si>
    <t>https://stalco.pl/media/cennik/mini/5907628704363.jpg</t>
  </si>
  <si>
    <t>S93358Z24045</t>
  </si>
  <si>
    <t>Śruby maszynowe gwint pełny DIN933 24x45mm 5.8 ocynk (10) STALCO S93358Z24045</t>
  </si>
  <si>
    <t>https://stalco.pl/media/cennik/mini/5907628704370.jpg</t>
  </si>
  <si>
    <t>S93358Z20110</t>
  </si>
  <si>
    <t>Śruby maszynowe gwint pełny DIN933 20x110mm 5.8 ocynk (10) STALCO S93358Z20110</t>
  </si>
  <si>
    <t>https://stalco.pl/media/cennik/mini/5907628704417.jpg</t>
  </si>
  <si>
    <t>S93158Z12075</t>
  </si>
  <si>
    <t>Śruby maszynowe gwint niepełny DIN931 12x75mm 5.8 ocynk (10) STALCO S93158Z12075</t>
  </si>
  <si>
    <t>https://stalco.pl/media/cennik/mini/5907628704424.jpg</t>
  </si>
  <si>
    <t>S93319O16065</t>
  </si>
  <si>
    <t>Śruby maszynowe gwint pełny DIN933 16x65mm klasa 10.9 oksydowane (25) STALCO S93319O16065</t>
  </si>
  <si>
    <t>https://stalco.pl/media/cennik/mini/5907628704431.jpg</t>
  </si>
  <si>
    <t>S93319O16055</t>
  </si>
  <si>
    <t>Śruby maszynowe gwint pełny DIN933 16x55mm klasa 10.9 oksydowane (50) STALCO S93319O16055</t>
  </si>
  <si>
    <t>https://stalco.pl/media/cennik/mini/5907628704448.jpg</t>
  </si>
  <si>
    <t>S93319O16045</t>
  </si>
  <si>
    <t>Śruby maszynowe gwint pełny DIN933 16x45mm klasa 10.9 oksydowane (50) STALCO S93319O16045</t>
  </si>
  <si>
    <t>https://stalco.pl/media/cennik/mini/5907628704455.jpg</t>
  </si>
  <si>
    <t>S93319O16035</t>
  </si>
  <si>
    <t>Śruby maszynowe gwint pełny DIN933 16x35mm klasa 10.9 oksydowane (50) STALCO S93319O16035</t>
  </si>
  <si>
    <t>https://stalco.pl/media/cennik/mini/5907628704462.jpg</t>
  </si>
  <si>
    <t>S93319O16030</t>
  </si>
  <si>
    <t>Śruby maszynowe gwint pełny DIN933 16x30mm klasa 10.9 oksydowane (50) STALCO S93319O16030</t>
  </si>
  <si>
    <t>https://stalco.pl/media/cennik/mini/5907628704479.jpg</t>
  </si>
  <si>
    <t>S93319O16025</t>
  </si>
  <si>
    <t>Śruby maszynowe gwint pełny DIN933 16x25mm klasa 10.9 oksydowane (50) STALCO S93319O16025</t>
  </si>
  <si>
    <t>https://stalco.pl/media/cennik/mini/5907628704486.jpg</t>
  </si>
  <si>
    <t>S93319O14100</t>
  </si>
  <si>
    <t>Śruby maszynowe gwint pełny DIN933 14x100mm klasa 10.9 oksydowane (50) STALCO S93319O14100</t>
  </si>
  <si>
    <t>https://stalco.pl/media/cennik/mini/5907628704493.jpg</t>
  </si>
  <si>
    <t>S93319O14080</t>
  </si>
  <si>
    <t>Śruby maszynowe gwint pełny DIN933 14x80mm klasa 10.9 oksydowane (50) STALCO S93319O14080</t>
  </si>
  <si>
    <t>https://stalco.pl/media/cennik/mini/5907628704509.jpg</t>
  </si>
  <si>
    <t>S93319O14070</t>
  </si>
  <si>
    <t>Śruby maszynowe gwint pełny DIN933 14x70mm klasa 10.9 oksydowane (50) STALCO S93319O14070</t>
  </si>
  <si>
    <t>https://stalco.pl/media/cennik/mini/5907628704516.jpg</t>
  </si>
  <si>
    <t>S93319O14060</t>
  </si>
  <si>
    <t>Śruby maszynowe gwint pełny DIN933 14x60mm klasa 10.9 oksydowane (50) STALCO S93319O14060</t>
  </si>
  <si>
    <t>https://stalco.pl/media/cennik/mini/5907628704523.jpg</t>
  </si>
  <si>
    <t>S93319O14045</t>
  </si>
  <si>
    <t>Śruby maszynowe gwint pełny DIN933 14x45mm klasa 10.9 oksydowane (50) STALCO S93319O14045</t>
  </si>
  <si>
    <t>https://stalco.pl/media/cennik/mini/5907628704530.jpg</t>
  </si>
  <si>
    <t>S93319O14035</t>
  </si>
  <si>
    <t>Śruby maszynowe gwint pełny DIN933 14x35mm klasa 10.9 oksydowane (100) STALCO S93319O14035</t>
  </si>
  <si>
    <t>https://stalco.pl/media/cennik/mini/5907628704547.jpg</t>
  </si>
  <si>
    <t>S93319O14030</t>
  </si>
  <si>
    <t>Śruby maszynowe gwint pełny DIN933 14x30mm klasa 10.9 oksydowane (100) STALCO S93319O14030</t>
  </si>
  <si>
    <t>https://stalco.pl/media/cennik/mini/5907628704554.jpg</t>
  </si>
  <si>
    <t>S93319O12120</t>
  </si>
  <si>
    <t>Śruby maszynowe gwint pełny DIN933 12x120mm klasa 10.9 oksydowane (50) STALCO S93319O12120</t>
  </si>
  <si>
    <t>https://stalco.pl/media/cennik/mini/5907628704561.jpg</t>
  </si>
  <si>
    <t>S93319O12090</t>
  </si>
  <si>
    <t>Śruby maszynowe gwint pełny DIN933 12x90mm klasa 10.9 oksydowane (50) STALCO S93319O12090</t>
  </si>
  <si>
    <t>https://stalco.pl/media/cennik/mini/5907628704578.jpg</t>
  </si>
  <si>
    <t>S93319O12070</t>
  </si>
  <si>
    <t>Śruby maszynowe gwint pełny DIN933 12x70mm klasa 10.9 oksydowane (50) STALCO S93319O12070</t>
  </si>
  <si>
    <t>https://stalco.pl/media/cennik/mini/5907628704585.jpg</t>
  </si>
  <si>
    <t>S93319O12055</t>
  </si>
  <si>
    <t>Śruby maszynowe gwint pełny DIN933 12x55mm klasa 10.9 oksydowane (100) STALCO S93319O12055</t>
  </si>
  <si>
    <t>https://stalco.pl/media/cennik/mini/5907628704592.jpg</t>
  </si>
  <si>
    <t>S93319O12025</t>
  </si>
  <si>
    <t>Śruby maszynowe gwint pełny DIN933 12x25mm klasa 10.9 oksydowane (100) STALCO S93319O12025</t>
  </si>
  <si>
    <t>https://stalco.pl/media/cennik/mini/5907628704608.jpg</t>
  </si>
  <si>
    <t>S93319O12020</t>
  </si>
  <si>
    <t>Śruby maszynowe gwint pełny DIN933 12x20mm klasa 10.9 oksydowane (100) STALCO S93319O12020</t>
  </si>
  <si>
    <t>https://stalco.pl/media/cennik/mini/5907628704615.jpg</t>
  </si>
  <si>
    <t>S93319O10120</t>
  </si>
  <si>
    <t>Śruby maszynowe gwint pełny DIN933 10x120mm klasa 10.9 oksydowane (50) STALCO S93319O10120</t>
  </si>
  <si>
    <t>https://stalco.pl/media/cennik/mini/5907628704622.jpg</t>
  </si>
  <si>
    <t>S93319O10090</t>
  </si>
  <si>
    <t>Śruby maszynowe gwint pełny DIN933 10x90mm klasa 10.9 oksydowane (100) STALCO S93319O10090</t>
  </si>
  <si>
    <t>https://stalco.pl/media/cennik/mini/5907628704639.jpg</t>
  </si>
  <si>
    <t>S93319O10055</t>
  </si>
  <si>
    <t>Śruby maszynowe gwint pełny DIN933 10x55mm klasa 10.9 oksydowane (100) STALCO S93319O10055</t>
  </si>
  <si>
    <t>https://stalco.pl/media/cennik/mini/5907628704646.jpg</t>
  </si>
  <si>
    <t>S93319O10016</t>
  </si>
  <si>
    <t>Śruby maszynowe gwint pełny DIN933 10x16mm klasa 10.9 oksydowane (200) STALCO S93319O10016</t>
  </si>
  <si>
    <t>https://stalco.pl/media/cennik/mini/5907628704653.jpg</t>
  </si>
  <si>
    <t>S93319O08100</t>
  </si>
  <si>
    <t>Śruby maszynowe gwint pełny DIN933 8x100mm klasa 10.9 oksydowane (100) STALCO S93319O08100</t>
  </si>
  <si>
    <t>https://stalco.pl/media/cennik/mini/5907628704660.jpg</t>
  </si>
  <si>
    <t>S93319O08090</t>
  </si>
  <si>
    <t>Śruby maszynowe gwint pełny DIN933 8x90mm klasa 10.9 oksydowane (100) STALCO S93319O08090</t>
  </si>
  <si>
    <t>https://stalco.pl/media/cennik/mini/5907628704677.jpg</t>
  </si>
  <si>
    <t>S93319O08070</t>
  </si>
  <si>
    <t>Śruby maszynowe gwint pełny DIN933 8x70mm klasa 10.9 oksydowane (200) STALCO S93319O08070</t>
  </si>
  <si>
    <t>https://stalco.pl/media/cennik/mini/5907628704684.jpg</t>
  </si>
  <si>
    <t>S93319O08055</t>
  </si>
  <si>
    <t>Śruby maszynowe gwint pełny DIN933 8x55mm klasa 10.9 oksydowane (200) STALCO S93319O08055</t>
  </si>
  <si>
    <t>https://stalco.pl/media/cennik/mini/5907628704691.jpg</t>
  </si>
  <si>
    <t>S93319O08045</t>
  </si>
  <si>
    <t>Śruby maszynowe gwint pełny DIN933 8x45mm klasa 10.9 oksydowane (200) STALCO S93319O08045</t>
  </si>
  <si>
    <t>https://stalco.pl/media/cennik/mini/5907628704707.jpg</t>
  </si>
  <si>
    <t>S93319O08035</t>
  </si>
  <si>
    <t>Śruby maszynowe gwint pełny DIN933 8x35mm klasa 10.9 oksydowane (200) STALCO S93319O08035</t>
  </si>
  <si>
    <t>https://stalco.pl/media/cennik/mini/5907628704714.jpg</t>
  </si>
  <si>
    <t>S93319O08016</t>
  </si>
  <si>
    <t>Śruby maszynowe gwint pełny DIN933 8x16mm klasa 10.9 oksydowane (200) STALCO S93319O08016</t>
  </si>
  <si>
    <t>https://stalco.pl/media/cennik/mini/5907628704721.jpg</t>
  </si>
  <si>
    <t>S93358Z24110</t>
  </si>
  <si>
    <t>Śruby maszynowe gwint pełny DIN933 24x110mm 5.8 ocynk (10) STALCO S93358Z24110</t>
  </si>
  <si>
    <t>https://stalco.pl/media/cennik/mini/5907628704745.jpg</t>
  </si>
  <si>
    <t>S93319O20065</t>
  </si>
  <si>
    <t>Śruby maszynowe gwint pełny DIN933 20x65mm klasa 10.9 oksydowane (25) STALCO S93319O20065</t>
  </si>
  <si>
    <t>https://stalco.pl/media/cennik/mini/5907628704769.jpg</t>
  </si>
  <si>
    <t>S93319O20055</t>
  </si>
  <si>
    <t>Śruby maszynowe gwint pełny DIN933 20x55mm klasa 10.9 oksydowane (25) STALCO S93319O20055</t>
  </si>
  <si>
    <t>https://stalco.pl/media/cennik/mini/5907628704776.jpg</t>
  </si>
  <si>
    <t>S93319O20045</t>
  </si>
  <si>
    <t>Śruby maszynowe gwint pełny DIN933 20x45mm klasa 10.9 oksydowane (25) STALCO S93319O20045</t>
  </si>
  <si>
    <t>https://stalco.pl/media/cennik/mini/5907628704783.jpg</t>
  </si>
  <si>
    <t>S93319O20040</t>
  </si>
  <si>
    <t>Śruby maszynowe gwint pełny DIN933 20x40mm klasa 10.9 oksydowane (25) STALCO S93319O20040</t>
  </si>
  <si>
    <t>https://stalco.pl/media/cennik/mini/5907628704790.jpg</t>
  </si>
  <si>
    <t>S93319O16120</t>
  </si>
  <si>
    <t>Śruby maszynowe gwint pełny DIN933 16x120mm klasa 10.9 oksydowane (25) STALCO S93319O16120</t>
  </si>
  <si>
    <t>https://stalco.pl/media/cennik/mini/5907628704806.jpg</t>
  </si>
  <si>
    <t>S93319O16090</t>
  </si>
  <si>
    <t>Śruby maszynowe gwint pełny DIN933 16x90mm klasa 10.9 oksydowane (25) STALCO S93319O16090</t>
  </si>
  <si>
    <t>https://stalco.pl/media/cennik/mini/5907628704813.jpg</t>
  </si>
  <si>
    <t>S93319O16075</t>
  </si>
  <si>
    <t>Śruby maszynowe gwint pełny DIN933 16x75mm klasa 10.9 oksydowane (25) STALCO S93319O16075</t>
  </si>
  <si>
    <t>https://stalco.pl/media/cennik/mini/5907628704820.jpg</t>
  </si>
  <si>
    <t>S93319O16070</t>
  </si>
  <si>
    <t>Śruby maszynowe gwint pełny DIN933 16x70mm klasa 10.9 oksydowane (25) STALCO S93319O16070</t>
  </si>
  <si>
    <t>https://stalco.pl/media/cennik/mini/5907628704837.jpg</t>
  </si>
  <si>
    <t>S93158Z14110</t>
  </si>
  <si>
    <t>Śruby maszynowe gwint niepełny DIN931 14x110mm 5.8 ocynk (10) STALCO S93158Z14110</t>
  </si>
  <si>
    <t>https://stalco.pl/media/cennik/mini/5907628704844.jpg</t>
  </si>
  <si>
    <t>S93319O24070</t>
  </si>
  <si>
    <t>Śruby maszynowe gwint pełny DIN933 24x70mm klasa 10.9 oksydowane (25) STALCO S93319O24070</t>
  </si>
  <si>
    <t>https://stalco.pl/media/cennik/mini/5907628704851.jpg</t>
  </si>
  <si>
    <t>S93319O24060</t>
  </si>
  <si>
    <t>Śruby maszynowe gwint pełny DIN933 24x60mm klasa 10.9 oksydowane (25) STALCO S93319O24060</t>
  </si>
  <si>
    <t>https://stalco.pl/media/cennik/mini/5907628704868.jpg</t>
  </si>
  <si>
    <t>S93319O24050</t>
  </si>
  <si>
    <t>Śruby maszynowe gwint pełny DIN933 24x50mm klasa 10.9 oksydowane (25) STALCO S93319O24050</t>
  </si>
  <si>
    <t>https://stalco.pl/media/cennik/mini/5907628704875.jpg</t>
  </si>
  <si>
    <t>S93319O20120</t>
  </si>
  <si>
    <t>Śruby maszynowe gwint pełny DIN933 20x120mm klasa 10.9 oksydowane (25) STALCO S93319O20120</t>
  </si>
  <si>
    <t>https://stalco.pl/media/cennik/mini/5907628704882.jpg</t>
  </si>
  <si>
    <t>S93319O20100</t>
  </si>
  <si>
    <t>Śruby maszynowe gwint pełny DIN933 20x100mm klasa 10.9 oksydowane (25) STALCO S93319O20100</t>
  </si>
  <si>
    <t>https://stalco.pl/media/cennik/mini/5907628704899.jpg</t>
  </si>
  <si>
    <t>S93319O20090</t>
  </si>
  <si>
    <t>Śruby maszynowe gwint pełny DIN933 20x90mm klasa 10.9 oksydowane (25) STALCO S93319O20090</t>
  </si>
  <si>
    <t>https://stalco.pl/media/cennik/mini/5907628704905.jpg</t>
  </si>
  <si>
    <t>S93319O20075</t>
  </si>
  <si>
    <t>Śruby maszynowe gwint pełny DIN933 20x75mm klasa 10.9 oksydowane (25) STALCO S93319O20075</t>
  </si>
  <si>
    <t>https://stalco.pl/media/cennik/mini/5907628704912.jpg</t>
  </si>
  <si>
    <t>S93319O20070</t>
  </si>
  <si>
    <t>Śruby maszynowe gwint pełny DIN933 20x70mm klasa 10.9 oksydowane (25) STALCO S93319O20070</t>
  </si>
  <si>
    <t>https://stalco.pl/media/cennik/mini/5907628704929.jpg</t>
  </si>
  <si>
    <t>S93158Z14150</t>
  </si>
  <si>
    <t>Śruby maszynowe gwint niepełny DIN931 14x150mm 5.8 ocynk (10) STALCO S93158Z14150</t>
  </si>
  <si>
    <t>https://stalco.pl/media/cennik/mini/5907628704936.jpg</t>
  </si>
  <si>
    <t>S93319O24090</t>
  </si>
  <si>
    <t>Śruby maszynowe gwint pełny DIN933 24x90mm klasa 10.9 oksydowane (10) STALCO S93319O24090</t>
  </si>
  <si>
    <t>https://stalco.pl/media/cennik/mini/5907628704943.jpg</t>
  </si>
  <si>
    <t>S93319O24080</t>
  </si>
  <si>
    <t>Śruby maszynowe gwint pełny DIN933 24x80mm klasa 10.9 oksydowane (25) STALCO S93319O24080</t>
  </si>
  <si>
    <t>https://stalco.pl/media/cennik/mini/5907628704950.jpg</t>
  </si>
  <si>
    <t>S93388Z12075</t>
  </si>
  <si>
    <t>Śruby maszynowe gwint pełny DIN933 12x75mm klasa 8.8 ocynk (100) STALCO S93388Z12075</t>
  </si>
  <si>
    <t>https://stalco.pl/media/cennik/mini/5907628704974.jpg</t>
  </si>
  <si>
    <t>S93388Z10160</t>
  </si>
  <si>
    <t>Śruby maszynowe gwint pełny DIN933 10x160mm klasa 8.8 ocynk (50) STALCO S93388Z10160</t>
  </si>
  <si>
    <t>https://stalco.pl/media/cennik/mini/5907628704981.jpg</t>
  </si>
  <si>
    <t>S93388Z10150</t>
  </si>
  <si>
    <t>Śruby maszynowe gwint pełny DIN933 10x150mm klasa 8.8 ocynk (50) STALCO S93388Z10150</t>
  </si>
  <si>
    <t>https://stalco.pl/media/cennik/mini/5907628704998.jpg</t>
  </si>
  <si>
    <t>S93388Z10140</t>
  </si>
  <si>
    <t>Śruby maszynowe gwint pełny DIN933 10x140mm klasa 8.8 ocynk (50) STALCO S93388Z10140</t>
  </si>
  <si>
    <t>https://stalco.pl/media/cennik/mini/5907628705001.jpg</t>
  </si>
  <si>
    <t>S93388Z10130</t>
  </si>
  <si>
    <t>Śruby maszynowe gwint pełny DIN933 10x130mm klasa 8.8 ocynk (50) STALCO S93388Z10130</t>
  </si>
  <si>
    <t>https://stalco.pl/media/cennik/mini/5907628705018.jpg</t>
  </si>
  <si>
    <t>S93388Z10110</t>
  </si>
  <si>
    <t>Śruby maszynowe gwint pełny DIN933 10x110mm klasa 8.8 ocynk (50) STALCO S93388Z10110</t>
  </si>
  <si>
    <t>https://stalco.pl/media/cennik/mini/5907628705025.jpg</t>
  </si>
  <si>
    <t>S93388Z10075</t>
  </si>
  <si>
    <t>Śruby maszynowe gwint pełny DIN933 10x75mm klasa 8.8 ocynk (100) STALCO S93388Z10075</t>
  </si>
  <si>
    <t>https://stalco.pl/media/cennik/mini/5907628705032.jpg</t>
  </si>
  <si>
    <t>S93388Z08120</t>
  </si>
  <si>
    <t>Śruby maszynowe gwint pełny DIN933 8x120mm klasa 8.8 ocynk (100) STALCO S93388Z08120</t>
  </si>
  <si>
    <t>https://stalco.pl/media/cennik/mini/5907628705049.jpg</t>
  </si>
  <si>
    <t>S93388Z08110</t>
  </si>
  <si>
    <t>Śruby maszynowe gwint pełny DIN933 8x110mm klasa 8.8 ocynk (100) STALCO S93388Z08110</t>
  </si>
  <si>
    <t>https://stalco.pl/media/cennik/mini/5907628705056.jpg</t>
  </si>
  <si>
    <t>S93388Z08075</t>
  </si>
  <si>
    <t>Śruby maszynowe gwint pełny DIN933 8x75mm klasa 8.8 ocynk (200) STALCO S93388Z08075</t>
  </si>
  <si>
    <t>https://stalco.pl/media/cennik/mini/5907628705063.jpg</t>
  </si>
  <si>
    <t>S93388Z08010</t>
  </si>
  <si>
    <t>Śruby maszynowe gwint pełny DIN933 8x10mm klasa 8.8 ocynk (200) STALCO S93388Z08010</t>
  </si>
  <si>
    <t>https://stalco.pl/media/cennik/mini/5907628705070.jpg</t>
  </si>
  <si>
    <t>S93388Z06120</t>
  </si>
  <si>
    <t>Śruby maszynowe gwint pełny DIN933 6x120mm klasa 8.8 ocynk (200) STALCO S93388Z06120</t>
  </si>
  <si>
    <t>https://stalco.pl/media/cennik/mini/5907628705087.jpg</t>
  </si>
  <si>
    <t>S93388Z06100</t>
  </si>
  <si>
    <t>Śruby maszynowe gwint pełny DIN933 6x100mm klasa 8.8 ocynk (200) STALCO S93388Z06100</t>
  </si>
  <si>
    <t>https://stalco.pl/media/cennik/mini/5907628705094.jpg</t>
  </si>
  <si>
    <t>S93388Z06065</t>
  </si>
  <si>
    <t>Śruby maszynowe gwint pełny DIN933 6x65mm klasa 8.8 ocynk (200) STALCO S93388Z06065</t>
  </si>
  <si>
    <t>https://stalco.pl/media/cennik/mini/5907628705100.jpg</t>
  </si>
  <si>
    <t>S93388Z06055</t>
  </si>
  <si>
    <t>Śruby maszynowe gwint pełny DIN933 6x55mm klasa 8.8 ocynk (200) STALCO S93388Z06055</t>
  </si>
  <si>
    <t>https://stalco.pl/media/cennik/mini/5907628705117.jpg</t>
  </si>
  <si>
    <t>S93388Z05060</t>
  </si>
  <si>
    <t>Śruby maszynowe gwint pełny DIN933 5x60mm klasa 8.8 ocynk (250) STALCO S93388Z05060</t>
  </si>
  <si>
    <t>https://stalco.pl/media/cennik/mini/5907628705124.jpg</t>
  </si>
  <si>
    <t>S93319O24120</t>
  </si>
  <si>
    <t>Śruby maszynowe gwint pełny DIN933 24x120mm klasa 10.9 oksydowane (10) STALCO S93319O24120</t>
  </si>
  <si>
    <t>https://stalco.pl/media/cennik/mini/5907628705131.jpg</t>
  </si>
  <si>
    <t>S93319O24100</t>
  </si>
  <si>
    <t>Śruby maszynowe gwint pełny DIN933 24x100mm klasa 10.9 oksydowane (10) STALCO S93319O24100</t>
  </si>
  <si>
    <t>https://stalco.pl/media/cennik/mini/5907628705148.jpg</t>
  </si>
  <si>
    <t>S93388Z12150</t>
  </si>
  <si>
    <t>Śruby maszynowe gwint pełny DIN933 12x150mm klasa 8.8 ocynk (25) STALCO S93388Z12150</t>
  </si>
  <si>
    <t>https://stalco.pl/media/cennik/mini/5907628705162.jpg</t>
  </si>
  <si>
    <t>S93388Z12140</t>
  </si>
  <si>
    <t>Śruby maszynowe gwint pełny DIN933 12x140mm klasa 8.8 ocynk (25) STALCO S93388Z12140</t>
  </si>
  <si>
    <t>https://stalco.pl/media/cennik/mini/5907628705179.jpg</t>
  </si>
  <si>
    <t>S93388Z12130</t>
  </si>
  <si>
    <t>Śruby maszynowe gwint pełny DIN933 12x130mm klasa 8.8 ocynk (50) STALCO S93388Z12130</t>
  </si>
  <si>
    <t>https://stalco.pl/media/cennik/mini/5907628705186.jpg</t>
  </si>
  <si>
    <t>S93388Z12110</t>
  </si>
  <si>
    <t>Śruby maszynowe gwint pełny DIN933 12x110mm klasa 8.8 ocynk (50) STALCO S93388Z12110</t>
  </si>
  <si>
    <t>https://stalco.pl/media/cennik/mini/5907628705193.jpg</t>
  </si>
  <si>
    <t>S93388Z14140</t>
  </si>
  <si>
    <t>Śruby maszynowe gwint pełny DIN933 14x140mm klasa 8.8 ocynk (25) STALCO S93388Z14140</t>
  </si>
  <si>
    <t>https://stalco.pl/media/cennik/mini/5907628705216.jpg</t>
  </si>
  <si>
    <t>S93388Z14110</t>
  </si>
  <si>
    <t>Śruby maszynowe gwint pełny DIN933 14x110mm klasa 8.8 ocynk (50) STALCO S93388Z14110</t>
  </si>
  <si>
    <t>https://stalco.pl/media/cennik/mini/5907628705223.jpg</t>
  </si>
  <si>
    <t>S93388Z14065</t>
  </si>
  <si>
    <t>Śruby maszynowe gwint pełny DIN933 14x65mm klasa 8.8 ocynk (50) STALCO S93388Z14065</t>
  </si>
  <si>
    <t>https://stalco.pl/media/cennik/mini/5907628705230.jpg</t>
  </si>
  <si>
    <t>S93388Z14055</t>
  </si>
  <si>
    <t>Śruby maszynowe gwint pełny DIN933 14x55mm klasa 8.8 ocynk (50) STALCO S93388Z14055</t>
  </si>
  <si>
    <t>https://stalco.pl/media/cennik/mini/5907628705247.jpg</t>
  </si>
  <si>
    <t>S93388Z14025</t>
  </si>
  <si>
    <t>Śruby maszynowe gwint pełny DIN933 14x25mm klasa 8.8 ocynk (100) STALCO S93388Z14025</t>
  </si>
  <si>
    <t>https://stalco.pl/media/cennik/mini/5907628705254.jpg</t>
  </si>
  <si>
    <t>S93388Z12160</t>
  </si>
  <si>
    <t>Śruby maszynowe gwint pełny DIN933 12x160mm klasa 8.8 ocynk (25) STALCO S93388Z12160</t>
  </si>
  <si>
    <t>https://stalco.pl/media/cennik/mini/5907628705261.jpg</t>
  </si>
  <si>
    <t>S93158Z14090</t>
  </si>
  <si>
    <t>Śruby maszynowe gwint niepełny DIN931 14x90mm 5.8 ocynk (10) STALCO S93158Z14090</t>
  </si>
  <si>
    <t>https://stalco.pl/media/cennik/mini/5907628705278.jpg</t>
  </si>
  <si>
    <t>S96019O16150055</t>
  </si>
  <si>
    <t>Śruby maszynowe niepełny gwint DIN960 16x1.50x055mm 10.9 oksydowane (50) STALCO S96019O16150055</t>
  </si>
  <si>
    <t>https://stalco.pl/media/cennik/mini/5907628705285.jpg</t>
  </si>
  <si>
    <t>S96019O14150045</t>
  </si>
  <si>
    <t>Śruby maszynowe niepełny gwint DIN960 14x1.50x045mm 10.9 oksydowane (50) STALCO S96019O14150045</t>
  </si>
  <si>
    <t>https://stalco.pl/media/cennik/mini/5907628705292.jpg</t>
  </si>
  <si>
    <t>S96019O14150040</t>
  </si>
  <si>
    <t>Śruby maszynowe niepełny gwint DIN960 14x1.50x040mm 10.9 oksydowane (100) STALCO S96019O14150040</t>
  </si>
  <si>
    <t>https://stalco.pl/media/cennik/mini/5907628705308.jpg</t>
  </si>
  <si>
    <t>S96019O12150090</t>
  </si>
  <si>
    <t>Śruby maszynowe niepełny gwint DIN960 12x1.50x090mm 10.9 oksydowane (50) STALCO S96019O12150090</t>
  </si>
  <si>
    <t>https://stalco.pl/media/cennik/mini/5907628705315.jpg</t>
  </si>
  <si>
    <t>S96019O12150045</t>
  </si>
  <si>
    <t>Śruby maszynowe niepełny gwint DIN960 12x1.50x045mm 10.9 oksydowane (100) STALCO S96019O12150045</t>
  </si>
  <si>
    <t>https://stalco.pl/media/cennik/mini/5907628705322.jpg</t>
  </si>
  <si>
    <t>S96019O12125140</t>
  </si>
  <si>
    <t>Śruby maszynowe niepełny gwint DIN960 12x1.25x140mm 10.9 oksydowane (50) STALCO S96019O12125140</t>
  </si>
  <si>
    <t>https://stalco.pl/media/cennik/mini/5907628705339.jpg</t>
  </si>
  <si>
    <t>S96019O12125090</t>
  </si>
  <si>
    <t>Śruby maszynowe niepełny gwint DIN960 12x1.25x090mm 10.9 oksydowane (50) STALCO S96019O12125090</t>
  </si>
  <si>
    <t>https://stalco.pl/media/cennik/mini/5907628705346.jpg</t>
  </si>
  <si>
    <t>S96019O12125045</t>
  </si>
  <si>
    <t>Śruby maszynowe niepełny gwint DIN960 12x1.25x045mm 10.9 oksydowane (100) STALCO S96019O12125045</t>
  </si>
  <si>
    <t>https://stalco.pl/media/cennik/mini/5907628705353.jpg</t>
  </si>
  <si>
    <t>S96019O10125120</t>
  </si>
  <si>
    <t>Śruby maszynowe niepełny gwint DIN960 10x1.25x120mm 10.9 oksydowane (50) STALCO S96019O10125120</t>
  </si>
  <si>
    <t>https://stalco.pl/media/cennik/mini/5907628705360.jpg</t>
  </si>
  <si>
    <t>S96019O10125090</t>
  </si>
  <si>
    <t>Śruby maszynowe niepełny gwint DIN960 10x1.25x090mm 10.9 oksydowane (100) STALCO S96019O10125090</t>
  </si>
  <si>
    <t>https://stalco.pl/media/cennik/mini/5907628705377.jpg</t>
  </si>
  <si>
    <t>S96019O10125045</t>
  </si>
  <si>
    <t>Śruby maszynowe niepełny gwint DIN960 10x1.25x045mm 10.9 oksydowane (100) STALCO S96019O10125045</t>
  </si>
  <si>
    <t>https://stalco.pl/media/cennik/mini/5907628705384.jpg</t>
  </si>
  <si>
    <t>NAK93410OM081</t>
  </si>
  <si>
    <t>Nakrętki sześciokątne DIN934 M8x1 klasa 10 oksydowane (5) STALCO NAK93410OM081</t>
  </si>
  <si>
    <t>https://stalco.pl/media/cennik/mini/5907628705544.jpg</t>
  </si>
  <si>
    <t>NAK9348OM42</t>
  </si>
  <si>
    <t>Nakrętki sześciokątne DIN934 M42 klasa 8 oksydowane (5) STALCO NAK9348OM42</t>
  </si>
  <si>
    <t>https://stalco.pl/media/cennik/mini/5907628705551.jpg</t>
  </si>
  <si>
    <t>NAK9348ZM42</t>
  </si>
  <si>
    <t>Nakrętki sześciokątne DIN934 M42 klasa 8 ocynk (5) STALCO NAK9348ZM42</t>
  </si>
  <si>
    <t>https://stalco.pl/media/cennik/mini/5907628705568.jpg</t>
  </si>
  <si>
    <t>NAK9348OM081</t>
  </si>
  <si>
    <t>Nakrętki sześciokątne DIN934 M8x1 klasa 8 oksydowane (5) STALCO NAK9348OM081</t>
  </si>
  <si>
    <t>https://stalco.pl/media/cennik/mini/5907628705575.jpg</t>
  </si>
  <si>
    <t>NAK9348ZM081</t>
  </si>
  <si>
    <t>Nakrętki sześciokątne DIN934 M8x1 klasa 8 ocynk (5) STALCO NAK9348ZM081</t>
  </si>
  <si>
    <t>https://stalco.pl/media/cennik/mini/5907628705582.jpg</t>
  </si>
  <si>
    <t>S93388Z24160</t>
  </si>
  <si>
    <t>Śruby maszynowe gwint pełny DIN933 24x160mm klasa 8.8 ocynk (10) STALCO S93388Z24160</t>
  </si>
  <si>
    <t>https://stalco.pl/media/cennik/mini/5907628705599.jpg</t>
  </si>
  <si>
    <t>S93388Z24140</t>
  </si>
  <si>
    <t>Śruby maszynowe gwint pełny DIN933 24x140mm klasa 8.8 ocynk (10) STALCO S93388Z24140</t>
  </si>
  <si>
    <t>https://stalco.pl/media/cennik/mini/5907628705605.jpg</t>
  </si>
  <si>
    <t>S93388Z24110</t>
  </si>
  <si>
    <t>Śruby maszynowe gwint pełny DIN933 24x110mm klasa 8.8 ocynk (10) STALCO S93388Z24110</t>
  </si>
  <si>
    <t>https://stalco.pl/media/cennik/mini/5907628705612.jpg</t>
  </si>
  <si>
    <t>S93388Z24065</t>
  </si>
  <si>
    <t>Śruby maszynowe gwint pełny DIN933 24x65mm klasa 8.8 ocynk (25) STALCO S93388Z24065</t>
  </si>
  <si>
    <t>https://stalco.pl/media/cennik/mini/5907628705629.jpg</t>
  </si>
  <si>
    <t>S93388Z24055</t>
  </si>
  <si>
    <t>Śruby maszynowe gwint pełny DIN933 24x55mm klasa 8.8 ocynk (25) STALCO S93388Z24055</t>
  </si>
  <si>
    <t>https://stalco.pl/media/cennik/mini/5907628705636.jpg</t>
  </si>
  <si>
    <t>S93388Z24045</t>
  </si>
  <si>
    <t>Śruby maszynowe gwint pełny DIN933 24x45mm klasa 8.8 ocynk (25) STALCO S93388Z24045</t>
  </si>
  <si>
    <t>https://stalco.pl/media/cennik/mini/5907628705643.jpg</t>
  </si>
  <si>
    <t>S93388Z24040</t>
  </si>
  <si>
    <t>Śruby maszynowe gwint pełny DIN933 24x40mm klasa 8.8 ocynk (25) STALCO S93388Z24040</t>
  </si>
  <si>
    <t>https://stalco.pl/media/cennik/mini/5907628705650.jpg</t>
  </si>
  <si>
    <t>S93388Z22100</t>
  </si>
  <si>
    <t>Śruby maszynowe gwint pełny DIN933 22x100mm klasa 8.8 ocynk (10) STALCO S93388Z22100</t>
  </si>
  <si>
    <t>https://stalco.pl/media/cennik/mini/5907628705667.jpg</t>
  </si>
  <si>
    <t>S93388Z22090</t>
  </si>
  <si>
    <t>Śruby maszynowe gwint pełny DIN933 22x90mm klasa 8.8 ocynk (25) STALCO S93388Z22090</t>
  </si>
  <si>
    <t>https://stalco.pl/media/cennik/mini/5907628705674.jpg</t>
  </si>
  <si>
    <t>S93388Z22050</t>
  </si>
  <si>
    <t>Śruby maszynowe gwint pełny DIN933 22x50mm klasa 8.8 ocynk (25) STALCO S93388Z22050</t>
  </si>
  <si>
    <t>https://stalco.pl/media/cennik/mini/5907628705681.jpg</t>
  </si>
  <si>
    <t>S93388Z20200</t>
  </si>
  <si>
    <t>Śruby maszynowe gwint pełny DIN933 20x200mm klasa 8.8 ocynk (10) STALCO S93388Z20200</t>
  </si>
  <si>
    <t>https://stalco.pl/media/cennik/mini/5907628705698.jpg</t>
  </si>
  <si>
    <t>S93388Z20180</t>
  </si>
  <si>
    <t>Śruby maszynowe gwint pełny DIN933 20x180mm klasa 8.8 ocynk (10) STALCO S93388Z20180</t>
  </si>
  <si>
    <t>https://stalco.pl/media/cennik/mini/5907628705704.jpg</t>
  </si>
  <si>
    <t>S93388Z20160</t>
  </si>
  <si>
    <t>Śruby maszynowe gwint pełny DIN933 20x160mm klasa 8.8 ocynk (10) STALCO S93388Z20160</t>
  </si>
  <si>
    <t>https://stalco.pl/media/cennik/mini/5907628705711.jpg</t>
  </si>
  <si>
    <t>S93388Z20150</t>
  </si>
  <si>
    <t>Śruby maszynowe gwint pełny DIN933 20x150mm klasa 8.8 ocynk (25) STALCO S93388Z20150</t>
  </si>
  <si>
    <t>https://stalco.pl/media/cennik/mini/5907628705728.jpg</t>
  </si>
  <si>
    <t>S93388Z20140</t>
  </si>
  <si>
    <t>Śruby maszynowe gwint pełny DIN933 20x140mm klasa 8.8 ocynk (25) STALCO S93388Z20140</t>
  </si>
  <si>
    <t>https://stalco.pl/media/cennik/mini/5907628705735.jpg</t>
  </si>
  <si>
    <t>S93388Z20130</t>
  </si>
  <si>
    <t>Śruby maszynowe gwint pełny DIN933 20x130mm klasa 8.8 ocynk (25) STALCO S93388Z20130</t>
  </si>
  <si>
    <t>https://stalco.pl/media/cennik/mini/5907628705742.jpg</t>
  </si>
  <si>
    <t>S93388Z20110</t>
  </si>
  <si>
    <t>Śruby maszynowe gwint pełny DIN933 20x110mm klasa 8.8 ocynk (25) STALCO S93388Z20110</t>
  </si>
  <si>
    <t>https://stalco.pl/media/cennik/mini/5907628705759.jpg</t>
  </si>
  <si>
    <t>S93388Z20075</t>
  </si>
  <si>
    <t>Śruby maszynowe gwint pełny DIN933 20x75mm klasa 8.8 ocynk (25) STALCO S93388Z20075</t>
  </si>
  <si>
    <t>https://stalco.pl/media/cennik/mini/5907628705766.jpg</t>
  </si>
  <si>
    <t>S93388Z20030</t>
  </si>
  <si>
    <t>Śruby maszynowe gwint pełny DIN933 20x30mm klasa 8.8 ocynk (25) STALCO S93388Z20030</t>
  </si>
  <si>
    <t>https://stalco.pl/media/cennik/mini/5907628705773.jpg</t>
  </si>
  <si>
    <t>S93388Z18120</t>
  </si>
  <si>
    <t>Śruby maszynowe gwint pełny DIN933 18x120mm klasa 8.8 ocynk (25) STALCO S93388Z18120</t>
  </si>
  <si>
    <t>https://stalco.pl/media/cennik/mini/5907628705780.jpg</t>
  </si>
  <si>
    <t>S93388Z18100</t>
  </si>
  <si>
    <t>Śruby maszynowe gwint pełny DIN933 18x100mm klasa 8.8 ocynk (25) STALCO S93388Z18100</t>
  </si>
  <si>
    <t>https://stalco.pl/media/cennik/mini/5907628705797.jpg</t>
  </si>
  <si>
    <t>S93388Z16200</t>
  </si>
  <si>
    <t>Śruby maszynowe gwint pełny DIN933 16x200mm klasa 8.8 ocynk (25) STALCO S93388Z16200</t>
  </si>
  <si>
    <t>https://stalco.pl/media/cennik/mini/5907628705803.jpg</t>
  </si>
  <si>
    <t>S93388Z16180</t>
  </si>
  <si>
    <t>Śruby maszynowe gwint pełny DIN933 16x180mm klasa 8.8 ocynk (25) STALCO S93388Z16180</t>
  </si>
  <si>
    <t>https://stalco.pl/media/cennik/mini/5907628705810.jpg</t>
  </si>
  <si>
    <t>S93388Z16160</t>
  </si>
  <si>
    <t>Śruby maszynowe gwint pełny DIN933 16x160mm klasa 8.8 ocynk (25) STALCO S93388Z16160</t>
  </si>
  <si>
    <t>https://stalco.pl/media/cennik/mini/5907628705827.jpg</t>
  </si>
  <si>
    <t>S93388Z16150</t>
  </si>
  <si>
    <t>Śruby maszynowe gwint pełny DIN933 16x150mm klasa 8.8 ocynk (25) STALCO S93388Z16150</t>
  </si>
  <si>
    <t>https://stalco.pl/media/cennik/mini/5907628705834.jpg</t>
  </si>
  <si>
    <t>S93388Z16140</t>
  </si>
  <si>
    <t>Śruby maszynowe gwint pełny DIN933 16x140mm klasa 8.8 ocynk (25) STALCO S93388Z16140</t>
  </si>
  <si>
    <t>https://stalco.pl/media/cennik/mini/5907628705841.jpg</t>
  </si>
  <si>
    <t>S93388Z16130</t>
  </si>
  <si>
    <t>Śruby maszynowe gwint pełny DIN933 16x130mm klasa 8.8 ocynk (25) STALCO S93388Z16130</t>
  </si>
  <si>
    <t>https://stalco.pl/media/cennik/mini/5907628705858.jpg</t>
  </si>
  <si>
    <t>S93388Z16110</t>
  </si>
  <si>
    <t>Śruby maszynowe gwint pełny DIN933 16x110mm klasa 8.8 ocynk (25) STALCO S93388Z16110</t>
  </si>
  <si>
    <t>https://stalco.pl/media/cennik/mini/5907628705865.jpg</t>
  </si>
  <si>
    <t>S93388Z16075</t>
  </si>
  <si>
    <t>Śruby maszynowe gwint pełny DIN933 16x75mm klasa 8.8 ocynk (50) STALCO S93388Z16075</t>
  </si>
  <si>
    <t>https://stalco.pl/media/cennik/mini/5907628705872.jpg</t>
  </si>
  <si>
    <t>S93388Z14160</t>
  </si>
  <si>
    <t>Śruby maszynowe gwint pełny DIN933 14x160mm klasa 8.8 ocynk (25) STALCO S93388Z14160</t>
  </si>
  <si>
    <t>https://stalco.pl/media/cennik/mini/5907628705889.jpg</t>
  </si>
  <si>
    <t>S93158Z16170</t>
  </si>
  <si>
    <t>Śruby maszynowe gwint niepełny DIN931 16x170mm 5.8 ocynk (10) STALCO S93158Z16170</t>
  </si>
  <si>
    <t>https://stalco.pl/media/cennik/mini/5907628705896.jpg</t>
  </si>
  <si>
    <t>S96119O10125080</t>
  </si>
  <si>
    <t>Śruby maszynowe gwint pełny DIN961 10x1.25x080mm 10.9 oksydowane (100) STALCO S96119O10125080</t>
  </si>
  <si>
    <t>https://stalco.pl/media/cennik/mini/5907628705902.jpg</t>
  </si>
  <si>
    <t>S96119O10125070</t>
  </si>
  <si>
    <t>Śruby maszynowe gwint pełny DIN961 10x1.25x070mm 10.9 oksydowane (100) STALCO S96119O10125070</t>
  </si>
  <si>
    <t>https://stalco.pl/media/cennik/mini/5907628705919.jpg</t>
  </si>
  <si>
    <t>S96119O10125045</t>
  </si>
  <si>
    <t>Śruby maszynowe gwint pełny DIN961 10x1.25x045mm 10.9 oksydowane (100) STALCO S96119O10125045</t>
  </si>
  <si>
    <t>https://stalco.pl/media/cennik/mini/5907628705926.jpg</t>
  </si>
  <si>
    <t>S96119O10125035</t>
  </si>
  <si>
    <t>Śruby maszynowe gwint pełny DIN961 10x1.25x035mm 10.9 oksydowane (100) STALCO S96119O10125035</t>
  </si>
  <si>
    <t>https://stalco.pl/media/cennik/mini/5907628705933.jpg</t>
  </si>
  <si>
    <t>S96119O10125025</t>
  </si>
  <si>
    <t>Śruby maszynowe gwint pełny DIN961 10x1.25x025mm 10.9 oksydowane (200) STALCO S96119O10125025</t>
  </si>
  <si>
    <t>https://stalco.pl/media/cennik/mini/5907628705940.jpg</t>
  </si>
  <si>
    <t>S96119O10125020</t>
  </si>
  <si>
    <t>Śruby maszynowe gwint pełny DIN961 10x1.25x020mm 10.9 oksydowane (200) STALCO S96119O10125020</t>
  </si>
  <si>
    <t>https://stalco.pl/media/cennik/mini/5907628705957.jpg</t>
  </si>
  <si>
    <t>S96119O08100040</t>
  </si>
  <si>
    <t>Śruby maszynowe gwint pełny DIN961 8x1.00x040mm 10.9 oksydowane (200) STALCO S96119O08100040</t>
  </si>
  <si>
    <t>https://stalco.pl/media/cennik/mini/5907628705964.jpg</t>
  </si>
  <si>
    <t>S96119O08100035</t>
  </si>
  <si>
    <t>Śruby maszynowe gwint pełny DIN961 8x1.00x035mm 10.9 oksydowane (200) STALCO S96119O08100035</t>
  </si>
  <si>
    <t>https://stalco.pl/media/cennik/mini/5907628705971.jpg</t>
  </si>
  <si>
    <t>S96119O08100030</t>
  </si>
  <si>
    <t>Śruby maszynowe gwint pełny DIN961 8x1.00x030mm 10.9 oksydowane (200) STALCO S96119O08100030</t>
  </si>
  <si>
    <t>https://stalco.pl/media/cennik/mini/5907628705988.jpg</t>
  </si>
  <si>
    <t>S96119O08100025</t>
  </si>
  <si>
    <t>Śruby maszynowe gwint pełny DIN961 8x1.00x025mm 10.9 oksydowane (200) STALCO S96119O08100025</t>
  </si>
  <si>
    <t>https://stalco.pl/media/cennik/mini/5907628705995.jpg</t>
  </si>
  <si>
    <t>S96119O08100020</t>
  </si>
  <si>
    <t>Śruby maszynowe gwint pełny DIN961 8x1.00x020mm 10.9 oksydowane (200) STALCO S96119O08100020</t>
  </si>
  <si>
    <t>https://stalco.pl/media/cennik/mini/5907628706008.jpg</t>
  </si>
  <si>
    <t>S96019O24200160</t>
  </si>
  <si>
    <t>Śruby maszynowe niepełny gwint DIN960 24x2.00x160mm 10.9 oksydowane (10) STALCO S96019O24200160</t>
  </si>
  <si>
    <t>https://stalco.pl/media/cennik/mini/5907628706015.jpg</t>
  </si>
  <si>
    <t>S96019O24150180</t>
  </si>
  <si>
    <t>Śruby maszynowe niepełny gwint DIN960 24x1.50x180mm 10.9 oksydowane (10) STALCO S96019O24150180</t>
  </si>
  <si>
    <t>https://stalco.pl/media/cennik/mini/5907628706022.jpg</t>
  </si>
  <si>
    <t>S96019O24150090</t>
  </si>
  <si>
    <t>Śruby maszynowe niepełny gwint DIN960 24x1.50x090mm 10.9 oksydowane (10) STALCO S96019O24150090</t>
  </si>
  <si>
    <t>https://stalco.pl/media/cennik/mini/5907628706039.jpg</t>
  </si>
  <si>
    <t>S96019O24150080</t>
  </si>
  <si>
    <t>Śruby maszynowe niepełny gwint DIN960 24x1.50x080mm 10.9 oksydowane (25) STALCO S96019O24150080</t>
  </si>
  <si>
    <t>https://stalco.pl/media/cennik/mini/5907628706046.jpg</t>
  </si>
  <si>
    <t>S96019O24150070</t>
  </si>
  <si>
    <t>Śruby maszynowe niepełny gwint DIN960 24x1.50x070mm 10.9 oksydowane (25) STALCO S96019O24150070</t>
  </si>
  <si>
    <t>https://stalco.pl/media/cennik/mini/5907628706053.jpg</t>
  </si>
  <si>
    <t>S96019O20150200</t>
  </si>
  <si>
    <t>Śruby maszynowe niepełny gwint DIN960 20x1.50x200mm 10.9 oksydowane (10) STALCO S96019O20150200</t>
  </si>
  <si>
    <t>https://stalco.pl/media/cennik/mini/5907628706060.jpg</t>
  </si>
  <si>
    <t>S96019O20150180</t>
  </si>
  <si>
    <t>Śruby maszynowe niepełny gwint DIN960 20x1.50x180mm 10.9 oksydowane (10) STALCO S96019O20150180</t>
  </si>
  <si>
    <t>https://stalco.pl/media/cennik/mini/5907628706077.jpg</t>
  </si>
  <si>
    <t>S96019O20150110</t>
  </si>
  <si>
    <t>Śruby maszynowe niepełny gwint DIN960 20x1.50x110mm 10.9 oksydowane (25) STALCO S96019O20150110</t>
  </si>
  <si>
    <t>https://stalco.pl/media/cennik/mini/5907628706084.jpg</t>
  </si>
  <si>
    <t>S96019O20150080</t>
  </si>
  <si>
    <t>Śruby maszynowe niepełny gwint DIN960 20x1.50x080mm 10.9 oksydowane (25) STALCO S96019O20150080</t>
  </si>
  <si>
    <t>https://stalco.pl/media/cennik/mini/5907628706091.jpg</t>
  </si>
  <si>
    <t>S96019O20150065</t>
  </si>
  <si>
    <t>Śruby maszynowe niepełny gwint DIN960 20x1.50x065mm 10.9 oksydowane (25) STALCO S96019O20150065</t>
  </si>
  <si>
    <t>https://stalco.pl/media/cennik/mini/5907628706107.jpg</t>
  </si>
  <si>
    <t>S96019O18150090</t>
  </si>
  <si>
    <t>Śruby maszynowe niepełny gwint DIN960 18x1.50x090mm 10.9 oksydowane (25) STALCO S96019O18150090</t>
  </si>
  <si>
    <t>https://stalco.pl/media/cennik/mini/5907628706114.jpg</t>
  </si>
  <si>
    <t>S96019O18150050</t>
  </si>
  <si>
    <t>Śruby maszynowe niepełny gwint DIN960 18x1.50x050mm 10.9 oksydowane (50) STALCO S96019O18150050</t>
  </si>
  <si>
    <t>https://stalco.pl/media/cennik/mini/5907628706121.jpg</t>
  </si>
  <si>
    <t>S96019O16150065</t>
  </si>
  <si>
    <t>Śruby maszynowe niepełny gwint DIN960 16x1.50x065mm 10.9 oksydowane (25) STALCO S96019O16150065</t>
  </si>
  <si>
    <t>https://stalco.pl/media/cennik/mini/5907628706138.jpg</t>
  </si>
  <si>
    <t>S93158Z16320</t>
  </si>
  <si>
    <t>Śruby maszynowe gwint niepełny DIN931 16x320mm 5.8 ocynk (10) STALCO S93158Z16320</t>
  </si>
  <si>
    <t>https://stalco.pl/media/cennik/mini/5907628706145.jpg</t>
  </si>
  <si>
    <t>S93158Z16340</t>
  </si>
  <si>
    <t>Śruby maszynowe gwint niepełny DIN931 16x340mm 5.8 ocynk (10) STALCO S93158Z16340</t>
  </si>
  <si>
    <t>https://stalco.pl/media/cennik/mini/5907628706152.jpg</t>
  </si>
  <si>
    <t>S96119O12125025</t>
  </si>
  <si>
    <t>Śruby maszynowe gwint pełny DIN961 12x1.25x025mm 10.9 oksydowane (100) STALCO S96119O12125025</t>
  </si>
  <si>
    <t>https://stalco.pl/media/cennik/mini/5907628706169.jpg</t>
  </si>
  <si>
    <t>S93158Z16360</t>
  </si>
  <si>
    <t>Śruby maszynowe gwint niepełny DIN931 16x360mm 5.8 ocynk (10) STALCO S93158Z16360</t>
  </si>
  <si>
    <t>https://stalco.pl/media/cennik/mini/5907628706176.jpg</t>
  </si>
  <si>
    <t>S93158Z16380</t>
  </si>
  <si>
    <t>Śruby maszynowe gwint niepełny DIN931 16x380mm 5.8 ocynk (10) STALCO S93158Z16380</t>
  </si>
  <si>
    <t>https://stalco.pl/media/cennik/mini/5907628706190.jpg</t>
  </si>
  <si>
    <t>S96119O12125035</t>
  </si>
  <si>
    <t>Śruby maszynowe gwint pełny DIN961 12x1.25x035mm 10.9 oksydowane (100) STALCO S96119O12125035</t>
  </si>
  <si>
    <t>https://stalco.pl/media/cennik/mini/5907628706206.jpg</t>
  </si>
  <si>
    <t>S93158Z16400</t>
  </si>
  <si>
    <t>Śruby maszynowe gwint niepełny DIN931 16x400mm 5.8 ocynk (10) STALCO S93158Z16400</t>
  </si>
  <si>
    <t>https://stalco.pl/media/cennik/mini/5907628706213.jpg</t>
  </si>
  <si>
    <t>S93158Z16420</t>
  </si>
  <si>
    <t>Śruby maszynowe gwint niepełny DIN931 16x420mm 5.8 ocynk (10) STALCO S93158Z16420</t>
  </si>
  <si>
    <t>https://stalco.pl/media/cennik/mini/5907628706220.jpg</t>
  </si>
  <si>
    <t>S93158Z16045</t>
  </si>
  <si>
    <t>Śruby maszynowe gwint niepełny DIN931 16x45mm 5.8 ocynk (10) STALCO S93158Z16045</t>
  </si>
  <si>
    <t>https://stalco.pl/media/cennik/mini/5907628706237.jpg</t>
  </si>
  <si>
    <t>S96119O14150045</t>
  </si>
  <si>
    <t>Śruby maszynowe gwint pełny DIN961 14x1.50x045mm 10.9 oksydowane (50) STALCO S96119O14150045</t>
  </si>
  <si>
    <t>https://stalco.pl/media/cennik/mini/5907628706244.jpg</t>
  </si>
  <si>
    <t>S96119O14150035</t>
  </si>
  <si>
    <t>Śruby maszynowe gwint pełny DIN961 14x1.50x035mm 10.9 oksydowane (100) STALCO S96119O14150035</t>
  </si>
  <si>
    <t>https://stalco.pl/media/cennik/mini/5907628706251.jpg</t>
  </si>
  <si>
    <t>S96119O12150080</t>
  </si>
  <si>
    <t>Śruby maszynowe gwint pełny DIN961 12x1.50x080mm 10.9 oksydowane (50) STALCO S96119O12150080</t>
  </si>
  <si>
    <t>https://stalco.pl/media/cennik/mini/5907628706268.jpg</t>
  </si>
  <si>
    <t>S96119O12150070</t>
  </si>
  <si>
    <t>Śruby maszynowe gwint pełny DIN961 12x1.50x070mm 10.9 oksydowane (50) STALCO S96119O12150070</t>
  </si>
  <si>
    <t>https://stalco.pl/media/cennik/mini/5907628706275.jpg</t>
  </si>
  <si>
    <t>S96119O12150045</t>
  </si>
  <si>
    <t>Śruby maszynowe gwint pełny DIN961 12x1.50x045mm 10.9 oksydowane (100) STALCO S96119O12150045</t>
  </si>
  <si>
    <t>https://stalco.pl/media/cennik/mini/5907628706282.jpg</t>
  </si>
  <si>
    <t>S96119O12150040</t>
  </si>
  <si>
    <t>Śruby maszynowe gwint pełny DIN961 12x1.50x040mm 10.9 oksydowane (100) STALCO S96119O12150040</t>
  </si>
  <si>
    <t>https://stalco.pl/media/cennik/mini/5907628706299.jpg</t>
  </si>
  <si>
    <t>S96119O12150035</t>
  </si>
  <si>
    <t>Śruby maszynowe gwint pełny DIN961 12x1.50x035mm 10.9 oksydowane (100) STALCO S96119O12150035</t>
  </si>
  <si>
    <t>https://stalco.pl/media/cennik/mini/5907628706305.jpg</t>
  </si>
  <si>
    <t>S96119O12125080</t>
  </si>
  <si>
    <t>Śruby maszynowe gwint pełny DIN961 12x1.25x080mm 10.9 oksydowane (50) STALCO S96119O12125080</t>
  </si>
  <si>
    <t>https://stalco.pl/media/cennik/mini/5907628706312.jpg</t>
  </si>
  <si>
    <t>S96119O12125070</t>
  </si>
  <si>
    <t>Śruby maszynowe gwint pełny DIN961 12x1.25x070mm 10.9 oksydowane (50) STALCO S96119O12125070</t>
  </si>
  <si>
    <t>https://stalco.pl/media/cennik/mini/5907628706329.jpg</t>
  </si>
  <si>
    <t>S96119O12125060</t>
  </si>
  <si>
    <t>Śruby maszynowe gwint pełny DIN961 12x1.25x060mm 10.9 oksydowane (100) STALCO S96119O12125060</t>
  </si>
  <si>
    <t>https://stalco.pl/media/cennik/mini/5907628706336.jpg</t>
  </si>
  <si>
    <t>S96119O12125045</t>
  </si>
  <si>
    <t>Śruby maszynowe gwint pełny DIN961 12x1.25x045mm 10.9 oksydowane (100) STALCO S96119O12125045</t>
  </si>
  <si>
    <t>https://stalco.pl/media/cennik/mini/5907628706343.jpg</t>
  </si>
  <si>
    <t>S96119O20150040</t>
  </si>
  <si>
    <t>Śruby maszynowe gwint pełny DIN961 20x1.50x040mm 10.9 oksydowane (25) STALCO S96119O20150040</t>
  </si>
  <si>
    <t>https://stalco.pl/media/cennik/mini/5907628706367.jpg</t>
  </si>
  <si>
    <t>S96119O18150080</t>
  </si>
  <si>
    <t>Śruby maszynowe gwint pełny DIN961 18x1.50x080mm 10.9 oksydowane (25) STALCO S96119O18150080</t>
  </si>
  <si>
    <t>https://stalco.pl/media/cennik/mini/5907628706374.jpg</t>
  </si>
  <si>
    <t>S96119O18150070</t>
  </si>
  <si>
    <t>Śruby maszynowe gwint pełny DIN961 18x1.50x070mm 10.9 oksydowane (25) STALCO S96119O18150070</t>
  </si>
  <si>
    <t>https://stalco.pl/media/cennik/mini/5907628706381.jpg</t>
  </si>
  <si>
    <t>S96119O18150060</t>
  </si>
  <si>
    <t>Śruby maszynowe gwint pełny DIN961 18x1.50x060mm 10.9 oksydowane (25) STALCO S96119O18150060</t>
  </si>
  <si>
    <t>https://stalco.pl/media/cennik/mini/5907628706398.jpg</t>
  </si>
  <si>
    <t>S96119O18150050</t>
  </si>
  <si>
    <t>Śruby maszynowe gwint pełny DIN961 18x1.50x050mm 10.9 oksydowane (50) STALCO S96119O18150050</t>
  </si>
  <si>
    <t>https://stalco.pl/media/cennik/mini/5907628706404.jpg</t>
  </si>
  <si>
    <t>S96119O18150040</t>
  </si>
  <si>
    <t>Śruby maszynowe gwint pełny DIN961 18x1.50x040mm 10.9 oksydowane (50) STALCO S96119O18150040</t>
  </si>
  <si>
    <t>https://stalco.pl/media/cennik/mini/5907628706411.jpg</t>
  </si>
  <si>
    <t>S96119O16150070</t>
  </si>
  <si>
    <t>Śruby maszynowe gwint pełny DIN961 16x1.50x070mm 10.9 oksydowane (25) STALCO S96119O16150070</t>
  </si>
  <si>
    <t>https://stalco.pl/media/cennik/mini/5907628706428.jpg</t>
  </si>
  <si>
    <t>S96119O16150045</t>
  </si>
  <si>
    <t>Śruby maszynowe gwint pełny DIN961 16x1.50x045mm 10.9 oksydowane (50) STALCO S96119O16150045</t>
  </si>
  <si>
    <t>https://stalco.pl/media/cennik/mini/5907628706435.jpg</t>
  </si>
  <si>
    <t>S96119O14150080</t>
  </si>
  <si>
    <t>Śruby maszynowe gwint pełny DIN961 14x1.50x080mm 10.9 oksydowane (50) STALCO S96119O14150080</t>
  </si>
  <si>
    <t>https://stalco.pl/media/cennik/mini/5907628706442.jpg</t>
  </si>
  <si>
    <t>S96119O14150070</t>
  </si>
  <si>
    <t>Śruby maszynowe gwint pełny DIN961 14x1.50x070mm 10.9 oksydowane (50) STALCO S96119O14150070</t>
  </si>
  <si>
    <t>https://stalco.pl/media/cennik/mini/5907628706459.jpg</t>
  </si>
  <si>
    <t>S96119O24150070</t>
  </si>
  <si>
    <t>Śruby maszynowe gwint pełny DIN961 24x1.50x070mm 10.9 oksydowane (25) STALCO S96119O24150070</t>
  </si>
  <si>
    <t>https://stalco.pl/media/cennik/mini/5907628706633.jpg</t>
  </si>
  <si>
    <t>S96119O24150050</t>
  </si>
  <si>
    <t>Śruby maszynowe gwint pełny DIN961 24x1.50x050mm 10.9 oksydowane (25) STALCO S96119O24150050</t>
  </si>
  <si>
    <t>https://stalco.pl/media/cennik/mini/5907628706640.jpg</t>
  </si>
  <si>
    <t>S96119O20150080</t>
  </si>
  <si>
    <t>Śruby maszynowe gwint pełny DIN961 20x1.50x080mm 10.9 oksydowane (25) STALCO S96119O20150080</t>
  </si>
  <si>
    <t>https://stalco.pl/media/cennik/mini/5907628706657.jpg</t>
  </si>
  <si>
    <t>S96119O20150070</t>
  </si>
  <si>
    <t>Śruby maszynowe gwint pełny DIN961 20x1.50x070mm 10.9 oksydowane (25) STALCO S96119O20150070</t>
  </si>
  <si>
    <t>https://stalco.pl/media/cennik/mini/5907628706664.jpg</t>
  </si>
  <si>
    <t>S96119O20150045</t>
  </si>
  <si>
    <t>Śruby maszynowe gwint pełny DIN961 20x1.50x045mm 10.9 oksydowane (25) STALCO S96119O20150045</t>
  </si>
  <si>
    <t>https://stalco.pl/media/cennik/mini/5907628706671.jpg</t>
  </si>
  <si>
    <t>S93158Z18100</t>
  </si>
  <si>
    <t>Śruby maszynowe gwint niepełny DIN931 18x100mm 5.8 ocynk (10) STALCO S93158Z18100</t>
  </si>
  <si>
    <t>https://stalco.pl/media/cennik/mini/5907628706688.jpg</t>
  </si>
  <si>
    <t>S93158Z18110</t>
  </si>
  <si>
    <t>Śruby maszynowe gwint niepełny DIN931 18x110mm 5.8 ocynk (10) STALCO S93158Z18110</t>
  </si>
  <si>
    <t>https://stalco.pl/media/cennik/mini/5907628706701.jpg</t>
  </si>
  <si>
    <t>S93158Z18120</t>
  </si>
  <si>
    <t>Śruby maszynowe gwint niepełny DIN931 18x120mm 5.8 ocynk (10) STALCO S93158Z18120</t>
  </si>
  <si>
    <t>https://stalco.pl/media/cennik/mini/5907628706725.jpg</t>
  </si>
  <si>
    <t>S93158Z18130</t>
  </si>
  <si>
    <t>Śruby maszynowe gwint niepełny DIN931 18x130mm 5.8 ocynk (10) STALCO S93158Z18130</t>
  </si>
  <si>
    <t>https://stalco.pl/media/cennik/mini/5907628706749.jpg</t>
  </si>
  <si>
    <t>S93158Z18140</t>
  </si>
  <si>
    <t>Śruby maszynowe gwint niepełny DIN931 18x140mm 5.8 ocynk (10) STALCO S93158Z18140</t>
  </si>
  <si>
    <t>https://stalco.pl/media/cennik/mini/5907628706770.jpg</t>
  </si>
  <si>
    <t>S93158Z18150</t>
  </si>
  <si>
    <t>Śruby maszynowe gwint niepełny DIN931 18x150mm 5.8 ocynk (10) STALCO S93158Z18150</t>
  </si>
  <si>
    <t>https://stalco.pl/media/cennik/mini/5907628706794.jpg</t>
  </si>
  <si>
    <t>S93158Z18160</t>
  </si>
  <si>
    <t>Śruby maszynowe gwint niepełny DIN931 18x160mm 5.8 ocynk (10) STALCO S93158Z18160</t>
  </si>
  <si>
    <t>https://stalco.pl/media/cennik/mini/5907628706817.jpg</t>
  </si>
  <si>
    <t>S93158Z18180</t>
  </si>
  <si>
    <t>Śruby maszynowe gwint niepełny DIN931 18x180mm 5.8 ocynk (10) STALCO S93158Z18180</t>
  </si>
  <si>
    <t>https://stalco.pl/media/cennik/mini/5907628706831.jpg</t>
  </si>
  <si>
    <t>NAK9856ZM081</t>
  </si>
  <si>
    <t>Nakrętka samokontrująca DIN985 M8x1 klasa 6 ocynk (25) STALCO NAK9856ZM081</t>
  </si>
  <si>
    <t>https://stalco.pl/media/cennik/mini/5907628706855.jpg</t>
  </si>
  <si>
    <t>S93158Z18060</t>
  </si>
  <si>
    <t>Śruby maszynowe gwint niepełny DIN931 18x60mm 5.8 ocynk (10) STALCO S93158Z18060</t>
  </si>
  <si>
    <t>https://stalco.pl/media/cennik/mini/5907628706893.jpg</t>
  </si>
  <si>
    <t>NAK9856ZM3020</t>
  </si>
  <si>
    <t>Nakrętka samokontrująca DIN985 M30x2,0 klasa 6 ocynk (25) STALCO NAK9856ZM3020</t>
  </si>
  <si>
    <t>https://stalco.pl/media/cennik/mini/5907628706909.jpg</t>
  </si>
  <si>
    <t>NAK9856ZM3015</t>
  </si>
  <si>
    <t>Nakrętka samokontrująca DIN985 M30x1,5 klasa 6 ocynk (25) STALCO NAK9856ZM3015</t>
  </si>
  <si>
    <t>https://stalco.pl/media/cennik/mini/5907628706923.jpg</t>
  </si>
  <si>
    <t>S93158Z18070</t>
  </si>
  <si>
    <t>Śruby maszynowe gwint niepełny DIN931 18x70mm 5.8 ocynk (10) STALCO S93158Z18070</t>
  </si>
  <si>
    <t>https://stalco.pl/media/cennik/mini/5907628706930.jpg</t>
  </si>
  <si>
    <t>NAK9856ZM33</t>
  </si>
  <si>
    <t>Nakrętka samokontrująca DIN985 M33 klasa 6 ocynk (25) STALCO NAK9856ZM33</t>
  </si>
  <si>
    <t>https://stalco.pl/media/cennik/mini/5907628706947.jpg</t>
  </si>
  <si>
    <t>S93158Z18080</t>
  </si>
  <si>
    <t>Śruby maszynowe gwint niepełny DIN931 18x80mm 5.8 ocynk (10) STALCO S93158Z18080</t>
  </si>
  <si>
    <t>https://stalco.pl/media/cennik/mini/5907628706961.jpg</t>
  </si>
  <si>
    <t>NAK9856ZM36</t>
  </si>
  <si>
    <t>Nakrętka samokontrująca DIN985 M36 klasa 6 ocynk (25) STALCO NAK9856ZM36</t>
  </si>
  <si>
    <t>https://stalco.pl/media/cennik/mini/5907628706978.jpg</t>
  </si>
  <si>
    <t>S93158Z18090</t>
  </si>
  <si>
    <t>Śruby maszynowe gwint niepełny DIN931 18x90mm 5.8 ocynk (10) STALCO S93158Z18090</t>
  </si>
  <si>
    <t>https://stalco.pl/media/cennik/mini/5907628706985.jpg</t>
  </si>
  <si>
    <t>NAK98510ZM30</t>
  </si>
  <si>
    <t>Nakrętka samokontrująca DIN985 M30 klasa 10 ocynk (2,5) STALCO NAK98510ZM30</t>
  </si>
  <si>
    <t>https://stalco.pl/media/cennik/mini/5907628707012.jpg</t>
  </si>
  <si>
    <t>NAK98510ZM27</t>
  </si>
  <si>
    <t>Nakrętka samokontrująca DIN985 M27 klasa 10 ocynk (2,5) STALCO NAK98510ZM27</t>
  </si>
  <si>
    <t>https://stalco.pl/media/cennik/mini/5907628707043.jpg</t>
  </si>
  <si>
    <t>NAK98510ZM2415</t>
  </si>
  <si>
    <t>Nakrętka samokontrująca DIN985 M24x1,5 klasa 10 ocynk (2,5) STALCO NAK98510ZM2415</t>
  </si>
  <si>
    <t>https://stalco.pl/media/cennik/mini/5907628707067.jpg</t>
  </si>
  <si>
    <t>NAK98510ZM24</t>
  </si>
  <si>
    <t>Nakrętka samokontrująca DIN985 M24 klasa 10 ocynk (2,5) STALCO NAK98510ZM24</t>
  </si>
  <si>
    <t>https://stalco.pl/media/cennik/mini/5907628707074.jpg</t>
  </si>
  <si>
    <t>NAK98510ZM2015</t>
  </si>
  <si>
    <t>Nakrętka samokontrująca DIN985 M20x1,5 klasa 10 ocynk (2,5) STALCO NAK98510ZM2015</t>
  </si>
  <si>
    <t>https://stalco.pl/media/cennik/mini/5907628707104.jpg</t>
  </si>
  <si>
    <t>NAK98510ZM20</t>
  </si>
  <si>
    <t>Nakrętka samokontrująca DIN985 M20 klasa 10 ocynk (2,5) STALCO NAK98510ZM20</t>
  </si>
  <si>
    <t>https://stalco.pl/media/cennik/mini/5907628707111.jpg</t>
  </si>
  <si>
    <t>NAK98510ZM18</t>
  </si>
  <si>
    <t>Nakrętka samokontrująca DIN985 M18 klasa 10 ocynk (2,5) STALCO NAK98510ZM18</t>
  </si>
  <si>
    <t>https://stalco.pl/media/cennik/mini/5907628707135.jpg</t>
  </si>
  <si>
    <t>NAK98510ZM1615</t>
  </si>
  <si>
    <t>Nakrętka samokontrująca DIN985 M16x1,5 klasa 10 ocynk (2,5) STALCO NAK98510ZM1615</t>
  </si>
  <si>
    <t>https://stalco.pl/media/cennik/mini/5907628707142.jpg</t>
  </si>
  <si>
    <t>NAK98510ZM16</t>
  </si>
  <si>
    <t>Nakrętka samokontrująca DIN985 M16 klasa 10 ocynk (2,5) STALCO NAK98510ZM16</t>
  </si>
  <si>
    <t>https://stalco.pl/media/cennik/mini/5907628707159.jpg</t>
  </si>
  <si>
    <t>NAK98510ZM1415</t>
  </si>
  <si>
    <t>Nakrętka samokontrująca DIN985 M14x1,5 klasa 10 ocynk (2,5) STALCO NAK98510ZM1415</t>
  </si>
  <si>
    <t>https://stalco.pl/media/cennik/mini/5907628707166.jpg</t>
  </si>
  <si>
    <t>NAK98510ZM14</t>
  </si>
  <si>
    <t>Nakrętka samokontrująca DIN985 M14 klasa 10 ocynk (2,5) STALCO NAK98510ZM14</t>
  </si>
  <si>
    <t>https://stalco.pl/media/cennik/mini/5907628707173.jpg</t>
  </si>
  <si>
    <t>NAK98510ZM1215</t>
  </si>
  <si>
    <t>Nakrętka samokontrująca DIN985 M12x1,5 klasa 10 ocynk (2,5) STALCO NAK98510ZM1215</t>
  </si>
  <si>
    <t>https://stalco.pl/media/cennik/mini/5907628707180.jpg</t>
  </si>
  <si>
    <t>NAK98510ZM12125</t>
  </si>
  <si>
    <t>Nakrętka samokontrująca DIN985 M12x1,25 klasa 10 ocynk (2,5) STALCO NAK98510ZM12125</t>
  </si>
  <si>
    <t>https://stalco.pl/media/cennik/mini/5907628707197.jpg</t>
  </si>
  <si>
    <t>NAK98510ZM12</t>
  </si>
  <si>
    <t>Nakrętka samokontrująca DIN985 M12 klasa 10 ocynk (2,5) STALCO NAK98510ZM12</t>
  </si>
  <si>
    <t>https://stalco.pl/media/cennik/mini/5907628707203.jpg</t>
  </si>
  <si>
    <t>NAK98510ZM10125</t>
  </si>
  <si>
    <t>Nakrętka samokontrująca DIN985 M10x1,25 klasa 10 ocynk (2,5) STALCO NAK98510ZM10125</t>
  </si>
  <si>
    <t>https://stalco.pl/media/cennik/mini/5907628707210.jpg</t>
  </si>
  <si>
    <t>NAK98510ZM101</t>
  </si>
  <si>
    <t>Nakrętka samokontrująca DIN985 M10x1 klasa 10 ocynk (2,5) STALCO NAK98510ZM101</t>
  </si>
  <si>
    <t>https://stalco.pl/media/cennik/mini/5907628707227.jpg</t>
  </si>
  <si>
    <t>NAK98510ZM10</t>
  </si>
  <si>
    <t>Nakrętka samokontrująca DIN985 M10 klasa 10 ocynk (2,5) STALCO NAK98510ZM10</t>
  </si>
  <si>
    <t>https://stalco.pl/media/cennik/mini/5907628707234.jpg</t>
  </si>
  <si>
    <t>NAK98510ZM08</t>
  </si>
  <si>
    <t>Nakrętka samokontrująca DIN985 M8 klasa 10 ocynk (2,5) STALCO NAK98510ZM08</t>
  </si>
  <si>
    <t>https://stalco.pl/media/cennik/mini/5907628707258.jpg</t>
  </si>
  <si>
    <t>NAK9856ZM39</t>
  </si>
  <si>
    <t>Nakrętka samokontrująca DIN985 M39 klasa 6 ocynk (25) STALCO NAK9856ZM39</t>
  </si>
  <si>
    <t>https://stalco.pl/media/cennik/mini/5907628707289.jpg</t>
  </si>
  <si>
    <t>S93158Z20170</t>
  </si>
  <si>
    <t>Śruby maszynowe gwint niepełny DIN931 20x170mm 5.8 ocynk (10) STALCO S93158Z20170</t>
  </si>
  <si>
    <t>https://stalco.pl/media/cennik/mini/5907628707500.jpg</t>
  </si>
  <si>
    <t>S93158Z20190</t>
  </si>
  <si>
    <t>Śruby maszynowe gwint niepełny DIN931 20x190mm 5.8 ocynk (10) STALCO S93158Z20190</t>
  </si>
  <si>
    <t>https://stalco.pl/media/cennik/mini/5907628707555.jpg</t>
  </si>
  <si>
    <t>NNAKZM104060</t>
  </si>
  <si>
    <t>Nitonakrętki radełkowane z kołnierzem walcowym M10 4,0-6,0 ocynk (100) STALCO NNAKZM104060</t>
  </si>
  <si>
    <t>https://stalco.pl/media/cennik/mini/5907628707685.jpg</t>
  </si>
  <si>
    <t>NNAKZM083560</t>
  </si>
  <si>
    <t>Nitonakrętki radełkowane z kołnierzem walcowym M8 3,5-6,0 ocynk (150) STALCO NNAKZM083560</t>
  </si>
  <si>
    <t>https://stalco.pl/media/cennik/mini/5907628707692.jpg</t>
  </si>
  <si>
    <t>NNAKZM063055</t>
  </si>
  <si>
    <t>Nitonakrętki radełkowane z kołnierzem walcowym M6 3,0-5,5 ocynk (150) STALCO NNAKZM063055</t>
  </si>
  <si>
    <t>https://stalco.pl/media/cennik/mini/5907628707708.jpg</t>
  </si>
  <si>
    <t>NNAKZM052550</t>
  </si>
  <si>
    <t>Nitonakrętki radełkowane z kołnierzem walcowym M5 2,5-5,0 ocynk (250) STALCO NNAKZM052550</t>
  </si>
  <si>
    <t>https://stalco.pl/media/cennik/mini/5907628707715.jpg</t>
  </si>
  <si>
    <t>NNAKZM042035</t>
  </si>
  <si>
    <t>Nitonakrętki radełkowane z kołnierzem walcowym M4 2,0-3,5 ocynk (500) STALCO NNAKZM042035</t>
  </si>
  <si>
    <t>https://stalco.pl/media/cennik/mini/5907628707722.jpg</t>
  </si>
  <si>
    <t>NNAKZM040520</t>
  </si>
  <si>
    <t>Nitonakrętki radełkowane z kołnierzem walcowym M4 0,5-2,0 ocynk (1000) STALCO NNAKZM040520</t>
  </si>
  <si>
    <t>https://stalco.pl/media/cennik/mini/5907628707739.jpg</t>
  </si>
  <si>
    <t>S93158Z20050</t>
  </si>
  <si>
    <t>Śruby maszynowe gwint niepełny DIN931 20x50mm 5.8 ocynk (10) STALCO S93158Z20050</t>
  </si>
  <si>
    <t>https://stalco.pl/media/cennik/mini/5907628707913.jpg</t>
  </si>
  <si>
    <t>S93158Z20065</t>
  </si>
  <si>
    <t>Śruby maszynowe gwint niepełny DIN931 20x65mm 5.8 ocynk (10) STALCO S93158Z20065</t>
  </si>
  <si>
    <t>https://stalco.pl/media/cennik/mini/5907628707982.jpg</t>
  </si>
  <si>
    <t>S93158Z20075</t>
  </si>
  <si>
    <t>Śruby maszynowe gwint niepełny DIN931 20x75mm 5.8 ocynk (10) STALCO S93158Z20075</t>
  </si>
  <si>
    <t>https://stalco.pl/media/cennik/mini/5907628708040.jpg</t>
  </si>
  <si>
    <t>S93158Z22100</t>
  </si>
  <si>
    <t>Śruby maszynowe gwint niepełny DIN931 22x100mm 5.8 ocynk (10) STALCO S93158Z22100</t>
  </si>
  <si>
    <t>https://stalco.pl/media/cennik/mini/5907628708224.jpg</t>
  </si>
  <si>
    <t>S93158Z22110</t>
  </si>
  <si>
    <t>Śruby maszynowe gwint niepełny DIN931 22x110mm 5.8 ocynk (10) STALCO S93158Z22110</t>
  </si>
  <si>
    <t>https://stalco.pl/media/cennik/mini/5907628708248.jpg</t>
  </si>
  <si>
    <t>S93158Z22120</t>
  </si>
  <si>
    <t>Śruby maszynowe gwint niepełny DIN931 22x120mm 5.8 ocynk (10) STALCO S93158Z22120</t>
  </si>
  <si>
    <t>https://stalco.pl/media/cennik/mini/5907628708255.jpg</t>
  </si>
  <si>
    <t>S93158Z22130</t>
  </si>
  <si>
    <t>Śruby maszynowe gwint niepełny DIN931 22x130mm 5.8 ocynk (10) STALCO S93158Z22130</t>
  </si>
  <si>
    <t>https://stalco.pl/media/cennik/mini/5907628708286.jpg</t>
  </si>
  <si>
    <t>S93158Z22140</t>
  </si>
  <si>
    <t>Śruby maszynowe gwint niepełny DIN931 22x140mm 5.8 ocynk (10) STALCO S93158Z22140</t>
  </si>
  <si>
    <t>https://stalco.pl/media/cennik/mini/5907628708293.jpg</t>
  </si>
  <si>
    <t>S93158Z22150</t>
  </si>
  <si>
    <t>Śruby maszynowe gwint niepełny DIN931 22x150mm 5.8 ocynk (10) STALCO S93158Z22150</t>
  </si>
  <si>
    <t>https://stalco.pl/media/cennik/mini/5907628708316.jpg</t>
  </si>
  <si>
    <t>S93158Z22160</t>
  </si>
  <si>
    <t>Śruby maszynowe gwint niepełny DIN931 22x160mm 5.8 ocynk (10) STALCO S93158Z22160</t>
  </si>
  <si>
    <t>https://stalco.pl/media/cennik/mini/5907628708347.jpg</t>
  </si>
  <si>
    <t>S93158Z22180</t>
  </si>
  <si>
    <t>Śruby maszynowe gwint niepełny DIN931 22x180mm 5.8 ocynk (10) STALCO S93158Z22180</t>
  </si>
  <si>
    <t>https://stalco.pl/media/cennik/mini/5907628708361.jpg</t>
  </si>
  <si>
    <t>S93158Z22200</t>
  </si>
  <si>
    <t>Śruby maszynowe gwint niepełny DIN931 22x200mm 5.8 ocynk (10) STALCO S93158Z22200</t>
  </si>
  <si>
    <t>https://stalco.pl/media/cennik/mini/5907628708392.jpg</t>
  </si>
  <si>
    <t>S93158Z22070</t>
  </si>
  <si>
    <t>Śruby maszynowe gwint niepełny DIN931 22x70mm 5.8 ocynk (10) STALCO S93158Z22070</t>
  </si>
  <si>
    <t>https://stalco.pl/media/cennik/mini/5907628708446.jpg</t>
  </si>
  <si>
    <t>S93158Z24110</t>
  </si>
  <si>
    <t>Śruby maszynowe gwint niepełny DIN931 24x110mm 5.8 ocynk (10) STALCO S93158Z24110</t>
  </si>
  <si>
    <t>https://stalco.pl/media/cennik/mini/5907628708583.jpg</t>
  </si>
  <si>
    <t>S93158Z24130</t>
  </si>
  <si>
    <t>Śruby maszynowe gwint niepełny DIN931 24x130mm 5.8 ocynk (10) STALCO S93158Z24130</t>
  </si>
  <si>
    <t>https://stalco.pl/media/cennik/mini/5907628708651.jpg</t>
  </si>
  <si>
    <t>S93158Z24170</t>
  </si>
  <si>
    <t>Śruby maszynowe gwint niepełny DIN931 24x170mm 5.8 ocynk (10) STALCO S93158Z24170</t>
  </si>
  <si>
    <t>https://stalco.pl/media/cennik/mini/5907628708798.jpg</t>
  </si>
  <si>
    <t>S93158Z24280</t>
  </si>
  <si>
    <t>Śruby maszynowe gwint niepełny DIN931 24x280mm 5.8 ocynk (10) STALCO S93158Z24280</t>
  </si>
  <si>
    <t>https://stalco.pl/media/cennik/mini/5907628709016.jpg</t>
  </si>
  <si>
    <t>S96019O24200120</t>
  </si>
  <si>
    <t>Śruby maszynowe niepełny gwint DIN960 24x2.00x120mm 10.9 oksydowane (10) STALCO S96019O24200120</t>
  </si>
  <si>
    <t>https://stalco.pl/media/cennik/mini/5907628709061.jpg</t>
  </si>
  <si>
    <t>S93158Z24060</t>
  </si>
  <si>
    <t>Śruby maszynowe gwint niepełny DIN931 24x60mm 5.8 ocynk (10) STALCO S93158Z24060</t>
  </si>
  <si>
    <t>https://stalco.pl/media/cennik/mini/5907628709221.jpg</t>
  </si>
  <si>
    <t>S93158Z24065</t>
  </si>
  <si>
    <t>Śruby maszynowe gwint niepełny DIN931 24x65mm 5.8 ocynk (10) STALCO S93158Z24065</t>
  </si>
  <si>
    <t>https://stalco.pl/media/cennik/mini/5907628709245.jpg</t>
  </si>
  <si>
    <t>S93158Z27130</t>
  </si>
  <si>
    <t>Śruby maszynowe gwint niepełny DIN931 27x130mm 5.8 ocynk (10) STALCO S93158Z27130</t>
  </si>
  <si>
    <t>https://stalco.pl/media/cennik/mini/5907628709443.jpg</t>
  </si>
  <si>
    <t>S93158Z30100</t>
  </si>
  <si>
    <t>Śruby maszynowe gwint niepełny DIN931 30x100mm 5.8 ocynk (10) STALCO S93158Z30100</t>
  </si>
  <si>
    <t>https://stalco.pl/media/cennik/mini/5907628709641.jpg</t>
  </si>
  <si>
    <t>S93158Z30110</t>
  </si>
  <si>
    <t>Śruby maszynowe gwint niepełny DIN931 30x110mm 5.8 ocynk (10) STALCO S93158Z30110</t>
  </si>
  <si>
    <t>https://stalco.pl/media/cennik/mini/5907628709672.jpg</t>
  </si>
  <si>
    <t>S93158Z30120</t>
  </si>
  <si>
    <t>Śruby maszynowe gwint niepełny DIN931 30x120mm 5.8 ocynk (10) STALCO S93158Z30120</t>
  </si>
  <si>
    <t>https://stalco.pl/media/cennik/mini/5907628709702.jpg</t>
  </si>
  <si>
    <t>S93158Z30140</t>
  </si>
  <si>
    <t>Śruby maszynowe gwint niepełny DIN931 30x140mm 5.8 ocynk (10) STALCO S93158Z30140</t>
  </si>
  <si>
    <t>https://stalco.pl/media/cennik/mini/5907628709764.jpg</t>
  </si>
  <si>
    <t>S93158Z30180</t>
  </si>
  <si>
    <t>Śruby maszynowe gwint niepełny DIN931 30x180mm 5.8 ocynk (10) STALCO S93158Z30180</t>
  </si>
  <si>
    <t>https://stalco.pl/media/cennik/mini/5907628709870.jpg</t>
  </si>
  <si>
    <t>S93158Z30090</t>
  </si>
  <si>
    <t>Śruby maszynowe gwint niepełny DIN931 30x90mm 5.8 ocynk (10) STALCO S93158Z30090</t>
  </si>
  <si>
    <t>https://stalco.pl/media/cennik/mini/5907628710081.jpg</t>
  </si>
  <si>
    <t>S93158Z06030</t>
  </si>
  <si>
    <t>Śruby maszynowe gwint niepełny DIN931 6x30mm 5.8 ocynk (10) STALCO S93158Z06030</t>
  </si>
  <si>
    <t>https://stalco.pl/media/cennik/mini/5907628710401.jpg</t>
  </si>
  <si>
    <t>S93158Z06035</t>
  </si>
  <si>
    <t>Śruby maszynowe gwint niepełny DIN931 6x35mm 5.8 ocynk (10) STALCO S93158Z06035</t>
  </si>
  <si>
    <t>https://stalco.pl/media/cennik/mini/5907628710425.jpg</t>
  </si>
  <si>
    <t>S93158Z06090</t>
  </si>
  <si>
    <t>Śruby maszynowe gwint niepełny DIN931 6x90mm 5.8 ocynk (10) STALCO S93158Z06090</t>
  </si>
  <si>
    <t>https://stalco.pl/media/cennik/mini/5907628710593.jpg</t>
  </si>
  <si>
    <t>S93158Z08180</t>
  </si>
  <si>
    <t>Śruby maszynowe gwint niepełny DIN931 8x180mm 5.8 ocynk (10) STALCO S93158Z08180</t>
  </si>
  <si>
    <t>https://stalco.pl/media/cennik/mini/5907628710791.jpg</t>
  </si>
  <si>
    <t>S93158Z08190</t>
  </si>
  <si>
    <t>Śruby maszynowe gwint niepełny DIN931 8x190mm 5.8 ocynk (10) STALCO S93158Z08190</t>
  </si>
  <si>
    <t>https://stalco.pl/media/cennik/mini/5907628710814.jpg</t>
  </si>
  <si>
    <t>S93158Z08200</t>
  </si>
  <si>
    <t>Śruby maszynowe gwint niepełny DIN931 8x200mm 5.8 ocynk (10) STALCO S93158Z08200</t>
  </si>
  <si>
    <t>https://stalco.pl/media/cennik/mini/5907628710883.jpg</t>
  </si>
  <si>
    <t>S93158Z08055</t>
  </si>
  <si>
    <t>Śruby maszynowe gwint niepełny DIN931 8x55mm 5.8 ocynk (10) STALCO S93158Z08055</t>
  </si>
  <si>
    <t>https://stalco.pl/media/cennik/mini/5907628711019.jpg</t>
  </si>
  <si>
    <t>S93158Z08065</t>
  </si>
  <si>
    <t>Śruby maszynowe gwint niepełny DIN931 8x65mm 5.8 ocynk (10) STALCO S93158Z08065</t>
  </si>
  <si>
    <t>https://stalco.pl/media/cennik/mini/5907628711064.jpg</t>
  </si>
  <si>
    <t>NAK93410ZM30</t>
  </si>
  <si>
    <t>Nakrętki sześciokątne DIN934 M30 klasa 10 ocynk (5) STALCO NAK93410ZM30</t>
  </si>
  <si>
    <t>https://stalco.pl/media/cennik/mini/5907628711231.jpg</t>
  </si>
  <si>
    <t>NAK93410ZM24</t>
  </si>
  <si>
    <t>Nakrętki sześciokątne DIN934 M24 klasa 10 ocynk (5) STALCO NAK93410ZM24</t>
  </si>
  <si>
    <t>https://stalco.pl/media/cennik/mini/5907628711248.jpg</t>
  </si>
  <si>
    <t>NAK93410ZM20</t>
  </si>
  <si>
    <t>Nakrętki sześciokątne DIN934 M20 klasa 10 ocynk (5) STALCO NAK93410ZM20</t>
  </si>
  <si>
    <t>https://stalco.pl/media/cennik/mini/5907628711255.jpg</t>
  </si>
  <si>
    <t>NAK93410ZM16</t>
  </si>
  <si>
    <t>Nakrętki sześciokątne DIN934 M16 klasa 10 ocynk (5) STALCO NAK93410ZM16</t>
  </si>
  <si>
    <t>https://stalco.pl/media/cennik/mini/5907628711262.jpg</t>
  </si>
  <si>
    <t>NAK93410ZM14</t>
  </si>
  <si>
    <t>Nakrętki sześciokątne DIN934 M14 klasa 10 ocynk (5) STALCO NAK93410ZM14</t>
  </si>
  <si>
    <t>https://stalco.pl/media/cennik/mini/5907628711279.jpg</t>
  </si>
  <si>
    <t>NAK93410ZM12</t>
  </si>
  <si>
    <t>Nakrętki sześciokątne DIN934 M12 klasa 10 ocynk (5) STALCO NAK93410ZM12</t>
  </si>
  <si>
    <t>https://stalco.pl/media/cennik/mini/5907628711286.jpg</t>
  </si>
  <si>
    <t>NAK93410ZM10</t>
  </si>
  <si>
    <t>Nakrętki sześciokątne DIN934 M10 klasa 10 ocynk (5) STALCO NAK93410ZM10</t>
  </si>
  <si>
    <t>https://stalco.pl/media/cennik/mini/5907628711293.jpg</t>
  </si>
  <si>
    <t>NAK93410ZM08</t>
  </si>
  <si>
    <t>Nakrętki sześciokątne DIN934 M8 klasa 10 ocynk (5) STALCO NAK93410ZM08</t>
  </si>
  <si>
    <t>https://stalco.pl/media/cennik/mini/5907628711309.jpg</t>
  </si>
  <si>
    <t>S93188Z36110</t>
  </si>
  <si>
    <t>Śruby maszynowe gwint niepełny DIN931 36x110mm klasa 8.8 ocynk (5) STALCO S93188Z36110</t>
  </si>
  <si>
    <t>https://stalco.pl/media/cennik/mini/5907628711316.jpg</t>
  </si>
  <si>
    <t>S93388Z06090</t>
  </si>
  <si>
    <t>Śruby maszynowe gwint pełny DIN933 6x90mm klasa 8.8 ocynk (200) STALCO S93388Z06090</t>
  </si>
  <si>
    <t>https://stalco.pl/media/cennik/mini/5907628711323.jpg</t>
  </si>
  <si>
    <t>S96019O12150140</t>
  </si>
  <si>
    <t>Śruby maszynowe niepełny gwint DIN960 12x1.50x140mm 10.9 oksydowane (50) STALCO S96019O12150140</t>
  </si>
  <si>
    <t>https://stalco.pl/media/cennik/mini/5907628711330.jpg</t>
  </si>
  <si>
    <t>S96119O12150025</t>
  </si>
  <si>
    <t>Śruby maszynowe gwint pełny DIN961 12x1.50x025mm 10.9 oksydowane (100) STALCO S96119O12150025</t>
  </si>
  <si>
    <t>https://stalco.pl/media/cennik/mini/5907628712139.jpg</t>
  </si>
  <si>
    <t>S93188Z20360</t>
  </si>
  <si>
    <t>Śruby maszynowe gwint niepełny DIN931 20x360mm klasa 8.8 ocynk (10) STALCO S93188Z20360</t>
  </si>
  <si>
    <t>https://stalco.pl/media/cennik/mini/5907628712498.jpg</t>
  </si>
  <si>
    <t>S93358Z14045</t>
  </si>
  <si>
    <t>Śruby maszynowe gwint pełny DIN933 14x45mm 5.8 ocynk (10) STALCO S93358Z14045</t>
  </si>
  <si>
    <t>https://stalco.pl/media/cennik/mini/5907628712948.jpg</t>
  </si>
  <si>
    <t>S93358Z16025</t>
  </si>
  <si>
    <t>Śruby maszynowe gwint pełny DIN933 16x25mm 5.8 ocynk (10) STALCO S93358Z16025</t>
  </si>
  <si>
    <t>https://stalco.pl/media/cennik/mini/5907628713259.jpg</t>
  </si>
  <si>
    <t>S93188Z20320</t>
  </si>
  <si>
    <t>Śruby maszynowe gwint niepełny DIN931 20x320mm klasa 8.8 ocynk (10) STALCO S93188Z20320</t>
  </si>
  <si>
    <t>https://stalco.pl/media/cennik/mini/5907628713457.jpg</t>
  </si>
  <si>
    <t>S93388Z30120</t>
  </si>
  <si>
    <t>Śruby maszynowe gwint pełny DIN933 30x120mm klasa 8.8 ocynk (10) STALCO S93388Z30120</t>
  </si>
  <si>
    <t>https://stalco.pl/media/cennik/mini/5907628713464.jpg</t>
  </si>
  <si>
    <t>S93388Z30090</t>
  </si>
  <si>
    <t>Śruby maszynowe gwint pełny DIN933 30x90mm klasa 8.8 ocynk (10) STALCO S93388Z30090</t>
  </si>
  <si>
    <t>https://stalco.pl/media/cennik/mini/5907628713471.jpg</t>
  </si>
  <si>
    <t>S93358Z16075</t>
  </si>
  <si>
    <t>Śruby maszynowe gwint pełny DIN933 16x75mm 5.8 ocynk (10) STALCO S93358Z16075</t>
  </si>
  <si>
    <t>https://stalco.pl/media/cennik/mini/5907628713587.jpg</t>
  </si>
  <si>
    <t>S93358Z18050</t>
  </si>
  <si>
    <t>Śruby maszynowe gwint pełny DIN933 18x50mm 5.8 ocynk (10) STALCO S93358Z18050</t>
  </si>
  <si>
    <t>https://stalco.pl/media/cennik/mini/5907628713716.jpg</t>
  </si>
  <si>
    <t>S93358Z18060</t>
  </si>
  <si>
    <t>Śruby maszynowe gwint pełny DIN933 18x60mm 5.8 ocynk (10) STALCO S93358Z18060</t>
  </si>
  <si>
    <t>https://stalco.pl/media/cennik/mini/5907628713747.jpg</t>
  </si>
  <si>
    <t>S93358Z18070</t>
  </si>
  <si>
    <t>Śruby maszynowe gwint pełny DIN933 18x70mm 5.8 ocynk (10) STALCO S93358Z18070</t>
  </si>
  <si>
    <t>https://stalco.pl/media/cennik/mini/5907628713761.jpg</t>
  </si>
  <si>
    <t>S93358Z18080</t>
  </si>
  <si>
    <t>Śruby maszynowe gwint pełny DIN933 18x80mm 5.8 ocynk (10) STALCO S93358Z18080</t>
  </si>
  <si>
    <t>https://stalco.pl/media/cennik/mini/5907628713785.jpg</t>
  </si>
  <si>
    <t>S93358Z18090</t>
  </si>
  <si>
    <t>Śruby maszynowe gwint pełny DIN933 18x90mm 5.8 ocynk (10) STALCO S93358Z18090</t>
  </si>
  <si>
    <t>https://stalco.pl/media/cennik/mini/5907628713815.jpg</t>
  </si>
  <si>
    <t>S93358Z20030</t>
  </si>
  <si>
    <t>Śruby maszynowe gwint pełny DIN933 20x30mm 5.8 ocynk (10) STALCO S93358Z20030</t>
  </si>
  <si>
    <t>https://stalco.pl/media/cennik/mini/5907628713914.jpg</t>
  </si>
  <si>
    <t>S93358Z20035</t>
  </si>
  <si>
    <t>Śruby maszynowe gwint pełny DIN933 20x35mm 5.8 ocynk (10) STALCO S93358Z20035</t>
  </si>
  <si>
    <t>https://stalco.pl/media/cennik/mini/5907628713921.jpg</t>
  </si>
  <si>
    <t>S93358Z20065</t>
  </si>
  <si>
    <t>Śruby maszynowe gwint pełny DIN933 20x65mm 5.8 ocynk (10) STALCO S93358Z20065</t>
  </si>
  <si>
    <t>https://stalco.pl/media/cennik/mini/5907628714089.jpg</t>
  </si>
  <si>
    <t>S93358Z22050</t>
  </si>
  <si>
    <t>Śruby maszynowe gwint pełny DIN933 22x50mm 5.8 ocynk (10) STALCO S93358Z22050</t>
  </si>
  <si>
    <t>https://stalco.pl/media/cennik/mini/5907628714188.jpg</t>
  </si>
  <si>
    <t>S93358Z22070</t>
  </si>
  <si>
    <t>Śruby maszynowe gwint pełny DIN933 22x70mm 5.8 ocynk (10) STALCO S93358Z22070</t>
  </si>
  <si>
    <t>https://stalco.pl/media/cennik/mini/5907628714218.jpg</t>
  </si>
  <si>
    <t>S93358Z22080</t>
  </si>
  <si>
    <t>Śruby maszynowe gwint pełny DIN933 22x80mm 5.8 ocynk (10) STALCO S93358Z22080</t>
  </si>
  <si>
    <t>https://stalco.pl/media/cennik/mini/5907628714225.jpg</t>
  </si>
  <si>
    <t>S93358Z24100</t>
  </si>
  <si>
    <t>Śruby maszynowe gwint pełny DIN933 24x100mm 5.8 ocynk (10) STALCO S93358Z24100</t>
  </si>
  <si>
    <t>https://stalco.pl/media/cennik/mini/5907628714256.jpg</t>
  </si>
  <si>
    <t>S93358Z24050</t>
  </si>
  <si>
    <t>Śruby maszynowe gwint pełny DIN933 24x50mm 5.8 ocynk (10) STALCO S93358Z24050</t>
  </si>
  <si>
    <t>https://stalco.pl/media/cennik/mini/5907628714300.jpg</t>
  </si>
  <si>
    <t>S93358Z24055</t>
  </si>
  <si>
    <t>Śruby maszynowe gwint pełny DIN933 24x55mm 5.8 ocynk (10) STALCO S93358Z24055</t>
  </si>
  <si>
    <t>https://stalco.pl/media/cennik/mini/5907628714324.jpg</t>
  </si>
  <si>
    <t>S93358Z24070</t>
  </si>
  <si>
    <t>Śruby maszynowe gwint pełny DIN933 24x70mm 5.8 ocynk (10) STALCO S93358Z24070</t>
  </si>
  <si>
    <t>https://stalco.pl/media/cennik/mini/5907628714362.jpg</t>
  </si>
  <si>
    <t>S93358Z24080</t>
  </si>
  <si>
    <t>Śruby maszynowe gwint pełny DIN933 24x80mm 5.8 ocynk (10) STALCO S93358Z24080</t>
  </si>
  <si>
    <t>https://stalco.pl/media/cennik/mini/5907628714393.jpg</t>
  </si>
  <si>
    <t>S93358Z24090</t>
  </si>
  <si>
    <t>Śruby maszynowe gwint pełny DIN933 24x90mm 5.8 ocynk (10) STALCO S93358Z24090</t>
  </si>
  <si>
    <t>https://stalco.pl/media/cennik/mini/5907628714416.jpg</t>
  </si>
  <si>
    <t>S93188Z20340</t>
  </si>
  <si>
    <t>Śruby maszynowe gwint niepełny DIN931 20x340mm klasa 8.8 ocynk (10) STALCO S93188Z20340</t>
  </si>
  <si>
    <t>https://stalco.pl/media/cennik/mini/5907628714546.jpg</t>
  </si>
  <si>
    <t>S93358Z04012</t>
  </si>
  <si>
    <t>Śruby maszynowe gwint pełny DIN933 4x12mm 5.8 ocynk (10) STALCO S93358Z04012</t>
  </si>
  <si>
    <t>https://stalco.pl/media/cennik/mini/5907628714553.jpg</t>
  </si>
  <si>
    <t>S93358Z04016</t>
  </si>
  <si>
    <t>Śruby maszynowe gwint pełny DIN933 4x16mm 5.8 ocynk (10) STALCO S93358Z04016</t>
  </si>
  <si>
    <t>https://stalco.pl/media/cennik/mini/5907628714560.jpg</t>
  </si>
  <si>
    <t>S93358Z04020</t>
  </si>
  <si>
    <t>Śruby maszynowe gwint pełny DIN933 4x20mm 5.8 ocynk (10) STALCO S93358Z04020</t>
  </si>
  <si>
    <t>https://stalco.pl/media/cennik/mini/5907628714584.jpg</t>
  </si>
  <si>
    <t>S93358Z04025</t>
  </si>
  <si>
    <t>Śruby maszynowe gwint pełny DIN933 4x25mm 5.8 ocynk (10) STALCO S93358Z04025</t>
  </si>
  <si>
    <t>https://stalco.pl/media/cennik/mini/5907628714591.jpg</t>
  </si>
  <si>
    <t>S93358Z04035</t>
  </si>
  <si>
    <t>Śruby maszynowe gwint pełny DIN933 4x35mm 5.8 ocynk (10) STALCO S93358Z04035</t>
  </si>
  <si>
    <t>https://stalco.pl/media/cennik/mini/5907628714645.jpg</t>
  </si>
  <si>
    <t>S93358Z04040</t>
  </si>
  <si>
    <t>Śruby maszynowe gwint pełny DIN933 4x40mm 5.8 ocynk (10) STALCO S93358Z04040</t>
  </si>
  <si>
    <t>https://stalco.pl/media/cennik/mini/5907628714652.jpg</t>
  </si>
  <si>
    <t>S93358Z04050</t>
  </si>
  <si>
    <t>Śruby maszynowe gwint pełny DIN933 4x50mm 5.8 ocynk (10) STALCO S93358Z04050</t>
  </si>
  <si>
    <t>https://stalco.pl/media/cennik/mini/5907628714690.jpg</t>
  </si>
  <si>
    <t>S93188Z16360</t>
  </si>
  <si>
    <t>Śruby maszynowe gwint niepełny DIN931 16x360mm klasa 8.8 ocynk (10) STALCO S93188Z16360</t>
  </si>
  <si>
    <t>https://stalco.pl/media/cennik/mini/5907628715017.jpg</t>
  </si>
  <si>
    <t>S93358Z06040</t>
  </si>
  <si>
    <t>Śruby maszynowe gwint pełny DIN933 6x40mm 5.8 ocynk (10) STALCO S93358Z06040</t>
  </si>
  <si>
    <t>https://stalco.pl/media/cennik/mini/5907628715321.jpg</t>
  </si>
  <si>
    <t>NAK9346SM10</t>
  </si>
  <si>
    <t>Nakrętki sześciokątne DIN934 M10 klasa 6 surowa (10) STALCO NAK9346SM10</t>
  </si>
  <si>
    <t>https://stalco.pl/media/cennik/mini/5907628717196.jpg</t>
  </si>
  <si>
    <t>NAK1624ZM10</t>
  </si>
  <si>
    <t>Nakrętki pazurkowe (kłowe) DIN1624 M10 ocynk (100) STALCO NAK1624ZM00</t>
  </si>
  <si>
    <t>https://stalco.pl/media/cennik/mini/5907628717257.jpg</t>
  </si>
  <si>
    <t>NAK9346ZM10</t>
  </si>
  <si>
    <t>Nakrętki sześciokątne DIN934 M10 klasa 6 ocynk (10) STALCO NAK9346ZM10</t>
  </si>
  <si>
    <t>https://stalco.pl/media/cennik/mini/5907628717288.jpg</t>
  </si>
  <si>
    <t>NAK9346SM12</t>
  </si>
  <si>
    <t>Nakrętki sześciokątne DIN934 M12 klasa 6 surowa (10) STALCO NAK9346SM12</t>
  </si>
  <si>
    <t>https://stalco.pl/media/cennik/mini/5907628717349.jpg</t>
  </si>
  <si>
    <t>NAK9346ZM12</t>
  </si>
  <si>
    <t>Nakrętki sześciokątne DIN934 M12 klasa 6 ocynk (10) STALCO NAK9346ZM12</t>
  </si>
  <si>
    <t>https://stalco.pl/media/cennik/mini/5907628717417.jpg</t>
  </si>
  <si>
    <t>NAK9346SM14</t>
  </si>
  <si>
    <t>Nakrętki sześciokątne DIN934 M14 klasa 6 surowa (10) STALCO NAK9346SM14</t>
  </si>
  <si>
    <t>https://stalco.pl/media/cennik/mini/5907628717486.jpg</t>
  </si>
  <si>
    <t>NAK9346ZM14</t>
  </si>
  <si>
    <t>Nakrętki sześciokątne DIN934 M14 klasa 6 ocynk (10) STALCO NAK9346ZM14</t>
  </si>
  <si>
    <t>https://stalco.pl/media/cennik/mini/5907628717516.jpg</t>
  </si>
  <si>
    <t>NAK9346SM16</t>
  </si>
  <si>
    <t>Nakrętki sześciokątne DIN934 M16 klasa 6 surowa (10) STALCO NAK9346SM16</t>
  </si>
  <si>
    <t>https://stalco.pl/media/cennik/mini/5907628717554.jpg</t>
  </si>
  <si>
    <t>NAK9346ZM16</t>
  </si>
  <si>
    <t>Nakrętki sześciokątne DIN934 M16 klasa 6 ocynk (10) STALCO NAK9346ZM16</t>
  </si>
  <si>
    <t>https://stalco.pl/media/cennik/mini/5907628717639.jpg</t>
  </si>
  <si>
    <t>NAK9346SM18</t>
  </si>
  <si>
    <t>Nakrętki sześciokątne DIN934 M18 klasa 6 surowa (10) STALCO NAK9346SM18</t>
  </si>
  <si>
    <t>https://stalco.pl/media/cennik/mini/5907628717684.jpg</t>
  </si>
  <si>
    <t>NAK9346SM20</t>
  </si>
  <si>
    <t>Nakrętki sześciokątne DIN934 M20 klasa 6 surowa (10) STALCO NAK9346SM20</t>
  </si>
  <si>
    <t>https://stalco.pl/media/cennik/mini/5907628717745.jpg</t>
  </si>
  <si>
    <t>NAK9346ZM20</t>
  </si>
  <si>
    <t>Nakrętki sześciokątne DIN934 M20 klasa 6 ocynk (10) STALCO NAK9346ZM20</t>
  </si>
  <si>
    <t>https://stalco.pl/media/cennik/mini/5907628717790.jpg</t>
  </si>
  <si>
    <t>NAK9346SM22</t>
  </si>
  <si>
    <t>Nakrętki sześciokątne DIN934 M22 klasa 6 surowa (10) STALCO NAK9346SM22</t>
  </si>
  <si>
    <t>https://stalco.pl/media/cennik/mini/5907628717875.jpg</t>
  </si>
  <si>
    <t>NAK9346SM24</t>
  </si>
  <si>
    <t>Nakrętki sześciokątne DIN934 M24 klasa 6 surowa (10) STALCO NAK9346SM24</t>
  </si>
  <si>
    <t>https://stalco.pl/media/cennik/mini/5907628717950.jpg</t>
  </si>
  <si>
    <t>NAK9346ZM24</t>
  </si>
  <si>
    <t>Nakrętki sześciokątne DIN934 M24 klasa 6 ocynk (10) STALCO NAK9346ZM24</t>
  </si>
  <si>
    <t>https://stalco.pl/media/cennik/mini/5907628717981.jpg</t>
  </si>
  <si>
    <t>NAK9346SM27</t>
  </si>
  <si>
    <t>Nakrętki sześciokątne DIN934 M27 klasa 6 surowa (10) STALCO NAK9346SM27</t>
  </si>
  <si>
    <t>https://stalco.pl/media/cennik/mini/5907628718049.jpg</t>
  </si>
  <si>
    <t>NAK9346SM30</t>
  </si>
  <si>
    <t>Nakrętki sześciokątne DIN934 M30 klasa 6 surowa (10) STALCO NAK9346SM30</t>
  </si>
  <si>
    <t>https://stalco.pl/media/cennik/mini/5907628718124.jpg</t>
  </si>
  <si>
    <t>NAK9346ZM30</t>
  </si>
  <si>
    <t>Nakrętki sześciokątne DIN934 M30 klasa 6 ocynk (10) STALCO NAK9346ZM30</t>
  </si>
  <si>
    <t>https://stalco.pl/media/cennik/mini/5907628718186.jpg</t>
  </si>
  <si>
    <t>NAK9346SM33</t>
  </si>
  <si>
    <t>Nakrętki sześciokątne DIN934 M33 klasa 6 surowa (10) STALCO NAK9346SM33</t>
  </si>
  <si>
    <t>https://stalco.pl/media/cennik/mini/5907628718247.jpg</t>
  </si>
  <si>
    <t>NAK9346SM36</t>
  </si>
  <si>
    <t>Nakrętki sześciokątne DIN934 M36 klasa 6 surowa (10) STALCO NAK9346SM36</t>
  </si>
  <si>
    <t>https://stalco.pl/media/cennik/mini/5907628718285.jpg</t>
  </si>
  <si>
    <t>NAK1624ZM04</t>
  </si>
  <si>
    <t>Nakrętki pazurkowe (kłowe) DIN1624 M4 ocynk (200) STALCO NAK1624ZM04</t>
  </si>
  <si>
    <t>https://stalco.pl/media/cennik/mini/5907628718353.jpg</t>
  </si>
  <si>
    <t>NAK9346ZM04</t>
  </si>
  <si>
    <t>Nakrętki sześciokątne DIN934 M4 klasa 6 ocynk (10) STALCO NAK9346ZM04</t>
  </si>
  <si>
    <t>https://stalco.pl/media/cennik/mini/5907628718384.jpg</t>
  </si>
  <si>
    <t>NAK9346SM42</t>
  </si>
  <si>
    <t>Nakrętki sześciokątne DIN934 M42 klasa 6 surowa (10) STALCO NAK9346SM42</t>
  </si>
  <si>
    <t>https://stalco.pl/media/cennik/mini/5907628718391.jpg</t>
  </si>
  <si>
    <t>NAK9346SM05</t>
  </si>
  <si>
    <t>Nakrętki sześciokątne DIN934 M5 klasa 6 surowa (10) STALCO NAK9346SM05</t>
  </si>
  <si>
    <t>https://stalco.pl/media/cennik/mini/5907628718452.jpg</t>
  </si>
  <si>
    <t>NAK1624ZM05</t>
  </si>
  <si>
    <t>Nakrętki pazurkowe (kłowe) DIN1624 M5 ocynk (200) STALCO NAK1624ZM05</t>
  </si>
  <si>
    <t>https://stalco.pl/media/cennik/mini/5907628718483.jpg</t>
  </si>
  <si>
    <t>NAK9346ZM05</t>
  </si>
  <si>
    <t>Nakrętki sześciokątne DIN934 M5 klasa 6 ocynk (10) STALCO NAK9346ZM05</t>
  </si>
  <si>
    <t>https://stalco.pl/media/cennik/mini/5907628718506.jpg</t>
  </si>
  <si>
    <t>NAK9346SM06</t>
  </si>
  <si>
    <t>Nakrętki sześciokątne DIN934 M6 klasa 6 surowa (10) STALCO NAK9346SM06</t>
  </si>
  <si>
    <t>https://stalco.pl/media/cennik/mini/5907628718520.jpg</t>
  </si>
  <si>
    <t>NAK1624ZM06</t>
  </si>
  <si>
    <t>Nakrętki pazurkowe (kłowe) DIN1624 M6 ocynk (200) STALCO NAK1624ZM06</t>
  </si>
  <si>
    <t>https://stalco.pl/media/cennik/mini/5907628718582.jpg</t>
  </si>
  <si>
    <t>NAK9346ZM06</t>
  </si>
  <si>
    <t>Nakrętki sześciokątne DIN934 M6 klasa 6 ocynk (10) STALCO NAK9346ZM06</t>
  </si>
  <si>
    <t>https://stalco.pl/media/cennik/mini/5907628718612.jpg</t>
  </si>
  <si>
    <t>NAK9346SM08</t>
  </si>
  <si>
    <t>Nakrętki sześciokątne DIN934 M8 klasa 6 surowa (10) STALCO NAK9346SM08</t>
  </si>
  <si>
    <t>https://stalco.pl/media/cennik/mini/5907628718629.jpg</t>
  </si>
  <si>
    <t>NAK1624ZM08</t>
  </si>
  <si>
    <t>Nakrętki pazurkowe (kłowe) DIN1624 M8 ocynk (200) STALCO NAK1624ZM08</t>
  </si>
  <si>
    <t>https://stalco.pl/media/cennik/mini/5907628718681.jpg</t>
  </si>
  <si>
    <t>NAK9346ZM08</t>
  </si>
  <si>
    <t>Nakrętki sześciokątne DIN934 M8 klasa 6 ocynk (10) STALCO NAK9346ZM08</t>
  </si>
  <si>
    <t>https://stalco.pl/media/cennik/mini/5907628718711.jpg</t>
  </si>
  <si>
    <t>NAK4394ZM10</t>
  </si>
  <si>
    <t>Nakrętki niskie DIN439 M10 klasa 4 ocynk (250) STALCO NAK4394ZM10</t>
  </si>
  <si>
    <t>https://stalco.pl/media/cennik/mini/5907628718902.jpg</t>
  </si>
  <si>
    <t>NAK4394ZM18</t>
  </si>
  <si>
    <t>Nakrętki niskie DIN439 M18 klasa 4 ocynk (50) STALCO NAK4394ZM18</t>
  </si>
  <si>
    <t>https://stalco.pl/media/cennik/mini/5907628718988.jpg</t>
  </si>
  <si>
    <t>NAK4394ZM30</t>
  </si>
  <si>
    <t>Nakrętki niskie DIN439 M30 klasa 4 ocynk (10) STALCO NAK4394ZM30</t>
  </si>
  <si>
    <t>https://stalco.pl/media/cennik/mini/5907628719084.jpg</t>
  </si>
  <si>
    <t>NAK9856ZM10</t>
  </si>
  <si>
    <t>Nakrętka samokontrująca DIN985 M10 klasa 6 ocynk (25) STALCO NAK9856ZM10</t>
  </si>
  <si>
    <t>https://stalco.pl/media/cennik/mini/5907628719343.jpg</t>
  </si>
  <si>
    <t>NAK9856ZM101</t>
  </si>
  <si>
    <t>Nakrętka samokontrująca DIN985 M10x1 klasa 6 ocynk (25) STALCO NAK9856ZM101</t>
  </si>
  <si>
    <t>https://stalco.pl/media/cennik/mini/5907628719367.jpg</t>
  </si>
  <si>
    <t>NAK9856ZM10125</t>
  </si>
  <si>
    <t>Nakrętka samokontrująca DIN985 M10x1,25 klasa 6 ocynk (25) STALCO NAK9856ZM10125</t>
  </si>
  <si>
    <t>https://stalco.pl/media/cennik/mini/5907628719374.jpg</t>
  </si>
  <si>
    <t>NAK9856ZM12</t>
  </si>
  <si>
    <t>Nakrętka samokontrująca DIN985 M12 klasa 6 ocynk (25) STALCO NAK9856ZM12</t>
  </si>
  <si>
    <t>https://stalco.pl/media/cennik/mini/5907628719398.jpg</t>
  </si>
  <si>
    <t>NAK9856ZM12125</t>
  </si>
  <si>
    <t>Nakrętka samokontrująca DIN985 M12x1,25 klasa 6 ocynk (25) STALCO NAK9856ZM12125</t>
  </si>
  <si>
    <t>https://stalco.pl/media/cennik/mini/5907628719404.jpg</t>
  </si>
  <si>
    <t>NAK9856ZM1215</t>
  </si>
  <si>
    <t>Nakrętka samokontrująca DIN985 M12x1,5 klasa 6 ocynk (25) STALCO NAK9856ZM1215</t>
  </si>
  <si>
    <t>https://stalco.pl/media/cennik/mini/5907628719411.jpg</t>
  </si>
  <si>
    <t>NAK9856ZM14</t>
  </si>
  <si>
    <t>Nakrętka samokontrująca DIN985 M14 klasa 6 ocynk (25) STALCO NAK9856ZM14</t>
  </si>
  <si>
    <t>https://stalco.pl/media/cennik/mini/5907628719442.jpg</t>
  </si>
  <si>
    <t>NAK9856ZM1415</t>
  </si>
  <si>
    <t>Nakrętka samokontrująca DIN985 M14x1,5 klasa 6 ocynk (25) STALCO NAK9856ZM1415</t>
  </si>
  <si>
    <t>https://stalco.pl/media/cennik/mini/5907628719466.jpg</t>
  </si>
  <si>
    <t>NAK9856ZM16</t>
  </si>
  <si>
    <t>Nakrętka samokontrująca DIN985 M16 klasa 6 ocynk (25) STALCO NAK9856ZM16</t>
  </si>
  <si>
    <t>https://stalco.pl/media/cennik/mini/5907628719480.jpg</t>
  </si>
  <si>
    <t>NAK9856ZM1615</t>
  </si>
  <si>
    <t>Nakrętka samokontrująca DIN985 M16x1,5 klasa 6 ocynk (25) STALCO NAK9856ZM1615</t>
  </si>
  <si>
    <t>https://stalco.pl/media/cennik/mini/5907628719503.jpg</t>
  </si>
  <si>
    <t>NAK9856ZM18</t>
  </si>
  <si>
    <t>Nakrętka samokontrująca DIN985 M18 klasa 6 ocynk (25) STALCO NAK9856ZM18</t>
  </si>
  <si>
    <t>https://stalco.pl/media/cennik/mini/5907628719527.jpg</t>
  </si>
  <si>
    <t>NAK9856ZM1815</t>
  </si>
  <si>
    <t>Nakrętka samokontrująca DIN985 M18x1,5 klasa 6 ocynk (25) STALCO NAK9856ZM1815</t>
  </si>
  <si>
    <t>https://stalco.pl/media/cennik/mini/5907628719534.jpg</t>
  </si>
  <si>
    <t>NAK9856ZM20</t>
  </si>
  <si>
    <t>Nakrętka samokontrująca DIN985 M20 klasa 6 ocynk (25) STALCO NAK9856ZM20</t>
  </si>
  <si>
    <t>https://stalco.pl/media/cennik/mini/5907628719558.jpg</t>
  </si>
  <si>
    <t>NAK9856ZM2015</t>
  </si>
  <si>
    <t>Nakrętka samokontrująca DIN985 M20x1,5 klasa 6 ocynk (25) STALCO NAK9856ZM2015</t>
  </si>
  <si>
    <t>https://stalco.pl/media/cennik/mini/5907628719565.jpg</t>
  </si>
  <si>
    <t>NAK9856ZM22</t>
  </si>
  <si>
    <t>Nakrętka samokontrująca DIN985 M22 klasa 6 ocynk (25) STALCO NAK9856ZM22</t>
  </si>
  <si>
    <t>https://stalco.pl/media/cennik/mini/5907628719589.jpg</t>
  </si>
  <si>
    <t>NAK9856ZM24</t>
  </si>
  <si>
    <t>Nakrętka samokontrująca DIN985 M24 klasa 6 ocynk (25) STALCO NAK9856ZM24</t>
  </si>
  <si>
    <t>https://stalco.pl/media/cennik/mini/5907628719602.jpg</t>
  </si>
  <si>
    <t>NAK9856ZM04</t>
  </si>
  <si>
    <t>Nakrętka samokontrująca DIN985 M4 klasa 6 ocynk (25) STALCO NAK9856ZM04</t>
  </si>
  <si>
    <t>https://stalco.pl/media/cennik/mini/5907628719718.jpg</t>
  </si>
  <si>
    <t>NAK9856ZM05</t>
  </si>
  <si>
    <t>Nakrętka samokontrująca DIN985 M5 klasa 6 ocynk (25) STALCO NAK9856ZM05</t>
  </si>
  <si>
    <t>https://stalco.pl/media/cennik/mini/5907628719725.jpg</t>
  </si>
  <si>
    <t>NAK9856ZM06</t>
  </si>
  <si>
    <t>Nakrętka samokontrująca DIN985 M6 klasa 6 ocynk (25) STALCO NAK9856ZM06</t>
  </si>
  <si>
    <t>https://stalco.pl/media/cennik/mini/5907628719756.jpg</t>
  </si>
  <si>
    <t>NAK9856ZM08</t>
  </si>
  <si>
    <t>Nakrętka samokontrująca DIN985 M8 klasa 6 ocynk (25) STALCO NAK9856ZM08</t>
  </si>
  <si>
    <t>https://stalco.pl/media/cennik/mini/5907628719794.jpg</t>
  </si>
  <si>
    <t>NAK1587ZM10</t>
  </si>
  <si>
    <t>Nakrętki kołpakowe DIN1587 M10 ocynk (25) STALCO NAK1857ZM10</t>
  </si>
  <si>
    <t>https://stalco.pl/media/cennik/mini/5907628719848.jpg</t>
  </si>
  <si>
    <t>NAK1587ZM12</t>
  </si>
  <si>
    <t>Nakrętki kołpakowe DIN1587 M12 ocynk (25) STALCO NAK1857ZM12</t>
  </si>
  <si>
    <t>https://stalco.pl/media/cennik/mini/5907628719855.jpg</t>
  </si>
  <si>
    <t>NAK1587ZM16</t>
  </si>
  <si>
    <t>Nakrętki kołpakowe DIN1587 M16 ocynk (25) STALCO NAK1857ZM16</t>
  </si>
  <si>
    <t>https://stalco.pl/media/cennik/mini/5907628719879.jpg</t>
  </si>
  <si>
    <t>NAK1587ZM05</t>
  </si>
  <si>
    <t>Nakrętki kołpakowe DIN1587 M5 ocynk (25) STALCO NAK1857ZM05</t>
  </si>
  <si>
    <t>https://stalco.pl/media/cennik/mini/5907628719893.jpg</t>
  </si>
  <si>
    <t>NAK1587ZM06</t>
  </si>
  <si>
    <t>Nakrętki kołpakowe DIN1587 M6 ocynk (25) STALCO NAK1857ZM06</t>
  </si>
  <si>
    <t>https://stalco.pl/media/cennik/mini/5907628719909.jpg</t>
  </si>
  <si>
    <t>NAK1587ZM08</t>
  </si>
  <si>
    <t>Nakrętki kołpakowe DIN1587 M8 ocynk (25) STALCO NAK1857ZM08</t>
  </si>
  <si>
    <t>https://stalco.pl/media/cennik/mini/5907628719916.jpg</t>
  </si>
  <si>
    <t>S60848S10020</t>
  </si>
  <si>
    <t>Śruby z łbem stożkowym z podsadzeniem H DIN608 PN-M-82402 10x20mm 4.8 sur. (10) STALCO S60848S10020</t>
  </si>
  <si>
    <t>https://stalco.pl/media/cennik/mini/5907628725221.jpg</t>
  </si>
  <si>
    <t>S60848S10025</t>
  </si>
  <si>
    <t>Śruby z łbem stożkowym z podsadzeniem H DIN608 PN-M-82402 10x25mm 4.8 sur. (10) STALCO S60848S10025</t>
  </si>
  <si>
    <t>https://stalco.pl/media/cennik/mini/5907628725238.jpg</t>
  </si>
  <si>
    <t>S60848S10030</t>
  </si>
  <si>
    <t>Śruby z łbem stożkowym z podsadzeniem H DIN608 PN-M-82402 10x30mm 4.8 sur. (10) STALCO S60848S10030</t>
  </si>
  <si>
    <t>https://stalco.pl/media/cennik/mini/5907628725245.jpg</t>
  </si>
  <si>
    <t>S60888O10030</t>
  </si>
  <si>
    <t>Śruby z łbem stożkowym z podsadzeniem H DIN608 PN-M-82402 10x30mm 8.8 oksyd. (5) STALCO S60888O10030</t>
  </si>
  <si>
    <t>https://stalco.pl/media/cennik/mini/5907628725252.jpg</t>
  </si>
  <si>
    <t>S60848S10035</t>
  </si>
  <si>
    <t>Śruby z łbem stożkowym z podsadzeniem H DIN608 PN-M-82402 10x35mm 4.8 sur. (10) STALCO S60848S10035</t>
  </si>
  <si>
    <t>https://stalco.pl/media/cennik/mini/5907628725269.jpg</t>
  </si>
  <si>
    <t>S60888O10035</t>
  </si>
  <si>
    <t>Śruby z łbem stożkowym z podsadzeniem H DIN608 PN-M-82402 10x35mm 8.8 oksyd. (5) STALCO S60888O10035</t>
  </si>
  <si>
    <t>https://stalco.pl/media/cennik/mini/5907628725276.jpg</t>
  </si>
  <si>
    <t>S60848S10040</t>
  </si>
  <si>
    <t>Śruby z łbem stożkowym z podsadzeniem H DIN608 PN-M-82402 10x40mm 4.8 sur. (10) STALCO S60848S10040</t>
  </si>
  <si>
    <t>https://stalco.pl/media/cennik/mini/5907628725283.jpg</t>
  </si>
  <si>
    <t>S60888O10040</t>
  </si>
  <si>
    <t>Śruby z łbem stożkowym z podsadzeniem H DIN608 PN-M-82402 10x40mm 8.8 oksyd. (5) STALCO S60888O10040</t>
  </si>
  <si>
    <t>https://stalco.pl/media/cennik/mini/5907628725290.jpg</t>
  </si>
  <si>
    <t>S60848S10045</t>
  </si>
  <si>
    <t>Śruby z łbem stożkowym z podsadzeniem H DIN608 PN-M-82402 10x45mm 4.8 sur. (10) STALCO S60848S10045</t>
  </si>
  <si>
    <t>https://stalco.pl/media/cennik/mini/5907628725306.jpg</t>
  </si>
  <si>
    <t>S60888O10045</t>
  </si>
  <si>
    <t>Śruby z łbem stożkowym z podsadzeniem H DIN608 PN-M-82402 10x45mm 8.8 oksyd. (5) STALCO S60888O10045</t>
  </si>
  <si>
    <t>https://stalco.pl/media/cennik/mini/5907628725313.jpg</t>
  </si>
  <si>
    <t>S60848S10050</t>
  </si>
  <si>
    <t>Śruby z łbem stożkowym z podsadzeniem H DIN608 PN-M-82402 10x50mm 4.8 sur. (10) STALCO S60848S10050</t>
  </si>
  <si>
    <t>https://stalco.pl/media/cennik/mini/5907628725320.jpg</t>
  </si>
  <si>
    <t>S60888O10050</t>
  </si>
  <si>
    <t>Śruby z łbem stożkowym z podsadzeniem H DIN608 PN-M-82402 10x50mm 8.8 oksyd. (5) STALCO S60888O10050</t>
  </si>
  <si>
    <t>https://stalco.pl/media/cennik/mini/5907628725337.jpg</t>
  </si>
  <si>
    <t>S60848S10070</t>
  </si>
  <si>
    <t>Śruby z łbem stożkowym z podsadzeniem H DIN608 PN-M-82402 10x70mm 4.8 sur. (10) STALCO S60848S10070</t>
  </si>
  <si>
    <t>https://stalco.pl/media/cennik/mini/5907628725344.jpg</t>
  </si>
  <si>
    <t>S60848S12030</t>
  </si>
  <si>
    <t>Śruby z łbem stożkowym z podsadzeniem H DIN608 PN-M-82402 12x30mm 4.8 sur. (10) STALCO S60848S12030</t>
  </si>
  <si>
    <t>https://stalco.pl/media/cennik/mini/5907628725368.jpg</t>
  </si>
  <si>
    <t>S60888O12030</t>
  </si>
  <si>
    <t>Śruby z łbem stożkowym z podsadzeniem H DIN608 PN-M-82402 12x30mm 8.8 oksyd. (5) STALCO S60888O12030</t>
  </si>
  <si>
    <t>https://stalco.pl/media/cennik/mini/5907628725375.jpg</t>
  </si>
  <si>
    <t>S60848S12035</t>
  </si>
  <si>
    <t>Śruby z łbem stożkowym z podsadzeniem H DIN608 PN-M-82402 12x35mm 4.8 sur. (10) STALCO S60848S12035</t>
  </si>
  <si>
    <t>https://stalco.pl/media/cennik/mini/5907628725382.jpg</t>
  </si>
  <si>
    <t>S60888O12035</t>
  </si>
  <si>
    <t>Śruby z łbem stożkowym z podsadzeniem H DIN608 PN-M-82402 12x35mm 8.8 oksyd. (5) STALCO S60888O12035</t>
  </si>
  <si>
    <t>https://stalco.pl/media/cennik/mini/5907628725412.jpg</t>
  </si>
  <si>
    <t>S60848S12040</t>
  </si>
  <si>
    <t>Śruby z łbem stożkowym z podsadzeniem H DIN608 PN-M-82402 12x40mm 4.8 sur. (10) STALCO S60848S12040</t>
  </si>
  <si>
    <t>https://stalco.pl/media/cennik/mini/5907628725429.jpg</t>
  </si>
  <si>
    <t>S60888O12040</t>
  </si>
  <si>
    <t>Śruby z łbem stożkowym z podsadzeniem H DIN608 PN-M-82402 12x40mm 8.8 oksyd. (5) STALCO S60888O12040</t>
  </si>
  <si>
    <t>https://stalco.pl/media/cennik/mini/5907628725436.jpg</t>
  </si>
  <si>
    <t>S60848S12045</t>
  </si>
  <si>
    <t>Śruby z łbem stożkowym z podsadzeniem H DIN608 PN-M-82402 12x45mm 4.8 sur. (10) STALCO S60848S12045</t>
  </si>
  <si>
    <t>https://stalco.pl/media/cennik/mini/5907628725443.jpg</t>
  </si>
  <si>
    <t>S60888O12045</t>
  </si>
  <si>
    <t>Śruby z łbem stożkowym z podsadzeniem H DIN608 PN-M-82402 12x45mm 8.8 oksyd. (5) STALCO S60888O12045</t>
  </si>
  <si>
    <t>https://stalco.pl/media/cennik/mini/5907628725450.jpg</t>
  </si>
  <si>
    <t>S60848S12050</t>
  </si>
  <si>
    <t>Śruby z łbem stożkowym z podsadzeniem H DIN608 PN-M-82402 12x50mm 4.8 sur. (10) STALCO S60848S12050</t>
  </si>
  <si>
    <t>https://stalco.pl/media/cennik/mini/5907628725467.jpg</t>
  </si>
  <si>
    <t>S60848S12060</t>
  </si>
  <si>
    <t>Śruby z łbem stożkowym z podsadzeniem H DIN608 PN-M-82402 12x60mm 4.8 sur. (10) STALCO S60848S12060</t>
  </si>
  <si>
    <t>https://stalco.pl/media/cennik/mini/5907628725498.jpg</t>
  </si>
  <si>
    <t>S60888O12060</t>
  </si>
  <si>
    <t>Śruby z łbem stożkowym z podsadzeniem H DIN608 PN-M-82402 12x60mm 8.8 oksyd. (5) STALCO S60888O12060</t>
  </si>
  <si>
    <t>https://stalco.pl/media/cennik/mini/5907628725504.jpg</t>
  </si>
  <si>
    <t>S60848S12070</t>
  </si>
  <si>
    <t>Śruby z łbem stożkowym z podsadzeniem H DIN608 PN-M-82402 12x70mm 4.8 sur. (10) STALCO S60848S12070</t>
  </si>
  <si>
    <t>https://stalco.pl/media/cennik/mini/5907628725511.jpg</t>
  </si>
  <si>
    <t>S60888O12070</t>
  </si>
  <si>
    <t>Śruby z łbem stożkowym z podsadzeniem H DIN608 PN-M-82402 12x70mm 8.8 oksyd. (5) STALCO S60888O12070</t>
  </si>
  <si>
    <t>https://stalco.pl/media/cennik/mini/5907628725535.jpg</t>
  </si>
  <si>
    <t>S60848S12080</t>
  </si>
  <si>
    <t>Śruby z łbem stożkowym z podsadzeniem H DIN608 PN-M-82402 12x80mm 4.8 sur. (10) STALCO S60848S12080</t>
  </si>
  <si>
    <t>https://stalco.pl/media/cennik/mini/5907628725542.jpg</t>
  </si>
  <si>
    <t>S60888O12090</t>
  </si>
  <si>
    <t>Śruby z łbem stożkowym z podsadzeniem H DIN608 PN-M-82402 12x90mm 8.8 oksyd. (5) STALCO S60888O12090</t>
  </si>
  <si>
    <t>https://stalco.pl/media/cennik/mini/5907628725580.jpg</t>
  </si>
  <si>
    <t>S60888O16100</t>
  </si>
  <si>
    <t>Śruby z łbem stożkowym z podsadzeniem H DIN608 PN-M-82402 16x100mm 8.8 oksyd (5) STALCO S60888O16100</t>
  </si>
  <si>
    <t>https://stalco.pl/media/cennik/mini/5907628725597.jpg</t>
  </si>
  <si>
    <t>S60888O16050</t>
  </si>
  <si>
    <t>Śruby z łbem stożkowym z podsadzeniem H DIN608 PN-M-82402 16x50mm 8.8 oksyd. (5) STALCO S60888O16050</t>
  </si>
  <si>
    <t>https://stalco.pl/media/cennik/mini/5907628725610.jpg</t>
  </si>
  <si>
    <t>S60888O16060</t>
  </si>
  <si>
    <t>Śruby z łbem stożkowym z podsadzeniem H DIN608 PN-M-82402 16x60mm 8.8 oksyd. (5) STALCO S60888O16060</t>
  </si>
  <si>
    <t>https://stalco.pl/media/cennik/mini/5907628725641.jpg</t>
  </si>
  <si>
    <t>S60888O16080</t>
  </si>
  <si>
    <t>Śruby z łbem stożkowym z podsadzeniem H DIN608 PN-M-82402 16x80mm 8.8 oksyd. (5) STALCO S60888O16080</t>
  </si>
  <si>
    <t>https://stalco.pl/media/cennik/mini/5907628725696.jpg</t>
  </si>
  <si>
    <t>S60888O20080</t>
  </si>
  <si>
    <t>Śruby z łbem stożkowym z podsadzeniem H DIN608 PN-M-82402 20x80mm 8.8 oksyd. (5) STALCO S60888O20080</t>
  </si>
  <si>
    <t>https://stalco.pl/media/cennik/mini/5907628725719.jpg</t>
  </si>
  <si>
    <t>S60348Z10100</t>
  </si>
  <si>
    <t>Śruby z łbem grzybkowym z podsadzeniem DIN603 10x100mm 4.8 ocynk (10) STALCO S60348Z10100</t>
  </si>
  <si>
    <t>https://stalco.pl/media/cennik/mini/5907628725740.jpg</t>
  </si>
  <si>
    <t>S60348Z10110</t>
  </si>
  <si>
    <t>Śruby z łbem grzybkowym z podsadzeniem DIN603 10x110mm 4.8 ocynk (10) STALCO S60348Z10110</t>
  </si>
  <si>
    <t>https://stalco.pl/media/cennik/mini/5907628725757.jpg</t>
  </si>
  <si>
    <t>S60348Z10120</t>
  </si>
  <si>
    <t>Śruby z łbem grzybkowym z podsadzeniem DIN603 10x120mm 4.8 ocynk (10) STALCO S60348Z10120</t>
  </si>
  <si>
    <t>https://stalco.pl/media/cennik/mini/5907628725764.jpg</t>
  </si>
  <si>
    <t>S60348Z10130</t>
  </si>
  <si>
    <t>Śruby z łbem grzybkowym z podsadzeniem DIN603 10x130mm 4.8 ocynk (10) STALCO S60348Z10130</t>
  </si>
  <si>
    <t>https://stalco.pl/media/cennik/mini/5907628725771.jpg</t>
  </si>
  <si>
    <t>S60348Z10140</t>
  </si>
  <si>
    <t>Śruby z łbem grzybkowym z podsadzeniem DIN603 10x140mm 4.8 ocynk (10) STALCO S60348Z10140</t>
  </si>
  <si>
    <t>https://stalco.pl/media/cennik/mini/5907628725788.jpg</t>
  </si>
  <si>
    <t>S60348Z10150</t>
  </si>
  <si>
    <t>Śruby z łbem grzybkowym z podsadzeniem DIN603 10x150mm 4.8 ocynk (10) STALCO S60348Z10150</t>
  </si>
  <si>
    <t>https://stalco.pl/media/cennik/mini/5907628725795.jpg</t>
  </si>
  <si>
    <t>S60348Z10160</t>
  </si>
  <si>
    <t>Śruby z łbem grzybkowym z podsadzeniem DIN603 10x160mm 4.8 ocynk (10) STALCO S60348Z10160</t>
  </si>
  <si>
    <t>https://stalco.pl/media/cennik/mini/5907628725801.jpg</t>
  </si>
  <si>
    <t>S60348Z10170</t>
  </si>
  <si>
    <t>Śruby z łbem grzybkowym z podsadzeniem DIN603 10x170mm 4.8 ocynk (10) STALCO S60348Z10170</t>
  </si>
  <si>
    <t>https://stalco.pl/media/cennik/mini/5907628725818.jpg</t>
  </si>
  <si>
    <t>S60348Z10180</t>
  </si>
  <si>
    <t>Śruby z łbem grzybkowym z podsadzeniem DIN603 10x180mm 4.8 ocynk (10) STALCO S60348Z10180</t>
  </si>
  <si>
    <t>https://stalco.pl/media/cennik/mini/5907628725825.jpg</t>
  </si>
  <si>
    <t>S60348Z10190</t>
  </si>
  <si>
    <t>Śruby z łbem grzybkowym z podsadzeniem DIN603 10x190mm 4.8 ocynk (10) STALCO S60348Z10190</t>
  </si>
  <si>
    <t>https://stalco.pl/media/cennik/mini/5907628725832.jpg</t>
  </si>
  <si>
    <t>S60348Z10020</t>
  </si>
  <si>
    <t>Śruby z łbem grzybkowym z podsadzeniem DIN603 10x20mm 4.8 ocynk (10) STALCO S60348Z10020</t>
  </si>
  <si>
    <t>https://stalco.pl/media/cennik/mini/5907628725849.jpg</t>
  </si>
  <si>
    <t>S60348Z10200</t>
  </si>
  <si>
    <t>Śruby z łbem grzybkowym z podsadzeniem DIN603 10x200mm 4.8 ocynk (10) STALCO S60348Z10200</t>
  </si>
  <si>
    <t>https://stalco.pl/media/cennik/mini/5907628725863.jpg</t>
  </si>
  <si>
    <t>S60348Z10210</t>
  </si>
  <si>
    <t>Śruby z łbem grzybkowym z podsadzeniem DIN603 10x210mm 4.8 ocynk (10) STALCO S60348Z10210</t>
  </si>
  <si>
    <t>https://stalco.pl/media/cennik/mini/5907628725870.jpg</t>
  </si>
  <si>
    <t>S60348Z10220</t>
  </si>
  <si>
    <t>Śruby z łbem grzybkowym z podsadzeniem DIN603 10x220mm 4.8 ocynk (10) STALCO S60348Z10220</t>
  </si>
  <si>
    <t>https://stalco.pl/media/cennik/mini/5907628725887.jpg</t>
  </si>
  <si>
    <t>S60348Z10230</t>
  </si>
  <si>
    <t>Śruby z łbem grzybkowym z podsadzeniem DIN603 10x230mm 4.8 ocynk (10) STALCO S60348Z10230</t>
  </si>
  <si>
    <t>https://stalco.pl/media/cennik/mini/5907628725894.jpg</t>
  </si>
  <si>
    <t>S60348Z10240</t>
  </si>
  <si>
    <t>Śruby z łbem grzybkowym z podsadzeniem DIN603 10x240mm 4.8 ocynk (10) STALCO S60348Z10240</t>
  </si>
  <si>
    <t>https://stalco.pl/media/cennik/mini/5907628725900.jpg</t>
  </si>
  <si>
    <t>S60348Z10025</t>
  </si>
  <si>
    <t>Śruby z łbem grzybkowym z podsadzeniem DIN603 10x25mm 4.8 ocynk (10) STALCO S60348Z10025</t>
  </si>
  <si>
    <t>https://stalco.pl/media/cennik/mini/5907628725924.jpg</t>
  </si>
  <si>
    <t>S60348Z10260</t>
  </si>
  <si>
    <t>Śruby z łbem grzybkowym z podsadzeniem DIN603 10x260mm 4.8 ocynk (10) STALCO S60348Z10260</t>
  </si>
  <si>
    <t>https://stalco.pl/media/cennik/mini/5907628725948.jpg</t>
  </si>
  <si>
    <t>S60348Z10030</t>
  </si>
  <si>
    <t>Śruby z łbem grzybkowym z podsadzeniem DIN603 10x30mm 4.8 ocynk (10) STALCO S60348Z10030</t>
  </si>
  <si>
    <t>https://stalco.pl/media/cennik/mini/5907628725955.jpg</t>
  </si>
  <si>
    <t>S60348Z10300</t>
  </si>
  <si>
    <t>Śruby z łbem grzybkowym z podsadzeniem DIN603 10x300mm 4.8 ocynk (10) STALCO S60348Z10300</t>
  </si>
  <si>
    <t>https://stalco.pl/media/cennik/mini/5907628725979.jpg</t>
  </si>
  <si>
    <t>S60348Z10035</t>
  </si>
  <si>
    <t>Śruby z łbem grzybkowym z podsadzeniem DIN603 10x35mm 4.8 ocynk (10) STALCO S60348Z10035</t>
  </si>
  <si>
    <t>https://stalco.pl/media/cennik/mini/5907628725993.jpg</t>
  </si>
  <si>
    <t>S60348Z10040</t>
  </si>
  <si>
    <t>Śruby z łbem grzybkowym z podsadzeniem DIN603 10x40mm 4.8 ocynk (10) STALCO S60348Z10040</t>
  </si>
  <si>
    <t>https://stalco.pl/media/cennik/mini/5907628726013.jpg</t>
  </si>
  <si>
    <t>S60348Z10045</t>
  </si>
  <si>
    <t>Śruby z łbem grzybkowym z podsadzeniem DIN603 10x45mm 4.8 ocynk (10) STALCO S60348Z10045</t>
  </si>
  <si>
    <t>https://stalco.pl/media/cennik/mini/5907628726037.jpg</t>
  </si>
  <si>
    <t>S60348Z10050</t>
  </si>
  <si>
    <t>Śruby z łbem grzybkowym z podsadzeniem DIN603 10x50mm 4.8 ocynk (10) STALCO S60348Z10050</t>
  </si>
  <si>
    <t>https://stalco.pl/media/cennik/mini/5907628726051.jpg</t>
  </si>
  <si>
    <t>S60348Z10055</t>
  </si>
  <si>
    <t>Śruby z łbem grzybkowym z podsadzeniem DIN603 10x55mm 4.8 ocynk (10) STALCO S60348Z10055</t>
  </si>
  <si>
    <t>https://stalco.pl/media/cennik/mini/5907628726075.jpg</t>
  </si>
  <si>
    <t>S60348Z10060</t>
  </si>
  <si>
    <t>Śruby z łbem grzybkowym z podsadzeniem DIN603 10x60mm 4.8 ocynk (10) STALCO S60348Z10060</t>
  </si>
  <si>
    <t>https://stalco.pl/media/cennik/mini/5907628726082.jpg</t>
  </si>
  <si>
    <t>S60348Z10065</t>
  </si>
  <si>
    <t>Śruby z łbem grzybkowym z podsadzeniem DIN603 10x65mm 4.8 ocynk (10) STALCO S60348Z10065</t>
  </si>
  <si>
    <t>https://stalco.pl/media/cennik/mini/5907628726105.jpg</t>
  </si>
  <si>
    <t>S60348Z10070</t>
  </si>
  <si>
    <t>Śruby z łbem grzybkowym z podsadzeniem DIN603 10x70mm 4.8 ocynk (10) STALCO S60348Z10070</t>
  </si>
  <si>
    <t>https://stalco.pl/media/cennik/mini/5907628726112.jpg</t>
  </si>
  <si>
    <t>S60348Z10080</t>
  </si>
  <si>
    <t>Śruby z łbem grzybkowym z podsadzeniem DIN603 10x80mm 4.8 ocynk (10) STALCO S60348Z10080</t>
  </si>
  <si>
    <t>https://stalco.pl/media/cennik/mini/5907628726129.jpg</t>
  </si>
  <si>
    <t>S60348Z10090</t>
  </si>
  <si>
    <t>Śruby z łbem grzybkowym z podsadzeniem DIN603 10x90mm 4.8 ocynk (10) STALCO S60348Z10090</t>
  </si>
  <si>
    <t>https://stalco.pl/media/cennik/mini/5907628726143.jpg</t>
  </si>
  <si>
    <t>S60348Z12100</t>
  </si>
  <si>
    <t>Śruby z łbem grzybkowym z podsadzeniem DIN603 12x100mm 4.8 ocynk (10) STALCO S60348Z12100</t>
  </si>
  <si>
    <t>https://stalco.pl/media/cennik/mini/5907628726167.jpg</t>
  </si>
  <si>
    <t>S60348Z12110</t>
  </si>
  <si>
    <t>Śruby z łbem grzybkowym z podsadzeniem DIN603 12x110mm 4.8 ocynk (10) STALCO S60348Z12110</t>
  </si>
  <si>
    <t>https://stalco.pl/media/cennik/mini/5907628726174.jpg</t>
  </si>
  <si>
    <t>S60348Z12120</t>
  </si>
  <si>
    <t>Śruby z łbem grzybkowym z podsadzeniem DIN603 12x120mm 4.8 ocynk (10) STALCO S60348Z12120</t>
  </si>
  <si>
    <t>https://stalco.pl/media/cennik/mini/5907628726181.jpg</t>
  </si>
  <si>
    <t>S60348Z12130</t>
  </si>
  <si>
    <t>Śruby z łbem grzybkowym z podsadzeniem DIN603 12x130mm 4.8 ocynk (10) STALCO S60348Z12130</t>
  </si>
  <si>
    <t>https://stalco.pl/media/cennik/mini/5907628726198.jpg</t>
  </si>
  <si>
    <t>S60348Z12140</t>
  </si>
  <si>
    <t>Śruby z łbem grzybkowym z podsadzeniem DIN603 12x140mm 4.8 ocynk (10) STALCO S60348Z12140</t>
  </si>
  <si>
    <t>https://stalco.pl/media/cennik/mini/5907628726204.jpg</t>
  </si>
  <si>
    <t>S60348Z12150</t>
  </si>
  <si>
    <t>Śruby z łbem grzybkowym z podsadzeniem DIN603 12x150mm 4.8 ocynk (10) STALCO S60348Z12150</t>
  </si>
  <si>
    <t>https://stalco.pl/media/cennik/mini/5907628726211.jpg</t>
  </si>
  <si>
    <t>S60348Z12160</t>
  </si>
  <si>
    <t>Śruby z łbem grzybkowym z podsadzeniem DIN603 12x160mm 4.8 ocynk (10) STALCO S60348Z12160</t>
  </si>
  <si>
    <t>https://stalco.pl/media/cennik/mini/5907628726235.jpg</t>
  </si>
  <si>
    <t>S60348Z12170</t>
  </si>
  <si>
    <t>Śruby z łbem grzybkowym z podsadzeniem DIN603 12x170mm 4.8 ocynk (10) STALCO S60348Z12170</t>
  </si>
  <si>
    <t>https://stalco.pl/media/cennik/mini/5907628726242.jpg</t>
  </si>
  <si>
    <t>S60348Z12180</t>
  </si>
  <si>
    <t>Śruby z łbem grzybkowym z podsadzeniem DIN603 12x180mm 4.8 ocynk (10) STALCO S60348Z12180</t>
  </si>
  <si>
    <t>https://stalco.pl/media/cennik/mini/5907628726259.jpg</t>
  </si>
  <si>
    <t>S60348Z12190</t>
  </si>
  <si>
    <t>Śruby z łbem grzybkowym z podsadzeniem DIN603 12x190mm 4.8 ocynk (10) STALCO S60348Z12190</t>
  </si>
  <si>
    <t>https://stalco.pl/media/cennik/mini/5907628726266.jpg</t>
  </si>
  <si>
    <t>S60348Z12200</t>
  </si>
  <si>
    <t>Śruby z łbem grzybkowym z podsadzeniem DIN603 12x200mm 4.8 ocynk (10) STALCO S60348Z12200</t>
  </si>
  <si>
    <t>https://stalco.pl/media/cennik/mini/5907628726273.jpg</t>
  </si>
  <si>
    <t>S60348Z12220</t>
  </si>
  <si>
    <t>Śruby z łbem grzybkowym z podsadzeniem DIN603 12x220mm 4.8 ocynk (10) STALCO S60348Z12220</t>
  </si>
  <si>
    <t>https://stalco.pl/media/cennik/mini/5907628726280.jpg</t>
  </si>
  <si>
    <t>S60348Z12240</t>
  </si>
  <si>
    <t>Śruby z łbem grzybkowym z podsadzeniem DIN603 12x240mm 4.8 ocynk (10) STALCO S60348Z12240</t>
  </si>
  <si>
    <t>https://stalco.pl/media/cennik/mini/5907628726297.jpg</t>
  </si>
  <si>
    <t>S60348Z12260</t>
  </si>
  <si>
    <t>Śruby z łbem grzybkowym z podsadzeniem DIN603 12x260mm 4.8 ocynk (10) STALCO S60348Z12260</t>
  </si>
  <si>
    <t>https://stalco.pl/media/cennik/mini/5907628726303.jpg</t>
  </si>
  <si>
    <t>S60348Z12280</t>
  </si>
  <si>
    <t>Śruby z łbem grzybkowym z podsadzeniem DIN603 12x280mm 4.8 ocynk (10) STALCO S60348Z12280</t>
  </si>
  <si>
    <t>https://stalco.pl/media/cennik/mini/5907628726310.jpg</t>
  </si>
  <si>
    <t>S60348Z12030</t>
  </si>
  <si>
    <t>Śruby z łbem grzybkowym z podsadzeniem DIN603 12x30mm 4.8 ocynk (10) STALCO S60348Z12030</t>
  </si>
  <si>
    <t>https://stalco.pl/media/cennik/mini/5907628726327.jpg</t>
  </si>
  <si>
    <t>S60348Z12035</t>
  </si>
  <si>
    <t>Śruby z łbem grzybkowym z podsadzeniem DIN603 12x35mm 4.8 ocynk (10) STALCO S60348Z12035</t>
  </si>
  <si>
    <t>https://stalco.pl/media/cennik/mini/5907628726358.jpg</t>
  </si>
  <si>
    <t>S60348Z12040</t>
  </si>
  <si>
    <t>Śruby z łbem grzybkowym z podsadzeniem DIN603 12x40mm 4.8 ocynk (10) STALCO S60348Z12040</t>
  </si>
  <si>
    <t>https://stalco.pl/media/cennik/mini/5907628726389.jpg</t>
  </si>
  <si>
    <t>S60348Z12045</t>
  </si>
  <si>
    <t>Śruby z łbem grzybkowym z podsadzeniem DIN603 12x45mm 4.8 ocynk (10) STALCO S60348Z12045</t>
  </si>
  <si>
    <t>https://stalco.pl/media/cennik/mini/5907628726402.jpg</t>
  </si>
  <si>
    <t>S60348Z12050</t>
  </si>
  <si>
    <t>Śruby z łbem grzybkowym z podsadzeniem DIN603 12x50mm 4.8 ocynk (10) STALCO S60348Z12050</t>
  </si>
  <si>
    <t>https://stalco.pl/media/cennik/mini/5907628726426.jpg</t>
  </si>
  <si>
    <t>S60348Z12055</t>
  </si>
  <si>
    <t>Śruby z łbem grzybkowym z podsadzeniem DIN603 12x55mm 4.8 ocynk (10) STALCO S60348Z12055</t>
  </si>
  <si>
    <t>https://stalco.pl/media/cennik/mini/5907628726433.jpg</t>
  </si>
  <si>
    <t>S60348Z12060</t>
  </si>
  <si>
    <t>Śruby z łbem grzybkowym z podsadzeniem DIN603 12x60mm 4.8 ocynk (10) STALCO S60348Z12060</t>
  </si>
  <si>
    <t>https://stalco.pl/media/cennik/mini/5907628726457.jpg</t>
  </si>
  <si>
    <t>S60348Z12070</t>
  </si>
  <si>
    <t>Śruby z łbem grzybkowym z podsadzeniem DIN603 12x70mm 4.8 ocynk (10) STALCO S60348Z12070</t>
  </si>
  <si>
    <t>https://stalco.pl/media/cennik/mini/5907628726464.jpg</t>
  </si>
  <si>
    <t>S60348Z12080</t>
  </si>
  <si>
    <t>Śruby z łbem grzybkowym z podsadzeniem DIN603 12x80mm 4.8 ocynk (10) STALCO S60348Z12080</t>
  </si>
  <si>
    <t>https://stalco.pl/media/cennik/mini/5907628726471.jpg</t>
  </si>
  <si>
    <t>S60348Z12090</t>
  </si>
  <si>
    <t>Śruby z łbem grzybkowym z podsadzeniem DIN603 12x90mm 4.8 ocynk (10) STALCO S60348Z12090</t>
  </si>
  <si>
    <t>https://stalco.pl/media/cennik/mini/5907628726488.jpg</t>
  </si>
  <si>
    <t>S60348Z05016</t>
  </si>
  <si>
    <t>Śruby z łbem grzybkowym z podsadzeniem DIN603 5x16mm 4.8 ocynk (10) STALCO S60348Z05016</t>
  </si>
  <si>
    <t>https://stalco.pl/media/cennik/mini/5907628726594.jpg</t>
  </si>
  <si>
    <t>S60348Z05020</t>
  </si>
  <si>
    <t>Śruby z łbem grzybkowym z podsadzeniem DIN603 5x20mm 4.8 ocynk (10) STALCO S60348Z05020</t>
  </si>
  <si>
    <t>https://stalco.pl/media/cennik/mini/5907628726600.jpg</t>
  </si>
  <si>
    <t>S60348Z05025</t>
  </si>
  <si>
    <t>Śruby z łbem grzybkowym z podsadzeniem DIN603 5x25mm 4.8 ocynk (10) STALCO S60348Z05025</t>
  </si>
  <si>
    <t>https://stalco.pl/media/cennik/mini/5907628726617.jpg</t>
  </si>
  <si>
    <t>S60348Z05030</t>
  </si>
  <si>
    <t>Śruby z łbem grzybkowym z podsadzeniem DIN603 5x30mm 4.8 ocynk (10) STALCO S60348Z05030</t>
  </si>
  <si>
    <t>https://stalco.pl/media/cennik/mini/5907628726624.jpg</t>
  </si>
  <si>
    <t>S60348Z05035</t>
  </si>
  <si>
    <t>Śruby z łbem grzybkowym z podsadzeniem DIN603 5x35mm 4.8 ocynk (10) STALCO S60348Z05035</t>
  </si>
  <si>
    <t>https://stalco.pl/media/cennik/mini/5907628726631.jpg</t>
  </si>
  <si>
    <t>S60348Z05040</t>
  </si>
  <si>
    <t>Śruby z łbem grzybkowym z podsadzeniem DIN603 5x40mm 4.8 ocynk (10) STALCO S60348Z05040</t>
  </si>
  <si>
    <t>https://stalco.pl/media/cennik/mini/5907628726648.jpg</t>
  </si>
  <si>
    <t>S60348Z05045</t>
  </si>
  <si>
    <t>Śruby z łbem grzybkowym z podsadzeniem DIN603 5x45mm 4.8 ocynk (10) STALCO S60348Z05045</t>
  </si>
  <si>
    <t>https://stalco.pl/media/cennik/mini/5907628726655.jpg</t>
  </si>
  <si>
    <t>S60348Z05050</t>
  </si>
  <si>
    <t>Śruby z łbem grzybkowym z podsadzeniem DIN603 5x50mm 4.8 ocynk (10) STALCO S60348Z05050</t>
  </si>
  <si>
    <t>https://stalco.pl/media/cennik/mini/5907628726662.jpg</t>
  </si>
  <si>
    <t>S60348Z05055</t>
  </si>
  <si>
    <t>Śruby z łbem grzybkowym z podsadzeniem DIN603 5x55mm 4.8 ocynk (10) STALCO S60348Z05055</t>
  </si>
  <si>
    <t>https://stalco.pl/media/cennik/mini/5907628726679.jpg</t>
  </si>
  <si>
    <t>S60348Z05060</t>
  </si>
  <si>
    <t>Śruby z łbem grzybkowym z podsadzeniem DIN603 5x60mm 4.8 ocynk (10) STALCO S60348Z05060</t>
  </si>
  <si>
    <t>https://stalco.pl/media/cennik/mini/5907628726686.jpg</t>
  </si>
  <si>
    <t>S60348Z05070</t>
  </si>
  <si>
    <t>Śruby z łbem grzybkowym z podsadzeniem DIN603 5x70mm 4.8 ocynk (10) STALCO S60348Z05070</t>
  </si>
  <si>
    <t>https://stalco.pl/media/cennik/mini/5907628726693.jpg</t>
  </si>
  <si>
    <t>S60348Z05080</t>
  </si>
  <si>
    <t>Śruby z łbem grzybkowym z podsadzeniem DIN603 5x80mm 4.8 ocynk (10) STALCO S60348Z05080</t>
  </si>
  <si>
    <t>https://stalco.pl/media/cennik/mini/5907628726709.jpg</t>
  </si>
  <si>
    <t>S60348Z06100</t>
  </si>
  <si>
    <t>Śruby z łbem grzybkowym z podsadzeniem DIN603 6x100mm 4.8 ocynk (10) STALCO S60348Z06100</t>
  </si>
  <si>
    <t>https://stalco.pl/media/cennik/mini/5907628726716.jpg</t>
  </si>
  <si>
    <t>S60348Z06110</t>
  </si>
  <si>
    <t>Śruby z łbem grzybkowym z podsadzeniem DIN603 6x110mm 4.8 ocynk (10) STALCO S60348Z06110</t>
  </si>
  <si>
    <t>https://stalco.pl/media/cennik/mini/5907628726723.jpg</t>
  </si>
  <si>
    <t>S60348Z06120</t>
  </si>
  <si>
    <t>Śruby z łbem grzybkowym z podsadzeniem DIN603 6x120mm 4.8 ocynk (10) STALCO S60348Z06120</t>
  </si>
  <si>
    <t>https://stalco.pl/media/cennik/mini/5907628726730.jpg</t>
  </si>
  <si>
    <t>S60348Z06130</t>
  </si>
  <si>
    <t>Śruby z łbem grzybkowym z podsadzeniem DIN603 6x130mm 4.8 ocynk (10) STALCO S60348Z06130</t>
  </si>
  <si>
    <t>https://stalco.pl/media/cennik/mini/5907628726747.jpg</t>
  </si>
  <si>
    <t>S60348Z06140</t>
  </si>
  <si>
    <t>Śruby z łbem grzybkowym z podsadzeniem DIN603 6x140mm 4.8 ocynk (10) STALCO S60348Z06140</t>
  </si>
  <si>
    <t>https://stalco.pl/media/cennik/mini/5907628726754.jpg</t>
  </si>
  <si>
    <t>S60348Z06150</t>
  </si>
  <si>
    <t>Śruby z łbem grzybkowym z podsadzeniem DIN603 6x150mm 4.8 ocynk (10) STALCO S60348Z06150</t>
  </si>
  <si>
    <t>https://stalco.pl/media/cennik/mini/5907628726761.jpg</t>
  </si>
  <si>
    <t>S60348Z06016</t>
  </si>
  <si>
    <t>Śruby z łbem grzybkowym z podsadzeniem DIN603 6x16mm 4.8 ocynk (10) STALCO S60348Z06016</t>
  </si>
  <si>
    <t>https://stalco.pl/media/cennik/mini/5907628726778.jpg</t>
  </si>
  <si>
    <t>S60348Z06020</t>
  </si>
  <si>
    <t>Śruby z łbem grzybkowym z podsadzeniem DIN603 6x20mm 4.8 ocynk (10) STALCO S60348Z06020</t>
  </si>
  <si>
    <t>https://stalco.pl/media/cennik/mini/5907628726785.jpg</t>
  </si>
  <si>
    <t>S60348Z06025</t>
  </si>
  <si>
    <t>Śruby z łbem grzybkowym z podsadzeniem DIN603 6x25mm 4.8 ocynk (10) STALCO S60348Z06025</t>
  </si>
  <si>
    <t>https://stalco.pl/media/cennik/mini/5907628726792.jpg</t>
  </si>
  <si>
    <t>S60348Z06030</t>
  </si>
  <si>
    <t>Śruby z łbem grzybkowym z podsadzeniem DIN603 6x30mm 4.8 ocynk (10) STALCO S60348Z06030</t>
  </si>
  <si>
    <t>https://stalco.pl/media/cennik/mini/5907628726808.jpg</t>
  </si>
  <si>
    <t>S60348Z06035</t>
  </si>
  <si>
    <t>Śruby z łbem grzybkowym z podsadzeniem DIN603 6x35mm 4.8 ocynk (10) STALCO S60348Z06035</t>
  </si>
  <si>
    <t>https://stalco.pl/media/cennik/mini/5907628726822.jpg</t>
  </si>
  <si>
    <t>S60348Z06040</t>
  </si>
  <si>
    <t>Śruby z łbem grzybkowym z podsadzeniem DIN603 6x40mm 4.8 ocynk (10) STALCO S60348Z06040</t>
  </si>
  <si>
    <t>https://stalco.pl/media/cennik/mini/5907628726839.jpg</t>
  </si>
  <si>
    <t>S60348Z06045</t>
  </si>
  <si>
    <t>Śruby z łbem grzybkowym z podsadzeniem DIN603 6x45mm 4.8 ocynk (10) STALCO S60348Z06045</t>
  </si>
  <si>
    <t>https://stalco.pl/media/cennik/mini/5907628726846.jpg</t>
  </si>
  <si>
    <t>S60348Z06050</t>
  </si>
  <si>
    <t>Śruby z łbem grzybkowym z podsadzeniem DIN603 6x50mm 4.8 ocynk (10) STALCO S60348Z06050</t>
  </si>
  <si>
    <t>https://stalco.pl/media/cennik/mini/5907628726853.jpg</t>
  </si>
  <si>
    <t>S60348Z06055</t>
  </si>
  <si>
    <t>Śruby z łbem grzybkowym z podsadzeniem DIN603 6x55mm 4.8 ocynk (10) STALCO S60348Z06055</t>
  </si>
  <si>
    <t>https://stalco.pl/media/cennik/mini/5907628726860.jpg</t>
  </si>
  <si>
    <t>S60348Z06060</t>
  </si>
  <si>
    <t>Śruby z łbem grzybkowym z podsadzeniem DIN603 6x60mm 4.8 ocynk (10) STALCO S60348Z06060</t>
  </si>
  <si>
    <t>https://stalco.pl/media/cennik/mini/5907628726877.jpg</t>
  </si>
  <si>
    <t>S60348Z06065</t>
  </si>
  <si>
    <t>Śruby z łbem grzybkowym z podsadzeniem DIN603 6x65mm 4.8 ocynk (10) STALCO S60348Z06065</t>
  </si>
  <si>
    <t>https://stalco.pl/media/cennik/mini/5907628726884.jpg</t>
  </si>
  <si>
    <t>S60348Z06070</t>
  </si>
  <si>
    <t>Śruby z łbem grzybkowym z podsadzeniem DIN603 6x70mm 4.8 ocynk (10) STALCO S60348Z06070</t>
  </si>
  <si>
    <t>https://stalco.pl/media/cennik/mini/5907628726891.jpg</t>
  </si>
  <si>
    <t>S60348Z06075</t>
  </si>
  <si>
    <t>Śruby z łbem grzybkowym z podsadzeniem DIN603 6x75mm 4.8 ocynk (10) STALCO S60348Z06075</t>
  </si>
  <si>
    <t>https://stalco.pl/media/cennik/mini/5907628726907.jpg</t>
  </si>
  <si>
    <t>S60348Z06080</t>
  </si>
  <si>
    <t>Śruby z łbem grzybkowym z podsadzeniem DIN603 6x80mm 4.8 ocynk (10) STALCO S60348Z06080</t>
  </si>
  <si>
    <t>https://stalco.pl/media/cennik/mini/5907628726914.jpg</t>
  </si>
  <si>
    <t>S60348Z06090</t>
  </si>
  <si>
    <t>Śruby z łbem grzybkowym z podsadzeniem DIN603 6x90mm 4.8 ocynk (10) STALCO S60348Z06090</t>
  </si>
  <si>
    <t>https://stalco.pl/media/cennik/mini/5907628726921.jpg</t>
  </si>
  <si>
    <t>S60348Z08100</t>
  </si>
  <si>
    <t>Śruby z łbem grzybkowym z podsadzeniem DIN603 8x100mm 4.8 ocynk (10) STALCO S60348Z08100</t>
  </si>
  <si>
    <t>https://stalco.pl/media/cennik/mini/5907628726938.jpg</t>
  </si>
  <si>
    <t>S60348Z08110</t>
  </si>
  <si>
    <t>Śruby z łbem grzybkowym z podsadzeniem DIN603 8x110mm 4.8 ocynk (10) STALCO S60348Z08110</t>
  </si>
  <si>
    <t>https://stalco.pl/media/cennik/mini/5907628726945.jpg</t>
  </si>
  <si>
    <t>S60348Z08120</t>
  </si>
  <si>
    <t>Śruby z łbem grzybkowym z podsadzeniem DIN603 8x120mm 4.8 ocynk (10) STALCO S60348Z08120</t>
  </si>
  <si>
    <t>https://stalco.pl/media/cennik/mini/5907628726952.jpg</t>
  </si>
  <si>
    <t>S60348Z08130</t>
  </si>
  <si>
    <t>Śruby z łbem grzybkowym z podsadzeniem DIN603 8x130mm 4.8 ocynk (10) STALCO S60348Z08130</t>
  </si>
  <si>
    <t>https://stalco.pl/media/cennik/mini/5907628726969.jpg</t>
  </si>
  <si>
    <t>S60348Z08140</t>
  </si>
  <si>
    <t>Śruby z łbem grzybkowym z podsadzeniem DIN603 8x140mm 4.8 ocynk (10) STALCO S60348Z08140</t>
  </si>
  <si>
    <t>https://stalco.pl/media/cennik/mini/5907628726983.jpg</t>
  </si>
  <si>
    <t>S60348Z08150</t>
  </si>
  <si>
    <t>Śruby z łbem grzybkowym z podsadzeniem DIN603 8x150mm 4.8 ocynk (10) STALCO S60348Z08150</t>
  </si>
  <si>
    <t>https://stalco.pl/media/cennik/mini/5907628726990.jpg</t>
  </si>
  <si>
    <t>S60348Z08016</t>
  </si>
  <si>
    <t>Śruby z łbem grzybkowym z podsadzeniem DIN603 8x16mm 4.8 ocynk (10) STALCO S60348Z08016</t>
  </si>
  <si>
    <t>https://stalco.pl/media/cennik/mini/5907628727003.jpg</t>
  </si>
  <si>
    <t>S60348Z08160</t>
  </si>
  <si>
    <t>Śruby z łbem grzybkowym z podsadzeniem DIN603 8x160mm 4.8 ocynk (10) STALCO S60348Z08160</t>
  </si>
  <si>
    <t>https://stalco.pl/media/cennik/mini/5907628727010.jpg</t>
  </si>
  <si>
    <t>S60348Z08170</t>
  </si>
  <si>
    <t>Śruby z łbem grzybkowym z podsadzeniem DIN603 8x170mm 4.8 ocynk (10) STALCO S60348Z08170</t>
  </si>
  <si>
    <t>https://stalco.pl/media/cennik/mini/5907628727027.jpg</t>
  </si>
  <si>
    <t>S60348Z08180</t>
  </si>
  <si>
    <t>Śruby z łbem grzybkowym z podsadzeniem DIN603 8x180mm 4.8 ocynk (10) STALCO S60348Z08180</t>
  </si>
  <si>
    <t>https://stalco.pl/media/cennik/mini/5907628727034.jpg</t>
  </si>
  <si>
    <t>S60348Z08190</t>
  </si>
  <si>
    <t>Śruby z łbem grzybkowym z podsadzeniem DIN603 8x190mm 4.8 ocynk (10) STALCO S60348Z08190</t>
  </si>
  <si>
    <t>https://stalco.pl/media/cennik/mini/5907628727041.jpg</t>
  </si>
  <si>
    <t>S60348Z08020</t>
  </si>
  <si>
    <t>Śruby z łbem grzybkowym z podsadzeniem DIN603 8x20mm 4.8 ocynk (10) STALCO S60348Z08020</t>
  </si>
  <si>
    <t>https://stalco.pl/media/cennik/mini/5907628727058.jpg</t>
  </si>
  <si>
    <t>S60348Z08200</t>
  </si>
  <si>
    <t>Śruby z łbem grzybkowym z podsadzeniem DIN603 8x200mm 4.8 ocynk (10) STALCO S60348Z08200</t>
  </si>
  <si>
    <t>https://stalco.pl/media/cennik/mini/5907628727089.jpg</t>
  </si>
  <si>
    <t>S60348Z08220</t>
  </si>
  <si>
    <t>Śruby z łbem grzybkowym z podsadzeniem DIN603 8x220mm 4.8 ocynk (10) STALCO S60348Z08220</t>
  </si>
  <si>
    <t>https://stalco.pl/media/cennik/mini/5907628727096.jpg</t>
  </si>
  <si>
    <t>S60348Z08025</t>
  </si>
  <si>
    <t>Śruby z łbem grzybkowym z podsadzeniem DIN603 8x25mm 4.8 ocynk (10) STALCO S60348Z08025</t>
  </si>
  <si>
    <t>https://stalco.pl/media/cennik/mini/5907628727102.jpg</t>
  </si>
  <si>
    <t>S60348Z08030</t>
  </si>
  <si>
    <t>Śruby z łbem grzybkowym z podsadzeniem DIN603 8x30mm 4.8 ocynk (10) STALCO S60348Z08030</t>
  </si>
  <si>
    <t>https://stalco.pl/media/cennik/mini/5907628727126.jpg</t>
  </si>
  <si>
    <t>S60348Z08035</t>
  </si>
  <si>
    <t>Śruby z łbem grzybkowym z podsadzeniem DIN603 8x35mm 4.8 ocynk (10) STALCO S60348Z08035</t>
  </si>
  <si>
    <t>https://stalco.pl/media/cennik/mini/5907628727140.jpg</t>
  </si>
  <si>
    <t>S60348Z08040</t>
  </si>
  <si>
    <t>Śruby z łbem grzybkowym z podsadzeniem DIN603 8x40mm 4.8 ocynk (10) STALCO S60348Z08040</t>
  </si>
  <si>
    <t>https://stalco.pl/media/cennik/mini/5907628727157.jpg</t>
  </si>
  <si>
    <t>S60348Z08045</t>
  </si>
  <si>
    <t>Śruby z łbem grzybkowym z podsadzeniem DIN603 8x45mm 4.8 ocynk (10) STALCO S60348Z08045</t>
  </si>
  <si>
    <t>https://stalco.pl/media/cennik/mini/5907628727171.jpg</t>
  </si>
  <si>
    <t>S60348Z08050</t>
  </si>
  <si>
    <t>Śruby z łbem grzybkowym z podsadzeniem DIN603 8x50mm 4.8 ocynk (10) STALCO S60348Z08050</t>
  </si>
  <si>
    <t>https://stalco.pl/media/cennik/mini/5907628727188.jpg</t>
  </si>
  <si>
    <t>S60348Z08055</t>
  </si>
  <si>
    <t>Śruby z łbem grzybkowym z podsadzeniem DIN603 8x55mm 4.8 ocynk (10) STALCO S60348Z08055</t>
  </si>
  <si>
    <t>https://stalco.pl/media/cennik/mini/5907628727195.jpg</t>
  </si>
  <si>
    <t>S60348Z08060</t>
  </si>
  <si>
    <t>Śruby z łbem grzybkowym z podsadzeniem DIN603 8x60mm 4.8 ocynk (10) STALCO S60348Z08060</t>
  </si>
  <si>
    <t>https://stalco.pl/media/cennik/mini/5907628727201.jpg</t>
  </si>
  <si>
    <t>S60348Z08065</t>
  </si>
  <si>
    <t>Śruby z łbem grzybkowym z podsadzeniem DIN603 8x65mm 4.8 ocynk (10) STALCO S60348Z08065</t>
  </si>
  <si>
    <t>https://stalco.pl/media/cennik/mini/5907628727218.jpg</t>
  </si>
  <si>
    <t>S60348Z08070</t>
  </si>
  <si>
    <t>Śruby z łbem grzybkowym z podsadzeniem DIN603 8x70mm 4.8 ocynk (10) STALCO S60348Z08070</t>
  </si>
  <si>
    <t>https://stalco.pl/media/cennik/mini/5907628727225.jpg</t>
  </si>
  <si>
    <t>S60348Z08080</t>
  </si>
  <si>
    <t>Śruby z łbem grzybkowym z podsadzeniem DIN603 8x80mm 4.8 ocynk (10) STALCO S60348Z08080</t>
  </si>
  <si>
    <t>https://stalco.pl/media/cennik/mini/5907628727249.jpg</t>
  </si>
  <si>
    <t>S60348Z08085</t>
  </si>
  <si>
    <t>Śruby z łbem grzybkowym z podsadzeniem DIN603 8x85mm 4.8 ocynk (10) STALCO S60348Z08085</t>
  </si>
  <si>
    <t>https://stalco.pl/media/cennik/mini/5907628727263.jpg</t>
  </si>
  <si>
    <t>S60348Z08090</t>
  </si>
  <si>
    <t>Śruby z łbem grzybkowym z podsadzeniem DIN603 8x90mm 4.8 ocynk (10) STALCO S60348Z08090</t>
  </si>
  <si>
    <t>https://stalco.pl/media/cennik/mini/5907628727270.jpg</t>
  </si>
  <si>
    <t>NAK315ZM06</t>
  </si>
  <si>
    <t>Nakrętki motylkowe DIN315 M6 ocynk (500) STALCO NAK315ZM06</t>
  </si>
  <si>
    <t>https://stalco.pl/media/cennik/mini/5907628727409.jpg</t>
  </si>
  <si>
    <t>NAK5576ZM08</t>
  </si>
  <si>
    <t>Nakrętki kwadratowe DIN557 M8 klasa 6 ocynk (250) STALCO NAK5576ZM08</t>
  </si>
  <si>
    <t>https://stalco.pl/media/cennik/mini/5907628729007.jpg</t>
  </si>
  <si>
    <t>NAK69236ZM10</t>
  </si>
  <si>
    <t>Nakrętki kołnierzowe DIN6923 M10 klasa 6 ocynk (25) STALCO NAK69236ZM10</t>
  </si>
  <si>
    <t>https://stalco.pl/media/cennik/mini/5907628736746.jpg</t>
  </si>
  <si>
    <t>NAK69236ZM12</t>
  </si>
  <si>
    <t>Nakrętki kołnierzowe DIN6923 M12 klasa 6 ocynk (25) STALCO NAK69236ZM12</t>
  </si>
  <si>
    <t>https://stalco.pl/media/cennik/mini/5907628736753.jpg</t>
  </si>
  <si>
    <t>NAK69236ZM05</t>
  </si>
  <si>
    <t>Nakrętki kołnierzowe DIN6923 M5 klasa 6 ocynk (25) STALCO NAK69236ZM05</t>
  </si>
  <si>
    <t>https://stalco.pl/media/cennik/mini/5907628736760.jpg</t>
  </si>
  <si>
    <t>NAK69236ZM08</t>
  </si>
  <si>
    <t>Nakrętki kołnierzowe DIN6923 M8 klasa 6 ocynk (25) STALCO NAK69236ZM08</t>
  </si>
  <si>
    <t>https://stalco.pl/media/cennik/mini/5907628736784.jpg</t>
  </si>
  <si>
    <t>NAK6334ZM10</t>
  </si>
  <si>
    <t>Nakrętki przedłużane DIN6334 M10 ocynk (500) STALCO NAK6334ZM10</t>
  </si>
  <si>
    <t>https://stalco.pl/media/cennik/mini/5907628736975.jpg</t>
  </si>
  <si>
    <t>NAK6334ZM06</t>
  </si>
  <si>
    <t>Nakrętki przedłużane DIN6334 M6 ocynk (2500) STALCO NAK6334ZM06</t>
  </si>
  <si>
    <t>https://stalco.pl/media/cennik/mini/5907628737040.jpg</t>
  </si>
  <si>
    <t>NAK9348OM06</t>
  </si>
  <si>
    <t>Nakrętki sześciokątne DIN934 M6 klasa 8 oksydowane (5) STALCO NAK9348OM06</t>
  </si>
  <si>
    <t>https://stalco.pl/media/cennik/mini/5907628743621.jpg</t>
  </si>
  <si>
    <t>NAK9348OM10</t>
  </si>
  <si>
    <t>Nakrętki sześciokątne DIN934 M10 klasa 8 oksydowane (5) STALCO NAK9348OM10</t>
  </si>
  <si>
    <t>https://stalco.pl/media/cennik/mini/5907628743638.jpg</t>
  </si>
  <si>
    <t>NAK9348OM24</t>
  </si>
  <si>
    <t>Nakrętki sześciokątne DIN934 M24 klasa 8 oksydowane (5) STALCO NAK9348OM24</t>
  </si>
  <si>
    <t>https://stalco.pl/media/cennik/mini/5907628743645.jpg</t>
  </si>
  <si>
    <t>NAK9348OM08</t>
  </si>
  <si>
    <t>Nakrętki sześciokątne DIN934 M8 klasa 8 oksydowane (5) STALCO NAK9348OM08</t>
  </si>
  <si>
    <t>https://stalco.pl/media/cennik/mini/5907628743652.jpg</t>
  </si>
  <si>
    <t>NAK9348OM16</t>
  </si>
  <si>
    <t>Nakrętki sześciokątne DIN934 M16 klasa 8 oksydowane (5) STALCO NAK9348OM16</t>
  </si>
  <si>
    <t>https://stalco.pl/media/cennik/mini/5907628743669.jpg</t>
  </si>
  <si>
    <t>NAK9348OM12</t>
  </si>
  <si>
    <t>Nakrętki sześciokątne DIN934 M12 klasa 8 oksydowane (5) STALCO NAK9348OM12</t>
  </si>
  <si>
    <t>https://stalco.pl/media/cennik/mini/5907628743676.jpg</t>
  </si>
  <si>
    <t>NAK9348OM14</t>
  </si>
  <si>
    <t>Nakrętki sześciokątne DIN934 M14 klasa 8 oksydowane (5) STALCO NAK9348OM14</t>
  </si>
  <si>
    <t>https://stalco.pl/media/cennik/mini/5907628743683.jpg</t>
  </si>
  <si>
    <t>NAK9348OM18</t>
  </si>
  <si>
    <t>Nakrętki sześciokątne DIN934 M18 klasa 8 oksydowane (5) STALCO NAK9348OM18</t>
  </si>
  <si>
    <t>https://stalco.pl/media/cennik/mini/5907628743690.jpg</t>
  </si>
  <si>
    <t>NAK9348OM20</t>
  </si>
  <si>
    <t>Nakrętki sześciokątne DIN934 M20 klasa 8 oksydowane (5) STALCO NAK9348OM20</t>
  </si>
  <si>
    <t>https://stalco.pl/media/cennik/mini/5907628743706.jpg</t>
  </si>
  <si>
    <t>S93158Z24190</t>
  </si>
  <si>
    <t>Śruby maszynowe gwint niepełny DIN931 24x190mm 5.8 ocynk (10) STALCO S93158Z24190</t>
  </si>
  <si>
    <t>https://stalco.pl/media/cennik/mini/5907628743829.jpg</t>
  </si>
  <si>
    <t>S93358Z30080</t>
  </si>
  <si>
    <t>Śruby maszynowe gwint pełny DIN933 30x80mm 5.8 ocynk (10) STALCO S93358Z30080</t>
  </si>
  <si>
    <t>https://stalco.pl/media/cennik/mini/5907628744383.jpg</t>
  </si>
  <si>
    <t>NAK9346ZM22</t>
  </si>
  <si>
    <t>Nakrętki sześciokątne DIN934 M22 klasa 6 ocynk (10) STALCO NAK9346ZM22</t>
  </si>
  <si>
    <t>https://stalco.pl/media/cennik/mini/5907628744406.jpg</t>
  </si>
  <si>
    <t>NAK9346ZM27</t>
  </si>
  <si>
    <t>Nakrętki sześciokątne DIN934 M27 klasa 6 ocynk (10) STALCO NAK9346ZM27</t>
  </si>
  <si>
    <t>https://stalco.pl/media/cennik/mini/5907628744413.jpg</t>
  </si>
  <si>
    <t>S93358Z10100</t>
  </si>
  <si>
    <t>Śruby maszynowe gwint pełny DIN933 10x100mm 5.8 ocynk (10) STALCO S93358Z10100</t>
  </si>
  <si>
    <t>https://stalco.pl/media/cennik/mini/5907628745304.jpg</t>
  </si>
  <si>
    <t>S93358Z10020</t>
  </si>
  <si>
    <t>Śruby maszynowe gwint pełny DIN933 10x20mm 5.8 ocynk (10) STALCO S93358Z10020</t>
  </si>
  <si>
    <t>https://stalco.pl/media/cennik/mini/5907628745311.jpg</t>
  </si>
  <si>
    <t>S93358Z10025</t>
  </si>
  <si>
    <t>Śruby maszynowe gwint pełny DIN933 10x25mm 5.8 ocynk (10) STALCO S93358Z10025</t>
  </si>
  <si>
    <t>https://stalco.pl/media/cennik/mini/5907628745328.jpg</t>
  </si>
  <si>
    <t>S93358Z10030</t>
  </si>
  <si>
    <t>Śruby maszynowe gwint pełny DIN933 10x30mm 5.8 ocynk (10) STALCO S93358Z10030</t>
  </si>
  <si>
    <t>https://stalco.pl/media/cennik/mini/5907628745335.jpg</t>
  </si>
  <si>
    <t>S93358Z10050</t>
  </si>
  <si>
    <t>Śruby maszynowe gwint pełny DIN933 10x50mm 5.8 ocynk (10) STALCO S93358Z10050</t>
  </si>
  <si>
    <t>https://stalco.pl/media/cennik/mini/5907628745342.jpg</t>
  </si>
  <si>
    <t>S93358Z10060</t>
  </si>
  <si>
    <t>Śruby maszynowe gwint pełny DIN933 10x60mm 5.8 ocynk (10) STALCO S93358Z10060</t>
  </si>
  <si>
    <t>https://stalco.pl/media/cennik/mini/5907628745359.jpg</t>
  </si>
  <si>
    <t>S93358Z10070</t>
  </si>
  <si>
    <t>Śruby maszynowe gwint pełny DIN933 10x70mm 5.8 ocynk (10) STALCO S93358Z10070</t>
  </si>
  <si>
    <t>https://stalco.pl/media/cennik/mini/5907628745366.jpg</t>
  </si>
  <si>
    <t>S93358Z10080</t>
  </si>
  <si>
    <t>Śruby maszynowe gwint pełny DIN933 10x80mm 5.8 ocynk (10) STALCO S93358Z10080</t>
  </si>
  <si>
    <t>https://stalco.pl/media/cennik/mini/5907628745373.jpg</t>
  </si>
  <si>
    <t>S93358Z12040</t>
  </si>
  <si>
    <t>Śruby maszynowe gwint pełny DIN933 12x40mm 5.8 ocynk (10) STALCO S93358Z12040</t>
  </si>
  <si>
    <t>https://stalco.pl/media/cennik/mini/5907628745380.jpg</t>
  </si>
  <si>
    <t>S93358Z12045</t>
  </si>
  <si>
    <t>Śruby maszynowe gwint pełny DIN933 12x45mm 5.8 ocynk (10) STALCO S93358Z12045</t>
  </si>
  <si>
    <t>https://stalco.pl/media/cennik/mini/5907628745397.jpg</t>
  </si>
  <si>
    <t>S93358Z12060</t>
  </si>
  <si>
    <t>Śruby maszynowe gwint pełny DIN933 12x60mm 5.8 ocynk (10) STALCO S93358Z12060</t>
  </si>
  <si>
    <t>https://stalco.pl/media/cennik/mini/5907628745403.jpg</t>
  </si>
  <si>
    <t>S93358Z12070</t>
  </si>
  <si>
    <t>Śruby maszynowe gwint pełny DIN933 12x70mm 5.8 ocynk (10) STALCO S93358Z12070</t>
  </si>
  <si>
    <t>https://stalco.pl/media/cennik/mini/5907628745410.jpg</t>
  </si>
  <si>
    <t>S93358Z12080</t>
  </si>
  <si>
    <t>Śruby maszynowe gwint pełny DIN933 12x80mm 5.8 ocynk (10) STALCO S93358Z12080</t>
  </si>
  <si>
    <t>https://stalco.pl/media/cennik/mini/5907628745427.jpg</t>
  </si>
  <si>
    <t>S93358Z20050</t>
  </si>
  <si>
    <t>Śruby maszynowe gwint pełny DIN933 20x50mm 5.8 ocynk (10) STALCO S93358Z20050</t>
  </si>
  <si>
    <t>https://stalco.pl/media/cennik/mini/5907628745434.jpg</t>
  </si>
  <si>
    <t>S93358Z20060</t>
  </si>
  <si>
    <t>Śruby maszynowe gwint pełny DIN933 20x60mm 5.8 ocynk (10) STALCO S93358Z20060</t>
  </si>
  <si>
    <t>https://stalco.pl/media/cennik/mini/5907628745441.jpg</t>
  </si>
  <si>
    <t>S93358Z20080</t>
  </si>
  <si>
    <t>Śruby maszynowe gwint pełny DIN933 20x80mm 5.8 ocynk (10) STALCO S93358Z20080</t>
  </si>
  <si>
    <t>https://stalco.pl/media/cennik/mini/5907628745458.jpg</t>
  </si>
  <si>
    <t>S93358Z06020</t>
  </si>
  <si>
    <t>Śruby maszynowe gwint pełny DIN933 6x20mm 5.8 ocynk (10) STALCO S93358Z06020</t>
  </si>
  <si>
    <t>https://stalco.pl/media/cennik/mini/5907628745465.jpg</t>
  </si>
  <si>
    <t>S93358Z06025</t>
  </si>
  <si>
    <t>Śruby maszynowe gwint pełny DIN933 6x25mm 5.8 ocynk (10) STALCO S93358Z06025</t>
  </si>
  <si>
    <t>https://stalco.pl/media/cennik/mini/5907628745472.jpg</t>
  </si>
  <si>
    <t>S93358Z08025</t>
  </si>
  <si>
    <t>Śruby maszynowe gwint pełny DIN933 8x25mm 5.8 ocynk (10) STALCO S93358Z08025</t>
  </si>
  <si>
    <t>https://stalco.pl/media/cennik/mini/5907628745489.jpg</t>
  </si>
  <si>
    <t>S93158Z16070</t>
  </si>
  <si>
    <t>Śruby maszynowe gwint niepełny DIN931 16x70mm 5.8 ocynk (10) STALCO S93158Z16070</t>
  </si>
  <si>
    <t>https://stalco.pl/media/cennik/mini/5907628745496.jpg</t>
  </si>
  <si>
    <t>S93158Z20100</t>
  </si>
  <si>
    <t>Śruby maszynowe gwint niepełny DIN931 20x100mm 5.8 ocynk (10) STALCO S93158Z20100</t>
  </si>
  <si>
    <t>https://stalco.pl/media/cennik/mini/5907628745502.jpg</t>
  </si>
  <si>
    <t>S93158Z20120</t>
  </si>
  <si>
    <t>Śruby maszynowe gwint niepełny DIN931 20x120mm 5.8 ocynk (10) STALCO S93158Z20120</t>
  </si>
  <si>
    <t>https://stalco.pl/media/cennik/mini/5907628745519.jpg</t>
  </si>
  <si>
    <t>S93158Z20160</t>
  </si>
  <si>
    <t>Śruby maszynowe gwint niepełny DIN931 20x160mm 5.8 ocynk (10) STALCO S93158Z20160</t>
  </si>
  <si>
    <t>https://stalco.pl/media/cennik/mini/5907628745526.jpg</t>
  </si>
  <si>
    <t>S93158Z20200</t>
  </si>
  <si>
    <t>Śruby maszynowe gwint niepełny DIN931 20x200mm 5.8 ocynk (10) STALCO S93158Z20200</t>
  </si>
  <si>
    <t>https://stalco.pl/media/cennik/mini/5907628745533.jpg</t>
  </si>
  <si>
    <t>S93158Z20070</t>
  </si>
  <si>
    <t>Śruby maszynowe gwint niepełny DIN931 20x70mm 5.8 ocynk (10) STALCO S93158Z20070</t>
  </si>
  <si>
    <t>https://stalco.pl/media/cennik/mini/5907628745540.jpg</t>
  </si>
  <si>
    <t>S93158Z20080</t>
  </si>
  <si>
    <t>Śruby maszynowe gwint niepełny DIN931 20x80mm 5.8 ocynk (10) STALCO S93158Z20080</t>
  </si>
  <si>
    <t>https://stalco.pl/media/cennik/mini/5907628745557.jpg</t>
  </si>
  <si>
    <t>S93158Z20090</t>
  </si>
  <si>
    <t>Śruby maszynowe gwint niepełny DIN931 20x90mm 5.8 ocynk (10) STALCO S93158Z20090</t>
  </si>
  <si>
    <t>https://stalco.pl/media/cennik/mini/5907628745564.jpg</t>
  </si>
  <si>
    <t>PS127Z10</t>
  </si>
  <si>
    <t>Podkładki sprężynowe DIN127 10mm pokrycie ocynk (5) STALCO PS127Z10</t>
  </si>
  <si>
    <t>https://stalco.pl/media/cennik/mini/5907628745755.jpg</t>
  </si>
  <si>
    <t>PS127Z12</t>
  </si>
  <si>
    <t>Podkładki sprężynowe DIN127 12mm pokrycie ocynk (5) STALCO PS127Z12</t>
  </si>
  <si>
    <t>https://stalco.pl/media/cennik/mini/5907628745762.jpg</t>
  </si>
  <si>
    <t>PS127Z14</t>
  </si>
  <si>
    <t>Podkładki sprężynowe DIN127 14mm pokrycie ocynk (5) STALCO PS127Z14</t>
  </si>
  <si>
    <t>https://stalco.pl/media/cennik/mini/5907628745779.jpg</t>
  </si>
  <si>
    <t>PS127Z16</t>
  </si>
  <si>
    <t>Podkładki sprężynowe DIN127 16mm pokrycie ocynk (5) STALCO PS127Z16</t>
  </si>
  <si>
    <t>https://stalco.pl/media/cennik/mini/5907628745786.jpg</t>
  </si>
  <si>
    <t>PS127Z20</t>
  </si>
  <si>
    <t>Podkładki sprężynowe DIN127 20mm pokrycie ocynk (5) STALCO PS127Z20</t>
  </si>
  <si>
    <t>https://stalco.pl/media/cennik/mini/5907628745793.jpg</t>
  </si>
  <si>
    <t>PS127Z06</t>
  </si>
  <si>
    <t>Podkładki sprężynowe DIN127 06mm pokrycie ocynk (5) STALCO PS127Z06</t>
  </si>
  <si>
    <t>https://stalco.pl/media/cennik/mini/5907628745809.jpg</t>
  </si>
  <si>
    <t>PS127Z08</t>
  </si>
  <si>
    <t>Podkładki sprężynowe DIN127 08mm pokrycie ocynk (5) STALCO PS127Z08</t>
  </si>
  <si>
    <t>https://stalco.pl/media/cennik/mini/5907628745816.jpg</t>
  </si>
  <si>
    <t>NAK9346ZM18</t>
  </si>
  <si>
    <t>Nakrętki sześciokątne DIN934 M18 klasa 6 ocynk (10) STALCO NAK9346ZM18</t>
  </si>
  <si>
    <t>https://stalco.pl/media/cennik/mini/5907628745830.jpg</t>
  </si>
  <si>
    <t>PP125Z22</t>
  </si>
  <si>
    <t>Podkładki płaskie DIN125 22mm pokrycie ocynk (10) STALCO PP125Z22</t>
  </si>
  <si>
    <t>https://stalco.pl/media/cennik/mini/5907628746233.jpg</t>
  </si>
  <si>
    <t>PP125Z24</t>
  </si>
  <si>
    <t>Podkładki płaskie DIN125 24mm pokrycie ocynk (10) STALCO PP125Z24</t>
  </si>
  <si>
    <t>https://stalco.pl/media/cennik/mini/5907628746240.jpg</t>
  </si>
  <si>
    <t>NAK69236ZM16</t>
  </si>
  <si>
    <t>Nakrętki kołnierzowe DIN6923 M16 klasa 6 ocynk (25) STALCO NAK69236ZM16</t>
  </si>
  <si>
    <t>https://stalco.pl/media/cennik/mini/5907628746684.jpg</t>
  </si>
  <si>
    <t>S93158Z10060</t>
  </si>
  <si>
    <t>Śruby maszynowe gwint niepełny DIN931 10x60mm 5.8 ocynk (10) STALCO S93158Z10060</t>
  </si>
  <si>
    <t>https://stalco.pl/media/cennik/mini/5907628746714.jpg</t>
  </si>
  <si>
    <t>S93358Z10035</t>
  </si>
  <si>
    <t>Śruby maszynowe gwint pełny DIN933 10x35mm 5.8 ocynk (10) STALCO S93358Z10035</t>
  </si>
  <si>
    <t>https://stalco.pl/media/cennik/mini/5907628746851.jpg</t>
  </si>
  <si>
    <t>S93358Z10040</t>
  </si>
  <si>
    <t>Śruby maszynowe gwint pełny DIN933 10x40mm 5.8 ocynk (10) STALCO S93358Z10040</t>
  </si>
  <si>
    <t>https://stalco.pl/media/cennik/mini/5907628746868.jpg</t>
  </si>
  <si>
    <t>S93358Z12030</t>
  </si>
  <si>
    <t>Śruby maszynowe gwint pełny DIN933 12x30mm 5.8 ocynk (10) STALCO S93358Z12030</t>
  </si>
  <si>
    <t>https://stalco.pl/media/cennik/mini/5907628746875.jpg</t>
  </si>
  <si>
    <t>S93358Z12035</t>
  </si>
  <si>
    <t>Śruby maszynowe gwint pełny DIN933 12x35mm 5.8 ocynk (10) STALCO S93358Z12035</t>
  </si>
  <si>
    <t>https://stalco.pl/media/cennik/mini/5907628746882.jpg</t>
  </si>
  <si>
    <t>S93358Z12050</t>
  </si>
  <si>
    <t>Śruby maszynowe gwint pełny DIN933 12x50mm 5.8 ocynk (10) STALCO S93358Z12050</t>
  </si>
  <si>
    <t>https://stalco.pl/media/cennik/mini/5907628746899.jpg</t>
  </si>
  <si>
    <t>S93358Z08100</t>
  </si>
  <si>
    <t>Śruby maszynowe gwint pełny DIN933 8x100mm 5.8 ocynk (10) STALCO S93358Z08100</t>
  </si>
  <si>
    <t>https://stalco.pl/media/cennik/mini/5907628746905.jpg</t>
  </si>
  <si>
    <t>S93358Z08016</t>
  </si>
  <si>
    <t>Śruby maszynowe gwint pełny DIN933 8x16mm 5.8 ocynk (10) STALCO S93358Z08016</t>
  </si>
  <si>
    <t>https://stalco.pl/media/cennik/mini/5907628746912.jpg</t>
  </si>
  <si>
    <t>S93358Z08020</t>
  </si>
  <si>
    <t>Śruby maszynowe gwint pełny DIN933 8x20mm 5.8 ocynk (10) STALCO S93358Z08020</t>
  </si>
  <si>
    <t>https://stalco.pl/media/cennik/mini/5907628746929.jpg</t>
  </si>
  <si>
    <t>S93358Z08030</t>
  </si>
  <si>
    <t>Śruby maszynowe gwint pełny DIN933 8x30mm 5.8 ocynk (10) STALCO S93358Z08030</t>
  </si>
  <si>
    <t>https://stalco.pl/media/cennik/mini/5907628746936.jpg</t>
  </si>
  <si>
    <t>S93358Z08035</t>
  </si>
  <si>
    <t>Śruby maszynowe gwint pełny DIN933 8x35mm 5.8 ocynk (10) STALCO S93358Z08035</t>
  </si>
  <si>
    <t>https://stalco.pl/media/cennik/mini/5907628746943.jpg</t>
  </si>
  <si>
    <t>S93358Z08070</t>
  </si>
  <si>
    <t>Śruby maszynowe gwint pełny DIN933 8x70mm 5.8 ocynk (10) STALCO S93358Z08070</t>
  </si>
  <si>
    <t>https://stalco.pl/media/cennik/mini/5907628746950.jpg</t>
  </si>
  <si>
    <t>S93358Z08080</t>
  </si>
  <si>
    <t>Śruby maszynowe gwint pełny DIN933 8x80mm 5.8 ocynk (10) STALCO S93358Z08080</t>
  </si>
  <si>
    <t>https://stalco.pl/media/cennik/mini/5907628746967.jpg</t>
  </si>
  <si>
    <t>S93158Z10100</t>
  </si>
  <si>
    <t>Śruby maszynowe gwint niepełny DIN931 10x100mm 5.8 ocynk (10) STALCO S93158Z10100</t>
  </si>
  <si>
    <t>https://stalco.pl/media/cennik/mini/5907628746974.jpg</t>
  </si>
  <si>
    <t>S93158Z10110</t>
  </si>
  <si>
    <t>Śruby maszynowe gwint niepełny DIN931 10x110mm 5.8 ocynk (10) STALCO S93158Z10110</t>
  </si>
  <si>
    <t>https://stalco.pl/media/cennik/mini/5907628746981.jpg</t>
  </si>
  <si>
    <t>S93158Z10120</t>
  </si>
  <si>
    <t>Śruby maszynowe gwint niepełny DIN931 10x120mm 5.8 ocynk (10) STALCO S93158Z10120</t>
  </si>
  <si>
    <t>https://stalco.pl/media/cennik/mini/5907628746998.jpg</t>
  </si>
  <si>
    <t>S93158Z10130</t>
  </si>
  <si>
    <t>Śruby maszynowe gwint niepełny DIN931 10x130mm 5.8 ocynk (10) STALCO S93158Z10130</t>
  </si>
  <si>
    <t>https://stalco.pl/media/cennik/mini/5907628747018.jpg</t>
  </si>
  <si>
    <t>S93158Z10140</t>
  </si>
  <si>
    <t>Śruby maszynowe gwint niepełny DIN931 10x140mm 5.8 ocynk (10) STALCO S93158Z10140</t>
  </si>
  <si>
    <t>https://stalco.pl/media/cennik/mini/5907628747025.jpg</t>
  </si>
  <si>
    <t>S93158Z10070</t>
  </si>
  <si>
    <t>Śruby maszynowe gwint niepełny DIN931 10x70mm 5.8 ocynk (10) STALCO S93158Z10070</t>
  </si>
  <si>
    <t>https://stalco.pl/media/cennik/mini/5907628747032.jpg</t>
  </si>
  <si>
    <t>S93158Z10080</t>
  </si>
  <si>
    <t>Śruby maszynowe gwint niepełny DIN931 10x80mm 5.8 ocynk (10) STALCO S93158Z10080</t>
  </si>
  <si>
    <t>https://stalco.pl/media/cennik/mini/5907628747049.jpg</t>
  </si>
  <si>
    <t>S93158Z12100</t>
  </si>
  <si>
    <t>Śruby maszynowe gwint niepełny DIN931 12x100mm 5.8 ocynk (10) STALCO S93158Z12100</t>
  </si>
  <si>
    <t>https://stalco.pl/media/cennik/mini/5907628747056.jpg</t>
  </si>
  <si>
    <t>S93158Z12120</t>
  </si>
  <si>
    <t>Śruby maszynowe gwint niepełny DIN931 12x120mm 5.8 ocynk (10) STALCO S93158Z12120</t>
  </si>
  <si>
    <t>https://stalco.pl/media/cennik/mini/5907628747063.jpg</t>
  </si>
  <si>
    <t>S93158Z12140</t>
  </si>
  <si>
    <t>Śruby maszynowe gwint niepełny DIN931 12x140mm 5.8 ocynk (10) STALCO S93158Z12140</t>
  </si>
  <si>
    <t>https://stalco.pl/media/cennik/mini/5907628747070.jpg</t>
  </si>
  <si>
    <t>S93158Z12150</t>
  </si>
  <si>
    <t>Śruby maszynowe gwint niepełny DIN931 12x150mm 5.8 ocynk (10) STALCO S93158Z12150</t>
  </si>
  <si>
    <t>https://stalco.pl/media/cennik/mini/5907628747087.jpg</t>
  </si>
  <si>
    <t>S93158Z12050</t>
  </si>
  <si>
    <t>Śruby maszynowe gwint niepełny DIN931 12x50mm 5.8 ocynk (10) STALCO S93158Z12050</t>
  </si>
  <si>
    <t>https://stalco.pl/media/cennik/mini/5907628747094.jpg</t>
  </si>
  <si>
    <t>S93158Z12055</t>
  </si>
  <si>
    <t>Śruby maszynowe gwint niepełny DIN931 12x55mm 5.8 ocynk (10) STALCO S93158Z12055</t>
  </si>
  <si>
    <t>https://stalco.pl/media/cennik/mini/5907628747100.jpg</t>
  </si>
  <si>
    <t>S93158Z12060</t>
  </si>
  <si>
    <t>Śruby maszynowe gwint niepełny DIN931 12x60mm 5.8 ocynk (10) STALCO S93158Z12060</t>
  </si>
  <si>
    <t>https://stalco.pl/media/cennik/mini/5907628747117.jpg</t>
  </si>
  <si>
    <t>S93158Z12070</t>
  </si>
  <si>
    <t>Śruby maszynowe gwint niepełny DIN931 12x70mm 5.8 ocynk (10) STALCO S93158Z12070</t>
  </si>
  <si>
    <t>https://stalco.pl/media/cennik/mini/5907628747124.jpg</t>
  </si>
  <si>
    <t>S93158Z12080</t>
  </si>
  <si>
    <t>Śruby maszynowe gwint niepełny DIN931 12x80mm 5.8 ocynk (10) STALCO S93158Z12080</t>
  </si>
  <si>
    <t>https://stalco.pl/media/cennik/mini/5907628747131.jpg</t>
  </si>
  <si>
    <t>S93158Z16100</t>
  </si>
  <si>
    <t>Śruby maszynowe gwint niepełny DIN931 16x100mm 5.8 ocynk (10) STALCO S93158Z16100</t>
  </si>
  <si>
    <t>https://stalco.pl/media/cennik/mini/5907628747148.jpg</t>
  </si>
  <si>
    <t>S93158Z16120</t>
  </si>
  <si>
    <t>Śruby maszynowe gwint niepełny DIN931 16x120mm 5.8 ocynk (10) STALCO S93158Z16120</t>
  </si>
  <si>
    <t>https://stalco.pl/media/cennik/mini/5907628747155.jpg</t>
  </si>
  <si>
    <t>S93158Z20060</t>
  </si>
  <si>
    <t>Śruby maszynowe gwint niepełny DIN931 20x60mm 5.8 ocynk (10) STALCO S93158Z20060</t>
  </si>
  <si>
    <t>https://stalco.pl/media/cennik/mini/5907628747162.jpg</t>
  </si>
  <si>
    <t>S93358Z06080</t>
  </si>
  <si>
    <t>Śruby maszynowe gwint pełny DIN933 6x80mm 5.8 ocynk (10) STALCO S93358Z06080</t>
  </si>
  <si>
    <t>https://stalco.pl/media/cennik/mini/5907628747230.jpg</t>
  </si>
  <si>
    <t>S93358Z16045</t>
  </si>
  <si>
    <t>Śruby maszynowe gwint pełny DIN933 16x45mm 5.8 ocynk (10) STALCO S93358Z16045</t>
  </si>
  <si>
    <t>https://stalco.pl/media/cennik/mini/5907628747247.jpg</t>
  </si>
  <si>
    <t>S93358Z05016</t>
  </si>
  <si>
    <t>Śruby maszynowe gwint pełny DIN933 5x16mm 5.8 ocynk (10) STALCO S93358Z05016</t>
  </si>
  <si>
    <t>https://stalco.pl/media/cennik/mini/5907628747421.jpg</t>
  </si>
  <si>
    <t>S93358Z05020</t>
  </si>
  <si>
    <t>Śruby maszynowe gwint pełny DIN933 5x20mm 5.8 ocynk (10) STALCO S93358Z05020</t>
  </si>
  <si>
    <t>https://stalco.pl/media/cennik/mini/5907628747438.jpg</t>
  </si>
  <si>
    <t>S93358Z05025</t>
  </si>
  <si>
    <t>Śruby maszynowe gwint pełny DIN933 5x25mm 5.8 ocynk (10) STALCO S93358Z05025</t>
  </si>
  <si>
    <t>https://stalco.pl/media/cennik/mini/5907628747445.jpg</t>
  </si>
  <si>
    <t>S93358Z06030</t>
  </si>
  <si>
    <t>Śruby maszynowe gwint pełny DIN933 6x30mm 5.8 ocynk (10) STALCO S93358Z06030</t>
  </si>
  <si>
    <t>https://stalco.pl/media/cennik/mini/5907628747452.jpg</t>
  </si>
  <si>
    <t>S93358Z08040</t>
  </si>
  <si>
    <t>Śruby maszynowe gwint pełny DIN933 8x40mm 5.8 ocynk (10) STALCO S93358Z08040</t>
  </si>
  <si>
    <t>https://stalco.pl/media/cennik/mini/5907628747469.jpg</t>
  </si>
  <si>
    <t>S93358Z08045</t>
  </si>
  <si>
    <t>Śruby maszynowe gwint pełny DIN933 8x45mm 5.8 ocynk (10) STALCO S93358Z08045</t>
  </si>
  <si>
    <t>https://stalco.pl/media/cennik/mini/5907628747476.jpg</t>
  </si>
  <si>
    <t>S93358Z08050</t>
  </si>
  <si>
    <t>Śruby maszynowe gwint pełny DIN933 8x50mm 5.8 ocynk (10) STALCO S93358Z08050</t>
  </si>
  <si>
    <t>https://stalco.pl/media/cennik/mini/5907628747483.jpg</t>
  </si>
  <si>
    <t>S93358Z08060</t>
  </si>
  <si>
    <t>Śruby maszynowe gwint pełny DIN933 8x60mm 5.8 ocynk (10) STALCO S93358Z08060</t>
  </si>
  <si>
    <t>https://stalco.pl/media/cennik/mini/5907628747490.jpg</t>
  </si>
  <si>
    <t>S93158Z16160</t>
  </si>
  <si>
    <t>Śruby maszynowe gwint niepełny DIN931 16x160mm 5.8 ocynk (10) STALCO S93158Z16160</t>
  </si>
  <si>
    <t>https://stalco.pl/media/cennik/mini/5907628747506.jpg</t>
  </si>
  <si>
    <t>S93158Z16200</t>
  </si>
  <si>
    <t>Śruby maszynowe gwint niepełny DIN931 16x200mm 5.8 ocynk (10) STALCO S93158Z16200</t>
  </si>
  <si>
    <t>https://stalco.pl/media/cennik/mini/5907628747513.jpg</t>
  </si>
  <si>
    <t>S93158Z16060</t>
  </si>
  <si>
    <t>Śruby maszynowe gwint niepełny DIN931 16x60mm 5.8 ocynk (10) STALCO S93158Z16060</t>
  </si>
  <si>
    <t>https://stalco.pl/media/cennik/mini/5907628747520.jpg</t>
  </si>
  <si>
    <t>S93158Z16065</t>
  </si>
  <si>
    <t>Śruby maszynowe gwint niepełny DIN931 16x65mm 5.8 ocynk (10) STALCO S93158Z16065</t>
  </si>
  <si>
    <t>https://stalco.pl/media/cennik/mini/5907628747537.jpg</t>
  </si>
  <si>
    <t>S93158Z16080</t>
  </si>
  <si>
    <t>Śruby maszynowe gwint niepełny DIN931 16x80mm 5.8 ocynk (10) STALCO S93158Z16080</t>
  </si>
  <si>
    <t>https://stalco.pl/media/cennik/mini/5907628747544.jpg</t>
  </si>
  <si>
    <t>S93158Z16090</t>
  </si>
  <si>
    <t>Śruby maszynowe gwint niepełny DIN931 16x90mm 5.8 ocynk (10) STALCO S93158Z16090</t>
  </si>
  <si>
    <t>https://stalco.pl/media/cennik/mini/5907628747551.jpg</t>
  </si>
  <si>
    <t>S93158Z08100</t>
  </si>
  <si>
    <t>Śruby maszynowe gwint niepełny DIN931 8x100mm 5.8 ocynk (10) STALCO S93158Z08100</t>
  </si>
  <si>
    <t>https://stalco.pl/media/cennik/mini/5907628747568.jpg</t>
  </si>
  <si>
    <t>S93158Z08110</t>
  </si>
  <si>
    <t>Śruby maszynowe gwint niepełny DIN931 8x110mm 5.8 ocynk (10) STALCO S93158Z08110</t>
  </si>
  <si>
    <t>https://stalco.pl/media/cennik/mini/5907628747575.jpg</t>
  </si>
  <si>
    <t>S93158Z08120</t>
  </si>
  <si>
    <t>Śruby maszynowe gwint niepełny DIN931 8x120mm 5.8 ocynk (10) STALCO S93158Z08120</t>
  </si>
  <si>
    <t>https://stalco.pl/media/cennik/mini/5907628747582.jpg</t>
  </si>
  <si>
    <t>NAK9346ZM03</t>
  </si>
  <si>
    <t>Nakrętki sześciokątne DIN934 M3 klasa 6 ocynk (10) STALCO NAK9346ZM03</t>
  </si>
  <si>
    <t>https://stalco.pl/media/cennik/mini/5907628747766.jpg</t>
  </si>
  <si>
    <t>PP125Z04</t>
  </si>
  <si>
    <t>Podkładki płaskie DIN125 04mm pokrycie ocynk (10) STALCO PP125Z04</t>
  </si>
  <si>
    <t>https://stalco.pl/media/cennik/mini/5907628747780.jpg</t>
  </si>
  <si>
    <t>PP125Z27</t>
  </si>
  <si>
    <t>Podkładki płaskie DIN125 27mm pokrycie ocynk (10) STALCO PP125Z27</t>
  </si>
  <si>
    <t>https://stalco.pl/media/cennik/mini/5907628747797.jpg</t>
  </si>
  <si>
    <t>PP125Z30</t>
  </si>
  <si>
    <t>Podkładki płaskie DIN125 30mm pokrycie ocynk (10) STALCO PP125Z30</t>
  </si>
  <si>
    <t>https://stalco.pl/media/cennik/mini/5907628747803.jpg</t>
  </si>
  <si>
    <t>PP125Z33</t>
  </si>
  <si>
    <t>Podkładki płaskie DIN125 33mm pokrycie ocynk (10) STALCO PP125Z33</t>
  </si>
  <si>
    <t>https://stalco.pl/media/cennik/mini/5907628747810.jpg</t>
  </si>
  <si>
    <t>PP125Z36</t>
  </si>
  <si>
    <t>Podkładki płaskie DIN125 36mm pokrycie ocynk (10) STALCO PP125Z36</t>
  </si>
  <si>
    <t>https://stalco.pl/media/cennik/mini/5907628747827.jpg</t>
  </si>
  <si>
    <t>PP9021Z24</t>
  </si>
  <si>
    <t>Podkładki płaskie DIN9021 24mm pokrycie ocynk (10) STALCO PP9021Z24</t>
  </si>
  <si>
    <t>https://stalco.pl/media/cennik/mini/5907628747834.jpg</t>
  </si>
  <si>
    <t>PP9021Z04</t>
  </si>
  <si>
    <t>Podkładki płaskie DIN9021 04mm pokrycie ocynk (10) STALCO PP9021Z04</t>
  </si>
  <si>
    <t>https://stalco.pl/media/cennik/mini/5907628747841.jpg</t>
  </si>
  <si>
    <t>S93158Z16110</t>
  </si>
  <si>
    <t>Śruby maszynowe gwint niepełny DIN931 16x110mm 5.8 ocynk (10) STALCO S93158Z16110</t>
  </si>
  <si>
    <t>https://stalco.pl/media/cennik/mini/5907628747865.jpg</t>
  </si>
  <si>
    <t>S93358Z16040</t>
  </si>
  <si>
    <t>Śruby maszynowe gwint pełny DIN933 16x40mm 5.8 ocynk (10) STALCO S93358Z16040</t>
  </si>
  <si>
    <t>https://stalco.pl/media/cennik/mini/5907628747872.jpg</t>
  </si>
  <si>
    <t>S93358Z20070</t>
  </si>
  <si>
    <t>Śruby maszynowe gwint pełny DIN933 20x70mm 5.8 ocynk (10) STALCO S93358Z20070</t>
  </si>
  <si>
    <t>https://stalco.pl/media/cennik/mini/5907628747889.jpg</t>
  </si>
  <si>
    <t>NAK9856ZM2415</t>
  </si>
  <si>
    <t>Nakrętka samokontrująca DIN985 M24x1,5 klasa 6 ocynk (25) STALCO NAK9856ZM2415</t>
  </si>
  <si>
    <t>https://stalco.pl/media/cennik/mini/5907628748053.jpg</t>
  </si>
  <si>
    <t>S93158Z10150</t>
  </si>
  <si>
    <t>Śruby maszynowe gwint niepełny DIN931 10x150mm 5.8 ocynk (10) STALCO S93158Z10150</t>
  </si>
  <si>
    <t>https://stalco.pl/media/cennik/mini/5907628748145.jpg</t>
  </si>
  <si>
    <t>S93358Z06055</t>
  </si>
  <si>
    <t>Śruby maszynowe gwint pełny DIN933 6x55mm 5.8 ocynk (10) STALCO S93358Z06055</t>
  </si>
  <si>
    <t>https://stalco.pl/media/cennik/mini/5907628748152.jpg</t>
  </si>
  <si>
    <t>S93358Z16035</t>
  </si>
  <si>
    <t>Śruby maszynowe gwint pełny DIN933 16x35mm 5.8 ocynk (10) STALCO S93358Z16035</t>
  </si>
  <si>
    <t>https://stalco.pl/media/cennik/mini/5907628748169.jpg</t>
  </si>
  <si>
    <t>S93358Z12020</t>
  </si>
  <si>
    <t>Śruby maszynowe gwint pełny DIN933 12x20mm 5.8 ocynk (10) STALCO S93358Z12020</t>
  </si>
  <si>
    <t>https://stalco.pl/media/cennik/mini/5907628748176.jpg</t>
  </si>
  <si>
    <t>S93358Z16060</t>
  </si>
  <si>
    <t>Śruby maszynowe gwint pełny DIN933 16x60mm 5.8 ocynk (10) STALCO S93358Z16060</t>
  </si>
  <si>
    <t>https://stalco.pl/media/cennik/mini/5907628748183.jpg</t>
  </si>
  <si>
    <t>S93358Z16080</t>
  </si>
  <si>
    <t>Śruby maszynowe gwint pełny DIN933 16x80mm 5.8 ocynk (10) STALCO S93358Z16080</t>
  </si>
  <si>
    <t>https://stalco.pl/media/cennik/mini/5907628748190.jpg</t>
  </si>
  <si>
    <t>S93158Z10160</t>
  </si>
  <si>
    <t>Śruby maszynowe gwint niepełny DIN931 10x160mm 5.8 ocynk (10) STALCO S93158Z10160</t>
  </si>
  <si>
    <t>https://stalco.pl/media/cennik/mini/5907628748206.jpg</t>
  </si>
  <si>
    <t>S93158Z12160</t>
  </si>
  <si>
    <t>Śruby maszynowe gwint niepełny DIN931 12x160mm 5.8 ocynk (10) STALCO S93158Z12160</t>
  </si>
  <si>
    <t>https://stalco.pl/media/cennik/mini/5907628748213.jpg</t>
  </si>
  <si>
    <t>S93158Z12180</t>
  </si>
  <si>
    <t>Śruby maszynowe gwint niepełny DIN931 12x180mm 5.8 ocynk (10) STALCO S93158Z12180</t>
  </si>
  <si>
    <t>https://stalco.pl/media/cennik/mini/5907628748220.jpg</t>
  </si>
  <si>
    <t>NAK9856ZM30</t>
  </si>
  <si>
    <t>Nakrętka samokontrująca DIN985 M30 klasa 6 ocynk (25) STALCO NAK9856ZM30</t>
  </si>
  <si>
    <t>https://stalco.pl/media/cennik/mini/5907628748343.jpg</t>
  </si>
  <si>
    <t>S93158Z08080</t>
  </si>
  <si>
    <t>Śruby maszynowe gwint niepełny DIN931 8x80mm 5.8 ocynk (10) STALCO S93158Z08080</t>
  </si>
  <si>
    <t>https://stalco.pl/media/cennik/mini/5907628748442.jpg</t>
  </si>
  <si>
    <t>S93158Z12240</t>
  </si>
  <si>
    <t>Śruby maszynowe gwint niepełny DIN931 12x240mm 5.8 ocynk (10) STALCO S93158Z12240</t>
  </si>
  <si>
    <t>https://stalco.pl/media/cennik/mini/5907628748459.jpg</t>
  </si>
  <si>
    <t>S93358Z06010</t>
  </si>
  <si>
    <t>Śruby maszynowe gwint pełny DIN933 6x10mm 5.8 ocynk (10) STALCO S93358Z06010</t>
  </si>
  <si>
    <t>https://stalco.pl/media/cennik/mini/5907628748503.jpg</t>
  </si>
  <si>
    <t>S93358Z06016</t>
  </si>
  <si>
    <t>Śruby maszynowe gwint pełny DIN933 6x16mm 5.8 ocynk (10) STALCO S93358Z06016</t>
  </si>
  <si>
    <t>https://stalco.pl/media/cennik/mini/5907628748510.jpg</t>
  </si>
  <si>
    <t>S93358Z08010</t>
  </si>
  <si>
    <t>Śruby maszynowe gwint pełny DIN933 8x10mm 5.8 ocynk (10) STALCO S93358Z08010</t>
  </si>
  <si>
    <t>https://stalco.pl/media/cennik/mini/5907628748527.jpg</t>
  </si>
  <si>
    <t>S93358Z12025</t>
  </si>
  <si>
    <t>Śruby maszynowe gwint pełny DIN933 12x25mm 5.8 ocynk (10) STALCO S93358Z12025</t>
  </si>
  <si>
    <t>https://stalco.pl/media/cennik/mini/5907628748534.jpg</t>
  </si>
  <si>
    <t>S93358Z12090</t>
  </si>
  <si>
    <t>Śruby maszynowe gwint pełny DIN933 12x90mm 5.8 ocynk (10) STALCO S93358Z12090</t>
  </si>
  <si>
    <t>https://stalco.pl/media/cennik/mini/5907628748541.jpg</t>
  </si>
  <si>
    <t>S93358Z14070</t>
  </si>
  <si>
    <t>Śruby maszynowe gwint pełny DIN933 14x70mm 5.8 ocynk (10) STALCO S93358Z14070</t>
  </si>
  <si>
    <t>https://stalco.pl/media/cennik/mini/5907628748558.jpg</t>
  </si>
  <si>
    <t>S93358Z14080</t>
  </si>
  <si>
    <t>Śruby maszynowe gwint pełny DIN933 14x80mm 5.8 ocynk (10) STALCO S93358Z14080</t>
  </si>
  <si>
    <t>https://stalco.pl/media/cennik/mini/5907628748565.jpg</t>
  </si>
  <si>
    <t>S93158Z20140</t>
  </si>
  <si>
    <t>Śruby maszynowe gwint niepełny DIN931 20x140mm 5.8 ocynk (10) STALCO S93158Z20140</t>
  </si>
  <si>
    <t>https://stalco.pl/media/cennik/mini/5907628748572.jpg</t>
  </si>
  <si>
    <t>S93158Z20150</t>
  </si>
  <si>
    <t>Śruby maszynowe gwint niepełny DIN931 20x150mm 5.8 ocynk (10) STALCO S93158Z20150</t>
  </si>
  <si>
    <t>https://stalco.pl/media/cennik/mini/5907628748589.jpg</t>
  </si>
  <si>
    <t>S93358Z20100</t>
  </si>
  <si>
    <t>Śruby maszynowe gwint pełny DIN933 20x100mm 5.8 ocynk (10) STALCO S93358Z20100</t>
  </si>
  <si>
    <t>https://stalco.pl/media/cennik/mini/5907628748626.jpg</t>
  </si>
  <si>
    <t>S93158Z16130</t>
  </si>
  <si>
    <t>Śruby maszynowe gwint niepełny DIN931 16x130mm 5.8 ocynk (10) STALCO S93158Z16130</t>
  </si>
  <si>
    <t>https://stalco.pl/media/cennik/mini/5907628748633.jpg</t>
  </si>
  <si>
    <t>S93158Z10180</t>
  </si>
  <si>
    <t>Śruby maszynowe gwint niepełny DIN931 10x180mm 5.8 ocynk (10) STALCO S93158Z10180</t>
  </si>
  <si>
    <t>https://stalco.pl/media/cennik/mini/5907628748640.jpg</t>
  </si>
  <si>
    <t>S93358Z14050</t>
  </si>
  <si>
    <t>Śruby maszynowe gwint pełny DIN933 14x50mm 5.8 ocynk (10) STALCO S93358Z14050</t>
  </si>
  <si>
    <t>https://stalco.pl/media/cennik/mini/5907628748657.jpg</t>
  </si>
  <si>
    <t>S93358Z14060</t>
  </si>
  <si>
    <t>Śruby maszynowe gwint pełny DIN933 14x60mm 5.8 ocynk (10) STALCO S93358Z14060</t>
  </si>
  <si>
    <t>https://stalco.pl/media/cennik/mini/5907628748664.jpg</t>
  </si>
  <si>
    <t>S93358Z16050</t>
  </si>
  <si>
    <t>Śruby maszynowe gwint pełny DIN933 16x50mm 5.8 ocynk (10) STALCO S93358Z16050</t>
  </si>
  <si>
    <t>https://stalco.pl/media/cennik/mini/5907628748671.jpg</t>
  </si>
  <si>
    <t>S93358Z16055</t>
  </si>
  <si>
    <t>Śruby maszynowe gwint pełny DIN933 16x55mm 5.8 ocynk (10) STALCO S93358Z16055</t>
  </si>
  <si>
    <t>https://stalco.pl/media/cennik/mini/5907628748688.jpg</t>
  </si>
  <si>
    <t>S93358Z16065</t>
  </si>
  <si>
    <t>Śruby maszynowe gwint pełny DIN933 16x65mm 5.8 ocynk (10) STALCO S93358Z16065</t>
  </si>
  <si>
    <t>https://stalco.pl/media/cennik/mini/5907628748695.jpg</t>
  </si>
  <si>
    <t>S93358Z16070</t>
  </si>
  <si>
    <t>Śruby maszynowe gwint pełny DIN933 16x70mm 5.8 ocynk (10) STALCO S93358Z16070</t>
  </si>
  <si>
    <t>https://stalco.pl/media/cennik/mini/5907628748701.jpg</t>
  </si>
  <si>
    <t>S93158Z20180</t>
  </si>
  <si>
    <t>Śruby maszynowe gwint niepełny DIN931 20x180mm 5.8 ocynk (10) STALCO S93158Z20180</t>
  </si>
  <si>
    <t>https://stalco.pl/media/cennik/mini/5907628748718.jpg</t>
  </si>
  <si>
    <t>S93158Z10050</t>
  </si>
  <si>
    <t>Śruby maszynowe gwint niepełny DIN931 10x50mm 5.8 ocynk (10) STALCO S93158Z10050</t>
  </si>
  <si>
    <t>https://stalco.pl/media/cennik/mini/5907628748725.jpg</t>
  </si>
  <si>
    <t>S93158Z16140</t>
  </si>
  <si>
    <t>Śruby maszynowe gwint niepełny DIN931 16x140mm 5.8 ocynk (10) STALCO S93158Z16140</t>
  </si>
  <si>
    <t>https://stalco.pl/media/cennik/mini/5907628748732.jpg</t>
  </si>
  <si>
    <t>NAK4394ZM1415</t>
  </si>
  <si>
    <t>Nakrętki niskie DIN439 M14x1,5 klasa 4 ocynk (100) STALCO NAK4394ZM1415</t>
  </si>
  <si>
    <t>https://stalco.pl/media/cennik/mini/5907628748794.jpg</t>
  </si>
  <si>
    <t>S93358Z06012</t>
  </si>
  <si>
    <t>Śruby maszynowe gwint pełny DIN933 6x12mm 5.8 ocynk (10) STALCO S93358Z06012</t>
  </si>
  <si>
    <t>https://stalco.pl/media/cennik/mini/5907628748800.jpg</t>
  </si>
  <si>
    <t>S93358Z06014</t>
  </si>
  <si>
    <t>Śruby maszynowe gwint pełny DIN933 6x14mm 5.8 ocynk (10) STALCO S93358Z06014</t>
  </si>
  <si>
    <t>https://stalco.pl/media/cennik/mini/5907628748817.jpg</t>
  </si>
  <si>
    <t>S93358Z06018</t>
  </si>
  <si>
    <t>Śruby maszynowe gwint pełny DIN933 6x18mm 5.8 ocynk (10) STALCO S93358Z06018</t>
  </si>
  <si>
    <t>https://stalco.pl/media/cennik/mini/5907628748824.jpg</t>
  </si>
  <si>
    <t>S93358Z06050</t>
  </si>
  <si>
    <t>Śruby maszynowe gwint pełny DIN933 6x50mm 5.8 ocynk (10) STALCO S93358Z06050</t>
  </si>
  <si>
    <t>https://stalco.pl/media/cennik/mini/5907628748831.jpg</t>
  </si>
  <si>
    <t>S93358Z06060</t>
  </si>
  <si>
    <t>Śruby maszynowe gwint pełny DIN933 6x60mm 5.8 ocynk (10) STALCO S93358Z06060</t>
  </si>
  <si>
    <t>https://stalco.pl/media/cennik/mini/5907628748848.jpg</t>
  </si>
  <si>
    <t>S93358Z06070</t>
  </si>
  <si>
    <t>Śruby maszynowe gwint pełny DIN933 6x70mm 5.8 ocynk (10) STALCO S93358Z06070</t>
  </si>
  <si>
    <t>https://stalco.pl/media/cennik/mini/5907628748855.jpg</t>
  </si>
  <si>
    <t>S93358Z06045</t>
  </si>
  <si>
    <t>Śruby maszynowe gwint pełny DIN933 6x45mm 5.8 ocynk (10) STALCO S93358Z06045</t>
  </si>
  <si>
    <t>https://stalco.pl/media/cennik/mini/5907628748862.jpg</t>
  </si>
  <si>
    <t>S93358Z06065</t>
  </si>
  <si>
    <t>Śruby maszynowe gwint pełny DIN933 6x65mm 5.8 ocynk (10) STALCO S93358Z06065</t>
  </si>
  <si>
    <t>https://stalco.pl/media/cennik/mini/5907628748879.jpg</t>
  </si>
  <si>
    <t>S93358Z06035</t>
  </si>
  <si>
    <t>Śruby maszynowe gwint pełny DIN933 6x35mm 5.8 ocynk (10) STALCO S93358Z06035</t>
  </si>
  <si>
    <t>https://stalco.pl/media/cennik/mini/5907628748893.jpg</t>
  </si>
  <si>
    <t>S93158Z12200</t>
  </si>
  <si>
    <t>Śruby maszynowe gwint niepełny DIN931 12x200mm 5.8 ocynk (10) STALCO S93158Z12200</t>
  </si>
  <si>
    <t>https://stalco.pl/media/cennik/mini/5907628748923.jpg</t>
  </si>
  <si>
    <t>NAK9346ZM33</t>
  </si>
  <si>
    <t>Nakrętki sześciokątne DIN934 M33 klasa 6 ocynk (10) STALCO NAK9346ZM33</t>
  </si>
  <si>
    <t>https://stalco.pl/media/cennik/mini/5907628748930.jpg</t>
  </si>
  <si>
    <t>S93358Z08012</t>
  </si>
  <si>
    <t>Śruby maszynowe gwint pełny DIN933 8x12mm 5.8 ocynk (10) STALCO S93358Z08012</t>
  </si>
  <si>
    <t>https://stalco.pl/media/cennik/mini/5907628748978.jpg</t>
  </si>
  <si>
    <t>S93358Z08055</t>
  </si>
  <si>
    <t>Śruby maszynowe gwint pełny DIN933 8x55mm 5.8 ocynk (10) STALCO S93358Z08055</t>
  </si>
  <si>
    <t>https://stalco.pl/media/cennik/mini/5907628748985.jpg</t>
  </si>
  <si>
    <t>S93358Z08065</t>
  </si>
  <si>
    <t>Śruby maszynowe gwint pełny DIN933 8x65mm 5.8 ocynk (10) STALCO S93358Z08065</t>
  </si>
  <si>
    <t>https://stalco.pl/media/cennik/mini/5907628748992.jpg</t>
  </si>
  <si>
    <t>S93358Z08075</t>
  </si>
  <si>
    <t>Śruby maszynowe gwint pełny DIN933 8x75mm 5.8 ocynk (10) STALCO S93358Z08075</t>
  </si>
  <si>
    <t>https://stalco.pl/media/cennik/mini/5907628749005.jpg</t>
  </si>
  <si>
    <t>S93358Z08090</t>
  </si>
  <si>
    <t>Śruby maszynowe gwint pełny DIN933 8x90mm 5.8 ocynk (10) STALCO S93358Z08090</t>
  </si>
  <si>
    <t>https://stalco.pl/media/cennik/mini/5907628749012.jpg</t>
  </si>
  <si>
    <t>S93358Z10016</t>
  </si>
  <si>
    <t>Śruby maszynowe gwint pełny DIN933 10x16mm 5.8 ocynk (10) STALCO S93358Z10016</t>
  </si>
  <si>
    <t>https://stalco.pl/media/cennik/mini/5907628749029.jpg</t>
  </si>
  <si>
    <t>S93358Z10045</t>
  </si>
  <si>
    <t>Śruby maszynowe gwint pełny DIN933 10x45mm 5.8 ocynk (10) STALCO S93358Z10045</t>
  </si>
  <si>
    <t>https://stalco.pl/media/cennik/mini/5907628749036.jpg</t>
  </si>
  <si>
    <t>S93358Z10055</t>
  </si>
  <si>
    <t>Śruby maszynowe gwint pełny DIN933 10x55mm 5.8 ocynk (10) STALCO S93358Z10055</t>
  </si>
  <si>
    <t>https://stalco.pl/media/cennik/mini/5907628749043.jpg</t>
  </si>
  <si>
    <t>S93358Z10065</t>
  </si>
  <si>
    <t>Śruby maszynowe gwint pełny DIN933 10x65mm 5.8 ocynk (10) STALCO S93358Z10065</t>
  </si>
  <si>
    <t>https://stalco.pl/media/cennik/mini/5907628749050.jpg</t>
  </si>
  <si>
    <t>S93358Z10090</t>
  </si>
  <si>
    <t>Śruby maszynowe gwint pełny DIN933 10x90mm 5.8 ocynk (10) STALCO S93358Z10090</t>
  </si>
  <si>
    <t>https://stalco.pl/media/cennik/mini/5907628749074.jpg</t>
  </si>
  <si>
    <t>S93158Z06050</t>
  </si>
  <si>
    <t>Śruby maszynowe gwint niepełny DIN931 6x50mm 5.8 ocynk (10) STALCO S93158Z06050</t>
  </si>
  <si>
    <t>https://stalco.pl/media/cennik/mini/5907628749098.jpg</t>
  </si>
  <si>
    <t>S93358Z20040</t>
  </si>
  <si>
    <t>Śruby maszynowe gwint pełny DIN933 20x40mm 5.8 ocynk (10) STALCO S93358Z20040</t>
  </si>
  <si>
    <t>https://stalco.pl/media/cennik/mini/5907628749104.jpg</t>
  </si>
  <si>
    <t>S93358Z05040</t>
  </si>
  <si>
    <t>Śruby maszynowe gwint pełny DIN933 5x40mm 5.8 ocynk (10) STALCO S93358Z05040</t>
  </si>
  <si>
    <t>https://stalco.pl/media/cennik/mini/5907628749258.jpg</t>
  </si>
  <si>
    <t>S93158Z08070</t>
  </si>
  <si>
    <t>Śruby maszynowe gwint niepełny DIN931 8x70mm 5.8 ocynk (10) STALCO S93158Z08070</t>
  </si>
  <si>
    <t>https://stalco.pl/media/cennik/mini/5907628749265.jpg</t>
  </si>
  <si>
    <t>S93158Z08090</t>
  </si>
  <si>
    <t>Śruby maszynowe gwint niepełny DIN931 8x90mm 5.8 ocynk (10) STALCO S93158Z08090</t>
  </si>
  <si>
    <t>https://stalco.pl/media/cennik/mini/5907628749272.jpg</t>
  </si>
  <si>
    <t>S93358Z05030</t>
  </si>
  <si>
    <t>Śruby maszynowe gwint pełny DIN933 5x30mm 5.8 ocynk (10) STALCO S93358Z05030</t>
  </si>
  <si>
    <t>https://stalco.pl/media/cennik/mini/5907628749289.jpg</t>
  </si>
  <si>
    <t>S93158Z10090</t>
  </si>
  <si>
    <t>Śruby maszynowe gwint niepełny DIN931 10x90mm 5.8 ocynk (10) STALCO S93158Z10090</t>
  </si>
  <si>
    <t>https://stalco.pl/media/cennik/mini/5907628749302.jpg</t>
  </si>
  <si>
    <t>S93358Z16100</t>
  </si>
  <si>
    <t>Śruby maszynowe gwint pełny DIN933 16x100mm 5.8 ocynk (10) STALCO S93358Z16100</t>
  </si>
  <si>
    <t>https://stalco.pl/media/cennik/mini/5907628749319.jpg</t>
  </si>
  <si>
    <t>S93158Z14060</t>
  </si>
  <si>
    <t>Śruby maszynowe gwint niepełny DIN931 14x60mm 5.8 ocynk (10) STALCO S93158Z14060</t>
  </si>
  <si>
    <t>https://stalco.pl/media/cennik/mini/5907628749593.jpg</t>
  </si>
  <si>
    <t>S93158Z14080</t>
  </si>
  <si>
    <t>Śruby maszynowe gwint niepełny DIN931 14x80mm 5.8 ocynk (10) STALCO S93158Z14080</t>
  </si>
  <si>
    <t>https://stalco.pl/media/cennik/mini/5907628749609.jpg</t>
  </si>
  <si>
    <t>S93158Z16055</t>
  </si>
  <si>
    <t>Śruby maszynowe gwint niepełny DIN931 16x55mm 5.8 ocynk (10) STALCO S93158Z16055</t>
  </si>
  <si>
    <t>https://stalco.pl/media/cennik/mini/5907628749616.jpg</t>
  </si>
  <si>
    <t>S93158Z08040</t>
  </si>
  <si>
    <t>Śruby maszynowe gwint niepełny DIN931 8x40mm 5.8 ocynk (10) STALCO S93158Z08040</t>
  </si>
  <si>
    <t>https://stalco.pl/media/cennik/mini/5907628749623.jpg</t>
  </si>
  <si>
    <t>S93358Z05010</t>
  </si>
  <si>
    <t>Śruby maszynowe gwint pełny DIN933 5x10mm 5.8 ocynk (10) STALCO S93358Z05010</t>
  </si>
  <si>
    <t>https://stalco.pl/media/cennik/mini/5907628749630.jpg</t>
  </si>
  <si>
    <t>NAK9346ZM36</t>
  </si>
  <si>
    <t>Nakrętki sześciokątne DIN934 M36 klasa 6 ocynk (10) STALCO NAK9346ZM36</t>
  </si>
  <si>
    <t>https://stalco.pl/media/cennik/mini/5907628749647.jpg</t>
  </si>
  <si>
    <t>S93158Z10200</t>
  </si>
  <si>
    <t>Śruby maszynowe gwint niepełny DIN931 10x200mm 5.8 ocynk (10) STALCO S93158Z10200</t>
  </si>
  <si>
    <t>https://stalco.pl/media/cennik/mini/5907628749968.jpg</t>
  </si>
  <si>
    <t>S93358Z16030</t>
  </si>
  <si>
    <t>Śruby maszynowe gwint pełny DIN933 16x30mm 5.8 ocynk (10) STALCO S93358Z16030</t>
  </si>
  <si>
    <t>https://stalco.pl/media/cennik/mini/5907628750049.jpg</t>
  </si>
  <si>
    <t>S93358Z12100</t>
  </si>
  <si>
    <t>Śruby maszynowe gwint pełny DIN933 12x100mm 5.8 ocynk (10) STALCO S93358Z12100</t>
  </si>
  <si>
    <t>https://stalco.pl/media/cennik/mini/5907628750285.jpg</t>
  </si>
  <si>
    <t>S93158Z16180</t>
  </si>
  <si>
    <t>Śruby maszynowe gwint niepełny DIN931 16x180mm 5.8 ocynk (10) STALCO S93158Z16180</t>
  </si>
  <si>
    <t>https://stalco.pl/media/cennik/mini/5907628750391.jpg</t>
  </si>
  <si>
    <t>S93158Z16150</t>
  </si>
  <si>
    <t>Śruby maszynowe gwint niepełny DIN931 16x150mm 5.8 ocynk (10) STALCO S93158Z16150</t>
  </si>
  <si>
    <t>https://stalco.pl/media/cennik/mini/5907628750513.jpg</t>
  </si>
  <si>
    <t>S93158Z08050</t>
  </si>
  <si>
    <t>Śruby maszynowe gwint niepełny DIN931 8x50mm 5.8 ocynk (10) STALCO S93158Z08050</t>
  </si>
  <si>
    <t>https://stalco.pl/media/cennik/mini/5907628750520.jpg</t>
  </si>
  <si>
    <t>S93158Z08060</t>
  </si>
  <si>
    <t>Śruby maszynowe gwint niepełny DIN931 8x60mm 5.8 ocynk (10) STALCO S93158Z08060</t>
  </si>
  <si>
    <t>https://stalco.pl/media/cennik/mini/5907628750537.jpg</t>
  </si>
  <si>
    <t>S93158Z16050</t>
  </si>
  <si>
    <t>Śruby maszynowe gwint niepełny DIN931 16x50mm 5.8 ocynk (10) STALCO S93158Z16050</t>
  </si>
  <si>
    <t>https://stalco.pl/media/cennik/mini/5907628750810.jpg</t>
  </si>
  <si>
    <t>S93158Z14120</t>
  </si>
  <si>
    <t>Śruby maszynowe gwint niepełny DIN931 14x120mm 5.8 ocynk (10) STALCO S93158Z14120</t>
  </si>
  <si>
    <t>https://stalco.pl/media/cennik/mini/5907628750827.jpg</t>
  </si>
  <si>
    <t>S93158Z08140</t>
  </si>
  <si>
    <t>Śruby maszynowe gwint niepełny DIN931 8x140mm 5.8 ocynk (10) STALCO S93158Z08140</t>
  </si>
  <si>
    <t>https://stalco.pl/media/cennik/mini/5907628750834.jpg</t>
  </si>
  <si>
    <t>S93158Z08130</t>
  </si>
  <si>
    <t>Śruby maszynowe gwint niepełny DIN931 8x130mm 5.8 ocynk (10) STALCO S93158Z08130</t>
  </si>
  <si>
    <t>https://stalco.pl/media/cennik/mini/5907628750841.jpg</t>
  </si>
  <si>
    <t>S93358Z14040</t>
  </si>
  <si>
    <t>Śruby maszynowe gwint pełny DIN933 14x40mm 5.8 ocynk (10) STALCO S93358Z14040</t>
  </si>
  <si>
    <t>https://stalco.pl/media/cennik/mini/5907628750858.jpg</t>
  </si>
  <si>
    <t>PS127O18</t>
  </si>
  <si>
    <t>Podkładki sprężynowe DIN127 18mm pokrycie oksydowane (5) STALCO PS127O18</t>
  </si>
  <si>
    <t>https://stalco.pl/media/cennik/mini/5907628751268.jpg</t>
  </si>
  <si>
    <t>PS127Z24</t>
  </si>
  <si>
    <t>Podkładki sprężynowe DIN127 24mm pokrycie ocynk (5) STALCO PS127Z24</t>
  </si>
  <si>
    <t>https://stalco.pl/media/cennik/mini/5907628751275.jpg</t>
  </si>
  <si>
    <t>S93158Z12110</t>
  </si>
  <si>
    <t>Śruby maszynowe gwint niepełny DIN931 12x110mm 5.8 ocynk (10) STALCO S93158Z12110</t>
  </si>
  <si>
    <t>https://stalco.pl/media/cennik/mini/5907628751411.jpg</t>
  </si>
  <si>
    <t>S93158Z12130</t>
  </si>
  <si>
    <t>Śruby maszynowe gwint niepełny DIN931 12x130mm 5.8 ocynk (10) STALCO S93158Z12130</t>
  </si>
  <si>
    <t>https://stalco.pl/media/cennik/mini/5907628751428.jpg</t>
  </si>
  <si>
    <t>S93158Z12090</t>
  </si>
  <si>
    <t>Śruby maszynowe gwint niepełny DIN931 12x90mm 5.8 ocynk (10) STALCO S93158Z12090</t>
  </si>
  <si>
    <t>https://stalco.pl/media/cennik/mini/5907628751435.jpg</t>
  </si>
  <si>
    <t>S60888O12080</t>
  </si>
  <si>
    <t>Śruby z łbem stożkowym z podsadzeniem H DIN608 PN-M-82402 12x80mm 8.8 oksyd. (5) STALCO S60888O12080</t>
  </si>
  <si>
    <t>https://stalco.pl/media/cennik/mini/5907628751886.jpg</t>
  </si>
  <si>
    <t>S93158Z20130</t>
  </si>
  <si>
    <t>Śruby maszynowe gwint niepełny DIN931 20x130mm 5.8 ocynk (10) STALCO S93158Z20130</t>
  </si>
  <si>
    <t>https://stalco.pl/media/cennik/mini/5907628751909.jpg</t>
  </si>
  <si>
    <t>S93358Z20090</t>
  </si>
  <si>
    <t>Śruby maszynowe gwint pełny DIN933 20x90mm 5.8 ocynk (10) STALCO S93358Z20090</t>
  </si>
  <si>
    <t>https://stalco.pl/media/cennik/mini/5907628751916.jpg</t>
  </si>
  <si>
    <t>S93158Z12260</t>
  </si>
  <si>
    <t>Śruby maszynowe gwint niepełny DIN931 12x260mm 5.8 ocynk (10) STALCO S93158Z12260</t>
  </si>
  <si>
    <t>https://stalco.pl/media/cennik/mini/5907628752173.jpg</t>
  </si>
  <si>
    <t>S93158Z12300</t>
  </si>
  <si>
    <t>Śruby maszynowe gwint niepełny DIN931 12x300mm 5.8 ocynk (10) STALCO S93158Z12300</t>
  </si>
  <si>
    <t>https://stalco.pl/media/cennik/mini/5907628752180.jpg</t>
  </si>
  <si>
    <t>S60348Z10250</t>
  </si>
  <si>
    <t>Śruby z łbem grzybkowym z podsadzeniem DIN603 10x250mm 4.8 ocynk (10) STALCO S60348Z10250</t>
  </si>
  <si>
    <t>https://stalco.pl/media/cennik/mini/5907628752302.jpg</t>
  </si>
  <si>
    <t>S93158Z16240</t>
  </si>
  <si>
    <t>Śruby maszynowe gwint niepełny DIN931 16x240mm 5.8 ocynk (10) STALCO S93158Z16240</t>
  </si>
  <si>
    <t>https://stalco.pl/media/cennik/mini/5907628752432.jpg</t>
  </si>
  <si>
    <t>S93158Z20110</t>
  </si>
  <si>
    <t>Śruby maszynowe gwint niepełny DIN931 20x110mm 5.8 ocynk (10) STALCO S93158Z20110</t>
  </si>
  <si>
    <t>https://stalco.pl/media/cennik/mini/5907628752449.jpg</t>
  </si>
  <si>
    <t>NAK315ZM08</t>
  </si>
  <si>
    <t>Nakrętki motylkowe DIN315 M8 ocynk (500) STALCO NAK315ZM08</t>
  </si>
  <si>
    <t>https://stalco.pl/media/cennik/mini/5907628752753.jpg</t>
  </si>
  <si>
    <t>S93358Z16090</t>
  </si>
  <si>
    <t>Śruby maszynowe gwint pełny DIN933 16x90mm 5.8 ocynk (10) STALCO S93358Z16090</t>
  </si>
  <si>
    <t>https://stalco.pl/media/cennik/mini/5907628752845.jpg</t>
  </si>
  <si>
    <t>S93358Z05050</t>
  </si>
  <si>
    <t>Śruby maszynowe gwint pełny DIN933 5x50mm 5.8 ocynk (10) STALCO S93358Z05050</t>
  </si>
  <si>
    <t>https://stalco.pl/media/cennik/mini/5907628753675.jpg</t>
  </si>
  <si>
    <t>S93158Z16260</t>
  </si>
  <si>
    <t>Śruby maszynowe gwint niepełny DIN931 16x260mm 5.8 ocynk (10) STALCO S93158Z16260</t>
  </si>
  <si>
    <t>https://stalco.pl/media/cennik/mini/5907628753682.jpg</t>
  </si>
  <si>
    <t>S93158Z16280</t>
  </si>
  <si>
    <t>Śruby maszynowe gwint niepełny DIN931 16x280mm 5.8 ocynk (10) STALCO S93158Z16280</t>
  </si>
  <si>
    <t>https://stalco.pl/media/cennik/mini/5907628753699.jpg</t>
  </si>
  <si>
    <t>S93158Z16300</t>
  </si>
  <si>
    <t>Śruby maszynowe gwint niepełny DIN931 16x300mm 5.8 ocynk (10) STALCO S93158Z16300</t>
  </si>
  <si>
    <t>https://stalco.pl/media/cennik/mini/5907628753705.jpg</t>
  </si>
  <si>
    <t>S93358Z14030</t>
  </si>
  <si>
    <t>Śruby maszynowe gwint pełny DIN933 14x30mm 5.8 ocynk (10) STALCO S93358Z14030</t>
  </si>
  <si>
    <t>https://stalco.pl/media/cennik/mini/5907628753712.jpg</t>
  </si>
  <si>
    <t>S93358Z05060</t>
  </si>
  <si>
    <t>Śruby maszynowe gwint pełny DIN933 5x60mm 5.8 ocynk (10) STALCO S93358Z05060</t>
  </si>
  <si>
    <t>https://stalco.pl/media/cennik/mini/5907628753729.jpg</t>
  </si>
  <si>
    <t>S93158Z06040</t>
  </si>
  <si>
    <t>Śruby maszynowe gwint niepełny DIN931 6x40mm 5.8 ocynk (10) STALCO S93158Z06040</t>
  </si>
  <si>
    <t>https://stalco.pl/media/cennik/mini/5907628753736.jpg</t>
  </si>
  <si>
    <t>S93158Z06060</t>
  </si>
  <si>
    <t>Śruby maszynowe gwint niepełny DIN931 6x60mm 5.8 ocynk (10) STALCO S93158Z06060</t>
  </si>
  <si>
    <t>https://stalco.pl/media/cennik/mini/5907628753743.jpg</t>
  </si>
  <si>
    <t>S93158Z06070</t>
  </si>
  <si>
    <t>Śruby maszynowe gwint niepełny DIN931 6x70mm 5.8 ocynk (10) STALCO S93158Z06070</t>
  </si>
  <si>
    <t>https://stalco.pl/media/cennik/mini/5907628753750.jpg</t>
  </si>
  <si>
    <t>S93158Z06080</t>
  </si>
  <si>
    <t>Śruby maszynowe gwint niepełny DIN931 6x80mm 5.8 ocynk (10) STALCO S93158Z06080</t>
  </si>
  <si>
    <t>https://stalco.pl/media/cennik/mini/5907628753767.jpg</t>
  </si>
  <si>
    <t>NAK315ZM05</t>
  </si>
  <si>
    <t>Nakrętki motylkowe DIN315 M5 ocynk (500) STALCO NAK315ZM05</t>
  </si>
  <si>
    <t>https://stalco.pl/media/cennik/mini/5907628753774.jpg</t>
  </si>
  <si>
    <t>NAK315ZM10</t>
  </si>
  <si>
    <t>Nakrętki motylkowe DIN315 M10 ocynk (250) STALCO NAK315ZM10</t>
  </si>
  <si>
    <t>https://stalco.pl/media/cennik/mini/5907628753781.jpg</t>
  </si>
  <si>
    <t>NAK315ZM12</t>
  </si>
  <si>
    <t>Nakrętki motylkowe DIN315 M12 ocynk (250) STALCO NAK315ZM12</t>
  </si>
  <si>
    <t>https://stalco.pl/media/cennik/mini/5907628753798.jpg</t>
  </si>
  <si>
    <t>S60388Z10080</t>
  </si>
  <si>
    <t>Śruby z łbem grzybkowym z podsadzeniem DIN603 10x80mm 8.8 ocynk (450) STALCO S60388Z10080</t>
  </si>
  <si>
    <t>https://stalco.pl/media/cennik/mini/5907628753866.jpg</t>
  </si>
  <si>
    <t>NAK5576ZM06</t>
  </si>
  <si>
    <t>Nakrętki kwadratowe DIN557 M6 klasa 6 ocynk (500) STALCO NAK5576ZM06</t>
  </si>
  <si>
    <t>https://stalco.pl/media/cennik/mini/5907628754245.jpg</t>
  </si>
  <si>
    <t>S91288O06012</t>
  </si>
  <si>
    <t>Śruby imbusowe DIN912 PN-82302 6x12mm 8.8 oksydowane (5) STALCO S91288Z06012</t>
  </si>
  <si>
    <t>https://stalco.pl/media/cennik/mini/5907628754375.jpg</t>
  </si>
  <si>
    <t>NAK315ZM20</t>
  </si>
  <si>
    <t>Nakrętki motylkowe DIN315 M20 ocynk (25) STALCO NAK315ZM20</t>
  </si>
  <si>
    <t>https://stalco.pl/media/cennik/mini/5907628754528.jpg</t>
  </si>
  <si>
    <t>S93158Z12220</t>
  </si>
  <si>
    <t>Śruby maszynowe gwint niepełny DIN931 12x220mm 5.8 ocynk (10) STALCO S93158Z12220</t>
  </si>
  <si>
    <t>https://stalco.pl/media/cennik/mini/5907628754849.jpg</t>
  </si>
  <si>
    <t>S93158Z14050</t>
  </si>
  <si>
    <t>Śruby maszynowe gwint niepełny DIN931 14x50mm 5.8 ocynk (10) STALCO S93158Z14050</t>
  </si>
  <si>
    <t>https://stalco.pl/media/cennik/mini/5907628754856.jpg</t>
  </si>
  <si>
    <t>S93158Z14100</t>
  </si>
  <si>
    <t>Śruby maszynowe gwint niepełny DIN931 14x100mm 5.8 ocynk (10) STALCO S93158Z14100</t>
  </si>
  <si>
    <t>https://stalco.pl/media/cennik/mini/5907628754863.jpg</t>
  </si>
  <si>
    <t>S93158Z20340</t>
  </si>
  <si>
    <t>Śruby maszynowe gwint niepełny DIN931 20x340mm 5.8 ocynk (10) STALCO S93158Z20340</t>
  </si>
  <si>
    <t>https://stalco.pl/media/cennik/mini/5907628754948.jpg</t>
  </si>
  <si>
    <t>S93358Z12075</t>
  </si>
  <si>
    <t>Śruby maszynowe gwint pełny DIN933 12x75mm 5.8 ocynk (10) STALCO S93358Z12075</t>
  </si>
  <si>
    <t>https://stalco.pl/media/cennik/mini/5907628755556.jpg</t>
  </si>
  <si>
    <t>NAK4394ZM1815</t>
  </si>
  <si>
    <t>Nakrętki niskie DIN439 M18x1,5 klasa 4 ocynk (50) STALCO NAK4394ZM1815</t>
  </si>
  <si>
    <t>https://stalco.pl/media/cennik/mini/5907628755792.jpg</t>
  </si>
  <si>
    <t>S93158Z06100</t>
  </si>
  <si>
    <t>Śruby maszynowe gwint niepełny DIN931 6x100mm 5.8 ocynk (10) STALCO S93158Z06100</t>
  </si>
  <si>
    <t>https://stalco.pl/media/cennik/mini/5907628756928.jpg</t>
  </si>
  <si>
    <t>S93358Z12055</t>
  </si>
  <si>
    <t>Śruby maszynowe gwint pełny DIN933 12x55mm 5.8 ocynk (10) STALCO S93358Z12055</t>
  </si>
  <si>
    <t>https://stalco.pl/media/cennik/mini/5907628756935.jpg</t>
  </si>
  <si>
    <t>PS127O22</t>
  </si>
  <si>
    <t>Podkładki sprężynowe DIN127 22mm pokrycie oksydowane (5) STALCO PS127O22</t>
  </si>
  <si>
    <t>https://stalco.pl/media/cennik/mini/5907628757154.jpg</t>
  </si>
  <si>
    <t>NAK5576ZM10</t>
  </si>
  <si>
    <t>Nakrętki kwadratowe DIN557 M10 klasa 6 ocynk (100) STALCO NAK5576ZM10</t>
  </si>
  <si>
    <t>https://stalco.pl/media/cennik/mini/5907628757284.jpg</t>
  </si>
  <si>
    <t>NAK9346SM48</t>
  </si>
  <si>
    <t>Nakrętki sześciokątne DIN934 M48 klasa 6 surowa (10) STALCO NAK9346SM48</t>
  </si>
  <si>
    <t>https://stalco.pl/media/cennik/mini/5907628757543.jpg</t>
  </si>
  <si>
    <t>S93158Z08160</t>
  </si>
  <si>
    <t>Śruby maszynowe gwint niepełny DIN931 8x160mm 5.8 ocynk (10) STALCO S93158Z08160</t>
  </si>
  <si>
    <t>https://stalco.pl/media/cennik/mini/5907628758816.jpg</t>
  </si>
  <si>
    <t>S93158Z12280</t>
  </si>
  <si>
    <t>Śruby maszynowe gwint niepełny DIN931 12x280mm 5.8 ocynk (10) STALCO S93158Z12280</t>
  </si>
  <si>
    <t>https://stalco.pl/media/cennik/mini/5907628758823.jpg</t>
  </si>
  <si>
    <t>S93158Z14070</t>
  </si>
  <si>
    <t>Śruby maszynowe gwint niepełny DIN931 14x70mm 5.8 ocynk (10) STALCO S93158Z14070</t>
  </si>
  <si>
    <t>https://stalco.pl/media/cennik/mini/5907628758830.jpg</t>
  </si>
  <si>
    <t>S93158Z14140</t>
  </si>
  <si>
    <t>Śruby maszynowe gwint niepełny DIN931 14x140mm 5.8 ocynk (10) STALCO S93158Z14140</t>
  </si>
  <si>
    <t>https://stalco.pl/media/cennik/mini/5907628758847.jpg</t>
  </si>
  <si>
    <t>S93158Z14160</t>
  </si>
  <si>
    <t>Śruby maszynowe gwint niepełny DIN931 14x160mm 5.8 ocynk (10) STALCO S93158Z14160</t>
  </si>
  <si>
    <t>https://stalco.pl/media/cennik/mini/5907628758854.jpg</t>
  </si>
  <si>
    <t>S93158Z16075</t>
  </si>
  <si>
    <t>Śruby maszynowe gwint niepełny DIN931 16x75mm 5.8 ocynk (10) STALCO S93158Z16075</t>
  </si>
  <si>
    <t>https://stalco.pl/media/cennik/mini/5907628758861.jpg</t>
  </si>
  <si>
    <t>S93158Z16220</t>
  </si>
  <si>
    <t>Śruby maszynowe gwint niepełny DIN931 16x220mm 5.8 ocynk (10) STALCO S93158Z16220</t>
  </si>
  <si>
    <t>https://stalco.pl/media/cennik/mini/5907628758878.jpg</t>
  </si>
  <si>
    <t>S93158Z20220</t>
  </si>
  <si>
    <t>Śruby maszynowe gwint niepełny DIN931 20x220mm 5.8 ocynk (10) STALCO S93158Z20220</t>
  </si>
  <si>
    <t>https://stalco.pl/media/cennik/mini/5907628758885.jpg</t>
  </si>
  <si>
    <t>S93158Z20240</t>
  </si>
  <si>
    <t>Śruby maszynowe gwint niepełny DIN931 20x240mm 5.8 ocynk (10) STALCO S93158Z20240</t>
  </si>
  <si>
    <t>https://stalco.pl/media/cennik/mini/5907628758892.jpg</t>
  </si>
  <si>
    <t>S93158Z20260</t>
  </si>
  <si>
    <t>Śruby maszynowe gwint niepełny DIN931 20x260mm 5.8 ocynk (10) STALCO S93158Z20260</t>
  </si>
  <si>
    <t>https://stalco.pl/media/cennik/mini/5907628758908.jpg</t>
  </si>
  <si>
    <t>S93158Z20280</t>
  </si>
  <si>
    <t>Śruby maszynowe gwint niepełny DIN931 20x280mm 5.8 ocynk (10) STALCO S93158Z20280</t>
  </si>
  <si>
    <t>https://stalco.pl/media/cennik/mini/5907628758915.jpg</t>
  </si>
  <si>
    <t>S93158Z20300</t>
  </si>
  <si>
    <t>Śruby maszynowe gwint niepełny DIN931 20x300mm 5.8 ocynk (10) STALCO S93158Z20300</t>
  </si>
  <si>
    <t>https://stalco.pl/media/cennik/mini/5907628758922.jpg</t>
  </si>
  <si>
    <t>NAK315ZM04</t>
  </si>
  <si>
    <t>Nakrętki motylkowe DIN315 M4 ocynk (500) STALCO NAK315ZM04</t>
  </si>
  <si>
    <t>https://stalco.pl/media/cennik/mini/5907628759707.jpg</t>
  </si>
  <si>
    <t>S93358Z08120</t>
  </si>
  <si>
    <t>Śruby maszynowe gwint pełny DIN933 8x120mm 5.8 ocynk (10) STALCO S93358Z08120</t>
  </si>
  <si>
    <t>https://stalco.pl/media/cennik/mini/5907628759936.jpg</t>
  </si>
  <si>
    <t>S93358Z10120</t>
  </si>
  <si>
    <t>Śruby maszynowe gwint pełny DIN933 10x120mm 5.8 ocynk (10) STALCO S93358Z10120</t>
  </si>
  <si>
    <t>https://stalco.pl/media/cennik/mini/5907628759943.jpg</t>
  </si>
  <si>
    <t>S93158Z16460</t>
  </si>
  <si>
    <t>Śruby maszynowe gwint niepełny DIN931 16x460mm 5.8 ocynk (10) STALCO S93158Z16460</t>
  </si>
  <si>
    <t>https://stalco.pl/media/cennik/mini/5907628760185.jpg</t>
  </si>
  <si>
    <t>NAK9346SM39</t>
  </si>
  <si>
    <t>Nakrętki sześciokątne DIN934 M39 klasa 6 surowa (10) STALCO NAK9346SM39</t>
  </si>
  <si>
    <t>https://stalco.pl/media/cennik/mini/5907628761243.jpg</t>
  </si>
  <si>
    <t>S60388Z10090</t>
  </si>
  <si>
    <t>Śruby z łbem grzybkowym z podsadzeniem DIN603 10x90mm 8.8 ocynk (400) STALCO S60388Z10090</t>
  </si>
  <si>
    <t>https://stalco.pl/media/cennik/mini/5907628761502.jpg</t>
  </si>
  <si>
    <t>S60388Z10100</t>
  </si>
  <si>
    <t>Śruby z łbem grzybkowym z podsadzeniem DIN603 10x100mm 8.8 ocynk (350) STALCO S60388Z10100</t>
  </si>
  <si>
    <t>https://stalco.pl/media/cennik/mini/5907628762011.jpg</t>
  </si>
  <si>
    <t>NAK6334ZM08</t>
  </si>
  <si>
    <t>Nakrętki przedłużane DIN6334 M8 ocynk (1250) STALCO NAK6334ZM08</t>
  </si>
  <si>
    <t>https://stalco.pl/media/cennik/mini/5907628762158.jpg</t>
  </si>
  <si>
    <t>S93358Z22100</t>
  </si>
  <si>
    <t>Śruby maszynowe gwint pełny DIN933 22x100mm 5.8 ocynk (10) STALCO S93358Z22100</t>
  </si>
  <si>
    <t>https://stalco.pl/media/cennik/mini/5907628763742.jpg</t>
  </si>
  <si>
    <t>S60388Z12080</t>
  </si>
  <si>
    <t>Śruby z łbem grzybkowym z podsadzeniem DIN603 12x80mm 8.8 ocynk (250) STALCO S60388Z12080</t>
  </si>
  <si>
    <t>https://stalco.pl/media/cennik/mini/5907628768846.jpg</t>
  </si>
  <si>
    <t>S93358Z05012</t>
  </si>
  <si>
    <t>Śruby maszynowe gwint pełny DIN933 5x12mm 5.8 ocynk (10) STALCO S93358Z05012</t>
  </si>
  <si>
    <t>https://stalco.pl/media/cennik/mini/5907628769386.jpg</t>
  </si>
  <si>
    <t>S93358Z20055</t>
  </si>
  <si>
    <t>Śruby maszynowe gwint pełny DIN933 20x55mm 5.8 ocynk (10) STALCO S93358Z20055</t>
  </si>
  <si>
    <t>https://stalco.pl/media/cennik/mini/5907628771129.jpg</t>
  </si>
  <si>
    <t>S93358Z14100</t>
  </si>
  <si>
    <t>Śruby maszynowe gwint pełny DIN933 14x100mm 5.8 ocynk (10) STALCO S93358Z14100</t>
  </si>
  <si>
    <t>https://stalco.pl/media/cennik/mini/5907628771341.jpg</t>
  </si>
  <si>
    <t>S93358Z14035</t>
  </si>
  <si>
    <t>Śruby maszynowe gwint pełny DIN933 14x35mm 5.8 ocynk (10) STALCO S93358Z14035</t>
  </si>
  <si>
    <t>https://stalco.pl/media/cennik/mini/5907628771372.jpg</t>
  </si>
  <si>
    <t>S93358Z12120</t>
  </si>
  <si>
    <t>Śruby maszynowe gwint pełny DIN933 12x120mm 5.8 ocynk (10) STALCO S93358Z12120</t>
  </si>
  <si>
    <t>https://stalco.pl/media/cennik/mini/5907628771389.jpg</t>
  </si>
  <si>
    <t>S96019O14150055</t>
  </si>
  <si>
    <t>Śruby maszynowe niepełny gwint DIN960 14x1.50x055mm 10.9 oksydowane (50) STALCO S96019O14150055</t>
  </si>
  <si>
    <t>https://stalco.pl/media/cennik/mini/5907628772423.jpg</t>
  </si>
  <si>
    <t>NAK69236ZM06</t>
  </si>
  <si>
    <t>Nakrętki kołnierzowe DIN6923 M6 klasa 6 ocynk (25) STALCO NAK69236ZM06</t>
  </si>
  <si>
    <t>https://stalco.pl/media/cennik/mini/5907628774564.jpg</t>
  </si>
  <si>
    <t>NNAKZM060530</t>
  </si>
  <si>
    <t>Nitonakrętki radełkowane z kołnierzem walcowym M6 0,5-3,0 ocynk (200) STALCO NNAKZM060530</t>
  </si>
  <si>
    <t>https://stalco.pl/media/cennik/mini/5907628774618.jpg</t>
  </si>
  <si>
    <t>PP125Z39</t>
  </si>
  <si>
    <t>Podkładki płaskie DIN125 39mm pokrycie ocynk (10) STALCO PP125Z39</t>
  </si>
  <si>
    <t>https://stalco.pl/media/cennik/mini/5907628775707.jpg</t>
  </si>
  <si>
    <t>S93358Z05035</t>
  </si>
  <si>
    <t>Śruby maszynowe gwint pełny DIN933 5x35mm 5.8 ocynk (10) STALCO S93358Z05035</t>
  </si>
  <si>
    <t>https://stalco.pl/media/cennik/mini/5907628775714.jpg</t>
  </si>
  <si>
    <t>NAK9348ZM16</t>
  </si>
  <si>
    <t>Nakrętki sześciokątne DIN934 M16 klasa 8 ocynk (5) STALCO NAK9348ZM16</t>
  </si>
  <si>
    <t>https://stalco.pl/media/cennik/mini/5907628775752.jpg</t>
  </si>
  <si>
    <t>NAK9348ZM08</t>
  </si>
  <si>
    <t>Nakrętki sześciokątne DIN934 M8 klasa 8 ocynk (5) STALCO NAK9348ZM08</t>
  </si>
  <si>
    <t>https://stalco.pl/media/cennik/mini/5907628775769.jpg</t>
  </si>
  <si>
    <t>PK436S10</t>
  </si>
  <si>
    <t>Podkładki kwadratowe PN82010 DIN436 10mm pokrycie surowa (10) STALCO PK436S10</t>
  </si>
  <si>
    <t>https://stalco.pl/media/cennik/mini/5907628775776.jpg</t>
  </si>
  <si>
    <t>NAK9348ZM18</t>
  </si>
  <si>
    <t>Nakrętki sześciokątne DIN934 M18 klasa 8 ocynk (5) STALCO NAK9348ZM18</t>
  </si>
  <si>
    <t>https://stalco.pl/media/cennik/mini/5907628775783.jpg</t>
  </si>
  <si>
    <t>NAK9348ZM10</t>
  </si>
  <si>
    <t>Nakrętki sześciokątne DIN934 M10 klasa 8 ocynk (5) STALCO NAK9348ZM10</t>
  </si>
  <si>
    <t>https://stalco.pl/media/cennik/mini/5907628775790.jpg</t>
  </si>
  <si>
    <t>PK436S12</t>
  </si>
  <si>
    <t>Podkładki kwadratowe PN82010 DIN436 12mm pokrycie surowa (10) STALCO PK436S12</t>
  </si>
  <si>
    <t>https://stalco.pl/media/cennik/mini/5907628775806.jpg</t>
  </si>
  <si>
    <t>PK436S14</t>
  </si>
  <si>
    <t>Podkładki kwadratowe PN82010 DIN436 14mm pokrycie surowa (10) STALCO PK436S14</t>
  </si>
  <si>
    <t>https://stalco.pl/media/cennik/mini/5907628775813.jpg</t>
  </si>
  <si>
    <t>NAK9348ZM20</t>
  </si>
  <si>
    <t>Nakrętki sześciokątne DIN934 M20 klasa 8 ocynk (5) STALCO NAK9348ZM20</t>
  </si>
  <si>
    <t>https://stalco.pl/media/cennik/mini/5907628775820.jpg</t>
  </si>
  <si>
    <t>NAK9348ZM12</t>
  </si>
  <si>
    <t>Nakrętki sześciokątne DIN934 M12 klasa 8 ocynk (5) STALCO NAK9348ZM12</t>
  </si>
  <si>
    <t>https://stalco.pl/media/cennik/mini/5907628775837.jpg</t>
  </si>
  <si>
    <t>PK436S16</t>
  </si>
  <si>
    <t>Podkładki kwadratowe PN82010 DIN436 16mm pokrycie surowa (10) STALCO PK436S16</t>
  </si>
  <si>
    <t>https://stalco.pl/media/cennik/mini/5907628775844.jpg</t>
  </si>
  <si>
    <t>PK436S20</t>
  </si>
  <si>
    <t>Podkładki kwadratowe PN82010 DIN436 20mm pokrycie surowa (10) STALCO PK436S20</t>
  </si>
  <si>
    <t>https://stalco.pl/media/cennik/mini/5907628775851.jpg</t>
  </si>
  <si>
    <t>NAK9348ZM24</t>
  </si>
  <si>
    <t>Nakrętki sześciokątne DIN934 M24 klasa 8 ocynk (5) STALCO NAK9348ZM24</t>
  </si>
  <si>
    <t>https://stalco.pl/media/cennik/mini/5907628775868.jpg</t>
  </si>
  <si>
    <t>PK436S24</t>
  </si>
  <si>
    <t>Podkładki kwadratowe PN82010 DIN436 24mm pokrycie surowa (10) STALCO PK436S24</t>
  </si>
  <si>
    <t>https://stalco.pl/media/cennik/mini/5907628775875.jpg</t>
  </si>
  <si>
    <t>S93158Z27080</t>
  </si>
  <si>
    <t>Śruby maszynowe gwint niepełny DIN931 27x80mm 5.8 ocynk (10) STALCO S93158Z27080</t>
  </si>
  <si>
    <t>https://stalco.pl/media/cennik/mini/5907628777787.jpg</t>
  </si>
  <si>
    <t>S93358Z06090</t>
  </si>
  <si>
    <t>Śruby maszynowe gwint pełny DIN933 6x90mm 5.8 ocynk (10) STALCO S93358Z06090</t>
  </si>
  <si>
    <t>https://stalco.pl/media/cennik/mini/5907628778135.jpg</t>
  </si>
  <si>
    <t>S93358Z06100</t>
  </si>
  <si>
    <t>Śruby maszynowe gwint pełny DIN933 6x100mm 5.8 ocynk (10) STALCO S93358Z06100</t>
  </si>
  <si>
    <t>https://stalco.pl/media/cennik/mini/5907628778142.jpg</t>
  </si>
  <si>
    <t>S60848S10060</t>
  </si>
  <si>
    <t>Śruby z łbem stożkowym z podsadzeniem H DIN608 PN-M-82402 10x60mm 4.8 sur. (10) STALCO S60848S10060</t>
  </si>
  <si>
    <t>https://stalco.pl/media/cennik/mini/5907628780039.jpg</t>
  </si>
  <si>
    <t>S60848S10080</t>
  </si>
  <si>
    <t>Śruby z łbem stożkowym z podsadzeniem H DIN608 PN-M-82402 10x80mm 4.8 sur. (10) STALCO S60848S10080</t>
  </si>
  <si>
    <t>https://stalco.pl/media/cennik/mini/5907628780046.jpg</t>
  </si>
  <si>
    <t>NAK9348ZM06</t>
  </si>
  <si>
    <t>Nakrętki sześciokątne DIN934 M6 klasa 8 ocynk (5) STALCO NAK9348ZM06</t>
  </si>
  <si>
    <t>https://stalco.pl/media/cennik/mini/5907628780213.jpg</t>
  </si>
  <si>
    <t>NAK9348ZM14</t>
  </si>
  <si>
    <t>Nakrętki sześciokątne DIN934 M14 klasa 8 ocynk (5) STALCO NAK9348ZM14</t>
  </si>
  <si>
    <t>https://stalco.pl/media/cennik/mini/5907628780299.jpg</t>
  </si>
  <si>
    <t>PS127O30</t>
  </si>
  <si>
    <t>Podkładki sprężynowe DIN127 30mm pokrycie oksydowane (5) STALCO PS127O30</t>
  </si>
  <si>
    <t>https://stalco.pl/media/cennik/mini/5907628780381.jpg</t>
  </si>
  <si>
    <t>PS127O05</t>
  </si>
  <si>
    <t>Podkładki sprężynowe DIN127 05mm pokrycie oksydowane (5) STALCO PS127O05</t>
  </si>
  <si>
    <t>https://stalco.pl/media/cennik/mini/5907628780398.jpg</t>
  </si>
  <si>
    <t>S93358Z14120</t>
  </si>
  <si>
    <t>Śruby maszynowe gwint pełny DIN933 14x120mm 5.8 ocynk (10) STALCO S93358Z14120</t>
  </si>
  <si>
    <t>https://stalco.pl/media/cennik/mini/5907628780565.jpg</t>
  </si>
  <si>
    <t>S93358Z08110</t>
  </si>
  <si>
    <t>Śruby maszynowe gwint pełny DIN933 8x110mm 5.8 ocynk (10) STALCO S93358Z08110</t>
  </si>
  <si>
    <t>https://stalco.pl/media/cennik/mini/5907628780589.jpg</t>
  </si>
  <si>
    <t>S93358Z14065</t>
  </si>
  <si>
    <t>Śruby maszynowe gwint pełny DIN933 14x65mm 5.8 ocynk (10) STALCO S93358Z14065</t>
  </si>
  <si>
    <t>https://stalco.pl/media/cennik/mini/5907628780596.jpg</t>
  </si>
  <si>
    <t>S93358Z14090</t>
  </si>
  <si>
    <t>Śruby maszynowe gwint pełny DIN933 14x90mm 5.8 ocynk (10) STALCO S93358Z14090</t>
  </si>
  <si>
    <t>https://stalco.pl/media/cennik/mini/5907628780602.jpg</t>
  </si>
  <si>
    <t>S93158Z14180</t>
  </si>
  <si>
    <t>Śruby maszynowe gwint niepełny DIN931 14x180mm 5.8 ocynk (10) STALCO S93158Z14180</t>
  </si>
  <si>
    <t>https://stalco.pl/media/cennik/mini/5907628782019.jpg</t>
  </si>
  <si>
    <t>S93158Z27140</t>
  </si>
  <si>
    <t>Śruby maszynowe gwint niepełny DIN931 27x140mm 5.8 ocynk (10) STALCO S93158Z27140</t>
  </si>
  <si>
    <t>https://stalco.pl/media/cennik/mini/5907628782422.jpg</t>
  </si>
  <si>
    <t>S93358Z08018</t>
  </si>
  <si>
    <t>Śruby maszynowe gwint pełny DIN933 8x18mm 5.8 ocynk (10) STALCO S93358Z08018</t>
  </si>
  <si>
    <t>https://stalco.pl/media/cennik/mini/5907628782491.jpg</t>
  </si>
  <si>
    <t>S93158Z06045</t>
  </si>
  <si>
    <t>Śruby maszynowe gwint niepełny DIN931 6x45mm 5.8 ocynk (10) STALCO S93158Z06045</t>
  </si>
  <si>
    <t>https://stalco.pl/media/cennik/mini/5907628782514.jpg</t>
  </si>
  <si>
    <t>S93158Z06120</t>
  </si>
  <si>
    <t>Śruby maszynowe gwint niepełny DIN931 6x120mm 5.8 ocynk (10) STALCO S93158Z06120</t>
  </si>
  <si>
    <t>https://stalco.pl/media/cennik/mini/5907628782682.jpg</t>
  </si>
  <si>
    <t>NAK9346ZM39</t>
  </si>
  <si>
    <t>Nakrętki sześciokątne DIN934 M39 klasa 6 ocynk (10) STALCO NAK9346ZM39</t>
  </si>
  <si>
    <t>https://stalco.pl/media/cennik/mini/5907628782996.jpg</t>
  </si>
  <si>
    <t>NAK9346ZM42</t>
  </si>
  <si>
    <t>Nakrętki sześciokątne DIN934 M42 klasa 6 ocynk (10) STALCO NAK9346ZM42</t>
  </si>
  <si>
    <t>https://stalco.pl/media/cennik/mini/5907628783009.jpg</t>
  </si>
  <si>
    <t>S93158Z24240</t>
  </si>
  <si>
    <t>Śruby maszynowe gwint niepełny DIN931 24x240mm 5.8 ocynk (10) STALCO S93158Z24240</t>
  </si>
  <si>
    <t>https://stalco.pl/media/cennik/mini/5907628784112.jpg</t>
  </si>
  <si>
    <t>S93158Z24300</t>
  </si>
  <si>
    <t>Śruby maszynowe gwint niepełny DIN931 24x300mm 5.8 ocynk (10) STALCO S93158Z24300</t>
  </si>
  <si>
    <t>https://stalco.pl/media/cennik/mini/5907628784129.jpg</t>
  </si>
  <si>
    <t>S93158Z27120</t>
  </si>
  <si>
    <t>Śruby maszynowe gwint niepełny DIN931 27x120mm 5.8 ocynk (10) STALCO S93158Z27120</t>
  </si>
  <si>
    <t>https://stalco.pl/media/cennik/mini/5907628784709.jpg</t>
  </si>
  <si>
    <t>S93119O16220</t>
  </si>
  <si>
    <t>Śruby maszynowe gwint niepełny DIN931 16x220mm klasa 10.9 oksydowane (25) STALCO S93119O16220</t>
  </si>
  <si>
    <t>https://stalco.pl/media/cennik/mini/5907628785034.jpg</t>
  </si>
  <si>
    <t>S93158Z20360</t>
  </si>
  <si>
    <t>Śruby maszynowe gwint niepełny DIN931 20x360mm 5.8 ocynk (10) STALCO S93158Z20360</t>
  </si>
  <si>
    <t>https://stalco.pl/media/cennik/mini/5907628785423.jpg</t>
  </si>
  <si>
    <t>S93158Z16500</t>
  </si>
  <si>
    <t>Śruby maszynowe gwint niepełny DIN931 16x500mm 5.8 ocynk (10) STALCO S93158Z16500</t>
  </si>
  <si>
    <t>https://stalco.pl/media/cennik/mini/5907628785638.jpg</t>
  </si>
  <si>
    <t>S93158Z08075</t>
  </si>
  <si>
    <t>Śruby maszynowe gwint niepełny DIN931 8x75mm 5.8 ocynk (10) STALCO S93158Z08075</t>
  </si>
  <si>
    <t>https://stalco.pl/media/cennik/mini/5907628786239.jpg</t>
  </si>
  <si>
    <t>S93358Z24060</t>
  </si>
  <si>
    <t>Śruby maszynowe gwint pełny DIN933 24x60mm 5.8 ocynk (10) STALCO S93358Z24060</t>
  </si>
  <si>
    <t>https://stalco.pl/media/cennik/mini/5907628786246.jpg</t>
  </si>
  <si>
    <t>S93158Z24090</t>
  </si>
  <si>
    <t>Śruby maszynowe gwint niepełny DIN931 24x90mm 5.8 ocynk (10) STALCO S93158Z24090</t>
  </si>
  <si>
    <t>https://stalco.pl/media/cennik/mini/5907628786772.jpg</t>
  </si>
  <si>
    <t>S93158Z24080</t>
  </si>
  <si>
    <t>Śruby maszynowe gwint niepełny DIN931 24x80mm 5.8 ocynk (10) STALCO S93158Z24080</t>
  </si>
  <si>
    <t>https://stalco.pl/media/cennik/mini/5907628786864.jpg</t>
  </si>
  <si>
    <t>S93158Z08150</t>
  </si>
  <si>
    <t>Śruby maszynowe gwint niepełny DIN931 8x150mm 5.8 ocynk (10) STALCO S93158Z08150</t>
  </si>
  <si>
    <t>https://stalco.pl/media/cennik/mini/5907628787038.jpg</t>
  </si>
  <si>
    <t>S93358Z16110</t>
  </si>
  <si>
    <t>Śruby maszynowe gwint pełny DIN933 16x110mm 5.8 ocynk (10) STALCO S93358Z16110</t>
  </si>
  <si>
    <t>https://stalco.pl/media/cennik/mini/5907628787199.jpg</t>
  </si>
  <si>
    <t>S93358Z12065</t>
  </si>
  <si>
    <t>Śruby maszynowe gwint pełny DIN933 12x65mm 5.8 ocynk (10) STALCO S93358Z12065</t>
  </si>
  <si>
    <t>https://stalco.pl/media/cennik/mini/5907628787298.jpg</t>
  </si>
  <si>
    <t>S93358Z20045</t>
  </si>
  <si>
    <t>Śruby maszynowe gwint pełny DIN933 20x45mm 5.8 ocynk (10) STALCO S93358Z20045</t>
  </si>
  <si>
    <t>https://stalco.pl/media/cennik/mini/5907628787304.jpg</t>
  </si>
  <si>
    <t>S93158Z24070</t>
  </si>
  <si>
    <t>Śruby maszynowe gwint niepełny DIN931 24x70mm 5.8 ocynk (10) STALCO S93158Z24070</t>
  </si>
  <si>
    <t>https://stalco.pl/media/cennik/mini/5907628787465.jpg</t>
  </si>
  <si>
    <t>NAK4394ZM1615</t>
  </si>
  <si>
    <t>Nakrętki niskie DIN439 M16x1,5 klasa 4 ocynk (75) STALCO NAK4394ZM1615</t>
  </si>
  <si>
    <t>https://stalco.pl/media/cennik/mini/5907628788943.jpg</t>
  </si>
  <si>
    <t>S60348Z05065</t>
  </si>
  <si>
    <t>Śruby z łbem grzybkowym z podsadzeniem DIN603 5x65mm 4.8 ocynk (10) STALCO S60348Z05065</t>
  </si>
  <si>
    <t>https://stalco.pl/media/cennik/mini/5907628789483.jpg</t>
  </si>
  <si>
    <t>S93158Z12190</t>
  </si>
  <si>
    <t>Śruby maszynowe gwint niepełny DIN931 12x190mm 5.8 ocynk (10) STALCO S93158Z12190</t>
  </si>
  <si>
    <t>https://stalco.pl/media/cennik/mini/5907628789926.jpg</t>
  </si>
  <si>
    <t>S93158Z24150</t>
  </si>
  <si>
    <t>Śruby maszynowe gwint niepełny DIN931 24x150mm 5.8 ocynk (10) STALCO S93158Z24150</t>
  </si>
  <si>
    <t>https://stalco.pl/media/cennik/mini/5907628789933.jpg</t>
  </si>
  <si>
    <t>S93158Z08045</t>
  </si>
  <si>
    <t>Śruby maszynowe gwint niepełny DIN931 8x45mm 5.8 ocynk (10) STALCO S93158Z08045</t>
  </si>
  <si>
    <t>https://stalco.pl/media/cennik/mini/5907628792537.jpg</t>
  </si>
  <si>
    <t>S93358Z04030</t>
  </si>
  <si>
    <t>Śruby maszynowe gwint pełny DIN933 4x30mm 5.8 ocynk (10) STALCO S93358Z04030</t>
  </si>
  <si>
    <t>https://stalco.pl/media/cennik/mini/5907628792636.jpg</t>
  </si>
  <si>
    <t>S93358Z04010</t>
  </si>
  <si>
    <t>Śruby maszynowe gwint pełny DIN933 4x10mm 5.8 ocynk (10) STALCO S93358Z04010</t>
  </si>
  <si>
    <t>https://stalco.pl/media/cennik/mini/5907628792643.jpg</t>
  </si>
  <si>
    <t>NNAKZM081035</t>
  </si>
  <si>
    <t>Nitonakrętki radełkowane z kołnierzem walcowym M8 1,0-3,5 ocynk (150) STALCO NNAKZM081035</t>
  </si>
  <si>
    <t>https://stalco.pl/media/cennik/mini/5907628792742.jpg</t>
  </si>
  <si>
    <t>S93158Z27110</t>
  </si>
  <si>
    <t>Śruby maszynowe gwint niepełny DIN931 27x110mm 5.8 ocynk (10) STALCO S93158Z27110</t>
  </si>
  <si>
    <t>https://stalco.pl/media/cennik/mini/5907628792872.jpg</t>
  </si>
  <si>
    <t>S93158Z27150</t>
  </si>
  <si>
    <t>Śruby maszynowe gwint niepełny DIN931 27x150mm 5.8 ocynk (10) STALCO S93158Z27150</t>
  </si>
  <si>
    <t>https://stalco.pl/media/cennik/mini/5907628794029.jpg</t>
  </si>
  <si>
    <t>NNAKZM050525</t>
  </si>
  <si>
    <t>Nitonakrętki radełkowane z kołnierzem walcowym M5 0,5-2,5 ocynk (500) STALCO NNAKZM050525</t>
  </si>
  <si>
    <t>https://stalco.pl/media/cennik/mini/5907628795095.jpg</t>
  </si>
  <si>
    <t>S93158Z10055</t>
  </si>
  <si>
    <t>Śruby maszynowe gwint niepełny DIN931 10x55mm 5.8 ocynk (10) STALCO S93158Z10055</t>
  </si>
  <si>
    <t>https://stalco.pl/media/cennik/mini/5907628796276.jpg</t>
  </si>
  <si>
    <t>S93158Z14130</t>
  </si>
  <si>
    <t>Śruby maszynowe gwint niepełny DIN931 14x130mm 5.8 ocynk (10) STALCO S93158Z14130</t>
  </si>
  <si>
    <t>https://stalco.pl/media/cennik/mini/5907628796283.jpg</t>
  </si>
  <si>
    <t>S93158Z16190</t>
  </si>
  <si>
    <t>Śruby maszynowe gwint niepełny DIN931 16x190mm 5.8 ocynk (10) STALCO S93158Z16190</t>
  </si>
  <si>
    <t>https://stalco.pl/media/cennik/mini/5907628796290.jpg</t>
  </si>
  <si>
    <t>S93358Z16120</t>
  </si>
  <si>
    <t>Śruby maszynowe gwint pełny DIN933 16x120mm 5.8 ocynk (10) STALCO S93358Z16120</t>
  </si>
  <si>
    <t>https://stalco.pl/media/cennik/mini/5907628797587.jpg</t>
  </si>
  <si>
    <t>S93158Z24100</t>
  </si>
  <si>
    <t>Śruby maszynowe gwint niepełny DIN931 24x100mm 5.8 ocynk (10) STALCO S93158Z24100</t>
  </si>
  <si>
    <t>https://stalco.pl/media/cennik/mini/5907628798683.jpg</t>
  </si>
  <si>
    <t>S93158Z24120</t>
  </si>
  <si>
    <t>Śruby maszynowe gwint niepełny DIN931 24x120mm 5.8 ocynk (10) STALCO S93158Z24120</t>
  </si>
  <si>
    <t>https://stalco.pl/media/cennik/mini/5907628798690.jpg</t>
  </si>
  <si>
    <t>S93158Z24140</t>
  </si>
  <si>
    <t>Śruby maszynowe gwint niepełny DIN931 24x140mm 5.8 ocynk (10) STALCO S93158Z24140</t>
  </si>
  <si>
    <t>https://stalco.pl/media/cennik/mini/5907628798706.jpg</t>
  </si>
  <si>
    <t>S93158Z24160</t>
  </si>
  <si>
    <t>Śruby maszynowe gwint niepełny DIN931 24x160mm 5.8 ocynk (10) STALCO S93158Z24160</t>
  </si>
  <si>
    <t>https://stalco.pl/media/cennik/mini/5907628798713.jpg</t>
  </si>
  <si>
    <t>S93158Z24180</t>
  </si>
  <si>
    <t>Śruby maszynowe gwint niepełny DIN931 24x180mm 5.8 ocynk (10) STALCO S93158Z24180</t>
  </si>
  <si>
    <t>https://stalco.pl/media/cennik/mini/5907628798720.jpg</t>
  </si>
  <si>
    <t>S93158Z24200</t>
  </si>
  <si>
    <t>Śruby maszynowe gwint niepełny DIN931 24x200mm 5.8 ocynk (10) STALCO S93158Z24200</t>
  </si>
  <si>
    <t>https://stalco.pl/media/cennik/mini/5907628798737.jpg</t>
  </si>
  <si>
    <t>S96019O24200100</t>
  </si>
  <si>
    <t>Śruby maszynowe niepełny gwint DIN960 24x2.00x100mm 10.9 oksydowane (10) STALCO S96019O24200100</t>
  </si>
  <si>
    <t>https://stalco.pl/media/cennik/mini/5907628799642.jpg</t>
  </si>
  <si>
    <t>S-35012</t>
  </si>
  <si>
    <t>Dysk szlifierski do wiertarki, trzpień 8mm STALCO S-35012</t>
  </si>
  <si>
    <t>https://stalco.pl/media/cennik/mini/5907690740023.jpg</t>
  </si>
  <si>
    <t>S-35112</t>
  </si>
  <si>
    <t>Dysk szlifierski do szlifierki kątowej 125mm STALCO S-35112</t>
  </si>
  <si>
    <t>https://stalco.pl/media/cennik/mini/5907690740030.jpg</t>
  </si>
  <si>
    <t>S-73628</t>
  </si>
  <si>
    <t>Uchwyt do szpachli STALCO PERFECT S-73628</t>
  </si>
  <si>
    <t>https://stalco.pl/media/cennik/mini/5907854421546.jpg</t>
  </si>
  <si>
    <t>750 ECO PIS</t>
  </si>
  <si>
    <t>Piana pistoletowa 750 ECO  STALCO 750 ECO PIS</t>
  </si>
  <si>
    <t>https://stalco.pl/media/cennik/mini/5908287980822.jpg</t>
  </si>
  <si>
    <t>BRXHS-8/4,5x46</t>
  </si>
  <si>
    <t>BRXS-8/4,5x80</t>
  </si>
  <si>
    <t>Kołek DRIVA do ścian gipsowo-kartonowych nylon BDRIVA-NYLON blister (14) 1/12/72 STALCO BDRIVANYLON</t>
  </si>
  <si>
    <t>WS 3 - 4,8x19</t>
  </si>
  <si>
    <t>WS 3 - 4,8x25</t>
  </si>
  <si>
    <t>WS 3 - 4,8x32</t>
  </si>
  <si>
    <t>WS 3 - 4,8x38</t>
  </si>
  <si>
    <t>WS 5 - 5,5x19</t>
  </si>
  <si>
    <t>WS 5 - 5,5x25</t>
  </si>
  <si>
    <t>WS 5 - 5,5x32</t>
  </si>
  <si>
    <t>WS 5 - 5,5x38</t>
  </si>
  <si>
    <t>WS 5 - 5,5x45</t>
  </si>
  <si>
    <t>WS 5 - 5,5x50</t>
  </si>
  <si>
    <t>KDH - 5,0x60</t>
  </si>
  <si>
    <t>KDH - 5,0x70</t>
  </si>
  <si>
    <t>KDH - 5,0x80</t>
  </si>
  <si>
    <t>KDH - 5,0x90</t>
  </si>
  <si>
    <t>EL-200x3,0</t>
  </si>
  <si>
    <t>EL-150x1,5-F</t>
  </si>
  <si>
    <t>EL-300x2,5-F</t>
  </si>
  <si>
    <t>VBW-95x140x3,0</t>
  </si>
  <si>
    <t>FMW-30x100x2,5</t>
  </si>
  <si>
    <t>FMW-50x100x2,5</t>
  </si>
  <si>
    <t>WU-150x2,5-60</t>
  </si>
  <si>
    <t>WM-150x2,5-40</t>
  </si>
  <si>
    <t>WM-150x2,5-60</t>
  </si>
  <si>
    <t>WM-250x3,0-40</t>
  </si>
  <si>
    <t>WM-250x3,0-60</t>
  </si>
  <si>
    <t>W-SCH-140x30 ETB</t>
  </si>
  <si>
    <t>SL-250x3,0</t>
  </si>
  <si>
    <t>SL-U-250x3,0</t>
  </si>
  <si>
    <t>BAP-SLK-200 U110x150</t>
  </si>
  <si>
    <t>HST-SL 250-80 - SET</t>
  </si>
  <si>
    <t>HST-SL 300-125 - SET</t>
  </si>
  <si>
    <t>HST-SL 350-175 - SET</t>
  </si>
  <si>
    <t>HST-SL 400-225 - SET</t>
  </si>
  <si>
    <t>FMW-65x170x3,0</t>
  </si>
  <si>
    <t>FMW-80x180x3,0 FMS-52-ETB</t>
  </si>
  <si>
    <t>K-405070</t>
  </si>
  <si>
    <t>D-FBH uniwersalny</t>
  </si>
  <si>
    <t>SLW-60x110x2,5</t>
  </si>
  <si>
    <t>EL-125x2,5-F</t>
  </si>
  <si>
    <t>EL-125x1,5-F</t>
  </si>
  <si>
    <t>FMW-LL-65x125x1,5-M8x70</t>
  </si>
  <si>
    <t>RK-Fixed-KOM - Compact</t>
  </si>
  <si>
    <t>K-Fixed-KOM-215x95-M8x75</t>
  </si>
  <si>
    <t>K-Fixed-KOM-230x165-M8x70</t>
  </si>
  <si>
    <t>K-Fixed-KOM-230x165-M8x90</t>
  </si>
  <si>
    <t>K-Fixed-KOM-226x80-M8x80</t>
  </si>
  <si>
    <t>K-149113</t>
  </si>
  <si>
    <t>FMS-150x1,5-U-7,5x060</t>
  </si>
  <si>
    <t>FMS-150x1,5-U-7,5x090</t>
  </si>
  <si>
    <t>FMS-150x2,5-U-7,5x060</t>
  </si>
  <si>
    <t>FMS-200x1,5-U-7,5x060</t>
  </si>
  <si>
    <t>FMS-200x2,5-U-7,5x060</t>
  </si>
  <si>
    <t>FMS-250x2,5-U-7,5x060</t>
  </si>
  <si>
    <t>FMS-300x3,0-U-7,5x060</t>
  </si>
  <si>
    <t>FMS-Anchor - Flat Steel</t>
  </si>
  <si>
    <t>FMS-Anchor - U-Profile</t>
  </si>
  <si>
    <t>K-149110-F</t>
  </si>
  <si>
    <t>K-149115-F</t>
  </si>
  <si>
    <t>FMS-125x2,5-F-7,5x040</t>
  </si>
  <si>
    <t>FMS-125x2,5-F-7,5x050</t>
  </si>
  <si>
    <t>FMS-125x2,5-F-7,5x060</t>
  </si>
  <si>
    <t>FMS-125x2,5-F-7,5x070</t>
  </si>
  <si>
    <t>FMS-150x2,5-F-7,5x040</t>
  </si>
  <si>
    <t>FMS-150x2,5-F-7,5x050</t>
  </si>
  <si>
    <t>FMS-150x2,5-F-7,5x060</t>
  </si>
  <si>
    <t>SFK-Anchor - U-Profile</t>
  </si>
  <si>
    <t>SFK-Anchor - Flat Steel</t>
  </si>
  <si>
    <t>K-149004-2-F</t>
  </si>
  <si>
    <t>K-405132</t>
  </si>
  <si>
    <t>K-405133</t>
  </si>
  <si>
    <t>FMW-H-F-50-80x210</t>
  </si>
  <si>
    <t>FMW-H-F-80-140x215</t>
  </si>
  <si>
    <t>FMW-H-F-120-185x105</t>
  </si>
  <si>
    <t>FMW-H-F-150-225x135</t>
  </si>
  <si>
    <t>FMW-H-F-105-155x105-65</t>
  </si>
  <si>
    <t>FMW-H-F-145-230x135-65</t>
  </si>
  <si>
    <t>FMW-H - Height Adjustable</t>
  </si>
  <si>
    <t>U-Strut</t>
  </si>
  <si>
    <t>K-405425</t>
  </si>
  <si>
    <t>U-Strut 30x2,5-BS25</t>
  </si>
  <si>
    <t>U-Strut 110x2,5-BS25</t>
  </si>
  <si>
    <t>U-Strut 90x2,5-BS25</t>
  </si>
  <si>
    <t>U-Strut 50x2,5-BS25</t>
  </si>
  <si>
    <t>U-Strut 70x2,5-BS25</t>
  </si>
  <si>
    <t>Kątownik FMW-EL</t>
  </si>
  <si>
    <t>K-405222</t>
  </si>
  <si>
    <t>FMW-EL-65x145x1,5</t>
  </si>
  <si>
    <t>FMW-EL-65x145x2,5</t>
  </si>
  <si>
    <t>FMW-EL-65x145x3,0</t>
  </si>
  <si>
    <t>SL-U-W - Heavy Load U-Profile Angle</t>
  </si>
  <si>
    <t>SL-U-W-115x155</t>
  </si>
  <si>
    <t>SL-U-W-170x200</t>
  </si>
  <si>
    <t>SFK-125x2,5-F-40</t>
  </si>
  <si>
    <t>SFK-125x2,5-F-60</t>
  </si>
  <si>
    <t>SFK-150x2,5-F-40</t>
  </si>
  <si>
    <t>SFK-150x2,5-F-60</t>
  </si>
  <si>
    <t>WU-Strut</t>
  </si>
  <si>
    <t>K-00033400</t>
  </si>
  <si>
    <t>K-00034000</t>
  </si>
  <si>
    <t>K-00034120</t>
  </si>
  <si>
    <t>WU-Strut-U65x120x3,0-M12x85-135</t>
  </si>
  <si>
    <t>WU-Strut-U95x140x3,0-M12x115-165</t>
  </si>
  <si>
    <t>WU-Strut-S95x180-M12x115-165</t>
  </si>
  <si>
    <t>WU-Strut-S120x200-M12x140-190</t>
  </si>
  <si>
    <t>WU-Strut-S150x200-M12x170-220</t>
  </si>
  <si>
    <t>J-Strut-300x3,0-M12x80-115</t>
  </si>
  <si>
    <t>J-Strut-300x3,0-M12x115-205</t>
  </si>
  <si>
    <t>J-Strut-300x3,0-M12x160-270</t>
  </si>
  <si>
    <t>EL-125x1,5 Flat Steel</t>
  </si>
  <si>
    <t>Sample Stone</t>
  </si>
  <si>
    <t>J-Blocking-M8x65</t>
  </si>
  <si>
    <t>J-Blocking-M12x68</t>
  </si>
  <si>
    <t>J-Blocking-M12x108</t>
  </si>
  <si>
    <t>J-Blocking-M12x100-ISK</t>
  </si>
  <si>
    <t>J-Blocking - Adjustable Blocking</t>
  </si>
  <si>
    <t>AS-Holder 125-30</t>
  </si>
  <si>
    <t>AS-Holder 150-30</t>
  </si>
  <si>
    <t>AS-Holder 175-30</t>
  </si>
  <si>
    <t>Wiertło   MZ-SP-10,0x260-SDS</t>
  </si>
  <si>
    <t>Wiartło  HLZ-ST-5,0x400-BF</t>
  </si>
  <si>
    <t>Wiartło  HLZ-ST-10,0x300-BF</t>
  </si>
  <si>
    <t>Wiertło   MZ-SP-6,0x310-SDS</t>
  </si>
  <si>
    <t>Wiertło   HLZ-FR-10,3x200-SDS</t>
  </si>
  <si>
    <t>Wiertło   HLZ-FR-6,3x263-SDS</t>
  </si>
  <si>
    <t>Śruba DIN 603-4   M8x16</t>
  </si>
  <si>
    <t>Nakrętka DIN6923   M8</t>
  </si>
  <si>
    <t>GL-Stockschraube M8x120</t>
  </si>
  <si>
    <t>GL-Stockschraube M8x140</t>
  </si>
  <si>
    <t>GL-Stockschraube M8x160</t>
  </si>
  <si>
    <t>Klucz płaskooczkowy   Box End Ratchet Wrench SW13</t>
  </si>
  <si>
    <t>Klucz płaskooczkowy   Box End Ratchet Wrench SW17</t>
  </si>
  <si>
    <t>Klucz płaskooczkowy   Box End Ratchet Wrench SW19</t>
  </si>
  <si>
    <t>Taśma Uniwersalna Knelsen HYBRID</t>
  </si>
  <si>
    <t>HYBRID_070_30</t>
  </si>
  <si>
    <t>HYBRID_085_30</t>
  </si>
  <si>
    <t>HYBRID_100_30</t>
  </si>
  <si>
    <t>HYBRID</t>
  </si>
  <si>
    <t>Taśma Uniwersalna Knelsen HYBRID  70mm</t>
  </si>
  <si>
    <t>Taśma Uniwersalna Knelsen HYBRID  100mm</t>
  </si>
  <si>
    <t>Taśma Uniwersalna Knelsen HYBRID  85mm</t>
  </si>
  <si>
    <t>RK-Fest-SS</t>
  </si>
  <si>
    <t>RK-Fest-DS.</t>
  </si>
  <si>
    <t>RK-Fest-HST</t>
  </si>
  <si>
    <t>RK-Fest-RA</t>
  </si>
  <si>
    <t>Uchwyt KP</t>
  </si>
  <si>
    <t>RK-Fest-RP</t>
  </si>
  <si>
    <t>EPDM wew.   0,75mm   x  150mm + pasek kleju  25mmm + 98mm  25mb</t>
  </si>
  <si>
    <t>EPDM wew.   0,75mm   x  200mm + pasek kleju  25mmm   25mb</t>
  </si>
  <si>
    <t>EPDM wew.   0,75mm   x  200mm + pasek kleju  25mmm + 148mm  25mb</t>
  </si>
  <si>
    <t>EPDM wew.   0,75mm   x  200mm + pasek kleju  25mmm + 98mm  25mb</t>
  </si>
  <si>
    <t>EPDM wew.   0,75mm   x  250mm + pasek kleju  25mmm   25mb</t>
  </si>
  <si>
    <t>EPDM wew.   0,75mm   x  250mm + pasek kleju  25mmm + 148mm  25mb</t>
  </si>
  <si>
    <t>EPDM wew.   0,75mm   x  250mm + pasek kleju  25mmm + 98mm  25mb</t>
  </si>
  <si>
    <t>EPDM wew.   0,75mm   x  300mm + pasek kleju  25mmm   25mb</t>
  </si>
  <si>
    <t>EPDM wew.   0,75mm   x  300mm + pasek kleju  25mmm + 148mm  25mb</t>
  </si>
  <si>
    <t>EPDM wew.   0,75mm   x  300mm + pasek kleju  25mmm + 98mm  25mb</t>
  </si>
  <si>
    <t>EPDM wew.   0,75mm   x  350mm + pasek kleju  25mmm   25mb</t>
  </si>
  <si>
    <t>EPDM wew.   0,75mm   x  350mm + pasek kleju  25mmm + 148mm  25mb</t>
  </si>
  <si>
    <t>EPDM wew.   0,75mm   x  350mm + pasek kleju  25mmm + 98mm  25mb</t>
  </si>
  <si>
    <t>EPDM wew.   0,75mm   x  50mm + pasek kleju  25mmm   25mb</t>
  </si>
  <si>
    <t>EPDM wew.   0,75mm   x 100mm + pasek kleju  25mmm   25mb</t>
  </si>
  <si>
    <t>EPDM wew.   0,75mm   x 150mm + pasek kleju  25mmm   25mb</t>
  </si>
  <si>
    <t>EPDM zew.   0,75 mm  x 150mm + pasek kleju 148mm   25mb</t>
  </si>
  <si>
    <t>EPDM zew.   0,75 mm  x 200mm + pasek kleju 25+148mm   25mb</t>
  </si>
  <si>
    <t>EPDM zew.   0,75 mm  x 250mm + pasek kleju 25+148mm   25mb</t>
  </si>
  <si>
    <t>EPDM zew.   0,75 mm  x 300mm + pasek kleju 25+148mm   25mb</t>
  </si>
  <si>
    <t>EPDM zew.   0,75 mm  x 350mm + pasek kleju 25+148mm   25mb</t>
  </si>
  <si>
    <t>EPDM zew.   0,75mm   x  100mm + pasek kleju  98mm   25mb</t>
  </si>
  <si>
    <t>EPDM zew.   0,75mm   x  150mm + pasek kleju  25+98mm   25mb</t>
  </si>
  <si>
    <t>EPDM zew.   0,75mm   x  200mm + pasek kleju  25+98mm   25mb</t>
  </si>
  <si>
    <t>EPDM zew.   0,75mm   x  250mm + pasek kleju  25+98mm   25mb</t>
  </si>
  <si>
    <t>EPDM zew.   0,75mm   x  300mm + pasek kleju  25+98mm   25mb</t>
  </si>
  <si>
    <t>EPDM zew.   0,75mm   x  350mm + pasek kleju  25+98mm   25mb</t>
  </si>
  <si>
    <t>EPDM zew.   0,75mm   x 050mm + pasek kleju  25mmm   25mb</t>
  </si>
  <si>
    <t>EPDM zew.   0,75mm   x 100mm + pasek kleju  25mmm   25mb</t>
  </si>
  <si>
    <t>EPDM zew.   0,75mm   x 150mm + pasek kleju  25mmm   25mb</t>
  </si>
  <si>
    <t>EPDM zew.   0,75mm   x 200mm + pasek kleju  25mmm   25mb</t>
  </si>
  <si>
    <t>EPDM zew.   0,75mm   x 250mm + pasek kleju  25mmm   25mb</t>
  </si>
  <si>
    <t>EPDM zew.   0,75mm   x 300mm + pasek kleju  25mmm   25mb</t>
  </si>
  <si>
    <t>EPDM zew.   0,75mm   x 350mm + pasek kleju  25mmm   25mb</t>
  </si>
  <si>
    <t>P01KT_EPDM_065</t>
  </si>
  <si>
    <t>P01KT_EPDM_070</t>
  </si>
  <si>
    <t>P01KT_EPDM_075</t>
  </si>
  <si>
    <t>P01KT_EPDM_080</t>
  </si>
  <si>
    <t>P01KT_EPDM_085</t>
  </si>
  <si>
    <t>P01KT_EPDM_090</t>
  </si>
  <si>
    <t>P01KT_EPDM_095</t>
  </si>
  <si>
    <t>P01KT_EPDM_100</t>
  </si>
  <si>
    <t>P01KT_EPDM_105</t>
  </si>
  <si>
    <t>P01KT_EPDM_110</t>
  </si>
  <si>
    <t>P01KT_EPDM_115</t>
  </si>
  <si>
    <t>P01KT_EPDM_120</t>
  </si>
  <si>
    <t>P01KT_EPDM_125</t>
  </si>
  <si>
    <t>P01KT_EPDM_130</t>
  </si>
  <si>
    <t>P01KT_EPDM_135</t>
  </si>
  <si>
    <t>P01KT_EPDM_140</t>
  </si>
  <si>
    <t>P01KT_EPDM_145</t>
  </si>
  <si>
    <t>P01KT_EPDM_150</t>
  </si>
  <si>
    <t>P01KT_EPDM_155</t>
  </si>
  <si>
    <t>P01KT_EPDM_160</t>
  </si>
  <si>
    <t>P01KT_EPDM_165</t>
  </si>
  <si>
    <t>P01KT_EPDM_170</t>
  </si>
  <si>
    <t>P01KT_EPDM_175</t>
  </si>
  <si>
    <t>P01KT_EPDM_180</t>
  </si>
  <si>
    <t>P01KT_EPDM_185</t>
  </si>
  <si>
    <t>P01KT_EPDM_190</t>
  </si>
  <si>
    <t>P01KT_EPDM_195</t>
  </si>
  <si>
    <t>P01KT_EPDM_200</t>
  </si>
  <si>
    <t>P01KT_EPDM_205</t>
  </si>
  <si>
    <t>P01KT_EPDM_210</t>
  </si>
  <si>
    <t>P01KT_EPDM_215</t>
  </si>
  <si>
    <t>P01KT_EPDM_220</t>
  </si>
  <si>
    <t>P01KT_EPDM_225</t>
  </si>
  <si>
    <t>P01KT_EPDM_230</t>
  </si>
  <si>
    <t>P01KT_EPDM_235</t>
  </si>
  <si>
    <t>P01KT_EPDM_240</t>
  </si>
  <si>
    <t>P01KT_EPDM_245</t>
  </si>
  <si>
    <t>P01KT_EPDM_250</t>
  </si>
  <si>
    <t>P02KT_EPDM_035</t>
  </si>
  <si>
    <t>P02KT_EPDM_040</t>
  </si>
  <si>
    <t>P02KT_EPDM_045</t>
  </si>
  <si>
    <t>P02KT_EPDM_050</t>
  </si>
  <si>
    <t>P02KT_EPDM_055</t>
  </si>
  <si>
    <t>P02KT_EPDM_060</t>
  </si>
  <si>
    <t>P02KT_EPDM_065</t>
  </si>
  <si>
    <t>P02KT_EPDM_070</t>
  </si>
  <si>
    <t>P02KT_EPDM_075</t>
  </si>
  <si>
    <t>P02KT_EPDM_080</t>
  </si>
  <si>
    <t>P02KT_EPDM_085</t>
  </si>
  <si>
    <t>P02KT_EPDM_090</t>
  </si>
  <si>
    <t>P02KT_EPDM_095</t>
  </si>
  <si>
    <t>P02KT_EPDM_100</t>
  </si>
  <si>
    <t>P02KT_EPDM_105</t>
  </si>
  <si>
    <t>P02KT_EPDM_110</t>
  </si>
  <si>
    <t>P02KT_EPDM_115</t>
  </si>
  <si>
    <t>P02KT_EPDM_120</t>
  </si>
  <si>
    <t>P02KT_EPDM_125</t>
  </si>
  <si>
    <t>P02KT_EPDM_130</t>
  </si>
  <si>
    <t>P02KT_EPDM_135</t>
  </si>
  <si>
    <t>P02KT_EPDM_140</t>
  </si>
  <si>
    <t>P02KT_EPDM_145</t>
  </si>
  <si>
    <t>P02KT_EPDM_150</t>
  </si>
  <si>
    <t>P02KT_EPDM_155</t>
  </si>
  <si>
    <t>P02KT_EPDM_160</t>
  </si>
  <si>
    <t>P02KT_EPDM_165</t>
  </si>
  <si>
    <t>P02KT_EPDM_170</t>
  </si>
  <si>
    <t>P02KT_EPDM_175</t>
  </si>
  <si>
    <t>P02KT_EPDM_180</t>
  </si>
  <si>
    <t>P02KT_EPDM_185</t>
  </si>
  <si>
    <t>P02KT_EPDM_190</t>
  </si>
  <si>
    <t>PHS1KT_EPDM_055</t>
  </si>
  <si>
    <t>PHS1KT_EPDM_060</t>
  </si>
  <si>
    <t>PHS1KT_EPDM_065</t>
  </si>
  <si>
    <t>PHS1KT_EPDM_070</t>
  </si>
  <si>
    <t>PHS1KT_EPDM_075</t>
  </si>
  <si>
    <t>PHS1KT_EPDM_080</t>
  </si>
  <si>
    <t>PHS1KT_EPDM_085</t>
  </si>
  <si>
    <t>PHS1KT_EPDM_090</t>
  </si>
  <si>
    <t>PHS1KT_EPDM_095</t>
  </si>
  <si>
    <t>PHS1KT_EPDM_100</t>
  </si>
  <si>
    <t>PHS1KT_EPDM_105</t>
  </si>
  <si>
    <t>PHS1KT_EPDM_110</t>
  </si>
  <si>
    <t>PHS1KT_EPDM_115</t>
  </si>
  <si>
    <t>PHS1KT_EPDM_120</t>
  </si>
  <si>
    <t>PHS1KT_EPDM_125</t>
  </si>
  <si>
    <t>PHS1KT_EPDM_130</t>
  </si>
  <si>
    <t>PHS1KT_EPDM_135</t>
  </si>
  <si>
    <t>PHS1KT_EPDM_140</t>
  </si>
  <si>
    <t>PHS1KT_EPDM_145</t>
  </si>
  <si>
    <t>PHS1KT_EPDM_150</t>
  </si>
  <si>
    <t>PHS1KT_EPDM_155</t>
  </si>
  <si>
    <t>PHS1KT_EPDM_160</t>
  </si>
  <si>
    <t>PHS1KT_EPDM_165</t>
  </si>
  <si>
    <t>PHS1KT_EPDM_170</t>
  </si>
  <si>
    <t>PHS1KT_EPDM_175</t>
  </si>
  <si>
    <t>PHS1KT_EPDM_180</t>
  </si>
  <si>
    <t>PHS1KT_EPDM_185</t>
  </si>
  <si>
    <t>PHS1KT_EPDM_190</t>
  </si>
  <si>
    <t>PHS1KT_EPDM_195</t>
  </si>
  <si>
    <t>PHS1KT_EPDM_200</t>
  </si>
  <si>
    <t>PHS1KT_EPDM_205</t>
  </si>
  <si>
    <t>PHS1KT_EPDM_210</t>
  </si>
  <si>
    <t>PHS1KT_EPDM_215</t>
  </si>
  <si>
    <t>PHS1KT_EPDM_220</t>
  </si>
  <si>
    <t>PHS1KT_EPDM_225</t>
  </si>
  <si>
    <t>PHS1KT_EPDM_230</t>
  </si>
  <si>
    <t>PHS1KT_EPDM_235</t>
  </si>
  <si>
    <t>PHS1KT_EPDM_240</t>
  </si>
  <si>
    <t>PHS1KT_EPDM_245</t>
  </si>
  <si>
    <t>PHS1KT_EPDM_250</t>
  </si>
  <si>
    <t>PHS2KT_EPDM_055</t>
  </si>
  <si>
    <t>PHS2KT_EPDM_060</t>
  </si>
  <si>
    <t>PHS2KT_EPDM_065</t>
  </si>
  <si>
    <t>PHS2KT_EPDM_070</t>
  </si>
  <si>
    <t>PHS2KT_EPDM_075</t>
  </si>
  <si>
    <t>PHS2KT_EPDM_080</t>
  </si>
  <si>
    <t>PHS2KT_EPDM_085</t>
  </si>
  <si>
    <t>PHS2KT_EPDM_090</t>
  </si>
  <si>
    <t>PHS2KT_EPDM_095</t>
  </si>
  <si>
    <t>PHS2KT_EPDM_100</t>
  </si>
  <si>
    <t>PHS2KT_EPDM_105</t>
  </si>
  <si>
    <t>PHS2KT_EPDM_110</t>
  </si>
  <si>
    <t>PHS2KT_EPDM_115</t>
  </si>
  <si>
    <t>PHS2KT_EPDM_120</t>
  </si>
  <si>
    <t>PHS2KT_EPDM_125</t>
  </si>
  <si>
    <t>PHS2KT_EPDM_130</t>
  </si>
  <si>
    <t>PHS2KT_EPDM_135</t>
  </si>
  <si>
    <t>PHS2KT_EPDM_140</t>
  </si>
  <si>
    <t>PHS2KT_EPDM_145</t>
  </si>
  <si>
    <t>PHS2KT_EPDM_150</t>
  </si>
  <si>
    <t>PHS2KT_EPDM_155</t>
  </si>
  <si>
    <t>PHS2KT_EPDM_160</t>
  </si>
  <si>
    <t>PHS2KT_EPDM_165</t>
  </si>
  <si>
    <t>PHS2KT_EPDM_170</t>
  </si>
  <si>
    <t>PHS2KT_EPDM_175</t>
  </si>
  <si>
    <t>PHS2KT_EPDM_180</t>
  </si>
  <si>
    <t>PHS2KT_EPDM_185</t>
  </si>
  <si>
    <t>PHS2KT_EPDM_190</t>
  </si>
  <si>
    <t>Profil podokienny obustronny z KLUNARYTU</t>
  </si>
  <si>
    <t>PRKT02</t>
  </si>
  <si>
    <t>PRKT02_055</t>
  </si>
  <si>
    <t>PRKT02_060</t>
  </si>
  <si>
    <t>PRKT02_065</t>
  </si>
  <si>
    <t>PRKT02_070</t>
  </si>
  <si>
    <t>PRKT02_075</t>
  </si>
  <si>
    <t>PRKT02_080</t>
  </si>
  <si>
    <t>PRKT02_085</t>
  </si>
  <si>
    <t>PRKT02_090</t>
  </si>
  <si>
    <t>PRKT02_095</t>
  </si>
  <si>
    <t>PRKT02_100</t>
  </si>
  <si>
    <t>PRKT02_105</t>
  </si>
  <si>
    <t>PRKT02_UV_055</t>
  </si>
  <si>
    <t>PRKT02_UV_060</t>
  </si>
  <si>
    <t>PRKT02_UV_065</t>
  </si>
  <si>
    <t>PRKT02_UV_070</t>
  </si>
  <si>
    <t>PRKT02_UV_075</t>
  </si>
  <si>
    <t>PRKT02_UV_080</t>
  </si>
  <si>
    <t>PRKT02_UV_085</t>
  </si>
  <si>
    <t>PRKT02_UV_090</t>
  </si>
  <si>
    <t>PRKT02_UV_095</t>
  </si>
  <si>
    <t>PRKT02_UV_100</t>
  </si>
  <si>
    <t>PRKT02_UV_105</t>
  </si>
  <si>
    <t>Profil podokienny wewnętrzny z KLUNARYTU</t>
  </si>
  <si>
    <t>Profil podokienny zewnętrzny z KLUNARYTU</t>
  </si>
  <si>
    <t>PRKT00</t>
  </si>
  <si>
    <t>PRKT00_UV_065</t>
  </si>
  <si>
    <t>PRKT00_UV_070</t>
  </si>
  <si>
    <t>PRKT00_UV_075</t>
  </si>
  <si>
    <t>PRKT00_UV_080</t>
  </si>
  <si>
    <t>PRKT00_UV_085</t>
  </si>
  <si>
    <t>PRKT00_UV_090</t>
  </si>
  <si>
    <t>PRKT00_UV_095</t>
  </si>
  <si>
    <t>PRKT00_UV_100</t>
  </si>
  <si>
    <t>PRKT00_UV_105</t>
  </si>
  <si>
    <t>PRKT00_065</t>
  </si>
  <si>
    <t>PRKT00_070</t>
  </si>
  <si>
    <t>PRKT00_075</t>
  </si>
  <si>
    <t>PRKT00_080</t>
  </si>
  <si>
    <t>PRKT00_085</t>
  </si>
  <si>
    <t>PRKT00_090</t>
  </si>
  <si>
    <t>PRKT00_095</t>
  </si>
  <si>
    <t>PRKT00_100</t>
  </si>
  <si>
    <t>PRKT00_105</t>
  </si>
  <si>
    <t>PRKT01_065</t>
  </si>
  <si>
    <t>PRKT01_070</t>
  </si>
  <si>
    <t>PRKT01_075</t>
  </si>
  <si>
    <t>PRKT01_080</t>
  </si>
  <si>
    <t>PRKT01_085</t>
  </si>
  <si>
    <t>PRKT01_090</t>
  </si>
  <si>
    <t>PRKT01_095</t>
  </si>
  <si>
    <t>PRKT01_100</t>
  </si>
  <si>
    <t>PRKT01_105</t>
  </si>
  <si>
    <t>PRKT01_UV_065</t>
  </si>
  <si>
    <t>PRKT01_UV_070</t>
  </si>
  <si>
    <t>PRKT01_UV_075</t>
  </si>
  <si>
    <t>PRKT01_UV_080</t>
  </si>
  <si>
    <t>PRKT01_UV_085</t>
  </si>
  <si>
    <t>PRKT01_UV_090</t>
  </si>
  <si>
    <t>PRKT01_UV_095</t>
  </si>
  <si>
    <t>PRKT01_UV_100</t>
  </si>
  <si>
    <t>PRKT01_UV_105</t>
  </si>
  <si>
    <t>PRTK01</t>
  </si>
  <si>
    <t>PRKT03</t>
  </si>
  <si>
    <t>Profil podokienny nakładkowy z KLUNARYTU</t>
  </si>
  <si>
    <t>PRKT03_040</t>
  </si>
  <si>
    <t>PRKT03_UV_040</t>
  </si>
  <si>
    <t>P01KT</t>
  </si>
  <si>
    <t>Profil podokienny obustronny  
XPS</t>
  </si>
  <si>
    <t>Profil podokienny wewnętrzny  
XPS</t>
  </si>
  <si>
    <t>Profil podokienny zewnętrzny  
XPS</t>
  </si>
  <si>
    <t>Profil drzwiowy  
XPS</t>
  </si>
  <si>
    <t>P02KT_UV_035</t>
  </si>
  <si>
    <t>P02KT_UV_040</t>
  </si>
  <si>
    <t>P02KT_UV_045</t>
  </si>
  <si>
    <t>P02KT_UV_050</t>
  </si>
  <si>
    <t>P02KT_UV_055</t>
  </si>
  <si>
    <t>P02KT_UV_060</t>
  </si>
  <si>
    <t>P02KT_UV_065</t>
  </si>
  <si>
    <t>P02KT_UV_070</t>
  </si>
  <si>
    <t>P02KT_UV_075</t>
  </si>
  <si>
    <t>P02KT_UV_080</t>
  </si>
  <si>
    <t>P02KT_UV_085</t>
  </si>
  <si>
    <t>P02KT_UV_090</t>
  </si>
  <si>
    <t>P02KT_UV_095</t>
  </si>
  <si>
    <t>P02KT_UV_100</t>
  </si>
  <si>
    <t>P02KT_UV_105</t>
  </si>
  <si>
    <t>P02KT_UV_110</t>
  </si>
  <si>
    <t>P02KT_UV_115</t>
  </si>
  <si>
    <t>P02KT_UV_120</t>
  </si>
  <si>
    <t>P02KT_UV_125</t>
  </si>
  <si>
    <t>P02KT_UV_130</t>
  </si>
  <si>
    <t>P02KT_UV_135</t>
  </si>
  <si>
    <t>P02KT_UV_140</t>
  </si>
  <si>
    <t>P02KT_UV_145</t>
  </si>
  <si>
    <t>P02KT_UV_150</t>
  </si>
  <si>
    <t>P02KT_UV_155</t>
  </si>
  <si>
    <t>P02KT_UV_160</t>
  </si>
  <si>
    <t>P02KT_UV_165</t>
  </si>
  <si>
    <t>P02KT_UV_170</t>
  </si>
  <si>
    <t>P02KT_UV_175</t>
  </si>
  <si>
    <t>P02KT_UV_180</t>
  </si>
  <si>
    <t>P02KT_UV_185</t>
  </si>
  <si>
    <t>P02KT_UV_190</t>
  </si>
  <si>
    <t>PRKT00_055</t>
  </si>
  <si>
    <t>PRKT00_060</t>
  </si>
  <si>
    <t>PRKT01_055</t>
  </si>
  <si>
    <t>PRKT01_060</t>
  </si>
  <si>
    <t>PBKT_EPDM_065</t>
  </si>
  <si>
    <t>PBKT_EPDM_070</t>
  </si>
  <si>
    <t>PBKT_EPDM_075</t>
  </si>
  <si>
    <t>PBKT_EPDM_080</t>
  </si>
  <si>
    <t>PBKT_EPDM_085</t>
  </si>
  <si>
    <t>PBKT_EPDM_090</t>
  </si>
  <si>
    <t>PBKT_EPDM_095</t>
  </si>
  <si>
    <t>PBKT_EPDM_100</t>
  </si>
  <si>
    <t>PBKT_EPDM_105</t>
  </si>
  <si>
    <t>PBKT_EPDM_110</t>
  </si>
  <si>
    <t>PBKT_EPDM_115</t>
  </si>
  <si>
    <t>PBKT_EPDM_120</t>
  </si>
  <si>
    <t>PBKT_EPDM_125</t>
  </si>
  <si>
    <t>PBKT_EPDM_130</t>
  </si>
  <si>
    <t>PBKT_EPDM_135</t>
  </si>
  <si>
    <t>PBKT_EPDM_140</t>
  </si>
  <si>
    <t>PBKT_EPDM_145</t>
  </si>
  <si>
    <t>PBKT_EPDM_150</t>
  </si>
  <si>
    <t>PBKT_EPDM_155</t>
  </si>
  <si>
    <t>PBKT_EPDM_160</t>
  </si>
  <si>
    <t>PBKT_EPDM_165</t>
  </si>
  <si>
    <t>PBKT_EPDM_170</t>
  </si>
  <si>
    <t>PBKT_EPDM_175</t>
  </si>
  <si>
    <t>PBKT_EPDM_180</t>
  </si>
  <si>
    <t>PBKT_EPDM_185</t>
  </si>
  <si>
    <t>PBKT_EPDM_190</t>
  </si>
  <si>
    <t>PBKT_EPDM_195</t>
  </si>
  <si>
    <t>PBKT_EPDM_200</t>
  </si>
  <si>
    <t>PBKT_EPDM_205</t>
  </si>
  <si>
    <t>PBKT_EPDM_210</t>
  </si>
  <si>
    <t>PBKT_EPDM_215</t>
  </si>
  <si>
    <t>PBKT_EPDM_220</t>
  </si>
  <si>
    <t>PBKT_EPDM_225</t>
  </si>
  <si>
    <t>PBKT_EPDM_230</t>
  </si>
  <si>
    <t>PBKT_EPDM_235</t>
  </si>
  <si>
    <t>PBKT_EPDM_240</t>
  </si>
  <si>
    <t>PBKT_EPDM_245</t>
  </si>
  <si>
    <t>PBKT_EPDM_250</t>
  </si>
  <si>
    <t>Podwalina pod progi HS i HST   EPDM   wykonana z KLINARYTU</t>
  </si>
  <si>
    <t>Podwalina pod progi HS i HST   UV   wykonana z KLINARYTU</t>
  </si>
  <si>
    <t>Podwalina pod progi HS i HST   wykonana z KLINARYTU</t>
  </si>
  <si>
    <t>Profil podokienny wewnętrzny  z KLINARYTU</t>
  </si>
  <si>
    <t>Profil podokienny zewnętrzny  z KLINARYTU</t>
  </si>
  <si>
    <t>Profil podokienny obustronny  z KLINARYTU</t>
  </si>
  <si>
    <t>Profil nakładkowy  z KLINARYTU</t>
  </si>
  <si>
    <t>Podwalina pod bramę garażową z KLINARYTU z progiem gumowym   EPDM     KLINAR</t>
  </si>
  <si>
    <t>Podwalina pod bramę garażową z KLINARYTU z progiem gumowym   UV     KLINAR</t>
  </si>
  <si>
    <t>PRKT01_UV_055</t>
  </si>
  <si>
    <t>PRKT01_UV_060</t>
  </si>
  <si>
    <t>WTW_UV_100_30</t>
  </si>
  <si>
    <t>WTW_UV_085_30</t>
  </si>
  <si>
    <t>WTW_UV_070_30</t>
  </si>
  <si>
    <t>L01XT_UV_035</t>
  </si>
  <si>
    <t>L01XT_UV_040</t>
  </si>
  <si>
    <t>L01XT_UV_045</t>
  </si>
  <si>
    <t>L01XT_UV_050</t>
  </si>
  <si>
    <t>L01XT_UV_055</t>
  </si>
  <si>
    <t>L01XT_UV_060</t>
  </si>
  <si>
    <t>P01KT_UV_065</t>
  </si>
  <si>
    <t>P01KT_UV_070</t>
  </si>
  <si>
    <t>P01KT_UV_075</t>
  </si>
  <si>
    <t>P01KT_UV_080</t>
  </si>
  <si>
    <t>P01KT_UV_085</t>
  </si>
  <si>
    <t>P01KT_UV_090</t>
  </si>
  <si>
    <t>P01KT_UV_095</t>
  </si>
  <si>
    <t>P01KT_UV_100</t>
  </si>
  <si>
    <t>P01KT_UV_105</t>
  </si>
  <si>
    <t>P01KT_UV_110</t>
  </si>
  <si>
    <t>P01KT_UV_115</t>
  </si>
  <si>
    <t>P01KT_UV_120</t>
  </si>
  <si>
    <t>P01KT_UV_125</t>
  </si>
  <si>
    <t>P01KT_UV_130</t>
  </si>
  <si>
    <t>P01KT_UV_135</t>
  </si>
  <si>
    <t>P01KT_UV_140</t>
  </si>
  <si>
    <t>P01KT_UV_145</t>
  </si>
  <si>
    <t>P01KT_UV_150</t>
  </si>
  <si>
    <t>P01KT_UV_155</t>
  </si>
  <si>
    <t>P01KT_UV_160</t>
  </si>
  <si>
    <t>P01KT_UV_165</t>
  </si>
  <si>
    <t>P01KT_UV_170</t>
  </si>
  <si>
    <t>P01KT_UV_175</t>
  </si>
  <si>
    <t>P01KT_UV_180</t>
  </si>
  <si>
    <t>P01KT_UV_185</t>
  </si>
  <si>
    <t>P01KT_UV_190</t>
  </si>
  <si>
    <t>P01KT_UV_195</t>
  </si>
  <si>
    <t>P01KT_UV_200</t>
  </si>
  <si>
    <t>P01KT_UV_205</t>
  </si>
  <si>
    <t>P01KT_UV_210</t>
  </si>
  <si>
    <t>P01KT_UV_215</t>
  </si>
  <si>
    <t>P01KT_UV_220</t>
  </si>
  <si>
    <t>P01KT_UV_225</t>
  </si>
  <si>
    <t>P01KT_UV_230</t>
  </si>
  <si>
    <t>P01KT_UV_235</t>
  </si>
  <si>
    <t>P01KT_UV_240</t>
  </si>
  <si>
    <t>P01KT_UV_245</t>
  </si>
  <si>
    <t>P01KT_UV_250</t>
  </si>
  <si>
    <t>PD01XT_UV_065</t>
  </si>
  <si>
    <t>PD01XT_UV_070</t>
  </si>
  <si>
    <t>PD01XT_UV_075</t>
  </si>
  <si>
    <t>PD01XT_UV_080</t>
  </si>
  <si>
    <t>PD01XT_UV_085</t>
  </si>
  <si>
    <t>PD01XT_UV_090</t>
  </si>
  <si>
    <t>PD01XT_UV_095</t>
  </si>
  <si>
    <t>PD01XT_UV_100</t>
  </si>
  <si>
    <t>PD01XT_UV_105</t>
  </si>
  <si>
    <t>PD01XT_UV_110</t>
  </si>
  <si>
    <t>PD01XT_UV_115</t>
  </si>
  <si>
    <t>PD01XT_UV_120</t>
  </si>
  <si>
    <t>PD01XT_UV_125</t>
  </si>
  <si>
    <t>PD01XT_UV_130</t>
  </si>
  <si>
    <t>PD01XT_UV_135</t>
  </si>
  <si>
    <t>PD01XT_UV_140</t>
  </si>
  <si>
    <t>PD01XT_UV_145</t>
  </si>
  <si>
    <t>PD01XT_UV_150</t>
  </si>
  <si>
    <t>PD01XT_UV_155</t>
  </si>
  <si>
    <t>PD01XT_UV_160</t>
  </si>
  <si>
    <t>PD01XT_UV_165</t>
  </si>
  <si>
    <t>PD01XT_UV_170</t>
  </si>
  <si>
    <t>PD01XT_UV_175</t>
  </si>
  <si>
    <t>PD01XT_UV_180</t>
  </si>
  <si>
    <t>PD01XT_UV_185</t>
  </si>
  <si>
    <t>PD01XT_UV_190</t>
  </si>
  <si>
    <t>PD01XT_UV_195</t>
  </si>
  <si>
    <t>PD01XT_UV_200</t>
  </si>
  <si>
    <t>PD01XT_UV_205</t>
  </si>
  <si>
    <t>PD01XT_UV_210</t>
  </si>
  <si>
    <t>PD01XT_UV_215</t>
  </si>
  <si>
    <t>PD01XT_UV_220</t>
  </si>
  <si>
    <t>PD01XT_UV_225</t>
  </si>
  <si>
    <t>PD01XT_UV_230</t>
  </si>
  <si>
    <t>PD01XT_UV_235</t>
  </si>
  <si>
    <t>PD01XT_UV_240</t>
  </si>
  <si>
    <t>PD01XT_UV_245</t>
  </si>
  <si>
    <t>PD01XT_UV_250</t>
  </si>
  <si>
    <t>PHS1KT_UV_055</t>
  </si>
  <si>
    <t>PHS1KT_UV_060</t>
  </si>
  <si>
    <t>PHS1KT_UV_065</t>
  </si>
  <si>
    <t>PHS1KT_UV_070</t>
  </si>
  <si>
    <t>PHS1KT_UV_075</t>
  </si>
  <si>
    <t>PHS1KT_UV_080</t>
  </si>
  <si>
    <t>PHS1KT_UV_085</t>
  </si>
  <si>
    <t>PHS1KT_UV_090</t>
  </si>
  <si>
    <t>PHS1KT_UV_095</t>
  </si>
  <si>
    <t>PHS1KT_UV_100</t>
  </si>
  <si>
    <t>PHS1KT_UV_105</t>
  </si>
  <si>
    <t>PHS1KT_UV_110</t>
  </si>
  <si>
    <t>PHS1KT_UV_115</t>
  </si>
  <si>
    <t>PHS1KT_UV_120</t>
  </si>
  <si>
    <t>PHS1KT_UV_125</t>
  </si>
  <si>
    <t>PHS1KT_UV_130</t>
  </si>
  <si>
    <t>PHS1KT_UV_135</t>
  </si>
  <si>
    <t>PHS1KT_UV_140</t>
  </si>
  <si>
    <t>PHS1KT_UV_145</t>
  </si>
  <si>
    <t>PHS1KT_UV_150</t>
  </si>
  <si>
    <t>PHS1KT_UV_155</t>
  </si>
  <si>
    <t>PHS1KT_UV_160</t>
  </si>
  <si>
    <t>PHS1KT_UV_165</t>
  </si>
  <si>
    <t>PHS1KT_UV_170</t>
  </si>
  <si>
    <t>PHS1KT_UV_175</t>
  </si>
  <si>
    <t>PHS1KT_UV_180</t>
  </si>
  <si>
    <t>PHS1KT_UV_185</t>
  </si>
  <si>
    <t>PHS1KT_UV_190</t>
  </si>
  <si>
    <t>PHS1KT_UV_195</t>
  </si>
  <si>
    <t>PHS1KT_UV_200</t>
  </si>
  <si>
    <t>PHS1KT_UV_205</t>
  </si>
  <si>
    <t>PHS1KT_UV_210</t>
  </si>
  <si>
    <t>PHS1KT_UV_215</t>
  </si>
  <si>
    <t>PHS1KT_UV_220</t>
  </si>
  <si>
    <t>PHS1KT_UV_225</t>
  </si>
  <si>
    <t>PHS1KT_UV_230</t>
  </si>
  <si>
    <t>PHS1KT_UV_235</t>
  </si>
  <si>
    <t>PHS1KT_UV_240</t>
  </si>
  <si>
    <t>PHS1KT_UV_245</t>
  </si>
  <si>
    <t>PHS1KT_UV_250</t>
  </si>
  <si>
    <t>PHS2KT_UV_055</t>
  </si>
  <si>
    <t>PHS2KT_UV_060</t>
  </si>
  <si>
    <t>PHS2KT_UV_065</t>
  </si>
  <si>
    <t>PHS2KT_UV_070</t>
  </si>
  <si>
    <t>PHS2KT_UV_075</t>
  </si>
  <si>
    <t>PHS2KT_UV_080</t>
  </si>
  <si>
    <t>PHS2KT_UV_085</t>
  </si>
  <si>
    <t>PHS2KT_UV_090</t>
  </si>
  <si>
    <t>PHS2KT_UV_095</t>
  </si>
  <si>
    <t>PHS2KT_UV_100</t>
  </si>
  <si>
    <t>PHS2KT_UV_105</t>
  </si>
  <si>
    <t>PHS2KT_UV_110</t>
  </si>
  <si>
    <t>PHS2KT_UV_115</t>
  </si>
  <si>
    <t>PHS2KT_UV_120</t>
  </si>
  <si>
    <t>PHS2KT_UV_125</t>
  </si>
  <si>
    <t>PHS2KT_UV_130</t>
  </si>
  <si>
    <t>PHS2KT_UV_135</t>
  </si>
  <si>
    <t>PHS2KT_UV_140</t>
  </si>
  <si>
    <t>PHS2KT_UV_145</t>
  </si>
  <si>
    <t>PHS2KT_UV_150</t>
  </si>
  <si>
    <t>PHS2KT_UV_155</t>
  </si>
  <si>
    <t>PHS2KT_UV_160</t>
  </si>
  <si>
    <t>PHS2KT_UV_165</t>
  </si>
  <si>
    <t>PHS2KT_UV_170</t>
  </si>
  <si>
    <t>PHS2KT_UV_175</t>
  </si>
  <si>
    <t>PHS2KT_UV_180</t>
  </si>
  <si>
    <t>PHS2KT_UV_185</t>
  </si>
  <si>
    <t>PHS2KT_UV_190</t>
  </si>
  <si>
    <t>PR00XT_UV_065</t>
  </si>
  <si>
    <t>PR00XT_UV_070</t>
  </si>
  <si>
    <t>PR00XT_UV_075</t>
  </si>
  <si>
    <t>PR00XT_UV_080</t>
  </si>
  <si>
    <t>PR00XT_UV_085</t>
  </si>
  <si>
    <t>PR00XT_UV_090</t>
  </si>
  <si>
    <t>PR00XT_UV_095</t>
  </si>
  <si>
    <t>PR00XT_UV_100</t>
  </si>
  <si>
    <t>PR00XT_UV_105</t>
  </si>
  <si>
    <t>PR01XT_UV_065</t>
  </si>
  <si>
    <t>PR01XT_UV_070</t>
  </si>
  <si>
    <t>PR01XT_UV_075</t>
  </si>
  <si>
    <t>PR01XT_UV_080</t>
  </si>
  <si>
    <t>PR01XT_UV_085</t>
  </si>
  <si>
    <t>PR01XT_UV_090</t>
  </si>
  <si>
    <t>PR01XT_UV_095</t>
  </si>
  <si>
    <t>PR01XT_UV_100</t>
  </si>
  <si>
    <t>PR01XT_UV_105</t>
  </si>
  <si>
    <t>PR02XT_UV_055</t>
  </si>
  <si>
    <t>PR02XT_UV_060</t>
  </si>
  <si>
    <t>PR02XT_UV_065</t>
  </si>
  <si>
    <t>PR02XT_UV_070</t>
  </si>
  <si>
    <t>PR02XT_UV_075</t>
  </si>
  <si>
    <t>PR02XT_UV_080</t>
  </si>
  <si>
    <t>PR02XT_UV_085</t>
  </si>
  <si>
    <t>PR02XT_UV_090</t>
  </si>
  <si>
    <t>PR02XT_UV_095</t>
  </si>
  <si>
    <t>PR02XT_UV_100</t>
  </si>
  <si>
    <t>PR02XT_UV_105</t>
  </si>
  <si>
    <t>PR03XT_UV_040</t>
  </si>
  <si>
    <t>PRKT00_UV_055</t>
  </si>
  <si>
    <t>PRKT00_UV_060</t>
  </si>
  <si>
    <t>PBKT_UV_065</t>
  </si>
  <si>
    <t>PBKT_UV_070</t>
  </si>
  <si>
    <t>PBKT_UV_075</t>
  </si>
  <si>
    <t>PBKT_UV_080</t>
  </si>
  <si>
    <t>PBKT_UV_085</t>
  </si>
  <si>
    <t>PBKT_UV_090</t>
  </si>
  <si>
    <t>PBKT_UV_095</t>
  </si>
  <si>
    <t>PBKT_UV_100</t>
  </si>
  <si>
    <t>PBKT_UV_105</t>
  </si>
  <si>
    <t>PBKT_UV_110</t>
  </si>
  <si>
    <t>PBKT_UV_115</t>
  </si>
  <si>
    <t>PBKT_UV_120</t>
  </si>
  <si>
    <t>PBKT_UV_125</t>
  </si>
  <si>
    <t>PBKT_UV_130</t>
  </si>
  <si>
    <t>PBKT_UV_135</t>
  </si>
  <si>
    <t>PBKT_UV_140</t>
  </si>
  <si>
    <t>PBKT_UV_145</t>
  </si>
  <si>
    <t>PBKT_UV_150</t>
  </si>
  <si>
    <t>PBKT_UV_155</t>
  </si>
  <si>
    <t>PBKT_UV_160</t>
  </si>
  <si>
    <t>PBKT_UV_165</t>
  </si>
  <si>
    <t>PBKT_UV_170</t>
  </si>
  <si>
    <t>PBKT_UV_175</t>
  </si>
  <si>
    <t>PBKT_UV_180</t>
  </si>
  <si>
    <t>PBKT_UV_185</t>
  </si>
  <si>
    <t>PBKT_UV_190</t>
  </si>
  <si>
    <t>PBKT_UV_195</t>
  </si>
  <si>
    <t>PBKT_UV_200</t>
  </si>
  <si>
    <t>PBKT_UV_205</t>
  </si>
  <si>
    <t>PBKT_UV_210</t>
  </si>
  <si>
    <t>PBKT_UV_215</t>
  </si>
  <si>
    <t>PBKT_UV_220</t>
  </si>
  <si>
    <t>PBKT_UV_225</t>
  </si>
  <si>
    <t>PBKT_UV_230</t>
  </si>
  <si>
    <t>PBKT_UV_235</t>
  </si>
  <si>
    <t>PBKT_UV_240</t>
  </si>
  <si>
    <t>PBKT_UV_245</t>
  </si>
  <si>
    <t>PBKT_UV_250</t>
  </si>
  <si>
    <t>BLOK pod bramę garażową z progiem gumowymz 
z KLINARYTU</t>
  </si>
  <si>
    <t>PBKT</t>
  </si>
  <si>
    <r>
      <t>2026</t>
    </r>
    <r>
      <rPr>
        <sz val="28"/>
        <color theme="1"/>
        <rFont val="Montserrat"/>
        <charset val="238"/>
      </rPr>
      <t>_Q1</t>
    </r>
  </si>
  <si>
    <t>WTW_ALU_070_30</t>
  </si>
  <si>
    <t>WTW_ALU_085_30</t>
  </si>
  <si>
    <t>WTW_ALU_100_30</t>
  </si>
  <si>
    <t>WTW_UV_150_30</t>
  </si>
  <si>
    <t>WTW_ALU_150_30</t>
  </si>
  <si>
    <t>Folie zewnętrzne paroprzepuszczalna UV   WTW-UV_150</t>
  </si>
  <si>
    <t>Folie wewnętrzne paroszczelna ALU   WTW-ALU_150</t>
  </si>
  <si>
    <t>https://stalco.pl/media/cennik/mini/5907894902708.jpg</t>
  </si>
  <si>
    <t>https://stalco.pl/media/cennik/mini/5907894908724.jpg</t>
  </si>
  <si>
    <t>https://stalco.pl/media/cennik/mini/5907894906362.jpg</t>
  </si>
  <si>
    <t>https://stalco.pl/media/cennik/mini/5907894906379.jpg</t>
  </si>
  <si>
    <t>https://stalco.pl/media/cennik/mini/5907894906386.jpg</t>
  </si>
  <si>
    <t>https://stalco.pl/media/cennik/mini/5907894906393.jpg</t>
  </si>
  <si>
    <t>https://stalco.pl/media/cennik/mini/5907894906409.jpg</t>
  </si>
  <si>
    <t>https://stalco.pl/media/cennik/mini/5907894906416.jpg</t>
  </si>
  <si>
    <t>https://stalco.pl/media/cennik/mini/5907894906423.jpg</t>
  </si>
  <si>
    <t>https://stalco.pl/media/cennik/mini/5907894906430.jpg</t>
  </si>
  <si>
    <t>https://stalco.pl/media/cennik/mini/5907894906447.jpg</t>
  </si>
  <si>
    <t>https://stalco.pl/media/cennik/mini/5907894906256.jpg</t>
  </si>
  <si>
    <t>https://stalco.pl/media/cennik/mini/5907894906263.jpg</t>
  </si>
  <si>
    <t>https://stalco.pl/media/cennik/mini/5907894906270.jpg</t>
  </si>
  <si>
    <t>https://stalco.pl/media/cennik/mini/5907894906287.jpg</t>
  </si>
  <si>
    <t>https://stalco.pl/media/cennik/mini/5907894906294.jpg</t>
  </si>
  <si>
    <t>https://stalco.pl/media/cennik/mini/5907894906300.jpg</t>
  </si>
  <si>
    <t>https://stalco.pl/media/cennik/mini/5907894906317.jpg</t>
  </si>
  <si>
    <t>https://stalco.pl/media/cennik/mini/5907894906324.jpg</t>
  </si>
  <si>
    <t>https://stalco.pl/media/cennik/mini/5907894906331.jpg</t>
  </si>
  <si>
    <t>https://stalco.pl/media/cennik/mini/5907894907291.jpg</t>
  </si>
  <si>
    <t>https://stalco.pl/media/cennik/mini/5907894907307.jpg</t>
  </si>
  <si>
    <t>https://stalco.pl/media/cennik/mini/5907894907314.jpg</t>
  </si>
  <si>
    <t>https://stalco.pl/media/cennik/mini/5907894907321.jpg</t>
  </si>
  <si>
    <t>https://stalco.pl/media/cennik/mini/5907894907338.jpg</t>
  </si>
  <si>
    <t>https://stalco.pl/media/cennik/mini/5907894907345.jpg</t>
  </si>
  <si>
    <t>https://stalco.pl/media/cennik/mini/5907894907352.jpg</t>
  </si>
  <si>
    <t>https://stalco.pl/media/cennik/mini/5907894907369.jpg</t>
  </si>
  <si>
    <t>https://stalco.pl/media/cennik/mini/5907894907376.jpg</t>
  </si>
  <si>
    <t>https://stalco.pl/media/cennik/mini/5907894906959.jpg</t>
  </si>
  <si>
    <t>https://stalco.pl/media/cennik/mini/5907894907383.jpg</t>
  </si>
  <si>
    <t>https://stalco.pl/media/cennik/mini/5907894907390.jpg</t>
  </si>
  <si>
    <t>https://stalco.pl/media/cennik/mini/5907894907406.jpg</t>
  </si>
  <si>
    <t>https://stalco.pl/media/cennik/mini/5907894907413.jpg</t>
  </si>
  <si>
    <t>https://stalco.pl/media/cennik/mini/5907894911885.jpg</t>
  </si>
  <si>
    <t>https://stalco.pl/media/cennik/mini/5907894907468.jpg</t>
  </si>
  <si>
    <t>https://stalco.pl/media/cennik/mini/5907894907475.jpg</t>
  </si>
  <si>
    <t>https://stalco.pl/media/cennik/mini/5907894907482.jpg</t>
  </si>
  <si>
    <t>https://stalco.pl/media/cennik/mini/5907894907499.jpg</t>
  </si>
  <si>
    <t>https://stalco.pl/media/cennik/mini/5907894907505.jpg</t>
  </si>
  <si>
    <t>https://stalco.pl/media/cennik/mini/5907894907512.jpg</t>
  </si>
  <si>
    <t>https://stalco.pl/media/cennik/mini/5907894907529.jpg</t>
  </si>
  <si>
    <t>https://stalco.pl/media/cennik/mini/5907894907420.jpg</t>
  </si>
  <si>
    <t>https://stalco.pl/media/cennik/mini/5907894907437.jpg</t>
  </si>
  <si>
    <t>https://stalco.pl/media/cennik/mini/5907894907444.jpg</t>
  </si>
  <si>
    <t>https://stalco.pl/media/cennik/mini/5907894907451.jpg</t>
  </si>
  <si>
    <t>https://stalco.pl/media/cennik/mini/5907894909431.jpg</t>
  </si>
  <si>
    <t>https://stalco.pl/media/cennik/mini/5907894909448.jpg</t>
  </si>
  <si>
    <t>https://stalco.pl/media/cennik/mini/5907894909455.jpg</t>
  </si>
  <si>
    <t>https://stalco.pl/media/cennik/mini/5907894903484.jpg</t>
  </si>
  <si>
    <t>https://stalco.pl/media/cennik/mini/5907894903491.jpg</t>
  </si>
  <si>
    <t>https://stalco.pl/media/cennik/mini/5907894903439.jpg</t>
  </si>
  <si>
    <t>https://stalco.pl/media/cennik/mini/5907894903446.jpg</t>
  </si>
  <si>
    <t>https://stalco.pl/media/cennik/mini/5907894903453.jpg</t>
  </si>
  <si>
    <t>https://stalco.pl/media/cennik/mini/5907894903460.jpg</t>
  </si>
  <si>
    <t>https://stalco.pl/media/cennik/mini/5907894902371.jpg</t>
  </si>
  <si>
    <t>https://stalco.pl/media/cennik/mini/5907894903477.jpg</t>
  </si>
  <si>
    <t>https://stalco.pl/media/cennik/mini/5907894903507.jpg</t>
  </si>
  <si>
    <t>https://stalco.pl/media/cennik/mini/5907894903514.jpg</t>
  </si>
  <si>
    <t>https://stalco.pl/media/cennik/mini/5907894903521.jpg</t>
  </si>
  <si>
    <t>https://stalco.pl/media/cennik/mini/5907894905204.jpg</t>
  </si>
  <si>
    <t>https://stalco.pl/media/cennik/mini/5907894905181.jpg</t>
  </si>
  <si>
    <t>https://stalco.pl/media/cennik/mini/5907894905198.jpg</t>
  </si>
  <si>
    <t>https://stalco.pl/media/cennik/mini/5907894905099.jpg</t>
  </si>
  <si>
    <t>https://stalco.pl/media/cennik/mini/5907894905068.jpg</t>
  </si>
  <si>
    <t>https://stalco.pl/media/cennik/mini/5907894905075.jpg</t>
  </si>
  <si>
    <t>https://stalco.pl/media/cennik/mini/5907894905082.jpg</t>
  </si>
  <si>
    <t>https://stalco.pl/media/cennik/mini/5907894905143.jpg</t>
  </si>
  <si>
    <t>https://stalco.pl/media/cennik/mini/5907894905105.jpg</t>
  </si>
  <si>
    <t>https://stalco.pl/media/cennik/mini/5907894905112.jpg</t>
  </si>
  <si>
    <t>https://stalco.pl/media/cennik/mini/5907894905129.jpg</t>
  </si>
  <si>
    <t>https://stalco.pl/media/cennik/mini/5907894905136.jpg</t>
  </si>
  <si>
    <t>https://stalco.pl/media/cennik/mini/5907894905150.jpg</t>
  </si>
  <si>
    <t>https://stalco.pl/media/cennik/mini/5907894905167.jpg</t>
  </si>
  <si>
    <t>https://stalco.pl/media/cennik/mini/5907894905174.jpg</t>
  </si>
  <si>
    <t>https://stalco.pl/media/cennik/mini/5907894905341.jpg</t>
  </si>
  <si>
    <t>https://stalco.pl/media/cennik/mini/5907894905358.jpg</t>
  </si>
  <si>
    <t>https://stalco.pl/media/cennik/mini/5907894905365.jpg</t>
  </si>
  <si>
    <t>https://stalco.pl/media/cennik/mini/5907894905235.jpg</t>
  </si>
  <si>
    <t>https://stalco.pl/media/cennik/mini/5907894905242.jpg</t>
  </si>
  <si>
    <t>https://stalco.pl/media/cennik/mini/5907894905259.jpg</t>
  </si>
  <si>
    <t>https://stalco.pl/media/cennik/mini/5907894905211.jpg</t>
  </si>
  <si>
    <t>https://stalco.pl/media/cennik/mini/5907894905228.jpg</t>
  </si>
  <si>
    <t>https://stalco.pl/media/cennik/mini/5907894905280.jpg</t>
  </si>
  <si>
    <t>https://stalco.pl/media/cennik/mini/5907894905297.jpg</t>
  </si>
  <si>
    <t>https://stalco.pl/media/cennik/mini/5907894905273.jpg</t>
  </si>
  <si>
    <t>https://stalco.pl/media/cennik/mini/5907894905266.jpg</t>
  </si>
  <si>
    <t>https://stalco.pl/media/cennik/mini/5907894905303.jpg</t>
  </si>
  <si>
    <t>https://stalco.pl/media/cennik/mini/5907894905310.jpg</t>
  </si>
  <si>
    <t>https://stalco.pl/media/cennik/mini/5907894905327.jpg</t>
  </si>
  <si>
    <t>https://stalco.pl/media/cennik/mini/5907894905334.jpg</t>
  </si>
  <si>
    <t>https://stalco.pl/media/cennik/mini/5907894903637.jpg</t>
  </si>
  <si>
    <t>https://stalco.pl/media/cennik/mini/5907894903750.jpg</t>
  </si>
  <si>
    <t>https://stalco.pl/media/cennik/mini/5907894903651.jpg</t>
  </si>
  <si>
    <t>https://stalco.pl/media/cennik/mini/5907894903774.jpg</t>
  </si>
  <si>
    <t>https://stalco.pl/media/cennik/mini/5907894903675.jpg</t>
  </si>
  <si>
    <t>https://stalco.pl/media/cennik/mini/5907894903781.jpg</t>
  </si>
  <si>
    <t>https://stalco.pl/media/cennik/mini/5907894903729.jpg</t>
  </si>
  <si>
    <t>https://stalco.pl/media/cennik/mini/5907894903736.jpg</t>
  </si>
  <si>
    <t>https://stalco.pl/media/cennik/mini/5907894903743.jpg</t>
  </si>
  <si>
    <t>https://stalco.pl/media/cennik/mini/5907894903682.jpg</t>
  </si>
  <si>
    <t>https://stalco.pl/media/cennik/mini/5907894903699.jpg</t>
  </si>
  <si>
    <t>https://stalco.pl/media/cennik/mini/5907894903705.jpg</t>
  </si>
  <si>
    <t>https://stalco.pl/media/cennik/mini/5907894903712.jpg</t>
  </si>
  <si>
    <t>https://stalco.pl/media/cennik/mini/5907894903620.jpg</t>
  </si>
  <si>
    <t>https://stalco.pl/media/cennik/mini/5907894903569.jpg</t>
  </si>
  <si>
    <t>https://stalco.pl/media/cennik/mini/5907894903576.jpg</t>
  </si>
  <si>
    <t>https://stalco.pl/media/cennik/mini/5907894903583.jpg</t>
  </si>
  <si>
    <t>https://stalco.pl/media/cennik/mini/5907894903590.jpg</t>
  </si>
  <si>
    <t>https://stalco.pl/media/cennik/mini/5907894903606.jpg</t>
  </si>
  <si>
    <t>https://stalco.pl/media/cennik/mini/5907894903613.jpg</t>
  </si>
  <si>
    <t>https://stalco.pl/media/cennik/mini/5907894903804.jpg</t>
  </si>
  <si>
    <t>https://stalco.pl/media/cennik/mini/5907894903811.jpg</t>
  </si>
  <si>
    <t>https://stalco.pl/media/cennik/mini/5907894903828.jpg</t>
  </si>
  <si>
    <t>https://stalco.pl/media/cennik/mini/5907894903835.jpg</t>
  </si>
  <si>
    <t>https://stalco.pl/media/cennik/mini/5907894903842.jpg</t>
  </si>
  <si>
    <t>https://stalco.pl/media/cennik/mini/5907894903859.jpg</t>
  </si>
  <si>
    <t>https://stalco.pl/media/cennik/mini/5907894903866.jpg</t>
  </si>
  <si>
    <t>https://stalco.pl/media/cennik/mini/5907894903873.jpg</t>
  </si>
  <si>
    <t>https://stalco.pl/media/cennik/mini/5907894903880.jpg</t>
  </si>
  <si>
    <t>https://stalco.pl/media/cennik/mini/5907894903897.jpg</t>
  </si>
  <si>
    <t>https://stalco.pl/media/cennik/mini/5907894903903.jpg</t>
  </si>
  <si>
    <t>https://stalco.pl/media/cennik/mini/5907894903910.jpg</t>
  </si>
  <si>
    <t>https://stalco.pl/media/cennik/mini/5907894903927.jpg</t>
  </si>
  <si>
    <t>https://stalco.pl/media/cennik/mini/5907894903934.jpg</t>
  </si>
  <si>
    <t>https://stalco.pl/media/cennik/mini/5907894903941.jpg</t>
  </si>
  <si>
    <t>https://stalco.pl/media/cennik/mini/5907894903958.jpg</t>
  </si>
  <si>
    <t>https://stalco.pl/media/cennik/mini/5907894903965.jpg</t>
  </si>
  <si>
    <t>https://stalco.pl/media/cennik/mini/5907894903972.jpg</t>
  </si>
  <si>
    <t>https://stalco.pl/media/cennik/mini/5907894903989.jpg</t>
  </si>
  <si>
    <t>https://stalco.pl/media/cennik/mini/5907894903996.jpg</t>
  </si>
  <si>
    <t>https://stalco.pl/media/cennik/mini/5907894904009.jpg</t>
  </si>
  <si>
    <t>https://stalco.pl/media/cennik/mini/5907894904016.jpg</t>
  </si>
  <si>
    <t>https://stalco.pl/media/cennik/mini/5907894904511.jpg</t>
  </si>
  <si>
    <t>https://stalco.pl/media/cennik/mini/5907894904528.jpg</t>
  </si>
  <si>
    <t>https://stalco.pl/media/cennik/mini/5907894904535.jpg</t>
  </si>
  <si>
    <t>https://stalco.pl/media/cennik/mini/5907894904542.jpg</t>
  </si>
  <si>
    <t>https://stalco.pl/media/cennik/mini/5907894904559.jpg</t>
  </si>
  <si>
    <t>https://stalco.pl/media/cennik/mini/5907894904566.jpg</t>
  </si>
  <si>
    <t>KUHP06045</t>
  </si>
  <si>
    <t>Kołek rozporowy uniwersalny z hakiem prostym 6x45 nylon (50/600) STALCO KUHP06045</t>
  </si>
  <si>
    <t>https://stalco.pl/media/cennik/mini/5907894904573.jpg</t>
  </si>
  <si>
    <t>https://stalco.pl/media/cennik/mini/5907894904580.jpg</t>
  </si>
  <si>
    <t>https://stalco.pl/media/cennik/mini/5907894904597.jpg</t>
  </si>
  <si>
    <t>https://stalco.pl/media/cennik/mini/5907894904603.jpg</t>
  </si>
  <si>
    <t>https://stalco.pl/media/cennik/mini/5907894904610.jpg</t>
  </si>
  <si>
    <t>https://stalco.pl/media/cennik/mini/5907894904627.jpg</t>
  </si>
  <si>
    <t>https://stalco.pl/media/cennik/mini/5907894904634.jpg</t>
  </si>
  <si>
    <t>https://stalco.pl/media/cennik/mini/5907894902388.jpg</t>
  </si>
  <si>
    <t>https://stalco.pl/media/cennik/mini/5907894905440.jpg</t>
  </si>
  <si>
    <t>https://stalco.pl/media/cennik/mini/5907894905457.jpg</t>
  </si>
  <si>
    <t>https://stalco.pl/media/cennik/mini/5907894905426.jpg</t>
  </si>
  <si>
    <t>https://stalco.pl/media/cennik/mini/5907894905433.jpg</t>
  </si>
  <si>
    <t>https://stalco.pl/media/cennik/mini/5907894905464.jpg</t>
  </si>
  <si>
    <t>https://stalco.pl/media/cennik/mini/5907894905471.jpg</t>
  </si>
  <si>
    <t>https://stalco.pl/media/cennik/mini/5907894905488.jpg</t>
  </si>
  <si>
    <t>https://stalco.pl/media/cennik/mini/5907894905495.jpg</t>
  </si>
  <si>
    <t>https://stalco.pl/media/cennik/mini/5907894905501.jpg</t>
  </si>
  <si>
    <t>https://stalco.pl/media/cennik/mini/5907894905518.jpg</t>
  </si>
  <si>
    <t>https://stalco.pl/media/cennik/mini/5907894905525.jpg</t>
  </si>
  <si>
    <t>https://stalco.pl/media/cennik/mini/5907894905532.jpg</t>
  </si>
  <si>
    <t>https://stalco.pl/media/cennik/mini/5907894905549.jpg</t>
  </si>
  <si>
    <t>https://stalco.pl/media/cennik/mini/5907894905587.jpg</t>
  </si>
  <si>
    <t>https://stalco.pl/media/cennik/mini/5907894905594.jpg</t>
  </si>
  <si>
    <t>https://stalco.pl/media/cennik/mini/5907894905556.jpg</t>
  </si>
  <si>
    <t>https://stalco.pl/media/cennik/mini/5907894905563.jpg</t>
  </si>
  <si>
    <t>https://stalco.pl/media/cennik/mini/5907894905570.jpg</t>
  </si>
  <si>
    <t>https://stalco.pl/media/cennik/mini/5907894905600.jpg</t>
  </si>
  <si>
    <t>https://stalco.pl/media/cennik/mini/5907894905617.jpg</t>
  </si>
  <si>
    <t>https://stalco.pl/media/cennik/mini/5907894905624.jpg</t>
  </si>
  <si>
    <t>https://stalco.pl/media/cennik/mini/5907894905631.jpg</t>
  </si>
  <si>
    <t>https://stalco.pl/media/cennik/mini/5907894906539.jpg</t>
  </si>
  <si>
    <t>https://stalco.pl/media/cennik/mini/5907894906546.jpg</t>
  </si>
  <si>
    <t>https://stalco.pl/media/cennik/mini/5907894906508.jpg</t>
  </si>
  <si>
    <t>https://stalco.pl/media/cennik/mini/5907894906515.jpg</t>
  </si>
  <si>
    <t>https://stalco.pl/media/cennik/mini/5907894906522.jpg</t>
  </si>
  <si>
    <t>https://stalco.pl/media/cennik/mini/5907894905853.jpg</t>
  </si>
  <si>
    <t>https://stalco.pl/media/cennik/mini/5907894905860.jpg</t>
  </si>
  <si>
    <t>https://stalco.pl/media/cennik/mini/5907894905877.jpg</t>
  </si>
  <si>
    <t>https://stalco.pl/media/cennik/mini/5907894905884.jpg</t>
  </si>
  <si>
    <t>https://stalco.pl/media/cennik/mini/5907894905891.jpg</t>
  </si>
  <si>
    <t>https://stalco.pl/media/cennik/mini/5907894905907.jpg</t>
  </si>
  <si>
    <t>https://stalco.pl/media/cennik/mini/5907894905914.jpg</t>
  </si>
  <si>
    <t>https://stalco.pl/media/cennik/mini/5907894905921.jpg</t>
  </si>
  <si>
    <t>https://stalco.pl/media/cennik/mini/5907894905945.jpg</t>
  </si>
  <si>
    <t>https://stalco.pl/media/cennik/mini/5907894905952.jpg</t>
  </si>
  <si>
    <t>S066272604</t>
  </si>
  <si>
    <t>Brzeszczot do pił szablastych - BIM-FLEXIBLE-PALETY 225mm 10-14TPI (5szt.) S1122VFR STALCO PERFECT S066272604</t>
  </si>
  <si>
    <t>https://stalco.pl/media/cennik/mini/5905947997664.jpg</t>
  </si>
  <si>
    <t>S066272605</t>
  </si>
  <si>
    <t>Brzeszczot do pił szablastych - BIM-FLEXIBLE-PALETY 225mm 10TPI (2szt.) S1122HF STALCO PERFECT S066272605</t>
  </si>
  <si>
    <t>https://stalco.pl/media/cennik/mini/5905947997671.jpg</t>
  </si>
  <si>
    <t>S066272606</t>
  </si>
  <si>
    <t>Brzeszczot do pił szablastych - MIĘKKIE MATERIAŁY 150mm (2szt.) S713AW STALCO PERFECT S066272606</t>
  </si>
  <si>
    <t>https://stalco.pl/media/cennik/mini/5905947997688.jpg</t>
  </si>
  <si>
    <t>S066272607</t>
  </si>
  <si>
    <t>Brzeszczot do pił szablastych - MIĘKKIE, IZOLACYJNE 225mm (2szt.) S1113AWP STALCO PERFECT S066272607</t>
  </si>
  <si>
    <t>https://stalco.pl/media/cennik/mini/5905947997695.jpg</t>
  </si>
  <si>
    <t>S026145942</t>
  </si>
  <si>
    <t>Zestaw skrzyń na platformie jezdnej 4 elem. (TO01+TB02+TB03) SYSTEM STALCO S026145942</t>
  </si>
  <si>
    <t>https://stalco.pl/media/cennik/mini/5905947984961.jpg</t>
  </si>
  <si>
    <t>BS93358Z08030</t>
  </si>
  <si>
    <t>Śruby maszynowe gwint pełny DIN933 8x30mm 5.8 ocynk bag (10) 1/12/72 STALCO BS93358Z08030</t>
  </si>
  <si>
    <t>https://stalco.pl/media/cennik/mini/5905947977451.jpg</t>
  </si>
  <si>
    <t>BS93358Z08035</t>
  </si>
  <si>
    <t>Śruby maszynowe gwint pełny DIN933 8x35mm 5.8 ocynk bag (10) 1/12/72 STALCO BS93358Z08035</t>
  </si>
  <si>
    <t>https://stalco.pl/media/cennik/mini/5905947977468.jpg</t>
  </si>
  <si>
    <t>BS93358Z08040</t>
  </si>
  <si>
    <t>Śruby maszynowe gwint pełny DIN933 8x40mm 5.8 ocynk bag (8) 1/12/72 STALCO BS93358Z08040</t>
  </si>
  <si>
    <t>https://stalco.pl/media/cennik/mini/5905947977475.jpg</t>
  </si>
  <si>
    <t>BS93358Z08050</t>
  </si>
  <si>
    <t>Śruby maszynowe gwint pełny DIN933 8x50mm 5.8 ocynk bag (8) 1/12/72 STALCO BS93358Z08050</t>
  </si>
  <si>
    <t>https://stalco.pl/media/cennik/mini/5905947977499.jpg</t>
  </si>
  <si>
    <t>BS93358Z10025</t>
  </si>
  <si>
    <t>Śruby maszynowe gwint pełny DIN933 10x25mm 5.8 ocynk bag (10) 1/12/72 STALCO BS93358Z10025</t>
  </si>
  <si>
    <t>https://stalco.pl/media/cennik/mini/5905947977543.jpg</t>
  </si>
  <si>
    <t>BS93358Z10030</t>
  </si>
  <si>
    <t>Śruby maszynowe gwint pełny DIN933 10x30mm 5.8 ocynk bag (10) 1/12/72 STALCO BS93358Z10030</t>
  </si>
  <si>
    <t>https://stalco.pl/media/cennik/mini/5905947977550.jpg</t>
  </si>
  <si>
    <t>BS93358Z10040</t>
  </si>
  <si>
    <t>Śruby maszynowe gwint pełny DIN933 10x40mm 5.8 ocynk bag (6) 1/12/72 STALCO BS93358Z10040</t>
  </si>
  <si>
    <t>https://stalco.pl/media/cennik/mini/5905947977574.jpg</t>
  </si>
  <si>
    <t>BS93358Z10045</t>
  </si>
  <si>
    <t>Śruby maszynowe gwint pełny DIN933 10x45mm 5.8 ocynk bag (6) 1/12/72 STALCO BS93358Z10045</t>
  </si>
  <si>
    <t>https://stalco.pl/media/cennik/mini/5905947977581.jpg</t>
  </si>
  <si>
    <t>BS93358Z10050</t>
  </si>
  <si>
    <t>Śruby maszynowe gwint pełny DIN933 10x50mm 5.8 ocynk bag (4) 1/12/72 STALCO BS93358Z10050</t>
  </si>
  <si>
    <t>https://stalco.pl/media/cennik/mini/5905947977598.jpg</t>
  </si>
  <si>
    <t>BS93358Z10060</t>
  </si>
  <si>
    <t>Śruby maszynowe gwint pełny DIN933 10x60mm 5.8 ocynk bag (4) 1/12/72 STALCO BS93358Z10060</t>
  </si>
  <si>
    <t>https://stalco.pl/media/cennik/mini/5905947977604.jpg</t>
  </si>
  <si>
    <t>BS93358Z10080</t>
  </si>
  <si>
    <t>Śruby maszynowe gwint pełny DIN933 10x80mm 5.8 ocynk bag (2) 1/12/72 STALCO BS93358Z10080</t>
  </si>
  <si>
    <t>https://stalco.pl/media/cennik/mini/5905947977611.jpg</t>
  </si>
  <si>
    <t>BS93358Z10100</t>
  </si>
  <si>
    <t>Śruby maszynowe gwint pełny DIN933 10x100mm 5.8 ocynk bag (2) 1/12/72 STALCO BS93358Z10100</t>
  </si>
  <si>
    <t>https://stalco.pl/media/cennik/mini/5905947977628.jpg</t>
  </si>
  <si>
    <t>BS93358Z12030</t>
  </si>
  <si>
    <t>Śruby maszynowe gwint pełny DIN933 12x30mm 5.8 ocynk bag (6) 1/12/72 STALCO BS93358Z12030</t>
  </si>
  <si>
    <t>https://stalco.pl/media/cennik/mini/5905947977635.jpg</t>
  </si>
  <si>
    <t>BS93358Z12035</t>
  </si>
  <si>
    <t>Śruby maszynowe gwint pełny DIN933 12x35mm 5.8 ocynk bag (4) 1/12/72 STALCO BS93358Z12035</t>
  </si>
  <si>
    <t>https://stalco.pl/media/cennik/mini/5905947977642.jpg</t>
  </si>
  <si>
    <t>BS93358Z12070</t>
  </si>
  <si>
    <t>Śruby maszynowe gwint pełny DIN933 12x70mm 5.8 ocynk bag (2) 1/12/72 STALCO BS93358Z12070</t>
  </si>
  <si>
    <t>https://stalco.pl/media/cennik/mini/5905947977697.jpg</t>
  </si>
  <si>
    <t>BS93358Z12080</t>
  </si>
  <si>
    <t>Śruby maszynowe gwint pełny DIN933 12x80mm 5.8 ocynk bag (2) 1/12/72 STALCO BS93358Z12080</t>
  </si>
  <si>
    <t>https://stalco.pl/media/cennik/mini/5905947977703.jpg</t>
  </si>
  <si>
    <t>BS93158Z10070</t>
  </si>
  <si>
    <t>Śruby maszynowe gwint niepełny DIN931 10x70mm 5.8 ocynk bag (4) 1/12/72 STALCO BS93158Z10070</t>
  </si>
  <si>
    <t>https://stalco.pl/media/cennik/mini/5905947977727.jpg</t>
  </si>
  <si>
    <t>BS93158Z10080</t>
  </si>
  <si>
    <t>Śruby maszynowe gwint niepełny DIN931 10x80mm 5.8 ocynk bag (2) 1/12/72 STALCO BS93158Z10080</t>
  </si>
  <si>
    <t>https://stalco.pl/media/cennik/mini/5905947977734.jpg</t>
  </si>
  <si>
    <t>BS60348Z05030</t>
  </si>
  <si>
    <t>Śruby z łbem grzybkowym z podsadzeniem DIN603 5x30mm 4.8 ocynk bag (12) 1/12/72 STALCO BS60348Z05030</t>
  </si>
  <si>
    <t>https://stalco.pl/media/cennik/mini/5905947977765.jpg</t>
  </si>
  <si>
    <t>BS60348Z05040</t>
  </si>
  <si>
    <t>Śruby z łbem grzybkowym z podsadzeniem DIN603 5x40mm 4.8 ocynk bag (10) 1/12/72 STALCO BS60348Z05040</t>
  </si>
  <si>
    <t>https://stalco.pl/media/cennik/mini/5905947977772.jpg</t>
  </si>
  <si>
    <t>BS60348Z05060</t>
  </si>
  <si>
    <t>Śruby z łbem grzybkowym z podsadzeniem DIN603 5x60mm 4.8 ocynk bag (10) 1/12/72 STALCO BS60348Z05060</t>
  </si>
  <si>
    <t>https://stalco.pl/media/cennik/mini/5905947977796.jpg</t>
  </si>
  <si>
    <t>BS60348Z06025</t>
  </si>
  <si>
    <t>Śruby z łbem grzybkowym z podsadzeniem DIN603 6x25mm 4.8 ocynk bag (10) 1/12/72 STALCO BS60348Z06025</t>
  </si>
  <si>
    <t>https://stalco.pl/media/cennik/mini/5905947977802.jpg</t>
  </si>
  <si>
    <t>BS60348Z06040</t>
  </si>
  <si>
    <t>Śruby z łbem grzybkowym z podsadzeniem DIN603 6x40mm 4.8 ocynk bag (10) 1/12/72 STALCO BS60348Z06040</t>
  </si>
  <si>
    <t>https://stalco.pl/media/cennik/mini/5905947977833.jpg</t>
  </si>
  <si>
    <t>BS60348Z06050</t>
  </si>
  <si>
    <t>Śruby z łbem grzybkowym z podsadzeniem DIN603 6x50mm 4.8 ocynk bag (8) 1/12/72 STALCO BS60348Z06050</t>
  </si>
  <si>
    <t>https://stalco.pl/media/cennik/mini/5905947977857.jpg</t>
  </si>
  <si>
    <t>BS60348Z06060</t>
  </si>
  <si>
    <t>Śruby z łbem grzybkowym z podsadzeniem DIN603 6x60mm 4.8 ocynk bag (6) 1/12/72 STALCO BS60348Z06060</t>
  </si>
  <si>
    <t>https://stalco.pl/media/cennik/mini/5905947977864.jpg</t>
  </si>
  <si>
    <t>BS60348Z06070</t>
  </si>
  <si>
    <t>Śruby z łbem grzybkowym z podsadzeniem DIN603 6x70mm 4.8 ocynk bag (4) 1/12/72 STALCO BS60348Z06070</t>
  </si>
  <si>
    <t>https://stalco.pl/media/cennik/mini/5905947977871.jpg</t>
  </si>
  <si>
    <t>BS60348Z06080</t>
  </si>
  <si>
    <t>Śruby z łbem grzybkowym z podsadzeniem DIN603 6x80mm 4.8 ocynk bag (4) 1/12/72 STALCO BS60348Z06080</t>
  </si>
  <si>
    <t>https://stalco.pl/media/cennik/mini/5905947977888.jpg</t>
  </si>
  <si>
    <t>BS60348Z06100</t>
  </si>
  <si>
    <t>Śruby z łbem grzybkowym z podsadzeniem DIN603 6x100mm 4.8 ocynk bag (2) 1/12/72 STALCO BS60348Z06100</t>
  </si>
  <si>
    <t>https://stalco.pl/media/cennik/mini/5905947977895.jpg</t>
  </si>
  <si>
    <t>BS60348Z08020</t>
  </si>
  <si>
    <t>Śruby z łbem grzybkowym z podsadzeniem DIN603 8x20mm 4.8 ocynk bag (10) 1/12/72 STALCO BS60348Z08020</t>
  </si>
  <si>
    <t>https://stalco.pl/media/cennik/mini/5905947977901.jpg</t>
  </si>
  <si>
    <t>BS60348Z08030</t>
  </si>
  <si>
    <t>Śruby z łbem grzybkowym z podsadzeniem DIN603 8x30mm 4.8 ocynk bag (10) 1/12/72 STALCO BS60348Z08030</t>
  </si>
  <si>
    <t>https://stalco.pl/media/cennik/mini/5905947977925.jpg</t>
  </si>
  <si>
    <t>BS60348Z08060</t>
  </si>
  <si>
    <t>Śruby z łbem grzybkowym z podsadzeniem DIN603 8x60mm 4.8 ocynk bag (6) 1/12/72 STALCO BS60348Z08060</t>
  </si>
  <si>
    <t>https://stalco.pl/media/cennik/mini/5905947977963.jpg</t>
  </si>
  <si>
    <t>BS60348Z08090</t>
  </si>
  <si>
    <t>Śruby z łbem grzybkowym z podsadzeniem DIN603 8x90mm 4.8 ocynk bag (2) 1/12/72 STALCO BS60348Z08090</t>
  </si>
  <si>
    <t>https://stalco.pl/media/cennik/mini/5905947977994.jpg</t>
  </si>
  <si>
    <t>BS91288Z06025</t>
  </si>
  <si>
    <t>Śruby imbusowe DIN912 PN-82302 6x25mm 8.8 ocynk bag (10) 1/12/72 STALCO BS91288Z06025</t>
  </si>
  <si>
    <t>https://stalco.pl/media/cennik/mini/5905947978038.jpg</t>
  </si>
  <si>
    <t>BS91288Z06030</t>
  </si>
  <si>
    <t>Śruby imbusowe DIN912 PN-82302 6x30mm 8.8 ocynk bag (10) 1/12/72 STALCO BS91288Z06030</t>
  </si>
  <si>
    <t>https://stalco.pl/media/cennik/mini/5905947978045.jpg</t>
  </si>
  <si>
    <t>BS91288Z08016</t>
  </si>
  <si>
    <t>Śruby imbusowe DIN912 PN-82302 8x16mm 8.8 ocynk bag (12) 1/12/72 STALCO BS91288Z08016</t>
  </si>
  <si>
    <t>https://stalco.pl/media/cennik/mini/5905947978069.jpg</t>
  </si>
  <si>
    <t>BS91288Z08025</t>
  </si>
  <si>
    <t>Śruby imbusowe DIN912 PN-82302 8x25mm 8.8 ocynk bag (10) 1/12/72 STALCO BS91288Z08025</t>
  </si>
  <si>
    <t>https://stalco.pl/media/cennik/mini/5905947978083.jpg</t>
  </si>
  <si>
    <t>BS91288Z08045</t>
  </si>
  <si>
    <t>Śruby imbusowe DIN912 PN-82302 8x45mm 8.8 ocynk bag (8) 1/12/72 STALCO BS91288Z08045</t>
  </si>
  <si>
    <t>https://stalco.pl/media/cennik/mini/5905947978120.jpg</t>
  </si>
  <si>
    <t>BS91288Z08050</t>
  </si>
  <si>
    <t>Śruby imbusowe DIN912 PN-82302 8x50mm 8.8 ocynk bag (8) 1/12/72 STALCO BS91288Z08050</t>
  </si>
  <si>
    <t>https://stalco.pl/media/cennik/mini/5905947978137.jpg</t>
  </si>
  <si>
    <t>BS91288Z08060</t>
  </si>
  <si>
    <t>Śruby imbusowe DIN912 PN-82302 8x60mm 8.8 ocynk bag (6) 1/12/72 STALCO BS91288Z08060</t>
  </si>
  <si>
    <t>https://stalco.pl/media/cennik/mini/5905947978144.jpg</t>
  </si>
  <si>
    <t>BS91288Z10050</t>
  </si>
  <si>
    <t>Śruby imbusowe DIN912 PN-82302 10x50mm 8.8 ocynk bag (4) 1/12/72 STALCO BS91288Z10050</t>
  </si>
  <si>
    <t>https://stalco.pl/media/cennik/mini/5905947978151.jpg</t>
  </si>
  <si>
    <t>BS91288Z12030</t>
  </si>
  <si>
    <t>Śruby imbusowe DIN912 PN-82302 12x30mm 8.8 ocynk bag (6) 1/12/72 STALCO BS91288Z12030</t>
  </si>
  <si>
    <t>https://stalco.pl/media/cennik/mini/5905947978199.jpg</t>
  </si>
  <si>
    <t>BNAK9346ZM04</t>
  </si>
  <si>
    <t>Nakrętki sześciokątne DIN934 M4 klasa 6 ocynk bag (14) 1/12/72 STALCO BNAK9346ZM04</t>
  </si>
  <si>
    <t>https://stalco.pl/media/cennik/mini/5905947978236.jpg</t>
  </si>
  <si>
    <t>BNAK9346ZM10</t>
  </si>
  <si>
    <t>Nakrętki sześciokątne DIN934 M10 klasa 6 ocynk bag (8) 1/12/72 STALCO BNAK9346ZM10</t>
  </si>
  <si>
    <t>https://stalco.pl/media/cennik/mini/5905947978274.jpg</t>
  </si>
  <si>
    <t>BNAK9346ZM12</t>
  </si>
  <si>
    <t>Nakrętki sześciokątne DIN934 M12 klasa 6 ocynk bag (6) 1/12/72 STALCO BNAK9346ZM12</t>
  </si>
  <si>
    <t>https://stalco.pl/media/cennik/mini/5905947978281.jpg</t>
  </si>
  <si>
    <t>BNAK9346ZM16</t>
  </si>
  <si>
    <t>Nakrętki sześciokątne DIN934 M16 klasa 6 ocynk bag (2) 1/12/72 STALCO BNAK9346ZM16</t>
  </si>
  <si>
    <t>https://stalco.pl/media/cennik/mini/5905947978298.jpg</t>
  </si>
  <si>
    <t>BNAK9856ZM05</t>
  </si>
  <si>
    <t>Nakrętka samokontrująca DIN985 M5 klasa 6 ocynk bag (12) 1/12/72 STALCO BNAK9856ZM05</t>
  </si>
  <si>
    <t>https://stalco.pl/media/cennik/mini/5905947978304.jpg</t>
  </si>
  <si>
    <t>BNAK9856ZM06</t>
  </si>
  <si>
    <t>Nakrętka samokontrująca DIN985 M6 klasa 6 ocynk bag (12) 1/12/72 STALCO BNAK9856ZM06</t>
  </si>
  <si>
    <t>https://stalco.pl/media/cennik/mini/5905947978311.jpg</t>
  </si>
  <si>
    <t>BNAK9856ZM10</t>
  </si>
  <si>
    <t>Nakrętka samokontrująca DIN985 M10 klasa 6 ocynk bag (8) 1/12/72 STALCO BNAK9856ZM10</t>
  </si>
  <si>
    <t>https://stalco.pl/media/cennik/mini/5905947978335.jpg</t>
  </si>
  <si>
    <t>BNAK9856ZM12</t>
  </si>
  <si>
    <t>Nakrętka samokontrująca DIN985 M12 klasa 6 ocynk bag (6) 1/12/72 STALCO BNAK9856ZM12</t>
  </si>
  <si>
    <t>https://stalco.pl/media/cennik/mini/5905947978342.jpg</t>
  </si>
  <si>
    <t>BNAK69236ZM08</t>
  </si>
  <si>
    <t>Nakrętki kołnierzowe DIN6923 M8 klasa 6 ocynk bag (8) 1/12/72 STALCO BNAK69236ZM08</t>
  </si>
  <si>
    <t>https://stalco.pl/media/cennik/mini/5905947978366.jpg</t>
  </si>
  <si>
    <t>BNAK69236ZM12</t>
  </si>
  <si>
    <t>Nakrętki kołnierzowe DIN6923 M12 klasa 6 ocynk bag (6) 1/12/72 STALCO BNAK69236ZM12</t>
  </si>
  <si>
    <t>https://stalco.pl/media/cennik/mini/5905947978380.jpg</t>
  </si>
  <si>
    <t>BNAK1587ZM06</t>
  </si>
  <si>
    <t>Nakrętki kołpakowe DIN1587 M6 ocynk bag (12) 1/12/72 STALCO BNAK1587ZM06</t>
  </si>
  <si>
    <t>https://stalco.pl/media/cennik/mini/5905947978397.jpg</t>
  </si>
  <si>
    <t>BNAK1587ZM12</t>
  </si>
  <si>
    <t>Nakrętki kołpakowe DIN1587 M12 ocynk bag (6) 1/12/72 STALCO BNAK1587ZM12</t>
  </si>
  <si>
    <t>https://stalco.pl/media/cennik/mini/5905947978427.jpg</t>
  </si>
  <si>
    <t>BPP125Z04</t>
  </si>
  <si>
    <t>Podkładki płaskie DIN125 04mm pokrycie ocynk bag (14) 1/12/72 STALCO BPP125Z04</t>
  </si>
  <si>
    <t>https://stalco.pl/media/cennik/mini/5905947978489.jpg</t>
  </si>
  <si>
    <t>BPP125Z06</t>
  </si>
  <si>
    <t>Podkładki płaskie DIN125 06mm pokrycie ocynk bag (12) 1/12/72 STALCO BPP125Z06</t>
  </si>
  <si>
    <t>https://stalco.pl/media/cennik/mini/5905947978502.jpg</t>
  </si>
  <si>
    <t>BPP125Z08</t>
  </si>
  <si>
    <t>Podkładki płaskie DIN125 08mm pokrycie ocynk bag (10) 1/12/72 STALCO BPP125Z08</t>
  </si>
  <si>
    <t>https://stalco.pl/media/cennik/mini/5905947978519.jpg</t>
  </si>
  <si>
    <t>BPP125Z12</t>
  </si>
  <si>
    <t>Podkładki płaskie DIN125 12mm pokrycie ocynk bag (6) 1/12/72 STALCO BPP125Z12</t>
  </si>
  <si>
    <t>https://stalco.pl/media/cennik/mini/5905947978533.jpg</t>
  </si>
  <si>
    <t>BPS127Z08</t>
  </si>
  <si>
    <t>Podkładki sprężynowe DIN127 08mm pokrycie ocynk bag (10) 1/12/72 STALCO BPS127Z08</t>
  </si>
  <si>
    <t>https://stalco.pl/media/cennik/mini/5905947978564.jpg</t>
  </si>
  <si>
    <t>BPS127Z12</t>
  </si>
  <si>
    <t>Podkładki sprężynowe DIN127 12mm pokrycie ocynk bag (6) 1/12/72 STALCO BPS127Z12</t>
  </si>
  <si>
    <t>https://stalco.pl/media/cennik/mini/5905947978588.jpg</t>
  </si>
  <si>
    <t>BPK436Z12</t>
  </si>
  <si>
    <t>Podkładki kwadratowe PN82010 DIN436 12mm pokrycie ocynk bag (4) 1/12/72 STALCO BPK436Z12</t>
  </si>
  <si>
    <t>https://stalco.pl/media/cennik/mini/5905947978595.jpg</t>
  </si>
  <si>
    <t>BPK436Z16</t>
  </si>
  <si>
    <t>Podkładki kwadratowe PN82010 DIN436 16mm pokrycie ocynk bag (4) 1/12/72 STALCO BPK436Z16</t>
  </si>
  <si>
    <t>https://stalco.pl/media/cennik/mini/5905947978601.jpg</t>
  </si>
  <si>
    <t>BPP9021Z06</t>
  </si>
  <si>
    <t>Podkładki płaskie DIN9021 06mm pokrycie ocynk bag (12) 1/12/72 STALCO BPP9021Z06</t>
  </si>
  <si>
    <t>https://stalco.pl/media/cennik/mini/5905947978625.jpg</t>
  </si>
  <si>
    <t>BPP9021Z10</t>
  </si>
  <si>
    <t>Podkładki płaskie DIN9021 10mm pokrycie ocynk bag (8) 1/12/72 STALCO BPP9021Z10</t>
  </si>
  <si>
    <t>https://stalco.pl/media/cennik/mini/5905947978649.jpg</t>
  </si>
  <si>
    <t>BPP9021Z12</t>
  </si>
  <si>
    <t>Podkładki płaskie DIN9021 12mm pokrycie ocynk bag (6) 1/12/72 STALCO BPP9021Z12</t>
  </si>
  <si>
    <t>https://stalco.pl/media/cennik/mini/5905947978656.jpg</t>
  </si>
  <si>
    <t>BS91288Z06016</t>
  </si>
  <si>
    <t>Śruby imbusowe DIN912 PN-82302 6x16mm 8.8 ocynk bag (14) 1/12/72 STALCO BS91288Z06016</t>
  </si>
  <si>
    <t>https://stalco.pl/media/cennik/mini/5905947978014.jpg</t>
  </si>
  <si>
    <t>BNAK6334ZM10</t>
  </si>
  <si>
    <t>Nakrętki przedłużane DIN6334 M10 ocynk bag (8) 1/12/72 STALCO BNAK6334ZM10</t>
  </si>
  <si>
    <t>https://stalco.pl/media/cennik/mini/5905947979462.jpg</t>
  </si>
  <si>
    <t>BNAK6334ZM08</t>
  </si>
  <si>
    <t>Nakrętki przedłużane DIN6334 M8 ocynk bag (10) 1/12/72 STALCO BNAK6334ZM08</t>
  </si>
  <si>
    <t>https://stalco.pl/media/cennik/mini/5905947979455.jpg</t>
  </si>
  <si>
    <t>S026399992</t>
  </si>
  <si>
    <t>Zestaw kluczy oczkowych odgiętych 6-22mm, CrV 8elem. wkład EVA STALCO PERFECT S026399992</t>
  </si>
  <si>
    <t>https://stalco.pl/media/cennik/mini/5905947939381.jpg</t>
  </si>
  <si>
    <t>S026399994</t>
  </si>
  <si>
    <t>Zestaw kluczy płasko oczkowych 6-19mm, CrV 14elem. wkład EVA STALCO PERFECT S026399994</t>
  </si>
  <si>
    <t>https://stalco.pl/media/cennik/mini/5905947939398.jpg</t>
  </si>
  <si>
    <t>S026399996</t>
  </si>
  <si>
    <t>Zestaw kluczy płasko oczkowych 20-32mm, CrV 8elem. wkład EVA STALCO PERFECT S026399996</t>
  </si>
  <si>
    <t>https://stalco.pl/media/cennik/mini/5905947939404.jpg</t>
  </si>
  <si>
    <t>S011499765</t>
  </si>
  <si>
    <t>Miska do oleju 6,5L STALCO S011499765</t>
  </si>
  <si>
    <t>https://stalco.pl/media/cennik/mini/5905947941292.jpg</t>
  </si>
  <si>
    <t>S011499808</t>
  </si>
  <si>
    <t>Miska do oleju wzmocniona zamykana 8L STALCO PERFECT S011499808</t>
  </si>
  <si>
    <t>https://stalco.pl/media/cennik/mini/5905947941315.jpg</t>
  </si>
  <si>
    <t>S011499816</t>
  </si>
  <si>
    <t>Miska do oleju 16L STALCO PERFECT S011499816</t>
  </si>
  <si>
    <t>https://stalco.pl/media/cennik/mini/5905947941322.jpg</t>
  </si>
  <si>
    <t>S056198658</t>
  </si>
  <si>
    <t>Pompa zanurzeniowa do wody brudnej 550W SPP550IF STALCO PERFECT S056198658</t>
  </si>
  <si>
    <t>https://stalco.pl/media/cennik/mini/5905947975778.jpg</t>
  </si>
  <si>
    <t>S056198660</t>
  </si>
  <si>
    <t>Pompa zanurzeniowa do wody brudnej 1300W SPP1300HF STALCO PERFECT S056198660</t>
  </si>
  <si>
    <t>https://stalco.pl/media/cennik/mini/5905947975785.jpg</t>
  </si>
  <si>
    <t>S056198662</t>
  </si>
  <si>
    <t>Pompa zanurzeniowa do wody czystej 1200W SPP1200HLP STALCO PERFECT S056198662</t>
  </si>
  <si>
    <t>https://stalco.pl/media/cennik/mini/5905947975792.jpg</t>
  </si>
  <si>
    <t>S056198664</t>
  </si>
  <si>
    <t>Pompa ogrodowa 650W GPP650 STALCO PERFECT S056198664</t>
  </si>
  <si>
    <t>https://stalco.pl/media/cennik/mini/5905947975808.jpg</t>
  </si>
  <si>
    <t>S056198666</t>
  </si>
  <si>
    <t>Pompa ogrodowa 1100W GPP1100LCD STALCO PERFECT S056198666</t>
  </si>
  <si>
    <t>https://stalco.pl/media/cennik/mini/5905947975815.jpg</t>
  </si>
  <si>
    <t>S056198668</t>
  </si>
  <si>
    <t>Pompa zanurzeniowa do wody brudnej z rozdrabniaczem 1100W SPP1100VX STALCO PERFECT S056198668</t>
  </si>
  <si>
    <t>https://stalco.pl/media/cennik/mini/5905947975822.jpg</t>
  </si>
  <si>
    <t>S053998672</t>
  </si>
  <si>
    <t>Wąż ssący do pomp 1" 8 m STALCO PERFECT S053998672</t>
  </si>
  <si>
    <t>https://stalco.pl/media/cennik/mini/5905947975846.jpg</t>
  </si>
  <si>
    <t>S056198656</t>
  </si>
  <si>
    <t>Pompa zanurzeniowa do wody brudnej 2w1 450W SPP250-2in1 STALCO PERFECT S056198656</t>
  </si>
  <si>
    <t>https://stalco.pl/media/cennik/mini/5905947975761.jpg</t>
  </si>
  <si>
    <t>S053998671</t>
  </si>
  <si>
    <t>Wąż ssący do pomp 1" 4 m STALCO PERFECT S053998671</t>
  </si>
  <si>
    <t>https://stalco.pl/media/cennik/mini/5905947975839.jpg</t>
  </si>
  <si>
    <t>S090279340</t>
  </si>
  <si>
    <t>Spodnie robocze szorty STRETCH LINE niebieski S STALCO PERFECT S090279340</t>
  </si>
  <si>
    <t>https://stalco.pl/media/cennik/mini/5905947982554.jpg</t>
  </si>
  <si>
    <t>S090279342</t>
  </si>
  <si>
    <t>Spodnie robocze szorty STRETCH LINE niebieski M STALCO PERFECT S090279342</t>
  </si>
  <si>
    <t>https://stalco.pl/media/cennik/mini/5905947982561.jpg</t>
  </si>
  <si>
    <t>S090279344</t>
  </si>
  <si>
    <t>Spodnie robocze szorty STRETCH LINE niebieski L STALCO PERFECT S090279344</t>
  </si>
  <si>
    <t>https://stalco.pl/media/cennik/mini/5905947982578.jpg</t>
  </si>
  <si>
    <t>S090279346</t>
  </si>
  <si>
    <t>Spodnie robocze szorty STRETCH LINE niebieski XL STALCO PERFECT S090279346</t>
  </si>
  <si>
    <t>https://stalco.pl/media/cennik/mini/5905947982585.jpg</t>
  </si>
  <si>
    <t>S090279348</t>
  </si>
  <si>
    <t>Spodnie robocze szorty STRETCH LINE niebieski 2XL STALCO PERFECT S090279348</t>
  </si>
  <si>
    <t>https://stalco.pl/media/cennik/mini/5905947982592.jpg</t>
  </si>
  <si>
    <t>S090279350</t>
  </si>
  <si>
    <t>Spodnie robocze szorty STRETCH LINE niebieski 3XL STALCO PERFECT S090279350</t>
  </si>
  <si>
    <t>https://stalco.pl/media/cennik/mini/5905947982608.jpg</t>
  </si>
  <si>
    <t>S-44651HAFT</t>
  </si>
  <si>
    <t>Koszulka polo męska GARU granatowy z LOGO haft  STALCO</t>
  </si>
  <si>
    <t>S090179313</t>
  </si>
  <si>
    <t>Spodnie robocze STRETCH LINE niebieski M STALCO PERFECT S090179313</t>
  </si>
  <si>
    <t>https://stalco.pl/media/cennik/mini/5905947979639.jpg</t>
  </si>
  <si>
    <t>S090179317</t>
  </si>
  <si>
    <t>Spodnie robocze STRETCH LINE niebieski XL STALCO PERFECT S090179317</t>
  </si>
  <si>
    <t>https://stalco.pl/media/cennik/mini/5905947979653.jpg</t>
  </si>
  <si>
    <t>S090479295</t>
  </si>
  <si>
    <t>Bluza robocza STRETCH LINE niebieski XS STALCO PERFECT S090479295</t>
  </si>
  <si>
    <t>https://stalco.pl/media/cennik/mini/5905947979684.jpg</t>
  </si>
  <si>
    <t>S090479299</t>
  </si>
  <si>
    <t>Bluza robocza STRETCH LINE niebieski M STALCO PERFECT S090479299</t>
  </si>
  <si>
    <t>https://stalco.pl/media/cennik/mini/5905947979707.jpg</t>
  </si>
  <si>
    <t>S090479301</t>
  </si>
  <si>
    <t>Bluza robocza STRETCH LINE niebieski L STALCO PERFECT S090479301</t>
  </si>
  <si>
    <t>https://stalco.pl/media/cennik/mini/5905947979714.jpg</t>
  </si>
  <si>
    <t>S090479303</t>
  </si>
  <si>
    <t>Bluza robocza STRETCH LINE niebieski XL STALCO PERFECT S090479303</t>
  </si>
  <si>
    <t>https://stalco.pl/media/cennik/mini/5905947979721.jpg</t>
  </si>
  <si>
    <t>S090479307</t>
  </si>
  <si>
    <t>Bluza robocza STRETCH LINE niebieski 3XL STALCO PERFECT S090479307</t>
  </si>
  <si>
    <t>https://stalco.pl/media/cennik/mini/5905947979745.jpg</t>
  </si>
  <si>
    <t>S090179309</t>
  </si>
  <si>
    <t>Spodnie robocze STRETCH LINE niebieski XS STALCO PERFECT S090179309</t>
  </si>
  <si>
    <t>https://stalco.pl/media/cennik/mini/5905947979615.jpg</t>
  </si>
  <si>
    <t>S090179311</t>
  </si>
  <si>
    <t>Spodnie robocze STRETCH LINE niebieski S STALCO PERFECT S090179311</t>
  </si>
  <si>
    <t>https://stalco.pl/media/cennik/mini/5905947979622.jpg</t>
  </si>
  <si>
    <t>S090179315</t>
  </si>
  <si>
    <t>Spodnie robocze STRETCH LINE niebieski L STALCO PERFECT S090179315</t>
  </si>
  <si>
    <t>https://stalco.pl/media/cennik/mini/5905947979646.jpg</t>
  </si>
  <si>
    <t>S090179319</t>
  </si>
  <si>
    <t>Spodnie robocze STRETCH LINE niebieski 2XL STALCO PERFECT S090179319</t>
  </si>
  <si>
    <t>https://stalco.pl/media/cennik/mini/5905947979660.jpg</t>
  </si>
  <si>
    <t>S090179321</t>
  </si>
  <si>
    <t>Spodnie robocze STRETCH LINE niebieski 3XL STALCO PERFECT S090179321</t>
  </si>
  <si>
    <t>https://stalco.pl/media/cennik/mini/5905947979677.jpg</t>
  </si>
  <si>
    <t>S090479297</t>
  </si>
  <si>
    <t>Bluza robocza STRETCH LINE niebieski S STALCO PERFECT S090479297</t>
  </si>
  <si>
    <t>https://stalco.pl/media/cennik/mini/5905947979691.jpg</t>
  </si>
  <si>
    <t>S090479305</t>
  </si>
  <si>
    <t>Bluza robocza STRETCH LINE niebieski 2XL STALCO PERFECT S090479305</t>
  </si>
  <si>
    <t>https://stalco.pl/media/cennik/mini/5905947979738.jpg</t>
  </si>
  <si>
    <t>S090200021</t>
  </si>
  <si>
    <t>Spodnie robocze szorty STINGER khaki XS STALCO S090200021</t>
  </si>
  <si>
    <t>https://stalco.pl/media/cennik/mini/5905947984756.jpg</t>
  </si>
  <si>
    <t>S090200022</t>
  </si>
  <si>
    <t>Spodnie robocze szorty STINGER khaki S STALCO S090200022</t>
  </si>
  <si>
    <t>https://stalco.pl/media/cennik/mini/5905947984763.jpg</t>
  </si>
  <si>
    <t>S090200023</t>
  </si>
  <si>
    <t>Spodnie robocze szorty STINGER khaki M STALCO S090200023</t>
  </si>
  <si>
    <t>https://stalco.pl/media/cennik/mini/5905947984770.jpg</t>
  </si>
  <si>
    <t>S090200024</t>
  </si>
  <si>
    <t>Spodnie robocze szorty STINGER khaki L STALCO S090200024</t>
  </si>
  <si>
    <t>https://stalco.pl/media/cennik/mini/5905947984787.jpg</t>
  </si>
  <si>
    <t>S090200025</t>
  </si>
  <si>
    <t>Spodnie robocze szorty STINGER khaki XL STALCO S090200025</t>
  </si>
  <si>
    <t>https://stalco.pl/media/cennik/mini/5905947984794.jpg</t>
  </si>
  <si>
    <t>S090200026</t>
  </si>
  <si>
    <t>Spodnie robocze szorty STINGER khaki 2XL STALCO S090200026</t>
  </si>
  <si>
    <t>https://stalco.pl/media/cennik/mini/5905947984800.jpg</t>
  </si>
  <si>
    <t>S090200027</t>
  </si>
  <si>
    <t>Spodnie robocze szorty STINGER khaki 3XL STALCO S090200027</t>
  </si>
  <si>
    <t>https://stalco.pl/media/cennik/mini/5905947984817.jpg</t>
  </si>
  <si>
    <t>S090200028</t>
  </si>
  <si>
    <t>Spodnie robocze szorty STINGER khaki 4XL STALCO S090200028</t>
  </si>
  <si>
    <t>https://stalco.pl/media/cennik/mini/5905947984824.jpg</t>
  </si>
  <si>
    <t>S090200041</t>
  </si>
  <si>
    <t>Spodnie robocze szorty STINGER ciemny beż S STALCO S090200041</t>
  </si>
  <si>
    <t>https://stalco.pl/media/cennik/mini/5905947984848.jpg</t>
  </si>
  <si>
    <t>S090200043</t>
  </si>
  <si>
    <t>Spodnie robocze szorty STINGER ciemny beż L STALCO S090200043</t>
  </si>
  <si>
    <t>https://stalco.pl/media/cennik/mini/5905947984862.jpg</t>
  </si>
  <si>
    <t>S090200045</t>
  </si>
  <si>
    <t>Spodnie robocze szorty STINGER ciemny beż 2XL STALCO S090200045</t>
  </si>
  <si>
    <t>https://stalco.pl/media/cennik/mini/5905947984886.jpg</t>
  </si>
  <si>
    <t>S090200046</t>
  </si>
  <si>
    <t>Spodnie robocze szorty STINGER ciemny beż 3XL STALCO S090200046</t>
  </si>
  <si>
    <t>https://stalco.pl/media/cennik/mini/5905947984893.jpg</t>
  </si>
  <si>
    <t>S090200040</t>
  </si>
  <si>
    <t>Spodnie robocze szorty STINGER ciemny beż XS STALCO S090200040</t>
  </si>
  <si>
    <t>https://stalco.pl/media/cennik/mini/5905947984831.jpg</t>
  </si>
  <si>
    <t>S090200042</t>
  </si>
  <si>
    <t>Spodnie robocze szorty STINGER ciemny beż M STALCO S090200042</t>
  </si>
  <si>
    <t>https://stalco.pl/media/cennik/mini/5905947984855.jpg</t>
  </si>
  <si>
    <t>S090200044</t>
  </si>
  <si>
    <t>Spodnie robocze szorty STINGER ciemny beż XL STALCO S090200044</t>
  </si>
  <si>
    <t>https://stalco.pl/media/cennik/mini/5905947984879.jpg</t>
  </si>
  <si>
    <t>S090200047</t>
  </si>
  <si>
    <t>Spodnie robocze szorty STINGER ciemny beż 4XL STALCO S090200047</t>
  </si>
  <si>
    <t>https://stalco.pl/media/cennik/mini/5905947984909.jpg</t>
  </si>
  <si>
    <t>https://stalco.pl/media/cennik/mini/5907894906348.jpg</t>
  </si>
  <si>
    <t>https://stalco.pl/media/cennik/mini/5907894906355.jpg</t>
  </si>
  <si>
    <t>https://stalco.pl/media/cennik/mini/5907894901749.jpg</t>
  </si>
  <si>
    <t>https://stalco.pl/media/cennik/mini/5907894901756.jpg</t>
  </si>
  <si>
    <t>https://stalco.pl/media/cennik/mini/5907894901763.jpg</t>
  </si>
  <si>
    <t>https://stalco.pl/media/cennik/mini/5907894901770.jpg</t>
  </si>
  <si>
    <t>https://stalco.pl/media/cennik/mini/5907894901787.jpg</t>
  </si>
  <si>
    <t>https://stalco.pl/media/cennik/mini/5907894901794.jpg</t>
  </si>
  <si>
    <t>https://stalco.pl/media/cennik/mini/5907894901800.jpg</t>
  </si>
  <si>
    <t>https://stalco.pl/media/cennik/mini/5907894901817.jpg</t>
  </si>
  <si>
    <t>https://stalco.pl/media/cennik/mini/5907894901831.jpg</t>
  </si>
  <si>
    <t>https://stalco.pl/media/cennik/mini/5907894901855.jpg</t>
  </si>
  <si>
    <t>https://stalco.pl/media/cennik/mini/5907894901824.jpg</t>
  </si>
  <si>
    <t>https://stalco.pl/media/cennik/mini/5907894901848.jpg</t>
  </si>
  <si>
    <t>https://stalco.pl/media/cennik/mini/5907894901879.jpg</t>
  </si>
  <si>
    <t>https://stalco.pl/media/cennik/mini/5907894901886.jpg</t>
  </si>
  <si>
    <t>https://stalco.pl/media/cennik/mini/5907894910598.jpg</t>
  </si>
  <si>
    <t>https://stalco.pl/media/cennik/mini/5907894902838.jpg</t>
  </si>
  <si>
    <t>https://stalco.pl/media/cennik/mini/5907894902821.jpg</t>
  </si>
  <si>
    <t>https://stalco.pl/media/cennik/mini/5907894902845.jpg</t>
  </si>
  <si>
    <t>https://stalco.pl/media/cennik/mini/5907894902852.jpg</t>
  </si>
  <si>
    <t>https://stalco.pl/media/cennik/mini/5907894902869.jpg</t>
  </si>
  <si>
    <t>https://stalco.pl/media/cennik/mini/5907894902876.jpg</t>
  </si>
  <si>
    <t>https://stalco.pl/media/cennik/mini/5907894902883.jpg</t>
  </si>
  <si>
    <t>https://stalco.pl/media/cennik/mini/5907894902890.jpg</t>
  </si>
  <si>
    <t>https://stalco.pl/media/cennik/mini/5907894902906.jpg</t>
  </si>
  <si>
    <t>https://stalco.pl/media/cennik/mini/5907894902913.jpg</t>
  </si>
  <si>
    <t>https://stalco.pl/media/cennik/mini/5907894902920.jpg</t>
  </si>
  <si>
    <t>https://stalco.pl/media/cennik/mini/5907894902937.jpg</t>
  </si>
  <si>
    <t>https://stalco.pl/media/cennik/mini/5907894902944.jpg</t>
  </si>
  <si>
    <t>https://stalco.pl/media/cennik/mini/5907894902951.jpg</t>
  </si>
  <si>
    <t>https://stalco.pl/media/cennik/mini/5907894902968.jpg</t>
  </si>
  <si>
    <t>https://stalco.pl/media/cennik/mini/5907894902975.jpg</t>
  </si>
  <si>
    <t>https://stalco.pl/media/cennik/mini/5907894902982.jpg</t>
  </si>
  <si>
    <t>https://stalco.pl/media/cennik/mini/5907894902999.jpg</t>
  </si>
  <si>
    <t>https://stalco.pl/media/cennik/mini/5907894903002.jpg</t>
  </si>
  <si>
    <t>https://stalco.pl/media/cennik/mini/5907894903019.jpg</t>
  </si>
  <si>
    <t>https://stalco.pl/media/cennik/mini/5907894903026.jpg</t>
  </si>
  <si>
    <t>https://stalco.pl/media/cennik/mini/5907894903033.jpg</t>
  </si>
  <si>
    <t>https://stalco.pl/media/cennik/mini/5907894903040.jpg</t>
  </si>
  <si>
    <t>https://stalco.pl/media/cennik/mini/5907894903057.jpg</t>
  </si>
  <si>
    <t>https://stalco.pl/media/cennik/mini/5907894903064.jpg</t>
  </si>
  <si>
    <t>https://stalco.pl/media/cennik/mini/5907894903071.jpg</t>
  </si>
  <si>
    <t>https://stalco.pl/media/cennik/mini/5907894903088.jpg</t>
  </si>
  <si>
    <t>https://stalco.pl/media/cennik/mini/5907894903095.jpg</t>
  </si>
  <si>
    <t>https://stalco.pl/media/cennik/mini/5907894903101.jpg</t>
  </si>
  <si>
    <t>https://stalco.pl/media/cennik/mini/5907894903118.jpg</t>
  </si>
  <si>
    <t>https://stalco.pl/media/cennik/mini/5907894903125.jpg</t>
  </si>
  <si>
    <t>https://stalco.pl/media/cennik/mini/5907894903132.jpg</t>
  </si>
  <si>
    <t>https://stalco.pl/media/cennik/mini/5907894903149.jpg</t>
  </si>
  <si>
    <t>https://stalco.pl/media/cennik/mini/5907894903156.jpg</t>
  </si>
  <si>
    <t>https://stalco.pl/media/cennik/mini/5907894903163.jpg</t>
  </si>
  <si>
    <t>https://stalco.pl/media/cennik/mini/5907894903170.jpg</t>
  </si>
  <si>
    <t>https://stalco.pl/media/cennik/mini/5907894904764.jpg</t>
  </si>
  <si>
    <t>https://stalco.pl/media/cennik/mini/5907894904771.jpg</t>
  </si>
  <si>
    <t>https://stalco.pl/media/cennik/mini/5907894904788.jpg</t>
  </si>
  <si>
    <t>https://stalco.pl/media/cennik/mini/5907894904795.jpg</t>
  </si>
  <si>
    <t>https://stalco.pl/media/cennik/mini/5907894908243.jpg</t>
  </si>
  <si>
    <t>https://stalco.pl/media/cennik/mini/5907894908236.jpg</t>
  </si>
  <si>
    <t>https://stalco.pl/media/cennik/mini/5907894908267.jpg</t>
  </si>
  <si>
    <t>https://stalco.pl/media/cennik/mini/5907894908281.jpg</t>
  </si>
  <si>
    <t>https://stalco.pl/media/cennik/mini/5907894905969.jpg</t>
  </si>
  <si>
    <t>https://stalco.pl/media/cennik/mini/5907894905976.jpg</t>
  </si>
  <si>
    <t>https://stalco.pl/media/cennik/mini/5907894905938.jpg</t>
  </si>
  <si>
    <t>https://stalco.pl/media/cennik/mini/5907894905716.jpg</t>
  </si>
  <si>
    <t>https://stalco.pl/media/cennik/mini/5907894905723.jpg</t>
  </si>
  <si>
    <t>https://stalco.pl/media/cennik/mini/5907894905730.jpg</t>
  </si>
  <si>
    <t>https://stalco.pl/media/cennik/mini/5907894905747.jpg</t>
  </si>
  <si>
    <t>https://stalco.pl/media/cennik/mini/5907894905709.jpg</t>
  </si>
  <si>
    <t>https://stalco.pl/media/cennik/mini/5907894905778.jpg</t>
  </si>
  <si>
    <t>https://stalco.pl/media/cennik/mini/5907894905785.jpg</t>
  </si>
  <si>
    <t>https://stalco.pl/media/cennik/mini/5907894905792.jpg</t>
  </si>
  <si>
    <t>https://stalco.pl/media/cennik/mini/5907894905754.jpg</t>
  </si>
  <si>
    <t>https://stalco.pl/media/cennik/mini/5907894905761.jpg</t>
  </si>
  <si>
    <t>https://stalco.pl/media/cennik/mini/5907894905822.jpg</t>
  </si>
  <si>
    <t>https://stalco.pl/media/cennik/mini/5907894905839.jpg</t>
  </si>
  <si>
    <t>https://stalco.pl/media/cennik/mini/5907894905846.jpg</t>
  </si>
  <si>
    <t>https://stalco.pl/media/cennik/mini/5907894905808.jpg</t>
  </si>
  <si>
    <t>https://stalco.pl/media/cennik/mini/5907894905815.jpg</t>
  </si>
  <si>
    <t>https://stalco.pl/media/cennik/mini/5907894901602.jpg</t>
  </si>
  <si>
    <t>https://stalco.pl/media/cennik/mini/5907894901619.jpg</t>
  </si>
  <si>
    <t>https://stalco.pl/media/cennik/mini/5907894901718.jpg</t>
  </si>
  <si>
    <t>https://stalco.pl/media/cennik/mini/5907894901725.jpg</t>
  </si>
  <si>
    <t>https://stalco.pl/media/cennik/mini/5907894901657.jpg</t>
  </si>
  <si>
    <t>https://stalco.pl/media/cennik/mini/5907894901664.jpg</t>
  </si>
  <si>
    <t>https://stalco.pl/media/cennik/mini/5907894901671.jpg</t>
  </si>
  <si>
    <t>https://stalco.pl/media/cennik/mini/5907894901688.jpg</t>
  </si>
  <si>
    <t>https://stalco.pl/media/cennik/mini/5907894901695.jpg</t>
  </si>
  <si>
    <t>https://stalco.pl/media/cennik/mini/5907894901701.jpg</t>
  </si>
  <si>
    <t>https://stalco.pl/media/cennik/mini/5907894901626.jpg</t>
  </si>
  <si>
    <t>https://stalco.pl/media/cennik/mini/5907894901633.jpg</t>
  </si>
  <si>
    <t>https://stalco.pl/media/cennik/mini/5907894901640.jpg</t>
  </si>
  <si>
    <t>https://stalco.pl/media/cennik/mini/5907894901732.jpg</t>
  </si>
  <si>
    <t>https://stalco.pl/media/cennik/mini/5907894901893.jpg</t>
  </si>
  <si>
    <t>https://stalco.pl/media/cennik/mini/5907894901909.jpg</t>
  </si>
  <si>
    <t>https://stalco.pl/media/cennik/mini/5907894901916.jpg</t>
  </si>
  <si>
    <t>https://stalco.pl/media/cennik/mini/5907894906492.jpg</t>
  </si>
  <si>
    <t>https://stalco.pl/media/cennik/mini/5907894906485.jpg</t>
  </si>
  <si>
    <t>https://stalco.pl/media/cennik/mini/5907894906478.jpg</t>
  </si>
  <si>
    <t>https://stalco.pl/media/cennik/mini/5907894905648.jpg</t>
  </si>
  <si>
    <t>https://stalco.pl/media/cennik/mini/5907894905655.jpg</t>
  </si>
  <si>
    <t>https://stalco.pl/media/cennik/mini/5907894905662.jpg</t>
  </si>
  <si>
    <t>https://stalco.pl/media/cennik/mini/5907894902692.jpg</t>
  </si>
  <si>
    <t>https://stalco.pl/media/cennik/mini/5907894910666.jpg</t>
  </si>
  <si>
    <t>https://stalco.pl/media/cennik/mini/5907894902029.jpg</t>
  </si>
  <si>
    <t>https://stalco.pl/media/cennik/mini/5907894901923.jpg</t>
  </si>
  <si>
    <t>https://stalco.pl/media/cennik/mini/5907894902166.jpg</t>
  </si>
  <si>
    <t>https://stalco.pl/media/cennik/mini/5907894902173.jpg</t>
  </si>
  <si>
    <t>https://stalco.pl/media/cennik/mini/5907894902180.jpg</t>
  </si>
  <si>
    <t>https://stalco.pl/media/cennik/mini/5907894902197.jpg</t>
  </si>
  <si>
    <t>https://stalco.pl/media/cennik/mini/5907894902142.jpg</t>
  </si>
  <si>
    <t>https://stalco.pl/media/cennik/mini/5907894902159.jpg</t>
  </si>
  <si>
    <t>https://stalco.pl/media/cennik/mini/5907894902265.jpg</t>
  </si>
  <si>
    <t>https://stalco.pl/media/cennik/mini/5907894902272.jpg</t>
  </si>
  <si>
    <t>https://stalco.pl/media/cennik/mini/5907894902289.jpg</t>
  </si>
  <si>
    <t>https://stalco.pl/media/cennik/mini/5907894902296.jpg</t>
  </si>
  <si>
    <t>https://stalco.pl/media/cennik/mini/5907894902203.jpg</t>
  </si>
  <si>
    <t>https://stalco.pl/media/cennik/mini/5907894902210.jpg</t>
  </si>
  <si>
    <t>https://stalco.pl/media/cennik/mini/5907894902227.jpg</t>
  </si>
  <si>
    <t>https://stalco.pl/media/cennik/mini/5907894902234.jpg</t>
  </si>
  <si>
    <t>https://stalco.pl/media/cennik/mini/5907894902241.jpg</t>
  </si>
  <si>
    <t>https://stalco.pl/media/cennik/mini/5907894902258.jpg</t>
  </si>
  <si>
    <t>https://stalco.pl/media/cennik/mini/5907894902364.jpg</t>
  </si>
  <si>
    <t>https://stalco.pl/media/cennik/mini/5907894902302.jpg</t>
  </si>
  <si>
    <t>https://stalco.pl/media/cennik/mini/5907894902319.jpg</t>
  </si>
  <si>
    <t>https://stalco.pl/media/cennik/mini/5907894902326.jpg</t>
  </si>
  <si>
    <t>https://stalco.pl/media/cennik/mini/5907894902333.jpg</t>
  </si>
  <si>
    <t>https://stalco.pl/media/cennik/mini/5907894902340.jpg</t>
  </si>
  <si>
    <t>https://stalco.pl/media/cennik/mini/5907894902357.jpg</t>
  </si>
  <si>
    <t>https://stalco.pl/media/cennik/mini/5907894906461.jpg</t>
  </si>
  <si>
    <t>https://stalco.pl/media/cennik/mini/5907894906454.jpg</t>
  </si>
  <si>
    <t>https://stalco.pl/media/cennik/mini/5907894903538.jpg</t>
  </si>
  <si>
    <t>https://stalco.pl/media/cennik/mini/5907894902401.jpg</t>
  </si>
  <si>
    <t>https://stalco.pl/media/cennik/mini/5907894902418.jpg</t>
  </si>
  <si>
    <t>https://stalco.pl/media/cennik/mini/5907894902425.jpg</t>
  </si>
  <si>
    <t>https://stalco.pl/media/cennik/mini/5907894902395.jpg</t>
  </si>
  <si>
    <t>https://stalco.pl/media/cennik/mini/5907894902432.jpg</t>
  </si>
  <si>
    <t>https://stalco.pl/media/cennik/mini/5907894902449.jpg</t>
  </si>
  <si>
    <t>https://stalco.pl/media/cennik/mini/5907894902456.jpg</t>
  </si>
  <si>
    <t>https://stalco.pl/media/cennik/mini/5907894902463.jpg</t>
  </si>
  <si>
    <t>https://stalco.pl/media/cennik/mini/5907894902470.jpg</t>
  </si>
  <si>
    <t>https://stalco.pl/media/cennik/mini/5907894902487.jpg</t>
  </si>
  <si>
    <t>https://stalco.pl/media/cennik/mini/5907894902531.jpg</t>
  </si>
  <si>
    <t>https://stalco.pl/media/cennik/mini/5907894902548.jpg</t>
  </si>
  <si>
    <t>https://stalco.pl/media/cennik/mini/5907894902494.jpg</t>
  </si>
  <si>
    <t>https://stalco.pl/media/cennik/mini/5907894902500.jpg</t>
  </si>
  <si>
    <t>https://stalco.pl/media/cennik/mini/5907894902517.jpg</t>
  </si>
  <si>
    <t>https://stalco.pl/media/cennik/mini/5907894902524.jpg</t>
  </si>
  <si>
    <t>https://stalco.pl/media/cennik/mini/5907894902579.jpg</t>
  </si>
  <si>
    <t>https://stalco.pl/media/cennik/mini/5907894902586.jpg</t>
  </si>
  <si>
    <t>https://stalco.pl/media/cennik/mini/5907894902555.jpg</t>
  </si>
  <si>
    <t>https://stalco.pl/media/cennik/mini/5907894902562.jpg</t>
  </si>
  <si>
    <t>https://stalco.pl/media/cennik/mini/5907894902685.jpg</t>
  </si>
  <si>
    <t>https://stalco.pl/media/cennik/mini/5907894902593.jpg</t>
  </si>
  <si>
    <t>https://stalco.pl/media/cennik/mini/5907894902609.jpg</t>
  </si>
  <si>
    <t>https://stalco.pl/media/cennik/mini/5907894902616.jpg</t>
  </si>
  <si>
    <t>https://stalco.pl/media/cennik/mini/5907894902623.jpg</t>
  </si>
  <si>
    <t>https://stalco.pl/media/cennik/mini/5907894902630.jpg</t>
  </si>
  <si>
    <t>https://stalco.pl/media/cennik/mini/5907894902647.jpg</t>
  </si>
  <si>
    <t>https://stalco.pl/media/cennik/mini/5907894902654.jpg</t>
  </si>
  <si>
    <t>https://stalco.pl/media/cennik/mini/5907894903255.jpg</t>
  </si>
  <si>
    <t>https://stalco.pl/media/cennik/mini/5907894903187.jpg</t>
  </si>
  <si>
    <t>https://stalco.pl/media/cennik/mini/5907894903194.jpg</t>
  </si>
  <si>
    <t>https://stalco.pl/media/cennik/mini/5907894903200.jpg</t>
  </si>
  <si>
    <t>https://stalco.pl/media/cennik/mini/5907894903217.jpg</t>
  </si>
  <si>
    <t>https://stalco.pl/media/cennik/mini/5907894903224.jpg</t>
  </si>
  <si>
    <t>https://stalco.pl/media/cennik/mini/5907894903231.jpg</t>
  </si>
  <si>
    <t>https://stalco.pl/media/cennik/mini/5907894903248.jpg</t>
  </si>
  <si>
    <t>https://stalco.pl/media/cennik/mini/5907894901947.jpg</t>
  </si>
  <si>
    <t>https://stalco.pl/media/cennik/mini/5907894901954.jpg</t>
  </si>
  <si>
    <t>https://stalco.pl/media/cennik/mini/5907894901978.jpg</t>
  </si>
  <si>
    <t>https://stalco.pl/media/cennik/mini/5907894901985.jpg</t>
  </si>
  <si>
    <t>https://stalco.pl/media/cennik/mini/5907894901992.jpg</t>
  </si>
  <si>
    <t>https://stalco.pl/media/cennik/mini/5907894910604.jpg</t>
  </si>
  <si>
    <t>https://stalco.pl/media/cennik/mini/5907894902005.jpg</t>
  </si>
  <si>
    <t>https://stalco.pl/media/cennik/mini/5907894902012.jpg</t>
  </si>
  <si>
    <t>https://stalco.pl/media/cennik/mini/5907894903279.jpg</t>
  </si>
  <si>
    <t>https://stalco.pl/media/cennik/mini/5907894901541.jpg</t>
  </si>
  <si>
    <t>https://stalco.pl/media/cennik/mini/5907894901558.jpg</t>
  </si>
  <si>
    <t>https://stalco.pl/media/cennik/mini/5907894901565.jpg</t>
  </si>
  <si>
    <t>https://stalco.pl/media/cennik/mini/5907894901572.jpg</t>
  </si>
  <si>
    <t>https://stalco.pl/media/cennik/mini/5907894901589.jpg</t>
  </si>
  <si>
    <t>https://stalco.pl/media/cennik/mini/5907894903286.jpg</t>
  </si>
  <si>
    <t>https://stalco.pl/media/cennik/mini/5907894901596.jpg</t>
  </si>
  <si>
    <t>https://stalco.pl/media/cennik/mini/5907894905372.jpg</t>
  </si>
  <si>
    <t>https://stalco.pl/media/cennik/mini/5907894905389.jpg</t>
  </si>
  <si>
    <t>https://stalco.pl/media/cennik/mini/5907894903316.jpg</t>
  </si>
  <si>
    <t>https://stalco.pl/media/cennik/mini/5907894903293.jpg</t>
  </si>
  <si>
    <t>https://stalco.pl/media/cennik/mini/5907894905396.jpg</t>
  </si>
  <si>
    <t>https://stalco.pl/media/cennik/mini/5907894905402.jpg</t>
  </si>
  <si>
    <t>https://stalco.pl/media/cennik/mini/5907894905419.jpg</t>
  </si>
  <si>
    <t>https://stalco.pl/media/cennik/mini/5907894903309.jpg</t>
  </si>
  <si>
    <t>https://stalco.pl/media/cennik/mini/5907894903323.jpg</t>
  </si>
  <si>
    <t>https://stalco.pl/media/cennik/mini/5907894903330.jpg</t>
  </si>
  <si>
    <t>https://stalco.pl/media/cennik/mini/5907894903347.jpg</t>
  </si>
  <si>
    <t>https://stalco.pl/media/cennik/mini/5907894903408.jpg</t>
  </si>
  <si>
    <t>https://stalco.pl/media/cennik/mini/5907894903415.jpg</t>
  </si>
  <si>
    <t>https://stalco.pl/media/cennik/mini/5907894903354.jpg</t>
  </si>
  <si>
    <t>https://stalco.pl/media/cennik/mini/5907894903361.jpg</t>
  </si>
  <si>
    <t>https://stalco.pl/media/cennik/mini/5907894903378.jpg</t>
  </si>
  <si>
    <t>https://stalco.pl/media/cennik/mini/5907894903385.jpg</t>
  </si>
  <si>
    <t>https://stalco.pl/media/cennik/mini/5907894903392.jpg</t>
  </si>
  <si>
    <t>WHWP08380</t>
  </si>
  <si>
    <t>Wkręt hartowany do więźby dachowej podkł. (T40) 8x380 (25/150) STALCO WHWP08380</t>
  </si>
  <si>
    <t>https://stalco.pl/media/cennik/mini/5907894911991.jpg</t>
  </si>
  <si>
    <t>https://stalco.pl/media/cennik/mini/5907894911809.jpg</t>
  </si>
  <si>
    <t>https://stalco.pl/media/cennik/mini/5907894911816.jpg</t>
  </si>
  <si>
    <t>https://stalco.pl/media/cennik/mini/5907894911823.jpg</t>
  </si>
  <si>
    <t>https://stalco.pl/media/cennik/mini/5907894901930.jpg</t>
  </si>
  <si>
    <t>KHT35060</t>
  </si>
  <si>
    <t>Wkręt hartowany do drewna (T15) 3.5x60 (5/20) STALCO PERFECT KHT35060</t>
  </si>
  <si>
    <t>https://stalco.pl/media/cennik/mini/5905947995622.jpg</t>
  </si>
  <si>
    <t>Taśma malarska Washi UV Proof 25mm x 25m (36szt.) PERFECT S042176651</t>
  </si>
  <si>
    <t>S012880904</t>
  </si>
  <si>
    <t>Ścisk stolarski pełnopowierzchniowy 90x400mm STALCO PERFECT S012880904</t>
  </si>
  <si>
    <t>https://stalco.pl/media/cennik/mini/5905947902057.jpg</t>
  </si>
  <si>
    <t>S012880906</t>
  </si>
  <si>
    <t>Ścisk stolarski pełnopowierzchniowy 90x600mm STALCO PERFECT S012880906</t>
  </si>
  <si>
    <t>https://stalco.pl/media/cennik/mini/5905947902064.jpg</t>
  </si>
  <si>
    <t>S012880901</t>
  </si>
  <si>
    <t>Ścisk stolarski pełnopowierzchniowy 90x1200mm STALCO PERFECT S012880901</t>
  </si>
  <si>
    <t>https://stalco.pl/media/cennik/mini/5905947902040.jpg</t>
  </si>
  <si>
    <t>S010417416</t>
  </si>
  <si>
    <t>Uniwersalny kątownik japoński 3D Aluminiowy STALCO PERFECT S010417416</t>
  </si>
  <si>
    <t>https://stalco.pl/media/cennik/mini/5905947946778.jpg</t>
  </si>
  <si>
    <t>S010417417</t>
  </si>
  <si>
    <t>Kątomierz obrotowy 180 stopni 80x120mm STALCO S010417417</t>
  </si>
  <si>
    <t>https://stalco.pl/media/cennik/mini/5905947946785.jpg</t>
  </si>
  <si>
    <t>S010417418</t>
  </si>
  <si>
    <t>Kątomierz obrotowy 180 stopni 120x150mm STALCO S010417418</t>
  </si>
  <si>
    <t>https://stalco.pl/media/cennik/mini/5905947946792.jpg</t>
  </si>
  <si>
    <t>S010501015</t>
  </si>
  <si>
    <t>Suwmiarka noniuszowa, zakres od 0-150mm, dokładność 0,02mm STALCO S010501015</t>
  </si>
  <si>
    <t>https://stalco.pl/media/cennik/mini/5905947950416.jpg</t>
  </si>
  <si>
    <t>S010501115</t>
  </si>
  <si>
    <t>Suwmiarka noniuszowa zakres od 0-150mm, dokładność 0,02mm, stal nierdzewna STALCO PERFECT S010501115</t>
  </si>
  <si>
    <t>https://stalco.pl/media/cennik/mini/5905947950423.jpg</t>
  </si>
  <si>
    <t>S010501130</t>
  </si>
  <si>
    <t>Suwmiarka noniuszowa zakres od 0-300mm, dokładność 0,02mm, stal nierdzewna STALCO PERFECT S010501130</t>
  </si>
  <si>
    <t>https://stalco.pl/media/cennik/mini/5905947950430.jpg</t>
  </si>
  <si>
    <t>S010501215</t>
  </si>
  <si>
    <t>Suwmiarka cyfrowa zakres 0-150mm, dokładność 0,01mm bateria 1,5V STALCO S010501215</t>
  </si>
  <si>
    <t>https://stalco.pl/media/cennik/mini/5905947950447.jpg</t>
  </si>
  <si>
    <t>S010501315</t>
  </si>
  <si>
    <t>Suwmiarka cyfrowa zakres 0-150mm, dokładność 0,01mm bateria 3,0V STALCO PERFECT S010501315</t>
  </si>
  <si>
    <t>https://stalco.pl/media/cennik/mini/5905947950454.jpg</t>
  </si>
  <si>
    <t>S010501330</t>
  </si>
  <si>
    <t>Suwmiarka cyfrowa zakres 0-300mm, dokładność 0,01mm bateria 3,0V STALCO PERFECT S010501330</t>
  </si>
  <si>
    <t>https://stalco.pl/media/cennik/mini/5905947950461.jpg</t>
  </si>
  <si>
    <t>https://stalco.pl/media/cennik/mini/5907894904757.jpg</t>
  </si>
  <si>
    <t>WHW-P 8X400</t>
  </si>
  <si>
    <t>Wkręt hartowany do więźby dachowej podkł. (T40) 8x400 (25/150) STALCO WHWP08400</t>
  </si>
  <si>
    <t>https://stalco.pl/media/cennik/mini/5907894908427.jpg</t>
  </si>
  <si>
    <t>https://stalco.pl/media/cennik/mini/5907894903552.jpg</t>
  </si>
  <si>
    <t>https://stalco.pl/media/cennik/mini/5907894904641.jpg</t>
  </si>
  <si>
    <t>https://stalco.pl/media/cennik/mini/5907894906713.jpg</t>
  </si>
  <si>
    <t>https://stalco.pl/media/cennik/mini/5907894906720.jpg</t>
  </si>
  <si>
    <t>https://stalco.pl/media/cennik/mini/5907894906737.jpg</t>
  </si>
  <si>
    <t>https://stalco.pl/media/cennik/mini/5907894906744.jpg</t>
  </si>
  <si>
    <t>https://stalco.pl/media/cennik/mini/5907894906751.jpg</t>
  </si>
  <si>
    <t>https://stalco.pl/media/cennik/mini/5907894907536.jpg</t>
  </si>
  <si>
    <t>https://stalco.pl/media/cennik/mini/5907894907543.jpg</t>
  </si>
  <si>
    <t>https://stalco.pl/media/cennik/mini/5907894907550.jpg</t>
  </si>
  <si>
    <t>https://stalco.pl/media/cennik/mini/5907894907598.jpg</t>
  </si>
  <si>
    <t>https://stalco.pl/media/cennik/mini/5907894907604.jpg</t>
  </si>
  <si>
    <t>https://stalco.pl/media/cennik/mini/5907894907611.jpg</t>
  </si>
  <si>
    <t>https://stalco.pl/media/cennik/mini/5907894907673.jpg</t>
  </si>
  <si>
    <t>https://stalco.pl/media/cennik/mini/5907894907680.jpg</t>
  </si>
  <si>
    <t>https://stalco.pl/media/cennik/mini/5907894907697.jpg</t>
  </si>
  <si>
    <t>https://stalco.pl/media/cennik/mini/5907894908434.jpg</t>
  </si>
  <si>
    <t>https://stalco.pl/media/cennik/mini/5907894906034.jpg</t>
  </si>
  <si>
    <t>https://stalco.pl/media/cennik/mini/5907894906041.jpg</t>
  </si>
  <si>
    <t>https://stalco.pl/media/cennik/mini/5907894906010.jpg</t>
  </si>
  <si>
    <t>https://stalco.pl/media/cennik/mini/5907894906027.jpg</t>
  </si>
  <si>
    <t>https://stalco.pl/media/cennik/mini/5907894906195.jpg</t>
  </si>
  <si>
    <t>https://stalco.pl/media/cennik/mini/5907894906201.jpg</t>
  </si>
  <si>
    <t>https://stalco.pl/media/cennik/mini/5907894906218.jpg</t>
  </si>
  <si>
    <t>https://stalco.pl/media/cennik/mini/5907894906225.jpg</t>
  </si>
  <si>
    <t>https://stalco.pl/media/cennik/mini/5907894906232.jpg</t>
  </si>
  <si>
    <t>https://stalco.pl/media/cennik/mini/5907894906249.jpg</t>
  </si>
  <si>
    <t>https://stalco.pl/media/cennik/mini/5907894906171.jpg</t>
  </si>
  <si>
    <t>https://stalco.pl/media/cennik/mini/5907894906188.jpg</t>
  </si>
  <si>
    <t>https://stalco.pl/media/cennik/mini/5907894906164.jpg</t>
  </si>
  <si>
    <t>https://stalco.pl/media/cennik/mini/5907894906102.jpg</t>
  </si>
  <si>
    <t>https://stalco.pl/media/cennik/mini/5907894906119.jpg</t>
  </si>
  <si>
    <t>https://stalco.pl/media/cennik/mini/5907894906096.jpg</t>
  </si>
  <si>
    <t>https://stalco.pl/media/cennik/mini/5907894906140.jpg</t>
  </si>
  <si>
    <t>https://stalco.pl/media/cennik/mini/5907894906157.jpg</t>
  </si>
  <si>
    <t>https://stalco.pl/media/cennik/mini/5907894906126.jpg</t>
  </si>
  <si>
    <t>https://stalco.pl/media/cennik/mini/5907894906133.jpg</t>
  </si>
  <si>
    <t>https://stalco.pl/media/cennik/mini/5907894906058.jpg</t>
  </si>
  <si>
    <t>https://stalco.pl/media/cennik/mini/5907894906065.jpg</t>
  </si>
  <si>
    <t>https://stalco.pl/media/cennik/mini/5907894906072.jpg</t>
  </si>
  <si>
    <t>https://stalco.pl/media/cennik/mini/5907894906089.jpg</t>
  </si>
  <si>
    <t>https://stalco.pl/media/cennik/mini/5907894906768.jpg</t>
  </si>
  <si>
    <t>https://stalco.pl/media/cennik/mini/5907894906775.jpg</t>
  </si>
  <si>
    <t>https://stalco.pl/media/cennik/mini/5907894906782.jpg</t>
  </si>
  <si>
    <t>https://stalco.pl/media/cennik/mini/5907894906799.jpg</t>
  </si>
  <si>
    <t>https://stalco.pl/media/cennik/mini/5907894906805.jpg</t>
  </si>
  <si>
    <t>https://stalco.pl/media/cennik/mini/5907894906812.jpg</t>
  </si>
  <si>
    <t>https://stalco.pl/media/cennik/mini/5907894910635.jpg</t>
  </si>
  <si>
    <t>https://stalco.pl/media/cennik/mini/5907894910642.jpg</t>
  </si>
  <si>
    <t>https://stalco.pl/media/cennik/mini/5907894902661.jpg</t>
  </si>
  <si>
    <t>https://stalco.pl/media/cennik/mini/5907894902678.jpg</t>
  </si>
  <si>
    <t>https://stalco.pl/media/cennik/mini/5907894910680.jpg</t>
  </si>
  <si>
    <t>https://stalco.pl/media/cennik/mini/5907894906935.jpg</t>
  </si>
  <si>
    <t>https://stalco.pl/media/cennik/mini/5907894906942.jpg</t>
  </si>
  <si>
    <t>https://stalco.pl/media/cennik/mini/5907894909486.jpg</t>
  </si>
  <si>
    <t>https://stalco.pl/media/cennik/mini/5907894903644.jpg</t>
  </si>
  <si>
    <t>https://stalco.pl/media/cennik/mini/5907894903767.jpg</t>
  </si>
  <si>
    <t>https://stalco.pl/media/cennik/mini/5907894904931.jpg</t>
  </si>
  <si>
    <t>https://stalco.pl/media/cennik/mini/5907894904948.jpg</t>
  </si>
  <si>
    <t>https://stalco.pl/media/cennik/mini/5907894904955.jpg</t>
  </si>
  <si>
    <t>https://stalco.pl/media/cennik/mini/5907894904962.jpg</t>
  </si>
  <si>
    <t>https://stalco.pl/media/cennik/mini/5907894904979.jpg</t>
  </si>
  <si>
    <t>https://stalco.pl/media/cennik/mini/5907894904986.jpg</t>
  </si>
  <si>
    <t>https://stalco.pl/media/cennik/mini/5907894904993.jpg</t>
  </si>
  <si>
    <t>https://stalco.pl/media/cennik/mini/5907894905006.jpg</t>
  </si>
  <si>
    <t>https://stalco.pl/media/cennik/mini/5907894905013.jpg</t>
  </si>
  <si>
    <t>https://stalco.pl/media/cennik/mini/5907894905020.jpg</t>
  </si>
  <si>
    <t>https://stalco.pl/media/cennik/mini/5907894905037.jpg</t>
  </si>
  <si>
    <t>https://stalco.pl/media/cennik/mini/5907894905044.jpg</t>
  </si>
  <si>
    <t>https://stalco.pl/media/cennik/mini/5907894905051.jpg</t>
  </si>
  <si>
    <t>https://stalco.pl/media/cennik/mini/5907894904801.jpg</t>
  </si>
  <si>
    <t>https://stalco.pl/media/cennik/mini/5907894904818.jpg</t>
  </si>
  <si>
    <t>https://stalco.pl/media/cennik/mini/5907894904825.jpg</t>
  </si>
  <si>
    <t>https://stalco.pl/media/cennik/mini/5907894904832.jpg</t>
  </si>
  <si>
    <t>https://stalco.pl/media/cennik/mini/5907894904849.jpg</t>
  </si>
  <si>
    <t>https://stalco.pl/media/cennik/mini/5907894904856.jpg</t>
  </si>
  <si>
    <t>https://stalco.pl/media/cennik/mini/5907894904863.jpg</t>
  </si>
  <si>
    <t>https://stalco.pl/media/cennik/mini/5907894904870.jpg</t>
  </si>
  <si>
    <t>https://stalco.pl/media/cennik/mini/5907894904887.jpg</t>
  </si>
  <si>
    <t>https://stalco.pl/media/cennik/mini/5907894904894.jpg</t>
  </si>
  <si>
    <t>https://stalco.pl/media/cennik/mini/5907894904900.jpg</t>
  </si>
  <si>
    <t>https://stalco.pl/media/cennik/mini/5907894904917.jpg</t>
  </si>
  <si>
    <t>https://stalco.pl/media/cennik/mini/5907894904924.jpg</t>
  </si>
  <si>
    <t>https://stalco.pl/media/cennik/mini/5907894911557.jpg</t>
  </si>
  <si>
    <t>https://stalco.pl/media/cennik/mini/5907894904658.jpg</t>
  </si>
  <si>
    <t>https://stalco.pl/media/cennik/mini/5907894904665.jpg</t>
  </si>
  <si>
    <t>https://stalco.pl/media/cennik/mini/5907894904672.jpg</t>
  </si>
  <si>
    <t>https://stalco.pl/media/cennik/mini/5907894904689.jpg</t>
  </si>
  <si>
    <t>https://stalco.pl/media/cennik/mini/5907894904696.jpg</t>
  </si>
  <si>
    <t>Nity zrywalne aluminiowo - stalowe 4,8x30 (5/20) STALCO NIT4830</t>
  </si>
  <si>
    <t>KHT30016</t>
  </si>
  <si>
    <t>Wkręt hartowany do drewna (T10) 3.0x16 (5/20) STALCO PERFECT KHT30016</t>
  </si>
  <si>
    <t>https://stalco.pl/media/cennik/mini/5904012160019.jpg</t>
  </si>
  <si>
    <t>KHT30020</t>
  </si>
  <si>
    <t>Wkręt hartowany do drewna (T10) 3.0x20 (5/20) STALCO PERFECT KHT30020</t>
  </si>
  <si>
    <t>https://stalco.pl/media/cennik/mini/5904012160026.jpg</t>
  </si>
  <si>
    <t>KHT30025</t>
  </si>
  <si>
    <t>Wkręt hartowany do drewna (T10) 3.0x25 (5/20) STALCO PERFECT KHT30025</t>
  </si>
  <si>
    <t>https://stalco.pl/media/cennik/mini/5904012160033.jpg</t>
  </si>
  <si>
    <t>KHT30030</t>
  </si>
  <si>
    <t>Wkręt hartowany do drewna (T10) 3.0x30 (5/20) STALCO PERFECT KHT30030</t>
  </si>
  <si>
    <t>https://stalco.pl/media/cennik/mini/5904012160040.jpg</t>
  </si>
  <si>
    <t>KHT30035</t>
  </si>
  <si>
    <t>Wkręt hartowany do drewna (T10) 3.0x35 (5/20) STALCO PERFECT KHT30035</t>
  </si>
  <si>
    <t>https://stalco.pl/media/cennik/mini/5904012160057.jpg</t>
  </si>
  <si>
    <t>KHT30040</t>
  </si>
  <si>
    <t>Wkręt hartowany do drewna (T10) 3.0x40 (5/20) STALCO PERFECT KHT30040</t>
  </si>
  <si>
    <t>https://stalco.pl/media/cennik/mini/5904012160064.jpg</t>
  </si>
  <si>
    <t>KHT35016</t>
  </si>
  <si>
    <t>Wkręt hartowany do drewna (T15) 3.5x16 (5/20) STALCO PERFECT KHT35016</t>
  </si>
  <si>
    <t>https://stalco.pl/media/cennik/mini/5904012160071.jpg</t>
  </si>
  <si>
    <t>Wkręt hartowany do drewna (T25) 5.0x80 (5/20) STALCO PERFECT KHT50080</t>
  </si>
  <si>
    <t>KHT35020</t>
  </si>
  <si>
    <t>Wkręt hartowany do drewna (T15) 3.5x20 (5/20) STALCO PERFECT KHT35020</t>
  </si>
  <si>
    <t>https://stalco.pl/media/cennik/mini/5904012160088.jpg</t>
  </si>
  <si>
    <t>KHT35025</t>
  </si>
  <si>
    <t>Wkręt hartowany do drewna (T15) 3.5x25 (5/20) STALCO PERFECT KHT35025</t>
  </si>
  <si>
    <t>https://stalco.pl/media/cennik/mini/5904012160095.jpg</t>
  </si>
  <si>
    <t>KHT35030</t>
  </si>
  <si>
    <t>Wkręt hartowany do drewna (T15) 3.5x30 (5/20) STALCO PERFECT KHT35030</t>
  </si>
  <si>
    <t>https://stalco.pl/media/cennik/mini/5904012160101.jpg</t>
  </si>
  <si>
    <t>KHT35035</t>
  </si>
  <si>
    <t>Wkręt hartowany do drewna (T15) 3.5x35 (5/20) STALCO PERFECT KHT35035</t>
  </si>
  <si>
    <t>https://stalco.pl/media/cennik/mini/5904012160118.jpg</t>
  </si>
  <si>
    <t>KHT35040</t>
  </si>
  <si>
    <t>Wkręt hartowany do drewna (T15) 3.5x40 (5/20) STALCO PERFECT KHT35040</t>
  </si>
  <si>
    <t>https://stalco.pl/media/cennik/mini/5904012160125.jpg</t>
  </si>
  <si>
    <t>KHT35050</t>
  </si>
  <si>
    <t>Wkręt hartowany do drewna (T15) 3.5x50 (5/20) STALCO PERFECT KHT35050</t>
  </si>
  <si>
    <t>https://stalco.pl/media/cennik/mini/5904012160132.jpg</t>
  </si>
  <si>
    <t>KHT40016</t>
  </si>
  <si>
    <t>Wkręt hartowany do drewna (T20) 4.0x16 (5/20) STALCO PERFECT KHT40016</t>
  </si>
  <si>
    <t>https://stalco.pl/media/cennik/mini/5904012160149.jpg</t>
  </si>
  <si>
    <t>KHT40020</t>
  </si>
  <si>
    <t>Wkręt hartowany do drewna (T20) 4.0x20 (5/20) STALCO PERFECT KHT40020</t>
  </si>
  <si>
    <t>https://stalco.pl/media/cennik/mini/5904012160156.jpg</t>
  </si>
  <si>
    <t>KHT40025</t>
  </si>
  <si>
    <t>Wkręt hartowany do drewna (T20) 4.0x25 (5/20) STALCO PERFECT KHT40025</t>
  </si>
  <si>
    <t>https://stalco.pl/media/cennik/mini/5904012160163.jpg</t>
  </si>
  <si>
    <t>BKUHP06045</t>
  </si>
  <si>
    <t>Kołek rozporowy uniwersalny hak prosty 6/3,5x45 nylon blister (8) 1/12/72 STALCO BKUHP06045</t>
  </si>
  <si>
    <t>Uchwyt z gwoździem do mocowania przewodów płaskich max. 8mm YDYp (2 x 2.5) bag (100) STALCO FLOPP08</t>
  </si>
  <si>
    <t>Uchwyt z gwoździem do mocowania przewodów płaskich max. 10mm YDYp (3 x 1.5) bag (100) STALCO FLOPP10</t>
  </si>
  <si>
    <t>Uchwyt z gwoździem do mocowania przewodów płaskich max. 13mm YDYp (3 x 2.5) bag (100) STALCO FLOPP13</t>
  </si>
  <si>
    <t>FLOPO-05</t>
  </si>
  <si>
    <t>Uchwyt z gwoździem do mocowania przewodów okrągłych max. 5mm bag (100/20) STALCO FLOPO05</t>
  </si>
  <si>
    <t>FLOPO-06</t>
  </si>
  <si>
    <t>Uchwyt z gwoździem do mocowania przewodów okrągłych max. 6mm bag (100/20) STALCO FLOPO06</t>
  </si>
  <si>
    <t>FLOPO-07</t>
  </si>
  <si>
    <t>Uchwyt z gwoździem do mocowania przewodów okrągłych max. 7mm bag (100/20) STALCO FLOPO07</t>
  </si>
  <si>
    <t>FLOPO-08</t>
  </si>
  <si>
    <t>Uchwyt z gwoździem do mocowania przewodów okrągłych max. 8mm bag (100/20) STALCO FLOPO08</t>
  </si>
  <si>
    <t>FLOPO-10</t>
  </si>
  <si>
    <t>Uchwyt z gwoździem do mocowania przewodów okrągłych max. 10mm bag (100/20) STALCO FLOPO10</t>
  </si>
  <si>
    <t>Frez do styropianu 67mm (1/20) STALCO FDS</t>
  </si>
  <si>
    <t>Kątownik przetłaczany wzmocniony 250x150x95 (20) STALCO KPW23</t>
  </si>
  <si>
    <t>S090100001</t>
  </si>
  <si>
    <t>Spodnie antyprzecięciowe PILAR czerwony S STALCO PERFECT S090100001</t>
  </si>
  <si>
    <t>https://stalco.pl/media/cennik/mini/5905947917723.jpg</t>
  </si>
  <si>
    <t>S090100002</t>
  </si>
  <si>
    <t>Spodnie antyprzecięciowe PILAR czerwony M STALCO PERFECT S090100002</t>
  </si>
  <si>
    <t>https://stalco.pl/media/cennik/mini/5905947917730.jpg</t>
  </si>
  <si>
    <t>S090100003</t>
  </si>
  <si>
    <t>Spodnie antyprzecięciowe PILAR czerwony L STALCO PERFECT S090100003</t>
  </si>
  <si>
    <t>https://stalco.pl/media/cennik/mini/5905947917747.jpg</t>
  </si>
  <si>
    <t>https://stalco.pl/media/cennik/mini/5907894904702.jpg</t>
  </si>
  <si>
    <t>https://stalco.pl/media/cennik/mini/5907894904719.jpg</t>
  </si>
  <si>
    <t>https://stalco.pl/media/cennik/mini/5907894904726.jpg</t>
  </si>
  <si>
    <t>https://stalco.pl/media/cennik/mini/5907894904733.jpg</t>
  </si>
  <si>
    <t>https://stalco.pl/media/cennik/mini/5907894904740.jpg</t>
  </si>
  <si>
    <t>https://stalco.pl/media/cennik/mini/5907894909509.jpg</t>
  </si>
  <si>
    <t>https://stalco.pl/media/cennik/mini/5907894904382.jpg</t>
  </si>
  <si>
    <t>https://stalco.pl/media/cennik/mini/5907894904290.jpg</t>
  </si>
  <si>
    <t>https://stalco.pl/media/cennik/mini/5907894904306.jpg</t>
  </si>
  <si>
    <t>https://stalco.pl/media/cennik/mini/5907894904313.jpg</t>
  </si>
  <si>
    <t>https://stalco.pl/media/cennik/mini/5907894904320.jpg</t>
  </si>
  <si>
    <t>https://stalco.pl/media/cennik/mini/5907894904337.jpg</t>
  </si>
  <si>
    <t>https://stalco.pl/media/cennik/mini/5907894904344.jpg</t>
  </si>
  <si>
    <t>https://stalco.pl/media/cennik/mini/5907894904351.jpg</t>
  </si>
  <si>
    <t>https://stalco.pl/media/cennik/mini/5907894904368.jpg</t>
  </si>
  <si>
    <t>https://stalco.pl/media/cennik/mini/5907894904375.jpg</t>
  </si>
  <si>
    <t>https://stalco.pl/media/cennik/mini/5907894904399.jpg</t>
  </si>
  <si>
    <t>https://stalco.pl/media/cennik/mini/5907894904214.jpg</t>
  </si>
  <si>
    <t>https://stalco.pl/media/cennik/mini/5907894904221.jpg</t>
  </si>
  <si>
    <t>https://stalco.pl/media/cennik/mini/5907894904238.jpg</t>
  </si>
  <si>
    <t>https://stalco.pl/media/cennik/mini/5907894904245.jpg</t>
  </si>
  <si>
    <t>https://stalco.pl/media/cennik/mini/5907894904252.jpg</t>
  </si>
  <si>
    <t>https://stalco.pl/media/cennik/mini/5907894904269.jpg</t>
  </si>
  <si>
    <t>https://stalco.pl/media/cennik/mini/5907894904276.jpg</t>
  </si>
  <si>
    <t>https://stalco.pl/media/cennik/mini/5907894904283.jpg</t>
  </si>
  <si>
    <t>https://stalco.pl/media/cennik/mini/5907894904023.jpg</t>
  </si>
  <si>
    <t>https://stalco.pl/media/cennik/mini/5907894904030.jpg</t>
  </si>
  <si>
    <t>https://stalco.pl/media/cennik/mini/5907894904047.jpg</t>
  </si>
  <si>
    <t>https://stalco.pl/media/cennik/mini/5907894904054.jpg</t>
  </si>
  <si>
    <t>https://stalco.pl/media/cennik/mini/5907894904061.jpg</t>
  </si>
  <si>
    <t>https://stalco.pl/media/cennik/mini/5907894904078.jpg</t>
  </si>
  <si>
    <t>https://stalco.pl/media/cennik/mini/5907894904085.jpg</t>
  </si>
  <si>
    <t>https://stalco.pl/media/cennik/mini/5907894904092.jpg</t>
  </si>
  <si>
    <t>https://stalco.pl/media/cennik/mini/5907894904108.jpg</t>
  </si>
  <si>
    <t>https://stalco.pl/media/cennik/mini/5907894904115.jpg</t>
  </si>
  <si>
    <t>https://stalco.pl/media/cennik/mini/5907894904122.jpg</t>
  </si>
  <si>
    <t>https://stalco.pl/media/cennik/mini/5907894904139.jpg</t>
  </si>
  <si>
    <t>https://stalco.pl/media/cennik/mini/5907894904146.jpg</t>
  </si>
  <si>
    <t>https://stalco.pl/media/cennik/mini/5907894904153.jpg</t>
  </si>
  <si>
    <t>https://stalco.pl/media/cennik/mini/5907894904160.jpg</t>
  </si>
  <si>
    <t>https://stalco.pl/media/cennik/mini/5907894904177.jpg</t>
  </si>
  <si>
    <t>https://stalco.pl/media/cennik/mini/5907894904184.jpg</t>
  </si>
  <si>
    <t>https://stalco.pl/media/cennik/mini/5907894904191.jpg</t>
  </si>
  <si>
    <t>https://stalco.pl/media/cennik/mini/5907894904207.jpg</t>
  </si>
  <si>
    <t>https://stalco.pl/media/cennik/mini/5907894904405.jpg</t>
  </si>
  <si>
    <t>https://stalco.pl/media/cennik/mini/5907894904412.jpg</t>
  </si>
  <si>
    <t>https://stalco.pl/media/cennik/mini/5907894904429.jpg</t>
  </si>
  <si>
    <t>https://stalco.pl/media/cennik/mini/5907894904436.jpg</t>
  </si>
  <si>
    <t>https://stalco.pl/media/cennik/mini/5907894904443.jpg</t>
  </si>
  <si>
    <t>https://stalco.pl/media/cennik/mini/5907894904450.jpg</t>
  </si>
  <si>
    <t>https://stalco.pl/media/cennik/mini/5907894904467.jpg</t>
  </si>
  <si>
    <t>https://stalco.pl/media/cennik/mini/5907894904474.jpg</t>
  </si>
  <si>
    <t>https://stalco.pl/media/cennik/mini/5907894904481.jpg</t>
  </si>
  <si>
    <t>https://stalco.pl/media/cennik/mini/5907894904498.jpg</t>
  </si>
  <si>
    <t>https://stalco.pl/media/cennik/mini/5907894904504.jpg</t>
  </si>
  <si>
    <t>https://stalco.pl/media/cennik/mini/5907894903422.jpg</t>
  </si>
  <si>
    <t>https://stalco.pl/media/cennik/mini/5907894909479.jpg</t>
  </si>
  <si>
    <t>https://stalco.pl/media/cennik/mini/5907894909370.jpg</t>
  </si>
  <si>
    <t>https://stalco.pl/media/cennik/mini/5907894909387.jpg</t>
  </si>
  <si>
    <t>https://stalco.pl/media/cennik/mini/5907894909394.jpg</t>
  </si>
  <si>
    <t>https://stalco.pl/media/cennik/mini/5907894908045.jpg</t>
  </si>
  <si>
    <t>https://stalco.pl/media/cennik/mini/5907894908052.jpg</t>
  </si>
  <si>
    <t>https://stalco.pl/media/cennik/mini/5907894908069.jpg</t>
  </si>
  <si>
    <t>https://stalco.pl/media/cennik/mini/5907894909400.jpg</t>
  </si>
  <si>
    <t>https://stalco.pl/media/cennik/mini/5907894909417.jpg</t>
  </si>
  <si>
    <t>https://stalco.pl/media/cennik/mini/5907894906614.jpg</t>
  </si>
  <si>
    <t>https://stalco.pl/media/cennik/mini/5907894906621.jpg</t>
  </si>
  <si>
    <t>https://stalco.pl/media/cennik/mini/5907894906638.jpg</t>
  </si>
  <si>
    <t>https://stalco.pl/media/cennik/mini/5907894909554.jpg</t>
  </si>
  <si>
    <t>https://stalco.pl/media/cennik/mini/5907894909462.jpg</t>
  </si>
  <si>
    <t>https://stalco.pl/media/cennik/mini/5907894909493.jpg</t>
  </si>
  <si>
    <t>https://stalco.pl/media/cennik/mini/5907894907666.jpg</t>
  </si>
  <si>
    <t>https://stalco.pl/media/cennik/mini/5907894903668.jpg</t>
  </si>
  <si>
    <t>https://stalco.pl/media/cennik/mini/5907894908250.jpg</t>
  </si>
  <si>
    <t>https://stalco.pl/media/cennik/mini/5907894908274.jpg</t>
  </si>
  <si>
    <t>https://stalco.pl/media/cennik/mini/5907894908120.jpg</t>
  </si>
  <si>
    <t>https://stalco.pl/media/cennik/mini/5907894908137.jpg</t>
  </si>
  <si>
    <t>https://stalco.pl/media/cennik/mini/5907894908144.jpg</t>
  </si>
  <si>
    <t>https://stalco.pl/media/cennik/mini/5907894908151.jpg</t>
  </si>
  <si>
    <t>https://stalco.pl/media/cennik/mini/5907894908168.jpg</t>
  </si>
  <si>
    <t>https://stalco.pl/media/cennik/mini/5907894908175.jpg</t>
  </si>
  <si>
    <t>https://stalco.pl/media/cennik/mini/5907894908182.jpg</t>
  </si>
  <si>
    <t>https://stalco.pl/media/cennik/mini/5907894908199.jpg</t>
  </si>
  <si>
    <t>https://stalco.pl/media/cennik/mini/5907894908205.jpg</t>
  </si>
  <si>
    <t>https://stalco.pl/media/cennik/mini/5907894908212.jpg</t>
  </si>
  <si>
    <t>https://stalco.pl/media/cennik/mini/5907894908229.jpg</t>
  </si>
  <si>
    <t>https://stalco.pl/media/cennik/mini/5907894909424.jpg</t>
  </si>
  <si>
    <t>https://stalco.pl/media/cennik/mini/5907894906911.jpg</t>
  </si>
  <si>
    <t>https://stalco.pl/media/cennik/mini/5907894906850.jpg</t>
  </si>
  <si>
    <t>https://stalco.pl/media/cennik/mini/5907894906928.jpg</t>
  </si>
  <si>
    <t>https://stalco.pl/media/cennik/mini/5907894906874.jpg</t>
  </si>
  <si>
    <t>https://stalco.pl/media/cennik/mini/5907894906881.jpg</t>
  </si>
  <si>
    <t>https://stalco.pl/media/cennik/mini/5907894906898.jpg</t>
  </si>
  <si>
    <t>https://stalco.pl/media/cennik/mini/5907894906904.jpg</t>
  </si>
  <si>
    <t>https://stalco.pl/media/cennik/mini/5907894906867.jpg</t>
  </si>
  <si>
    <t>https://stalco.pl/media/cennik/mini/5907894906829.jpg</t>
  </si>
  <si>
    <t>https://stalco.pl/media/cennik/mini/5907894911830.jpg</t>
  </si>
  <si>
    <t>https://stalco.pl/media/cennik/mini/5907894906836.jpg</t>
  </si>
  <si>
    <t>https://stalco.pl/media/cennik/mini/5907894906843.jpg</t>
  </si>
  <si>
    <t>https://stalco.pl/media/cennik/mini/5907894911847.jpg</t>
  </si>
  <si>
    <t>https://stalco.pl/media/cennik/mini/5907894902036.jpg</t>
  </si>
  <si>
    <t>https://stalco.pl/media/cennik/mini/5907894902043.jpg</t>
  </si>
  <si>
    <t>https://stalco.pl/media/cennik/mini/5907894902050.jpg</t>
  </si>
  <si>
    <t>https://stalco.pl/media/cennik/mini/5907894902067.jpg</t>
  </si>
  <si>
    <t>https://stalco.pl/media/cennik/mini/5907894902074.jpg</t>
  </si>
  <si>
    <t>https://stalco.pl/media/cennik/mini/5907894902081.jpg</t>
  </si>
  <si>
    <t>https://stalco.pl/media/cennik/mini/5907894902098.jpg</t>
  </si>
  <si>
    <t>https://stalco.pl/media/cennik/mini/5907894902104.jpg</t>
  </si>
  <si>
    <t>https://stalco.pl/media/cennik/mini/5907894902111.jpg</t>
  </si>
  <si>
    <t>https://stalco.pl/media/cennik/mini/5907894902128.jpg</t>
  </si>
  <si>
    <t>https://stalco.pl/media/cennik/mini/5907894902135.jpg</t>
  </si>
  <si>
    <t>https://stalco.pl/media/cennik/mini/5907894901862.jpg</t>
  </si>
  <si>
    <t>https://stalco.pl/media/cennik/mini/5907894908397.jpg</t>
  </si>
  <si>
    <t>https://stalco.pl/media/cennik/mini/5907894911731.jpg</t>
  </si>
  <si>
    <t>https://stalco.pl/media/cennik/mini/5907894905679.jpg</t>
  </si>
  <si>
    <t>https://stalco.pl/media/cennik/mini/5907894905686.jpg</t>
  </si>
  <si>
    <t>https://stalco.pl/media/cennik/mini/5907894911748.jpg</t>
  </si>
  <si>
    <t>https://stalco.pl/media/cennik/mini/5907894905693.jpg</t>
  </si>
  <si>
    <t>https://stalco.pl/media/cennik/mini/5907894911755.jpg</t>
  </si>
  <si>
    <t>https://stalco.pl/media/cennik/mini/5907894906690.jpg</t>
  </si>
  <si>
    <t>https://stalco.pl/media/cennik/mini/5907894906706.jpg</t>
  </si>
  <si>
    <t>https://stalco.pl/media/cennik/mini/5907894906652.jpg</t>
  </si>
  <si>
    <t>https://stalco.pl/media/cennik/mini/5907894906669.jpg</t>
  </si>
  <si>
    <t>https://stalco.pl/media/cennik/mini/5907894906676.jpg</t>
  </si>
  <si>
    <t>https://stalco.pl/media/cennik/mini/5907894906683.jpg</t>
  </si>
  <si>
    <t>https://stalco.pl/media/cennik/mini/5907894906645.jpg</t>
  </si>
  <si>
    <t>https://stalco.pl/media/cennik/mini/5907894906553.jpg</t>
  </si>
  <si>
    <t>https://stalco.pl/media/cennik/mini/5907894906560.jpg</t>
  </si>
  <si>
    <t>https://stalco.pl/media/cennik/mini/5907894906577.jpg</t>
  </si>
  <si>
    <t>https://stalco.pl/media/cennik/mini/5907894906584.jpg</t>
  </si>
  <si>
    <t>https://stalco.pl/media/cennik/mini/5907894906591.jpg</t>
  </si>
  <si>
    <t>https://stalco.pl/media/cennik/mini/5907894906607.jpg</t>
  </si>
  <si>
    <t>https://stalco.pl/media/cennik/mini/5907894908304.jpg</t>
  </si>
  <si>
    <t>https://stalco.pl/media/cennik/mini/5907894908465.jpg</t>
  </si>
  <si>
    <t>https://stalco.pl/media/cennik/mini/5907894907628.jpg</t>
  </si>
  <si>
    <t>https://stalco.pl/media/cennik/mini/5907894908472.jpg</t>
  </si>
  <si>
    <t>https://stalco.pl/media/cennik/mini/5907894908489.jpg</t>
  </si>
  <si>
    <t>https://stalco.pl/media/cennik/mini/5907894908496.jpg</t>
  </si>
  <si>
    <t>https://stalco.pl/media/cennik/mini/5907894908502.jpg</t>
  </si>
  <si>
    <t>https://stalco.pl/media/cennik/mini/5907894908519.jpg</t>
  </si>
  <si>
    <t>https://stalco.pl/media/cennik/mini/5907894908526.jpg</t>
  </si>
  <si>
    <t>https://stalco.pl/media/cennik/mini/5907894908533.jpg</t>
  </si>
  <si>
    <t>https://stalco.pl/media/cennik/mini/5907894908540.jpg</t>
  </si>
  <si>
    <t>https://stalco.pl/media/cennik/mini/5907894908557.jpg</t>
  </si>
  <si>
    <t>https://stalco.pl/media/cennik/mini/5907894908571.jpg</t>
  </si>
  <si>
    <t>https://stalco.pl/media/cennik/mini/5907894908588.jpg</t>
  </si>
  <si>
    <t>https://stalco.pl/media/cennik/mini/5907894908311.jpg</t>
  </si>
  <si>
    <t>https://stalco.pl/media/cennik/mini/5907894908328.jpg</t>
  </si>
  <si>
    <t>https://stalco.pl/media/cennik/mini/5907894908335.jpg</t>
  </si>
  <si>
    <t>https://stalco.pl/media/cennik/mini/5907894909561.jpg</t>
  </si>
  <si>
    <t>https://stalco.pl/media/cennik/mini/5907894908342.jpg</t>
  </si>
  <si>
    <t>https://stalco.pl/media/cennik/mini/5907894908359.jpg</t>
  </si>
  <si>
    <t>https://stalco.pl/media/cennik/mini/5907894908366.jpg</t>
  </si>
  <si>
    <t>https://stalco.pl/media/cennik/mini/5907894908373.jpg</t>
  </si>
  <si>
    <t>https://stalco.pl/media/cennik/mini/5907894908380.jpg</t>
  </si>
  <si>
    <t>https://stalco.pl/media/cennik/mini/5907894908403.jpg</t>
  </si>
  <si>
    <t>https://stalco.pl/media/cennik/mini/5907894908410.jpg</t>
  </si>
  <si>
    <t>https://stalco.pl/media/cennik/mini/5907894907635.jpg</t>
  </si>
  <si>
    <t>https://stalco.pl/media/cennik/mini/5907894907642.jpg</t>
  </si>
  <si>
    <t>https://stalco.pl/media/cennik/mini/5907894907659.jpg</t>
  </si>
  <si>
    <t>https://stalco.pl/media/cennik/mini/5907894907703.jpg</t>
  </si>
  <si>
    <t>https://stalco.pl/media/cennik/mini/5907894907710.jpg</t>
  </si>
  <si>
    <t>https://stalco.pl/media/cennik/mini/5907894907727.jpg</t>
  </si>
  <si>
    <t>https://stalco.pl/media/cennik/mini/5907894907734.jpg</t>
  </si>
  <si>
    <t>KHT50090</t>
  </si>
  <si>
    <t>Wkręt hartowany do drewna (T25) 5.0x90 (5/20) STALCO PERFECT KHT50090</t>
  </si>
  <si>
    <t>https://stalco.pl/media/cennik/mini/5904012160347.jpg</t>
  </si>
  <si>
    <t>KHT50100</t>
  </si>
  <si>
    <t>Wkręt hartowany do drewna (T25) 5.0x100 (5/20) STALCO PERFECT KHT50100</t>
  </si>
  <si>
    <t>https://stalco.pl/media/cennik/mini/5904012160354.jpg</t>
  </si>
  <si>
    <t>KHT50120</t>
  </si>
  <si>
    <t>Wkręt hartowany do drewna (T25) 5.0x120 (5/20) STALCO PERFECT KHT50120</t>
  </si>
  <si>
    <t>https://stalco.pl/media/cennik/mini/5904012160361.jpg</t>
  </si>
  <si>
    <t>Wkręt hartowany do drewna (T30) 6.0x60 (5/20) STALCO PERFECT KHT60060</t>
  </si>
  <si>
    <t>KHT60120</t>
  </si>
  <si>
    <t>Wkręt hartowany do drewna (T30) 6.0x120 (5/20) STALCO PERFECT KHT60120</t>
  </si>
  <si>
    <t>https://stalco.pl/media/cennik/mini/5904012160439.jpg</t>
  </si>
  <si>
    <t>KHT60140</t>
  </si>
  <si>
    <t>Wkręt hartowany do drewna (T30) 6.0x140 (5/20) STALCO PERFECT KHT60140</t>
  </si>
  <si>
    <t>https://stalco.pl/media/cennik/mini/5904012160446.jpg</t>
  </si>
  <si>
    <t>KHT60160</t>
  </si>
  <si>
    <t>Wkręt hartowany do drewna (T30) 6.0x160 (5/20) STALCO PERFECT KHT60160</t>
  </si>
  <si>
    <t>https://stalco.pl/media/cennik/mini/5904012160453.jpg</t>
  </si>
  <si>
    <t>KHT60180</t>
  </si>
  <si>
    <t>Wkręt hartowany do drewna (T30) 6.0x180 (5/20) STALCO PERFECT KHT60180</t>
  </si>
  <si>
    <t>https://stalco.pl/media/cennik/mini/5904012160460.jpg</t>
  </si>
  <si>
    <t>KHT60200</t>
  </si>
  <si>
    <t>Wkręt hartowany do drewna (T30) 6.0x200 (5/20) STALCO PERFECT KHT60200</t>
  </si>
  <si>
    <t>https://stalco.pl/media/cennik/mini/5904012160477.jpg</t>
  </si>
  <si>
    <t>KHT60220</t>
  </si>
  <si>
    <t>Wkręt hartowany do drewna (T30) 6.0x220 (5/20) STALCO PERFECT KHT60220</t>
  </si>
  <si>
    <t>https://stalco.pl/media/cennik/mini/5904012160484.jpg</t>
  </si>
  <si>
    <t>KHT60240</t>
  </si>
  <si>
    <t>Wkręt hartowany do drewna (T30) 6.0x240 (5/20) STALCO PERFECT KHT60240</t>
  </si>
  <si>
    <t>https://stalco.pl/media/cennik/mini/5904012160491.jpg</t>
  </si>
  <si>
    <t>KHT60260</t>
  </si>
  <si>
    <t>Wkręt hartowany do drewna (T30) 6.0x260 (5/20) STALCO PERFECT KHT60260</t>
  </si>
  <si>
    <t>https://stalco.pl/media/cennik/mini/5904012160507.jpg</t>
  </si>
  <si>
    <t>BWSPF4213</t>
  </si>
  <si>
    <t>Wkręt montażowy samowiercący podkład.fosfat.(PH2) 4,2x13 bag (50) 1/12/72 STALCO BWSPF4213</t>
  </si>
  <si>
    <t>https://stalco.pl/media/cennik/mini/5905947947003.jpg</t>
  </si>
  <si>
    <t>BWSPF4216</t>
  </si>
  <si>
    <t>Wkręt montażowy samowiercący podkład.fosfat.(PH2) 4,2x16 bag (50) 1/12/72 STALCO BWSPF4216</t>
  </si>
  <si>
    <t>https://stalco.pl/media/cennik/mini/5905947947010.jpg</t>
  </si>
  <si>
    <t>BWSPF4219</t>
  </si>
  <si>
    <t>Wkręt montażowy samowiercący podkład.fosfat.(PH2) 4,2x19 bag (50) 1/12/72 STALCO BWSPF4219</t>
  </si>
  <si>
    <t>https://stalco.pl/media/cennik/mini/5905947947027.jpg</t>
  </si>
  <si>
    <t>BWSPF4225</t>
  </si>
  <si>
    <t>Wkręt montażowy samowiercący podkład.fosfat.(PH2) 4,2x25 bag (25) 1/12/72 STALCO BWSPF4225</t>
  </si>
  <si>
    <t>https://stalco.pl/media/cennik/mini/5905947947034.jpg</t>
  </si>
  <si>
    <t>BWSPF4232</t>
  </si>
  <si>
    <t>Wkręt montażowy samowiercący podkład.fosfat.(PH2) 4,2x32 bag (25) 1/12/72 STALCO BWSPF4232</t>
  </si>
  <si>
    <t>https://stalco.pl/media/cennik/mini/5905947947041.jpg</t>
  </si>
  <si>
    <t>S010265501</t>
  </si>
  <si>
    <t>Poziomnica aluminiowa 40 cm, limonka STALCO PERFECT S010265501</t>
  </si>
  <si>
    <t>https://stalco.pl/media/cennik/mini/5905947991563.jpg</t>
  </si>
  <si>
    <t>S010265502</t>
  </si>
  <si>
    <t>Poziomnica aluminiowa 60 cm, limonka STALCO PERFECT S010265502</t>
  </si>
  <si>
    <t>https://stalco.pl/media/cennik/mini/5905947991570.jpg</t>
  </si>
  <si>
    <t>S010265503</t>
  </si>
  <si>
    <t>Poziomnica aluminiowa 80 cm, limonka STALCO PERFECT S010265503</t>
  </si>
  <si>
    <t>https://stalco.pl/media/cennik/mini/5905947991587.jpg</t>
  </si>
  <si>
    <t>S010265504</t>
  </si>
  <si>
    <t>Poziomnica aluminiowa 100 cm, limonka STALCO PERFECT S010265504</t>
  </si>
  <si>
    <t>https://stalco.pl/media/cennik/mini/5905947991594.jpg</t>
  </si>
  <si>
    <t>S010265505</t>
  </si>
  <si>
    <t>Poziomnica aluminiowa 120 cm, limonka STALCO PERFECT S010265505</t>
  </si>
  <si>
    <t>https://stalco.pl/media/cennik/mini/5905947991600.jpg</t>
  </si>
  <si>
    <t>S010265506</t>
  </si>
  <si>
    <t>Poziomnica aluminiowa 150 cm, limonka STALCO PERFECT S010265506</t>
  </si>
  <si>
    <t>https://stalco.pl/media/cennik/mini/5905947991617.jpg</t>
  </si>
  <si>
    <t>S010265507</t>
  </si>
  <si>
    <t>Poziomnica aluminiowa 200 cm, limonka STALCO PERFECT S010265507</t>
  </si>
  <si>
    <t>https://stalco.pl/media/cennik/mini/5905947991624.jpg</t>
  </si>
  <si>
    <t>S010265508</t>
  </si>
  <si>
    <t>Poziomnica aluminiowa 250 cm, limonka (na zamówienie) STALCO PERFECT S010265508</t>
  </si>
  <si>
    <t>https://stalco.pl/media/cennik/mini/5905947991631.jpg</t>
  </si>
  <si>
    <t>S010265511</t>
  </si>
  <si>
    <t>Poziomnica aluminiowa 40 cm, graphitet STALCO PERFECT S010265511</t>
  </si>
  <si>
    <t>https://stalco.pl/media/cennik/mini/5905947991648.jpg</t>
  </si>
  <si>
    <t>S010265512</t>
  </si>
  <si>
    <t>Poziomnica aluminiowa 60 cm, graphitet STALCO PERFECT S010265512</t>
  </si>
  <si>
    <t>https://stalco.pl/media/cennik/mini/5905947991655.jpg</t>
  </si>
  <si>
    <t>S010265513</t>
  </si>
  <si>
    <t>Poziomnica aluminiowa 80 cm, graphitet STALCO PERFECT S010265513</t>
  </si>
  <si>
    <t>https://stalco.pl/media/cennik/mini/5905947991662.jpg</t>
  </si>
  <si>
    <t>S010265514</t>
  </si>
  <si>
    <t>Poziomnica aluminiowa 100 cm, graphitet STALCO PERFECT S010265514</t>
  </si>
  <si>
    <t>https://stalco.pl/media/cennik/mini/5905947991679.jpg</t>
  </si>
  <si>
    <t>S010265515</t>
  </si>
  <si>
    <t>Poziomnica aluminiowa 120 cm, graphitet STALCO PERFECT S010265515</t>
  </si>
  <si>
    <t>https://stalco.pl/media/cennik/mini/5905947991686.jpg</t>
  </si>
  <si>
    <t>S010265516</t>
  </si>
  <si>
    <t>Poziomnica aluminiowa 150 cm, graphitet STALCO PERFECT S010265516</t>
  </si>
  <si>
    <t>https://stalco.pl/media/cennik/mini/5905947991693.jpg</t>
  </si>
  <si>
    <t>S010265517</t>
  </si>
  <si>
    <t>Poziomnica aluminiowa 200 cm, graphitet STALCO PERFECT S010265517</t>
  </si>
  <si>
    <t>https://stalco.pl/media/cennik/mini/5905947991709.jpg</t>
  </si>
  <si>
    <t>S010265518</t>
  </si>
  <si>
    <t>Poziomnica aluminiowa 250 cm, graphitet (na zamówienie) STALCO PERFECT S010265518</t>
  </si>
  <si>
    <t>https://stalco.pl/media/cennik/mini/5905947991716.jpg</t>
  </si>
  <si>
    <t>S010265531</t>
  </si>
  <si>
    <t>Poziomnica aluminiowa 40 cm, magnetyczna STALCO PERFECT S010265531</t>
  </si>
  <si>
    <t>https://stalco.pl/media/cennik/mini/5905947991723.jpg</t>
  </si>
  <si>
    <t>S010265532</t>
  </si>
  <si>
    <t>Poziomnica aluminiowa 60 cm, magnetyczna STALCO PERFECT S010265532</t>
  </si>
  <si>
    <t>https://stalco.pl/media/cennik/mini/5905947991730.jpg</t>
  </si>
  <si>
    <t>S010265533</t>
  </si>
  <si>
    <t>Poziomnica aluminiowa 80 cm, magnetyczna STALCO PERFECT S010265533</t>
  </si>
  <si>
    <t>https://stalco.pl/media/cennik/mini/5905947991747.jpg</t>
  </si>
  <si>
    <t>S010265534</t>
  </si>
  <si>
    <t>Poziomnica aluminiowa 100 cm, magnetyczna STALCO PERFECT S010265534</t>
  </si>
  <si>
    <t>https://stalco.pl/media/cennik/mini/5905947991754.jpg</t>
  </si>
  <si>
    <t>S010265535</t>
  </si>
  <si>
    <t>Poziomnica aluminiowa 120 cm, 2 libele pionu STALCO PERFECT S010265535</t>
  </si>
  <si>
    <t>https://stalco.pl/media/cennik/mini/5905947991761.jpg</t>
  </si>
  <si>
    <t>S010265536</t>
  </si>
  <si>
    <t>Poziomnica aluminiowa 150 cm, 2 libele pionu STALCO PERFECT S010265536</t>
  </si>
  <si>
    <t>https://stalco.pl/media/cennik/mini/5905947991778.jpg</t>
  </si>
  <si>
    <t>S010265537</t>
  </si>
  <si>
    <t>Poziomnica aluminiowa 200 cm, 2 libele pionu STALCO PERFECT S010265537</t>
  </si>
  <si>
    <t>https://stalco.pl/media/cennik/mini/5905947991785.jpg</t>
  </si>
  <si>
    <t>S010265538</t>
  </si>
  <si>
    <t>Poziomnica aluminiowa 250 cm, 2 libele pionu (na zamówienie) STALCO PERFECT S010265538</t>
  </si>
  <si>
    <t>https://stalco.pl/media/cennik/mini/5905947991792.jpg</t>
  </si>
  <si>
    <t>S012026320</t>
  </si>
  <si>
    <t>Młotek pobijak długość 320mm STALCO S012026320</t>
  </si>
  <si>
    <t>https://stalco.pl/media/cennik/mini/5905947979592.jpg</t>
  </si>
  <si>
    <t>S010417319</t>
  </si>
  <si>
    <t>Kątownik aluminiowy 200mm STALCO S010417319</t>
  </si>
  <si>
    <t>https://stalco.pl/media/cennik/mini/5905947985456.jpg</t>
  </si>
  <si>
    <t>S010417321</t>
  </si>
  <si>
    <t>Kątownik aluminiowy 250mm STALCO S010417321</t>
  </si>
  <si>
    <t>https://stalco.pl/media/cennik/mini/5905947985463.jpg</t>
  </si>
  <si>
    <t>S010417323</t>
  </si>
  <si>
    <t>Kątownik aluminiowy 300mm STALCO S010417323</t>
  </si>
  <si>
    <t>https://stalco.pl/media/cennik/mini/5905947985470.jpg</t>
  </si>
  <si>
    <t>S026342231</t>
  </si>
  <si>
    <t>Uchwyt na narzedzia do zabudowy 236mm STALCO PERFECT S026342231</t>
  </si>
  <si>
    <t>https://stalco.pl/media/cennik/mini/5905947995660.jpg</t>
  </si>
  <si>
    <t>S026342232</t>
  </si>
  <si>
    <t>Uchwyt na narzedzia do zabudowy 300mm STALCO PERFECT S026342232</t>
  </si>
  <si>
    <t>https://stalco.pl/media/cennik/mini/5905947995677.jpg</t>
  </si>
  <si>
    <t>S026342233</t>
  </si>
  <si>
    <t>Uchwyt na narzedzia do zabudowy 390mm STALCO PERFECT S026342233</t>
  </si>
  <si>
    <t>https://stalco.pl/media/cennik/mini/5905947995684.jpg</t>
  </si>
  <si>
    <t>S026342234</t>
  </si>
  <si>
    <t>Uchwyt na narzedzia do zabudowy 180mm STALCO PERFECT S026342234</t>
  </si>
  <si>
    <t>https://stalco.pl/media/cennik/mini/5905947995691.jpg</t>
  </si>
  <si>
    <t>S026342235</t>
  </si>
  <si>
    <t>Uchwyt na elektronarzędzia do zabudowy   STALCO PERFECT S026342235</t>
  </si>
  <si>
    <t>https://stalco.pl/media/cennik/mini/5905947995707.jpg</t>
  </si>
  <si>
    <t>S026342236</t>
  </si>
  <si>
    <t>Uchwyt na narzędzia do zabudowy  STALCO PERFECT S026342236</t>
  </si>
  <si>
    <t>https://stalco.pl/media/cennik/mini/5905947995714.jpg</t>
  </si>
  <si>
    <t>S026342237</t>
  </si>
  <si>
    <t>Półka krótka do zabudowy  STALCO PERFECT S026342237</t>
  </si>
  <si>
    <t>https://stalco.pl/media/cennik/mini/5905947995721.jpg</t>
  </si>
  <si>
    <t>S026342238</t>
  </si>
  <si>
    <t>Półka długa do zabudowy  STALCO PERFECT S026342238</t>
  </si>
  <si>
    <t>https://stalco.pl/media/cennik/mini/5905947995738.jpg</t>
  </si>
  <si>
    <t>S026342255-A</t>
  </si>
  <si>
    <t>Szafka narzędziowa 5 szuflad, do zabudowy na kółkach wysuwana, antracyt STALCO PERFECT S026342255-A</t>
  </si>
  <si>
    <t>https://stalco.pl/media/cennik/mini/5905947992089.jpg</t>
  </si>
  <si>
    <t>S026342256-A</t>
  </si>
  <si>
    <t>Szafka narzędziowa 7 szuflad, do zabudowy na kółkach wysuwana, antracyt STALCO PERFECT S026342256-A</t>
  </si>
  <si>
    <t>https://stalco.pl/media/cennik/mini/5905947992096.jpg</t>
  </si>
  <si>
    <t>S026342257-A</t>
  </si>
  <si>
    <t>Szafka dolna do zabudowy 2-drzwiowa 27”, antracyt STALCO PERFECT S026342257-A</t>
  </si>
  <si>
    <t>https://stalco.pl/media/cennik/mini/5905947992102.jpg</t>
  </si>
  <si>
    <t>S026342258-A</t>
  </si>
  <si>
    <t>Szafka dolna do zabudowy, miejsce na kosz+uchwyt na papier 27”, antracyt STALCO PERFECT S026342258-A</t>
  </si>
  <si>
    <t>https://stalco.pl/media/cennik/mini/5905947992119.jpg</t>
  </si>
  <si>
    <t>S026342259-A</t>
  </si>
  <si>
    <t>Szafka dolna do zabudowy 5 szuflad, 27”, antracyt STALCO PERFECT S026342259-A</t>
  </si>
  <si>
    <t>https://stalco.pl/media/cennik/mini/5905947992126.jpg</t>
  </si>
  <si>
    <t>S026342260-A</t>
  </si>
  <si>
    <t>Szafka dolna do zabudowy 7 szuflad, 27”, antracyt STALCO PERFECT S026342260-A</t>
  </si>
  <si>
    <t>https://stalco.pl/media/cennik/mini/5905947992133.jpg</t>
  </si>
  <si>
    <t>S090100004</t>
  </si>
  <si>
    <t>Spodnie antyprzecięciowe PILAR czerwony XL STALCO PERFECT S090100004</t>
  </si>
  <si>
    <t>https://stalco.pl/media/cennik/mini/5905947917754.jpg</t>
  </si>
  <si>
    <t>S090100005</t>
  </si>
  <si>
    <t>Spodnie antyprzecięciowe PILAR czerwony 2XL STALCO PERFECT S090100005</t>
  </si>
  <si>
    <t>https://stalco.pl/media/cennik/mini/5905947917761.jpg</t>
  </si>
  <si>
    <t>S090100006</t>
  </si>
  <si>
    <t>Spodnie antyprzecięciowe PILAR czerwony 3XL STALCO PERFECT S090100006</t>
  </si>
  <si>
    <t>https://stalco.pl/media/cennik/mini/5905947917778.jpg</t>
  </si>
  <si>
    <t>Spodnie robocze SUMMER beżowy XS STALCO S090144584</t>
  </si>
  <si>
    <t>Koszula flanelowa SQUARE czerwony 3XL - 49 STALCO S-42028</t>
  </si>
  <si>
    <t>S090144591</t>
  </si>
  <si>
    <t>Spodnie robocze SUMMER beżowy 3XL STALCO S090144591</t>
  </si>
  <si>
    <t>S090178920</t>
  </si>
  <si>
    <t>Spodnie robocze MORO X szary 3XL STALCO PERFECT S090178920</t>
  </si>
  <si>
    <t>https://stalco.pl/media/cennik/mini/5907894907741.jpg</t>
  </si>
  <si>
    <t>https://stalco.pl/media/cennik/mini/5907894907758.jpg</t>
  </si>
  <si>
    <t>https://stalco.pl/media/cennik/mini/5907894907765.jpg</t>
  </si>
  <si>
    <t>https://stalco.pl/media/cennik/mini/5907894907833.jpg</t>
  </si>
  <si>
    <t>https://stalco.pl/media/cennik/mini/5907894907840.jpg</t>
  </si>
  <si>
    <t>https://stalco.pl/media/cennik/mini/5907894907857.jpg</t>
  </si>
  <si>
    <t>https://stalco.pl/media/cennik/mini/5907894907864.jpg</t>
  </si>
  <si>
    <t>https://stalco.pl/media/cennik/mini/5907894907871.jpg</t>
  </si>
  <si>
    <t>https://stalco.pl/media/cennik/mini/5907894907888.jpg</t>
  </si>
  <si>
    <t>https://stalco.pl/media/cennik/mini/5907894907895.jpg</t>
  </si>
  <si>
    <t>https://stalco.pl/media/cennik/mini/5907894907826.jpg</t>
  </si>
  <si>
    <t>https://stalco.pl/media/cennik/mini/5907894907994.jpg</t>
  </si>
  <si>
    <t>https://stalco.pl/media/cennik/mini/5907894908007.jpg</t>
  </si>
  <si>
    <t>https://stalco.pl/media/cennik/mini/5907894908014.jpg</t>
  </si>
  <si>
    <t>https://stalco.pl/media/cennik/mini/5907894908021.jpg</t>
  </si>
  <si>
    <t>https://stalco.pl/media/cennik/mini/5907894908038.jpg</t>
  </si>
  <si>
    <t>https://stalco.pl/media/cennik/mini/5907894907901.jpg</t>
  </si>
  <si>
    <t>https://stalco.pl/media/cennik/mini/5907894907918.jpg</t>
  </si>
  <si>
    <t>https://stalco.pl/media/cennik/mini/5907894907925.jpg</t>
  </si>
  <si>
    <t>https://stalco.pl/media/cennik/mini/5907894907932.jpg</t>
  </si>
  <si>
    <t>https://stalco.pl/media/cennik/mini/5907894907949.jpg</t>
  </si>
  <si>
    <t>https://stalco.pl/media/cennik/mini/5907894907956.jpg</t>
  </si>
  <si>
    <t>https://stalco.pl/media/cennik/mini/5907894903798.jpg</t>
  </si>
  <si>
    <t>https://stalco.pl/media/cennik/mini/5907894908441.jpg</t>
  </si>
  <si>
    <t>https://stalco.pl/media/cennik/mini/5907894908298.jpg</t>
  </si>
  <si>
    <t>https://stalco.pl/media/cennik/mini/5907894908595.jpg</t>
  </si>
  <si>
    <t>https://stalco.pl/media/cennik/mini/5907894908458.jpg</t>
  </si>
  <si>
    <t>https://stalco.pl/media/cennik/mini/5907894907567.jpg</t>
  </si>
  <si>
    <t>https://stalco.pl/media/cennik/mini/5907894907574.jpg</t>
  </si>
  <si>
    <t>https://stalco.pl/media/cennik/mini/5907894907581.jpg</t>
  </si>
  <si>
    <t>https://stalco.pl/media/cennik/mini/5907894907802.jpg</t>
  </si>
  <si>
    <t>https://stalco.pl/media/cennik/mini/5907894907819.jpg</t>
  </si>
  <si>
    <t>https://stalco.pl/media/cennik/mini/5907894907772.jpg</t>
  </si>
  <si>
    <t>https://stalco.pl/media/cennik/mini/5907894907789.jpg</t>
  </si>
  <si>
    <t>https://stalco.pl/media/cennik/mini/5907894907796.jpg</t>
  </si>
  <si>
    <t>https://stalco.pl/media/cennik/mini/5907894907963.jpg</t>
  </si>
  <si>
    <t>https://stalco.pl/media/cennik/mini/5907894907970.jpg</t>
  </si>
  <si>
    <t>https://stalco.pl/media/cennik/mini/5907894907987.jpg</t>
  </si>
  <si>
    <t>https://stalco.pl/media/cennik/mini/5907894908564.jpg</t>
  </si>
  <si>
    <t>https://stalco.pl/media/cennik/mini/5907894909547.jpg</t>
  </si>
  <si>
    <t>https://stalco.pl/media/cennik/mini/5907894910673.jpg</t>
  </si>
  <si>
    <t>https://stalco.pl/media/cennik/mini/5907894903262.jpg</t>
  </si>
  <si>
    <t>https://stalco.pl/media/cennik/mini/5907894901961.jpg</t>
  </si>
  <si>
    <t>https://stalco.pl/media/cennik/mini/5907894902791.jpg</t>
  </si>
  <si>
    <t>https://stalco.pl/media/cennik/mini/5907894902807.jpg</t>
  </si>
  <si>
    <t>https://stalco.pl/media/cennik/mini/5907894902814.jpg</t>
  </si>
  <si>
    <t>https://stalco.pl/media/cennik/mini/5907894902715.jpg</t>
  </si>
  <si>
    <t>https://stalco.pl/media/cennik/mini/5907894902722.jpg</t>
  </si>
  <si>
    <t>https://stalco.pl/media/cennik/mini/5907894902739.jpg</t>
  </si>
  <si>
    <t>https://stalco.pl/media/cennik/mini/5907894902746.jpg</t>
  </si>
  <si>
    <t>https://stalco.pl/media/cennik/mini/5907894902753.jpg</t>
  </si>
  <si>
    <t>https://stalco.pl/media/cennik/mini/5907894902760.jpg</t>
  </si>
  <si>
    <t>https://stalco.pl/media/cennik/mini/5907894902777.jpg</t>
  </si>
  <si>
    <t>https://stalco.pl/media/cennik/mini/5907894902784.jpg</t>
  </si>
  <si>
    <t>KS-52</t>
  </si>
  <si>
    <t>Kołek do zamocowań w styropianie (T40) 27x52mm (20/360) STALCO KS52</t>
  </si>
  <si>
    <t>https://stalco.pl/media/cennik/mini/5907894903545.jpg</t>
  </si>
  <si>
    <t>https://stalco.pl/media/cennik/mini/5907894908656.jpg</t>
  </si>
  <si>
    <t>https://stalco.pl/media/cennik/mini/5907894908663.jpg</t>
  </si>
  <si>
    <t>https://stalco.pl/media/cennik/mini/5907894908670.jpg</t>
  </si>
  <si>
    <t>https://stalco.pl/media/cennik/mini/5907894908601.jpg</t>
  </si>
  <si>
    <t>https://stalco.pl/media/cennik/mini/5907894908618.jpg</t>
  </si>
  <si>
    <t>https://stalco.pl/media/cennik/mini/5907894908625.jpg</t>
  </si>
  <si>
    <t>https://stalco.pl/media/cennik/mini/5907894908632.jpg</t>
  </si>
  <si>
    <t>https://stalco.pl/media/cennik/mini/5907894908649.jpg</t>
  </si>
  <si>
    <t>https://stalco.pl/media/cennik/mini/5907894908687.jpg</t>
  </si>
  <si>
    <t>https://stalco.pl/media/cennik/mini/5907894908694.jpg</t>
  </si>
  <si>
    <t>https://stalco.pl/media/cennik/mini/5907894908700.jpg</t>
  </si>
  <si>
    <t>https://stalco.pl/media/cennik/mini/5907894908717.jpg</t>
  </si>
  <si>
    <t>https://stalco.pl/media/cennik/mini/5907894908731.jpg</t>
  </si>
  <si>
    <t>https://stalco.pl/media/cennik/mini/5907894908748.jpg</t>
  </si>
  <si>
    <t>https://stalco.pl/media/cennik/mini/5907894908755.jpg</t>
  </si>
  <si>
    <t>https://stalco.pl/media/cennik/mini/5907894908762.jpg</t>
  </si>
  <si>
    <t>https://stalco.pl/media/cennik/mini/5907894908779.jpg</t>
  </si>
  <si>
    <t>https://stalco.pl/media/cennik/mini/5907894908786.jpg</t>
  </si>
  <si>
    <t>https://stalco.pl/media/cennik/mini/5907894908793.jpg</t>
  </si>
  <si>
    <t>https://stalco.pl/media/cennik/mini/5907894908809.jpg</t>
  </si>
  <si>
    <t>https://stalco.pl/media/cennik/mini/5907894908816.jpg</t>
  </si>
  <si>
    <t>https://stalco.pl/media/cennik/mini/5907894908823.jpg</t>
  </si>
  <si>
    <t>https://stalco.pl/media/cennik/mini/5907894908830.jpg</t>
  </si>
  <si>
    <t>https://stalco.pl/media/cennik/mini/5907894908847.jpg</t>
  </si>
  <si>
    <t>https://stalco.pl/media/cennik/mini/5907894908854.jpg</t>
  </si>
  <si>
    <t>https://stalco.pl/media/cennik/mini/5907894908861.jpg</t>
  </si>
  <si>
    <t>https://stalco.pl/media/cennik/mini/5907894908878.jpg</t>
  </si>
  <si>
    <t>https://stalco.pl/media/cennik/mini/5907894908885.jpg</t>
  </si>
  <si>
    <t>https://stalco.pl/media/cennik/mini/5907894908892.jpg</t>
  </si>
  <si>
    <t>https://stalco.pl/media/cennik/mini/5907894908908.jpg</t>
  </si>
  <si>
    <t>https://stalco.pl/media/cennik/mini/5907894908939.jpg</t>
  </si>
  <si>
    <t>https://stalco.pl/media/cennik/mini/5907894908946.jpg</t>
  </si>
  <si>
    <t>https://stalco.pl/media/cennik/mini/5907894908953.jpg</t>
  </si>
  <si>
    <t>https://stalco.pl/media/cennik/mini/5907894908960.jpg</t>
  </si>
  <si>
    <t>https://stalco.pl/media/cennik/mini/5907894908977.jpg</t>
  </si>
  <si>
    <t>https://stalco.pl/media/cennik/mini/5907894908984.jpg</t>
  </si>
  <si>
    <t>https://stalco.pl/media/cennik/mini/5907894908991.jpg</t>
  </si>
  <si>
    <t>https://stalco.pl/media/cennik/mini/5907894909004.jpg</t>
  </si>
  <si>
    <t>https://stalco.pl/media/cennik/mini/5907894908922.jpg</t>
  </si>
  <si>
    <t>https://stalco.pl/media/cennik/mini/5907894909011.jpg</t>
  </si>
  <si>
    <t>https://stalco.pl/media/cennik/mini/5907894909028.jpg</t>
  </si>
  <si>
    <t>https://stalco.pl/media/cennik/mini/5907894909035.jpg</t>
  </si>
  <si>
    <t>https://stalco.pl/media/cennik/mini/5907894909042.jpg</t>
  </si>
  <si>
    <t>https://stalco.pl/media/cennik/mini/5907894909059.jpg</t>
  </si>
  <si>
    <t>https://stalco.pl/media/cennik/mini/5907894909066.jpg</t>
  </si>
  <si>
    <t>https://stalco.pl/media/cennik/mini/5907894909073.jpg</t>
  </si>
  <si>
    <t>https://stalco.pl/media/cennik/mini/5907894909080.jpg</t>
  </si>
  <si>
    <t>https://stalco.pl/media/cennik/mini/5907894909097.jpg</t>
  </si>
  <si>
    <t>https://stalco.pl/media/cennik/mini/5907894909103.jpg</t>
  </si>
  <si>
    <t>https://stalco.pl/media/cennik/mini/5907894909110.jpg</t>
  </si>
  <si>
    <t>https://stalco.pl/media/cennik/mini/5907894909127.jpg</t>
  </si>
  <si>
    <t>https://stalco.pl/media/cennik/mini/5907894909134.jpg</t>
  </si>
  <si>
    <t>https://stalco.pl/media/cennik/mini/5907894909141.jpg</t>
  </si>
  <si>
    <t>https://stalco.pl/media/cennik/mini/5907894909158.jpg</t>
  </si>
  <si>
    <t>https://stalco.pl/media/cennik/mini/5907894909165.jpg</t>
  </si>
  <si>
    <t>https://stalco.pl/media/cennik/mini/5907894909172.jpg</t>
  </si>
  <si>
    <t>https://stalco.pl/media/cennik/mini/5907894909189.jpg</t>
  </si>
  <si>
    <t>https://stalco.pl/media/cennik/mini/5907894909196.jpg</t>
  </si>
  <si>
    <t>https://stalco.pl/media/cennik/mini/5907894909202.jpg</t>
  </si>
  <si>
    <t>https://stalco.pl/media/cennik/mini/5907894909219.jpg</t>
  </si>
  <si>
    <t>https://stalco.pl/media/cennik/mini/5907894909226.jpg</t>
  </si>
  <si>
    <t>https://stalco.pl/media/cennik/mini/5907894909233.jpg</t>
  </si>
  <si>
    <t>https://stalco.pl/media/cennik/mini/5907894909240.jpg</t>
  </si>
  <si>
    <t>https://stalco.pl/media/cennik/mini/5907894909257.jpg</t>
  </si>
  <si>
    <t>https://stalco.pl/media/cennik/mini/5907894909264.jpg</t>
  </si>
  <si>
    <t>https://stalco.pl/media/cennik/mini/5907894909271.jpg</t>
  </si>
  <si>
    <t>https://stalco.pl/media/cennik/mini/5907894909288.jpg</t>
  </si>
  <si>
    <t>https://stalco.pl/media/cennik/mini/5907894909295.jpg</t>
  </si>
  <si>
    <t>https://stalco.pl/media/cennik/mini/5907894909301.jpg</t>
  </si>
  <si>
    <t>https://stalco.pl/media/cennik/mini/5907894909318.jpg</t>
  </si>
  <si>
    <t>https://stalco.pl/media/cennik/mini/5907894909325.jpg</t>
  </si>
  <si>
    <t>https://stalco.pl/media/cennik/mini/5907894909332.jpg</t>
  </si>
  <si>
    <t>https://stalco.pl/media/cennik/mini/5907894909349.jpg</t>
  </si>
  <si>
    <t>https://stalco.pl/media/cennik/mini/5907894909356.jpg</t>
  </si>
  <si>
    <t>https://stalco.pl/media/cennik/mini/5907894909363.jpg</t>
  </si>
  <si>
    <t>https://stalco.pl/media/cennik/mini/5907894906966.jpg</t>
  </si>
  <si>
    <t>https://stalco.pl/media/cennik/mini/5907894906973.jpg</t>
  </si>
  <si>
    <t>https://stalco.pl/media/cennik/mini/5907894906980.jpg</t>
  </si>
  <si>
    <t>https://stalco.pl/media/cennik/mini/5907894906997.jpg</t>
  </si>
  <si>
    <t>https://stalco.pl/media/cennik/mini/5907894907000.jpg</t>
  </si>
  <si>
    <t>https://stalco.pl/media/cennik/mini/5907894907017.jpg</t>
  </si>
  <si>
    <t>https://stalco.pl/media/cennik/mini/5907894907024.jpg</t>
  </si>
  <si>
    <t>https://stalco.pl/media/cennik/mini/5907894907031.jpg</t>
  </si>
  <si>
    <t>https://stalco.pl/media/cennik/mini/5907894907048.jpg</t>
  </si>
  <si>
    <t>https://stalco.pl/media/cennik/mini/5907894907055.jpg</t>
  </si>
  <si>
    <t>https://stalco.pl/media/cennik/mini/5907894907062.jpg</t>
  </si>
  <si>
    <t>https://stalco.pl/media/cennik/mini/5907894907079.jpg</t>
  </si>
  <si>
    <t>https://stalco.pl/media/cennik/mini/5907894907086.jpg</t>
  </si>
  <si>
    <t>https://stalco.pl/media/cennik/mini/5907894907093.jpg</t>
  </si>
  <si>
    <t>https://stalco.pl/media/cennik/mini/5907894907109.jpg</t>
  </si>
  <si>
    <t>https://stalco.pl/media/cennik/mini/5907894907116.jpg</t>
  </si>
  <si>
    <t>https://stalco.pl/media/cennik/mini/5907894907123.jpg</t>
  </si>
  <si>
    <t>https://stalco.pl/media/cennik/mini/5907894907130.jpg</t>
  </si>
  <si>
    <t>https://stalco.pl/media/cennik/mini/5907894907147.jpg</t>
  </si>
  <si>
    <t>https://stalco.pl/media/cennik/mini/5907894907154.jpg</t>
  </si>
  <si>
    <t>https://stalco.pl/media/cennik/mini/5907894907161.jpg</t>
  </si>
  <si>
    <t>https://stalco.pl/media/cennik/mini/5907894907178.jpg</t>
  </si>
  <si>
    <t>https://stalco.pl/media/cennik/mini/5907894907185.jpg</t>
  </si>
  <si>
    <t>https://stalco.pl/media/cennik/mini/5907894907192.jpg</t>
  </si>
  <si>
    <t>https://stalco.pl/media/cennik/mini/5907894907208.jpg</t>
  </si>
  <si>
    <t>https://stalco.pl/media/cennik/mini/5907894907215.jpg</t>
  </si>
  <si>
    <t>https://stalco.pl/media/cennik/mini/5907894907222.jpg</t>
  </si>
  <si>
    <t>https://stalco.pl/media/cennik/mini/5907894907239.jpg</t>
  </si>
  <si>
    <t>https://stalco.pl/media/cennik/mini/5907894907246.jpg</t>
  </si>
  <si>
    <t>https://stalco.pl/media/cennik/mini/5907894907253.jpg</t>
  </si>
  <si>
    <t>https://stalco.pl/media/cennik/mini/5907894907260.jpg</t>
  </si>
  <si>
    <t>https://stalco.pl/media/cennik/mini/5907894907277.jpg</t>
  </si>
  <si>
    <t>https://stalco.pl/media/cennik/mini/5907894907284.jpg</t>
  </si>
  <si>
    <t>BS93358Z04010</t>
  </si>
  <si>
    <t>Śruby maszynowe gwint pełny DIN933 4x10mm 5.8 ocynk bag (14) 1/12/72 STALCO BS93358Z04010</t>
  </si>
  <si>
    <t>https://stalco.pl/media/cennik/mini/5905947977208.jpg</t>
  </si>
  <si>
    <t>BS93358Z04012</t>
  </si>
  <si>
    <t>Śruby maszynowe gwint pełny DIN933 4x12mm 5.8 ocynk bag (14) 1/12/72 STALCO BS93358Z04012</t>
  </si>
  <si>
    <t>https://stalco.pl/media/cennik/mini/5905947977215.jpg</t>
  </si>
  <si>
    <t>BS93358Z04020</t>
  </si>
  <si>
    <t>Śruby maszynowe gwint pełny DIN933 4x20mm 5.8 ocynk bag (14) 1/12/72 STALCO BS93358Z04020</t>
  </si>
  <si>
    <t>https://stalco.pl/media/cennik/mini/5905947977239.jpg</t>
  </si>
  <si>
    <t>BS93358Z05020</t>
  </si>
  <si>
    <t>Śruby maszynowe gwint pełny DIN933 5x20mm 5.8 ocynk bag (14) 1/12/72 STALCO BS93358Z05020</t>
  </si>
  <si>
    <t>https://stalco.pl/media/cennik/mini/5905947977277.jpg</t>
  </si>
  <si>
    <t>BS93358Z05030</t>
  </si>
  <si>
    <t>Śruby maszynowe gwint pełny DIN933 5x30mm 5.8 ocynk bag (12) 1/12/72 STALCO BS93358Z05030</t>
  </si>
  <si>
    <t>https://stalco.pl/media/cennik/mini/5905947977284.jpg</t>
  </si>
  <si>
    <t>BS93358Z05040</t>
  </si>
  <si>
    <t>Śruby maszynowe gwint pełny DIN933 5x40mm 5.8 ocynk bag (12) 1/12/72 STALCO BS93358Z05040</t>
  </si>
  <si>
    <t>https://stalco.pl/media/cennik/mini/5905947977291.jpg</t>
  </si>
  <si>
    <t>BS93358Z06016</t>
  </si>
  <si>
    <t>Śruby maszynowe gwint pełny DIN933 6x16mm 5.8 ocynk bag (14) 1/12/72 STALCO BS93358Z06016</t>
  </si>
  <si>
    <t>https://stalco.pl/media/cennik/mini/5905947977321.jpg</t>
  </si>
  <si>
    <t>BS93358Z06020</t>
  </si>
  <si>
    <t>Śruby maszynowe gwint pełny DIN933 6x20mm 5.8 ocynk bag (12) 1/12/72 STALCO BS93358Z06020</t>
  </si>
  <si>
    <t>https://stalco.pl/media/cennik/mini/5905947977338.jpg</t>
  </si>
  <si>
    <t>BS93358Z06025</t>
  </si>
  <si>
    <t>Śruby maszynowe gwint pełny DIN933 6x25mm 5.8 ocynk bag (10) 1/12/72 STALCO BS93358Z06025</t>
  </si>
  <si>
    <t>https://stalco.pl/media/cennik/mini/5905947977345.jpg</t>
  </si>
  <si>
    <t>BS93358Z06035</t>
  </si>
  <si>
    <t>Śruby maszynowe gwint pełny DIN933 6x35mm 5.8 ocynk bag (10) 1/12/72 STALCO BS93358Z06035</t>
  </si>
  <si>
    <t>https://stalco.pl/media/cennik/mini/5905947977369.jpg</t>
  </si>
  <si>
    <t>BS93358Z06040</t>
  </si>
  <si>
    <t>Śruby maszynowe gwint pełny DIN933 6x40mm 5.8 ocynk bag (10) 1/12/72 STALCO BS93358Z06040</t>
  </si>
  <si>
    <t>https://stalco.pl/media/cennik/mini/5905947977376.jpg</t>
  </si>
  <si>
    <t>BS93358Z06080</t>
  </si>
  <si>
    <t>Śruby maszynowe gwint pełny DIN933 6x80mm 5.8 ocynk bag (6) 1/12/72 STALCO BS93358Z06080</t>
  </si>
  <si>
    <t>https://stalco.pl/media/cennik/mini/5905947977413.jpg</t>
  </si>
  <si>
    <t>BS93358Z08016</t>
  </si>
  <si>
    <t>Śruby maszynowe gwint pełny DIN933 8x16mm 5.8 ocynk bag (12) 1/12/72 STALCO BS93358Z08016</t>
  </si>
  <si>
    <t>https://stalco.pl/media/cennik/mini/5905947977420.jpg</t>
  </si>
  <si>
    <t>BS93358Z08045</t>
  </si>
  <si>
    <t>Śruby maszynowe gwint pełny DIN933 8x45mm 5.8 ocynk bag (8) 1/12/72 STALCO BS93358Z08045</t>
  </si>
  <si>
    <t>https://stalco.pl/media/cennik/mini/5905947977482.jpg</t>
  </si>
  <si>
    <t>BS93358Z08060</t>
  </si>
  <si>
    <t>Śruby maszynowe gwint pełny DIN933 8x60mm 5.8 ocynk bag (6) 1/12/72 STALCO BS93358Z08060</t>
  </si>
  <si>
    <t>https://stalco.pl/media/cennik/mini/5905947977505.jpg</t>
  </si>
  <si>
    <t>BS93358Z08080</t>
  </si>
  <si>
    <t>Śruby maszynowe gwint pełny DIN933 8x80mm 5.8 ocynk bag (4) 1/12/72 STALCO BS93358Z08080</t>
  </si>
  <si>
    <t>https://stalco.pl/media/cennik/mini/5905947977512.jpg</t>
  </si>
  <si>
    <t>BS93358Z08100</t>
  </si>
  <si>
    <t>Śruby maszynowe gwint pełny DIN933 8x100mm 5.8 ocynk bag (2) 1/12/72 STALCO BS93358Z08100</t>
  </si>
  <si>
    <t>https://stalco.pl/media/cennik/mini/5905947977529.jpg</t>
  </si>
  <si>
    <t>BS93358Z10020</t>
  </si>
  <si>
    <t>Śruby maszynowe gwint pełny DIN933 10x20mm 5.8 ocynk bag (10) 1/12/72 STALCO BS93358Z10020</t>
  </si>
  <si>
    <t>https://stalco.pl/media/cennik/mini/5905947977536.jpg</t>
  </si>
  <si>
    <t>BS93358Z10035</t>
  </si>
  <si>
    <t>Śruby maszynowe gwint pełny DIN933 10x35mm 5.8 ocynk bag (10) 1/12/72 STALCO BS93358Z10035</t>
  </si>
  <si>
    <t>https://stalco.pl/media/cennik/mini/5905947977567.jpg</t>
  </si>
  <si>
    <t>BS93358Z12040</t>
  </si>
  <si>
    <t>Śruby maszynowe gwint pełny DIN933 12x40mm 5.8 ocynk bag (4) 1/12/72 STALCO BS93358Z12040</t>
  </si>
  <si>
    <t>https://stalco.pl/media/cennik/mini/5905947977659.jpg</t>
  </si>
  <si>
    <t>BS93358Z12045</t>
  </si>
  <si>
    <t>Śruby maszynowe gwint pełny DIN933 12x45mm 5.8 ocynk bag (4) 1/12/72 STALCO BS93358Z12045</t>
  </si>
  <si>
    <t>https://stalco.pl/media/cennik/mini/5905947977666.jpg</t>
  </si>
  <si>
    <t>BS93358Z12050</t>
  </si>
  <si>
    <t>Śruby maszynowe gwint pełny DIN933 12x50mm 5.8 ocynk bag (4) 1/12/72 STALCO BS93358Z12050</t>
  </si>
  <si>
    <t>https://stalco.pl/media/cennik/mini/5905947977673.jpg</t>
  </si>
  <si>
    <t>BS93358Z12060</t>
  </si>
  <si>
    <t>Śruby maszynowe gwint pełny DIN933 12x60mm 5.8 ocynk bag (2) 1/12/72 STALCO BS93358Z12060</t>
  </si>
  <si>
    <t>https://stalco.pl/media/cennik/mini/5905947977680.jpg</t>
  </si>
  <si>
    <t>BS93158Z10060</t>
  </si>
  <si>
    <t>Śruby maszynowe gwint niepełny DIN931 10x60mm 5.8 ocynk bag (4) 1/12/72 STALCO BS93158Z10060</t>
  </si>
  <si>
    <t>https://stalco.pl/media/cennik/mini/5905947977710.jpg</t>
  </si>
  <si>
    <t>BS93158Z10100</t>
  </si>
  <si>
    <t>Śruby maszynowe gwint niepełny DIN931 10x100mm 5.8 ocynk bag (2) 1/12/72 STALCO BS93158Z10100</t>
  </si>
  <si>
    <t>https://stalco.pl/media/cennik/mini/5905947977741.jpg</t>
  </si>
  <si>
    <t>BS93158Z12080</t>
  </si>
  <si>
    <t>Śruby maszynowe gwint niepełny DIN931 12x80mm 5.8 ocynk bag (2) 1/12/72 STALCO BS93158Z12080</t>
  </si>
  <si>
    <t>https://stalco.pl/media/cennik/mini/5905947977758.jpg</t>
  </si>
  <si>
    <t>BS60348Z05050</t>
  </si>
  <si>
    <t>Śruby z łbem grzybkowym z podsadzeniem DIN603 5x50mm 4.8 ocynk bag (10) 1/12/72 STALCO BS60348Z05050</t>
  </si>
  <si>
    <t>https://stalco.pl/media/cennik/mini/5905947977789.jpg</t>
  </si>
  <si>
    <t>BS60348Z06030</t>
  </si>
  <si>
    <t>Śruby z łbem grzybkowym z podsadzeniem DIN603 6x30mm 4.8 ocynk bag (10) 1/12/72 STALCO BS60348Z06030</t>
  </si>
  <si>
    <t>https://stalco.pl/media/cennik/mini/5905947977819.jpg</t>
  </si>
  <si>
    <t>BS60348Z06035</t>
  </si>
  <si>
    <t>Śruby z łbem grzybkowym z podsadzeniem DIN603 6x35mm 4.8 ocynk bag (10) 1/12/72 STALCO BS60348Z06035</t>
  </si>
  <si>
    <t>https://stalco.pl/media/cennik/mini/5905947977826.jpg</t>
  </si>
  <si>
    <t>BS60348Z06045</t>
  </si>
  <si>
    <t>Śruby z łbem grzybkowym z podsadzeniem DIN603 6x45mm 4.8 ocynk bag (8) 1/12/72 STALCO BS60348Z06045</t>
  </si>
  <si>
    <t>https://stalco.pl/media/cennik/mini/5905947977840.jpg</t>
  </si>
  <si>
    <t>BS60348Z08025</t>
  </si>
  <si>
    <t>Śruby z łbem grzybkowym z podsadzeniem DIN603 8x25mm 4.8 ocynk bag (10) 1/12/72 STALCO BS60348Z08025</t>
  </si>
  <si>
    <t>https://stalco.pl/media/cennik/mini/5905947977918.jpg</t>
  </si>
  <si>
    <t>BS60348Z08035</t>
  </si>
  <si>
    <t>Śruby z łbem grzybkowym z podsadzeniem DIN603 8x35mm 4.8 ocynk bag (10) 1/12/72 STALCO BS60348Z08035</t>
  </si>
  <si>
    <t>https://stalco.pl/media/cennik/mini/5905947977932.jpg</t>
  </si>
  <si>
    <t>BS60348Z08040</t>
  </si>
  <si>
    <t>Śruby z łbem grzybkowym z podsadzeniem DIN603 8x40mm 4.8 ocynk bag (8) 1/12/72 STALCO BS60348Z08040</t>
  </si>
  <si>
    <t>https://stalco.pl/media/cennik/mini/5905947977949.jpg</t>
  </si>
  <si>
    <t>BS60348Z08050</t>
  </si>
  <si>
    <t>Śruby z łbem grzybkowym z podsadzeniem DIN603 8x50mm 4.8 ocynk bag (8) 1/12/72 STALCO BS60348Z08050</t>
  </si>
  <si>
    <t>https://stalco.pl/media/cennik/mini/5905947977956.jpg</t>
  </si>
  <si>
    <t>BS60348Z08070</t>
  </si>
  <si>
    <t>Śruby z łbem grzybkowym z podsadzeniem DIN603 8x70mm 4.8 ocynk bag (4) 1/12/72 STALCO BS60348Z08070</t>
  </si>
  <si>
    <t>https://stalco.pl/media/cennik/mini/5905947977970.jpg</t>
  </si>
  <si>
    <t>BS60348Z08080</t>
  </si>
  <si>
    <t>Śruby z łbem grzybkowym z podsadzeniem DIN603 8x80mm 4.8 ocynk bag (2) 1/12/72 STALCO BS60348Z08080</t>
  </si>
  <si>
    <t>https://stalco.pl/media/cennik/mini/5905947977987.jpg</t>
  </si>
  <si>
    <t>BS60348Z08100</t>
  </si>
  <si>
    <t>Śruby z łbem grzybkowym z podsadzeniem DIN603 8x100mm 4.8 ocynk bag (2) 1/12/72 STALCO BS60348Z08100</t>
  </si>
  <si>
    <t>https://stalco.pl/media/cennik/mini/5905947978007.jpg</t>
  </si>
  <si>
    <t>BS91288Z06020</t>
  </si>
  <si>
    <t>Śruby imbusowe DIN912 PN-82302 6x20mm 8.8 ocynk bag (12) 1/12/72 STALCO BS91288Z06020</t>
  </si>
  <si>
    <t>https://stalco.pl/media/cennik/mini/5905947978021.jpg</t>
  </si>
  <si>
    <t>BS91288Z06040</t>
  </si>
  <si>
    <t>Śruby imbusowe DIN912 PN-82302 6x40mm 8.8 ocynk bag (10) 1/12/72 STALCO BS91288Z06040</t>
  </si>
  <si>
    <t>https://stalco.pl/media/cennik/mini/5905947978052.jpg</t>
  </si>
  <si>
    <t>BS91288Z08020</t>
  </si>
  <si>
    <t>Śruby imbusowe DIN912 PN-82302 8x20mm 8.8 ocynk bag (10) 1/12/72 STALCO BS91288Z08020</t>
  </si>
  <si>
    <t>https://stalco.pl/media/cennik/mini/5905947978076.jpg</t>
  </si>
  <si>
    <t>BS91288Z08030</t>
  </si>
  <si>
    <t>Śruby imbusowe DIN912 PN-82302 8x30mm 8.8 ocynk bag (10) 1/12/72 STALCO BS91288Z08030</t>
  </si>
  <si>
    <t>https://stalco.pl/media/cennik/mini/5905947978090.jpg</t>
  </si>
  <si>
    <t>BS91288Z08035</t>
  </si>
  <si>
    <t>Śruby imbusowe DIN912 PN-82302 8x35mm 8.8 ocynk bag (10) 1/12/72 STALCO BS91288Z08035</t>
  </si>
  <si>
    <t>https://stalco.pl/media/cennik/mini/5905947978106.jpg</t>
  </si>
  <si>
    <t>BS91288Z08040</t>
  </si>
  <si>
    <t>Śruby imbusowe DIN912 PN-82302 8x40mm 8.8 ocynk bag (8) 1/12/72 STALCO BS91288Z08040</t>
  </si>
  <si>
    <t>https://stalco.pl/media/cennik/mini/5905947978113.jpg</t>
  </si>
  <si>
    <t>BS91288Z10060</t>
  </si>
  <si>
    <t>Śruby imbusowe DIN912 PN-82302 10x60mm 8.8 ocynk bag (4) 1/12/72 STALCO BS91288Z10060</t>
  </si>
  <si>
    <t>https://stalco.pl/media/cennik/mini/5905947978168.jpg</t>
  </si>
  <si>
    <t>BS91288Z10070</t>
  </si>
  <si>
    <t>Śruby imbusowe DIN912 PN-82302 10x70mm 8.8 ocynk bag (4) 1/12/72 STALCO BS91288Z10070</t>
  </si>
  <si>
    <t>https://stalco.pl/media/cennik/mini/5905947978175.jpg</t>
  </si>
  <si>
    <t>BS91288Z10080</t>
  </si>
  <si>
    <t>Śruby imbusowe DIN912 PN-82302 10x80mm 8.8 ocynk bag (2) 1/12/72 STALCO BS91288Z10080</t>
  </si>
  <si>
    <t>https://stalco.pl/media/cennik/mini/5905947978182.jpg</t>
  </si>
  <si>
    <t>BS91288Z12040</t>
  </si>
  <si>
    <t>Śruby imbusowe DIN912 PN-82302 12x40mm 8.8 ocynk bag (4) 1/12/72 STALCO BS91288Z12040</t>
  </si>
  <si>
    <t>https://stalco.pl/media/cennik/mini/5905947978205.jpg</t>
  </si>
  <si>
    <t>BS91288Z12050</t>
  </si>
  <si>
    <t>Śruby imbusowe DIN912 PN-82302 12x50mm 8.8 ocynk bag (4) 1/12/72 STALCO BS91288Z12050</t>
  </si>
  <si>
    <t>https://stalco.pl/media/cennik/mini/5905947978212.jpg</t>
  </si>
  <si>
    <t>BS91288Z12060</t>
  </si>
  <si>
    <t>Śruby imbusowe DIN912 PN-82302 12x60mm 8.8 ocynk bag (2) 1/12/72 STALCO BS91288Z12060</t>
  </si>
  <si>
    <t>https://stalco.pl/media/cennik/mini/5905947978229.jpg</t>
  </si>
  <si>
    <t>BNAK9346ZM05</t>
  </si>
  <si>
    <t>Nakrętki sześciokątne DIN934 M5 klasa 6 ocynk bag (12) 1/12/72 STALCO BNAK9346ZM05</t>
  </si>
  <si>
    <t>https://stalco.pl/media/cennik/mini/5905947978243.jpg</t>
  </si>
  <si>
    <t>BNAK9346ZM06</t>
  </si>
  <si>
    <t>Nakrętki sześciokątne DIN934 M6 klasa 6 ocynk bag (12) 1/12/72 STALCO BNAK9346ZM06</t>
  </si>
  <si>
    <t>https://stalco.pl/media/cennik/mini/5905947978250.jpg</t>
  </si>
  <si>
    <t>BNAK9346ZM08</t>
  </si>
  <si>
    <t>Nakrętki sześciokątne DIN934 M8 klasa 6 ocynk bag (10) 1/12/72 STALCO BNAK9346ZM08</t>
  </si>
  <si>
    <t>https://stalco.pl/media/cennik/mini/5905947978267.jpg</t>
  </si>
  <si>
    <t>BNAK9856ZM08</t>
  </si>
  <si>
    <t>Nakrętka samokontrująca DIN985 M8 klasa 6 ocynk bag (10) 1/12/72 STALCO BNAK9856ZM08</t>
  </si>
  <si>
    <t>https://stalco.pl/media/cennik/mini/5905947978328.jpg</t>
  </si>
  <si>
    <t>BNAK69236ZM06</t>
  </si>
  <si>
    <t>Nakrętki kołnierzowe DIN6923 M6 klasa 6 ocynk bag (10) 1/12/72 STALCO BNAK69236ZM06</t>
  </si>
  <si>
    <t>https://stalco.pl/media/cennik/mini/5905947978359.jpg</t>
  </si>
  <si>
    <t>BNAK69236ZM10</t>
  </si>
  <si>
    <t>Nakrętki kołnierzowe DIN6923 M10 klasa 6 ocynk bag (6) 1/12/72 STALCO BNAK69236ZM10</t>
  </si>
  <si>
    <t>https://stalco.pl/media/cennik/mini/5905947978373.jpg</t>
  </si>
  <si>
    <t>BNAK1587ZM08</t>
  </si>
  <si>
    <t>Nakrętki kołpakowe DIN1587 M8 ocynk bag (10) 1/12/72 STALCO BNAK1587ZM08</t>
  </si>
  <si>
    <t>https://stalco.pl/media/cennik/mini/5905947978403.jpg</t>
  </si>
  <si>
    <t>BNAK1587ZM10</t>
  </si>
  <si>
    <t>Nakrętki kołpakowe DIN1587 M10 ocynk bag (8) 1/12/72 STALCO BNAK1587ZM10</t>
  </si>
  <si>
    <t>https://stalco.pl/media/cennik/mini/5905947978410.jpg</t>
  </si>
  <si>
    <t>BNAK315ZM05</t>
  </si>
  <si>
    <t>Nakrętki motylkowe DIN315 M5 ocynk bag (12) 1/12/72 STALCO BNAK315ZM05</t>
  </si>
  <si>
    <t>https://stalco.pl/media/cennik/mini/5905947978434.jpg</t>
  </si>
  <si>
    <t>BNAK315ZM06</t>
  </si>
  <si>
    <t>Nakrętki motylkowe DIN315 M6 ocynk bag (12) 1/12/72 STALCO BNAK315ZM06</t>
  </si>
  <si>
    <t>https://stalco.pl/media/cennik/mini/5905947978441.jpg</t>
  </si>
  <si>
    <t>BNAK315ZM08</t>
  </si>
  <si>
    <t>Nakrętki motylkowe DIN315 M8 ocynk bag (10) 1/12/72 STALCO BNAK315ZM08</t>
  </si>
  <si>
    <t>https://stalco.pl/media/cennik/mini/5905947978458.jpg</t>
  </si>
  <si>
    <t>BNAK1624ZM06</t>
  </si>
  <si>
    <t>Nakrętki pazurkowe (kłowe) DIN1624 M6 ocynk bag (12) 1/12/72 STALCO BNAK1624ZM06</t>
  </si>
  <si>
    <t>https://stalco.pl/media/cennik/mini/5905947978465.jpg</t>
  </si>
  <si>
    <t>BNAK1624ZM08</t>
  </si>
  <si>
    <t>Nakrętki pazurkowe (kłowe) DIN1624 M8 ocynk bag (10) 1/12/72 STALCO BNAK1624ZM08</t>
  </si>
  <si>
    <t>https://stalco.pl/media/cennik/mini/5905947978472.jpg</t>
  </si>
  <si>
    <t>BPP125Z05</t>
  </si>
  <si>
    <t>Podkładki płaskie DIN125 05mm pokrycie ocynk bag (12) 1/12/72 STALCO BPP125Z05</t>
  </si>
  <si>
    <t>https://stalco.pl/media/cennik/mini/5905947978496.jpg</t>
  </si>
  <si>
    <t>BPP125Z10</t>
  </si>
  <si>
    <t>Podkładki płaskie DIN125 10mm pokrycie ocynk bag (8) 1/12/72 STALCO BPP125Z10</t>
  </si>
  <si>
    <t>https://stalco.pl/media/cennik/mini/5905947978526.jpg</t>
  </si>
  <si>
    <t>BPP125Z16</t>
  </si>
  <si>
    <t>Podkładki płaskie DIN125 16mm pokrycie ocynk bag (2) 1/12/72 STALCO BPP125Z16</t>
  </si>
  <si>
    <t>https://stalco.pl/media/cennik/mini/5905947978540.jpg</t>
  </si>
  <si>
    <t>BPS127Z06</t>
  </si>
  <si>
    <t>Podkładki sprężynowe DIN127 06mm pokrycie ocynk bag (12) 1/12/72 STALCO BPS127Z06</t>
  </si>
  <si>
    <t>https://stalco.pl/media/cennik/mini/5905947978557.jpg</t>
  </si>
  <si>
    <t>BPS127Z10</t>
  </si>
  <si>
    <t>Podkładki sprężynowe DIN127 10mm pokrycie ocynk bag (8) 1/12/72 STALCO BPS127Z10</t>
  </si>
  <si>
    <t>https://stalco.pl/media/cennik/mini/5905947978571.jpg</t>
  </si>
  <si>
    <t>BPP9021Z05</t>
  </si>
  <si>
    <t>Podkładki płaskie DIN9021 05mm pokrycie ocynk bag (12) 1/12/72 STALCO BPP9021Z05</t>
  </si>
  <si>
    <t>https://stalco.pl/media/cennik/mini/5905947978618.jpg</t>
  </si>
  <si>
    <t>BPP9021Z08</t>
  </si>
  <si>
    <t>Podkładki płaskie DIN9021 08mm pokrycie ocynk bag (10) 1/12/72 STALCO BPP9021Z08</t>
  </si>
  <si>
    <t>https://stalco.pl/media/cennik/mini/5905947978632.jpg</t>
  </si>
  <si>
    <t>BPP9021Z16</t>
  </si>
  <si>
    <t>Podkładki płaskie DIN9021 16mm pokrycie ocynk bag (2) 1/12/72 STALCO BPP9021Z16</t>
  </si>
  <si>
    <t>https://stalco.pl/media/cennik/mini/5905947978663.jpg</t>
  </si>
  <si>
    <t>BS93358Z04016</t>
  </si>
  <si>
    <t>Śruby maszynowe gwint pełny DIN933 4x16mm 5.8 ocynk bag (14) 1/12/72 STALCO BS93358Z04016</t>
  </si>
  <si>
    <t>https://stalco.pl/media/cennik/mini/5905947977222.jpg</t>
  </si>
  <si>
    <t>BS93358Z05010</t>
  </si>
  <si>
    <t>Śruby maszynowe gwint pełny DIN933 5x10mm 5.8 ocynk bag (14) 1/12/72 STALCO BS93358Z05010</t>
  </si>
  <si>
    <t>https://stalco.pl/media/cennik/mini/5905947977246.jpg</t>
  </si>
  <si>
    <t>BS93358Z05012</t>
  </si>
  <si>
    <t>Śruby maszynowe gwint pełny DIN933 5x12mm 5.8 ocynk bag (14) 1/12/72 STALCO BS93358Z05012</t>
  </si>
  <si>
    <t>https://stalco.pl/media/cennik/mini/5905947977253.jpg</t>
  </si>
  <si>
    <t>BS93358Z05016</t>
  </si>
  <si>
    <t>Śruby maszynowe gwint pełny DIN933 5x16mm 5.8 ocynk bag (14) 1/12/72 STALCO BS93358Z05016</t>
  </si>
  <si>
    <t>https://stalco.pl/media/cennik/mini/5905947977260.jpg</t>
  </si>
  <si>
    <t>BS93358Z05050</t>
  </si>
  <si>
    <t>Śruby maszynowe gwint pełny DIN933 5x50mm 5.8 ocynk bag (10) 1/12/72 STALCO BS93358Z05050</t>
  </si>
  <si>
    <t>https://stalco.pl/media/cennik/mini/5905947977307.jpg</t>
  </si>
  <si>
    <t>BS93358Z05060</t>
  </si>
  <si>
    <t>Śruby maszynowe gwint pełny DIN933 5x60mm 5.8 ocynk bag (10) 1/12/72 STALCO BS93358Z05060</t>
  </si>
  <si>
    <t>https://stalco.pl/media/cennik/mini/5905947977314.jpg</t>
  </si>
  <si>
    <t>BS93358Z06030</t>
  </si>
  <si>
    <t>Śruby maszynowe gwint pełny DIN933 6x30mm 5.8 ocynk bag (10) 1/12/72 STALCO BS93358Z06030</t>
  </si>
  <si>
    <t>https://stalco.pl/media/cennik/mini/5905947977352.jpg</t>
  </si>
  <si>
    <t>BS93358Z06050</t>
  </si>
  <si>
    <t>Śruby maszynowe gwint pełny DIN933 6x50mm 5.8 ocynk bag (8) 1/12/72 STALCO BS93358Z06050</t>
  </si>
  <si>
    <t>https://stalco.pl/media/cennik/mini/5905947977383.jpg</t>
  </si>
  <si>
    <t>BS93358Z06060</t>
  </si>
  <si>
    <t>Śruby maszynowe gwint pełny DIN933 6x60mm 5.8 ocynk bag (6) 1/12/72 STALCO BS93358Z06060</t>
  </si>
  <si>
    <t>https://stalco.pl/media/cennik/mini/5905947977390.jpg</t>
  </si>
  <si>
    <t>BS93358Z06070</t>
  </si>
  <si>
    <t>Śruby maszynowe gwint pełny DIN933 6x70mm 5.8 ocynk bag (6) 1/12/72 STALCO BS93358Z06070</t>
  </si>
  <si>
    <t>https://stalco.pl/media/cennik/mini/5905947977406.jpg</t>
  </si>
  <si>
    <t>BS93358Z08020</t>
  </si>
  <si>
    <t>Śruby maszynowe gwint pełny DIN933 8x20mm 5.8 ocynk bag (10) 1/12/72 STALCO BS93358Z08020</t>
  </si>
  <si>
    <t>https://stalco.pl/media/cennik/mini/5905947977437.jpg</t>
  </si>
  <si>
    <t>BS93358Z08025</t>
  </si>
  <si>
    <t>Śruby maszynowe gwint pełny DIN933 8x25mm 5.8 ocynk bag (10) 1/12/72 STALCO BS93358Z08025</t>
  </si>
  <si>
    <t>https://stalco.pl/media/cennik/mini/5905947977444.jpg</t>
  </si>
  <si>
    <t>S026342261-A</t>
  </si>
  <si>
    <t>Szafka górna do zabudowy, drzwiczki poziome, 27”, antracyt STALCO PERFECT S026342261-A</t>
  </si>
  <si>
    <t>https://stalco.pl/media/cennik/mini/5905947992140.jpg</t>
  </si>
  <si>
    <t>S026342262-A</t>
  </si>
  <si>
    <t>Szafa do zabudowy wysoka, 1-drzwiowa, 24”, antracyt STALCO PERFECT S026342262-A</t>
  </si>
  <si>
    <t>https://stalco.pl/media/cennik/mini/5905947992157.jpg</t>
  </si>
  <si>
    <t>S026342263-A</t>
  </si>
  <si>
    <t>Szafa do zabudowy wysoka, 2-drzwiowa, 36”, antracyt STALCO PERFECT S026342263-A</t>
  </si>
  <si>
    <t>https://stalco.pl/media/cennik/mini/5905947992164.jpg</t>
  </si>
  <si>
    <t>S026342277-A</t>
  </si>
  <si>
    <t>Tablica perforowana do zabudowy, antracyt STALCO PERFECT S026342277-A</t>
  </si>
  <si>
    <t>https://stalco.pl/media/cennik/mini/5905947992171.jpg</t>
  </si>
  <si>
    <t>S026342281-A</t>
  </si>
  <si>
    <t>Boczny wspornik ścienny mały, antracyt STALCO PERFECT S026342281-A</t>
  </si>
  <si>
    <t>https://stalco.pl/media/cennik/mini/5905947992188.jpg</t>
  </si>
  <si>
    <t>S026342283-A</t>
  </si>
  <si>
    <t>Boczny wspornik ścienny duży, antracyt STALCO PERFECT S026342283-A</t>
  </si>
  <si>
    <t>https://stalco.pl/media/cennik/mini/5905947992195.jpg</t>
  </si>
  <si>
    <t>S026342269-A</t>
  </si>
  <si>
    <t>Szafka dolna do zabudowy, narożna, 1-drzwiowa, antracyt STALCO PERFECT S026342269-A</t>
  </si>
  <si>
    <t>https://stalco.pl/media/cennik/mini/5905947992201.jpg</t>
  </si>
  <si>
    <t>S026342270-A</t>
  </si>
  <si>
    <t>Szafka górna do zabudowy, narożna, drzwiczki poziome, antracyt STALCO PERFECT S026342270-A</t>
  </si>
  <si>
    <t>https://stalco.pl/media/cennik/mini/5905947992218.jpg</t>
  </si>
  <si>
    <t>S026342278-A</t>
  </si>
  <si>
    <t>Tablica perforowana narożna (2 częściowa), antracyt STALCO PERFECT S026342278-A</t>
  </si>
  <si>
    <t>https://stalco.pl/media/cennik/mini/5905947992225.jpg</t>
  </si>
  <si>
    <t>S026342264-A</t>
  </si>
  <si>
    <t>Szafka górna do zabudowy na elektronarzędzia, drzwiczki poziome antracyt STALCO PERFECT S026342264-A</t>
  </si>
  <si>
    <t>https://stalco.pl/media/cennik/mini/5905947992232.jpg</t>
  </si>
  <si>
    <t>S026342279-A</t>
  </si>
  <si>
    <t>Tablica perforowana krótka do zabudowy z szafką na elektronarz. antracyt STALCO PERFECT S026342279-A</t>
  </si>
  <si>
    <t>https://stalco.pl/media/cennik/mini/5905947992249.jpg</t>
  </si>
  <si>
    <t>S026342231-A</t>
  </si>
  <si>
    <t>Uchwyt na narzedzia do zabudowy 236mm, antracyt STALCO PERFECT S026342231-A</t>
  </si>
  <si>
    <t>https://stalco.pl/media/cennik/mini/5905947992256.jpg</t>
  </si>
  <si>
    <t>S026342232-A</t>
  </si>
  <si>
    <t>Uchwyt na narzedzia do zabudowy 300mm, antracyt STALCO PERFECT S026342232-A</t>
  </si>
  <si>
    <t>https://stalco.pl/media/cennik/mini/5905947992263.jpg</t>
  </si>
  <si>
    <t>S026342233-A</t>
  </si>
  <si>
    <t>Uchwyt na narzedzia do zabudowy 390mm, antracyt STALCO PERFECT S026342233-A</t>
  </si>
  <si>
    <t>https://stalco.pl/media/cennik/mini/5905947992270.jpg</t>
  </si>
  <si>
    <t>S026342234-A</t>
  </si>
  <si>
    <t>Uchwyt na narzedzia do zabudowy 180mm, antracyt STALCO PERFECT S026342234-A</t>
  </si>
  <si>
    <t>https://stalco.pl/media/cennik/mini/5905947992287.jpg</t>
  </si>
  <si>
    <t>S026342235-A</t>
  </si>
  <si>
    <t>Uchwyt na elektronarzędzia do zabudowy, antracyt STALCO PERFECT S026342235-A</t>
  </si>
  <si>
    <t>https://stalco.pl/media/cennik/mini/5905947992294.jpg</t>
  </si>
  <si>
    <t>S026342236-A</t>
  </si>
  <si>
    <t>Uchwyt na narzędzia do zabudowy 315mm, antracyt STALCO PERFECT S026342236-A</t>
  </si>
  <si>
    <t>https://stalco.pl/media/cennik/mini/5905947992300.jpg</t>
  </si>
  <si>
    <t>S026342237-A</t>
  </si>
  <si>
    <t>Półka krótka do zabudowy, 543mm, antracyt STALCO PERFECT S026342237-A</t>
  </si>
  <si>
    <t>https://stalco.pl/media/cennik/mini/5905947992317.jpg</t>
  </si>
  <si>
    <t>S026145017</t>
  </si>
  <si>
    <t>Walizka narzędziowa TC01 SYSTEM STALCO S026145017</t>
  </si>
  <si>
    <t>https://stalco.pl/media/cennik/mini/5905947991976.jpg</t>
  </si>
  <si>
    <t>S026145024</t>
  </si>
  <si>
    <t>Skrzynia narzędziowa TB04 SYSTEM STALCO S026145024</t>
  </si>
  <si>
    <t>https://stalco.pl/media/cennik/mini/5905947984947.jpg</t>
  </si>
  <si>
    <t>S026145069</t>
  </si>
  <si>
    <t>Skrzynia na kołach BM01 uchwyt teleskopowy SYSTEM STALCO S026145069</t>
  </si>
  <si>
    <t>https://stalco.pl/media/cennik/mini/5905947984954.jpg</t>
  </si>
  <si>
    <t>S026145266</t>
  </si>
  <si>
    <t>Skrzynia na kołach BM02, 2 szuflady, uchwyt teleskopowy SYSTEM STALCO S026145266</t>
  </si>
  <si>
    <t>https://stalco.pl/media/cennik/mini/5905947992003.jpg</t>
  </si>
  <si>
    <t>S026145008</t>
  </si>
  <si>
    <t>Organizer TO01 wys. 80mm wąski SYSTEM STALCO S026145008</t>
  </si>
  <si>
    <t>https://stalco.pl/media/cennik/mini/5905947984978.jpg</t>
  </si>
  <si>
    <t>S026145324</t>
  </si>
  <si>
    <t>Skrzynia narzędziowa TB03, 3 szuflady SYSTEM STALCO S026145324</t>
  </si>
  <si>
    <t>https://stalco.pl/media/cennik/mini/5905947984985.jpg</t>
  </si>
  <si>
    <t>S026145224</t>
  </si>
  <si>
    <t>Skrzynia narzędziowa TB02, 2 szuflady SYSTEM STALCO S026145224</t>
  </si>
  <si>
    <t>https://stalco.pl/media/cennik/mini/5905947984992.jpg</t>
  </si>
  <si>
    <t>S026145124</t>
  </si>
  <si>
    <t>Skrzynia narzędziowa TB01, 1 szuflada SYSTEM STALCO S026145124</t>
  </si>
  <si>
    <t>https://stalco.pl/media/cennik/mini/5905947992072.jpg</t>
  </si>
  <si>
    <t>S026145000</t>
  </si>
  <si>
    <t>Platforma transportowa SYSTEM STALCO S026145000</t>
  </si>
  <si>
    <t>https://stalco.pl/media/cennik/mini/5905947985005.jpg</t>
  </si>
  <si>
    <t>S026145001</t>
  </si>
  <si>
    <t>Uchwyt do skrzyń otwartych SYSTEM STALCO S026145001</t>
  </si>
  <si>
    <t>https://stalco.pl/media/cennik/mini/5905947984923.jpg</t>
  </si>
  <si>
    <t>S026145002</t>
  </si>
  <si>
    <t>Skrzynia otwarta TB05 wys. 130mm SYSTEM STALCO S026145002</t>
  </si>
  <si>
    <t>https://stalco.pl/media/cennik/mini/5905947984930.jpg</t>
  </si>
  <si>
    <t>S026145941</t>
  </si>
  <si>
    <t>Zestaw skrzyń narzędziowych mobilny 4 elem. (BM01+TB04+TB05) SYSTEM STALCO S026145941</t>
  </si>
  <si>
    <t>https://stalco.pl/media/cennik/mini/5905947984916.jpg</t>
  </si>
  <si>
    <t>S056697551</t>
  </si>
  <si>
    <t>Spawarka MMA MiniArc 160 STALCO S056697551</t>
  </si>
  <si>
    <t>https://stalco.pl/media/cennik/mini/5905947943777.jpg</t>
  </si>
  <si>
    <t>S056697553</t>
  </si>
  <si>
    <t>Spawarka MIG FluxLite 140 STALCO S056697553</t>
  </si>
  <si>
    <t>https://stalco.pl/media/cennik/mini/5905947943784.jpg</t>
  </si>
  <si>
    <t>S056697555</t>
  </si>
  <si>
    <t>Spawarka MIG SynergyLite 200 STALCO S056697555</t>
  </si>
  <si>
    <t>https://stalco.pl/media/cennik/mini/5905947943791.jpg</t>
  </si>
  <si>
    <t>Uchwyt pojedynczy do rur (40-45mm) 5/4” (20/300) STALCO UR054</t>
  </si>
  <si>
    <t>Uchwyt pojedynczy do rur (48-53mm) 6/4” (20/300) STALCO UR064</t>
  </si>
  <si>
    <t>Uchwyt pojedynczy do rur z gumą (195-205mm) 8” (10/20) STALCO URG800</t>
  </si>
  <si>
    <t>S090178911</t>
  </si>
  <si>
    <t>Spodnie robocze MORO X szary S STALCO PERFECT S090178911</t>
  </si>
  <si>
    <t>S090178913</t>
  </si>
  <si>
    <t>Spodnie robocze MORO X szary M STALCO PERFECT S090178913</t>
  </si>
  <si>
    <t>S090178915</t>
  </si>
  <si>
    <t>Spodnie robocze MORO X szary L STALCO PERFECT S090178915</t>
  </si>
  <si>
    <t>S090178917</t>
  </si>
  <si>
    <t>Spodnie robocze MORO X szary XL STALCO PERFECT S090178917</t>
  </si>
  <si>
    <t>S090178919</t>
  </si>
  <si>
    <t>Spodnie robocze MORO X szary 2XL STALCO PERFECT S090178919</t>
  </si>
  <si>
    <t>Czapka termoaktywna męska COOPTER niebieski 56-60 STALCO PERFECT S091479005</t>
  </si>
  <si>
    <t>S-1234567890</t>
  </si>
  <si>
    <t>Produkt testowy do kotroli wyświetlania długości nazwy produktu w EMIGO PIM S-1234567890 długość 100</t>
  </si>
  <si>
    <t>https://stalco.pl/media/cennik/mini/1234567891019.jpg</t>
  </si>
  <si>
    <t>S090400008</t>
  </si>
  <si>
    <t>Bluza robocza PILAR czerwony S STALCO PERFECT S090400008</t>
  </si>
  <si>
    <t>https://stalco.pl/media/cennik/mini/5905947917785.jpg</t>
  </si>
  <si>
    <t>S090400009</t>
  </si>
  <si>
    <t>Bluza robocza PILAR czerwony M STALCO PERFECT S090400009</t>
  </si>
  <si>
    <t>https://stalco.pl/media/cennik/mini/5905947917792.jpg</t>
  </si>
  <si>
    <t>S090400010</t>
  </si>
  <si>
    <t>Bluza robocza PILAR czerwony L STALCO PERFECT S090400010</t>
  </si>
  <si>
    <t>https://stalco.pl/media/cennik/mini/5905947917808.jpg</t>
  </si>
  <si>
    <t>S090400011</t>
  </si>
  <si>
    <t>Bluza robocza PILAR czerwony XL STALCO PERFECT S090400011</t>
  </si>
  <si>
    <t>https://stalco.pl/media/cennik/mini/5905947917815.jpg</t>
  </si>
  <si>
    <t>S090400012</t>
  </si>
  <si>
    <t>Bluza robocza PILAR czerwony 2XL STALCO PERFECT S090400012</t>
  </si>
  <si>
    <t>https://stalco.pl/media/cennik/mini/5905947917822.jpg</t>
  </si>
  <si>
    <t>S090400013</t>
  </si>
  <si>
    <t>Bluza robocza PILAR czerwony 3XL STALCO PERFECT S090400013</t>
  </si>
  <si>
    <t>https://stalco.pl/media/cennik/mini/5905947917839.jpg</t>
  </si>
  <si>
    <t>S010417301</t>
  </si>
  <si>
    <t>Kątownik nastawny 300 mm STALCO S010417301</t>
  </si>
  <si>
    <t>https://stalco.pl/media/cennik/mini/5905947943166.jpg</t>
  </si>
  <si>
    <t>S010417303</t>
  </si>
  <si>
    <t>Aluminiowa ekierka budowlana ze stopką 175 mm grubość 3,8 mm STALCO S010417303</t>
  </si>
  <si>
    <t>https://stalco.pl/media/cennik/mini/5905947943173.jpg</t>
  </si>
  <si>
    <t>S010417305</t>
  </si>
  <si>
    <t>Kątownik dachowy stalowy 400 x 600 mm grubość 1,8 mm STALCO S010417305</t>
  </si>
  <si>
    <t>https://stalco.pl/media/cennik/mini/5905947943180.jpg</t>
  </si>
  <si>
    <t>S010417307</t>
  </si>
  <si>
    <t>Przymiar liniowy z libelkami 1000 mm STALCO S010417307</t>
  </si>
  <si>
    <t>https://stalco.pl/media/cennik/mini/5905947943197.jpg</t>
  </si>
  <si>
    <t>S010417308</t>
  </si>
  <si>
    <t>Przymiar liniowy z libelkami 1200 mm STALCO S010417308</t>
  </si>
  <si>
    <t>https://stalco.pl/media/cennik/mini/5905947943203.jpg</t>
  </si>
  <si>
    <t>S010417310</t>
  </si>
  <si>
    <t>Kątownik stal nierdzewna 200 mm STALCO S010417310</t>
  </si>
  <si>
    <t>https://stalco.pl/media/cennik/mini/5905947943210.jpg</t>
  </si>
  <si>
    <t>S010417311</t>
  </si>
  <si>
    <t>Kątownik stal nierdzewna 250 mm STALCO S010417311</t>
  </si>
  <si>
    <t>https://stalco.pl/media/cennik/mini/5905947943227.jpg</t>
  </si>
  <si>
    <t>S010417312</t>
  </si>
  <si>
    <t>Kątownik stal nierdzewna 300 mm STALCO S010417312</t>
  </si>
  <si>
    <t>https://stalco.pl/media/cennik/mini/5905947943234.jpg</t>
  </si>
  <si>
    <t>S010417315</t>
  </si>
  <si>
    <t>Kątownik regulowany szablonowy z aluminium STALCO S010417315</t>
  </si>
  <si>
    <t>https://stalco.pl/media/cennik/mini/5905947943241.jpg</t>
  </si>
  <si>
    <t>S010417317</t>
  </si>
  <si>
    <t>Kątownik wielofunkcyjny STALCO S010417317</t>
  </si>
  <si>
    <t>https://stalco.pl/media/cennik/mini/5905947943258.jpg</t>
  </si>
  <si>
    <t>S010417401</t>
  </si>
  <si>
    <t>Kątownik nastawny 300 mm STALCO PERFECT S010417401</t>
  </si>
  <si>
    <t>https://stalco.pl/media/cennik/mini/5905947943265.jpg</t>
  </si>
  <si>
    <t>S010417402</t>
  </si>
  <si>
    <t>Kątownik nastawny typu T 200 mm STALCO PERFECT S010417402</t>
  </si>
  <si>
    <t>https://stalco.pl/media/cennik/mini/5905947943272.jpg</t>
  </si>
  <si>
    <t>S010417405</t>
  </si>
  <si>
    <t>Kątownik stal nierdzewna 250 mm STALCO PERFECT S010417405</t>
  </si>
  <si>
    <t>https://stalco.pl/media/cennik/mini/5905947943289.jpg</t>
  </si>
  <si>
    <t>S010417406</t>
  </si>
  <si>
    <t>Kątownik stal nierdzewna 300 mm STALCO PERFECT S010417406</t>
  </si>
  <si>
    <t>https://stalco.pl/media/cennik/mini/5905947943296.jpg</t>
  </si>
  <si>
    <t>S010417407</t>
  </si>
  <si>
    <t>Kątownik stal nierdzewna 350 mm STALCO PERFECT S010417407</t>
  </si>
  <si>
    <t>https://stalco.pl/media/cennik/mini/5905947943302.jpg</t>
  </si>
  <si>
    <t>S010417408</t>
  </si>
  <si>
    <t>Kątownik stal nierdzewna 400 mm STALCO PERFECT S010417408</t>
  </si>
  <si>
    <t>https://stalco.pl/media/cennik/mini/5905947943319.jpg</t>
  </si>
  <si>
    <t>S010417410</t>
  </si>
  <si>
    <t>Aluminiowa ekierka budowlana ze stopką 175 mm STALCO PERFECT S010417410</t>
  </si>
  <si>
    <t>https://stalco.pl/media/cennik/mini/5905947943326.jpg</t>
  </si>
  <si>
    <t>S010417411</t>
  </si>
  <si>
    <t>Aluminiowa ekierka budowlana ze stopką 300 mm STALCO PERFECT S010417411</t>
  </si>
  <si>
    <t>https://stalco.pl/media/cennik/mini/5905947943333.jpg</t>
  </si>
  <si>
    <t>S010417412</t>
  </si>
  <si>
    <t>Wzmocniony kątownik nastawny typu T 200 mm STALCO PERFECT S010417412</t>
  </si>
  <si>
    <t>https://stalco.pl/media/cennik/mini/5905947943340.jpg</t>
  </si>
  <si>
    <t>S010417414</t>
  </si>
  <si>
    <t>Kątownik wielofunkcyjny ze stali nierdzewnej STALCO PERFECT S010417414</t>
  </si>
  <si>
    <t>https://stalco.pl/media/cennik/mini/5905947943357.jpg</t>
  </si>
  <si>
    <t>S010417415</t>
  </si>
  <si>
    <t>Linijka z ogranicznikiem 300 mm STALCO PERFECT S010417415</t>
  </si>
  <si>
    <t>https://stalco.pl/media/cennik/mini/5905947943364.jpg</t>
  </si>
  <si>
    <t>S026399920</t>
  </si>
  <si>
    <t>Zestaw kluczy trzp. stal S2 H4-H22mm 100mm 11elem. EVA STALCO PERFECT S026399920</t>
  </si>
  <si>
    <t>https://stalco.pl/media/cennik/mini/5905947944675.jpg</t>
  </si>
  <si>
    <t>S026399922</t>
  </si>
  <si>
    <t>Zestaw kluczy trzp. stal S2 T20-T60 100mm nasadek E10-E24 18elem. EVA STALCO PERFECT S026399922</t>
  </si>
  <si>
    <t>https://stalco.pl/media/cennik/mini/5905947944682.jpg</t>
  </si>
  <si>
    <t>S026399924</t>
  </si>
  <si>
    <t>Zestaw adaptorów 9elem. CrV EVA STALCO PERFECT S026399924</t>
  </si>
  <si>
    <t>https://stalco.pl/media/cennik/mini/5905947944699.jpg</t>
  </si>
  <si>
    <t>S026300998</t>
  </si>
  <si>
    <t>Szafka narzędziowa multifunkcyjna 7 szuflad STALCO PERFECT S026300998</t>
  </si>
  <si>
    <t>https://stalco.pl/media/cennik/mini/5905947946730.jpg</t>
  </si>
  <si>
    <t>S026300996</t>
  </si>
  <si>
    <t>Szafka narzędziowa multifunkcyjna 10 szuflad STALCO PERFECT S026300996</t>
  </si>
  <si>
    <t>https://stalco.pl/media/cennik/mini/5905947946747.jpg</t>
  </si>
  <si>
    <t>S026300997</t>
  </si>
  <si>
    <t>Wózek warsztatowy 3 półki, 38” STALCO PERFECT S026300997</t>
  </si>
  <si>
    <t>https://stalco.pl/media/cennik/mini/5905947946754.jpg</t>
  </si>
  <si>
    <t>S026300995</t>
  </si>
  <si>
    <t>Wózek warsztatowy 3 półki, 28” STALCO PERFECT S026300995</t>
  </si>
  <si>
    <t>https://stalco.pl/media/cennik/mini/5905947946761.jpg</t>
  </si>
  <si>
    <t>FDM BULK</t>
  </si>
  <si>
    <t>Frez metalowy INOX do wełny mineralnej 67mm (1/100) STALCO FDM BULK</t>
  </si>
  <si>
    <t>https://stalco.pl/media/cennik/mini/2010000343449.jpg</t>
  </si>
  <si>
    <t>S090144585</t>
  </si>
  <si>
    <t>Spodnie robocze SUMMER beżowy S STALCO S090144585</t>
  </si>
  <si>
    <t>S090144586</t>
  </si>
  <si>
    <t>Spodnie robocze SUMMER beżowy M STALCO S090144586</t>
  </si>
  <si>
    <t>Spodnie robocze SUMMER beżowy LS STALCO S-44587</t>
  </si>
  <si>
    <t>S090144588</t>
  </si>
  <si>
    <t>Spodnie robocze SUMMER beżowy L STALCO S090144588</t>
  </si>
  <si>
    <t>S090144589</t>
  </si>
  <si>
    <t>Spodnie robocze SUMMER beżowy XL STALCO S090144589</t>
  </si>
  <si>
    <t>S090144590</t>
  </si>
  <si>
    <t>Spodnie robocze SUMMER beżowy 2XL STALCO S090144590</t>
  </si>
  <si>
    <t>S066272610</t>
  </si>
  <si>
    <t>Brzeszczot do pił szablastych - BIM-FLEXIBLE METAL 150mm 18TPI (5szt.) S922EF STALCO PERFECT S066272610</t>
  </si>
  <si>
    <t>https://stalco.pl/media/cennik/mini/5905947997725.jpg</t>
  </si>
  <si>
    <t>S066272611</t>
  </si>
  <si>
    <t>Brzeszczot do pił szablastych - BIM-FLEXIBLE METAL 225mm 18TPI (2szt.) S1122EF STALCO PERFECT S066272611</t>
  </si>
  <si>
    <t>https://stalco.pl/media/cennik/mini/5905947997732.jpg</t>
  </si>
  <si>
    <t>S066272612</t>
  </si>
  <si>
    <t>Brzeszczot do pił szablastych - BIM-FLEXIBLE METAL 150mm 24TPI (2szt.) S922AF STALCO PERFECT S066272612</t>
  </si>
  <si>
    <t>https://stalco.pl/media/cennik/mini/5905947997749.jpg</t>
  </si>
  <si>
    <t>S066272613</t>
  </si>
  <si>
    <t>Brzeszczot do pił szablastych - BIM-FLEXIBLE METAL 150mm 14TPI (2szt.) S922BF STALCO PERFECT S066272613</t>
  </si>
  <si>
    <t>https://stalco.pl/media/cennik/mini/5905947997756.jpg</t>
  </si>
  <si>
    <t>S066272614</t>
  </si>
  <si>
    <t>Brzeszczot do pił szablastych - BIM-FLEXIBLE METAL 100mm 14TPI (5szt.) S522BF STALCO PERFECT S066272614</t>
  </si>
  <si>
    <t>https://stalco.pl/media/cennik/mini/5905947997763.jpg</t>
  </si>
  <si>
    <t>S066272615</t>
  </si>
  <si>
    <t>Brzeszczot do pił szablastych - BIM-METAL/DREWNO 300mm 10-14TPI (5szt.) S1222VF STALCO PERFECT S066272615</t>
  </si>
  <si>
    <t>https://stalco.pl/media/cennik/mini/5905947997770.jpg</t>
  </si>
  <si>
    <t>BKOS6450</t>
  </si>
  <si>
    <t>Wkręt konfirmat 6,4x50 (HEX 4) bag (10) 1/12/72 STALCO BKOS6450</t>
  </si>
  <si>
    <t>https://stalco.pl/media/cennik/mini/5905947995639.jpg</t>
  </si>
  <si>
    <t>BKOS7050</t>
  </si>
  <si>
    <t>Wkręt konfirmat 7,0x50 (HEX 4) bag (10) 1/12/72 STALCO BKOS7050</t>
  </si>
  <si>
    <t>https://stalco.pl/media/cennik/mini/5905947995646.jpg</t>
  </si>
  <si>
    <t>BKOS7070</t>
  </si>
  <si>
    <t>Wkręt konfirmat 7,0x70 (HEX 4) bag (5) 1/12/72 STALCO BKOS7070</t>
  </si>
  <si>
    <t>https://stalco.pl/media/cennik/mini/5905947995653.jpg</t>
  </si>
  <si>
    <t>S026342255</t>
  </si>
  <si>
    <t>Szafka narzędziowa 5 szuflad, do zabudowy na kółkach wysuwana STALCO PERFECT S026342255</t>
  </si>
  <si>
    <t>https://stalco.pl/media/cennik/mini/5905947949304.jpg</t>
  </si>
  <si>
    <t>S026342256</t>
  </si>
  <si>
    <t>Szafka narzędziowa 7 szuflad, do zabudowy na kółkach wysuwana STALCO PERFECT S026342256</t>
  </si>
  <si>
    <t>https://stalco.pl/media/cennik/mini/5905947949311.jpg</t>
  </si>
  <si>
    <t>S026342257</t>
  </si>
  <si>
    <t>Szafka dolna do zabudowy 2-drzwiowa 27” STALCO PERFECT S026342257</t>
  </si>
  <si>
    <t>https://stalco.pl/media/cennik/mini/5905947949328.jpg</t>
  </si>
  <si>
    <t>S026342258</t>
  </si>
  <si>
    <t>Szafka dolna do zabudowy z miejscem na kosz i uchwyt na papier 27” STALCO PERFECT S026342258</t>
  </si>
  <si>
    <t>https://stalco.pl/media/cennik/mini/5905947949335.jpg</t>
  </si>
  <si>
    <t>S026342259</t>
  </si>
  <si>
    <t>Szafka dolna do zabudowy 5 szuflad, 27” STALCO PERFECT S026342259</t>
  </si>
  <si>
    <t>https://stalco.pl/media/cennik/mini/5905947949342.jpg</t>
  </si>
  <si>
    <t>S026342260</t>
  </si>
  <si>
    <t>Szafka dolna do zabudowy 7 szuflad, 27” STALCO PERFECT S026342260</t>
  </si>
  <si>
    <t>https://stalco.pl/media/cennik/mini/5905947949359.jpg</t>
  </si>
  <si>
    <t>S026342261</t>
  </si>
  <si>
    <t>Szafka górna do zabudowy, drzwiczki poziome, 27” STALCO PERFECT S026342261</t>
  </si>
  <si>
    <t>https://stalco.pl/media/cennik/mini/5905947949366.jpg</t>
  </si>
  <si>
    <t>S026342262</t>
  </si>
  <si>
    <t>Szafa do zabudowy wysoka, 1-drzwiowa, 24” STALCO PERFECT S026342262</t>
  </si>
  <si>
    <t>https://stalco.pl/media/cennik/mini/5905947949373.jpg</t>
  </si>
  <si>
    <t>S026342263</t>
  </si>
  <si>
    <t>Szafa do zabudowy wysoka, 2-drzwiowa, 36” STALCO PERFECT S026342263</t>
  </si>
  <si>
    <t>https://stalco.pl/media/cennik/mini/5905947949380.jpg</t>
  </si>
  <si>
    <t>S026342265</t>
  </si>
  <si>
    <t>Blat ze stali nierdzewnej inox 80” (2m) STALCO PERFECT S026342265</t>
  </si>
  <si>
    <t>https://stalco.pl/media/cennik/mini/5905947949397.jpg</t>
  </si>
  <si>
    <t>S026342266</t>
  </si>
  <si>
    <t>Blat drewniany 80” (2m) STALCO PERFECT S026342266</t>
  </si>
  <si>
    <t>https://stalco.pl/media/cennik/mini/5905947949403.jpg</t>
  </si>
  <si>
    <t>S026342277</t>
  </si>
  <si>
    <t>Tablica perforowana do zabudowy STALCO PERFECT S026342277</t>
  </si>
  <si>
    <t>https://stalco.pl/media/cennik/mini/5905947949410.jpg</t>
  </si>
  <si>
    <t>S026342281</t>
  </si>
  <si>
    <t>Boczny wspornik ścienny mały STALCO PERFECT S026342281</t>
  </si>
  <si>
    <t>https://stalco.pl/media/cennik/mini/5905947949427.jpg</t>
  </si>
  <si>
    <t>S026342283</t>
  </si>
  <si>
    <t>Boczny wspornik ścienny duży STALCO PERFECT S026342283</t>
  </si>
  <si>
    <t>https://stalco.pl/media/cennik/mini/5905947949434.jpg</t>
  </si>
  <si>
    <t>S026342269</t>
  </si>
  <si>
    <t>Szafka dolna do zabudowy, narożna, 1-drzwiowa STALCO PERFECT S026342269</t>
  </si>
  <si>
    <t>https://stalco.pl/media/cennik/mini/5905947949441.jpg</t>
  </si>
  <si>
    <t>S026342270</t>
  </si>
  <si>
    <t>Szafka górna do zabudowy, narożna, drzwiczki poziome STALCO PERFECT S026342270</t>
  </si>
  <si>
    <t>https://stalco.pl/media/cennik/mini/5905947949458.jpg</t>
  </si>
  <si>
    <t>S026342267</t>
  </si>
  <si>
    <t>Blat ze stali nierdzewnej, narożny STALCO PERFECT S026342267</t>
  </si>
  <si>
    <t>https://stalco.pl/media/cennik/mini/5905947949465.jpg</t>
  </si>
  <si>
    <t>S026342268</t>
  </si>
  <si>
    <t>Blat drewniany narożny STALCO PERFECT S026342268</t>
  </si>
  <si>
    <t>https://stalco.pl/media/cennik/mini/5905947949472.jpg</t>
  </si>
  <si>
    <t>S026342278</t>
  </si>
  <si>
    <t>Tablica perforowana narożna (2 częściowa) STALCO PERFECT S026342278</t>
  </si>
  <si>
    <t>https://stalco.pl/media/cennik/mini/5905947949489.jpg</t>
  </si>
  <si>
    <t>S026342271</t>
  </si>
  <si>
    <t>Stół warsztatowy, blat drew., reg. wys. 150x70cm STALCO PERFECT S026342271</t>
  </si>
  <si>
    <t>https://stalco.pl/media/cennik/mini/5905947949496.jpg</t>
  </si>
  <si>
    <t>S026342272</t>
  </si>
  <si>
    <t>Stół warsztatowy, blat drew., płyta perf, listwa zas., reg. wys., 150x70cm STALCO PERFECT S026342272</t>
  </si>
  <si>
    <t>https://stalco.pl/media/cennik/mini/5905947949502.jpg</t>
  </si>
  <si>
    <t>S026342273</t>
  </si>
  <si>
    <t>Stół warsztatowy, blat drew., reg. wys. 180x70cm STALCO PERFECT S026342273</t>
  </si>
  <si>
    <t>https://stalco.pl/media/cennik/mini/5905947949519.jpg</t>
  </si>
  <si>
    <t>S026342274</t>
  </si>
  <si>
    <t>Stół warsztatowy, blat drew., płyta perf, listwa zas., reg. wys., 180x70cm STALCO PERFECT S026342274</t>
  </si>
  <si>
    <t>https://stalco.pl/media/cennik/mini/5905947949526.jpg</t>
  </si>
  <si>
    <t>S026342275</t>
  </si>
  <si>
    <t>Stół warsztatowy, blat inox, reg. wys. 180x70cm STALCO PERFECT S026342275</t>
  </si>
  <si>
    <t>https://stalco.pl/media/cennik/mini/5905947949533.jpg</t>
  </si>
  <si>
    <t>S026342276</t>
  </si>
  <si>
    <t>Stół warsztatowy, blat inox, płyta perf, listwa zas., reg. wys., 180x70cm STALCO PERFECT S026342276</t>
  </si>
  <si>
    <t>https://stalco.pl/media/cennik/mini/5905947949540.jpg</t>
  </si>
  <si>
    <t>S026342264</t>
  </si>
  <si>
    <t>Szafka górna do zabudowy na elektronarzędzia, drzwiczki poziome STALCO PERFECT S026342264</t>
  </si>
  <si>
    <t>https://stalco.pl/media/cennik/mini/5905947949557.jpg</t>
  </si>
  <si>
    <t>S026342279</t>
  </si>
  <si>
    <t>Tablica perforowana krótka do zabudowy z szafką na elektronarzędzia STALCO PERFECT S026342279</t>
  </si>
  <si>
    <t>https://stalco.pl/media/cennik/mini/5905947949564.jpg</t>
  </si>
  <si>
    <t>S026342285</t>
  </si>
  <si>
    <t>Stołek warsztatowy z oparciem STALCO PERFECT S026342285</t>
  </si>
  <si>
    <t>https://stalco.pl/media/cennik/mini/5905947949571.jpg</t>
  </si>
  <si>
    <t>S026342287</t>
  </si>
  <si>
    <t>Stołek warsztatowy STALCO PERFECT S026342287</t>
  </si>
  <si>
    <t>https://stalco.pl/media/cennik/mini/5905947949588.jpg</t>
  </si>
  <si>
    <t>S013043006</t>
  </si>
  <si>
    <t>Dłuto 6mm, uchwyt drewniany STALCO S013043006</t>
  </si>
  <si>
    <t>https://stalco.pl/media/cennik/mini/5905947951833.jpg</t>
  </si>
  <si>
    <t>S011448401</t>
  </si>
  <si>
    <t>Oliwiarka zbiornik stalowy 300ml, 2 końcówki STALCO S011448401</t>
  </si>
  <si>
    <t>https://stalco.pl/media/cennik/mini/5905947956807.jpg</t>
  </si>
  <si>
    <t>S011448403</t>
  </si>
  <si>
    <t>Oliwiarka zbiornik przeźroczysty 250ml, 2 końcówki STALCO S011448403</t>
  </si>
  <si>
    <t>https://stalco.pl/media/cennik/mini/5905947956814.jpg</t>
  </si>
  <si>
    <t>S011448406</t>
  </si>
  <si>
    <t>Lejek 160mm z sitkiem STALCO S011448406</t>
  </si>
  <si>
    <t>https://stalco.pl/media/cennik/mini/5905947959075.jpg</t>
  </si>
  <si>
    <t>S026388816</t>
  </si>
  <si>
    <t>Łyżki do opon zestaw 220, 300, 350mm, 3elem. wkład EVA STALCO S026388816</t>
  </si>
  <si>
    <t>https://stalco.pl/media/cennik/mini/5905947959105.jpg</t>
  </si>
  <si>
    <t>S011914301</t>
  </si>
  <si>
    <t>Szczypce spawalnicze zatrzaskowe szerokie szczęki 200mm STALCO S011914301</t>
  </si>
  <si>
    <t>https://stalco.pl/media/cennik/mini/5905947998920.jpg</t>
  </si>
  <si>
    <t>S011914303</t>
  </si>
  <si>
    <t>Szczypce spawalnicze zatrzaskowe, typ U 200mm STALCO S011914303</t>
  </si>
  <si>
    <t>https://stalco.pl/media/cennik/mini/5905947998937.jpg</t>
  </si>
  <si>
    <t>S011914305</t>
  </si>
  <si>
    <t>Szczypce spawanicze klamrowe, zatrzaskowe, wachliwe końcówki 280mm STALCO S011914305</t>
  </si>
  <si>
    <t>https://stalco.pl/media/cennik/mini/5905947998944.jpg</t>
  </si>
  <si>
    <t>S011914307</t>
  </si>
  <si>
    <t>Szczypce spawalnicze klamrowe, zatrzaskowe 280mm STALCO S011914307</t>
  </si>
  <si>
    <t>https://stalco.pl/media/cennik/mini/5905947998951.jpg</t>
  </si>
  <si>
    <t>S011914311</t>
  </si>
  <si>
    <t>Szczypce spawalnicze zatrzaskowe głębokie 460mm STALCO S011914311</t>
  </si>
  <si>
    <t>https://stalco.pl/media/cennik/mini/5905947998968.jpg</t>
  </si>
  <si>
    <t>S011914312</t>
  </si>
  <si>
    <t>Sczypce spawalnicze zatrzaskowe długie 180mm STALCO S011914312</t>
  </si>
  <si>
    <t>https://stalco.pl/media/cennik/mini/5905947998975.jpg</t>
  </si>
  <si>
    <t>S011914313</t>
  </si>
  <si>
    <t>Sczypce spawalnicze zatrzaskowe długie 230mm STALCO S011914313</t>
  </si>
  <si>
    <t>https://stalco.pl/media/cennik/mini/5905947998982.jpg</t>
  </si>
  <si>
    <t>S011914314</t>
  </si>
  <si>
    <t>Szczypce spawalnicze zatrzaskowe samonastawne 200mm STALCO S011914314</t>
  </si>
  <si>
    <t>https://stalco.pl/media/cennik/mini/5905947998999.jpg</t>
  </si>
  <si>
    <t>S011914316</t>
  </si>
  <si>
    <t>Szczypce spawalnicze MIG/MAG 180mm STALCO S011914316</t>
  </si>
  <si>
    <t>https://stalco.pl/media/cennik/mini/5905947999002.jpg</t>
  </si>
  <si>
    <t>S010800000</t>
  </si>
  <si>
    <t>Magnetyzer / Demagnetyzer do wkrętaków STALCO S010800000</t>
  </si>
  <si>
    <t>https://stalco.pl/media/cennik/mini/5905947916795.jpg</t>
  </si>
  <si>
    <t>S011100917</t>
  </si>
  <si>
    <t>Nasadka udarowa 3/4˝ sześciokątna głęboka 17mm Cro-mo STALCO PERFECT S011100917</t>
  </si>
  <si>
    <t>https://stalco.pl/media/cennik/mini/5905947915330.jpg</t>
  </si>
  <si>
    <t>S011100919</t>
  </si>
  <si>
    <t>Nasadka udarowa 3/4˝ sześciokątna głęboka 19mm Cro-mo STALCO PERFECT S011100919</t>
  </si>
  <si>
    <t>https://stalco.pl/media/cennik/mini/5905947915354.jpg</t>
  </si>
  <si>
    <t>S011100921</t>
  </si>
  <si>
    <t>Nasadka udarowa 3/4˝ sześciokątna głęboka 21mm Cro-mo STALCO PERFECT S011100921</t>
  </si>
  <si>
    <t>https://stalco.pl/media/cennik/mini/5905947915378.jpg</t>
  </si>
  <si>
    <t>S011100922</t>
  </si>
  <si>
    <t>Nasadka udarowa 3/4˝ sześciokątna głęboka 22mm Cro-mo STALCO PERFECT S011100922</t>
  </si>
  <si>
    <t>https://stalco.pl/media/cennik/mini/5905947915385.jpg</t>
  </si>
  <si>
    <t>S011100923</t>
  </si>
  <si>
    <t>Nasadka udarowa 3/4˝ sześciokątna głęboka 23mm Cro-mo STALCO PERFECT S011100923</t>
  </si>
  <si>
    <t>https://stalco.pl/media/cennik/mini/5905947915392.jpg</t>
  </si>
  <si>
    <t>S011100924</t>
  </si>
  <si>
    <t>Nasadka udarowa 3/4˝ sześciokątna głęboka 24mm Cro-mo STALCO PERFECT S011100924</t>
  </si>
  <si>
    <t>https://stalco.pl/media/cennik/mini/5905947915408.jpg</t>
  </si>
  <si>
    <t>S011100925</t>
  </si>
  <si>
    <t>Nasadka udarowa 3/4˝ sześciokątna głęboka 25mm Cro-mo STALCO PERFECT S011100925</t>
  </si>
  <si>
    <t>https://stalco.pl/media/cennik/mini/5905947915415.jpg</t>
  </si>
  <si>
    <t>S011100926</t>
  </si>
  <si>
    <t>Nasadka udarowa 3/4˝ sześciokątna głęboka 26mm Cro-mo STALCO PERFECT S011100926</t>
  </si>
  <si>
    <t>https://stalco.pl/media/cennik/mini/5905947915422.jpg</t>
  </si>
  <si>
    <t>S011100927</t>
  </si>
  <si>
    <t>Nasadka udarowa 3/4˝ sześciokątna głęboka 27mm Cro-mo STALCO PERFECT S011100927</t>
  </si>
  <si>
    <t>https://stalco.pl/media/cennik/mini/5905947915439.jpg</t>
  </si>
  <si>
    <t>S011100928</t>
  </si>
  <si>
    <t>Nasadka udarowa 3/4˝ sześciokątna głęboka 28mm Cro-mo STALCO PERFECT S011100928</t>
  </si>
  <si>
    <t>https://stalco.pl/media/cennik/mini/5905947915446.jpg</t>
  </si>
  <si>
    <t>S011100929</t>
  </si>
  <si>
    <t>Nasadka udarowa 3/4˝ sześciokątna głęboka 29mm Cro-mo STALCO PERFECT S011100929</t>
  </si>
  <si>
    <t>https://stalco.pl/media/cennik/mini/5905947915453.jpg</t>
  </si>
  <si>
    <t>S011100930</t>
  </si>
  <si>
    <t>Nasadka udarowa 3/4˝ sześciokątna głęboka 30mm Cro-mo STALCO PERFECT S011100930</t>
  </si>
  <si>
    <t>https://stalco.pl/media/cennik/mini/5905947915460.jpg</t>
  </si>
  <si>
    <t>S011100932</t>
  </si>
  <si>
    <t>Nasadka udarowa 3/4˝ sześciokątna głęboka 32mm Cro-mo STALCO PERFECT S011100932</t>
  </si>
  <si>
    <t>https://stalco.pl/media/cennik/mini/5905947915477.jpg</t>
  </si>
  <si>
    <t>S011100933</t>
  </si>
  <si>
    <t>Nasadka udarowa 3/4˝ sześciokątna głęboka 33mm Cro-mo STALCO PERFECT S011100933</t>
  </si>
  <si>
    <t>https://stalco.pl/media/cennik/mini/5905947915484.jpg</t>
  </si>
  <si>
    <t>S011100934</t>
  </si>
  <si>
    <t>Nasadka udarowa 3/4˝ sześciokątna głęboka 34mm Cro-mo STALCO PERFECT S011100934</t>
  </si>
  <si>
    <t>https://stalco.pl/media/cennik/mini/5905947915491.jpg</t>
  </si>
  <si>
    <t>S011100935</t>
  </si>
  <si>
    <t>Nasadka udarowa 3/4˝ sześciokątna głęboka 35mm Cro-mo STALCO PERFECT S011100935</t>
  </si>
  <si>
    <t>https://stalco.pl/media/cennik/mini/5905947915507.jpg</t>
  </si>
  <si>
    <t>S011100936</t>
  </si>
  <si>
    <t>Nasadka udarowa 3/4˝ sześciokątna głęboka 36mm Cro-mo STALCO PERFECT S011100936</t>
  </si>
  <si>
    <t>https://stalco.pl/media/cennik/mini/5905947915514.jpg</t>
  </si>
  <si>
    <t>S011100937</t>
  </si>
  <si>
    <t>Nasadka udarowa 3/4˝ sześciokątna głęboka 38mm Cro-mo STALCO PERFECT S011100937</t>
  </si>
  <si>
    <t>https://stalco.pl/media/cennik/mini/5905947915521.jpg</t>
  </si>
  <si>
    <t>S011100940</t>
  </si>
  <si>
    <t>Nasadka udarowa 3/4˝ sześciokątna głęboka 40mm Cro-mo STALCO PERFECT S011100940</t>
  </si>
  <si>
    <t>https://stalco.pl/media/cennik/mini/5905947915538.jpg</t>
  </si>
  <si>
    <t>S011100941</t>
  </si>
  <si>
    <t>Nasadka udarowa 3/4˝ sześciokątna głęboka 41mm Cro-mo STALCO PERFECT S011100941</t>
  </si>
  <si>
    <t>https://stalco.pl/media/cennik/mini/5905947915545.jpg</t>
  </si>
  <si>
    <t>S011100942</t>
  </si>
  <si>
    <t>Nasadka udarowa 3/4˝ sześciokątna głęboka 42mm Cro-mo STALCO PERFECT S011100942</t>
  </si>
  <si>
    <t>https://stalco.pl/media/cennik/mini/5905947915552.jpg</t>
  </si>
  <si>
    <t>S011100943</t>
  </si>
  <si>
    <t>Nasadka udarowa 3/4˝ sześciokątna głęboka 43mm Cro-mo STALCO PERFECT S011100943</t>
  </si>
  <si>
    <t>https://stalco.pl/media/cennik/mini/5905947915569.jpg</t>
  </si>
  <si>
    <t>S011100944</t>
  </si>
  <si>
    <t>Nasadka udarowa 3/4˝ sześciokątna głęboka 44mm Cro-mo STALCO PERFECT S011100944</t>
  </si>
  <si>
    <t>https://stalco.pl/media/cennik/mini/5905947915576.jpg</t>
  </si>
  <si>
    <t>S011100945</t>
  </si>
  <si>
    <t>Nasadka udarowa 3/4˝ sześciokątna głęboka 45mm Cro-mo STALCO PERFECT S011100945</t>
  </si>
  <si>
    <t>https://stalco.pl/media/cennik/mini/5905947915583.jpg</t>
  </si>
  <si>
    <t>S011100946</t>
  </si>
  <si>
    <t>Nasadka udarowa 3/4˝ sześciokątna głęboka 46mm Cro-mo STALCO PERFECT S011100946</t>
  </si>
  <si>
    <t>https://stalco.pl/media/cennik/mini/5905947915590.jpg</t>
  </si>
  <si>
    <t>S011100948</t>
  </si>
  <si>
    <t>Nasadka udarowa 3/4˝ sześciokątna głęboka 48mm Cro-mo STALCO PERFECT S011100948</t>
  </si>
  <si>
    <t>https://stalco.pl/media/cennik/mini/5905947915606.jpg</t>
  </si>
  <si>
    <t>S011100950</t>
  </si>
  <si>
    <t>Nasadka udarowa 3/4˝ sześciokątna głęboka 50mm Cro-mo STALCO PERFECT S011100950</t>
  </si>
  <si>
    <t>https://stalco.pl/media/cennik/mini/5905947915613.jpg</t>
  </si>
  <si>
    <t>S011100955</t>
  </si>
  <si>
    <t>Nasadka udarowa 3/4˝ sześciokątna głęboka 55mm Cro-mo STALCO PERFECT S011100955</t>
  </si>
  <si>
    <t>https://stalco.pl/media/cennik/mini/5905947915620.jpg</t>
  </si>
  <si>
    <t>S011100960</t>
  </si>
  <si>
    <t>Nasadka udarowa 3/4˝ sześciokątna głęboka 60mm Cro-mo STALCO PERFECT S011100960</t>
  </si>
  <si>
    <t>https://stalco.pl/media/cennik/mini/5905947915637.jpg</t>
  </si>
  <si>
    <t>S010800023</t>
  </si>
  <si>
    <t>Wkrętak typu T 23elem. STALCO S010800023</t>
  </si>
  <si>
    <t>https://stalco.pl/media/cennik/mini/5905947916740.jpg</t>
  </si>
  <si>
    <t>S010800004</t>
  </si>
  <si>
    <t>Zestaw haczyków precyzyjnych 4elem. STALCO S010800004</t>
  </si>
  <si>
    <t>https://stalco.pl/media/cennik/mini/5905947916764.jpg</t>
  </si>
  <si>
    <t>S010800009</t>
  </si>
  <si>
    <t>Zestaw haczyków precyzyjnych 9elem. STALCO S010800009</t>
  </si>
  <si>
    <t>https://stalco.pl/media/cennik/mini/5905947916771.jpg</t>
  </si>
  <si>
    <t>Obcęgi do gwoździ 160mm STALCO S-14326</t>
  </si>
  <si>
    <t>Obcęgi do gwoździ 180mm STALCO S-14327</t>
  </si>
  <si>
    <t>Obcęgi do gwoździ 200mm STALCO S-14328</t>
  </si>
  <si>
    <t>S056197651</t>
  </si>
  <si>
    <t>Pompa zanurzeniowa do wody czystej 350W SPS350 STALCO S056197651</t>
  </si>
  <si>
    <t>https://stalco.pl/media/cennik/mini/5905947975716.jpg</t>
  </si>
  <si>
    <t>S056197653</t>
  </si>
  <si>
    <t>Pompa zanurzeniowa do wody brudnej 450W SPS450 STALCO S056197653</t>
  </si>
  <si>
    <t>https://stalco.pl/media/cennik/mini/5905947975723.jpg</t>
  </si>
  <si>
    <t>S056198650</t>
  </si>
  <si>
    <t>Pompa zanurzeniowa do wody brudnej 500W SPP500EB STALCO PERFECT S056198650</t>
  </si>
  <si>
    <t>https://stalco.pl/media/cennik/mini/5905947975730.jpg</t>
  </si>
  <si>
    <t>S056198652</t>
  </si>
  <si>
    <t>Pompa zanurzeniowa do wody brudnej 750W SPP750EB STALCO PERFECT S056198652</t>
  </si>
  <si>
    <t>https://stalco.pl/media/cennik/mini/5905947975747.jpg</t>
  </si>
  <si>
    <t>S056198654</t>
  </si>
  <si>
    <t>Pompa zanurzeniowa do wody brudnej 1100W SPP1100EB STALCO PERFECT S056198654</t>
  </si>
  <si>
    <t>https://stalco.pl/media/cennik/mini/5905947975754.jpg</t>
  </si>
  <si>
    <t>S042276652</t>
  </si>
  <si>
    <t>S060000036</t>
  </si>
  <si>
    <t>Zestaw bitów ze stali S2, nasadek CrV, grzechotka do bitów/nasadek 36elem. STALCO S060000036</t>
  </si>
  <si>
    <t>https://stalco.pl/media/cennik/mini/5905947916788.jpg</t>
  </si>
  <si>
    <t>Uchwyt pojedynczy do rur z gumą URG-8” (10/20) MONTER - GRUDNIK URG800</t>
  </si>
  <si>
    <t>S066272608</t>
  </si>
  <si>
    <t>Brzeszczot do pił szablastych - MIĘKKIE, IZOLACYJNE 300mm S1213AWP STALCO PERFECT S066272608</t>
  </si>
  <si>
    <t>https://stalco.pl/media/cennik/mini/5905947997701.jpg</t>
  </si>
  <si>
    <t>S066272609</t>
  </si>
  <si>
    <t>Brzeszczot do pił szablastych - WEŁNA MINERALNA 400mm S2013AWP STALCO PERFECT S066272609</t>
  </si>
  <si>
    <t>https://stalco.pl/media/cennik/mini/5905947997718.jpg</t>
  </si>
  <si>
    <t>S052398710</t>
  </si>
  <si>
    <t>Robot koszący MowMaster RTK STALCO PERFECT S052398710</t>
  </si>
  <si>
    <t>https://stalco.pl/media/cennik/mini/5905947985067.jpg</t>
  </si>
  <si>
    <t>S-72294</t>
  </si>
  <si>
    <t>Wiertło SDS plus X5 26x450mm STALCO PERFECT S-72294</t>
  </si>
  <si>
    <t>https://stalco.pl/media/cennik/mini/5905947984695.jpg</t>
  </si>
  <si>
    <t>S-72295</t>
  </si>
  <si>
    <t>Wiertło SDS plus X5 28x250mm STALCO PERFECT S-72295</t>
  </si>
  <si>
    <t>https://stalco.pl/media/cennik/mini/5905947984701.jpg</t>
  </si>
  <si>
    <t>S-72296</t>
  </si>
  <si>
    <t>Wiertło SDS plus X5 28x450mm STALCO PERFECT S-72296</t>
  </si>
  <si>
    <t>https://stalco.pl/media/cennik/mini/5905947984718.jpg</t>
  </si>
  <si>
    <t>S-72297</t>
  </si>
  <si>
    <t>Wiertło SDS plus X5 30x250mm STALCO PERFECT S-72297</t>
  </si>
  <si>
    <t>https://stalco.pl/media/cennik/mini/5905947984725.jpg</t>
  </si>
  <si>
    <t>S-72298</t>
  </si>
  <si>
    <t>Wiertło SDS plus X5 30x450mm STALCO PERFECT S-72298</t>
  </si>
  <si>
    <t>https://stalco.pl/media/cennik/mini/5905947984732.jpg</t>
  </si>
  <si>
    <t>S-72299</t>
  </si>
  <si>
    <t>Wiertło SDS plus X5 32x450mm STALCO PERFECT S-72299</t>
  </si>
  <si>
    <t>https://stalco.pl/media/cennik/mini/5905947984749.jpg</t>
  </si>
  <si>
    <t>S066272600</t>
  </si>
  <si>
    <t>Brzeszczot do pił szablastych - CARBIDE MULTI 150mm 6-8TPI S956XHM STALCO PERFECT S066272600</t>
  </si>
  <si>
    <t>https://stalco.pl/media/cennik/mini/5905947997626.jpg</t>
  </si>
  <si>
    <t>S066272601</t>
  </si>
  <si>
    <t>Brzeszczot do pił szablastych - CARBIDE MULTI 225mm 6-8TPI S1156XHM STALCO PERFECT S066272601</t>
  </si>
  <si>
    <t>https://stalco.pl/media/cennik/mini/5905947997633.jpg</t>
  </si>
  <si>
    <t>S066272602</t>
  </si>
  <si>
    <t>Brzeszczot do pił szablastych - CARBIDE METAL 150mm 8TPI S955CTC STALCO PERFECT S066272602</t>
  </si>
  <si>
    <t>https://stalco.pl/media/cennik/mini/5905947997640.jpg</t>
  </si>
  <si>
    <t>S066272603</t>
  </si>
  <si>
    <t>Brzeszczot do pił szablastych - CARBIDE METAL 225mm 8TPI S1155CTC STALCO PERFECT S066272603</t>
  </si>
  <si>
    <t>https://stalco.pl/media/cennik/mini/5905947997657.jpg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</si>
</sst>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6">
    <numFmt numFmtId="44" formatCode="_-* #,##0.00\ &quot;zł&quot;_-;\-* #,##0.00\ &quot;zł&quot;_-;_-* &quot;-&quot;??\ &quot;zł&quot;_-;_-@_-"/>
    <numFmt numFmtId="164" formatCode="#,##0.00_ ;\-#,##0.00\ "/>
    <numFmt numFmtId="165" formatCode="[$-415]General"/>
    <numFmt numFmtId="166" formatCode="&quot; &quot;#,##0.00&quot; zł &quot;;&quot;-&quot;#,##0.00&quot; zł &quot;;&quot; -&quot;#&quot; zł &quot;;&quot; &quot;@&quot; &quot;"/>
    <numFmt numFmtId="167" formatCode="[$-415]0%"/>
    <numFmt numFmtId="168" formatCode="#,##0.00_ ;[Red]\-#,##0.00\ "/>
    <numFmt numFmtId="169" formatCode="_-[$€-2]\ * #,##0.00_-;\-[$€-2]\ * #,##0.00_-;_-[$€-2]\ * &quot;-&quot;??_-;_-@_-"/>
    <numFmt numFmtId="170" formatCode="_-* #,##0.00\ [$€-1]_-;\-* #,##0.00\ [$€-1]_-;_-* &quot;-&quot;??\ [$€-1]_-;_-@_-"/>
    <numFmt numFmtId="171" formatCode="#,##0_ ;\-#,##0\ "/>
    <numFmt numFmtId="172" formatCode="_-* #,##0.00\ _z_ł_-;\-* #,##0.00\ _z_ł_-;_-* &quot;-&quot;??\ _z_ł_-;_-@_-"/>
    <numFmt numFmtId="173" formatCode="#,##0.00\ &quot;zł&quot;"/>
    <numFmt numFmtId="174" formatCode="#,##0.000_ ;\-#,##0.000\ "/>
    <numFmt numFmtId="175" formatCode="_-* #,##0.00\ [$zł-415]_-;\-* #,##0.00\ [$zł-415]_-;_-* &quot;-&quot;??\ [$zł-415]_-;_-@_-"/>
    <numFmt numFmtId="176" formatCode="#,##0.000_ ;[Red]\-#,##0.000\ "/>
    <numFmt numFmtId="177" formatCode="0.000"/>
    <numFmt numFmtId="178" formatCode="#,##0.0_ ;\-#,##0.0\ "/>
  </numFmts>
  <fonts count="51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20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b/>
      <sz val="10"/>
      <color rgb="FF000000"/>
      <name val="Calibri"/>
      <family val="2"/>
      <charset val="238"/>
    </font>
    <font>
      <sz val="14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22"/>
      <color theme="1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10"/>
      <color theme="1"/>
      <name val="Calibri"/>
      <family val="2"/>
      <scheme val="minor"/>
    </font>
    <font>
      <sz val="10"/>
      <color theme="0" tint="-4.9989318521683403E-2"/>
      <name val="Calibri"/>
      <family val="2"/>
      <scheme val="minor"/>
    </font>
    <font>
      <b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12"/>
      <color rgb="FFEAEAEA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sz val="10"/>
      <color theme="0" tint="-0.14999847407452621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0"/>
      <color theme="0" tint="-4.9989318521683403E-2"/>
      <name val="Calibri"/>
      <family val="2"/>
      <charset val="238"/>
      <scheme val="minor"/>
    </font>
    <font>
      <b/>
      <sz val="12"/>
      <color theme="0" tint="-4.9989318521683403E-2"/>
      <name val="Calibri"/>
      <family val="2"/>
      <charset val="238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8"/>
      <name val="Calibri"/>
      <family val="2"/>
      <scheme val="minor"/>
    </font>
    <font>
      <b/>
      <sz val="20"/>
      <color theme="0"/>
      <name val="Calibri"/>
      <family val="2"/>
      <charset val="238"/>
      <scheme val="minor"/>
    </font>
    <font>
      <b/>
      <sz val="20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b/>
      <sz val="72"/>
      <color theme="1"/>
      <name val="Montserrat"/>
      <charset val="238"/>
    </font>
    <font>
      <sz val="12"/>
      <color theme="1"/>
      <name val="Calibri"/>
      <family val="2"/>
      <charset val="238"/>
      <scheme val="minor"/>
    </font>
    <font>
      <b/>
      <sz val="48"/>
      <color theme="1"/>
      <name val="Montserrat"/>
      <charset val="238"/>
    </font>
    <font>
      <sz val="28"/>
      <color theme="1"/>
      <name val="Montserrat"/>
      <charset val="238"/>
    </font>
    <font>
      <sz val="12"/>
      <color rgb="FF000000"/>
      <name val="Calibri"/>
      <family val="2"/>
    </font>
    <font>
      <b/>
      <sz val="12"/>
      <color rgb="FF000000"/>
      <name val="Calibri"/>
      <family val="2"/>
    </font>
    <font>
      <b/>
      <sz val="12"/>
      <color theme="0"/>
      <name val="Calibri"/>
      <family val="2"/>
    </font>
    <font>
      <b/>
      <sz val="12"/>
      <name val="Calibri"/>
      <family val="2"/>
    </font>
  </fonts>
  <fills count="46">
    <fill>
      <patternFill patternType="none"/>
    </fill>
    <fill>
      <patternFill patternType="gray125"/>
    </fill>
    <fill>
      <gradientFill degree="270">
        <stop position="0">
          <color theme="0"/>
        </stop>
        <stop position="1">
          <color theme="0" tint="-0.1490218817712943"/>
        </stop>
      </gradientFill>
    </fill>
    <fill>
      <gradientFill degree="90">
        <stop position="0">
          <color rgb="FFFFE593"/>
        </stop>
        <stop position="1">
          <color rgb="FFFFE593"/>
        </stop>
      </gradientFill>
    </fill>
    <fill>
      <patternFill patternType="solid">
        <fgColor theme="8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A7676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0" tint="-4.9989318521683403E-2"/>
        <bgColor auto="1"/>
      </patternFill>
    </fill>
    <fill>
      <gradientFill>
        <stop position="0">
          <color rgb="FFFFF4D1"/>
        </stop>
        <stop position="1">
          <color rgb="FFFFF4D1" tint="1"/>
        </stop>
      </gradientFill>
    </fill>
    <fill>
      <patternFill patternType="solid">
        <fgColor theme="6" tint="0.79998168889431442"/>
        <bgColor indexed="64"/>
      </patternFill>
    </fill>
    <fill>
      <gradientFill>
        <stop position="0">
          <color rgb="FFB0DD7F"/>
        </stop>
        <stop position="1">
          <color rgb="FFB0DD7F"/>
        </stop>
      </gradientFill>
    </fill>
    <fill>
      <gradientFill degree="270">
        <stop position="0">
          <color theme="0"/>
        </stop>
        <stop position="1">
          <color rgb="FF92D050"/>
        </stop>
      </gradientFill>
    </fill>
    <fill>
      <gradientFill>
        <stop position="0">
          <color rgb="FFC7E7A3"/>
        </stop>
        <stop position="1">
          <color auto="1"/>
        </stop>
      </gradientFill>
    </fill>
    <fill>
      <patternFill patternType="solid">
        <fgColor theme="0"/>
        <bgColor indexed="64"/>
      </patternFill>
    </fill>
    <fill>
      <gradientFill>
        <stop position="0">
          <color theme="0"/>
        </stop>
        <stop position="0.5">
          <color rgb="FFE8F5F8"/>
        </stop>
        <stop position="1">
          <color theme="0"/>
        </stop>
      </gradientFill>
    </fill>
    <fill>
      <patternFill patternType="solid">
        <fgColor theme="5" tint="0.79998168889431442"/>
        <bgColor indexed="64"/>
      </patternFill>
    </fill>
    <fill>
      <gradientFill degree="270">
        <stop position="0">
          <color theme="0"/>
        </stop>
        <stop position="1">
          <color theme="6" tint="0.59999389629810485"/>
        </stop>
      </gradientFill>
    </fill>
    <fill>
      <gradientFill>
        <stop position="0">
          <color theme="0"/>
        </stop>
        <stop position="0.5">
          <color theme="9" tint="0.80001220740379042"/>
        </stop>
        <stop position="1">
          <color theme="0"/>
        </stop>
      </gradientFill>
    </fill>
    <fill>
      <patternFill patternType="solid">
        <fgColor theme="8" tint="0.79998168889431442"/>
        <bgColor auto="1"/>
      </patternFill>
    </fill>
    <fill>
      <gradientFill degree="270">
        <stop position="0">
          <color theme="0"/>
        </stop>
        <stop position="1">
          <color rgb="FFFFFF99"/>
        </stop>
      </gradientFill>
    </fill>
    <fill>
      <gradientFill degree="270">
        <stop position="0">
          <color theme="0"/>
        </stop>
        <stop position="1">
          <color theme="1" tint="0.49803155613879818"/>
        </stop>
      </gradientFill>
    </fill>
    <fill>
      <gradientFill degree="270">
        <stop position="0">
          <color theme="0"/>
        </stop>
        <stop position="1">
          <color theme="9"/>
        </stop>
      </gradientFill>
    </fill>
    <fill>
      <patternFill patternType="solid">
        <fgColor theme="6" tint="0.59996337778862885"/>
        <bgColor auto="1"/>
      </patternFill>
    </fill>
    <fill>
      <patternFill patternType="solid">
        <fgColor theme="1" tint="0.499984740745262"/>
        <bgColor auto="1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5" tint="0.79998168889431442"/>
        <bgColor auto="1"/>
      </patternFill>
    </fill>
    <fill>
      <gradientFill degree="180">
        <stop position="0">
          <color rgb="FFFFE593"/>
        </stop>
        <stop position="1">
          <color theme="0"/>
        </stop>
      </gradientFill>
    </fill>
    <fill>
      <gradientFill>
        <stop position="0">
          <color theme="8" tint="0.80001220740379042"/>
        </stop>
        <stop position="0.5">
          <color rgb="FFDFECF7" tint="1"/>
        </stop>
        <stop position="1">
          <color theme="8" tint="0.80001220740379042"/>
        </stop>
      </gradientFill>
    </fill>
    <fill>
      <patternFill patternType="solid">
        <fgColor rgb="FFC78FFF"/>
        <bgColor indexed="64"/>
      </patternFill>
    </fill>
    <fill>
      <patternFill patternType="solid">
        <fgColor theme="0" tint="-0.34998626667073579"/>
        <bgColor auto="1"/>
      </patternFill>
    </fill>
    <fill>
      <patternFill patternType="solid">
        <fgColor theme="9" tint="0.79998168889431442"/>
        <bgColor auto="1"/>
      </patternFill>
    </fill>
    <fill>
      <patternFill patternType="solid">
        <fgColor theme="8" tint="0.39997558519241921"/>
        <bgColor auto="1"/>
      </patternFill>
    </fill>
    <fill>
      <patternFill patternType="solid">
        <fgColor rgb="FFFFFF97"/>
        <bgColor auto="1"/>
      </patternFill>
    </fill>
    <fill>
      <patternFill patternType="solid">
        <fgColor rgb="FFFFC0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FF97"/>
        <bgColor indexed="64"/>
      </patternFill>
    </fill>
  </fills>
  <borders count="101">
    <border>
      <left/>
      <right/>
      <top/>
      <bottom/>
      <diagonal/>
    </border>
    <border>
      <left/>
      <right/>
      <top/>
      <bottom style="thin">
        <color theme="0" tint="-0.14996795556505021"/>
      </bottom>
      <diagonal/>
    </border>
    <border>
      <left/>
      <right/>
      <top style="thin">
        <color theme="0" tint="-0.14996795556505021"/>
      </top>
      <bottom style="thin">
        <color theme="0" tint="-0.14993743705557422"/>
      </bottom>
      <diagonal/>
    </border>
    <border>
      <left style="hair">
        <color theme="0"/>
      </left>
      <right style="hair">
        <color theme="0"/>
      </right>
      <top/>
      <bottom style="thin">
        <color theme="0"/>
      </bottom>
      <diagonal/>
    </border>
    <border>
      <left/>
      <right/>
      <top/>
      <bottom style="hair">
        <color theme="0" tint="-0.14993743705557422"/>
      </bottom>
      <diagonal/>
    </border>
    <border>
      <left/>
      <right/>
      <top style="hair">
        <color theme="0" tint="-0.14993743705557422"/>
      </top>
      <bottom style="hair">
        <color theme="0" tint="-0.14993743705557422"/>
      </bottom>
      <diagonal/>
    </border>
    <border>
      <left/>
      <right/>
      <top style="thin">
        <color theme="1" tint="0.499984740745262"/>
      </top>
      <bottom style="thin">
        <color theme="0" tint="-0.14993743705557422"/>
      </bottom>
      <diagonal/>
    </border>
    <border>
      <left/>
      <right/>
      <top/>
      <bottom style="thin">
        <color theme="0" tint="-0.499984740745262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9"/>
      </top>
      <bottom/>
      <diagonal/>
    </border>
    <border>
      <left/>
      <right/>
      <top style="thin">
        <color auto="1"/>
      </top>
      <bottom/>
      <diagonal/>
    </border>
    <border>
      <left style="hair">
        <color theme="0" tint="-0.24994659260841701"/>
      </left>
      <right/>
      <top style="hair">
        <color theme="0" tint="-0.24994659260841701"/>
      </top>
      <bottom style="hair">
        <color theme="0" tint="-0.24994659260841701"/>
      </bottom>
      <diagonal/>
    </border>
    <border>
      <left/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thin">
        <color rgb="FF92D050"/>
      </bottom>
      <diagonal/>
    </border>
    <border>
      <left/>
      <right/>
      <top style="thin">
        <color rgb="FF00B050"/>
      </top>
      <bottom/>
      <diagonal/>
    </border>
    <border>
      <left/>
      <right/>
      <top style="thin">
        <color theme="1"/>
      </top>
      <bottom/>
      <diagonal/>
    </border>
    <border>
      <left/>
      <right/>
      <top/>
      <bottom style="hair">
        <color theme="8" tint="0.79995117038483843"/>
      </bottom>
      <diagonal/>
    </border>
    <border>
      <left/>
      <right/>
      <top style="hair">
        <color theme="8" tint="0.79995117038483843"/>
      </top>
      <bottom style="hair">
        <color theme="8" tint="0.79995117038483843"/>
      </bottom>
      <diagonal/>
    </border>
    <border>
      <left/>
      <right/>
      <top/>
      <bottom style="thin">
        <color theme="8"/>
      </bottom>
      <diagonal/>
    </border>
    <border>
      <left/>
      <right/>
      <top style="thin">
        <color theme="8"/>
      </top>
      <bottom/>
      <diagonal/>
    </border>
    <border>
      <left/>
      <right/>
      <top/>
      <bottom style="medium">
        <color theme="6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thin">
        <color theme="8"/>
      </bottom>
      <diagonal/>
    </border>
    <border>
      <left/>
      <right/>
      <top/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thin">
        <color theme="9"/>
      </bottom>
      <diagonal/>
    </border>
    <border>
      <left/>
      <right/>
      <top/>
      <bottom style="thin">
        <color theme="9"/>
      </bottom>
      <diagonal/>
    </border>
    <border>
      <left/>
      <right/>
      <top style="hair">
        <color theme="9" tint="0.79998168889431442"/>
      </top>
      <bottom style="hair">
        <color theme="9" tint="0.79995117038483843"/>
      </bottom>
      <diagonal/>
    </border>
    <border>
      <left/>
      <right/>
      <top/>
      <bottom style="medium">
        <color theme="0" tint="-0.499984740745262"/>
      </bottom>
      <diagonal/>
    </border>
    <border>
      <left/>
      <right/>
      <top style="hair">
        <color theme="8" tint="0.79998168889431442"/>
      </top>
      <bottom style="hair">
        <color theme="8" tint="0.79995117038483843"/>
      </bottom>
      <diagonal/>
    </border>
    <border>
      <left/>
      <right/>
      <top/>
      <bottom style="medium">
        <color rgb="FFFFFF99"/>
      </bottom>
      <diagonal/>
    </border>
    <border>
      <left style="hair">
        <color theme="0"/>
      </left>
      <right/>
      <top/>
      <bottom style="thin">
        <color theme="0"/>
      </bottom>
      <diagonal/>
    </border>
    <border>
      <left/>
      <right style="hair">
        <color theme="0"/>
      </right>
      <top/>
      <bottom style="thin">
        <color theme="0"/>
      </bottom>
      <diagonal/>
    </border>
    <border>
      <left/>
      <right/>
      <top/>
      <bottom style="medium">
        <color theme="1" tint="0.499984740745262"/>
      </bottom>
      <diagonal/>
    </border>
    <border>
      <left/>
      <right style="hair">
        <color theme="0"/>
      </right>
      <top/>
      <bottom/>
      <diagonal/>
    </border>
    <border>
      <left/>
      <right/>
      <top style="thin">
        <color rgb="FF92D050"/>
      </top>
      <bottom/>
      <diagonal/>
    </border>
    <border>
      <left/>
      <right/>
      <top style="hair">
        <color theme="8" tint="0.79995117038483843"/>
      </top>
      <bottom style="hair">
        <color theme="8" tint="0.79992065187536243"/>
      </bottom>
      <diagonal/>
    </border>
    <border>
      <left/>
      <right/>
      <top/>
      <bottom style="thin">
        <color theme="8" tint="0.39994506668294322"/>
      </bottom>
      <diagonal/>
    </border>
    <border>
      <left/>
      <right/>
      <top style="hair">
        <color theme="8" tint="0.79995117038483843"/>
      </top>
      <bottom style="thin">
        <color theme="8" tint="0.79998168889431442"/>
      </bottom>
      <diagonal/>
    </border>
    <border>
      <left/>
      <right/>
      <top style="thin">
        <color theme="0"/>
      </top>
      <bottom style="thin">
        <color rgb="FF00B050"/>
      </bottom>
      <diagonal/>
    </border>
    <border>
      <left/>
      <right/>
      <top style="thin">
        <color theme="0"/>
      </top>
      <bottom style="thin">
        <color auto="1"/>
      </bottom>
      <diagonal/>
    </border>
    <border>
      <left/>
      <right/>
      <top/>
      <bottom style="medium">
        <color theme="9"/>
      </bottom>
      <diagonal/>
    </border>
    <border>
      <left style="hair">
        <color theme="0"/>
      </left>
      <right style="hair">
        <color theme="0"/>
      </right>
      <top/>
      <bottom/>
      <diagonal/>
    </border>
    <border>
      <left/>
      <right/>
      <top style="hair">
        <color theme="8" tint="0.79992065187536243"/>
      </top>
      <bottom style="thin">
        <color theme="8" tint="0.79992065187536243"/>
      </bottom>
      <diagonal/>
    </border>
    <border>
      <left/>
      <right/>
      <top/>
      <bottom style="thin">
        <color theme="9" tint="0.79998168889431442"/>
      </bottom>
      <diagonal/>
    </border>
    <border>
      <left/>
      <right/>
      <top/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 tint="0.79998168889431442"/>
      </bottom>
      <diagonal/>
    </border>
    <border>
      <left/>
      <right/>
      <top style="hair">
        <color theme="9" tint="0.79995117038483843"/>
      </top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/>
      </bottom>
      <diagonal/>
    </border>
    <border>
      <left/>
      <right/>
      <top style="hair">
        <color theme="8" tint="0.79995117038483843"/>
      </top>
      <bottom style="thin">
        <color theme="8"/>
      </bottom>
      <diagonal/>
    </border>
    <border>
      <left/>
      <right/>
      <top/>
      <bottom style="medium">
        <color indexed="64"/>
      </bottom>
      <diagonal/>
    </border>
    <border>
      <left style="hair">
        <color theme="0"/>
      </left>
      <right/>
      <top/>
      <bottom/>
      <diagonal/>
    </border>
    <border>
      <left/>
      <right/>
      <top/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medium">
        <color rgb="FFFFFF00"/>
      </bottom>
      <diagonal/>
    </border>
    <border>
      <left/>
      <right/>
      <top/>
      <bottom style="medium">
        <color theme="5"/>
      </bottom>
      <diagonal/>
    </border>
    <border>
      <left/>
      <right/>
      <top style="hair">
        <color theme="8" tint="0.79995117038483843"/>
      </top>
      <bottom style="thin">
        <color theme="8" tint="0.79992065187536243"/>
      </bottom>
      <diagonal/>
    </border>
    <border>
      <left/>
      <right/>
      <top style="thin">
        <color theme="8" tint="0.79998168889431442"/>
      </top>
      <bottom/>
      <diagonal/>
    </border>
    <border>
      <left/>
      <right/>
      <top style="hair">
        <color theme="8" tint="0.79995117038483843"/>
      </top>
      <bottom/>
      <diagonal/>
    </border>
    <border>
      <left/>
      <right/>
      <top style="thin">
        <color theme="8" tint="0.79992065187536243"/>
      </top>
      <bottom style="thin">
        <color theme="8" tint="0.79989013336588644"/>
      </bottom>
      <diagonal/>
    </border>
    <border>
      <left/>
      <right/>
      <top style="thin">
        <color rgb="FF92D050"/>
      </top>
      <bottom style="hair">
        <color theme="8" tint="0.79995117038483843"/>
      </bottom>
      <diagonal/>
    </border>
    <border>
      <left/>
      <right/>
      <top style="thin">
        <color theme="9" tint="-0.499984740745262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7"/>
      </bottom>
      <diagonal/>
    </border>
    <border>
      <left style="thin">
        <color theme="0"/>
      </left>
      <right/>
      <top style="thin">
        <color theme="0"/>
      </top>
      <bottom style="thin">
        <color theme="7"/>
      </bottom>
      <diagonal/>
    </border>
    <border diagonalUp="1"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 style="thin">
        <color theme="0"/>
      </diagonal>
    </border>
    <border diagonalUp="1">
      <left/>
      <right/>
      <top style="thin">
        <color theme="0"/>
      </top>
      <bottom style="thin">
        <color theme="0"/>
      </bottom>
      <diagonal style="thin">
        <color theme="0"/>
      </diagonal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 style="hair">
        <color theme="0"/>
      </right>
      <top/>
      <bottom style="thin">
        <color theme="9"/>
      </bottom>
      <diagonal/>
    </border>
    <border>
      <left style="hair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hair">
        <color theme="0" tint="-0.24994659260841701"/>
      </left>
      <right/>
      <top style="hair">
        <color theme="0" tint="-0.24994659260841701"/>
      </top>
      <bottom/>
      <diagonal/>
    </border>
    <border>
      <left/>
      <right style="hair">
        <color theme="0" tint="-0.24994659260841701"/>
      </right>
      <top style="hair">
        <color theme="0" tint="-0.24994659260841701"/>
      </top>
      <bottom/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/>
      <diagonal/>
    </border>
    <border>
      <left/>
      <right/>
      <top/>
      <bottom style="medium">
        <color rgb="FF7030A0"/>
      </bottom>
      <diagonal/>
    </border>
    <border>
      <left/>
      <right/>
      <top/>
      <bottom style="medium">
        <color theme="8"/>
      </bottom>
      <diagonal/>
    </border>
    <border>
      <left style="thin">
        <color theme="0"/>
      </left>
      <right/>
      <top/>
      <bottom style="medium">
        <color theme="4"/>
      </bottom>
      <diagonal/>
    </border>
    <border>
      <left style="thin">
        <color theme="0"/>
      </left>
      <right style="thin">
        <color theme="0"/>
      </right>
      <top/>
      <bottom style="medium">
        <color theme="4"/>
      </bottom>
      <diagonal/>
    </border>
    <border>
      <left/>
      <right/>
      <top/>
      <bottom style="medium">
        <color theme="9" tint="-0.499984740745262"/>
      </bottom>
      <diagonal/>
    </border>
    <border>
      <left style="thin">
        <color theme="0"/>
      </left>
      <right/>
      <top style="thin">
        <color theme="0"/>
      </top>
      <bottom style="thin">
        <color theme="8"/>
      </bottom>
      <diagonal/>
    </border>
    <border>
      <left/>
      <right/>
      <top style="hair">
        <color theme="8" tint="0.79992065187536243"/>
      </top>
      <bottom style="hair">
        <color theme="8" tint="0.79995117038483843"/>
      </bottom>
      <diagonal/>
    </border>
    <border>
      <left/>
      <right/>
      <top style="hair">
        <color theme="8" tint="0.79995117038483843"/>
      </top>
      <bottom style="hair">
        <color theme="8" tint="0.79998168889431442"/>
      </bottom>
      <diagonal/>
    </border>
    <border>
      <left/>
      <right/>
      <top style="hair">
        <color theme="8" tint="0.79998168889431442"/>
      </top>
      <bottom/>
      <diagonal/>
    </border>
    <border>
      <left/>
      <right/>
      <top style="thin">
        <color theme="8" tint="0.79998168889431442"/>
      </top>
      <bottom style="hair">
        <color theme="8" tint="0.79998168889431442"/>
      </bottom>
      <diagonal/>
    </border>
    <border>
      <left/>
      <right/>
      <top style="thin">
        <color theme="8" tint="0.79998168889431442"/>
      </top>
      <bottom style="hair">
        <color theme="8" tint="0.79995117038483843"/>
      </bottom>
      <diagonal/>
    </border>
    <border>
      <left/>
      <right/>
      <top style="thin">
        <color theme="8" tint="0.79992065187536243"/>
      </top>
      <bottom style="hair">
        <color theme="8" tint="0.79995117038483843"/>
      </bottom>
      <diagonal/>
    </border>
    <border>
      <left/>
      <right/>
      <top style="thin">
        <color theme="9" tint="0.79998168889431442"/>
      </top>
      <bottom/>
      <diagonal/>
    </border>
  </borders>
  <cellStyleXfs count="39">
    <xf numFmtId="0" fontId="0" fillId="0" borderId="0"/>
    <xf numFmtId="0" fontId="2" fillId="2" borderId="1">
      <alignment horizontal="center" vertical="center" wrapText="1"/>
    </xf>
    <xf numFmtId="0" fontId="3" fillId="0" borderId="0"/>
    <xf numFmtId="164" fontId="5" fillId="3" borderId="3">
      <alignment horizontal="center" vertical="center" wrapText="1"/>
    </xf>
    <xf numFmtId="165" fontId="7" fillId="0" borderId="0" applyBorder="0" applyProtection="0"/>
    <xf numFmtId="166" fontId="7" fillId="0" borderId="0" applyBorder="0" applyProtection="0"/>
    <xf numFmtId="167" fontId="7" fillId="0" borderId="0" applyBorder="0" applyProtection="0"/>
    <xf numFmtId="44" fontId="5" fillId="17" borderId="8">
      <alignment horizontal="center" vertical="center" wrapText="1"/>
    </xf>
    <xf numFmtId="169" fontId="16" fillId="17" borderId="8">
      <alignment horizontal="center" vertical="center" wrapText="1"/>
    </xf>
    <xf numFmtId="0" fontId="16" fillId="0" borderId="12" applyAlignment="0">
      <alignment horizontal="center" vertical="center"/>
    </xf>
    <xf numFmtId="44" fontId="3" fillId="0" borderId="0" applyFont="0" applyFill="0" applyBorder="0" applyAlignment="0" applyProtection="0"/>
    <xf numFmtId="0" fontId="5" fillId="20" borderId="9">
      <alignment horizontal="center" vertical="center" wrapText="1"/>
    </xf>
    <xf numFmtId="0" fontId="2" fillId="21" borderId="19">
      <alignment horizontal="center" vertical="center" wrapText="1"/>
    </xf>
    <xf numFmtId="9" fontId="17" fillId="22" borderId="0">
      <alignment horizontal="center" vertical="center" wrapText="1"/>
    </xf>
    <xf numFmtId="172" fontId="3" fillId="0" borderId="0" applyFont="0" applyFill="0" applyBorder="0" applyAlignment="0" applyProtection="0"/>
    <xf numFmtId="0" fontId="16" fillId="0" borderId="20" applyAlignment="0">
      <alignment horizontal="center" vertical="center"/>
    </xf>
    <xf numFmtId="0" fontId="16" fillId="0" borderId="21" applyAlignment="0">
      <alignment horizontal="center" vertical="center"/>
    </xf>
    <xf numFmtId="0" fontId="6" fillId="24" borderId="0">
      <alignment horizontal="center" vertical="center" wrapText="1"/>
    </xf>
    <xf numFmtId="169" fontId="16" fillId="22" borderId="9">
      <alignment horizontal="center" vertical="center" wrapText="1"/>
    </xf>
    <xf numFmtId="0" fontId="5" fillId="0" borderId="25" applyAlignment="0">
      <alignment horizontal="center" vertical="center"/>
    </xf>
    <xf numFmtId="9" fontId="3" fillId="0" borderId="0" applyFont="0" applyFill="0" applyBorder="0" applyAlignment="0" applyProtection="0"/>
    <xf numFmtId="0" fontId="3" fillId="0" borderId="0"/>
    <xf numFmtId="0" fontId="27" fillId="26" borderId="26" applyAlignment="0">
      <alignment horizontal="center" vertical="center"/>
    </xf>
    <xf numFmtId="171" fontId="5" fillId="37" borderId="17">
      <alignment horizontal="center" vertical="center" wrapText="1"/>
    </xf>
    <xf numFmtId="171" fontId="5" fillId="18" borderId="17">
      <alignment horizontal="center" vertical="center" wrapText="1"/>
    </xf>
    <xf numFmtId="44" fontId="16" fillId="22" borderId="9">
      <alignment horizontal="center" vertical="center" wrapText="1"/>
    </xf>
    <xf numFmtId="0" fontId="16" fillId="24" borderId="28">
      <alignment horizontal="center" vertical="center" wrapText="1"/>
    </xf>
    <xf numFmtId="0" fontId="6" fillId="27" borderId="0">
      <alignment horizontal="center" vertical="center" wrapText="1"/>
    </xf>
    <xf numFmtId="0" fontId="3" fillId="27" borderId="31">
      <alignment horizontal="center" vertical="center" wrapText="1"/>
    </xf>
    <xf numFmtId="0" fontId="27" fillId="2" borderId="36" applyAlignment="0">
      <alignment horizontal="center" vertical="center"/>
    </xf>
    <xf numFmtId="0" fontId="27" fillId="29" borderId="38" applyAlignment="0">
      <alignment horizontal="center" vertical="center"/>
    </xf>
    <xf numFmtId="0" fontId="32" fillId="30" borderId="41" applyAlignment="0">
      <alignment horizontal="center" vertical="center"/>
    </xf>
    <xf numFmtId="0" fontId="27" fillId="31" borderId="49" applyAlignment="0">
      <alignment horizontal="center" vertical="center"/>
    </xf>
    <xf numFmtId="9" fontId="3" fillId="0" borderId="0" applyFont="0" applyFill="0" applyBorder="0" applyAlignment="0" applyProtection="0"/>
    <xf numFmtId="171" fontId="5" fillId="36" borderId="17">
      <alignment horizontal="center" vertical="center" wrapText="1"/>
    </xf>
    <xf numFmtId="9" fontId="17" fillId="32" borderId="0">
      <alignment horizontal="center" vertical="center" wrapText="1"/>
    </xf>
    <xf numFmtId="0" fontId="16" fillId="0" borderId="71" applyAlignment="0">
      <alignment horizontal="center" vertical="center"/>
    </xf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756">
    <xf numFmtId="0" fontId="0" fillId="0" borderId="0" xfId="0"/>
    <xf numFmtId="0" fontId="2" fillId="2" borderId="1" xfId="1">
      <alignment horizontal="center" vertical="center" wrapText="1"/>
    </xf>
    <xf numFmtId="0" fontId="3" fillId="0" borderId="0" xfId="2"/>
    <xf numFmtId="0" fontId="4" fillId="0" borderId="0" xfId="2" applyFont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8" fillId="0" borderId="0" xfId="4" applyFont="1" applyBorder="1" applyAlignment="1">
      <alignment vertical="center"/>
    </xf>
    <xf numFmtId="165" fontId="9" fillId="0" borderId="0" xfId="4" applyFont="1" applyBorder="1" applyAlignment="1">
      <alignment horizontal="center" vertical="center"/>
    </xf>
    <xf numFmtId="165" fontId="8" fillId="0" borderId="0" xfId="5" applyNumberFormat="1" applyFont="1" applyBorder="1" applyAlignment="1">
      <alignment horizontal="center" vertical="center"/>
    </xf>
    <xf numFmtId="0" fontId="11" fillId="0" borderId="0" xfId="2" applyFont="1" applyAlignment="1">
      <alignment horizontal="center"/>
    </xf>
    <xf numFmtId="0" fontId="12" fillId="0" borderId="0" xfId="2" applyFont="1" applyAlignment="1">
      <alignment vertical="center"/>
    </xf>
    <xf numFmtId="0" fontId="11" fillId="0" borderId="0" xfId="2" applyFont="1"/>
    <xf numFmtId="0" fontId="13" fillId="0" borderId="0" xfId="2" applyFont="1" applyAlignment="1">
      <alignment horizontal="center" vertical="center"/>
    </xf>
    <xf numFmtId="0" fontId="13" fillId="0" borderId="0" xfId="2" applyFont="1" applyAlignment="1">
      <alignment vertical="center"/>
    </xf>
    <xf numFmtId="0" fontId="11" fillId="0" borderId="0" xfId="2" applyFont="1" applyAlignment="1">
      <alignment horizontal="center" vertical="center"/>
    </xf>
    <xf numFmtId="0" fontId="11" fillId="0" borderId="0" xfId="2" applyFont="1" applyAlignment="1">
      <alignment wrapText="1"/>
    </xf>
    <xf numFmtId="0" fontId="11" fillId="0" borderId="7" xfId="2" applyFont="1" applyBorder="1"/>
    <xf numFmtId="0" fontId="11" fillId="0" borderId="7" xfId="2" applyFont="1" applyBorder="1" applyAlignment="1">
      <alignment horizontal="center" vertical="center"/>
    </xf>
    <xf numFmtId="0" fontId="13" fillId="0" borderId="7" xfId="2" applyFont="1" applyBorder="1" applyAlignment="1">
      <alignment horizontal="center" vertical="center"/>
    </xf>
    <xf numFmtId="0" fontId="11" fillId="0" borderId="7" xfId="2" applyFont="1" applyBorder="1" applyAlignment="1">
      <alignment wrapText="1"/>
    </xf>
    <xf numFmtId="44" fontId="5" fillId="17" borderId="9" xfId="7" applyBorder="1">
      <alignment horizontal="center" vertical="center" wrapText="1"/>
    </xf>
    <xf numFmtId="0" fontId="1" fillId="0" borderId="0" xfId="2" applyFont="1" applyAlignment="1">
      <alignment horizontal="center" vertical="center"/>
    </xf>
    <xf numFmtId="0" fontId="18" fillId="0" borderId="0" xfId="2" applyFont="1" applyAlignment="1">
      <alignment horizontal="center" vertical="center"/>
    </xf>
    <xf numFmtId="0" fontId="16" fillId="0" borderId="12" xfId="9" applyAlignment="1">
      <alignment horizontal="center" vertical="center"/>
    </xf>
    <xf numFmtId="0" fontId="13" fillId="0" borderId="13" xfId="2" applyFont="1" applyBorder="1" applyAlignment="1">
      <alignment horizontal="center" vertical="center"/>
    </xf>
    <xf numFmtId="0" fontId="14" fillId="0" borderId="13" xfId="2" applyFont="1" applyBorder="1" applyAlignment="1">
      <alignment horizontal="center" vertical="center"/>
    </xf>
    <xf numFmtId="170" fontId="19" fillId="0" borderId="13" xfId="2" applyNumberFormat="1" applyFont="1" applyBorder="1" applyAlignment="1">
      <alignment horizontal="center" vertical="center"/>
    </xf>
    <xf numFmtId="0" fontId="11" fillId="0" borderId="13" xfId="2" applyFont="1" applyBorder="1"/>
    <xf numFmtId="0" fontId="20" fillId="0" borderId="0" xfId="2" applyFont="1" applyAlignment="1">
      <alignment horizontal="center" vertical="center"/>
    </xf>
    <xf numFmtId="0" fontId="21" fillId="0" borderId="0" xfId="2" applyFont="1" applyAlignment="1">
      <alignment horizontal="center" vertical="center"/>
    </xf>
    <xf numFmtId="0" fontId="16" fillId="0" borderId="0" xfId="2" applyFont="1" applyAlignment="1">
      <alignment vertical="center"/>
    </xf>
    <xf numFmtId="0" fontId="22" fillId="19" borderId="18" xfId="2" applyFont="1" applyFill="1" applyBorder="1" applyAlignment="1">
      <alignment horizontal="center" vertical="center"/>
    </xf>
    <xf numFmtId="44" fontId="23" fillId="19" borderId="18" xfId="10" applyFont="1" applyFill="1" applyBorder="1" applyAlignment="1">
      <alignment vertical="center"/>
    </xf>
    <xf numFmtId="0" fontId="16" fillId="0" borderId="0" xfId="2" applyFont="1" applyAlignment="1">
      <alignment horizontal="center" vertical="center"/>
    </xf>
    <xf numFmtId="0" fontId="5" fillId="20" borderId="9" xfId="11">
      <alignment horizontal="center" vertical="center" wrapText="1"/>
    </xf>
    <xf numFmtId="164" fontId="5" fillId="3" borderId="3" xfId="3">
      <alignment horizontal="center" vertical="center" wrapText="1"/>
    </xf>
    <xf numFmtId="171" fontId="12" fillId="0" borderId="0" xfId="2" applyNumberFormat="1" applyFont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2" fillId="21" borderId="19" xfId="12">
      <alignment horizontal="center" vertical="center" wrapText="1"/>
    </xf>
    <xf numFmtId="9" fontId="17" fillId="22" borderId="0" xfId="13">
      <alignment horizontal="center" vertical="center" wrapText="1"/>
    </xf>
    <xf numFmtId="172" fontId="2" fillId="0" borderId="0" xfId="14" applyFont="1" applyFill="1" applyBorder="1" applyAlignment="1">
      <alignment vertical="center"/>
    </xf>
    <xf numFmtId="169" fontId="16" fillId="17" borderId="8" xfId="8">
      <alignment horizontal="center" vertical="center" wrapText="1"/>
    </xf>
    <xf numFmtId="44" fontId="5" fillId="17" borderId="8" xfId="7">
      <alignment horizontal="center" vertical="center" wrapText="1"/>
    </xf>
    <xf numFmtId="0" fontId="25" fillId="0" borderId="0" xfId="2" applyFont="1" applyAlignment="1">
      <alignment horizontal="center" vertical="center"/>
    </xf>
    <xf numFmtId="169" fontId="3" fillId="0" borderId="0" xfId="2" applyNumberFormat="1"/>
    <xf numFmtId="0" fontId="16" fillId="0" borderId="20" xfId="15" applyAlignment="1">
      <alignment horizontal="center" vertical="center"/>
    </xf>
    <xf numFmtId="172" fontId="26" fillId="0" borderId="0" xfId="14" applyFont="1" applyFill="1" applyBorder="1" applyAlignment="1">
      <alignment vertical="center"/>
    </xf>
    <xf numFmtId="0" fontId="16" fillId="0" borderId="21" xfId="16" applyAlignment="1">
      <alignment vertical="center"/>
    </xf>
    <xf numFmtId="0" fontId="16" fillId="0" borderId="21" xfId="16" applyAlignment="1">
      <alignment horizontal="center" vertical="center"/>
    </xf>
    <xf numFmtId="0" fontId="16" fillId="23" borderId="0" xfId="2" applyFont="1" applyFill="1" applyAlignment="1">
      <alignment horizontal="center" vertical="center"/>
    </xf>
    <xf numFmtId="0" fontId="6" fillId="24" borderId="0" xfId="17">
      <alignment horizontal="center" vertical="center" wrapText="1"/>
    </xf>
    <xf numFmtId="0" fontId="16" fillId="0" borderId="22" xfId="2" applyFont="1" applyBorder="1" applyAlignment="1">
      <alignment horizontal="left" vertical="center"/>
    </xf>
    <xf numFmtId="0" fontId="16" fillId="0" borderId="22" xfId="10" applyNumberFormat="1" applyFont="1" applyFill="1" applyBorder="1" applyAlignment="1">
      <alignment horizontal="center" vertical="center"/>
    </xf>
    <xf numFmtId="169" fontId="14" fillId="0" borderId="22" xfId="10" applyNumberFormat="1" applyFont="1" applyFill="1" applyBorder="1" applyAlignment="1">
      <alignment horizontal="right" vertical="center"/>
    </xf>
    <xf numFmtId="169" fontId="16" fillId="22" borderId="9" xfId="18">
      <alignment horizontal="center" vertical="center" wrapText="1"/>
    </xf>
    <xf numFmtId="172" fontId="16" fillId="0" borderId="0" xfId="14" applyFont="1" applyFill="1" applyBorder="1" applyAlignment="1">
      <alignment horizontal="center" vertical="center"/>
    </xf>
    <xf numFmtId="0" fontId="16" fillId="0" borderId="23" xfId="2" applyFont="1" applyBorder="1" applyAlignment="1">
      <alignment horizontal="left" vertical="center"/>
    </xf>
    <xf numFmtId="0" fontId="16" fillId="0" borderId="23" xfId="2" applyFont="1" applyBorder="1" applyAlignment="1">
      <alignment horizontal="center" vertical="center"/>
    </xf>
    <xf numFmtId="169" fontId="14" fillId="0" borderId="23" xfId="2" applyNumberFormat="1" applyFont="1" applyBorder="1" applyAlignment="1">
      <alignment horizontal="right" vertical="center"/>
    </xf>
    <xf numFmtId="0" fontId="16" fillId="0" borderId="23" xfId="10" applyNumberFormat="1" applyFont="1" applyFill="1" applyBorder="1" applyAlignment="1">
      <alignment horizontal="center" vertical="center"/>
    </xf>
    <xf numFmtId="169" fontId="14" fillId="0" borderId="23" xfId="10" applyNumberFormat="1" applyFont="1" applyFill="1" applyBorder="1" applyAlignment="1">
      <alignment horizontal="right" vertical="center"/>
    </xf>
    <xf numFmtId="0" fontId="16" fillId="23" borderId="24" xfId="2" applyFont="1" applyFill="1" applyBorder="1" applyAlignment="1">
      <alignment horizontal="center" vertical="center"/>
    </xf>
    <xf numFmtId="0" fontId="6" fillId="24" borderId="24" xfId="17" applyBorder="1">
      <alignment horizontal="center" vertical="center" wrapText="1"/>
    </xf>
    <xf numFmtId="0" fontId="16" fillId="0" borderId="24" xfId="2" applyFont="1" applyBorder="1" applyAlignment="1">
      <alignment horizontal="left" vertical="center"/>
    </xf>
    <xf numFmtId="0" fontId="16" fillId="0" borderId="24" xfId="10" applyNumberFormat="1" applyFont="1" applyFill="1" applyBorder="1" applyAlignment="1">
      <alignment horizontal="center" vertical="center"/>
    </xf>
    <xf numFmtId="169" fontId="14" fillId="0" borderId="24" xfId="10" applyNumberFormat="1" applyFont="1" applyFill="1" applyBorder="1" applyAlignment="1">
      <alignment horizontal="right" vertical="center"/>
    </xf>
    <xf numFmtId="0" fontId="5" fillId="0" borderId="0" xfId="19" applyBorder="1" applyAlignment="1">
      <alignment vertical="center" wrapText="1"/>
    </xf>
    <xf numFmtId="0" fontId="5" fillId="0" borderId="0" xfId="19" applyBorder="1" applyAlignment="1">
      <alignment horizontal="left" vertical="center"/>
    </xf>
    <xf numFmtId="0" fontId="5" fillId="0" borderId="0" xfId="19" applyBorder="1" applyAlignment="1">
      <alignment horizontal="center" vertical="center"/>
    </xf>
    <xf numFmtId="0" fontId="5" fillId="0" borderId="0" xfId="19" applyBorder="1" applyAlignment="1">
      <alignment horizontal="right" vertical="center"/>
    </xf>
    <xf numFmtId="0" fontId="16" fillId="0" borderId="22" xfId="2" applyFont="1" applyBorder="1" applyAlignment="1">
      <alignment vertical="center"/>
    </xf>
    <xf numFmtId="0" fontId="16" fillId="0" borderId="23" xfId="2" applyFont="1" applyBorder="1" applyAlignment="1">
      <alignment vertical="center"/>
    </xf>
    <xf numFmtId="0" fontId="16" fillId="0" borderId="24" xfId="2" applyFont="1" applyBorder="1" applyAlignment="1">
      <alignment vertical="center"/>
    </xf>
    <xf numFmtId="0" fontId="16" fillId="0" borderId="12" xfId="9" applyAlignment="1">
      <alignment vertical="center"/>
    </xf>
    <xf numFmtId="172" fontId="16" fillId="0" borderId="0" xfId="14" applyFont="1" applyFill="1" applyBorder="1" applyAlignment="1">
      <alignment vertical="center"/>
    </xf>
    <xf numFmtId="0" fontId="16" fillId="0" borderId="21" xfId="16" applyAlignment="1">
      <alignment horizontal="center" vertical="center" wrapText="1"/>
    </xf>
    <xf numFmtId="169" fontId="14" fillId="0" borderId="24" xfId="2" applyNumberFormat="1" applyFont="1" applyBorder="1" applyAlignment="1">
      <alignment horizontal="right" vertical="center"/>
    </xf>
    <xf numFmtId="169" fontId="16" fillId="17" borderId="0" xfId="8" applyBorder="1">
      <alignment horizontal="center" vertical="center" wrapText="1"/>
    </xf>
    <xf numFmtId="0" fontId="5" fillId="0" borderId="0" xfId="19" applyBorder="1" applyAlignment="1">
      <alignment horizontal="center" vertical="center" wrapText="1"/>
    </xf>
    <xf numFmtId="169" fontId="5" fillId="0" borderId="0" xfId="19" applyNumberFormat="1" applyBorder="1" applyAlignment="1">
      <alignment horizontal="right" vertical="center"/>
    </xf>
    <xf numFmtId="0" fontId="16" fillId="0" borderId="0" xfId="2" applyFont="1" applyAlignment="1">
      <alignment horizontal="center" vertical="center" wrapText="1"/>
    </xf>
    <xf numFmtId="0" fontId="16" fillId="0" borderId="0" xfId="2" applyFont="1" applyAlignment="1">
      <alignment horizontal="left" vertical="center"/>
    </xf>
    <xf numFmtId="0" fontId="16" fillId="0" borderId="0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right" vertical="center"/>
    </xf>
    <xf numFmtId="169" fontId="14" fillId="23" borderId="0" xfId="10" applyNumberFormat="1" applyFont="1" applyFill="1" applyBorder="1" applyAlignment="1">
      <alignment horizontal="right" vertical="center"/>
    </xf>
    <xf numFmtId="0" fontId="16" fillId="0" borderId="0" xfId="10" applyNumberFormat="1" applyFont="1" applyBorder="1" applyAlignment="1">
      <alignment horizontal="center" vertical="center"/>
    </xf>
    <xf numFmtId="0" fontId="16" fillId="0" borderId="0" xfId="2" applyFont="1" applyAlignment="1">
      <alignment vertical="center" wrapText="1"/>
    </xf>
    <xf numFmtId="0" fontId="16" fillId="23" borderId="24" xfId="2" applyFont="1" applyFill="1" applyBorder="1" applyAlignment="1">
      <alignment vertical="center"/>
    </xf>
    <xf numFmtId="0" fontId="16" fillId="23" borderId="0" xfId="2" applyFont="1" applyFill="1" applyAlignment="1">
      <alignment vertical="center"/>
    </xf>
    <xf numFmtId="0" fontId="16" fillId="0" borderId="24" xfId="2" applyFont="1" applyBorder="1" applyAlignment="1">
      <alignment horizontal="left" vertical="center" wrapText="1"/>
    </xf>
    <xf numFmtId="0" fontId="16" fillId="0" borderId="23" xfId="2" applyFont="1" applyBorder="1" applyAlignment="1">
      <alignment horizontal="left" vertical="center" wrapText="1"/>
    </xf>
    <xf numFmtId="169" fontId="14" fillId="0" borderId="0" xfId="10" applyNumberFormat="1" applyFont="1" applyAlignment="1">
      <alignment horizontal="right" vertical="center"/>
    </xf>
    <xf numFmtId="0" fontId="16" fillId="0" borderId="0" xfId="15" applyBorder="1" applyAlignment="1">
      <alignment horizontal="center" vertical="center"/>
    </xf>
    <xf numFmtId="0" fontId="3" fillId="0" borderId="0" xfId="2" applyAlignment="1">
      <alignment horizontal="center" vertical="center"/>
    </xf>
    <xf numFmtId="9" fontId="2" fillId="25" borderId="0" xfId="20" applyFont="1" applyFill="1" applyAlignment="1">
      <alignment horizontal="center" vertical="center"/>
    </xf>
    <xf numFmtId="173" fontId="3" fillId="0" borderId="0" xfId="2" applyNumberFormat="1"/>
    <xf numFmtId="0" fontId="27" fillId="26" borderId="26" xfId="22" applyAlignment="1">
      <alignment horizontal="center" vertical="center"/>
    </xf>
    <xf numFmtId="0" fontId="28" fillId="0" borderId="27" xfId="2" applyFont="1" applyBorder="1" applyAlignment="1">
      <alignment horizontal="center" vertical="center"/>
    </xf>
    <xf numFmtId="171" fontId="5" fillId="3" borderId="3" xfId="3" applyNumberFormat="1">
      <alignment horizontal="center" vertical="center" wrapText="1"/>
    </xf>
    <xf numFmtId="171" fontId="5" fillId="37" borderId="17" xfId="23">
      <alignment horizontal="center" vertical="center" wrapText="1"/>
    </xf>
    <xf numFmtId="171" fontId="5" fillId="17" borderId="8" xfId="7" applyNumberFormat="1">
      <alignment horizontal="center" vertical="center" wrapText="1"/>
    </xf>
    <xf numFmtId="171" fontId="5" fillId="0" borderId="0" xfId="24" applyFill="1" applyBorder="1" applyAlignment="1">
      <alignment vertical="center"/>
    </xf>
    <xf numFmtId="0" fontId="26" fillId="0" borderId="0" xfId="2" applyFont="1" applyAlignment="1">
      <alignment horizontal="center" vertical="center"/>
    </xf>
    <xf numFmtId="0" fontId="28" fillId="0" borderId="0" xfId="2" applyFont="1" applyAlignment="1">
      <alignment horizontal="center" vertical="center"/>
    </xf>
    <xf numFmtId="44" fontId="5" fillId="0" borderId="8" xfId="7" applyFill="1">
      <alignment horizontal="center" vertical="center" wrapText="1"/>
    </xf>
    <xf numFmtId="0" fontId="24" fillId="0" borderId="28" xfId="2" applyFont="1" applyBorder="1" applyAlignment="1">
      <alignment horizontal="left" vertical="center"/>
    </xf>
    <xf numFmtId="0" fontId="16" fillId="0" borderId="28" xfId="2" applyFont="1" applyBorder="1" applyAlignment="1">
      <alignment horizontal="center" vertical="center"/>
    </xf>
    <xf numFmtId="44" fontId="14" fillId="0" borderId="28" xfId="10" applyFont="1" applyFill="1" applyBorder="1" applyAlignment="1">
      <alignment horizontal="center" vertical="center"/>
    </xf>
    <xf numFmtId="44" fontId="16" fillId="22" borderId="9" xfId="25">
      <alignment horizontal="center" vertical="center" wrapText="1"/>
    </xf>
    <xf numFmtId="164" fontId="5" fillId="0" borderId="0" xfId="3" applyFill="1" applyBorder="1">
      <alignment horizontal="center" vertical="center" wrapText="1"/>
    </xf>
    <xf numFmtId="0" fontId="24" fillId="0" borderId="29" xfId="2" applyFont="1" applyBorder="1" applyAlignment="1">
      <alignment horizontal="left" vertical="center"/>
    </xf>
    <xf numFmtId="0" fontId="16" fillId="0" borderId="29" xfId="2" applyFont="1" applyBorder="1" applyAlignment="1">
      <alignment horizontal="center" vertical="center"/>
    </xf>
    <xf numFmtId="44" fontId="14" fillId="0" borderId="29" xfId="10" applyFont="1" applyFill="1" applyBorder="1" applyAlignment="1">
      <alignment horizontal="center" vertical="center"/>
    </xf>
    <xf numFmtId="0" fontId="16" fillId="24" borderId="28" xfId="26">
      <alignment horizontal="center" vertical="center" wrapText="1"/>
    </xf>
    <xf numFmtId="0" fontId="24" fillId="0" borderId="30" xfId="2" applyFont="1" applyBorder="1" applyAlignment="1">
      <alignment horizontal="left" vertical="center"/>
    </xf>
    <xf numFmtId="0" fontId="16" fillId="0" borderId="30" xfId="2" applyFont="1" applyBorder="1" applyAlignment="1">
      <alignment horizontal="center" vertical="center"/>
    </xf>
    <xf numFmtId="44" fontId="14" fillId="0" borderId="30" xfId="10" applyFont="1" applyFill="1" applyBorder="1" applyAlignment="1">
      <alignment horizontal="center" vertical="center"/>
    </xf>
    <xf numFmtId="0" fontId="5" fillId="0" borderId="25" xfId="19" applyAlignment="1">
      <alignment horizontal="center" vertical="center"/>
    </xf>
    <xf numFmtId="0" fontId="16" fillId="0" borderId="12" xfId="9" applyAlignment="1">
      <alignment horizontal="center" vertical="center" wrapText="1"/>
    </xf>
    <xf numFmtId="0" fontId="16" fillId="0" borderId="0" xfId="9" applyBorder="1" applyAlignment="1">
      <alignment horizontal="center" vertical="center" wrapText="1"/>
    </xf>
    <xf numFmtId="0" fontId="29" fillId="23" borderId="24" xfId="2" applyFont="1" applyFill="1" applyBorder="1" applyAlignment="1">
      <alignment horizontal="center" vertical="center"/>
    </xf>
    <xf numFmtId="0" fontId="24" fillId="23" borderId="24" xfId="2" applyFont="1" applyFill="1" applyBorder="1" applyAlignment="1">
      <alignment horizontal="left" vertical="center"/>
    </xf>
    <xf numFmtId="44" fontId="14" fillId="23" borderId="24" xfId="10" applyFont="1" applyFill="1" applyBorder="1" applyAlignment="1">
      <alignment vertical="center"/>
    </xf>
    <xf numFmtId="0" fontId="16" fillId="0" borderId="12" xfId="9" applyAlignment="1">
      <alignment horizontal="center"/>
    </xf>
    <xf numFmtId="0" fontId="16" fillId="24" borderId="24" xfId="26" applyBorder="1">
      <alignment horizontal="center" vertical="center" wrapText="1"/>
    </xf>
    <xf numFmtId="0" fontId="24" fillId="0" borderId="31" xfId="2" applyFont="1" applyBorder="1" applyAlignment="1">
      <alignment horizontal="left" vertical="center"/>
    </xf>
    <xf numFmtId="0" fontId="16" fillId="0" borderId="31" xfId="2" applyFont="1" applyBorder="1" applyAlignment="1">
      <alignment horizontal="center" vertical="center"/>
    </xf>
    <xf numFmtId="44" fontId="14" fillId="0" borderId="31" xfId="10" applyFont="1" applyFill="1" applyBorder="1" applyAlignment="1">
      <alignment horizontal="center" vertical="center"/>
    </xf>
    <xf numFmtId="0" fontId="24" fillId="0" borderId="32" xfId="2" applyFont="1" applyBorder="1" applyAlignment="1">
      <alignment horizontal="left" vertical="center"/>
    </xf>
    <xf numFmtId="0" fontId="16" fillId="0" borderId="32" xfId="2" applyFont="1" applyBorder="1" applyAlignment="1">
      <alignment horizontal="center" vertical="center"/>
    </xf>
    <xf numFmtId="44" fontId="14" fillId="0" borderId="32" xfId="10" applyFont="1" applyFill="1" applyBorder="1" applyAlignment="1">
      <alignment horizontal="center" vertical="center"/>
    </xf>
    <xf numFmtId="0" fontId="3" fillId="27" borderId="31" xfId="28">
      <alignment horizontal="center" vertical="center" wrapText="1"/>
    </xf>
    <xf numFmtId="0" fontId="24" fillId="0" borderId="33" xfId="2" applyFont="1" applyBorder="1" applyAlignment="1">
      <alignment horizontal="left" vertical="center"/>
    </xf>
    <xf numFmtId="0" fontId="16" fillId="0" borderId="33" xfId="2" applyFont="1" applyBorder="1" applyAlignment="1">
      <alignment horizontal="center" vertical="center"/>
    </xf>
    <xf numFmtId="44" fontId="14" fillId="0" borderId="33" xfId="10" applyFont="1" applyFill="1" applyBorder="1" applyAlignment="1">
      <alignment horizontal="center" vertical="center"/>
    </xf>
    <xf numFmtId="0" fontId="6" fillId="27" borderId="34" xfId="27" applyBorder="1">
      <alignment horizontal="center" vertical="center" wrapText="1"/>
    </xf>
    <xf numFmtId="0" fontId="16" fillId="23" borderId="34" xfId="2" applyFont="1" applyFill="1" applyBorder="1" applyAlignment="1">
      <alignment vertical="center"/>
    </xf>
    <xf numFmtId="0" fontId="29" fillId="23" borderId="34" xfId="2" applyFont="1" applyFill="1" applyBorder="1" applyAlignment="1">
      <alignment horizontal="center" vertical="center"/>
    </xf>
    <xf numFmtId="0" fontId="24" fillId="23" borderId="34" xfId="2" applyFont="1" applyFill="1" applyBorder="1" applyAlignment="1">
      <alignment horizontal="left" vertical="center"/>
    </xf>
    <xf numFmtId="0" fontId="16" fillId="23" borderId="34" xfId="2" applyFont="1" applyFill="1" applyBorder="1" applyAlignment="1">
      <alignment horizontal="center" vertical="center"/>
    </xf>
    <xf numFmtId="44" fontId="14" fillId="23" borderId="34" xfId="10" applyFont="1" applyFill="1" applyBorder="1" applyAlignment="1">
      <alignment horizontal="center" vertical="center"/>
    </xf>
    <xf numFmtId="0" fontId="24" fillId="0" borderId="35" xfId="2" applyFont="1" applyBorder="1" applyAlignment="1">
      <alignment horizontal="left" vertical="center"/>
    </xf>
    <xf numFmtId="0" fontId="16" fillId="0" borderId="35" xfId="2" applyFont="1" applyBorder="1" applyAlignment="1">
      <alignment horizontal="center" vertical="center"/>
    </xf>
    <xf numFmtId="44" fontId="14" fillId="0" borderId="35" xfId="10" applyFont="1" applyFill="1" applyBorder="1" applyAlignment="1">
      <alignment horizontal="center" vertical="center"/>
    </xf>
    <xf numFmtId="0" fontId="3" fillId="27" borderId="34" xfId="28" applyBorder="1">
      <alignment horizontal="center" vertical="center" wrapText="1"/>
    </xf>
    <xf numFmtId="0" fontId="16" fillId="0" borderId="0" xfId="9" applyBorder="1" applyAlignment="1">
      <alignment horizontal="center" vertical="center"/>
    </xf>
    <xf numFmtId="0" fontId="14" fillId="0" borderId="0" xfId="2" applyFont="1" applyAlignment="1">
      <alignment horizontal="center" vertical="center"/>
    </xf>
    <xf numFmtId="0" fontId="27" fillId="2" borderId="36" xfId="29" applyAlignment="1">
      <alignment horizontal="center" vertical="center"/>
    </xf>
    <xf numFmtId="171" fontId="5" fillId="0" borderId="0" xfId="23" applyFill="1" applyBorder="1">
      <alignment horizontal="center" vertical="center" wrapText="1"/>
    </xf>
    <xf numFmtId="0" fontId="6" fillId="0" borderId="0" xfId="17" applyFill="1" applyAlignment="1">
      <alignment vertical="center" wrapText="1"/>
    </xf>
    <xf numFmtId="0" fontId="26" fillId="0" borderId="0" xfId="2" applyFont="1" applyAlignment="1">
      <alignment vertical="center"/>
    </xf>
    <xf numFmtId="0" fontId="16" fillId="23" borderId="28" xfId="2" applyFont="1" applyFill="1" applyBorder="1" applyAlignment="1">
      <alignment horizontal="left" vertical="center"/>
    </xf>
    <xf numFmtId="0" fontId="16" fillId="23" borderId="28" xfId="2" applyFont="1" applyFill="1" applyBorder="1" applyAlignment="1">
      <alignment horizontal="center" vertical="center"/>
    </xf>
    <xf numFmtId="44" fontId="16" fillId="23" borderId="28" xfId="10" applyFont="1" applyFill="1" applyBorder="1" applyAlignment="1">
      <alignment horizontal="left" vertical="center"/>
    </xf>
    <xf numFmtId="0" fontId="30" fillId="0" borderId="0" xfId="2" applyFont="1" applyAlignment="1">
      <alignment vertical="center"/>
    </xf>
    <xf numFmtId="44" fontId="30" fillId="0" borderId="0" xfId="2" applyNumberFormat="1" applyFont="1" applyAlignment="1">
      <alignment vertical="center"/>
    </xf>
    <xf numFmtId="0" fontId="16" fillId="23" borderId="29" xfId="2" applyFont="1" applyFill="1" applyBorder="1" applyAlignment="1">
      <alignment horizontal="left" vertical="center"/>
    </xf>
    <xf numFmtId="0" fontId="16" fillId="23" borderId="29" xfId="2" applyFont="1" applyFill="1" applyBorder="1" applyAlignment="1">
      <alignment horizontal="center" vertical="center"/>
    </xf>
    <xf numFmtId="44" fontId="16" fillId="23" borderId="29" xfId="10" applyFont="1" applyFill="1" applyBorder="1" applyAlignment="1">
      <alignment horizontal="left" vertical="center"/>
    </xf>
    <xf numFmtId="0" fontId="16" fillId="23" borderId="37" xfId="2" applyFont="1" applyFill="1" applyBorder="1" applyAlignment="1">
      <alignment horizontal="left" vertical="center"/>
    </xf>
    <xf numFmtId="0" fontId="16" fillId="23" borderId="37" xfId="2" applyFont="1" applyFill="1" applyBorder="1" applyAlignment="1">
      <alignment horizontal="center" vertical="center"/>
    </xf>
    <xf numFmtId="0" fontId="16" fillId="28" borderId="28" xfId="26" applyFill="1">
      <alignment horizontal="center" vertical="center" wrapText="1"/>
    </xf>
    <xf numFmtId="0" fontId="14" fillId="0" borderId="0" xfId="2" applyFont="1" applyAlignment="1">
      <alignment vertical="center"/>
    </xf>
    <xf numFmtId="0" fontId="16" fillId="23" borderId="30" xfId="2" applyFont="1" applyFill="1" applyBorder="1" applyAlignment="1">
      <alignment horizontal="left" vertical="center"/>
    </xf>
    <xf numFmtId="0" fontId="16" fillId="23" borderId="30" xfId="2" applyFont="1" applyFill="1" applyBorder="1" applyAlignment="1">
      <alignment horizontal="center" vertical="center"/>
    </xf>
    <xf numFmtId="44" fontId="16" fillId="23" borderId="30" xfId="10" applyFont="1" applyFill="1" applyBorder="1" applyAlignment="1">
      <alignment horizontal="left" vertical="center"/>
    </xf>
    <xf numFmtId="0" fontId="16" fillId="0" borderId="20" xfId="15" applyAlignment="1">
      <alignment horizontal="center" vertical="center" wrapText="1"/>
    </xf>
    <xf numFmtId="44" fontId="16" fillId="23" borderId="28" xfId="10" applyFont="1" applyFill="1" applyBorder="1" applyAlignment="1">
      <alignment horizontal="center" vertical="center"/>
    </xf>
    <xf numFmtId="44" fontId="16" fillId="23" borderId="29" xfId="10" applyFont="1" applyFill="1" applyBorder="1" applyAlignment="1">
      <alignment horizontal="center" vertical="center"/>
    </xf>
    <xf numFmtId="44" fontId="16" fillId="23" borderId="37" xfId="10" applyFont="1" applyFill="1" applyBorder="1" applyAlignment="1">
      <alignment horizontal="center" vertical="center"/>
    </xf>
    <xf numFmtId="44" fontId="16" fillId="23" borderId="30" xfId="10" applyFont="1" applyFill="1" applyBorder="1" applyAlignment="1">
      <alignment horizontal="center" vertical="center"/>
    </xf>
    <xf numFmtId="0" fontId="16" fillId="23" borderId="24" xfId="2" applyFont="1" applyFill="1" applyBorder="1" applyAlignment="1">
      <alignment horizontal="left" vertical="center"/>
    </xf>
    <xf numFmtId="44" fontId="16" fillId="23" borderId="24" xfId="10" applyFont="1" applyFill="1" applyBorder="1" applyAlignment="1">
      <alignment horizontal="center" vertical="center"/>
    </xf>
    <xf numFmtId="0" fontId="16" fillId="0" borderId="0" xfId="15" applyBorder="1" applyAlignment="1">
      <alignment horizontal="center" vertical="center" wrapText="1"/>
    </xf>
    <xf numFmtId="0" fontId="16" fillId="0" borderId="0" xfId="16" applyBorder="1" applyAlignment="1">
      <alignment horizontal="center" vertical="center" wrapText="1"/>
    </xf>
    <xf numFmtId="44" fontId="14" fillId="0" borderId="0" xfId="10" applyFont="1" applyFill="1" applyBorder="1" applyAlignment="1">
      <alignment horizontal="center" vertical="center"/>
    </xf>
    <xf numFmtId="0" fontId="31" fillId="0" borderId="0" xfId="2" applyFont="1" applyAlignment="1">
      <alignment horizontal="center" vertical="center"/>
    </xf>
    <xf numFmtId="164" fontId="5" fillId="0" borderId="3" xfId="3" applyFill="1" applyAlignment="1">
      <alignment vertical="center" wrapText="1"/>
    </xf>
    <xf numFmtId="0" fontId="29" fillId="19" borderId="18" xfId="2" applyFont="1" applyFill="1" applyBorder="1" applyAlignment="1">
      <alignment horizontal="center" vertical="center"/>
    </xf>
    <xf numFmtId="44" fontId="12" fillId="19" borderId="18" xfId="10" applyFont="1" applyFill="1" applyBorder="1" applyAlignment="1">
      <alignment horizontal="center" vertical="center"/>
    </xf>
    <xf numFmtId="0" fontId="16" fillId="0" borderId="22" xfId="2" applyFont="1" applyBorder="1" applyAlignment="1">
      <alignment horizontal="center" vertical="center"/>
    </xf>
    <xf numFmtId="169" fontId="14" fillId="0" borderId="22" xfId="2" applyNumberFormat="1" applyFont="1" applyBorder="1" applyAlignment="1">
      <alignment horizontal="center" vertical="center"/>
    </xf>
    <xf numFmtId="174" fontId="5" fillId="3" borderId="3" xfId="3" applyNumberFormat="1">
      <alignment horizontal="center" vertical="center" wrapText="1"/>
    </xf>
    <xf numFmtId="169" fontId="14" fillId="0" borderId="23" xfId="2" applyNumberFormat="1" applyFont="1" applyBorder="1" applyAlignment="1">
      <alignment horizontal="center" vertical="center"/>
    </xf>
    <xf numFmtId="0" fontId="16" fillId="0" borderId="24" xfId="2" applyFont="1" applyBorder="1" applyAlignment="1">
      <alignment horizontal="center" vertical="center"/>
    </xf>
    <xf numFmtId="169" fontId="14" fillId="0" borderId="24" xfId="2" applyNumberFormat="1" applyFont="1" applyBorder="1" applyAlignment="1">
      <alignment horizontal="center" vertical="center"/>
    </xf>
    <xf numFmtId="174" fontId="16" fillId="0" borderId="12" xfId="9" applyNumberFormat="1" applyAlignment="1">
      <alignment horizontal="center" vertical="center" wrapText="1"/>
    </xf>
    <xf numFmtId="174" fontId="16" fillId="0" borderId="12" xfId="9" applyNumberFormat="1" applyAlignment="1">
      <alignment horizontal="center" vertical="center"/>
    </xf>
    <xf numFmtId="169" fontId="14" fillId="0" borderId="22" xfId="10" applyNumberFormat="1" applyFont="1" applyFill="1" applyBorder="1" applyAlignment="1">
      <alignment horizontal="center" vertical="center"/>
    </xf>
    <xf numFmtId="175" fontId="16" fillId="0" borderId="0" xfId="2" applyNumberFormat="1" applyFont="1" applyAlignment="1">
      <alignment horizontal="center" vertical="center"/>
    </xf>
    <xf numFmtId="169" fontId="14" fillId="0" borderId="23" xfId="10" applyNumberFormat="1" applyFont="1" applyFill="1" applyBorder="1" applyAlignment="1">
      <alignment horizontal="center" vertical="center"/>
    </xf>
    <xf numFmtId="169" fontId="14" fillId="0" borderId="24" xfId="10" applyNumberFormat="1" applyFont="1" applyFill="1" applyBorder="1" applyAlignment="1">
      <alignment horizontal="center" vertical="center"/>
    </xf>
    <xf numFmtId="172" fontId="16" fillId="0" borderId="0" xfId="14" applyFont="1" applyAlignment="1">
      <alignment horizontal="center" vertical="center"/>
    </xf>
    <xf numFmtId="170" fontId="16" fillId="0" borderId="0" xfId="14" applyNumberFormat="1" applyFont="1" applyAlignment="1">
      <alignment horizontal="center" vertical="center"/>
    </xf>
    <xf numFmtId="44" fontId="14" fillId="0" borderId="0" xfId="10" applyFont="1" applyBorder="1" applyAlignment="1">
      <alignment horizontal="center" vertical="center"/>
    </xf>
    <xf numFmtId="44" fontId="14" fillId="0" borderId="0" xfId="10" applyFont="1" applyAlignment="1">
      <alignment horizontal="center" vertical="center"/>
    </xf>
    <xf numFmtId="0" fontId="33" fillId="0" borderId="42" xfId="2" applyFont="1" applyBorder="1" applyAlignment="1">
      <alignment horizontal="center" vertical="center"/>
    </xf>
    <xf numFmtId="0" fontId="2" fillId="0" borderId="0" xfId="2" applyFont="1" applyAlignment="1">
      <alignment horizontal="center" vertical="center" wrapText="1"/>
    </xf>
    <xf numFmtId="0" fontId="34" fillId="0" borderId="0" xfId="2" applyFont="1" applyAlignment="1">
      <alignment horizontal="center" vertical="center"/>
    </xf>
    <xf numFmtId="171" fontId="12" fillId="0" borderId="0" xfId="2" applyNumberFormat="1" applyFont="1" applyAlignment="1">
      <alignment horizontal="center" vertical="center" wrapText="1"/>
    </xf>
    <xf numFmtId="0" fontId="33" fillId="0" borderId="0" xfId="2" applyFont="1" applyAlignment="1">
      <alignment horizontal="center" vertical="center"/>
    </xf>
    <xf numFmtId="164" fontId="5" fillId="37" borderId="17" xfId="23" applyNumberFormat="1">
      <alignment horizontal="center" vertical="center" wrapText="1"/>
    </xf>
    <xf numFmtId="0" fontId="12" fillId="0" borderId="0" xfId="2" applyFont="1" applyAlignment="1">
      <alignment horizontal="center" vertical="center"/>
    </xf>
    <xf numFmtId="171" fontId="5" fillId="0" borderId="43" xfId="24" applyFill="1" applyBorder="1" applyAlignment="1">
      <alignment vertical="center"/>
    </xf>
    <xf numFmtId="0" fontId="16" fillId="0" borderId="21" xfId="16" applyAlignment="1"/>
    <xf numFmtId="0" fontId="24" fillId="0" borderId="22" xfId="2" applyFont="1" applyBorder="1" applyAlignment="1">
      <alignment horizontal="left" vertical="center"/>
    </xf>
    <xf numFmtId="169" fontId="14" fillId="0" borderId="22" xfId="10" applyNumberFormat="1" applyFont="1" applyFill="1" applyBorder="1" applyAlignment="1">
      <alignment vertical="center"/>
    </xf>
    <xf numFmtId="0" fontId="24" fillId="0" borderId="44" xfId="2" applyFont="1" applyBorder="1" applyAlignment="1">
      <alignment horizontal="left" vertical="center"/>
    </xf>
    <xf numFmtId="0" fontId="16" fillId="0" borderId="44" xfId="2" applyFont="1" applyBorder="1" applyAlignment="1">
      <alignment horizontal="center" vertical="center"/>
    </xf>
    <xf numFmtId="169" fontId="14" fillId="0" borderId="44" xfId="10" applyNumberFormat="1" applyFont="1" applyFill="1" applyBorder="1" applyAlignment="1">
      <alignment vertical="center"/>
    </xf>
    <xf numFmtId="0" fontId="24" fillId="0" borderId="45" xfId="2" applyFont="1" applyBorder="1" applyAlignment="1">
      <alignment horizontal="left" vertical="center"/>
    </xf>
    <xf numFmtId="0" fontId="16" fillId="0" borderId="45" xfId="2" applyFont="1" applyBorder="1" applyAlignment="1">
      <alignment horizontal="center" vertical="center"/>
    </xf>
    <xf numFmtId="169" fontId="14" fillId="0" borderId="45" xfId="10" applyNumberFormat="1" applyFont="1" applyFill="1" applyBorder="1" applyAlignment="1">
      <alignment vertical="center"/>
    </xf>
    <xf numFmtId="0" fontId="16" fillId="0" borderId="0" xfId="16" applyBorder="1" applyAlignment="1">
      <alignment horizontal="center" vertical="center"/>
    </xf>
    <xf numFmtId="0" fontId="16" fillId="0" borderId="0" xfId="16" applyBorder="1" applyAlignment="1"/>
    <xf numFmtId="0" fontId="24" fillId="0" borderId="46" xfId="2" applyFont="1" applyBorder="1" applyAlignment="1">
      <alignment horizontal="left" vertical="center"/>
    </xf>
    <xf numFmtId="0" fontId="16" fillId="0" borderId="46" xfId="2" applyFont="1" applyBorder="1" applyAlignment="1">
      <alignment horizontal="center" vertical="center"/>
    </xf>
    <xf numFmtId="169" fontId="14" fillId="0" borderId="46" xfId="10" applyNumberFormat="1" applyFont="1" applyFill="1" applyBorder="1" applyAlignment="1">
      <alignment vertical="center"/>
    </xf>
    <xf numFmtId="169" fontId="16" fillId="22" borderId="47" xfId="18" applyBorder="1">
      <alignment horizontal="center" vertical="center" wrapText="1"/>
    </xf>
    <xf numFmtId="169" fontId="16" fillId="17" borderId="48" xfId="8" applyBorder="1">
      <alignment horizontal="center" vertical="center" wrapText="1"/>
    </xf>
    <xf numFmtId="44" fontId="5" fillId="17" borderId="48" xfId="7" applyBorder="1">
      <alignment horizontal="center" vertical="center" wrapText="1"/>
    </xf>
    <xf numFmtId="0" fontId="21" fillId="0" borderId="0" xfId="9" applyFont="1" applyBorder="1" applyAlignment="1">
      <alignment horizontal="center" vertical="center" wrapText="1"/>
    </xf>
    <xf numFmtId="0" fontId="16" fillId="0" borderId="20" xfId="15" applyAlignment="1">
      <alignment horizontal="right" vertical="center"/>
    </xf>
    <xf numFmtId="0" fontId="6" fillId="0" borderId="0" xfId="2" applyFont="1" applyAlignment="1">
      <alignment horizontal="center" vertical="center"/>
    </xf>
    <xf numFmtId="44" fontId="14" fillId="0" borderId="22" xfId="10" applyFont="1" applyFill="1" applyBorder="1" applyAlignment="1">
      <alignment horizontal="center" vertical="center"/>
    </xf>
    <xf numFmtId="44" fontId="14" fillId="0" borderId="23" xfId="10" applyFont="1" applyFill="1" applyBorder="1" applyAlignment="1">
      <alignment horizontal="center" vertical="center"/>
    </xf>
    <xf numFmtId="44" fontId="14" fillId="0" borderId="24" xfId="10" applyFont="1" applyFill="1" applyBorder="1" applyAlignment="1">
      <alignment horizontal="center" vertical="center"/>
    </xf>
    <xf numFmtId="0" fontId="10" fillId="0" borderId="0" xfId="2" applyFont="1" applyAlignment="1">
      <alignment horizontal="center" vertical="center"/>
    </xf>
    <xf numFmtId="44" fontId="14" fillId="0" borderId="22" xfId="10" applyFont="1" applyFill="1" applyBorder="1" applyAlignment="1">
      <alignment vertical="center"/>
    </xf>
    <xf numFmtId="44" fontId="14" fillId="0" borderId="24" xfId="10" applyFont="1" applyFill="1" applyBorder="1" applyAlignment="1">
      <alignment vertical="center"/>
    </xf>
    <xf numFmtId="0" fontId="16" fillId="0" borderId="44" xfId="2" applyFont="1" applyBorder="1" applyAlignment="1">
      <alignment horizontal="left" vertical="center"/>
    </xf>
    <xf numFmtId="44" fontId="14" fillId="0" borderId="44" xfId="10" applyFont="1" applyFill="1" applyBorder="1" applyAlignment="1">
      <alignment horizontal="center" vertical="center"/>
    </xf>
    <xf numFmtId="0" fontId="16" fillId="0" borderId="51" xfId="2" applyFont="1" applyBorder="1" applyAlignment="1">
      <alignment horizontal="left" vertical="center"/>
    </xf>
    <xf numFmtId="0" fontId="16" fillId="0" borderId="51" xfId="2" applyFont="1" applyBorder="1" applyAlignment="1">
      <alignment horizontal="center" vertical="center"/>
    </xf>
    <xf numFmtId="44" fontId="14" fillId="0" borderId="51" xfId="10" applyFont="1" applyFill="1" applyBorder="1" applyAlignment="1">
      <alignment horizontal="center" vertical="center"/>
    </xf>
    <xf numFmtId="0" fontId="6" fillId="0" borderId="0" xfId="17" applyFill="1">
      <alignment horizontal="center" vertical="center" wrapText="1"/>
    </xf>
    <xf numFmtId="44" fontId="16" fillId="0" borderId="9" xfId="25" applyFill="1">
      <alignment horizontal="center" vertical="center" wrapText="1"/>
    </xf>
    <xf numFmtId="164" fontId="5" fillId="0" borderId="3" xfId="3" applyFill="1">
      <alignment horizontal="center" vertical="center" wrapText="1"/>
    </xf>
    <xf numFmtId="171" fontId="5" fillId="0" borderId="17" xfId="23" applyFill="1">
      <alignment horizontal="center" vertical="center" wrapText="1"/>
    </xf>
    <xf numFmtId="0" fontId="16" fillId="0" borderId="53" xfId="2" applyFont="1" applyBorder="1" applyAlignment="1">
      <alignment horizontal="left" vertical="center"/>
    </xf>
    <xf numFmtId="0" fontId="16" fillId="0" borderId="53" xfId="2" applyFont="1" applyBorder="1" applyAlignment="1">
      <alignment horizontal="center" vertical="center"/>
    </xf>
    <xf numFmtId="44" fontId="14" fillId="0" borderId="53" xfId="10" applyFont="1" applyFill="1" applyBorder="1" applyAlignment="1">
      <alignment horizontal="center" vertical="center"/>
    </xf>
    <xf numFmtId="0" fontId="16" fillId="0" borderId="55" xfId="2" applyFont="1" applyBorder="1" applyAlignment="1">
      <alignment horizontal="left" vertical="center"/>
    </xf>
    <xf numFmtId="0" fontId="16" fillId="0" borderId="55" xfId="2" applyFont="1" applyBorder="1" applyAlignment="1">
      <alignment horizontal="center" vertical="center"/>
    </xf>
    <xf numFmtId="44" fontId="14" fillId="0" borderId="55" xfId="10" applyFont="1" applyFill="1" applyBorder="1" applyAlignment="1">
      <alignment horizontal="center" vertical="center"/>
    </xf>
    <xf numFmtId="0" fontId="16" fillId="0" borderId="34" xfId="2" applyFont="1" applyBorder="1" applyAlignment="1">
      <alignment horizontal="left" vertical="center"/>
    </xf>
    <xf numFmtId="0" fontId="16" fillId="0" borderId="34" xfId="2" applyFont="1" applyBorder="1" applyAlignment="1">
      <alignment horizontal="center" vertical="center"/>
    </xf>
    <xf numFmtId="44" fontId="14" fillId="0" borderId="34" xfId="10" applyFont="1" applyFill="1" applyBorder="1" applyAlignment="1">
      <alignment horizontal="center" vertical="center"/>
    </xf>
    <xf numFmtId="44" fontId="14" fillId="0" borderId="53" xfId="10" applyFont="1" applyFill="1" applyBorder="1" applyAlignment="1">
      <alignment vertical="center"/>
    </xf>
    <xf numFmtId="44" fontId="14" fillId="0" borderId="34" xfId="10" applyFont="1" applyFill="1" applyBorder="1" applyAlignment="1">
      <alignment vertical="center"/>
    </xf>
    <xf numFmtId="0" fontId="16" fillId="0" borderId="21" xfId="16" applyAlignment="1">
      <alignment horizontal="right" vertical="center"/>
    </xf>
    <xf numFmtId="0" fontId="16" fillId="0" borderId="0" xfId="2" applyFont="1" applyAlignment="1">
      <alignment horizontal="right" vertical="center"/>
    </xf>
    <xf numFmtId="0" fontId="16" fillId="0" borderId="57" xfId="2" applyFont="1" applyBorder="1" applyAlignment="1">
      <alignment horizontal="left" vertical="center"/>
    </xf>
    <xf numFmtId="0" fontId="16" fillId="0" borderId="57" xfId="2" applyFont="1" applyBorder="1" applyAlignment="1">
      <alignment horizontal="center" vertical="center"/>
    </xf>
    <xf numFmtId="44" fontId="14" fillId="0" borderId="57" xfId="10" applyFont="1" applyFill="1" applyBorder="1" applyAlignment="1">
      <alignment horizontal="center" vertical="center"/>
    </xf>
    <xf numFmtId="0" fontId="35" fillId="0" borderId="14" xfId="2" applyFont="1" applyBorder="1" applyAlignment="1">
      <alignment horizontal="center" vertical="center" wrapText="1"/>
    </xf>
    <xf numFmtId="0" fontId="36" fillId="0" borderId="16" xfId="2" applyFont="1" applyBorder="1" applyAlignment="1">
      <alignment horizontal="left" vertical="center" wrapText="1"/>
    </xf>
    <xf numFmtId="0" fontId="36" fillId="0" borderId="16" xfId="2" applyFont="1" applyBorder="1" applyAlignment="1">
      <alignment vertical="center" wrapText="1"/>
    </xf>
    <xf numFmtId="0" fontId="36" fillId="0" borderId="16" xfId="2" applyFont="1" applyBorder="1" applyAlignment="1">
      <alignment horizontal="center" vertical="center" wrapText="1"/>
    </xf>
    <xf numFmtId="0" fontId="37" fillId="0" borderId="14" xfId="2" applyFont="1" applyBorder="1" applyAlignment="1">
      <alignment vertical="center" wrapText="1"/>
    </xf>
    <xf numFmtId="0" fontId="24" fillId="0" borderId="0" xfId="2" applyFont="1" applyAlignment="1">
      <alignment horizontal="center" vertical="center"/>
    </xf>
    <xf numFmtId="0" fontId="29" fillId="23" borderId="0" xfId="2" applyFont="1" applyFill="1" applyAlignment="1">
      <alignment horizontal="center" vertical="center"/>
    </xf>
    <xf numFmtId="164" fontId="5" fillId="3" borderId="39" xfId="3" applyBorder="1">
      <alignment horizontal="center" vertical="center" wrapText="1"/>
    </xf>
    <xf numFmtId="171" fontId="5" fillId="20" borderId="9" xfId="11" applyNumberFormat="1">
      <alignment horizontal="center" vertical="center" wrapText="1"/>
    </xf>
    <xf numFmtId="0" fontId="4" fillId="17" borderId="58" xfId="2" applyFont="1" applyFill="1" applyBorder="1" applyAlignment="1">
      <alignment horizontal="center" vertical="center"/>
    </xf>
    <xf numFmtId="171" fontId="21" fillId="0" borderId="0" xfId="2" applyNumberFormat="1" applyFont="1" applyAlignment="1">
      <alignment vertical="center"/>
    </xf>
    <xf numFmtId="171" fontId="29" fillId="0" borderId="0" xfId="33" applyNumberFormat="1" applyFont="1" applyFill="1" applyBorder="1" applyAlignment="1">
      <alignment vertical="center"/>
    </xf>
    <xf numFmtId="171" fontId="5" fillId="36" borderId="17" xfId="34">
      <alignment horizontal="center" vertical="center" wrapText="1"/>
    </xf>
    <xf numFmtId="171" fontId="5" fillId="0" borderId="0" xfId="34" applyFill="1" applyBorder="1">
      <alignment horizontal="center" vertical="center" wrapText="1"/>
    </xf>
    <xf numFmtId="44" fontId="16" fillId="0" borderId="0" xfId="10" applyFont="1" applyFill="1" applyBorder="1" applyAlignment="1">
      <alignment horizontal="center" vertical="center"/>
    </xf>
    <xf numFmtId="49" fontId="16" fillId="0" borderId="22" xfId="2" applyNumberFormat="1" applyFont="1" applyBorder="1" applyAlignment="1">
      <alignment horizontal="center" vertical="center"/>
    </xf>
    <xf numFmtId="171" fontId="16" fillId="0" borderId="22" xfId="10" applyNumberFormat="1" applyFont="1" applyFill="1" applyBorder="1" applyAlignment="1">
      <alignment horizontal="center" vertical="center"/>
    </xf>
    <xf numFmtId="175" fontId="14" fillId="0" borderId="22" xfId="2" applyNumberFormat="1" applyFont="1" applyBorder="1" applyAlignment="1">
      <alignment horizontal="center" vertical="center"/>
    </xf>
    <xf numFmtId="175" fontId="14" fillId="0" borderId="22" xfId="10" applyNumberFormat="1" applyFont="1" applyFill="1" applyBorder="1" applyAlignment="1">
      <alignment horizontal="center" vertical="center"/>
    </xf>
    <xf numFmtId="44" fontId="21" fillId="0" borderId="0" xfId="10" applyFont="1" applyFill="1" applyBorder="1" applyAlignment="1">
      <alignment horizontal="center" vertical="center"/>
    </xf>
    <xf numFmtId="49" fontId="16" fillId="0" borderId="23" xfId="2" applyNumberFormat="1" applyFont="1" applyBorder="1" applyAlignment="1">
      <alignment horizontal="center" vertical="center"/>
    </xf>
    <xf numFmtId="171" fontId="16" fillId="0" borderId="23" xfId="10" applyNumberFormat="1" applyFont="1" applyFill="1" applyBorder="1" applyAlignment="1">
      <alignment horizontal="center" vertical="center"/>
    </xf>
    <xf numFmtId="175" fontId="14" fillId="0" borderId="23" xfId="2" applyNumberFormat="1" applyFont="1" applyBorder="1" applyAlignment="1">
      <alignment horizontal="center" vertical="center"/>
    </xf>
    <xf numFmtId="175" fontId="14" fillId="0" borderId="23" xfId="10" applyNumberFormat="1" applyFont="1" applyFill="1" applyBorder="1" applyAlignment="1">
      <alignment horizontal="center" vertical="center"/>
    </xf>
    <xf numFmtId="0" fontId="16" fillId="0" borderId="45" xfId="2" applyFont="1" applyBorder="1" applyAlignment="1">
      <alignment horizontal="left" vertical="center"/>
    </xf>
    <xf numFmtId="49" fontId="16" fillId="0" borderId="45" xfId="2" applyNumberFormat="1" applyFont="1" applyBorder="1" applyAlignment="1">
      <alignment horizontal="center" vertical="center"/>
    </xf>
    <xf numFmtId="171" fontId="16" fillId="0" borderId="45" xfId="10" applyNumberFormat="1" applyFont="1" applyFill="1" applyBorder="1" applyAlignment="1">
      <alignment horizontal="center" vertical="center"/>
    </xf>
    <xf numFmtId="175" fontId="14" fillId="0" borderId="45" xfId="2" applyNumberFormat="1" applyFont="1" applyBorder="1" applyAlignment="1">
      <alignment horizontal="center" vertical="center"/>
    </xf>
    <xf numFmtId="175" fontId="14" fillId="0" borderId="45" xfId="10" applyNumberFormat="1" applyFont="1" applyFill="1" applyBorder="1" applyAlignment="1">
      <alignment horizontal="center" vertical="center"/>
    </xf>
    <xf numFmtId="49" fontId="16" fillId="0" borderId="24" xfId="2" applyNumberFormat="1" applyFont="1" applyBorder="1" applyAlignment="1">
      <alignment horizontal="center" vertical="center"/>
    </xf>
    <xf numFmtId="175" fontId="14" fillId="0" borderId="24" xfId="2" applyNumberFormat="1" applyFont="1" applyBorder="1" applyAlignment="1">
      <alignment horizontal="center" vertical="center"/>
    </xf>
    <xf numFmtId="175" fontId="14" fillId="0" borderId="24" xfId="10" applyNumberFormat="1" applyFont="1" applyFill="1" applyBorder="1" applyAlignment="1">
      <alignment horizontal="center" vertical="center"/>
    </xf>
    <xf numFmtId="44" fontId="16" fillId="0" borderId="0" xfId="10" applyFont="1" applyAlignment="1">
      <alignment horizontal="center" vertical="center"/>
    </xf>
    <xf numFmtId="0" fontId="4" fillId="6" borderId="58" xfId="2" applyFont="1" applyFill="1" applyBorder="1" applyAlignment="1">
      <alignment horizontal="center" vertical="center"/>
    </xf>
    <xf numFmtId="171" fontId="18" fillId="0" borderId="0" xfId="14" applyNumberFormat="1" applyFont="1" applyFill="1" applyBorder="1" applyAlignment="1">
      <alignment vertical="center"/>
    </xf>
    <xf numFmtId="1" fontId="16" fillId="0" borderId="22" xfId="2" applyNumberFormat="1" applyFont="1" applyBorder="1" applyAlignment="1">
      <alignment horizontal="center" vertical="center"/>
    </xf>
    <xf numFmtId="169" fontId="16" fillId="0" borderId="0" xfId="2" applyNumberFormat="1" applyFont="1" applyAlignment="1">
      <alignment horizontal="center" vertical="center"/>
    </xf>
    <xf numFmtId="1" fontId="16" fillId="0" borderId="23" xfId="2" applyNumberFormat="1" applyFont="1" applyBorder="1" applyAlignment="1">
      <alignment horizontal="center" vertical="center"/>
    </xf>
    <xf numFmtId="1" fontId="16" fillId="0" borderId="24" xfId="2" applyNumberFormat="1" applyFont="1" applyBorder="1" applyAlignment="1">
      <alignment horizontal="center" vertical="center"/>
    </xf>
    <xf numFmtId="171" fontId="16" fillId="0" borderId="24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center" vertical="center"/>
    </xf>
    <xf numFmtId="0" fontId="38" fillId="33" borderId="58" xfId="2" applyFont="1" applyFill="1" applyBorder="1" applyAlignment="1">
      <alignment horizontal="center" vertical="center"/>
    </xf>
    <xf numFmtId="171" fontId="14" fillId="0" borderId="0" xfId="2" applyNumberFormat="1" applyFont="1" applyAlignment="1">
      <alignment vertical="center"/>
    </xf>
    <xf numFmtId="9" fontId="29" fillId="0" borderId="0" xfId="33" applyFont="1" applyFill="1" applyBorder="1" applyAlignment="1">
      <alignment vertical="center"/>
    </xf>
    <xf numFmtId="171" fontId="18" fillId="0" borderId="0" xfId="14" applyNumberFormat="1" applyFont="1" applyFill="1" applyBorder="1" applyAlignment="1">
      <alignment horizontal="center" vertical="center"/>
    </xf>
    <xf numFmtId="44" fontId="14" fillId="0" borderId="22" xfId="10" applyFont="1" applyFill="1" applyBorder="1" applyAlignment="1">
      <alignment horizontal="right" vertical="center"/>
    </xf>
    <xf numFmtId="169" fontId="16" fillId="0" borderId="0" xfId="10" applyNumberFormat="1" applyFont="1" applyAlignment="1">
      <alignment horizontal="center" vertical="center"/>
    </xf>
    <xf numFmtId="44" fontId="14" fillId="0" borderId="23" xfId="10" applyFont="1" applyFill="1" applyBorder="1" applyAlignment="1">
      <alignment horizontal="right" vertical="center"/>
    </xf>
    <xf numFmtId="44" fontId="14" fillId="0" borderId="24" xfId="10" applyFont="1" applyFill="1" applyBorder="1" applyAlignment="1">
      <alignment horizontal="right" vertical="center"/>
    </xf>
    <xf numFmtId="44" fontId="14" fillId="0" borderId="0" xfId="10" applyFont="1" applyFill="1" applyBorder="1" applyAlignment="1">
      <alignment horizontal="right" vertical="center"/>
    </xf>
    <xf numFmtId="0" fontId="38" fillId="34" borderId="58" xfId="2" applyFont="1" applyFill="1" applyBorder="1" applyAlignment="1">
      <alignment horizontal="center" vertical="center"/>
    </xf>
    <xf numFmtId="169" fontId="14" fillId="0" borderId="0" xfId="2" applyNumberFormat="1" applyFont="1" applyAlignment="1">
      <alignment horizontal="center" vertical="center"/>
    </xf>
    <xf numFmtId="169" fontId="14" fillId="0" borderId="53" xfId="10" applyNumberFormat="1" applyFont="1" applyFill="1" applyBorder="1" applyAlignment="1">
      <alignment horizontal="center" vertical="center"/>
    </xf>
    <xf numFmtId="169" fontId="14" fillId="0" borderId="55" xfId="10" applyNumberFormat="1" applyFont="1" applyFill="1" applyBorder="1" applyAlignment="1">
      <alignment horizontal="center" vertical="center"/>
    </xf>
    <xf numFmtId="169" fontId="14" fillId="0" borderId="34" xfId="10" applyNumberFormat="1" applyFont="1" applyFill="1" applyBorder="1" applyAlignment="1">
      <alignment horizontal="center" vertical="center"/>
    </xf>
    <xf numFmtId="0" fontId="2" fillId="0" borderId="0" xfId="2" applyFont="1" applyAlignment="1">
      <alignment horizontal="center" vertical="center"/>
    </xf>
    <xf numFmtId="169" fontId="16" fillId="17" borderId="9" xfId="8" applyBorder="1">
      <alignment horizontal="center" vertical="center" wrapText="1"/>
    </xf>
    <xf numFmtId="173" fontId="16" fillId="0" borderId="0" xfId="2" applyNumberFormat="1" applyFont="1" applyAlignment="1">
      <alignment horizontal="center" vertical="center"/>
    </xf>
    <xf numFmtId="169" fontId="14" fillId="0" borderId="0" xfId="2" applyNumberFormat="1" applyFont="1" applyAlignment="1">
      <alignment vertical="center"/>
    </xf>
    <xf numFmtId="44" fontId="16" fillId="0" borderId="0" xfId="2" applyNumberFormat="1" applyFont="1" applyAlignment="1">
      <alignment horizontal="center" vertical="center"/>
    </xf>
    <xf numFmtId="169" fontId="16" fillId="22" borderId="9" xfId="25" applyNumberFormat="1">
      <alignment horizontal="center" vertical="center" wrapText="1"/>
    </xf>
    <xf numFmtId="0" fontId="6" fillId="0" borderId="0" xfId="27" applyFill="1" applyAlignment="1">
      <alignment vertical="center" wrapText="1"/>
    </xf>
    <xf numFmtId="0" fontId="39" fillId="7" borderId="64" xfId="2" applyFont="1" applyFill="1" applyBorder="1" applyAlignment="1">
      <alignment horizontal="center" vertical="center"/>
    </xf>
    <xf numFmtId="44" fontId="14" fillId="23" borderId="24" xfId="10" applyFont="1" applyFill="1" applyBorder="1" applyAlignment="1" applyProtection="1">
      <alignment horizontal="center" vertical="center"/>
    </xf>
    <xf numFmtId="44" fontId="14" fillId="0" borderId="0" xfId="10" applyFont="1" applyBorder="1" applyAlignment="1" applyProtection="1">
      <alignment horizontal="center" vertical="center"/>
    </xf>
    <xf numFmtId="0" fontId="16" fillId="23" borderId="28" xfId="2" applyFont="1" applyFill="1" applyBorder="1" applyAlignment="1">
      <alignment vertical="center"/>
    </xf>
    <xf numFmtId="44" fontId="14" fillId="23" borderId="28" xfId="10" applyFont="1" applyFill="1" applyBorder="1" applyAlignment="1" applyProtection="1">
      <alignment horizontal="center" vertical="center"/>
    </xf>
    <xf numFmtId="0" fontId="16" fillId="23" borderId="29" xfId="2" applyFont="1" applyFill="1" applyBorder="1" applyAlignment="1">
      <alignment vertical="center"/>
    </xf>
    <xf numFmtId="44" fontId="14" fillId="23" borderId="29" xfId="10" applyFont="1" applyFill="1" applyBorder="1" applyAlignment="1" applyProtection="1">
      <alignment horizontal="center" vertical="center"/>
    </xf>
    <xf numFmtId="0" fontId="16" fillId="23" borderId="30" xfId="2" applyFont="1" applyFill="1" applyBorder="1" applyAlignment="1">
      <alignment vertical="center"/>
    </xf>
    <xf numFmtId="44" fontId="14" fillId="23" borderId="30" xfId="10" applyFont="1" applyFill="1" applyBorder="1" applyAlignment="1" applyProtection="1">
      <alignment horizontal="center" vertical="center"/>
    </xf>
    <xf numFmtId="44" fontId="14" fillId="0" borderId="0" xfId="10" applyFont="1" applyAlignment="1" applyProtection="1">
      <alignment horizontal="center" vertical="center"/>
    </xf>
    <xf numFmtId="0" fontId="4" fillId="35" borderId="65" xfId="2" applyFont="1" applyFill="1" applyBorder="1" applyAlignment="1">
      <alignment horizontal="center" vertical="center"/>
    </xf>
    <xf numFmtId="171" fontId="5" fillId="0" borderId="0" xfId="3" applyNumberFormat="1" applyFill="1" applyBorder="1">
      <alignment horizontal="center" vertical="center" wrapText="1"/>
    </xf>
    <xf numFmtId="0" fontId="14" fillId="0" borderId="22" xfId="2" applyFont="1" applyBorder="1" applyAlignment="1">
      <alignment horizontal="center" vertical="center"/>
    </xf>
    <xf numFmtId="0" fontId="14" fillId="0" borderId="23" xfId="2" applyFont="1" applyBorder="1" applyAlignment="1">
      <alignment horizontal="center" vertical="center"/>
    </xf>
    <xf numFmtId="0" fontId="16" fillId="0" borderId="66" xfId="2" applyFont="1" applyBorder="1" applyAlignment="1">
      <alignment vertical="center"/>
    </xf>
    <xf numFmtId="0" fontId="14" fillId="0" borderId="66" xfId="2" applyFont="1" applyBorder="1" applyAlignment="1">
      <alignment horizontal="center" vertical="center"/>
    </xf>
    <xf numFmtId="0" fontId="16" fillId="0" borderId="66" xfId="10" applyNumberFormat="1" applyFont="1" applyFill="1" applyBorder="1" applyAlignment="1">
      <alignment horizontal="center" vertical="center"/>
    </xf>
    <xf numFmtId="44" fontId="14" fillId="0" borderId="66" xfId="10" applyFont="1" applyFill="1" applyBorder="1" applyAlignment="1">
      <alignment horizontal="center" vertical="center"/>
    </xf>
    <xf numFmtId="0" fontId="16" fillId="0" borderId="68" xfId="2" applyFont="1" applyBorder="1" applyAlignment="1">
      <alignment vertical="center"/>
    </xf>
    <xf numFmtId="0" fontId="14" fillId="0" borderId="68" xfId="2" applyFont="1" applyBorder="1" applyAlignment="1">
      <alignment horizontal="center" vertical="center"/>
    </xf>
    <xf numFmtId="0" fontId="16" fillId="0" borderId="68" xfId="10" applyNumberFormat="1" applyFont="1" applyFill="1" applyBorder="1" applyAlignment="1">
      <alignment horizontal="center" vertical="center"/>
    </xf>
    <xf numFmtId="0" fontId="16" fillId="0" borderId="69" xfId="2" applyFont="1" applyBorder="1" applyAlignment="1">
      <alignment vertical="center"/>
    </xf>
    <xf numFmtId="0" fontId="14" fillId="0" borderId="69" xfId="2" applyFont="1" applyBorder="1" applyAlignment="1">
      <alignment horizontal="center" vertical="center"/>
    </xf>
    <xf numFmtId="0" fontId="16" fillId="0" borderId="69" xfId="10" applyNumberFormat="1" applyFont="1" applyFill="1" applyBorder="1" applyAlignment="1">
      <alignment horizontal="center" vertical="center"/>
    </xf>
    <xf numFmtId="44" fontId="14" fillId="0" borderId="69" xfId="10" applyFont="1" applyFill="1" applyBorder="1" applyAlignment="1">
      <alignment horizontal="center" vertical="center"/>
    </xf>
    <xf numFmtId="0" fontId="14" fillId="0" borderId="24" xfId="2" applyFont="1" applyBorder="1" applyAlignment="1">
      <alignment horizontal="center" vertical="center"/>
    </xf>
    <xf numFmtId="0" fontId="16" fillId="0" borderId="22" xfId="2" applyFont="1" applyBorder="1" applyAlignment="1">
      <alignment vertical="center" wrapText="1"/>
    </xf>
    <xf numFmtId="0" fontId="16" fillId="0" borderId="24" xfId="2" applyFont="1" applyBorder="1" applyAlignment="1">
      <alignment vertical="center" wrapText="1"/>
    </xf>
    <xf numFmtId="0" fontId="16" fillId="0" borderId="25" xfId="2" applyFont="1" applyBorder="1" applyAlignment="1">
      <alignment horizontal="center" vertical="center"/>
    </xf>
    <xf numFmtId="171" fontId="5" fillId="0" borderId="3" xfId="3" applyNumberFormat="1" applyFill="1">
      <alignment horizontal="center" vertical="center" wrapText="1"/>
    </xf>
    <xf numFmtId="0" fontId="2" fillId="0" borderId="19" xfId="12" applyFill="1">
      <alignment horizontal="center" vertical="center" wrapText="1"/>
    </xf>
    <xf numFmtId="9" fontId="17" fillId="0" borderId="0" xfId="13" applyFill="1">
      <alignment horizontal="center" vertical="center" wrapText="1"/>
    </xf>
    <xf numFmtId="0" fontId="16" fillId="0" borderId="70" xfId="2" applyFont="1" applyBorder="1" applyAlignment="1">
      <alignment horizontal="left" vertical="center"/>
    </xf>
    <xf numFmtId="0" fontId="16" fillId="0" borderId="70" xfId="2" applyFont="1" applyBorder="1" applyAlignment="1">
      <alignment horizontal="center" vertical="center"/>
    </xf>
    <xf numFmtId="171" fontId="16" fillId="0" borderId="70" xfId="10" applyNumberFormat="1" applyFont="1" applyFill="1" applyBorder="1" applyAlignment="1">
      <alignment horizontal="center" vertical="center"/>
    </xf>
    <xf numFmtId="175" fontId="14" fillId="0" borderId="70" xfId="10" applyNumberFormat="1" applyFont="1" applyFill="1" applyBorder="1" applyAlignment="1">
      <alignment horizontal="center" vertical="center"/>
    </xf>
    <xf numFmtId="0" fontId="16" fillId="0" borderId="22" xfId="2" applyFont="1" applyBorder="1" applyAlignment="1">
      <alignment horizontal="left" vertical="center" wrapText="1"/>
    </xf>
    <xf numFmtId="0" fontId="40" fillId="0" borderId="22" xfId="2" applyFont="1" applyBorder="1" applyAlignment="1">
      <alignment horizontal="center" vertical="center"/>
    </xf>
    <xf numFmtId="0" fontId="24" fillId="0" borderId="22" xfId="10" applyNumberFormat="1" applyFont="1" applyFill="1" applyBorder="1" applyAlignment="1">
      <alignment horizontal="center" vertical="center"/>
    </xf>
    <xf numFmtId="0" fontId="40" fillId="0" borderId="23" xfId="2" applyFont="1" applyBorder="1" applyAlignment="1">
      <alignment horizontal="center" vertical="center"/>
    </xf>
    <xf numFmtId="0" fontId="24" fillId="0" borderId="23" xfId="10" applyNumberFormat="1" applyFont="1" applyFill="1" applyBorder="1" applyAlignment="1">
      <alignment horizontal="center" vertical="center"/>
    </xf>
    <xf numFmtId="0" fontId="40" fillId="0" borderId="24" xfId="2" applyFont="1" applyBorder="1" applyAlignment="1">
      <alignment horizontal="center" vertical="center"/>
    </xf>
    <xf numFmtId="0" fontId="24" fillId="0" borderId="24" xfId="10" applyNumberFormat="1" applyFont="1" applyFill="1" applyBorder="1" applyAlignment="1">
      <alignment horizontal="center" vertical="center"/>
    </xf>
    <xf numFmtId="0" fontId="16" fillId="0" borderId="0" xfId="2" applyFont="1" applyAlignment="1">
      <alignment horizontal="left" vertical="center" wrapText="1"/>
    </xf>
    <xf numFmtId="0" fontId="40" fillId="0" borderId="0" xfId="2" applyFont="1" applyAlignment="1">
      <alignment horizontal="center" vertical="center"/>
    </xf>
    <xf numFmtId="0" fontId="24" fillId="0" borderId="0" xfId="10" applyNumberFormat="1" applyFont="1" applyFill="1" applyBorder="1" applyAlignment="1">
      <alignment horizontal="center" vertical="center"/>
    </xf>
    <xf numFmtId="44" fontId="16" fillId="22" borderId="0" xfId="25" applyBorder="1">
      <alignment horizontal="center" vertical="center" wrapText="1"/>
    </xf>
    <xf numFmtId="44" fontId="5" fillId="17" borderId="10" xfId="7" applyBorder="1">
      <alignment horizontal="center" vertical="center" wrapText="1"/>
    </xf>
    <xf numFmtId="44" fontId="14" fillId="0" borderId="0" xfId="10" applyFont="1" applyFill="1" applyAlignment="1">
      <alignment horizontal="center" vertical="center"/>
    </xf>
    <xf numFmtId="164" fontId="16" fillId="0" borderId="12" xfId="9" applyNumberFormat="1" applyAlignment="1">
      <alignment horizontal="center" vertical="center"/>
    </xf>
    <xf numFmtId="164" fontId="16" fillId="0" borderId="12" xfId="9" applyNumberFormat="1" applyAlignment="1">
      <alignment horizontal="center" vertical="center" wrapText="1"/>
    </xf>
    <xf numFmtId="0" fontId="14" fillId="0" borderId="45" xfId="2" applyFont="1" applyBorder="1" applyAlignment="1">
      <alignment horizontal="center" vertical="center"/>
    </xf>
    <xf numFmtId="0" fontId="24" fillId="0" borderId="45" xfId="10" applyNumberFormat="1" applyFont="1" applyFill="1" applyBorder="1" applyAlignment="1">
      <alignment horizontal="center" vertical="center"/>
    </xf>
    <xf numFmtId="0" fontId="24" fillId="0" borderId="24" xfId="2" applyFont="1" applyBorder="1" applyAlignment="1">
      <alignment horizontal="center" vertical="center"/>
    </xf>
    <xf numFmtId="0" fontId="24" fillId="0" borderId="23" xfId="2" applyFont="1" applyBorder="1" applyAlignment="1">
      <alignment horizontal="center" vertical="center"/>
    </xf>
    <xf numFmtId="0" fontId="16" fillId="0" borderId="71" xfId="36" applyAlignment="1">
      <alignment horizontal="center" vertical="center" wrapText="1"/>
    </xf>
    <xf numFmtId="44" fontId="14" fillId="0" borderId="0" xfId="10" applyFont="1" applyBorder="1" applyAlignment="1">
      <alignment horizontal="right" vertical="center"/>
    </xf>
    <xf numFmtId="0" fontId="16" fillId="0" borderId="71" xfId="36" applyAlignment="1">
      <alignment horizontal="center" vertical="center"/>
    </xf>
    <xf numFmtId="44" fontId="14" fillId="0" borderId="45" xfId="10" applyFont="1" applyFill="1" applyBorder="1" applyAlignment="1">
      <alignment horizontal="center" vertical="center"/>
    </xf>
    <xf numFmtId="0" fontId="16" fillId="0" borderId="23" xfId="2" applyFont="1" applyBorder="1" applyAlignment="1">
      <alignment vertical="center" wrapText="1"/>
    </xf>
    <xf numFmtId="0" fontId="14" fillId="0" borderId="28" xfId="2" applyFont="1" applyBorder="1" applyAlignment="1">
      <alignment horizontal="center" vertical="center"/>
    </xf>
    <xf numFmtId="0" fontId="14" fillId="0" borderId="29" xfId="2" applyFont="1" applyBorder="1" applyAlignment="1">
      <alignment horizontal="center" vertical="center"/>
    </xf>
    <xf numFmtId="0" fontId="14" fillId="0" borderId="25" xfId="2" applyFont="1" applyBorder="1" applyAlignment="1">
      <alignment horizontal="center" vertical="center"/>
    </xf>
    <xf numFmtId="0" fontId="20" fillId="0" borderId="25" xfId="2" applyFont="1" applyBorder="1" applyAlignment="1">
      <alignment horizontal="center" vertical="center"/>
    </xf>
    <xf numFmtId="44" fontId="14" fillId="0" borderId="25" xfId="10" applyFont="1" applyFill="1" applyBorder="1" applyAlignment="1">
      <alignment horizontal="center" vertical="center"/>
    </xf>
    <xf numFmtId="0" fontId="24" fillId="0" borderId="29" xfId="2" applyFont="1" applyBorder="1" applyAlignment="1">
      <alignment horizontal="center" vertical="center"/>
    </xf>
    <xf numFmtId="0" fontId="24" fillId="0" borderId="28" xfId="2" applyFont="1" applyBorder="1" applyAlignment="1">
      <alignment horizontal="center" vertical="center"/>
    </xf>
    <xf numFmtId="0" fontId="24" fillId="0" borderId="0" xfId="2" applyFont="1" applyAlignment="1">
      <alignment horizontal="left" vertical="center"/>
    </xf>
    <xf numFmtId="168" fontId="5" fillId="17" borderId="0" xfId="7" applyNumberFormat="1" applyBorder="1">
      <alignment horizontal="center" vertical="center" wrapText="1"/>
    </xf>
    <xf numFmtId="171" fontId="5" fillId="0" borderId="72" xfId="34" applyFill="1" applyBorder="1">
      <alignment horizontal="center" vertical="center" wrapText="1"/>
    </xf>
    <xf numFmtId="164" fontId="5" fillId="0" borderId="73" xfId="3" applyFill="1" applyBorder="1">
      <alignment horizontal="center" vertical="center" wrapText="1"/>
    </xf>
    <xf numFmtId="0" fontId="26" fillId="0" borderId="8" xfId="2" applyFont="1" applyBorder="1" applyAlignment="1">
      <alignment horizontal="center" vertical="center"/>
    </xf>
    <xf numFmtId="0" fontId="16" fillId="0" borderId="8" xfId="9" applyBorder="1" applyAlignment="1">
      <alignment horizontal="center" vertical="center"/>
    </xf>
    <xf numFmtId="0" fontId="16" fillId="0" borderId="8" xfId="9" applyBorder="1" applyAlignment="1">
      <alignment horizontal="center"/>
    </xf>
    <xf numFmtId="0" fontId="16" fillId="0" borderId="10" xfId="9" applyBorder="1" applyAlignment="1">
      <alignment horizontal="center" vertical="center"/>
    </xf>
    <xf numFmtId="171" fontId="5" fillId="0" borderId="73" xfId="3" applyNumberFormat="1" applyFill="1" applyBorder="1">
      <alignment horizontal="center" vertical="center" wrapText="1"/>
    </xf>
    <xf numFmtId="0" fontId="16" fillId="0" borderId="8" xfId="9" applyBorder="1" applyAlignment="1">
      <alignment horizontal="center" vertical="center" wrapText="1"/>
    </xf>
    <xf numFmtId="0" fontId="16" fillId="0" borderId="8" xfId="2" applyFont="1" applyBorder="1" applyAlignment="1">
      <alignment horizontal="center" vertical="center"/>
    </xf>
    <xf numFmtId="0" fontId="16" fillId="0" borderId="10" xfId="2" applyFont="1" applyBorder="1" applyAlignment="1">
      <alignment horizontal="center" vertical="center"/>
    </xf>
    <xf numFmtId="44" fontId="14" fillId="0" borderId="29" xfId="37" applyFont="1" applyFill="1" applyBorder="1" applyAlignment="1">
      <alignment horizontal="center" vertical="center"/>
    </xf>
    <xf numFmtId="164" fontId="5" fillId="0" borderId="50" xfId="3" applyFill="1" applyBorder="1" applyAlignment="1">
      <alignment vertical="center" wrapText="1"/>
    </xf>
    <xf numFmtId="171" fontId="5" fillId="0" borderId="74" xfId="34" applyFill="1" applyBorder="1">
      <alignment horizontal="center" vertical="center" wrapText="1"/>
    </xf>
    <xf numFmtId="174" fontId="5" fillId="0" borderId="74" xfId="23" applyNumberFormat="1" applyFill="1" applyBorder="1">
      <alignment horizontal="center" vertical="center" wrapText="1"/>
    </xf>
    <xf numFmtId="174" fontId="16" fillId="0" borderId="0" xfId="9" applyNumberFormat="1" applyBorder="1" applyAlignment="1">
      <alignment horizontal="center" vertical="center" wrapText="1"/>
    </xf>
    <xf numFmtId="171" fontId="5" fillId="0" borderId="9" xfId="3" applyNumberFormat="1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71" fontId="5" fillId="0" borderId="17" xfId="34" applyFill="1">
      <alignment horizontal="center" vertical="center" wrapText="1"/>
    </xf>
    <xf numFmtId="0" fontId="16" fillId="0" borderId="0" xfId="9" applyBorder="1" applyAlignment="1">
      <alignment horizontal="center"/>
    </xf>
    <xf numFmtId="170" fontId="5" fillId="17" borderId="9" xfId="7" applyNumberFormat="1" applyBorder="1">
      <alignment horizontal="center" vertical="center" wrapText="1"/>
    </xf>
    <xf numFmtId="169" fontId="16" fillId="0" borderId="8" xfId="8" applyFill="1">
      <alignment horizontal="center" vertical="center" wrapText="1"/>
    </xf>
    <xf numFmtId="0" fontId="16" fillId="0" borderId="8" xfId="16" applyBorder="1" applyAlignment="1">
      <alignment horizontal="center" vertical="center"/>
    </xf>
    <xf numFmtId="0" fontId="16" fillId="0" borderId="8" xfId="16" applyBorder="1" applyAlignment="1">
      <alignment horizontal="center" vertical="center" wrapText="1"/>
    </xf>
    <xf numFmtId="0" fontId="16" fillId="0" borderId="8" xfId="16" applyBorder="1" applyAlignment="1">
      <alignment vertical="center"/>
    </xf>
    <xf numFmtId="170" fontId="41" fillId="0" borderId="16" xfId="2" applyNumberFormat="1" applyFont="1" applyBorder="1" applyAlignment="1">
      <alignment horizontal="center" vertical="center" wrapText="1"/>
    </xf>
    <xf numFmtId="164" fontId="5" fillId="0" borderId="8" xfId="3" applyFill="1" applyBorder="1">
      <alignment horizontal="center" vertical="center" wrapText="1"/>
    </xf>
    <xf numFmtId="164" fontId="5" fillId="3" borderId="75" xfId="3" applyBorder="1">
      <alignment horizontal="center" vertical="center" wrapText="1"/>
    </xf>
    <xf numFmtId="171" fontId="5" fillId="36" borderId="76" xfId="34" applyBorder="1">
      <alignment horizontal="center" vertical="center" wrapText="1"/>
    </xf>
    <xf numFmtId="171" fontId="5" fillId="18" borderId="17" xfId="24">
      <alignment horizontal="center" vertical="center" wrapText="1"/>
    </xf>
    <xf numFmtId="174" fontId="5" fillId="18" borderId="17" xfId="24" applyNumberFormat="1">
      <alignment horizontal="center" vertical="center" wrapText="1"/>
    </xf>
    <xf numFmtId="171" fontId="5" fillId="0" borderId="77" xfId="3" applyNumberFormat="1" applyFill="1" applyBorder="1">
      <alignment horizontal="center" vertical="center" wrapText="1"/>
    </xf>
    <xf numFmtId="164" fontId="5" fillId="0" borderId="77" xfId="3" applyFill="1" applyBorder="1">
      <alignment horizontal="center" vertical="center" wrapText="1"/>
    </xf>
    <xf numFmtId="0" fontId="16" fillId="0" borderId="78" xfId="9" applyBorder="1" applyAlignment="1">
      <alignment horizontal="center" vertical="center" wrapText="1"/>
    </xf>
    <xf numFmtId="0" fontId="16" fillId="0" borderId="10" xfId="9" applyBorder="1" applyAlignment="1">
      <alignment horizontal="center" vertical="center" wrapText="1"/>
    </xf>
    <xf numFmtId="169" fontId="16" fillId="0" borderId="0" xfId="8" applyFill="1" applyBorder="1">
      <alignment horizontal="center" vertical="center" wrapText="1"/>
    </xf>
    <xf numFmtId="0" fontId="29" fillId="19" borderId="79" xfId="2" applyFont="1" applyFill="1" applyBorder="1" applyAlignment="1">
      <alignment horizontal="center" vertical="center"/>
    </xf>
    <xf numFmtId="0" fontId="29" fillId="19" borderId="80" xfId="2" applyFont="1" applyFill="1" applyBorder="1" applyAlignment="1">
      <alignment horizontal="center" vertical="center"/>
    </xf>
    <xf numFmtId="44" fontId="12" fillId="19" borderId="63" xfId="10" applyFont="1" applyFill="1" applyBorder="1" applyAlignment="1">
      <alignment horizontal="center" vertical="center"/>
    </xf>
    <xf numFmtId="169" fontId="16" fillId="0" borderId="10" xfId="8" applyFill="1" applyBorder="1">
      <alignment horizontal="center" vertical="center" wrapText="1"/>
    </xf>
    <xf numFmtId="1" fontId="6" fillId="0" borderId="0" xfId="17" applyNumberFormat="1" applyFill="1" applyAlignment="1">
      <alignment vertical="center" wrapText="1"/>
    </xf>
    <xf numFmtId="1" fontId="16" fillId="0" borderId="22" xfId="10" applyNumberFormat="1" applyFont="1" applyFill="1" applyBorder="1" applyAlignment="1">
      <alignment horizontal="center" vertical="center"/>
    </xf>
    <xf numFmtId="1" fontId="16" fillId="0" borderId="23" xfId="10" applyNumberFormat="1" applyFont="1" applyFill="1" applyBorder="1" applyAlignment="1">
      <alignment horizontal="center" vertical="center"/>
    </xf>
    <xf numFmtId="171" fontId="5" fillId="0" borderId="72" xfId="23" applyFill="1" applyBorder="1">
      <alignment horizontal="center" vertical="center" wrapText="1"/>
    </xf>
    <xf numFmtId="164" fontId="5" fillId="3" borderId="50" xfId="3" applyBorder="1">
      <alignment horizontal="center" vertical="center" wrapText="1"/>
    </xf>
    <xf numFmtId="0" fontId="16" fillId="0" borderId="9" xfId="9" applyBorder="1" applyAlignment="1">
      <alignment horizontal="center" vertical="center"/>
    </xf>
    <xf numFmtId="171" fontId="5" fillId="36" borderId="74" xfId="34" applyBorder="1">
      <alignment horizontal="center" vertical="center" wrapText="1"/>
    </xf>
    <xf numFmtId="164" fontId="5" fillId="0" borderId="83" xfId="3" applyFill="1" applyBorder="1">
      <alignment horizontal="center" vertical="center" wrapText="1"/>
    </xf>
    <xf numFmtId="171" fontId="5" fillId="0" borderId="84" xfId="23" applyFill="1" applyBorder="1">
      <alignment horizontal="center" vertical="center" wrapText="1"/>
    </xf>
    <xf numFmtId="0" fontId="16" fillId="23" borderId="43" xfId="2" applyFont="1" applyFill="1" applyBorder="1" applyAlignment="1">
      <alignment vertical="center"/>
    </xf>
    <xf numFmtId="0" fontId="2" fillId="0" borderId="43" xfId="12" applyFill="1" applyBorder="1" applyAlignment="1">
      <alignment vertical="center" wrapText="1"/>
    </xf>
    <xf numFmtId="0" fontId="2" fillId="0" borderId="0" xfId="12" applyFill="1" applyBorder="1" applyAlignment="1">
      <alignment vertical="center" wrapText="1"/>
    </xf>
    <xf numFmtId="0" fontId="2" fillId="0" borderId="24" xfId="12" applyFill="1" applyBorder="1" applyAlignment="1">
      <alignment vertical="center" wrapText="1"/>
    </xf>
    <xf numFmtId="44" fontId="41" fillId="0" borderId="16" xfId="2" applyNumberFormat="1" applyFont="1" applyBorder="1" applyAlignment="1">
      <alignment vertical="center" wrapText="1"/>
    </xf>
    <xf numFmtId="0" fontId="36" fillId="0" borderId="87" xfId="2" applyFont="1" applyBorder="1" applyAlignment="1">
      <alignment horizontal="left" vertical="center" wrapText="1"/>
    </xf>
    <xf numFmtId="0" fontId="36" fillId="0" borderId="87" xfId="2" applyFont="1" applyBorder="1" applyAlignment="1">
      <alignment horizontal="center" vertical="center" wrapText="1"/>
    </xf>
    <xf numFmtId="170" fontId="41" fillId="0" borderId="87" xfId="2" applyNumberFormat="1" applyFont="1" applyBorder="1" applyAlignment="1">
      <alignment horizontal="center" vertical="center" wrapText="1"/>
    </xf>
    <xf numFmtId="0" fontId="37" fillId="0" borderId="85" xfId="2" applyFont="1" applyBorder="1" applyAlignment="1">
      <alignment vertical="center" wrapText="1"/>
    </xf>
    <xf numFmtId="171" fontId="16" fillId="0" borderId="12" xfId="9" applyNumberFormat="1" applyAlignment="1">
      <alignment horizontal="center" vertical="center"/>
    </xf>
    <xf numFmtId="171" fontId="16" fillId="0" borderId="12" xfId="9" applyNumberFormat="1" applyAlignment="1">
      <alignment horizontal="center"/>
    </xf>
    <xf numFmtId="0" fontId="4" fillId="14" borderId="88" xfId="2" applyFont="1" applyFill="1" applyBorder="1" applyAlignment="1">
      <alignment horizontal="center" vertical="center"/>
    </xf>
    <xf numFmtId="0" fontId="4" fillId="4" borderId="89" xfId="0" applyFont="1" applyFill="1" applyBorder="1" applyAlignment="1">
      <alignment horizontal="center" vertical="center"/>
    </xf>
    <xf numFmtId="0" fontId="32" fillId="39" borderId="41" xfId="31" applyFill="1" applyAlignment="1">
      <alignment horizontal="center" vertical="center"/>
    </xf>
    <xf numFmtId="0" fontId="27" fillId="40" borderId="49" xfId="32" applyFill="1" applyAlignment="1">
      <alignment horizontal="center" vertical="center"/>
    </xf>
    <xf numFmtId="171" fontId="27" fillId="41" borderId="90" xfId="24" applyFont="1" applyFill="1" applyBorder="1" applyAlignment="1">
      <alignment horizontal="center" vertical="center"/>
    </xf>
    <xf numFmtId="0" fontId="4" fillId="38" borderId="88" xfId="2" applyFont="1" applyFill="1" applyBorder="1" applyAlignment="1">
      <alignment horizontal="center" vertical="center"/>
    </xf>
    <xf numFmtId="0" fontId="4" fillId="15" borderId="92" xfId="2" applyFont="1" applyFill="1" applyBorder="1" applyAlignment="1">
      <alignment horizontal="center" vertical="center" wrapText="1"/>
    </xf>
    <xf numFmtId="0" fontId="3" fillId="0" borderId="14" xfId="2" applyBorder="1" applyAlignment="1">
      <alignment horizontal="center" vertical="center" wrapText="1"/>
    </xf>
    <xf numFmtId="0" fontId="11" fillId="0" borderId="14" xfId="2" applyFont="1" applyBorder="1" applyAlignment="1">
      <alignment vertical="center" wrapText="1"/>
    </xf>
    <xf numFmtId="0" fontId="40" fillId="7" borderId="86" xfId="2" applyFont="1" applyFill="1" applyBorder="1" applyAlignment="1">
      <alignment horizontal="center" vertical="center" wrapText="1"/>
    </xf>
    <xf numFmtId="0" fontId="16" fillId="0" borderId="87" xfId="2" applyFont="1" applyBorder="1" applyAlignment="1">
      <alignment horizontal="left" vertical="center" wrapText="1"/>
    </xf>
    <xf numFmtId="0" fontId="16" fillId="0" borderId="87" xfId="2" applyFont="1" applyBorder="1" applyAlignment="1">
      <alignment vertical="center" wrapText="1"/>
    </xf>
    <xf numFmtId="0" fontId="16" fillId="0" borderId="87" xfId="2" applyFont="1" applyBorder="1" applyAlignment="1">
      <alignment horizontal="center" vertical="center" wrapText="1"/>
    </xf>
    <xf numFmtId="0" fontId="11" fillId="0" borderId="85" xfId="2" applyFont="1" applyBorder="1" applyAlignment="1">
      <alignment vertical="center" wrapText="1"/>
    </xf>
    <xf numFmtId="0" fontId="13" fillId="0" borderId="0" xfId="2" applyFont="1" applyAlignment="1">
      <alignment horizontal="center" vertical="center" wrapText="1"/>
    </xf>
    <xf numFmtId="0" fontId="13" fillId="0" borderId="0" xfId="2" applyFont="1" applyAlignment="1">
      <alignment vertical="center" wrapText="1"/>
    </xf>
    <xf numFmtId="0" fontId="11" fillId="0" borderId="0" xfId="2" applyFont="1" applyAlignment="1">
      <alignment horizontal="center" wrapText="1"/>
    </xf>
    <xf numFmtId="0" fontId="11" fillId="0" borderId="0" xfId="2" applyFont="1" applyAlignment="1">
      <alignment horizontal="center" vertical="center" wrapText="1"/>
    </xf>
    <xf numFmtId="164" fontId="5" fillId="17" borderId="3" xfId="3" applyFill="1">
      <alignment horizontal="center" vertical="center" wrapText="1"/>
    </xf>
    <xf numFmtId="170" fontId="5" fillId="17" borderId="3" xfId="3" applyNumberFormat="1" applyFill="1">
      <alignment horizontal="center" vertical="center" wrapText="1"/>
    </xf>
    <xf numFmtId="170" fontId="16" fillId="0" borderId="12" xfId="9" applyNumberFormat="1" applyAlignment="1">
      <alignment horizontal="center" vertical="center"/>
    </xf>
    <xf numFmtId="170" fontId="16" fillId="0" borderId="12" xfId="9" applyNumberFormat="1" applyAlignment="1">
      <alignment horizontal="center" vertical="center" wrapText="1"/>
    </xf>
    <xf numFmtId="169" fontId="16" fillId="0" borderId="87" xfId="10" applyNumberFormat="1" applyFont="1" applyBorder="1" applyAlignment="1">
      <alignment vertical="center" wrapText="1"/>
    </xf>
    <xf numFmtId="177" fontId="16" fillId="0" borderId="87" xfId="2" applyNumberFormat="1" applyFont="1" applyBorder="1" applyAlignment="1">
      <alignment horizontal="center" vertical="center" wrapText="1"/>
    </xf>
    <xf numFmtId="0" fontId="27" fillId="42" borderId="38" xfId="30" applyFill="1" applyAlignment="1">
      <alignment horizontal="center" vertical="center"/>
    </xf>
    <xf numFmtId="44" fontId="16" fillId="0" borderId="20" xfId="37" applyFont="1" applyBorder="1" applyAlignment="1">
      <alignment horizontal="center" vertical="center"/>
    </xf>
    <xf numFmtId="0" fontId="44" fillId="0" borderId="0" xfId="0" applyFont="1"/>
    <xf numFmtId="0" fontId="6" fillId="24" borderId="45" xfId="17" applyBorder="1">
      <alignment horizontal="center" vertical="center" wrapText="1"/>
    </xf>
    <xf numFmtId="0" fontId="29" fillId="0" borderId="45" xfId="2" applyFont="1" applyBorder="1" applyAlignment="1">
      <alignment horizontal="center" vertical="center"/>
    </xf>
    <xf numFmtId="164" fontId="5" fillId="37" borderId="93" xfId="23" applyNumberFormat="1" applyBorder="1">
      <alignment horizontal="center" vertical="center" wrapText="1"/>
    </xf>
    <xf numFmtId="44" fontId="14" fillId="0" borderId="22" xfId="37" applyFont="1" applyFill="1" applyBorder="1" applyAlignment="1">
      <alignment vertical="center"/>
    </xf>
    <xf numFmtId="44" fontId="14" fillId="0" borderId="46" xfId="37" applyFont="1" applyFill="1" applyBorder="1" applyAlignment="1">
      <alignment vertical="center"/>
    </xf>
    <xf numFmtId="44" fontId="14" fillId="0" borderId="45" xfId="37" applyFont="1" applyFill="1" applyBorder="1" applyAlignment="1">
      <alignment vertical="center"/>
    </xf>
    <xf numFmtId="0" fontId="0" fillId="0" borderId="25" xfId="0" applyBorder="1"/>
    <xf numFmtId="44" fontId="14" fillId="0" borderId="0" xfId="37" applyFont="1" applyFill="1" applyBorder="1" applyAlignment="1">
      <alignment vertical="center"/>
    </xf>
    <xf numFmtId="44" fontId="41" fillId="0" borderId="87" xfId="2" applyNumberFormat="1" applyFont="1" applyBorder="1" applyAlignment="1">
      <alignment vertical="center" wrapText="1"/>
    </xf>
    <xf numFmtId="178" fontId="5" fillId="37" borderId="17" xfId="23" applyNumberFormat="1">
      <alignment horizontal="center" vertical="center" wrapText="1"/>
    </xf>
    <xf numFmtId="178" fontId="16" fillId="0" borderId="12" xfId="9" applyNumberFormat="1" applyAlignment="1">
      <alignment horizontal="center" vertical="center" wrapText="1"/>
    </xf>
    <xf numFmtId="178" fontId="16" fillId="0" borderId="0" xfId="9" applyNumberFormat="1" applyBorder="1" applyAlignment="1">
      <alignment horizontal="center" vertical="center" wrapText="1"/>
    </xf>
    <xf numFmtId="178" fontId="25" fillId="0" borderId="0" xfId="2" applyNumberFormat="1" applyFont="1" applyAlignment="1">
      <alignment horizontal="center" vertical="center"/>
    </xf>
    <xf numFmtId="165" fontId="47" fillId="0" borderId="4" xfId="4" applyFont="1" applyBorder="1" applyAlignment="1">
      <alignment vertical="center"/>
    </xf>
    <xf numFmtId="165" fontId="48" fillId="4" borderId="4" xfId="4" applyFont="1" applyFill="1" applyBorder="1" applyAlignment="1">
      <alignment horizontal="center" vertical="center"/>
    </xf>
    <xf numFmtId="167" fontId="48" fillId="0" borderId="4" xfId="6" applyFont="1" applyBorder="1" applyAlignment="1">
      <alignment horizontal="center" vertical="center"/>
    </xf>
    <xf numFmtId="0" fontId="25" fillId="0" borderId="0" xfId="2" applyFont="1"/>
    <xf numFmtId="165" fontId="47" fillId="0" borderId="5" xfId="4" applyFont="1" applyBorder="1" applyAlignment="1">
      <alignment vertical="center"/>
    </xf>
    <xf numFmtId="165" fontId="48" fillId="5" borderId="5" xfId="4" applyFont="1" applyFill="1" applyBorder="1" applyAlignment="1">
      <alignment horizontal="center" vertical="center"/>
    </xf>
    <xf numFmtId="167" fontId="48" fillId="0" borderId="5" xfId="6" applyFont="1" applyBorder="1" applyAlignment="1">
      <alignment horizontal="center" vertical="center"/>
    </xf>
    <xf numFmtId="165" fontId="48" fillId="6" borderId="5" xfId="4" applyFont="1" applyFill="1" applyBorder="1" applyAlignment="1">
      <alignment horizontal="center" vertical="center"/>
    </xf>
    <xf numFmtId="49" fontId="48" fillId="7" borderId="5" xfId="4" applyNumberFormat="1" applyFont="1" applyFill="1" applyBorder="1" applyAlignment="1">
      <alignment horizontal="center" vertical="center"/>
    </xf>
    <xf numFmtId="49" fontId="48" fillId="8" borderId="5" xfId="4" applyNumberFormat="1" applyFont="1" applyFill="1" applyBorder="1" applyAlignment="1">
      <alignment horizontal="center" vertical="center"/>
    </xf>
    <xf numFmtId="165" fontId="48" fillId="8" borderId="5" xfId="4" applyFont="1" applyFill="1" applyBorder="1" applyAlignment="1">
      <alignment horizontal="center" vertical="center"/>
    </xf>
    <xf numFmtId="165" fontId="47" fillId="0" borderId="5" xfId="4" applyFont="1" applyBorder="1" applyAlignment="1">
      <alignment horizontal="left" vertical="center"/>
    </xf>
    <xf numFmtId="165" fontId="48" fillId="9" borderId="5" xfId="4" applyFont="1" applyFill="1" applyBorder="1" applyAlignment="1">
      <alignment horizontal="center" vertical="center"/>
    </xf>
    <xf numFmtId="165" fontId="48" fillId="10" borderId="5" xfId="4" applyFont="1" applyFill="1" applyBorder="1" applyAlignment="1">
      <alignment horizontal="center" vertical="center"/>
    </xf>
    <xf numFmtId="165" fontId="48" fillId="0" borderId="5" xfId="4" applyFont="1" applyBorder="1" applyAlignment="1">
      <alignment horizontal="center" vertical="center"/>
    </xf>
    <xf numFmtId="165" fontId="49" fillId="11" borderId="5" xfId="4" applyFont="1" applyFill="1" applyBorder="1" applyAlignment="1">
      <alignment horizontal="center" vertical="center"/>
    </xf>
    <xf numFmtId="165" fontId="50" fillId="38" borderId="5" xfId="4" applyFont="1" applyFill="1" applyBorder="1" applyAlignment="1">
      <alignment horizontal="center" vertical="center"/>
    </xf>
    <xf numFmtId="165" fontId="48" fillId="12" borderId="5" xfId="4" applyFont="1" applyFill="1" applyBorder="1" applyAlignment="1">
      <alignment horizontal="center" vertical="center"/>
    </xf>
    <xf numFmtId="165" fontId="48" fillId="13" borderId="5" xfId="4" applyFont="1" applyFill="1" applyBorder="1" applyAlignment="1">
      <alignment horizontal="center" vertical="center"/>
    </xf>
    <xf numFmtId="165" fontId="48" fillId="14" borderId="5" xfId="4" applyFont="1" applyFill="1" applyBorder="1" applyAlignment="1">
      <alignment horizontal="center" vertical="center"/>
    </xf>
    <xf numFmtId="0" fontId="25" fillId="0" borderId="5" xfId="2" applyFont="1" applyBorder="1"/>
    <xf numFmtId="165" fontId="48" fillId="15" borderId="5" xfId="4" applyFont="1" applyFill="1" applyBorder="1" applyAlignment="1">
      <alignment horizontal="center" vertical="center"/>
    </xf>
    <xf numFmtId="167" fontId="48" fillId="16" borderId="5" xfId="6" applyFont="1" applyFill="1" applyBorder="1" applyAlignment="1">
      <alignment horizontal="center" vertical="center"/>
    </xf>
    <xf numFmtId="0" fontId="16" fillId="9" borderId="0" xfId="2" applyFont="1" applyFill="1" applyAlignment="1">
      <alignment horizontal="center" vertical="center"/>
    </xf>
    <xf numFmtId="44" fontId="16" fillId="22" borderId="34" xfId="25" applyBorder="1">
      <alignment horizontal="center" vertical="center" wrapText="1"/>
    </xf>
    <xf numFmtId="9" fontId="14" fillId="9" borderId="0" xfId="38" applyFont="1" applyFill="1" applyBorder="1" applyAlignment="1">
      <alignment horizontal="center" vertical="center"/>
    </xf>
    <xf numFmtId="9" fontId="14" fillId="9" borderId="34" xfId="38" applyFont="1" applyFill="1" applyBorder="1" applyAlignment="1">
      <alignment horizontal="center" vertical="center"/>
    </xf>
    <xf numFmtId="9" fontId="14" fillId="0" borderId="0" xfId="38" applyFont="1" applyFill="1" applyAlignment="1">
      <alignment horizontal="center" vertical="center"/>
    </xf>
    <xf numFmtId="0" fontId="16" fillId="0" borderId="57" xfId="2" applyFont="1" applyBorder="1" applyAlignment="1">
      <alignment horizontal="left" vertical="center" wrapText="1"/>
    </xf>
    <xf numFmtId="0" fontId="40" fillId="0" borderId="57" xfId="2" applyFont="1" applyBorder="1" applyAlignment="1">
      <alignment horizontal="center" vertical="center"/>
    </xf>
    <xf numFmtId="0" fontId="24" fillId="0" borderId="57" xfId="10" applyNumberFormat="1" applyFont="1" applyFill="1" applyBorder="1" applyAlignment="1">
      <alignment horizontal="center" vertical="center"/>
    </xf>
    <xf numFmtId="0" fontId="36" fillId="0" borderId="87" xfId="2" applyFont="1" applyBorder="1" applyAlignment="1">
      <alignment vertical="center" wrapText="1"/>
    </xf>
    <xf numFmtId="0" fontId="16" fillId="43" borderId="0" xfId="2" applyFont="1" applyFill="1" applyAlignment="1">
      <alignment horizontal="center" vertical="center"/>
    </xf>
    <xf numFmtId="0" fontId="16" fillId="0" borderId="45" xfId="2" applyFont="1" applyBorder="1" applyAlignment="1">
      <alignment horizontal="left" vertical="center" wrapText="1"/>
    </xf>
    <xf numFmtId="0" fontId="24" fillId="0" borderId="23" xfId="2" applyFont="1" applyBorder="1" applyAlignment="1">
      <alignment horizontal="left" vertical="center" wrapText="1"/>
    </xf>
    <xf numFmtId="0" fontId="24" fillId="0" borderId="24" xfId="2" applyFont="1" applyBorder="1" applyAlignment="1">
      <alignment horizontal="left" vertical="center" wrapText="1"/>
    </xf>
    <xf numFmtId="0" fontId="24" fillId="0" borderId="22" xfId="2" applyFont="1" applyBorder="1" applyAlignment="1">
      <alignment horizontal="left" vertical="center" wrapText="1"/>
    </xf>
    <xf numFmtId="0" fontId="24" fillId="0" borderId="0" xfId="2" applyFont="1" applyAlignment="1">
      <alignment horizontal="left" vertical="center" wrapText="1"/>
    </xf>
    <xf numFmtId="0" fontId="16" fillId="0" borderId="45" xfId="2" applyFont="1" applyBorder="1" applyAlignment="1">
      <alignment vertical="center" wrapText="1"/>
    </xf>
    <xf numFmtId="0" fontId="16" fillId="0" borderId="28" xfId="2" applyFont="1" applyBorder="1" applyAlignment="1">
      <alignment vertical="center" wrapText="1"/>
    </xf>
    <xf numFmtId="0" fontId="16" fillId="0" borderId="29" xfId="2" applyFont="1" applyBorder="1" applyAlignment="1">
      <alignment vertical="center" wrapText="1"/>
    </xf>
    <xf numFmtId="0" fontId="16" fillId="0" borderId="25" xfId="2" applyFont="1" applyBorder="1" applyAlignment="1">
      <alignment horizontal="left" vertical="center" wrapText="1"/>
    </xf>
    <xf numFmtId="0" fontId="16" fillId="0" borderId="29" xfId="2" applyFont="1" applyBorder="1" applyAlignment="1">
      <alignment horizontal="left" vertical="center" wrapText="1"/>
    </xf>
    <xf numFmtId="0" fontId="16" fillId="0" borderId="28" xfId="2" applyFont="1" applyBorder="1" applyAlignment="1">
      <alignment horizontal="left" vertical="center" wrapText="1"/>
    </xf>
    <xf numFmtId="171" fontId="1" fillId="36" borderId="17" xfId="34" applyFont="1">
      <alignment horizontal="center" vertical="center" wrapText="1"/>
    </xf>
    <xf numFmtId="0" fontId="24" fillId="0" borderId="12" xfId="9" applyFont="1" applyAlignment="1">
      <alignment horizontal="center" vertical="center" wrapText="1"/>
    </xf>
    <xf numFmtId="171" fontId="24" fillId="36" borderId="17" xfId="34" applyFont="1">
      <alignment horizontal="center" vertical="center" wrapText="1"/>
    </xf>
    <xf numFmtId="0" fontId="4" fillId="44" borderId="88" xfId="2" applyFont="1" applyFill="1" applyBorder="1" applyAlignment="1">
      <alignment horizontal="center" vertical="center"/>
    </xf>
    <xf numFmtId="0" fontId="16" fillId="0" borderId="44" xfId="2" applyFont="1" applyBorder="1" applyAlignment="1">
      <alignment horizontal="left" vertical="center" wrapText="1"/>
    </xf>
    <xf numFmtId="49" fontId="16" fillId="0" borderId="44" xfId="2" applyNumberFormat="1" applyFont="1" applyBorder="1" applyAlignment="1">
      <alignment horizontal="center" vertical="center"/>
    </xf>
    <xf numFmtId="1" fontId="16" fillId="0" borderId="44" xfId="2" applyNumberFormat="1" applyFont="1" applyBorder="1" applyAlignment="1">
      <alignment horizontal="center" vertical="center"/>
    </xf>
    <xf numFmtId="175" fontId="14" fillId="0" borderId="44" xfId="2" applyNumberFormat="1" applyFont="1" applyBorder="1" applyAlignment="1">
      <alignment horizontal="center" vertical="center"/>
    </xf>
    <xf numFmtId="175" fontId="14" fillId="0" borderId="44" xfId="10" applyNumberFormat="1" applyFont="1" applyFill="1" applyBorder="1" applyAlignment="1">
      <alignment horizontal="center" vertical="center"/>
    </xf>
    <xf numFmtId="0" fontId="16" fillId="0" borderId="94" xfId="2" applyFont="1" applyBorder="1" applyAlignment="1">
      <alignment horizontal="left" vertical="center"/>
    </xf>
    <xf numFmtId="0" fontId="16" fillId="0" borderId="94" xfId="2" applyFont="1" applyBorder="1" applyAlignment="1">
      <alignment horizontal="left" vertical="center" wrapText="1"/>
    </xf>
    <xf numFmtId="49" fontId="16" fillId="0" borderId="94" xfId="2" applyNumberFormat="1" applyFont="1" applyBorder="1" applyAlignment="1">
      <alignment horizontal="center" vertical="center"/>
    </xf>
    <xf numFmtId="0" fontId="16" fillId="0" borderId="94" xfId="2" applyFont="1" applyBorder="1" applyAlignment="1">
      <alignment horizontal="center" vertical="center"/>
    </xf>
    <xf numFmtId="1" fontId="16" fillId="0" borderId="94" xfId="10" applyNumberFormat="1" applyFont="1" applyFill="1" applyBorder="1" applyAlignment="1">
      <alignment horizontal="center" vertical="center"/>
    </xf>
    <xf numFmtId="175" fontId="14" fillId="0" borderId="94" xfId="2" applyNumberFormat="1" applyFont="1" applyBorder="1" applyAlignment="1">
      <alignment horizontal="center" vertical="center"/>
    </xf>
    <xf numFmtId="175" fontId="14" fillId="0" borderId="94" xfId="10" applyNumberFormat="1" applyFont="1" applyFill="1" applyBorder="1" applyAlignment="1">
      <alignment horizontal="center" vertical="center"/>
    </xf>
    <xf numFmtId="0" fontId="3" fillId="0" borderId="0" xfId="2" applyAlignment="1">
      <alignment horizontal="center"/>
    </xf>
    <xf numFmtId="169" fontId="14" fillId="0" borderId="22" xfId="37" applyNumberFormat="1" applyFont="1" applyFill="1" applyBorder="1" applyAlignment="1">
      <alignment horizontal="center" vertical="center"/>
    </xf>
    <xf numFmtId="169" fontId="21" fillId="0" borderId="0" xfId="10" applyNumberFormat="1" applyFont="1" applyFill="1" applyBorder="1" applyAlignment="1">
      <alignment horizontal="center" vertical="center"/>
    </xf>
    <xf numFmtId="169" fontId="16" fillId="22" borderId="9" xfId="37" applyNumberFormat="1" applyFont="1" applyFill="1" applyBorder="1" applyAlignment="1">
      <alignment horizontal="center" vertical="center" wrapText="1"/>
    </xf>
    <xf numFmtId="169" fontId="14" fillId="0" borderId="23" xfId="37" applyNumberFormat="1" applyFont="1" applyFill="1" applyBorder="1" applyAlignment="1">
      <alignment horizontal="center" vertical="center"/>
    </xf>
    <xf numFmtId="169" fontId="14" fillId="0" borderId="24" xfId="37" applyNumberFormat="1" applyFont="1" applyFill="1" applyBorder="1" applyAlignment="1">
      <alignment horizontal="center" vertical="center"/>
    </xf>
    <xf numFmtId="169" fontId="16" fillId="0" borderId="0" xfId="37" applyNumberFormat="1" applyFont="1" applyFill="1" applyBorder="1" applyAlignment="1">
      <alignment horizontal="center" vertical="center"/>
    </xf>
    <xf numFmtId="169" fontId="16" fillId="0" borderId="20" xfId="37" applyNumberFormat="1" applyFont="1" applyBorder="1" applyAlignment="1">
      <alignment horizontal="center" vertical="center"/>
    </xf>
    <xf numFmtId="9" fontId="17" fillId="0" borderId="0" xfId="35" applyFill="1">
      <alignment horizontal="center" vertical="center" wrapText="1"/>
    </xf>
    <xf numFmtId="165" fontId="48" fillId="44" borderId="5" xfId="4" applyFont="1" applyFill="1" applyBorder="1" applyAlignment="1">
      <alignment horizontal="center" vertical="center"/>
    </xf>
    <xf numFmtId="0" fontId="40" fillId="0" borderId="15" xfId="2" applyFont="1" applyBorder="1" applyAlignment="1">
      <alignment horizontal="center" vertical="center" wrapText="1"/>
    </xf>
    <xf numFmtId="0" fontId="40" fillId="0" borderId="86" xfId="2" applyFont="1" applyBorder="1" applyAlignment="1">
      <alignment horizontal="center" vertical="center" wrapText="1"/>
    </xf>
    <xf numFmtId="2" fontId="3" fillId="0" borderId="0" xfId="2" applyNumberFormat="1"/>
    <xf numFmtId="0" fontId="3" fillId="45" borderId="0" xfId="2" applyFill="1"/>
    <xf numFmtId="0" fontId="3" fillId="15" borderId="0" xfId="2" applyFill="1"/>
    <xf numFmtId="0" fontId="0" fillId="12" borderId="0" xfId="0" applyFill="1"/>
    <xf numFmtId="1" fontId="0" fillId="0" borderId="0" xfId="0" applyNumberFormat="1"/>
    <xf numFmtId="0" fontId="36" fillId="0" borderId="15" xfId="2" applyFont="1" applyBorder="1" applyAlignment="1">
      <alignment horizontal="left" vertical="center" wrapText="1"/>
    </xf>
    <xf numFmtId="0" fontId="35" fillId="0" borderId="85" xfId="2" applyFont="1" applyBorder="1" applyAlignment="1">
      <alignment horizontal="center" vertical="center" wrapText="1"/>
    </xf>
    <xf numFmtId="0" fontId="36" fillId="0" borderId="86" xfId="2" applyFont="1" applyBorder="1" applyAlignment="1">
      <alignment horizontal="left" vertical="center" wrapText="1"/>
    </xf>
    <xf numFmtId="0" fontId="36" fillId="0" borderId="0" xfId="2" applyFont="1" applyAlignment="1">
      <alignment horizontal="center" vertical="center"/>
    </xf>
    <xf numFmtId="0" fontId="3" fillId="0" borderId="25" xfId="2" applyBorder="1"/>
    <xf numFmtId="0" fontId="16" fillId="17" borderId="28" xfId="26" applyFill="1">
      <alignment horizontal="center" vertical="center" wrapText="1"/>
    </xf>
    <xf numFmtId="0" fontId="16" fillId="4" borderId="28" xfId="2" applyFont="1" applyFill="1" applyBorder="1" applyAlignment="1">
      <alignment horizontal="center" vertical="center"/>
    </xf>
    <xf numFmtId="0" fontId="16" fillId="23" borderId="0" xfId="2" applyFont="1" applyFill="1" applyAlignment="1">
      <alignment horizontal="left" vertical="center"/>
    </xf>
    <xf numFmtId="0" fontId="16" fillId="4" borderId="0" xfId="2" applyFont="1" applyFill="1" applyAlignment="1">
      <alignment horizontal="center" vertical="center"/>
    </xf>
    <xf numFmtId="0" fontId="16" fillId="23" borderId="23" xfId="2" applyFont="1" applyFill="1" applyBorder="1" applyAlignment="1">
      <alignment horizontal="left" vertical="center"/>
    </xf>
    <xf numFmtId="0" fontId="16" fillId="23" borderId="23" xfId="2" applyFont="1" applyFill="1" applyBorder="1" applyAlignment="1">
      <alignment horizontal="center" vertical="center"/>
    </xf>
    <xf numFmtId="44" fontId="16" fillId="23" borderId="23" xfId="10" applyFont="1" applyFill="1" applyBorder="1" applyAlignment="1">
      <alignment horizontal="center" vertical="center"/>
    </xf>
    <xf numFmtId="0" fontId="16" fillId="4" borderId="23" xfId="2" applyFont="1" applyFill="1" applyBorder="1" applyAlignment="1">
      <alignment horizontal="center" vertical="center"/>
    </xf>
    <xf numFmtId="0" fontId="16" fillId="17" borderId="23" xfId="26" applyFill="1" applyBorder="1">
      <alignment horizontal="center" vertical="center" wrapText="1"/>
    </xf>
    <xf numFmtId="0" fontId="16" fillId="23" borderId="95" xfId="2" applyFont="1" applyFill="1" applyBorder="1" applyAlignment="1">
      <alignment horizontal="left" vertical="center"/>
    </xf>
    <xf numFmtId="0" fontId="16" fillId="23" borderId="95" xfId="2" applyFont="1" applyFill="1" applyBorder="1" applyAlignment="1">
      <alignment horizontal="center" vertical="center"/>
    </xf>
    <xf numFmtId="0" fontId="16" fillId="17" borderId="95" xfId="26" applyFill="1" applyBorder="1">
      <alignment horizontal="center" vertical="center" wrapText="1"/>
    </xf>
    <xf numFmtId="44" fontId="16" fillId="23" borderId="95" xfId="10" applyFont="1" applyFill="1" applyBorder="1" applyAlignment="1">
      <alignment horizontal="center" vertical="center"/>
    </xf>
    <xf numFmtId="0" fontId="16" fillId="23" borderId="96" xfId="2" applyFont="1" applyFill="1" applyBorder="1" applyAlignment="1">
      <alignment horizontal="center" vertical="center"/>
    </xf>
    <xf numFmtId="0" fontId="16" fillId="28" borderId="96" xfId="26" applyFill="1" applyBorder="1">
      <alignment horizontal="center" vertical="center" wrapText="1"/>
    </xf>
    <xf numFmtId="44" fontId="16" fillId="23" borderId="96" xfId="10" applyFont="1" applyFill="1" applyBorder="1" applyAlignment="1">
      <alignment horizontal="center" vertical="center"/>
    </xf>
    <xf numFmtId="0" fontId="16" fillId="23" borderId="68" xfId="2" applyFont="1" applyFill="1" applyBorder="1" applyAlignment="1">
      <alignment horizontal="left" vertical="center"/>
    </xf>
    <xf numFmtId="0" fontId="16" fillId="23" borderId="68" xfId="2" applyFont="1" applyFill="1" applyBorder="1" applyAlignment="1">
      <alignment horizontal="center" vertical="center"/>
    </xf>
    <xf numFmtId="0" fontId="16" fillId="4" borderId="68" xfId="2" applyFont="1" applyFill="1" applyBorder="1" applyAlignment="1">
      <alignment horizontal="center" vertical="center"/>
    </xf>
    <xf numFmtId="44" fontId="16" fillId="23" borderId="68" xfId="10" applyFont="1" applyFill="1" applyBorder="1" applyAlignment="1">
      <alignment horizontal="center" vertical="center"/>
    </xf>
    <xf numFmtId="0" fontId="16" fillId="23" borderId="96" xfId="2" applyFont="1" applyFill="1" applyBorder="1" applyAlignment="1">
      <alignment horizontal="left" vertical="center"/>
    </xf>
    <xf numFmtId="44" fontId="16" fillId="23" borderId="96" xfId="10" applyFont="1" applyFill="1" applyBorder="1" applyAlignment="1">
      <alignment horizontal="left" vertical="center"/>
    </xf>
    <xf numFmtId="0" fontId="16" fillId="28" borderId="0" xfId="26" applyFill="1" applyBorder="1">
      <alignment horizontal="center" vertical="center" wrapText="1"/>
    </xf>
    <xf numFmtId="0" fontId="16" fillId="23" borderId="97" xfId="2" applyFont="1" applyFill="1" applyBorder="1" applyAlignment="1">
      <alignment horizontal="left" vertical="center"/>
    </xf>
    <xf numFmtId="0" fontId="16" fillId="23" borderId="97" xfId="2" applyFont="1" applyFill="1" applyBorder="1" applyAlignment="1">
      <alignment horizontal="center" vertical="center"/>
    </xf>
    <xf numFmtId="0" fontId="16" fillId="28" borderId="97" xfId="26" applyFill="1" applyBorder="1">
      <alignment horizontal="center" vertical="center" wrapText="1"/>
    </xf>
    <xf numFmtId="44" fontId="16" fillId="23" borderId="97" xfId="10" applyFont="1" applyFill="1" applyBorder="1" applyAlignment="1">
      <alignment horizontal="center" vertical="center"/>
    </xf>
    <xf numFmtId="44" fontId="16" fillId="23" borderId="97" xfId="10" applyFont="1" applyFill="1" applyBorder="1" applyAlignment="1">
      <alignment horizontal="left" vertical="center"/>
    </xf>
    <xf numFmtId="0" fontId="16" fillId="23" borderId="98" xfId="2" applyFont="1" applyFill="1" applyBorder="1" applyAlignment="1">
      <alignment horizontal="left" vertical="center"/>
    </xf>
    <xf numFmtId="0" fontId="16" fillId="23" borderId="98" xfId="2" applyFont="1" applyFill="1" applyBorder="1" applyAlignment="1">
      <alignment horizontal="center" vertical="center"/>
    </xf>
    <xf numFmtId="0" fontId="16" fillId="17" borderId="98" xfId="26" applyFill="1" applyBorder="1">
      <alignment horizontal="center" vertical="center" wrapText="1"/>
    </xf>
    <xf numFmtId="44" fontId="16" fillId="23" borderId="98" xfId="10" applyFont="1" applyFill="1" applyBorder="1" applyAlignment="1">
      <alignment horizontal="center" vertical="center"/>
    </xf>
    <xf numFmtId="0" fontId="16" fillId="4" borderId="98" xfId="2" applyFont="1" applyFill="1" applyBorder="1" applyAlignment="1">
      <alignment horizontal="center" vertical="center"/>
    </xf>
    <xf numFmtId="0" fontId="16" fillId="17" borderId="97" xfId="26" applyFill="1" applyBorder="1">
      <alignment horizontal="center" vertical="center" wrapText="1"/>
    </xf>
    <xf numFmtId="0" fontId="16" fillId="4" borderId="97" xfId="2" applyFont="1" applyFill="1" applyBorder="1" applyAlignment="1">
      <alignment horizontal="center" vertical="center"/>
    </xf>
    <xf numFmtId="0" fontId="16" fillId="23" borderId="99" xfId="2" applyFont="1" applyFill="1" applyBorder="1" applyAlignment="1">
      <alignment horizontal="left" vertical="center"/>
    </xf>
    <xf numFmtId="0" fontId="16" fillId="23" borderId="99" xfId="2" applyFont="1" applyFill="1" applyBorder="1" applyAlignment="1">
      <alignment horizontal="center" vertical="center"/>
    </xf>
    <xf numFmtId="0" fontId="16" fillId="17" borderId="99" xfId="26" applyFill="1" applyBorder="1">
      <alignment horizontal="center" vertical="center" wrapText="1"/>
    </xf>
    <xf numFmtId="44" fontId="16" fillId="23" borderId="99" xfId="10" applyFont="1" applyFill="1" applyBorder="1" applyAlignment="1">
      <alignment horizontal="center" vertical="center"/>
    </xf>
    <xf numFmtId="0" fontId="16" fillId="17" borderId="0" xfId="26" applyFill="1" applyBorder="1">
      <alignment horizontal="center" vertical="center" wrapText="1"/>
    </xf>
    <xf numFmtId="0" fontId="2" fillId="2" borderId="1" xfId="1">
      <alignment horizontal="center" vertical="center" wrapText="1"/>
    </xf>
    <xf numFmtId="0" fontId="4" fillId="0" borderId="2" xfId="2" applyFont="1" applyBorder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47" fillId="0" borderId="5" xfId="4" applyFont="1" applyBorder="1" applyAlignment="1">
      <alignment horizontal="left" vertical="center"/>
    </xf>
    <xf numFmtId="0" fontId="43" fillId="0" borderId="0" xfId="0" applyFont="1" applyAlignment="1">
      <alignment horizontal="center" vertical="center"/>
    </xf>
    <xf numFmtId="0" fontId="45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44" fillId="0" borderId="0" xfId="0" applyFont="1" applyAlignment="1">
      <alignment horizontal="center"/>
    </xf>
    <xf numFmtId="49" fontId="15" fillId="0" borderId="6" xfId="2" applyNumberFormat="1" applyFont="1" applyBorder="1" applyAlignment="1">
      <alignment horizontal="center" vertical="center" wrapText="1"/>
    </xf>
    <xf numFmtId="0" fontId="16" fillId="0" borderId="6" xfId="2" applyFont="1" applyBorder="1" applyAlignment="1">
      <alignment horizontal="center" vertical="center" wrapText="1"/>
    </xf>
    <xf numFmtId="164" fontId="5" fillId="3" borderId="0" xfId="3" applyBorder="1">
      <alignment horizontal="center" vertical="center" wrapText="1"/>
    </xf>
    <xf numFmtId="44" fontId="5" fillId="17" borderId="9" xfId="7" applyBorder="1">
      <alignment horizontal="center" vertical="center" wrapText="1"/>
    </xf>
    <xf numFmtId="44" fontId="5" fillId="17" borderId="0" xfId="7" applyBorder="1">
      <alignment horizontal="center" vertical="center" wrapText="1"/>
    </xf>
    <xf numFmtId="168" fontId="0" fillId="17" borderId="0" xfId="7" applyNumberFormat="1" applyFont="1" applyBorder="1">
      <alignment horizontal="center" vertical="center" wrapText="1"/>
    </xf>
    <xf numFmtId="168" fontId="5" fillId="17" borderId="0" xfId="7" applyNumberFormat="1" applyBorder="1">
      <alignment horizontal="center" vertical="center" wrapText="1"/>
    </xf>
    <xf numFmtId="44" fontId="17" fillId="17" borderId="0" xfId="7" applyFont="1" applyBorder="1">
      <alignment horizontal="center" vertical="center" wrapText="1"/>
    </xf>
    <xf numFmtId="44" fontId="17" fillId="17" borderId="11" xfId="7" applyFont="1" applyBorder="1">
      <alignment horizontal="center" vertical="center" wrapText="1"/>
    </xf>
    <xf numFmtId="0" fontId="2" fillId="2" borderId="0" xfId="1" applyBorder="1">
      <alignment horizontal="center" vertical="center" wrapText="1"/>
    </xf>
    <xf numFmtId="0" fontId="4" fillId="0" borderId="6" xfId="2" applyFont="1" applyBorder="1" applyAlignment="1">
      <alignment horizontal="center" vertical="center" wrapText="1"/>
    </xf>
    <xf numFmtId="14" fontId="14" fillId="0" borderId="6" xfId="2" applyNumberFormat="1" applyFont="1" applyBorder="1" applyAlignment="1">
      <alignment horizontal="center" vertical="center" wrapText="1"/>
    </xf>
    <xf numFmtId="14" fontId="14" fillId="0" borderId="6" xfId="2" applyNumberFormat="1" applyFont="1" applyBorder="1" applyAlignment="1">
      <alignment horizontal="center" vertical="center"/>
    </xf>
    <xf numFmtId="49" fontId="15" fillId="0" borderId="6" xfId="2" applyNumberFormat="1" applyFont="1" applyBorder="1" applyAlignment="1">
      <alignment horizontal="center" vertical="center"/>
    </xf>
    <xf numFmtId="0" fontId="16" fillId="0" borderId="6" xfId="2" applyFont="1" applyBorder="1" applyAlignment="1">
      <alignment horizontal="center" vertical="center"/>
    </xf>
    <xf numFmtId="176" fontId="18" fillId="17" borderId="0" xfId="7" applyNumberFormat="1" applyFont="1" applyBorder="1">
      <alignment horizontal="center" vertical="center" wrapText="1"/>
    </xf>
    <xf numFmtId="170" fontId="17" fillId="17" borderId="0" xfId="7" applyNumberFormat="1" applyFont="1" applyBorder="1">
      <alignment horizontal="center" vertical="center" wrapText="1"/>
    </xf>
    <xf numFmtId="170" fontId="17" fillId="17" borderId="11" xfId="7" applyNumberFormat="1" applyFont="1" applyBorder="1">
      <alignment horizontal="center" vertical="center" wrapText="1"/>
    </xf>
    <xf numFmtId="0" fontId="16" fillId="23" borderId="0" xfId="2" applyFont="1" applyFill="1" applyAlignment="1">
      <alignment horizontal="center" vertical="center"/>
    </xf>
    <xf numFmtId="0" fontId="16" fillId="23" borderId="24" xfId="2" applyFont="1" applyFill="1" applyBorder="1" applyAlignment="1">
      <alignment horizontal="center" vertical="center"/>
    </xf>
    <xf numFmtId="0" fontId="6" fillId="24" borderId="0" xfId="17">
      <alignment horizontal="center" vertical="center" wrapText="1"/>
    </xf>
    <xf numFmtId="0" fontId="6" fillId="24" borderId="24" xfId="17" applyBorder="1">
      <alignment horizontal="center" vertical="center" wrapText="1"/>
    </xf>
    <xf numFmtId="0" fontId="4" fillId="4" borderId="89" xfId="0" applyFont="1" applyFill="1" applyBorder="1" applyAlignment="1">
      <alignment horizontal="center" vertical="center"/>
    </xf>
    <xf numFmtId="164" fontId="2" fillId="3" borderId="3" xfId="3" applyFont="1">
      <alignment horizontal="center" vertical="center" wrapText="1"/>
    </xf>
    <xf numFmtId="0" fontId="24" fillId="0" borderId="0" xfId="2" applyFont="1" applyAlignment="1">
      <alignment horizontal="center" vertical="center"/>
    </xf>
    <xf numFmtId="171" fontId="5" fillId="17" borderId="9" xfId="7" applyNumberFormat="1" applyBorder="1">
      <alignment horizontal="center" vertical="center" wrapText="1"/>
    </xf>
    <xf numFmtId="0" fontId="16" fillId="0" borderId="0" xfId="2" applyFont="1" applyAlignment="1">
      <alignment horizontal="center" vertical="center"/>
    </xf>
    <xf numFmtId="0" fontId="16" fillId="0" borderId="24" xfId="2" applyFont="1" applyBorder="1" applyAlignment="1">
      <alignment horizontal="center" vertical="center"/>
    </xf>
    <xf numFmtId="0" fontId="16" fillId="23" borderId="34" xfId="2" applyFont="1" applyFill="1" applyBorder="1" applyAlignment="1">
      <alignment horizontal="center" vertical="center"/>
    </xf>
    <xf numFmtId="0" fontId="6" fillId="27" borderId="0" xfId="27">
      <alignment horizontal="center" vertical="center" wrapText="1"/>
    </xf>
    <xf numFmtId="0" fontId="6" fillId="27" borderId="34" xfId="27" applyBorder="1">
      <alignment horizontal="center" vertical="center" wrapText="1"/>
    </xf>
    <xf numFmtId="0" fontId="29" fillId="23" borderId="0" xfId="2" applyFont="1" applyFill="1" applyAlignment="1">
      <alignment horizontal="center" vertical="center"/>
    </xf>
    <xf numFmtId="0" fontId="29" fillId="23" borderId="34" xfId="2" applyFont="1" applyFill="1" applyBorder="1" applyAlignment="1">
      <alignment horizontal="center" vertical="center"/>
    </xf>
    <xf numFmtId="0" fontId="29" fillId="0" borderId="0" xfId="2" applyFont="1" applyAlignment="1">
      <alignment horizontal="center" vertical="center"/>
    </xf>
    <xf numFmtId="0" fontId="29" fillId="0" borderId="34" xfId="2" applyFont="1" applyBorder="1" applyAlignment="1">
      <alignment horizontal="center" vertical="center"/>
    </xf>
    <xf numFmtId="0" fontId="29" fillId="23" borderId="24" xfId="2" applyFont="1" applyFill="1" applyBorder="1" applyAlignment="1">
      <alignment horizontal="center" vertical="center"/>
    </xf>
    <xf numFmtId="0" fontId="29" fillId="0" borderId="24" xfId="2" applyFont="1" applyBorder="1" applyAlignment="1">
      <alignment horizontal="center" vertical="center"/>
    </xf>
    <xf numFmtId="0" fontId="27" fillId="26" borderId="26" xfId="22" applyAlignment="1">
      <alignment horizontal="center" vertical="center"/>
    </xf>
    <xf numFmtId="164" fontId="2" fillId="3" borderId="0" xfId="3" applyFont="1" applyBorder="1">
      <alignment horizontal="center" vertical="center" wrapText="1"/>
    </xf>
    <xf numFmtId="0" fontId="27" fillId="2" borderId="36" xfId="29" applyAlignment="1">
      <alignment horizontal="center" vertical="center"/>
    </xf>
    <xf numFmtId="164" fontId="5" fillId="3" borderId="3" xfId="3">
      <alignment horizontal="center" vertical="center" wrapText="1"/>
    </xf>
    <xf numFmtId="0" fontId="6" fillId="6" borderId="0" xfId="17" applyFill="1">
      <alignment horizontal="center" vertical="center" wrapText="1"/>
    </xf>
    <xf numFmtId="44" fontId="6" fillId="9" borderId="0" xfId="10" applyFont="1" applyFill="1" applyAlignment="1">
      <alignment horizontal="center" vertical="center" wrapText="1"/>
    </xf>
    <xf numFmtId="0" fontId="6" fillId="9" borderId="0" xfId="17" applyFill="1">
      <alignment horizontal="center" vertical="center" wrapText="1"/>
    </xf>
    <xf numFmtId="164" fontId="5" fillId="0" borderId="39" xfId="3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64" fontId="5" fillId="0" borderId="40" xfId="3" applyFill="1" applyBorder="1">
      <alignment horizontal="center" vertical="center" wrapText="1"/>
    </xf>
    <xf numFmtId="164" fontId="5" fillId="17" borderId="3" xfId="3" applyFill="1">
      <alignment horizontal="center" vertical="center" wrapText="1"/>
    </xf>
    <xf numFmtId="0" fontId="27" fillId="42" borderId="38" xfId="30" applyFill="1" applyAlignment="1">
      <alignment horizontal="center" vertical="center"/>
    </xf>
    <xf numFmtId="164" fontId="5" fillId="3" borderId="39" xfId="3" applyBorder="1">
      <alignment horizontal="center" vertical="center" wrapText="1"/>
    </xf>
    <xf numFmtId="164" fontId="5" fillId="3" borderId="9" xfId="3" applyBorder="1">
      <alignment horizontal="center" vertical="center" wrapText="1"/>
    </xf>
    <xf numFmtId="164" fontId="5" fillId="3" borderId="40" xfId="3" applyBorder="1">
      <alignment horizontal="center" vertical="center" wrapText="1"/>
    </xf>
    <xf numFmtId="0" fontId="16" fillId="0" borderId="45" xfId="2" applyFont="1" applyBorder="1" applyAlignment="1">
      <alignment horizontal="center" vertical="center"/>
    </xf>
    <xf numFmtId="0" fontId="6" fillId="24" borderId="45" xfId="17" applyBorder="1">
      <alignment horizontal="center" vertical="center" wrapText="1"/>
    </xf>
    <xf numFmtId="0" fontId="29" fillId="0" borderId="45" xfId="2" applyFont="1" applyBorder="1" applyAlignment="1">
      <alignment horizontal="center" vertical="center"/>
    </xf>
    <xf numFmtId="0" fontId="32" fillId="39" borderId="41" xfId="31" applyFill="1" applyAlignment="1">
      <alignment horizontal="center" vertical="center"/>
    </xf>
    <xf numFmtId="0" fontId="16" fillId="23" borderId="45" xfId="2" applyFont="1" applyFill="1" applyBorder="1" applyAlignment="1">
      <alignment horizontal="center" vertical="center"/>
    </xf>
    <xf numFmtId="0" fontId="29" fillId="23" borderId="45" xfId="2" applyFont="1" applyFill="1" applyBorder="1" applyAlignment="1">
      <alignment horizontal="center" vertical="center"/>
    </xf>
    <xf numFmtId="0" fontId="16" fillId="0" borderId="52" xfId="2" applyFont="1" applyBorder="1" applyAlignment="1">
      <alignment horizontal="center" vertical="center"/>
    </xf>
    <xf numFmtId="0" fontId="16" fillId="0" borderId="54" xfId="2" applyFont="1" applyBorder="1" applyAlignment="1">
      <alignment horizontal="center" vertical="center"/>
    </xf>
    <xf numFmtId="0" fontId="16" fillId="0" borderId="56" xfId="2" applyFont="1" applyBorder="1" applyAlignment="1">
      <alignment horizontal="center" vertical="center"/>
    </xf>
    <xf numFmtId="0" fontId="6" fillId="27" borderId="52" xfId="27" applyBorder="1">
      <alignment horizontal="center" vertical="center" wrapText="1"/>
    </xf>
    <xf numFmtId="0" fontId="6" fillId="27" borderId="54" xfId="27" applyBorder="1">
      <alignment horizontal="center" vertical="center" wrapText="1"/>
    </xf>
    <xf numFmtId="0" fontId="6" fillId="27" borderId="56" xfId="27" applyBorder="1">
      <alignment horizontal="center" vertical="center" wrapText="1"/>
    </xf>
    <xf numFmtId="0" fontId="6" fillId="23" borderId="52" xfId="2" applyFont="1" applyFill="1" applyBorder="1" applyAlignment="1">
      <alignment horizontal="center" vertical="center" wrapText="1"/>
    </xf>
    <xf numFmtId="0" fontId="6" fillId="23" borderId="54" xfId="2" applyFont="1" applyFill="1" applyBorder="1" applyAlignment="1">
      <alignment horizontal="center" vertical="center"/>
    </xf>
    <xf numFmtId="0" fontId="6" fillId="23" borderId="56" xfId="2" applyFont="1" applyFill="1" applyBorder="1" applyAlignment="1">
      <alignment horizontal="center" vertical="center"/>
    </xf>
    <xf numFmtId="0" fontId="6" fillId="23" borderId="54" xfId="2" applyFont="1" applyFill="1" applyBorder="1" applyAlignment="1">
      <alignment horizontal="center" vertical="center" wrapText="1"/>
    </xf>
    <xf numFmtId="0" fontId="6" fillId="23" borderId="52" xfId="2" applyFont="1" applyFill="1" applyBorder="1" applyAlignment="1">
      <alignment horizontal="center" vertical="center"/>
    </xf>
    <xf numFmtId="0" fontId="16" fillId="0" borderId="34" xfId="2" applyFont="1" applyBorder="1" applyAlignment="1">
      <alignment horizontal="center" vertical="center"/>
    </xf>
    <xf numFmtId="0" fontId="6" fillId="0" borderId="0" xfId="2" applyFont="1" applyAlignment="1">
      <alignment horizontal="center" vertical="center" wrapText="1"/>
    </xf>
    <xf numFmtId="0" fontId="6" fillId="0" borderId="0" xfId="2" applyFont="1" applyAlignment="1">
      <alignment horizontal="center" vertical="center"/>
    </xf>
    <xf numFmtId="0" fontId="6" fillId="0" borderId="24" xfId="2" applyFont="1" applyBorder="1" applyAlignment="1">
      <alignment horizontal="center" vertical="center"/>
    </xf>
    <xf numFmtId="0" fontId="27" fillId="40" borderId="49" xfId="32" applyFill="1" applyAlignment="1">
      <alignment horizontal="center" vertical="center"/>
    </xf>
    <xf numFmtId="164" fontId="5" fillId="3" borderId="50" xfId="3" applyBorder="1">
      <alignment horizontal="center" vertical="center" wrapText="1"/>
    </xf>
    <xf numFmtId="0" fontId="5" fillId="20" borderId="9" xfId="11">
      <alignment horizontal="center" vertical="center" wrapText="1"/>
    </xf>
    <xf numFmtId="171" fontId="5" fillId="20" borderId="9" xfId="11" applyNumberFormat="1">
      <alignment horizontal="center" vertical="center" wrapText="1"/>
    </xf>
    <xf numFmtId="9" fontId="17" fillId="22" borderId="0" xfId="13">
      <alignment horizontal="center" vertical="center" wrapText="1"/>
    </xf>
    <xf numFmtId="0" fontId="6" fillId="35" borderId="52" xfId="27" applyFill="1" applyBorder="1">
      <alignment horizontal="center" vertical="center" wrapText="1"/>
    </xf>
    <xf numFmtId="0" fontId="6" fillId="35" borderId="54" xfId="27" applyFill="1" applyBorder="1">
      <alignment horizontal="center" vertical="center" wrapText="1"/>
    </xf>
    <xf numFmtId="0" fontId="6" fillId="35" borderId="56" xfId="27" applyFill="1" applyBorder="1">
      <alignment horizontal="center" vertical="center" wrapText="1"/>
    </xf>
    <xf numFmtId="0" fontId="16" fillId="0" borderId="100" xfId="2" applyFont="1" applyBorder="1" applyAlignment="1">
      <alignment horizontal="center" vertical="center"/>
    </xf>
    <xf numFmtId="0" fontId="6" fillId="27" borderId="100" xfId="27" applyBorder="1">
      <alignment horizontal="center" vertical="center" wrapText="1"/>
    </xf>
    <xf numFmtId="0" fontId="6" fillId="23" borderId="100" xfId="2" applyFont="1" applyFill="1" applyBorder="1" applyAlignment="1">
      <alignment horizontal="center" vertical="center"/>
    </xf>
    <xf numFmtId="171" fontId="27" fillId="41" borderId="91" xfId="24" applyFont="1" applyFill="1" applyBorder="1" applyAlignment="1">
      <alignment horizontal="center" vertical="center"/>
    </xf>
    <xf numFmtId="0" fontId="4" fillId="17" borderId="58" xfId="2" applyFont="1" applyFill="1" applyBorder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12" fillId="23" borderId="0" xfId="2" applyFont="1" applyFill="1" applyAlignment="1">
      <alignment horizontal="center" vertical="center" wrapText="1"/>
    </xf>
    <xf numFmtId="0" fontId="12" fillId="23" borderId="0" xfId="2" applyFont="1" applyFill="1" applyAlignment="1">
      <alignment horizontal="center" vertical="center"/>
    </xf>
    <xf numFmtId="0" fontId="12" fillId="23" borderId="24" xfId="2" applyFont="1" applyFill="1" applyBorder="1" applyAlignment="1">
      <alignment horizontal="center" vertical="center"/>
    </xf>
    <xf numFmtId="0" fontId="4" fillId="6" borderId="58" xfId="2" applyFont="1" applyFill="1" applyBorder="1" applyAlignment="1">
      <alignment horizontal="center" vertical="center"/>
    </xf>
    <xf numFmtId="164" fontId="5" fillId="3" borderId="59" xfId="3" applyBorder="1">
      <alignment horizontal="center" vertical="center" wrapText="1"/>
    </xf>
    <xf numFmtId="0" fontId="29" fillId="23" borderId="52" xfId="2" applyFont="1" applyFill="1" applyBorder="1" applyAlignment="1">
      <alignment horizontal="center" vertical="center"/>
    </xf>
    <xf numFmtId="0" fontId="29" fillId="23" borderId="54" xfId="2" applyFont="1" applyFill="1" applyBorder="1" applyAlignment="1">
      <alignment horizontal="center" vertical="center"/>
    </xf>
    <xf numFmtId="0" fontId="29" fillId="23" borderId="56" xfId="2" applyFont="1" applyFill="1" applyBorder="1" applyAlignment="1">
      <alignment horizontal="center" vertical="center"/>
    </xf>
    <xf numFmtId="0" fontId="6" fillId="24" borderId="60" xfId="17" applyBorder="1">
      <alignment horizontal="center" vertical="center" wrapText="1"/>
    </xf>
    <xf numFmtId="0" fontId="6" fillId="24" borderId="61" xfId="17" applyBorder="1">
      <alignment horizontal="center" vertical="center" wrapText="1"/>
    </xf>
    <xf numFmtId="0" fontId="6" fillId="24" borderId="62" xfId="17" applyBorder="1">
      <alignment horizontal="center" vertical="center" wrapText="1"/>
    </xf>
    <xf numFmtId="0" fontId="29" fillId="23" borderId="60" xfId="2" applyFont="1" applyFill="1" applyBorder="1" applyAlignment="1">
      <alignment horizontal="center" vertical="center"/>
    </xf>
    <xf numFmtId="0" fontId="29" fillId="23" borderId="61" xfId="2" applyFont="1" applyFill="1" applyBorder="1" applyAlignment="1">
      <alignment horizontal="center" vertical="center"/>
    </xf>
    <xf numFmtId="0" fontId="29" fillId="23" borderId="62" xfId="2" applyFont="1" applyFill="1" applyBorder="1" applyAlignment="1">
      <alignment horizontal="center" vertical="center"/>
    </xf>
    <xf numFmtId="0" fontId="38" fillId="33" borderId="58" xfId="2" applyFont="1" applyFill="1" applyBorder="1" applyAlignment="1">
      <alignment horizontal="center" vertical="center"/>
    </xf>
    <xf numFmtId="0" fontId="16" fillId="23" borderId="43" xfId="2" applyFont="1" applyFill="1" applyBorder="1" applyAlignment="1">
      <alignment horizontal="center" vertical="center"/>
    </xf>
    <xf numFmtId="0" fontId="6" fillId="24" borderId="43" xfId="17" applyBorder="1">
      <alignment horizontal="center" vertical="center" wrapText="1"/>
    </xf>
    <xf numFmtId="0" fontId="18" fillId="23" borderId="43" xfId="2" applyFont="1" applyFill="1" applyBorder="1" applyAlignment="1">
      <alignment horizontal="center" vertical="center" wrapText="1"/>
    </xf>
    <xf numFmtId="0" fontId="18" fillId="23" borderId="0" xfId="2" applyFont="1" applyFill="1" applyAlignment="1">
      <alignment horizontal="center" vertical="center" wrapText="1"/>
    </xf>
    <xf numFmtId="0" fontId="18" fillId="23" borderId="24" xfId="2" applyFont="1" applyFill="1" applyBorder="1" applyAlignment="1">
      <alignment horizontal="center" vertical="center" wrapText="1"/>
    </xf>
    <xf numFmtId="0" fontId="4" fillId="44" borderId="88" xfId="2" applyFont="1" applyFill="1" applyBorder="1" applyAlignment="1">
      <alignment horizontal="center" vertical="center"/>
    </xf>
    <xf numFmtId="0" fontId="38" fillId="34" borderId="58" xfId="2" applyFont="1" applyFill="1" applyBorder="1" applyAlignment="1">
      <alignment horizontal="center" vertical="center"/>
    </xf>
    <xf numFmtId="0" fontId="12" fillId="23" borderId="52" xfId="2" applyFont="1" applyFill="1" applyBorder="1" applyAlignment="1">
      <alignment horizontal="center" vertical="center"/>
    </xf>
    <xf numFmtId="0" fontId="12" fillId="23" borderId="54" xfId="2" applyFont="1" applyFill="1" applyBorder="1" applyAlignment="1">
      <alignment horizontal="center" vertical="center"/>
    </xf>
    <xf numFmtId="0" fontId="12" fillId="23" borderId="56" xfId="2" applyFont="1" applyFill="1" applyBorder="1" applyAlignment="1">
      <alignment horizontal="center" vertical="center"/>
    </xf>
    <xf numFmtId="0" fontId="12" fillId="23" borderId="60" xfId="2" applyFont="1" applyFill="1" applyBorder="1" applyAlignment="1">
      <alignment horizontal="center" vertical="center"/>
    </xf>
    <xf numFmtId="0" fontId="12" fillId="23" borderId="61" xfId="2" applyFont="1" applyFill="1" applyBorder="1" applyAlignment="1">
      <alignment horizontal="center" vertical="center"/>
    </xf>
    <xf numFmtId="0" fontId="12" fillId="23" borderId="62" xfId="2" applyFont="1" applyFill="1" applyBorder="1" applyAlignment="1">
      <alignment horizontal="center" vertical="center"/>
    </xf>
    <xf numFmtId="0" fontId="18" fillId="0" borderId="43" xfId="12" applyFont="1" applyFill="1" applyBorder="1">
      <alignment horizontal="center" vertical="center" wrapText="1"/>
    </xf>
    <xf numFmtId="0" fontId="18" fillId="0" borderId="0" xfId="12" applyFont="1" applyFill="1" applyBorder="1">
      <alignment horizontal="center" vertical="center" wrapText="1"/>
    </xf>
    <xf numFmtId="0" fontId="18" fillId="0" borderId="24" xfId="12" applyFont="1" applyFill="1" applyBorder="1">
      <alignment horizontal="center" vertical="center" wrapText="1"/>
    </xf>
    <xf numFmtId="0" fontId="4" fillId="38" borderId="88" xfId="2" applyFont="1" applyFill="1" applyBorder="1" applyAlignment="1">
      <alignment horizontal="center" vertical="center"/>
    </xf>
    <xf numFmtId="0" fontId="16" fillId="23" borderId="28" xfId="2" applyFont="1" applyFill="1" applyBorder="1" applyAlignment="1">
      <alignment horizontal="center" vertical="center"/>
    </xf>
    <xf numFmtId="0" fontId="16" fillId="23" borderId="29" xfId="2" applyFont="1" applyFill="1" applyBorder="1" applyAlignment="1">
      <alignment horizontal="center" vertical="center"/>
    </xf>
    <xf numFmtId="0" fontId="16" fillId="23" borderId="30" xfId="2" applyFont="1" applyFill="1" applyBorder="1" applyAlignment="1">
      <alignment horizontal="center" vertical="center"/>
    </xf>
    <xf numFmtId="0" fontId="6" fillId="24" borderId="28" xfId="17" applyBorder="1">
      <alignment horizontal="center" vertical="center" wrapText="1"/>
    </xf>
    <xf numFmtId="0" fontId="6" fillId="24" borderId="29" xfId="17" applyBorder="1">
      <alignment horizontal="center" vertical="center" wrapText="1"/>
    </xf>
    <xf numFmtId="0" fontId="6" fillId="24" borderId="30" xfId="17" applyBorder="1">
      <alignment horizontal="center" vertical="center" wrapText="1"/>
    </xf>
    <xf numFmtId="0" fontId="29" fillId="23" borderId="28" xfId="2" applyFont="1" applyFill="1" applyBorder="1" applyAlignment="1">
      <alignment horizontal="center" vertical="center"/>
    </xf>
    <xf numFmtId="0" fontId="29" fillId="23" borderId="29" xfId="2" applyFont="1" applyFill="1" applyBorder="1" applyAlignment="1">
      <alignment horizontal="center" vertical="center"/>
    </xf>
    <xf numFmtId="0" fontId="29" fillId="23" borderId="30" xfId="2" applyFont="1" applyFill="1" applyBorder="1" applyAlignment="1">
      <alignment horizontal="center" vertical="center"/>
    </xf>
    <xf numFmtId="0" fontId="39" fillId="7" borderId="64" xfId="2" applyFont="1" applyFill="1" applyBorder="1" applyAlignment="1">
      <alignment horizontal="center" vertical="center"/>
    </xf>
    <xf numFmtId="171" fontId="5" fillId="36" borderId="17" xfId="34">
      <alignment horizontal="center" vertical="center" wrapText="1"/>
    </xf>
    <xf numFmtId="0" fontId="16" fillId="0" borderId="60" xfId="2" applyFont="1" applyBorder="1" applyAlignment="1">
      <alignment horizontal="center" vertical="center"/>
    </xf>
    <xf numFmtId="0" fontId="16" fillId="0" borderId="62" xfId="2" applyFont="1" applyBorder="1" applyAlignment="1">
      <alignment horizontal="center" vertical="center"/>
    </xf>
    <xf numFmtId="0" fontId="4" fillId="35" borderId="65" xfId="2" applyFont="1" applyFill="1" applyBorder="1" applyAlignment="1">
      <alignment horizontal="center" vertical="center"/>
    </xf>
    <xf numFmtId="0" fontId="16" fillId="0" borderId="61" xfId="2" applyFont="1" applyBorder="1" applyAlignment="1">
      <alignment horizontal="center" vertical="center"/>
    </xf>
    <xf numFmtId="0" fontId="16" fillId="0" borderId="67" xfId="2" applyFont="1" applyBorder="1" applyAlignment="1">
      <alignment horizontal="center" vertical="center"/>
    </xf>
    <xf numFmtId="0" fontId="4" fillId="14" borderId="88" xfId="2" applyFont="1" applyFill="1" applyBorder="1" applyAlignment="1">
      <alignment horizontal="center" vertical="center"/>
    </xf>
    <xf numFmtId="0" fontId="29" fillId="0" borderId="43" xfId="2" applyFont="1" applyBorder="1" applyAlignment="1">
      <alignment horizontal="center" vertical="center"/>
    </xf>
    <xf numFmtId="0" fontId="6" fillId="24" borderId="67" xfId="17" applyBorder="1">
      <alignment horizontal="center" vertical="center" wrapText="1"/>
    </xf>
    <xf numFmtId="0" fontId="4" fillId="15" borderId="92" xfId="2" applyFont="1" applyFill="1" applyBorder="1" applyAlignment="1">
      <alignment horizontal="center" vertical="center" wrapText="1"/>
    </xf>
    <xf numFmtId="171" fontId="5" fillId="36" borderId="81" xfId="34" applyBorder="1">
      <alignment horizontal="center" vertical="center" wrapText="1"/>
    </xf>
    <xf numFmtId="171" fontId="5" fillId="36" borderId="82" xfId="34" applyBorder="1">
      <alignment horizontal="center" vertical="center" wrapText="1"/>
    </xf>
    <xf numFmtId="0" fontId="5" fillId="20" borderId="0" xfId="11" applyBorder="1">
      <alignment horizontal="center" vertical="center" wrapText="1"/>
    </xf>
  </cellXfs>
  <cellStyles count="39">
    <cellStyle name="CM_001" xfId="17" xr:uid="{839262F9-9F7A-429E-89E4-C088026FF768}"/>
    <cellStyle name="CM_001_01" xfId="19" xr:uid="{D947B9B2-137A-4F6A-AE3F-DE1ACF5C28C5}"/>
    <cellStyle name="CM_001_02" xfId="26" xr:uid="{BAA32405-315D-436F-9A0C-0D5D9C85E1D9}"/>
    <cellStyle name="CM_002" xfId="27" xr:uid="{3ED1F4B8-6C37-4D08-B992-E3667F526569}"/>
    <cellStyle name="CM_002_01" xfId="9" xr:uid="{66A6B995-9FFC-4A52-8566-27610BEC4211}"/>
    <cellStyle name="CM_002_02" xfId="28" xr:uid="{FEE09601-070B-4B22-823D-9D758C5F758F}"/>
    <cellStyle name="CM_003_01" xfId="16" xr:uid="{1EB274C7-0341-4552-BC0E-4AE2539E6B86}"/>
    <cellStyle name="CM_004_€" xfId="18" xr:uid="{4D675EE2-35C5-4C71-B021-7FBCB36448D3}"/>
    <cellStyle name="CM_004_01" xfId="15" xr:uid="{21C7A1B5-35FD-43F4-A8F6-1B5CE300724A}"/>
    <cellStyle name="CM_004_zł" xfId="25" xr:uid="{4DCCC936-9504-48D1-912E-A2DB3B9B52A6}"/>
    <cellStyle name="CM_005_01" xfId="36" xr:uid="{1506D2F3-33A6-477F-B71B-7070CAA8B4E9}"/>
    <cellStyle name="CM_1" xfId="12" xr:uid="{FF58ECD4-78D3-482B-85CD-C4DFCD46FFDD}"/>
    <cellStyle name="CM_2" xfId="1" xr:uid="{C7F46E7D-4841-40E0-A235-E408BA37F4ED}"/>
    <cellStyle name="CM_BL" xfId="31" xr:uid="{C56D9B9A-8EA0-43DF-9AD4-7CB38A421387}"/>
    <cellStyle name="CM_CP" xfId="29" xr:uid="{6402E700-84A9-4E4E-9897-B3434AEBE2FE}"/>
    <cellStyle name="CM_DV" xfId="22" xr:uid="{6677AC33-A0B6-46AA-AC23-5439CA2E7033}"/>
    <cellStyle name="CM_I_2" xfId="23" xr:uid="{B600645E-4FBE-4EC6-B13D-AD5308EF622B}"/>
    <cellStyle name="CM_I_2 2" xfId="34" xr:uid="{4787460D-D7AA-4380-AAEE-05F6EEB0DB57}"/>
    <cellStyle name="CM_K" xfId="24" xr:uid="{5BDCEE28-7BFA-404D-8C55-A737D540426F}"/>
    <cellStyle name="CM_K_€" xfId="3" xr:uid="{88FB3CA0-13D8-4AAF-BAEA-331F75967F08}"/>
    <cellStyle name="CM_NP" xfId="30" xr:uid="{64CFCF33-02FA-4FA4-8A25-CC89BB3407A7}"/>
    <cellStyle name="CM_R" xfId="11" xr:uid="{6DFAA52E-C4DB-4FA3-8A5E-F137F3893CF5}"/>
    <cellStyle name="CM_R_%" xfId="13" xr:uid="{BD75FA5A-A9B8-4A0E-8BE1-19EBA31F65CC}"/>
    <cellStyle name="CM_R_%_2" xfId="35" xr:uid="{CEAD06A9-6A0F-424C-BEEF-FE0D70B71BEE}"/>
    <cellStyle name="CM_T" xfId="32" xr:uid="{E5A3F1D5-C00D-4F0C-9CDA-B7FEF0C6DDB9}"/>
    <cellStyle name="CM_W_€" xfId="8" xr:uid="{9FE119A3-3468-4697-BE5F-5E9E53844B0D}"/>
    <cellStyle name="CM_W_zł" xfId="7" xr:uid="{1E3E2210-BA54-4F0F-ACB1-24A94DAB6FCA}"/>
    <cellStyle name="Dziesiętny 2" xfId="14" xr:uid="{1BAD8868-BC61-4087-AB7C-5EB9ED1D43C7}"/>
    <cellStyle name="Excel Built-in Currency" xfId="5" xr:uid="{ADB45581-88E4-45A2-A423-98F3B30454AF}"/>
    <cellStyle name="Excel Built-in Normal" xfId="4" xr:uid="{B4575605-C630-42D6-9926-0FACD78565F4}"/>
    <cellStyle name="Excel Built-in Percent" xfId="6" xr:uid="{10452177-1081-4C78-BF62-2BE7723BB784}"/>
    <cellStyle name="GPMM_1" xfId="33" xr:uid="{2DB5002D-FEE1-40EC-B6D5-603AF1F9F2C5}"/>
    <cellStyle name="Normalny" xfId="0" builtinId="0"/>
    <cellStyle name="Normalny 2" xfId="2" xr:uid="{38351A1B-4CB6-4092-BFFC-E758E30BDDCF}"/>
    <cellStyle name="Normalny 6" xfId="21" xr:uid="{E301F704-6553-416F-ACD3-B0B93AC00CFA}"/>
    <cellStyle name="Procentowy" xfId="38" builtinId="5"/>
    <cellStyle name="Procentowy 2" xfId="20" xr:uid="{6044A2E9-F0D5-4E20-BD1E-345451DA3110}"/>
    <cellStyle name="Walutowy" xfId="37" builtinId="4"/>
    <cellStyle name="Walutowy 2" xfId="10" xr:uid="{D58F166D-F982-43BA-B5DA-F7C69BD6DD12}"/>
  </cellStyles>
  <dxfs count="4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1" formatCode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numFmt numFmtId="173" formatCode="#,##0.00\ &quot;zł&quot;"/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177" formatCode="0.000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Calibri"/>
        <family val="2"/>
        <scheme val="minor"/>
      </font>
      <fill>
        <patternFill patternType="solid">
          <fgColor indexed="64"/>
          <bgColor theme="1"/>
        </patternFill>
      </fill>
      <alignment horizontal="center" vertical="center" textRotation="0" wrapText="1" indent="0" justifyLastLine="0" shrinkToFit="0" readingOrder="0"/>
      <border diagonalUp="0" diagonalDown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border outline="0">
        <bottom style="hair">
          <color theme="0" tint="-0.24994659260841701"/>
        </bottom>
      </border>
    </dxf>
    <dxf>
      <border outline="0">
        <bottom style="thin">
          <color theme="0" tint="-0.1499679555650502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34" formatCode="_-* #,##0.00\ &quot;zł&quot;_-;\-* #,##0.00\ &quot;zł&quot;_-;_-* &quot;-&quot;??\ &quot;zł&quot;_-;_-@_-"/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170" formatCode="_-* #,##0.00\ [$€-1]_-;\-* #,##0.00\ [$€-1]_-;_-* &quot;-&quot;??\ [$€-1]_-;_-@_-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charset val="238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border outline="0">
        <bottom style="hair">
          <color rgb="FFBFBFBF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  <scheme val="none"/>
      </font>
    </dxf>
    <dxf>
      <border outline="0">
        <bottom style="thin">
          <color rgb="FFD9D9D9"/>
        </bottom>
      </border>
    </dxf>
  </dxfs>
  <tableStyles count="1" defaultTableStyle="TableStyleMedium2" defaultPivotStyle="PivotStyleLight16">
    <tableStyle name="Invisible" pivot="0" table="0" count="0" xr9:uid="{DE8438BB-B54B-4251-A4F0-4076072358CA}"/>
  </tableStyles>
  <colors>
    <mruColors>
      <color rgb="FFFFFF97"/>
      <color rgb="FFFF99CC"/>
      <color rgb="FFC78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microsoft.com/office/2007/relationships/slicerCache" Target="slicerCaches/slicerCache1.xml"/><Relationship Id="rId39" Type="http://schemas.microsoft.com/office/2017/06/relationships/rdRichValueStructure" Target="richData/rdrichvaluestructure.xml"/><Relationship Id="rId21" Type="http://schemas.openxmlformats.org/officeDocument/2006/relationships/worksheet" Target="worksheets/sheet21.xml"/><Relationship Id="rId34" Type="http://schemas.openxmlformats.org/officeDocument/2006/relationships/styles" Target="styles.xml"/><Relationship Id="rId42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microsoft.com/office/2007/relationships/slicerCache" Target="slicerCaches/slicerCache4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theme" Target="theme/theme1.xml"/><Relationship Id="rId37" Type="http://schemas.microsoft.com/office/2022/10/relationships/richValueRel" Target="richData/richValueRel.xml"/><Relationship Id="rId40" Type="http://schemas.microsoft.com/office/2017/06/relationships/rdRichValueTypes" Target="richData/rdRichValueTyp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microsoft.com/office/2007/relationships/slicerCache" Target="slicerCaches/slicerCache3.xml"/><Relationship Id="rId36" Type="http://schemas.openxmlformats.org/officeDocument/2006/relationships/sheetMetadata" Target="metadata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microsoft.com/office/2007/relationships/slicerCache" Target="slicerCaches/slicerCache6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07/relationships/slicerCache" Target="slicerCaches/slicerCache2.xml"/><Relationship Id="rId30" Type="http://schemas.microsoft.com/office/2007/relationships/slicerCache" Target="slicerCaches/slicerCache5.xml"/><Relationship Id="rId35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onnections" Target="connections.xml"/><Relationship Id="rId38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7.emf"/><Relationship Id="rId1" Type="http://schemas.openxmlformats.org/officeDocument/2006/relationships/image" Target="../media/image86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3" Type="http://schemas.openxmlformats.org/officeDocument/2006/relationships/image" Target="../media/image90.png"/><Relationship Id="rId7" Type="http://schemas.openxmlformats.org/officeDocument/2006/relationships/image" Target="../media/image94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5" Type="http://schemas.openxmlformats.org/officeDocument/2006/relationships/image" Target="../media/image92.png"/><Relationship Id="rId4" Type="http://schemas.openxmlformats.org/officeDocument/2006/relationships/image" Target="../media/image91.png"/><Relationship Id="rId9" Type="http://schemas.openxmlformats.org/officeDocument/2006/relationships/image" Target="../media/image9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7" Type="http://schemas.openxmlformats.org/officeDocument/2006/relationships/image" Target="../media/image103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Relationship Id="rId6" Type="http://schemas.openxmlformats.org/officeDocument/2006/relationships/image" Target="../media/image102.png"/><Relationship Id="rId5" Type="http://schemas.openxmlformats.org/officeDocument/2006/relationships/image" Target="../media/image101.png"/><Relationship Id="rId4" Type="http://schemas.openxmlformats.org/officeDocument/2006/relationships/image" Target="../media/image10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6.png"/><Relationship Id="rId2" Type="http://schemas.openxmlformats.org/officeDocument/2006/relationships/image" Target="../media/image105.png"/><Relationship Id="rId1" Type="http://schemas.openxmlformats.org/officeDocument/2006/relationships/image" Target="../media/image10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8.png"/><Relationship Id="rId1" Type="http://schemas.openxmlformats.org/officeDocument/2006/relationships/image" Target="../media/image107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png"/><Relationship Id="rId13" Type="http://schemas.openxmlformats.org/officeDocument/2006/relationships/image" Target="../media/image121.png"/><Relationship Id="rId3" Type="http://schemas.openxmlformats.org/officeDocument/2006/relationships/image" Target="../media/image111.png"/><Relationship Id="rId7" Type="http://schemas.openxmlformats.org/officeDocument/2006/relationships/image" Target="../media/image115.png"/><Relationship Id="rId12" Type="http://schemas.openxmlformats.org/officeDocument/2006/relationships/image" Target="../media/image120.png"/><Relationship Id="rId17" Type="http://schemas.openxmlformats.org/officeDocument/2006/relationships/image" Target="../media/image125.png"/><Relationship Id="rId2" Type="http://schemas.openxmlformats.org/officeDocument/2006/relationships/image" Target="../media/image110.jpeg"/><Relationship Id="rId16" Type="http://schemas.openxmlformats.org/officeDocument/2006/relationships/image" Target="../media/image124.png"/><Relationship Id="rId1" Type="http://schemas.openxmlformats.org/officeDocument/2006/relationships/image" Target="../media/image109.jpeg"/><Relationship Id="rId6" Type="http://schemas.openxmlformats.org/officeDocument/2006/relationships/image" Target="../media/image114.png"/><Relationship Id="rId11" Type="http://schemas.openxmlformats.org/officeDocument/2006/relationships/image" Target="../media/image119.png"/><Relationship Id="rId5" Type="http://schemas.openxmlformats.org/officeDocument/2006/relationships/image" Target="../media/image113.png"/><Relationship Id="rId15" Type="http://schemas.openxmlformats.org/officeDocument/2006/relationships/image" Target="../media/image123.png"/><Relationship Id="rId10" Type="http://schemas.openxmlformats.org/officeDocument/2006/relationships/image" Target="../media/image118.png"/><Relationship Id="rId4" Type="http://schemas.openxmlformats.org/officeDocument/2006/relationships/image" Target="../media/image112.png"/><Relationship Id="rId9" Type="http://schemas.openxmlformats.org/officeDocument/2006/relationships/image" Target="../media/image117.png"/><Relationship Id="rId14" Type="http://schemas.openxmlformats.org/officeDocument/2006/relationships/image" Target="../media/image122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jp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1.png"/><Relationship Id="rId2" Type="http://schemas.openxmlformats.org/officeDocument/2006/relationships/image" Target="../media/image130.png"/><Relationship Id="rId1" Type="http://schemas.openxmlformats.org/officeDocument/2006/relationships/image" Target="../media/image129.png"/><Relationship Id="rId4" Type="http://schemas.openxmlformats.org/officeDocument/2006/relationships/image" Target="../media/image13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5.png"/><Relationship Id="rId7" Type="http://schemas.openxmlformats.org/officeDocument/2006/relationships/image" Target="../media/image139.png"/><Relationship Id="rId2" Type="http://schemas.openxmlformats.org/officeDocument/2006/relationships/image" Target="../media/image134.png"/><Relationship Id="rId1" Type="http://schemas.openxmlformats.org/officeDocument/2006/relationships/image" Target="../media/image133.png"/><Relationship Id="rId6" Type="http://schemas.openxmlformats.org/officeDocument/2006/relationships/image" Target="../media/image138.png"/><Relationship Id="rId5" Type="http://schemas.openxmlformats.org/officeDocument/2006/relationships/image" Target="../media/image137.png"/><Relationship Id="rId4" Type="http://schemas.openxmlformats.org/officeDocument/2006/relationships/image" Target="../media/image136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2.jpeg"/><Relationship Id="rId2" Type="http://schemas.openxmlformats.org/officeDocument/2006/relationships/image" Target="../media/image141.jpeg"/><Relationship Id="rId1" Type="http://schemas.openxmlformats.org/officeDocument/2006/relationships/image" Target="../media/image140.jp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5.png"/><Relationship Id="rId7" Type="http://schemas.openxmlformats.org/officeDocument/2006/relationships/image" Target="../media/image149.jpg"/><Relationship Id="rId2" Type="http://schemas.openxmlformats.org/officeDocument/2006/relationships/image" Target="../media/image144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5" Type="http://schemas.openxmlformats.org/officeDocument/2006/relationships/image" Target="../media/image147.png"/><Relationship Id="rId4" Type="http://schemas.openxmlformats.org/officeDocument/2006/relationships/image" Target="../media/image14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0.pn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3.png"/><Relationship Id="rId18" Type="http://schemas.openxmlformats.org/officeDocument/2006/relationships/image" Target="../media/image168.png"/><Relationship Id="rId26" Type="http://schemas.openxmlformats.org/officeDocument/2006/relationships/image" Target="../media/image176.jpeg"/><Relationship Id="rId39" Type="http://schemas.openxmlformats.org/officeDocument/2006/relationships/image" Target="../media/image189.jpeg"/><Relationship Id="rId21" Type="http://schemas.openxmlformats.org/officeDocument/2006/relationships/image" Target="../media/image171.jpeg"/><Relationship Id="rId34" Type="http://schemas.openxmlformats.org/officeDocument/2006/relationships/image" Target="../media/image184.jpeg"/><Relationship Id="rId42" Type="http://schemas.openxmlformats.org/officeDocument/2006/relationships/image" Target="../media/image192.jpeg"/><Relationship Id="rId47" Type="http://schemas.openxmlformats.org/officeDocument/2006/relationships/image" Target="../media/image197.png"/><Relationship Id="rId50" Type="http://schemas.microsoft.com/office/2007/relationships/hdphoto" Target="../media/hdphoto1.wdp"/><Relationship Id="rId55" Type="http://schemas.openxmlformats.org/officeDocument/2006/relationships/image" Target="../media/image204.jpeg"/><Relationship Id="rId7" Type="http://schemas.openxmlformats.org/officeDocument/2006/relationships/image" Target="../media/image157.png"/><Relationship Id="rId2" Type="http://schemas.openxmlformats.org/officeDocument/2006/relationships/image" Target="../media/image152.jpeg"/><Relationship Id="rId16" Type="http://schemas.openxmlformats.org/officeDocument/2006/relationships/image" Target="../media/image166.png"/><Relationship Id="rId29" Type="http://schemas.openxmlformats.org/officeDocument/2006/relationships/image" Target="../media/image179.jpeg"/><Relationship Id="rId11" Type="http://schemas.openxmlformats.org/officeDocument/2006/relationships/image" Target="../media/image161.png"/><Relationship Id="rId24" Type="http://schemas.openxmlformats.org/officeDocument/2006/relationships/image" Target="../media/image174.jpeg"/><Relationship Id="rId32" Type="http://schemas.openxmlformats.org/officeDocument/2006/relationships/image" Target="../media/image182.jpeg"/><Relationship Id="rId37" Type="http://schemas.openxmlformats.org/officeDocument/2006/relationships/image" Target="../media/image187.jpeg"/><Relationship Id="rId40" Type="http://schemas.openxmlformats.org/officeDocument/2006/relationships/image" Target="../media/image190.jpeg"/><Relationship Id="rId45" Type="http://schemas.openxmlformats.org/officeDocument/2006/relationships/image" Target="../media/image195.jpeg"/><Relationship Id="rId53" Type="http://schemas.openxmlformats.org/officeDocument/2006/relationships/image" Target="../media/image202.jpeg"/><Relationship Id="rId5" Type="http://schemas.openxmlformats.org/officeDocument/2006/relationships/image" Target="../media/image155.jpeg"/><Relationship Id="rId10" Type="http://schemas.openxmlformats.org/officeDocument/2006/relationships/image" Target="../media/image160.png"/><Relationship Id="rId19" Type="http://schemas.openxmlformats.org/officeDocument/2006/relationships/image" Target="../media/image169.png"/><Relationship Id="rId31" Type="http://schemas.openxmlformats.org/officeDocument/2006/relationships/image" Target="../media/image181.jpeg"/><Relationship Id="rId44" Type="http://schemas.openxmlformats.org/officeDocument/2006/relationships/image" Target="../media/image194.jpeg"/><Relationship Id="rId52" Type="http://schemas.openxmlformats.org/officeDocument/2006/relationships/image" Target="../media/image201.png"/><Relationship Id="rId4" Type="http://schemas.openxmlformats.org/officeDocument/2006/relationships/image" Target="../media/image154.jpeg"/><Relationship Id="rId9" Type="http://schemas.openxmlformats.org/officeDocument/2006/relationships/image" Target="../media/image159.png"/><Relationship Id="rId14" Type="http://schemas.openxmlformats.org/officeDocument/2006/relationships/image" Target="../media/image164.png"/><Relationship Id="rId22" Type="http://schemas.openxmlformats.org/officeDocument/2006/relationships/image" Target="../media/image172.jpeg"/><Relationship Id="rId27" Type="http://schemas.openxmlformats.org/officeDocument/2006/relationships/image" Target="../media/image177.jpeg"/><Relationship Id="rId30" Type="http://schemas.openxmlformats.org/officeDocument/2006/relationships/image" Target="../media/image180.jpeg"/><Relationship Id="rId35" Type="http://schemas.openxmlformats.org/officeDocument/2006/relationships/image" Target="../media/image185.jpeg"/><Relationship Id="rId43" Type="http://schemas.openxmlformats.org/officeDocument/2006/relationships/image" Target="../media/image193.jpeg"/><Relationship Id="rId48" Type="http://schemas.openxmlformats.org/officeDocument/2006/relationships/image" Target="../media/image198.png"/><Relationship Id="rId8" Type="http://schemas.openxmlformats.org/officeDocument/2006/relationships/image" Target="../media/image158.png"/><Relationship Id="rId51" Type="http://schemas.openxmlformats.org/officeDocument/2006/relationships/image" Target="../media/image200.jpeg"/><Relationship Id="rId3" Type="http://schemas.openxmlformats.org/officeDocument/2006/relationships/image" Target="../media/image153.jpeg"/><Relationship Id="rId12" Type="http://schemas.openxmlformats.org/officeDocument/2006/relationships/image" Target="../media/image162.png"/><Relationship Id="rId17" Type="http://schemas.openxmlformats.org/officeDocument/2006/relationships/image" Target="../media/image167.png"/><Relationship Id="rId25" Type="http://schemas.openxmlformats.org/officeDocument/2006/relationships/image" Target="../media/image175.jpeg"/><Relationship Id="rId33" Type="http://schemas.openxmlformats.org/officeDocument/2006/relationships/image" Target="../media/image183.jpeg"/><Relationship Id="rId38" Type="http://schemas.openxmlformats.org/officeDocument/2006/relationships/image" Target="../media/image188.jpeg"/><Relationship Id="rId46" Type="http://schemas.openxmlformats.org/officeDocument/2006/relationships/image" Target="../media/image196.jpeg"/><Relationship Id="rId20" Type="http://schemas.openxmlformats.org/officeDocument/2006/relationships/image" Target="../media/image170.jpeg"/><Relationship Id="rId41" Type="http://schemas.openxmlformats.org/officeDocument/2006/relationships/image" Target="../media/image191.jpeg"/><Relationship Id="rId54" Type="http://schemas.openxmlformats.org/officeDocument/2006/relationships/image" Target="../media/image203.jpeg"/><Relationship Id="rId1" Type="http://schemas.openxmlformats.org/officeDocument/2006/relationships/image" Target="../media/image151.jpeg"/><Relationship Id="rId6" Type="http://schemas.openxmlformats.org/officeDocument/2006/relationships/image" Target="../media/image156.jpeg"/><Relationship Id="rId15" Type="http://schemas.openxmlformats.org/officeDocument/2006/relationships/image" Target="../media/image165.png"/><Relationship Id="rId23" Type="http://schemas.openxmlformats.org/officeDocument/2006/relationships/image" Target="../media/image173.jpeg"/><Relationship Id="rId28" Type="http://schemas.openxmlformats.org/officeDocument/2006/relationships/image" Target="../media/image178.jpeg"/><Relationship Id="rId36" Type="http://schemas.openxmlformats.org/officeDocument/2006/relationships/image" Target="../media/image186.jpeg"/><Relationship Id="rId49" Type="http://schemas.openxmlformats.org/officeDocument/2006/relationships/image" Target="../media/image199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367393</xdr:colOff>
      <xdr:row>1</xdr:row>
      <xdr:rowOff>122464</xdr:rowOff>
    </xdr:from>
    <xdr:to>
      <xdr:col>5</xdr:col>
      <xdr:colOff>462642</xdr:colOff>
      <xdr:row>8</xdr:row>
      <xdr:rowOff>10276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B6C7276-C803-04E3-1D51-CDC22FF9F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9214" y="312964"/>
          <a:ext cx="5633357" cy="122131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73623</xdr:colOff>
      <xdr:row>0</xdr:row>
      <xdr:rowOff>56029</xdr:rowOff>
    </xdr:from>
    <xdr:to>
      <xdr:col>17</xdr:col>
      <xdr:colOff>212913</xdr:colOff>
      <xdr:row>10</xdr:row>
      <xdr:rowOff>313765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2">
              <a:extLst>
                <a:ext uri="{FF2B5EF4-FFF2-40B4-BE49-F238E27FC236}">
                  <a16:creationId xmlns:a16="http://schemas.microsoft.com/office/drawing/2014/main" id="{9DFF7416-7F7B-49BD-82AC-A2539A7EA27F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599123" y="56029"/>
              <a:ext cx="3636326" cy="287030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17</xdr:col>
      <xdr:colOff>249010</xdr:colOff>
      <xdr:row>0</xdr:row>
      <xdr:rowOff>62593</xdr:rowOff>
    </xdr:from>
    <xdr:to>
      <xdr:col>20</xdr:col>
      <xdr:colOff>149679</xdr:colOff>
      <xdr:row>10</xdr:row>
      <xdr:rowOff>299358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Ilość">
              <a:extLst>
                <a:ext uri="{FF2B5EF4-FFF2-40B4-BE49-F238E27FC236}">
                  <a16:creationId xmlns:a16="http://schemas.microsoft.com/office/drawing/2014/main" id="{6CB480D8-6230-49D1-3F49-DE60C52CAFA3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lość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7271546" y="62593"/>
              <a:ext cx="1737633" cy="284933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16383</xdr:col>
      <xdr:colOff>144236</xdr:colOff>
      <xdr:row>0</xdr:row>
      <xdr:rowOff>40821</xdr:rowOff>
    </xdr:from>
    <xdr:to>
      <xdr:col>16383</xdr:col>
      <xdr:colOff>1973036</xdr:colOff>
      <xdr:row>10</xdr:row>
      <xdr:rowOff>258534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Ilość 1">
              <a:extLst>
                <a:ext uri="{FF2B5EF4-FFF2-40B4-BE49-F238E27FC236}">
                  <a16:creationId xmlns:a16="http://schemas.microsoft.com/office/drawing/2014/main" id="{EC7980D2-3D3E-4F69-DFD9-89DA783A208B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lość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329557" y="40821"/>
              <a:ext cx="1828800" cy="295274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994264</xdr:colOff>
      <xdr:row>159</xdr:row>
      <xdr:rowOff>571500</xdr:rowOff>
    </xdr:from>
    <xdr:to>
      <xdr:col>0</xdr:col>
      <xdr:colOff>1673302</xdr:colOff>
      <xdr:row>160</xdr:row>
      <xdr:rowOff>135888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E8A3CDCE-4E32-415B-8C22-C24924503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264" y="58001647"/>
          <a:ext cx="679038" cy="326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873832</xdr:colOff>
      <xdr:row>163</xdr:row>
      <xdr:rowOff>582706</xdr:rowOff>
    </xdr:from>
    <xdr:to>
      <xdr:col>0</xdr:col>
      <xdr:colOff>1457802</xdr:colOff>
      <xdr:row>164</xdr:row>
      <xdr:rowOff>70054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3C5132D-452B-41E2-BCBB-0F960BC0D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832" y="61060853"/>
          <a:ext cx="583970" cy="2493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170547</xdr:colOff>
      <xdr:row>5</xdr:row>
      <xdr:rowOff>1425</xdr:rowOff>
    </xdr:from>
    <xdr:to>
      <xdr:col>0</xdr:col>
      <xdr:colOff>1883731</xdr:colOff>
      <xdr:row>8</xdr:row>
      <xdr:rowOff>145677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B2DD632-106E-4B82-A13C-9D868BC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0547" y="2001675"/>
          <a:ext cx="1713184" cy="887202"/>
        </a:xfrm>
        <a:prstGeom prst="rect">
          <a:avLst/>
        </a:prstGeom>
      </xdr:spPr>
    </xdr:pic>
    <xdr:clientData/>
  </xdr:twoCellAnchor>
  <xdr:twoCellAnchor>
    <xdr:from>
      <xdr:col>0</xdr:col>
      <xdr:colOff>243511</xdr:colOff>
      <xdr:row>12</xdr:row>
      <xdr:rowOff>244186</xdr:rowOff>
    </xdr:from>
    <xdr:to>
      <xdr:col>0</xdr:col>
      <xdr:colOff>1810768</xdr:colOff>
      <xdr:row>16</xdr:row>
      <xdr:rowOff>123265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6BB7AE4-B1BD-4997-AA29-14A9771FA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511" y="3920836"/>
          <a:ext cx="1567257" cy="869679"/>
        </a:xfrm>
        <a:prstGeom prst="rect">
          <a:avLst/>
        </a:prstGeom>
      </xdr:spPr>
    </xdr:pic>
    <xdr:clientData/>
  </xdr:twoCellAnchor>
  <xdr:twoCellAnchor>
    <xdr:from>
      <xdr:col>0</xdr:col>
      <xdr:colOff>224973</xdr:colOff>
      <xdr:row>20</xdr:row>
      <xdr:rowOff>109308</xdr:rowOff>
    </xdr:from>
    <xdr:to>
      <xdr:col>0</xdr:col>
      <xdr:colOff>1829306</xdr:colOff>
      <xdr:row>24</xdr:row>
      <xdr:rowOff>78442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9413FBD-0BA9-4947-8318-471C7EBD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973" y="5710008"/>
          <a:ext cx="1604333" cy="959734"/>
        </a:xfrm>
        <a:prstGeom prst="rect">
          <a:avLst/>
        </a:prstGeom>
      </xdr:spPr>
    </xdr:pic>
    <xdr:clientData/>
  </xdr:twoCellAnchor>
  <xdr:twoCellAnchor>
    <xdr:from>
      <xdr:col>0</xdr:col>
      <xdr:colOff>187416</xdr:colOff>
      <xdr:row>28</xdr:row>
      <xdr:rowOff>96510</xdr:rowOff>
    </xdr:from>
    <xdr:to>
      <xdr:col>0</xdr:col>
      <xdr:colOff>1866862</xdr:colOff>
      <xdr:row>32</xdr:row>
      <xdr:rowOff>11206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7A09279-65CD-47B8-9644-13FD426D6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7416" y="7621260"/>
          <a:ext cx="1679446" cy="905296"/>
        </a:xfrm>
        <a:prstGeom prst="rect">
          <a:avLst/>
        </a:prstGeom>
      </xdr:spPr>
    </xdr:pic>
    <xdr:clientData/>
  </xdr:twoCellAnchor>
  <xdr:twoCellAnchor>
    <xdr:from>
      <xdr:col>0</xdr:col>
      <xdr:colOff>383124</xdr:colOff>
      <xdr:row>35</xdr:row>
      <xdr:rowOff>79649</xdr:rowOff>
    </xdr:from>
    <xdr:to>
      <xdr:col>0</xdr:col>
      <xdr:colOff>1671155</xdr:colOff>
      <xdr:row>35</xdr:row>
      <xdr:rowOff>801891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FADF40C1-8FB3-44C5-B4A5-3D17FAC46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3124" y="9280799"/>
          <a:ext cx="1288031" cy="722242"/>
        </a:xfrm>
        <a:prstGeom prst="rect">
          <a:avLst/>
        </a:prstGeom>
      </xdr:spPr>
    </xdr:pic>
    <xdr:clientData/>
  </xdr:twoCellAnchor>
  <xdr:twoCellAnchor>
    <xdr:from>
      <xdr:col>0</xdr:col>
      <xdr:colOff>99392</xdr:colOff>
      <xdr:row>41</xdr:row>
      <xdr:rowOff>49492</xdr:rowOff>
    </xdr:from>
    <xdr:to>
      <xdr:col>0</xdr:col>
      <xdr:colOff>1954886</xdr:colOff>
      <xdr:row>46</xdr:row>
      <xdr:rowOff>11206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9332E22-3D65-4C83-924B-A1499D1E3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9392" y="11317567"/>
          <a:ext cx="1855494" cy="1199964"/>
        </a:xfrm>
        <a:prstGeom prst="rect">
          <a:avLst/>
        </a:prstGeom>
      </xdr:spPr>
    </xdr:pic>
    <xdr:clientData/>
  </xdr:twoCellAnchor>
  <xdr:twoCellAnchor>
    <xdr:from>
      <xdr:col>0</xdr:col>
      <xdr:colOff>184143</xdr:colOff>
      <xdr:row>78</xdr:row>
      <xdr:rowOff>61584</xdr:rowOff>
    </xdr:from>
    <xdr:to>
      <xdr:col>0</xdr:col>
      <xdr:colOff>1870136</xdr:colOff>
      <xdr:row>81</xdr:row>
      <xdr:rowOff>95250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65637521-2ED1-4B5A-9051-A6799A83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143" y="20568909"/>
          <a:ext cx="1685993" cy="976641"/>
        </a:xfrm>
        <a:prstGeom prst="rect">
          <a:avLst/>
        </a:prstGeom>
      </xdr:spPr>
    </xdr:pic>
    <xdr:clientData/>
  </xdr:twoCellAnchor>
  <xdr:twoCellAnchor>
    <xdr:from>
      <xdr:col>0</xdr:col>
      <xdr:colOff>97324</xdr:colOff>
      <xdr:row>61</xdr:row>
      <xdr:rowOff>166042</xdr:rowOff>
    </xdr:from>
    <xdr:to>
      <xdr:col>0</xdr:col>
      <xdr:colOff>1956954</xdr:colOff>
      <xdr:row>66</xdr:row>
      <xdr:rowOff>190500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8ED02A8-B75A-4098-96D5-6A6564738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324" y="16387117"/>
          <a:ext cx="1859630" cy="1262708"/>
        </a:xfrm>
        <a:prstGeom prst="rect">
          <a:avLst/>
        </a:prstGeom>
      </xdr:spPr>
    </xdr:pic>
    <xdr:clientData/>
  </xdr:twoCellAnchor>
  <xdr:twoCellAnchor>
    <xdr:from>
      <xdr:col>0</xdr:col>
      <xdr:colOff>102170</xdr:colOff>
      <xdr:row>88</xdr:row>
      <xdr:rowOff>185427</xdr:rowOff>
    </xdr:from>
    <xdr:to>
      <xdr:col>0</xdr:col>
      <xdr:colOff>1952108</xdr:colOff>
      <xdr:row>92</xdr:row>
      <xdr:rowOff>116609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C26A07B4-AC36-4EB7-AF04-EC220F8F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170" y="24150327"/>
          <a:ext cx="1849938" cy="921782"/>
        </a:xfrm>
        <a:prstGeom prst="rect">
          <a:avLst/>
        </a:prstGeom>
      </xdr:spPr>
    </xdr:pic>
    <xdr:clientData/>
  </xdr:twoCellAnchor>
  <xdr:twoCellAnchor>
    <xdr:from>
      <xdr:col>0</xdr:col>
      <xdr:colOff>157812</xdr:colOff>
      <xdr:row>96</xdr:row>
      <xdr:rowOff>236765</xdr:rowOff>
    </xdr:from>
    <xdr:to>
      <xdr:col>0</xdr:col>
      <xdr:colOff>1896466</xdr:colOff>
      <xdr:row>100</xdr:row>
      <xdr:rowOff>241547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8B5AF47-14F2-4698-B8DB-4311C1A7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812" y="26125715"/>
          <a:ext cx="1738654" cy="995382"/>
        </a:xfrm>
        <a:prstGeom prst="rect">
          <a:avLst/>
        </a:prstGeom>
      </xdr:spPr>
    </xdr:pic>
    <xdr:clientData/>
  </xdr:twoCellAnchor>
  <xdr:twoCellAnchor>
    <xdr:from>
      <xdr:col>0</xdr:col>
      <xdr:colOff>204370</xdr:colOff>
      <xdr:row>105</xdr:row>
      <xdr:rowOff>18115</xdr:rowOff>
    </xdr:from>
    <xdr:to>
      <xdr:col>0</xdr:col>
      <xdr:colOff>1849908</xdr:colOff>
      <xdr:row>108</xdr:row>
      <xdr:rowOff>235324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93FDD435-3FDD-438C-B92A-36D4FEE7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4370" y="28078765"/>
          <a:ext cx="1645538" cy="960159"/>
        </a:xfrm>
        <a:prstGeom prst="rect">
          <a:avLst/>
        </a:prstGeom>
      </xdr:spPr>
    </xdr:pic>
    <xdr:clientData/>
  </xdr:twoCellAnchor>
  <xdr:twoCellAnchor>
    <xdr:from>
      <xdr:col>0</xdr:col>
      <xdr:colOff>126205</xdr:colOff>
      <xdr:row>111</xdr:row>
      <xdr:rowOff>135925</xdr:rowOff>
    </xdr:from>
    <xdr:to>
      <xdr:col>0</xdr:col>
      <xdr:colOff>1928073</xdr:colOff>
      <xdr:row>116</xdr:row>
      <xdr:rowOff>105384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EB7FDD2-2DA4-4A26-A5E7-AAC8E93B9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6205" y="29625325"/>
          <a:ext cx="1801868" cy="1207709"/>
        </a:xfrm>
        <a:prstGeom prst="rect">
          <a:avLst/>
        </a:prstGeom>
      </xdr:spPr>
    </xdr:pic>
    <xdr:clientData/>
  </xdr:twoCellAnchor>
  <xdr:twoCellAnchor>
    <xdr:from>
      <xdr:col>0</xdr:col>
      <xdr:colOff>448813</xdr:colOff>
      <xdr:row>118</xdr:row>
      <xdr:rowOff>145338</xdr:rowOff>
    </xdr:from>
    <xdr:to>
      <xdr:col>0</xdr:col>
      <xdr:colOff>1605465</xdr:colOff>
      <xdr:row>118</xdr:row>
      <xdr:rowOff>793911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EFA7368B-6F92-4E18-891F-979A42FAF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8813" y="31311138"/>
          <a:ext cx="1156652" cy="648573"/>
        </a:xfrm>
        <a:prstGeom prst="rect">
          <a:avLst/>
        </a:prstGeom>
      </xdr:spPr>
    </xdr:pic>
    <xdr:clientData/>
  </xdr:twoCellAnchor>
  <xdr:twoCellAnchor>
    <xdr:from>
      <xdr:col>0</xdr:col>
      <xdr:colOff>185550</xdr:colOff>
      <xdr:row>126</xdr:row>
      <xdr:rowOff>144741</xdr:rowOff>
    </xdr:from>
    <xdr:to>
      <xdr:col>0</xdr:col>
      <xdr:colOff>1868728</xdr:colOff>
      <xdr:row>131</xdr:row>
      <xdr:rowOff>22412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F085697B-2AFD-4A43-BEE4-B1364C6A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550" y="33872766"/>
          <a:ext cx="1683178" cy="1115921"/>
        </a:xfrm>
        <a:prstGeom prst="rect">
          <a:avLst/>
        </a:prstGeom>
      </xdr:spPr>
    </xdr:pic>
    <xdr:clientData/>
  </xdr:twoCellAnchor>
  <xdr:twoCellAnchor>
    <xdr:from>
      <xdr:col>0</xdr:col>
      <xdr:colOff>194078</xdr:colOff>
      <xdr:row>161</xdr:row>
      <xdr:rowOff>4996</xdr:rowOff>
    </xdr:from>
    <xdr:to>
      <xdr:col>0</xdr:col>
      <xdr:colOff>1860201</xdr:colOff>
      <xdr:row>163</xdr:row>
      <xdr:rowOff>301499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4D12D013-8E74-4A61-8D3D-48959C08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4078" y="42476971"/>
          <a:ext cx="1666123" cy="925153"/>
        </a:xfrm>
        <a:prstGeom prst="rect">
          <a:avLst/>
        </a:prstGeom>
      </xdr:spPr>
    </xdr:pic>
    <xdr:clientData/>
  </xdr:twoCellAnchor>
  <xdr:twoCellAnchor>
    <xdr:from>
      <xdr:col>0</xdr:col>
      <xdr:colOff>72593</xdr:colOff>
      <xdr:row>144</xdr:row>
      <xdr:rowOff>166042</xdr:rowOff>
    </xdr:from>
    <xdr:to>
      <xdr:col>0</xdr:col>
      <xdr:colOff>1981685</xdr:colOff>
      <xdr:row>150</xdr:row>
      <xdr:rowOff>67235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767B9E2C-5755-4509-B5EB-5977BB02B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93" y="38351767"/>
          <a:ext cx="1909092" cy="1387093"/>
        </a:xfrm>
        <a:prstGeom prst="rect">
          <a:avLst/>
        </a:prstGeom>
      </xdr:spPr>
    </xdr:pic>
    <xdr:clientData/>
  </xdr:twoCellAnchor>
  <xdr:twoCellAnchor>
    <xdr:from>
      <xdr:col>0</xdr:col>
      <xdr:colOff>219585</xdr:colOff>
      <xdr:row>84</xdr:row>
      <xdr:rowOff>41413</xdr:rowOff>
    </xdr:from>
    <xdr:to>
      <xdr:col>0</xdr:col>
      <xdr:colOff>1834694</xdr:colOff>
      <xdr:row>85</xdr:row>
      <xdr:rowOff>549088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FCAFF1E-AAA2-4432-904A-82A04A60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585" y="22310863"/>
          <a:ext cx="1615109" cy="11363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24765</xdr:colOff>
      <xdr:row>26</xdr:row>
      <xdr:rowOff>217713</xdr:rowOff>
    </xdr:from>
    <xdr:to>
      <xdr:col>0</xdr:col>
      <xdr:colOff>1972863</xdr:colOff>
      <xdr:row>34</xdr:row>
      <xdr:rowOff>149677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18D6C81-78F8-40E6-BF60-356631ADA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5" y="6608988"/>
          <a:ext cx="1948098" cy="17607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24764</xdr:colOff>
      <xdr:row>84</xdr:row>
      <xdr:rowOff>94999</xdr:rowOff>
    </xdr:from>
    <xdr:to>
      <xdr:col>0</xdr:col>
      <xdr:colOff>1972864</xdr:colOff>
      <xdr:row>92</xdr:row>
      <xdr:rowOff>81643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1908780-120F-4C70-A8B0-FC750BADBD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4" y="19640299"/>
          <a:ext cx="1948100" cy="1815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141</xdr:row>
      <xdr:rowOff>89404</xdr:rowOff>
    </xdr:from>
    <xdr:to>
      <xdr:col>0</xdr:col>
      <xdr:colOff>1997629</xdr:colOff>
      <xdr:row>149</xdr:row>
      <xdr:rowOff>108857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4FBCC61-7612-4C0D-B28F-CB55ED73D0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0" y="32560129"/>
          <a:ext cx="1997629" cy="1848253"/>
        </a:xfrm>
        <a:prstGeom prst="rect">
          <a:avLst/>
        </a:prstGeom>
      </xdr:spPr>
    </xdr:pic>
    <xdr:clientData/>
  </xdr:twoCellAnchor>
  <xdr:twoCellAnchor>
    <xdr:from>
      <xdr:col>0</xdr:col>
      <xdr:colOff>81944</xdr:colOff>
      <xdr:row>200</xdr:row>
      <xdr:rowOff>41069</xdr:rowOff>
    </xdr:from>
    <xdr:to>
      <xdr:col>0</xdr:col>
      <xdr:colOff>1915684</xdr:colOff>
      <xdr:row>207</xdr:row>
      <xdr:rowOff>149678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B0661CA-68E0-4AD8-A0E3-19AFC6B00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1944" y="45894419"/>
          <a:ext cx="1833740" cy="1708809"/>
        </a:xfrm>
        <a:prstGeom prst="rect">
          <a:avLst/>
        </a:prstGeom>
      </xdr:spPr>
    </xdr:pic>
    <xdr:clientData/>
  </xdr:twoCellAnchor>
  <xdr:twoCellAnchor>
    <xdr:from>
      <xdr:col>0</xdr:col>
      <xdr:colOff>87136</xdr:colOff>
      <xdr:row>256</xdr:row>
      <xdr:rowOff>189040</xdr:rowOff>
    </xdr:from>
    <xdr:to>
      <xdr:col>0</xdr:col>
      <xdr:colOff>1910493</xdr:colOff>
      <xdr:row>264</xdr:row>
      <xdr:rowOff>59331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5F58C0FA-E766-47D6-A4FC-6110911E6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7136" y="58739215"/>
          <a:ext cx="1823357" cy="1699091"/>
        </a:xfrm>
        <a:prstGeom prst="rect">
          <a:avLst/>
        </a:prstGeom>
      </xdr:spPr>
    </xdr:pic>
    <xdr:clientData/>
  </xdr:twoCellAnchor>
  <xdr:twoCellAnchor>
    <xdr:from>
      <xdr:col>0</xdr:col>
      <xdr:colOff>25904</xdr:colOff>
      <xdr:row>312</xdr:row>
      <xdr:rowOff>172892</xdr:rowOff>
    </xdr:from>
    <xdr:to>
      <xdr:col>0</xdr:col>
      <xdr:colOff>1971724</xdr:colOff>
      <xdr:row>321</xdr:row>
      <xdr:rowOff>135685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5BC4B5A-A2B0-4325-A8E6-90DCF1EC49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25904" y="71486567"/>
          <a:ext cx="1945820" cy="2020193"/>
        </a:xfrm>
        <a:prstGeom prst="rect">
          <a:avLst/>
        </a:prstGeom>
      </xdr:spPr>
    </xdr:pic>
    <xdr:clientData/>
  </xdr:twoCellAnchor>
  <xdr:twoCellAnchor>
    <xdr:from>
      <xdr:col>0</xdr:col>
      <xdr:colOff>59921</xdr:colOff>
      <xdr:row>369</xdr:row>
      <xdr:rowOff>16047</xdr:rowOff>
    </xdr:from>
    <xdr:to>
      <xdr:col>0</xdr:col>
      <xdr:colOff>1937707</xdr:colOff>
      <xdr:row>377</xdr:row>
      <xdr:rowOff>13712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F563ED4-CBF1-4C30-98E7-0C93E5061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59921" y="84255147"/>
          <a:ext cx="1877786" cy="182646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13</xdr:row>
      <xdr:rowOff>33617</xdr:rowOff>
    </xdr:from>
    <xdr:to>
      <xdr:col>0</xdr:col>
      <xdr:colOff>1879771</xdr:colOff>
      <xdr:row>23</xdr:row>
      <xdr:rowOff>17762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367947A1-A63D-4778-83AD-41B1EB610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25" r="14514"/>
        <a:stretch/>
      </xdr:blipFill>
      <xdr:spPr>
        <a:xfrm>
          <a:off x="100853" y="3529852"/>
          <a:ext cx="1778918" cy="1889145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179296</xdr:colOff>
      <xdr:row>33</xdr:row>
      <xdr:rowOff>156883</xdr:rowOff>
    </xdr:from>
    <xdr:to>
      <xdr:col>0</xdr:col>
      <xdr:colOff>1748120</xdr:colOff>
      <xdr:row>34</xdr:row>
      <xdr:rowOff>710454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53BF690C-2403-4681-8929-92F83F9F4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1" r="8166"/>
        <a:stretch/>
      </xdr:blipFill>
      <xdr:spPr>
        <a:xfrm>
          <a:off x="179296" y="7463118"/>
          <a:ext cx="1568824" cy="1472454"/>
        </a:xfrm>
        <a:prstGeom prst="rect">
          <a:avLst/>
        </a:prstGeom>
      </xdr:spPr>
    </xdr:pic>
    <xdr:clientData/>
  </xdr:twoCellAnchor>
  <xdr:twoCellAnchor editAs="oneCell">
    <xdr:from>
      <xdr:col>0</xdr:col>
      <xdr:colOff>145116</xdr:colOff>
      <xdr:row>36</xdr:row>
      <xdr:rowOff>23531</xdr:rowOff>
    </xdr:from>
    <xdr:to>
      <xdr:col>0</xdr:col>
      <xdr:colOff>1803587</xdr:colOff>
      <xdr:row>36</xdr:row>
      <xdr:rowOff>1694631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B030D00-3CFB-48E7-8149-4890FAB26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80" r="5911"/>
        <a:stretch/>
      </xdr:blipFill>
      <xdr:spPr>
        <a:xfrm>
          <a:off x="145116" y="9367556"/>
          <a:ext cx="1658471" cy="16711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226499</xdr:colOff>
      <xdr:row>4</xdr:row>
      <xdr:rowOff>542624</xdr:rowOff>
    </xdr:from>
    <xdr:to>
      <xdr:col>0</xdr:col>
      <xdr:colOff>1806321</xdr:colOff>
      <xdr:row>6</xdr:row>
      <xdr:rowOff>381306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B243CE2-2B74-4E97-80AA-C9AC82E62B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46" t="14064" r="6165" b="11101"/>
        <a:stretch/>
      </xdr:blipFill>
      <xdr:spPr>
        <a:xfrm>
          <a:off x="226499" y="2114249"/>
          <a:ext cx="1579822" cy="1038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302557</xdr:rowOff>
    </xdr:from>
    <xdr:to>
      <xdr:col>0</xdr:col>
      <xdr:colOff>1862978</xdr:colOff>
      <xdr:row>11</xdr:row>
      <xdr:rowOff>582704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4C5242C-46CF-4A0E-E6D8-4F5F37D81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493" t="65493"/>
        <a:stretch/>
      </xdr:blipFill>
      <xdr:spPr>
        <a:xfrm>
          <a:off x="0" y="4280645"/>
          <a:ext cx="1862978" cy="14903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F845804-2D14-4DF3-BFDD-9A669198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902A49-5295-43D5-8989-8DC32F5DC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FBE2C5D4-C138-44B5-9CB5-5FA1B6750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1095E-7FDF-480C-A656-C9AD8F5A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AA9076B-1CFC-4922-AF00-92F0967FF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9955F1E-B327-4294-832F-16D1613E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7AD2782E-FA44-44CE-BE18-DEBDF8B4B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AC4C58E-7485-4CD5-A72F-D06A9CC46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72FBE45-DD37-44BA-B75F-C9C4149E6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9E520B62-C3F7-45B8-8985-DEC5212FB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51E85DBA-8400-4715-AA74-D8FDB06EB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478CF965-1754-4D29-A25A-FAC7B0E46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211AA9F1-C7E4-4FB4-B3E5-465515313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42EFA89C-8644-4D7D-AC8C-878290B7C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D3EC45C8-241B-45FA-A8A5-D9BC3B3D7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D096B9DF-308A-4E9E-BE07-8A600B12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E76484C-FE5F-4135-95BF-72644048B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800303B3-20F8-424C-86CD-C2D92C1E3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274813F-CB4C-41D0-B515-B4FD9FD8E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677D98BA-CBD7-4177-8996-74DB6A40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55BBCFCB-CC22-4D79-95C6-AFDE061E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B10FC709-B3E7-450E-8952-661AC2509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66F18EC8-6161-470D-831D-87B50CA0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160714BD-C398-4DDD-8A6B-B2C4AA204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96208B57-86E3-4D93-87B5-1E24E201E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427042EE-88B3-4476-B30F-75B5FBAF6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43B4CE15-CA81-45A8-AB63-C0630430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8BA32710-55A6-499A-B15B-888E6268F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403CFA42-29DA-4F3C-9692-12FFAB5E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3909FF1F-9133-4762-BB6B-46C2DF6FB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56E289A6-244B-46EA-B126-6035CFA35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1CBB8A4-E3C6-4255-B07E-12DCC9A6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63365E71-6453-4562-9CF0-F9146093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5785B728-59AC-4EE7-AA2F-BDC783938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DB80A116-A34B-4162-801F-6A6998C71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4F1E48C9-8BF6-451B-ADBC-D7F1253B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F7F1B249-3E4C-4357-9C02-FA1B0C805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261E524D-D64E-483E-A6AA-6A290F246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49267</xdr:colOff>
      <xdr:row>10</xdr:row>
      <xdr:rowOff>125147</xdr:rowOff>
    </xdr:from>
    <xdr:to>
      <xdr:col>1</xdr:col>
      <xdr:colOff>3452</xdr:colOff>
      <xdr:row>16</xdr:row>
      <xdr:rowOff>170778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D852ED8-E668-4840-8144-73F8B29B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67" y="3408471"/>
          <a:ext cx="1805285" cy="152099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280147</xdr:colOff>
      <xdr:row>7</xdr:row>
      <xdr:rowOff>89648</xdr:rowOff>
    </xdr:from>
    <xdr:to>
      <xdr:col>0</xdr:col>
      <xdr:colOff>1389528</xdr:colOff>
      <xdr:row>13</xdr:row>
      <xdr:rowOff>40788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A3B7E1-707A-40F6-8CCC-E516DBE27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2265158"/>
          <a:ext cx="1105571" cy="104842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20</xdr:row>
      <xdr:rowOff>11205</xdr:rowOff>
    </xdr:from>
    <xdr:to>
      <xdr:col>0</xdr:col>
      <xdr:colOff>1389528</xdr:colOff>
      <xdr:row>25</xdr:row>
      <xdr:rowOff>162370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CB8DBB8-2D12-4DA9-9518-B5B0B0CFB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4480335"/>
          <a:ext cx="1105571" cy="10598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266540</xdr:colOff>
      <xdr:row>29</xdr:row>
      <xdr:rowOff>120063</xdr:rowOff>
    </xdr:from>
    <xdr:to>
      <xdr:col>0</xdr:col>
      <xdr:colOff>1387351</xdr:colOff>
      <xdr:row>31</xdr:row>
      <xdr:rowOff>277168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7D616F3-2DC6-462A-92EE-026ADD2D7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540" y="6160818"/>
          <a:ext cx="1124621" cy="109627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36</xdr:row>
      <xdr:rowOff>100852</xdr:rowOff>
    </xdr:from>
    <xdr:to>
      <xdr:col>0</xdr:col>
      <xdr:colOff>1389528</xdr:colOff>
      <xdr:row>42</xdr:row>
      <xdr:rowOff>55802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1103979A-FF47-48E9-A09C-6BB4A2487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8259967"/>
          <a:ext cx="1105571" cy="110176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48</xdr:row>
      <xdr:rowOff>56029</xdr:rowOff>
    </xdr:from>
    <xdr:to>
      <xdr:col>0</xdr:col>
      <xdr:colOff>1389528</xdr:colOff>
      <xdr:row>49</xdr:row>
      <xdr:rowOff>549008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B35AD239-C1D5-4092-A997-B4E75FAB4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10442089"/>
          <a:ext cx="1105571" cy="111781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178594</xdr:colOff>
      <xdr:row>14</xdr:row>
      <xdr:rowOff>83344</xdr:rowOff>
    </xdr:from>
    <xdr:to>
      <xdr:col>0</xdr:col>
      <xdr:colOff>1544210</xdr:colOff>
      <xdr:row>21</xdr:row>
      <xdr:rowOff>17762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FAFF697-328B-4D8D-92D0-5416FE0B1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3836194"/>
          <a:ext cx="1365616" cy="1267918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</xdr:row>
      <xdr:rowOff>83343</xdr:rowOff>
    </xdr:from>
    <xdr:to>
      <xdr:col>0</xdr:col>
      <xdr:colOff>1544210</xdr:colOff>
      <xdr:row>11</xdr:row>
      <xdr:rowOff>17761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E2CF61B-A7A8-4DE2-B0FA-048FF6F5C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1702593"/>
          <a:ext cx="1365616" cy="126791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277173</xdr:colOff>
      <xdr:row>14</xdr:row>
      <xdr:rowOff>12426</xdr:rowOff>
    </xdr:from>
    <xdr:to>
      <xdr:col>0</xdr:col>
      <xdr:colOff>1583184</xdr:colOff>
      <xdr:row>18</xdr:row>
      <xdr:rowOff>36373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B594C0D-D2C0-4EDC-8C43-5481C6CBB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3911961"/>
          <a:ext cx="1302201" cy="1029787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5</xdr:row>
      <xdr:rowOff>233641</xdr:rowOff>
    </xdr:from>
    <xdr:to>
      <xdr:col>0</xdr:col>
      <xdr:colOff>1389915</xdr:colOff>
      <xdr:row>9</xdr:row>
      <xdr:rowOff>188761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29E8F3-9CE5-4EBE-AA4B-FAE305248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2111971"/>
          <a:ext cx="948048" cy="960960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21</xdr:row>
      <xdr:rowOff>67232</xdr:rowOff>
    </xdr:from>
    <xdr:to>
      <xdr:col>0</xdr:col>
      <xdr:colOff>1539249</xdr:colOff>
      <xdr:row>25</xdr:row>
      <xdr:rowOff>207091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1590317B-B7EF-4565-A02F-8DB5CA015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5608877"/>
          <a:ext cx="1244811" cy="10085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277173</xdr:colOff>
      <xdr:row>35</xdr:row>
      <xdr:rowOff>31426</xdr:rowOff>
    </xdr:from>
    <xdr:to>
      <xdr:col>0</xdr:col>
      <xdr:colOff>1583184</xdr:colOff>
      <xdr:row>39</xdr:row>
      <xdr:rowOff>78231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19A0125-B0F9-4317-A22B-51EE75AF3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8792521"/>
          <a:ext cx="1302201" cy="1052645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28</xdr:row>
      <xdr:rowOff>100853</xdr:rowOff>
    </xdr:from>
    <xdr:to>
      <xdr:col>0</xdr:col>
      <xdr:colOff>1389915</xdr:colOff>
      <xdr:row>32</xdr:row>
      <xdr:rowOff>92167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4154647-A400-434D-B282-9EE171167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7250318"/>
          <a:ext cx="948048" cy="989534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41</xdr:row>
      <xdr:rowOff>2749</xdr:rowOff>
    </xdr:from>
    <xdr:to>
      <xdr:col>0</xdr:col>
      <xdr:colOff>1539249</xdr:colOff>
      <xdr:row>45</xdr:row>
      <xdr:rowOff>16878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8BAB595-600D-4E6F-9506-77D9674E6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10127824"/>
          <a:ext cx="1244811" cy="100853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196104</xdr:colOff>
      <xdr:row>4</xdr:row>
      <xdr:rowOff>515472</xdr:rowOff>
    </xdr:from>
    <xdr:to>
      <xdr:col>0</xdr:col>
      <xdr:colOff>1276104</xdr:colOff>
      <xdr:row>6</xdr:row>
      <xdr:rowOff>71472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982CAB2-CE12-F088-595F-A87AACAE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961031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9</xdr:row>
      <xdr:rowOff>156882</xdr:rowOff>
    </xdr:from>
    <xdr:to>
      <xdr:col>0</xdr:col>
      <xdr:colOff>1276104</xdr:colOff>
      <xdr:row>10</xdr:row>
      <xdr:rowOff>564529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D7377ED-C730-7F08-2D38-DECAFDC1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4560794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11</xdr:row>
      <xdr:rowOff>212912</xdr:rowOff>
    </xdr:from>
    <xdr:to>
      <xdr:col>0</xdr:col>
      <xdr:colOff>1276104</xdr:colOff>
      <xdr:row>12</xdr:row>
      <xdr:rowOff>530912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86B2A7B-A471-E104-ACD5-9820ECF4A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5961530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15</xdr:row>
      <xdr:rowOff>156883</xdr:rowOff>
    </xdr:from>
    <xdr:to>
      <xdr:col>0</xdr:col>
      <xdr:colOff>1276104</xdr:colOff>
      <xdr:row>15</xdr:row>
      <xdr:rowOff>1236883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6DD95EB-1614-E67D-8305-31E87A04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8113059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16</xdr:row>
      <xdr:rowOff>369795</xdr:rowOff>
    </xdr:from>
    <xdr:to>
      <xdr:col>0</xdr:col>
      <xdr:colOff>1276104</xdr:colOff>
      <xdr:row>16</xdr:row>
      <xdr:rowOff>952995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E4DD5313-6E1A-F035-1F88-6E2DAECC6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9625854"/>
          <a:ext cx="1080000" cy="5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17</xdr:row>
      <xdr:rowOff>145676</xdr:rowOff>
    </xdr:from>
    <xdr:to>
      <xdr:col>0</xdr:col>
      <xdr:colOff>1276104</xdr:colOff>
      <xdr:row>17</xdr:row>
      <xdr:rowOff>1225676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F51E640A-EE50-94A9-9125-018EFCC46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0701617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18</xdr:row>
      <xdr:rowOff>145676</xdr:rowOff>
    </xdr:from>
    <xdr:to>
      <xdr:col>0</xdr:col>
      <xdr:colOff>1276104</xdr:colOff>
      <xdr:row>18</xdr:row>
      <xdr:rowOff>1225676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78FDEAFD-5BD4-E7D5-983A-81185CB46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2001500"/>
          <a:ext cx="1080000" cy="1080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59429</xdr:colOff>
      <xdr:row>4</xdr:row>
      <xdr:rowOff>80756</xdr:rowOff>
    </xdr:from>
    <xdr:to>
      <xdr:col>0</xdr:col>
      <xdr:colOff>1884998</xdr:colOff>
      <xdr:row>4</xdr:row>
      <xdr:rowOff>1577609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FC8D3-5B15-45CC-A1D9-E22A4B110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29" y="1833356"/>
          <a:ext cx="1825569" cy="142065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6</xdr:row>
      <xdr:rowOff>168088</xdr:rowOff>
    </xdr:from>
    <xdr:to>
      <xdr:col>0</xdr:col>
      <xdr:colOff>1616337</xdr:colOff>
      <xdr:row>10</xdr:row>
      <xdr:rowOff>64434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DFECECD-6769-45DA-9371-E654D0931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3616138"/>
          <a:ext cx="1571514" cy="1039346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12</xdr:row>
      <xdr:rowOff>168089</xdr:rowOff>
    </xdr:from>
    <xdr:to>
      <xdr:col>0</xdr:col>
      <xdr:colOff>1655670</xdr:colOff>
      <xdr:row>16</xdr:row>
      <xdr:rowOff>64435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ABDD1ADE-AA17-4182-8E4E-7942017B4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1" y="5111564"/>
          <a:ext cx="1577229" cy="103934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88975</xdr:colOff>
      <xdr:row>12</xdr:row>
      <xdr:rowOff>210812</xdr:rowOff>
    </xdr:from>
    <xdr:to>
      <xdr:col>0</xdr:col>
      <xdr:colOff>1316599</xdr:colOff>
      <xdr:row>12</xdr:row>
      <xdr:rowOff>1425248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6481060-B169-42E1-A76B-E99D4072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85" y="9322427"/>
          <a:ext cx="1220004" cy="1222056"/>
        </a:xfrm>
        <a:prstGeom prst="rect">
          <a:avLst/>
        </a:prstGeom>
      </xdr:spPr>
    </xdr:pic>
    <xdr:clientData/>
  </xdr:twoCellAnchor>
  <xdr:twoCellAnchor editAs="oneCell">
    <xdr:from>
      <xdr:col>0</xdr:col>
      <xdr:colOff>299586</xdr:colOff>
      <xdr:row>10</xdr:row>
      <xdr:rowOff>51828</xdr:rowOff>
    </xdr:from>
    <xdr:to>
      <xdr:col>0</xdr:col>
      <xdr:colOff>1408772</xdr:colOff>
      <xdr:row>10</xdr:row>
      <xdr:rowOff>1313890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4B7F2A8-CB1B-48D2-85AC-98CFBDCE79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9" r="15472"/>
        <a:stretch/>
      </xdr:blipFill>
      <xdr:spPr>
        <a:xfrm>
          <a:off x="297681" y="4541913"/>
          <a:ext cx="1109186" cy="1262062"/>
        </a:xfrm>
        <a:prstGeom prst="rect">
          <a:avLst/>
        </a:prstGeom>
      </xdr:spPr>
    </xdr:pic>
    <xdr:clientData/>
  </xdr:twoCellAnchor>
  <xdr:twoCellAnchor editAs="oneCell">
    <xdr:from>
      <xdr:col>0</xdr:col>
      <xdr:colOff>569021</xdr:colOff>
      <xdr:row>11</xdr:row>
      <xdr:rowOff>126742</xdr:rowOff>
    </xdr:from>
    <xdr:to>
      <xdr:col>0</xdr:col>
      <xdr:colOff>894710</xdr:colOff>
      <xdr:row>11</xdr:row>
      <xdr:rowOff>1354593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81F301A-402B-4DF7-97BC-9549D531C3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95" t="14547" r="42951" b="2893"/>
        <a:stretch/>
      </xdr:blipFill>
      <xdr:spPr>
        <a:xfrm>
          <a:off x="569021" y="6159877"/>
          <a:ext cx="325689" cy="1220231"/>
        </a:xfrm>
        <a:prstGeom prst="rect">
          <a:avLst/>
        </a:prstGeom>
      </xdr:spPr>
    </xdr:pic>
    <xdr:clientData/>
  </xdr:twoCellAnchor>
  <xdr:twoCellAnchor editAs="oneCell">
    <xdr:from>
      <xdr:col>0</xdr:col>
      <xdr:colOff>166319</xdr:colOff>
      <xdr:row>7</xdr:row>
      <xdr:rowOff>174977</xdr:rowOff>
    </xdr:from>
    <xdr:to>
      <xdr:col>0</xdr:col>
      <xdr:colOff>1506737</xdr:colOff>
      <xdr:row>9</xdr:row>
      <xdr:rowOff>363110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9DB8242A-C87C-4AE8-8D18-B62B1B68B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04" t="10780" r="14535" b="-236"/>
        <a:stretch/>
      </xdr:blipFill>
      <xdr:spPr>
        <a:xfrm>
          <a:off x="170129" y="3228692"/>
          <a:ext cx="1332798" cy="1140633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4</xdr:row>
      <xdr:rowOff>100853</xdr:rowOff>
    </xdr:from>
    <xdr:to>
      <xdr:col>0</xdr:col>
      <xdr:colOff>1507526</xdr:colOff>
      <xdr:row>7</xdr:row>
      <xdr:rowOff>2016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EB062B78-B83C-43BA-AC04-86F698F03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87" y="1725818"/>
          <a:ext cx="1343024" cy="133372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16</xdr:row>
      <xdr:rowOff>728742</xdr:rowOff>
    </xdr:from>
    <xdr:to>
      <xdr:col>1</xdr:col>
      <xdr:colOff>182608</xdr:colOff>
      <xdr:row>17</xdr:row>
      <xdr:rowOff>884408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CE06EDA6-54B7-44A7-8BC5-68D6CCF32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1749167"/>
          <a:ext cx="1706608" cy="1679666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21</xdr:row>
      <xdr:rowOff>163285</xdr:rowOff>
    </xdr:from>
    <xdr:to>
      <xdr:col>0</xdr:col>
      <xdr:colOff>1539513</xdr:colOff>
      <xdr:row>21</xdr:row>
      <xdr:rowOff>1621155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24631F26-B8AB-4E52-9A0C-910A70E9A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548" y="20377240"/>
          <a:ext cx="1457870" cy="14502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13607</xdr:colOff>
      <xdr:row>6</xdr:row>
      <xdr:rowOff>104669</xdr:rowOff>
    </xdr:from>
    <xdr:to>
      <xdr:col>0</xdr:col>
      <xdr:colOff>1787797</xdr:colOff>
      <xdr:row>14</xdr:row>
      <xdr:rowOff>150828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7CAAFBFB-0931-4F1F-889D-1987C1673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7" y="2064914"/>
          <a:ext cx="1774190" cy="133393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240988</xdr:colOff>
      <xdr:row>5</xdr:row>
      <xdr:rowOff>39079</xdr:rowOff>
    </xdr:from>
    <xdr:to>
      <xdr:col>0</xdr:col>
      <xdr:colOff>1881772</xdr:colOff>
      <xdr:row>6</xdr:row>
      <xdr:rowOff>44822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F6B79BF-6114-4DB7-AB27-93C1899D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988" y="1888050"/>
          <a:ext cx="1640784" cy="386743"/>
        </a:xfrm>
        <a:prstGeom prst="rect">
          <a:avLst/>
        </a:prstGeom>
      </xdr:spPr>
    </xdr:pic>
    <xdr:clientData/>
  </xdr:twoCellAnchor>
  <xdr:twoCellAnchor editAs="oneCell">
    <xdr:from>
      <xdr:col>0</xdr:col>
      <xdr:colOff>63311</xdr:colOff>
      <xdr:row>17</xdr:row>
      <xdr:rowOff>95664</xdr:rowOff>
    </xdr:from>
    <xdr:to>
      <xdr:col>0</xdr:col>
      <xdr:colOff>2037711</xdr:colOff>
      <xdr:row>20</xdr:row>
      <xdr:rowOff>17859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9D643A7-BC6F-4FBE-A983-9EE54679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11" y="6792930"/>
          <a:ext cx="1974400" cy="404398"/>
        </a:xfrm>
        <a:prstGeom prst="rect">
          <a:avLst/>
        </a:prstGeom>
      </xdr:spPr>
    </xdr:pic>
    <xdr:clientData/>
  </xdr:twoCellAnchor>
  <xdr:twoCellAnchor editAs="oneCell">
    <xdr:from>
      <xdr:col>0</xdr:col>
      <xdr:colOff>178260</xdr:colOff>
      <xdr:row>30</xdr:row>
      <xdr:rowOff>123825</xdr:rowOff>
    </xdr:from>
    <xdr:to>
      <xdr:col>0</xdr:col>
      <xdr:colOff>1922763</xdr:colOff>
      <xdr:row>31</xdr:row>
      <xdr:rowOff>130436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75246A97-DC1D-45D2-A56D-19DA00747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50" y="9098280"/>
          <a:ext cx="1752123" cy="351416"/>
        </a:xfrm>
        <a:prstGeom prst="rect">
          <a:avLst/>
        </a:prstGeom>
      </xdr:spPr>
    </xdr:pic>
    <xdr:clientData/>
  </xdr:twoCellAnchor>
  <xdr:twoCellAnchor editAs="oneCell">
    <xdr:from>
      <xdr:col>0</xdr:col>
      <xdr:colOff>291578</xdr:colOff>
      <xdr:row>36</xdr:row>
      <xdr:rowOff>65961</xdr:rowOff>
    </xdr:from>
    <xdr:to>
      <xdr:col>0</xdr:col>
      <xdr:colOff>1922734</xdr:colOff>
      <xdr:row>37</xdr:row>
      <xdr:rowOff>53930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B6F8EAFD-B70D-47D5-9142-9F8B13E0A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768" y="10122456"/>
          <a:ext cx="1638776" cy="429928"/>
        </a:xfrm>
        <a:prstGeom prst="rect">
          <a:avLst/>
        </a:prstGeom>
      </xdr:spPr>
    </xdr:pic>
    <xdr:clientData/>
  </xdr:twoCellAnchor>
  <xdr:twoCellAnchor editAs="oneCell">
    <xdr:from>
      <xdr:col>0</xdr:col>
      <xdr:colOff>267765</xdr:colOff>
      <xdr:row>43</xdr:row>
      <xdr:rowOff>22206</xdr:rowOff>
    </xdr:from>
    <xdr:to>
      <xdr:col>0</xdr:col>
      <xdr:colOff>1959882</xdr:colOff>
      <xdr:row>46</xdr:row>
      <xdr:rowOff>15240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A983EE8-A8CF-4B67-94EA-A9EFF7F96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266"/>
        <a:stretch/>
      </xdr:blipFill>
      <xdr:spPr>
        <a:xfrm>
          <a:off x="267765" y="12661881"/>
          <a:ext cx="1692117" cy="758844"/>
        </a:xfrm>
        <a:prstGeom prst="rect">
          <a:avLst/>
        </a:prstGeom>
      </xdr:spPr>
    </xdr:pic>
    <xdr:clientData/>
  </xdr:twoCellAnchor>
  <xdr:twoCellAnchor editAs="oneCell">
    <xdr:from>
      <xdr:col>0</xdr:col>
      <xdr:colOff>77282</xdr:colOff>
      <xdr:row>56</xdr:row>
      <xdr:rowOff>95362</xdr:rowOff>
    </xdr:from>
    <xdr:to>
      <xdr:col>0</xdr:col>
      <xdr:colOff>2150365</xdr:colOff>
      <xdr:row>59</xdr:row>
      <xdr:rowOff>173354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1FD85769-E452-45EB-942F-C7C92D0F4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146"/>
        <a:stretch/>
      </xdr:blipFill>
      <xdr:spPr>
        <a:xfrm>
          <a:off x="77282" y="16078312"/>
          <a:ext cx="2073083" cy="838087"/>
        </a:xfrm>
        <a:prstGeom prst="rect">
          <a:avLst/>
        </a:prstGeom>
      </xdr:spPr>
    </xdr:pic>
    <xdr:clientData/>
  </xdr:twoCellAnchor>
  <xdr:twoCellAnchor editAs="oneCell">
    <xdr:from>
      <xdr:col>0</xdr:col>
      <xdr:colOff>377340</xdr:colOff>
      <xdr:row>11</xdr:row>
      <xdr:rowOff>338448</xdr:rowOff>
    </xdr:from>
    <xdr:to>
      <xdr:col>0</xdr:col>
      <xdr:colOff>2079448</xdr:colOff>
      <xdr:row>13</xdr:row>
      <xdr:rowOff>210054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A0C3C50-9860-4AE4-98FA-538794949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03" t="26473" r="16572" b="20297"/>
        <a:stretch/>
      </xdr:blipFill>
      <xdr:spPr>
        <a:xfrm rot="20233748">
          <a:off x="377340" y="4348473"/>
          <a:ext cx="1713538" cy="885066"/>
        </a:xfrm>
        <a:prstGeom prst="rect">
          <a:avLst/>
        </a:prstGeom>
      </xdr:spPr>
    </xdr:pic>
    <xdr:clientData/>
  </xdr:twoCellAnchor>
  <xdr:twoCellAnchor editAs="oneCell">
    <xdr:from>
      <xdr:col>0</xdr:col>
      <xdr:colOff>237088</xdr:colOff>
      <xdr:row>8</xdr:row>
      <xdr:rowOff>180313</xdr:rowOff>
    </xdr:from>
    <xdr:to>
      <xdr:col>0</xdr:col>
      <xdr:colOff>2000084</xdr:colOff>
      <xdr:row>10</xdr:row>
      <xdr:rowOff>396239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19CF4D0-C23B-4B26-8CD2-C415AF9E9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19428" r="9805" b="3417"/>
        <a:stretch/>
      </xdr:blipFill>
      <xdr:spPr>
        <a:xfrm>
          <a:off x="237088" y="2675863"/>
          <a:ext cx="1766806" cy="1229387"/>
        </a:xfrm>
        <a:prstGeom prst="rect">
          <a:avLst/>
        </a:prstGeom>
      </xdr:spPr>
    </xdr:pic>
    <xdr:clientData/>
  </xdr:twoCellAnchor>
  <xdr:twoCellAnchor editAs="oneCell">
    <xdr:from>
      <xdr:col>0</xdr:col>
      <xdr:colOff>106225</xdr:colOff>
      <xdr:row>72</xdr:row>
      <xdr:rowOff>144633</xdr:rowOff>
    </xdr:from>
    <xdr:to>
      <xdr:col>0</xdr:col>
      <xdr:colOff>2113802</xdr:colOff>
      <xdr:row>74</xdr:row>
      <xdr:rowOff>175259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DC86486-44EE-475D-94C7-0086004EB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74" t="15908" r="14128" b="20460"/>
        <a:stretch/>
      </xdr:blipFill>
      <xdr:spPr>
        <a:xfrm>
          <a:off x="106225" y="20242383"/>
          <a:ext cx="2007577" cy="5506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123283</xdr:colOff>
      <xdr:row>25</xdr:row>
      <xdr:rowOff>0</xdr:rowOff>
    </xdr:from>
    <xdr:to>
      <xdr:col>0</xdr:col>
      <xdr:colOff>2001109</xdr:colOff>
      <xdr:row>26</xdr:row>
      <xdr:rowOff>46436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34B17E85-612F-4C05-B5C4-66A889D24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88" y="8362950"/>
          <a:ext cx="1877826" cy="291465"/>
        </a:xfrm>
        <a:prstGeom prst="rect">
          <a:avLst/>
        </a:prstGeom>
      </xdr:spPr>
    </xdr:pic>
    <xdr:clientData/>
  </xdr:twoCellAnchor>
  <xdr:twoCellAnchor editAs="oneCell">
    <xdr:from>
      <xdr:col>0</xdr:col>
      <xdr:colOff>661146</xdr:colOff>
      <xdr:row>78</xdr:row>
      <xdr:rowOff>257735</xdr:rowOff>
    </xdr:from>
    <xdr:to>
      <xdr:col>0</xdr:col>
      <xdr:colOff>1243853</xdr:colOff>
      <xdr:row>78</xdr:row>
      <xdr:rowOff>1067839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8FD13C38-9C7D-4CD1-898A-654680C31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146" y="22075588"/>
          <a:ext cx="582707" cy="810104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79</xdr:row>
      <xdr:rowOff>88046</xdr:rowOff>
    </xdr:from>
    <xdr:to>
      <xdr:col>0</xdr:col>
      <xdr:colOff>1312372</xdr:colOff>
      <xdr:row>79</xdr:row>
      <xdr:rowOff>1086521</xdr:rowOff>
    </xdr:to>
    <xdr:pic>
      <xdr:nvPicPr>
        <xdr:cNvPr id="271" name="Obraz 270">
          <a:extLst>
            <a:ext uri="{FF2B5EF4-FFF2-40B4-BE49-F238E27FC236}">
              <a16:creationId xmlns:a16="http://schemas.microsoft.com/office/drawing/2014/main" id="{21BF163D-E448-4B40-9107-AFC7284E2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3111281"/>
          <a:ext cx="752190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565898</xdr:colOff>
      <xdr:row>80</xdr:row>
      <xdr:rowOff>86445</xdr:rowOff>
    </xdr:from>
    <xdr:to>
      <xdr:col>0</xdr:col>
      <xdr:colOff>1312372</xdr:colOff>
      <xdr:row>80</xdr:row>
      <xdr:rowOff>1084920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96AFA920-549C-446D-8485-DA659778A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3" y="4374600"/>
          <a:ext cx="752189" cy="998475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81</xdr:row>
      <xdr:rowOff>84844</xdr:rowOff>
    </xdr:from>
    <xdr:to>
      <xdr:col>0</xdr:col>
      <xdr:colOff>1312373</xdr:colOff>
      <xdr:row>81</xdr:row>
      <xdr:rowOff>1087129</xdr:rowOff>
    </xdr:to>
    <xdr:pic>
      <xdr:nvPicPr>
        <xdr:cNvPr id="273" name="Obraz 272">
          <a:extLst>
            <a:ext uri="{FF2B5EF4-FFF2-40B4-BE49-F238E27FC236}">
              <a16:creationId xmlns:a16="http://schemas.microsoft.com/office/drawing/2014/main" id="{7135EBEB-B5B2-474F-81DA-98F5A848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5639824"/>
          <a:ext cx="752191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82</xdr:row>
      <xdr:rowOff>83244</xdr:rowOff>
    </xdr:from>
    <xdr:to>
      <xdr:col>0</xdr:col>
      <xdr:colOff>1312372</xdr:colOff>
      <xdr:row>82</xdr:row>
      <xdr:rowOff>1087434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FFF17423-F122-47B4-92BF-608BE2CD9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6905049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83</xdr:row>
      <xdr:rowOff>81643</xdr:rowOff>
    </xdr:from>
    <xdr:to>
      <xdr:col>0</xdr:col>
      <xdr:colOff>1312372</xdr:colOff>
      <xdr:row>83</xdr:row>
      <xdr:rowOff>1085833</xdr:rowOff>
    </xdr:to>
    <xdr:pic>
      <xdr:nvPicPr>
        <xdr:cNvPr id="275" name="Obraz 274">
          <a:extLst>
            <a:ext uri="{FF2B5EF4-FFF2-40B4-BE49-F238E27FC236}">
              <a16:creationId xmlns:a16="http://schemas.microsoft.com/office/drawing/2014/main" id="{777652B6-DA81-4DD8-8E1A-0DC80E8C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8170273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84</xdr:row>
      <xdr:rowOff>80042</xdr:rowOff>
    </xdr:from>
    <xdr:to>
      <xdr:col>0</xdr:col>
      <xdr:colOff>1312372</xdr:colOff>
      <xdr:row>84</xdr:row>
      <xdr:rowOff>1084232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0F71F7FC-FA77-4BE6-81FC-1086EA490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9435497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85</xdr:row>
      <xdr:rowOff>78441</xdr:rowOff>
    </xdr:from>
    <xdr:to>
      <xdr:col>0</xdr:col>
      <xdr:colOff>1312372</xdr:colOff>
      <xdr:row>85</xdr:row>
      <xdr:rowOff>1084536</xdr:rowOff>
    </xdr:to>
    <xdr:pic>
      <xdr:nvPicPr>
        <xdr:cNvPr id="277" name="Obraz 276">
          <a:extLst>
            <a:ext uri="{FF2B5EF4-FFF2-40B4-BE49-F238E27FC236}">
              <a16:creationId xmlns:a16="http://schemas.microsoft.com/office/drawing/2014/main" id="{1B2EAF25-FC14-4EC1-9C96-E8BFA717B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10698816"/>
          <a:ext cx="752190" cy="100800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87</xdr:row>
      <xdr:rowOff>92140</xdr:rowOff>
    </xdr:from>
    <xdr:to>
      <xdr:col>0</xdr:col>
      <xdr:colOff>1391482</xdr:colOff>
      <xdr:row>87</xdr:row>
      <xdr:rowOff>1172140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E1ACED80-B1F8-46E0-8A4B-83A685F71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32547625"/>
          <a:ext cx="804285" cy="1074285"/>
        </a:xfrm>
        <a:prstGeom prst="rect">
          <a:avLst/>
        </a:prstGeom>
      </xdr:spPr>
    </xdr:pic>
    <xdr:clientData/>
  </xdr:twoCellAnchor>
  <xdr:twoCellAnchor editAs="oneCell">
    <xdr:from>
      <xdr:col>0</xdr:col>
      <xdr:colOff>507030</xdr:colOff>
      <xdr:row>89</xdr:row>
      <xdr:rowOff>112360</xdr:rowOff>
    </xdr:from>
    <xdr:to>
      <xdr:col>0</xdr:col>
      <xdr:colOff>1158537</xdr:colOff>
      <xdr:row>98</xdr:row>
      <xdr:rowOff>133622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410B6308-2682-451A-9FE5-A4C7A300C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24635">
          <a:off x="56343" y="2319457"/>
          <a:ext cx="1556692" cy="647697"/>
        </a:xfrm>
        <a:prstGeom prst="rect">
          <a:avLst/>
        </a:prstGeom>
      </xdr:spPr>
    </xdr:pic>
    <xdr:clientData/>
  </xdr:twoCellAnchor>
  <xdr:twoCellAnchor editAs="oneCell">
    <xdr:from>
      <xdr:col>0</xdr:col>
      <xdr:colOff>618180</xdr:colOff>
      <xdr:row>101</xdr:row>
      <xdr:rowOff>155590</xdr:rowOff>
    </xdr:from>
    <xdr:to>
      <xdr:col>0</xdr:col>
      <xdr:colOff>1196703</xdr:colOff>
      <xdr:row>106</xdr:row>
      <xdr:rowOff>121321</xdr:rowOff>
    </xdr:to>
    <xdr:pic>
      <xdr:nvPicPr>
        <xdr:cNvPr id="303" name="Obraz 302">
          <a:extLst>
            <a:ext uri="{FF2B5EF4-FFF2-40B4-BE49-F238E27FC236}">
              <a16:creationId xmlns:a16="http://schemas.microsoft.com/office/drawing/2014/main" id="{FDB94126-BB49-4E03-80B3-3AD761CCA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399073">
          <a:off x="203699" y="4496276"/>
          <a:ext cx="1409389" cy="576618"/>
        </a:xfrm>
        <a:prstGeom prst="rect">
          <a:avLst/>
        </a:prstGeom>
      </xdr:spPr>
    </xdr:pic>
    <xdr:clientData/>
  </xdr:twoCellAnchor>
  <xdr:twoCellAnchor editAs="oneCell">
    <xdr:from>
      <xdr:col>0</xdr:col>
      <xdr:colOff>742293</xdr:colOff>
      <xdr:row>210</xdr:row>
      <xdr:rowOff>65690</xdr:rowOff>
    </xdr:from>
    <xdr:to>
      <xdr:col>0</xdr:col>
      <xdr:colOff>1139190</xdr:colOff>
      <xdr:row>224</xdr:row>
      <xdr:rowOff>203185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60F58AAA-EF7B-46C6-91EE-4B2B632CD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0" t="9628" b="62527"/>
        <a:stretch/>
      </xdr:blipFill>
      <xdr:spPr>
        <a:xfrm rot="5400000">
          <a:off x="-465036" y="23134799"/>
          <a:ext cx="2815365" cy="393087"/>
        </a:xfrm>
        <a:prstGeom prst="rect">
          <a:avLst/>
        </a:prstGeom>
      </xdr:spPr>
    </xdr:pic>
    <xdr:clientData/>
  </xdr:twoCellAnchor>
  <xdr:twoCellAnchor editAs="oneCell">
    <xdr:from>
      <xdr:col>0</xdr:col>
      <xdr:colOff>769031</xdr:colOff>
      <xdr:row>180</xdr:row>
      <xdr:rowOff>10799</xdr:rowOff>
    </xdr:from>
    <xdr:to>
      <xdr:col>0</xdr:col>
      <xdr:colOff>1123880</xdr:colOff>
      <xdr:row>202</xdr:row>
      <xdr:rowOff>92312</xdr:rowOff>
    </xdr:to>
    <xdr:pic>
      <xdr:nvPicPr>
        <xdr:cNvPr id="305" name="Obraz 304">
          <a:extLst>
            <a:ext uri="{FF2B5EF4-FFF2-40B4-BE49-F238E27FC236}">
              <a16:creationId xmlns:a16="http://schemas.microsoft.com/office/drawing/2014/main" id="{A287A51E-3578-448B-948A-D16549A06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973584" y="18721249"/>
          <a:ext cx="3841983" cy="352944"/>
        </a:xfrm>
        <a:prstGeom prst="rect">
          <a:avLst/>
        </a:prstGeom>
      </xdr:spPr>
    </xdr:pic>
    <xdr:clientData/>
  </xdr:twoCellAnchor>
  <xdr:twoCellAnchor editAs="oneCell">
    <xdr:from>
      <xdr:col>0</xdr:col>
      <xdr:colOff>240418</xdr:colOff>
      <xdr:row>252</xdr:row>
      <xdr:rowOff>574664</xdr:rowOff>
    </xdr:from>
    <xdr:to>
      <xdr:col>0</xdr:col>
      <xdr:colOff>1697294</xdr:colOff>
      <xdr:row>253</xdr:row>
      <xdr:rowOff>647223</xdr:rowOff>
    </xdr:to>
    <xdr:pic>
      <xdr:nvPicPr>
        <xdr:cNvPr id="309" name="Obraz 308">
          <a:extLst>
            <a:ext uri="{FF2B5EF4-FFF2-40B4-BE49-F238E27FC236}">
              <a16:creationId xmlns:a16="http://schemas.microsoft.com/office/drawing/2014/main" id="{75099228-8EB4-4380-9F4F-AF8B9AE14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228" y="32664389"/>
          <a:ext cx="1453066" cy="604054"/>
        </a:xfrm>
        <a:prstGeom prst="rect">
          <a:avLst/>
        </a:prstGeom>
      </xdr:spPr>
    </xdr:pic>
    <xdr:clientData/>
  </xdr:twoCellAnchor>
  <xdr:twoCellAnchor editAs="oneCell">
    <xdr:from>
      <xdr:col>0</xdr:col>
      <xdr:colOff>200134</xdr:colOff>
      <xdr:row>255</xdr:row>
      <xdr:rowOff>194267</xdr:rowOff>
    </xdr:from>
    <xdr:to>
      <xdr:col>0</xdr:col>
      <xdr:colOff>1735674</xdr:colOff>
      <xdr:row>256</xdr:row>
      <xdr:rowOff>365283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90F56193-691E-44AF-A71F-4F13B6C76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039" y="34084217"/>
          <a:ext cx="1533635" cy="588211"/>
        </a:xfrm>
        <a:prstGeom prst="rect">
          <a:avLst/>
        </a:prstGeom>
      </xdr:spPr>
    </xdr:pic>
    <xdr:clientData/>
  </xdr:twoCellAnchor>
  <xdr:twoCellAnchor editAs="oneCell">
    <xdr:from>
      <xdr:col>0</xdr:col>
      <xdr:colOff>194548</xdr:colOff>
      <xdr:row>260</xdr:row>
      <xdr:rowOff>85000</xdr:rowOff>
    </xdr:from>
    <xdr:to>
      <xdr:col>0</xdr:col>
      <xdr:colOff>1729830</xdr:colOff>
      <xdr:row>261</xdr:row>
      <xdr:rowOff>168120</xdr:rowOff>
    </xdr:to>
    <xdr:pic>
      <xdr:nvPicPr>
        <xdr:cNvPr id="311" name="Obraz 310">
          <a:extLst>
            <a:ext uri="{FF2B5EF4-FFF2-40B4-BE49-F238E27FC236}">
              <a16:creationId xmlns:a16="http://schemas.microsoft.com/office/drawing/2014/main" id="{343A255E-C34B-403F-9550-33ABA25BB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53" y="35462755"/>
          <a:ext cx="1533377" cy="506026"/>
        </a:xfrm>
        <a:prstGeom prst="rect">
          <a:avLst/>
        </a:prstGeom>
      </xdr:spPr>
    </xdr:pic>
    <xdr:clientData/>
  </xdr:twoCellAnchor>
  <xdr:twoCellAnchor editAs="oneCell">
    <xdr:from>
      <xdr:col>0</xdr:col>
      <xdr:colOff>64299</xdr:colOff>
      <xdr:row>264</xdr:row>
      <xdr:rowOff>201582</xdr:rowOff>
    </xdr:from>
    <xdr:to>
      <xdr:col>0</xdr:col>
      <xdr:colOff>1731174</xdr:colOff>
      <xdr:row>264</xdr:row>
      <xdr:rowOff>1142840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8C71D9C7-818C-4344-94E1-CC7E4C66E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89" y="37932012"/>
          <a:ext cx="1670685" cy="73170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152477</xdr:colOff>
      <xdr:row>265</xdr:row>
      <xdr:rowOff>171808</xdr:rowOff>
    </xdr:from>
    <xdr:to>
      <xdr:col>0</xdr:col>
      <xdr:colOff>1905000</xdr:colOff>
      <xdr:row>265</xdr:row>
      <xdr:rowOff>1278414</xdr:rowOff>
    </xdr:to>
    <xdr:pic>
      <xdr:nvPicPr>
        <xdr:cNvPr id="313" name="Obraz 312">
          <a:extLst>
            <a:ext uri="{FF2B5EF4-FFF2-40B4-BE49-F238E27FC236}">
              <a16:creationId xmlns:a16="http://schemas.microsoft.com/office/drawing/2014/main" id="{D0A0DC7F-1B2D-45F5-B562-37AFA5BA6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77" y="107623333"/>
          <a:ext cx="1752523" cy="1116131"/>
        </a:xfrm>
        <a:prstGeom prst="rect">
          <a:avLst/>
        </a:prstGeom>
      </xdr:spPr>
    </xdr:pic>
    <xdr:clientData/>
  </xdr:twoCellAnchor>
  <xdr:twoCellAnchor editAs="oneCell">
    <xdr:from>
      <xdr:col>0</xdr:col>
      <xdr:colOff>349541</xdr:colOff>
      <xdr:row>268</xdr:row>
      <xdr:rowOff>262053</xdr:rowOff>
    </xdr:from>
    <xdr:to>
      <xdr:col>0</xdr:col>
      <xdr:colOff>1531469</xdr:colOff>
      <xdr:row>268</xdr:row>
      <xdr:rowOff>851648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B4E8ADA4-DEDD-47E2-A33D-EDB9E2AE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541" y="106426582"/>
          <a:ext cx="1181928" cy="589595"/>
        </a:xfrm>
        <a:prstGeom prst="rect">
          <a:avLst/>
        </a:prstGeom>
      </xdr:spPr>
    </xdr:pic>
    <xdr:clientData/>
  </xdr:twoCellAnchor>
  <xdr:twoCellAnchor editAs="oneCell">
    <xdr:from>
      <xdr:col>0</xdr:col>
      <xdr:colOff>414739</xdr:colOff>
      <xdr:row>269</xdr:row>
      <xdr:rowOff>726100</xdr:rowOff>
    </xdr:from>
    <xdr:to>
      <xdr:col>0</xdr:col>
      <xdr:colOff>1578777</xdr:colOff>
      <xdr:row>270</xdr:row>
      <xdr:rowOff>392937</xdr:rowOff>
    </xdr:to>
    <xdr:pic>
      <xdr:nvPicPr>
        <xdr:cNvPr id="315" name="Obraz 314">
          <a:extLst>
            <a:ext uri="{FF2B5EF4-FFF2-40B4-BE49-F238E27FC236}">
              <a16:creationId xmlns:a16="http://schemas.microsoft.com/office/drawing/2014/main" id="{6D0FC9AB-FCB4-410C-9BF5-39CB5C12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739" y="107787100"/>
          <a:ext cx="1164038" cy="563306"/>
        </a:xfrm>
        <a:prstGeom prst="rect">
          <a:avLst/>
        </a:prstGeom>
      </xdr:spPr>
    </xdr:pic>
    <xdr:clientData/>
  </xdr:twoCellAnchor>
  <xdr:twoCellAnchor editAs="oneCell">
    <xdr:from>
      <xdr:col>0</xdr:col>
      <xdr:colOff>222004</xdr:colOff>
      <xdr:row>273</xdr:row>
      <xdr:rowOff>598936</xdr:rowOff>
    </xdr:from>
    <xdr:to>
      <xdr:col>0</xdr:col>
      <xdr:colOff>1698563</xdr:colOff>
      <xdr:row>274</xdr:row>
      <xdr:rowOff>380014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614245B1-41C4-4221-A230-61E22A97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99" y="44231056"/>
          <a:ext cx="1478464" cy="642138"/>
        </a:xfrm>
        <a:prstGeom prst="rect">
          <a:avLst/>
        </a:prstGeom>
      </xdr:spPr>
    </xdr:pic>
    <xdr:clientData/>
  </xdr:twoCellAnchor>
  <xdr:twoCellAnchor editAs="oneCell">
    <xdr:from>
      <xdr:col>0</xdr:col>
      <xdr:colOff>419678</xdr:colOff>
      <xdr:row>276</xdr:row>
      <xdr:rowOff>181284</xdr:rowOff>
    </xdr:from>
    <xdr:to>
      <xdr:col>0</xdr:col>
      <xdr:colOff>1506604</xdr:colOff>
      <xdr:row>276</xdr:row>
      <xdr:rowOff>739227</xdr:rowOff>
    </xdr:to>
    <xdr:pic>
      <xdr:nvPicPr>
        <xdr:cNvPr id="317" name="Obraz 316">
          <a:extLst>
            <a:ext uri="{FF2B5EF4-FFF2-40B4-BE49-F238E27FC236}">
              <a16:creationId xmlns:a16="http://schemas.microsoft.com/office/drawing/2014/main" id="{485E727C-3976-4619-9721-E8FEBDCEF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678" y="45518379"/>
          <a:ext cx="1086926" cy="523653"/>
        </a:xfrm>
        <a:prstGeom prst="rect">
          <a:avLst/>
        </a:prstGeom>
      </xdr:spPr>
    </xdr:pic>
    <xdr:clientData/>
  </xdr:twoCellAnchor>
  <xdr:twoCellAnchor editAs="oneCell">
    <xdr:from>
      <xdr:col>0</xdr:col>
      <xdr:colOff>281975</xdr:colOff>
      <xdr:row>278</xdr:row>
      <xdr:rowOff>79311</xdr:rowOff>
    </xdr:from>
    <xdr:to>
      <xdr:col>0</xdr:col>
      <xdr:colOff>1464566</xdr:colOff>
      <xdr:row>279</xdr:row>
      <xdr:rowOff>12010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B4DD9247-08A7-4651-85B6-854B99B93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75" y="116710135"/>
          <a:ext cx="1182591" cy="526608"/>
        </a:xfrm>
        <a:prstGeom prst="rect">
          <a:avLst/>
        </a:prstGeom>
      </xdr:spPr>
    </xdr:pic>
    <xdr:clientData/>
  </xdr:twoCellAnchor>
  <xdr:twoCellAnchor editAs="oneCell">
    <xdr:from>
      <xdr:col>0</xdr:col>
      <xdr:colOff>369451</xdr:colOff>
      <xdr:row>280</xdr:row>
      <xdr:rowOff>402650</xdr:rowOff>
    </xdr:from>
    <xdr:to>
      <xdr:col>0</xdr:col>
      <xdr:colOff>1534420</xdr:colOff>
      <xdr:row>281</xdr:row>
      <xdr:rowOff>349892</xdr:rowOff>
    </xdr:to>
    <xdr:pic>
      <xdr:nvPicPr>
        <xdr:cNvPr id="319" name="Obraz 318">
          <a:extLst>
            <a:ext uri="{FF2B5EF4-FFF2-40B4-BE49-F238E27FC236}">
              <a16:creationId xmlns:a16="http://schemas.microsoft.com/office/drawing/2014/main" id="{7EC6C811-82C0-4021-9E95-4FEA234C0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451" y="118434209"/>
          <a:ext cx="1164969" cy="597181"/>
        </a:xfrm>
        <a:prstGeom prst="rect">
          <a:avLst/>
        </a:prstGeom>
      </xdr:spPr>
    </xdr:pic>
    <xdr:clientData/>
  </xdr:twoCellAnchor>
  <xdr:twoCellAnchor editAs="oneCell">
    <xdr:from>
      <xdr:col>0</xdr:col>
      <xdr:colOff>251539</xdr:colOff>
      <xdr:row>285</xdr:row>
      <xdr:rowOff>213796</xdr:rowOff>
    </xdr:from>
    <xdr:to>
      <xdr:col>0</xdr:col>
      <xdr:colOff>1655693</xdr:colOff>
      <xdr:row>285</xdr:row>
      <xdr:rowOff>1292066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873FC85C-A9C7-4BD3-86C0-0E46516E6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29" y="47996911"/>
          <a:ext cx="1407964" cy="1030645"/>
        </a:xfrm>
        <a:prstGeom prst="rect">
          <a:avLst/>
        </a:prstGeom>
      </xdr:spPr>
    </xdr:pic>
    <xdr:clientData/>
  </xdr:twoCellAnchor>
  <xdr:twoCellAnchor editAs="oneCell">
    <xdr:from>
      <xdr:col>0</xdr:col>
      <xdr:colOff>244833</xdr:colOff>
      <xdr:row>286</xdr:row>
      <xdr:rowOff>238749</xdr:rowOff>
    </xdr:from>
    <xdr:to>
      <xdr:col>0</xdr:col>
      <xdr:colOff>1673829</xdr:colOff>
      <xdr:row>286</xdr:row>
      <xdr:rowOff>1272540</xdr:rowOff>
    </xdr:to>
    <xdr:pic>
      <xdr:nvPicPr>
        <xdr:cNvPr id="321" name="Obraz 320">
          <a:extLst>
            <a:ext uri="{FF2B5EF4-FFF2-40B4-BE49-F238E27FC236}">
              <a16:creationId xmlns:a16="http://schemas.microsoft.com/office/drawing/2014/main" id="{977C1B5A-7BC0-4884-ABBD-0561FE76A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43" y="49551579"/>
          <a:ext cx="1425186" cy="999501"/>
        </a:xfrm>
        <a:prstGeom prst="rect">
          <a:avLst/>
        </a:prstGeom>
      </xdr:spPr>
    </xdr:pic>
    <xdr:clientData/>
  </xdr:twoCellAnchor>
  <xdr:twoCellAnchor editAs="oneCell">
    <xdr:from>
      <xdr:col>0</xdr:col>
      <xdr:colOff>150625</xdr:colOff>
      <xdr:row>287</xdr:row>
      <xdr:rowOff>226737</xdr:rowOff>
    </xdr:from>
    <xdr:to>
      <xdr:col>0</xdr:col>
      <xdr:colOff>1768037</xdr:colOff>
      <xdr:row>287</xdr:row>
      <xdr:rowOff>1218724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DF8E73C9-D17A-46D3-9193-8DD8A58ED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25" y="51061662"/>
          <a:ext cx="1617412" cy="951982"/>
        </a:xfrm>
        <a:prstGeom prst="rect">
          <a:avLst/>
        </a:prstGeom>
      </xdr:spPr>
    </xdr:pic>
    <xdr:clientData/>
  </xdr:twoCellAnchor>
  <xdr:twoCellAnchor editAs="oneCell">
    <xdr:from>
      <xdr:col>0</xdr:col>
      <xdr:colOff>214510</xdr:colOff>
      <xdr:row>288</xdr:row>
      <xdr:rowOff>348386</xdr:rowOff>
    </xdr:from>
    <xdr:to>
      <xdr:col>0</xdr:col>
      <xdr:colOff>1698437</xdr:colOff>
      <xdr:row>288</xdr:row>
      <xdr:rowOff>1200627</xdr:rowOff>
    </xdr:to>
    <xdr:pic>
      <xdr:nvPicPr>
        <xdr:cNvPr id="323" name="Obraz 322">
          <a:extLst>
            <a:ext uri="{FF2B5EF4-FFF2-40B4-BE49-F238E27FC236}">
              <a16:creationId xmlns:a16="http://schemas.microsoft.com/office/drawing/2014/main" id="{3C9CD60C-C60D-476E-AB85-77EAA912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700" y="52709216"/>
          <a:ext cx="1487737" cy="814141"/>
        </a:xfrm>
        <a:prstGeom prst="rect">
          <a:avLst/>
        </a:prstGeom>
      </xdr:spPr>
    </xdr:pic>
    <xdr:clientData/>
  </xdr:twoCellAnchor>
  <xdr:twoCellAnchor editAs="oneCell">
    <xdr:from>
      <xdr:col>0</xdr:col>
      <xdr:colOff>128074</xdr:colOff>
      <xdr:row>290</xdr:row>
      <xdr:rowOff>183837</xdr:rowOff>
    </xdr:from>
    <xdr:to>
      <xdr:col>0</xdr:col>
      <xdr:colOff>1745766</xdr:colOff>
      <xdr:row>290</xdr:row>
      <xdr:rowOff>1231189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1C8D0DC8-DA4D-4227-96C0-ABD3F8C7E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74" y="121465102"/>
          <a:ext cx="1617692" cy="1047352"/>
        </a:xfrm>
        <a:prstGeom prst="rect">
          <a:avLst/>
        </a:prstGeom>
      </xdr:spPr>
    </xdr:pic>
    <xdr:clientData/>
  </xdr:twoCellAnchor>
  <xdr:twoCellAnchor editAs="oneCell">
    <xdr:from>
      <xdr:col>0</xdr:col>
      <xdr:colOff>165324</xdr:colOff>
      <xdr:row>292</xdr:row>
      <xdr:rowOff>422102</xdr:rowOff>
    </xdr:from>
    <xdr:to>
      <xdr:col>0</xdr:col>
      <xdr:colOff>1772388</xdr:colOff>
      <xdr:row>292</xdr:row>
      <xdr:rowOff>1198721</xdr:rowOff>
    </xdr:to>
    <xdr:pic>
      <xdr:nvPicPr>
        <xdr:cNvPr id="325" name="Obraz 324">
          <a:extLst>
            <a:ext uri="{FF2B5EF4-FFF2-40B4-BE49-F238E27FC236}">
              <a16:creationId xmlns:a16="http://schemas.microsoft.com/office/drawing/2014/main" id="{A825BE3F-A4F5-424B-81B4-24372E812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134" y="56010002"/>
          <a:ext cx="1603254" cy="736614"/>
        </a:xfrm>
        <a:prstGeom prst="rect">
          <a:avLst/>
        </a:prstGeom>
      </xdr:spPr>
    </xdr:pic>
    <xdr:clientData/>
  </xdr:twoCellAnchor>
  <xdr:twoCellAnchor editAs="oneCell">
    <xdr:from>
      <xdr:col>0</xdr:col>
      <xdr:colOff>160794</xdr:colOff>
      <xdr:row>298</xdr:row>
      <xdr:rowOff>21010</xdr:rowOff>
    </xdr:from>
    <xdr:to>
      <xdr:col>0</xdr:col>
      <xdr:colOff>1696347</xdr:colOff>
      <xdr:row>299</xdr:row>
      <xdr:rowOff>89453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E0269D99-1ED5-4387-B8AD-D54212E1D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94" y="127924951"/>
          <a:ext cx="1535553" cy="292559"/>
        </a:xfrm>
        <a:prstGeom prst="rect">
          <a:avLst/>
        </a:prstGeom>
      </xdr:spPr>
    </xdr:pic>
    <xdr:clientData/>
  </xdr:twoCellAnchor>
  <xdr:twoCellAnchor editAs="oneCell">
    <xdr:from>
      <xdr:col>0</xdr:col>
      <xdr:colOff>188028</xdr:colOff>
      <xdr:row>304</xdr:row>
      <xdr:rowOff>190499</xdr:rowOff>
    </xdr:from>
    <xdr:to>
      <xdr:col>0</xdr:col>
      <xdr:colOff>1730635</xdr:colOff>
      <xdr:row>306</xdr:row>
      <xdr:rowOff>28870</xdr:rowOff>
    </xdr:to>
    <xdr:pic>
      <xdr:nvPicPr>
        <xdr:cNvPr id="327" name="Obraz 326">
          <a:extLst>
            <a:ext uri="{FF2B5EF4-FFF2-40B4-BE49-F238E27FC236}">
              <a16:creationId xmlns:a16="http://schemas.microsoft.com/office/drawing/2014/main" id="{62BF2C17-8FE6-432C-B30B-25C2B5539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028" y="59959874"/>
          <a:ext cx="1542607" cy="439007"/>
        </a:xfrm>
        <a:prstGeom prst="rect">
          <a:avLst/>
        </a:prstGeom>
      </xdr:spPr>
    </xdr:pic>
    <xdr:clientData/>
  </xdr:twoCellAnchor>
  <xdr:twoCellAnchor editAs="oneCell">
    <xdr:from>
      <xdr:col>0</xdr:col>
      <xdr:colOff>220480</xdr:colOff>
      <xdr:row>320</xdr:row>
      <xdr:rowOff>263803</xdr:rowOff>
    </xdr:from>
    <xdr:to>
      <xdr:col>0</xdr:col>
      <xdr:colOff>1692468</xdr:colOff>
      <xdr:row>320</xdr:row>
      <xdr:rowOff>1200627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8C143ECA-4186-4688-885B-014CC87C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575" y="63862228"/>
          <a:ext cx="1473893" cy="894914"/>
        </a:xfrm>
        <a:prstGeom prst="rect">
          <a:avLst/>
        </a:prstGeom>
      </xdr:spPr>
    </xdr:pic>
    <xdr:clientData/>
  </xdr:twoCellAnchor>
  <xdr:twoCellAnchor editAs="oneCell">
    <xdr:from>
      <xdr:col>0</xdr:col>
      <xdr:colOff>209701</xdr:colOff>
      <xdr:row>321</xdr:row>
      <xdr:rowOff>202924</xdr:rowOff>
    </xdr:from>
    <xdr:to>
      <xdr:col>0</xdr:col>
      <xdr:colOff>1716582</xdr:colOff>
      <xdr:row>321</xdr:row>
      <xdr:rowOff>1122998</xdr:rowOff>
    </xdr:to>
    <xdr:pic>
      <xdr:nvPicPr>
        <xdr:cNvPr id="329" name="Obraz 328">
          <a:extLst>
            <a:ext uri="{FF2B5EF4-FFF2-40B4-BE49-F238E27FC236}">
              <a16:creationId xmlns:a16="http://schemas.microsoft.com/office/drawing/2014/main" id="{1B30B773-5F48-49FD-8CB6-88EF620E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891" y="65329159"/>
          <a:ext cx="1510691" cy="880069"/>
        </a:xfrm>
        <a:prstGeom prst="rect">
          <a:avLst/>
        </a:prstGeom>
      </xdr:spPr>
    </xdr:pic>
    <xdr:clientData/>
  </xdr:twoCellAnchor>
  <xdr:twoCellAnchor editAs="oneCell">
    <xdr:from>
      <xdr:col>0</xdr:col>
      <xdr:colOff>394935</xdr:colOff>
      <xdr:row>324</xdr:row>
      <xdr:rowOff>231987</xdr:rowOff>
    </xdr:from>
    <xdr:to>
      <xdr:col>0</xdr:col>
      <xdr:colOff>1395695</xdr:colOff>
      <xdr:row>328</xdr:row>
      <xdr:rowOff>147987</xdr:rowOff>
    </xdr:to>
    <xdr:pic>
      <xdr:nvPicPr>
        <xdr:cNvPr id="331" name="Obraz 330">
          <a:extLst>
            <a:ext uri="{FF2B5EF4-FFF2-40B4-BE49-F238E27FC236}">
              <a16:creationId xmlns:a16="http://schemas.microsoft.com/office/drawing/2014/main" id="{8158F42C-D3BB-4015-BC8E-9B094B7B2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35" y="137691344"/>
          <a:ext cx="100076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459906</xdr:colOff>
      <xdr:row>347</xdr:row>
      <xdr:rowOff>343651</xdr:rowOff>
    </xdr:from>
    <xdr:to>
      <xdr:col>0</xdr:col>
      <xdr:colOff>1374474</xdr:colOff>
      <xdr:row>352</xdr:row>
      <xdr:rowOff>41937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B90AC3AE-79C5-4B0F-95FB-001B8AAA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906" y="146566008"/>
          <a:ext cx="914568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9545</xdr:colOff>
      <xdr:row>313</xdr:row>
      <xdr:rowOff>198782</xdr:rowOff>
    </xdr:from>
    <xdr:to>
      <xdr:col>0</xdr:col>
      <xdr:colOff>1979603</xdr:colOff>
      <xdr:row>316</xdr:row>
      <xdr:rowOff>132834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3E3B9751-1BCA-4CF0-A673-206019CC0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533" t="27432" r="-1004" b="33623"/>
        <a:stretch/>
      </xdr:blipFill>
      <xdr:spPr>
        <a:xfrm>
          <a:off x="11450" y="62132237"/>
          <a:ext cx="1968153" cy="59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22503</xdr:colOff>
      <xdr:row>266</xdr:row>
      <xdr:rowOff>337031</xdr:rowOff>
    </xdr:from>
    <xdr:to>
      <xdr:col>0</xdr:col>
      <xdr:colOff>1907956</xdr:colOff>
      <xdr:row>266</xdr:row>
      <xdr:rowOff>904850</xdr:rowOff>
    </xdr:to>
    <xdr:pic>
      <xdr:nvPicPr>
        <xdr:cNvPr id="337" name="Obraz 336">
          <a:extLst>
            <a:ext uri="{FF2B5EF4-FFF2-40B4-BE49-F238E27FC236}">
              <a16:creationId xmlns:a16="http://schemas.microsoft.com/office/drawing/2014/main" id="{2D771A19-0796-428E-A614-C25A6504BD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61" t="41630" r="35815" b="42643"/>
        <a:stretch/>
      </xdr:blipFill>
      <xdr:spPr>
        <a:xfrm rot="19999662">
          <a:off x="22503" y="109146149"/>
          <a:ext cx="1885453" cy="567819"/>
        </a:xfrm>
        <a:prstGeom prst="rect">
          <a:avLst/>
        </a:prstGeom>
      </xdr:spPr>
    </xdr:pic>
    <xdr:clientData/>
  </xdr:twoCellAnchor>
  <xdr:twoCellAnchor editAs="oneCell">
    <xdr:from>
      <xdr:col>0</xdr:col>
      <xdr:colOff>400381</xdr:colOff>
      <xdr:row>122</xdr:row>
      <xdr:rowOff>31049</xdr:rowOff>
    </xdr:from>
    <xdr:to>
      <xdr:col>0</xdr:col>
      <xdr:colOff>1314750</xdr:colOff>
      <xdr:row>137</xdr:row>
      <xdr:rowOff>55583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549C9141-9AC2-430E-BED7-ACA17CE58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6011" b="93443" l="2045" r="99442">
                      <a14:foregroundMark x1="10967" y1="78689" x2="10037" y2="89617"/>
                      <a14:foregroundMark x1="5762" y1="90164" x2="2045" y2="90710"/>
                      <a14:foregroundMark x1="13197" y1="84153" x2="19331" y2="78142"/>
                      <a14:foregroundMark x1="8736" y1="88525" x2="10595" y2="81967"/>
                      <a14:foregroundMark x1="90149" y1="13661" x2="95725" y2="6011"/>
                      <a14:foregroundMark x1="93680" y1="10383" x2="99628" y2="7650"/>
                      <a14:foregroundMark x1="3717" y1="93443" x2="9294" y2="9016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17363">
          <a:off x="-583451" y="52761608"/>
          <a:ext cx="2882034" cy="91436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361</xdr:row>
      <xdr:rowOff>581024</xdr:rowOff>
    </xdr:from>
    <xdr:to>
      <xdr:col>0</xdr:col>
      <xdr:colOff>1524000</xdr:colOff>
      <xdr:row>362</xdr:row>
      <xdr:rowOff>701040</xdr:rowOff>
    </xdr:to>
    <xdr:pic>
      <xdr:nvPicPr>
        <xdr:cNvPr id="341" name="Obraz 340">
          <a:extLst>
            <a:ext uri="{FF2B5EF4-FFF2-40B4-BE49-F238E27FC236}">
              <a16:creationId xmlns:a16="http://schemas.microsoft.com/office/drawing/2014/main" id="{40FD886A-BE22-446D-B563-E2112F7B58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7" t="11429" r="16429" b="15714"/>
        <a:stretch/>
      </xdr:blipFill>
      <xdr:spPr>
        <a:xfrm>
          <a:off x="266700" y="76754354"/>
          <a:ext cx="1257300" cy="981076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291</xdr:row>
      <xdr:rowOff>212913</xdr:rowOff>
    </xdr:from>
    <xdr:to>
      <xdr:col>0</xdr:col>
      <xdr:colOff>1706613</xdr:colOff>
      <xdr:row>291</xdr:row>
      <xdr:rowOff>1098177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DEA898A-15C4-3506-51F3-7EE67F9B9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35" y="122816472"/>
          <a:ext cx="1639378" cy="885264"/>
        </a:xfrm>
        <a:prstGeom prst="rect">
          <a:avLst/>
        </a:prstGeom>
      </xdr:spPr>
    </xdr:pic>
    <xdr:clientData/>
  </xdr:twoCellAnchor>
  <xdr:twoCellAnchor editAs="oneCell">
    <xdr:from>
      <xdr:col>0</xdr:col>
      <xdr:colOff>421075</xdr:colOff>
      <xdr:row>330</xdr:row>
      <xdr:rowOff>140052</xdr:rowOff>
    </xdr:from>
    <xdr:to>
      <xdr:col>0</xdr:col>
      <xdr:colOff>1369555</xdr:colOff>
      <xdr:row>334</xdr:row>
      <xdr:rowOff>56052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B01FBF87-447F-A85C-6FDE-E128F401F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75" y="139885409"/>
          <a:ext cx="94848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470515</xdr:colOff>
      <xdr:row>341</xdr:row>
      <xdr:rowOff>337181</xdr:rowOff>
    </xdr:from>
    <xdr:to>
      <xdr:col>0</xdr:col>
      <xdr:colOff>1320115</xdr:colOff>
      <xdr:row>345</xdr:row>
      <xdr:rowOff>253181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35B47886-3526-D97E-53B1-B5EA3ED5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15" y="144273538"/>
          <a:ext cx="84960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367915</xdr:colOff>
      <xdr:row>336</xdr:row>
      <xdr:rowOff>48117</xdr:rowOff>
    </xdr:from>
    <xdr:to>
      <xdr:col>0</xdr:col>
      <xdr:colOff>1422715</xdr:colOff>
      <xdr:row>339</xdr:row>
      <xdr:rowOff>345117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6E53B727-C9CD-AC62-EF9E-674B246B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915" y="142079474"/>
          <a:ext cx="1054800" cy="14400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437030</xdr:colOff>
      <xdr:row>0</xdr:row>
      <xdr:rowOff>76761</xdr:rowOff>
    </xdr:from>
    <xdr:to>
      <xdr:col>20</xdr:col>
      <xdr:colOff>78442</xdr:colOff>
      <xdr:row>0</xdr:row>
      <xdr:rowOff>1445558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1">
              <a:extLst>
                <a:ext uri="{FF2B5EF4-FFF2-40B4-BE49-F238E27FC236}">
                  <a16:creationId xmlns:a16="http://schemas.microsoft.com/office/drawing/2014/main" id="{F191AA49-EAC3-3DF3-E81B-2E01EF1FE89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6176812" y="76762"/>
              <a:ext cx="4509247" cy="1335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10</xdr:col>
      <xdr:colOff>344580</xdr:colOff>
      <xdr:row>0</xdr:row>
      <xdr:rowOff>78441</xdr:rowOff>
    </xdr:from>
    <xdr:to>
      <xdr:col>11</xdr:col>
      <xdr:colOff>381000</xdr:colOff>
      <xdr:row>0</xdr:row>
      <xdr:rowOff>1445559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Waluta">
              <a:extLst>
                <a:ext uri="{FF2B5EF4-FFF2-40B4-BE49-F238E27FC236}">
                  <a16:creationId xmlns:a16="http://schemas.microsoft.com/office/drawing/2014/main" id="{A826DE0B-B785-078A-9C35-0FCBB9988D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Walut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822580" y="78441"/>
              <a:ext cx="1325096" cy="136711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9</xdr:col>
      <xdr:colOff>47625</xdr:colOff>
      <xdr:row>0</xdr:row>
      <xdr:rowOff>56030</xdr:rowOff>
    </xdr:from>
    <xdr:to>
      <xdr:col>10</xdr:col>
      <xdr:colOff>302559</xdr:colOff>
      <xdr:row>0</xdr:row>
      <xdr:rowOff>1456765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4" name="Alfa">
              <a:extLst>
                <a:ext uri="{FF2B5EF4-FFF2-40B4-BE49-F238E27FC236}">
                  <a16:creationId xmlns:a16="http://schemas.microsoft.com/office/drawing/2014/main" id="{076C483D-0A76-A278-A1CC-EF192CBFBAF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lf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853272" y="56030"/>
              <a:ext cx="927287" cy="140073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1" xr16:uid="{17A58BBF-DD69-4F9C-92CF-59ADDE7B36F8}" autoFormatId="16" applyNumberFormats="0" applyBorderFormats="0" applyFontFormats="0" applyPatternFormats="0" applyAlignmentFormats="0" applyWidthHeightFormats="0">
  <queryTableRefresh nextId="32">
    <queryTableFields count="7">
      <queryTableField id="1" name="EAN" tableColumnId="1"/>
      <queryTableField id="2" name="Symbol" tableColumnId="2"/>
      <queryTableField id="3" name="KATEGORIA" tableColumnId="3"/>
      <queryTableField id="8" name="NAZWA PRODUKTU" tableColumnId="8"/>
      <queryTableField id="11" name="J.M." tableColumnId="11"/>
      <queryTableField id="17" name="Nowa cena" tableColumnId="17"/>
      <queryTableField id="30" name="Link do zdjęcia" tableColumnId="30"/>
    </queryTableFields>
  </queryTableRefresh>
</queryTable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83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</richValueRels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1" xr10:uid="{9EC8D2D1-BCB7-4593-9E73-C06ED5C15E09}" sourceName="INDEX">
  <extLst>
    <x:ext xmlns:x15="http://schemas.microsoft.com/office/spreadsheetml/2010/11/main" uri="{2F2917AC-EB37-4324-AD4E-5DD8C200BD13}">
      <x15:tableSlicerCache tableId="2" column="1"/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2" xr10:uid="{6372C8B0-55EE-4973-AC49-968299CDE272}" sourceName="INDEX">
  <extLst>
    <x:ext xmlns:x15="http://schemas.microsoft.com/office/spreadsheetml/2010/11/main" uri="{2F2917AC-EB37-4324-AD4E-5DD8C200BD13}">
      <x15:tableSlicerCache tableId="3" column="2"/>
    </x:ext>
  </extLst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lość" xr10:uid="{D5B5C2E6-72E8-4EF9-B208-9611EB88F175}" sourceName="Ilość">
  <extLst>
    <x:ext xmlns:x15="http://schemas.microsoft.com/office/spreadsheetml/2010/11/main" uri="{2F2917AC-EB37-4324-AD4E-5DD8C200BD13}">
      <x15:tableSlicerCache tableId="3" column="8"/>
    </x:ext>
  </extLst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Waluta" xr10:uid="{01AE1890-F680-408B-BA4F-8C39F66285E7}" sourceName="Waluta">
  <extLst>
    <x:ext xmlns:x15="http://schemas.microsoft.com/office/spreadsheetml/2010/11/main" uri="{2F2917AC-EB37-4324-AD4E-5DD8C200BD13}">
      <x15:tableSlicerCache tableId="2" column="6"/>
    </x:ext>
  </extLst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Alfa" xr10:uid="{791AD0D2-CDCE-41E0-AFE9-A1B446E83AA0}" sourceName="Alfa">
  <extLst>
    <x:ext xmlns:x15="http://schemas.microsoft.com/office/spreadsheetml/2010/11/main" uri="{2F2917AC-EB37-4324-AD4E-5DD8C200BD13}">
      <x15:tableSlicerCache tableId="2" column="7"/>
    </x:ext>
  </extLst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lość1" xr10:uid="{FAFDBE11-3312-47D2-B8A8-FCEAD1FA9B5A}" sourceName="Ilość">
  <extLst>
    <x:ext xmlns:x15="http://schemas.microsoft.com/office/spreadsheetml/2010/11/main" uri="{2F2917AC-EB37-4324-AD4E-5DD8C200BD13}">
      <x15:tableSlicerCache tableId="4" column="8"/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2" xr10:uid="{9B34F7C8-66E3-4D70-8A76-75A8A29DC347}" cache="Fragmentator_INDEX2" caption="INDEX" columnCount="3" lockedPosition="1" rowHeight="360000"/>
  <slicer name="Ilość" xr10:uid="{D12D9FD6-78F2-48F3-B28D-1D8FE1973641}" cache="Fragmentator_Ilość" caption="Ilość" lockedPosition="1" rowHeight="2413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lość 1" xr10:uid="{A49AA927-2897-4F40-8F71-8D49DCC811C1}" cache="Fragmentator_Ilość1" caption="Ilość" columnCount="2" lockedPosition="1" rowHeight="2413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1" xr10:uid="{762FBBAD-1201-4867-B983-2E55F41341EC}" cache="Fragmentator_INDEX1" caption="INDEX" columnCount="6" rowHeight="216000"/>
  <slicer name="Waluta" xr10:uid="{091C5C69-266E-4ACA-9FB1-F726231388D0}" cache="Fragmentator_Waluta" caption="Waluta" rowHeight="216000"/>
  <slicer name="Alfa" xr10:uid="{7800EAAA-7BFE-4775-8667-6247B9E4D75E}" cache="Fragmentator_Alfa" caption="Alfa" rowHeight="396000"/>
</slicers>
</file>

<file path=xl/tables/_rels/table4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A39B51E6-6DD9-4A05-8B30-A0EB94C1073B}" name="Tabela24" displayName="Tabela24" ref="A11:K2394" totalsRowShown="0" dataDxfId="43" headerRowBorderDxfId="44" tableBorderDxfId="42" headerRowCellStyle="CM_2">
  <autoFilter ref="A11:K2394" xr:uid="{FED4F55E-0524-4FDD-B0A5-7FF06CC467FD}"/>
  <tableColumns count="11">
    <tableColumn id="1" xr3:uid="{64355C35-97A0-4393-ADA9-C7F591C9B5A7}" name="LP" dataDxfId="41"/>
    <tableColumn id="2" xr3:uid="{363647C9-7446-4497-84A4-0ED81E92CCB8}" name="INDEX" dataDxfId="40"/>
    <tableColumn id="3" xr3:uid="{B3F38870-A3EC-4FAB-A767-207699B6C0D7}" name="Symbol" dataDxfId="39"/>
    <tableColumn id="4" xr3:uid="{566CE52A-DC07-4407-ADE0-76F8A223F7ED}" name="Nazwa" dataDxfId="38">
      <calculatedColumnFormula>VLOOKUP(Tabela24[[#This Row],[Symbol]],Baza_cen[],3,0)</calculatedColumnFormula>
    </tableColumn>
    <tableColumn id="5" xr3:uid="{BFFBC731-6DFF-4DFA-9862-2F4497C9B52B}" name="Wymiar" dataDxfId="37"/>
    <tableColumn id="6" xr3:uid="{FF110C56-7E2F-4A6F-B038-08F7C868EB92}" name="Wymiar/_x000a_Inne" dataDxfId="36"/>
    <tableColumn id="8" xr3:uid="{8C36CDE6-119A-4F18-B79B-80EE7ACCD647}" name="Ilość" dataDxfId="35">
      <calculatedColumnFormula>IFERROR(VLOOKUP(Tabela24[[#This Row],[Symbol]],INDIRECT("'"&amp;Tabela24[[#This Row],[INDEX]]&amp;"'!$D$5:$BB$3000"),13,0),0)</calculatedColumnFormula>
    </tableColumn>
    <tableColumn id="7" xr3:uid="{D2316315-1954-4D6C-BB25-F9E5AE9189FF}" name="J.m." dataDxfId="34">
      <calculatedColumnFormula>IFERROR(VLOOKUP(Tabela24[[#This Row],[Symbol]],INDIRECT("'"&amp;Tabela24[[#This Row],[INDEX]]&amp;"'!$D$4:$BB$3000"),14,0),0)</calculatedColumnFormula>
    </tableColumn>
    <tableColumn id="11" xr3:uid="{056FCA5A-E499-47B9-A10F-44AB67824C70}" name="Wartość_x000a_[ netto € ]" dataDxfId="33" dataCellStyle="Normalny 2">
      <calculatedColumnFormula>IFERROR(VLOOKUP(Tabela24[[#This Row],[Symbol]],INDIRECT("'"&amp;Tabela24[[#This Row],[INDEX]]&amp;"'!$D$4:$BB$3000"),30,0),0)</calculatedColumnFormula>
    </tableColumn>
    <tableColumn id="9" xr3:uid="{E027F19A-F9E9-4C53-ABB2-FF1378979EFE}" name="Wartość_x000a_[ netto zł. ]" dataDxfId="32">
      <calculatedColumnFormula>IFERROR(VLOOKUP(Tabela24[[#This Row],[Symbol]],INDIRECT("'"&amp;Tabela24[[#This Row],[INDEX]]&amp;"'!$D$4:$BB$3000"),31,0),0)</calculatedColumnFormula>
    </tableColumn>
    <tableColumn id="10" xr3:uid="{16351676-9516-4929-AAD0-4D2DE03332B4}" name="Uwagi" dataDxfId="31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6326036-4E9A-42B8-9E78-ED1DB8A67A0A}" name="Tabela25" displayName="Tabela25" ref="A11:J4715" totalsRowShown="0" headerRowBorderDxfId="30" tableBorderDxfId="29" headerRowCellStyle="CM_2">
  <autoFilter ref="A11:J4715" xr:uid="{FED4F55E-0524-4FDD-B0A5-7FF06CC467FD}"/>
  <sortState xmlns:xlrd2="http://schemas.microsoft.com/office/spreadsheetml/2017/richdata2" ref="A12:J4715">
    <sortCondition ref="C12:C4715"/>
  </sortState>
  <tableColumns count="10">
    <tableColumn id="1" xr3:uid="{B7A54A3B-879B-43F4-8A20-B86B437A8411}" name="LP" dataDxfId="28"/>
    <tableColumn id="2" xr3:uid="{5CBC67AA-A959-41EA-86FF-1923DEA8F323}" name="INDEX" dataDxfId="27">
      <calculatedColumnFormula>#REF!</calculatedColumnFormula>
    </tableColumn>
    <tableColumn id="3" xr3:uid="{43A216EF-9DAF-4C6A-9265-3EFCA77EC908}" name="Symbol" dataDxfId="26"/>
    <tableColumn id="4" xr3:uid="{A2566E0C-C3B0-4C47-BEAF-BB175FD79C9A}" name="Nazwa" dataDxfId="25">
      <calculatedColumnFormula>VLOOKUP(Tabela25[[#This Row],[Symbol]],Baza_cen[],3,0)</calculatedColumnFormula>
    </tableColumn>
    <tableColumn id="5" xr3:uid="{8A952368-2851-4B34-8597-344136CA47BC}" name="Wymiar" dataDxfId="24"/>
    <tableColumn id="6" xr3:uid="{9633EF0A-9ADA-4069-B52B-B123EE413F32}" name="Wymiar/_x000a_Inne" dataDxfId="23"/>
    <tableColumn id="7" xr3:uid="{A4353FCD-5E23-4EA1-B7EF-429DC752B424}" name="J.m." dataDxfId="22" dataCellStyle="Normalny 2"/>
    <tableColumn id="8" xr3:uid="{A60E14FA-E2D4-47E2-A46F-66B00F89B332}" name="Ilość" dataDxfId="21"/>
    <tableColumn id="9" xr3:uid="{656EEA6F-3AD6-4E33-87BA-BEC05DF51F00}" name="Wartość_x000a_[netto]" dataDxfId="20" dataCellStyle="Walutowy"/>
    <tableColumn id="10" xr3:uid="{88318A5D-39FE-40AE-BBF0-F03231322F10}" name="Uwagi" dataDxfId="19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62903708-D744-4F6E-AE5C-28A7C3614194}" name="Baza_cen" displayName="Baza_cen" ref="A1:G2458" totalsRowShown="0" headerRowDxfId="18" dataDxfId="17">
  <autoFilter ref="A1:G2458" xr:uid="{FEDDADE4-24FD-4E8E-A8F9-F69A14DE889B}"/>
  <sortState xmlns:xlrd2="http://schemas.microsoft.com/office/spreadsheetml/2017/richdata2" ref="A2:G2458">
    <sortCondition ref="B1268:B2458"/>
  </sortState>
  <tableColumns count="7">
    <tableColumn id="2" xr3:uid="{4657DBCE-4978-48C1-ABB1-3B22F236AB46}" name="Symbol" dataDxfId="16" dataCellStyle="Normalny 2"/>
    <tableColumn id="1" xr3:uid="{EE66B694-BF78-45F1-A39F-C8DCE979ADB7}" name="INDEX" dataDxfId="15"/>
    <tableColumn id="5" xr3:uid="{91EA7D4C-D276-43AC-8417-322D7B99F591}" name=" " dataDxfId="14"/>
    <tableColumn id="3" xr3:uid="{635C8E3A-679F-45D7-B842-E48986648437}" name="Cena" dataDxfId="13"/>
    <tableColumn id="4" xr3:uid="{1F3F6AAC-CBC9-4162-AB0F-2DA159FE25EF}" name="JM" dataDxfId="12"/>
    <tableColumn id="6" xr3:uid="{3AD4C588-BA03-41D7-9390-9321D864A065}" name="Waluta" dataDxfId="11"/>
    <tableColumn id="7" xr3:uid="{188F0DDE-C0CA-433F-97F9-09BABA80D6AA}" name="Alfa" dataDxfId="10"/>
  </tableColumns>
  <tableStyleInfo name="TableStyleLight13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F41E65F2-2644-4D50-9E07-D1FFD534672C}" name="Produkty" displayName="Produkty" ref="B1:H12038" tableType="queryTable" totalsRowShown="0">
  <autoFilter ref="B1:H12038" xr:uid="{F66EE23B-1213-4372-A3A5-10119929B6D5}">
    <filterColumn colId="1">
      <filters>
        <filter val="KDH - 3,0X12"/>
        <filter val="KDH - 3,0X16"/>
        <filter val="KDH - 3,0X20"/>
        <filter val="KDH - 3,0X25"/>
        <filter val="KDH - 3,0X30"/>
        <filter val="KDH - 3,0X35"/>
        <filter val="KDH - 3,0X40"/>
        <filter val="KDH - 3,5X16"/>
        <filter val="KDH - 3,5X20"/>
        <filter val="KDH - 3,5X25"/>
        <filter val="KDH - 3,5X30"/>
        <filter val="KDH - 3,5X35"/>
        <filter val="KDH - 3,5X40"/>
        <filter val="KDH - 3,5X45"/>
        <filter val="KDH - 3,5X50"/>
        <filter val="KDH - 4,0X16"/>
        <filter val="KDH - 4,0X20"/>
        <filter val="KDH - 4,0X25"/>
        <filter val="KDH - 4,0X30"/>
        <filter val="KDH - 4,0X35"/>
        <filter val="KDH - 4,0X40"/>
        <filter val="KDH - 4,0X45"/>
        <filter val="KDH - 4,0X50"/>
        <filter val="KDH - 4,0X60"/>
        <filter val="KDH - 4,0X70"/>
        <filter val="KDH - 4,5X16"/>
        <filter val="KDH - 4,5X20"/>
        <filter val="KDH - 4,5X25"/>
        <filter val="KDH - 4,5X30"/>
        <filter val="KDH - 4,5X35"/>
        <filter val="KDH - 4,5X40"/>
        <filter val="KDH - 4,5X45"/>
        <filter val="KDH - 4,5X50"/>
        <filter val="KDH - 4,5X60"/>
        <filter val="KDH - 4,5X70"/>
        <filter val="KDH - 4,5X80"/>
        <filter val="KDH - 5,0X100"/>
        <filter val="KDH - 5,0X120"/>
        <filter val="KDH - 5,0X25"/>
        <filter val="KDH - 5,0X30"/>
        <filter val="KDH - 5,0X35"/>
        <filter val="KDH - 5,0X40"/>
        <filter val="KDH - 5,0X45"/>
        <filter val="KDH - 5,0X50"/>
        <filter val="KDH - 5,0X60"/>
        <filter val="KDH - 5,0X70"/>
        <filter val="KDH - 5,0X80"/>
        <filter val="KDH - 5,0X90"/>
        <filter val="KDH - 6,0X100"/>
        <filter val="KDH - 6,0X120"/>
        <filter val="KDH - 6,0X140"/>
        <filter val="KDH - 6,0X160"/>
        <filter val="KDH - 6,0X180"/>
        <filter val="KDH - 6,0X200"/>
        <filter val="KDH - 6,0X220"/>
        <filter val="KDH - 6,0X30"/>
        <filter val="KDH - 6,0X40"/>
        <filter val="KDH - 6,0X50"/>
        <filter val="KDH - 6,0X60"/>
        <filter val="KDH - 6,0X70"/>
        <filter val="KDH - 6,0X80"/>
        <filter val="KDH - 6,0X90"/>
      </filters>
    </filterColumn>
  </autoFilter>
  <sortState xmlns:xlrd2="http://schemas.microsoft.com/office/spreadsheetml/2017/richdata2" ref="B2:H12038">
    <sortCondition ref="B2:B12038"/>
  </sortState>
  <tableColumns count="7">
    <tableColumn id="1" xr3:uid="{D76CA808-791C-4135-AE0B-D34B828A5D7C}" uniqueName="1" name="EAN" queryTableFieldId="1" dataDxfId="9"/>
    <tableColumn id="2" xr3:uid="{FD52959E-B2DF-4814-A1E5-D237C3B7A5DF}" uniqueName="2" name="Symbol" queryTableFieldId="2" dataDxfId="8"/>
    <tableColumn id="3" xr3:uid="{861B9CBF-BEC5-4892-984B-FD54A2C68DB9}" uniqueName="3" name="KATEGORIA" queryTableFieldId="3" dataDxfId="7"/>
    <tableColumn id="8" xr3:uid="{4F6218D2-1F87-4C4B-AE94-10059936E4D7}" uniqueName="8" name="NAZWA PRODUKTU" queryTableFieldId="8" dataDxfId="6"/>
    <tableColumn id="11" xr3:uid="{01DDFAB6-312A-4DF4-993C-38983D5785A9}" uniqueName="11" name="J.M." queryTableFieldId="11" dataDxfId="5"/>
    <tableColumn id="17" xr3:uid="{AAFF5EF2-E500-423C-BF19-C86F8C448433}" uniqueName="17" name="Nowa cena" queryTableFieldId="17"/>
    <tableColumn id="30" xr3:uid="{308A13F9-CAC9-4C5E-B2C7-288CBFE7551B}" uniqueName="30" name="Link do zdjęcia" queryTableFieldId="30" dataDxfId="4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Motyw pakietu Office 2013–2022">
  <a:themeElements>
    <a:clrScheme name="Pakiet Office 2013–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 2013–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 2013–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5" Type="http://schemas.microsoft.com/office/2007/relationships/slicer" Target="../slicers/slicer1.xml"/><Relationship Id="rId4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5" Type="http://schemas.microsoft.com/office/2007/relationships/slicer" Target="../slicers/slicer2.xml"/><Relationship Id="rId4" Type="http://schemas.openxmlformats.org/officeDocument/2006/relationships/table" Target="../tables/table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1.v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4.bin"/><Relationship Id="rId4" Type="http://schemas.microsoft.com/office/2007/relationships/slicer" Target="../slicers/slicer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table" Target="../tables/table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55CA91-2B4B-45DA-A688-C2403331D833}">
  <dimension ref="A1:F42"/>
  <sheetViews>
    <sheetView showGridLines="0" view="pageLayout" zoomScale="70" zoomScaleNormal="100" zoomScalePageLayoutView="70" workbookViewId="0">
      <selection activeCell="A15" sqref="A15:F20"/>
    </sheetView>
  </sheetViews>
  <sheetFormatPr defaultRowHeight="15" x14ac:dyDescent="0.25"/>
  <cols>
    <col min="1" max="1" width="5.85546875" customWidth="1"/>
    <col min="2" max="2" width="49.85546875" customWidth="1"/>
    <col min="6" max="6" width="14.140625" customWidth="1"/>
  </cols>
  <sheetData>
    <row r="1" spans="1:6" x14ac:dyDescent="0.25">
      <c r="A1" s="612"/>
      <c r="B1" s="612"/>
      <c r="C1" s="612"/>
      <c r="D1" s="612"/>
      <c r="E1" s="612"/>
      <c r="F1" s="612"/>
    </row>
    <row r="2" spans="1:6" x14ac:dyDescent="0.25">
      <c r="A2" s="612"/>
      <c r="B2" s="612"/>
      <c r="C2" s="612"/>
      <c r="D2" s="612"/>
      <c r="E2" s="612"/>
      <c r="F2" s="612"/>
    </row>
    <row r="3" spans="1:6" x14ac:dyDescent="0.25">
      <c r="A3" s="612"/>
      <c r="B3" s="612"/>
      <c r="C3" s="612"/>
      <c r="D3" s="612"/>
      <c r="E3" s="612"/>
      <c r="F3" s="612"/>
    </row>
    <row r="4" spans="1:6" x14ac:dyDescent="0.25">
      <c r="A4" s="612"/>
      <c r="B4" s="612"/>
      <c r="C4" s="612"/>
      <c r="D4" s="612"/>
      <c r="E4" s="612"/>
      <c r="F4" s="612"/>
    </row>
    <row r="5" spans="1:6" ht="15" customHeight="1" x14ac:dyDescent="0.25">
      <c r="A5" s="612"/>
      <c r="B5" s="612"/>
      <c r="C5" s="612"/>
      <c r="D5" s="612"/>
      <c r="E5" s="612"/>
      <c r="F5" s="612"/>
    </row>
    <row r="6" spans="1:6" ht="15" customHeight="1" x14ac:dyDescent="0.25">
      <c r="A6" s="612"/>
      <c r="B6" s="612"/>
      <c r="C6" s="612"/>
      <c r="D6" s="612"/>
      <c r="E6" s="612"/>
      <c r="F6" s="612"/>
    </row>
    <row r="7" spans="1:6" ht="15" customHeight="1" x14ac:dyDescent="0.25">
      <c r="A7" s="612"/>
      <c r="B7" s="612"/>
      <c r="C7" s="612"/>
      <c r="D7" s="612"/>
      <c r="E7" s="612"/>
      <c r="F7" s="612"/>
    </row>
    <row r="8" spans="1:6" ht="15" customHeight="1" x14ac:dyDescent="0.25">
      <c r="A8" s="612"/>
      <c r="B8" s="612"/>
      <c r="C8" s="612"/>
      <c r="D8" s="612"/>
      <c r="E8" s="612"/>
      <c r="F8" s="612"/>
    </row>
    <row r="9" spans="1:6" ht="15" customHeight="1" x14ac:dyDescent="0.25">
      <c r="A9" s="612"/>
      <c r="B9" s="612"/>
      <c r="C9" s="612"/>
      <c r="D9" s="612"/>
      <c r="E9" s="612"/>
      <c r="F9" s="612"/>
    </row>
    <row r="10" spans="1:6" ht="15" customHeight="1" x14ac:dyDescent="0.25"/>
    <row r="15" spans="1:6" x14ac:dyDescent="0.25">
      <c r="A15" s="610" t="s">
        <v>3070</v>
      </c>
      <c r="B15" s="610"/>
      <c r="C15" s="610"/>
      <c r="D15" s="610"/>
      <c r="E15" s="610"/>
      <c r="F15" s="610"/>
    </row>
    <row r="16" spans="1:6" x14ac:dyDescent="0.25">
      <c r="A16" s="610"/>
      <c r="B16" s="610"/>
      <c r="C16" s="610"/>
      <c r="D16" s="610"/>
      <c r="E16" s="610"/>
      <c r="F16" s="610"/>
    </row>
    <row r="17" spans="1:6" x14ac:dyDescent="0.25">
      <c r="A17" s="610"/>
      <c r="B17" s="610"/>
      <c r="C17" s="610"/>
      <c r="D17" s="610"/>
      <c r="E17" s="610"/>
      <c r="F17" s="610"/>
    </row>
    <row r="18" spans="1:6" x14ac:dyDescent="0.25">
      <c r="A18" s="610"/>
      <c r="B18" s="610"/>
      <c r="C18" s="610"/>
      <c r="D18" s="610"/>
      <c r="E18" s="610"/>
      <c r="F18" s="610"/>
    </row>
    <row r="19" spans="1:6" x14ac:dyDescent="0.25">
      <c r="A19" s="610"/>
      <c r="B19" s="610"/>
      <c r="C19" s="610"/>
      <c r="D19" s="610"/>
      <c r="E19" s="610"/>
      <c r="F19" s="610"/>
    </row>
    <row r="20" spans="1:6" x14ac:dyDescent="0.25">
      <c r="A20" s="610"/>
      <c r="B20" s="610"/>
      <c r="C20" s="610"/>
      <c r="D20" s="610"/>
      <c r="E20" s="610"/>
      <c r="F20" s="610"/>
    </row>
    <row r="22" spans="1:6" ht="69.75" customHeight="1" x14ac:dyDescent="1.25">
      <c r="A22" s="611" t="s">
        <v>38366</v>
      </c>
      <c r="B22" s="611"/>
      <c r="C22" s="611"/>
      <c r="D22" s="611"/>
      <c r="E22" s="611"/>
      <c r="F22" s="611"/>
    </row>
    <row r="23" spans="1:6" s="470" customFormat="1" ht="15.75" x14ac:dyDescent="0.25"/>
    <row r="24" spans="1:6" s="470" customFormat="1" ht="59.25" customHeight="1" x14ac:dyDescent="0.25">
      <c r="A24" s="613"/>
      <c r="B24" s="613"/>
      <c r="C24" s="613"/>
      <c r="D24" s="613"/>
      <c r="E24" s="613"/>
      <c r="F24" s="613"/>
    </row>
    <row r="25" spans="1:6" x14ac:dyDescent="0.25">
      <c r="A25" s="613"/>
      <c r="B25" s="613"/>
      <c r="C25" s="613"/>
      <c r="D25" s="613"/>
      <c r="E25" s="613"/>
      <c r="F25" s="613"/>
    </row>
    <row r="26" spans="1:6" x14ac:dyDescent="0.25">
      <c r="A26" s="613"/>
      <c r="B26" s="613"/>
      <c r="C26" s="613"/>
      <c r="D26" s="613"/>
      <c r="E26" s="613"/>
      <c r="F26" s="613"/>
    </row>
    <row r="27" spans="1:6" x14ac:dyDescent="0.25">
      <c r="A27" s="613"/>
      <c r="B27" s="613"/>
      <c r="C27" s="613"/>
      <c r="D27" s="613"/>
      <c r="E27" s="613"/>
      <c r="F27" s="613"/>
    </row>
    <row r="28" spans="1:6" x14ac:dyDescent="0.25">
      <c r="A28" s="613"/>
      <c r="B28" s="613"/>
      <c r="C28" s="613"/>
      <c r="D28" s="613"/>
      <c r="E28" s="613"/>
      <c r="F28" s="613"/>
    </row>
    <row r="29" spans="1:6" x14ac:dyDescent="0.25">
      <c r="A29" s="613"/>
      <c r="B29" s="613"/>
      <c r="C29" s="613"/>
      <c r="D29" s="613"/>
      <c r="E29" s="613"/>
      <c r="F29" s="613"/>
    </row>
    <row r="30" spans="1:6" x14ac:dyDescent="0.25">
      <c r="A30" s="613"/>
      <c r="B30" s="613"/>
      <c r="C30" s="613"/>
      <c r="D30" s="613"/>
      <c r="E30" s="613"/>
      <c r="F30" s="613"/>
    </row>
    <row r="31" spans="1:6" x14ac:dyDescent="0.25">
      <c r="A31" s="613"/>
      <c r="B31" s="613"/>
      <c r="C31" s="613"/>
      <c r="D31" s="613"/>
      <c r="E31" s="613"/>
      <c r="F31" s="613"/>
    </row>
    <row r="32" spans="1:6" x14ac:dyDescent="0.25">
      <c r="A32" s="613"/>
      <c r="B32" s="613"/>
      <c r="C32" s="613"/>
      <c r="D32" s="613"/>
      <c r="E32" s="613"/>
      <c r="F32" s="613"/>
    </row>
    <row r="33" spans="1:6" x14ac:dyDescent="0.25">
      <c r="A33" s="613"/>
      <c r="B33" s="613"/>
      <c r="C33" s="613"/>
      <c r="D33" s="613"/>
      <c r="E33" s="613"/>
      <c r="F33" s="613"/>
    </row>
    <row r="34" spans="1:6" x14ac:dyDescent="0.25">
      <c r="A34" s="613"/>
      <c r="B34" s="613"/>
      <c r="C34" s="613"/>
      <c r="D34" s="613"/>
      <c r="E34" s="613"/>
      <c r="F34" s="613"/>
    </row>
    <row r="35" spans="1:6" x14ac:dyDescent="0.25">
      <c r="A35" s="613"/>
      <c r="B35" s="613"/>
      <c r="C35" s="613"/>
      <c r="D35" s="613"/>
      <c r="E35" s="613"/>
      <c r="F35" s="613"/>
    </row>
    <row r="36" spans="1:6" x14ac:dyDescent="0.25">
      <c r="A36" s="613"/>
      <c r="B36" s="613"/>
      <c r="C36" s="613"/>
      <c r="D36" s="613"/>
      <c r="E36" s="613"/>
      <c r="F36" s="613"/>
    </row>
    <row r="37" spans="1:6" x14ac:dyDescent="0.25">
      <c r="A37" s="613"/>
      <c r="B37" s="613"/>
      <c r="C37" s="613"/>
      <c r="D37" s="613"/>
      <c r="E37" s="613"/>
      <c r="F37" s="613"/>
    </row>
    <row r="38" spans="1:6" x14ac:dyDescent="0.25">
      <c r="A38" s="613"/>
      <c r="B38" s="613"/>
      <c r="C38" s="613"/>
      <c r="D38" s="613"/>
      <c r="E38" s="613"/>
      <c r="F38" s="613"/>
    </row>
    <row r="39" spans="1:6" x14ac:dyDescent="0.25">
      <c r="A39" s="613"/>
      <c r="B39" s="613"/>
      <c r="C39" s="613"/>
      <c r="D39" s="613"/>
      <c r="E39" s="613"/>
      <c r="F39" s="613"/>
    </row>
    <row r="40" spans="1:6" x14ac:dyDescent="0.25">
      <c r="A40" s="613"/>
      <c r="B40" s="613"/>
      <c r="C40" s="613"/>
      <c r="D40" s="613"/>
      <c r="E40" s="613"/>
      <c r="F40" s="613"/>
    </row>
    <row r="41" spans="1:6" x14ac:dyDescent="0.25">
      <c r="A41" s="613"/>
      <c r="B41" s="613"/>
      <c r="C41" s="613"/>
      <c r="D41" s="613"/>
      <c r="E41" s="613"/>
      <c r="F41" s="613"/>
    </row>
    <row r="42" spans="1:6" x14ac:dyDescent="0.25">
      <c r="A42" s="613"/>
      <c r="B42" s="613"/>
      <c r="C42" s="613"/>
      <c r="D42" s="613"/>
      <c r="E42" s="613"/>
      <c r="F42" s="613"/>
    </row>
  </sheetData>
  <sheetProtection algorithmName="SHA-512" hashValue="7BG7E94418AdfIE0VnbRtu5uybZAa/LJQ4q+43ZrRC7L1z0+g9cqq5111XK3K4cLUEEGGzL+SzLtxE1avh1m1w==" saltValue="V7DLuhhuxAIbDpMn8gSgFQ==" spinCount="100000" sheet="1" objects="1" scenarios="1"/>
  <mergeCells count="4">
    <mergeCell ref="A15:F20"/>
    <mergeCell ref="A22:F22"/>
    <mergeCell ref="A1:F9"/>
    <mergeCell ref="A24:F42"/>
  </mergeCell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&amp;C&amp;G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0617F-D813-4BF2-9F3A-9253F582E8CD}">
  <sheetPr>
    <tabColor theme="7"/>
    <pageSetUpPr fitToPage="1"/>
  </sheetPr>
  <dimension ref="A1:C38"/>
  <sheetViews>
    <sheetView showGridLines="0" zoomScaleNormal="100" zoomScalePageLayoutView="70" workbookViewId="0">
      <selection activeCell="B9" sqref="B9"/>
    </sheetView>
  </sheetViews>
  <sheetFormatPr defaultColWidth="0" defaultRowHeight="15" zeroHeight="1" x14ac:dyDescent="0.25"/>
  <cols>
    <col min="1" max="1" width="60.7109375" style="2" customWidth="1"/>
    <col min="2" max="2" width="12.7109375" style="2" customWidth="1"/>
    <col min="3" max="3" width="24.7109375" style="2" customWidth="1"/>
    <col min="4" max="16384" width="8.85546875" style="2" hidden="1"/>
  </cols>
  <sheetData>
    <row r="1" spans="1:3" x14ac:dyDescent="0.25">
      <c r="A1" s="606" t="s">
        <v>0</v>
      </c>
      <c r="B1" s="606"/>
      <c r="C1" s="606"/>
    </row>
    <row r="2" spans="1:3" ht="48" customHeight="1" x14ac:dyDescent="0.25">
      <c r="A2" s="607"/>
      <c r="B2" s="607"/>
      <c r="C2" s="607"/>
    </row>
    <row r="3" spans="1:3" ht="6.95" customHeight="1" x14ac:dyDescent="0.25">
      <c r="A3" s="3"/>
      <c r="B3" s="3"/>
      <c r="C3" s="3"/>
    </row>
    <row r="4" spans="1:3" ht="24.75" customHeight="1" x14ac:dyDescent="0.25">
      <c r="A4" s="608" t="s">
        <v>1</v>
      </c>
      <c r="B4" s="608"/>
      <c r="C4" s="4">
        <v>4.3</v>
      </c>
    </row>
    <row r="5" spans="1:3" ht="35.1" customHeight="1" x14ac:dyDescent="0.25">
      <c r="A5" s="1" t="s">
        <v>2</v>
      </c>
      <c r="B5" s="1" t="s">
        <v>3</v>
      </c>
      <c r="C5" s="1" t="s">
        <v>4</v>
      </c>
    </row>
    <row r="6" spans="1:3" ht="6.95" customHeight="1" x14ac:dyDescent="0.25">
      <c r="A6" s="5"/>
      <c r="B6" s="6"/>
      <c r="C6" s="7"/>
    </row>
    <row r="7" spans="1:3" s="487" customFormat="1" ht="15.75" x14ac:dyDescent="0.25">
      <c r="A7" s="484" t="s">
        <v>5</v>
      </c>
      <c r="B7" s="485" t="s">
        <v>6</v>
      </c>
      <c r="C7" s="486"/>
    </row>
    <row r="8" spans="1:3" s="487" customFormat="1" ht="15.75" x14ac:dyDescent="0.25">
      <c r="A8" s="488" t="s">
        <v>7</v>
      </c>
      <c r="B8" s="489" t="s">
        <v>8</v>
      </c>
      <c r="C8" s="490"/>
    </row>
    <row r="9" spans="1:3" s="487" customFormat="1" ht="15.75" x14ac:dyDescent="0.25">
      <c r="A9" s="488" t="s">
        <v>9</v>
      </c>
      <c r="B9" s="491" t="s">
        <v>10</v>
      </c>
      <c r="C9" s="490"/>
    </row>
    <row r="10" spans="1:3" s="487" customFormat="1" ht="15.75" x14ac:dyDescent="0.25">
      <c r="A10" s="488" t="s">
        <v>11</v>
      </c>
      <c r="B10" s="492" t="s">
        <v>12</v>
      </c>
      <c r="C10" s="490"/>
    </row>
    <row r="11" spans="1:3" s="487" customFormat="1" ht="15.75" x14ac:dyDescent="0.25">
      <c r="A11" s="488" t="s">
        <v>13</v>
      </c>
      <c r="B11" s="493" t="s">
        <v>14</v>
      </c>
      <c r="C11" s="490"/>
    </row>
    <row r="12" spans="1:3" s="487" customFormat="1" ht="15.75" x14ac:dyDescent="0.25">
      <c r="A12" s="488" t="s">
        <v>3124</v>
      </c>
      <c r="B12" s="494" t="s">
        <v>3123</v>
      </c>
      <c r="C12" s="490"/>
    </row>
    <row r="13" spans="1:3" s="487" customFormat="1" ht="15.75" x14ac:dyDescent="0.25">
      <c r="A13" s="495" t="s">
        <v>15</v>
      </c>
      <c r="B13" s="496" t="s">
        <v>16</v>
      </c>
      <c r="C13" s="490"/>
    </row>
    <row r="14" spans="1:3" s="487" customFormat="1" ht="15.75" x14ac:dyDescent="0.25">
      <c r="A14" s="495" t="s">
        <v>17</v>
      </c>
      <c r="B14" s="497" t="s">
        <v>18</v>
      </c>
      <c r="C14" s="490"/>
    </row>
    <row r="15" spans="1:3" s="487" customFormat="1" ht="15.75" x14ac:dyDescent="0.25">
      <c r="A15" s="488" t="s">
        <v>19</v>
      </c>
      <c r="B15" s="498" t="s">
        <v>20</v>
      </c>
      <c r="C15" s="490"/>
    </row>
    <row r="16" spans="1:3" s="487" customFormat="1" ht="15.75" x14ac:dyDescent="0.25">
      <c r="A16" s="488" t="s">
        <v>3250</v>
      </c>
      <c r="B16" s="498" t="s">
        <v>911</v>
      </c>
      <c r="C16" s="490"/>
    </row>
    <row r="17" spans="1:3" s="487" customFormat="1" ht="15.75" x14ac:dyDescent="0.25">
      <c r="A17" s="488" t="s">
        <v>3509</v>
      </c>
      <c r="B17" s="553" t="s">
        <v>2433</v>
      </c>
      <c r="C17" s="490"/>
    </row>
    <row r="18" spans="1:3" s="487" customFormat="1" ht="15.75" x14ac:dyDescent="0.25">
      <c r="A18" s="488" t="s">
        <v>23</v>
      </c>
      <c r="B18" s="499" t="s">
        <v>24</v>
      </c>
      <c r="C18" s="490"/>
    </row>
    <row r="19" spans="1:3" s="487" customFormat="1" ht="15.75" x14ac:dyDescent="0.25">
      <c r="A19" s="488" t="s">
        <v>25</v>
      </c>
      <c r="B19" s="499" t="s">
        <v>26</v>
      </c>
      <c r="C19" s="490"/>
    </row>
    <row r="20" spans="1:3" s="487" customFormat="1" ht="15.75" x14ac:dyDescent="0.25">
      <c r="A20" s="488" t="s">
        <v>2444</v>
      </c>
      <c r="B20" s="500" t="s">
        <v>2439</v>
      </c>
      <c r="C20" s="490"/>
    </row>
    <row r="21" spans="1:3" s="487" customFormat="1" ht="15.75" x14ac:dyDescent="0.25">
      <c r="A21" s="488" t="s">
        <v>27</v>
      </c>
      <c r="B21" s="501" t="s">
        <v>28</v>
      </c>
      <c r="C21" s="490"/>
    </row>
    <row r="22" spans="1:3" s="487" customFormat="1" ht="15.75" x14ac:dyDescent="0.25">
      <c r="A22" s="488" t="s">
        <v>29</v>
      </c>
      <c r="B22" s="502" t="s">
        <v>30</v>
      </c>
      <c r="C22" s="490"/>
    </row>
    <row r="23" spans="1:3" s="487" customFormat="1" ht="15.75" x14ac:dyDescent="0.25">
      <c r="A23" s="488" t="s">
        <v>31</v>
      </c>
      <c r="B23" s="503" t="s">
        <v>32</v>
      </c>
      <c r="C23" s="490"/>
    </row>
    <row r="24" spans="1:3" s="487" customFormat="1" ht="7.5" customHeight="1" x14ac:dyDescent="0.25">
      <c r="A24" s="504"/>
      <c r="B24" s="504"/>
      <c r="C24" s="504"/>
    </row>
    <row r="25" spans="1:3" s="487" customFormat="1" ht="15.75" x14ac:dyDescent="0.25">
      <c r="A25" s="488" t="s">
        <v>2432</v>
      </c>
      <c r="B25" s="505" t="s">
        <v>1619</v>
      </c>
      <c r="C25" s="490"/>
    </row>
    <row r="26" spans="1:3" s="487" customFormat="1" ht="15.75" x14ac:dyDescent="0.25">
      <c r="A26" s="488" t="s">
        <v>3181</v>
      </c>
      <c r="B26" s="505" t="s">
        <v>3183</v>
      </c>
      <c r="C26" s="490"/>
    </row>
    <row r="27" spans="1:3" ht="15.75" x14ac:dyDescent="0.25">
      <c r="A27" s="488" t="s">
        <v>3179</v>
      </c>
      <c r="B27" s="505" t="s">
        <v>3184</v>
      </c>
      <c r="C27" s="490"/>
    </row>
    <row r="28" spans="1:3" ht="15.75" x14ac:dyDescent="0.25">
      <c r="A28" s="488" t="s">
        <v>29</v>
      </c>
      <c r="B28" s="505" t="s">
        <v>3185</v>
      </c>
      <c r="C28" s="490"/>
    </row>
    <row r="29" spans="1:3" ht="15.75" x14ac:dyDescent="0.25">
      <c r="A29" s="488" t="s">
        <v>3180</v>
      </c>
      <c r="B29" s="505" t="s">
        <v>3186</v>
      </c>
      <c r="C29" s="490"/>
    </row>
    <row r="30" spans="1:3" ht="15.75" x14ac:dyDescent="0.25">
      <c r="A30" s="488" t="s">
        <v>3175</v>
      </c>
      <c r="B30" s="505" t="s">
        <v>3187</v>
      </c>
      <c r="C30" s="490"/>
    </row>
    <row r="31" spans="1:3" ht="15.75" x14ac:dyDescent="0.25">
      <c r="A31" s="488" t="s">
        <v>3177</v>
      </c>
      <c r="B31" s="505" t="s">
        <v>3188</v>
      </c>
      <c r="C31" s="490"/>
    </row>
    <row r="32" spans="1:3" ht="15.75" x14ac:dyDescent="0.25">
      <c r="A32" s="488" t="s">
        <v>3178</v>
      </c>
      <c r="B32" s="505" t="s">
        <v>3189</v>
      </c>
      <c r="C32" s="490"/>
    </row>
    <row r="33" spans="1:3" ht="15.75" x14ac:dyDescent="0.25">
      <c r="A33" s="488" t="s">
        <v>3176</v>
      </c>
      <c r="B33" s="505" t="s">
        <v>3190</v>
      </c>
      <c r="C33" s="490"/>
    </row>
    <row r="34" spans="1:3" ht="15.75" x14ac:dyDescent="0.25">
      <c r="A34" s="488" t="s">
        <v>3182</v>
      </c>
      <c r="B34" s="505" t="s">
        <v>3191</v>
      </c>
      <c r="C34" s="490"/>
    </row>
    <row r="35" spans="1:3" ht="7.5" customHeight="1" x14ac:dyDescent="0.25">
      <c r="A35" s="488"/>
      <c r="B35" s="498"/>
      <c r="C35" s="490"/>
    </row>
    <row r="36" spans="1:3" s="487" customFormat="1" ht="15.75" x14ac:dyDescent="0.25">
      <c r="A36" s="609" t="s">
        <v>34</v>
      </c>
      <c r="B36" s="609"/>
      <c r="C36" s="506"/>
    </row>
    <row r="37" spans="1:3" x14ac:dyDescent="0.25"/>
    <row r="38" spans="1:3" x14ac:dyDescent="0.25"/>
  </sheetData>
  <protectedRanges>
    <protectedRange sqref="A2 C4" name="Rozstęp1"/>
  </protectedRanges>
  <sortState xmlns:xlrd2="http://schemas.microsoft.com/office/spreadsheetml/2017/richdata2" ref="A26:A34">
    <sortCondition ref="A26:A34"/>
  </sortState>
  <mergeCells count="4">
    <mergeCell ref="A1:C1"/>
    <mergeCell ref="A2:C2"/>
    <mergeCell ref="A4:B4"/>
    <mergeCell ref="A36:B36"/>
  </mergeCells>
  <phoneticPr fontId="42" type="noConversion"/>
  <pageMargins left="0.23622047244094491" right="0.23622047244094491" top="1.3385826771653544" bottom="0.74803149606299213" header="0.31496062992125984" footer="0.31496062992125984"/>
  <pageSetup paperSize="9" fitToHeight="0" orientation="portrait" r:id="rId1"/>
  <headerFooter>
    <oddHeader>&amp;L&amp;G&amp;R&amp;"-,Pogrubiony"&amp;24Karta 
RABATOWA</oddHeader>
    <oddFooter>&amp;R&amp;K00-021&amp;D</oddFooter>
  </headerFooter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FF7325-9561-4C79-939A-CAE0B25574D1}">
  <sheetPr>
    <tabColor rgb="FFFF0000"/>
    <pageSetUpPr fitToPage="1"/>
  </sheetPr>
  <dimension ref="A1:K2394"/>
  <sheetViews>
    <sheetView showGridLines="0" tabSelected="1" zoomScale="70" zoomScaleNormal="70" zoomScaleSheetLayoutView="55" zoomScalePageLayoutView="85" workbookViewId="0">
      <pane ySplit="11" topLeftCell="A295" activePane="bottomLeft" state="frozen"/>
      <selection activeCell="E30" sqref="E30"/>
      <selection pane="bottomLeft" activeCell="E30" sqref="E30"/>
    </sheetView>
  </sheetViews>
  <sheetFormatPr defaultColWidth="9.140625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9.5703125" style="10" bestFit="1" customWidth="1"/>
    <col min="9" max="9" width="14.28515625" style="10" bestFit="1" customWidth="1"/>
    <col min="10" max="10" width="15.140625" style="10" bestFit="1" customWidth="1"/>
    <col min="11" max="11" width="27.85546875" style="14" customWidth="1"/>
    <col min="12" max="12" width="6.42578125" style="10" customWidth="1"/>
    <col min="13" max="16384" width="9.140625" style="10"/>
  </cols>
  <sheetData>
    <row r="1" spans="1:11" ht="17.100000000000001" customHeight="1" x14ac:dyDescent="0.2">
      <c r="B1" s="623" t="s">
        <v>35</v>
      </c>
      <c r="C1" s="623"/>
      <c r="D1" s="623"/>
      <c r="E1" s="9"/>
      <c r="F1" s="623" t="s">
        <v>36</v>
      </c>
      <c r="G1" s="623"/>
      <c r="H1" s="623"/>
      <c r="I1" s="623"/>
      <c r="J1" s="623"/>
      <c r="K1" s="623"/>
    </row>
    <row r="2" spans="1:11" s="458" customFormat="1" ht="42" customHeight="1" x14ac:dyDescent="0.25">
      <c r="B2" s="624">
        <f>RABATY!A2</f>
        <v>0</v>
      </c>
      <c r="C2" s="624"/>
      <c r="D2" s="624"/>
      <c r="E2" s="459"/>
      <c r="F2" s="625"/>
      <c r="G2" s="625"/>
      <c r="H2" s="625"/>
      <c r="I2" s="625"/>
      <c r="J2" s="625"/>
      <c r="K2" s="625"/>
    </row>
    <row r="3" spans="1:11" ht="9.9499999999999993" customHeight="1" x14ac:dyDescent="0.2"/>
    <row r="4" spans="1:11" ht="17.100000000000001" customHeight="1" x14ac:dyDescent="0.2">
      <c r="B4" s="623" t="s">
        <v>37</v>
      </c>
      <c r="C4" s="623"/>
      <c r="D4" s="623"/>
      <c r="F4" s="623" t="s">
        <v>38</v>
      </c>
      <c r="G4" s="623"/>
      <c r="H4" s="623"/>
      <c r="I4" s="623"/>
      <c r="J4" s="623"/>
      <c r="K4" s="623"/>
    </row>
    <row r="5" spans="1:11" s="14" customFormat="1" ht="42" customHeight="1" x14ac:dyDescent="0.2">
      <c r="A5" s="460"/>
      <c r="B5" s="614"/>
      <c r="C5" s="614"/>
      <c r="D5" s="614"/>
      <c r="E5" s="461"/>
      <c r="F5" s="615"/>
      <c r="G5" s="615"/>
      <c r="H5" s="615"/>
      <c r="I5" s="615"/>
      <c r="J5" s="615"/>
      <c r="K5" s="615"/>
    </row>
    <row r="6" spans="1:11" ht="11.25" x14ac:dyDescent="0.2">
      <c r="B6" s="15"/>
      <c r="C6" s="15"/>
      <c r="D6" s="15"/>
      <c r="E6" s="16"/>
      <c r="F6" s="16"/>
      <c r="G6" s="17"/>
      <c r="H6" s="15"/>
      <c r="I6" s="15"/>
      <c r="J6" s="15"/>
      <c r="K6" s="18"/>
    </row>
    <row r="7" spans="1:11" ht="11.25" x14ac:dyDescent="0.2">
      <c r="G7" s="11"/>
    </row>
    <row r="8" spans="1:11" ht="20.100000000000001" customHeight="1" x14ac:dyDescent="0.2">
      <c r="B8" s="616" t="s">
        <v>1</v>
      </c>
      <c r="C8" s="616"/>
      <c r="F8" s="617" t="s">
        <v>39</v>
      </c>
      <c r="G8" s="619">
        <f ca="1">SUBTOTAL(9,Tabela24[Ilość])</f>
        <v>0</v>
      </c>
      <c r="H8" s="620"/>
      <c r="I8" s="384"/>
      <c r="J8" s="19">
        <f ca="1">SUBTOTAL(9,Tabela24[Wartość
'[ netto zł. ']])</f>
        <v>0</v>
      </c>
      <c r="K8" s="621">
        <f ca="1">J8+(J9*B9)</f>
        <v>0</v>
      </c>
    </row>
    <row r="9" spans="1:11" ht="20.100000000000001" customHeight="1" x14ac:dyDescent="0.2">
      <c r="A9" s="20"/>
      <c r="B9" s="616">
        <f>RABATY!C4</f>
        <v>4.3</v>
      </c>
      <c r="C9" s="616"/>
      <c r="F9" s="618"/>
      <c r="G9" s="620"/>
      <c r="H9" s="620"/>
      <c r="I9" s="384"/>
      <c r="J9" s="404">
        <f ca="1">SUBTOTAL(9,Tabela24[Wartość
'[ netto € ']])</f>
        <v>0</v>
      </c>
      <c r="K9" s="622"/>
    </row>
    <row r="10" spans="1:11" ht="18.600000000000001" customHeight="1" x14ac:dyDescent="0.2">
      <c r="A10" s="21"/>
      <c r="B10" s="22"/>
      <c r="C10" s="22"/>
      <c r="D10" s="11"/>
      <c r="E10" s="11"/>
      <c r="F10" s="23"/>
      <c r="G10" s="23" t="s">
        <v>2433</v>
      </c>
      <c r="H10" s="24" t="s">
        <v>2434</v>
      </c>
      <c r="I10" s="25" t="s">
        <v>2438</v>
      </c>
      <c r="J10" s="25" t="s">
        <v>2435</v>
      </c>
      <c r="K10" s="26"/>
    </row>
    <row r="11" spans="1:11" s="27" customFormat="1" x14ac:dyDescent="0.25">
      <c r="A11" s="1" t="s">
        <v>40</v>
      </c>
      <c r="B11" s="1" t="s">
        <v>41</v>
      </c>
      <c r="C11" s="1" t="s">
        <v>42</v>
      </c>
      <c r="D11" s="1" t="s">
        <v>43</v>
      </c>
      <c r="E11" s="1" t="s">
        <v>44</v>
      </c>
      <c r="F11" s="1" t="s">
        <v>45</v>
      </c>
      <c r="G11" s="1" t="s">
        <v>46</v>
      </c>
      <c r="H11" s="1" t="s">
        <v>47</v>
      </c>
      <c r="I11" s="1" t="s">
        <v>2437</v>
      </c>
      <c r="J11" s="1" t="s">
        <v>2436</v>
      </c>
      <c r="K11" s="1" t="s">
        <v>48</v>
      </c>
    </row>
    <row r="12" spans="1:11" ht="30" customHeight="1" x14ac:dyDescent="0.2">
      <c r="A12" s="254">
        <v>204</v>
      </c>
      <c r="B12" s="554" t="s">
        <v>8</v>
      </c>
      <c r="C12" s="255" t="s">
        <v>490</v>
      </c>
      <c r="D12" s="256" t="str">
        <f>VLOOKUP(Tabela24[[#This Row],[Symbol]],Baza_cen[],3,0)</f>
        <v>BLOK Profil podokienny obustronny    300kPa   H= 65mm     DEV-ECO   UNI/ZW-01</v>
      </c>
      <c r="E12" s="257"/>
      <c r="F12" s="257"/>
      <c r="G12" s="257">
        <f ca="1">IFERROR(VLOOKUP(Tabela24[[#This Row],[Symbol]],INDIRECT("'"&amp;Tabela24[[#This Row],[INDEX]]&amp;"'!$D$5:$BB$3000"),13,0),0)</f>
        <v>0</v>
      </c>
      <c r="H12" s="257" t="str">
        <f ca="1">IFERROR(VLOOKUP(Tabela24[[#This Row],[Symbol]],INDIRECT("'"&amp;Tabela24[[#This Row],[INDEX]]&amp;"'!$D$4:$BB$3000"),14,0),0)</f>
        <v>szt.</v>
      </c>
      <c r="I12" s="409">
        <f ca="1">IFERROR(VLOOKUP(Tabela24[[#This Row],[Symbol]],INDIRECT("'"&amp;Tabela24[[#This Row],[INDEX]]&amp;"'!$D$4:$BB$3000"),30,0),0)</f>
        <v>0</v>
      </c>
      <c r="J12" s="437">
        <f ca="1">IFERROR(VLOOKUP(Tabela24[[#This Row],[Symbol]],INDIRECT("'"&amp;Tabela24[[#This Row],[INDEX]]&amp;"'!$D$4:$BB$3000"),31,0),0)</f>
        <v>0</v>
      </c>
      <c r="K12" s="258"/>
    </row>
    <row r="13" spans="1:11" ht="30" customHeight="1" x14ac:dyDescent="0.2">
      <c r="A13" s="254">
        <v>205</v>
      </c>
      <c r="B13" s="554" t="s">
        <v>8</v>
      </c>
      <c r="C13" s="255" t="s">
        <v>491</v>
      </c>
      <c r="D13" s="256" t="str">
        <f>VLOOKUP(Tabela24[[#This Row],[Symbol]],Baza_cen[],3,0)</f>
        <v>BLOK Profil podokienny obustronny    300kPa   H= 75mm     DEV-ECO   UNI/ZW-01</v>
      </c>
      <c r="E13" s="257"/>
      <c r="F13" s="257"/>
      <c r="G13" s="257">
        <f ca="1">IFERROR(VLOOKUP(Tabela24[[#This Row],[Symbol]],INDIRECT("'"&amp;Tabela24[[#This Row],[INDEX]]&amp;"'!$D$5:$BB$3000"),13,0),0)</f>
        <v>0</v>
      </c>
      <c r="H13" s="257" t="str">
        <f ca="1">IFERROR(VLOOKUP(Tabela24[[#This Row],[Symbol]],INDIRECT("'"&amp;Tabela24[[#This Row],[INDEX]]&amp;"'!$D$4:$BB$3000"),14,0),0)</f>
        <v>szt.</v>
      </c>
      <c r="I13" s="409">
        <f ca="1">IFERROR(VLOOKUP(Tabela24[[#This Row],[Symbol]],INDIRECT("'"&amp;Tabela24[[#This Row],[INDEX]]&amp;"'!$D$4:$BB$3000"),30,0),0)</f>
        <v>0</v>
      </c>
      <c r="J13" s="437">
        <f ca="1">IFERROR(VLOOKUP(Tabela24[[#This Row],[Symbol]],INDIRECT("'"&amp;Tabela24[[#This Row],[INDEX]]&amp;"'!$D$4:$BB$3000"),31,0),0)</f>
        <v>0</v>
      </c>
      <c r="K13" s="258"/>
    </row>
    <row r="14" spans="1:11" ht="30" customHeight="1" x14ac:dyDescent="0.2">
      <c r="A14" s="254">
        <v>206</v>
      </c>
      <c r="B14" s="554" t="s">
        <v>8</v>
      </c>
      <c r="C14" s="255" t="s">
        <v>492</v>
      </c>
      <c r="D14" s="256" t="str">
        <f>VLOOKUP(Tabela24[[#This Row],[Symbol]],Baza_cen[],3,0)</f>
        <v>BLOK Profil podokienny obustronny    300kPa   H= 85mm     DEV-ECO   UNI/ZW-01</v>
      </c>
      <c r="E14" s="257"/>
      <c r="F14" s="257"/>
      <c r="G14" s="257">
        <f ca="1">IFERROR(VLOOKUP(Tabela24[[#This Row],[Symbol]],INDIRECT("'"&amp;Tabela24[[#This Row],[INDEX]]&amp;"'!$D$5:$BB$3000"),13,0),0)</f>
        <v>0</v>
      </c>
      <c r="H14" s="257" t="str">
        <f ca="1">IFERROR(VLOOKUP(Tabela24[[#This Row],[Symbol]],INDIRECT("'"&amp;Tabela24[[#This Row],[INDEX]]&amp;"'!$D$4:$BB$3000"),14,0),0)</f>
        <v>szt.</v>
      </c>
      <c r="I14" s="409">
        <f ca="1">IFERROR(VLOOKUP(Tabela24[[#This Row],[Symbol]],INDIRECT("'"&amp;Tabela24[[#This Row],[INDEX]]&amp;"'!$D$4:$BB$3000"),30,0),0)</f>
        <v>0</v>
      </c>
      <c r="J14" s="437">
        <f ca="1">IFERROR(VLOOKUP(Tabela24[[#This Row],[Symbol]],INDIRECT("'"&amp;Tabela24[[#This Row],[INDEX]]&amp;"'!$D$4:$BB$3000"),31,0),0)</f>
        <v>0</v>
      </c>
      <c r="K14" s="258"/>
    </row>
    <row r="15" spans="1:11" ht="30" customHeight="1" x14ac:dyDescent="0.2">
      <c r="A15" s="254">
        <v>207</v>
      </c>
      <c r="B15" s="554" t="s">
        <v>8</v>
      </c>
      <c r="C15" s="255" t="s">
        <v>493</v>
      </c>
      <c r="D15" s="256" t="str">
        <f>VLOOKUP(Tabela24[[#This Row],[Symbol]],Baza_cen[],3,0)</f>
        <v>BLOK Profil podokienny obustronny    300kPa   H= 95mm     DEV-ECO   UNI/ZW-01</v>
      </c>
      <c r="E15" s="257"/>
      <c r="F15" s="257"/>
      <c r="G15" s="257">
        <f ca="1">IFERROR(VLOOKUP(Tabela24[[#This Row],[Symbol]],INDIRECT("'"&amp;Tabela24[[#This Row],[INDEX]]&amp;"'!$D$5:$BB$3000"),13,0),0)</f>
        <v>0</v>
      </c>
      <c r="H15" s="257" t="str">
        <f ca="1">IFERROR(VLOOKUP(Tabela24[[#This Row],[Symbol]],INDIRECT("'"&amp;Tabela24[[#This Row],[INDEX]]&amp;"'!$D$4:$BB$3000"),14,0),0)</f>
        <v>szt.</v>
      </c>
      <c r="I15" s="409">
        <f ca="1">IFERROR(VLOOKUP(Tabela24[[#This Row],[Symbol]],INDIRECT("'"&amp;Tabela24[[#This Row],[INDEX]]&amp;"'!$D$4:$BB$3000"),30,0),0)</f>
        <v>0</v>
      </c>
      <c r="J15" s="437">
        <f ca="1">IFERROR(VLOOKUP(Tabela24[[#This Row],[Symbol]],INDIRECT("'"&amp;Tabela24[[#This Row],[INDEX]]&amp;"'!$D$4:$BB$3000"),31,0),0)</f>
        <v>0</v>
      </c>
      <c r="K15" s="258"/>
    </row>
    <row r="16" spans="1:11" ht="30" customHeight="1" x14ac:dyDescent="0.2">
      <c r="A16" s="254">
        <v>208</v>
      </c>
      <c r="B16" s="554" t="s">
        <v>8</v>
      </c>
      <c r="C16" s="255" t="s">
        <v>499</v>
      </c>
      <c r="D16" s="256" t="str">
        <f>VLOOKUP(Tabela24[[#This Row],[Symbol]],Baza_cen[],3,0)</f>
        <v>BLOK Profil podokienny obustronny   700kPa   H= 65mm     DEV-ECO   UNI/ZW-01</v>
      </c>
      <c r="E16" s="257"/>
      <c r="F16" s="257"/>
      <c r="G16" s="257">
        <f ca="1">IFERROR(VLOOKUP(Tabela24[[#This Row],[Symbol]],INDIRECT("'"&amp;Tabela24[[#This Row],[INDEX]]&amp;"'!$D$5:$BB$3000"),13,0),0)</f>
        <v>0</v>
      </c>
      <c r="H16" s="257" t="str">
        <f ca="1">IFERROR(VLOOKUP(Tabela24[[#This Row],[Symbol]],INDIRECT("'"&amp;Tabela24[[#This Row],[INDEX]]&amp;"'!$D$4:$BB$3000"),14,0),0)</f>
        <v>szt.</v>
      </c>
      <c r="I16" s="409">
        <f ca="1">IFERROR(VLOOKUP(Tabela24[[#This Row],[Symbol]],INDIRECT("'"&amp;Tabela24[[#This Row],[INDEX]]&amp;"'!$D$4:$BB$3000"),30,0),0)</f>
        <v>0</v>
      </c>
      <c r="J16" s="437">
        <f ca="1">IFERROR(VLOOKUP(Tabela24[[#This Row],[Symbol]],INDIRECT("'"&amp;Tabela24[[#This Row],[INDEX]]&amp;"'!$D$4:$BB$3000"),31,0),0)</f>
        <v>0</v>
      </c>
      <c r="K16" s="258"/>
    </row>
    <row r="17" spans="1:11" ht="30" customHeight="1" x14ac:dyDescent="0.2">
      <c r="A17" s="254">
        <v>209</v>
      </c>
      <c r="B17" s="554" t="s">
        <v>8</v>
      </c>
      <c r="C17" s="255" t="s">
        <v>500</v>
      </c>
      <c r="D17" s="256" t="str">
        <f>VLOOKUP(Tabela24[[#This Row],[Symbol]],Baza_cen[],3,0)</f>
        <v>BLOK Profil podokienny obustronny   700kPa   H= 75mm     DEV-ECO   UNI/ZW-01</v>
      </c>
      <c r="E17" s="257"/>
      <c r="F17" s="257"/>
      <c r="G17" s="257">
        <f ca="1">IFERROR(VLOOKUP(Tabela24[[#This Row],[Symbol]],INDIRECT("'"&amp;Tabela24[[#This Row],[INDEX]]&amp;"'!$D$5:$BB$3000"),13,0),0)</f>
        <v>0</v>
      </c>
      <c r="H17" s="257" t="str">
        <f ca="1">IFERROR(VLOOKUP(Tabela24[[#This Row],[Symbol]],INDIRECT("'"&amp;Tabela24[[#This Row],[INDEX]]&amp;"'!$D$4:$BB$3000"),14,0),0)</f>
        <v>szt.</v>
      </c>
      <c r="I17" s="409">
        <f ca="1">IFERROR(VLOOKUP(Tabela24[[#This Row],[Symbol]],INDIRECT("'"&amp;Tabela24[[#This Row],[INDEX]]&amp;"'!$D$4:$BB$3000"),30,0),0)</f>
        <v>0</v>
      </c>
      <c r="J17" s="437">
        <f ca="1">IFERROR(VLOOKUP(Tabela24[[#This Row],[Symbol]],INDIRECT("'"&amp;Tabela24[[#This Row],[INDEX]]&amp;"'!$D$4:$BB$3000"),31,0),0)</f>
        <v>0</v>
      </c>
      <c r="K17" s="258"/>
    </row>
    <row r="18" spans="1:11" ht="30" customHeight="1" x14ac:dyDescent="0.2">
      <c r="A18" s="254">
        <v>210</v>
      </c>
      <c r="B18" s="554" t="s">
        <v>8</v>
      </c>
      <c r="C18" s="255" t="s">
        <v>501</v>
      </c>
      <c r="D18" s="256" t="str">
        <f>VLOOKUP(Tabela24[[#This Row],[Symbol]],Baza_cen[],3,0)</f>
        <v>BLOK Profil podokienny obustronny   700kPa   H= 85mm     DEV-ECO   UNI/ZW-01</v>
      </c>
      <c r="E18" s="257"/>
      <c r="F18" s="257"/>
      <c r="G18" s="257">
        <f ca="1">IFERROR(VLOOKUP(Tabela24[[#This Row],[Symbol]],INDIRECT("'"&amp;Tabela24[[#This Row],[INDEX]]&amp;"'!$D$5:$BB$3000"),13,0),0)</f>
        <v>0</v>
      </c>
      <c r="H18" s="257" t="str">
        <f ca="1">IFERROR(VLOOKUP(Tabela24[[#This Row],[Symbol]],INDIRECT("'"&amp;Tabela24[[#This Row],[INDEX]]&amp;"'!$D$4:$BB$3000"),14,0),0)</f>
        <v>szt.</v>
      </c>
      <c r="I18" s="409">
        <f ca="1">IFERROR(VLOOKUP(Tabela24[[#This Row],[Symbol]],INDIRECT("'"&amp;Tabela24[[#This Row],[INDEX]]&amp;"'!$D$4:$BB$3000"),30,0),0)</f>
        <v>0</v>
      </c>
      <c r="J18" s="437">
        <f ca="1">IFERROR(VLOOKUP(Tabela24[[#This Row],[Symbol]],INDIRECT("'"&amp;Tabela24[[#This Row],[INDEX]]&amp;"'!$D$4:$BB$3000"),31,0),0)</f>
        <v>0</v>
      </c>
      <c r="K18" s="258"/>
    </row>
    <row r="19" spans="1:11" ht="30" customHeight="1" x14ac:dyDescent="0.2">
      <c r="A19" s="254">
        <v>211</v>
      </c>
      <c r="B19" s="554" t="s">
        <v>8</v>
      </c>
      <c r="C19" s="255" t="s">
        <v>461</v>
      </c>
      <c r="D19" s="256" t="str">
        <f>VLOOKUP(Tabela24[[#This Row],[Symbol]],Baza_cen[],3,0)</f>
        <v>BLOK Profil podokienny wewnetrzny    300kPa   H= 65mm     DEV-ECO   UNI/W-01</v>
      </c>
      <c r="E19" s="257"/>
      <c r="F19" s="257"/>
      <c r="G19" s="257">
        <f ca="1">IFERROR(VLOOKUP(Tabela24[[#This Row],[Symbol]],INDIRECT("'"&amp;Tabela24[[#This Row],[INDEX]]&amp;"'!$D$5:$BB$3000"),13,0),0)</f>
        <v>0</v>
      </c>
      <c r="H19" s="257" t="str">
        <f ca="1">IFERROR(VLOOKUP(Tabela24[[#This Row],[Symbol]],INDIRECT("'"&amp;Tabela24[[#This Row],[INDEX]]&amp;"'!$D$4:$BB$3000"),14,0),0)</f>
        <v>szt.</v>
      </c>
      <c r="I19" s="409">
        <f ca="1">IFERROR(VLOOKUP(Tabela24[[#This Row],[Symbol]],INDIRECT("'"&amp;Tabela24[[#This Row],[INDEX]]&amp;"'!$D$4:$BB$3000"),30,0),0)</f>
        <v>0</v>
      </c>
      <c r="J19" s="437">
        <f ca="1">IFERROR(VLOOKUP(Tabela24[[#This Row],[Symbol]],INDIRECT("'"&amp;Tabela24[[#This Row],[INDEX]]&amp;"'!$D$4:$BB$3000"),31,0),0)</f>
        <v>0</v>
      </c>
      <c r="K19" s="258"/>
    </row>
    <row r="20" spans="1:11" ht="30" customHeight="1" x14ac:dyDescent="0.2">
      <c r="A20" s="254">
        <v>212</v>
      </c>
      <c r="B20" s="554" t="s">
        <v>8</v>
      </c>
      <c r="C20" s="255" t="s">
        <v>462</v>
      </c>
      <c r="D20" s="256" t="str">
        <f>VLOOKUP(Tabela24[[#This Row],[Symbol]],Baza_cen[],3,0)</f>
        <v>BLOK Profil podokienny wewnetrzny    300kPa   H= 75mm     DEV-ECO   UNI/W-01</v>
      </c>
      <c r="E20" s="257"/>
      <c r="F20" s="257"/>
      <c r="G20" s="257">
        <f ca="1">IFERROR(VLOOKUP(Tabela24[[#This Row],[Symbol]],INDIRECT("'"&amp;Tabela24[[#This Row],[INDEX]]&amp;"'!$D$5:$BB$3000"),13,0),0)</f>
        <v>0</v>
      </c>
      <c r="H20" s="257" t="str">
        <f ca="1">IFERROR(VLOOKUP(Tabela24[[#This Row],[Symbol]],INDIRECT("'"&amp;Tabela24[[#This Row],[INDEX]]&amp;"'!$D$4:$BB$3000"),14,0),0)</f>
        <v>szt.</v>
      </c>
      <c r="I20" s="409">
        <f ca="1">IFERROR(VLOOKUP(Tabela24[[#This Row],[Symbol]],INDIRECT("'"&amp;Tabela24[[#This Row],[INDEX]]&amp;"'!$D$4:$BB$3000"),30,0),0)</f>
        <v>0</v>
      </c>
      <c r="J20" s="437">
        <f ca="1">IFERROR(VLOOKUP(Tabela24[[#This Row],[Symbol]],INDIRECT("'"&amp;Tabela24[[#This Row],[INDEX]]&amp;"'!$D$4:$BB$3000"),31,0),0)</f>
        <v>0</v>
      </c>
      <c r="K20" s="258"/>
    </row>
    <row r="21" spans="1:11" ht="30" customHeight="1" x14ac:dyDescent="0.2">
      <c r="A21" s="254">
        <v>213</v>
      </c>
      <c r="B21" s="554" t="s">
        <v>8</v>
      </c>
      <c r="C21" s="255" t="s">
        <v>463</v>
      </c>
      <c r="D21" s="256" t="str">
        <f>VLOOKUP(Tabela24[[#This Row],[Symbol]],Baza_cen[],3,0)</f>
        <v>BLOK Profil podokienny wewnetrzny    300kPa   H= 85mm     DEV-ECO   UNI/W-01</v>
      </c>
      <c r="E21" s="257"/>
      <c r="F21" s="257"/>
      <c r="G21" s="257">
        <f ca="1">IFERROR(VLOOKUP(Tabela24[[#This Row],[Symbol]],INDIRECT("'"&amp;Tabela24[[#This Row],[INDEX]]&amp;"'!$D$5:$BB$3000"),13,0),0)</f>
        <v>0</v>
      </c>
      <c r="H21" s="257" t="str">
        <f ca="1">IFERROR(VLOOKUP(Tabela24[[#This Row],[Symbol]],INDIRECT("'"&amp;Tabela24[[#This Row],[INDEX]]&amp;"'!$D$4:$BB$3000"),14,0),0)</f>
        <v>szt.</v>
      </c>
      <c r="I21" s="409">
        <f ca="1">IFERROR(VLOOKUP(Tabela24[[#This Row],[Symbol]],INDIRECT("'"&amp;Tabela24[[#This Row],[INDEX]]&amp;"'!$D$4:$BB$3000"),30,0),0)</f>
        <v>0</v>
      </c>
      <c r="J21" s="437">
        <f ca="1">IFERROR(VLOOKUP(Tabela24[[#This Row],[Symbol]],INDIRECT("'"&amp;Tabela24[[#This Row],[INDEX]]&amp;"'!$D$4:$BB$3000"),31,0),0)</f>
        <v>0</v>
      </c>
      <c r="K21" s="258"/>
    </row>
    <row r="22" spans="1:11" ht="30" customHeight="1" x14ac:dyDescent="0.2">
      <c r="A22" s="254">
        <v>214</v>
      </c>
      <c r="B22" s="554" t="s">
        <v>8</v>
      </c>
      <c r="C22" s="255" t="s">
        <v>464</v>
      </c>
      <c r="D22" s="256" t="str">
        <f>VLOOKUP(Tabela24[[#This Row],[Symbol]],Baza_cen[],3,0)</f>
        <v>BLOK Profil podokienny wewnetrzny    300kPa   H= 95mm     DEV-ECO   UNI/W-01</v>
      </c>
      <c r="E22" s="257"/>
      <c r="F22" s="257"/>
      <c r="G22" s="257">
        <f ca="1">IFERROR(VLOOKUP(Tabela24[[#This Row],[Symbol]],INDIRECT("'"&amp;Tabela24[[#This Row],[INDEX]]&amp;"'!$D$5:$BB$3000"),13,0),0)</f>
        <v>0</v>
      </c>
      <c r="H22" s="257" t="str">
        <f ca="1">IFERROR(VLOOKUP(Tabela24[[#This Row],[Symbol]],INDIRECT("'"&amp;Tabela24[[#This Row],[INDEX]]&amp;"'!$D$4:$BB$3000"),14,0),0)</f>
        <v>szt.</v>
      </c>
      <c r="I22" s="409">
        <f ca="1">IFERROR(VLOOKUP(Tabela24[[#This Row],[Symbol]],INDIRECT("'"&amp;Tabela24[[#This Row],[INDEX]]&amp;"'!$D$4:$BB$3000"),30,0),0)</f>
        <v>0</v>
      </c>
      <c r="J22" s="437">
        <f ca="1">IFERROR(VLOOKUP(Tabela24[[#This Row],[Symbol]],INDIRECT("'"&amp;Tabela24[[#This Row],[INDEX]]&amp;"'!$D$4:$BB$3000"),31,0),0)</f>
        <v>0</v>
      </c>
      <c r="K22" s="258"/>
    </row>
    <row r="23" spans="1:11" ht="30" customHeight="1" x14ac:dyDescent="0.2">
      <c r="A23" s="254">
        <v>215</v>
      </c>
      <c r="B23" s="554" t="s">
        <v>8</v>
      </c>
      <c r="C23" s="255" t="s">
        <v>470</v>
      </c>
      <c r="D23" s="256" t="str">
        <f>VLOOKUP(Tabela24[[#This Row],[Symbol]],Baza_cen[],3,0)</f>
        <v>BLOK Profil podokienny wewnetrzny   700kPa    H= 65mm     DEV-ECO   UNI/W-01</v>
      </c>
      <c r="E23" s="257"/>
      <c r="F23" s="257"/>
      <c r="G23" s="257">
        <f ca="1">IFERROR(VLOOKUP(Tabela24[[#This Row],[Symbol]],INDIRECT("'"&amp;Tabela24[[#This Row],[INDEX]]&amp;"'!$D$5:$BB$3000"),13,0),0)</f>
        <v>0</v>
      </c>
      <c r="H23" s="257" t="str">
        <f ca="1">IFERROR(VLOOKUP(Tabela24[[#This Row],[Symbol]],INDIRECT("'"&amp;Tabela24[[#This Row],[INDEX]]&amp;"'!$D$4:$BB$3000"),14,0),0)</f>
        <v>szt.</v>
      </c>
      <c r="I23" s="409">
        <f ca="1">IFERROR(VLOOKUP(Tabela24[[#This Row],[Symbol]],INDIRECT("'"&amp;Tabela24[[#This Row],[INDEX]]&amp;"'!$D$4:$BB$3000"),30,0),0)</f>
        <v>0</v>
      </c>
      <c r="J23" s="437">
        <f ca="1">IFERROR(VLOOKUP(Tabela24[[#This Row],[Symbol]],INDIRECT("'"&amp;Tabela24[[#This Row],[INDEX]]&amp;"'!$D$4:$BB$3000"),31,0),0)</f>
        <v>0</v>
      </c>
      <c r="K23" s="258"/>
    </row>
    <row r="24" spans="1:11" ht="30" customHeight="1" x14ac:dyDescent="0.2">
      <c r="A24" s="254">
        <v>216</v>
      </c>
      <c r="B24" s="554" t="s">
        <v>8</v>
      </c>
      <c r="C24" s="255" t="s">
        <v>471</v>
      </c>
      <c r="D24" s="256" t="str">
        <f>VLOOKUP(Tabela24[[#This Row],[Symbol]],Baza_cen[],3,0)</f>
        <v>BLOK Profil podokienny wewnetrzny   700kPa    H= 75mm     DEV-ECO   UNI/W-01</v>
      </c>
      <c r="E24" s="257"/>
      <c r="F24" s="257"/>
      <c r="G24" s="257">
        <f ca="1">IFERROR(VLOOKUP(Tabela24[[#This Row],[Symbol]],INDIRECT("'"&amp;Tabela24[[#This Row],[INDEX]]&amp;"'!$D$5:$BB$3000"),13,0),0)</f>
        <v>0</v>
      </c>
      <c r="H24" s="257" t="str">
        <f ca="1">IFERROR(VLOOKUP(Tabela24[[#This Row],[Symbol]],INDIRECT("'"&amp;Tabela24[[#This Row],[INDEX]]&amp;"'!$D$4:$BB$3000"),14,0),0)</f>
        <v>szt.</v>
      </c>
      <c r="I24" s="409">
        <f ca="1">IFERROR(VLOOKUP(Tabela24[[#This Row],[Symbol]],INDIRECT("'"&amp;Tabela24[[#This Row],[INDEX]]&amp;"'!$D$4:$BB$3000"),30,0),0)</f>
        <v>0</v>
      </c>
      <c r="J24" s="437">
        <f ca="1">IFERROR(VLOOKUP(Tabela24[[#This Row],[Symbol]],INDIRECT("'"&amp;Tabela24[[#This Row],[INDEX]]&amp;"'!$D$4:$BB$3000"),31,0),0)</f>
        <v>0</v>
      </c>
      <c r="K24" s="258"/>
    </row>
    <row r="25" spans="1:11" ht="30" customHeight="1" x14ac:dyDescent="0.2">
      <c r="A25" s="254">
        <v>217</v>
      </c>
      <c r="B25" s="554" t="s">
        <v>8</v>
      </c>
      <c r="C25" s="255" t="s">
        <v>472</v>
      </c>
      <c r="D25" s="256" t="str">
        <f>VLOOKUP(Tabela24[[#This Row],[Symbol]],Baza_cen[],3,0)</f>
        <v>BLOK Profil podokienny wewnetrzny   700kPa    H= 85mm     DEV-ECO   UNI/W-01</v>
      </c>
      <c r="E25" s="257"/>
      <c r="F25" s="257"/>
      <c r="G25" s="257">
        <f ca="1">IFERROR(VLOOKUP(Tabela24[[#This Row],[Symbol]],INDIRECT("'"&amp;Tabela24[[#This Row],[INDEX]]&amp;"'!$D$5:$BB$3000"),13,0),0)</f>
        <v>0</v>
      </c>
      <c r="H25" s="257" t="str">
        <f ca="1">IFERROR(VLOOKUP(Tabela24[[#This Row],[Symbol]],INDIRECT("'"&amp;Tabela24[[#This Row],[INDEX]]&amp;"'!$D$4:$BB$3000"),14,0),0)</f>
        <v>szt.</v>
      </c>
      <c r="I25" s="409">
        <f ca="1">IFERROR(VLOOKUP(Tabela24[[#This Row],[Symbol]],INDIRECT("'"&amp;Tabela24[[#This Row],[INDEX]]&amp;"'!$D$4:$BB$3000"),30,0),0)</f>
        <v>0</v>
      </c>
      <c r="J25" s="437">
        <f ca="1">IFERROR(VLOOKUP(Tabela24[[#This Row],[Symbol]],INDIRECT("'"&amp;Tabela24[[#This Row],[INDEX]]&amp;"'!$D$4:$BB$3000"),31,0),0)</f>
        <v>0</v>
      </c>
      <c r="K25" s="258"/>
    </row>
    <row r="26" spans="1:11" ht="30" customHeight="1" x14ac:dyDescent="0.2">
      <c r="A26" s="254">
        <v>218</v>
      </c>
      <c r="B26" s="554" t="s">
        <v>8</v>
      </c>
      <c r="C26" s="255" t="s">
        <v>476</v>
      </c>
      <c r="D26" s="256" t="str">
        <f>VLOOKUP(Tabela24[[#This Row],[Symbol]],Baza_cen[],3,0)</f>
        <v>BLOK Profil podokienny zewnetrzny    300kPa   H= 65mm     DEV-ECO   UNI/W-01</v>
      </c>
      <c r="E26" s="257"/>
      <c r="F26" s="257"/>
      <c r="G26" s="257">
        <f ca="1">IFERROR(VLOOKUP(Tabela24[[#This Row],[Symbol]],INDIRECT("'"&amp;Tabela24[[#This Row],[INDEX]]&amp;"'!$D$5:$BB$3000"),13,0),0)</f>
        <v>0</v>
      </c>
      <c r="H26" s="257" t="str">
        <f ca="1">IFERROR(VLOOKUP(Tabela24[[#This Row],[Symbol]],INDIRECT("'"&amp;Tabela24[[#This Row],[INDEX]]&amp;"'!$D$4:$BB$3000"),14,0),0)</f>
        <v>szt.</v>
      </c>
      <c r="I26" s="409">
        <f ca="1">IFERROR(VLOOKUP(Tabela24[[#This Row],[Symbol]],INDIRECT("'"&amp;Tabela24[[#This Row],[INDEX]]&amp;"'!$D$4:$BB$3000"),30,0),0)</f>
        <v>0</v>
      </c>
      <c r="J26" s="437">
        <f ca="1">IFERROR(VLOOKUP(Tabela24[[#This Row],[Symbol]],INDIRECT("'"&amp;Tabela24[[#This Row],[INDEX]]&amp;"'!$D$4:$BB$3000"),31,0),0)</f>
        <v>0</v>
      </c>
      <c r="K26" s="258"/>
    </row>
    <row r="27" spans="1:11" ht="30" customHeight="1" x14ac:dyDescent="0.2">
      <c r="A27" s="254">
        <v>219</v>
      </c>
      <c r="B27" s="554" t="s">
        <v>8</v>
      </c>
      <c r="C27" s="255" t="s">
        <v>477</v>
      </c>
      <c r="D27" s="256" t="str">
        <f>VLOOKUP(Tabela24[[#This Row],[Symbol]],Baza_cen[],3,0)</f>
        <v>BLOK Profil podokienny zewnetrzny    300kPa   H= 75mm     DEV-ECO   UNI/W-01</v>
      </c>
      <c r="E27" s="257"/>
      <c r="F27" s="257"/>
      <c r="G27" s="257">
        <f ca="1">IFERROR(VLOOKUP(Tabela24[[#This Row],[Symbol]],INDIRECT("'"&amp;Tabela24[[#This Row],[INDEX]]&amp;"'!$D$5:$BB$3000"),13,0),0)</f>
        <v>0</v>
      </c>
      <c r="H27" s="257" t="str">
        <f ca="1">IFERROR(VLOOKUP(Tabela24[[#This Row],[Symbol]],INDIRECT("'"&amp;Tabela24[[#This Row],[INDEX]]&amp;"'!$D$4:$BB$3000"),14,0),0)</f>
        <v>szt.</v>
      </c>
      <c r="I27" s="409">
        <f ca="1">IFERROR(VLOOKUP(Tabela24[[#This Row],[Symbol]],INDIRECT("'"&amp;Tabela24[[#This Row],[INDEX]]&amp;"'!$D$4:$BB$3000"),30,0),0)</f>
        <v>0</v>
      </c>
      <c r="J27" s="437">
        <f ca="1">IFERROR(VLOOKUP(Tabela24[[#This Row],[Symbol]],INDIRECT("'"&amp;Tabela24[[#This Row],[INDEX]]&amp;"'!$D$4:$BB$3000"),31,0),0)</f>
        <v>0</v>
      </c>
      <c r="K27" s="258"/>
    </row>
    <row r="28" spans="1:11" ht="30" customHeight="1" x14ac:dyDescent="0.2">
      <c r="A28" s="254">
        <v>220</v>
      </c>
      <c r="B28" s="554" t="s">
        <v>8</v>
      </c>
      <c r="C28" s="255" t="s">
        <v>478</v>
      </c>
      <c r="D28" s="256" t="str">
        <f>VLOOKUP(Tabela24[[#This Row],[Symbol]],Baza_cen[],3,0)</f>
        <v>BLOK Profil podokienny zewnetrzny    300kPa   H= 85mm     DEV-ECO   UNI/W-01</v>
      </c>
      <c r="E28" s="257"/>
      <c r="F28" s="257"/>
      <c r="G28" s="257">
        <f ca="1">IFERROR(VLOOKUP(Tabela24[[#This Row],[Symbol]],INDIRECT("'"&amp;Tabela24[[#This Row],[INDEX]]&amp;"'!$D$5:$BB$3000"),13,0),0)</f>
        <v>0</v>
      </c>
      <c r="H28" s="257" t="str">
        <f ca="1">IFERROR(VLOOKUP(Tabela24[[#This Row],[Symbol]],INDIRECT("'"&amp;Tabela24[[#This Row],[INDEX]]&amp;"'!$D$4:$BB$3000"),14,0),0)</f>
        <v>szt.</v>
      </c>
      <c r="I28" s="409">
        <f ca="1">IFERROR(VLOOKUP(Tabela24[[#This Row],[Symbol]],INDIRECT("'"&amp;Tabela24[[#This Row],[INDEX]]&amp;"'!$D$4:$BB$3000"),30,0),0)</f>
        <v>0</v>
      </c>
      <c r="J28" s="437">
        <f ca="1">IFERROR(VLOOKUP(Tabela24[[#This Row],[Symbol]],INDIRECT("'"&amp;Tabela24[[#This Row],[INDEX]]&amp;"'!$D$4:$BB$3000"),31,0),0)</f>
        <v>0</v>
      </c>
      <c r="K28" s="258"/>
    </row>
    <row r="29" spans="1:11" ht="30" customHeight="1" x14ac:dyDescent="0.2">
      <c r="A29" s="254">
        <v>221</v>
      </c>
      <c r="B29" s="554" t="s">
        <v>8</v>
      </c>
      <c r="C29" s="255" t="s">
        <v>479</v>
      </c>
      <c r="D29" s="256" t="str">
        <f>VLOOKUP(Tabela24[[#This Row],[Symbol]],Baza_cen[],3,0)</f>
        <v>BLOK Profil podokienny zewnetrzny    300kPa   H= 95mm     DEV-ECO   UNI/W-01</v>
      </c>
      <c r="E29" s="257"/>
      <c r="F29" s="257"/>
      <c r="G29" s="257">
        <f ca="1">IFERROR(VLOOKUP(Tabela24[[#This Row],[Symbol]],INDIRECT("'"&amp;Tabela24[[#This Row],[INDEX]]&amp;"'!$D$5:$BB$3000"),13,0),0)</f>
        <v>0</v>
      </c>
      <c r="H29" s="257" t="str">
        <f ca="1">IFERROR(VLOOKUP(Tabela24[[#This Row],[Symbol]],INDIRECT("'"&amp;Tabela24[[#This Row],[INDEX]]&amp;"'!$D$4:$BB$3000"),14,0),0)</f>
        <v>szt.</v>
      </c>
      <c r="I29" s="409">
        <f ca="1">IFERROR(VLOOKUP(Tabela24[[#This Row],[Symbol]],INDIRECT("'"&amp;Tabela24[[#This Row],[INDEX]]&amp;"'!$D$4:$BB$3000"),30,0),0)</f>
        <v>0</v>
      </c>
      <c r="J29" s="437">
        <f ca="1">IFERROR(VLOOKUP(Tabela24[[#This Row],[Symbol]],INDIRECT("'"&amp;Tabela24[[#This Row],[INDEX]]&amp;"'!$D$4:$BB$3000"),31,0),0)</f>
        <v>0</v>
      </c>
      <c r="K29" s="258"/>
    </row>
    <row r="30" spans="1:11" ht="30" customHeight="1" x14ac:dyDescent="0.2">
      <c r="A30" s="254">
        <v>222</v>
      </c>
      <c r="B30" s="554" t="s">
        <v>8</v>
      </c>
      <c r="C30" s="255" t="s">
        <v>484</v>
      </c>
      <c r="D30" s="256" t="str">
        <f>VLOOKUP(Tabela24[[#This Row],[Symbol]],Baza_cen[],3,0)</f>
        <v>BLOK Profil podokienny zewnetrzny   700kPa   H= 65mm     DEV-ECO   UNI/W-01</v>
      </c>
      <c r="E30" s="257"/>
      <c r="F30" s="257"/>
      <c r="G30" s="257">
        <f ca="1">IFERROR(VLOOKUP(Tabela24[[#This Row],[Symbol]],INDIRECT("'"&amp;Tabela24[[#This Row],[INDEX]]&amp;"'!$D$5:$BB$3000"),13,0),0)</f>
        <v>0</v>
      </c>
      <c r="H30" s="257" t="str">
        <f ca="1">IFERROR(VLOOKUP(Tabela24[[#This Row],[Symbol]],INDIRECT("'"&amp;Tabela24[[#This Row],[INDEX]]&amp;"'!$D$4:$BB$3000"),14,0),0)</f>
        <v>szt.</v>
      </c>
      <c r="I30" s="409">
        <f ca="1">IFERROR(VLOOKUP(Tabela24[[#This Row],[Symbol]],INDIRECT("'"&amp;Tabela24[[#This Row],[INDEX]]&amp;"'!$D$4:$BB$3000"),30,0),0)</f>
        <v>0</v>
      </c>
      <c r="J30" s="437">
        <f ca="1">IFERROR(VLOOKUP(Tabela24[[#This Row],[Symbol]],INDIRECT("'"&amp;Tabela24[[#This Row],[INDEX]]&amp;"'!$D$4:$BB$3000"),31,0),0)</f>
        <v>0</v>
      </c>
      <c r="K30" s="258"/>
    </row>
    <row r="31" spans="1:11" ht="30" customHeight="1" x14ac:dyDescent="0.2">
      <c r="A31" s="254">
        <v>223</v>
      </c>
      <c r="B31" s="554" t="s">
        <v>8</v>
      </c>
      <c r="C31" s="255" t="s">
        <v>485</v>
      </c>
      <c r="D31" s="256" t="str">
        <f>VLOOKUP(Tabela24[[#This Row],[Symbol]],Baza_cen[],3,0)</f>
        <v>BLOK Profil podokienny zewnetrzny   700kPa   H= 75mm     DEV-ECO   UNI/W-01</v>
      </c>
      <c r="E31" s="257"/>
      <c r="F31" s="257"/>
      <c r="G31" s="257">
        <f ca="1">IFERROR(VLOOKUP(Tabela24[[#This Row],[Symbol]],INDIRECT("'"&amp;Tabela24[[#This Row],[INDEX]]&amp;"'!$D$5:$BB$3000"),13,0),0)</f>
        <v>0</v>
      </c>
      <c r="H31" s="257" t="str">
        <f ca="1">IFERROR(VLOOKUP(Tabela24[[#This Row],[Symbol]],INDIRECT("'"&amp;Tabela24[[#This Row],[INDEX]]&amp;"'!$D$4:$BB$3000"),14,0),0)</f>
        <v>szt.</v>
      </c>
      <c r="I31" s="409">
        <f ca="1">IFERROR(VLOOKUP(Tabela24[[#This Row],[Symbol]],INDIRECT("'"&amp;Tabela24[[#This Row],[INDEX]]&amp;"'!$D$4:$BB$3000"),30,0),0)</f>
        <v>0</v>
      </c>
      <c r="J31" s="437">
        <f ca="1">IFERROR(VLOOKUP(Tabela24[[#This Row],[Symbol]],INDIRECT("'"&amp;Tabela24[[#This Row],[INDEX]]&amp;"'!$D$4:$BB$3000"),31,0),0)</f>
        <v>0</v>
      </c>
      <c r="K31" s="258"/>
    </row>
    <row r="32" spans="1:11" ht="30" customHeight="1" x14ac:dyDescent="0.2">
      <c r="A32" s="254">
        <v>224</v>
      </c>
      <c r="B32" s="554" t="s">
        <v>8</v>
      </c>
      <c r="C32" s="255" t="s">
        <v>486</v>
      </c>
      <c r="D32" s="256" t="str">
        <f>VLOOKUP(Tabela24[[#This Row],[Symbol]],Baza_cen[],3,0)</f>
        <v>BLOK Profil podokienny zewnetrzny   700kPa   H= 85mm     DEV-ECO   UNI/W-01</v>
      </c>
      <c r="E32" s="257"/>
      <c r="F32" s="257"/>
      <c r="G32" s="257">
        <f ca="1">IFERROR(VLOOKUP(Tabela24[[#This Row],[Symbol]],INDIRECT("'"&amp;Tabela24[[#This Row],[INDEX]]&amp;"'!$D$5:$BB$3000"),13,0),0)</f>
        <v>0</v>
      </c>
      <c r="H32" s="257" t="str">
        <f ca="1">IFERROR(VLOOKUP(Tabela24[[#This Row],[Symbol]],INDIRECT("'"&amp;Tabela24[[#This Row],[INDEX]]&amp;"'!$D$4:$BB$3000"),14,0),0)</f>
        <v>szt.</v>
      </c>
      <c r="I32" s="409">
        <f ca="1">IFERROR(VLOOKUP(Tabela24[[#This Row],[Symbol]],INDIRECT("'"&amp;Tabela24[[#This Row],[INDEX]]&amp;"'!$D$4:$BB$3000"),30,0),0)</f>
        <v>0</v>
      </c>
      <c r="J32" s="437">
        <f ca="1">IFERROR(VLOOKUP(Tabela24[[#This Row],[Symbol]],INDIRECT("'"&amp;Tabela24[[#This Row],[INDEX]]&amp;"'!$D$4:$BB$3000"),31,0),0)</f>
        <v>0</v>
      </c>
      <c r="K32" s="258"/>
    </row>
    <row r="33" spans="1:11" ht="30" customHeight="1" x14ac:dyDescent="0.2">
      <c r="A33" s="254">
        <v>225</v>
      </c>
      <c r="B33" s="554" t="s">
        <v>8</v>
      </c>
      <c r="C33" s="255" t="s">
        <v>441</v>
      </c>
      <c r="D33" s="256" t="str">
        <f>VLOOKUP(Tabela24[[#This Row],[Symbol]],Baza_cen[],3,0)</f>
        <v>BLOK Profil listwa podokienna   300kPa   H= 40mm     DEV-ECO   UNI/L-01</v>
      </c>
      <c r="E33" s="257"/>
      <c r="F33" s="257"/>
      <c r="G33" s="257">
        <f ca="1">IFERROR(VLOOKUP(Tabela24[[#This Row],[Symbol]],INDIRECT("'"&amp;Tabela24[[#This Row],[INDEX]]&amp;"'!$D$5:$BB$3000"),13,0),0)</f>
        <v>0</v>
      </c>
      <c r="H33" s="257" t="str">
        <f ca="1">IFERROR(VLOOKUP(Tabela24[[#This Row],[Symbol]],INDIRECT("'"&amp;Tabela24[[#This Row],[INDEX]]&amp;"'!$D$4:$BB$3000"),14,0),0)</f>
        <v>szt.</v>
      </c>
      <c r="I33" s="409">
        <f ca="1">IFERROR(VLOOKUP(Tabela24[[#This Row],[Symbol]],INDIRECT("'"&amp;Tabela24[[#This Row],[INDEX]]&amp;"'!$D$4:$BB$3000"),30,0),0)</f>
        <v>0</v>
      </c>
      <c r="J33" s="437">
        <f ca="1">IFERROR(VLOOKUP(Tabela24[[#This Row],[Symbol]],INDIRECT("'"&amp;Tabela24[[#This Row],[INDEX]]&amp;"'!$D$4:$BB$3000"),31,0),0)</f>
        <v>0</v>
      </c>
      <c r="K33" s="258"/>
    </row>
    <row r="34" spans="1:11" ht="30" customHeight="1" x14ac:dyDescent="0.2">
      <c r="A34" s="254">
        <v>226</v>
      </c>
      <c r="B34" s="554" t="s">
        <v>8</v>
      </c>
      <c r="C34" s="255" t="s">
        <v>442</v>
      </c>
      <c r="D34" s="256" t="str">
        <f>VLOOKUP(Tabela24[[#This Row],[Symbol]],Baza_cen[],3,0)</f>
        <v>BLOK Profil listwa podokienna   300kPa   H= 50mm     DEV-ECO   UNI/L-01</v>
      </c>
      <c r="E34" s="257"/>
      <c r="F34" s="257"/>
      <c r="G34" s="257">
        <f ca="1">IFERROR(VLOOKUP(Tabela24[[#This Row],[Symbol]],INDIRECT("'"&amp;Tabela24[[#This Row],[INDEX]]&amp;"'!$D$5:$BB$3000"),13,0),0)</f>
        <v>0</v>
      </c>
      <c r="H34" s="257" t="str">
        <f ca="1">IFERROR(VLOOKUP(Tabela24[[#This Row],[Symbol]],INDIRECT("'"&amp;Tabela24[[#This Row],[INDEX]]&amp;"'!$D$4:$BB$3000"),14,0),0)</f>
        <v>szt.</v>
      </c>
      <c r="I34" s="409">
        <f ca="1">IFERROR(VLOOKUP(Tabela24[[#This Row],[Symbol]],INDIRECT("'"&amp;Tabela24[[#This Row],[INDEX]]&amp;"'!$D$4:$BB$3000"),30,0),0)</f>
        <v>0</v>
      </c>
      <c r="J34" s="437">
        <f ca="1">IFERROR(VLOOKUP(Tabela24[[#This Row],[Symbol]],INDIRECT("'"&amp;Tabela24[[#This Row],[INDEX]]&amp;"'!$D$4:$BB$3000"),31,0),0)</f>
        <v>0</v>
      </c>
      <c r="K34" s="258"/>
    </row>
    <row r="35" spans="1:11" ht="30" customHeight="1" x14ac:dyDescent="0.2">
      <c r="A35" s="254">
        <v>227</v>
      </c>
      <c r="B35" s="554" t="s">
        <v>8</v>
      </c>
      <c r="C35" s="255" t="s">
        <v>443</v>
      </c>
      <c r="D35" s="256" t="str">
        <f>VLOOKUP(Tabela24[[#This Row],[Symbol]],Baza_cen[],3,0)</f>
        <v>BLOK Profil listwa podokienna   300kPa   H= 60mm     DEV-ECO   UNI/L-01</v>
      </c>
      <c r="E35" s="257"/>
      <c r="F35" s="257"/>
      <c r="G35" s="257">
        <f ca="1">IFERROR(VLOOKUP(Tabela24[[#This Row],[Symbol]],INDIRECT("'"&amp;Tabela24[[#This Row],[INDEX]]&amp;"'!$D$5:$BB$3000"),13,0),0)</f>
        <v>0</v>
      </c>
      <c r="H35" s="257" t="str">
        <f ca="1">IFERROR(VLOOKUP(Tabela24[[#This Row],[Symbol]],INDIRECT("'"&amp;Tabela24[[#This Row],[INDEX]]&amp;"'!$D$4:$BB$3000"),14,0),0)</f>
        <v>szt.</v>
      </c>
      <c r="I35" s="409">
        <f ca="1">IFERROR(VLOOKUP(Tabela24[[#This Row],[Symbol]],INDIRECT("'"&amp;Tabela24[[#This Row],[INDEX]]&amp;"'!$D$4:$BB$3000"),30,0),0)</f>
        <v>0</v>
      </c>
      <c r="J35" s="437">
        <f ca="1">IFERROR(VLOOKUP(Tabela24[[#This Row],[Symbol]],INDIRECT("'"&amp;Tabela24[[#This Row],[INDEX]]&amp;"'!$D$4:$BB$3000"),31,0),0)</f>
        <v>0</v>
      </c>
      <c r="K35" s="258"/>
    </row>
    <row r="36" spans="1:11" ht="30" customHeight="1" x14ac:dyDescent="0.2">
      <c r="A36" s="254">
        <v>228</v>
      </c>
      <c r="B36" s="554" t="s">
        <v>8</v>
      </c>
      <c r="C36" s="255" t="s">
        <v>449</v>
      </c>
      <c r="D36" s="256" t="str">
        <f>VLOOKUP(Tabela24[[#This Row],[Symbol]],Baza_cen[],3,0)</f>
        <v>BLOK Profil listwa podokienna   700kPa   H= 40mm     DEV-ECO   UNI/L-01</v>
      </c>
      <c r="E36" s="257"/>
      <c r="F36" s="257"/>
      <c r="G36" s="257">
        <f ca="1">IFERROR(VLOOKUP(Tabela24[[#This Row],[Symbol]],INDIRECT("'"&amp;Tabela24[[#This Row],[INDEX]]&amp;"'!$D$5:$BB$3000"),13,0),0)</f>
        <v>0</v>
      </c>
      <c r="H36" s="257" t="str">
        <f ca="1">IFERROR(VLOOKUP(Tabela24[[#This Row],[Symbol]],INDIRECT("'"&amp;Tabela24[[#This Row],[INDEX]]&amp;"'!$D$4:$BB$3000"),14,0),0)</f>
        <v>szt.</v>
      </c>
      <c r="I36" s="409">
        <f ca="1">IFERROR(VLOOKUP(Tabela24[[#This Row],[Symbol]],INDIRECT("'"&amp;Tabela24[[#This Row],[INDEX]]&amp;"'!$D$4:$BB$3000"),30,0),0)</f>
        <v>0</v>
      </c>
      <c r="J36" s="437">
        <f ca="1">IFERROR(VLOOKUP(Tabela24[[#This Row],[Symbol]],INDIRECT("'"&amp;Tabela24[[#This Row],[INDEX]]&amp;"'!$D$4:$BB$3000"),31,0),0)</f>
        <v>0</v>
      </c>
      <c r="K36" s="258"/>
    </row>
    <row r="37" spans="1:11" ht="30" customHeight="1" x14ac:dyDescent="0.2">
      <c r="A37" s="254">
        <v>229</v>
      </c>
      <c r="B37" s="554" t="s">
        <v>8</v>
      </c>
      <c r="C37" s="255" t="s">
        <v>450</v>
      </c>
      <c r="D37" s="256" t="str">
        <f>VLOOKUP(Tabela24[[#This Row],[Symbol]],Baza_cen[],3,0)</f>
        <v>BLOK Profil listwa podokienna   700kPa   H= 50mm     DEV-ECO   UNI/L-01</v>
      </c>
      <c r="E37" s="257"/>
      <c r="F37" s="257"/>
      <c r="G37" s="257">
        <f ca="1">IFERROR(VLOOKUP(Tabela24[[#This Row],[Symbol]],INDIRECT("'"&amp;Tabela24[[#This Row],[INDEX]]&amp;"'!$D$5:$BB$3000"),13,0),0)</f>
        <v>0</v>
      </c>
      <c r="H37" s="257" t="str">
        <f ca="1">IFERROR(VLOOKUP(Tabela24[[#This Row],[Symbol]],INDIRECT("'"&amp;Tabela24[[#This Row],[INDEX]]&amp;"'!$D$4:$BB$3000"),14,0),0)</f>
        <v>szt.</v>
      </c>
      <c r="I37" s="409">
        <f ca="1">IFERROR(VLOOKUP(Tabela24[[#This Row],[Symbol]],INDIRECT("'"&amp;Tabela24[[#This Row],[INDEX]]&amp;"'!$D$4:$BB$3000"),30,0),0)</f>
        <v>0</v>
      </c>
      <c r="J37" s="437">
        <f ca="1">IFERROR(VLOOKUP(Tabela24[[#This Row],[Symbol]],INDIRECT("'"&amp;Tabela24[[#This Row],[INDEX]]&amp;"'!$D$4:$BB$3000"),31,0),0)</f>
        <v>0</v>
      </c>
      <c r="K37" s="258"/>
    </row>
    <row r="38" spans="1:11" ht="30" customHeight="1" x14ac:dyDescent="0.2">
      <c r="A38" s="254">
        <v>230</v>
      </c>
      <c r="B38" s="554" t="s">
        <v>8</v>
      </c>
      <c r="C38" s="255" t="s">
        <v>451</v>
      </c>
      <c r="D38" s="256" t="str">
        <f>VLOOKUP(Tabela24[[#This Row],[Symbol]],Baza_cen[],3,0)</f>
        <v>BLOK Profil listwa podokienna   700kPa   H= 60mm     DEV-ECO   UNI/L-01</v>
      </c>
      <c r="E38" s="257"/>
      <c r="F38" s="257"/>
      <c r="G38" s="257">
        <f ca="1">IFERROR(VLOOKUP(Tabela24[[#This Row],[Symbol]],INDIRECT("'"&amp;Tabela24[[#This Row],[INDEX]]&amp;"'!$D$5:$BB$3000"),13,0),0)</f>
        <v>0</v>
      </c>
      <c r="H38" s="257" t="str">
        <f ca="1">IFERROR(VLOOKUP(Tabela24[[#This Row],[Symbol]],INDIRECT("'"&amp;Tabela24[[#This Row],[INDEX]]&amp;"'!$D$4:$BB$3000"),14,0),0)</f>
        <v>szt.</v>
      </c>
      <c r="I38" s="409">
        <f ca="1">IFERROR(VLOOKUP(Tabela24[[#This Row],[Symbol]],INDIRECT("'"&amp;Tabela24[[#This Row],[INDEX]]&amp;"'!$D$4:$BB$3000"),30,0),0)</f>
        <v>0</v>
      </c>
      <c r="J38" s="437">
        <f ca="1">IFERROR(VLOOKUP(Tabela24[[#This Row],[Symbol]],INDIRECT("'"&amp;Tabela24[[#This Row],[INDEX]]&amp;"'!$D$4:$BB$3000"),31,0),0)</f>
        <v>0</v>
      </c>
      <c r="K38" s="258"/>
    </row>
    <row r="39" spans="1:11" ht="30" customHeight="1" x14ac:dyDescent="0.2">
      <c r="A39" s="254">
        <v>231</v>
      </c>
      <c r="B39" s="554" t="s">
        <v>8</v>
      </c>
      <c r="C39" s="255" t="s">
        <v>455</v>
      </c>
      <c r="D39" s="256" t="str">
        <f>VLOOKUP(Tabela24[[#This Row],[Symbol]],Baza_cen[],3,0)</f>
        <v>BLOK Profil nakładkowy   H= 40mm     DEV-ECO   UNI/</v>
      </c>
      <c r="E39" s="257"/>
      <c r="F39" s="257"/>
      <c r="G39" s="257">
        <f ca="1">IFERROR(VLOOKUP(Tabela24[[#This Row],[Symbol]],INDIRECT("'"&amp;Tabela24[[#This Row],[INDEX]]&amp;"'!$D$5:$BB$3000"),13,0),0)</f>
        <v>0</v>
      </c>
      <c r="H39" s="257" t="str">
        <f ca="1">IFERROR(VLOOKUP(Tabela24[[#This Row],[Symbol]],INDIRECT("'"&amp;Tabela24[[#This Row],[INDEX]]&amp;"'!$D$4:$BB$3000"),14,0),0)</f>
        <v>szt.</v>
      </c>
      <c r="I39" s="409">
        <f ca="1">IFERROR(VLOOKUP(Tabela24[[#This Row],[Symbol]],INDIRECT("'"&amp;Tabela24[[#This Row],[INDEX]]&amp;"'!$D$4:$BB$3000"),30,0),0)</f>
        <v>0</v>
      </c>
      <c r="J39" s="437">
        <f ca="1">IFERROR(VLOOKUP(Tabela24[[#This Row],[Symbol]],INDIRECT("'"&amp;Tabela24[[#This Row],[INDEX]]&amp;"'!$D$4:$BB$3000"),31,0),0)</f>
        <v>0</v>
      </c>
      <c r="K39" s="258"/>
    </row>
    <row r="40" spans="1:11" ht="30" customHeight="1" x14ac:dyDescent="0.2">
      <c r="A40" s="254">
        <v>232</v>
      </c>
      <c r="B40" s="554" t="s">
        <v>8</v>
      </c>
      <c r="C40" s="255" t="s">
        <v>348</v>
      </c>
      <c r="D40" s="256" t="str">
        <f>VLOOKUP(Tabela24[[#This Row],[Symbol]],Baza_cen[],3,0)</f>
        <v>BLOK Profil drzwiowy    300kPa   H= 70mm     DEV-ECO   UNI/D-01</v>
      </c>
      <c r="E40" s="257"/>
      <c r="F40" s="257"/>
      <c r="G40" s="257">
        <f ca="1">IFERROR(VLOOKUP(Tabela24[[#This Row],[Symbol]],INDIRECT("'"&amp;Tabela24[[#This Row],[INDEX]]&amp;"'!$D$5:$BB$3000"),13,0),0)</f>
        <v>0</v>
      </c>
      <c r="H40" s="257" t="str">
        <f ca="1">IFERROR(VLOOKUP(Tabela24[[#This Row],[Symbol]],INDIRECT("'"&amp;Tabela24[[#This Row],[INDEX]]&amp;"'!$D$4:$BB$3000"),14,0),0)</f>
        <v>szt.</v>
      </c>
      <c r="I40" s="409">
        <f ca="1">IFERROR(VLOOKUP(Tabela24[[#This Row],[Symbol]],INDIRECT("'"&amp;Tabela24[[#This Row],[INDEX]]&amp;"'!$D$4:$BB$3000"),30,0),0)</f>
        <v>0</v>
      </c>
      <c r="J40" s="437">
        <f ca="1">IFERROR(VLOOKUP(Tabela24[[#This Row],[Symbol]],INDIRECT("'"&amp;Tabela24[[#This Row],[INDEX]]&amp;"'!$D$4:$BB$3000"),31,0),0)</f>
        <v>0</v>
      </c>
      <c r="K40" s="258"/>
    </row>
    <row r="41" spans="1:11" ht="30" customHeight="1" x14ac:dyDescent="0.2">
      <c r="A41" s="254">
        <v>233</v>
      </c>
      <c r="B41" s="554" t="s">
        <v>8</v>
      </c>
      <c r="C41" s="255" t="s">
        <v>349</v>
      </c>
      <c r="D41" s="256" t="str">
        <f>VLOOKUP(Tabela24[[#This Row],[Symbol]],Baza_cen[],3,0)</f>
        <v>BLOK Profil drzwiowy    300kPa   H= 80mm     DEV-ECO   UNI/D-01</v>
      </c>
      <c r="E41" s="257"/>
      <c r="F41" s="257"/>
      <c r="G41" s="257">
        <f ca="1">IFERROR(VLOOKUP(Tabela24[[#This Row],[Symbol]],INDIRECT("'"&amp;Tabela24[[#This Row],[INDEX]]&amp;"'!$D$5:$BB$3000"),13,0),0)</f>
        <v>0</v>
      </c>
      <c r="H41" s="257" t="str">
        <f ca="1">IFERROR(VLOOKUP(Tabela24[[#This Row],[Symbol]],INDIRECT("'"&amp;Tabela24[[#This Row],[INDEX]]&amp;"'!$D$4:$BB$3000"),14,0),0)</f>
        <v>szt.</v>
      </c>
      <c r="I41" s="409">
        <f ca="1">IFERROR(VLOOKUP(Tabela24[[#This Row],[Symbol]],INDIRECT("'"&amp;Tabela24[[#This Row],[INDEX]]&amp;"'!$D$4:$BB$3000"),30,0),0)</f>
        <v>0</v>
      </c>
      <c r="J41" s="437">
        <f ca="1">IFERROR(VLOOKUP(Tabela24[[#This Row],[Symbol]],INDIRECT("'"&amp;Tabela24[[#This Row],[INDEX]]&amp;"'!$D$4:$BB$3000"),31,0),0)</f>
        <v>0</v>
      </c>
      <c r="K41" s="258"/>
    </row>
    <row r="42" spans="1:11" ht="30" customHeight="1" x14ac:dyDescent="0.2">
      <c r="A42" s="254">
        <v>234</v>
      </c>
      <c r="B42" s="554" t="s">
        <v>8</v>
      </c>
      <c r="C42" s="255" t="s">
        <v>350</v>
      </c>
      <c r="D42" s="256" t="str">
        <f>VLOOKUP(Tabela24[[#This Row],[Symbol]],Baza_cen[],3,0)</f>
        <v>BLOK Profil drzwiowy    300kPa   H= 90mm     DEV-ECO   UNI/D-01</v>
      </c>
      <c r="E42" s="257"/>
      <c r="F42" s="257"/>
      <c r="G42" s="257">
        <f ca="1">IFERROR(VLOOKUP(Tabela24[[#This Row],[Symbol]],INDIRECT("'"&amp;Tabela24[[#This Row],[INDEX]]&amp;"'!$D$5:$BB$3000"),13,0),0)</f>
        <v>0</v>
      </c>
      <c r="H42" s="257" t="str">
        <f ca="1">IFERROR(VLOOKUP(Tabela24[[#This Row],[Symbol]],INDIRECT("'"&amp;Tabela24[[#This Row],[INDEX]]&amp;"'!$D$4:$BB$3000"),14,0),0)</f>
        <v>szt.</v>
      </c>
      <c r="I42" s="409">
        <f ca="1">IFERROR(VLOOKUP(Tabela24[[#This Row],[Symbol]],INDIRECT("'"&amp;Tabela24[[#This Row],[INDEX]]&amp;"'!$D$4:$BB$3000"),30,0),0)</f>
        <v>0</v>
      </c>
      <c r="J42" s="437">
        <f ca="1">IFERROR(VLOOKUP(Tabela24[[#This Row],[Symbol]],INDIRECT("'"&amp;Tabela24[[#This Row],[INDEX]]&amp;"'!$D$4:$BB$3000"),31,0),0)</f>
        <v>0</v>
      </c>
      <c r="K42" s="258"/>
    </row>
    <row r="43" spans="1:11" ht="30" customHeight="1" x14ac:dyDescent="0.2">
      <c r="A43" s="254">
        <v>235</v>
      </c>
      <c r="B43" s="554" t="s">
        <v>8</v>
      </c>
      <c r="C43" s="255" t="s">
        <v>351</v>
      </c>
      <c r="D43" s="256" t="str">
        <f>VLOOKUP(Tabela24[[#This Row],[Symbol]],Baza_cen[],3,0)</f>
        <v>BLOK Profil drzwiowy    300kPa   H=100mm     DEV-ECO   UNI/D-01</v>
      </c>
      <c r="E43" s="257"/>
      <c r="F43" s="257"/>
      <c r="G43" s="257">
        <f ca="1">IFERROR(VLOOKUP(Tabela24[[#This Row],[Symbol]],INDIRECT("'"&amp;Tabela24[[#This Row],[INDEX]]&amp;"'!$D$5:$BB$3000"),13,0),0)</f>
        <v>0</v>
      </c>
      <c r="H43" s="257" t="str">
        <f ca="1">IFERROR(VLOOKUP(Tabela24[[#This Row],[Symbol]],INDIRECT("'"&amp;Tabela24[[#This Row],[INDEX]]&amp;"'!$D$4:$BB$3000"),14,0),0)</f>
        <v>szt.</v>
      </c>
      <c r="I43" s="409">
        <f ca="1">IFERROR(VLOOKUP(Tabela24[[#This Row],[Symbol]],INDIRECT("'"&amp;Tabela24[[#This Row],[INDEX]]&amp;"'!$D$4:$BB$3000"),30,0),0)</f>
        <v>0</v>
      </c>
      <c r="J43" s="437">
        <f ca="1">IFERROR(VLOOKUP(Tabela24[[#This Row],[Symbol]],INDIRECT("'"&amp;Tabela24[[#This Row],[INDEX]]&amp;"'!$D$4:$BB$3000"),31,0),0)</f>
        <v>0</v>
      </c>
      <c r="K43" s="258"/>
    </row>
    <row r="44" spans="1:11" ht="30" customHeight="1" x14ac:dyDescent="0.2">
      <c r="A44" s="254">
        <v>236</v>
      </c>
      <c r="B44" s="554" t="s">
        <v>8</v>
      </c>
      <c r="C44" s="255" t="s">
        <v>352</v>
      </c>
      <c r="D44" s="256" t="str">
        <f>VLOOKUP(Tabela24[[#This Row],[Symbol]],Baza_cen[],3,0)</f>
        <v>BLOK Profil drzwiowy    300kPa   H=110mm     DEV-ECO   UNI/D-01</v>
      </c>
      <c r="E44" s="257"/>
      <c r="F44" s="257"/>
      <c r="G44" s="257">
        <f ca="1">IFERROR(VLOOKUP(Tabela24[[#This Row],[Symbol]],INDIRECT("'"&amp;Tabela24[[#This Row],[INDEX]]&amp;"'!$D$5:$BB$3000"),13,0),0)</f>
        <v>0</v>
      </c>
      <c r="H44" s="257" t="str">
        <f ca="1">IFERROR(VLOOKUP(Tabela24[[#This Row],[Symbol]],INDIRECT("'"&amp;Tabela24[[#This Row],[INDEX]]&amp;"'!$D$4:$BB$3000"),14,0),0)</f>
        <v>szt.</v>
      </c>
      <c r="I44" s="409">
        <f ca="1">IFERROR(VLOOKUP(Tabela24[[#This Row],[Symbol]],INDIRECT("'"&amp;Tabela24[[#This Row],[INDEX]]&amp;"'!$D$4:$BB$3000"),30,0),0)</f>
        <v>0</v>
      </c>
      <c r="J44" s="437">
        <f ca="1">IFERROR(VLOOKUP(Tabela24[[#This Row],[Symbol]],INDIRECT("'"&amp;Tabela24[[#This Row],[INDEX]]&amp;"'!$D$4:$BB$3000"),31,0),0)</f>
        <v>0</v>
      </c>
      <c r="K44" s="258"/>
    </row>
    <row r="45" spans="1:11" ht="30" customHeight="1" x14ac:dyDescent="0.2">
      <c r="A45" s="254">
        <v>237</v>
      </c>
      <c r="B45" s="554" t="s">
        <v>8</v>
      </c>
      <c r="C45" s="255" t="s">
        <v>353</v>
      </c>
      <c r="D45" s="256" t="str">
        <f>VLOOKUP(Tabela24[[#This Row],[Symbol]],Baza_cen[],3,0)</f>
        <v>BLOK Profil drzwiowy    300kPa   H=120mm     DEV-ECO   UNI/D-01</v>
      </c>
      <c r="E45" s="257"/>
      <c r="F45" s="257"/>
      <c r="G45" s="257">
        <f ca="1">IFERROR(VLOOKUP(Tabela24[[#This Row],[Symbol]],INDIRECT("'"&amp;Tabela24[[#This Row],[INDEX]]&amp;"'!$D$5:$BB$3000"),13,0),0)</f>
        <v>0</v>
      </c>
      <c r="H45" s="257" t="str">
        <f ca="1">IFERROR(VLOOKUP(Tabela24[[#This Row],[Symbol]],INDIRECT("'"&amp;Tabela24[[#This Row],[INDEX]]&amp;"'!$D$4:$BB$3000"),14,0),0)</f>
        <v>szt.</v>
      </c>
      <c r="I45" s="409">
        <f ca="1">IFERROR(VLOOKUP(Tabela24[[#This Row],[Symbol]],INDIRECT("'"&amp;Tabela24[[#This Row],[INDEX]]&amp;"'!$D$4:$BB$3000"),30,0),0)</f>
        <v>0</v>
      </c>
      <c r="J45" s="437">
        <f ca="1">IFERROR(VLOOKUP(Tabela24[[#This Row],[Symbol]],INDIRECT("'"&amp;Tabela24[[#This Row],[INDEX]]&amp;"'!$D$4:$BB$3000"),31,0),0)</f>
        <v>0</v>
      </c>
      <c r="K45" s="258"/>
    </row>
    <row r="46" spans="1:11" ht="30" customHeight="1" x14ac:dyDescent="0.2">
      <c r="A46" s="254">
        <v>238</v>
      </c>
      <c r="B46" s="554" t="s">
        <v>8</v>
      </c>
      <c r="C46" s="255" t="s">
        <v>354</v>
      </c>
      <c r="D46" s="256" t="str">
        <f>VLOOKUP(Tabela24[[#This Row],[Symbol]],Baza_cen[],3,0)</f>
        <v>BLOK Profil drzwiowy    300kPa   H=130mm     DEV-ECO   UNI/D-01</v>
      </c>
      <c r="E46" s="257"/>
      <c r="F46" s="257"/>
      <c r="G46" s="257">
        <f ca="1">IFERROR(VLOOKUP(Tabela24[[#This Row],[Symbol]],INDIRECT("'"&amp;Tabela24[[#This Row],[INDEX]]&amp;"'!$D$5:$BB$3000"),13,0),0)</f>
        <v>0</v>
      </c>
      <c r="H46" s="257" t="str">
        <f ca="1">IFERROR(VLOOKUP(Tabela24[[#This Row],[Symbol]],INDIRECT("'"&amp;Tabela24[[#This Row],[INDEX]]&amp;"'!$D$4:$BB$3000"),14,0),0)</f>
        <v>szt.</v>
      </c>
      <c r="I46" s="409">
        <f ca="1">IFERROR(VLOOKUP(Tabela24[[#This Row],[Symbol]],INDIRECT("'"&amp;Tabela24[[#This Row],[INDEX]]&amp;"'!$D$4:$BB$3000"),30,0),0)</f>
        <v>0</v>
      </c>
      <c r="J46" s="437">
        <f ca="1">IFERROR(VLOOKUP(Tabela24[[#This Row],[Symbol]],INDIRECT("'"&amp;Tabela24[[#This Row],[INDEX]]&amp;"'!$D$4:$BB$3000"),31,0),0)</f>
        <v>0</v>
      </c>
      <c r="K46" s="258"/>
    </row>
    <row r="47" spans="1:11" ht="30" customHeight="1" x14ac:dyDescent="0.2">
      <c r="A47" s="254">
        <v>239</v>
      </c>
      <c r="B47" s="554" t="s">
        <v>8</v>
      </c>
      <c r="C47" s="255" t="s">
        <v>355</v>
      </c>
      <c r="D47" s="256" t="str">
        <f>VLOOKUP(Tabela24[[#This Row],[Symbol]],Baza_cen[],3,0)</f>
        <v>BLOK Profil drzwiowy    300kPa   H=140mm     DEV-ECO   UNI/D-01</v>
      </c>
      <c r="E47" s="257"/>
      <c r="F47" s="257"/>
      <c r="G47" s="257">
        <f ca="1">IFERROR(VLOOKUP(Tabela24[[#This Row],[Symbol]],INDIRECT("'"&amp;Tabela24[[#This Row],[INDEX]]&amp;"'!$D$5:$BB$3000"),13,0),0)</f>
        <v>0</v>
      </c>
      <c r="H47" s="257" t="str">
        <f ca="1">IFERROR(VLOOKUP(Tabela24[[#This Row],[Symbol]],INDIRECT("'"&amp;Tabela24[[#This Row],[INDEX]]&amp;"'!$D$4:$BB$3000"),14,0),0)</f>
        <v>szt.</v>
      </c>
      <c r="I47" s="409">
        <f ca="1">IFERROR(VLOOKUP(Tabela24[[#This Row],[Symbol]],INDIRECT("'"&amp;Tabela24[[#This Row],[INDEX]]&amp;"'!$D$4:$BB$3000"),30,0),0)</f>
        <v>0</v>
      </c>
      <c r="J47" s="437">
        <f ca="1">IFERROR(VLOOKUP(Tabela24[[#This Row],[Symbol]],INDIRECT("'"&amp;Tabela24[[#This Row],[INDEX]]&amp;"'!$D$4:$BB$3000"),31,0),0)</f>
        <v>0</v>
      </c>
      <c r="K47" s="258"/>
    </row>
    <row r="48" spans="1:11" ht="30" customHeight="1" x14ac:dyDescent="0.2">
      <c r="A48" s="254">
        <v>240</v>
      </c>
      <c r="B48" s="554" t="s">
        <v>8</v>
      </c>
      <c r="C48" s="255" t="s">
        <v>356</v>
      </c>
      <c r="D48" s="256" t="str">
        <f>VLOOKUP(Tabela24[[#This Row],[Symbol]],Baza_cen[],3,0)</f>
        <v>BLOK Profil drzwiowy    300kPa   H=150mm     DEV-ECO   UNI/D-01</v>
      </c>
      <c r="E48" s="257"/>
      <c r="F48" s="257"/>
      <c r="G48" s="257">
        <f ca="1">IFERROR(VLOOKUP(Tabela24[[#This Row],[Symbol]],INDIRECT("'"&amp;Tabela24[[#This Row],[INDEX]]&amp;"'!$D$5:$BB$3000"),13,0),0)</f>
        <v>0</v>
      </c>
      <c r="H48" s="257" t="str">
        <f ca="1">IFERROR(VLOOKUP(Tabela24[[#This Row],[Symbol]],INDIRECT("'"&amp;Tabela24[[#This Row],[INDEX]]&amp;"'!$D$4:$BB$3000"),14,0),0)</f>
        <v>szt.</v>
      </c>
      <c r="I48" s="409">
        <f ca="1">IFERROR(VLOOKUP(Tabela24[[#This Row],[Symbol]],INDIRECT("'"&amp;Tabela24[[#This Row],[INDEX]]&amp;"'!$D$4:$BB$3000"),30,0),0)</f>
        <v>0</v>
      </c>
      <c r="J48" s="437">
        <f ca="1">IFERROR(VLOOKUP(Tabela24[[#This Row],[Symbol]],INDIRECT("'"&amp;Tabela24[[#This Row],[INDEX]]&amp;"'!$D$4:$BB$3000"),31,0),0)</f>
        <v>0</v>
      </c>
      <c r="K48" s="258"/>
    </row>
    <row r="49" spans="1:11" ht="30" customHeight="1" x14ac:dyDescent="0.2">
      <c r="A49" s="254">
        <v>241</v>
      </c>
      <c r="B49" s="554" t="s">
        <v>8</v>
      </c>
      <c r="C49" s="255" t="s">
        <v>357</v>
      </c>
      <c r="D49" s="256" t="str">
        <f>VLOOKUP(Tabela24[[#This Row],[Symbol]],Baza_cen[],3,0)</f>
        <v>BLOK Profil drzwiowy    300kPa   H=160mm     DEV-ECO   UNI/D-01</v>
      </c>
      <c r="E49" s="257"/>
      <c r="F49" s="257"/>
      <c r="G49" s="257">
        <f ca="1">IFERROR(VLOOKUP(Tabela24[[#This Row],[Symbol]],INDIRECT("'"&amp;Tabela24[[#This Row],[INDEX]]&amp;"'!$D$5:$BB$3000"),13,0),0)</f>
        <v>0</v>
      </c>
      <c r="H49" s="257" t="str">
        <f ca="1">IFERROR(VLOOKUP(Tabela24[[#This Row],[Symbol]],INDIRECT("'"&amp;Tabela24[[#This Row],[INDEX]]&amp;"'!$D$4:$BB$3000"),14,0),0)</f>
        <v>szt.</v>
      </c>
      <c r="I49" s="409">
        <f ca="1">IFERROR(VLOOKUP(Tabela24[[#This Row],[Symbol]],INDIRECT("'"&amp;Tabela24[[#This Row],[INDEX]]&amp;"'!$D$4:$BB$3000"),30,0),0)</f>
        <v>0</v>
      </c>
      <c r="J49" s="437">
        <f ca="1">IFERROR(VLOOKUP(Tabela24[[#This Row],[Symbol]],INDIRECT("'"&amp;Tabela24[[#This Row],[INDEX]]&amp;"'!$D$4:$BB$3000"),31,0),0)</f>
        <v>0</v>
      </c>
      <c r="K49" s="258"/>
    </row>
    <row r="50" spans="1:11" ht="30" customHeight="1" x14ac:dyDescent="0.2">
      <c r="A50" s="254">
        <v>242</v>
      </c>
      <c r="B50" s="554" t="s">
        <v>8</v>
      </c>
      <c r="C50" s="255" t="s">
        <v>358</v>
      </c>
      <c r="D50" s="256" t="str">
        <f>VLOOKUP(Tabela24[[#This Row],[Symbol]],Baza_cen[],3,0)</f>
        <v>BLOK Profil drzwiowy    300kPa   H=170mm     DEV-ECO   UNI/D-01</v>
      </c>
      <c r="E50" s="257"/>
      <c r="F50" s="257"/>
      <c r="G50" s="257">
        <f ca="1">IFERROR(VLOOKUP(Tabela24[[#This Row],[Symbol]],INDIRECT("'"&amp;Tabela24[[#This Row],[INDEX]]&amp;"'!$D$5:$BB$3000"),13,0),0)</f>
        <v>0</v>
      </c>
      <c r="H50" s="257" t="str">
        <f ca="1">IFERROR(VLOOKUP(Tabela24[[#This Row],[Symbol]],INDIRECT("'"&amp;Tabela24[[#This Row],[INDEX]]&amp;"'!$D$4:$BB$3000"),14,0),0)</f>
        <v>szt.</v>
      </c>
      <c r="I50" s="409">
        <f ca="1">IFERROR(VLOOKUP(Tabela24[[#This Row],[Symbol]],INDIRECT("'"&amp;Tabela24[[#This Row],[INDEX]]&amp;"'!$D$4:$BB$3000"),30,0),0)</f>
        <v>0</v>
      </c>
      <c r="J50" s="437">
        <f ca="1">IFERROR(VLOOKUP(Tabela24[[#This Row],[Symbol]],INDIRECT("'"&amp;Tabela24[[#This Row],[INDEX]]&amp;"'!$D$4:$BB$3000"),31,0),0)</f>
        <v>0</v>
      </c>
      <c r="K50" s="258"/>
    </row>
    <row r="51" spans="1:11" ht="30" customHeight="1" x14ac:dyDescent="0.2">
      <c r="A51" s="254">
        <v>243</v>
      </c>
      <c r="B51" s="554" t="s">
        <v>8</v>
      </c>
      <c r="C51" s="255" t="s">
        <v>359</v>
      </c>
      <c r="D51" s="256" t="str">
        <f>VLOOKUP(Tabela24[[#This Row],[Symbol]],Baza_cen[],3,0)</f>
        <v>BLOK Profil drzwiowy    300kPa   H=180mm     DEV-ECO   UNI/D-01</v>
      </c>
      <c r="E51" s="257"/>
      <c r="F51" s="257"/>
      <c r="G51" s="257">
        <f ca="1">IFERROR(VLOOKUP(Tabela24[[#This Row],[Symbol]],INDIRECT("'"&amp;Tabela24[[#This Row],[INDEX]]&amp;"'!$D$5:$BB$3000"),13,0),0)</f>
        <v>0</v>
      </c>
      <c r="H51" s="257" t="str">
        <f ca="1">IFERROR(VLOOKUP(Tabela24[[#This Row],[Symbol]],INDIRECT("'"&amp;Tabela24[[#This Row],[INDEX]]&amp;"'!$D$4:$BB$3000"),14,0),0)</f>
        <v>szt.</v>
      </c>
      <c r="I51" s="409">
        <f ca="1">IFERROR(VLOOKUP(Tabela24[[#This Row],[Symbol]],INDIRECT("'"&amp;Tabela24[[#This Row],[INDEX]]&amp;"'!$D$4:$BB$3000"),30,0),0)</f>
        <v>0</v>
      </c>
      <c r="J51" s="437">
        <f ca="1">IFERROR(VLOOKUP(Tabela24[[#This Row],[Symbol]],INDIRECT("'"&amp;Tabela24[[#This Row],[INDEX]]&amp;"'!$D$4:$BB$3000"),31,0),0)</f>
        <v>0</v>
      </c>
      <c r="K51" s="258"/>
    </row>
    <row r="52" spans="1:11" ht="30" customHeight="1" x14ac:dyDescent="0.2">
      <c r="A52" s="254">
        <v>244</v>
      </c>
      <c r="B52" s="554" t="s">
        <v>8</v>
      </c>
      <c r="C52" s="255" t="s">
        <v>360</v>
      </c>
      <c r="D52" s="256" t="str">
        <f>VLOOKUP(Tabela24[[#This Row],[Symbol]],Baza_cen[],3,0)</f>
        <v>BLOK Profil drzwiowy    300kPa   H=190mm     DEV-ECO   UNI/D-01</v>
      </c>
      <c r="E52" s="257"/>
      <c r="F52" s="257"/>
      <c r="G52" s="257">
        <f ca="1">IFERROR(VLOOKUP(Tabela24[[#This Row],[Symbol]],INDIRECT("'"&amp;Tabela24[[#This Row],[INDEX]]&amp;"'!$D$5:$BB$3000"),13,0),0)</f>
        <v>0</v>
      </c>
      <c r="H52" s="257" t="str">
        <f ca="1">IFERROR(VLOOKUP(Tabela24[[#This Row],[Symbol]],INDIRECT("'"&amp;Tabela24[[#This Row],[INDEX]]&amp;"'!$D$4:$BB$3000"),14,0),0)</f>
        <v>szt.</v>
      </c>
      <c r="I52" s="409">
        <f ca="1">IFERROR(VLOOKUP(Tabela24[[#This Row],[Symbol]],INDIRECT("'"&amp;Tabela24[[#This Row],[INDEX]]&amp;"'!$D$4:$BB$3000"),30,0),0)</f>
        <v>0</v>
      </c>
      <c r="J52" s="437">
        <f ca="1">IFERROR(VLOOKUP(Tabela24[[#This Row],[Symbol]],INDIRECT("'"&amp;Tabela24[[#This Row],[INDEX]]&amp;"'!$D$4:$BB$3000"),31,0),0)</f>
        <v>0</v>
      </c>
      <c r="K52" s="258"/>
    </row>
    <row r="53" spans="1:11" ht="30" customHeight="1" x14ac:dyDescent="0.2">
      <c r="A53" s="254">
        <v>245</v>
      </c>
      <c r="B53" s="554" t="s">
        <v>8</v>
      </c>
      <c r="C53" s="255" t="s">
        <v>361</v>
      </c>
      <c r="D53" s="256" t="str">
        <f>VLOOKUP(Tabela24[[#This Row],[Symbol]],Baza_cen[],3,0)</f>
        <v>BLOK Profil drzwiowy    300kPa   H=200mm     DEV-ECO   UNI/D-01</v>
      </c>
      <c r="E53" s="257"/>
      <c r="F53" s="257"/>
      <c r="G53" s="257">
        <f ca="1">IFERROR(VLOOKUP(Tabela24[[#This Row],[Symbol]],INDIRECT("'"&amp;Tabela24[[#This Row],[INDEX]]&amp;"'!$D$5:$BB$3000"),13,0),0)</f>
        <v>0</v>
      </c>
      <c r="H53" s="257" t="str">
        <f ca="1">IFERROR(VLOOKUP(Tabela24[[#This Row],[Symbol]],INDIRECT("'"&amp;Tabela24[[#This Row],[INDEX]]&amp;"'!$D$4:$BB$3000"),14,0),0)</f>
        <v>szt.</v>
      </c>
      <c r="I53" s="409">
        <f ca="1">IFERROR(VLOOKUP(Tabela24[[#This Row],[Symbol]],INDIRECT("'"&amp;Tabela24[[#This Row],[INDEX]]&amp;"'!$D$4:$BB$3000"),30,0),0)</f>
        <v>0</v>
      </c>
      <c r="J53" s="437">
        <f ca="1">IFERROR(VLOOKUP(Tabela24[[#This Row],[Symbol]],INDIRECT("'"&amp;Tabela24[[#This Row],[INDEX]]&amp;"'!$D$4:$BB$3000"),31,0),0)</f>
        <v>0</v>
      </c>
      <c r="K53" s="258"/>
    </row>
    <row r="54" spans="1:11" ht="30" customHeight="1" x14ac:dyDescent="0.2">
      <c r="A54" s="254">
        <v>246</v>
      </c>
      <c r="B54" s="554" t="s">
        <v>8</v>
      </c>
      <c r="C54" s="255" t="s">
        <v>362</v>
      </c>
      <c r="D54" s="256" t="str">
        <f>VLOOKUP(Tabela24[[#This Row],[Symbol]],Baza_cen[],3,0)</f>
        <v>BLOK Profil drzwiowy    300kPa   H=210mm     DEV-ECO   UNI/D-01</v>
      </c>
      <c r="E54" s="257"/>
      <c r="F54" s="257"/>
      <c r="G54" s="257">
        <f ca="1">IFERROR(VLOOKUP(Tabela24[[#This Row],[Symbol]],INDIRECT("'"&amp;Tabela24[[#This Row],[INDEX]]&amp;"'!$D$5:$BB$3000"),13,0),0)</f>
        <v>0</v>
      </c>
      <c r="H54" s="257" t="str">
        <f ca="1">IFERROR(VLOOKUP(Tabela24[[#This Row],[Symbol]],INDIRECT("'"&amp;Tabela24[[#This Row],[INDEX]]&amp;"'!$D$4:$BB$3000"),14,0),0)</f>
        <v>szt.</v>
      </c>
      <c r="I54" s="409">
        <f ca="1">IFERROR(VLOOKUP(Tabela24[[#This Row],[Symbol]],INDIRECT("'"&amp;Tabela24[[#This Row],[INDEX]]&amp;"'!$D$4:$BB$3000"),30,0),0)</f>
        <v>0</v>
      </c>
      <c r="J54" s="437">
        <f ca="1">IFERROR(VLOOKUP(Tabela24[[#This Row],[Symbol]],INDIRECT("'"&amp;Tabela24[[#This Row],[INDEX]]&amp;"'!$D$4:$BB$3000"),31,0),0)</f>
        <v>0</v>
      </c>
      <c r="K54" s="258"/>
    </row>
    <row r="55" spans="1:11" ht="30" customHeight="1" x14ac:dyDescent="0.2">
      <c r="A55" s="254">
        <v>247</v>
      </c>
      <c r="B55" s="554" t="s">
        <v>8</v>
      </c>
      <c r="C55" s="255" t="s">
        <v>363</v>
      </c>
      <c r="D55" s="256" t="str">
        <f>VLOOKUP(Tabela24[[#This Row],[Symbol]],Baza_cen[],3,0)</f>
        <v>BLOK Profil drzwiowy    300kPa   H=220mm     DEV-ECO   UNI/D-01</v>
      </c>
      <c r="E55" s="257"/>
      <c r="F55" s="257"/>
      <c r="G55" s="257">
        <f ca="1">IFERROR(VLOOKUP(Tabela24[[#This Row],[Symbol]],INDIRECT("'"&amp;Tabela24[[#This Row],[INDEX]]&amp;"'!$D$5:$BB$3000"),13,0),0)</f>
        <v>0</v>
      </c>
      <c r="H55" s="257" t="str">
        <f ca="1">IFERROR(VLOOKUP(Tabela24[[#This Row],[Symbol]],INDIRECT("'"&amp;Tabela24[[#This Row],[INDEX]]&amp;"'!$D$4:$BB$3000"),14,0),0)</f>
        <v>szt.</v>
      </c>
      <c r="I55" s="409">
        <f ca="1">IFERROR(VLOOKUP(Tabela24[[#This Row],[Symbol]],INDIRECT("'"&amp;Tabela24[[#This Row],[INDEX]]&amp;"'!$D$4:$BB$3000"),30,0),0)</f>
        <v>0</v>
      </c>
      <c r="J55" s="437">
        <f ca="1">IFERROR(VLOOKUP(Tabela24[[#This Row],[Symbol]],INDIRECT("'"&amp;Tabela24[[#This Row],[INDEX]]&amp;"'!$D$4:$BB$3000"),31,0),0)</f>
        <v>0</v>
      </c>
      <c r="K55" s="258"/>
    </row>
    <row r="56" spans="1:11" ht="30" customHeight="1" x14ac:dyDescent="0.2">
      <c r="A56" s="254">
        <v>248</v>
      </c>
      <c r="B56" s="554" t="s">
        <v>8</v>
      </c>
      <c r="C56" s="255" t="s">
        <v>364</v>
      </c>
      <c r="D56" s="256" t="str">
        <f>VLOOKUP(Tabela24[[#This Row],[Symbol]],Baza_cen[],3,0)</f>
        <v>BLOK Profil drzwiowy    300kPa   H=230mm     DEV-ECO   UNI/D-01</v>
      </c>
      <c r="E56" s="257"/>
      <c r="F56" s="257"/>
      <c r="G56" s="257">
        <f ca="1">IFERROR(VLOOKUP(Tabela24[[#This Row],[Symbol]],INDIRECT("'"&amp;Tabela24[[#This Row],[INDEX]]&amp;"'!$D$5:$BB$3000"),13,0),0)</f>
        <v>0</v>
      </c>
      <c r="H56" s="257" t="str">
        <f ca="1">IFERROR(VLOOKUP(Tabela24[[#This Row],[Symbol]],INDIRECT("'"&amp;Tabela24[[#This Row],[INDEX]]&amp;"'!$D$4:$BB$3000"),14,0),0)</f>
        <v>szt.</v>
      </c>
      <c r="I56" s="409">
        <f ca="1">IFERROR(VLOOKUP(Tabela24[[#This Row],[Symbol]],INDIRECT("'"&amp;Tabela24[[#This Row],[INDEX]]&amp;"'!$D$4:$BB$3000"),30,0),0)</f>
        <v>0</v>
      </c>
      <c r="J56" s="437">
        <f ca="1">IFERROR(VLOOKUP(Tabela24[[#This Row],[Symbol]],INDIRECT("'"&amp;Tabela24[[#This Row],[INDEX]]&amp;"'!$D$4:$BB$3000"),31,0),0)</f>
        <v>0</v>
      </c>
      <c r="K56" s="258"/>
    </row>
    <row r="57" spans="1:11" ht="30" customHeight="1" x14ac:dyDescent="0.2">
      <c r="A57" s="254">
        <v>249</v>
      </c>
      <c r="B57" s="554" t="s">
        <v>8</v>
      </c>
      <c r="C57" s="255" t="s">
        <v>365</v>
      </c>
      <c r="D57" s="256" t="str">
        <f>VLOOKUP(Tabela24[[#This Row],[Symbol]],Baza_cen[],3,0)</f>
        <v>BLOK Profil drzwiowy    300kPa   H=240mm     DEV-ECO   UNI/D-01</v>
      </c>
      <c r="E57" s="257"/>
      <c r="F57" s="257"/>
      <c r="G57" s="257">
        <f ca="1">IFERROR(VLOOKUP(Tabela24[[#This Row],[Symbol]],INDIRECT("'"&amp;Tabela24[[#This Row],[INDEX]]&amp;"'!$D$5:$BB$3000"),13,0),0)</f>
        <v>0</v>
      </c>
      <c r="H57" s="257" t="str">
        <f ca="1">IFERROR(VLOOKUP(Tabela24[[#This Row],[Symbol]],INDIRECT("'"&amp;Tabela24[[#This Row],[INDEX]]&amp;"'!$D$4:$BB$3000"),14,0),0)</f>
        <v>szt.</v>
      </c>
      <c r="I57" s="409">
        <f ca="1">IFERROR(VLOOKUP(Tabela24[[#This Row],[Symbol]],INDIRECT("'"&amp;Tabela24[[#This Row],[INDEX]]&amp;"'!$D$4:$BB$3000"),30,0),0)</f>
        <v>0</v>
      </c>
      <c r="J57" s="437">
        <f ca="1">IFERROR(VLOOKUP(Tabela24[[#This Row],[Symbol]],INDIRECT("'"&amp;Tabela24[[#This Row],[INDEX]]&amp;"'!$D$4:$BB$3000"),31,0),0)</f>
        <v>0</v>
      </c>
      <c r="K57" s="258"/>
    </row>
    <row r="58" spans="1:11" ht="30" customHeight="1" x14ac:dyDescent="0.2">
      <c r="A58" s="254">
        <v>250</v>
      </c>
      <c r="B58" s="554" t="s">
        <v>8</v>
      </c>
      <c r="C58" s="255" t="s">
        <v>366</v>
      </c>
      <c r="D58" s="256" t="str">
        <f>VLOOKUP(Tabela24[[#This Row],[Symbol]],Baza_cen[],3,0)</f>
        <v>BLOK Profil drzwiowy    300kPa   H=250mm     DEV-ECO   UNI/D-01</v>
      </c>
      <c r="E58" s="257"/>
      <c r="F58" s="257"/>
      <c r="G58" s="257">
        <f ca="1">IFERROR(VLOOKUP(Tabela24[[#This Row],[Symbol]],INDIRECT("'"&amp;Tabela24[[#This Row],[INDEX]]&amp;"'!$D$5:$BB$3000"),13,0),0)</f>
        <v>0</v>
      </c>
      <c r="H58" s="257" t="str">
        <f ca="1">IFERROR(VLOOKUP(Tabela24[[#This Row],[Symbol]],INDIRECT("'"&amp;Tabela24[[#This Row],[INDEX]]&amp;"'!$D$4:$BB$3000"),14,0),0)</f>
        <v>szt.</v>
      </c>
      <c r="I58" s="409">
        <f ca="1">IFERROR(VLOOKUP(Tabela24[[#This Row],[Symbol]],INDIRECT("'"&amp;Tabela24[[#This Row],[INDEX]]&amp;"'!$D$4:$BB$3000"),30,0),0)</f>
        <v>0</v>
      </c>
      <c r="J58" s="437">
        <f ca="1">IFERROR(VLOOKUP(Tabela24[[#This Row],[Symbol]],INDIRECT("'"&amp;Tabela24[[#This Row],[INDEX]]&amp;"'!$D$4:$BB$3000"),31,0),0)</f>
        <v>0</v>
      </c>
      <c r="K58" s="258"/>
    </row>
    <row r="59" spans="1:11" ht="30" customHeight="1" x14ac:dyDescent="0.2">
      <c r="A59" s="254">
        <v>251</v>
      </c>
      <c r="B59" s="554" t="s">
        <v>8</v>
      </c>
      <c r="C59" s="255" t="s">
        <v>387</v>
      </c>
      <c r="D59" s="256" t="str">
        <f>VLOOKUP(Tabela24[[#This Row],[Symbol]],Baza_cen[],3,0)</f>
        <v>BLOK Profil drzwiowy   700kPa   H= 70mm     DEV-ECO   UNI/D-01</v>
      </c>
      <c r="E59" s="257"/>
      <c r="F59" s="257"/>
      <c r="G59" s="257">
        <f ca="1">IFERROR(VLOOKUP(Tabela24[[#This Row],[Symbol]],INDIRECT("'"&amp;Tabela24[[#This Row],[INDEX]]&amp;"'!$D$5:$BB$3000"),13,0),0)</f>
        <v>0</v>
      </c>
      <c r="H59" s="257" t="str">
        <f ca="1">IFERROR(VLOOKUP(Tabela24[[#This Row],[Symbol]],INDIRECT("'"&amp;Tabela24[[#This Row],[INDEX]]&amp;"'!$D$4:$BB$3000"),14,0),0)</f>
        <v>szt.</v>
      </c>
      <c r="I59" s="409">
        <f ca="1">IFERROR(VLOOKUP(Tabela24[[#This Row],[Symbol]],INDIRECT("'"&amp;Tabela24[[#This Row],[INDEX]]&amp;"'!$D$4:$BB$3000"),30,0),0)</f>
        <v>0</v>
      </c>
      <c r="J59" s="437">
        <f ca="1">IFERROR(VLOOKUP(Tabela24[[#This Row],[Symbol]],INDIRECT("'"&amp;Tabela24[[#This Row],[INDEX]]&amp;"'!$D$4:$BB$3000"),31,0),0)</f>
        <v>0</v>
      </c>
      <c r="K59" s="258"/>
    </row>
    <row r="60" spans="1:11" ht="30" customHeight="1" x14ac:dyDescent="0.2">
      <c r="A60" s="254">
        <v>252</v>
      </c>
      <c r="B60" s="554" t="s">
        <v>8</v>
      </c>
      <c r="C60" s="255" t="s">
        <v>388</v>
      </c>
      <c r="D60" s="256" t="str">
        <f>VLOOKUP(Tabela24[[#This Row],[Symbol]],Baza_cen[],3,0)</f>
        <v>BLOK Profil drzwiowy   700kPa   H= 80mm     DEV-ECO   UNI/D-01</v>
      </c>
      <c r="E60" s="257"/>
      <c r="F60" s="257"/>
      <c r="G60" s="257">
        <f ca="1">IFERROR(VLOOKUP(Tabela24[[#This Row],[Symbol]],INDIRECT("'"&amp;Tabela24[[#This Row],[INDEX]]&amp;"'!$D$5:$BB$3000"),13,0),0)</f>
        <v>0</v>
      </c>
      <c r="H60" s="257" t="str">
        <f ca="1">IFERROR(VLOOKUP(Tabela24[[#This Row],[Symbol]],INDIRECT("'"&amp;Tabela24[[#This Row],[INDEX]]&amp;"'!$D$4:$BB$3000"),14,0),0)</f>
        <v>szt.</v>
      </c>
      <c r="I60" s="409">
        <f ca="1">IFERROR(VLOOKUP(Tabela24[[#This Row],[Symbol]],INDIRECT("'"&amp;Tabela24[[#This Row],[INDEX]]&amp;"'!$D$4:$BB$3000"),30,0),0)</f>
        <v>0</v>
      </c>
      <c r="J60" s="437">
        <f ca="1">IFERROR(VLOOKUP(Tabela24[[#This Row],[Symbol]],INDIRECT("'"&amp;Tabela24[[#This Row],[INDEX]]&amp;"'!$D$4:$BB$3000"),31,0),0)</f>
        <v>0</v>
      </c>
      <c r="K60" s="258"/>
    </row>
    <row r="61" spans="1:11" ht="30" customHeight="1" x14ac:dyDescent="0.2">
      <c r="A61" s="254">
        <v>253</v>
      </c>
      <c r="B61" s="554" t="s">
        <v>8</v>
      </c>
      <c r="C61" s="255" t="s">
        <v>389</v>
      </c>
      <c r="D61" s="256" t="str">
        <f>VLOOKUP(Tabela24[[#This Row],[Symbol]],Baza_cen[],3,0)</f>
        <v>BLOK Profil drzwiowy   700kPa   H= 90mm     DEV-ECO   UNI/D-01</v>
      </c>
      <c r="E61" s="257"/>
      <c r="F61" s="257"/>
      <c r="G61" s="257">
        <f ca="1">IFERROR(VLOOKUP(Tabela24[[#This Row],[Symbol]],INDIRECT("'"&amp;Tabela24[[#This Row],[INDEX]]&amp;"'!$D$5:$BB$3000"),13,0),0)</f>
        <v>0</v>
      </c>
      <c r="H61" s="257" t="str">
        <f ca="1">IFERROR(VLOOKUP(Tabela24[[#This Row],[Symbol]],INDIRECT("'"&amp;Tabela24[[#This Row],[INDEX]]&amp;"'!$D$4:$BB$3000"),14,0),0)</f>
        <v>szt.</v>
      </c>
      <c r="I61" s="409">
        <f ca="1">IFERROR(VLOOKUP(Tabela24[[#This Row],[Symbol]],INDIRECT("'"&amp;Tabela24[[#This Row],[INDEX]]&amp;"'!$D$4:$BB$3000"),30,0),0)</f>
        <v>0</v>
      </c>
      <c r="J61" s="437">
        <f ca="1">IFERROR(VLOOKUP(Tabela24[[#This Row],[Symbol]],INDIRECT("'"&amp;Tabela24[[#This Row],[INDEX]]&amp;"'!$D$4:$BB$3000"),31,0),0)</f>
        <v>0</v>
      </c>
      <c r="K61" s="258"/>
    </row>
    <row r="62" spans="1:11" ht="30" customHeight="1" x14ac:dyDescent="0.2">
      <c r="A62" s="254">
        <v>254</v>
      </c>
      <c r="B62" s="554" t="s">
        <v>8</v>
      </c>
      <c r="C62" s="255" t="s">
        <v>390</v>
      </c>
      <c r="D62" s="256" t="str">
        <f>VLOOKUP(Tabela24[[#This Row],[Symbol]],Baza_cen[],3,0)</f>
        <v>BLOK Profil drzwiowy   700kPa   H=100mm     DEV-ECO   UNI/D-01</v>
      </c>
      <c r="E62" s="257"/>
      <c r="F62" s="257"/>
      <c r="G62" s="257">
        <f ca="1">IFERROR(VLOOKUP(Tabela24[[#This Row],[Symbol]],INDIRECT("'"&amp;Tabela24[[#This Row],[INDEX]]&amp;"'!$D$5:$BB$3000"),13,0),0)</f>
        <v>0</v>
      </c>
      <c r="H62" s="257" t="str">
        <f ca="1">IFERROR(VLOOKUP(Tabela24[[#This Row],[Symbol]],INDIRECT("'"&amp;Tabela24[[#This Row],[INDEX]]&amp;"'!$D$4:$BB$3000"),14,0),0)</f>
        <v>szt.</v>
      </c>
      <c r="I62" s="409">
        <f ca="1">IFERROR(VLOOKUP(Tabela24[[#This Row],[Symbol]],INDIRECT("'"&amp;Tabela24[[#This Row],[INDEX]]&amp;"'!$D$4:$BB$3000"),30,0),0)</f>
        <v>0</v>
      </c>
      <c r="J62" s="437">
        <f ca="1">IFERROR(VLOOKUP(Tabela24[[#This Row],[Symbol]],INDIRECT("'"&amp;Tabela24[[#This Row],[INDEX]]&amp;"'!$D$4:$BB$3000"),31,0),0)</f>
        <v>0</v>
      </c>
      <c r="K62" s="258"/>
    </row>
    <row r="63" spans="1:11" ht="30" customHeight="1" x14ac:dyDescent="0.2">
      <c r="A63" s="254">
        <v>255</v>
      </c>
      <c r="B63" s="554" t="s">
        <v>8</v>
      </c>
      <c r="C63" s="255" t="s">
        <v>391</v>
      </c>
      <c r="D63" s="256" t="str">
        <f>VLOOKUP(Tabela24[[#This Row],[Symbol]],Baza_cen[],3,0)</f>
        <v>BLOK Profil drzwiowy   700kPa   H=110mm     DEV-ECO   UNI/D-01</v>
      </c>
      <c r="E63" s="257"/>
      <c r="F63" s="257"/>
      <c r="G63" s="257">
        <f ca="1">IFERROR(VLOOKUP(Tabela24[[#This Row],[Symbol]],INDIRECT("'"&amp;Tabela24[[#This Row],[INDEX]]&amp;"'!$D$5:$BB$3000"),13,0),0)</f>
        <v>0</v>
      </c>
      <c r="H63" s="257" t="str">
        <f ca="1">IFERROR(VLOOKUP(Tabela24[[#This Row],[Symbol]],INDIRECT("'"&amp;Tabela24[[#This Row],[INDEX]]&amp;"'!$D$4:$BB$3000"),14,0),0)</f>
        <v>szt.</v>
      </c>
      <c r="I63" s="409">
        <f ca="1">IFERROR(VLOOKUP(Tabela24[[#This Row],[Symbol]],INDIRECT("'"&amp;Tabela24[[#This Row],[INDEX]]&amp;"'!$D$4:$BB$3000"),30,0),0)</f>
        <v>0</v>
      </c>
      <c r="J63" s="437">
        <f ca="1">IFERROR(VLOOKUP(Tabela24[[#This Row],[Symbol]],INDIRECT("'"&amp;Tabela24[[#This Row],[INDEX]]&amp;"'!$D$4:$BB$3000"),31,0),0)</f>
        <v>0</v>
      </c>
      <c r="K63" s="258"/>
    </row>
    <row r="64" spans="1:11" ht="30" customHeight="1" x14ac:dyDescent="0.2">
      <c r="A64" s="254">
        <v>256</v>
      </c>
      <c r="B64" s="554" t="s">
        <v>8</v>
      </c>
      <c r="C64" s="255" t="s">
        <v>392</v>
      </c>
      <c r="D64" s="256" t="str">
        <f>VLOOKUP(Tabela24[[#This Row],[Symbol]],Baza_cen[],3,0)</f>
        <v>BLOK Profil drzwiowy   700kPa   H=120mm     DEV-ECO   UNI/D-01</v>
      </c>
      <c r="E64" s="257"/>
      <c r="F64" s="257"/>
      <c r="G64" s="257">
        <f ca="1">IFERROR(VLOOKUP(Tabela24[[#This Row],[Symbol]],INDIRECT("'"&amp;Tabela24[[#This Row],[INDEX]]&amp;"'!$D$5:$BB$3000"),13,0),0)</f>
        <v>0</v>
      </c>
      <c r="H64" s="257" t="str">
        <f ca="1">IFERROR(VLOOKUP(Tabela24[[#This Row],[Symbol]],INDIRECT("'"&amp;Tabela24[[#This Row],[INDEX]]&amp;"'!$D$4:$BB$3000"),14,0),0)</f>
        <v>szt.</v>
      </c>
      <c r="I64" s="409">
        <f ca="1">IFERROR(VLOOKUP(Tabela24[[#This Row],[Symbol]],INDIRECT("'"&amp;Tabela24[[#This Row],[INDEX]]&amp;"'!$D$4:$BB$3000"),30,0),0)</f>
        <v>0</v>
      </c>
      <c r="J64" s="437">
        <f ca="1">IFERROR(VLOOKUP(Tabela24[[#This Row],[Symbol]],INDIRECT("'"&amp;Tabela24[[#This Row],[INDEX]]&amp;"'!$D$4:$BB$3000"),31,0),0)</f>
        <v>0</v>
      </c>
      <c r="K64" s="258"/>
    </row>
    <row r="65" spans="1:11" ht="30" customHeight="1" x14ac:dyDescent="0.2">
      <c r="A65" s="254">
        <v>257</v>
      </c>
      <c r="B65" s="554" t="s">
        <v>8</v>
      </c>
      <c r="C65" s="255" t="s">
        <v>393</v>
      </c>
      <c r="D65" s="256" t="str">
        <f>VLOOKUP(Tabela24[[#This Row],[Symbol]],Baza_cen[],3,0)</f>
        <v>BLOK Profil drzwiowy   700kPa   H=130mm     DEV-ECO   UNI/D-01</v>
      </c>
      <c r="E65" s="257"/>
      <c r="F65" s="257"/>
      <c r="G65" s="257">
        <f ca="1">IFERROR(VLOOKUP(Tabela24[[#This Row],[Symbol]],INDIRECT("'"&amp;Tabela24[[#This Row],[INDEX]]&amp;"'!$D$5:$BB$3000"),13,0),0)</f>
        <v>0</v>
      </c>
      <c r="H65" s="257" t="str">
        <f ca="1">IFERROR(VLOOKUP(Tabela24[[#This Row],[Symbol]],INDIRECT("'"&amp;Tabela24[[#This Row],[INDEX]]&amp;"'!$D$4:$BB$3000"),14,0),0)</f>
        <v>szt.</v>
      </c>
      <c r="I65" s="409">
        <f ca="1">IFERROR(VLOOKUP(Tabela24[[#This Row],[Symbol]],INDIRECT("'"&amp;Tabela24[[#This Row],[INDEX]]&amp;"'!$D$4:$BB$3000"),30,0),0)</f>
        <v>0</v>
      </c>
      <c r="J65" s="437">
        <f ca="1">IFERROR(VLOOKUP(Tabela24[[#This Row],[Symbol]],INDIRECT("'"&amp;Tabela24[[#This Row],[INDEX]]&amp;"'!$D$4:$BB$3000"),31,0),0)</f>
        <v>0</v>
      </c>
      <c r="K65" s="258"/>
    </row>
    <row r="66" spans="1:11" ht="30" customHeight="1" x14ac:dyDescent="0.2">
      <c r="A66" s="254">
        <v>258</v>
      </c>
      <c r="B66" s="554" t="s">
        <v>8</v>
      </c>
      <c r="C66" s="255" t="s">
        <v>394</v>
      </c>
      <c r="D66" s="256" t="str">
        <f>VLOOKUP(Tabela24[[#This Row],[Symbol]],Baza_cen[],3,0)</f>
        <v>BLOK Profil drzwiowy   700kPa   H=140mm     DEV-ECO   UNI/D-01</v>
      </c>
      <c r="E66" s="257"/>
      <c r="F66" s="257"/>
      <c r="G66" s="257">
        <f ca="1">IFERROR(VLOOKUP(Tabela24[[#This Row],[Symbol]],INDIRECT("'"&amp;Tabela24[[#This Row],[INDEX]]&amp;"'!$D$5:$BB$3000"),13,0),0)</f>
        <v>0</v>
      </c>
      <c r="H66" s="257" t="str">
        <f ca="1">IFERROR(VLOOKUP(Tabela24[[#This Row],[Symbol]],INDIRECT("'"&amp;Tabela24[[#This Row],[INDEX]]&amp;"'!$D$4:$BB$3000"),14,0),0)</f>
        <v>szt.</v>
      </c>
      <c r="I66" s="409">
        <f ca="1">IFERROR(VLOOKUP(Tabela24[[#This Row],[Symbol]],INDIRECT("'"&amp;Tabela24[[#This Row],[INDEX]]&amp;"'!$D$4:$BB$3000"),30,0),0)</f>
        <v>0</v>
      </c>
      <c r="J66" s="437">
        <f ca="1">IFERROR(VLOOKUP(Tabela24[[#This Row],[Symbol]],INDIRECT("'"&amp;Tabela24[[#This Row],[INDEX]]&amp;"'!$D$4:$BB$3000"),31,0),0)</f>
        <v>0</v>
      </c>
      <c r="K66" s="258"/>
    </row>
    <row r="67" spans="1:11" ht="30" customHeight="1" x14ac:dyDescent="0.2">
      <c r="A67" s="254">
        <v>259</v>
      </c>
      <c r="B67" s="554" t="s">
        <v>8</v>
      </c>
      <c r="C67" s="255" t="s">
        <v>395</v>
      </c>
      <c r="D67" s="256" t="str">
        <f>VLOOKUP(Tabela24[[#This Row],[Symbol]],Baza_cen[],3,0)</f>
        <v>BLOK Profil drzwiowy   700kPa   H=150mm     DEV-ECO   UNI/D-01</v>
      </c>
      <c r="E67" s="257"/>
      <c r="F67" s="257"/>
      <c r="G67" s="257">
        <f ca="1">IFERROR(VLOOKUP(Tabela24[[#This Row],[Symbol]],INDIRECT("'"&amp;Tabela24[[#This Row],[INDEX]]&amp;"'!$D$5:$BB$3000"),13,0),0)</f>
        <v>0</v>
      </c>
      <c r="H67" s="257" t="str">
        <f ca="1">IFERROR(VLOOKUP(Tabela24[[#This Row],[Symbol]],INDIRECT("'"&amp;Tabela24[[#This Row],[INDEX]]&amp;"'!$D$4:$BB$3000"),14,0),0)</f>
        <v>szt.</v>
      </c>
      <c r="I67" s="409">
        <f ca="1">IFERROR(VLOOKUP(Tabela24[[#This Row],[Symbol]],INDIRECT("'"&amp;Tabela24[[#This Row],[INDEX]]&amp;"'!$D$4:$BB$3000"),30,0),0)</f>
        <v>0</v>
      </c>
      <c r="J67" s="437">
        <f ca="1">IFERROR(VLOOKUP(Tabela24[[#This Row],[Symbol]],INDIRECT("'"&amp;Tabela24[[#This Row],[INDEX]]&amp;"'!$D$4:$BB$3000"),31,0),0)</f>
        <v>0</v>
      </c>
      <c r="K67" s="258"/>
    </row>
    <row r="68" spans="1:11" ht="30" customHeight="1" x14ac:dyDescent="0.2">
      <c r="A68" s="254">
        <v>260</v>
      </c>
      <c r="B68" s="554" t="s">
        <v>8</v>
      </c>
      <c r="C68" s="255" t="s">
        <v>396</v>
      </c>
      <c r="D68" s="256" t="str">
        <f>VLOOKUP(Tabela24[[#This Row],[Symbol]],Baza_cen[],3,0)</f>
        <v>BLOK Profil drzwiowy   700kPa   H=160mm     DEV-ECO   UNI/D-01</v>
      </c>
      <c r="E68" s="257"/>
      <c r="F68" s="257"/>
      <c r="G68" s="257">
        <f ca="1">IFERROR(VLOOKUP(Tabela24[[#This Row],[Symbol]],INDIRECT("'"&amp;Tabela24[[#This Row],[INDEX]]&amp;"'!$D$5:$BB$3000"),13,0),0)</f>
        <v>0</v>
      </c>
      <c r="H68" s="257" t="str">
        <f ca="1">IFERROR(VLOOKUP(Tabela24[[#This Row],[Symbol]],INDIRECT("'"&amp;Tabela24[[#This Row],[INDEX]]&amp;"'!$D$4:$BB$3000"),14,0),0)</f>
        <v>szt.</v>
      </c>
      <c r="I68" s="409">
        <f ca="1">IFERROR(VLOOKUP(Tabela24[[#This Row],[Symbol]],INDIRECT("'"&amp;Tabela24[[#This Row],[INDEX]]&amp;"'!$D$4:$BB$3000"),30,0),0)</f>
        <v>0</v>
      </c>
      <c r="J68" s="437">
        <f ca="1">IFERROR(VLOOKUP(Tabela24[[#This Row],[Symbol]],INDIRECT("'"&amp;Tabela24[[#This Row],[INDEX]]&amp;"'!$D$4:$BB$3000"),31,0),0)</f>
        <v>0</v>
      </c>
      <c r="K68" s="258"/>
    </row>
    <row r="69" spans="1:11" ht="30" customHeight="1" x14ac:dyDescent="0.2">
      <c r="A69" s="254">
        <v>261</v>
      </c>
      <c r="B69" s="554" t="s">
        <v>8</v>
      </c>
      <c r="C69" s="255" t="s">
        <v>397</v>
      </c>
      <c r="D69" s="256" t="str">
        <f>VLOOKUP(Tabela24[[#This Row],[Symbol]],Baza_cen[],3,0)</f>
        <v>BLOK Profil drzwiowy   700kPa   H=170mm     DEV-ECO   UNI/D-01</v>
      </c>
      <c r="E69" s="257"/>
      <c r="F69" s="257"/>
      <c r="G69" s="257">
        <f ca="1">IFERROR(VLOOKUP(Tabela24[[#This Row],[Symbol]],INDIRECT("'"&amp;Tabela24[[#This Row],[INDEX]]&amp;"'!$D$5:$BB$3000"),13,0),0)</f>
        <v>0</v>
      </c>
      <c r="H69" s="257" t="str">
        <f ca="1">IFERROR(VLOOKUP(Tabela24[[#This Row],[Symbol]],INDIRECT("'"&amp;Tabela24[[#This Row],[INDEX]]&amp;"'!$D$4:$BB$3000"),14,0),0)</f>
        <v>szt.</v>
      </c>
      <c r="I69" s="409">
        <f ca="1">IFERROR(VLOOKUP(Tabela24[[#This Row],[Symbol]],INDIRECT("'"&amp;Tabela24[[#This Row],[INDEX]]&amp;"'!$D$4:$BB$3000"),30,0),0)</f>
        <v>0</v>
      </c>
      <c r="J69" s="437">
        <f ca="1">IFERROR(VLOOKUP(Tabela24[[#This Row],[Symbol]],INDIRECT("'"&amp;Tabela24[[#This Row],[INDEX]]&amp;"'!$D$4:$BB$3000"),31,0),0)</f>
        <v>0</v>
      </c>
      <c r="K69" s="258"/>
    </row>
    <row r="70" spans="1:11" ht="30" customHeight="1" x14ac:dyDescent="0.2">
      <c r="A70" s="254">
        <v>262</v>
      </c>
      <c r="B70" s="554" t="s">
        <v>8</v>
      </c>
      <c r="C70" s="255" t="s">
        <v>398</v>
      </c>
      <c r="D70" s="256" t="str">
        <f>VLOOKUP(Tabela24[[#This Row],[Symbol]],Baza_cen[],3,0)</f>
        <v>BLOK Profil drzwiowy   700kPa   H=180mm     DEV-ECO   UNI/D-01</v>
      </c>
      <c r="E70" s="257"/>
      <c r="F70" s="257"/>
      <c r="G70" s="257">
        <f ca="1">IFERROR(VLOOKUP(Tabela24[[#This Row],[Symbol]],INDIRECT("'"&amp;Tabela24[[#This Row],[INDEX]]&amp;"'!$D$5:$BB$3000"),13,0),0)</f>
        <v>0</v>
      </c>
      <c r="H70" s="257" t="str">
        <f ca="1">IFERROR(VLOOKUP(Tabela24[[#This Row],[Symbol]],INDIRECT("'"&amp;Tabela24[[#This Row],[INDEX]]&amp;"'!$D$4:$BB$3000"),14,0),0)</f>
        <v>szt.</v>
      </c>
      <c r="I70" s="409">
        <f ca="1">IFERROR(VLOOKUP(Tabela24[[#This Row],[Symbol]],INDIRECT("'"&amp;Tabela24[[#This Row],[INDEX]]&amp;"'!$D$4:$BB$3000"),30,0),0)</f>
        <v>0</v>
      </c>
      <c r="J70" s="437">
        <f ca="1">IFERROR(VLOOKUP(Tabela24[[#This Row],[Symbol]],INDIRECT("'"&amp;Tabela24[[#This Row],[INDEX]]&amp;"'!$D$4:$BB$3000"),31,0),0)</f>
        <v>0</v>
      </c>
      <c r="K70" s="258"/>
    </row>
    <row r="71" spans="1:11" ht="30" customHeight="1" x14ac:dyDescent="0.2">
      <c r="A71" s="254">
        <v>263</v>
      </c>
      <c r="B71" s="554" t="s">
        <v>8</v>
      </c>
      <c r="C71" s="255" t="s">
        <v>399</v>
      </c>
      <c r="D71" s="256" t="str">
        <f>VLOOKUP(Tabela24[[#This Row],[Symbol]],Baza_cen[],3,0)</f>
        <v>BLOK Profil drzwiowy   700kPa   H=190mm     DEV-ECO   UNI/D-01</v>
      </c>
      <c r="E71" s="257"/>
      <c r="F71" s="257"/>
      <c r="G71" s="257">
        <f ca="1">IFERROR(VLOOKUP(Tabela24[[#This Row],[Symbol]],INDIRECT("'"&amp;Tabela24[[#This Row],[INDEX]]&amp;"'!$D$5:$BB$3000"),13,0),0)</f>
        <v>0</v>
      </c>
      <c r="H71" s="257" t="str">
        <f ca="1">IFERROR(VLOOKUP(Tabela24[[#This Row],[Symbol]],INDIRECT("'"&amp;Tabela24[[#This Row],[INDEX]]&amp;"'!$D$4:$BB$3000"),14,0),0)</f>
        <v>szt.</v>
      </c>
      <c r="I71" s="409">
        <f ca="1">IFERROR(VLOOKUP(Tabela24[[#This Row],[Symbol]],INDIRECT("'"&amp;Tabela24[[#This Row],[INDEX]]&amp;"'!$D$4:$BB$3000"),30,0),0)</f>
        <v>0</v>
      </c>
      <c r="J71" s="437">
        <f ca="1">IFERROR(VLOOKUP(Tabela24[[#This Row],[Symbol]],INDIRECT("'"&amp;Tabela24[[#This Row],[INDEX]]&amp;"'!$D$4:$BB$3000"),31,0),0)</f>
        <v>0</v>
      </c>
      <c r="K71" s="258"/>
    </row>
    <row r="72" spans="1:11" ht="30" customHeight="1" x14ac:dyDescent="0.2">
      <c r="A72" s="254">
        <v>264</v>
      </c>
      <c r="B72" s="554" t="s">
        <v>8</v>
      </c>
      <c r="C72" s="255" t="s">
        <v>400</v>
      </c>
      <c r="D72" s="256" t="str">
        <f>VLOOKUP(Tabela24[[#This Row],[Symbol]],Baza_cen[],3,0)</f>
        <v>BLOK Profil drzwiowy   700kPa   H=200mm     DEV-ECO   UNI/D-01</v>
      </c>
      <c r="E72" s="257"/>
      <c r="F72" s="257"/>
      <c r="G72" s="257">
        <f ca="1">IFERROR(VLOOKUP(Tabela24[[#This Row],[Symbol]],INDIRECT("'"&amp;Tabela24[[#This Row],[INDEX]]&amp;"'!$D$5:$BB$3000"),13,0),0)</f>
        <v>0</v>
      </c>
      <c r="H72" s="257" t="str">
        <f ca="1">IFERROR(VLOOKUP(Tabela24[[#This Row],[Symbol]],INDIRECT("'"&amp;Tabela24[[#This Row],[INDEX]]&amp;"'!$D$4:$BB$3000"),14,0),0)</f>
        <v>szt.</v>
      </c>
      <c r="I72" s="409">
        <f ca="1">IFERROR(VLOOKUP(Tabela24[[#This Row],[Symbol]],INDIRECT("'"&amp;Tabela24[[#This Row],[INDEX]]&amp;"'!$D$4:$BB$3000"),30,0),0)</f>
        <v>0</v>
      </c>
      <c r="J72" s="437">
        <f ca="1">IFERROR(VLOOKUP(Tabela24[[#This Row],[Symbol]],INDIRECT("'"&amp;Tabela24[[#This Row],[INDEX]]&amp;"'!$D$4:$BB$3000"),31,0),0)</f>
        <v>0</v>
      </c>
      <c r="K72" s="258"/>
    </row>
    <row r="73" spans="1:11" ht="30" customHeight="1" x14ac:dyDescent="0.2">
      <c r="A73" s="254">
        <v>265</v>
      </c>
      <c r="B73" s="554" t="s">
        <v>8</v>
      </c>
      <c r="C73" s="255" t="s">
        <v>401</v>
      </c>
      <c r="D73" s="256" t="str">
        <f>VLOOKUP(Tabela24[[#This Row],[Symbol]],Baza_cen[],3,0)</f>
        <v>BLOK Profil drzwiowy   700kPa   H=210mm     DEV-ECO   UNI/D-01</v>
      </c>
      <c r="E73" s="257"/>
      <c r="F73" s="257"/>
      <c r="G73" s="257">
        <f ca="1">IFERROR(VLOOKUP(Tabela24[[#This Row],[Symbol]],INDIRECT("'"&amp;Tabela24[[#This Row],[INDEX]]&amp;"'!$D$5:$BB$3000"),13,0),0)</f>
        <v>0</v>
      </c>
      <c r="H73" s="257" t="str">
        <f ca="1">IFERROR(VLOOKUP(Tabela24[[#This Row],[Symbol]],INDIRECT("'"&amp;Tabela24[[#This Row],[INDEX]]&amp;"'!$D$4:$BB$3000"),14,0),0)</f>
        <v>szt.</v>
      </c>
      <c r="I73" s="409">
        <f ca="1">IFERROR(VLOOKUP(Tabela24[[#This Row],[Symbol]],INDIRECT("'"&amp;Tabela24[[#This Row],[INDEX]]&amp;"'!$D$4:$BB$3000"),30,0),0)</f>
        <v>0</v>
      </c>
      <c r="J73" s="437">
        <f ca="1">IFERROR(VLOOKUP(Tabela24[[#This Row],[Symbol]],INDIRECT("'"&amp;Tabela24[[#This Row],[INDEX]]&amp;"'!$D$4:$BB$3000"),31,0),0)</f>
        <v>0</v>
      </c>
      <c r="K73" s="258"/>
    </row>
    <row r="74" spans="1:11" ht="30" customHeight="1" x14ac:dyDescent="0.2">
      <c r="A74" s="254">
        <v>266</v>
      </c>
      <c r="B74" s="554" t="s">
        <v>8</v>
      </c>
      <c r="C74" s="255" t="s">
        <v>402</v>
      </c>
      <c r="D74" s="256" t="str">
        <f>VLOOKUP(Tabela24[[#This Row],[Symbol]],Baza_cen[],3,0)</f>
        <v>BLOK Profil drzwiowy   700kPa   H=220mm     DEV-ECO   UNI/D-01</v>
      </c>
      <c r="E74" s="257"/>
      <c r="F74" s="257"/>
      <c r="G74" s="257">
        <f ca="1">IFERROR(VLOOKUP(Tabela24[[#This Row],[Symbol]],INDIRECT("'"&amp;Tabela24[[#This Row],[INDEX]]&amp;"'!$D$5:$BB$3000"),13,0),0)</f>
        <v>0</v>
      </c>
      <c r="H74" s="257" t="str">
        <f ca="1">IFERROR(VLOOKUP(Tabela24[[#This Row],[Symbol]],INDIRECT("'"&amp;Tabela24[[#This Row],[INDEX]]&amp;"'!$D$4:$BB$3000"),14,0),0)</f>
        <v>szt.</v>
      </c>
      <c r="I74" s="409">
        <f ca="1">IFERROR(VLOOKUP(Tabela24[[#This Row],[Symbol]],INDIRECT("'"&amp;Tabela24[[#This Row],[INDEX]]&amp;"'!$D$4:$BB$3000"),30,0),0)</f>
        <v>0</v>
      </c>
      <c r="J74" s="437">
        <f ca="1">IFERROR(VLOOKUP(Tabela24[[#This Row],[Symbol]],INDIRECT("'"&amp;Tabela24[[#This Row],[INDEX]]&amp;"'!$D$4:$BB$3000"),31,0),0)</f>
        <v>0</v>
      </c>
      <c r="K74" s="258"/>
    </row>
    <row r="75" spans="1:11" ht="30" customHeight="1" x14ac:dyDescent="0.2">
      <c r="A75" s="254">
        <v>267</v>
      </c>
      <c r="B75" s="554" t="s">
        <v>8</v>
      </c>
      <c r="C75" s="255" t="s">
        <v>403</v>
      </c>
      <c r="D75" s="256" t="str">
        <f>VLOOKUP(Tabela24[[#This Row],[Symbol]],Baza_cen[],3,0)</f>
        <v>BLOK Profil drzwiowy   700kPa   H=230mm     DEV-ECO   UNI/D-01</v>
      </c>
      <c r="E75" s="257"/>
      <c r="F75" s="257"/>
      <c r="G75" s="257">
        <f ca="1">IFERROR(VLOOKUP(Tabela24[[#This Row],[Symbol]],INDIRECT("'"&amp;Tabela24[[#This Row],[INDEX]]&amp;"'!$D$5:$BB$3000"),13,0),0)</f>
        <v>0</v>
      </c>
      <c r="H75" s="257" t="str">
        <f ca="1">IFERROR(VLOOKUP(Tabela24[[#This Row],[Symbol]],INDIRECT("'"&amp;Tabela24[[#This Row],[INDEX]]&amp;"'!$D$4:$BB$3000"),14,0),0)</f>
        <v>szt.</v>
      </c>
      <c r="I75" s="409">
        <f ca="1">IFERROR(VLOOKUP(Tabela24[[#This Row],[Symbol]],INDIRECT("'"&amp;Tabela24[[#This Row],[INDEX]]&amp;"'!$D$4:$BB$3000"),30,0),0)</f>
        <v>0</v>
      </c>
      <c r="J75" s="437">
        <f ca="1">IFERROR(VLOOKUP(Tabela24[[#This Row],[Symbol]],INDIRECT("'"&amp;Tabela24[[#This Row],[INDEX]]&amp;"'!$D$4:$BB$3000"),31,0),0)</f>
        <v>0</v>
      </c>
      <c r="K75" s="258"/>
    </row>
    <row r="76" spans="1:11" ht="30" customHeight="1" x14ac:dyDescent="0.2">
      <c r="A76" s="254">
        <v>268</v>
      </c>
      <c r="B76" s="554" t="s">
        <v>8</v>
      </c>
      <c r="C76" s="255" t="s">
        <v>404</v>
      </c>
      <c r="D76" s="256" t="str">
        <f>VLOOKUP(Tabela24[[#This Row],[Symbol]],Baza_cen[],3,0)</f>
        <v>BLOK Profil drzwiowy   700kPa   H=240mm     DEV-ECO   UNI/D-01</v>
      </c>
      <c r="E76" s="257"/>
      <c r="F76" s="257"/>
      <c r="G76" s="257">
        <f ca="1">IFERROR(VLOOKUP(Tabela24[[#This Row],[Symbol]],INDIRECT("'"&amp;Tabela24[[#This Row],[INDEX]]&amp;"'!$D$5:$BB$3000"),13,0),0)</f>
        <v>0</v>
      </c>
      <c r="H76" s="257" t="str">
        <f ca="1">IFERROR(VLOOKUP(Tabela24[[#This Row],[Symbol]],INDIRECT("'"&amp;Tabela24[[#This Row],[INDEX]]&amp;"'!$D$4:$BB$3000"),14,0),0)</f>
        <v>szt.</v>
      </c>
      <c r="I76" s="409">
        <f ca="1">IFERROR(VLOOKUP(Tabela24[[#This Row],[Symbol]],INDIRECT("'"&amp;Tabela24[[#This Row],[INDEX]]&amp;"'!$D$4:$BB$3000"),30,0),0)</f>
        <v>0</v>
      </c>
      <c r="J76" s="437">
        <f ca="1">IFERROR(VLOOKUP(Tabela24[[#This Row],[Symbol]],INDIRECT("'"&amp;Tabela24[[#This Row],[INDEX]]&amp;"'!$D$4:$BB$3000"),31,0),0)</f>
        <v>0</v>
      </c>
      <c r="K76" s="258"/>
    </row>
    <row r="77" spans="1:11" ht="30" customHeight="1" x14ac:dyDescent="0.2">
      <c r="A77" s="254">
        <v>269</v>
      </c>
      <c r="B77" s="554" t="s">
        <v>8</v>
      </c>
      <c r="C77" s="255" t="s">
        <v>405</v>
      </c>
      <c r="D77" s="256" t="str">
        <f>VLOOKUP(Tabela24[[#This Row],[Symbol]],Baza_cen[],3,0)</f>
        <v>BLOK Profil drzwiowy   700kPa   H=250mm     DEV-ECO   UNI/D-01</v>
      </c>
      <c r="E77" s="257"/>
      <c r="F77" s="257"/>
      <c r="G77" s="257">
        <f ca="1">IFERROR(VLOOKUP(Tabela24[[#This Row],[Symbol]],INDIRECT("'"&amp;Tabela24[[#This Row],[INDEX]]&amp;"'!$D$5:$BB$3000"),13,0),0)</f>
        <v>0</v>
      </c>
      <c r="H77" s="257" t="str">
        <f ca="1">IFERROR(VLOOKUP(Tabela24[[#This Row],[Symbol]],INDIRECT("'"&amp;Tabela24[[#This Row],[INDEX]]&amp;"'!$D$4:$BB$3000"),14,0),0)</f>
        <v>szt.</v>
      </c>
      <c r="I77" s="409">
        <f ca="1">IFERROR(VLOOKUP(Tabela24[[#This Row],[Symbol]],INDIRECT("'"&amp;Tabela24[[#This Row],[INDEX]]&amp;"'!$D$4:$BB$3000"),30,0),0)</f>
        <v>0</v>
      </c>
      <c r="J77" s="437">
        <f ca="1">IFERROR(VLOOKUP(Tabela24[[#This Row],[Symbol]],INDIRECT("'"&amp;Tabela24[[#This Row],[INDEX]]&amp;"'!$D$4:$BB$3000"),31,0),0)</f>
        <v>0</v>
      </c>
      <c r="K77" s="258"/>
    </row>
    <row r="78" spans="1:11" ht="30" customHeight="1" x14ac:dyDescent="0.2">
      <c r="A78" s="254">
        <v>270</v>
      </c>
      <c r="B78" s="554" t="s">
        <v>8</v>
      </c>
      <c r="C78" s="255" t="s">
        <v>425</v>
      </c>
      <c r="D78" s="256" t="str">
        <f>VLOOKUP(Tabela24[[#This Row],[Symbol]],Baza_cen[],3,0)</f>
        <v>BLOK Profil drzwiowy HARDSILL   HST   H= 60mm  700 kPa     DEV-ECO   UNI/H-01</v>
      </c>
      <c r="E78" s="257"/>
      <c r="F78" s="257"/>
      <c r="G78" s="257">
        <f ca="1">IFERROR(VLOOKUP(Tabela24[[#This Row],[Symbol]],INDIRECT("'"&amp;Tabela24[[#This Row],[INDEX]]&amp;"'!$D$5:$BB$3000"),13,0),0)</f>
        <v>0</v>
      </c>
      <c r="H78" s="257" t="str">
        <f ca="1">IFERROR(VLOOKUP(Tabela24[[#This Row],[Symbol]],INDIRECT("'"&amp;Tabela24[[#This Row],[INDEX]]&amp;"'!$D$4:$BB$3000"),14,0),0)</f>
        <v>szt.</v>
      </c>
      <c r="I78" s="409">
        <f ca="1">IFERROR(VLOOKUP(Tabela24[[#This Row],[Symbol]],INDIRECT("'"&amp;Tabela24[[#This Row],[INDEX]]&amp;"'!$D$4:$BB$3000"),30,0),0)</f>
        <v>0</v>
      </c>
      <c r="J78" s="437">
        <f ca="1">IFERROR(VLOOKUP(Tabela24[[#This Row],[Symbol]],INDIRECT("'"&amp;Tabela24[[#This Row],[INDEX]]&amp;"'!$D$4:$BB$3000"),31,0),0)</f>
        <v>0</v>
      </c>
      <c r="K78" s="258"/>
    </row>
    <row r="79" spans="1:11" ht="30" customHeight="1" x14ac:dyDescent="0.2">
      <c r="A79" s="254">
        <v>271</v>
      </c>
      <c r="B79" s="554" t="s">
        <v>8</v>
      </c>
      <c r="C79" s="255" t="s">
        <v>427</v>
      </c>
      <c r="D79" s="256" t="str">
        <f>VLOOKUP(Tabela24[[#This Row],[Symbol]],Baza_cen[],3,0)</f>
        <v>BLOK Profil drzwiowy HARDSILL   HST   H= 65mm  700 kPa     DEV-ECO   UNI/H-01</v>
      </c>
      <c r="E79" s="257"/>
      <c r="F79" s="257"/>
      <c r="G79" s="257">
        <f ca="1">IFERROR(VLOOKUP(Tabela24[[#This Row],[Symbol]],INDIRECT("'"&amp;Tabela24[[#This Row],[INDEX]]&amp;"'!$D$5:$BB$3000"),13,0),0)</f>
        <v>0</v>
      </c>
      <c r="H79" s="257" t="str">
        <f ca="1">IFERROR(VLOOKUP(Tabela24[[#This Row],[Symbol]],INDIRECT("'"&amp;Tabela24[[#This Row],[INDEX]]&amp;"'!$D$4:$BB$3000"),14,0),0)</f>
        <v>szt.</v>
      </c>
      <c r="I79" s="409">
        <f ca="1">IFERROR(VLOOKUP(Tabela24[[#This Row],[Symbol]],INDIRECT("'"&amp;Tabela24[[#This Row],[INDEX]]&amp;"'!$D$4:$BB$3000"),30,0),0)</f>
        <v>0</v>
      </c>
      <c r="J79" s="437">
        <f ca="1">IFERROR(VLOOKUP(Tabela24[[#This Row],[Symbol]],INDIRECT("'"&amp;Tabela24[[#This Row],[INDEX]]&amp;"'!$D$4:$BB$3000"),31,0),0)</f>
        <v>0</v>
      </c>
      <c r="K79" s="258"/>
    </row>
    <row r="80" spans="1:11" ht="30" customHeight="1" x14ac:dyDescent="0.2">
      <c r="A80" s="254">
        <v>272</v>
      </c>
      <c r="B80" s="554" t="s">
        <v>8</v>
      </c>
      <c r="C80" s="255" t="s">
        <v>428</v>
      </c>
      <c r="D80" s="256" t="str">
        <f>VLOOKUP(Tabela24[[#This Row],[Symbol]],Baza_cen[],3,0)</f>
        <v>BLOK Profil drzwiowy HARDSILL   HST   H= 70mm  700 kPa     DEV-ECO   UNI/H-01</v>
      </c>
      <c r="E80" s="257"/>
      <c r="F80" s="257"/>
      <c r="G80" s="257">
        <f ca="1">IFERROR(VLOOKUP(Tabela24[[#This Row],[Symbol]],INDIRECT("'"&amp;Tabela24[[#This Row],[INDEX]]&amp;"'!$D$5:$BB$3000"),13,0),0)</f>
        <v>0</v>
      </c>
      <c r="H80" s="257" t="str">
        <f ca="1">IFERROR(VLOOKUP(Tabela24[[#This Row],[Symbol]],INDIRECT("'"&amp;Tabela24[[#This Row],[INDEX]]&amp;"'!$D$4:$BB$3000"),14,0),0)</f>
        <v>szt.</v>
      </c>
      <c r="I80" s="409">
        <f ca="1">IFERROR(VLOOKUP(Tabela24[[#This Row],[Symbol]],INDIRECT("'"&amp;Tabela24[[#This Row],[INDEX]]&amp;"'!$D$4:$BB$3000"),30,0),0)</f>
        <v>0</v>
      </c>
      <c r="J80" s="437">
        <f ca="1">IFERROR(VLOOKUP(Tabela24[[#This Row],[Symbol]],INDIRECT("'"&amp;Tabela24[[#This Row],[INDEX]]&amp;"'!$D$4:$BB$3000"),31,0),0)</f>
        <v>0</v>
      </c>
      <c r="K80" s="258"/>
    </row>
    <row r="81" spans="1:11" ht="30" customHeight="1" x14ac:dyDescent="0.2">
      <c r="A81" s="254">
        <v>273</v>
      </c>
      <c r="B81" s="554" t="s">
        <v>8</v>
      </c>
      <c r="C81" s="255" t="s">
        <v>429</v>
      </c>
      <c r="D81" s="256" t="str">
        <f>VLOOKUP(Tabela24[[#This Row],[Symbol]],Baza_cen[],3,0)</f>
        <v>BLOK Profil drzwiowy HARDSILL   HST   H= 75mm  700 kPa     DEV-ECO   UNI/H-01</v>
      </c>
      <c r="E81" s="257"/>
      <c r="F81" s="257"/>
      <c r="G81" s="257">
        <f ca="1">IFERROR(VLOOKUP(Tabela24[[#This Row],[Symbol]],INDIRECT("'"&amp;Tabela24[[#This Row],[INDEX]]&amp;"'!$D$5:$BB$3000"),13,0),0)</f>
        <v>0</v>
      </c>
      <c r="H81" s="257" t="str">
        <f ca="1">IFERROR(VLOOKUP(Tabela24[[#This Row],[Symbol]],INDIRECT("'"&amp;Tabela24[[#This Row],[INDEX]]&amp;"'!$D$4:$BB$3000"),14,0),0)</f>
        <v>szt.</v>
      </c>
      <c r="I81" s="409">
        <f ca="1">IFERROR(VLOOKUP(Tabela24[[#This Row],[Symbol]],INDIRECT("'"&amp;Tabela24[[#This Row],[INDEX]]&amp;"'!$D$4:$BB$3000"),30,0),0)</f>
        <v>0</v>
      </c>
      <c r="J81" s="437">
        <f ca="1">IFERROR(VLOOKUP(Tabela24[[#This Row],[Symbol]],INDIRECT("'"&amp;Tabela24[[#This Row],[INDEX]]&amp;"'!$D$4:$BB$3000"),31,0),0)</f>
        <v>0</v>
      </c>
      <c r="K81" s="258"/>
    </row>
    <row r="82" spans="1:11" ht="30" customHeight="1" x14ac:dyDescent="0.2">
      <c r="A82" s="254">
        <v>274</v>
      </c>
      <c r="B82" s="554" t="s">
        <v>8</v>
      </c>
      <c r="C82" s="255" t="s">
        <v>430</v>
      </c>
      <c r="D82" s="256" t="str">
        <f>VLOOKUP(Tabela24[[#This Row],[Symbol]],Baza_cen[],3,0)</f>
        <v>BLOK Profil drzwiowy HARDSILL   HST   H= 80mm  700 kPa     DEV-ECO   UNI/H-01</v>
      </c>
      <c r="E82" s="257"/>
      <c r="F82" s="257"/>
      <c r="G82" s="257">
        <f ca="1">IFERROR(VLOOKUP(Tabela24[[#This Row],[Symbol]],INDIRECT("'"&amp;Tabela24[[#This Row],[INDEX]]&amp;"'!$D$5:$BB$3000"),13,0),0)</f>
        <v>0</v>
      </c>
      <c r="H82" s="257" t="str">
        <f ca="1">IFERROR(VLOOKUP(Tabela24[[#This Row],[Symbol]],INDIRECT("'"&amp;Tabela24[[#This Row],[INDEX]]&amp;"'!$D$4:$BB$3000"),14,0),0)</f>
        <v>szt.</v>
      </c>
      <c r="I82" s="409">
        <f ca="1">IFERROR(VLOOKUP(Tabela24[[#This Row],[Symbol]],INDIRECT("'"&amp;Tabela24[[#This Row],[INDEX]]&amp;"'!$D$4:$BB$3000"),30,0),0)</f>
        <v>0</v>
      </c>
      <c r="J82" s="437">
        <f ca="1">IFERROR(VLOOKUP(Tabela24[[#This Row],[Symbol]],INDIRECT("'"&amp;Tabela24[[#This Row],[INDEX]]&amp;"'!$D$4:$BB$3000"),31,0),0)</f>
        <v>0</v>
      </c>
      <c r="K82" s="258"/>
    </row>
    <row r="83" spans="1:11" ht="30" customHeight="1" x14ac:dyDescent="0.2">
      <c r="A83" s="254">
        <v>275</v>
      </c>
      <c r="B83" s="554" t="s">
        <v>8</v>
      </c>
      <c r="C83" s="255" t="s">
        <v>431</v>
      </c>
      <c r="D83" s="256" t="str">
        <f>VLOOKUP(Tabela24[[#This Row],[Symbol]],Baza_cen[],3,0)</f>
        <v>BLOK Profil drzwiowy HARDSILL   HST   H= 85mm  700 kPa     DEV-ECO   UNI/H-01</v>
      </c>
      <c r="E83" s="257"/>
      <c r="F83" s="257"/>
      <c r="G83" s="257">
        <f ca="1">IFERROR(VLOOKUP(Tabela24[[#This Row],[Symbol]],INDIRECT("'"&amp;Tabela24[[#This Row],[INDEX]]&amp;"'!$D$5:$BB$3000"),13,0),0)</f>
        <v>0</v>
      </c>
      <c r="H83" s="257" t="str">
        <f ca="1">IFERROR(VLOOKUP(Tabela24[[#This Row],[Symbol]],INDIRECT("'"&amp;Tabela24[[#This Row],[INDEX]]&amp;"'!$D$4:$BB$3000"),14,0),0)</f>
        <v>szt.</v>
      </c>
      <c r="I83" s="409">
        <f ca="1">IFERROR(VLOOKUP(Tabela24[[#This Row],[Symbol]],INDIRECT("'"&amp;Tabela24[[#This Row],[INDEX]]&amp;"'!$D$4:$BB$3000"),30,0),0)</f>
        <v>0</v>
      </c>
      <c r="J83" s="437">
        <f ca="1">IFERROR(VLOOKUP(Tabela24[[#This Row],[Symbol]],INDIRECT("'"&amp;Tabela24[[#This Row],[INDEX]]&amp;"'!$D$4:$BB$3000"),31,0),0)</f>
        <v>0</v>
      </c>
      <c r="K83" s="258"/>
    </row>
    <row r="84" spans="1:11" ht="30" customHeight="1" x14ac:dyDescent="0.2">
      <c r="A84" s="254">
        <v>276</v>
      </c>
      <c r="B84" s="554" t="s">
        <v>8</v>
      </c>
      <c r="C84" s="255" t="s">
        <v>432</v>
      </c>
      <c r="D84" s="256" t="str">
        <f>VLOOKUP(Tabela24[[#This Row],[Symbol]],Baza_cen[],3,0)</f>
        <v>BLOK Profil drzwiowy HARDSILL   HST   H= 90mm  700 kPa     DEV-ECO   UNI/H-01</v>
      </c>
      <c r="E84" s="257"/>
      <c r="F84" s="257"/>
      <c r="G84" s="257">
        <f ca="1">IFERROR(VLOOKUP(Tabela24[[#This Row],[Symbol]],INDIRECT("'"&amp;Tabela24[[#This Row],[INDEX]]&amp;"'!$D$5:$BB$3000"),13,0),0)</f>
        <v>0</v>
      </c>
      <c r="H84" s="257" t="str">
        <f ca="1">IFERROR(VLOOKUP(Tabela24[[#This Row],[Symbol]],INDIRECT("'"&amp;Tabela24[[#This Row],[INDEX]]&amp;"'!$D$4:$BB$3000"),14,0),0)</f>
        <v>szt.</v>
      </c>
      <c r="I84" s="409">
        <f ca="1">IFERROR(VLOOKUP(Tabela24[[#This Row],[Symbol]],INDIRECT("'"&amp;Tabela24[[#This Row],[INDEX]]&amp;"'!$D$4:$BB$3000"),30,0),0)</f>
        <v>0</v>
      </c>
      <c r="J84" s="437">
        <f ca="1">IFERROR(VLOOKUP(Tabela24[[#This Row],[Symbol]],INDIRECT("'"&amp;Tabela24[[#This Row],[INDEX]]&amp;"'!$D$4:$BB$3000"),31,0),0)</f>
        <v>0</v>
      </c>
      <c r="K84" s="258"/>
    </row>
    <row r="85" spans="1:11" ht="30" customHeight="1" x14ac:dyDescent="0.2">
      <c r="A85" s="254">
        <v>277</v>
      </c>
      <c r="B85" s="554" t="s">
        <v>8</v>
      </c>
      <c r="C85" s="255" t="s">
        <v>458</v>
      </c>
      <c r="D85" s="256" t="str">
        <f>VLOOKUP(Tabela24[[#This Row],[Symbol]],Baza_cen[],3,0)</f>
        <v>BLOK Profil listwa  termiczna    300kPa   H= 30mm     DEV-ECO</v>
      </c>
      <c r="E85" s="257"/>
      <c r="F85" s="257"/>
      <c r="G85" s="257">
        <f ca="1">IFERROR(VLOOKUP(Tabela24[[#This Row],[Symbol]],INDIRECT("'"&amp;Tabela24[[#This Row],[INDEX]]&amp;"'!$D$5:$BB$3000"),13,0),0)</f>
        <v>0</v>
      </c>
      <c r="H85" s="257" t="str">
        <f ca="1">IFERROR(VLOOKUP(Tabela24[[#This Row],[Symbol]],INDIRECT("'"&amp;Tabela24[[#This Row],[INDEX]]&amp;"'!$D$4:$BB$3000"),14,0),0)</f>
        <v>szt.</v>
      </c>
      <c r="I85" s="409">
        <f ca="1">IFERROR(VLOOKUP(Tabela24[[#This Row],[Symbol]],INDIRECT("'"&amp;Tabela24[[#This Row],[INDEX]]&amp;"'!$D$4:$BB$3000"),30,0),0)</f>
        <v>0</v>
      </c>
      <c r="J85" s="437">
        <f ca="1">IFERROR(VLOOKUP(Tabela24[[#This Row],[Symbol]],INDIRECT("'"&amp;Tabela24[[#This Row],[INDEX]]&amp;"'!$D$4:$BB$3000"),31,0),0)</f>
        <v>0</v>
      </c>
      <c r="K85" s="258"/>
    </row>
    <row r="86" spans="1:11" ht="30" customHeight="1" x14ac:dyDescent="0.2">
      <c r="A86" s="254">
        <v>278</v>
      </c>
      <c r="B86" s="554" t="s">
        <v>8</v>
      </c>
      <c r="C86" s="255" t="s">
        <v>460</v>
      </c>
      <c r="D86" s="256" t="str">
        <f>VLOOKUP(Tabela24[[#This Row],[Symbol]],Baza_cen[],3,0)</f>
        <v>BLOK Profil listwa  termiczna   700kPa   H= 30mm     DEV-ECO</v>
      </c>
      <c r="E86" s="257"/>
      <c r="F86" s="257"/>
      <c r="G86" s="257">
        <f ca="1">IFERROR(VLOOKUP(Tabela24[[#This Row],[Symbol]],INDIRECT("'"&amp;Tabela24[[#This Row],[INDEX]]&amp;"'!$D$5:$BB$3000"),13,0),0)</f>
        <v>0</v>
      </c>
      <c r="H86" s="257" t="str">
        <f ca="1">IFERROR(VLOOKUP(Tabela24[[#This Row],[Symbol]],INDIRECT("'"&amp;Tabela24[[#This Row],[INDEX]]&amp;"'!$D$4:$BB$3000"),14,0),0)</f>
        <v>szt.</v>
      </c>
      <c r="I86" s="409">
        <f ca="1">IFERROR(VLOOKUP(Tabela24[[#This Row],[Symbol]],INDIRECT("'"&amp;Tabela24[[#This Row],[INDEX]]&amp;"'!$D$4:$BB$3000"),30,0),0)</f>
        <v>0</v>
      </c>
      <c r="J86" s="437">
        <f ca="1">IFERROR(VLOOKUP(Tabela24[[#This Row],[Symbol]],INDIRECT("'"&amp;Tabela24[[#This Row],[INDEX]]&amp;"'!$D$4:$BB$3000"),31,0),0)</f>
        <v>0</v>
      </c>
      <c r="K86" s="258"/>
    </row>
    <row r="87" spans="1:11" ht="30" customHeight="1" x14ac:dyDescent="0.2">
      <c r="A87" s="254">
        <v>279</v>
      </c>
      <c r="B87" s="554" t="s">
        <v>8</v>
      </c>
      <c r="C87" s="255" t="s">
        <v>494</v>
      </c>
      <c r="D87" s="256" t="str">
        <f>VLOOKUP(Tabela24[[#This Row],[Symbol]],Baza_cen[],3,0)</f>
        <v>BLOK Profil podokienny obustronny    300kPa   H= 65mm     DEV-ECO   UNI/ZW-01 + szyna stalowa wzmacniana</v>
      </c>
      <c r="E87" s="257"/>
      <c r="F87" s="257"/>
      <c r="G87" s="257">
        <f ca="1">IFERROR(VLOOKUP(Tabela24[[#This Row],[Symbol]],INDIRECT("'"&amp;Tabela24[[#This Row],[INDEX]]&amp;"'!$D$5:$BB$3000"),13,0),0)</f>
        <v>0</v>
      </c>
      <c r="H87" s="257" t="str">
        <f ca="1">IFERROR(VLOOKUP(Tabela24[[#This Row],[Symbol]],INDIRECT("'"&amp;Tabela24[[#This Row],[INDEX]]&amp;"'!$D$4:$BB$3000"),14,0),0)</f>
        <v>szt.</v>
      </c>
      <c r="I87" s="409">
        <f ca="1">IFERROR(VLOOKUP(Tabela24[[#This Row],[Symbol]],INDIRECT("'"&amp;Tabela24[[#This Row],[INDEX]]&amp;"'!$D$4:$BB$3000"),30,0),0)</f>
        <v>0</v>
      </c>
      <c r="J87" s="437">
        <f ca="1">IFERROR(VLOOKUP(Tabela24[[#This Row],[Symbol]],INDIRECT("'"&amp;Tabela24[[#This Row],[INDEX]]&amp;"'!$D$4:$BB$3000"),31,0),0)</f>
        <v>0</v>
      </c>
      <c r="K87" s="258"/>
    </row>
    <row r="88" spans="1:11" ht="30" customHeight="1" x14ac:dyDescent="0.2">
      <c r="A88" s="254">
        <v>280</v>
      </c>
      <c r="B88" s="554" t="s">
        <v>8</v>
      </c>
      <c r="C88" s="255" t="s">
        <v>496</v>
      </c>
      <c r="D88" s="256" t="str">
        <f>VLOOKUP(Tabela24[[#This Row],[Symbol]],Baza_cen[],3,0)</f>
        <v>BLOK Profil podokienny obustronny    300kPa   H= 75mm     DEV-ECO   UNI/ZW-01 + szyna stalowa wzmacniana</v>
      </c>
      <c r="E88" s="257"/>
      <c r="F88" s="257"/>
      <c r="G88" s="257">
        <f ca="1">IFERROR(VLOOKUP(Tabela24[[#This Row],[Symbol]],INDIRECT("'"&amp;Tabela24[[#This Row],[INDEX]]&amp;"'!$D$5:$BB$3000"),13,0),0)</f>
        <v>0</v>
      </c>
      <c r="H88" s="257" t="str">
        <f ca="1">IFERROR(VLOOKUP(Tabela24[[#This Row],[Symbol]],INDIRECT("'"&amp;Tabela24[[#This Row],[INDEX]]&amp;"'!$D$4:$BB$3000"),14,0),0)</f>
        <v>szt.</v>
      </c>
      <c r="I88" s="409">
        <f ca="1">IFERROR(VLOOKUP(Tabela24[[#This Row],[Symbol]],INDIRECT("'"&amp;Tabela24[[#This Row],[INDEX]]&amp;"'!$D$4:$BB$3000"),30,0),0)</f>
        <v>0</v>
      </c>
      <c r="J88" s="437">
        <f ca="1">IFERROR(VLOOKUP(Tabela24[[#This Row],[Symbol]],INDIRECT("'"&amp;Tabela24[[#This Row],[INDEX]]&amp;"'!$D$4:$BB$3000"),31,0),0)</f>
        <v>0</v>
      </c>
      <c r="K88" s="258"/>
    </row>
    <row r="89" spans="1:11" ht="30" customHeight="1" x14ac:dyDescent="0.2">
      <c r="A89" s="254">
        <v>281</v>
      </c>
      <c r="B89" s="554" t="s">
        <v>8</v>
      </c>
      <c r="C89" s="255" t="s">
        <v>497</v>
      </c>
      <c r="D89" s="256" t="str">
        <f>VLOOKUP(Tabela24[[#This Row],[Symbol]],Baza_cen[],3,0)</f>
        <v>BLOK Profil podokienny obustronny    300kPa   H= 85mm     DEV-ECO   UNI/ZW-01 + szyna stalowa wzmacniana</v>
      </c>
      <c r="E89" s="257"/>
      <c r="F89" s="257"/>
      <c r="G89" s="257">
        <f ca="1">IFERROR(VLOOKUP(Tabela24[[#This Row],[Symbol]],INDIRECT("'"&amp;Tabela24[[#This Row],[INDEX]]&amp;"'!$D$5:$BB$3000"),13,0),0)</f>
        <v>0</v>
      </c>
      <c r="H89" s="257" t="str">
        <f ca="1">IFERROR(VLOOKUP(Tabela24[[#This Row],[Symbol]],INDIRECT("'"&amp;Tabela24[[#This Row],[INDEX]]&amp;"'!$D$4:$BB$3000"),14,0),0)</f>
        <v>szt.</v>
      </c>
      <c r="I89" s="409">
        <f ca="1">IFERROR(VLOOKUP(Tabela24[[#This Row],[Symbol]],INDIRECT("'"&amp;Tabela24[[#This Row],[INDEX]]&amp;"'!$D$4:$BB$3000"),30,0),0)</f>
        <v>0</v>
      </c>
      <c r="J89" s="437">
        <f ca="1">IFERROR(VLOOKUP(Tabela24[[#This Row],[Symbol]],INDIRECT("'"&amp;Tabela24[[#This Row],[INDEX]]&amp;"'!$D$4:$BB$3000"),31,0),0)</f>
        <v>0</v>
      </c>
      <c r="K89" s="258"/>
    </row>
    <row r="90" spans="1:11" ht="30" customHeight="1" x14ac:dyDescent="0.2">
      <c r="A90" s="254">
        <v>282</v>
      </c>
      <c r="B90" s="554" t="s">
        <v>8</v>
      </c>
      <c r="C90" s="255" t="s">
        <v>498</v>
      </c>
      <c r="D90" s="256" t="str">
        <f>VLOOKUP(Tabela24[[#This Row],[Symbol]],Baza_cen[],3,0)</f>
        <v>BLOK Profil podokienny obustronny    300kPa   H= 95mm     DEV-ECO   UNI/ZW-01 + szyna stalowa wzmacniana</v>
      </c>
      <c r="E90" s="257"/>
      <c r="F90" s="257"/>
      <c r="G90" s="257">
        <f ca="1">IFERROR(VLOOKUP(Tabela24[[#This Row],[Symbol]],INDIRECT("'"&amp;Tabela24[[#This Row],[INDEX]]&amp;"'!$D$5:$BB$3000"),13,0),0)</f>
        <v>0</v>
      </c>
      <c r="H90" s="257" t="str">
        <f ca="1">IFERROR(VLOOKUP(Tabela24[[#This Row],[Symbol]],INDIRECT("'"&amp;Tabela24[[#This Row],[INDEX]]&amp;"'!$D$4:$BB$3000"),14,0),0)</f>
        <v>szt.</v>
      </c>
      <c r="I90" s="409">
        <f ca="1">IFERROR(VLOOKUP(Tabela24[[#This Row],[Symbol]],INDIRECT("'"&amp;Tabela24[[#This Row],[INDEX]]&amp;"'!$D$4:$BB$3000"),30,0),0)</f>
        <v>0</v>
      </c>
      <c r="J90" s="437">
        <f ca="1">IFERROR(VLOOKUP(Tabela24[[#This Row],[Symbol]],INDIRECT("'"&amp;Tabela24[[#This Row],[INDEX]]&amp;"'!$D$4:$BB$3000"),31,0),0)</f>
        <v>0</v>
      </c>
      <c r="K90" s="258"/>
    </row>
    <row r="91" spans="1:11" ht="30" customHeight="1" x14ac:dyDescent="0.2">
      <c r="A91" s="254">
        <v>283</v>
      </c>
      <c r="B91" s="554" t="s">
        <v>8</v>
      </c>
      <c r="C91" s="255" t="s">
        <v>502</v>
      </c>
      <c r="D91" s="256" t="str">
        <f>VLOOKUP(Tabela24[[#This Row],[Symbol]],Baza_cen[],3,0)</f>
        <v>BLOK Profil podokienny obustronny   700kPa   H= 65mm     DEV-ECO   UNI/ZW-01 + szyna stalowa wzmacniana</v>
      </c>
      <c r="E91" s="257"/>
      <c r="F91" s="257"/>
      <c r="G91" s="257">
        <f ca="1">IFERROR(VLOOKUP(Tabela24[[#This Row],[Symbol]],INDIRECT("'"&amp;Tabela24[[#This Row],[INDEX]]&amp;"'!$D$5:$BB$3000"),13,0),0)</f>
        <v>0</v>
      </c>
      <c r="H91" s="257" t="str">
        <f ca="1">IFERROR(VLOOKUP(Tabela24[[#This Row],[Symbol]],INDIRECT("'"&amp;Tabela24[[#This Row],[INDEX]]&amp;"'!$D$4:$BB$3000"),14,0),0)</f>
        <v>szt.</v>
      </c>
      <c r="I91" s="409">
        <f ca="1">IFERROR(VLOOKUP(Tabela24[[#This Row],[Symbol]],INDIRECT("'"&amp;Tabela24[[#This Row],[INDEX]]&amp;"'!$D$4:$BB$3000"),30,0),0)</f>
        <v>0</v>
      </c>
      <c r="J91" s="437">
        <f ca="1">IFERROR(VLOOKUP(Tabela24[[#This Row],[Symbol]],INDIRECT("'"&amp;Tabela24[[#This Row],[INDEX]]&amp;"'!$D$4:$BB$3000"),31,0),0)</f>
        <v>0</v>
      </c>
      <c r="K91" s="258"/>
    </row>
    <row r="92" spans="1:11" ht="30" customHeight="1" x14ac:dyDescent="0.2">
      <c r="A92" s="254">
        <v>284</v>
      </c>
      <c r="B92" s="554" t="s">
        <v>8</v>
      </c>
      <c r="C92" s="255" t="s">
        <v>503</v>
      </c>
      <c r="D92" s="256" t="str">
        <f>VLOOKUP(Tabela24[[#This Row],[Symbol]],Baza_cen[],3,0)</f>
        <v>BLOK Profil podokienny obustronny   700kPa   H= 75mm     DEV-ECO   UNI/ZW-01 + szyna stalowa wzmacniana</v>
      </c>
      <c r="E92" s="257"/>
      <c r="F92" s="257"/>
      <c r="G92" s="257">
        <f ca="1">IFERROR(VLOOKUP(Tabela24[[#This Row],[Symbol]],INDIRECT("'"&amp;Tabela24[[#This Row],[INDEX]]&amp;"'!$D$5:$BB$3000"),13,0),0)</f>
        <v>0</v>
      </c>
      <c r="H92" s="257" t="str">
        <f ca="1">IFERROR(VLOOKUP(Tabela24[[#This Row],[Symbol]],INDIRECT("'"&amp;Tabela24[[#This Row],[INDEX]]&amp;"'!$D$4:$BB$3000"),14,0),0)</f>
        <v>szt.</v>
      </c>
      <c r="I92" s="409">
        <f ca="1">IFERROR(VLOOKUP(Tabela24[[#This Row],[Symbol]],INDIRECT("'"&amp;Tabela24[[#This Row],[INDEX]]&amp;"'!$D$4:$BB$3000"),30,0),0)</f>
        <v>0</v>
      </c>
      <c r="J92" s="437">
        <f ca="1">IFERROR(VLOOKUP(Tabela24[[#This Row],[Symbol]],INDIRECT("'"&amp;Tabela24[[#This Row],[INDEX]]&amp;"'!$D$4:$BB$3000"),31,0),0)</f>
        <v>0</v>
      </c>
      <c r="K92" s="258"/>
    </row>
    <row r="93" spans="1:11" ht="30" customHeight="1" x14ac:dyDescent="0.2">
      <c r="A93" s="254">
        <v>285</v>
      </c>
      <c r="B93" s="554" t="s">
        <v>8</v>
      </c>
      <c r="C93" s="255" t="s">
        <v>504</v>
      </c>
      <c r="D93" s="256" t="str">
        <f>VLOOKUP(Tabela24[[#This Row],[Symbol]],Baza_cen[],3,0)</f>
        <v>BLOK Profil podokienny obustronny   700kPa   H= 85mm     DEV-ECO   UNI/ZW-01 + szyna stalowa wzmacniana</v>
      </c>
      <c r="E93" s="257"/>
      <c r="F93" s="257"/>
      <c r="G93" s="257">
        <f ca="1">IFERROR(VLOOKUP(Tabela24[[#This Row],[Symbol]],INDIRECT("'"&amp;Tabela24[[#This Row],[INDEX]]&amp;"'!$D$5:$BB$3000"),13,0),0)</f>
        <v>0</v>
      </c>
      <c r="H93" s="257" t="str">
        <f ca="1">IFERROR(VLOOKUP(Tabela24[[#This Row],[Symbol]],INDIRECT("'"&amp;Tabela24[[#This Row],[INDEX]]&amp;"'!$D$4:$BB$3000"),14,0),0)</f>
        <v>szt.</v>
      </c>
      <c r="I93" s="409">
        <f ca="1">IFERROR(VLOOKUP(Tabela24[[#This Row],[Symbol]],INDIRECT("'"&amp;Tabela24[[#This Row],[INDEX]]&amp;"'!$D$4:$BB$3000"),30,0),0)</f>
        <v>0</v>
      </c>
      <c r="J93" s="437">
        <f ca="1">IFERROR(VLOOKUP(Tabela24[[#This Row],[Symbol]],INDIRECT("'"&amp;Tabela24[[#This Row],[INDEX]]&amp;"'!$D$4:$BB$3000"),31,0),0)</f>
        <v>0</v>
      </c>
      <c r="K93" s="258"/>
    </row>
    <row r="94" spans="1:11" ht="30" customHeight="1" x14ac:dyDescent="0.2">
      <c r="A94" s="254">
        <v>286</v>
      </c>
      <c r="B94" s="554" t="s">
        <v>8</v>
      </c>
      <c r="C94" s="255" t="s">
        <v>465</v>
      </c>
      <c r="D94" s="256" t="str">
        <f>VLOOKUP(Tabela24[[#This Row],[Symbol]],Baza_cen[],3,0)</f>
        <v>BLOK Profil podokienny wewnetrzny    300kPa   H= 65mm     DEV-ECO   UNI/W-01 + szyna stalowa wzmacniana</v>
      </c>
      <c r="E94" s="257"/>
      <c r="F94" s="257"/>
      <c r="G94" s="257">
        <f ca="1">IFERROR(VLOOKUP(Tabela24[[#This Row],[Symbol]],INDIRECT("'"&amp;Tabela24[[#This Row],[INDEX]]&amp;"'!$D$5:$BB$3000"),13,0),0)</f>
        <v>0</v>
      </c>
      <c r="H94" s="257" t="str">
        <f ca="1">IFERROR(VLOOKUP(Tabela24[[#This Row],[Symbol]],INDIRECT("'"&amp;Tabela24[[#This Row],[INDEX]]&amp;"'!$D$4:$BB$3000"),14,0),0)</f>
        <v>szt.</v>
      </c>
      <c r="I94" s="409">
        <f ca="1">IFERROR(VLOOKUP(Tabela24[[#This Row],[Symbol]],INDIRECT("'"&amp;Tabela24[[#This Row],[INDEX]]&amp;"'!$D$4:$BB$3000"),30,0),0)</f>
        <v>0</v>
      </c>
      <c r="J94" s="437">
        <f ca="1">IFERROR(VLOOKUP(Tabela24[[#This Row],[Symbol]],INDIRECT("'"&amp;Tabela24[[#This Row],[INDEX]]&amp;"'!$D$4:$BB$3000"),31,0),0)</f>
        <v>0</v>
      </c>
      <c r="K94" s="258"/>
    </row>
    <row r="95" spans="1:11" ht="30" customHeight="1" x14ac:dyDescent="0.2">
      <c r="A95" s="254">
        <v>287</v>
      </c>
      <c r="B95" s="554" t="s">
        <v>8</v>
      </c>
      <c r="C95" s="255" t="s">
        <v>467</v>
      </c>
      <c r="D95" s="256" t="str">
        <f>VLOOKUP(Tabela24[[#This Row],[Symbol]],Baza_cen[],3,0)</f>
        <v>BLOK Profil podokienny wewnetrzny    300kPa   H= 75mm     DEV-ECO   UNI/W-01 + szyna stalowa wzmacniana</v>
      </c>
      <c r="E95" s="257"/>
      <c r="F95" s="257"/>
      <c r="G95" s="257">
        <f ca="1">IFERROR(VLOOKUP(Tabela24[[#This Row],[Symbol]],INDIRECT("'"&amp;Tabela24[[#This Row],[INDEX]]&amp;"'!$D$5:$BB$3000"),13,0),0)</f>
        <v>0</v>
      </c>
      <c r="H95" s="257" t="str">
        <f ca="1">IFERROR(VLOOKUP(Tabela24[[#This Row],[Symbol]],INDIRECT("'"&amp;Tabela24[[#This Row],[INDEX]]&amp;"'!$D$4:$BB$3000"),14,0),0)</f>
        <v>szt.</v>
      </c>
      <c r="I95" s="409">
        <f ca="1">IFERROR(VLOOKUP(Tabela24[[#This Row],[Symbol]],INDIRECT("'"&amp;Tabela24[[#This Row],[INDEX]]&amp;"'!$D$4:$BB$3000"),30,0),0)</f>
        <v>0</v>
      </c>
      <c r="J95" s="437">
        <f ca="1">IFERROR(VLOOKUP(Tabela24[[#This Row],[Symbol]],INDIRECT("'"&amp;Tabela24[[#This Row],[INDEX]]&amp;"'!$D$4:$BB$3000"),31,0),0)</f>
        <v>0</v>
      </c>
      <c r="K95" s="258"/>
    </row>
    <row r="96" spans="1:11" ht="30" customHeight="1" x14ac:dyDescent="0.2">
      <c r="A96" s="254">
        <v>288</v>
      </c>
      <c r="B96" s="554" t="s">
        <v>8</v>
      </c>
      <c r="C96" s="255" t="s">
        <v>468</v>
      </c>
      <c r="D96" s="256" t="str">
        <f>VLOOKUP(Tabela24[[#This Row],[Symbol]],Baza_cen[],3,0)</f>
        <v>BLOK Profil podokienny wewnetrzny    300kPa   H= 85mm     DEV-ECO   UNI/W-01 + szyna stalowa wzmacniana</v>
      </c>
      <c r="E96" s="257"/>
      <c r="F96" s="257"/>
      <c r="G96" s="257">
        <f ca="1">IFERROR(VLOOKUP(Tabela24[[#This Row],[Symbol]],INDIRECT("'"&amp;Tabela24[[#This Row],[INDEX]]&amp;"'!$D$5:$BB$3000"),13,0),0)</f>
        <v>0</v>
      </c>
      <c r="H96" s="257" t="str">
        <f ca="1">IFERROR(VLOOKUP(Tabela24[[#This Row],[Symbol]],INDIRECT("'"&amp;Tabela24[[#This Row],[INDEX]]&amp;"'!$D$4:$BB$3000"),14,0),0)</f>
        <v>szt.</v>
      </c>
      <c r="I96" s="409">
        <f ca="1">IFERROR(VLOOKUP(Tabela24[[#This Row],[Symbol]],INDIRECT("'"&amp;Tabela24[[#This Row],[INDEX]]&amp;"'!$D$4:$BB$3000"),30,0),0)</f>
        <v>0</v>
      </c>
      <c r="J96" s="437">
        <f ca="1">IFERROR(VLOOKUP(Tabela24[[#This Row],[Symbol]],INDIRECT("'"&amp;Tabela24[[#This Row],[INDEX]]&amp;"'!$D$4:$BB$3000"),31,0),0)</f>
        <v>0</v>
      </c>
      <c r="K96" s="258"/>
    </row>
    <row r="97" spans="1:11" ht="30" customHeight="1" x14ac:dyDescent="0.2">
      <c r="A97" s="254">
        <v>289</v>
      </c>
      <c r="B97" s="554" t="s">
        <v>8</v>
      </c>
      <c r="C97" s="255" t="s">
        <v>469</v>
      </c>
      <c r="D97" s="256" t="str">
        <f>VLOOKUP(Tabela24[[#This Row],[Symbol]],Baza_cen[],3,0)</f>
        <v>BLOK Profil podokienny wewnetrzny    300kPa   H= 95mm     DEV-ECO   UNI/W-01 + szyna stalowa wzmacniana</v>
      </c>
      <c r="E97" s="257"/>
      <c r="F97" s="257"/>
      <c r="G97" s="257">
        <f ca="1">IFERROR(VLOOKUP(Tabela24[[#This Row],[Symbol]],INDIRECT("'"&amp;Tabela24[[#This Row],[INDEX]]&amp;"'!$D$5:$BB$3000"),13,0),0)</f>
        <v>0</v>
      </c>
      <c r="H97" s="257" t="str">
        <f ca="1">IFERROR(VLOOKUP(Tabela24[[#This Row],[Symbol]],INDIRECT("'"&amp;Tabela24[[#This Row],[INDEX]]&amp;"'!$D$4:$BB$3000"),14,0),0)</f>
        <v>szt.</v>
      </c>
      <c r="I97" s="409">
        <f ca="1">IFERROR(VLOOKUP(Tabela24[[#This Row],[Symbol]],INDIRECT("'"&amp;Tabela24[[#This Row],[INDEX]]&amp;"'!$D$4:$BB$3000"),30,0),0)</f>
        <v>0</v>
      </c>
      <c r="J97" s="437">
        <f ca="1">IFERROR(VLOOKUP(Tabela24[[#This Row],[Symbol]],INDIRECT("'"&amp;Tabela24[[#This Row],[INDEX]]&amp;"'!$D$4:$BB$3000"),31,0),0)</f>
        <v>0</v>
      </c>
      <c r="K97" s="258"/>
    </row>
    <row r="98" spans="1:11" ht="30" customHeight="1" x14ac:dyDescent="0.2">
      <c r="A98" s="254">
        <v>290</v>
      </c>
      <c r="B98" s="554" t="s">
        <v>8</v>
      </c>
      <c r="C98" s="255" t="s">
        <v>473</v>
      </c>
      <c r="D98" s="256" t="str">
        <f>VLOOKUP(Tabela24[[#This Row],[Symbol]],Baza_cen[],3,0)</f>
        <v>BLOK Profil podokienny wewnetrzny   700kPa    H= 65mm     DEV-ECO   UNI/W-01 + szyna stalowa wzmacniana</v>
      </c>
      <c r="E98" s="257"/>
      <c r="F98" s="257"/>
      <c r="G98" s="257">
        <f ca="1">IFERROR(VLOOKUP(Tabela24[[#This Row],[Symbol]],INDIRECT("'"&amp;Tabela24[[#This Row],[INDEX]]&amp;"'!$D$5:$BB$3000"),13,0),0)</f>
        <v>0</v>
      </c>
      <c r="H98" s="257" t="str">
        <f ca="1">IFERROR(VLOOKUP(Tabela24[[#This Row],[Symbol]],INDIRECT("'"&amp;Tabela24[[#This Row],[INDEX]]&amp;"'!$D$4:$BB$3000"),14,0),0)</f>
        <v>szt.</v>
      </c>
      <c r="I98" s="409">
        <f ca="1">IFERROR(VLOOKUP(Tabela24[[#This Row],[Symbol]],INDIRECT("'"&amp;Tabela24[[#This Row],[INDEX]]&amp;"'!$D$4:$BB$3000"),30,0),0)</f>
        <v>0</v>
      </c>
      <c r="J98" s="437">
        <f ca="1">IFERROR(VLOOKUP(Tabela24[[#This Row],[Symbol]],INDIRECT("'"&amp;Tabela24[[#This Row],[INDEX]]&amp;"'!$D$4:$BB$3000"),31,0),0)</f>
        <v>0</v>
      </c>
      <c r="K98" s="258"/>
    </row>
    <row r="99" spans="1:11" ht="30" customHeight="1" x14ac:dyDescent="0.2">
      <c r="A99" s="254">
        <v>291</v>
      </c>
      <c r="B99" s="554" t="s">
        <v>8</v>
      </c>
      <c r="C99" s="255" t="s">
        <v>474</v>
      </c>
      <c r="D99" s="256" t="str">
        <f>VLOOKUP(Tabela24[[#This Row],[Symbol]],Baza_cen[],3,0)</f>
        <v>BLOK Profil podokienny wewnetrzny   700kPa    H= 75mm     DEV-ECO   UNI/W-01 + szyna stalowa wzmacniana</v>
      </c>
      <c r="E99" s="257"/>
      <c r="F99" s="257"/>
      <c r="G99" s="257">
        <f ca="1">IFERROR(VLOOKUP(Tabela24[[#This Row],[Symbol]],INDIRECT("'"&amp;Tabela24[[#This Row],[INDEX]]&amp;"'!$D$5:$BB$3000"),13,0),0)</f>
        <v>0</v>
      </c>
      <c r="H99" s="257" t="str">
        <f ca="1">IFERROR(VLOOKUP(Tabela24[[#This Row],[Symbol]],INDIRECT("'"&amp;Tabela24[[#This Row],[INDEX]]&amp;"'!$D$4:$BB$3000"),14,0),0)</f>
        <v>szt.</v>
      </c>
      <c r="I99" s="409">
        <f ca="1">IFERROR(VLOOKUP(Tabela24[[#This Row],[Symbol]],INDIRECT("'"&amp;Tabela24[[#This Row],[INDEX]]&amp;"'!$D$4:$BB$3000"),30,0),0)</f>
        <v>0</v>
      </c>
      <c r="J99" s="437">
        <f ca="1">IFERROR(VLOOKUP(Tabela24[[#This Row],[Symbol]],INDIRECT("'"&amp;Tabela24[[#This Row],[INDEX]]&amp;"'!$D$4:$BB$3000"),31,0),0)</f>
        <v>0</v>
      </c>
      <c r="K99" s="258"/>
    </row>
    <row r="100" spans="1:11" ht="30" customHeight="1" x14ac:dyDescent="0.2">
      <c r="A100" s="254">
        <v>292</v>
      </c>
      <c r="B100" s="554" t="s">
        <v>8</v>
      </c>
      <c r="C100" s="255" t="s">
        <v>475</v>
      </c>
      <c r="D100" s="256" t="str">
        <f>VLOOKUP(Tabela24[[#This Row],[Symbol]],Baza_cen[],3,0)</f>
        <v>BLOK Profil podokienny wewnetrzny   700kPa    H= 85mm     DEV-ECO   UNI/W-01 + szyna stalowa wzmacniana</v>
      </c>
      <c r="E100" s="257"/>
      <c r="F100" s="257"/>
      <c r="G100" s="257">
        <f ca="1">IFERROR(VLOOKUP(Tabela24[[#This Row],[Symbol]],INDIRECT("'"&amp;Tabela24[[#This Row],[INDEX]]&amp;"'!$D$5:$BB$3000"),13,0),0)</f>
        <v>0</v>
      </c>
      <c r="H100" s="257" t="str">
        <f ca="1">IFERROR(VLOOKUP(Tabela24[[#This Row],[Symbol]],INDIRECT("'"&amp;Tabela24[[#This Row],[INDEX]]&amp;"'!$D$4:$BB$3000"),14,0),0)</f>
        <v>szt.</v>
      </c>
      <c r="I100" s="409">
        <f ca="1">IFERROR(VLOOKUP(Tabela24[[#This Row],[Symbol]],INDIRECT("'"&amp;Tabela24[[#This Row],[INDEX]]&amp;"'!$D$4:$BB$3000"),30,0),0)</f>
        <v>0</v>
      </c>
      <c r="J100" s="437">
        <f ca="1">IFERROR(VLOOKUP(Tabela24[[#This Row],[Symbol]],INDIRECT("'"&amp;Tabela24[[#This Row],[INDEX]]&amp;"'!$D$4:$BB$3000"),31,0),0)</f>
        <v>0</v>
      </c>
      <c r="K100" s="258"/>
    </row>
    <row r="101" spans="1:11" ht="30" customHeight="1" x14ac:dyDescent="0.2">
      <c r="A101" s="254">
        <v>293</v>
      </c>
      <c r="B101" s="554" t="s">
        <v>8</v>
      </c>
      <c r="C101" s="255" t="s">
        <v>480</v>
      </c>
      <c r="D101" s="256" t="str">
        <f>VLOOKUP(Tabela24[[#This Row],[Symbol]],Baza_cen[],3,0)</f>
        <v>BLOK Profil podokienny zewnetrzny    300kPa   H= 65mm     DEV-ECO   UNI/W-01 + szyna stalowa wzmacniana</v>
      </c>
      <c r="E101" s="257"/>
      <c r="F101" s="257"/>
      <c r="G101" s="257">
        <f ca="1">IFERROR(VLOOKUP(Tabela24[[#This Row],[Symbol]],INDIRECT("'"&amp;Tabela24[[#This Row],[INDEX]]&amp;"'!$D$5:$BB$3000"),13,0),0)</f>
        <v>0</v>
      </c>
      <c r="H101" s="257" t="str">
        <f ca="1">IFERROR(VLOOKUP(Tabela24[[#This Row],[Symbol]],INDIRECT("'"&amp;Tabela24[[#This Row],[INDEX]]&amp;"'!$D$4:$BB$3000"),14,0),0)</f>
        <v>szt.</v>
      </c>
      <c r="I101" s="409">
        <f ca="1">IFERROR(VLOOKUP(Tabela24[[#This Row],[Symbol]],INDIRECT("'"&amp;Tabela24[[#This Row],[INDEX]]&amp;"'!$D$4:$BB$3000"),30,0),0)</f>
        <v>0</v>
      </c>
      <c r="J101" s="437">
        <f ca="1">IFERROR(VLOOKUP(Tabela24[[#This Row],[Symbol]],INDIRECT("'"&amp;Tabela24[[#This Row],[INDEX]]&amp;"'!$D$4:$BB$3000"),31,0),0)</f>
        <v>0</v>
      </c>
      <c r="K101" s="258"/>
    </row>
    <row r="102" spans="1:11" ht="30" customHeight="1" x14ac:dyDescent="0.2">
      <c r="A102" s="254">
        <v>294</v>
      </c>
      <c r="B102" s="554" t="s">
        <v>8</v>
      </c>
      <c r="C102" s="255" t="s">
        <v>481</v>
      </c>
      <c r="D102" s="256" t="str">
        <f>VLOOKUP(Tabela24[[#This Row],[Symbol]],Baza_cen[],3,0)</f>
        <v>BLOK Profil podokienny zewnetrzny    300kPa   H= 75mm     DEV-ECO   UNI/W-01 + szyna stalowa wzmacniana</v>
      </c>
      <c r="E102" s="257"/>
      <c r="F102" s="257"/>
      <c r="G102" s="257">
        <f ca="1">IFERROR(VLOOKUP(Tabela24[[#This Row],[Symbol]],INDIRECT("'"&amp;Tabela24[[#This Row],[INDEX]]&amp;"'!$D$5:$BB$3000"),13,0),0)</f>
        <v>0</v>
      </c>
      <c r="H102" s="257" t="str">
        <f ca="1">IFERROR(VLOOKUP(Tabela24[[#This Row],[Symbol]],INDIRECT("'"&amp;Tabela24[[#This Row],[INDEX]]&amp;"'!$D$4:$BB$3000"),14,0),0)</f>
        <v>szt.</v>
      </c>
      <c r="I102" s="409">
        <f ca="1">IFERROR(VLOOKUP(Tabela24[[#This Row],[Symbol]],INDIRECT("'"&amp;Tabela24[[#This Row],[INDEX]]&amp;"'!$D$4:$BB$3000"),30,0),0)</f>
        <v>0</v>
      </c>
      <c r="J102" s="437">
        <f ca="1">IFERROR(VLOOKUP(Tabela24[[#This Row],[Symbol]],INDIRECT("'"&amp;Tabela24[[#This Row],[INDEX]]&amp;"'!$D$4:$BB$3000"),31,0),0)</f>
        <v>0</v>
      </c>
      <c r="K102" s="258"/>
    </row>
    <row r="103" spans="1:11" ht="30" customHeight="1" x14ac:dyDescent="0.2">
      <c r="A103" s="254">
        <v>295</v>
      </c>
      <c r="B103" s="554" t="s">
        <v>8</v>
      </c>
      <c r="C103" s="255" t="s">
        <v>482</v>
      </c>
      <c r="D103" s="256" t="str">
        <f>VLOOKUP(Tabela24[[#This Row],[Symbol]],Baza_cen[],3,0)</f>
        <v>BLOK Profil podokienny zewnetrzny    300kPa   H= 85mm     DEV-ECO   UNI/W-01 + szyna stalowa wzmacniana</v>
      </c>
      <c r="E103" s="257"/>
      <c r="F103" s="257"/>
      <c r="G103" s="257">
        <f ca="1">IFERROR(VLOOKUP(Tabela24[[#This Row],[Symbol]],INDIRECT("'"&amp;Tabela24[[#This Row],[INDEX]]&amp;"'!$D$5:$BB$3000"),13,0),0)</f>
        <v>0</v>
      </c>
      <c r="H103" s="257" t="str">
        <f ca="1">IFERROR(VLOOKUP(Tabela24[[#This Row],[Symbol]],INDIRECT("'"&amp;Tabela24[[#This Row],[INDEX]]&amp;"'!$D$4:$BB$3000"),14,0),0)</f>
        <v>szt.</v>
      </c>
      <c r="I103" s="409">
        <f ca="1">IFERROR(VLOOKUP(Tabela24[[#This Row],[Symbol]],INDIRECT("'"&amp;Tabela24[[#This Row],[INDEX]]&amp;"'!$D$4:$BB$3000"),30,0),0)</f>
        <v>0</v>
      </c>
      <c r="J103" s="437">
        <f ca="1">IFERROR(VLOOKUP(Tabela24[[#This Row],[Symbol]],INDIRECT("'"&amp;Tabela24[[#This Row],[INDEX]]&amp;"'!$D$4:$BB$3000"),31,0),0)</f>
        <v>0</v>
      </c>
      <c r="K103" s="258"/>
    </row>
    <row r="104" spans="1:11" ht="30" customHeight="1" x14ac:dyDescent="0.2">
      <c r="A104" s="254">
        <v>296</v>
      </c>
      <c r="B104" s="554" t="s">
        <v>8</v>
      </c>
      <c r="C104" s="255" t="s">
        <v>483</v>
      </c>
      <c r="D104" s="256" t="str">
        <f>VLOOKUP(Tabela24[[#This Row],[Symbol]],Baza_cen[],3,0)</f>
        <v>BLOK Profil podokienny zewnetrzny    300kPa   H= 95mm     DEV-ECO   UNI/W-01 + szyna stalowa wzmacniana</v>
      </c>
      <c r="E104" s="257"/>
      <c r="F104" s="257"/>
      <c r="G104" s="257">
        <f ca="1">IFERROR(VLOOKUP(Tabela24[[#This Row],[Symbol]],INDIRECT("'"&amp;Tabela24[[#This Row],[INDEX]]&amp;"'!$D$5:$BB$3000"),13,0),0)</f>
        <v>0</v>
      </c>
      <c r="H104" s="257" t="str">
        <f ca="1">IFERROR(VLOOKUP(Tabela24[[#This Row],[Symbol]],INDIRECT("'"&amp;Tabela24[[#This Row],[INDEX]]&amp;"'!$D$4:$BB$3000"),14,0),0)</f>
        <v>szt.</v>
      </c>
      <c r="I104" s="409">
        <f ca="1">IFERROR(VLOOKUP(Tabela24[[#This Row],[Symbol]],INDIRECT("'"&amp;Tabela24[[#This Row],[INDEX]]&amp;"'!$D$4:$BB$3000"),30,0),0)</f>
        <v>0</v>
      </c>
      <c r="J104" s="437">
        <f ca="1">IFERROR(VLOOKUP(Tabela24[[#This Row],[Symbol]],INDIRECT("'"&amp;Tabela24[[#This Row],[INDEX]]&amp;"'!$D$4:$BB$3000"),31,0),0)</f>
        <v>0</v>
      </c>
      <c r="K104" s="258"/>
    </row>
    <row r="105" spans="1:11" ht="30" customHeight="1" x14ac:dyDescent="0.2">
      <c r="A105" s="254">
        <v>297</v>
      </c>
      <c r="B105" s="554" t="s">
        <v>8</v>
      </c>
      <c r="C105" s="255" t="s">
        <v>487</v>
      </c>
      <c r="D105" s="256" t="str">
        <f>VLOOKUP(Tabela24[[#This Row],[Symbol]],Baza_cen[],3,0)</f>
        <v>BLOK Profil podokienny zewnetrzny   700kPa   H= 65mm     DEV-ECO   UNI/W-01 + szyna stalowa wzmacniana</v>
      </c>
      <c r="E105" s="257"/>
      <c r="F105" s="257"/>
      <c r="G105" s="257">
        <f ca="1">IFERROR(VLOOKUP(Tabela24[[#This Row],[Symbol]],INDIRECT("'"&amp;Tabela24[[#This Row],[INDEX]]&amp;"'!$D$5:$BB$3000"),13,0),0)</f>
        <v>0</v>
      </c>
      <c r="H105" s="257" t="str">
        <f ca="1">IFERROR(VLOOKUP(Tabela24[[#This Row],[Symbol]],INDIRECT("'"&amp;Tabela24[[#This Row],[INDEX]]&amp;"'!$D$4:$BB$3000"),14,0),0)</f>
        <v>szt.</v>
      </c>
      <c r="I105" s="409">
        <f ca="1">IFERROR(VLOOKUP(Tabela24[[#This Row],[Symbol]],INDIRECT("'"&amp;Tabela24[[#This Row],[INDEX]]&amp;"'!$D$4:$BB$3000"),30,0),0)</f>
        <v>0</v>
      </c>
      <c r="J105" s="437">
        <f ca="1">IFERROR(VLOOKUP(Tabela24[[#This Row],[Symbol]],INDIRECT("'"&amp;Tabela24[[#This Row],[INDEX]]&amp;"'!$D$4:$BB$3000"),31,0),0)</f>
        <v>0</v>
      </c>
      <c r="K105" s="258"/>
    </row>
    <row r="106" spans="1:11" ht="30" customHeight="1" x14ac:dyDescent="0.2">
      <c r="A106" s="254">
        <v>298</v>
      </c>
      <c r="B106" s="554" t="s">
        <v>8</v>
      </c>
      <c r="C106" s="255" t="s">
        <v>488</v>
      </c>
      <c r="D106" s="256" t="str">
        <f>VLOOKUP(Tabela24[[#This Row],[Symbol]],Baza_cen[],3,0)</f>
        <v>BLOK Profil podokienny zewnetrzny   700kPa   H= 75mm     DEV-ECO   UNI/W-01 + szyna stalowa wzmacniana</v>
      </c>
      <c r="E106" s="257"/>
      <c r="F106" s="257"/>
      <c r="G106" s="257">
        <f ca="1">IFERROR(VLOOKUP(Tabela24[[#This Row],[Symbol]],INDIRECT("'"&amp;Tabela24[[#This Row],[INDEX]]&amp;"'!$D$5:$BB$3000"),13,0),0)</f>
        <v>0</v>
      </c>
      <c r="H106" s="257" t="str">
        <f ca="1">IFERROR(VLOOKUP(Tabela24[[#This Row],[Symbol]],INDIRECT("'"&amp;Tabela24[[#This Row],[INDEX]]&amp;"'!$D$4:$BB$3000"),14,0),0)</f>
        <v>szt.</v>
      </c>
      <c r="I106" s="409">
        <f ca="1">IFERROR(VLOOKUP(Tabela24[[#This Row],[Symbol]],INDIRECT("'"&amp;Tabela24[[#This Row],[INDEX]]&amp;"'!$D$4:$BB$3000"),30,0),0)</f>
        <v>0</v>
      </c>
      <c r="J106" s="437">
        <f ca="1">IFERROR(VLOOKUP(Tabela24[[#This Row],[Symbol]],INDIRECT("'"&amp;Tabela24[[#This Row],[INDEX]]&amp;"'!$D$4:$BB$3000"),31,0),0)</f>
        <v>0</v>
      </c>
      <c r="K106" s="258"/>
    </row>
    <row r="107" spans="1:11" ht="30" customHeight="1" x14ac:dyDescent="0.2">
      <c r="A107" s="254">
        <v>299</v>
      </c>
      <c r="B107" s="554" t="s">
        <v>8</v>
      </c>
      <c r="C107" s="255" t="s">
        <v>489</v>
      </c>
      <c r="D107" s="256" t="str">
        <f>VLOOKUP(Tabela24[[#This Row],[Symbol]],Baza_cen[],3,0)</f>
        <v>BLOK Profil podokienny zewnetrzny   700kPa   H= 85mm     DEV-ECO   UNI/W-01 + szyna stalowa wzmacniana</v>
      </c>
      <c r="E107" s="257"/>
      <c r="F107" s="257"/>
      <c r="G107" s="257">
        <f ca="1">IFERROR(VLOOKUP(Tabela24[[#This Row],[Symbol]],INDIRECT("'"&amp;Tabela24[[#This Row],[INDEX]]&amp;"'!$D$5:$BB$3000"),13,0),0)</f>
        <v>0</v>
      </c>
      <c r="H107" s="257" t="str">
        <f ca="1">IFERROR(VLOOKUP(Tabela24[[#This Row],[Symbol]],INDIRECT("'"&amp;Tabela24[[#This Row],[INDEX]]&amp;"'!$D$4:$BB$3000"),14,0),0)</f>
        <v>szt.</v>
      </c>
      <c r="I107" s="409">
        <f ca="1">IFERROR(VLOOKUP(Tabela24[[#This Row],[Symbol]],INDIRECT("'"&amp;Tabela24[[#This Row],[INDEX]]&amp;"'!$D$4:$BB$3000"),30,0),0)</f>
        <v>0</v>
      </c>
      <c r="J107" s="437">
        <f ca="1">IFERROR(VLOOKUP(Tabela24[[#This Row],[Symbol]],INDIRECT("'"&amp;Tabela24[[#This Row],[INDEX]]&amp;"'!$D$4:$BB$3000"),31,0),0)</f>
        <v>0</v>
      </c>
      <c r="K107" s="258"/>
    </row>
    <row r="108" spans="1:11" ht="30" customHeight="1" x14ac:dyDescent="0.2">
      <c r="A108" s="254">
        <v>300</v>
      </c>
      <c r="B108" s="554" t="s">
        <v>8</v>
      </c>
      <c r="C108" s="255" t="s">
        <v>444</v>
      </c>
      <c r="D108" s="256" t="str">
        <f>VLOOKUP(Tabela24[[#This Row],[Symbol]],Baza_cen[],3,0)</f>
        <v>BLOK Profil listwa podokienna + szyna stalowa   300kPa   H= 40mm     DEV-ECO   UNI/L-01</v>
      </c>
      <c r="E108" s="257"/>
      <c r="F108" s="257"/>
      <c r="G108" s="257">
        <f ca="1">IFERROR(VLOOKUP(Tabela24[[#This Row],[Symbol]],INDIRECT("'"&amp;Tabela24[[#This Row],[INDEX]]&amp;"'!$D$5:$BB$3000"),13,0),0)</f>
        <v>0</v>
      </c>
      <c r="H108" s="257" t="str">
        <f ca="1">IFERROR(VLOOKUP(Tabela24[[#This Row],[Symbol]],INDIRECT("'"&amp;Tabela24[[#This Row],[INDEX]]&amp;"'!$D$4:$BB$3000"),14,0),0)</f>
        <v>szt.</v>
      </c>
      <c r="I108" s="409">
        <f ca="1">IFERROR(VLOOKUP(Tabela24[[#This Row],[Symbol]],INDIRECT("'"&amp;Tabela24[[#This Row],[INDEX]]&amp;"'!$D$4:$BB$3000"),30,0),0)</f>
        <v>0</v>
      </c>
      <c r="J108" s="437">
        <f ca="1">IFERROR(VLOOKUP(Tabela24[[#This Row],[Symbol]],INDIRECT("'"&amp;Tabela24[[#This Row],[INDEX]]&amp;"'!$D$4:$BB$3000"),31,0),0)</f>
        <v>0</v>
      </c>
      <c r="K108" s="258"/>
    </row>
    <row r="109" spans="1:11" ht="30" customHeight="1" x14ac:dyDescent="0.2">
      <c r="A109" s="254">
        <v>301</v>
      </c>
      <c r="B109" s="554" t="s">
        <v>8</v>
      </c>
      <c r="C109" s="255" t="s">
        <v>446</v>
      </c>
      <c r="D109" s="256" t="str">
        <f>VLOOKUP(Tabela24[[#This Row],[Symbol]],Baza_cen[],3,0)</f>
        <v>BLOK Profil listwa podokienna + szyna stalowa   300kPa   H= 50mm     DEV-ECO   UNI/L-02</v>
      </c>
      <c r="E109" s="257"/>
      <c r="F109" s="257"/>
      <c r="G109" s="257">
        <f ca="1">IFERROR(VLOOKUP(Tabela24[[#This Row],[Symbol]],INDIRECT("'"&amp;Tabela24[[#This Row],[INDEX]]&amp;"'!$D$5:$BB$3000"),13,0),0)</f>
        <v>0</v>
      </c>
      <c r="H109" s="257" t="str">
        <f ca="1">IFERROR(VLOOKUP(Tabela24[[#This Row],[Symbol]],INDIRECT("'"&amp;Tabela24[[#This Row],[INDEX]]&amp;"'!$D$4:$BB$3000"),14,0),0)</f>
        <v>szt.</v>
      </c>
      <c r="I109" s="409">
        <f ca="1">IFERROR(VLOOKUP(Tabela24[[#This Row],[Symbol]],INDIRECT("'"&amp;Tabela24[[#This Row],[INDEX]]&amp;"'!$D$4:$BB$3000"),30,0),0)</f>
        <v>0</v>
      </c>
      <c r="J109" s="437">
        <f ca="1">IFERROR(VLOOKUP(Tabela24[[#This Row],[Symbol]],INDIRECT("'"&amp;Tabela24[[#This Row],[INDEX]]&amp;"'!$D$4:$BB$3000"),31,0),0)</f>
        <v>0</v>
      </c>
      <c r="K109" s="258"/>
    </row>
    <row r="110" spans="1:11" ht="30" customHeight="1" x14ac:dyDescent="0.2">
      <c r="A110" s="254">
        <v>302</v>
      </c>
      <c r="B110" s="554" t="s">
        <v>8</v>
      </c>
      <c r="C110" s="255" t="s">
        <v>448</v>
      </c>
      <c r="D110" s="256" t="str">
        <f>VLOOKUP(Tabela24[[#This Row],[Symbol]],Baza_cen[],3,0)</f>
        <v>BLOK Profil listwa podokienna + szyna stalowa   300kPa   H= 60mm     DEV-ECO   UNI/L-03</v>
      </c>
      <c r="E110" s="257"/>
      <c r="F110" s="257"/>
      <c r="G110" s="257">
        <f ca="1">IFERROR(VLOOKUP(Tabela24[[#This Row],[Symbol]],INDIRECT("'"&amp;Tabela24[[#This Row],[INDEX]]&amp;"'!$D$5:$BB$3000"),13,0),0)</f>
        <v>0</v>
      </c>
      <c r="H110" s="257" t="str">
        <f ca="1">IFERROR(VLOOKUP(Tabela24[[#This Row],[Symbol]],INDIRECT("'"&amp;Tabela24[[#This Row],[INDEX]]&amp;"'!$D$4:$BB$3000"),14,0),0)</f>
        <v>szt.</v>
      </c>
      <c r="I110" s="409">
        <f ca="1">IFERROR(VLOOKUP(Tabela24[[#This Row],[Symbol]],INDIRECT("'"&amp;Tabela24[[#This Row],[INDEX]]&amp;"'!$D$4:$BB$3000"),30,0),0)</f>
        <v>0</v>
      </c>
      <c r="J110" s="437">
        <f ca="1">IFERROR(VLOOKUP(Tabela24[[#This Row],[Symbol]],INDIRECT("'"&amp;Tabela24[[#This Row],[INDEX]]&amp;"'!$D$4:$BB$3000"),31,0),0)</f>
        <v>0</v>
      </c>
      <c r="K110" s="258"/>
    </row>
    <row r="111" spans="1:11" ht="30" customHeight="1" x14ac:dyDescent="0.2">
      <c r="A111" s="254">
        <v>303</v>
      </c>
      <c r="B111" s="554" t="s">
        <v>8</v>
      </c>
      <c r="C111" s="255" t="s">
        <v>452</v>
      </c>
      <c r="D111" s="256" t="str">
        <f>VLOOKUP(Tabela24[[#This Row],[Symbol]],Baza_cen[],3,0)</f>
        <v>BLOK Profil listwa podokienna + szyna stalowa   700kPa   H= 40mm     DEV-ECO   UNI/L-01</v>
      </c>
      <c r="E111" s="257"/>
      <c r="F111" s="257"/>
      <c r="G111" s="257">
        <f ca="1">IFERROR(VLOOKUP(Tabela24[[#This Row],[Symbol]],INDIRECT("'"&amp;Tabela24[[#This Row],[INDEX]]&amp;"'!$D$5:$BB$3000"),13,0),0)</f>
        <v>0</v>
      </c>
      <c r="H111" s="257" t="str">
        <f ca="1">IFERROR(VLOOKUP(Tabela24[[#This Row],[Symbol]],INDIRECT("'"&amp;Tabela24[[#This Row],[INDEX]]&amp;"'!$D$4:$BB$3000"),14,0),0)</f>
        <v>szt.</v>
      </c>
      <c r="I111" s="409">
        <f ca="1">IFERROR(VLOOKUP(Tabela24[[#This Row],[Symbol]],INDIRECT("'"&amp;Tabela24[[#This Row],[INDEX]]&amp;"'!$D$4:$BB$3000"),30,0),0)</f>
        <v>0</v>
      </c>
      <c r="J111" s="437">
        <f ca="1">IFERROR(VLOOKUP(Tabela24[[#This Row],[Symbol]],INDIRECT("'"&amp;Tabela24[[#This Row],[INDEX]]&amp;"'!$D$4:$BB$3000"),31,0),0)</f>
        <v>0</v>
      </c>
      <c r="K111" s="258"/>
    </row>
    <row r="112" spans="1:11" ht="30" customHeight="1" x14ac:dyDescent="0.2">
      <c r="A112" s="254">
        <v>304</v>
      </c>
      <c r="B112" s="554" t="s">
        <v>8</v>
      </c>
      <c r="C112" s="255" t="s">
        <v>453</v>
      </c>
      <c r="D112" s="256" t="str">
        <f>VLOOKUP(Tabela24[[#This Row],[Symbol]],Baza_cen[],3,0)</f>
        <v>BLOK Profil listwa podokienna + szyna stalowa   700kPa   H= 50mm     DEV-ECO   UNI/L-02</v>
      </c>
      <c r="E112" s="257"/>
      <c r="F112" s="257"/>
      <c r="G112" s="257">
        <f ca="1">IFERROR(VLOOKUP(Tabela24[[#This Row],[Symbol]],INDIRECT("'"&amp;Tabela24[[#This Row],[INDEX]]&amp;"'!$D$5:$BB$3000"),13,0),0)</f>
        <v>0</v>
      </c>
      <c r="H112" s="257" t="str">
        <f ca="1">IFERROR(VLOOKUP(Tabela24[[#This Row],[Symbol]],INDIRECT("'"&amp;Tabela24[[#This Row],[INDEX]]&amp;"'!$D$4:$BB$3000"),14,0),0)</f>
        <v>szt.</v>
      </c>
      <c r="I112" s="409">
        <f ca="1">IFERROR(VLOOKUP(Tabela24[[#This Row],[Symbol]],INDIRECT("'"&amp;Tabela24[[#This Row],[INDEX]]&amp;"'!$D$4:$BB$3000"),30,0),0)</f>
        <v>0</v>
      </c>
      <c r="J112" s="437">
        <f ca="1">IFERROR(VLOOKUP(Tabela24[[#This Row],[Symbol]],INDIRECT("'"&amp;Tabela24[[#This Row],[INDEX]]&amp;"'!$D$4:$BB$3000"),31,0),0)</f>
        <v>0</v>
      </c>
      <c r="K112" s="258"/>
    </row>
    <row r="113" spans="1:11" ht="30" customHeight="1" x14ac:dyDescent="0.2">
      <c r="A113" s="254">
        <v>305</v>
      </c>
      <c r="B113" s="554" t="s">
        <v>8</v>
      </c>
      <c r="C113" s="255" t="s">
        <v>454</v>
      </c>
      <c r="D113" s="256" t="str">
        <f>VLOOKUP(Tabela24[[#This Row],[Symbol]],Baza_cen[],3,0)</f>
        <v>BLOK Profil listwa podokienna + szyna stalowa   700kPa   H= 60mm     DEV-ECO   UNI/L-03</v>
      </c>
      <c r="E113" s="257"/>
      <c r="F113" s="257"/>
      <c r="G113" s="257">
        <f ca="1">IFERROR(VLOOKUP(Tabela24[[#This Row],[Symbol]],INDIRECT("'"&amp;Tabela24[[#This Row],[INDEX]]&amp;"'!$D$5:$BB$3000"),13,0),0)</f>
        <v>0</v>
      </c>
      <c r="H113" s="257" t="str">
        <f ca="1">IFERROR(VLOOKUP(Tabela24[[#This Row],[Symbol]],INDIRECT("'"&amp;Tabela24[[#This Row],[INDEX]]&amp;"'!$D$4:$BB$3000"),14,0),0)</f>
        <v>szt.</v>
      </c>
      <c r="I113" s="409">
        <f ca="1">IFERROR(VLOOKUP(Tabela24[[#This Row],[Symbol]],INDIRECT("'"&amp;Tabela24[[#This Row],[INDEX]]&amp;"'!$D$4:$BB$3000"),30,0),0)</f>
        <v>0</v>
      </c>
      <c r="J113" s="437">
        <f ca="1">IFERROR(VLOOKUP(Tabela24[[#This Row],[Symbol]],INDIRECT("'"&amp;Tabela24[[#This Row],[INDEX]]&amp;"'!$D$4:$BB$3000"),31,0),0)</f>
        <v>0</v>
      </c>
      <c r="K113" s="258"/>
    </row>
    <row r="114" spans="1:11" ht="30" customHeight="1" x14ac:dyDescent="0.2">
      <c r="A114" s="254">
        <v>306</v>
      </c>
      <c r="B114" s="554" t="s">
        <v>8</v>
      </c>
      <c r="C114" s="255" t="s">
        <v>456</v>
      </c>
      <c r="D114" s="256" t="str">
        <f>VLOOKUP(Tabela24[[#This Row],[Symbol]],Baza_cen[],3,0)</f>
        <v>BLOK Profil nakładkowy   H= 40mm     DEV-ECO   UNI/ + szyna stalowa wzmacniana</v>
      </c>
      <c r="E114" s="257"/>
      <c r="F114" s="257"/>
      <c r="G114" s="257">
        <f ca="1">IFERROR(VLOOKUP(Tabela24[[#This Row],[Symbol]],INDIRECT("'"&amp;Tabela24[[#This Row],[INDEX]]&amp;"'!$D$5:$BB$3000"),13,0),0)</f>
        <v>0</v>
      </c>
      <c r="H114" s="257" t="str">
        <f ca="1">IFERROR(VLOOKUP(Tabela24[[#This Row],[Symbol]],INDIRECT("'"&amp;Tabela24[[#This Row],[INDEX]]&amp;"'!$D$4:$BB$3000"),14,0),0)</f>
        <v>szt.</v>
      </c>
      <c r="I114" s="409">
        <f ca="1">IFERROR(VLOOKUP(Tabela24[[#This Row],[Symbol]],INDIRECT("'"&amp;Tabela24[[#This Row],[INDEX]]&amp;"'!$D$4:$BB$3000"),30,0),0)</f>
        <v>0</v>
      </c>
      <c r="J114" s="437">
        <f ca="1">IFERROR(VLOOKUP(Tabela24[[#This Row],[Symbol]],INDIRECT("'"&amp;Tabela24[[#This Row],[INDEX]]&amp;"'!$D$4:$BB$3000"),31,0),0)</f>
        <v>0</v>
      </c>
      <c r="K114" s="258"/>
    </row>
    <row r="115" spans="1:11" ht="30" customHeight="1" x14ac:dyDescent="0.2">
      <c r="A115" s="254">
        <v>307</v>
      </c>
      <c r="B115" s="554" t="s">
        <v>8</v>
      </c>
      <c r="C115" s="255" t="s">
        <v>367</v>
      </c>
      <c r="D115" s="256" t="str">
        <f>VLOOKUP(Tabela24[[#This Row],[Symbol]],Baza_cen[],3,0)</f>
        <v>BLOK Profil drzwiowy + szyna stalowa    300kPa   H= 70mm     DEV-ECO   UNI/D-01</v>
      </c>
      <c r="E115" s="257"/>
      <c r="F115" s="257"/>
      <c r="G115" s="257">
        <f ca="1">IFERROR(VLOOKUP(Tabela24[[#This Row],[Symbol]],INDIRECT("'"&amp;Tabela24[[#This Row],[INDEX]]&amp;"'!$D$5:$BB$3000"),13,0),0)</f>
        <v>0</v>
      </c>
      <c r="H115" s="257" t="str">
        <f ca="1">IFERROR(VLOOKUP(Tabela24[[#This Row],[Symbol]],INDIRECT("'"&amp;Tabela24[[#This Row],[INDEX]]&amp;"'!$D$4:$BB$3000"),14,0),0)</f>
        <v>szt.</v>
      </c>
      <c r="I115" s="409">
        <f ca="1">IFERROR(VLOOKUP(Tabela24[[#This Row],[Symbol]],INDIRECT("'"&amp;Tabela24[[#This Row],[INDEX]]&amp;"'!$D$4:$BB$3000"),30,0),0)</f>
        <v>0</v>
      </c>
      <c r="J115" s="437">
        <f ca="1">IFERROR(VLOOKUP(Tabela24[[#This Row],[Symbol]],INDIRECT("'"&amp;Tabela24[[#This Row],[INDEX]]&amp;"'!$D$4:$BB$3000"),31,0),0)</f>
        <v>0</v>
      </c>
      <c r="K115" s="258"/>
    </row>
    <row r="116" spans="1:11" ht="30" customHeight="1" x14ac:dyDescent="0.2">
      <c r="A116" s="254">
        <v>308</v>
      </c>
      <c r="B116" s="554" t="s">
        <v>8</v>
      </c>
      <c r="C116" s="255" t="s">
        <v>369</v>
      </c>
      <c r="D116" s="256" t="str">
        <f>VLOOKUP(Tabela24[[#This Row],[Symbol]],Baza_cen[],3,0)</f>
        <v>BLOK Profil drzwiowy + szyna stalowa    300kPa   H= 80mm     DEV-ECO   UNI/D-01</v>
      </c>
      <c r="E116" s="257"/>
      <c r="F116" s="257"/>
      <c r="G116" s="257">
        <f ca="1">IFERROR(VLOOKUP(Tabela24[[#This Row],[Symbol]],INDIRECT("'"&amp;Tabela24[[#This Row],[INDEX]]&amp;"'!$D$5:$BB$3000"),13,0),0)</f>
        <v>0</v>
      </c>
      <c r="H116" s="257" t="str">
        <f ca="1">IFERROR(VLOOKUP(Tabela24[[#This Row],[Symbol]],INDIRECT("'"&amp;Tabela24[[#This Row],[INDEX]]&amp;"'!$D$4:$BB$3000"),14,0),0)</f>
        <v>szt.</v>
      </c>
      <c r="I116" s="409">
        <f ca="1">IFERROR(VLOOKUP(Tabela24[[#This Row],[Symbol]],INDIRECT("'"&amp;Tabela24[[#This Row],[INDEX]]&amp;"'!$D$4:$BB$3000"),30,0),0)</f>
        <v>0</v>
      </c>
      <c r="J116" s="437">
        <f ca="1">IFERROR(VLOOKUP(Tabela24[[#This Row],[Symbol]],INDIRECT("'"&amp;Tabela24[[#This Row],[INDEX]]&amp;"'!$D$4:$BB$3000"),31,0),0)</f>
        <v>0</v>
      </c>
      <c r="K116" s="258"/>
    </row>
    <row r="117" spans="1:11" ht="30" customHeight="1" x14ac:dyDescent="0.2">
      <c r="A117" s="254">
        <v>309</v>
      </c>
      <c r="B117" s="554" t="s">
        <v>8</v>
      </c>
      <c r="C117" s="255" t="s">
        <v>370</v>
      </c>
      <c r="D117" s="256" t="str">
        <f>VLOOKUP(Tabela24[[#This Row],[Symbol]],Baza_cen[],3,0)</f>
        <v>BLOK Profil drzwiowy + szyna stalowa    300kPa   H= 90mm     DEV-ECO   UNI/D-01</v>
      </c>
      <c r="E117" s="257"/>
      <c r="F117" s="257"/>
      <c r="G117" s="257">
        <f ca="1">IFERROR(VLOOKUP(Tabela24[[#This Row],[Symbol]],INDIRECT("'"&amp;Tabela24[[#This Row],[INDEX]]&amp;"'!$D$5:$BB$3000"),13,0),0)</f>
        <v>0</v>
      </c>
      <c r="H117" s="257" t="str">
        <f ca="1">IFERROR(VLOOKUP(Tabela24[[#This Row],[Symbol]],INDIRECT("'"&amp;Tabela24[[#This Row],[INDEX]]&amp;"'!$D$4:$BB$3000"),14,0),0)</f>
        <v>szt.</v>
      </c>
      <c r="I117" s="409">
        <f ca="1">IFERROR(VLOOKUP(Tabela24[[#This Row],[Symbol]],INDIRECT("'"&amp;Tabela24[[#This Row],[INDEX]]&amp;"'!$D$4:$BB$3000"),30,0),0)</f>
        <v>0</v>
      </c>
      <c r="J117" s="437">
        <f ca="1">IFERROR(VLOOKUP(Tabela24[[#This Row],[Symbol]],INDIRECT("'"&amp;Tabela24[[#This Row],[INDEX]]&amp;"'!$D$4:$BB$3000"),31,0),0)</f>
        <v>0</v>
      </c>
      <c r="K117" s="258"/>
    </row>
    <row r="118" spans="1:11" ht="30" customHeight="1" x14ac:dyDescent="0.2">
      <c r="A118" s="254">
        <v>310</v>
      </c>
      <c r="B118" s="554" t="s">
        <v>8</v>
      </c>
      <c r="C118" s="255" t="s">
        <v>371</v>
      </c>
      <c r="D118" s="256" t="str">
        <f>VLOOKUP(Tabela24[[#This Row],[Symbol]],Baza_cen[],3,0)</f>
        <v>BLOK Profil drzwiowy + szyna stalowa    300kPa   H=100mm     DEV-ECO   UNI/D-01</v>
      </c>
      <c r="E118" s="257"/>
      <c r="F118" s="257"/>
      <c r="G118" s="257">
        <f ca="1">IFERROR(VLOOKUP(Tabela24[[#This Row],[Symbol]],INDIRECT("'"&amp;Tabela24[[#This Row],[INDEX]]&amp;"'!$D$5:$BB$3000"),13,0),0)</f>
        <v>0</v>
      </c>
      <c r="H118" s="257" t="str">
        <f ca="1">IFERROR(VLOOKUP(Tabela24[[#This Row],[Symbol]],INDIRECT("'"&amp;Tabela24[[#This Row],[INDEX]]&amp;"'!$D$4:$BB$3000"),14,0),0)</f>
        <v>szt.</v>
      </c>
      <c r="I118" s="409">
        <f ca="1">IFERROR(VLOOKUP(Tabela24[[#This Row],[Symbol]],INDIRECT("'"&amp;Tabela24[[#This Row],[INDEX]]&amp;"'!$D$4:$BB$3000"),30,0),0)</f>
        <v>0</v>
      </c>
      <c r="J118" s="437">
        <f ca="1">IFERROR(VLOOKUP(Tabela24[[#This Row],[Symbol]],INDIRECT("'"&amp;Tabela24[[#This Row],[INDEX]]&amp;"'!$D$4:$BB$3000"),31,0),0)</f>
        <v>0</v>
      </c>
      <c r="K118" s="258"/>
    </row>
    <row r="119" spans="1:11" ht="30" customHeight="1" x14ac:dyDescent="0.2">
      <c r="A119" s="254">
        <v>311</v>
      </c>
      <c r="B119" s="554" t="s">
        <v>8</v>
      </c>
      <c r="C119" s="255" t="s">
        <v>372</v>
      </c>
      <c r="D119" s="256" t="str">
        <f>VLOOKUP(Tabela24[[#This Row],[Symbol]],Baza_cen[],3,0)</f>
        <v>BLOK Profil drzwiowy + szyna stalowa    300kPa   H=110mm     DEV-ECO   UNI/D-01</v>
      </c>
      <c r="E119" s="257"/>
      <c r="F119" s="257"/>
      <c r="G119" s="257">
        <f ca="1">IFERROR(VLOOKUP(Tabela24[[#This Row],[Symbol]],INDIRECT("'"&amp;Tabela24[[#This Row],[INDEX]]&amp;"'!$D$5:$BB$3000"),13,0),0)</f>
        <v>0</v>
      </c>
      <c r="H119" s="257" t="str">
        <f ca="1">IFERROR(VLOOKUP(Tabela24[[#This Row],[Symbol]],INDIRECT("'"&amp;Tabela24[[#This Row],[INDEX]]&amp;"'!$D$4:$BB$3000"),14,0),0)</f>
        <v>szt.</v>
      </c>
      <c r="I119" s="409">
        <f ca="1">IFERROR(VLOOKUP(Tabela24[[#This Row],[Symbol]],INDIRECT("'"&amp;Tabela24[[#This Row],[INDEX]]&amp;"'!$D$4:$BB$3000"),30,0),0)</f>
        <v>0</v>
      </c>
      <c r="J119" s="437">
        <f ca="1">IFERROR(VLOOKUP(Tabela24[[#This Row],[Symbol]],INDIRECT("'"&amp;Tabela24[[#This Row],[INDEX]]&amp;"'!$D$4:$BB$3000"),31,0),0)</f>
        <v>0</v>
      </c>
      <c r="K119" s="258"/>
    </row>
    <row r="120" spans="1:11" ht="30" customHeight="1" x14ac:dyDescent="0.2">
      <c r="A120" s="254">
        <v>312</v>
      </c>
      <c r="B120" s="554" t="s">
        <v>8</v>
      </c>
      <c r="C120" s="255" t="s">
        <v>373</v>
      </c>
      <c r="D120" s="256" t="str">
        <f>VLOOKUP(Tabela24[[#This Row],[Symbol]],Baza_cen[],3,0)</f>
        <v>BLOK Profil drzwiowy + szyna stalowa    300kPa   H=120mm     DEV-ECO   UNI/D-01</v>
      </c>
      <c r="E120" s="257"/>
      <c r="F120" s="257"/>
      <c r="G120" s="257">
        <f ca="1">IFERROR(VLOOKUP(Tabela24[[#This Row],[Symbol]],INDIRECT("'"&amp;Tabela24[[#This Row],[INDEX]]&amp;"'!$D$5:$BB$3000"),13,0),0)</f>
        <v>0</v>
      </c>
      <c r="H120" s="257" t="str">
        <f ca="1">IFERROR(VLOOKUP(Tabela24[[#This Row],[Symbol]],INDIRECT("'"&amp;Tabela24[[#This Row],[INDEX]]&amp;"'!$D$4:$BB$3000"),14,0),0)</f>
        <v>szt.</v>
      </c>
      <c r="I120" s="409">
        <f ca="1">IFERROR(VLOOKUP(Tabela24[[#This Row],[Symbol]],INDIRECT("'"&amp;Tabela24[[#This Row],[INDEX]]&amp;"'!$D$4:$BB$3000"),30,0),0)</f>
        <v>0</v>
      </c>
      <c r="J120" s="437">
        <f ca="1">IFERROR(VLOOKUP(Tabela24[[#This Row],[Symbol]],INDIRECT("'"&amp;Tabela24[[#This Row],[INDEX]]&amp;"'!$D$4:$BB$3000"),31,0),0)</f>
        <v>0</v>
      </c>
      <c r="K120" s="258"/>
    </row>
    <row r="121" spans="1:11" ht="30" customHeight="1" x14ac:dyDescent="0.2">
      <c r="A121" s="254">
        <v>313</v>
      </c>
      <c r="B121" s="554" t="s">
        <v>8</v>
      </c>
      <c r="C121" s="255" t="s">
        <v>374</v>
      </c>
      <c r="D121" s="256" t="str">
        <f>VLOOKUP(Tabela24[[#This Row],[Symbol]],Baza_cen[],3,0)</f>
        <v>BLOK Profil drzwiowy + szyna stalowa    300kPa   H=130mm     DEV-ECO   UNI/D-01</v>
      </c>
      <c r="E121" s="257"/>
      <c r="F121" s="257"/>
      <c r="G121" s="257">
        <f ca="1">IFERROR(VLOOKUP(Tabela24[[#This Row],[Symbol]],INDIRECT("'"&amp;Tabela24[[#This Row],[INDEX]]&amp;"'!$D$5:$BB$3000"),13,0),0)</f>
        <v>0</v>
      </c>
      <c r="H121" s="257" t="str">
        <f ca="1">IFERROR(VLOOKUP(Tabela24[[#This Row],[Symbol]],INDIRECT("'"&amp;Tabela24[[#This Row],[INDEX]]&amp;"'!$D$4:$BB$3000"),14,0),0)</f>
        <v>szt.</v>
      </c>
      <c r="I121" s="409">
        <f ca="1">IFERROR(VLOOKUP(Tabela24[[#This Row],[Symbol]],INDIRECT("'"&amp;Tabela24[[#This Row],[INDEX]]&amp;"'!$D$4:$BB$3000"),30,0),0)</f>
        <v>0</v>
      </c>
      <c r="J121" s="437">
        <f ca="1">IFERROR(VLOOKUP(Tabela24[[#This Row],[Symbol]],INDIRECT("'"&amp;Tabela24[[#This Row],[INDEX]]&amp;"'!$D$4:$BB$3000"),31,0),0)</f>
        <v>0</v>
      </c>
      <c r="K121" s="258"/>
    </row>
    <row r="122" spans="1:11" ht="30" customHeight="1" x14ac:dyDescent="0.2">
      <c r="A122" s="254">
        <v>314</v>
      </c>
      <c r="B122" s="554" t="s">
        <v>8</v>
      </c>
      <c r="C122" s="255" t="s">
        <v>375</v>
      </c>
      <c r="D122" s="256" t="str">
        <f>VLOOKUP(Tabela24[[#This Row],[Symbol]],Baza_cen[],3,0)</f>
        <v>BLOK Profil drzwiowy + szyna stalowa    300kPa   H=140mm     DEV-ECO   UNI/D-01</v>
      </c>
      <c r="E122" s="257"/>
      <c r="F122" s="257"/>
      <c r="G122" s="257">
        <f ca="1">IFERROR(VLOOKUP(Tabela24[[#This Row],[Symbol]],INDIRECT("'"&amp;Tabela24[[#This Row],[INDEX]]&amp;"'!$D$5:$BB$3000"),13,0),0)</f>
        <v>0</v>
      </c>
      <c r="H122" s="257" t="str">
        <f ca="1">IFERROR(VLOOKUP(Tabela24[[#This Row],[Symbol]],INDIRECT("'"&amp;Tabela24[[#This Row],[INDEX]]&amp;"'!$D$4:$BB$3000"),14,0),0)</f>
        <v>szt.</v>
      </c>
      <c r="I122" s="409">
        <f ca="1">IFERROR(VLOOKUP(Tabela24[[#This Row],[Symbol]],INDIRECT("'"&amp;Tabela24[[#This Row],[INDEX]]&amp;"'!$D$4:$BB$3000"),30,0),0)</f>
        <v>0</v>
      </c>
      <c r="J122" s="437">
        <f ca="1">IFERROR(VLOOKUP(Tabela24[[#This Row],[Symbol]],INDIRECT("'"&amp;Tabela24[[#This Row],[INDEX]]&amp;"'!$D$4:$BB$3000"),31,0),0)</f>
        <v>0</v>
      </c>
      <c r="K122" s="258"/>
    </row>
    <row r="123" spans="1:11" ht="30" customHeight="1" x14ac:dyDescent="0.2">
      <c r="A123" s="254">
        <v>315</v>
      </c>
      <c r="B123" s="554" t="s">
        <v>8</v>
      </c>
      <c r="C123" s="255" t="s">
        <v>376</v>
      </c>
      <c r="D123" s="256" t="str">
        <f>VLOOKUP(Tabela24[[#This Row],[Symbol]],Baza_cen[],3,0)</f>
        <v>BLOK Profil drzwiowy + szyna stalowa    300kPa   H=150mm     DEV-ECO   UNI/D-01</v>
      </c>
      <c r="E123" s="257"/>
      <c r="F123" s="257"/>
      <c r="G123" s="257">
        <f ca="1">IFERROR(VLOOKUP(Tabela24[[#This Row],[Symbol]],INDIRECT("'"&amp;Tabela24[[#This Row],[INDEX]]&amp;"'!$D$5:$BB$3000"),13,0),0)</f>
        <v>0</v>
      </c>
      <c r="H123" s="257" t="str">
        <f ca="1">IFERROR(VLOOKUP(Tabela24[[#This Row],[Symbol]],INDIRECT("'"&amp;Tabela24[[#This Row],[INDEX]]&amp;"'!$D$4:$BB$3000"),14,0),0)</f>
        <v>szt.</v>
      </c>
      <c r="I123" s="409">
        <f ca="1">IFERROR(VLOOKUP(Tabela24[[#This Row],[Symbol]],INDIRECT("'"&amp;Tabela24[[#This Row],[INDEX]]&amp;"'!$D$4:$BB$3000"),30,0),0)</f>
        <v>0</v>
      </c>
      <c r="J123" s="437">
        <f ca="1">IFERROR(VLOOKUP(Tabela24[[#This Row],[Symbol]],INDIRECT("'"&amp;Tabela24[[#This Row],[INDEX]]&amp;"'!$D$4:$BB$3000"),31,0),0)</f>
        <v>0</v>
      </c>
      <c r="K123" s="258"/>
    </row>
    <row r="124" spans="1:11" ht="30" customHeight="1" x14ac:dyDescent="0.2">
      <c r="A124" s="254">
        <v>316</v>
      </c>
      <c r="B124" s="554" t="s">
        <v>8</v>
      </c>
      <c r="C124" s="255" t="s">
        <v>377</v>
      </c>
      <c r="D124" s="256" t="str">
        <f>VLOOKUP(Tabela24[[#This Row],[Symbol]],Baza_cen[],3,0)</f>
        <v>BLOK Profil drzwiowy + szyna stalowa    300kPa   H=160mm     DEV-ECO   UNI/D-01</v>
      </c>
      <c r="E124" s="257"/>
      <c r="F124" s="257"/>
      <c r="G124" s="257">
        <f ca="1">IFERROR(VLOOKUP(Tabela24[[#This Row],[Symbol]],INDIRECT("'"&amp;Tabela24[[#This Row],[INDEX]]&amp;"'!$D$5:$BB$3000"),13,0),0)</f>
        <v>0</v>
      </c>
      <c r="H124" s="257" t="str">
        <f ca="1">IFERROR(VLOOKUP(Tabela24[[#This Row],[Symbol]],INDIRECT("'"&amp;Tabela24[[#This Row],[INDEX]]&amp;"'!$D$4:$BB$3000"),14,0),0)</f>
        <v>szt.</v>
      </c>
      <c r="I124" s="409">
        <f ca="1">IFERROR(VLOOKUP(Tabela24[[#This Row],[Symbol]],INDIRECT("'"&amp;Tabela24[[#This Row],[INDEX]]&amp;"'!$D$4:$BB$3000"),30,0),0)</f>
        <v>0</v>
      </c>
      <c r="J124" s="437">
        <f ca="1">IFERROR(VLOOKUP(Tabela24[[#This Row],[Symbol]],INDIRECT("'"&amp;Tabela24[[#This Row],[INDEX]]&amp;"'!$D$4:$BB$3000"),31,0),0)</f>
        <v>0</v>
      </c>
      <c r="K124" s="258"/>
    </row>
    <row r="125" spans="1:11" ht="30" customHeight="1" x14ac:dyDescent="0.2">
      <c r="A125" s="254">
        <v>317</v>
      </c>
      <c r="B125" s="554" t="s">
        <v>8</v>
      </c>
      <c r="C125" s="255" t="s">
        <v>378</v>
      </c>
      <c r="D125" s="256" t="str">
        <f>VLOOKUP(Tabela24[[#This Row],[Symbol]],Baza_cen[],3,0)</f>
        <v>BLOK Profil drzwiowy + szyna stalowa    300kPa   H=170mm     DEV-ECO   UNI/D-01</v>
      </c>
      <c r="E125" s="257"/>
      <c r="F125" s="257"/>
      <c r="G125" s="257">
        <f ca="1">IFERROR(VLOOKUP(Tabela24[[#This Row],[Symbol]],INDIRECT("'"&amp;Tabela24[[#This Row],[INDEX]]&amp;"'!$D$5:$BB$3000"),13,0),0)</f>
        <v>0</v>
      </c>
      <c r="H125" s="257" t="str">
        <f ca="1">IFERROR(VLOOKUP(Tabela24[[#This Row],[Symbol]],INDIRECT("'"&amp;Tabela24[[#This Row],[INDEX]]&amp;"'!$D$4:$BB$3000"),14,0),0)</f>
        <v>szt.</v>
      </c>
      <c r="I125" s="409">
        <f ca="1">IFERROR(VLOOKUP(Tabela24[[#This Row],[Symbol]],INDIRECT("'"&amp;Tabela24[[#This Row],[INDEX]]&amp;"'!$D$4:$BB$3000"),30,0),0)</f>
        <v>0</v>
      </c>
      <c r="J125" s="437">
        <f ca="1">IFERROR(VLOOKUP(Tabela24[[#This Row],[Symbol]],INDIRECT("'"&amp;Tabela24[[#This Row],[INDEX]]&amp;"'!$D$4:$BB$3000"),31,0),0)</f>
        <v>0</v>
      </c>
      <c r="K125" s="258"/>
    </row>
    <row r="126" spans="1:11" ht="30" customHeight="1" x14ac:dyDescent="0.2">
      <c r="A126" s="254">
        <v>318</v>
      </c>
      <c r="B126" s="554" t="s">
        <v>8</v>
      </c>
      <c r="C126" s="255" t="s">
        <v>379</v>
      </c>
      <c r="D126" s="256" t="str">
        <f>VLOOKUP(Tabela24[[#This Row],[Symbol]],Baza_cen[],3,0)</f>
        <v>BLOK Profil drzwiowy + szyna stalowa    300kPa   H=180mm     DEV-ECO   UNI/D-01</v>
      </c>
      <c r="E126" s="257"/>
      <c r="F126" s="257"/>
      <c r="G126" s="257">
        <f ca="1">IFERROR(VLOOKUP(Tabela24[[#This Row],[Symbol]],INDIRECT("'"&amp;Tabela24[[#This Row],[INDEX]]&amp;"'!$D$5:$BB$3000"),13,0),0)</f>
        <v>0</v>
      </c>
      <c r="H126" s="257" t="str">
        <f ca="1">IFERROR(VLOOKUP(Tabela24[[#This Row],[Symbol]],INDIRECT("'"&amp;Tabela24[[#This Row],[INDEX]]&amp;"'!$D$4:$BB$3000"),14,0),0)</f>
        <v>szt.</v>
      </c>
      <c r="I126" s="409">
        <f ca="1">IFERROR(VLOOKUP(Tabela24[[#This Row],[Symbol]],INDIRECT("'"&amp;Tabela24[[#This Row],[INDEX]]&amp;"'!$D$4:$BB$3000"),30,0),0)</f>
        <v>0</v>
      </c>
      <c r="J126" s="437">
        <f ca="1">IFERROR(VLOOKUP(Tabela24[[#This Row],[Symbol]],INDIRECT("'"&amp;Tabela24[[#This Row],[INDEX]]&amp;"'!$D$4:$BB$3000"),31,0),0)</f>
        <v>0</v>
      </c>
      <c r="K126" s="258"/>
    </row>
    <row r="127" spans="1:11" ht="30" customHeight="1" x14ac:dyDescent="0.2">
      <c r="A127" s="254">
        <v>319</v>
      </c>
      <c r="B127" s="554" t="s">
        <v>8</v>
      </c>
      <c r="C127" s="255" t="s">
        <v>380</v>
      </c>
      <c r="D127" s="256" t="str">
        <f>VLOOKUP(Tabela24[[#This Row],[Symbol]],Baza_cen[],3,0)</f>
        <v>BLOK Profil drzwiowy + szyna stalowa    300kPa   H=190mm     DEV-ECO   UNI/D-01</v>
      </c>
      <c r="E127" s="257"/>
      <c r="F127" s="257"/>
      <c r="G127" s="257">
        <f ca="1">IFERROR(VLOOKUP(Tabela24[[#This Row],[Symbol]],INDIRECT("'"&amp;Tabela24[[#This Row],[INDEX]]&amp;"'!$D$5:$BB$3000"),13,0),0)</f>
        <v>0</v>
      </c>
      <c r="H127" s="257" t="str">
        <f ca="1">IFERROR(VLOOKUP(Tabela24[[#This Row],[Symbol]],INDIRECT("'"&amp;Tabela24[[#This Row],[INDEX]]&amp;"'!$D$4:$BB$3000"),14,0),0)</f>
        <v>szt.</v>
      </c>
      <c r="I127" s="409">
        <f ca="1">IFERROR(VLOOKUP(Tabela24[[#This Row],[Symbol]],INDIRECT("'"&amp;Tabela24[[#This Row],[INDEX]]&amp;"'!$D$4:$BB$3000"),30,0),0)</f>
        <v>0</v>
      </c>
      <c r="J127" s="437">
        <f ca="1">IFERROR(VLOOKUP(Tabela24[[#This Row],[Symbol]],INDIRECT("'"&amp;Tabela24[[#This Row],[INDEX]]&amp;"'!$D$4:$BB$3000"),31,0),0)</f>
        <v>0</v>
      </c>
      <c r="K127" s="258"/>
    </row>
    <row r="128" spans="1:11" ht="30" customHeight="1" x14ac:dyDescent="0.2">
      <c r="A128" s="254">
        <v>320</v>
      </c>
      <c r="B128" s="554" t="s">
        <v>8</v>
      </c>
      <c r="C128" s="255" t="s">
        <v>381</v>
      </c>
      <c r="D128" s="256" t="str">
        <f>VLOOKUP(Tabela24[[#This Row],[Symbol]],Baza_cen[],3,0)</f>
        <v>BLOK Profil drzwiowy + szyna stalowa    300kPa   H=200mm     DEV-ECO   UNI/D-01</v>
      </c>
      <c r="E128" s="257"/>
      <c r="F128" s="257"/>
      <c r="G128" s="257">
        <f ca="1">IFERROR(VLOOKUP(Tabela24[[#This Row],[Symbol]],INDIRECT("'"&amp;Tabela24[[#This Row],[INDEX]]&amp;"'!$D$5:$BB$3000"),13,0),0)</f>
        <v>0</v>
      </c>
      <c r="H128" s="257" t="str">
        <f ca="1">IFERROR(VLOOKUP(Tabela24[[#This Row],[Symbol]],INDIRECT("'"&amp;Tabela24[[#This Row],[INDEX]]&amp;"'!$D$4:$BB$3000"),14,0),0)</f>
        <v>szt.</v>
      </c>
      <c r="I128" s="409">
        <f ca="1">IFERROR(VLOOKUP(Tabela24[[#This Row],[Symbol]],INDIRECT("'"&amp;Tabela24[[#This Row],[INDEX]]&amp;"'!$D$4:$BB$3000"),30,0),0)</f>
        <v>0</v>
      </c>
      <c r="J128" s="437">
        <f ca="1">IFERROR(VLOOKUP(Tabela24[[#This Row],[Symbol]],INDIRECT("'"&amp;Tabela24[[#This Row],[INDEX]]&amp;"'!$D$4:$BB$3000"),31,0),0)</f>
        <v>0</v>
      </c>
      <c r="K128" s="258"/>
    </row>
    <row r="129" spans="1:11" ht="30" customHeight="1" x14ac:dyDescent="0.2">
      <c r="A129" s="254">
        <v>321</v>
      </c>
      <c r="B129" s="554" t="s">
        <v>8</v>
      </c>
      <c r="C129" s="255" t="s">
        <v>382</v>
      </c>
      <c r="D129" s="256" t="str">
        <f>VLOOKUP(Tabela24[[#This Row],[Symbol]],Baza_cen[],3,0)</f>
        <v>BLOK Profil drzwiowy + szyna stalowa    300kPa   H=210mm     DEV-ECO   UNI/D-01</v>
      </c>
      <c r="E129" s="257"/>
      <c r="F129" s="257"/>
      <c r="G129" s="257">
        <f ca="1">IFERROR(VLOOKUP(Tabela24[[#This Row],[Symbol]],INDIRECT("'"&amp;Tabela24[[#This Row],[INDEX]]&amp;"'!$D$5:$BB$3000"),13,0),0)</f>
        <v>0</v>
      </c>
      <c r="H129" s="257" t="str">
        <f ca="1">IFERROR(VLOOKUP(Tabela24[[#This Row],[Symbol]],INDIRECT("'"&amp;Tabela24[[#This Row],[INDEX]]&amp;"'!$D$4:$BB$3000"),14,0),0)</f>
        <v>szt.</v>
      </c>
      <c r="I129" s="409">
        <f ca="1">IFERROR(VLOOKUP(Tabela24[[#This Row],[Symbol]],INDIRECT("'"&amp;Tabela24[[#This Row],[INDEX]]&amp;"'!$D$4:$BB$3000"),30,0),0)</f>
        <v>0</v>
      </c>
      <c r="J129" s="437">
        <f ca="1">IFERROR(VLOOKUP(Tabela24[[#This Row],[Symbol]],INDIRECT("'"&amp;Tabela24[[#This Row],[INDEX]]&amp;"'!$D$4:$BB$3000"),31,0),0)</f>
        <v>0</v>
      </c>
      <c r="K129" s="258"/>
    </row>
    <row r="130" spans="1:11" ht="30" customHeight="1" x14ac:dyDescent="0.2">
      <c r="A130" s="254">
        <v>322</v>
      </c>
      <c r="B130" s="554" t="s">
        <v>8</v>
      </c>
      <c r="C130" s="255" t="s">
        <v>383</v>
      </c>
      <c r="D130" s="256" t="str">
        <f>VLOOKUP(Tabela24[[#This Row],[Symbol]],Baza_cen[],3,0)</f>
        <v>BLOK Profil drzwiowy + szyna stalowa    300kPa   H=220mm     DEV-ECO   UNI/D-01</v>
      </c>
      <c r="E130" s="257"/>
      <c r="F130" s="257"/>
      <c r="G130" s="257">
        <f ca="1">IFERROR(VLOOKUP(Tabela24[[#This Row],[Symbol]],INDIRECT("'"&amp;Tabela24[[#This Row],[INDEX]]&amp;"'!$D$5:$BB$3000"),13,0),0)</f>
        <v>0</v>
      </c>
      <c r="H130" s="257" t="str">
        <f ca="1">IFERROR(VLOOKUP(Tabela24[[#This Row],[Symbol]],INDIRECT("'"&amp;Tabela24[[#This Row],[INDEX]]&amp;"'!$D$4:$BB$3000"),14,0),0)</f>
        <v>szt.</v>
      </c>
      <c r="I130" s="409">
        <f ca="1">IFERROR(VLOOKUP(Tabela24[[#This Row],[Symbol]],INDIRECT("'"&amp;Tabela24[[#This Row],[INDEX]]&amp;"'!$D$4:$BB$3000"),30,0),0)</f>
        <v>0</v>
      </c>
      <c r="J130" s="437">
        <f ca="1">IFERROR(VLOOKUP(Tabela24[[#This Row],[Symbol]],INDIRECT("'"&amp;Tabela24[[#This Row],[INDEX]]&amp;"'!$D$4:$BB$3000"),31,0),0)</f>
        <v>0</v>
      </c>
      <c r="K130" s="258"/>
    </row>
    <row r="131" spans="1:11" ht="30" customHeight="1" x14ac:dyDescent="0.2">
      <c r="A131" s="254">
        <v>323</v>
      </c>
      <c r="B131" s="554" t="s">
        <v>8</v>
      </c>
      <c r="C131" s="255" t="s">
        <v>384</v>
      </c>
      <c r="D131" s="256" t="str">
        <f>VLOOKUP(Tabela24[[#This Row],[Symbol]],Baza_cen[],3,0)</f>
        <v>BLOK Profil drzwiowy + szyna stalowa    300kPa   H=230mm     DEV-ECO   UNI/D-01</v>
      </c>
      <c r="E131" s="257"/>
      <c r="F131" s="257"/>
      <c r="G131" s="257">
        <f ca="1">IFERROR(VLOOKUP(Tabela24[[#This Row],[Symbol]],INDIRECT("'"&amp;Tabela24[[#This Row],[INDEX]]&amp;"'!$D$5:$BB$3000"),13,0),0)</f>
        <v>0</v>
      </c>
      <c r="H131" s="257" t="str">
        <f ca="1">IFERROR(VLOOKUP(Tabela24[[#This Row],[Symbol]],INDIRECT("'"&amp;Tabela24[[#This Row],[INDEX]]&amp;"'!$D$4:$BB$3000"),14,0),0)</f>
        <v>szt.</v>
      </c>
      <c r="I131" s="409">
        <f ca="1">IFERROR(VLOOKUP(Tabela24[[#This Row],[Symbol]],INDIRECT("'"&amp;Tabela24[[#This Row],[INDEX]]&amp;"'!$D$4:$BB$3000"),30,0),0)</f>
        <v>0</v>
      </c>
      <c r="J131" s="437">
        <f ca="1">IFERROR(VLOOKUP(Tabela24[[#This Row],[Symbol]],INDIRECT("'"&amp;Tabela24[[#This Row],[INDEX]]&amp;"'!$D$4:$BB$3000"),31,0),0)</f>
        <v>0</v>
      </c>
      <c r="K131" s="258"/>
    </row>
    <row r="132" spans="1:11" ht="30" customHeight="1" x14ac:dyDescent="0.2">
      <c r="A132" s="254">
        <v>324</v>
      </c>
      <c r="B132" s="554" t="s">
        <v>8</v>
      </c>
      <c r="C132" s="255" t="s">
        <v>385</v>
      </c>
      <c r="D132" s="256" t="str">
        <f>VLOOKUP(Tabela24[[#This Row],[Symbol]],Baza_cen[],3,0)</f>
        <v>BLOK Profil drzwiowy + szyna stalowa    300kPa   H=240mm     DEV-ECO   UNI/D-01</v>
      </c>
      <c r="E132" s="257"/>
      <c r="F132" s="257"/>
      <c r="G132" s="257">
        <f ca="1">IFERROR(VLOOKUP(Tabela24[[#This Row],[Symbol]],INDIRECT("'"&amp;Tabela24[[#This Row],[INDEX]]&amp;"'!$D$5:$BB$3000"),13,0),0)</f>
        <v>0</v>
      </c>
      <c r="H132" s="257" t="str">
        <f ca="1">IFERROR(VLOOKUP(Tabela24[[#This Row],[Symbol]],INDIRECT("'"&amp;Tabela24[[#This Row],[INDEX]]&amp;"'!$D$4:$BB$3000"),14,0),0)</f>
        <v>szt.</v>
      </c>
      <c r="I132" s="409">
        <f ca="1">IFERROR(VLOOKUP(Tabela24[[#This Row],[Symbol]],INDIRECT("'"&amp;Tabela24[[#This Row],[INDEX]]&amp;"'!$D$4:$BB$3000"),30,0),0)</f>
        <v>0</v>
      </c>
      <c r="J132" s="437">
        <f ca="1">IFERROR(VLOOKUP(Tabela24[[#This Row],[Symbol]],INDIRECT("'"&amp;Tabela24[[#This Row],[INDEX]]&amp;"'!$D$4:$BB$3000"),31,0),0)</f>
        <v>0</v>
      </c>
      <c r="K132" s="258"/>
    </row>
    <row r="133" spans="1:11" ht="30" customHeight="1" x14ac:dyDescent="0.2">
      <c r="A133" s="254">
        <v>325</v>
      </c>
      <c r="B133" s="554" t="s">
        <v>8</v>
      </c>
      <c r="C133" s="255" t="s">
        <v>386</v>
      </c>
      <c r="D133" s="256" t="str">
        <f>VLOOKUP(Tabela24[[#This Row],[Symbol]],Baza_cen[],3,0)</f>
        <v>BLOK Profil drzwiowy + szyna stalowa    300kPa   H=250mm     DEV-ECO   UNI/D-01</v>
      </c>
      <c r="E133" s="257"/>
      <c r="F133" s="257"/>
      <c r="G133" s="257">
        <f ca="1">IFERROR(VLOOKUP(Tabela24[[#This Row],[Symbol]],INDIRECT("'"&amp;Tabela24[[#This Row],[INDEX]]&amp;"'!$D$5:$BB$3000"),13,0),0)</f>
        <v>0</v>
      </c>
      <c r="H133" s="257" t="str">
        <f ca="1">IFERROR(VLOOKUP(Tabela24[[#This Row],[Symbol]],INDIRECT("'"&amp;Tabela24[[#This Row],[INDEX]]&amp;"'!$D$4:$BB$3000"),14,0),0)</f>
        <v>szt.</v>
      </c>
      <c r="I133" s="409">
        <f ca="1">IFERROR(VLOOKUP(Tabela24[[#This Row],[Symbol]],INDIRECT("'"&amp;Tabela24[[#This Row],[INDEX]]&amp;"'!$D$4:$BB$3000"),30,0),0)</f>
        <v>0</v>
      </c>
      <c r="J133" s="437">
        <f ca="1">IFERROR(VLOOKUP(Tabela24[[#This Row],[Symbol]],INDIRECT("'"&amp;Tabela24[[#This Row],[INDEX]]&amp;"'!$D$4:$BB$3000"),31,0),0)</f>
        <v>0</v>
      </c>
      <c r="K133" s="258"/>
    </row>
    <row r="134" spans="1:11" ht="30" customHeight="1" x14ac:dyDescent="0.2">
      <c r="A134" s="254">
        <v>326</v>
      </c>
      <c r="B134" s="554" t="s">
        <v>8</v>
      </c>
      <c r="C134" s="255" t="s">
        <v>406</v>
      </c>
      <c r="D134" s="256" t="str">
        <f>VLOOKUP(Tabela24[[#This Row],[Symbol]],Baza_cen[],3,0)</f>
        <v>BLOK Profil drzwiowy   700kPa   H= 70mm     DEV-ECO   UNI/D-01  + szyna stalowa wzmacniana</v>
      </c>
      <c r="E134" s="257"/>
      <c r="F134" s="257"/>
      <c r="G134" s="257">
        <f ca="1">IFERROR(VLOOKUP(Tabela24[[#This Row],[Symbol]],INDIRECT("'"&amp;Tabela24[[#This Row],[INDEX]]&amp;"'!$D$5:$BB$3000"),13,0),0)</f>
        <v>0</v>
      </c>
      <c r="H134" s="257" t="str">
        <f ca="1">IFERROR(VLOOKUP(Tabela24[[#This Row],[Symbol]],INDIRECT("'"&amp;Tabela24[[#This Row],[INDEX]]&amp;"'!$D$4:$BB$3000"),14,0),0)</f>
        <v>szt.</v>
      </c>
      <c r="I134" s="409">
        <f ca="1">IFERROR(VLOOKUP(Tabela24[[#This Row],[Symbol]],INDIRECT("'"&amp;Tabela24[[#This Row],[INDEX]]&amp;"'!$D$4:$BB$3000"),30,0),0)</f>
        <v>0</v>
      </c>
      <c r="J134" s="437">
        <f ca="1">IFERROR(VLOOKUP(Tabela24[[#This Row],[Symbol]],INDIRECT("'"&amp;Tabela24[[#This Row],[INDEX]]&amp;"'!$D$4:$BB$3000"),31,0),0)</f>
        <v>0</v>
      </c>
      <c r="K134" s="258"/>
    </row>
    <row r="135" spans="1:11" ht="30" customHeight="1" x14ac:dyDescent="0.2">
      <c r="A135" s="254">
        <v>327</v>
      </c>
      <c r="B135" s="554" t="s">
        <v>8</v>
      </c>
      <c r="C135" s="255" t="s">
        <v>407</v>
      </c>
      <c r="D135" s="256" t="str">
        <f>VLOOKUP(Tabela24[[#This Row],[Symbol]],Baza_cen[],3,0)</f>
        <v>BLOK Profil drzwiowy   700kPa   H= 80mm     DEV-ECO   UNI/D-01  + szyna stalowa wzmacniana</v>
      </c>
      <c r="E135" s="257"/>
      <c r="F135" s="257"/>
      <c r="G135" s="257">
        <f ca="1">IFERROR(VLOOKUP(Tabela24[[#This Row],[Symbol]],INDIRECT("'"&amp;Tabela24[[#This Row],[INDEX]]&amp;"'!$D$5:$BB$3000"),13,0),0)</f>
        <v>0</v>
      </c>
      <c r="H135" s="257" t="str">
        <f ca="1">IFERROR(VLOOKUP(Tabela24[[#This Row],[Symbol]],INDIRECT("'"&amp;Tabela24[[#This Row],[INDEX]]&amp;"'!$D$4:$BB$3000"),14,0),0)</f>
        <v>szt.</v>
      </c>
      <c r="I135" s="409">
        <f ca="1">IFERROR(VLOOKUP(Tabela24[[#This Row],[Symbol]],INDIRECT("'"&amp;Tabela24[[#This Row],[INDEX]]&amp;"'!$D$4:$BB$3000"),30,0),0)</f>
        <v>0</v>
      </c>
      <c r="J135" s="437">
        <f ca="1">IFERROR(VLOOKUP(Tabela24[[#This Row],[Symbol]],INDIRECT("'"&amp;Tabela24[[#This Row],[INDEX]]&amp;"'!$D$4:$BB$3000"),31,0),0)</f>
        <v>0</v>
      </c>
      <c r="K135" s="258"/>
    </row>
    <row r="136" spans="1:11" ht="30" customHeight="1" x14ac:dyDescent="0.2">
      <c r="A136" s="254">
        <v>328</v>
      </c>
      <c r="B136" s="554" t="s">
        <v>8</v>
      </c>
      <c r="C136" s="255" t="s">
        <v>408</v>
      </c>
      <c r="D136" s="256" t="str">
        <f>VLOOKUP(Tabela24[[#This Row],[Symbol]],Baza_cen[],3,0)</f>
        <v>BLOK Profil drzwiowy   700kPa   H= 90mm     DEV-ECO   UNI/D-01  + szyna stalowa wzmacniana</v>
      </c>
      <c r="E136" s="257"/>
      <c r="F136" s="257"/>
      <c r="G136" s="257">
        <f ca="1">IFERROR(VLOOKUP(Tabela24[[#This Row],[Symbol]],INDIRECT("'"&amp;Tabela24[[#This Row],[INDEX]]&amp;"'!$D$5:$BB$3000"),13,0),0)</f>
        <v>0</v>
      </c>
      <c r="H136" s="257" t="str">
        <f ca="1">IFERROR(VLOOKUP(Tabela24[[#This Row],[Symbol]],INDIRECT("'"&amp;Tabela24[[#This Row],[INDEX]]&amp;"'!$D$4:$BB$3000"),14,0),0)</f>
        <v>szt.</v>
      </c>
      <c r="I136" s="409">
        <f ca="1">IFERROR(VLOOKUP(Tabela24[[#This Row],[Symbol]],INDIRECT("'"&amp;Tabela24[[#This Row],[INDEX]]&amp;"'!$D$4:$BB$3000"),30,0),0)</f>
        <v>0</v>
      </c>
      <c r="J136" s="437">
        <f ca="1">IFERROR(VLOOKUP(Tabela24[[#This Row],[Symbol]],INDIRECT("'"&amp;Tabela24[[#This Row],[INDEX]]&amp;"'!$D$4:$BB$3000"),31,0),0)</f>
        <v>0</v>
      </c>
      <c r="K136" s="258"/>
    </row>
    <row r="137" spans="1:11" ht="30" customHeight="1" x14ac:dyDescent="0.2">
      <c r="A137" s="254">
        <v>329</v>
      </c>
      <c r="B137" s="554" t="s">
        <v>8</v>
      </c>
      <c r="C137" s="255" t="s">
        <v>409</v>
      </c>
      <c r="D137" s="256" t="str">
        <f>VLOOKUP(Tabela24[[#This Row],[Symbol]],Baza_cen[],3,0)</f>
        <v>BLOK Profil drzwiowy   700kPa   H=100mm     DEV-ECO   UNI/D-01  + szyna stalowa wzmacniana</v>
      </c>
      <c r="E137" s="257"/>
      <c r="F137" s="257"/>
      <c r="G137" s="257">
        <f ca="1">IFERROR(VLOOKUP(Tabela24[[#This Row],[Symbol]],INDIRECT("'"&amp;Tabela24[[#This Row],[INDEX]]&amp;"'!$D$5:$BB$3000"),13,0),0)</f>
        <v>0</v>
      </c>
      <c r="H137" s="257" t="str">
        <f ca="1">IFERROR(VLOOKUP(Tabela24[[#This Row],[Symbol]],INDIRECT("'"&amp;Tabela24[[#This Row],[INDEX]]&amp;"'!$D$4:$BB$3000"),14,0),0)</f>
        <v>szt.</v>
      </c>
      <c r="I137" s="409">
        <f ca="1">IFERROR(VLOOKUP(Tabela24[[#This Row],[Symbol]],INDIRECT("'"&amp;Tabela24[[#This Row],[INDEX]]&amp;"'!$D$4:$BB$3000"),30,0),0)</f>
        <v>0</v>
      </c>
      <c r="J137" s="437">
        <f ca="1">IFERROR(VLOOKUP(Tabela24[[#This Row],[Symbol]],INDIRECT("'"&amp;Tabela24[[#This Row],[INDEX]]&amp;"'!$D$4:$BB$3000"),31,0),0)</f>
        <v>0</v>
      </c>
      <c r="K137" s="258"/>
    </row>
    <row r="138" spans="1:11" ht="30" customHeight="1" x14ac:dyDescent="0.2">
      <c r="A138" s="254">
        <v>330</v>
      </c>
      <c r="B138" s="554" t="s">
        <v>8</v>
      </c>
      <c r="C138" s="255" t="s">
        <v>410</v>
      </c>
      <c r="D138" s="256" t="str">
        <f>VLOOKUP(Tabela24[[#This Row],[Symbol]],Baza_cen[],3,0)</f>
        <v>BLOK Profil drzwiowy   700kPa   H=110mm     DEV-ECO   UNI/D-01  + szyna stalowa wzmacniana</v>
      </c>
      <c r="E138" s="257"/>
      <c r="F138" s="257"/>
      <c r="G138" s="257">
        <f ca="1">IFERROR(VLOOKUP(Tabela24[[#This Row],[Symbol]],INDIRECT("'"&amp;Tabela24[[#This Row],[INDEX]]&amp;"'!$D$5:$BB$3000"),13,0),0)</f>
        <v>0</v>
      </c>
      <c r="H138" s="257" t="str">
        <f ca="1">IFERROR(VLOOKUP(Tabela24[[#This Row],[Symbol]],INDIRECT("'"&amp;Tabela24[[#This Row],[INDEX]]&amp;"'!$D$4:$BB$3000"),14,0),0)</f>
        <v>szt.</v>
      </c>
      <c r="I138" s="409">
        <f ca="1">IFERROR(VLOOKUP(Tabela24[[#This Row],[Symbol]],INDIRECT("'"&amp;Tabela24[[#This Row],[INDEX]]&amp;"'!$D$4:$BB$3000"),30,0),0)</f>
        <v>0</v>
      </c>
      <c r="J138" s="437">
        <f ca="1">IFERROR(VLOOKUP(Tabela24[[#This Row],[Symbol]],INDIRECT("'"&amp;Tabela24[[#This Row],[INDEX]]&amp;"'!$D$4:$BB$3000"),31,0),0)</f>
        <v>0</v>
      </c>
      <c r="K138" s="258"/>
    </row>
    <row r="139" spans="1:11" ht="30" customHeight="1" x14ac:dyDescent="0.2">
      <c r="A139" s="254">
        <v>331</v>
      </c>
      <c r="B139" s="554" t="s">
        <v>8</v>
      </c>
      <c r="C139" s="255" t="s">
        <v>411</v>
      </c>
      <c r="D139" s="256" t="str">
        <f>VLOOKUP(Tabela24[[#This Row],[Symbol]],Baza_cen[],3,0)</f>
        <v>BLOK Profil drzwiowy   700kPa   H=120mm     DEV-ECO   UNI/D-01  + szyna stalowa wzmacniana</v>
      </c>
      <c r="E139" s="257"/>
      <c r="F139" s="257"/>
      <c r="G139" s="257">
        <f ca="1">IFERROR(VLOOKUP(Tabela24[[#This Row],[Symbol]],INDIRECT("'"&amp;Tabela24[[#This Row],[INDEX]]&amp;"'!$D$5:$BB$3000"),13,0),0)</f>
        <v>0</v>
      </c>
      <c r="H139" s="257" t="str">
        <f ca="1">IFERROR(VLOOKUP(Tabela24[[#This Row],[Symbol]],INDIRECT("'"&amp;Tabela24[[#This Row],[INDEX]]&amp;"'!$D$4:$BB$3000"),14,0),0)</f>
        <v>szt.</v>
      </c>
      <c r="I139" s="409">
        <f ca="1">IFERROR(VLOOKUP(Tabela24[[#This Row],[Symbol]],INDIRECT("'"&amp;Tabela24[[#This Row],[INDEX]]&amp;"'!$D$4:$BB$3000"),30,0),0)</f>
        <v>0</v>
      </c>
      <c r="J139" s="437">
        <f ca="1">IFERROR(VLOOKUP(Tabela24[[#This Row],[Symbol]],INDIRECT("'"&amp;Tabela24[[#This Row],[INDEX]]&amp;"'!$D$4:$BB$3000"),31,0),0)</f>
        <v>0</v>
      </c>
      <c r="K139" s="258"/>
    </row>
    <row r="140" spans="1:11" ht="30" customHeight="1" x14ac:dyDescent="0.2">
      <c r="A140" s="254">
        <v>332</v>
      </c>
      <c r="B140" s="554" t="s">
        <v>8</v>
      </c>
      <c r="C140" s="255" t="s">
        <v>412</v>
      </c>
      <c r="D140" s="256" t="str">
        <f>VLOOKUP(Tabela24[[#This Row],[Symbol]],Baza_cen[],3,0)</f>
        <v>BLOK Profil drzwiowy   700kPa   H=130mm     DEV-ECO   UNI/D-01  + szyna stalowa wzmacniana</v>
      </c>
      <c r="E140" s="257"/>
      <c r="F140" s="257"/>
      <c r="G140" s="257">
        <f ca="1">IFERROR(VLOOKUP(Tabela24[[#This Row],[Symbol]],INDIRECT("'"&amp;Tabela24[[#This Row],[INDEX]]&amp;"'!$D$5:$BB$3000"),13,0),0)</f>
        <v>0</v>
      </c>
      <c r="H140" s="257" t="str">
        <f ca="1">IFERROR(VLOOKUP(Tabela24[[#This Row],[Symbol]],INDIRECT("'"&amp;Tabela24[[#This Row],[INDEX]]&amp;"'!$D$4:$BB$3000"),14,0),0)</f>
        <v>szt.</v>
      </c>
      <c r="I140" s="409">
        <f ca="1">IFERROR(VLOOKUP(Tabela24[[#This Row],[Symbol]],INDIRECT("'"&amp;Tabela24[[#This Row],[INDEX]]&amp;"'!$D$4:$BB$3000"),30,0),0)</f>
        <v>0</v>
      </c>
      <c r="J140" s="437">
        <f ca="1">IFERROR(VLOOKUP(Tabela24[[#This Row],[Symbol]],INDIRECT("'"&amp;Tabela24[[#This Row],[INDEX]]&amp;"'!$D$4:$BB$3000"),31,0),0)</f>
        <v>0</v>
      </c>
      <c r="K140" s="258"/>
    </row>
    <row r="141" spans="1:11" ht="30" customHeight="1" x14ac:dyDescent="0.2">
      <c r="A141" s="254">
        <v>333</v>
      </c>
      <c r="B141" s="554" t="s">
        <v>8</v>
      </c>
      <c r="C141" s="255" t="s">
        <v>413</v>
      </c>
      <c r="D141" s="256" t="str">
        <f>VLOOKUP(Tabela24[[#This Row],[Symbol]],Baza_cen[],3,0)</f>
        <v>BLOK Profil drzwiowy   700kPa   H=140mm     DEV-ECO   UNI/D-01  + szyna stalowa wzmacniana</v>
      </c>
      <c r="E141" s="257"/>
      <c r="F141" s="257"/>
      <c r="G141" s="257">
        <f ca="1">IFERROR(VLOOKUP(Tabela24[[#This Row],[Symbol]],INDIRECT("'"&amp;Tabela24[[#This Row],[INDEX]]&amp;"'!$D$5:$BB$3000"),13,0),0)</f>
        <v>0</v>
      </c>
      <c r="H141" s="257" t="str">
        <f ca="1">IFERROR(VLOOKUP(Tabela24[[#This Row],[Symbol]],INDIRECT("'"&amp;Tabela24[[#This Row],[INDEX]]&amp;"'!$D$4:$BB$3000"),14,0),0)</f>
        <v>szt.</v>
      </c>
      <c r="I141" s="409">
        <f ca="1">IFERROR(VLOOKUP(Tabela24[[#This Row],[Symbol]],INDIRECT("'"&amp;Tabela24[[#This Row],[INDEX]]&amp;"'!$D$4:$BB$3000"),30,0),0)</f>
        <v>0</v>
      </c>
      <c r="J141" s="437">
        <f ca="1">IFERROR(VLOOKUP(Tabela24[[#This Row],[Symbol]],INDIRECT("'"&amp;Tabela24[[#This Row],[INDEX]]&amp;"'!$D$4:$BB$3000"),31,0),0)</f>
        <v>0</v>
      </c>
      <c r="K141" s="258"/>
    </row>
    <row r="142" spans="1:11" ht="30" customHeight="1" x14ac:dyDescent="0.2">
      <c r="A142" s="254">
        <v>334</v>
      </c>
      <c r="B142" s="554" t="s">
        <v>8</v>
      </c>
      <c r="C142" s="255" t="s">
        <v>414</v>
      </c>
      <c r="D142" s="256" t="str">
        <f>VLOOKUP(Tabela24[[#This Row],[Symbol]],Baza_cen[],3,0)</f>
        <v>BLOK Profil drzwiowy   700kPa   H=150mm     DEV-ECO   UNI/D-01  + szyna stalowa wzmacniana</v>
      </c>
      <c r="E142" s="257"/>
      <c r="F142" s="257"/>
      <c r="G142" s="257">
        <f ca="1">IFERROR(VLOOKUP(Tabela24[[#This Row],[Symbol]],INDIRECT("'"&amp;Tabela24[[#This Row],[INDEX]]&amp;"'!$D$5:$BB$3000"),13,0),0)</f>
        <v>0</v>
      </c>
      <c r="H142" s="257" t="str">
        <f ca="1">IFERROR(VLOOKUP(Tabela24[[#This Row],[Symbol]],INDIRECT("'"&amp;Tabela24[[#This Row],[INDEX]]&amp;"'!$D$4:$BB$3000"),14,0),0)</f>
        <v>szt.</v>
      </c>
      <c r="I142" s="409">
        <f ca="1">IFERROR(VLOOKUP(Tabela24[[#This Row],[Symbol]],INDIRECT("'"&amp;Tabela24[[#This Row],[INDEX]]&amp;"'!$D$4:$BB$3000"),30,0),0)</f>
        <v>0</v>
      </c>
      <c r="J142" s="437">
        <f ca="1">IFERROR(VLOOKUP(Tabela24[[#This Row],[Symbol]],INDIRECT("'"&amp;Tabela24[[#This Row],[INDEX]]&amp;"'!$D$4:$BB$3000"),31,0),0)</f>
        <v>0</v>
      </c>
      <c r="K142" s="258"/>
    </row>
    <row r="143" spans="1:11" ht="30" customHeight="1" x14ac:dyDescent="0.2">
      <c r="A143" s="254">
        <v>335</v>
      </c>
      <c r="B143" s="554" t="s">
        <v>8</v>
      </c>
      <c r="C143" s="255" t="s">
        <v>415</v>
      </c>
      <c r="D143" s="256" t="str">
        <f>VLOOKUP(Tabela24[[#This Row],[Symbol]],Baza_cen[],3,0)</f>
        <v>BLOK Profil drzwiowy   700kPa   H=160mm     DEV-ECO   UNI/D-01  + szyna stalowa wzmacniana</v>
      </c>
      <c r="E143" s="257"/>
      <c r="F143" s="257"/>
      <c r="G143" s="257">
        <f ca="1">IFERROR(VLOOKUP(Tabela24[[#This Row],[Symbol]],INDIRECT("'"&amp;Tabela24[[#This Row],[INDEX]]&amp;"'!$D$5:$BB$3000"),13,0),0)</f>
        <v>0</v>
      </c>
      <c r="H143" s="257" t="str">
        <f ca="1">IFERROR(VLOOKUP(Tabela24[[#This Row],[Symbol]],INDIRECT("'"&amp;Tabela24[[#This Row],[INDEX]]&amp;"'!$D$4:$BB$3000"),14,0),0)</f>
        <v>szt.</v>
      </c>
      <c r="I143" s="409">
        <f ca="1">IFERROR(VLOOKUP(Tabela24[[#This Row],[Symbol]],INDIRECT("'"&amp;Tabela24[[#This Row],[INDEX]]&amp;"'!$D$4:$BB$3000"),30,0),0)</f>
        <v>0</v>
      </c>
      <c r="J143" s="437">
        <f ca="1">IFERROR(VLOOKUP(Tabela24[[#This Row],[Symbol]],INDIRECT("'"&amp;Tabela24[[#This Row],[INDEX]]&amp;"'!$D$4:$BB$3000"),31,0),0)</f>
        <v>0</v>
      </c>
      <c r="K143" s="258"/>
    </row>
    <row r="144" spans="1:11" ht="30" customHeight="1" x14ac:dyDescent="0.2">
      <c r="A144" s="254">
        <v>336</v>
      </c>
      <c r="B144" s="554" t="s">
        <v>8</v>
      </c>
      <c r="C144" s="255" t="s">
        <v>416</v>
      </c>
      <c r="D144" s="256" t="str">
        <f>VLOOKUP(Tabela24[[#This Row],[Symbol]],Baza_cen[],3,0)</f>
        <v>BLOK Profil drzwiowy   700kPa   H=170mm     DEV-ECO   UNI/D-01  + szyna stalowa wzmacniana</v>
      </c>
      <c r="E144" s="257"/>
      <c r="F144" s="257"/>
      <c r="G144" s="257">
        <f ca="1">IFERROR(VLOOKUP(Tabela24[[#This Row],[Symbol]],INDIRECT("'"&amp;Tabela24[[#This Row],[INDEX]]&amp;"'!$D$5:$BB$3000"),13,0),0)</f>
        <v>0</v>
      </c>
      <c r="H144" s="257" t="str">
        <f ca="1">IFERROR(VLOOKUP(Tabela24[[#This Row],[Symbol]],INDIRECT("'"&amp;Tabela24[[#This Row],[INDEX]]&amp;"'!$D$4:$BB$3000"),14,0),0)</f>
        <v>szt.</v>
      </c>
      <c r="I144" s="409">
        <f ca="1">IFERROR(VLOOKUP(Tabela24[[#This Row],[Symbol]],INDIRECT("'"&amp;Tabela24[[#This Row],[INDEX]]&amp;"'!$D$4:$BB$3000"),30,0),0)</f>
        <v>0</v>
      </c>
      <c r="J144" s="437">
        <f ca="1">IFERROR(VLOOKUP(Tabela24[[#This Row],[Symbol]],INDIRECT("'"&amp;Tabela24[[#This Row],[INDEX]]&amp;"'!$D$4:$BB$3000"),31,0),0)</f>
        <v>0</v>
      </c>
      <c r="K144" s="258"/>
    </row>
    <row r="145" spans="1:11" ht="30" customHeight="1" x14ac:dyDescent="0.2">
      <c r="A145" s="254">
        <v>337</v>
      </c>
      <c r="B145" s="554" t="s">
        <v>8</v>
      </c>
      <c r="C145" s="255" t="s">
        <v>417</v>
      </c>
      <c r="D145" s="256" t="str">
        <f>VLOOKUP(Tabela24[[#This Row],[Symbol]],Baza_cen[],3,0)</f>
        <v>BLOK Profil drzwiowy   700kPa   H=180mm     DEV-ECO   UNI/D-01  + szyna stalowa wzmacniana</v>
      </c>
      <c r="E145" s="257"/>
      <c r="F145" s="257"/>
      <c r="G145" s="257">
        <f ca="1">IFERROR(VLOOKUP(Tabela24[[#This Row],[Symbol]],INDIRECT("'"&amp;Tabela24[[#This Row],[INDEX]]&amp;"'!$D$5:$BB$3000"),13,0),0)</f>
        <v>0</v>
      </c>
      <c r="H145" s="257" t="str">
        <f ca="1">IFERROR(VLOOKUP(Tabela24[[#This Row],[Symbol]],INDIRECT("'"&amp;Tabela24[[#This Row],[INDEX]]&amp;"'!$D$4:$BB$3000"),14,0),0)</f>
        <v>szt.</v>
      </c>
      <c r="I145" s="409">
        <f ca="1">IFERROR(VLOOKUP(Tabela24[[#This Row],[Symbol]],INDIRECT("'"&amp;Tabela24[[#This Row],[INDEX]]&amp;"'!$D$4:$BB$3000"),30,0),0)</f>
        <v>0</v>
      </c>
      <c r="J145" s="437">
        <f ca="1">IFERROR(VLOOKUP(Tabela24[[#This Row],[Symbol]],INDIRECT("'"&amp;Tabela24[[#This Row],[INDEX]]&amp;"'!$D$4:$BB$3000"),31,0),0)</f>
        <v>0</v>
      </c>
      <c r="K145" s="258"/>
    </row>
    <row r="146" spans="1:11" ht="30" customHeight="1" x14ac:dyDescent="0.2">
      <c r="A146" s="254">
        <v>338</v>
      </c>
      <c r="B146" s="554" t="s">
        <v>8</v>
      </c>
      <c r="C146" s="255" t="s">
        <v>418</v>
      </c>
      <c r="D146" s="256" t="str">
        <f>VLOOKUP(Tabela24[[#This Row],[Symbol]],Baza_cen[],3,0)</f>
        <v>BLOK Profil drzwiowy   700kPa   H=190mm     DEV-ECO   UNI/D-01  + szyna stalowa wzmacniana</v>
      </c>
      <c r="E146" s="257"/>
      <c r="F146" s="257"/>
      <c r="G146" s="257">
        <f ca="1">IFERROR(VLOOKUP(Tabela24[[#This Row],[Symbol]],INDIRECT("'"&amp;Tabela24[[#This Row],[INDEX]]&amp;"'!$D$5:$BB$3000"),13,0),0)</f>
        <v>0</v>
      </c>
      <c r="H146" s="257" t="str">
        <f ca="1">IFERROR(VLOOKUP(Tabela24[[#This Row],[Symbol]],INDIRECT("'"&amp;Tabela24[[#This Row],[INDEX]]&amp;"'!$D$4:$BB$3000"),14,0),0)</f>
        <v>szt.</v>
      </c>
      <c r="I146" s="409">
        <f ca="1">IFERROR(VLOOKUP(Tabela24[[#This Row],[Symbol]],INDIRECT("'"&amp;Tabela24[[#This Row],[INDEX]]&amp;"'!$D$4:$BB$3000"),30,0),0)</f>
        <v>0</v>
      </c>
      <c r="J146" s="437">
        <f ca="1">IFERROR(VLOOKUP(Tabela24[[#This Row],[Symbol]],INDIRECT("'"&amp;Tabela24[[#This Row],[INDEX]]&amp;"'!$D$4:$BB$3000"),31,0),0)</f>
        <v>0</v>
      </c>
      <c r="K146" s="258"/>
    </row>
    <row r="147" spans="1:11" ht="30" customHeight="1" x14ac:dyDescent="0.2">
      <c r="A147" s="254">
        <v>339</v>
      </c>
      <c r="B147" s="554" t="s">
        <v>8</v>
      </c>
      <c r="C147" s="255" t="s">
        <v>419</v>
      </c>
      <c r="D147" s="256" t="str">
        <f>VLOOKUP(Tabela24[[#This Row],[Symbol]],Baza_cen[],3,0)</f>
        <v>BLOK Profil drzwiowy   700kPa   H=200mm     DEV-ECO   UNI/D-01  + szyna stalowa wzmacniana</v>
      </c>
      <c r="E147" s="257"/>
      <c r="F147" s="257"/>
      <c r="G147" s="257">
        <f ca="1">IFERROR(VLOOKUP(Tabela24[[#This Row],[Symbol]],INDIRECT("'"&amp;Tabela24[[#This Row],[INDEX]]&amp;"'!$D$5:$BB$3000"),13,0),0)</f>
        <v>0</v>
      </c>
      <c r="H147" s="257" t="str">
        <f ca="1">IFERROR(VLOOKUP(Tabela24[[#This Row],[Symbol]],INDIRECT("'"&amp;Tabela24[[#This Row],[INDEX]]&amp;"'!$D$4:$BB$3000"),14,0),0)</f>
        <v>szt.</v>
      </c>
      <c r="I147" s="409">
        <f ca="1">IFERROR(VLOOKUP(Tabela24[[#This Row],[Symbol]],INDIRECT("'"&amp;Tabela24[[#This Row],[INDEX]]&amp;"'!$D$4:$BB$3000"),30,0),0)</f>
        <v>0</v>
      </c>
      <c r="J147" s="437">
        <f ca="1">IFERROR(VLOOKUP(Tabela24[[#This Row],[Symbol]],INDIRECT("'"&amp;Tabela24[[#This Row],[INDEX]]&amp;"'!$D$4:$BB$3000"),31,0),0)</f>
        <v>0</v>
      </c>
      <c r="K147" s="258"/>
    </row>
    <row r="148" spans="1:11" ht="30" customHeight="1" x14ac:dyDescent="0.2">
      <c r="A148" s="254">
        <v>340</v>
      </c>
      <c r="B148" s="554" t="s">
        <v>8</v>
      </c>
      <c r="C148" s="255" t="s">
        <v>420</v>
      </c>
      <c r="D148" s="256" t="str">
        <f>VLOOKUP(Tabela24[[#This Row],[Symbol]],Baza_cen[],3,0)</f>
        <v>BLOK Profil drzwiowy   700kPa   H=210mm     DEV-ECO   UNI/D-01  + szyna stalowa wzmacniana</v>
      </c>
      <c r="E148" s="257"/>
      <c r="F148" s="257"/>
      <c r="G148" s="257">
        <f ca="1">IFERROR(VLOOKUP(Tabela24[[#This Row],[Symbol]],INDIRECT("'"&amp;Tabela24[[#This Row],[INDEX]]&amp;"'!$D$5:$BB$3000"),13,0),0)</f>
        <v>0</v>
      </c>
      <c r="H148" s="257" t="str">
        <f ca="1">IFERROR(VLOOKUP(Tabela24[[#This Row],[Symbol]],INDIRECT("'"&amp;Tabela24[[#This Row],[INDEX]]&amp;"'!$D$4:$BB$3000"),14,0),0)</f>
        <v>szt.</v>
      </c>
      <c r="I148" s="409">
        <f ca="1">IFERROR(VLOOKUP(Tabela24[[#This Row],[Symbol]],INDIRECT("'"&amp;Tabela24[[#This Row],[INDEX]]&amp;"'!$D$4:$BB$3000"),30,0),0)</f>
        <v>0</v>
      </c>
      <c r="J148" s="437">
        <f ca="1">IFERROR(VLOOKUP(Tabela24[[#This Row],[Symbol]],INDIRECT("'"&amp;Tabela24[[#This Row],[INDEX]]&amp;"'!$D$4:$BB$3000"),31,0),0)</f>
        <v>0</v>
      </c>
      <c r="K148" s="258"/>
    </row>
    <row r="149" spans="1:11" ht="30" customHeight="1" x14ac:dyDescent="0.2">
      <c r="A149" s="254">
        <v>341</v>
      </c>
      <c r="B149" s="554" t="s">
        <v>8</v>
      </c>
      <c r="C149" s="255" t="s">
        <v>421</v>
      </c>
      <c r="D149" s="256" t="str">
        <f>VLOOKUP(Tabela24[[#This Row],[Symbol]],Baza_cen[],3,0)</f>
        <v>BLOK Profil drzwiowy   700kPa   H=220mm     DEV-ECO   UNI/D-01  + szyna stalowa wzmacniana</v>
      </c>
      <c r="E149" s="257"/>
      <c r="F149" s="257"/>
      <c r="G149" s="257">
        <f ca="1">IFERROR(VLOOKUP(Tabela24[[#This Row],[Symbol]],INDIRECT("'"&amp;Tabela24[[#This Row],[INDEX]]&amp;"'!$D$5:$BB$3000"),13,0),0)</f>
        <v>0</v>
      </c>
      <c r="H149" s="257" t="str">
        <f ca="1">IFERROR(VLOOKUP(Tabela24[[#This Row],[Symbol]],INDIRECT("'"&amp;Tabela24[[#This Row],[INDEX]]&amp;"'!$D$4:$BB$3000"),14,0),0)</f>
        <v>szt.</v>
      </c>
      <c r="I149" s="409">
        <f ca="1">IFERROR(VLOOKUP(Tabela24[[#This Row],[Symbol]],INDIRECT("'"&amp;Tabela24[[#This Row],[INDEX]]&amp;"'!$D$4:$BB$3000"),30,0),0)</f>
        <v>0</v>
      </c>
      <c r="J149" s="437">
        <f ca="1">IFERROR(VLOOKUP(Tabela24[[#This Row],[Symbol]],INDIRECT("'"&amp;Tabela24[[#This Row],[INDEX]]&amp;"'!$D$4:$BB$3000"),31,0),0)</f>
        <v>0</v>
      </c>
      <c r="K149" s="258"/>
    </row>
    <row r="150" spans="1:11" ht="30" customHeight="1" x14ac:dyDescent="0.2">
      <c r="A150" s="254">
        <v>342</v>
      </c>
      <c r="B150" s="554" t="s">
        <v>8</v>
      </c>
      <c r="C150" s="255" t="s">
        <v>422</v>
      </c>
      <c r="D150" s="256" t="str">
        <f>VLOOKUP(Tabela24[[#This Row],[Symbol]],Baza_cen[],3,0)</f>
        <v>BLOK Profil drzwiowy   700kPa   H=230mm     DEV-ECO   UNI/D-01  + szyna stalowa wzmacniana</v>
      </c>
      <c r="E150" s="257"/>
      <c r="F150" s="257"/>
      <c r="G150" s="257">
        <f ca="1">IFERROR(VLOOKUP(Tabela24[[#This Row],[Symbol]],INDIRECT("'"&amp;Tabela24[[#This Row],[INDEX]]&amp;"'!$D$5:$BB$3000"),13,0),0)</f>
        <v>0</v>
      </c>
      <c r="H150" s="257" t="str">
        <f ca="1">IFERROR(VLOOKUP(Tabela24[[#This Row],[Symbol]],INDIRECT("'"&amp;Tabela24[[#This Row],[INDEX]]&amp;"'!$D$4:$BB$3000"),14,0),0)</f>
        <v>szt.</v>
      </c>
      <c r="I150" s="409">
        <f ca="1">IFERROR(VLOOKUP(Tabela24[[#This Row],[Symbol]],INDIRECT("'"&amp;Tabela24[[#This Row],[INDEX]]&amp;"'!$D$4:$BB$3000"),30,0),0)</f>
        <v>0</v>
      </c>
      <c r="J150" s="437">
        <f ca="1">IFERROR(VLOOKUP(Tabela24[[#This Row],[Symbol]],INDIRECT("'"&amp;Tabela24[[#This Row],[INDEX]]&amp;"'!$D$4:$BB$3000"),31,0),0)</f>
        <v>0</v>
      </c>
      <c r="K150" s="258"/>
    </row>
    <row r="151" spans="1:11" ht="30" customHeight="1" x14ac:dyDescent="0.2">
      <c r="A151" s="254">
        <v>343</v>
      </c>
      <c r="B151" s="554" t="s">
        <v>8</v>
      </c>
      <c r="C151" s="255" t="s">
        <v>423</v>
      </c>
      <c r="D151" s="256" t="str">
        <f>VLOOKUP(Tabela24[[#This Row],[Symbol]],Baza_cen[],3,0)</f>
        <v>BLOK Profil drzwiowy   700kPa   H=240mm     DEV-ECO   UNI/D-01  + szyna stalowa wzmacniana</v>
      </c>
      <c r="E151" s="257"/>
      <c r="F151" s="257"/>
      <c r="G151" s="257">
        <f ca="1">IFERROR(VLOOKUP(Tabela24[[#This Row],[Symbol]],INDIRECT("'"&amp;Tabela24[[#This Row],[INDEX]]&amp;"'!$D$5:$BB$3000"),13,0),0)</f>
        <v>0</v>
      </c>
      <c r="H151" s="257" t="str">
        <f ca="1">IFERROR(VLOOKUP(Tabela24[[#This Row],[Symbol]],INDIRECT("'"&amp;Tabela24[[#This Row],[INDEX]]&amp;"'!$D$4:$BB$3000"),14,0),0)</f>
        <v>szt.</v>
      </c>
      <c r="I151" s="409">
        <f ca="1">IFERROR(VLOOKUP(Tabela24[[#This Row],[Symbol]],INDIRECT("'"&amp;Tabela24[[#This Row],[INDEX]]&amp;"'!$D$4:$BB$3000"),30,0),0)</f>
        <v>0</v>
      </c>
      <c r="J151" s="437">
        <f ca="1">IFERROR(VLOOKUP(Tabela24[[#This Row],[Symbol]],INDIRECT("'"&amp;Tabela24[[#This Row],[INDEX]]&amp;"'!$D$4:$BB$3000"),31,0),0)</f>
        <v>0</v>
      </c>
      <c r="K151" s="258"/>
    </row>
    <row r="152" spans="1:11" ht="30" customHeight="1" x14ac:dyDescent="0.2">
      <c r="A152" s="254">
        <v>344</v>
      </c>
      <c r="B152" s="554" t="s">
        <v>8</v>
      </c>
      <c r="C152" s="255" t="s">
        <v>424</v>
      </c>
      <c r="D152" s="256" t="str">
        <f>VLOOKUP(Tabela24[[#This Row],[Symbol]],Baza_cen[],3,0)</f>
        <v>BLOK Profil drzwiowy   700kPa   H=250mm     DEV-ECO   UNI/D-01  + szyna stalowa wzmacniana</v>
      </c>
      <c r="E152" s="257"/>
      <c r="F152" s="257"/>
      <c r="G152" s="257">
        <f ca="1">IFERROR(VLOOKUP(Tabela24[[#This Row],[Symbol]],INDIRECT("'"&amp;Tabela24[[#This Row],[INDEX]]&amp;"'!$D$5:$BB$3000"),13,0),0)</f>
        <v>0</v>
      </c>
      <c r="H152" s="257" t="str">
        <f ca="1">IFERROR(VLOOKUP(Tabela24[[#This Row],[Symbol]],INDIRECT("'"&amp;Tabela24[[#This Row],[INDEX]]&amp;"'!$D$4:$BB$3000"),14,0),0)</f>
        <v>szt.</v>
      </c>
      <c r="I152" s="409">
        <f ca="1">IFERROR(VLOOKUP(Tabela24[[#This Row],[Symbol]],INDIRECT("'"&amp;Tabela24[[#This Row],[INDEX]]&amp;"'!$D$4:$BB$3000"),30,0),0)</f>
        <v>0</v>
      </c>
      <c r="J152" s="437">
        <f ca="1">IFERROR(VLOOKUP(Tabela24[[#This Row],[Symbol]],INDIRECT("'"&amp;Tabela24[[#This Row],[INDEX]]&amp;"'!$D$4:$BB$3000"),31,0),0)</f>
        <v>0</v>
      </c>
      <c r="K152" s="258"/>
    </row>
    <row r="153" spans="1:11" ht="30" customHeight="1" x14ac:dyDescent="0.2">
      <c r="A153" s="254">
        <v>345</v>
      </c>
      <c r="B153" s="554" t="s">
        <v>8</v>
      </c>
      <c r="C153" s="255" t="s">
        <v>433</v>
      </c>
      <c r="D153" s="256" t="str">
        <f>VLOOKUP(Tabela24[[#This Row],[Symbol]],Baza_cen[],3,0)</f>
        <v>BLOK Profil drzwiowy HARDSILL   HST   H= 60mm  700 kPa     DEV-ECO   UNI/H-01 + szyna stalowa wzmacniana</v>
      </c>
      <c r="E153" s="257"/>
      <c r="F153" s="257"/>
      <c r="G153" s="257">
        <f ca="1">IFERROR(VLOOKUP(Tabela24[[#This Row],[Symbol]],INDIRECT("'"&amp;Tabela24[[#This Row],[INDEX]]&amp;"'!$D$5:$BB$3000"),13,0),0)</f>
        <v>0</v>
      </c>
      <c r="H153" s="257" t="str">
        <f ca="1">IFERROR(VLOOKUP(Tabela24[[#This Row],[Symbol]],INDIRECT("'"&amp;Tabela24[[#This Row],[INDEX]]&amp;"'!$D$4:$BB$3000"),14,0),0)</f>
        <v>szt.</v>
      </c>
      <c r="I153" s="409">
        <f ca="1">IFERROR(VLOOKUP(Tabela24[[#This Row],[Symbol]],INDIRECT("'"&amp;Tabela24[[#This Row],[INDEX]]&amp;"'!$D$4:$BB$3000"),30,0),0)</f>
        <v>0</v>
      </c>
      <c r="J153" s="437">
        <f ca="1">IFERROR(VLOOKUP(Tabela24[[#This Row],[Symbol]],INDIRECT("'"&amp;Tabela24[[#This Row],[INDEX]]&amp;"'!$D$4:$BB$3000"),31,0),0)</f>
        <v>0</v>
      </c>
      <c r="K153" s="258"/>
    </row>
    <row r="154" spans="1:11" ht="30" customHeight="1" x14ac:dyDescent="0.2">
      <c r="A154" s="254">
        <v>346</v>
      </c>
      <c r="B154" s="554" t="s">
        <v>8</v>
      </c>
      <c r="C154" s="255" t="s">
        <v>435</v>
      </c>
      <c r="D154" s="256" t="str">
        <f>VLOOKUP(Tabela24[[#This Row],[Symbol]],Baza_cen[],3,0)</f>
        <v>BLOK Profil drzwiowy HARDSILL   HST   H= 65mm  700 kPa     DEV-ECO   UNI/H-01 + szyna stalowa wzmacniana</v>
      </c>
      <c r="E154" s="257"/>
      <c r="F154" s="257"/>
      <c r="G154" s="257">
        <f ca="1">IFERROR(VLOOKUP(Tabela24[[#This Row],[Symbol]],INDIRECT("'"&amp;Tabela24[[#This Row],[INDEX]]&amp;"'!$D$5:$BB$3000"),13,0),0)</f>
        <v>0</v>
      </c>
      <c r="H154" s="257" t="str">
        <f ca="1">IFERROR(VLOOKUP(Tabela24[[#This Row],[Symbol]],INDIRECT("'"&amp;Tabela24[[#This Row],[INDEX]]&amp;"'!$D$4:$BB$3000"),14,0),0)</f>
        <v>szt.</v>
      </c>
      <c r="I154" s="409">
        <f ca="1">IFERROR(VLOOKUP(Tabela24[[#This Row],[Symbol]],INDIRECT("'"&amp;Tabela24[[#This Row],[INDEX]]&amp;"'!$D$4:$BB$3000"),30,0),0)</f>
        <v>0</v>
      </c>
      <c r="J154" s="437">
        <f ca="1">IFERROR(VLOOKUP(Tabela24[[#This Row],[Symbol]],INDIRECT("'"&amp;Tabela24[[#This Row],[INDEX]]&amp;"'!$D$4:$BB$3000"),31,0),0)</f>
        <v>0</v>
      </c>
      <c r="K154" s="258"/>
    </row>
    <row r="155" spans="1:11" ht="30" customHeight="1" x14ac:dyDescent="0.2">
      <c r="A155" s="254">
        <v>347</v>
      </c>
      <c r="B155" s="554" t="s">
        <v>8</v>
      </c>
      <c r="C155" s="255" t="s">
        <v>436</v>
      </c>
      <c r="D155" s="256" t="str">
        <f>VLOOKUP(Tabela24[[#This Row],[Symbol]],Baza_cen[],3,0)</f>
        <v>BLOK Profil drzwiowy HARDSILL   HST   H= 70mm  700 kPa     DEV-ECO   UNI/H-01 + szyna stalowa wzmacniana</v>
      </c>
      <c r="E155" s="257"/>
      <c r="F155" s="257"/>
      <c r="G155" s="257">
        <f ca="1">IFERROR(VLOOKUP(Tabela24[[#This Row],[Symbol]],INDIRECT("'"&amp;Tabela24[[#This Row],[INDEX]]&amp;"'!$D$5:$BB$3000"),13,0),0)</f>
        <v>0</v>
      </c>
      <c r="H155" s="257" t="str">
        <f ca="1">IFERROR(VLOOKUP(Tabela24[[#This Row],[Symbol]],INDIRECT("'"&amp;Tabela24[[#This Row],[INDEX]]&amp;"'!$D$4:$BB$3000"),14,0),0)</f>
        <v>szt.</v>
      </c>
      <c r="I155" s="409">
        <f ca="1">IFERROR(VLOOKUP(Tabela24[[#This Row],[Symbol]],INDIRECT("'"&amp;Tabela24[[#This Row],[INDEX]]&amp;"'!$D$4:$BB$3000"),30,0),0)</f>
        <v>0</v>
      </c>
      <c r="J155" s="437">
        <f ca="1">IFERROR(VLOOKUP(Tabela24[[#This Row],[Symbol]],INDIRECT("'"&amp;Tabela24[[#This Row],[INDEX]]&amp;"'!$D$4:$BB$3000"),31,0),0)</f>
        <v>0</v>
      </c>
      <c r="K155" s="258"/>
    </row>
    <row r="156" spans="1:11" ht="30" customHeight="1" x14ac:dyDescent="0.2">
      <c r="A156" s="254">
        <v>348</v>
      </c>
      <c r="B156" s="554" t="s">
        <v>8</v>
      </c>
      <c r="C156" s="255" t="s">
        <v>437</v>
      </c>
      <c r="D156" s="256" t="str">
        <f>VLOOKUP(Tabela24[[#This Row],[Symbol]],Baza_cen[],3,0)</f>
        <v>BLOK Profil drzwiowy HARDSILL   HST   H= 75mm  700 kPa     DEV-ECO   UNI/H-01 + szyna stalowa wzmacniana</v>
      </c>
      <c r="E156" s="257"/>
      <c r="F156" s="257"/>
      <c r="G156" s="257">
        <f ca="1">IFERROR(VLOOKUP(Tabela24[[#This Row],[Symbol]],INDIRECT("'"&amp;Tabela24[[#This Row],[INDEX]]&amp;"'!$D$5:$BB$3000"),13,0),0)</f>
        <v>0</v>
      </c>
      <c r="H156" s="257" t="str">
        <f ca="1">IFERROR(VLOOKUP(Tabela24[[#This Row],[Symbol]],INDIRECT("'"&amp;Tabela24[[#This Row],[INDEX]]&amp;"'!$D$4:$BB$3000"),14,0),0)</f>
        <v>szt.</v>
      </c>
      <c r="I156" s="409">
        <f ca="1">IFERROR(VLOOKUP(Tabela24[[#This Row],[Symbol]],INDIRECT("'"&amp;Tabela24[[#This Row],[INDEX]]&amp;"'!$D$4:$BB$3000"),30,0),0)</f>
        <v>0</v>
      </c>
      <c r="J156" s="437">
        <f ca="1">IFERROR(VLOOKUP(Tabela24[[#This Row],[Symbol]],INDIRECT("'"&amp;Tabela24[[#This Row],[INDEX]]&amp;"'!$D$4:$BB$3000"),31,0),0)</f>
        <v>0</v>
      </c>
      <c r="K156" s="258"/>
    </row>
    <row r="157" spans="1:11" ht="30" customHeight="1" x14ac:dyDescent="0.2">
      <c r="A157" s="254">
        <v>349</v>
      </c>
      <c r="B157" s="554" t="s">
        <v>8</v>
      </c>
      <c r="C157" s="255" t="s">
        <v>438</v>
      </c>
      <c r="D157" s="256" t="str">
        <f>VLOOKUP(Tabela24[[#This Row],[Symbol]],Baza_cen[],3,0)</f>
        <v>BLOK Profil drzwiowy HARDSILL   HST   H= 80mm  700 kPa     DEV-ECO   UNI/H-01 + szyna stalowa wzmacniana</v>
      </c>
      <c r="E157" s="257"/>
      <c r="F157" s="257"/>
      <c r="G157" s="257">
        <f ca="1">IFERROR(VLOOKUP(Tabela24[[#This Row],[Symbol]],INDIRECT("'"&amp;Tabela24[[#This Row],[INDEX]]&amp;"'!$D$5:$BB$3000"),13,0),0)</f>
        <v>0</v>
      </c>
      <c r="H157" s="257" t="str">
        <f ca="1">IFERROR(VLOOKUP(Tabela24[[#This Row],[Symbol]],INDIRECT("'"&amp;Tabela24[[#This Row],[INDEX]]&amp;"'!$D$4:$BB$3000"),14,0),0)</f>
        <v>szt.</v>
      </c>
      <c r="I157" s="409">
        <f ca="1">IFERROR(VLOOKUP(Tabela24[[#This Row],[Symbol]],INDIRECT("'"&amp;Tabela24[[#This Row],[INDEX]]&amp;"'!$D$4:$BB$3000"),30,0),0)</f>
        <v>0</v>
      </c>
      <c r="J157" s="437">
        <f ca="1">IFERROR(VLOOKUP(Tabela24[[#This Row],[Symbol]],INDIRECT("'"&amp;Tabela24[[#This Row],[INDEX]]&amp;"'!$D$4:$BB$3000"),31,0),0)</f>
        <v>0</v>
      </c>
      <c r="K157" s="258"/>
    </row>
    <row r="158" spans="1:11" ht="30" customHeight="1" x14ac:dyDescent="0.2">
      <c r="A158" s="254">
        <v>350</v>
      </c>
      <c r="B158" s="554" t="s">
        <v>8</v>
      </c>
      <c r="C158" s="255" t="s">
        <v>439</v>
      </c>
      <c r="D158" s="256" t="str">
        <f>VLOOKUP(Tabela24[[#This Row],[Symbol]],Baza_cen[],3,0)</f>
        <v>BLOK Profil drzwiowy HARDSILL   HST   H= 85mm  700 kPa     DEV-ECO   UNI/H-01 + szyna stalowa wzmacniana</v>
      </c>
      <c r="E158" s="257"/>
      <c r="F158" s="257"/>
      <c r="G158" s="257">
        <f ca="1">IFERROR(VLOOKUP(Tabela24[[#This Row],[Symbol]],INDIRECT("'"&amp;Tabela24[[#This Row],[INDEX]]&amp;"'!$D$5:$BB$3000"),13,0),0)</f>
        <v>0</v>
      </c>
      <c r="H158" s="257" t="str">
        <f ca="1">IFERROR(VLOOKUP(Tabela24[[#This Row],[Symbol]],INDIRECT("'"&amp;Tabela24[[#This Row],[INDEX]]&amp;"'!$D$4:$BB$3000"),14,0),0)</f>
        <v>szt.</v>
      </c>
      <c r="I158" s="409">
        <f ca="1">IFERROR(VLOOKUP(Tabela24[[#This Row],[Symbol]],INDIRECT("'"&amp;Tabela24[[#This Row],[INDEX]]&amp;"'!$D$4:$BB$3000"),30,0),0)</f>
        <v>0</v>
      </c>
      <c r="J158" s="437">
        <f ca="1">IFERROR(VLOOKUP(Tabela24[[#This Row],[Symbol]],INDIRECT("'"&amp;Tabela24[[#This Row],[INDEX]]&amp;"'!$D$4:$BB$3000"),31,0),0)</f>
        <v>0</v>
      </c>
      <c r="K158" s="258"/>
    </row>
    <row r="159" spans="1:11" ht="30" customHeight="1" x14ac:dyDescent="0.2">
      <c r="A159" s="254">
        <v>351</v>
      </c>
      <c r="B159" s="554" t="s">
        <v>8</v>
      </c>
      <c r="C159" s="438" t="s">
        <v>440</v>
      </c>
      <c r="D159" s="515" t="str">
        <f>VLOOKUP(Tabela24[[#This Row],[Symbol]],Baza_cen[],3,0)</f>
        <v>BLOK Profil drzwiowy HARDSILL   HST   H= 90mm  700 kPa     DEV-ECO   UNI/H-01 + szyna stalowa wzmacniana</v>
      </c>
      <c r="E159" s="439"/>
      <c r="F159" s="439"/>
      <c r="G159" s="439">
        <f ca="1">IFERROR(VLOOKUP(Tabela24[[#This Row],[Symbol]],INDIRECT("'"&amp;Tabela24[[#This Row],[INDEX]]&amp;"'!$D$5:$BB$3000"),13,0),0)</f>
        <v>0</v>
      </c>
      <c r="H159" s="439" t="str">
        <f ca="1">IFERROR(VLOOKUP(Tabela24[[#This Row],[Symbol]],INDIRECT("'"&amp;Tabela24[[#This Row],[INDEX]]&amp;"'!$D$4:$BB$3000"),14,0),0)</f>
        <v>szt.</v>
      </c>
      <c r="I159" s="440">
        <f ca="1">IFERROR(VLOOKUP(Tabela24[[#This Row],[Symbol]],INDIRECT("'"&amp;Tabela24[[#This Row],[INDEX]]&amp;"'!$D$4:$BB$3000"),30,0),0)</f>
        <v>0</v>
      </c>
      <c r="J159" s="479">
        <f ca="1">IFERROR(VLOOKUP(Tabela24[[#This Row],[Symbol]],INDIRECT("'"&amp;Tabela24[[#This Row],[INDEX]]&amp;"'!$D$4:$BB$3000"),31,0),0)</f>
        <v>0</v>
      </c>
      <c r="K159" s="441"/>
    </row>
    <row r="160" spans="1:11" ht="30" customHeight="1" x14ac:dyDescent="0.2">
      <c r="A160" s="254">
        <v>776</v>
      </c>
      <c r="B160" s="554" t="s">
        <v>3123</v>
      </c>
      <c r="C160" s="255" t="s">
        <v>3088</v>
      </c>
      <c r="D160" s="256" t="str">
        <f>VLOOKUP(Tabela24[[#This Row],[Symbol]],Baza_cen[],3,0)</f>
        <v>Listwa MTF BLACK  30 mm</v>
      </c>
      <c r="E160" s="257"/>
      <c r="F160" s="257"/>
      <c r="G160" s="257">
        <f ca="1">IFERROR(VLOOKUP(Tabela24[[#This Row],[Symbol]],INDIRECT("'"&amp;Tabela24[[#This Row],[INDEX]]&amp;"'!$D$5:$BB$3000"),13,0),0)</f>
        <v>0</v>
      </c>
      <c r="H160" s="257" t="str">
        <f ca="1">IFERROR(VLOOKUP(Tabela24[[#This Row],[Symbol]],INDIRECT("'"&amp;Tabela24[[#This Row],[INDEX]]&amp;"'!$D$4:$BB$3000"),14,0),0)</f>
        <v>szt.</v>
      </c>
      <c r="I160" s="409">
        <f ca="1">IFERROR(VLOOKUP(Tabela24[[#This Row],[Symbol]],INDIRECT("'"&amp;Tabela24[[#This Row],[INDEX]]&amp;"'!$D$4:$BB$3000"),30,0),0)</f>
        <v>0</v>
      </c>
      <c r="J160" s="437">
        <f ca="1">IFERROR(VLOOKUP(Tabela24[[#This Row],[Symbol]],INDIRECT("'"&amp;Tabela24[[#This Row],[INDEX]]&amp;"'!$D$4:$BB$3000"),31,0),0)</f>
        <v>0</v>
      </c>
      <c r="K160" s="258"/>
    </row>
    <row r="161" spans="1:11" ht="30" customHeight="1" x14ac:dyDescent="0.2">
      <c r="A161" s="254">
        <v>777</v>
      </c>
      <c r="B161" s="554" t="s">
        <v>3123</v>
      </c>
      <c r="C161" s="255" t="s">
        <v>3089</v>
      </c>
      <c r="D161" s="256" t="str">
        <f>VLOOKUP(Tabela24[[#This Row],[Symbol]],Baza_cen[],3,0)</f>
        <v>Listwa MTF BLACK  40 mm</v>
      </c>
      <c r="E161" s="257"/>
      <c r="F161" s="257"/>
      <c r="G161" s="257">
        <f ca="1">IFERROR(VLOOKUP(Tabela24[[#This Row],[Symbol]],INDIRECT("'"&amp;Tabela24[[#This Row],[INDEX]]&amp;"'!$D$5:$BB$3000"),13,0),0)</f>
        <v>0</v>
      </c>
      <c r="H161" s="257" t="str">
        <f ca="1">IFERROR(VLOOKUP(Tabela24[[#This Row],[Symbol]],INDIRECT("'"&amp;Tabela24[[#This Row],[INDEX]]&amp;"'!$D$4:$BB$3000"),14,0),0)</f>
        <v>szt.</v>
      </c>
      <c r="I161" s="409">
        <f ca="1">IFERROR(VLOOKUP(Tabela24[[#This Row],[Symbol]],INDIRECT("'"&amp;Tabela24[[#This Row],[INDEX]]&amp;"'!$D$4:$BB$3000"),30,0),0)</f>
        <v>0</v>
      </c>
      <c r="J161" s="437">
        <f ca="1">IFERROR(VLOOKUP(Tabela24[[#This Row],[Symbol]],INDIRECT("'"&amp;Tabela24[[#This Row],[INDEX]]&amp;"'!$D$4:$BB$3000"),31,0),0)</f>
        <v>0</v>
      </c>
      <c r="K161" s="258"/>
    </row>
    <row r="162" spans="1:11" ht="30" customHeight="1" x14ac:dyDescent="0.2">
      <c r="A162" s="254">
        <v>778</v>
      </c>
      <c r="B162" s="554" t="s">
        <v>3123</v>
      </c>
      <c r="C162" s="255" t="s">
        <v>3090</v>
      </c>
      <c r="D162" s="256" t="str">
        <f>VLOOKUP(Tabela24[[#This Row],[Symbol]],Baza_cen[],3,0)</f>
        <v>Listwa MTF BLACK  50 mm</v>
      </c>
      <c r="E162" s="257"/>
      <c r="F162" s="257"/>
      <c r="G162" s="257">
        <f ca="1">IFERROR(VLOOKUP(Tabela24[[#This Row],[Symbol]],INDIRECT("'"&amp;Tabela24[[#This Row],[INDEX]]&amp;"'!$D$5:$BB$3000"),13,0),0)</f>
        <v>0</v>
      </c>
      <c r="H162" s="257" t="str">
        <f ca="1">IFERROR(VLOOKUP(Tabela24[[#This Row],[Symbol]],INDIRECT("'"&amp;Tabela24[[#This Row],[INDEX]]&amp;"'!$D$4:$BB$3000"),14,0),0)</f>
        <v>szt.</v>
      </c>
      <c r="I162" s="409">
        <f ca="1">IFERROR(VLOOKUP(Tabela24[[#This Row],[Symbol]],INDIRECT("'"&amp;Tabela24[[#This Row],[INDEX]]&amp;"'!$D$4:$BB$3000"),30,0),0)</f>
        <v>0</v>
      </c>
      <c r="J162" s="437">
        <f ca="1">IFERROR(VLOOKUP(Tabela24[[#This Row],[Symbol]],INDIRECT("'"&amp;Tabela24[[#This Row],[INDEX]]&amp;"'!$D$4:$BB$3000"),31,0),0)</f>
        <v>0</v>
      </c>
      <c r="K162" s="258"/>
    </row>
    <row r="163" spans="1:11" ht="30" customHeight="1" x14ac:dyDescent="0.2">
      <c r="A163" s="254">
        <v>779</v>
      </c>
      <c r="B163" s="554" t="s">
        <v>3123</v>
      </c>
      <c r="C163" s="255" t="s">
        <v>3091</v>
      </c>
      <c r="D163" s="256" t="str">
        <f>VLOOKUP(Tabela24[[#This Row],[Symbol]],Baza_cen[],3,0)</f>
        <v>Listwa MTF BLACK  60 mm</v>
      </c>
      <c r="E163" s="257"/>
      <c r="F163" s="257"/>
      <c r="G163" s="257">
        <f ca="1">IFERROR(VLOOKUP(Tabela24[[#This Row],[Symbol]],INDIRECT("'"&amp;Tabela24[[#This Row],[INDEX]]&amp;"'!$D$5:$BB$3000"),13,0),0)</f>
        <v>0</v>
      </c>
      <c r="H163" s="257" t="str">
        <f ca="1">IFERROR(VLOOKUP(Tabela24[[#This Row],[Symbol]],INDIRECT("'"&amp;Tabela24[[#This Row],[INDEX]]&amp;"'!$D$4:$BB$3000"),14,0),0)</f>
        <v>szt.</v>
      </c>
      <c r="I163" s="409">
        <f ca="1">IFERROR(VLOOKUP(Tabela24[[#This Row],[Symbol]],INDIRECT("'"&amp;Tabela24[[#This Row],[INDEX]]&amp;"'!$D$4:$BB$3000"),30,0),0)</f>
        <v>0</v>
      </c>
      <c r="J163" s="437">
        <f ca="1">IFERROR(VLOOKUP(Tabela24[[#This Row],[Symbol]],INDIRECT("'"&amp;Tabela24[[#This Row],[INDEX]]&amp;"'!$D$4:$BB$3000"),31,0),0)</f>
        <v>0</v>
      </c>
      <c r="K163" s="258"/>
    </row>
    <row r="164" spans="1:11" ht="30" customHeight="1" x14ac:dyDescent="0.2">
      <c r="A164" s="254">
        <v>780</v>
      </c>
      <c r="B164" s="554" t="s">
        <v>3123</v>
      </c>
      <c r="C164" s="255" t="s">
        <v>3092</v>
      </c>
      <c r="D164" s="256" t="str">
        <f>VLOOKUP(Tabela24[[#This Row],[Symbol]],Baza_cen[],3,0)</f>
        <v>Listwa MTF BLACK  70 mm</v>
      </c>
      <c r="E164" s="257"/>
      <c r="F164" s="257"/>
      <c r="G164" s="257">
        <f ca="1">IFERROR(VLOOKUP(Tabela24[[#This Row],[Symbol]],INDIRECT("'"&amp;Tabela24[[#This Row],[INDEX]]&amp;"'!$D$5:$BB$3000"),13,0),0)</f>
        <v>0</v>
      </c>
      <c r="H164" s="257" t="str">
        <f ca="1">IFERROR(VLOOKUP(Tabela24[[#This Row],[Symbol]],INDIRECT("'"&amp;Tabela24[[#This Row],[INDEX]]&amp;"'!$D$4:$BB$3000"),14,0),0)</f>
        <v>szt.</v>
      </c>
      <c r="I164" s="409">
        <f ca="1">IFERROR(VLOOKUP(Tabela24[[#This Row],[Symbol]],INDIRECT("'"&amp;Tabela24[[#This Row],[INDEX]]&amp;"'!$D$4:$BB$3000"),30,0),0)</f>
        <v>0</v>
      </c>
      <c r="J164" s="437">
        <f ca="1">IFERROR(VLOOKUP(Tabela24[[#This Row],[Symbol]],INDIRECT("'"&amp;Tabela24[[#This Row],[INDEX]]&amp;"'!$D$4:$BB$3000"),31,0),0)</f>
        <v>0</v>
      </c>
      <c r="K164" s="258"/>
    </row>
    <row r="165" spans="1:11" ht="30" customHeight="1" x14ac:dyDescent="0.2">
      <c r="A165" s="254">
        <v>781</v>
      </c>
      <c r="B165" s="554" t="s">
        <v>3123</v>
      </c>
      <c r="C165" s="255" t="s">
        <v>3093</v>
      </c>
      <c r="D165" s="256" t="str">
        <f>VLOOKUP(Tabela24[[#This Row],[Symbol]],Baza_cen[],3,0)</f>
        <v>Listwa MTF BLACK  80 mm</v>
      </c>
      <c r="E165" s="257"/>
      <c r="F165" s="257"/>
      <c r="G165" s="257">
        <f ca="1">IFERROR(VLOOKUP(Tabela24[[#This Row],[Symbol]],INDIRECT("'"&amp;Tabela24[[#This Row],[INDEX]]&amp;"'!$D$5:$BB$3000"),13,0),0)</f>
        <v>0</v>
      </c>
      <c r="H165" s="257" t="str">
        <f ca="1">IFERROR(VLOOKUP(Tabela24[[#This Row],[Symbol]],INDIRECT("'"&amp;Tabela24[[#This Row],[INDEX]]&amp;"'!$D$4:$BB$3000"),14,0),0)</f>
        <v>szt.</v>
      </c>
      <c r="I165" s="409">
        <f ca="1">IFERROR(VLOOKUP(Tabela24[[#This Row],[Symbol]],INDIRECT("'"&amp;Tabela24[[#This Row],[INDEX]]&amp;"'!$D$4:$BB$3000"),30,0),0)</f>
        <v>0</v>
      </c>
      <c r="J165" s="437">
        <f ca="1">IFERROR(VLOOKUP(Tabela24[[#This Row],[Symbol]],INDIRECT("'"&amp;Tabela24[[#This Row],[INDEX]]&amp;"'!$D$4:$BB$3000"),31,0),0)</f>
        <v>0</v>
      </c>
      <c r="K165" s="258"/>
    </row>
    <row r="166" spans="1:11" ht="30" customHeight="1" x14ac:dyDescent="0.2">
      <c r="A166" s="254">
        <v>782</v>
      </c>
      <c r="B166" s="554" t="s">
        <v>3123</v>
      </c>
      <c r="C166" s="255" t="s">
        <v>3094</v>
      </c>
      <c r="D166" s="256" t="str">
        <f>VLOOKUP(Tabela24[[#This Row],[Symbol]],Baza_cen[],3,0)</f>
        <v>Listwa MTF BLACK  90 mm</v>
      </c>
      <c r="E166" s="257"/>
      <c r="F166" s="257"/>
      <c r="G166" s="257">
        <f ca="1">IFERROR(VLOOKUP(Tabela24[[#This Row],[Symbol]],INDIRECT("'"&amp;Tabela24[[#This Row],[INDEX]]&amp;"'!$D$5:$BB$3000"),13,0),0)</f>
        <v>0</v>
      </c>
      <c r="H166" s="257" t="str">
        <f ca="1">IFERROR(VLOOKUP(Tabela24[[#This Row],[Symbol]],INDIRECT("'"&amp;Tabela24[[#This Row],[INDEX]]&amp;"'!$D$4:$BB$3000"),14,0),0)</f>
        <v>szt.</v>
      </c>
      <c r="I166" s="409">
        <f ca="1">IFERROR(VLOOKUP(Tabela24[[#This Row],[Symbol]],INDIRECT("'"&amp;Tabela24[[#This Row],[INDEX]]&amp;"'!$D$4:$BB$3000"),30,0),0)</f>
        <v>0</v>
      </c>
      <c r="J166" s="437">
        <f ca="1">IFERROR(VLOOKUP(Tabela24[[#This Row],[Symbol]],INDIRECT("'"&amp;Tabela24[[#This Row],[INDEX]]&amp;"'!$D$4:$BB$3000"),31,0),0)</f>
        <v>0</v>
      </c>
      <c r="K166" s="258"/>
    </row>
    <row r="167" spans="1:11" ht="30" customHeight="1" x14ac:dyDescent="0.2">
      <c r="A167" s="254">
        <v>783</v>
      </c>
      <c r="B167" s="554" t="s">
        <v>3123</v>
      </c>
      <c r="C167" s="255" t="s">
        <v>3095</v>
      </c>
      <c r="D167" s="256" t="str">
        <f>VLOOKUP(Tabela24[[#This Row],[Symbol]],Baza_cen[],3,0)</f>
        <v>Listwa MTF BLACK  100 mm</v>
      </c>
      <c r="E167" s="257"/>
      <c r="F167" s="257"/>
      <c r="G167" s="257">
        <f ca="1">IFERROR(VLOOKUP(Tabela24[[#This Row],[Symbol]],INDIRECT("'"&amp;Tabela24[[#This Row],[INDEX]]&amp;"'!$D$5:$BB$3000"),13,0),0)</f>
        <v>0</v>
      </c>
      <c r="H167" s="257" t="str">
        <f ca="1">IFERROR(VLOOKUP(Tabela24[[#This Row],[Symbol]],INDIRECT("'"&amp;Tabela24[[#This Row],[INDEX]]&amp;"'!$D$4:$BB$3000"),14,0),0)</f>
        <v>szt.</v>
      </c>
      <c r="I167" s="409">
        <f ca="1">IFERROR(VLOOKUP(Tabela24[[#This Row],[Symbol]],INDIRECT("'"&amp;Tabela24[[#This Row],[INDEX]]&amp;"'!$D$4:$BB$3000"),30,0),0)</f>
        <v>0</v>
      </c>
      <c r="J167" s="437">
        <f ca="1">IFERROR(VLOOKUP(Tabela24[[#This Row],[Symbol]],INDIRECT("'"&amp;Tabela24[[#This Row],[INDEX]]&amp;"'!$D$4:$BB$3000"),31,0),0)</f>
        <v>0</v>
      </c>
      <c r="K167" s="258"/>
    </row>
    <row r="168" spans="1:11" ht="30" customHeight="1" x14ac:dyDescent="0.2">
      <c r="A168" s="254">
        <v>784</v>
      </c>
      <c r="B168" s="554" t="s">
        <v>3123</v>
      </c>
      <c r="C168" s="255" t="s">
        <v>3096</v>
      </c>
      <c r="D168" s="256" t="str">
        <f>VLOOKUP(Tabela24[[#This Row],[Symbol]],Baza_cen[],3,0)</f>
        <v>Listwa MTF BLACK  110 mm</v>
      </c>
      <c r="E168" s="257"/>
      <c r="F168" s="257"/>
      <c r="G168" s="257">
        <f ca="1">IFERROR(VLOOKUP(Tabela24[[#This Row],[Symbol]],INDIRECT("'"&amp;Tabela24[[#This Row],[INDEX]]&amp;"'!$D$5:$BB$3000"),13,0),0)</f>
        <v>0</v>
      </c>
      <c r="H168" s="257" t="str">
        <f ca="1">IFERROR(VLOOKUP(Tabela24[[#This Row],[Symbol]],INDIRECT("'"&amp;Tabela24[[#This Row],[INDEX]]&amp;"'!$D$4:$BB$3000"),14,0),0)</f>
        <v>szt.</v>
      </c>
      <c r="I168" s="409">
        <f ca="1">IFERROR(VLOOKUP(Tabela24[[#This Row],[Symbol]],INDIRECT("'"&amp;Tabela24[[#This Row],[INDEX]]&amp;"'!$D$4:$BB$3000"),30,0),0)</f>
        <v>0</v>
      </c>
      <c r="J168" s="437">
        <f ca="1">IFERROR(VLOOKUP(Tabela24[[#This Row],[Symbol]],INDIRECT("'"&amp;Tabela24[[#This Row],[INDEX]]&amp;"'!$D$4:$BB$3000"),31,0),0)</f>
        <v>0</v>
      </c>
      <c r="K168" s="258"/>
    </row>
    <row r="169" spans="1:11" ht="30" customHeight="1" x14ac:dyDescent="0.2">
      <c r="A169" s="254">
        <v>785</v>
      </c>
      <c r="B169" s="554" t="s">
        <v>3123</v>
      </c>
      <c r="C169" s="255" t="s">
        <v>3097</v>
      </c>
      <c r="D169" s="256" t="str">
        <f>VLOOKUP(Tabela24[[#This Row],[Symbol]],Baza_cen[],3,0)</f>
        <v>Listwa MTF BLACK  120 mm</v>
      </c>
      <c r="E169" s="257"/>
      <c r="F169" s="257"/>
      <c r="G169" s="257">
        <f ca="1">IFERROR(VLOOKUP(Tabela24[[#This Row],[Symbol]],INDIRECT("'"&amp;Tabela24[[#This Row],[INDEX]]&amp;"'!$D$5:$BB$3000"),13,0),0)</f>
        <v>0</v>
      </c>
      <c r="H169" s="257" t="str">
        <f ca="1">IFERROR(VLOOKUP(Tabela24[[#This Row],[Symbol]],INDIRECT("'"&amp;Tabela24[[#This Row],[INDEX]]&amp;"'!$D$4:$BB$3000"),14,0),0)</f>
        <v>szt.</v>
      </c>
      <c r="I169" s="409">
        <f ca="1">IFERROR(VLOOKUP(Tabela24[[#This Row],[Symbol]],INDIRECT("'"&amp;Tabela24[[#This Row],[INDEX]]&amp;"'!$D$4:$BB$3000"),30,0),0)</f>
        <v>0</v>
      </c>
      <c r="J169" s="437">
        <f ca="1">IFERROR(VLOOKUP(Tabela24[[#This Row],[Symbol]],INDIRECT("'"&amp;Tabela24[[#This Row],[INDEX]]&amp;"'!$D$4:$BB$3000"),31,0),0)</f>
        <v>0</v>
      </c>
      <c r="K169" s="258"/>
    </row>
    <row r="170" spans="1:11" ht="30" customHeight="1" x14ac:dyDescent="0.2">
      <c r="A170" s="254">
        <v>786</v>
      </c>
      <c r="B170" s="554" t="s">
        <v>3123</v>
      </c>
      <c r="C170" s="255" t="s">
        <v>3098</v>
      </c>
      <c r="D170" s="256" t="str">
        <f>VLOOKUP(Tabela24[[#This Row],[Symbol]],Baza_cen[],3,0)</f>
        <v>Listwa MTF BLACK  130 mm</v>
      </c>
      <c r="E170" s="257"/>
      <c r="F170" s="257"/>
      <c r="G170" s="257">
        <f ca="1">IFERROR(VLOOKUP(Tabela24[[#This Row],[Symbol]],INDIRECT("'"&amp;Tabela24[[#This Row],[INDEX]]&amp;"'!$D$5:$BB$3000"),13,0),0)</f>
        <v>0</v>
      </c>
      <c r="H170" s="257" t="str">
        <f ca="1">IFERROR(VLOOKUP(Tabela24[[#This Row],[Symbol]],INDIRECT("'"&amp;Tabela24[[#This Row],[INDEX]]&amp;"'!$D$4:$BB$3000"),14,0),0)</f>
        <v>szt.</v>
      </c>
      <c r="I170" s="409">
        <f ca="1">IFERROR(VLOOKUP(Tabela24[[#This Row],[Symbol]],INDIRECT("'"&amp;Tabela24[[#This Row],[INDEX]]&amp;"'!$D$4:$BB$3000"),30,0),0)</f>
        <v>0</v>
      </c>
      <c r="J170" s="437">
        <f ca="1">IFERROR(VLOOKUP(Tabela24[[#This Row],[Symbol]],INDIRECT("'"&amp;Tabela24[[#This Row],[INDEX]]&amp;"'!$D$4:$BB$3000"),31,0),0)</f>
        <v>0</v>
      </c>
      <c r="K170" s="258"/>
    </row>
    <row r="171" spans="1:11" ht="30" customHeight="1" x14ac:dyDescent="0.2">
      <c r="A171" s="254">
        <v>787</v>
      </c>
      <c r="B171" s="554" t="s">
        <v>3123</v>
      </c>
      <c r="C171" s="255" t="s">
        <v>3099</v>
      </c>
      <c r="D171" s="256" t="str">
        <f>VLOOKUP(Tabela24[[#This Row],[Symbol]],Baza_cen[],3,0)</f>
        <v>Listwa MTF BLACK  140 mm</v>
      </c>
      <c r="E171" s="257"/>
      <c r="F171" s="257"/>
      <c r="G171" s="257">
        <f ca="1">IFERROR(VLOOKUP(Tabela24[[#This Row],[Symbol]],INDIRECT("'"&amp;Tabela24[[#This Row],[INDEX]]&amp;"'!$D$5:$BB$3000"),13,0),0)</f>
        <v>0</v>
      </c>
      <c r="H171" s="257" t="str">
        <f ca="1">IFERROR(VLOOKUP(Tabela24[[#This Row],[Symbol]],INDIRECT("'"&amp;Tabela24[[#This Row],[INDEX]]&amp;"'!$D$4:$BB$3000"),14,0),0)</f>
        <v>szt.</v>
      </c>
      <c r="I171" s="409">
        <f ca="1">IFERROR(VLOOKUP(Tabela24[[#This Row],[Symbol]],INDIRECT("'"&amp;Tabela24[[#This Row],[INDEX]]&amp;"'!$D$4:$BB$3000"),30,0),0)</f>
        <v>0</v>
      </c>
      <c r="J171" s="437">
        <f ca="1">IFERROR(VLOOKUP(Tabela24[[#This Row],[Symbol]],INDIRECT("'"&amp;Tabela24[[#This Row],[INDEX]]&amp;"'!$D$4:$BB$3000"),31,0),0)</f>
        <v>0</v>
      </c>
      <c r="K171" s="258"/>
    </row>
    <row r="172" spans="1:11" ht="30" customHeight="1" x14ac:dyDescent="0.2">
      <c r="A172" s="254">
        <v>788</v>
      </c>
      <c r="B172" s="554" t="s">
        <v>3123</v>
      </c>
      <c r="C172" s="255" t="s">
        <v>3100</v>
      </c>
      <c r="D172" s="256" t="str">
        <f>VLOOKUP(Tabela24[[#This Row],[Symbol]],Baza_cen[],3,0)</f>
        <v>Listwa MTF BLACK  150 mm</v>
      </c>
      <c r="E172" s="257"/>
      <c r="F172" s="257"/>
      <c r="G172" s="257">
        <f ca="1">IFERROR(VLOOKUP(Tabela24[[#This Row],[Symbol]],INDIRECT("'"&amp;Tabela24[[#This Row],[INDEX]]&amp;"'!$D$5:$BB$3000"),13,0),0)</f>
        <v>0</v>
      </c>
      <c r="H172" s="257" t="str">
        <f ca="1">IFERROR(VLOOKUP(Tabela24[[#This Row],[Symbol]],INDIRECT("'"&amp;Tabela24[[#This Row],[INDEX]]&amp;"'!$D$4:$BB$3000"),14,0),0)</f>
        <v>szt.</v>
      </c>
      <c r="I172" s="409">
        <f ca="1">IFERROR(VLOOKUP(Tabela24[[#This Row],[Symbol]],INDIRECT("'"&amp;Tabela24[[#This Row],[INDEX]]&amp;"'!$D$4:$BB$3000"),30,0),0)</f>
        <v>0</v>
      </c>
      <c r="J172" s="437">
        <f ca="1">IFERROR(VLOOKUP(Tabela24[[#This Row],[Symbol]],INDIRECT("'"&amp;Tabela24[[#This Row],[INDEX]]&amp;"'!$D$4:$BB$3000"),31,0),0)</f>
        <v>0</v>
      </c>
      <c r="K172" s="258"/>
    </row>
    <row r="173" spans="1:11" ht="30" customHeight="1" x14ac:dyDescent="0.2">
      <c r="A173" s="254">
        <v>789</v>
      </c>
      <c r="B173" s="554" t="s">
        <v>3123</v>
      </c>
      <c r="C173" s="255" t="s">
        <v>3101</v>
      </c>
      <c r="D173" s="256" t="str">
        <f>VLOOKUP(Tabela24[[#This Row],[Symbol]],Baza_cen[],3,0)</f>
        <v>Listwa MTF BLACK  160 mm</v>
      </c>
      <c r="E173" s="257"/>
      <c r="F173" s="257"/>
      <c r="G173" s="257">
        <f ca="1">IFERROR(VLOOKUP(Tabela24[[#This Row],[Symbol]],INDIRECT("'"&amp;Tabela24[[#This Row],[INDEX]]&amp;"'!$D$5:$BB$3000"),13,0),0)</f>
        <v>0</v>
      </c>
      <c r="H173" s="257" t="str">
        <f ca="1">IFERROR(VLOOKUP(Tabela24[[#This Row],[Symbol]],INDIRECT("'"&amp;Tabela24[[#This Row],[INDEX]]&amp;"'!$D$4:$BB$3000"),14,0),0)</f>
        <v>szt.</v>
      </c>
      <c r="I173" s="409">
        <f ca="1">IFERROR(VLOOKUP(Tabela24[[#This Row],[Symbol]],INDIRECT("'"&amp;Tabela24[[#This Row],[INDEX]]&amp;"'!$D$4:$BB$3000"),30,0),0)</f>
        <v>0</v>
      </c>
      <c r="J173" s="437">
        <f ca="1">IFERROR(VLOOKUP(Tabela24[[#This Row],[Symbol]],INDIRECT("'"&amp;Tabela24[[#This Row],[INDEX]]&amp;"'!$D$4:$BB$3000"),31,0),0)</f>
        <v>0</v>
      </c>
      <c r="K173" s="258"/>
    </row>
    <row r="174" spans="1:11" ht="30" customHeight="1" x14ac:dyDescent="0.2">
      <c r="A174" s="254">
        <v>790</v>
      </c>
      <c r="B174" s="554" t="s">
        <v>3123</v>
      </c>
      <c r="C174" s="255" t="s">
        <v>3102</v>
      </c>
      <c r="D174" s="256" t="str">
        <f>VLOOKUP(Tabela24[[#This Row],[Symbol]],Baza_cen[],3,0)</f>
        <v>Listwa MTF BLACK  170 mm</v>
      </c>
      <c r="E174" s="257"/>
      <c r="F174" s="257"/>
      <c r="G174" s="257">
        <f ca="1">IFERROR(VLOOKUP(Tabela24[[#This Row],[Symbol]],INDIRECT("'"&amp;Tabela24[[#This Row],[INDEX]]&amp;"'!$D$5:$BB$3000"),13,0),0)</f>
        <v>0</v>
      </c>
      <c r="H174" s="257" t="str">
        <f ca="1">IFERROR(VLOOKUP(Tabela24[[#This Row],[Symbol]],INDIRECT("'"&amp;Tabela24[[#This Row],[INDEX]]&amp;"'!$D$4:$BB$3000"),14,0),0)</f>
        <v>szt.</v>
      </c>
      <c r="I174" s="409">
        <f ca="1">IFERROR(VLOOKUP(Tabela24[[#This Row],[Symbol]],INDIRECT("'"&amp;Tabela24[[#This Row],[INDEX]]&amp;"'!$D$4:$BB$3000"),30,0),0)</f>
        <v>0</v>
      </c>
      <c r="J174" s="437">
        <f ca="1">IFERROR(VLOOKUP(Tabela24[[#This Row],[Symbol]],INDIRECT("'"&amp;Tabela24[[#This Row],[INDEX]]&amp;"'!$D$4:$BB$3000"),31,0),0)</f>
        <v>0</v>
      </c>
      <c r="K174" s="258"/>
    </row>
    <row r="175" spans="1:11" ht="30" customHeight="1" x14ac:dyDescent="0.2">
      <c r="A175" s="254">
        <v>791</v>
      </c>
      <c r="B175" s="554" t="s">
        <v>3123</v>
      </c>
      <c r="C175" s="255" t="s">
        <v>3103</v>
      </c>
      <c r="D175" s="256" t="str">
        <f>VLOOKUP(Tabela24[[#This Row],[Symbol]],Baza_cen[],3,0)</f>
        <v>Listwa MTF BLACK  180 mm</v>
      </c>
      <c r="E175" s="257"/>
      <c r="F175" s="257"/>
      <c r="G175" s="257">
        <f ca="1">IFERROR(VLOOKUP(Tabela24[[#This Row],[Symbol]],INDIRECT("'"&amp;Tabela24[[#This Row],[INDEX]]&amp;"'!$D$5:$BB$3000"),13,0),0)</f>
        <v>0</v>
      </c>
      <c r="H175" s="257" t="str">
        <f ca="1">IFERROR(VLOOKUP(Tabela24[[#This Row],[Symbol]],INDIRECT("'"&amp;Tabela24[[#This Row],[INDEX]]&amp;"'!$D$4:$BB$3000"),14,0),0)</f>
        <v>szt.</v>
      </c>
      <c r="I175" s="409">
        <f ca="1">IFERROR(VLOOKUP(Tabela24[[#This Row],[Symbol]],INDIRECT("'"&amp;Tabela24[[#This Row],[INDEX]]&amp;"'!$D$4:$BB$3000"),30,0),0)</f>
        <v>0</v>
      </c>
      <c r="J175" s="437">
        <f ca="1">IFERROR(VLOOKUP(Tabela24[[#This Row],[Symbol]],INDIRECT("'"&amp;Tabela24[[#This Row],[INDEX]]&amp;"'!$D$4:$BB$3000"),31,0),0)</f>
        <v>0</v>
      </c>
      <c r="K175" s="258"/>
    </row>
    <row r="176" spans="1:11" ht="30" customHeight="1" x14ac:dyDescent="0.2">
      <c r="A176" s="254">
        <v>792</v>
      </c>
      <c r="B176" s="554" t="s">
        <v>3123</v>
      </c>
      <c r="C176" s="255" t="s">
        <v>3104</v>
      </c>
      <c r="D176" s="256" t="str">
        <f>VLOOKUP(Tabela24[[#This Row],[Symbol]],Baza_cen[],3,0)</f>
        <v>Listwa MTF BLACK  190 mm</v>
      </c>
      <c r="E176" s="257"/>
      <c r="F176" s="257"/>
      <c r="G176" s="257">
        <f ca="1">IFERROR(VLOOKUP(Tabela24[[#This Row],[Symbol]],INDIRECT("'"&amp;Tabela24[[#This Row],[INDEX]]&amp;"'!$D$5:$BB$3000"),13,0),0)</f>
        <v>0</v>
      </c>
      <c r="H176" s="257" t="str">
        <f ca="1">IFERROR(VLOOKUP(Tabela24[[#This Row],[Symbol]],INDIRECT("'"&amp;Tabela24[[#This Row],[INDEX]]&amp;"'!$D$4:$BB$3000"),14,0),0)</f>
        <v>szt.</v>
      </c>
      <c r="I176" s="409">
        <f ca="1">IFERROR(VLOOKUP(Tabela24[[#This Row],[Symbol]],INDIRECT("'"&amp;Tabela24[[#This Row],[INDEX]]&amp;"'!$D$4:$BB$3000"),30,0),0)</f>
        <v>0</v>
      </c>
      <c r="J176" s="437">
        <f ca="1">IFERROR(VLOOKUP(Tabela24[[#This Row],[Symbol]],INDIRECT("'"&amp;Tabela24[[#This Row],[INDEX]]&amp;"'!$D$4:$BB$3000"),31,0),0)</f>
        <v>0</v>
      </c>
      <c r="K176" s="258"/>
    </row>
    <row r="177" spans="1:11" ht="30" customHeight="1" x14ac:dyDescent="0.2">
      <c r="A177" s="254">
        <v>793</v>
      </c>
      <c r="B177" s="554" t="s">
        <v>3123</v>
      </c>
      <c r="C177" s="255" t="s">
        <v>3105</v>
      </c>
      <c r="D177" s="256" t="str">
        <f>VLOOKUP(Tabela24[[#This Row],[Symbol]],Baza_cen[],3,0)</f>
        <v>Listwa MTF BLACK  200 mm</v>
      </c>
      <c r="E177" s="257"/>
      <c r="F177" s="257"/>
      <c r="G177" s="257">
        <f ca="1">IFERROR(VLOOKUP(Tabela24[[#This Row],[Symbol]],INDIRECT("'"&amp;Tabela24[[#This Row],[INDEX]]&amp;"'!$D$5:$BB$3000"),13,0),0)</f>
        <v>0</v>
      </c>
      <c r="H177" s="257" t="str">
        <f ca="1">IFERROR(VLOOKUP(Tabela24[[#This Row],[Symbol]],INDIRECT("'"&amp;Tabela24[[#This Row],[INDEX]]&amp;"'!$D$4:$BB$3000"),14,0),0)</f>
        <v>szt.</v>
      </c>
      <c r="I177" s="409">
        <f ca="1">IFERROR(VLOOKUP(Tabela24[[#This Row],[Symbol]],INDIRECT("'"&amp;Tabela24[[#This Row],[INDEX]]&amp;"'!$D$4:$BB$3000"),30,0),0)</f>
        <v>0</v>
      </c>
      <c r="J177" s="437">
        <f ca="1">IFERROR(VLOOKUP(Tabela24[[#This Row],[Symbol]],INDIRECT("'"&amp;Tabela24[[#This Row],[INDEX]]&amp;"'!$D$4:$BB$3000"),31,0),0)</f>
        <v>0</v>
      </c>
      <c r="K177" s="258"/>
    </row>
    <row r="178" spans="1:11" ht="30" customHeight="1" x14ac:dyDescent="0.2">
      <c r="A178" s="254">
        <v>794</v>
      </c>
      <c r="B178" s="554" t="s">
        <v>3123</v>
      </c>
      <c r="C178" s="255" t="s">
        <v>3106</v>
      </c>
      <c r="D178" s="256" t="str">
        <f>VLOOKUP(Tabela24[[#This Row],[Symbol]],Baza_cen[],3,0)</f>
        <v>Listwa MTF BLACK  210 mm</v>
      </c>
      <c r="E178" s="257"/>
      <c r="F178" s="257"/>
      <c r="G178" s="257">
        <f ca="1">IFERROR(VLOOKUP(Tabela24[[#This Row],[Symbol]],INDIRECT("'"&amp;Tabela24[[#This Row],[INDEX]]&amp;"'!$D$5:$BB$3000"),13,0),0)</f>
        <v>0</v>
      </c>
      <c r="H178" s="257" t="str">
        <f ca="1">IFERROR(VLOOKUP(Tabela24[[#This Row],[Symbol]],INDIRECT("'"&amp;Tabela24[[#This Row],[INDEX]]&amp;"'!$D$4:$BB$3000"),14,0),0)</f>
        <v>szt.</v>
      </c>
      <c r="I178" s="409">
        <f ca="1">IFERROR(VLOOKUP(Tabela24[[#This Row],[Symbol]],INDIRECT("'"&amp;Tabela24[[#This Row],[INDEX]]&amp;"'!$D$4:$BB$3000"),30,0),0)</f>
        <v>0</v>
      </c>
      <c r="J178" s="437">
        <f ca="1">IFERROR(VLOOKUP(Tabela24[[#This Row],[Symbol]],INDIRECT("'"&amp;Tabela24[[#This Row],[INDEX]]&amp;"'!$D$4:$BB$3000"),31,0),0)</f>
        <v>0</v>
      </c>
      <c r="K178" s="258"/>
    </row>
    <row r="179" spans="1:11" ht="30" customHeight="1" x14ac:dyDescent="0.2">
      <c r="A179" s="254">
        <v>795</v>
      </c>
      <c r="B179" s="554" t="s">
        <v>3123</v>
      </c>
      <c r="C179" s="255" t="s">
        <v>3107</v>
      </c>
      <c r="D179" s="256" t="str">
        <f>VLOOKUP(Tabela24[[#This Row],[Symbol]],Baza_cen[],3,0)</f>
        <v>Listwa MTF BLACK  220 mm</v>
      </c>
      <c r="E179" s="257"/>
      <c r="F179" s="257"/>
      <c r="G179" s="257">
        <f ca="1">IFERROR(VLOOKUP(Tabela24[[#This Row],[Symbol]],INDIRECT("'"&amp;Tabela24[[#This Row],[INDEX]]&amp;"'!$D$5:$BB$3000"),13,0),0)</f>
        <v>0</v>
      </c>
      <c r="H179" s="257" t="str">
        <f ca="1">IFERROR(VLOOKUP(Tabela24[[#This Row],[Symbol]],INDIRECT("'"&amp;Tabela24[[#This Row],[INDEX]]&amp;"'!$D$4:$BB$3000"),14,0),0)</f>
        <v>szt.</v>
      </c>
      <c r="I179" s="409">
        <f ca="1">IFERROR(VLOOKUP(Tabela24[[#This Row],[Symbol]],INDIRECT("'"&amp;Tabela24[[#This Row],[INDEX]]&amp;"'!$D$4:$BB$3000"),30,0),0)</f>
        <v>0</v>
      </c>
      <c r="J179" s="437">
        <f ca="1">IFERROR(VLOOKUP(Tabela24[[#This Row],[Symbol]],INDIRECT("'"&amp;Tabela24[[#This Row],[INDEX]]&amp;"'!$D$4:$BB$3000"),31,0),0)</f>
        <v>0</v>
      </c>
      <c r="K179" s="258"/>
    </row>
    <row r="180" spans="1:11" ht="30" customHeight="1" x14ac:dyDescent="0.2">
      <c r="A180" s="254">
        <v>796</v>
      </c>
      <c r="B180" s="554" t="s">
        <v>3123</v>
      </c>
      <c r="C180" s="255" t="s">
        <v>3108</v>
      </c>
      <c r="D180" s="256" t="str">
        <f>VLOOKUP(Tabela24[[#This Row],[Symbol]],Baza_cen[],3,0)</f>
        <v>Listwa MTF BLACK  230 mm</v>
      </c>
      <c r="E180" s="257"/>
      <c r="F180" s="257"/>
      <c r="G180" s="257">
        <f ca="1">IFERROR(VLOOKUP(Tabela24[[#This Row],[Symbol]],INDIRECT("'"&amp;Tabela24[[#This Row],[INDEX]]&amp;"'!$D$5:$BB$3000"),13,0),0)</f>
        <v>0</v>
      </c>
      <c r="H180" s="257" t="str">
        <f ca="1">IFERROR(VLOOKUP(Tabela24[[#This Row],[Symbol]],INDIRECT("'"&amp;Tabela24[[#This Row],[INDEX]]&amp;"'!$D$4:$BB$3000"),14,0),0)</f>
        <v>szt.</v>
      </c>
      <c r="I180" s="409">
        <f ca="1">IFERROR(VLOOKUP(Tabela24[[#This Row],[Symbol]],INDIRECT("'"&amp;Tabela24[[#This Row],[INDEX]]&amp;"'!$D$4:$BB$3000"),30,0),0)</f>
        <v>0</v>
      </c>
      <c r="J180" s="437">
        <f ca="1">IFERROR(VLOOKUP(Tabela24[[#This Row],[Symbol]],INDIRECT("'"&amp;Tabela24[[#This Row],[INDEX]]&amp;"'!$D$4:$BB$3000"),31,0),0)</f>
        <v>0</v>
      </c>
      <c r="K180" s="258"/>
    </row>
    <row r="181" spans="1:11" ht="30" customHeight="1" x14ac:dyDescent="0.2">
      <c r="A181" s="254">
        <v>797</v>
      </c>
      <c r="B181" s="554" t="s">
        <v>3123</v>
      </c>
      <c r="C181" s="255" t="s">
        <v>3109</v>
      </c>
      <c r="D181" s="256" t="str">
        <f>VLOOKUP(Tabela24[[#This Row],[Symbol]],Baza_cen[],3,0)</f>
        <v>Listwa MTF BLACK  240 mm</v>
      </c>
      <c r="E181" s="257"/>
      <c r="F181" s="257"/>
      <c r="G181" s="257">
        <f ca="1">IFERROR(VLOOKUP(Tabela24[[#This Row],[Symbol]],INDIRECT("'"&amp;Tabela24[[#This Row],[INDEX]]&amp;"'!$D$5:$BB$3000"),13,0),0)</f>
        <v>0</v>
      </c>
      <c r="H181" s="257" t="str">
        <f ca="1">IFERROR(VLOOKUP(Tabela24[[#This Row],[Symbol]],INDIRECT("'"&amp;Tabela24[[#This Row],[INDEX]]&amp;"'!$D$4:$BB$3000"),14,0),0)</f>
        <v>szt.</v>
      </c>
      <c r="I181" s="409">
        <f ca="1">IFERROR(VLOOKUP(Tabela24[[#This Row],[Symbol]],INDIRECT("'"&amp;Tabela24[[#This Row],[INDEX]]&amp;"'!$D$4:$BB$3000"),30,0),0)</f>
        <v>0</v>
      </c>
      <c r="J181" s="437">
        <f ca="1">IFERROR(VLOOKUP(Tabela24[[#This Row],[Symbol]],INDIRECT("'"&amp;Tabela24[[#This Row],[INDEX]]&amp;"'!$D$4:$BB$3000"),31,0),0)</f>
        <v>0</v>
      </c>
      <c r="K181" s="258"/>
    </row>
    <row r="182" spans="1:11" ht="30" customHeight="1" x14ac:dyDescent="0.2">
      <c r="A182" s="254">
        <v>798</v>
      </c>
      <c r="B182" s="554" t="s">
        <v>3123</v>
      </c>
      <c r="C182" s="255" t="s">
        <v>3110</v>
      </c>
      <c r="D182" s="256" t="str">
        <f>VLOOKUP(Tabela24[[#This Row],[Symbol]],Baza_cen[],3,0)</f>
        <v>Listwa MTF BLACK  250 mm</v>
      </c>
      <c r="E182" s="257"/>
      <c r="F182" s="257"/>
      <c r="G182" s="257">
        <f ca="1">IFERROR(VLOOKUP(Tabela24[[#This Row],[Symbol]],INDIRECT("'"&amp;Tabela24[[#This Row],[INDEX]]&amp;"'!$D$5:$BB$3000"),13,0),0)</f>
        <v>0</v>
      </c>
      <c r="H182" s="257" t="str">
        <f ca="1">IFERROR(VLOOKUP(Tabela24[[#This Row],[Symbol]],INDIRECT("'"&amp;Tabela24[[#This Row],[INDEX]]&amp;"'!$D$4:$BB$3000"),14,0),0)</f>
        <v>szt.</v>
      </c>
      <c r="I182" s="409">
        <f ca="1">IFERROR(VLOOKUP(Tabela24[[#This Row],[Symbol]],INDIRECT("'"&amp;Tabela24[[#This Row],[INDEX]]&amp;"'!$D$4:$BB$3000"),30,0),0)</f>
        <v>0</v>
      </c>
      <c r="J182" s="437">
        <f ca="1">IFERROR(VLOOKUP(Tabela24[[#This Row],[Symbol]],INDIRECT("'"&amp;Tabela24[[#This Row],[INDEX]]&amp;"'!$D$4:$BB$3000"),31,0),0)</f>
        <v>0</v>
      </c>
      <c r="K182" s="258"/>
    </row>
    <row r="183" spans="1:11" ht="30" customHeight="1" x14ac:dyDescent="0.2">
      <c r="A183" s="254">
        <v>799</v>
      </c>
      <c r="B183" s="554" t="s">
        <v>3123</v>
      </c>
      <c r="C183" s="255" t="s">
        <v>3111</v>
      </c>
      <c r="D183" s="256" t="str">
        <f>VLOOKUP(Tabela24[[#This Row],[Symbol]],Baza_cen[],3,0)</f>
        <v>Listwa MTF BLACK  260 mm</v>
      </c>
      <c r="E183" s="257"/>
      <c r="F183" s="257"/>
      <c r="G183" s="257">
        <f ca="1">IFERROR(VLOOKUP(Tabela24[[#This Row],[Symbol]],INDIRECT("'"&amp;Tabela24[[#This Row],[INDEX]]&amp;"'!$D$5:$BB$3000"),13,0),0)</f>
        <v>0</v>
      </c>
      <c r="H183" s="257" t="str">
        <f ca="1">IFERROR(VLOOKUP(Tabela24[[#This Row],[Symbol]],INDIRECT("'"&amp;Tabela24[[#This Row],[INDEX]]&amp;"'!$D$4:$BB$3000"),14,0),0)</f>
        <v>szt.</v>
      </c>
      <c r="I183" s="409">
        <f ca="1">IFERROR(VLOOKUP(Tabela24[[#This Row],[Symbol]],INDIRECT("'"&amp;Tabela24[[#This Row],[INDEX]]&amp;"'!$D$4:$BB$3000"),30,0),0)</f>
        <v>0</v>
      </c>
      <c r="J183" s="437">
        <f ca="1">IFERROR(VLOOKUP(Tabela24[[#This Row],[Symbol]],INDIRECT("'"&amp;Tabela24[[#This Row],[INDEX]]&amp;"'!$D$4:$BB$3000"),31,0),0)</f>
        <v>0</v>
      </c>
      <c r="K183" s="258"/>
    </row>
    <row r="184" spans="1:11" ht="30" customHeight="1" x14ac:dyDescent="0.2">
      <c r="A184" s="254">
        <v>800</v>
      </c>
      <c r="B184" s="554" t="s">
        <v>3123</v>
      </c>
      <c r="C184" s="255" t="s">
        <v>3112</v>
      </c>
      <c r="D184" s="256" t="str">
        <f>VLOOKUP(Tabela24[[#This Row],[Symbol]],Baza_cen[],3,0)</f>
        <v>Listwa MTF BLACK  270 mm</v>
      </c>
      <c r="E184" s="257"/>
      <c r="F184" s="257"/>
      <c r="G184" s="257">
        <f ca="1">IFERROR(VLOOKUP(Tabela24[[#This Row],[Symbol]],INDIRECT("'"&amp;Tabela24[[#This Row],[INDEX]]&amp;"'!$D$5:$BB$3000"),13,0),0)</f>
        <v>0</v>
      </c>
      <c r="H184" s="257" t="str">
        <f ca="1">IFERROR(VLOOKUP(Tabela24[[#This Row],[Symbol]],INDIRECT("'"&amp;Tabela24[[#This Row],[INDEX]]&amp;"'!$D$4:$BB$3000"),14,0),0)</f>
        <v>szt.</v>
      </c>
      <c r="I184" s="409">
        <f ca="1">IFERROR(VLOOKUP(Tabela24[[#This Row],[Symbol]],INDIRECT("'"&amp;Tabela24[[#This Row],[INDEX]]&amp;"'!$D$4:$BB$3000"),30,0),0)</f>
        <v>0</v>
      </c>
      <c r="J184" s="437">
        <f ca="1">IFERROR(VLOOKUP(Tabela24[[#This Row],[Symbol]],INDIRECT("'"&amp;Tabela24[[#This Row],[INDEX]]&amp;"'!$D$4:$BB$3000"),31,0),0)</f>
        <v>0</v>
      </c>
      <c r="K184" s="258"/>
    </row>
    <row r="185" spans="1:11" ht="30" customHeight="1" x14ac:dyDescent="0.2">
      <c r="A185" s="254">
        <v>801</v>
      </c>
      <c r="B185" s="554" t="s">
        <v>3123</v>
      </c>
      <c r="C185" s="255" t="s">
        <v>3113</v>
      </c>
      <c r="D185" s="256" t="str">
        <f>VLOOKUP(Tabela24[[#This Row],[Symbol]],Baza_cen[],3,0)</f>
        <v>Listwa MTF BLACK  280 mm</v>
      </c>
      <c r="E185" s="257"/>
      <c r="F185" s="257"/>
      <c r="G185" s="257">
        <f ca="1">IFERROR(VLOOKUP(Tabela24[[#This Row],[Symbol]],INDIRECT("'"&amp;Tabela24[[#This Row],[INDEX]]&amp;"'!$D$5:$BB$3000"),13,0),0)</f>
        <v>0</v>
      </c>
      <c r="H185" s="257" t="str">
        <f ca="1">IFERROR(VLOOKUP(Tabela24[[#This Row],[Symbol]],INDIRECT("'"&amp;Tabela24[[#This Row],[INDEX]]&amp;"'!$D$4:$BB$3000"),14,0),0)</f>
        <v>szt.</v>
      </c>
      <c r="I185" s="409">
        <f ca="1">IFERROR(VLOOKUP(Tabela24[[#This Row],[Symbol]],INDIRECT("'"&amp;Tabela24[[#This Row],[INDEX]]&amp;"'!$D$4:$BB$3000"),30,0),0)</f>
        <v>0</v>
      </c>
      <c r="J185" s="437">
        <f ca="1">IFERROR(VLOOKUP(Tabela24[[#This Row],[Symbol]],INDIRECT("'"&amp;Tabela24[[#This Row],[INDEX]]&amp;"'!$D$4:$BB$3000"),31,0),0)</f>
        <v>0</v>
      </c>
      <c r="K185" s="258"/>
    </row>
    <row r="186" spans="1:11" ht="30" customHeight="1" x14ac:dyDescent="0.2">
      <c r="A186" s="254">
        <v>802</v>
      </c>
      <c r="B186" s="554" t="s">
        <v>3123</v>
      </c>
      <c r="C186" s="255" t="s">
        <v>3114</v>
      </c>
      <c r="D186" s="256" t="str">
        <f>VLOOKUP(Tabela24[[#This Row],[Symbol]],Baza_cen[],3,0)</f>
        <v>Listwa MTF BLACK  290 mm</v>
      </c>
      <c r="E186" s="257"/>
      <c r="F186" s="257"/>
      <c r="G186" s="257">
        <f ca="1">IFERROR(VLOOKUP(Tabela24[[#This Row],[Symbol]],INDIRECT("'"&amp;Tabela24[[#This Row],[INDEX]]&amp;"'!$D$5:$BB$3000"),13,0),0)</f>
        <v>0</v>
      </c>
      <c r="H186" s="257" t="str">
        <f ca="1">IFERROR(VLOOKUP(Tabela24[[#This Row],[Symbol]],INDIRECT("'"&amp;Tabela24[[#This Row],[INDEX]]&amp;"'!$D$4:$BB$3000"),14,0),0)</f>
        <v>szt.</v>
      </c>
      <c r="I186" s="409">
        <f ca="1">IFERROR(VLOOKUP(Tabela24[[#This Row],[Symbol]],INDIRECT("'"&amp;Tabela24[[#This Row],[INDEX]]&amp;"'!$D$4:$BB$3000"),30,0),0)</f>
        <v>0</v>
      </c>
      <c r="J186" s="437">
        <f ca="1">IFERROR(VLOOKUP(Tabela24[[#This Row],[Symbol]],INDIRECT("'"&amp;Tabela24[[#This Row],[INDEX]]&amp;"'!$D$4:$BB$3000"),31,0),0)</f>
        <v>0</v>
      </c>
      <c r="K186" s="258"/>
    </row>
    <row r="187" spans="1:11" ht="30" customHeight="1" x14ac:dyDescent="0.2">
      <c r="A187" s="254">
        <v>803</v>
      </c>
      <c r="B187" s="554" t="s">
        <v>3123</v>
      </c>
      <c r="C187" s="255" t="s">
        <v>3115</v>
      </c>
      <c r="D187" s="256" t="str">
        <f>VLOOKUP(Tabela24[[#This Row],[Symbol]],Baza_cen[],3,0)</f>
        <v>Listwa MTF BLACK  300 mm</v>
      </c>
      <c r="E187" s="257"/>
      <c r="F187" s="257"/>
      <c r="G187" s="257">
        <f ca="1">IFERROR(VLOOKUP(Tabela24[[#This Row],[Symbol]],INDIRECT("'"&amp;Tabela24[[#This Row],[INDEX]]&amp;"'!$D$5:$BB$3000"),13,0),0)</f>
        <v>0</v>
      </c>
      <c r="H187" s="257" t="str">
        <f ca="1">IFERROR(VLOOKUP(Tabela24[[#This Row],[Symbol]],INDIRECT("'"&amp;Tabela24[[#This Row],[INDEX]]&amp;"'!$D$4:$BB$3000"),14,0),0)</f>
        <v>szt.</v>
      </c>
      <c r="I187" s="409">
        <f ca="1">IFERROR(VLOOKUP(Tabela24[[#This Row],[Symbol]],INDIRECT("'"&amp;Tabela24[[#This Row],[INDEX]]&amp;"'!$D$4:$BB$3000"),30,0),0)</f>
        <v>0</v>
      </c>
      <c r="J187" s="437">
        <f ca="1">IFERROR(VLOOKUP(Tabela24[[#This Row],[Symbol]],INDIRECT("'"&amp;Tabela24[[#This Row],[INDEX]]&amp;"'!$D$4:$BB$3000"),31,0),0)</f>
        <v>0</v>
      </c>
      <c r="K187" s="258"/>
    </row>
    <row r="188" spans="1:11" ht="30" customHeight="1" x14ac:dyDescent="0.2">
      <c r="A188" s="254">
        <v>804</v>
      </c>
      <c r="B188" s="554" t="s">
        <v>3123</v>
      </c>
      <c r="C188" s="255" t="s">
        <v>3125</v>
      </c>
      <c r="D188" s="256" t="str">
        <f>VLOOKUP(Tabela24[[#This Row],[Symbol]],Baza_cen[],3,0)</f>
        <v>STARTER do montażu HS 150</v>
      </c>
      <c r="E188" s="257"/>
      <c r="F188" s="257"/>
      <c r="G188" s="257">
        <f ca="1">IFERROR(VLOOKUP(Tabela24[[#This Row],[Symbol]],INDIRECT("'"&amp;Tabela24[[#This Row],[INDEX]]&amp;"'!$D$5:$BB$3000"),13,0),0)</f>
        <v>0</v>
      </c>
      <c r="H188" s="257" t="str">
        <f ca="1">IFERROR(VLOOKUP(Tabela24[[#This Row],[Symbol]],INDIRECT("'"&amp;Tabela24[[#This Row],[INDEX]]&amp;"'!$D$4:$BB$3000"),14,0),0)</f>
        <v>szt.</v>
      </c>
      <c r="I188" s="409">
        <f ca="1">IFERROR(VLOOKUP(Tabela24[[#This Row],[Symbol]],INDIRECT("'"&amp;Tabela24[[#This Row],[INDEX]]&amp;"'!$D$4:$BB$3000"),30,0),0)</f>
        <v>0</v>
      </c>
      <c r="J188" s="437">
        <f ca="1">IFERROR(VLOOKUP(Tabela24[[#This Row],[Symbol]],INDIRECT("'"&amp;Tabela24[[#This Row],[INDEX]]&amp;"'!$D$4:$BB$3000"),31,0),0)</f>
        <v>0</v>
      </c>
      <c r="K188" s="258"/>
    </row>
    <row r="189" spans="1:11" ht="30" customHeight="1" x14ac:dyDescent="0.2">
      <c r="A189" s="254">
        <v>805</v>
      </c>
      <c r="B189" s="554" t="s">
        <v>3123</v>
      </c>
      <c r="C189" s="255" t="s">
        <v>3126</v>
      </c>
      <c r="D189" s="256" t="str">
        <f>VLOOKUP(Tabela24[[#This Row],[Symbol]],Baza_cen[],3,0)</f>
        <v>STARTER do montażu HS 170</v>
      </c>
      <c r="E189" s="257"/>
      <c r="F189" s="257"/>
      <c r="G189" s="257">
        <f ca="1">IFERROR(VLOOKUP(Tabela24[[#This Row],[Symbol]],INDIRECT("'"&amp;Tabela24[[#This Row],[INDEX]]&amp;"'!$D$5:$BB$3000"),13,0),0)</f>
        <v>0</v>
      </c>
      <c r="H189" s="257" t="str">
        <f ca="1">IFERROR(VLOOKUP(Tabela24[[#This Row],[Symbol]],INDIRECT("'"&amp;Tabela24[[#This Row],[INDEX]]&amp;"'!$D$4:$BB$3000"),14,0),0)</f>
        <v>szt.</v>
      </c>
      <c r="I189" s="409">
        <f ca="1">IFERROR(VLOOKUP(Tabela24[[#This Row],[Symbol]],INDIRECT("'"&amp;Tabela24[[#This Row],[INDEX]]&amp;"'!$D$4:$BB$3000"),30,0),0)</f>
        <v>0</v>
      </c>
      <c r="J189" s="437">
        <f ca="1">IFERROR(VLOOKUP(Tabela24[[#This Row],[Symbol]],INDIRECT("'"&amp;Tabela24[[#This Row],[INDEX]]&amp;"'!$D$4:$BB$3000"),31,0),0)</f>
        <v>0</v>
      </c>
      <c r="K189" s="258"/>
    </row>
    <row r="190" spans="1:11" ht="30" customHeight="1" x14ac:dyDescent="0.2">
      <c r="A190" s="254">
        <v>806</v>
      </c>
      <c r="B190" s="554" t="s">
        <v>3123</v>
      </c>
      <c r="C190" s="438" t="s">
        <v>3120</v>
      </c>
      <c r="D190" s="515" t="str">
        <f>VLOOKUP(Tabela24[[#This Row],[Symbol]],Baza_cen[],3,0)</f>
        <v>Parapet dwustronny z trzpieniem MTF 60mm</v>
      </c>
      <c r="E190" s="439"/>
      <c r="F190" s="439"/>
      <c r="G190" s="439">
        <f ca="1">IFERROR(VLOOKUP(Tabela24[[#This Row],[Symbol]],INDIRECT("'"&amp;Tabela24[[#This Row],[INDEX]]&amp;"'!$D$5:$BB$3000"),13,0),0)</f>
        <v>0</v>
      </c>
      <c r="H190" s="439" t="str">
        <f ca="1">IFERROR(VLOOKUP(Tabela24[[#This Row],[Symbol]],INDIRECT("'"&amp;Tabela24[[#This Row],[INDEX]]&amp;"'!$D$4:$BB$3000"),14,0),0)</f>
        <v>szt.</v>
      </c>
      <c r="I190" s="440">
        <f ca="1">IFERROR(VLOOKUP(Tabela24[[#This Row],[Symbol]],INDIRECT("'"&amp;Tabela24[[#This Row],[INDEX]]&amp;"'!$D$4:$BB$3000"),30,0),0)</f>
        <v>0</v>
      </c>
      <c r="J190" s="479">
        <f ca="1">IFERROR(VLOOKUP(Tabela24[[#This Row],[Symbol]],INDIRECT("'"&amp;Tabela24[[#This Row],[INDEX]]&amp;"'!$D$4:$BB$3000"),31,0),0)</f>
        <v>0</v>
      </c>
      <c r="K190" s="441"/>
    </row>
    <row r="191" spans="1:11" ht="30" customHeight="1" x14ac:dyDescent="0.2">
      <c r="A191" s="254">
        <v>807</v>
      </c>
      <c r="B191" s="554" t="s">
        <v>14</v>
      </c>
      <c r="C191" s="255" t="s">
        <v>956</v>
      </c>
      <c r="D191" s="256" t="str">
        <f>VLOOKUP(Tabela24[[#This Row],[Symbol]],Baza_cen[],3,0)</f>
        <v>BLOK Belka montażowa MTF   85x 80     GPMM</v>
      </c>
      <c r="E191" s="257"/>
      <c r="F191" s="257"/>
      <c r="G191" s="257">
        <f ca="1">IFERROR(VLOOKUP(Tabela24[[#This Row],[Symbol]],INDIRECT("'"&amp;Tabela24[[#This Row],[INDEX]]&amp;"'!$D$5:$BB$3000"),13,0),0)</f>
        <v>0</v>
      </c>
      <c r="H191" s="257" t="str">
        <f ca="1">IFERROR(VLOOKUP(Tabela24[[#This Row],[Symbol]],INDIRECT("'"&amp;Tabela24[[#This Row],[INDEX]]&amp;"'!$D$4:$BB$3000"),14,0),0)</f>
        <v>szt.</v>
      </c>
      <c r="I191" s="409">
        <f ca="1">IFERROR(VLOOKUP(Tabela24[[#This Row],[Symbol]],INDIRECT("'"&amp;Tabela24[[#This Row],[INDEX]]&amp;"'!$D$4:$BB$3000"),30,0),0)</f>
        <v>0</v>
      </c>
      <c r="J191" s="437">
        <f ca="1">IFERROR(VLOOKUP(Tabela24[[#This Row],[Symbol]],INDIRECT("'"&amp;Tabela24[[#This Row],[INDEX]]&amp;"'!$D$4:$BB$3000"),31,0),0)</f>
        <v>0</v>
      </c>
      <c r="K191" s="258"/>
    </row>
    <row r="192" spans="1:11" ht="30" customHeight="1" x14ac:dyDescent="0.2">
      <c r="A192" s="254">
        <v>808</v>
      </c>
      <c r="B192" s="554" t="s">
        <v>14</v>
      </c>
      <c r="C192" s="255" t="s">
        <v>958</v>
      </c>
      <c r="D192" s="256" t="str">
        <f>VLOOKUP(Tabela24[[#This Row],[Symbol]],Baza_cen[],3,0)</f>
        <v>BLOK Belka montażowa MTF   85x100     GPMM</v>
      </c>
      <c r="E192" s="257"/>
      <c r="F192" s="257"/>
      <c r="G192" s="257">
        <f ca="1">IFERROR(VLOOKUP(Tabela24[[#This Row],[Symbol]],INDIRECT("'"&amp;Tabela24[[#This Row],[INDEX]]&amp;"'!$D$5:$BB$3000"),13,0),0)</f>
        <v>0</v>
      </c>
      <c r="H192" s="257" t="str">
        <f ca="1">IFERROR(VLOOKUP(Tabela24[[#This Row],[Symbol]],INDIRECT("'"&amp;Tabela24[[#This Row],[INDEX]]&amp;"'!$D$4:$BB$3000"),14,0),0)</f>
        <v>szt.</v>
      </c>
      <c r="I192" s="409">
        <f ca="1">IFERROR(VLOOKUP(Tabela24[[#This Row],[Symbol]],INDIRECT("'"&amp;Tabela24[[#This Row],[INDEX]]&amp;"'!$D$4:$BB$3000"),30,0),0)</f>
        <v>0</v>
      </c>
      <c r="J192" s="437">
        <f ca="1">IFERROR(VLOOKUP(Tabela24[[#This Row],[Symbol]],INDIRECT("'"&amp;Tabela24[[#This Row],[INDEX]]&amp;"'!$D$4:$BB$3000"),31,0),0)</f>
        <v>0</v>
      </c>
      <c r="K192" s="258"/>
    </row>
    <row r="193" spans="1:11" ht="30" customHeight="1" x14ac:dyDescent="0.2">
      <c r="A193" s="254">
        <v>809</v>
      </c>
      <c r="B193" s="554" t="s">
        <v>14</v>
      </c>
      <c r="C193" s="255" t="s">
        <v>959</v>
      </c>
      <c r="D193" s="256" t="str">
        <f>VLOOKUP(Tabela24[[#This Row],[Symbol]],Baza_cen[],3,0)</f>
        <v>BLOK Belka montażowa MTF   85x120     GPMM</v>
      </c>
      <c r="E193" s="257"/>
      <c r="F193" s="257"/>
      <c r="G193" s="257">
        <f ca="1">IFERROR(VLOOKUP(Tabela24[[#This Row],[Symbol]],INDIRECT("'"&amp;Tabela24[[#This Row],[INDEX]]&amp;"'!$D$5:$BB$3000"),13,0),0)</f>
        <v>0</v>
      </c>
      <c r="H193" s="257" t="str">
        <f ca="1">IFERROR(VLOOKUP(Tabela24[[#This Row],[Symbol]],INDIRECT("'"&amp;Tabela24[[#This Row],[INDEX]]&amp;"'!$D$4:$BB$3000"),14,0),0)</f>
        <v>szt.</v>
      </c>
      <c r="I193" s="409">
        <f ca="1">IFERROR(VLOOKUP(Tabela24[[#This Row],[Symbol]],INDIRECT("'"&amp;Tabela24[[#This Row],[INDEX]]&amp;"'!$D$4:$BB$3000"),30,0),0)</f>
        <v>0</v>
      </c>
      <c r="J193" s="437">
        <f ca="1">IFERROR(VLOOKUP(Tabela24[[#This Row],[Symbol]],INDIRECT("'"&amp;Tabela24[[#This Row],[INDEX]]&amp;"'!$D$4:$BB$3000"),31,0),0)</f>
        <v>0</v>
      </c>
      <c r="K193" s="258"/>
    </row>
    <row r="194" spans="1:11" ht="30" customHeight="1" x14ac:dyDescent="0.2">
      <c r="A194" s="254">
        <v>810</v>
      </c>
      <c r="B194" s="554" t="s">
        <v>14</v>
      </c>
      <c r="C194" s="255" t="s">
        <v>960</v>
      </c>
      <c r="D194" s="256" t="str">
        <f>VLOOKUP(Tabela24[[#This Row],[Symbol]],Baza_cen[],3,0)</f>
        <v>BLOK Listwa MTF   67x 30     GPMM</v>
      </c>
      <c r="E194" s="257"/>
      <c r="F194" s="257"/>
      <c r="G194" s="257">
        <f ca="1">IFERROR(VLOOKUP(Tabela24[[#This Row],[Symbol]],INDIRECT("'"&amp;Tabela24[[#This Row],[INDEX]]&amp;"'!$D$5:$BB$3000"),13,0),0)</f>
        <v>0</v>
      </c>
      <c r="H194" s="257" t="str">
        <f ca="1">IFERROR(VLOOKUP(Tabela24[[#This Row],[Symbol]],INDIRECT("'"&amp;Tabela24[[#This Row],[INDEX]]&amp;"'!$D$4:$BB$3000"),14,0),0)</f>
        <v>szt.</v>
      </c>
      <c r="I194" s="409">
        <f ca="1">IFERROR(VLOOKUP(Tabela24[[#This Row],[Symbol]],INDIRECT("'"&amp;Tabela24[[#This Row],[INDEX]]&amp;"'!$D$4:$BB$3000"),30,0),0)</f>
        <v>0</v>
      </c>
      <c r="J194" s="437">
        <f ca="1">IFERROR(VLOOKUP(Tabela24[[#This Row],[Symbol]],INDIRECT("'"&amp;Tabela24[[#This Row],[INDEX]]&amp;"'!$D$4:$BB$3000"),31,0),0)</f>
        <v>0</v>
      </c>
      <c r="K194" s="258"/>
    </row>
    <row r="195" spans="1:11" ht="30" customHeight="1" x14ac:dyDescent="0.2">
      <c r="A195" s="254">
        <v>811</v>
      </c>
      <c r="B195" s="554" t="s">
        <v>14</v>
      </c>
      <c r="C195" s="255" t="s">
        <v>962</v>
      </c>
      <c r="D195" s="256" t="str">
        <f>VLOOKUP(Tabela24[[#This Row],[Symbol]],Baza_cen[],3,0)</f>
        <v>BLOK Listwa MTF   67x 50     GPMM</v>
      </c>
      <c r="E195" s="257"/>
      <c r="F195" s="257"/>
      <c r="G195" s="257">
        <f ca="1">IFERROR(VLOOKUP(Tabela24[[#This Row],[Symbol]],INDIRECT("'"&amp;Tabela24[[#This Row],[INDEX]]&amp;"'!$D$5:$BB$3000"),13,0),0)</f>
        <v>0</v>
      </c>
      <c r="H195" s="257" t="str">
        <f ca="1">IFERROR(VLOOKUP(Tabela24[[#This Row],[Symbol]],INDIRECT("'"&amp;Tabela24[[#This Row],[INDEX]]&amp;"'!$D$4:$BB$3000"),14,0),0)</f>
        <v>szt.</v>
      </c>
      <c r="I195" s="409">
        <f ca="1">IFERROR(VLOOKUP(Tabela24[[#This Row],[Symbol]],INDIRECT("'"&amp;Tabela24[[#This Row],[INDEX]]&amp;"'!$D$4:$BB$3000"),30,0),0)</f>
        <v>0</v>
      </c>
      <c r="J195" s="437">
        <f ca="1">IFERROR(VLOOKUP(Tabela24[[#This Row],[Symbol]],INDIRECT("'"&amp;Tabela24[[#This Row],[INDEX]]&amp;"'!$D$4:$BB$3000"),31,0),0)</f>
        <v>0</v>
      </c>
      <c r="K195" s="258"/>
    </row>
    <row r="196" spans="1:11" ht="30" customHeight="1" x14ac:dyDescent="0.2">
      <c r="A196" s="254">
        <v>812</v>
      </c>
      <c r="B196" s="554" t="s">
        <v>14</v>
      </c>
      <c r="C196" s="438" t="s">
        <v>963</v>
      </c>
      <c r="D196" s="515" t="str">
        <f>VLOOKUP(Tabela24[[#This Row],[Symbol]],Baza_cen[],3,0)</f>
        <v>BLOK Listwa MTF   67x100     GPMM</v>
      </c>
      <c r="E196" s="439"/>
      <c r="F196" s="439"/>
      <c r="G196" s="439">
        <f ca="1">IFERROR(VLOOKUP(Tabela24[[#This Row],[Symbol]],INDIRECT("'"&amp;Tabela24[[#This Row],[INDEX]]&amp;"'!$D$5:$BB$3000"),13,0),0)</f>
        <v>0</v>
      </c>
      <c r="H196" s="439" t="str">
        <f ca="1">IFERROR(VLOOKUP(Tabela24[[#This Row],[Symbol]],INDIRECT("'"&amp;Tabela24[[#This Row],[INDEX]]&amp;"'!$D$4:$BB$3000"),14,0),0)</f>
        <v>szt.</v>
      </c>
      <c r="I196" s="440">
        <f ca="1">IFERROR(VLOOKUP(Tabela24[[#This Row],[Symbol]],INDIRECT("'"&amp;Tabela24[[#This Row],[INDEX]]&amp;"'!$D$4:$BB$3000"),30,0),0)</f>
        <v>0</v>
      </c>
      <c r="J196" s="479">
        <f ca="1">IFERROR(VLOOKUP(Tabela24[[#This Row],[Symbol]],INDIRECT("'"&amp;Tabela24[[#This Row],[INDEX]]&amp;"'!$D$4:$BB$3000"),31,0),0)</f>
        <v>0</v>
      </c>
      <c r="K196" s="441"/>
    </row>
    <row r="197" spans="1:11" ht="30" customHeight="1" x14ac:dyDescent="0.2">
      <c r="A197" s="254">
        <v>813</v>
      </c>
      <c r="B197" s="554" t="s">
        <v>16</v>
      </c>
      <c r="C197" s="255" t="s">
        <v>2150</v>
      </c>
      <c r="D197" s="256" t="str">
        <f>VLOOKUP(Tabela24[[#This Row],[Symbol]],Baza_cen[],3,0)</f>
        <v>Taśma WTO   zewnętrzna    70mm     25mb.</v>
      </c>
      <c r="E197" s="257"/>
      <c r="F197" s="257"/>
      <c r="G197" s="257">
        <f ca="1">IFERROR(VLOOKUP(Tabela24[[#This Row],[Symbol]],INDIRECT("'"&amp;Tabela24[[#This Row],[INDEX]]&amp;"'!$D$5:$BB$3000"),13,0),0)</f>
        <v>0</v>
      </c>
      <c r="H197" s="257" t="str">
        <f ca="1">IFERROR(VLOOKUP(Tabela24[[#This Row],[Symbol]],INDIRECT("'"&amp;Tabela24[[#This Row],[INDEX]]&amp;"'!$D$4:$BB$3000"),14,0),0)</f>
        <v>rolka</v>
      </c>
      <c r="I197" s="409">
        <f ca="1">IFERROR(VLOOKUP(Tabela24[[#This Row],[Symbol]],INDIRECT("'"&amp;Tabela24[[#This Row],[INDEX]]&amp;"'!$D$4:$BB$3000"),30,0),0)</f>
        <v>0</v>
      </c>
      <c r="J197" s="437">
        <f ca="1">IFERROR(VLOOKUP(Tabela24[[#This Row],[Symbol]],INDIRECT("'"&amp;Tabela24[[#This Row],[INDEX]]&amp;"'!$D$4:$BB$3000"),31,0),0)</f>
        <v>0</v>
      </c>
      <c r="K197" s="258"/>
    </row>
    <row r="198" spans="1:11" ht="30" customHeight="1" x14ac:dyDescent="0.2">
      <c r="A198" s="254">
        <v>814</v>
      </c>
      <c r="B198" s="554" t="s">
        <v>16</v>
      </c>
      <c r="C198" s="255" t="s">
        <v>2152</v>
      </c>
      <c r="D198" s="256" t="str">
        <f>VLOOKUP(Tabela24[[#This Row],[Symbol]],Baza_cen[],3,0)</f>
        <v>Taśma WTO   zewnętrzna   100mm     25mb.</v>
      </c>
      <c r="E198" s="257"/>
      <c r="F198" s="257"/>
      <c r="G198" s="257">
        <f ca="1">IFERROR(VLOOKUP(Tabela24[[#This Row],[Symbol]],INDIRECT("'"&amp;Tabela24[[#This Row],[INDEX]]&amp;"'!$D$5:$BB$3000"),13,0),0)</f>
        <v>0</v>
      </c>
      <c r="H198" s="257" t="str">
        <f ca="1">IFERROR(VLOOKUP(Tabela24[[#This Row],[Symbol]],INDIRECT("'"&amp;Tabela24[[#This Row],[INDEX]]&amp;"'!$D$4:$BB$3000"),14,0),0)</f>
        <v>rolka</v>
      </c>
      <c r="I198" s="409">
        <f ca="1">IFERROR(VLOOKUP(Tabela24[[#This Row],[Symbol]],INDIRECT("'"&amp;Tabela24[[#This Row],[INDEX]]&amp;"'!$D$4:$BB$3000"),30,0),0)</f>
        <v>0</v>
      </c>
      <c r="J198" s="437">
        <f ca="1">IFERROR(VLOOKUP(Tabela24[[#This Row],[Symbol]],INDIRECT("'"&amp;Tabela24[[#This Row],[INDEX]]&amp;"'!$D$4:$BB$3000"),31,0),0)</f>
        <v>0</v>
      </c>
      <c r="K198" s="258"/>
    </row>
    <row r="199" spans="1:11" ht="30" customHeight="1" x14ac:dyDescent="0.2">
      <c r="A199" s="254">
        <v>815</v>
      </c>
      <c r="B199" s="554" t="s">
        <v>16</v>
      </c>
      <c r="C199" s="255" t="s">
        <v>2153</v>
      </c>
      <c r="D199" s="256" t="str">
        <f>VLOOKUP(Tabela24[[#This Row],[Symbol]],Baza_cen[],3,0)</f>
        <v>Taśma WTO   zewnętrzna   150mm     25mb.</v>
      </c>
      <c r="E199" s="257"/>
      <c r="F199" s="257"/>
      <c r="G199" s="257">
        <f ca="1">IFERROR(VLOOKUP(Tabela24[[#This Row],[Symbol]],INDIRECT("'"&amp;Tabela24[[#This Row],[INDEX]]&amp;"'!$D$5:$BB$3000"),13,0),0)</f>
        <v>0</v>
      </c>
      <c r="H199" s="257" t="str">
        <f ca="1">IFERROR(VLOOKUP(Tabela24[[#This Row],[Symbol]],INDIRECT("'"&amp;Tabela24[[#This Row],[INDEX]]&amp;"'!$D$4:$BB$3000"),14,0),0)</f>
        <v>rolka</v>
      </c>
      <c r="I199" s="409">
        <f ca="1">IFERROR(VLOOKUP(Tabela24[[#This Row],[Symbol]],INDIRECT("'"&amp;Tabela24[[#This Row],[INDEX]]&amp;"'!$D$4:$BB$3000"),30,0),0)</f>
        <v>0</v>
      </c>
      <c r="J199" s="437">
        <f ca="1">IFERROR(VLOOKUP(Tabela24[[#This Row],[Symbol]],INDIRECT("'"&amp;Tabela24[[#This Row],[INDEX]]&amp;"'!$D$4:$BB$3000"),31,0),0)</f>
        <v>0</v>
      </c>
      <c r="K199" s="258"/>
    </row>
    <row r="200" spans="1:11" ht="30" customHeight="1" x14ac:dyDescent="0.2">
      <c r="A200" s="254">
        <v>816</v>
      </c>
      <c r="B200" s="554" t="s">
        <v>16</v>
      </c>
      <c r="C200" s="255" t="s">
        <v>2154</v>
      </c>
      <c r="D200" s="256" t="str">
        <f>VLOOKUP(Tabela24[[#This Row],[Symbol]],Baza_cen[],3,0)</f>
        <v>Taśma WTO   zewnętrzna   200mm     25mb.</v>
      </c>
      <c r="E200" s="257"/>
      <c r="F200" s="257"/>
      <c r="G200" s="257">
        <f ca="1">IFERROR(VLOOKUP(Tabela24[[#This Row],[Symbol]],INDIRECT("'"&amp;Tabela24[[#This Row],[INDEX]]&amp;"'!$D$5:$BB$3000"),13,0),0)</f>
        <v>0</v>
      </c>
      <c r="H200" s="257" t="str">
        <f ca="1">IFERROR(VLOOKUP(Tabela24[[#This Row],[Symbol]],INDIRECT("'"&amp;Tabela24[[#This Row],[INDEX]]&amp;"'!$D$4:$BB$3000"),14,0),0)</f>
        <v>rolka</v>
      </c>
      <c r="I200" s="409">
        <f ca="1">IFERROR(VLOOKUP(Tabela24[[#This Row],[Symbol]],INDIRECT("'"&amp;Tabela24[[#This Row],[INDEX]]&amp;"'!$D$4:$BB$3000"),30,0),0)</f>
        <v>0</v>
      </c>
      <c r="J200" s="437">
        <f ca="1">IFERROR(VLOOKUP(Tabela24[[#This Row],[Symbol]],INDIRECT("'"&amp;Tabela24[[#This Row],[INDEX]]&amp;"'!$D$4:$BB$3000"),31,0),0)</f>
        <v>0</v>
      </c>
      <c r="K200" s="258"/>
    </row>
    <row r="201" spans="1:11" ht="30" customHeight="1" x14ac:dyDescent="0.2">
      <c r="A201" s="254">
        <v>817</v>
      </c>
      <c r="B201" s="554" t="s">
        <v>16</v>
      </c>
      <c r="C201" s="255" t="s">
        <v>2155</v>
      </c>
      <c r="D201" s="256" t="str">
        <f>VLOOKUP(Tabela24[[#This Row],[Symbol]],Baza_cen[],3,0)</f>
        <v>Taśma WTO   zewnętrzna   250mm     25mb.</v>
      </c>
      <c r="E201" s="257"/>
      <c r="F201" s="257"/>
      <c r="G201" s="257">
        <f ca="1">IFERROR(VLOOKUP(Tabela24[[#This Row],[Symbol]],INDIRECT("'"&amp;Tabela24[[#This Row],[INDEX]]&amp;"'!$D$5:$BB$3000"),13,0),0)</f>
        <v>0</v>
      </c>
      <c r="H201" s="257" t="str">
        <f ca="1">IFERROR(VLOOKUP(Tabela24[[#This Row],[Symbol]],INDIRECT("'"&amp;Tabela24[[#This Row],[INDEX]]&amp;"'!$D$4:$BB$3000"),14,0),0)</f>
        <v>rolka</v>
      </c>
      <c r="I201" s="409">
        <f ca="1">IFERROR(VLOOKUP(Tabela24[[#This Row],[Symbol]],INDIRECT("'"&amp;Tabela24[[#This Row],[INDEX]]&amp;"'!$D$4:$BB$3000"),30,0),0)</f>
        <v>0</v>
      </c>
      <c r="J201" s="437">
        <f ca="1">IFERROR(VLOOKUP(Tabela24[[#This Row],[Symbol]],INDIRECT("'"&amp;Tabela24[[#This Row],[INDEX]]&amp;"'!$D$4:$BB$3000"),31,0),0)</f>
        <v>0</v>
      </c>
      <c r="K201" s="258"/>
    </row>
    <row r="202" spans="1:11" ht="30" customHeight="1" x14ac:dyDescent="0.2">
      <c r="A202" s="254">
        <v>818</v>
      </c>
      <c r="B202" s="554" t="s">
        <v>16</v>
      </c>
      <c r="C202" s="255" t="s">
        <v>2128</v>
      </c>
      <c r="D202" s="256" t="str">
        <f>VLOOKUP(Tabela24[[#This Row],[Symbol]],Baza_cen[],3,0)</f>
        <v>Taśma WTO  SIATKA  zewnętrzna    70mm     25mb.</v>
      </c>
      <c r="E202" s="257"/>
      <c r="F202" s="257"/>
      <c r="G202" s="257">
        <f ca="1">IFERROR(VLOOKUP(Tabela24[[#This Row],[Symbol]],INDIRECT("'"&amp;Tabela24[[#This Row],[INDEX]]&amp;"'!$D$5:$BB$3000"),13,0),0)</f>
        <v>0</v>
      </c>
      <c r="H202" s="257" t="str">
        <f ca="1">IFERROR(VLOOKUP(Tabela24[[#This Row],[Symbol]],INDIRECT("'"&amp;Tabela24[[#This Row],[INDEX]]&amp;"'!$D$4:$BB$3000"),14,0),0)</f>
        <v>rolka</v>
      </c>
      <c r="I202" s="409">
        <f ca="1">IFERROR(VLOOKUP(Tabela24[[#This Row],[Symbol]],INDIRECT("'"&amp;Tabela24[[#This Row],[INDEX]]&amp;"'!$D$4:$BB$3000"),30,0),0)</f>
        <v>0</v>
      </c>
      <c r="J202" s="437">
        <f ca="1">IFERROR(VLOOKUP(Tabela24[[#This Row],[Symbol]],INDIRECT("'"&amp;Tabela24[[#This Row],[INDEX]]&amp;"'!$D$4:$BB$3000"),31,0),0)</f>
        <v>0</v>
      </c>
      <c r="K202" s="258"/>
    </row>
    <row r="203" spans="1:11" ht="30" customHeight="1" x14ac:dyDescent="0.2">
      <c r="A203" s="254">
        <v>819</v>
      </c>
      <c r="B203" s="554" t="s">
        <v>16</v>
      </c>
      <c r="C203" s="255" t="s">
        <v>3066</v>
      </c>
      <c r="D203" s="256" t="str">
        <f>VLOOKUP(Tabela24[[#This Row],[Symbol]],Baza_cen[],3,0)</f>
        <v>Taśma WTO  SIATKA  zewnętrzna   100mm     25mb.</v>
      </c>
      <c r="E203" s="257"/>
      <c r="F203" s="257"/>
      <c r="G203" s="257">
        <f ca="1">IFERROR(VLOOKUP(Tabela24[[#This Row],[Symbol]],INDIRECT("'"&amp;Tabela24[[#This Row],[INDEX]]&amp;"'!$D$5:$BB$3000"),13,0),0)</f>
        <v>0</v>
      </c>
      <c r="H203" s="257" t="str">
        <f ca="1">IFERROR(VLOOKUP(Tabela24[[#This Row],[Symbol]],INDIRECT("'"&amp;Tabela24[[#This Row],[INDEX]]&amp;"'!$D$4:$BB$3000"),14,0),0)</f>
        <v>rolka</v>
      </c>
      <c r="I203" s="409">
        <f ca="1">IFERROR(VLOOKUP(Tabela24[[#This Row],[Symbol]],INDIRECT("'"&amp;Tabela24[[#This Row],[INDEX]]&amp;"'!$D$4:$BB$3000"),30,0),0)</f>
        <v>0</v>
      </c>
      <c r="J203" s="437">
        <f ca="1">IFERROR(VLOOKUP(Tabela24[[#This Row],[Symbol]],INDIRECT("'"&amp;Tabela24[[#This Row],[INDEX]]&amp;"'!$D$4:$BB$3000"),31,0),0)</f>
        <v>0</v>
      </c>
      <c r="K203" s="258"/>
    </row>
    <row r="204" spans="1:11" ht="30" customHeight="1" x14ac:dyDescent="0.2">
      <c r="A204" s="254">
        <v>820</v>
      </c>
      <c r="B204" s="554" t="s">
        <v>16</v>
      </c>
      <c r="C204" s="255" t="s">
        <v>2136</v>
      </c>
      <c r="D204" s="256" t="str">
        <f>VLOOKUP(Tabela24[[#This Row],[Symbol]],Baza_cen[],3,0)</f>
        <v>Taśma WTO  TOTAL   zewnętrzna    70mm     25mb.</v>
      </c>
      <c r="E204" s="257"/>
      <c r="F204" s="257"/>
      <c r="G204" s="257">
        <f ca="1">IFERROR(VLOOKUP(Tabela24[[#This Row],[Symbol]],INDIRECT("'"&amp;Tabela24[[#This Row],[INDEX]]&amp;"'!$D$5:$BB$3000"),13,0),0)</f>
        <v>0</v>
      </c>
      <c r="H204" s="257" t="str">
        <f ca="1">IFERROR(VLOOKUP(Tabela24[[#This Row],[Symbol]],INDIRECT("'"&amp;Tabela24[[#This Row],[INDEX]]&amp;"'!$D$4:$BB$3000"),14,0),0)</f>
        <v>rolka</v>
      </c>
      <c r="I204" s="409">
        <f ca="1">IFERROR(VLOOKUP(Tabela24[[#This Row],[Symbol]],INDIRECT("'"&amp;Tabela24[[#This Row],[INDEX]]&amp;"'!$D$4:$BB$3000"),30,0),0)</f>
        <v>0</v>
      </c>
      <c r="J204" s="437">
        <f ca="1">IFERROR(VLOOKUP(Tabela24[[#This Row],[Symbol]],INDIRECT("'"&amp;Tabela24[[#This Row],[INDEX]]&amp;"'!$D$4:$BB$3000"),31,0),0)</f>
        <v>0</v>
      </c>
      <c r="K204" s="258"/>
    </row>
    <row r="205" spans="1:11" ht="30" customHeight="1" x14ac:dyDescent="0.2">
      <c r="A205" s="254">
        <v>821</v>
      </c>
      <c r="B205" s="554" t="s">
        <v>16</v>
      </c>
      <c r="C205" s="255" t="s">
        <v>2138</v>
      </c>
      <c r="D205" s="256" t="str">
        <f>VLOOKUP(Tabela24[[#This Row],[Symbol]],Baza_cen[],3,0)</f>
        <v>Taśma WTO  TOTAL   zewnętrzna    85mm     25mb.</v>
      </c>
      <c r="E205" s="257"/>
      <c r="F205" s="257"/>
      <c r="G205" s="257">
        <f ca="1">IFERROR(VLOOKUP(Tabela24[[#This Row],[Symbol]],INDIRECT("'"&amp;Tabela24[[#This Row],[INDEX]]&amp;"'!$D$5:$BB$3000"),13,0),0)</f>
        <v>0</v>
      </c>
      <c r="H205" s="257" t="str">
        <f ca="1">IFERROR(VLOOKUP(Tabela24[[#This Row],[Symbol]],INDIRECT("'"&amp;Tabela24[[#This Row],[INDEX]]&amp;"'!$D$4:$BB$3000"),14,0),0)</f>
        <v>rolka</v>
      </c>
      <c r="I205" s="409">
        <f ca="1">IFERROR(VLOOKUP(Tabela24[[#This Row],[Symbol]],INDIRECT("'"&amp;Tabela24[[#This Row],[INDEX]]&amp;"'!$D$4:$BB$3000"),30,0),0)</f>
        <v>0</v>
      </c>
      <c r="J205" s="437">
        <f ca="1">IFERROR(VLOOKUP(Tabela24[[#This Row],[Symbol]],INDIRECT("'"&amp;Tabela24[[#This Row],[INDEX]]&amp;"'!$D$4:$BB$3000"),31,0),0)</f>
        <v>0</v>
      </c>
      <c r="K205" s="258"/>
    </row>
    <row r="206" spans="1:11" ht="30" customHeight="1" x14ac:dyDescent="0.2">
      <c r="A206" s="254">
        <v>822</v>
      </c>
      <c r="B206" s="554" t="s">
        <v>16</v>
      </c>
      <c r="C206" s="255" t="s">
        <v>2139</v>
      </c>
      <c r="D206" s="256" t="str">
        <f>VLOOKUP(Tabela24[[#This Row],[Symbol]],Baza_cen[],3,0)</f>
        <v>Taśma WTO  TOTAL   zewnętrzna   100mm     25mb.</v>
      </c>
      <c r="E206" s="257"/>
      <c r="F206" s="257"/>
      <c r="G206" s="257">
        <f ca="1">IFERROR(VLOOKUP(Tabela24[[#This Row],[Symbol]],INDIRECT("'"&amp;Tabela24[[#This Row],[INDEX]]&amp;"'!$D$5:$BB$3000"),13,0),0)</f>
        <v>0</v>
      </c>
      <c r="H206" s="257" t="str">
        <f ca="1">IFERROR(VLOOKUP(Tabela24[[#This Row],[Symbol]],INDIRECT("'"&amp;Tabela24[[#This Row],[INDEX]]&amp;"'!$D$4:$BB$3000"),14,0),0)</f>
        <v>rolka</v>
      </c>
      <c r="I206" s="409">
        <f ca="1">IFERROR(VLOOKUP(Tabela24[[#This Row],[Symbol]],INDIRECT("'"&amp;Tabela24[[#This Row],[INDEX]]&amp;"'!$D$4:$BB$3000"),30,0),0)</f>
        <v>0</v>
      </c>
      <c r="J206" s="437">
        <f ca="1">IFERROR(VLOOKUP(Tabela24[[#This Row],[Symbol]],INDIRECT("'"&amp;Tabela24[[#This Row],[INDEX]]&amp;"'!$D$4:$BB$3000"),31,0),0)</f>
        <v>0</v>
      </c>
      <c r="K206" s="258"/>
    </row>
    <row r="207" spans="1:11" ht="30" customHeight="1" x14ac:dyDescent="0.2">
      <c r="A207" s="254">
        <v>823</v>
      </c>
      <c r="B207" s="554" t="s">
        <v>16</v>
      </c>
      <c r="C207" s="255" t="s">
        <v>2140</v>
      </c>
      <c r="D207" s="256" t="str">
        <f>VLOOKUP(Tabela24[[#This Row],[Symbol]],Baza_cen[],3,0)</f>
        <v>Taśma WTO  TOTAL   zewnętrzna   150mm     25mb.</v>
      </c>
      <c r="E207" s="257"/>
      <c r="F207" s="257"/>
      <c r="G207" s="257">
        <f ca="1">IFERROR(VLOOKUP(Tabela24[[#This Row],[Symbol]],INDIRECT("'"&amp;Tabela24[[#This Row],[INDEX]]&amp;"'!$D$5:$BB$3000"),13,0),0)</f>
        <v>0</v>
      </c>
      <c r="H207" s="257" t="str">
        <f ca="1">IFERROR(VLOOKUP(Tabela24[[#This Row],[Symbol]],INDIRECT("'"&amp;Tabela24[[#This Row],[INDEX]]&amp;"'!$D$4:$BB$3000"),14,0),0)</f>
        <v>rolka</v>
      </c>
      <c r="I207" s="409">
        <f ca="1">IFERROR(VLOOKUP(Tabela24[[#This Row],[Symbol]],INDIRECT("'"&amp;Tabela24[[#This Row],[INDEX]]&amp;"'!$D$4:$BB$3000"),30,0),0)</f>
        <v>0</v>
      </c>
      <c r="J207" s="437">
        <f ca="1">IFERROR(VLOOKUP(Tabela24[[#This Row],[Symbol]],INDIRECT("'"&amp;Tabela24[[#This Row],[INDEX]]&amp;"'!$D$4:$BB$3000"),31,0),0)</f>
        <v>0</v>
      </c>
      <c r="K207" s="258"/>
    </row>
    <row r="208" spans="1:11" ht="30" customHeight="1" x14ac:dyDescent="0.2">
      <c r="A208" s="254">
        <v>824</v>
      </c>
      <c r="B208" s="554" t="s">
        <v>16</v>
      </c>
      <c r="C208" s="255" t="s">
        <v>2141</v>
      </c>
      <c r="D208" s="256" t="str">
        <f>VLOOKUP(Tabela24[[#This Row],[Symbol]],Baza_cen[],3,0)</f>
        <v>Taśma WTO  TOTAL   zewnętrzna   200mm     25mb.</v>
      </c>
      <c r="E208" s="257"/>
      <c r="F208" s="257"/>
      <c r="G208" s="257">
        <f ca="1">IFERROR(VLOOKUP(Tabela24[[#This Row],[Symbol]],INDIRECT("'"&amp;Tabela24[[#This Row],[INDEX]]&amp;"'!$D$5:$BB$3000"),13,0),0)</f>
        <v>0</v>
      </c>
      <c r="H208" s="257" t="str">
        <f ca="1">IFERROR(VLOOKUP(Tabela24[[#This Row],[Symbol]],INDIRECT("'"&amp;Tabela24[[#This Row],[INDEX]]&amp;"'!$D$4:$BB$3000"),14,0),0)</f>
        <v>rolka</v>
      </c>
      <c r="I208" s="409">
        <f ca="1">IFERROR(VLOOKUP(Tabela24[[#This Row],[Symbol]],INDIRECT("'"&amp;Tabela24[[#This Row],[INDEX]]&amp;"'!$D$4:$BB$3000"),30,0),0)</f>
        <v>0</v>
      </c>
      <c r="J208" s="437">
        <f ca="1">IFERROR(VLOOKUP(Tabela24[[#This Row],[Symbol]],INDIRECT("'"&amp;Tabela24[[#This Row],[INDEX]]&amp;"'!$D$4:$BB$3000"),31,0),0)</f>
        <v>0</v>
      </c>
      <c r="K208" s="258"/>
    </row>
    <row r="209" spans="1:11" ht="30" customHeight="1" x14ac:dyDescent="0.2">
      <c r="A209" s="254">
        <v>825</v>
      </c>
      <c r="B209" s="554" t="s">
        <v>16</v>
      </c>
      <c r="C209" s="255" t="s">
        <v>2142</v>
      </c>
      <c r="D209" s="256" t="str">
        <f>VLOOKUP(Tabela24[[#This Row],[Symbol]],Baza_cen[],3,0)</f>
        <v>Taśma WTO  TOTAL   zewnętrzna   250mm     25mb.</v>
      </c>
      <c r="E209" s="257"/>
      <c r="F209" s="257"/>
      <c r="G209" s="257">
        <f ca="1">IFERROR(VLOOKUP(Tabela24[[#This Row],[Symbol]],INDIRECT("'"&amp;Tabela24[[#This Row],[INDEX]]&amp;"'!$D$5:$BB$3000"),13,0),0)</f>
        <v>0</v>
      </c>
      <c r="H209" s="257" t="str">
        <f ca="1">IFERROR(VLOOKUP(Tabela24[[#This Row],[Symbol]],INDIRECT("'"&amp;Tabela24[[#This Row],[INDEX]]&amp;"'!$D$4:$BB$3000"),14,0),0)</f>
        <v>rolka</v>
      </c>
      <c r="I209" s="409">
        <f ca="1">IFERROR(VLOOKUP(Tabela24[[#This Row],[Symbol]],INDIRECT("'"&amp;Tabela24[[#This Row],[INDEX]]&amp;"'!$D$4:$BB$3000"),30,0),0)</f>
        <v>0</v>
      </c>
      <c r="J209" s="437">
        <f ca="1">IFERROR(VLOOKUP(Tabela24[[#This Row],[Symbol]],INDIRECT("'"&amp;Tabela24[[#This Row],[INDEX]]&amp;"'!$D$4:$BB$3000"),31,0),0)</f>
        <v>0</v>
      </c>
      <c r="K209" s="258"/>
    </row>
    <row r="210" spans="1:11" ht="30" customHeight="1" x14ac:dyDescent="0.2">
      <c r="A210" s="254">
        <v>826</v>
      </c>
      <c r="B210" s="554" t="s">
        <v>16</v>
      </c>
      <c r="C210" s="255" t="s">
        <v>2143</v>
      </c>
      <c r="D210" s="256" t="str">
        <f>VLOOKUP(Tabela24[[#This Row],[Symbol]],Baza_cen[],3,0)</f>
        <v>Taśma WTO  TOTAL   zewnętrzna   300mm     25mb.</v>
      </c>
      <c r="E210" s="257"/>
      <c r="F210" s="257"/>
      <c r="G210" s="257">
        <f ca="1">IFERROR(VLOOKUP(Tabela24[[#This Row],[Symbol]],INDIRECT("'"&amp;Tabela24[[#This Row],[INDEX]]&amp;"'!$D$5:$BB$3000"),13,0),0)</f>
        <v>0</v>
      </c>
      <c r="H210" s="257" t="str">
        <f ca="1">IFERROR(VLOOKUP(Tabela24[[#This Row],[Symbol]],INDIRECT("'"&amp;Tabela24[[#This Row],[INDEX]]&amp;"'!$D$4:$BB$3000"),14,0),0)</f>
        <v>rolka</v>
      </c>
      <c r="I210" s="409">
        <f ca="1">IFERROR(VLOOKUP(Tabela24[[#This Row],[Symbol]],INDIRECT("'"&amp;Tabela24[[#This Row],[INDEX]]&amp;"'!$D$4:$BB$3000"),30,0),0)</f>
        <v>0</v>
      </c>
      <c r="J210" s="437">
        <f ca="1">IFERROR(VLOOKUP(Tabela24[[#This Row],[Symbol]],INDIRECT("'"&amp;Tabela24[[#This Row],[INDEX]]&amp;"'!$D$4:$BB$3000"),31,0),0)</f>
        <v>0</v>
      </c>
      <c r="K210" s="258"/>
    </row>
    <row r="211" spans="1:11" ht="30" customHeight="1" x14ac:dyDescent="0.2">
      <c r="A211" s="254">
        <v>827</v>
      </c>
      <c r="B211" s="554" t="s">
        <v>16</v>
      </c>
      <c r="C211" s="255" t="s">
        <v>2122</v>
      </c>
      <c r="D211" s="256" t="str">
        <f>VLOOKUP(Tabela24[[#This Row],[Symbol]],Baza_cen[],3,0)</f>
        <v>Taśma WTO  MINI   zewnętrzna    70mm     25mb.</v>
      </c>
      <c r="E211" s="257"/>
      <c r="F211" s="257"/>
      <c r="G211" s="257">
        <f ca="1">IFERROR(VLOOKUP(Tabela24[[#This Row],[Symbol]],INDIRECT("'"&amp;Tabela24[[#This Row],[INDEX]]&amp;"'!$D$5:$BB$3000"),13,0),0)</f>
        <v>0</v>
      </c>
      <c r="H211" s="257" t="str">
        <f ca="1">IFERROR(VLOOKUP(Tabela24[[#This Row],[Symbol]],INDIRECT("'"&amp;Tabela24[[#This Row],[INDEX]]&amp;"'!$D$4:$BB$3000"),14,0),0)</f>
        <v>rolka</v>
      </c>
      <c r="I211" s="409">
        <f ca="1">IFERROR(VLOOKUP(Tabela24[[#This Row],[Symbol]],INDIRECT("'"&amp;Tabela24[[#This Row],[INDEX]]&amp;"'!$D$4:$BB$3000"),30,0),0)</f>
        <v>0</v>
      </c>
      <c r="J211" s="437">
        <f ca="1">IFERROR(VLOOKUP(Tabela24[[#This Row],[Symbol]],INDIRECT("'"&amp;Tabela24[[#This Row],[INDEX]]&amp;"'!$D$4:$BB$3000"),31,0),0)</f>
        <v>0</v>
      </c>
      <c r="K211" s="258"/>
    </row>
    <row r="212" spans="1:11" ht="30" customHeight="1" x14ac:dyDescent="0.2">
      <c r="A212" s="254">
        <v>828</v>
      </c>
      <c r="B212" s="554" t="s">
        <v>16</v>
      </c>
      <c r="C212" s="255" t="s">
        <v>2124</v>
      </c>
      <c r="D212" s="256" t="str">
        <f>VLOOKUP(Tabela24[[#This Row],[Symbol]],Baza_cen[],3,0)</f>
        <v>Taśma WTO  MINI   zewnętrzna   100mm     25mb.</v>
      </c>
      <c r="E212" s="257"/>
      <c r="F212" s="257"/>
      <c r="G212" s="257">
        <f ca="1">IFERROR(VLOOKUP(Tabela24[[#This Row],[Symbol]],INDIRECT("'"&amp;Tabela24[[#This Row],[INDEX]]&amp;"'!$D$5:$BB$3000"),13,0),0)</f>
        <v>0</v>
      </c>
      <c r="H212" s="257" t="str">
        <f ca="1">IFERROR(VLOOKUP(Tabela24[[#This Row],[Symbol]],INDIRECT("'"&amp;Tabela24[[#This Row],[INDEX]]&amp;"'!$D$4:$BB$3000"),14,0),0)</f>
        <v>rolka</v>
      </c>
      <c r="I212" s="409">
        <f ca="1">IFERROR(VLOOKUP(Tabela24[[#This Row],[Symbol]],INDIRECT("'"&amp;Tabela24[[#This Row],[INDEX]]&amp;"'!$D$4:$BB$3000"),30,0),0)</f>
        <v>0</v>
      </c>
      <c r="J212" s="437">
        <f ca="1">IFERROR(VLOOKUP(Tabela24[[#This Row],[Symbol]],INDIRECT("'"&amp;Tabela24[[#This Row],[INDEX]]&amp;"'!$D$4:$BB$3000"),31,0),0)</f>
        <v>0</v>
      </c>
      <c r="K212" s="258"/>
    </row>
    <row r="213" spans="1:11" ht="30" customHeight="1" x14ac:dyDescent="0.2">
      <c r="A213" s="254">
        <v>829</v>
      </c>
      <c r="B213" s="554" t="s">
        <v>16</v>
      </c>
      <c r="C213" s="255" t="s">
        <v>2125</v>
      </c>
      <c r="D213" s="256" t="str">
        <f>VLOOKUP(Tabela24[[#This Row],[Symbol]],Baza_cen[],3,0)</f>
        <v>Taśma WTO  MINI   zewnętrzna   150mm     25mb.</v>
      </c>
      <c r="E213" s="257"/>
      <c r="F213" s="257"/>
      <c r="G213" s="257">
        <f ca="1">IFERROR(VLOOKUP(Tabela24[[#This Row],[Symbol]],INDIRECT("'"&amp;Tabela24[[#This Row],[INDEX]]&amp;"'!$D$5:$BB$3000"),13,0),0)</f>
        <v>0</v>
      </c>
      <c r="H213" s="257" t="str">
        <f ca="1">IFERROR(VLOOKUP(Tabela24[[#This Row],[Symbol]],INDIRECT("'"&amp;Tabela24[[#This Row],[INDEX]]&amp;"'!$D$4:$BB$3000"),14,0),0)</f>
        <v>rolka</v>
      </c>
      <c r="I213" s="409">
        <f ca="1">IFERROR(VLOOKUP(Tabela24[[#This Row],[Symbol]],INDIRECT("'"&amp;Tabela24[[#This Row],[INDEX]]&amp;"'!$D$4:$BB$3000"),30,0),0)</f>
        <v>0</v>
      </c>
      <c r="J213" s="437">
        <f ca="1">IFERROR(VLOOKUP(Tabela24[[#This Row],[Symbol]],INDIRECT("'"&amp;Tabela24[[#This Row],[INDEX]]&amp;"'!$D$4:$BB$3000"),31,0),0)</f>
        <v>0</v>
      </c>
      <c r="K213" s="258"/>
    </row>
    <row r="214" spans="1:11" ht="30" customHeight="1" x14ac:dyDescent="0.2">
      <c r="A214" s="254">
        <v>830</v>
      </c>
      <c r="B214" s="554" t="s">
        <v>16</v>
      </c>
      <c r="C214" s="255" t="s">
        <v>2126</v>
      </c>
      <c r="D214" s="256" t="str">
        <f>VLOOKUP(Tabela24[[#This Row],[Symbol]],Baza_cen[],3,0)</f>
        <v>Taśma WTO  MINI   zewnętrzna   200mm     25mb.</v>
      </c>
      <c r="E214" s="257"/>
      <c r="F214" s="257"/>
      <c r="G214" s="257">
        <f ca="1">IFERROR(VLOOKUP(Tabela24[[#This Row],[Symbol]],INDIRECT("'"&amp;Tabela24[[#This Row],[INDEX]]&amp;"'!$D$5:$BB$3000"),13,0),0)</f>
        <v>0</v>
      </c>
      <c r="H214" s="257" t="str">
        <f ca="1">IFERROR(VLOOKUP(Tabela24[[#This Row],[Symbol]],INDIRECT("'"&amp;Tabela24[[#This Row],[INDEX]]&amp;"'!$D$4:$BB$3000"),14,0),0)</f>
        <v>rolka</v>
      </c>
      <c r="I214" s="409">
        <f ca="1">IFERROR(VLOOKUP(Tabela24[[#This Row],[Symbol]],INDIRECT("'"&amp;Tabela24[[#This Row],[INDEX]]&amp;"'!$D$4:$BB$3000"),30,0),0)</f>
        <v>0</v>
      </c>
      <c r="J214" s="437">
        <f ca="1">IFERROR(VLOOKUP(Tabela24[[#This Row],[Symbol]],INDIRECT("'"&amp;Tabela24[[#This Row],[INDEX]]&amp;"'!$D$4:$BB$3000"),31,0),0)</f>
        <v>0</v>
      </c>
      <c r="K214" s="258"/>
    </row>
    <row r="215" spans="1:11" ht="30" customHeight="1" x14ac:dyDescent="0.2">
      <c r="A215" s="254">
        <v>831</v>
      </c>
      <c r="B215" s="554" t="s">
        <v>16</v>
      </c>
      <c r="C215" s="255" t="s">
        <v>2127</v>
      </c>
      <c r="D215" s="256" t="str">
        <f>VLOOKUP(Tabela24[[#This Row],[Symbol]],Baza_cen[],3,0)</f>
        <v>Taśma WTO  MINI   zewnętrzna   250mm     25mb.</v>
      </c>
      <c r="E215" s="257"/>
      <c r="F215" s="257"/>
      <c r="G215" s="257">
        <f ca="1">IFERROR(VLOOKUP(Tabela24[[#This Row],[Symbol]],INDIRECT("'"&amp;Tabela24[[#This Row],[INDEX]]&amp;"'!$D$5:$BB$3000"),13,0),0)</f>
        <v>0</v>
      </c>
      <c r="H215" s="257" t="str">
        <f ca="1">IFERROR(VLOOKUP(Tabela24[[#This Row],[Symbol]],INDIRECT("'"&amp;Tabela24[[#This Row],[INDEX]]&amp;"'!$D$4:$BB$3000"),14,0),0)</f>
        <v>rolka</v>
      </c>
      <c r="I215" s="409">
        <f ca="1">IFERROR(VLOOKUP(Tabela24[[#This Row],[Symbol]],INDIRECT("'"&amp;Tabela24[[#This Row],[INDEX]]&amp;"'!$D$4:$BB$3000"),30,0),0)</f>
        <v>0</v>
      </c>
      <c r="J215" s="437">
        <f ca="1">IFERROR(VLOOKUP(Tabela24[[#This Row],[Symbol]],INDIRECT("'"&amp;Tabela24[[#This Row],[INDEX]]&amp;"'!$D$4:$BB$3000"),31,0),0)</f>
        <v>0</v>
      </c>
      <c r="K215" s="258"/>
    </row>
    <row r="216" spans="1:11" ht="30" customHeight="1" x14ac:dyDescent="0.2">
      <c r="A216" s="254">
        <v>832</v>
      </c>
      <c r="B216" s="554" t="s">
        <v>16</v>
      </c>
      <c r="C216" s="255" t="s">
        <v>2144</v>
      </c>
      <c r="D216" s="256" t="str">
        <f>VLOOKUP(Tabela24[[#This Row],[Symbol]],Baza_cen[],3,0)</f>
        <v>Taśma WTO  UV+  zewnętrzna    70mm     25mb.</v>
      </c>
      <c r="E216" s="257"/>
      <c r="F216" s="257"/>
      <c r="G216" s="257">
        <f ca="1">IFERROR(VLOOKUP(Tabela24[[#This Row],[Symbol]],INDIRECT("'"&amp;Tabela24[[#This Row],[INDEX]]&amp;"'!$D$5:$BB$3000"),13,0),0)</f>
        <v>0</v>
      </c>
      <c r="H216" s="257" t="str">
        <f ca="1">IFERROR(VLOOKUP(Tabela24[[#This Row],[Symbol]],INDIRECT("'"&amp;Tabela24[[#This Row],[INDEX]]&amp;"'!$D$4:$BB$3000"),14,0),0)</f>
        <v>rolka</v>
      </c>
      <c r="I216" s="409">
        <f ca="1">IFERROR(VLOOKUP(Tabela24[[#This Row],[Symbol]],INDIRECT("'"&amp;Tabela24[[#This Row],[INDEX]]&amp;"'!$D$4:$BB$3000"),30,0),0)</f>
        <v>0</v>
      </c>
      <c r="J216" s="437">
        <f ca="1">IFERROR(VLOOKUP(Tabela24[[#This Row],[Symbol]],INDIRECT("'"&amp;Tabela24[[#This Row],[INDEX]]&amp;"'!$D$4:$BB$3000"),31,0),0)</f>
        <v>0</v>
      </c>
      <c r="K216" s="258"/>
    </row>
    <row r="217" spans="1:11" ht="30" customHeight="1" x14ac:dyDescent="0.2">
      <c r="A217" s="254">
        <v>833</v>
      </c>
      <c r="B217" s="554" t="s">
        <v>16</v>
      </c>
      <c r="C217" s="255" t="s">
        <v>2146</v>
      </c>
      <c r="D217" s="256" t="str">
        <f>VLOOKUP(Tabela24[[#This Row],[Symbol]],Baza_cen[],3,0)</f>
        <v>Taśma WTO  UV+  zewnętrzna   100mm     25mb.</v>
      </c>
      <c r="E217" s="257"/>
      <c r="F217" s="257"/>
      <c r="G217" s="257">
        <f ca="1">IFERROR(VLOOKUP(Tabela24[[#This Row],[Symbol]],INDIRECT("'"&amp;Tabela24[[#This Row],[INDEX]]&amp;"'!$D$5:$BB$3000"),13,0),0)</f>
        <v>0</v>
      </c>
      <c r="H217" s="257" t="str">
        <f ca="1">IFERROR(VLOOKUP(Tabela24[[#This Row],[Symbol]],INDIRECT("'"&amp;Tabela24[[#This Row],[INDEX]]&amp;"'!$D$4:$BB$3000"),14,0),0)</f>
        <v>rolka</v>
      </c>
      <c r="I217" s="409">
        <f ca="1">IFERROR(VLOOKUP(Tabela24[[#This Row],[Symbol]],INDIRECT("'"&amp;Tabela24[[#This Row],[INDEX]]&amp;"'!$D$4:$BB$3000"),30,0),0)</f>
        <v>0</v>
      </c>
      <c r="J217" s="437">
        <f ca="1">IFERROR(VLOOKUP(Tabela24[[#This Row],[Symbol]],INDIRECT("'"&amp;Tabela24[[#This Row],[INDEX]]&amp;"'!$D$4:$BB$3000"),31,0),0)</f>
        <v>0</v>
      </c>
      <c r="K217" s="258"/>
    </row>
    <row r="218" spans="1:11" ht="30" customHeight="1" x14ac:dyDescent="0.2">
      <c r="A218" s="254">
        <v>834</v>
      </c>
      <c r="B218" s="554" t="s">
        <v>16</v>
      </c>
      <c r="C218" s="255" t="s">
        <v>2147</v>
      </c>
      <c r="D218" s="256" t="str">
        <f>VLOOKUP(Tabela24[[#This Row],[Symbol]],Baza_cen[],3,0)</f>
        <v>Taśma WTO  UV+  zewnętrzna   150mm     25mb.</v>
      </c>
      <c r="E218" s="257"/>
      <c r="F218" s="257"/>
      <c r="G218" s="257">
        <f ca="1">IFERROR(VLOOKUP(Tabela24[[#This Row],[Symbol]],INDIRECT("'"&amp;Tabela24[[#This Row],[INDEX]]&amp;"'!$D$5:$BB$3000"),13,0),0)</f>
        <v>0</v>
      </c>
      <c r="H218" s="257" t="str">
        <f ca="1">IFERROR(VLOOKUP(Tabela24[[#This Row],[Symbol]],INDIRECT("'"&amp;Tabela24[[#This Row],[INDEX]]&amp;"'!$D$4:$BB$3000"),14,0),0)</f>
        <v>rolka</v>
      </c>
      <c r="I218" s="409">
        <f ca="1">IFERROR(VLOOKUP(Tabela24[[#This Row],[Symbol]],INDIRECT("'"&amp;Tabela24[[#This Row],[INDEX]]&amp;"'!$D$4:$BB$3000"),30,0),0)</f>
        <v>0</v>
      </c>
      <c r="J218" s="437">
        <f ca="1">IFERROR(VLOOKUP(Tabela24[[#This Row],[Symbol]],INDIRECT("'"&amp;Tabela24[[#This Row],[INDEX]]&amp;"'!$D$4:$BB$3000"),31,0),0)</f>
        <v>0</v>
      </c>
      <c r="K218" s="258"/>
    </row>
    <row r="219" spans="1:11" ht="30" customHeight="1" x14ac:dyDescent="0.2">
      <c r="A219" s="254">
        <v>835</v>
      </c>
      <c r="B219" s="554" t="s">
        <v>16</v>
      </c>
      <c r="C219" s="255" t="s">
        <v>2148</v>
      </c>
      <c r="D219" s="256" t="str">
        <f>VLOOKUP(Tabela24[[#This Row],[Symbol]],Baza_cen[],3,0)</f>
        <v>Taśma WTO  UV+  zewnętrzna   200mm     25mb.</v>
      </c>
      <c r="E219" s="257"/>
      <c r="F219" s="257"/>
      <c r="G219" s="257">
        <f ca="1">IFERROR(VLOOKUP(Tabela24[[#This Row],[Symbol]],INDIRECT("'"&amp;Tabela24[[#This Row],[INDEX]]&amp;"'!$D$5:$BB$3000"),13,0),0)</f>
        <v>0</v>
      </c>
      <c r="H219" s="257" t="str">
        <f ca="1">IFERROR(VLOOKUP(Tabela24[[#This Row],[Symbol]],INDIRECT("'"&amp;Tabela24[[#This Row],[INDEX]]&amp;"'!$D$4:$BB$3000"),14,0),0)</f>
        <v>rolka</v>
      </c>
      <c r="I219" s="409">
        <f ca="1">IFERROR(VLOOKUP(Tabela24[[#This Row],[Symbol]],INDIRECT("'"&amp;Tabela24[[#This Row],[INDEX]]&amp;"'!$D$4:$BB$3000"),30,0),0)</f>
        <v>0</v>
      </c>
      <c r="J219" s="437">
        <f ca="1">IFERROR(VLOOKUP(Tabela24[[#This Row],[Symbol]],INDIRECT("'"&amp;Tabela24[[#This Row],[INDEX]]&amp;"'!$D$4:$BB$3000"),31,0),0)</f>
        <v>0</v>
      </c>
      <c r="K219" s="258"/>
    </row>
    <row r="220" spans="1:11" ht="30" customHeight="1" x14ac:dyDescent="0.2">
      <c r="A220" s="254">
        <v>836</v>
      </c>
      <c r="B220" s="554" t="s">
        <v>16</v>
      </c>
      <c r="C220" s="255" t="s">
        <v>2149</v>
      </c>
      <c r="D220" s="256" t="str">
        <f>VLOOKUP(Tabela24[[#This Row],[Symbol]],Baza_cen[],3,0)</f>
        <v>Taśma WTO  UV+  zewnętrzna   250mm     25mb.</v>
      </c>
      <c r="E220" s="257"/>
      <c r="F220" s="257"/>
      <c r="G220" s="257">
        <f ca="1">IFERROR(VLOOKUP(Tabela24[[#This Row],[Symbol]],INDIRECT("'"&amp;Tabela24[[#This Row],[INDEX]]&amp;"'!$D$5:$BB$3000"),13,0),0)</f>
        <v>0</v>
      </c>
      <c r="H220" s="257" t="str">
        <f ca="1">IFERROR(VLOOKUP(Tabela24[[#This Row],[Symbol]],INDIRECT("'"&amp;Tabela24[[#This Row],[INDEX]]&amp;"'!$D$4:$BB$3000"),14,0),0)</f>
        <v>rolka</v>
      </c>
      <c r="I220" s="409">
        <f ca="1">IFERROR(VLOOKUP(Tabela24[[#This Row],[Symbol]],INDIRECT("'"&amp;Tabela24[[#This Row],[INDEX]]&amp;"'!$D$4:$BB$3000"),30,0),0)</f>
        <v>0</v>
      </c>
      <c r="J220" s="437">
        <f ca="1">IFERROR(VLOOKUP(Tabela24[[#This Row],[Symbol]],INDIRECT("'"&amp;Tabela24[[#This Row],[INDEX]]&amp;"'!$D$4:$BB$3000"),31,0),0)</f>
        <v>0</v>
      </c>
      <c r="K220" s="258"/>
    </row>
    <row r="221" spans="1:11" ht="30" customHeight="1" x14ac:dyDescent="0.2">
      <c r="A221" s="254">
        <v>837</v>
      </c>
      <c r="B221" s="554" t="s">
        <v>16</v>
      </c>
      <c r="C221" s="255" t="s">
        <v>2116</v>
      </c>
      <c r="D221" s="256" t="str">
        <f>VLOOKUP(Tabela24[[#This Row],[Symbol]],Baza_cen[],3,0)</f>
        <v>Taśma WTO  UV+ MINI   zewnętrzna    70mm     25mb.</v>
      </c>
      <c r="E221" s="257"/>
      <c r="F221" s="257"/>
      <c r="G221" s="257">
        <f ca="1">IFERROR(VLOOKUP(Tabela24[[#This Row],[Symbol]],INDIRECT("'"&amp;Tabela24[[#This Row],[INDEX]]&amp;"'!$D$5:$BB$3000"),13,0),0)</f>
        <v>0</v>
      </c>
      <c r="H221" s="257" t="str">
        <f ca="1">IFERROR(VLOOKUP(Tabela24[[#This Row],[Symbol]],INDIRECT("'"&amp;Tabela24[[#This Row],[INDEX]]&amp;"'!$D$4:$BB$3000"),14,0),0)</f>
        <v>rolka</v>
      </c>
      <c r="I221" s="409">
        <f ca="1">IFERROR(VLOOKUP(Tabela24[[#This Row],[Symbol]],INDIRECT("'"&amp;Tabela24[[#This Row],[INDEX]]&amp;"'!$D$4:$BB$3000"),30,0),0)</f>
        <v>0</v>
      </c>
      <c r="J221" s="437">
        <f ca="1">IFERROR(VLOOKUP(Tabela24[[#This Row],[Symbol]],INDIRECT("'"&amp;Tabela24[[#This Row],[INDEX]]&amp;"'!$D$4:$BB$3000"),31,0),0)</f>
        <v>0</v>
      </c>
      <c r="K221" s="258"/>
    </row>
    <row r="222" spans="1:11" ht="30" customHeight="1" x14ac:dyDescent="0.2">
      <c r="A222" s="254">
        <v>838</v>
      </c>
      <c r="B222" s="554" t="s">
        <v>16</v>
      </c>
      <c r="C222" s="255" t="s">
        <v>2118</v>
      </c>
      <c r="D222" s="256" t="str">
        <f>VLOOKUP(Tabela24[[#This Row],[Symbol]],Baza_cen[],3,0)</f>
        <v>Taśma WTO  UV+ MINI   zewnętrzna   100mm     25mb.</v>
      </c>
      <c r="E222" s="257"/>
      <c r="F222" s="257"/>
      <c r="G222" s="257">
        <f ca="1">IFERROR(VLOOKUP(Tabela24[[#This Row],[Symbol]],INDIRECT("'"&amp;Tabela24[[#This Row],[INDEX]]&amp;"'!$D$5:$BB$3000"),13,0),0)</f>
        <v>0</v>
      </c>
      <c r="H222" s="257" t="str">
        <f ca="1">IFERROR(VLOOKUP(Tabela24[[#This Row],[Symbol]],INDIRECT("'"&amp;Tabela24[[#This Row],[INDEX]]&amp;"'!$D$4:$BB$3000"),14,0),0)</f>
        <v>rolka</v>
      </c>
      <c r="I222" s="409">
        <f ca="1">IFERROR(VLOOKUP(Tabela24[[#This Row],[Symbol]],INDIRECT("'"&amp;Tabela24[[#This Row],[INDEX]]&amp;"'!$D$4:$BB$3000"),30,0),0)</f>
        <v>0</v>
      </c>
      <c r="J222" s="437">
        <f ca="1">IFERROR(VLOOKUP(Tabela24[[#This Row],[Symbol]],INDIRECT("'"&amp;Tabela24[[#This Row],[INDEX]]&amp;"'!$D$4:$BB$3000"),31,0),0)</f>
        <v>0</v>
      </c>
      <c r="K222" s="258"/>
    </row>
    <row r="223" spans="1:11" ht="30" customHeight="1" x14ac:dyDescent="0.2">
      <c r="A223" s="254">
        <v>839</v>
      </c>
      <c r="B223" s="554" t="s">
        <v>16</v>
      </c>
      <c r="C223" s="255" t="s">
        <v>2119</v>
      </c>
      <c r="D223" s="256" t="str">
        <f>VLOOKUP(Tabela24[[#This Row],[Symbol]],Baza_cen[],3,0)</f>
        <v>Taśma WTO  UV+ MINI   zewnętrzna   150mm     25mb.</v>
      </c>
      <c r="E223" s="257"/>
      <c r="F223" s="257"/>
      <c r="G223" s="257">
        <f ca="1">IFERROR(VLOOKUP(Tabela24[[#This Row],[Symbol]],INDIRECT("'"&amp;Tabela24[[#This Row],[INDEX]]&amp;"'!$D$5:$BB$3000"),13,0),0)</f>
        <v>0</v>
      </c>
      <c r="H223" s="257" t="str">
        <f ca="1">IFERROR(VLOOKUP(Tabela24[[#This Row],[Symbol]],INDIRECT("'"&amp;Tabela24[[#This Row],[INDEX]]&amp;"'!$D$4:$BB$3000"),14,0),0)</f>
        <v>rolka</v>
      </c>
      <c r="I223" s="409">
        <f ca="1">IFERROR(VLOOKUP(Tabela24[[#This Row],[Symbol]],INDIRECT("'"&amp;Tabela24[[#This Row],[INDEX]]&amp;"'!$D$4:$BB$3000"),30,0),0)</f>
        <v>0</v>
      </c>
      <c r="J223" s="437">
        <f ca="1">IFERROR(VLOOKUP(Tabela24[[#This Row],[Symbol]],INDIRECT("'"&amp;Tabela24[[#This Row],[INDEX]]&amp;"'!$D$4:$BB$3000"),31,0),0)</f>
        <v>0</v>
      </c>
      <c r="K223" s="258"/>
    </row>
    <row r="224" spans="1:11" ht="30" customHeight="1" x14ac:dyDescent="0.2">
      <c r="A224" s="254">
        <v>840</v>
      </c>
      <c r="B224" s="554" t="s">
        <v>16</v>
      </c>
      <c r="C224" s="255" t="s">
        <v>2120</v>
      </c>
      <c r="D224" s="256" t="str">
        <f>VLOOKUP(Tabela24[[#This Row],[Symbol]],Baza_cen[],3,0)</f>
        <v>Taśma WTO  UV+ MINI   zewnętrzna   200mm     25mb.</v>
      </c>
      <c r="E224" s="257"/>
      <c r="F224" s="257"/>
      <c r="G224" s="257">
        <f ca="1">IFERROR(VLOOKUP(Tabela24[[#This Row],[Symbol]],INDIRECT("'"&amp;Tabela24[[#This Row],[INDEX]]&amp;"'!$D$5:$BB$3000"),13,0),0)</f>
        <v>0</v>
      </c>
      <c r="H224" s="257" t="str">
        <f ca="1">IFERROR(VLOOKUP(Tabela24[[#This Row],[Symbol]],INDIRECT("'"&amp;Tabela24[[#This Row],[INDEX]]&amp;"'!$D$4:$BB$3000"),14,0),0)</f>
        <v>rolka</v>
      </c>
      <c r="I224" s="409">
        <f ca="1">IFERROR(VLOOKUP(Tabela24[[#This Row],[Symbol]],INDIRECT("'"&amp;Tabela24[[#This Row],[INDEX]]&amp;"'!$D$4:$BB$3000"),30,0),0)</f>
        <v>0</v>
      </c>
      <c r="J224" s="437">
        <f ca="1">IFERROR(VLOOKUP(Tabela24[[#This Row],[Symbol]],INDIRECT("'"&amp;Tabela24[[#This Row],[INDEX]]&amp;"'!$D$4:$BB$3000"),31,0),0)</f>
        <v>0</v>
      </c>
      <c r="K224" s="258"/>
    </row>
    <row r="225" spans="1:11" ht="30" customHeight="1" x14ac:dyDescent="0.2">
      <c r="A225" s="254">
        <v>841</v>
      </c>
      <c r="B225" s="554" t="s">
        <v>16</v>
      </c>
      <c r="C225" s="255" t="s">
        <v>2121</v>
      </c>
      <c r="D225" s="256" t="str">
        <f>VLOOKUP(Tabela24[[#This Row],[Symbol]],Baza_cen[],3,0)</f>
        <v>Taśma WTO  UV+ MINI   zewnętrzna   250mm     25mb.</v>
      </c>
      <c r="E225" s="257"/>
      <c r="F225" s="257"/>
      <c r="G225" s="257">
        <f ca="1">IFERROR(VLOOKUP(Tabela24[[#This Row],[Symbol]],INDIRECT("'"&amp;Tabela24[[#This Row],[INDEX]]&amp;"'!$D$5:$BB$3000"),13,0),0)</f>
        <v>0</v>
      </c>
      <c r="H225" s="257" t="str">
        <f ca="1">IFERROR(VLOOKUP(Tabela24[[#This Row],[Symbol]],INDIRECT("'"&amp;Tabela24[[#This Row],[INDEX]]&amp;"'!$D$4:$BB$3000"),14,0),0)</f>
        <v>rolka</v>
      </c>
      <c r="I225" s="409">
        <f ca="1">IFERROR(VLOOKUP(Tabela24[[#This Row],[Symbol]],INDIRECT("'"&amp;Tabela24[[#This Row],[INDEX]]&amp;"'!$D$4:$BB$3000"),30,0),0)</f>
        <v>0</v>
      </c>
      <c r="J225" s="437">
        <f ca="1">IFERROR(VLOOKUP(Tabela24[[#This Row],[Symbol]],INDIRECT("'"&amp;Tabela24[[#This Row],[INDEX]]&amp;"'!$D$4:$BB$3000"),31,0),0)</f>
        <v>0</v>
      </c>
      <c r="K225" s="258"/>
    </row>
    <row r="226" spans="1:11" ht="30" customHeight="1" x14ac:dyDescent="0.2">
      <c r="A226" s="254">
        <v>842</v>
      </c>
      <c r="B226" s="554" t="s">
        <v>16</v>
      </c>
      <c r="C226" s="255" t="s">
        <v>2129</v>
      </c>
      <c r="D226" s="256" t="str">
        <f>VLOOKUP(Tabela24[[#This Row],[Symbol]],Baza_cen[],3,0)</f>
        <v>Taśma WTO  UV+ TOTAL   zewnętrzna    70mm     25mb.</v>
      </c>
      <c r="E226" s="257"/>
      <c r="F226" s="257"/>
      <c r="G226" s="257">
        <f ca="1">IFERROR(VLOOKUP(Tabela24[[#This Row],[Symbol]],INDIRECT("'"&amp;Tabela24[[#This Row],[INDEX]]&amp;"'!$D$5:$BB$3000"),13,0),0)</f>
        <v>0</v>
      </c>
      <c r="H226" s="257" t="str">
        <f ca="1">IFERROR(VLOOKUP(Tabela24[[#This Row],[Symbol]],INDIRECT("'"&amp;Tabela24[[#This Row],[INDEX]]&amp;"'!$D$4:$BB$3000"),14,0),0)</f>
        <v>rolka</v>
      </c>
      <c r="I226" s="409">
        <f ca="1">IFERROR(VLOOKUP(Tabela24[[#This Row],[Symbol]],INDIRECT("'"&amp;Tabela24[[#This Row],[INDEX]]&amp;"'!$D$4:$BB$3000"),30,0),0)</f>
        <v>0</v>
      </c>
      <c r="J226" s="437">
        <f ca="1">IFERROR(VLOOKUP(Tabela24[[#This Row],[Symbol]],INDIRECT("'"&amp;Tabela24[[#This Row],[INDEX]]&amp;"'!$D$4:$BB$3000"),31,0),0)</f>
        <v>0</v>
      </c>
      <c r="K226" s="258"/>
    </row>
    <row r="227" spans="1:11" ht="30" customHeight="1" x14ac:dyDescent="0.2">
      <c r="A227" s="254">
        <v>843</v>
      </c>
      <c r="B227" s="554" t="s">
        <v>16</v>
      </c>
      <c r="C227" s="255" t="s">
        <v>2131</v>
      </c>
      <c r="D227" s="256" t="str">
        <f>VLOOKUP(Tabela24[[#This Row],[Symbol]],Baza_cen[],3,0)</f>
        <v>Taśma WTO  UV+ TOTAL   zewnętrzna    85mm     25mb.</v>
      </c>
      <c r="E227" s="257"/>
      <c r="F227" s="257"/>
      <c r="G227" s="257">
        <f ca="1">IFERROR(VLOOKUP(Tabela24[[#This Row],[Symbol]],INDIRECT("'"&amp;Tabela24[[#This Row],[INDEX]]&amp;"'!$D$5:$BB$3000"),13,0),0)</f>
        <v>0</v>
      </c>
      <c r="H227" s="257" t="str">
        <f ca="1">IFERROR(VLOOKUP(Tabela24[[#This Row],[Symbol]],INDIRECT("'"&amp;Tabela24[[#This Row],[INDEX]]&amp;"'!$D$4:$BB$3000"),14,0),0)</f>
        <v>rolka</v>
      </c>
      <c r="I227" s="409">
        <f ca="1">IFERROR(VLOOKUP(Tabela24[[#This Row],[Symbol]],INDIRECT("'"&amp;Tabela24[[#This Row],[INDEX]]&amp;"'!$D$4:$BB$3000"),30,0),0)</f>
        <v>0</v>
      </c>
      <c r="J227" s="437">
        <f ca="1">IFERROR(VLOOKUP(Tabela24[[#This Row],[Symbol]],INDIRECT("'"&amp;Tabela24[[#This Row],[INDEX]]&amp;"'!$D$4:$BB$3000"),31,0),0)</f>
        <v>0</v>
      </c>
      <c r="K227" s="258"/>
    </row>
    <row r="228" spans="1:11" ht="30" customHeight="1" x14ac:dyDescent="0.2">
      <c r="A228" s="254">
        <v>844</v>
      </c>
      <c r="B228" s="554" t="s">
        <v>16</v>
      </c>
      <c r="C228" s="255" t="s">
        <v>2132</v>
      </c>
      <c r="D228" s="256" t="str">
        <f>VLOOKUP(Tabela24[[#This Row],[Symbol]],Baza_cen[],3,0)</f>
        <v>Taśma WTO  UV+ TOTAL   zewnętrzna   100mm     25mb.</v>
      </c>
      <c r="E228" s="257"/>
      <c r="F228" s="257"/>
      <c r="G228" s="257">
        <f ca="1">IFERROR(VLOOKUP(Tabela24[[#This Row],[Symbol]],INDIRECT("'"&amp;Tabela24[[#This Row],[INDEX]]&amp;"'!$D$5:$BB$3000"),13,0),0)</f>
        <v>0</v>
      </c>
      <c r="H228" s="257" t="str">
        <f ca="1">IFERROR(VLOOKUP(Tabela24[[#This Row],[Symbol]],INDIRECT("'"&amp;Tabela24[[#This Row],[INDEX]]&amp;"'!$D$4:$BB$3000"),14,0),0)</f>
        <v>rolka</v>
      </c>
      <c r="I228" s="409">
        <f ca="1">IFERROR(VLOOKUP(Tabela24[[#This Row],[Symbol]],INDIRECT("'"&amp;Tabela24[[#This Row],[INDEX]]&amp;"'!$D$4:$BB$3000"),30,0),0)</f>
        <v>0</v>
      </c>
      <c r="J228" s="437">
        <f ca="1">IFERROR(VLOOKUP(Tabela24[[#This Row],[Symbol]],INDIRECT("'"&amp;Tabela24[[#This Row],[INDEX]]&amp;"'!$D$4:$BB$3000"),31,0),0)</f>
        <v>0</v>
      </c>
      <c r="K228" s="258"/>
    </row>
    <row r="229" spans="1:11" ht="30" customHeight="1" x14ac:dyDescent="0.2">
      <c r="A229" s="254">
        <v>845</v>
      </c>
      <c r="B229" s="554" t="s">
        <v>16</v>
      </c>
      <c r="C229" s="255" t="s">
        <v>2133</v>
      </c>
      <c r="D229" s="256" t="str">
        <f>VLOOKUP(Tabela24[[#This Row],[Symbol]],Baza_cen[],3,0)</f>
        <v>Taśma WTO  UV+ TOTAL   zewnętrzna   150mm     25mb.</v>
      </c>
      <c r="E229" s="257"/>
      <c r="F229" s="257"/>
      <c r="G229" s="257">
        <f ca="1">IFERROR(VLOOKUP(Tabela24[[#This Row],[Symbol]],INDIRECT("'"&amp;Tabela24[[#This Row],[INDEX]]&amp;"'!$D$5:$BB$3000"),13,0),0)</f>
        <v>0</v>
      </c>
      <c r="H229" s="257" t="str">
        <f ca="1">IFERROR(VLOOKUP(Tabela24[[#This Row],[Symbol]],INDIRECT("'"&amp;Tabela24[[#This Row],[INDEX]]&amp;"'!$D$4:$BB$3000"),14,0),0)</f>
        <v>rolka</v>
      </c>
      <c r="I229" s="409">
        <f ca="1">IFERROR(VLOOKUP(Tabela24[[#This Row],[Symbol]],INDIRECT("'"&amp;Tabela24[[#This Row],[INDEX]]&amp;"'!$D$4:$BB$3000"),30,0),0)</f>
        <v>0</v>
      </c>
      <c r="J229" s="437">
        <f ca="1">IFERROR(VLOOKUP(Tabela24[[#This Row],[Symbol]],INDIRECT("'"&amp;Tabela24[[#This Row],[INDEX]]&amp;"'!$D$4:$BB$3000"),31,0),0)</f>
        <v>0</v>
      </c>
      <c r="K229" s="258"/>
    </row>
    <row r="230" spans="1:11" ht="30" customHeight="1" x14ac:dyDescent="0.2">
      <c r="A230" s="254">
        <v>846</v>
      </c>
      <c r="B230" s="554" t="s">
        <v>16</v>
      </c>
      <c r="C230" s="255" t="s">
        <v>2134</v>
      </c>
      <c r="D230" s="256" t="str">
        <f>VLOOKUP(Tabela24[[#This Row],[Symbol]],Baza_cen[],3,0)</f>
        <v>Taśma WTO  UV+ TOTAL   zewnętrzna   200mm     25mb.</v>
      </c>
      <c r="E230" s="257"/>
      <c r="F230" s="257"/>
      <c r="G230" s="257">
        <f ca="1">IFERROR(VLOOKUP(Tabela24[[#This Row],[Symbol]],INDIRECT("'"&amp;Tabela24[[#This Row],[INDEX]]&amp;"'!$D$5:$BB$3000"),13,0),0)</f>
        <v>0</v>
      </c>
      <c r="H230" s="257" t="str">
        <f ca="1">IFERROR(VLOOKUP(Tabela24[[#This Row],[Symbol]],INDIRECT("'"&amp;Tabela24[[#This Row],[INDEX]]&amp;"'!$D$4:$BB$3000"),14,0),0)</f>
        <v>rolka</v>
      </c>
      <c r="I230" s="409">
        <f ca="1">IFERROR(VLOOKUP(Tabela24[[#This Row],[Symbol]],INDIRECT("'"&amp;Tabela24[[#This Row],[INDEX]]&amp;"'!$D$4:$BB$3000"),30,0),0)</f>
        <v>0</v>
      </c>
      <c r="J230" s="437">
        <f ca="1">IFERROR(VLOOKUP(Tabela24[[#This Row],[Symbol]],INDIRECT("'"&amp;Tabela24[[#This Row],[INDEX]]&amp;"'!$D$4:$BB$3000"),31,0),0)</f>
        <v>0</v>
      </c>
      <c r="K230" s="258"/>
    </row>
    <row r="231" spans="1:11" ht="30" customHeight="1" x14ac:dyDescent="0.2">
      <c r="A231" s="254">
        <v>847</v>
      </c>
      <c r="B231" s="554" t="s">
        <v>16</v>
      </c>
      <c r="C231" s="255" t="s">
        <v>2135</v>
      </c>
      <c r="D231" s="256" t="str">
        <f>VLOOKUP(Tabela24[[#This Row],[Symbol]],Baza_cen[],3,0)</f>
        <v>Taśma WTO  UV+ TOTAL   zewnętrzna   250mm     25mb.</v>
      </c>
      <c r="E231" s="257"/>
      <c r="F231" s="257"/>
      <c r="G231" s="257">
        <f ca="1">IFERROR(VLOOKUP(Tabela24[[#This Row],[Symbol]],INDIRECT("'"&amp;Tabela24[[#This Row],[INDEX]]&amp;"'!$D$5:$BB$3000"),13,0),0)</f>
        <v>0</v>
      </c>
      <c r="H231" s="257" t="str">
        <f ca="1">IFERROR(VLOOKUP(Tabela24[[#This Row],[Symbol]],INDIRECT("'"&amp;Tabela24[[#This Row],[INDEX]]&amp;"'!$D$4:$BB$3000"),14,0),0)</f>
        <v>rolka</v>
      </c>
      <c r="I231" s="409">
        <f ca="1">IFERROR(VLOOKUP(Tabela24[[#This Row],[Symbol]],INDIRECT("'"&amp;Tabela24[[#This Row],[INDEX]]&amp;"'!$D$4:$BB$3000"),30,0),0)</f>
        <v>0</v>
      </c>
      <c r="J231" s="437">
        <f ca="1">IFERROR(VLOOKUP(Tabela24[[#This Row],[Symbol]],INDIRECT("'"&amp;Tabela24[[#This Row],[INDEX]]&amp;"'!$D$4:$BB$3000"),31,0),0)</f>
        <v>0</v>
      </c>
      <c r="K231" s="258"/>
    </row>
    <row r="232" spans="1:11" ht="30" customHeight="1" x14ac:dyDescent="0.2">
      <c r="A232" s="254">
        <v>848</v>
      </c>
      <c r="B232" s="554" t="s">
        <v>16</v>
      </c>
      <c r="C232" s="255" t="s">
        <v>2049</v>
      </c>
      <c r="D232" s="256" t="str">
        <f>VLOOKUP(Tabela24[[#This Row],[Symbol]],Baza_cen[],3,0)</f>
        <v>ALUBUTYL STANDARD 0,6mm    40mm</v>
      </c>
      <c r="E232" s="257"/>
      <c r="F232" s="257"/>
      <c r="G232" s="257">
        <f ca="1">IFERROR(VLOOKUP(Tabela24[[#This Row],[Symbol]],INDIRECT("'"&amp;Tabela24[[#This Row],[INDEX]]&amp;"'!$D$5:$BB$3000"),13,0),0)</f>
        <v>0</v>
      </c>
      <c r="H232" s="257" t="str">
        <f ca="1">IFERROR(VLOOKUP(Tabela24[[#This Row],[Symbol]],INDIRECT("'"&amp;Tabela24[[#This Row],[INDEX]]&amp;"'!$D$4:$BB$3000"),14,0),0)</f>
        <v>rolka</v>
      </c>
      <c r="I232" s="409">
        <f ca="1">IFERROR(VLOOKUP(Tabela24[[#This Row],[Symbol]],INDIRECT("'"&amp;Tabela24[[#This Row],[INDEX]]&amp;"'!$D$4:$BB$3000"),30,0),0)</f>
        <v>0</v>
      </c>
      <c r="J232" s="437">
        <f ca="1">IFERROR(VLOOKUP(Tabela24[[#This Row],[Symbol]],INDIRECT("'"&amp;Tabela24[[#This Row],[INDEX]]&amp;"'!$D$4:$BB$3000"),31,0),0)</f>
        <v>0</v>
      </c>
      <c r="K232" s="258"/>
    </row>
    <row r="233" spans="1:11" ht="30" customHeight="1" x14ac:dyDescent="0.2">
      <c r="A233" s="254">
        <v>849</v>
      </c>
      <c r="B233" s="554" t="s">
        <v>16</v>
      </c>
      <c r="C233" s="255" t="s">
        <v>2050</v>
      </c>
      <c r="D233" s="256" t="str">
        <f>VLOOKUP(Tabela24[[#This Row],[Symbol]],Baza_cen[],3,0)</f>
        <v>ALUBUTYL STANDARD 0,6mm    45mm</v>
      </c>
      <c r="E233" s="257"/>
      <c r="F233" s="257"/>
      <c r="G233" s="257">
        <f ca="1">IFERROR(VLOOKUP(Tabela24[[#This Row],[Symbol]],INDIRECT("'"&amp;Tabela24[[#This Row],[INDEX]]&amp;"'!$D$5:$BB$3000"),13,0),0)</f>
        <v>0</v>
      </c>
      <c r="H233" s="257" t="str">
        <f ca="1">IFERROR(VLOOKUP(Tabela24[[#This Row],[Symbol]],INDIRECT("'"&amp;Tabela24[[#This Row],[INDEX]]&amp;"'!$D$4:$BB$3000"),14,0),0)</f>
        <v>rolka</v>
      </c>
      <c r="I233" s="409">
        <f ca="1">IFERROR(VLOOKUP(Tabela24[[#This Row],[Symbol]],INDIRECT("'"&amp;Tabela24[[#This Row],[INDEX]]&amp;"'!$D$4:$BB$3000"),30,0),0)</f>
        <v>0</v>
      </c>
      <c r="J233" s="437">
        <f ca="1">IFERROR(VLOOKUP(Tabela24[[#This Row],[Symbol]],INDIRECT("'"&amp;Tabela24[[#This Row],[INDEX]]&amp;"'!$D$4:$BB$3000"),31,0),0)</f>
        <v>0</v>
      </c>
      <c r="K233" s="258"/>
    </row>
    <row r="234" spans="1:11" ht="30" customHeight="1" x14ac:dyDescent="0.2">
      <c r="A234" s="254">
        <v>850</v>
      </c>
      <c r="B234" s="554" t="s">
        <v>16</v>
      </c>
      <c r="C234" s="255" t="s">
        <v>2051</v>
      </c>
      <c r="D234" s="256" t="str">
        <f>VLOOKUP(Tabela24[[#This Row],[Symbol]],Baza_cen[],3,0)</f>
        <v>ALUBUTYL STANDARD 0,6mm    50mm</v>
      </c>
      <c r="E234" s="257"/>
      <c r="F234" s="257"/>
      <c r="G234" s="257">
        <f ca="1">IFERROR(VLOOKUP(Tabela24[[#This Row],[Symbol]],INDIRECT("'"&amp;Tabela24[[#This Row],[INDEX]]&amp;"'!$D$5:$BB$3000"),13,0),0)</f>
        <v>0</v>
      </c>
      <c r="H234" s="257" t="str">
        <f ca="1">IFERROR(VLOOKUP(Tabela24[[#This Row],[Symbol]],INDIRECT("'"&amp;Tabela24[[#This Row],[INDEX]]&amp;"'!$D$4:$BB$3000"),14,0),0)</f>
        <v>rolka</v>
      </c>
      <c r="I234" s="409">
        <f ca="1">IFERROR(VLOOKUP(Tabela24[[#This Row],[Symbol]],INDIRECT("'"&amp;Tabela24[[#This Row],[INDEX]]&amp;"'!$D$4:$BB$3000"),30,0),0)</f>
        <v>0</v>
      </c>
      <c r="J234" s="437">
        <f ca="1">IFERROR(VLOOKUP(Tabela24[[#This Row],[Symbol]],INDIRECT("'"&amp;Tabela24[[#This Row],[INDEX]]&amp;"'!$D$4:$BB$3000"),31,0),0)</f>
        <v>0</v>
      </c>
      <c r="K234" s="258"/>
    </row>
    <row r="235" spans="1:11" ht="30" customHeight="1" x14ac:dyDescent="0.2">
      <c r="A235" s="254">
        <v>851</v>
      </c>
      <c r="B235" s="554" t="s">
        <v>16</v>
      </c>
      <c r="C235" s="255" t="s">
        <v>2052</v>
      </c>
      <c r="D235" s="256" t="str">
        <f>VLOOKUP(Tabela24[[#This Row],[Symbol]],Baza_cen[],3,0)</f>
        <v>ALUBUTYL STANDARD 0,6mm    70mm</v>
      </c>
      <c r="E235" s="257"/>
      <c r="F235" s="257"/>
      <c r="G235" s="257">
        <f ca="1">IFERROR(VLOOKUP(Tabela24[[#This Row],[Symbol]],INDIRECT("'"&amp;Tabela24[[#This Row],[INDEX]]&amp;"'!$D$5:$BB$3000"),13,0),0)</f>
        <v>0</v>
      </c>
      <c r="H235" s="257" t="str">
        <f ca="1">IFERROR(VLOOKUP(Tabela24[[#This Row],[Symbol]],INDIRECT("'"&amp;Tabela24[[#This Row],[INDEX]]&amp;"'!$D$4:$BB$3000"),14,0),0)</f>
        <v>rolka</v>
      </c>
      <c r="I235" s="409">
        <f ca="1">IFERROR(VLOOKUP(Tabela24[[#This Row],[Symbol]],INDIRECT("'"&amp;Tabela24[[#This Row],[INDEX]]&amp;"'!$D$4:$BB$3000"),30,0),0)</f>
        <v>0</v>
      </c>
      <c r="J235" s="437">
        <f ca="1">IFERROR(VLOOKUP(Tabela24[[#This Row],[Symbol]],INDIRECT("'"&amp;Tabela24[[#This Row],[INDEX]]&amp;"'!$D$4:$BB$3000"),31,0),0)</f>
        <v>0</v>
      </c>
      <c r="K235" s="258"/>
    </row>
    <row r="236" spans="1:11" ht="30" customHeight="1" x14ac:dyDescent="0.2">
      <c r="A236" s="254">
        <v>852</v>
      </c>
      <c r="B236" s="554" t="s">
        <v>16</v>
      </c>
      <c r="C236" s="255" t="s">
        <v>2053</v>
      </c>
      <c r="D236" s="256" t="str">
        <f>VLOOKUP(Tabela24[[#This Row],[Symbol]],Baza_cen[],3,0)</f>
        <v>ALUBUTYL STANDARD 0,6mm   100mm</v>
      </c>
      <c r="E236" s="257"/>
      <c r="F236" s="257"/>
      <c r="G236" s="257">
        <f ca="1">IFERROR(VLOOKUP(Tabela24[[#This Row],[Symbol]],INDIRECT("'"&amp;Tabela24[[#This Row],[INDEX]]&amp;"'!$D$5:$BB$3000"),13,0),0)</f>
        <v>0</v>
      </c>
      <c r="H236" s="257" t="str">
        <f ca="1">IFERROR(VLOOKUP(Tabela24[[#This Row],[Symbol]],INDIRECT("'"&amp;Tabela24[[#This Row],[INDEX]]&amp;"'!$D$4:$BB$3000"),14,0),0)</f>
        <v>rolka</v>
      </c>
      <c r="I236" s="409">
        <f ca="1">IFERROR(VLOOKUP(Tabela24[[#This Row],[Symbol]],INDIRECT("'"&amp;Tabela24[[#This Row],[INDEX]]&amp;"'!$D$4:$BB$3000"),30,0),0)</f>
        <v>0</v>
      </c>
      <c r="J236" s="437">
        <f ca="1">IFERROR(VLOOKUP(Tabela24[[#This Row],[Symbol]],INDIRECT("'"&amp;Tabela24[[#This Row],[INDEX]]&amp;"'!$D$4:$BB$3000"),31,0),0)</f>
        <v>0</v>
      </c>
      <c r="K236" s="258"/>
    </row>
    <row r="237" spans="1:11" ht="30" customHeight="1" x14ac:dyDescent="0.2">
      <c r="A237" s="254">
        <v>853</v>
      </c>
      <c r="B237" s="554" t="s">
        <v>16</v>
      </c>
      <c r="C237" s="255" t="s">
        <v>2054</v>
      </c>
      <c r="D237" s="256" t="str">
        <f>VLOOKUP(Tabela24[[#This Row],[Symbol]],Baza_cen[],3,0)</f>
        <v>ALUBUTYL STANDARD 0,6mm   150mm</v>
      </c>
      <c r="E237" s="257"/>
      <c r="F237" s="257"/>
      <c r="G237" s="257">
        <f ca="1">IFERROR(VLOOKUP(Tabela24[[#This Row],[Symbol]],INDIRECT("'"&amp;Tabela24[[#This Row],[INDEX]]&amp;"'!$D$5:$BB$3000"),13,0),0)</f>
        <v>0</v>
      </c>
      <c r="H237" s="257" t="str">
        <f ca="1">IFERROR(VLOOKUP(Tabela24[[#This Row],[Symbol]],INDIRECT("'"&amp;Tabela24[[#This Row],[INDEX]]&amp;"'!$D$4:$BB$3000"),14,0),0)</f>
        <v>rolka</v>
      </c>
      <c r="I237" s="409">
        <f ca="1">IFERROR(VLOOKUP(Tabela24[[#This Row],[Symbol]],INDIRECT("'"&amp;Tabela24[[#This Row],[INDEX]]&amp;"'!$D$4:$BB$3000"),30,0),0)</f>
        <v>0</v>
      </c>
      <c r="J237" s="437">
        <f ca="1">IFERROR(VLOOKUP(Tabela24[[#This Row],[Symbol]],INDIRECT("'"&amp;Tabela24[[#This Row],[INDEX]]&amp;"'!$D$4:$BB$3000"),31,0),0)</f>
        <v>0</v>
      </c>
      <c r="K237" s="258"/>
    </row>
    <row r="238" spans="1:11" ht="30" customHeight="1" x14ac:dyDescent="0.2">
      <c r="A238" s="254">
        <v>854</v>
      </c>
      <c r="B238" s="554" t="s">
        <v>16</v>
      </c>
      <c r="C238" s="255" t="s">
        <v>2055</v>
      </c>
      <c r="D238" s="256" t="str">
        <f>VLOOKUP(Tabela24[[#This Row],[Symbol]],Baza_cen[],3,0)</f>
        <v>ALUBUTYL STANDARD 0,6mm   200mm</v>
      </c>
      <c r="E238" s="257"/>
      <c r="F238" s="257"/>
      <c r="G238" s="257">
        <f ca="1">IFERROR(VLOOKUP(Tabela24[[#This Row],[Symbol]],INDIRECT("'"&amp;Tabela24[[#This Row],[INDEX]]&amp;"'!$D$5:$BB$3000"),13,0),0)</f>
        <v>0</v>
      </c>
      <c r="H238" s="257" t="str">
        <f ca="1">IFERROR(VLOOKUP(Tabela24[[#This Row],[Symbol]],INDIRECT("'"&amp;Tabela24[[#This Row],[INDEX]]&amp;"'!$D$4:$BB$3000"),14,0),0)</f>
        <v>rolka</v>
      </c>
      <c r="I238" s="409">
        <f ca="1">IFERROR(VLOOKUP(Tabela24[[#This Row],[Symbol]],INDIRECT("'"&amp;Tabela24[[#This Row],[INDEX]]&amp;"'!$D$4:$BB$3000"),30,0),0)</f>
        <v>0</v>
      </c>
      <c r="J238" s="437">
        <f ca="1">IFERROR(VLOOKUP(Tabela24[[#This Row],[Symbol]],INDIRECT("'"&amp;Tabela24[[#This Row],[INDEX]]&amp;"'!$D$4:$BB$3000"),31,0),0)</f>
        <v>0</v>
      </c>
      <c r="K238" s="258"/>
    </row>
    <row r="239" spans="1:11" ht="30" customHeight="1" x14ac:dyDescent="0.2">
      <c r="A239" s="254">
        <v>855</v>
      </c>
      <c r="B239" s="554" t="s">
        <v>16</v>
      </c>
      <c r="C239" s="255" t="s">
        <v>2056</v>
      </c>
      <c r="D239" s="256" t="str">
        <f>VLOOKUP(Tabela24[[#This Row],[Symbol]],Baza_cen[],3,0)</f>
        <v>ALUBUTYL STANDARD 0,6mm   250mm</v>
      </c>
      <c r="E239" s="257"/>
      <c r="F239" s="257"/>
      <c r="G239" s="257">
        <f ca="1">IFERROR(VLOOKUP(Tabela24[[#This Row],[Symbol]],INDIRECT("'"&amp;Tabela24[[#This Row],[INDEX]]&amp;"'!$D$5:$BB$3000"),13,0),0)</f>
        <v>0</v>
      </c>
      <c r="H239" s="257" t="str">
        <f ca="1">IFERROR(VLOOKUP(Tabela24[[#This Row],[Symbol]],INDIRECT("'"&amp;Tabela24[[#This Row],[INDEX]]&amp;"'!$D$4:$BB$3000"),14,0),0)</f>
        <v>rolka</v>
      </c>
      <c r="I239" s="409">
        <f ca="1">IFERROR(VLOOKUP(Tabela24[[#This Row],[Symbol]],INDIRECT("'"&amp;Tabela24[[#This Row],[INDEX]]&amp;"'!$D$4:$BB$3000"),30,0),0)</f>
        <v>0</v>
      </c>
      <c r="J239" s="437">
        <f ca="1">IFERROR(VLOOKUP(Tabela24[[#This Row],[Symbol]],INDIRECT("'"&amp;Tabela24[[#This Row],[INDEX]]&amp;"'!$D$4:$BB$3000"),31,0),0)</f>
        <v>0</v>
      </c>
      <c r="K239" s="258"/>
    </row>
    <row r="240" spans="1:11" ht="30" customHeight="1" x14ac:dyDescent="0.2">
      <c r="A240" s="254">
        <v>856</v>
      </c>
      <c r="B240" s="554" t="s">
        <v>16</v>
      </c>
      <c r="C240" s="255" t="s">
        <v>2057</v>
      </c>
      <c r="D240" s="256" t="str">
        <f>VLOOKUP(Tabela24[[#This Row],[Symbol]],Baza_cen[],3,0)</f>
        <v>ALUBUTYL STANDARD 0,6mm   300mm</v>
      </c>
      <c r="E240" s="257"/>
      <c r="F240" s="257"/>
      <c r="G240" s="257">
        <f ca="1">IFERROR(VLOOKUP(Tabela24[[#This Row],[Symbol]],INDIRECT("'"&amp;Tabela24[[#This Row],[INDEX]]&amp;"'!$D$5:$BB$3000"),13,0),0)</f>
        <v>0</v>
      </c>
      <c r="H240" s="257" t="str">
        <f ca="1">IFERROR(VLOOKUP(Tabela24[[#This Row],[Symbol]],INDIRECT("'"&amp;Tabela24[[#This Row],[INDEX]]&amp;"'!$D$4:$BB$3000"),14,0),0)</f>
        <v>rolka</v>
      </c>
      <c r="I240" s="409">
        <f ca="1">IFERROR(VLOOKUP(Tabela24[[#This Row],[Symbol]],INDIRECT("'"&amp;Tabela24[[#This Row],[INDEX]]&amp;"'!$D$4:$BB$3000"),30,0),0)</f>
        <v>0</v>
      </c>
      <c r="J240" s="437">
        <f ca="1">IFERROR(VLOOKUP(Tabela24[[#This Row],[Symbol]],INDIRECT("'"&amp;Tabela24[[#This Row],[INDEX]]&amp;"'!$D$4:$BB$3000"),31,0),0)</f>
        <v>0</v>
      </c>
      <c r="K240" s="258"/>
    </row>
    <row r="241" spans="1:11" ht="30" customHeight="1" x14ac:dyDescent="0.2">
      <c r="A241" s="254">
        <v>857</v>
      </c>
      <c r="B241" s="554" t="s">
        <v>16</v>
      </c>
      <c r="C241" s="255" t="s">
        <v>2041</v>
      </c>
      <c r="D241" s="256" t="str">
        <f>VLOOKUP(Tabela24[[#This Row],[Symbol]],Baza_cen[],3,0)</f>
        <v>ALUBUTYL PREMIUM 0,8mm    40mm</v>
      </c>
      <c r="E241" s="257"/>
      <c r="F241" s="257"/>
      <c r="G241" s="257">
        <f ca="1">IFERROR(VLOOKUP(Tabela24[[#This Row],[Symbol]],INDIRECT("'"&amp;Tabela24[[#This Row],[INDEX]]&amp;"'!$D$5:$BB$3000"),13,0),0)</f>
        <v>0</v>
      </c>
      <c r="H241" s="257" t="str">
        <f ca="1">IFERROR(VLOOKUP(Tabela24[[#This Row],[Symbol]],INDIRECT("'"&amp;Tabela24[[#This Row],[INDEX]]&amp;"'!$D$4:$BB$3000"),14,0),0)</f>
        <v>rolka</v>
      </c>
      <c r="I241" s="409">
        <f ca="1">IFERROR(VLOOKUP(Tabela24[[#This Row],[Symbol]],INDIRECT("'"&amp;Tabela24[[#This Row],[INDEX]]&amp;"'!$D$4:$BB$3000"),30,0),0)</f>
        <v>0</v>
      </c>
      <c r="J241" s="437">
        <f ca="1">IFERROR(VLOOKUP(Tabela24[[#This Row],[Symbol]],INDIRECT("'"&amp;Tabela24[[#This Row],[INDEX]]&amp;"'!$D$4:$BB$3000"),31,0),0)</f>
        <v>0</v>
      </c>
      <c r="K241" s="258"/>
    </row>
    <row r="242" spans="1:11" ht="30" customHeight="1" x14ac:dyDescent="0.2">
      <c r="A242" s="254">
        <v>858</v>
      </c>
      <c r="B242" s="554" t="s">
        <v>16</v>
      </c>
      <c r="C242" s="255" t="s">
        <v>2042</v>
      </c>
      <c r="D242" s="256" t="str">
        <f>VLOOKUP(Tabela24[[#This Row],[Symbol]],Baza_cen[],3,0)</f>
        <v>ALUBUTYL PREMIUM 0,8mm    45mm</v>
      </c>
      <c r="E242" s="257"/>
      <c r="F242" s="257"/>
      <c r="G242" s="257">
        <f ca="1">IFERROR(VLOOKUP(Tabela24[[#This Row],[Symbol]],INDIRECT("'"&amp;Tabela24[[#This Row],[INDEX]]&amp;"'!$D$5:$BB$3000"),13,0),0)</f>
        <v>0</v>
      </c>
      <c r="H242" s="257" t="str">
        <f ca="1">IFERROR(VLOOKUP(Tabela24[[#This Row],[Symbol]],INDIRECT("'"&amp;Tabela24[[#This Row],[INDEX]]&amp;"'!$D$4:$BB$3000"),14,0),0)</f>
        <v>rolka</v>
      </c>
      <c r="I242" s="409">
        <f ca="1">IFERROR(VLOOKUP(Tabela24[[#This Row],[Symbol]],INDIRECT("'"&amp;Tabela24[[#This Row],[INDEX]]&amp;"'!$D$4:$BB$3000"),30,0),0)</f>
        <v>0</v>
      </c>
      <c r="J242" s="437">
        <f ca="1">IFERROR(VLOOKUP(Tabela24[[#This Row],[Symbol]],INDIRECT("'"&amp;Tabela24[[#This Row],[INDEX]]&amp;"'!$D$4:$BB$3000"),31,0),0)</f>
        <v>0</v>
      </c>
      <c r="K242" s="258"/>
    </row>
    <row r="243" spans="1:11" ht="30" customHeight="1" x14ac:dyDescent="0.2">
      <c r="A243" s="254">
        <v>859</v>
      </c>
      <c r="B243" s="554" t="s">
        <v>16</v>
      </c>
      <c r="C243" s="255" t="s">
        <v>2043</v>
      </c>
      <c r="D243" s="256" t="str">
        <f>VLOOKUP(Tabela24[[#This Row],[Symbol]],Baza_cen[],3,0)</f>
        <v>ALUBUTYL PREMIUM 0,8mm    50mm</v>
      </c>
      <c r="E243" s="257"/>
      <c r="F243" s="257"/>
      <c r="G243" s="257">
        <f ca="1">IFERROR(VLOOKUP(Tabela24[[#This Row],[Symbol]],INDIRECT("'"&amp;Tabela24[[#This Row],[INDEX]]&amp;"'!$D$5:$BB$3000"),13,0),0)</f>
        <v>0</v>
      </c>
      <c r="H243" s="257" t="str">
        <f ca="1">IFERROR(VLOOKUP(Tabela24[[#This Row],[Symbol]],INDIRECT("'"&amp;Tabela24[[#This Row],[INDEX]]&amp;"'!$D$4:$BB$3000"),14,0),0)</f>
        <v>rolka</v>
      </c>
      <c r="I243" s="409">
        <f ca="1">IFERROR(VLOOKUP(Tabela24[[#This Row],[Symbol]],INDIRECT("'"&amp;Tabela24[[#This Row],[INDEX]]&amp;"'!$D$4:$BB$3000"),30,0),0)</f>
        <v>0</v>
      </c>
      <c r="J243" s="437">
        <f ca="1">IFERROR(VLOOKUP(Tabela24[[#This Row],[Symbol]],INDIRECT("'"&amp;Tabela24[[#This Row],[INDEX]]&amp;"'!$D$4:$BB$3000"),31,0),0)</f>
        <v>0</v>
      </c>
      <c r="K243" s="258"/>
    </row>
    <row r="244" spans="1:11" ht="30" customHeight="1" x14ac:dyDescent="0.2">
      <c r="A244" s="254">
        <v>860</v>
      </c>
      <c r="B244" s="554" t="s">
        <v>16</v>
      </c>
      <c r="C244" s="255" t="s">
        <v>2044</v>
      </c>
      <c r="D244" s="256" t="str">
        <f>VLOOKUP(Tabela24[[#This Row],[Symbol]],Baza_cen[],3,0)</f>
        <v>ALUBUTYL PREMIUM 0,8mm    70mm</v>
      </c>
      <c r="E244" s="257"/>
      <c r="F244" s="257"/>
      <c r="G244" s="257">
        <f ca="1">IFERROR(VLOOKUP(Tabela24[[#This Row],[Symbol]],INDIRECT("'"&amp;Tabela24[[#This Row],[INDEX]]&amp;"'!$D$5:$BB$3000"),13,0),0)</f>
        <v>0</v>
      </c>
      <c r="H244" s="257" t="str">
        <f ca="1">IFERROR(VLOOKUP(Tabela24[[#This Row],[Symbol]],INDIRECT("'"&amp;Tabela24[[#This Row],[INDEX]]&amp;"'!$D$4:$BB$3000"),14,0),0)</f>
        <v>rolka</v>
      </c>
      <c r="I244" s="409">
        <f ca="1">IFERROR(VLOOKUP(Tabela24[[#This Row],[Symbol]],INDIRECT("'"&amp;Tabela24[[#This Row],[INDEX]]&amp;"'!$D$4:$BB$3000"),30,0),0)</f>
        <v>0</v>
      </c>
      <c r="J244" s="437">
        <f ca="1">IFERROR(VLOOKUP(Tabela24[[#This Row],[Symbol]],INDIRECT("'"&amp;Tabela24[[#This Row],[INDEX]]&amp;"'!$D$4:$BB$3000"),31,0),0)</f>
        <v>0</v>
      </c>
      <c r="K244" s="258"/>
    </row>
    <row r="245" spans="1:11" ht="30" customHeight="1" x14ac:dyDescent="0.2">
      <c r="A245" s="254">
        <v>861</v>
      </c>
      <c r="B245" s="554" t="s">
        <v>16</v>
      </c>
      <c r="C245" s="255" t="s">
        <v>2045</v>
      </c>
      <c r="D245" s="256" t="str">
        <f>VLOOKUP(Tabela24[[#This Row],[Symbol]],Baza_cen[],3,0)</f>
        <v>ALUBUTYL PREMIUM 0,8mm   100mm</v>
      </c>
      <c r="E245" s="257"/>
      <c r="F245" s="257"/>
      <c r="G245" s="257">
        <f ca="1">IFERROR(VLOOKUP(Tabela24[[#This Row],[Symbol]],INDIRECT("'"&amp;Tabela24[[#This Row],[INDEX]]&amp;"'!$D$5:$BB$3000"),13,0),0)</f>
        <v>0</v>
      </c>
      <c r="H245" s="257" t="str">
        <f ca="1">IFERROR(VLOOKUP(Tabela24[[#This Row],[Symbol]],INDIRECT("'"&amp;Tabela24[[#This Row],[INDEX]]&amp;"'!$D$4:$BB$3000"),14,0),0)</f>
        <v>rolka</v>
      </c>
      <c r="I245" s="409">
        <f ca="1">IFERROR(VLOOKUP(Tabela24[[#This Row],[Symbol]],INDIRECT("'"&amp;Tabela24[[#This Row],[INDEX]]&amp;"'!$D$4:$BB$3000"),30,0),0)</f>
        <v>0</v>
      </c>
      <c r="J245" s="437">
        <f ca="1">IFERROR(VLOOKUP(Tabela24[[#This Row],[Symbol]],INDIRECT("'"&amp;Tabela24[[#This Row],[INDEX]]&amp;"'!$D$4:$BB$3000"),31,0),0)</f>
        <v>0</v>
      </c>
      <c r="K245" s="258"/>
    </row>
    <row r="246" spans="1:11" ht="30" customHeight="1" x14ac:dyDescent="0.2">
      <c r="A246" s="254">
        <v>862</v>
      </c>
      <c r="B246" s="554" t="s">
        <v>16</v>
      </c>
      <c r="C246" s="255" t="s">
        <v>2046</v>
      </c>
      <c r="D246" s="256" t="str">
        <f>VLOOKUP(Tabela24[[#This Row],[Symbol]],Baza_cen[],3,0)</f>
        <v>ALUBUTYL PREMIUM 0,8mm   150mm</v>
      </c>
      <c r="E246" s="257"/>
      <c r="F246" s="257"/>
      <c r="G246" s="257">
        <f ca="1">IFERROR(VLOOKUP(Tabela24[[#This Row],[Symbol]],INDIRECT("'"&amp;Tabela24[[#This Row],[INDEX]]&amp;"'!$D$5:$BB$3000"),13,0),0)</f>
        <v>0</v>
      </c>
      <c r="H246" s="257" t="str">
        <f ca="1">IFERROR(VLOOKUP(Tabela24[[#This Row],[Symbol]],INDIRECT("'"&amp;Tabela24[[#This Row],[INDEX]]&amp;"'!$D$4:$BB$3000"),14,0),0)</f>
        <v>rolka</v>
      </c>
      <c r="I246" s="409">
        <f ca="1">IFERROR(VLOOKUP(Tabela24[[#This Row],[Symbol]],INDIRECT("'"&amp;Tabela24[[#This Row],[INDEX]]&amp;"'!$D$4:$BB$3000"),30,0),0)</f>
        <v>0</v>
      </c>
      <c r="J246" s="437">
        <f ca="1">IFERROR(VLOOKUP(Tabela24[[#This Row],[Symbol]],INDIRECT("'"&amp;Tabela24[[#This Row],[INDEX]]&amp;"'!$D$4:$BB$3000"),31,0),0)</f>
        <v>0</v>
      </c>
      <c r="K246" s="258"/>
    </row>
    <row r="247" spans="1:11" ht="30" customHeight="1" x14ac:dyDescent="0.2">
      <c r="A247" s="254">
        <v>863</v>
      </c>
      <c r="B247" s="554" t="s">
        <v>16</v>
      </c>
      <c r="C247" s="255" t="s">
        <v>2047</v>
      </c>
      <c r="D247" s="256" t="str">
        <f>VLOOKUP(Tabela24[[#This Row],[Symbol]],Baza_cen[],3,0)</f>
        <v>ALUBUTYL PREMIUM 0,8mm   200mm</v>
      </c>
      <c r="E247" s="257"/>
      <c r="F247" s="257"/>
      <c r="G247" s="257">
        <f ca="1">IFERROR(VLOOKUP(Tabela24[[#This Row],[Symbol]],INDIRECT("'"&amp;Tabela24[[#This Row],[INDEX]]&amp;"'!$D$5:$BB$3000"),13,0),0)</f>
        <v>0</v>
      </c>
      <c r="H247" s="257" t="str">
        <f ca="1">IFERROR(VLOOKUP(Tabela24[[#This Row],[Symbol]],INDIRECT("'"&amp;Tabela24[[#This Row],[INDEX]]&amp;"'!$D$4:$BB$3000"),14,0),0)</f>
        <v>rolka</v>
      </c>
      <c r="I247" s="409">
        <f ca="1">IFERROR(VLOOKUP(Tabela24[[#This Row],[Symbol]],INDIRECT("'"&amp;Tabela24[[#This Row],[INDEX]]&amp;"'!$D$4:$BB$3000"),30,0),0)</f>
        <v>0</v>
      </c>
      <c r="J247" s="437">
        <f ca="1">IFERROR(VLOOKUP(Tabela24[[#This Row],[Symbol]],INDIRECT("'"&amp;Tabela24[[#This Row],[INDEX]]&amp;"'!$D$4:$BB$3000"),31,0),0)</f>
        <v>0</v>
      </c>
      <c r="K247" s="258"/>
    </row>
    <row r="248" spans="1:11" ht="30" customHeight="1" x14ac:dyDescent="0.2">
      <c r="A248" s="254">
        <v>864</v>
      </c>
      <c r="B248" s="554" t="s">
        <v>16</v>
      </c>
      <c r="C248" s="255" t="s">
        <v>2048</v>
      </c>
      <c r="D248" s="256" t="str">
        <f>VLOOKUP(Tabela24[[#This Row],[Symbol]],Baza_cen[],3,0)</f>
        <v>ALUBUTYL PREMIUM 0,8mm   250mm</v>
      </c>
      <c r="E248" s="257"/>
      <c r="F248" s="257"/>
      <c r="G248" s="257">
        <f ca="1">IFERROR(VLOOKUP(Tabela24[[#This Row],[Symbol]],INDIRECT("'"&amp;Tabela24[[#This Row],[INDEX]]&amp;"'!$D$5:$BB$3000"),13,0),0)</f>
        <v>0</v>
      </c>
      <c r="H248" s="257" t="str">
        <f ca="1">IFERROR(VLOOKUP(Tabela24[[#This Row],[Symbol]],INDIRECT("'"&amp;Tabela24[[#This Row],[INDEX]]&amp;"'!$D$4:$BB$3000"),14,0),0)</f>
        <v>rolka</v>
      </c>
      <c r="I248" s="409">
        <f ca="1">IFERROR(VLOOKUP(Tabela24[[#This Row],[Symbol]],INDIRECT("'"&amp;Tabela24[[#This Row],[INDEX]]&amp;"'!$D$4:$BB$3000"),30,0),0)</f>
        <v>0</v>
      </c>
      <c r="J248" s="437">
        <f ca="1">IFERROR(VLOOKUP(Tabela24[[#This Row],[Symbol]],INDIRECT("'"&amp;Tabela24[[#This Row],[INDEX]]&amp;"'!$D$4:$BB$3000"),31,0),0)</f>
        <v>0</v>
      </c>
      <c r="K248" s="258"/>
    </row>
    <row r="249" spans="1:11" ht="30" customHeight="1" x14ac:dyDescent="0.2">
      <c r="A249" s="254">
        <v>865</v>
      </c>
      <c r="B249" s="554" t="s">
        <v>16</v>
      </c>
      <c r="C249" s="255" t="s">
        <v>2110</v>
      </c>
      <c r="D249" s="256" t="str">
        <f>VLOOKUP(Tabela24[[#This Row],[Symbol]],Baza_cen[],3,0)</f>
        <v>Taśma WTI   wewnętrzna    70mm     25mb.</v>
      </c>
      <c r="E249" s="257"/>
      <c r="F249" s="257"/>
      <c r="G249" s="257">
        <f ca="1">IFERROR(VLOOKUP(Tabela24[[#This Row],[Symbol]],INDIRECT("'"&amp;Tabela24[[#This Row],[INDEX]]&amp;"'!$D$5:$BB$3000"),13,0),0)</f>
        <v>0</v>
      </c>
      <c r="H249" s="257" t="str">
        <f ca="1">IFERROR(VLOOKUP(Tabela24[[#This Row],[Symbol]],INDIRECT("'"&amp;Tabela24[[#This Row],[INDEX]]&amp;"'!$D$4:$BB$3000"),14,0),0)</f>
        <v>rolka</v>
      </c>
      <c r="I249" s="409">
        <f ca="1">IFERROR(VLOOKUP(Tabela24[[#This Row],[Symbol]],INDIRECT("'"&amp;Tabela24[[#This Row],[INDEX]]&amp;"'!$D$4:$BB$3000"),30,0),0)</f>
        <v>0</v>
      </c>
      <c r="J249" s="437">
        <f ca="1">IFERROR(VLOOKUP(Tabela24[[#This Row],[Symbol]],INDIRECT("'"&amp;Tabela24[[#This Row],[INDEX]]&amp;"'!$D$4:$BB$3000"),31,0),0)</f>
        <v>0</v>
      </c>
      <c r="K249" s="258"/>
    </row>
    <row r="250" spans="1:11" ht="30" customHeight="1" x14ac:dyDescent="0.2">
      <c r="A250" s="254">
        <v>866</v>
      </c>
      <c r="B250" s="554" t="s">
        <v>16</v>
      </c>
      <c r="C250" s="255" t="s">
        <v>2112</v>
      </c>
      <c r="D250" s="256" t="str">
        <f>VLOOKUP(Tabela24[[#This Row],[Symbol]],Baza_cen[],3,0)</f>
        <v>Taśma WTI   wewnętrzna   100mm     25mb.</v>
      </c>
      <c r="E250" s="257"/>
      <c r="F250" s="257"/>
      <c r="G250" s="257">
        <f ca="1">IFERROR(VLOOKUP(Tabela24[[#This Row],[Symbol]],INDIRECT("'"&amp;Tabela24[[#This Row],[INDEX]]&amp;"'!$D$5:$BB$3000"),13,0),0)</f>
        <v>0</v>
      </c>
      <c r="H250" s="257" t="str">
        <f ca="1">IFERROR(VLOOKUP(Tabela24[[#This Row],[Symbol]],INDIRECT("'"&amp;Tabela24[[#This Row],[INDEX]]&amp;"'!$D$4:$BB$3000"),14,0),0)</f>
        <v>rolka</v>
      </c>
      <c r="I250" s="409">
        <f ca="1">IFERROR(VLOOKUP(Tabela24[[#This Row],[Symbol]],INDIRECT("'"&amp;Tabela24[[#This Row],[INDEX]]&amp;"'!$D$4:$BB$3000"),30,0),0)</f>
        <v>0</v>
      </c>
      <c r="J250" s="437">
        <f ca="1">IFERROR(VLOOKUP(Tabela24[[#This Row],[Symbol]],INDIRECT("'"&amp;Tabela24[[#This Row],[INDEX]]&amp;"'!$D$4:$BB$3000"),31,0),0)</f>
        <v>0</v>
      </c>
      <c r="K250" s="258"/>
    </row>
    <row r="251" spans="1:11" ht="30" customHeight="1" x14ac:dyDescent="0.2">
      <c r="A251" s="254">
        <v>867</v>
      </c>
      <c r="B251" s="554" t="s">
        <v>16</v>
      </c>
      <c r="C251" s="255" t="s">
        <v>2113</v>
      </c>
      <c r="D251" s="256" t="str">
        <f>VLOOKUP(Tabela24[[#This Row],[Symbol]],Baza_cen[],3,0)</f>
        <v>Taśma WTI   wewnętrzna   150mm     25mb.</v>
      </c>
      <c r="E251" s="257"/>
      <c r="F251" s="257"/>
      <c r="G251" s="257">
        <f ca="1">IFERROR(VLOOKUP(Tabela24[[#This Row],[Symbol]],INDIRECT("'"&amp;Tabela24[[#This Row],[INDEX]]&amp;"'!$D$5:$BB$3000"),13,0),0)</f>
        <v>0</v>
      </c>
      <c r="H251" s="257" t="str">
        <f ca="1">IFERROR(VLOOKUP(Tabela24[[#This Row],[Symbol]],INDIRECT("'"&amp;Tabela24[[#This Row],[INDEX]]&amp;"'!$D$4:$BB$3000"),14,0),0)</f>
        <v>rolka</v>
      </c>
      <c r="I251" s="409">
        <f ca="1">IFERROR(VLOOKUP(Tabela24[[#This Row],[Symbol]],INDIRECT("'"&amp;Tabela24[[#This Row],[INDEX]]&amp;"'!$D$4:$BB$3000"),30,0),0)</f>
        <v>0</v>
      </c>
      <c r="J251" s="437">
        <f ca="1">IFERROR(VLOOKUP(Tabela24[[#This Row],[Symbol]],INDIRECT("'"&amp;Tabela24[[#This Row],[INDEX]]&amp;"'!$D$4:$BB$3000"),31,0),0)</f>
        <v>0</v>
      </c>
      <c r="K251" s="258"/>
    </row>
    <row r="252" spans="1:11" ht="30" customHeight="1" x14ac:dyDescent="0.2">
      <c r="A252" s="254">
        <v>868</v>
      </c>
      <c r="B252" s="554" t="s">
        <v>16</v>
      </c>
      <c r="C252" s="255" t="s">
        <v>2114</v>
      </c>
      <c r="D252" s="256" t="str">
        <f>VLOOKUP(Tabela24[[#This Row],[Symbol]],Baza_cen[],3,0)</f>
        <v>Taśma WTI   wewnętrzna   200mm     25mb.</v>
      </c>
      <c r="E252" s="257"/>
      <c r="F252" s="257"/>
      <c r="G252" s="257">
        <f ca="1">IFERROR(VLOOKUP(Tabela24[[#This Row],[Symbol]],INDIRECT("'"&amp;Tabela24[[#This Row],[INDEX]]&amp;"'!$D$5:$BB$3000"),13,0),0)</f>
        <v>0</v>
      </c>
      <c r="H252" s="257" t="str">
        <f ca="1">IFERROR(VLOOKUP(Tabela24[[#This Row],[Symbol]],INDIRECT("'"&amp;Tabela24[[#This Row],[INDEX]]&amp;"'!$D$4:$BB$3000"),14,0),0)</f>
        <v>rolka</v>
      </c>
      <c r="I252" s="409">
        <f ca="1">IFERROR(VLOOKUP(Tabela24[[#This Row],[Symbol]],INDIRECT("'"&amp;Tabela24[[#This Row],[INDEX]]&amp;"'!$D$4:$BB$3000"),30,0),0)</f>
        <v>0</v>
      </c>
      <c r="J252" s="437">
        <f ca="1">IFERROR(VLOOKUP(Tabela24[[#This Row],[Symbol]],INDIRECT("'"&amp;Tabela24[[#This Row],[INDEX]]&amp;"'!$D$4:$BB$3000"),31,0),0)</f>
        <v>0</v>
      </c>
      <c r="K252" s="258"/>
    </row>
    <row r="253" spans="1:11" ht="30" customHeight="1" x14ac:dyDescent="0.2">
      <c r="A253" s="254">
        <v>869</v>
      </c>
      <c r="B253" s="554" t="s">
        <v>16</v>
      </c>
      <c r="C253" s="255" t="s">
        <v>2115</v>
      </c>
      <c r="D253" s="256" t="str">
        <f>VLOOKUP(Tabela24[[#This Row],[Symbol]],Baza_cen[],3,0)</f>
        <v>Taśma WTI   wewnętrzna   250mm     25mb.</v>
      </c>
      <c r="E253" s="257"/>
      <c r="F253" s="257"/>
      <c r="G253" s="257">
        <f ca="1">IFERROR(VLOOKUP(Tabela24[[#This Row],[Symbol]],INDIRECT("'"&amp;Tabela24[[#This Row],[INDEX]]&amp;"'!$D$5:$BB$3000"),13,0),0)</f>
        <v>0</v>
      </c>
      <c r="H253" s="257" t="str">
        <f ca="1">IFERROR(VLOOKUP(Tabela24[[#This Row],[Symbol]],INDIRECT("'"&amp;Tabela24[[#This Row],[INDEX]]&amp;"'!$D$4:$BB$3000"),14,0),0)</f>
        <v>rolka</v>
      </c>
      <c r="I253" s="409">
        <f ca="1">IFERROR(VLOOKUP(Tabela24[[#This Row],[Symbol]],INDIRECT("'"&amp;Tabela24[[#This Row],[INDEX]]&amp;"'!$D$4:$BB$3000"),30,0),0)</f>
        <v>0</v>
      </c>
      <c r="J253" s="437">
        <f ca="1">IFERROR(VLOOKUP(Tabela24[[#This Row],[Symbol]],INDIRECT("'"&amp;Tabela24[[#This Row],[INDEX]]&amp;"'!$D$4:$BB$3000"),31,0),0)</f>
        <v>0</v>
      </c>
      <c r="K253" s="258"/>
    </row>
    <row r="254" spans="1:11" ht="30" customHeight="1" x14ac:dyDescent="0.2">
      <c r="A254" s="254">
        <v>870</v>
      </c>
      <c r="B254" s="554" t="s">
        <v>16</v>
      </c>
      <c r="C254" s="255" t="s">
        <v>2100</v>
      </c>
      <c r="D254" s="256" t="str">
        <f>VLOOKUP(Tabela24[[#This Row],[Symbol]],Baza_cen[],3,0)</f>
        <v>Taśma WTI  SIATKA  wewnętrzna    70mm     25mb.</v>
      </c>
      <c r="E254" s="257"/>
      <c r="F254" s="257"/>
      <c r="G254" s="257">
        <f ca="1">IFERROR(VLOOKUP(Tabela24[[#This Row],[Symbol]],INDIRECT("'"&amp;Tabela24[[#This Row],[INDEX]]&amp;"'!$D$5:$BB$3000"),13,0),0)</f>
        <v>0</v>
      </c>
      <c r="H254" s="257" t="str">
        <f ca="1">IFERROR(VLOOKUP(Tabela24[[#This Row],[Symbol]],INDIRECT("'"&amp;Tabela24[[#This Row],[INDEX]]&amp;"'!$D$4:$BB$3000"),14,0),0)</f>
        <v>rolka</v>
      </c>
      <c r="I254" s="409">
        <f ca="1">IFERROR(VLOOKUP(Tabela24[[#This Row],[Symbol]],INDIRECT("'"&amp;Tabela24[[#This Row],[INDEX]]&amp;"'!$D$4:$BB$3000"),30,0),0)</f>
        <v>0</v>
      </c>
      <c r="J254" s="437">
        <f ca="1">IFERROR(VLOOKUP(Tabela24[[#This Row],[Symbol]],INDIRECT("'"&amp;Tabela24[[#This Row],[INDEX]]&amp;"'!$D$4:$BB$3000"),31,0),0)</f>
        <v>0</v>
      </c>
      <c r="K254" s="258"/>
    </row>
    <row r="255" spans="1:11" ht="30" customHeight="1" x14ac:dyDescent="0.2">
      <c r="A255" s="254">
        <v>871</v>
      </c>
      <c r="B255" s="554" t="s">
        <v>16</v>
      </c>
      <c r="C255" s="255" t="s">
        <v>2102</v>
      </c>
      <c r="D255" s="256" t="str">
        <f>VLOOKUP(Tabela24[[#This Row],[Symbol]],Baza_cen[],3,0)</f>
        <v>Taśma WTI  SIATKA  wewnętrzna   100mm     25mb.</v>
      </c>
      <c r="E255" s="257"/>
      <c r="F255" s="257"/>
      <c r="G255" s="257">
        <f ca="1">IFERROR(VLOOKUP(Tabela24[[#This Row],[Symbol]],INDIRECT("'"&amp;Tabela24[[#This Row],[INDEX]]&amp;"'!$D$5:$BB$3000"),13,0),0)</f>
        <v>0</v>
      </c>
      <c r="H255" s="257" t="str">
        <f ca="1">IFERROR(VLOOKUP(Tabela24[[#This Row],[Symbol]],INDIRECT("'"&amp;Tabela24[[#This Row],[INDEX]]&amp;"'!$D$4:$BB$3000"),14,0),0)</f>
        <v>rolka</v>
      </c>
      <c r="I255" s="409">
        <f ca="1">IFERROR(VLOOKUP(Tabela24[[#This Row],[Symbol]],INDIRECT("'"&amp;Tabela24[[#This Row],[INDEX]]&amp;"'!$D$4:$BB$3000"),30,0),0)</f>
        <v>0</v>
      </c>
      <c r="J255" s="437">
        <f ca="1">IFERROR(VLOOKUP(Tabela24[[#This Row],[Symbol]],INDIRECT("'"&amp;Tabela24[[#This Row],[INDEX]]&amp;"'!$D$4:$BB$3000"),31,0),0)</f>
        <v>0</v>
      </c>
      <c r="K255" s="258"/>
    </row>
    <row r="256" spans="1:11" ht="30" customHeight="1" x14ac:dyDescent="0.2">
      <c r="A256" s="254">
        <v>872</v>
      </c>
      <c r="B256" s="554" t="s">
        <v>16</v>
      </c>
      <c r="C256" s="255" t="s">
        <v>2103</v>
      </c>
      <c r="D256" s="256" t="str">
        <f>VLOOKUP(Tabela24[[#This Row],[Symbol]],Baza_cen[],3,0)</f>
        <v>Taśma WTI  TOTAL   wewnętrzna    70mm     25mb.</v>
      </c>
      <c r="E256" s="257"/>
      <c r="F256" s="257"/>
      <c r="G256" s="257">
        <f ca="1">IFERROR(VLOOKUP(Tabela24[[#This Row],[Symbol]],INDIRECT("'"&amp;Tabela24[[#This Row],[INDEX]]&amp;"'!$D$5:$BB$3000"),13,0),0)</f>
        <v>0</v>
      </c>
      <c r="H256" s="257" t="str">
        <f ca="1">IFERROR(VLOOKUP(Tabela24[[#This Row],[Symbol]],INDIRECT("'"&amp;Tabela24[[#This Row],[INDEX]]&amp;"'!$D$4:$BB$3000"),14,0),0)</f>
        <v>rolka</v>
      </c>
      <c r="I256" s="409">
        <f ca="1">IFERROR(VLOOKUP(Tabela24[[#This Row],[Symbol]],INDIRECT("'"&amp;Tabela24[[#This Row],[INDEX]]&amp;"'!$D$4:$BB$3000"),30,0),0)</f>
        <v>0</v>
      </c>
      <c r="J256" s="437">
        <f ca="1">IFERROR(VLOOKUP(Tabela24[[#This Row],[Symbol]],INDIRECT("'"&amp;Tabela24[[#This Row],[INDEX]]&amp;"'!$D$4:$BB$3000"),31,0),0)</f>
        <v>0</v>
      </c>
      <c r="K256" s="258"/>
    </row>
    <row r="257" spans="1:11" ht="30" customHeight="1" x14ac:dyDescent="0.2">
      <c r="A257" s="254">
        <v>873</v>
      </c>
      <c r="B257" s="554" t="s">
        <v>16</v>
      </c>
      <c r="C257" s="255" t="s">
        <v>2105</v>
      </c>
      <c r="D257" s="256" t="str">
        <f>VLOOKUP(Tabela24[[#This Row],[Symbol]],Baza_cen[],3,0)</f>
        <v>Taśma WTI  TOTAL   wewnętrzna    85mm     25mb.</v>
      </c>
      <c r="E257" s="257"/>
      <c r="F257" s="257"/>
      <c r="G257" s="257">
        <f ca="1">IFERROR(VLOOKUP(Tabela24[[#This Row],[Symbol]],INDIRECT("'"&amp;Tabela24[[#This Row],[INDEX]]&amp;"'!$D$5:$BB$3000"),13,0),0)</f>
        <v>0</v>
      </c>
      <c r="H257" s="257" t="str">
        <f ca="1">IFERROR(VLOOKUP(Tabela24[[#This Row],[Symbol]],INDIRECT("'"&amp;Tabela24[[#This Row],[INDEX]]&amp;"'!$D$4:$BB$3000"),14,0),0)</f>
        <v>rolka</v>
      </c>
      <c r="I257" s="409">
        <f ca="1">IFERROR(VLOOKUP(Tabela24[[#This Row],[Symbol]],INDIRECT("'"&amp;Tabela24[[#This Row],[INDEX]]&amp;"'!$D$4:$BB$3000"),30,0),0)</f>
        <v>0</v>
      </c>
      <c r="J257" s="437">
        <f ca="1">IFERROR(VLOOKUP(Tabela24[[#This Row],[Symbol]],INDIRECT("'"&amp;Tabela24[[#This Row],[INDEX]]&amp;"'!$D$4:$BB$3000"),31,0),0)</f>
        <v>0</v>
      </c>
      <c r="K257" s="258"/>
    </row>
    <row r="258" spans="1:11" ht="30" customHeight="1" x14ac:dyDescent="0.2">
      <c r="A258" s="254">
        <v>874</v>
      </c>
      <c r="B258" s="554" t="s">
        <v>16</v>
      </c>
      <c r="C258" s="255" t="s">
        <v>2106</v>
      </c>
      <c r="D258" s="256" t="str">
        <f>VLOOKUP(Tabela24[[#This Row],[Symbol]],Baza_cen[],3,0)</f>
        <v>Taśma WTI  TOTAL   wewnętrzna   100mm     25mb.</v>
      </c>
      <c r="E258" s="257"/>
      <c r="F258" s="257"/>
      <c r="G258" s="257">
        <f ca="1">IFERROR(VLOOKUP(Tabela24[[#This Row],[Symbol]],INDIRECT("'"&amp;Tabela24[[#This Row],[INDEX]]&amp;"'!$D$5:$BB$3000"),13,0),0)</f>
        <v>0</v>
      </c>
      <c r="H258" s="257" t="str">
        <f ca="1">IFERROR(VLOOKUP(Tabela24[[#This Row],[Symbol]],INDIRECT("'"&amp;Tabela24[[#This Row],[INDEX]]&amp;"'!$D$4:$BB$3000"),14,0),0)</f>
        <v>rolka</v>
      </c>
      <c r="I258" s="409">
        <f ca="1">IFERROR(VLOOKUP(Tabela24[[#This Row],[Symbol]],INDIRECT("'"&amp;Tabela24[[#This Row],[INDEX]]&amp;"'!$D$4:$BB$3000"),30,0),0)</f>
        <v>0</v>
      </c>
      <c r="J258" s="437">
        <f ca="1">IFERROR(VLOOKUP(Tabela24[[#This Row],[Symbol]],INDIRECT("'"&amp;Tabela24[[#This Row],[INDEX]]&amp;"'!$D$4:$BB$3000"),31,0),0)</f>
        <v>0</v>
      </c>
      <c r="K258" s="258"/>
    </row>
    <row r="259" spans="1:11" ht="30" customHeight="1" x14ac:dyDescent="0.2">
      <c r="A259" s="254">
        <v>875</v>
      </c>
      <c r="B259" s="554" t="s">
        <v>16</v>
      </c>
      <c r="C259" s="255" t="s">
        <v>2107</v>
      </c>
      <c r="D259" s="256" t="str">
        <f>VLOOKUP(Tabela24[[#This Row],[Symbol]],Baza_cen[],3,0)</f>
        <v>Taśma WTI  TOTAL   wewnętrzna   150mm     25mb.</v>
      </c>
      <c r="E259" s="257"/>
      <c r="F259" s="257"/>
      <c r="G259" s="257">
        <f ca="1">IFERROR(VLOOKUP(Tabela24[[#This Row],[Symbol]],INDIRECT("'"&amp;Tabela24[[#This Row],[INDEX]]&amp;"'!$D$5:$BB$3000"),13,0),0)</f>
        <v>0</v>
      </c>
      <c r="H259" s="257" t="str">
        <f ca="1">IFERROR(VLOOKUP(Tabela24[[#This Row],[Symbol]],INDIRECT("'"&amp;Tabela24[[#This Row],[INDEX]]&amp;"'!$D$4:$BB$3000"),14,0),0)</f>
        <v>rolka</v>
      </c>
      <c r="I259" s="409">
        <f ca="1">IFERROR(VLOOKUP(Tabela24[[#This Row],[Symbol]],INDIRECT("'"&amp;Tabela24[[#This Row],[INDEX]]&amp;"'!$D$4:$BB$3000"),30,0),0)</f>
        <v>0</v>
      </c>
      <c r="J259" s="437">
        <f ca="1">IFERROR(VLOOKUP(Tabela24[[#This Row],[Symbol]],INDIRECT("'"&amp;Tabela24[[#This Row],[INDEX]]&amp;"'!$D$4:$BB$3000"),31,0),0)</f>
        <v>0</v>
      </c>
      <c r="K259" s="258"/>
    </row>
    <row r="260" spans="1:11" ht="30" customHeight="1" x14ac:dyDescent="0.2">
      <c r="A260" s="254">
        <v>876</v>
      </c>
      <c r="B260" s="554" t="s">
        <v>16</v>
      </c>
      <c r="C260" s="255" t="s">
        <v>2108</v>
      </c>
      <c r="D260" s="256" t="str">
        <f>VLOOKUP(Tabela24[[#This Row],[Symbol]],Baza_cen[],3,0)</f>
        <v>Taśma WTI  TOTAL   wewnętrzna   200mm     25mb.</v>
      </c>
      <c r="E260" s="257"/>
      <c r="F260" s="257"/>
      <c r="G260" s="257">
        <f ca="1">IFERROR(VLOOKUP(Tabela24[[#This Row],[Symbol]],INDIRECT("'"&amp;Tabela24[[#This Row],[INDEX]]&amp;"'!$D$5:$BB$3000"),13,0),0)</f>
        <v>0</v>
      </c>
      <c r="H260" s="257" t="str">
        <f ca="1">IFERROR(VLOOKUP(Tabela24[[#This Row],[Symbol]],INDIRECT("'"&amp;Tabela24[[#This Row],[INDEX]]&amp;"'!$D$4:$BB$3000"),14,0),0)</f>
        <v>rolka</v>
      </c>
      <c r="I260" s="409">
        <f ca="1">IFERROR(VLOOKUP(Tabela24[[#This Row],[Symbol]],INDIRECT("'"&amp;Tabela24[[#This Row],[INDEX]]&amp;"'!$D$4:$BB$3000"),30,0),0)</f>
        <v>0</v>
      </c>
      <c r="J260" s="437">
        <f ca="1">IFERROR(VLOOKUP(Tabela24[[#This Row],[Symbol]],INDIRECT("'"&amp;Tabela24[[#This Row],[INDEX]]&amp;"'!$D$4:$BB$3000"),31,0),0)</f>
        <v>0</v>
      </c>
      <c r="K260" s="258"/>
    </row>
    <row r="261" spans="1:11" ht="30" customHeight="1" x14ac:dyDescent="0.2">
      <c r="A261" s="254">
        <v>877</v>
      </c>
      <c r="B261" s="554" t="s">
        <v>16</v>
      </c>
      <c r="C261" s="255" t="s">
        <v>2109</v>
      </c>
      <c r="D261" s="256" t="str">
        <f>VLOOKUP(Tabela24[[#This Row],[Symbol]],Baza_cen[],3,0)</f>
        <v>Taśma WTI  TOTAL   wewnętrzna   250mm     25mb.</v>
      </c>
      <c r="E261" s="257"/>
      <c r="F261" s="257"/>
      <c r="G261" s="257">
        <f ca="1">IFERROR(VLOOKUP(Tabela24[[#This Row],[Symbol]],INDIRECT("'"&amp;Tabela24[[#This Row],[INDEX]]&amp;"'!$D$5:$BB$3000"),13,0),0)</f>
        <v>0</v>
      </c>
      <c r="H261" s="257" t="str">
        <f ca="1">IFERROR(VLOOKUP(Tabela24[[#This Row],[Symbol]],INDIRECT("'"&amp;Tabela24[[#This Row],[INDEX]]&amp;"'!$D$4:$BB$3000"),14,0),0)</f>
        <v>rolka</v>
      </c>
      <c r="I261" s="409">
        <f ca="1">IFERROR(VLOOKUP(Tabela24[[#This Row],[Symbol]],INDIRECT("'"&amp;Tabela24[[#This Row],[INDEX]]&amp;"'!$D$4:$BB$3000"),30,0),0)</f>
        <v>0</v>
      </c>
      <c r="J261" s="437">
        <f ca="1">IFERROR(VLOOKUP(Tabela24[[#This Row],[Symbol]],INDIRECT("'"&amp;Tabela24[[#This Row],[INDEX]]&amp;"'!$D$4:$BB$3000"),31,0),0)</f>
        <v>0</v>
      </c>
      <c r="K261" s="258"/>
    </row>
    <row r="262" spans="1:11" ht="30" customHeight="1" x14ac:dyDescent="0.2">
      <c r="A262" s="254">
        <v>878</v>
      </c>
      <c r="B262" s="554" t="s">
        <v>16</v>
      </c>
      <c r="C262" s="255" t="s">
        <v>2094</v>
      </c>
      <c r="D262" s="256" t="str">
        <f>VLOOKUP(Tabela24[[#This Row],[Symbol]],Baza_cen[],3,0)</f>
        <v>Taśma WTI  MINI   wewnętrzna    70mm     25mb.</v>
      </c>
      <c r="E262" s="257"/>
      <c r="F262" s="257"/>
      <c r="G262" s="257">
        <f ca="1">IFERROR(VLOOKUP(Tabela24[[#This Row],[Symbol]],INDIRECT("'"&amp;Tabela24[[#This Row],[INDEX]]&amp;"'!$D$5:$BB$3000"),13,0),0)</f>
        <v>0</v>
      </c>
      <c r="H262" s="257" t="str">
        <f ca="1">IFERROR(VLOOKUP(Tabela24[[#This Row],[Symbol]],INDIRECT("'"&amp;Tabela24[[#This Row],[INDEX]]&amp;"'!$D$4:$BB$3000"),14,0),0)</f>
        <v>rolka</v>
      </c>
      <c r="I262" s="409">
        <f ca="1">IFERROR(VLOOKUP(Tabela24[[#This Row],[Symbol]],INDIRECT("'"&amp;Tabela24[[#This Row],[INDEX]]&amp;"'!$D$4:$BB$3000"),30,0),0)</f>
        <v>0</v>
      </c>
      <c r="J262" s="437">
        <f ca="1">IFERROR(VLOOKUP(Tabela24[[#This Row],[Symbol]],INDIRECT("'"&amp;Tabela24[[#This Row],[INDEX]]&amp;"'!$D$4:$BB$3000"),31,0),0)</f>
        <v>0</v>
      </c>
      <c r="K262" s="258"/>
    </row>
    <row r="263" spans="1:11" ht="30" customHeight="1" x14ac:dyDescent="0.2">
      <c r="A263" s="254">
        <v>879</v>
      </c>
      <c r="B263" s="554" t="s">
        <v>16</v>
      </c>
      <c r="C263" s="255" t="s">
        <v>2096</v>
      </c>
      <c r="D263" s="256" t="str">
        <f>VLOOKUP(Tabela24[[#This Row],[Symbol]],Baza_cen[],3,0)</f>
        <v>Taśma WTI  MINI   wewnętrzna   100mm     25mb.</v>
      </c>
      <c r="E263" s="257"/>
      <c r="F263" s="257"/>
      <c r="G263" s="257">
        <f ca="1">IFERROR(VLOOKUP(Tabela24[[#This Row],[Symbol]],INDIRECT("'"&amp;Tabela24[[#This Row],[INDEX]]&amp;"'!$D$5:$BB$3000"),13,0),0)</f>
        <v>0</v>
      </c>
      <c r="H263" s="257" t="str">
        <f ca="1">IFERROR(VLOOKUP(Tabela24[[#This Row],[Symbol]],INDIRECT("'"&amp;Tabela24[[#This Row],[INDEX]]&amp;"'!$D$4:$BB$3000"),14,0),0)</f>
        <v>rolka</v>
      </c>
      <c r="I263" s="409">
        <f ca="1">IFERROR(VLOOKUP(Tabela24[[#This Row],[Symbol]],INDIRECT("'"&amp;Tabela24[[#This Row],[INDEX]]&amp;"'!$D$4:$BB$3000"),30,0),0)</f>
        <v>0</v>
      </c>
      <c r="J263" s="437">
        <f ca="1">IFERROR(VLOOKUP(Tabela24[[#This Row],[Symbol]],INDIRECT("'"&amp;Tabela24[[#This Row],[INDEX]]&amp;"'!$D$4:$BB$3000"),31,0),0)</f>
        <v>0</v>
      </c>
      <c r="K263" s="258"/>
    </row>
    <row r="264" spans="1:11" ht="30" customHeight="1" x14ac:dyDescent="0.2">
      <c r="A264" s="254">
        <v>880</v>
      </c>
      <c r="B264" s="554" t="s">
        <v>16</v>
      </c>
      <c r="C264" s="255" t="s">
        <v>2097</v>
      </c>
      <c r="D264" s="256" t="str">
        <f>VLOOKUP(Tabela24[[#This Row],[Symbol]],Baza_cen[],3,0)</f>
        <v>Taśma WTI  MINI   wewnętrzna   150mm     25mb.</v>
      </c>
      <c r="E264" s="257"/>
      <c r="F264" s="257"/>
      <c r="G264" s="257">
        <f ca="1">IFERROR(VLOOKUP(Tabela24[[#This Row],[Symbol]],INDIRECT("'"&amp;Tabela24[[#This Row],[INDEX]]&amp;"'!$D$5:$BB$3000"),13,0),0)</f>
        <v>0</v>
      </c>
      <c r="H264" s="257" t="str">
        <f ca="1">IFERROR(VLOOKUP(Tabela24[[#This Row],[Symbol]],INDIRECT("'"&amp;Tabela24[[#This Row],[INDEX]]&amp;"'!$D$4:$BB$3000"),14,0),0)</f>
        <v>rolka</v>
      </c>
      <c r="I264" s="409">
        <f ca="1">IFERROR(VLOOKUP(Tabela24[[#This Row],[Symbol]],INDIRECT("'"&amp;Tabela24[[#This Row],[INDEX]]&amp;"'!$D$4:$BB$3000"),30,0),0)</f>
        <v>0</v>
      </c>
      <c r="J264" s="437">
        <f ca="1">IFERROR(VLOOKUP(Tabela24[[#This Row],[Symbol]],INDIRECT("'"&amp;Tabela24[[#This Row],[INDEX]]&amp;"'!$D$4:$BB$3000"),31,0),0)</f>
        <v>0</v>
      </c>
      <c r="K264" s="258"/>
    </row>
    <row r="265" spans="1:11" ht="30" customHeight="1" x14ac:dyDescent="0.2">
      <c r="A265" s="254">
        <v>881</v>
      </c>
      <c r="B265" s="554" t="s">
        <v>16</v>
      </c>
      <c r="C265" s="255" t="s">
        <v>2098</v>
      </c>
      <c r="D265" s="256" t="str">
        <f>VLOOKUP(Tabela24[[#This Row],[Symbol]],Baza_cen[],3,0)</f>
        <v>Taśma WTI  MINI   wewnętrzna   200mm     25mb.</v>
      </c>
      <c r="E265" s="257"/>
      <c r="F265" s="257"/>
      <c r="G265" s="257">
        <f ca="1">IFERROR(VLOOKUP(Tabela24[[#This Row],[Symbol]],INDIRECT("'"&amp;Tabela24[[#This Row],[INDEX]]&amp;"'!$D$5:$BB$3000"),13,0),0)</f>
        <v>0</v>
      </c>
      <c r="H265" s="257" t="str">
        <f ca="1">IFERROR(VLOOKUP(Tabela24[[#This Row],[Symbol]],INDIRECT("'"&amp;Tabela24[[#This Row],[INDEX]]&amp;"'!$D$4:$BB$3000"),14,0),0)</f>
        <v>rolka</v>
      </c>
      <c r="I265" s="409">
        <f ca="1">IFERROR(VLOOKUP(Tabela24[[#This Row],[Symbol]],INDIRECT("'"&amp;Tabela24[[#This Row],[INDEX]]&amp;"'!$D$4:$BB$3000"),30,0),0)</f>
        <v>0</v>
      </c>
      <c r="J265" s="437">
        <f ca="1">IFERROR(VLOOKUP(Tabela24[[#This Row],[Symbol]],INDIRECT("'"&amp;Tabela24[[#This Row],[INDEX]]&amp;"'!$D$4:$BB$3000"),31,0),0)</f>
        <v>0</v>
      </c>
      <c r="K265" s="258"/>
    </row>
    <row r="266" spans="1:11" ht="30" customHeight="1" x14ac:dyDescent="0.2">
      <c r="A266" s="254">
        <v>882</v>
      </c>
      <c r="B266" s="554" t="s">
        <v>16</v>
      </c>
      <c r="C266" s="255" t="s">
        <v>2099</v>
      </c>
      <c r="D266" s="256" t="str">
        <f>VLOOKUP(Tabela24[[#This Row],[Symbol]],Baza_cen[],3,0)</f>
        <v>Taśma WTI  MINI   wewnętrzna   250mm     25mb.</v>
      </c>
      <c r="E266" s="257"/>
      <c r="F266" s="257"/>
      <c r="G266" s="257">
        <f ca="1">IFERROR(VLOOKUP(Tabela24[[#This Row],[Symbol]],INDIRECT("'"&amp;Tabela24[[#This Row],[INDEX]]&amp;"'!$D$5:$BB$3000"),13,0),0)</f>
        <v>0</v>
      </c>
      <c r="H266" s="257" t="str">
        <f ca="1">IFERROR(VLOOKUP(Tabela24[[#This Row],[Symbol]],INDIRECT("'"&amp;Tabela24[[#This Row],[INDEX]]&amp;"'!$D$4:$BB$3000"),14,0),0)</f>
        <v>rolka</v>
      </c>
      <c r="I266" s="409">
        <f ca="1">IFERROR(VLOOKUP(Tabela24[[#This Row],[Symbol]],INDIRECT("'"&amp;Tabela24[[#This Row],[INDEX]]&amp;"'!$D$4:$BB$3000"),30,0),0)</f>
        <v>0</v>
      </c>
      <c r="J266" s="437">
        <f ca="1">IFERROR(VLOOKUP(Tabela24[[#This Row],[Symbol]],INDIRECT("'"&amp;Tabela24[[#This Row],[INDEX]]&amp;"'!$D$4:$BB$3000"),31,0),0)</f>
        <v>0</v>
      </c>
      <c r="K266" s="258"/>
    </row>
    <row r="267" spans="1:11" ht="30" customHeight="1" x14ac:dyDescent="0.2">
      <c r="A267" s="254">
        <v>883</v>
      </c>
      <c r="B267" s="554" t="s">
        <v>16</v>
      </c>
      <c r="C267" s="255" t="s">
        <v>2072</v>
      </c>
      <c r="D267" s="256" t="str">
        <f>VLOOKUP(Tabela24[[#This Row],[Symbol]],Baza_cen[],3,0)</f>
        <v>Taśma WTI  ALU   wewnętrzna    70mm     25mb.</v>
      </c>
      <c r="E267" s="257"/>
      <c r="F267" s="257"/>
      <c r="G267" s="257">
        <f ca="1">IFERROR(VLOOKUP(Tabela24[[#This Row],[Symbol]],INDIRECT("'"&amp;Tabela24[[#This Row],[INDEX]]&amp;"'!$D$5:$BB$3000"),13,0),0)</f>
        <v>0</v>
      </c>
      <c r="H267" s="257" t="str">
        <f ca="1">IFERROR(VLOOKUP(Tabela24[[#This Row],[Symbol]],INDIRECT("'"&amp;Tabela24[[#This Row],[INDEX]]&amp;"'!$D$4:$BB$3000"),14,0),0)</f>
        <v>rolka</v>
      </c>
      <c r="I267" s="409">
        <f ca="1">IFERROR(VLOOKUP(Tabela24[[#This Row],[Symbol]],INDIRECT("'"&amp;Tabela24[[#This Row],[INDEX]]&amp;"'!$D$4:$BB$3000"),30,0),0)</f>
        <v>0</v>
      </c>
      <c r="J267" s="437">
        <f ca="1">IFERROR(VLOOKUP(Tabela24[[#This Row],[Symbol]],INDIRECT("'"&amp;Tabela24[[#This Row],[INDEX]]&amp;"'!$D$4:$BB$3000"),31,0),0)</f>
        <v>0</v>
      </c>
      <c r="K267" s="258"/>
    </row>
    <row r="268" spans="1:11" ht="30" customHeight="1" x14ac:dyDescent="0.2">
      <c r="A268" s="254">
        <v>884</v>
      </c>
      <c r="B268" s="554" t="s">
        <v>16</v>
      </c>
      <c r="C268" s="255" t="s">
        <v>2074</v>
      </c>
      <c r="D268" s="256" t="str">
        <f>VLOOKUP(Tabela24[[#This Row],[Symbol]],Baza_cen[],3,0)</f>
        <v>Taśma WTI  ALU   wewnętrzna   100mm     25mb.</v>
      </c>
      <c r="E268" s="257"/>
      <c r="F268" s="257"/>
      <c r="G268" s="257">
        <f ca="1">IFERROR(VLOOKUP(Tabela24[[#This Row],[Symbol]],INDIRECT("'"&amp;Tabela24[[#This Row],[INDEX]]&amp;"'!$D$5:$BB$3000"),13,0),0)</f>
        <v>0</v>
      </c>
      <c r="H268" s="257" t="str">
        <f ca="1">IFERROR(VLOOKUP(Tabela24[[#This Row],[Symbol]],INDIRECT("'"&amp;Tabela24[[#This Row],[INDEX]]&amp;"'!$D$4:$BB$3000"),14,0),0)</f>
        <v>rolka</v>
      </c>
      <c r="I268" s="409">
        <f ca="1">IFERROR(VLOOKUP(Tabela24[[#This Row],[Symbol]],INDIRECT("'"&amp;Tabela24[[#This Row],[INDEX]]&amp;"'!$D$4:$BB$3000"),30,0),0)</f>
        <v>0</v>
      </c>
      <c r="J268" s="437">
        <f ca="1">IFERROR(VLOOKUP(Tabela24[[#This Row],[Symbol]],INDIRECT("'"&amp;Tabela24[[#This Row],[INDEX]]&amp;"'!$D$4:$BB$3000"),31,0),0)</f>
        <v>0</v>
      </c>
      <c r="K268" s="258"/>
    </row>
    <row r="269" spans="1:11" ht="30" customHeight="1" x14ac:dyDescent="0.2">
      <c r="A269" s="254">
        <v>885</v>
      </c>
      <c r="B269" s="554" t="s">
        <v>16</v>
      </c>
      <c r="C269" s="255" t="s">
        <v>2075</v>
      </c>
      <c r="D269" s="256" t="str">
        <f>VLOOKUP(Tabela24[[#This Row],[Symbol]],Baza_cen[],3,0)</f>
        <v>Taśma WTI  ALU   wewnętrzna   150mm     25mb.</v>
      </c>
      <c r="E269" s="257"/>
      <c r="F269" s="257"/>
      <c r="G269" s="257">
        <f ca="1">IFERROR(VLOOKUP(Tabela24[[#This Row],[Symbol]],INDIRECT("'"&amp;Tabela24[[#This Row],[INDEX]]&amp;"'!$D$5:$BB$3000"),13,0),0)</f>
        <v>0</v>
      </c>
      <c r="H269" s="257" t="str">
        <f ca="1">IFERROR(VLOOKUP(Tabela24[[#This Row],[Symbol]],INDIRECT("'"&amp;Tabela24[[#This Row],[INDEX]]&amp;"'!$D$4:$BB$3000"),14,0),0)</f>
        <v>rolka</v>
      </c>
      <c r="I269" s="409">
        <f ca="1">IFERROR(VLOOKUP(Tabela24[[#This Row],[Symbol]],INDIRECT("'"&amp;Tabela24[[#This Row],[INDEX]]&amp;"'!$D$4:$BB$3000"),30,0),0)</f>
        <v>0</v>
      </c>
      <c r="J269" s="437">
        <f ca="1">IFERROR(VLOOKUP(Tabela24[[#This Row],[Symbol]],INDIRECT("'"&amp;Tabela24[[#This Row],[INDEX]]&amp;"'!$D$4:$BB$3000"),31,0),0)</f>
        <v>0</v>
      </c>
      <c r="K269" s="258"/>
    </row>
    <row r="270" spans="1:11" ht="30" customHeight="1" x14ac:dyDescent="0.2">
      <c r="A270" s="254">
        <v>886</v>
      </c>
      <c r="B270" s="554" t="s">
        <v>16</v>
      </c>
      <c r="C270" s="255" t="s">
        <v>2076</v>
      </c>
      <c r="D270" s="256" t="str">
        <f>VLOOKUP(Tabela24[[#This Row],[Symbol]],Baza_cen[],3,0)</f>
        <v>Taśma WTI  ALU   wewnętrzna   200mm     25mb.</v>
      </c>
      <c r="E270" s="257"/>
      <c r="F270" s="257"/>
      <c r="G270" s="257">
        <f ca="1">IFERROR(VLOOKUP(Tabela24[[#This Row],[Symbol]],INDIRECT("'"&amp;Tabela24[[#This Row],[INDEX]]&amp;"'!$D$5:$BB$3000"),13,0),0)</f>
        <v>0</v>
      </c>
      <c r="H270" s="257" t="str">
        <f ca="1">IFERROR(VLOOKUP(Tabela24[[#This Row],[Symbol]],INDIRECT("'"&amp;Tabela24[[#This Row],[INDEX]]&amp;"'!$D$4:$BB$3000"),14,0),0)</f>
        <v>rolka</v>
      </c>
      <c r="I270" s="409">
        <f ca="1">IFERROR(VLOOKUP(Tabela24[[#This Row],[Symbol]],INDIRECT("'"&amp;Tabela24[[#This Row],[INDEX]]&amp;"'!$D$4:$BB$3000"),30,0),0)</f>
        <v>0</v>
      </c>
      <c r="J270" s="437">
        <f ca="1">IFERROR(VLOOKUP(Tabela24[[#This Row],[Symbol]],INDIRECT("'"&amp;Tabela24[[#This Row],[INDEX]]&amp;"'!$D$4:$BB$3000"),31,0),0)</f>
        <v>0</v>
      </c>
      <c r="K270" s="258"/>
    </row>
    <row r="271" spans="1:11" ht="30" customHeight="1" x14ac:dyDescent="0.2">
      <c r="A271" s="254">
        <v>887</v>
      </c>
      <c r="B271" s="554" t="s">
        <v>16</v>
      </c>
      <c r="C271" s="255" t="s">
        <v>2077</v>
      </c>
      <c r="D271" s="256" t="str">
        <f>VLOOKUP(Tabela24[[#This Row],[Symbol]],Baza_cen[],3,0)</f>
        <v>Taśma WTI  ALU   wewnętrzna   250mm     25mb.</v>
      </c>
      <c r="E271" s="257"/>
      <c r="F271" s="257"/>
      <c r="G271" s="257">
        <f ca="1">IFERROR(VLOOKUP(Tabela24[[#This Row],[Symbol]],INDIRECT("'"&amp;Tabela24[[#This Row],[INDEX]]&amp;"'!$D$5:$BB$3000"),13,0),0)</f>
        <v>0</v>
      </c>
      <c r="H271" s="257" t="str">
        <f ca="1">IFERROR(VLOOKUP(Tabela24[[#This Row],[Symbol]],INDIRECT("'"&amp;Tabela24[[#This Row],[INDEX]]&amp;"'!$D$4:$BB$3000"),14,0),0)</f>
        <v>rolka</v>
      </c>
      <c r="I271" s="409">
        <f ca="1">IFERROR(VLOOKUP(Tabela24[[#This Row],[Symbol]],INDIRECT("'"&amp;Tabela24[[#This Row],[INDEX]]&amp;"'!$D$4:$BB$3000"),30,0),0)</f>
        <v>0</v>
      </c>
      <c r="J271" s="437">
        <f ca="1">IFERROR(VLOOKUP(Tabela24[[#This Row],[Symbol]],INDIRECT("'"&amp;Tabela24[[#This Row],[INDEX]]&amp;"'!$D$4:$BB$3000"),31,0),0)</f>
        <v>0</v>
      </c>
      <c r="K271" s="258"/>
    </row>
    <row r="272" spans="1:11" ht="30" customHeight="1" x14ac:dyDescent="0.2">
      <c r="A272" s="254">
        <v>888</v>
      </c>
      <c r="B272" s="554" t="s">
        <v>16</v>
      </c>
      <c r="C272" s="255" t="s">
        <v>2065</v>
      </c>
      <c r="D272" s="256" t="str">
        <f>VLOOKUP(Tabela24[[#This Row],[Symbol]],Baza_cen[],3,0)</f>
        <v>Taśma WTI  ALU TOTAL   wewnętrzna    70mm     25mb.</v>
      </c>
      <c r="E272" s="257"/>
      <c r="F272" s="257"/>
      <c r="G272" s="257">
        <f ca="1">IFERROR(VLOOKUP(Tabela24[[#This Row],[Symbol]],INDIRECT("'"&amp;Tabela24[[#This Row],[INDEX]]&amp;"'!$D$5:$BB$3000"),13,0),0)</f>
        <v>0</v>
      </c>
      <c r="H272" s="257" t="str">
        <f ca="1">IFERROR(VLOOKUP(Tabela24[[#This Row],[Symbol]],INDIRECT("'"&amp;Tabela24[[#This Row],[INDEX]]&amp;"'!$D$4:$BB$3000"),14,0),0)</f>
        <v>rolka</v>
      </c>
      <c r="I272" s="409">
        <f ca="1">IFERROR(VLOOKUP(Tabela24[[#This Row],[Symbol]],INDIRECT("'"&amp;Tabela24[[#This Row],[INDEX]]&amp;"'!$D$4:$BB$3000"),30,0),0)</f>
        <v>0</v>
      </c>
      <c r="J272" s="437">
        <f ca="1">IFERROR(VLOOKUP(Tabela24[[#This Row],[Symbol]],INDIRECT("'"&amp;Tabela24[[#This Row],[INDEX]]&amp;"'!$D$4:$BB$3000"),31,0),0)</f>
        <v>0</v>
      </c>
      <c r="K272" s="258"/>
    </row>
    <row r="273" spans="1:11" ht="30" customHeight="1" x14ac:dyDescent="0.2">
      <c r="A273" s="254">
        <v>889</v>
      </c>
      <c r="B273" s="554" t="s">
        <v>16</v>
      </c>
      <c r="C273" s="255" t="s">
        <v>2067</v>
      </c>
      <c r="D273" s="256" t="str">
        <f>VLOOKUP(Tabela24[[#This Row],[Symbol]],Baza_cen[],3,0)</f>
        <v>Taśma WTI  ALU TOTAL   wewnętrzna    85mm     25mb.</v>
      </c>
      <c r="E273" s="257"/>
      <c r="F273" s="257"/>
      <c r="G273" s="257">
        <f ca="1">IFERROR(VLOOKUP(Tabela24[[#This Row],[Symbol]],INDIRECT("'"&amp;Tabela24[[#This Row],[INDEX]]&amp;"'!$D$5:$BB$3000"),13,0),0)</f>
        <v>0</v>
      </c>
      <c r="H273" s="257" t="str">
        <f ca="1">IFERROR(VLOOKUP(Tabela24[[#This Row],[Symbol]],INDIRECT("'"&amp;Tabela24[[#This Row],[INDEX]]&amp;"'!$D$4:$BB$3000"),14,0),0)</f>
        <v>rolka</v>
      </c>
      <c r="I273" s="409">
        <f ca="1">IFERROR(VLOOKUP(Tabela24[[#This Row],[Symbol]],INDIRECT("'"&amp;Tabela24[[#This Row],[INDEX]]&amp;"'!$D$4:$BB$3000"),30,0),0)</f>
        <v>0</v>
      </c>
      <c r="J273" s="437">
        <f ca="1">IFERROR(VLOOKUP(Tabela24[[#This Row],[Symbol]],INDIRECT("'"&amp;Tabela24[[#This Row],[INDEX]]&amp;"'!$D$4:$BB$3000"),31,0),0)</f>
        <v>0</v>
      </c>
      <c r="K273" s="258"/>
    </row>
    <row r="274" spans="1:11" ht="30" customHeight="1" x14ac:dyDescent="0.2">
      <c r="A274" s="254">
        <v>890</v>
      </c>
      <c r="B274" s="554" t="s">
        <v>16</v>
      </c>
      <c r="C274" s="255" t="s">
        <v>2068</v>
      </c>
      <c r="D274" s="256" t="str">
        <f>VLOOKUP(Tabela24[[#This Row],[Symbol]],Baza_cen[],3,0)</f>
        <v>Taśma WTI  ALU TOTAL   wewnętrzna   100mm     25mb.</v>
      </c>
      <c r="E274" s="257"/>
      <c r="F274" s="257"/>
      <c r="G274" s="257">
        <f ca="1">IFERROR(VLOOKUP(Tabela24[[#This Row],[Symbol]],INDIRECT("'"&amp;Tabela24[[#This Row],[INDEX]]&amp;"'!$D$5:$BB$3000"),13,0),0)</f>
        <v>0</v>
      </c>
      <c r="H274" s="257" t="str">
        <f ca="1">IFERROR(VLOOKUP(Tabela24[[#This Row],[Symbol]],INDIRECT("'"&amp;Tabela24[[#This Row],[INDEX]]&amp;"'!$D$4:$BB$3000"),14,0),0)</f>
        <v>rolka</v>
      </c>
      <c r="I274" s="409">
        <f ca="1">IFERROR(VLOOKUP(Tabela24[[#This Row],[Symbol]],INDIRECT("'"&amp;Tabela24[[#This Row],[INDEX]]&amp;"'!$D$4:$BB$3000"),30,0),0)</f>
        <v>0</v>
      </c>
      <c r="J274" s="437">
        <f ca="1">IFERROR(VLOOKUP(Tabela24[[#This Row],[Symbol]],INDIRECT("'"&amp;Tabela24[[#This Row],[INDEX]]&amp;"'!$D$4:$BB$3000"),31,0),0)</f>
        <v>0</v>
      </c>
      <c r="K274" s="258"/>
    </row>
    <row r="275" spans="1:11" ht="30" customHeight="1" x14ac:dyDescent="0.2">
      <c r="A275" s="254">
        <v>891</v>
      </c>
      <c r="B275" s="554" t="s">
        <v>16</v>
      </c>
      <c r="C275" s="255" t="s">
        <v>2069</v>
      </c>
      <c r="D275" s="256" t="str">
        <f>VLOOKUP(Tabela24[[#This Row],[Symbol]],Baza_cen[],3,0)</f>
        <v>Taśma WTI  ALU TOTAL   wewnętrzna   150mm     25mb.</v>
      </c>
      <c r="E275" s="257"/>
      <c r="F275" s="257"/>
      <c r="G275" s="257">
        <f ca="1">IFERROR(VLOOKUP(Tabela24[[#This Row],[Symbol]],INDIRECT("'"&amp;Tabela24[[#This Row],[INDEX]]&amp;"'!$D$5:$BB$3000"),13,0),0)</f>
        <v>0</v>
      </c>
      <c r="H275" s="257" t="str">
        <f ca="1">IFERROR(VLOOKUP(Tabela24[[#This Row],[Symbol]],INDIRECT("'"&amp;Tabela24[[#This Row],[INDEX]]&amp;"'!$D$4:$BB$3000"),14,0),0)</f>
        <v>rolka</v>
      </c>
      <c r="I275" s="409">
        <f ca="1">IFERROR(VLOOKUP(Tabela24[[#This Row],[Symbol]],INDIRECT("'"&amp;Tabela24[[#This Row],[INDEX]]&amp;"'!$D$4:$BB$3000"),30,0),0)</f>
        <v>0</v>
      </c>
      <c r="J275" s="437">
        <f ca="1">IFERROR(VLOOKUP(Tabela24[[#This Row],[Symbol]],INDIRECT("'"&amp;Tabela24[[#This Row],[INDEX]]&amp;"'!$D$4:$BB$3000"),31,0),0)</f>
        <v>0</v>
      </c>
      <c r="K275" s="258"/>
    </row>
    <row r="276" spans="1:11" ht="30" customHeight="1" x14ac:dyDescent="0.2">
      <c r="A276" s="254">
        <v>892</v>
      </c>
      <c r="B276" s="554" t="s">
        <v>16</v>
      </c>
      <c r="C276" s="255" t="s">
        <v>2070</v>
      </c>
      <c r="D276" s="256" t="str">
        <f>VLOOKUP(Tabela24[[#This Row],[Symbol]],Baza_cen[],3,0)</f>
        <v>Taśma WTI  ALU TOTAL   wewnętrzna   200mm     25mb.</v>
      </c>
      <c r="E276" s="257"/>
      <c r="F276" s="257"/>
      <c r="G276" s="257">
        <f ca="1">IFERROR(VLOOKUP(Tabela24[[#This Row],[Symbol]],INDIRECT("'"&amp;Tabela24[[#This Row],[INDEX]]&amp;"'!$D$5:$BB$3000"),13,0),0)</f>
        <v>0</v>
      </c>
      <c r="H276" s="257" t="str">
        <f ca="1">IFERROR(VLOOKUP(Tabela24[[#This Row],[Symbol]],INDIRECT("'"&amp;Tabela24[[#This Row],[INDEX]]&amp;"'!$D$4:$BB$3000"),14,0),0)</f>
        <v>rolka</v>
      </c>
      <c r="I276" s="409">
        <f ca="1">IFERROR(VLOOKUP(Tabela24[[#This Row],[Symbol]],INDIRECT("'"&amp;Tabela24[[#This Row],[INDEX]]&amp;"'!$D$4:$BB$3000"),30,0),0)</f>
        <v>0</v>
      </c>
      <c r="J276" s="437">
        <f ca="1">IFERROR(VLOOKUP(Tabela24[[#This Row],[Symbol]],INDIRECT("'"&amp;Tabela24[[#This Row],[INDEX]]&amp;"'!$D$4:$BB$3000"),31,0),0)</f>
        <v>0</v>
      </c>
      <c r="K276" s="258"/>
    </row>
    <row r="277" spans="1:11" ht="30" customHeight="1" x14ac:dyDescent="0.2">
      <c r="A277" s="254">
        <v>893</v>
      </c>
      <c r="B277" s="554" t="s">
        <v>16</v>
      </c>
      <c r="C277" s="255" t="s">
        <v>2071</v>
      </c>
      <c r="D277" s="256" t="str">
        <f>VLOOKUP(Tabela24[[#This Row],[Symbol]],Baza_cen[],3,0)</f>
        <v>Taśma WTI  ALU TOTAL   wewnętrzna   250mm     25mb.</v>
      </c>
      <c r="E277" s="257"/>
      <c r="F277" s="257"/>
      <c r="G277" s="257">
        <f ca="1">IFERROR(VLOOKUP(Tabela24[[#This Row],[Symbol]],INDIRECT("'"&amp;Tabela24[[#This Row],[INDEX]]&amp;"'!$D$5:$BB$3000"),13,0),0)</f>
        <v>0</v>
      </c>
      <c r="H277" s="257" t="str">
        <f ca="1">IFERROR(VLOOKUP(Tabela24[[#This Row],[Symbol]],INDIRECT("'"&amp;Tabela24[[#This Row],[INDEX]]&amp;"'!$D$4:$BB$3000"),14,0),0)</f>
        <v>rolka</v>
      </c>
      <c r="I277" s="409">
        <f ca="1">IFERROR(VLOOKUP(Tabela24[[#This Row],[Symbol]],INDIRECT("'"&amp;Tabela24[[#This Row],[INDEX]]&amp;"'!$D$4:$BB$3000"),30,0),0)</f>
        <v>0</v>
      </c>
      <c r="J277" s="437">
        <f ca="1">IFERROR(VLOOKUP(Tabela24[[#This Row],[Symbol]],INDIRECT("'"&amp;Tabela24[[#This Row],[INDEX]]&amp;"'!$D$4:$BB$3000"),31,0),0)</f>
        <v>0</v>
      </c>
      <c r="K277" s="258"/>
    </row>
    <row r="278" spans="1:11" ht="30" customHeight="1" x14ac:dyDescent="0.2">
      <c r="A278" s="254">
        <v>894</v>
      </c>
      <c r="B278" s="554" t="s">
        <v>16</v>
      </c>
      <c r="C278" s="255" t="s">
        <v>2059</v>
      </c>
      <c r="D278" s="256" t="str">
        <f>VLOOKUP(Tabela24[[#This Row],[Symbol]],Baza_cen[],3,0)</f>
        <v>Taśma WTI  ALU MINI   wewnętrzna    70mm     25mb.</v>
      </c>
      <c r="E278" s="257"/>
      <c r="F278" s="257"/>
      <c r="G278" s="257">
        <f ca="1">IFERROR(VLOOKUP(Tabela24[[#This Row],[Symbol]],INDIRECT("'"&amp;Tabela24[[#This Row],[INDEX]]&amp;"'!$D$5:$BB$3000"),13,0),0)</f>
        <v>0</v>
      </c>
      <c r="H278" s="257" t="str">
        <f ca="1">IFERROR(VLOOKUP(Tabela24[[#This Row],[Symbol]],INDIRECT("'"&amp;Tabela24[[#This Row],[INDEX]]&amp;"'!$D$4:$BB$3000"),14,0),0)</f>
        <v>rolka</v>
      </c>
      <c r="I278" s="409">
        <f ca="1">IFERROR(VLOOKUP(Tabela24[[#This Row],[Symbol]],INDIRECT("'"&amp;Tabela24[[#This Row],[INDEX]]&amp;"'!$D$4:$BB$3000"),30,0),0)</f>
        <v>0</v>
      </c>
      <c r="J278" s="437">
        <f ca="1">IFERROR(VLOOKUP(Tabela24[[#This Row],[Symbol]],INDIRECT("'"&amp;Tabela24[[#This Row],[INDEX]]&amp;"'!$D$4:$BB$3000"),31,0),0)</f>
        <v>0</v>
      </c>
      <c r="K278" s="258"/>
    </row>
    <row r="279" spans="1:11" ht="30" customHeight="1" x14ac:dyDescent="0.2">
      <c r="A279" s="254">
        <v>895</v>
      </c>
      <c r="B279" s="554" t="s">
        <v>16</v>
      </c>
      <c r="C279" s="255" t="s">
        <v>2061</v>
      </c>
      <c r="D279" s="256" t="str">
        <f>VLOOKUP(Tabela24[[#This Row],[Symbol]],Baza_cen[],3,0)</f>
        <v>Taśma WTI  ALU MINI   wewnętrzna   100mm     25mb.</v>
      </c>
      <c r="E279" s="257"/>
      <c r="F279" s="257"/>
      <c r="G279" s="257">
        <f ca="1">IFERROR(VLOOKUP(Tabela24[[#This Row],[Symbol]],INDIRECT("'"&amp;Tabela24[[#This Row],[INDEX]]&amp;"'!$D$5:$BB$3000"),13,0),0)</f>
        <v>0</v>
      </c>
      <c r="H279" s="257" t="str">
        <f ca="1">IFERROR(VLOOKUP(Tabela24[[#This Row],[Symbol]],INDIRECT("'"&amp;Tabela24[[#This Row],[INDEX]]&amp;"'!$D$4:$BB$3000"),14,0),0)</f>
        <v>rolka</v>
      </c>
      <c r="I279" s="409">
        <f ca="1">IFERROR(VLOOKUP(Tabela24[[#This Row],[Symbol]],INDIRECT("'"&amp;Tabela24[[#This Row],[INDEX]]&amp;"'!$D$4:$BB$3000"),30,0),0)</f>
        <v>0</v>
      </c>
      <c r="J279" s="437">
        <f ca="1">IFERROR(VLOOKUP(Tabela24[[#This Row],[Symbol]],INDIRECT("'"&amp;Tabela24[[#This Row],[INDEX]]&amp;"'!$D$4:$BB$3000"),31,0),0)</f>
        <v>0</v>
      </c>
      <c r="K279" s="258"/>
    </row>
    <row r="280" spans="1:11" ht="30" customHeight="1" x14ac:dyDescent="0.2">
      <c r="A280" s="254">
        <v>896</v>
      </c>
      <c r="B280" s="554" t="s">
        <v>16</v>
      </c>
      <c r="C280" s="255" t="s">
        <v>2062</v>
      </c>
      <c r="D280" s="256" t="str">
        <f>VLOOKUP(Tabela24[[#This Row],[Symbol]],Baza_cen[],3,0)</f>
        <v>Taśma WTI  ALU MINI   wewnętrzna   150mm     25mb.</v>
      </c>
      <c r="E280" s="257"/>
      <c r="F280" s="257"/>
      <c r="G280" s="257">
        <f ca="1">IFERROR(VLOOKUP(Tabela24[[#This Row],[Symbol]],INDIRECT("'"&amp;Tabela24[[#This Row],[INDEX]]&amp;"'!$D$5:$BB$3000"),13,0),0)</f>
        <v>0</v>
      </c>
      <c r="H280" s="257" t="str">
        <f ca="1">IFERROR(VLOOKUP(Tabela24[[#This Row],[Symbol]],INDIRECT("'"&amp;Tabela24[[#This Row],[INDEX]]&amp;"'!$D$4:$BB$3000"),14,0),0)</f>
        <v>rolka</v>
      </c>
      <c r="I280" s="409">
        <f ca="1">IFERROR(VLOOKUP(Tabela24[[#This Row],[Symbol]],INDIRECT("'"&amp;Tabela24[[#This Row],[INDEX]]&amp;"'!$D$4:$BB$3000"),30,0),0)</f>
        <v>0</v>
      </c>
      <c r="J280" s="437">
        <f ca="1">IFERROR(VLOOKUP(Tabela24[[#This Row],[Symbol]],INDIRECT("'"&amp;Tabela24[[#This Row],[INDEX]]&amp;"'!$D$4:$BB$3000"),31,0),0)</f>
        <v>0</v>
      </c>
      <c r="K280" s="258"/>
    </row>
    <row r="281" spans="1:11" ht="30" customHeight="1" x14ac:dyDescent="0.2">
      <c r="A281" s="254">
        <v>897</v>
      </c>
      <c r="B281" s="554" t="s">
        <v>16</v>
      </c>
      <c r="C281" s="255" t="s">
        <v>2063</v>
      </c>
      <c r="D281" s="256" t="str">
        <f>VLOOKUP(Tabela24[[#This Row],[Symbol]],Baza_cen[],3,0)</f>
        <v>Taśma WTI  ALU MINI   wewnętrzna   200mm     25mb.</v>
      </c>
      <c r="E281" s="257"/>
      <c r="F281" s="257"/>
      <c r="G281" s="257">
        <f ca="1">IFERROR(VLOOKUP(Tabela24[[#This Row],[Symbol]],INDIRECT("'"&amp;Tabela24[[#This Row],[INDEX]]&amp;"'!$D$5:$BB$3000"),13,0),0)</f>
        <v>0</v>
      </c>
      <c r="H281" s="257" t="str">
        <f ca="1">IFERROR(VLOOKUP(Tabela24[[#This Row],[Symbol]],INDIRECT("'"&amp;Tabela24[[#This Row],[INDEX]]&amp;"'!$D$4:$BB$3000"),14,0),0)</f>
        <v>rolka</v>
      </c>
      <c r="I281" s="409">
        <f ca="1">IFERROR(VLOOKUP(Tabela24[[#This Row],[Symbol]],INDIRECT("'"&amp;Tabela24[[#This Row],[INDEX]]&amp;"'!$D$4:$BB$3000"),30,0),0)</f>
        <v>0</v>
      </c>
      <c r="J281" s="437">
        <f ca="1">IFERROR(VLOOKUP(Tabela24[[#This Row],[Symbol]],INDIRECT("'"&amp;Tabela24[[#This Row],[INDEX]]&amp;"'!$D$4:$BB$3000"),31,0),0)</f>
        <v>0</v>
      </c>
      <c r="K281" s="258"/>
    </row>
    <row r="282" spans="1:11" ht="30" customHeight="1" x14ac:dyDescent="0.2">
      <c r="A282" s="254">
        <v>898</v>
      </c>
      <c r="B282" s="554" t="s">
        <v>16</v>
      </c>
      <c r="C282" s="255" t="s">
        <v>2064</v>
      </c>
      <c r="D282" s="256" t="str">
        <f>VLOOKUP(Tabela24[[#This Row],[Symbol]],Baza_cen[],3,0)</f>
        <v>Taśma WTI  ALU MINI   wewnętrzna   250mm     25mb.</v>
      </c>
      <c r="E282" s="257"/>
      <c r="F282" s="257"/>
      <c r="G282" s="257">
        <f ca="1">IFERROR(VLOOKUP(Tabela24[[#This Row],[Symbol]],INDIRECT("'"&amp;Tabela24[[#This Row],[INDEX]]&amp;"'!$D$5:$BB$3000"),13,0),0)</f>
        <v>0</v>
      </c>
      <c r="H282" s="257" t="str">
        <f ca="1">IFERROR(VLOOKUP(Tabela24[[#This Row],[Symbol]],INDIRECT("'"&amp;Tabela24[[#This Row],[INDEX]]&amp;"'!$D$4:$BB$3000"),14,0),0)</f>
        <v>rolka</v>
      </c>
      <c r="I282" s="409">
        <f ca="1">IFERROR(VLOOKUP(Tabela24[[#This Row],[Symbol]],INDIRECT("'"&amp;Tabela24[[#This Row],[INDEX]]&amp;"'!$D$4:$BB$3000"),30,0),0)</f>
        <v>0</v>
      </c>
      <c r="J282" s="437">
        <f ca="1">IFERROR(VLOOKUP(Tabela24[[#This Row],[Symbol]],INDIRECT("'"&amp;Tabela24[[#This Row],[INDEX]]&amp;"'!$D$4:$BB$3000"),31,0),0)</f>
        <v>0</v>
      </c>
      <c r="K282" s="258"/>
    </row>
    <row r="283" spans="1:11" ht="30" customHeight="1" x14ac:dyDescent="0.2">
      <c r="A283" s="254">
        <v>899</v>
      </c>
      <c r="B283" s="554" t="s">
        <v>16</v>
      </c>
      <c r="C283" s="255" t="s">
        <v>2091</v>
      </c>
      <c r="D283" s="256" t="str">
        <f>VLOOKUP(Tabela24[[#This Row],[Symbol]],Baza_cen[],3,0)</f>
        <v>Taśma WTI  HYDROTECH   wewnętrzna   70mm     10mb.</v>
      </c>
      <c r="E283" s="257"/>
      <c r="F283" s="257"/>
      <c r="G283" s="257">
        <f ca="1">IFERROR(VLOOKUP(Tabela24[[#This Row],[Symbol]],INDIRECT("'"&amp;Tabela24[[#This Row],[INDEX]]&amp;"'!$D$5:$BB$3000"),13,0),0)</f>
        <v>0</v>
      </c>
      <c r="H283" s="257" t="str">
        <f ca="1">IFERROR(VLOOKUP(Tabela24[[#This Row],[Symbol]],INDIRECT("'"&amp;Tabela24[[#This Row],[INDEX]]&amp;"'!$D$4:$BB$3000"),14,0),0)</f>
        <v>rolka</v>
      </c>
      <c r="I283" s="409">
        <f ca="1">IFERROR(VLOOKUP(Tabela24[[#This Row],[Symbol]],INDIRECT("'"&amp;Tabela24[[#This Row],[INDEX]]&amp;"'!$D$4:$BB$3000"),30,0),0)</f>
        <v>0</v>
      </c>
      <c r="J283" s="437">
        <f ca="1">IFERROR(VLOOKUP(Tabela24[[#This Row],[Symbol]],INDIRECT("'"&amp;Tabela24[[#This Row],[INDEX]]&amp;"'!$D$4:$BB$3000"),31,0),0)</f>
        <v>0</v>
      </c>
      <c r="K283" s="258"/>
    </row>
    <row r="284" spans="1:11" ht="30" customHeight="1" x14ac:dyDescent="0.2">
      <c r="A284" s="254">
        <v>900</v>
      </c>
      <c r="B284" s="554" t="s">
        <v>16</v>
      </c>
      <c r="C284" s="255" t="s">
        <v>2092</v>
      </c>
      <c r="D284" s="256" t="str">
        <f>VLOOKUP(Tabela24[[#This Row],[Symbol]],Baza_cen[],3,0)</f>
        <v>Taśma WTI  HYDROTECH   wewnętrzna  100mm     10mb.</v>
      </c>
      <c r="E284" s="257"/>
      <c r="F284" s="257"/>
      <c r="G284" s="257">
        <f ca="1">IFERROR(VLOOKUP(Tabela24[[#This Row],[Symbol]],INDIRECT("'"&amp;Tabela24[[#This Row],[INDEX]]&amp;"'!$D$5:$BB$3000"),13,0),0)</f>
        <v>0</v>
      </c>
      <c r="H284" s="257" t="str">
        <f ca="1">IFERROR(VLOOKUP(Tabela24[[#This Row],[Symbol]],INDIRECT("'"&amp;Tabela24[[#This Row],[INDEX]]&amp;"'!$D$4:$BB$3000"),14,0),0)</f>
        <v>rolka</v>
      </c>
      <c r="I284" s="409">
        <f ca="1">IFERROR(VLOOKUP(Tabela24[[#This Row],[Symbol]],INDIRECT("'"&amp;Tabela24[[#This Row],[INDEX]]&amp;"'!$D$4:$BB$3000"),30,0),0)</f>
        <v>0</v>
      </c>
      <c r="J284" s="437">
        <f ca="1">IFERROR(VLOOKUP(Tabela24[[#This Row],[Symbol]],INDIRECT("'"&amp;Tabela24[[#This Row],[INDEX]]&amp;"'!$D$4:$BB$3000"),31,0),0)</f>
        <v>0</v>
      </c>
      <c r="K284" s="258"/>
    </row>
    <row r="285" spans="1:11" ht="30" customHeight="1" x14ac:dyDescent="0.2">
      <c r="A285" s="254">
        <v>901</v>
      </c>
      <c r="B285" s="554" t="s">
        <v>16</v>
      </c>
      <c r="C285" s="255" t="s">
        <v>2093</v>
      </c>
      <c r="D285" s="256" t="str">
        <f>VLOOKUP(Tabela24[[#This Row],[Symbol]],Baza_cen[],3,0)</f>
        <v>Taśma WTI  HYDROTECH   wewnętrzna  150mm     10mb.</v>
      </c>
      <c r="E285" s="257"/>
      <c r="F285" s="257"/>
      <c r="G285" s="257">
        <f ca="1">IFERROR(VLOOKUP(Tabela24[[#This Row],[Symbol]],INDIRECT("'"&amp;Tabela24[[#This Row],[INDEX]]&amp;"'!$D$5:$BB$3000"),13,0),0)</f>
        <v>0</v>
      </c>
      <c r="H285" s="257" t="str">
        <f ca="1">IFERROR(VLOOKUP(Tabela24[[#This Row],[Symbol]],INDIRECT("'"&amp;Tabela24[[#This Row],[INDEX]]&amp;"'!$D$4:$BB$3000"),14,0),0)</f>
        <v>rolka</v>
      </c>
      <c r="I285" s="409">
        <f ca="1">IFERROR(VLOOKUP(Tabela24[[#This Row],[Symbol]],INDIRECT("'"&amp;Tabela24[[#This Row],[INDEX]]&amp;"'!$D$4:$BB$3000"),30,0),0)</f>
        <v>0</v>
      </c>
      <c r="J285" s="437">
        <f ca="1">IFERROR(VLOOKUP(Tabela24[[#This Row],[Symbol]],INDIRECT("'"&amp;Tabela24[[#This Row],[INDEX]]&amp;"'!$D$4:$BB$3000"),31,0),0)</f>
        <v>0</v>
      </c>
      <c r="K285" s="258"/>
    </row>
    <row r="286" spans="1:11" ht="30" customHeight="1" x14ac:dyDescent="0.2">
      <c r="A286" s="254">
        <v>902</v>
      </c>
      <c r="B286" s="554" t="s">
        <v>16</v>
      </c>
      <c r="C286" s="255" t="s">
        <v>2082</v>
      </c>
      <c r="D286" s="256" t="str">
        <f>VLOOKUP(Tabela24[[#This Row],[Symbol]],Baza_cen[],3,0)</f>
        <v>Taśma WTI  HYDROTECH FLEX   wewnętrzna   70mm     10mb.</v>
      </c>
      <c r="E286" s="257"/>
      <c r="F286" s="257"/>
      <c r="G286" s="257">
        <f ca="1">IFERROR(VLOOKUP(Tabela24[[#This Row],[Symbol]],INDIRECT("'"&amp;Tabela24[[#This Row],[INDEX]]&amp;"'!$D$5:$BB$3000"),13,0),0)</f>
        <v>0</v>
      </c>
      <c r="H286" s="257" t="str">
        <f ca="1">IFERROR(VLOOKUP(Tabela24[[#This Row],[Symbol]],INDIRECT("'"&amp;Tabela24[[#This Row],[INDEX]]&amp;"'!$D$4:$BB$3000"),14,0),0)</f>
        <v>rolka</v>
      </c>
      <c r="I286" s="409">
        <f ca="1">IFERROR(VLOOKUP(Tabela24[[#This Row],[Symbol]],INDIRECT("'"&amp;Tabela24[[#This Row],[INDEX]]&amp;"'!$D$4:$BB$3000"),30,0),0)</f>
        <v>0</v>
      </c>
      <c r="J286" s="437">
        <f ca="1">IFERROR(VLOOKUP(Tabela24[[#This Row],[Symbol]],INDIRECT("'"&amp;Tabela24[[#This Row],[INDEX]]&amp;"'!$D$4:$BB$3000"),31,0),0)</f>
        <v>0</v>
      </c>
      <c r="K286" s="258"/>
    </row>
    <row r="287" spans="1:11" ht="30" customHeight="1" x14ac:dyDescent="0.2">
      <c r="A287" s="254">
        <v>903</v>
      </c>
      <c r="B287" s="554" t="s">
        <v>16</v>
      </c>
      <c r="C287" s="255" t="s">
        <v>2084</v>
      </c>
      <c r="D287" s="256" t="str">
        <f>VLOOKUP(Tabela24[[#This Row],[Symbol]],Baza_cen[],3,0)</f>
        <v>Taśma WTI  HYDROTECH FLEX   wewnętrzna  100mm     10mb.</v>
      </c>
      <c r="E287" s="257"/>
      <c r="F287" s="257"/>
      <c r="G287" s="257">
        <f ca="1">IFERROR(VLOOKUP(Tabela24[[#This Row],[Symbol]],INDIRECT("'"&amp;Tabela24[[#This Row],[INDEX]]&amp;"'!$D$5:$BB$3000"),13,0),0)</f>
        <v>0</v>
      </c>
      <c r="H287" s="257" t="str">
        <f ca="1">IFERROR(VLOOKUP(Tabela24[[#This Row],[Symbol]],INDIRECT("'"&amp;Tabela24[[#This Row],[INDEX]]&amp;"'!$D$4:$BB$3000"),14,0),0)</f>
        <v>rolka</v>
      </c>
      <c r="I287" s="409">
        <f ca="1">IFERROR(VLOOKUP(Tabela24[[#This Row],[Symbol]],INDIRECT("'"&amp;Tabela24[[#This Row],[INDEX]]&amp;"'!$D$4:$BB$3000"),30,0),0)</f>
        <v>0</v>
      </c>
      <c r="J287" s="437">
        <f ca="1">IFERROR(VLOOKUP(Tabela24[[#This Row],[Symbol]],INDIRECT("'"&amp;Tabela24[[#This Row],[INDEX]]&amp;"'!$D$4:$BB$3000"),31,0),0)</f>
        <v>0</v>
      </c>
      <c r="K287" s="258"/>
    </row>
    <row r="288" spans="1:11" ht="30" customHeight="1" x14ac:dyDescent="0.2">
      <c r="A288" s="254">
        <v>904</v>
      </c>
      <c r="B288" s="554" t="s">
        <v>16</v>
      </c>
      <c r="C288" s="255" t="s">
        <v>2086</v>
      </c>
      <c r="D288" s="256" t="str">
        <f>VLOOKUP(Tabela24[[#This Row],[Symbol]],Baza_cen[],3,0)</f>
        <v>Taśma WTI  HYDROTECH FLEX   wewnętrzna  150mm     10mb.</v>
      </c>
      <c r="E288" s="257"/>
      <c r="F288" s="257"/>
      <c r="G288" s="257">
        <f ca="1">IFERROR(VLOOKUP(Tabela24[[#This Row],[Symbol]],INDIRECT("'"&amp;Tabela24[[#This Row],[INDEX]]&amp;"'!$D$5:$BB$3000"),13,0),0)</f>
        <v>0</v>
      </c>
      <c r="H288" s="257" t="str">
        <f ca="1">IFERROR(VLOOKUP(Tabela24[[#This Row],[Symbol]],INDIRECT("'"&amp;Tabela24[[#This Row],[INDEX]]&amp;"'!$D$4:$BB$3000"),14,0),0)</f>
        <v>rolka</v>
      </c>
      <c r="I288" s="409">
        <f ca="1">IFERROR(VLOOKUP(Tabela24[[#This Row],[Symbol]],INDIRECT("'"&amp;Tabela24[[#This Row],[INDEX]]&amp;"'!$D$4:$BB$3000"),30,0),0)</f>
        <v>0</v>
      </c>
      <c r="J288" s="437">
        <f ca="1">IFERROR(VLOOKUP(Tabela24[[#This Row],[Symbol]],INDIRECT("'"&amp;Tabela24[[#This Row],[INDEX]]&amp;"'!$D$4:$BB$3000"),31,0),0)</f>
        <v>0</v>
      </c>
      <c r="K288" s="258"/>
    </row>
    <row r="289" spans="1:11" ht="30" customHeight="1" x14ac:dyDescent="0.2">
      <c r="A289" s="254">
        <v>905</v>
      </c>
      <c r="B289" s="554" t="s">
        <v>16</v>
      </c>
      <c r="C289" s="255" t="s">
        <v>2087</v>
      </c>
      <c r="D289" s="256" t="str">
        <f>VLOOKUP(Tabela24[[#This Row],[Symbol]],Baza_cen[],3,0)</f>
        <v>Taśma WTI  HYDROTECH PLUS   wewnętrzna   70mm     10mb.</v>
      </c>
      <c r="E289" s="257"/>
      <c r="F289" s="257"/>
      <c r="G289" s="257">
        <f ca="1">IFERROR(VLOOKUP(Tabela24[[#This Row],[Symbol]],INDIRECT("'"&amp;Tabela24[[#This Row],[INDEX]]&amp;"'!$D$5:$BB$3000"),13,0),0)</f>
        <v>0</v>
      </c>
      <c r="H289" s="257" t="str">
        <f ca="1">IFERROR(VLOOKUP(Tabela24[[#This Row],[Symbol]],INDIRECT("'"&amp;Tabela24[[#This Row],[INDEX]]&amp;"'!$D$4:$BB$3000"),14,0),0)</f>
        <v>rolka</v>
      </c>
      <c r="I289" s="409">
        <f ca="1">IFERROR(VLOOKUP(Tabela24[[#This Row],[Symbol]],INDIRECT("'"&amp;Tabela24[[#This Row],[INDEX]]&amp;"'!$D$4:$BB$3000"),30,0),0)</f>
        <v>0</v>
      </c>
      <c r="J289" s="437">
        <f ca="1">IFERROR(VLOOKUP(Tabela24[[#This Row],[Symbol]],INDIRECT("'"&amp;Tabela24[[#This Row],[INDEX]]&amp;"'!$D$4:$BB$3000"),31,0),0)</f>
        <v>0</v>
      </c>
      <c r="K289" s="258"/>
    </row>
    <row r="290" spans="1:11" ht="30" customHeight="1" x14ac:dyDescent="0.2">
      <c r="A290" s="254">
        <v>906</v>
      </c>
      <c r="B290" s="554" t="s">
        <v>16</v>
      </c>
      <c r="C290" s="255" t="s">
        <v>2089</v>
      </c>
      <c r="D290" s="256" t="str">
        <f>VLOOKUP(Tabela24[[#This Row],[Symbol]],Baza_cen[],3,0)</f>
        <v>Taśma WTI  HYDROTECH PLUS   wewnętrzna  100mm     10mb.</v>
      </c>
      <c r="E290" s="257"/>
      <c r="F290" s="257"/>
      <c r="G290" s="257">
        <f ca="1">IFERROR(VLOOKUP(Tabela24[[#This Row],[Symbol]],INDIRECT("'"&amp;Tabela24[[#This Row],[INDEX]]&amp;"'!$D$5:$BB$3000"),13,0),0)</f>
        <v>0</v>
      </c>
      <c r="H290" s="257" t="str">
        <f ca="1">IFERROR(VLOOKUP(Tabela24[[#This Row],[Symbol]],INDIRECT("'"&amp;Tabela24[[#This Row],[INDEX]]&amp;"'!$D$4:$BB$3000"),14,0),0)</f>
        <v>rolka</v>
      </c>
      <c r="I290" s="409">
        <f ca="1">IFERROR(VLOOKUP(Tabela24[[#This Row],[Symbol]],INDIRECT("'"&amp;Tabela24[[#This Row],[INDEX]]&amp;"'!$D$4:$BB$3000"),30,0),0)</f>
        <v>0</v>
      </c>
      <c r="J290" s="437">
        <f ca="1">IFERROR(VLOOKUP(Tabela24[[#This Row],[Symbol]],INDIRECT("'"&amp;Tabela24[[#This Row],[INDEX]]&amp;"'!$D$4:$BB$3000"),31,0),0)</f>
        <v>0</v>
      </c>
      <c r="K290" s="258"/>
    </row>
    <row r="291" spans="1:11" ht="30" customHeight="1" x14ac:dyDescent="0.2">
      <c r="A291" s="254">
        <v>907</v>
      </c>
      <c r="B291" s="554" t="s">
        <v>16</v>
      </c>
      <c r="C291" s="255" t="s">
        <v>2090</v>
      </c>
      <c r="D291" s="256" t="str">
        <f>VLOOKUP(Tabela24[[#This Row],[Symbol]],Baza_cen[],3,0)</f>
        <v>Taśma WTI  HYDROTECH PLUS   wewnętrzna  150mm     10mb.</v>
      </c>
      <c r="E291" s="257"/>
      <c r="F291" s="257"/>
      <c r="G291" s="257">
        <f ca="1">IFERROR(VLOOKUP(Tabela24[[#This Row],[Symbol]],INDIRECT("'"&amp;Tabela24[[#This Row],[INDEX]]&amp;"'!$D$5:$BB$3000"),13,0),0)</f>
        <v>0</v>
      </c>
      <c r="H291" s="257" t="str">
        <f ca="1">IFERROR(VLOOKUP(Tabela24[[#This Row],[Symbol]],INDIRECT("'"&amp;Tabela24[[#This Row],[INDEX]]&amp;"'!$D$4:$BB$3000"),14,0),0)</f>
        <v>rolka</v>
      </c>
      <c r="I291" s="409">
        <f ca="1">IFERROR(VLOOKUP(Tabela24[[#This Row],[Symbol]],INDIRECT("'"&amp;Tabela24[[#This Row],[INDEX]]&amp;"'!$D$4:$BB$3000"),30,0),0)</f>
        <v>0</v>
      </c>
      <c r="J291" s="437">
        <f ca="1">IFERROR(VLOOKUP(Tabela24[[#This Row],[Symbol]],INDIRECT("'"&amp;Tabela24[[#This Row],[INDEX]]&amp;"'!$D$4:$BB$3000"),31,0),0)</f>
        <v>0</v>
      </c>
      <c r="K291" s="258"/>
    </row>
    <row r="292" spans="1:11" ht="30" customHeight="1" x14ac:dyDescent="0.2">
      <c r="A292" s="254">
        <v>908</v>
      </c>
      <c r="B292" s="554" t="s">
        <v>16</v>
      </c>
      <c r="C292" s="255" t="s">
        <v>2078</v>
      </c>
      <c r="D292" s="256" t="str">
        <f>VLOOKUP(Tabela24[[#This Row],[Symbol]],Baza_cen[],3,0)</f>
        <v>Taśma WTI  HYDROTECH FLEX PLUS   wewnętrzna   70mm     10mb.</v>
      </c>
      <c r="E292" s="257"/>
      <c r="F292" s="257"/>
      <c r="G292" s="257">
        <f ca="1">IFERROR(VLOOKUP(Tabela24[[#This Row],[Symbol]],INDIRECT("'"&amp;Tabela24[[#This Row],[INDEX]]&amp;"'!$D$5:$BB$3000"),13,0),0)</f>
        <v>0</v>
      </c>
      <c r="H292" s="257" t="str">
        <f ca="1">IFERROR(VLOOKUP(Tabela24[[#This Row],[Symbol]],INDIRECT("'"&amp;Tabela24[[#This Row],[INDEX]]&amp;"'!$D$4:$BB$3000"),14,0),0)</f>
        <v>rolka</v>
      </c>
      <c r="I292" s="409">
        <f ca="1">IFERROR(VLOOKUP(Tabela24[[#This Row],[Symbol]],INDIRECT("'"&amp;Tabela24[[#This Row],[INDEX]]&amp;"'!$D$4:$BB$3000"),30,0),0)</f>
        <v>0</v>
      </c>
      <c r="J292" s="437">
        <f ca="1">IFERROR(VLOOKUP(Tabela24[[#This Row],[Symbol]],INDIRECT("'"&amp;Tabela24[[#This Row],[INDEX]]&amp;"'!$D$4:$BB$3000"),31,0),0)</f>
        <v>0</v>
      </c>
      <c r="K292" s="258"/>
    </row>
    <row r="293" spans="1:11" ht="30" customHeight="1" x14ac:dyDescent="0.2">
      <c r="A293" s="254">
        <v>909</v>
      </c>
      <c r="B293" s="554" t="s">
        <v>16</v>
      </c>
      <c r="C293" s="255" t="s">
        <v>2080</v>
      </c>
      <c r="D293" s="256" t="str">
        <f>VLOOKUP(Tabela24[[#This Row],[Symbol]],Baza_cen[],3,0)</f>
        <v>Taśma WTI  HYDROTECH FLEX PLUS   wewnętrzna  100mm     10mb.</v>
      </c>
      <c r="E293" s="257"/>
      <c r="F293" s="257"/>
      <c r="G293" s="257">
        <f ca="1">IFERROR(VLOOKUP(Tabela24[[#This Row],[Symbol]],INDIRECT("'"&amp;Tabela24[[#This Row],[INDEX]]&amp;"'!$D$5:$BB$3000"),13,0),0)</f>
        <v>0</v>
      </c>
      <c r="H293" s="257" t="str">
        <f ca="1">IFERROR(VLOOKUP(Tabela24[[#This Row],[Symbol]],INDIRECT("'"&amp;Tabela24[[#This Row],[INDEX]]&amp;"'!$D$4:$BB$3000"),14,0),0)</f>
        <v>rolka</v>
      </c>
      <c r="I293" s="409">
        <f ca="1">IFERROR(VLOOKUP(Tabela24[[#This Row],[Symbol]],INDIRECT("'"&amp;Tabela24[[#This Row],[INDEX]]&amp;"'!$D$4:$BB$3000"),30,0),0)</f>
        <v>0</v>
      </c>
      <c r="J293" s="437">
        <f ca="1">IFERROR(VLOOKUP(Tabela24[[#This Row],[Symbol]],INDIRECT("'"&amp;Tabela24[[#This Row],[INDEX]]&amp;"'!$D$4:$BB$3000"),31,0),0)</f>
        <v>0</v>
      </c>
      <c r="K293" s="258"/>
    </row>
    <row r="294" spans="1:11" ht="30" customHeight="1" x14ac:dyDescent="0.2">
      <c r="A294" s="254">
        <v>910</v>
      </c>
      <c r="B294" s="554" t="s">
        <v>16</v>
      </c>
      <c r="C294" s="438" t="s">
        <v>2081</v>
      </c>
      <c r="D294" s="256" t="str">
        <f>VLOOKUP(Tabela24[[#This Row],[Symbol]],Baza_cen[],3,0)</f>
        <v>Taśma WTI  HYDROTECH FLEX PLUS   wewnętrzna  150mm     10mb.</v>
      </c>
      <c r="E294" s="439"/>
      <c r="F294" s="439"/>
      <c r="G294" s="439">
        <f ca="1">IFERROR(VLOOKUP(Tabela24[[#This Row],[Symbol]],INDIRECT("'"&amp;Tabela24[[#This Row],[INDEX]]&amp;"'!$D$5:$BB$3000"),13,0),0)</f>
        <v>0</v>
      </c>
      <c r="H294" s="439" t="str">
        <f ca="1">IFERROR(VLOOKUP(Tabela24[[#This Row],[Symbol]],INDIRECT("'"&amp;Tabela24[[#This Row],[INDEX]]&amp;"'!$D$4:$BB$3000"),14,0),0)</f>
        <v>rolka</v>
      </c>
      <c r="I294" s="440">
        <f ca="1">IFERROR(VLOOKUP(Tabela24[[#This Row],[Symbol]],INDIRECT("'"&amp;Tabela24[[#This Row],[INDEX]]&amp;"'!$D$4:$BB$3000"),30,0),0)</f>
        <v>0</v>
      </c>
      <c r="J294" s="479">
        <f ca="1">IFERROR(VLOOKUP(Tabela24[[#This Row],[Symbol]],INDIRECT("'"&amp;Tabela24[[#This Row],[INDEX]]&amp;"'!$D$4:$BB$3000"),31,0),0)</f>
        <v>0</v>
      </c>
      <c r="K294" s="441"/>
    </row>
    <row r="295" spans="1:11" ht="30" customHeight="1" x14ac:dyDescent="0.2">
      <c r="A295" s="254">
        <v>911</v>
      </c>
      <c r="B295" s="554" t="s">
        <v>18</v>
      </c>
      <c r="C295" s="255" t="s">
        <v>38143</v>
      </c>
      <c r="D295" s="256" t="str">
        <f>VLOOKUP(Tabela24[[#This Row],[Symbol]],Baza_cen[],3,0)</f>
        <v>Folie zewnętrzne paroprzepuszczalna UV   WTW-UV_070</v>
      </c>
      <c r="E295" s="257"/>
      <c r="F295" s="257"/>
      <c r="G295" s="257">
        <f ca="1">IFERROR(VLOOKUP(Tabela24[[#This Row],[Symbol]],INDIRECT("'"&amp;Tabela24[[#This Row],[INDEX]]&amp;"'!$D$5:$BB$3000"),13,0),0)</f>
        <v>0</v>
      </c>
      <c r="H295" s="257" t="str">
        <f ca="1">IFERROR(VLOOKUP(Tabela24[[#This Row],[Symbol]],INDIRECT("'"&amp;Tabela24[[#This Row],[INDEX]]&amp;"'!$D$4:$BB$3000"),14,0),0)</f>
        <v>rolka</v>
      </c>
      <c r="I295" s="409">
        <f ca="1">IFERROR(VLOOKUP(Tabela24[[#This Row],[Symbol]],INDIRECT("'"&amp;Tabela24[[#This Row],[INDEX]]&amp;"'!$D$4:$BB$3000"),30,0),0)</f>
        <v>0</v>
      </c>
      <c r="J295" s="437">
        <f ca="1">IFERROR(VLOOKUP(Tabela24[[#This Row],[Symbol]],INDIRECT("'"&amp;Tabela24[[#This Row],[INDEX]]&amp;"'!$D$4:$BB$3000"),31,0),0)</f>
        <v>0</v>
      </c>
      <c r="K295" s="258"/>
    </row>
    <row r="296" spans="1:11" ht="30" customHeight="1" x14ac:dyDescent="0.2">
      <c r="A296" s="254">
        <v>912</v>
      </c>
      <c r="B296" s="554" t="s">
        <v>18</v>
      </c>
      <c r="C296" s="255" t="s">
        <v>38142</v>
      </c>
      <c r="D296" s="256" t="str">
        <f>VLOOKUP(Tabela24[[#This Row],[Symbol]],Baza_cen[],3,0)</f>
        <v>Folie zewnętrzne paroprzepuszczalna UV   WTW-UV_085</v>
      </c>
      <c r="E296" s="257"/>
      <c r="F296" s="257"/>
      <c r="G296" s="257">
        <f ca="1">IFERROR(VLOOKUP(Tabela24[[#This Row],[Symbol]],INDIRECT("'"&amp;Tabela24[[#This Row],[INDEX]]&amp;"'!$D$5:$BB$3000"),13,0),0)</f>
        <v>0</v>
      </c>
      <c r="H296" s="257" t="str">
        <f ca="1">IFERROR(VLOOKUP(Tabela24[[#This Row],[Symbol]],INDIRECT("'"&amp;Tabela24[[#This Row],[INDEX]]&amp;"'!$D$4:$BB$3000"),14,0),0)</f>
        <v>rolka</v>
      </c>
      <c r="I296" s="409">
        <f ca="1">IFERROR(VLOOKUP(Tabela24[[#This Row],[Symbol]],INDIRECT("'"&amp;Tabela24[[#This Row],[INDEX]]&amp;"'!$D$4:$BB$3000"),30,0),0)</f>
        <v>0</v>
      </c>
      <c r="J296" s="437">
        <f ca="1">IFERROR(VLOOKUP(Tabela24[[#This Row],[Symbol]],INDIRECT("'"&amp;Tabela24[[#This Row],[INDEX]]&amp;"'!$D$4:$BB$3000"),31,0),0)</f>
        <v>0</v>
      </c>
      <c r="K296" s="258"/>
    </row>
    <row r="297" spans="1:11" ht="30" customHeight="1" x14ac:dyDescent="0.2">
      <c r="A297" s="254">
        <v>913</v>
      </c>
      <c r="B297" s="554" t="s">
        <v>18</v>
      </c>
      <c r="C297" s="255" t="s">
        <v>38141</v>
      </c>
      <c r="D297" s="256" t="str">
        <f>VLOOKUP(Tabela24[[#This Row],[Symbol]],Baza_cen[],3,0)</f>
        <v>Folie zewnętrzne paroprzepuszczalna UV   WTW-UV_100</v>
      </c>
      <c r="E297" s="257"/>
      <c r="F297" s="257"/>
      <c r="G297" s="257">
        <f ca="1">IFERROR(VLOOKUP(Tabela24[[#This Row],[Symbol]],INDIRECT("'"&amp;Tabela24[[#This Row],[INDEX]]&amp;"'!$D$5:$BB$3000"),13,0),0)</f>
        <v>0</v>
      </c>
      <c r="H297" s="257" t="str">
        <f ca="1">IFERROR(VLOOKUP(Tabela24[[#This Row],[Symbol]],INDIRECT("'"&amp;Tabela24[[#This Row],[INDEX]]&amp;"'!$D$4:$BB$3000"),14,0),0)</f>
        <v>rolka</v>
      </c>
      <c r="I297" s="409">
        <f ca="1">IFERROR(VLOOKUP(Tabela24[[#This Row],[Symbol]],INDIRECT("'"&amp;Tabela24[[#This Row],[INDEX]]&amp;"'!$D$4:$BB$3000"),30,0),0)</f>
        <v>0</v>
      </c>
      <c r="J297" s="437">
        <f ca="1">IFERROR(VLOOKUP(Tabela24[[#This Row],[Symbol]],INDIRECT("'"&amp;Tabela24[[#This Row],[INDEX]]&amp;"'!$D$4:$BB$3000"),31,0),0)</f>
        <v>0</v>
      </c>
      <c r="K297" s="258"/>
    </row>
    <row r="298" spans="1:11" ht="30" customHeight="1" x14ac:dyDescent="0.2">
      <c r="A298" s="254">
        <v>914</v>
      </c>
      <c r="B298" s="554" t="s">
        <v>18</v>
      </c>
      <c r="C298" s="255" t="s">
        <v>38367</v>
      </c>
      <c r="D298" s="256" t="str">
        <f>VLOOKUP(Tabela24[[#This Row],[Symbol]],Baza_cen[],3,0)</f>
        <v>Folie wewnętrzne paroszczelna ALU   WTW-ALU_070</v>
      </c>
      <c r="E298" s="257"/>
      <c r="F298" s="257"/>
      <c r="G298" s="257">
        <f ca="1">IFERROR(VLOOKUP(Tabela24[[#This Row],[Symbol]],INDIRECT("'"&amp;Tabela24[[#This Row],[INDEX]]&amp;"'!$D$5:$BB$3000"),13,0),0)</f>
        <v>0</v>
      </c>
      <c r="H298" s="257" t="str">
        <f ca="1">IFERROR(VLOOKUP(Tabela24[[#This Row],[Symbol]],INDIRECT("'"&amp;Tabela24[[#This Row],[INDEX]]&amp;"'!$D$4:$BB$3000"),14,0),0)</f>
        <v>rolka</v>
      </c>
      <c r="I298" s="409">
        <f ca="1">IFERROR(VLOOKUP(Tabela24[[#This Row],[Symbol]],INDIRECT("'"&amp;Tabela24[[#This Row],[INDEX]]&amp;"'!$D$4:$BB$3000"),30,0),0)</f>
        <v>0</v>
      </c>
      <c r="J298" s="437">
        <f ca="1">IFERROR(VLOOKUP(Tabela24[[#This Row],[Symbol]],INDIRECT("'"&amp;Tabela24[[#This Row],[INDEX]]&amp;"'!$D$4:$BB$3000"),31,0),0)</f>
        <v>0</v>
      </c>
      <c r="K298" s="258"/>
    </row>
    <row r="299" spans="1:11" ht="30" customHeight="1" x14ac:dyDescent="0.2">
      <c r="A299" s="254">
        <v>915</v>
      </c>
      <c r="B299" s="554" t="s">
        <v>18</v>
      </c>
      <c r="C299" s="255" t="s">
        <v>38368</v>
      </c>
      <c r="D299" s="256" t="str">
        <f>VLOOKUP(Tabela24[[#This Row],[Symbol]],Baza_cen[],3,0)</f>
        <v>Folie wewnętrzne paroszczelna ALU   WTW-ALU_085</v>
      </c>
      <c r="E299" s="257"/>
      <c r="F299" s="257"/>
      <c r="G299" s="257">
        <f ca="1">IFERROR(VLOOKUP(Tabela24[[#This Row],[Symbol]],INDIRECT("'"&amp;Tabela24[[#This Row],[INDEX]]&amp;"'!$D$5:$BB$3000"),13,0),0)</f>
        <v>0</v>
      </c>
      <c r="H299" s="257" t="str">
        <f ca="1">IFERROR(VLOOKUP(Tabela24[[#This Row],[Symbol]],INDIRECT("'"&amp;Tabela24[[#This Row],[INDEX]]&amp;"'!$D$4:$BB$3000"),14,0),0)</f>
        <v>rolka</v>
      </c>
      <c r="I299" s="409">
        <f ca="1">IFERROR(VLOOKUP(Tabela24[[#This Row],[Symbol]],INDIRECT("'"&amp;Tabela24[[#This Row],[INDEX]]&amp;"'!$D$4:$BB$3000"),30,0),0)</f>
        <v>0</v>
      </c>
      <c r="J299" s="437">
        <f ca="1">IFERROR(VLOOKUP(Tabela24[[#This Row],[Symbol]],INDIRECT("'"&amp;Tabela24[[#This Row],[INDEX]]&amp;"'!$D$4:$BB$3000"),31,0),0)</f>
        <v>0</v>
      </c>
      <c r="K299" s="258"/>
    </row>
    <row r="300" spans="1:11" ht="30" customHeight="1" x14ac:dyDescent="0.2">
      <c r="A300" s="254">
        <v>916</v>
      </c>
      <c r="B300" s="554" t="s">
        <v>18</v>
      </c>
      <c r="C300" s="438" t="s">
        <v>38369</v>
      </c>
      <c r="D300" s="256" t="str">
        <f>VLOOKUP(Tabela24[[#This Row],[Symbol]],Baza_cen[],3,0)</f>
        <v>Folie wewnętrzne paroszczelna ALU   WTW-ALU_100</v>
      </c>
      <c r="E300" s="439"/>
      <c r="F300" s="439"/>
      <c r="G300" s="439">
        <f ca="1">IFERROR(VLOOKUP(Tabela24[[#This Row],[Symbol]],INDIRECT("'"&amp;Tabela24[[#This Row],[INDEX]]&amp;"'!$D$5:$BB$3000"),13,0),0)</f>
        <v>0</v>
      </c>
      <c r="H300" s="439" t="str">
        <f ca="1">IFERROR(VLOOKUP(Tabela24[[#This Row],[Symbol]],INDIRECT("'"&amp;Tabela24[[#This Row],[INDEX]]&amp;"'!$D$4:$BB$3000"),14,0),0)</f>
        <v>rolka</v>
      </c>
      <c r="I300" s="440">
        <f ca="1">IFERROR(VLOOKUP(Tabela24[[#This Row],[Symbol]],INDIRECT("'"&amp;Tabela24[[#This Row],[INDEX]]&amp;"'!$D$4:$BB$3000"),30,0),0)</f>
        <v>0</v>
      </c>
      <c r="J300" s="479">
        <f ca="1">IFERROR(VLOOKUP(Tabela24[[#This Row],[Symbol]],INDIRECT("'"&amp;Tabela24[[#This Row],[INDEX]]&amp;"'!$D$4:$BB$3000"),31,0),0)</f>
        <v>0</v>
      </c>
      <c r="K300" s="441"/>
    </row>
    <row r="301" spans="1:11" ht="30" customHeight="1" x14ac:dyDescent="0.2">
      <c r="A301" s="254">
        <v>917</v>
      </c>
      <c r="B301" s="554" t="s">
        <v>20</v>
      </c>
      <c r="C301" s="255" t="s">
        <v>2158</v>
      </c>
      <c r="D301" s="256" t="str">
        <f>VLOOKUP(Tabela24[[#This Row],[Symbol]],Baza_cen[],3,0)</f>
        <v>Taśma rozprężna  80 kg/m3  300 kPa   TR10_10</v>
      </c>
      <c r="E301" s="257"/>
      <c r="F301" s="257"/>
      <c r="G301" s="257">
        <f ca="1">IFERROR(VLOOKUP(Tabela24[[#This Row],[Symbol]],INDIRECT("'"&amp;Tabela24[[#This Row],[INDEX]]&amp;"'!$D$5:$BB$3000"),13,0),0)</f>
        <v>0</v>
      </c>
      <c r="H301" s="257" t="str">
        <f ca="1">IFERROR(VLOOKUP(Tabela24[[#This Row],[Symbol]],INDIRECT("'"&amp;Tabela24[[#This Row],[INDEX]]&amp;"'!$D$4:$BB$3000"),14,0),0)</f>
        <v>rolka</v>
      </c>
      <c r="I301" s="409">
        <f ca="1">IFERROR(VLOOKUP(Tabela24[[#This Row],[Symbol]],INDIRECT("'"&amp;Tabela24[[#This Row],[INDEX]]&amp;"'!$D$4:$BB$3000"),30,0),0)</f>
        <v>0</v>
      </c>
      <c r="J301" s="437">
        <f ca="1">IFERROR(VLOOKUP(Tabela24[[#This Row],[Symbol]],INDIRECT("'"&amp;Tabela24[[#This Row],[INDEX]]&amp;"'!$D$4:$BB$3000"),31,0),0)</f>
        <v>0</v>
      </c>
      <c r="K301" s="258"/>
    </row>
    <row r="302" spans="1:11" ht="30" customHeight="1" x14ac:dyDescent="0.2">
      <c r="A302" s="254">
        <v>918</v>
      </c>
      <c r="B302" s="554" t="s">
        <v>20</v>
      </c>
      <c r="C302" s="255" t="s">
        <v>2162</v>
      </c>
      <c r="D302" s="256" t="str">
        <f>VLOOKUP(Tabela24[[#This Row],[Symbol]],Baza_cen[],3,0)</f>
        <v>Taśma rozprężna  80 kg/m3  300 kPa   TR15_10</v>
      </c>
      <c r="E302" s="257"/>
      <c r="F302" s="257"/>
      <c r="G302" s="257">
        <f ca="1">IFERROR(VLOOKUP(Tabela24[[#This Row],[Symbol]],INDIRECT("'"&amp;Tabela24[[#This Row],[INDEX]]&amp;"'!$D$5:$BB$3000"),13,0),0)</f>
        <v>0</v>
      </c>
      <c r="H302" s="257" t="str">
        <f ca="1">IFERROR(VLOOKUP(Tabela24[[#This Row],[Symbol]],INDIRECT("'"&amp;Tabela24[[#This Row],[INDEX]]&amp;"'!$D$4:$BB$3000"),14,0),0)</f>
        <v>rolka</v>
      </c>
      <c r="I302" s="409">
        <f ca="1">IFERROR(VLOOKUP(Tabela24[[#This Row],[Symbol]],INDIRECT("'"&amp;Tabela24[[#This Row],[INDEX]]&amp;"'!$D$4:$BB$3000"),30,0),0)</f>
        <v>0</v>
      </c>
      <c r="J302" s="437">
        <f ca="1">IFERROR(VLOOKUP(Tabela24[[#This Row],[Symbol]],INDIRECT("'"&amp;Tabela24[[#This Row],[INDEX]]&amp;"'!$D$4:$BB$3000"),31,0),0)</f>
        <v>0</v>
      </c>
      <c r="K302" s="258"/>
    </row>
    <row r="303" spans="1:11" ht="30" customHeight="1" x14ac:dyDescent="0.2">
      <c r="A303" s="254">
        <v>919</v>
      </c>
      <c r="B303" s="554" t="s">
        <v>20</v>
      </c>
      <c r="C303" s="255" t="s">
        <v>2168</v>
      </c>
      <c r="D303" s="256" t="str">
        <f>VLOOKUP(Tabela24[[#This Row],[Symbol]],Baza_cen[],3,0)</f>
        <v>Taśma rozprężna  80 kg/m3  300 kPa   TR20_10</v>
      </c>
      <c r="E303" s="257"/>
      <c r="F303" s="257"/>
      <c r="G303" s="257">
        <f ca="1">IFERROR(VLOOKUP(Tabela24[[#This Row],[Symbol]],INDIRECT("'"&amp;Tabela24[[#This Row],[INDEX]]&amp;"'!$D$5:$BB$3000"),13,0),0)</f>
        <v>0</v>
      </c>
      <c r="H303" s="257" t="str">
        <f ca="1">IFERROR(VLOOKUP(Tabela24[[#This Row],[Symbol]],INDIRECT("'"&amp;Tabela24[[#This Row],[INDEX]]&amp;"'!$D$4:$BB$3000"),14,0),0)</f>
        <v>rolka</v>
      </c>
      <c r="I303" s="409">
        <f ca="1">IFERROR(VLOOKUP(Tabela24[[#This Row],[Symbol]],INDIRECT("'"&amp;Tabela24[[#This Row],[INDEX]]&amp;"'!$D$4:$BB$3000"),30,0),0)</f>
        <v>0</v>
      </c>
      <c r="J303" s="437">
        <f ca="1">IFERROR(VLOOKUP(Tabela24[[#This Row],[Symbol]],INDIRECT("'"&amp;Tabela24[[#This Row],[INDEX]]&amp;"'!$D$4:$BB$3000"),31,0),0)</f>
        <v>0</v>
      </c>
      <c r="K303" s="258"/>
    </row>
    <row r="304" spans="1:11" ht="30" customHeight="1" x14ac:dyDescent="0.2">
      <c r="A304" s="254">
        <v>920</v>
      </c>
      <c r="B304" s="554" t="s">
        <v>20</v>
      </c>
      <c r="C304" s="255" t="s">
        <v>2159</v>
      </c>
      <c r="D304" s="256" t="str">
        <f>VLOOKUP(Tabela24[[#This Row],[Symbol]],Baza_cen[],3,0)</f>
        <v>Taśma rozprężna  80 kg/m3  300 kPa   TR10_15</v>
      </c>
      <c r="E304" s="257"/>
      <c r="F304" s="257"/>
      <c r="G304" s="257">
        <f ca="1">IFERROR(VLOOKUP(Tabela24[[#This Row],[Symbol]],INDIRECT("'"&amp;Tabela24[[#This Row],[INDEX]]&amp;"'!$D$5:$BB$3000"),13,0),0)</f>
        <v>0</v>
      </c>
      <c r="H304" s="257" t="str">
        <f ca="1">IFERROR(VLOOKUP(Tabela24[[#This Row],[Symbol]],INDIRECT("'"&amp;Tabela24[[#This Row],[INDEX]]&amp;"'!$D$4:$BB$3000"),14,0),0)</f>
        <v>rolka</v>
      </c>
      <c r="I304" s="409">
        <f ca="1">IFERROR(VLOOKUP(Tabela24[[#This Row],[Symbol]],INDIRECT("'"&amp;Tabela24[[#This Row],[INDEX]]&amp;"'!$D$4:$BB$3000"),30,0),0)</f>
        <v>0</v>
      </c>
      <c r="J304" s="437">
        <f ca="1">IFERROR(VLOOKUP(Tabela24[[#This Row],[Symbol]],INDIRECT("'"&amp;Tabela24[[#This Row],[INDEX]]&amp;"'!$D$4:$BB$3000"),31,0),0)</f>
        <v>0</v>
      </c>
      <c r="K304" s="258"/>
    </row>
    <row r="305" spans="1:11" ht="30" customHeight="1" x14ac:dyDescent="0.2">
      <c r="A305" s="254">
        <v>921</v>
      </c>
      <c r="B305" s="554" t="s">
        <v>20</v>
      </c>
      <c r="C305" s="255" t="s">
        <v>2163</v>
      </c>
      <c r="D305" s="256" t="str">
        <f>VLOOKUP(Tabela24[[#This Row],[Symbol]],Baza_cen[],3,0)</f>
        <v>Taśma rozprężna  80 kg/m3  300 kPa   TR15_15</v>
      </c>
      <c r="E305" s="257"/>
      <c r="F305" s="257"/>
      <c r="G305" s="257">
        <f ca="1">IFERROR(VLOOKUP(Tabela24[[#This Row],[Symbol]],INDIRECT("'"&amp;Tabela24[[#This Row],[INDEX]]&amp;"'!$D$5:$BB$3000"),13,0),0)</f>
        <v>0</v>
      </c>
      <c r="H305" s="257" t="str">
        <f ca="1">IFERROR(VLOOKUP(Tabela24[[#This Row],[Symbol]],INDIRECT("'"&amp;Tabela24[[#This Row],[INDEX]]&amp;"'!$D$4:$BB$3000"),14,0),0)</f>
        <v>rolka</v>
      </c>
      <c r="I305" s="409">
        <f ca="1">IFERROR(VLOOKUP(Tabela24[[#This Row],[Symbol]],INDIRECT("'"&amp;Tabela24[[#This Row],[INDEX]]&amp;"'!$D$4:$BB$3000"),30,0),0)</f>
        <v>0</v>
      </c>
      <c r="J305" s="437">
        <f ca="1">IFERROR(VLOOKUP(Tabela24[[#This Row],[Symbol]],INDIRECT("'"&amp;Tabela24[[#This Row],[INDEX]]&amp;"'!$D$4:$BB$3000"),31,0),0)</f>
        <v>0</v>
      </c>
      <c r="K305" s="258"/>
    </row>
    <row r="306" spans="1:11" ht="30" customHeight="1" x14ac:dyDescent="0.2">
      <c r="A306" s="254">
        <v>922</v>
      </c>
      <c r="B306" s="554" t="s">
        <v>20</v>
      </c>
      <c r="C306" s="255" t="s">
        <v>2169</v>
      </c>
      <c r="D306" s="256" t="str">
        <f>VLOOKUP(Tabela24[[#This Row],[Symbol]],Baza_cen[],3,0)</f>
        <v>Taśma rozprężna  80 kg/m3  300 kPa   TR20_15</v>
      </c>
      <c r="E306" s="257"/>
      <c r="F306" s="257"/>
      <c r="G306" s="257">
        <f ca="1">IFERROR(VLOOKUP(Tabela24[[#This Row],[Symbol]],INDIRECT("'"&amp;Tabela24[[#This Row],[INDEX]]&amp;"'!$D$5:$BB$3000"),13,0),0)</f>
        <v>0</v>
      </c>
      <c r="H306" s="257" t="str">
        <f ca="1">IFERROR(VLOOKUP(Tabela24[[#This Row],[Symbol]],INDIRECT("'"&amp;Tabela24[[#This Row],[INDEX]]&amp;"'!$D$4:$BB$3000"),14,0),0)</f>
        <v>rolka</v>
      </c>
      <c r="I306" s="409">
        <f ca="1">IFERROR(VLOOKUP(Tabela24[[#This Row],[Symbol]],INDIRECT("'"&amp;Tabela24[[#This Row],[INDEX]]&amp;"'!$D$4:$BB$3000"),30,0),0)</f>
        <v>0</v>
      </c>
      <c r="J306" s="437">
        <f ca="1">IFERROR(VLOOKUP(Tabela24[[#This Row],[Symbol]],INDIRECT("'"&amp;Tabela24[[#This Row],[INDEX]]&amp;"'!$D$4:$BB$3000"),31,0),0)</f>
        <v>0</v>
      </c>
      <c r="K306" s="258"/>
    </row>
    <row r="307" spans="1:11" ht="30" customHeight="1" x14ac:dyDescent="0.2">
      <c r="A307" s="254">
        <v>923</v>
      </c>
      <c r="B307" s="554" t="s">
        <v>20</v>
      </c>
      <c r="C307" s="255" t="s">
        <v>2160</v>
      </c>
      <c r="D307" s="256" t="str">
        <f>VLOOKUP(Tabela24[[#This Row],[Symbol]],Baza_cen[],3,0)</f>
        <v>Taśma rozprężna  80 kg/m3  300 kPa   TR10_20</v>
      </c>
      <c r="E307" s="257"/>
      <c r="F307" s="257"/>
      <c r="G307" s="257">
        <f ca="1">IFERROR(VLOOKUP(Tabela24[[#This Row],[Symbol]],INDIRECT("'"&amp;Tabela24[[#This Row],[INDEX]]&amp;"'!$D$5:$BB$3000"),13,0),0)</f>
        <v>0</v>
      </c>
      <c r="H307" s="257" t="str">
        <f ca="1">IFERROR(VLOOKUP(Tabela24[[#This Row],[Symbol]],INDIRECT("'"&amp;Tabela24[[#This Row],[INDEX]]&amp;"'!$D$4:$BB$3000"),14,0),0)</f>
        <v>rolka</v>
      </c>
      <c r="I307" s="409">
        <f ca="1">IFERROR(VLOOKUP(Tabela24[[#This Row],[Symbol]],INDIRECT("'"&amp;Tabela24[[#This Row],[INDEX]]&amp;"'!$D$4:$BB$3000"),30,0),0)</f>
        <v>0</v>
      </c>
      <c r="J307" s="437">
        <f ca="1">IFERROR(VLOOKUP(Tabela24[[#This Row],[Symbol]],INDIRECT("'"&amp;Tabela24[[#This Row],[INDEX]]&amp;"'!$D$4:$BB$3000"),31,0),0)</f>
        <v>0</v>
      </c>
      <c r="K307" s="258"/>
    </row>
    <row r="308" spans="1:11" ht="30" customHeight="1" x14ac:dyDescent="0.2">
      <c r="A308" s="254">
        <v>924</v>
      </c>
      <c r="B308" s="554" t="s">
        <v>20</v>
      </c>
      <c r="C308" s="255" t="s">
        <v>2164</v>
      </c>
      <c r="D308" s="256" t="str">
        <f>VLOOKUP(Tabela24[[#This Row],[Symbol]],Baza_cen[],3,0)</f>
        <v>Taśma rozprężna  80 kg/m3  300 kPa   TR15_20</v>
      </c>
      <c r="E308" s="257"/>
      <c r="F308" s="257"/>
      <c r="G308" s="257">
        <f ca="1">IFERROR(VLOOKUP(Tabela24[[#This Row],[Symbol]],INDIRECT("'"&amp;Tabela24[[#This Row],[INDEX]]&amp;"'!$D$5:$BB$3000"),13,0),0)</f>
        <v>0</v>
      </c>
      <c r="H308" s="257" t="str">
        <f ca="1">IFERROR(VLOOKUP(Tabela24[[#This Row],[Symbol]],INDIRECT("'"&amp;Tabela24[[#This Row],[INDEX]]&amp;"'!$D$4:$BB$3000"),14,0),0)</f>
        <v>rolka</v>
      </c>
      <c r="I308" s="409">
        <f ca="1">IFERROR(VLOOKUP(Tabela24[[#This Row],[Symbol]],INDIRECT("'"&amp;Tabela24[[#This Row],[INDEX]]&amp;"'!$D$4:$BB$3000"),30,0),0)</f>
        <v>0</v>
      </c>
      <c r="J308" s="437">
        <f ca="1">IFERROR(VLOOKUP(Tabela24[[#This Row],[Symbol]],INDIRECT("'"&amp;Tabela24[[#This Row],[INDEX]]&amp;"'!$D$4:$BB$3000"),31,0),0)</f>
        <v>0</v>
      </c>
      <c r="K308" s="258"/>
    </row>
    <row r="309" spans="1:11" ht="30" customHeight="1" x14ac:dyDescent="0.2">
      <c r="A309" s="254">
        <v>925</v>
      </c>
      <c r="B309" s="554" t="s">
        <v>20</v>
      </c>
      <c r="C309" s="255" t="s">
        <v>2170</v>
      </c>
      <c r="D309" s="256" t="str">
        <f>VLOOKUP(Tabela24[[#This Row],[Symbol]],Baza_cen[],3,0)</f>
        <v>Taśma rozprężna  80 kg/m3  300 kPa   TR20_20</v>
      </c>
      <c r="E309" s="257"/>
      <c r="F309" s="257"/>
      <c r="G309" s="257">
        <f ca="1">IFERROR(VLOOKUP(Tabela24[[#This Row],[Symbol]],INDIRECT("'"&amp;Tabela24[[#This Row],[INDEX]]&amp;"'!$D$5:$BB$3000"),13,0),0)</f>
        <v>0</v>
      </c>
      <c r="H309" s="257" t="str">
        <f ca="1">IFERROR(VLOOKUP(Tabela24[[#This Row],[Symbol]],INDIRECT("'"&amp;Tabela24[[#This Row],[INDEX]]&amp;"'!$D$4:$BB$3000"),14,0),0)</f>
        <v>rolka</v>
      </c>
      <c r="I309" s="409">
        <f ca="1">IFERROR(VLOOKUP(Tabela24[[#This Row],[Symbol]],INDIRECT("'"&amp;Tabela24[[#This Row],[INDEX]]&amp;"'!$D$4:$BB$3000"),30,0),0)</f>
        <v>0</v>
      </c>
      <c r="J309" s="437">
        <f ca="1">IFERROR(VLOOKUP(Tabela24[[#This Row],[Symbol]],INDIRECT("'"&amp;Tabela24[[#This Row],[INDEX]]&amp;"'!$D$4:$BB$3000"),31,0),0)</f>
        <v>0</v>
      </c>
      <c r="K309" s="258"/>
    </row>
    <row r="310" spans="1:11" ht="30" customHeight="1" x14ac:dyDescent="0.2">
      <c r="A310" s="254">
        <v>926</v>
      </c>
      <c r="B310" s="554" t="s">
        <v>20</v>
      </c>
      <c r="C310" s="255" t="s">
        <v>2161</v>
      </c>
      <c r="D310" s="256" t="str">
        <f>VLOOKUP(Tabela24[[#This Row],[Symbol]],Baza_cen[],3,0)</f>
        <v>Taśma rozprężna  80 kg/m3  300 kPa   TR10_30</v>
      </c>
      <c r="E310" s="257"/>
      <c r="F310" s="257"/>
      <c r="G310" s="257">
        <f ca="1">IFERROR(VLOOKUP(Tabela24[[#This Row],[Symbol]],INDIRECT("'"&amp;Tabela24[[#This Row],[INDEX]]&amp;"'!$D$5:$BB$3000"),13,0),0)</f>
        <v>0</v>
      </c>
      <c r="H310" s="257" t="str">
        <f ca="1">IFERROR(VLOOKUP(Tabela24[[#This Row],[Symbol]],INDIRECT("'"&amp;Tabela24[[#This Row],[INDEX]]&amp;"'!$D$4:$BB$3000"),14,0),0)</f>
        <v>rolka</v>
      </c>
      <c r="I310" s="409">
        <f ca="1">IFERROR(VLOOKUP(Tabela24[[#This Row],[Symbol]],INDIRECT("'"&amp;Tabela24[[#This Row],[INDEX]]&amp;"'!$D$4:$BB$3000"),30,0),0)</f>
        <v>0</v>
      </c>
      <c r="J310" s="437">
        <f ca="1">IFERROR(VLOOKUP(Tabela24[[#This Row],[Symbol]],INDIRECT("'"&amp;Tabela24[[#This Row],[INDEX]]&amp;"'!$D$4:$BB$3000"),31,0),0)</f>
        <v>0</v>
      </c>
      <c r="K310" s="258"/>
    </row>
    <row r="311" spans="1:11" ht="30" customHeight="1" x14ac:dyDescent="0.2">
      <c r="A311" s="254">
        <v>927</v>
      </c>
      <c r="B311" s="554" t="s">
        <v>20</v>
      </c>
      <c r="C311" s="255" t="s">
        <v>2165</v>
      </c>
      <c r="D311" s="256" t="str">
        <f>VLOOKUP(Tabela24[[#This Row],[Symbol]],Baza_cen[],3,0)</f>
        <v>Taśma rozprężna  80 kg/m3  300 kPa   TR15_30</v>
      </c>
      <c r="E311" s="257"/>
      <c r="F311" s="257"/>
      <c r="G311" s="257">
        <f ca="1">IFERROR(VLOOKUP(Tabela24[[#This Row],[Symbol]],INDIRECT("'"&amp;Tabela24[[#This Row],[INDEX]]&amp;"'!$D$5:$BB$3000"),13,0),0)</f>
        <v>0</v>
      </c>
      <c r="H311" s="257" t="str">
        <f ca="1">IFERROR(VLOOKUP(Tabela24[[#This Row],[Symbol]],INDIRECT("'"&amp;Tabela24[[#This Row],[INDEX]]&amp;"'!$D$4:$BB$3000"),14,0),0)</f>
        <v>rolka</v>
      </c>
      <c r="I311" s="409">
        <f ca="1">IFERROR(VLOOKUP(Tabela24[[#This Row],[Symbol]],INDIRECT("'"&amp;Tabela24[[#This Row],[INDEX]]&amp;"'!$D$4:$BB$3000"),30,0),0)</f>
        <v>0</v>
      </c>
      <c r="J311" s="437">
        <f ca="1">IFERROR(VLOOKUP(Tabela24[[#This Row],[Symbol]],INDIRECT("'"&amp;Tabela24[[#This Row],[INDEX]]&amp;"'!$D$4:$BB$3000"),31,0),0)</f>
        <v>0</v>
      </c>
      <c r="K311" s="258"/>
    </row>
    <row r="312" spans="1:11" ht="30" customHeight="1" x14ac:dyDescent="0.2">
      <c r="A312" s="254">
        <v>928</v>
      </c>
      <c r="B312" s="554" t="s">
        <v>20</v>
      </c>
      <c r="C312" s="255" t="s">
        <v>2171</v>
      </c>
      <c r="D312" s="256" t="str">
        <f>VLOOKUP(Tabela24[[#This Row],[Symbol]],Baza_cen[],3,0)</f>
        <v>Taśma rozprężna  80 kg/m3  300 kPa   TR20_30</v>
      </c>
      <c r="E312" s="257"/>
      <c r="F312" s="257"/>
      <c r="G312" s="257">
        <f ca="1">IFERROR(VLOOKUP(Tabela24[[#This Row],[Symbol]],INDIRECT("'"&amp;Tabela24[[#This Row],[INDEX]]&amp;"'!$D$5:$BB$3000"),13,0),0)</f>
        <v>0</v>
      </c>
      <c r="H312" s="257" t="str">
        <f ca="1">IFERROR(VLOOKUP(Tabela24[[#This Row],[Symbol]],INDIRECT("'"&amp;Tabela24[[#This Row],[INDEX]]&amp;"'!$D$4:$BB$3000"),14,0),0)</f>
        <v>rolka</v>
      </c>
      <c r="I312" s="409">
        <f ca="1">IFERROR(VLOOKUP(Tabela24[[#This Row],[Symbol]],INDIRECT("'"&amp;Tabela24[[#This Row],[INDEX]]&amp;"'!$D$4:$BB$3000"),30,0),0)</f>
        <v>0</v>
      </c>
      <c r="J312" s="437">
        <f ca="1">IFERROR(VLOOKUP(Tabela24[[#This Row],[Symbol]],INDIRECT("'"&amp;Tabela24[[#This Row],[INDEX]]&amp;"'!$D$4:$BB$3000"),31,0),0)</f>
        <v>0</v>
      </c>
      <c r="K312" s="258"/>
    </row>
    <row r="313" spans="1:11" ht="30" customHeight="1" x14ac:dyDescent="0.2">
      <c r="A313" s="254">
        <v>929</v>
      </c>
      <c r="B313" s="554" t="s">
        <v>20</v>
      </c>
      <c r="C313" s="255" t="s">
        <v>2166</v>
      </c>
      <c r="D313" s="256" t="str">
        <f>VLOOKUP(Tabela24[[#This Row],[Symbol]],Baza_cen[],3,0)</f>
        <v>Taśma rozprężna  80 kg/m3  300 kPa   TR15_40</v>
      </c>
      <c r="E313" s="257"/>
      <c r="F313" s="257"/>
      <c r="G313" s="257">
        <f ca="1">IFERROR(VLOOKUP(Tabela24[[#This Row],[Symbol]],INDIRECT("'"&amp;Tabela24[[#This Row],[INDEX]]&amp;"'!$D$5:$BB$3000"),13,0),0)</f>
        <v>0</v>
      </c>
      <c r="H313" s="257" t="str">
        <f ca="1">IFERROR(VLOOKUP(Tabela24[[#This Row],[Symbol]],INDIRECT("'"&amp;Tabela24[[#This Row],[INDEX]]&amp;"'!$D$4:$BB$3000"),14,0),0)</f>
        <v>rolka</v>
      </c>
      <c r="I313" s="409">
        <f ca="1">IFERROR(VLOOKUP(Tabela24[[#This Row],[Symbol]],INDIRECT("'"&amp;Tabela24[[#This Row],[INDEX]]&amp;"'!$D$4:$BB$3000"),30,0),0)</f>
        <v>0</v>
      </c>
      <c r="J313" s="437">
        <f ca="1">IFERROR(VLOOKUP(Tabela24[[#This Row],[Symbol]],INDIRECT("'"&amp;Tabela24[[#This Row],[INDEX]]&amp;"'!$D$4:$BB$3000"),31,0),0)</f>
        <v>0</v>
      </c>
      <c r="K313" s="258"/>
    </row>
    <row r="314" spans="1:11" ht="30" customHeight="1" x14ac:dyDescent="0.2">
      <c r="A314" s="254">
        <v>930</v>
      </c>
      <c r="B314" s="554" t="s">
        <v>20</v>
      </c>
      <c r="C314" s="255" t="s">
        <v>2172</v>
      </c>
      <c r="D314" s="256" t="str">
        <f>VLOOKUP(Tabela24[[#This Row],[Symbol]],Baza_cen[],3,0)</f>
        <v>Taśma rozprężna  80 kg/m3  300 kPa   TR20_40</v>
      </c>
      <c r="E314" s="257"/>
      <c r="F314" s="257"/>
      <c r="G314" s="257">
        <f ca="1">IFERROR(VLOOKUP(Tabela24[[#This Row],[Symbol]],INDIRECT("'"&amp;Tabela24[[#This Row],[INDEX]]&amp;"'!$D$5:$BB$3000"),13,0),0)</f>
        <v>0</v>
      </c>
      <c r="H314" s="257" t="str">
        <f ca="1">IFERROR(VLOOKUP(Tabela24[[#This Row],[Symbol]],INDIRECT("'"&amp;Tabela24[[#This Row],[INDEX]]&amp;"'!$D$4:$BB$3000"),14,0),0)</f>
        <v>rolka</v>
      </c>
      <c r="I314" s="409">
        <f ca="1">IFERROR(VLOOKUP(Tabela24[[#This Row],[Symbol]],INDIRECT("'"&amp;Tabela24[[#This Row],[INDEX]]&amp;"'!$D$4:$BB$3000"),30,0),0)</f>
        <v>0</v>
      </c>
      <c r="J314" s="437">
        <f ca="1">IFERROR(VLOOKUP(Tabela24[[#This Row],[Symbol]],INDIRECT("'"&amp;Tabela24[[#This Row],[INDEX]]&amp;"'!$D$4:$BB$3000"),31,0),0)</f>
        <v>0</v>
      </c>
      <c r="K314" s="258"/>
    </row>
    <row r="315" spans="1:11" ht="30" customHeight="1" x14ac:dyDescent="0.2">
      <c r="A315" s="254">
        <v>931</v>
      </c>
      <c r="B315" s="554" t="s">
        <v>20</v>
      </c>
      <c r="C315" s="255" t="s">
        <v>2175</v>
      </c>
      <c r="D315" s="256" t="str">
        <f>VLOOKUP(Tabela24[[#This Row],[Symbol]],Baza_cen[],3,0)</f>
        <v>Taśma rozprężna  80 kg/m3  300 kPa   TR25_40</v>
      </c>
      <c r="E315" s="257"/>
      <c r="F315" s="257"/>
      <c r="G315" s="257">
        <f ca="1">IFERROR(VLOOKUP(Tabela24[[#This Row],[Symbol]],INDIRECT("'"&amp;Tabela24[[#This Row],[INDEX]]&amp;"'!$D$5:$BB$3000"),13,0),0)</f>
        <v>0</v>
      </c>
      <c r="H315" s="257" t="str">
        <f ca="1">IFERROR(VLOOKUP(Tabela24[[#This Row],[Symbol]],INDIRECT("'"&amp;Tabela24[[#This Row],[INDEX]]&amp;"'!$D$4:$BB$3000"),14,0),0)</f>
        <v>rolka</v>
      </c>
      <c r="I315" s="409">
        <f ca="1">IFERROR(VLOOKUP(Tabela24[[#This Row],[Symbol]],INDIRECT("'"&amp;Tabela24[[#This Row],[INDEX]]&amp;"'!$D$4:$BB$3000"),30,0),0)</f>
        <v>0</v>
      </c>
      <c r="J315" s="437">
        <f ca="1">IFERROR(VLOOKUP(Tabela24[[#This Row],[Symbol]],INDIRECT("'"&amp;Tabela24[[#This Row],[INDEX]]&amp;"'!$D$4:$BB$3000"),31,0),0)</f>
        <v>0</v>
      </c>
      <c r="K315" s="258"/>
    </row>
    <row r="316" spans="1:11" ht="30" customHeight="1" x14ac:dyDescent="0.2">
      <c r="A316" s="254">
        <v>932</v>
      </c>
      <c r="B316" s="554" t="s">
        <v>20</v>
      </c>
      <c r="C316" s="255" t="s">
        <v>2167</v>
      </c>
      <c r="D316" s="256" t="str">
        <f>VLOOKUP(Tabela24[[#This Row],[Symbol]],Baza_cen[],3,0)</f>
        <v>Taśma rozprężna  80 kg/m3  300 kPa   TR15_50</v>
      </c>
      <c r="E316" s="257"/>
      <c r="F316" s="257"/>
      <c r="G316" s="257">
        <f ca="1">IFERROR(VLOOKUP(Tabela24[[#This Row],[Symbol]],INDIRECT("'"&amp;Tabela24[[#This Row],[INDEX]]&amp;"'!$D$5:$BB$3000"),13,0),0)</f>
        <v>0</v>
      </c>
      <c r="H316" s="257" t="str">
        <f ca="1">IFERROR(VLOOKUP(Tabela24[[#This Row],[Symbol]],INDIRECT("'"&amp;Tabela24[[#This Row],[INDEX]]&amp;"'!$D$4:$BB$3000"),14,0),0)</f>
        <v>rolka</v>
      </c>
      <c r="I316" s="409">
        <f ca="1">IFERROR(VLOOKUP(Tabela24[[#This Row],[Symbol]],INDIRECT("'"&amp;Tabela24[[#This Row],[INDEX]]&amp;"'!$D$4:$BB$3000"),30,0),0)</f>
        <v>0</v>
      </c>
      <c r="J316" s="437">
        <f ca="1">IFERROR(VLOOKUP(Tabela24[[#This Row],[Symbol]],INDIRECT("'"&amp;Tabela24[[#This Row],[INDEX]]&amp;"'!$D$4:$BB$3000"),31,0),0)</f>
        <v>0</v>
      </c>
      <c r="K316" s="258"/>
    </row>
    <row r="317" spans="1:11" ht="30" customHeight="1" x14ac:dyDescent="0.2">
      <c r="A317" s="254">
        <v>933</v>
      </c>
      <c r="B317" s="554" t="s">
        <v>20</v>
      </c>
      <c r="C317" s="255" t="s">
        <v>2173</v>
      </c>
      <c r="D317" s="256" t="str">
        <f>VLOOKUP(Tabela24[[#This Row],[Symbol]],Baza_cen[],3,0)</f>
        <v>Taśma rozprężna  80 kg/m3  300 kPa   TR20_50</v>
      </c>
      <c r="E317" s="257"/>
      <c r="F317" s="257"/>
      <c r="G317" s="257">
        <f ca="1">IFERROR(VLOOKUP(Tabela24[[#This Row],[Symbol]],INDIRECT("'"&amp;Tabela24[[#This Row],[INDEX]]&amp;"'!$D$5:$BB$3000"),13,0),0)</f>
        <v>0</v>
      </c>
      <c r="H317" s="257" t="str">
        <f ca="1">IFERROR(VLOOKUP(Tabela24[[#This Row],[Symbol]],INDIRECT("'"&amp;Tabela24[[#This Row],[INDEX]]&amp;"'!$D$4:$BB$3000"),14,0),0)</f>
        <v>rolka</v>
      </c>
      <c r="I317" s="409">
        <f ca="1">IFERROR(VLOOKUP(Tabela24[[#This Row],[Symbol]],INDIRECT("'"&amp;Tabela24[[#This Row],[INDEX]]&amp;"'!$D$4:$BB$3000"),30,0),0)</f>
        <v>0</v>
      </c>
      <c r="J317" s="437">
        <f ca="1">IFERROR(VLOOKUP(Tabela24[[#This Row],[Symbol]],INDIRECT("'"&amp;Tabela24[[#This Row],[INDEX]]&amp;"'!$D$4:$BB$3000"),31,0),0)</f>
        <v>0</v>
      </c>
      <c r="K317" s="258"/>
    </row>
    <row r="318" spans="1:11" ht="30" customHeight="1" x14ac:dyDescent="0.2">
      <c r="A318" s="254">
        <v>934</v>
      </c>
      <c r="B318" s="554" t="s">
        <v>20</v>
      </c>
      <c r="C318" s="255" t="s">
        <v>2176</v>
      </c>
      <c r="D318" s="256" t="str">
        <f>VLOOKUP(Tabela24[[#This Row],[Symbol]],Baza_cen[],3,0)</f>
        <v>Taśma rozprężna  80 kg/m3  300 kPa   TR25_50</v>
      </c>
      <c r="E318" s="257"/>
      <c r="F318" s="257"/>
      <c r="G318" s="257">
        <f ca="1">IFERROR(VLOOKUP(Tabela24[[#This Row],[Symbol]],INDIRECT("'"&amp;Tabela24[[#This Row],[INDEX]]&amp;"'!$D$5:$BB$3000"),13,0),0)</f>
        <v>0</v>
      </c>
      <c r="H318" s="257" t="str">
        <f ca="1">IFERROR(VLOOKUP(Tabela24[[#This Row],[Symbol]],INDIRECT("'"&amp;Tabela24[[#This Row],[INDEX]]&amp;"'!$D$4:$BB$3000"),14,0),0)</f>
        <v>rolka</v>
      </c>
      <c r="I318" s="409">
        <f ca="1">IFERROR(VLOOKUP(Tabela24[[#This Row],[Symbol]],INDIRECT("'"&amp;Tabela24[[#This Row],[INDEX]]&amp;"'!$D$4:$BB$3000"),30,0),0)</f>
        <v>0</v>
      </c>
      <c r="J318" s="437">
        <f ca="1">IFERROR(VLOOKUP(Tabela24[[#This Row],[Symbol]],INDIRECT("'"&amp;Tabela24[[#This Row],[INDEX]]&amp;"'!$D$4:$BB$3000"),31,0),0)</f>
        <v>0</v>
      </c>
      <c r="K318" s="258"/>
    </row>
    <row r="319" spans="1:11" ht="30" customHeight="1" x14ac:dyDescent="0.2">
      <c r="A319" s="254">
        <v>935</v>
      </c>
      <c r="B319" s="554" t="s">
        <v>20</v>
      </c>
      <c r="C319" s="255" t="s">
        <v>2174</v>
      </c>
      <c r="D319" s="256" t="str">
        <f>VLOOKUP(Tabela24[[#This Row],[Symbol]],Baza_cen[],3,0)</f>
        <v>Taśma rozprężna  80 kg/m3  300 kPa   TR20_60</v>
      </c>
      <c r="E319" s="257"/>
      <c r="F319" s="257"/>
      <c r="G319" s="257">
        <f ca="1">IFERROR(VLOOKUP(Tabela24[[#This Row],[Symbol]],INDIRECT("'"&amp;Tabela24[[#This Row],[INDEX]]&amp;"'!$D$5:$BB$3000"),13,0),0)</f>
        <v>0</v>
      </c>
      <c r="H319" s="257" t="str">
        <f ca="1">IFERROR(VLOOKUP(Tabela24[[#This Row],[Symbol]],INDIRECT("'"&amp;Tabela24[[#This Row],[INDEX]]&amp;"'!$D$4:$BB$3000"),14,0),0)</f>
        <v>rolka</v>
      </c>
      <c r="I319" s="409">
        <f ca="1">IFERROR(VLOOKUP(Tabela24[[#This Row],[Symbol]],INDIRECT("'"&amp;Tabela24[[#This Row],[INDEX]]&amp;"'!$D$4:$BB$3000"),30,0),0)</f>
        <v>0</v>
      </c>
      <c r="J319" s="437">
        <f ca="1">IFERROR(VLOOKUP(Tabela24[[#This Row],[Symbol]],INDIRECT("'"&amp;Tabela24[[#This Row],[INDEX]]&amp;"'!$D$4:$BB$3000"),31,0),0)</f>
        <v>0</v>
      </c>
      <c r="K319" s="258"/>
    </row>
    <row r="320" spans="1:11" ht="30" customHeight="1" x14ac:dyDescent="0.2">
      <c r="A320" s="254">
        <v>936</v>
      </c>
      <c r="B320" s="554" t="s">
        <v>20</v>
      </c>
      <c r="C320" s="438" t="s">
        <v>2177</v>
      </c>
      <c r="D320" s="256" t="str">
        <f>VLOOKUP(Tabela24[[#This Row],[Symbol]],Baza_cen[],3,0)</f>
        <v>Taśma rozprężna  80 kg/m3  300 kPa   TR25_60</v>
      </c>
      <c r="E320" s="439"/>
      <c r="F320" s="439"/>
      <c r="G320" s="439">
        <f ca="1">IFERROR(VLOOKUP(Tabela24[[#This Row],[Symbol]],INDIRECT("'"&amp;Tabela24[[#This Row],[INDEX]]&amp;"'!$D$5:$BB$3000"),13,0),0)</f>
        <v>0</v>
      </c>
      <c r="H320" s="439" t="str">
        <f ca="1">IFERROR(VLOOKUP(Tabela24[[#This Row],[Symbol]],INDIRECT("'"&amp;Tabela24[[#This Row],[INDEX]]&amp;"'!$D$4:$BB$3000"),14,0),0)</f>
        <v>rolka</v>
      </c>
      <c r="I320" s="440">
        <f ca="1">IFERROR(VLOOKUP(Tabela24[[#This Row],[Symbol]],INDIRECT("'"&amp;Tabela24[[#This Row],[INDEX]]&amp;"'!$D$4:$BB$3000"),30,0),0)</f>
        <v>0</v>
      </c>
      <c r="J320" s="479">
        <f ca="1">IFERROR(VLOOKUP(Tabela24[[#This Row],[Symbol]],INDIRECT("'"&amp;Tabela24[[#This Row],[INDEX]]&amp;"'!$D$4:$BB$3000"),31,0),0)</f>
        <v>0</v>
      </c>
      <c r="K320" s="441"/>
    </row>
    <row r="321" spans="1:11" ht="30" customHeight="1" x14ac:dyDescent="0.2">
      <c r="A321" s="254">
        <v>937</v>
      </c>
      <c r="B321" s="554" t="s">
        <v>911</v>
      </c>
      <c r="C321" s="255" t="s">
        <v>3241</v>
      </c>
      <c r="D321" s="256" t="str">
        <f>VLOOKUP(Tabela24[[#This Row],[Symbol]],Baza_cen[],3,0)</f>
        <v>Taśma rozprężna   Sealing PRO-Tape 600   CZARNA   10/1-4     [13 mb]     KNELSEN</v>
      </c>
      <c r="E321" s="257"/>
      <c r="F321" s="257"/>
      <c r="G321" s="257">
        <f ca="1">IFERROR(VLOOKUP(Tabela24[[#This Row],[Symbol]],INDIRECT("'"&amp;Tabela24[[#This Row],[INDEX]]&amp;"'!$D$5:$BB$3000"),13,0),0)</f>
        <v>0</v>
      </c>
      <c r="H321" s="257" t="str">
        <f ca="1">IFERROR(VLOOKUP(Tabela24[[#This Row],[Symbol]],INDIRECT("'"&amp;Tabela24[[#This Row],[INDEX]]&amp;"'!$D$4:$BB$3000"),14,0),0)</f>
        <v>rolka</v>
      </c>
      <c r="I321" s="409">
        <f ca="1">IFERROR(VLOOKUP(Tabela24[[#This Row],[Symbol]],INDIRECT("'"&amp;Tabela24[[#This Row],[INDEX]]&amp;"'!$D$4:$BB$3000"),30,0),0)</f>
        <v>0</v>
      </c>
      <c r="J321" s="437">
        <f ca="1">IFERROR(VLOOKUP(Tabela24[[#This Row],[Symbol]],INDIRECT("'"&amp;Tabela24[[#This Row],[INDEX]]&amp;"'!$D$4:$BB$3000"),31,0),0)</f>
        <v>0</v>
      </c>
      <c r="K321" s="258"/>
    </row>
    <row r="322" spans="1:11" ht="30" customHeight="1" x14ac:dyDescent="0.2">
      <c r="A322" s="254">
        <v>938</v>
      </c>
      <c r="B322" s="554" t="s">
        <v>911</v>
      </c>
      <c r="C322" s="255" t="s">
        <v>3240</v>
      </c>
      <c r="D322" s="256" t="str">
        <f>VLOOKUP(Tabela24[[#This Row],[Symbol]],Baza_cen[],3,0)</f>
        <v>Taśma rozprężna   Sealing PRO-Tape 600   CZARNA   12/2-6     [12 mb]     KNELSEN</v>
      </c>
      <c r="E322" s="257"/>
      <c r="F322" s="257"/>
      <c r="G322" s="257">
        <f ca="1">IFERROR(VLOOKUP(Tabela24[[#This Row],[Symbol]],INDIRECT("'"&amp;Tabela24[[#This Row],[INDEX]]&amp;"'!$D$5:$BB$3000"),13,0),0)</f>
        <v>0</v>
      </c>
      <c r="H322" s="257" t="str">
        <f ca="1">IFERROR(VLOOKUP(Tabela24[[#This Row],[Symbol]],INDIRECT("'"&amp;Tabela24[[#This Row],[INDEX]]&amp;"'!$D$4:$BB$3000"),14,0),0)</f>
        <v>rolka</v>
      </c>
      <c r="I322" s="409">
        <f ca="1">IFERROR(VLOOKUP(Tabela24[[#This Row],[Symbol]],INDIRECT("'"&amp;Tabela24[[#This Row],[INDEX]]&amp;"'!$D$4:$BB$3000"),30,0),0)</f>
        <v>0</v>
      </c>
      <c r="J322" s="437">
        <f ca="1">IFERROR(VLOOKUP(Tabela24[[#This Row],[Symbol]],INDIRECT("'"&amp;Tabela24[[#This Row],[INDEX]]&amp;"'!$D$4:$BB$3000"),31,0),0)</f>
        <v>0</v>
      </c>
      <c r="K322" s="258"/>
    </row>
    <row r="323" spans="1:11" ht="30" customHeight="1" x14ac:dyDescent="0.2">
      <c r="A323" s="254">
        <v>939</v>
      </c>
      <c r="B323" s="554" t="s">
        <v>911</v>
      </c>
      <c r="C323" s="255" t="s">
        <v>3242</v>
      </c>
      <c r="D323" s="256" t="str">
        <f>VLOOKUP(Tabela24[[#This Row],[Symbol]],Baza_cen[],3,0)</f>
        <v>Taśma rozprężna   Sealing PRO-Tape 600   CZARNA   15/2-6     [12 mb]     KNELSEN</v>
      </c>
      <c r="E323" s="257"/>
      <c r="F323" s="257"/>
      <c r="G323" s="257">
        <f ca="1">IFERROR(VLOOKUP(Tabela24[[#This Row],[Symbol]],INDIRECT("'"&amp;Tabela24[[#This Row],[INDEX]]&amp;"'!$D$5:$BB$3000"),13,0),0)</f>
        <v>0</v>
      </c>
      <c r="H323" s="257" t="str">
        <f ca="1">IFERROR(VLOOKUP(Tabela24[[#This Row],[Symbol]],INDIRECT("'"&amp;Tabela24[[#This Row],[INDEX]]&amp;"'!$D$4:$BB$3000"),14,0),0)</f>
        <v>rolka</v>
      </c>
      <c r="I323" s="409">
        <f ca="1">IFERROR(VLOOKUP(Tabela24[[#This Row],[Symbol]],INDIRECT("'"&amp;Tabela24[[#This Row],[INDEX]]&amp;"'!$D$4:$BB$3000"),30,0),0)</f>
        <v>0</v>
      </c>
      <c r="J323" s="437">
        <f ca="1">IFERROR(VLOOKUP(Tabela24[[#This Row],[Symbol]],INDIRECT("'"&amp;Tabela24[[#This Row],[INDEX]]&amp;"'!$D$4:$BB$3000"),31,0),0)</f>
        <v>0</v>
      </c>
      <c r="K323" s="258"/>
    </row>
    <row r="324" spans="1:11" ht="30" customHeight="1" x14ac:dyDescent="0.2">
      <c r="A324" s="254">
        <v>940</v>
      </c>
      <c r="B324" s="554" t="s">
        <v>911</v>
      </c>
      <c r="C324" s="255" t="s">
        <v>3243</v>
      </c>
      <c r="D324" s="256" t="str">
        <f>VLOOKUP(Tabela24[[#This Row],[Symbol]],Baza_cen[],3,0)</f>
        <v>Taśma rozprężna   Sealing PRO-Tape 600   CZARNA   15/4-9     [8 mb]     KNELSEN</v>
      </c>
      <c r="E324" s="257"/>
      <c r="F324" s="257"/>
      <c r="G324" s="257">
        <f ca="1">IFERROR(VLOOKUP(Tabela24[[#This Row],[Symbol]],INDIRECT("'"&amp;Tabela24[[#This Row],[INDEX]]&amp;"'!$D$5:$BB$3000"),13,0),0)</f>
        <v>0</v>
      </c>
      <c r="H324" s="257" t="str">
        <f ca="1">IFERROR(VLOOKUP(Tabela24[[#This Row],[Symbol]],INDIRECT("'"&amp;Tabela24[[#This Row],[INDEX]]&amp;"'!$D$4:$BB$3000"),14,0),0)</f>
        <v>rolka</v>
      </c>
      <c r="I324" s="409">
        <f ca="1">IFERROR(VLOOKUP(Tabela24[[#This Row],[Symbol]],INDIRECT("'"&amp;Tabela24[[#This Row],[INDEX]]&amp;"'!$D$4:$BB$3000"),30,0),0)</f>
        <v>0</v>
      </c>
      <c r="J324" s="437">
        <f ca="1">IFERROR(VLOOKUP(Tabela24[[#This Row],[Symbol]],INDIRECT("'"&amp;Tabela24[[#This Row],[INDEX]]&amp;"'!$D$4:$BB$3000"),31,0),0)</f>
        <v>0</v>
      </c>
      <c r="K324" s="258"/>
    </row>
    <row r="325" spans="1:11" ht="30" customHeight="1" x14ac:dyDescent="0.2">
      <c r="A325" s="254">
        <v>941</v>
      </c>
      <c r="B325" s="554" t="s">
        <v>911</v>
      </c>
      <c r="C325" s="255" t="s">
        <v>3244</v>
      </c>
      <c r="D325" s="256" t="str">
        <f>VLOOKUP(Tabela24[[#This Row],[Symbol]],Baza_cen[],3,0)</f>
        <v>Taśma rozprężna   Sealing PRO-Tape 600   CZARNA   15/5-12     [5,6 mb]     KNELSEN</v>
      </c>
      <c r="E325" s="257"/>
      <c r="F325" s="257"/>
      <c r="G325" s="257">
        <f ca="1">IFERROR(VLOOKUP(Tabela24[[#This Row],[Symbol]],INDIRECT("'"&amp;Tabela24[[#This Row],[INDEX]]&amp;"'!$D$5:$BB$3000"),13,0),0)</f>
        <v>0</v>
      </c>
      <c r="H325" s="257" t="str">
        <f ca="1">IFERROR(VLOOKUP(Tabela24[[#This Row],[Symbol]],INDIRECT("'"&amp;Tabela24[[#This Row],[INDEX]]&amp;"'!$D$4:$BB$3000"),14,0),0)</f>
        <v>rolka</v>
      </c>
      <c r="I325" s="409">
        <f ca="1">IFERROR(VLOOKUP(Tabela24[[#This Row],[Symbol]],INDIRECT("'"&amp;Tabela24[[#This Row],[INDEX]]&amp;"'!$D$4:$BB$3000"),30,0),0)</f>
        <v>0</v>
      </c>
      <c r="J325" s="437">
        <f ca="1">IFERROR(VLOOKUP(Tabela24[[#This Row],[Symbol]],INDIRECT("'"&amp;Tabela24[[#This Row],[INDEX]]&amp;"'!$D$4:$BB$3000"),31,0),0)</f>
        <v>0</v>
      </c>
      <c r="K325" s="258"/>
    </row>
    <row r="326" spans="1:11" ht="30" customHeight="1" x14ac:dyDescent="0.2">
      <c r="A326" s="254">
        <v>942</v>
      </c>
      <c r="B326" s="554" t="s">
        <v>911</v>
      </c>
      <c r="C326" s="438" t="s">
        <v>3245</v>
      </c>
      <c r="D326" s="256" t="str">
        <f>VLOOKUP(Tabela24[[#This Row],[Symbol]],Baza_cen[],3,0)</f>
        <v>Taśma rozprężna   Sealing PRO-Tape 600   CZARNA   20/9-20     [6,6 mb]     KNELSEN</v>
      </c>
      <c r="E326" s="439"/>
      <c r="F326" s="439"/>
      <c r="G326" s="439">
        <f ca="1">IFERROR(VLOOKUP(Tabela24[[#This Row],[Symbol]],INDIRECT("'"&amp;Tabela24[[#This Row],[INDEX]]&amp;"'!$D$5:$BB$3000"),13,0),0)</f>
        <v>0</v>
      </c>
      <c r="H326" s="439" t="str">
        <f ca="1">IFERROR(VLOOKUP(Tabela24[[#This Row],[Symbol]],INDIRECT("'"&amp;Tabela24[[#This Row],[INDEX]]&amp;"'!$D$4:$BB$3000"),14,0),0)</f>
        <v>rolka</v>
      </c>
      <c r="I326" s="440">
        <f ca="1">IFERROR(VLOOKUP(Tabela24[[#This Row],[Symbol]],INDIRECT("'"&amp;Tabela24[[#This Row],[INDEX]]&amp;"'!$D$4:$BB$3000"),30,0),0)</f>
        <v>0</v>
      </c>
      <c r="J326" s="479">
        <f ca="1">IFERROR(VLOOKUP(Tabela24[[#This Row],[Symbol]],INDIRECT("'"&amp;Tabela24[[#This Row],[INDEX]]&amp;"'!$D$4:$BB$3000"),31,0),0)</f>
        <v>0</v>
      </c>
      <c r="K326" s="441"/>
    </row>
    <row r="327" spans="1:11" ht="30" customHeight="1" x14ac:dyDescent="0.2">
      <c r="A327" s="254">
        <v>943</v>
      </c>
      <c r="B327" s="554" t="s">
        <v>3534</v>
      </c>
      <c r="C327" s="255" t="s">
        <v>3468</v>
      </c>
      <c r="D327" s="256" t="str">
        <f>VLOOKUP(Tabela24[[#This Row],[Symbol]],Baza_cen[],3,0)</f>
        <v>EPDM Fartuch zew. 0,5mm x   50mm   AKRYL   (20m)     PANDSER</v>
      </c>
      <c r="E327" s="257"/>
      <c r="F327" s="257"/>
      <c r="G327" s="257">
        <f ca="1">IFERROR(VLOOKUP(Tabela24[[#This Row],[Symbol]],INDIRECT("'"&amp;Tabela24[[#This Row],[INDEX]]&amp;"'!$D$5:$BB$3000"),13,0),0)</f>
        <v>0</v>
      </c>
      <c r="H327" s="257" t="str">
        <f ca="1">IFERROR(VLOOKUP(Tabela24[[#This Row],[Symbol]],INDIRECT("'"&amp;Tabela24[[#This Row],[INDEX]]&amp;"'!$D$4:$BB$3000"),14,0),0)</f>
        <v>rolka</v>
      </c>
      <c r="I327" s="409">
        <f ca="1">IFERROR(VLOOKUP(Tabela24[[#This Row],[Symbol]],INDIRECT("'"&amp;Tabela24[[#This Row],[INDEX]]&amp;"'!$D$4:$BB$3000"),30,0),0)</f>
        <v>0</v>
      </c>
      <c r="J327" s="437">
        <f ca="1">IFERROR(VLOOKUP(Tabela24[[#This Row],[Symbol]],INDIRECT("'"&amp;Tabela24[[#This Row],[INDEX]]&amp;"'!$D$4:$BB$3000"),31,0),0)</f>
        <v>0</v>
      </c>
      <c r="K327" s="258"/>
    </row>
    <row r="328" spans="1:11" ht="30" customHeight="1" x14ac:dyDescent="0.2">
      <c r="A328" s="254">
        <v>944</v>
      </c>
      <c r="B328" s="554" t="s">
        <v>3534</v>
      </c>
      <c r="C328" s="255" t="s">
        <v>3470</v>
      </c>
      <c r="D328" s="256" t="str">
        <f>VLOOKUP(Tabela24[[#This Row],[Symbol]],Baza_cen[],3,0)</f>
        <v>EPDM Fartuch zew. 0,5mm x  100mm   AKRYL   (20m)     PANDSER</v>
      </c>
      <c r="E328" s="257"/>
      <c r="F328" s="257"/>
      <c r="G328" s="257">
        <f ca="1">IFERROR(VLOOKUP(Tabela24[[#This Row],[Symbol]],INDIRECT("'"&amp;Tabela24[[#This Row],[INDEX]]&amp;"'!$D$5:$BB$3000"),13,0),0)</f>
        <v>0</v>
      </c>
      <c r="H328" s="257" t="str">
        <f ca="1">IFERROR(VLOOKUP(Tabela24[[#This Row],[Symbol]],INDIRECT("'"&amp;Tabela24[[#This Row],[INDEX]]&amp;"'!$D$4:$BB$3000"),14,0),0)</f>
        <v>rolka</v>
      </c>
      <c r="I328" s="409">
        <f ca="1">IFERROR(VLOOKUP(Tabela24[[#This Row],[Symbol]],INDIRECT("'"&amp;Tabela24[[#This Row],[INDEX]]&amp;"'!$D$4:$BB$3000"),30,0),0)</f>
        <v>0</v>
      </c>
      <c r="J328" s="437">
        <f ca="1">IFERROR(VLOOKUP(Tabela24[[#This Row],[Symbol]],INDIRECT("'"&amp;Tabela24[[#This Row],[INDEX]]&amp;"'!$D$4:$BB$3000"),31,0),0)</f>
        <v>0</v>
      </c>
      <c r="K328" s="258"/>
    </row>
    <row r="329" spans="1:11" ht="30" customHeight="1" x14ac:dyDescent="0.2">
      <c r="A329" s="254">
        <v>945</v>
      </c>
      <c r="B329" s="554" t="s">
        <v>3534</v>
      </c>
      <c r="C329" s="255" t="s">
        <v>3472</v>
      </c>
      <c r="D329" s="256" t="str">
        <f>VLOOKUP(Tabela24[[#This Row],[Symbol]],Baza_cen[],3,0)</f>
        <v>EPDM Fartuch zew. 0,5mm x  150mm   AKRYL   (20m)     PANDSER</v>
      </c>
      <c r="E329" s="257"/>
      <c r="F329" s="257"/>
      <c r="G329" s="257">
        <f ca="1">IFERROR(VLOOKUP(Tabela24[[#This Row],[Symbol]],INDIRECT("'"&amp;Tabela24[[#This Row],[INDEX]]&amp;"'!$D$5:$BB$3000"),13,0),0)</f>
        <v>0</v>
      </c>
      <c r="H329" s="257" t="str">
        <f ca="1">IFERROR(VLOOKUP(Tabela24[[#This Row],[Symbol]],INDIRECT("'"&amp;Tabela24[[#This Row],[INDEX]]&amp;"'!$D$4:$BB$3000"),14,0),0)</f>
        <v>rolka</v>
      </c>
      <c r="I329" s="409">
        <f ca="1">IFERROR(VLOOKUP(Tabela24[[#This Row],[Symbol]],INDIRECT("'"&amp;Tabela24[[#This Row],[INDEX]]&amp;"'!$D$4:$BB$3000"),30,0),0)</f>
        <v>0</v>
      </c>
      <c r="J329" s="437">
        <f ca="1">IFERROR(VLOOKUP(Tabela24[[#This Row],[Symbol]],INDIRECT("'"&amp;Tabela24[[#This Row],[INDEX]]&amp;"'!$D$4:$BB$3000"),31,0),0)</f>
        <v>0</v>
      </c>
      <c r="K329" s="258"/>
    </row>
    <row r="330" spans="1:11" ht="30" customHeight="1" x14ac:dyDescent="0.2">
      <c r="A330" s="254">
        <v>946</v>
      </c>
      <c r="B330" s="554" t="s">
        <v>3534</v>
      </c>
      <c r="C330" s="255" t="s">
        <v>3474</v>
      </c>
      <c r="D330" s="256" t="str">
        <f>VLOOKUP(Tabela24[[#This Row],[Symbol]],Baza_cen[],3,0)</f>
        <v>EPDM Fartuch zew. 0,5mm x  200mm   AKRYL   (20m)     PANDSER</v>
      </c>
      <c r="E330" s="257"/>
      <c r="F330" s="257"/>
      <c r="G330" s="257">
        <f ca="1">IFERROR(VLOOKUP(Tabela24[[#This Row],[Symbol]],INDIRECT("'"&amp;Tabela24[[#This Row],[INDEX]]&amp;"'!$D$5:$BB$3000"),13,0),0)</f>
        <v>0</v>
      </c>
      <c r="H330" s="257" t="str">
        <f ca="1">IFERROR(VLOOKUP(Tabela24[[#This Row],[Symbol]],INDIRECT("'"&amp;Tabela24[[#This Row],[INDEX]]&amp;"'!$D$4:$BB$3000"),14,0),0)</f>
        <v>rolka</v>
      </c>
      <c r="I330" s="409">
        <f ca="1">IFERROR(VLOOKUP(Tabela24[[#This Row],[Symbol]],INDIRECT("'"&amp;Tabela24[[#This Row],[INDEX]]&amp;"'!$D$4:$BB$3000"),30,0),0)</f>
        <v>0</v>
      </c>
      <c r="J330" s="437">
        <f ca="1">IFERROR(VLOOKUP(Tabela24[[#This Row],[Symbol]],INDIRECT("'"&amp;Tabela24[[#This Row],[INDEX]]&amp;"'!$D$4:$BB$3000"),31,0),0)</f>
        <v>0</v>
      </c>
      <c r="K330" s="258"/>
    </row>
    <row r="331" spans="1:11" ht="30" customHeight="1" x14ac:dyDescent="0.2">
      <c r="A331" s="254">
        <v>947</v>
      </c>
      <c r="B331" s="554" t="s">
        <v>3534</v>
      </c>
      <c r="C331" s="255" t="s">
        <v>3476</v>
      </c>
      <c r="D331" s="256" t="str">
        <f>VLOOKUP(Tabela24[[#This Row],[Symbol]],Baza_cen[],3,0)</f>
        <v>EPDM Fartuch zew. 0,5mm x  250mm   AKRYL   (20m)     PANDSER</v>
      </c>
      <c r="E331" s="257"/>
      <c r="F331" s="257"/>
      <c r="G331" s="257">
        <f ca="1">IFERROR(VLOOKUP(Tabela24[[#This Row],[Symbol]],INDIRECT("'"&amp;Tabela24[[#This Row],[INDEX]]&amp;"'!$D$5:$BB$3000"),13,0),0)</f>
        <v>0</v>
      </c>
      <c r="H331" s="257" t="str">
        <f ca="1">IFERROR(VLOOKUP(Tabela24[[#This Row],[Symbol]],INDIRECT("'"&amp;Tabela24[[#This Row],[INDEX]]&amp;"'!$D$4:$BB$3000"),14,0),0)</f>
        <v>rolka</v>
      </c>
      <c r="I331" s="409">
        <f ca="1">IFERROR(VLOOKUP(Tabela24[[#This Row],[Symbol]],INDIRECT("'"&amp;Tabela24[[#This Row],[INDEX]]&amp;"'!$D$4:$BB$3000"),30,0),0)</f>
        <v>0</v>
      </c>
      <c r="J331" s="437">
        <f ca="1">IFERROR(VLOOKUP(Tabela24[[#This Row],[Symbol]],INDIRECT("'"&amp;Tabela24[[#This Row],[INDEX]]&amp;"'!$D$4:$BB$3000"),31,0),0)</f>
        <v>0</v>
      </c>
      <c r="K331" s="258"/>
    </row>
    <row r="332" spans="1:11" ht="30" customHeight="1" x14ac:dyDescent="0.2">
      <c r="A332" s="254">
        <v>948</v>
      </c>
      <c r="B332" s="554" t="s">
        <v>3534</v>
      </c>
      <c r="C332" s="255" t="s">
        <v>3478</v>
      </c>
      <c r="D332" s="256" t="str">
        <f>VLOOKUP(Tabela24[[#This Row],[Symbol]],Baza_cen[],3,0)</f>
        <v>EPDM Fartuch zew. 0,5mm x  300mm   AKRYL   (20m)     PANDSER</v>
      </c>
      <c r="E332" s="257"/>
      <c r="F332" s="257"/>
      <c r="G332" s="257">
        <f ca="1">IFERROR(VLOOKUP(Tabela24[[#This Row],[Symbol]],INDIRECT("'"&amp;Tabela24[[#This Row],[INDEX]]&amp;"'!$D$5:$BB$3000"),13,0),0)</f>
        <v>0</v>
      </c>
      <c r="H332" s="257" t="str">
        <f ca="1">IFERROR(VLOOKUP(Tabela24[[#This Row],[Symbol]],INDIRECT("'"&amp;Tabela24[[#This Row],[INDEX]]&amp;"'!$D$4:$BB$3000"),14,0),0)</f>
        <v>rolka</v>
      </c>
      <c r="I332" s="409">
        <f ca="1">IFERROR(VLOOKUP(Tabela24[[#This Row],[Symbol]],INDIRECT("'"&amp;Tabela24[[#This Row],[INDEX]]&amp;"'!$D$4:$BB$3000"),30,0),0)</f>
        <v>0</v>
      </c>
      <c r="J332" s="437">
        <f ca="1">IFERROR(VLOOKUP(Tabela24[[#This Row],[Symbol]],INDIRECT("'"&amp;Tabela24[[#This Row],[INDEX]]&amp;"'!$D$4:$BB$3000"),31,0),0)</f>
        <v>0</v>
      </c>
      <c r="K332" s="258"/>
    </row>
    <row r="333" spans="1:11" ht="30" customHeight="1" x14ac:dyDescent="0.2">
      <c r="A333" s="254">
        <v>949</v>
      </c>
      <c r="B333" s="554" t="s">
        <v>3534</v>
      </c>
      <c r="C333" s="255" t="s">
        <v>3480</v>
      </c>
      <c r="D333" s="256" t="str">
        <f>VLOOKUP(Tabela24[[#This Row],[Symbol]],Baza_cen[],3,0)</f>
        <v>EPDM Fartuch zew. 0,5mm x  400mm   AKRYL   (20m)     PANDSER</v>
      </c>
      <c r="E333" s="257"/>
      <c r="F333" s="257"/>
      <c r="G333" s="257">
        <f ca="1">IFERROR(VLOOKUP(Tabela24[[#This Row],[Symbol]],INDIRECT("'"&amp;Tabela24[[#This Row],[INDEX]]&amp;"'!$D$5:$BB$3000"),13,0),0)</f>
        <v>0</v>
      </c>
      <c r="H333" s="257" t="str">
        <f ca="1">IFERROR(VLOOKUP(Tabela24[[#This Row],[Symbol]],INDIRECT("'"&amp;Tabela24[[#This Row],[INDEX]]&amp;"'!$D$4:$BB$3000"),14,0),0)</f>
        <v>rolka</v>
      </c>
      <c r="I333" s="409">
        <f ca="1">IFERROR(VLOOKUP(Tabela24[[#This Row],[Symbol]],INDIRECT("'"&amp;Tabela24[[#This Row],[INDEX]]&amp;"'!$D$4:$BB$3000"),30,0),0)</f>
        <v>0</v>
      </c>
      <c r="J333" s="437">
        <f ca="1">IFERROR(VLOOKUP(Tabela24[[#This Row],[Symbol]],INDIRECT("'"&amp;Tabela24[[#This Row],[INDEX]]&amp;"'!$D$4:$BB$3000"),31,0),0)</f>
        <v>0</v>
      </c>
      <c r="K333" s="258"/>
    </row>
    <row r="334" spans="1:11" ht="30" customHeight="1" x14ac:dyDescent="0.2">
      <c r="A334" s="254">
        <v>950</v>
      </c>
      <c r="B334" s="554" t="s">
        <v>3534</v>
      </c>
      <c r="C334" s="255" t="s">
        <v>3482</v>
      </c>
      <c r="D334" s="256" t="str">
        <f>VLOOKUP(Tabela24[[#This Row],[Symbol]],Baza_cen[],3,0)</f>
        <v>EPDM Fartuch zew. 0,5mm x  500mm   AKRYL   (20m)     PANDSER</v>
      </c>
      <c r="E334" s="257"/>
      <c r="F334" s="257"/>
      <c r="G334" s="257">
        <f ca="1">IFERROR(VLOOKUP(Tabela24[[#This Row],[Symbol]],INDIRECT("'"&amp;Tabela24[[#This Row],[INDEX]]&amp;"'!$D$5:$BB$3000"),13,0),0)</f>
        <v>0</v>
      </c>
      <c r="H334" s="257" t="str">
        <f ca="1">IFERROR(VLOOKUP(Tabela24[[#This Row],[Symbol]],INDIRECT("'"&amp;Tabela24[[#This Row],[INDEX]]&amp;"'!$D$4:$BB$3000"),14,0),0)</f>
        <v>rolka</v>
      </c>
      <c r="I334" s="409">
        <f ca="1">IFERROR(VLOOKUP(Tabela24[[#This Row],[Symbol]],INDIRECT("'"&amp;Tabela24[[#This Row],[INDEX]]&amp;"'!$D$4:$BB$3000"),30,0),0)</f>
        <v>0</v>
      </c>
      <c r="J334" s="437">
        <f ca="1">IFERROR(VLOOKUP(Tabela24[[#This Row],[Symbol]],INDIRECT("'"&amp;Tabela24[[#This Row],[INDEX]]&amp;"'!$D$4:$BB$3000"),31,0),0)</f>
        <v>0</v>
      </c>
      <c r="K334" s="258"/>
    </row>
    <row r="335" spans="1:11" ht="30" customHeight="1" x14ac:dyDescent="0.2">
      <c r="A335" s="254">
        <v>951</v>
      </c>
      <c r="B335" s="554" t="s">
        <v>3534</v>
      </c>
      <c r="C335" s="255" t="s">
        <v>3484</v>
      </c>
      <c r="D335" s="256" t="str">
        <f>VLOOKUP(Tabela24[[#This Row],[Symbol]],Baza_cen[],3,0)</f>
        <v>EPDM Fartuch zew. 0,5mm x  600mm   AKRYL   (20m)     PANDSER</v>
      </c>
      <c r="E335" s="257"/>
      <c r="F335" s="257"/>
      <c r="G335" s="257">
        <f ca="1">IFERROR(VLOOKUP(Tabela24[[#This Row],[Symbol]],INDIRECT("'"&amp;Tabela24[[#This Row],[INDEX]]&amp;"'!$D$5:$BB$3000"),13,0),0)</f>
        <v>0</v>
      </c>
      <c r="H335" s="257" t="str">
        <f ca="1">IFERROR(VLOOKUP(Tabela24[[#This Row],[Symbol]],INDIRECT("'"&amp;Tabela24[[#This Row],[INDEX]]&amp;"'!$D$4:$BB$3000"),14,0),0)</f>
        <v>rolka</v>
      </c>
      <c r="I335" s="409">
        <f ca="1">IFERROR(VLOOKUP(Tabela24[[#This Row],[Symbol]],INDIRECT("'"&amp;Tabela24[[#This Row],[INDEX]]&amp;"'!$D$4:$BB$3000"),30,0),0)</f>
        <v>0</v>
      </c>
      <c r="J335" s="437">
        <f ca="1">IFERROR(VLOOKUP(Tabela24[[#This Row],[Symbol]],INDIRECT("'"&amp;Tabela24[[#This Row],[INDEX]]&amp;"'!$D$4:$BB$3000"),31,0),0)</f>
        <v>0</v>
      </c>
      <c r="K335" s="258"/>
    </row>
    <row r="336" spans="1:11" ht="30" customHeight="1" x14ac:dyDescent="0.2">
      <c r="A336" s="254">
        <v>952</v>
      </c>
      <c r="B336" s="554" t="s">
        <v>3534</v>
      </c>
      <c r="C336" s="255" t="s">
        <v>3465</v>
      </c>
      <c r="D336" s="256" t="str">
        <f>VLOOKUP(Tabela24[[#This Row],[Symbol]],Baza_cen[],3,0)</f>
        <v>Klej do EPDM Bonding Adhesive  poj. 1 L    PANDSER</v>
      </c>
      <c r="E336" s="257"/>
      <c r="F336" s="257"/>
      <c r="G336" s="257">
        <f ca="1">IFERROR(VLOOKUP(Tabela24[[#This Row],[Symbol]],INDIRECT("'"&amp;Tabela24[[#This Row],[INDEX]]&amp;"'!$D$5:$BB$3000"),13,0),0)</f>
        <v>0</v>
      </c>
      <c r="H336" s="257" t="str">
        <f ca="1">IFERROR(VLOOKUP(Tabela24[[#This Row],[Symbol]],INDIRECT("'"&amp;Tabela24[[#This Row],[INDEX]]&amp;"'!$D$4:$BB$3000"),14,0),0)</f>
        <v>szt.</v>
      </c>
      <c r="I336" s="409">
        <f ca="1">IFERROR(VLOOKUP(Tabela24[[#This Row],[Symbol]],INDIRECT("'"&amp;Tabela24[[#This Row],[INDEX]]&amp;"'!$D$4:$BB$3000"),30,0),0)</f>
        <v>0</v>
      </c>
      <c r="J336" s="437">
        <f ca="1">IFERROR(VLOOKUP(Tabela24[[#This Row],[Symbol]],INDIRECT("'"&amp;Tabela24[[#This Row],[INDEX]]&amp;"'!$D$4:$BB$3000"),31,0),0)</f>
        <v>0</v>
      </c>
      <c r="K336" s="258"/>
    </row>
    <row r="337" spans="1:11" ht="30" customHeight="1" x14ac:dyDescent="0.2">
      <c r="A337" s="254">
        <v>953</v>
      </c>
      <c r="B337" s="554" t="s">
        <v>3534</v>
      </c>
      <c r="C337" s="255" t="s">
        <v>3466</v>
      </c>
      <c r="D337" s="256" t="str">
        <f>VLOOKUP(Tabela24[[#This Row],[Symbol]],Baza_cen[],3,0)</f>
        <v>Klej do EPDM Bonding Adhesive  poj. 5 L    PANDSER</v>
      </c>
      <c r="E337" s="257"/>
      <c r="F337" s="257"/>
      <c r="G337" s="257">
        <f ca="1">IFERROR(VLOOKUP(Tabela24[[#This Row],[Symbol]],INDIRECT("'"&amp;Tabela24[[#This Row],[INDEX]]&amp;"'!$D$5:$BB$3000"),13,0),0)</f>
        <v>0</v>
      </c>
      <c r="H337" s="257" t="str">
        <f ca="1">IFERROR(VLOOKUP(Tabela24[[#This Row],[Symbol]],INDIRECT("'"&amp;Tabela24[[#This Row],[INDEX]]&amp;"'!$D$4:$BB$3000"),14,0),0)</f>
        <v>szt.</v>
      </c>
      <c r="I337" s="409">
        <f ca="1">IFERROR(VLOOKUP(Tabela24[[#This Row],[Symbol]],INDIRECT("'"&amp;Tabela24[[#This Row],[INDEX]]&amp;"'!$D$4:$BB$3000"),30,0),0)</f>
        <v>0</v>
      </c>
      <c r="J337" s="437">
        <f ca="1">IFERROR(VLOOKUP(Tabela24[[#This Row],[Symbol]],INDIRECT("'"&amp;Tabela24[[#This Row],[INDEX]]&amp;"'!$D$4:$BB$3000"),31,0),0)</f>
        <v>0</v>
      </c>
      <c r="K337" s="258"/>
    </row>
    <row r="338" spans="1:11" ht="30" customHeight="1" x14ac:dyDescent="0.2">
      <c r="A338" s="254">
        <v>954</v>
      </c>
      <c r="B338" s="554" t="s">
        <v>3534</v>
      </c>
      <c r="C338" s="255" t="s">
        <v>3461</v>
      </c>
      <c r="D338" s="256" t="str">
        <f>VLOOKUP(Tabela24[[#This Row],[Symbol]],Baza_cen[],3,0)</f>
        <v>Klej do EPDM w aerozolu  SPRAYBOND XF   750ml   PANDSER</v>
      </c>
      <c r="E338" s="257"/>
      <c r="F338" s="257"/>
      <c r="G338" s="257">
        <f ca="1">IFERROR(VLOOKUP(Tabela24[[#This Row],[Symbol]],INDIRECT("'"&amp;Tabela24[[#This Row],[INDEX]]&amp;"'!$D$5:$BB$3000"),13,0),0)</f>
        <v>0</v>
      </c>
      <c r="H338" s="257" t="str">
        <f ca="1">IFERROR(VLOOKUP(Tabela24[[#This Row],[Symbol]],INDIRECT("'"&amp;Tabela24[[#This Row],[INDEX]]&amp;"'!$D$4:$BB$3000"),14,0),0)</f>
        <v>szt.</v>
      </c>
      <c r="I338" s="409">
        <f ca="1">IFERROR(VLOOKUP(Tabela24[[#This Row],[Symbol]],INDIRECT("'"&amp;Tabela24[[#This Row],[INDEX]]&amp;"'!$D$4:$BB$3000"),30,0),0)</f>
        <v>0</v>
      </c>
      <c r="J338" s="437">
        <f ca="1">IFERROR(VLOOKUP(Tabela24[[#This Row],[Symbol]],INDIRECT("'"&amp;Tabela24[[#This Row],[INDEX]]&amp;"'!$D$4:$BB$3000"),31,0),0)</f>
        <v>0</v>
      </c>
      <c r="K338" s="258"/>
    </row>
    <row r="339" spans="1:11" ht="30" customHeight="1" x14ac:dyDescent="0.2">
      <c r="A339" s="254">
        <v>955</v>
      </c>
      <c r="B339" s="554" t="s">
        <v>3534</v>
      </c>
      <c r="C339" s="255" t="s">
        <v>3463</v>
      </c>
      <c r="D339" s="256" t="str">
        <f>VLOOKUP(Tabela24[[#This Row],[Symbol]],Baza_cen[],3,0)</f>
        <v>Klej do EPDM w aerozolu  SPRAYBOND XF   zbiornik ciśnieniowy   22 L   PANDSER</v>
      </c>
      <c r="E339" s="257"/>
      <c r="F339" s="257"/>
      <c r="G339" s="257">
        <f ca="1">IFERROR(VLOOKUP(Tabela24[[#This Row],[Symbol]],INDIRECT("'"&amp;Tabela24[[#This Row],[INDEX]]&amp;"'!$D$5:$BB$3000"),13,0),0)</f>
        <v>0</v>
      </c>
      <c r="H339" s="257" t="str">
        <f ca="1">IFERROR(VLOOKUP(Tabela24[[#This Row],[Symbol]],INDIRECT("'"&amp;Tabela24[[#This Row],[INDEX]]&amp;"'!$D$4:$BB$3000"),14,0),0)</f>
        <v>szt.</v>
      </c>
      <c r="I339" s="409">
        <f ca="1">IFERROR(VLOOKUP(Tabela24[[#This Row],[Symbol]],INDIRECT("'"&amp;Tabela24[[#This Row],[INDEX]]&amp;"'!$D$4:$BB$3000"),30,0),0)</f>
        <v>0</v>
      </c>
      <c r="J339" s="437">
        <f ca="1">IFERROR(VLOOKUP(Tabela24[[#This Row],[Symbol]],INDIRECT("'"&amp;Tabela24[[#This Row],[INDEX]]&amp;"'!$D$4:$BB$3000"),31,0),0)</f>
        <v>0</v>
      </c>
      <c r="K339" s="258"/>
    </row>
    <row r="340" spans="1:11" ht="30" customHeight="1" x14ac:dyDescent="0.2">
      <c r="A340" s="254">
        <v>956</v>
      </c>
      <c r="B340" s="554" t="s">
        <v>3534</v>
      </c>
      <c r="C340" s="255" t="s">
        <v>3467</v>
      </c>
      <c r="D340" s="256" t="str">
        <f>VLOOKUP(Tabela24[[#This Row],[Symbol]],Baza_cen[],3,0)</f>
        <v>Podkład do EPDM PRIMER  poj. 1 L    PANDSER</v>
      </c>
      <c r="E340" s="257"/>
      <c r="F340" s="257"/>
      <c r="G340" s="257">
        <f ca="1">IFERROR(VLOOKUP(Tabela24[[#This Row],[Symbol]],INDIRECT("'"&amp;Tabela24[[#This Row],[INDEX]]&amp;"'!$D$5:$BB$3000"),13,0),0)</f>
        <v>0</v>
      </c>
      <c r="H340" s="257" t="str">
        <f ca="1">IFERROR(VLOOKUP(Tabela24[[#This Row],[Symbol]],INDIRECT("'"&amp;Tabela24[[#This Row],[INDEX]]&amp;"'!$D$4:$BB$3000"),14,0),0)</f>
        <v>szt.</v>
      </c>
      <c r="I340" s="409">
        <f ca="1">IFERROR(VLOOKUP(Tabela24[[#This Row],[Symbol]],INDIRECT("'"&amp;Tabela24[[#This Row],[INDEX]]&amp;"'!$D$4:$BB$3000"),30,0),0)</f>
        <v>0</v>
      </c>
      <c r="J340" s="437">
        <f ca="1">IFERROR(VLOOKUP(Tabela24[[#This Row],[Symbol]],INDIRECT("'"&amp;Tabela24[[#This Row],[INDEX]]&amp;"'!$D$4:$BB$3000"),31,0),0)</f>
        <v>0</v>
      </c>
      <c r="K340" s="258"/>
    </row>
    <row r="341" spans="1:11" ht="30" customHeight="1" x14ac:dyDescent="0.2">
      <c r="A341" s="254">
        <v>957</v>
      </c>
      <c r="B341" s="554" t="s">
        <v>3534</v>
      </c>
      <c r="C341" s="255" t="s">
        <v>3459</v>
      </c>
      <c r="D341" s="256" t="str">
        <f>VLOOKUP(Tabela24[[#This Row],[Symbol]],Baza_cen[],3,0)</f>
        <v>Pistolet natryskowy do kleju do EPDM   PANDSER</v>
      </c>
      <c r="E341" s="257"/>
      <c r="F341" s="257"/>
      <c r="G341" s="257">
        <f ca="1">IFERROR(VLOOKUP(Tabela24[[#This Row],[Symbol]],INDIRECT("'"&amp;Tabela24[[#This Row],[INDEX]]&amp;"'!$D$5:$BB$3000"),13,0),0)</f>
        <v>0</v>
      </c>
      <c r="H341" s="257" t="str">
        <f ca="1">IFERROR(VLOOKUP(Tabela24[[#This Row],[Symbol]],INDIRECT("'"&amp;Tabela24[[#This Row],[INDEX]]&amp;"'!$D$4:$BB$3000"),14,0),0)</f>
        <v>szt.</v>
      </c>
      <c r="I341" s="409">
        <f ca="1">IFERROR(VLOOKUP(Tabela24[[#This Row],[Symbol]],INDIRECT("'"&amp;Tabela24[[#This Row],[INDEX]]&amp;"'!$D$4:$BB$3000"),30,0),0)</f>
        <v>0</v>
      </c>
      <c r="J341" s="437">
        <f ca="1">IFERROR(VLOOKUP(Tabela24[[#This Row],[Symbol]],INDIRECT("'"&amp;Tabela24[[#This Row],[INDEX]]&amp;"'!$D$4:$BB$3000"),31,0),0)</f>
        <v>0</v>
      </c>
      <c r="K341" s="258"/>
    </row>
    <row r="342" spans="1:11" ht="30" customHeight="1" x14ac:dyDescent="0.2">
      <c r="A342" s="254">
        <v>958</v>
      </c>
      <c r="B342" s="554" t="s">
        <v>3534</v>
      </c>
      <c r="C342" s="438" t="s">
        <v>3456</v>
      </c>
      <c r="D342" s="256" t="str">
        <f>VLOOKUP(Tabela24[[#This Row],[Symbol]],Baza_cen[],3,0)</f>
        <v>Wąż ciśnieniowy   5,5m   PANDSER</v>
      </c>
      <c r="E342" s="439"/>
      <c r="F342" s="439"/>
      <c r="G342" s="439">
        <f ca="1">IFERROR(VLOOKUP(Tabela24[[#This Row],[Symbol]],INDIRECT("'"&amp;Tabela24[[#This Row],[INDEX]]&amp;"'!$D$5:$BB$3000"),13,0),0)</f>
        <v>0</v>
      </c>
      <c r="H342" s="439" t="str">
        <f ca="1">IFERROR(VLOOKUP(Tabela24[[#This Row],[Symbol]],INDIRECT("'"&amp;Tabela24[[#This Row],[INDEX]]&amp;"'!$D$4:$BB$3000"),14,0),0)</f>
        <v>szt.</v>
      </c>
      <c r="I342" s="440">
        <f ca="1">IFERROR(VLOOKUP(Tabela24[[#This Row],[Symbol]],INDIRECT("'"&amp;Tabela24[[#This Row],[INDEX]]&amp;"'!$D$4:$BB$3000"),30,0),0)</f>
        <v>0</v>
      </c>
      <c r="J342" s="479">
        <f ca="1">IFERROR(VLOOKUP(Tabela24[[#This Row],[Symbol]],INDIRECT("'"&amp;Tabela24[[#This Row],[INDEX]]&amp;"'!$D$4:$BB$3000"),31,0),0)</f>
        <v>0</v>
      </c>
      <c r="K342" s="441"/>
    </row>
    <row r="343" spans="1:11" ht="30" customHeight="1" x14ac:dyDescent="0.2">
      <c r="A343" s="254">
        <v>959</v>
      </c>
      <c r="B343" s="554" t="s">
        <v>24</v>
      </c>
      <c r="C343" s="255" t="s">
        <v>505</v>
      </c>
      <c r="D343" s="256" t="str">
        <f>VLOOKUP(Tabela24[[#This Row],[Symbol]],Baza_cen[],3,0)</f>
        <v>EPDM Flexilis  Membrana zew. 0,75mm x  50mm  25mb</v>
      </c>
      <c r="E343" s="257"/>
      <c r="F343" s="257"/>
      <c r="G343" s="257">
        <f ca="1">IFERROR(VLOOKUP(Tabela24[[#This Row],[Symbol]],INDIRECT("'"&amp;Tabela24[[#This Row],[INDEX]]&amp;"'!$D$5:$BB$3000"),13,0),0)</f>
        <v>0</v>
      </c>
      <c r="H343" s="257" t="str">
        <f ca="1">IFERROR(VLOOKUP(Tabela24[[#This Row],[Symbol]],INDIRECT("'"&amp;Tabela24[[#This Row],[INDEX]]&amp;"'!$D$4:$BB$3000"),14,0),0)</f>
        <v>rolka</v>
      </c>
      <c r="I343" s="409">
        <f ca="1">IFERROR(VLOOKUP(Tabela24[[#This Row],[Symbol]],INDIRECT("'"&amp;Tabela24[[#This Row],[INDEX]]&amp;"'!$D$4:$BB$3000"),30,0),0)</f>
        <v>0</v>
      </c>
      <c r="J343" s="437">
        <f ca="1">IFERROR(VLOOKUP(Tabela24[[#This Row],[Symbol]],INDIRECT("'"&amp;Tabela24[[#This Row],[INDEX]]&amp;"'!$D$4:$BB$3000"),31,0),0)</f>
        <v>0</v>
      </c>
      <c r="K343" s="258"/>
    </row>
    <row r="344" spans="1:11" ht="30" customHeight="1" x14ac:dyDescent="0.2">
      <c r="A344" s="254">
        <v>960</v>
      </c>
      <c r="B344" s="554" t="s">
        <v>24</v>
      </c>
      <c r="C344" s="255" t="s">
        <v>507</v>
      </c>
      <c r="D344" s="256" t="str">
        <f>VLOOKUP(Tabela24[[#This Row],[Symbol]],Baza_cen[],3,0)</f>
        <v>EPDM Flexilis  Membrana zew. 0,75mm x 100mm  25mb</v>
      </c>
      <c r="E344" s="257"/>
      <c r="F344" s="257"/>
      <c r="G344" s="257">
        <f ca="1">IFERROR(VLOOKUP(Tabela24[[#This Row],[Symbol]],INDIRECT("'"&amp;Tabela24[[#This Row],[INDEX]]&amp;"'!$D$5:$BB$3000"),13,0),0)</f>
        <v>0</v>
      </c>
      <c r="H344" s="257" t="str">
        <f ca="1">IFERROR(VLOOKUP(Tabela24[[#This Row],[Symbol]],INDIRECT("'"&amp;Tabela24[[#This Row],[INDEX]]&amp;"'!$D$4:$BB$3000"),14,0),0)</f>
        <v>rolka</v>
      </c>
      <c r="I344" s="409">
        <f ca="1">IFERROR(VLOOKUP(Tabela24[[#This Row],[Symbol]],INDIRECT("'"&amp;Tabela24[[#This Row],[INDEX]]&amp;"'!$D$4:$BB$3000"),30,0),0)</f>
        <v>0</v>
      </c>
      <c r="J344" s="437">
        <f ca="1">IFERROR(VLOOKUP(Tabela24[[#This Row],[Symbol]],INDIRECT("'"&amp;Tabela24[[#This Row],[INDEX]]&amp;"'!$D$4:$BB$3000"),31,0),0)</f>
        <v>0</v>
      </c>
      <c r="K344" s="258"/>
    </row>
    <row r="345" spans="1:11" ht="30" customHeight="1" x14ac:dyDescent="0.2">
      <c r="A345" s="254">
        <v>961</v>
      </c>
      <c r="B345" s="554" t="s">
        <v>24</v>
      </c>
      <c r="C345" s="255" t="s">
        <v>509</v>
      </c>
      <c r="D345" s="256" t="str">
        <f>VLOOKUP(Tabela24[[#This Row],[Symbol]],Baza_cen[],3,0)</f>
        <v>EPDM Flexilis  Membrana zew. 0,75mm x 150mm  25mb</v>
      </c>
      <c r="E345" s="257"/>
      <c r="F345" s="257"/>
      <c r="G345" s="257">
        <f ca="1">IFERROR(VLOOKUP(Tabela24[[#This Row],[Symbol]],INDIRECT("'"&amp;Tabela24[[#This Row],[INDEX]]&amp;"'!$D$5:$BB$3000"),13,0),0)</f>
        <v>0</v>
      </c>
      <c r="H345" s="257" t="str">
        <f ca="1">IFERROR(VLOOKUP(Tabela24[[#This Row],[Symbol]],INDIRECT("'"&amp;Tabela24[[#This Row],[INDEX]]&amp;"'!$D$4:$BB$3000"),14,0),0)</f>
        <v>rolka</v>
      </c>
      <c r="I345" s="409">
        <f ca="1">IFERROR(VLOOKUP(Tabela24[[#This Row],[Symbol]],INDIRECT("'"&amp;Tabela24[[#This Row],[INDEX]]&amp;"'!$D$4:$BB$3000"),30,0),0)</f>
        <v>0</v>
      </c>
      <c r="J345" s="437">
        <f ca="1">IFERROR(VLOOKUP(Tabela24[[#This Row],[Symbol]],INDIRECT("'"&amp;Tabela24[[#This Row],[INDEX]]&amp;"'!$D$4:$BB$3000"),31,0),0)</f>
        <v>0</v>
      </c>
      <c r="K345" s="258"/>
    </row>
    <row r="346" spans="1:11" ht="30" customHeight="1" x14ac:dyDescent="0.2">
      <c r="A346" s="254">
        <v>962</v>
      </c>
      <c r="B346" s="554" t="s">
        <v>24</v>
      </c>
      <c r="C346" s="255" t="s">
        <v>510</v>
      </c>
      <c r="D346" s="256" t="str">
        <f>VLOOKUP(Tabela24[[#This Row],[Symbol]],Baza_cen[],3,0)</f>
        <v>EPDM Flexilis  Membrana zew. 0,75mm x 200mm  25mb</v>
      </c>
      <c r="E346" s="257"/>
      <c r="F346" s="257"/>
      <c r="G346" s="257">
        <f ca="1">IFERROR(VLOOKUP(Tabela24[[#This Row],[Symbol]],INDIRECT("'"&amp;Tabela24[[#This Row],[INDEX]]&amp;"'!$D$5:$BB$3000"),13,0),0)</f>
        <v>0</v>
      </c>
      <c r="H346" s="257" t="str">
        <f ca="1">IFERROR(VLOOKUP(Tabela24[[#This Row],[Symbol]],INDIRECT("'"&amp;Tabela24[[#This Row],[INDEX]]&amp;"'!$D$4:$BB$3000"),14,0),0)</f>
        <v>rolka</v>
      </c>
      <c r="I346" s="409">
        <f ca="1">IFERROR(VLOOKUP(Tabela24[[#This Row],[Symbol]],INDIRECT("'"&amp;Tabela24[[#This Row],[INDEX]]&amp;"'!$D$4:$BB$3000"),30,0),0)</f>
        <v>0</v>
      </c>
      <c r="J346" s="437">
        <f ca="1">IFERROR(VLOOKUP(Tabela24[[#This Row],[Symbol]],INDIRECT("'"&amp;Tabela24[[#This Row],[INDEX]]&amp;"'!$D$4:$BB$3000"),31,0),0)</f>
        <v>0</v>
      </c>
      <c r="K346" s="258"/>
    </row>
    <row r="347" spans="1:11" ht="30" customHeight="1" x14ac:dyDescent="0.2">
      <c r="A347" s="254">
        <v>963</v>
      </c>
      <c r="B347" s="554" t="s">
        <v>24</v>
      </c>
      <c r="C347" s="255" t="s">
        <v>511</v>
      </c>
      <c r="D347" s="256" t="str">
        <f>VLOOKUP(Tabela24[[#This Row],[Symbol]],Baza_cen[],3,0)</f>
        <v>EPDM Flexilis  Membrana zew. 0,75mm x 250mm  25mb</v>
      </c>
      <c r="E347" s="257"/>
      <c r="F347" s="257"/>
      <c r="G347" s="257">
        <f ca="1">IFERROR(VLOOKUP(Tabela24[[#This Row],[Symbol]],INDIRECT("'"&amp;Tabela24[[#This Row],[INDEX]]&amp;"'!$D$5:$BB$3000"),13,0),0)</f>
        <v>0</v>
      </c>
      <c r="H347" s="257" t="str">
        <f ca="1">IFERROR(VLOOKUP(Tabela24[[#This Row],[Symbol]],INDIRECT("'"&amp;Tabela24[[#This Row],[INDEX]]&amp;"'!$D$4:$BB$3000"),14,0),0)</f>
        <v>rolka</v>
      </c>
      <c r="I347" s="409">
        <f ca="1">IFERROR(VLOOKUP(Tabela24[[#This Row],[Symbol]],INDIRECT("'"&amp;Tabela24[[#This Row],[INDEX]]&amp;"'!$D$4:$BB$3000"),30,0),0)</f>
        <v>0</v>
      </c>
      <c r="J347" s="437">
        <f ca="1">IFERROR(VLOOKUP(Tabela24[[#This Row],[Symbol]],INDIRECT("'"&amp;Tabela24[[#This Row],[INDEX]]&amp;"'!$D$4:$BB$3000"),31,0),0)</f>
        <v>0</v>
      </c>
      <c r="K347" s="258"/>
    </row>
    <row r="348" spans="1:11" ht="30" customHeight="1" x14ac:dyDescent="0.2">
      <c r="A348" s="254">
        <v>964</v>
      </c>
      <c r="B348" s="554" t="s">
        <v>24</v>
      </c>
      <c r="C348" s="255" t="s">
        <v>512</v>
      </c>
      <c r="D348" s="256" t="str">
        <f>VLOOKUP(Tabela24[[#This Row],[Symbol]],Baza_cen[],3,0)</f>
        <v>EPDM Flexilis  Membrana zew. 0,75mm x 300mm  25mb</v>
      </c>
      <c r="E348" s="257"/>
      <c r="F348" s="257"/>
      <c r="G348" s="257">
        <f ca="1">IFERROR(VLOOKUP(Tabela24[[#This Row],[Symbol]],INDIRECT("'"&amp;Tabela24[[#This Row],[INDEX]]&amp;"'!$D$5:$BB$3000"),13,0),0)</f>
        <v>0</v>
      </c>
      <c r="H348" s="257" t="str">
        <f ca="1">IFERROR(VLOOKUP(Tabela24[[#This Row],[Symbol]],INDIRECT("'"&amp;Tabela24[[#This Row],[INDEX]]&amp;"'!$D$4:$BB$3000"),14,0),0)</f>
        <v>rolka</v>
      </c>
      <c r="I348" s="409">
        <f ca="1">IFERROR(VLOOKUP(Tabela24[[#This Row],[Symbol]],INDIRECT("'"&amp;Tabela24[[#This Row],[INDEX]]&amp;"'!$D$4:$BB$3000"),30,0),0)</f>
        <v>0</v>
      </c>
      <c r="J348" s="437">
        <f ca="1">IFERROR(VLOOKUP(Tabela24[[#This Row],[Symbol]],INDIRECT("'"&amp;Tabela24[[#This Row],[INDEX]]&amp;"'!$D$4:$BB$3000"),31,0),0)</f>
        <v>0</v>
      </c>
      <c r="K348" s="258"/>
    </row>
    <row r="349" spans="1:11" ht="30" customHeight="1" x14ac:dyDescent="0.2">
      <c r="A349" s="254">
        <v>965</v>
      </c>
      <c r="B349" s="554" t="s">
        <v>24</v>
      </c>
      <c r="C349" s="255" t="s">
        <v>513</v>
      </c>
      <c r="D349" s="256" t="str">
        <f>VLOOKUP(Tabela24[[#This Row],[Symbol]],Baza_cen[],3,0)</f>
        <v>EPDM Flexilis  Membrana zew. 0,75mm x 350mm  25mb</v>
      </c>
      <c r="E349" s="257"/>
      <c r="F349" s="257"/>
      <c r="G349" s="257">
        <f ca="1">IFERROR(VLOOKUP(Tabela24[[#This Row],[Symbol]],INDIRECT("'"&amp;Tabela24[[#This Row],[INDEX]]&amp;"'!$D$5:$BB$3000"),13,0),0)</f>
        <v>0</v>
      </c>
      <c r="H349" s="257" t="str">
        <f ca="1">IFERROR(VLOOKUP(Tabela24[[#This Row],[Symbol]],INDIRECT("'"&amp;Tabela24[[#This Row],[INDEX]]&amp;"'!$D$4:$BB$3000"),14,0),0)</f>
        <v>rolka</v>
      </c>
      <c r="I349" s="409">
        <f ca="1">IFERROR(VLOOKUP(Tabela24[[#This Row],[Symbol]],INDIRECT("'"&amp;Tabela24[[#This Row],[INDEX]]&amp;"'!$D$4:$BB$3000"),30,0),0)</f>
        <v>0</v>
      </c>
      <c r="J349" s="437">
        <f ca="1">IFERROR(VLOOKUP(Tabela24[[#This Row],[Symbol]],INDIRECT("'"&amp;Tabela24[[#This Row],[INDEX]]&amp;"'!$D$4:$BB$3000"),31,0),0)</f>
        <v>0</v>
      </c>
      <c r="K349" s="258"/>
    </row>
    <row r="350" spans="1:11" ht="30" customHeight="1" x14ac:dyDescent="0.2">
      <c r="A350" s="254">
        <v>966</v>
      </c>
      <c r="B350" s="554" t="s">
        <v>24</v>
      </c>
      <c r="C350" s="255" t="s">
        <v>514</v>
      </c>
      <c r="D350" s="256" t="str">
        <f>VLOOKUP(Tabela24[[#This Row],[Symbol]],Baza_cen[],3,0)</f>
        <v>EPDM Flexilis  Membrana zew. 0,75mm x 500mm  25mb</v>
      </c>
      <c r="E350" s="257"/>
      <c r="F350" s="257"/>
      <c r="G350" s="257">
        <f ca="1">IFERROR(VLOOKUP(Tabela24[[#This Row],[Symbol]],INDIRECT("'"&amp;Tabela24[[#This Row],[INDEX]]&amp;"'!$D$5:$BB$3000"),13,0),0)</f>
        <v>0</v>
      </c>
      <c r="H350" s="257" t="str">
        <f ca="1">IFERROR(VLOOKUP(Tabela24[[#This Row],[Symbol]],INDIRECT("'"&amp;Tabela24[[#This Row],[INDEX]]&amp;"'!$D$4:$BB$3000"),14,0),0)</f>
        <v>rolka</v>
      </c>
      <c r="I350" s="409">
        <f ca="1">IFERROR(VLOOKUP(Tabela24[[#This Row],[Symbol]],INDIRECT("'"&amp;Tabela24[[#This Row],[INDEX]]&amp;"'!$D$4:$BB$3000"),30,0),0)</f>
        <v>0</v>
      </c>
      <c r="J350" s="437">
        <f ca="1">IFERROR(VLOOKUP(Tabela24[[#This Row],[Symbol]],INDIRECT("'"&amp;Tabela24[[#This Row],[INDEX]]&amp;"'!$D$4:$BB$3000"),31,0),0)</f>
        <v>0</v>
      </c>
      <c r="K350" s="258"/>
    </row>
    <row r="351" spans="1:11" ht="30" customHeight="1" x14ac:dyDescent="0.2">
      <c r="A351" s="254">
        <v>967</v>
      </c>
      <c r="B351" s="554" t="s">
        <v>24</v>
      </c>
      <c r="C351" s="255" t="s">
        <v>508</v>
      </c>
      <c r="D351" s="256" t="str">
        <f>VLOOKUP(Tabela24[[#This Row],[Symbol]],Baza_cen[],3,0)</f>
        <v>EPDM Flexilis  Membrana zew. 0,75mm x1000mm  25mb</v>
      </c>
      <c r="E351" s="257"/>
      <c r="F351" s="257"/>
      <c r="G351" s="257">
        <f ca="1">IFERROR(VLOOKUP(Tabela24[[#This Row],[Symbol]],INDIRECT("'"&amp;Tabela24[[#This Row],[INDEX]]&amp;"'!$D$5:$BB$3000"),13,0),0)</f>
        <v>0</v>
      </c>
      <c r="H351" s="257" t="str">
        <f ca="1">IFERROR(VLOOKUP(Tabela24[[#This Row],[Symbol]],INDIRECT("'"&amp;Tabela24[[#This Row],[INDEX]]&amp;"'!$D$4:$BB$3000"),14,0),0)</f>
        <v>rolka</v>
      </c>
      <c r="I351" s="409">
        <f ca="1">IFERROR(VLOOKUP(Tabela24[[#This Row],[Symbol]],INDIRECT("'"&amp;Tabela24[[#This Row],[INDEX]]&amp;"'!$D$4:$BB$3000"),30,0),0)</f>
        <v>0</v>
      </c>
      <c r="J351" s="437">
        <f ca="1">IFERROR(VLOOKUP(Tabela24[[#This Row],[Symbol]],INDIRECT("'"&amp;Tabela24[[#This Row],[INDEX]]&amp;"'!$D$4:$BB$3000"),31,0),0)</f>
        <v>0</v>
      </c>
      <c r="K351" s="258"/>
    </row>
    <row r="352" spans="1:11" ht="30" customHeight="1" x14ac:dyDescent="0.2">
      <c r="A352" s="254">
        <v>968</v>
      </c>
      <c r="B352" s="554" t="s">
        <v>24</v>
      </c>
      <c r="C352" s="255" t="s">
        <v>515</v>
      </c>
      <c r="D352" s="256" t="str">
        <f>VLOOKUP(Tabela24[[#This Row],[Symbol]],Baza_cen[],3,0)</f>
        <v>EPDM Flexilis  Membrana wew. 0,75mm x  50mm  25mb</v>
      </c>
      <c r="E352" s="257"/>
      <c r="F352" s="257"/>
      <c r="G352" s="257">
        <f ca="1">IFERROR(VLOOKUP(Tabela24[[#This Row],[Symbol]],INDIRECT("'"&amp;Tabela24[[#This Row],[INDEX]]&amp;"'!$D$5:$BB$3000"),13,0),0)</f>
        <v>0</v>
      </c>
      <c r="H352" s="257" t="str">
        <f ca="1">IFERROR(VLOOKUP(Tabela24[[#This Row],[Symbol]],INDIRECT("'"&amp;Tabela24[[#This Row],[INDEX]]&amp;"'!$D$4:$BB$3000"),14,0),0)</f>
        <v>rolka</v>
      </c>
      <c r="I352" s="409">
        <f ca="1">IFERROR(VLOOKUP(Tabela24[[#This Row],[Symbol]],INDIRECT("'"&amp;Tabela24[[#This Row],[INDEX]]&amp;"'!$D$4:$BB$3000"),30,0),0)</f>
        <v>0</v>
      </c>
      <c r="J352" s="437">
        <f ca="1">IFERROR(VLOOKUP(Tabela24[[#This Row],[Symbol]],INDIRECT("'"&amp;Tabela24[[#This Row],[INDEX]]&amp;"'!$D$4:$BB$3000"),31,0),0)</f>
        <v>0</v>
      </c>
      <c r="K352" s="258"/>
    </row>
    <row r="353" spans="1:11" ht="30" customHeight="1" x14ac:dyDescent="0.2">
      <c r="A353" s="254">
        <v>969</v>
      </c>
      <c r="B353" s="554" t="s">
        <v>24</v>
      </c>
      <c r="C353" s="255" t="s">
        <v>517</v>
      </c>
      <c r="D353" s="256" t="str">
        <f>VLOOKUP(Tabela24[[#This Row],[Symbol]],Baza_cen[],3,0)</f>
        <v>EPDM Flexilis  Membrana wew. 0,75mm x 100mm  25mb</v>
      </c>
      <c r="E353" s="257"/>
      <c r="F353" s="257"/>
      <c r="G353" s="257">
        <f ca="1">IFERROR(VLOOKUP(Tabela24[[#This Row],[Symbol]],INDIRECT("'"&amp;Tabela24[[#This Row],[INDEX]]&amp;"'!$D$5:$BB$3000"),13,0),0)</f>
        <v>0</v>
      </c>
      <c r="H353" s="257" t="str">
        <f ca="1">IFERROR(VLOOKUP(Tabela24[[#This Row],[Symbol]],INDIRECT("'"&amp;Tabela24[[#This Row],[INDEX]]&amp;"'!$D$4:$BB$3000"),14,0),0)</f>
        <v>rolka</v>
      </c>
      <c r="I353" s="409">
        <f ca="1">IFERROR(VLOOKUP(Tabela24[[#This Row],[Symbol]],INDIRECT("'"&amp;Tabela24[[#This Row],[INDEX]]&amp;"'!$D$4:$BB$3000"),30,0),0)</f>
        <v>0</v>
      </c>
      <c r="J353" s="437">
        <f ca="1">IFERROR(VLOOKUP(Tabela24[[#This Row],[Symbol]],INDIRECT("'"&amp;Tabela24[[#This Row],[INDEX]]&amp;"'!$D$4:$BB$3000"),31,0),0)</f>
        <v>0</v>
      </c>
      <c r="K353" s="258"/>
    </row>
    <row r="354" spans="1:11" ht="30" customHeight="1" x14ac:dyDescent="0.2">
      <c r="A354" s="254">
        <v>970</v>
      </c>
      <c r="B354" s="554" t="s">
        <v>24</v>
      </c>
      <c r="C354" s="255" t="s">
        <v>519</v>
      </c>
      <c r="D354" s="256" t="str">
        <f>VLOOKUP(Tabela24[[#This Row],[Symbol]],Baza_cen[],3,0)</f>
        <v>EPDM Flexilis  Membrana wew. 0,75mm x 200mm  25mb</v>
      </c>
      <c r="E354" s="257"/>
      <c r="F354" s="257"/>
      <c r="G354" s="257">
        <f ca="1">IFERROR(VLOOKUP(Tabela24[[#This Row],[Symbol]],INDIRECT("'"&amp;Tabela24[[#This Row],[INDEX]]&amp;"'!$D$5:$BB$3000"),13,0),0)</f>
        <v>0</v>
      </c>
      <c r="H354" s="257" t="str">
        <f ca="1">IFERROR(VLOOKUP(Tabela24[[#This Row],[Symbol]],INDIRECT("'"&amp;Tabela24[[#This Row],[INDEX]]&amp;"'!$D$4:$BB$3000"),14,0),0)</f>
        <v>rolka</v>
      </c>
      <c r="I354" s="409">
        <f ca="1">IFERROR(VLOOKUP(Tabela24[[#This Row],[Symbol]],INDIRECT("'"&amp;Tabela24[[#This Row],[INDEX]]&amp;"'!$D$4:$BB$3000"),30,0),0)</f>
        <v>0</v>
      </c>
      <c r="J354" s="437">
        <f ca="1">IFERROR(VLOOKUP(Tabela24[[#This Row],[Symbol]],INDIRECT("'"&amp;Tabela24[[#This Row],[INDEX]]&amp;"'!$D$4:$BB$3000"),31,0),0)</f>
        <v>0</v>
      </c>
      <c r="K354" s="258"/>
    </row>
    <row r="355" spans="1:11" ht="30" customHeight="1" x14ac:dyDescent="0.2">
      <c r="A355" s="254">
        <v>971</v>
      </c>
      <c r="B355" s="554" t="s">
        <v>24</v>
      </c>
      <c r="C355" s="255" t="s">
        <v>520</v>
      </c>
      <c r="D355" s="256" t="str">
        <f>VLOOKUP(Tabela24[[#This Row],[Symbol]],Baza_cen[],3,0)</f>
        <v>EPDM Flexilis  Membrana wew. 0,75mm x 250mm  25mb</v>
      </c>
      <c r="E355" s="257"/>
      <c r="F355" s="257"/>
      <c r="G355" s="257">
        <f ca="1">IFERROR(VLOOKUP(Tabela24[[#This Row],[Symbol]],INDIRECT("'"&amp;Tabela24[[#This Row],[INDEX]]&amp;"'!$D$5:$BB$3000"),13,0),0)</f>
        <v>0</v>
      </c>
      <c r="H355" s="257" t="str">
        <f ca="1">IFERROR(VLOOKUP(Tabela24[[#This Row],[Symbol]],INDIRECT("'"&amp;Tabela24[[#This Row],[INDEX]]&amp;"'!$D$4:$BB$3000"),14,0),0)</f>
        <v>rolka</v>
      </c>
      <c r="I355" s="409">
        <f ca="1">IFERROR(VLOOKUP(Tabela24[[#This Row],[Symbol]],INDIRECT("'"&amp;Tabela24[[#This Row],[INDEX]]&amp;"'!$D$4:$BB$3000"),30,0),0)</f>
        <v>0</v>
      </c>
      <c r="J355" s="437">
        <f ca="1">IFERROR(VLOOKUP(Tabela24[[#This Row],[Symbol]],INDIRECT("'"&amp;Tabela24[[#This Row],[INDEX]]&amp;"'!$D$4:$BB$3000"),31,0),0)</f>
        <v>0</v>
      </c>
      <c r="K355" s="258"/>
    </row>
    <row r="356" spans="1:11" ht="30" customHeight="1" x14ac:dyDescent="0.2">
      <c r="A356" s="254">
        <v>972</v>
      </c>
      <c r="B356" s="554" t="s">
        <v>24</v>
      </c>
      <c r="C356" s="255" t="s">
        <v>521</v>
      </c>
      <c r="D356" s="256" t="str">
        <f>VLOOKUP(Tabela24[[#This Row],[Symbol]],Baza_cen[],3,0)</f>
        <v>EPDM Flexilis  Membrana wew. 0,75mm x 300mm  25mb</v>
      </c>
      <c r="E356" s="257"/>
      <c r="F356" s="257"/>
      <c r="G356" s="257">
        <f ca="1">IFERROR(VLOOKUP(Tabela24[[#This Row],[Symbol]],INDIRECT("'"&amp;Tabela24[[#This Row],[INDEX]]&amp;"'!$D$5:$BB$3000"),13,0),0)</f>
        <v>0</v>
      </c>
      <c r="H356" s="257" t="str">
        <f ca="1">IFERROR(VLOOKUP(Tabela24[[#This Row],[Symbol]],INDIRECT("'"&amp;Tabela24[[#This Row],[INDEX]]&amp;"'!$D$4:$BB$3000"),14,0),0)</f>
        <v>rolka</v>
      </c>
      <c r="I356" s="409">
        <f ca="1">IFERROR(VLOOKUP(Tabela24[[#This Row],[Symbol]],INDIRECT("'"&amp;Tabela24[[#This Row],[INDEX]]&amp;"'!$D$4:$BB$3000"),30,0),0)</f>
        <v>0</v>
      </c>
      <c r="J356" s="437">
        <f ca="1">IFERROR(VLOOKUP(Tabela24[[#This Row],[Symbol]],INDIRECT("'"&amp;Tabela24[[#This Row],[INDEX]]&amp;"'!$D$4:$BB$3000"),31,0),0)</f>
        <v>0</v>
      </c>
      <c r="K356" s="258"/>
    </row>
    <row r="357" spans="1:11" ht="30" customHeight="1" x14ac:dyDescent="0.2">
      <c r="A357" s="254">
        <v>973</v>
      </c>
      <c r="B357" s="554" t="s">
        <v>24</v>
      </c>
      <c r="C357" s="255" t="s">
        <v>522</v>
      </c>
      <c r="D357" s="256" t="str">
        <f>VLOOKUP(Tabela24[[#This Row],[Symbol]],Baza_cen[],3,0)</f>
        <v>EPDM Flexilis  Membrana wew. 0,75mm x 350mm  25mb</v>
      </c>
      <c r="E357" s="257"/>
      <c r="F357" s="257"/>
      <c r="G357" s="257">
        <f ca="1">IFERROR(VLOOKUP(Tabela24[[#This Row],[Symbol]],INDIRECT("'"&amp;Tabela24[[#This Row],[INDEX]]&amp;"'!$D$5:$BB$3000"),13,0),0)</f>
        <v>0</v>
      </c>
      <c r="H357" s="257" t="str">
        <f ca="1">IFERROR(VLOOKUP(Tabela24[[#This Row],[Symbol]],INDIRECT("'"&amp;Tabela24[[#This Row],[INDEX]]&amp;"'!$D$4:$BB$3000"),14,0),0)</f>
        <v>rolka</v>
      </c>
      <c r="I357" s="409">
        <f ca="1">IFERROR(VLOOKUP(Tabela24[[#This Row],[Symbol]],INDIRECT("'"&amp;Tabela24[[#This Row],[INDEX]]&amp;"'!$D$4:$BB$3000"),30,0),0)</f>
        <v>0</v>
      </c>
      <c r="J357" s="437">
        <f ca="1">IFERROR(VLOOKUP(Tabela24[[#This Row],[Symbol]],INDIRECT("'"&amp;Tabela24[[#This Row],[INDEX]]&amp;"'!$D$4:$BB$3000"),31,0),0)</f>
        <v>0</v>
      </c>
      <c r="K357" s="258"/>
    </row>
    <row r="358" spans="1:11" ht="30" customHeight="1" x14ac:dyDescent="0.2">
      <c r="A358" s="254">
        <v>974</v>
      </c>
      <c r="B358" s="554" t="s">
        <v>24</v>
      </c>
      <c r="C358" s="255" t="s">
        <v>523</v>
      </c>
      <c r="D358" s="256" t="str">
        <f>VLOOKUP(Tabela24[[#This Row],[Symbol]],Baza_cen[],3,0)</f>
        <v>EPDM Flexilis  Membrana wew. 0,75mm x 350mm  25mb</v>
      </c>
      <c r="E358" s="257"/>
      <c r="F358" s="257"/>
      <c r="G358" s="257">
        <f ca="1">IFERROR(VLOOKUP(Tabela24[[#This Row],[Symbol]],INDIRECT("'"&amp;Tabela24[[#This Row],[INDEX]]&amp;"'!$D$5:$BB$3000"),13,0),0)</f>
        <v>0</v>
      </c>
      <c r="H358" s="257" t="str">
        <f ca="1">IFERROR(VLOOKUP(Tabela24[[#This Row],[Symbol]],INDIRECT("'"&amp;Tabela24[[#This Row],[INDEX]]&amp;"'!$D$4:$BB$3000"),14,0),0)</f>
        <v>rolka</v>
      </c>
      <c r="I358" s="409">
        <f ca="1">IFERROR(VLOOKUP(Tabela24[[#This Row],[Symbol]],INDIRECT("'"&amp;Tabela24[[#This Row],[INDEX]]&amp;"'!$D$4:$BB$3000"),30,0),0)</f>
        <v>0</v>
      </c>
      <c r="J358" s="437">
        <f ca="1">IFERROR(VLOOKUP(Tabela24[[#This Row],[Symbol]],INDIRECT("'"&amp;Tabela24[[#This Row],[INDEX]]&amp;"'!$D$4:$BB$3000"),31,0),0)</f>
        <v>0</v>
      </c>
      <c r="K358" s="258"/>
    </row>
    <row r="359" spans="1:11" ht="30" customHeight="1" x14ac:dyDescent="0.2">
      <c r="A359" s="254">
        <v>975</v>
      </c>
      <c r="B359" s="554" t="s">
        <v>24</v>
      </c>
      <c r="C359" s="255" t="s">
        <v>524</v>
      </c>
      <c r="D359" s="256" t="str">
        <f>VLOOKUP(Tabela24[[#This Row],[Symbol]],Baza_cen[],3,0)</f>
        <v>EPDM Flexilis  Membrana wew. 0,75mm x 500mm  25mb</v>
      </c>
      <c r="E359" s="257"/>
      <c r="F359" s="257"/>
      <c r="G359" s="257">
        <f ca="1">IFERROR(VLOOKUP(Tabela24[[#This Row],[Symbol]],INDIRECT("'"&amp;Tabela24[[#This Row],[INDEX]]&amp;"'!$D$5:$BB$3000"),13,0),0)</f>
        <v>0</v>
      </c>
      <c r="H359" s="257" t="str">
        <f ca="1">IFERROR(VLOOKUP(Tabela24[[#This Row],[Symbol]],INDIRECT("'"&amp;Tabela24[[#This Row],[INDEX]]&amp;"'!$D$4:$BB$3000"),14,0),0)</f>
        <v>rolka</v>
      </c>
      <c r="I359" s="409">
        <f ca="1">IFERROR(VLOOKUP(Tabela24[[#This Row],[Symbol]],INDIRECT("'"&amp;Tabela24[[#This Row],[INDEX]]&amp;"'!$D$4:$BB$3000"),30,0),0)</f>
        <v>0</v>
      </c>
      <c r="J359" s="437">
        <f ca="1">IFERROR(VLOOKUP(Tabela24[[#This Row],[Symbol]],INDIRECT("'"&amp;Tabela24[[#This Row],[INDEX]]&amp;"'!$D$4:$BB$3000"),31,0),0)</f>
        <v>0</v>
      </c>
      <c r="K359" s="258"/>
    </row>
    <row r="360" spans="1:11" ht="30" customHeight="1" x14ac:dyDescent="0.2">
      <c r="A360" s="254">
        <v>976</v>
      </c>
      <c r="B360" s="554" t="s">
        <v>24</v>
      </c>
      <c r="C360" s="438" t="s">
        <v>518</v>
      </c>
      <c r="D360" s="256" t="str">
        <f>VLOOKUP(Tabela24[[#This Row],[Symbol]],Baza_cen[],3,0)</f>
        <v>EPDM Flexilis  Membrana wew. 0,75mm x 150mm  25mb</v>
      </c>
      <c r="E360" s="439"/>
      <c r="F360" s="439"/>
      <c r="G360" s="439">
        <f ca="1">IFERROR(VLOOKUP(Tabela24[[#This Row],[Symbol]],INDIRECT("'"&amp;Tabela24[[#This Row],[INDEX]]&amp;"'!$D$5:$BB$3000"),13,0),0)</f>
        <v>0</v>
      </c>
      <c r="H360" s="439" t="str">
        <f ca="1">IFERROR(VLOOKUP(Tabela24[[#This Row],[Symbol]],INDIRECT("'"&amp;Tabela24[[#This Row],[INDEX]]&amp;"'!$D$4:$BB$3000"),14,0),0)</f>
        <v>rolka</v>
      </c>
      <c r="I360" s="440">
        <f ca="1">IFERROR(VLOOKUP(Tabela24[[#This Row],[Symbol]],INDIRECT("'"&amp;Tabela24[[#This Row],[INDEX]]&amp;"'!$D$4:$BB$3000"),30,0),0)</f>
        <v>0</v>
      </c>
      <c r="J360" s="479">
        <f ca="1">IFERROR(VLOOKUP(Tabela24[[#This Row],[Symbol]],INDIRECT("'"&amp;Tabela24[[#This Row],[INDEX]]&amp;"'!$D$4:$BB$3000"),31,0),0)</f>
        <v>0</v>
      </c>
      <c r="K360" s="441"/>
    </row>
    <row r="361" spans="1:11" ht="30" customHeight="1" x14ac:dyDescent="0.2">
      <c r="A361" s="254">
        <v>977</v>
      </c>
      <c r="B361" s="555" t="s">
        <v>26</v>
      </c>
      <c r="C361" s="438" t="s">
        <v>68</v>
      </c>
      <c r="D361" s="256" t="str">
        <f>VLOOKUP(Tabela24[[#This Row],[Symbol]],Baza_cen[],3,0)</f>
        <v>EPDM zew.   0,75mm   x 050mm + pasek kleju  25mmm   25mb</v>
      </c>
      <c r="E361" s="439"/>
      <c r="F361" s="439"/>
      <c r="G361" s="439">
        <f ca="1">IFERROR(VLOOKUP(Tabela24[[#This Row],[Symbol]],INDIRECT("'"&amp;Tabela24[[#This Row],[INDEX]]&amp;"'!$D$5:$BB$3000"),13,0),0)</f>
        <v>0</v>
      </c>
      <c r="H361" s="439" t="str">
        <f ca="1">IFERROR(VLOOKUP(Tabela24[[#This Row],[Symbol]],INDIRECT("'"&amp;Tabela24[[#This Row],[INDEX]]&amp;"'!$D$4:$BB$3000"),14,0),0)</f>
        <v>rolka</v>
      </c>
      <c r="I361" s="440">
        <f ca="1">IFERROR(VLOOKUP(Tabela24[[#This Row],[Symbol]],INDIRECT("'"&amp;Tabela24[[#This Row],[INDEX]]&amp;"'!$D$4:$BB$3000"),30,0),0)</f>
        <v>0</v>
      </c>
      <c r="J361" s="479">
        <f ca="1">IFERROR(VLOOKUP(Tabela24[[#This Row],[Symbol]],INDIRECT("'"&amp;Tabela24[[#This Row],[INDEX]]&amp;"'!$D$4:$BB$3000"),31,0),0)</f>
        <v>0</v>
      </c>
      <c r="K361" s="441"/>
    </row>
    <row r="362" spans="1:11" ht="30" customHeight="1" x14ac:dyDescent="0.2">
      <c r="A362" s="254">
        <v>978</v>
      </c>
      <c r="B362" s="555" t="s">
        <v>26</v>
      </c>
      <c r="C362" s="255" t="s">
        <v>70</v>
      </c>
      <c r="D362" s="256" t="str">
        <f>VLOOKUP(Tabela24[[#This Row],[Symbol]],Baza_cen[],3,0)</f>
        <v>EPDM zew.   0,75mm   x 100mm + pasek kleju  25mmm   25mb</v>
      </c>
      <c r="E362" s="257"/>
      <c r="F362" s="257"/>
      <c r="G362" s="257">
        <f ca="1">IFERROR(VLOOKUP(Tabela24[[#This Row],[Symbol]],INDIRECT("'"&amp;Tabela24[[#This Row],[INDEX]]&amp;"'!$D$5:$BB$3000"),13,0),0)</f>
        <v>0</v>
      </c>
      <c r="H362" s="257" t="str">
        <f ca="1">IFERROR(VLOOKUP(Tabela24[[#This Row],[Symbol]],INDIRECT("'"&amp;Tabela24[[#This Row],[INDEX]]&amp;"'!$D$4:$BB$3000"),14,0),0)</f>
        <v>rolka</v>
      </c>
      <c r="I362" s="409">
        <f ca="1">IFERROR(VLOOKUP(Tabela24[[#This Row],[Symbol]],INDIRECT("'"&amp;Tabela24[[#This Row],[INDEX]]&amp;"'!$D$4:$BB$3000"),30,0),0)</f>
        <v>0</v>
      </c>
      <c r="J362" s="437">
        <f ca="1">IFERROR(VLOOKUP(Tabela24[[#This Row],[Symbol]],INDIRECT("'"&amp;Tabela24[[#This Row],[INDEX]]&amp;"'!$D$4:$BB$3000"),31,0),0)</f>
        <v>0</v>
      </c>
      <c r="K362" s="258"/>
    </row>
    <row r="363" spans="1:11" ht="30" customHeight="1" x14ac:dyDescent="0.2">
      <c r="A363" s="254">
        <v>979</v>
      </c>
      <c r="B363" s="555" t="s">
        <v>26</v>
      </c>
      <c r="C363" s="255" t="s">
        <v>71</v>
      </c>
      <c r="D363" s="256" t="str">
        <f>VLOOKUP(Tabela24[[#This Row],[Symbol]],Baza_cen[],3,0)</f>
        <v>EPDM zew.   0,75mm   x 150mm + pasek kleju  25mmm   25mb</v>
      </c>
      <c r="E363" s="257"/>
      <c r="F363" s="257"/>
      <c r="G363" s="257">
        <f ca="1">IFERROR(VLOOKUP(Tabela24[[#This Row],[Symbol]],INDIRECT("'"&amp;Tabela24[[#This Row],[INDEX]]&amp;"'!$D$5:$BB$3000"),13,0),0)</f>
        <v>0</v>
      </c>
      <c r="H363" s="257" t="str">
        <f ca="1">IFERROR(VLOOKUP(Tabela24[[#This Row],[Symbol]],INDIRECT("'"&amp;Tabela24[[#This Row],[INDEX]]&amp;"'!$D$4:$BB$3000"),14,0),0)</f>
        <v>rolka</v>
      </c>
      <c r="I363" s="409">
        <f ca="1">IFERROR(VLOOKUP(Tabela24[[#This Row],[Symbol]],INDIRECT("'"&amp;Tabela24[[#This Row],[INDEX]]&amp;"'!$D$4:$BB$3000"),30,0),0)</f>
        <v>0</v>
      </c>
      <c r="J363" s="437">
        <f ca="1">IFERROR(VLOOKUP(Tabela24[[#This Row],[Symbol]],INDIRECT("'"&amp;Tabela24[[#This Row],[INDEX]]&amp;"'!$D$4:$BB$3000"),31,0),0)</f>
        <v>0</v>
      </c>
      <c r="K363" s="258"/>
    </row>
    <row r="364" spans="1:11" ht="30" customHeight="1" x14ac:dyDescent="0.2">
      <c r="A364" s="254">
        <v>980</v>
      </c>
      <c r="B364" s="555" t="s">
        <v>26</v>
      </c>
      <c r="C364" s="255" t="s">
        <v>72</v>
      </c>
      <c r="D364" s="256" t="str">
        <f>VLOOKUP(Tabela24[[#This Row],[Symbol]],Baza_cen[],3,0)</f>
        <v>EPDM zew.   0,75mm   x 200mm + pasek kleju  25mmm   25mb</v>
      </c>
      <c r="E364" s="257"/>
      <c r="F364" s="257"/>
      <c r="G364" s="257">
        <f ca="1">IFERROR(VLOOKUP(Tabela24[[#This Row],[Symbol]],INDIRECT("'"&amp;Tabela24[[#This Row],[INDEX]]&amp;"'!$D$5:$BB$3000"),13,0),0)</f>
        <v>0</v>
      </c>
      <c r="H364" s="257" t="str">
        <f ca="1">IFERROR(VLOOKUP(Tabela24[[#This Row],[Symbol]],INDIRECT("'"&amp;Tabela24[[#This Row],[INDEX]]&amp;"'!$D$4:$BB$3000"),14,0),0)</f>
        <v>rolka</v>
      </c>
      <c r="I364" s="409">
        <f ca="1">IFERROR(VLOOKUP(Tabela24[[#This Row],[Symbol]],INDIRECT("'"&amp;Tabela24[[#This Row],[INDEX]]&amp;"'!$D$4:$BB$3000"),30,0),0)</f>
        <v>0</v>
      </c>
      <c r="J364" s="437">
        <f ca="1">IFERROR(VLOOKUP(Tabela24[[#This Row],[Symbol]],INDIRECT("'"&amp;Tabela24[[#This Row],[INDEX]]&amp;"'!$D$4:$BB$3000"),31,0),0)</f>
        <v>0</v>
      </c>
      <c r="K364" s="258"/>
    </row>
    <row r="365" spans="1:11" ht="30" customHeight="1" x14ac:dyDescent="0.2">
      <c r="A365" s="254">
        <v>981</v>
      </c>
      <c r="B365" s="555" t="s">
        <v>26</v>
      </c>
      <c r="C365" s="255" t="s">
        <v>73</v>
      </c>
      <c r="D365" s="256" t="str">
        <f>VLOOKUP(Tabela24[[#This Row],[Symbol]],Baza_cen[],3,0)</f>
        <v>EPDM zew.   0,75mm   x 250mm + pasek kleju  25mmm   25mb</v>
      </c>
      <c r="E365" s="257"/>
      <c r="F365" s="257"/>
      <c r="G365" s="257">
        <f ca="1">IFERROR(VLOOKUP(Tabela24[[#This Row],[Symbol]],INDIRECT("'"&amp;Tabela24[[#This Row],[INDEX]]&amp;"'!$D$5:$BB$3000"),13,0),0)</f>
        <v>0</v>
      </c>
      <c r="H365" s="257" t="str">
        <f ca="1">IFERROR(VLOOKUP(Tabela24[[#This Row],[Symbol]],INDIRECT("'"&amp;Tabela24[[#This Row],[INDEX]]&amp;"'!$D$4:$BB$3000"),14,0),0)</f>
        <v>rolka</v>
      </c>
      <c r="I365" s="409">
        <f ca="1">IFERROR(VLOOKUP(Tabela24[[#This Row],[Symbol]],INDIRECT("'"&amp;Tabela24[[#This Row],[INDEX]]&amp;"'!$D$4:$BB$3000"),30,0),0)</f>
        <v>0</v>
      </c>
      <c r="J365" s="437">
        <f ca="1">IFERROR(VLOOKUP(Tabela24[[#This Row],[Symbol]],INDIRECT("'"&amp;Tabela24[[#This Row],[INDEX]]&amp;"'!$D$4:$BB$3000"),31,0),0)</f>
        <v>0</v>
      </c>
      <c r="K365" s="258"/>
    </row>
    <row r="366" spans="1:11" ht="30" customHeight="1" x14ac:dyDescent="0.2">
      <c r="A366" s="254">
        <v>982</v>
      </c>
      <c r="B366" s="555" t="s">
        <v>26</v>
      </c>
      <c r="C366" s="255" t="s">
        <v>74</v>
      </c>
      <c r="D366" s="256" t="str">
        <f>VLOOKUP(Tabela24[[#This Row],[Symbol]],Baza_cen[],3,0)</f>
        <v>EPDM zew.   0,75mm   x 300mm + pasek kleju  25mmm   25mb</v>
      </c>
      <c r="E366" s="257"/>
      <c r="F366" s="257"/>
      <c r="G366" s="257">
        <f ca="1">IFERROR(VLOOKUP(Tabela24[[#This Row],[Symbol]],INDIRECT("'"&amp;Tabela24[[#This Row],[INDEX]]&amp;"'!$D$5:$BB$3000"),13,0),0)</f>
        <v>0</v>
      </c>
      <c r="H366" s="257" t="str">
        <f ca="1">IFERROR(VLOOKUP(Tabela24[[#This Row],[Symbol]],INDIRECT("'"&amp;Tabela24[[#This Row],[INDEX]]&amp;"'!$D$4:$BB$3000"),14,0),0)</f>
        <v>rolka</v>
      </c>
      <c r="I366" s="409">
        <f ca="1">IFERROR(VLOOKUP(Tabela24[[#This Row],[Symbol]],INDIRECT("'"&amp;Tabela24[[#This Row],[INDEX]]&amp;"'!$D$4:$BB$3000"),30,0),0)</f>
        <v>0</v>
      </c>
      <c r="J366" s="437">
        <f ca="1">IFERROR(VLOOKUP(Tabela24[[#This Row],[Symbol]],INDIRECT("'"&amp;Tabela24[[#This Row],[INDEX]]&amp;"'!$D$4:$BB$3000"),31,0),0)</f>
        <v>0</v>
      </c>
      <c r="K366" s="258"/>
    </row>
    <row r="367" spans="1:11" ht="30" customHeight="1" x14ac:dyDescent="0.2">
      <c r="A367" s="254">
        <v>983</v>
      </c>
      <c r="B367" s="555" t="s">
        <v>26</v>
      </c>
      <c r="C367" s="255" t="s">
        <v>75</v>
      </c>
      <c r="D367" s="256" t="str">
        <f>VLOOKUP(Tabela24[[#This Row],[Symbol]],Baza_cen[],3,0)</f>
        <v>EPDM zew.   0,75mm   x 350mm + pasek kleju  25mmm   25mb</v>
      </c>
      <c r="E367" s="257"/>
      <c r="F367" s="257"/>
      <c r="G367" s="257">
        <f ca="1">IFERROR(VLOOKUP(Tabela24[[#This Row],[Symbol]],INDIRECT("'"&amp;Tabela24[[#This Row],[INDEX]]&amp;"'!$D$5:$BB$3000"),13,0),0)</f>
        <v>0</v>
      </c>
      <c r="H367" s="257" t="str">
        <f ca="1">IFERROR(VLOOKUP(Tabela24[[#This Row],[Symbol]],INDIRECT("'"&amp;Tabela24[[#This Row],[INDEX]]&amp;"'!$D$4:$BB$3000"),14,0),0)</f>
        <v>rolka</v>
      </c>
      <c r="I367" s="409">
        <f ca="1">IFERROR(VLOOKUP(Tabela24[[#This Row],[Symbol]],INDIRECT("'"&amp;Tabela24[[#This Row],[INDEX]]&amp;"'!$D$4:$BB$3000"),30,0),0)</f>
        <v>0</v>
      </c>
      <c r="J367" s="437">
        <f ca="1">IFERROR(VLOOKUP(Tabela24[[#This Row],[Symbol]],INDIRECT("'"&amp;Tabela24[[#This Row],[INDEX]]&amp;"'!$D$4:$BB$3000"),31,0),0)</f>
        <v>0</v>
      </c>
      <c r="K367" s="258"/>
    </row>
    <row r="368" spans="1:11" ht="30" customHeight="1" x14ac:dyDescent="0.2">
      <c r="A368" s="254">
        <v>984</v>
      </c>
      <c r="B368" s="555" t="s">
        <v>26</v>
      </c>
      <c r="C368" s="255" t="s">
        <v>87</v>
      </c>
      <c r="D368" s="256" t="str">
        <f>VLOOKUP(Tabela24[[#This Row],[Symbol]],Baza_cen[],3,0)</f>
        <v>EPDM zew.   0,75mm   x  100mm + pasek kleju  98mm   25mb</v>
      </c>
      <c r="E368" s="257"/>
      <c r="F368" s="257"/>
      <c r="G368" s="257">
        <f ca="1">IFERROR(VLOOKUP(Tabela24[[#This Row],[Symbol]],INDIRECT("'"&amp;Tabela24[[#This Row],[INDEX]]&amp;"'!$D$5:$BB$3000"),13,0),0)</f>
        <v>0</v>
      </c>
      <c r="H368" s="257" t="str">
        <f ca="1">IFERROR(VLOOKUP(Tabela24[[#This Row],[Symbol]],INDIRECT("'"&amp;Tabela24[[#This Row],[INDEX]]&amp;"'!$D$4:$BB$3000"),14,0),0)</f>
        <v>rolka</v>
      </c>
      <c r="I368" s="409">
        <f ca="1">IFERROR(VLOOKUP(Tabela24[[#This Row],[Symbol]],INDIRECT("'"&amp;Tabela24[[#This Row],[INDEX]]&amp;"'!$D$4:$BB$3000"),30,0),0)</f>
        <v>0</v>
      </c>
      <c r="J368" s="437">
        <f ca="1">IFERROR(VLOOKUP(Tabela24[[#This Row],[Symbol]],INDIRECT("'"&amp;Tabela24[[#This Row],[INDEX]]&amp;"'!$D$4:$BB$3000"),31,0),0)</f>
        <v>0</v>
      </c>
      <c r="K368" s="258"/>
    </row>
    <row r="369" spans="1:11" ht="30" customHeight="1" x14ac:dyDescent="0.2">
      <c r="A369" s="254">
        <v>985</v>
      </c>
      <c r="B369" s="555" t="s">
        <v>26</v>
      </c>
      <c r="C369" s="255" t="s">
        <v>81</v>
      </c>
      <c r="D369" s="256" t="str">
        <f>VLOOKUP(Tabela24[[#This Row],[Symbol]],Baza_cen[],3,0)</f>
        <v>EPDM zew.   0,75mm   x  150mm + pasek kleju  25+98mm   25mb</v>
      </c>
      <c r="E369" s="257"/>
      <c r="F369" s="257"/>
      <c r="G369" s="257">
        <f ca="1">IFERROR(VLOOKUP(Tabela24[[#This Row],[Symbol]],INDIRECT("'"&amp;Tabela24[[#This Row],[INDEX]]&amp;"'!$D$5:$BB$3000"),13,0),0)</f>
        <v>0</v>
      </c>
      <c r="H369" s="257" t="str">
        <f ca="1">IFERROR(VLOOKUP(Tabela24[[#This Row],[Symbol]],INDIRECT("'"&amp;Tabela24[[#This Row],[INDEX]]&amp;"'!$D$4:$BB$3000"),14,0),0)</f>
        <v>rolka</v>
      </c>
      <c r="I369" s="409">
        <f ca="1">IFERROR(VLOOKUP(Tabela24[[#This Row],[Symbol]],INDIRECT("'"&amp;Tabela24[[#This Row],[INDEX]]&amp;"'!$D$4:$BB$3000"),30,0),0)</f>
        <v>0</v>
      </c>
      <c r="J369" s="437">
        <f ca="1">IFERROR(VLOOKUP(Tabela24[[#This Row],[Symbol]],INDIRECT("'"&amp;Tabela24[[#This Row],[INDEX]]&amp;"'!$D$4:$BB$3000"),31,0),0)</f>
        <v>0</v>
      </c>
      <c r="K369" s="258"/>
    </row>
    <row r="370" spans="1:11" ht="30" customHeight="1" x14ac:dyDescent="0.2">
      <c r="A370" s="254">
        <v>986</v>
      </c>
      <c r="B370" s="555" t="s">
        <v>26</v>
      </c>
      <c r="C370" s="255" t="s">
        <v>83</v>
      </c>
      <c r="D370" s="256" t="str">
        <f>VLOOKUP(Tabela24[[#This Row],[Symbol]],Baza_cen[],3,0)</f>
        <v>EPDM zew.   0,75mm   x  200mm + pasek kleju  25+98mm   25mb</v>
      </c>
      <c r="E370" s="257"/>
      <c r="F370" s="257"/>
      <c r="G370" s="257">
        <f ca="1">IFERROR(VLOOKUP(Tabela24[[#This Row],[Symbol]],INDIRECT("'"&amp;Tabela24[[#This Row],[INDEX]]&amp;"'!$D$5:$BB$3000"),13,0),0)</f>
        <v>0</v>
      </c>
      <c r="H370" s="257" t="str">
        <f ca="1">IFERROR(VLOOKUP(Tabela24[[#This Row],[Symbol]],INDIRECT("'"&amp;Tabela24[[#This Row],[INDEX]]&amp;"'!$D$4:$BB$3000"),14,0),0)</f>
        <v>rolka</v>
      </c>
      <c r="I370" s="409">
        <f ca="1">IFERROR(VLOOKUP(Tabela24[[#This Row],[Symbol]],INDIRECT("'"&amp;Tabela24[[#This Row],[INDEX]]&amp;"'!$D$4:$BB$3000"),30,0),0)</f>
        <v>0</v>
      </c>
      <c r="J370" s="437">
        <f ca="1">IFERROR(VLOOKUP(Tabela24[[#This Row],[Symbol]],INDIRECT("'"&amp;Tabela24[[#This Row],[INDEX]]&amp;"'!$D$4:$BB$3000"),31,0),0)</f>
        <v>0</v>
      </c>
      <c r="K370" s="258"/>
    </row>
    <row r="371" spans="1:11" ht="30" customHeight="1" x14ac:dyDescent="0.2">
      <c r="A371" s="254">
        <v>987</v>
      </c>
      <c r="B371" s="555" t="s">
        <v>26</v>
      </c>
      <c r="C371" s="255" t="s">
        <v>84</v>
      </c>
      <c r="D371" s="256" t="str">
        <f>VLOOKUP(Tabela24[[#This Row],[Symbol]],Baza_cen[],3,0)</f>
        <v>EPDM zew.   0,75mm   x  250mm + pasek kleju  25+98mm   25mb</v>
      </c>
      <c r="E371" s="257"/>
      <c r="F371" s="257"/>
      <c r="G371" s="257">
        <f ca="1">IFERROR(VLOOKUP(Tabela24[[#This Row],[Symbol]],INDIRECT("'"&amp;Tabela24[[#This Row],[INDEX]]&amp;"'!$D$5:$BB$3000"),13,0),0)</f>
        <v>0</v>
      </c>
      <c r="H371" s="257" t="str">
        <f ca="1">IFERROR(VLOOKUP(Tabela24[[#This Row],[Symbol]],INDIRECT("'"&amp;Tabela24[[#This Row],[INDEX]]&amp;"'!$D$4:$BB$3000"),14,0),0)</f>
        <v>rolka</v>
      </c>
      <c r="I371" s="409">
        <f ca="1">IFERROR(VLOOKUP(Tabela24[[#This Row],[Symbol]],INDIRECT("'"&amp;Tabela24[[#This Row],[INDEX]]&amp;"'!$D$4:$BB$3000"),30,0),0)</f>
        <v>0</v>
      </c>
      <c r="J371" s="437">
        <f ca="1">IFERROR(VLOOKUP(Tabela24[[#This Row],[Symbol]],INDIRECT("'"&amp;Tabela24[[#This Row],[INDEX]]&amp;"'!$D$4:$BB$3000"),31,0),0)</f>
        <v>0</v>
      </c>
      <c r="K371" s="258"/>
    </row>
    <row r="372" spans="1:11" ht="30" customHeight="1" x14ac:dyDescent="0.2">
      <c r="A372" s="254">
        <v>988</v>
      </c>
      <c r="B372" s="555" t="s">
        <v>26</v>
      </c>
      <c r="C372" s="255" t="s">
        <v>85</v>
      </c>
      <c r="D372" s="256" t="str">
        <f>VLOOKUP(Tabela24[[#This Row],[Symbol]],Baza_cen[],3,0)</f>
        <v>EPDM zew.   0,75mm   x  300mm + pasek kleju  25+98mm   25mb</v>
      </c>
      <c r="E372" s="257"/>
      <c r="F372" s="257"/>
      <c r="G372" s="257">
        <f ca="1">IFERROR(VLOOKUP(Tabela24[[#This Row],[Symbol]],INDIRECT("'"&amp;Tabela24[[#This Row],[INDEX]]&amp;"'!$D$5:$BB$3000"),13,0),0)</f>
        <v>0</v>
      </c>
      <c r="H372" s="257" t="str">
        <f ca="1">IFERROR(VLOOKUP(Tabela24[[#This Row],[Symbol]],INDIRECT("'"&amp;Tabela24[[#This Row],[INDEX]]&amp;"'!$D$4:$BB$3000"),14,0),0)</f>
        <v>rolka</v>
      </c>
      <c r="I372" s="409">
        <f ca="1">IFERROR(VLOOKUP(Tabela24[[#This Row],[Symbol]],INDIRECT("'"&amp;Tabela24[[#This Row],[INDEX]]&amp;"'!$D$4:$BB$3000"),30,0),0)</f>
        <v>0</v>
      </c>
      <c r="J372" s="437">
        <f ca="1">IFERROR(VLOOKUP(Tabela24[[#This Row],[Symbol]],INDIRECT("'"&amp;Tabela24[[#This Row],[INDEX]]&amp;"'!$D$4:$BB$3000"),31,0),0)</f>
        <v>0</v>
      </c>
      <c r="K372" s="258"/>
    </row>
    <row r="373" spans="1:11" ht="30" customHeight="1" x14ac:dyDescent="0.2">
      <c r="A373" s="254">
        <v>989</v>
      </c>
      <c r="B373" s="555" t="s">
        <v>26</v>
      </c>
      <c r="C373" s="255" t="s">
        <v>86</v>
      </c>
      <c r="D373" s="256" t="str">
        <f>VLOOKUP(Tabela24[[#This Row],[Symbol]],Baza_cen[],3,0)</f>
        <v>EPDM zew.   0,75mm   x  350mm + pasek kleju  25+98mm   25mb</v>
      </c>
      <c r="E373" s="257"/>
      <c r="F373" s="257"/>
      <c r="G373" s="257">
        <f ca="1">IFERROR(VLOOKUP(Tabela24[[#This Row],[Symbol]],INDIRECT("'"&amp;Tabela24[[#This Row],[INDEX]]&amp;"'!$D$5:$BB$3000"),13,0),0)</f>
        <v>0</v>
      </c>
      <c r="H373" s="257" t="str">
        <f ca="1">IFERROR(VLOOKUP(Tabela24[[#This Row],[Symbol]],INDIRECT("'"&amp;Tabela24[[#This Row],[INDEX]]&amp;"'!$D$4:$BB$3000"),14,0),0)</f>
        <v>rolka</v>
      </c>
      <c r="I373" s="409">
        <f ca="1">IFERROR(VLOOKUP(Tabela24[[#This Row],[Symbol]],INDIRECT("'"&amp;Tabela24[[#This Row],[INDEX]]&amp;"'!$D$4:$BB$3000"),30,0),0)</f>
        <v>0</v>
      </c>
      <c r="J373" s="437">
        <f ca="1">IFERROR(VLOOKUP(Tabela24[[#This Row],[Symbol]],INDIRECT("'"&amp;Tabela24[[#This Row],[INDEX]]&amp;"'!$D$4:$BB$3000"),31,0),0)</f>
        <v>0</v>
      </c>
      <c r="K373" s="258"/>
    </row>
    <row r="374" spans="1:11" ht="30" customHeight="1" x14ac:dyDescent="0.2">
      <c r="A374" s="254">
        <v>990</v>
      </c>
      <c r="B374" s="555" t="s">
        <v>26</v>
      </c>
      <c r="C374" s="255" t="s">
        <v>88</v>
      </c>
      <c r="D374" s="256" t="str">
        <f>VLOOKUP(Tabela24[[#This Row],[Symbol]],Baza_cen[],3,0)</f>
        <v>EPDM zew.   0,75 mm  x 150mm + pasek kleju 148mm   25mb</v>
      </c>
      <c r="E374" s="257"/>
      <c r="F374" s="257"/>
      <c r="G374" s="257">
        <f ca="1">IFERROR(VLOOKUP(Tabela24[[#This Row],[Symbol]],INDIRECT("'"&amp;Tabela24[[#This Row],[INDEX]]&amp;"'!$D$5:$BB$3000"),13,0),0)</f>
        <v>0</v>
      </c>
      <c r="H374" s="257" t="str">
        <f ca="1">IFERROR(VLOOKUP(Tabela24[[#This Row],[Symbol]],INDIRECT("'"&amp;Tabela24[[#This Row],[INDEX]]&amp;"'!$D$4:$BB$3000"),14,0),0)</f>
        <v>rolka</v>
      </c>
      <c r="I374" s="409">
        <f ca="1">IFERROR(VLOOKUP(Tabela24[[#This Row],[Symbol]],INDIRECT("'"&amp;Tabela24[[#This Row],[INDEX]]&amp;"'!$D$4:$BB$3000"),30,0),0)</f>
        <v>0</v>
      </c>
      <c r="J374" s="437">
        <f ca="1">IFERROR(VLOOKUP(Tabela24[[#This Row],[Symbol]],INDIRECT("'"&amp;Tabela24[[#This Row],[INDEX]]&amp;"'!$D$4:$BB$3000"),31,0),0)</f>
        <v>0</v>
      </c>
      <c r="K374" s="258"/>
    </row>
    <row r="375" spans="1:11" ht="30" customHeight="1" x14ac:dyDescent="0.2">
      <c r="A375" s="254">
        <v>991</v>
      </c>
      <c r="B375" s="555" t="s">
        <v>26</v>
      </c>
      <c r="C375" s="255" t="s">
        <v>76</v>
      </c>
      <c r="D375" s="256" t="str">
        <f>VLOOKUP(Tabela24[[#This Row],[Symbol]],Baza_cen[],3,0)</f>
        <v>EPDM zew.   0,75 mm  x 200mm + pasek kleju 25+148mm   25mb</v>
      </c>
      <c r="E375" s="257"/>
      <c r="F375" s="257"/>
      <c r="G375" s="257">
        <f ca="1">IFERROR(VLOOKUP(Tabela24[[#This Row],[Symbol]],INDIRECT("'"&amp;Tabela24[[#This Row],[INDEX]]&amp;"'!$D$5:$BB$3000"),13,0),0)</f>
        <v>0</v>
      </c>
      <c r="H375" s="257" t="str">
        <f ca="1">IFERROR(VLOOKUP(Tabela24[[#This Row],[Symbol]],INDIRECT("'"&amp;Tabela24[[#This Row],[INDEX]]&amp;"'!$D$4:$BB$3000"),14,0),0)</f>
        <v>rolka</v>
      </c>
      <c r="I375" s="409">
        <f ca="1">IFERROR(VLOOKUP(Tabela24[[#This Row],[Symbol]],INDIRECT("'"&amp;Tabela24[[#This Row],[INDEX]]&amp;"'!$D$4:$BB$3000"),30,0),0)</f>
        <v>0</v>
      </c>
      <c r="J375" s="437">
        <f ca="1">IFERROR(VLOOKUP(Tabela24[[#This Row],[Symbol]],INDIRECT("'"&amp;Tabela24[[#This Row],[INDEX]]&amp;"'!$D$4:$BB$3000"),31,0),0)</f>
        <v>0</v>
      </c>
      <c r="K375" s="258"/>
    </row>
    <row r="376" spans="1:11" ht="30" customHeight="1" x14ac:dyDescent="0.2">
      <c r="A376" s="254">
        <v>992</v>
      </c>
      <c r="B376" s="555" t="s">
        <v>26</v>
      </c>
      <c r="C376" s="255" t="s">
        <v>78</v>
      </c>
      <c r="D376" s="256" t="str">
        <f>VLOOKUP(Tabela24[[#This Row],[Symbol]],Baza_cen[],3,0)</f>
        <v>EPDM zew.   0,75 mm  x 250mm + pasek kleju 25+148mm   25mb</v>
      </c>
      <c r="E376" s="257"/>
      <c r="F376" s="257"/>
      <c r="G376" s="257">
        <f ca="1">IFERROR(VLOOKUP(Tabela24[[#This Row],[Symbol]],INDIRECT("'"&amp;Tabela24[[#This Row],[INDEX]]&amp;"'!$D$5:$BB$3000"),13,0),0)</f>
        <v>0</v>
      </c>
      <c r="H376" s="257" t="str">
        <f ca="1">IFERROR(VLOOKUP(Tabela24[[#This Row],[Symbol]],INDIRECT("'"&amp;Tabela24[[#This Row],[INDEX]]&amp;"'!$D$4:$BB$3000"),14,0),0)</f>
        <v>rolka</v>
      </c>
      <c r="I376" s="409">
        <f ca="1">IFERROR(VLOOKUP(Tabela24[[#This Row],[Symbol]],INDIRECT("'"&amp;Tabela24[[#This Row],[INDEX]]&amp;"'!$D$4:$BB$3000"),30,0),0)</f>
        <v>0</v>
      </c>
      <c r="J376" s="437">
        <f ca="1">IFERROR(VLOOKUP(Tabela24[[#This Row],[Symbol]],INDIRECT("'"&amp;Tabela24[[#This Row],[INDEX]]&amp;"'!$D$4:$BB$3000"),31,0),0)</f>
        <v>0</v>
      </c>
      <c r="K376" s="258"/>
    </row>
    <row r="377" spans="1:11" ht="30" customHeight="1" x14ac:dyDescent="0.2">
      <c r="A377" s="254">
        <v>993</v>
      </c>
      <c r="B377" s="555" t="s">
        <v>26</v>
      </c>
      <c r="C377" s="255" t="s">
        <v>79</v>
      </c>
      <c r="D377" s="256" t="str">
        <f>VLOOKUP(Tabela24[[#This Row],[Symbol]],Baza_cen[],3,0)</f>
        <v>EPDM zew.   0,75 mm  x 300mm + pasek kleju 25+148mm   25mb</v>
      </c>
      <c r="E377" s="257"/>
      <c r="F377" s="257"/>
      <c r="G377" s="257">
        <f ca="1">IFERROR(VLOOKUP(Tabela24[[#This Row],[Symbol]],INDIRECT("'"&amp;Tabela24[[#This Row],[INDEX]]&amp;"'!$D$5:$BB$3000"),13,0),0)</f>
        <v>0</v>
      </c>
      <c r="H377" s="257" t="str">
        <f ca="1">IFERROR(VLOOKUP(Tabela24[[#This Row],[Symbol]],INDIRECT("'"&amp;Tabela24[[#This Row],[INDEX]]&amp;"'!$D$4:$BB$3000"),14,0),0)</f>
        <v>rolka</v>
      </c>
      <c r="I377" s="409">
        <f ca="1">IFERROR(VLOOKUP(Tabela24[[#This Row],[Symbol]],INDIRECT("'"&amp;Tabela24[[#This Row],[INDEX]]&amp;"'!$D$4:$BB$3000"),30,0),0)</f>
        <v>0</v>
      </c>
      <c r="J377" s="437">
        <f ca="1">IFERROR(VLOOKUP(Tabela24[[#This Row],[Symbol]],INDIRECT("'"&amp;Tabela24[[#This Row],[INDEX]]&amp;"'!$D$4:$BB$3000"),31,0),0)</f>
        <v>0</v>
      </c>
      <c r="K377" s="258"/>
    </row>
    <row r="378" spans="1:11" ht="30" customHeight="1" x14ac:dyDescent="0.2">
      <c r="A378" s="254">
        <v>994</v>
      </c>
      <c r="B378" s="555" t="s">
        <v>26</v>
      </c>
      <c r="C378" s="255" t="s">
        <v>80</v>
      </c>
      <c r="D378" s="256" t="str">
        <f>VLOOKUP(Tabela24[[#This Row],[Symbol]],Baza_cen[],3,0)</f>
        <v>EPDM zew.   0,75 mm  x 350mm + pasek kleju 25+148mm   25mb</v>
      </c>
      <c r="E378" s="257"/>
      <c r="F378" s="257"/>
      <c r="G378" s="257">
        <f ca="1">IFERROR(VLOOKUP(Tabela24[[#This Row],[Symbol]],INDIRECT("'"&amp;Tabela24[[#This Row],[INDEX]]&amp;"'!$D$5:$BB$3000"),13,0),0)</f>
        <v>0</v>
      </c>
      <c r="H378" s="257" t="str">
        <f ca="1">IFERROR(VLOOKUP(Tabela24[[#This Row],[Symbol]],INDIRECT("'"&amp;Tabela24[[#This Row],[INDEX]]&amp;"'!$D$4:$BB$3000"),14,0),0)</f>
        <v>rolka</v>
      </c>
      <c r="I378" s="409">
        <f ca="1">IFERROR(VLOOKUP(Tabela24[[#This Row],[Symbol]],INDIRECT("'"&amp;Tabela24[[#This Row],[INDEX]]&amp;"'!$D$4:$BB$3000"),30,0),0)</f>
        <v>0</v>
      </c>
      <c r="J378" s="437">
        <f ca="1">IFERROR(VLOOKUP(Tabela24[[#This Row],[Symbol]],INDIRECT("'"&amp;Tabela24[[#This Row],[INDEX]]&amp;"'!$D$4:$BB$3000"),31,0),0)</f>
        <v>0</v>
      </c>
      <c r="K378" s="258"/>
    </row>
    <row r="379" spans="1:11" ht="30" customHeight="1" x14ac:dyDescent="0.2">
      <c r="A379" s="254">
        <v>995</v>
      </c>
      <c r="B379" s="555" t="s">
        <v>26</v>
      </c>
      <c r="C379" s="255" t="s">
        <v>49</v>
      </c>
      <c r="D379" s="256" t="str">
        <f>VLOOKUP(Tabela24[[#This Row],[Symbol]],Baza_cen[],3,0)</f>
        <v>EPDM wew.   0,75mm   x  50mm + pasek kleju  25mmm   25mb</v>
      </c>
      <c r="E379" s="257"/>
      <c r="F379" s="257"/>
      <c r="G379" s="257">
        <f ca="1">IFERROR(VLOOKUP(Tabela24[[#This Row],[Symbol]],INDIRECT("'"&amp;Tabela24[[#This Row],[INDEX]]&amp;"'!$D$5:$BB$3000"),13,0),0)</f>
        <v>0</v>
      </c>
      <c r="H379" s="257" t="str">
        <f ca="1">IFERROR(VLOOKUP(Tabela24[[#This Row],[Symbol]],INDIRECT("'"&amp;Tabela24[[#This Row],[INDEX]]&amp;"'!$D$4:$BB$3000"),14,0),0)</f>
        <v>rolka</v>
      </c>
      <c r="I379" s="409">
        <f ca="1">IFERROR(VLOOKUP(Tabela24[[#This Row],[Symbol]],INDIRECT("'"&amp;Tabela24[[#This Row],[INDEX]]&amp;"'!$D$4:$BB$3000"),30,0),0)</f>
        <v>0</v>
      </c>
      <c r="J379" s="437">
        <f ca="1">IFERROR(VLOOKUP(Tabela24[[#This Row],[Symbol]],INDIRECT("'"&amp;Tabela24[[#This Row],[INDEX]]&amp;"'!$D$4:$BB$3000"),31,0),0)</f>
        <v>0</v>
      </c>
      <c r="K379" s="258"/>
    </row>
    <row r="380" spans="1:11" ht="30" customHeight="1" x14ac:dyDescent="0.2">
      <c r="A380" s="254">
        <v>996</v>
      </c>
      <c r="B380" s="555" t="s">
        <v>26</v>
      </c>
      <c r="C380" s="255" t="s">
        <v>51</v>
      </c>
      <c r="D380" s="256" t="str">
        <f>VLOOKUP(Tabela24[[#This Row],[Symbol]],Baza_cen[],3,0)</f>
        <v>EPDM wew.   0,75mm   x 100mm + pasek kleju  25mmm   25mb</v>
      </c>
      <c r="E380" s="257"/>
      <c r="F380" s="257"/>
      <c r="G380" s="257">
        <f ca="1">IFERROR(VLOOKUP(Tabela24[[#This Row],[Symbol]],INDIRECT("'"&amp;Tabela24[[#This Row],[INDEX]]&amp;"'!$D$5:$BB$3000"),13,0),0)</f>
        <v>0</v>
      </c>
      <c r="H380" s="257" t="str">
        <f ca="1">IFERROR(VLOOKUP(Tabela24[[#This Row],[Symbol]],INDIRECT("'"&amp;Tabela24[[#This Row],[INDEX]]&amp;"'!$D$4:$BB$3000"),14,0),0)</f>
        <v>rolka</v>
      </c>
      <c r="I380" s="409">
        <f ca="1">IFERROR(VLOOKUP(Tabela24[[#This Row],[Symbol]],INDIRECT("'"&amp;Tabela24[[#This Row],[INDEX]]&amp;"'!$D$4:$BB$3000"),30,0),0)</f>
        <v>0</v>
      </c>
      <c r="J380" s="437">
        <f ca="1">IFERROR(VLOOKUP(Tabela24[[#This Row],[Symbol]],INDIRECT("'"&amp;Tabela24[[#This Row],[INDEX]]&amp;"'!$D$4:$BB$3000"),31,0),0)</f>
        <v>0</v>
      </c>
      <c r="K380" s="258"/>
    </row>
    <row r="381" spans="1:11" ht="30" customHeight="1" x14ac:dyDescent="0.2">
      <c r="A381" s="254">
        <v>997</v>
      </c>
      <c r="B381" s="555" t="s">
        <v>26</v>
      </c>
      <c r="C381" s="255" t="s">
        <v>52</v>
      </c>
      <c r="D381" s="256" t="str">
        <f>VLOOKUP(Tabela24[[#This Row],[Symbol]],Baza_cen[],3,0)</f>
        <v>EPDM wew.   0,75mm   x 150mm + pasek kleju  25mmm   25mb</v>
      </c>
      <c r="E381" s="257"/>
      <c r="F381" s="257"/>
      <c r="G381" s="257">
        <f ca="1">IFERROR(VLOOKUP(Tabela24[[#This Row],[Symbol]],INDIRECT("'"&amp;Tabela24[[#This Row],[INDEX]]&amp;"'!$D$5:$BB$3000"),13,0),0)</f>
        <v>0</v>
      </c>
      <c r="H381" s="257" t="str">
        <f ca="1">IFERROR(VLOOKUP(Tabela24[[#This Row],[Symbol]],INDIRECT("'"&amp;Tabela24[[#This Row],[INDEX]]&amp;"'!$D$4:$BB$3000"),14,0),0)</f>
        <v>rolka</v>
      </c>
      <c r="I381" s="409">
        <f ca="1">IFERROR(VLOOKUP(Tabela24[[#This Row],[Symbol]],INDIRECT("'"&amp;Tabela24[[#This Row],[INDEX]]&amp;"'!$D$4:$BB$3000"),30,0),0)</f>
        <v>0</v>
      </c>
      <c r="J381" s="437">
        <f ca="1">IFERROR(VLOOKUP(Tabela24[[#This Row],[Symbol]],INDIRECT("'"&amp;Tabela24[[#This Row],[INDEX]]&amp;"'!$D$4:$BB$3000"),31,0),0)</f>
        <v>0</v>
      </c>
      <c r="K381" s="258"/>
    </row>
    <row r="382" spans="1:11" ht="30" customHeight="1" x14ac:dyDescent="0.2">
      <c r="A382" s="254">
        <v>998</v>
      </c>
      <c r="B382" s="555" t="s">
        <v>26</v>
      </c>
      <c r="C382" s="255" t="s">
        <v>53</v>
      </c>
      <c r="D382" s="256" t="str">
        <f>VLOOKUP(Tabela24[[#This Row],[Symbol]],Baza_cen[],3,0)</f>
        <v>EPDM wew.   0,75mm   x  200mm + pasek kleju  25mmm   25mb</v>
      </c>
      <c r="E382" s="257"/>
      <c r="F382" s="257"/>
      <c r="G382" s="257">
        <f ca="1">IFERROR(VLOOKUP(Tabela24[[#This Row],[Symbol]],INDIRECT("'"&amp;Tabela24[[#This Row],[INDEX]]&amp;"'!$D$5:$BB$3000"),13,0),0)</f>
        <v>0</v>
      </c>
      <c r="H382" s="257" t="str">
        <f ca="1">IFERROR(VLOOKUP(Tabela24[[#This Row],[Symbol]],INDIRECT("'"&amp;Tabela24[[#This Row],[INDEX]]&amp;"'!$D$4:$BB$3000"),14,0),0)</f>
        <v>rolka</v>
      </c>
      <c r="I382" s="409">
        <f ca="1">IFERROR(VLOOKUP(Tabela24[[#This Row],[Symbol]],INDIRECT("'"&amp;Tabela24[[#This Row],[INDEX]]&amp;"'!$D$4:$BB$3000"),30,0),0)</f>
        <v>0</v>
      </c>
      <c r="J382" s="437">
        <f ca="1">IFERROR(VLOOKUP(Tabela24[[#This Row],[Symbol]],INDIRECT("'"&amp;Tabela24[[#This Row],[INDEX]]&amp;"'!$D$4:$BB$3000"),31,0),0)</f>
        <v>0</v>
      </c>
      <c r="K382" s="258"/>
    </row>
    <row r="383" spans="1:11" ht="30" customHeight="1" x14ac:dyDescent="0.2">
      <c r="A383" s="254">
        <v>999</v>
      </c>
      <c r="B383" s="555" t="s">
        <v>26</v>
      </c>
      <c r="C383" s="255" t="s">
        <v>54</v>
      </c>
      <c r="D383" s="256" t="str">
        <f>VLOOKUP(Tabela24[[#This Row],[Symbol]],Baza_cen[],3,0)</f>
        <v>EPDM wew.   0,75mm   x  250mm + pasek kleju  25mmm   25mb</v>
      </c>
      <c r="E383" s="257"/>
      <c r="F383" s="257"/>
      <c r="G383" s="257">
        <f ca="1">IFERROR(VLOOKUP(Tabela24[[#This Row],[Symbol]],INDIRECT("'"&amp;Tabela24[[#This Row],[INDEX]]&amp;"'!$D$5:$BB$3000"),13,0),0)</f>
        <v>0</v>
      </c>
      <c r="H383" s="257" t="str">
        <f ca="1">IFERROR(VLOOKUP(Tabela24[[#This Row],[Symbol]],INDIRECT("'"&amp;Tabela24[[#This Row],[INDEX]]&amp;"'!$D$4:$BB$3000"),14,0),0)</f>
        <v>rolka</v>
      </c>
      <c r="I383" s="409">
        <f ca="1">IFERROR(VLOOKUP(Tabela24[[#This Row],[Symbol]],INDIRECT("'"&amp;Tabela24[[#This Row],[INDEX]]&amp;"'!$D$4:$BB$3000"),30,0),0)</f>
        <v>0</v>
      </c>
      <c r="J383" s="437">
        <f ca="1">IFERROR(VLOOKUP(Tabela24[[#This Row],[Symbol]],INDIRECT("'"&amp;Tabela24[[#This Row],[INDEX]]&amp;"'!$D$4:$BB$3000"),31,0),0)</f>
        <v>0</v>
      </c>
      <c r="K383" s="258"/>
    </row>
    <row r="384" spans="1:11" ht="30" customHeight="1" x14ac:dyDescent="0.2">
      <c r="A384" s="254">
        <v>1000</v>
      </c>
      <c r="B384" s="555" t="s">
        <v>26</v>
      </c>
      <c r="C384" s="255" t="s">
        <v>55</v>
      </c>
      <c r="D384" s="256" t="str">
        <f>VLOOKUP(Tabela24[[#This Row],[Symbol]],Baza_cen[],3,0)</f>
        <v>EPDM wew.   0,75mm   x  300mm + pasek kleju  25mmm   25mb</v>
      </c>
      <c r="E384" s="257"/>
      <c r="F384" s="257"/>
      <c r="G384" s="257">
        <f ca="1">IFERROR(VLOOKUP(Tabela24[[#This Row],[Symbol]],INDIRECT("'"&amp;Tabela24[[#This Row],[INDEX]]&amp;"'!$D$5:$BB$3000"),13,0),0)</f>
        <v>0</v>
      </c>
      <c r="H384" s="257" t="str">
        <f ca="1">IFERROR(VLOOKUP(Tabela24[[#This Row],[Symbol]],INDIRECT("'"&amp;Tabela24[[#This Row],[INDEX]]&amp;"'!$D$4:$BB$3000"),14,0),0)</f>
        <v>rolka</v>
      </c>
      <c r="I384" s="409">
        <f ca="1">IFERROR(VLOOKUP(Tabela24[[#This Row],[Symbol]],INDIRECT("'"&amp;Tabela24[[#This Row],[INDEX]]&amp;"'!$D$4:$BB$3000"),30,0),0)</f>
        <v>0</v>
      </c>
      <c r="J384" s="437">
        <f ca="1">IFERROR(VLOOKUP(Tabela24[[#This Row],[Symbol]],INDIRECT("'"&amp;Tabela24[[#This Row],[INDEX]]&amp;"'!$D$4:$BB$3000"),31,0),0)</f>
        <v>0</v>
      </c>
      <c r="K384" s="258"/>
    </row>
    <row r="385" spans="1:11" ht="30" customHeight="1" x14ac:dyDescent="0.2">
      <c r="A385" s="254">
        <v>1001</v>
      </c>
      <c r="B385" s="555" t="s">
        <v>26</v>
      </c>
      <c r="C385" s="255" t="s">
        <v>56</v>
      </c>
      <c r="D385" s="256" t="str">
        <f>VLOOKUP(Tabela24[[#This Row],[Symbol]],Baza_cen[],3,0)</f>
        <v>EPDM wew.   0,75mm   x  350mm + pasek kleju  25mmm   25mb</v>
      </c>
      <c r="E385" s="257"/>
      <c r="F385" s="257"/>
      <c r="G385" s="257">
        <f ca="1">IFERROR(VLOOKUP(Tabela24[[#This Row],[Symbol]],INDIRECT("'"&amp;Tabela24[[#This Row],[INDEX]]&amp;"'!$D$5:$BB$3000"),13,0),0)</f>
        <v>0</v>
      </c>
      <c r="H385" s="257" t="str">
        <f ca="1">IFERROR(VLOOKUP(Tabela24[[#This Row],[Symbol]],INDIRECT("'"&amp;Tabela24[[#This Row],[INDEX]]&amp;"'!$D$4:$BB$3000"),14,0),0)</f>
        <v>rolka</v>
      </c>
      <c r="I385" s="409">
        <f ca="1">IFERROR(VLOOKUP(Tabela24[[#This Row],[Symbol]],INDIRECT("'"&amp;Tabela24[[#This Row],[INDEX]]&amp;"'!$D$4:$BB$3000"),30,0),0)</f>
        <v>0</v>
      </c>
      <c r="J385" s="437">
        <f ca="1">IFERROR(VLOOKUP(Tabela24[[#This Row],[Symbol]],INDIRECT("'"&amp;Tabela24[[#This Row],[INDEX]]&amp;"'!$D$4:$BB$3000"),31,0),0)</f>
        <v>0</v>
      </c>
      <c r="K385" s="258"/>
    </row>
    <row r="386" spans="1:11" ht="30" customHeight="1" x14ac:dyDescent="0.2">
      <c r="A386" s="254">
        <v>1002</v>
      </c>
      <c r="B386" s="555" t="s">
        <v>26</v>
      </c>
      <c r="C386" s="255" t="s">
        <v>62</v>
      </c>
      <c r="D386" s="256" t="str">
        <f>VLOOKUP(Tabela24[[#This Row],[Symbol]],Baza_cen[],3,0)</f>
        <v>EPDM wew.   0,75mm   x  150mm + pasek kleju  25mmm + 98mm  25mb</v>
      </c>
      <c r="E386" s="257"/>
      <c r="F386" s="257"/>
      <c r="G386" s="257">
        <f ca="1">IFERROR(VLOOKUP(Tabela24[[#This Row],[Symbol]],INDIRECT("'"&amp;Tabela24[[#This Row],[INDEX]]&amp;"'!$D$5:$BB$3000"),13,0),0)</f>
        <v>0</v>
      </c>
      <c r="H386" s="257" t="str">
        <f ca="1">IFERROR(VLOOKUP(Tabela24[[#This Row],[Symbol]],INDIRECT("'"&amp;Tabela24[[#This Row],[INDEX]]&amp;"'!$D$4:$BB$3000"),14,0),0)</f>
        <v>rolka</v>
      </c>
      <c r="I386" s="409">
        <f ca="1">IFERROR(VLOOKUP(Tabela24[[#This Row],[Symbol]],INDIRECT("'"&amp;Tabela24[[#This Row],[INDEX]]&amp;"'!$D$4:$BB$3000"),30,0),0)</f>
        <v>0</v>
      </c>
      <c r="J386" s="437">
        <f ca="1">IFERROR(VLOOKUP(Tabela24[[#This Row],[Symbol]],INDIRECT("'"&amp;Tabela24[[#This Row],[INDEX]]&amp;"'!$D$4:$BB$3000"),31,0),0)</f>
        <v>0</v>
      </c>
      <c r="K386" s="258"/>
    </row>
    <row r="387" spans="1:11" ht="30" customHeight="1" x14ac:dyDescent="0.2">
      <c r="A387" s="254">
        <v>1003</v>
      </c>
      <c r="B387" s="555" t="s">
        <v>26</v>
      </c>
      <c r="C387" s="255" t="s">
        <v>64</v>
      </c>
      <c r="D387" s="256" t="str">
        <f>VLOOKUP(Tabela24[[#This Row],[Symbol]],Baza_cen[],3,0)</f>
        <v>EPDM wew.   0,75mm   x  200mm + pasek kleju  25mmm + 98mm  25mb</v>
      </c>
      <c r="E387" s="257"/>
      <c r="F387" s="257"/>
      <c r="G387" s="257">
        <f ca="1">IFERROR(VLOOKUP(Tabela24[[#This Row],[Symbol]],INDIRECT("'"&amp;Tabela24[[#This Row],[INDEX]]&amp;"'!$D$5:$BB$3000"),13,0),0)</f>
        <v>0</v>
      </c>
      <c r="H387" s="257" t="str">
        <f ca="1">IFERROR(VLOOKUP(Tabela24[[#This Row],[Symbol]],INDIRECT("'"&amp;Tabela24[[#This Row],[INDEX]]&amp;"'!$D$4:$BB$3000"),14,0),0)</f>
        <v>rolka</v>
      </c>
      <c r="I387" s="409">
        <f ca="1">IFERROR(VLOOKUP(Tabela24[[#This Row],[Symbol]],INDIRECT("'"&amp;Tabela24[[#This Row],[INDEX]]&amp;"'!$D$4:$BB$3000"),30,0),0)</f>
        <v>0</v>
      </c>
      <c r="J387" s="437">
        <f ca="1">IFERROR(VLOOKUP(Tabela24[[#This Row],[Symbol]],INDIRECT("'"&amp;Tabela24[[#This Row],[INDEX]]&amp;"'!$D$4:$BB$3000"),31,0),0)</f>
        <v>0</v>
      </c>
      <c r="K387" s="258"/>
    </row>
    <row r="388" spans="1:11" ht="30" customHeight="1" x14ac:dyDescent="0.2">
      <c r="A388" s="254">
        <v>1004</v>
      </c>
      <c r="B388" s="555" t="s">
        <v>26</v>
      </c>
      <c r="C388" s="255" t="s">
        <v>65</v>
      </c>
      <c r="D388" s="256" t="str">
        <f>VLOOKUP(Tabela24[[#This Row],[Symbol]],Baza_cen[],3,0)</f>
        <v>EPDM wew.   0,75mm   x  250mm + pasek kleju  25mmm + 98mm  25mb</v>
      </c>
      <c r="E388" s="257"/>
      <c r="F388" s="257"/>
      <c r="G388" s="257">
        <f ca="1">IFERROR(VLOOKUP(Tabela24[[#This Row],[Symbol]],INDIRECT("'"&amp;Tabela24[[#This Row],[INDEX]]&amp;"'!$D$5:$BB$3000"),13,0),0)</f>
        <v>0</v>
      </c>
      <c r="H388" s="257" t="str">
        <f ca="1">IFERROR(VLOOKUP(Tabela24[[#This Row],[Symbol]],INDIRECT("'"&amp;Tabela24[[#This Row],[INDEX]]&amp;"'!$D$4:$BB$3000"),14,0),0)</f>
        <v>rolka</v>
      </c>
      <c r="I388" s="409">
        <f ca="1">IFERROR(VLOOKUP(Tabela24[[#This Row],[Symbol]],INDIRECT("'"&amp;Tabela24[[#This Row],[INDEX]]&amp;"'!$D$4:$BB$3000"),30,0),0)</f>
        <v>0</v>
      </c>
      <c r="J388" s="437">
        <f ca="1">IFERROR(VLOOKUP(Tabela24[[#This Row],[Symbol]],INDIRECT("'"&amp;Tabela24[[#This Row],[INDEX]]&amp;"'!$D$4:$BB$3000"),31,0),0)</f>
        <v>0</v>
      </c>
      <c r="K388" s="258"/>
    </row>
    <row r="389" spans="1:11" ht="30" customHeight="1" x14ac:dyDescent="0.2">
      <c r="A389" s="254">
        <v>1005</v>
      </c>
      <c r="B389" s="555" t="s">
        <v>26</v>
      </c>
      <c r="C389" s="255" t="s">
        <v>66</v>
      </c>
      <c r="D389" s="256" t="str">
        <f>VLOOKUP(Tabela24[[#This Row],[Symbol]],Baza_cen[],3,0)</f>
        <v>EPDM wew.   0,75mm   x  300mm + pasek kleju  25mmm + 98mm  25mb</v>
      </c>
      <c r="E389" s="257"/>
      <c r="F389" s="257"/>
      <c r="G389" s="257">
        <f ca="1">IFERROR(VLOOKUP(Tabela24[[#This Row],[Symbol]],INDIRECT("'"&amp;Tabela24[[#This Row],[INDEX]]&amp;"'!$D$5:$BB$3000"),13,0),0)</f>
        <v>0</v>
      </c>
      <c r="H389" s="257" t="str">
        <f ca="1">IFERROR(VLOOKUP(Tabela24[[#This Row],[Symbol]],INDIRECT("'"&amp;Tabela24[[#This Row],[INDEX]]&amp;"'!$D$4:$BB$3000"),14,0),0)</f>
        <v>rolka</v>
      </c>
      <c r="I389" s="409">
        <f ca="1">IFERROR(VLOOKUP(Tabela24[[#This Row],[Symbol]],INDIRECT("'"&amp;Tabela24[[#This Row],[INDEX]]&amp;"'!$D$4:$BB$3000"),30,0),0)</f>
        <v>0</v>
      </c>
      <c r="J389" s="437">
        <f ca="1">IFERROR(VLOOKUP(Tabela24[[#This Row],[Symbol]],INDIRECT("'"&amp;Tabela24[[#This Row],[INDEX]]&amp;"'!$D$4:$BB$3000"),31,0),0)</f>
        <v>0</v>
      </c>
      <c r="K389" s="258"/>
    </row>
    <row r="390" spans="1:11" ht="30" customHeight="1" x14ac:dyDescent="0.2">
      <c r="A390" s="254">
        <v>1006</v>
      </c>
      <c r="B390" s="555" t="s">
        <v>26</v>
      </c>
      <c r="C390" s="255" t="s">
        <v>67</v>
      </c>
      <c r="D390" s="256" t="str">
        <f>VLOOKUP(Tabela24[[#This Row],[Symbol]],Baza_cen[],3,0)</f>
        <v>EPDM wew.   0,75mm   x  350mm + pasek kleju  25mmm + 98mm  25mb</v>
      </c>
      <c r="E390" s="257"/>
      <c r="F390" s="257"/>
      <c r="G390" s="257">
        <f ca="1">IFERROR(VLOOKUP(Tabela24[[#This Row],[Symbol]],INDIRECT("'"&amp;Tabela24[[#This Row],[INDEX]]&amp;"'!$D$5:$BB$3000"),13,0),0)</f>
        <v>0</v>
      </c>
      <c r="H390" s="257" t="str">
        <f ca="1">IFERROR(VLOOKUP(Tabela24[[#This Row],[Symbol]],INDIRECT("'"&amp;Tabela24[[#This Row],[INDEX]]&amp;"'!$D$4:$BB$3000"),14,0),0)</f>
        <v>rolka</v>
      </c>
      <c r="I390" s="409">
        <f ca="1">IFERROR(VLOOKUP(Tabela24[[#This Row],[Symbol]],INDIRECT("'"&amp;Tabela24[[#This Row],[INDEX]]&amp;"'!$D$4:$BB$3000"),30,0),0)</f>
        <v>0</v>
      </c>
      <c r="J390" s="437">
        <f ca="1">IFERROR(VLOOKUP(Tabela24[[#This Row],[Symbol]],INDIRECT("'"&amp;Tabela24[[#This Row],[INDEX]]&amp;"'!$D$4:$BB$3000"),31,0),0)</f>
        <v>0</v>
      </c>
      <c r="K390" s="258"/>
    </row>
    <row r="391" spans="1:11" ht="30" customHeight="1" x14ac:dyDescent="0.2">
      <c r="A391" s="254">
        <v>1007</v>
      </c>
      <c r="B391" s="555" t="s">
        <v>26</v>
      </c>
      <c r="C391" s="255" t="s">
        <v>57</v>
      </c>
      <c r="D391" s="256" t="str">
        <f>VLOOKUP(Tabela24[[#This Row],[Symbol]],Baza_cen[],3,0)</f>
        <v>EPDM wew.   0,75mm   x  200mm + pasek kleju  25mmm + 148mm  25mb</v>
      </c>
      <c r="E391" s="257"/>
      <c r="F391" s="257"/>
      <c r="G391" s="257">
        <f ca="1">IFERROR(VLOOKUP(Tabela24[[#This Row],[Symbol]],INDIRECT("'"&amp;Tabela24[[#This Row],[INDEX]]&amp;"'!$D$5:$BB$3000"),13,0),0)</f>
        <v>0</v>
      </c>
      <c r="H391" s="257" t="str">
        <f ca="1">IFERROR(VLOOKUP(Tabela24[[#This Row],[Symbol]],INDIRECT("'"&amp;Tabela24[[#This Row],[INDEX]]&amp;"'!$D$4:$BB$3000"),14,0),0)</f>
        <v>rolka</v>
      </c>
      <c r="I391" s="409">
        <f ca="1">IFERROR(VLOOKUP(Tabela24[[#This Row],[Symbol]],INDIRECT("'"&amp;Tabela24[[#This Row],[INDEX]]&amp;"'!$D$4:$BB$3000"),30,0),0)</f>
        <v>0</v>
      </c>
      <c r="J391" s="437">
        <f ca="1">IFERROR(VLOOKUP(Tabela24[[#This Row],[Symbol]],INDIRECT("'"&amp;Tabela24[[#This Row],[INDEX]]&amp;"'!$D$4:$BB$3000"),31,0),0)</f>
        <v>0</v>
      </c>
      <c r="K391" s="258"/>
    </row>
    <row r="392" spans="1:11" ht="30" customHeight="1" x14ac:dyDescent="0.2">
      <c r="A392" s="254">
        <v>1008</v>
      </c>
      <c r="B392" s="555" t="s">
        <v>26</v>
      </c>
      <c r="C392" s="255" t="s">
        <v>59</v>
      </c>
      <c r="D392" s="256" t="str">
        <f>VLOOKUP(Tabela24[[#This Row],[Symbol]],Baza_cen[],3,0)</f>
        <v>EPDM wew.   0,75mm   x  250mm + pasek kleju  25mmm + 148mm  25mb</v>
      </c>
      <c r="E392" s="257"/>
      <c r="F392" s="257"/>
      <c r="G392" s="257">
        <f ca="1">IFERROR(VLOOKUP(Tabela24[[#This Row],[Symbol]],INDIRECT("'"&amp;Tabela24[[#This Row],[INDEX]]&amp;"'!$D$5:$BB$3000"),13,0),0)</f>
        <v>0</v>
      </c>
      <c r="H392" s="257" t="str">
        <f ca="1">IFERROR(VLOOKUP(Tabela24[[#This Row],[Symbol]],INDIRECT("'"&amp;Tabela24[[#This Row],[INDEX]]&amp;"'!$D$4:$BB$3000"),14,0),0)</f>
        <v>rolka</v>
      </c>
      <c r="I392" s="409">
        <f ca="1">IFERROR(VLOOKUP(Tabela24[[#This Row],[Symbol]],INDIRECT("'"&amp;Tabela24[[#This Row],[INDEX]]&amp;"'!$D$4:$BB$3000"),30,0),0)</f>
        <v>0</v>
      </c>
      <c r="J392" s="437">
        <f ca="1">IFERROR(VLOOKUP(Tabela24[[#This Row],[Symbol]],INDIRECT("'"&amp;Tabela24[[#This Row],[INDEX]]&amp;"'!$D$4:$BB$3000"),31,0),0)</f>
        <v>0</v>
      </c>
      <c r="K392" s="258"/>
    </row>
    <row r="393" spans="1:11" ht="30" customHeight="1" x14ac:dyDescent="0.2">
      <c r="A393" s="254">
        <v>1009</v>
      </c>
      <c r="B393" s="555" t="s">
        <v>26</v>
      </c>
      <c r="C393" s="255" t="s">
        <v>60</v>
      </c>
      <c r="D393" s="256" t="str">
        <f>VLOOKUP(Tabela24[[#This Row],[Symbol]],Baza_cen[],3,0)</f>
        <v>EPDM wew.   0,75mm   x  300mm + pasek kleju  25mmm + 148mm  25mb</v>
      </c>
      <c r="E393" s="257"/>
      <c r="F393" s="257"/>
      <c r="G393" s="257">
        <f ca="1">IFERROR(VLOOKUP(Tabela24[[#This Row],[Symbol]],INDIRECT("'"&amp;Tabela24[[#This Row],[INDEX]]&amp;"'!$D$5:$BB$3000"),13,0),0)</f>
        <v>0</v>
      </c>
      <c r="H393" s="257" t="str">
        <f ca="1">IFERROR(VLOOKUP(Tabela24[[#This Row],[Symbol]],INDIRECT("'"&amp;Tabela24[[#This Row],[INDEX]]&amp;"'!$D$4:$BB$3000"),14,0),0)</f>
        <v>rolka</v>
      </c>
      <c r="I393" s="409">
        <f ca="1">IFERROR(VLOOKUP(Tabela24[[#This Row],[Symbol]],INDIRECT("'"&amp;Tabela24[[#This Row],[INDEX]]&amp;"'!$D$4:$BB$3000"),30,0),0)</f>
        <v>0</v>
      </c>
      <c r="J393" s="437">
        <f ca="1">IFERROR(VLOOKUP(Tabela24[[#This Row],[Symbol]],INDIRECT("'"&amp;Tabela24[[#This Row],[INDEX]]&amp;"'!$D$4:$BB$3000"),31,0),0)</f>
        <v>0</v>
      </c>
      <c r="K393" s="258"/>
    </row>
    <row r="394" spans="1:11" ht="30" customHeight="1" x14ac:dyDescent="0.2">
      <c r="A394" s="254">
        <v>1010</v>
      </c>
      <c r="B394" s="555" t="s">
        <v>26</v>
      </c>
      <c r="C394" s="255" t="s">
        <v>61</v>
      </c>
      <c r="D394" s="256" t="str">
        <f>VLOOKUP(Tabela24[[#This Row],[Symbol]],Baza_cen[],3,0)</f>
        <v>EPDM wew.   0,75mm   x  350mm + pasek kleju  25mmm + 148mm  25mb</v>
      </c>
      <c r="E394" s="257"/>
      <c r="F394" s="257"/>
      <c r="G394" s="257">
        <f ca="1">IFERROR(VLOOKUP(Tabela24[[#This Row],[Symbol]],INDIRECT("'"&amp;Tabela24[[#This Row],[INDEX]]&amp;"'!$D$5:$BB$3000"),13,0),0)</f>
        <v>0</v>
      </c>
      <c r="H394" s="257" t="str">
        <f ca="1">IFERROR(VLOOKUP(Tabela24[[#This Row],[Symbol]],INDIRECT("'"&amp;Tabela24[[#This Row],[INDEX]]&amp;"'!$D$4:$BB$3000"),14,0),0)</f>
        <v>rolka</v>
      </c>
      <c r="I394" s="409">
        <f ca="1">IFERROR(VLOOKUP(Tabela24[[#This Row],[Symbol]],INDIRECT("'"&amp;Tabela24[[#This Row],[INDEX]]&amp;"'!$D$4:$BB$3000"),30,0),0)</f>
        <v>0</v>
      </c>
      <c r="J394" s="437">
        <f ca="1">IFERROR(VLOOKUP(Tabela24[[#This Row],[Symbol]],INDIRECT("'"&amp;Tabela24[[#This Row],[INDEX]]&amp;"'!$D$4:$BB$3000"),31,0),0)</f>
        <v>0</v>
      </c>
      <c r="K394" s="258"/>
    </row>
    <row r="395" spans="1:11" ht="30" customHeight="1" x14ac:dyDescent="0.2">
      <c r="A395" s="254">
        <v>1011</v>
      </c>
      <c r="B395" s="555" t="s">
        <v>2439</v>
      </c>
      <c r="C395" s="255">
        <v>10046185</v>
      </c>
      <c r="D395" s="256" t="str">
        <f>VLOOKUP(Tabela24[[#This Row],[Symbol]],Baza_cen[],3,0)</f>
        <v>WINS Taśma rozprężna  BG1 600   15/3-7   (8)</v>
      </c>
      <c r="E395" s="257"/>
      <c r="F395" s="257"/>
      <c r="G395" s="257">
        <f ca="1">IFERROR(VLOOKUP(Tabela24[[#This Row],[Symbol]],INDIRECT("'"&amp;Tabela24[[#This Row],[INDEX]]&amp;"'!$D$5:$BB$3000"),13,0),0)</f>
        <v>0</v>
      </c>
      <c r="H395" s="257" t="str">
        <f ca="1">IFERROR(VLOOKUP(Tabela24[[#This Row],[Symbol]],INDIRECT("'"&amp;Tabela24[[#This Row],[INDEX]]&amp;"'!$D$4:$BB$3000"),14,0),0)</f>
        <v>rolka</v>
      </c>
      <c r="I395" s="409">
        <f ca="1">IFERROR(VLOOKUP(Tabela24[[#This Row],[Symbol]],INDIRECT("'"&amp;Tabela24[[#This Row],[INDEX]]&amp;"'!$D$4:$BB$3000"),30,0),0)</f>
        <v>0</v>
      </c>
      <c r="J395" s="437">
        <f ca="1">IFERROR(VLOOKUP(Tabela24[[#This Row],[Symbol]],INDIRECT("'"&amp;Tabela24[[#This Row],[INDEX]]&amp;"'!$D$4:$BB$3000"),31,0),0)</f>
        <v>0</v>
      </c>
      <c r="K395" s="258"/>
    </row>
    <row r="396" spans="1:11" ht="30" customHeight="1" x14ac:dyDescent="0.2">
      <c r="A396" s="254">
        <v>1012</v>
      </c>
      <c r="B396" s="555" t="s">
        <v>2439</v>
      </c>
      <c r="C396" s="255">
        <v>10046193</v>
      </c>
      <c r="D396" s="256" t="str">
        <f>VLOOKUP(Tabela24[[#This Row],[Symbol]],Baza_cen[],3,0)</f>
        <v>WINS Taśma rozprężna  BG1 600   15/7-12   (8)</v>
      </c>
      <c r="E396" s="257"/>
      <c r="F396" s="257"/>
      <c r="G396" s="257">
        <f ca="1">IFERROR(VLOOKUP(Tabela24[[#This Row],[Symbol]],INDIRECT("'"&amp;Tabela24[[#This Row],[INDEX]]&amp;"'!$D$5:$BB$3000"),13,0),0)</f>
        <v>0</v>
      </c>
      <c r="H396" s="257" t="str">
        <f ca="1">IFERROR(VLOOKUP(Tabela24[[#This Row],[Symbol]],INDIRECT("'"&amp;Tabela24[[#This Row],[INDEX]]&amp;"'!$D$4:$BB$3000"),14,0),0)</f>
        <v>rolka</v>
      </c>
      <c r="I396" s="409">
        <f ca="1">IFERROR(VLOOKUP(Tabela24[[#This Row],[Symbol]],INDIRECT("'"&amp;Tabela24[[#This Row],[INDEX]]&amp;"'!$D$4:$BB$3000"),30,0),0)</f>
        <v>0</v>
      </c>
      <c r="J396" s="437">
        <f ca="1">IFERROR(VLOOKUP(Tabela24[[#This Row],[Symbol]],INDIRECT("'"&amp;Tabela24[[#This Row],[INDEX]]&amp;"'!$D$4:$BB$3000"),31,0),0)</f>
        <v>0</v>
      </c>
      <c r="K396" s="258"/>
    </row>
    <row r="397" spans="1:11" ht="30" customHeight="1" x14ac:dyDescent="0.2">
      <c r="A397" s="254">
        <v>1013</v>
      </c>
      <c r="B397" s="555" t="s">
        <v>2439</v>
      </c>
      <c r="C397" s="255">
        <v>10046195</v>
      </c>
      <c r="D397" s="256" t="str">
        <f>VLOOKUP(Tabela24[[#This Row],[Symbol]],Baza_cen[],3,0)</f>
        <v>WINS Taśma rozprężna  BG1 600   20/10-18   (4)</v>
      </c>
      <c r="E397" s="257"/>
      <c r="F397" s="257"/>
      <c r="G397" s="257">
        <f ca="1">IFERROR(VLOOKUP(Tabela24[[#This Row],[Symbol]],INDIRECT("'"&amp;Tabela24[[#This Row],[INDEX]]&amp;"'!$D$5:$BB$3000"),13,0),0)</f>
        <v>0</v>
      </c>
      <c r="H397" s="257" t="str">
        <f ca="1">IFERROR(VLOOKUP(Tabela24[[#This Row],[Symbol]],INDIRECT("'"&amp;Tabela24[[#This Row],[INDEX]]&amp;"'!$D$4:$BB$3000"),14,0),0)</f>
        <v>rolka</v>
      </c>
      <c r="I397" s="409">
        <f ca="1">IFERROR(VLOOKUP(Tabela24[[#This Row],[Symbol]],INDIRECT("'"&amp;Tabela24[[#This Row],[INDEX]]&amp;"'!$D$4:$BB$3000"),30,0),0)</f>
        <v>0</v>
      </c>
      <c r="J397" s="437">
        <f ca="1">IFERROR(VLOOKUP(Tabela24[[#This Row],[Symbol]],INDIRECT("'"&amp;Tabela24[[#This Row],[INDEX]]&amp;"'!$D$4:$BB$3000"),31,0),0)</f>
        <v>0</v>
      </c>
      <c r="K397" s="258"/>
    </row>
    <row r="398" spans="1:11" ht="30" customHeight="1" x14ac:dyDescent="0.2">
      <c r="A398" s="254">
        <v>1014</v>
      </c>
      <c r="B398" s="555" t="s">
        <v>2439</v>
      </c>
      <c r="C398" s="255">
        <v>10045170</v>
      </c>
      <c r="D398" s="256" t="str">
        <f>VLOOKUP(Tabela24[[#This Row],[Symbol]],Baza_cen[],3,0)</f>
        <v>WINS  Folia Płynna wewnętrzna   2,4L   antracyt     TYTAN PROFESSIONAL</v>
      </c>
      <c r="E398" s="257"/>
      <c r="F398" s="257"/>
      <c r="G398" s="257">
        <f ca="1">IFERROR(VLOOKUP(Tabela24[[#This Row],[Symbol]],INDIRECT("'"&amp;Tabela24[[#This Row],[INDEX]]&amp;"'!$D$5:$BB$3000"),13,0),0)</f>
        <v>0</v>
      </c>
      <c r="H398" s="257" t="str">
        <f ca="1">IFERROR(VLOOKUP(Tabela24[[#This Row],[Symbol]],INDIRECT("'"&amp;Tabela24[[#This Row],[INDEX]]&amp;"'!$D$4:$BB$3000"),14,0),0)</f>
        <v>szt.</v>
      </c>
      <c r="I398" s="409">
        <f ca="1">IFERROR(VLOOKUP(Tabela24[[#This Row],[Symbol]],INDIRECT("'"&amp;Tabela24[[#This Row],[INDEX]]&amp;"'!$D$4:$BB$3000"),30,0),0)</f>
        <v>0</v>
      </c>
      <c r="J398" s="437">
        <f ca="1">IFERROR(VLOOKUP(Tabela24[[#This Row],[Symbol]],INDIRECT("'"&amp;Tabela24[[#This Row],[INDEX]]&amp;"'!$D$4:$BB$3000"),31,0),0)</f>
        <v>0</v>
      </c>
      <c r="K398" s="258"/>
    </row>
    <row r="399" spans="1:11" ht="30" customHeight="1" x14ac:dyDescent="0.2">
      <c r="A399" s="254">
        <v>1015</v>
      </c>
      <c r="B399" s="555" t="s">
        <v>2439</v>
      </c>
      <c r="C399" s="255">
        <v>10045171</v>
      </c>
      <c r="D399" s="256" t="str">
        <f>VLOOKUP(Tabela24[[#This Row],[Symbol]],Baza_cen[],3,0)</f>
        <v>WINS  Folia Płynna zewnętrzna   2,4L   biały     TYTAN PROFESSIONAL</v>
      </c>
      <c r="E399" s="257"/>
      <c r="F399" s="257"/>
      <c r="G399" s="257">
        <f ca="1">IFERROR(VLOOKUP(Tabela24[[#This Row],[Symbol]],INDIRECT("'"&amp;Tabela24[[#This Row],[INDEX]]&amp;"'!$D$5:$BB$3000"),13,0),0)</f>
        <v>0</v>
      </c>
      <c r="H399" s="257" t="str">
        <f ca="1">IFERROR(VLOOKUP(Tabela24[[#This Row],[Symbol]],INDIRECT("'"&amp;Tabela24[[#This Row],[INDEX]]&amp;"'!$D$4:$BB$3000"),14,0),0)</f>
        <v>szt.</v>
      </c>
      <c r="I399" s="409">
        <f ca="1">IFERROR(VLOOKUP(Tabela24[[#This Row],[Symbol]],INDIRECT("'"&amp;Tabela24[[#This Row],[INDEX]]&amp;"'!$D$4:$BB$3000"),30,0),0)</f>
        <v>0</v>
      </c>
      <c r="J399" s="437">
        <f ca="1">IFERROR(VLOOKUP(Tabela24[[#This Row],[Symbol]],INDIRECT("'"&amp;Tabela24[[#This Row],[INDEX]]&amp;"'!$D$4:$BB$3000"),31,0),0)</f>
        <v>0</v>
      </c>
      <c r="K399" s="258"/>
    </row>
    <row r="400" spans="1:11" ht="30" customHeight="1" x14ac:dyDescent="0.2">
      <c r="A400" s="254">
        <v>1016</v>
      </c>
      <c r="B400" s="555" t="s">
        <v>2439</v>
      </c>
      <c r="C400" s="255">
        <v>10045214</v>
      </c>
      <c r="D400" s="256" t="str">
        <f>VLOOKUP(Tabela24[[#This Row],[Symbol]],Baza_cen[],3,0)</f>
        <v>WINS  Folia Płynna wewnętrzna   600ml   antracyt     TYTAN PROFESSIONAL</v>
      </c>
      <c r="E400" s="257"/>
      <c r="F400" s="257"/>
      <c r="G400" s="257">
        <f ca="1">IFERROR(VLOOKUP(Tabela24[[#This Row],[Symbol]],INDIRECT("'"&amp;Tabela24[[#This Row],[INDEX]]&amp;"'!$D$5:$BB$3000"),13,0),0)</f>
        <v>0</v>
      </c>
      <c r="H400" s="257" t="str">
        <f ca="1">IFERROR(VLOOKUP(Tabela24[[#This Row],[Symbol]],INDIRECT("'"&amp;Tabela24[[#This Row],[INDEX]]&amp;"'!$D$4:$BB$3000"),14,0),0)</f>
        <v>szt.</v>
      </c>
      <c r="I400" s="409">
        <f ca="1">IFERROR(VLOOKUP(Tabela24[[#This Row],[Symbol]],INDIRECT("'"&amp;Tabela24[[#This Row],[INDEX]]&amp;"'!$D$4:$BB$3000"),30,0),0)</f>
        <v>0</v>
      </c>
      <c r="J400" s="437">
        <f ca="1">IFERROR(VLOOKUP(Tabela24[[#This Row],[Symbol]],INDIRECT("'"&amp;Tabela24[[#This Row],[INDEX]]&amp;"'!$D$4:$BB$3000"),31,0),0)</f>
        <v>0</v>
      </c>
      <c r="K400" s="258"/>
    </row>
    <row r="401" spans="1:11" ht="30" customHeight="1" x14ac:dyDescent="0.2">
      <c r="A401" s="254">
        <v>1017</v>
      </c>
      <c r="B401" s="555" t="s">
        <v>2439</v>
      </c>
      <c r="C401" s="255">
        <v>10045215</v>
      </c>
      <c r="D401" s="256" t="str">
        <f>VLOOKUP(Tabela24[[#This Row],[Symbol]],Baza_cen[],3,0)</f>
        <v>WINS  Folia Płynna zewnętrzna   600ml   biały     TYTAN PROFESSIONAL</v>
      </c>
      <c r="E401" s="257"/>
      <c r="F401" s="257"/>
      <c r="G401" s="257">
        <f ca="1">IFERROR(VLOOKUP(Tabela24[[#This Row],[Symbol]],INDIRECT("'"&amp;Tabela24[[#This Row],[INDEX]]&amp;"'!$D$5:$BB$3000"),13,0),0)</f>
        <v>0</v>
      </c>
      <c r="H401" s="257" t="str">
        <f ca="1">IFERROR(VLOOKUP(Tabela24[[#This Row],[Symbol]],INDIRECT("'"&amp;Tabela24[[#This Row],[INDEX]]&amp;"'!$D$4:$BB$3000"),14,0),0)</f>
        <v>szt.</v>
      </c>
      <c r="I401" s="409">
        <f ca="1">IFERROR(VLOOKUP(Tabela24[[#This Row],[Symbol]],INDIRECT("'"&amp;Tabela24[[#This Row],[INDEX]]&amp;"'!$D$4:$BB$3000"),30,0),0)</f>
        <v>0</v>
      </c>
      <c r="J401" s="437">
        <f ca="1">IFERROR(VLOOKUP(Tabela24[[#This Row],[Symbol]],INDIRECT("'"&amp;Tabela24[[#This Row],[INDEX]]&amp;"'!$D$4:$BB$3000"),31,0),0)</f>
        <v>0</v>
      </c>
      <c r="K401" s="258"/>
    </row>
    <row r="402" spans="1:11" ht="30" customHeight="1" x14ac:dyDescent="0.2">
      <c r="A402" s="254">
        <v>1018</v>
      </c>
      <c r="B402" s="555" t="s">
        <v>2439</v>
      </c>
      <c r="C402" s="255" t="s">
        <v>3303</v>
      </c>
      <c r="D402" s="256" t="str">
        <f>VLOOKUP(Tabela24[[#This Row],[Symbol]],Baza_cen[],3,0)</f>
        <v>Klej do EPDM   TYTAN   600ml   czarny</v>
      </c>
      <c r="E402" s="257"/>
      <c r="F402" s="257"/>
      <c r="G402" s="257">
        <f ca="1">IFERROR(VLOOKUP(Tabela24[[#This Row],[Symbol]],INDIRECT("'"&amp;Tabela24[[#This Row],[INDEX]]&amp;"'!$D$5:$BB$3000"),13,0),0)</f>
        <v>0</v>
      </c>
      <c r="H402" s="257" t="str">
        <f ca="1">IFERROR(VLOOKUP(Tabela24[[#This Row],[Symbol]],INDIRECT("'"&amp;Tabela24[[#This Row],[INDEX]]&amp;"'!$D$4:$BB$3000"),14,0),0)</f>
        <v>szt.</v>
      </c>
      <c r="I402" s="409">
        <f ca="1">IFERROR(VLOOKUP(Tabela24[[#This Row],[Symbol]],INDIRECT("'"&amp;Tabela24[[#This Row],[INDEX]]&amp;"'!$D$4:$BB$3000"),30,0),0)</f>
        <v>0</v>
      </c>
      <c r="J402" s="437">
        <f ca="1">IFERROR(VLOOKUP(Tabela24[[#This Row],[Symbol]],INDIRECT("'"&amp;Tabela24[[#This Row],[INDEX]]&amp;"'!$D$4:$BB$3000"),31,0),0)</f>
        <v>0</v>
      </c>
      <c r="K402" s="258"/>
    </row>
    <row r="403" spans="1:11" ht="30" customHeight="1" x14ac:dyDescent="0.2">
      <c r="A403" s="254">
        <v>1019</v>
      </c>
      <c r="B403" s="555" t="s">
        <v>2439</v>
      </c>
      <c r="C403" s="255">
        <v>10049514</v>
      </c>
      <c r="D403" s="256" t="str">
        <f>VLOOKUP(Tabela24[[#This Row],[Symbol]],Baza_cen[],3,0)</f>
        <v>WINS Klej-Uszczelniacz 600 ml   biały</v>
      </c>
      <c r="E403" s="257"/>
      <c r="F403" s="257"/>
      <c r="G403" s="257">
        <f ca="1">IFERROR(VLOOKUP(Tabela24[[#This Row],[Symbol]],INDIRECT("'"&amp;Tabela24[[#This Row],[INDEX]]&amp;"'!$D$5:$BB$3000"),13,0),0)</f>
        <v>0</v>
      </c>
      <c r="H403" s="257" t="str">
        <f ca="1">IFERROR(VLOOKUP(Tabela24[[#This Row],[Symbol]],INDIRECT("'"&amp;Tabela24[[#This Row],[INDEX]]&amp;"'!$D$4:$BB$3000"),14,0),0)</f>
        <v>szt.</v>
      </c>
      <c r="I403" s="409">
        <f ca="1">IFERROR(VLOOKUP(Tabela24[[#This Row],[Symbol]],INDIRECT("'"&amp;Tabela24[[#This Row],[INDEX]]&amp;"'!$D$4:$BB$3000"),30,0),0)</f>
        <v>0</v>
      </c>
      <c r="J403" s="437">
        <f ca="1">IFERROR(VLOOKUP(Tabela24[[#This Row],[Symbol]],INDIRECT("'"&amp;Tabela24[[#This Row],[INDEX]]&amp;"'!$D$4:$BB$3000"),31,0),0)</f>
        <v>0</v>
      </c>
      <c r="K403" s="258"/>
    </row>
    <row r="404" spans="1:11" ht="30" customHeight="1" x14ac:dyDescent="0.2">
      <c r="A404" s="254">
        <v>1020</v>
      </c>
      <c r="B404" s="555" t="s">
        <v>2439</v>
      </c>
      <c r="C404" s="255">
        <v>10049226</v>
      </c>
      <c r="D404" s="256" t="str">
        <f>VLOOKUP(Tabela24[[#This Row],[Symbol]],Baza_cen[],3,0)</f>
        <v>WINS Systemowy Pianoklej do Parapetów 750 ml   szary</v>
      </c>
      <c r="E404" s="257"/>
      <c r="F404" s="257"/>
      <c r="G404" s="257">
        <f ca="1">IFERROR(VLOOKUP(Tabela24[[#This Row],[Symbol]],INDIRECT("'"&amp;Tabela24[[#This Row],[INDEX]]&amp;"'!$D$5:$BB$3000"),13,0),0)</f>
        <v>0</v>
      </c>
      <c r="H404" s="257" t="str">
        <f ca="1">IFERROR(VLOOKUP(Tabela24[[#This Row],[Symbol]],INDIRECT("'"&amp;Tabela24[[#This Row],[INDEX]]&amp;"'!$D$4:$BB$3000"),14,0),0)</f>
        <v>szt.</v>
      </c>
      <c r="I404" s="409">
        <f ca="1">IFERROR(VLOOKUP(Tabela24[[#This Row],[Symbol]],INDIRECT("'"&amp;Tabela24[[#This Row],[INDEX]]&amp;"'!$D$4:$BB$3000"),30,0),0)</f>
        <v>0</v>
      </c>
      <c r="J404" s="437">
        <f ca="1">IFERROR(VLOOKUP(Tabela24[[#This Row],[Symbol]],INDIRECT("'"&amp;Tabela24[[#This Row],[INDEX]]&amp;"'!$D$4:$BB$3000"),31,0),0)</f>
        <v>0</v>
      </c>
      <c r="K404" s="258"/>
    </row>
    <row r="405" spans="1:11" ht="30" customHeight="1" x14ac:dyDescent="0.2">
      <c r="A405" s="254">
        <v>1021</v>
      </c>
      <c r="B405" s="555" t="s">
        <v>2439</v>
      </c>
      <c r="C405" s="255">
        <v>10045190</v>
      </c>
      <c r="D405" s="256" t="str">
        <f>VLOOKUP(Tabela24[[#This Row],[Symbol]],Baza_cen[],3,0)</f>
        <v>WINS TYTAN PROFESSIONAL  Piana Pistoletowa WINS Flex    750 ml</v>
      </c>
      <c r="E405" s="257"/>
      <c r="F405" s="257"/>
      <c r="G405" s="257">
        <f ca="1">IFERROR(VLOOKUP(Tabela24[[#This Row],[Symbol]],INDIRECT("'"&amp;Tabela24[[#This Row],[INDEX]]&amp;"'!$D$5:$BB$3000"),13,0),0)</f>
        <v>0</v>
      </c>
      <c r="H405" s="257" t="str">
        <f ca="1">IFERROR(VLOOKUP(Tabela24[[#This Row],[Symbol]],INDIRECT("'"&amp;Tabela24[[#This Row],[INDEX]]&amp;"'!$D$4:$BB$3000"),14,0),0)</f>
        <v>szt.</v>
      </c>
      <c r="I405" s="409">
        <f ca="1">IFERROR(VLOOKUP(Tabela24[[#This Row],[Symbol]],INDIRECT("'"&amp;Tabela24[[#This Row],[INDEX]]&amp;"'!$D$4:$BB$3000"),30,0),0)</f>
        <v>0</v>
      </c>
      <c r="J405" s="437">
        <f ca="1">IFERROR(VLOOKUP(Tabela24[[#This Row],[Symbol]],INDIRECT("'"&amp;Tabela24[[#This Row],[INDEX]]&amp;"'!$D$4:$BB$3000"),31,0),0)</f>
        <v>0</v>
      </c>
      <c r="K405" s="258"/>
    </row>
    <row r="406" spans="1:11" ht="30" customHeight="1" x14ac:dyDescent="0.2">
      <c r="A406" s="254">
        <v>1022</v>
      </c>
      <c r="B406" s="554" t="s">
        <v>28</v>
      </c>
      <c r="C406" s="255" t="s">
        <v>89</v>
      </c>
      <c r="D406" s="256" t="str">
        <f>VLOOKUP(Tabela24[[#This Row],[Symbol]],Baza_cen[],3,0)</f>
        <v>Aluthermo Quattro   1200mm   (m2)</v>
      </c>
      <c r="E406" s="257"/>
      <c r="F406" s="257"/>
      <c r="G406" s="257">
        <f ca="1">IFERROR(VLOOKUP(Tabela24[[#This Row],[Symbol]],INDIRECT("'"&amp;Tabela24[[#This Row],[INDEX]]&amp;"'!$D$5:$BB$3000"),13,0),0)</f>
        <v>0</v>
      </c>
      <c r="H406" s="257" t="str">
        <f ca="1">IFERROR(VLOOKUP(Tabela24[[#This Row],[Symbol]],INDIRECT("'"&amp;Tabela24[[#This Row],[INDEX]]&amp;"'!$D$4:$BB$3000"),14,0),0)</f>
        <v>m2</v>
      </c>
      <c r="I406" s="409">
        <f ca="1">IFERROR(VLOOKUP(Tabela24[[#This Row],[Symbol]],INDIRECT("'"&amp;Tabela24[[#This Row],[INDEX]]&amp;"'!$D$4:$BB$3000"),30,0),0)</f>
        <v>0</v>
      </c>
      <c r="J406" s="437">
        <f ca="1">IFERROR(VLOOKUP(Tabela24[[#This Row],[Symbol]],INDIRECT("'"&amp;Tabela24[[#This Row],[INDEX]]&amp;"'!$D$4:$BB$3000"),31,0),0)</f>
        <v>0</v>
      </c>
      <c r="K406" s="258"/>
    </row>
    <row r="407" spans="1:11" ht="30" customHeight="1" x14ac:dyDescent="0.2">
      <c r="A407" s="254">
        <v>1023</v>
      </c>
      <c r="B407" s="554" t="s">
        <v>28</v>
      </c>
      <c r="C407" s="255" t="s">
        <v>91</v>
      </c>
      <c r="D407" s="256" t="str">
        <f>VLOOKUP(Tabela24[[#This Row],[Symbol]],Baza_cen[],3,0)</f>
        <v>Aluthermo Quattro   150mm     /25mb/</v>
      </c>
      <c r="E407" s="257"/>
      <c r="F407" s="257"/>
      <c r="G407" s="257">
        <f ca="1">IFERROR(VLOOKUP(Tabela24[[#This Row],[Symbol]],INDIRECT("'"&amp;Tabela24[[#This Row],[INDEX]]&amp;"'!$D$5:$BB$3000"),13,0),0)</f>
        <v>0</v>
      </c>
      <c r="H407" s="257" t="str">
        <f ca="1">IFERROR(VLOOKUP(Tabela24[[#This Row],[Symbol]],INDIRECT("'"&amp;Tabela24[[#This Row],[INDEX]]&amp;"'!$D$4:$BB$3000"),14,0),0)</f>
        <v>rolka</v>
      </c>
      <c r="I407" s="409">
        <f ca="1">IFERROR(VLOOKUP(Tabela24[[#This Row],[Symbol]],INDIRECT("'"&amp;Tabela24[[#This Row],[INDEX]]&amp;"'!$D$4:$BB$3000"),30,0),0)</f>
        <v>0</v>
      </c>
      <c r="J407" s="437">
        <f ca="1">IFERROR(VLOOKUP(Tabela24[[#This Row],[Symbol]],INDIRECT("'"&amp;Tabela24[[#This Row],[INDEX]]&amp;"'!$D$4:$BB$3000"),31,0),0)</f>
        <v>0</v>
      </c>
      <c r="K407" s="258"/>
    </row>
    <row r="408" spans="1:11" ht="30" customHeight="1" x14ac:dyDescent="0.2">
      <c r="A408" s="254">
        <v>1024</v>
      </c>
      <c r="B408" s="554" t="s">
        <v>28</v>
      </c>
      <c r="C408" s="255" t="s">
        <v>93</v>
      </c>
      <c r="D408" s="256" t="str">
        <f>VLOOKUP(Tabela24[[#This Row],[Symbol]],Baza_cen[],3,0)</f>
        <v>Aluthermo Quattro   200mm     /25mb/</v>
      </c>
      <c r="E408" s="257"/>
      <c r="F408" s="257"/>
      <c r="G408" s="257">
        <f ca="1">IFERROR(VLOOKUP(Tabela24[[#This Row],[Symbol]],INDIRECT("'"&amp;Tabela24[[#This Row],[INDEX]]&amp;"'!$D$5:$BB$3000"),13,0),0)</f>
        <v>0</v>
      </c>
      <c r="H408" s="257" t="str">
        <f ca="1">IFERROR(VLOOKUP(Tabela24[[#This Row],[Symbol]],INDIRECT("'"&amp;Tabela24[[#This Row],[INDEX]]&amp;"'!$D$4:$BB$3000"),14,0),0)</f>
        <v>rolka</v>
      </c>
      <c r="I408" s="409">
        <f ca="1">IFERROR(VLOOKUP(Tabela24[[#This Row],[Symbol]],INDIRECT("'"&amp;Tabela24[[#This Row],[INDEX]]&amp;"'!$D$4:$BB$3000"),30,0),0)</f>
        <v>0</v>
      </c>
      <c r="J408" s="437">
        <f ca="1">IFERROR(VLOOKUP(Tabela24[[#This Row],[Symbol]],INDIRECT("'"&amp;Tabela24[[#This Row],[INDEX]]&amp;"'!$D$4:$BB$3000"),31,0),0)</f>
        <v>0</v>
      </c>
      <c r="K408" s="258"/>
    </row>
    <row r="409" spans="1:11" ht="30" customHeight="1" x14ac:dyDescent="0.2">
      <c r="A409" s="254">
        <v>1025</v>
      </c>
      <c r="B409" s="554" t="s">
        <v>28</v>
      </c>
      <c r="C409" s="255" t="s">
        <v>94</v>
      </c>
      <c r="D409" s="256" t="str">
        <f>VLOOKUP(Tabela24[[#This Row],[Symbol]],Baza_cen[],3,0)</f>
        <v>Aluthermo Quattro   250mm     /25mb/</v>
      </c>
      <c r="E409" s="257"/>
      <c r="F409" s="257"/>
      <c r="G409" s="257">
        <f ca="1">IFERROR(VLOOKUP(Tabela24[[#This Row],[Symbol]],INDIRECT("'"&amp;Tabela24[[#This Row],[INDEX]]&amp;"'!$D$5:$BB$3000"),13,0),0)</f>
        <v>0</v>
      </c>
      <c r="H409" s="257" t="str">
        <f ca="1">IFERROR(VLOOKUP(Tabela24[[#This Row],[Symbol]],INDIRECT("'"&amp;Tabela24[[#This Row],[INDEX]]&amp;"'!$D$4:$BB$3000"),14,0),0)</f>
        <v>rolka</v>
      </c>
      <c r="I409" s="409">
        <f ca="1">IFERROR(VLOOKUP(Tabela24[[#This Row],[Symbol]],INDIRECT("'"&amp;Tabela24[[#This Row],[INDEX]]&amp;"'!$D$4:$BB$3000"),30,0),0)</f>
        <v>0</v>
      </c>
      <c r="J409" s="437">
        <f ca="1">IFERROR(VLOOKUP(Tabela24[[#This Row],[Symbol]],INDIRECT("'"&amp;Tabela24[[#This Row],[INDEX]]&amp;"'!$D$4:$BB$3000"),31,0),0)</f>
        <v>0</v>
      </c>
      <c r="K409" s="258"/>
    </row>
    <row r="410" spans="1:11" ht="30" customHeight="1" x14ac:dyDescent="0.2">
      <c r="A410" s="254">
        <v>1026</v>
      </c>
      <c r="B410" s="554" t="s">
        <v>28</v>
      </c>
      <c r="C410" s="255" t="s">
        <v>95</v>
      </c>
      <c r="D410" s="256" t="str">
        <f>VLOOKUP(Tabela24[[#This Row],[Symbol]],Baza_cen[],3,0)</f>
        <v>Aluthermo Quattro   300mm     /25mb/</v>
      </c>
      <c r="E410" s="257"/>
      <c r="F410" s="257"/>
      <c r="G410" s="257">
        <f ca="1">IFERROR(VLOOKUP(Tabela24[[#This Row],[Symbol]],INDIRECT("'"&amp;Tabela24[[#This Row],[INDEX]]&amp;"'!$D$5:$BB$3000"),13,0),0)</f>
        <v>0</v>
      </c>
      <c r="H410" s="257" t="str">
        <f ca="1">IFERROR(VLOOKUP(Tabela24[[#This Row],[Symbol]],INDIRECT("'"&amp;Tabela24[[#This Row],[INDEX]]&amp;"'!$D$4:$BB$3000"),14,0),0)</f>
        <v>rolka</v>
      </c>
      <c r="I410" s="409">
        <f ca="1">IFERROR(VLOOKUP(Tabela24[[#This Row],[Symbol]],INDIRECT("'"&amp;Tabela24[[#This Row],[INDEX]]&amp;"'!$D$4:$BB$3000"),30,0),0)</f>
        <v>0</v>
      </c>
      <c r="J410" s="437">
        <f ca="1">IFERROR(VLOOKUP(Tabela24[[#This Row],[Symbol]],INDIRECT("'"&amp;Tabela24[[#This Row],[INDEX]]&amp;"'!$D$4:$BB$3000"),31,0),0)</f>
        <v>0</v>
      </c>
      <c r="K410" s="258"/>
    </row>
    <row r="411" spans="1:11" ht="30" customHeight="1" x14ac:dyDescent="0.2">
      <c r="A411" s="254">
        <v>1027</v>
      </c>
      <c r="B411" s="554" t="s">
        <v>28</v>
      </c>
      <c r="C411" s="255" t="s">
        <v>96</v>
      </c>
      <c r="D411" s="256" t="str">
        <f>VLOOKUP(Tabela24[[#This Row],[Symbol]],Baza_cen[],3,0)</f>
        <v>Aluthermo Quattro   350mm     /25mb/</v>
      </c>
      <c r="E411" s="257"/>
      <c r="F411" s="257"/>
      <c r="G411" s="257">
        <f ca="1">IFERROR(VLOOKUP(Tabela24[[#This Row],[Symbol]],INDIRECT("'"&amp;Tabela24[[#This Row],[INDEX]]&amp;"'!$D$5:$BB$3000"),13,0),0)</f>
        <v>0</v>
      </c>
      <c r="H411" s="257" t="str">
        <f ca="1">IFERROR(VLOOKUP(Tabela24[[#This Row],[Symbol]],INDIRECT("'"&amp;Tabela24[[#This Row],[INDEX]]&amp;"'!$D$4:$BB$3000"),14,0),0)</f>
        <v>rolka</v>
      </c>
      <c r="I411" s="409">
        <f ca="1">IFERROR(VLOOKUP(Tabela24[[#This Row],[Symbol]],INDIRECT("'"&amp;Tabela24[[#This Row],[INDEX]]&amp;"'!$D$4:$BB$3000"),30,0),0)</f>
        <v>0</v>
      </c>
      <c r="J411" s="437">
        <f ca="1">IFERROR(VLOOKUP(Tabela24[[#This Row],[Symbol]],INDIRECT("'"&amp;Tabela24[[#This Row],[INDEX]]&amp;"'!$D$4:$BB$3000"),31,0),0)</f>
        <v>0</v>
      </c>
      <c r="K411" s="258"/>
    </row>
    <row r="412" spans="1:11" ht="30" customHeight="1" x14ac:dyDescent="0.2">
      <c r="A412" s="254">
        <v>1028</v>
      </c>
      <c r="B412" s="554" t="s">
        <v>28</v>
      </c>
      <c r="C412" s="255" t="s">
        <v>97</v>
      </c>
      <c r="D412" s="256" t="str">
        <f>VLOOKUP(Tabela24[[#This Row],[Symbol]],Baza_cen[],3,0)</f>
        <v>Aluthermo Quattro oklejone   150mm     /25mb/</v>
      </c>
      <c r="E412" s="257"/>
      <c r="F412" s="257"/>
      <c r="G412" s="257">
        <f ca="1">IFERROR(VLOOKUP(Tabela24[[#This Row],[Symbol]],INDIRECT("'"&amp;Tabela24[[#This Row],[INDEX]]&amp;"'!$D$5:$BB$3000"),13,0),0)</f>
        <v>0</v>
      </c>
      <c r="H412" s="257" t="str">
        <f ca="1">IFERROR(VLOOKUP(Tabela24[[#This Row],[Symbol]],INDIRECT("'"&amp;Tabela24[[#This Row],[INDEX]]&amp;"'!$D$4:$BB$3000"),14,0),0)</f>
        <v>rolka</v>
      </c>
      <c r="I412" s="409">
        <f ca="1">IFERROR(VLOOKUP(Tabela24[[#This Row],[Symbol]],INDIRECT("'"&amp;Tabela24[[#This Row],[INDEX]]&amp;"'!$D$4:$BB$3000"),30,0),0)</f>
        <v>0</v>
      </c>
      <c r="J412" s="437">
        <f ca="1">IFERROR(VLOOKUP(Tabela24[[#This Row],[Symbol]],INDIRECT("'"&amp;Tabela24[[#This Row],[INDEX]]&amp;"'!$D$4:$BB$3000"),31,0),0)</f>
        <v>0</v>
      </c>
      <c r="K412" s="258"/>
    </row>
    <row r="413" spans="1:11" ht="30" customHeight="1" x14ac:dyDescent="0.2">
      <c r="A413" s="254">
        <v>1029</v>
      </c>
      <c r="B413" s="554" t="s">
        <v>28</v>
      </c>
      <c r="C413" s="255" t="s">
        <v>99</v>
      </c>
      <c r="D413" s="256" t="str">
        <f>VLOOKUP(Tabela24[[#This Row],[Symbol]],Baza_cen[],3,0)</f>
        <v>Aluthermo Quattro oklejone   200mm     /25mb/</v>
      </c>
      <c r="E413" s="257"/>
      <c r="F413" s="257"/>
      <c r="G413" s="257">
        <f ca="1">IFERROR(VLOOKUP(Tabela24[[#This Row],[Symbol]],INDIRECT("'"&amp;Tabela24[[#This Row],[INDEX]]&amp;"'!$D$5:$BB$3000"),13,0),0)</f>
        <v>0</v>
      </c>
      <c r="H413" s="257" t="str">
        <f ca="1">IFERROR(VLOOKUP(Tabela24[[#This Row],[Symbol]],INDIRECT("'"&amp;Tabela24[[#This Row],[INDEX]]&amp;"'!$D$4:$BB$3000"),14,0),0)</f>
        <v>rolka</v>
      </c>
      <c r="I413" s="409">
        <f ca="1">IFERROR(VLOOKUP(Tabela24[[#This Row],[Symbol]],INDIRECT("'"&amp;Tabela24[[#This Row],[INDEX]]&amp;"'!$D$4:$BB$3000"),30,0),0)</f>
        <v>0</v>
      </c>
      <c r="J413" s="437">
        <f ca="1">IFERROR(VLOOKUP(Tabela24[[#This Row],[Symbol]],INDIRECT("'"&amp;Tabela24[[#This Row],[INDEX]]&amp;"'!$D$4:$BB$3000"),31,0),0)</f>
        <v>0</v>
      </c>
      <c r="K413" s="258"/>
    </row>
    <row r="414" spans="1:11" ht="30" customHeight="1" x14ac:dyDescent="0.2">
      <c r="A414" s="254">
        <v>1030</v>
      </c>
      <c r="B414" s="554" t="s">
        <v>28</v>
      </c>
      <c r="C414" s="255" t="s">
        <v>100</v>
      </c>
      <c r="D414" s="256" t="str">
        <f>VLOOKUP(Tabela24[[#This Row],[Symbol]],Baza_cen[],3,0)</f>
        <v>Aluthermo Quattro oklejone   250mm     /25mb/</v>
      </c>
      <c r="E414" s="257"/>
      <c r="F414" s="257"/>
      <c r="G414" s="257">
        <f ca="1">IFERROR(VLOOKUP(Tabela24[[#This Row],[Symbol]],INDIRECT("'"&amp;Tabela24[[#This Row],[INDEX]]&amp;"'!$D$5:$BB$3000"),13,0),0)</f>
        <v>0</v>
      </c>
      <c r="H414" s="257" t="str">
        <f ca="1">IFERROR(VLOOKUP(Tabela24[[#This Row],[Symbol]],INDIRECT("'"&amp;Tabela24[[#This Row],[INDEX]]&amp;"'!$D$4:$BB$3000"),14,0),0)</f>
        <v>rolka</v>
      </c>
      <c r="I414" s="409">
        <f ca="1">IFERROR(VLOOKUP(Tabela24[[#This Row],[Symbol]],INDIRECT("'"&amp;Tabela24[[#This Row],[INDEX]]&amp;"'!$D$4:$BB$3000"),30,0),0)</f>
        <v>0</v>
      </c>
      <c r="J414" s="437">
        <f ca="1">IFERROR(VLOOKUP(Tabela24[[#This Row],[Symbol]],INDIRECT("'"&amp;Tabela24[[#This Row],[INDEX]]&amp;"'!$D$4:$BB$3000"),31,0),0)</f>
        <v>0</v>
      </c>
      <c r="K414" s="258"/>
    </row>
    <row r="415" spans="1:11" ht="30" customHeight="1" x14ac:dyDescent="0.2">
      <c r="A415" s="254">
        <v>1031</v>
      </c>
      <c r="B415" s="554" t="s">
        <v>28</v>
      </c>
      <c r="C415" s="255" t="s">
        <v>101</v>
      </c>
      <c r="D415" s="256" t="str">
        <f>VLOOKUP(Tabela24[[#This Row],[Symbol]],Baza_cen[],3,0)</f>
        <v>Aluthermo Quattro oklejone   300mm     /25mb/</v>
      </c>
      <c r="E415" s="257"/>
      <c r="F415" s="257"/>
      <c r="G415" s="257">
        <f ca="1">IFERROR(VLOOKUP(Tabela24[[#This Row],[Symbol]],INDIRECT("'"&amp;Tabela24[[#This Row],[INDEX]]&amp;"'!$D$5:$BB$3000"),13,0),0)</f>
        <v>0</v>
      </c>
      <c r="H415" s="257" t="str">
        <f ca="1">IFERROR(VLOOKUP(Tabela24[[#This Row],[Symbol]],INDIRECT("'"&amp;Tabela24[[#This Row],[INDEX]]&amp;"'!$D$4:$BB$3000"),14,0),0)</f>
        <v>rolka</v>
      </c>
      <c r="I415" s="409">
        <f ca="1">IFERROR(VLOOKUP(Tabela24[[#This Row],[Symbol]],INDIRECT("'"&amp;Tabela24[[#This Row],[INDEX]]&amp;"'!$D$4:$BB$3000"),30,0),0)</f>
        <v>0</v>
      </c>
      <c r="J415" s="437">
        <f ca="1">IFERROR(VLOOKUP(Tabela24[[#This Row],[Symbol]],INDIRECT("'"&amp;Tabela24[[#This Row],[INDEX]]&amp;"'!$D$4:$BB$3000"),31,0),0)</f>
        <v>0</v>
      </c>
      <c r="K415" s="258"/>
    </row>
    <row r="416" spans="1:11" ht="30" customHeight="1" x14ac:dyDescent="0.2">
      <c r="A416" s="254">
        <v>1032</v>
      </c>
      <c r="B416" s="554" t="s">
        <v>28</v>
      </c>
      <c r="C416" s="438" t="s">
        <v>102</v>
      </c>
      <c r="D416" s="256" t="str">
        <f>VLOOKUP(Tabela24[[#This Row],[Symbol]],Baza_cen[],3,0)</f>
        <v>Aluthermo Quattro oklejone   350mm     /25mb/</v>
      </c>
      <c r="E416" s="439"/>
      <c r="F416" s="439"/>
      <c r="G416" s="439">
        <f ca="1">IFERROR(VLOOKUP(Tabela24[[#This Row],[Symbol]],INDIRECT("'"&amp;Tabela24[[#This Row],[INDEX]]&amp;"'!$D$5:$BB$3000"),13,0),0)</f>
        <v>0</v>
      </c>
      <c r="H416" s="439" t="str">
        <f ca="1">IFERROR(VLOOKUP(Tabela24[[#This Row],[Symbol]],INDIRECT("'"&amp;Tabela24[[#This Row],[INDEX]]&amp;"'!$D$4:$BB$3000"),14,0),0)</f>
        <v>rolka</v>
      </c>
      <c r="I416" s="440">
        <f ca="1">IFERROR(VLOOKUP(Tabela24[[#This Row],[Symbol]],INDIRECT("'"&amp;Tabela24[[#This Row],[INDEX]]&amp;"'!$D$4:$BB$3000"),30,0),0)</f>
        <v>0</v>
      </c>
      <c r="J416" s="479">
        <f ca="1">IFERROR(VLOOKUP(Tabela24[[#This Row],[Symbol]],INDIRECT("'"&amp;Tabela24[[#This Row],[INDEX]]&amp;"'!$D$4:$BB$3000"),31,0),0)</f>
        <v>0</v>
      </c>
      <c r="K416" s="441"/>
    </row>
    <row r="417" spans="1:11" ht="30" customHeight="1" x14ac:dyDescent="0.2">
      <c r="A417" s="254">
        <v>1033</v>
      </c>
      <c r="B417" s="555" t="s">
        <v>30</v>
      </c>
      <c r="C417" s="438" t="s">
        <v>117</v>
      </c>
      <c r="D417" s="256" t="str">
        <f>VLOOKUP(Tabela24[[#This Row],[Symbol]],Baza_cen[],3,0)</f>
        <v>Klej POLIMER   Tekaflex MS 40   290ml.   biały   /12/     TKK</v>
      </c>
      <c r="E417" s="439"/>
      <c r="F417" s="439"/>
      <c r="G417" s="439">
        <f ca="1">IFERROR(VLOOKUP(Tabela24[[#This Row],[Symbol]],INDIRECT("'"&amp;Tabela24[[#This Row],[INDEX]]&amp;"'!$D$5:$BB$3000"),13,0),0)</f>
        <v>0</v>
      </c>
      <c r="H417" s="439" t="str">
        <f ca="1">IFERROR(VLOOKUP(Tabela24[[#This Row],[Symbol]],INDIRECT("'"&amp;Tabela24[[#This Row],[INDEX]]&amp;"'!$D$4:$BB$3000"),14,0),0)</f>
        <v>szt.</v>
      </c>
      <c r="I417" s="440">
        <f ca="1">IFERROR(VLOOKUP(Tabela24[[#This Row],[Symbol]],INDIRECT("'"&amp;Tabela24[[#This Row],[INDEX]]&amp;"'!$D$4:$BB$3000"),30,0),0)</f>
        <v>0</v>
      </c>
      <c r="J417" s="479">
        <f ca="1">IFERROR(VLOOKUP(Tabela24[[#This Row],[Symbol]],INDIRECT("'"&amp;Tabela24[[#This Row],[INDEX]]&amp;"'!$D$4:$BB$3000"),31,0),0)</f>
        <v>0</v>
      </c>
      <c r="K417" s="441"/>
    </row>
    <row r="418" spans="1:11" ht="30" customHeight="1" x14ac:dyDescent="0.2">
      <c r="A418" s="254">
        <v>1034</v>
      </c>
      <c r="B418" s="555" t="s">
        <v>30</v>
      </c>
      <c r="C418" s="255" t="s">
        <v>119</v>
      </c>
      <c r="D418" s="256" t="str">
        <f>VLOOKUP(Tabela24[[#This Row],[Symbol]],Baza_cen[],3,0)</f>
        <v>Klej POLIMER   Tekaflex MS 40   290ml.   czarny   /12/     TKK</v>
      </c>
      <c r="E418" s="257"/>
      <c r="F418" s="257"/>
      <c r="G418" s="257">
        <f ca="1">IFERROR(VLOOKUP(Tabela24[[#This Row],[Symbol]],INDIRECT("'"&amp;Tabela24[[#This Row],[INDEX]]&amp;"'!$D$5:$BB$3000"),13,0),0)</f>
        <v>0</v>
      </c>
      <c r="H418" s="257" t="str">
        <f ca="1">IFERROR(VLOOKUP(Tabela24[[#This Row],[Symbol]],INDIRECT("'"&amp;Tabela24[[#This Row],[INDEX]]&amp;"'!$D$4:$BB$3000"),14,0),0)</f>
        <v>szt.</v>
      </c>
      <c r="I418" s="409">
        <f ca="1">IFERROR(VLOOKUP(Tabela24[[#This Row],[Symbol]],INDIRECT("'"&amp;Tabela24[[#This Row],[INDEX]]&amp;"'!$D$4:$BB$3000"),30,0),0)</f>
        <v>0</v>
      </c>
      <c r="J418" s="437">
        <f ca="1">IFERROR(VLOOKUP(Tabela24[[#This Row],[Symbol]],INDIRECT("'"&amp;Tabela24[[#This Row],[INDEX]]&amp;"'!$D$4:$BB$3000"),31,0),0)</f>
        <v>0</v>
      </c>
      <c r="K418" s="258"/>
    </row>
    <row r="419" spans="1:11" ht="30" customHeight="1" x14ac:dyDescent="0.2">
      <c r="A419" s="254">
        <v>1035</v>
      </c>
      <c r="B419" s="555" t="s">
        <v>30</v>
      </c>
      <c r="C419" s="255" t="s">
        <v>121</v>
      </c>
      <c r="D419" s="256" t="str">
        <f>VLOOKUP(Tabela24[[#This Row],[Symbol]],Baza_cen[],3,0)</f>
        <v>Klej POLIMER   Tekaflex MS 40   290ml.   szary   /12/     TKK</v>
      </c>
      <c r="E419" s="257"/>
      <c r="F419" s="257"/>
      <c r="G419" s="257">
        <f ca="1">IFERROR(VLOOKUP(Tabela24[[#This Row],[Symbol]],INDIRECT("'"&amp;Tabela24[[#This Row],[INDEX]]&amp;"'!$D$5:$BB$3000"),13,0),0)</f>
        <v>0</v>
      </c>
      <c r="H419" s="257" t="str">
        <f ca="1">IFERROR(VLOOKUP(Tabela24[[#This Row],[Symbol]],INDIRECT("'"&amp;Tabela24[[#This Row],[INDEX]]&amp;"'!$D$4:$BB$3000"),14,0),0)</f>
        <v>szt.</v>
      </c>
      <c r="I419" s="409">
        <f ca="1">IFERROR(VLOOKUP(Tabela24[[#This Row],[Symbol]],INDIRECT("'"&amp;Tabela24[[#This Row],[INDEX]]&amp;"'!$D$4:$BB$3000"),30,0),0)</f>
        <v>0</v>
      </c>
      <c r="J419" s="437">
        <f ca="1">IFERROR(VLOOKUP(Tabela24[[#This Row],[Symbol]],INDIRECT("'"&amp;Tabela24[[#This Row],[INDEX]]&amp;"'!$D$4:$BB$3000"),31,0),0)</f>
        <v>0</v>
      </c>
      <c r="K419" s="258"/>
    </row>
    <row r="420" spans="1:11" ht="30" customHeight="1" x14ac:dyDescent="0.2">
      <c r="A420" s="254">
        <v>1036</v>
      </c>
      <c r="B420" s="555" t="s">
        <v>30</v>
      </c>
      <c r="C420" s="255" t="s">
        <v>104</v>
      </c>
      <c r="D420" s="256" t="str">
        <f>VLOOKUP(Tabela24[[#This Row],[Symbol]],Baza_cen[],3,0)</f>
        <v>Klej POLIMER MS   biały   600ml.    /20/     GPMM</v>
      </c>
      <c r="E420" s="257"/>
      <c r="F420" s="257"/>
      <c r="G420" s="257">
        <f ca="1">IFERROR(VLOOKUP(Tabela24[[#This Row],[Symbol]],INDIRECT("'"&amp;Tabela24[[#This Row],[INDEX]]&amp;"'!$D$5:$BB$3000"),13,0),0)</f>
        <v>0</v>
      </c>
      <c r="H420" s="257" t="str">
        <f ca="1">IFERROR(VLOOKUP(Tabela24[[#This Row],[Symbol]],INDIRECT("'"&amp;Tabela24[[#This Row],[INDEX]]&amp;"'!$D$4:$BB$3000"),14,0),0)</f>
        <v>szt.</v>
      </c>
      <c r="I420" s="409">
        <f ca="1">IFERROR(VLOOKUP(Tabela24[[#This Row],[Symbol]],INDIRECT("'"&amp;Tabela24[[#This Row],[INDEX]]&amp;"'!$D$4:$BB$3000"),30,0),0)</f>
        <v>0</v>
      </c>
      <c r="J420" s="437">
        <f ca="1">IFERROR(VLOOKUP(Tabela24[[#This Row],[Symbol]],INDIRECT("'"&amp;Tabela24[[#This Row],[INDEX]]&amp;"'!$D$4:$BB$3000"),31,0),0)</f>
        <v>0</v>
      </c>
      <c r="K420" s="258"/>
    </row>
    <row r="421" spans="1:11" ht="30" customHeight="1" x14ac:dyDescent="0.2">
      <c r="A421" s="254">
        <v>1037</v>
      </c>
      <c r="B421" s="555" t="s">
        <v>30</v>
      </c>
      <c r="C421" s="255" t="s">
        <v>106</v>
      </c>
      <c r="D421" s="256" t="str">
        <f>VLOOKUP(Tabela24[[#This Row],[Symbol]],Baza_cen[],3,0)</f>
        <v>Klej POLIMER MS   czarny   600ml.    /20/     GPMM</v>
      </c>
      <c r="E421" s="257"/>
      <c r="F421" s="257"/>
      <c r="G421" s="257">
        <f ca="1">IFERROR(VLOOKUP(Tabela24[[#This Row],[Symbol]],INDIRECT("'"&amp;Tabela24[[#This Row],[INDEX]]&amp;"'!$D$5:$BB$3000"),13,0),0)</f>
        <v>0</v>
      </c>
      <c r="H421" s="257" t="str">
        <f ca="1">IFERROR(VLOOKUP(Tabela24[[#This Row],[Symbol]],INDIRECT("'"&amp;Tabela24[[#This Row],[INDEX]]&amp;"'!$D$4:$BB$3000"),14,0),0)</f>
        <v>szt.</v>
      </c>
      <c r="I421" s="409">
        <f ca="1">IFERROR(VLOOKUP(Tabela24[[#This Row],[Symbol]],INDIRECT("'"&amp;Tabela24[[#This Row],[INDEX]]&amp;"'!$D$4:$BB$3000"),30,0),0)</f>
        <v>0</v>
      </c>
      <c r="J421" s="437">
        <f ca="1">IFERROR(VLOOKUP(Tabela24[[#This Row],[Symbol]],INDIRECT("'"&amp;Tabela24[[#This Row],[INDEX]]&amp;"'!$D$4:$BB$3000"),31,0),0)</f>
        <v>0</v>
      </c>
      <c r="K421" s="258"/>
    </row>
    <row r="422" spans="1:11" ht="30" customHeight="1" x14ac:dyDescent="0.2">
      <c r="A422" s="254">
        <v>1038</v>
      </c>
      <c r="B422" s="555" t="s">
        <v>30</v>
      </c>
      <c r="C422" s="255" t="s">
        <v>108</v>
      </c>
      <c r="D422" s="256" t="str">
        <f>VLOOKUP(Tabela24[[#This Row],[Symbol]],Baza_cen[],3,0)</f>
        <v>Klej POLIMER MS   szary   600ml.    /20/     GPMM</v>
      </c>
      <c r="E422" s="257"/>
      <c r="F422" s="257"/>
      <c r="G422" s="257">
        <f ca="1">IFERROR(VLOOKUP(Tabela24[[#This Row],[Symbol]],INDIRECT("'"&amp;Tabela24[[#This Row],[INDEX]]&amp;"'!$D$5:$BB$3000"),13,0),0)</f>
        <v>0</v>
      </c>
      <c r="H422" s="257" t="str">
        <f ca="1">IFERROR(VLOOKUP(Tabela24[[#This Row],[Symbol]],INDIRECT("'"&amp;Tabela24[[#This Row],[INDEX]]&amp;"'!$D$4:$BB$3000"),14,0),0)</f>
        <v>szt.</v>
      </c>
      <c r="I422" s="409">
        <f ca="1">IFERROR(VLOOKUP(Tabela24[[#This Row],[Symbol]],INDIRECT("'"&amp;Tabela24[[#This Row],[INDEX]]&amp;"'!$D$4:$BB$3000"),30,0),0)</f>
        <v>0</v>
      </c>
      <c r="J422" s="437">
        <f ca="1">IFERROR(VLOOKUP(Tabela24[[#This Row],[Symbol]],INDIRECT("'"&amp;Tabela24[[#This Row],[INDEX]]&amp;"'!$D$4:$BB$3000"),31,0),0)</f>
        <v>0</v>
      </c>
      <c r="K422" s="258"/>
    </row>
    <row r="423" spans="1:11" ht="30" customHeight="1" x14ac:dyDescent="0.2">
      <c r="A423" s="254">
        <v>1039</v>
      </c>
      <c r="B423" s="555" t="s">
        <v>30</v>
      </c>
      <c r="C423" s="255" t="s">
        <v>113</v>
      </c>
      <c r="D423" s="256" t="str">
        <f>VLOOKUP(Tabela24[[#This Row],[Symbol]],Baza_cen[],3,0)</f>
        <v>Primer Aerosol   500ml.   /12/     GPMM</v>
      </c>
      <c r="E423" s="257"/>
      <c r="F423" s="257"/>
      <c r="G423" s="257">
        <f ca="1">IFERROR(VLOOKUP(Tabela24[[#This Row],[Symbol]],INDIRECT("'"&amp;Tabela24[[#This Row],[INDEX]]&amp;"'!$D$5:$BB$3000"),13,0),0)</f>
        <v>0</v>
      </c>
      <c r="H423" s="257" t="str">
        <f ca="1">IFERROR(VLOOKUP(Tabela24[[#This Row],[Symbol]],INDIRECT("'"&amp;Tabela24[[#This Row],[INDEX]]&amp;"'!$D$4:$BB$3000"),14,0),0)</f>
        <v>szt.</v>
      </c>
      <c r="I423" s="409">
        <f ca="1">IFERROR(VLOOKUP(Tabela24[[#This Row],[Symbol]],INDIRECT("'"&amp;Tabela24[[#This Row],[INDEX]]&amp;"'!$D$4:$BB$3000"),30,0),0)</f>
        <v>0</v>
      </c>
      <c r="J423" s="437">
        <f ca="1">IFERROR(VLOOKUP(Tabela24[[#This Row],[Symbol]],INDIRECT("'"&amp;Tabela24[[#This Row],[INDEX]]&amp;"'!$D$4:$BB$3000"),31,0),0)</f>
        <v>0</v>
      </c>
      <c r="K423" s="258"/>
    </row>
    <row r="424" spans="1:11" ht="30" customHeight="1" x14ac:dyDescent="0.2">
      <c r="A424" s="254">
        <v>1040</v>
      </c>
      <c r="B424" s="555" t="s">
        <v>30</v>
      </c>
      <c r="C424" s="255" t="s">
        <v>111</v>
      </c>
      <c r="D424" s="256" t="str">
        <f>VLOOKUP(Tabela24[[#This Row],[Symbol]],Baza_cen[],3,0)</f>
        <v>Klej do EPDM w aerozolu   600ml     GPMM</v>
      </c>
      <c r="E424" s="257"/>
      <c r="F424" s="257"/>
      <c r="G424" s="257">
        <f ca="1">IFERROR(VLOOKUP(Tabela24[[#This Row],[Symbol]],INDIRECT("'"&amp;Tabela24[[#This Row],[INDEX]]&amp;"'!$D$5:$BB$3000"),13,0),0)</f>
        <v>0</v>
      </c>
      <c r="H424" s="257" t="str">
        <f ca="1">IFERROR(VLOOKUP(Tabela24[[#This Row],[Symbol]],INDIRECT("'"&amp;Tabela24[[#This Row],[INDEX]]&amp;"'!$D$4:$BB$3000"),14,0),0)</f>
        <v>szt.</v>
      </c>
      <c r="I424" s="409">
        <f ca="1">IFERROR(VLOOKUP(Tabela24[[#This Row],[Symbol]],INDIRECT("'"&amp;Tabela24[[#This Row],[INDEX]]&amp;"'!$D$4:$BB$3000"),30,0),0)</f>
        <v>0</v>
      </c>
      <c r="J424" s="437">
        <f ca="1">IFERROR(VLOOKUP(Tabela24[[#This Row],[Symbol]],INDIRECT("'"&amp;Tabela24[[#This Row],[INDEX]]&amp;"'!$D$4:$BB$3000"),31,0),0)</f>
        <v>0</v>
      </c>
      <c r="K424" s="258"/>
    </row>
    <row r="425" spans="1:11" ht="30" customHeight="1" x14ac:dyDescent="0.2">
      <c r="A425" s="254">
        <v>1041</v>
      </c>
      <c r="B425" s="555" t="s">
        <v>30</v>
      </c>
      <c r="C425" s="255" t="s">
        <v>103</v>
      </c>
      <c r="D425" s="256" t="str">
        <f>VLOOKUP(Tabela24[[#This Row],[Symbol]],Baza_cen[],3,0)</f>
        <v>Klej do EPDM CT 113    poj. 4,7 kg.     ILLBRUCK</v>
      </c>
      <c r="E425" s="257"/>
      <c r="F425" s="257"/>
      <c r="G425" s="257">
        <f ca="1">IFERROR(VLOOKUP(Tabela24[[#This Row],[Symbol]],INDIRECT("'"&amp;Tabela24[[#This Row],[INDEX]]&amp;"'!$D$5:$BB$3000"),13,0),0)</f>
        <v>0</v>
      </c>
      <c r="H425" s="257" t="str">
        <f ca="1">IFERROR(VLOOKUP(Tabela24[[#This Row],[Symbol]],INDIRECT("'"&amp;Tabela24[[#This Row],[INDEX]]&amp;"'!$D$4:$BB$3000"),14,0),0)</f>
        <v>szt.</v>
      </c>
      <c r="I425" s="409">
        <f ca="1">IFERROR(VLOOKUP(Tabela24[[#This Row],[Symbol]],INDIRECT("'"&amp;Tabela24[[#This Row],[INDEX]]&amp;"'!$D$4:$BB$3000"),30,0),0)</f>
        <v>0</v>
      </c>
      <c r="J425" s="437">
        <f ca="1">IFERROR(VLOOKUP(Tabela24[[#This Row],[Symbol]],INDIRECT("'"&amp;Tabela24[[#This Row],[INDEX]]&amp;"'!$D$4:$BB$3000"),31,0),0)</f>
        <v>0</v>
      </c>
      <c r="K425" s="258"/>
    </row>
    <row r="426" spans="1:11" ht="30" customHeight="1" x14ac:dyDescent="0.2">
      <c r="A426" s="254">
        <v>1042</v>
      </c>
      <c r="B426" s="555" t="s">
        <v>30</v>
      </c>
      <c r="C426" s="255" t="s">
        <v>3221</v>
      </c>
      <c r="D426" s="256" t="str">
        <f>VLOOKUP(Tabela24[[#This Row],[Symbol]],Baza_cen[],3,0)</f>
        <v>Silikon   Tekasil   WS   czarny   600 ml.     TKK</v>
      </c>
      <c r="E426" s="257"/>
      <c r="F426" s="257"/>
      <c r="G426" s="257">
        <f ca="1">IFERROR(VLOOKUP(Tabela24[[#This Row],[Symbol]],INDIRECT("'"&amp;Tabela24[[#This Row],[INDEX]]&amp;"'!$D$5:$BB$3000"),13,0),0)</f>
        <v>0</v>
      </c>
      <c r="H426" s="257" t="str">
        <f ca="1">IFERROR(VLOOKUP(Tabela24[[#This Row],[Symbol]],INDIRECT("'"&amp;Tabela24[[#This Row],[INDEX]]&amp;"'!$D$4:$BB$3000"),14,0),0)</f>
        <v>szt.</v>
      </c>
      <c r="I426" s="409">
        <f ca="1">IFERROR(VLOOKUP(Tabela24[[#This Row],[Symbol]],INDIRECT("'"&amp;Tabela24[[#This Row],[INDEX]]&amp;"'!$D$4:$BB$3000"),30,0),0)</f>
        <v>0</v>
      </c>
      <c r="J426" s="437">
        <f ca="1">IFERROR(VLOOKUP(Tabela24[[#This Row],[Symbol]],INDIRECT("'"&amp;Tabela24[[#This Row],[INDEX]]&amp;"'!$D$4:$BB$3000"),31,0),0)</f>
        <v>0</v>
      </c>
      <c r="K426" s="258"/>
    </row>
    <row r="427" spans="1:11" ht="30" customHeight="1" x14ac:dyDescent="0.2">
      <c r="A427" s="254">
        <v>1043</v>
      </c>
      <c r="B427" s="555" t="s">
        <v>30</v>
      </c>
      <c r="C427" s="255" t="s">
        <v>3216</v>
      </c>
      <c r="D427" s="256" t="str">
        <f>VLOOKUP(Tabela24[[#This Row],[Symbol]],Baza_cen[],3,0)</f>
        <v>Silikon neutralny sanitarny   SEAL All Purpose   280 ml.   bezbarwny     TKK</v>
      </c>
      <c r="E427" s="257"/>
      <c r="F427" s="257"/>
      <c r="G427" s="257">
        <f ca="1">IFERROR(VLOOKUP(Tabela24[[#This Row],[Symbol]],INDIRECT("'"&amp;Tabela24[[#This Row],[INDEX]]&amp;"'!$D$5:$BB$3000"),13,0),0)</f>
        <v>0</v>
      </c>
      <c r="H427" s="257" t="str">
        <f ca="1">IFERROR(VLOOKUP(Tabela24[[#This Row],[Symbol]],INDIRECT("'"&amp;Tabela24[[#This Row],[INDEX]]&amp;"'!$D$4:$BB$3000"),14,0),0)</f>
        <v>szt.</v>
      </c>
      <c r="I427" s="409">
        <f ca="1">IFERROR(VLOOKUP(Tabela24[[#This Row],[Symbol]],INDIRECT("'"&amp;Tabela24[[#This Row],[INDEX]]&amp;"'!$D$4:$BB$3000"),30,0),0)</f>
        <v>0</v>
      </c>
      <c r="J427" s="437">
        <f ca="1">IFERROR(VLOOKUP(Tabela24[[#This Row],[Symbol]],INDIRECT("'"&amp;Tabela24[[#This Row],[INDEX]]&amp;"'!$D$4:$BB$3000"),31,0),0)</f>
        <v>0</v>
      </c>
      <c r="K427" s="258"/>
    </row>
    <row r="428" spans="1:11" ht="30" customHeight="1" x14ac:dyDescent="0.2">
      <c r="A428" s="254">
        <v>1044</v>
      </c>
      <c r="B428" s="555" t="s">
        <v>30</v>
      </c>
      <c r="C428" s="255" t="s">
        <v>3217</v>
      </c>
      <c r="D428" s="256" t="str">
        <f>VLOOKUP(Tabela24[[#This Row],[Symbol]],Baza_cen[],3,0)</f>
        <v>Silikon neutralny sanitarny   SEAL All Purpose   280 ml.   biały     TKK</v>
      </c>
      <c r="E428" s="257"/>
      <c r="F428" s="257"/>
      <c r="G428" s="257">
        <f ca="1">IFERROR(VLOOKUP(Tabela24[[#This Row],[Symbol]],INDIRECT("'"&amp;Tabela24[[#This Row],[INDEX]]&amp;"'!$D$5:$BB$3000"),13,0),0)</f>
        <v>0</v>
      </c>
      <c r="H428" s="257" t="str">
        <f ca="1">IFERROR(VLOOKUP(Tabela24[[#This Row],[Symbol]],INDIRECT("'"&amp;Tabela24[[#This Row],[INDEX]]&amp;"'!$D$4:$BB$3000"),14,0),0)</f>
        <v>szt.</v>
      </c>
      <c r="I428" s="409">
        <f ca="1">IFERROR(VLOOKUP(Tabela24[[#This Row],[Symbol]],INDIRECT("'"&amp;Tabela24[[#This Row],[INDEX]]&amp;"'!$D$4:$BB$3000"),30,0),0)</f>
        <v>0</v>
      </c>
      <c r="J428" s="437">
        <f ca="1">IFERROR(VLOOKUP(Tabela24[[#This Row],[Symbol]],INDIRECT("'"&amp;Tabela24[[#This Row],[INDEX]]&amp;"'!$D$4:$BB$3000"),31,0),0)</f>
        <v>0</v>
      </c>
      <c r="K428" s="258"/>
    </row>
    <row r="429" spans="1:11" ht="30" customHeight="1" x14ac:dyDescent="0.2">
      <c r="A429" s="254">
        <v>1045</v>
      </c>
      <c r="B429" s="555" t="s">
        <v>30</v>
      </c>
      <c r="C429" s="255" t="s">
        <v>3218</v>
      </c>
      <c r="D429" s="256" t="str">
        <f>VLOOKUP(Tabela24[[#This Row],[Symbol]],Baza_cen[],3,0)</f>
        <v>Silikon neutralny sanitarny   SEAL All Purpose   280 ml.   szary     TKK</v>
      </c>
      <c r="E429" s="257"/>
      <c r="F429" s="257"/>
      <c r="G429" s="257">
        <f ca="1">IFERROR(VLOOKUP(Tabela24[[#This Row],[Symbol]],INDIRECT("'"&amp;Tabela24[[#This Row],[INDEX]]&amp;"'!$D$5:$BB$3000"),13,0),0)</f>
        <v>0</v>
      </c>
      <c r="H429" s="257" t="str">
        <f ca="1">IFERROR(VLOOKUP(Tabela24[[#This Row],[Symbol]],INDIRECT("'"&amp;Tabela24[[#This Row],[INDEX]]&amp;"'!$D$4:$BB$3000"),14,0),0)</f>
        <v>szt.</v>
      </c>
      <c r="I429" s="409">
        <f ca="1">IFERROR(VLOOKUP(Tabela24[[#This Row],[Symbol]],INDIRECT("'"&amp;Tabela24[[#This Row],[INDEX]]&amp;"'!$D$4:$BB$3000"),30,0),0)</f>
        <v>0</v>
      </c>
      <c r="J429" s="437">
        <f ca="1">IFERROR(VLOOKUP(Tabela24[[#This Row],[Symbol]],INDIRECT("'"&amp;Tabela24[[#This Row],[INDEX]]&amp;"'!$D$4:$BB$3000"),31,0),0)</f>
        <v>0</v>
      </c>
      <c r="K429" s="258"/>
    </row>
    <row r="430" spans="1:11" ht="30" customHeight="1" x14ac:dyDescent="0.2">
      <c r="A430" s="254">
        <v>1046</v>
      </c>
      <c r="B430" s="555" t="s">
        <v>30</v>
      </c>
      <c r="C430" s="255" t="s">
        <v>3498</v>
      </c>
      <c r="D430" s="256" t="str">
        <f>VLOOKUP(Tabela24[[#This Row],[Symbol]],Baza_cen[],3,0)</f>
        <v>Silikon doszyb zespolonych   Tekasil T142   600 ml.   czarny     TKK</v>
      </c>
      <c r="E430" s="257"/>
      <c r="F430" s="257"/>
      <c r="G430" s="257">
        <f ca="1">IFERROR(VLOOKUP(Tabela24[[#This Row],[Symbol]],INDIRECT("'"&amp;Tabela24[[#This Row],[INDEX]]&amp;"'!$D$5:$BB$3000"),13,0),0)</f>
        <v>0</v>
      </c>
      <c r="H430" s="257" t="str">
        <f ca="1">IFERROR(VLOOKUP(Tabela24[[#This Row],[Symbol]],INDIRECT("'"&amp;Tabela24[[#This Row],[INDEX]]&amp;"'!$D$4:$BB$3000"),14,0),0)</f>
        <v>szt.</v>
      </c>
      <c r="I430" s="409">
        <f ca="1">IFERROR(VLOOKUP(Tabela24[[#This Row],[Symbol]],INDIRECT("'"&amp;Tabela24[[#This Row],[INDEX]]&amp;"'!$D$4:$BB$3000"),30,0),0)</f>
        <v>0</v>
      </c>
      <c r="J430" s="437">
        <f ca="1">IFERROR(VLOOKUP(Tabela24[[#This Row],[Symbol]],INDIRECT("'"&amp;Tabela24[[#This Row],[INDEX]]&amp;"'!$D$4:$BB$3000"),31,0),0)</f>
        <v>0</v>
      </c>
      <c r="K430" s="258"/>
    </row>
    <row r="431" spans="1:11" ht="30" customHeight="1" x14ac:dyDescent="0.2">
      <c r="A431" s="254">
        <v>1047</v>
      </c>
      <c r="B431" s="555" t="s">
        <v>30</v>
      </c>
      <c r="C431" s="255" t="s">
        <v>3219</v>
      </c>
      <c r="D431" s="256" t="str">
        <f>VLOOKUP(Tabela24[[#This Row],[Symbol]],Baza_cen[],3,0)</f>
        <v>Piana montażowa pistoletowa  OGNIOCHRONNA   Tekapur FIRESTOP P   750ml     TKK</v>
      </c>
      <c r="E431" s="257"/>
      <c r="F431" s="257"/>
      <c r="G431" s="257">
        <f ca="1">IFERROR(VLOOKUP(Tabela24[[#This Row],[Symbol]],INDIRECT("'"&amp;Tabela24[[#This Row],[INDEX]]&amp;"'!$D$5:$BB$3000"),13,0),0)</f>
        <v>0</v>
      </c>
      <c r="H431" s="257" t="str">
        <f ca="1">IFERROR(VLOOKUP(Tabela24[[#This Row],[Symbol]],INDIRECT("'"&amp;Tabela24[[#This Row],[INDEX]]&amp;"'!$D$4:$BB$3000"),14,0),0)</f>
        <v>szt.</v>
      </c>
      <c r="I431" s="409">
        <f ca="1">IFERROR(VLOOKUP(Tabela24[[#This Row],[Symbol]],INDIRECT("'"&amp;Tabela24[[#This Row],[INDEX]]&amp;"'!$D$4:$BB$3000"),30,0),0)</f>
        <v>0</v>
      </c>
      <c r="J431" s="437">
        <f ca="1">IFERROR(VLOOKUP(Tabela24[[#This Row],[Symbol]],INDIRECT("'"&amp;Tabela24[[#This Row],[INDEX]]&amp;"'!$D$4:$BB$3000"),31,0),0)</f>
        <v>0</v>
      </c>
      <c r="K431" s="258"/>
    </row>
    <row r="432" spans="1:11" ht="30" customHeight="1" x14ac:dyDescent="0.2">
      <c r="A432" s="254">
        <v>1048</v>
      </c>
      <c r="B432" s="554" t="s">
        <v>32</v>
      </c>
      <c r="C432" s="255" t="s">
        <v>1539</v>
      </c>
      <c r="D432" s="256" t="str">
        <f>VLOOKUP(Tabela24[[#This Row],[Symbol]],Baza_cen[],3,0)</f>
        <v>Opaska Styropianowa   OP-50_050</v>
      </c>
      <c r="E432" s="257"/>
      <c r="F432" s="257"/>
      <c r="G432" s="257">
        <f ca="1">IFERROR(VLOOKUP(Tabela24[[#This Row],[Symbol]],INDIRECT("'"&amp;Tabela24[[#This Row],[INDEX]]&amp;"'!$D$5:$BB$3000"),13,0),0)</f>
        <v>0</v>
      </c>
      <c r="H432" s="257" t="str">
        <f ca="1">IFERROR(VLOOKUP(Tabela24[[#This Row],[Symbol]],INDIRECT("'"&amp;Tabela24[[#This Row],[INDEX]]&amp;"'!$D$4:$BB$3000"),14,0),0)</f>
        <v>mb</v>
      </c>
      <c r="I432" s="409">
        <f ca="1">IFERROR(VLOOKUP(Tabela24[[#This Row],[Symbol]],INDIRECT("'"&amp;Tabela24[[#This Row],[INDEX]]&amp;"'!$D$4:$BB$3000"),30,0),0)</f>
        <v>0</v>
      </c>
      <c r="J432" s="437">
        <f ca="1">IFERROR(VLOOKUP(Tabela24[[#This Row],[Symbol]],INDIRECT("'"&amp;Tabela24[[#This Row],[INDEX]]&amp;"'!$D$4:$BB$3000"),31,0),0)</f>
        <v>0</v>
      </c>
      <c r="K432" s="258"/>
    </row>
    <row r="433" spans="1:11" ht="30" customHeight="1" x14ac:dyDescent="0.2">
      <c r="A433" s="254">
        <v>1049</v>
      </c>
      <c r="B433" s="554" t="s">
        <v>32</v>
      </c>
      <c r="C433" s="255" t="s">
        <v>1540</v>
      </c>
      <c r="D433" s="256" t="str">
        <f>VLOOKUP(Tabela24[[#This Row],[Symbol]],Baza_cen[],3,0)</f>
        <v>Opaska Styropianowa   OP-50_060</v>
      </c>
      <c r="E433" s="257"/>
      <c r="F433" s="257"/>
      <c r="G433" s="257">
        <f ca="1">IFERROR(VLOOKUP(Tabela24[[#This Row],[Symbol]],INDIRECT("'"&amp;Tabela24[[#This Row],[INDEX]]&amp;"'!$D$5:$BB$3000"),13,0),0)</f>
        <v>0</v>
      </c>
      <c r="H433" s="257" t="str">
        <f ca="1">IFERROR(VLOOKUP(Tabela24[[#This Row],[Symbol]],INDIRECT("'"&amp;Tabela24[[#This Row],[INDEX]]&amp;"'!$D$4:$BB$3000"),14,0),0)</f>
        <v>mb</v>
      </c>
      <c r="I433" s="409">
        <f ca="1">IFERROR(VLOOKUP(Tabela24[[#This Row],[Symbol]],INDIRECT("'"&amp;Tabela24[[#This Row],[INDEX]]&amp;"'!$D$4:$BB$3000"),30,0),0)</f>
        <v>0</v>
      </c>
      <c r="J433" s="437">
        <f ca="1">IFERROR(VLOOKUP(Tabela24[[#This Row],[Symbol]],INDIRECT("'"&amp;Tabela24[[#This Row],[INDEX]]&amp;"'!$D$4:$BB$3000"),31,0),0)</f>
        <v>0</v>
      </c>
      <c r="K433" s="258"/>
    </row>
    <row r="434" spans="1:11" ht="30" customHeight="1" x14ac:dyDescent="0.2">
      <c r="A434" s="254">
        <v>1050</v>
      </c>
      <c r="B434" s="554" t="s">
        <v>32</v>
      </c>
      <c r="C434" s="255" t="s">
        <v>1541</v>
      </c>
      <c r="D434" s="256" t="str">
        <f>VLOOKUP(Tabela24[[#This Row],[Symbol]],Baza_cen[],3,0)</f>
        <v>Opaska Styropianowa   OP-50_070</v>
      </c>
      <c r="E434" s="257"/>
      <c r="F434" s="257"/>
      <c r="G434" s="257">
        <f ca="1">IFERROR(VLOOKUP(Tabela24[[#This Row],[Symbol]],INDIRECT("'"&amp;Tabela24[[#This Row],[INDEX]]&amp;"'!$D$5:$BB$3000"),13,0),0)</f>
        <v>0</v>
      </c>
      <c r="H434" s="257" t="str">
        <f ca="1">IFERROR(VLOOKUP(Tabela24[[#This Row],[Symbol]],INDIRECT("'"&amp;Tabela24[[#This Row],[INDEX]]&amp;"'!$D$4:$BB$3000"),14,0),0)</f>
        <v>mb</v>
      </c>
      <c r="I434" s="409">
        <f ca="1">IFERROR(VLOOKUP(Tabela24[[#This Row],[Symbol]],INDIRECT("'"&amp;Tabela24[[#This Row],[INDEX]]&amp;"'!$D$4:$BB$3000"),30,0),0)</f>
        <v>0</v>
      </c>
      <c r="J434" s="437">
        <f ca="1">IFERROR(VLOOKUP(Tabela24[[#This Row],[Symbol]],INDIRECT("'"&amp;Tabela24[[#This Row],[INDEX]]&amp;"'!$D$4:$BB$3000"),31,0),0)</f>
        <v>0</v>
      </c>
      <c r="K434" s="258"/>
    </row>
    <row r="435" spans="1:11" ht="30" customHeight="1" x14ac:dyDescent="0.2">
      <c r="A435" s="254">
        <v>1051</v>
      </c>
      <c r="B435" s="554" t="s">
        <v>32</v>
      </c>
      <c r="C435" s="255" t="s">
        <v>1542</v>
      </c>
      <c r="D435" s="256" t="str">
        <f>VLOOKUP(Tabela24[[#This Row],[Symbol]],Baza_cen[],3,0)</f>
        <v>Opaska Styropianowa   OP-50_080</v>
      </c>
      <c r="E435" s="257"/>
      <c r="F435" s="257"/>
      <c r="G435" s="257">
        <f ca="1">IFERROR(VLOOKUP(Tabela24[[#This Row],[Symbol]],INDIRECT("'"&amp;Tabela24[[#This Row],[INDEX]]&amp;"'!$D$5:$BB$3000"),13,0),0)</f>
        <v>0</v>
      </c>
      <c r="H435" s="257" t="str">
        <f ca="1">IFERROR(VLOOKUP(Tabela24[[#This Row],[Symbol]],INDIRECT("'"&amp;Tabela24[[#This Row],[INDEX]]&amp;"'!$D$4:$BB$3000"),14,0),0)</f>
        <v>mb</v>
      </c>
      <c r="I435" s="409">
        <f ca="1">IFERROR(VLOOKUP(Tabela24[[#This Row],[Symbol]],INDIRECT("'"&amp;Tabela24[[#This Row],[INDEX]]&amp;"'!$D$4:$BB$3000"),30,0),0)</f>
        <v>0</v>
      </c>
      <c r="J435" s="437">
        <f ca="1">IFERROR(VLOOKUP(Tabela24[[#This Row],[Symbol]],INDIRECT("'"&amp;Tabela24[[#This Row],[INDEX]]&amp;"'!$D$4:$BB$3000"),31,0),0)</f>
        <v>0</v>
      </c>
      <c r="K435" s="258"/>
    </row>
    <row r="436" spans="1:11" ht="30" customHeight="1" x14ac:dyDescent="0.2">
      <c r="A436" s="254">
        <v>1052</v>
      </c>
      <c r="B436" s="554" t="s">
        <v>32</v>
      </c>
      <c r="C436" s="255" t="s">
        <v>1543</v>
      </c>
      <c r="D436" s="256" t="str">
        <f>VLOOKUP(Tabela24[[#This Row],[Symbol]],Baza_cen[],3,0)</f>
        <v>Opaska Styropianowa   OP-50_090</v>
      </c>
      <c r="E436" s="257"/>
      <c r="F436" s="257"/>
      <c r="G436" s="257">
        <f ca="1">IFERROR(VLOOKUP(Tabela24[[#This Row],[Symbol]],INDIRECT("'"&amp;Tabela24[[#This Row],[INDEX]]&amp;"'!$D$5:$BB$3000"),13,0),0)</f>
        <v>0</v>
      </c>
      <c r="H436" s="257" t="str">
        <f ca="1">IFERROR(VLOOKUP(Tabela24[[#This Row],[Symbol]],INDIRECT("'"&amp;Tabela24[[#This Row],[INDEX]]&amp;"'!$D$4:$BB$3000"),14,0),0)</f>
        <v>mb</v>
      </c>
      <c r="I436" s="409">
        <f ca="1">IFERROR(VLOOKUP(Tabela24[[#This Row],[Symbol]],INDIRECT("'"&amp;Tabela24[[#This Row],[INDEX]]&amp;"'!$D$4:$BB$3000"),30,0),0)</f>
        <v>0</v>
      </c>
      <c r="J436" s="437">
        <f ca="1">IFERROR(VLOOKUP(Tabela24[[#This Row],[Symbol]],INDIRECT("'"&amp;Tabela24[[#This Row],[INDEX]]&amp;"'!$D$4:$BB$3000"),31,0),0)</f>
        <v>0</v>
      </c>
      <c r="K436" s="258"/>
    </row>
    <row r="437" spans="1:11" ht="30" customHeight="1" x14ac:dyDescent="0.2">
      <c r="A437" s="254">
        <v>1053</v>
      </c>
      <c r="B437" s="554" t="s">
        <v>32</v>
      </c>
      <c r="C437" s="255" t="s">
        <v>1544</v>
      </c>
      <c r="D437" s="256" t="str">
        <f>VLOOKUP(Tabela24[[#This Row],[Symbol]],Baza_cen[],3,0)</f>
        <v>Opaska Styropianowa   OP-50_100</v>
      </c>
      <c r="E437" s="257"/>
      <c r="F437" s="257"/>
      <c r="G437" s="257">
        <f ca="1">IFERROR(VLOOKUP(Tabela24[[#This Row],[Symbol]],INDIRECT("'"&amp;Tabela24[[#This Row],[INDEX]]&amp;"'!$D$5:$BB$3000"),13,0),0)</f>
        <v>0</v>
      </c>
      <c r="H437" s="257" t="str">
        <f ca="1">IFERROR(VLOOKUP(Tabela24[[#This Row],[Symbol]],INDIRECT("'"&amp;Tabela24[[#This Row],[INDEX]]&amp;"'!$D$4:$BB$3000"),14,0),0)</f>
        <v>mb</v>
      </c>
      <c r="I437" s="409">
        <f ca="1">IFERROR(VLOOKUP(Tabela24[[#This Row],[Symbol]],INDIRECT("'"&amp;Tabela24[[#This Row],[INDEX]]&amp;"'!$D$4:$BB$3000"),30,0),0)</f>
        <v>0</v>
      </c>
      <c r="J437" s="437">
        <f ca="1">IFERROR(VLOOKUP(Tabela24[[#This Row],[Symbol]],INDIRECT("'"&amp;Tabela24[[#This Row],[INDEX]]&amp;"'!$D$4:$BB$3000"),31,0),0)</f>
        <v>0</v>
      </c>
      <c r="K437" s="258"/>
    </row>
    <row r="438" spans="1:11" ht="30" customHeight="1" x14ac:dyDescent="0.2">
      <c r="A438" s="254">
        <v>1054</v>
      </c>
      <c r="B438" s="554" t="s">
        <v>32</v>
      </c>
      <c r="C438" s="255" t="s">
        <v>1545</v>
      </c>
      <c r="D438" s="256" t="str">
        <f>VLOOKUP(Tabela24[[#This Row],[Symbol]],Baza_cen[],3,0)</f>
        <v>Opaska Styropianowa   OP-50_110</v>
      </c>
      <c r="E438" s="257"/>
      <c r="F438" s="257"/>
      <c r="G438" s="257">
        <f ca="1">IFERROR(VLOOKUP(Tabela24[[#This Row],[Symbol]],INDIRECT("'"&amp;Tabela24[[#This Row],[INDEX]]&amp;"'!$D$5:$BB$3000"),13,0),0)</f>
        <v>0</v>
      </c>
      <c r="H438" s="257" t="str">
        <f ca="1">IFERROR(VLOOKUP(Tabela24[[#This Row],[Symbol]],INDIRECT("'"&amp;Tabela24[[#This Row],[INDEX]]&amp;"'!$D$4:$BB$3000"),14,0),0)</f>
        <v>mb</v>
      </c>
      <c r="I438" s="409">
        <f ca="1">IFERROR(VLOOKUP(Tabela24[[#This Row],[Symbol]],INDIRECT("'"&amp;Tabela24[[#This Row],[INDEX]]&amp;"'!$D$4:$BB$3000"),30,0),0)</f>
        <v>0</v>
      </c>
      <c r="J438" s="437">
        <f ca="1">IFERROR(VLOOKUP(Tabela24[[#This Row],[Symbol]],INDIRECT("'"&amp;Tabela24[[#This Row],[INDEX]]&amp;"'!$D$4:$BB$3000"),31,0),0)</f>
        <v>0</v>
      </c>
      <c r="K438" s="258"/>
    </row>
    <row r="439" spans="1:11" ht="30" customHeight="1" x14ac:dyDescent="0.2">
      <c r="A439" s="254">
        <v>1055</v>
      </c>
      <c r="B439" s="554" t="s">
        <v>32</v>
      </c>
      <c r="C439" s="255" t="s">
        <v>1546</v>
      </c>
      <c r="D439" s="256" t="str">
        <f>VLOOKUP(Tabela24[[#This Row],[Symbol]],Baza_cen[],3,0)</f>
        <v>Opaska Styropianowa   OP-50_120</v>
      </c>
      <c r="E439" s="257"/>
      <c r="F439" s="257"/>
      <c r="G439" s="257">
        <f ca="1">IFERROR(VLOOKUP(Tabela24[[#This Row],[Symbol]],INDIRECT("'"&amp;Tabela24[[#This Row],[INDEX]]&amp;"'!$D$5:$BB$3000"),13,0),0)</f>
        <v>0</v>
      </c>
      <c r="H439" s="257" t="str">
        <f ca="1">IFERROR(VLOOKUP(Tabela24[[#This Row],[Symbol]],INDIRECT("'"&amp;Tabela24[[#This Row],[INDEX]]&amp;"'!$D$4:$BB$3000"),14,0),0)</f>
        <v>mb</v>
      </c>
      <c r="I439" s="409">
        <f ca="1">IFERROR(VLOOKUP(Tabela24[[#This Row],[Symbol]],INDIRECT("'"&amp;Tabela24[[#This Row],[INDEX]]&amp;"'!$D$4:$BB$3000"),30,0),0)</f>
        <v>0</v>
      </c>
      <c r="J439" s="437">
        <f ca="1">IFERROR(VLOOKUP(Tabela24[[#This Row],[Symbol]],INDIRECT("'"&amp;Tabela24[[#This Row],[INDEX]]&amp;"'!$D$4:$BB$3000"),31,0),0)</f>
        <v>0</v>
      </c>
      <c r="K439" s="258"/>
    </row>
    <row r="440" spans="1:11" ht="30" customHeight="1" x14ac:dyDescent="0.2">
      <c r="A440" s="254">
        <v>1056</v>
      </c>
      <c r="B440" s="554" t="s">
        <v>32</v>
      </c>
      <c r="C440" s="255" t="s">
        <v>1547</v>
      </c>
      <c r="D440" s="256" t="str">
        <f>VLOOKUP(Tabela24[[#This Row],[Symbol]],Baza_cen[],3,0)</f>
        <v>Opaska Styropianowa   OP-50_130</v>
      </c>
      <c r="E440" s="257"/>
      <c r="F440" s="257"/>
      <c r="G440" s="257">
        <f ca="1">IFERROR(VLOOKUP(Tabela24[[#This Row],[Symbol]],INDIRECT("'"&amp;Tabela24[[#This Row],[INDEX]]&amp;"'!$D$5:$BB$3000"),13,0),0)</f>
        <v>0</v>
      </c>
      <c r="H440" s="257" t="str">
        <f ca="1">IFERROR(VLOOKUP(Tabela24[[#This Row],[Symbol]],INDIRECT("'"&amp;Tabela24[[#This Row],[INDEX]]&amp;"'!$D$4:$BB$3000"),14,0),0)</f>
        <v>mb</v>
      </c>
      <c r="I440" s="409">
        <f ca="1">IFERROR(VLOOKUP(Tabela24[[#This Row],[Symbol]],INDIRECT("'"&amp;Tabela24[[#This Row],[INDEX]]&amp;"'!$D$4:$BB$3000"),30,0),0)</f>
        <v>0</v>
      </c>
      <c r="J440" s="437">
        <f ca="1">IFERROR(VLOOKUP(Tabela24[[#This Row],[Symbol]],INDIRECT("'"&amp;Tabela24[[#This Row],[INDEX]]&amp;"'!$D$4:$BB$3000"),31,0),0)</f>
        <v>0</v>
      </c>
      <c r="K440" s="258"/>
    </row>
    <row r="441" spans="1:11" ht="30" customHeight="1" x14ac:dyDescent="0.2">
      <c r="A441" s="254">
        <v>1057</v>
      </c>
      <c r="B441" s="554" t="s">
        <v>32</v>
      </c>
      <c r="C441" s="255" t="s">
        <v>1548</v>
      </c>
      <c r="D441" s="256" t="str">
        <f>VLOOKUP(Tabela24[[#This Row],[Symbol]],Baza_cen[],3,0)</f>
        <v>Opaska Styropianowa   OP-50_140</v>
      </c>
      <c r="E441" s="257"/>
      <c r="F441" s="257"/>
      <c r="G441" s="257">
        <f ca="1">IFERROR(VLOOKUP(Tabela24[[#This Row],[Symbol]],INDIRECT("'"&amp;Tabela24[[#This Row],[INDEX]]&amp;"'!$D$5:$BB$3000"),13,0),0)</f>
        <v>0</v>
      </c>
      <c r="H441" s="257" t="str">
        <f ca="1">IFERROR(VLOOKUP(Tabela24[[#This Row],[Symbol]],INDIRECT("'"&amp;Tabela24[[#This Row],[INDEX]]&amp;"'!$D$4:$BB$3000"),14,0),0)</f>
        <v>mb</v>
      </c>
      <c r="I441" s="409">
        <f ca="1">IFERROR(VLOOKUP(Tabela24[[#This Row],[Symbol]],INDIRECT("'"&amp;Tabela24[[#This Row],[INDEX]]&amp;"'!$D$4:$BB$3000"),30,0),0)</f>
        <v>0</v>
      </c>
      <c r="J441" s="437">
        <f ca="1">IFERROR(VLOOKUP(Tabela24[[#This Row],[Symbol]],INDIRECT("'"&amp;Tabela24[[#This Row],[INDEX]]&amp;"'!$D$4:$BB$3000"),31,0),0)</f>
        <v>0</v>
      </c>
      <c r="K441" s="258"/>
    </row>
    <row r="442" spans="1:11" ht="30" customHeight="1" x14ac:dyDescent="0.2">
      <c r="A442" s="254">
        <v>1058</v>
      </c>
      <c r="B442" s="554" t="s">
        <v>32</v>
      </c>
      <c r="C442" s="255" t="s">
        <v>1549</v>
      </c>
      <c r="D442" s="256" t="str">
        <f>VLOOKUP(Tabela24[[#This Row],[Symbol]],Baza_cen[],3,0)</f>
        <v>Opaska Styropianowa   OP-50_150</v>
      </c>
      <c r="E442" s="257"/>
      <c r="F442" s="257"/>
      <c r="G442" s="257">
        <f ca="1">IFERROR(VLOOKUP(Tabela24[[#This Row],[Symbol]],INDIRECT("'"&amp;Tabela24[[#This Row],[INDEX]]&amp;"'!$D$5:$BB$3000"),13,0),0)</f>
        <v>0</v>
      </c>
      <c r="H442" s="257" t="str">
        <f ca="1">IFERROR(VLOOKUP(Tabela24[[#This Row],[Symbol]],INDIRECT("'"&amp;Tabela24[[#This Row],[INDEX]]&amp;"'!$D$4:$BB$3000"),14,0),0)</f>
        <v>mb</v>
      </c>
      <c r="I442" s="409">
        <f ca="1">IFERROR(VLOOKUP(Tabela24[[#This Row],[Symbol]],INDIRECT("'"&amp;Tabela24[[#This Row],[INDEX]]&amp;"'!$D$4:$BB$3000"),30,0),0)</f>
        <v>0</v>
      </c>
      <c r="J442" s="437">
        <f ca="1">IFERROR(VLOOKUP(Tabela24[[#This Row],[Symbol]],INDIRECT("'"&amp;Tabela24[[#This Row],[INDEX]]&amp;"'!$D$4:$BB$3000"),31,0),0)</f>
        <v>0</v>
      </c>
      <c r="K442" s="258"/>
    </row>
    <row r="443" spans="1:11" ht="30" customHeight="1" x14ac:dyDescent="0.2">
      <c r="A443" s="254">
        <v>1059</v>
      </c>
      <c r="B443" s="554" t="s">
        <v>32</v>
      </c>
      <c r="C443" s="255" t="s">
        <v>1550</v>
      </c>
      <c r="D443" s="256" t="str">
        <f>VLOOKUP(Tabela24[[#This Row],[Symbol]],Baza_cen[],3,0)</f>
        <v>Opaska Styropianowa   OP-50_160</v>
      </c>
      <c r="E443" s="257"/>
      <c r="F443" s="257"/>
      <c r="G443" s="257">
        <f ca="1">IFERROR(VLOOKUP(Tabela24[[#This Row],[Symbol]],INDIRECT("'"&amp;Tabela24[[#This Row],[INDEX]]&amp;"'!$D$5:$BB$3000"),13,0),0)</f>
        <v>0</v>
      </c>
      <c r="H443" s="257" t="str">
        <f ca="1">IFERROR(VLOOKUP(Tabela24[[#This Row],[Symbol]],INDIRECT("'"&amp;Tabela24[[#This Row],[INDEX]]&amp;"'!$D$4:$BB$3000"),14,0),0)</f>
        <v>mb</v>
      </c>
      <c r="I443" s="409">
        <f ca="1">IFERROR(VLOOKUP(Tabela24[[#This Row],[Symbol]],INDIRECT("'"&amp;Tabela24[[#This Row],[INDEX]]&amp;"'!$D$4:$BB$3000"),30,0),0)</f>
        <v>0</v>
      </c>
      <c r="J443" s="437">
        <f ca="1">IFERROR(VLOOKUP(Tabela24[[#This Row],[Symbol]],INDIRECT("'"&amp;Tabela24[[#This Row],[INDEX]]&amp;"'!$D$4:$BB$3000"),31,0),0)</f>
        <v>0</v>
      </c>
      <c r="K443" s="258"/>
    </row>
    <row r="444" spans="1:11" ht="30" customHeight="1" x14ac:dyDescent="0.2">
      <c r="A444" s="254">
        <v>1060</v>
      </c>
      <c r="B444" s="554" t="s">
        <v>32</v>
      </c>
      <c r="C444" s="255" t="s">
        <v>1551</v>
      </c>
      <c r="D444" s="256" t="str">
        <f>VLOOKUP(Tabela24[[#This Row],[Symbol]],Baza_cen[],3,0)</f>
        <v>Opaska Styropianowa   OP-50_170</v>
      </c>
      <c r="E444" s="257"/>
      <c r="F444" s="257"/>
      <c r="G444" s="257">
        <f ca="1">IFERROR(VLOOKUP(Tabela24[[#This Row],[Symbol]],INDIRECT("'"&amp;Tabela24[[#This Row],[INDEX]]&amp;"'!$D$5:$BB$3000"),13,0),0)</f>
        <v>0</v>
      </c>
      <c r="H444" s="257" t="str">
        <f ca="1">IFERROR(VLOOKUP(Tabela24[[#This Row],[Symbol]],INDIRECT("'"&amp;Tabela24[[#This Row],[INDEX]]&amp;"'!$D$4:$BB$3000"),14,0),0)</f>
        <v>mb</v>
      </c>
      <c r="I444" s="409">
        <f ca="1">IFERROR(VLOOKUP(Tabela24[[#This Row],[Symbol]],INDIRECT("'"&amp;Tabela24[[#This Row],[INDEX]]&amp;"'!$D$4:$BB$3000"),30,0),0)</f>
        <v>0</v>
      </c>
      <c r="J444" s="437">
        <f ca="1">IFERROR(VLOOKUP(Tabela24[[#This Row],[Symbol]],INDIRECT("'"&amp;Tabela24[[#This Row],[INDEX]]&amp;"'!$D$4:$BB$3000"),31,0),0)</f>
        <v>0</v>
      </c>
      <c r="K444" s="258"/>
    </row>
    <row r="445" spans="1:11" ht="30" customHeight="1" x14ac:dyDescent="0.2">
      <c r="A445" s="254">
        <v>1061</v>
      </c>
      <c r="B445" s="554" t="s">
        <v>32</v>
      </c>
      <c r="C445" s="255" t="s">
        <v>1552</v>
      </c>
      <c r="D445" s="256" t="str">
        <f>VLOOKUP(Tabela24[[#This Row],[Symbol]],Baza_cen[],3,0)</f>
        <v>Opaska Styropianowa   OP-50_180</v>
      </c>
      <c r="E445" s="257"/>
      <c r="F445" s="257"/>
      <c r="G445" s="257">
        <f ca="1">IFERROR(VLOOKUP(Tabela24[[#This Row],[Symbol]],INDIRECT("'"&amp;Tabela24[[#This Row],[INDEX]]&amp;"'!$D$5:$BB$3000"),13,0),0)</f>
        <v>0</v>
      </c>
      <c r="H445" s="257" t="str">
        <f ca="1">IFERROR(VLOOKUP(Tabela24[[#This Row],[Symbol]],INDIRECT("'"&amp;Tabela24[[#This Row],[INDEX]]&amp;"'!$D$4:$BB$3000"),14,0),0)</f>
        <v>mb</v>
      </c>
      <c r="I445" s="409">
        <f ca="1">IFERROR(VLOOKUP(Tabela24[[#This Row],[Symbol]],INDIRECT("'"&amp;Tabela24[[#This Row],[INDEX]]&amp;"'!$D$4:$BB$3000"),30,0),0)</f>
        <v>0</v>
      </c>
      <c r="J445" s="437">
        <f ca="1">IFERROR(VLOOKUP(Tabela24[[#This Row],[Symbol]],INDIRECT("'"&amp;Tabela24[[#This Row],[INDEX]]&amp;"'!$D$4:$BB$3000"),31,0),0)</f>
        <v>0</v>
      </c>
      <c r="K445" s="258"/>
    </row>
    <row r="446" spans="1:11" ht="30" customHeight="1" x14ac:dyDescent="0.2">
      <c r="A446" s="254">
        <v>1062</v>
      </c>
      <c r="B446" s="554" t="s">
        <v>32</v>
      </c>
      <c r="C446" s="255" t="s">
        <v>1553</v>
      </c>
      <c r="D446" s="256" t="str">
        <f>VLOOKUP(Tabela24[[#This Row],[Symbol]],Baza_cen[],3,0)</f>
        <v>Opaska Styropianowa   OP-50_190</v>
      </c>
      <c r="E446" s="257"/>
      <c r="F446" s="257"/>
      <c r="G446" s="257">
        <f ca="1">IFERROR(VLOOKUP(Tabela24[[#This Row],[Symbol]],INDIRECT("'"&amp;Tabela24[[#This Row],[INDEX]]&amp;"'!$D$5:$BB$3000"),13,0),0)</f>
        <v>0</v>
      </c>
      <c r="H446" s="257" t="str">
        <f ca="1">IFERROR(VLOOKUP(Tabela24[[#This Row],[Symbol]],INDIRECT("'"&amp;Tabela24[[#This Row],[INDEX]]&amp;"'!$D$4:$BB$3000"),14,0),0)</f>
        <v>mb</v>
      </c>
      <c r="I446" s="409">
        <f ca="1">IFERROR(VLOOKUP(Tabela24[[#This Row],[Symbol]],INDIRECT("'"&amp;Tabela24[[#This Row],[INDEX]]&amp;"'!$D$4:$BB$3000"),30,0),0)</f>
        <v>0</v>
      </c>
      <c r="J446" s="437">
        <f ca="1">IFERROR(VLOOKUP(Tabela24[[#This Row],[Symbol]],INDIRECT("'"&amp;Tabela24[[#This Row],[INDEX]]&amp;"'!$D$4:$BB$3000"),31,0),0)</f>
        <v>0</v>
      </c>
      <c r="K446" s="258"/>
    </row>
    <row r="447" spans="1:11" ht="30" customHeight="1" x14ac:dyDescent="0.2">
      <c r="A447" s="254">
        <v>1063</v>
      </c>
      <c r="B447" s="554" t="s">
        <v>32</v>
      </c>
      <c r="C447" s="255" t="s">
        <v>1554</v>
      </c>
      <c r="D447" s="256" t="str">
        <f>VLOOKUP(Tabela24[[#This Row],[Symbol]],Baza_cen[],3,0)</f>
        <v>Opaska Styropianowa   OP-50_200</v>
      </c>
      <c r="E447" s="257"/>
      <c r="F447" s="257"/>
      <c r="G447" s="257">
        <f ca="1">IFERROR(VLOOKUP(Tabela24[[#This Row],[Symbol]],INDIRECT("'"&amp;Tabela24[[#This Row],[INDEX]]&amp;"'!$D$5:$BB$3000"),13,0),0)</f>
        <v>0</v>
      </c>
      <c r="H447" s="257" t="str">
        <f ca="1">IFERROR(VLOOKUP(Tabela24[[#This Row],[Symbol]],INDIRECT("'"&amp;Tabela24[[#This Row],[INDEX]]&amp;"'!$D$4:$BB$3000"),14,0),0)</f>
        <v>mb</v>
      </c>
      <c r="I447" s="409">
        <f ca="1">IFERROR(VLOOKUP(Tabela24[[#This Row],[Symbol]],INDIRECT("'"&amp;Tabela24[[#This Row],[INDEX]]&amp;"'!$D$4:$BB$3000"),30,0),0)</f>
        <v>0</v>
      </c>
      <c r="J447" s="437">
        <f ca="1">IFERROR(VLOOKUP(Tabela24[[#This Row],[Symbol]],INDIRECT("'"&amp;Tabela24[[#This Row],[INDEX]]&amp;"'!$D$4:$BB$3000"),31,0),0)</f>
        <v>0</v>
      </c>
      <c r="K447" s="258"/>
    </row>
    <row r="448" spans="1:11" ht="30" customHeight="1" x14ac:dyDescent="0.2">
      <c r="A448" s="254">
        <v>1064</v>
      </c>
      <c r="B448" s="554" t="s">
        <v>32</v>
      </c>
      <c r="C448" s="255" t="s">
        <v>1555</v>
      </c>
      <c r="D448" s="256" t="str">
        <f>VLOOKUP(Tabela24[[#This Row],[Symbol]],Baza_cen[],3,0)</f>
        <v>Opaska Styropianowa   OP-60_050</v>
      </c>
      <c r="E448" s="257"/>
      <c r="F448" s="257"/>
      <c r="G448" s="257">
        <f ca="1">IFERROR(VLOOKUP(Tabela24[[#This Row],[Symbol]],INDIRECT("'"&amp;Tabela24[[#This Row],[INDEX]]&amp;"'!$D$5:$BB$3000"),13,0),0)</f>
        <v>0</v>
      </c>
      <c r="H448" s="257" t="str">
        <f ca="1">IFERROR(VLOOKUP(Tabela24[[#This Row],[Symbol]],INDIRECT("'"&amp;Tabela24[[#This Row],[INDEX]]&amp;"'!$D$4:$BB$3000"),14,0),0)</f>
        <v>mb</v>
      </c>
      <c r="I448" s="409">
        <f ca="1">IFERROR(VLOOKUP(Tabela24[[#This Row],[Symbol]],INDIRECT("'"&amp;Tabela24[[#This Row],[INDEX]]&amp;"'!$D$4:$BB$3000"),30,0),0)</f>
        <v>0</v>
      </c>
      <c r="J448" s="437">
        <f ca="1">IFERROR(VLOOKUP(Tabela24[[#This Row],[Symbol]],INDIRECT("'"&amp;Tabela24[[#This Row],[INDEX]]&amp;"'!$D$4:$BB$3000"),31,0),0)</f>
        <v>0</v>
      </c>
      <c r="K448" s="258"/>
    </row>
    <row r="449" spans="1:11" ht="30" customHeight="1" x14ac:dyDescent="0.2">
      <c r="A449" s="254">
        <v>1065</v>
      </c>
      <c r="B449" s="554" t="s">
        <v>32</v>
      </c>
      <c r="C449" s="255" t="s">
        <v>1556</v>
      </c>
      <c r="D449" s="256" t="str">
        <f>VLOOKUP(Tabela24[[#This Row],[Symbol]],Baza_cen[],3,0)</f>
        <v>Opaska Styropianowa   OP-60_060</v>
      </c>
      <c r="E449" s="257"/>
      <c r="F449" s="257"/>
      <c r="G449" s="257">
        <f ca="1">IFERROR(VLOOKUP(Tabela24[[#This Row],[Symbol]],INDIRECT("'"&amp;Tabela24[[#This Row],[INDEX]]&amp;"'!$D$5:$BB$3000"),13,0),0)</f>
        <v>0</v>
      </c>
      <c r="H449" s="257" t="str">
        <f ca="1">IFERROR(VLOOKUP(Tabela24[[#This Row],[Symbol]],INDIRECT("'"&amp;Tabela24[[#This Row],[INDEX]]&amp;"'!$D$4:$BB$3000"),14,0),0)</f>
        <v>mb</v>
      </c>
      <c r="I449" s="409">
        <f ca="1">IFERROR(VLOOKUP(Tabela24[[#This Row],[Symbol]],INDIRECT("'"&amp;Tabela24[[#This Row],[INDEX]]&amp;"'!$D$4:$BB$3000"),30,0),0)</f>
        <v>0</v>
      </c>
      <c r="J449" s="437">
        <f ca="1">IFERROR(VLOOKUP(Tabela24[[#This Row],[Symbol]],INDIRECT("'"&amp;Tabela24[[#This Row],[INDEX]]&amp;"'!$D$4:$BB$3000"),31,0),0)</f>
        <v>0</v>
      </c>
      <c r="K449" s="258"/>
    </row>
    <row r="450" spans="1:11" ht="30" customHeight="1" x14ac:dyDescent="0.2">
      <c r="A450" s="254">
        <v>1066</v>
      </c>
      <c r="B450" s="554" t="s">
        <v>32</v>
      </c>
      <c r="C450" s="255" t="s">
        <v>1557</v>
      </c>
      <c r="D450" s="256" t="str">
        <f>VLOOKUP(Tabela24[[#This Row],[Symbol]],Baza_cen[],3,0)</f>
        <v>Opaska Styropianowa   OP-60_070</v>
      </c>
      <c r="E450" s="257"/>
      <c r="F450" s="257"/>
      <c r="G450" s="257">
        <f ca="1">IFERROR(VLOOKUP(Tabela24[[#This Row],[Symbol]],INDIRECT("'"&amp;Tabela24[[#This Row],[INDEX]]&amp;"'!$D$5:$BB$3000"),13,0),0)</f>
        <v>0</v>
      </c>
      <c r="H450" s="257" t="str">
        <f ca="1">IFERROR(VLOOKUP(Tabela24[[#This Row],[Symbol]],INDIRECT("'"&amp;Tabela24[[#This Row],[INDEX]]&amp;"'!$D$4:$BB$3000"),14,0),0)</f>
        <v>mb</v>
      </c>
      <c r="I450" s="409">
        <f ca="1">IFERROR(VLOOKUP(Tabela24[[#This Row],[Symbol]],INDIRECT("'"&amp;Tabela24[[#This Row],[INDEX]]&amp;"'!$D$4:$BB$3000"),30,0),0)</f>
        <v>0</v>
      </c>
      <c r="J450" s="437">
        <f ca="1">IFERROR(VLOOKUP(Tabela24[[#This Row],[Symbol]],INDIRECT("'"&amp;Tabela24[[#This Row],[INDEX]]&amp;"'!$D$4:$BB$3000"),31,0),0)</f>
        <v>0</v>
      </c>
      <c r="K450" s="258"/>
    </row>
    <row r="451" spans="1:11" ht="30" customHeight="1" x14ac:dyDescent="0.2">
      <c r="A451" s="254">
        <v>1067</v>
      </c>
      <c r="B451" s="554" t="s">
        <v>32</v>
      </c>
      <c r="C451" s="255" t="s">
        <v>1558</v>
      </c>
      <c r="D451" s="256" t="str">
        <f>VLOOKUP(Tabela24[[#This Row],[Symbol]],Baza_cen[],3,0)</f>
        <v>Opaska Styropianowa   OP-60_080</v>
      </c>
      <c r="E451" s="257"/>
      <c r="F451" s="257"/>
      <c r="G451" s="257">
        <f ca="1">IFERROR(VLOOKUP(Tabela24[[#This Row],[Symbol]],INDIRECT("'"&amp;Tabela24[[#This Row],[INDEX]]&amp;"'!$D$5:$BB$3000"),13,0),0)</f>
        <v>0</v>
      </c>
      <c r="H451" s="257" t="str">
        <f ca="1">IFERROR(VLOOKUP(Tabela24[[#This Row],[Symbol]],INDIRECT("'"&amp;Tabela24[[#This Row],[INDEX]]&amp;"'!$D$4:$BB$3000"),14,0),0)</f>
        <v>mb</v>
      </c>
      <c r="I451" s="409">
        <f ca="1">IFERROR(VLOOKUP(Tabela24[[#This Row],[Symbol]],INDIRECT("'"&amp;Tabela24[[#This Row],[INDEX]]&amp;"'!$D$4:$BB$3000"),30,0),0)</f>
        <v>0</v>
      </c>
      <c r="J451" s="437">
        <f ca="1">IFERROR(VLOOKUP(Tabela24[[#This Row],[Symbol]],INDIRECT("'"&amp;Tabela24[[#This Row],[INDEX]]&amp;"'!$D$4:$BB$3000"),31,0),0)</f>
        <v>0</v>
      </c>
      <c r="K451" s="258"/>
    </row>
    <row r="452" spans="1:11" ht="30" customHeight="1" x14ac:dyDescent="0.2">
      <c r="A452" s="254">
        <v>1068</v>
      </c>
      <c r="B452" s="554" t="s">
        <v>32</v>
      </c>
      <c r="C452" s="255" t="s">
        <v>1559</v>
      </c>
      <c r="D452" s="256" t="str">
        <f>VLOOKUP(Tabela24[[#This Row],[Symbol]],Baza_cen[],3,0)</f>
        <v>Opaska Styropianowa   OP-60_090</v>
      </c>
      <c r="E452" s="257"/>
      <c r="F452" s="257"/>
      <c r="G452" s="257">
        <f ca="1">IFERROR(VLOOKUP(Tabela24[[#This Row],[Symbol]],INDIRECT("'"&amp;Tabela24[[#This Row],[INDEX]]&amp;"'!$D$5:$BB$3000"),13,0),0)</f>
        <v>0</v>
      </c>
      <c r="H452" s="257" t="str">
        <f ca="1">IFERROR(VLOOKUP(Tabela24[[#This Row],[Symbol]],INDIRECT("'"&amp;Tabela24[[#This Row],[INDEX]]&amp;"'!$D$4:$BB$3000"),14,0),0)</f>
        <v>mb</v>
      </c>
      <c r="I452" s="409">
        <f ca="1">IFERROR(VLOOKUP(Tabela24[[#This Row],[Symbol]],INDIRECT("'"&amp;Tabela24[[#This Row],[INDEX]]&amp;"'!$D$4:$BB$3000"),30,0),0)</f>
        <v>0</v>
      </c>
      <c r="J452" s="437">
        <f ca="1">IFERROR(VLOOKUP(Tabela24[[#This Row],[Symbol]],INDIRECT("'"&amp;Tabela24[[#This Row],[INDEX]]&amp;"'!$D$4:$BB$3000"),31,0),0)</f>
        <v>0</v>
      </c>
      <c r="K452" s="258"/>
    </row>
    <row r="453" spans="1:11" ht="30" customHeight="1" x14ac:dyDescent="0.2">
      <c r="A453" s="254">
        <v>1069</v>
      </c>
      <c r="B453" s="554" t="s">
        <v>32</v>
      </c>
      <c r="C453" s="255" t="s">
        <v>1560</v>
      </c>
      <c r="D453" s="256" t="str">
        <f>VLOOKUP(Tabela24[[#This Row],[Symbol]],Baza_cen[],3,0)</f>
        <v>Opaska Styropianowa   OP-60_100</v>
      </c>
      <c r="E453" s="257"/>
      <c r="F453" s="257"/>
      <c r="G453" s="257">
        <f ca="1">IFERROR(VLOOKUP(Tabela24[[#This Row],[Symbol]],INDIRECT("'"&amp;Tabela24[[#This Row],[INDEX]]&amp;"'!$D$5:$BB$3000"),13,0),0)</f>
        <v>0</v>
      </c>
      <c r="H453" s="257" t="str">
        <f ca="1">IFERROR(VLOOKUP(Tabela24[[#This Row],[Symbol]],INDIRECT("'"&amp;Tabela24[[#This Row],[INDEX]]&amp;"'!$D$4:$BB$3000"),14,0),0)</f>
        <v>mb</v>
      </c>
      <c r="I453" s="409">
        <f ca="1">IFERROR(VLOOKUP(Tabela24[[#This Row],[Symbol]],INDIRECT("'"&amp;Tabela24[[#This Row],[INDEX]]&amp;"'!$D$4:$BB$3000"),30,0),0)</f>
        <v>0</v>
      </c>
      <c r="J453" s="437">
        <f ca="1">IFERROR(VLOOKUP(Tabela24[[#This Row],[Symbol]],INDIRECT("'"&amp;Tabela24[[#This Row],[INDEX]]&amp;"'!$D$4:$BB$3000"),31,0),0)</f>
        <v>0</v>
      </c>
      <c r="K453" s="258"/>
    </row>
    <row r="454" spans="1:11" ht="30" customHeight="1" x14ac:dyDescent="0.2">
      <c r="A454" s="254">
        <v>1070</v>
      </c>
      <c r="B454" s="554" t="s">
        <v>32</v>
      </c>
      <c r="C454" s="255" t="s">
        <v>1561</v>
      </c>
      <c r="D454" s="256" t="str">
        <f>VLOOKUP(Tabela24[[#This Row],[Symbol]],Baza_cen[],3,0)</f>
        <v>Opaska Styropianowa   OP-60_110</v>
      </c>
      <c r="E454" s="257"/>
      <c r="F454" s="257"/>
      <c r="G454" s="257">
        <f ca="1">IFERROR(VLOOKUP(Tabela24[[#This Row],[Symbol]],INDIRECT("'"&amp;Tabela24[[#This Row],[INDEX]]&amp;"'!$D$5:$BB$3000"),13,0),0)</f>
        <v>0</v>
      </c>
      <c r="H454" s="257" t="str">
        <f ca="1">IFERROR(VLOOKUP(Tabela24[[#This Row],[Symbol]],INDIRECT("'"&amp;Tabela24[[#This Row],[INDEX]]&amp;"'!$D$4:$BB$3000"),14,0),0)</f>
        <v>mb</v>
      </c>
      <c r="I454" s="409">
        <f ca="1">IFERROR(VLOOKUP(Tabela24[[#This Row],[Symbol]],INDIRECT("'"&amp;Tabela24[[#This Row],[INDEX]]&amp;"'!$D$4:$BB$3000"),30,0),0)</f>
        <v>0</v>
      </c>
      <c r="J454" s="437">
        <f ca="1">IFERROR(VLOOKUP(Tabela24[[#This Row],[Symbol]],INDIRECT("'"&amp;Tabela24[[#This Row],[INDEX]]&amp;"'!$D$4:$BB$3000"),31,0),0)</f>
        <v>0</v>
      </c>
      <c r="K454" s="258"/>
    </row>
    <row r="455" spans="1:11" ht="30" customHeight="1" x14ac:dyDescent="0.2">
      <c r="A455" s="254">
        <v>1071</v>
      </c>
      <c r="B455" s="554" t="s">
        <v>32</v>
      </c>
      <c r="C455" s="255" t="s">
        <v>1562</v>
      </c>
      <c r="D455" s="256" t="str">
        <f>VLOOKUP(Tabela24[[#This Row],[Symbol]],Baza_cen[],3,0)</f>
        <v>Opaska Styropianowa   OP-60_120</v>
      </c>
      <c r="E455" s="257"/>
      <c r="F455" s="257"/>
      <c r="G455" s="257">
        <f ca="1">IFERROR(VLOOKUP(Tabela24[[#This Row],[Symbol]],INDIRECT("'"&amp;Tabela24[[#This Row],[INDEX]]&amp;"'!$D$5:$BB$3000"),13,0),0)</f>
        <v>0</v>
      </c>
      <c r="H455" s="257" t="str">
        <f ca="1">IFERROR(VLOOKUP(Tabela24[[#This Row],[Symbol]],INDIRECT("'"&amp;Tabela24[[#This Row],[INDEX]]&amp;"'!$D$4:$BB$3000"),14,0),0)</f>
        <v>mb</v>
      </c>
      <c r="I455" s="409">
        <f ca="1">IFERROR(VLOOKUP(Tabela24[[#This Row],[Symbol]],INDIRECT("'"&amp;Tabela24[[#This Row],[INDEX]]&amp;"'!$D$4:$BB$3000"),30,0),0)</f>
        <v>0</v>
      </c>
      <c r="J455" s="437">
        <f ca="1">IFERROR(VLOOKUP(Tabela24[[#This Row],[Symbol]],INDIRECT("'"&amp;Tabela24[[#This Row],[INDEX]]&amp;"'!$D$4:$BB$3000"),31,0),0)</f>
        <v>0</v>
      </c>
      <c r="K455" s="258"/>
    </row>
    <row r="456" spans="1:11" ht="30" customHeight="1" x14ac:dyDescent="0.2">
      <c r="A456" s="254">
        <v>1072</v>
      </c>
      <c r="B456" s="554" t="s">
        <v>32</v>
      </c>
      <c r="C456" s="255" t="s">
        <v>1563</v>
      </c>
      <c r="D456" s="256" t="str">
        <f>VLOOKUP(Tabela24[[#This Row],[Symbol]],Baza_cen[],3,0)</f>
        <v>Opaska Styropianowa   OP-60_130</v>
      </c>
      <c r="E456" s="257"/>
      <c r="F456" s="257"/>
      <c r="G456" s="257">
        <f ca="1">IFERROR(VLOOKUP(Tabela24[[#This Row],[Symbol]],INDIRECT("'"&amp;Tabela24[[#This Row],[INDEX]]&amp;"'!$D$5:$BB$3000"),13,0),0)</f>
        <v>0</v>
      </c>
      <c r="H456" s="257" t="str">
        <f ca="1">IFERROR(VLOOKUP(Tabela24[[#This Row],[Symbol]],INDIRECT("'"&amp;Tabela24[[#This Row],[INDEX]]&amp;"'!$D$4:$BB$3000"),14,0),0)</f>
        <v>mb</v>
      </c>
      <c r="I456" s="409">
        <f ca="1">IFERROR(VLOOKUP(Tabela24[[#This Row],[Symbol]],INDIRECT("'"&amp;Tabela24[[#This Row],[INDEX]]&amp;"'!$D$4:$BB$3000"),30,0),0)</f>
        <v>0</v>
      </c>
      <c r="J456" s="437">
        <f ca="1">IFERROR(VLOOKUP(Tabela24[[#This Row],[Symbol]],INDIRECT("'"&amp;Tabela24[[#This Row],[INDEX]]&amp;"'!$D$4:$BB$3000"),31,0),0)</f>
        <v>0</v>
      </c>
      <c r="K456" s="258"/>
    </row>
    <row r="457" spans="1:11" ht="30" customHeight="1" x14ac:dyDescent="0.2">
      <c r="A457" s="254">
        <v>1073</v>
      </c>
      <c r="B457" s="554" t="s">
        <v>32</v>
      </c>
      <c r="C457" s="255" t="s">
        <v>1564</v>
      </c>
      <c r="D457" s="256" t="str">
        <f>VLOOKUP(Tabela24[[#This Row],[Symbol]],Baza_cen[],3,0)</f>
        <v>Opaska Styropianowa   OP-60_140</v>
      </c>
      <c r="E457" s="257"/>
      <c r="F457" s="257"/>
      <c r="G457" s="257">
        <f ca="1">IFERROR(VLOOKUP(Tabela24[[#This Row],[Symbol]],INDIRECT("'"&amp;Tabela24[[#This Row],[INDEX]]&amp;"'!$D$5:$BB$3000"),13,0),0)</f>
        <v>0</v>
      </c>
      <c r="H457" s="257" t="str">
        <f ca="1">IFERROR(VLOOKUP(Tabela24[[#This Row],[Symbol]],INDIRECT("'"&amp;Tabela24[[#This Row],[INDEX]]&amp;"'!$D$4:$BB$3000"),14,0),0)</f>
        <v>mb</v>
      </c>
      <c r="I457" s="409">
        <f ca="1">IFERROR(VLOOKUP(Tabela24[[#This Row],[Symbol]],INDIRECT("'"&amp;Tabela24[[#This Row],[INDEX]]&amp;"'!$D$4:$BB$3000"),30,0),0)</f>
        <v>0</v>
      </c>
      <c r="J457" s="437">
        <f ca="1">IFERROR(VLOOKUP(Tabela24[[#This Row],[Symbol]],INDIRECT("'"&amp;Tabela24[[#This Row],[INDEX]]&amp;"'!$D$4:$BB$3000"),31,0),0)</f>
        <v>0</v>
      </c>
      <c r="K457" s="258"/>
    </row>
    <row r="458" spans="1:11" ht="30" customHeight="1" x14ac:dyDescent="0.2">
      <c r="A458" s="254">
        <v>1074</v>
      </c>
      <c r="B458" s="554" t="s">
        <v>32</v>
      </c>
      <c r="C458" s="255" t="s">
        <v>1565</v>
      </c>
      <c r="D458" s="256" t="str">
        <f>VLOOKUP(Tabela24[[#This Row],[Symbol]],Baza_cen[],3,0)</f>
        <v>Opaska Styropianowa   OP-60_150</v>
      </c>
      <c r="E458" s="257"/>
      <c r="F458" s="257"/>
      <c r="G458" s="257">
        <f ca="1">IFERROR(VLOOKUP(Tabela24[[#This Row],[Symbol]],INDIRECT("'"&amp;Tabela24[[#This Row],[INDEX]]&amp;"'!$D$5:$BB$3000"),13,0),0)</f>
        <v>0</v>
      </c>
      <c r="H458" s="257" t="str">
        <f ca="1">IFERROR(VLOOKUP(Tabela24[[#This Row],[Symbol]],INDIRECT("'"&amp;Tabela24[[#This Row],[INDEX]]&amp;"'!$D$4:$BB$3000"),14,0),0)</f>
        <v>mb</v>
      </c>
      <c r="I458" s="409">
        <f ca="1">IFERROR(VLOOKUP(Tabela24[[#This Row],[Symbol]],INDIRECT("'"&amp;Tabela24[[#This Row],[INDEX]]&amp;"'!$D$4:$BB$3000"),30,0),0)</f>
        <v>0</v>
      </c>
      <c r="J458" s="437">
        <f ca="1">IFERROR(VLOOKUP(Tabela24[[#This Row],[Symbol]],INDIRECT("'"&amp;Tabela24[[#This Row],[INDEX]]&amp;"'!$D$4:$BB$3000"),31,0),0)</f>
        <v>0</v>
      </c>
      <c r="K458" s="258"/>
    </row>
    <row r="459" spans="1:11" ht="30" customHeight="1" x14ac:dyDescent="0.2">
      <c r="A459" s="254">
        <v>1075</v>
      </c>
      <c r="B459" s="554" t="s">
        <v>32</v>
      </c>
      <c r="C459" s="255" t="s">
        <v>1566</v>
      </c>
      <c r="D459" s="256" t="str">
        <f>VLOOKUP(Tabela24[[#This Row],[Symbol]],Baza_cen[],3,0)</f>
        <v>Opaska Styropianowa   OP-60_160</v>
      </c>
      <c r="E459" s="257"/>
      <c r="F459" s="257"/>
      <c r="G459" s="257">
        <f ca="1">IFERROR(VLOOKUP(Tabela24[[#This Row],[Symbol]],INDIRECT("'"&amp;Tabela24[[#This Row],[INDEX]]&amp;"'!$D$5:$BB$3000"),13,0),0)</f>
        <v>0</v>
      </c>
      <c r="H459" s="257" t="str">
        <f ca="1">IFERROR(VLOOKUP(Tabela24[[#This Row],[Symbol]],INDIRECT("'"&amp;Tabela24[[#This Row],[INDEX]]&amp;"'!$D$4:$BB$3000"),14,0),0)</f>
        <v>mb</v>
      </c>
      <c r="I459" s="409">
        <f ca="1">IFERROR(VLOOKUP(Tabela24[[#This Row],[Symbol]],INDIRECT("'"&amp;Tabela24[[#This Row],[INDEX]]&amp;"'!$D$4:$BB$3000"),30,0),0)</f>
        <v>0</v>
      </c>
      <c r="J459" s="437">
        <f ca="1">IFERROR(VLOOKUP(Tabela24[[#This Row],[Symbol]],INDIRECT("'"&amp;Tabela24[[#This Row],[INDEX]]&amp;"'!$D$4:$BB$3000"),31,0),0)</f>
        <v>0</v>
      </c>
      <c r="K459" s="258"/>
    </row>
    <row r="460" spans="1:11" ht="30" customHeight="1" x14ac:dyDescent="0.2">
      <c r="A460" s="254">
        <v>1076</v>
      </c>
      <c r="B460" s="554" t="s">
        <v>32</v>
      </c>
      <c r="C460" s="255" t="s">
        <v>1567</v>
      </c>
      <c r="D460" s="256" t="str">
        <f>VLOOKUP(Tabela24[[#This Row],[Symbol]],Baza_cen[],3,0)</f>
        <v>Opaska Styropianowa   OP-60_170</v>
      </c>
      <c r="E460" s="257"/>
      <c r="F460" s="257"/>
      <c r="G460" s="257">
        <f ca="1">IFERROR(VLOOKUP(Tabela24[[#This Row],[Symbol]],INDIRECT("'"&amp;Tabela24[[#This Row],[INDEX]]&amp;"'!$D$5:$BB$3000"),13,0),0)</f>
        <v>0</v>
      </c>
      <c r="H460" s="257" t="str">
        <f ca="1">IFERROR(VLOOKUP(Tabela24[[#This Row],[Symbol]],INDIRECT("'"&amp;Tabela24[[#This Row],[INDEX]]&amp;"'!$D$4:$BB$3000"),14,0),0)</f>
        <v>mb</v>
      </c>
      <c r="I460" s="409">
        <f ca="1">IFERROR(VLOOKUP(Tabela24[[#This Row],[Symbol]],INDIRECT("'"&amp;Tabela24[[#This Row],[INDEX]]&amp;"'!$D$4:$BB$3000"),30,0),0)</f>
        <v>0</v>
      </c>
      <c r="J460" s="437">
        <f ca="1">IFERROR(VLOOKUP(Tabela24[[#This Row],[Symbol]],INDIRECT("'"&amp;Tabela24[[#This Row],[INDEX]]&amp;"'!$D$4:$BB$3000"),31,0),0)</f>
        <v>0</v>
      </c>
      <c r="K460" s="258"/>
    </row>
    <row r="461" spans="1:11" ht="30" customHeight="1" x14ac:dyDescent="0.2">
      <c r="A461" s="254">
        <v>1077</v>
      </c>
      <c r="B461" s="554" t="s">
        <v>32</v>
      </c>
      <c r="C461" s="255" t="s">
        <v>1568</v>
      </c>
      <c r="D461" s="256" t="str">
        <f>VLOOKUP(Tabela24[[#This Row],[Symbol]],Baza_cen[],3,0)</f>
        <v>Opaska Styropianowa   OP-60_180</v>
      </c>
      <c r="E461" s="257"/>
      <c r="F461" s="257"/>
      <c r="G461" s="257">
        <f ca="1">IFERROR(VLOOKUP(Tabela24[[#This Row],[Symbol]],INDIRECT("'"&amp;Tabela24[[#This Row],[INDEX]]&amp;"'!$D$5:$BB$3000"),13,0),0)</f>
        <v>0</v>
      </c>
      <c r="H461" s="257" t="str">
        <f ca="1">IFERROR(VLOOKUP(Tabela24[[#This Row],[Symbol]],INDIRECT("'"&amp;Tabela24[[#This Row],[INDEX]]&amp;"'!$D$4:$BB$3000"),14,0),0)</f>
        <v>mb</v>
      </c>
      <c r="I461" s="409">
        <f ca="1">IFERROR(VLOOKUP(Tabela24[[#This Row],[Symbol]],INDIRECT("'"&amp;Tabela24[[#This Row],[INDEX]]&amp;"'!$D$4:$BB$3000"),30,0),0)</f>
        <v>0</v>
      </c>
      <c r="J461" s="437">
        <f ca="1">IFERROR(VLOOKUP(Tabela24[[#This Row],[Symbol]],INDIRECT("'"&amp;Tabela24[[#This Row],[INDEX]]&amp;"'!$D$4:$BB$3000"),31,0),0)</f>
        <v>0</v>
      </c>
      <c r="K461" s="258"/>
    </row>
    <row r="462" spans="1:11" ht="30" customHeight="1" x14ac:dyDescent="0.2">
      <c r="A462" s="254">
        <v>1078</v>
      </c>
      <c r="B462" s="554" t="s">
        <v>32</v>
      </c>
      <c r="C462" s="255" t="s">
        <v>1569</v>
      </c>
      <c r="D462" s="256" t="str">
        <f>VLOOKUP(Tabela24[[#This Row],[Symbol]],Baza_cen[],3,0)</f>
        <v>Opaska Styropianowa   OP-60_190</v>
      </c>
      <c r="E462" s="257"/>
      <c r="F462" s="257"/>
      <c r="G462" s="257">
        <f ca="1">IFERROR(VLOOKUP(Tabela24[[#This Row],[Symbol]],INDIRECT("'"&amp;Tabela24[[#This Row],[INDEX]]&amp;"'!$D$5:$BB$3000"),13,0),0)</f>
        <v>0</v>
      </c>
      <c r="H462" s="257" t="str">
        <f ca="1">IFERROR(VLOOKUP(Tabela24[[#This Row],[Symbol]],INDIRECT("'"&amp;Tabela24[[#This Row],[INDEX]]&amp;"'!$D$4:$BB$3000"),14,0),0)</f>
        <v>mb</v>
      </c>
      <c r="I462" s="409">
        <f ca="1">IFERROR(VLOOKUP(Tabela24[[#This Row],[Symbol]],INDIRECT("'"&amp;Tabela24[[#This Row],[INDEX]]&amp;"'!$D$4:$BB$3000"),30,0),0)</f>
        <v>0</v>
      </c>
      <c r="J462" s="437">
        <f ca="1">IFERROR(VLOOKUP(Tabela24[[#This Row],[Symbol]],INDIRECT("'"&amp;Tabela24[[#This Row],[INDEX]]&amp;"'!$D$4:$BB$3000"),31,0),0)</f>
        <v>0</v>
      </c>
      <c r="K462" s="258"/>
    </row>
    <row r="463" spans="1:11" ht="30" customHeight="1" x14ac:dyDescent="0.2">
      <c r="A463" s="254">
        <v>1079</v>
      </c>
      <c r="B463" s="554" t="s">
        <v>32</v>
      </c>
      <c r="C463" s="255" t="s">
        <v>1570</v>
      </c>
      <c r="D463" s="256" t="str">
        <f>VLOOKUP(Tabela24[[#This Row],[Symbol]],Baza_cen[],3,0)</f>
        <v>Opaska Styropianowa   OP-60_200</v>
      </c>
      <c r="E463" s="257"/>
      <c r="F463" s="257"/>
      <c r="G463" s="257">
        <f ca="1">IFERROR(VLOOKUP(Tabela24[[#This Row],[Symbol]],INDIRECT("'"&amp;Tabela24[[#This Row],[INDEX]]&amp;"'!$D$5:$BB$3000"),13,0),0)</f>
        <v>0</v>
      </c>
      <c r="H463" s="257" t="str">
        <f ca="1">IFERROR(VLOOKUP(Tabela24[[#This Row],[Symbol]],INDIRECT("'"&amp;Tabela24[[#This Row],[INDEX]]&amp;"'!$D$4:$BB$3000"),14,0),0)</f>
        <v>mb</v>
      </c>
      <c r="I463" s="409">
        <f ca="1">IFERROR(VLOOKUP(Tabela24[[#This Row],[Symbol]],INDIRECT("'"&amp;Tabela24[[#This Row],[INDEX]]&amp;"'!$D$4:$BB$3000"),30,0),0)</f>
        <v>0</v>
      </c>
      <c r="J463" s="437">
        <f ca="1">IFERROR(VLOOKUP(Tabela24[[#This Row],[Symbol]],INDIRECT("'"&amp;Tabela24[[#This Row],[INDEX]]&amp;"'!$D$4:$BB$3000"),31,0),0)</f>
        <v>0</v>
      </c>
      <c r="K463" s="258"/>
    </row>
    <row r="464" spans="1:11" ht="30" customHeight="1" x14ac:dyDescent="0.2">
      <c r="A464" s="254">
        <v>1080</v>
      </c>
      <c r="B464" s="554" t="s">
        <v>32</v>
      </c>
      <c r="C464" s="255" t="s">
        <v>1571</v>
      </c>
      <c r="D464" s="256" t="str">
        <f>VLOOKUP(Tabela24[[#This Row],[Symbol]],Baza_cen[],3,0)</f>
        <v>Opaska Styropianowa   OP-70_050</v>
      </c>
      <c r="E464" s="257"/>
      <c r="F464" s="257"/>
      <c r="G464" s="257">
        <f ca="1">IFERROR(VLOOKUP(Tabela24[[#This Row],[Symbol]],INDIRECT("'"&amp;Tabela24[[#This Row],[INDEX]]&amp;"'!$D$5:$BB$3000"),13,0),0)</f>
        <v>0</v>
      </c>
      <c r="H464" s="257" t="str">
        <f ca="1">IFERROR(VLOOKUP(Tabela24[[#This Row],[Symbol]],INDIRECT("'"&amp;Tabela24[[#This Row],[INDEX]]&amp;"'!$D$4:$BB$3000"),14,0),0)</f>
        <v>mb</v>
      </c>
      <c r="I464" s="409">
        <f ca="1">IFERROR(VLOOKUP(Tabela24[[#This Row],[Symbol]],INDIRECT("'"&amp;Tabela24[[#This Row],[INDEX]]&amp;"'!$D$4:$BB$3000"),30,0),0)</f>
        <v>0</v>
      </c>
      <c r="J464" s="437">
        <f ca="1">IFERROR(VLOOKUP(Tabela24[[#This Row],[Symbol]],INDIRECT("'"&amp;Tabela24[[#This Row],[INDEX]]&amp;"'!$D$4:$BB$3000"),31,0),0)</f>
        <v>0</v>
      </c>
      <c r="K464" s="258"/>
    </row>
    <row r="465" spans="1:11" ht="30" customHeight="1" x14ac:dyDescent="0.2">
      <c r="A465" s="254">
        <v>1081</v>
      </c>
      <c r="B465" s="554" t="s">
        <v>32</v>
      </c>
      <c r="C465" s="255" t="s">
        <v>1572</v>
      </c>
      <c r="D465" s="256" t="str">
        <f>VLOOKUP(Tabela24[[#This Row],[Symbol]],Baza_cen[],3,0)</f>
        <v>Opaska Styropianowa   OP-70_060</v>
      </c>
      <c r="E465" s="257"/>
      <c r="F465" s="257"/>
      <c r="G465" s="257">
        <f ca="1">IFERROR(VLOOKUP(Tabela24[[#This Row],[Symbol]],INDIRECT("'"&amp;Tabela24[[#This Row],[INDEX]]&amp;"'!$D$5:$BB$3000"),13,0),0)</f>
        <v>0</v>
      </c>
      <c r="H465" s="257" t="str">
        <f ca="1">IFERROR(VLOOKUP(Tabela24[[#This Row],[Symbol]],INDIRECT("'"&amp;Tabela24[[#This Row],[INDEX]]&amp;"'!$D$4:$BB$3000"),14,0),0)</f>
        <v>mb</v>
      </c>
      <c r="I465" s="409">
        <f ca="1">IFERROR(VLOOKUP(Tabela24[[#This Row],[Symbol]],INDIRECT("'"&amp;Tabela24[[#This Row],[INDEX]]&amp;"'!$D$4:$BB$3000"),30,0),0)</f>
        <v>0</v>
      </c>
      <c r="J465" s="437">
        <f ca="1">IFERROR(VLOOKUP(Tabela24[[#This Row],[Symbol]],INDIRECT("'"&amp;Tabela24[[#This Row],[INDEX]]&amp;"'!$D$4:$BB$3000"),31,0),0)</f>
        <v>0</v>
      </c>
      <c r="K465" s="258"/>
    </row>
    <row r="466" spans="1:11" ht="30" customHeight="1" x14ac:dyDescent="0.2">
      <c r="A466" s="254">
        <v>1082</v>
      </c>
      <c r="B466" s="554" t="s">
        <v>32</v>
      </c>
      <c r="C466" s="255" t="s">
        <v>1573</v>
      </c>
      <c r="D466" s="256" t="str">
        <f>VLOOKUP(Tabela24[[#This Row],[Symbol]],Baza_cen[],3,0)</f>
        <v>Opaska Styropianowa   OP-70_070</v>
      </c>
      <c r="E466" s="257"/>
      <c r="F466" s="257"/>
      <c r="G466" s="257">
        <f ca="1">IFERROR(VLOOKUP(Tabela24[[#This Row],[Symbol]],INDIRECT("'"&amp;Tabela24[[#This Row],[INDEX]]&amp;"'!$D$5:$BB$3000"),13,0),0)</f>
        <v>0</v>
      </c>
      <c r="H466" s="257" t="str">
        <f ca="1">IFERROR(VLOOKUP(Tabela24[[#This Row],[Symbol]],INDIRECT("'"&amp;Tabela24[[#This Row],[INDEX]]&amp;"'!$D$4:$BB$3000"),14,0),0)</f>
        <v>mb</v>
      </c>
      <c r="I466" s="409">
        <f ca="1">IFERROR(VLOOKUP(Tabela24[[#This Row],[Symbol]],INDIRECT("'"&amp;Tabela24[[#This Row],[INDEX]]&amp;"'!$D$4:$BB$3000"),30,0),0)</f>
        <v>0</v>
      </c>
      <c r="J466" s="437">
        <f ca="1">IFERROR(VLOOKUP(Tabela24[[#This Row],[Symbol]],INDIRECT("'"&amp;Tabela24[[#This Row],[INDEX]]&amp;"'!$D$4:$BB$3000"),31,0),0)</f>
        <v>0</v>
      </c>
      <c r="K466" s="258"/>
    </row>
    <row r="467" spans="1:11" ht="30" customHeight="1" x14ac:dyDescent="0.2">
      <c r="A467" s="254">
        <v>1083</v>
      </c>
      <c r="B467" s="554" t="s">
        <v>32</v>
      </c>
      <c r="C467" s="255" t="s">
        <v>1574</v>
      </c>
      <c r="D467" s="256" t="str">
        <f>VLOOKUP(Tabela24[[#This Row],[Symbol]],Baza_cen[],3,0)</f>
        <v>Opaska Styropianowa   OP-70_080</v>
      </c>
      <c r="E467" s="257"/>
      <c r="F467" s="257"/>
      <c r="G467" s="257">
        <f ca="1">IFERROR(VLOOKUP(Tabela24[[#This Row],[Symbol]],INDIRECT("'"&amp;Tabela24[[#This Row],[INDEX]]&amp;"'!$D$5:$BB$3000"),13,0),0)</f>
        <v>0</v>
      </c>
      <c r="H467" s="257" t="str">
        <f ca="1">IFERROR(VLOOKUP(Tabela24[[#This Row],[Symbol]],INDIRECT("'"&amp;Tabela24[[#This Row],[INDEX]]&amp;"'!$D$4:$BB$3000"),14,0),0)</f>
        <v>mb</v>
      </c>
      <c r="I467" s="409">
        <f ca="1">IFERROR(VLOOKUP(Tabela24[[#This Row],[Symbol]],INDIRECT("'"&amp;Tabela24[[#This Row],[INDEX]]&amp;"'!$D$4:$BB$3000"),30,0),0)</f>
        <v>0</v>
      </c>
      <c r="J467" s="437">
        <f ca="1">IFERROR(VLOOKUP(Tabela24[[#This Row],[Symbol]],INDIRECT("'"&amp;Tabela24[[#This Row],[INDEX]]&amp;"'!$D$4:$BB$3000"),31,0),0)</f>
        <v>0</v>
      </c>
      <c r="K467" s="258"/>
    </row>
    <row r="468" spans="1:11" ht="30" customHeight="1" x14ac:dyDescent="0.2">
      <c r="A468" s="254">
        <v>1084</v>
      </c>
      <c r="B468" s="554" t="s">
        <v>32</v>
      </c>
      <c r="C468" s="255" t="s">
        <v>1575</v>
      </c>
      <c r="D468" s="256" t="str">
        <f>VLOOKUP(Tabela24[[#This Row],[Symbol]],Baza_cen[],3,0)</f>
        <v>Opaska Styropianowa   OP-70_090</v>
      </c>
      <c r="E468" s="257"/>
      <c r="F468" s="257"/>
      <c r="G468" s="257">
        <f ca="1">IFERROR(VLOOKUP(Tabela24[[#This Row],[Symbol]],INDIRECT("'"&amp;Tabela24[[#This Row],[INDEX]]&amp;"'!$D$5:$BB$3000"),13,0),0)</f>
        <v>0</v>
      </c>
      <c r="H468" s="257" t="str">
        <f ca="1">IFERROR(VLOOKUP(Tabela24[[#This Row],[Symbol]],INDIRECT("'"&amp;Tabela24[[#This Row],[INDEX]]&amp;"'!$D$4:$BB$3000"),14,0),0)</f>
        <v>mb</v>
      </c>
      <c r="I468" s="409">
        <f ca="1">IFERROR(VLOOKUP(Tabela24[[#This Row],[Symbol]],INDIRECT("'"&amp;Tabela24[[#This Row],[INDEX]]&amp;"'!$D$4:$BB$3000"),30,0),0)</f>
        <v>0</v>
      </c>
      <c r="J468" s="437">
        <f ca="1">IFERROR(VLOOKUP(Tabela24[[#This Row],[Symbol]],INDIRECT("'"&amp;Tabela24[[#This Row],[INDEX]]&amp;"'!$D$4:$BB$3000"),31,0),0)</f>
        <v>0</v>
      </c>
      <c r="K468" s="258"/>
    </row>
    <row r="469" spans="1:11" ht="30" customHeight="1" x14ac:dyDescent="0.2">
      <c r="A469" s="254">
        <v>1085</v>
      </c>
      <c r="B469" s="554" t="s">
        <v>32</v>
      </c>
      <c r="C469" s="255" t="s">
        <v>1576</v>
      </c>
      <c r="D469" s="256" t="str">
        <f>VLOOKUP(Tabela24[[#This Row],[Symbol]],Baza_cen[],3,0)</f>
        <v>Opaska Styropianowa   OP-70_100</v>
      </c>
      <c r="E469" s="257"/>
      <c r="F469" s="257"/>
      <c r="G469" s="257">
        <f ca="1">IFERROR(VLOOKUP(Tabela24[[#This Row],[Symbol]],INDIRECT("'"&amp;Tabela24[[#This Row],[INDEX]]&amp;"'!$D$5:$BB$3000"),13,0),0)</f>
        <v>0</v>
      </c>
      <c r="H469" s="257" t="str">
        <f ca="1">IFERROR(VLOOKUP(Tabela24[[#This Row],[Symbol]],INDIRECT("'"&amp;Tabela24[[#This Row],[INDEX]]&amp;"'!$D$4:$BB$3000"),14,0),0)</f>
        <v>mb</v>
      </c>
      <c r="I469" s="409">
        <f ca="1">IFERROR(VLOOKUP(Tabela24[[#This Row],[Symbol]],INDIRECT("'"&amp;Tabela24[[#This Row],[INDEX]]&amp;"'!$D$4:$BB$3000"),30,0),0)</f>
        <v>0</v>
      </c>
      <c r="J469" s="437">
        <f ca="1">IFERROR(VLOOKUP(Tabela24[[#This Row],[Symbol]],INDIRECT("'"&amp;Tabela24[[#This Row],[INDEX]]&amp;"'!$D$4:$BB$3000"),31,0),0)</f>
        <v>0</v>
      </c>
      <c r="K469" s="258"/>
    </row>
    <row r="470" spans="1:11" ht="30" customHeight="1" x14ac:dyDescent="0.2">
      <c r="A470" s="254">
        <v>1086</v>
      </c>
      <c r="B470" s="554" t="s">
        <v>32</v>
      </c>
      <c r="C470" s="255" t="s">
        <v>1577</v>
      </c>
      <c r="D470" s="256" t="str">
        <f>VLOOKUP(Tabela24[[#This Row],[Symbol]],Baza_cen[],3,0)</f>
        <v>Opaska Styropianowa   OP-70_110</v>
      </c>
      <c r="E470" s="257"/>
      <c r="F470" s="257"/>
      <c r="G470" s="257">
        <f ca="1">IFERROR(VLOOKUP(Tabela24[[#This Row],[Symbol]],INDIRECT("'"&amp;Tabela24[[#This Row],[INDEX]]&amp;"'!$D$5:$BB$3000"),13,0),0)</f>
        <v>0</v>
      </c>
      <c r="H470" s="257" t="str">
        <f ca="1">IFERROR(VLOOKUP(Tabela24[[#This Row],[Symbol]],INDIRECT("'"&amp;Tabela24[[#This Row],[INDEX]]&amp;"'!$D$4:$BB$3000"),14,0),0)</f>
        <v>mb</v>
      </c>
      <c r="I470" s="409">
        <f ca="1">IFERROR(VLOOKUP(Tabela24[[#This Row],[Symbol]],INDIRECT("'"&amp;Tabela24[[#This Row],[INDEX]]&amp;"'!$D$4:$BB$3000"),30,0),0)</f>
        <v>0</v>
      </c>
      <c r="J470" s="437">
        <f ca="1">IFERROR(VLOOKUP(Tabela24[[#This Row],[Symbol]],INDIRECT("'"&amp;Tabela24[[#This Row],[INDEX]]&amp;"'!$D$4:$BB$3000"),31,0),0)</f>
        <v>0</v>
      </c>
      <c r="K470" s="258"/>
    </row>
    <row r="471" spans="1:11" ht="30" customHeight="1" x14ac:dyDescent="0.2">
      <c r="A471" s="254">
        <v>1087</v>
      </c>
      <c r="B471" s="554" t="s">
        <v>32</v>
      </c>
      <c r="C471" s="255" t="s">
        <v>1578</v>
      </c>
      <c r="D471" s="256" t="str">
        <f>VLOOKUP(Tabela24[[#This Row],[Symbol]],Baza_cen[],3,0)</f>
        <v>Opaska Styropianowa   OP-70_120</v>
      </c>
      <c r="E471" s="257"/>
      <c r="F471" s="257"/>
      <c r="G471" s="257">
        <f ca="1">IFERROR(VLOOKUP(Tabela24[[#This Row],[Symbol]],INDIRECT("'"&amp;Tabela24[[#This Row],[INDEX]]&amp;"'!$D$5:$BB$3000"),13,0),0)</f>
        <v>0</v>
      </c>
      <c r="H471" s="257" t="str">
        <f ca="1">IFERROR(VLOOKUP(Tabela24[[#This Row],[Symbol]],INDIRECT("'"&amp;Tabela24[[#This Row],[INDEX]]&amp;"'!$D$4:$BB$3000"),14,0),0)</f>
        <v>mb</v>
      </c>
      <c r="I471" s="409">
        <f ca="1">IFERROR(VLOOKUP(Tabela24[[#This Row],[Symbol]],INDIRECT("'"&amp;Tabela24[[#This Row],[INDEX]]&amp;"'!$D$4:$BB$3000"),30,0),0)</f>
        <v>0</v>
      </c>
      <c r="J471" s="437">
        <f ca="1">IFERROR(VLOOKUP(Tabela24[[#This Row],[Symbol]],INDIRECT("'"&amp;Tabela24[[#This Row],[INDEX]]&amp;"'!$D$4:$BB$3000"),31,0),0)</f>
        <v>0</v>
      </c>
      <c r="K471" s="258"/>
    </row>
    <row r="472" spans="1:11" ht="30" customHeight="1" x14ac:dyDescent="0.2">
      <c r="A472" s="254">
        <v>1088</v>
      </c>
      <c r="B472" s="554" t="s">
        <v>32</v>
      </c>
      <c r="C472" s="255" t="s">
        <v>1579</v>
      </c>
      <c r="D472" s="256" t="str">
        <f>VLOOKUP(Tabela24[[#This Row],[Symbol]],Baza_cen[],3,0)</f>
        <v>Opaska Styropianowa   OP-70_130</v>
      </c>
      <c r="E472" s="257"/>
      <c r="F472" s="257"/>
      <c r="G472" s="257">
        <f ca="1">IFERROR(VLOOKUP(Tabela24[[#This Row],[Symbol]],INDIRECT("'"&amp;Tabela24[[#This Row],[INDEX]]&amp;"'!$D$5:$BB$3000"),13,0),0)</f>
        <v>0</v>
      </c>
      <c r="H472" s="257" t="str">
        <f ca="1">IFERROR(VLOOKUP(Tabela24[[#This Row],[Symbol]],INDIRECT("'"&amp;Tabela24[[#This Row],[INDEX]]&amp;"'!$D$4:$BB$3000"),14,0),0)</f>
        <v>mb</v>
      </c>
      <c r="I472" s="409">
        <f ca="1">IFERROR(VLOOKUP(Tabela24[[#This Row],[Symbol]],INDIRECT("'"&amp;Tabela24[[#This Row],[INDEX]]&amp;"'!$D$4:$BB$3000"),30,0),0)</f>
        <v>0</v>
      </c>
      <c r="J472" s="437">
        <f ca="1">IFERROR(VLOOKUP(Tabela24[[#This Row],[Symbol]],INDIRECT("'"&amp;Tabela24[[#This Row],[INDEX]]&amp;"'!$D$4:$BB$3000"),31,0),0)</f>
        <v>0</v>
      </c>
      <c r="K472" s="258"/>
    </row>
    <row r="473" spans="1:11" ht="30" customHeight="1" x14ac:dyDescent="0.2">
      <c r="A473" s="254">
        <v>1089</v>
      </c>
      <c r="B473" s="554" t="s">
        <v>32</v>
      </c>
      <c r="C473" s="255" t="s">
        <v>1580</v>
      </c>
      <c r="D473" s="256" t="str">
        <f>VLOOKUP(Tabela24[[#This Row],[Symbol]],Baza_cen[],3,0)</f>
        <v>Opaska Styropianowa   OP-70_140</v>
      </c>
      <c r="E473" s="257"/>
      <c r="F473" s="257"/>
      <c r="G473" s="257">
        <f ca="1">IFERROR(VLOOKUP(Tabela24[[#This Row],[Symbol]],INDIRECT("'"&amp;Tabela24[[#This Row],[INDEX]]&amp;"'!$D$5:$BB$3000"),13,0),0)</f>
        <v>0</v>
      </c>
      <c r="H473" s="257" t="str">
        <f ca="1">IFERROR(VLOOKUP(Tabela24[[#This Row],[Symbol]],INDIRECT("'"&amp;Tabela24[[#This Row],[INDEX]]&amp;"'!$D$4:$BB$3000"),14,0),0)</f>
        <v>mb</v>
      </c>
      <c r="I473" s="409">
        <f ca="1">IFERROR(VLOOKUP(Tabela24[[#This Row],[Symbol]],INDIRECT("'"&amp;Tabela24[[#This Row],[INDEX]]&amp;"'!$D$4:$BB$3000"),30,0),0)</f>
        <v>0</v>
      </c>
      <c r="J473" s="437">
        <f ca="1">IFERROR(VLOOKUP(Tabela24[[#This Row],[Symbol]],INDIRECT("'"&amp;Tabela24[[#This Row],[INDEX]]&amp;"'!$D$4:$BB$3000"),31,0),0)</f>
        <v>0</v>
      </c>
      <c r="K473" s="258"/>
    </row>
    <row r="474" spans="1:11" ht="30" customHeight="1" x14ac:dyDescent="0.2">
      <c r="A474" s="254">
        <v>1090</v>
      </c>
      <c r="B474" s="554" t="s">
        <v>32</v>
      </c>
      <c r="C474" s="255" t="s">
        <v>1581</v>
      </c>
      <c r="D474" s="256" t="str">
        <f>VLOOKUP(Tabela24[[#This Row],[Symbol]],Baza_cen[],3,0)</f>
        <v>Opaska Styropianowa   OP-70_150</v>
      </c>
      <c r="E474" s="257"/>
      <c r="F474" s="257"/>
      <c r="G474" s="257">
        <f ca="1">IFERROR(VLOOKUP(Tabela24[[#This Row],[Symbol]],INDIRECT("'"&amp;Tabela24[[#This Row],[INDEX]]&amp;"'!$D$5:$BB$3000"),13,0),0)</f>
        <v>0</v>
      </c>
      <c r="H474" s="257" t="str">
        <f ca="1">IFERROR(VLOOKUP(Tabela24[[#This Row],[Symbol]],INDIRECT("'"&amp;Tabela24[[#This Row],[INDEX]]&amp;"'!$D$4:$BB$3000"),14,0),0)</f>
        <v>mb</v>
      </c>
      <c r="I474" s="409">
        <f ca="1">IFERROR(VLOOKUP(Tabela24[[#This Row],[Symbol]],INDIRECT("'"&amp;Tabela24[[#This Row],[INDEX]]&amp;"'!$D$4:$BB$3000"),30,0),0)</f>
        <v>0</v>
      </c>
      <c r="J474" s="437">
        <f ca="1">IFERROR(VLOOKUP(Tabela24[[#This Row],[Symbol]],INDIRECT("'"&amp;Tabela24[[#This Row],[INDEX]]&amp;"'!$D$4:$BB$3000"),31,0),0)</f>
        <v>0</v>
      </c>
      <c r="K474" s="258"/>
    </row>
    <row r="475" spans="1:11" ht="30" customHeight="1" x14ac:dyDescent="0.2">
      <c r="A475" s="254">
        <v>1091</v>
      </c>
      <c r="B475" s="554" t="s">
        <v>32</v>
      </c>
      <c r="C475" s="255" t="s">
        <v>1582</v>
      </c>
      <c r="D475" s="256" t="str">
        <f>VLOOKUP(Tabela24[[#This Row],[Symbol]],Baza_cen[],3,0)</f>
        <v>Opaska Styropianowa   OP-70_160</v>
      </c>
      <c r="E475" s="257"/>
      <c r="F475" s="257"/>
      <c r="G475" s="257">
        <f ca="1">IFERROR(VLOOKUP(Tabela24[[#This Row],[Symbol]],INDIRECT("'"&amp;Tabela24[[#This Row],[INDEX]]&amp;"'!$D$5:$BB$3000"),13,0),0)</f>
        <v>0</v>
      </c>
      <c r="H475" s="257" t="str">
        <f ca="1">IFERROR(VLOOKUP(Tabela24[[#This Row],[Symbol]],INDIRECT("'"&amp;Tabela24[[#This Row],[INDEX]]&amp;"'!$D$4:$BB$3000"),14,0),0)</f>
        <v>mb</v>
      </c>
      <c r="I475" s="409">
        <f ca="1">IFERROR(VLOOKUP(Tabela24[[#This Row],[Symbol]],INDIRECT("'"&amp;Tabela24[[#This Row],[INDEX]]&amp;"'!$D$4:$BB$3000"),30,0),0)</f>
        <v>0</v>
      </c>
      <c r="J475" s="437">
        <f ca="1">IFERROR(VLOOKUP(Tabela24[[#This Row],[Symbol]],INDIRECT("'"&amp;Tabela24[[#This Row],[INDEX]]&amp;"'!$D$4:$BB$3000"),31,0),0)</f>
        <v>0</v>
      </c>
      <c r="K475" s="258"/>
    </row>
    <row r="476" spans="1:11" ht="30" customHeight="1" x14ac:dyDescent="0.2">
      <c r="A476" s="254">
        <v>1092</v>
      </c>
      <c r="B476" s="554" t="s">
        <v>32</v>
      </c>
      <c r="C476" s="255" t="s">
        <v>1583</v>
      </c>
      <c r="D476" s="256" t="str">
        <f>VLOOKUP(Tabela24[[#This Row],[Symbol]],Baza_cen[],3,0)</f>
        <v>Opaska Styropianowa   OP-70_170</v>
      </c>
      <c r="E476" s="257"/>
      <c r="F476" s="257"/>
      <c r="G476" s="257">
        <f ca="1">IFERROR(VLOOKUP(Tabela24[[#This Row],[Symbol]],INDIRECT("'"&amp;Tabela24[[#This Row],[INDEX]]&amp;"'!$D$5:$BB$3000"),13,0),0)</f>
        <v>0</v>
      </c>
      <c r="H476" s="257" t="str">
        <f ca="1">IFERROR(VLOOKUP(Tabela24[[#This Row],[Symbol]],INDIRECT("'"&amp;Tabela24[[#This Row],[INDEX]]&amp;"'!$D$4:$BB$3000"),14,0),0)</f>
        <v>mb</v>
      </c>
      <c r="I476" s="409">
        <f ca="1">IFERROR(VLOOKUP(Tabela24[[#This Row],[Symbol]],INDIRECT("'"&amp;Tabela24[[#This Row],[INDEX]]&amp;"'!$D$4:$BB$3000"),30,0),0)</f>
        <v>0</v>
      </c>
      <c r="J476" s="437">
        <f ca="1">IFERROR(VLOOKUP(Tabela24[[#This Row],[Symbol]],INDIRECT("'"&amp;Tabela24[[#This Row],[INDEX]]&amp;"'!$D$4:$BB$3000"),31,0),0)</f>
        <v>0</v>
      </c>
      <c r="K476" s="258"/>
    </row>
    <row r="477" spans="1:11" ht="30" customHeight="1" x14ac:dyDescent="0.2">
      <c r="A477" s="254">
        <v>1093</v>
      </c>
      <c r="B477" s="554" t="s">
        <v>32</v>
      </c>
      <c r="C477" s="255" t="s">
        <v>1584</v>
      </c>
      <c r="D477" s="256" t="str">
        <f>VLOOKUP(Tabela24[[#This Row],[Symbol]],Baza_cen[],3,0)</f>
        <v>Opaska Styropianowa   OP-70_180</v>
      </c>
      <c r="E477" s="257"/>
      <c r="F477" s="257"/>
      <c r="G477" s="257">
        <f ca="1">IFERROR(VLOOKUP(Tabela24[[#This Row],[Symbol]],INDIRECT("'"&amp;Tabela24[[#This Row],[INDEX]]&amp;"'!$D$5:$BB$3000"),13,0),0)</f>
        <v>0</v>
      </c>
      <c r="H477" s="257" t="str">
        <f ca="1">IFERROR(VLOOKUP(Tabela24[[#This Row],[Symbol]],INDIRECT("'"&amp;Tabela24[[#This Row],[INDEX]]&amp;"'!$D$4:$BB$3000"),14,0),0)</f>
        <v>mb</v>
      </c>
      <c r="I477" s="409">
        <f ca="1">IFERROR(VLOOKUP(Tabela24[[#This Row],[Symbol]],INDIRECT("'"&amp;Tabela24[[#This Row],[INDEX]]&amp;"'!$D$4:$BB$3000"),30,0),0)</f>
        <v>0</v>
      </c>
      <c r="J477" s="437">
        <f ca="1">IFERROR(VLOOKUP(Tabela24[[#This Row],[Symbol]],INDIRECT("'"&amp;Tabela24[[#This Row],[INDEX]]&amp;"'!$D$4:$BB$3000"),31,0),0)</f>
        <v>0</v>
      </c>
      <c r="K477" s="258"/>
    </row>
    <row r="478" spans="1:11" ht="30" customHeight="1" x14ac:dyDescent="0.2">
      <c r="A478" s="254">
        <v>1094</v>
      </c>
      <c r="B478" s="554" t="s">
        <v>32</v>
      </c>
      <c r="C478" s="255" t="s">
        <v>1585</v>
      </c>
      <c r="D478" s="256" t="str">
        <f>VLOOKUP(Tabela24[[#This Row],[Symbol]],Baza_cen[],3,0)</f>
        <v>Opaska Styropianowa   OP-70_190</v>
      </c>
      <c r="E478" s="257"/>
      <c r="F478" s="257"/>
      <c r="G478" s="257">
        <f ca="1">IFERROR(VLOOKUP(Tabela24[[#This Row],[Symbol]],INDIRECT("'"&amp;Tabela24[[#This Row],[INDEX]]&amp;"'!$D$5:$BB$3000"),13,0),0)</f>
        <v>0</v>
      </c>
      <c r="H478" s="257" t="str">
        <f ca="1">IFERROR(VLOOKUP(Tabela24[[#This Row],[Symbol]],INDIRECT("'"&amp;Tabela24[[#This Row],[INDEX]]&amp;"'!$D$4:$BB$3000"),14,0),0)</f>
        <v>mb</v>
      </c>
      <c r="I478" s="409">
        <f ca="1">IFERROR(VLOOKUP(Tabela24[[#This Row],[Symbol]],INDIRECT("'"&amp;Tabela24[[#This Row],[INDEX]]&amp;"'!$D$4:$BB$3000"),30,0),0)</f>
        <v>0</v>
      </c>
      <c r="J478" s="437">
        <f ca="1">IFERROR(VLOOKUP(Tabela24[[#This Row],[Symbol]],INDIRECT("'"&amp;Tabela24[[#This Row],[INDEX]]&amp;"'!$D$4:$BB$3000"),31,0),0)</f>
        <v>0</v>
      </c>
      <c r="K478" s="258"/>
    </row>
    <row r="479" spans="1:11" ht="30" customHeight="1" x14ac:dyDescent="0.2">
      <c r="A479" s="254">
        <v>1095</v>
      </c>
      <c r="B479" s="554" t="s">
        <v>32</v>
      </c>
      <c r="C479" s="255" t="s">
        <v>1586</v>
      </c>
      <c r="D479" s="256" t="str">
        <f>VLOOKUP(Tabela24[[#This Row],[Symbol]],Baza_cen[],3,0)</f>
        <v>Opaska Styropianowa   OP-70_200</v>
      </c>
      <c r="E479" s="257"/>
      <c r="F479" s="257"/>
      <c r="G479" s="257">
        <f ca="1">IFERROR(VLOOKUP(Tabela24[[#This Row],[Symbol]],INDIRECT("'"&amp;Tabela24[[#This Row],[INDEX]]&amp;"'!$D$5:$BB$3000"),13,0),0)</f>
        <v>0</v>
      </c>
      <c r="H479" s="257" t="str">
        <f ca="1">IFERROR(VLOOKUP(Tabela24[[#This Row],[Symbol]],INDIRECT("'"&amp;Tabela24[[#This Row],[INDEX]]&amp;"'!$D$4:$BB$3000"),14,0),0)</f>
        <v>mb</v>
      </c>
      <c r="I479" s="409">
        <f ca="1">IFERROR(VLOOKUP(Tabela24[[#This Row],[Symbol]],INDIRECT("'"&amp;Tabela24[[#This Row],[INDEX]]&amp;"'!$D$4:$BB$3000"),30,0),0)</f>
        <v>0</v>
      </c>
      <c r="J479" s="437">
        <f ca="1">IFERROR(VLOOKUP(Tabela24[[#This Row],[Symbol]],INDIRECT("'"&amp;Tabela24[[#This Row],[INDEX]]&amp;"'!$D$4:$BB$3000"),31,0),0)</f>
        <v>0</v>
      </c>
      <c r="K479" s="258"/>
    </row>
    <row r="480" spans="1:11" ht="30" customHeight="1" x14ac:dyDescent="0.2">
      <c r="A480" s="254">
        <v>1096</v>
      </c>
      <c r="B480" s="554" t="s">
        <v>32</v>
      </c>
      <c r="C480" s="255" t="s">
        <v>1587</v>
      </c>
      <c r="D480" s="256" t="str">
        <f>VLOOKUP(Tabela24[[#This Row],[Symbol]],Baza_cen[],3,0)</f>
        <v>Opaska Styropianowa   OP-80_050</v>
      </c>
      <c r="E480" s="257"/>
      <c r="F480" s="257"/>
      <c r="G480" s="257">
        <f ca="1">IFERROR(VLOOKUP(Tabela24[[#This Row],[Symbol]],INDIRECT("'"&amp;Tabela24[[#This Row],[INDEX]]&amp;"'!$D$5:$BB$3000"),13,0),0)</f>
        <v>0</v>
      </c>
      <c r="H480" s="257" t="str">
        <f ca="1">IFERROR(VLOOKUP(Tabela24[[#This Row],[Symbol]],INDIRECT("'"&amp;Tabela24[[#This Row],[INDEX]]&amp;"'!$D$4:$BB$3000"),14,0),0)</f>
        <v>mb</v>
      </c>
      <c r="I480" s="409">
        <f ca="1">IFERROR(VLOOKUP(Tabela24[[#This Row],[Symbol]],INDIRECT("'"&amp;Tabela24[[#This Row],[INDEX]]&amp;"'!$D$4:$BB$3000"),30,0),0)</f>
        <v>0</v>
      </c>
      <c r="J480" s="437">
        <f ca="1">IFERROR(VLOOKUP(Tabela24[[#This Row],[Symbol]],INDIRECT("'"&amp;Tabela24[[#This Row],[INDEX]]&amp;"'!$D$4:$BB$3000"),31,0),0)</f>
        <v>0</v>
      </c>
      <c r="K480" s="258"/>
    </row>
    <row r="481" spans="1:11" ht="30" customHeight="1" x14ac:dyDescent="0.2">
      <c r="A481" s="254">
        <v>1097</v>
      </c>
      <c r="B481" s="554" t="s">
        <v>32</v>
      </c>
      <c r="C481" s="255" t="s">
        <v>1588</v>
      </c>
      <c r="D481" s="256" t="str">
        <f>VLOOKUP(Tabela24[[#This Row],[Symbol]],Baza_cen[],3,0)</f>
        <v>Opaska Styropianowa   OP-80_060</v>
      </c>
      <c r="E481" s="257"/>
      <c r="F481" s="257"/>
      <c r="G481" s="257">
        <f ca="1">IFERROR(VLOOKUP(Tabela24[[#This Row],[Symbol]],INDIRECT("'"&amp;Tabela24[[#This Row],[INDEX]]&amp;"'!$D$5:$BB$3000"),13,0),0)</f>
        <v>0</v>
      </c>
      <c r="H481" s="257" t="str">
        <f ca="1">IFERROR(VLOOKUP(Tabela24[[#This Row],[Symbol]],INDIRECT("'"&amp;Tabela24[[#This Row],[INDEX]]&amp;"'!$D$4:$BB$3000"),14,0),0)</f>
        <v>mb</v>
      </c>
      <c r="I481" s="409">
        <f ca="1">IFERROR(VLOOKUP(Tabela24[[#This Row],[Symbol]],INDIRECT("'"&amp;Tabela24[[#This Row],[INDEX]]&amp;"'!$D$4:$BB$3000"),30,0),0)</f>
        <v>0</v>
      </c>
      <c r="J481" s="437">
        <f ca="1">IFERROR(VLOOKUP(Tabela24[[#This Row],[Symbol]],INDIRECT("'"&amp;Tabela24[[#This Row],[INDEX]]&amp;"'!$D$4:$BB$3000"),31,0),0)</f>
        <v>0</v>
      </c>
      <c r="K481" s="258"/>
    </row>
    <row r="482" spans="1:11" ht="30" customHeight="1" x14ac:dyDescent="0.2">
      <c r="A482" s="254">
        <v>1098</v>
      </c>
      <c r="B482" s="554" t="s">
        <v>32</v>
      </c>
      <c r="C482" s="255" t="s">
        <v>1589</v>
      </c>
      <c r="D482" s="256" t="str">
        <f>VLOOKUP(Tabela24[[#This Row],[Symbol]],Baza_cen[],3,0)</f>
        <v>Opaska Styropianowa   OP-80_070</v>
      </c>
      <c r="E482" s="257"/>
      <c r="F482" s="257"/>
      <c r="G482" s="257">
        <f ca="1">IFERROR(VLOOKUP(Tabela24[[#This Row],[Symbol]],INDIRECT("'"&amp;Tabela24[[#This Row],[INDEX]]&amp;"'!$D$5:$BB$3000"),13,0),0)</f>
        <v>0</v>
      </c>
      <c r="H482" s="257" t="str">
        <f ca="1">IFERROR(VLOOKUP(Tabela24[[#This Row],[Symbol]],INDIRECT("'"&amp;Tabela24[[#This Row],[INDEX]]&amp;"'!$D$4:$BB$3000"),14,0),0)</f>
        <v>mb</v>
      </c>
      <c r="I482" s="409">
        <f ca="1">IFERROR(VLOOKUP(Tabela24[[#This Row],[Symbol]],INDIRECT("'"&amp;Tabela24[[#This Row],[INDEX]]&amp;"'!$D$4:$BB$3000"),30,0),0)</f>
        <v>0</v>
      </c>
      <c r="J482" s="437">
        <f ca="1">IFERROR(VLOOKUP(Tabela24[[#This Row],[Symbol]],INDIRECT("'"&amp;Tabela24[[#This Row],[INDEX]]&amp;"'!$D$4:$BB$3000"),31,0),0)</f>
        <v>0</v>
      </c>
      <c r="K482" s="258"/>
    </row>
    <row r="483" spans="1:11" ht="30" customHeight="1" x14ac:dyDescent="0.2">
      <c r="A483" s="254">
        <v>1099</v>
      </c>
      <c r="B483" s="554" t="s">
        <v>32</v>
      </c>
      <c r="C483" s="255" t="s">
        <v>1590</v>
      </c>
      <c r="D483" s="256" t="str">
        <f>VLOOKUP(Tabela24[[#This Row],[Symbol]],Baza_cen[],3,0)</f>
        <v>Opaska Styropianowa   OP-80_080</v>
      </c>
      <c r="E483" s="257"/>
      <c r="F483" s="257"/>
      <c r="G483" s="257">
        <f ca="1">IFERROR(VLOOKUP(Tabela24[[#This Row],[Symbol]],INDIRECT("'"&amp;Tabela24[[#This Row],[INDEX]]&amp;"'!$D$5:$BB$3000"),13,0),0)</f>
        <v>0</v>
      </c>
      <c r="H483" s="257" t="str">
        <f ca="1">IFERROR(VLOOKUP(Tabela24[[#This Row],[Symbol]],INDIRECT("'"&amp;Tabela24[[#This Row],[INDEX]]&amp;"'!$D$4:$BB$3000"),14,0),0)</f>
        <v>mb</v>
      </c>
      <c r="I483" s="409">
        <f ca="1">IFERROR(VLOOKUP(Tabela24[[#This Row],[Symbol]],INDIRECT("'"&amp;Tabela24[[#This Row],[INDEX]]&amp;"'!$D$4:$BB$3000"),30,0),0)</f>
        <v>0</v>
      </c>
      <c r="J483" s="437">
        <f ca="1">IFERROR(VLOOKUP(Tabela24[[#This Row],[Symbol]],INDIRECT("'"&amp;Tabela24[[#This Row],[INDEX]]&amp;"'!$D$4:$BB$3000"),31,0),0)</f>
        <v>0</v>
      </c>
      <c r="K483" s="258"/>
    </row>
    <row r="484" spans="1:11" ht="30" customHeight="1" x14ac:dyDescent="0.2">
      <c r="A484" s="254">
        <v>1100</v>
      </c>
      <c r="B484" s="554" t="s">
        <v>32</v>
      </c>
      <c r="C484" s="255" t="s">
        <v>1591</v>
      </c>
      <c r="D484" s="256" t="str">
        <f>VLOOKUP(Tabela24[[#This Row],[Symbol]],Baza_cen[],3,0)</f>
        <v>Opaska Styropianowa   OP-80_090</v>
      </c>
      <c r="E484" s="257"/>
      <c r="F484" s="257"/>
      <c r="G484" s="257">
        <f ca="1">IFERROR(VLOOKUP(Tabela24[[#This Row],[Symbol]],INDIRECT("'"&amp;Tabela24[[#This Row],[INDEX]]&amp;"'!$D$5:$BB$3000"),13,0),0)</f>
        <v>0</v>
      </c>
      <c r="H484" s="257" t="str">
        <f ca="1">IFERROR(VLOOKUP(Tabela24[[#This Row],[Symbol]],INDIRECT("'"&amp;Tabela24[[#This Row],[INDEX]]&amp;"'!$D$4:$BB$3000"),14,0),0)</f>
        <v>mb</v>
      </c>
      <c r="I484" s="409">
        <f ca="1">IFERROR(VLOOKUP(Tabela24[[#This Row],[Symbol]],INDIRECT("'"&amp;Tabela24[[#This Row],[INDEX]]&amp;"'!$D$4:$BB$3000"),30,0),0)</f>
        <v>0</v>
      </c>
      <c r="J484" s="437">
        <f ca="1">IFERROR(VLOOKUP(Tabela24[[#This Row],[Symbol]],INDIRECT("'"&amp;Tabela24[[#This Row],[INDEX]]&amp;"'!$D$4:$BB$3000"),31,0),0)</f>
        <v>0</v>
      </c>
      <c r="K484" s="258"/>
    </row>
    <row r="485" spans="1:11" ht="30" customHeight="1" x14ac:dyDescent="0.2">
      <c r="A485" s="254">
        <v>1101</v>
      </c>
      <c r="B485" s="554" t="s">
        <v>32</v>
      </c>
      <c r="C485" s="255" t="s">
        <v>1592</v>
      </c>
      <c r="D485" s="256" t="str">
        <f>VLOOKUP(Tabela24[[#This Row],[Symbol]],Baza_cen[],3,0)</f>
        <v>Opaska Styropianowa   OP-80_100</v>
      </c>
      <c r="E485" s="257"/>
      <c r="F485" s="257"/>
      <c r="G485" s="257">
        <f ca="1">IFERROR(VLOOKUP(Tabela24[[#This Row],[Symbol]],INDIRECT("'"&amp;Tabela24[[#This Row],[INDEX]]&amp;"'!$D$5:$BB$3000"),13,0),0)</f>
        <v>0</v>
      </c>
      <c r="H485" s="257" t="str">
        <f ca="1">IFERROR(VLOOKUP(Tabela24[[#This Row],[Symbol]],INDIRECT("'"&amp;Tabela24[[#This Row],[INDEX]]&amp;"'!$D$4:$BB$3000"),14,0),0)</f>
        <v>mb</v>
      </c>
      <c r="I485" s="409">
        <f ca="1">IFERROR(VLOOKUP(Tabela24[[#This Row],[Symbol]],INDIRECT("'"&amp;Tabela24[[#This Row],[INDEX]]&amp;"'!$D$4:$BB$3000"),30,0),0)</f>
        <v>0</v>
      </c>
      <c r="J485" s="437">
        <f ca="1">IFERROR(VLOOKUP(Tabela24[[#This Row],[Symbol]],INDIRECT("'"&amp;Tabela24[[#This Row],[INDEX]]&amp;"'!$D$4:$BB$3000"),31,0),0)</f>
        <v>0</v>
      </c>
      <c r="K485" s="258"/>
    </row>
    <row r="486" spans="1:11" ht="30" customHeight="1" x14ac:dyDescent="0.2">
      <c r="A486" s="254">
        <v>1102</v>
      </c>
      <c r="B486" s="554" t="s">
        <v>32</v>
      </c>
      <c r="C486" s="255" t="s">
        <v>1593</v>
      </c>
      <c r="D486" s="256" t="str">
        <f>VLOOKUP(Tabela24[[#This Row],[Symbol]],Baza_cen[],3,0)</f>
        <v>Opaska Styropianowa   OP-80_110</v>
      </c>
      <c r="E486" s="257"/>
      <c r="F486" s="257"/>
      <c r="G486" s="257">
        <f ca="1">IFERROR(VLOOKUP(Tabela24[[#This Row],[Symbol]],INDIRECT("'"&amp;Tabela24[[#This Row],[INDEX]]&amp;"'!$D$5:$BB$3000"),13,0),0)</f>
        <v>0</v>
      </c>
      <c r="H486" s="257" t="str">
        <f ca="1">IFERROR(VLOOKUP(Tabela24[[#This Row],[Symbol]],INDIRECT("'"&amp;Tabela24[[#This Row],[INDEX]]&amp;"'!$D$4:$BB$3000"),14,0),0)</f>
        <v>mb</v>
      </c>
      <c r="I486" s="409">
        <f ca="1">IFERROR(VLOOKUP(Tabela24[[#This Row],[Symbol]],INDIRECT("'"&amp;Tabela24[[#This Row],[INDEX]]&amp;"'!$D$4:$BB$3000"),30,0),0)</f>
        <v>0</v>
      </c>
      <c r="J486" s="437">
        <f ca="1">IFERROR(VLOOKUP(Tabela24[[#This Row],[Symbol]],INDIRECT("'"&amp;Tabela24[[#This Row],[INDEX]]&amp;"'!$D$4:$BB$3000"),31,0),0)</f>
        <v>0</v>
      </c>
      <c r="K486" s="258"/>
    </row>
    <row r="487" spans="1:11" ht="30" customHeight="1" x14ac:dyDescent="0.2">
      <c r="A487" s="254">
        <v>1103</v>
      </c>
      <c r="B487" s="554" t="s">
        <v>32</v>
      </c>
      <c r="C487" s="255" t="s">
        <v>1594</v>
      </c>
      <c r="D487" s="256" t="str">
        <f>VLOOKUP(Tabela24[[#This Row],[Symbol]],Baza_cen[],3,0)</f>
        <v>Opaska Styropianowa   OP-80_120</v>
      </c>
      <c r="E487" s="257"/>
      <c r="F487" s="257"/>
      <c r="G487" s="257">
        <f ca="1">IFERROR(VLOOKUP(Tabela24[[#This Row],[Symbol]],INDIRECT("'"&amp;Tabela24[[#This Row],[INDEX]]&amp;"'!$D$5:$BB$3000"),13,0),0)</f>
        <v>0</v>
      </c>
      <c r="H487" s="257" t="str">
        <f ca="1">IFERROR(VLOOKUP(Tabela24[[#This Row],[Symbol]],INDIRECT("'"&amp;Tabela24[[#This Row],[INDEX]]&amp;"'!$D$4:$BB$3000"),14,0),0)</f>
        <v>mb</v>
      </c>
      <c r="I487" s="409">
        <f ca="1">IFERROR(VLOOKUP(Tabela24[[#This Row],[Symbol]],INDIRECT("'"&amp;Tabela24[[#This Row],[INDEX]]&amp;"'!$D$4:$BB$3000"),30,0),0)</f>
        <v>0</v>
      </c>
      <c r="J487" s="437">
        <f ca="1">IFERROR(VLOOKUP(Tabela24[[#This Row],[Symbol]],INDIRECT("'"&amp;Tabela24[[#This Row],[INDEX]]&amp;"'!$D$4:$BB$3000"),31,0),0)</f>
        <v>0</v>
      </c>
      <c r="K487" s="258"/>
    </row>
    <row r="488" spans="1:11" ht="30" customHeight="1" x14ac:dyDescent="0.2">
      <c r="A488" s="254">
        <v>1104</v>
      </c>
      <c r="B488" s="554" t="s">
        <v>32</v>
      </c>
      <c r="C488" s="255" t="s">
        <v>1595</v>
      </c>
      <c r="D488" s="256" t="str">
        <f>VLOOKUP(Tabela24[[#This Row],[Symbol]],Baza_cen[],3,0)</f>
        <v>Opaska Styropianowa   OP-80_130</v>
      </c>
      <c r="E488" s="257"/>
      <c r="F488" s="257"/>
      <c r="G488" s="257">
        <f ca="1">IFERROR(VLOOKUP(Tabela24[[#This Row],[Symbol]],INDIRECT("'"&amp;Tabela24[[#This Row],[INDEX]]&amp;"'!$D$5:$BB$3000"),13,0),0)</f>
        <v>0</v>
      </c>
      <c r="H488" s="257" t="str">
        <f ca="1">IFERROR(VLOOKUP(Tabela24[[#This Row],[Symbol]],INDIRECT("'"&amp;Tabela24[[#This Row],[INDEX]]&amp;"'!$D$4:$BB$3000"),14,0),0)</f>
        <v>mb</v>
      </c>
      <c r="I488" s="409">
        <f ca="1">IFERROR(VLOOKUP(Tabela24[[#This Row],[Symbol]],INDIRECT("'"&amp;Tabela24[[#This Row],[INDEX]]&amp;"'!$D$4:$BB$3000"),30,0),0)</f>
        <v>0</v>
      </c>
      <c r="J488" s="437">
        <f ca="1">IFERROR(VLOOKUP(Tabela24[[#This Row],[Symbol]],INDIRECT("'"&amp;Tabela24[[#This Row],[INDEX]]&amp;"'!$D$4:$BB$3000"),31,0),0)</f>
        <v>0</v>
      </c>
      <c r="K488" s="258"/>
    </row>
    <row r="489" spans="1:11" ht="30" customHeight="1" x14ac:dyDescent="0.2">
      <c r="A489" s="254">
        <v>1105</v>
      </c>
      <c r="B489" s="554" t="s">
        <v>32</v>
      </c>
      <c r="C489" s="255" t="s">
        <v>1596</v>
      </c>
      <c r="D489" s="256" t="str">
        <f>VLOOKUP(Tabela24[[#This Row],[Symbol]],Baza_cen[],3,0)</f>
        <v>Opaska Styropianowa   OP-80_140</v>
      </c>
      <c r="E489" s="257"/>
      <c r="F489" s="257"/>
      <c r="G489" s="257">
        <f ca="1">IFERROR(VLOOKUP(Tabela24[[#This Row],[Symbol]],INDIRECT("'"&amp;Tabela24[[#This Row],[INDEX]]&amp;"'!$D$5:$BB$3000"),13,0),0)</f>
        <v>0</v>
      </c>
      <c r="H489" s="257" t="str">
        <f ca="1">IFERROR(VLOOKUP(Tabela24[[#This Row],[Symbol]],INDIRECT("'"&amp;Tabela24[[#This Row],[INDEX]]&amp;"'!$D$4:$BB$3000"),14,0),0)</f>
        <v>mb</v>
      </c>
      <c r="I489" s="409">
        <f ca="1">IFERROR(VLOOKUP(Tabela24[[#This Row],[Symbol]],INDIRECT("'"&amp;Tabela24[[#This Row],[INDEX]]&amp;"'!$D$4:$BB$3000"),30,0),0)</f>
        <v>0</v>
      </c>
      <c r="J489" s="437">
        <f ca="1">IFERROR(VLOOKUP(Tabela24[[#This Row],[Symbol]],INDIRECT("'"&amp;Tabela24[[#This Row],[INDEX]]&amp;"'!$D$4:$BB$3000"),31,0),0)</f>
        <v>0</v>
      </c>
      <c r="K489" s="258"/>
    </row>
    <row r="490" spans="1:11" ht="30" customHeight="1" x14ac:dyDescent="0.2">
      <c r="A490" s="254">
        <v>1106</v>
      </c>
      <c r="B490" s="554" t="s">
        <v>32</v>
      </c>
      <c r="C490" s="255" t="s">
        <v>1597</v>
      </c>
      <c r="D490" s="256" t="str">
        <f>VLOOKUP(Tabela24[[#This Row],[Symbol]],Baza_cen[],3,0)</f>
        <v>Opaska Styropianowa   OP-80_150</v>
      </c>
      <c r="E490" s="257"/>
      <c r="F490" s="257"/>
      <c r="G490" s="257">
        <f ca="1">IFERROR(VLOOKUP(Tabela24[[#This Row],[Symbol]],INDIRECT("'"&amp;Tabela24[[#This Row],[INDEX]]&amp;"'!$D$5:$BB$3000"),13,0),0)</f>
        <v>0</v>
      </c>
      <c r="H490" s="257" t="str">
        <f ca="1">IFERROR(VLOOKUP(Tabela24[[#This Row],[Symbol]],INDIRECT("'"&amp;Tabela24[[#This Row],[INDEX]]&amp;"'!$D$4:$BB$3000"),14,0),0)</f>
        <v>mb</v>
      </c>
      <c r="I490" s="409">
        <f ca="1">IFERROR(VLOOKUP(Tabela24[[#This Row],[Symbol]],INDIRECT("'"&amp;Tabela24[[#This Row],[INDEX]]&amp;"'!$D$4:$BB$3000"),30,0),0)</f>
        <v>0</v>
      </c>
      <c r="J490" s="437">
        <f ca="1">IFERROR(VLOOKUP(Tabela24[[#This Row],[Symbol]],INDIRECT("'"&amp;Tabela24[[#This Row],[INDEX]]&amp;"'!$D$4:$BB$3000"),31,0),0)</f>
        <v>0</v>
      </c>
      <c r="K490" s="258"/>
    </row>
    <row r="491" spans="1:11" ht="30" customHeight="1" x14ac:dyDescent="0.2">
      <c r="A491" s="254">
        <v>1107</v>
      </c>
      <c r="B491" s="554" t="s">
        <v>32</v>
      </c>
      <c r="C491" s="255" t="s">
        <v>1598</v>
      </c>
      <c r="D491" s="256" t="str">
        <f>VLOOKUP(Tabela24[[#This Row],[Symbol]],Baza_cen[],3,0)</f>
        <v>Opaska Styropianowa   OP-80_160</v>
      </c>
      <c r="E491" s="257"/>
      <c r="F491" s="257"/>
      <c r="G491" s="257">
        <f ca="1">IFERROR(VLOOKUP(Tabela24[[#This Row],[Symbol]],INDIRECT("'"&amp;Tabela24[[#This Row],[INDEX]]&amp;"'!$D$5:$BB$3000"),13,0),0)</f>
        <v>0</v>
      </c>
      <c r="H491" s="257" t="str">
        <f ca="1">IFERROR(VLOOKUP(Tabela24[[#This Row],[Symbol]],INDIRECT("'"&amp;Tabela24[[#This Row],[INDEX]]&amp;"'!$D$4:$BB$3000"),14,0),0)</f>
        <v>mb</v>
      </c>
      <c r="I491" s="409">
        <f ca="1">IFERROR(VLOOKUP(Tabela24[[#This Row],[Symbol]],INDIRECT("'"&amp;Tabela24[[#This Row],[INDEX]]&amp;"'!$D$4:$BB$3000"),30,0),0)</f>
        <v>0</v>
      </c>
      <c r="J491" s="437">
        <f ca="1">IFERROR(VLOOKUP(Tabela24[[#This Row],[Symbol]],INDIRECT("'"&amp;Tabela24[[#This Row],[INDEX]]&amp;"'!$D$4:$BB$3000"),31,0),0)</f>
        <v>0</v>
      </c>
      <c r="K491" s="258"/>
    </row>
    <row r="492" spans="1:11" ht="30" customHeight="1" x14ac:dyDescent="0.2">
      <c r="A492" s="254">
        <v>1108</v>
      </c>
      <c r="B492" s="554" t="s">
        <v>32</v>
      </c>
      <c r="C492" s="255" t="s">
        <v>1599</v>
      </c>
      <c r="D492" s="256" t="str">
        <f>VLOOKUP(Tabela24[[#This Row],[Symbol]],Baza_cen[],3,0)</f>
        <v>Opaska Styropianowa   OP-80_170</v>
      </c>
      <c r="E492" s="257"/>
      <c r="F492" s="257"/>
      <c r="G492" s="257">
        <f ca="1">IFERROR(VLOOKUP(Tabela24[[#This Row],[Symbol]],INDIRECT("'"&amp;Tabela24[[#This Row],[INDEX]]&amp;"'!$D$5:$BB$3000"),13,0),0)</f>
        <v>0</v>
      </c>
      <c r="H492" s="257" t="str">
        <f ca="1">IFERROR(VLOOKUP(Tabela24[[#This Row],[Symbol]],INDIRECT("'"&amp;Tabela24[[#This Row],[INDEX]]&amp;"'!$D$4:$BB$3000"),14,0),0)</f>
        <v>mb</v>
      </c>
      <c r="I492" s="409">
        <f ca="1">IFERROR(VLOOKUP(Tabela24[[#This Row],[Symbol]],INDIRECT("'"&amp;Tabela24[[#This Row],[INDEX]]&amp;"'!$D$4:$BB$3000"),30,0),0)</f>
        <v>0</v>
      </c>
      <c r="J492" s="437">
        <f ca="1">IFERROR(VLOOKUP(Tabela24[[#This Row],[Symbol]],INDIRECT("'"&amp;Tabela24[[#This Row],[INDEX]]&amp;"'!$D$4:$BB$3000"),31,0),0)</f>
        <v>0</v>
      </c>
      <c r="K492" s="258"/>
    </row>
    <row r="493" spans="1:11" ht="30" customHeight="1" x14ac:dyDescent="0.2">
      <c r="A493" s="254">
        <v>1109</v>
      </c>
      <c r="B493" s="554" t="s">
        <v>32</v>
      </c>
      <c r="C493" s="255" t="s">
        <v>1600</v>
      </c>
      <c r="D493" s="256" t="str">
        <f>VLOOKUP(Tabela24[[#This Row],[Symbol]],Baza_cen[],3,0)</f>
        <v>Opaska Styropianowa   OP-80_180</v>
      </c>
      <c r="E493" s="257"/>
      <c r="F493" s="257"/>
      <c r="G493" s="257">
        <f ca="1">IFERROR(VLOOKUP(Tabela24[[#This Row],[Symbol]],INDIRECT("'"&amp;Tabela24[[#This Row],[INDEX]]&amp;"'!$D$5:$BB$3000"),13,0),0)</f>
        <v>0</v>
      </c>
      <c r="H493" s="257" t="str">
        <f ca="1">IFERROR(VLOOKUP(Tabela24[[#This Row],[Symbol]],INDIRECT("'"&amp;Tabela24[[#This Row],[INDEX]]&amp;"'!$D$4:$BB$3000"),14,0),0)</f>
        <v>mb</v>
      </c>
      <c r="I493" s="409">
        <f ca="1">IFERROR(VLOOKUP(Tabela24[[#This Row],[Symbol]],INDIRECT("'"&amp;Tabela24[[#This Row],[INDEX]]&amp;"'!$D$4:$BB$3000"),30,0),0)</f>
        <v>0</v>
      </c>
      <c r="J493" s="437">
        <f ca="1">IFERROR(VLOOKUP(Tabela24[[#This Row],[Symbol]],INDIRECT("'"&amp;Tabela24[[#This Row],[INDEX]]&amp;"'!$D$4:$BB$3000"),31,0),0)</f>
        <v>0</v>
      </c>
      <c r="K493" s="258"/>
    </row>
    <row r="494" spans="1:11" ht="30" customHeight="1" x14ac:dyDescent="0.2">
      <c r="A494" s="254">
        <v>1110</v>
      </c>
      <c r="B494" s="554" t="s">
        <v>32</v>
      </c>
      <c r="C494" s="255" t="s">
        <v>1601</v>
      </c>
      <c r="D494" s="256" t="str">
        <f>VLOOKUP(Tabela24[[#This Row],[Symbol]],Baza_cen[],3,0)</f>
        <v>Opaska Styropianowa   OP-80_190</v>
      </c>
      <c r="E494" s="257"/>
      <c r="F494" s="257"/>
      <c r="G494" s="257">
        <f ca="1">IFERROR(VLOOKUP(Tabela24[[#This Row],[Symbol]],INDIRECT("'"&amp;Tabela24[[#This Row],[INDEX]]&amp;"'!$D$5:$BB$3000"),13,0),0)</f>
        <v>0</v>
      </c>
      <c r="H494" s="257" t="str">
        <f ca="1">IFERROR(VLOOKUP(Tabela24[[#This Row],[Symbol]],INDIRECT("'"&amp;Tabela24[[#This Row],[INDEX]]&amp;"'!$D$4:$BB$3000"),14,0),0)</f>
        <v>mb</v>
      </c>
      <c r="I494" s="409">
        <f ca="1">IFERROR(VLOOKUP(Tabela24[[#This Row],[Symbol]],INDIRECT("'"&amp;Tabela24[[#This Row],[INDEX]]&amp;"'!$D$4:$BB$3000"),30,0),0)</f>
        <v>0</v>
      </c>
      <c r="J494" s="437">
        <f ca="1">IFERROR(VLOOKUP(Tabela24[[#This Row],[Symbol]],INDIRECT("'"&amp;Tabela24[[#This Row],[INDEX]]&amp;"'!$D$4:$BB$3000"),31,0),0)</f>
        <v>0</v>
      </c>
      <c r="K494" s="258"/>
    </row>
    <row r="495" spans="1:11" ht="30" customHeight="1" x14ac:dyDescent="0.2">
      <c r="A495" s="254">
        <v>1111</v>
      </c>
      <c r="B495" s="554" t="s">
        <v>32</v>
      </c>
      <c r="C495" s="255" t="s">
        <v>1602</v>
      </c>
      <c r="D495" s="256" t="str">
        <f>VLOOKUP(Tabela24[[#This Row],[Symbol]],Baza_cen[],3,0)</f>
        <v>Opaska Styropianowa   OP-80_200</v>
      </c>
      <c r="E495" s="257"/>
      <c r="F495" s="257"/>
      <c r="G495" s="257">
        <f ca="1">IFERROR(VLOOKUP(Tabela24[[#This Row],[Symbol]],INDIRECT("'"&amp;Tabela24[[#This Row],[INDEX]]&amp;"'!$D$5:$BB$3000"),13,0),0)</f>
        <v>0</v>
      </c>
      <c r="H495" s="257" t="str">
        <f ca="1">IFERROR(VLOOKUP(Tabela24[[#This Row],[Symbol]],INDIRECT("'"&amp;Tabela24[[#This Row],[INDEX]]&amp;"'!$D$4:$BB$3000"),14,0),0)</f>
        <v>mb</v>
      </c>
      <c r="I495" s="409">
        <f ca="1">IFERROR(VLOOKUP(Tabela24[[#This Row],[Symbol]],INDIRECT("'"&amp;Tabela24[[#This Row],[INDEX]]&amp;"'!$D$4:$BB$3000"),30,0),0)</f>
        <v>0</v>
      </c>
      <c r="J495" s="437">
        <f ca="1">IFERROR(VLOOKUP(Tabela24[[#This Row],[Symbol]],INDIRECT("'"&amp;Tabela24[[#This Row],[INDEX]]&amp;"'!$D$4:$BB$3000"),31,0),0)</f>
        <v>0</v>
      </c>
      <c r="K495" s="258"/>
    </row>
    <row r="496" spans="1:11" ht="30" customHeight="1" x14ac:dyDescent="0.2">
      <c r="A496" s="254">
        <v>1112</v>
      </c>
      <c r="B496" s="554" t="s">
        <v>32</v>
      </c>
      <c r="C496" s="255" t="s">
        <v>1603</v>
      </c>
      <c r="D496" s="256" t="str">
        <f>VLOOKUP(Tabela24[[#This Row],[Symbol]],Baza_cen[],3,0)</f>
        <v>Opaska Styropianowa   OP-90_050</v>
      </c>
      <c r="E496" s="257"/>
      <c r="F496" s="257"/>
      <c r="G496" s="257">
        <f ca="1">IFERROR(VLOOKUP(Tabela24[[#This Row],[Symbol]],INDIRECT("'"&amp;Tabela24[[#This Row],[INDEX]]&amp;"'!$D$5:$BB$3000"),13,0),0)</f>
        <v>0</v>
      </c>
      <c r="H496" s="257" t="str">
        <f ca="1">IFERROR(VLOOKUP(Tabela24[[#This Row],[Symbol]],INDIRECT("'"&amp;Tabela24[[#This Row],[INDEX]]&amp;"'!$D$4:$BB$3000"),14,0),0)</f>
        <v>mb</v>
      </c>
      <c r="I496" s="409">
        <f ca="1">IFERROR(VLOOKUP(Tabela24[[#This Row],[Symbol]],INDIRECT("'"&amp;Tabela24[[#This Row],[INDEX]]&amp;"'!$D$4:$BB$3000"),30,0),0)</f>
        <v>0</v>
      </c>
      <c r="J496" s="437">
        <f ca="1">IFERROR(VLOOKUP(Tabela24[[#This Row],[Symbol]],INDIRECT("'"&amp;Tabela24[[#This Row],[INDEX]]&amp;"'!$D$4:$BB$3000"),31,0),0)</f>
        <v>0</v>
      </c>
      <c r="K496" s="258"/>
    </row>
    <row r="497" spans="1:11" ht="30" customHeight="1" x14ac:dyDescent="0.2">
      <c r="A497" s="254">
        <v>1113</v>
      </c>
      <c r="B497" s="554" t="s">
        <v>32</v>
      </c>
      <c r="C497" s="255" t="s">
        <v>1604</v>
      </c>
      <c r="D497" s="256" t="str">
        <f>VLOOKUP(Tabela24[[#This Row],[Symbol]],Baza_cen[],3,0)</f>
        <v>Opaska Styropianowa   OP-90_060</v>
      </c>
      <c r="E497" s="257"/>
      <c r="F497" s="257"/>
      <c r="G497" s="257">
        <f ca="1">IFERROR(VLOOKUP(Tabela24[[#This Row],[Symbol]],INDIRECT("'"&amp;Tabela24[[#This Row],[INDEX]]&amp;"'!$D$5:$BB$3000"),13,0),0)</f>
        <v>0</v>
      </c>
      <c r="H497" s="257" t="str">
        <f ca="1">IFERROR(VLOOKUP(Tabela24[[#This Row],[Symbol]],INDIRECT("'"&amp;Tabela24[[#This Row],[INDEX]]&amp;"'!$D$4:$BB$3000"),14,0),0)</f>
        <v>mb</v>
      </c>
      <c r="I497" s="409">
        <f ca="1">IFERROR(VLOOKUP(Tabela24[[#This Row],[Symbol]],INDIRECT("'"&amp;Tabela24[[#This Row],[INDEX]]&amp;"'!$D$4:$BB$3000"),30,0),0)</f>
        <v>0</v>
      </c>
      <c r="J497" s="437">
        <f ca="1">IFERROR(VLOOKUP(Tabela24[[#This Row],[Symbol]],INDIRECT("'"&amp;Tabela24[[#This Row],[INDEX]]&amp;"'!$D$4:$BB$3000"),31,0),0)</f>
        <v>0</v>
      </c>
      <c r="K497" s="258"/>
    </row>
    <row r="498" spans="1:11" ht="30" customHeight="1" x14ac:dyDescent="0.2">
      <c r="A498" s="254">
        <v>1114</v>
      </c>
      <c r="B498" s="554" t="s">
        <v>32</v>
      </c>
      <c r="C498" s="255" t="s">
        <v>1605</v>
      </c>
      <c r="D498" s="256" t="str">
        <f>VLOOKUP(Tabela24[[#This Row],[Symbol]],Baza_cen[],3,0)</f>
        <v>Opaska Styropianowa   OP-90_070</v>
      </c>
      <c r="E498" s="257"/>
      <c r="F498" s="257"/>
      <c r="G498" s="257">
        <f ca="1">IFERROR(VLOOKUP(Tabela24[[#This Row],[Symbol]],INDIRECT("'"&amp;Tabela24[[#This Row],[INDEX]]&amp;"'!$D$5:$BB$3000"),13,0),0)</f>
        <v>0</v>
      </c>
      <c r="H498" s="257" t="str">
        <f ca="1">IFERROR(VLOOKUP(Tabela24[[#This Row],[Symbol]],INDIRECT("'"&amp;Tabela24[[#This Row],[INDEX]]&amp;"'!$D$4:$BB$3000"),14,0),0)</f>
        <v>mb</v>
      </c>
      <c r="I498" s="409">
        <f ca="1">IFERROR(VLOOKUP(Tabela24[[#This Row],[Symbol]],INDIRECT("'"&amp;Tabela24[[#This Row],[INDEX]]&amp;"'!$D$4:$BB$3000"),30,0),0)</f>
        <v>0</v>
      </c>
      <c r="J498" s="437">
        <f ca="1">IFERROR(VLOOKUP(Tabela24[[#This Row],[Symbol]],INDIRECT("'"&amp;Tabela24[[#This Row],[INDEX]]&amp;"'!$D$4:$BB$3000"),31,0),0)</f>
        <v>0</v>
      </c>
      <c r="K498" s="258"/>
    </row>
    <row r="499" spans="1:11" ht="30" customHeight="1" x14ac:dyDescent="0.2">
      <c r="A499" s="254">
        <v>1115</v>
      </c>
      <c r="B499" s="554" t="s">
        <v>32</v>
      </c>
      <c r="C499" s="255" t="s">
        <v>1606</v>
      </c>
      <c r="D499" s="256" t="str">
        <f>VLOOKUP(Tabela24[[#This Row],[Symbol]],Baza_cen[],3,0)</f>
        <v>Opaska Styropianowa   OP-90_080</v>
      </c>
      <c r="E499" s="257"/>
      <c r="F499" s="257"/>
      <c r="G499" s="257">
        <f ca="1">IFERROR(VLOOKUP(Tabela24[[#This Row],[Symbol]],INDIRECT("'"&amp;Tabela24[[#This Row],[INDEX]]&amp;"'!$D$5:$BB$3000"),13,0),0)</f>
        <v>0</v>
      </c>
      <c r="H499" s="257" t="str">
        <f ca="1">IFERROR(VLOOKUP(Tabela24[[#This Row],[Symbol]],INDIRECT("'"&amp;Tabela24[[#This Row],[INDEX]]&amp;"'!$D$4:$BB$3000"),14,0),0)</f>
        <v>mb</v>
      </c>
      <c r="I499" s="409">
        <f ca="1">IFERROR(VLOOKUP(Tabela24[[#This Row],[Symbol]],INDIRECT("'"&amp;Tabela24[[#This Row],[INDEX]]&amp;"'!$D$4:$BB$3000"),30,0),0)</f>
        <v>0</v>
      </c>
      <c r="J499" s="437">
        <f ca="1">IFERROR(VLOOKUP(Tabela24[[#This Row],[Symbol]],INDIRECT("'"&amp;Tabela24[[#This Row],[INDEX]]&amp;"'!$D$4:$BB$3000"),31,0),0)</f>
        <v>0</v>
      </c>
      <c r="K499" s="258"/>
    </row>
    <row r="500" spans="1:11" ht="30" customHeight="1" x14ac:dyDescent="0.2">
      <c r="A500" s="254">
        <v>1116</v>
      </c>
      <c r="B500" s="554" t="s">
        <v>32</v>
      </c>
      <c r="C500" s="255" t="s">
        <v>1607</v>
      </c>
      <c r="D500" s="256" t="str">
        <f>VLOOKUP(Tabela24[[#This Row],[Symbol]],Baza_cen[],3,0)</f>
        <v>Opaska Styropianowa   OP-90_090</v>
      </c>
      <c r="E500" s="257"/>
      <c r="F500" s="257"/>
      <c r="G500" s="257">
        <f ca="1">IFERROR(VLOOKUP(Tabela24[[#This Row],[Symbol]],INDIRECT("'"&amp;Tabela24[[#This Row],[INDEX]]&amp;"'!$D$5:$BB$3000"),13,0),0)</f>
        <v>0</v>
      </c>
      <c r="H500" s="257" t="str">
        <f ca="1">IFERROR(VLOOKUP(Tabela24[[#This Row],[Symbol]],INDIRECT("'"&amp;Tabela24[[#This Row],[INDEX]]&amp;"'!$D$4:$BB$3000"),14,0),0)</f>
        <v>mb</v>
      </c>
      <c r="I500" s="409">
        <f ca="1">IFERROR(VLOOKUP(Tabela24[[#This Row],[Symbol]],INDIRECT("'"&amp;Tabela24[[#This Row],[INDEX]]&amp;"'!$D$4:$BB$3000"),30,0),0)</f>
        <v>0</v>
      </c>
      <c r="J500" s="437">
        <f ca="1">IFERROR(VLOOKUP(Tabela24[[#This Row],[Symbol]],INDIRECT("'"&amp;Tabela24[[#This Row],[INDEX]]&amp;"'!$D$4:$BB$3000"),31,0),0)</f>
        <v>0</v>
      </c>
      <c r="K500" s="258"/>
    </row>
    <row r="501" spans="1:11" ht="30" customHeight="1" x14ac:dyDescent="0.2">
      <c r="A501" s="254">
        <v>1117</v>
      </c>
      <c r="B501" s="554" t="s">
        <v>32</v>
      </c>
      <c r="C501" s="255" t="s">
        <v>1608</v>
      </c>
      <c r="D501" s="256" t="str">
        <f>VLOOKUP(Tabela24[[#This Row],[Symbol]],Baza_cen[],3,0)</f>
        <v>Opaska Styropianowa   OP-90_100</v>
      </c>
      <c r="E501" s="257"/>
      <c r="F501" s="257"/>
      <c r="G501" s="257">
        <f ca="1">IFERROR(VLOOKUP(Tabela24[[#This Row],[Symbol]],INDIRECT("'"&amp;Tabela24[[#This Row],[INDEX]]&amp;"'!$D$5:$BB$3000"),13,0),0)</f>
        <v>0</v>
      </c>
      <c r="H501" s="257" t="str">
        <f ca="1">IFERROR(VLOOKUP(Tabela24[[#This Row],[Symbol]],INDIRECT("'"&amp;Tabela24[[#This Row],[INDEX]]&amp;"'!$D$4:$BB$3000"),14,0),0)</f>
        <v>mb</v>
      </c>
      <c r="I501" s="409">
        <f ca="1">IFERROR(VLOOKUP(Tabela24[[#This Row],[Symbol]],INDIRECT("'"&amp;Tabela24[[#This Row],[INDEX]]&amp;"'!$D$4:$BB$3000"),30,0),0)</f>
        <v>0</v>
      </c>
      <c r="J501" s="437">
        <f ca="1">IFERROR(VLOOKUP(Tabela24[[#This Row],[Symbol]],INDIRECT("'"&amp;Tabela24[[#This Row],[INDEX]]&amp;"'!$D$4:$BB$3000"),31,0),0)</f>
        <v>0</v>
      </c>
      <c r="K501" s="258"/>
    </row>
    <row r="502" spans="1:11" ht="30" customHeight="1" x14ac:dyDescent="0.2">
      <c r="A502" s="254">
        <v>1118</v>
      </c>
      <c r="B502" s="554" t="s">
        <v>32</v>
      </c>
      <c r="C502" s="255" t="s">
        <v>1609</v>
      </c>
      <c r="D502" s="256" t="str">
        <f>VLOOKUP(Tabela24[[#This Row],[Symbol]],Baza_cen[],3,0)</f>
        <v>Opaska Styropianowa   OP-90_110</v>
      </c>
      <c r="E502" s="257"/>
      <c r="F502" s="257"/>
      <c r="G502" s="257">
        <f ca="1">IFERROR(VLOOKUP(Tabela24[[#This Row],[Symbol]],INDIRECT("'"&amp;Tabela24[[#This Row],[INDEX]]&amp;"'!$D$5:$BB$3000"),13,0),0)</f>
        <v>0</v>
      </c>
      <c r="H502" s="257" t="str">
        <f ca="1">IFERROR(VLOOKUP(Tabela24[[#This Row],[Symbol]],INDIRECT("'"&amp;Tabela24[[#This Row],[INDEX]]&amp;"'!$D$4:$BB$3000"),14,0),0)</f>
        <v>mb</v>
      </c>
      <c r="I502" s="409">
        <f ca="1">IFERROR(VLOOKUP(Tabela24[[#This Row],[Symbol]],INDIRECT("'"&amp;Tabela24[[#This Row],[INDEX]]&amp;"'!$D$4:$BB$3000"),30,0),0)</f>
        <v>0</v>
      </c>
      <c r="J502" s="437">
        <f ca="1">IFERROR(VLOOKUP(Tabela24[[#This Row],[Symbol]],INDIRECT("'"&amp;Tabela24[[#This Row],[INDEX]]&amp;"'!$D$4:$BB$3000"),31,0),0)</f>
        <v>0</v>
      </c>
      <c r="K502" s="258"/>
    </row>
    <row r="503" spans="1:11" ht="30" customHeight="1" x14ac:dyDescent="0.2">
      <c r="A503" s="254">
        <v>1119</v>
      </c>
      <c r="B503" s="554" t="s">
        <v>32</v>
      </c>
      <c r="C503" s="255" t="s">
        <v>1610</v>
      </c>
      <c r="D503" s="256" t="str">
        <f>VLOOKUP(Tabela24[[#This Row],[Symbol]],Baza_cen[],3,0)</f>
        <v>Opaska Styropianowa   OP-90_120</v>
      </c>
      <c r="E503" s="257"/>
      <c r="F503" s="257"/>
      <c r="G503" s="257">
        <f ca="1">IFERROR(VLOOKUP(Tabela24[[#This Row],[Symbol]],INDIRECT("'"&amp;Tabela24[[#This Row],[INDEX]]&amp;"'!$D$5:$BB$3000"),13,0),0)</f>
        <v>0</v>
      </c>
      <c r="H503" s="257" t="str">
        <f ca="1">IFERROR(VLOOKUP(Tabela24[[#This Row],[Symbol]],INDIRECT("'"&amp;Tabela24[[#This Row],[INDEX]]&amp;"'!$D$4:$BB$3000"),14,0),0)</f>
        <v>mb</v>
      </c>
      <c r="I503" s="409">
        <f ca="1">IFERROR(VLOOKUP(Tabela24[[#This Row],[Symbol]],INDIRECT("'"&amp;Tabela24[[#This Row],[INDEX]]&amp;"'!$D$4:$BB$3000"),30,0),0)</f>
        <v>0</v>
      </c>
      <c r="J503" s="437">
        <f ca="1">IFERROR(VLOOKUP(Tabela24[[#This Row],[Symbol]],INDIRECT("'"&amp;Tabela24[[#This Row],[INDEX]]&amp;"'!$D$4:$BB$3000"),31,0),0)</f>
        <v>0</v>
      </c>
      <c r="K503" s="258"/>
    </row>
    <row r="504" spans="1:11" ht="30" customHeight="1" x14ac:dyDescent="0.2">
      <c r="A504" s="254">
        <v>1120</v>
      </c>
      <c r="B504" s="554" t="s">
        <v>32</v>
      </c>
      <c r="C504" s="255" t="s">
        <v>1611</v>
      </c>
      <c r="D504" s="256" t="str">
        <f>VLOOKUP(Tabela24[[#This Row],[Symbol]],Baza_cen[],3,0)</f>
        <v>Opaska Styropianowa   OP-90_130</v>
      </c>
      <c r="E504" s="257"/>
      <c r="F504" s="257"/>
      <c r="G504" s="257">
        <f ca="1">IFERROR(VLOOKUP(Tabela24[[#This Row],[Symbol]],INDIRECT("'"&amp;Tabela24[[#This Row],[INDEX]]&amp;"'!$D$5:$BB$3000"),13,0),0)</f>
        <v>0</v>
      </c>
      <c r="H504" s="257" t="str">
        <f ca="1">IFERROR(VLOOKUP(Tabela24[[#This Row],[Symbol]],INDIRECT("'"&amp;Tabela24[[#This Row],[INDEX]]&amp;"'!$D$4:$BB$3000"),14,0),0)</f>
        <v>mb</v>
      </c>
      <c r="I504" s="409">
        <f ca="1">IFERROR(VLOOKUP(Tabela24[[#This Row],[Symbol]],INDIRECT("'"&amp;Tabela24[[#This Row],[INDEX]]&amp;"'!$D$4:$BB$3000"),30,0),0)</f>
        <v>0</v>
      </c>
      <c r="J504" s="437">
        <f ca="1">IFERROR(VLOOKUP(Tabela24[[#This Row],[Symbol]],INDIRECT("'"&amp;Tabela24[[#This Row],[INDEX]]&amp;"'!$D$4:$BB$3000"),31,0),0)</f>
        <v>0</v>
      </c>
      <c r="K504" s="258"/>
    </row>
    <row r="505" spans="1:11" ht="30" customHeight="1" x14ac:dyDescent="0.2">
      <c r="A505" s="254">
        <v>1121</v>
      </c>
      <c r="B505" s="554" t="s">
        <v>32</v>
      </c>
      <c r="C505" s="255" t="s">
        <v>1612</v>
      </c>
      <c r="D505" s="256" t="str">
        <f>VLOOKUP(Tabela24[[#This Row],[Symbol]],Baza_cen[],3,0)</f>
        <v>Opaska Styropianowa   OP-90_140</v>
      </c>
      <c r="E505" s="257"/>
      <c r="F505" s="257"/>
      <c r="G505" s="257">
        <f ca="1">IFERROR(VLOOKUP(Tabela24[[#This Row],[Symbol]],INDIRECT("'"&amp;Tabela24[[#This Row],[INDEX]]&amp;"'!$D$5:$BB$3000"),13,0),0)</f>
        <v>0</v>
      </c>
      <c r="H505" s="257" t="str">
        <f ca="1">IFERROR(VLOOKUP(Tabela24[[#This Row],[Symbol]],INDIRECT("'"&amp;Tabela24[[#This Row],[INDEX]]&amp;"'!$D$4:$BB$3000"),14,0),0)</f>
        <v>mb</v>
      </c>
      <c r="I505" s="409">
        <f ca="1">IFERROR(VLOOKUP(Tabela24[[#This Row],[Symbol]],INDIRECT("'"&amp;Tabela24[[#This Row],[INDEX]]&amp;"'!$D$4:$BB$3000"),30,0),0)</f>
        <v>0</v>
      </c>
      <c r="J505" s="437">
        <f ca="1">IFERROR(VLOOKUP(Tabela24[[#This Row],[Symbol]],INDIRECT("'"&amp;Tabela24[[#This Row],[INDEX]]&amp;"'!$D$4:$BB$3000"),31,0),0)</f>
        <v>0</v>
      </c>
      <c r="K505" s="258"/>
    </row>
    <row r="506" spans="1:11" ht="30" customHeight="1" x14ac:dyDescent="0.2">
      <c r="A506" s="254">
        <v>1122</v>
      </c>
      <c r="B506" s="554" t="s">
        <v>32</v>
      </c>
      <c r="C506" s="255" t="s">
        <v>1613</v>
      </c>
      <c r="D506" s="256" t="str">
        <f>VLOOKUP(Tabela24[[#This Row],[Symbol]],Baza_cen[],3,0)</f>
        <v>Opaska Styropianowa   OP-90_150</v>
      </c>
      <c r="E506" s="257"/>
      <c r="F506" s="257"/>
      <c r="G506" s="257">
        <f ca="1">IFERROR(VLOOKUP(Tabela24[[#This Row],[Symbol]],INDIRECT("'"&amp;Tabela24[[#This Row],[INDEX]]&amp;"'!$D$5:$BB$3000"),13,0),0)</f>
        <v>0</v>
      </c>
      <c r="H506" s="257" t="str">
        <f ca="1">IFERROR(VLOOKUP(Tabela24[[#This Row],[Symbol]],INDIRECT("'"&amp;Tabela24[[#This Row],[INDEX]]&amp;"'!$D$4:$BB$3000"),14,0),0)</f>
        <v>mb</v>
      </c>
      <c r="I506" s="409">
        <f ca="1">IFERROR(VLOOKUP(Tabela24[[#This Row],[Symbol]],INDIRECT("'"&amp;Tabela24[[#This Row],[INDEX]]&amp;"'!$D$4:$BB$3000"),30,0),0)</f>
        <v>0</v>
      </c>
      <c r="J506" s="437">
        <f ca="1">IFERROR(VLOOKUP(Tabela24[[#This Row],[Symbol]],INDIRECT("'"&amp;Tabela24[[#This Row],[INDEX]]&amp;"'!$D$4:$BB$3000"),31,0),0)</f>
        <v>0</v>
      </c>
      <c r="K506" s="258"/>
    </row>
    <row r="507" spans="1:11" ht="30" customHeight="1" x14ac:dyDescent="0.2">
      <c r="A507" s="254">
        <v>1123</v>
      </c>
      <c r="B507" s="554" t="s">
        <v>32</v>
      </c>
      <c r="C507" s="255" t="s">
        <v>1614</v>
      </c>
      <c r="D507" s="256" t="str">
        <f>VLOOKUP(Tabela24[[#This Row],[Symbol]],Baza_cen[],3,0)</f>
        <v>Opaska Styropianowa   OP-90_160</v>
      </c>
      <c r="E507" s="257"/>
      <c r="F507" s="257"/>
      <c r="G507" s="257">
        <f ca="1">IFERROR(VLOOKUP(Tabela24[[#This Row],[Symbol]],INDIRECT("'"&amp;Tabela24[[#This Row],[INDEX]]&amp;"'!$D$5:$BB$3000"),13,0),0)</f>
        <v>0</v>
      </c>
      <c r="H507" s="257" t="str">
        <f ca="1">IFERROR(VLOOKUP(Tabela24[[#This Row],[Symbol]],INDIRECT("'"&amp;Tabela24[[#This Row],[INDEX]]&amp;"'!$D$4:$BB$3000"),14,0),0)</f>
        <v>mb</v>
      </c>
      <c r="I507" s="409">
        <f ca="1">IFERROR(VLOOKUP(Tabela24[[#This Row],[Symbol]],INDIRECT("'"&amp;Tabela24[[#This Row],[INDEX]]&amp;"'!$D$4:$BB$3000"),30,0),0)</f>
        <v>0</v>
      </c>
      <c r="J507" s="437">
        <f ca="1">IFERROR(VLOOKUP(Tabela24[[#This Row],[Symbol]],INDIRECT("'"&amp;Tabela24[[#This Row],[INDEX]]&amp;"'!$D$4:$BB$3000"),31,0),0)</f>
        <v>0</v>
      </c>
      <c r="K507" s="258"/>
    </row>
    <row r="508" spans="1:11" ht="30" customHeight="1" x14ac:dyDescent="0.2">
      <c r="A508" s="254">
        <v>1124</v>
      </c>
      <c r="B508" s="554" t="s">
        <v>32</v>
      </c>
      <c r="C508" s="255" t="s">
        <v>1615</v>
      </c>
      <c r="D508" s="256" t="str">
        <f>VLOOKUP(Tabela24[[#This Row],[Symbol]],Baza_cen[],3,0)</f>
        <v>Opaska Styropianowa   OP-90_170</v>
      </c>
      <c r="E508" s="257"/>
      <c r="F508" s="257"/>
      <c r="G508" s="257">
        <f ca="1">IFERROR(VLOOKUP(Tabela24[[#This Row],[Symbol]],INDIRECT("'"&amp;Tabela24[[#This Row],[INDEX]]&amp;"'!$D$5:$BB$3000"),13,0),0)</f>
        <v>0</v>
      </c>
      <c r="H508" s="257" t="str">
        <f ca="1">IFERROR(VLOOKUP(Tabela24[[#This Row],[Symbol]],INDIRECT("'"&amp;Tabela24[[#This Row],[INDEX]]&amp;"'!$D$4:$BB$3000"),14,0),0)</f>
        <v>mb</v>
      </c>
      <c r="I508" s="409">
        <f ca="1">IFERROR(VLOOKUP(Tabela24[[#This Row],[Symbol]],INDIRECT("'"&amp;Tabela24[[#This Row],[INDEX]]&amp;"'!$D$4:$BB$3000"),30,0),0)</f>
        <v>0</v>
      </c>
      <c r="J508" s="437">
        <f ca="1">IFERROR(VLOOKUP(Tabela24[[#This Row],[Symbol]],INDIRECT("'"&amp;Tabela24[[#This Row],[INDEX]]&amp;"'!$D$4:$BB$3000"),31,0),0)</f>
        <v>0</v>
      </c>
      <c r="K508" s="258"/>
    </row>
    <row r="509" spans="1:11" ht="30" customHeight="1" x14ac:dyDescent="0.2">
      <c r="A509" s="254">
        <v>1125</v>
      </c>
      <c r="B509" s="554" t="s">
        <v>32</v>
      </c>
      <c r="C509" s="255" t="s">
        <v>1616</v>
      </c>
      <c r="D509" s="256" t="str">
        <f>VLOOKUP(Tabela24[[#This Row],[Symbol]],Baza_cen[],3,0)</f>
        <v>Opaska Styropianowa   OP-90_180</v>
      </c>
      <c r="E509" s="257"/>
      <c r="F509" s="257"/>
      <c r="G509" s="257">
        <f ca="1">IFERROR(VLOOKUP(Tabela24[[#This Row],[Symbol]],INDIRECT("'"&amp;Tabela24[[#This Row],[INDEX]]&amp;"'!$D$5:$BB$3000"),13,0),0)</f>
        <v>0</v>
      </c>
      <c r="H509" s="257" t="str">
        <f ca="1">IFERROR(VLOOKUP(Tabela24[[#This Row],[Symbol]],INDIRECT("'"&amp;Tabela24[[#This Row],[INDEX]]&amp;"'!$D$4:$BB$3000"),14,0),0)</f>
        <v>mb</v>
      </c>
      <c r="I509" s="409">
        <f ca="1">IFERROR(VLOOKUP(Tabela24[[#This Row],[Symbol]],INDIRECT("'"&amp;Tabela24[[#This Row],[INDEX]]&amp;"'!$D$4:$BB$3000"),30,0),0)</f>
        <v>0</v>
      </c>
      <c r="J509" s="437">
        <f ca="1">IFERROR(VLOOKUP(Tabela24[[#This Row],[Symbol]],INDIRECT("'"&amp;Tabela24[[#This Row],[INDEX]]&amp;"'!$D$4:$BB$3000"),31,0),0)</f>
        <v>0</v>
      </c>
      <c r="K509" s="258"/>
    </row>
    <row r="510" spans="1:11" ht="30" customHeight="1" x14ac:dyDescent="0.2">
      <c r="A510" s="254">
        <v>1126</v>
      </c>
      <c r="B510" s="554" t="s">
        <v>32</v>
      </c>
      <c r="C510" s="255" t="s">
        <v>1617</v>
      </c>
      <c r="D510" s="256" t="str">
        <f>VLOOKUP(Tabela24[[#This Row],[Symbol]],Baza_cen[],3,0)</f>
        <v>Opaska Styropianowa   OP-90_190</v>
      </c>
      <c r="E510" s="257"/>
      <c r="F510" s="257"/>
      <c r="G510" s="257">
        <f ca="1">IFERROR(VLOOKUP(Tabela24[[#This Row],[Symbol]],INDIRECT("'"&amp;Tabela24[[#This Row],[INDEX]]&amp;"'!$D$5:$BB$3000"),13,0),0)</f>
        <v>0</v>
      </c>
      <c r="H510" s="257" t="str">
        <f ca="1">IFERROR(VLOOKUP(Tabela24[[#This Row],[Symbol]],INDIRECT("'"&amp;Tabela24[[#This Row],[INDEX]]&amp;"'!$D$4:$BB$3000"),14,0),0)</f>
        <v>mb</v>
      </c>
      <c r="I510" s="409">
        <f ca="1">IFERROR(VLOOKUP(Tabela24[[#This Row],[Symbol]],INDIRECT("'"&amp;Tabela24[[#This Row],[INDEX]]&amp;"'!$D$4:$BB$3000"),30,0),0)</f>
        <v>0</v>
      </c>
      <c r="J510" s="437">
        <f ca="1">IFERROR(VLOOKUP(Tabela24[[#This Row],[Symbol]],INDIRECT("'"&amp;Tabela24[[#This Row],[INDEX]]&amp;"'!$D$4:$BB$3000"),31,0),0)</f>
        <v>0</v>
      </c>
      <c r="K510" s="258"/>
    </row>
    <row r="511" spans="1:11" ht="30" customHeight="1" x14ac:dyDescent="0.2">
      <c r="A511" s="254">
        <v>1127</v>
      </c>
      <c r="B511" s="554" t="s">
        <v>32</v>
      </c>
      <c r="C511" s="255" t="s">
        <v>1618</v>
      </c>
      <c r="D511" s="256" t="str">
        <f>VLOOKUP(Tabela24[[#This Row],[Symbol]],Baza_cen[],3,0)</f>
        <v>Opaska Styropianowa   OP-90_200</v>
      </c>
      <c r="E511" s="257"/>
      <c r="F511" s="257"/>
      <c r="G511" s="257">
        <f ca="1">IFERROR(VLOOKUP(Tabela24[[#This Row],[Symbol]],INDIRECT("'"&amp;Tabela24[[#This Row],[INDEX]]&amp;"'!$D$5:$BB$3000"),13,0),0)</f>
        <v>0</v>
      </c>
      <c r="H511" s="257" t="str">
        <f ca="1">IFERROR(VLOOKUP(Tabela24[[#This Row],[Symbol]],INDIRECT("'"&amp;Tabela24[[#This Row],[INDEX]]&amp;"'!$D$4:$BB$3000"),14,0),0)</f>
        <v>mb</v>
      </c>
      <c r="I511" s="409">
        <f ca="1">IFERROR(VLOOKUP(Tabela24[[#This Row],[Symbol]],INDIRECT("'"&amp;Tabela24[[#This Row],[INDEX]]&amp;"'!$D$4:$BB$3000"),30,0),0)</f>
        <v>0</v>
      </c>
      <c r="J511" s="437">
        <f ca="1">IFERROR(VLOOKUP(Tabela24[[#This Row],[Symbol]],INDIRECT("'"&amp;Tabela24[[#This Row],[INDEX]]&amp;"'!$D$4:$BB$3000"),31,0),0)</f>
        <v>0</v>
      </c>
      <c r="K511" s="258"/>
    </row>
    <row r="512" spans="1:11" ht="30" customHeight="1" x14ac:dyDescent="0.2">
      <c r="A512" s="254">
        <v>1128</v>
      </c>
      <c r="B512" s="554" t="s">
        <v>32</v>
      </c>
      <c r="C512" s="255" t="s">
        <v>1363</v>
      </c>
      <c r="D512" s="256" t="str">
        <f>VLOOKUP(Tabela24[[#This Row],[Symbol]],Baza_cen[],3,0)</f>
        <v>Opaska Styropianowa   OP-100_050</v>
      </c>
      <c r="E512" s="257"/>
      <c r="F512" s="257"/>
      <c r="G512" s="257">
        <f ca="1">IFERROR(VLOOKUP(Tabela24[[#This Row],[Symbol]],INDIRECT("'"&amp;Tabela24[[#This Row],[INDEX]]&amp;"'!$D$5:$BB$3000"),13,0),0)</f>
        <v>0</v>
      </c>
      <c r="H512" s="257" t="str">
        <f ca="1">IFERROR(VLOOKUP(Tabela24[[#This Row],[Symbol]],INDIRECT("'"&amp;Tabela24[[#This Row],[INDEX]]&amp;"'!$D$4:$BB$3000"),14,0),0)</f>
        <v>mb</v>
      </c>
      <c r="I512" s="409">
        <f ca="1">IFERROR(VLOOKUP(Tabela24[[#This Row],[Symbol]],INDIRECT("'"&amp;Tabela24[[#This Row],[INDEX]]&amp;"'!$D$4:$BB$3000"),30,0),0)</f>
        <v>0</v>
      </c>
      <c r="J512" s="437">
        <f ca="1">IFERROR(VLOOKUP(Tabela24[[#This Row],[Symbol]],INDIRECT("'"&amp;Tabela24[[#This Row],[INDEX]]&amp;"'!$D$4:$BB$3000"),31,0),0)</f>
        <v>0</v>
      </c>
      <c r="K512" s="258"/>
    </row>
    <row r="513" spans="1:11" ht="30" customHeight="1" x14ac:dyDescent="0.2">
      <c r="A513" s="254">
        <v>1129</v>
      </c>
      <c r="B513" s="554" t="s">
        <v>32</v>
      </c>
      <c r="C513" s="255" t="s">
        <v>1364</v>
      </c>
      <c r="D513" s="256" t="str">
        <f>VLOOKUP(Tabela24[[#This Row],[Symbol]],Baza_cen[],3,0)</f>
        <v>Opaska Styropianowa   OP-100_060</v>
      </c>
      <c r="E513" s="257"/>
      <c r="F513" s="257"/>
      <c r="G513" s="257">
        <f ca="1">IFERROR(VLOOKUP(Tabela24[[#This Row],[Symbol]],INDIRECT("'"&amp;Tabela24[[#This Row],[INDEX]]&amp;"'!$D$5:$BB$3000"),13,0),0)</f>
        <v>0</v>
      </c>
      <c r="H513" s="257" t="str">
        <f ca="1">IFERROR(VLOOKUP(Tabela24[[#This Row],[Symbol]],INDIRECT("'"&amp;Tabela24[[#This Row],[INDEX]]&amp;"'!$D$4:$BB$3000"),14,0),0)</f>
        <v>mb</v>
      </c>
      <c r="I513" s="409">
        <f ca="1">IFERROR(VLOOKUP(Tabela24[[#This Row],[Symbol]],INDIRECT("'"&amp;Tabela24[[#This Row],[INDEX]]&amp;"'!$D$4:$BB$3000"),30,0),0)</f>
        <v>0</v>
      </c>
      <c r="J513" s="437">
        <f ca="1">IFERROR(VLOOKUP(Tabela24[[#This Row],[Symbol]],INDIRECT("'"&amp;Tabela24[[#This Row],[INDEX]]&amp;"'!$D$4:$BB$3000"),31,0),0)</f>
        <v>0</v>
      </c>
      <c r="K513" s="258"/>
    </row>
    <row r="514" spans="1:11" ht="30" customHeight="1" x14ac:dyDescent="0.2">
      <c r="A514" s="254">
        <v>1130</v>
      </c>
      <c r="B514" s="554" t="s">
        <v>32</v>
      </c>
      <c r="C514" s="255" t="s">
        <v>1365</v>
      </c>
      <c r="D514" s="256" t="str">
        <f>VLOOKUP(Tabela24[[#This Row],[Symbol]],Baza_cen[],3,0)</f>
        <v>Opaska Styropianowa   OP-100_070</v>
      </c>
      <c r="E514" s="257"/>
      <c r="F514" s="257"/>
      <c r="G514" s="257">
        <f ca="1">IFERROR(VLOOKUP(Tabela24[[#This Row],[Symbol]],INDIRECT("'"&amp;Tabela24[[#This Row],[INDEX]]&amp;"'!$D$5:$BB$3000"),13,0),0)</f>
        <v>0</v>
      </c>
      <c r="H514" s="257" t="str">
        <f ca="1">IFERROR(VLOOKUP(Tabela24[[#This Row],[Symbol]],INDIRECT("'"&amp;Tabela24[[#This Row],[INDEX]]&amp;"'!$D$4:$BB$3000"),14,0),0)</f>
        <v>mb</v>
      </c>
      <c r="I514" s="409">
        <f ca="1">IFERROR(VLOOKUP(Tabela24[[#This Row],[Symbol]],INDIRECT("'"&amp;Tabela24[[#This Row],[INDEX]]&amp;"'!$D$4:$BB$3000"),30,0),0)</f>
        <v>0</v>
      </c>
      <c r="J514" s="437">
        <f ca="1">IFERROR(VLOOKUP(Tabela24[[#This Row],[Symbol]],INDIRECT("'"&amp;Tabela24[[#This Row],[INDEX]]&amp;"'!$D$4:$BB$3000"),31,0),0)</f>
        <v>0</v>
      </c>
      <c r="K514" s="258"/>
    </row>
    <row r="515" spans="1:11" ht="30" customHeight="1" x14ac:dyDescent="0.2">
      <c r="A515" s="254">
        <v>1131</v>
      </c>
      <c r="B515" s="554" t="s">
        <v>32</v>
      </c>
      <c r="C515" s="255" t="s">
        <v>1366</v>
      </c>
      <c r="D515" s="256" t="str">
        <f>VLOOKUP(Tabela24[[#This Row],[Symbol]],Baza_cen[],3,0)</f>
        <v>Opaska Styropianowa   OP-100_080</v>
      </c>
      <c r="E515" s="257"/>
      <c r="F515" s="257"/>
      <c r="G515" s="257">
        <f ca="1">IFERROR(VLOOKUP(Tabela24[[#This Row],[Symbol]],INDIRECT("'"&amp;Tabela24[[#This Row],[INDEX]]&amp;"'!$D$5:$BB$3000"),13,0),0)</f>
        <v>0</v>
      </c>
      <c r="H515" s="257" t="str">
        <f ca="1">IFERROR(VLOOKUP(Tabela24[[#This Row],[Symbol]],INDIRECT("'"&amp;Tabela24[[#This Row],[INDEX]]&amp;"'!$D$4:$BB$3000"),14,0),0)</f>
        <v>mb</v>
      </c>
      <c r="I515" s="409">
        <f ca="1">IFERROR(VLOOKUP(Tabela24[[#This Row],[Symbol]],INDIRECT("'"&amp;Tabela24[[#This Row],[INDEX]]&amp;"'!$D$4:$BB$3000"),30,0),0)</f>
        <v>0</v>
      </c>
      <c r="J515" s="437">
        <f ca="1">IFERROR(VLOOKUP(Tabela24[[#This Row],[Symbol]],INDIRECT("'"&amp;Tabela24[[#This Row],[INDEX]]&amp;"'!$D$4:$BB$3000"),31,0),0)</f>
        <v>0</v>
      </c>
      <c r="K515" s="258"/>
    </row>
    <row r="516" spans="1:11" ht="30" customHeight="1" x14ac:dyDescent="0.2">
      <c r="A516" s="254">
        <v>1132</v>
      </c>
      <c r="B516" s="554" t="s">
        <v>32</v>
      </c>
      <c r="C516" s="255" t="s">
        <v>1367</v>
      </c>
      <c r="D516" s="256" t="str">
        <f>VLOOKUP(Tabela24[[#This Row],[Symbol]],Baza_cen[],3,0)</f>
        <v>Opaska Styropianowa   OP-100_090</v>
      </c>
      <c r="E516" s="257"/>
      <c r="F516" s="257"/>
      <c r="G516" s="257">
        <f ca="1">IFERROR(VLOOKUP(Tabela24[[#This Row],[Symbol]],INDIRECT("'"&amp;Tabela24[[#This Row],[INDEX]]&amp;"'!$D$5:$BB$3000"),13,0),0)</f>
        <v>0</v>
      </c>
      <c r="H516" s="257" t="str">
        <f ca="1">IFERROR(VLOOKUP(Tabela24[[#This Row],[Symbol]],INDIRECT("'"&amp;Tabela24[[#This Row],[INDEX]]&amp;"'!$D$4:$BB$3000"),14,0),0)</f>
        <v>mb</v>
      </c>
      <c r="I516" s="409">
        <f ca="1">IFERROR(VLOOKUP(Tabela24[[#This Row],[Symbol]],INDIRECT("'"&amp;Tabela24[[#This Row],[INDEX]]&amp;"'!$D$4:$BB$3000"),30,0),0)</f>
        <v>0</v>
      </c>
      <c r="J516" s="437">
        <f ca="1">IFERROR(VLOOKUP(Tabela24[[#This Row],[Symbol]],INDIRECT("'"&amp;Tabela24[[#This Row],[INDEX]]&amp;"'!$D$4:$BB$3000"),31,0),0)</f>
        <v>0</v>
      </c>
      <c r="K516" s="258"/>
    </row>
    <row r="517" spans="1:11" ht="30" customHeight="1" x14ac:dyDescent="0.2">
      <c r="A517" s="254">
        <v>1133</v>
      </c>
      <c r="B517" s="554" t="s">
        <v>32</v>
      </c>
      <c r="C517" s="255" t="s">
        <v>1368</v>
      </c>
      <c r="D517" s="256" t="str">
        <f>VLOOKUP(Tabela24[[#This Row],[Symbol]],Baza_cen[],3,0)</f>
        <v>Opaska Styropianowa   OP-100_100</v>
      </c>
      <c r="E517" s="257"/>
      <c r="F517" s="257"/>
      <c r="G517" s="257">
        <f ca="1">IFERROR(VLOOKUP(Tabela24[[#This Row],[Symbol]],INDIRECT("'"&amp;Tabela24[[#This Row],[INDEX]]&amp;"'!$D$5:$BB$3000"),13,0),0)</f>
        <v>0</v>
      </c>
      <c r="H517" s="257" t="str">
        <f ca="1">IFERROR(VLOOKUP(Tabela24[[#This Row],[Symbol]],INDIRECT("'"&amp;Tabela24[[#This Row],[INDEX]]&amp;"'!$D$4:$BB$3000"),14,0),0)</f>
        <v>mb</v>
      </c>
      <c r="I517" s="409">
        <f ca="1">IFERROR(VLOOKUP(Tabela24[[#This Row],[Symbol]],INDIRECT("'"&amp;Tabela24[[#This Row],[INDEX]]&amp;"'!$D$4:$BB$3000"),30,0),0)</f>
        <v>0</v>
      </c>
      <c r="J517" s="437">
        <f ca="1">IFERROR(VLOOKUP(Tabela24[[#This Row],[Symbol]],INDIRECT("'"&amp;Tabela24[[#This Row],[INDEX]]&amp;"'!$D$4:$BB$3000"),31,0),0)</f>
        <v>0</v>
      </c>
      <c r="K517" s="258"/>
    </row>
    <row r="518" spans="1:11" ht="30" customHeight="1" x14ac:dyDescent="0.2">
      <c r="A518" s="254">
        <v>1134</v>
      </c>
      <c r="B518" s="554" t="s">
        <v>32</v>
      </c>
      <c r="C518" s="255" t="s">
        <v>1369</v>
      </c>
      <c r="D518" s="256" t="str">
        <f>VLOOKUP(Tabela24[[#This Row],[Symbol]],Baza_cen[],3,0)</f>
        <v>Opaska Styropianowa   OP-100_110</v>
      </c>
      <c r="E518" s="257"/>
      <c r="F518" s="257"/>
      <c r="G518" s="257">
        <f ca="1">IFERROR(VLOOKUP(Tabela24[[#This Row],[Symbol]],INDIRECT("'"&amp;Tabela24[[#This Row],[INDEX]]&amp;"'!$D$5:$BB$3000"),13,0),0)</f>
        <v>0</v>
      </c>
      <c r="H518" s="257" t="str">
        <f ca="1">IFERROR(VLOOKUP(Tabela24[[#This Row],[Symbol]],INDIRECT("'"&amp;Tabela24[[#This Row],[INDEX]]&amp;"'!$D$4:$BB$3000"),14,0),0)</f>
        <v>mb</v>
      </c>
      <c r="I518" s="409">
        <f ca="1">IFERROR(VLOOKUP(Tabela24[[#This Row],[Symbol]],INDIRECT("'"&amp;Tabela24[[#This Row],[INDEX]]&amp;"'!$D$4:$BB$3000"),30,0),0)</f>
        <v>0</v>
      </c>
      <c r="J518" s="437">
        <f ca="1">IFERROR(VLOOKUP(Tabela24[[#This Row],[Symbol]],INDIRECT("'"&amp;Tabela24[[#This Row],[INDEX]]&amp;"'!$D$4:$BB$3000"),31,0),0)</f>
        <v>0</v>
      </c>
      <c r="K518" s="258"/>
    </row>
    <row r="519" spans="1:11" ht="30" customHeight="1" x14ac:dyDescent="0.2">
      <c r="A519" s="254">
        <v>1135</v>
      </c>
      <c r="B519" s="554" t="s">
        <v>32</v>
      </c>
      <c r="C519" s="255" t="s">
        <v>1370</v>
      </c>
      <c r="D519" s="256" t="str">
        <f>VLOOKUP(Tabela24[[#This Row],[Symbol]],Baza_cen[],3,0)</f>
        <v>Opaska Styropianowa   OP-100_120</v>
      </c>
      <c r="E519" s="257"/>
      <c r="F519" s="257"/>
      <c r="G519" s="257">
        <f ca="1">IFERROR(VLOOKUP(Tabela24[[#This Row],[Symbol]],INDIRECT("'"&amp;Tabela24[[#This Row],[INDEX]]&amp;"'!$D$5:$BB$3000"),13,0),0)</f>
        <v>0</v>
      </c>
      <c r="H519" s="257" t="str">
        <f ca="1">IFERROR(VLOOKUP(Tabela24[[#This Row],[Symbol]],INDIRECT("'"&amp;Tabela24[[#This Row],[INDEX]]&amp;"'!$D$4:$BB$3000"),14,0),0)</f>
        <v>mb</v>
      </c>
      <c r="I519" s="409">
        <f ca="1">IFERROR(VLOOKUP(Tabela24[[#This Row],[Symbol]],INDIRECT("'"&amp;Tabela24[[#This Row],[INDEX]]&amp;"'!$D$4:$BB$3000"),30,0),0)</f>
        <v>0</v>
      </c>
      <c r="J519" s="437">
        <f ca="1">IFERROR(VLOOKUP(Tabela24[[#This Row],[Symbol]],INDIRECT("'"&amp;Tabela24[[#This Row],[INDEX]]&amp;"'!$D$4:$BB$3000"),31,0),0)</f>
        <v>0</v>
      </c>
      <c r="K519" s="258"/>
    </row>
    <row r="520" spans="1:11" ht="30" customHeight="1" x14ac:dyDescent="0.2">
      <c r="A520" s="254">
        <v>1136</v>
      </c>
      <c r="B520" s="554" t="s">
        <v>32</v>
      </c>
      <c r="C520" s="255" t="s">
        <v>1371</v>
      </c>
      <c r="D520" s="256" t="str">
        <f>VLOOKUP(Tabela24[[#This Row],[Symbol]],Baza_cen[],3,0)</f>
        <v>Opaska Styropianowa   OP-100_130</v>
      </c>
      <c r="E520" s="257"/>
      <c r="F520" s="257"/>
      <c r="G520" s="257">
        <f ca="1">IFERROR(VLOOKUP(Tabela24[[#This Row],[Symbol]],INDIRECT("'"&amp;Tabela24[[#This Row],[INDEX]]&amp;"'!$D$5:$BB$3000"),13,0),0)</f>
        <v>0</v>
      </c>
      <c r="H520" s="257" t="str">
        <f ca="1">IFERROR(VLOOKUP(Tabela24[[#This Row],[Symbol]],INDIRECT("'"&amp;Tabela24[[#This Row],[INDEX]]&amp;"'!$D$4:$BB$3000"),14,0),0)</f>
        <v>mb</v>
      </c>
      <c r="I520" s="409">
        <f ca="1">IFERROR(VLOOKUP(Tabela24[[#This Row],[Symbol]],INDIRECT("'"&amp;Tabela24[[#This Row],[INDEX]]&amp;"'!$D$4:$BB$3000"),30,0),0)</f>
        <v>0</v>
      </c>
      <c r="J520" s="437">
        <f ca="1">IFERROR(VLOOKUP(Tabela24[[#This Row],[Symbol]],INDIRECT("'"&amp;Tabela24[[#This Row],[INDEX]]&amp;"'!$D$4:$BB$3000"),31,0),0)</f>
        <v>0</v>
      </c>
      <c r="K520" s="258"/>
    </row>
    <row r="521" spans="1:11" ht="30" customHeight="1" x14ac:dyDescent="0.2">
      <c r="A521" s="254">
        <v>1137</v>
      </c>
      <c r="B521" s="554" t="s">
        <v>32</v>
      </c>
      <c r="C521" s="255" t="s">
        <v>1372</v>
      </c>
      <c r="D521" s="256" t="str">
        <f>VLOOKUP(Tabela24[[#This Row],[Symbol]],Baza_cen[],3,0)</f>
        <v>Opaska Styropianowa   OP-100_140</v>
      </c>
      <c r="E521" s="257"/>
      <c r="F521" s="257"/>
      <c r="G521" s="257">
        <f ca="1">IFERROR(VLOOKUP(Tabela24[[#This Row],[Symbol]],INDIRECT("'"&amp;Tabela24[[#This Row],[INDEX]]&amp;"'!$D$5:$BB$3000"),13,0),0)</f>
        <v>0</v>
      </c>
      <c r="H521" s="257" t="str">
        <f ca="1">IFERROR(VLOOKUP(Tabela24[[#This Row],[Symbol]],INDIRECT("'"&amp;Tabela24[[#This Row],[INDEX]]&amp;"'!$D$4:$BB$3000"),14,0),0)</f>
        <v>mb</v>
      </c>
      <c r="I521" s="409">
        <f ca="1">IFERROR(VLOOKUP(Tabela24[[#This Row],[Symbol]],INDIRECT("'"&amp;Tabela24[[#This Row],[INDEX]]&amp;"'!$D$4:$BB$3000"),30,0),0)</f>
        <v>0</v>
      </c>
      <c r="J521" s="437">
        <f ca="1">IFERROR(VLOOKUP(Tabela24[[#This Row],[Symbol]],INDIRECT("'"&amp;Tabela24[[#This Row],[INDEX]]&amp;"'!$D$4:$BB$3000"),31,0),0)</f>
        <v>0</v>
      </c>
      <c r="K521" s="258"/>
    </row>
    <row r="522" spans="1:11" ht="30" customHeight="1" x14ac:dyDescent="0.2">
      <c r="A522" s="254">
        <v>1138</v>
      </c>
      <c r="B522" s="554" t="s">
        <v>32</v>
      </c>
      <c r="C522" s="255" t="s">
        <v>1373</v>
      </c>
      <c r="D522" s="256" t="str">
        <f>VLOOKUP(Tabela24[[#This Row],[Symbol]],Baza_cen[],3,0)</f>
        <v>Opaska Styropianowa   OP-100_150</v>
      </c>
      <c r="E522" s="257"/>
      <c r="F522" s="257"/>
      <c r="G522" s="257">
        <f ca="1">IFERROR(VLOOKUP(Tabela24[[#This Row],[Symbol]],INDIRECT("'"&amp;Tabela24[[#This Row],[INDEX]]&amp;"'!$D$5:$BB$3000"),13,0),0)</f>
        <v>0</v>
      </c>
      <c r="H522" s="257" t="str">
        <f ca="1">IFERROR(VLOOKUP(Tabela24[[#This Row],[Symbol]],INDIRECT("'"&amp;Tabela24[[#This Row],[INDEX]]&amp;"'!$D$4:$BB$3000"),14,0),0)</f>
        <v>mb</v>
      </c>
      <c r="I522" s="409">
        <f ca="1">IFERROR(VLOOKUP(Tabela24[[#This Row],[Symbol]],INDIRECT("'"&amp;Tabela24[[#This Row],[INDEX]]&amp;"'!$D$4:$BB$3000"),30,0),0)</f>
        <v>0</v>
      </c>
      <c r="J522" s="437">
        <f ca="1">IFERROR(VLOOKUP(Tabela24[[#This Row],[Symbol]],INDIRECT("'"&amp;Tabela24[[#This Row],[INDEX]]&amp;"'!$D$4:$BB$3000"),31,0),0)</f>
        <v>0</v>
      </c>
      <c r="K522" s="258"/>
    </row>
    <row r="523" spans="1:11" ht="30" customHeight="1" x14ac:dyDescent="0.2">
      <c r="A523" s="254">
        <v>1139</v>
      </c>
      <c r="B523" s="554" t="s">
        <v>32</v>
      </c>
      <c r="C523" s="255" t="s">
        <v>1374</v>
      </c>
      <c r="D523" s="256" t="str">
        <f>VLOOKUP(Tabela24[[#This Row],[Symbol]],Baza_cen[],3,0)</f>
        <v>Opaska Styropianowa   OP-100_160</v>
      </c>
      <c r="E523" s="257"/>
      <c r="F523" s="257"/>
      <c r="G523" s="257">
        <f ca="1">IFERROR(VLOOKUP(Tabela24[[#This Row],[Symbol]],INDIRECT("'"&amp;Tabela24[[#This Row],[INDEX]]&amp;"'!$D$5:$BB$3000"),13,0),0)</f>
        <v>0</v>
      </c>
      <c r="H523" s="257" t="str">
        <f ca="1">IFERROR(VLOOKUP(Tabela24[[#This Row],[Symbol]],INDIRECT("'"&amp;Tabela24[[#This Row],[INDEX]]&amp;"'!$D$4:$BB$3000"),14,0),0)</f>
        <v>mb</v>
      </c>
      <c r="I523" s="409">
        <f ca="1">IFERROR(VLOOKUP(Tabela24[[#This Row],[Symbol]],INDIRECT("'"&amp;Tabela24[[#This Row],[INDEX]]&amp;"'!$D$4:$BB$3000"),30,0),0)</f>
        <v>0</v>
      </c>
      <c r="J523" s="437">
        <f ca="1">IFERROR(VLOOKUP(Tabela24[[#This Row],[Symbol]],INDIRECT("'"&amp;Tabela24[[#This Row],[INDEX]]&amp;"'!$D$4:$BB$3000"),31,0),0)</f>
        <v>0</v>
      </c>
      <c r="K523" s="258"/>
    </row>
    <row r="524" spans="1:11" ht="30" customHeight="1" x14ac:dyDescent="0.2">
      <c r="A524" s="254">
        <v>1140</v>
      </c>
      <c r="B524" s="554" t="s">
        <v>32</v>
      </c>
      <c r="C524" s="255" t="s">
        <v>1375</v>
      </c>
      <c r="D524" s="256" t="str">
        <f>VLOOKUP(Tabela24[[#This Row],[Symbol]],Baza_cen[],3,0)</f>
        <v>Opaska Styropianowa   OP-100_170</v>
      </c>
      <c r="E524" s="257"/>
      <c r="F524" s="257"/>
      <c r="G524" s="257">
        <f ca="1">IFERROR(VLOOKUP(Tabela24[[#This Row],[Symbol]],INDIRECT("'"&amp;Tabela24[[#This Row],[INDEX]]&amp;"'!$D$5:$BB$3000"),13,0),0)</f>
        <v>0</v>
      </c>
      <c r="H524" s="257" t="str">
        <f ca="1">IFERROR(VLOOKUP(Tabela24[[#This Row],[Symbol]],INDIRECT("'"&amp;Tabela24[[#This Row],[INDEX]]&amp;"'!$D$4:$BB$3000"),14,0),0)</f>
        <v>mb</v>
      </c>
      <c r="I524" s="409">
        <f ca="1">IFERROR(VLOOKUP(Tabela24[[#This Row],[Symbol]],INDIRECT("'"&amp;Tabela24[[#This Row],[INDEX]]&amp;"'!$D$4:$BB$3000"),30,0),0)</f>
        <v>0</v>
      </c>
      <c r="J524" s="437">
        <f ca="1">IFERROR(VLOOKUP(Tabela24[[#This Row],[Symbol]],INDIRECT("'"&amp;Tabela24[[#This Row],[INDEX]]&amp;"'!$D$4:$BB$3000"),31,0),0)</f>
        <v>0</v>
      </c>
      <c r="K524" s="258"/>
    </row>
    <row r="525" spans="1:11" ht="30" customHeight="1" x14ac:dyDescent="0.2">
      <c r="A525" s="254">
        <v>1141</v>
      </c>
      <c r="B525" s="554" t="s">
        <v>32</v>
      </c>
      <c r="C525" s="255" t="s">
        <v>1376</v>
      </c>
      <c r="D525" s="256" t="str">
        <f>VLOOKUP(Tabela24[[#This Row],[Symbol]],Baza_cen[],3,0)</f>
        <v>Opaska Styropianowa   OP-100_180</v>
      </c>
      <c r="E525" s="257"/>
      <c r="F525" s="257"/>
      <c r="G525" s="257">
        <f ca="1">IFERROR(VLOOKUP(Tabela24[[#This Row],[Symbol]],INDIRECT("'"&amp;Tabela24[[#This Row],[INDEX]]&amp;"'!$D$5:$BB$3000"),13,0),0)</f>
        <v>0</v>
      </c>
      <c r="H525" s="257" t="str">
        <f ca="1">IFERROR(VLOOKUP(Tabela24[[#This Row],[Symbol]],INDIRECT("'"&amp;Tabela24[[#This Row],[INDEX]]&amp;"'!$D$4:$BB$3000"),14,0),0)</f>
        <v>mb</v>
      </c>
      <c r="I525" s="409">
        <f ca="1">IFERROR(VLOOKUP(Tabela24[[#This Row],[Symbol]],INDIRECT("'"&amp;Tabela24[[#This Row],[INDEX]]&amp;"'!$D$4:$BB$3000"),30,0),0)</f>
        <v>0</v>
      </c>
      <c r="J525" s="437">
        <f ca="1">IFERROR(VLOOKUP(Tabela24[[#This Row],[Symbol]],INDIRECT("'"&amp;Tabela24[[#This Row],[INDEX]]&amp;"'!$D$4:$BB$3000"),31,0),0)</f>
        <v>0</v>
      </c>
      <c r="K525" s="258"/>
    </row>
    <row r="526" spans="1:11" ht="30" customHeight="1" x14ac:dyDescent="0.2">
      <c r="A526" s="254">
        <v>1142</v>
      </c>
      <c r="B526" s="554" t="s">
        <v>32</v>
      </c>
      <c r="C526" s="255" t="s">
        <v>1377</v>
      </c>
      <c r="D526" s="256" t="str">
        <f>VLOOKUP(Tabela24[[#This Row],[Symbol]],Baza_cen[],3,0)</f>
        <v>Opaska Styropianowa   OP-100_190</v>
      </c>
      <c r="E526" s="257"/>
      <c r="F526" s="257"/>
      <c r="G526" s="257">
        <f ca="1">IFERROR(VLOOKUP(Tabela24[[#This Row],[Symbol]],INDIRECT("'"&amp;Tabela24[[#This Row],[INDEX]]&amp;"'!$D$5:$BB$3000"),13,0),0)</f>
        <v>0</v>
      </c>
      <c r="H526" s="257" t="str">
        <f ca="1">IFERROR(VLOOKUP(Tabela24[[#This Row],[Symbol]],INDIRECT("'"&amp;Tabela24[[#This Row],[INDEX]]&amp;"'!$D$4:$BB$3000"),14,0),0)</f>
        <v>mb</v>
      </c>
      <c r="I526" s="409">
        <f ca="1">IFERROR(VLOOKUP(Tabela24[[#This Row],[Symbol]],INDIRECT("'"&amp;Tabela24[[#This Row],[INDEX]]&amp;"'!$D$4:$BB$3000"),30,0),0)</f>
        <v>0</v>
      </c>
      <c r="J526" s="437">
        <f ca="1">IFERROR(VLOOKUP(Tabela24[[#This Row],[Symbol]],INDIRECT("'"&amp;Tabela24[[#This Row],[INDEX]]&amp;"'!$D$4:$BB$3000"),31,0),0)</f>
        <v>0</v>
      </c>
      <c r="K526" s="258"/>
    </row>
    <row r="527" spans="1:11" ht="30" customHeight="1" x14ac:dyDescent="0.2">
      <c r="A527" s="254">
        <v>1143</v>
      </c>
      <c r="B527" s="554" t="s">
        <v>32</v>
      </c>
      <c r="C527" s="255" t="s">
        <v>1378</v>
      </c>
      <c r="D527" s="256" t="str">
        <f>VLOOKUP(Tabela24[[#This Row],[Symbol]],Baza_cen[],3,0)</f>
        <v>Opaska Styropianowa   OP-100_200</v>
      </c>
      <c r="E527" s="257"/>
      <c r="F527" s="257"/>
      <c r="G527" s="257">
        <f ca="1">IFERROR(VLOOKUP(Tabela24[[#This Row],[Symbol]],INDIRECT("'"&amp;Tabela24[[#This Row],[INDEX]]&amp;"'!$D$5:$BB$3000"),13,0),0)</f>
        <v>0</v>
      </c>
      <c r="H527" s="257" t="str">
        <f ca="1">IFERROR(VLOOKUP(Tabela24[[#This Row],[Symbol]],INDIRECT("'"&amp;Tabela24[[#This Row],[INDEX]]&amp;"'!$D$4:$BB$3000"),14,0),0)</f>
        <v>mb</v>
      </c>
      <c r="I527" s="409">
        <f ca="1">IFERROR(VLOOKUP(Tabela24[[#This Row],[Symbol]],INDIRECT("'"&amp;Tabela24[[#This Row],[INDEX]]&amp;"'!$D$4:$BB$3000"),30,0),0)</f>
        <v>0</v>
      </c>
      <c r="J527" s="437">
        <f ca="1">IFERROR(VLOOKUP(Tabela24[[#This Row],[Symbol]],INDIRECT("'"&amp;Tabela24[[#This Row],[INDEX]]&amp;"'!$D$4:$BB$3000"),31,0),0)</f>
        <v>0</v>
      </c>
      <c r="K527" s="258"/>
    </row>
    <row r="528" spans="1:11" ht="30" customHeight="1" x14ac:dyDescent="0.2">
      <c r="A528" s="254">
        <v>1144</v>
      </c>
      <c r="B528" s="554" t="s">
        <v>32</v>
      </c>
      <c r="C528" s="255" t="s">
        <v>1379</v>
      </c>
      <c r="D528" s="256" t="str">
        <f>VLOOKUP(Tabela24[[#This Row],[Symbol]],Baza_cen[],3,0)</f>
        <v>Opaska Styropianowa   OP-110_050</v>
      </c>
      <c r="E528" s="257"/>
      <c r="F528" s="257"/>
      <c r="G528" s="257">
        <f ca="1">IFERROR(VLOOKUP(Tabela24[[#This Row],[Symbol]],INDIRECT("'"&amp;Tabela24[[#This Row],[INDEX]]&amp;"'!$D$5:$BB$3000"),13,0),0)</f>
        <v>0</v>
      </c>
      <c r="H528" s="257" t="str">
        <f ca="1">IFERROR(VLOOKUP(Tabela24[[#This Row],[Symbol]],INDIRECT("'"&amp;Tabela24[[#This Row],[INDEX]]&amp;"'!$D$4:$BB$3000"),14,0),0)</f>
        <v>mb</v>
      </c>
      <c r="I528" s="409">
        <f ca="1">IFERROR(VLOOKUP(Tabela24[[#This Row],[Symbol]],INDIRECT("'"&amp;Tabela24[[#This Row],[INDEX]]&amp;"'!$D$4:$BB$3000"),30,0),0)</f>
        <v>0</v>
      </c>
      <c r="J528" s="437">
        <f ca="1">IFERROR(VLOOKUP(Tabela24[[#This Row],[Symbol]],INDIRECT("'"&amp;Tabela24[[#This Row],[INDEX]]&amp;"'!$D$4:$BB$3000"),31,0),0)</f>
        <v>0</v>
      </c>
      <c r="K528" s="258"/>
    </row>
    <row r="529" spans="1:11" ht="30" customHeight="1" x14ac:dyDescent="0.2">
      <c r="A529" s="254">
        <v>1145</v>
      </c>
      <c r="B529" s="554" t="s">
        <v>32</v>
      </c>
      <c r="C529" s="255" t="s">
        <v>1380</v>
      </c>
      <c r="D529" s="256" t="str">
        <f>VLOOKUP(Tabela24[[#This Row],[Symbol]],Baza_cen[],3,0)</f>
        <v>Opaska Styropianowa   OP-110_060</v>
      </c>
      <c r="E529" s="257"/>
      <c r="F529" s="257"/>
      <c r="G529" s="257">
        <f ca="1">IFERROR(VLOOKUP(Tabela24[[#This Row],[Symbol]],INDIRECT("'"&amp;Tabela24[[#This Row],[INDEX]]&amp;"'!$D$5:$BB$3000"),13,0),0)</f>
        <v>0</v>
      </c>
      <c r="H529" s="257" t="str">
        <f ca="1">IFERROR(VLOOKUP(Tabela24[[#This Row],[Symbol]],INDIRECT("'"&amp;Tabela24[[#This Row],[INDEX]]&amp;"'!$D$4:$BB$3000"),14,0),0)</f>
        <v>mb</v>
      </c>
      <c r="I529" s="409">
        <f ca="1">IFERROR(VLOOKUP(Tabela24[[#This Row],[Symbol]],INDIRECT("'"&amp;Tabela24[[#This Row],[INDEX]]&amp;"'!$D$4:$BB$3000"),30,0),0)</f>
        <v>0</v>
      </c>
      <c r="J529" s="437">
        <f ca="1">IFERROR(VLOOKUP(Tabela24[[#This Row],[Symbol]],INDIRECT("'"&amp;Tabela24[[#This Row],[INDEX]]&amp;"'!$D$4:$BB$3000"),31,0),0)</f>
        <v>0</v>
      </c>
      <c r="K529" s="258"/>
    </row>
    <row r="530" spans="1:11" ht="30" customHeight="1" x14ac:dyDescent="0.2">
      <c r="A530" s="254">
        <v>1146</v>
      </c>
      <c r="B530" s="554" t="s">
        <v>32</v>
      </c>
      <c r="C530" s="255" t="s">
        <v>1381</v>
      </c>
      <c r="D530" s="256" t="str">
        <f>VLOOKUP(Tabela24[[#This Row],[Symbol]],Baza_cen[],3,0)</f>
        <v>Opaska Styropianowa   OP-110_070</v>
      </c>
      <c r="E530" s="257"/>
      <c r="F530" s="257"/>
      <c r="G530" s="257">
        <f ca="1">IFERROR(VLOOKUP(Tabela24[[#This Row],[Symbol]],INDIRECT("'"&amp;Tabela24[[#This Row],[INDEX]]&amp;"'!$D$5:$BB$3000"),13,0),0)</f>
        <v>0</v>
      </c>
      <c r="H530" s="257" t="str">
        <f ca="1">IFERROR(VLOOKUP(Tabela24[[#This Row],[Symbol]],INDIRECT("'"&amp;Tabela24[[#This Row],[INDEX]]&amp;"'!$D$4:$BB$3000"),14,0),0)</f>
        <v>mb</v>
      </c>
      <c r="I530" s="409">
        <f ca="1">IFERROR(VLOOKUP(Tabela24[[#This Row],[Symbol]],INDIRECT("'"&amp;Tabela24[[#This Row],[INDEX]]&amp;"'!$D$4:$BB$3000"),30,0),0)</f>
        <v>0</v>
      </c>
      <c r="J530" s="437">
        <f ca="1">IFERROR(VLOOKUP(Tabela24[[#This Row],[Symbol]],INDIRECT("'"&amp;Tabela24[[#This Row],[INDEX]]&amp;"'!$D$4:$BB$3000"),31,0),0)</f>
        <v>0</v>
      </c>
      <c r="K530" s="258"/>
    </row>
    <row r="531" spans="1:11" ht="30" customHeight="1" x14ac:dyDescent="0.2">
      <c r="A531" s="254">
        <v>1147</v>
      </c>
      <c r="B531" s="554" t="s">
        <v>32</v>
      </c>
      <c r="C531" s="255" t="s">
        <v>1382</v>
      </c>
      <c r="D531" s="256" t="str">
        <f>VLOOKUP(Tabela24[[#This Row],[Symbol]],Baza_cen[],3,0)</f>
        <v>Opaska Styropianowa   OP-110_080</v>
      </c>
      <c r="E531" s="257"/>
      <c r="F531" s="257"/>
      <c r="G531" s="257">
        <f ca="1">IFERROR(VLOOKUP(Tabela24[[#This Row],[Symbol]],INDIRECT("'"&amp;Tabela24[[#This Row],[INDEX]]&amp;"'!$D$5:$BB$3000"),13,0),0)</f>
        <v>0</v>
      </c>
      <c r="H531" s="257" t="str">
        <f ca="1">IFERROR(VLOOKUP(Tabela24[[#This Row],[Symbol]],INDIRECT("'"&amp;Tabela24[[#This Row],[INDEX]]&amp;"'!$D$4:$BB$3000"),14,0),0)</f>
        <v>mb</v>
      </c>
      <c r="I531" s="409">
        <f ca="1">IFERROR(VLOOKUP(Tabela24[[#This Row],[Symbol]],INDIRECT("'"&amp;Tabela24[[#This Row],[INDEX]]&amp;"'!$D$4:$BB$3000"),30,0),0)</f>
        <v>0</v>
      </c>
      <c r="J531" s="437">
        <f ca="1">IFERROR(VLOOKUP(Tabela24[[#This Row],[Symbol]],INDIRECT("'"&amp;Tabela24[[#This Row],[INDEX]]&amp;"'!$D$4:$BB$3000"),31,0),0)</f>
        <v>0</v>
      </c>
      <c r="K531" s="258"/>
    </row>
    <row r="532" spans="1:11" ht="30" customHeight="1" x14ac:dyDescent="0.2">
      <c r="A532" s="254">
        <v>1148</v>
      </c>
      <c r="B532" s="554" t="s">
        <v>32</v>
      </c>
      <c r="C532" s="255" t="s">
        <v>1383</v>
      </c>
      <c r="D532" s="256" t="str">
        <f>VLOOKUP(Tabela24[[#This Row],[Symbol]],Baza_cen[],3,0)</f>
        <v>Opaska Styropianowa   OP-110_090</v>
      </c>
      <c r="E532" s="257"/>
      <c r="F532" s="257"/>
      <c r="G532" s="257">
        <f ca="1">IFERROR(VLOOKUP(Tabela24[[#This Row],[Symbol]],INDIRECT("'"&amp;Tabela24[[#This Row],[INDEX]]&amp;"'!$D$5:$BB$3000"),13,0),0)</f>
        <v>0</v>
      </c>
      <c r="H532" s="257" t="str">
        <f ca="1">IFERROR(VLOOKUP(Tabela24[[#This Row],[Symbol]],INDIRECT("'"&amp;Tabela24[[#This Row],[INDEX]]&amp;"'!$D$4:$BB$3000"),14,0),0)</f>
        <v>mb</v>
      </c>
      <c r="I532" s="409">
        <f ca="1">IFERROR(VLOOKUP(Tabela24[[#This Row],[Symbol]],INDIRECT("'"&amp;Tabela24[[#This Row],[INDEX]]&amp;"'!$D$4:$BB$3000"),30,0),0)</f>
        <v>0</v>
      </c>
      <c r="J532" s="437">
        <f ca="1">IFERROR(VLOOKUP(Tabela24[[#This Row],[Symbol]],INDIRECT("'"&amp;Tabela24[[#This Row],[INDEX]]&amp;"'!$D$4:$BB$3000"),31,0),0)</f>
        <v>0</v>
      </c>
      <c r="K532" s="258"/>
    </row>
    <row r="533" spans="1:11" ht="30" customHeight="1" x14ac:dyDescent="0.2">
      <c r="A533" s="254">
        <v>1149</v>
      </c>
      <c r="B533" s="554" t="s">
        <v>32</v>
      </c>
      <c r="C533" s="255" t="s">
        <v>1384</v>
      </c>
      <c r="D533" s="256" t="str">
        <f>VLOOKUP(Tabela24[[#This Row],[Symbol]],Baza_cen[],3,0)</f>
        <v>Opaska Styropianowa   OP-110_100</v>
      </c>
      <c r="E533" s="257"/>
      <c r="F533" s="257"/>
      <c r="G533" s="257">
        <f ca="1">IFERROR(VLOOKUP(Tabela24[[#This Row],[Symbol]],INDIRECT("'"&amp;Tabela24[[#This Row],[INDEX]]&amp;"'!$D$5:$BB$3000"),13,0),0)</f>
        <v>0</v>
      </c>
      <c r="H533" s="257" t="str">
        <f ca="1">IFERROR(VLOOKUP(Tabela24[[#This Row],[Symbol]],INDIRECT("'"&amp;Tabela24[[#This Row],[INDEX]]&amp;"'!$D$4:$BB$3000"),14,0),0)</f>
        <v>mb</v>
      </c>
      <c r="I533" s="409">
        <f ca="1">IFERROR(VLOOKUP(Tabela24[[#This Row],[Symbol]],INDIRECT("'"&amp;Tabela24[[#This Row],[INDEX]]&amp;"'!$D$4:$BB$3000"),30,0),0)</f>
        <v>0</v>
      </c>
      <c r="J533" s="437">
        <f ca="1">IFERROR(VLOOKUP(Tabela24[[#This Row],[Symbol]],INDIRECT("'"&amp;Tabela24[[#This Row],[INDEX]]&amp;"'!$D$4:$BB$3000"),31,0),0)</f>
        <v>0</v>
      </c>
      <c r="K533" s="258"/>
    </row>
    <row r="534" spans="1:11" ht="30" customHeight="1" x14ac:dyDescent="0.2">
      <c r="A534" s="254">
        <v>1150</v>
      </c>
      <c r="B534" s="554" t="s">
        <v>32</v>
      </c>
      <c r="C534" s="255" t="s">
        <v>1385</v>
      </c>
      <c r="D534" s="256" t="str">
        <f>VLOOKUP(Tabela24[[#This Row],[Symbol]],Baza_cen[],3,0)</f>
        <v>Opaska Styropianowa   OP-110_110</v>
      </c>
      <c r="E534" s="257"/>
      <c r="F534" s="257"/>
      <c r="G534" s="257">
        <f ca="1">IFERROR(VLOOKUP(Tabela24[[#This Row],[Symbol]],INDIRECT("'"&amp;Tabela24[[#This Row],[INDEX]]&amp;"'!$D$5:$BB$3000"),13,0),0)</f>
        <v>0</v>
      </c>
      <c r="H534" s="257" t="str">
        <f ca="1">IFERROR(VLOOKUP(Tabela24[[#This Row],[Symbol]],INDIRECT("'"&amp;Tabela24[[#This Row],[INDEX]]&amp;"'!$D$4:$BB$3000"),14,0),0)</f>
        <v>mb</v>
      </c>
      <c r="I534" s="409">
        <f ca="1">IFERROR(VLOOKUP(Tabela24[[#This Row],[Symbol]],INDIRECT("'"&amp;Tabela24[[#This Row],[INDEX]]&amp;"'!$D$4:$BB$3000"),30,0),0)</f>
        <v>0</v>
      </c>
      <c r="J534" s="437">
        <f ca="1">IFERROR(VLOOKUP(Tabela24[[#This Row],[Symbol]],INDIRECT("'"&amp;Tabela24[[#This Row],[INDEX]]&amp;"'!$D$4:$BB$3000"),31,0),0)</f>
        <v>0</v>
      </c>
      <c r="K534" s="258"/>
    </row>
    <row r="535" spans="1:11" ht="30" customHeight="1" x14ac:dyDescent="0.2">
      <c r="A535" s="254">
        <v>1151</v>
      </c>
      <c r="B535" s="554" t="s">
        <v>32</v>
      </c>
      <c r="C535" s="255" t="s">
        <v>1386</v>
      </c>
      <c r="D535" s="256" t="str">
        <f>VLOOKUP(Tabela24[[#This Row],[Symbol]],Baza_cen[],3,0)</f>
        <v>Opaska Styropianowa   OP-110_120</v>
      </c>
      <c r="E535" s="257"/>
      <c r="F535" s="257"/>
      <c r="G535" s="257">
        <f ca="1">IFERROR(VLOOKUP(Tabela24[[#This Row],[Symbol]],INDIRECT("'"&amp;Tabela24[[#This Row],[INDEX]]&amp;"'!$D$5:$BB$3000"),13,0),0)</f>
        <v>0</v>
      </c>
      <c r="H535" s="257" t="str">
        <f ca="1">IFERROR(VLOOKUP(Tabela24[[#This Row],[Symbol]],INDIRECT("'"&amp;Tabela24[[#This Row],[INDEX]]&amp;"'!$D$4:$BB$3000"),14,0),0)</f>
        <v>mb</v>
      </c>
      <c r="I535" s="409">
        <f ca="1">IFERROR(VLOOKUP(Tabela24[[#This Row],[Symbol]],INDIRECT("'"&amp;Tabela24[[#This Row],[INDEX]]&amp;"'!$D$4:$BB$3000"),30,0),0)</f>
        <v>0</v>
      </c>
      <c r="J535" s="437">
        <f ca="1">IFERROR(VLOOKUP(Tabela24[[#This Row],[Symbol]],INDIRECT("'"&amp;Tabela24[[#This Row],[INDEX]]&amp;"'!$D$4:$BB$3000"),31,0),0)</f>
        <v>0</v>
      </c>
      <c r="K535" s="258"/>
    </row>
    <row r="536" spans="1:11" ht="30" customHeight="1" x14ac:dyDescent="0.2">
      <c r="A536" s="254">
        <v>1152</v>
      </c>
      <c r="B536" s="554" t="s">
        <v>32</v>
      </c>
      <c r="C536" s="255" t="s">
        <v>1387</v>
      </c>
      <c r="D536" s="256" t="str">
        <f>VLOOKUP(Tabela24[[#This Row],[Symbol]],Baza_cen[],3,0)</f>
        <v>Opaska Styropianowa   OP-110_130</v>
      </c>
      <c r="E536" s="257"/>
      <c r="F536" s="257"/>
      <c r="G536" s="257">
        <f ca="1">IFERROR(VLOOKUP(Tabela24[[#This Row],[Symbol]],INDIRECT("'"&amp;Tabela24[[#This Row],[INDEX]]&amp;"'!$D$5:$BB$3000"),13,0),0)</f>
        <v>0</v>
      </c>
      <c r="H536" s="257" t="str">
        <f ca="1">IFERROR(VLOOKUP(Tabela24[[#This Row],[Symbol]],INDIRECT("'"&amp;Tabela24[[#This Row],[INDEX]]&amp;"'!$D$4:$BB$3000"),14,0),0)</f>
        <v>mb</v>
      </c>
      <c r="I536" s="409">
        <f ca="1">IFERROR(VLOOKUP(Tabela24[[#This Row],[Symbol]],INDIRECT("'"&amp;Tabela24[[#This Row],[INDEX]]&amp;"'!$D$4:$BB$3000"),30,0),0)</f>
        <v>0</v>
      </c>
      <c r="J536" s="437">
        <f ca="1">IFERROR(VLOOKUP(Tabela24[[#This Row],[Symbol]],INDIRECT("'"&amp;Tabela24[[#This Row],[INDEX]]&amp;"'!$D$4:$BB$3000"),31,0),0)</f>
        <v>0</v>
      </c>
      <c r="K536" s="258"/>
    </row>
    <row r="537" spans="1:11" ht="30" customHeight="1" x14ac:dyDescent="0.2">
      <c r="A537" s="254">
        <v>1153</v>
      </c>
      <c r="B537" s="554" t="s">
        <v>32</v>
      </c>
      <c r="C537" s="255" t="s">
        <v>1388</v>
      </c>
      <c r="D537" s="256" t="str">
        <f>VLOOKUP(Tabela24[[#This Row],[Symbol]],Baza_cen[],3,0)</f>
        <v>Opaska Styropianowa   OP-110_140</v>
      </c>
      <c r="E537" s="257"/>
      <c r="F537" s="257"/>
      <c r="G537" s="257">
        <f ca="1">IFERROR(VLOOKUP(Tabela24[[#This Row],[Symbol]],INDIRECT("'"&amp;Tabela24[[#This Row],[INDEX]]&amp;"'!$D$5:$BB$3000"),13,0),0)</f>
        <v>0</v>
      </c>
      <c r="H537" s="257" t="str">
        <f ca="1">IFERROR(VLOOKUP(Tabela24[[#This Row],[Symbol]],INDIRECT("'"&amp;Tabela24[[#This Row],[INDEX]]&amp;"'!$D$4:$BB$3000"),14,0),0)</f>
        <v>mb</v>
      </c>
      <c r="I537" s="409">
        <f ca="1">IFERROR(VLOOKUP(Tabela24[[#This Row],[Symbol]],INDIRECT("'"&amp;Tabela24[[#This Row],[INDEX]]&amp;"'!$D$4:$BB$3000"),30,0),0)</f>
        <v>0</v>
      </c>
      <c r="J537" s="437">
        <f ca="1">IFERROR(VLOOKUP(Tabela24[[#This Row],[Symbol]],INDIRECT("'"&amp;Tabela24[[#This Row],[INDEX]]&amp;"'!$D$4:$BB$3000"),31,0),0)</f>
        <v>0</v>
      </c>
      <c r="K537" s="258"/>
    </row>
    <row r="538" spans="1:11" ht="30" customHeight="1" x14ac:dyDescent="0.2">
      <c r="A538" s="254">
        <v>1154</v>
      </c>
      <c r="B538" s="554" t="s">
        <v>32</v>
      </c>
      <c r="C538" s="255" t="s">
        <v>1389</v>
      </c>
      <c r="D538" s="256" t="str">
        <f>VLOOKUP(Tabela24[[#This Row],[Symbol]],Baza_cen[],3,0)</f>
        <v>Opaska Styropianowa   OP-110_150</v>
      </c>
      <c r="E538" s="257"/>
      <c r="F538" s="257"/>
      <c r="G538" s="257">
        <f ca="1">IFERROR(VLOOKUP(Tabela24[[#This Row],[Symbol]],INDIRECT("'"&amp;Tabela24[[#This Row],[INDEX]]&amp;"'!$D$5:$BB$3000"),13,0),0)</f>
        <v>0</v>
      </c>
      <c r="H538" s="257" t="str">
        <f ca="1">IFERROR(VLOOKUP(Tabela24[[#This Row],[Symbol]],INDIRECT("'"&amp;Tabela24[[#This Row],[INDEX]]&amp;"'!$D$4:$BB$3000"),14,0),0)</f>
        <v>mb</v>
      </c>
      <c r="I538" s="409">
        <f ca="1">IFERROR(VLOOKUP(Tabela24[[#This Row],[Symbol]],INDIRECT("'"&amp;Tabela24[[#This Row],[INDEX]]&amp;"'!$D$4:$BB$3000"),30,0),0)</f>
        <v>0</v>
      </c>
      <c r="J538" s="437">
        <f ca="1">IFERROR(VLOOKUP(Tabela24[[#This Row],[Symbol]],INDIRECT("'"&amp;Tabela24[[#This Row],[INDEX]]&amp;"'!$D$4:$BB$3000"),31,0),0)</f>
        <v>0</v>
      </c>
      <c r="K538" s="258"/>
    </row>
    <row r="539" spans="1:11" ht="30" customHeight="1" x14ac:dyDescent="0.2">
      <c r="A539" s="254">
        <v>1155</v>
      </c>
      <c r="B539" s="554" t="s">
        <v>32</v>
      </c>
      <c r="C539" s="255" t="s">
        <v>1390</v>
      </c>
      <c r="D539" s="256" t="str">
        <f>VLOOKUP(Tabela24[[#This Row],[Symbol]],Baza_cen[],3,0)</f>
        <v>Opaska Styropianowa   OP-110_160</v>
      </c>
      <c r="E539" s="257"/>
      <c r="F539" s="257"/>
      <c r="G539" s="257">
        <f ca="1">IFERROR(VLOOKUP(Tabela24[[#This Row],[Symbol]],INDIRECT("'"&amp;Tabela24[[#This Row],[INDEX]]&amp;"'!$D$5:$BB$3000"),13,0),0)</f>
        <v>0</v>
      </c>
      <c r="H539" s="257" t="str">
        <f ca="1">IFERROR(VLOOKUP(Tabela24[[#This Row],[Symbol]],INDIRECT("'"&amp;Tabela24[[#This Row],[INDEX]]&amp;"'!$D$4:$BB$3000"),14,0),0)</f>
        <v>mb</v>
      </c>
      <c r="I539" s="409">
        <f ca="1">IFERROR(VLOOKUP(Tabela24[[#This Row],[Symbol]],INDIRECT("'"&amp;Tabela24[[#This Row],[INDEX]]&amp;"'!$D$4:$BB$3000"),30,0),0)</f>
        <v>0</v>
      </c>
      <c r="J539" s="437">
        <f ca="1">IFERROR(VLOOKUP(Tabela24[[#This Row],[Symbol]],INDIRECT("'"&amp;Tabela24[[#This Row],[INDEX]]&amp;"'!$D$4:$BB$3000"),31,0),0)</f>
        <v>0</v>
      </c>
      <c r="K539" s="258"/>
    </row>
    <row r="540" spans="1:11" ht="30" customHeight="1" x14ac:dyDescent="0.2">
      <c r="A540" s="254">
        <v>1156</v>
      </c>
      <c r="B540" s="554" t="s">
        <v>32</v>
      </c>
      <c r="C540" s="255" t="s">
        <v>1391</v>
      </c>
      <c r="D540" s="256" t="str">
        <f>VLOOKUP(Tabela24[[#This Row],[Symbol]],Baza_cen[],3,0)</f>
        <v>Opaska Styropianowa   OP-110_170</v>
      </c>
      <c r="E540" s="257"/>
      <c r="F540" s="257"/>
      <c r="G540" s="257">
        <f ca="1">IFERROR(VLOOKUP(Tabela24[[#This Row],[Symbol]],INDIRECT("'"&amp;Tabela24[[#This Row],[INDEX]]&amp;"'!$D$5:$BB$3000"),13,0),0)</f>
        <v>0</v>
      </c>
      <c r="H540" s="257" t="str">
        <f ca="1">IFERROR(VLOOKUP(Tabela24[[#This Row],[Symbol]],INDIRECT("'"&amp;Tabela24[[#This Row],[INDEX]]&amp;"'!$D$4:$BB$3000"),14,0),0)</f>
        <v>mb</v>
      </c>
      <c r="I540" s="409">
        <f ca="1">IFERROR(VLOOKUP(Tabela24[[#This Row],[Symbol]],INDIRECT("'"&amp;Tabela24[[#This Row],[INDEX]]&amp;"'!$D$4:$BB$3000"),30,0),0)</f>
        <v>0</v>
      </c>
      <c r="J540" s="437">
        <f ca="1">IFERROR(VLOOKUP(Tabela24[[#This Row],[Symbol]],INDIRECT("'"&amp;Tabela24[[#This Row],[INDEX]]&amp;"'!$D$4:$BB$3000"),31,0),0)</f>
        <v>0</v>
      </c>
      <c r="K540" s="258"/>
    </row>
    <row r="541" spans="1:11" ht="30" customHeight="1" x14ac:dyDescent="0.2">
      <c r="A541" s="254">
        <v>1157</v>
      </c>
      <c r="B541" s="554" t="s">
        <v>32</v>
      </c>
      <c r="C541" s="255" t="s">
        <v>1392</v>
      </c>
      <c r="D541" s="256" t="str">
        <f>VLOOKUP(Tabela24[[#This Row],[Symbol]],Baza_cen[],3,0)</f>
        <v>Opaska Styropianowa   OP-110_180</v>
      </c>
      <c r="E541" s="257"/>
      <c r="F541" s="257"/>
      <c r="G541" s="257">
        <f ca="1">IFERROR(VLOOKUP(Tabela24[[#This Row],[Symbol]],INDIRECT("'"&amp;Tabela24[[#This Row],[INDEX]]&amp;"'!$D$5:$BB$3000"),13,0),0)</f>
        <v>0</v>
      </c>
      <c r="H541" s="257" t="str">
        <f ca="1">IFERROR(VLOOKUP(Tabela24[[#This Row],[Symbol]],INDIRECT("'"&amp;Tabela24[[#This Row],[INDEX]]&amp;"'!$D$4:$BB$3000"),14,0),0)</f>
        <v>mb</v>
      </c>
      <c r="I541" s="409">
        <f ca="1">IFERROR(VLOOKUP(Tabela24[[#This Row],[Symbol]],INDIRECT("'"&amp;Tabela24[[#This Row],[INDEX]]&amp;"'!$D$4:$BB$3000"),30,0),0)</f>
        <v>0</v>
      </c>
      <c r="J541" s="437">
        <f ca="1">IFERROR(VLOOKUP(Tabela24[[#This Row],[Symbol]],INDIRECT("'"&amp;Tabela24[[#This Row],[INDEX]]&amp;"'!$D$4:$BB$3000"),31,0),0)</f>
        <v>0</v>
      </c>
      <c r="K541" s="258"/>
    </row>
    <row r="542" spans="1:11" ht="30" customHeight="1" x14ac:dyDescent="0.2">
      <c r="A542" s="254">
        <v>1158</v>
      </c>
      <c r="B542" s="554" t="s">
        <v>32</v>
      </c>
      <c r="C542" s="255" t="s">
        <v>1393</v>
      </c>
      <c r="D542" s="256" t="str">
        <f>VLOOKUP(Tabela24[[#This Row],[Symbol]],Baza_cen[],3,0)</f>
        <v>Opaska Styropianowa   OP-110_190</v>
      </c>
      <c r="E542" s="257"/>
      <c r="F542" s="257"/>
      <c r="G542" s="257">
        <f ca="1">IFERROR(VLOOKUP(Tabela24[[#This Row],[Symbol]],INDIRECT("'"&amp;Tabela24[[#This Row],[INDEX]]&amp;"'!$D$5:$BB$3000"),13,0),0)</f>
        <v>0</v>
      </c>
      <c r="H542" s="257" t="str">
        <f ca="1">IFERROR(VLOOKUP(Tabela24[[#This Row],[Symbol]],INDIRECT("'"&amp;Tabela24[[#This Row],[INDEX]]&amp;"'!$D$4:$BB$3000"),14,0),0)</f>
        <v>mb</v>
      </c>
      <c r="I542" s="409">
        <f ca="1">IFERROR(VLOOKUP(Tabela24[[#This Row],[Symbol]],INDIRECT("'"&amp;Tabela24[[#This Row],[INDEX]]&amp;"'!$D$4:$BB$3000"),30,0),0)</f>
        <v>0</v>
      </c>
      <c r="J542" s="437">
        <f ca="1">IFERROR(VLOOKUP(Tabela24[[#This Row],[Symbol]],INDIRECT("'"&amp;Tabela24[[#This Row],[INDEX]]&amp;"'!$D$4:$BB$3000"),31,0),0)</f>
        <v>0</v>
      </c>
      <c r="K542" s="258"/>
    </row>
    <row r="543" spans="1:11" ht="30" customHeight="1" x14ac:dyDescent="0.2">
      <c r="A543" s="254">
        <v>1159</v>
      </c>
      <c r="B543" s="554" t="s">
        <v>32</v>
      </c>
      <c r="C543" s="255" t="s">
        <v>1394</v>
      </c>
      <c r="D543" s="256" t="str">
        <f>VLOOKUP(Tabela24[[#This Row],[Symbol]],Baza_cen[],3,0)</f>
        <v>Opaska Styropianowa   OP-110_200</v>
      </c>
      <c r="E543" s="257"/>
      <c r="F543" s="257"/>
      <c r="G543" s="257">
        <f ca="1">IFERROR(VLOOKUP(Tabela24[[#This Row],[Symbol]],INDIRECT("'"&amp;Tabela24[[#This Row],[INDEX]]&amp;"'!$D$5:$BB$3000"),13,0),0)</f>
        <v>0</v>
      </c>
      <c r="H543" s="257" t="str">
        <f ca="1">IFERROR(VLOOKUP(Tabela24[[#This Row],[Symbol]],INDIRECT("'"&amp;Tabela24[[#This Row],[INDEX]]&amp;"'!$D$4:$BB$3000"),14,0),0)</f>
        <v>mb</v>
      </c>
      <c r="I543" s="409">
        <f ca="1">IFERROR(VLOOKUP(Tabela24[[#This Row],[Symbol]],INDIRECT("'"&amp;Tabela24[[#This Row],[INDEX]]&amp;"'!$D$4:$BB$3000"),30,0),0)</f>
        <v>0</v>
      </c>
      <c r="J543" s="437">
        <f ca="1">IFERROR(VLOOKUP(Tabela24[[#This Row],[Symbol]],INDIRECT("'"&amp;Tabela24[[#This Row],[INDEX]]&amp;"'!$D$4:$BB$3000"),31,0),0)</f>
        <v>0</v>
      </c>
      <c r="K543" s="258"/>
    </row>
    <row r="544" spans="1:11" ht="30" customHeight="1" x14ac:dyDescent="0.2">
      <c r="A544" s="254">
        <v>1160</v>
      </c>
      <c r="B544" s="554" t="s">
        <v>32</v>
      </c>
      <c r="C544" s="255" t="s">
        <v>1395</v>
      </c>
      <c r="D544" s="256" t="str">
        <f>VLOOKUP(Tabela24[[#This Row],[Symbol]],Baza_cen[],3,0)</f>
        <v>Opaska Styropianowa   OP-120_050</v>
      </c>
      <c r="E544" s="257"/>
      <c r="F544" s="257"/>
      <c r="G544" s="257">
        <f ca="1">IFERROR(VLOOKUP(Tabela24[[#This Row],[Symbol]],INDIRECT("'"&amp;Tabela24[[#This Row],[INDEX]]&amp;"'!$D$5:$BB$3000"),13,0),0)</f>
        <v>0</v>
      </c>
      <c r="H544" s="257" t="str">
        <f ca="1">IFERROR(VLOOKUP(Tabela24[[#This Row],[Symbol]],INDIRECT("'"&amp;Tabela24[[#This Row],[INDEX]]&amp;"'!$D$4:$BB$3000"),14,0),0)</f>
        <v>mb</v>
      </c>
      <c r="I544" s="409">
        <f ca="1">IFERROR(VLOOKUP(Tabela24[[#This Row],[Symbol]],INDIRECT("'"&amp;Tabela24[[#This Row],[INDEX]]&amp;"'!$D$4:$BB$3000"),30,0),0)</f>
        <v>0</v>
      </c>
      <c r="J544" s="437">
        <f ca="1">IFERROR(VLOOKUP(Tabela24[[#This Row],[Symbol]],INDIRECT("'"&amp;Tabela24[[#This Row],[INDEX]]&amp;"'!$D$4:$BB$3000"),31,0),0)</f>
        <v>0</v>
      </c>
      <c r="K544" s="258"/>
    </row>
    <row r="545" spans="1:11" ht="30" customHeight="1" x14ac:dyDescent="0.2">
      <c r="A545" s="254">
        <v>1161</v>
      </c>
      <c r="B545" s="554" t="s">
        <v>32</v>
      </c>
      <c r="C545" s="255" t="s">
        <v>1396</v>
      </c>
      <c r="D545" s="256" t="str">
        <f>VLOOKUP(Tabela24[[#This Row],[Symbol]],Baza_cen[],3,0)</f>
        <v>Opaska Styropianowa   OP-120_060</v>
      </c>
      <c r="E545" s="257"/>
      <c r="F545" s="257"/>
      <c r="G545" s="257">
        <f ca="1">IFERROR(VLOOKUP(Tabela24[[#This Row],[Symbol]],INDIRECT("'"&amp;Tabela24[[#This Row],[INDEX]]&amp;"'!$D$5:$BB$3000"),13,0),0)</f>
        <v>0</v>
      </c>
      <c r="H545" s="257" t="str">
        <f ca="1">IFERROR(VLOOKUP(Tabela24[[#This Row],[Symbol]],INDIRECT("'"&amp;Tabela24[[#This Row],[INDEX]]&amp;"'!$D$4:$BB$3000"),14,0),0)</f>
        <v>mb</v>
      </c>
      <c r="I545" s="409">
        <f ca="1">IFERROR(VLOOKUP(Tabela24[[#This Row],[Symbol]],INDIRECT("'"&amp;Tabela24[[#This Row],[INDEX]]&amp;"'!$D$4:$BB$3000"),30,0),0)</f>
        <v>0</v>
      </c>
      <c r="J545" s="437">
        <f ca="1">IFERROR(VLOOKUP(Tabela24[[#This Row],[Symbol]],INDIRECT("'"&amp;Tabela24[[#This Row],[INDEX]]&amp;"'!$D$4:$BB$3000"),31,0),0)</f>
        <v>0</v>
      </c>
      <c r="K545" s="258"/>
    </row>
    <row r="546" spans="1:11" ht="30" customHeight="1" x14ac:dyDescent="0.2">
      <c r="A546" s="254">
        <v>1162</v>
      </c>
      <c r="B546" s="554" t="s">
        <v>32</v>
      </c>
      <c r="C546" s="255" t="s">
        <v>1397</v>
      </c>
      <c r="D546" s="256" t="str">
        <f>VLOOKUP(Tabela24[[#This Row],[Symbol]],Baza_cen[],3,0)</f>
        <v>Opaska Styropianowa   OP-120_070</v>
      </c>
      <c r="E546" s="257"/>
      <c r="F546" s="257"/>
      <c r="G546" s="257">
        <f ca="1">IFERROR(VLOOKUP(Tabela24[[#This Row],[Symbol]],INDIRECT("'"&amp;Tabela24[[#This Row],[INDEX]]&amp;"'!$D$5:$BB$3000"),13,0),0)</f>
        <v>0</v>
      </c>
      <c r="H546" s="257" t="str">
        <f ca="1">IFERROR(VLOOKUP(Tabela24[[#This Row],[Symbol]],INDIRECT("'"&amp;Tabela24[[#This Row],[INDEX]]&amp;"'!$D$4:$BB$3000"),14,0),0)</f>
        <v>mb</v>
      </c>
      <c r="I546" s="409">
        <f ca="1">IFERROR(VLOOKUP(Tabela24[[#This Row],[Symbol]],INDIRECT("'"&amp;Tabela24[[#This Row],[INDEX]]&amp;"'!$D$4:$BB$3000"),30,0),0)</f>
        <v>0</v>
      </c>
      <c r="J546" s="437">
        <f ca="1">IFERROR(VLOOKUP(Tabela24[[#This Row],[Symbol]],INDIRECT("'"&amp;Tabela24[[#This Row],[INDEX]]&amp;"'!$D$4:$BB$3000"),31,0),0)</f>
        <v>0</v>
      </c>
      <c r="K546" s="258"/>
    </row>
    <row r="547" spans="1:11" ht="30" customHeight="1" x14ac:dyDescent="0.2">
      <c r="A547" s="254">
        <v>1163</v>
      </c>
      <c r="B547" s="554" t="s">
        <v>32</v>
      </c>
      <c r="C547" s="255" t="s">
        <v>1398</v>
      </c>
      <c r="D547" s="256" t="str">
        <f>VLOOKUP(Tabela24[[#This Row],[Symbol]],Baza_cen[],3,0)</f>
        <v>Opaska Styropianowa   OP-120_080</v>
      </c>
      <c r="E547" s="257"/>
      <c r="F547" s="257"/>
      <c r="G547" s="257">
        <f ca="1">IFERROR(VLOOKUP(Tabela24[[#This Row],[Symbol]],INDIRECT("'"&amp;Tabela24[[#This Row],[INDEX]]&amp;"'!$D$5:$BB$3000"),13,0),0)</f>
        <v>0</v>
      </c>
      <c r="H547" s="257" t="str">
        <f ca="1">IFERROR(VLOOKUP(Tabela24[[#This Row],[Symbol]],INDIRECT("'"&amp;Tabela24[[#This Row],[INDEX]]&amp;"'!$D$4:$BB$3000"),14,0),0)</f>
        <v>mb</v>
      </c>
      <c r="I547" s="409">
        <f ca="1">IFERROR(VLOOKUP(Tabela24[[#This Row],[Symbol]],INDIRECT("'"&amp;Tabela24[[#This Row],[INDEX]]&amp;"'!$D$4:$BB$3000"),30,0),0)</f>
        <v>0</v>
      </c>
      <c r="J547" s="437">
        <f ca="1">IFERROR(VLOOKUP(Tabela24[[#This Row],[Symbol]],INDIRECT("'"&amp;Tabela24[[#This Row],[INDEX]]&amp;"'!$D$4:$BB$3000"),31,0),0)</f>
        <v>0</v>
      </c>
      <c r="K547" s="258"/>
    </row>
    <row r="548" spans="1:11" ht="30" customHeight="1" x14ac:dyDescent="0.2">
      <c r="A548" s="254">
        <v>1164</v>
      </c>
      <c r="B548" s="554" t="s">
        <v>32</v>
      </c>
      <c r="C548" s="255" t="s">
        <v>1399</v>
      </c>
      <c r="D548" s="256" t="str">
        <f>VLOOKUP(Tabela24[[#This Row],[Symbol]],Baza_cen[],3,0)</f>
        <v>Opaska Styropianowa   OP-120_090</v>
      </c>
      <c r="E548" s="257"/>
      <c r="F548" s="257"/>
      <c r="G548" s="257">
        <f ca="1">IFERROR(VLOOKUP(Tabela24[[#This Row],[Symbol]],INDIRECT("'"&amp;Tabela24[[#This Row],[INDEX]]&amp;"'!$D$5:$BB$3000"),13,0),0)</f>
        <v>0</v>
      </c>
      <c r="H548" s="257" t="str">
        <f ca="1">IFERROR(VLOOKUP(Tabela24[[#This Row],[Symbol]],INDIRECT("'"&amp;Tabela24[[#This Row],[INDEX]]&amp;"'!$D$4:$BB$3000"),14,0),0)</f>
        <v>mb</v>
      </c>
      <c r="I548" s="409">
        <f ca="1">IFERROR(VLOOKUP(Tabela24[[#This Row],[Symbol]],INDIRECT("'"&amp;Tabela24[[#This Row],[INDEX]]&amp;"'!$D$4:$BB$3000"),30,0),0)</f>
        <v>0</v>
      </c>
      <c r="J548" s="437">
        <f ca="1">IFERROR(VLOOKUP(Tabela24[[#This Row],[Symbol]],INDIRECT("'"&amp;Tabela24[[#This Row],[INDEX]]&amp;"'!$D$4:$BB$3000"),31,0),0)</f>
        <v>0</v>
      </c>
      <c r="K548" s="258"/>
    </row>
    <row r="549" spans="1:11" ht="30" customHeight="1" x14ac:dyDescent="0.2">
      <c r="A549" s="254">
        <v>1165</v>
      </c>
      <c r="B549" s="554" t="s">
        <v>32</v>
      </c>
      <c r="C549" s="255" t="s">
        <v>1400</v>
      </c>
      <c r="D549" s="256" t="str">
        <f>VLOOKUP(Tabela24[[#This Row],[Symbol]],Baza_cen[],3,0)</f>
        <v>Opaska Styropianowa   OP-120_100</v>
      </c>
      <c r="E549" s="257"/>
      <c r="F549" s="257"/>
      <c r="G549" s="257">
        <f ca="1">IFERROR(VLOOKUP(Tabela24[[#This Row],[Symbol]],INDIRECT("'"&amp;Tabela24[[#This Row],[INDEX]]&amp;"'!$D$5:$BB$3000"),13,0),0)</f>
        <v>0</v>
      </c>
      <c r="H549" s="257" t="str">
        <f ca="1">IFERROR(VLOOKUP(Tabela24[[#This Row],[Symbol]],INDIRECT("'"&amp;Tabela24[[#This Row],[INDEX]]&amp;"'!$D$4:$BB$3000"),14,0),0)</f>
        <v>mb</v>
      </c>
      <c r="I549" s="409">
        <f ca="1">IFERROR(VLOOKUP(Tabela24[[#This Row],[Symbol]],INDIRECT("'"&amp;Tabela24[[#This Row],[INDEX]]&amp;"'!$D$4:$BB$3000"),30,0),0)</f>
        <v>0</v>
      </c>
      <c r="J549" s="437">
        <f ca="1">IFERROR(VLOOKUP(Tabela24[[#This Row],[Symbol]],INDIRECT("'"&amp;Tabela24[[#This Row],[INDEX]]&amp;"'!$D$4:$BB$3000"),31,0),0)</f>
        <v>0</v>
      </c>
      <c r="K549" s="258"/>
    </row>
    <row r="550" spans="1:11" ht="30" customHeight="1" x14ac:dyDescent="0.2">
      <c r="A550" s="254">
        <v>1166</v>
      </c>
      <c r="B550" s="554" t="s">
        <v>32</v>
      </c>
      <c r="C550" s="255" t="s">
        <v>1401</v>
      </c>
      <c r="D550" s="256" t="str">
        <f>VLOOKUP(Tabela24[[#This Row],[Symbol]],Baza_cen[],3,0)</f>
        <v>Opaska Styropianowa   OP-120_110</v>
      </c>
      <c r="E550" s="257"/>
      <c r="F550" s="257"/>
      <c r="G550" s="257">
        <f ca="1">IFERROR(VLOOKUP(Tabela24[[#This Row],[Symbol]],INDIRECT("'"&amp;Tabela24[[#This Row],[INDEX]]&amp;"'!$D$5:$BB$3000"),13,0),0)</f>
        <v>0</v>
      </c>
      <c r="H550" s="257" t="str">
        <f ca="1">IFERROR(VLOOKUP(Tabela24[[#This Row],[Symbol]],INDIRECT("'"&amp;Tabela24[[#This Row],[INDEX]]&amp;"'!$D$4:$BB$3000"),14,0),0)</f>
        <v>mb</v>
      </c>
      <c r="I550" s="409">
        <f ca="1">IFERROR(VLOOKUP(Tabela24[[#This Row],[Symbol]],INDIRECT("'"&amp;Tabela24[[#This Row],[INDEX]]&amp;"'!$D$4:$BB$3000"),30,0),0)</f>
        <v>0</v>
      </c>
      <c r="J550" s="437">
        <f ca="1">IFERROR(VLOOKUP(Tabela24[[#This Row],[Symbol]],INDIRECT("'"&amp;Tabela24[[#This Row],[INDEX]]&amp;"'!$D$4:$BB$3000"),31,0),0)</f>
        <v>0</v>
      </c>
      <c r="K550" s="258"/>
    </row>
    <row r="551" spans="1:11" ht="30" customHeight="1" x14ac:dyDescent="0.2">
      <c r="A551" s="254">
        <v>1167</v>
      </c>
      <c r="B551" s="554" t="s">
        <v>32</v>
      </c>
      <c r="C551" s="255" t="s">
        <v>1402</v>
      </c>
      <c r="D551" s="256" t="str">
        <f>VLOOKUP(Tabela24[[#This Row],[Symbol]],Baza_cen[],3,0)</f>
        <v>Opaska Styropianowa   OP-120_120</v>
      </c>
      <c r="E551" s="257"/>
      <c r="F551" s="257"/>
      <c r="G551" s="257">
        <f ca="1">IFERROR(VLOOKUP(Tabela24[[#This Row],[Symbol]],INDIRECT("'"&amp;Tabela24[[#This Row],[INDEX]]&amp;"'!$D$5:$BB$3000"),13,0),0)</f>
        <v>0</v>
      </c>
      <c r="H551" s="257" t="str">
        <f ca="1">IFERROR(VLOOKUP(Tabela24[[#This Row],[Symbol]],INDIRECT("'"&amp;Tabela24[[#This Row],[INDEX]]&amp;"'!$D$4:$BB$3000"),14,0),0)</f>
        <v>mb</v>
      </c>
      <c r="I551" s="409">
        <f ca="1">IFERROR(VLOOKUP(Tabela24[[#This Row],[Symbol]],INDIRECT("'"&amp;Tabela24[[#This Row],[INDEX]]&amp;"'!$D$4:$BB$3000"),30,0),0)</f>
        <v>0</v>
      </c>
      <c r="J551" s="437">
        <f ca="1">IFERROR(VLOOKUP(Tabela24[[#This Row],[Symbol]],INDIRECT("'"&amp;Tabela24[[#This Row],[INDEX]]&amp;"'!$D$4:$BB$3000"),31,0),0)</f>
        <v>0</v>
      </c>
      <c r="K551" s="258"/>
    </row>
    <row r="552" spans="1:11" ht="30" customHeight="1" x14ac:dyDescent="0.2">
      <c r="A552" s="254">
        <v>1168</v>
      </c>
      <c r="B552" s="554" t="s">
        <v>32</v>
      </c>
      <c r="C552" s="255" t="s">
        <v>1403</v>
      </c>
      <c r="D552" s="256" t="str">
        <f>VLOOKUP(Tabela24[[#This Row],[Symbol]],Baza_cen[],3,0)</f>
        <v>Opaska Styropianowa   OP-120_130</v>
      </c>
      <c r="E552" s="257"/>
      <c r="F552" s="257"/>
      <c r="G552" s="257">
        <f ca="1">IFERROR(VLOOKUP(Tabela24[[#This Row],[Symbol]],INDIRECT("'"&amp;Tabela24[[#This Row],[INDEX]]&amp;"'!$D$5:$BB$3000"),13,0),0)</f>
        <v>0</v>
      </c>
      <c r="H552" s="257" t="str">
        <f ca="1">IFERROR(VLOOKUP(Tabela24[[#This Row],[Symbol]],INDIRECT("'"&amp;Tabela24[[#This Row],[INDEX]]&amp;"'!$D$4:$BB$3000"),14,0),0)</f>
        <v>mb</v>
      </c>
      <c r="I552" s="409">
        <f ca="1">IFERROR(VLOOKUP(Tabela24[[#This Row],[Symbol]],INDIRECT("'"&amp;Tabela24[[#This Row],[INDEX]]&amp;"'!$D$4:$BB$3000"),30,0),0)</f>
        <v>0</v>
      </c>
      <c r="J552" s="437">
        <f ca="1">IFERROR(VLOOKUP(Tabela24[[#This Row],[Symbol]],INDIRECT("'"&amp;Tabela24[[#This Row],[INDEX]]&amp;"'!$D$4:$BB$3000"),31,0),0)</f>
        <v>0</v>
      </c>
      <c r="K552" s="258"/>
    </row>
    <row r="553" spans="1:11" ht="30" customHeight="1" x14ac:dyDescent="0.2">
      <c r="A553" s="254">
        <v>1169</v>
      </c>
      <c r="B553" s="554" t="s">
        <v>32</v>
      </c>
      <c r="C553" s="255" t="s">
        <v>1404</v>
      </c>
      <c r="D553" s="256" t="str">
        <f>VLOOKUP(Tabela24[[#This Row],[Symbol]],Baza_cen[],3,0)</f>
        <v>Opaska Styropianowa   OP-120_140</v>
      </c>
      <c r="E553" s="257"/>
      <c r="F553" s="257"/>
      <c r="G553" s="257">
        <f ca="1">IFERROR(VLOOKUP(Tabela24[[#This Row],[Symbol]],INDIRECT("'"&amp;Tabela24[[#This Row],[INDEX]]&amp;"'!$D$5:$BB$3000"),13,0),0)</f>
        <v>0</v>
      </c>
      <c r="H553" s="257" t="str">
        <f ca="1">IFERROR(VLOOKUP(Tabela24[[#This Row],[Symbol]],INDIRECT("'"&amp;Tabela24[[#This Row],[INDEX]]&amp;"'!$D$4:$BB$3000"),14,0),0)</f>
        <v>mb</v>
      </c>
      <c r="I553" s="409">
        <f ca="1">IFERROR(VLOOKUP(Tabela24[[#This Row],[Symbol]],INDIRECT("'"&amp;Tabela24[[#This Row],[INDEX]]&amp;"'!$D$4:$BB$3000"),30,0),0)</f>
        <v>0</v>
      </c>
      <c r="J553" s="437">
        <f ca="1">IFERROR(VLOOKUP(Tabela24[[#This Row],[Symbol]],INDIRECT("'"&amp;Tabela24[[#This Row],[INDEX]]&amp;"'!$D$4:$BB$3000"),31,0),0)</f>
        <v>0</v>
      </c>
      <c r="K553" s="258"/>
    </row>
    <row r="554" spans="1:11" ht="30" customHeight="1" x14ac:dyDescent="0.2">
      <c r="A554" s="254">
        <v>1170</v>
      </c>
      <c r="B554" s="554" t="s">
        <v>32</v>
      </c>
      <c r="C554" s="255" t="s">
        <v>1405</v>
      </c>
      <c r="D554" s="256" t="str">
        <f>VLOOKUP(Tabela24[[#This Row],[Symbol]],Baza_cen[],3,0)</f>
        <v>Opaska Styropianowa   OP-120_150</v>
      </c>
      <c r="E554" s="257"/>
      <c r="F554" s="257"/>
      <c r="G554" s="257">
        <f ca="1">IFERROR(VLOOKUP(Tabela24[[#This Row],[Symbol]],INDIRECT("'"&amp;Tabela24[[#This Row],[INDEX]]&amp;"'!$D$5:$BB$3000"),13,0),0)</f>
        <v>0</v>
      </c>
      <c r="H554" s="257" t="str">
        <f ca="1">IFERROR(VLOOKUP(Tabela24[[#This Row],[Symbol]],INDIRECT("'"&amp;Tabela24[[#This Row],[INDEX]]&amp;"'!$D$4:$BB$3000"),14,0),0)</f>
        <v>mb</v>
      </c>
      <c r="I554" s="409">
        <f ca="1">IFERROR(VLOOKUP(Tabela24[[#This Row],[Symbol]],INDIRECT("'"&amp;Tabela24[[#This Row],[INDEX]]&amp;"'!$D$4:$BB$3000"),30,0),0)</f>
        <v>0</v>
      </c>
      <c r="J554" s="437">
        <f ca="1">IFERROR(VLOOKUP(Tabela24[[#This Row],[Symbol]],INDIRECT("'"&amp;Tabela24[[#This Row],[INDEX]]&amp;"'!$D$4:$BB$3000"),31,0),0)</f>
        <v>0</v>
      </c>
      <c r="K554" s="258"/>
    </row>
    <row r="555" spans="1:11" ht="30" customHeight="1" x14ac:dyDescent="0.2">
      <c r="A555" s="254">
        <v>1171</v>
      </c>
      <c r="B555" s="554" t="s">
        <v>32</v>
      </c>
      <c r="C555" s="255" t="s">
        <v>1406</v>
      </c>
      <c r="D555" s="256" t="str">
        <f>VLOOKUP(Tabela24[[#This Row],[Symbol]],Baza_cen[],3,0)</f>
        <v>Opaska Styropianowa   OP-120_160</v>
      </c>
      <c r="E555" s="257"/>
      <c r="F555" s="257"/>
      <c r="G555" s="257">
        <f ca="1">IFERROR(VLOOKUP(Tabela24[[#This Row],[Symbol]],INDIRECT("'"&amp;Tabela24[[#This Row],[INDEX]]&amp;"'!$D$5:$BB$3000"),13,0),0)</f>
        <v>0</v>
      </c>
      <c r="H555" s="257" t="str">
        <f ca="1">IFERROR(VLOOKUP(Tabela24[[#This Row],[Symbol]],INDIRECT("'"&amp;Tabela24[[#This Row],[INDEX]]&amp;"'!$D$4:$BB$3000"),14,0),0)</f>
        <v>mb</v>
      </c>
      <c r="I555" s="409">
        <f ca="1">IFERROR(VLOOKUP(Tabela24[[#This Row],[Symbol]],INDIRECT("'"&amp;Tabela24[[#This Row],[INDEX]]&amp;"'!$D$4:$BB$3000"),30,0),0)</f>
        <v>0</v>
      </c>
      <c r="J555" s="437">
        <f ca="1">IFERROR(VLOOKUP(Tabela24[[#This Row],[Symbol]],INDIRECT("'"&amp;Tabela24[[#This Row],[INDEX]]&amp;"'!$D$4:$BB$3000"),31,0),0)</f>
        <v>0</v>
      </c>
      <c r="K555" s="258"/>
    </row>
    <row r="556" spans="1:11" ht="30" customHeight="1" x14ac:dyDescent="0.2">
      <c r="A556" s="254">
        <v>1172</v>
      </c>
      <c r="B556" s="554" t="s">
        <v>32</v>
      </c>
      <c r="C556" s="255" t="s">
        <v>1407</v>
      </c>
      <c r="D556" s="256" t="str">
        <f>VLOOKUP(Tabela24[[#This Row],[Symbol]],Baza_cen[],3,0)</f>
        <v>Opaska Styropianowa   OP-120_170</v>
      </c>
      <c r="E556" s="257"/>
      <c r="F556" s="257"/>
      <c r="G556" s="257">
        <f ca="1">IFERROR(VLOOKUP(Tabela24[[#This Row],[Symbol]],INDIRECT("'"&amp;Tabela24[[#This Row],[INDEX]]&amp;"'!$D$5:$BB$3000"),13,0),0)</f>
        <v>0</v>
      </c>
      <c r="H556" s="257" t="str">
        <f ca="1">IFERROR(VLOOKUP(Tabela24[[#This Row],[Symbol]],INDIRECT("'"&amp;Tabela24[[#This Row],[INDEX]]&amp;"'!$D$4:$BB$3000"),14,0),0)</f>
        <v>mb</v>
      </c>
      <c r="I556" s="409">
        <f ca="1">IFERROR(VLOOKUP(Tabela24[[#This Row],[Symbol]],INDIRECT("'"&amp;Tabela24[[#This Row],[INDEX]]&amp;"'!$D$4:$BB$3000"),30,0),0)</f>
        <v>0</v>
      </c>
      <c r="J556" s="437">
        <f ca="1">IFERROR(VLOOKUP(Tabela24[[#This Row],[Symbol]],INDIRECT("'"&amp;Tabela24[[#This Row],[INDEX]]&amp;"'!$D$4:$BB$3000"),31,0),0)</f>
        <v>0</v>
      </c>
      <c r="K556" s="258"/>
    </row>
    <row r="557" spans="1:11" ht="30" customHeight="1" x14ac:dyDescent="0.2">
      <c r="A557" s="254">
        <v>1173</v>
      </c>
      <c r="B557" s="554" t="s">
        <v>32</v>
      </c>
      <c r="C557" s="255" t="s">
        <v>1408</v>
      </c>
      <c r="D557" s="256" t="str">
        <f>VLOOKUP(Tabela24[[#This Row],[Symbol]],Baza_cen[],3,0)</f>
        <v>Opaska Styropianowa   OP-120_180</v>
      </c>
      <c r="E557" s="257"/>
      <c r="F557" s="257"/>
      <c r="G557" s="257">
        <f ca="1">IFERROR(VLOOKUP(Tabela24[[#This Row],[Symbol]],INDIRECT("'"&amp;Tabela24[[#This Row],[INDEX]]&amp;"'!$D$5:$BB$3000"),13,0),0)</f>
        <v>0</v>
      </c>
      <c r="H557" s="257" t="str">
        <f ca="1">IFERROR(VLOOKUP(Tabela24[[#This Row],[Symbol]],INDIRECT("'"&amp;Tabela24[[#This Row],[INDEX]]&amp;"'!$D$4:$BB$3000"),14,0),0)</f>
        <v>mb</v>
      </c>
      <c r="I557" s="409">
        <f ca="1">IFERROR(VLOOKUP(Tabela24[[#This Row],[Symbol]],INDIRECT("'"&amp;Tabela24[[#This Row],[INDEX]]&amp;"'!$D$4:$BB$3000"),30,0),0)</f>
        <v>0</v>
      </c>
      <c r="J557" s="437">
        <f ca="1">IFERROR(VLOOKUP(Tabela24[[#This Row],[Symbol]],INDIRECT("'"&amp;Tabela24[[#This Row],[INDEX]]&amp;"'!$D$4:$BB$3000"),31,0),0)</f>
        <v>0</v>
      </c>
      <c r="K557" s="258"/>
    </row>
    <row r="558" spans="1:11" ht="30" customHeight="1" x14ac:dyDescent="0.2">
      <c r="A558" s="254">
        <v>1174</v>
      </c>
      <c r="B558" s="554" t="s">
        <v>32</v>
      </c>
      <c r="C558" s="255" t="s">
        <v>1409</v>
      </c>
      <c r="D558" s="256" t="str">
        <f>VLOOKUP(Tabela24[[#This Row],[Symbol]],Baza_cen[],3,0)</f>
        <v>Opaska Styropianowa   OP-120_190</v>
      </c>
      <c r="E558" s="257"/>
      <c r="F558" s="257"/>
      <c r="G558" s="257">
        <f ca="1">IFERROR(VLOOKUP(Tabela24[[#This Row],[Symbol]],INDIRECT("'"&amp;Tabela24[[#This Row],[INDEX]]&amp;"'!$D$5:$BB$3000"),13,0),0)</f>
        <v>0</v>
      </c>
      <c r="H558" s="257" t="str">
        <f ca="1">IFERROR(VLOOKUP(Tabela24[[#This Row],[Symbol]],INDIRECT("'"&amp;Tabela24[[#This Row],[INDEX]]&amp;"'!$D$4:$BB$3000"),14,0),0)</f>
        <v>mb</v>
      </c>
      <c r="I558" s="409">
        <f ca="1">IFERROR(VLOOKUP(Tabela24[[#This Row],[Symbol]],INDIRECT("'"&amp;Tabela24[[#This Row],[INDEX]]&amp;"'!$D$4:$BB$3000"),30,0),0)</f>
        <v>0</v>
      </c>
      <c r="J558" s="437">
        <f ca="1">IFERROR(VLOOKUP(Tabela24[[#This Row],[Symbol]],INDIRECT("'"&amp;Tabela24[[#This Row],[INDEX]]&amp;"'!$D$4:$BB$3000"),31,0),0)</f>
        <v>0</v>
      </c>
      <c r="K558" s="258"/>
    </row>
    <row r="559" spans="1:11" ht="30" customHeight="1" x14ac:dyDescent="0.2">
      <c r="A559" s="254">
        <v>1175</v>
      </c>
      <c r="B559" s="554" t="s">
        <v>32</v>
      </c>
      <c r="C559" s="255" t="s">
        <v>1410</v>
      </c>
      <c r="D559" s="256" t="str">
        <f>VLOOKUP(Tabela24[[#This Row],[Symbol]],Baza_cen[],3,0)</f>
        <v>Opaska Styropianowa   OP-120_200</v>
      </c>
      <c r="E559" s="257"/>
      <c r="F559" s="257"/>
      <c r="G559" s="257">
        <f ca="1">IFERROR(VLOOKUP(Tabela24[[#This Row],[Symbol]],INDIRECT("'"&amp;Tabela24[[#This Row],[INDEX]]&amp;"'!$D$5:$BB$3000"),13,0),0)</f>
        <v>0</v>
      </c>
      <c r="H559" s="257" t="str">
        <f ca="1">IFERROR(VLOOKUP(Tabela24[[#This Row],[Symbol]],INDIRECT("'"&amp;Tabela24[[#This Row],[INDEX]]&amp;"'!$D$4:$BB$3000"),14,0),0)</f>
        <v>mb</v>
      </c>
      <c r="I559" s="409">
        <f ca="1">IFERROR(VLOOKUP(Tabela24[[#This Row],[Symbol]],INDIRECT("'"&amp;Tabela24[[#This Row],[INDEX]]&amp;"'!$D$4:$BB$3000"),30,0),0)</f>
        <v>0</v>
      </c>
      <c r="J559" s="437">
        <f ca="1">IFERROR(VLOOKUP(Tabela24[[#This Row],[Symbol]],INDIRECT("'"&amp;Tabela24[[#This Row],[INDEX]]&amp;"'!$D$4:$BB$3000"),31,0),0)</f>
        <v>0</v>
      </c>
      <c r="K559" s="258"/>
    </row>
    <row r="560" spans="1:11" ht="30" customHeight="1" x14ac:dyDescent="0.2">
      <c r="A560" s="254">
        <v>1176</v>
      </c>
      <c r="B560" s="554" t="s">
        <v>32</v>
      </c>
      <c r="C560" s="255" t="s">
        <v>1411</v>
      </c>
      <c r="D560" s="256" t="str">
        <f>VLOOKUP(Tabela24[[#This Row],[Symbol]],Baza_cen[],3,0)</f>
        <v>Opaska Styropianowa   OP-130_050</v>
      </c>
      <c r="E560" s="257"/>
      <c r="F560" s="257"/>
      <c r="G560" s="257">
        <f ca="1">IFERROR(VLOOKUP(Tabela24[[#This Row],[Symbol]],INDIRECT("'"&amp;Tabela24[[#This Row],[INDEX]]&amp;"'!$D$5:$BB$3000"),13,0),0)</f>
        <v>0</v>
      </c>
      <c r="H560" s="257" t="str">
        <f ca="1">IFERROR(VLOOKUP(Tabela24[[#This Row],[Symbol]],INDIRECT("'"&amp;Tabela24[[#This Row],[INDEX]]&amp;"'!$D$4:$BB$3000"),14,0),0)</f>
        <v>mb</v>
      </c>
      <c r="I560" s="409">
        <f ca="1">IFERROR(VLOOKUP(Tabela24[[#This Row],[Symbol]],INDIRECT("'"&amp;Tabela24[[#This Row],[INDEX]]&amp;"'!$D$4:$BB$3000"),30,0),0)</f>
        <v>0</v>
      </c>
      <c r="J560" s="437">
        <f ca="1">IFERROR(VLOOKUP(Tabela24[[#This Row],[Symbol]],INDIRECT("'"&amp;Tabela24[[#This Row],[INDEX]]&amp;"'!$D$4:$BB$3000"),31,0),0)</f>
        <v>0</v>
      </c>
      <c r="K560" s="258"/>
    </row>
    <row r="561" spans="1:11" ht="30" customHeight="1" x14ac:dyDescent="0.2">
      <c r="A561" s="254">
        <v>1177</v>
      </c>
      <c r="B561" s="554" t="s">
        <v>32</v>
      </c>
      <c r="C561" s="255" t="s">
        <v>1412</v>
      </c>
      <c r="D561" s="256" t="str">
        <f>VLOOKUP(Tabela24[[#This Row],[Symbol]],Baza_cen[],3,0)</f>
        <v>Opaska Styropianowa   OP-130_060</v>
      </c>
      <c r="E561" s="257"/>
      <c r="F561" s="257"/>
      <c r="G561" s="257">
        <f ca="1">IFERROR(VLOOKUP(Tabela24[[#This Row],[Symbol]],INDIRECT("'"&amp;Tabela24[[#This Row],[INDEX]]&amp;"'!$D$5:$BB$3000"),13,0),0)</f>
        <v>0</v>
      </c>
      <c r="H561" s="257" t="str">
        <f ca="1">IFERROR(VLOOKUP(Tabela24[[#This Row],[Symbol]],INDIRECT("'"&amp;Tabela24[[#This Row],[INDEX]]&amp;"'!$D$4:$BB$3000"),14,0),0)</f>
        <v>mb</v>
      </c>
      <c r="I561" s="409">
        <f ca="1">IFERROR(VLOOKUP(Tabela24[[#This Row],[Symbol]],INDIRECT("'"&amp;Tabela24[[#This Row],[INDEX]]&amp;"'!$D$4:$BB$3000"),30,0),0)</f>
        <v>0</v>
      </c>
      <c r="J561" s="437">
        <f ca="1">IFERROR(VLOOKUP(Tabela24[[#This Row],[Symbol]],INDIRECT("'"&amp;Tabela24[[#This Row],[INDEX]]&amp;"'!$D$4:$BB$3000"),31,0),0)</f>
        <v>0</v>
      </c>
      <c r="K561" s="258"/>
    </row>
    <row r="562" spans="1:11" ht="30" customHeight="1" x14ac:dyDescent="0.2">
      <c r="A562" s="254">
        <v>1178</v>
      </c>
      <c r="B562" s="554" t="s">
        <v>32</v>
      </c>
      <c r="C562" s="255" t="s">
        <v>1413</v>
      </c>
      <c r="D562" s="256" t="str">
        <f>VLOOKUP(Tabela24[[#This Row],[Symbol]],Baza_cen[],3,0)</f>
        <v>Opaska Styropianowa   OP-130_070</v>
      </c>
      <c r="E562" s="257"/>
      <c r="F562" s="257"/>
      <c r="G562" s="257">
        <f ca="1">IFERROR(VLOOKUP(Tabela24[[#This Row],[Symbol]],INDIRECT("'"&amp;Tabela24[[#This Row],[INDEX]]&amp;"'!$D$5:$BB$3000"),13,0),0)</f>
        <v>0</v>
      </c>
      <c r="H562" s="257" t="str">
        <f ca="1">IFERROR(VLOOKUP(Tabela24[[#This Row],[Symbol]],INDIRECT("'"&amp;Tabela24[[#This Row],[INDEX]]&amp;"'!$D$4:$BB$3000"),14,0),0)</f>
        <v>mb</v>
      </c>
      <c r="I562" s="409">
        <f ca="1">IFERROR(VLOOKUP(Tabela24[[#This Row],[Symbol]],INDIRECT("'"&amp;Tabela24[[#This Row],[INDEX]]&amp;"'!$D$4:$BB$3000"),30,0),0)</f>
        <v>0</v>
      </c>
      <c r="J562" s="437">
        <f ca="1">IFERROR(VLOOKUP(Tabela24[[#This Row],[Symbol]],INDIRECT("'"&amp;Tabela24[[#This Row],[INDEX]]&amp;"'!$D$4:$BB$3000"),31,0),0)</f>
        <v>0</v>
      </c>
      <c r="K562" s="258"/>
    </row>
    <row r="563" spans="1:11" ht="30" customHeight="1" x14ac:dyDescent="0.2">
      <c r="A563" s="254">
        <v>1179</v>
      </c>
      <c r="B563" s="554" t="s">
        <v>32</v>
      </c>
      <c r="C563" s="255" t="s">
        <v>1414</v>
      </c>
      <c r="D563" s="256" t="str">
        <f>VLOOKUP(Tabela24[[#This Row],[Symbol]],Baza_cen[],3,0)</f>
        <v>Opaska Styropianowa   OP-130_080</v>
      </c>
      <c r="E563" s="257"/>
      <c r="F563" s="257"/>
      <c r="G563" s="257">
        <f ca="1">IFERROR(VLOOKUP(Tabela24[[#This Row],[Symbol]],INDIRECT("'"&amp;Tabela24[[#This Row],[INDEX]]&amp;"'!$D$5:$BB$3000"),13,0),0)</f>
        <v>0</v>
      </c>
      <c r="H563" s="257" t="str">
        <f ca="1">IFERROR(VLOOKUP(Tabela24[[#This Row],[Symbol]],INDIRECT("'"&amp;Tabela24[[#This Row],[INDEX]]&amp;"'!$D$4:$BB$3000"),14,0),0)</f>
        <v>mb</v>
      </c>
      <c r="I563" s="409">
        <f ca="1">IFERROR(VLOOKUP(Tabela24[[#This Row],[Symbol]],INDIRECT("'"&amp;Tabela24[[#This Row],[INDEX]]&amp;"'!$D$4:$BB$3000"),30,0),0)</f>
        <v>0</v>
      </c>
      <c r="J563" s="437">
        <f ca="1">IFERROR(VLOOKUP(Tabela24[[#This Row],[Symbol]],INDIRECT("'"&amp;Tabela24[[#This Row],[INDEX]]&amp;"'!$D$4:$BB$3000"),31,0),0)</f>
        <v>0</v>
      </c>
      <c r="K563" s="258"/>
    </row>
    <row r="564" spans="1:11" ht="30" customHeight="1" x14ac:dyDescent="0.2">
      <c r="A564" s="254">
        <v>1180</v>
      </c>
      <c r="B564" s="554" t="s">
        <v>32</v>
      </c>
      <c r="C564" s="255" t="s">
        <v>1415</v>
      </c>
      <c r="D564" s="256" t="str">
        <f>VLOOKUP(Tabela24[[#This Row],[Symbol]],Baza_cen[],3,0)</f>
        <v>Opaska Styropianowa   OP-130_090</v>
      </c>
      <c r="E564" s="257"/>
      <c r="F564" s="257"/>
      <c r="G564" s="257">
        <f ca="1">IFERROR(VLOOKUP(Tabela24[[#This Row],[Symbol]],INDIRECT("'"&amp;Tabela24[[#This Row],[INDEX]]&amp;"'!$D$5:$BB$3000"),13,0),0)</f>
        <v>0</v>
      </c>
      <c r="H564" s="257" t="str">
        <f ca="1">IFERROR(VLOOKUP(Tabela24[[#This Row],[Symbol]],INDIRECT("'"&amp;Tabela24[[#This Row],[INDEX]]&amp;"'!$D$4:$BB$3000"),14,0),0)</f>
        <v>mb</v>
      </c>
      <c r="I564" s="409">
        <f ca="1">IFERROR(VLOOKUP(Tabela24[[#This Row],[Symbol]],INDIRECT("'"&amp;Tabela24[[#This Row],[INDEX]]&amp;"'!$D$4:$BB$3000"),30,0),0)</f>
        <v>0</v>
      </c>
      <c r="J564" s="437">
        <f ca="1">IFERROR(VLOOKUP(Tabela24[[#This Row],[Symbol]],INDIRECT("'"&amp;Tabela24[[#This Row],[INDEX]]&amp;"'!$D$4:$BB$3000"),31,0),0)</f>
        <v>0</v>
      </c>
      <c r="K564" s="258"/>
    </row>
    <row r="565" spans="1:11" ht="30" customHeight="1" x14ac:dyDescent="0.2">
      <c r="A565" s="254">
        <v>1181</v>
      </c>
      <c r="B565" s="554" t="s">
        <v>32</v>
      </c>
      <c r="C565" s="255" t="s">
        <v>1416</v>
      </c>
      <c r="D565" s="256" t="str">
        <f>VLOOKUP(Tabela24[[#This Row],[Symbol]],Baza_cen[],3,0)</f>
        <v>Opaska Styropianowa   OP-130_100</v>
      </c>
      <c r="E565" s="257"/>
      <c r="F565" s="257"/>
      <c r="G565" s="257">
        <f ca="1">IFERROR(VLOOKUP(Tabela24[[#This Row],[Symbol]],INDIRECT("'"&amp;Tabela24[[#This Row],[INDEX]]&amp;"'!$D$5:$BB$3000"),13,0),0)</f>
        <v>0</v>
      </c>
      <c r="H565" s="257" t="str">
        <f ca="1">IFERROR(VLOOKUP(Tabela24[[#This Row],[Symbol]],INDIRECT("'"&amp;Tabela24[[#This Row],[INDEX]]&amp;"'!$D$4:$BB$3000"),14,0),0)</f>
        <v>mb</v>
      </c>
      <c r="I565" s="409">
        <f ca="1">IFERROR(VLOOKUP(Tabela24[[#This Row],[Symbol]],INDIRECT("'"&amp;Tabela24[[#This Row],[INDEX]]&amp;"'!$D$4:$BB$3000"),30,0),0)</f>
        <v>0</v>
      </c>
      <c r="J565" s="437">
        <f ca="1">IFERROR(VLOOKUP(Tabela24[[#This Row],[Symbol]],INDIRECT("'"&amp;Tabela24[[#This Row],[INDEX]]&amp;"'!$D$4:$BB$3000"),31,0),0)</f>
        <v>0</v>
      </c>
      <c r="K565" s="258"/>
    </row>
    <row r="566" spans="1:11" ht="30" customHeight="1" x14ac:dyDescent="0.2">
      <c r="A566" s="254">
        <v>1182</v>
      </c>
      <c r="B566" s="554" t="s">
        <v>32</v>
      </c>
      <c r="C566" s="255" t="s">
        <v>1417</v>
      </c>
      <c r="D566" s="256" t="str">
        <f>VLOOKUP(Tabela24[[#This Row],[Symbol]],Baza_cen[],3,0)</f>
        <v>Opaska Styropianowa   OP-130_110</v>
      </c>
      <c r="E566" s="257"/>
      <c r="F566" s="257"/>
      <c r="G566" s="257">
        <f ca="1">IFERROR(VLOOKUP(Tabela24[[#This Row],[Symbol]],INDIRECT("'"&amp;Tabela24[[#This Row],[INDEX]]&amp;"'!$D$5:$BB$3000"),13,0),0)</f>
        <v>0</v>
      </c>
      <c r="H566" s="257" t="str">
        <f ca="1">IFERROR(VLOOKUP(Tabela24[[#This Row],[Symbol]],INDIRECT("'"&amp;Tabela24[[#This Row],[INDEX]]&amp;"'!$D$4:$BB$3000"),14,0),0)</f>
        <v>mb</v>
      </c>
      <c r="I566" s="409">
        <f ca="1">IFERROR(VLOOKUP(Tabela24[[#This Row],[Symbol]],INDIRECT("'"&amp;Tabela24[[#This Row],[INDEX]]&amp;"'!$D$4:$BB$3000"),30,0),0)</f>
        <v>0</v>
      </c>
      <c r="J566" s="437">
        <f ca="1">IFERROR(VLOOKUP(Tabela24[[#This Row],[Symbol]],INDIRECT("'"&amp;Tabela24[[#This Row],[INDEX]]&amp;"'!$D$4:$BB$3000"),31,0),0)</f>
        <v>0</v>
      </c>
      <c r="K566" s="258"/>
    </row>
    <row r="567" spans="1:11" ht="30" customHeight="1" x14ac:dyDescent="0.2">
      <c r="A567" s="254">
        <v>1183</v>
      </c>
      <c r="B567" s="554" t="s">
        <v>32</v>
      </c>
      <c r="C567" s="255" t="s">
        <v>1418</v>
      </c>
      <c r="D567" s="256" t="str">
        <f>VLOOKUP(Tabela24[[#This Row],[Symbol]],Baza_cen[],3,0)</f>
        <v>Opaska Styropianowa   OP-130_120</v>
      </c>
      <c r="E567" s="257"/>
      <c r="F567" s="257"/>
      <c r="G567" s="257">
        <f ca="1">IFERROR(VLOOKUP(Tabela24[[#This Row],[Symbol]],INDIRECT("'"&amp;Tabela24[[#This Row],[INDEX]]&amp;"'!$D$5:$BB$3000"),13,0),0)</f>
        <v>0</v>
      </c>
      <c r="H567" s="257" t="str">
        <f ca="1">IFERROR(VLOOKUP(Tabela24[[#This Row],[Symbol]],INDIRECT("'"&amp;Tabela24[[#This Row],[INDEX]]&amp;"'!$D$4:$BB$3000"),14,0),0)</f>
        <v>mb</v>
      </c>
      <c r="I567" s="409">
        <f ca="1">IFERROR(VLOOKUP(Tabela24[[#This Row],[Symbol]],INDIRECT("'"&amp;Tabela24[[#This Row],[INDEX]]&amp;"'!$D$4:$BB$3000"),30,0),0)</f>
        <v>0</v>
      </c>
      <c r="J567" s="437">
        <f ca="1">IFERROR(VLOOKUP(Tabela24[[#This Row],[Symbol]],INDIRECT("'"&amp;Tabela24[[#This Row],[INDEX]]&amp;"'!$D$4:$BB$3000"),31,0),0)</f>
        <v>0</v>
      </c>
      <c r="K567" s="258"/>
    </row>
    <row r="568" spans="1:11" ht="30" customHeight="1" x14ac:dyDescent="0.2">
      <c r="A568" s="254">
        <v>1184</v>
      </c>
      <c r="B568" s="554" t="s">
        <v>32</v>
      </c>
      <c r="C568" s="255" t="s">
        <v>1419</v>
      </c>
      <c r="D568" s="256" t="str">
        <f>VLOOKUP(Tabela24[[#This Row],[Symbol]],Baza_cen[],3,0)</f>
        <v>Opaska Styropianowa   OP-130_130</v>
      </c>
      <c r="E568" s="257"/>
      <c r="F568" s="257"/>
      <c r="G568" s="257">
        <f ca="1">IFERROR(VLOOKUP(Tabela24[[#This Row],[Symbol]],INDIRECT("'"&amp;Tabela24[[#This Row],[INDEX]]&amp;"'!$D$5:$BB$3000"),13,0),0)</f>
        <v>0</v>
      </c>
      <c r="H568" s="257" t="str">
        <f ca="1">IFERROR(VLOOKUP(Tabela24[[#This Row],[Symbol]],INDIRECT("'"&amp;Tabela24[[#This Row],[INDEX]]&amp;"'!$D$4:$BB$3000"),14,0),0)</f>
        <v>mb</v>
      </c>
      <c r="I568" s="409">
        <f ca="1">IFERROR(VLOOKUP(Tabela24[[#This Row],[Symbol]],INDIRECT("'"&amp;Tabela24[[#This Row],[INDEX]]&amp;"'!$D$4:$BB$3000"),30,0),0)</f>
        <v>0</v>
      </c>
      <c r="J568" s="437">
        <f ca="1">IFERROR(VLOOKUP(Tabela24[[#This Row],[Symbol]],INDIRECT("'"&amp;Tabela24[[#This Row],[INDEX]]&amp;"'!$D$4:$BB$3000"),31,0),0)</f>
        <v>0</v>
      </c>
      <c r="K568" s="258"/>
    </row>
    <row r="569" spans="1:11" ht="30" customHeight="1" x14ac:dyDescent="0.2">
      <c r="A569" s="254">
        <v>1185</v>
      </c>
      <c r="B569" s="554" t="s">
        <v>32</v>
      </c>
      <c r="C569" s="255" t="s">
        <v>1420</v>
      </c>
      <c r="D569" s="256" t="str">
        <f>VLOOKUP(Tabela24[[#This Row],[Symbol]],Baza_cen[],3,0)</f>
        <v>Opaska Styropianowa   OP-130_140</v>
      </c>
      <c r="E569" s="257"/>
      <c r="F569" s="257"/>
      <c r="G569" s="257">
        <f ca="1">IFERROR(VLOOKUP(Tabela24[[#This Row],[Symbol]],INDIRECT("'"&amp;Tabela24[[#This Row],[INDEX]]&amp;"'!$D$5:$BB$3000"),13,0),0)</f>
        <v>0</v>
      </c>
      <c r="H569" s="257" t="str">
        <f ca="1">IFERROR(VLOOKUP(Tabela24[[#This Row],[Symbol]],INDIRECT("'"&amp;Tabela24[[#This Row],[INDEX]]&amp;"'!$D$4:$BB$3000"),14,0),0)</f>
        <v>mb</v>
      </c>
      <c r="I569" s="409">
        <f ca="1">IFERROR(VLOOKUP(Tabela24[[#This Row],[Symbol]],INDIRECT("'"&amp;Tabela24[[#This Row],[INDEX]]&amp;"'!$D$4:$BB$3000"),30,0),0)</f>
        <v>0</v>
      </c>
      <c r="J569" s="437">
        <f ca="1">IFERROR(VLOOKUP(Tabela24[[#This Row],[Symbol]],INDIRECT("'"&amp;Tabela24[[#This Row],[INDEX]]&amp;"'!$D$4:$BB$3000"),31,0),0)</f>
        <v>0</v>
      </c>
      <c r="K569" s="258"/>
    </row>
    <row r="570" spans="1:11" ht="30" customHeight="1" x14ac:dyDescent="0.2">
      <c r="A570" s="254">
        <v>1186</v>
      </c>
      <c r="B570" s="554" t="s">
        <v>32</v>
      </c>
      <c r="C570" s="255" t="s">
        <v>1421</v>
      </c>
      <c r="D570" s="256" t="str">
        <f>VLOOKUP(Tabela24[[#This Row],[Symbol]],Baza_cen[],3,0)</f>
        <v>Opaska Styropianowa   OP-130_150</v>
      </c>
      <c r="E570" s="257"/>
      <c r="F570" s="257"/>
      <c r="G570" s="257">
        <f ca="1">IFERROR(VLOOKUP(Tabela24[[#This Row],[Symbol]],INDIRECT("'"&amp;Tabela24[[#This Row],[INDEX]]&amp;"'!$D$5:$BB$3000"),13,0),0)</f>
        <v>0</v>
      </c>
      <c r="H570" s="257" t="str">
        <f ca="1">IFERROR(VLOOKUP(Tabela24[[#This Row],[Symbol]],INDIRECT("'"&amp;Tabela24[[#This Row],[INDEX]]&amp;"'!$D$4:$BB$3000"),14,0),0)</f>
        <v>mb</v>
      </c>
      <c r="I570" s="409">
        <f ca="1">IFERROR(VLOOKUP(Tabela24[[#This Row],[Symbol]],INDIRECT("'"&amp;Tabela24[[#This Row],[INDEX]]&amp;"'!$D$4:$BB$3000"),30,0),0)</f>
        <v>0</v>
      </c>
      <c r="J570" s="437">
        <f ca="1">IFERROR(VLOOKUP(Tabela24[[#This Row],[Symbol]],INDIRECT("'"&amp;Tabela24[[#This Row],[INDEX]]&amp;"'!$D$4:$BB$3000"),31,0),0)</f>
        <v>0</v>
      </c>
      <c r="K570" s="258"/>
    </row>
    <row r="571" spans="1:11" ht="30" customHeight="1" x14ac:dyDescent="0.2">
      <c r="A571" s="254">
        <v>1187</v>
      </c>
      <c r="B571" s="554" t="s">
        <v>32</v>
      </c>
      <c r="C571" s="255" t="s">
        <v>1422</v>
      </c>
      <c r="D571" s="256" t="str">
        <f>VLOOKUP(Tabela24[[#This Row],[Symbol]],Baza_cen[],3,0)</f>
        <v>Opaska Styropianowa   OP-130_160</v>
      </c>
      <c r="E571" s="257"/>
      <c r="F571" s="257"/>
      <c r="G571" s="257">
        <f ca="1">IFERROR(VLOOKUP(Tabela24[[#This Row],[Symbol]],INDIRECT("'"&amp;Tabela24[[#This Row],[INDEX]]&amp;"'!$D$5:$BB$3000"),13,0),0)</f>
        <v>0</v>
      </c>
      <c r="H571" s="257" t="str">
        <f ca="1">IFERROR(VLOOKUP(Tabela24[[#This Row],[Symbol]],INDIRECT("'"&amp;Tabela24[[#This Row],[INDEX]]&amp;"'!$D$4:$BB$3000"),14,0),0)</f>
        <v>mb</v>
      </c>
      <c r="I571" s="409">
        <f ca="1">IFERROR(VLOOKUP(Tabela24[[#This Row],[Symbol]],INDIRECT("'"&amp;Tabela24[[#This Row],[INDEX]]&amp;"'!$D$4:$BB$3000"),30,0),0)</f>
        <v>0</v>
      </c>
      <c r="J571" s="437">
        <f ca="1">IFERROR(VLOOKUP(Tabela24[[#This Row],[Symbol]],INDIRECT("'"&amp;Tabela24[[#This Row],[INDEX]]&amp;"'!$D$4:$BB$3000"),31,0),0)</f>
        <v>0</v>
      </c>
      <c r="K571" s="258"/>
    </row>
    <row r="572" spans="1:11" ht="30" customHeight="1" x14ac:dyDescent="0.2">
      <c r="A572" s="254">
        <v>1188</v>
      </c>
      <c r="B572" s="554" t="s">
        <v>32</v>
      </c>
      <c r="C572" s="255" t="s">
        <v>1423</v>
      </c>
      <c r="D572" s="256" t="str">
        <f>VLOOKUP(Tabela24[[#This Row],[Symbol]],Baza_cen[],3,0)</f>
        <v>Opaska Styropianowa   OP-130_170</v>
      </c>
      <c r="E572" s="257"/>
      <c r="F572" s="257"/>
      <c r="G572" s="257">
        <f ca="1">IFERROR(VLOOKUP(Tabela24[[#This Row],[Symbol]],INDIRECT("'"&amp;Tabela24[[#This Row],[INDEX]]&amp;"'!$D$5:$BB$3000"),13,0),0)</f>
        <v>0</v>
      </c>
      <c r="H572" s="257" t="str">
        <f ca="1">IFERROR(VLOOKUP(Tabela24[[#This Row],[Symbol]],INDIRECT("'"&amp;Tabela24[[#This Row],[INDEX]]&amp;"'!$D$4:$BB$3000"),14,0),0)</f>
        <v>mb</v>
      </c>
      <c r="I572" s="409">
        <f ca="1">IFERROR(VLOOKUP(Tabela24[[#This Row],[Symbol]],INDIRECT("'"&amp;Tabela24[[#This Row],[INDEX]]&amp;"'!$D$4:$BB$3000"),30,0),0)</f>
        <v>0</v>
      </c>
      <c r="J572" s="437">
        <f ca="1">IFERROR(VLOOKUP(Tabela24[[#This Row],[Symbol]],INDIRECT("'"&amp;Tabela24[[#This Row],[INDEX]]&amp;"'!$D$4:$BB$3000"),31,0),0)</f>
        <v>0</v>
      </c>
      <c r="K572" s="258"/>
    </row>
    <row r="573" spans="1:11" ht="30" customHeight="1" x14ac:dyDescent="0.2">
      <c r="A573" s="254">
        <v>1189</v>
      </c>
      <c r="B573" s="554" t="s">
        <v>32</v>
      </c>
      <c r="C573" s="255" t="s">
        <v>1424</v>
      </c>
      <c r="D573" s="256" t="str">
        <f>VLOOKUP(Tabela24[[#This Row],[Symbol]],Baza_cen[],3,0)</f>
        <v>Opaska Styropianowa   OP-130_180</v>
      </c>
      <c r="E573" s="257"/>
      <c r="F573" s="257"/>
      <c r="G573" s="257">
        <f ca="1">IFERROR(VLOOKUP(Tabela24[[#This Row],[Symbol]],INDIRECT("'"&amp;Tabela24[[#This Row],[INDEX]]&amp;"'!$D$5:$BB$3000"),13,0),0)</f>
        <v>0</v>
      </c>
      <c r="H573" s="257" t="str">
        <f ca="1">IFERROR(VLOOKUP(Tabela24[[#This Row],[Symbol]],INDIRECT("'"&amp;Tabela24[[#This Row],[INDEX]]&amp;"'!$D$4:$BB$3000"),14,0),0)</f>
        <v>mb</v>
      </c>
      <c r="I573" s="409">
        <f ca="1">IFERROR(VLOOKUP(Tabela24[[#This Row],[Symbol]],INDIRECT("'"&amp;Tabela24[[#This Row],[INDEX]]&amp;"'!$D$4:$BB$3000"),30,0),0)</f>
        <v>0</v>
      </c>
      <c r="J573" s="437">
        <f ca="1">IFERROR(VLOOKUP(Tabela24[[#This Row],[Symbol]],INDIRECT("'"&amp;Tabela24[[#This Row],[INDEX]]&amp;"'!$D$4:$BB$3000"),31,0),0)</f>
        <v>0</v>
      </c>
      <c r="K573" s="258"/>
    </row>
    <row r="574" spans="1:11" ht="30" customHeight="1" x14ac:dyDescent="0.2">
      <c r="A574" s="254">
        <v>1190</v>
      </c>
      <c r="B574" s="554" t="s">
        <v>32</v>
      </c>
      <c r="C574" s="255" t="s">
        <v>1425</v>
      </c>
      <c r="D574" s="256" t="str">
        <f>VLOOKUP(Tabela24[[#This Row],[Symbol]],Baza_cen[],3,0)</f>
        <v>Opaska Styropianowa   OP-130_190</v>
      </c>
      <c r="E574" s="257"/>
      <c r="F574" s="257"/>
      <c r="G574" s="257">
        <f ca="1">IFERROR(VLOOKUP(Tabela24[[#This Row],[Symbol]],INDIRECT("'"&amp;Tabela24[[#This Row],[INDEX]]&amp;"'!$D$5:$BB$3000"),13,0),0)</f>
        <v>0</v>
      </c>
      <c r="H574" s="257" t="str">
        <f ca="1">IFERROR(VLOOKUP(Tabela24[[#This Row],[Symbol]],INDIRECT("'"&amp;Tabela24[[#This Row],[INDEX]]&amp;"'!$D$4:$BB$3000"),14,0),0)</f>
        <v>mb</v>
      </c>
      <c r="I574" s="409">
        <f ca="1">IFERROR(VLOOKUP(Tabela24[[#This Row],[Symbol]],INDIRECT("'"&amp;Tabela24[[#This Row],[INDEX]]&amp;"'!$D$4:$BB$3000"),30,0),0)</f>
        <v>0</v>
      </c>
      <c r="J574" s="437">
        <f ca="1">IFERROR(VLOOKUP(Tabela24[[#This Row],[Symbol]],INDIRECT("'"&amp;Tabela24[[#This Row],[INDEX]]&amp;"'!$D$4:$BB$3000"),31,0),0)</f>
        <v>0</v>
      </c>
      <c r="K574" s="258"/>
    </row>
    <row r="575" spans="1:11" ht="30" customHeight="1" x14ac:dyDescent="0.2">
      <c r="A575" s="254">
        <v>1191</v>
      </c>
      <c r="B575" s="554" t="s">
        <v>32</v>
      </c>
      <c r="C575" s="255" t="s">
        <v>1426</v>
      </c>
      <c r="D575" s="256" t="str">
        <f>VLOOKUP(Tabela24[[#This Row],[Symbol]],Baza_cen[],3,0)</f>
        <v>Opaska Styropianowa   OP-130_200</v>
      </c>
      <c r="E575" s="257"/>
      <c r="F575" s="257"/>
      <c r="G575" s="257">
        <f ca="1">IFERROR(VLOOKUP(Tabela24[[#This Row],[Symbol]],INDIRECT("'"&amp;Tabela24[[#This Row],[INDEX]]&amp;"'!$D$5:$BB$3000"),13,0),0)</f>
        <v>0</v>
      </c>
      <c r="H575" s="257" t="str">
        <f ca="1">IFERROR(VLOOKUP(Tabela24[[#This Row],[Symbol]],INDIRECT("'"&amp;Tabela24[[#This Row],[INDEX]]&amp;"'!$D$4:$BB$3000"),14,0),0)</f>
        <v>mb</v>
      </c>
      <c r="I575" s="409">
        <f ca="1">IFERROR(VLOOKUP(Tabela24[[#This Row],[Symbol]],INDIRECT("'"&amp;Tabela24[[#This Row],[INDEX]]&amp;"'!$D$4:$BB$3000"),30,0),0)</f>
        <v>0</v>
      </c>
      <c r="J575" s="437">
        <f ca="1">IFERROR(VLOOKUP(Tabela24[[#This Row],[Symbol]],INDIRECT("'"&amp;Tabela24[[#This Row],[INDEX]]&amp;"'!$D$4:$BB$3000"),31,0),0)</f>
        <v>0</v>
      </c>
      <c r="K575" s="258"/>
    </row>
    <row r="576" spans="1:11" ht="30" customHeight="1" x14ac:dyDescent="0.2">
      <c r="A576" s="254">
        <v>1192</v>
      </c>
      <c r="B576" s="554" t="s">
        <v>32</v>
      </c>
      <c r="C576" s="255" t="s">
        <v>1427</v>
      </c>
      <c r="D576" s="256" t="str">
        <f>VLOOKUP(Tabela24[[#This Row],[Symbol]],Baza_cen[],3,0)</f>
        <v>Opaska Styropianowa   OP-140_050</v>
      </c>
      <c r="E576" s="257"/>
      <c r="F576" s="257"/>
      <c r="G576" s="257">
        <f ca="1">IFERROR(VLOOKUP(Tabela24[[#This Row],[Symbol]],INDIRECT("'"&amp;Tabela24[[#This Row],[INDEX]]&amp;"'!$D$5:$BB$3000"),13,0),0)</f>
        <v>0</v>
      </c>
      <c r="H576" s="257" t="str">
        <f ca="1">IFERROR(VLOOKUP(Tabela24[[#This Row],[Symbol]],INDIRECT("'"&amp;Tabela24[[#This Row],[INDEX]]&amp;"'!$D$4:$BB$3000"),14,0),0)</f>
        <v>mb</v>
      </c>
      <c r="I576" s="409">
        <f ca="1">IFERROR(VLOOKUP(Tabela24[[#This Row],[Symbol]],INDIRECT("'"&amp;Tabela24[[#This Row],[INDEX]]&amp;"'!$D$4:$BB$3000"),30,0),0)</f>
        <v>0</v>
      </c>
      <c r="J576" s="437">
        <f ca="1">IFERROR(VLOOKUP(Tabela24[[#This Row],[Symbol]],INDIRECT("'"&amp;Tabela24[[#This Row],[INDEX]]&amp;"'!$D$4:$BB$3000"),31,0),0)</f>
        <v>0</v>
      </c>
      <c r="K576" s="258"/>
    </row>
    <row r="577" spans="1:11" ht="30" customHeight="1" x14ac:dyDescent="0.2">
      <c r="A577" s="254">
        <v>1193</v>
      </c>
      <c r="B577" s="554" t="s">
        <v>32</v>
      </c>
      <c r="C577" s="255" t="s">
        <v>1428</v>
      </c>
      <c r="D577" s="256" t="str">
        <f>VLOOKUP(Tabela24[[#This Row],[Symbol]],Baza_cen[],3,0)</f>
        <v>Opaska Styropianowa   OP-140_060</v>
      </c>
      <c r="E577" s="257"/>
      <c r="F577" s="257"/>
      <c r="G577" s="257">
        <f ca="1">IFERROR(VLOOKUP(Tabela24[[#This Row],[Symbol]],INDIRECT("'"&amp;Tabela24[[#This Row],[INDEX]]&amp;"'!$D$5:$BB$3000"),13,0),0)</f>
        <v>0</v>
      </c>
      <c r="H577" s="257" t="str">
        <f ca="1">IFERROR(VLOOKUP(Tabela24[[#This Row],[Symbol]],INDIRECT("'"&amp;Tabela24[[#This Row],[INDEX]]&amp;"'!$D$4:$BB$3000"),14,0),0)</f>
        <v>mb</v>
      </c>
      <c r="I577" s="409">
        <f ca="1">IFERROR(VLOOKUP(Tabela24[[#This Row],[Symbol]],INDIRECT("'"&amp;Tabela24[[#This Row],[INDEX]]&amp;"'!$D$4:$BB$3000"),30,0),0)</f>
        <v>0</v>
      </c>
      <c r="J577" s="437">
        <f ca="1">IFERROR(VLOOKUP(Tabela24[[#This Row],[Symbol]],INDIRECT("'"&amp;Tabela24[[#This Row],[INDEX]]&amp;"'!$D$4:$BB$3000"),31,0),0)</f>
        <v>0</v>
      </c>
      <c r="K577" s="258"/>
    </row>
    <row r="578" spans="1:11" ht="30" customHeight="1" x14ac:dyDescent="0.2">
      <c r="A578" s="254">
        <v>1194</v>
      </c>
      <c r="B578" s="554" t="s">
        <v>32</v>
      </c>
      <c r="C578" s="255" t="s">
        <v>1429</v>
      </c>
      <c r="D578" s="256" t="str">
        <f>VLOOKUP(Tabela24[[#This Row],[Symbol]],Baza_cen[],3,0)</f>
        <v>Opaska Styropianowa   OP-140_070</v>
      </c>
      <c r="E578" s="257"/>
      <c r="F578" s="257"/>
      <c r="G578" s="257">
        <f ca="1">IFERROR(VLOOKUP(Tabela24[[#This Row],[Symbol]],INDIRECT("'"&amp;Tabela24[[#This Row],[INDEX]]&amp;"'!$D$5:$BB$3000"),13,0),0)</f>
        <v>0</v>
      </c>
      <c r="H578" s="257" t="str">
        <f ca="1">IFERROR(VLOOKUP(Tabela24[[#This Row],[Symbol]],INDIRECT("'"&amp;Tabela24[[#This Row],[INDEX]]&amp;"'!$D$4:$BB$3000"),14,0),0)</f>
        <v>mb</v>
      </c>
      <c r="I578" s="409">
        <f ca="1">IFERROR(VLOOKUP(Tabela24[[#This Row],[Symbol]],INDIRECT("'"&amp;Tabela24[[#This Row],[INDEX]]&amp;"'!$D$4:$BB$3000"),30,0),0)</f>
        <v>0</v>
      </c>
      <c r="J578" s="437">
        <f ca="1">IFERROR(VLOOKUP(Tabela24[[#This Row],[Symbol]],INDIRECT("'"&amp;Tabela24[[#This Row],[INDEX]]&amp;"'!$D$4:$BB$3000"),31,0),0)</f>
        <v>0</v>
      </c>
      <c r="K578" s="258"/>
    </row>
    <row r="579" spans="1:11" ht="30" customHeight="1" x14ac:dyDescent="0.2">
      <c r="A579" s="254">
        <v>1195</v>
      </c>
      <c r="B579" s="554" t="s">
        <v>32</v>
      </c>
      <c r="C579" s="255" t="s">
        <v>1430</v>
      </c>
      <c r="D579" s="256" t="str">
        <f>VLOOKUP(Tabela24[[#This Row],[Symbol]],Baza_cen[],3,0)</f>
        <v>Opaska Styropianowa   OP-140_080</v>
      </c>
      <c r="E579" s="257"/>
      <c r="F579" s="257"/>
      <c r="G579" s="257">
        <f ca="1">IFERROR(VLOOKUP(Tabela24[[#This Row],[Symbol]],INDIRECT("'"&amp;Tabela24[[#This Row],[INDEX]]&amp;"'!$D$5:$BB$3000"),13,0),0)</f>
        <v>0</v>
      </c>
      <c r="H579" s="257" t="str">
        <f ca="1">IFERROR(VLOOKUP(Tabela24[[#This Row],[Symbol]],INDIRECT("'"&amp;Tabela24[[#This Row],[INDEX]]&amp;"'!$D$4:$BB$3000"),14,0),0)</f>
        <v>mb</v>
      </c>
      <c r="I579" s="409">
        <f ca="1">IFERROR(VLOOKUP(Tabela24[[#This Row],[Symbol]],INDIRECT("'"&amp;Tabela24[[#This Row],[INDEX]]&amp;"'!$D$4:$BB$3000"),30,0),0)</f>
        <v>0</v>
      </c>
      <c r="J579" s="437">
        <f ca="1">IFERROR(VLOOKUP(Tabela24[[#This Row],[Symbol]],INDIRECT("'"&amp;Tabela24[[#This Row],[INDEX]]&amp;"'!$D$4:$BB$3000"),31,0),0)</f>
        <v>0</v>
      </c>
      <c r="K579" s="258"/>
    </row>
    <row r="580" spans="1:11" ht="30" customHeight="1" x14ac:dyDescent="0.2">
      <c r="A580" s="254">
        <v>1196</v>
      </c>
      <c r="B580" s="554" t="s">
        <v>32</v>
      </c>
      <c r="C580" s="255" t="s">
        <v>1431</v>
      </c>
      <c r="D580" s="256" t="str">
        <f>VLOOKUP(Tabela24[[#This Row],[Symbol]],Baza_cen[],3,0)</f>
        <v>Opaska Styropianowa   OP-140_090</v>
      </c>
      <c r="E580" s="257"/>
      <c r="F580" s="257"/>
      <c r="G580" s="257">
        <f ca="1">IFERROR(VLOOKUP(Tabela24[[#This Row],[Symbol]],INDIRECT("'"&amp;Tabela24[[#This Row],[INDEX]]&amp;"'!$D$5:$BB$3000"),13,0),0)</f>
        <v>0</v>
      </c>
      <c r="H580" s="257" t="str">
        <f ca="1">IFERROR(VLOOKUP(Tabela24[[#This Row],[Symbol]],INDIRECT("'"&amp;Tabela24[[#This Row],[INDEX]]&amp;"'!$D$4:$BB$3000"),14,0),0)</f>
        <v>mb</v>
      </c>
      <c r="I580" s="409">
        <f ca="1">IFERROR(VLOOKUP(Tabela24[[#This Row],[Symbol]],INDIRECT("'"&amp;Tabela24[[#This Row],[INDEX]]&amp;"'!$D$4:$BB$3000"),30,0),0)</f>
        <v>0</v>
      </c>
      <c r="J580" s="437">
        <f ca="1">IFERROR(VLOOKUP(Tabela24[[#This Row],[Symbol]],INDIRECT("'"&amp;Tabela24[[#This Row],[INDEX]]&amp;"'!$D$4:$BB$3000"),31,0),0)</f>
        <v>0</v>
      </c>
      <c r="K580" s="258"/>
    </row>
    <row r="581" spans="1:11" ht="30" customHeight="1" x14ac:dyDescent="0.2">
      <c r="A581" s="254">
        <v>1197</v>
      </c>
      <c r="B581" s="554" t="s">
        <v>32</v>
      </c>
      <c r="C581" s="255" t="s">
        <v>1432</v>
      </c>
      <c r="D581" s="256" t="str">
        <f>VLOOKUP(Tabela24[[#This Row],[Symbol]],Baza_cen[],3,0)</f>
        <v>Opaska Styropianowa   OP-140_100</v>
      </c>
      <c r="E581" s="257"/>
      <c r="F581" s="257"/>
      <c r="G581" s="257">
        <f ca="1">IFERROR(VLOOKUP(Tabela24[[#This Row],[Symbol]],INDIRECT("'"&amp;Tabela24[[#This Row],[INDEX]]&amp;"'!$D$5:$BB$3000"),13,0),0)</f>
        <v>0</v>
      </c>
      <c r="H581" s="257" t="str">
        <f ca="1">IFERROR(VLOOKUP(Tabela24[[#This Row],[Symbol]],INDIRECT("'"&amp;Tabela24[[#This Row],[INDEX]]&amp;"'!$D$4:$BB$3000"),14,0),0)</f>
        <v>mb</v>
      </c>
      <c r="I581" s="409">
        <f ca="1">IFERROR(VLOOKUP(Tabela24[[#This Row],[Symbol]],INDIRECT("'"&amp;Tabela24[[#This Row],[INDEX]]&amp;"'!$D$4:$BB$3000"),30,0),0)</f>
        <v>0</v>
      </c>
      <c r="J581" s="437">
        <f ca="1">IFERROR(VLOOKUP(Tabela24[[#This Row],[Symbol]],INDIRECT("'"&amp;Tabela24[[#This Row],[INDEX]]&amp;"'!$D$4:$BB$3000"),31,0),0)</f>
        <v>0</v>
      </c>
      <c r="K581" s="258"/>
    </row>
    <row r="582" spans="1:11" ht="30" customHeight="1" x14ac:dyDescent="0.2">
      <c r="A582" s="254">
        <v>1198</v>
      </c>
      <c r="B582" s="554" t="s">
        <v>32</v>
      </c>
      <c r="C582" s="255" t="s">
        <v>1433</v>
      </c>
      <c r="D582" s="256" t="str">
        <f>VLOOKUP(Tabela24[[#This Row],[Symbol]],Baza_cen[],3,0)</f>
        <v>Opaska Styropianowa   OP-140_110</v>
      </c>
      <c r="E582" s="257"/>
      <c r="F582" s="257"/>
      <c r="G582" s="257">
        <f ca="1">IFERROR(VLOOKUP(Tabela24[[#This Row],[Symbol]],INDIRECT("'"&amp;Tabela24[[#This Row],[INDEX]]&amp;"'!$D$5:$BB$3000"),13,0),0)</f>
        <v>0</v>
      </c>
      <c r="H582" s="257" t="str">
        <f ca="1">IFERROR(VLOOKUP(Tabela24[[#This Row],[Symbol]],INDIRECT("'"&amp;Tabela24[[#This Row],[INDEX]]&amp;"'!$D$4:$BB$3000"),14,0),0)</f>
        <v>mb</v>
      </c>
      <c r="I582" s="409">
        <f ca="1">IFERROR(VLOOKUP(Tabela24[[#This Row],[Symbol]],INDIRECT("'"&amp;Tabela24[[#This Row],[INDEX]]&amp;"'!$D$4:$BB$3000"),30,0),0)</f>
        <v>0</v>
      </c>
      <c r="J582" s="437">
        <f ca="1">IFERROR(VLOOKUP(Tabela24[[#This Row],[Symbol]],INDIRECT("'"&amp;Tabela24[[#This Row],[INDEX]]&amp;"'!$D$4:$BB$3000"),31,0),0)</f>
        <v>0</v>
      </c>
      <c r="K582" s="258"/>
    </row>
    <row r="583" spans="1:11" ht="30" customHeight="1" x14ac:dyDescent="0.2">
      <c r="A583" s="254">
        <v>1199</v>
      </c>
      <c r="B583" s="554" t="s">
        <v>32</v>
      </c>
      <c r="C583" s="255" t="s">
        <v>1434</v>
      </c>
      <c r="D583" s="256" t="str">
        <f>VLOOKUP(Tabela24[[#This Row],[Symbol]],Baza_cen[],3,0)</f>
        <v>Opaska Styropianowa   OP-140_120</v>
      </c>
      <c r="E583" s="257"/>
      <c r="F583" s="257"/>
      <c r="G583" s="257">
        <f ca="1">IFERROR(VLOOKUP(Tabela24[[#This Row],[Symbol]],INDIRECT("'"&amp;Tabela24[[#This Row],[INDEX]]&amp;"'!$D$5:$BB$3000"),13,0),0)</f>
        <v>0</v>
      </c>
      <c r="H583" s="257" t="str">
        <f ca="1">IFERROR(VLOOKUP(Tabela24[[#This Row],[Symbol]],INDIRECT("'"&amp;Tabela24[[#This Row],[INDEX]]&amp;"'!$D$4:$BB$3000"),14,0),0)</f>
        <v>mb</v>
      </c>
      <c r="I583" s="409">
        <f ca="1">IFERROR(VLOOKUP(Tabela24[[#This Row],[Symbol]],INDIRECT("'"&amp;Tabela24[[#This Row],[INDEX]]&amp;"'!$D$4:$BB$3000"),30,0),0)</f>
        <v>0</v>
      </c>
      <c r="J583" s="437">
        <f ca="1">IFERROR(VLOOKUP(Tabela24[[#This Row],[Symbol]],INDIRECT("'"&amp;Tabela24[[#This Row],[INDEX]]&amp;"'!$D$4:$BB$3000"),31,0),0)</f>
        <v>0</v>
      </c>
      <c r="K583" s="258"/>
    </row>
    <row r="584" spans="1:11" ht="30" customHeight="1" x14ac:dyDescent="0.2">
      <c r="A584" s="254">
        <v>1200</v>
      </c>
      <c r="B584" s="554" t="s">
        <v>32</v>
      </c>
      <c r="C584" s="255" t="s">
        <v>1435</v>
      </c>
      <c r="D584" s="256" t="str">
        <f>VLOOKUP(Tabela24[[#This Row],[Symbol]],Baza_cen[],3,0)</f>
        <v>Opaska Styropianowa   OP-140_130</v>
      </c>
      <c r="E584" s="257"/>
      <c r="F584" s="257"/>
      <c r="G584" s="257">
        <f ca="1">IFERROR(VLOOKUP(Tabela24[[#This Row],[Symbol]],INDIRECT("'"&amp;Tabela24[[#This Row],[INDEX]]&amp;"'!$D$5:$BB$3000"),13,0),0)</f>
        <v>0</v>
      </c>
      <c r="H584" s="257" t="str">
        <f ca="1">IFERROR(VLOOKUP(Tabela24[[#This Row],[Symbol]],INDIRECT("'"&amp;Tabela24[[#This Row],[INDEX]]&amp;"'!$D$4:$BB$3000"),14,0),0)</f>
        <v>mb</v>
      </c>
      <c r="I584" s="409">
        <f ca="1">IFERROR(VLOOKUP(Tabela24[[#This Row],[Symbol]],INDIRECT("'"&amp;Tabela24[[#This Row],[INDEX]]&amp;"'!$D$4:$BB$3000"),30,0),0)</f>
        <v>0</v>
      </c>
      <c r="J584" s="437">
        <f ca="1">IFERROR(VLOOKUP(Tabela24[[#This Row],[Symbol]],INDIRECT("'"&amp;Tabela24[[#This Row],[INDEX]]&amp;"'!$D$4:$BB$3000"),31,0),0)</f>
        <v>0</v>
      </c>
      <c r="K584" s="258"/>
    </row>
    <row r="585" spans="1:11" ht="30" customHeight="1" x14ac:dyDescent="0.2">
      <c r="A585" s="254">
        <v>1201</v>
      </c>
      <c r="B585" s="554" t="s">
        <v>32</v>
      </c>
      <c r="C585" s="255" t="s">
        <v>1436</v>
      </c>
      <c r="D585" s="256" t="str">
        <f>VLOOKUP(Tabela24[[#This Row],[Symbol]],Baza_cen[],3,0)</f>
        <v>Opaska Styropianowa   OP-140_140</v>
      </c>
      <c r="E585" s="257"/>
      <c r="F585" s="257"/>
      <c r="G585" s="257">
        <f ca="1">IFERROR(VLOOKUP(Tabela24[[#This Row],[Symbol]],INDIRECT("'"&amp;Tabela24[[#This Row],[INDEX]]&amp;"'!$D$5:$BB$3000"),13,0),0)</f>
        <v>0</v>
      </c>
      <c r="H585" s="257" t="str">
        <f ca="1">IFERROR(VLOOKUP(Tabela24[[#This Row],[Symbol]],INDIRECT("'"&amp;Tabela24[[#This Row],[INDEX]]&amp;"'!$D$4:$BB$3000"),14,0),0)</f>
        <v>mb</v>
      </c>
      <c r="I585" s="409">
        <f ca="1">IFERROR(VLOOKUP(Tabela24[[#This Row],[Symbol]],INDIRECT("'"&amp;Tabela24[[#This Row],[INDEX]]&amp;"'!$D$4:$BB$3000"),30,0),0)</f>
        <v>0</v>
      </c>
      <c r="J585" s="437">
        <f ca="1">IFERROR(VLOOKUP(Tabela24[[#This Row],[Symbol]],INDIRECT("'"&amp;Tabela24[[#This Row],[INDEX]]&amp;"'!$D$4:$BB$3000"),31,0),0)</f>
        <v>0</v>
      </c>
      <c r="K585" s="258"/>
    </row>
    <row r="586" spans="1:11" ht="30" customHeight="1" x14ac:dyDescent="0.2">
      <c r="A586" s="254">
        <v>1202</v>
      </c>
      <c r="B586" s="554" t="s">
        <v>32</v>
      </c>
      <c r="C586" s="255" t="s">
        <v>1437</v>
      </c>
      <c r="D586" s="256" t="str">
        <f>VLOOKUP(Tabela24[[#This Row],[Symbol]],Baza_cen[],3,0)</f>
        <v>Opaska Styropianowa   OP-140_150</v>
      </c>
      <c r="E586" s="257"/>
      <c r="F586" s="257"/>
      <c r="G586" s="257">
        <f ca="1">IFERROR(VLOOKUP(Tabela24[[#This Row],[Symbol]],INDIRECT("'"&amp;Tabela24[[#This Row],[INDEX]]&amp;"'!$D$5:$BB$3000"),13,0),0)</f>
        <v>0</v>
      </c>
      <c r="H586" s="257" t="str">
        <f ca="1">IFERROR(VLOOKUP(Tabela24[[#This Row],[Symbol]],INDIRECT("'"&amp;Tabela24[[#This Row],[INDEX]]&amp;"'!$D$4:$BB$3000"),14,0),0)</f>
        <v>mb</v>
      </c>
      <c r="I586" s="409">
        <f ca="1">IFERROR(VLOOKUP(Tabela24[[#This Row],[Symbol]],INDIRECT("'"&amp;Tabela24[[#This Row],[INDEX]]&amp;"'!$D$4:$BB$3000"),30,0),0)</f>
        <v>0</v>
      </c>
      <c r="J586" s="437">
        <f ca="1">IFERROR(VLOOKUP(Tabela24[[#This Row],[Symbol]],INDIRECT("'"&amp;Tabela24[[#This Row],[INDEX]]&amp;"'!$D$4:$BB$3000"),31,0),0)</f>
        <v>0</v>
      </c>
      <c r="K586" s="258"/>
    </row>
    <row r="587" spans="1:11" ht="30" customHeight="1" x14ac:dyDescent="0.2">
      <c r="A587" s="254">
        <v>1203</v>
      </c>
      <c r="B587" s="554" t="s">
        <v>32</v>
      </c>
      <c r="C587" s="255" t="s">
        <v>1438</v>
      </c>
      <c r="D587" s="256" t="str">
        <f>VLOOKUP(Tabela24[[#This Row],[Symbol]],Baza_cen[],3,0)</f>
        <v>Opaska Styropianowa   OP-140_160</v>
      </c>
      <c r="E587" s="257"/>
      <c r="F587" s="257"/>
      <c r="G587" s="257">
        <f ca="1">IFERROR(VLOOKUP(Tabela24[[#This Row],[Symbol]],INDIRECT("'"&amp;Tabela24[[#This Row],[INDEX]]&amp;"'!$D$5:$BB$3000"),13,0),0)</f>
        <v>0</v>
      </c>
      <c r="H587" s="257" t="str">
        <f ca="1">IFERROR(VLOOKUP(Tabela24[[#This Row],[Symbol]],INDIRECT("'"&amp;Tabela24[[#This Row],[INDEX]]&amp;"'!$D$4:$BB$3000"),14,0),0)</f>
        <v>mb</v>
      </c>
      <c r="I587" s="409">
        <f ca="1">IFERROR(VLOOKUP(Tabela24[[#This Row],[Symbol]],INDIRECT("'"&amp;Tabela24[[#This Row],[INDEX]]&amp;"'!$D$4:$BB$3000"),30,0),0)</f>
        <v>0</v>
      </c>
      <c r="J587" s="437">
        <f ca="1">IFERROR(VLOOKUP(Tabela24[[#This Row],[Symbol]],INDIRECT("'"&amp;Tabela24[[#This Row],[INDEX]]&amp;"'!$D$4:$BB$3000"),31,0),0)</f>
        <v>0</v>
      </c>
      <c r="K587" s="258"/>
    </row>
    <row r="588" spans="1:11" ht="30" customHeight="1" x14ac:dyDescent="0.2">
      <c r="A588" s="254">
        <v>1204</v>
      </c>
      <c r="B588" s="554" t="s">
        <v>32</v>
      </c>
      <c r="C588" s="255" t="s">
        <v>1439</v>
      </c>
      <c r="D588" s="256" t="str">
        <f>VLOOKUP(Tabela24[[#This Row],[Symbol]],Baza_cen[],3,0)</f>
        <v>Opaska Styropianowa   OP-140_170</v>
      </c>
      <c r="E588" s="257"/>
      <c r="F588" s="257"/>
      <c r="G588" s="257">
        <f ca="1">IFERROR(VLOOKUP(Tabela24[[#This Row],[Symbol]],INDIRECT("'"&amp;Tabela24[[#This Row],[INDEX]]&amp;"'!$D$5:$BB$3000"),13,0),0)</f>
        <v>0</v>
      </c>
      <c r="H588" s="257" t="str">
        <f ca="1">IFERROR(VLOOKUP(Tabela24[[#This Row],[Symbol]],INDIRECT("'"&amp;Tabela24[[#This Row],[INDEX]]&amp;"'!$D$4:$BB$3000"),14,0),0)</f>
        <v>mb</v>
      </c>
      <c r="I588" s="409">
        <f ca="1">IFERROR(VLOOKUP(Tabela24[[#This Row],[Symbol]],INDIRECT("'"&amp;Tabela24[[#This Row],[INDEX]]&amp;"'!$D$4:$BB$3000"),30,0),0)</f>
        <v>0</v>
      </c>
      <c r="J588" s="437">
        <f ca="1">IFERROR(VLOOKUP(Tabela24[[#This Row],[Symbol]],INDIRECT("'"&amp;Tabela24[[#This Row],[INDEX]]&amp;"'!$D$4:$BB$3000"),31,0),0)</f>
        <v>0</v>
      </c>
      <c r="K588" s="258"/>
    </row>
    <row r="589" spans="1:11" ht="30" customHeight="1" x14ac:dyDescent="0.2">
      <c r="A589" s="254">
        <v>1205</v>
      </c>
      <c r="B589" s="554" t="s">
        <v>32</v>
      </c>
      <c r="C589" s="255" t="s">
        <v>1440</v>
      </c>
      <c r="D589" s="256" t="str">
        <f>VLOOKUP(Tabela24[[#This Row],[Symbol]],Baza_cen[],3,0)</f>
        <v>Opaska Styropianowa   OP-140_180</v>
      </c>
      <c r="E589" s="257"/>
      <c r="F589" s="257"/>
      <c r="G589" s="257">
        <f ca="1">IFERROR(VLOOKUP(Tabela24[[#This Row],[Symbol]],INDIRECT("'"&amp;Tabela24[[#This Row],[INDEX]]&amp;"'!$D$5:$BB$3000"),13,0),0)</f>
        <v>0</v>
      </c>
      <c r="H589" s="257" t="str">
        <f ca="1">IFERROR(VLOOKUP(Tabela24[[#This Row],[Symbol]],INDIRECT("'"&amp;Tabela24[[#This Row],[INDEX]]&amp;"'!$D$4:$BB$3000"),14,0),0)</f>
        <v>mb</v>
      </c>
      <c r="I589" s="409">
        <f ca="1">IFERROR(VLOOKUP(Tabela24[[#This Row],[Symbol]],INDIRECT("'"&amp;Tabela24[[#This Row],[INDEX]]&amp;"'!$D$4:$BB$3000"),30,0),0)</f>
        <v>0</v>
      </c>
      <c r="J589" s="437">
        <f ca="1">IFERROR(VLOOKUP(Tabela24[[#This Row],[Symbol]],INDIRECT("'"&amp;Tabela24[[#This Row],[INDEX]]&amp;"'!$D$4:$BB$3000"),31,0),0)</f>
        <v>0</v>
      </c>
      <c r="K589" s="258"/>
    </row>
    <row r="590" spans="1:11" ht="30" customHeight="1" x14ac:dyDescent="0.2">
      <c r="A590" s="254">
        <v>1206</v>
      </c>
      <c r="B590" s="554" t="s">
        <v>32</v>
      </c>
      <c r="C590" s="255" t="s">
        <v>1441</v>
      </c>
      <c r="D590" s="256" t="str">
        <f>VLOOKUP(Tabela24[[#This Row],[Symbol]],Baza_cen[],3,0)</f>
        <v>Opaska Styropianowa   OP-140_190</v>
      </c>
      <c r="E590" s="257"/>
      <c r="F590" s="257"/>
      <c r="G590" s="257">
        <f ca="1">IFERROR(VLOOKUP(Tabela24[[#This Row],[Symbol]],INDIRECT("'"&amp;Tabela24[[#This Row],[INDEX]]&amp;"'!$D$5:$BB$3000"),13,0),0)</f>
        <v>0</v>
      </c>
      <c r="H590" s="257" t="str">
        <f ca="1">IFERROR(VLOOKUP(Tabela24[[#This Row],[Symbol]],INDIRECT("'"&amp;Tabela24[[#This Row],[INDEX]]&amp;"'!$D$4:$BB$3000"),14,0),0)</f>
        <v>mb</v>
      </c>
      <c r="I590" s="409">
        <f ca="1">IFERROR(VLOOKUP(Tabela24[[#This Row],[Symbol]],INDIRECT("'"&amp;Tabela24[[#This Row],[INDEX]]&amp;"'!$D$4:$BB$3000"),30,0),0)</f>
        <v>0</v>
      </c>
      <c r="J590" s="437">
        <f ca="1">IFERROR(VLOOKUP(Tabela24[[#This Row],[Symbol]],INDIRECT("'"&amp;Tabela24[[#This Row],[INDEX]]&amp;"'!$D$4:$BB$3000"),31,0),0)</f>
        <v>0</v>
      </c>
      <c r="K590" s="258"/>
    </row>
    <row r="591" spans="1:11" ht="30" customHeight="1" x14ac:dyDescent="0.2">
      <c r="A591" s="254">
        <v>1207</v>
      </c>
      <c r="B591" s="554" t="s">
        <v>32</v>
      </c>
      <c r="C591" s="255" t="s">
        <v>1442</v>
      </c>
      <c r="D591" s="256" t="str">
        <f>VLOOKUP(Tabela24[[#This Row],[Symbol]],Baza_cen[],3,0)</f>
        <v>Opaska Styropianowa   OP-140_200</v>
      </c>
      <c r="E591" s="257"/>
      <c r="F591" s="257"/>
      <c r="G591" s="257">
        <f ca="1">IFERROR(VLOOKUP(Tabela24[[#This Row],[Symbol]],INDIRECT("'"&amp;Tabela24[[#This Row],[INDEX]]&amp;"'!$D$5:$BB$3000"),13,0),0)</f>
        <v>0</v>
      </c>
      <c r="H591" s="257" t="str">
        <f ca="1">IFERROR(VLOOKUP(Tabela24[[#This Row],[Symbol]],INDIRECT("'"&amp;Tabela24[[#This Row],[INDEX]]&amp;"'!$D$4:$BB$3000"),14,0),0)</f>
        <v>mb</v>
      </c>
      <c r="I591" s="409">
        <f ca="1">IFERROR(VLOOKUP(Tabela24[[#This Row],[Symbol]],INDIRECT("'"&amp;Tabela24[[#This Row],[INDEX]]&amp;"'!$D$4:$BB$3000"),30,0),0)</f>
        <v>0</v>
      </c>
      <c r="J591" s="437">
        <f ca="1">IFERROR(VLOOKUP(Tabela24[[#This Row],[Symbol]],INDIRECT("'"&amp;Tabela24[[#This Row],[INDEX]]&amp;"'!$D$4:$BB$3000"),31,0),0)</f>
        <v>0</v>
      </c>
      <c r="K591" s="258"/>
    </row>
    <row r="592" spans="1:11" ht="30" customHeight="1" x14ac:dyDescent="0.2">
      <c r="A592" s="254">
        <v>1208</v>
      </c>
      <c r="B592" s="554" t="s">
        <v>32</v>
      </c>
      <c r="C592" s="255" t="s">
        <v>1443</v>
      </c>
      <c r="D592" s="256" t="str">
        <f>VLOOKUP(Tabela24[[#This Row],[Symbol]],Baza_cen[],3,0)</f>
        <v>Opaska Styropianowa   OP-150_050</v>
      </c>
      <c r="E592" s="257"/>
      <c r="F592" s="257"/>
      <c r="G592" s="257">
        <f ca="1">IFERROR(VLOOKUP(Tabela24[[#This Row],[Symbol]],INDIRECT("'"&amp;Tabela24[[#This Row],[INDEX]]&amp;"'!$D$5:$BB$3000"),13,0),0)</f>
        <v>0</v>
      </c>
      <c r="H592" s="257" t="str">
        <f ca="1">IFERROR(VLOOKUP(Tabela24[[#This Row],[Symbol]],INDIRECT("'"&amp;Tabela24[[#This Row],[INDEX]]&amp;"'!$D$4:$BB$3000"),14,0),0)</f>
        <v>mb</v>
      </c>
      <c r="I592" s="409">
        <f ca="1">IFERROR(VLOOKUP(Tabela24[[#This Row],[Symbol]],INDIRECT("'"&amp;Tabela24[[#This Row],[INDEX]]&amp;"'!$D$4:$BB$3000"),30,0),0)</f>
        <v>0</v>
      </c>
      <c r="J592" s="437">
        <f ca="1">IFERROR(VLOOKUP(Tabela24[[#This Row],[Symbol]],INDIRECT("'"&amp;Tabela24[[#This Row],[INDEX]]&amp;"'!$D$4:$BB$3000"),31,0),0)</f>
        <v>0</v>
      </c>
      <c r="K592" s="258"/>
    </row>
    <row r="593" spans="1:11" ht="30" customHeight="1" x14ac:dyDescent="0.2">
      <c r="A593" s="254">
        <v>1209</v>
      </c>
      <c r="B593" s="554" t="s">
        <v>32</v>
      </c>
      <c r="C593" s="255" t="s">
        <v>1444</v>
      </c>
      <c r="D593" s="256" t="str">
        <f>VLOOKUP(Tabela24[[#This Row],[Symbol]],Baza_cen[],3,0)</f>
        <v>Opaska Styropianowa   OP-150_060</v>
      </c>
      <c r="E593" s="257"/>
      <c r="F593" s="257"/>
      <c r="G593" s="257">
        <f ca="1">IFERROR(VLOOKUP(Tabela24[[#This Row],[Symbol]],INDIRECT("'"&amp;Tabela24[[#This Row],[INDEX]]&amp;"'!$D$5:$BB$3000"),13,0),0)</f>
        <v>0</v>
      </c>
      <c r="H593" s="257" t="str">
        <f ca="1">IFERROR(VLOOKUP(Tabela24[[#This Row],[Symbol]],INDIRECT("'"&amp;Tabela24[[#This Row],[INDEX]]&amp;"'!$D$4:$BB$3000"),14,0),0)</f>
        <v>mb</v>
      </c>
      <c r="I593" s="409">
        <f ca="1">IFERROR(VLOOKUP(Tabela24[[#This Row],[Symbol]],INDIRECT("'"&amp;Tabela24[[#This Row],[INDEX]]&amp;"'!$D$4:$BB$3000"),30,0),0)</f>
        <v>0</v>
      </c>
      <c r="J593" s="437">
        <f ca="1">IFERROR(VLOOKUP(Tabela24[[#This Row],[Symbol]],INDIRECT("'"&amp;Tabela24[[#This Row],[INDEX]]&amp;"'!$D$4:$BB$3000"),31,0),0)</f>
        <v>0</v>
      </c>
      <c r="K593" s="258"/>
    </row>
    <row r="594" spans="1:11" ht="30" customHeight="1" x14ac:dyDescent="0.2">
      <c r="A594" s="254">
        <v>1210</v>
      </c>
      <c r="B594" s="554" t="s">
        <v>32</v>
      </c>
      <c r="C594" s="255" t="s">
        <v>1445</v>
      </c>
      <c r="D594" s="256" t="str">
        <f>VLOOKUP(Tabela24[[#This Row],[Symbol]],Baza_cen[],3,0)</f>
        <v>Opaska Styropianowa   OP-150_070</v>
      </c>
      <c r="E594" s="257"/>
      <c r="F594" s="257"/>
      <c r="G594" s="257">
        <f ca="1">IFERROR(VLOOKUP(Tabela24[[#This Row],[Symbol]],INDIRECT("'"&amp;Tabela24[[#This Row],[INDEX]]&amp;"'!$D$5:$BB$3000"),13,0),0)</f>
        <v>0</v>
      </c>
      <c r="H594" s="257" t="str">
        <f ca="1">IFERROR(VLOOKUP(Tabela24[[#This Row],[Symbol]],INDIRECT("'"&amp;Tabela24[[#This Row],[INDEX]]&amp;"'!$D$4:$BB$3000"),14,0),0)</f>
        <v>mb</v>
      </c>
      <c r="I594" s="409">
        <f ca="1">IFERROR(VLOOKUP(Tabela24[[#This Row],[Symbol]],INDIRECT("'"&amp;Tabela24[[#This Row],[INDEX]]&amp;"'!$D$4:$BB$3000"),30,0),0)</f>
        <v>0</v>
      </c>
      <c r="J594" s="437">
        <f ca="1">IFERROR(VLOOKUP(Tabela24[[#This Row],[Symbol]],INDIRECT("'"&amp;Tabela24[[#This Row],[INDEX]]&amp;"'!$D$4:$BB$3000"),31,0),0)</f>
        <v>0</v>
      </c>
      <c r="K594" s="258"/>
    </row>
    <row r="595" spans="1:11" ht="30" customHeight="1" x14ac:dyDescent="0.2">
      <c r="A595" s="254">
        <v>1211</v>
      </c>
      <c r="B595" s="554" t="s">
        <v>32</v>
      </c>
      <c r="C595" s="255" t="s">
        <v>1446</v>
      </c>
      <c r="D595" s="256" t="str">
        <f>VLOOKUP(Tabela24[[#This Row],[Symbol]],Baza_cen[],3,0)</f>
        <v>Opaska Styropianowa   OP-150_080</v>
      </c>
      <c r="E595" s="257"/>
      <c r="F595" s="257"/>
      <c r="G595" s="257">
        <f ca="1">IFERROR(VLOOKUP(Tabela24[[#This Row],[Symbol]],INDIRECT("'"&amp;Tabela24[[#This Row],[INDEX]]&amp;"'!$D$5:$BB$3000"),13,0),0)</f>
        <v>0</v>
      </c>
      <c r="H595" s="257" t="str">
        <f ca="1">IFERROR(VLOOKUP(Tabela24[[#This Row],[Symbol]],INDIRECT("'"&amp;Tabela24[[#This Row],[INDEX]]&amp;"'!$D$4:$BB$3000"),14,0),0)</f>
        <v>mb</v>
      </c>
      <c r="I595" s="409">
        <f ca="1">IFERROR(VLOOKUP(Tabela24[[#This Row],[Symbol]],INDIRECT("'"&amp;Tabela24[[#This Row],[INDEX]]&amp;"'!$D$4:$BB$3000"),30,0),0)</f>
        <v>0</v>
      </c>
      <c r="J595" s="437">
        <f ca="1">IFERROR(VLOOKUP(Tabela24[[#This Row],[Symbol]],INDIRECT("'"&amp;Tabela24[[#This Row],[INDEX]]&amp;"'!$D$4:$BB$3000"),31,0),0)</f>
        <v>0</v>
      </c>
      <c r="K595" s="258"/>
    </row>
    <row r="596" spans="1:11" ht="30" customHeight="1" x14ac:dyDescent="0.2">
      <c r="A596" s="254">
        <v>1212</v>
      </c>
      <c r="B596" s="554" t="s">
        <v>32</v>
      </c>
      <c r="C596" s="255" t="s">
        <v>1447</v>
      </c>
      <c r="D596" s="256" t="str">
        <f>VLOOKUP(Tabela24[[#This Row],[Symbol]],Baza_cen[],3,0)</f>
        <v>Opaska Styropianowa   OP-150_090</v>
      </c>
      <c r="E596" s="257"/>
      <c r="F596" s="257"/>
      <c r="G596" s="257">
        <f ca="1">IFERROR(VLOOKUP(Tabela24[[#This Row],[Symbol]],INDIRECT("'"&amp;Tabela24[[#This Row],[INDEX]]&amp;"'!$D$5:$BB$3000"),13,0),0)</f>
        <v>0</v>
      </c>
      <c r="H596" s="257" t="str">
        <f ca="1">IFERROR(VLOOKUP(Tabela24[[#This Row],[Symbol]],INDIRECT("'"&amp;Tabela24[[#This Row],[INDEX]]&amp;"'!$D$4:$BB$3000"),14,0),0)</f>
        <v>mb</v>
      </c>
      <c r="I596" s="409">
        <f ca="1">IFERROR(VLOOKUP(Tabela24[[#This Row],[Symbol]],INDIRECT("'"&amp;Tabela24[[#This Row],[INDEX]]&amp;"'!$D$4:$BB$3000"),30,0),0)</f>
        <v>0</v>
      </c>
      <c r="J596" s="437">
        <f ca="1">IFERROR(VLOOKUP(Tabela24[[#This Row],[Symbol]],INDIRECT("'"&amp;Tabela24[[#This Row],[INDEX]]&amp;"'!$D$4:$BB$3000"),31,0),0)</f>
        <v>0</v>
      </c>
      <c r="K596" s="258"/>
    </row>
    <row r="597" spans="1:11" ht="30" customHeight="1" x14ac:dyDescent="0.2">
      <c r="A597" s="254">
        <v>1213</v>
      </c>
      <c r="B597" s="554" t="s">
        <v>32</v>
      </c>
      <c r="C597" s="255" t="s">
        <v>1448</v>
      </c>
      <c r="D597" s="256" t="str">
        <f>VLOOKUP(Tabela24[[#This Row],[Symbol]],Baza_cen[],3,0)</f>
        <v>Opaska Styropianowa   OP-150_100</v>
      </c>
      <c r="E597" s="257"/>
      <c r="F597" s="257"/>
      <c r="G597" s="257">
        <f ca="1">IFERROR(VLOOKUP(Tabela24[[#This Row],[Symbol]],INDIRECT("'"&amp;Tabela24[[#This Row],[INDEX]]&amp;"'!$D$5:$BB$3000"),13,0),0)</f>
        <v>0</v>
      </c>
      <c r="H597" s="257" t="str">
        <f ca="1">IFERROR(VLOOKUP(Tabela24[[#This Row],[Symbol]],INDIRECT("'"&amp;Tabela24[[#This Row],[INDEX]]&amp;"'!$D$4:$BB$3000"),14,0),0)</f>
        <v>mb</v>
      </c>
      <c r="I597" s="409">
        <f ca="1">IFERROR(VLOOKUP(Tabela24[[#This Row],[Symbol]],INDIRECT("'"&amp;Tabela24[[#This Row],[INDEX]]&amp;"'!$D$4:$BB$3000"),30,0),0)</f>
        <v>0</v>
      </c>
      <c r="J597" s="437">
        <f ca="1">IFERROR(VLOOKUP(Tabela24[[#This Row],[Symbol]],INDIRECT("'"&amp;Tabela24[[#This Row],[INDEX]]&amp;"'!$D$4:$BB$3000"),31,0),0)</f>
        <v>0</v>
      </c>
      <c r="K597" s="258"/>
    </row>
    <row r="598" spans="1:11" ht="30" customHeight="1" x14ac:dyDescent="0.2">
      <c r="A598" s="254">
        <v>1214</v>
      </c>
      <c r="B598" s="554" t="s">
        <v>32</v>
      </c>
      <c r="C598" s="255" t="s">
        <v>1449</v>
      </c>
      <c r="D598" s="256" t="str">
        <f>VLOOKUP(Tabela24[[#This Row],[Symbol]],Baza_cen[],3,0)</f>
        <v>Opaska Styropianowa   OP-150_110</v>
      </c>
      <c r="E598" s="257"/>
      <c r="F598" s="257"/>
      <c r="G598" s="257">
        <f ca="1">IFERROR(VLOOKUP(Tabela24[[#This Row],[Symbol]],INDIRECT("'"&amp;Tabela24[[#This Row],[INDEX]]&amp;"'!$D$5:$BB$3000"),13,0),0)</f>
        <v>0</v>
      </c>
      <c r="H598" s="257" t="str">
        <f ca="1">IFERROR(VLOOKUP(Tabela24[[#This Row],[Symbol]],INDIRECT("'"&amp;Tabela24[[#This Row],[INDEX]]&amp;"'!$D$4:$BB$3000"),14,0),0)</f>
        <v>mb</v>
      </c>
      <c r="I598" s="409">
        <f ca="1">IFERROR(VLOOKUP(Tabela24[[#This Row],[Symbol]],INDIRECT("'"&amp;Tabela24[[#This Row],[INDEX]]&amp;"'!$D$4:$BB$3000"),30,0),0)</f>
        <v>0</v>
      </c>
      <c r="J598" s="437">
        <f ca="1">IFERROR(VLOOKUP(Tabela24[[#This Row],[Symbol]],INDIRECT("'"&amp;Tabela24[[#This Row],[INDEX]]&amp;"'!$D$4:$BB$3000"),31,0),0)</f>
        <v>0</v>
      </c>
      <c r="K598" s="258"/>
    </row>
    <row r="599" spans="1:11" ht="30" customHeight="1" x14ac:dyDescent="0.2">
      <c r="A599" s="254">
        <v>1215</v>
      </c>
      <c r="B599" s="554" t="s">
        <v>32</v>
      </c>
      <c r="C599" s="255" t="s">
        <v>1450</v>
      </c>
      <c r="D599" s="256" t="str">
        <f>VLOOKUP(Tabela24[[#This Row],[Symbol]],Baza_cen[],3,0)</f>
        <v>Opaska Styropianowa   OP-150_120</v>
      </c>
      <c r="E599" s="257"/>
      <c r="F599" s="257"/>
      <c r="G599" s="257">
        <f ca="1">IFERROR(VLOOKUP(Tabela24[[#This Row],[Symbol]],INDIRECT("'"&amp;Tabela24[[#This Row],[INDEX]]&amp;"'!$D$5:$BB$3000"),13,0),0)</f>
        <v>0</v>
      </c>
      <c r="H599" s="257" t="str">
        <f ca="1">IFERROR(VLOOKUP(Tabela24[[#This Row],[Symbol]],INDIRECT("'"&amp;Tabela24[[#This Row],[INDEX]]&amp;"'!$D$4:$BB$3000"),14,0),0)</f>
        <v>mb</v>
      </c>
      <c r="I599" s="409">
        <f ca="1">IFERROR(VLOOKUP(Tabela24[[#This Row],[Symbol]],INDIRECT("'"&amp;Tabela24[[#This Row],[INDEX]]&amp;"'!$D$4:$BB$3000"),30,0),0)</f>
        <v>0</v>
      </c>
      <c r="J599" s="437">
        <f ca="1">IFERROR(VLOOKUP(Tabela24[[#This Row],[Symbol]],INDIRECT("'"&amp;Tabela24[[#This Row],[INDEX]]&amp;"'!$D$4:$BB$3000"),31,0),0)</f>
        <v>0</v>
      </c>
      <c r="K599" s="258"/>
    </row>
    <row r="600" spans="1:11" ht="30" customHeight="1" x14ac:dyDescent="0.2">
      <c r="A600" s="254">
        <v>1216</v>
      </c>
      <c r="B600" s="554" t="s">
        <v>32</v>
      </c>
      <c r="C600" s="255" t="s">
        <v>1451</v>
      </c>
      <c r="D600" s="256" t="str">
        <f>VLOOKUP(Tabela24[[#This Row],[Symbol]],Baza_cen[],3,0)</f>
        <v>Opaska Styropianowa   OP-150_130</v>
      </c>
      <c r="E600" s="257"/>
      <c r="F600" s="257"/>
      <c r="G600" s="257">
        <f ca="1">IFERROR(VLOOKUP(Tabela24[[#This Row],[Symbol]],INDIRECT("'"&amp;Tabela24[[#This Row],[INDEX]]&amp;"'!$D$5:$BB$3000"),13,0),0)</f>
        <v>0</v>
      </c>
      <c r="H600" s="257" t="str">
        <f ca="1">IFERROR(VLOOKUP(Tabela24[[#This Row],[Symbol]],INDIRECT("'"&amp;Tabela24[[#This Row],[INDEX]]&amp;"'!$D$4:$BB$3000"),14,0),0)</f>
        <v>mb</v>
      </c>
      <c r="I600" s="409">
        <f ca="1">IFERROR(VLOOKUP(Tabela24[[#This Row],[Symbol]],INDIRECT("'"&amp;Tabela24[[#This Row],[INDEX]]&amp;"'!$D$4:$BB$3000"),30,0),0)</f>
        <v>0</v>
      </c>
      <c r="J600" s="437">
        <f ca="1">IFERROR(VLOOKUP(Tabela24[[#This Row],[Symbol]],INDIRECT("'"&amp;Tabela24[[#This Row],[INDEX]]&amp;"'!$D$4:$BB$3000"),31,0),0)</f>
        <v>0</v>
      </c>
      <c r="K600" s="258"/>
    </row>
    <row r="601" spans="1:11" ht="30" customHeight="1" x14ac:dyDescent="0.2">
      <c r="A601" s="254">
        <v>1217</v>
      </c>
      <c r="B601" s="554" t="s">
        <v>32</v>
      </c>
      <c r="C601" s="255" t="s">
        <v>1452</v>
      </c>
      <c r="D601" s="256" t="str">
        <f>VLOOKUP(Tabela24[[#This Row],[Symbol]],Baza_cen[],3,0)</f>
        <v>Opaska Styropianowa   OP-150_140</v>
      </c>
      <c r="E601" s="257"/>
      <c r="F601" s="257"/>
      <c r="G601" s="257">
        <f ca="1">IFERROR(VLOOKUP(Tabela24[[#This Row],[Symbol]],INDIRECT("'"&amp;Tabela24[[#This Row],[INDEX]]&amp;"'!$D$5:$BB$3000"),13,0),0)</f>
        <v>0</v>
      </c>
      <c r="H601" s="257" t="str">
        <f ca="1">IFERROR(VLOOKUP(Tabela24[[#This Row],[Symbol]],INDIRECT("'"&amp;Tabela24[[#This Row],[INDEX]]&amp;"'!$D$4:$BB$3000"),14,0),0)</f>
        <v>mb</v>
      </c>
      <c r="I601" s="409">
        <f ca="1">IFERROR(VLOOKUP(Tabela24[[#This Row],[Symbol]],INDIRECT("'"&amp;Tabela24[[#This Row],[INDEX]]&amp;"'!$D$4:$BB$3000"),30,0),0)</f>
        <v>0</v>
      </c>
      <c r="J601" s="437">
        <f ca="1">IFERROR(VLOOKUP(Tabela24[[#This Row],[Symbol]],INDIRECT("'"&amp;Tabela24[[#This Row],[INDEX]]&amp;"'!$D$4:$BB$3000"),31,0),0)</f>
        <v>0</v>
      </c>
      <c r="K601" s="258"/>
    </row>
    <row r="602" spans="1:11" ht="30" customHeight="1" x14ac:dyDescent="0.2">
      <c r="A602" s="254">
        <v>1218</v>
      </c>
      <c r="B602" s="554" t="s">
        <v>32</v>
      </c>
      <c r="C602" s="255" t="s">
        <v>1453</v>
      </c>
      <c r="D602" s="256" t="str">
        <f>VLOOKUP(Tabela24[[#This Row],[Symbol]],Baza_cen[],3,0)</f>
        <v>Opaska Styropianowa   OP-150_150</v>
      </c>
      <c r="E602" s="257"/>
      <c r="F602" s="257"/>
      <c r="G602" s="257">
        <f ca="1">IFERROR(VLOOKUP(Tabela24[[#This Row],[Symbol]],INDIRECT("'"&amp;Tabela24[[#This Row],[INDEX]]&amp;"'!$D$5:$BB$3000"),13,0),0)</f>
        <v>0</v>
      </c>
      <c r="H602" s="257" t="str">
        <f ca="1">IFERROR(VLOOKUP(Tabela24[[#This Row],[Symbol]],INDIRECT("'"&amp;Tabela24[[#This Row],[INDEX]]&amp;"'!$D$4:$BB$3000"),14,0),0)</f>
        <v>mb</v>
      </c>
      <c r="I602" s="409">
        <f ca="1">IFERROR(VLOOKUP(Tabela24[[#This Row],[Symbol]],INDIRECT("'"&amp;Tabela24[[#This Row],[INDEX]]&amp;"'!$D$4:$BB$3000"),30,0),0)</f>
        <v>0</v>
      </c>
      <c r="J602" s="437">
        <f ca="1">IFERROR(VLOOKUP(Tabela24[[#This Row],[Symbol]],INDIRECT("'"&amp;Tabela24[[#This Row],[INDEX]]&amp;"'!$D$4:$BB$3000"),31,0),0)</f>
        <v>0</v>
      </c>
      <c r="K602" s="258"/>
    </row>
    <row r="603" spans="1:11" ht="30" customHeight="1" x14ac:dyDescent="0.2">
      <c r="A603" s="254">
        <v>1219</v>
      </c>
      <c r="B603" s="554" t="s">
        <v>32</v>
      </c>
      <c r="C603" s="255" t="s">
        <v>1454</v>
      </c>
      <c r="D603" s="256" t="str">
        <f>VLOOKUP(Tabela24[[#This Row],[Symbol]],Baza_cen[],3,0)</f>
        <v>Opaska Styropianowa   OP-150_160</v>
      </c>
      <c r="E603" s="257"/>
      <c r="F603" s="257"/>
      <c r="G603" s="257">
        <f ca="1">IFERROR(VLOOKUP(Tabela24[[#This Row],[Symbol]],INDIRECT("'"&amp;Tabela24[[#This Row],[INDEX]]&amp;"'!$D$5:$BB$3000"),13,0),0)</f>
        <v>0</v>
      </c>
      <c r="H603" s="257" t="str">
        <f ca="1">IFERROR(VLOOKUP(Tabela24[[#This Row],[Symbol]],INDIRECT("'"&amp;Tabela24[[#This Row],[INDEX]]&amp;"'!$D$4:$BB$3000"),14,0),0)</f>
        <v>mb</v>
      </c>
      <c r="I603" s="409">
        <f ca="1">IFERROR(VLOOKUP(Tabela24[[#This Row],[Symbol]],INDIRECT("'"&amp;Tabela24[[#This Row],[INDEX]]&amp;"'!$D$4:$BB$3000"),30,0),0)</f>
        <v>0</v>
      </c>
      <c r="J603" s="437">
        <f ca="1">IFERROR(VLOOKUP(Tabela24[[#This Row],[Symbol]],INDIRECT("'"&amp;Tabela24[[#This Row],[INDEX]]&amp;"'!$D$4:$BB$3000"),31,0),0)</f>
        <v>0</v>
      </c>
      <c r="K603" s="258"/>
    </row>
    <row r="604" spans="1:11" ht="30" customHeight="1" x14ac:dyDescent="0.2">
      <c r="A604" s="254">
        <v>1220</v>
      </c>
      <c r="B604" s="554" t="s">
        <v>32</v>
      </c>
      <c r="C604" s="255" t="s">
        <v>1455</v>
      </c>
      <c r="D604" s="256" t="str">
        <f>VLOOKUP(Tabela24[[#This Row],[Symbol]],Baza_cen[],3,0)</f>
        <v>Opaska Styropianowa   OP-150_170</v>
      </c>
      <c r="E604" s="257"/>
      <c r="F604" s="257"/>
      <c r="G604" s="257">
        <f ca="1">IFERROR(VLOOKUP(Tabela24[[#This Row],[Symbol]],INDIRECT("'"&amp;Tabela24[[#This Row],[INDEX]]&amp;"'!$D$5:$BB$3000"),13,0),0)</f>
        <v>0</v>
      </c>
      <c r="H604" s="257" t="str">
        <f ca="1">IFERROR(VLOOKUP(Tabela24[[#This Row],[Symbol]],INDIRECT("'"&amp;Tabela24[[#This Row],[INDEX]]&amp;"'!$D$4:$BB$3000"),14,0),0)</f>
        <v>mb</v>
      </c>
      <c r="I604" s="409">
        <f ca="1">IFERROR(VLOOKUP(Tabela24[[#This Row],[Symbol]],INDIRECT("'"&amp;Tabela24[[#This Row],[INDEX]]&amp;"'!$D$4:$BB$3000"),30,0),0)</f>
        <v>0</v>
      </c>
      <c r="J604" s="437">
        <f ca="1">IFERROR(VLOOKUP(Tabela24[[#This Row],[Symbol]],INDIRECT("'"&amp;Tabela24[[#This Row],[INDEX]]&amp;"'!$D$4:$BB$3000"),31,0),0)</f>
        <v>0</v>
      </c>
      <c r="K604" s="258"/>
    </row>
    <row r="605" spans="1:11" ht="30" customHeight="1" x14ac:dyDescent="0.2">
      <c r="A605" s="254">
        <v>1221</v>
      </c>
      <c r="B605" s="554" t="s">
        <v>32</v>
      </c>
      <c r="C605" s="255" t="s">
        <v>1456</v>
      </c>
      <c r="D605" s="256" t="str">
        <f>VLOOKUP(Tabela24[[#This Row],[Symbol]],Baza_cen[],3,0)</f>
        <v>Opaska Styropianowa   OP-150_180</v>
      </c>
      <c r="E605" s="257"/>
      <c r="F605" s="257"/>
      <c r="G605" s="257">
        <f ca="1">IFERROR(VLOOKUP(Tabela24[[#This Row],[Symbol]],INDIRECT("'"&amp;Tabela24[[#This Row],[INDEX]]&amp;"'!$D$5:$BB$3000"),13,0),0)</f>
        <v>0</v>
      </c>
      <c r="H605" s="257" t="str">
        <f ca="1">IFERROR(VLOOKUP(Tabela24[[#This Row],[Symbol]],INDIRECT("'"&amp;Tabela24[[#This Row],[INDEX]]&amp;"'!$D$4:$BB$3000"),14,0),0)</f>
        <v>mb</v>
      </c>
      <c r="I605" s="409">
        <f ca="1">IFERROR(VLOOKUP(Tabela24[[#This Row],[Symbol]],INDIRECT("'"&amp;Tabela24[[#This Row],[INDEX]]&amp;"'!$D$4:$BB$3000"),30,0),0)</f>
        <v>0</v>
      </c>
      <c r="J605" s="437">
        <f ca="1">IFERROR(VLOOKUP(Tabela24[[#This Row],[Symbol]],INDIRECT("'"&amp;Tabela24[[#This Row],[INDEX]]&amp;"'!$D$4:$BB$3000"),31,0),0)</f>
        <v>0</v>
      </c>
      <c r="K605" s="258"/>
    </row>
    <row r="606" spans="1:11" ht="30" customHeight="1" x14ac:dyDescent="0.2">
      <c r="A606" s="254">
        <v>1222</v>
      </c>
      <c r="B606" s="554" t="s">
        <v>32</v>
      </c>
      <c r="C606" s="255" t="s">
        <v>1457</v>
      </c>
      <c r="D606" s="256" t="str">
        <f>VLOOKUP(Tabela24[[#This Row],[Symbol]],Baza_cen[],3,0)</f>
        <v>Opaska Styropianowa   OP-150_190</v>
      </c>
      <c r="E606" s="257"/>
      <c r="F606" s="257"/>
      <c r="G606" s="257">
        <f ca="1">IFERROR(VLOOKUP(Tabela24[[#This Row],[Symbol]],INDIRECT("'"&amp;Tabela24[[#This Row],[INDEX]]&amp;"'!$D$5:$BB$3000"),13,0),0)</f>
        <v>0</v>
      </c>
      <c r="H606" s="257" t="str">
        <f ca="1">IFERROR(VLOOKUP(Tabela24[[#This Row],[Symbol]],INDIRECT("'"&amp;Tabela24[[#This Row],[INDEX]]&amp;"'!$D$4:$BB$3000"),14,0),0)</f>
        <v>mb</v>
      </c>
      <c r="I606" s="409">
        <f ca="1">IFERROR(VLOOKUP(Tabela24[[#This Row],[Symbol]],INDIRECT("'"&amp;Tabela24[[#This Row],[INDEX]]&amp;"'!$D$4:$BB$3000"),30,0),0)</f>
        <v>0</v>
      </c>
      <c r="J606" s="437">
        <f ca="1">IFERROR(VLOOKUP(Tabela24[[#This Row],[Symbol]],INDIRECT("'"&amp;Tabela24[[#This Row],[INDEX]]&amp;"'!$D$4:$BB$3000"),31,0),0)</f>
        <v>0</v>
      </c>
      <c r="K606" s="258"/>
    </row>
    <row r="607" spans="1:11" ht="30" customHeight="1" x14ac:dyDescent="0.2">
      <c r="A607" s="254">
        <v>1223</v>
      </c>
      <c r="B607" s="554" t="s">
        <v>32</v>
      </c>
      <c r="C607" s="255" t="s">
        <v>1458</v>
      </c>
      <c r="D607" s="256" t="str">
        <f>VLOOKUP(Tabela24[[#This Row],[Symbol]],Baza_cen[],3,0)</f>
        <v>Opaska Styropianowa   OP-150_200</v>
      </c>
      <c r="E607" s="257"/>
      <c r="F607" s="257"/>
      <c r="G607" s="257">
        <f ca="1">IFERROR(VLOOKUP(Tabela24[[#This Row],[Symbol]],INDIRECT("'"&amp;Tabela24[[#This Row],[INDEX]]&amp;"'!$D$5:$BB$3000"),13,0),0)</f>
        <v>0</v>
      </c>
      <c r="H607" s="257" t="str">
        <f ca="1">IFERROR(VLOOKUP(Tabela24[[#This Row],[Symbol]],INDIRECT("'"&amp;Tabela24[[#This Row],[INDEX]]&amp;"'!$D$4:$BB$3000"),14,0),0)</f>
        <v>mb</v>
      </c>
      <c r="I607" s="409">
        <f ca="1">IFERROR(VLOOKUP(Tabela24[[#This Row],[Symbol]],INDIRECT("'"&amp;Tabela24[[#This Row],[INDEX]]&amp;"'!$D$4:$BB$3000"),30,0),0)</f>
        <v>0</v>
      </c>
      <c r="J607" s="437">
        <f ca="1">IFERROR(VLOOKUP(Tabela24[[#This Row],[Symbol]],INDIRECT("'"&amp;Tabela24[[#This Row],[INDEX]]&amp;"'!$D$4:$BB$3000"),31,0),0)</f>
        <v>0</v>
      </c>
      <c r="K607" s="258"/>
    </row>
    <row r="608" spans="1:11" ht="30" customHeight="1" x14ac:dyDescent="0.2">
      <c r="A608" s="254">
        <v>1224</v>
      </c>
      <c r="B608" s="554" t="s">
        <v>32</v>
      </c>
      <c r="C608" s="255" t="s">
        <v>1459</v>
      </c>
      <c r="D608" s="256" t="str">
        <f>VLOOKUP(Tabela24[[#This Row],[Symbol]],Baza_cen[],3,0)</f>
        <v>Opaska Styropianowa   OP-160_050</v>
      </c>
      <c r="E608" s="257"/>
      <c r="F608" s="257"/>
      <c r="G608" s="257">
        <f ca="1">IFERROR(VLOOKUP(Tabela24[[#This Row],[Symbol]],INDIRECT("'"&amp;Tabela24[[#This Row],[INDEX]]&amp;"'!$D$5:$BB$3000"),13,0),0)</f>
        <v>0</v>
      </c>
      <c r="H608" s="257" t="str">
        <f ca="1">IFERROR(VLOOKUP(Tabela24[[#This Row],[Symbol]],INDIRECT("'"&amp;Tabela24[[#This Row],[INDEX]]&amp;"'!$D$4:$BB$3000"),14,0),0)</f>
        <v>mb</v>
      </c>
      <c r="I608" s="409">
        <f ca="1">IFERROR(VLOOKUP(Tabela24[[#This Row],[Symbol]],INDIRECT("'"&amp;Tabela24[[#This Row],[INDEX]]&amp;"'!$D$4:$BB$3000"),30,0),0)</f>
        <v>0</v>
      </c>
      <c r="J608" s="437">
        <f ca="1">IFERROR(VLOOKUP(Tabela24[[#This Row],[Symbol]],INDIRECT("'"&amp;Tabela24[[#This Row],[INDEX]]&amp;"'!$D$4:$BB$3000"),31,0),0)</f>
        <v>0</v>
      </c>
      <c r="K608" s="258"/>
    </row>
    <row r="609" spans="1:11" ht="30" customHeight="1" x14ac:dyDescent="0.2">
      <c r="A609" s="254">
        <v>1225</v>
      </c>
      <c r="B609" s="554" t="s">
        <v>32</v>
      </c>
      <c r="C609" s="255" t="s">
        <v>1460</v>
      </c>
      <c r="D609" s="256" t="str">
        <f>VLOOKUP(Tabela24[[#This Row],[Symbol]],Baza_cen[],3,0)</f>
        <v>Opaska Styropianowa   OP-160_060</v>
      </c>
      <c r="E609" s="257"/>
      <c r="F609" s="257"/>
      <c r="G609" s="257">
        <f ca="1">IFERROR(VLOOKUP(Tabela24[[#This Row],[Symbol]],INDIRECT("'"&amp;Tabela24[[#This Row],[INDEX]]&amp;"'!$D$5:$BB$3000"),13,0),0)</f>
        <v>0</v>
      </c>
      <c r="H609" s="257" t="str">
        <f ca="1">IFERROR(VLOOKUP(Tabela24[[#This Row],[Symbol]],INDIRECT("'"&amp;Tabela24[[#This Row],[INDEX]]&amp;"'!$D$4:$BB$3000"),14,0),0)</f>
        <v>mb</v>
      </c>
      <c r="I609" s="409">
        <f ca="1">IFERROR(VLOOKUP(Tabela24[[#This Row],[Symbol]],INDIRECT("'"&amp;Tabela24[[#This Row],[INDEX]]&amp;"'!$D$4:$BB$3000"),30,0),0)</f>
        <v>0</v>
      </c>
      <c r="J609" s="437">
        <f ca="1">IFERROR(VLOOKUP(Tabela24[[#This Row],[Symbol]],INDIRECT("'"&amp;Tabela24[[#This Row],[INDEX]]&amp;"'!$D$4:$BB$3000"),31,0),0)</f>
        <v>0</v>
      </c>
      <c r="K609" s="258"/>
    </row>
    <row r="610" spans="1:11" ht="30" customHeight="1" x14ac:dyDescent="0.2">
      <c r="A610" s="254">
        <v>1226</v>
      </c>
      <c r="B610" s="554" t="s">
        <v>32</v>
      </c>
      <c r="C610" s="255" t="s">
        <v>1461</v>
      </c>
      <c r="D610" s="256" t="str">
        <f>VLOOKUP(Tabela24[[#This Row],[Symbol]],Baza_cen[],3,0)</f>
        <v>Opaska Styropianowa   OP-160_070</v>
      </c>
      <c r="E610" s="257"/>
      <c r="F610" s="257"/>
      <c r="G610" s="257">
        <f ca="1">IFERROR(VLOOKUP(Tabela24[[#This Row],[Symbol]],INDIRECT("'"&amp;Tabela24[[#This Row],[INDEX]]&amp;"'!$D$5:$BB$3000"),13,0),0)</f>
        <v>0</v>
      </c>
      <c r="H610" s="257" t="str">
        <f ca="1">IFERROR(VLOOKUP(Tabela24[[#This Row],[Symbol]],INDIRECT("'"&amp;Tabela24[[#This Row],[INDEX]]&amp;"'!$D$4:$BB$3000"),14,0),0)</f>
        <v>mb</v>
      </c>
      <c r="I610" s="409">
        <f ca="1">IFERROR(VLOOKUP(Tabela24[[#This Row],[Symbol]],INDIRECT("'"&amp;Tabela24[[#This Row],[INDEX]]&amp;"'!$D$4:$BB$3000"),30,0),0)</f>
        <v>0</v>
      </c>
      <c r="J610" s="437">
        <f ca="1">IFERROR(VLOOKUP(Tabela24[[#This Row],[Symbol]],INDIRECT("'"&amp;Tabela24[[#This Row],[INDEX]]&amp;"'!$D$4:$BB$3000"),31,0),0)</f>
        <v>0</v>
      </c>
      <c r="K610" s="258"/>
    </row>
    <row r="611" spans="1:11" ht="30" customHeight="1" x14ac:dyDescent="0.2">
      <c r="A611" s="254">
        <v>1227</v>
      </c>
      <c r="B611" s="554" t="s">
        <v>32</v>
      </c>
      <c r="C611" s="255" t="s">
        <v>1462</v>
      </c>
      <c r="D611" s="256" t="str">
        <f>VLOOKUP(Tabela24[[#This Row],[Symbol]],Baza_cen[],3,0)</f>
        <v>Opaska Styropianowa   OP-160_080</v>
      </c>
      <c r="E611" s="257"/>
      <c r="F611" s="257"/>
      <c r="G611" s="257">
        <f ca="1">IFERROR(VLOOKUP(Tabela24[[#This Row],[Symbol]],INDIRECT("'"&amp;Tabela24[[#This Row],[INDEX]]&amp;"'!$D$5:$BB$3000"),13,0),0)</f>
        <v>0</v>
      </c>
      <c r="H611" s="257" t="str">
        <f ca="1">IFERROR(VLOOKUP(Tabela24[[#This Row],[Symbol]],INDIRECT("'"&amp;Tabela24[[#This Row],[INDEX]]&amp;"'!$D$4:$BB$3000"),14,0),0)</f>
        <v>mb</v>
      </c>
      <c r="I611" s="409">
        <f ca="1">IFERROR(VLOOKUP(Tabela24[[#This Row],[Symbol]],INDIRECT("'"&amp;Tabela24[[#This Row],[INDEX]]&amp;"'!$D$4:$BB$3000"),30,0),0)</f>
        <v>0</v>
      </c>
      <c r="J611" s="437">
        <f ca="1">IFERROR(VLOOKUP(Tabela24[[#This Row],[Symbol]],INDIRECT("'"&amp;Tabela24[[#This Row],[INDEX]]&amp;"'!$D$4:$BB$3000"),31,0),0)</f>
        <v>0</v>
      </c>
      <c r="K611" s="258"/>
    </row>
    <row r="612" spans="1:11" ht="30" customHeight="1" x14ac:dyDescent="0.2">
      <c r="A612" s="254">
        <v>1228</v>
      </c>
      <c r="B612" s="554" t="s">
        <v>32</v>
      </c>
      <c r="C612" s="255" t="s">
        <v>1463</v>
      </c>
      <c r="D612" s="256" t="str">
        <f>VLOOKUP(Tabela24[[#This Row],[Symbol]],Baza_cen[],3,0)</f>
        <v>Opaska Styropianowa   OP-160_090</v>
      </c>
      <c r="E612" s="257"/>
      <c r="F612" s="257"/>
      <c r="G612" s="257">
        <f ca="1">IFERROR(VLOOKUP(Tabela24[[#This Row],[Symbol]],INDIRECT("'"&amp;Tabela24[[#This Row],[INDEX]]&amp;"'!$D$5:$BB$3000"),13,0),0)</f>
        <v>0</v>
      </c>
      <c r="H612" s="257" t="str">
        <f ca="1">IFERROR(VLOOKUP(Tabela24[[#This Row],[Symbol]],INDIRECT("'"&amp;Tabela24[[#This Row],[INDEX]]&amp;"'!$D$4:$BB$3000"),14,0),0)</f>
        <v>mb</v>
      </c>
      <c r="I612" s="409">
        <f ca="1">IFERROR(VLOOKUP(Tabela24[[#This Row],[Symbol]],INDIRECT("'"&amp;Tabela24[[#This Row],[INDEX]]&amp;"'!$D$4:$BB$3000"),30,0),0)</f>
        <v>0</v>
      </c>
      <c r="J612" s="437">
        <f ca="1">IFERROR(VLOOKUP(Tabela24[[#This Row],[Symbol]],INDIRECT("'"&amp;Tabela24[[#This Row],[INDEX]]&amp;"'!$D$4:$BB$3000"),31,0),0)</f>
        <v>0</v>
      </c>
      <c r="K612" s="258"/>
    </row>
    <row r="613" spans="1:11" ht="30" customHeight="1" x14ac:dyDescent="0.2">
      <c r="A613" s="254">
        <v>1229</v>
      </c>
      <c r="B613" s="554" t="s">
        <v>32</v>
      </c>
      <c r="C613" s="255" t="s">
        <v>1464</v>
      </c>
      <c r="D613" s="256" t="str">
        <f>VLOOKUP(Tabela24[[#This Row],[Symbol]],Baza_cen[],3,0)</f>
        <v>Opaska Styropianowa   OP-160_100</v>
      </c>
      <c r="E613" s="257"/>
      <c r="F613" s="257"/>
      <c r="G613" s="257">
        <f ca="1">IFERROR(VLOOKUP(Tabela24[[#This Row],[Symbol]],INDIRECT("'"&amp;Tabela24[[#This Row],[INDEX]]&amp;"'!$D$5:$BB$3000"),13,0),0)</f>
        <v>0</v>
      </c>
      <c r="H613" s="257" t="str">
        <f ca="1">IFERROR(VLOOKUP(Tabela24[[#This Row],[Symbol]],INDIRECT("'"&amp;Tabela24[[#This Row],[INDEX]]&amp;"'!$D$4:$BB$3000"),14,0),0)</f>
        <v>mb</v>
      </c>
      <c r="I613" s="409">
        <f ca="1">IFERROR(VLOOKUP(Tabela24[[#This Row],[Symbol]],INDIRECT("'"&amp;Tabela24[[#This Row],[INDEX]]&amp;"'!$D$4:$BB$3000"),30,0),0)</f>
        <v>0</v>
      </c>
      <c r="J613" s="437">
        <f ca="1">IFERROR(VLOOKUP(Tabela24[[#This Row],[Symbol]],INDIRECT("'"&amp;Tabela24[[#This Row],[INDEX]]&amp;"'!$D$4:$BB$3000"),31,0),0)</f>
        <v>0</v>
      </c>
      <c r="K613" s="258"/>
    </row>
    <row r="614" spans="1:11" ht="30" customHeight="1" x14ac:dyDescent="0.2">
      <c r="A614" s="254">
        <v>1230</v>
      </c>
      <c r="B614" s="554" t="s">
        <v>32</v>
      </c>
      <c r="C614" s="255" t="s">
        <v>1465</v>
      </c>
      <c r="D614" s="256" t="str">
        <f>VLOOKUP(Tabela24[[#This Row],[Symbol]],Baza_cen[],3,0)</f>
        <v>Opaska Styropianowa   OP-160_110</v>
      </c>
      <c r="E614" s="257"/>
      <c r="F614" s="257"/>
      <c r="G614" s="257">
        <f ca="1">IFERROR(VLOOKUP(Tabela24[[#This Row],[Symbol]],INDIRECT("'"&amp;Tabela24[[#This Row],[INDEX]]&amp;"'!$D$5:$BB$3000"),13,0),0)</f>
        <v>0</v>
      </c>
      <c r="H614" s="257" t="str">
        <f ca="1">IFERROR(VLOOKUP(Tabela24[[#This Row],[Symbol]],INDIRECT("'"&amp;Tabela24[[#This Row],[INDEX]]&amp;"'!$D$4:$BB$3000"),14,0),0)</f>
        <v>mb</v>
      </c>
      <c r="I614" s="409">
        <f ca="1">IFERROR(VLOOKUP(Tabela24[[#This Row],[Symbol]],INDIRECT("'"&amp;Tabela24[[#This Row],[INDEX]]&amp;"'!$D$4:$BB$3000"),30,0),0)</f>
        <v>0</v>
      </c>
      <c r="J614" s="437">
        <f ca="1">IFERROR(VLOOKUP(Tabela24[[#This Row],[Symbol]],INDIRECT("'"&amp;Tabela24[[#This Row],[INDEX]]&amp;"'!$D$4:$BB$3000"),31,0),0)</f>
        <v>0</v>
      </c>
      <c r="K614" s="258"/>
    </row>
    <row r="615" spans="1:11" ht="30" customHeight="1" x14ac:dyDescent="0.2">
      <c r="A615" s="254">
        <v>1231</v>
      </c>
      <c r="B615" s="554" t="s">
        <v>32</v>
      </c>
      <c r="C615" s="255" t="s">
        <v>1466</v>
      </c>
      <c r="D615" s="256" t="str">
        <f>VLOOKUP(Tabela24[[#This Row],[Symbol]],Baza_cen[],3,0)</f>
        <v>Opaska Styropianowa   OP-160_120</v>
      </c>
      <c r="E615" s="257"/>
      <c r="F615" s="257"/>
      <c r="G615" s="257">
        <f ca="1">IFERROR(VLOOKUP(Tabela24[[#This Row],[Symbol]],INDIRECT("'"&amp;Tabela24[[#This Row],[INDEX]]&amp;"'!$D$5:$BB$3000"),13,0),0)</f>
        <v>0</v>
      </c>
      <c r="H615" s="257" t="str">
        <f ca="1">IFERROR(VLOOKUP(Tabela24[[#This Row],[Symbol]],INDIRECT("'"&amp;Tabela24[[#This Row],[INDEX]]&amp;"'!$D$4:$BB$3000"),14,0),0)</f>
        <v>mb</v>
      </c>
      <c r="I615" s="409">
        <f ca="1">IFERROR(VLOOKUP(Tabela24[[#This Row],[Symbol]],INDIRECT("'"&amp;Tabela24[[#This Row],[INDEX]]&amp;"'!$D$4:$BB$3000"),30,0),0)</f>
        <v>0</v>
      </c>
      <c r="J615" s="437">
        <f ca="1">IFERROR(VLOOKUP(Tabela24[[#This Row],[Symbol]],INDIRECT("'"&amp;Tabela24[[#This Row],[INDEX]]&amp;"'!$D$4:$BB$3000"),31,0),0)</f>
        <v>0</v>
      </c>
      <c r="K615" s="258"/>
    </row>
    <row r="616" spans="1:11" ht="30" customHeight="1" x14ac:dyDescent="0.2">
      <c r="A616" s="254">
        <v>1232</v>
      </c>
      <c r="B616" s="554" t="s">
        <v>32</v>
      </c>
      <c r="C616" s="255" t="s">
        <v>1467</v>
      </c>
      <c r="D616" s="256" t="str">
        <f>VLOOKUP(Tabela24[[#This Row],[Symbol]],Baza_cen[],3,0)</f>
        <v>Opaska Styropianowa   OP-160_130</v>
      </c>
      <c r="E616" s="257"/>
      <c r="F616" s="257"/>
      <c r="G616" s="257">
        <f ca="1">IFERROR(VLOOKUP(Tabela24[[#This Row],[Symbol]],INDIRECT("'"&amp;Tabela24[[#This Row],[INDEX]]&amp;"'!$D$5:$BB$3000"),13,0),0)</f>
        <v>0</v>
      </c>
      <c r="H616" s="257" t="str">
        <f ca="1">IFERROR(VLOOKUP(Tabela24[[#This Row],[Symbol]],INDIRECT("'"&amp;Tabela24[[#This Row],[INDEX]]&amp;"'!$D$4:$BB$3000"),14,0),0)</f>
        <v>mb</v>
      </c>
      <c r="I616" s="409">
        <f ca="1">IFERROR(VLOOKUP(Tabela24[[#This Row],[Symbol]],INDIRECT("'"&amp;Tabela24[[#This Row],[INDEX]]&amp;"'!$D$4:$BB$3000"),30,0),0)</f>
        <v>0</v>
      </c>
      <c r="J616" s="437">
        <f ca="1">IFERROR(VLOOKUP(Tabela24[[#This Row],[Symbol]],INDIRECT("'"&amp;Tabela24[[#This Row],[INDEX]]&amp;"'!$D$4:$BB$3000"),31,0),0)</f>
        <v>0</v>
      </c>
      <c r="K616" s="258"/>
    </row>
    <row r="617" spans="1:11" ht="30" customHeight="1" x14ac:dyDescent="0.2">
      <c r="A617" s="254">
        <v>1233</v>
      </c>
      <c r="B617" s="554" t="s">
        <v>32</v>
      </c>
      <c r="C617" s="255" t="s">
        <v>1468</v>
      </c>
      <c r="D617" s="256" t="str">
        <f>VLOOKUP(Tabela24[[#This Row],[Symbol]],Baza_cen[],3,0)</f>
        <v>Opaska Styropianowa   OP-160_140</v>
      </c>
      <c r="E617" s="257"/>
      <c r="F617" s="257"/>
      <c r="G617" s="257">
        <f ca="1">IFERROR(VLOOKUP(Tabela24[[#This Row],[Symbol]],INDIRECT("'"&amp;Tabela24[[#This Row],[INDEX]]&amp;"'!$D$5:$BB$3000"),13,0),0)</f>
        <v>0</v>
      </c>
      <c r="H617" s="257" t="str">
        <f ca="1">IFERROR(VLOOKUP(Tabela24[[#This Row],[Symbol]],INDIRECT("'"&amp;Tabela24[[#This Row],[INDEX]]&amp;"'!$D$4:$BB$3000"),14,0),0)</f>
        <v>mb</v>
      </c>
      <c r="I617" s="409">
        <f ca="1">IFERROR(VLOOKUP(Tabela24[[#This Row],[Symbol]],INDIRECT("'"&amp;Tabela24[[#This Row],[INDEX]]&amp;"'!$D$4:$BB$3000"),30,0),0)</f>
        <v>0</v>
      </c>
      <c r="J617" s="437">
        <f ca="1">IFERROR(VLOOKUP(Tabela24[[#This Row],[Symbol]],INDIRECT("'"&amp;Tabela24[[#This Row],[INDEX]]&amp;"'!$D$4:$BB$3000"),31,0),0)</f>
        <v>0</v>
      </c>
      <c r="K617" s="258"/>
    </row>
    <row r="618" spans="1:11" ht="30" customHeight="1" x14ac:dyDescent="0.2">
      <c r="A618" s="254">
        <v>1234</v>
      </c>
      <c r="B618" s="554" t="s">
        <v>32</v>
      </c>
      <c r="C618" s="255" t="s">
        <v>1469</v>
      </c>
      <c r="D618" s="256" t="str">
        <f>VLOOKUP(Tabela24[[#This Row],[Symbol]],Baza_cen[],3,0)</f>
        <v>Opaska Styropianowa   OP-160_150</v>
      </c>
      <c r="E618" s="257"/>
      <c r="F618" s="257"/>
      <c r="G618" s="257">
        <f ca="1">IFERROR(VLOOKUP(Tabela24[[#This Row],[Symbol]],INDIRECT("'"&amp;Tabela24[[#This Row],[INDEX]]&amp;"'!$D$5:$BB$3000"),13,0),0)</f>
        <v>0</v>
      </c>
      <c r="H618" s="257" t="str">
        <f ca="1">IFERROR(VLOOKUP(Tabela24[[#This Row],[Symbol]],INDIRECT("'"&amp;Tabela24[[#This Row],[INDEX]]&amp;"'!$D$4:$BB$3000"),14,0),0)</f>
        <v>mb</v>
      </c>
      <c r="I618" s="409">
        <f ca="1">IFERROR(VLOOKUP(Tabela24[[#This Row],[Symbol]],INDIRECT("'"&amp;Tabela24[[#This Row],[INDEX]]&amp;"'!$D$4:$BB$3000"),30,0),0)</f>
        <v>0</v>
      </c>
      <c r="J618" s="437">
        <f ca="1">IFERROR(VLOOKUP(Tabela24[[#This Row],[Symbol]],INDIRECT("'"&amp;Tabela24[[#This Row],[INDEX]]&amp;"'!$D$4:$BB$3000"),31,0),0)</f>
        <v>0</v>
      </c>
      <c r="K618" s="258"/>
    </row>
    <row r="619" spans="1:11" ht="30" customHeight="1" x14ac:dyDescent="0.2">
      <c r="A619" s="254">
        <v>1235</v>
      </c>
      <c r="B619" s="554" t="s">
        <v>32</v>
      </c>
      <c r="C619" s="255" t="s">
        <v>1470</v>
      </c>
      <c r="D619" s="256" t="str">
        <f>VLOOKUP(Tabela24[[#This Row],[Symbol]],Baza_cen[],3,0)</f>
        <v>Opaska Styropianowa   OP-160_160</v>
      </c>
      <c r="E619" s="257"/>
      <c r="F619" s="257"/>
      <c r="G619" s="257">
        <f ca="1">IFERROR(VLOOKUP(Tabela24[[#This Row],[Symbol]],INDIRECT("'"&amp;Tabela24[[#This Row],[INDEX]]&amp;"'!$D$5:$BB$3000"),13,0),0)</f>
        <v>0</v>
      </c>
      <c r="H619" s="257" t="str">
        <f ca="1">IFERROR(VLOOKUP(Tabela24[[#This Row],[Symbol]],INDIRECT("'"&amp;Tabela24[[#This Row],[INDEX]]&amp;"'!$D$4:$BB$3000"),14,0),0)</f>
        <v>mb</v>
      </c>
      <c r="I619" s="409">
        <f ca="1">IFERROR(VLOOKUP(Tabela24[[#This Row],[Symbol]],INDIRECT("'"&amp;Tabela24[[#This Row],[INDEX]]&amp;"'!$D$4:$BB$3000"),30,0),0)</f>
        <v>0</v>
      </c>
      <c r="J619" s="437">
        <f ca="1">IFERROR(VLOOKUP(Tabela24[[#This Row],[Symbol]],INDIRECT("'"&amp;Tabela24[[#This Row],[INDEX]]&amp;"'!$D$4:$BB$3000"),31,0),0)</f>
        <v>0</v>
      </c>
      <c r="K619" s="258"/>
    </row>
    <row r="620" spans="1:11" ht="30" customHeight="1" x14ac:dyDescent="0.2">
      <c r="A620" s="254">
        <v>1236</v>
      </c>
      <c r="B620" s="554" t="s">
        <v>32</v>
      </c>
      <c r="C620" s="255" t="s">
        <v>1471</v>
      </c>
      <c r="D620" s="256" t="str">
        <f>VLOOKUP(Tabela24[[#This Row],[Symbol]],Baza_cen[],3,0)</f>
        <v>Opaska Styropianowa   OP-160_170</v>
      </c>
      <c r="E620" s="257"/>
      <c r="F620" s="257"/>
      <c r="G620" s="257">
        <f ca="1">IFERROR(VLOOKUP(Tabela24[[#This Row],[Symbol]],INDIRECT("'"&amp;Tabela24[[#This Row],[INDEX]]&amp;"'!$D$5:$BB$3000"),13,0),0)</f>
        <v>0</v>
      </c>
      <c r="H620" s="257" t="str">
        <f ca="1">IFERROR(VLOOKUP(Tabela24[[#This Row],[Symbol]],INDIRECT("'"&amp;Tabela24[[#This Row],[INDEX]]&amp;"'!$D$4:$BB$3000"),14,0),0)</f>
        <v>mb</v>
      </c>
      <c r="I620" s="409">
        <f ca="1">IFERROR(VLOOKUP(Tabela24[[#This Row],[Symbol]],INDIRECT("'"&amp;Tabela24[[#This Row],[INDEX]]&amp;"'!$D$4:$BB$3000"),30,0),0)</f>
        <v>0</v>
      </c>
      <c r="J620" s="437">
        <f ca="1">IFERROR(VLOOKUP(Tabela24[[#This Row],[Symbol]],INDIRECT("'"&amp;Tabela24[[#This Row],[INDEX]]&amp;"'!$D$4:$BB$3000"),31,0),0)</f>
        <v>0</v>
      </c>
      <c r="K620" s="258"/>
    </row>
    <row r="621" spans="1:11" ht="30" customHeight="1" x14ac:dyDescent="0.2">
      <c r="A621" s="254">
        <v>1237</v>
      </c>
      <c r="B621" s="554" t="s">
        <v>32</v>
      </c>
      <c r="C621" s="255" t="s">
        <v>1472</v>
      </c>
      <c r="D621" s="256" t="str">
        <f>VLOOKUP(Tabela24[[#This Row],[Symbol]],Baza_cen[],3,0)</f>
        <v>Opaska Styropianowa   OP-160_180</v>
      </c>
      <c r="E621" s="257"/>
      <c r="F621" s="257"/>
      <c r="G621" s="257">
        <f ca="1">IFERROR(VLOOKUP(Tabela24[[#This Row],[Symbol]],INDIRECT("'"&amp;Tabela24[[#This Row],[INDEX]]&amp;"'!$D$5:$BB$3000"),13,0),0)</f>
        <v>0</v>
      </c>
      <c r="H621" s="257" t="str">
        <f ca="1">IFERROR(VLOOKUP(Tabela24[[#This Row],[Symbol]],INDIRECT("'"&amp;Tabela24[[#This Row],[INDEX]]&amp;"'!$D$4:$BB$3000"),14,0),0)</f>
        <v>mb</v>
      </c>
      <c r="I621" s="409">
        <f ca="1">IFERROR(VLOOKUP(Tabela24[[#This Row],[Symbol]],INDIRECT("'"&amp;Tabela24[[#This Row],[INDEX]]&amp;"'!$D$4:$BB$3000"),30,0),0)</f>
        <v>0</v>
      </c>
      <c r="J621" s="437">
        <f ca="1">IFERROR(VLOOKUP(Tabela24[[#This Row],[Symbol]],INDIRECT("'"&amp;Tabela24[[#This Row],[INDEX]]&amp;"'!$D$4:$BB$3000"),31,0),0)</f>
        <v>0</v>
      </c>
      <c r="K621" s="258"/>
    </row>
    <row r="622" spans="1:11" ht="30" customHeight="1" x14ac:dyDescent="0.2">
      <c r="A622" s="254">
        <v>1238</v>
      </c>
      <c r="B622" s="554" t="s">
        <v>32</v>
      </c>
      <c r="C622" s="255" t="s">
        <v>1473</v>
      </c>
      <c r="D622" s="256" t="str">
        <f>VLOOKUP(Tabela24[[#This Row],[Symbol]],Baza_cen[],3,0)</f>
        <v>Opaska Styropianowa   OP-160_190</v>
      </c>
      <c r="E622" s="257"/>
      <c r="F622" s="257"/>
      <c r="G622" s="257">
        <f ca="1">IFERROR(VLOOKUP(Tabela24[[#This Row],[Symbol]],INDIRECT("'"&amp;Tabela24[[#This Row],[INDEX]]&amp;"'!$D$5:$BB$3000"),13,0),0)</f>
        <v>0</v>
      </c>
      <c r="H622" s="257" t="str">
        <f ca="1">IFERROR(VLOOKUP(Tabela24[[#This Row],[Symbol]],INDIRECT("'"&amp;Tabela24[[#This Row],[INDEX]]&amp;"'!$D$4:$BB$3000"),14,0),0)</f>
        <v>mb</v>
      </c>
      <c r="I622" s="409">
        <f ca="1">IFERROR(VLOOKUP(Tabela24[[#This Row],[Symbol]],INDIRECT("'"&amp;Tabela24[[#This Row],[INDEX]]&amp;"'!$D$4:$BB$3000"),30,0),0)</f>
        <v>0</v>
      </c>
      <c r="J622" s="437">
        <f ca="1">IFERROR(VLOOKUP(Tabela24[[#This Row],[Symbol]],INDIRECT("'"&amp;Tabela24[[#This Row],[INDEX]]&amp;"'!$D$4:$BB$3000"),31,0),0)</f>
        <v>0</v>
      </c>
      <c r="K622" s="258"/>
    </row>
    <row r="623" spans="1:11" ht="30" customHeight="1" x14ac:dyDescent="0.2">
      <c r="A623" s="254">
        <v>1239</v>
      </c>
      <c r="B623" s="554" t="s">
        <v>32</v>
      </c>
      <c r="C623" s="255" t="s">
        <v>1474</v>
      </c>
      <c r="D623" s="256" t="str">
        <f>VLOOKUP(Tabela24[[#This Row],[Symbol]],Baza_cen[],3,0)</f>
        <v>Opaska Styropianowa   OP-160_200</v>
      </c>
      <c r="E623" s="257"/>
      <c r="F623" s="257"/>
      <c r="G623" s="257">
        <f ca="1">IFERROR(VLOOKUP(Tabela24[[#This Row],[Symbol]],INDIRECT("'"&amp;Tabela24[[#This Row],[INDEX]]&amp;"'!$D$5:$BB$3000"),13,0),0)</f>
        <v>0</v>
      </c>
      <c r="H623" s="257" t="str">
        <f ca="1">IFERROR(VLOOKUP(Tabela24[[#This Row],[Symbol]],INDIRECT("'"&amp;Tabela24[[#This Row],[INDEX]]&amp;"'!$D$4:$BB$3000"),14,0),0)</f>
        <v>mb</v>
      </c>
      <c r="I623" s="409">
        <f ca="1">IFERROR(VLOOKUP(Tabela24[[#This Row],[Symbol]],INDIRECT("'"&amp;Tabela24[[#This Row],[INDEX]]&amp;"'!$D$4:$BB$3000"),30,0),0)</f>
        <v>0</v>
      </c>
      <c r="J623" s="437">
        <f ca="1">IFERROR(VLOOKUP(Tabela24[[#This Row],[Symbol]],INDIRECT("'"&amp;Tabela24[[#This Row],[INDEX]]&amp;"'!$D$4:$BB$3000"),31,0),0)</f>
        <v>0</v>
      </c>
      <c r="K623" s="258"/>
    </row>
    <row r="624" spans="1:11" ht="30" customHeight="1" x14ac:dyDescent="0.2">
      <c r="A624" s="254">
        <v>1240</v>
      </c>
      <c r="B624" s="554" t="s">
        <v>32</v>
      </c>
      <c r="C624" s="255" t="s">
        <v>1475</v>
      </c>
      <c r="D624" s="256" t="str">
        <f>VLOOKUP(Tabela24[[#This Row],[Symbol]],Baza_cen[],3,0)</f>
        <v>Opaska Styropianowa   OP-170_050</v>
      </c>
      <c r="E624" s="257"/>
      <c r="F624" s="257"/>
      <c r="G624" s="257">
        <f ca="1">IFERROR(VLOOKUP(Tabela24[[#This Row],[Symbol]],INDIRECT("'"&amp;Tabela24[[#This Row],[INDEX]]&amp;"'!$D$5:$BB$3000"),13,0),0)</f>
        <v>0</v>
      </c>
      <c r="H624" s="257" t="str">
        <f ca="1">IFERROR(VLOOKUP(Tabela24[[#This Row],[Symbol]],INDIRECT("'"&amp;Tabela24[[#This Row],[INDEX]]&amp;"'!$D$4:$BB$3000"),14,0),0)</f>
        <v>mb</v>
      </c>
      <c r="I624" s="409">
        <f ca="1">IFERROR(VLOOKUP(Tabela24[[#This Row],[Symbol]],INDIRECT("'"&amp;Tabela24[[#This Row],[INDEX]]&amp;"'!$D$4:$BB$3000"),30,0),0)</f>
        <v>0</v>
      </c>
      <c r="J624" s="437">
        <f ca="1">IFERROR(VLOOKUP(Tabela24[[#This Row],[Symbol]],INDIRECT("'"&amp;Tabela24[[#This Row],[INDEX]]&amp;"'!$D$4:$BB$3000"),31,0),0)</f>
        <v>0</v>
      </c>
      <c r="K624" s="258"/>
    </row>
    <row r="625" spans="1:11" ht="30" customHeight="1" x14ac:dyDescent="0.2">
      <c r="A625" s="254">
        <v>1241</v>
      </c>
      <c r="B625" s="554" t="s">
        <v>32</v>
      </c>
      <c r="C625" s="255" t="s">
        <v>1476</v>
      </c>
      <c r="D625" s="256" t="str">
        <f>VLOOKUP(Tabela24[[#This Row],[Symbol]],Baza_cen[],3,0)</f>
        <v>Opaska Styropianowa   OP-170_060</v>
      </c>
      <c r="E625" s="257"/>
      <c r="F625" s="257"/>
      <c r="G625" s="257">
        <f ca="1">IFERROR(VLOOKUP(Tabela24[[#This Row],[Symbol]],INDIRECT("'"&amp;Tabela24[[#This Row],[INDEX]]&amp;"'!$D$5:$BB$3000"),13,0),0)</f>
        <v>0</v>
      </c>
      <c r="H625" s="257" t="str">
        <f ca="1">IFERROR(VLOOKUP(Tabela24[[#This Row],[Symbol]],INDIRECT("'"&amp;Tabela24[[#This Row],[INDEX]]&amp;"'!$D$4:$BB$3000"),14,0),0)</f>
        <v>mb</v>
      </c>
      <c r="I625" s="409">
        <f ca="1">IFERROR(VLOOKUP(Tabela24[[#This Row],[Symbol]],INDIRECT("'"&amp;Tabela24[[#This Row],[INDEX]]&amp;"'!$D$4:$BB$3000"),30,0),0)</f>
        <v>0</v>
      </c>
      <c r="J625" s="437">
        <f ca="1">IFERROR(VLOOKUP(Tabela24[[#This Row],[Symbol]],INDIRECT("'"&amp;Tabela24[[#This Row],[INDEX]]&amp;"'!$D$4:$BB$3000"),31,0),0)</f>
        <v>0</v>
      </c>
      <c r="K625" s="258"/>
    </row>
    <row r="626" spans="1:11" ht="30" customHeight="1" x14ac:dyDescent="0.2">
      <c r="A626" s="254">
        <v>1242</v>
      </c>
      <c r="B626" s="554" t="s">
        <v>32</v>
      </c>
      <c r="C626" s="255" t="s">
        <v>1477</v>
      </c>
      <c r="D626" s="256" t="str">
        <f>VLOOKUP(Tabela24[[#This Row],[Symbol]],Baza_cen[],3,0)</f>
        <v>Opaska Styropianowa   OP-170_070</v>
      </c>
      <c r="E626" s="257"/>
      <c r="F626" s="257"/>
      <c r="G626" s="257">
        <f ca="1">IFERROR(VLOOKUP(Tabela24[[#This Row],[Symbol]],INDIRECT("'"&amp;Tabela24[[#This Row],[INDEX]]&amp;"'!$D$5:$BB$3000"),13,0),0)</f>
        <v>0</v>
      </c>
      <c r="H626" s="257" t="str">
        <f ca="1">IFERROR(VLOOKUP(Tabela24[[#This Row],[Symbol]],INDIRECT("'"&amp;Tabela24[[#This Row],[INDEX]]&amp;"'!$D$4:$BB$3000"),14,0),0)</f>
        <v>mb</v>
      </c>
      <c r="I626" s="409">
        <f ca="1">IFERROR(VLOOKUP(Tabela24[[#This Row],[Symbol]],INDIRECT("'"&amp;Tabela24[[#This Row],[INDEX]]&amp;"'!$D$4:$BB$3000"),30,0),0)</f>
        <v>0</v>
      </c>
      <c r="J626" s="437">
        <f ca="1">IFERROR(VLOOKUP(Tabela24[[#This Row],[Symbol]],INDIRECT("'"&amp;Tabela24[[#This Row],[INDEX]]&amp;"'!$D$4:$BB$3000"),31,0),0)</f>
        <v>0</v>
      </c>
      <c r="K626" s="258"/>
    </row>
    <row r="627" spans="1:11" ht="30" customHeight="1" x14ac:dyDescent="0.2">
      <c r="A627" s="254">
        <v>1243</v>
      </c>
      <c r="B627" s="554" t="s">
        <v>32</v>
      </c>
      <c r="C627" s="255" t="s">
        <v>1478</v>
      </c>
      <c r="D627" s="256" t="str">
        <f>VLOOKUP(Tabela24[[#This Row],[Symbol]],Baza_cen[],3,0)</f>
        <v>Opaska Styropianowa   OP-170_080</v>
      </c>
      <c r="E627" s="257"/>
      <c r="F627" s="257"/>
      <c r="G627" s="257">
        <f ca="1">IFERROR(VLOOKUP(Tabela24[[#This Row],[Symbol]],INDIRECT("'"&amp;Tabela24[[#This Row],[INDEX]]&amp;"'!$D$5:$BB$3000"),13,0),0)</f>
        <v>0</v>
      </c>
      <c r="H627" s="257" t="str">
        <f ca="1">IFERROR(VLOOKUP(Tabela24[[#This Row],[Symbol]],INDIRECT("'"&amp;Tabela24[[#This Row],[INDEX]]&amp;"'!$D$4:$BB$3000"),14,0),0)</f>
        <v>mb</v>
      </c>
      <c r="I627" s="409">
        <f ca="1">IFERROR(VLOOKUP(Tabela24[[#This Row],[Symbol]],INDIRECT("'"&amp;Tabela24[[#This Row],[INDEX]]&amp;"'!$D$4:$BB$3000"),30,0),0)</f>
        <v>0</v>
      </c>
      <c r="J627" s="437">
        <f ca="1">IFERROR(VLOOKUP(Tabela24[[#This Row],[Symbol]],INDIRECT("'"&amp;Tabela24[[#This Row],[INDEX]]&amp;"'!$D$4:$BB$3000"),31,0),0)</f>
        <v>0</v>
      </c>
      <c r="K627" s="258"/>
    </row>
    <row r="628" spans="1:11" ht="30" customHeight="1" x14ac:dyDescent="0.2">
      <c r="A628" s="254">
        <v>1244</v>
      </c>
      <c r="B628" s="554" t="s">
        <v>32</v>
      </c>
      <c r="C628" s="255" t="s">
        <v>1479</v>
      </c>
      <c r="D628" s="256" t="str">
        <f>VLOOKUP(Tabela24[[#This Row],[Symbol]],Baza_cen[],3,0)</f>
        <v>Opaska Styropianowa   OP-170_090</v>
      </c>
      <c r="E628" s="257"/>
      <c r="F628" s="257"/>
      <c r="G628" s="257">
        <f ca="1">IFERROR(VLOOKUP(Tabela24[[#This Row],[Symbol]],INDIRECT("'"&amp;Tabela24[[#This Row],[INDEX]]&amp;"'!$D$5:$BB$3000"),13,0),0)</f>
        <v>0</v>
      </c>
      <c r="H628" s="257" t="str">
        <f ca="1">IFERROR(VLOOKUP(Tabela24[[#This Row],[Symbol]],INDIRECT("'"&amp;Tabela24[[#This Row],[INDEX]]&amp;"'!$D$4:$BB$3000"),14,0),0)</f>
        <v>mb</v>
      </c>
      <c r="I628" s="409">
        <f ca="1">IFERROR(VLOOKUP(Tabela24[[#This Row],[Symbol]],INDIRECT("'"&amp;Tabela24[[#This Row],[INDEX]]&amp;"'!$D$4:$BB$3000"),30,0),0)</f>
        <v>0</v>
      </c>
      <c r="J628" s="437">
        <f ca="1">IFERROR(VLOOKUP(Tabela24[[#This Row],[Symbol]],INDIRECT("'"&amp;Tabela24[[#This Row],[INDEX]]&amp;"'!$D$4:$BB$3000"),31,0),0)</f>
        <v>0</v>
      </c>
      <c r="K628" s="258"/>
    </row>
    <row r="629" spans="1:11" ht="30" customHeight="1" x14ac:dyDescent="0.2">
      <c r="A629" s="254">
        <v>1245</v>
      </c>
      <c r="B629" s="554" t="s">
        <v>32</v>
      </c>
      <c r="C629" s="255" t="s">
        <v>1480</v>
      </c>
      <c r="D629" s="256" t="str">
        <f>VLOOKUP(Tabela24[[#This Row],[Symbol]],Baza_cen[],3,0)</f>
        <v>Opaska Styropianowa   OP-170_100</v>
      </c>
      <c r="E629" s="257"/>
      <c r="F629" s="257"/>
      <c r="G629" s="257">
        <f ca="1">IFERROR(VLOOKUP(Tabela24[[#This Row],[Symbol]],INDIRECT("'"&amp;Tabela24[[#This Row],[INDEX]]&amp;"'!$D$5:$BB$3000"),13,0),0)</f>
        <v>0</v>
      </c>
      <c r="H629" s="257" t="str">
        <f ca="1">IFERROR(VLOOKUP(Tabela24[[#This Row],[Symbol]],INDIRECT("'"&amp;Tabela24[[#This Row],[INDEX]]&amp;"'!$D$4:$BB$3000"),14,0),0)</f>
        <v>mb</v>
      </c>
      <c r="I629" s="409">
        <f ca="1">IFERROR(VLOOKUP(Tabela24[[#This Row],[Symbol]],INDIRECT("'"&amp;Tabela24[[#This Row],[INDEX]]&amp;"'!$D$4:$BB$3000"),30,0),0)</f>
        <v>0</v>
      </c>
      <c r="J629" s="437">
        <f ca="1">IFERROR(VLOOKUP(Tabela24[[#This Row],[Symbol]],INDIRECT("'"&amp;Tabela24[[#This Row],[INDEX]]&amp;"'!$D$4:$BB$3000"),31,0),0)</f>
        <v>0</v>
      </c>
      <c r="K629" s="258"/>
    </row>
    <row r="630" spans="1:11" ht="30" customHeight="1" x14ac:dyDescent="0.2">
      <c r="A630" s="254">
        <v>1246</v>
      </c>
      <c r="B630" s="554" t="s">
        <v>32</v>
      </c>
      <c r="C630" s="255" t="s">
        <v>1481</v>
      </c>
      <c r="D630" s="256" t="str">
        <f>VLOOKUP(Tabela24[[#This Row],[Symbol]],Baza_cen[],3,0)</f>
        <v>Opaska Styropianowa   OP-170_110</v>
      </c>
      <c r="E630" s="257"/>
      <c r="F630" s="257"/>
      <c r="G630" s="257">
        <f ca="1">IFERROR(VLOOKUP(Tabela24[[#This Row],[Symbol]],INDIRECT("'"&amp;Tabela24[[#This Row],[INDEX]]&amp;"'!$D$5:$BB$3000"),13,0),0)</f>
        <v>0</v>
      </c>
      <c r="H630" s="257" t="str">
        <f ca="1">IFERROR(VLOOKUP(Tabela24[[#This Row],[Symbol]],INDIRECT("'"&amp;Tabela24[[#This Row],[INDEX]]&amp;"'!$D$4:$BB$3000"),14,0),0)</f>
        <v>mb</v>
      </c>
      <c r="I630" s="409">
        <f ca="1">IFERROR(VLOOKUP(Tabela24[[#This Row],[Symbol]],INDIRECT("'"&amp;Tabela24[[#This Row],[INDEX]]&amp;"'!$D$4:$BB$3000"),30,0),0)</f>
        <v>0</v>
      </c>
      <c r="J630" s="437">
        <f ca="1">IFERROR(VLOOKUP(Tabela24[[#This Row],[Symbol]],INDIRECT("'"&amp;Tabela24[[#This Row],[INDEX]]&amp;"'!$D$4:$BB$3000"),31,0),0)</f>
        <v>0</v>
      </c>
      <c r="K630" s="258"/>
    </row>
    <row r="631" spans="1:11" ht="30" customHeight="1" x14ac:dyDescent="0.2">
      <c r="A631" s="254">
        <v>1247</v>
      </c>
      <c r="B631" s="554" t="s">
        <v>32</v>
      </c>
      <c r="C631" s="255" t="s">
        <v>1482</v>
      </c>
      <c r="D631" s="256" t="str">
        <f>VLOOKUP(Tabela24[[#This Row],[Symbol]],Baza_cen[],3,0)</f>
        <v>Opaska Styropianowa   OP-170_120</v>
      </c>
      <c r="E631" s="257"/>
      <c r="F631" s="257"/>
      <c r="G631" s="257">
        <f ca="1">IFERROR(VLOOKUP(Tabela24[[#This Row],[Symbol]],INDIRECT("'"&amp;Tabela24[[#This Row],[INDEX]]&amp;"'!$D$5:$BB$3000"),13,0),0)</f>
        <v>0</v>
      </c>
      <c r="H631" s="257" t="str">
        <f ca="1">IFERROR(VLOOKUP(Tabela24[[#This Row],[Symbol]],INDIRECT("'"&amp;Tabela24[[#This Row],[INDEX]]&amp;"'!$D$4:$BB$3000"),14,0),0)</f>
        <v>mb</v>
      </c>
      <c r="I631" s="409">
        <f ca="1">IFERROR(VLOOKUP(Tabela24[[#This Row],[Symbol]],INDIRECT("'"&amp;Tabela24[[#This Row],[INDEX]]&amp;"'!$D$4:$BB$3000"),30,0),0)</f>
        <v>0</v>
      </c>
      <c r="J631" s="437">
        <f ca="1">IFERROR(VLOOKUP(Tabela24[[#This Row],[Symbol]],INDIRECT("'"&amp;Tabela24[[#This Row],[INDEX]]&amp;"'!$D$4:$BB$3000"),31,0),0)</f>
        <v>0</v>
      </c>
      <c r="K631" s="258"/>
    </row>
    <row r="632" spans="1:11" ht="30" customHeight="1" x14ac:dyDescent="0.2">
      <c r="A632" s="254">
        <v>1248</v>
      </c>
      <c r="B632" s="554" t="s">
        <v>32</v>
      </c>
      <c r="C632" s="255" t="s">
        <v>1483</v>
      </c>
      <c r="D632" s="256" t="str">
        <f>VLOOKUP(Tabela24[[#This Row],[Symbol]],Baza_cen[],3,0)</f>
        <v>Opaska Styropianowa   OP-170_130</v>
      </c>
      <c r="E632" s="257"/>
      <c r="F632" s="257"/>
      <c r="G632" s="257">
        <f ca="1">IFERROR(VLOOKUP(Tabela24[[#This Row],[Symbol]],INDIRECT("'"&amp;Tabela24[[#This Row],[INDEX]]&amp;"'!$D$5:$BB$3000"),13,0),0)</f>
        <v>0</v>
      </c>
      <c r="H632" s="257" t="str">
        <f ca="1">IFERROR(VLOOKUP(Tabela24[[#This Row],[Symbol]],INDIRECT("'"&amp;Tabela24[[#This Row],[INDEX]]&amp;"'!$D$4:$BB$3000"),14,0),0)</f>
        <v>mb</v>
      </c>
      <c r="I632" s="409">
        <f ca="1">IFERROR(VLOOKUP(Tabela24[[#This Row],[Symbol]],INDIRECT("'"&amp;Tabela24[[#This Row],[INDEX]]&amp;"'!$D$4:$BB$3000"),30,0),0)</f>
        <v>0</v>
      </c>
      <c r="J632" s="437">
        <f ca="1">IFERROR(VLOOKUP(Tabela24[[#This Row],[Symbol]],INDIRECT("'"&amp;Tabela24[[#This Row],[INDEX]]&amp;"'!$D$4:$BB$3000"),31,0),0)</f>
        <v>0</v>
      </c>
      <c r="K632" s="258"/>
    </row>
    <row r="633" spans="1:11" ht="30" customHeight="1" x14ac:dyDescent="0.2">
      <c r="A633" s="254">
        <v>1249</v>
      </c>
      <c r="B633" s="554" t="s">
        <v>32</v>
      </c>
      <c r="C633" s="255" t="s">
        <v>1484</v>
      </c>
      <c r="D633" s="256" t="str">
        <f>VLOOKUP(Tabela24[[#This Row],[Symbol]],Baza_cen[],3,0)</f>
        <v>Opaska Styropianowa   OP-170_140</v>
      </c>
      <c r="E633" s="257"/>
      <c r="F633" s="257"/>
      <c r="G633" s="257">
        <f ca="1">IFERROR(VLOOKUP(Tabela24[[#This Row],[Symbol]],INDIRECT("'"&amp;Tabela24[[#This Row],[INDEX]]&amp;"'!$D$5:$BB$3000"),13,0),0)</f>
        <v>0</v>
      </c>
      <c r="H633" s="257" t="str">
        <f ca="1">IFERROR(VLOOKUP(Tabela24[[#This Row],[Symbol]],INDIRECT("'"&amp;Tabela24[[#This Row],[INDEX]]&amp;"'!$D$4:$BB$3000"),14,0),0)</f>
        <v>mb</v>
      </c>
      <c r="I633" s="409">
        <f ca="1">IFERROR(VLOOKUP(Tabela24[[#This Row],[Symbol]],INDIRECT("'"&amp;Tabela24[[#This Row],[INDEX]]&amp;"'!$D$4:$BB$3000"),30,0),0)</f>
        <v>0</v>
      </c>
      <c r="J633" s="437">
        <f ca="1">IFERROR(VLOOKUP(Tabela24[[#This Row],[Symbol]],INDIRECT("'"&amp;Tabela24[[#This Row],[INDEX]]&amp;"'!$D$4:$BB$3000"),31,0),0)</f>
        <v>0</v>
      </c>
      <c r="K633" s="258"/>
    </row>
    <row r="634" spans="1:11" ht="30" customHeight="1" x14ac:dyDescent="0.2">
      <c r="A634" s="254">
        <v>1250</v>
      </c>
      <c r="B634" s="554" t="s">
        <v>32</v>
      </c>
      <c r="C634" s="255" t="s">
        <v>1485</v>
      </c>
      <c r="D634" s="256" t="str">
        <f>VLOOKUP(Tabela24[[#This Row],[Symbol]],Baza_cen[],3,0)</f>
        <v>Opaska Styropianowa   OP-170_150</v>
      </c>
      <c r="E634" s="257"/>
      <c r="F634" s="257"/>
      <c r="G634" s="257">
        <f ca="1">IFERROR(VLOOKUP(Tabela24[[#This Row],[Symbol]],INDIRECT("'"&amp;Tabela24[[#This Row],[INDEX]]&amp;"'!$D$5:$BB$3000"),13,0),0)</f>
        <v>0</v>
      </c>
      <c r="H634" s="257" t="str">
        <f ca="1">IFERROR(VLOOKUP(Tabela24[[#This Row],[Symbol]],INDIRECT("'"&amp;Tabela24[[#This Row],[INDEX]]&amp;"'!$D$4:$BB$3000"),14,0),0)</f>
        <v>mb</v>
      </c>
      <c r="I634" s="409">
        <f ca="1">IFERROR(VLOOKUP(Tabela24[[#This Row],[Symbol]],INDIRECT("'"&amp;Tabela24[[#This Row],[INDEX]]&amp;"'!$D$4:$BB$3000"),30,0),0)</f>
        <v>0</v>
      </c>
      <c r="J634" s="437">
        <f ca="1">IFERROR(VLOOKUP(Tabela24[[#This Row],[Symbol]],INDIRECT("'"&amp;Tabela24[[#This Row],[INDEX]]&amp;"'!$D$4:$BB$3000"),31,0),0)</f>
        <v>0</v>
      </c>
      <c r="K634" s="258"/>
    </row>
    <row r="635" spans="1:11" ht="30" customHeight="1" x14ac:dyDescent="0.2">
      <c r="A635" s="254">
        <v>1251</v>
      </c>
      <c r="B635" s="554" t="s">
        <v>32</v>
      </c>
      <c r="C635" s="255" t="s">
        <v>1486</v>
      </c>
      <c r="D635" s="256" t="str">
        <f>VLOOKUP(Tabela24[[#This Row],[Symbol]],Baza_cen[],3,0)</f>
        <v>Opaska Styropianowa   OP-170_160</v>
      </c>
      <c r="E635" s="257"/>
      <c r="F635" s="257"/>
      <c r="G635" s="257">
        <f ca="1">IFERROR(VLOOKUP(Tabela24[[#This Row],[Symbol]],INDIRECT("'"&amp;Tabela24[[#This Row],[INDEX]]&amp;"'!$D$5:$BB$3000"),13,0),0)</f>
        <v>0</v>
      </c>
      <c r="H635" s="257" t="str">
        <f ca="1">IFERROR(VLOOKUP(Tabela24[[#This Row],[Symbol]],INDIRECT("'"&amp;Tabela24[[#This Row],[INDEX]]&amp;"'!$D$4:$BB$3000"),14,0),0)</f>
        <v>mb</v>
      </c>
      <c r="I635" s="409">
        <f ca="1">IFERROR(VLOOKUP(Tabela24[[#This Row],[Symbol]],INDIRECT("'"&amp;Tabela24[[#This Row],[INDEX]]&amp;"'!$D$4:$BB$3000"),30,0),0)</f>
        <v>0</v>
      </c>
      <c r="J635" s="437">
        <f ca="1">IFERROR(VLOOKUP(Tabela24[[#This Row],[Symbol]],INDIRECT("'"&amp;Tabela24[[#This Row],[INDEX]]&amp;"'!$D$4:$BB$3000"),31,0),0)</f>
        <v>0</v>
      </c>
      <c r="K635" s="258"/>
    </row>
    <row r="636" spans="1:11" ht="30" customHeight="1" x14ac:dyDescent="0.2">
      <c r="A636" s="254">
        <v>1252</v>
      </c>
      <c r="B636" s="554" t="s">
        <v>32</v>
      </c>
      <c r="C636" s="255" t="s">
        <v>1487</v>
      </c>
      <c r="D636" s="256" t="str">
        <f>VLOOKUP(Tabela24[[#This Row],[Symbol]],Baza_cen[],3,0)</f>
        <v>Opaska Styropianowa   OP-170_170</v>
      </c>
      <c r="E636" s="257"/>
      <c r="F636" s="257"/>
      <c r="G636" s="257">
        <f ca="1">IFERROR(VLOOKUP(Tabela24[[#This Row],[Symbol]],INDIRECT("'"&amp;Tabela24[[#This Row],[INDEX]]&amp;"'!$D$5:$BB$3000"),13,0),0)</f>
        <v>0</v>
      </c>
      <c r="H636" s="257" t="str">
        <f ca="1">IFERROR(VLOOKUP(Tabela24[[#This Row],[Symbol]],INDIRECT("'"&amp;Tabela24[[#This Row],[INDEX]]&amp;"'!$D$4:$BB$3000"),14,0),0)</f>
        <v>mb</v>
      </c>
      <c r="I636" s="409">
        <f ca="1">IFERROR(VLOOKUP(Tabela24[[#This Row],[Symbol]],INDIRECT("'"&amp;Tabela24[[#This Row],[INDEX]]&amp;"'!$D$4:$BB$3000"),30,0),0)</f>
        <v>0</v>
      </c>
      <c r="J636" s="437">
        <f ca="1">IFERROR(VLOOKUP(Tabela24[[#This Row],[Symbol]],INDIRECT("'"&amp;Tabela24[[#This Row],[INDEX]]&amp;"'!$D$4:$BB$3000"),31,0),0)</f>
        <v>0</v>
      </c>
      <c r="K636" s="258"/>
    </row>
    <row r="637" spans="1:11" ht="30" customHeight="1" x14ac:dyDescent="0.2">
      <c r="A637" s="254">
        <v>1253</v>
      </c>
      <c r="B637" s="554" t="s">
        <v>32</v>
      </c>
      <c r="C637" s="255" t="s">
        <v>1488</v>
      </c>
      <c r="D637" s="256" t="str">
        <f>VLOOKUP(Tabela24[[#This Row],[Symbol]],Baza_cen[],3,0)</f>
        <v>Opaska Styropianowa   OP-170_180</v>
      </c>
      <c r="E637" s="257"/>
      <c r="F637" s="257"/>
      <c r="G637" s="257">
        <f ca="1">IFERROR(VLOOKUP(Tabela24[[#This Row],[Symbol]],INDIRECT("'"&amp;Tabela24[[#This Row],[INDEX]]&amp;"'!$D$5:$BB$3000"),13,0),0)</f>
        <v>0</v>
      </c>
      <c r="H637" s="257" t="str">
        <f ca="1">IFERROR(VLOOKUP(Tabela24[[#This Row],[Symbol]],INDIRECT("'"&amp;Tabela24[[#This Row],[INDEX]]&amp;"'!$D$4:$BB$3000"),14,0),0)</f>
        <v>mb</v>
      </c>
      <c r="I637" s="409">
        <f ca="1">IFERROR(VLOOKUP(Tabela24[[#This Row],[Symbol]],INDIRECT("'"&amp;Tabela24[[#This Row],[INDEX]]&amp;"'!$D$4:$BB$3000"),30,0),0)</f>
        <v>0</v>
      </c>
      <c r="J637" s="437">
        <f ca="1">IFERROR(VLOOKUP(Tabela24[[#This Row],[Symbol]],INDIRECT("'"&amp;Tabela24[[#This Row],[INDEX]]&amp;"'!$D$4:$BB$3000"),31,0),0)</f>
        <v>0</v>
      </c>
      <c r="K637" s="258"/>
    </row>
    <row r="638" spans="1:11" ht="30" customHeight="1" x14ac:dyDescent="0.2">
      <c r="A638" s="254">
        <v>1254</v>
      </c>
      <c r="B638" s="554" t="s">
        <v>32</v>
      </c>
      <c r="C638" s="255" t="s">
        <v>1489</v>
      </c>
      <c r="D638" s="256" t="str">
        <f>VLOOKUP(Tabela24[[#This Row],[Symbol]],Baza_cen[],3,0)</f>
        <v>Opaska Styropianowa   OP-170_190</v>
      </c>
      <c r="E638" s="257"/>
      <c r="F638" s="257"/>
      <c r="G638" s="257">
        <f ca="1">IFERROR(VLOOKUP(Tabela24[[#This Row],[Symbol]],INDIRECT("'"&amp;Tabela24[[#This Row],[INDEX]]&amp;"'!$D$5:$BB$3000"),13,0),0)</f>
        <v>0</v>
      </c>
      <c r="H638" s="257" t="str">
        <f ca="1">IFERROR(VLOOKUP(Tabela24[[#This Row],[Symbol]],INDIRECT("'"&amp;Tabela24[[#This Row],[INDEX]]&amp;"'!$D$4:$BB$3000"),14,0),0)</f>
        <v>mb</v>
      </c>
      <c r="I638" s="409">
        <f ca="1">IFERROR(VLOOKUP(Tabela24[[#This Row],[Symbol]],INDIRECT("'"&amp;Tabela24[[#This Row],[INDEX]]&amp;"'!$D$4:$BB$3000"),30,0),0)</f>
        <v>0</v>
      </c>
      <c r="J638" s="437">
        <f ca="1">IFERROR(VLOOKUP(Tabela24[[#This Row],[Symbol]],INDIRECT("'"&amp;Tabela24[[#This Row],[INDEX]]&amp;"'!$D$4:$BB$3000"),31,0),0)</f>
        <v>0</v>
      </c>
      <c r="K638" s="258"/>
    </row>
    <row r="639" spans="1:11" ht="30" customHeight="1" x14ac:dyDescent="0.2">
      <c r="A639" s="254">
        <v>1255</v>
      </c>
      <c r="B639" s="554" t="s">
        <v>32</v>
      </c>
      <c r="C639" s="255" t="s">
        <v>1490</v>
      </c>
      <c r="D639" s="256" t="str">
        <f>VLOOKUP(Tabela24[[#This Row],[Symbol]],Baza_cen[],3,0)</f>
        <v>Opaska Styropianowa   OP-170_200</v>
      </c>
      <c r="E639" s="257"/>
      <c r="F639" s="257"/>
      <c r="G639" s="257">
        <f ca="1">IFERROR(VLOOKUP(Tabela24[[#This Row],[Symbol]],INDIRECT("'"&amp;Tabela24[[#This Row],[INDEX]]&amp;"'!$D$5:$BB$3000"),13,0),0)</f>
        <v>0</v>
      </c>
      <c r="H639" s="257" t="str">
        <f ca="1">IFERROR(VLOOKUP(Tabela24[[#This Row],[Symbol]],INDIRECT("'"&amp;Tabela24[[#This Row],[INDEX]]&amp;"'!$D$4:$BB$3000"),14,0),0)</f>
        <v>mb</v>
      </c>
      <c r="I639" s="409">
        <f ca="1">IFERROR(VLOOKUP(Tabela24[[#This Row],[Symbol]],INDIRECT("'"&amp;Tabela24[[#This Row],[INDEX]]&amp;"'!$D$4:$BB$3000"),30,0),0)</f>
        <v>0</v>
      </c>
      <c r="J639" s="437">
        <f ca="1">IFERROR(VLOOKUP(Tabela24[[#This Row],[Symbol]],INDIRECT("'"&amp;Tabela24[[#This Row],[INDEX]]&amp;"'!$D$4:$BB$3000"),31,0),0)</f>
        <v>0</v>
      </c>
      <c r="K639" s="258"/>
    </row>
    <row r="640" spans="1:11" ht="30" customHeight="1" x14ac:dyDescent="0.2">
      <c r="A640" s="254">
        <v>1256</v>
      </c>
      <c r="B640" s="554" t="s">
        <v>32</v>
      </c>
      <c r="C640" s="255" t="s">
        <v>1491</v>
      </c>
      <c r="D640" s="256" t="str">
        <f>VLOOKUP(Tabela24[[#This Row],[Symbol]],Baza_cen[],3,0)</f>
        <v>Opaska Styropianowa   OP-180_050</v>
      </c>
      <c r="E640" s="257"/>
      <c r="F640" s="257"/>
      <c r="G640" s="257">
        <f ca="1">IFERROR(VLOOKUP(Tabela24[[#This Row],[Symbol]],INDIRECT("'"&amp;Tabela24[[#This Row],[INDEX]]&amp;"'!$D$5:$BB$3000"),13,0),0)</f>
        <v>0</v>
      </c>
      <c r="H640" s="257" t="str">
        <f ca="1">IFERROR(VLOOKUP(Tabela24[[#This Row],[Symbol]],INDIRECT("'"&amp;Tabela24[[#This Row],[INDEX]]&amp;"'!$D$4:$BB$3000"),14,0),0)</f>
        <v>mb</v>
      </c>
      <c r="I640" s="409">
        <f ca="1">IFERROR(VLOOKUP(Tabela24[[#This Row],[Symbol]],INDIRECT("'"&amp;Tabela24[[#This Row],[INDEX]]&amp;"'!$D$4:$BB$3000"),30,0),0)</f>
        <v>0</v>
      </c>
      <c r="J640" s="437">
        <f ca="1">IFERROR(VLOOKUP(Tabela24[[#This Row],[Symbol]],INDIRECT("'"&amp;Tabela24[[#This Row],[INDEX]]&amp;"'!$D$4:$BB$3000"),31,0),0)</f>
        <v>0</v>
      </c>
      <c r="K640" s="258"/>
    </row>
    <row r="641" spans="1:11" ht="30" customHeight="1" x14ac:dyDescent="0.2">
      <c r="A641" s="254">
        <v>1257</v>
      </c>
      <c r="B641" s="554" t="s">
        <v>32</v>
      </c>
      <c r="C641" s="255" t="s">
        <v>1492</v>
      </c>
      <c r="D641" s="256" t="str">
        <f>VLOOKUP(Tabela24[[#This Row],[Symbol]],Baza_cen[],3,0)</f>
        <v>Opaska Styropianowa   OP-180_060</v>
      </c>
      <c r="E641" s="257"/>
      <c r="F641" s="257"/>
      <c r="G641" s="257">
        <f ca="1">IFERROR(VLOOKUP(Tabela24[[#This Row],[Symbol]],INDIRECT("'"&amp;Tabela24[[#This Row],[INDEX]]&amp;"'!$D$5:$BB$3000"),13,0),0)</f>
        <v>0</v>
      </c>
      <c r="H641" s="257" t="str">
        <f ca="1">IFERROR(VLOOKUP(Tabela24[[#This Row],[Symbol]],INDIRECT("'"&amp;Tabela24[[#This Row],[INDEX]]&amp;"'!$D$4:$BB$3000"),14,0),0)</f>
        <v>mb</v>
      </c>
      <c r="I641" s="409">
        <f ca="1">IFERROR(VLOOKUP(Tabela24[[#This Row],[Symbol]],INDIRECT("'"&amp;Tabela24[[#This Row],[INDEX]]&amp;"'!$D$4:$BB$3000"),30,0),0)</f>
        <v>0</v>
      </c>
      <c r="J641" s="437">
        <f ca="1">IFERROR(VLOOKUP(Tabela24[[#This Row],[Symbol]],INDIRECT("'"&amp;Tabela24[[#This Row],[INDEX]]&amp;"'!$D$4:$BB$3000"),31,0),0)</f>
        <v>0</v>
      </c>
      <c r="K641" s="258"/>
    </row>
    <row r="642" spans="1:11" ht="30" customHeight="1" x14ac:dyDescent="0.2">
      <c r="A642" s="254">
        <v>1258</v>
      </c>
      <c r="B642" s="554" t="s">
        <v>32</v>
      </c>
      <c r="C642" s="255" t="s">
        <v>1493</v>
      </c>
      <c r="D642" s="256" t="str">
        <f>VLOOKUP(Tabela24[[#This Row],[Symbol]],Baza_cen[],3,0)</f>
        <v>Opaska Styropianowa   OP-180_070</v>
      </c>
      <c r="E642" s="257"/>
      <c r="F642" s="257"/>
      <c r="G642" s="257">
        <f ca="1">IFERROR(VLOOKUP(Tabela24[[#This Row],[Symbol]],INDIRECT("'"&amp;Tabela24[[#This Row],[INDEX]]&amp;"'!$D$5:$BB$3000"),13,0),0)</f>
        <v>0</v>
      </c>
      <c r="H642" s="257" t="str">
        <f ca="1">IFERROR(VLOOKUP(Tabela24[[#This Row],[Symbol]],INDIRECT("'"&amp;Tabela24[[#This Row],[INDEX]]&amp;"'!$D$4:$BB$3000"),14,0),0)</f>
        <v>mb</v>
      </c>
      <c r="I642" s="409">
        <f ca="1">IFERROR(VLOOKUP(Tabela24[[#This Row],[Symbol]],INDIRECT("'"&amp;Tabela24[[#This Row],[INDEX]]&amp;"'!$D$4:$BB$3000"),30,0),0)</f>
        <v>0</v>
      </c>
      <c r="J642" s="437">
        <f ca="1">IFERROR(VLOOKUP(Tabela24[[#This Row],[Symbol]],INDIRECT("'"&amp;Tabela24[[#This Row],[INDEX]]&amp;"'!$D$4:$BB$3000"),31,0),0)</f>
        <v>0</v>
      </c>
      <c r="K642" s="258"/>
    </row>
    <row r="643" spans="1:11" ht="30" customHeight="1" x14ac:dyDescent="0.2">
      <c r="A643" s="254">
        <v>1259</v>
      </c>
      <c r="B643" s="554" t="s">
        <v>32</v>
      </c>
      <c r="C643" s="255" t="s">
        <v>1494</v>
      </c>
      <c r="D643" s="256" t="str">
        <f>VLOOKUP(Tabela24[[#This Row],[Symbol]],Baza_cen[],3,0)</f>
        <v>Opaska Styropianowa   OP-180_080</v>
      </c>
      <c r="E643" s="257"/>
      <c r="F643" s="257"/>
      <c r="G643" s="257">
        <f ca="1">IFERROR(VLOOKUP(Tabela24[[#This Row],[Symbol]],INDIRECT("'"&amp;Tabela24[[#This Row],[INDEX]]&amp;"'!$D$5:$BB$3000"),13,0),0)</f>
        <v>0</v>
      </c>
      <c r="H643" s="257" t="str">
        <f ca="1">IFERROR(VLOOKUP(Tabela24[[#This Row],[Symbol]],INDIRECT("'"&amp;Tabela24[[#This Row],[INDEX]]&amp;"'!$D$4:$BB$3000"),14,0),0)</f>
        <v>mb</v>
      </c>
      <c r="I643" s="409">
        <f ca="1">IFERROR(VLOOKUP(Tabela24[[#This Row],[Symbol]],INDIRECT("'"&amp;Tabela24[[#This Row],[INDEX]]&amp;"'!$D$4:$BB$3000"),30,0),0)</f>
        <v>0</v>
      </c>
      <c r="J643" s="437">
        <f ca="1">IFERROR(VLOOKUP(Tabela24[[#This Row],[Symbol]],INDIRECT("'"&amp;Tabela24[[#This Row],[INDEX]]&amp;"'!$D$4:$BB$3000"),31,0),0)</f>
        <v>0</v>
      </c>
      <c r="K643" s="258"/>
    </row>
    <row r="644" spans="1:11" ht="30" customHeight="1" x14ac:dyDescent="0.2">
      <c r="A644" s="254">
        <v>1260</v>
      </c>
      <c r="B644" s="554" t="s">
        <v>32</v>
      </c>
      <c r="C644" s="255" t="s">
        <v>1495</v>
      </c>
      <c r="D644" s="256" t="str">
        <f>VLOOKUP(Tabela24[[#This Row],[Symbol]],Baza_cen[],3,0)</f>
        <v>Opaska Styropianowa   OP-180_090</v>
      </c>
      <c r="E644" s="257"/>
      <c r="F644" s="257"/>
      <c r="G644" s="257">
        <f ca="1">IFERROR(VLOOKUP(Tabela24[[#This Row],[Symbol]],INDIRECT("'"&amp;Tabela24[[#This Row],[INDEX]]&amp;"'!$D$5:$BB$3000"),13,0),0)</f>
        <v>0</v>
      </c>
      <c r="H644" s="257" t="str">
        <f ca="1">IFERROR(VLOOKUP(Tabela24[[#This Row],[Symbol]],INDIRECT("'"&amp;Tabela24[[#This Row],[INDEX]]&amp;"'!$D$4:$BB$3000"),14,0),0)</f>
        <v>mb</v>
      </c>
      <c r="I644" s="409">
        <f ca="1">IFERROR(VLOOKUP(Tabela24[[#This Row],[Symbol]],INDIRECT("'"&amp;Tabela24[[#This Row],[INDEX]]&amp;"'!$D$4:$BB$3000"),30,0),0)</f>
        <v>0</v>
      </c>
      <c r="J644" s="437">
        <f ca="1">IFERROR(VLOOKUP(Tabela24[[#This Row],[Symbol]],INDIRECT("'"&amp;Tabela24[[#This Row],[INDEX]]&amp;"'!$D$4:$BB$3000"),31,0),0)</f>
        <v>0</v>
      </c>
      <c r="K644" s="258"/>
    </row>
    <row r="645" spans="1:11" ht="30" customHeight="1" x14ac:dyDescent="0.2">
      <c r="A645" s="254">
        <v>1261</v>
      </c>
      <c r="B645" s="554" t="s">
        <v>32</v>
      </c>
      <c r="C645" s="255" t="s">
        <v>1496</v>
      </c>
      <c r="D645" s="256" t="str">
        <f>VLOOKUP(Tabela24[[#This Row],[Symbol]],Baza_cen[],3,0)</f>
        <v>Opaska Styropianowa   OP-180_100</v>
      </c>
      <c r="E645" s="257"/>
      <c r="F645" s="257"/>
      <c r="G645" s="257">
        <f ca="1">IFERROR(VLOOKUP(Tabela24[[#This Row],[Symbol]],INDIRECT("'"&amp;Tabela24[[#This Row],[INDEX]]&amp;"'!$D$5:$BB$3000"),13,0),0)</f>
        <v>0</v>
      </c>
      <c r="H645" s="257" t="str">
        <f ca="1">IFERROR(VLOOKUP(Tabela24[[#This Row],[Symbol]],INDIRECT("'"&amp;Tabela24[[#This Row],[INDEX]]&amp;"'!$D$4:$BB$3000"),14,0),0)</f>
        <v>mb</v>
      </c>
      <c r="I645" s="409">
        <f ca="1">IFERROR(VLOOKUP(Tabela24[[#This Row],[Symbol]],INDIRECT("'"&amp;Tabela24[[#This Row],[INDEX]]&amp;"'!$D$4:$BB$3000"),30,0),0)</f>
        <v>0</v>
      </c>
      <c r="J645" s="437">
        <f ca="1">IFERROR(VLOOKUP(Tabela24[[#This Row],[Symbol]],INDIRECT("'"&amp;Tabela24[[#This Row],[INDEX]]&amp;"'!$D$4:$BB$3000"),31,0),0)</f>
        <v>0</v>
      </c>
      <c r="K645" s="258"/>
    </row>
    <row r="646" spans="1:11" ht="30" customHeight="1" x14ac:dyDescent="0.2">
      <c r="A646" s="254">
        <v>1262</v>
      </c>
      <c r="B646" s="554" t="s">
        <v>32</v>
      </c>
      <c r="C646" s="255" t="s">
        <v>1497</v>
      </c>
      <c r="D646" s="256" t="str">
        <f>VLOOKUP(Tabela24[[#This Row],[Symbol]],Baza_cen[],3,0)</f>
        <v>Opaska Styropianowa   OP-180_110</v>
      </c>
      <c r="E646" s="257"/>
      <c r="F646" s="257"/>
      <c r="G646" s="257">
        <f ca="1">IFERROR(VLOOKUP(Tabela24[[#This Row],[Symbol]],INDIRECT("'"&amp;Tabela24[[#This Row],[INDEX]]&amp;"'!$D$5:$BB$3000"),13,0),0)</f>
        <v>0</v>
      </c>
      <c r="H646" s="257" t="str">
        <f ca="1">IFERROR(VLOOKUP(Tabela24[[#This Row],[Symbol]],INDIRECT("'"&amp;Tabela24[[#This Row],[INDEX]]&amp;"'!$D$4:$BB$3000"),14,0),0)</f>
        <v>mb</v>
      </c>
      <c r="I646" s="409">
        <f ca="1">IFERROR(VLOOKUP(Tabela24[[#This Row],[Symbol]],INDIRECT("'"&amp;Tabela24[[#This Row],[INDEX]]&amp;"'!$D$4:$BB$3000"),30,0),0)</f>
        <v>0</v>
      </c>
      <c r="J646" s="437">
        <f ca="1">IFERROR(VLOOKUP(Tabela24[[#This Row],[Symbol]],INDIRECT("'"&amp;Tabela24[[#This Row],[INDEX]]&amp;"'!$D$4:$BB$3000"),31,0),0)</f>
        <v>0</v>
      </c>
      <c r="K646" s="258"/>
    </row>
    <row r="647" spans="1:11" ht="30" customHeight="1" x14ac:dyDescent="0.2">
      <c r="A647" s="254">
        <v>1263</v>
      </c>
      <c r="B647" s="554" t="s">
        <v>32</v>
      </c>
      <c r="C647" s="255" t="s">
        <v>1498</v>
      </c>
      <c r="D647" s="256" t="str">
        <f>VLOOKUP(Tabela24[[#This Row],[Symbol]],Baza_cen[],3,0)</f>
        <v>Opaska Styropianowa   OP-180_120</v>
      </c>
      <c r="E647" s="257"/>
      <c r="F647" s="257"/>
      <c r="G647" s="257">
        <f ca="1">IFERROR(VLOOKUP(Tabela24[[#This Row],[Symbol]],INDIRECT("'"&amp;Tabela24[[#This Row],[INDEX]]&amp;"'!$D$5:$BB$3000"),13,0),0)</f>
        <v>0</v>
      </c>
      <c r="H647" s="257" t="str">
        <f ca="1">IFERROR(VLOOKUP(Tabela24[[#This Row],[Symbol]],INDIRECT("'"&amp;Tabela24[[#This Row],[INDEX]]&amp;"'!$D$4:$BB$3000"),14,0),0)</f>
        <v>mb</v>
      </c>
      <c r="I647" s="409">
        <f ca="1">IFERROR(VLOOKUP(Tabela24[[#This Row],[Symbol]],INDIRECT("'"&amp;Tabela24[[#This Row],[INDEX]]&amp;"'!$D$4:$BB$3000"),30,0),0)</f>
        <v>0</v>
      </c>
      <c r="J647" s="437">
        <f ca="1">IFERROR(VLOOKUP(Tabela24[[#This Row],[Symbol]],INDIRECT("'"&amp;Tabela24[[#This Row],[INDEX]]&amp;"'!$D$4:$BB$3000"),31,0),0)</f>
        <v>0</v>
      </c>
      <c r="K647" s="258"/>
    </row>
    <row r="648" spans="1:11" ht="30" customHeight="1" x14ac:dyDescent="0.2">
      <c r="A648" s="254">
        <v>1264</v>
      </c>
      <c r="B648" s="554" t="s">
        <v>32</v>
      </c>
      <c r="C648" s="255" t="s">
        <v>1499</v>
      </c>
      <c r="D648" s="256" t="str">
        <f>VLOOKUP(Tabela24[[#This Row],[Symbol]],Baza_cen[],3,0)</f>
        <v>Opaska Styropianowa   OP-180_130</v>
      </c>
      <c r="E648" s="257"/>
      <c r="F648" s="257"/>
      <c r="G648" s="257">
        <f ca="1">IFERROR(VLOOKUP(Tabela24[[#This Row],[Symbol]],INDIRECT("'"&amp;Tabela24[[#This Row],[INDEX]]&amp;"'!$D$5:$BB$3000"),13,0),0)</f>
        <v>0</v>
      </c>
      <c r="H648" s="257" t="str">
        <f ca="1">IFERROR(VLOOKUP(Tabela24[[#This Row],[Symbol]],INDIRECT("'"&amp;Tabela24[[#This Row],[INDEX]]&amp;"'!$D$4:$BB$3000"),14,0),0)</f>
        <v>mb</v>
      </c>
      <c r="I648" s="409">
        <f ca="1">IFERROR(VLOOKUP(Tabela24[[#This Row],[Symbol]],INDIRECT("'"&amp;Tabela24[[#This Row],[INDEX]]&amp;"'!$D$4:$BB$3000"),30,0),0)</f>
        <v>0</v>
      </c>
      <c r="J648" s="437">
        <f ca="1">IFERROR(VLOOKUP(Tabela24[[#This Row],[Symbol]],INDIRECT("'"&amp;Tabela24[[#This Row],[INDEX]]&amp;"'!$D$4:$BB$3000"),31,0),0)</f>
        <v>0</v>
      </c>
      <c r="K648" s="258"/>
    </row>
    <row r="649" spans="1:11" ht="30" customHeight="1" x14ac:dyDescent="0.2">
      <c r="A649" s="254">
        <v>1265</v>
      </c>
      <c r="B649" s="554" t="s">
        <v>32</v>
      </c>
      <c r="C649" s="255" t="s">
        <v>1500</v>
      </c>
      <c r="D649" s="256" t="str">
        <f>VLOOKUP(Tabela24[[#This Row],[Symbol]],Baza_cen[],3,0)</f>
        <v>Opaska Styropianowa   OP-180_140</v>
      </c>
      <c r="E649" s="257"/>
      <c r="F649" s="257"/>
      <c r="G649" s="257">
        <f ca="1">IFERROR(VLOOKUP(Tabela24[[#This Row],[Symbol]],INDIRECT("'"&amp;Tabela24[[#This Row],[INDEX]]&amp;"'!$D$5:$BB$3000"),13,0),0)</f>
        <v>0</v>
      </c>
      <c r="H649" s="257" t="str">
        <f ca="1">IFERROR(VLOOKUP(Tabela24[[#This Row],[Symbol]],INDIRECT("'"&amp;Tabela24[[#This Row],[INDEX]]&amp;"'!$D$4:$BB$3000"),14,0),0)</f>
        <v>mb</v>
      </c>
      <c r="I649" s="409">
        <f ca="1">IFERROR(VLOOKUP(Tabela24[[#This Row],[Symbol]],INDIRECT("'"&amp;Tabela24[[#This Row],[INDEX]]&amp;"'!$D$4:$BB$3000"),30,0),0)</f>
        <v>0</v>
      </c>
      <c r="J649" s="437">
        <f ca="1">IFERROR(VLOOKUP(Tabela24[[#This Row],[Symbol]],INDIRECT("'"&amp;Tabela24[[#This Row],[INDEX]]&amp;"'!$D$4:$BB$3000"),31,0),0)</f>
        <v>0</v>
      </c>
      <c r="K649" s="258"/>
    </row>
    <row r="650" spans="1:11" ht="30" customHeight="1" x14ac:dyDescent="0.2">
      <c r="A650" s="254">
        <v>1266</v>
      </c>
      <c r="B650" s="554" t="s">
        <v>32</v>
      </c>
      <c r="C650" s="255" t="s">
        <v>1501</v>
      </c>
      <c r="D650" s="256" t="str">
        <f>VLOOKUP(Tabela24[[#This Row],[Symbol]],Baza_cen[],3,0)</f>
        <v>Opaska Styropianowa   OP-180_150</v>
      </c>
      <c r="E650" s="257"/>
      <c r="F650" s="257"/>
      <c r="G650" s="257">
        <f ca="1">IFERROR(VLOOKUP(Tabela24[[#This Row],[Symbol]],INDIRECT("'"&amp;Tabela24[[#This Row],[INDEX]]&amp;"'!$D$5:$BB$3000"),13,0),0)</f>
        <v>0</v>
      </c>
      <c r="H650" s="257" t="str">
        <f ca="1">IFERROR(VLOOKUP(Tabela24[[#This Row],[Symbol]],INDIRECT("'"&amp;Tabela24[[#This Row],[INDEX]]&amp;"'!$D$4:$BB$3000"),14,0),0)</f>
        <v>mb</v>
      </c>
      <c r="I650" s="409">
        <f ca="1">IFERROR(VLOOKUP(Tabela24[[#This Row],[Symbol]],INDIRECT("'"&amp;Tabela24[[#This Row],[INDEX]]&amp;"'!$D$4:$BB$3000"),30,0),0)</f>
        <v>0</v>
      </c>
      <c r="J650" s="437">
        <f ca="1">IFERROR(VLOOKUP(Tabela24[[#This Row],[Symbol]],INDIRECT("'"&amp;Tabela24[[#This Row],[INDEX]]&amp;"'!$D$4:$BB$3000"),31,0),0)</f>
        <v>0</v>
      </c>
      <c r="K650" s="258"/>
    </row>
    <row r="651" spans="1:11" ht="30" customHeight="1" x14ac:dyDescent="0.2">
      <c r="A651" s="254">
        <v>1267</v>
      </c>
      <c r="B651" s="554" t="s">
        <v>32</v>
      </c>
      <c r="C651" s="255" t="s">
        <v>1502</v>
      </c>
      <c r="D651" s="256" t="str">
        <f>VLOOKUP(Tabela24[[#This Row],[Symbol]],Baza_cen[],3,0)</f>
        <v>Opaska Styropianowa   OP-180_160</v>
      </c>
      <c r="E651" s="257"/>
      <c r="F651" s="257"/>
      <c r="G651" s="257">
        <f ca="1">IFERROR(VLOOKUP(Tabela24[[#This Row],[Symbol]],INDIRECT("'"&amp;Tabela24[[#This Row],[INDEX]]&amp;"'!$D$5:$BB$3000"),13,0),0)</f>
        <v>0</v>
      </c>
      <c r="H651" s="257" t="str">
        <f ca="1">IFERROR(VLOOKUP(Tabela24[[#This Row],[Symbol]],INDIRECT("'"&amp;Tabela24[[#This Row],[INDEX]]&amp;"'!$D$4:$BB$3000"),14,0),0)</f>
        <v>mb</v>
      </c>
      <c r="I651" s="409">
        <f ca="1">IFERROR(VLOOKUP(Tabela24[[#This Row],[Symbol]],INDIRECT("'"&amp;Tabela24[[#This Row],[INDEX]]&amp;"'!$D$4:$BB$3000"),30,0),0)</f>
        <v>0</v>
      </c>
      <c r="J651" s="437">
        <f ca="1">IFERROR(VLOOKUP(Tabela24[[#This Row],[Symbol]],INDIRECT("'"&amp;Tabela24[[#This Row],[INDEX]]&amp;"'!$D$4:$BB$3000"),31,0),0)</f>
        <v>0</v>
      </c>
      <c r="K651" s="258"/>
    </row>
    <row r="652" spans="1:11" ht="30" customHeight="1" x14ac:dyDescent="0.2">
      <c r="A652" s="254">
        <v>1268</v>
      </c>
      <c r="B652" s="554" t="s">
        <v>32</v>
      </c>
      <c r="C652" s="255" t="s">
        <v>1503</v>
      </c>
      <c r="D652" s="256" t="str">
        <f>VLOOKUP(Tabela24[[#This Row],[Symbol]],Baza_cen[],3,0)</f>
        <v>Opaska Styropianowa   OP-180_170</v>
      </c>
      <c r="E652" s="257"/>
      <c r="F652" s="257"/>
      <c r="G652" s="257">
        <f ca="1">IFERROR(VLOOKUP(Tabela24[[#This Row],[Symbol]],INDIRECT("'"&amp;Tabela24[[#This Row],[INDEX]]&amp;"'!$D$5:$BB$3000"),13,0),0)</f>
        <v>0</v>
      </c>
      <c r="H652" s="257" t="str">
        <f ca="1">IFERROR(VLOOKUP(Tabela24[[#This Row],[Symbol]],INDIRECT("'"&amp;Tabela24[[#This Row],[INDEX]]&amp;"'!$D$4:$BB$3000"),14,0),0)</f>
        <v>mb</v>
      </c>
      <c r="I652" s="409">
        <f ca="1">IFERROR(VLOOKUP(Tabela24[[#This Row],[Symbol]],INDIRECT("'"&amp;Tabela24[[#This Row],[INDEX]]&amp;"'!$D$4:$BB$3000"),30,0),0)</f>
        <v>0</v>
      </c>
      <c r="J652" s="437">
        <f ca="1">IFERROR(VLOOKUP(Tabela24[[#This Row],[Symbol]],INDIRECT("'"&amp;Tabela24[[#This Row],[INDEX]]&amp;"'!$D$4:$BB$3000"),31,0),0)</f>
        <v>0</v>
      </c>
      <c r="K652" s="258"/>
    </row>
    <row r="653" spans="1:11" ht="30" customHeight="1" x14ac:dyDescent="0.2">
      <c r="A653" s="254">
        <v>1269</v>
      </c>
      <c r="B653" s="554" t="s">
        <v>32</v>
      </c>
      <c r="C653" s="255" t="s">
        <v>1504</v>
      </c>
      <c r="D653" s="256" t="str">
        <f>VLOOKUP(Tabela24[[#This Row],[Symbol]],Baza_cen[],3,0)</f>
        <v>Opaska Styropianowa   OP-180_180</v>
      </c>
      <c r="E653" s="257"/>
      <c r="F653" s="257"/>
      <c r="G653" s="257">
        <f ca="1">IFERROR(VLOOKUP(Tabela24[[#This Row],[Symbol]],INDIRECT("'"&amp;Tabela24[[#This Row],[INDEX]]&amp;"'!$D$5:$BB$3000"),13,0),0)</f>
        <v>0</v>
      </c>
      <c r="H653" s="257" t="str">
        <f ca="1">IFERROR(VLOOKUP(Tabela24[[#This Row],[Symbol]],INDIRECT("'"&amp;Tabela24[[#This Row],[INDEX]]&amp;"'!$D$4:$BB$3000"),14,0),0)</f>
        <v>mb</v>
      </c>
      <c r="I653" s="409">
        <f ca="1">IFERROR(VLOOKUP(Tabela24[[#This Row],[Symbol]],INDIRECT("'"&amp;Tabela24[[#This Row],[INDEX]]&amp;"'!$D$4:$BB$3000"),30,0),0)</f>
        <v>0</v>
      </c>
      <c r="J653" s="437">
        <f ca="1">IFERROR(VLOOKUP(Tabela24[[#This Row],[Symbol]],INDIRECT("'"&amp;Tabela24[[#This Row],[INDEX]]&amp;"'!$D$4:$BB$3000"),31,0),0)</f>
        <v>0</v>
      </c>
      <c r="K653" s="258"/>
    </row>
    <row r="654" spans="1:11" ht="30" customHeight="1" x14ac:dyDescent="0.2">
      <c r="A654" s="254">
        <v>1270</v>
      </c>
      <c r="B654" s="554" t="s">
        <v>32</v>
      </c>
      <c r="C654" s="255" t="s">
        <v>1505</v>
      </c>
      <c r="D654" s="256" t="str">
        <f>VLOOKUP(Tabela24[[#This Row],[Symbol]],Baza_cen[],3,0)</f>
        <v>Opaska Styropianowa   OP-180_190</v>
      </c>
      <c r="E654" s="257"/>
      <c r="F654" s="257"/>
      <c r="G654" s="257">
        <f ca="1">IFERROR(VLOOKUP(Tabela24[[#This Row],[Symbol]],INDIRECT("'"&amp;Tabela24[[#This Row],[INDEX]]&amp;"'!$D$5:$BB$3000"),13,0),0)</f>
        <v>0</v>
      </c>
      <c r="H654" s="257" t="str">
        <f ca="1">IFERROR(VLOOKUP(Tabela24[[#This Row],[Symbol]],INDIRECT("'"&amp;Tabela24[[#This Row],[INDEX]]&amp;"'!$D$4:$BB$3000"),14,0),0)</f>
        <v>mb</v>
      </c>
      <c r="I654" s="409">
        <f ca="1">IFERROR(VLOOKUP(Tabela24[[#This Row],[Symbol]],INDIRECT("'"&amp;Tabela24[[#This Row],[INDEX]]&amp;"'!$D$4:$BB$3000"),30,0),0)</f>
        <v>0</v>
      </c>
      <c r="J654" s="437">
        <f ca="1">IFERROR(VLOOKUP(Tabela24[[#This Row],[Symbol]],INDIRECT("'"&amp;Tabela24[[#This Row],[INDEX]]&amp;"'!$D$4:$BB$3000"),31,0),0)</f>
        <v>0</v>
      </c>
      <c r="K654" s="258"/>
    </row>
    <row r="655" spans="1:11" ht="30" customHeight="1" x14ac:dyDescent="0.2">
      <c r="A655" s="254">
        <v>1271</v>
      </c>
      <c r="B655" s="554" t="s">
        <v>32</v>
      </c>
      <c r="C655" s="255" t="s">
        <v>1506</v>
      </c>
      <c r="D655" s="256" t="str">
        <f>VLOOKUP(Tabela24[[#This Row],[Symbol]],Baza_cen[],3,0)</f>
        <v>Opaska Styropianowa   OP-180_200</v>
      </c>
      <c r="E655" s="257"/>
      <c r="F655" s="257"/>
      <c r="G655" s="257">
        <f ca="1">IFERROR(VLOOKUP(Tabela24[[#This Row],[Symbol]],INDIRECT("'"&amp;Tabela24[[#This Row],[INDEX]]&amp;"'!$D$5:$BB$3000"),13,0),0)</f>
        <v>0</v>
      </c>
      <c r="H655" s="257" t="str">
        <f ca="1">IFERROR(VLOOKUP(Tabela24[[#This Row],[Symbol]],INDIRECT("'"&amp;Tabela24[[#This Row],[INDEX]]&amp;"'!$D$4:$BB$3000"),14,0),0)</f>
        <v>mb</v>
      </c>
      <c r="I655" s="409">
        <f ca="1">IFERROR(VLOOKUP(Tabela24[[#This Row],[Symbol]],INDIRECT("'"&amp;Tabela24[[#This Row],[INDEX]]&amp;"'!$D$4:$BB$3000"),30,0),0)</f>
        <v>0</v>
      </c>
      <c r="J655" s="437">
        <f ca="1">IFERROR(VLOOKUP(Tabela24[[#This Row],[Symbol]],INDIRECT("'"&amp;Tabela24[[#This Row],[INDEX]]&amp;"'!$D$4:$BB$3000"),31,0),0)</f>
        <v>0</v>
      </c>
      <c r="K655" s="258"/>
    </row>
    <row r="656" spans="1:11" ht="30" customHeight="1" x14ac:dyDescent="0.2">
      <c r="A656" s="254">
        <v>1272</v>
      </c>
      <c r="B656" s="554" t="s">
        <v>32</v>
      </c>
      <c r="C656" s="255" t="s">
        <v>1507</v>
      </c>
      <c r="D656" s="256" t="str">
        <f>VLOOKUP(Tabela24[[#This Row],[Symbol]],Baza_cen[],3,0)</f>
        <v>Opaska Styropianowa   OP-190_050</v>
      </c>
      <c r="E656" s="257"/>
      <c r="F656" s="257"/>
      <c r="G656" s="257">
        <f ca="1">IFERROR(VLOOKUP(Tabela24[[#This Row],[Symbol]],INDIRECT("'"&amp;Tabela24[[#This Row],[INDEX]]&amp;"'!$D$5:$BB$3000"),13,0),0)</f>
        <v>0</v>
      </c>
      <c r="H656" s="257" t="str">
        <f ca="1">IFERROR(VLOOKUP(Tabela24[[#This Row],[Symbol]],INDIRECT("'"&amp;Tabela24[[#This Row],[INDEX]]&amp;"'!$D$4:$BB$3000"),14,0),0)</f>
        <v>mb</v>
      </c>
      <c r="I656" s="409">
        <f ca="1">IFERROR(VLOOKUP(Tabela24[[#This Row],[Symbol]],INDIRECT("'"&amp;Tabela24[[#This Row],[INDEX]]&amp;"'!$D$4:$BB$3000"),30,0),0)</f>
        <v>0</v>
      </c>
      <c r="J656" s="437">
        <f ca="1">IFERROR(VLOOKUP(Tabela24[[#This Row],[Symbol]],INDIRECT("'"&amp;Tabela24[[#This Row],[INDEX]]&amp;"'!$D$4:$BB$3000"),31,0),0)</f>
        <v>0</v>
      </c>
      <c r="K656" s="258"/>
    </row>
    <row r="657" spans="1:11" ht="30" customHeight="1" x14ac:dyDescent="0.2">
      <c r="A657" s="254">
        <v>1273</v>
      </c>
      <c r="B657" s="554" t="s">
        <v>32</v>
      </c>
      <c r="C657" s="255" t="s">
        <v>1508</v>
      </c>
      <c r="D657" s="256" t="str">
        <f>VLOOKUP(Tabela24[[#This Row],[Symbol]],Baza_cen[],3,0)</f>
        <v>Opaska Styropianowa   OP-190_060</v>
      </c>
      <c r="E657" s="257"/>
      <c r="F657" s="257"/>
      <c r="G657" s="257">
        <f ca="1">IFERROR(VLOOKUP(Tabela24[[#This Row],[Symbol]],INDIRECT("'"&amp;Tabela24[[#This Row],[INDEX]]&amp;"'!$D$5:$BB$3000"),13,0),0)</f>
        <v>0</v>
      </c>
      <c r="H657" s="257" t="str">
        <f ca="1">IFERROR(VLOOKUP(Tabela24[[#This Row],[Symbol]],INDIRECT("'"&amp;Tabela24[[#This Row],[INDEX]]&amp;"'!$D$4:$BB$3000"),14,0),0)</f>
        <v>mb</v>
      </c>
      <c r="I657" s="409">
        <f ca="1">IFERROR(VLOOKUP(Tabela24[[#This Row],[Symbol]],INDIRECT("'"&amp;Tabela24[[#This Row],[INDEX]]&amp;"'!$D$4:$BB$3000"),30,0),0)</f>
        <v>0</v>
      </c>
      <c r="J657" s="437">
        <f ca="1">IFERROR(VLOOKUP(Tabela24[[#This Row],[Symbol]],INDIRECT("'"&amp;Tabela24[[#This Row],[INDEX]]&amp;"'!$D$4:$BB$3000"),31,0),0)</f>
        <v>0</v>
      </c>
      <c r="K657" s="258"/>
    </row>
    <row r="658" spans="1:11" ht="30" customHeight="1" x14ac:dyDescent="0.2">
      <c r="A658" s="254">
        <v>1274</v>
      </c>
      <c r="B658" s="554" t="s">
        <v>32</v>
      </c>
      <c r="C658" s="255" t="s">
        <v>1509</v>
      </c>
      <c r="D658" s="256" t="str">
        <f>VLOOKUP(Tabela24[[#This Row],[Symbol]],Baza_cen[],3,0)</f>
        <v>Opaska Styropianowa   OP-190_070</v>
      </c>
      <c r="E658" s="257"/>
      <c r="F658" s="257"/>
      <c r="G658" s="257">
        <f ca="1">IFERROR(VLOOKUP(Tabela24[[#This Row],[Symbol]],INDIRECT("'"&amp;Tabela24[[#This Row],[INDEX]]&amp;"'!$D$5:$BB$3000"),13,0),0)</f>
        <v>0</v>
      </c>
      <c r="H658" s="257" t="str">
        <f ca="1">IFERROR(VLOOKUP(Tabela24[[#This Row],[Symbol]],INDIRECT("'"&amp;Tabela24[[#This Row],[INDEX]]&amp;"'!$D$4:$BB$3000"),14,0),0)</f>
        <v>mb</v>
      </c>
      <c r="I658" s="409">
        <f ca="1">IFERROR(VLOOKUP(Tabela24[[#This Row],[Symbol]],INDIRECT("'"&amp;Tabela24[[#This Row],[INDEX]]&amp;"'!$D$4:$BB$3000"),30,0),0)</f>
        <v>0</v>
      </c>
      <c r="J658" s="437">
        <f ca="1">IFERROR(VLOOKUP(Tabela24[[#This Row],[Symbol]],INDIRECT("'"&amp;Tabela24[[#This Row],[INDEX]]&amp;"'!$D$4:$BB$3000"),31,0),0)</f>
        <v>0</v>
      </c>
      <c r="K658" s="258"/>
    </row>
    <row r="659" spans="1:11" ht="30" customHeight="1" x14ac:dyDescent="0.2">
      <c r="A659" s="254">
        <v>1275</v>
      </c>
      <c r="B659" s="554" t="s">
        <v>32</v>
      </c>
      <c r="C659" s="255" t="s">
        <v>1510</v>
      </c>
      <c r="D659" s="256" t="str">
        <f>VLOOKUP(Tabela24[[#This Row],[Symbol]],Baza_cen[],3,0)</f>
        <v>Opaska Styropianowa   OP-190_080</v>
      </c>
      <c r="E659" s="257"/>
      <c r="F659" s="257"/>
      <c r="G659" s="257">
        <f ca="1">IFERROR(VLOOKUP(Tabela24[[#This Row],[Symbol]],INDIRECT("'"&amp;Tabela24[[#This Row],[INDEX]]&amp;"'!$D$5:$BB$3000"),13,0),0)</f>
        <v>0</v>
      </c>
      <c r="H659" s="257" t="str">
        <f ca="1">IFERROR(VLOOKUP(Tabela24[[#This Row],[Symbol]],INDIRECT("'"&amp;Tabela24[[#This Row],[INDEX]]&amp;"'!$D$4:$BB$3000"),14,0),0)</f>
        <v>mb</v>
      </c>
      <c r="I659" s="409">
        <f ca="1">IFERROR(VLOOKUP(Tabela24[[#This Row],[Symbol]],INDIRECT("'"&amp;Tabela24[[#This Row],[INDEX]]&amp;"'!$D$4:$BB$3000"),30,0),0)</f>
        <v>0</v>
      </c>
      <c r="J659" s="437">
        <f ca="1">IFERROR(VLOOKUP(Tabela24[[#This Row],[Symbol]],INDIRECT("'"&amp;Tabela24[[#This Row],[INDEX]]&amp;"'!$D$4:$BB$3000"),31,0),0)</f>
        <v>0</v>
      </c>
      <c r="K659" s="258"/>
    </row>
    <row r="660" spans="1:11" ht="30" customHeight="1" x14ac:dyDescent="0.2">
      <c r="A660" s="254">
        <v>1276</v>
      </c>
      <c r="B660" s="554" t="s">
        <v>32</v>
      </c>
      <c r="C660" s="255" t="s">
        <v>1511</v>
      </c>
      <c r="D660" s="256" t="str">
        <f>VLOOKUP(Tabela24[[#This Row],[Symbol]],Baza_cen[],3,0)</f>
        <v>Opaska Styropianowa   OP-190_090</v>
      </c>
      <c r="E660" s="257"/>
      <c r="F660" s="257"/>
      <c r="G660" s="257">
        <f ca="1">IFERROR(VLOOKUP(Tabela24[[#This Row],[Symbol]],INDIRECT("'"&amp;Tabela24[[#This Row],[INDEX]]&amp;"'!$D$5:$BB$3000"),13,0),0)</f>
        <v>0</v>
      </c>
      <c r="H660" s="257" t="str">
        <f ca="1">IFERROR(VLOOKUP(Tabela24[[#This Row],[Symbol]],INDIRECT("'"&amp;Tabela24[[#This Row],[INDEX]]&amp;"'!$D$4:$BB$3000"),14,0),0)</f>
        <v>mb</v>
      </c>
      <c r="I660" s="409">
        <f ca="1">IFERROR(VLOOKUP(Tabela24[[#This Row],[Symbol]],INDIRECT("'"&amp;Tabela24[[#This Row],[INDEX]]&amp;"'!$D$4:$BB$3000"),30,0),0)</f>
        <v>0</v>
      </c>
      <c r="J660" s="437">
        <f ca="1">IFERROR(VLOOKUP(Tabela24[[#This Row],[Symbol]],INDIRECT("'"&amp;Tabela24[[#This Row],[INDEX]]&amp;"'!$D$4:$BB$3000"),31,0),0)</f>
        <v>0</v>
      </c>
      <c r="K660" s="258"/>
    </row>
    <row r="661" spans="1:11" ht="30" customHeight="1" x14ac:dyDescent="0.2">
      <c r="A661" s="254">
        <v>1277</v>
      </c>
      <c r="B661" s="554" t="s">
        <v>32</v>
      </c>
      <c r="C661" s="255" t="s">
        <v>1512</v>
      </c>
      <c r="D661" s="256" t="str">
        <f>VLOOKUP(Tabela24[[#This Row],[Symbol]],Baza_cen[],3,0)</f>
        <v>Opaska Styropianowa   OP-190_100</v>
      </c>
      <c r="E661" s="257"/>
      <c r="F661" s="257"/>
      <c r="G661" s="257">
        <f ca="1">IFERROR(VLOOKUP(Tabela24[[#This Row],[Symbol]],INDIRECT("'"&amp;Tabela24[[#This Row],[INDEX]]&amp;"'!$D$5:$BB$3000"),13,0),0)</f>
        <v>0</v>
      </c>
      <c r="H661" s="257" t="str">
        <f ca="1">IFERROR(VLOOKUP(Tabela24[[#This Row],[Symbol]],INDIRECT("'"&amp;Tabela24[[#This Row],[INDEX]]&amp;"'!$D$4:$BB$3000"),14,0),0)</f>
        <v>mb</v>
      </c>
      <c r="I661" s="409">
        <f ca="1">IFERROR(VLOOKUP(Tabela24[[#This Row],[Symbol]],INDIRECT("'"&amp;Tabela24[[#This Row],[INDEX]]&amp;"'!$D$4:$BB$3000"),30,0),0)</f>
        <v>0</v>
      </c>
      <c r="J661" s="437">
        <f ca="1">IFERROR(VLOOKUP(Tabela24[[#This Row],[Symbol]],INDIRECT("'"&amp;Tabela24[[#This Row],[INDEX]]&amp;"'!$D$4:$BB$3000"),31,0),0)</f>
        <v>0</v>
      </c>
      <c r="K661" s="258"/>
    </row>
    <row r="662" spans="1:11" ht="30" customHeight="1" x14ac:dyDescent="0.2">
      <c r="A662" s="254">
        <v>1278</v>
      </c>
      <c r="B662" s="554" t="s">
        <v>32</v>
      </c>
      <c r="C662" s="255" t="s">
        <v>1513</v>
      </c>
      <c r="D662" s="256" t="str">
        <f>VLOOKUP(Tabela24[[#This Row],[Symbol]],Baza_cen[],3,0)</f>
        <v>Opaska Styropianowa   OP-190_110</v>
      </c>
      <c r="E662" s="257"/>
      <c r="F662" s="257"/>
      <c r="G662" s="257">
        <f ca="1">IFERROR(VLOOKUP(Tabela24[[#This Row],[Symbol]],INDIRECT("'"&amp;Tabela24[[#This Row],[INDEX]]&amp;"'!$D$5:$BB$3000"),13,0),0)</f>
        <v>0</v>
      </c>
      <c r="H662" s="257" t="str">
        <f ca="1">IFERROR(VLOOKUP(Tabela24[[#This Row],[Symbol]],INDIRECT("'"&amp;Tabela24[[#This Row],[INDEX]]&amp;"'!$D$4:$BB$3000"),14,0),0)</f>
        <v>mb</v>
      </c>
      <c r="I662" s="409">
        <f ca="1">IFERROR(VLOOKUP(Tabela24[[#This Row],[Symbol]],INDIRECT("'"&amp;Tabela24[[#This Row],[INDEX]]&amp;"'!$D$4:$BB$3000"),30,0),0)</f>
        <v>0</v>
      </c>
      <c r="J662" s="437">
        <f ca="1">IFERROR(VLOOKUP(Tabela24[[#This Row],[Symbol]],INDIRECT("'"&amp;Tabela24[[#This Row],[INDEX]]&amp;"'!$D$4:$BB$3000"),31,0),0)</f>
        <v>0</v>
      </c>
      <c r="K662" s="258"/>
    </row>
    <row r="663" spans="1:11" ht="30" customHeight="1" x14ac:dyDescent="0.2">
      <c r="A663" s="254">
        <v>1279</v>
      </c>
      <c r="B663" s="554" t="s">
        <v>32</v>
      </c>
      <c r="C663" s="255" t="s">
        <v>1514</v>
      </c>
      <c r="D663" s="256" t="str">
        <f>VLOOKUP(Tabela24[[#This Row],[Symbol]],Baza_cen[],3,0)</f>
        <v>Opaska Styropianowa   OP-190_120</v>
      </c>
      <c r="E663" s="257"/>
      <c r="F663" s="257"/>
      <c r="G663" s="257">
        <f ca="1">IFERROR(VLOOKUP(Tabela24[[#This Row],[Symbol]],INDIRECT("'"&amp;Tabela24[[#This Row],[INDEX]]&amp;"'!$D$5:$BB$3000"),13,0),0)</f>
        <v>0</v>
      </c>
      <c r="H663" s="257" t="str">
        <f ca="1">IFERROR(VLOOKUP(Tabela24[[#This Row],[Symbol]],INDIRECT("'"&amp;Tabela24[[#This Row],[INDEX]]&amp;"'!$D$4:$BB$3000"),14,0),0)</f>
        <v>mb</v>
      </c>
      <c r="I663" s="409">
        <f ca="1">IFERROR(VLOOKUP(Tabela24[[#This Row],[Symbol]],INDIRECT("'"&amp;Tabela24[[#This Row],[INDEX]]&amp;"'!$D$4:$BB$3000"),30,0),0)</f>
        <v>0</v>
      </c>
      <c r="J663" s="437">
        <f ca="1">IFERROR(VLOOKUP(Tabela24[[#This Row],[Symbol]],INDIRECT("'"&amp;Tabela24[[#This Row],[INDEX]]&amp;"'!$D$4:$BB$3000"),31,0),0)</f>
        <v>0</v>
      </c>
      <c r="K663" s="258"/>
    </row>
    <row r="664" spans="1:11" ht="30" customHeight="1" x14ac:dyDescent="0.2">
      <c r="A664" s="254">
        <v>1280</v>
      </c>
      <c r="B664" s="554" t="s">
        <v>32</v>
      </c>
      <c r="C664" s="255" t="s">
        <v>1515</v>
      </c>
      <c r="D664" s="256" t="str">
        <f>VLOOKUP(Tabela24[[#This Row],[Symbol]],Baza_cen[],3,0)</f>
        <v>Opaska Styropianowa   OP-190_130</v>
      </c>
      <c r="E664" s="257"/>
      <c r="F664" s="257"/>
      <c r="G664" s="257">
        <f ca="1">IFERROR(VLOOKUP(Tabela24[[#This Row],[Symbol]],INDIRECT("'"&amp;Tabela24[[#This Row],[INDEX]]&amp;"'!$D$5:$BB$3000"),13,0),0)</f>
        <v>0</v>
      </c>
      <c r="H664" s="257" t="str">
        <f ca="1">IFERROR(VLOOKUP(Tabela24[[#This Row],[Symbol]],INDIRECT("'"&amp;Tabela24[[#This Row],[INDEX]]&amp;"'!$D$4:$BB$3000"),14,0),0)</f>
        <v>mb</v>
      </c>
      <c r="I664" s="409">
        <f ca="1">IFERROR(VLOOKUP(Tabela24[[#This Row],[Symbol]],INDIRECT("'"&amp;Tabela24[[#This Row],[INDEX]]&amp;"'!$D$4:$BB$3000"),30,0),0)</f>
        <v>0</v>
      </c>
      <c r="J664" s="437">
        <f ca="1">IFERROR(VLOOKUP(Tabela24[[#This Row],[Symbol]],INDIRECT("'"&amp;Tabela24[[#This Row],[INDEX]]&amp;"'!$D$4:$BB$3000"),31,0),0)</f>
        <v>0</v>
      </c>
      <c r="K664" s="258"/>
    </row>
    <row r="665" spans="1:11" ht="30" customHeight="1" x14ac:dyDescent="0.2">
      <c r="A665" s="254">
        <v>1281</v>
      </c>
      <c r="B665" s="554" t="s">
        <v>32</v>
      </c>
      <c r="C665" s="255" t="s">
        <v>1516</v>
      </c>
      <c r="D665" s="256" t="str">
        <f>VLOOKUP(Tabela24[[#This Row],[Symbol]],Baza_cen[],3,0)</f>
        <v>Opaska Styropianowa   OP-190_140</v>
      </c>
      <c r="E665" s="257"/>
      <c r="F665" s="257"/>
      <c r="G665" s="257">
        <f ca="1">IFERROR(VLOOKUP(Tabela24[[#This Row],[Symbol]],INDIRECT("'"&amp;Tabela24[[#This Row],[INDEX]]&amp;"'!$D$5:$BB$3000"),13,0),0)</f>
        <v>0</v>
      </c>
      <c r="H665" s="257" t="str">
        <f ca="1">IFERROR(VLOOKUP(Tabela24[[#This Row],[Symbol]],INDIRECT("'"&amp;Tabela24[[#This Row],[INDEX]]&amp;"'!$D$4:$BB$3000"),14,0),0)</f>
        <v>mb</v>
      </c>
      <c r="I665" s="409">
        <f ca="1">IFERROR(VLOOKUP(Tabela24[[#This Row],[Symbol]],INDIRECT("'"&amp;Tabela24[[#This Row],[INDEX]]&amp;"'!$D$4:$BB$3000"),30,0),0)</f>
        <v>0</v>
      </c>
      <c r="J665" s="437">
        <f ca="1">IFERROR(VLOOKUP(Tabela24[[#This Row],[Symbol]],INDIRECT("'"&amp;Tabela24[[#This Row],[INDEX]]&amp;"'!$D$4:$BB$3000"),31,0),0)</f>
        <v>0</v>
      </c>
      <c r="K665" s="258"/>
    </row>
    <row r="666" spans="1:11" ht="30" customHeight="1" x14ac:dyDescent="0.2">
      <c r="A666" s="254">
        <v>1282</v>
      </c>
      <c r="B666" s="554" t="s">
        <v>32</v>
      </c>
      <c r="C666" s="255" t="s">
        <v>1517</v>
      </c>
      <c r="D666" s="256" t="str">
        <f>VLOOKUP(Tabela24[[#This Row],[Symbol]],Baza_cen[],3,0)</f>
        <v>Opaska Styropianowa   OP-190_150</v>
      </c>
      <c r="E666" s="257"/>
      <c r="F666" s="257"/>
      <c r="G666" s="257">
        <f ca="1">IFERROR(VLOOKUP(Tabela24[[#This Row],[Symbol]],INDIRECT("'"&amp;Tabela24[[#This Row],[INDEX]]&amp;"'!$D$5:$BB$3000"),13,0),0)</f>
        <v>0</v>
      </c>
      <c r="H666" s="257" t="str">
        <f ca="1">IFERROR(VLOOKUP(Tabela24[[#This Row],[Symbol]],INDIRECT("'"&amp;Tabela24[[#This Row],[INDEX]]&amp;"'!$D$4:$BB$3000"),14,0),0)</f>
        <v>mb</v>
      </c>
      <c r="I666" s="409">
        <f ca="1">IFERROR(VLOOKUP(Tabela24[[#This Row],[Symbol]],INDIRECT("'"&amp;Tabela24[[#This Row],[INDEX]]&amp;"'!$D$4:$BB$3000"),30,0),0)</f>
        <v>0</v>
      </c>
      <c r="J666" s="437">
        <f ca="1">IFERROR(VLOOKUP(Tabela24[[#This Row],[Symbol]],INDIRECT("'"&amp;Tabela24[[#This Row],[INDEX]]&amp;"'!$D$4:$BB$3000"),31,0),0)</f>
        <v>0</v>
      </c>
      <c r="K666" s="258"/>
    </row>
    <row r="667" spans="1:11" ht="30" customHeight="1" x14ac:dyDescent="0.2">
      <c r="A667" s="254">
        <v>1283</v>
      </c>
      <c r="B667" s="554" t="s">
        <v>32</v>
      </c>
      <c r="C667" s="255" t="s">
        <v>1518</v>
      </c>
      <c r="D667" s="256" t="str">
        <f>VLOOKUP(Tabela24[[#This Row],[Symbol]],Baza_cen[],3,0)</f>
        <v>Opaska Styropianowa   OP-190_160</v>
      </c>
      <c r="E667" s="257"/>
      <c r="F667" s="257"/>
      <c r="G667" s="257">
        <f ca="1">IFERROR(VLOOKUP(Tabela24[[#This Row],[Symbol]],INDIRECT("'"&amp;Tabela24[[#This Row],[INDEX]]&amp;"'!$D$5:$BB$3000"),13,0),0)</f>
        <v>0</v>
      </c>
      <c r="H667" s="257" t="str">
        <f ca="1">IFERROR(VLOOKUP(Tabela24[[#This Row],[Symbol]],INDIRECT("'"&amp;Tabela24[[#This Row],[INDEX]]&amp;"'!$D$4:$BB$3000"),14,0),0)</f>
        <v>mb</v>
      </c>
      <c r="I667" s="409">
        <f ca="1">IFERROR(VLOOKUP(Tabela24[[#This Row],[Symbol]],INDIRECT("'"&amp;Tabela24[[#This Row],[INDEX]]&amp;"'!$D$4:$BB$3000"),30,0),0)</f>
        <v>0</v>
      </c>
      <c r="J667" s="437">
        <f ca="1">IFERROR(VLOOKUP(Tabela24[[#This Row],[Symbol]],INDIRECT("'"&amp;Tabela24[[#This Row],[INDEX]]&amp;"'!$D$4:$BB$3000"),31,0),0)</f>
        <v>0</v>
      </c>
      <c r="K667" s="258"/>
    </row>
    <row r="668" spans="1:11" ht="30" customHeight="1" x14ac:dyDescent="0.2">
      <c r="A668" s="254">
        <v>1284</v>
      </c>
      <c r="B668" s="554" t="s">
        <v>32</v>
      </c>
      <c r="C668" s="255" t="s">
        <v>1519</v>
      </c>
      <c r="D668" s="256" t="str">
        <f>VLOOKUP(Tabela24[[#This Row],[Symbol]],Baza_cen[],3,0)</f>
        <v>Opaska Styropianowa   OP-190_170</v>
      </c>
      <c r="E668" s="257"/>
      <c r="F668" s="257"/>
      <c r="G668" s="257">
        <f ca="1">IFERROR(VLOOKUP(Tabela24[[#This Row],[Symbol]],INDIRECT("'"&amp;Tabela24[[#This Row],[INDEX]]&amp;"'!$D$5:$BB$3000"),13,0),0)</f>
        <v>0</v>
      </c>
      <c r="H668" s="257" t="str">
        <f ca="1">IFERROR(VLOOKUP(Tabela24[[#This Row],[Symbol]],INDIRECT("'"&amp;Tabela24[[#This Row],[INDEX]]&amp;"'!$D$4:$BB$3000"),14,0),0)</f>
        <v>mb</v>
      </c>
      <c r="I668" s="409">
        <f ca="1">IFERROR(VLOOKUP(Tabela24[[#This Row],[Symbol]],INDIRECT("'"&amp;Tabela24[[#This Row],[INDEX]]&amp;"'!$D$4:$BB$3000"),30,0),0)</f>
        <v>0</v>
      </c>
      <c r="J668" s="437">
        <f ca="1">IFERROR(VLOOKUP(Tabela24[[#This Row],[Symbol]],INDIRECT("'"&amp;Tabela24[[#This Row],[INDEX]]&amp;"'!$D$4:$BB$3000"),31,0),0)</f>
        <v>0</v>
      </c>
      <c r="K668" s="258"/>
    </row>
    <row r="669" spans="1:11" ht="30" customHeight="1" x14ac:dyDescent="0.2">
      <c r="A669" s="254">
        <v>1285</v>
      </c>
      <c r="B669" s="554" t="s">
        <v>32</v>
      </c>
      <c r="C669" s="255" t="s">
        <v>1520</v>
      </c>
      <c r="D669" s="256" t="str">
        <f>VLOOKUP(Tabela24[[#This Row],[Symbol]],Baza_cen[],3,0)</f>
        <v>Opaska Styropianowa   OP-190_180</v>
      </c>
      <c r="E669" s="257"/>
      <c r="F669" s="257"/>
      <c r="G669" s="257">
        <f ca="1">IFERROR(VLOOKUP(Tabela24[[#This Row],[Symbol]],INDIRECT("'"&amp;Tabela24[[#This Row],[INDEX]]&amp;"'!$D$5:$BB$3000"),13,0),0)</f>
        <v>0</v>
      </c>
      <c r="H669" s="257" t="str">
        <f ca="1">IFERROR(VLOOKUP(Tabela24[[#This Row],[Symbol]],INDIRECT("'"&amp;Tabela24[[#This Row],[INDEX]]&amp;"'!$D$4:$BB$3000"),14,0),0)</f>
        <v>mb</v>
      </c>
      <c r="I669" s="409">
        <f ca="1">IFERROR(VLOOKUP(Tabela24[[#This Row],[Symbol]],INDIRECT("'"&amp;Tabela24[[#This Row],[INDEX]]&amp;"'!$D$4:$BB$3000"),30,0),0)</f>
        <v>0</v>
      </c>
      <c r="J669" s="437">
        <f ca="1">IFERROR(VLOOKUP(Tabela24[[#This Row],[Symbol]],INDIRECT("'"&amp;Tabela24[[#This Row],[INDEX]]&amp;"'!$D$4:$BB$3000"),31,0),0)</f>
        <v>0</v>
      </c>
      <c r="K669" s="258"/>
    </row>
    <row r="670" spans="1:11" ht="30" customHeight="1" x14ac:dyDescent="0.2">
      <c r="A670" s="254">
        <v>1286</v>
      </c>
      <c r="B670" s="554" t="s">
        <v>32</v>
      </c>
      <c r="C670" s="255" t="s">
        <v>1521</v>
      </c>
      <c r="D670" s="256" t="str">
        <f>VLOOKUP(Tabela24[[#This Row],[Symbol]],Baza_cen[],3,0)</f>
        <v>Opaska Styropianowa   OP-190_190</v>
      </c>
      <c r="E670" s="257"/>
      <c r="F670" s="257"/>
      <c r="G670" s="257">
        <f ca="1">IFERROR(VLOOKUP(Tabela24[[#This Row],[Symbol]],INDIRECT("'"&amp;Tabela24[[#This Row],[INDEX]]&amp;"'!$D$5:$BB$3000"),13,0),0)</f>
        <v>0</v>
      </c>
      <c r="H670" s="257" t="str">
        <f ca="1">IFERROR(VLOOKUP(Tabela24[[#This Row],[Symbol]],INDIRECT("'"&amp;Tabela24[[#This Row],[INDEX]]&amp;"'!$D$4:$BB$3000"),14,0),0)</f>
        <v>mb</v>
      </c>
      <c r="I670" s="409">
        <f ca="1">IFERROR(VLOOKUP(Tabela24[[#This Row],[Symbol]],INDIRECT("'"&amp;Tabela24[[#This Row],[INDEX]]&amp;"'!$D$4:$BB$3000"),30,0),0)</f>
        <v>0</v>
      </c>
      <c r="J670" s="437">
        <f ca="1">IFERROR(VLOOKUP(Tabela24[[#This Row],[Symbol]],INDIRECT("'"&amp;Tabela24[[#This Row],[INDEX]]&amp;"'!$D$4:$BB$3000"),31,0),0)</f>
        <v>0</v>
      </c>
      <c r="K670" s="258"/>
    </row>
    <row r="671" spans="1:11" ht="30" customHeight="1" x14ac:dyDescent="0.2">
      <c r="A671" s="254">
        <v>1287</v>
      </c>
      <c r="B671" s="554" t="s">
        <v>32</v>
      </c>
      <c r="C671" s="255" t="s">
        <v>1522</v>
      </c>
      <c r="D671" s="256" t="str">
        <f>VLOOKUP(Tabela24[[#This Row],[Symbol]],Baza_cen[],3,0)</f>
        <v>Opaska Styropianowa   OP-190_200</v>
      </c>
      <c r="E671" s="257"/>
      <c r="F671" s="257"/>
      <c r="G671" s="257">
        <f ca="1">IFERROR(VLOOKUP(Tabela24[[#This Row],[Symbol]],INDIRECT("'"&amp;Tabela24[[#This Row],[INDEX]]&amp;"'!$D$5:$BB$3000"),13,0),0)</f>
        <v>0</v>
      </c>
      <c r="H671" s="257" t="str">
        <f ca="1">IFERROR(VLOOKUP(Tabela24[[#This Row],[Symbol]],INDIRECT("'"&amp;Tabela24[[#This Row],[INDEX]]&amp;"'!$D$4:$BB$3000"),14,0),0)</f>
        <v>mb</v>
      </c>
      <c r="I671" s="409">
        <f ca="1">IFERROR(VLOOKUP(Tabela24[[#This Row],[Symbol]],INDIRECT("'"&amp;Tabela24[[#This Row],[INDEX]]&amp;"'!$D$4:$BB$3000"),30,0),0)</f>
        <v>0</v>
      </c>
      <c r="J671" s="437">
        <f ca="1">IFERROR(VLOOKUP(Tabela24[[#This Row],[Symbol]],INDIRECT("'"&amp;Tabela24[[#This Row],[INDEX]]&amp;"'!$D$4:$BB$3000"),31,0),0)</f>
        <v>0</v>
      </c>
      <c r="K671" s="258"/>
    </row>
    <row r="672" spans="1:11" ht="30" customHeight="1" x14ac:dyDescent="0.2">
      <c r="A672" s="254">
        <v>1288</v>
      </c>
      <c r="B672" s="554" t="s">
        <v>32</v>
      </c>
      <c r="C672" s="255" t="s">
        <v>1523</v>
      </c>
      <c r="D672" s="256" t="str">
        <f>VLOOKUP(Tabela24[[#This Row],[Symbol]],Baza_cen[],3,0)</f>
        <v>Opaska Styropianowa   OP-200_050</v>
      </c>
      <c r="E672" s="257"/>
      <c r="F672" s="257"/>
      <c r="G672" s="257">
        <f ca="1">IFERROR(VLOOKUP(Tabela24[[#This Row],[Symbol]],INDIRECT("'"&amp;Tabela24[[#This Row],[INDEX]]&amp;"'!$D$5:$BB$3000"),13,0),0)</f>
        <v>0</v>
      </c>
      <c r="H672" s="257" t="str">
        <f ca="1">IFERROR(VLOOKUP(Tabela24[[#This Row],[Symbol]],INDIRECT("'"&amp;Tabela24[[#This Row],[INDEX]]&amp;"'!$D$4:$BB$3000"),14,0),0)</f>
        <v>mb</v>
      </c>
      <c r="I672" s="409">
        <f ca="1">IFERROR(VLOOKUP(Tabela24[[#This Row],[Symbol]],INDIRECT("'"&amp;Tabela24[[#This Row],[INDEX]]&amp;"'!$D$4:$BB$3000"),30,0),0)</f>
        <v>0</v>
      </c>
      <c r="J672" s="437">
        <f ca="1">IFERROR(VLOOKUP(Tabela24[[#This Row],[Symbol]],INDIRECT("'"&amp;Tabela24[[#This Row],[INDEX]]&amp;"'!$D$4:$BB$3000"),31,0),0)</f>
        <v>0</v>
      </c>
      <c r="K672" s="258"/>
    </row>
    <row r="673" spans="1:11" ht="30" customHeight="1" x14ac:dyDescent="0.2">
      <c r="A673" s="254">
        <v>1289</v>
      </c>
      <c r="B673" s="554" t="s">
        <v>32</v>
      </c>
      <c r="C673" s="255" t="s">
        <v>1524</v>
      </c>
      <c r="D673" s="256" t="str">
        <f>VLOOKUP(Tabela24[[#This Row],[Symbol]],Baza_cen[],3,0)</f>
        <v>Opaska Styropianowa   OP-200_060</v>
      </c>
      <c r="E673" s="257"/>
      <c r="F673" s="257"/>
      <c r="G673" s="257">
        <f ca="1">IFERROR(VLOOKUP(Tabela24[[#This Row],[Symbol]],INDIRECT("'"&amp;Tabela24[[#This Row],[INDEX]]&amp;"'!$D$5:$BB$3000"),13,0),0)</f>
        <v>0</v>
      </c>
      <c r="H673" s="257" t="str">
        <f ca="1">IFERROR(VLOOKUP(Tabela24[[#This Row],[Symbol]],INDIRECT("'"&amp;Tabela24[[#This Row],[INDEX]]&amp;"'!$D$4:$BB$3000"),14,0),0)</f>
        <v>mb</v>
      </c>
      <c r="I673" s="409">
        <f ca="1">IFERROR(VLOOKUP(Tabela24[[#This Row],[Symbol]],INDIRECT("'"&amp;Tabela24[[#This Row],[INDEX]]&amp;"'!$D$4:$BB$3000"),30,0),0)</f>
        <v>0</v>
      </c>
      <c r="J673" s="437">
        <f ca="1">IFERROR(VLOOKUP(Tabela24[[#This Row],[Symbol]],INDIRECT("'"&amp;Tabela24[[#This Row],[INDEX]]&amp;"'!$D$4:$BB$3000"),31,0),0)</f>
        <v>0</v>
      </c>
      <c r="K673" s="258"/>
    </row>
    <row r="674" spans="1:11" ht="30" customHeight="1" x14ac:dyDescent="0.2">
      <c r="A674" s="254">
        <v>1290</v>
      </c>
      <c r="B674" s="554" t="s">
        <v>32</v>
      </c>
      <c r="C674" s="255" t="s">
        <v>1525</v>
      </c>
      <c r="D674" s="256" t="str">
        <f>VLOOKUP(Tabela24[[#This Row],[Symbol]],Baza_cen[],3,0)</f>
        <v>Opaska Styropianowa   OP-200_070</v>
      </c>
      <c r="E674" s="257"/>
      <c r="F674" s="257"/>
      <c r="G674" s="257">
        <f ca="1">IFERROR(VLOOKUP(Tabela24[[#This Row],[Symbol]],INDIRECT("'"&amp;Tabela24[[#This Row],[INDEX]]&amp;"'!$D$5:$BB$3000"),13,0),0)</f>
        <v>0</v>
      </c>
      <c r="H674" s="257" t="str">
        <f ca="1">IFERROR(VLOOKUP(Tabela24[[#This Row],[Symbol]],INDIRECT("'"&amp;Tabela24[[#This Row],[INDEX]]&amp;"'!$D$4:$BB$3000"),14,0),0)</f>
        <v>mb</v>
      </c>
      <c r="I674" s="409">
        <f ca="1">IFERROR(VLOOKUP(Tabela24[[#This Row],[Symbol]],INDIRECT("'"&amp;Tabela24[[#This Row],[INDEX]]&amp;"'!$D$4:$BB$3000"),30,0),0)</f>
        <v>0</v>
      </c>
      <c r="J674" s="437">
        <f ca="1">IFERROR(VLOOKUP(Tabela24[[#This Row],[Symbol]],INDIRECT("'"&amp;Tabela24[[#This Row],[INDEX]]&amp;"'!$D$4:$BB$3000"),31,0),0)</f>
        <v>0</v>
      </c>
      <c r="K674" s="258"/>
    </row>
    <row r="675" spans="1:11" ht="30" customHeight="1" x14ac:dyDescent="0.2">
      <c r="A675" s="254">
        <v>1291</v>
      </c>
      <c r="B675" s="554" t="s">
        <v>32</v>
      </c>
      <c r="C675" s="255" t="s">
        <v>1526</v>
      </c>
      <c r="D675" s="256" t="str">
        <f>VLOOKUP(Tabela24[[#This Row],[Symbol]],Baza_cen[],3,0)</f>
        <v>Opaska Styropianowa   OP-200_080</v>
      </c>
      <c r="E675" s="257"/>
      <c r="F675" s="257"/>
      <c r="G675" s="257">
        <f ca="1">IFERROR(VLOOKUP(Tabela24[[#This Row],[Symbol]],INDIRECT("'"&amp;Tabela24[[#This Row],[INDEX]]&amp;"'!$D$5:$BB$3000"),13,0),0)</f>
        <v>0</v>
      </c>
      <c r="H675" s="257" t="str">
        <f ca="1">IFERROR(VLOOKUP(Tabela24[[#This Row],[Symbol]],INDIRECT("'"&amp;Tabela24[[#This Row],[INDEX]]&amp;"'!$D$4:$BB$3000"),14,0),0)</f>
        <v>mb</v>
      </c>
      <c r="I675" s="409">
        <f ca="1">IFERROR(VLOOKUP(Tabela24[[#This Row],[Symbol]],INDIRECT("'"&amp;Tabela24[[#This Row],[INDEX]]&amp;"'!$D$4:$BB$3000"),30,0),0)</f>
        <v>0</v>
      </c>
      <c r="J675" s="437">
        <f ca="1">IFERROR(VLOOKUP(Tabela24[[#This Row],[Symbol]],INDIRECT("'"&amp;Tabela24[[#This Row],[INDEX]]&amp;"'!$D$4:$BB$3000"),31,0),0)</f>
        <v>0</v>
      </c>
      <c r="K675" s="258"/>
    </row>
    <row r="676" spans="1:11" ht="30" customHeight="1" x14ac:dyDescent="0.2">
      <c r="A676" s="254">
        <v>1292</v>
      </c>
      <c r="B676" s="554" t="s">
        <v>32</v>
      </c>
      <c r="C676" s="255" t="s">
        <v>1527</v>
      </c>
      <c r="D676" s="256" t="str">
        <f>VLOOKUP(Tabela24[[#This Row],[Symbol]],Baza_cen[],3,0)</f>
        <v>Opaska Styropianowa   OP-200_090</v>
      </c>
      <c r="E676" s="257"/>
      <c r="F676" s="257"/>
      <c r="G676" s="257">
        <f ca="1">IFERROR(VLOOKUP(Tabela24[[#This Row],[Symbol]],INDIRECT("'"&amp;Tabela24[[#This Row],[INDEX]]&amp;"'!$D$5:$BB$3000"),13,0),0)</f>
        <v>0</v>
      </c>
      <c r="H676" s="257" t="str">
        <f ca="1">IFERROR(VLOOKUP(Tabela24[[#This Row],[Symbol]],INDIRECT("'"&amp;Tabela24[[#This Row],[INDEX]]&amp;"'!$D$4:$BB$3000"),14,0),0)</f>
        <v>mb</v>
      </c>
      <c r="I676" s="409">
        <f ca="1">IFERROR(VLOOKUP(Tabela24[[#This Row],[Symbol]],INDIRECT("'"&amp;Tabela24[[#This Row],[INDEX]]&amp;"'!$D$4:$BB$3000"),30,0),0)</f>
        <v>0</v>
      </c>
      <c r="J676" s="437">
        <f ca="1">IFERROR(VLOOKUP(Tabela24[[#This Row],[Symbol]],INDIRECT("'"&amp;Tabela24[[#This Row],[INDEX]]&amp;"'!$D$4:$BB$3000"),31,0),0)</f>
        <v>0</v>
      </c>
      <c r="K676" s="258"/>
    </row>
    <row r="677" spans="1:11" ht="30" customHeight="1" x14ac:dyDescent="0.2">
      <c r="A677" s="254">
        <v>1293</v>
      </c>
      <c r="B677" s="554" t="s">
        <v>32</v>
      </c>
      <c r="C677" s="255" t="s">
        <v>1528</v>
      </c>
      <c r="D677" s="256" t="str">
        <f>VLOOKUP(Tabela24[[#This Row],[Symbol]],Baza_cen[],3,0)</f>
        <v>Opaska Styropianowa   OP-200_100</v>
      </c>
      <c r="E677" s="257"/>
      <c r="F677" s="257"/>
      <c r="G677" s="257">
        <f ca="1">IFERROR(VLOOKUP(Tabela24[[#This Row],[Symbol]],INDIRECT("'"&amp;Tabela24[[#This Row],[INDEX]]&amp;"'!$D$5:$BB$3000"),13,0),0)</f>
        <v>0</v>
      </c>
      <c r="H677" s="257" t="str">
        <f ca="1">IFERROR(VLOOKUP(Tabela24[[#This Row],[Symbol]],INDIRECT("'"&amp;Tabela24[[#This Row],[INDEX]]&amp;"'!$D$4:$BB$3000"),14,0),0)</f>
        <v>mb</v>
      </c>
      <c r="I677" s="409">
        <f ca="1">IFERROR(VLOOKUP(Tabela24[[#This Row],[Symbol]],INDIRECT("'"&amp;Tabela24[[#This Row],[INDEX]]&amp;"'!$D$4:$BB$3000"),30,0),0)</f>
        <v>0</v>
      </c>
      <c r="J677" s="437">
        <f ca="1">IFERROR(VLOOKUP(Tabela24[[#This Row],[Symbol]],INDIRECT("'"&amp;Tabela24[[#This Row],[INDEX]]&amp;"'!$D$4:$BB$3000"),31,0),0)</f>
        <v>0</v>
      </c>
      <c r="K677" s="258"/>
    </row>
    <row r="678" spans="1:11" ht="30" customHeight="1" x14ac:dyDescent="0.2">
      <c r="A678" s="254">
        <v>1294</v>
      </c>
      <c r="B678" s="554" t="s">
        <v>32</v>
      </c>
      <c r="C678" s="255" t="s">
        <v>1529</v>
      </c>
      <c r="D678" s="256" t="str">
        <f>VLOOKUP(Tabela24[[#This Row],[Symbol]],Baza_cen[],3,0)</f>
        <v>Opaska Styropianowa   OP-200_110</v>
      </c>
      <c r="E678" s="257"/>
      <c r="F678" s="257"/>
      <c r="G678" s="257">
        <f ca="1">IFERROR(VLOOKUP(Tabela24[[#This Row],[Symbol]],INDIRECT("'"&amp;Tabela24[[#This Row],[INDEX]]&amp;"'!$D$5:$BB$3000"),13,0),0)</f>
        <v>0</v>
      </c>
      <c r="H678" s="257" t="str">
        <f ca="1">IFERROR(VLOOKUP(Tabela24[[#This Row],[Symbol]],INDIRECT("'"&amp;Tabela24[[#This Row],[INDEX]]&amp;"'!$D$4:$BB$3000"),14,0),0)</f>
        <v>mb</v>
      </c>
      <c r="I678" s="409">
        <f ca="1">IFERROR(VLOOKUP(Tabela24[[#This Row],[Symbol]],INDIRECT("'"&amp;Tabela24[[#This Row],[INDEX]]&amp;"'!$D$4:$BB$3000"),30,0),0)</f>
        <v>0</v>
      </c>
      <c r="J678" s="437">
        <f ca="1">IFERROR(VLOOKUP(Tabela24[[#This Row],[Symbol]],INDIRECT("'"&amp;Tabela24[[#This Row],[INDEX]]&amp;"'!$D$4:$BB$3000"),31,0),0)</f>
        <v>0</v>
      </c>
      <c r="K678" s="258"/>
    </row>
    <row r="679" spans="1:11" ht="30" customHeight="1" x14ac:dyDescent="0.2">
      <c r="A679" s="254">
        <v>1295</v>
      </c>
      <c r="B679" s="554" t="s">
        <v>32</v>
      </c>
      <c r="C679" s="255" t="s">
        <v>1530</v>
      </c>
      <c r="D679" s="256" t="str">
        <f>VLOOKUP(Tabela24[[#This Row],[Symbol]],Baza_cen[],3,0)</f>
        <v>Opaska Styropianowa   OP-200_120</v>
      </c>
      <c r="E679" s="257"/>
      <c r="F679" s="257"/>
      <c r="G679" s="257">
        <f ca="1">IFERROR(VLOOKUP(Tabela24[[#This Row],[Symbol]],INDIRECT("'"&amp;Tabela24[[#This Row],[INDEX]]&amp;"'!$D$5:$BB$3000"),13,0),0)</f>
        <v>0</v>
      </c>
      <c r="H679" s="257" t="str">
        <f ca="1">IFERROR(VLOOKUP(Tabela24[[#This Row],[Symbol]],INDIRECT("'"&amp;Tabela24[[#This Row],[INDEX]]&amp;"'!$D$4:$BB$3000"),14,0),0)</f>
        <v>mb</v>
      </c>
      <c r="I679" s="409">
        <f ca="1">IFERROR(VLOOKUP(Tabela24[[#This Row],[Symbol]],INDIRECT("'"&amp;Tabela24[[#This Row],[INDEX]]&amp;"'!$D$4:$BB$3000"),30,0),0)</f>
        <v>0</v>
      </c>
      <c r="J679" s="437">
        <f ca="1">IFERROR(VLOOKUP(Tabela24[[#This Row],[Symbol]],INDIRECT("'"&amp;Tabela24[[#This Row],[INDEX]]&amp;"'!$D$4:$BB$3000"),31,0),0)</f>
        <v>0</v>
      </c>
      <c r="K679" s="258"/>
    </row>
    <row r="680" spans="1:11" ht="30" customHeight="1" x14ac:dyDescent="0.2">
      <c r="A680" s="254">
        <v>1296</v>
      </c>
      <c r="B680" s="554" t="s">
        <v>32</v>
      </c>
      <c r="C680" s="255" t="s">
        <v>1531</v>
      </c>
      <c r="D680" s="256" t="str">
        <f>VLOOKUP(Tabela24[[#This Row],[Symbol]],Baza_cen[],3,0)</f>
        <v>Opaska Styropianowa   OP-200_130</v>
      </c>
      <c r="E680" s="257"/>
      <c r="F680" s="257"/>
      <c r="G680" s="257">
        <f ca="1">IFERROR(VLOOKUP(Tabela24[[#This Row],[Symbol]],INDIRECT("'"&amp;Tabela24[[#This Row],[INDEX]]&amp;"'!$D$5:$BB$3000"),13,0),0)</f>
        <v>0</v>
      </c>
      <c r="H680" s="257" t="str">
        <f ca="1">IFERROR(VLOOKUP(Tabela24[[#This Row],[Symbol]],INDIRECT("'"&amp;Tabela24[[#This Row],[INDEX]]&amp;"'!$D$4:$BB$3000"),14,0),0)</f>
        <v>mb</v>
      </c>
      <c r="I680" s="409">
        <f ca="1">IFERROR(VLOOKUP(Tabela24[[#This Row],[Symbol]],INDIRECT("'"&amp;Tabela24[[#This Row],[INDEX]]&amp;"'!$D$4:$BB$3000"),30,0),0)</f>
        <v>0</v>
      </c>
      <c r="J680" s="437">
        <f ca="1">IFERROR(VLOOKUP(Tabela24[[#This Row],[Symbol]],INDIRECT("'"&amp;Tabela24[[#This Row],[INDEX]]&amp;"'!$D$4:$BB$3000"),31,0),0)</f>
        <v>0</v>
      </c>
      <c r="K680" s="258"/>
    </row>
    <row r="681" spans="1:11" ht="30" customHeight="1" x14ac:dyDescent="0.2">
      <c r="A681" s="254">
        <v>1297</v>
      </c>
      <c r="B681" s="554" t="s">
        <v>32</v>
      </c>
      <c r="C681" s="255" t="s">
        <v>1532</v>
      </c>
      <c r="D681" s="256" t="str">
        <f>VLOOKUP(Tabela24[[#This Row],[Symbol]],Baza_cen[],3,0)</f>
        <v>Opaska Styropianowa   OP-200_140</v>
      </c>
      <c r="E681" s="257"/>
      <c r="F681" s="257"/>
      <c r="G681" s="257">
        <f ca="1">IFERROR(VLOOKUP(Tabela24[[#This Row],[Symbol]],INDIRECT("'"&amp;Tabela24[[#This Row],[INDEX]]&amp;"'!$D$5:$BB$3000"),13,0),0)</f>
        <v>0</v>
      </c>
      <c r="H681" s="257" t="str">
        <f ca="1">IFERROR(VLOOKUP(Tabela24[[#This Row],[Symbol]],INDIRECT("'"&amp;Tabela24[[#This Row],[INDEX]]&amp;"'!$D$4:$BB$3000"),14,0),0)</f>
        <v>mb</v>
      </c>
      <c r="I681" s="409">
        <f ca="1">IFERROR(VLOOKUP(Tabela24[[#This Row],[Symbol]],INDIRECT("'"&amp;Tabela24[[#This Row],[INDEX]]&amp;"'!$D$4:$BB$3000"),30,0),0)</f>
        <v>0</v>
      </c>
      <c r="J681" s="437">
        <f ca="1">IFERROR(VLOOKUP(Tabela24[[#This Row],[Symbol]],INDIRECT("'"&amp;Tabela24[[#This Row],[INDEX]]&amp;"'!$D$4:$BB$3000"),31,0),0)</f>
        <v>0</v>
      </c>
      <c r="K681" s="258"/>
    </row>
    <row r="682" spans="1:11" ht="30" customHeight="1" x14ac:dyDescent="0.2">
      <c r="A682" s="254">
        <v>1298</v>
      </c>
      <c r="B682" s="554" t="s">
        <v>32</v>
      </c>
      <c r="C682" s="255" t="s">
        <v>1533</v>
      </c>
      <c r="D682" s="256" t="str">
        <f>VLOOKUP(Tabela24[[#This Row],[Symbol]],Baza_cen[],3,0)</f>
        <v>Opaska Styropianowa   OP-200_150</v>
      </c>
      <c r="E682" s="257"/>
      <c r="F682" s="257"/>
      <c r="G682" s="257">
        <f ca="1">IFERROR(VLOOKUP(Tabela24[[#This Row],[Symbol]],INDIRECT("'"&amp;Tabela24[[#This Row],[INDEX]]&amp;"'!$D$5:$BB$3000"),13,0),0)</f>
        <v>0</v>
      </c>
      <c r="H682" s="257" t="str">
        <f ca="1">IFERROR(VLOOKUP(Tabela24[[#This Row],[Symbol]],INDIRECT("'"&amp;Tabela24[[#This Row],[INDEX]]&amp;"'!$D$4:$BB$3000"),14,0),0)</f>
        <v>mb</v>
      </c>
      <c r="I682" s="409">
        <f ca="1">IFERROR(VLOOKUP(Tabela24[[#This Row],[Symbol]],INDIRECT("'"&amp;Tabela24[[#This Row],[INDEX]]&amp;"'!$D$4:$BB$3000"),30,0),0)</f>
        <v>0</v>
      </c>
      <c r="J682" s="437">
        <f ca="1">IFERROR(VLOOKUP(Tabela24[[#This Row],[Symbol]],INDIRECT("'"&amp;Tabela24[[#This Row],[INDEX]]&amp;"'!$D$4:$BB$3000"),31,0),0)</f>
        <v>0</v>
      </c>
      <c r="K682" s="258"/>
    </row>
    <row r="683" spans="1:11" ht="30" customHeight="1" x14ac:dyDescent="0.2">
      <c r="A683" s="254">
        <v>1299</v>
      </c>
      <c r="B683" s="554" t="s">
        <v>32</v>
      </c>
      <c r="C683" s="255" t="s">
        <v>1534</v>
      </c>
      <c r="D683" s="256" t="str">
        <f>VLOOKUP(Tabela24[[#This Row],[Symbol]],Baza_cen[],3,0)</f>
        <v>Opaska Styropianowa   OP-200_160</v>
      </c>
      <c r="E683" s="257"/>
      <c r="F683" s="257"/>
      <c r="G683" s="257">
        <f ca="1">IFERROR(VLOOKUP(Tabela24[[#This Row],[Symbol]],INDIRECT("'"&amp;Tabela24[[#This Row],[INDEX]]&amp;"'!$D$5:$BB$3000"),13,0),0)</f>
        <v>0</v>
      </c>
      <c r="H683" s="257" t="str">
        <f ca="1">IFERROR(VLOOKUP(Tabela24[[#This Row],[Symbol]],INDIRECT("'"&amp;Tabela24[[#This Row],[INDEX]]&amp;"'!$D$4:$BB$3000"),14,0),0)</f>
        <v>mb</v>
      </c>
      <c r="I683" s="409">
        <f ca="1">IFERROR(VLOOKUP(Tabela24[[#This Row],[Symbol]],INDIRECT("'"&amp;Tabela24[[#This Row],[INDEX]]&amp;"'!$D$4:$BB$3000"),30,0),0)</f>
        <v>0</v>
      </c>
      <c r="J683" s="437">
        <f ca="1">IFERROR(VLOOKUP(Tabela24[[#This Row],[Symbol]],INDIRECT("'"&amp;Tabela24[[#This Row],[INDEX]]&amp;"'!$D$4:$BB$3000"),31,0),0)</f>
        <v>0</v>
      </c>
      <c r="K683" s="258"/>
    </row>
    <row r="684" spans="1:11" ht="30" customHeight="1" x14ac:dyDescent="0.2">
      <c r="A684" s="254">
        <v>1300</v>
      </c>
      <c r="B684" s="554" t="s">
        <v>32</v>
      </c>
      <c r="C684" s="255" t="s">
        <v>1535</v>
      </c>
      <c r="D684" s="256" t="str">
        <f>VLOOKUP(Tabela24[[#This Row],[Symbol]],Baza_cen[],3,0)</f>
        <v>Opaska Styropianowa   OP-200_170</v>
      </c>
      <c r="E684" s="257"/>
      <c r="F684" s="257"/>
      <c r="G684" s="257">
        <f ca="1">IFERROR(VLOOKUP(Tabela24[[#This Row],[Symbol]],INDIRECT("'"&amp;Tabela24[[#This Row],[INDEX]]&amp;"'!$D$5:$BB$3000"),13,0),0)</f>
        <v>0</v>
      </c>
      <c r="H684" s="257" t="str">
        <f ca="1">IFERROR(VLOOKUP(Tabela24[[#This Row],[Symbol]],INDIRECT("'"&amp;Tabela24[[#This Row],[INDEX]]&amp;"'!$D$4:$BB$3000"),14,0),0)</f>
        <v>mb</v>
      </c>
      <c r="I684" s="409">
        <f ca="1">IFERROR(VLOOKUP(Tabela24[[#This Row],[Symbol]],INDIRECT("'"&amp;Tabela24[[#This Row],[INDEX]]&amp;"'!$D$4:$BB$3000"),30,0),0)</f>
        <v>0</v>
      </c>
      <c r="J684" s="437">
        <f ca="1">IFERROR(VLOOKUP(Tabela24[[#This Row],[Symbol]],INDIRECT("'"&amp;Tabela24[[#This Row],[INDEX]]&amp;"'!$D$4:$BB$3000"),31,0),0)</f>
        <v>0</v>
      </c>
      <c r="K684" s="258"/>
    </row>
    <row r="685" spans="1:11" ht="30" customHeight="1" x14ac:dyDescent="0.2">
      <c r="A685" s="254">
        <v>1301</v>
      </c>
      <c r="B685" s="554" t="s">
        <v>32</v>
      </c>
      <c r="C685" s="255" t="s">
        <v>1536</v>
      </c>
      <c r="D685" s="256" t="str">
        <f>VLOOKUP(Tabela24[[#This Row],[Symbol]],Baza_cen[],3,0)</f>
        <v>Opaska Styropianowa   OP-200_180</v>
      </c>
      <c r="E685" s="257"/>
      <c r="F685" s="257"/>
      <c r="G685" s="257">
        <f ca="1">IFERROR(VLOOKUP(Tabela24[[#This Row],[Symbol]],INDIRECT("'"&amp;Tabela24[[#This Row],[INDEX]]&amp;"'!$D$5:$BB$3000"),13,0),0)</f>
        <v>0</v>
      </c>
      <c r="H685" s="257" t="str">
        <f ca="1">IFERROR(VLOOKUP(Tabela24[[#This Row],[Symbol]],INDIRECT("'"&amp;Tabela24[[#This Row],[INDEX]]&amp;"'!$D$4:$BB$3000"),14,0),0)</f>
        <v>mb</v>
      </c>
      <c r="I685" s="409">
        <f ca="1">IFERROR(VLOOKUP(Tabela24[[#This Row],[Symbol]],INDIRECT("'"&amp;Tabela24[[#This Row],[INDEX]]&amp;"'!$D$4:$BB$3000"),30,0),0)</f>
        <v>0</v>
      </c>
      <c r="J685" s="437">
        <f ca="1">IFERROR(VLOOKUP(Tabela24[[#This Row],[Symbol]],INDIRECT("'"&amp;Tabela24[[#This Row],[INDEX]]&amp;"'!$D$4:$BB$3000"),31,0),0)</f>
        <v>0</v>
      </c>
      <c r="K685" s="258"/>
    </row>
    <row r="686" spans="1:11" ht="30" customHeight="1" x14ac:dyDescent="0.2">
      <c r="A686" s="254">
        <v>1302</v>
      </c>
      <c r="B686" s="554" t="s">
        <v>32</v>
      </c>
      <c r="C686" s="255" t="s">
        <v>1537</v>
      </c>
      <c r="D686" s="256" t="str">
        <f>VLOOKUP(Tabela24[[#This Row],[Symbol]],Baza_cen[],3,0)</f>
        <v>Opaska Styropianowa   OP-200_190</v>
      </c>
      <c r="E686" s="257"/>
      <c r="F686" s="257"/>
      <c r="G686" s="257">
        <f ca="1">IFERROR(VLOOKUP(Tabela24[[#This Row],[Symbol]],INDIRECT("'"&amp;Tabela24[[#This Row],[INDEX]]&amp;"'!$D$5:$BB$3000"),13,0),0)</f>
        <v>0</v>
      </c>
      <c r="H686" s="257" t="str">
        <f ca="1">IFERROR(VLOOKUP(Tabela24[[#This Row],[Symbol]],INDIRECT("'"&amp;Tabela24[[#This Row],[INDEX]]&amp;"'!$D$4:$BB$3000"),14,0),0)</f>
        <v>mb</v>
      </c>
      <c r="I686" s="409">
        <f ca="1">IFERROR(VLOOKUP(Tabela24[[#This Row],[Symbol]],INDIRECT("'"&amp;Tabela24[[#This Row],[INDEX]]&amp;"'!$D$4:$BB$3000"),30,0),0)</f>
        <v>0</v>
      </c>
      <c r="J686" s="437">
        <f ca="1">IFERROR(VLOOKUP(Tabela24[[#This Row],[Symbol]],INDIRECT("'"&amp;Tabela24[[#This Row],[INDEX]]&amp;"'!$D$4:$BB$3000"),31,0),0)</f>
        <v>0</v>
      </c>
      <c r="K686" s="258"/>
    </row>
    <row r="687" spans="1:11" ht="30" customHeight="1" x14ac:dyDescent="0.2">
      <c r="A687" s="254">
        <v>1303</v>
      </c>
      <c r="B687" s="554" t="s">
        <v>32</v>
      </c>
      <c r="C687" s="438" t="s">
        <v>1538</v>
      </c>
      <c r="D687" s="256" t="str">
        <f>VLOOKUP(Tabela24[[#This Row],[Symbol]],Baza_cen[],3,0)</f>
        <v>Opaska Styropianowa   OP-200_200</v>
      </c>
      <c r="E687" s="439"/>
      <c r="F687" s="439"/>
      <c r="G687" s="439">
        <f ca="1">IFERROR(VLOOKUP(Tabela24[[#This Row],[Symbol]],INDIRECT("'"&amp;Tabela24[[#This Row],[INDEX]]&amp;"'!$D$5:$BB$3000"),13,0),0)</f>
        <v>0</v>
      </c>
      <c r="H687" s="439" t="str">
        <f ca="1">IFERROR(VLOOKUP(Tabela24[[#This Row],[Symbol]],INDIRECT("'"&amp;Tabela24[[#This Row],[INDEX]]&amp;"'!$D$4:$BB$3000"),14,0),0)</f>
        <v>mb</v>
      </c>
      <c r="I687" s="440">
        <f ca="1">IFERROR(VLOOKUP(Tabela24[[#This Row],[Symbol]],INDIRECT("'"&amp;Tabela24[[#This Row],[INDEX]]&amp;"'!$D$4:$BB$3000"),30,0),0)</f>
        <v>0</v>
      </c>
      <c r="J687" s="479">
        <f ca="1">IFERROR(VLOOKUP(Tabela24[[#This Row],[Symbol]],INDIRECT("'"&amp;Tabela24[[#This Row],[INDEX]]&amp;"'!$D$4:$BB$3000"),31,0),0)</f>
        <v>0</v>
      </c>
      <c r="K687" s="441"/>
    </row>
    <row r="688" spans="1:11" ht="30" customHeight="1" x14ac:dyDescent="0.2">
      <c r="A688" s="254">
        <v>1635</v>
      </c>
      <c r="B688" s="554" t="s">
        <v>12</v>
      </c>
      <c r="C688" s="255" t="s">
        <v>1050</v>
      </c>
      <c r="D688" s="256" t="str">
        <f>VLOOKUP(Tabela24[[#This Row],[Symbol]],Baza_cen[],3,0)</f>
        <v>BLOK NYXON  Green 60mm    H= 25mm     GPMM</v>
      </c>
      <c r="E688" s="257"/>
      <c r="F688" s="257"/>
      <c r="G688" s="257">
        <f ca="1">IFERROR(VLOOKUP(Tabela24[[#This Row],[Symbol]],INDIRECT("'"&amp;Tabela24[[#This Row],[INDEX]]&amp;"'!$D$5:$BB$3000"),13,0),0)</f>
        <v>0</v>
      </c>
      <c r="H688" s="257" t="str">
        <f ca="1">IFERROR(VLOOKUP(Tabela24[[#This Row],[Symbol]],INDIRECT("'"&amp;Tabela24[[#This Row],[INDEX]]&amp;"'!$D$4:$BB$3000"),14,0),0)</f>
        <v>mb.</v>
      </c>
      <c r="I688" s="409">
        <f ca="1">IFERROR(VLOOKUP(Tabela24[[#This Row],[Symbol]],INDIRECT("'"&amp;Tabela24[[#This Row],[INDEX]]&amp;"'!$D$4:$BB$3000"),30,0),0)</f>
        <v>0</v>
      </c>
      <c r="J688" s="437">
        <f ca="1">IFERROR(VLOOKUP(Tabela24[[#This Row],[Symbol]],INDIRECT("'"&amp;Tabela24[[#This Row],[INDEX]]&amp;"'!$D$4:$BB$3000"),31,0),0)</f>
        <v>0</v>
      </c>
      <c r="K688" s="258"/>
    </row>
    <row r="689" spans="1:11" ht="30" customHeight="1" x14ac:dyDescent="0.2">
      <c r="A689" s="254">
        <v>1636</v>
      </c>
      <c r="B689" s="554" t="s">
        <v>12</v>
      </c>
      <c r="C689" s="255" t="s">
        <v>1052</v>
      </c>
      <c r="D689" s="256" t="str">
        <f>VLOOKUP(Tabela24[[#This Row],[Symbol]],Baza_cen[],3,0)</f>
        <v>BLOK NYXON  Green 60mm    H= 30mm     GPMM</v>
      </c>
      <c r="E689" s="257"/>
      <c r="F689" s="257"/>
      <c r="G689" s="257">
        <f ca="1">IFERROR(VLOOKUP(Tabela24[[#This Row],[Symbol]],INDIRECT("'"&amp;Tabela24[[#This Row],[INDEX]]&amp;"'!$D$5:$BB$3000"),13,0),0)</f>
        <v>0</v>
      </c>
      <c r="H689" s="257" t="str">
        <f ca="1">IFERROR(VLOOKUP(Tabela24[[#This Row],[Symbol]],INDIRECT("'"&amp;Tabela24[[#This Row],[INDEX]]&amp;"'!$D$4:$BB$3000"),14,0),0)</f>
        <v>mb.</v>
      </c>
      <c r="I689" s="409">
        <f ca="1">IFERROR(VLOOKUP(Tabela24[[#This Row],[Symbol]],INDIRECT("'"&amp;Tabela24[[#This Row],[INDEX]]&amp;"'!$D$4:$BB$3000"),30,0),0)</f>
        <v>0</v>
      </c>
      <c r="J689" s="437">
        <f ca="1">IFERROR(VLOOKUP(Tabela24[[#This Row],[Symbol]],INDIRECT("'"&amp;Tabela24[[#This Row],[INDEX]]&amp;"'!$D$4:$BB$3000"),31,0),0)</f>
        <v>0</v>
      </c>
      <c r="K689" s="258"/>
    </row>
    <row r="690" spans="1:11" ht="30" customHeight="1" x14ac:dyDescent="0.2">
      <c r="A690" s="254">
        <v>1637</v>
      </c>
      <c r="B690" s="554" t="s">
        <v>12</v>
      </c>
      <c r="C690" s="255" t="s">
        <v>1053</v>
      </c>
      <c r="D690" s="256" t="str">
        <f>VLOOKUP(Tabela24[[#This Row],[Symbol]],Baza_cen[],3,0)</f>
        <v>BLOK NYXON  Green 60mm    H= 35mm     GPMM</v>
      </c>
      <c r="E690" s="257"/>
      <c r="F690" s="257"/>
      <c r="G690" s="257">
        <f ca="1">IFERROR(VLOOKUP(Tabela24[[#This Row],[Symbol]],INDIRECT("'"&amp;Tabela24[[#This Row],[INDEX]]&amp;"'!$D$5:$BB$3000"),13,0),0)</f>
        <v>0</v>
      </c>
      <c r="H690" s="257" t="str">
        <f ca="1">IFERROR(VLOOKUP(Tabela24[[#This Row],[Symbol]],INDIRECT("'"&amp;Tabela24[[#This Row],[INDEX]]&amp;"'!$D$4:$BB$3000"),14,0),0)</f>
        <v>mb.</v>
      </c>
      <c r="I690" s="409">
        <f ca="1">IFERROR(VLOOKUP(Tabela24[[#This Row],[Symbol]],INDIRECT("'"&amp;Tabela24[[#This Row],[INDEX]]&amp;"'!$D$4:$BB$3000"),30,0),0)</f>
        <v>0</v>
      </c>
      <c r="J690" s="437">
        <f ca="1">IFERROR(VLOOKUP(Tabela24[[#This Row],[Symbol]],INDIRECT("'"&amp;Tabela24[[#This Row],[INDEX]]&amp;"'!$D$4:$BB$3000"),31,0),0)</f>
        <v>0</v>
      </c>
      <c r="K690" s="258"/>
    </row>
    <row r="691" spans="1:11" ht="30" customHeight="1" x14ac:dyDescent="0.2">
      <c r="A691" s="254">
        <v>1638</v>
      </c>
      <c r="B691" s="554" t="s">
        <v>12</v>
      </c>
      <c r="C691" s="255" t="s">
        <v>1054</v>
      </c>
      <c r="D691" s="256" t="str">
        <f>VLOOKUP(Tabela24[[#This Row],[Symbol]],Baza_cen[],3,0)</f>
        <v>BLOK NYXON  Green 60mm    H= 40mm     GPMM</v>
      </c>
      <c r="E691" s="257"/>
      <c r="F691" s="257"/>
      <c r="G691" s="257">
        <f ca="1">IFERROR(VLOOKUP(Tabela24[[#This Row],[Symbol]],INDIRECT("'"&amp;Tabela24[[#This Row],[INDEX]]&amp;"'!$D$5:$BB$3000"),13,0),0)</f>
        <v>0</v>
      </c>
      <c r="H691" s="257" t="str">
        <f ca="1">IFERROR(VLOOKUP(Tabela24[[#This Row],[Symbol]],INDIRECT("'"&amp;Tabela24[[#This Row],[INDEX]]&amp;"'!$D$4:$BB$3000"),14,0),0)</f>
        <v>mb.</v>
      </c>
      <c r="I691" s="409">
        <f ca="1">IFERROR(VLOOKUP(Tabela24[[#This Row],[Symbol]],INDIRECT("'"&amp;Tabela24[[#This Row],[INDEX]]&amp;"'!$D$4:$BB$3000"),30,0),0)</f>
        <v>0</v>
      </c>
      <c r="J691" s="437">
        <f ca="1">IFERROR(VLOOKUP(Tabela24[[#This Row],[Symbol]],INDIRECT("'"&amp;Tabela24[[#This Row],[INDEX]]&amp;"'!$D$4:$BB$3000"),31,0),0)</f>
        <v>0</v>
      </c>
      <c r="K691" s="258"/>
    </row>
    <row r="692" spans="1:11" ht="30" customHeight="1" x14ac:dyDescent="0.2">
      <c r="A692" s="254">
        <v>1639</v>
      </c>
      <c r="B692" s="554" t="s">
        <v>12</v>
      </c>
      <c r="C692" s="255" t="s">
        <v>1055</v>
      </c>
      <c r="D692" s="256" t="str">
        <f>VLOOKUP(Tabela24[[#This Row],[Symbol]],Baza_cen[],3,0)</f>
        <v>BLOK NYXON  Green 60mm    H= 45mm     GPMM</v>
      </c>
      <c r="E692" s="257"/>
      <c r="F692" s="257"/>
      <c r="G692" s="257">
        <f ca="1">IFERROR(VLOOKUP(Tabela24[[#This Row],[Symbol]],INDIRECT("'"&amp;Tabela24[[#This Row],[INDEX]]&amp;"'!$D$5:$BB$3000"),13,0),0)</f>
        <v>0</v>
      </c>
      <c r="H692" s="257" t="str">
        <f ca="1">IFERROR(VLOOKUP(Tabela24[[#This Row],[Symbol]],INDIRECT("'"&amp;Tabela24[[#This Row],[INDEX]]&amp;"'!$D$4:$BB$3000"),14,0),0)</f>
        <v>mb.</v>
      </c>
      <c r="I692" s="409">
        <f ca="1">IFERROR(VLOOKUP(Tabela24[[#This Row],[Symbol]],INDIRECT("'"&amp;Tabela24[[#This Row],[INDEX]]&amp;"'!$D$4:$BB$3000"),30,0),0)</f>
        <v>0</v>
      </c>
      <c r="J692" s="437">
        <f ca="1">IFERROR(VLOOKUP(Tabela24[[#This Row],[Symbol]],INDIRECT("'"&amp;Tabela24[[#This Row],[INDEX]]&amp;"'!$D$4:$BB$3000"),31,0),0)</f>
        <v>0</v>
      </c>
      <c r="K692" s="258"/>
    </row>
    <row r="693" spans="1:11" ht="30" customHeight="1" x14ac:dyDescent="0.2">
      <c r="A693" s="254">
        <v>1640</v>
      </c>
      <c r="B693" s="554" t="s">
        <v>12</v>
      </c>
      <c r="C693" s="255" t="s">
        <v>1056</v>
      </c>
      <c r="D693" s="256" t="str">
        <f>VLOOKUP(Tabela24[[#This Row],[Symbol]],Baza_cen[],3,0)</f>
        <v>BLOK NYXON  Green 60mm    H= 50mm     GPMM</v>
      </c>
      <c r="E693" s="257"/>
      <c r="F693" s="257"/>
      <c r="G693" s="257">
        <f ca="1">IFERROR(VLOOKUP(Tabela24[[#This Row],[Symbol]],INDIRECT("'"&amp;Tabela24[[#This Row],[INDEX]]&amp;"'!$D$5:$BB$3000"),13,0),0)</f>
        <v>0</v>
      </c>
      <c r="H693" s="257" t="str">
        <f ca="1">IFERROR(VLOOKUP(Tabela24[[#This Row],[Symbol]],INDIRECT("'"&amp;Tabela24[[#This Row],[INDEX]]&amp;"'!$D$4:$BB$3000"),14,0),0)</f>
        <v>mb.</v>
      </c>
      <c r="I693" s="409">
        <f ca="1">IFERROR(VLOOKUP(Tabela24[[#This Row],[Symbol]],INDIRECT("'"&amp;Tabela24[[#This Row],[INDEX]]&amp;"'!$D$4:$BB$3000"),30,0),0)</f>
        <v>0</v>
      </c>
      <c r="J693" s="437">
        <f ca="1">IFERROR(VLOOKUP(Tabela24[[#This Row],[Symbol]],INDIRECT("'"&amp;Tabela24[[#This Row],[INDEX]]&amp;"'!$D$4:$BB$3000"),31,0),0)</f>
        <v>0</v>
      </c>
      <c r="K693" s="258"/>
    </row>
    <row r="694" spans="1:11" ht="30" customHeight="1" x14ac:dyDescent="0.2">
      <c r="A694" s="254">
        <v>1641</v>
      </c>
      <c r="B694" s="554" t="s">
        <v>12</v>
      </c>
      <c r="C694" s="255" t="s">
        <v>1057</v>
      </c>
      <c r="D694" s="256" t="str">
        <f>VLOOKUP(Tabela24[[#This Row],[Symbol]],Baza_cen[],3,0)</f>
        <v>BLOK NYXON  Green 60mm    H= 55mm     GPMM</v>
      </c>
      <c r="E694" s="257"/>
      <c r="F694" s="257"/>
      <c r="G694" s="257">
        <f ca="1">IFERROR(VLOOKUP(Tabela24[[#This Row],[Symbol]],INDIRECT("'"&amp;Tabela24[[#This Row],[INDEX]]&amp;"'!$D$5:$BB$3000"),13,0),0)</f>
        <v>0</v>
      </c>
      <c r="H694" s="257" t="str">
        <f ca="1">IFERROR(VLOOKUP(Tabela24[[#This Row],[Symbol]],INDIRECT("'"&amp;Tabela24[[#This Row],[INDEX]]&amp;"'!$D$4:$BB$3000"),14,0),0)</f>
        <v>mb.</v>
      </c>
      <c r="I694" s="409">
        <f ca="1">IFERROR(VLOOKUP(Tabela24[[#This Row],[Symbol]],INDIRECT("'"&amp;Tabela24[[#This Row],[INDEX]]&amp;"'!$D$4:$BB$3000"),30,0),0)</f>
        <v>0</v>
      </c>
      <c r="J694" s="437">
        <f ca="1">IFERROR(VLOOKUP(Tabela24[[#This Row],[Symbol]],INDIRECT("'"&amp;Tabela24[[#This Row],[INDEX]]&amp;"'!$D$4:$BB$3000"),31,0),0)</f>
        <v>0</v>
      </c>
      <c r="K694" s="258"/>
    </row>
    <row r="695" spans="1:11" ht="30" customHeight="1" x14ac:dyDescent="0.2">
      <c r="A695" s="254">
        <v>1642</v>
      </c>
      <c r="B695" s="554" t="s">
        <v>12</v>
      </c>
      <c r="C695" s="255" t="s">
        <v>1058</v>
      </c>
      <c r="D695" s="256" t="str">
        <f>VLOOKUP(Tabela24[[#This Row],[Symbol]],Baza_cen[],3,0)</f>
        <v>BLOK NYXON  Green 60mm    H= 60mm     GPMM</v>
      </c>
      <c r="E695" s="257"/>
      <c r="F695" s="257"/>
      <c r="G695" s="257">
        <f ca="1">IFERROR(VLOOKUP(Tabela24[[#This Row],[Symbol]],INDIRECT("'"&amp;Tabela24[[#This Row],[INDEX]]&amp;"'!$D$5:$BB$3000"),13,0),0)</f>
        <v>0</v>
      </c>
      <c r="H695" s="257" t="str">
        <f ca="1">IFERROR(VLOOKUP(Tabela24[[#This Row],[Symbol]],INDIRECT("'"&amp;Tabela24[[#This Row],[INDEX]]&amp;"'!$D$4:$BB$3000"),14,0),0)</f>
        <v>mb.</v>
      </c>
      <c r="I695" s="409">
        <f ca="1">IFERROR(VLOOKUP(Tabela24[[#This Row],[Symbol]],INDIRECT("'"&amp;Tabela24[[#This Row],[INDEX]]&amp;"'!$D$4:$BB$3000"),30,0),0)</f>
        <v>0</v>
      </c>
      <c r="J695" s="437">
        <f ca="1">IFERROR(VLOOKUP(Tabela24[[#This Row],[Symbol]],INDIRECT("'"&amp;Tabela24[[#This Row],[INDEX]]&amp;"'!$D$4:$BB$3000"),31,0),0)</f>
        <v>0</v>
      </c>
      <c r="K695" s="258"/>
    </row>
    <row r="696" spans="1:11" ht="30" customHeight="1" x14ac:dyDescent="0.2">
      <c r="A696" s="254">
        <v>1643</v>
      </c>
      <c r="B696" s="554" t="s">
        <v>12</v>
      </c>
      <c r="C696" s="255" t="s">
        <v>1059</v>
      </c>
      <c r="D696" s="256" t="str">
        <f>VLOOKUP(Tabela24[[#This Row],[Symbol]],Baza_cen[],3,0)</f>
        <v>BLOK NYXON  Green 60mm    H= 65mm     GPMM</v>
      </c>
      <c r="E696" s="257"/>
      <c r="F696" s="257"/>
      <c r="G696" s="257">
        <f ca="1">IFERROR(VLOOKUP(Tabela24[[#This Row],[Symbol]],INDIRECT("'"&amp;Tabela24[[#This Row],[INDEX]]&amp;"'!$D$5:$BB$3000"),13,0),0)</f>
        <v>0</v>
      </c>
      <c r="H696" s="257" t="str">
        <f ca="1">IFERROR(VLOOKUP(Tabela24[[#This Row],[Symbol]],INDIRECT("'"&amp;Tabela24[[#This Row],[INDEX]]&amp;"'!$D$4:$BB$3000"),14,0),0)</f>
        <v>mb.</v>
      </c>
      <c r="I696" s="409">
        <f ca="1">IFERROR(VLOOKUP(Tabela24[[#This Row],[Symbol]],INDIRECT("'"&amp;Tabela24[[#This Row],[INDEX]]&amp;"'!$D$4:$BB$3000"),30,0),0)</f>
        <v>0</v>
      </c>
      <c r="J696" s="437">
        <f ca="1">IFERROR(VLOOKUP(Tabela24[[#This Row],[Symbol]],INDIRECT("'"&amp;Tabela24[[#This Row],[INDEX]]&amp;"'!$D$4:$BB$3000"),31,0),0)</f>
        <v>0</v>
      </c>
      <c r="K696" s="258"/>
    </row>
    <row r="697" spans="1:11" ht="30" customHeight="1" x14ac:dyDescent="0.2">
      <c r="A697" s="254">
        <v>1644</v>
      </c>
      <c r="B697" s="554" t="s">
        <v>12</v>
      </c>
      <c r="C697" s="255" t="s">
        <v>1060</v>
      </c>
      <c r="D697" s="256" t="str">
        <f>VLOOKUP(Tabela24[[#This Row],[Symbol]],Baza_cen[],3,0)</f>
        <v>BLOK NYXON  Green 60mm    H= 70mm     GPMM</v>
      </c>
      <c r="E697" s="257"/>
      <c r="F697" s="257"/>
      <c r="G697" s="257">
        <f ca="1">IFERROR(VLOOKUP(Tabela24[[#This Row],[Symbol]],INDIRECT("'"&amp;Tabela24[[#This Row],[INDEX]]&amp;"'!$D$5:$BB$3000"),13,0),0)</f>
        <v>0</v>
      </c>
      <c r="H697" s="257" t="str">
        <f ca="1">IFERROR(VLOOKUP(Tabela24[[#This Row],[Symbol]],INDIRECT("'"&amp;Tabela24[[#This Row],[INDEX]]&amp;"'!$D$4:$BB$3000"),14,0),0)</f>
        <v>mb.</v>
      </c>
      <c r="I697" s="409">
        <f ca="1">IFERROR(VLOOKUP(Tabela24[[#This Row],[Symbol]],INDIRECT("'"&amp;Tabela24[[#This Row],[INDEX]]&amp;"'!$D$4:$BB$3000"),30,0),0)</f>
        <v>0</v>
      </c>
      <c r="J697" s="437">
        <f ca="1">IFERROR(VLOOKUP(Tabela24[[#This Row],[Symbol]],INDIRECT("'"&amp;Tabela24[[#This Row],[INDEX]]&amp;"'!$D$4:$BB$3000"),31,0),0)</f>
        <v>0</v>
      </c>
      <c r="K697" s="258"/>
    </row>
    <row r="698" spans="1:11" ht="30" customHeight="1" x14ac:dyDescent="0.2">
      <c r="A698" s="254">
        <v>1645</v>
      </c>
      <c r="B698" s="554" t="s">
        <v>12</v>
      </c>
      <c r="C698" s="255" t="s">
        <v>1061</v>
      </c>
      <c r="D698" s="256" t="str">
        <f>VLOOKUP(Tabela24[[#This Row],[Symbol]],Baza_cen[],3,0)</f>
        <v>BLOK NYXON  Green 60mm    H= 75mm     GPMM</v>
      </c>
      <c r="E698" s="257"/>
      <c r="F698" s="257"/>
      <c r="G698" s="257">
        <f ca="1">IFERROR(VLOOKUP(Tabela24[[#This Row],[Symbol]],INDIRECT("'"&amp;Tabela24[[#This Row],[INDEX]]&amp;"'!$D$5:$BB$3000"),13,0),0)</f>
        <v>0</v>
      </c>
      <c r="H698" s="257" t="str">
        <f ca="1">IFERROR(VLOOKUP(Tabela24[[#This Row],[Symbol]],INDIRECT("'"&amp;Tabela24[[#This Row],[INDEX]]&amp;"'!$D$4:$BB$3000"),14,0),0)</f>
        <v>mb.</v>
      </c>
      <c r="I698" s="409">
        <f ca="1">IFERROR(VLOOKUP(Tabela24[[#This Row],[Symbol]],INDIRECT("'"&amp;Tabela24[[#This Row],[INDEX]]&amp;"'!$D$4:$BB$3000"),30,0),0)</f>
        <v>0</v>
      </c>
      <c r="J698" s="437">
        <f ca="1">IFERROR(VLOOKUP(Tabela24[[#This Row],[Symbol]],INDIRECT("'"&amp;Tabela24[[#This Row],[INDEX]]&amp;"'!$D$4:$BB$3000"),31,0),0)</f>
        <v>0</v>
      </c>
      <c r="K698" s="258"/>
    </row>
    <row r="699" spans="1:11" ht="30" customHeight="1" x14ac:dyDescent="0.2">
      <c r="A699" s="254">
        <v>1646</v>
      </c>
      <c r="B699" s="554" t="s">
        <v>12</v>
      </c>
      <c r="C699" s="255" t="s">
        <v>1062</v>
      </c>
      <c r="D699" s="256" t="str">
        <f>VLOOKUP(Tabela24[[#This Row],[Symbol]],Baza_cen[],3,0)</f>
        <v>BLOK NYXON  Green 60mm    H= 80mm     GPMM</v>
      </c>
      <c r="E699" s="257"/>
      <c r="F699" s="257"/>
      <c r="G699" s="257">
        <f ca="1">IFERROR(VLOOKUP(Tabela24[[#This Row],[Symbol]],INDIRECT("'"&amp;Tabela24[[#This Row],[INDEX]]&amp;"'!$D$5:$BB$3000"),13,0),0)</f>
        <v>0</v>
      </c>
      <c r="H699" s="257" t="str">
        <f ca="1">IFERROR(VLOOKUP(Tabela24[[#This Row],[Symbol]],INDIRECT("'"&amp;Tabela24[[#This Row],[INDEX]]&amp;"'!$D$4:$BB$3000"),14,0),0)</f>
        <v>mb.</v>
      </c>
      <c r="I699" s="409">
        <f ca="1">IFERROR(VLOOKUP(Tabela24[[#This Row],[Symbol]],INDIRECT("'"&amp;Tabela24[[#This Row],[INDEX]]&amp;"'!$D$4:$BB$3000"),30,0),0)</f>
        <v>0</v>
      </c>
      <c r="J699" s="437">
        <f ca="1">IFERROR(VLOOKUP(Tabela24[[#This Row],[Symbol]],INDIRECT("'"&amp;Tabela24[[#This Row],[INDEX]]&amp;"'!$D$4:$BB$3000"),31,0),0)</f>
        <v>0</v>
      </c>
      <c r="K699" s="258"/>
    </row>
    <row r="700" spans="1:11" ht="30" customHeight="1" x14ac:dyDescent="0.2">
      <c r="A700" s="254">
        <v>1647</v>
      </c>
      <c r="B700" s="554" t="s">
        <v>12</v>
      </c>
      <c r="C700" s="255" t="s">
        <v>1063</v>
      </c>
      <c r="D700" s="256" t="str">
        <f>VLOOKUP(Tabela24[[#This Row],[Symbol]],Baza_cen[],3,0)</f>
        <v>BLOK NYXON  Green 60mm    H= 85mm     GPMM</v>
      </c>
      <c r="E700" s="257"/>
      <c r="F700" s="257"/>
      <c r="G700" s="257">
        <f ca="1">IFERROR(VLOOKUP(Tabela24[[#This Row],[Symbol]],INDIRECT("'"&amp;Tabela24[[#This Row],[INDEX]]&amp;"'!$D$5:$BB$3000"),13,0),0)</f>
        <v>0</v>
      </c>
      <c r="H700" s="257" t="str">
        <f ca="1">IFERROR(VLOOKUP(Tabela24[[#This Row],[Symbol]],INDIRECT("'"&amp;Tabela24[[#This Row],[INDEX]]&amp;"'!$D$4:$BB$3000"),14,0),0)</f>
        <v>mb.</v>
      </c>
      <c r="I700" s="409">
        <f ca="1">IFERROR(VLOOKUP(Tabela24[[#This Row],[Symbol]],INDIRECT("'"&amp;Tabela24[[#This Row],[INDEX]]&amp;"'!$D$4:$BB$3000"),30,0),0)</f>
        <v>0</v>
      </c>
      <c r="J700" s="437">
        <f ca="1">IFERROR(VLOOKUP(Tabela24[[#This Row],[Symbol]],INDIRECT("'"&amp;Tabela24[[#This Row],[INDEX]]&amp;"'!$D$4:$BB$3000"),31,0),0)</f>
        <v>0</v>
      </c>
      <c r="K700" s="258"/>
    </row>
    <row r="701" spans="1:11" ht="30" customHeight="1" x14ac:dyDescent="0.2">
      <c r="A701" s="254">
        <v>1648</v>
      </c>
      <c r="B701" s="554" t="s">
        <v>12</v>
      </c>
      <c r="C701" s="255" t="s">
        <v>1064</v>
      </c>
      <c r="D701" s="256" t="str">
        <f>VLOOKUP(Tabela24[[#This Row],[Symbol]],Baza_cen[],3,0)</f>
        <v>BLOK NYXON  Green 60mm    H= 90mm     GPMM</v>
      </c>
      <c r="E701" s="257"/>
      <c r="F701" s="257"/>
      <c r="G701" s="257">
        <f ca="1">IFERROR(VLOOKUP(Tabela24[[#This Row],[Symbol]],INDIRECT("'"&amp;Tabela24[[#This Row],[INDEX]]&amp;"'!$D$5:$BB$3000"),13,0),0)</f>
        <v>0</v>
      </c>
      <c r="H701" s="257" t="str">
        <f ca="1">IFERROR(VLOOKUP(Tabela24[[#This Row],[Symbol]],INDIRECT("'"&amp;Tabela24[[#This Row],[INDEX]]&amp;"'!$D$4:$BB$3000"),14,0),0)</f>
        <v>mb.</v>
      </c>
      <c r="I701" s="409">
        <f ca="1">IFERROR(VLOOKUP(Tabela24[[#This Row],[Symbol]],INDIRECT("'"&amp;Tabela24[[#This Row],[INDEX]]&amp;"'!$D$4:$BB$3000"),30,0),0)</f>
        <v>0</v>
      </c>
      <c r="J701" s="437">
        <f ca="1">IFERROR(VLOOKUP(Tabela24[[#This Row],[Symbol]],INDIRECT("'"&amp;Tabela24[[#This Row],[INDEX]]&amp;"'!$D$4:$BB$3000"),31,0),0)</f>
        <v>0</v>
      </c>
      <c r="K701" s="258"/>
    </row>
    <row r="702" spans="1:11" ht="30" customHeight="1" x14ac:dyDescent="0.2">
      <c r="A702" s="254">
        <v>1649</v>
      </c>
      <c r="B702" s="554" t="s">
        <v>12</v>
      </c>
      <c r="C702" s="255" t="s">
        <v>1065</v>
      </c>
      <c r="D702" s="256" t="str">
        <f>VLOOKUP(Tabela24[[#This Row],[Symbol]],Baza_cen[],3,0)</f>
        <v>BLOK NYXON  Green 60mm    H= 95mm     GPMM</v>
      </c>
      <c r="E702" s="257"/>
      <c r="F702" s="257"/>
      <c r="G702" s="257">
        <f ca="1">IFERROR(VLOOKUP(Tabela24[[#This Row],[Symbol]],INDIRECT("'"&amp;Tabela24[[#This Row],[INDEX]]&amp;"'!$D$5:$BB$3000"),13,0),0)</f>
        <v>0</v>
      </c>
      <c r="H702" s="257" t="str">
        <f ca="1">IFERROR(VLOOKUP(Tabela24[[#This Row],[Symbol]],INDIRECT("'"&amp;Tabela24[[#This Row],[INDEX]]&amp;"'!$D$4:$BB$3000"),14,0),0)</f>
        <v>mb.</v>
      </c>
      <c r="I702" s="409">
        <f ca="1">IFERROR(VLOOKUP(Tabela24[[#This Row],[Symbol]],INDIRECT("'"&amp;Tabela24[[#This Row],[INDEX]]&amp;"'!$D$4:$BB$3000"),30,0),0)</f>
        <v>0</v>
      </c>
      <c r="J702" s="437">
        <f ca="1">IFERROR(VLOOKUP(Tabela24[[#This Row],[Symbol]],INDIRECT("'"&amp;Tabela24[[#This Row],[INDEX]]&amp;"'!$D$4:$BB$3000"),31,0),0)</f>
        <v>0</v>
      </c>
      <c r="K702" s="258"/>
    </row>
    <row r="703" spans="1:11" ht="30" customHeight="1" x14ac:dyDescent="0.2">
      <c r="A703" s="254">
        <v>1650</v>
      </c>
      <c r="B703" s="554" t="s">
        <v>12</v>
      </c>
      <c r="C703" s="255" t="s">
        <v>1066</v>
      </c>
      <c r="D703" s="256" t="str">
        <f>VLOOKUP(Tabela24[[#This Row],[Symbol]],Baza_cen[],3,0)</f>
        <v>BLOK NYXON  Green 60mm    H=100mm     GPMM</v>
      </c>
      <c r="E703" s="257"/>
      <c r="F703" s="257"/>
      <c r="G703" s="257">
        <f ca="1">IFERROR(VLOOKUP(Tabela24[[#This Row],[Symbol]],INDIRECT("'"&amp;Tabela24[[#This Row],[INDEX]]&amp;"'!$D$5:$BB$3000"),13,0),0)</f>
        <v>0</v>
      </c>
      <c r="H703" s="257" t="str">
        <f ca="1">IFERROR(VLOOKUP(Tabela24[[#This Row],[Symbol]],INDIRECT("'"&amp;Tabela24[[#This Row],[INDEX]]&amp;"'!$D$4:$BB$3000"),14,0),0)</f>
        <v>mb.</v>
      </c>
      <c r="I703" s="409">
        <f ca="1">IFERROR(VLOOKUP(Tabela24[[#This Row],[Symbol]],INDIRECT("'"&amp;Tabela24[[#This Row],[INDEX]]&amp;"'!$D$4:$BB$3000"),30,0),0)</f>
        <v>0</v>
      </c>
      <c r="J703" s="437">
        <f ca="1">IFERROR(VLOOKUP(Tabela24[[#This Row],[Symbol]],INDIRECT("'"&amp;Tabela24[[#This Row],[INDEX]]&amp;"'!$D$4:$BB$3000"),31,0),0)</f>
        <v>0</v>
      </c>
      <c r="K703" s="258"/>
    </row>
    <row r="704" spans="1:11" ht="30" customHeight="1" x14ac:dyDescent="0.2">
      <c r="A704" s="254">
        <v>1651</v>
      </c>
      <c r="B704" s="554" t="s">
        <v>12</v>
      </c>
      <c r="C704" s="255" t="s">
        <v>1067</v>
      </c>
      <c r="D704" s="256" t="str">
        <f>VLOOKUP(Tabela24[[#This Row],[Symbol]],Baza_cen[],3,0)</f>
        <v>BLOK NYXON  Green 60mm    H=105mm     GPMM</v>
      </c>
      <c r="E704" s="257"/>
      <c r="F704" s="257"/>
      <c r="G704" s="257">
        <f ca="1">IFERROR(VLOOKUP(Tabela24[[#This Row],[Symbol]],INDIRECT("'"&amp;Tabela24[[#This Row],[INDEX]]&amp;"'!$D$5:$BB$3000"),13,0),0)</f>
        <v>0</v>
      </c>
      <c r="H704" s="257" t="str">
        <f ca="1">IFERROR(VLOOKUP(Tabela24[[#This Row],[Symbol]],INDIRECT("'"&amp;Tabela24[[#This Row],[INDEX]]&amp;"'!$D$4:$BB$3000"),14,0),0)</f>
        <v>mb.</v>
      </c>
      <c r="I704" s="409">
        <f ca="1">IFERROR(VLOOKUP(Tabela24[[#This Row],[Symbol]],INDIRECT("'"&amp;Tabela24[[#This Row],[INDEX]]&amp;"'!$D$4:$BB$3000"),30,0),0)</f>
        <v>0</v>
      </c>
      <c r="J704" s="437">
        <f ca="1">IFERROR(VLOOKUP(Tabela24[[#This Row],[Symbol]],INDIRECT("'"&amp;Tabela24[[#This Row],[INDEX]]&amp;"'!$D$4:$BB$3000"),31,0),0)</f>
        <v>0</v>
      </c>
      <c r="K704" s="258"/>
    </row>
    <row r="705" spans="1:11" ht="30" customHeight="1" x14ac:dyDescent="0.2">
      <c r="A705" s="254">
        <v>1652</v>
      </c>
      <c r="B705" s="554" t="s">
        <v>12</v>
      </c>
      <c r="C705" s="255" t="s">
        <v>1068</v>
      </c>
      <c r="D705" s="256" t="str">
        <f>VLOOKUP(Tabela24[[#This Row],[Symbol]],Baza_cen[],3,0)</f>
        <v>BLOK NYXON  Green 60mm    H=110mm     GPMM</v>
      </c>
      <c r="E705" s="257"/>
      <c r="F705" s="257"/>
      <c r="G705" s="257">
        <f ca="1">IFERROR(VLOOKUP(Tabela24[[#This Row],[Symbol]],INDIRECT("'"&amp;Tabela24[[#This Row],[INDEX]]&amp;"'!$D$5:$BB$3000"),13,0),0)</f>
        <v>0</v>
      </c>
      <c r="H705" s="257" t="str">
        <f ca="1">IFERROR(VLOOKUP(Tabela24[[#This Row],[Symbol]],INDIRECT("'"&amp;Tabela24[[#This Row],[INDEX]]&amp;"'!$D$4:$BB$3000"),14,0),0)</f>
        <v>mb.</v>
      </c>
      <c r="I705" s="409">
        <f ca="1">IFERROR(VLOOKUP(Tabela24[[#This Row],[Symbol]],INDIRECT("'"&amp;Tabela24[[#This Row],[INDEX]]&amp;"'!$D$4:$BB$3000"),30,0),0)</f>
        <v>0</v>
      </c>
      <c r="J705" s="437">
        <f ca="1">IFERROR(VLOOKUP(Tabela24[[#This Row],[Symbol]],INDIRECT("'"&amp;Tabela24[[#This Row],[INDEX]]&amp;"'!$D$4:$BB$3000"),31,0),0)</f>
        <v>0</v>
      </c>
      <c r="K705" s="258"/>
    </row>
    <row r="706" spans="1:11" ht="30" customHeight="1" x14ac:dyDescent="0.2">
      <c r="A706" s="254">
        <v>1653</v>
      </c>
      <c r="B706" s="554" t="s">
        <v>12</v>
      </c>
      <c r="C706" s="255" t="s">
        <v>1069</v>
      </c>
      <c r="D706" s="256" t="str">
        <f>VLOOKUP(Tabela24[[#This Row],[Symbol]],Baza_cen[],3,0)</f>
        <v>BLOK NYXON  Green 60mm    H=115mm     GPMM</v>
      </c>
      <c r="E706" s="257"/>
      <c r="F706" s="257"/>
      <c r="G706" s="257">
        <f ca="1">IFERROR(VLOOKUP(Tabela24[[#This Row],[Symbol]],INDIRECT("'"&amp;Tabela24[[#This Row],[INDEX]]&amp;"'!$D$5:$BB$3000"),13,0),0)</f>
        <v>0</v>
      </c>
      <c r="H706" s="257" t="str">
        <f ca="1">IFERROR(VLOOKUP(Tabela24[[#This Row],[Symbol]],INDIRECT("'"&amp;Tabela24[[#This Row],[INDEX]]&amp;"'!$D$4:$BB$3000"),14,0),0)</f>
        <v>mb.</v>
      </c>
      <c r="I706" s="409">
        <f ca="1">IFERROR(VLOOKUP(Tabela24[[#This Row],[Symbol]],INDIRECT("'"&amp;Tabela24[[#This Row],[INDEX]]&amp;"'!$D$4:$BB$3000"),30,0),0)</f>
        <v>0</v>
      </c>
      <c r="J706" s="437">
        <f ca="1">IFERROR(VLOOKUP(Tabela24[[#This Row],[Symbol]],INDIRECT("'"&amp;Tabela24[[#This Row],[INDEX]]&amp;"'!$D$4:$BB$3000"),31,0),0)</f>
        <v>0</v>
      </c>
      <c r="K706" s="258"/>
    </row>
    <row r="707" spans="1:11" ht="30" customHeight="1" x14ac:dyDescent="0.2">
      <c r="A707" s="254">
        <v>1654</v>
      </c>
      <c r="B707" s="554" t="s">
        <v>12</v>
      </c>
      <c r="C707" s="255" t="s">
        <v>1070</v>
      </c>
      <c r="D707" s="256" t="str">
        <f>VLOOKUP(Tabela24[[#This Row],[Symbol]],Baza_cen[],3,0)</f>
        <v>BLOK NYXON  Green 60mm    H=120mm     GPMM</v>
      </c>
      <c r="E707" s="257"/>
      <c r="F707" s="257"/>
      <c r="G707" s="257">
        <f ca="1">IFERROR(VLOOKUP(Tabela24[[#This Row],[Symbol]],INDIRECT("'"&amp;Tabela24[[#This Row],[INDEX]]&amp;"'!$D$5:$BB$3000"),13,0),0)</f>
        <v>0</v>
      </c>
      <c r="H707" s="257" t="str">
        <f ca="1">IFERROR(VLOOKUP(Tabela24[[#This Row],[Symbol]],INDIRECT("'"&amp;Tabela24[[#This Row],[INDEX]]&amp;"'!$D$4:$BB$3000"),14,0),0)</f>
        <v>mb.</v>
      </c>
      <c r="I707" s="409">
        <f ca="1">IFERROR(VLOOKUP(Tabela24[[#This Row],[Symbol]],INDIRECT("'"&amp;Tabela24[[#This Row],[INDEX]]&amp;"'!$D$4:$BB$3000"),30,0),0)</f>
        <v>0</v>
      </c>
      <c r="J707" s="437">
        <f ca="1">IFERROR(VLOOKUP(Tabela24[[#This Row],[Symbol]],INDIRECT("'"&amp;Tabela24[[#This Row],[INDEX]]&amp;"'!$D$4:$BB$3000"),31,0),0)</f>
        <v>0</v>
      </c>
      <c r="K707" s="258"/>
    </row>
    <row r="708" spans="1:11" ht="30" customHeight="1" x14ac:dyDescent="0.2">
      <c r="A708" s="254">
        <v>1655</v>
      </c>
      <c r="B708" s="554" t="s">
        <v>12</v>
      </c>
      <c r="C708" s="255" t="s">
        <v>1071</v>
      </c>
      <c r="D708" s="256" t="str">
        <f>VLOOKUP(Tabela24[[#This Row],[Symbol]],Baza_cen[],3,0)</f>
        <v>BLOK NYXON  Green 60mm    H=125mm     GPMM</v>
      </c>
      <c r="E708" s="257"/>
      <c r="F708" s="257"/>
      <c r="G708" s="257">
        <f ca="1">IFERROR(VLOOKUP(Tabela24[[#This Row],[Symbol]],INDIRECT("'"&amp;Tabela24[[#This Row],[INDEX]]&amp;"'!$D$5:$BB$3000"),13,0),0)</f>
        <v>0</v>
      </c>
      <c r="H708" s="257" t="str">
        <f ca="1">IFERROR(VLOOKUP(Tabela24[[#This Row],[Symbol]],INDIRECT("'"&amp;Tabela24[[#This Row],[INDEX]]&amp;"'!$D$4:$BB$3000"),14,0),0)</f>
        <v>mb.</v>
      </c>
      <c r="I708" s="409">
        <f ca="1">IFERROR(VLOOKUP(Tabela24[[#This Row],[Symbol]],INDIRECT("'"&amp;Tabela24[[#This Row],[INDEX]]&amp;"'!$D$4:$BB$3000"),30,0),0)</f>
        <v>0</v>
      </c>
      <c r="J708" s="437">
        <f ca="1">IFERROR(VLOOKUP(Tabela24[[#This Row],[Symbol]],INDIRECT("'"&amp;Tabela24[[#This Row],[INDEX]]&amp;"'!$D$4:$BB$3000"),31,0),0)</f>
        <v>0</v>
      </c>
      <c r="K708" s="258"/>
    </row>
    <row r="709" spans="1:11" ht="30" customHeight="1" x14ac:dyDescent="0.2">
      <c r="A709" s="254">
        <v>1656</v>
      </c>
      <c r="B709" s="554" t="s">
        <v>12</v>
      </c>
      <c r="C709" s="255" t="s">
        <v>1072</v>
      </c>
      <c r="D709" s="256" t="str">
        <f>VLOOKUP(Tabela24[[#This Row],[Symbol]],Baza_cen[],3,0)</f>
        <v>BLOK NYXON  Green 60mm    H=130mm     GPMM</v>
      </c>
      <c r="E709" s="257"/>
      <c r="F709" s="257"/>
      <c r="G709" s="257">
        <f ca="1">IFERROR(VLOOKUP(Tabela24[[#This Row],[Symbol]],INDIRECT("'"&amp;Tabela24[[#This Row],[INDEX]]&amp;"'!$D$5:$BB$3000"),13,0),0)</f>
        <v>0</v>
      </c>
      <c r="H709" s="257" t="str">
        <f ca="1">IFERROR(VLOOKUP(Tabela24[[#This Row],[Symbol]],INDIRECT("'"&amp;Tabela24[[#This Row],[INDEX]]&amp;"'!$D$4:$BB$3000"),14,0),0)</f>
        <v>mb.</v>
      </c>
      <c r="I709" s="409">
        <f ca="1">IFERROR(VLOOKUP(Tabela24[[#This Row],[Symbol]],INDIRECT("'"&amp;Tabela24[[#This Row],[INDEX]]&amp;"'!$D$4:$BB$3000"),30,0),0)</f>
        <v>0</v>
      </c>
      <c r="J709" s="437">
        <f ca="1">IFERROR(VLOOKUP(Tabela24[[#This Row],[Symbol]],INDIRECT("'"&amp;Tabela24[[#This Row],[INDEX]]&amp;"'!$D$4:$BB$3000"),31,0),0)</f>
        <v>0</v>
      </c>
      <c r="K709" s="258"/>
    </row>
    <row r="710" spans="1:11" ht="30" customHeight="1" x14ac:dyDescent="0.2">
      <c r="A710" s="254">
        <v>1657</v>
      </c>
      <c r="B710" s="554" t="s">
        <v>12</v>
      </c>
      <c r="C710" s="255" t="s">
        <v>1073</v>
      </c>
      <c r="D710" s="256" t="str">
        <f>VLOOKUP(Tabela24[[#This Row],[Symbol]],Baza_cen[],3,0)</f>
        <v>BLOK NYXON  Green 60mm    H=135mm     GPMM</v>
      </c>
      <c r="E710" s="257"/>
      <c r="F710" s="257"/>
      <c r="G710" s="257">
        <f ca="1">IFERROR(VLOOKUP(Tabela24[[#This Row],[Symbol]],INDIRECT("'"&amp;Tabela24[[#This Row],[INDEX]]&amp;"'!$D$5:$BB$3000"),13,0),0)</f>
        <v>0</v>
      </c>
      <c r="H710" s="257" t="str">
        <f ca="1">IFERROR(VLOOKUP(Tabela24[[#This Row],[Symbol]],INDIRECT("'"&amp;Tabela24[[#This Row],[INDEX]]&amp;"'!$D$4:$BB$3000"),14,0),0)</f>
        <v>mb.</v>
      </c>
      <c r="I710" s="409">
        <f ca="1">IFERROR(VLOOKUP(Tabela24[[#This Row],[Symbol]],INDIRECT("'"&amp;Tabela24[[#This Row],[INDEX]]&amp;"'!$D$4:$BB$3000"),30,0),0)</f>
        <v>0</v>
      </c>
      <c r="J710" s="437">
        <f ca="1">IFERROR(VLOOKUP(Tabela24[[#This Row],[Symbol]],INDIRECT("'"&amp;Tabela24[[#This Row],[INDEX]]&amp;"'!$D$4:$BB$3000"),31,0),0)</f>
        <v>0</v>
      </c>
      <c r="K710" s="258"/>
    </row>
    <row r="711" spans="1:11" ht="30" customHeight="1" x14ac:dyDescent="0.2">
      <c r="A711" s="254">
        <v>1658</v>
      </c>
      <c r="B711" s="554" t="s">
        <v>12</v>
      </c>
      <c r="C711" s="255" t="s">
        <v>1074</v>
      </c>
      <c r="D711" s="256" t="str">
        <f>VLOOKUP(Tabela24[[#This Row],[Symbol]],Baza_cen[],3,0)</f>
        <v>BLOK NYXON  Green 60mm    H=140mm     GPMM</v>
      </c>
      <c r="E711" s="257"/>
      <c r="F711" s="257"/>
      <c r="G711" s="257">
        <f ca="1">IFERROR(VLOOKUP(Tabela24[[#This Row],[Symbol]],INDIRECT("'"&amp;Tabela24[[#This Row],[INDEX]]&amp;"'!$D$5:$BB$3000"),13,0),0)</f>
        <v>0</v>
      </c>
      <c r="H711" s="257" t="str">
        <f ca="1">IFERROR(VLOOKUP(Tabela24[[#This Row],[Symbol]],INDIRECT("'"&amp;Tabela24[[#This Row],[INDEX]]&amp;"'!$D$4:$BB$3000"),14,0),0)</f>
        <v>mb.</v>
      </c>
      <c r="I711" s="409">
        <f ca="1">IFERROR(VLOOKUP(Tabela24[[#This Row],[Symbol]],INDIRECT("'"&amp;Tabela24[[#This Row],[INDEX]]&amp;"'!$D$4:$BB$3000"),30,0),0)</f>
        <v>0</v>
      </c>
      <c r="J711" s="437">
        <f ca="1">IFERROR(VLOOKUP(Tabela24[[#This Row],[Symbol]],INDIRECT("'"&amp;Tabela24[[#This Row],[INDEX]]&amp;"'!$D$4:$BB$3000"),31,0),0)</f>
        <v>0</v>
      </c>
      <c r="K711" s="258"/>
    </row>
    <row r="712" spans="1:11" ht="30" customHeight="1" x14ac:dyDescent="0.2">
      <c r="A712" s="254">
        <v>1659</v>
      </c>
      <c r="B712" s="554" t="s">
        <v>12</v>
      </c>
      <c r="C712" s="255" t="s">
        <v>1075</v>
      </c>
      <c r="D712" s="256" t="str">
        <f>VLOOKUP(Tabela24[[#This Row],[Symbol]],Baza_cen[],3,0)</f>
        <v>BLOK NYXON  Green 60mm    H=145mm     GPMM</v>
      </c>
      <c r="E712" s="257"/>
      <c r="F712" s="257"/>
      <c r="G712" s="257">
        <f ca="1">IFERROR(VLOOKUP(Tabela24[[#This Row],[Symbol]],INDIRECT("'"&amp;Tabela24[[#This Row],[INDEX]]&amp;"'!$D$5:$BB$3000"),13,0),0)</f>
        <v>0</v>
      </c>
      <c r="H712" s="257" t="str">
        <f ca="1">IFERROR(VLOOKUP(Tabela24[[#This Row],[Symbol]],INDIRECT("'"&amp;Tabela24[[#This Row],[INDEX]]&amp;"'!$D$4:$BB$3000"),14,0),0)</f>
        <v>mb.</v>
      </c>
      <c r="I712" s="409">
        <f ca="1">IFERROR(VLOOKUP(Tabela24[[#This Row],[Symbol]],INDIRECT("'"&amp;Tabela24[[#This Row],[INDEX]]&amp;"'!$D$4:$BB$3000"),30,0),0)</f>
        <v>0</v>
      </c>
      <c r="J712" s="437">
        <f ca="1">IFERROR(VLOOKUP(Tabela24[[#This Row],[Symbol]],INDIRECT("'"&amp;Tabela24[[#This Row],[INDEX]]&amp;"'!$D$4:$BB$3000"),31,0),0)</f>
        <v>0</v>
      </c>
      <c r="K712" s="258"/>
    </row>
    <row r="713" spans="1:11" ht="30" customHeight="1" x14ac:dyDescent="0.2">
      <c r="A713" s="254">
        <v>1660</v>
      </c>
      <c r="B713" s="554" t="s">
        <v>12</v>
      </c>
      <c r="C713" s="255" t="s">
        <v>1076</v>
      </c>
      <c r="D713" s="256" t="str">
        <f>VLOOKUP(Tabela24[[#This Row],[Symbol]],Baza_cen[],3,0)</f>
        <v>BLOK NYXON  Green 60mm    H=150mm     GPMM</v>
      </c>
      <c r="E713" s="257"/>
      <c r="F713" s="257"/>
      <c r="G713" s="257">
        <f ca="1">IFERROR(VLOOKUP(Tabela24[[#This Row],[Symbol]],INDIRECT("'"&amp;Tabela24[[#This Row],[INDEX]]&amp;"'!$D$5:$BB$3000"),13,0),0)</f>
        <v>0</v>
      </c>
      <c r="H713" s="257" t="str">
        <f ca="1">IFERROR(VLOOKUP(Tabela24[[#This Row],[Symbol]],INDIRECT("'"&amp;Tabela24[[#This Row],[INDEX]]&amp;"'!$D$4:$BB$3000"),14,0),0)</f>
        <v>mb.</v>
      </c>
      <c r="I713" s="409">
        <f ca="1">IFERROR(VLOOKUP(Tabela24[[#This Row],[Symbol]],INDIRECT("'"&amp;Tabela24[[#This Row],[INDEX]]&amp;"'!$D$4:$BB$3000"),30,0),0)</f>
        <v>0</v>
      </c>
      <c r="J713" s="437">
        <f ca="1">IFERROR(VLOOKUP(Tabela24[[#This Row],[Symbol]],INDIRECT("'"&amp;Tabela24[[#This Row],[INDEX]]&amp;"'!$D$4:$BB$3000"),31,0),0)</f>
        <v>0</v>
      </c>
      <c r="K713" s="258"/>
    </row>
    <row r="714" spans="1:11" ht="30" customHeight="1" x14ac:dyDescent="0.2">
      <c r="A714" s="254">
        <v>1661</v>
      </c>
      <c r="B714" s="554" t="s">
        <v>12</v>
      </c>
      <c r="C714" s="255" t="s">
        <v>1077</v>
      </c>
      <c r="D714" s="256" t="str">
        <f>VLOOKUP(Tabela24[[#This Row],[Symbol]],Baza_cen[],3,0)</f>
        <v>BLOK NYXON  Green 60mm    H=155mm     GPMM</v>
      </c>
      <c r="E714" s="257"/>
      <c r="F714" s="257"/>
      <c r="G714" s="257">
        <f ca="1">IFERROR(VLOOKUP(Tabela24[[#This Row],[Symbol]],INDIRECT("'"&amp;Tabela24[[#This Row],[INDEX]]&amp;"'!$D$5:$BB$3000"),13,0),0)</f>
        <v>0</v>
      </c>
      <c r="H714" s="257" t="str">
        <f ca="1">IFERROR(VLOOKUP(Tabela24[[#This Row],[Symbol]],INDIRECT("'"&amp;Tabela24[[#This Row],[INDEX]]&amp;"'!$D$4:$BB$3000"),14,0),0)</f>
        <v>mb.</v>
      </c>
      <c r="I714" s="409">
        <f ca="1">IFERROR(VLOOKUP(Tabela24[[#This Row],[Symbol]],INDIRECT("'"&amp;Tabela24[[#This Row],[INDEX]]&amp;"'!$D$4:$BB$3000"),30,0),0)</f>
        <v>0</v>
      </c>
      <c r="J714" s="437">
        <f ca="1">IFERROR(VLOOKUP(Tabela24[[#This Row],[Symbol]],INDIRECT("'"&amp;Tabela24[[#This Row],[INDEX]]&amp;"'!$D$4:$BB$3000"),31,0),0)</f>
        <v>0</v>
      </c>
      <c r="K714" s="258"/>
    </row>
    <row r="715" spans="1:11" ht="30" customHeight="1" x14ac:dyDescent="0.2">
      <c r="A715" s="254">
        <v>1662</v>
      </c>
      <c r="B715" s="554" t="s">
        <v>12</v>
      </c>
      <c r="C715" s="255" t="s">
        <v>1078</v>
      </c>
      <c r="D715" s="256" t="str">
        <f>VLOOKUP(Tabela24[[#This Row],[Symbol]],Baza_cen[],3,0)</f>
        <v>BLOK NYXON  Green 60mm    H=160mm     GPMM</v>
      </c>
      <c r="E715" s="257"/>
      <c r="F715" s="257"/>
      <c r="G715" s="257">
        <f ca="1">IFERROR(VLOOKUP(Tabela24[[#This Row],[Symbol]],INDIRECT("'"&amp;Tabela24[[#This Row],[INDEX]]&amp;"'!$D$5:$BB$3000"),13,0),0)</f>
        <v>0</v>
      </c>
      <c r="H715" s="257" t="str">
        <f ca="1">IFERROR(VLOOKUP(Tabela24[[#This Row],[Symbol]],INDIRECT("'"&amp;Tabela24[[#This Row],[INDEX]]&amp;"'!$D$4:$BB$3000"),14,0),0)</f>
        <v>mb.</v>
      </c>
      <c r="I715" s="409">
        <f ca="1">IFERROR(VLOOKUP(Tabela24[[#This Row],[Symbol]],INDIRECT("'"&amp;Tabela24[[#This Row],[INDEX]]&amp;"'!$D$4:$BB$3000"),30,0),0)</f>
        <v>0</v>
      </c>
      <c r="J715" s="437">
        <f ca="1">IFERROR(VLOOKUP(Tabela24[[#This Row],[Symbol]],INDIRECT("'"&amp;Tabela24[[#This Row],[INDEX]]&amp;"'!$D$4:$BB$3000"),31,0),0)</f>
        <v>0</v>
      </c>
      <c r="K715" s="258"/>
    </row>
    <row r="716" spans="1:11" ht="30" customHeight="1" x14ac:dyDescent="0.2">
      <c r="A716" s="254">
        <v>1663</v>
      </c>
      <c r="B716" s="554" t="s">
        <v>12</v>
      </c>
      <c r="C716" s="255" t="s">
        <v>1079</v>
      </c>
      <c r="D716" s="256" t="str">
        <f>VLOOKUP(Tabela24[[#This Row],[Symbol]],Baza_cen[],3,0)</f>
        <v>BLOK NYXON  Green 60mm    H=165mm     GPMM</v>
      </c>
      <c r="E716" s="257"/>
      <c r="F716" s="257"/>
      <c r="G716" s="257">
        <f ca="1">IFERROR(VLOOKUP(Tabela24[[#This Row],[Symbol]],INDIRECT("'"&amp;Tabela24[[#This Row],[INDEX]]&amp;"'!$D$5:$BB$3000"),13,0),0)</f>
        <v>0</v>
      </c>
      <c r="H716" s="257" t="str">
        <f ca="1">IFERROR(VLOOKUP(Tabela24[[#This Row],[Symbol]],INDIRECT("'"&amp;Tabela24[[#This Row],[INDEX]]&amp;"'!$D$4:$BB$3000"),14,0),0)</f>
        <v>mb.</v>
      </c>
      <c r="I716" s="409">
        <f ca="1">IFERROR(VLOOKUP(Tabela24[[#This Row],[Symbol]],INDIRECT("'"&amp;Tabela24[[#This Row],[INDEX]]&amp;"'!$D$4:$BB$3000"),30,0),0)</f>
        <v>0</v>
      </c>
      <c r="J716" s="437">
        <f ca="1">IFERROR(VLOOKUP(Tabela24[[#This Row],[Symbol]],INDIRECT("'"&amp;Tabela24[[#This Row],[INDEX]]&amp;"'!$D$4:$BB$3000"),31,0),0)</f>
        <v>0</v>
      </c>
      <c r="K716" s="258"/>
    </row>
    <row r="717" spans="1:11" ht="30" customHeight="1" x14ac:dyDescent="0.2">
      <c r="A717" s="254">
        <v>1664</v>
      </c>
      <c r="B717" s="554" t="s">
        <v>12</v>
      </c>
      <c r="C717" s="255" t="s">
        <v>1080</v>
      </c>
      <c r="D717" s="256" t="str">
        <f>VLOOKUP(Tabela24[[#This Row],[Symbol]],Baza_cen[],3,0)</f>
        <v>BLOK NYXON  Green 60mm    H=170mm     GPMM</v>
      </c>
      <c r="E717" s="257"/>
      <c r="F717" s="257"/>
      <c r="G717" s="257">
        <f ca="1">IFERROR(VLOOKUP(Tabela24[[#This Row],[Symbol]],INDIRECT("'"&amp;Tabela24[[#This Row],[INDEX]]&amp;"'!$D$5:$BB$3000"),13,0),0)</f>
        <v>0</v>
      </c>
      <c r="H717" s="257" t="str">
        <f ca="1">IFERROR(VLOOKUP(Tabela24[[#This Row],[Symbol]],INDIRECT("'"&amp;Tabela24[[#This Row],[INDEX]]&amp;"'!$D$4:$BB$3000"),14,0),0)</f>
        <v>mb.</v>
      </c>
      <c r="I717" s="409">
        <f ca="1">IFERROR(VLOOKUP(Tabela24[[#This Row],[Symbol]],INDIRECT("'"&amp;Tabela24[[#This Row],[INDEX]]&amp;"'!$D$4:$BB$3000"),30,0),0)</f>
        <v>0</v>
      </c>
      <c r="J717" s="437">
        <f ca="1">IFERROR(VLOOKUP(Tabela24[[#This Row],[Symbol]],INDIRECT("'"&amp;Tabela24[[#This Row],[INDEX]]&amp;"'!$D$4:$BB$3000"),31,0),0)</f>
        <v>0</v>
      </c>
      <c r="K717" s="258"/>
    </row>
    <row r="718" spans="1:11" ht="30" customHeight="1" x14ac:dyDescent="0.2">
      <c r="A718" s="254">
        <v>1665</v>
      </c>
      <c r="B718" s="554" t="s">
        <v>12</v>
      </c>
      <c r="C718" s="255" t="s">
        <v>1081</v>
      </c>
      <c r="D718" s="256" t="str">
        <f>VLOOKUP(Tabela24[[#This Row],[Symbol]],Baza_cen[],3,0)</f>
        <v>BLOK NYXON  Green 60mm    H=175mm     GPMM</v>
      </c>
      <c r="E718" s="257"/>
      <c r="F718" s="257"/>
      <c r="G718" s="257">
        <f ca="1">IFERROR(VLOOKUP(Tabela24[[#This Row],[Symbol]],INDIRECT("'"&amp;Tabela24[[#This Row],[INDEX]]&amp;"'!$D$5:$BB$3000"),13,0),0)</f>
        <v>0</v>
      </c>
      <c r="H718" s="257" t="str">
        <f ca="1">IFERROR(VLOOKUP(Tabela24[[#This Row],[Symbol]],INDIRECT("'"&amp;Tabela24[[#This Row],[INDEX]]&amp;"'!$D$4:$BB$3000"),14,0),0)</f>
        <v>mb.</v>
      </c>
      <c r="I718" s="409">
        <f ca="1">IFERROR(VLOOKUP(Tabela24[[#This Row],[Symbol]],INDIRECT("'"&amp;Tabela24[[#This Row],[INDEX]]&amp;"'!$D$4:$BB$3000"),30,0),0)</f>
        <v>0</v>
      </c>
      <c r="J718" s="437">
        <f ca="1">IFERROR(VLOOKUP(Tabela24[[#This Row],[Symbol]],INDIRECT("'"&amp;Tabela24[[#This Row],[INDEX]]&amp;"'!$D$4:$BB$3000"),31,0),0)</f>
        <v>0</v>
      </c>
      <c r="K718" s="258"/>
    </row>
    <row r="719" spans="1:11" ht="30" customHeight="1" x14ac:dyDescent="0.2">
      <c r="A719" s="254">
        <v>1666</v>
      </c>
      <c r="B719" s="554" t="s">
        <v>12</v>
      </c>
      <c r="C719" s="255" t="s">
        <v>1082</v>
      </c>
      <c r="D719" s="256" t="str">
        <f>VLOOKUP(Tabela24[[#This Row],[Symbol]],Baza_cen[],3,0)</f>
        <v>BLOK NYXON  Green 60mm    H=180mm     GPMM</v>
      </c>
      <c r="E719" s="257"/>
      <c r="F719" s="257"/>
      <c r="G719" s="257">
        <f ca="1">IFERROR(VLOOKUP(Tabela24[[#This Row],[Symbol]],INDIRECT("'"&amp;Tabela24[[#This Row],[INDEX]]&amp;"'!$D$5:$BB$3000"),13,0),0)</f>
        <v>0</v>
      </c>
      <c r="H719" s="257" t="str">
        <f ca="1">IFERROR(VLOOKUP(Tabela24[[#This Row],[Symbol]],INDIRECT("'"&amp;Tabela24[[#This Row],[INDEX]]&amp;"'!$D$4:$BB$3000"),14,0),0)</f>
        <v>mb.</v>
      </c>
      <c r="I719" s="409">
        <f ca="1">IFERROR(VLOOKUP(Tabela24[[#This Row],[Symbol]],INDIRECT("'"&amp;Tabela24[[#This Row],[INDEX]]&amp;"'!$D$4:$BB$3000"),30,0),0)</f>
        <v>0</v>
      </c>
      <c r="J719" s="437">
        <f ca="1">IFERROR(VLOOKUP(Tabela24[[#This Row],[Symbol]],INDIRECT("'"&amp;Tabela24[[#This Row],[INDEX]]&amp;"'!$D$4:$BB$3000"),31,0),0)</f>
        <v>0</v>
      </c>
      <c r="K719" s="258"/>
    </row>
    <row r="720" spans="1:11" ht="30" customHeight="1" x14ac:dyDescent="0.2">
      <c r="A720" s="254">
        <v>1667</v>
      </c>
      <c r="B720" s="554" t="s">
        <v>12</v>
      </c>
      <c r="C720" s="255" t="s">
        <v>1083</v>
      </c>
      <c r="D720" s="256" t="str">
        <f>VLOOKUP(Tabela24[[#This Row],[Symbol]],Baza_cen[],3,0)</f>
        <v>BLOK NYXON  Green 60mm    H=185mm     GPMM</v>
      </c>
      <c r="E720" s="257"/>
      <c r="F720" s="257"/>
      <c r="G720" s="257">
        <f ca="1">IFERROR(VLOOKUP(Tabela24[[#This Row],[Symbol]],INDIRECT("'"&amp;Tabela24[[#This Row],[INDEX]]&amp;"'!$D$5:$BB$3000"),13,0),0)</f>
        <v>0</v>
      </c>
      <c r="H720" s="257" t="str">
        <f ca="1">IFERROR(VLOOKUP(Tabela24[[#This Row],[Symbol]],INDIRECT("'"&amp;Tabela24[[#This Row],[INDEX]]&amp;"'!$D$4:$BB$3000"),14,0),0)</f>
        <v>mb.</v>
      </c>
      <c r="I720" s="409">
        <f ca="1">IFERROR(VLOOKUP(Tabela24[[#This Row],[Symbol]],INDIRECT("'"&amp;Tabela24[[#This Row],[INDEX]]&amp;"'!$D$4:$BB$3000"),30,0),0)</f>
        <v>0</v>
      </c>
      <c r="J720" s="437">
        <f ca="1">IFERROR(VLOOKUP(Tabela24[[#This Row],[Symbol]],INDIRECT("'"&amp;Tabela24[[#This Row],[INDEX]]&amp;"'!$D$4:$BB$3000"),31,0),0)</f>
        <v>0</v>
      </c>
      <c r="K720" s="258"/>
    </row>
    <row r="721" spans="1:11" ht="30" customHeight="1" x14ac:dyDescent="0.2">
      <c r="A721" s="254">
        <v>1668</v>
      </c>
      <c r="B721" s="554" t="s">
        <v>12</v>
      </c>
      <c r="C721" s="255" t="s">
        <v>1084</v>
      </c>
      <c r="D721" s="256" t="str">
        <f>VLOOKUP(Tabela24[[#This Row],[Symbol]],Baza_cen[],3,0)</f>
        <v>BLOK NYXON  Green 60mm    H=190mm     GPMM</v>
      </c>
      <c r="E721" s="257"/>
      <c r="F721" s="257"/>
      <c r="G721" s="257">
        <f ca="1">IFERROR(VLOOKUP(Tabela24[[#This Row],[Symbol]],INDIRECT("'"&amp;Tabela24[[#This Row],[INDEX]]&amp;"'!$D$5:$BB$3000"),13,0),0)</f>
        <v>0</v>
      </c>
      <c r="H721" s="257" t="str">
        <f ca="1">IFERROR(VLOOKUP(Tabela24[[#This Row],[Symbol]],INDIRECT("'"&amp;Tabela24[[#This Row],[INDEX]]&amp;"'!$D$4:$BB$3000"),14,0),0)</f>
        <v>mb.</v>
      </c>
      <c r="I721" s="409">
        <f ca="1">IFERROR(VLOOKUP(Tabela24[[#This Row],[Symbol]],INDIRECT("'"&amp;Tabela24[[#This Row],[INDEX]]&amp;"'!$D$4:$BB$3000"),30,0),0)</f>
        <v>0</v>
      </c>
      <c r="J721" s="437">
        <f ca="1">IFERROR(VLOOKUP(Tabela24[[#This Row],[Symbol]],INDIRECT("'"&amp;Tabela24[[#This Row],[INDEX]]&amp;"'!$D$4:$BB$3000"),31,0),0)</f>
        <v>0</v>
      </c>
      <c r="K721" s="258"/>
    </row>
    <row r="722" spans="1:11" ht="30" customHeight="1" x14ac:dyDescent="0.2">
      <c r="A722" s="254">
        <v>1669</v>
      </c>
      <c r="B722" s="554" t="s">
        <v>12</v>
      </c>
      <c r="C722" s="255" t="s">
        <v>1085</v>
      </c>
      <c r="D722" s="256" t="str">
        <f>VLOOKUP(Tabela24[[#This Row],[Symbol]],Baza_cen[],3,0)</f>
        <v>BLOK NYXON  Green 60mm    H=195mm     GPMM</v>
      </c>
      <c r="E722" s="257"/>
      <c r="F722" s="257"/>
      <c r="G722" s="257">
        <f ca="1">IFERROR(VLOOKUP(Tabela24[[#This Row],[Symbol]],INDIRECT("'"&amp;Tabela24[[#This Row],[INDEX]]&amp;"'!$D$5:$BB$3000"),13,0),0)</f>
        <v>0</v>
      </c>
      <c r="H722" s="257" t="str">
        <f ca="1">IFERROR(VLOOKUP(Tabela24[[#This Row],[Symbol]],INDIRECT("'"&amp;Tabela24[[#This Row],[INDEX]]&amp;"'!$D$4:$BB$3000"),14,0),0)</f>
        <v>mb.</v>
      </c>
      <c r="I722" s="409">
        <f ca="1">IFERROR(VLOOKUP(Tabela24[[#This Row],[Symbol]],INDIRECT("'"&amp;Tabela24[[#This Row],[INDEX]]&amp;"'!$D$4:$BB$3000"),30,0),0)</f>
        <v>0</v>
      </c>
      <c r="J722" s="437">
        <f ca="1">IFERROR(VLOOKUP(Tabela24[[#This Row],[Symbol]],INDIRECT("'"&amp;Tabela24[[#This Row],[INDEX]]&amp;"'!$D$4:$BB$3000"),31,0),0)</f>
        <v>0</v>
      </c>
      <c r="K722" s="258"/>
    </row>
    <row r="723" spans="1:11" ht="30" customHeight="1" x14ac:dyDescent="0.2">
      <c r="A723" s="254">
        <v>1670</v>
      </c>
      <c r="B723" s="554" t="s">
        <v>12</v>
      </c>
      <c r="C723" s="255" t="s">
        <v>1086</v>
      </c>
      <c r="D723" s="256" t="str">
        <f>VLOOKUP(Tabela24[[#This Row],[Symbol]],Baza_cen[],3,0)</f>
        <v>BLOK NYXON  Green 60mm    H=200mm     GPMM</v>
      </c>
      <c r="E723" s="257"/>
      <c r="F723" s="257"/>
      <c r="G723" s="257">
        <f ca="1">IFERROR(VLOOKUP(Tabela24[[#This Row],[Symbol]],INDIRECT("'"&amp;Tabela24[[#This Row],[INDEX]]&amp;"'!$D$5:$BB$3000"),13,0),0)</f>
        <v>0</v>
      </c>
      <c r="H723" s="257" t="str">
        <f ca="1">IFERROR(VLOOKUP(Tabela24[[#This Row],[Symbol]],INDIRECT("'"&amp;Tabela24[[#This Row],[INDEX]]&amp;"'!$D$4:$BB$3000"),14,0),0)</f>
        <v>mb.</v>
      </c>
      <c r="I723" s="409">
        <f ca="1">IFERROR(VLOOKUP(Tabela24[[#This Row],[Symbol]],INDIRECT("'"&amp;Tabela24[[#This Row],[INDEX]]&amp;"'!$D$4:$BB$3000"),30,0),0)</f>
        <v>0</v>
      </c>
      <c r="J723" s="437">
        <f ca="1">IFERROR(VLOOKUP(Tabela24[[#This Row],[Symbol]],INDIRECT("'"&amp;Tabela24[[#This Row],[INDEX]]&amp;"'!$D$4:$BB$3000"),31,0),0)</f>
        <v>0</v>
      </c>
      <c r="K723" s="258"/>
    </row>
    <row r="724" spans="1:11" ht="30" customHeight="1" x14ac:dyDescent="0.2">
      <c r="A724" s="254">
        <v>1671</v>
      </c>
      <c r="B724" s="554" t="s">
        <v>12</v>
      </c>
      <c r="C724" s="255" t="s">
        <v>1087</v>
      </c>
      <c r="D724" s="256" t="str">
        <f>VLOOKUP(Tabela24[[#This Row],[Symbol]],Baza_cen[],3,0)</f>
        <v>BLOK NYXON  Green 60mm    H=205mm     GPMM</v>
      </c>
      <c r="E724" s="257"/>
      <c r="F724" s="257"/>
      <c r="G724" s="257">
        <f ca="1">IFERROR(VLOOKUP(Tabela24[[#This Row],[Symbol]],INDIRECT("'"&amp;Tabela24[[#This Row],[INDEX]]&amp;"'!$D$5:$BB$3000"),13,0),0)</f>
        <v>0</v>
      </c>
      <c r="H724" s="257" t="str">
        <f ca="1">IFERROR(VLOOKUP(Tabela24[[#This Row],[Symbol]],INDIRECT("'"&amp;Tabela24[[#This Row],[INDEX]]&amp;"'!$D$4:$BB$3000"),14,0),0)</f>
        <v>mb.</v>
      </c>
      <c r="I724" s="409">
        <f ca="1">IFERROR(VLOOKUP(Tabela24[[#This Row],[Symbol]],INDIRECT("'"&amp;Tabela24[[#This Row],[INDEX]]&amp;"'!$D$4:$BB$3000"),30,0),0)</f>
        <v>0</v>
      </c>
      <c r="J724" s="437">
        <f ca="1">IFERROR(VLOOKUP(Tabela24[[#This Row],[Symbol]],INDIRECT("'"&amp;Tabela24[[#This Row],[INDEX]]&amp;"'!$D$4:$BB$3000"),31,0),0)</f>
        <v>0</v>
      </c>
      <c r="K724" s="258"/>
    </row>
    <row r="725" spans="1:11" ht="30" customHeight="1" x14ac:dyDescent="0.2">
      <c r="A725" s="254">
        <v>1672</v>
      </c>
      <c r="B725" s="554" t="s">
        <v>12</v>
      </c>
      <c r="C725" s="255" t="s">
        <v>1088</v>
      </c>
      <c r="D725" s="256" t="str">
        <f>VLOOKUP(Tabela24[[#This Row],[Symbol]],Baza_cen[],3,0)</f>
        <v>BLOK NYXON  Green 60mm    H=210mm     GPMM</v>
      </c>
      <c r="E725" s="257"/>
      <c r="F725" s="257"/>
      <c r="G725" s="257">
        <f ca="1">IFERROR(VLOOKUP(Tabela24[[#This Row],[Symbol]],INDIRECT("'"&amp;Tabela24[[#This Row],[INDEX]]&amp;"'!$D$5:$BB$3000"),13,0),0)</f>
        <v>0</v>
      </c>
      <c r="H725" s="257" t="str">
        <f ca="1">IFERROR(VLOOKUP(Tabela24[[#This Row],[Symbol]],INDIRECT("'"&amp;Tabela24[[#This Row],[INDEX]]&amp;"'!$D$4:$BB$3000"),14,0),0)</f>
        <v>mb.</v>
      </c>
      <c r="I725" s="409">
        <f ca="1">IFERROR(VLOOKUP(Tabela24[[#This Row],[Symbol]],INDIRECT("'"&amp;Tabela24[[#This Row],[INDEX]]&amp;"'!$D$4:$BB$3000"),30,0),0)</f>
        <v>0</v>
      </c>
      <c r="J725" s="437">
        <f ca="1">IFERROR(VLOOKUP(Tabela24[[#This Row],[Symbol]],INDIRECT("'"&amp;Tabela24[[#This Row],[INDEX]]&amp;"'!$D$4:$BB$3000"),31,0),0)</f>
        <v>0</v>
      </c>
      <c r="K725" s="258"/>
    </row>
    <row r="726" spans="1:11" ht="30" customHeight="1" x14ac:dyDescent="0.2">
      <c r="A726" s="254">
        <v>1673</v>
      </c>
      <c r="B726" s="554" t="s">
        <v>12</v>
      </c>
      <c r="C726" s="255" t="s">
        <v>1089</v>
      </c>
      <c r="D726" s="256" t="str">
        <f>VLOOKUP(Tabela24[[#This Row],[Symbol]],Baza_cen[],3,0)</f>
        <v>BLOK NYXON  Green 60mm    H=215mm     GPMM</v>
      </c>
      <c r="E726" s="257"/>
      <c r="F726" s="257"/>
      <c r="G726" s="257">
        <f ca="1">IFERROR(VLOOKUP(Tabela24[[#This Row],[Symbol]],INDIRECT("'"&amp;Tabela24[[#This Row],[INDEX]]&amp;"'!$D$5:$BB$3000"),13,0),0)</f>
        <v>0</v>
      </c>
      <c r="H726" s="257" t="str">
        <f ca="1">IFERROR(VLOOKUP(Tabela24[[#This Row],[Symbol]],INDIRECT("'"&amp;Tabela24[[#This Row],[INDEX]]&amp;"'!$D$4:$BB$3000"),14,0),0)</f>
        <v>mb.</v>
      </c>
      <c r="I726" s="409">
        <f ca="1">IFERROR(VLOOKUP(Tabela24[[#This Row],[Symbol]],INDIRECT("'"&amp;Tabela24[[#This Row],[INDEX]]&amp;"'!$D$4:$BB$3000"),30,0),0)</f>
        <v>0</v>
      </c>
      <c r="J726" s="437">
        <f ca="1">IFERROR(VLOOKUP(Tabela24[[#This Row],[Symbol]],INDIRECT("'"&amp;Tabela24[[#This Row],[INDEX]]&amp;"'!$D$4:$BB$3000"),31,0),0)</f>
        <v>0</v>
      </c>
      <c r="K726" s="258"/>
    </row>
    <row r="727" spans="1:11" ht="30" customHeight="1" x14ac:dyDescent="0.2">
      <c r="A727" s="254">
        <v>1674</v>
      </c>
      <c r="B727" s="554" t="s">
        <v>12</v>
      </c>
      <c r="C727" s="255" t="s">
        <v>1090</v>
      </c>
      <c r="D727" s="256" t="str">
        <f>VLOOKUP(Tabela24[[#This Row],[Symbol]],Baza_cen[],3,0)</f>
        <v>BLOK NYXON  Green 60mm    H=220mm     GPMM</v>
      </c>
      <c r="E727" s="257"/>
      <c r="F727" s="257"/>
      <c r="G727" s="257">
        <f ca="1">IFERROR(VLOOKUP(Tabela24[[#This Row],[Symbol]],INDIRECT("'"&amp;Tabela24[[#This Row],[INDEX]]&amp;"'!$D$5:$BB$3000"),13,0),0)</f>
        <v>0</v>
      </c>
      <c r="H727" s="257" t="str">
        <f ca="1">IFERROR(VLOOKUP(Tabela24[[#This Row],[Symbol]],INDIRECT("'"&amp;Tabela24[[#This Row],[INDEX]]&amp;"'!$D$4:$BB$3000"),14,0),0)</f>
        <v>mb.</v>
      </c>
      <c r="I727" s="409">
        <f ca="1">IFERROR(VLOOKUP(Tabela24[[#This Row],[Symbol]],INDIRECT("'"&amp;Tabela24[[#This Row],[INDEX]]&amp;"'!$D$4:$BB$3000"),30,0),0)</f>
        <v>0</v>
      </c>
      <c r="J727" s="437">
        <f ca="1">IFERROR(VLOOKUP(Tabela24[[#This Row],[Symbol]],INDIRECT("'"&amp;Tabela24[[#This Row],[INDEX]]&amp;"'!$D$4:$BB$3000"),31,0),0)</f>
        <v>0</v>
      </c>
      <c r="K727" s="258"/>
    </row>
    <row r="728" spans="1:11" ht="30" customHeight="1" x14ac:dyDescent="0.2">
      <c r="A728" s="254">
        <v>1675</v>
      </c>
      <c r="B728" s="554" t="s">
        <v>12</v>
      </c>
      <c r="C728" s="255" t="s">
        <v>1091</v>
      </c>
      <c r="D728" s="256" t="str">
        <f>VLOOKUP(Tabela24[[#This Row],[Symbol]],Baza_cen[],3,0)</f>
        <v>BLOK NYXON  Green 60mm    H=225mm     GPMM</v>
      </c>
      <c r="E728" s="257"/>
      <c r="F728" s="257"/>
      <c r="G728" s="257">
        <f ca="1">IFERROR(VLOOKUP(Tabela24[[#This Row],[Symbol]],INDIRECT("'"&amp;Tabela24[[#This Row],[INDEX]]&amp;"'!$D$5:$BB$3000"),13,0),0)</f>
        <v>0</v>
      </c>
      <c r="H728" s="257" t="str">
        <f ca="1">IFERROR(VLOOKUP(Tabela24[[#This Row],[Symbol]],INDIRECT("'"&amp;Tabela24[[#This Row],[INDEX]]&amp;"'!$D$4:$BB$3000"),14,0),0)</f>
        <v>mb.</v>
      </c>
      <c r="I728" s="409">
        <f ca="1">IFERROR(VLOOKUP(Tabela24[[#This Row],[Symbol]],INDIRECT("'"&amp;Tabela24[[#This Row],[INDEX]]&amp;"'!$D$4:$BB$3000"),30,0),0)</f>
        <v>0</v>
      </c>
      <c r="J728" s="437">
        <f ca="1">IFERROR(VLOOKUP(Tabela24[[#This Row],[Symbol]],INDIRECT("'"&amp;Tabela24[[#This Row],[INDEX]]&amp;"'!$D$4:$BB$3000"),31,0),0)</f>
        <v>0</v>
      </c>
      <c r="K728" s="258"/>
    </row>
    <row r="729" spans="1:11" ht="30" customHeight="1" x14ac:dyDescent="0.2">
      <c r="A729" s="254">
        <v>1676</v>
      </c>
      <c r="B729" s="554" t="s">
        <v>12</v>
      </c>
      <c r="C729" s="255" t="s">
        <v>1092</v>
      </c>
      <c r="D729" s="256" t="str">
        <f>VLOOKUP(Tabela24[[#This Row],[Symbol]],Baza_cen[],3,0)</f>
        <v>BLOK NYXON  Green 60mm    H=230mm     GPMM</v>
      </c>
      <c r="E729" s="257"/>
      <c r="F729" s="257"/>
      <c r="G729" s="257">
        <f ca="1">IFERROR(VLOOKUP(Tabela24[[#This Row],[Symbol]],INDIRECT("'"&amp;Tabela24[[#This Row],[INDEX]]&amp;"'!$D$5:$BB$3000"),13,0),0)</f>
        <v>0</v>
      </c>
      <c r="H729" s="257" t="str">
        <f ca="1">IFERROR(VLOOKUP(Tabela24[[#This Row],[Symbol]],INDIRECT("'"&amp;Tabela24[[#This Row],[INDEX]]&amp;"'!$D$4:$BB$3000"),14,0),0)</f>
        <v>mb.</v>
      </c>
      <c r="I729" s="409">
        <f ca="1">IFERROR(VLOOKUP(Tabela24[[#This Row],[Symbol]],INDIRECT("'"&amp;Tabela24[[#This Row],[INDEX]]&amp;"'!$D$4:$BB$3000"),30,0),0)</f>
        <v>0</v>
      </c>
      <c r="J729" s="437">
        <f ca="1">IFERROR(VLOOKUP(Tabela24[[#This Row],[Symbol]],INDIRECT("'"&amp;Tabela24[[#This Row],[INDEX]]&amp;"'!$D$4:$BB$3000"),31,0),0)</f>
        <v>0</v>
      </c>
      <c r="K729" s="258"/>
    </row>
    <row r="730" spans="1:11" ht="30" customHeight="1" x14ac:dyDescent="0.2">
      <c r="A730" s="254">
        <v>1677</v>
      </c>
      <c r="B730" s="554" t="s">
        <v>12</v>
      </c>
      <c r="C730" s="255" t="s">
        <v>1093</v>
      </c>
      <c r="D730" s="256" t="str">
        <f>VLOOKUP(Tabela24[[#This Row],[Symbol]],Baza_cen[],3,0)</f>
        <v>BLOK NYXON  Green 60mm    H=235mm     GPMM</v>
      </c>
      <c r="E730" s="257"/>
      <c r="F730" s="257"/>
      <c r="G730" s="257">
        <f ca="1">IFERROR(VLOOKUP(Tabela24[[#This Row],[Symbol]],INDIRECT("'"&amp;Tabela24[[#This Row],[INDEX]]&amp;"'!$D$5:$BB$3000"),13,0),0)</f>
        <v>0</v>
      </c>
      <c r="H730" s="257" t="str">
        <f ca="1">IFERROR(VLOOKUP(Tabela24[[#This Row],[Symbol]],INDIRECT("'"&amp;Tabela24[[#This Row],[INDEX]]&amp;"'!$D$4:$BB$3000"),14,0),0)</f>
        <v>mb.</v>
      </c>
      <c r="I730" s="409">
        <f ca="1">IFERROR(VLOOKUP(Tabela24[[#This Row],[Symbol]],INDIRECT("'"&amp;Tabela24[[#This Row],[INDEX]]&amp;"'!$D$4:$BB$3000"),30,0),0)</f>
        <v>0</v>
      </c>
      <c r="J730" s="437">
        <f ca="1">IFERROR(VLOOKUP(Tabela24[[#This Row],[Symbol]],INDIRECT("'"&amp;Tabela24[[#This Row],[INDEX]]&amp;"'!$D$4:$BB$3000"),31,0),0)</f>
        <v>0</v>
      </c>
      <c r="K730" s="258"/>
    </row>
    <row r="731" spans="1:11" ht="30" customHeight="1" x14ac:dyDescent="0.2">
      <c r="A731" s="254">
        <v>1678</v>
      </c>
      <c r="B731" s="554" t="s">
        <v>12</v>
      </c>
      <c r="C731" s="255" t="s">
        <v>1094</v>
      </c>
      <c r="D731" s="256" t="str">
        <f>VLOOKUP(Tabela24[[#This Row],[Symbol]],Baza_cen[],3,0)</f>
        <v>BLOK NYXON  Green 60mm    H=240mm     GPMM</v>
      </c>
      <c r="E731" s="257"/>
      <c r="F731" s="257"/>
      <c r="G731" s="257">
        <f ca="1">IFERROR(VLOOKUP(Tabela24[[#This Row],[Symbol]],INDIRECT("'"&amp;Tabela24[[#This Row],[INDEX]]&amp;"'!$D$5:$BB$3000"),13,0),0)</f>
        <v>0</v>
      </c>
      <c r="H731" s="257" t="str">
        <f ca="1">IFERROR(VLOOKUP(Tabela24[[#This Row],[Symbol]],INDIRECT("'"&amp;Tabela24[[#This Row],[INDEX]]&amp;"'!$D$4:$BB$3000"),14,0),0)</f>
        <v>mb.</v>
      </c>
      <c r="I731" s="409">
        <f ca="1">IFERROR(VLOOKUP(Tabela24[[#This Row],[Symbol]],INDIRECT("'"&amp;Tabela24[[#This Row],[INDEX]]&amp;"'!$D$4:$BB$3000"),30,0),0)</f>
        <v>0</v>
      </c>
      <c r="J731" s="437">
        <f ca="1">IFERROR(VLOOKUP(Tabela24[[#This Row],[Symbol]],INDIRECT("'"&amp;Tabela24[[#This Row],[INDEX]]&amp;"'!$D$4:$BB$3000"),31,0),0)</f>
        <v>0</v>
      </c>
      <c r="K731" s="258"/>
    </row>
    <row r="732" spans="1:11" ht="30" customHeight="1" x14ac:dyDescent="0.2">
      <c r="A732" s="254">
        <v>1679</v>
      </c>
      <c r="B732" s="554" t="s">
        <v>12</v>
      </c>
      <c r="C732" s="255" t="s">
        <v>1095</v>
      </c>
      <c r="D732" s="256" t="str">
        <f>VLOOKUP(Tabela24[[#This Row],[Symbol]],Baza_cen[],3,0)</f>
        <v>BLOK NYXON  Green 60mm    H=245mm     GPMM</v>
      </c>
      <c r="E732" s="257"/>
      <c r="F732" s="257"/>
      <c r="G732" s="257">
        <f ca="1">IFERROR(VLOOKUP(Tabela24[[#This Row],[Symbol]],INDIRECT("'"&amp;Tabela24[[#This Row],[INDEX]]&amp;"'!$D$5:$BB$3000"),13,0),0)</f>
        <v>0</v>
      </c>
      <c r="H732" s="257" t="str">
        <f ca="1">IFERROR(VLOOKUP(Tabela24[[#This Row],[Symbol]],INDIRECT("'"&amp;Tabela24[[#This Row],[INDEX]]&amp;"'!$D$4:$BB$3000"),14,0),0)</f>
        <v>mb.</v>
      </c>
      <c r="I732" s="409">
        <f ca="1">IFERROR(VLOOKUP(Tabela24[[#This Row],[Symbol]],INDIRECT("'"&amp;Tabela24[[#This Row],[INDEX]]&amp;"'!$D$4:$BB$3000"),30,0),0)</f>
        <v>0</v>
      </c>
      <c r="J732" s="437">
        <f ca="1">IFERROR(VLOOKUP(Tabela24[[#This Row],[Symbol]],INDIRECT("'"&amp;Tabela24[[#This Row],[INDEX]]&amp;"'!$D$4:$BB$3000"),31,0),0)</f>
        <v>0</v>
      </c>
      <c r="K732" s="258"/>
    </row>
    <row r="733" spans="1:11" ht="30" customHeight="1" x14ac:dyDescent="0.2">
      <c r="A733" s="254">
        <v>1680</v>
      </c>
      <c r="B733" s="554" t="s">
        <v>12</v>
      </c>
      <c r="C733" s="255" t="s">
        <v>1096</v>
      </c>
      <c r="D733" s="256" t="str">
        <f>VLOOKUP(Tabela24[[#This Row],[Symbol]],Baza_cen[],3,0)</f>
        <v>BLOK NYXON  Green 60mm    H=250mm     GPMM</v>
      </c>
      <c r="E733" s="257"/>
      <c r="F733" s="257"/>
      <c r="G733" s="257">
        <f ca="1">IFERROR(VLOOKUP(Tabela24[[#This Row],[Symbol]],INDIRECT("'"&amp;Tabela24[[#This Row],[INDEX]]&amp;"'!$D$5:$BB$3000"),13,0),0)</f>
        <v>0</v>
      </c>
      <c r="H733" s="257" t="str">
        <f ca="1">IFERROR(VLOOKUP(Tabela24[[#This Row],[Symbol]],INDIRECT("'"&amp;Tabela24[[#This Row],[INDEX]]&amp;"'!$D$4:$BB$3000"),14,0),0)</f>
        <v>mb.</v>
      </c>
      <c r="I733" s="409">
        <f ca="1">IFERROR(VLOOKUP(Tabela24[[#This Row],[Symbol]],INDIRECT("'"&amp;Tabela24[[#This Row],[INDEX]]&amp;"'!$D$4:$BB$3000"),30,0),0)</f>
        <v>0</v>
      </c>
      <c r="J733" s="437">
        <f ca="1">IFERROR(VLOOKUP(Tabela24[[#This Row],[Symbol]],INDIRECT("'"&amp;Tabela24[[#This Row],[INDEX]]&amp;"'!$D$4:$BB$3000"),31,0),0)</f>
        <v>0</v>
      </c>
      <c r="K733" s="258"/>
    </row>
    <row r="734" spans="1:11" ht="30" customHeight="1" x14ac:dyDescent="0.2">
      <c r="A734" s="254">
        <v>1681</v>
      </c>
      <c r="B734" s="554" t="s">
        <v>12</v>
      </c>
      <c r="C734" s="255" t="s">
        <v>1097</v>
      </c>
      <c r="D734" s="256" t="str">
        <f>VLOOKUP(Tabela24[[#This Row],[Symbol]],Baza_cen[],3,0)</f>
        <v>BLOK NYXON  Green 60mm    H=255mm     GPMM</v>
      </c>
      <c r="E734" s="257"/>
      <c r="F734" s="257"/>
      <c r="G734" s="257">
        <f ca="1">IFERROR(VLOOKUP(Tabela24[[#This Row],[Symbol]],INDIRECT("'"&amp;Tabela24[[#This Row],[INDEX]]&amp;"'!$D$5:$BB$3000"),13,0),0)</f>
        <v>0</v>
      </c>
      <c r="H734" s="257" t="str">
        <f ca="1">IFERROR(VLOOKUP(Tabela24[[#This Row],[Symbol]],INDIRECT("'"&amp;Tabela24[[#This Row],[INDEX]]&amp;"'!$D$4:$BB$3000"),14,0),0)</f>
        <v>mb.</v>
      </c>
      <c r="I734" s="409">
        <f ca="1">IFERROR(VLOOKUP(Tabela24[[#This Row],[Symbol]],INDIRECT("'"&amp;Tabela24[[#This Row],[INDEX]]&amp;"'!$D$4:$BB$3000"),30,0),0)</f>
        <v>0</v>
      </c>
      <c r="J734" s="437">
        <f ca="1">IFERROR(VLOOKUP(Tabela24[[#This Row],[Symbol]],INDIRECT("'"&amp;Tabela24[[#This Row],[INDEX]]&amp;"'!$D$4:$BB$3000"),31,0),0)</f>
        <v>0</v>
      </c>
      <c r="K734" s="258"/>
    </row>
    <row r="735" spans="1:11" ht="30" customHeight="1" x14ac:dyDescent="0.2">
      <c r="A735" s="254">
        <v>1682</v>
      </c>
      <c r="B735" s="554" t="s">
        <v>12</v>
      </c>
      <c r="C735" s="255" t="s">
        <v>1098</v>
      </c>
      <c r="D735" s="256" t="str">
        <f>VLOOKUP(Tabela24[[#This Row],[Symbol]],Baza_cen[],3,0)</f>
        <v>BLOK NYXON  Green 60mm    H=260mm     GPMM</v>
      </c>
      <c r="E735" s="257"/>
      <c r="F735" s="257"/>
      <c r="G735" s="257">
        <f ca="1">IFERROR(VLOOKUP(Tabela24[[#This Row],[Symbol]],INDIRECT("'"&amp;Tabela24[[#This Row],[INDEX]]&amp;"'!$D$5:$BB$3000"),13,0),0)</f>
        <v>0</v>
      </c>
      <c r="H735" s="257" t="str">
        <f ca="1">IFERROR(VLOOKUP(Tabela24[[#This Row],[Symbol]],INDIRECT("'"&amp;Tabela24[[#This Row],[INDEX]]&amp;"'!$D$4:$BB$3000"),14,0),0)</f>
        <v>mb.</v>
      </c>
      <c r="I735" s="409">
        <f ca="1">IFERROR(VLOOKUP(Tabela24[[#This Row],[Symbol]],INDIRECT("'"&amp;Tabela24[[#This Row],[INDEX]]&amp;"'!$D$4:$BB$3000"),30,0),0)</f>
        <v>0</v>
      </c>
      <c r="J735" s="437">
        <f ca="1">IFERROR(VLOOKUP(Tabela24[[#This Row],[Symbol]],INDIRECT("'"&amp;Tabela24[[#This Row],[INDEX]]&amp;"'!$D$4:$BB$3000"),31,0),0)</f>
        <v>0</v>
      </c>
      <c r="K735" s="258"/>
    </row>
    <row r="736" spans="1:11" ht="30" customHeight="1" x14ac:dyDescent="0.2">
      <c r="A736" s="254">
        <v>1683</v>
      </c>
      <c r="B736" s="554" t="s">
        <v>12</v>
      </c>
      <c r="C736" s="255" t="s">
        <v>1099</v>
      </c>
      <c r="D736" s="256" t="str">
        <f>VLOOKUP(Tabela24[[#This Row],[Symbol]],Baza_cen[],3,0)</f>
        <v>BLOK NYXON  Green 60mm    H=265mm     GPMM</v>
      </c>
      <c r="E736" s="257"/>
      <c r="F736" s="257"/>
      <c r="G736" s="257">
        <f ca="1">IFERROR(VLOOKUP(Tabela24[[#This Row],[Symbol]],INDIRECT("'"&amp;Tabela24[[#This Row],[INDEX]]&amp;"'!$D$5:$BB$3000"),13,0),0)</f>
        <v>0</v>
      </c>
      <c r="H736" s="257" t="str">
        <f ca="1">IFERROR(VLOOKUP(Tabela24[[#This Row],[Symbol]],INDIRECT("'"&amp;Tabela24[[#This Row],[INDEX]]&amp;"'!$D$4:$BB$3000"),14,0),0)</f>
        <v>mb.</v>
      </c>
      <c r="I736" s="409">
        <f ca="1">IFERROR(VLOOKUP(Tabela24[[#This Row],[Symbol]],INDIRECT("'"&amp;Tabela24[[#This Row],[INDEX]]&amp;"'!$D$4:$BB$3000"),30,0),0)</f>
        <v>0</v>
      </c>
      <c r="J736" s="437">
        <f ca="1">IFERROR(VLOOKUP(Tabela24[[#This Row],[Symbol]],INDIRECT("'"&amp;Tabela24[[#This Row],[INDEX]]&amp;"'!$D$4:$BB$3000"),31,0),0)</f>
        <v>0</v>
      </c>
      <c r="K736" s="258"/>
    </row>
    <row r="737" spans="1:11" ht="30" customHeight="1" x14ac:dyDescent="0.2">
      <c r="A737" s="254">
        <v>1684</v>
      </c>
      <c r="B737" s="554" t="s">
        <v>12</v>
      </c>
      <c r="C737" s="255" t="s">
        <v>1100</v>
      </c>
      <c r="D737" s="256" t="str">
        <f>VLOOKUP(Tabela24[[#This Row],[Symbol]],Baza_cen[],3,0)</f>
        <v>BLOK NYXON  Green 60mm    H=270mm     GPMM</v>
      </c>
      <c r="E737" s="257"/>
      <c r="F737" s="257"/>
      <c r="G737" s="257">
        <f ca="1">IFERROR(VLOOKUP(Tabela24[[#This Row],[Symbol]],INDIRECT("'"&amp;Tabela24[[#This Row],[INDEX]]&amp;"'!$D$5:$BB$3000"),13,0),0)</f>
        <v>0</v>
      </c>
      <c r="H737" s="257" t="str">
        <f ca="1">IFERROR(VLOOKUP(Tabela24[[#This Row],[Symbol]],INDIRECT("'"&amp;Tabela24[[#This Row],[INDEX]]&amp;"'!$D$4:$BB$3000"),14,0),0)</f>
        <v>mb.</v>
      </c>
      <c r="I737" s="409">
        <f ca="1">IFERROR(VLOOKUP(Tabela24[[#This Row],[Symbol]],INDIRECT("'"&amp;Tabela24[[#This Row],[INDEX]]&amp;"'!$D$4:$BB$3000"),30,0),0)</f>
        <v>0</v>
      </c>
      <c r="J737" s="437">
        <f ca="1">IFERROR(VLOOKUP(Tabela24[[#This Row],[Symbol]],INDIRECT("'"&amp;Tabela24[[#This Row],[INDEX]]&amp;"'!$D$4:$BB$3000"),31,0),0)</f>
        <v>0</v>
      </c>
      <c r="K737" s="258"/>
    </row>
    <row r="738" spans="1:11" ht="30" customHeight="1" x14ac:dyDescent="0.2">
      <c r="A738" s="254">
        <v>1685</v>
      </c>
      <c r="B738" s="554" t="s">
        <v>12</v>
      </c>
      <c r="C738" s="255" t="s">
        <v>1101</v>
      </c>
      <c r="D738" s="256" t="str">
        <f>VLOOKUP(Tabela24[[#This Row],[Symbol]],Baza_cen[],3,0)</f>
        <v>BLOK NYXON  Green 60mm    H=275mm     GPMM</v>
      </c>
      <c r="E738" s="257"/>
      <c r="F738" s="257"/>
      <c r="G738" s="257">
        <f ca="1">IFERROR(VLOOKUP(Tabela24[[#This Row],[Symbol]],INDIRECT("'"&amp;Tabela24[[#This Row],[INDEX]]&amp;"'!$D$5:$BB$3000"),13,0),0)</f>
        <v>0</v>
      </c>
      <c r="H738" s="257" t="str">
        <f ca="1">IFERROR(VLOOKUP(Tabela24[[#This Row],[Symbol]],INDIRECT("'"&amp;Tabela24[[#This Row],[INDEX]]&amp;"'!$D$4:$BB$3000"),14,0),0)</f>
        <v>mb.</v>
      </c>
      <c r="I738" s="409">
        <f ca="1">IFERROR(VLOOKUP(Tabela24[[#This Row],[Symbol]],INDIRECT("'"&amp;Tabela24[[#This Row],[INDEX]]&amp;"'!$D$4:$BB$3000"),30,0),0)</f>
        <v>0</v>
      </c>
      <c r="J738" s="437">
        <f ca="1">IFERROR(VLOOKUP(Tabela24[[#This Row],[Symbol]],INDIRECT("'"&amp;Tabela24[[#This Row],[INDEX]]&amp;"'!$D$4:$BB$3000"),31,0),0)</f>
        <v>0</v>
      </c>
      <c r="K738" s="258"/>
    </row>
    <row r="739" spans="1:11" ht="30" customHeight="1" x14ac:dyDescent="0.2">
      <c r="A739" s="254">
        <v>1686</v>
      </c>
      <c r="B739" s="554" t="s">
        <v>12</v>
      </c>
      <c r="C739" s="255" t="s">
        <v>1102</v>
      </c>
      <c r="D739" s="256" t="str">
        <f>VLOOKUP(Tabela24[[#This Row],[Symbol]],Baza_cen[],3,0)</f>
        <v>BLOK NYXON  Green 60mm    H=280mm     GPMM</v>
      </c>
      <c r="E739" s="257"/>
      <c r="F739" s="257"/>
      <c r="G739" s="257">
        <f ca="1">IFERROR(VLOOKUP(Tabela24[[#This Row],[Symbol]],INDIRECT("'"&amp;Tabela24[[#This Row],[INDEX]]&amp;"'!$D$5:$BB$3000"),13,0),0)</f>
        <v>0</v>
      </c>
      <c r="H739" s="257" t="str">
        <f ca="1">IFERROR(VLOOKUP(Tabela24[[#This Row],[Symbol]],INDIRECT("'"&amp;Tabela24[[#This Row],[INDEX]]&amp;"'!$D$4:$BB$3000"),14,0),0)</f>
        <v>mb.</v>
      </c>
      <c r="I739" s="409">
        <f ca="1">IFERROR(VLOOKUP(Tabela24[[#This Row],[Symbol]],INDIRECT("'"&amp;Tabela24[[#This Row],[INDEX]]&amp;"'!$D$4:$BB$3000"),30,0),0)</f>
        <v>0</v>
      </c>
      <c r="J739" s="437">
        <f ca="1">IFERROR(VLOOKUP(Tabela24[[#This Row],[Symbol]],INDIRECT("'"&amp;Tabela24[[#This Row],[INDEX]]&amp;"'!$D$4:$BB$3000"),31,0),0)</f>
        <v>0</v>
      </c>
      <c r="K739" s="258"/>
    </row>
    <row r="740" spans="1:11" ht="30" customHeight="1" x14ac:dyDescent="0.2">
      <c r="A740" s="254">
        <v>1687</v>
      </c>
      <c r="B740" s="554" t="s">
        <v>12</v>
      </c>
      <c r="C740" s="255" t="s">
        <v>1103</v>
      </c>
      <c r="D740" s="256" t="str">
        <f>VLOOKUP(Tabela24[[#This Row],[Symbol]],Baza_cen[],3,0)</f>
        <v>BLOK NYXON  Green 60mm    H=285mm     GPMM</v>
      </c>
      <c r="E740" s="257"/>
      <c r="F740" s="257"/>
      <c r="G740" s="257">
        <f ca="1">IFERROR(VLOOKUP(Tabela24[[#This Row],[Symbol]],INDIRECT("'"&amp;Tabela24[[#This Row],[INDEX]]&amp;"'!$D$5:$BB$3000"),13,0),0)</f>
        <v>0</v>
      </c>
      <c r="H740" s="257" t="str">
        <f ca="1">IFERROR(VLOOKUP(Tabela24[[#This Row],[Symbol]],INDIRECT("'"&amp;Tabela24[[#This Row],[INDEX]]&amp;"'!$D$4:$BB$3000"),14,0),0)</f>
        <v>mb.</v>
      </c>
      <c r="I740" s="409">
        <f ca="1">IFERROR(VLOOKUP(Tabela24[[#This Row],[Symbol]],INDIRECT("'"&amp;Tabela24[[#This Row],[INDEX]]&amp;"'!$D$4:$BB$3000"),30,0),0)</f>
        <v>0</v>
      </c>
      <c r="J740" s="437">
        <f ca="1">IFERROR(VLOOKUP(Tabela24[[#This Row],[Symbol]],INDIRECT("'"&amp;Tabela24[[#This Row],[INDEX]]&amp;"'!$D$4:$BB$3000"),31,0),0)</f>
        <v>0</v>
      </c>
      <c r="K740" s="258"/>
    </row>
    <row r="741" spans="1:11" ht="30" customHeight="1" x14ac:dyDescent="0.2">
      <c r="A741" s="254">
        <v>1688</v>
      </c>
      <c r="B741" s="554" t="s">
        <v>12</v>
      </c>
      <c r="C741" s="255" t="s">
        <v>1104</v>
      </c>
      <c r="D741" s="256" t="str">
        <f>VLOOKUP(Tabela24[[#This Row],[Symbol]],Baza_cen[],3,0)</f>
        <v>BLOK NYXON  Green 60mm    H=290mm     GPMM</v>
      </c>
      <c r="E741" s="257"/>
      <c r="F741" s="257"/>
      <c r="G741" s="257">
        <f ca="1">IFERROR(VLOOKUP(Tabela24[[#This Row],[Symbol]],INDIRECT("'"&amp;Tabela24[[#This Row],[INDEX]]&amp;"'!$D$5:$BB$3000"),13,0),0)</f>
        <v>0</v>
      </c>
      <c r="H741" s="257" t="str">
        <f ca="1">IFERROR(VLOOKUP(Tabela24[[#This Row],[Symbol]],INDIRECT("'"&amp;Tabela24[[#This Row],[INDEX]]&amp;"'!$D$4:$BB$3000"),14,0),0)</f>
        <v>mb.</v>
      </c>
      <c r="I741" s="409">
        <f ca="1">IFERROR(VLOOKUP(Tabela24[[#This Row],[Symbol]],INDIRECT("'"&amp;Tabela24[[#This Row],[INDEX]]&amp;"'!$D$4:$BB$3000"),30,0),0)</f>
        <v>0</v>
      </c>
      <c r="J741" s="437">
        <f ca="1">IFERROR(VLOOKUP(Tabela24[[#This Row],[Symbol]],INDIRECT("'"&amp;Tabela24[[#This Row],[INDEX]]&amp;"'!$D$4:$BB$3000"),31,0),0)</f>
        <v>0</v>
      </c>
      <c r="K741" s="258"/>
    </row>
    <row r="742" spans="1:11" ht="30" customHeight="1" x14ac:dyDescent="0.2">
      <c r="A742" s="254">
        <v>1689</v>
      </c>
      <c r="B742" s="554" t="s">
        <v>12</v>
      </c>
      <c r="C742" s="255" t="s">
        <v>1105</v>
      </c>
      <c r="D742" s="256" t="str">
        <f>VLOOKUP(Tabela24[[#This Row],[Symbol]],Baza_cen[],3,0)</f>
        <v>BLOK NYXON  Green 60mm    H=295mm     GPMM</v>
      </c>
      <c r="E742" s="257"/>
      <c r="F742" s="257"/>
      <c r="G742" s="257">
        <f ca="1">IFERROR(VLOOKUP(Tabela24[[#This Row],[Symbol]],INDIRECT("'"&amp;Tabela24[[#This Row],[INDEX]]&amp;"'!$D$5:$BB$3000"),13,0),0)</f>
        <v>0</v>
      </c>
      <c r="H742" s="257" t="str">
        <f ca="1">IFERROR(VLOOKUP(Tabela24[[#This Row],[Symbol]],INDIRECT("'"&amp;Tabela24[[#This Row],[INDEX]]&amp;"'!$D$4:$BB$3000"),14,0),0)</f>
        <v>mb.</v>
      </c>
      <c r="I742" s="409">
        <f ca="1">IFERROR(VLOOKUP(Tabela24[[#This Row],[Symbol]],INDIRECT("'"&amp;Tabela24[[#This Row],[INDEX]]&amp;"'!$D$4:$BB$3000"),30,0),0)</f>
        <v>0</v>
      </c>
      <c r="J742" s="437">
        <f ca="1">IFERROR(VLOOKUP(Tabela24[[#This Row],[Symbol]],INDIRECT("'"&amp;Tabela24[[#This Row],[INDEX]]&amp;"'!$D$4:$BB$3000"),31,0),0)</f>
        <v>0</v>
      </c>
      <c r="K742" s="258"/>
    </row>
    <row r="743" spans="1:11" ht="30" customHeight="1" x14ac:dyDescent="0.2">
      <c r="A743" s="254">
        <v>1690</v>
      </c>
      <c r="B743" s="554" t="s">
        <v>12</v>
      </c>
      <c r="C743" s="255" t="s">
        <v>1106</v>
      </c>
      <c r="D743" s="256" t="str">
        <f>VLOOKUP(Tabela24[[#This Row],[Symbol]],Baza_cen[],3,0)</f>
        <v>BLOK NYXON  Green 60mm    H=300mm     GPMM</v>
      </c>
      <c r="E743" s="257"/>
      <c r="F743" s="257"/>
      <c r="G743" s="257">
        <f ca="1">IFERROR(VLOOKUP(Tabela24[[#This Row],[Symbol]],INDIRECT("'"&amp;Tabela24[[#This Row],[INDEX]]&amp;"'!$D$5:$BB$3000"),13,0),0)</f>
        <v>0</v>
      </c>
      <c r="H743" s="257" t="str">
        <f ca="1">IFERROR(VLOOKUP(Tabela24[[#This Row],[Symbol]],INDIRECT("'"&amp;Tabela24[[#This Row],[INDEX]]&amp;"'!$D$4:$BB$3000"),14,0),0)</f>
        <v>mb.</v>
      </c>
      <c r="I743" s="409">
        <f ca="1">IFERROR(VLOOKUP(Tabela24[[#This Row],[Symbol]],INDIRECT("'"&amp;Tabela24[[#This Row],[INDEX]]&amp;"'!$D$4:$BB$3000"),30,0),0)</f>
        <v>0</v>
      </c>
      <c r="J743" s="437">
        <f ca="1">IFERROR(VLOOKUP(Tabela24[[#This Row],[Symbol]],INDIRECT("'"&amp;Tabela24[[#This Row],[INDEX]]&amp;"'!$D$4:$BB$3000"),31,0),0)</f>
        <v>0</v>
      </c>
      <c r="K743" s="258"/>
    </row>
    <row r="744" spans="1:11" ht="30" customHeight="1" x14ac:dyDescent="0.2">
      <c r="A744" s="254">
        <v>1691</v>
      </c>
      <c r="B744" s="554" t="s">
        <v>12</v>
      </c>
      <c r="C744" s="255" t="s">
        <v>1107</v>
      </c>
      <c r="D744" s="256" t="str">
        <f>VLOOKUP(Tabela24[[#This Row],[Symbol]],Baza_cen[],3,0)</f>
        <v>BLOK NYXON  Green 70mm    H= 25mm     GPMM</v>
      </c>
      <c r="E744" s="257"/>
      <c r="F744" s="257"/>
      <c r="G744" s="257">
        <f ca="1">IFERROR(VLOOKUP(Tabela24[[#This Row],[Symbol]],INDIRECT("'"&amp;Tabela24[[#This Row],[INDEX]]&amp;"'!$D$5:$BB$3000"),13,0),0)</f>
        <v>0</v>
      </c>
      <c r="H744" s="257" t="str">
        <f ca="1">IFERROR(VLOOKUP(Tabela24[[#This Row],[Symbol]],INDIRECT("'"&amp;Tabela24[[#This Row],[INDEX]]&amp;"'!$D$4:$BB$3000"),14,0),0)</f>
        <v>mb.</v>
      </c>
      <c r="I744" s="409">
        <f ca="1">IFERROR(VLOOKUP(Tabela24[[#This Row],[Symbol]],INDIRECT("'"&amp;Tabela24[[#This Row],[INDEX]]&amp;"'!$D$4:$BB$3000"),30,0),0)</f>
        <v>0</v>
      </c>
      <c r="J744" s="437">
        <f ca="1">IFERROR(VLOOKUP(Tabela24[[#This Row],[Symbol]],INDIRECT("'"&amp;Tabela24[[#This Row],[INDEX]]&amp;"'!$D$4:$BB$3000"),31,0),0)</f>
        <v>0</v>
      </c>
      <c r="K744" s="258"/>
    </row>
    <row r="745" spans="1:11" ht="30" customHeight="1" x14ac:dyDescent="0.2">
      <c r="A745" s="254">
        <v>1692</v>
      </c>
      <c r="B745" s="554" t="s">
        <v>12</v>
      </c>
      <c r="C745" s="255" t="s">
        <v>1109</v>
      </c>
      <c r="D745" s="256" t="str">
        <f>VLOOKUP(Tabela24[[#This Row],[Symbol]],Baza_cen[],3,0)</f>
        <v>BLOK NYXON  Green 70mm    H= 30mm     GPMM</v>
      </c>
      <c r="E745" s="257"/>
      <c r="F745" s="257"/>
      <c r="G745" s="257">
        <f ca="1">IFERROR(VLOOKUP(Tabela24[[#This Row],[Symbol]],INDIRECT("'"&amp;Tabela24[[#This Row],[INDEX]]&amp;"'!$D$5:$BB$3000"),13,0),0)</f>
        <v>0</v>
      </c>
      <c r="H745" s="257" t="str">
        <f ca="1">IFERROR(VLOOKUP(Tabela24[[#This Row],[Symbol]],INDIRECT("'"&amp;Tabela24[[#This Row],[INDEX]]&amp;"'!$D$4:$BB$3000"),14,0),0)</f>
        <v>mb.</v>
      </c>
      <c r="I745" s="409">
        <f ca="1">IFERROR(VLOOKUP(Tabela24[[#This Row],[Symbol]],INDIRECT("'"&amp;Tabela24[[#This Row],[INDEX]]&amp;"'!$D$4:$BB$3000"),30,0),0)</f>
        <v>0</v>
      </c>
      <c r="J745" s="437">
        <f ca="1">IFERROR(VLOOKUP(Tabela24[[#This Row],[Symbol]],INDIRECT("'"&amp;Tabela24[[#This Row],[INDEX]]&amp;"'!$D$4:$BB$3000"),31,0),0)</f>
        <v>0</v>
      </c>
      <c r="K745" s="258"/>
    </row>
    <row r="746" spans="1:11" ht="30" customHeight="1" x14ac:dyDescent="0.2">
      <c r="A746" s="254">
        <v>1693</v>
      </c>
      <c r="B746" s="554" t="s">
        <v>12</v>
      </c>
      <c r="C746" s="255" t="s">
        <v>1110</v>
      </c>
      <c r="D746" s="256" t="str">
        <f>VLOOKUP(Tabela24[[#This Row],[Symbol]],Baza_cen[],3,0)</f>
        <v>BLOK NYXON  Green 70mm    H= 35mm     GPMM</v>
      </c>
      <c r="E746" s="257"/>
      <c r="F746" s="257"/>
      <c r="G746" s="257">
        <f ca="1">IFERROR(VLOOKUP(Tabela24[[#This Row],[Symbol]],INDIRECT("'"&amp;Tabela24[[#This Row],[INDEX]]&amp;"'!$D$5:$BB$3000"),13,0),0)</f>
        <v>0</v>
      </c>
      <c r="H746" s="257" t="str">
        <f ca="1">IFERROR(VLOOKUP(Tabela24[[#This Row],[Symbol]],INDIRECT("'"&amp;Tabela24[[#This Row],[INDEX]]&amp;"'!$D$4:$BB$3000"),14,0),0)</f>
        <v>mb.</v>
      </c>
      <c r="I746" s="409">
        <f ca="1">IFERROR(VLOOKUP(Tabela24[[#This Row],[Symbol]],INDIRECT("'"&amp;Tabela24[[#This Row],[INDEX]]&amp;"'!$D$4:$BB$3000"),30,0),0)</f>
        <v>0</v>
      </c>
      <c r="J746" s="437">
        <f ca="1">IFERROR(VLOOKUP(Tabela24[[#This Row],[Symbol]],INDIRECT("'"&amp;Tabela24[[#This Row],[INDEX]]&amp;"'!$D$4:$BB$3000"),31,0),0)</f>
        <v>0</v>
      </c>
      <c r="K746" s="258"/>
    </row>
    <row r="747" spans="1:11" ht="30" customHeight="1" x14ac:dyDescent="0.2">
      <c r="A747" s="254">
        <v>1694</v>
      </c>
      <c r="B747" s="554" t="s">
        <v>12</v>
      </c>
      <c r="C747" s="255" t="s">
        <v>1111</v>
      </c>
      <c r="D747" s="256" t="str">
        <f>VLOOKUP(Tabela24[[#This Row],[Symbol]],Baza_cen[],3,0)</f>
        <v>BLOK NYXON  Green 70mm    H= 40mm     GPMM</v>
      </c>
      <c r="E747" s="257"/>
      <c r="F747" s="257"/>
      <c r="G747" s="257">
        <f ca="1">IFERROR(VLOOKUP(Tabela24[[#This Row],[Symbol]],INDIRECT("'"&amp;Tabela24[[#This Row],[INDEX]]&amp;"'!$D$5:$BB$3000"),13,0),0)</f>
        <v>0</v>
      </c>
      <c r="H747" s="257" t="str">
        <f ca="1">IFERROR(VLOOKUP(Tabela24[[#This Row],[Symbol]],INDIRECT("'"&amp;Tabela24[[#This Row],[INDEX]]&amp;"'!$D$4:$BB$3000"),14,0),0)</f>
        <v>mb.</v>
      </c>
      <c r="I747" s="409">
        <f ca="1">IFERROR(VLOOKUP(Tabela24[[#This Row],[Symbol]],INDIRECT("'"&amp;Tabela24[[#This Row],[INDEX]]&amp;"'!$D$4:$BB$3000"),30,0),0)</f>
        <v>0</v>
      </c>
      <c r="J747" s="437">
        <f ca="1">IFERROR(VLOOKUP(Tabela24[[#This Row],[Symbol]],INDIRECT("'"&amp;Tabela24[[#This Row],[INDEX]]&amp;"'!$D$4:$BB$3000"),31,0),0)</f>
        <v>0</v>
      </c>
      <c r="K747" s="258"/>
    </row>
    <row r="748" spans="1:11" ht="30" customHeight="1" x14ac:dyDescent="0.2">
      <c r="A748" s="254">
        <v>1695</v>
      </c>
      <c r="B748" s="554" t="s">
        <v>12</v>
      </c>
      <c r="C748" s="255" t="s">
        <v>1112</v>
      </c>
      <c r="D748" s="256" t="str">
        <f>VLOOKUP(Tabela24[[#This Row],[Symbol]],Baza_cen[],3,0)</f>
        <v>BLOK NYXON  Green 70mm    H= 45mm     GPMM</v>
      </c>
      <c r="E748" s="257"/>
      <c r="F748" s="257"/>
      <c r="G748" s="257">
        <f ca="1">IFERROR(VLOOKUP(Tabela24[[#This Row],[Symbol]],INDIRECT("'"&amp;Tabela24[[#This Row],[INDEX]]&amp;"'!$D$5:$BB$3000"),13,0),0)</f>
        <v>0</v>
      </c>
      <c r="H748" s="257" t="str">
        <f ca="1">IFERROR(VLOOKUP(Tabela24[[#This Row],[Symbol]],INDIRECT("'"&amp;Tabela24[[#This Row],[INDEX]]&amp;"'!$D$4:$BB$3000"),14,0),0)</f>
        <v>mb.</v>
      </c>
      <c r="I748" s="409">
        <f ca="1">IFERROR(VLOOKUP(Tabela24[[#This Row],[Symbol]],INDIRECT("'"&amp;Tabela24[[#This Row],[INDEX]]&amp;"'!$D$4:$BB$3000"),30,0),0)</f>
        <v>0</v>
      </c>
      <c r="J748" s="437">
        <f ca="1">IFERROR(VLOOKUP(Tabela24[[#This Row],[Symbol]],INDIRECT("'"&amp;Tabela24[[#This Row],[INDEX]]&amp;"'!$D$4:$BB$3000"),31,0),0)</f>
        <v>0</v>
      </c>
      <c r="K748" s="258"/>
    </row>
    <row r="749" spans="1:11" ht="30" customHeight="1" x14ac:dyDescent="0.2">
      <c r="A749" s="254">
        <v>1696</v>
      </c>
      <c r="B749" s="554" t="s">
        <v>12</v>
      </c>
      <c r="C749" s="255" t="s">
        <v>1113</v>
      </c>
      <c r="D749" s="256" t="str">
        <f>VLOOKUP(Tabela24[[#This Row],[Symbol]],Baza_cen[],3,0)</f>
        <v>BLOK NYXON  Green 70mm    H= 50mm     GPMM</v>
      </c>
      <c r="E749" s="257"/>
      <c r="F749" s="257"/>
      <c r="G749" s="257">
        <f ca="1">IFERROR(VLOOKUP(Tabela24[[#This Row],[Symbol]],INDIRECT("'"&amp;Tabela24[[#This Row],[INDEX]]&amp;"'!$D$5:$BB$3000"),13,0),0)</f>
        <v>0</v>
      </c>
      <c r="H749" s="257" t="str">
        <f ca="1">IFERROR(VLOOKUP(Tabela24[[#This Row],[Symbol]],INDIRECT("'"&amp;Tabela24[[#This Row],[INDEX]]&amp;"'!$D$4:$BB$3000"),14,0),0)</f>
        <v>mb.</v>
      </c>
      <c r="I749" s="409">
        <f ca="1">IFERROR(VLOOKUP(Tabela24[[#This Row],[Symbol]],INDIRECT("'"&amp;Tabela24[[#This Row],[INDEX]]&amp;"'!$D$4:$BB$3000"),30,0),0)</f>
        <v>0</v>
      </c>
      <c r="J749" s="437">
        <f ca="1">IFERROR(VLOOKUP(Tabela24[[#This Row],[Symbol]],INDIRECT("'"&amp;Tabela24[[#This Row],[INDEX]]&amp;"'!$D$4:$BB$3000"),31,0),0)</f>
        <v>0</v>
      </c>
      <c r="K749" s="258"/>
    </row>
    <row r="750" spans="1:11" ht="30" customHeight="1" x14ac:dyDescent="0.2">
      <c r="A750" s="254">
        <v>1697</v>
      </c>
      <c r="B750" s="554" t="s">
        <v>12</v>
      </c>
      <c r="C750" s="255" t="s">
        <v>1114</v>
      </c>
      <c r="D750" s="256" t="str">
        <f>VLOOKUP(Tabela24[[#This Row],[Symbol]],Baza_cen[],3,0)</f>
        <v>BLOK NYXON  Green 70mm    H= 55mm     GPMM</v>
      </c>
      <c r="E750" s="257"/>
      <c r="F750" s="257"/>
      <c r="G750" s="257">
        <f ca="1">IFERROR(VLOOKUP(Tabela24[[#This Row],[Symbol]],INDIRECT("'"&amp;Tabela24[[#This Row],[INDEX]]&amp;"'!$D$5:$BB$3000"),13,0),0)</f>
        <v>0</v>
      </c>
      <c r="H750" s="257" t="str">
        <f ca="1">IFERROR(VLOOKUP(Tabela24[[#This Row],[Symbol]],INDIRECT("'"&amp;Tabela24[[#This Row],[INDEX]]&amp;"'!$D$4:$BB$3000"),14,0),0)</f>
        <v>mb.</v>
      </c>
      <c r="I750" s="409">
        <f ca="1">IFERROR(VLOOKUP(Tabela24[[#This Row],[Symbol]],INDIRECT("'"&amp;Tabela24[[#This Row],[INDEX]]&amp;"'!$D$4:$BB$3000"),30,0),0)</f>
        <v>0</v>
      </c>
      <c r="J750" s="437">
        <f ca="1">IFERROR(VLOOKUP(Tabela24[[#This Row],[Symbol]],INDIRECT("'"&amp;Tabela24[[#This Row],[INDEX]]&amp;"'!$D$4:$BB$3000"),31,0),0)</f>
        <v>0</v>
      </c>
      <c r="K750" s="258"/>
    </row>
    <row r="751" spans="1:11" ht="30" customHeight="1" x14ac:dyDescent="0.2">
      <c r="A751" s="254">
        <v>1698</v>
      </c>
      <c r="B751" s="554" t="s">
        <v>12</v>
      </c>
      <c r="C751" s="255" t="s">
        <v>1115</v>
      </c>
      <c r="D751" s="256" t="str">
        <f>VLOOKUP(Tabela24[[#This Row],[Symbol]],Baza_cen[],3,0)</f>
        <v>BLOK NYXON  Green 70mm    H= 60mm     GPMM</v>
      </c>
      <c r="E751" s="257"/>
      <c r="F751" s="257"/>
      <c r="G751" s="257">
        <f ca="1">IFERROR(VLOOKUP(Tabela24[[#This Row],[Symbol]],INDIRECT("'"&amp;Tabela24[[#This Row],[INDEX]]&amp;"'!$D$5:$BB$3000"),13,0),0)</f>
        <v>0</v>
      </c>
      <c r="H751" s="257" t="str">
        <f ca="1">IFERROR(VLOOKUP(Tabela24[[#This Row],[Symbol]],INDIRECT("'"&amp;Tabela24[[#This Row],[INDEX]]&amp;"'!$D$4:$BB$3000"),14,0),0)</f>
        <v>mb.</v>
      </c>
      <c r="I751" s="409">
        <f ca="1">IFERROR(VLOOKUP(Tabela24[[#This Row],[Symbol]],INDIRECT("'"&amp;Tabela24[[#This Row],[INDEX]]&amp;"'!$D$4:$BB$3000"),30,0),0)</f>
        <v>0</v>
      </c>
      <c r="J751" s="437">
        <f ca="1">IFERROR(VLOOKUP(Tabela24[[#This Row],[Symbol]],INDIRECT("'"&amp;Tabela24[[#This Row],[INDEX]]&amp;"'!$D$4:$BB$3000"),31,0),0)</f>
        <v>0</v>
      </c>
      <c r="K751" s="258"/>
    </row>
    <row r="752" spans="1:11" ht="30" customHeight="1" x14ac:dyDescent="0.2">
      <c r="A752" s="254">
        <v>1699</v>
      </c>
      <c r="B752" s="554" t="s">
        <v>12</v>
      </c>
      <c r="C752" s="255" t="s">
        <v>1116</v>
      </c>
      <c r="D752" s="256" t="str">
        <f>VLOOKUP(Tabela24[[#This Row],[Symbol]],Baza_cen[],3,0)</f>
        <v>BLOK NYXON  Green 70mm    H= 65mm     GPMM</v>
      </c>
      <c r="E752" s="257"/>
      <c r="F752" s="257"/>
      <c r="G752" s="257">
        <f ca="1">IFERROR(VLOOKUP(Tabela24[[#This Row],[Symbol]],INDIRECT("'"&amp;Tabela24[[#This Row],[INDEX]]&amp;"'!$D$5:$BB$3000"),13,0),0)</f>
        <v>0</v>
      </c>
      <c r="H752" s="257" t="str">
        <f ca="1">IFERROR(VLOOKUP(Tabela24[[#This Row],[Symbol]],INDIRECT("'"&amp;Tabela24[[#This Row],[INDEX]]&amp;"'!$D$4:$BB$3000"),14,0),0)</f>
        <v>mb.</v>
      </c>
      <c r="I752" s="409">
        <f ca="1">IFERROR(VLOOKUP(Tabela24[[#This Row],[Symbol]],INDIRECT("'"&amp;Tabela24[[#This Row],[INDEX]]&amp;"'!$D$4:$BB$3000"),30,0),0)</f>
        <v>0</v>
      </c>
      <c r="J752" s="437">
        <f ca="1">IFERROR(VLOOKUP(Tabela24[[#This Row],[Symbol]],INDIRECT("'"&amp;Tabela24[[#This Row],[INDEX]]&amp;"'!$D$4:$BB$3000"),31,0),0)</f>
        <v>0</v>
      </c>
      <c r="K752" s="258"/>
    </row>
    <row r="753" spans="1:11" ht="30" customHeight="1" x14ac:dyDescent="0.2">
      <c r="A753" s="254">
        <v>1700</v>
      </c>
      <c r="B753" s="554" t="s">
        <v>12</v>
      </c>
      <c r="C753" s="255" t="s">
        <v>1117</v>
      </c>
      <c r="D753" s="256" t="str">
        <f>VLOOKUP(Tabela24[[#This Row],[Symbol]],Baza_cen[],3,0)</f>
        <v>BLOK NYXON  Green 70mm    H= 70mm     GPMM</v>
      </c>
      <c r="E753" s="257"/>
      <c r="F753" s="257"/>
      <c r="G753" s="257">
        <f ca="1">IFERROR(VLOOKUP(Tabela24[[#This Row],[Symbol]],INDIRECT("'"&amp;Tabela24[[#This Row],[INDEX]]&amp;"'!$D$5:$BB$3000"),13,0),0)</f>
        <v>0</v>
      </c>
      <c r="H753" s="257" t="str">
        <f ca="1">IFERROR(VLOOKUP(Tabela24[[#This Row],[Symbol]],INDIRECT("'"&amp;Tabela24[[#This Row],[INDEX]]&amp;"'!$D$4:$BB$3000"),14,0),0)</f>
        <v>mb.</v>
      </c>
      <c r="I753" s="409">
        <f ca="1">IFERROR(VLOOKUP(Tabela24[[#This Row],[Symbol]],INDIRECT("'"&amp;Tabela24[[#This Row],[INDEX]]&amp;"'!$D$4:$BB$3000"),30,0),0)</f>
        <v>0</v>
      </c>
      <c r="J753" s="437">
        <f ca="1">IFERROR(VLOOKUP(Tabela24[[#This Row],[Symbol]],INDIRECT("'"&amp;Tabela24[[#This Row],[INDEX]]&amp;"'!$D$4:$BB$3000"),31,0),0)</f>
        <v>0</v>
      </c>
      <c r="K753" s="258"/>
    </row>
    <row r="754" spans="1:11" ht="30" customHeight="1" x14ac:dyDescent="0.2">
      <c r="A754" s="254">
        <v>1701</v>
      </c>
      <c r="B754" s="554" t="s">
        <v>12</v>
      </c>
      <c r="C754" s="255" t="s">
        <v>1118</v>
      </c>
      <c r="D754" s="256" t="str">
        <f>VLOOKUP(Tabela24[[#This Row],[Symbol]],Baza_cen[],3,0)</f>
        <v>BLOK NYXON  Green 70mm    H= 75mm     GPMM</v>
      </c>
      <c r="E754" s="257"/>
      <c r="F754" s="257"/>
      <c r="G754" s="257">
        <f ca="1">IFERROR(VLOOKUP(Tabela24[[#This Row],[Symbol]],INDIRECT("'"&amp;Tabela24[[#This Row],[INDEX]]&amp;"'!$D$5:$BB$3000"),13,0),0)</f>
        <v>0</v>
      </c>
      <c r="H754" s="257" t="str">
        <f ca="1">IFERROR(VLOOKUP(Tabela24[[#This Row],[Symbol]],INDIRECT("'"&amp;Tabela24[[#This Row],[INDEX]]&amp;"'!$D$4:$BB$3000"),14,0),0)</f>
        <v>mb.</v>
      </c>
      <c r="I754" s="409">
        <f ca="1">IFERROR(VLOOKUP(Tabela24[[#This Row],[Symbol]],INDIRECT("'"&amp;Tabela24[[#This Row],[INDEX]]&amp;"'!$D$4:$BB$3000"),30,0),0)</f>
        <v>0</v>
      </c>
      <c r="J754" s="437">
        <f ca="1">IFERROR(VLOOKUP(Tabela24[[#This Row],[Symbol]],INDIRECT("'"&amp;Tabela24[[#This Row],[INDEX]]&amp;"'!$D$4:$BB$3000"),31,0),0)</f>
        <v>0</v>
      </c>
      <c r="K754" s="258"/>
    </row>
    <row r="755" spans="1:11" ht="30" customHeight="1" x14ac:dyDescent="0.2">
      <c r="A755" s="254">
        <v>1702</v>
      </c>
      <c r="B755" s="554" t="s">
        <v>12</v>
      </c>
      <c r="C755" s="255" t="s">
        <v>1119</v>
      </c>
      <c r="D755" s="256" t="str">
        <f>VLOOKUP(Tabela24[[#This Row],[Symbol]],Baza_cen[],3,0)</f>
        <v>BLOK NYXON  Green 70mm    H= 80mm     GPMM</v>
      </c>
      <c r="E755" s="257"/>
      <c r="F755" s="257"/>
      <c r="G755" s="257">
        <f ca="1">IFERROR(VLOOKUP(Tabela24[[#This Row],[Symbol]],INDIRECT("'"&amp;Tabela24[[#This Row],[INDEX]]&amp;"'!$D$5:$BB$3000"),13,0),0)</f>
        <v>0</v>
      </c>
      <c r="H755" s="257" t="str">
        <f ca="1">IFERROR(VLOOKUP(Tabela24[[#This Row],[Symbol]],INDIRECT("'"&amp;Tabela24[[#This Row],[INDEX]]&amp;"'!$D$4:$BB$3000"),14,0),0)</f>
        <v>mb.</v>
      </c>
      <c r="I755" s="409">
        <f ca="1">IFERROR(VLOOKUP(Tabela24[[#This Row],[Symbol]],INDIRECT("'"&amp;Tabela24[[#This Row],[INDEX]]&amp;"'!$D$4:$BB$3000"),30,0),0)</f>
        <v>0</v>
      </c>
      <c r="J755" s="437">
        <f ca="1">IFERROR(VLOOKUP(Tabela24[[#This Row],[Symbol]],INDIRECT("'"&amp;Tabela24[[#This Row],[INDEX]]&amp;"'!$D$4:$BB$3000"),31,0),0)</f>
        <v>0</v>
      </c>
      <c r="K755" s="258"/>
    </row>
    <row r="756" spans="1:11" ht="30" customHeight="1" x14ac:dyDescent="0.2">
      <c r="A756" s="254">
        <v>1703</v>
      </c>
      <c r="B756" s="554" t="s">
        <v>12</v>
      </c>
      <c r="C756" s="255" t="s">
        <v>1120</v>
      </c>
      <c r="D756" s="256" t="str">
        <f>VLOOKUP(Tabela24[[#This Row],[Symbol]],Baza_cen[],3,0)</f>
        <v>BLOK NYXON  Green 70mm    H= 85mm     GPMM</v>
      </c>
      <c r="E756" s="257"/>
      <c r="F756" s="257"/>
      <c r="G756" s="257">
        <f ca="1">IFERROR(VLOOKUP(Tabela24[[#This Row],[Symbol]],INDIRECT("'"&amp;Tabela24[[#This Row],[INDEX]]&amp;"'!$D$5:$BB$3000"),13,0),0)</f>
        <v>0</v>
      </c>
      <c r="H756" s="257" t="str">
        <f ca="1">IFERROR(VLOOKUP(Tabela24[[#This Row],[Symbol]],INDIRECT("'"&amp;Tabela24[[#This Row],[INDEX]]&amp;"'!$D$4:$BB$3000"),14,0),0)</f>
        <v>mb.</v>
      </c>
      <c r="I756" s="409">
        <f ca="1">IFERROR(VLOOKUP(Tabela24[[#This Row],[Symbol]],INDIRECT("'"&amp;Tabela24[[#This Row],[INDEX]]&amp;"'!$D$4:$BB$3000"),30,0),0)</f>
        <v>0</v>
      </c>
      <c r="J756" s="437">
        <f ca="1">IFERROR(VLOOKUP(Tabela24[[#This Row],[Symbol]],INDIRECT("'"&amp;Tabela24[[#This Row],[INDEX]]&amp;"'!$D$4:$BB$3000"),31,0),0)</f>
        <v>0</v>
      </c>
      <c r="K756" s="258"/>
    </row>
    <row r="757" spans="1:11" ht="30" customHeight="1" x14ac:dyDescent="0.2">
      <c r="A757" s="254">
        <v>1704</v>
      </c>
      <c r="B757" s="554" t="s">
        <v>12</v>
      </c>
      <c r="C757" s="255" t="s">
        <v>1121</v>
      </c>
      <c r="D757" s="256" t="str">
        <f>VLOOKUP(Tabela24[[#This Row],[Symbol]],Baza_cen[],3,0)</f>
        <v>BLOK NYXON  Green 70mm    H= 90mm     GPMM</v>
      </c>
      <c r="E757" s="257"/>
      <c r="F757" s="257"/>
      <c r="G757" s="257">
        <f ca="1">IFERROR(VLOOKUP(Tabela24[[#This Row],[Symbol]],INDIRECT("'"&amp;Tabela24[[#This Row],[INDEX]]&amp;"'!$D$5:$BB$3000"),13,0),0)</f>
        <v>0</v>
      </c>
      <c r="H757" s="257" t="str">
        <f ca="1">IFERROR(VLOOKUP(Tabela24[[#This Row],[Symbol]],INDIRECT("'"&amp;Tabela24[[#This Row],[INDEX]]&amp;"'!$D$4:$BB$3000"),14,0),0)</f>
        <v>mb.</v>
      </c>
      <c r="I757" s="409">
        <f ca="1">IFERROR(VLOOKUP(Tabela24[[#This Row],[Symbol]],INDIRECT("'"&amp;Tabela24[[#This Row],[INDEX]]&amp;"'!$D$4:$BB$3000"),30,0),0)</f>
        <v>0</v>
      </c>
      <c r="J757" s="437">
        <f ca="1">IFERROR(VLOOKUP(Tabela24[[#This Row],[Symbol]],INDIRECT("'"&amp;Tabela24[[#This Row],[INDEX]]&amp;"'!$D$4:$BB$3000"),31,0),0)</f>
        <v>0</v>
      </c>
      <c r="K757" s="258"/>
    </row>
    <row r="758" spans="1:11" ht="30" customHeight="1" x14ac:dyDescent="0.2">
      <c r="A758" s="254">
        <v>1705</v>
      </c>
      <c r="B758" s="554" t="s">
        <v>12</v>
      </c>
      <c r="C758" s="255" t="s">
        <v>1122</v>
      </c>
      <c r="D758" s="256" t="str">
        <f>VLOOKUP(Tabela24[[#This Row],[Symbol]],Baza_cen[],3,0)</f>
        <v>BLOK NYXON  Green 70mm    H= 95mm     GPMM</v>
      </c>
      <c r="E758" s="257"/>
      <c r="F758" s="257"/>
      <c r="G758" s="257">
        <f ca="1">IFERROR(VLOOKUP(Tabela24[[#This Row],[Symbol]],INDIRECT("'"&amp;Tabela24[[#This Row],[INDEX]]&amp;"'!$D$5:$BB$3000"),13,0),0)</f>
        <v>0</v>
      </c>
      <c r="H758" s="257" t="str">
        <f ca="1">IFERROR(VLOOKUP(Tabela24[[#This Row],[Symbol]],INDIRECT("'"&amp;Tabela24[[#This Row],[INDEX]]&amp;"'!$D$4:$BB$3000"),14,0),0)</f>
        <v>mb.</v>
      </c>
      <c r="I758" s="409">
        <f ca="1">IFERROR(VLOOKUP(Tabela24[[#This Row],[Symbol]],INDIRECT("'"&amp;Tabela24[[#This Row],[INDEX]]&amp;"'!$D$4:$BB$3000"),30,0),0)</f>
        <v>0</v>
      </c>
      <c r="J758" s="437">
        <f ca="1">IFERROR(VLOOKUP(Tabela24[[#This Row],[Symbol]],INDIRECT("'"&amp;Tabela24[[#This Row],[INDEX]]&amp;"'!$D$4:$BB$3000"),31,0),0)</f>
        <v>0</v>
      </c>
      <c r="K758" s="258"/>
    </row>
    <row r="759" spans="1:11" ht="30" customHeight="1" x14ac:dyDescent="0.2">
      <c r="A759" s="254">
        <v>1706</v>
      </c>
      <c r="B759" s="554" t="s">
        <v>12</v>
      </c>
      <c r="C759" s="255" t="s">
        <v>1123</v>
      </c>
      <c r="D759" s="256" t="str">
        <f>VLOOKUP(Tabela24[[#This Row],[Symbol]],Baza_cen[],3,0)</f>
        <v>BLOK NYXON  Green 70mm    H=100mm     GPMM</v>
      </c>
      <c r="E759" s="257"/>
      <c r="F759" s="257"/>
      <c r="G759" s="257">
        <f ca="1">IFERROR(VLOOKUP(Tabela24[[#This Row],[Symbol]],INDIRECT("'"&amp;Tabela24[[#This Row],[INDEX]]&amp;"'!$D$5:$BB$3000"),13,0),0)</f>
        <v>0</v>
      </c>
      <c r="H759" s="257" t="str">
        <f ca="1">IFERROR(VLOOKUP(Tabela24[[#This Row],[Symbol]],INDIRECT("'"&amp;Tabela24[[#This Row],[INDEX]]&amp;"'!$D$4:$BB$3000"),14,0),0)</f>
        <v>mb.</v>
      </c>
      <c r="I759" s="409">
        <f ca="1">IFERROR(VLOOKUP(Tabela24[[#This Row],[Symbol]],INDIRECT("'"&amp;Tabela24[[#This Row],[INDEX]]&amp;"'!$D$4:$BB$3000"),30,0),0)</f>
        <v>0</v>
      </c>
      <c r="J759" s="437">
        <f ca="1">IFERROR(VLOOKUP(Tabela24[[#This Row],[Symbol]],INDIRECT("'"&amp;Tabela24[[#This Row],[INDEX]]&amp;"'!$D$4:$BB$3000"),31,0),0)</f>
        <v>0</v>
      </c>
      <c r="K759" s="258"/>
    </row>
    <row r="760" spans="1:11" ht="30" customHeight="1" x14ac:dyDescent="0.2">
      <c r="A760" s="254">
        <v>1707</v>
      </c>
      <c r="B760" s="554" t="s">
        <v>12</v>
      </c>
      <c r="C760" s="255" t="s">
        <v>1124</v>
      </c>
      <c r="D760" s="256" t="str">
        <f>VLOOKUP(Tabela24[[#This Row],[Symbol]],Baza_cen[],3,0)</f>
        <v>BLOK NYXON  Green 70mm    H=105mm     GPMM</v>
      </c>
      <c r="E760" s="257"/>
      <c r="F760" s="257"/>
      <c r="G760" s="257">
        <f ca="1">IFERROR(VLOOKUP(Tabela24[[#This Row],[Symbol]],INDIRECT("'"&amp;Tabela24[[#This Row],[INDEX]]&amp;"'!$D$5:$BB$3000"),13,0),0)</f>
        <v>0</v>
      </c>
      <c r="H760" s="257" t="str">
        <f ca="1">IFERROR(VLOOKUP(Tabela24[[#This Row],[Symbol]],INDIRECT("'"&amp;Tabela24[[#This Row],[INDEX]]&amp;"'!$D$4:$BB$3000"),14,0),0)</f>
        <v>mb.</v>
      </c>
      <c r="I760" s="409">
        <f ca="1">IFERROR(VLOOKUP(Tabela24[[#This Row],[Symbol]],INDIRECT("'"&amp;Tabela24[[#This Row],[INDEX]]&amp;"'!$D$4:$BB$3000"),30,0),0)</f>
        <v>0</v>
      </c>
      <c r="J760" s="437">
        <f ca="1">IFERROR(VLOOKUP(Tabela24[[#This Row],[Symbol]],INDIRECT("'"&amp;Tabela24[[#This Row],[INDEX]]&amp;"'!$D$4:$BB$3000"),31,0),0)</f>
        <v>0</v>
      </c>
      <c r="K760" s="258"/>
    </row>
    <row r="761" spans="1:11" ht="30" customHeight="1" x14ac:dyDescent="0.2">
      <c r="A761" s="254">
        <v>1708</v>
      </c>
      <c r="B761" s="554" t="s">
        <v>12</v>
      </c>
      <c r="C761" s="255" t="s">
        <v>1125</v>
      </c>
      <c r="D761" s="256" t="str">
        <f>VLOOKUP(Tabela24[[#This Row],[Symbol]],Baza_cen[],3,0)</f>
        <v>BLOK NYXON  Green 70mm    H=110mm     GPMM</v>
      </c>
      <c r="E761" s="257"/>
      <c r="F761" s="257"/>
      <c r="G761" s="257">
        <f ca="1">IFERROR(VLOOKUP(Tabela24[[#This Row],[Symbol]],INDIRECT("'"&amp;Tabela24[[#This Row],[INDEX]]&amp;"'!$D$5:$BB$3000"),13,0),0)</f>
        <v>0</v>
      </c>
      <c r="H761" s="257" t="str">
        <f ca="1">IFERROR(VLOOKUP(Tabela24[[#This Row],[Symbol]],INDIRECT("'"&amp;Tabela24[[#This Row],[INDEX]]&amp;"'!$D$4:$BB$3000"),14,0),0)</f>
        <v>mb.</v>
      </c>
      <c r="I761" s="409">
        <f ca="1">IFERROR(VLOOKUP(Tabela24[[#This Row],[Symbol]],INDIRECT("'"&amp;Tabela24[[#This Row],[INDEX]]&amp;"'!$D$4:$BB$3000"),30,0),0)</f>
        <v>0</v>
      </c>
      <c r="J761" s="437">
        <f ca="1">IFERROR(VLOOKUP(Tabela24[[#This Row],[Symbol]],INDIRECT("'"&amp;Tabela24[[#This Row],[INDEX]]&amp;"'!$D$4:$BB$3000"),31,0),0)</f>
        <v>0</v>
      </c>
      <c r="K761" s="258"/>
    </row>
    <row r="762" spans="1:11" ht="30" customHeight="1" x14ac:dyDescent="0.2">
      <c r="A762" s="254">
        <v>1709</v>
      </c>
      <c r="B762" s="554" t="s">
        <v>12</v>
      </c>
      <c r="C762" s="255" t="s">
        <v>1126</v>
      </c>
      <c r="D762" s="256" t="str">
        <f>VLOOKUP(Tabela24[[#This Row],[Symbol]],Baza_cen[],3,0)</f>
        <v>BLOK NYXON  Green 70mm    H=115mm     GPMM</v>
      </c>
      <c r="E762" s="257"/>
      <c r="F762" s="257"/>
      <c r="G762" s="257">
        <f ca="1">IFERROR(VLOOKUP(Tabela24[[#This Row],[Symbol]],INDIRECT("'"&amp;Tabela24[[#This Row],[INDEX]]&amp;"'!$D$5:$BB$3000"),13,0),0)</f>
        <v>0</v>
      </c>
      <c r="H762" s="257" t="str">
        <f ca="1">IFERROR(VLOOKUP(Tabela24[[#This Row],[Symbol]],INDIRECT("'"&amp;Tabela24[[#This Row],[INDEX]]&amp;"'!$D$4:$BB$3000"),14,0),0)</f>
        <v>mb.</v>
      </c>
      <c r="I762" s="409">
        <f ca="1">IFERROR(VLOOKUP(Tabela24[[#This Row],[Symbol]],INDIRECT("'"&amp;Tabela24[[#This Row],[INDEX]]&amp;"'!$D$4:$BB$3000"),30,0),0)</f>
        <v>0</v>
      </c>
      <c r="J762" s="437">
        <f ca="1">IFERROR(VLOOKUP(Tabela24[[#This Row],[Symbol]],INDIRECT("'"&amp;Tabela24[[#This Row],[INDEX]]&amp;"'!$D$4:$BB$3000"),31,0),0)</f>
        <v>0</v>
      </c>
      <c r="K762" s="258"/>
    </row>
    <row r="763" spans="1:11" ht="30" customHeight="1" x14ac:dyDescent="0.2">
      <c r="A763" s="254">
        <v>1710</v>
      </c>
      <c r="B763" s="554" t="s">
        <v>12</v>
      </c>
      <c r="C763" s="255" t="s">
        <v>1127</v>
      </c>
      <c r="D763" s="256" t="str">
        <f>VLOOKUP(Tabela24[[#This Row],[Symbol]],Baza_cen[],3,0)</f>
        <v>BLOK NYXON  Green 70mm    H=120mm     GPMM</v>
      </c>
      <c r="E763" s="257"/>
      <c r="F763" s="257"/>
      <c r="G763" s="257">
        <f ca="1">IFERROR(VLOOKUP(Tabela24[[#This Row],[Symbol]],INDIRECT("'"&amp;Tabela24[[#This Row],[INDEX]]&amp;"'!$D$5:$BB$3000"),13,0),0)</f>
        <v>0</v>
      </c>
      <c r="H763" s="257" t="str">
        <f ca="1">IFERROR(VLOOKUP(Tabela24[[#This Row],[Symbol]],INDIRECT("'"&amp;Tabela24[[#This Row],[INDEX]]&amp;"'!$D$4:$BB$3000"),14,0),0)</f>
        <v>mb.</v>
      </c>
      <c r="I763" s="409">
        <f ca="1">IFERROR(VLOOKUP(Tabela24[[#This Row],[Symbol]],INDIRECT("'"&amp;Tabela24[[#This Row],[INDEX]]&amp;"'!$D$4:$BB$3000"),30,0),0)</f>
        <v>0</v>
      </c>
      <c r="J763" s="437">
        <f ca="1">IFERROR(VLOOKUP(Tabela24[[#This Row],[Symbol]],INDIRECT("'"&amp;Tabela24[[#This Row],[INDEX]]&amp;"'!$D$4:$BB$3000"),31,0),0)</f>
        <v>0</v>
      </c>
      <c r="K763" s="258"/>
    </row>
    <row r="764" spans="1:11" ht="30" customHeight="1" x14ac:dyDescent="0.2">
      <c r="A764" s="254">
        <v>1711</v>
      </c>
      <c r="B764" s="554" t="s">
        <v>12</v>
      </c>
      <c r="C764" s="255" t="s">
        <v>1128</v>
      </c>
      <c r="D764" s="256" t="str">
        <f>VLOOKUP(Tabela24[[#This Row],[Symbol]],Baza_cen[],3,0)</f>
        <v>BLOK NYXON  Green 70mm    H=125mm     GPMM</v>
      </c>
      <c r="E764" s="257"/>
      <c r="F764" s="257"/>
      <c r="G764" s="257">
        <f ca="1">IFERROR(VLOOKUP(Tabela24[[#This Row],[Symbol]],INDIRECT("'"&amp;Tabela24[[#This Row],[INDEX]]&amp;"'!$D$5:$BB$3000"),13,0),0)</f>
        <v>0</v>
      </c>
      <c r="H764" s="257" t="str">
        <f ca="1">IFERROR(VLOOKUP(Tabela24[[#This Row],[Symbol]],INDIRECT("'"&amp;Tabela24[[#This Row],[INDEX]]&amp;"'!$D$4:$BB$3000"),14,0),0)</f>
        <v>mb.</v>
      </c>
      <c r="I764" s="409">
        <f ca="1">IFERROR(VLOOKUP(Tabela24[[#This Row],[Symbol]],INDIRECT("'"&amp;Tabela24[[#This Row],[INDEX]]&amp;"'!$D$4:$BB$3000"),30,0),0)</f>
        <v>0</v>
      </c>
      <c r="J764" s="437">
        <f ca="1">IFERROR(VLOOKUP(Tabela24[[#This Row],[Symbol]],INDIRECT("'"&amp;Tabela24[[#This Row],[INDEX]]&amp;"'!$D$4:$BB$3000"),31,0),0)</f>
        <v>0</v>
      </c>
      <c r="K764" s="258"/>
    </row>
    <row r="765" spans="1:11" ht="30" customHeight="1" x14ac:dyDescent="0.2">
      <c r="A765" s="254">
        <v>1712</v>
      </c>
      <c r="B765" s="554" t="s">
        <v>12</v>
      </c>
      <c r="C765" s="255" t="s">
        <v>1129</v>
      </c>
      <c r="D765" s="256" t="str">
        <f>VLOOKUP(Tabela24[[#This Row],[Symbol]],Baza_cen[],3,0)</f>
        <v>BLOK NYXON  Green 70mm    H=130mm     GPMM</v>
      </c>
      <c r="E765" s="257"/>
      <c r="F765" s="257"/>
      <c r="G765" s="257">
        <f ca="1">IFERROR(VLOOKUP(Tabela24[[#This Row],[Symbol]],INDIRECT("'"&amp;Tabela24[[#This Row],[INDEX]]&amp;"'!$D$5:$BB$3000"),13,0),0)</f>
        <v>0</v>
      </c>
      <c r="H765" s="257" t="str">
        <f ca="1">IFERROR(VLOOKUP(Tabela24[[#This Row],[Symbol]],INDIRECT("'"&amp;Tabela24[[#This Row],[INDEX]]&amp;"'!$D$4:$BB$3000"),14,0),0)</f>
        <v>mb.</v>
      </c>
      <c r="I765" s="409">
        <f ca="1">IFERROR(VLOOKUP(Tabela24[[#This Row],[Symbol]],INDIRECT("'"&amp;Tabela24[[#This Row],[INDEX]]&amp;"'!$D$4:$BB$3000"),30,0),0)</f>
        <v>0</v>
      </c>
      <c r="J765" s="437">
        <f ca="1">IFERROR(VLOOKUP(Tabela24[[#This Row],[Symbol]],INDIRECT("'"&amp;Tabela24[[#This Row],[INDEX]]&amp;"'!$D$4:$BB$3000"),31,0),0)</f>
        <v>0</v>
      </c>
      <c r="K765" s="258"/>
    </row>
    <row r="766" spans="1:11" ht="30" customHeight="1" x14ac:dyDescent="0.2">
      <c r="A766" s="254">
        <v>1713</v>
      </c>
      <c r="B766" s="554" t="s">
        <v>12</v>
      </c>
      <c r="C766" s="255" t="s">
        <v>1130</v>
      </c>
      <c r="D766" s="256" t="str">
        <f>VLOOKUP(Tabela24[[#This Row],[Symbol]],Baza_cen[],3,0)</f>
        <v>BLOK NYXON  Green 70mm    H=135mm     GPMM</v>
      </c>
      <c r="E766" s="257"/>
      <c r="F766" s="257"/>
      <c r="G766" s="257">
        <f ca="1">IFERROR(VLOOKUP(Tabela24[[#This Row],[Symbol]],INDIRECT("'"&amp;Tabela24[[#This Row],[INDEX]]&amp;"'!$D$5:$BB$3000"),13,0),0)</f>
        <v>0</v>
      </c>
      <c r="H766" s="257" t="str">
        <f ca="1">IFERROR(VLOOKUP(Tabela24[[#This Row],[Symbol]],INDIRECT("'"&amp;Tabela24[[#This Row],[INDEX]]&amp;"'!$D$4:$BB$3000"),14,0),0)</f>
        <v>mb.</v>
      </c>
      <c r="I766" s="409">
        <f ca="1">IFERROR(VLOOKUP(Tabela24[[#This Row],[Symbol]],INDIRECT("'"&amp;Tabela24[[#This Row],[INDEX]]&amp;"'!$D$4:$BB$3000"),30,0),0)</f>
        <v>0</v>
      </c>
      <c r="J766" s="437">
        <f ca="1">IFERROR(VLOOKUP(Tabela24[[#This Row],[Symbol]],INDIRECT("'"&amp;Tabela24[[#This Row],[INDEX]]&amp;"'!$D$4:$BB$3000"),31,0),0)</f>
        <v>0</v>
      </c>
      <c r="K766" s="258"/>
    </row>
    <row r="767" spans="1:11" ht="30" customHeight="1" x14ac:dyDescent="0.2">
      <c r="A767" s="254">
        <v>1714</v>
      </c>
      <c r="B767" s="554" t="s">
        <v>12</v>
      </c>
      <c r="C767" s="255" t="s">
        <v>1131</v>
      </c>
      <c r="D767" s="256" t="str">
        <f>VLOOKUP(Tabela24[[#This Row],[Symbol]],Baza_cen[],3,0)</f>
        <v>BLOK NYXON  Green 70mm    H=140mm     GPMM</v>
      </c>
      <c r="E767" s="257"/>
      <c r="F767" s="257"/>
      <c r="G767" s="257">
        <f ca="1">IFERROR(VLOOKUP(Tabela24[[#This Row],[Symbol]],INDIRECT("'"&amp;Tabela24[[#This Row],[INDEX]]&amp;"'!$D$5:$BB$3000"),13,0),0)</f>
        <v>0</v>
      </c>
      <c r="H767" s="257" t="str">
        <f ca="1">IFERROR(VLOOKUP(Tabela24[[#This Row],[Symbol]],INDIRECT("'"&amp;Tabela24[[#This Row],[INDEX]]&amp;"'!$D$4:$BB$3000"),14,0),0)</f>
        <v>mb.</v>
      </c>
      <c r="I767" s="409">
        <f ca="1">IFERROR(VLOOKUP(Tabela24[[#This Row],[Symbol]],INDIRECT("'"&amp;Tabela24[[#This Row],[INDEX]]&amp;"'!$D$4:$BB$3000"),30,0),0)</f>
        <v>0</v>
      </c>
      <c r="J767" s="437">
        <f ca="1">IFERROR(VLOOKUP(Tabela24[[#This Row],[Symbol]],INDIRECT("'"&amp;Tabela24[[#This Row],[INDEX]]&amp;"'!$D$4:$BB$3000"),31,0),0)</f>
        <v>0</v>
      </c>
      <c r="K767" s="258"/>
    </row>
    <row r="768" spans="1:11" ht="30" customHeight="1" x14ac:dyDescent="0.2">
      <c r="A768" s="254">
        <v>1715</v>
      </c>
      <c r="B768" s="554" t="s">
        <v>12</v>
      </c>
      <c r="C768" s="255" t="s">
        <v>1132</v>
      </c>
      <c r="D768" s="256" t="str">
        <f>VLOOKUP(Tabela24[[#This Row],[Symbol]],Baza_cen[],3,0)</f>
        <v>BLOK NYXON  Green 70mm    H=145mm     GPMM</v>
      </c>
      <c r="E768" s="257"/>
      <c r="F768" s="257"/>
      <c r="G768" s="257">
        <f ca="1">IFERROR(VLOOKUP(Tabela24[[#This Row],[Symbol]],INDIRECT("'"&amp;Tabela24[[#This Row],[INDEX]]&amp;"'!$D$5:$BB$3000"),13,0),0)</f>
        <v>0</v>
      </c>
      <c r="H768" s="257" t="str">
        <f ca="1">IFERROR(VLOOKUP(Tabela24[[#This Row],[Symbol]],INDIRECT("'"&amp;Tabela24[[#This Row],[INDEX]]&amp;"'!$D$4:$BB$3000"),14,0),0)</f>
        <v>mb.</v>
      </c>
      <c r="I768" s="409">
        <f ca="1">IFERROR(VLOOKUP(Tabela24[[#This Row],[Symbol]],INDIRECT("'"&amp;Tabela24[[#This Row],[INDEX]]&amp;"'!$D$4:$BB$3000"),30,0),0)</f>
        <v>0</v>
      </c>
      <c r="J768" s="437">
        <f ca="1">IFERROR(VLOOKUP(Tabela24[[#This Row],[Symbol]],INDIRECT("'"&amp;Tabela24[[#This Row],[INDEX]]&amp;"'!$D$4:$BB$3000"),31,0),0)</f>
        <v>0</v>
      </c>
      <c r="K768" s="258"/>
    </row>
    <row r="769" spans="1:11" ht="30" customHeight="1" x14ac:dyDescent="0.2">
      <c r="A769" s="254">
        <v>1716</v>
      </c>
      <c r="B769" s="554" t="s">
        <v>12</v>
      </c>
      <c r="C769" s="255" t="s">
        <v>1133</v>
      </c>
      <c r="D769" s="256" t="str">
        <f>VLOOKUP(Tabela24[[#This Row],[Symbol]],Baza_cen[],3,0)</f>
        <v>BLOK NYXON  Green 70mm    H=150mm     GPMM</v>
      </c>
      <c r="E769" s="257"/>
      <c r="F769" s="257"/>
      <c r="G769" s="257">
        <f ca="1">IFERROR(VLOOKUP(Tabela24[[#This Row],[Symbol]],INDIRECT("'"&amp;Tabela24[[#This Row],[INDEX]]&amp;"'!$D$5:$BB$3000"),13,0),0)</f>
        <v>0</v>
      </c>
      <c r="H769" s="257" t="str">
        <f ca="1">IFERROR(VLOOKUP(Tabela24[[#This Row],[Symbol]],INDIRECT("'"&amp;Tabela24[[#This Row],[INDEX]]&amp;"'!$D$4:$BB$3000"),14,0),0)</f>
        <v>mb.</v>
      </c>
      <c r="I769" s="409">
        <f ca="1">IFERROR(VLOOKUP(Tabela24[[#This Row],[Symbol]],INDIRECT("'"&amp;Tabela24[[#This Row],[INDEX]]&amp;"'!$D$4:$BB$3000"),30,0),0)</f>
        <v>0</v>
      </c>
      <c r="J769" s="437">
        <f ca="1">IFERROR(VLOOKUP(Tabela24[[#This Row],[Symbol]],INDIRECT("'"&amp;Tabela24[[#This Row],[INDEX]]&amp;"'!$D$4:$BB$3000"),31,0),0)</f>
        <v>0</v>
      </c>
      <c r="K769" s="258"/>
    </row>
    <row r="770" spans="1:11" ht="30" customHeight="1" x14ac:dyDescent="0.2">
      <c r="A770" s="254">
        <v>1717</v>
      </c>
      <c r="B770" s="554" t="s">
        <v>12</v>
      </c>
      <c r="C770" s="255" t="s">
        <v>1134</v>
      </c>
      <c r="D770" s="256" t="str">
        <f>VLOOKUP(Tabela24[[#This Row],[Symbol]],Baza_cen[],3,0)</f>
        <v>BLOK NYXON  Green 70mm    H=155mm     GPMM</v>
      </c>
      <c r="E770" s="257"/>
      <c r="F770" s="257"/>
      <c r="G770" s="257">
        <f ca="1">IFERROR(VLOOKUP(Tabela24[[#This Row],[Symbol]],INDIRECT("'"&amp;Tabela24[[#This Row],[INDEX]]&amp;"'!$D$5:$BB$3000"),13,0),0)</f>
        <v>0</v>
      </c>
      <c r="H770" s="257" t="str">
        <f ca="1">IFERROR(VLOOKUP(Tabela24[[#This Row],[Symbol]],INDIRECT("'"&amp;Tabela24[[#This Row],[INDEX]]&amp;"'!$D$4:$BB$3000"),14,0),0)</f>
        <v>mb.</v>
      </c>
      <c r="I770" s="409">
        <f ca="1">IFERROR(VLOOKUP(Tabela24[[#This Row],[Symbol]],INDIRECT("'"&amp;Tabela24[[#This Row],[INDEX]]&amp;"'!$D$4:$BB$3000"),30,0),0)</f>
        <v>0</v>
      </c>
      <c r="J770" s="437">
        <f ca="1">IFERROR(VLOOKUP(Tabela24[[#This Row],[Symbol]],INDIRECT("'"&amp;Tabela24[[#This Row],[INDEX]]&amp;"'!$D$4:$BB$3000"),31,0),0)</f>
        <v>0</v>
      </c>
      <c r="K770" s="258"/>
    </row>
    <row r="771" spans="1:11" ht="30" customHeight="1" x14ac:dyDescent="0.2">
      <c r="A771" s="254">
        <v>1718</v>
      </c>
      <c r="B771" s="554" t="s">
        <v>12</v>
      </c>
      <c r="C771" s="255" t="s">
        <v>1135</v>
      </c>
      <c r="D771" s="256" t="str">
        <f>VLOOKUP(Tabela24[[#This Row],[Symbol]],Baza_cen[],3,0)</f>
        <v>BLOK NYXON  Green 70mm    H=160mm     GPMM</v>
      </c>
      <c r="E771" s="257"/>
      <c r="F771" s="257"/>
      <c r="G771" s="257">
        <f ca="1">IFERROR(VLOOKUP(Tabela24[[#This Row],[Symbol]],INDIRECT("'"&amp;Tabela24[[#This Row],[INDEX]]&amp;"'!$D$5:$BB$3000"),13,0),0)</f>
        <v>0</v>
      </c>
      <c r="H771" s="257" t="str">
        <f ca="1">IFERROR(VLOOKUP(Tabela24[[#This Row],[Symbol]],INDIRECT("'"&amp;Tabela24[[#This Row],[INDEX]]&amp;"'!$D$4:$BB$3000"),14,0),0)</f>
        <v>mb.</v>
      </c>
      <c r="I771" s="409">
        <f ca="1">IFERROR(VLOOKUP(Tabela24[[#This Row],[Symbol]],INDIRECT("'"&amp;Tabela24[[#This Row],[INDEX]]&amp;"'!$D$4:$BB$3000"),30,0),0)</f>
        <v>0</v>
      </c>
      <c r="J771" s="437">
        <f ca="1">IFERROR(VLOOKUP(Tabela24[[#This Row],[Symbol]],INDIRECT("'"&amp;Tabela24[[#This Row],[INDEX]]&amp;"'!$D$4:$BB$3000"),31,0),0)</f>
        <v>0</v>
      </c>
      <c r="K771" s="258"/>
    </row>
    <row r="772" spans="1:11" ht="30" customHeight="1" x14ac:dyDescent="0.2">
      <c r="A772" s="254">
        <v>1719</v>
      </c>
      <c r="B772" s="554" t="s">
        <v>12</v>
      </c>
      <c r="C772" s="255" t="s">
        <v>1136</v>
      </c>
      <c r="D772" s="256" t="str">
        <f>VLOOKUP(Tabela24[[#This Row],[Symbol]],Baza_cen[],3,0)</f>
        <v>BLOK NYXON  Green 70mm    H=165mm     GPMM</v>
      </c>
      <c r="E772" s="257"/>
      <c r="F772" s="257"/>
      <c r="G772" s="257">
        <f ca="1">IFERROR(VLOOKUP(Tabela24[[#This Row],[Symbol]],INDIRECT("'"&amp;Tabela24[[#This Row],[INDEX]]&amp;"'!$D$5:$BB$3000"),13,0),0)</f>
        <v>0</v>
      </c>
      <c r="H772" s="257" t="str">
        <f ca="1">IFERROR(VLOOKUP(Tabela24[[#This Row],[Symbol]],INDIRECT("'"&amp;Tabela24[[#This Row],[INDEX]]&amp;"'!$D$4:$BB$3000"),14,0),0)</f>
        <v>mb.</v>
      </c>
      <c r="I772" s="409">
        <f ca="1">IFERROR(VLOOKUP(Tabela24[[#This Row],[Symbol]],INDIRECT("'"&amp;Tabela24[[#This Row],[INDEX]]&amp;"'!$D$4:$BB$3000"),30,0),0)</f>
        <v>0</v>
      </c>
      <c r="J772" s="437">
        <f ca="1">IFERROR(VLOOKUP(Tabela24[[#This Row],[Symbol]],INDIRECT("'"&amp;Tabela24[[#This Row],[INDEX]]&amp;"'!$D$4:$BB$3000"),31,0),0)</f>
        <v>0</v>
      </c>
      <c r="K772" s="258"/>
    </row>
    <row r="773" spans="1:11" ht="30" customHeight="1" x14ac:dyDescent="0.2">
      <c r="A773" s="254">
        <v>1720</v>
      </c>
      <c r="B773" s="554" t="s">
        <v>12</v>
      </c>
      <c r="C773" s="255" t="s">
        <v>1137</v>
      </c>
      <c r="D773" s="256" t="str">
        <f>VLOOKUP(Tabela24[[#This Row],[Symbol]],Baza_cen[],3,0)</f>
        <v>BLOK NYXON  Green 70mm    H=170mm     GPMM</v>
      </c>
      <c r="E773" s="257"/>
      <c r="F773" s="257"/>
      <c r="G773" s="257">
        <f ca="1">IFERROR(VLOOKUP(Tabela24[[#This Row],[Symbol]],INDIRECT("'"&amp;Tabela24[[#This Row],[INDEX]]&amp;"'!$D$5:$BB$3000"),13,0),0)</f>
        <v>0</v>
      </c>
      <c r="H773" s="257" t="str">
        <f ca="1">IFERROR(VLOOKUP(Tabela24[[#This Row],[Symbol]],INDIRECT("'"&amp;Tabela24[[#This Row],[INDEX]]&amp;"'!$D$4:$BB$3000"),14,0),0)</f>
        <v>mb.</v>
      </c>
      <c r="I773" s="409">
        <f ca="1">IFERROR(VLOOKUP(Tabela24[[#This Row],[Symbol]],INDIRECT("'"&amp;Tabela24[[#This Row],[INDEX]]&amp;"'!$D$4:$BB$3000"),30,0),0)</f>
        <v>0</v>
      </c>
      <c r="J773" s="437">
        <f ca="1">IFERROR(VLOOKUP(Tabela24[[#This Row],[Symbol]],INDIRECT("'"&amp;Tabela24[[#This Row],[INDEX]]&amp;"'!$D$4:$BB$3000"),31,0),0)</f>
        <v>0</v>
      </c>
      <c r="K773" s="258"/>
    </row>
    <row r="774" spans="1:11" ht="30" customHeight="1" x14ac:dyDescent="0.2">
      <c r="A774" s="254">
        <v>1721</v>
      </c>
      <c r="B774" s="554" t="s">
        <v>12</v>
      </c>
      <c r="C774" s="255" t="s">
        <v>1138</v>
      </c>
      <c r="D774" s="256" t="str">
        <f>VLOOKUP(Tabela24[[#This Row],[Symbol]],Baza_cen[],3,0)</f>
        <v>BLOK NYXON  Green 70mm    H=175mm     GPMM</v>
      </c>
      <c r="E774" s="257"/>
      <c r="F774" s="257"/>
      <c r="G774" s="257">
        <f ca="1">IFERROR(VLOOKUP(Tabela24[[#This Row],[Symbol]],INDIRECT("'"&amp;Tabela24[[#This Row],[INDEX]]&amp;"'!$D$5:$BB$3000"),13,0),0)</f>
        <v>0</v>
      </c>
      <c r="H774" s="257" t="str">
        <f ca="1">IFERROR(VLOOKUP(Tabela24[[#This Row],[Symbol]],INDIRECT("'"&amp;Tabela24[[#This Row],[INDEX]]&amp;"'!$D$4:$BB$3000"),14,0),0)</f>
        <v>mb.</v>
      </c>
      <c r="I774" s="409">
        <f ca="1">IFERROR(VLOOKUP(Tabela24[[#This Row],[Symbol]],INDIRECT("'"&amp;Tabela24[[#This Row],[INDEX]]&amp;"'!$D$4:$BB$3000"),30,0),0)</f>
        <v>0</v>
      </c>
      <c r="J774" s="437">
        <f ca="1">IFERROR(VLOOKUP(Tabela24[[#This Row],[Symbol]],INDIRECT("'"&amp;Tabela24[[#This Row],[INDEX]]&amp;"'!$D$4:$BB$3000"),31,0),0)</f>
        <v>0</v>
      </c>
      <c r="K774" s="258"/>
    </row>
    <row r="775" spans="1:11" ht="30" customHeight="1" x14ac:dyDescent="0.2">
      <c r="A775" s="254">
        <v>1722</v>
      </c>
      <c r="B775" s="554" t="s">
        <v>12</v>
      </c>
      <c r="C775" s="255" t="s">
        <v>1139</v>
      </c>
      <c r="D775" s="256" t="str">
        <f>VLOOKUP(Tabela24[[#This Row],[Symbol]],Baza_cen[],3,0)</f>
        <v>BLOK NYXON  Green 70mm    H=180mm     GPMM</v>
      </c>
      <c r="E775" s="257"/>
      <c r="F775" s="257"/>
      <c r="G775" s="257">
        <f ca="1">IFERROR(VLOOKUP(Tabela24[[#This Row],[Symbol]],INDIRECT("'"&amp;Tabela24[[#This Row],[INDEX]]&amp;"'!$D$5:$BB$3000"),13,0),0)</f>
        <v>0</v>
      </c>
      <c r="H775" s="257" t="str">
        <f ca="1">IFERROR(VLOOKUP(Tabela24[[#This Row],[Symbol]],INDIRECT("'"&amp;Tabela24[[#This Row],[INDEX]]&amp;"'!$D$4:$BB$3000"),14,0),0)</f>
        <v>mb.</v>
      </c>
      <c r="I775" s="409">
        <f ca="1">IFERROR(VLOOKUP(Tabela24[[#This Row],[Symbol]],INDIRECT("'"&amp;Tabela24[[#This Row],[INDEX]]&amp;"'!$D$4:$BB$3000"),30,0),0)</f>
        <v>0</v>
      </c>
      <c r="J775" s="437">
        <f ca="1">IFERROR(VLOOKUP(Tabela24[[#This Row],[Symbol]],INDIRECT("'"&amp;Tabela24[[#This Row],[INDEX]]&amp;"'!$D$4:$BB$3000"),31,0),0)</f>
        <v>0</v>
      </c>
      <c r="K775" s="258"/>
    </row>
    <row r="776" spans="1:11" ht="30" customHeight="1" x14ac:dyDescent="0.2">
      <c r="A776" s="254">
        <v>1723</v>
      </c>
      <c r="B776" s="554" t="s">
        <v>12</v>
      </c>
      <c r="C776" s="255" t="s">
        <v>1140</v>
      </c>
      <c r="D776" s="256" t="str">
        <f>VLOOKUP(Tabela24[[#This Row],[Symbol]],Baza_cen[],3,0)</f>
        <v>BLOK NYXON  Green 70mm    H=185mm     GPMM</v>
      </c>
      <c r="E776" s="257"/>
      <c r="F776" s="257"/>
      <c r="G776" s="257">
        <f ca="1">IFERROR(VLOOKUP(Tabela24[[#This Row],[Symbol]],INDIRECT("'"&amp;Tabela24[[#This Row],[INDEX]]&amp;"'!$D$5:$BB$3000"),13,0),0)</f>
        <v>0</v>
      </c>
      <c r="H776" s="257" t="str">
        <f ca="1">IFERROR(VLOOKUP(Tabela24[[#This Row],[Symbol]],INDIRECT("'"&amp;Tabela24[[#This Row],[INDEX]]&amp;"'!$D$4:$BB$3000"),14,0),0)</f>
        <v>mb.</v>
      </c>
      <c r="I776" s="409">
        <f ca="1">IFERROR(VLOOKUP(Tabela24[[#This Row],[Symbol]],INDIRECT("'"&amp;Tabela24[[#This Row],[INDEX]]&amp;"'!$D$4:$BB$3000"),30,0),0)</f>
        <v>0</v>
      </c>
      <c r="J776" s="437">
        <f ca="1">IFERROR(VLOOKUP(Tabela24[[#This Row],[Symbol]],INDIRECT("'"&amp;Tabela24[[#This Row],[INDEX]]&amp;"'!$D$4:$BB$3000"),31,0),0)</f>
        <v>0</v>
      </c>
      <c r="K776" s="258"/>
    </row>
    <row r="777" spans="1:11" ht="30" customHeight="1" x14ac:dyDescent="0.2">
      <c r="A777" s="254">
        <v>1724</v>
      </c>
      <c r="B777" s="554" t="s">
        <v>12</v>
      </c>
      <c r="C777" s="255" t="s">
        <v>1141</v>
      </c>
      <c r="D777" s="256" t="str">
        <f>VLOOKUP(Tabela24[[#This Row],[Symbol]],Baza_cen[],3,0)</f>
        <v>BLOK NYXON  Green 70mm    H=190mm     GPMM</v>
      </c>
      <c r="E777" s="257"/>
      <c r="F777" s="257"/>
      <c r="G777" s="257">
        <f ca="1">IFERROR(VLOOKUP(Tabela24[[#This Row],[Symbol]],INDIRECT("'"&amp;Tabela24[[#This Row],[INDEX]]&amp;"'!$D$5:$BB$3000"),13,0),0)</f>
        <v>0</v>
      </c>
      <c r="H777" s="257" t="str">
        <f ca="1">IFERROR(VLOOKUP(Tabela24[[#This Row],[Symbol]],INDIRECT("'"&amp;Tabela24[[#This Row],[INDEX]]&amp;"'!$D$4:$BB$3000"),14,0),0)</f>
        <v>mb.</v>
      </c>
      <c r="I777" s="409">
        <f ca="1">IFERROR(VLOOKUP(Tabela24[[#This Row],[Symbol]],INDIRECT("'"&amp;Tabela24[[#This Row],[INDEX]]&amp;"'!$D$4:$BB$3000"),30,0),0)</f>
        <v>0</v>
      </c>
      <c r="J777" s="437">
        <f ca="1">IFERROR(VLOOKUP(Tabela24[[#This Row],[Symbol]],INDIRECT("'"&amp;Tabela24[[#This Row],[INDEX]]&amp;"'!$D$4:$BB$3000"),31,0),0)</f>
        <v>0</v>
      </c>
      <c r="K777" s="258"/>
    </row>
    <row r="778" spans="1:11" ht="30" customHeight="1" x14ac:dyDescent="0.2">
      <c r="A778" s="254">
        <v>1725</v>
      </c>
      <c r="B778" s="554" t="s">
        <v>12</v>
      </c>
      <c r="C778" s="255" t="s">
        <v>1142</v>
      </c>
      <c r="D778" s="256" t="str">
        <f>VLOOKUP(Tabela24[[#This Row],[Symbol]],Baza_cen[],3,0)</f>
        <v>BLOK NYXON  Green 70mm    H=195mm     GPMM</v>
      </c>
      <c r="E778" s="257"/>
      <c r="F778" s="257"/>
      <c r="G778" s="257">
        <f ca="1">IFERROR(VLOOKUP(Tabela24[[#This Row],[Symbol]],INDIRECT("'"&amp;Tabela24[[#This Row],[INDEX]]&amp;"'!$D$5:$BB$3000"),13,0),0)</f>
        <v>0</v>
      </c>
      <c r="H778" s="257" t="str">
        <f ca="1">IFERROR(VLOOKUP(Tabela24[[#This Row],[Symbol]],INDIRECT("'"&amp;Tabela24[[#This Row],[INDEX]]&amp;"'!$D$4:$BB$3000"),14,0),0)</f>
        <v>mb.</v>
      </c>
      <c r="I778" s="409">
        <f ca="1">IFERROR(VLOOKUP(Tabela24[[#This Row],[Symbol]],INDIRECT("'"&amp;Tabela24[[#This Row],[INDEX]]&amp;"'!$D$4:$BB$3000"),30,0),0)</f>
        <v>0</v>
      </c>
      <c r="J778" s="437">
        <f ca="1">IFERROR(VLOOKUP(Tabela24[[#This Row],[Symbol]],INDIRECT("'"&amp;Tabela24[[#This Row],[INDEX]]&amp;"'!$D$4:$BB$3000"),31,0),0)</f>
        <v>0</v>
      </c>
      <c r="K778" s="258"/>
    </row>
    <row r="779" spans="1:11" ht="30" customHeight="1" x14ac:dyDescent="0.2">
      <c r="A779" s="254">
        <v>1726</v>
      </c>
      <c r="B779" s="554" t="s">
        <v>12</v>
      </c>
      <c r="C779" s="255" t="s">
        <v>1143</v>
      </c>
      <c r="D779" s="256" t="str">
        <f>VLOOKUP(Tabela24[[#This Row],[Symbol]],Baza_cen[],3,0)</f>
        <v>BLOK NYXON  Green 70mm    H=200mm     GPMM</v>
      </c>
      <c r="E779" s="257"/>
      <c r="F779" s="257"/>
      <c r="G779" s="257">
        <f ca="1">IFERROR(VLOOKUP(Tabela24[[#This Row],[Symbol]],INDIRECT("'"&amp;Tabela24[[#This Row],[INDEX]]&amp;"'!$D$5:$BB$3000"),13,0),0)</f>
        <v>0</v>
      </c>
      <c r="H779" s="257" t="str">
        <f ca="1">IFERROR(VLOOKUP(Tabela24[[#This Row],[Symbol]],INDIRECT("'"&amp;Tabela24[[#This Row],[INDEX]]&amp;"'!$D$4:$BB$3000"),14,0),0)</f>
        <v>mb.</v>
      </c>
      <c r="I779" s="409">
        <f ca="1">IFERROR(VLOOKUP(Tabela24[[#This Row],[Symbol]],INDIRECT("'"&amp;Tabela24[[#This Row],[INDEX]]&amp;"'!$D$4:$BB$3000"),30,0),0)</f>
        <v>0</v>
      </c>
      <c r="J779" s="437">
        <f ca="1">IFERROR(VLOOKUP(Tabela24[[#This Row],[Symbol]],INDIRECT("'"&amp;Tabela24[[#This Row],[INDEX]]&amp;"'!$D$4:$BB$3000"),31,0),0)</f>
        <v>0</v>
      </c>
      <c r="K779" s="258"/>
    </row>
    <row r="780" spans="1:11" ht="30" customHeight="1" x14ac:dyDescent="0.2">
      <c r="A780" s="254">
        <v>1727</v>
      </c>
      <c r="B780" s="554" t="s">
        <v>12</v>
      </c>
      <c r="C780" s="255" t="s">
        <v>1144</v>
      </c>
      <c r="D780" s="256" t="str">
        <f>VLOOKUP(Tabela24[[#This Row],[Symbol]],Baza_cen[],3,0)</f>
        <v>BLOK NYXON  Green 70mm    H=205mm     GPMM</v>
      </c>
      <c r="E780" s="257"/>
      <c r="F780" s="257"/>
      <c r="G780" s="257">
        <f ca="1">IFERROR(VLOOKUP(Tabela24[[#This Row],[Symbol]],INDIRECT("'"&amp;Tabela24[[#This Row],[INDEX]]&amp;"'!$D$5:$BB$3000"),13,0),0)</f>
        <v>0</v>
      </c>
      <c r="H780" s="257" t="str">
        <f ca="1">IFERROR(VLOOKUP(Tabela24[[#This Row],[Symbol]],INDIRECT("'"&amp;Tabela24[[#This Row],[INDEX]]&amp;"'!$D$4:$BB$3000"),14,0),0)</f>
        <v>mb.</v>
      </c>
      <c r="I780" s="409">
        <f ca="1">IFERROR(VLOOKUP(Tabela24[[#This Row],[Symbol]],INDIRECT("'"&amp;Tabela24[[#This Row],[INDEX]]&amp;"'!$D$4:$BB$3000"),30,0),0)</f>
        <v>0</v>
      </c>
      <c r="J780" s="437">
        <f ca="1">IFERROR(VLOOKUP(Tabela24[[#This Row],[Symbol]],INDIRECT("'"&amp;Tabela24[[#This Row],[INDEX]]&amp;"'!$D$4:$BB$3000"),31,0),0)</f>
        <v>0</v>
      </c>
      <c r="K780" s="258"/>
    </row>
    <row r="781" spans="1:11" ht="30" customHeight="1" x14ac:dyDescent="0.2">
      <c r="A781" s="254">
        <v>1728</v>
      </c>
      <c r="B781" s="554" t="s">
        <v>12</v>
      </c>
      <c r="C781" s="255" t="s">
        <v>1145</v>
      </c>
      <c r="D781" s="256" t="str">
        <f>VLOOKUP(Tabela24[[#This Row],[Symbol]],Baza_cen[],3,0)</f>
        <v>BLOK NYXON  Green 70mm    H=210mm     GPMM</v>
      </c>
      <c r="E781" s="257"/>
      <c r="F781" s="257"/>
      <c r="G781" s="257">
        <f ca="1">IFERROR(VLOOKUP(Tabela24[[#This Row],[Symbol]],INDIRECT("'"&amp;Tabela24[[#This Row],[INDEX]]&amp;"'!$D$5:$BB$3000"),13,0),0)</f>
        <v>0</v>
      </c>
      <c r="H781" s="257" t="str">
        <f ca="1">IFERROR(VLOOKUP(Tabela24[[#This Row],[Symbol]],INDIRECT("'"&amp;Tabela24[[#This Row],[INDEX]]&amp;"'!$D$4:$BB$3000"),14,0),0)</f>
        <v>mb.</v>
      </c>
      <c r="I781" s="409">
        <f ca="1">IFERROR(VLOOKUP(Tabela24[[#This Row],[Symbol]],INDIRECT("'"&amp;Tabela24[[#This Row],[INDEX]]&amp;"'!$D$4:$BB$3000"),30,0),0)</f>
        <v>0</v>
      </c>
      <c r="J781" s="437">
        <f ca="1">IFERROR(VLOOKUP(Tabela24[[#This Row],[Symbol]],INDIRECT("'"&amp;Tabela24[[#This Row],[INDEX]]&amp;"'!$D$4:$BB$3000"),31,0),0)</f>
        <v>0</v>
      </c>
      <c r="K781" s="258"/>
    </row>
    <row r="782" spans="1:11" ht="30" customHeight="1" x14ac:dyDescent="0.2">
      <c r="A782" s="254">
        <v>1729</v>
      </c>
      <c r="B782" s="554" t="s">
        <v>12</v>
      </c>
      <c r="C782" s="255" t="s">
        <v>1146</v>
      </c>
      <c r="D782" s="256" t="str">
        <f>VLOOKUP(Tabela24[[#This Row],[Symbol]],Baza_cen[],3,0)</f>
        <v>BLOK NYXON  Green 70mm    H=215mm     GPMM</v>
      </c>
      <c r="E782" s="257"/>
      <c r="F782" s="257"/>
      <c r="G782" s="257">
        <f ca="1">IFERROR(VLOOKUP(Tabela24[[#This Row],[Symbol]],INDIRECT("'"&amp;Tabela24[[#This Row],[INDEX]]&amp;"'!$D$5:$BB$3000"),13,0),0)</f>
        <v>0</v>
      </c>
      <c r="H782" s="257" t="str">
        <f ca="1">IFERROR(VLOOKUP(Tabela24[[#This Row],[Symbol]],INDIRECT("'"&amp;Tabela24[[#This Row],[INDEX]]&amp;"'!$D$4:$BB$3000"),14,0),0)</f>
        <v>mb.</v>
      </c>
      <c r="I782" s="409">
        <f ca="1">IFERROR(VLOOKUP(Tabela24[[#This Row],[Symbol]],INDIRECT("'"&amp;Tabela24[[#This Row],[INDEX]]&amp;"'!$D$4:$BB$3000"),30,0),0)</f>
        <v>0</v>
      </c>
      <c r="J782" s="437">
        <f ca="1">IFERROR(VLOOKUP(Tabela24[[#This Row],[Symbol]],INDIRECT("'"&amp;Tabela24[[#This Row],[INDEX]]&amp;"'!$D$4:$BB$3000"),31,0),0)</f>
        <v>0</v>
      </c>
      <c r="K782" s="258"/>
    </row>
    <row r="783" spans="1:11" ht="30" customHeight="1" x14ac:dyDescent="0.2">
      <c r="A783" s="254">
        <v>1730</v>
      </c>
      <c r="B783" s="554" t="s">
        <v>12</v>
      </c>
      <c r="C783" s="255" t="s">
        <v>1147</v>
      </c>
      <c r="D783" s="256" t="str">
        <f>VLOOKUP(Tabela24[[#This Row],[Symbol]],Baza_cen[],3,0)</f>
        <v>BLOK NYXON  Green 70mm    H=220mm     GPMM</v>
      </c>
      <c r="E783" s="257"/>
      <c r="F783" s="257"/>
      <c r="G783" s="257">
        <f ca="1">IFERROR(VLOOKUP(Tabela24[[#This Row],[Symbol]],INDIRECT("'"&amp;Tabela24[[#This Row],[INDEX]]&amp;"'!$D$5:$BB$3000"),13,0),0)</f>
        <v>0</v>
      </c>
      <c r="H783" s="257" t="str">
        <f ca="1">IFERROR(VLOOKUP(Tabela24[[#This Row],[Symbol]],INDIRECT("'"&amp;Tabela24[[#This Row],[INDEX]]&amp;"'!$D$4:$BB$3000"),14,0),0)</f>
        <v>mb.</v>
      </c>
      <c r="I783" s="409">
        <f ca="1">IFERROR(VLOOKUP(Tabela24[[#This Row],[Symbol]],INDIRECT("'"&amp;Tabela24[[#This Row],[INDEX]]&amp;"'!$D$4:$BB$3000"),30,0),0)</f>
        <v>0</v>
      </c>
      <c r="J783" s="437">
        <f ca="1">IFERROR(VLOOKUP(Tabela24[[#This Row],[Symbol]],INDIRECT("'"&amp;Tabela24[[#This Row],[INDEX]]&amp;"'!$D$4:$BB$3000"),31,0),0)</f>
        <v>0</v>
      </c>
      <c r="K783" s="258"/>
    </row>
    <row r="784" spans="1:11" ht="30" customHeight="1" x14ac:dyDescent="0.2">
      <c r="A784" s="254">
        <v>1731</v>
      </c>
      <c r="B784" s="554" t="s">
        <v>12</v>
      </c>
      <c r="C784" s="255" t="s">
        <v>1148</v>
      </c>
      <c r="D784" s="256" t="str">
        <f>VLOOKUP(Tabela24[[#This Row],[Symbol]],Baza_cen[],3,0)</f>
        <v>BLOK NYXON  Green 70mm    H=225mm     GPMM</v>
      </c>
      <c r="E784" s="257"/>
      <c r="F784" s="257"/>
      <c r="G784" s="257">
        <f ca="1">IFERROR(VLOOKUP(Tabela24[[#This Row],[Symbol]],INDIRECT("'"&amp;Tabela24[[#This Row],[INDEX]]&amp;"'!$D$5:$BB$3000"),13,0),0)</f>
        <v>0</v>
      </c>
      <c r="H784" s="257" t="str">
        <f ca="1">IFERROR(VLOOKUP(Tabela24[[#This Row],[Symbol]],INDIRECT("'"&amp;Tabela24[[#This Row],[INDEX]]&amp;"'!$D$4:$BB$3000"),14,0),0)</f>
        <v>mb.</v>
      </c>
      <c r="I784" s="409">
        <f ca="1">IFERROR(VLOOKUP(Tabela24[[#This Row],[Symbol]],INDIRECT("'"&amp;Tabela24[[#This Row],[INDEX]]&amp;"'!$D$4:$BB$3000"),30,0),0)</f>
        <v>0</v>
      </c>
      <c r="J784" s="437">
        <f ca="1">IFERROR(VLOOKUP(Tabela24[[#This Row],[Symbol]],INDIRECT("'"&amp;Tabela24[[#This Row],[INDEX]]&amp;"'!$D$4:$BB$3000"),31,0),0)</f>
        <v>0</v>
      </c>
      <c r="K784" s="258"/>
    </row>
    <row r="785" spans="1:11" ht="30" customHeight="1" x14ac:dyDescent="0.2">
      <c r="A785" s="254">
        <v>1732</v>
      </c>
      <c r="B785" s="554" t="s">
        <v>12</v>
      </c>
      <c r="C785" s="255" t="s">
        <v>1149</v>
      </c>
      <c r="D785" s="256" t="str">
        <f>VLOOKUP(Tabela24[[#This Row],[Symbol]],Baza_cen[],3,0)</f>
        <v>BLOK NYXON  Green 70mm    H=230mm     GPMM</v>
      </c>
      <c r="E785" s="257"/>
      <c r="F785" s="257"/>
      <c r="G785" s="257">
        <f ca="1">IFERROR(VLOOKUP(Tabela24[[#This Row],[Symbol]],INDIRECT("'"&amp;Tabela24[[#This Row],[INDEX]]&amp;"'!$D$5:$BB$3000"),13,0),0)</f>
        <v>0</v>
      </c>
      <c r="H785" s="257" t="str">
        <f ca="1">IFERROR(VLOOKUP(Tabela24[[#This Row],[Symbol]],INDIRECT("'"&amp;Tabela24[[#This Row],[INDEX]]&amp;"'!$D$4:$BB$3000"),14,0),0)</f>
        <v>mb.</v>
      </c>
      <c r="I785" s="409">
        <f ca="1">IFERROR(VLOOKUP(Tabela24[[#This Row],[Symbol]],INDIRECT("'"&amp;Tabela24[[#This Row],[INDEX]]&amp;"'!$D$4:$BB$3000"),30,0),0)</f>
        <v>0</v>
      </c>
      <c r="J785" s="437">
        <f ca="1">IFERROR(VLOOKUP(Tabela24[[#This Row],[Symbol]],INDIRECT("'"&amp;Tabela24[[#This Row],[INDEX]]&amp;"'!$D$4:$BB$3000"),31,0),0)</f>
        <v>0</v>
      </c>
      <c r="K785" s="258"/>
    </row>
    <row r="786" spans="1:11" ht="30" customHeight="1" x14ac:dyDescent="0.2">
      <c r="A786" s="254">
        <v>1733</v>
      </c>
      <c r="B786" s="554" t="s">
        <v>12</v>
      </c>
      <c r="C786" s="255" t="s">
        <v>1150</v>
      </c>
      <c r="D786" s="256" t="str">
        <f>VLOOKUP(Tabela24[[#This Row],[Symbol]],Baza_cen[],3,0)</f>
        <v>BLOK NYXON  Green 70mm    H=235mm     GPMM</v>
      </c>
      <c r="E786" s="257"/>
      <c r="F786" s="257"/>
      <c r="G786" s="257">
        <f ca="1">IFERROR(VLOOKUP(Tabela24[[#This Row],[Symbol]],INDIRECT("'"&amp;Tabela24[[#This Row],[INDEX]]&amp;"'!$D$5:$BB$3000"),13,0),0)</f>
        <v>0</v>
      </c>
      <c r="H786" s="257" t="str">
        <f ca="1">IFERROR(VLOOKUP(Tabela24[[#This Row],[Symbol]],INDIRECT("'"&amp;Tabela24[[#This Row],[INDEX]]&amp;"'!$D$4:$BB$3000"),14,0),0)</f>
        <v>mb.</v>
      </c>
      <c r="I786" s="409">
        <f ca="1">IFERROR(VLOOKUP(Tabela24[[#This Row],[Symbol]],INDIRECT("'"&amp;Tabela24[[#This Row],[INDEX]]&amp;"'!$D$4:$BB$3000"),30,0),0)</f>
        <v>0</v>
      </c>
      <c r="J786" s="437">
        <f ca="1">IFERROR(VLOOKUP(Tabela24[[#This Row],[Symbol]],INDIRECT("'"&amp;Tabela24[[#This Row],[INDEX]]&amp;"'!$D$4:$BB$3000"),31,0),0)</f>
        <v>0</v>
      </c>
      <c r="K786" s="258"/>
    </row>
    <row r="787" spans="1:11" ht="30" customHeight="1" x14ac:dyDescent="0.2">
      <c r="A787" s="254">
        <v>1734</v>
      </c>
      <c r="B787" s="554" t="s">
        <v>12</v>
      </c>
      <c r="C787" s="255" t="s">
        <v>1151</v>
      </c>
      <c r="D787" s="256" t="str">
        <f>VLOOKUP(Tabela24[[#This Row],[Symbol]],Baza_cen[],3,0)</f>
        <v>BLOK NYXON  Green 70mm    H=240mm     GPMM</v>
      </c>
      <c r="E787" s="257"/>
      <c r="F787" s="257"/>
      <c r="G787" s="257">
        <f ca="1">IFERROR(VLOOKUP(Tabela24[[#This Row],[Symbol]],INDIRECT("'"&amp;Tabela24[[#This Row],[INDEX]]&amp;"'!$D$5:$BB$3000"),13,0),0)</f>
        <v>0</v>
      </c>
      <c r="H787" s="257" t="str">
        <f ca="1">IFERROR(VLOOKUP(Tabela24[[#This Row],[Symbol]],INDIRECT("'"&amp;Tabela24[[#This Row],[INDEX]]&amp;"'!$D$4:$BB$3000"),14,0),0)</f>
        <v>mb.</v>
      </c>
      <c r="I787" s="409">
        <f ca="1">IFERROR(VLOOKUP(Tabela24[[#This Row],[Symbol]],INDIRECT("'"&amp;Tabela24[[#This Row],[INDEX]]&amp;"'!$D$4:$BB$3000"),30,0),0)</f>
        <v>0</v>
      </c>
      <c r="J787" s="437">
        <f ca="1">IFERROR(VLOOKUP(Tabela24[[#This Row],[Symbol]],INDIRECT("'"&amp;Tabela24[[#This Row],[INDEX]]&amp;"'!$D$4:$BB$3000"),31,0),0)</f>
        <v>0</v>
      </c>
      <c r="K787" s="258"/>
    </row>
    <row r="788" spans="1:11" ht="30" customHeight="1" x14ac:dyDescent="0.2">
      <c r="A788" s="254">
        <v>1735</v>
      </c>
      <c r="B788" s="554" t="s">
        <v>12</v>
      </c>
      <c r="C788" s="255" t="s">
        <v>1152</v>
      </c>
      <c r="D788" s="256" t="str">
        <f>VLOOKUP(Tabela24[[#This Row],[Symbol]],Baza_cen[],3,0)</f>
        <v>BLOK NYXON  Green 70mm    H=245mm     GPMM</v>
      </c>
      <c r="E788" s="257"/>
      <c r="F788" s="257"/>
      <c r="G788" s="257">
        <f ca="1">IFERROR(VLOOKUP(Tabela24[[#This Row],[Symbol]],INDIRECT("'"&amp;Tabela24[[#This Row],[INDEX]]&amp;"'!$D$5:$BB$3000"),13,0),0)</f>
        <v>0</v>
      </c>
      <c r="H788" s="257" t="str">
        <f ca="1">IFERROR(VLOOKUP(Tabela24[[#This Row],[Symbol]],INDIRECT("'"&amp;Tabela24[[#This Row],[INDEX]]&amp;"'!$D$4:$BB$3000"),14,0),0)</f>
        <v>mb.</v>
      </c>
      <c r="I788" s="409">
        <f ca="1">IFERROR(VLOOKUP(Tabela24[[#This Row],[Symbol]],INDIRECT("'"&amp;Tabela24[[#This Row],[INDEX]]&amp;"'!$D$4:$BB$3000"),30,0),0)</f>
        <v>0</v>
      </c>
      <c r="J788" s="437">
        <f ca="1">IFERROR(VLOOKUP(Tabela24[[#This Row],[Symbol]],INDIRECT("'"&amp;Tabela24[[#This Row],[INDEX]]&amp;"'!$D$4:$BB$3000"),31,0),0)</f>
        <v>0</v>
      </c>
      <c r="K788" s="258"/>
    </row>
    <row r="789" spans="1:11" ht="30" customHeight="1" x14ac:dyDescent="0.2">
      <c r="A789" s="254">
        <v>1736</v>
      </c>
      <c r="B789" s="554" t="s">
        <v>12</v>
      </c>
      <c r="C789" s="255" t="s">
        <v>1153</v>
      </c>
      <c r="D789" s="256" t="str">
        <f>VLOOKUP(Tabela24[[#This Row],[Symbol]],Baza_cen[],3,0)</f>
        <v>BLOK NYXON  Green 70mm    H=250mm     GPMM</v>
      </c>
      <c r="E789" s="257"/>
      <c r="F789" s="257"/>
      <c r="G789" s="257">
        <f ca="1">IFERROR(VLOOKUP(Tabela24[[#This Row],[Symbol]],INDIRECT("'"&amp;Tabela24[[#This Row],[INDEX]]&amp;"'!$D$5:$BB$3000"),13,0),0)</f>
        <v>0</v>
      </c>
      <c r="H789" s="257" t="str">
        <f ca="1">IFERROR(VLOOKUP(Tabela24[[#This Row],[Symbol]],INDIRECT("'"&amp;Tabela24[[#This Row],[INDEX]]&amp;"'!$D$4:$BB$3000"),14,0),0)</f>
        <v>mb.</v>
      </c>
      <c r="I789" s="409">
        <f ca="1">IFERROR(VLOOKUP(Tabela24[[#This Row],[Symbol]],INDIRECT("'"&amp;Tabela24[[#This Row],[INDEX]]&amp;"'!$D$4:$BB$3000"),30,0),0)</f>
        <v>0</v>
      </c>
      <c r="J789" s="437">
        <f ca="1">IFERROR(VLOOKUP(Tabela24[[#This Row],[Symbol]],INDIRECT("'"&amp;Tabela24[[#This Row],[INDEX]]&amp;"'!$D$4:$BB$3000"),31,0),0)</f>
        <v>0</v>
      </c>
      <c r="K789" s="258"/>
    </row>
    <row r="790" spans="1:11" ht="30" customHeight="1" x14ac:dyDescent="0.2">
      <c r="A790" s="254">
        <v>1737</v>
      </c>
      <c r="B790" s="554" t="s">
        <v>12</v>
      </c>
      <c r="C790" s="255" t="s">
        <v>1154</v>
      </c>
      <c r="D790" s="256" t="str">
        <f>VLOOKUP(Tabela24[[#This Row],[Symbol]],Baza_cen[],3,0)</f>
        <v>BLOK NYXON  Green 70mm    H=255mm     GPMM</v>
      </c>
      <c r="E790" s="257"/>
      <c r="F790" s="257"/>
      <c r="G790" s="257">
        <f ca="1">IFERROR(VLOOKUP(Tabela24[[#This Row],[Symbol]],INDIRECT("'"&amp;Tabela24[[#This Row],[INDEX]]&amp;"'!$D$5:$BB$3000"),13,0),0)</f>
        <v>0</v>
      </c>
      <c r="H790" s="257" t="str">
        <f ca="1">IFERROR(VLOOKUP(Tabela24[[#This Row],[Symbol]],INDIRECT("'"&amp;Tabela24[[#This Row],[INDEX]]&amp;"'!$D$4:$BB$3000"),14,0),0)</f>
        <v>mb.</v>
      </c>
      <c r="I790" s="409">
        <f ca="1">IFERROR(VLOOKUP(Tabela24[[#This Row],[Symbol]],INDIRECT("'"&amp;Tabela24[[#This Row],[INDEX]]&amp;"'!$D$4:$BB$3000"),30,0),0)</f>
        <v>0</v>
      </c>
      <c r="J790" s="437">
        <f ca="1">IFERROR(VLOOKUP(Tabela24[[#This Row],[Symbol]],INDIRECT("'"&amp;Tabela24[[#This Row],[INDEX]]&amp;"'!$D$4:$BB$3000"),31,0),0)</f>
        <v>0</v>
      </c>
      <c r="K790" s="258"/>
    </row>
    <row r="791" spans="1:11" ht="30" customHeight="1" x14ac:dyDescent="0.2">
      <c r="A791" s="254">
        <v>1738</v>
      </c>
      <c r="B791" s="554" t="s">
        <v>12</v>
      </c>
      <c r="C791" s="255" t="s">
        <v>1155</v>
      </c>
      <c r="D791" s="256" t="str">
        <f>VLOOKUP(Tabela24[[#This Row],[Symbol]],Baza_cen[],3,0)</f>
        <v>BLOK NYXON  Green 70mm    H=260mm     GPMM</v>
      </c>
      <c r="E791" s="257"/>
      <c r="F791" s="257"/>
      <c r="G791" s="257">
        <f ca="1">IFERROR(VLOOKUP(Tabela24[[#This Row],[Symbol]],INDIRECT("'"&amp;Tabela24[[#This Row],[INDEX]]&amp;"'!$D$5:$BB$3000"),13,0),0)</f>
        <v>0</v>
      </c>
      <c r="H791" s="257" t="str">
        <f ca="1">IFERROR(VLOOKUP(Tabela24[[#This Row],[Symbol]],INDIRECT("'"&amp;Tabela24[[#This Row],[INDEX]]&amp;"'!$D$4:$BB$3000"),14,0),0)</f>
        <v>mb.</v>
      </c>
      <c r="I791" s="409">
        <f ca="1">IFERROR(VLOOKUP(Tabela24[[#This Row],[Symbol]],INDIRECT("'"&amp;Tabela24[[#This Row],[INDEX]]&amp;"'!$D$4:$BB$3000"),30,0),0)</f>
        <v>0</v>
      </c>
      <c r="J791" s="437">
        <f ca="1">IFERROR(VLOOKUP(Tabela24[[#This Row],[Symbol]],INDIRECT("'"&amp;Tabela24[[#This Row],[INDEX]]&amp;"'!$D$4:$BB$3000"),31,0),0)</f>
        <v>0</v>
      </c>
      <c r="K791" s="258"/>
    </row>
    <row r="792" spans="1:11" ht="30" customHeight="1" x14ac:dyDescent="0.2">
      <c r="A792" s="254">
        <v>1739</v>
      </c>
      <c r="B792" s="554" t="s">
        <v>12</v>
      </c>
      <c r="C792" s="255" t="s">
        <v>1156</v>
      </c>
      <c r="D792" s="256" t="str">
        <f>VLOOKUP(Tabela24[[#This Row],[Symbol]],Baza_cen[],3,0)</f>
        <v>BLOK NYXON  Green 70mm    H=265mm     GPMM</v>
      </c>
      <c r="E792" s="257"/>
      <c r="F792" s="257"/>
      <c r="G792" s="257">
        <f ca="1">IFERROR(VLOOKUP(Tabela24[[#This Row],[Symbol]],INDIRECT("'"&amp;Tabela24[[#This Row],[INDEX]]&amp;"'!$D$5:$BB$3000"),13,0),0)</f>
        <v>0</v>
      </c>
      <c r="H792" s="257" t="str">
        <f ca="1">IFERROR(VLOOKUP(Tabela24[[#This Row],[Symbol]],INDIRECT("'"&amp;Tabela24[[#This Row],[INDEX]]&amp;"'!$D$4:$BB$3000"),14,0),0)</f>
        <v>mb.</v>
      </c>
      <c r="I792" s="409">
        <f ca="1">IFERROR(VLOOKUP(Tabela24[[#This Row],[Symbol]],INDIRECT("'"&amp;Tabela24[[#This Row],[INDEX]]&amp;"'!$D$4:$BB$3000"),30,0),0)</f>
        <v>0</v>
      </c>
      <c r="J792" s="437">
        <f ca="1">IFERROR(VLOOKUP(Tabela24[[#This Row],[Symbol]],INDIRECT("'"&amp;Tabela24[[#This Row],[INDEX]]&amp;"'!$D$4:$BB$3000"),31,0),0)</f>
        <v>0</v>
      </c>
      <c r="K792" s="258"/>
    </row>
    <row r="793" spans="1:11" ht="30" customHeight="1" x14ac:dyDescent="0.2">
      <c r="A793" s="254">
        <v>1740</v>
      </c>
      <c r="B793" s="554" t="s">
        <v>12</v>
      </c>
      <c r="C793" s="255" t="s">
        <v>1157</v>
      </c>
      <c r="D793" s="256" t="str">
        <f>VLOOKUP(Tabela24[[#This Row],[Symbol]],Baza_cen[],3,0)</f>
        <v>BLOK NYXON  Green 70mm    H=270mm     GPMM</v>
      </c>
      <c r="E793" s="257"/>
      <c r="F793" s="257"/>
      <c r="G793" s="257">
        <f ca="1">IFERROR(VLOOKUP(Tabela24[[#This Row],[Symbol]],INDIRECT("'"&amp;Tabela24[[#This Row],[INDEX]]&amp;"'!$D$5:$BB$3000"),13,0),0)</f>
        <v>0</v>
      </c>
      <c r="H793" s="257" t="str">
        <f ca="1">IFERROR(VLOOKUP(Tabela24[[#This Row],[Symbol]],INDIRECT("'"&amp;Tabela24[[#This Row],[INDEX]]&amp;"'!$D$4:$BB$3000"),14,0),0)</f>
        <v>mb.</v>
      </c>
      <c r="I793" s="409">
        <f ca="1">IFERROR(VLOOKUP(Tabela24[[#This Row],[Symbol]],INDIRECT("'"&amp;Tabela24[[#This Row],[INDEX]]&amp;"'!$D$4:$BB$3000"),30,0),0)</f>
        <v>0</v>
      </c>
      <c r="J793" s="437">
        <f ca="1">IFERROR(VLOOKUP(Tabela24[[#This Row],[Symbol]],INDIRECT("'"&amp;Tabela24[[#This Row],[INDEX]]&amp;"'!$D$4:$BB$3000"),31,0),0)</f>
        <v>0</v>
      </c>
      <c r="K793" s="258"/>
    </row>
    <row r="794" spans="1:11" ht="30" customHeight="1" x14ac:dyDescent="0.2">
      <c r="A794" s="254">
        <v>1741</v>
      </c>
      <c r="B794" s="554" t="s">
        <v>12</v>
      </c>
      <c r="C794" s="255" t="s">
        <v>1158</v>
      </c>
      <c r="D794" s="256" t="str">
        <f>VLOOKUP(Tabela24[[#This Row],[Symbol]],Baza_cen[],3,0)</f>
        <v>BLOK NYXON  Green 70mm    H=275mm     GPMM</v>
      </c>
      <c r="E794" s="257"/>
      <c r="F794" s="257"/>
      <c r="G794" s="257">
        <f ca="1">IFERROR(VLOOKUP(Tabela24[[#This Row],[Symbol]],INDIRECT("'"&amp;Tabela24[[#This Row],[INDEX]]&amp;"'!$D$5:$BB$3000"),13,0),0)</f>
        <v>0</v>
      </c>
      <c r="H794" s="257" t="str">
        <f ca="1">IFERROR(VLOOKUP(Tabela24[[#This Row],[Symbol]],INDIRECT("'"&amp;Tabela24[[#This Row],[INDEX]]&amp;"'!$D$4:$BB$3000"),14,0),0)</f>
        <v>mb.</v>
      </c>
      <c r="I794" s="409">
        <f ca="1">IFERROR(VLOOKUP(Tabela24[[#This Row],[Symbol]],INDIRECT("'"&amp;Tabela24[[#This Row],[INDEX]]&amp;"'!$D$4:$BB$3000"),30,0),0)</f>
        <v>0</v>
      </c>
      <c r="J794" s="437">
        <f ca="1">IFERROR(VLOOKUP(Tabela24[[#This Row],[Symbol]],INDIRECT("'"&amp;Tabela24[[#This Row],[INDEX]]&amp;"'!$D$4:$BB$3000"),31,0),0)</f>
        <v>0</v>
      </c>
      <c r="K794" s="258"/>
    </row>
    <row r="795" spans="1:11" ht="30" customHeight="1" x14ac:dyDescent="0.2">
      <c r="A795" s="254">
        <v>1742</v>
      </c>
      <c r="B795" s="554" t="s">
        <v>12</v>
      </c>
      <c r="C795" s="255" t="s">
        <v>1159</v>
      </c>
      <c r="D795" s="256" t="str">
        <f>VLOOKUP(Tabela24[[#This Row],[Symbol]],Baza_cen[],3,0)</f>
        <v>BLOK NYXON  Green 70mm    H=280mm     GPMM</v>
      </c>
      <c r="E795" s="257"/>
      <c r="F795" s="257"/>
      <c r="G795" s="257">
        <f ca="1">IFERROR(VLOOKUP(Tabela24[[#This Row],[Symbol]],INDIRECT("'"&amp;Tabela24[[#This Row],[INDEX]]&amp;"'!$D$5:$BB$3000"),13,0),0)</f>
        <v>0</v>
      </c>
      <c r="H795" s="257" t="str">
        <f ca="1">IFERROR(VLOOKUP(Tabela24[[#This Row],[Symbol]],INDIRECT("'"&amp;Tabela24[[#This Row],[INDEX]]&amp;"'!$D$4:$BB$3000"),14,0),0)</f>
        <v>mb.</v>
      </c>
      <c r="I795" s="409">
        <f ca="1">IFERROR(VLOOKUP(Tabela24[[#This Row],[Symbol]],INDIRECT("'"&amp;Tabela24[[#This Row],[INDEX]]&amp;"'!$D$4:$BB$3000"),30,0),0)</f>
        <v>0</v>
      </c>
      <c r="J795" s="437">
        <f ca="1">IFERROR(VLOOKUP(Tabela24[[#This Row],[Symbol]],INDIRECT("'"&amp;Tabela24[[#This Row],[INDEX]]&amp;"'!$D$4:$BB$3000"),31,0),0)</f>
        <v>0</v>
      </c>
      <c r="K795" s="258"/>
    </row>
    <row r="796" spans="1:11" ht="30" customHeight="1" x14ac:dyDescent="0.2">
      <c r="A796" s="254">
        <v>1743</v>
      </c>
      <c r="B796" s="554" t="s">
        <v>12</v>
      </c>
      <c r="C796" s="255" t="s">
        <v>1160</v>
      </c>
      <c r="D796" s="256" t="str">
        <f>VLOOKUP(Tabela24[[#This Row],[Symbol]],Baza_cen[],3,0)</f>
        <v>BLOK NYXON  Green 70mm    H=285mm     GPMM</v>
      </c>
      <c r="E796" s="257"/>
      <c r="F796" s="257"/>
      <c r="G796" s="257">
        <f ca="1">IFERROR(VLOOKUP(Tabela24[[#This Row],[Symbol]],INDIRECT("'"&amp;Tabela24[[#This Row],[INDEX]]&amp;"'!$D$5:$BB$3000"),13,0),0)</f>
        <v>0</v>
      </c>
      <c r="H796" s="257" t="str">
        <f ca="1">IFERROR(VLOOKUP(Tabela24[[#This Row],[Symbol]],INDIRECT("'"&amp;Tabela24[[#This Row],[INDEX]]&amp;"'!$D$4:$BB$3000"),14,0),0)</f>
        <v>mb.</v>
      </c>
      <c r="I796" s="409">
        <f ca="1">IFERROR(VLOOKUP(Tabela24[[#This Row],[Symbol]],INDIRECT("'"&amp;Tabela24[[#This Row],[INDEX]]&amp;"'!$D$4:$BB$3000"),30,0),0)</f>
        <v>0</v>
      </c>
      <c r="J796" s="437">
        <f ca="1">IFERROR(VLOOKUP(Tabela24[[#This Row],[Symbol]],INDIRECT("'"&amp;Tabela24[[#This Row],[INDEX]]&amp;"'!$D$4:$BB$3000"),31,0),0)</f>
        <v>0</v>
      </c>
      <c r="K796" s="258"/>
    </row>
    <row r="797" spans="1:11" ht="30" customHeight="1" x14ac:dyDescent="0.2">
      <c r="A797" s="254">
        <v>1744</v>
      </c>
      <c r="B797" s="554" t="s">
        <v>12</v>
      </c>
      <c r="C797" s="255" t="s">
        <v>1161</v>
      </c>
      <c r="D797" s="256" t="str">
        <f>VLOOKUP(Tabela24[[#This Row],[Symbol]],Baza_cen[],3,0)</f>
        <v>BLOK NYXON  Green 70mm    H=290mm     GPMM</v>
      </c>
      <c r="E797" s="257"/>
      <c r="F797" s="257"/>
      <c r="G797" s="257">
        <f ca="1">IFERROR(VLOOKUP(Tabela24[[#This Row],[Symbol]],INDIRECT("'"&amp;Tabela24[[#This Row],[INDEX]]&amp;"'!$D$5:$BB$3000"),13,0),0)</f>
        <v>0</v>
      </c>
      <c r="H797" s="257" t="str">
        <f ca="1">IFERROR(VLOOKUP(Tabela24[[#This Row],[Symbol]],INDIRECT("'"&amp;Tabela24[[#This Row],[INDEX]]&amp;"'!$D$4:$BB$3000"),14,0),0)</f>
        <v>mb.</v>
      </c>
      <c r="I797" s="409">
        <f ca="1">IFERROR(VLOOKUP(Tabela24[[#This Row],[Symbol]],INDIRECT("'"&amp;Tabela24[[#This Row],[INDEX]]&amp;"'!$D$4:$BB$3000"),30,0),0)</f>
        <v>0</v>
      </c>
      <c r="J797" s="437">
        <f ca="1">IFERROR(VLOOKUP(Tabela24[[#This Row],[Symbol]],INDIRECT("'"&amp;Tabela24[[#This Row],[INDEX]]&amp;"'!$D$4:$BB$3000"),31,0),0)</f>
        <v>0</v>
      </c>
      <c r="K797" s="258"/>
    </row>
    <row r="798" spans="1:11" ht="30" customHeight="1" x14ac:dyDescent="0.2">
      <c r="A798" s="254">
        <v>1745</v>
      </c>
      <c r="B798" s="554" t="s">
        <v>12</v>
      </c>
      <c r="C798" s="255" t="s">
        <v>1162</v>
      </c>
      <c r="D798" s="256" t="str">
        <f>VLOOKUP(Tabela24[[#This Row],[Symbol]],Baza_cen[],3,0)</f>
        <v>BLOK NYXON  Green 70mm    H=295mm     GPMM</v>
      </c>
      <c r="E798" s="257"/>
      <c r="F798" s="257"/>
      <c r="G798" s="257">
        <f ca="1">IFERROR(VLOOKUP(Tabela24[[#This Row],[Symbol]],INDIRECT("'"&amp;Tabela24[[#This Row],[INDEX]]&amp;"'!$D$5:$BB$3000"),13,0),0)</f>
        <v>0</v>
      </c>
      <c r="H798" s="257" t="str">
        <f ca="1">IFERROR(VLOOKUP(Tabela24[[#This Row],[Symbol]],INDIRECT("'"&amp;Tabela24[[#This Row],[INDEX]]&amp;"'!$D$4:$BB$3000"),14,0),0)</f>
        <v>mb.</v>
      </c>
      <c r="I798" s="409">
        <f ca="1">IFERROR(VLOOKUP(Tabela24[[#This Row],[Symbol]],INDIRECT("'"&amp;Tabela24[[#This Row],[INDEX]]&amp;"'!$D$4:$BB$3000"),30,0),0)</f>
        <v>0</v>
      </c>
      <c r="J798" s="437">
        <f ca="1">IFERROR(VLOOKUP(Tabela24[[#This Row],[Symbol]],INDIRECT("'"&amp;Tabela24[[#This Row],[INDEX]]&amp;"'!$D$4:$BB$3000"),31,0),0)</f>
        <v>0</v>
      </c>
      <c r="K798" s="258"/>
    </row>
    <row r="799" spans="1:11" ht="30" customHeight="1" x14ac:dyDescent="0.2">
      <c r="A799" s="254">
        <v>1746</v>
      </c>
      <c r="B799" s="554" t="s">
        <v>12</v>
      </c>
      <c r="C799" s="255" t="s">
        <v>1163</v>
      </c>
      <c r="D799" s="256" t="str">
        <f>VLOOKUP(Tabela24[[#This Row],[Symbol]],Baza_cen[],3,0)</f>
        <v>BLOK NYXON  Green 70mm    H=300mm     GPMM</v>
      </c>
      <c r="E799" s="257"/>
      <c r="F799" s="257"/>
      <c r="G799" s="257">
        <f ca="1">IFERROR(VLOOKUP(Tabela24[[#This Row],[Symbol]],INDIRECT("'"&amp;Tabela24[[#This Row],[INDEX]]&amp;"'!$D$5:$BB$3000"),13,0),0)</f>
        <v>0</v>
      </c>
      <c r="H799" s="257" t="str">
        <f ca="1">IFERROR(VLOOKUP(Tabela24[[#This Row],[Symbol]],INDIRECT("'"&amp;Tabela24[[#This Row],[INDEX]]&amp;"'!$D$4:$BB$3000"),14,0),0)</f>
        <v>mb.</v>
      </c>
      <c r="I799" s="409">
        <f ca="1">IFERROR(VLOOKUP(Tabela24[[#This Row],[Symbol]],INDIRECT("'"&amp;Tabela24[[#This Row],[INDEX]]&amp;"'!$D$4:$BB$3000"),30,0),0)</f>
        <v>0</v>
      </c>
      <c r="J799" s="437">
        <f ca="1">IFERROR(VLOOKUP(Tabela24[[#This Row],[Symbol]],INDIRECT("'"&amp;Tabela24[[#This Row],[INDEX]]&amp;"'!$D$4:$BB$3000"),31,0),0)</f>
        <v>0</v>
      </c>
      <c r="K799" s="258"/>
    </row>
    <row r="800" spans="1:11" ht="30" customHeight="1" x14ac:dyDescent="0.2">
      <c r="A800" s="254">
        <v>1747</v>
      </c>
      <c r="B800" s="554" t="s">
        <v>12</v>
      </c>
      <c r="C800" s="255" t="s">
        <v>1164</v>
      </c>
      <c r="D800" s="256" t="str">
        <f>VLOOKUP(Tabela24[[#This Row],[Symbol]],Baza_cen[],3,0)</f>
        <v>BLOK NYXON  Green 80mm    H= 25mm     GPMM</v>
      </c>
      <c r="E800" s="257"/>
      <c r="F800" s="257"/>
      <c r="G800" s="257">
        <f ca="1">IFERROR(VLOOKUP(Tabela24[[#This Row],[Symbol]],INDIRECT("'"&amp;Tabela24[[#This Row],[INDEX]]&amp;"'!$D$5:$BB$3000"),13,0),0)</f>
        <v>0</v>
      </c>
      <c r="H800" s="257" t="str">
        <f ca="1">IFERROR(VLOOKUP(Tabela24[[#This Row],[Symbol]],INDIRECT("'"&amp;Tabela24[[#This Row],[INDEX]]&amp;"'!$D$4:$BB$3000"),14,0),0)</f>
        <v>mb.</v>
      </c>
      <c r="I800" s="409">
        <f ca="1">IFERROR(VLOOKUP(Tabela24[[#This Row],[Symbol]],INDIRECT("'"&amp;Tabela24[[#This Row],[INDEX]]&amp;"'!$D$4:$BB$3000"),30,0),0)</f>
        <v>0</v>
      </c>
      <c r="J800" s="437">
        <f ca="1">IFERROR(VLOOKUP(Tabela24[[#This Row],[Symbol]],INDIRECT("'"&amp;Tabela24[[#This Row],[INDEX]]&amp;"'!$D$4:$BB$3000"),31,0),0)</f>
        <v>0</v>
      </c>
      <c r="K800" s="258"/>
    </row>
    <row r="801" spans="1:11" ht="30" customHeight="1" x14ac:dyDescent="0.2">
      <c r="A801" s="254">
        <v>1748</v>
      </c>
      <c r="B801" s="554" t="s">
        <v>12</v>
      </c>
      <c r="C801" s="255" t="s">
        <v>1166</v>
      </c>
      <c r="D801" s="256" t="str">
        <f>VLOOKUP(Tabela24[[#This Row],[Symbol]],Baza_cen[],3,0)</f>
        <v>BLOK NYXON  Green 80mm    H= 30mm     GPMM</v>
      </c>
      <c r="E801" s="257"/>
      <c r="F801" s="257"/>
      <c r="G801" s="257">
        <f ca="1">IFERROR(VLOOKUP(Tabela24[[#This Row],[Symbol]],INDIRECT("'"&amp;Tabela24[[#This Row],[INDEX]]&amp;"'!$D$5:$BB$3000"),13,0),0)</f>
        <v>0</v>
      </c>
      <c r="H801" s="257" t="str">
        <f ca="1">IFERROR(VLOOKUP(Tabela24[[#This Row],[Symbol]],INDIRECT("'"&amp;Tabela24[[#This Row],[INDEX]]&amp;"'!$D$4:$BB$3000"),14,0),0)</f>
        <v>mb.</v>
      </c>
      <c r="I801" s="409">
        <f ca="1">IFERROR(VLOOKUP(Tabela24[[#This Row],[Symbol]],INDIRECT("'"&amp;Tabela24[[#This Row],[INDEX]]&amp;"'!$D$4:$BB$3000"),30,0),0)</f>
        <v>0</v>
      </c>
      <c r="J801" s="437">
        <f ca="1">IFERROR(VLOOKUP(Tabela24[[#This Row],[Symbol]],INDIRECT("'"&amp;Tabela24[[#This Row],[INDEX]]&amp;"'!$D$4:$BB$3000"),31,0),0)</f>
        <v>0</v>
      </c>
      <c r="K801" s="258"/>
    </row>
    <row r="802" spans="1:11" ht="30" customHeight="1" x14ac:dyDescent="0.2">
      <c r="A802" s="254">
        <v>1749</v>
      </c>
      <c r="B802" s="554" t="s">
        <v>12</v>
      </c>
      <c r="C802" s="255" t="s">
        <v>1167</v>
      </c>
      <c r="D802" s="256" t="str">
        <f>VLOOKUP(Tabela24[[#This Row],[Symbol]],Baza_cen[],3,0)</f>
        <v>BLOK NYXON  Green 80mm    H= 35mm     GPMM</v>
      </c>
      <c r="E802" s="257"/>
      <c r="F802" s="257"/>
      <c r="G802" s="257">
        <f ca="1">IFERROR(VLOOKUP(Tabela24[[#This Row],[Symbol]],INDIRECT("'"&amp;Tabela24[[#This Row],[INDEX]]&amp;"'!$D$5:$BB$3000"),13,0),0)</f>
        <v>0</v>
      </c>
      <c r="H802" s="257" t="str">
        <f ca="1">IFERROR(VLOOKUP(Tabela24[[#This Row],[Symbol]],INDIRECT("'"&amp;Tabela24[[#This Row],[INDEX]]&amp;"'!$D$4:$BB$3000"),14,0),0)</f>
        <v>mb.</v>
      </c>
      <c r="I802" s="409">
        <f ca="1">IFERROR(VLOOKUP(Tabela24[[#This Row],[Symbol]],INDIRECT("'"&amp;Tabela24[[#This Row],[INDEX]]&amp;"'!$D$4:$BB$3000"),30,0),0)</f>
        <v>0</v>
      </c>
      <c r="J802" s="437">
        <f ca="1">IFERROR(VLOOKUP(Tabela24[[#This Row],[Symbol]],INDIRECT("'"&amp;Tabela24[[#This Row],[INDEX]]&amp;"'!$D$4:$BB$3000"),31,0),0)</f>
        <v>0</v>
      </c>
      <c r="K802" s="258"/>
    </row>
    <row r="803" spans="1:11" ht="30" customHeight="1" x14ac:dyDescent="0.2">
      <c r="A803" s="254">
        <v>1750</v>
      </c>
      <c r="B803" s="554" t="s">
        <v>12</v>
      </c>
      <c r="C803" s="255" t="s">
        <v>1168</v>
      </c>
      <c r="D803" s="256" t="str">
        <f>VLOOKUP(Tabela24[[#This Row],[Symbol]],Baza_cen[],3,0)</f>
        <v>BLOK NYXON  Green 80mm    H= 40mm     GPMM</v>
      </c>
      <c r="E803" s="257"/>
      <c r="F803" s="257"/>
      <c r="G803" s="257">
        <f ca="1">IFERROR(VLOOKUP(Tabela24[[#This Row],[Symbol]],INDIRECT("'"&amp;Tabela24[[#This Row],[INDEX]]&amp;"'!$D$5:$BB$3000"),13,0),0)</f>
        <v>0</v>
      </c>
      <c r="H803" s="257" t="str">
        <f ca="1">IFERROR(VLOOKUP(Tabela24[[#This Row],[Symbol]],INDIRECT("'"&amp;Tabela24[[#This Row],[INDEX]]&amp;"'!$D$4:$BB$3000"),14,0),0)</f>
        <v>mb.</v>
      </c>
      <c r="I803" s="409">
        <f ca="1">IFERROR(VLOOKUP(Tabela24[[#This Row],[Symbol]],INDIRECT("'"&amp;Tabela24[[#This Row],[INDEX]]&amp;"'!$D$4:$BB$3000"),30,0),0)</f>
        <v>0</v>
      </c>
      <c r="J803" s="437">
        <f ca="1">IFERROR(VLOOKUP(Tabela24[[#This Row],[Symbol]],INDIRECT("'"&amp;Tabela24[[#This Row],[INDEX]]&amp;"'!$D$4:$BB$3000"),31,0),0)</f>
        <v>0</v>
      </c>
      <c r="K803" s="258"/>
    </row>
    <row r="804" spans="1:11" ht="30" customHeight="1" x14ac:dyDescent="0.2">
      <c r="A804" s="254">
        <v>1751</v>
      </c>
      <c r="B804" s="554" t="s">
        <v>12</v>
      </c>
      <c r="C804" s="255" t="s">
        <v>1169</v>
      </c>
      <c r="D804" s="256" t="str">
        <f>VLOOKUP(Tabela24[[#This Row],[Symbol]],Baza_cen[],3,0)</f>
        <v>BLOK NYXON  Green 80mm    H= 45mm     GPMM</v>
      </c>
      <c r="E804" s="257"/>
      <c r="F804" s="257"/>
      <c r="G804" s="257">
        <f ca="1">IFERROR(VLOOKUP(Tabela24[[#This Row],[Symbol]],INDIRECT("'"&amp;Tabela24[[#This Row],[INDEX]]&amp;"'!$D$5:$BB$3000"),13,0),0)</f>
        <v>0</v>
      </c>
      <c r="H804" s="257" t="str">
        <f ca="1">IFERROR(VLOOKUP(Tabela24[[#This Row],[Symbol]],INDIRECT("'"&amp;Tabela24[[#This Row],[INDEX]]&amp;"'!$D$4:$BB$3000"),14,0),0)</f>
        <v>mb.</v>
      </c>
      <c r="I804" s="409">
        <f ca="1">IFERROR(VLOOKUP(Tabela24[[#This Row],[Symbol]],INDIRECT("'"&amp;Tabela24[[#This Row],[INDEX]]&amp;"'!$D$4:$BB$3000"),30,0),0)</f>
        <v>0</v>
      </c>
      <c r="J804" s="437">
        <f ca="1">IFERROR(VLOOKUP(Tabela24[[#This Row],[Symbol]],INDIRECT("'"&amp;Tabela24[[#This Row],[INDEX]]&amp;"'!$D$4:$BB$3000"),31,0),0)</f>
        <v>0</v>
      </c>
      <c r="K804" s="258"/>
    </row>
    <row r="805" spans="1:11" ht="30" customHeight="1" x14ac:dyDescent="0.2">
      <c r="A805" s="254">
        <v>1752</v>
      </c>
      <c r="B805" s="554" t="s">
        <v>12</v>
      </c>
      <c r="C805" s="255" t="s">
        <v>1170</v>
      </c>
      <c r="D805" s="256" t="str">
        <f>VLOOKUP(Tabela24[[#This Row],[Symbol]],Baza_cen[],3,0)</f>
        <v>BLOK NYXON  Green 80mm    H= 50mm     GPMM</v>
      </c>
      <c r="E805" s="257"/>
      <c r="F805" s="257"/>
      <c r="G805" s="257">
        <f ca="1">IFERROR(VLOOKUP(Tabela24[[#This Row],[Symbol]],INDIRECT("'"&amp;Tabela24[[#This Row],[INDEX]]&amp;"'!$D$5:$BB$3000"),13,0),0)</f>
        <v>0</v>
      </c>
      <c r="H805" s="257" t="str">
        <f ca="1">IFERROR(VLOOKUP(Tabela24[[#This Row],[Symbol]],INDIRECT("'"&amp;Tabela24[[#This Row],[INDEX]]&amp;"'!$D$4:$BB$3000"),14,0),0)</f>
        <v>mb.</v>
      </c>
      <c r="I805" s="409">
        <f ca="1">IFERROR(VLOOKUP(Tabela24[[#This Row],[Symbol]],INDIRECT("'"&amp;Tabela24[[#This Row],[INDEX]]&amp;"'!$D$4:$BB$3000"),30,0),0)</f>
        <v>0</v>
      </c>
      <c r="J805" s="437">
        <f ca="1">IFERROR(VLOOKUP(Tabela24[[#This Row],[Symbol]],INDIRECT("'"&amp;Tabela24[[#This Row],[INDEX]]&amp;"'!$D$4:$BB$3000"),31,0),0)</f>
        <v>0</v>
      </c>
      <c r="K805" s="258"/>
    </row>
    <row r="806" spans="1:11" ht="30" customHeight="1" x14ac:dyDescent="0.2">
      <c r="A806" s="254">
        <v>1753</v>
      </c>
      <c r="B806" s="554" t="s">
        <v>12</v>
      </c>
      <c r="C806" s="255" t="s">
        <v>1171</v>
      </c>
      <c r="D806" s="256" t="str">
        <f>VLOOKUP(Tabela24[[#This Row],[Symbol]],Baza_cen[],3,0)</f>
        <v>BLOK NYXON  Green 80mm    H= 55mm     GPMM</v>
      </c>
      <c r="E806" s="257"/>
      <c r="F806" s="257"/>
      <c r="G806" s="257">
        <f ca="1">IFERROR(VLOOKUP(Tabela24[[#This Row],[Symbol]],INDIRECT("'"&amp;Tabela24[[#This Row],[INDEX]]&amp;"'!$D$5:$BB$3000"),13,0),0)</f>
        <v>0</v>
      </c>
      <c r="H806" s="257" t="str">
        <f ca="1">IFERROR(VLOOKUP(Tabela24[[#This Row],[Symbol]],INDIRECT("'"&amp;Tabela24[[#This Row],[INDEX]]&amp;"'!$D$4:$BB$3000"),14,0),0)</f>
        <v>mb.</v>
      </c>
      <c r="I806" s="409">
        <f ca="1">IFERROR(VLOOKUP(Tabela24[[#This Row],[Symbol]],INDIRECT("'"&amp;Tabela24[[#This Row],[INDEX]]&amp;"'!$D$4:$BB$3000"),30,0),0)</f>
        <v>0</v>
      </c>
      <c r="J806" s="437">
        <f ca="1">IFERROR(VLOOKUP(Tabela24[[#This Row],[Symbol]],INDIRECT("'"&amp;Tabela24[[#This Row],[INDEX]]&amp;"'!$D$4:$BB$3000"),31,0),0)</f>
        <v>0</v>
      </c>
      <c r="K806" s="258"/>
    </row>
    <row r="807" spans="1:11" ht="30" customHeight="1" x14ac:dyDescent="0.2">
      <c r="A807" s="254">
        <v>1754</v>
      </c>
      <c r="B807" s="554" t="s">
        <v>12</v>
      </c>
      <c r="C807" s="255" t="s">
        <v>1172</v>
      </c>
      <c r="D807" s="256" t="str">
        <f>VLOOKUP(Tabela24[[#This Row],[Symbol]],Baza_cen[],3,0)</f>
        <v>BLOK NYXON  Green 80mm    H= 60mm     GPMM</v>
      </c>
      <c r="E807" s="257"/>
      <c r="F807" s="257"/>
      <c r="G807" s="257">
        <f ca="1">IFERROR(VLOOKUP(Tabela24[[#This Row],[Symbol]],INDIRECT("'"&amp;Tabela24[[#This Row],[INDEX]]&amp;"'!$D$5:$BB$3000"),13,0),0)</f>
        <v>0</v>
      </c>
      <c r="H807" s="257" t="str">
        <f ca="1">IFERROR(VLOOKUP(Tabela24[[#This Row],[Symbol]],INDIRECT("'"&amp;Tabela24[[#This Row],[INDEX]]&amp;"'!$D$4:$BB$3000"),14,0),0)</f>
        <v>mb.</v>
      </c>
      <c r="I807" s="409">
        <f ca="1">IFERROR(VLOOKUP(Tabela24[[#This Row],[Symbol]],INDIRECT("'"&amp;Tabela24[[#This Row],[INDEX]]&amp;"'!$D$4:$BB$3000"),30,0),0)</f>
        <v>0</v>
      </c>
      <c r="J807" s="437">
        <f ca="1">IFERROR(VLOOKUP(Tabela24[[#This Row],[Symbol]],INDIRECT("'"&amp;Tabela24[[#This Row],[INDEX]]&amp;"'!$D$4:$BB$3000"),31,0),0)</f>
        <v>0</v>
      </c>
      <c r="K807" s="258"/>
    </row>
    <row r="808" spans="1:11" ht="30" customHeight="1" x14ac:dyDescent="0.2">
      <c r="A808" s="254">
        <v>1755</v>
      </c>
      <c r="B808" s="554" t="s">
        <v>12</v>
      </c>
      <c r="C808" s="255" t="s">
        <v>1173</v>
      </c>
      <c r="D808" s="256" t="str">
        <f>VLOOKUP(Tabela24[[#This Row],[Symbol]],Baza_cen[],3,0)</f>
        <v>BLOK NYXON  Green 80mm    H= 65mm     GPMM</v>
      </c>
      <c r="E808" s="257"/>
      <c r="F808" s="257"/>
      <c r="G808" s="257">
        <f ca="1">IFERROR(VLOOKUP(Tabela24[[#This Row],[Symbol]],INDIRECT("'"&amp;Tabela24[[#This Row],[INDEX]]&amp;"'!$D$5:$BB$3000"),13,0),0)</f>
        <v>0</v>
      </c>
      <c r="H808" s="257" t="str">
        <f ca="1">IFERROR(VLOOKUP(Tabela24[[#This Row],[Symbol]],INDIRECT("'"&amp;Tabela24[[#This Row],[INDEX]]&amp;"'!$D$4:$BB$3000"),14,0),0)</f>
        <v>mb.</v>
      </c>
      <c r="I808" s="409">
        <f ca="1">IFERROR(VLOOKUP(Tabela24[[#This Row],[Symbol]],INDIRECT("'"&amp;Tabela24[[#This Row],[INDEX]]&amp;"'!$D$4:$BB$3000"),30,0),0)</f>
        <v>0</v>
      </c>
      <c r="J808" s="437">
        <f ca="1">IFERROR(VLOOKUP(Tabela24[[#This Row],[Symbol]],INDIRECT("'"&amp;Tabela24[[#This Row],[INDEX]]&amp;"'!$D$4:$BB$3000"),31,0),0)</f>
        <v>0</v>
      </c>
      <c r="K808" s="258"/>
    </row>
    <row r="809" spans="1:11" ht="30" customHeight="1" x14ac:dyDescent="0.2">
      <c r="A809" s="254">
        <v>1756</v>
      </c>
      <c r="B809" s="554" t="s">
        <v>12</v>
      </c>
      <c r="C809" s="255" t="s">
        <v>1174</v>
      </c>
      <c r="D809" s="256" t="str">
        <f>VLOOKUP(Tabela24[[#This Row],[Symbol]],Baza_cen[],3,0)</f>
        <v>BLOK NYXON  Green 80mm    H= 70mm     GPMM</v>
      </c>
      <c r="E809" s="257"/>
      <c r="F809" s="257"/>
      <c r="G809" s="257">
        <f ca="1">IFERROR(VLOOKUP(Tabela24[[#This Row],[Symbol]],INDIRECT("'"&amp;Tabela24[[#This Row],[INDEX]]&amp;"'!$D$5:$BB$3000"),13,0),0)</f>
        <v>0</v>
      </c>
      <c r="H809" s="257" t="str">
        <f ca="1">IFERROR(VLOOKUP(Tabela24[[#This Row],[Symbol]],INDIRECT("'"&amp;Tabela24[[#This Row],[INDEX]]&amp;"'!$D$4:$BB$3000"),14,0),0)</f>
        <v>mb.</v>
      </c>
      <c r="I809" s="409">
        <f ca="1">IFERROR(VLOOKUP(Tabela24[[#This Row],[Symbol]],INDIRECT("'"&amp;Tabela24[[#This Row],[INDEX]]&amp;"'!$D$4:$BB$3000"),30,0),0)</f>
        <v>0</v>
      </c>
      <c r="J809" s="437">
        <f ca="1">IFERROR(VLOOKUP(Tabela24[[#This Row],[Symbol]],INDIRECT("'"&amp;Tabela24[[#This Row],[INDEX]]&amp;"'!$D$4:$BB$3000"),31,0),0)</f>
        <v>0</v>
      </c>
      <c r="K809" s="258"/>
    </row>
    <row r="810" spans="1:11" ht="30" customHeight="1" x14ac:dyDescent="0.2">
      <c r="A810" s="254">
        <v>1757</v>
      </c>
      <c r="B810" s="554" t="s">
        <v>12</v>
      </c>
      <c r="C810" s="255" t="s">
        <v>1175</v>
      </c>
      <c r="D810" s="256" t="str">
        <f>VLOOKUP(Tabela24[[#This Row],[Symbol]],Baza_cen[],3,0)</f>
        <v>BLOK NYXON  Green 80mm    H= 75mm     GPMM</v>
      </c>
      <c r="E810" s="257"/>
      <c r="F810" s="257"/>
      <c r="G810" s="257">
        <f ca="1">IFERROR(VLOOKUP(Tabela24[[#This Row],[Symbol]],INDIRECT("'"&amp;Tabela24[[#This Row],[INDEX]]&amp;"'!$D$5:$BB$3000"),13,0),0)</f>
        <v>0</v>
      </c>
      <c r="H810" s="257" t="str">
        <f ca="1">IFERROR(VLOOKUP(Tabela24[[#This Row],[Symbol]],INDIRECT("'"&amp;Tabela24[[#This Row],[INDEX]]&amp;"'!$D$4:$BB$3000"),14,0),0)</f>
        <v>mb.</v>
      </c>
      <c r="I810" s="409">
        <f ca="1">IFERROR(VLOOKUP(Tabela24[[#This Row],[Symbol]],INDIRECT("'"&amp;Tabela24[[#This Row],[INDEX]]&amp;"'!$D$4:$BB$3000"),30,0),0)</f>
        <v>0</v>
      </c>
      <c r="J810" s="437">
        <f ca="1">IFERROR(VLOOKUP(Tabela24[[#This Row],[Symbol]],INDIRECT("'"&amp;Tabela24[[#This Row],[INDEX]]&amp;"'!$D$4:$BB$3000"),31,0),0)</f>
        <v>0</v>
      </c>
      <c r="K810" s="258"/>
    </row>
    <row r="811" spans="1:11" ht="30" customHeight="1" x14ac:dyDescent="0.2">
      <c r="A811" s="254">
        <v>1758</v>
      </c>
      <c r="B811" s="554" t="s">
        <v>12</v>
      </c>
      <c r="C811" s="255" t="s">
        <v>1176</v>
      </c>
      <c r="D811" s="256" t="str">
        <f>VLOOKUP(Tabela24[[#This Row],[Symbol]],Baza_cen[],3,0)</f>
        <v>BLOK NYXON  Green 80mm    H= 80mm     GPMM</v>
      </c>
      <c r="E811" s="257"/>
      <c r="F811" s="257"/>
      <c r="G811" s="257">
        <f ca="1">IFERROR(VLOOKUP(Tabela24[[#This Row],[Symbol]],INDIRECT("'"&amp;Tabela24[[#This Row],[INDEX]]&amp;"'!$D$5:$BB$3000"),13,0),0)</f>
        <v>0</v>
      </c>
      <c r="H811" s="257" t="str">
        <f ca="1">IFERROR(VLOOKUP(Tabela24[[#This Row],[Symbol]],INDIRECT("'"&amp;Tabela24[[#This Row],[INDEX]]&amp;"'!$D$4:$BB$3000"),14,0),0)</f>
        <v>mb.</v>
      </c>
      <c r="I811" s="409">
        <f ca="1">IFERROR(VLOOKUP(Tabela24[[#This Row],[Symbol]],INDIRECT("'"&amp;Tabela24[[#This Row],[INDEX]]&amp;"'!$D$4:$BB$3000"),30,0),0)</f>
        <v>0</v>
      </c>
      <c r="J811" s="437">
        <f ca="1">IFERROR(VLOOKUP(Tabela24[[#This Row],[Symbol]],INDIRECT("'"&amp;Tabela24[[#This Row],[INDEX]]&amp;"'!$D$4:$BB$3000"),31,0),0)</f>
        <v>0</v>
      </c>
      <c r="K811" s="258"/>
    </row>
    <row r="812" spans="1:11" ht="30" customHeight="1" x14ac:dyDescent="0.2">
      <c r="A812" s="254">
        <v>1759</v>
      </c>
      <c r="B812" s="554" t="s">
        <v>12</v>
      </c>
      <c r="C812" s="255" t="s">
        <v>1177</v>
      </c>
      <c r="D812" s="256" t="str">
        <f>VLOOKUP(Tabela24[[#This Row],[Symbol]],Baza_cen[],3,0)</f>
        <v>BLOK NYXON  Green 80mm    H= 85mm     GPMM</v>
      </c>
      <c r="E812" s="257"/>
      <c r="F812" s="257"/>
      <c r="G812" s="257">
        <f ca="1">IFERROR(VLOOKUP(Tabela24[[#This Row],[Symbol]],INDIRECT("'"&amp;Tabela24[[#This Row],[INDEX]]&amp;"'!$D$5:$BB$3000"),13,0),0)</f>
        <v>0</v>
      </c>
      <c r="H812" s="257" t="str">
        <f ca="1">IFERROR(VLOOKUP(Tabela24[[#This Row],[Symbol]],INDIRECT("'"&amp;Tabela24[[#This Row],[INDEX]]&amp;"'!$D$4:$BB$3000"),14,0),0)</f>
        <v>mb.</v>
      </c>
      <c r="I812" s="409">
        <f ca="1">IFERROR(VLOOKUP(Tabela24[[#This Row],[Symbol]],INDIRECT("'"&amp;Tabela24[[#This Row],[INDEX]]&amp;"'!$D$4:$BB$3000"),30,0),0)</f>
        <v>0</v>
      </c>
      <c r="J812" s="437">
        <f ca="1">IFERROR(VLOOKUP(Tabela24[[#This Row],[Symbol]],INDIRECT("'"&amp;Tabela24[[#This Row],[INDEX]]&amp;"'!$D$4:$BB$3000"),31,0),0)</f>
        <v>0</v>
      </c>
      <c r="K812" s="258"/>
    </row>
    <row r="813" spans="1:11" ht="30" customHeight="1" x14ac:dyDescent="0.2">
      <c r="A813" s="254">
        <v>1760</v>
      </c>
      <c r="B813" s="554" t="s">
        <v>12</v>
      </c>
      <c r="C813" s="255" t="s">
        <v>1178</v>
      </c>
      <c r="D813" s="256" t="str">
        <f>VLOOKUP(Tabela24[[#This Row],[Symbol]],Baza_cen[],3,0)</f>
        <v>BLOK NYXON  Green 80mm    H= 90mm     GPMM</v>
      </c>
      <c r="E813" s="257"/>
      <c r="F813" s="257"/>
      <c r="G813" s="257">
        <f ca="1">IFERROR(VLOOKUP(Tabela24[[#This Row],[Symbol]],INDIRECT("'"&amp;Tabela24[[#This Row],[INDEX]]&amp;"'!$D$5:$BB$3000"),13,0),0)</f>
        <v>0</v>
      </c>
      <c r="H813" s="257" t="str">
        <f ca="1">IFERROR(VLOOKUP(Tabela24[[#This Row],[Symbol]],INDIRECT("'"&amp;Tabela24[[#This Row],[INDEX]]&amp;"'!$D$4:$BB$3000"),14,0),0)</f>
        <v>mb.</v>
      </c>
      <c r="I813" s="409">
        <f ca="1">IFERROR(VLOOKUP(Tabela24[[#This Row],[Symbol]],INDIRECT("'"&amp;Tabela24[[#This Row],[INDEX]]&amp;"'!$D$4:$BB$3000"),30,0),0)</f>
        <v>0</v>
      </c>
      <c r="J813" s="437">
        <f ca="1">IFERROR(VLOOKUP(Tabela24[[#This Row],[Symbol]],INDIRECT("'"&amp;Tabela24[[#This Row],[INDEX]]&amp;"'!$D$4:$BB$3000"),31,0),0)</f>
        <v>0</v>
      </c>
      <c r="K813" s="258"/>
    </row>
    <row r="814" spans="1:11" ht="30" customHeight="1" x14ac:dyDescent="0.2">
      <c r="A814" s="254">
        <v>1761</v>
      </c>
      <c r="B814" s="554" t="s">
        <v>12</v>
      </c>
      <c r="C814" s="255" t="s">
        <v>1179</v>
      </c>
      <c r="D814" s="256" t="str">
        <f>VLOOKUP(Tabela24[[#This Row],[Symbol]],Baza_cen[],3,0)</f>
        <v>BLOK NYXON  Green 80mm    H= 95mm     GPMM</v>
      </c>
      <c r="E814" s="257"/>
      <c r="F814" s="257"/>
      <c r="G814" s="257">
        <f ca="1">IFERROR(VLOOKUP(Tabela24[[#This Row],[Symbol]],INDIRECT("'"&amp;Tabela24[[#This Row],[INDEX]]&amp;"'!$D$5:$BB$3000"),13,0),0)</f>
        <v>0</v>
      </c>
      <c r="H814" s="257" t="str">
        <f ca="1">IFERROR(VLOOKUP(Tabela24[[#This Row],[Symbol]],INDIRECT("'"&amp;Tabela24[[#This Row],[INDEX]]&amp;"'!$D$4:$BB$3000"),14,0),0)</f>
        <v>mb.</v>
      </c>
      <c r="I814" s="409">
        <f ca="1">IFERROR(VLOOKUP(Tabela24[[#This Row],[Symbol]],INDIRECT("'"&amp;Tabela24[[#This Row],[INDEX]]&amp;"'!$D$4:$BB$3000"),30,0),0)</f>
        <v>0</v>
      </c>
      <c r="J814" s="437">
        <f ca="1">IFERROR(VLOOKUP(Tabela24[[#This Row],[Symbol]],INDIRECT("'"&amp;Tabela24[[#This Row],[INDEX]]&amp;"'!$D$4:$BB$3000"),31,0),0)</f>
        <v>0</v>
      </c>
      <c r="K814" s="258"/>
    </row>
    <row r="815" spans="1:11" ht="30" customHeight="1" x14ac:dyDescent="0.2">
      <c r="A815" s="254">
        <v>1762</v>
      </c>
      <c r="B815" s="554" t="s">
        <v>12</v>
      </c>
      <c r="C815" s="255" t="s">
        <v>1180</v>
      </c>
      <c r="D815" s="256" t="str">
        <f>VLOOKUP(Tabela24[[#This Row],[Symbol]],Baza_cen[],3,0)</f>
        <v>BLOK NYXON  Green 80mm    H=100mm     GPMM</v>
      </c>
      <c r="E815" s="257"/>
      <c r="F815" s="257"/>
      <c r="G815" s="257">
        <f ca="1">IFERROR(VLOOKUP(Tabela24[[#This Row],[Symbol]],INDIRECT("'"&amp;Tabela24[[#This Row],[INDEX]]&amp;"'!$D$5:$BB$3000"),13,0),0)</f>
        <v>0</v>
      </c>
      <c r="H815" s="257" t="str">
        <f ca="1">IFERROR(VLOOKUP(Tabela24[[#This Row],[Symbol]],INDIRECT("'"&amp;Tabela24[[#This Row],[INDEX]]&amp;"'!$D$4:$BB$3000"),14,0),0)</f>
        <v>mb.</v>
      </c>
      <c r="I815" s="409">
        <f ca="1">IFERROR(VLOOKUP(Tabela24[[#This Row],[Symbol]],INDIRECT("'"&amp;Tabela24[[#This Row],[INDEX]]&amp;"'!$D$4:$BB$3000"),30,0),0)</f>
        <v>0</v>
      </c>
      <c r="J815" s="437">
        <f ca="1">IFERROR(VLOOKUP(Tabela24[[#This Row],[Symbol]],INDIRECT("'"&amp;Tabela24[[#This Row],[INDEX]]&amp;"'!$D$4:$BB$3000"),31,0),0)</f>
        <v>0</v>
      </c>
      <c r="K815" s="258"/>
    </row>
    <row r="816" spans="1:11" ht="30" customHeight="1" x14ac:dyDescent="0.2">
      <c r="A816" s="254">
        <v>1763</v>
      </c>
      <c r="B816" s="554" t="s">
        <v>12</v>
      </c>
      <c r="C816" s="255" t="s">
        <v>1181</v>
      </c>
      <c r="D816" s="256" t="str">
        <f>VLOOKUP(Tabela24[[#This Row],[Symbol]],Baza_cen[],3,0)</f>
        <v>BLOK NYXON  Green 80mm    H=105mm     GPMM</v>
      </c>
      <c r="E816" s="257"/>
      <c r="F816" s="257"/>
      <c r="G816" s="257">
        <f ca="1">IFERROR(VLOOKUP(Tabela24[[#This Row],[Symbol]],INDIRECT("'"&amp;Tabela24[[#This Row],[INDEX]]&amp;"'!$D$5:$BB$3000"),13,0),0)</f>
        <v>0</v>
      </c>
      <c r="H816" s="257" t="str">
        <f ca="1">IFERROR(VLOOKUP(Tabela24[[#This Row],[Symbol]],INDIRECT("'"&amp;Tabela24[[#This Row],[INDEX]]&amp;"'!$D$4:$BB$3000"),14,0),0)</f>
        <v>mb.</v>
      </c>
      <c r="I816" s="409">
        <f ca="1">IFERROR(VLOOKUP(Tabela24[[#This Row],[Symbol]],INDIRECT("'"&amp;Tabela24[[#This Row],[INDEX]]&amp;"'!$D$4:$BB$3000"),30,0),0)</f>
        <v>0</v>
      </c>
      <c r="J816" s="437">
        <f ca="1">IFERROR(VLOOKUP(Tabela24[[#This Row],[Symbol]],INDIRECT("'"&amp;Tabela24[[#This Row],[INDEX]]&amp;"'!$D$4:$BB$3000"),31,0),0)</f>
        <v>0</v>
      </c>
      <c r="K816" s="258"/>
    </row>
    <row r="817" spans="1:11" ht="30" customHeight="1" x14ac:dyDescent="0.2">
      <c r="A817" s="254">
        <v>1764</v>
      </c>
      <c r="B817" s="554" t="s">
        <v>12</v>
      </c>
      <c r="C817" s="255" t="s">
        <v>1182</v>
      </c>
      <c r="D817" s="256" t="str">
        <f>VLOOKUP(Tabela24[[#This Row],[Symbol]],Baza_cen[],3,0)</f>
        <v>BLOK NYXON  Green 80mm    H=110mm     GPMM</v>
      </c>
      <c r="E817" s="257"/>
      <c r="F817" s="257"/>
      <c r="G817" s="257">
        <f ca="1">IFERROR(VLOOKUP(Tabela24[[#This Row],[Symbol]],INDIRECT("'"&amp;Tabela24[[#This Row],[INDEX]]&amp;"'!$D$5:$BB$3000"),13,0),0)</f>
        <v>0</v>
      </c>
      <c r="H817" s="257" t="str">
        <f ca="1">IFERROR(VLOOKUP(Tabela24[[#This Row],[Symbol]],INDIRECT("'"&amp;Tabela24[[#This Row],[INDEX]]&amp;"'!$D$4:$BB$3000"),14,0),0)</f>
        <v>mb.</v>
      </c>
      <c r="I817" s="409">
        <f ca="1">IFERROR(VLOOKUP(Tabela24[[#This Row],[Symbol]],INDIRECT("'"&amp;Tabela24[[#This Row],[INDEX]]&amp;"'!$D$4:$BB$3000"),30,0),0)</f>
        <v>0</v>
      </c>
      <c r="J817" s="437">
        <f ca="1">IFERROR(VLOOKUP(Tabela24[[#This Row],[Symbol]],INDIRECT("'"&amp;Tabela24[[#This Row],[INDEX]]&amp;"'!$D$4:$BB$3000"),31,0),0)</f>
        <v>0</v>
      </c>
      <c r="K817" s="258"/>
    </row>
    <row r="818" spans="1:11" ht="30" customHeight="1" x14ac:dyDescent="0.2">
      <c r="A818" s="254">
        <v>1765</v>
      </c>
      <c r="B818" s="554" t="s">
        <v>12</v>
      </c>
      <c r="C818" s="255" t="s">
        <v>1183</v>
      </c>
      <c r="D818" s="256" t="str">
        <f>VLOOKUP(Tabela24[[#This Row],[Symbol]],Baza_cen[],3,0)</f>
        <v>BLOK NYXON  Green 80mm    H=115mm     GPMM</v>
      </c>
      <c r="E818" s="257"/>
      <c r="F818" s="257"/>
      <c r="G818" s="257">
        <f ca="1">IFERROR(VLOOKUP(Tabela24[[#This Row],[Symbol]],INDIRECT("'"&amp;Tabela24[[#This Row],[INDEX]]&amp;"'!$D$5:$BB$3000"),13,0),0)</f>
        <v>0</v>
      </c>
      <c r="H818" s="257" t="str">
        <f ca="1">IFERROR(VLOOKUP(Tabela24[[#This Row],[Symbol]],INDIRECT("'"&amp;Tabela24[[#This Row],[INDEX]]&amp;"'!$D$4:$BB$3000"),14,0),0)</f>
        <v>mb.</v>
      </c>
      <c r="I818" s="409">
        <f ca="1">IFERROR(VLOOKUP(Tabela24[[#This Row],[Symbol]],INDIRECT("'"&amp;Tabela24[[#This Row],[INDEX]]&amp;"'!$D$4:$BB$3000"),30,0),0)</f>
        <v>0</v>
      </c>
      <c r="J818" s="437">
        <f ca="1">IFERROR(VLOOKUP(Tabela24[[#This Row],[Symbol]],INDIRECT("'"&amp;Tabela24[[#This Row],[INDEX]]&amp;"'!$D$4:$BB$3000"),31,0),0)</f>
        <v>0</v>
      </c>
      <c r="K818" s="258"/>
    </row>
    <row r="819" spans="1:11" ht="30" customHeight="1" x14ac:dyDescent="0.2">
      <c r="A819" s="254">
        <v>1766</v>
      </c>
      <c r="B819" s="554" t="s">
        <v>12</v>
      </c>
      <c r="C819" s="255" t="s">
        <v>1184</v>
      </c>
      <c r="D819" s="256" t="str">
        <f>VLOOKUP(Tabela24[[#This Row],[Symbol]],Baza_cen[],3,0)</f>
        <v>BLOK NYXON  Green 80mm    H=120mm     GPMM</v>
      </c>
      <c r="E819" s="257"/>
      <c r="F819" s="257"/>
      <c r="G819" s="257">
        <f ca="1">IFERROR(VLOOKUP(Tabela24[[#This Row],[Symbol]],INDIRECT("'"&amp;Tabela24[[#This Row],[INDEX]]&amp;"'!$D$5:$BB$3000"),13,0),0)</f>
        <v>0</v>
      </c>
      <c r="H819" s="257" t="str">
        <f ca="1">IFERROR(VLOOKUP(Tabela24[[#This Row],[Symbol]],INDIRECT("'"&amp;Tabela24[[#This Row],[INDEX]]&amp;"'!$D$4:$BB$3000"),14,0),0)</f>
        <v>mb.</v>
      </c>
      <c r="I819" s="409">
        <f ca="1">IFERROR(VLOOKUP(Tabela24[[#This Row],[Symbol]],INDIRECT("'"&amp;Tabela24[[#This Row],[INDEX]]&amp;"'!$D$4:$BB$3000"),30,0),0)</f>
        <v>0</v>
      </c>
      <c r="J819" s="437">
        <f ca="1">IFERROR(VLOOKUP(Tabela24[[#This Row],[Symbol]],INDIRECT("'"&amp;Tabela24[[#This Row],[INDEX]]&amp;"'!$D$4:$BB$3000"),31,0),0)</f>
        <v>0</v>
      </c>
      <c r="K819" s="258"/>
    </row>
    <row r="820" spans="1:11" ht="30" customHeight="1" x14ac:dyDescent="0.2">
      <c r="A820" s="254">
        <v>1767</v>
      </c>
      <c r="B820" s="554" t="s">
        <v>12</v>
      </c>
      <c r="C820" s="255" t="s">
        <v>1185</v>
      </c>
      <c r="D820" s="256" t="str">
        <f>VLOOKUP(Tabela24[[#This Row],[Symbol]],Baza_cen[],3,0)</f>
        <v>BLOK NYXON  Green 80mm    H=125mm     GPMM</v>
      </c>
      <c r="E820" s="257"/>
      <c r="F820" s="257"/>
      <c r="G820" s="257">
        <f ca="1">IFERROR(VLOOKUP(Tabela24[[#This Row],[Symbol]],INDIRECT("'"&amp;Tabela24[[#This Row],[INDEX]]&amp;"'!$D$5:$BB$3000"),13,0),0)</f>
        <v>0</v>
      </c>
      <c r="H820" s="257" t="str">
        <f ca="1">IFERROR(VLOOKUP(Tabela24[[#This Row],[Symbol]],INDIRECT("'"&amp;Tabela24[[#This Row],[INDEX]]&amp;"'!$D$4:$BB$3000"),14,0),0)</f>
        <v>mb.</v>
      </c>
      <c r="I820" s="409">
        <f ca="1">IFERROR(VLOOKUP(Tabela24[[#This Row],[Symbol]],INDIRECT("'"&amp;Tabela24[[#This Row],[INDEX]]&amp;"'!$D$4:$BB$3000"),30,0),0)</f>
        <v>0</v>
      </c>
      <c r="J820" s="437">
        <f ca="1">IFERROR(VLOOKUP(Tabela24[[#This Row],[Symbol]],INDIRECT("'"&amp;Tabela24[[#This Row],[INDEX]]&amp;"'!$D$4:$BB$3000"),31,0),0)</f>
        <v>0</v>
      </c>
      <c r="K820" s="258"/>
    </row>
    <row r="821" spans="1:11" ht="30" customHeight="1" x14ac:dyDescent="0.2">
      <c r="A821" s="254">
        <v>1768</v>
      </c>
      <c r="B821" s="554" t="s">
        <v>12</v>
      </c>
      <c r="C821" s="255" t="s">
        <v>1186</v>
      </c>
      <c r="D821" s="256" t="str">
        <f>VLOOKUP(Tabela24[[#This Row],[Symbol]],Baza_cen[],3,0)</f>
        <v>BLOK NYXON  Green 80mm    H=130mm     GPMM</v>
      </c>
      <c r="E821" s="257"/>
      <c r="F821" s="257"/>
      <c r="G821" s="257">
        <f ca="1">IFERROR(VLOOKUP(Tabela24[[#This Row],[Symbol]],INDIRECT("'"&amp;Tabela24[[#This Row],[INDEX]]&amp;"'!$D$5:$BB$3000"),13,0),0)</f>
        <v>0</v>
      </c>
      <c r="H821" s="257" t="str">
        <f ca="1">IFERROR(VLOOKUP(Tabela24[[#This Row],[Symbol]],INDIRECT("'"&amp;Tabela24[[#This Row],[INDEX]]&amp;"'!$D$4:$BB$3000"),14,0),0)</f>
        <v>mb.</v>
      </c>
      <c r="I821" s="409">
        <f ca="1">IFERROR(VLOOKUP(Tabela24[[#This Row],[Symbol]],INDIRECT("'"&amp;Tabela24[[#This Row],[INDEX]]&amp;"'!$D$4:$BB$3000"),30,0),0)</f>
        <v>0</v>
      </c>
      <c r="J821" s="437">
        <f ca="1">IFERROR(VLOOKUP(Tabela24[[#This Row],[Symbol]],INDIRECT("'"&amp;Tabela24[[#This Row],[INDEX]]&amp;"'!$D$4:$BB$3000"),31,0),0)</f>
        <v>0</v>
      </c>
      <c r="K821" s="258"/>
    </row>
    <row r="822" spans="1:11" ht="30" customHeight="1" x14ac:dyDescent="0.2">
      <c r="A822" s="254">
        <v>1769</v>
      </c>
      <c r="B822" s="554" t="s">
        <v>12</v>
      </c>
      <c r="C822" s="255" t="s">
        <v>1187</v>
      </c>
      <c r="D822" s="256" t="str">
        <f>VLOOKUP(Tabela24[[#This Row],[Symbol]],Baza_cen[],3,0)</f>
        <v>BLOK NYXON  Green 80mm    H=135mm     GPMM</v>
      </c>
      <c r="E822" s="257"/>
      <c r="F822" s="257"/>
      <c r="G822" s="257">
        <f ca="1">IFERROR(VLOOKUP(Tabela24[[#This Row],[Symbol]],INDIRECT("'"&amp;Tabela24[[#This Row],[INDEX]]&amp;"'!$D$5:$BB$3000"),13,0),0)</f>
        <v>0</v>
      </c>
      <c r="H822" s="257" t="str">
        <f ca="1">IFERROR(VLOOKUP(Tabela24[[#This Row],[Symbol]],INDIRECT("'"&amp;Tabela24[[#This Row],[INDEX]]&amp;"'!$D$4:$BB$3000"),14,0),0)</f>
        <v>mb.</v>
      </c>
      <c r="I822" s="409">
        <f ca="1">IFERROR(VLOOKUP(Tabela24[[#This Row],[Symbol]],INDIRECT("'"&amp;Tabela24[[#This Row],[INDEX]]&amp;"'!$D$4:$BB$3000"),30,0),0)</f>
        <v>0</v>
      </c>
      <c r="J822" s="437">
        <f ca="1">IFERROR(VLOOKUP(Tabela24[[#This Row],[Symbol]],INDIRECT("'"&amp;Tabela24[[#This Row],[INDEX]]&amp;"'!$D$4:$BB$3000"),31,0),0)</f>
        <v>0</v>
      </c>
      <c r="K822" s="258"/>
    </row>
    <row r="823" spans="1:11" ht="30" customHeight="1" x14ac:dyDescent="0.2">
      <c r="A823" s="254">
        <v>1770</v>
      </c>
      <c r="B823" s="554" t="s">
        <v>12</v>
      </c>
      <c r="C823" s="255" t="s">
        <v>1188</v>
      </c>
      <c r="D823" s="256" t="str">
        <f>VLOOKUP(Tabela24[[#This Row],[Symbol]],Baza_cen[],3,0)</f>
        <v>BLOK NYXON  Green 80mm    H=140mm     GPMM</v>
      </c>
      <c r="E823" s="257"/>
      <c r="F823" s="257"/>
      <c r="G823" s="257">
        <f ca="1">IFERROR(VLOOKUP(Tabela24[[#This Row],[Symbol]],INDIRECT("'"&amp;Tabela24[[#This Row],[INDEX]]&amp;"'!$D$5:$BB$3000"),13,0),0)</f>
        <v>0</v>
      </c>
      <c r="H823" s="257" t="str">
        <f ca="1">IFERROR(VLOOKUP(Tabela24[[#This Row],[Symbol]],INDIRECT("'"&amp;Tabela24[[#This Row],[INDEX]]&amp;"'!$D$4:$BB$3000"),14,0),0)</f>
        <v>mb.</v>
      </c>
      <c r="I823" s="409">
        <f ca="1">IFERROR(VLOOKUP(Tabela24[[#This Row],[Symbol]],INDIRECT("'"&amp;Tabela24[[#This Row],[INDEX]]&amp;"'!$D$4:$BB$3000"),30,0),0)</f>
        <v>0</v>
      </c>
      <c r="J823" s="437">
        <f ca="1">IFERROR(VLOOKUP(Tabela24[[#This Row],[Symbol]],INDIRECT("'"&amp;Tabela24[[#This Row],[INDEX]]&amp;"'!$D$4:$BB$3000"),31,0),0)</f>
        <v>0</v>
      </c>
      <c r="K823" s="258"/>
    </row>
    <row r="824" spans="1:11" ht="30" customHeight="1" x14ac:dyDescent="0.2">
      <c r="A824" s="254">
        <v>1771</v>
      </c>
      <c r="B824" s="554" t="s">
        <v>12</v>
      </c>
      <c r="C824" s="255" t="s">
        <v>1189</v>
      </c>
      <c r="D824" s="256" t="str">
        <f>VLOOKUP(Tabela24[[#This Row],[Symbol]],Baza_cen[],3,0)</f>
        <v>BLOK NYXON  Green 80mm    H=145mm     GPMM</v>
      </c>
      <c r="E824" s="257"/>
      <c r="F824" s="257"/>
      <c r="G824" s="257">
        <f ca="1">IFERROR(VLOOKUP(Tabela24[[#This Row],[Symbol]],INDIRECT("'"&amp;Tabela24[[#This Row],[INDEX]]&amp;"'!$D$5:$BB$3000"),13,0),0)</f>
        <v>0</v>
      </c>
      <c r="H824" s="257" t="str">
        <f ca="1">IFERROR(VLOOKUP(Tabela24[[#This Row],[Symbol]],INDIRECT("'"&amp;Tabela24[[#This Row],[INDEX]]&amp;"'!$D$4:$BB$3000"),14,0),0)</f>
        <v>mb.</v>
      </c>
      <c r="I824" s="409">
        <f ca="1">IFERROR(VLOOKUP(Tabela24[[#This Row],[Symbol]],INDIRECT("'"&amp;Tabela24[[#This Row],[INDEX]]&amp;"'!$D$4:$BB$3000"),30,0),0)</f>
        <v>0</v>
      </c>
      <c r="J824" s="437">
        <f ca="1">IFERROR(VLOOKUP(Tabela24[[#This Row],[Symbol]],INDIRECT("'"&amp;Tabela24[[#This Row],[INDEX]]&amp;"'!$D$4:$BB$3000"),31,0),0)</f>
        <v>0</v>
      </c>
      <c r="K824" s="258"/>
    </row>
    <row r="825" spans="1:11" ht="30" customHeight="1" x14ac:dyDescent="0.2">
      <c r="A825" s="254">
        <v>1772</v>
      </c>
      <c r="B825" s="554" t="s">
        <v>12</v>
      </c>
      <c r="C825" s="255" t="s">
        <v>1190</v>
      </c>
      <c r="D825" s="256" t="str">
        <f>VLOOKUP(Tabela24[[#This Row],[Symbol]],Baza_cen[],3,0)</f>
        <v>BLOK NYXON  Green 80mm    H=150mm     GPMM</v>
      </c>
      <c r="E825" s="257"/>
      <c r="F825" s="257"/>
      <c r="G825" s="257">
        <f ca="1">IFERROR(VLOOKUP(Tabela24[[#This Row],[Symbol]],INDIRECT("'"&amp;Tabela24[[#This Row],[INDEX]]&amp;"'!$D$5:$BB$3000"),13,0),0)</f>
        <v>0</v>
      </c>
      <c r="H825" s="257" t="str">
        <f ca="1">IFERROR(VLOOKUP(Tabela24[[#This Row],[Symbol]],INDIRECT("'"&amp;Tabela24[[#This Row],[INDEX]]&amp;"'!$D$4:$BB$3000"),14,0),0)</f>
        <v>mb.</v>
      </c>
      <c r="I825" s="409">
        <f ca="1">IFERROR(VLOOKUP(Tabela24[[#This Row],[Symbol]],INDIRECT("'"&amp;Tabela24[[#This Row],[INDEX]]&amp;"'!$D$4:$BB$3000"),30,0),0)</f>
        <v>0</v>
      </c>
      <c r="J825" s="437">
        <f ca="1">IFERROR(VLOOKUP(Tabela24[[#This Row],[Symbol]],INDIRECT("'"&amp;Tabela24[[#This Row],[INDEX]]&amp;"'!$D$4:$BB$3000"),31,0),0)</f>
        <v>0</v>
      </c>
      <c r="K825" s="258"/>
    </row>
    <row r="826" spans="1:11" ht="30" customHeight="1" x14ac:dyDescent="0.2">
      <c r="A826" s="254">
        <v>1773</v>
      </c>
      <c r="B826" s="554" t="s">
        <v>12</v>
      </c>
      <c r="C826" s="255" t="s">
        <v>1191</v>
      </c>
      <c r="D826" s="256" t="str">
        <f>VLOOKUP(Tabela24[[#This Row],[Symbol]],Baza_cen[],3,0)</f>
        <v>BLOK NYXON  Green 80mm    H=155mm     GPMM</v>
      </c>
      <c r="E826" s="257"/>
      <c r="F826" s="257"/>
      <c r="G826" s="257">
        <f ca="1">IFERROR(VLOOKUP(Tabela24[[#This Row],[Symbol]],INDIRECT("'"&amp;Tabela24[[#This Row],[INDEX]]&amp;"'!$D$5:$BB$3000"),13,0),0)</f>
        <v>0</v>
      </c>
      <c r="H826" s="257" t="str">
        <f ca="1">IFERROR(VLOOKUP(Tabela24[[#This Row],[Symbol]],INDIRECT("'"&amp;Tabela24[[#This Row],[INDEX]]&amp;"'!$D$4:$BB$3000"),14,0),0)</f>
        <v>mb.</v>
      </c>
      <c r="I826" s="409">
        <f ca="1">IFERROR(VLOOKUP(Tabela24[[#This Row],[Symbol]],INDIRECT("'"&amp;Tabela24[[#This Row],[INDEX]]&amp;"'!$D$4:$BB$3000"),30,0),0)</f>
        <v>0</v>
      </c>
      <c r="J826" s="437">
        <f ca="1">IFERROR(VLOOKUP(Tabela24[[#This Row],[Symbol]],INDIRECT("'"&amp;Tabela24[[#This Row],[INDEX]]&amp;"'!$D$4:$BB$3000"),31,0),0)</f>
        <v>0</v>
      </c>
      <c r="K826" s="258"/>
    </row>
    <row r="827" spans="1:11" ht="30" customHeight="1" x14ac:dyDescent="0.2">
      <c r="A827" s="254">
        <v>1774</v>
      </c>
      <c r="B827" s="554" t="s">
        <v>12</v>
      </c>
      <c r="C827" s="255" t="s">
        <v>1192</v>
      </c>
      <c r="D827" s="256" t="str">
        <f>VLOOKUP(Tabela24[[#This Row],[Symbol]],Baza_cen[],3,0)</f>
        <v>BLOK NYXON  Green 80mm    H=160mm     GPMM</v>
      </c>
      <c r="E827" s="257"/>
      <c r="F827" s="257"/>
      <c r="G827" s="257">
        <f ca="1">IFERROR(VLOOKUP(Tabela24[[#This Row],[Symbol]],INDIRECT("'"&amp;Tabela24[[#This Row],[INDEX]]&amp;"'!$D$5:$BB$3000"),13,0),0)</f>
        <v>0</v>
      </c>
      <c r="H827" s="257" t="str">
        <f ca="1">IFERROR(VLOOKUP(Tabela24[[#This Row],[Symbol]],INDIRECT("'"&amp;Tabela24[[#This Row],[INDEX]]&amp;"'!$D$4:$BB$3000"),14,0),0)</f>
        <v>mb.</v>
      </c>
      <c r="I827" s="409">
        <f ca="1">IFERROR(VLOOKUP(Tabela24[[#This Row],[Symbol]],INDIRECT("'"&amp;Tabela24[[#This Row],[INDEX]]&amp;"'!$D$4:$BB$3000"),30,0),0)</f>
        <v>0</v>
      </c>
      <c r="J827" s="437">
        <f ca="1">IFERROR(VLOOKUP(Tabela24[[#This Row],[Symbol]],INDIRECT("'"&amp;Tabela24[[#This Row],[INDEX]]&amp;"'!$D$4:$BB$3000"),31,0),0)</f>
        <v>0</v>
      </c>
      <c r="K827" s="258"/>
    </row>
    <row r="828" spans="1:11" ht="30" customHeight="1" x14ac:dyDescent="0.2">
      <c r="A828" s="254">
        <v>1775</v>
      </c>
      <c r="B828" s="554" t="s">
        <v>12</v>
      </c>
      <c r="C828" s="255" t="s">
        <v>1193</v>
      </c>
      <c r="D828" s="256" t="str">
        <f>VLOOKUP(Tabela24[[#This Row],[Symbol]],Baza_cen[],3,0)</f>
        <v>BLOK NYXON  Green 80mm    H=165mm     GPMM</v>
      </c>
      <c r="E828" s="257"/>
      <c r="F828" s="257"/>
      <c r="G828" s="257">
        <f ca="1">IFERROR(VLOOKUP(Tabela24[[#This Row],[Symbol]],INDIRECT("'"&amp;Tabela24[[#This Row],[INDEX]]&amp;"'!$D$5:$BB$3000"),13,0),0)</f>
        <v>0</v>
      </c>
      <c r="H828" s="257" t="str">
        <f ca="1">IFERROR(VLOOKUP(Tabela24[[#This Row],[Symbol]],INDIRECT("'"&amp;Tabela24[[#This Row],[INDEX]]&amp;"'!$D$4:$BB$3000"),14,0),0)</f>
        <v>mb.</v>
      </c>
      <c r="I828" s="409">
        <f ca="1">IFERROR(VLOOKUP(Tabela24[[#This Row],[Symbol]],INDIRECT("'"&amp;Tabela24[[#This Row],[INDEX]]&amp;"'!$D$4:$BB$3000"),30,0),0)</f>
        <v>0</v>
      </c>
      <c r="J828" s="437">
        <f ca="1">IFERROR(VLOOKUP(Tabela24[[#This Row],[Symbol]],INDIRECT("'"&amp;Tabela24[[#This Row],[INDEX]]&amp;"'!$D$4:$BB$3000"),31,0),0)</f>
        <v>0</v>
      </c>
      <c r="K828" s="258"/>
    </row>
    <row r="829" spans="1:11" ht="30" customHeight="1" x14ac:dyDescent="0.2">
      <c r="A829" s="254">
        <v>1776</v>
      </c>
      <c r="B829" s="554" t="s">
        <v>12</v>
      </c>
      <c r="C829" s="255" t="s">
        <v>1194</v>
      </c>
      <c r="D829" s="256" t="str">
        <f>VLOOKUP(Tabela24[[#This Row],[Symbol]],Baza_cen[],3,0)</f>
        <v>BLOK NYXON  Green 80mm    H=170mm     GPMM</v>
      </c>
      <c r="E829" s="257"/>
      <c r="F829" s="257"/>
      <c r="G829" s="257">
        <f ca="1">IFERROR(VLOOKUP(Tabela24[[#This Row],[Symbol]],INDIRECT("'"&amp;Tabela24[[#This Row],[INDEX]]&amp;"'!$D$5:$BB$3000"),13,0),0)</f>
        <v>0</v>
      </c>
      <c r="H829" s="257" t="str">
        <f ca="1">IFERROR(VLOOKUP(Tabela24[[#This Row],[Symbol]],INDIRECT("'"&amp;Tabela24[[#This Row],[INDEX]]&amp;"'!$D$4:$BB$3000"),14,0),0)</f>
        <v>mb.</v>
      </c>
      <c r="I829" s="409">
        <f ca="1">IFERROR(VLOOKUP(Tabela24[[#This Row],[Symbol]],INDIRECT("'"&amp;Tabela24[[#This Row],[INDEX]]&amp;"'!$D$4:$BB$3000"),30,0),0)</f>
        <v>0</v>
      </c>
      <c r="J829" s="437">
        <f ca="1">IFERROR(VLOOKUP(Tabela24[[#This Row],[Symbol]],INDIRECT("'"&amp;Tabela24[[#This Row],[INDEX]]&amp;"'!$D$4:$BB$3000"),31,0),0)</f>
        <v>0</v>
      </c>
      <c r="K829" s="258"/>
    </row>
    <row r="830" spans="1:11" ht="30" customHeight="1" x14ac:dyDescent="0.2">
      <c r="A830" s="254">
        <v>1777</v>
      </c>
      <c r="B830" s="554" t="s">
        <v>12</v>
      </c>
      <c r="C830" s="255" t="s">
        <v>1195</v>
      </c>
      <c r="D830" s="256" t="str">
        <f>VLOOKUP(Tabela24[[#This Row],[Symbol]],Baza_cen[],3,0)</f>
        <v>BLOK NYXON  Green 80mm    H=175mm     GPMM</v>
      </c>
      <c r="E830" s="257"/>
      <c r="F830" s="257"/>
      <c r="G830" s="257">
        <f ca="1">IFERROR(VLOOKUP(Tabela24[[#This Row],[Symbol]],INDIRECT("'"&amp;Tabela24[[#This Row],[INDEX]]&amp;"'!$D$5:$BB$3000"),13,0),0)</f>
        <v>0</v>
      </c>
      <c r="H830" s="257" t="str">
        <f ca="1">IFERROR(VLOOKUP(Tabela24[[#This Row],[Symbol]],INDIRECT("'"&amp;Tabela24[[#This Row],[INDEX]]&amp;"'!$D$4:$BB$3000"),14,0),0)</f>
        <v>mb.</v>
      </c>
      <c r="I830" s="409">
        <f ca="1">IFERROR(VLOOKUP(Tabela24[[#This Row],[Symbol]],INDIRECT("'"&amp;Tabela24[[#This Row],[INDEX]]&amp;"'!$D$4:$BB$3000"),30,0),0)</f>
        <v>0</v>
      </c>
      <c r="J830" s="437">
        <f ca="1">IFERROR(VLOOKUP(Tabela24[[#This Row],[Symbol]],INDIRECT("'"&amp;Tabela24[[#This Row],[INDEX]]&amp;"'!$D$4:$BB$3000"),31,0),0)</f>
        <v>0</v>
      </c>
      <c r="K830" s="258"/>
    </row>
    <row r="831" spans="1:11" ht="30" customHeight="1" x14ac:dyDescent="0.2">
      <c r="A831" s="254">
        <v>1778</v>
      </c>
      <c r="B831" s="554" t="s">
        <v>12</v>
      </c>
      <c r="C831" s="255" t="s">
        <v>1196</v>
      </c>
      <c r="D831" s="256" t="str">
        <f>VLOOKUP(Tabela24[[#This Row],[Symbol]],Baza_cen[],3,0)</f>
        <v>BLOK NYXON  Green 80mm    H=180mm     GPMM</v>
      </c>
      <c r="E831" s="257"/>
      <c r="F831" s="257"/>
      <c r="G831" s="257">
        <f ca="1">IFERROR(VLOOKUP(Tabela24[[#This Row],[Symbol]],INDIRECT("'"&amp;Tabela24[[#This Row],[INDEX]]&amp;"'!$D$5:$BB$3000"),13,0),0)</f>
        <v>0</v>
      </c>
      <c r="H831" s="257" t="str">
        <f ca="1">IFERROR(VLOOKUP(Tabela24[[#This Row],[Symbol]],INDIRECT("'"&amp;Tabela24[[#This Row],[INDEX]]&amp;"'!$D$4:$BB$3000"),14,0),0)</f>
        <v>mb.</v>
      </c>
      <c r="I831" s="409">
        <f ca="1">IFERROR(VLOOKUP(Tabela24[[#This Row],[Symbol]],INDIRECT("'"&amp;Tabela24[[#This Row],[INDEX]]&amp;"'!$D$4:$BB$3000"),30,0),0)</f>
        <v>0</v>
      </c>
      <c r="J831" s="437">
        <f ca="1">IFERROR(VLOOKUP(Tabela24[[#This Row],[Symbol]],INDIRECT("'"&amp;Tabela24[[#This Row],[INDEX]]&amp;"'!$D$4:$BB$3000"),31,0),0)</f>
        <v>0</v>
      </c>
      <c r="K831" s="258"/>
    </row>
    <row r="832" spans="1:11" ht="30" customHeight="1" x14ac:dyDescent="0.2">
      <c r="A832" s="254">
        <v>1779</v>
      </c>
      <c r="B832" s="554" t="s">
        <v>12</v>
      </c>
      <c r="C832" s="255" t="s">
        <v>1197</v>
      </c>
      <c r="D832" s="256" t="str">
        <f>VLOOKUP(Tabela24[[#This Row],[Symbol]],Baza_cen[],3,0)</f>
        <v>BLOK NYXON  Green 80mm    H=185mm     GPMM</v>
      </c>
      <c r="E832" s="257"/>
      <c r="F832" s="257"/>
      <c r="G832" s="257">
        <f ca="1">IFERROR(VLOOKUP(Tabela24[[#This Row],[Symbol]],INDIRECT("'"&amp;Tabela24[[#This Row],[INDEX]]&amp;"'!$D$5:$BB$3000"),13,0),0)</f>
        <v>0</v>
      </c>
      <c r="H832" s="257" t="str">
        <f ca="1">IFERROR(VLOOKUP(Tabela24[[#This Row],[Symbol]],INDIRECT("'"&amp;Tabela24[[#This Row],[INDEX]]&amp;"'!$D$4:$BB$3000"),14,0),0)</f>
        <v>mb.</v>
      </c>
      <c r="I832" s="409">
        <f ca="1">IFERROR(VLOOKUP(Tabela24[[#This Row],[Symbol]],INDIRECT("'"&amp;Tabela24[[#This Row],[INDEX]]&amp;"'!$D$4:$BB$3000"),30,0),0)</f>
        <v>0</v>
      </c>
      <c r="J832" s="437">
        <f ca="1">IFERROR(VLOOKUP(Tabela24[[#This Row],[Symbol]],INDIRECT("'"&amp;Tabela24[[#This Row],[INDEX]]&amp;"'!$D$4:$BB$3000"),31,0),0)</f>
        <v>0</v>
      </c>
      <c r="K832" s="258"/>
    </row>
    <row r="833" spans="1:11" ht="30" customHeight="1" x14ac:dyDescent="0.2">
      <c r="A833" s="254">
        <v>1780</v>
      </c>
      <c r="B833" s="554" t="s">
        <v>12</v>
      </c>
      <c r="C833" s="255" t="s">
        <v>1198</v>
      </c>
      <c r="D833" s="256" t="str">
        <f>VLOOKUP(Tabela24[[#This Row],[Symbol]],Baza_cen[],3,0)</f>
        <v>BLOK NYXON  Green 80mm    H=190mm     GPMM</v>
      </c>
      <c r="E833" s="257"/>
      <c r="F833" s="257"/>
      <c r="G833" s="257">
        <f ca="1">IFERROR(VLOOKUP(Tabela24[[#This Row],[Symbol]],INDIRECT("'"&amp;Tabela24[[#This Row],[INDEX]]&amp;"'!$D$5:$BB$3000"),13,0),0)</f>
        <v>0</v>
      </c>
      <c r="H833" s="257" t="str">
        <f ca="1">IFERROR(VLOOKUP(Tabela24[[#This Row],[Symbol]],INDIRECT("'"&amp;Tabela24[[#This Row],[INDEX]]&amp;"'!$D$4:$BB$3000"),14,0),0)</f>
        <v>mb.</v>
      </c>
      <c r="I833" s="409">
        <f ca="1">IFERROR(VLOOKUP(Tabela24[[#This Row],[Symbol]],INDIRECT("'"&amp;Tabela24[[#This Row],[INDEX]]&amp;"'!$D$4:$BB$3000"),30,0),0)</f>
        <v>0</v>
      </c>
      <c r="J833" s="437">
        <f ca="1">IFERROR(VLOOKUP(Tabela24[[#This Row],[Symbol]],INDIRECT("'"&amp;Tabela24[[#This Row],[INDEX]]&amp;"'!$D$4:$BB$3000"),31,0),0)</f>
        <v>0</v>
      </c>
      <c r="K833" s="258"/>
    </row>
    <row r="834" spans="1:11" ht="30" customHeight="1" x14ac:dyDescent="0.2">
      <c r="A834" s="254">
        <v>1781</v>
      </c>
      <c r="B834" s="554" t="s">
        <v>12</v>
      </c>
      <c r="C834" s="255" t="s">
        <v>1199</v>
      </c>
      <c r="D834" s="256" t="str">
        <f>VLOOKUP(Tabela24[[#This Row],[Symbol]],Baza_cen[],3,0)</f>
        <v>BLOK NYXON  Green 80mm    H=195mm     GPMM</v>
      </c>
      <c r="E834" s="257"/>
      <c r="F834" s="257"/>
      <c r="G834" s="257">
        <f ca="1">IFERROR(VLOOKUP(Tabela24[[#This Row],[Symbol]],INDIRECT("'"&amp;Tabela24[[#This Row],[INDEX]]&amp;"'!$D$5:$BB$3000"),13,0),0)</f>
        <v>0</v>
      </c>
      <c r="H834" s="257" t="str">
        <f ca="1">IFERROR(VLOOKUP(Tabela24[[#This Row],[Symbol]],INDIRECT("'"&amp;Tabela24[[#This Row],[INDEX]]&amp;"'!$D$4:$BB$3000"),14,0),0)</f>
        <v>mb.</v>
      </c>
      <c r="I834" s="409">
        <f ca="1">IFERROR(VLOOKUP(Tabela24[[#This Row],[Symbol]],INDIRECT("'"&amp;Tabela24[[#This Row],[INDEX]]&amp;"'!$D$4:$BB$3000"),30,0),0)</f>
        <v>0</v>
      </c>
      <c r="J834" s="437">
        <f ca="1">IFERROR(VLOOKUP(Tabela24[[#This Row],[Symbol]],INDIRECT("'"&amp;Tabela24[[#This Row],[INDEX]]&amp;"'!$D$4:$BB$3000"),31,0),0)</f>
        <v>0</v>
      </c>
      <c r="K834" s="258"/>
    </row>
    <row r="835" spans="1:11" ht="30" customHeight="1" x14ac:dyDescent="0.2">
      <c r="A835" s="254">
        <v>1782</v>
      </c>
      <c r="B835" s="554" t="s">
        <v>12</v>
      </c>
      <c r="C835" s="255" t="s">
        <v>1200</v>
      </c>
      <c r="D835" s="256" t="str">
        <f>VLOOKUP(Tabela24[[#This Row],[Symbol]],Baza_cen[],3,0)</f>
        <v>BLOK NYXON  Green 80mm    H=200mm     GPMM</v>
      </c>
      <c r="E835" s="257"/>
      <c r="F835" s="257"/>
      <c r="G835" s="257">
        <f ca="1">IFERROR(VLOOKUP(Tabela24[[#This Row],[Symbol]],INDIRECT("'"&amp;Tabela24[[#This Row],[INDEX]]&amp;"'!$D$5:$BB$3000"),13,0),0)</f>
        <v>0</v>
      </c>
      <c r="H835" s="257" t="str">
        <f ca="1">IFERROR(VLOOKUP(Tabela24[[#This Row],[Symbol]],INDIRECT("'"&amp;Tabela24[[#This Row],[INDEX]]&amp;"'!$D$4:$BB$3000"),14,0),0)</f>
        <v>mb.</v>
      </c>
      <c r="I835" s="409">
        <f ca="1">IFERROR(VLOOKUP(Tabela24[[#This Row],[Symbol]],INDIRECT("'"&amp;Tabela24[[#This Row],[INDEX]]&amp;"'!$D$4:$BB$3000"),30,0),0)</f>
        <v>0</v>
      </c>
      <c r="J835" s="437">
        <f ca="1">IFERROR(VLOOKUP(Tabela24[[#This Row],[Symbol]],INDIRECT("'"&amp;Tabela24[[#This Row],[INDEX]]&amp;"'!$D$4:$BB$3000"),31,0),0)</f>
        <v>0</v>
      </c>
      <c r="K835" s="258"/>
    </row>
    <row r="836" spans="1:11" ht="30" customHeight="1" x14ac:dyDescent="0.2">
      <c r="A836" s="254">
        <v>1783</v>
      </c>
      <c r="B836" s="554" t="s">
        <v>12</v>
      </c>
      <c r="C836" s="255" t="s">
        <v>1201</v>
      </c>
      <c r="D836" s="256" t="str">
        <f>VLOOKUP(Tabela24[[#This Row],[Symbol]],Baza_cen[],3,0)</f>
        <v>BLOK NYXON  Green 80mm    H=205mm     GPMM</v>
      </c>
      <c r="E836" s="257"/>
      <c r="F836" s="257"/>
      <c r="G836" s="257">
        <f ca="1">IFERROR(VLOOKUP(Tabela24[[#This Row],[Symbol]],INDIRECT("'"&amp;Tabela24[[#This Row],[INDEX]]&amp;"'!$D$5:$BB$3000"),13,0),0)</f>
        <v>0</v>
      </c>
      <c r="H836" s="257" t="str">
        <f ca="1">IFERROR(VLOOKUP(Tabela24[[#This Row],[Symbol]],INDIRECT("'"&amp;Tabela24[[#This Row],[INDEX]]&amp;"'!$D$4:$BB$3000"),14,0),0)</f>
        <v>mb.</v>
      </c>
      <c r="I836" s="409">
        <f ca="1">IFERROR(VLOOKUP(Tabela24[[#This Row],[Symbol]],INDIRECT("'"&amp;Tabela24[[#This Row],[INDEX]]&amp;"'!$D$4:$BB$3000"),30,0),0)</f>
        <v>0</v>
      </c>
      <c r="J836" s="437">
        <f ca="1">IFERROR(VLOOKUP(Tabela24[[#This Row],[Symbol]],INDIRECT("'"&amp;Tabela24[[#This Row],[INDEX]]&amp;"'!$D$4:$BB$3000"),31,0),0)</f>
        <v>0</v>
      </c>
      <c r="K836" s="258"/>
    </row>
    <row r="837" spans="1:11" ht="30" customHeight="1" x14ac:dyDescent="0.2">
      <c r="A837" s="254">
        <v>1784</v>
      </c>
      <c r="B837" s="554" t="s">
        <v>12</v>
      </c>
      <c r="C837" s="255" t="s">
        <v>1202</v>
      </c>
      <c r="D837" s="256" t="str">
        <f>VLOOKUP(Tabela24[[#This Row],[Symbol]],Baza_cen[],3,0)</f>
        <v>BLOK NYXON  Green 80mm    H=210mm     GPMM</v>
      </c>
      <c r="E837" s="257"/>
      <c r="F837" s="257"/>
      <c r="G837" s="257">
        <f ca="1">IFERROR(VLOOKUP(Tabela24[[#This Row],[Symbol]],INDIRECT("'"&amp;Tabela24[[#This Row],[INDEX]]&amp;"'!$D$5:$BB$3000"),13,0),0)</f>
        <v>0</v>
      </c>
      <c r="H837" s="257" t="str">
        <f ca="1">IFERROR(VLOOKUP(Tabela24[[#This Row],[Symbol]],INDIRECT("'"&amp;Tabela24[[#This Row],[INDEX]]&amp;"'!$D$4:$BB$3000"),14,0),0)</f>
        <v>mb.</v>
      </c>
      <c r="I837" s="409">
        <f ca="1">IFERROR(VLOOKUP(Tabela24[[#This Row],[Symbol]],INDIRECT("'"&amp;Tabela24[[#This Row],[INDEX]]&amp;"'!$D$4:$BB$3000"),30,0),0)</f>
        <v>0</v>
      </c>
      <c r="J837" s="437">
        <f ca="1">IFERROR(VLOOKUP(Tabela24[[#This Row],[Symbol]],INDIRECT("'"&amp;Tabela24[[#This Row],[INDEX]]&amp;"'!$D$4:$BB$3000"),31,0),0)</f>
        <v>0</v>
      </c>
      <c r="K837" s="258"/>
    </row>
    <row r="838" spans="1:11" ht="30" customHeight="1" x14ac:dyDescent="0.2">
      <c r="A838" s="254">
        <v>1785</v>
      </c>
      <c r="B838" s="554" t="s">
        <v>12</v>
      </c>
      <c r="C838" s="255" t="s">
        <v>1203</v>
      </c>
      <c r="D838" s="256" t="str">
        <f>VLOOKUP(Tabela24[[#This Row],[Symbol]],Baza_cen[],3,0)</f>
        <v>BLOK NYXON  Green 80mm    H=215mm     GPMM</v>
      </c>
      <c r="E838" s="257"/>
      <c r="F838" s="257"/>
      <c r="G838" s="257">
        <f ca="1">IFERROR(VLOOKUP(Tabela24[[#This Row],[Symbol]],INDIRECT("'"&amp;Tabela24[[#This Row],[INDEX]]&amp;"'!$D$5:$BB$3000"),13,0),0)</f>
        <v>0</v>
      </c>
      <c r="H838" s="257" t="str">
        <f ca="1">IFERROR(VLOOKUP(Tabela24[[#This Row],[Symbol]],INDIRECT("'"&amp;Tabela24[[#This Row],[INDEX]]&amp;"'!$D$4:$BB$3000"),14,0),0)</f>
        <v>mb.</v>
      </c>
      <c r="I838" s="409">
        <f ca="1">IFERROR(VLOOKUP(Tabela24[[#This Row],[Symbol]],INDIRECT("'"&amp;Tabela24[[#This Row],[INDEX]]&amp;"'!$D$4:$BB$3000"),30,0),0)</f>
        <v>0</v>
      </c>
      <c r="J838" s="437">
        <f ca="1">IFERROR(VLOOKUP(Tabela24[[#This Row],[Symbol]],INDIRECT("'"&amp;Tabela24[[#This Row],[INDEX]]&amp;"'!$D$4:$BB$3000"),31,0),0)</f>
        <v>0</v>
      </c>
      <c r="K838" s="258"/>
    </row>
    <row r="839" spans="1:11" ht="30" customHeight="1" x14ac:dyDescent="0.2">
      <c r="A839" s="254">
        <v>1786</v>
      </c>
      <c r="B839" s="554" t="s">
        <v>12</v>
      </c>
      <c r="C839" s="255" t="s">
        <v>1204</v>
      </c>
      <c r="D839" s="256" t="str">
        <f>VLOOKUP(Tabela24[[#This Row],[Symbol]],Baza_cen[],3,0)</f>
        <v>BLOK NYXON  Green 80mm    H=220mm     GPMM</v>
      </c>
      <c r="E839" s="257"/>
      <c r="F839" s="257"/>
      <c r="G839" s="257">
        <f ca="1">IFERROR(VLOOKUP(Tabela24[[#This Row],[Symbol]],INDIRECT("'"&amp;Tabela24[[#This Row],[INDEX]]&amp;"'!$D$5:$BB$3000"),13,0),0)</f>
        <v>0</v>
      </c>
      <c r="H839" s="257" t="str">
        <f ca="1">IFERROR(VLOOKUP(Tabela24[[#This Row],[Symbol]],INDIRECT("'"&amp;Tabela24[[#This Row],[INDEX]]&amp;"'!$D$4:$BB$3000"),14,0),0)</f>
        <v>mb.</v>
      </c>
      <c r="I839" s="409">
        <f ca="1">IFERROR(VLOOKUP(Tabela24[[#This Row],[Symbol]],INDIRECT("'"&amp;Tabela24[[#This Row],[INDEX]]&amp;"'!$D$4:$BB$3000"),30,0),0)</f>
        <v>0</v>
      </c>
      <c r="J839" s="437">
        <f ca="1">IFERROR(VLOOKUP(Tabela24[[#This Row],[Symbol]],INDIRECT("'"&amp;Tabela24[[#This Row],[INDEX]]&amp;"'!$D$4:$BB$3000"),31,0),0)</f>
        <v>0</v>
      </c>
      <c r="K839" s="258"/>
    </row>
    <row r="840" spans="1:11" ht="30" customHeight="1" x14ac:dyDescent="0.2">
      <c r="A840" s="254">
        <v>1787</v>
      </c>
      <c r="B840" s="554" t="s">
        <v>12</v>
      </c>
      <c r="C840" s="255" t="s">
        <v>1205</v>
      </c>
      <c r="D840" s="256" t="str">
        <f>VLOOKUP(Tabela24[[#This Row],[Symbol]],Baza_cen[],3,0)</f>
        <v>BLOK NYXON  Green 80mm    H=225mm     GPMM</v>
      </c>
      <c r="E840" s="257"/>
      <c r="F840" s="257"/>
      <c r="G840" s="257">
        <f ca="1">IFERROR(VLOOKUP(Tabela24[[#This Row],[Symbol]],INDIRECT("'"&amp;Tabela24[[#This Row],[INDEX]]&amp;"'!$D$5:$BB$3000"),13,0),0)</f>
        <v>0</v>
      </c>
      <c r="H840" s="257" t="str">
        <f ca="1">IFERROR(VLOOKUP(Tabela24[[#This Row],[Symbol]],INDIRECT("'"&amp;Tabela24[[#This Row],[INDEX]]&amp;"'!$D$4:$BB$3000"),14,0),0)</f>
        <v>mb.</v>
      </c>
      <c r="I840" s="409">
        <f ca="1">IFERROR(VLOOKUP(Tabela24[[#This Row],[Symbol]],INDIRECT("'"&amp;Tabela24[[#This Row],[INDEX]]&amp;"'!$D$4:$BB$3000"),30,0),0)</f>
        <v>0</v>
      </c>
      <c r="J840" s="437">
        <f ca="1">IFERROR(VLOOKUP(Tabela24[[#This Row],[Symbol]],INDIRECT("'"&amp;Tabela24[[#This Row],[INDEX]]&amp;"'!$D$4:$BB$3000"),31,0),0)</f>
        <v>0</v>
      </c>
      <c r="K840" s="258"/>
    </row>
    <row r="841" spans="1:11" ht="30" customHeight="1" x14ac:dyDescent="0.2">
      <c r="A841" s="254">
        <v>1788</v>
      </c>
      <c r="B841" s="554" t="s">
        <v>12</v>
      </c>
      <c r="C841" s="255" t="s">
        <v>1206</v>
      </c>
      <c r="D841" s="256" t="str">
        <f>VLOOKUP(Tabela24[[#This Row],[Symbol]],Baza_cen[],3,0)</f>
        <v>BLOK NYXON  Green 80mm    H=230mm     GPMM</v>
      </c>
      <c r="E841" s="257"/>
      <c r="F841" s="257"/>
      <c r="G841" s="257">
        <f ca="1">IFERROR(VLOOKUP(Tabela24[[#This Row],[Symbol]],INDIRECT("'"&amp;Tabela24[[#This Row],[INDEX]]&amp;"'!$D$5:$BB$3000"),13,0),0)</f>
        <v>0</v>
      </c>
      <c r="H841" s="257" t="str">
        <f ca="1">IFERROR(VLOOKUP(Tabela24[[#This Row],[Symbol]],INDIRECT("'"&amp;Tabela24[[#This Row],[INDEX]]&amp;"'!$D$4:$BB$3000"),14,0),0)</f>
        <v>mb.</v>
      </c>
      <c r="I841" s="409">
        <f ca="1">IFERROR(VLOOKUP(Tabela24[[#This Row],[Symbol]],INDIRECT("'"&amp;Tabela24[[#This Row],[INDEX]]&amp;"'!$D$4:$BB$3000"),30,0),0)</f>
        <v>0</v>
      </c>
      <c r="J841" s="437">
        <f ca="1">IFERROR(VLOOKUP(Tabela24[[#This Row],[Symbol]],INDIRECT("'"&amp;Tabela24[[#This Row],[INDEX]]&amp;"'!$D$4:$BB$3000"),31,0),0)</f>
        <v>0</v>
      </c>
      <c r="K841" s="258"/>
    </row>
    <row r="842" spans="1:11" ht="30" customHeight="1" x14ac:dyDescent="0.2">
      <c r="A842" s="254">
        <v>1789</v>
      </c>
      <c r="B842" s="554" t="s">
        <v>12</v>
      </c>
      <c r="C842" s="255" t="s">
        <v>1207</v>
      </c>
      <c r="D842" s="256" t="str">
        <f>VLOOKUP(Tabela24[[#This Row],[Symbol]],Baza_cen[],3,0)</f>
        <v>BLOK NYXON  Green 80mm    H=235mm     GPMM</v>
      </c>
      <c r="E842" s="257"/>
      <c r="F842" s="257"/>
      <c r="G842" s="257">
        <f ca="1">IFERROR(VLOOKUP(Tabela24[[#This Row],[Symbol]],INDIRECT("'"&amp;Tabela24[[#This Row],[INDEX]]&amp;"'!$D$5:$BB$3000"),13,0),0)</f>
        <v>0</v>
      </c>
      <c r="H842" s="257" t="str">
        <f ca="1">IFERROR(VLOOKUP(Tabela24[[#This Row],[Symbol]],INDIRECT("'"&amp;Tabela24[[#This Row],[INDEX]]&amp;"'!$D$4:$BB$3000"),14,0),0)</f>
        <v>mb.</v>
      </c>
      <c r="I842" s="409">
        <f ca="1">IFERROR(VLOOKUP(Tabela24[[#This Row],[Symbol]],INDIRECT("'"&amp;Tabela24[[#This Row],[INDEX]]&amp;"'!$D$4:$BB$3000"),30,0),0)</f>
        <v>0</v>
      </c>
      <c r="J842" s="437">
        <f ca="1">IFERROR(VLOOKUP(Tabela24[[#This Row],[Symbol]],INDIRECT("'"&amp;Tabela24[[#This Row],[INDEX]]&amp;"'!$D$4:$BB$3000"),31,0),0)</f>
        <v>0</v>
      </c>
      <c r="K842" s="258"/>
    </row>
    <row r="843" spans="1:11" ht="30" customHeight="1" x14ac:dyDescent="0.2">
      <c r="A843" s="254">
        <v>1790</v>
      </c>
      <c r="B843" s="554" t="s">
        <v>12</v>
      </c>
      <c r="C843" s="255" t="s">
        <v>1208</v>
      </c>
      <c r="D843" s="256" t="str">
        <f>VLOOKUP(Tabela24[[#This Row],[Symbol]],Baza_cen[],3,0)</f>
        <v>BLOK NYXON  Green 80mm    H=240mm     GPMM</v>
      </c>
      <c r="E843" s="257"/>
      <c r="F843" s="257"/>
      <c r="G843" s="257">
        <f ca="1">IFERROR(VLOOKUP(Tabela24[[#This Row],[Symbol]],INDIRECT("'"&amp;Tabela24[[#This Row],[INDEX]]&amp;"'!$D$5:$BB$3000"),13,0),0)</f>
        <v>0</v>
      </c>
      <c r="H843" s="257" t="str">
        <f ca="1">IFERROR(VLOOKUP(Tabela24[[#This Row],[Symbol]],INDIRECT("'"&amp;Tabela24[[#This Row],[INDEX]]&amp;"'!$D$4:$BB$3000"),14,0),0)</f>
        <v>mb.</v>
      </c>
      <c r="I843" s="409">
        <f ca="1">IFERROR(VLOOKUP(Tabela24[[#This Row],[Symbol]],INDIRECT("'"&amp;Tabela24[[#This Row],[INDEX]]&amp;"'!$D$4:$BB$3000"),30,0),0)</f>
        <v>0</v>
      </c>
      <c r="J843" s="437">
        <f ca="1">IFERROR(VLOOKUP(Tabela24[[#This Row],[Symbol]],INDIRECT("'"&amp;Tabela24[[#This Row],[INDEX]]&amp;"'!$D$4:$BB$3000"),31,0),0)</f>
        <v>0</v>
      </c>
      <c r="K843" s="258"/>
    </row>
    <row r="844" spans="1:11" ht="30" customHeight="1" x14ac:dyDescent="0.2">
      <c r="A844" s="254">
        <v>1791</v>
      </c>
      <c r="B844" s="554" t="s">
        <v>12</v>
      </c>
      <c r="C844" s="255" t="s">
        <v>1209</v>
      </c>
      <c r="D844" s="256" t="str">
        <f>VLOOKUP(Tabela24[[#This Row],[Symbol]],Baza_cen[],3,0)</f>
        <v>BLOK NYXON  Green 80mm    H=245mm     GPMM</v>
      </c>
      <c r="E844" s="257"/>
      <c r="F844" s="257"/>
      <c r="G844" s="257">
        <f ca="1">IFERROR(VLOOKUP(Tabela24[[#This Row],[Symbol]],INDIRECT("'"&amp;Tabela24[[#This Row],[INDEX]]&amp;"'!$D$5:$BB$3000"),13,0),0)</f>
        <v>0</v>
      </c>
      <c r="H844" s="257" t="str">
        <f ca="1">IFERROR(VLOOKUP(Tabela24[[#This Row],[Symbol]],INDIRECT("'"&amp;Tabela24[[#This Row],[INDEX]]&amp;"'!$D$4:$BB$3000"),14,0),0)</f>
        <v>mb.</v>
      </c>
      <c r="I844" s="409">
        <f ca="1">IFERROR(VLOOKUP(Tabela24[[#This Row],[Symbol]],INDIRECT("'"&amp;Tabela24[[#This Row],[INDEX]]&amp;"'!$D$4:$BB$3000"),30,0),0)</f>
        <v>0</v>
      </c>
      <c r="J844" s="437">
        <f ca="1">IFERROR(VLOOKUP(Tabela24[[#This Row],[Symbol]],INDIRECT("'"&amp;Tabela24[[#This Row],[INDEX]]&amp;"'!$D$4:$BB$3000"),31,0),0)</f>
        <v>0</v>
      </c>
      <c r="K844" s="258"/>
    </row>
    <row r="845" spans="1:11" ht="30" customHeight="1" x14ac:dyDescent="0.2">
      <c r="A845" s="254">
        <v>1792</v>
      </c>
      <c r="B845" s="554" t="s">
        <v>12</v>
      </c>
      <c r="C845" s="255" t="s">
        <v>1210</v>
      </c>
      <c r="D845" s="256" t="str">
        <f>VLOOKUP(Tabela24[[#This Row],[Symbol]],Baza_cen[],3,0)</f>
        <v>BLOK NYXON  Green 80mm    H=250mm     GPMM</v>
      </c>
      <c r="E845" s="257"/>
      <c r="F845" s="257"/>
      <c r="G845" s="257">
        <f ca="1">IFERROR(VLOOKUP(Tabela24[[#This Row],[Symbol]],INDIRECT("'"&amp;Tabela24[[#This Row],[INDEX]]&amp;"'!$D$5:$BB$3000"),13,0),0)</f>
        <v>0</v>
      </c>
      <c r="H845" s="257" t="str">
        <f ca="1">IFERROR(VLOOKUP(Tabela24[[#This Row],[Symbol]],INDIRECT("'"&amp;Tabela24[[#This Row],[INDEX]]&amp;"'!$D$4:$BB$3000"),14,0),0)</f>
        <v>mb.</v>
      </c>
      <c r="I845" s="409">
        <f ca="1">IFERROR(VLOOKUP(Tabela24[[#This Row],[Symbol]],INDIRECT("'"&amp;Tabela24[[#This Row],[INDEX]]&amp;"'!$D$4:$BB$3000"),30,0),0)</f>
        <v>0</v>
      </c>
      <c r="J845" s="437">
        <f ca="1">IFERROR(VLOOKUP(Tabela24[[#This Row],[Symbol]],INDIRECT("'"&amp;Tabela24[[#This Row],[INDEX]]&amp;"'!$D$4:$BB$3000"),31,0),0)</f>
        <v>0</v>
      </c>
      <c r="K845" s="258"/>
    </row>
    <row r="846" spans="1:11" ht="30" customHeight="1" x14ac:dyDescent="0.2">
      <c r="A846" s="254">
        <v>1793</v>
      </c>
      <c r="B846" s="554" t="s">
        <v>12</v>
      </c>
      <c r="C846" s="255" t="s">
        <v>1211</v>
      </c>
      <c r="D846" s="256" t="str">
        <f>VLOOKUP(Tabela24[[#This Row],[Symbol]],Baza_cen[],3,0)</f>
        <v>BLOK NYXON  Green 80mm    H=255mm     GPMM</v>
      </c>
      <c r="E846" s="257"/>
      <c r="F846" s="257"/>
      <c r="G846" s="257">
        <f ca="1">IFERROR(VLOOKUP(Tabela24[[#This Row],[Symbol]],INDIRECT("'"&amp;Tabela24[[#This Row],[INDEX]]&amp;"'!$D$5:$BB$3000"),13,0),0)</f>
        <v>0</v>
      </c>
      <c r="H846" s="257" t="str">
        <f ca="1">IFERROR(VLOOKUP(Tabela24[[#This Row],[Symbol]],INDIRECT("'"&amp;Tabela24[[#This Row],[INDEX]]&amp;"'!$D$4:$BB$3000"),14,0),0)</f>
        <v>mb.</v>
      </c>
      <c r="I846" s="409">
        <f ca="1">IFERROR(VLOOKUP(Tabela24[[#This Row],[Symbol]],INDIRECT("'"&amp;Tabela24[[#This Row],[INDEX]]&amp;"'!$D$4:$BB$3000"),30,0),0)</f>
        <v>0</v>
      </c>
      <c r="J846" s="437">
        <f ca="1">IFERROR(VLOOKUP(Tabela24[[#This Row],[Symbol]],INDIRECT("'"&amp;Tabela24[[#This Row],[INDEX]]&amp;"'!$D$4:$BB$3000"),31,0),0)</f>
        <v>0</v>
      </c>
      <c r="K846" s="258"/>
    </row>
    <row r="847" spans="1:11" ht="30" customHeight="1" x14ac:dyDescent="0.2">
      <c r="A847" s="254">
        <v>1794</v>
      </c>
      <c r="B847" s="554" t="s">
        <v>12</v>
      </c>
      <c r="C847" s="255" t="s">
        <v>1212</v>
      </c>
      <c r="D847" s="256" t="str">
        <f>VLOOKUP(Tabela24[[#This Row],[Symbol]],Baza_cen[],3,0)</f>
        <v>BLOK NYXON  Green 80mm    H=260mm     GPMM</v>
      </c>
      <c r="E847" s="257"/>
      <c r="F847" s="257"/>
      <c r="G847" s="257">
        <f ca="1">IFERROR(VLOOKUP(Tabela24[[#This Row],[Symbol]],INDIRECT("'"&amp;Tabela24[[#This Row],[INDEX]]&amp;"'!$D$5:$BB$3000"),13,0),0)</f>
        <v>0</v>
      </c>
      <c r="H847" s="257" t="str">
        <f ca="1">IFERROR(VLOOKUP(Tabela24[[#This Row],[Symbol]],INDIRECT("'"&amp;Tabela24[[#This Row],[INDEX]]&amp;"'!$D$4:$BB$3000"),14,0),0)</f>
        <v>mb.</v>
      </c>
      <c r="I847" s="409">
        <f ca="1">IFERROR(VLOOKUP(Tabela24[[#This Row],[Symbol]],INDIRECT("'"&amp;Tabela24[[#This Row],[INDEX]]&amp;"'!$D$4:$BB$3000"),30,0),0)</f>
        <v>0</v>
      </c>
      <c r="J847" s="437">
        <f ca="1">IFERROR(VLOOKUP(Tabela24[[#This Row],[Symbol]],INDIRECT("'"&amp;Tabela24[[#This Row],[INDEX]]&amp;"'!$D$4:$BB$3000"),31,0),0)</f>
        <v>0</v>
      </c>
      <c r="K847" s="258"/>
    </row>
    <row r="848" spans="1:11" ht="30" customHeight="1" x14ac:dyDescent="0.2">
      <c r="A848" s="254">
        <v>1795</v>
      </c>
      <c r="B848" s="554" t="s">
        <v>12</v>
      </c>
      <c r="C848" s="255" t="s">
        <v>1213</v>
      </c>
      <c r="D848" s="256" t="str">
        <f>VLOOKUP(Tabela24[[#This Row],[Symbol]],Baza_cen[],3,0)</f>
        <v>BLOK NYXON  Green 80mm    H=265mm     GPMM</v>
      </c>
      <c r="E848" s="257"/>
      <c r="F848" s="257"/>
      <c r="G848" s="257">
        <f ca="1">IFERROR(VLOOKUP(Tabela24[[#This Row],[Symbol]],INDIRECT("'"&amp;Tabela24[[#This Row],[INDEX]]&amp;"'!$D$5:$BB$3000"),13,0),0)</f>
        <v>0</v>
      </c>
      <c r="H848" s="257" t="str">
        <f ca="1">IFERROR(VLOOKUP(Tabela24[[#This Row],[Symbol]],INDIRECT("'"&amp;Tabela24[[#This Row],[INDEX]]&amp;"'!$D$4:$BB$3000"),14,0),0)</f>
        <v>mb.</v>
      </c>
      <c r="I848" s="409">
        <f ca="1">IFERROR(VLOOKUP(Tabela24[[#This Row],[Symbol]],INDIRECT("'"&amp;Tabela24[[#This Row],[INDEX]]&amp;"'!$D$4:$BB$3000"),30,0),0)</f>
        <v>0</v>
      </c>
      <c r="J848" s="437">
        <f ca="1">IFERROR(VLOOKUP(Tabela24[[#This Row],[Symbol]],INDIRECT("'"&amp;Tabela24[[#This Row],[INDEX]]&amp;"'!$D$4:$BB$3000"),31,0),0)</f>
        <v>0</v>
      </c>
      <c r="K848" s="258"/>
    </row>
    <row r="849" spans="1:11" ht="30" customHeight="1" x14ac:dyDescent="0.2">
      <c r="A849" s="254">
        <v>1796</v>
      </c>
      <c r="B849" s="554" t="s">
        <v>12</v>
      </c>
      <c r="C849" s="255" t="s">
        <v>1214</v>
      </c>
      <c r="D849" s="256" t="str">
        <f>VLOOKUP(Tabela24[[#This Row],[Symbol]],Baza_cen[],3,0)</f>
        <v>BLOK NYXON  Green 80mm    H=270mm     GPMM</v>
      </c>
      <c r="E849" s="257"/>
      <c r="F849" s="257"/>
      <c r="G849" s="257">
        <f ca="1">IFERROR(VLOOKUP(Tabela24[[#This Row],[Symbol]],INDIRECT("'"&amp;Tabela24[[#This Row],[INDEX]]&amp;"'!$D$5:$BB$3000"),13,0),0)</f>
        <v>0</v>
      </c>
      <c r="H849" s="257" t="str">
        <f ca="1">IFERROR(VLOOKUP(Tabela24[[#This Row],[Symbol]],INDIRECT("'"&amp;Tabela24[[#This Row],[INDEX]]&amp;"'!$D$4:$BB$3000"),14,0),0)</f>
        <v>mb.</v>
      </c>
      <c r="I849" s="409">
        <f ca="1">IFERROR(VLOOKUP(Tabela24[[#This Row],[Symbol]],INDIRECT("'"&amp;Tabela24[[#This Row],[INDEX]]&amp;"'!$D$4:$BB$3000"),30,0),0)</f>
        <v>0</v>
      </c>
      <c r="J849" s="437">
        <f ca="1">IFERROR(VLOOKUP(Tabela24[[#This Row],[Symbol]],INDIRECT("'"&amp;Tabela24[[#This Row],[INDEX]]&amp;"'!$D$4:$BB$3000"),31,0),0)</f>
        <v>0</v>
      </c>
      <c r="K849" s="258"/>
    </row>
    <row r="850" spans="1:11" ht="30" customHeight="1" x14ac:dyDescent="0.2">
      <c r="A850" s="254">
        <v>1797</v>
      </c>
      <c r="B850" s="554" t="s">
        <v>12</v>
      </c>
      <c r="C850" s="255" t="s">
        <v>1215</v>
      </c>
      <c r="D850" s="256" t="str">
        <f>VLOOKUP(Tabela24[[#This Row],[Symbol]],Baza_cen[],3,0)</f>
        <v>BLOK NYXON  Green 80mm    H=275mm     GPMM</v>
      </c>
      <c r="E850" s="257"/>
      <c r="F850" s="257"/>
      <c r="G850" s="257">
        <f ca="1">IFERROR(VLOOKUP(Tabela24[[#This Row],[Symbol]],INDIRECT("'"&amp;Tabela24[[#This Row],[INDEX]]&amp;"'!$D$5:$BB$3000"),13,0),0)</f>
        <v>0</v>
      </c>
      <c r="H850" s="257" t="str">
        <f ca="1">IFERROR(VLOOKUP(Tabela24[[#This Row],[Symbol]],INDIRECT("'"&amp;Tabela24[[#This Row],[INDEX]]&amp;"'!$D$4:$BB$3000"),14,0),0)</f>
        <v>mb.</v>
      </c>
      <c r="I850" s="409">
        <f ca="1">IFERROR(VLOOKUP(Tabela24[[#This Row],[Symbol]],INDIRECT("'"&amp;Tabela24[[#This Row],[INDEX]]&amp;"'!$D$4:$BB$3000"),30,0),0)</f>
        <v>0</v>
      </c>
      <c r="J850" s="437">
        <f ca="1">IFERROR(VLOOKUP(Tabela24[[#This Row],[Symbol]],INDIRECT("'"&amp;Tabela24[[#This Row],[INDEX]]&amp;"'!$D$4:$BB$3000"),31,0),0)</f>
        <v>0</v>
      </c>
      <c r="K850" s="258"/>
    </row>
    <row r="851" spans="1:11" ht="30" customHeight="1" x14ac:dyDescent="0.2">
      <c r="A851" s="254">
        <v>1798</v>
      </c>
      <c r="B851" s="554" t="s">
        <v>12</v>
      </c>
      <c r="C851" s="255" t="s">
        <v>1216</v>
      </c>
      <c r="D851" s="256" t="str">
        <f>VLOOKUP(Tabela24[[#This Row],[Symbol]],Baza_cen[],3,0)</f>
        <v>BLOK NYXON  Green 80mm    H=280mm     GPMM</v>
      </c>
      <c r="E851" s="257"/>
      <c r="F851" s="257"/>
      <c r="G851" s="257">
        <f ca="1">IFERROR(VLOOKUP(Tabela24[[#This Row],[Symbol]],INDIRECT("'"&amp;Tabela24[[#This Row],[INDEX]]&amp;"'!$D$5:$BB$3000"),13,0),0)</f>
        <v>0</v>
      </c>
      <c r="H851" s="257" t="str">
        <f ca="1">IFERROR(VLOOKUP(Tabela24[[#This Row],[Symbol]],INDIRECT("'"&amp;Tabela24[[#This Row],[INDEX]]&amp;"'!$D$4:$BB$3000"),14,0),0)</f>
        <v>mb.</v>
      </c>
      <c r="I851" s="409">
        <f ca="1">IFERROR(VLOOKUP(Tabela24[[#This Row],[Symbol]],INDIRECT("'"&amp;Tabela24[[#This Row],[INDEX]]&amp;"'!$D$4:$BB$3000"),30,0),0)</f>
        <v>0</v>
      </c>
      <c r="J851" s="437">
        <f ca="1">IFERROR(VLOOKUP(Tabela24[[#This Row],[Symbol]],INDIRECT("'"&amp;Tabela24[[#This Row],[INDEX]]&amp;"'!$D$4:$BB$3000"),31,0),0)</f>
        <v>0</v>
      </c>
      <c r="K851" s="258"/>
    </row>
    <row r="852" spans="1:11" ht="30" customHeight="1" x14ac:dyDescent="0.2">
      <c r="A852" s="254">
        <v>1799</v>
      </c>
      <c r="B852" s="554" t="s">
        <v>12</v>
      </c>
      <c r="C852" s="255" t="s">
        <v>1217</v>
      </c>
      <c r="D852" s="256" t="str">
        <f>VLOOKUP(Tabela24[[#This Row],[Symbol]],Baza_cen[],3,0)</f>
        <v>BLOK NYXON  Green 80mm    H=285mm     GPMM</v>
      </c>
      <c r="E852" s="257"/>
      <c r="F852" s="257"/>
      <c r="G852" s="257">
        <f ca="1">IFERROR(VLOOKUP(Tabela24[[#This Row],[Symbol]],INDIRECT("'"&amp;Tabela24[[#This Row],[INDEX]]&amp;"'!$D$5:$BB$3000"),13,0),0)</f>
        <v>0</v>
      </c>
      <c r="H852" s="257" t="str">
        <f ca="1">IFERROR(VLOOKUP(Tabela24[[#This Row],[Symbol]],INDIRECT("'"&amp;Tabela24[[#This Row],[INDEX]]&amp;"'!$D$4:$BB$3000"),14,0),0)</f>
        <v>mb.</v>
      </c>
      <c r="I852" s="409">
        <f ca="1">IFERROR(VLOOKUP(Tabela24[[#This Row],[Symbol]],INDIRECT("'"&amp;Tabela24[[#This Row],[INDEX]]&amp;"'!$D$4:$BB$3000"),30,0),0)</f>
        <v>0</v>
      </c>
      <c r="J852" s="437">
        <f ca="1">IFERROR(VLOOKUP(Tabela24[[#This Row],[Symbol]],INDIRECT("'"&amp;Tabela24[[#This Row],[INDEX]]&amp;"'!$D$4:$BB$3000"),31,0),0)</f>
        <v>0</v>
      </c>
      <c r="K852" s="258"/>
    </row>
    <row r="853" spans="1:11" ht="30" customHeight="1" x14ac:dyDescent="0.2">
      <c r="A853" s="254">
        <v>1800</v>
      </c>
      <c r="B853" s="554" t="s">
        <v>12</v>
      </c>
      <c r="C853" s="255" t="s">
        <v>1218</v>
      </c>
      <c r="D853" s="256" t="str">
        <f>VLOOKUP(Tabela24[[#This Row],[Symbol]],Baza_cen[],3,0)</f>
        <v>BLOK NYXON  Green 80mm    H=290mm     GPMM</v>
      </c>
      <c r="E853" s="257"/>
      <c r="F853" s="257"/>
      <c r="G853" s="257">
        <f ca="1">IFERROR(VLOOKUP(Tabela24[[#This Row],[Symbol]],INDIRECT("'"&amp;Tabela24[[#This Row],[INDEX]]&amp;"'!$D$5:$BB$3000"),13,0),0)</f>
        <v>0</v>
      </c>
      <c r="H853" s="257" t="str">
        <f ca="1">IFERROR(VLOOKUP(Tabela24[[#This Row],[Symbol]],INDIRECT("'"&amp;Tabela24[[#This Row],[INDEX]]&amp;"'!$D$4:$BB$3000"),14,0),0)</f>
        <v>mb.</v>
      </c>
      <c r="I853" s="409">
        <f ca="1">IFERROR(VLOOKUP(Tabela24[[#This Row],[Symbol]],INDIRECT("'"&amp;Tabela24[[#This Row],[INDEX]]&amp;"'!$D$4:$BB$3000"),30,0),0)</f>
        <v>0</v>
      </c>
      <c r="J853" s="437">
        <f ca="1">IFERROR(VLOOKUP(Tabela24[[#This Row],[Symbol]],INDIRECT("'"&amp;Tabela24[[#This Row],[INDEX]]&amp;"'!$D$4:$BB$3000"),31,0),0)</f>
        <v>0</v>
      </c>
      <c r="K853" s="258"/>
    </row>
    <row r="854" spans="1:11" ht="30" customHeight="1" x14ac:dyDescent="0.2">
      <c r="A854" s="254">
        <v>1801</v>
      </c>
      <c r="B854" s="554" t="s">
        <v>12</v>
      </c>
      <c r="C854" s="255" t="s">
        <v>1219</v>
      </c>
      <c r="D854" s="256" t="str">
        <f>VLOOKUP(Tabela24[[#This Row],[Symbol]],Baza_cen[],3,0)</f>
        <v>BLOK NYXON  Green 80mm    H=295mm     GPMM</v>
      </c>
      <c r="E854" s="257"/>
      <c r="F854" s="257"/>
      <c r="G854" s="257">
        <f ca="1">IFERROR(VLOOKUP(Tabela24[[#This Row],[Symbol]],INDIRECT("'"&amp;Tabela24[[#This Row],[INDEX]]&amp;"'!$D$5:$BB$3000"),13,0),0)</f>
        <v>0</v>
      </c>
      <c r="H854" s="257" t="str">
        <f ca="1">IFERROR(VLOOKUP(Tabela24[[#This Row],[Symbol]],INDIRECT("'"&amp;Tabela24[[#This Row],[INDEX]]&amp;"'!$D$4:$BB$3000"),14,0),0)</f>
        <v>mb.</v>
      </c>
      <c r="I854" s="409">
        <f ca="1">IFERROR(VLOOKUP(Tabela24[[#This Row],[Symbol]],INDIRECT("'"&amp;Tabela24[[#This Row],[INDEX]]&amp;"'!$D$4:$BB$3000"),30,0),0)</f>
        <v>0</v>
      </c>
      <c r="J854" s="437">
        <f ca="1">IFERROR(VLOOKUP(Tabela24[[#This Row],[Symbol]],INDIRECT("'"&amp;Tabela24[[#This Row],[INDEX]]&amp;"'!$D$4:$BB$3000"),31,0),0)</f>
        <v>0</v>
      </c>
      <c r="K854" s="258"/>
    </row>
    <row r="855" spans="1:11" ht="30" customHeight="1" x14ac:dyDescent="0.2">
      <c r="A855" s="254">
        <v>1802</v>
      </c>
      <c r="B855" s="554" t="s">
        <v>12</v>
      </c>
      <c r="C855" s="255" t="s">
        <v>1220</v>
      </c>
      <c r="D855" s="256" t="str">
        <f>VLOOKUP(Tabela24[[#This Row],[Symbol]],Baza_cen[],3,0)</f>
        <v>BLOK NYXON  Green 80mm    H=300mm     GPMM</v>
      </c>
      <c r="E855" s="257"/>
      <c r="F855" s="257"/>
      <c r="G855" s="257">
        <f ca="1">IFERROR(VLOOKUP(Tabela24[[#This Row],[Symbol]],INDIRECT("'"&amp;Tabela24[[#This Row],[INDEX]]&amp;"'!$D$5:$BB$3000"),13,0),0)</f>
        <v>0</v>
      </c>
      <c r="H855" s="257" t="str">
        <f ca="1">IFERROR(VLOOKUP(Tabela24[[#This Row],[Symbol]],INDIRECT("'"&amp;Tabela24[[#This Row],[INDEX]]&amp;"'!$D$4:$BB$3000"),14,0),0)</f>
        <v>mb.</v>
      </c>
      <c r="I855" s="409">
        <f ca="1">IFERROR(VLOOKUP(Tabela24[[#This Row],[Symbol]],INDIRECT("'"&amp;Tabela24[[#This Row],[INDEX]]&amp;"'!$D$4:$BB$3000"),30,0),0)</f>
        <v>0</v>
      </c>
      <c r="J855" s="437">
        <f ca="1">IFERROR(VLOOKUP(Tabela24[[#This Row],[Symbol]],INDIRECT("'"&amp;Tabela24[[#This Row],[INDEX]]&amp;"'!$D$4:$BB$3000"),31,0),0)</f>
        <v>0</v>
      </c>
      <c r="K855" s="258"/>
    </row>
    <row r="856" spans="1:11" ht="30" customHeight="1" x14ac:dyDescent="0.2">
      <c r="A856" s="254">
        <v>1803</v>
      </c>
      <c r="B856" s="554" t="s">
        <v>12</v>
      </c>
      <c r="C856" s="255" t="s">
        <v>1221</v>
      </c>
      <c r="D856" s="256" t="str">
        <f>VLOOKUP(Tabela24[[#This Row],[Symbol]],Baza_cen[],3,0)</f>
        <v>BLOK NYXON  Green HST  150   H= 25mm     GPMM</v>
      </c>
      <c r="E856" s="257"/>
      <c r="F856" s="257"/>
      <c r="G856" s="257">
        <f ca="1">IFERROR(VLOOKUP(Tabela24[[#This Row],[Symbol]],INDIRECT("'"&amp;Tabela24[[#This Row],[INDEX]]&amp;"'!$D$5:$BB$3000"),13,0),0)</f>
        <v>0</v>
      </c>
      <c r="H856" s="257" t="str">
        <f ca="1">IFERROR(VLOOKUP(Tabela24[[#This Row],[Symbol]],INDIRECT("'"&amp;Tabela24[[#This Row],[INDEX]]&amp;"'!$D$4:$BB$3000"),14,0),0)</f>
        <v>mb.</v>
      </c>
      <c r="I856" s="409">
        <f ca="1">IFERROR(VLOOKUP(Tabela24[[#This Row],[Symbol]],INDIRECT("'"&amp;Tabela24[[#This Row],[INDEX]]&amp;"'!$D$4:$BB$3000"),30,0),0)</f>
        <v>0</v>
      </c>
      <c r="J856" s="437">
        <f ca="1">IFERROR(VLOOKUP(Tabela24[[#This Row],[Symbol]],INDIRECT("'"&amp;Tabela24[[#This Row],[INDEX]]&amp;"'!$D$4:$BB$3000"),31,0),0)</f>
        <v>0</v>
      </c>
      <c r="K856" s="258"/>
    </row>
    <row r="857" spans="1:11" ht="30" customHeight="1" x14ac:dyDescent="0.2">
      <c r="A857" s="254">
        <v>1804</v>
      </c>
      <c r="B857" s="554" t="s">
        <v>12</v>
      </c>
      <c r="C857" s="255" t="s">
        <v>1223</v>
      </c>
      <c r="D857" s="256" t="str">
        <f>VLOOKUP(Tabela24[[#This Row],[Symbol]],Baza_cen[],3,0)</f>
        <v>BLOK NYXON  Green HST  150   H= 30mm     GPMM</v>
      </c>
      <c r="E857" s="257"/>
      <c r="F857" s="257"/>
      <c r="G857" s="257">
        <f ca="1">IFERROR(VLOOKUP(Tabela24[[#This Row],[Symbol]],INDIRECT("'"&amp;Tabela24[[#This Row],[INDEX]]&amp;"'!$D$5:$BB$3000"),13,0),0)</f>
        <v>0</v>
      </c>
      <c r="H857" s="257" t="str">
        <f ca="1">IFERROR(VLOOKUP(Tabela24[[#This Row],[Symbol]],INDIRECT("'"&amp;Tabela24[[#This Row],[INDEX]]&amp;"'!$D$4:$BB$3000"),14,0),0)</f>
        <v>mb.</v>
      </c>
      <c r="I857" s="409">
        <f ca="1">IFERROR(VLOOKUP(Tabela24[[#This Row],[Symbol]],INDIRECT("'"&amp;Tabela24[[#This Row],[INDEX]]&amp;"'!$D$4:$BB$3000"),30,0),0)</f>
        <v>0</v>
      </c>
      <c r="J857" s="437">
        <f ca="1">IFERROR(VLOOKUP(Tabela24[[#This Row],[Symbol]],INDIRECT("'"&amp;Tabela24[[#This Row],[INDEX]]&amp;"'!$D$4:$BB$3000"),31,0),0)</f>
        <v>0</v>
      </c>
      <c r="K857" s="258"/>
    </row>
    <row r="858" spans="1:11" ht="30" customHeight="1" x14ac:dyDescent="0.2">
      <c r="A858" s="254">
        <v>1805</v>
      </c>
      <c r="B858" s="554" t="s">
        <v>12</v>
      </c>
      <c r="C858" s="255" t="s">
        <v>1224</v>
      </c>
      <c r="D858" s="256" t="str">
        <f>VLOOKUP(Tabela24[[#This Row],[Symbol]],Baza_cen[],3,0)</f>
        <v>BLOK NYXON  Green HST  150   H= 35mm     GPMM</v>
      </c>
      <c r="E858" s="257"/>
      <c r="F858" s="257"/>
      <c r="G858" s="257">
        <f ca="1">IFERROR(VLOOKUP(Tabela24[[#This Row],[Symbol]],INDIRECT("'"&amp;Tabela24[[#This Row],[INDEX]]&amp;"'!$D$5:$BB$3000"),13,0),0)</f>
        <v>0</v>
      </c>
      <c r="H858" s="257" t="str">
        <f ca="1">IFERROR(VLOOKUP(Tabela24[[#This Row],[Symbol]],INDIRECT("'"&amp;Tabela24[[#This Row],[INDEX]]&amp;"'!$D$4:$BB$3000"),14,0),0)</f>
        <v>mb.</v>
      </c>
      <c r="I858" s="409">
        <f ca="1">IFERROR(VLOOKUP(Tabela24[[#This Row],[Symbol]],INDIRECT("'"&amp;Tabela24[[#This Row],[INDEX]]&amp;"'!$D$4:$BB$3000"),30,0),0)</f>
        <v>0</v>
      </c>
      <c r="J858" s="437">
        <f ca="1">IFERROR(VLOOKUP(Tabela24[[#This Row],[Symbol]],INDIRECT("'"&amp;Tabela24[[#This Row],[INDEX]]&amp;"'!$D$4:$BB$3000"),31,0),0)</f>
        <v>0</v>
      </c>
      <c r="K858" s="258"/>
    </row>
    <row r="859" spans="1:11" ht="30" customHeight="1" x14ac:dyDescent="0.2">
      <c r="A859" s="254">
        <v>1806</v>
      </c>
      <c r="B859" s="554" t="s">
        <v>12</v>
      </c>
      <c r="C859" s="255" t="s">
        <v>1225</v>
      </c>
      <c r="D859" s="256" t="str">
        <f>VLOOKUP(Tabela24[[#This Row],[Symbol]],Baza_cen[],3,0)</f>
        <v>BLOK NYXON  Green HST  150   H= 40mm     GPMM</v>
      </c>
      <c r="E859" s="257"/>
      <c r="F859" s="257"/>
      <c r="G859" s="257">
        <f ca="1">IFERROR(VLOOKUP(Tabela24[[#This Row],[Symbol]],INDIRECT("'"&amp;Tabela24[[#This Row],[INDEX]]&amp;"'!$D$5:$BB$3000"),13,0),0)</f>
        <v>0</v>
      </c>
      <c r="H859" s="257" t="str">
        <f ca="1">IFERROR(VLOOKUP(Tabela24[[#This Row],[Symbol]],INDIRECT("'"&amp;Tabela24[[#This Row],[INDEX]]&amp;"'!$D$4:$BB$3000"),14,0),0)</f>
        <v>mb.</v>
      </c>
      <c r="I859" s="409">
        <f ca="1">IFERROR(VLOOKUP(Tabela24[[#This Row],[Symbol]],INDIRECT("'"&amp;Tabela24[[#This Row],[INDEX]]&amp;"'!$D$4:$BB$3000"),30,0),0)</f>
        <v>0</v>
      </c>
      <c r="J859" s="437">
        <f ca="1">IFERROR(VLOOKUP(Tabela24[[#This Row],[Symbol]],INDIRECT("'"&amp;Tabela24[[#This Row],[INDEX]]&amp;"'!$D$4:$BB$3000"),31,0),0)</f>
        <v>0</v>
      </c>
      <c r="K859" s="258"/>
    </row>
    <row r="860" spans="1:11" ht="30" customHeight="1" x14ac:dyDescent="0.2">
      <c r="A860" s="254">
        <v>1807</v>
      </c>
      <c r="B860" s="554" t="s">
        <v>12</v>
      </c>
      <c r="C860" s="255" t="s">
        <v>1226</v>
      </c>
      <c r="D860" s="256" t="str">
        <f>VLOOKUP(Tabela24[[#This Row],[Symbol]],Baza_cen[],3,0)</f>
        <v>BLOK NYXON  Green HST  150   H= 45mm     GPMM</v>
      </c>
      <c r="E860" s="257"/>
      <c r="F860" s="257"/>
      <c r="G860" s="257">
        <f ca="1">IFERROR(VLOOKUP(Tabela24[[#This Row],[Symbol]],INDIRECT("'"&amp;Tabela24[[#This Row],[INDEX]]&amp;"'!$D$5:$BB$3000"),13,0),0)</f>
        <v>0</v>
      </c>
      <c r="H860" s="257" t="str">
        <f ca="1">IFERROR(VLOOKUP(Tabela24[[#This Row],[Symbol]],INDIRECT("'"&amp;Tabela24[[#This Row],[INDEX]]&amp;"'!$D$4:$BB$3000"),14,0),0)</f>
        <v>mb.</v>
      </c>
      <c r="I860" s="409">
        <f ca="1">IFERROR(VLOOKUP(Tabela24[[#This Row],[Symbol]],INDIRECT("'"&amp;Tabela24[[#This Row],[INDEX]]&amp;"'!$D$4:$BB$3000"),30,0),0)</f>
        <v>0</v>
      </c>
      <c r="J860" s="437">
        <f ca="1">IFERROR(VLOOKUP(Tabela24[[#This Row],[Symbol]],INDIRECT("'"&amp;Tabela24[[#This Row],[INDEX]]&amp;"'!$D$4:$BB$3000"),31,0),0)</f>
        <v>0</v>
      </c>
      <c r="K860" s="258"/>
    </row>
    <row r="861" spans="1:11" ht="30" customHeight="1" x14ac:dyDescent="0.2">
      <c r="A861" s="254">
        <v>1808</v>
      </c>
      <c r="B861" s="554" t="s">
        <v>12</v>
      </c>
      <c r="C861" s="255" t="s">
        <v>1227</v>
      </c>
      <c r="D861" s="256" t="str">
        <f>VLOOKUP(Tabela24[[#This Row],[Symbol]],Baza_cen[],3,0)</f>
        <v>BLOK NYXON  Green HST  150   H= 50mm     GPMM</v>
      </c>
      <c r="E861" s="257"/>
      <c r="F861" s="257"/>
      <c r="G861" s="257">
        <f ca="1">IFERROR(VLOOKUP(Tabela24[[#This Row],[Symbol]],INDIRECT("'"&amp;Tabela24[[#This Row],[INDEX]]&amp;"'!$D$5:$BB$3000"),13,0),0)</f>
        <v>0</v>
      </c>
      <c r="H861" s="257" t="str">
        <f ca="1">IFERROR(VLOOKUP(Tabela24[[#This Row],[Symbol]],INDIRECT("'"&amp;Tabela24[[#This Row],[INDEX]]&amp;"'!$D$4:$BB$3000"),14,0),0)</f>
        <v>mb.</v>
      </c>
      <c r="I861" s="409">
        <f ca="1">IFERROR(VLOOKUP(Tabela24[[#This Row],[Symbol]],INDIRECT("'"&amp;Tabela24[[#This Row],[INDEX]]&amp;"'!$D$4:$BB$3000"),30,0),0)</f>
        <v>0</v>
      </c>
      <c r="J861" s="437">
        <f ca="1">IFERROR(VLOOKUP(Tabela24[[#This Row],[Symbol]],INDIRECT("'"&amp;Tabela24[[#This Row],[INDEX]]&amp;"'!$D$4:$BB$3000"),31,0),0)</f>
        <v>0</v>
      </c>
      <c r="K861" s="258"/>
    </row>
    <row r="862" spans="1:11" ht="30" customHeight="1" x14ac:dyDescent="0.2">
      <c r="A862" s="254">
        <v>1809</v>
      </c>
      <c r="B862" s="554" t="s">
        <v>12</v>
      </c>
      <c r="C862" s="255" t="s">
        <v>1228</v>
      </c>
      <c r="D862" s="256" t="str">
        <f>VLOOKUP(Tabela24[[#This Row],[Symbol]],Baza_cen[],3,0)</f>
        <v>BLOK NYXON  Green HST  150   H= 55mm     GPMM</v>
      </c>
      <c r="E862" s="257"/>
      <c r="F862" s="257"/>
      <c r="G862" s="257">
        <f ca="1">IFERROR(VLOOKUP(Tabela24[[#This Row],[Symbol]],INDIRECT("'"&amp;Tabela24[[#This Row],[INDEX]]&amp;"'!$D$5:$BB$3000"),13,0),0)</f>
        <v>0</v>
      </c>
      <c r="H862" s="257" t="str">
        <f ca="1">IFERROR(VLOOKUP(Tabela24[[#This Row],[Symbol]],INDIRECT("'"&amp;Tabela24[[#This Row],[INDEX]]&amp;"'!$D$4:$BB$3000"),14,0),0)</f>
        <v>mb.</v>
      </c>
      <c r="I862" s="409">
        <f ca="1">IFERROR(VLOOKUP(Tabela24[[#This Row],[Symbol]],INDIRECT("'"&amp;Tabela24[[#This Row],[INDEX]]&amp;"'!$D$4:$BB$3000"),30,0),0)</f>
        <v>0</v>
      </c>
      <c r="J862" s="437">
        <f ca="1">IFERROR(VLOOKUP(Tabela24[[#This Row],[Symbol]],INDIRECT("'"&amp;Tabela24[[#This Row],[INDEX]]&amp;"'!$D$4:$BB$3000"),31,0),0)</f>
        <v>0</v>
      </c>
      <c r="K862" s="258"/>
    </row>
    <row r="863" spans="1:11" ht="30" customHeight="1" x14ac:dyDescent="0.2">
      <c r="A863" s="254">
        <v>1810</v>
      </c>
      <c r="B863" s="554" t="s">
        <v>12</v>
      </c>
      <c r="C863" s="255" t="s">
        <v>1229</v>
      </c>
      <c r="D863" s="256" t="str">
        <f>VLOOKUP(Tabela24[[#This Row],[Symbol]],Baza_cen[],3,0)</f>
        <v>BLOK NYXON  Green HST  150   H= 60mm     GPMM</v>
      </c>
      <c r="E863" s="257"/>
      <c r="F863" s="257"/>
      <c r="G863" s="257">
        <f ca="1">IFERROR(VLOOKUP(Tabela24[[#This Row],[Symbol]],INDIRECT("'"&amp;Tabela24[[#This Row],[INDEX]]&amp;"'!$D$5:$BB$3000"),13,0),0)</f>
        <v>0</v>
      </c>
      <c r="H863" s="257" t="str">
        <f ca="1">IFERROR(VLOOKUP(Tabela24[[#This Row],[Symbol]],INDIRECT("'"&amp;Tabela24[[#This Row],[INDEX]]&amp;"'!$D$4:$BB$3000"),14,0),0)</f>
        <v>mb.</v>
      </c>
      <c r="I863" s="409">
        <f ca="1">IFERROR(VLOOKUP(Tabela24[[#This Row],[Symbol]],INDIRECT("'"&amp;Tabela24[[#This Row],[INDEX]]&amp;"'!$D$4:$BB$3000"),30,0),0)</f>
        <v>0</v>
      </c>
      <c r="J863" s="437">
        <f ca="1">IFERROR(VLOOKUP(Tabela24[[#This Row],[Symbol]],INDIRECT("'"&amp;Tabela24[[#This Row],[INDEX]]&amp;"'!$D$4:$BB$3000"),31,0),0)</f>
        <v>0</v>
      </c>
      <c r="K863" s="258"/>
    </row>
    <row r="864" spans="1:11" ht="30" customHeight="1" x14ac:dyDescent="0.2">
      <c r="A864" s="254">
        <v>1811</v>
      </c>
      <c r="B864" s="554" t="s">
        <v>12</v>
      </c>
      <c r="C864" s="255" t="s">
        <v>1230</v>
      </c>
      <c r="D864" s="256" t="str">
        <f>VLOOKUP(Tabela24[[#This Row],[Symbol]],Baza_cen[],3,0)</f>
        <v>BLOK NYXON  Green HST  150   H= 65mm     GPMM</v>
      </c>
      <c r="E864" s="257"/>
      <c r="F864" s="257"/>
      <c r="G864" s="257">
        <f ca="1">IFERROR(VLOOKUP(Tabela24[[#This Row],[Symbol]],INDIRECT("'"&amp;Tabela24[[#This Row],[INDEX]]&amp;"'!$D$5:$BB$3000"),13,0),0)</f>
        <v>0</v>
      </c>
      <c r="H864" s="257" t="str">
        <f ca="1">IFERROR(VLOOKUP(Tabela24[[#This Row],[Symbol]],INDIRECT("'"&amp;Tabela24[[#This Row],[INDEX]]&amp;"'!$D$4:$BB$3000"),14,0),0)</f>
        <v>mb.</v>
      </c>
      <c r="I864" s="409">
        <f ca="1">IFERROR(VLOOKUP(Tabela24[[#This Row],[Symbol]],INDIRECT("'"&amp;Tabela24[[#This Row],[INDEX]]&amp;"'!$D$4:$BB$3000"),30,0),0)</f>
        <v>0</v>
      </c>
      <c r="J864" s="437">
        <f ca="1">IFERROR(VLOOKUP(Tabela24[[#This Row],[Symbol]],INDIRECT("'"&amp;Tabela24[[#This Row],[INDEX]]&amp;"'!$D$4:$BB$3000"),31,0),0)</f>
        <v>0</v>
      </c>
      <c r="K864" s="258"/>
    </row>
    <row r="865" spans="1:11" ht="30" customHeight="1" x14ac:dyDescent="0.2">
      <c r="A865" s="254">
        <v>1812</v>
      </c>
      <c r="B865" s="554" t="s">
        <v>12</v>
      </c>
      <c r="C865" s="255" t="s">
        <v>1231</v>
      </c>
      <c r="D865" s="256" t="str">
        <f>VLOOKUP(Tabela24[[#This Row],[Symbol]],Baza_cen[],3,0)</f>
        <v>BLOK NYXON  Green HST  150   H= 70mm     GPMM</v>
      </c>
      <c r="E865" s="257"/>
      <c r="F865" s="257"/>
      <c r="G865" s="257">
        <f ca="1">IFERROR(VLOOKUP(Tabela24[[#This Row],[Symbol]],INDIRECT("'"&amp;Tabela24[[#This Row],[INDEX]]&amp;"'!$D$5:$BB$3000"),13,0),0)</f>
        <v>0</v>
      </c>
      <c r="H865" s="257" t="str">
        <f ca="1">IFERROR(VLOOKUP(Tabela24[[#This Row],[Symbol]],INDIRECT("'"&amp;Tabela24[[#This Row],[INDEX]]&amp;"'!$D$4:$BB$3000"),14,0),0)</f>
        <v>mb.</v>
      </c>
      <c r="I865" s="409">
        <f ca="1">IFERROR(VLOOKUP(Tabela24[[#This Row],[Symbol]],INDIRECT("'"&amp;Tabela24[[#This Row],[INDEX]]&amp;"'!$D$4:$BB$3000"),30,0),0)</f>
        <v>0</v>
      </c>
      <c r="J865" s="437">
        <f ca="1">IFERROR(VLOOKUP(Tabela24[[#This Row],[Symbol]],INDIRECT("'"&amp;Tabela24[[#This Row],[INDEX]]&amp;"'!$D$4:$BB$3000"),31,0),0)</f>
        <v>0</v>
      </c>
      <c r="K865" s="258"/>
    </row>
    <row r="866" spans="1:11" ht="30" customHeight="1" x14ac:dyDescent="0.2">
      <c r="A866" s="254">
        <v>1813</v>
      </c>
      <c r="B866" s="554" t="s">
        <v>12</v>
      </c>
      <c r="C866" s="255" t="s">
        <v>1232</v>
      </c>
      <c r="D866" s="256" t="str">
        <f>VLOOKUP(Tabela24[[#This Row],[Symbol]],Baza_cen[],3,0)</f>
        <v>BLOK NYXON  Green HST  150   H= 75mm     GPMM</v>
      </c>
      <c r="E866" s="257"/>
      <c r="F866" s="257"/>
      <c r="G866" s="257">
        <f ca="1">IFERROR(VLOOKUP(Tabela24[[#This Row],[Symbol]],INDIRECT("'"&amp;Tabela24[[#This Row],[INDEX]]&amp;"'!$D$5:$BB$3000"),13,0),0)</f>
        <v>0</v>
      </c>
      <c r="H866" s="257" t="str">
        <f ca="1">IFERROR(VLOOKUP(Tabela24[[#This Row],[Symbol]],INDIRECT("'"&amp;Tabela24[[#This Row],[INDEX]]&amp;"'!$D$4:$BB$3000"),14,0),0)</f>
        <v>mb.</v>
      </c>
      <c r="I866" s="409">
        <f ca="1">IFERROR(VLOOKUP(Tabela24[[#This Row],[Symbol]],INDIRECT("'"&amp;Tabela24[[#This Row],[INDEX]]&amp;"'!$D$4:$BB$3000"),30,0),0)</f>
        <v>0</v>
      </c>
      <c r="J866" s="437">
        <f ca="1">IFERROR(VLOOKUP(Tabela24[[#This Row],[Symbol]],INDIRECT("'"&amp;Tabela24[[#This Row],[INDEX]]&amp;"'!$D$4:$BB$3000"),31,0),0)</f>
        <v>0</v>
      </c>
      <c r="K866" s="258"/>
    </row>
    <row r="867" spans="1:11" ht="30" customHeight="1" x14ac:dyDescent="0.2">
      <c r="A867" s="254">
        <v>1814</v>
      </c>
      <c r="B867" s="554" t="s">
        <v>12</v>
      </c>
      <c r="C867" s="255" t="s">
        <v>1233</v>
      </c>
      <c r="D867" s="256" t="str">
        <f>VLOOKUP(Tabela24[[#This Row],[Symbol]],Baza_cen[],3,0)</f>
        <v>BLOK NYXON  Green HST  150   H= 80mm     GPMM</v>
      </c>
      <c r="E867" s="257"/>
      <c r="F867" s="257"/>
      <c r="G867" s="257">
        <f ca="1">IFERROR(VLOOKUP(Tabela24[[#This Row],[Symbol]],INDIRECT("'"&amp;Tabela24[[#This Row],[INDEX]]&amp;"'!$D$5:$BB$3000"),13,0),0)</f>
        <v>0</v>
      </c>
      <c r="H867" s="257" t="str">
        <f ca="1">IFERROR(VLOOKUP(Tabela24[[#This Row],[Symbol]],INDIRECT("'"&amp;Tabela24[[#This Row],[INDEX]]&amp;"'!$D$4:$BB$3000"),14,0),0)</f>
        <v>mb.</v>
      </c>
      <c r="I867" s="409">
        <f ca="1">IFERROR(VLOOKUP(Tabela24[[#This Row],[Symbol]],INDIRECT("'"&amp;Tabela24[[#This Row],[INDEX]]&amp;"'!$D$4:$BB$3000"),30,0),0)</f>
        <v>0</v>
      </c>
      <c r="J867" s="437">
        <f ca="1">IFERROR(VLOOKUP(Tabela24[[#This Row],[Symbol]],INDIRECT("'"&amp;Tabela24[[#This Row],[INDEX]]&amp;"'!$D$4:$BB$3000"),31,0),0)</f>
        <v>0</v>
      </c>
      <c r="K867" s="258"/>
    </row>
    <row r="868" spans="1:11" ht="30" customHeight="1" x14ac:dyDescent="0.2">
      <c r="A868" s="254">
        <v>1815</v>
      </c>
      <c r="B868" s="554" t="s">
        <v>12</v>
      </c>
      <c r="C868" s="255" t="s">
        <v>1234</v>
      </c>
      <c r="D868" s="256" t="str">
        <f>VLOOKUP(Tabela24[[#This Row],[Symbol]],Baza_cen[],3,0)</f>
        <v>BLOK NYXON  Green HST  150   H= 85mm     GPMM</v>
      </c>
      <c r="E868" s="257"/>
      <c r="F868" s="257"/>
      <c r="G868" s="257">
        <f ca="1">IFERROR(VLOOKUP(Tabela24[[#This Row],[Symbol]],INDIRECT("'"&amp;Tabela24[[#This Row],[INDEX]]&amp;"'!$D$5:$BB$3000"),13,0),0)</f>
        <v>0</v>
      </c>
      <c r="H868" s="257" t="str">
        <f ca="1">IFERROR(VLOOKUP(Tabela24[[#This Row],[Symbol]],INDIRECT("'"&amp;Tabela24[[#This Row],[INDEX]]&amp;"'!$D$4:$BB$3000"),14,0),0)</f>
        <v>mb.</v>
      </c>
      <c r="I868" s="409">
        <f ca="1">IFERROR(VLOOKUP(Tabela24[[#This Row],[Symbol]],INDIRECT("'"&amp;Tabela24[[#This Row],[INDEX]]&amp;"'!$D$4:$BB$3000"),30,0),0)</f>
        <v>0</v>
      </c>
      <c r="J868" s="437">
        <f ca="1">IFERROR(VLOOKUP(Tabela24[[#This Row],[Symbol]],INDIRECT("'"&amp;Tabela24[[#This Row],[INDEX]]&amp;"'!$D$4:$BB$3000"),31,0),0)</f>
        <v>0</v>
      </c>
      <c r="K868" s="258"/>
    </row>
    <row r="869" spans="1:11" ht="30" customHeight="1" x14ac:dyDescent="0.2">
      <c r="A869" s="254">
        <v>1816</v>
      </c>
      <c r="B869" s="554" t="s">
        <v>12</v>
      </c>
      <c r="C869" s="255" t="s">
        <v>1235</v>
      </c>
      <c r="D869" s="256" t="str">
        <f>VLOOKUP(Tabela24[[#This Row],[Symbol]],Baza_cen[],3,0)</f>
        <v>BLOK NYXON  Green HST  150   H= 90mm     GPMM</v>
      </c>
      <c r="E869" s="257"/>
      <c r="F869" s="257"/>
      <c r="G869" s="257">
        <f ca="1">IFERROR(VLOOKUP(Tabela24[[#This Row],[Symbol]],INDIRECT("'"&amp;Tabela24[[#This Row],[INDEX]]&amp;"'!$D$5:$BB$3000"),13,0),0)</f>
        <v>0</v>
      </c>
      <c r="H869" s="257" t="str">
        <f ca="1">IFERROR(VLOOKUP(Tabela24[[#This Row],[Symbol]],INDIRECT("'"&amp;Tabela24[[#This Row],[INDEX]]&amp;"'!$D$4:$BB$3000"),14,0),0)</f>
        <v>mb.</v>
      </c>
      <c r="I869" s="409">
        <f ca="1">IFERROR(VLOOKUP(Tabela24[[#This Row],[Symbol]],INDIRECT("'"&amp;Tabela24[[#This Row],[INDEX]]&amp;"'!$D$4:$BB$3000"),30,0),0)</f>
        <v>0</v>
      </c>
      <c r="J869" s="437">
        <f ca="1">IFERROR(VLOOKUP(Tabela24[[#This Row],[Symbol]],INDIRECT("'"&amp;Tabela24[[#This Row],[INDEX]]&amp;"'!$D$4:$BB$3000"),31,0),0)</f>
        <v>0</v>
      </c>
      <c r="K869" s="258"/>
    </row>
    <row r="870" spans="1:11" ht="30" customHeight="1" x14ac:dyDescent="0.2">
      <c r="A870" s="254">
        <v>1817</v>
      </c>
      <c r="B870" s="554" t="s">
        <v>12</v>
      </c>
      <c r="C870" s="255" t="s">
        <v>1236</v>
      </c>
      <c r="D870" s="256" t="str">
        <f>VLOOKUP(Tabela24[[#This Row],[Symbol]],Baza_cen[],3,0)</f>
        <v>BLOK NYXON  Green HST  150   H= 95mm     GPMM</v>
      </c>
      <c r="E870" s="257"/>
      <c r="F870" s="257"/>
      <c r="G870" s="257">
        <f ca="1">IFERROR(VLOOKUP(Tabela24[[#This Row],[Symbol]],INDIRECT("'"&amp;Tabela24[[#This Row],[INDEX]]&amp;"'!$D$5:$BB$3000"),13,0),0)</f>
        <v>0</v>
      </c>
      <c r="H870" s="257" t="str">
        <f ca="1">IFERROR(VLOOKUP(Tabela24[[#This Row],[Symbol]],INDIRECT("'"&amp;Tabela24[[#This Row],[INDEX]]&amp;"'!$D$4:$BB$3000"),14,0),0)</f>
        <v>mb.</v>
      </c>
      <c r="I870" s="409">
        <f ca="1">IFERROR(VLOOKUP(Tabela24[[#This Row],[Symbol]],INDIRECT("'"&amp;Tabela24[[#This Row],[INDEX]]&amp;"'!$D$4:$BB$3000"),30,0),0)</f>
        <v>0</v>
      </c>
      <c r="J870" s="437">
        <f ca="1">IFERROR(VLOOKUP(Tabela24[[#This Row],[Symbol]],INDIRECT("'"&amp;Tabela24[[#This Row],[INDEX]]&amp;"'!$D$4:$BB$3000"),31,0),0)</f>
        <v>0</v>
      </c>
      <c r="K870" s="258"/>
    </row>
    <row r="871" spans="1:11" ht="30" customHeight="1" x14ac:dyDescent="0.2">
      <c r="A871" s="254">
        <v>1818</v>
      </c>
      <c r="B871" s="554" t="s">
        <v>12</v>
      </c>
      <c r="C871" s="255" t="s">
        <v>1237</v>
      </c>
      <c r="D871" s="256" t="str">
        <f>VLOOKUP(Tabela24[[#This Row],[Symbol]],Baza_cen[],3,0)</f>
        <v>BLOK NYXON  Green HST  150   H=100mm     GPMM</v>
      </c>
      <c r="E871" s="257"/>
      <c r="F871" s="257"/>
      <c r="G871" s="257">
        <f ca="1">IFERROR(VLOOKUP(Tabela24[[#This Row],[Symbol]],INDIRECT("'"&amp;Tabela24[[#This Row],[INDEX]]&amp;"'!$D$5:$BB$3000"),13,0),0)</f>
        <v>0</v>
      </c>
      <c r="H871" s="257" t="str">
        <f ca="1">IFERROR(VLOOKUP(Tabela24[[#This Row],[Symbol]],INDIRECT("'"&amp;Tabela24[[#This Row],[INDEX]]&amp;"'!$D$4:$BB$3000"),14,0),0)</f>
        <v>mb.</v>
      </c>
      <c r="I871" s="409">
        <f ca="1">IFERROR(VLOOKUP(Tabela24[[#This Row],[Symbol]],INDIRECT("'"&amp;Tabela24[[#This Row],[INDEX]]&amp;"'!$D$4:$BB$3000"),30,0),0)</f>
        <v>0</v>
      </c>
      <c r="J871" s="437">
        <f ca="1">IFERROR(VLOOKUP(Tabela24[[#This Row],[Symbol]],INDIRECT("'"&amp;Tabela24[[#This Row],[INDEX]]&amp;"'!$D$4:$BB$3000"),31,0),0)</f>
        <v>0</v>
      </c>
      <c r="K871" s="258"/>
    </row>
    <row r="872" spans="1:11" ht="30" customHeight="1" x14ac:dyDescent="0.2">
      <c r="A872" s="254">
        <v>1819</v>
      </c>
      <c r="B872" s="554" t="s">
        <v>12</v>
      </c>
      <c r="C872" s="255" t="s">
        <v>1238</v>
      </c>
      <c r="D872" s="256" t="str">
        <f>VLOOKUP(Tabela24[[#This Row],[Symbol]],Baza_cen[],3,0)</f>
        <v>BLOK NYXON  Green HST  150   H=105mm     GPMM</v>
      </c>
      <c r="E872" s="257"/>
      <c r="F872" s="257"/>
      <c r="G872" s="257">
        <f ca="1">IFERROR(VLOOKUP(Tabela24[[#This Row],[Symbol]],INDIRECT("'"&amp;Tabela24[[#This Row],[INDEX]]&amp;"'!$D$5:$BB$3000"),13,0),0)</f>
        <v>0</v>
      </c>
      <c r="H872" s="257" t="str">
        <f ca="1">IFERROR(VLOOKUP(Tabela24[[#This Row],[Symbol]],INDIRECT("'"&amp;Tabela24[[#This Row],[INDEX]]&amp;"'!$D$4:$BB$3000"),14,0),0)</f>
        <v>mb.</v>
      </c>
      <c r="I872" s="409">
        <f ca="1">IFERROR(VLOOKUP(Tabela24[[#This Row],[Symbol]],INDIRECT("'"&amp;Tabela24[[#This Row],[INDEX]]&amp;"'!$D$4:$BB$3000"),30,0),0)</f>
        <v>0</v>
      </c>
      <c r="J872" s="437">
        <f ca="1">IFERROR(VLOOKUP(Tabela24[[#This Row],[Symbol]],INDIRECT("'"&amp;Tabela24[[#This Row],[INDEX]]&amp;"'!$D$4:$BB$3000"),31,0),0)</f>
        <v>0</v>
      </c>
      <c r="K872" s="258"/>
    </row>
    <row r="873" spans="1:11" ht="30" customHeight="1" x14ac:dyDescent="0.2">
      <c r="A873" s="254">
        <v>1820</v>
      </c>
      <c r="B873" s="554" t="s">
        <v>12</v>
      </c>
      <c r="C873" s="255" t="s">
        <v>1239</v>
      </c>
      <c r="D873" s="256" t="str">
        <f>VLOOKUP(Tabela24[[#This Row],[Symbol]],Baza_cen[],3,0)</f>
        <v>BLOK NYXON  Green HST  150   H=110mm     GPMM</v>
      </c>
      <c r="E873" s="257"/>
      <c r="F873" s="257"/>
      <c r="G873" s="257">
        <f ca="1">IFERROR(VLOOKUP(Tabela24[[#This Row],[Symbol]],INDIRECT("'"&amp;Tabela24[[#This Row],[INDEX]]&amp;"'!$D$5:$BB$3000"),13,0),0)</f>
        <v>0</v>
      </c>
      <c r="H873" s="257" t="str">
        <f ca="1">IFERROR(VLOOKUP(Tabela24[[#This Row],[Symbol]],INDIRECT("'"&amp;Tabela24[[#This Row],[INDEX]]&amp;"'!$D$4:$BB$3000"),14,0),0)</f>
        <v>mb.</v>
      </c>
      <c r="I873" s="409">
        <f ca="1">IFERROR(VLOOKUP(Tabela24[[#This Row],[Symbol]],INDIRECT("'"&amp;Tabela24[[#This Row],[INDEX]]&amp;"'!$D$4:$BB$3000"),30,0),0)</f>
        <v>0</v>
      </c>
      <c r="J873" s="437">
        <f ca="1">IFERROR(VLOOKUP(Tabela24[[#This Row],[Symbol]],INDIRECT("'"&amp;Tabela24[[#This Row],[INDEX]]&amp;"'!$D$4:$BB$3000"),31,0),0)</f>
        <v>0</v>
      </c>
      <c r="K873" s="258"/>
    </row>
    <row r="874" spans="1:11" ht="30" customHeight="1" x14ac:dyDescent="0.2">
      <c r="A874" s="254">
        <v>1821</v>
      </c>
      <c r="B874" s="554" t="s">
        <v>12</v>
      </c>
      <c r="C874" s="255" t="s">
        <v>1240</v>
      </c>
      <c r="D874" s="256" t="str">
        <f>VLOOKUP(Tabela24[[#This Row],[Symbol]],Baza_cen[],3,0)</f>
        <v>BLOK NYXON  Green HST  150   H=115mm     GPMM</v>
      </c>
      <c r="E874" s="257"/>
      <c r="F874" s="257"/>
      <c r="G874" s="257">
        <f ca="1">IFERROR(VLOOKUP(Tabela24[[#This Row],[Symbol]],INDIRECT("'"&amp;Tabela24[[#This Row],[INDEX]]&amp;"'!$D$5:$BB$3000"),13,0),0)</f>
        <v>0</v>
      </c>
      <c r="H874" s="257" t="str">
        <f ca="1">IFERROR(VLOOKUP(Tabela24[[#This Row],[Symbol]],INDIRECT("'"&amp;Tabela24[[#This Row],[INDEX]]&amp;"'!$D$4:$BB$3000"),14,0),0)</f>
        <v>mb.</v>
      </c>
      <c r="I874" s="409">
        <f ca="1">IFERROR(VLOOKUP(Tabela24[[#This Row],[Symbol]],INDIRECT("'"&amp;Tabela24[[#This Row],[INDEX]]&amp;"'!$D$4:$BB$3000"),30,0),0)</f>
        <v>0</v>
      </c>
      <c r="J874" s="437">
        <f ca="1">IFERROR(VLOOKUP(Tabela24[[#This Row],[Symbol]],INDIRECT("'"&amp;Tabela24[[#This Row],[INDEX]]&amp;"'!$D$4:$BB$3000"),31,0),0)</f>
        <v>0</v>
      </c>
      <c r="K874" s="258"/>
    </row>
    <row r="875" spans="1:11" ht="30" customHeight="1" x14ac:dyDescent="0.2">
      <c r="A875" s="254">
        <v>1822</v>
      </c>
      <c r="B875" s="554" t="s">
        <v>12</v>
      </c>
      <c r="C875" s="255" t="s">
        <v>1241</v>
      </c>
      <c r="D875" s="256" t="str">
        <f>VLOOKUP(Tabela24[[#This Row],[Symbol]],Baza_cen[],3,0)</f>
        <v>BLOK NYXON  Green HST  150   H=120mm     GPMM</v>
      </c>
      <c r="E875" s="257"/>
      <c r="F875" s="257"/>
      <c r="G875" s="257">
        <f ca="1">IFERROR(VLOOKUP(Tabela24[[#This Row],[Symbol]],INDIRECT("'"&amp;Tabela24[[#This Row],[INDEX]]&amp;"'!$D$5:$BB$3000"),13,0),0)</f>
        <v>0</v>
      </c>
      <c r="H875" s="257" t="str">
        <f ca="1">IFERROR(VLOOKUP(Tabela24[[#This Row],[Symbol]],INDIRECT("'"&amp;Tabela24[[#This Row],[INDEX]]&amp;"'!$D$4:$BB$3000"),14,0),0)</f>
        <v>mb.</v>
      </c>
      <c r="I875" s="409">
        <f ca="1">IFERROR(VLOOKUP(Tabela24[[#This Row],[Symbol]],INDIRECT("'"&amp;Tabela24[[#This Row],[INDEX]]&amp;"'!$D$4:$BB$3000"),30,0),0)</f>
        <v>0</v>
      </c>
      <c r="J875" s="437">
        <f ca="1">IFERROR(VLOOKUP(Tabela24[[#This Row],[Symbol]],INDIRECT("'"&amp;Tabela24[[#This Row],[INDEX]]&amp;"'!$D$4:$BB$3000"),31,0),0)</f>
        <v>0</v>
      </c>
      <c r="K875" s="258"/>
    </row>
    <row r="876" spans="1:11" ht="30" customHeight="1" x14ac:dyDescent="0.2">
      <c r="A876" s="254">
        <v>1823</v>
      </c>
      <c r="B876" s="554" t="s">
        <v>12</v>
      </c>
      <c r="C876" s="255" t="s">
        <v>1242</v>
      </c>
      <c r="D876" s="256" t="str">
        <f>VLOOKUP(Tabela24[[#This Row],[Symbol]],Baza_cen[],3,0)</f>
        <v>BLOK NYXON  Green HST  150   H=125mm     GPMM</v>
      </c>
      <c r="E876" s="257"/>
      <c r="F876" s="257"/>
      <c r="G876" s="257">
        <f ca="1">IFERROR(VLOOKUP(Tabela24[[#This Row],[Symbol]],INDIRECT("'"&amp;Tabela24[[#This Row],[INDEX]]&amp;"'!$D$5:$BB$3000"),13,0),0)</f>
        <v>0</v>
      </c>
      <c r="H876" s="257" t="str">
        <f ca="1">IFERROR(VLOOKUP(Tabela24[[#This Row],[Symbol]],INDIRECT("'"&amp;Tabela24[[#This Row],[INDEX]]&amp;"'!$D$4:$BB$3000"),14,0),0)</f>
        <v>mb.</v>
      </c>
      <c r="I876" s="409">
        <f ca="1">IFERROR(VLOOKUP(Tabela24[[#This Row],[Symbol]],INDIRECT("'"&amp;Tabela24[[#This Row],[INDEX]]&amp;"'!$D$4:$BB$3000"),30,0),0)</f>
        <v>0</v>
      </c>
      <c r="J876" s="437">
        <f ca="1">IFERROR(VLOOKUP(Tabela24[[#This Row],[Symbol]],INDIRECT("'"&amp;Tabela24[[#This Row],[INDEX]]&amp;"'!$D$4:$BB$3000"),31,0),0)</f>
        <v>0</v>
      </c>
      <c r="K876" s="258"/>
    </row>
    <row r="877" spans="1:11" ht="30" customHeight="1" x14ac:dyDescent="0.2">
      <c r="A877" s="254">
        <v>1824</v>
      </c>
      <c r="B877" s="554" t="s">
        <v>12</v>
      </c>
      <c r="C877" s="255" t="s">
        <v>1243</v>
      </c>
      <c r="D877" s="256" t="str">
        <f>VLOOKUP(Tabela24[[#This Row],[Symbol]],Baza_cen[],3,0)</f>
        <v>BLOK NYXON  Green HST  150   H=130mm     GPMM</v>
      </c>
      <c r="E877" s="257"/>
      <c r="F877" s="257"/>
      <c r="G877" s="257">
        <f ca="1">IFERROR(VLOOKUP(Tabela24[[#This Row],[Symbol]],INDIRECT("'"&amp;Tabela24[[#This Row],[INDEX]]&amp;"'!$D$5:$BB$3000"),13,0),0)</f>
        <v>0</v>
      </c>
      <c r="H877" s="257" t="str">
        <f ca="1">IFERROR(VLOOKUP(Tabela24[[#This Row],[Symbol]],INDIRECT("'"&amp;Tabela24[[#This Row],[INDEX]]&amp;"'!$D$4:$BB$3000"),14,0),0)</f>
        <v>mb.</v>
      </c>
      <c r="I877" s="409">
        <f ca="1">IFERROR(VLOOKUP(Tabela24[[#This Row],[Symbol]],INDIRECT("'"&amp;Tabela24[[#This Row],[INDEX]]&amp;"'!$D$4:$BB$3000"),30,0),0)</f>
        <v>0</v>
      </c>
      <c r="J877" s="437">
        <f ca="1">IFERROR(VLOOKUP(Tabela24[[#This Row],[Symbol]],INDIRECT("'"&amp;Tabela24[[#This Row],[INDEX]]&amp;"'!$D$4:$BB$3000"),31,0),0)</f>
        <v>0</v>
      </c>
      <c r="K877" s="258"/>
    </row>
    <row r="878" spans="1:11" ht="30" customHeight="1" x14ac:dyDescent="0.2">
      <c r="A878" s="254">
        <v>1825</v>
      </c>
      <c r="B878" s="554" t="s">
        <v>12</v>
      </c>
      <c r="C878" s="255" t="s">
        <v>1244</v>
      </c>
      <c r="D878" s="256" t="str">
        <f>VLOOKUP(Tabela24[[#This Row],[Symbol]],Baza_cen[],3,0)</f>
        <v>BLOK NYXON  Green HST  150   H=135mm     GPMM</v>
      </c>
      <c r="E878" s="257"/>
      <c r="F878" s="257"/>
      <c r="G878" s="257">
        <f ca="1">IFERROR(VLOOKUP(Tabela24[[#This Row],[Symbol]],INDIRECT("'"&amp;Tabela24[[#This Row],[INDEX]]&amp;"'!$D$5:$BB$3000"),13,0),0)</f>
        <v>0</v>
      </c>
      <c r="H878" s="257" t="str">
        <f ca="1">IFERROR(VLOOKUP(Tabela24[[#This Row],[Symbol]],INDIRECT("'"&amp;Tabela24[[#This Row],[INDEX]]&amp;"'!$D$4:$BB$3000"),14,0),0)</f>
        <v>mb.</v>
      </c>
      <c r="I878" s="409">
        <f ca="1">IFERROR(VLOOKUP(Tabela24[[#This Row],[Symbol]],INDIRECT("'"&amp;Tabela24[[#This Row],[INDEX]]&amp;"'!$D$4:$BB$3000"),30,0),0)</f>
        <v>0</v>
      </c>
      <c r="J878" s="437">
        <f ca="1">IFERROR(VLOOKUP(Tabela24[[#This Row],[Symbol]],INDIRECT("'"&amp;Tabela24[[#This Row],[INDEX]]&amp;"'!$D$4:$BB$3000"),31,0),0)</f>
        <v>0</v>
      </c>
      <c r="K878" s="258"/>
    </row>
    <row r="879" spans="1:11" ht="30" customHeight="1" x14ac:dyDescent="0.2">
      <c r="A879" s="254">
        <v>1826</v>
      </c>
      <c r="B879" s="554" t="s">
        <v>12</v>
      </c>
      <c r="C879" s="255" t="s">
        <v>1245</v>
      </c>
      <c r="D879" s="256" t="str">
        <f>VLOOKUP(Tabela24[[#This Row],[Symbol]],Baza_cen[],3,0)</f>
        <v>BLOK NYXON  Green HST  150   H=140mm     GPMM</v>
      </c>
      <c r="E879" s="257"/>
      <c r="F879" s="257"/>
      <c r="G879" s="257">
        <f ca="1">IFERROR(VLOOKUP(Tabela24[[#This Row],[Symbol]],INDIRECT("'"&amp;Tabela24[[#This Row],[INDEX]]&amp;"'!$D$5:$BB$3000"),13,0),0)</f>
        <v>0</v>
      </c>
      <c r="H879" s="257" t="str">
        <f ca="1">IFERROR(VLOOKUP(Tabela24[[#This Row],[Symbol]],INDIRECT("'"&amp;Tabela24[[#This Row],[INDEX]]&amp;"'!$D$4:$BB$3000"),14,0),0)</f>
        <v>mb.</v>
      </c>
      <c r="I879" s="409">
        <f ca="1">IFERROR(VLOOKUP(Tabela24[[#This Row],[Symbol]],INDIRECT("'"&amp;Tabela24[[#This Row],[INDEX]]&amp;"'!$D$4:$BB$3000"),30,0),0)</f>
        <v>0</v>
      </c>
      <c r="J879" s="437">
        <f ca="1">IFERROR(VLOOKUP(Tabela24[[#This Row],[Symbol]],INDIRECT("'"&amp;Tabela24[[#This Row],[INDEX]]&amp;"'!$D$4:$BB$3000"),31,0),0)</f>
        <v>0</v>
      </c>
      <c r="K879" s="258"/>
    </row>
    <row r="880" spans="1:11" ht="30" customHeight="1" x14ac:dyDescent="0.2">
      <c r="A880" s="254">
        <v>1827</v>
      </c>
      <c r="B880" s="554" t="s">
        <v>12</v>
      </c>
      <c r="C880" s="255" t="s">
        <v>1246</v>
      </c>
      <c r="D880" s="256" t="str">
        <f>VLOOKUP(Tabela24[[#This Row],[Symbol]],Baza_cen[],3,0)</f>
        <v>BLOK NYXON  Green HST  150   H=145mm     GPMM</v>
      </c>
      <c r="E880" s="257"/>
      <c r="F880" s="257"/>
      <c r="G880" s="257">
        <f ca="1">IFERROR(VLOOKUP(Tabela24[[#This Row],[Symbol]],INDIRECT("'"&amp;Tabela24[[#This Row],[INDEX]]&amp;"'!$D$5:$BB$3000"),13,0),0)</f>
        <v>0</v>
      </c>
      <c r="H880" s="257" t="str">
        <f ca="1">IFERROR(VLOOKUP(Tabela24[[#This Row],[Symbol]],INDIRECT("'"&amp;Tabela24[[#This Row],[INDEX]]&amp;"'!$D$4:$BB$3000"),14,0),0)</f>
        <v>mb.</v>
      </c>
      <c r="I880" s="409">
        <f ca="1">IFERROR(VLOOKUP(Tabela24[[#This Row],[Symbol]],INDIRECT("'"&amp;Tabela24[[#This Row],[INDEX]]&amp;"'!$D$4:$BB$3000"),30,0),0)</f>
        <v>0</v>
      </c>
      <c r="J880" s="437">
        <f ca="1">IFERROR(VLOOKUP(Tabela24[[#This Row],[Symbol]],INDIRECT("'"&amp;Tabela24[[#This Row],[INDEX]]&amp;"'!$D$4:$BB$3000"),31,0),0)</f>
        <v>0</v>
      </c>
      <c r="K880" s="258"/>
    </row>
    <row r="881" spans="1:11" ht="30" customHeight="1" x14ac:dyDescent="0.2">
      <c r="A881" s="254">
        <v>1828</v>
      </c>
      <c r="B881" s="554" t="s">
        <v>12</v>
      </c>
      <c r="C881" s="255" t="s">
        <v>1247</v>
      </c>
      <c r="D881" s="256" t="str">
        <f>VLOOKUP(Tabela24[[#This Row],[Symbol]],Baza_cen[],3,0)</f>
        <v>BLOK NYXON  Green HST  150   H=150mm     GPMM</v>
      </c>
      <c r="E881" s="257"/>
      <c r="F881" s="257"/>
      <c r="G881" s="257">
        <f ca="1">IFERROR(VLOOKUP(Tabela24[[#This Row],[Symbol]],INDIRECT("'"&amp;Tabela24[[#This Row],[INDEX]]&amp;"'!$D$5:$BB$3000"),13,0),0)</f>
        <v>0</v>
      </c>
      <c r="H881" s="257" t="str">
        <f ca="1">IFERROR(VLOOKUP(Tabela24[[#This Row],[Symbol]],INDIRECT("'"&amp;Tabela24[[#This Row],[INDEX]]&amp;"'!$D$4:$BB$3000"),14,0),0)</f>
        <v>mb.</v>
      </c>
      <c r="I881" s="409">
        <f ca="1">IFERROR(VLOOKUP(Tabela24[[#This Row],[Symbol]],INDIRECT("'"&amp;Tabela24[[#This Row],[INDEX]]&amp;"'!$D$4:$BB$3000"),30,0),0)</f>
        <v>0</v>
      </c>
      <c r="J881" s="437">
        <f ca="1">IFERROR(VLOOKUP(Tabela24[[#This Row],[Symbol]],INDIRECT("'"&amp;Tabela24[[#This Row],[INDEX]]&amp;"'!$D$4:$BB$3000"),31,0),0)</f>
        <v>0</v>
      </c>
      <c r="K881" s="258"/>
    </row>
    <row r="882" spans="1:11" ht="30" customHeight="1" x14ac:dyDescent="0.2">
      <c r="A882" s="254">
        <v>1829</v>
      </c>
      <c r="B882" s="554" t="s">
        <v>12</v>
      </c>
      <c r="C882" s="255" t="s">
        <v>1248</v>
      </c>
      <c r="D882" s="256" t="str">
        <f>VLOOKUP(Tabela24[[#This Row],[Symbol]],Baza_cen[],3,0)</f>
        <v>BLOK NYXON  Green HST  150   H=155mm     GPMM</v>
      </c>
      <c r="E882" s="257"/>
      <c r="F882" s="257"/>
      <c r="G882" s="257">
        <f ca="1">IFERROR(VLOOKUP(Tabela24[[#This Row],[Symbol]],INDIRECT("'"&amp;Tabela24[[#This Row],[INDEX]]&amp;"'!$D$5:$BB$3000"),13,0),0)</f>
        <v>0</v>
      </c>
      <c r="H882" s="257" t="str">
        <f ca="1">IFERROR(VLOOKUP(Tabela24[[#This Row],[Symbol]],INDIRECT("'"&amp;Tabela24[[#This Row],[INDEX]]&amp;"'!$D$4:$BB$3000"),14,0),0)</f>
        <v>mb.</v>
      </c>
      <c r="I882" s="409">
        <f ca="1">IFERROR(VLOOKUP(Tabela24[[#This Row],[Symbol]],INDIRECT("'"&amp;Tabela24[[#This Row],[INDEX]]&amp;"'!$D$4:$BB$3000"),30,0),0)</f>
        <v>0</v>
      </c>
      <c r="J882" s="437">
        <f ca="1">IFERROR(VLOOKUP(Tabela24[[#This Row],[Symbol]],INDIRECT("'"&amp;Tabela24[[#This Row],[INDEX]]&amp;"'!$D$4:$BB$3000"),31,0),0)</f>
        <v>0</v>
      </c>
      <c r="K882" s="258"/>
    </row>
    <row r="883" spans="1:11" ht="30" customHeight="1" x14ac:dyDescent="0.2">
      <c r="A883" s="254">
        <v>1830</v>
      </c>
      <c r="B883" s="554" t="s">
        <v>12</v>
      </c>
      <c r="C883" s="255" t="s">
        <v>1249</v>
      </c>
      <c r="D883" s="256" t="str">
        <f>VLOOKUP(Tabela24[[#This Row],[Symbol]],Baza_cen[],3,0)</f>
        <v>BLOK NYXON  Green HST  150   H=160mm     GPMM</v>
      </c>
      <c r="E883" s="257"/>
      <c r="F883" s="257"/>
      <c r="G883" s="257">
        <f ca="1">IFERROR(VLOOKUP(Tabela24[[#This Row],[Symbol]],INDIRECT("'"&amp;Tabela24[[#This Row],[INDEX]]&amp;"'!$D$5:$BB$3000"),13,0),0)</f>
        <v>0</v>
      </c>
      <c r="H883" s="257" t="str">
        <f ca="1">IFERROR(VLOOKUP(Tabela24[[#This Row],[Symbol]],INDIRECT("'"&amp;Tabela24[[#This Row],[INDEX]]&amp;"'!$D$4:$BB$3000"),14,0),0)</f>
        <v>mb.</v>
      </c>
      <c r="I883" s="409">
        <f ca="1">IFERROR(VLOOKUP(Tabela24[[#This Row],[Symbol]],INDIRECT("'"&amp;Tabela24[[#This Row],[INDEX]]&amp;"'!$D$4:$BB$3000"),30,0),0)</f>
        <v>0</v>
      </c>
      <c r="J883" s="437">
        <f ca="1">IFERROR(VLOOKUP(Tabela24[[#This Row],[Symbol]],INDIRECT("'"&amp;Tabela24[[#This Row],[INDEX]]&amp;"'!$D$4:$BB$3000"),31,0),0)</f>
        <v>0</v>
      </c>
      <c r="K883" s="258"/>
    </row>
    <row r="884" spans="1:11" ht="30" customHeight="1" x14ac:dyDescent="0.2">
      <c r="A884" s="254">
        <v>1831</v>
      </c>
      <c r="B884" s="554" t="s">
        <v>12</v>
      </c>
      <c r="C884" s="255" t="s">
        <v>1250</v>
      </c>
      <c r="D884" s="256" t="str">
        <f>VLOOKUP(Tabela24[[#This Row],[Symbol]],Baza_cen[],3,0)</f>
        <v>BLOK NYXON  Green HST  150   H=165mm     GPMM</v>
      </c>
      <c r="E884" s="257"/>
      <c r="F884" s="257"/>
      <c r="G884" s="257">
        <f ca="1">IFERROR(VLOOKUP(Tabela24[[#This Row],[Symbol]],INDIRECT("'"&amp;Tabela24[[#This Row],[INDEX]]&amp;"'!$D$5:$BB$3000"),13,0),0)</f>
        <v>0</v>
      </c>
      <c r="H884" s="257" t="str">
        <f ca="1">IFERROR(VLOOKUP(Tabela24[[#This Row],[Symbol]],INDIRECT("'"&amp;Tabela24[[#This Row],[INDEX]]&amp;"'!$D$4:$BB$3000"),14,0),0)</f>
        <v>mb.</v>
      </c>
      <c r="I884" s="409">
        <f ca="1">IFERROR(VLOOKUP(Tabela24[[#This Row],[Symbol]],INDIRECT("'"&amp;Tabela24[[#This Row],[INDEX]]&amp;"'!$D$4:$BB$3000"),30,0),0)</f>
        <v>0</v>
      </c>
      <c r="J884" s="437">
        <f ca="1">IFERROR(VLOOKUP(Tabela24[[#This Row],[Symbol]],INDIRECT("'"&amp;Tabela24[[#This Row],[INDEX]]&amp;"'!$D$4:$BB$3000"),31,0),0)</f>
        <v>0</v>
      </c>
      <c r="K884" s="258"/>
    </row>
    <row r="885" spans="1:11" ht="30" customHeight="1" x14ac:dyDescent="0.2">
      <c r="A885" s="254">
        <v>1832</v>
      </c>
      <c r="B885" s="554" t="s">
        <v>12</v>
      </c>
      <c r="C885" s="255" t="s">
        <v>1251</v>
      </c>
      <c r="D885" s="256" t="str">
        <f>VLOOKUP(Tabela24[[#This Row],[Symbol]],Baza_cen[],3,0)</f>
        <v>BLOK NYXON  Green HST  150   H=170mm     GPMM</v>
      </c>
      <c r="E885" s="257"/>
      <c r="F885" s="257"/>
      <c r="G885" s="257">
        <f ca="1">IFERROR(VLOOKUP(Tabela24[[#This Row],[Symbol]],INDIRECT("'"&amp;Tabela24[[#This Row],[INDEX]]&amp;"'!$D$5:$BB$3000"),13,0),0)</f>
        <v>0</v>
      </c>
      <c r="H885" s="257" t="str">
        <f ca="1">IFERROR(VLOOKUP(Tabela24[[#This Row],[Symbol]],INDIRECT("'"&amp;Tabela24[[#This Row],[INDEX]]&amp;"'!$D$4:$BB$3000"),14,0),0)</f>
        <v>mb.</v>
      </c>
      <c r="I885" s="409">
        <f ca="1">IFERROR(VLOOKUP(Tabela24[[#This Row],[Symbol]],INDIRECT("'"&amp;Tabela24[[#This Row],[INDEX]]&amp;"'!$D$4:$BB$3000"),30,0),0)</f>
        <v>0</v>
      </c>
      <c r="J885" s="437">
        <f ca="1">IFERROR(VLOOKUP(Tabela24[[#This Row],[Symbol]],INDIRECT("'"&amp;Tabela24[[#This Row],[INDEX]]&amp;"'!$D$4:$BB$3000"),31,0),0)</f>
        <v>0</v>
      </c>
      <c r="K885" s="258"/>
    </row>
    <row r="886" spans="1:11" ht="30" customHeight="1" x14ac:dyDescent="0.2">
      <c r="A886" s="254">
        <v>1833</v>
      </c>
      <c r="B886" s="554" t="s">
        <v>12</v>
      </c>
      <c r="C886" s="255" t="s">
        <v>1252</v>
      </c>
      <c r="D886" s="256" t="str">
        <f>VLOOKUP(Tabela24[[#This Row],[Symbol]],Baza_cen[],3,0)</f>
        <v>BLOK NYXON  Green HST  150   H=175mm     GPMM</v>
      </c>
      <c r="E886" s="257"/>
      <c r="F886" s="257"/>
      <c r="G886" s="257">
        <f ca="1">IFERROR(VLOOKUP(Tabela24[[#This Row],[Symbol]],INDIRECT("'"&amp;Tabela24[[#This Row],[INDEX]]&amp;"'!$D$5:$BB$3000"),13,0),0)</f>
        <v>0</v>
      </c>
      <c r="H886" s="257" t="str">
        <f ca="1">IFERROR(VLOOKUP(Tabela24[[#This Row],[Symbol]],INDIRECT("'"&amp;Tabela24[[#This Row],[INDEX]]&amp;"'!$D$4:$BB$3000"),14,0),0)</f>
        <v>mb.</v>
      </c>
      <c r="I886" s="409">
        <f ca="1">IFERROR(VLOOKUP(Tabela24[[#This Row],[Symbol]],INDIRECT("'"&amp;Tabela24[[#This Row],[INDEX]]&amp;"'!$D$4:$BB$3000"),30,0),0)</f>
        <v>0</v>
      </c>
      <c r="J886" s="437">
        <f ca="1">IFERROR(VLOOKUP(Tabela24[[#This Row],[Symbol]],INDIRECT("'"&amp;Tabela24[[#This Row],[INDEX]]&amp;"'!$D$4:$BB$3000"),31,0),0)</f>
        <v>0</v>
      </c>
      <c r="K886" s="258"/>
    </row>
    <row r="887" spans="1:11" ht="30" customHeight="1" x14ac:dyDescent="0.2">
      <c r="A887" s="254">
        <v>1834</v>
      </c>
      <c r="B887" s="554" t="s">
        <v>12</v>
      </c>
      <c r="C887" s="255" t="s">
        <v>1253</v>
      </c>
      <c r="D887" s="256" t="str">
        <f>VLOOKUP(Tabela24[[#This Row],[Symbol]],Baza_cen[],3,0)</f>
        <v>BLOK NYXON  Green HST  150   H=180mm     GPMM</v>
      </c>
      <c r="E887" s="257"/>
      <c r="F887" s="257"/>
      <c r="G887" s="257">
        <f ca="1">IFERROR(VLOOKUP(Tabela24[[#This Row],[Symbol]],INDIRECT("'"&amp;Tabela24[[#This Row],[INDEX]]&amp;"'!$D$5:$BB$3000"),13,0),0)</f>
        <v>0</v>
      </c>
      <c r="H887" s="257" t="str">
        <f ca="1">IFERROR(VLOOKUP(Tabela24[[#This Row],[Symbol]],INDIRECT("'"&amp;Tabela24[[#This Row],[INDEX]]&amp;"'!$D$4:$BB$3000"),14,0),0)</f>
        <v>mb.</v>
      </c>
      <c r="I887" s="409">
        <f ca="1">IFERROR(VLOOKUP(Tabela24[[#This Row],[Symbol]],INDIRECT("'"&amp;Tabela24[[#This Row],[INDEX]]&amp;"'!$D$4:$BB$3000"),30,0),0)</f>
        <v>0</v>
      </c>
      <c r="J887" s="437">
        <f ca="1">IFERROR(VLOOKUP(Tabela24[[#This Row],[Symbol]],INDIRECT("'"&amp;Tabela24[[#This Row],[INDEX]]&amp;"'!$D$4:$BB$3000"),31,0),0)</f>
        <v>0</v>
      </c>
      <c r="K887" s="258"/>
    </row>
    <row r="888" spans="1:11" ht="30" customHeight="1" x14ac:dyDescent="0.2">
      <c r="A888" s="254">
        <v>1835</v>
      </c>
      <c r="B888" s="554" t="s">
        <v>12</v>
      </c>
      <c r="C888" s="255" t="s">
        <v>1254</v>
      </c>
      <c r="D888" s="256" t="str">
        <f>VLOOKUP(Tabela24[[#This Row],[Symbol]],Baza_cen[],3,0)</f>
        <v>BLOK NYXON  Green HST  150   H=185mm     GPMM</v>
      </c>
      <c r="E888" s="257"/>
      <c r="F888" s="257"/>
      <c r="G888" s="257">
        <f ca="1">IFERROR(VLOOKUP(Tabela24[[#This Row],[Symbol]],INDIRECT("'"&amp;Tabela24[[#This Row],[INDEX]]&amp;"'!$D$5:$BB$3000"),13,0),0)</f>
        <v>0</v>
      </c>
      <c r="H888" s="257" t="str">
        <f ca="1">IFERROR(VLOOKUP(Tabela24[[#This Row],[Symbol]],INDIRECT("'"&amp;Tabela24[[#This Row],[INDEX]]&amp;"'!$D$4:$BB$3000"),14,0),0)</f>
        <v>mb.</v>
      </c>
      <c r="I888" s="409">
        <f ca="1">IFERROR(VLOOKUP(Tabela24[[#This Row],[Symbol]],INDIRECT("'"&amp;Tabela24[[#This Row],[INDEX]]&amp;"'!$D$4:$BB$3000"),30,0),0)</f>
        <v>0</v>
      </c>
      <c r="J888" s="437">
        <f ca="1">IFERROR(VLOOKUP(Tabela24[[#This Row],[Symbol]],INDIRECT("'"&amp;Tabela24[[#This Row],[INDEX]]&amp;"'!$D$4:$BB$3000"),31,0),0)</f>
        <v>0</v>
      </c>
      <c r="K888" s="258"/>
    </row>
    <row r="889" spans="1:11" ht="30" customHeight="1" x14ac:dyDescent="0.2">
      <c r="A889" s="254">
        <v>1836</v>
      </c>
      <c r="B889" s="554" t="s">
        <v>12</v>
      </c>
      <c r="C889" s="255" t="s">
        <v>1255</v>
      </c>
      <c r="D889" s="256" t="str">
        <f>VLOOKUP(Tabela24[[#This Row],[Symbol]],Baza_cen[],3,0)</f>
        <v>BLOK NYXON  Green HST  150   H=190mm     GPMM</v>
      </c>
      <c r="E889" s="257"/>
      <c r="F889" s="257"/>
      <c r="G889" s="257">
        <f ca="1">IFERROR(VLOOKUP(Tabela24[[#This Row],[Symbol]],INDIRECT("'"&amp;Tabela24[[#This Row],[INDEX]]&amp;"'!$D$5:$BB$3000"),13,0),0)</f>
        <v>0</v>
      </c>
      <c r="H889" s="257" t="str">
        <f ca="1">IFERROR(VLOOKUP(Tabela24[[#This Row],[Symbol]],INDIRECT("'"&amp;Tabela24[[#This Row],[INDEX]]&amp;"'!$D$4:$BB$3000"),14,0),0)</f>
        <v>mb.</v>
      </c>
      <c r="I889" s="409">
        <f ca="1">IFERROR(VLOOKUP(Tabela24[[#This Row],[Symbol]],INDIRECT("'"&amp;Tabela24[[#This Row],[INDEX]]&amp;"'!$D$4:$BB$3000"),30,0),0)</f>
        <v>0</v>
      </c>
      <c r="J889" s="437">
        <f ca="1">IFERROR(VLOOKUP(Tabela24[[#This Row],[Symbol]],INDIRECT("'"&amp;Tabela24[[#This Row],[INDEX]]&amp;"'!$D$4:$BB$3000"),31,0),0)</f>
        <v>0</v>
      </c>
      <c r="K889" s="258"/>
    </row>
    <row r="890" spans="1:11" ht="30" customHeight="1" x14ac:dyDescent="0.2">
      <c r="A890" s="254">
        <v>1837</v>
      </c>
      <c r="B890" s="554" t="s">
        <v>12</v>
      </c>
      <c r="C890" s="255" t="s">
        <v>1256</v>
      </c>
      <c r="D890" s="256" t="str">
        <f>VLOOKUP(Tabela24[[#This Row],[Symbol]],Baza_cen[],3,0)</f>
        <v>BLOK NYXON  Green HST  150   H=195mm     GPMM</v>
      </c>
      <c r="E890" s="257"/>
      <c r="F890" s="257"/>
      <c r="G890" s="257">
        <f ca="1">IFERROR(VLOOKUP(Tabela24[[#This Row],[Symbol]],INDIRECT("'"&amp;Tabela24[[#This Row],[INDEX]]&amp;"'!$D$5:$BB$3000"),13,0),0)</f>
        <v>0</v>
      </c>
      <c r="H890" s="257" t="str">
        <f ca="1">IFERROR(VLOOKUP(Tabela24[[#This Row],[Symbol]],INDIRECT("'"&amp;Tabela24[[#This Row],[INDEX]]&amp;"'!$D$4:$BB$3000"),14,0),0)</f>
        <v>mb.</v>
      </c>
      <c r="I890" s="409">
        <f ca="1">IFERROR(VLOOKUP(Tabela24[[#This Row],[Symbol]],INDIRECT("'"&amp;Tabela24[[#This Row],[INDEX]]&amp;"'!$D$4:$BB$3000"),30,0),0)</f>
        <v>0</v>
      </c>
      <c r="J890" s="437">
        <f ca="1">IFERROR(VLOOKUP(Tabela24[[#This Row],[Symbol]],INDIRECT("'"&amp;Tabela24[[#This Row],[INDEX]]&amp;"'!$D$4:$BB$3000"),31,0),0)</f>
        <v>0</v>
      </c>
      <c r="K890" s="258"/>
    </row>
    <row r="891" spans="1:11" ht="30" customHeight="1" x14ac:dyDescent="0.2">
      <c r="A891" s="254">
        <v>1838</v>
      </c>
      <c r="B891" s="554" t="s">
        <v>12</v>
      </c>
      <c r="C891" s="255" t="s">
        <v>1257</v>
      </c>
      <c r="D891" s="256" t="str">
        <f>VLOOKUP(Tabela24[[#This Row],[Symbol]],Baza_cen[],3,0)</f>
        <v>BLOK NYXON  Green HST  150   H=200mm     GPMM</v>
      </c>
      <c r="E891" s="257"/>
      <c r="F891" s="257"/>
      <c r="G891" s="257">
        <f ca="1">IFERROR(VLOOKUP(Tabela24[[#This Row],[Symbol]],INDIRECT("'"&amp;Tabela24[[#This Row],[INDEX]]&amp;"'!$D$5:$BB$3000"),13,0),0)</f>
        <v>0</v>
      </c>
      <c r="H891" s="257" t="str">
        <f ca="1">IFERROR(VLOOKUP(Tabela24[[#This Row],[Symbol]],INDIRECT("'"&amp;Tabela24[[#This Row],[INDEX]]&amp;"'!$D$4:$BB$3000"),14,0),0)</f>
        <v>mb.</v>
      </c>
      <c r="I891" s="409">
        <f ca="1">IFERROR(VLOOKUP(Tabela24[[#This Row],[Symbol]],INDIRECT("'"&amp;Tabela24[[#This Row],[INDEX]]&amp;"'!$D$4:$BB$3000"),30,0),0)</f>
        <v>0</v>
      </c>
      <c r="J891" s="437">
        <f ca="1">IFERROR(VLOOKUP(Tabela24[[#This Row],[Symbol]],INDIRECT("'"&amp;Tabela24[[#This Row],[INDEX]]&amp;"'!$D$4:$BB$3000"),31,0),0)</f>
        <v>0</v>
      </c>
      <c r="K891" s="258"/>
    </row>
    <row r="892" spans="1:11" ht="30" customHeight="1" x14ac:dyDescent="0.2">
      <c r="A892" s="254">
        <v>1839</v>
      </c>
      <c r="B892" s="554" t="s">
        <v>12</v>
      </c>
      <c r="C892" s="255" t="s">
        <v>1258</v>
      </c>
      <c r="D892" s="256" t="str">
        <f>VLOOKUP(Tabela24[[#This Row],[Symbol]],Baza_cen[],3,0)</f>
        <v>BLOK NYXON  Green HST  150   H=205mm     GPMM</v>
      </c>
      <c r="E892" s="257"/>
      <c r="F892" s="257"/>
      <c r="G892" s="257">
        <f ca="1">IFERROR(VLOOKUP(Tabela24[[#This Row],[Symbol]],INDIRECT("'"&amp;Tabela24[[#This Row],[INDEX]]&amp;"'!$D$5:$BB$3000"),13,0),0)</f>
        <v>0</v>
      </c>
      <c r="H892" s="257" t="str">
        <f ca="1">IFERROR(VLOOKUP(Tabela24[[#This Row],[Symbol]],INDIRECT("'"&amp;Tabela24[[#This Row],[INDEX]]&amp;"'!$D$4:$BB$3000"),14,0),0)</f>
        <v>mb.</v>
      </c>
      <c r="I892" s="409">
        <f ca="1">IFERROR(VLOOKUP(Tabela24[[#This Row],[Symbol]],INDIRECT("'"&amp;Tabela24[[#This Row],[INDEX]]&amp;"'!$D$4:$BB$3000"),30,0),0)</f>
        <v>0</v>
      </c>
      <c r="J892" s="437">
        <f ca="1">IFERROR(VLOOKUP(Tabela24[[#This Row],[Symbol]],INDIRECT("'"&amp;Tabela24[[#This Row],[INDEX]]&amp;"'!$D$4:$BB$3000"),31,0),0)</f>
        <v>0</v>
      </c>
      <c r="K892" s="258"/>
    </row>
    <row r="893" spans="1:11" ht="30" customHeight="1" x14ac:dyDescent="0.2">
      <c r="A893" s="254">
        <v>1840</v>
      </c>
      <c r="B893" s="554" t="s">
        <v>12</v>
      </c>
      <c r="C893" s="255" t="s">
        <v>1259</v>
      </c>
      <c r="D893" s="256" t="str">
        <f>VLOOKUP(Tabela24[[#This Row],[Symbol]],Baza_cen[],3,0)</f>
        <v>BLOK NYXON  Green HST  150   H=210mm     GPMM</v>
      </c>
      <c r="E893" s="257"/>
      <c r="F893" s="257"/>
      <c r="G893" s="257">
        <f ca="1">IFERROR(VLOOKUP(Tabela24[[#This Row],[Symbol]],INDIRECT("'"&amp;Tabela24[[#This Row],[INDEX]]&amp;"'!$D$5:$BB$3000"),13,0),0)</f>
        <v>0</v>
      </c>
      <c r="H893" s="257" t="str">
        <f ca="1">IFERROR(VLOOKUP(Tabela24[[#This Row],[Symbol]],INDIRECT("'"&amp;Tabela24[[#This Row],[INDEX]]&amp;"'!$D$4:$BB$3000"),14,0),0)</f>
        <v>mb.</v>
      </c>
      <c r="I893" s="409">
        <f ca="1">IFERROR(VLOOKUP(Tabela24[[#This Row],[Symbol]],INDIRECT("'"&amp;Tabela24[[#This Row],[INDEX]]&amp;"'!$D$4:$BB$3000"),30,0),0)</f>
        <v>0</v>
      </c>
      <c r="J893" s="437">
        <f ca="1">IFERROR(VLOOKUP(Tabela24[[#This Row],[Symbol]],INDIRECT("'"&amp;Tabela24[[#This Row],[INDEX]]&amp;"'!$D$4:$BB$3000"),31,0),0)</f>
        <v>0</v>
      </c>
      <c r="K893" s="258"/>
    </row>
    <row r="894" spans="1:11" ht="30" customHeight="1" x14ac:dyDescent="0.2">
      <c r="A894" s="254">
        <v>1841</v>
      </c>
      <c r="B894" s="554" t="s">
        <v>12</v>
      </c>
      <c r="C894" s="255" t="s">
        <v>1260</v>
      </c>
      <c r="D894" s="256" t="str">
        <f>VLOOKUP(Tabela24[[#This Row],[Symbol]],Baza_cen[],3,0)</f>
        <v>BLOK NYXON  Green HST  150   H=215mm     GPMM</v>
      </c>
      <c r="E894" s="257"/>
      <c r="F894" s="257"/>
      <c r="G894" s="257">
        <f ca="1">IFERROR(VLOOKUP(Tabela24[[#This Row],[Symbol]],INDIRECT("'"&amp;Tabela24[[#This Row],[INDEX]]&amp;"'!$D$5:$BB$3000"),13,0),0)</f>
        <v>0</v>
      </c>
      <c r="H894" s="257" t="str">
        <f ca="1">IFERROR(VLOOKUP(Tabela24[[#This Row],[Symbol]],INDIRECT("'"&amp;Tabela24[[#This Row],[INDEX]]&amp;"'!$D$4:$BB$3000"),14,0),0)</f>
        <v>mb.</v>
      </c>
      <c r="I894" s="409">
        <f ca="1">IFERROR(VLOOKUP(Tabela24[[#This Row],[Symbol]],INDIRECT("'"&amp;Tabela24[[#This Row],[INDEX]]&amp;"'!$D$4:$BB$3000"),30,0),0)</f>
        <v>0</v>
      </c>
      <c r="J894" s="437">
        <f ca="1">IFERROR(VLOOKUP(Tabela24[[#This Row],[Symbol]],INDIRECT("'"&amp;Tabela24[[#This Row],[INDEX]]&amp;"'!$D$4:$BB$3000"),31,0),0)</f>
        <v>0</v>
      </c>
      <c r="K894" s="258"/>
    </row>
    <row r="895" spans="1:11" ht="30" customHeight="1" x14ac:dyDescent="0.2">
      <c r="A895" s="254">
        <v>1842</v>
      </c>
      <c r="B895" s="554" t="s">
        <v>12</v>
      </c>
      <c r="C895" s="255" t="s">
        <v>1261</v>
      </c>
      <c r="D895" s="256" t="str">
        <f>VLOOKUP(Tabela24[[#This Row],[Symbol]],Baza_cen[],3,0)</f>
        <v>BLOK NYXON  Green HST  150   H=220mm     GPMM</v>
      </c>
      <c r="E895" s="257"/>
      <c r="F895" s="257"/>
      <c r="G895" s="257">
        <f ca="1">IFERROR(VLOOKUP(Tabela24[[#This Row],[Symbol]],INDIRECT("'"&amp;Tabela24[[#This Row],[INDEX]]&amp;"'!$D$5:$BB$3000"),13,0),0)</f>
        <v>0</v>
      </c>
      <c r="H895" s="257" t="str">
        <f ca="1">IFERROR(VLOOKUP(Tabela24[[#This Row],[Symbol]],INDIRECT("'"&amp;Tabela24[[#This Row],[INDEX]]&amp;"'!$D$4:$BB$3000"),14,0),0)</f>
        <v>mb.</v>
      </c>
      <c r="I895" s="409">
        <f ca="1">IFERROR(VLOOKUP(Tabela24[[#This Row],[Symbol]],INDIRECT("'"&amp;Tabela24[[#This Row],[INDEX]]&amp;"'!$D$4:$BB$3000"),30,0),0)</f>
        <v>0</v>
      </c>
      <c r="J895" s="437">
        <f ca="1">IFERROR(VLOOKUP(Tabela24[[#This Row],[Symbol]],INDIRECT("'"&amp;Tabela24[[#This Row],[INDEX]]&amp;"'!$D$4:$BB$3000"),31,0),0)</f>
        <v>0</v>
      </c>
      <c r="K895" s="258"/>
    </row>
    <row r="896" spans="1:11" ht="30" customHeight="1" x14ac:dyDescent="0.2">
      <c r="A896" s="254">
        <v>1843</v>
      </c>
      <c r="B896" s="554" t="s">
        <v>12</v>
      </c>
      <c r="C896" s="255" t="s">
        <v>1262</v>
      </c>
      <c r="D896" s="256" t="str">
        <f>VLOOKUP(Tabela24[[#This Row],[Symbol]],Baza_cen[],3,0)</f>
        <v>BLOK NYXON  Green HST  150   H=225mm     GPMM</v>
      </c>
      <c r="E896" s="257"/>
      <c r="F896" s="257"/>
      <c r="G896" s="257">
        <f ca="1">IFERROR(VLOOKUP(Tabela24[[#This Row],[Symbol]],INDIRECT("'"&amp;Tabela24[[#This Row],[INDEX]]&amp;"'!$D$5:$BB$3000"),13,0),0)</f>
        <v>0</v>
      </c>
      <c r="H896" s="257" t="str">
        <f ca="1">IFERROR(VLOOKUP(Tabela24[[#This Row],[Symbol]],INDIRECT("'"&amp;Tabela24[[#This Row],[INDEX]]&amp;"'!$D$4:$BB$3000"),14,0),0)</f>
        <v>mb.</v>
      </c>
      <c r="I896" s="409">
        <f ca="1">IFERROR(VLOOKUP(Tabela24[[#This Row],[Symbol]],INDIRECT("'"&amp;Tabela24[[#This Row],[INDEX]]&amp;"'!$D$4:$BB$3000"),30,0),0)</f>
        <v>0</v>
      </c>
      <c r="J896" s="437">
        <f ca="1">IFERROR(VLOOKUP(Tabela24[[#This Row],[Symbol]],INDIRECT("'"&amp;Tabela24[[#This Row],[INDEX]]&amp;"'!$D$4:$BB$3000"),31,0),0)</f>
        <v>0</v>
      </c>
      <c r="K896" s="258"/>
    </row>
    <row r="897" spans="1:11" ht="30" customHeight="1" x14ac:dyDescent="0.2">
      <c r="A897" s="254">
        <v>1844</v>
      </c>
      <c r="B897" s="554" t="s">
        <v>12</v>
      </c>
      <c r="C897" s="255" t="s">
        <v>1263</v>
      </c>
      <c r="D897" s="256" t="str">
        <f>VLOOKUP(Tabela24[[#This Row],[Symbol]],Baza_cen[],3,0)</f>
        <v>BLOK NYXON  Green HST  150   H=230mm     GPMM</v>
      </c>
      <c r="E897" s="257"/>
      <c r="F897" s="257"/>
      <c r="G897" s="257">
        <f ca="1">IFERROR(VLOOKUP(Tabela24[[#This Row],[Symbol]],INDIRECT("'"&amp;Tabela24[[#This Row],[INDEX]]&amp;"'!$D$5:$BB$3000"),13,0),0)</f>
        <v>0</v>
      </c>
      <c r="H897" s="257" t="str">
        <f ca="1">IFERROR(VLOOKUP(Tabela24[[#This Row],[Symbol]],INDIRECT("'"&amp;Tabela24[[#This Row],[INDEX]]&amp;"'!$D$4:$BB$3000"),14,0),0)</f>
        <v>mb.</v>
      </c>
      <c r="I897" s="409">
        <f ca="1">IFERROR(VLOOKUP(Tabela24[[#This Row],[Symbol]],INDIRECT("'"&amp;Tabela24[[#This Row],[INDEX]]&amp;"'!$D$4:$BB$3000"),30,0),0)</f>
        <v>0</v>
      </c>
      <c r="J897" s="437">
        <f ca="1">IFERROR(VLOOKUP(Tabela24[[#This Row],[Symbol]],INDIRECT("'"&amp;Tabela24[[#This Row],[INDEX]]&amp;"'!$D$4:$BB$3000"),31,0),0)</f>
        <v>0</v>
      </c>
      <c r="K897" s="258"/>
    </row>
    <row r="898" spans="1:11" ht="30" customHeight="1" x14ac:dyDescent="0.2">
      <c r="A898" s="254">
        <v>1845</v>
      </c>
      <c r="B898" s="554" t="s">
        <v>12</v>
      </c>
      <c r="C898" s="255" t="s">
        <v>1264</v>
      </c>
      <c r="D898" s="256" t="str">
        <f>VLOOKUP(Tabela24[[#This Row],[Symbol]],Baza_cen[],3,0)</f>
        <v>BLOK NYXON  Green HST  150   H=235mm     GPMM</v>
      </c>
      <c r="E898" s="257"/>
      <c r="F898" s="257"/>
      <c r="G898" s="257">
        <f ca="1">IFERROR(VLOOKUP(Tabela24[[#This Row],[Symbol]],INDIRECT("'"&amp;Tabela24[[#This Row],[INDEX]]&amp;"'!$D$5:$BB$3000"),13,0),0)</f>
        <v>0</v>
      </c>
      <c r="H898" s="257" t="str">
        <f ca="1">IFERROR(VLOOKUP(Tabela24[[#This Row],[Symbol]],INDIRECT("'"&amp;Tabela24[[#This Row],[INDEX]]&amp;"'!$D$4:$BB$3000"),14,0),0)</f>
        <v>mb.</v>
      </c>
      <c r="I898" s="409">
        <f ca="1">IFERROR(VLOOKUP(Tabela24[[#This Row],[Symbol]],INDIRECT("'"&amp;Tabela24[[#This Row],[INDEX]]&amp;"'!$D$4:$BB$3000"),30,0),0)</f>
        <v>0</v>
      </c>
      <c r="J898" s="437">
        <f ca="1">IFERROR(VLOOKUP(Tabela24[[#This Row],[Symbol]],INDIRECT("'"&amp;Tabela24[[#This Row],[INDEX]]&amp;"'!$D$4:$BB$3000"),31,0),0)</f>
        <v>0</v>
      </c>
      <c r="K898" s="258"/>
    </row>
    <row r="899" spans="1:11" ht="30" customHeight="1" x14ac:dyDescent="0.2">
      <c r="A899" s="254">
        <v>1846</v>
      </c>
      <c r="B899" s="554" t="s">
        <v>12</v>
      </c>
      <c r="C899" s="255" t="s">
        <v>1265</v>
      </c>
      <c r="D899" s="256" t="str">
        <f>VLOOKUP(Tabela24[[#This Row],[Symbol]],Baza_cen[],3,0)</f>
        <v>BLOK NYXON  Green HST  150   H=240mm     GPMM</v>
      </c>
      <c r="E899" s="257"/>
      <c r="F899" s="257"/>
      <c r="G899" s="257">
        <f ca="1">IFERROR(VLOOKUP(Tabela24[[#This Row],[Symbol]],INDIRECT("'"&amp;Tabela24[[#This Row],[INDEX]]&amp;"'!$D$5:$BB$3000"),13,0),0)</f>
        <v>0</v>
      </c>
      <c r="H899" s="257" t="str">
        <f ca="1">IFERROR(VLOOKUP(Tabela24[[#This Row],[Symbol]],INDIRECT("'"&amp;Tabela24[[#This Row],[INDEX]]&amp;"'!$D$4:$BB$3000"),14,0),0)</f>
        <v>mb.</v>
      </c>
      <c r="I899" s="409">
        <f ca="1">IFERROR(VLOOKUP(Tabela24[[#This Row],[Symbol]],INDIRECT("'"&amp;Tabela24[[#This Row],[INDEX]]&amp;"'!$D$4:$BB$3000"),30,0),0)</f>
        <v>0</v>
      </c>
      <c r="J899" s="437">
        <f ca="1">IFERROR(VLOOKUP(Tabela24[[#This Row],[Symbol]],INDIRECT("'"&amp;Tabela24[[#This Row],[INDEX]]&amp;"'!$D$4:$BB$3000"),31,0),0)</f>
        <v>0</v>
      </c>
      <c r="K899" s="258"/>
    </row>
    <row r="900" spans="1:11" ht="30" customHeight="1" x14ac:dyDescent="0.2">
      <c r="A900" s="254">
        <v>1847</v>
      </c>
      <c r="B900" s="554" t="s">
        <v>12</v>
      </c>
      <c r="C900" s="255" t="s">
        <v>1266</v>
      </c>
      <c r="D900" s="256" t="str">
        <f>VLOOKUP(Tabela24[[#This Row],[Symbol]],Baza_cen[],3,0)</f>
        <v>BLOK NYXON  Green HST  150   H=245mm     GPMM</v>
      </c>
      <c r="E900" s="257"/>
      <c r="F900" s="257"/>
      <c r="G900" s="257">
        <f ca="1">IFERROR(VLOOKUP(Tabela24[[#This Row],[Symbol]],INDIRECT("'"&amp;Tabela24[[#This Row],[INDEX]]&amp;"'!$D$5:$BB$3000"),13,0),0)</f>
        <v>0</v>
      </c>
      <c r="H900" s="257" t="str">
        <f ca="1">IFERROR(VLOOKUP(Tabela24[[#This Row],[Symbol]],INDIRECT("'"&amp;Tabela24[[#This Row],[INDEX]]&amp;"'!$D$4:$BB$3000"),14,0),0)</f>
        <v>mb.</v>
      </c>
      <c r="I900" s="409">
        <f ca="1">IFERROR(VLOOKUP(Tabela24[[#This Row],[Symbol]],INDIRECT("'"&amp;Tabela24[[#This Row],[INDEX]]&amp;"'!$D$4:$BB$3000"),30,0),0)</f>
        <v>0</v>
      </c>
      <c r="J900" s="437">
        <f ca="1">IFERROR(VLOOKUP(Tabela24[[#This Row],[Symbol]],INDIRECT("'"&amp;Tabela24[[#This Row],[INDEX]]&amp;"'!$D$4:$BB$3000"),31,0),0)</f>
        <v>0</v>
      </c>
      <c r="K900" s="258"/>
    </row>
    <row r="901" spans="1:11" ht="30" customHeight="1" x14ac:dyDescent="0.2">
      <c r="A901" s="254">
        <v>1848</v>
      </c>
      <c r="B901" s="554" t="s">
        <v>12</v>
      </c>
      <c r="C901" s="255" t="s">
        <v>1267</v>
      </c>
      <c r="D901" s="256" t="str">
        <f>VLOOKUP(Tabela24[[#This Row],[Symbol]],Baza_cen[],3,0)</f>
        <v>BLOK NYXON  Green HST  150   H=250mm     GPMM</v>
      </c>
      <c r="E901" s="257"/>
      <c r="F901" s="257"/>
      <c r="G901" s="257">
        <f ca="1">IFERROR(VLOOKUP(Tabela24[[#This Row],[Symbol]],INDIRECT("'"&amp;Tabela24[[#This Row],[INDEX]]&amp;"'!$D$5:$BB$3000"),13,0),0)</f>
        <v>0</v>
      </c>
      <c r="H901" s="257" t="str">
        <f ca="1">IFERROR(VLOOKUP(Tabela24[[#This Row],[Symbol]],INDIRECT("'"&amp;Tabela24[[#This Row],[INDEX]]&amp;"'!$D$4:$BB$3000"),14,0),0)</f>
        <v>mb.</v>
      </c>
      <c r="I901" s="409">
        <f ca="1">IFERROR(VLOOKUP(Tabela24[[#This Row],[Symbol]],INDIRECT("'"&amp;Tabela24[[#This Row],[INDEX]]&amp;"'!$D$4:$BB$3000"),30,0),0)</f>
        <v>0</v>
      </c>
      <c r="J901" s="437">
        <f ca="1">IFERROR(VLOOKUP(Tabela24[[#This Row],[Symbol]],INDIRECT("'"&amp;Tabela24[[#This Row],[INDEX]]&amp;"'!$D$4:$BB$3000"),31,0),0)</f>
        <v>0</v>
      </c>
      <c r="K901" s="258"/>
    </row>
    <row r="902" spans="1:11" ht="30" customHeight="1" x14ac:dyDescent="0.2">
      <c r="A902" s="254">
        <v>1849</v>
      </c>
      <c r="B902" s="554" t="s">
        <v>12</v>
      </c>
      <c r="C902" s="255" t="s">
        <v>1268</v>
      </c>
      <c r="D902" s="256" t="str">
        <f>VLOOKUP(Tabela24[[#This Row],[Symbol]],Baza_cen[],3,0)</f>
        <v>BLOK NYXON  Green HST  150   H=255mm     GPMM</v>
      </c>
      <c r="E902" s="257"/>
      <c r="F902" s="257"/>
      <c r="G902" s="257">
        <f ca="1">IFERROR(VLOOKUP(Tabela24[[#This Row],[Symbol]],INDIRECT("'"&amp;Tabela24[[#This Row],[INDEX]]&amp;"'!$D$5:$BB$3000"),13,0),0)</f>
        <v>0</v>
      </c>
      <c r="H902" s="257" t="str">
        <f ca="1">IFERROR(VLOOKUP(Tabela24[[#This Row],[Symbol]],INDIRECT("'"&amp;Tabela24[[#This Row],[INDEX]]&amp;"'!$D$4:$BB$3000"),14,0),0)</f>
        <v>mb.</v>
      </c>
      <c r="I902" s="409">
        <f ca="1">IFERROR(VLOOKUP(Tabela24[[#This Row],[Symbol]],INDIRECT("'"&amp;Tabela24[[#This Row],[INDEX]]&amp;"'!$D$4:$BB$3000"),30,0),0)</f>
        <v>0</v>
      </c>
      <c r="J902" s="437">
        <f ca="1">IFERROR(VLOOKUP(Tabela24[[#This Row],[Symbol]],INDIRECT("'"&amp;Tabela24[[#This Row],[INDEX]]&amp;"'!$D$4:$BB$3000"),31,0),0)</f>
        <v>0</v>
      </c>
      <c r="K902" s="258"/>
    </row>
    <row r="903" spans="1:11" ht="30" customHeight="1" x14ac:dyDescent="0.2">
      <c r="A903" s="254">
        <v>1850</v>
      </c>
      <c r="B903" s="554" t="s">
        <v>12</v>
      </c>
      <c r="C903" s="255" t="s">
        <v>1269</v>
      </c>
      <c r="D903" s="256" t="str">
        <f>VLOOKUP(Tabela24[[#This Row],[Symbol]],Baza_cen[],3,0)</f>
        <v>BLOK NYXON  Green HST  150   H=260mm     GPMM</v>
      </c>
      <c r="E903" s="257"/>
      <c r="F903" s="257"/>
      <c r="G903" s="257">
        <f ca="1">IFERROR(VLOOKUP(Tabela24[[#This Row],[Symbol]],INDIRECT("'"&amp;Tabela24[[#This Row],[INDEX]]&amp;"'!$D$5:$BB$3000"),13,0),0)</f>
        <v>0</v>
      </c>
      <c r="H903" s="257" t="str">
        <f ca="1">IFERROR(VLOOKUP(Tabela24[[#This Row],[Symbol]],INDIRECT("'"&amp;Tabela24[[#This Row],[INDEX]]&amp;"'!$D$4:$BB$3000"),14,0),0)</f>
        <v>mb.</v>
      </c>
      <c r="I903" s="409">
        <f ca="1">IFERROR(VLOOKUP(Tabela24[[#This Row],[Symbol]],INDIRECT("'"&amp;Tabela24[[#This Row],[INDEX]]&amp;"'!$D$4:$BB$3000"),30,0),0)</f>
        <v>0</v>
      </c>
      <c r="J903" s="437">
        <f ca="1">IFERROR(VLOOKUP(Tabela24[[#This Row],[Symbol]],INDIRECT("'"&amp;Tabela24[[#This Row],[INDEX]]&amp;"'!$D$4:$BB$3000"),31,0),0)</f>
        <v>0</v>
      </c>
      <c r="K903" s="258"/>
    </row>
    <row r="904" spans="1:11" ht="30" customHeight="1" x14ac:dyDescent="0.2">
      <c r="A904" s="254">
        <v>1851</v>
      </c>
      <c r="B904" s="554" t="s">
        <v>12</v>
      </c>
      <c r="C904" s="255" t="s">
        <v>1270</v>
      </c>
      <c r="D904" s="256" t="str">
        <f>VLOOKUP(Tabela24[[#This Row],[Symbol]],Baza_cen[],3,0)</f>
        <v>BLOK NYXON  Green HST  150   H=265mm     GPMM</v>
      </c>
      <c r="E904" s="257"/>
      <c r="F904" s="257"/>
      <c r="G904" s="257">
        <f ca="1">IFERROR(VLOOKUP(Tabela24[[#This Row],[Symbol]],INDIRECT("'"&amp;Tabela24[[#This Row],[INDEX]]&amp;"'!$D$5:$BB$3000"),13,0),0)</f>
        <v>0</v>
      </c>
      <c r="H904" s="257" t="str">
        <f ca="1">IFERROR(VLOOKUP(Tabela24[[#This Row],[Symbol]],INDIRECT("'"&amp;Tabela24[[#This Row],[INDEX]]&amp;"'!$D$4:$BB$3000"),14,0),0)</f>
        <v>mb.</v>
      </c>
      <c r="I904" s="409">
        <f ca="1">IFERROR(VLOOKUP(Tabela24[[#This Row],[Symbol]],INDIRECT("'"&amp;Tabela24[[#This Row],[INDEX]]&amp;"'!$D$4:$BB$3000"),30,0),0)</f>
        <v>0</v>
      </c>
      <c r="J904" s="437">
        <f ca="1">IFERROR(VLOOKUP(Tabela24[[#This Row],[Symbol]],INDIRECT("'"&amp;Tabela24[[#This Row],[INDEX]]&amp;"'!$D$4:$BB$3000"),31,0),0)</f>
        <v>0</v>
      </c>
      <c r="K904" s="258"/>
    </row>
    <row r="905" spans="1:11" ht="30" customHeight="1" x14ac:dyDescent="0.2">
      <c r="A905" s="254">
        <v>1852</v>
      </c>
      <c r="B905" s="554" t="s">
        <v>12</v>
      </c>
      <c r="C905" s="255" t="s">
        <v>1271</v>
      </c>
      <c r="D905" s="256" t="str">
        <f>VLOOKUP(Tabela24[[#This Row],[Symbol]],Baza_cen[],3,0)</f>
        <v>BLOK NYXON  Green HST  150   H=270mm     GPMM</v>
      </c>
      <c r="E905" s="257"/>
      <c r="F905" s="257"/>
      <c r="G905" s="257">
        <f ca="1">IFERROR(VLOOKUP(Tabela24[[#This Row],[Symbol]],INDIRECT("'"&amp;Tabela24[[#This Row],[INDEX]]&amp;"'!$D$5:$BB$3000"),13,0),0)</f>
        <v>0</v>
      </c>
      <c r="H905" s="257" t="str">
        <f ca="1">IFERROR(VLOOKUP(Tabela24[[#This Row],[Symbol]],INDIRECT("'"&amp;Tabela24[[#This Row],[INDEX]]&amp;"'!$D$4:$BB$3000"),14,0),0)</f>
        <v>mb.</v>
      </c>
      <c r="I905" s="409">
        <f ca="1">IFERROR(VLOOKUP(Tabela24[[#This Row],[Symbol]],INDIRECT("'"&amp;Tabela24[[#This Row],[INDEX]]&amp;"'!$D$4:$BB$3000"),30,0),0)</f>
        <v>0</v>
      </c>
      <c r="J905" s="437">
        <f ca="1">IFERROR(VLOOKUP(Tabela24[[#This Row],[Symbol]],INDIRECT("'"&amp;Tabela24[[#This Row],[INDEX]]&amp;"'!$D$4:$BB$3000"),31,0),0)</f>
        <v>0</v>
      </c>
      <c r="K905" s="258"/>
    </row>
    <row r="906" spans="1:11" ht="30" customHeight="1" x14ac:dyDescent="0.2">
      <c r="A906" s="254">
        <v>1853</v>
      </c>
      <c r="B906" s="554" t="s">
        <v>12</v>
      </c>
      <c r="C906" s="255" t="s">
        <v>1272</v>
      </c>
      <c r="D906" s="256" t="str">
        <f>VLOOKUP(Tabela24[[#This Row],[Symbol]],Baza_cen[],3,0)</f>
        <v>BLOK NYXON  Green HST  150   H=275mm     GPMM</v>
      </c>
      <c r="E906" s="257"/>
      <c r="F906" s="257"/>
      <c r="G906" s="257">
        <f ca="1">IFERROR(VLOOKUP(Tabela24[[#This Row],[Symbol]],INDIRECT("'"&amp;Tabela24[[#This Row],[INDEX]]&amp;"'!$D$5:$BB$3000"),13,0),0)</f>
        <v>0</v>
      </c>
      <c r="H906" s="257" t="str">
        <f ca="1">IFERROR(VLOOKUP(Tabela24[[#This Row],[Symbol]],INDIRECT("'"&amp;Tabela24[[#This Row],[INDEX]]&amp;"'!$D$4:$BB$3000"),14,0),0)</f>
        <v>mb.</v>
      </c>
      <c r="I906" s="409">
        <f ca="1">IFERROR(VLOOKUP(Tabela24[[#This Row],[Symbol]],INDIRECT("'"&amp;Tabela24[[#This Row],[INDEX]]&amp;"'!$D$4:$BB$3000"),30,0),0)</f>
        <v>0</v>
      </c>
      <c r="J906" s="437">
        <f ca="1">IFERROR(VLOOKUP(Tabela24[[#This Row],[Symbol]],INDIRECT("'"&amp;Tabela24[[#This Row],[INDEX]]&amp;"'!$D$4:$BB$3000"),31,0),0)</f>
        <v>0</v>
      </c>
      <c r="K906" s="258"/>
    </row>
    <row r="907" spans="1:11" ht="30" customHeight="1" x14ac:dyDescent="0.2">
      <c r="A907" s="254">
        <v>1854</v>
      </c>
      <c r="B907" s="554" t="s">
        <v>12</v>
      </c>
      <c r="C907" s="255" t="s">
        <v>1273</v>
      </c>
      <c r="D907" s="256" t="str">
        <f>VLOOKUP(Tabela24[[#This Row],[Symbol]],Baza_cen[],3,0)</f>
        <v>BLOK NYXON  Green HST  150   H=280mm     GPMM</v>
      </c>
      <c r="E907" s="257"/>
      <c r="F907" s="257"/>
      <c r="G907" s="257">
        <f ca="1">IFERROR(VLOOKUP(Tabela24[[#This Row],[Symbol]],INDIRECT("'"&amp;Tabela24[[#This Row],[INDEX]]&amp;"'!$D$5:$BB$3000"),13,0),0)</f>
        <v>0</v>
      </c>
      <c r="H907" s="257" t="str">
        <f ca="1">IFERROR(VLOOKUP(Tabela24[[#This Row],[Symbol]],INDIRECT("'"&amp;Tabela24[[#This Row],[INDEX]]&amp;"'!$D$4:$BB$3000"),14,0),0)</f>
        <v>mb.</v>
      </c>
      <c r="I907" s="409">
        <f ca="1">IFERROR(VLOOKUP(Tabela24[[#This Row],[Symbol]],INDIRECT("'"&amp;Tabela24[[#This Row],[INDEX]]&amp;"'!$D$4:$BB$3000"),30,0),0)</f>
        <v>0</v>
      </c>
      <c r="J907" s="437">
        <f ca="1">IFERROR(VLOOKUP(Tabela24[[#This Row],[Symbol]],INDIRECT("'"&amp;Tabela24[[#This Row],[INDEX]]&amp;"'!$D$4:$BB$3000"),31,0),0)</f>
        <v>0</v>
      </c>
      <c r="K907" s="258"/>
    </row>
    <row r="908" spans="1:11" ht="30" customHeight="1" x14ac:dyDescent="0.2">
      <c r="A908" s="254">
        <v>1855</v>
      </c>
      <c r="B908" s="554" t="s">
        <v>12</v>
      </c>
      <c r="C908" s="255" t="s">
        <v>1274</v>
      </c>
      <c r="D908" s="256" t="str">
        <f>VLOOKUP(Tabela24[[#This Row],[Symbol]],Baza_cen[],3,0)</f>
        <v>BLOK NYXON  Green HST  150   H=285mm     GPMM</v>
      </c>
      <c r="E908" s="257"/>
      <c r="F908" s="257"/>
      <c r="G908" s="257">
        <f ca="1">IFERROR(VLOOKUP(Tabela24[[#This Row],[Symbol]],INDIRECT("'"&amp;Tabela24[[#This Row],[INDEX]]&amp;"'!$D$5:$BB$3000"),13,0),0)</f>
        <v>0</v>
      </c>
      <c r="H908" s="257" t="str">
        <f ca="1">IFERROR(VLOOKUP(Tabela24[[#This Row],[Symbol]],INDIRECT("'"&amp;Tabela24[[#This Row],[INDEX]]&amp;"'!$D$4:$BB$3000"),14,0),0)</f>
        <v>mb.</v>
      </c>
      <c r="I908" s="409">
        <f ca="1">IFERROR(VLOOKUP(Tabela24[[#This Row],[Symbol]],INDIRECT("'"&amp;Tabela24[[#This Row],[INDEX]]&amp;"'!$D$4:$BB$3000"),30,0),0)</f>
        <v>0</v>
      </c>
      <c r="J908" s="437">
        <f ca="1">IFERROR(VLOOKUP(Tabela24[[#This Row],[Symbol]],INDIRECT("'"&amp;Tabela24[[#This Row],[INDEX]]&amp;"'!$D$4:$BB$3000"),31,0),0)</f>
        <v>0</v>
      </c>
      <c r="K908" s="258"/>
    </row>
    <row r="909" spans="1:11" ht="30" customHeight="1" x14ac:dyDescent="0.2">
      <c r="A909" s="254">
        <v>1856</v>
      </c>
      <c r="B909" s="554" t="s">
        <v>12</v>
      </c>
      <c r="C909" s="255" t="s">
        <v>1275</v>
      </c>
      <c r="D909" s="256" t="str">
        <f>VLOOKUP(Tabela24[[#This Row],[Symbol]],Baza_cen[],3,0)</f>
        <v>BLOK NYXON  Green HST  150   H=290mm     GPMM</v>
      </c>
      <c r="E909" s="257"/>
      <c r="F909" s="257"/>
      <c r="G909" s="257">
        <f ca="1">IFERROR(VLOOKUP(Tabela24[[#This Row],[Symbol]],INDIRECT("'"&amp;Tabela24[[#This Row],[INDEX]]&amp;"'!$D$5:$BB$3000"),13,0),0)</f>
        <v>0</v>
      </c>
      <c r="H909" s="257" t="str">
        <f ca="1">IFERROR(VLOOKUP(Tabela24[[#This Row],[Symbol]],INDIRECT("'"&amp;Tabela24[[#This Row],[INDEX]]&amp;"'!$D$4:$BB$3000"),14,0),0)</f>
        <v>mb.</v>
      </c>
      <c r="I909" s="409">
        <f ca="1">IFERROR(VLOOKUP(Tabela24[[#This Row],[Symbol]],INDIRECT("'"&amp;Tabela24[[#This Row],[INDEX]]&amp;"'!$D$4:$BB$3000"),30,0),0)</f>
        <v>0</v>
      </c>
      <c r="J909" s="437">
        <f ca="1">IFERROR(VLOOKUP(Tabela24[[#This Row],[Symbol]],INDIRECT("'"&amp;Tabela24[[#This Row],[INDEX]]&amp;"'!$D$4:$BB$3000"),31,0),0)</f>
        <v>0</v>
      </c>
      <c r="K909" s="258"/>
    </row>
    <row r="910" spans="1:11" ht="30" customHeight="1" x14ac:dyDescent="0.2">
      <c r="A910" s="254">
        <v>1857</v>
      </c>
      <c r="B910" s="554" t="s">
        <v>12</v>
      </c>
      <c r="C910" s="255" t="s">
        <v>1276</v>
      </c>
      <c r="D910" s="256" t="str">
        <f>VLOOKUP(Tabela24[[#This Row],[Symbol]],Baza_cen[],3,0)</f>
        <v>BLOK NYXON  Green HST  150   H=295mm     GPMM</v>
      </c>
      <c r="E910" s="257"/>
      <c r="F910" s="257"/>
      <c r="G910" s="257">
        <f ca="1">IFERROR(VLOOKUP(Tabela24[[#This Row],[Symbol]],INDIRECT("'"&amp;Tabela24[[#This Row],[INDEX]]&amp;"'!$D$5:$BB$3000"),13,0),0)</f>
        <v>0</v>
      </c>
      <c r="H910" s="257" t="str">
        <f ca="1">IFERROR(VLOOKUP(Tabela24[[#This Row],[Symbol]],INDIRECT("'"&amp;Tabela24[[#This Row],[INDEX]]&amp;"'!$D$4:$BB$3000"),14,0),0)</f>
        <v>mb.</v>
      </c>
      <c r="I910" s="409">
        <f ca="1">IFERROR(VLOOKUP(Tabela24[[#This Row],[Symbol]],INDIRECT("'"&amp;Tabela24[[#This Row],[INDEX]]&amp;"'!$D$4:$BB$3000"),30,0),0)</f>
        <v>0</v>
      </c>
      <c r="J910" s="437">
        <f ca="1">IFERROR(VLOOKUP(Tabela24[[#This Row],[Symbol]],INDIRECT("'"&amp;Tabela24[[#This Row],[INDEX]]&amp;"'!$D$4:$BB$3000"),31,0),0)</f>
        <v>0</v>
      </c>
      <c r="K910" s="258"/>
    </row>
    <row r="911" spans="1:11" ht="30" customHeight="1" x14ac:dyDescent="0.2">
      <c r="A911" s="254">
        <v>1858</v>
      </c>
      <c r="B911" s="554" t="s">
        <v>12</v>
      </c>
      <c r="C911" s="255" t="s">
        <v>1277</v>
      </c>
      <c r="D911" s="256" t="str">
        <f>VLOOKUP(Tabela24[[#This Row],[Symbol]],Baza_cen[],3,0)</f>
        <v>BLOK NYXON  Green HST  150   H=300mm     GPMM</v>
      </c>
      <c r="E911" s="257"/>
      <c r="F911" s="257"/>
      <c r="G911" s="257">
        <f ca="1">IFERROR(VLOOKUP(Tabela24[[#This Row],[Symbol]],INDIRECT("'"&amp;Tabela24[[#This Row],[INDEX]]&amp;"'!$D$5:$BB$3000"),13,0),0)</f>
        <v>0</v>
      </c>
      <c r="H911" s="257" t="str">
        <f ca="1">IFERROR(VLOOKUP(Tabela24[[#This Row],[Symbol]],INDIRECT("'"&amp;Tabela24[[#This Row],[INDEX]]&amp;"'!$D$4:$BB$3000"),14,0),0)</f>
        <v>mb.</v>
      </c>
      <c r="I911" s="409">
        <f ca="1">IFERROR(VLOOKUP(Tabela24[[#This Row],[Symbol]],INDIRECT("'"&amp;Tabela24[[#This Row],[INDEX]]&amp;"'!$D$4:$BB$3000"),30,0),0)</f>
        <v>0</v>
      </c>
      <c r="J911" s="437">
        <f ca="1">IFERROR(VLOOKUP(Tabela24[[#This Row],[Symbol]],INDIRECT("'"&amp;Tabela24[[#This Row],[INDEX]]&amp;"'!$D$4:$BB$3000"),31,0),0)</f>
        <v>0</v>
      </c>
      <c r="K911" s="258"/>
    </row>
    <row r="912" spans="1:11" ht="30" customHeight="1" x14ac:dyDescent="0.2">
      <c r="A912" s="254">
        <v>1859</v>
      </c>
      <c r="B912" s="554" t="s">
        <v>12</v>
      </c>
      <c r="C912" s="255" t="s">
        <v>1278</v>
      </c>
      <c r="D912" s="256" t="str">
        <f>VLOOKUP(Tabela24[[#This Row],[Symbol]],Baza_cen[],3,0)</f>
        <v>BLOK NYXON  Green HST  170   H= 25mm     GPMM</v>
      </c>
      <c r="E912" s="257"/>
      <c r="F912" s="257"/>
      <c r="G912" s="257">
        <f ca="1">IFERROR(VLOOKUP(Tabela24[[#This Row],[Symbol]],INDIRECT("'"&amp;Tabela24[[#This Row],[INDEX]]&amp;"'!$D$5:$BB$3000"),13,0),0)</f>
        <v>0</v>
      </c>
      <c r="H912" s="257" t="str">
        <f ca="1">IFERROR(VLOOKUP(Tabela24[[#This Row],[Symbol]],INDIRECT("'"&amp;Tabela24[[#This Row],[INDEX]]&amp;"'!$D$4:$BB$3000"),14,0),0)</f>
        <v>mb.</v>
      </c>
      <c r="I912" s="409">
        <f ca="1">IFERROR(VLOOKUP(Tabela24[[#This Row],[Symbol]],INDIRECT("'"&amp;Tabela24[[#This Row],[INDEX]]&amp;"'!$D$4:$BB$3000"),30,0),0)</f>
        <v>0</v>
      </c>
      <c r="J912" s="437">
        <f ca="1">IFERROR(VLOOKUP(Tabela24[[#This Row],[Symbol]],INDIRECT("'"&amp;Tabela24[[#This Row],[INDEX]]&amp;"'!$D$4:$BB$3000"),31,0),0)</f>
        <v>0</v>
      </c>
      <c r="K912" s="258"/>
    </row>
    <row r="913" spans="1:11" ht="30" customHeight="1" x14ac:dyDescent="0.2">
      <c r="A913" s="254">
        <v>1860</v>
      </c>
      <c r="B913" s="554" t="s">
        <v>12</v>
      </c>
      <c r="C913" s="255" t="s">
        <v>1280</v>
      </c>
      <c r="D913" s="256" t="str">
        <f>VLOOKUP(Tabela24[[#This Row],[Symbol]],Baza_cen[],3,0)</f>
        <v>BLOK NYXON  Green HST  170   H= 30mm     GPMM</v>
      </c>
      <c r="E913" s="257"/>
      <c r="F913" s="257"/>
      <c r="G913" s="257">
        <f ca="1">IFERROR(VLOOKUP(Tabela24[[#This Row],[Symbol]],INDIRECT("'"&amp;Tabela24[[#This Row],[INDEX]]&amp;"'!$D$5:$BB$3000"),13,0),0)</f>
        <v>0</v>
      </c>
      <c r="H913" s="257" t="str">
        <f ca="1">IFERROR(VLOOKUP(Tabela24[[#This Row],[Symbol]],INDIRECT("'"&amp;Tabela24[[#This Row],[INDEX]]&amp;"'!$D$4:$BB$3000"),14,0),0)</f>
        <v>mb.</v>
      </c>
      <c r="I913" s="409">
        <f ca="1">IFERROR(VLOOKUP(Tabela24[[#This Row],[Symbol]],INDIRECT("'"&amp;Tabela24[[#This Row],[INDEX]]&amp;"'!$D$4:$BB$3000"),30,0),0)</f>
        <v>0</v>
      </c>
      <c r="J913" s="437">
        <f ca="1">IFERROR(VLOOKUP(Tabela24[[#This Row],[Symbol]],INDIRECT("'"&amp;Tabela24[[#This Row],[INDEX]]&amp;"'!$D$4:$BB$3000"),31,0),0)</f>
        <v>0</v>
      </c>
      <c r="K913" s="258"/>
    </row>
    <row r="914" spans="1:11" ht="30" customHeight="1" x14ac:dyDescent="0.2">
      <c r="A914" s="254">
        <v>1861</v>
      </c>
      <c r="B914" s="554" t="s">
        <v>12</v>
      </c>
      <c r="C914" s="255" t="s">
        <v>1281</v>
      </c>
      <c r="D914" s="256" t="str">
        <f>VLOOKUP(Tabela24[[#This Row],[Symbol]],Baza_cen[],3,0)</f>
        <v>BLOK NYXON  Green HST  170   H= 35mm     GPMM</v>
      </c>
      <c r="E914" s="257"/>
      <c r="F914" s="257"/>
      <c r="G914" s="257">
        <f ca="1">IFERROR(VLOOKUP(Tabela24[[#This Row],[Symbol]],INDIRECT("'"&amp;Tabela24[[#This Row],[INDEX]]&amp;"'!$D$5:$BB$3000"),13,0),0)</f>
        <v>0</v>
      </c>
      <c r="H914" s="257" t="str">
        <f ca="1">IFERROR(VLOOKUP(Tabela24[[#This Row],[Symbol]],INDIRECT("'"&amp;Tabela24[[#This Row],[INDEX]]&amp;"'!$D$4:$BB$3000"),14,0),0)</f>
        <v>mb.</v>
      </c>
      <c r="I914" s="409">
        <f ca="1">IFERROR(VLOOKUP(Tabela24[[#This Row],[Symbol]],INDIRECT("'"&amp;Tabela24[[#This Row],[INDEX]]&amp;"'!$D$4:$BB$3000"),30,0),0)</f>
        <v>0</v>
      </c>
      <c r="J914" s="437">
        <f ca="1">IFERROR(VLOOKUP(Tabela24[[#This Row],[Symbol]],INDIRECT("'"&amp;Tabela24[[#This Row],[INDEX]]&amp;"'!$D$4:$BB$3000"),31,0),0)</f>
        <v>0</v>
      </c>
      <c r="K914" s="258"/>
    </row>
    <row r="915" spans="1:11" ht="30" customHeight="1" x14ac:dyDescent="0.2">
      <c r="A915" s="254">
        <v>1862</v>
      </c>
      <c r="B915" s="554" t="s">
        <v>12</v>
      </c>
      <c r="C915" s="255" t="s">
        <v>1282</v>
      </c>
      <c r="D915" s="256" t="str">
        <f>VLOOKUP(Tabela24[[#This Row],[Symbol]],Baza_cen[],3,0)</f>
        <v>BLOK NYXON  Green HST  170   H= 40mm     GPMM</v>
      </c>
      <c r="E915" s="257"/>
      <c r="F915" s="257"/>
      <c r="G915" s="257">
        <f ca="1">IFERROR(VLOOKUP(Tabela24[[#This Row],[Symbol]],INDIRECT("'"&amp;Tabela24[[#This Row],[INDEX]]&amp;"'!$D$5:$BB$3000"),13,0),0)</f>
        <v>0</v>
      </c>
      <c r="H915" s="257" t="str">
        <f ca="1">IFERROR(VLOOKUP(Tabela24[[#This Row],[Symbol]],INDIRECT("'"&amp;Tabela24[[#This Row],[INDEX]]&amp;"'!$D$4:$BB$3000"),14,0),0)</f>
        <v>mb.</v>
      </c>
      <c r="I915" s="409">
        <f ca="1">IFERROR(VLOOKUP(Tabela24[[#This Row],[Symbol]],INDIRECT("'"&amp;Tabela24[[#This Row],[INDEX]]&amp;"'!$D$4:$BB$3000"),30,0),0)</f>
        <v>0</v>
      </c>
      <c r="J915" s="437">
        <f ca="1">IFERROR(VLOOKUP(Tabela24[[#This Row],[Symbol]],INDIRECT("'"&amp;Tabela24[[#This Row],[INDEX]]&amp;"'!$D$4:$BB$3000"),31,0),0)</f>
        <v>0</v>
      </c>
      <c r="K915" s="258"/>
    </row>
    <row r="916" spans="1:11" ht="30" customHeight="1" x14ac:dyDescent="0.2">
      <c r="A916" s="254">
        <v>1863</v>
      </c>
      <c r="B916" s="554" t="s">
        <v>12</v>
      </c>
      <c r="C916" s="255" t="s">
        <v>1283</v>
      </c>
      <c r="D916" s="256" t="str">
        <f>VLOOKUP(Tabela24[[#This Row],[Symbol]],Baza_cen[],3,0)</f>
        <v>BLOK NYXON  Green HST  170   H= 45mm     GPMM</v>
      </c>
      <c r="E916" s="257"/>
      <c r="F916" s="257"/>
      <c r="G916" s="257">
        <f ca="1">IFERROR(VLOOKUP(Tabela24[[#This Row],[Symbol]],INDIRECT("'"&amp;Tabela24[[#This Row],[INDEX]]&amp;"'!$D$5:$BB$3000"),13,0),0)</f>
        <v>0</v>
      </c>
      <c r="H916" s="257" t="str">
        <f ca="1">IFERROR(VLOOKUP(Tabela24[[#This Row],[Symbol]],INDIRECT("'"&amp;Tabela24[[#This Row],[INDEX]]&amp;"'!$D$4:$BB$3000"),14,0),0)</f>
        <v>mb.</v>
      </c>
      <c r="I916" s="409">
        <f ca="1">IFERROR(VLOOKUP(Tabela24[[#This Row],[Symbol]],INDIRECT("'"&amp;Tabela24[[#This Row],[INDEX]]&amp;"'!$D$4:$BB$3000"),30,0),0)</f>
        <v>0</v>
      </c>
      <c r="J916" s="437">
        <f ca="1">IFERROR(VLOOKUP(Tabela24[[#This Row],[Symbol]],INDIRECT("'"&amp;Tabela24[[#This Row],[INDEX]]&amp;"'!$D$4:$BB$3000"),31,0),0)</f>
        <v>0</v>
      </c>
      <c r="K916" s="258"/>
    </row>
    <row r="917" spans="1:11" ht="30" customHeight="1" x14ac:dyDescent="0.2">
      <c r="A917" s="254">
        <v>1864</v>
      </c>
      <c r="B917" s="554" t="s">
        <v>12</v>
      </c>
      <c r="C917" s="255" t="s">
        <v>1284</v>
      </c>
      <c r="D917" s="256" t="str">
        <f>VLOOKUP(Tabela24[[#This Row],[Symbol]],Baza_cen[],3,0)</f>
        <v>BLOK NYXON  Green HST  170   H= 50mm     GPMM</v>
      </c>
      <c r="E917" s="257"/>
      <c r="F917" s="257"/>
      <c r="G917" s="257">
        <f ca="1">IFERROR(VLOOKUP(Tabela24[[#This Row],[Symbol]],INDIRECT("'"&amp;Tabela24[[#This Row],[INDEX]]&amp;"'!$D$5:$BB$3000"),13,0),0)</f>
        <v>0</v>
      </c>
      <c r="H917" s="257" t="str">
        <f ca="1">IFERROR(VLOOKUP(Tabela24[[#This Row],[Symbol]],INDIRECT("'"&amp;Tabela24[[#This Row],[INDEX]]&amp;"'!$D$4:$BB$3000"),14,0),0)</f>
        <v>mb.</v>
      </c>
      <c r="I917" s="409">
        <f ca="1">IFERROR(VLOOKUP(Tabela24[[#This Row],[Symbol]],INDIRECT("'"&amp;Tabela24[[#This Row],[INDEX]]&amp;"'!$D$4:$BB$3000"),30,0),0)</f>
        <v>0</v>
      </c>
      <c r="J917" s="437">
        <f ca="1">IFERROR(VLOOKUP(Tabela24[[#This Row],[Symbol]],INDIRECT("'"&amp;Tabela24[[#This Row],[INDEX]]&amp;"'!$D$4:$BB$3000"),31,0),0)</f>
        <v>0</v>
      </c>
      <c r="K917" s="258"/>
    </row>
    <row r="918" spans="1:11" ht="30" customHeight="1" x14ac:dyDescent="0.2">
      <c r="A918" s="254">
        <v>1865</v>
      </c>
      <c r="B918" s="554" t="s">
        <v>12</v>
      </c>
      <c r="C918" s="255" t="s">
        <v>1285</v>
      </c>
      <c r="D918" s="256" t="str">
        <f>VLOOKUP(Tabela24[[#This Row],[Symbol]],Baza_cen[],3,0)</f>
        <v>BLOK NYXON  Green HST  170   H= 55mm     GPMM</v>
      </c>
      <c r="E918" s="257"/>
      <c r="F918" s="257"/>
      <c r="G918" s="257">
        <f ca="1">IFERROR(VLOOKUP(Tabela24[[#This Row],[Symbol]],INDIRECT("'"&amp;Tabela24[[#This Row],[INDEX]]&amp;"'!$D$5:$BB$3000"),13,0),0)</f>
        <v>0</v>
      </c>
      <c r="H918" s="257" t="str">
        <f ca="1">IFERROR(VLOOKUP(Tabela24[[#This Row],[Symbol]],INDIRECT("'"&amp;Tabela24[[#This Row],[INDEX]]&amp;"'!$D$4:$BB$3000"),14,0),0)</f>
        <v>mb.</v>
      </c>
      <c r="I918" s="409">
        <f ca="1">IFERROR(VLOOKUP(Tabela24[[#This Row],[Symbol]],INDIRECT("'"&amp;Tabela24[[#This Row],[INDEX]]&amp;"'!$D$4:$BB$3000"),30,0),0)</f>
        <v>0</v>
      </c>
      <c r="J918" s="437">
        <f ca="1">IFERROR(VLOOKUP(Tabela24[[#This Row],[Symbol]],INDIRECT("'"&amp;Tabela24[[#This Row],[INDEX]]&amp;"'!$D$4:$BB$3000"),31,0),0)</f>
        <v>0</v>
      </c>
      <c r="K918" s="258"/>
    </row>
    <row r="919" spans="1:11" ht="30" customHeight="1" x14ac:dyDescent="0.2">
      <c r="A919" s="254">
        <v>1866</v>
      </c>
      <c r="B919" s="554" t="s">
        <v>12</v>
      </c>
      <c r="C919" s="255" t="s">
        <v>1286</v>
      </c>
      <c r="D919" s="256" t="str">
        <f>VLOOKUP(Tabela24[[#This Row],[Symbol]],Baza_cen[],3,0)</f>
        <v>BLOK NYXON  Green HST  170   H= 60mm     GPMM</v>
      </c>
      <c r="E919" s="257"/>
      <c r="F919" s="257"/>
      <c r="G919" s="257">
        <f ca="1">IFERROR(VLOOKUP(Tabela24[[#This Row],[Symbol]],INDIRECT("'"&amp;Tabela24[[#This Row],[INDEX]]&amp;"'!$D$5:$BB$3000"),13,0),0)</f>
        <v>0</v>
      </c>
      <c r="H919" s="257" t="str">
        <f ca="1">IFERROR(VLOOKUP(Tabela24[[#This Row],[Symbol]],INDIRECT("'"&amp;Tabela24[[#This Row],[INDEX]]&amp;"'!$D$4:$BB$3000"),14,0),0)</f>
        <v>mb.</v>
      </c>
      <c r="I919" s="409">
        <f ca="1">IFERROR(VLOOKUP(Tabela24[[#This Row],[Symbol]],INDIRECT("'"&amp;Tabela24[[#This Row],[INDEX]]&amp;"'!$D$4:$BB$3000"),30,0),0)</f>
        <v>0</v>
      </c>
      <c r="J919" s="437">
        <f ca="1">IFERROR(VLOOKUP(Tabela24[[#This Row],[Symbol]],INDIRECT("'"&amp;Tabela24[[#This Row],[INDEX]]&amp;"'!$D$4:$BB$3000"),31,0),0)</f>
        <v>0</v>
      </c>
      <c r="K919" s="258"/>
    </row>
    <row r="920" spans="1:11" ht="30" customHeight="1" x14ac:dyDescent="0.2">
      <c r="A920" s="254">
        <v>1867</v>
      </c>
      <c r="B920" s="554" t="s">
        <v>12</v>
      </c>
      <c r="C920" s="255" t="s">
        <v>1287</v>
      </c>
      <c r="D920" s="256" t="str">
        <f>VLOOKUP(Tabela24[[#This Row],[Symbol]],Baza_cen[],3,0)</f>
        <v>BLOK NYXON  Green HST  170   H= 65mm     GPMM</v>
      </c>
      <c r="E920" s="257"/>
      <c r="F920" s="257"/>
      <c r="G920" s="257">
        <f ca="1">IFERROR(VLOOKUP(Tabela24[[#This Row],[Symbol]],INDIRECT("'"&amp;Tabela24[[#This Row],[INDEX]]&amp;"'!$D$5:$BB$3000"),13,0),0)</f>
        <v>0</v>
      </c>
      <c r="H920" s="257" t="str">
        <f ca="1">IFERROR(VLOOKUP(Tabela24[[#This Row],[Symbol]],INDIRECT("'"&amp;Tabela24[[#This Row],[INDEX]]&amp;"'!$D$4:$BB$3000"),14,0),0)</f>
        <v>mb.</v>
      </c>
      <c r="I920" s="409">
        <f ca="1">IFERROR(VLOOKUP(Tabela24[[#This Row],[Symbol]],INDIRECT("'"&amp;Tabela24[[#This Row],[INDEX]]&amp;"'!$D$4:$BB$3000"),30,0),0)</f>
        <v>0</v>
      </c>
      <c r="J920" s="437">
        <f ca="1">IFERROR(VLOOKUP(Tabela24[[#This Row],[Symbol]],INDIRECT("'"&amp;Tabela24[[#This Row],[INDEX]]&amp;"'!$D$4:$BB$3000"),31,0),0)</f>
        <v>0</v>
      </c>
      <c r="K920" s="258"/>
    </row>
    <row r="921" spans="1:11" ht="30" customHeight="1" x14ac:dyDescent="0.2">
      <c r="A921" s="254">
        <v>1868</v>
      </c>
      <c r="B921" s="554" t="s">
        <v>12</v>
      </c>
      <c r="C921" s="255" t="s">
        <v>1288</v>
      </c>
      <c r="D921" s="256" t="str">
        <f>VLOOKUP(Tabela24[[#This Row],[Symbol]],Baza_cen[],3,0)</f>
        <v>BLOK NYXON  Green HST  170   H= 70mm     GPMM</v>
      </c>
      <c r="E921" s="257"/>
      <c r="F921" s="257"/>
      <c r="G921" s="257">
        <f ca="1">IFERROR(VLOOKUP(Tabela24[[#This Row],[Symbol]],INDIRECT("'"&amp;Tabela24[[#This Row],[INDEX]]&amp;"'!$D$5:$BB$3000"),13,0),0)</f>
        <v>0</v>
      </c>
      <c r="H921" s="257" t="str">
        <f ca="1">IFERROR(VLOOKUP(Tabela24[[#This Row],[Symbol]],INDIRECT("'"&amp;Tabela24[[#This Row],[INDEX]]&amp;"'!$D$4:$BB$3000"),14,0),0)</f>
        <v>mb.</v>
      </c>
      <c r="I921" s="409">
        <f ca="1">IFERROR(VLOOKUP(Tabela24[[#This Row],[Symbol]],INDIRECT("'"&amp;Tabela24[[#This Row],[INDEX]]&amp;"'!$D$4:$BB$3000"),30,0),0)</f>
        <v>0</v>
      </c>
      <c r="J921" s="437">
        <f ca="1">IFERROR(VLOOKUP(Tabela24[[#This Row],[Symbol]],INDIRECT("'"&amp;Tabela24[[#This Row],[INDEX]]&amp;"'!$D$4:$BB$3000"),31,0),0)</f>
        <v>0</v>
      </c>
      <c r="K921" s="258"/>
    </row>
    <row r="922" spans="1:11" ht="30" customHeight="1" x14ac:dyDescent="0.2">
      <c r="A922" s="254">
        <v>1869</v>
      </c>
      <c r="B922" s="554" t="s">
        <v>12</v>
      </c>
      <c r="C922" s="255" t="s">
        <v>1289</v>
      </c>
      <c r="D922" s="256" t="str">
        <f>VLOOKUP(Tabela24[[#This Row],[Symbol]],Baza_cen[],3,0)</f>
        <v>BLOK NYXON  Green HST  170   H= 75mm     GPMM</v>
      </c>
      <c r="E922" s="257"/>
      <c r="F922" s="257"/>
      <c r="G922" s="257">
        <f ca="1">IFERROR(VLOOKUP(Tabela24[[#This Row],[Symbol]],INDIRECT("'"&amp;Tabela24[[#This Row],[INDEX]]&amp;"'!$D$5:$BB$3000"),13,0),0)</f>
        <v>0</v>
      </c>
      <c r="H922" s="257" t="str">
        <f ca="1">IFERROR(VLOOKUP(Tabela24[[#This Row],[Symbol]],INDIRECT("'"&amp;Tabela24[[#This Row],[INDEX]]&amp;"'!$D$4:$BB$3000"),14,0),0)</f>
        <v>mb.</v>
      </c>
      <c r="I922" s="409">
        <f ca="1">IFERROR(VLOOKUP(Tabela24[[#This Row],[Symbol]],INDIRECT("'"&amp;Tabela24[[#This Row],[INDEX]]&amp;"'!$D$4:$BB$3000"),30,0),0)</f>
        <v>0</v>
      </c>
      <c r="J922" s="437">
        <f ca="1">IFERROR(VLOOKUP(Tabela24[[#This Row],[Symbol]],INDIRECT("'"&amp;Tabela24[[#This Row],[INDEX]]&amp;"'!$D$4:$BB$3000"),31,0),0)</f>
        <v>0</v>
      </c>
      <c r="K922" s="258"/>
    </row>
    <row r="923" spans="1:11" ht="30" customHeight="1" x14ac:dyDescent="0.2">
      <c r="A923" s="254">
        <v>1870</v>
      </c>
      <c r="B923" s="554" t="s">
        <v>12</v>
      </c>
      <c r="C923" s="255" t="s">
        <v>1290</v>
      </c>
      <c r="D923" s="256" t="str">
        <f>VLOOKUP(Tabela24[[#This Row],[Symbol]],Baza_cen[],3,0)</f>
        <v>BLOK NYXON  Green HST  170   H= 80mm     GPMM</v>
      </c>
      <c r="E923" s="257"/>
      <c r="F923" s="257"/>
      <c r="G923" s="257">
        <f ca="1">IFERROR(VLOOKUP(Tabela24[[#This Row],[Symbol]],INDIRECT("'"&amp;Tabela24[[#This Row],[INDEX]]&amp;"'!$D$5:$BB$3000"),13,0),0)</f>
        <v>0</v>
      </c>
      <c r="H923" s="257" t="str">
        <f ca="1">IFERROR(VLOOKUP(Tabela24[[#This Row],[Symbol]],INDIRECT("'"&amp;Tabela24[[#This Row],[INDEX]]&amp;"'!$D$4:$BB$3000"),14,0),0)</f>
        <v>mb.</v>
      </c>
      <c r="I923" s="409">
        <f ca="1">IFERROR(VLOOKUP(Tabela24[[#This Row],[Symbol]],INDIRECT("'"&amp;Tabela24[[#This Row],[INDEX]]&amp;"'!$D$4:$BB$3000"),30,0),0)</f>
        <v>0</v>
      </c>
      <c r="J923" s="437">
        <f ca="1">IFERROR(VLOOKUP(Tabela24[[#This Row],[Symbol]],INDIRECT("'"&amp;Tabela24[[#This Row],[INDEX]]&amp;"'!$D$4:$BB$3000"),31,0),0)</f>
        <v>0</v>
      </c>
      <c r="K923" s="258"/>
    </row>
    <row r="924" spans="1:11" ht="30" customHeight="1" x14ac:dyDescent="0.2">
      <c r="A924" s="254">
        <v>1871</v>
      </c>
      <c r="B924" s="554" t="s">
        <v>12</v>
      </c>
      <c r="C924" s="255" t="s">
        <v>1291</v>
      </c>
      <c r="D924" s="256" t="str">
        <f>VLOOKUP(Tabela24[[#This Row],[Symbol]],Baza_cen[],3,0)</f>
        <v>BLOK NYXON  Green HST  170   H= 85mm     GPMM</v>
      </c>
      <c r="E924" s="257"/>
      <c r="F924" s="257"/>
      <c r="G924" s="257">
        <f ca="1">IFERROR(VLOOKUP(Tabela24[[#This Row],[Symbol]],INDIRECT("'"&amp;Tabela24[[#This Row],[INDEX]]&amp;"'!$D$5:$BB$3000"),13,0),0)</f>
        <v>0</v>
      </c>
      <c r="H924" s="257" t="str">
        <f ca="1">IFERROR(VLOOKUP(Tabela24[[#This Row],[Symbol]],INDIRECT("'"&amp;Tabela24[[#This Row],[INDEX]]&amp;"'!$D$4:$BB$3000"),14,0),0)</f>
        <v>mb.</v>
      </c>
      <c r="I924" s="409">
        <f ca="1">IFERROR(VLOOKUP(Tabela24[[#This Row],[Symbol]],INDIRECT("'"&amp;Tabela24[[#This Row],[INDEX]]&amp;"'!$D$4:$BB$3000"),30,0),0)</f>
        <v>0</v>
      </c>
      <c r="J924" s="437">
        <f ca="1">IFERROR(VLOOKUP(Tabela24[[#This Row],[Symbol]],INDIRECT("'"&amp;Tabela24[[#This Row],[INDEX]]&amp;"'!$D$4:$BB$3000"),31,0),0)</f>
        <v>0</v>
      </c>
      <c r="K924" s="258"/>
    </row>
    <row r="925" spans="1:11" ht="30" customHeight="1" x14ac:dyDescent="0.2">
      <c r="A925" s="254">
        <v>1872</v>
      </c>
      <c r="B925" s="554" t="s">
        <v>12</v>
      </c>
      <c r="C925" s="255" t="s">
        <v>1292</v>
      </c>
      <c r="D925" s="256" t="str">
        <f>VLOOKUP(Tabela24[[#This Row],[Symbol]],Baza_cen[],3,0)</f>
        <v>BLOK NYXON  Green HST  170   H= 90mm     GPMM</v>
      </c>
      <c r="E925" s="257"/>
      <c r="F925" s="257"/>
      <c r="G925" s="257">
        <f ca="1">IFERROR(VLOOKUP(Tabela24[[#This Row],[Symbol]],INDIRECT("'"&amp;Tabela24[[#This Row],[INDEX]]&amp;"'!$D$5:$BB$3000"),13,0),0)</f>
        <v>0</v>
      </c>
      <c r="H925" s="257" t="str">
        <f ca="1">IFERROR(VLOOKUP(Tabela24[[#This Row],[Symbol]],INDIRECT("'"&amp;Tabela24[[#This Row],[INDEX]]&amp;"'!$D$4:$BB$3000"),14,0),0)</f>
        <v>mb.</v>
      </c>
      <c r="I925" s="409">
        <f ca="1">IFERROR(VLOOKUP(Tabela24[[#This Row],[Symbol]],INDIRECT("'"&amp;Tabela24[[#This Row],[INDEX]]&amp;"'!$D$4:$BB$3000"),30,0),0)</f>
        <v>0</v>
      </c>
      <c r="J925" s="437">
        <f ca="1">IFERROR(VLOOKUP(Tabela24[[#This Row],[Symbol]],INDIRECT("'"&amp;Tabela24[[#This Row],[INDEX]]&amp;"'!$D$4:$BB$3000"),31,0),0)</f>
        <v>0</v>
      </c>
      <c r="K925" s="258"/>
    </row>
    <row r="926" spans="1:11" ht="30" customHeight="1" x14ac:dyDescent="0.2">
      <c r="A926" s="254">
        <v>1873</v>
      </c>
      <c r="B926" s="554" t="s">
        <v>12</v>
      </c>
      <c r="C926" s="255" t="s">
        <v>1293</v>
      </c>
      <c r="D926" s="256" t="str">
        <f>VLOOKUP(Tabela24[[#This Row],[Symbol]],Baza_cen[],3,0)</f>
        <v>BLOK NYXON  Green HST  170   H= 95mm     GPMM</v>
      </c>
      <c r="E926" s="257"/>
      <c r="F926" s="257"/>
      <c r="G926" s="257">
        <f ca="1">IFERROR(VLOOKUP(Tabela24[[#This Row],[Symbol]],INDIRECT("'"&amp;Tabela24[[#This Row],[INDEX]]&amp;"'!$D$5:$BB$3000"),13,0),0)</f>
        <v>0</v>
      </c>
      <c r="H926" s="257" t="str">
        <f ca="1">IFERROR(VLOOKUP(Tabela24[[#This Row],[Symbol]],INDIRECT("'"&amp;Tabela24[[#This Row],[INDEX]]&amp;"'!$D$4:$BB$3000"),14,0),0)</f>
        <v>mb.</v>
      </c>
      <c r="I926" s="409">
        <f ca="1">IFERROR(VLOOKUP(Tabela24[[#This Row],[Symbol]],INDIRECT("'"&amp;Tabela24[[#This Row],[INDEX]]&amp;"'!$D$4:$BB$3000"),30,0),0)</f>
        <v>0</v>
      </c>
      <c r="J926" s="437">
        <f ca="1">IFERROR(VLOOKUP(Tabela24[[#This Row],[Symbol]],INDIRECT("'"&amp;Tabela24[[#This Row],[INDEX]]&amp;"'!$D$4:$BB$3000"),31,0),0)</f>
        <v>0</v>
      </c>
      <c r="K926" s="258"/>
    </row>
    <row r="927" spans="1:11" ht="30" customHeight="1" x14ac:dyDescent="0.2">
      <c r="A927" s="254">
        <v>1874</v>
      </c>
      <c r="B927" s="554" t="s">
        <v>12</v>
      </c>
      <c r="C927" s="255" t="s">
        <v>1294</v>
      </c>
      <c r="D927" s="256" t="str">
        <f>VLOOKUP(Tabela24[[#This Row],[Symbol]],Baza_cen[],3,0)</f>
        <v>BLOK NYXON  Green HST  170   H=100mm     GPMM</v>
      </c>
      <c r="E927" s="257"/>
      <c r="F927" s="257"/>
      <c r="G927" s="257">
        <f ca="1">IFERROR(VLOOKUP(Tabela24[[#This Row],[Symbol]],INDIRECT("'"&amp;Tabela24[[#This Row],[INDEX]]&amp;"'!$D$5:$BB$3000"),13,0),0)</f>
        <v>0</v>
      </c>
      <c r="H927" s="257" t="str">
        <f ca="1">IFERROR(VLOOKUP(Tabela24[[#This Row],[Symbol]],INDIRECT("'"&amp;Tabela24[[#This Row],[INDEX]]&amp;"'!$D$4:$BB$3000"),14,0),0)</f>
        <v>mb.</v>
      </c>
      <c r="I927" s="409">
        <f ca="1">IFERROR(VLOOKUP(Tabela24[[#This Row],[Symbol]],INDIRECT("'"&amp;Tabela24[[#This Row],[INDEX]]&amp;"'!$D$4:$BB$3000"),30,0),0)</f>
        <v>0</v>
      </c>
      <c r="J927" s="437">
        <f ca="1">IFERROR(VLOOKUP(Tabela24[[#This Row],[Symbol]],INDIRECT("'"&amp;Tabela24[[#This Row],[INDEX]]&amp;"'!$D$4:$BB$3000"),31,0),0)</f>
        <v>0</v>
      </c>
      <c r="K927" s="258"/>
    </row>
    <row r="928" spans="1:11" ht="30" customHeight="1" x14ac:dyDescent="0.2">
      <c r="A928" s="254">
        <v>1875</v>
      </c>
      <c r="B928" s="554" t="s">
        <v>12</v>
      </c>
      <c r="C928" s="255" t="s">
        <v>1295</v>
      </c>
      <c r="D928" s="256" t="str">
        <f>VLOOKUP(Tabela24[[#This Row],[Symbol]],Baza_cen[],3,0)</f>
        <v>BLOK NYXON  Green HST  170   H=105mm     GPMM</v>
      </c>
      <c r="E928" s="257"/>
      <c r="F928" s="257"/>
      <c r="G928" s="257">
        <f ca="1">IFERROR(VLOOKUP(Tabela24[[#This Row],[Symbol]],INDIRECT("'"&amp;Tabela24[[#This Row],[INDEX]]&amp;"'!$D$5:$BB$3000"),13,0),0)</f>
        <v>0</v>
      </c>
      <c r="H928" s="257" t="str">
        <f ca="1">IFERROR(VLOOKUP(Tabela24[[#This Row],[Symbol]],INDIRECT("'"&amp;Tabela24[[#This Row],[INDEX]]&amp;"'!$D$4:$BB$3000"),14,0),0)</f>
        <v>mb.</v>
      </c>
      <c r="I928" s="409">
        <f ca="1">IFERROR(VLOOKUP(Tabela24[[#This Row],[Symbol]],INDIRECT("'"&amp;Tabela24[[#This Row],[INDEX]]&amp;"'!$D$4:$BB$3000"),30,0),0)</f>
        <v>0</v>
      </c>
      <c r="J928" s="437">
        <f ca="1">IFERROR(VLOOKUP(Tabela24[[#This Row],[Symbol]],INDIRECT("'"&amp;Tabela24[[#This Row],[INDEX]]&amp;"'!$D$4:$BB$3000"),31,0),0)</f>
        <v>0</v>
      </c>
      <c r="K928" s="258"/>
    </row>
    <row r="929" spans="1:11" ht="30" customHeight="1" x14ac:dyDescent="0.2">
      <c r="A929" s="254">
        <v>1876</v>
      </c>
      <c r="B929" s="554" t="s">
        <v>12</v>
      </c>
      <c r="C929" s="255" t="s">
        <v>1296</v>
      </c>
      <c r="D929" s="256" t="str">
        <f>VLOOKUP(Tabela24[[#This Row],[Symbol]],Baza_cen[],3,0)</f>
        <v>BLOK NYXON  Green HST  170   H=110mm     GPMM</v>
      </c>
      <c r="E929" s="257"/>
      <c r="F929" s="257"/>
      <c r="G929" s="257">
        <f ca="1">IFERROR(VLOOKUP(Tabela24[[#This Row],[Symbol]],INDIRECT("'"&amp;Tabela24[[#This Row],[INDEX]]&amp;"'!$D$5:$BB$3000"),13,0),0)</f>
        <v>0</v>
      </c>
      <c r="H929" s="257" t="str">
        <f ca="1">IFERROR(VLOOKUP(Tabela24[[#This Row],[Symbol]],INDIRECT("'"&amp;Tabela24[[#This Row],[INDEX]]&amp;"'!$D$4:$BB$3000"),14,0),0)</f>
        <v>mb.</v>
      </c>
      <c r="I929" s="409">
        <f ca="1">IFERROR(VLOOKUP(Tabela24[[#This Row],[Symbol]],INDIRECT("'"&amp;Tabela24[[#This Row],[INDEX]]&amp;"'!$D$4:$BB$3000"),30,0),0)</f>
        <v>0</v>
      </c>
      <c r="J929" s="437">
        <f ca="1">IFERROR(VLOOKUP(Tabela24[[#This Row],[Symbol]],INDIRECT("'"&amp;Tabela24[[#This Row],[INDEX]]&amp;"'!$D$4:$BB$3000"),31,0),0)</f>
        <v>0</v>
      </c>
      <c r="K929" s="258"/>
    </row>
    <row r="930" spans="1:11" ht="30" customHeight="1" x14ac:dyDescent="0.2">
      <c r="A930" s="254">
        <v>1877</v>
      </c>
      <c r="B930" s="554" t="s">
        <v>12</v>
      </c>
      <c r="C930" s="255" t="s">
        <v>1297</v>
      </c>
      <c r="D930" s="256" t="str">
        <f>VLOOKUP(Tabela24[[#This Row],[Symbol]],Baza_cen[],3,0)</f>
        <v>BLOK NYXON  Green HST  170   H=115mm     GPMM</v>
      </c>
      <c r="E930" s="257"/>
      <c r="F930" s="257"/>
      <c r="G930" s="257">
        <f ca="1">IFERROR(VLOOKUP(Tabela24[[#This Row],[Symbol]],INDIRECT("'"&amp;Tabela24[[#This Row],[INDEX]]&amp;"'!$D$5:$BB$3000"),13,0),0)</f>
        <v>0</v>
      </c>
      <c r="H930" s="257" t="str">
        <f ca="1">IFERROR(VLOOKUP(Tabela24[[#This Row],[Symbol]],INDIRECT("'"&amp;Tabela24[[#This Row],[INDEX]]&amp;"'!$D$4:$BB$3000"),14,0),0)</f>
        <v>mb.</v>
      </c>
      <c r="I930" s="409">
        <f ca="1">IFERROR(VLOOKUP(Tabela24[[#This Row],[Symbol]],INDIRECT("'"&amp;Tabela24[[#This Row],[INDEX]]&amp;"'!$D$4:$BB$3000"),30,0),0)</f>
        <v>0</v>
      </c>
      <c r="J930" s="437">
        <f ca="1">IFERROR(VLOOKUP(Tabela24[[#This Row],[Symbol]],INDIRECT("'"&amp;Tabela24[[#This Row],[INDEX]]&amp;"'!$D$4:$BB$3000"),31,0),0)</f>
        <v>0</v>
      </c>
      <c r="K930" s="258"/>
    </row>
    <row r="931" spans="1:11" ht="30" customHeight="1" x14ac:dyDescent="0.2">
      <c r="A931" s="254">
        <v>1878</v>
      </c>
      <c r="B931" s="554" t="s">
        <v>12</v>
      </c>
      <c r="C931" s="255" t="s">
        <v>1298</v>
      </c>
      <c r="D931" s="256" t="str">
        <f>VLOOKUP(Tabela24[[#This Row],[Symbol]],Baza_cen[],3,0)</f>
        <v>BLOK NYXON  Green HST  170   H=120mm     GPMM</v>
      </c>
      <c r="E931" s="257"/>
      <c r="F931" s="257"/>
      <c r="G931" s="257">
        <f ca="1">IFERROR(VLOOKUP(Tabela24[[#This Row],[Symbol]],INDIRECT("'"&amp;Tabela24[[#This Row],[INDEX]]&amp;"'!$D$5:$BB$3000"),13,0),0)</f>
        <v>0</v>
      </c>
      <c r="H931" s="257" t="str">
        <f ca="1">IFERROR(VLOOKUP(Tabela24[[#This Row],[Symbol]],INDIRECT("'"&amp;Tabela24[[#This Row],[INDEX]]&amp;"'!$D$4:$BB$3000"),14,0),0)</f>
        <v>mb.</v>
      </c>
      <c r="I931" s="409">
        <f ca="1">IFERROR(VLOOKUP(Tabela24[[#This Row],[Symbol]],INDIRECT("'"&amp;Tabela24[[#This Row],[INDEX]]&amp;"'!$D$4:$BB$3000"),30,0),0)</f>
        <v>0</v>
      </c>
      <c r="J931" s="437">
        <f ca="1">IFERROR(VLOOKUP(Tabela24[[#This Row],[Symbol]],INDIRECT("'"&amp;Tabela24[[#This Row],[INDEX]]&amp;"'!$D$4:$BB$3000"),31,0),0)</f>
        <v>0</v>
      </c>
      <c r="K931" s="258"/>
    </row>
    <row r="932" spans="1:11" ht="30" customHeight="1" x14ac:dyDescent="0.2">
      <c r="A932" s="254">
        <v>1879</v>
      </c>
      <c r="B932" s="554" t="s">
        <v>12</v>
      </c>
      <c r="C932" s="255" t="s">
        <v>1299</v>
      </c>
      <c r="D932" s="256" t="str">
        <f>VLOOKUP(Tabela24[[#This Row],[Symbol]],Baza_cen[],3,0)</f>
        <v>BLOK NYXON  Green HST  170   H=125mm     GPMM</v>
      </c>
      <c r="E932" s="257"/>
      <c r="F932" s="257"/>
      <c r="G932" s="257">
        <f ca="1">IFERROR(VLOOKUP(Tabela24[[#This Row],[Symbol]],INDIRECT("'"&amp;Tabela24[[#This Row],[INDEX]]&amp;"'!$D$5:$BB$3000"),13,0),0)</f>
        <v>0</v>
      </c>
      <c r="H932" s="257" t="str">
        <f ca="1">IFERROR(VLOOKUP(Tabela24[[#This Row],[Symbol]],INDIRECT("'"&amp;Tabela24[[#This Row],[INDEX]]&amp;"'!$D$4:$BB$3000"),14,0),0)</f>
        <v>mb.</v>
      </c>
      <c r="I932" s="409">
        <f ca="1">IFERROR(VLOOKUP(Tabela24[[#This Row],[Symbol]],INDIRECT("'"&amp;Tabela24[[#This Row],[INDEX]]&amp;"'!$D$4:$BB$3000"),30,0),0)</f>
        <v>0</v>
      </c>
      <c r="J932" s="437">
        <f ca="1">IFERROR(VLOOKUP(Tabela24[[#This Row],[Symbol]],INDIRECT("'"&amp;Tabela24[[#This Row],[INDEX]]&amp;"'!$D$4:$BB$3000"),31,0),0)</f>
        <v>0</v>
      </c>
      <c r="K932" s="258"/>
    </row>
    <row r="933" spans="1:11" ht="30" customHeight="1" x14ac:dyDescent="0.2">
      <c r="A933" s="254">
        <v>1880</v>
      </c>
      <c r="B933" s="554" t="s">
        <v>12</v>
      </c>
      <c r="C933" s="255" t="s">
        <v>1300</v>
      </c>
      <c r="D933" s="256" t="str">
        <f>VLOOKUP(Tabela24[[#This Row],[Symbol]],Baza_cen[],3,0)</f>
        <v>BLOK NYXON  Green HST  170   H=130mm     GPMM</v>
      </c>
      <c r="E933" s="257"/>
      <c r="F933" s="257"/>
      <c r="G933" s="257">
        <f ca="1">IFERROR(VLOOKUP(Tabela24[[#This Row],[Symbol]],INDIRECT("'"&amp;Tabela24[[#This Row],[INDEX]]&amp;"'!$D$5:$BB$3000"),13,0),0)</f>
        <v>0</v>
      </c>
      <c r="H933" s="257" t="str">
        <f ca="1">IFERROR(VLOOKUP(Tabela24[[#This Row],[Symbol]],INDIRECT("'"&amp;Tabela24[[#This Row],[INDEX]]&amp;"'!$D$4:$BB$3000"),14,0),0)</f>
        <v>mb.</v>
      </c>
      <c r="I933" s="409">
        <f ca="1">IFERROR(VLOOKUP(Tabela24[[#This Row],[Symbol]],INDIRECT("'"&amp;Tabela24[[#This Row],[INDEX]]&amp;"'!$D$4:$BB$3000"),30,0),0)</f>
        <v>0</v>
      </c>
      <c r="J933" s="437">
        <f ca="1">IFERROR(VLOOKUP(Tabela24[[#This Row],[Symbol]],INDIRECT("'"&amp;Tabela24[[#This Row],[INDEX]]&amp;"'!$D$4:$BB$3000"),31,0),0)</f>
        <v>0</v>
      </c>
      <c r="K933" s="258"/>
    </row>
    <row r="934" spans="1:11" ht="30" customHeight="1" x14ac:dyDescent="0.2">
      <c r="A934" s="254">
        <v>1881</v>
      </c>
      <c r="B934" s="554" t="s">
        <v>12</v>
      </c>
      <c r="C934" s="255" t="s">
        <v>1301</v>
      </c>
      <c r="D934" s="256" t="str">
        <f>VLOOKUP(Tabela24[[#This Row],[Symbol]],Baza_cen[],3,0)</f>
        <v>BLOK NYXON  Green HST  170   H=135mm     GPMM</v>
      </c>
      <c r="E934" s="257"/>
      <c r="F934" s="257"/>
      <c r="G934" s="257">
        <f ca="1">IFERROR(VLOOKUP(Tabela24[[#This Row],[Symbol]],INDIRECT("'"&amp;Tabela24[[#This Row],[INDEX]]&amp;"'!$D$5:$BB$3000"),13,0),0)</f>
        <v>0</v>
      </c>
      <c r="H934" s="257" t="str">
        <f ca="1">IFERROR(VLOOKUP(Tabela24[[#This Row],[Symbol]],INDIRECT("'"&amp;Tabela24[[#This Row],[INDEX]]&amp;"'!$D$4:$BB$3000"),14,0),0)</f>
        <v>mb.</v>
      </c>
      <c r="I934" s="409">
        <f ca="1">IFERROR(VLOOKUP(Tabela24[[#This Row],[Symbol]],INDIRECT("'"&amp;Tabela24[[#This Row],[INDEX]]&amp;"'!$D$4:$BB$3000"),30,0),0)</f>
        <v>0</v>
      </c>
      <c r="J934" s="437">
        <f ca="1">IFERROR(VLOOKUP(Tabela24[[#This Row],[Symbol]],INDIRECT("'"&amp;Tabela24[[#This Row],[INDEX]]&amp;"'!$D$4:$BB$3000"),31,0),0)</f>
        <v>0</v>
      </c>
      <c r="K934" s="258"/>
    </row>
    <row r="935" spans="1:11" ht="30" customHeight="1" x14ac:dyDescent="0.2">
      <c r="A935" s="254">
        <v>1882</v>
      </c>
      <c r="B935" s="554" t="s">
        <v>12</v>
      </c>
      <c r="C935" s="255" t="s">
        <v>1302</v>
      </c>
      <c r="D935" s="256" t="str">
        <f>VLOOKUP(Tabela24[[#This Row],[Symbol]],Baza_cen[],3,0)</f>
        <v>BLOK NYXON  Green HST  170   H=140mm     GPMM</v>
      </c>
      <c r="E935" s="257"/>
      <c r="F935" s="257"/>
      <c r="G935" s="257">
        <f ca="1">IFERROR(VLOOKUP(Tabela24[[#This Row],[Symbol]],INDIRECT("'"&amp;Tabela24[[#This Row],[INDEX]]&amp;"'!$D$5:$BB$3000"),13,0),0)</f>
        <v>0</v>
      </c>
      <c r="H935" s="257" t="str">
        <f ca="1">IFERROR(VLOOKUP(Tabela24[[#This Row],[Symbol]],INDIRECT("'"&amp;Tabela24[[#This Row],[INDEX]]&amp;"'!$D$4:$BB$3000"),14,0),0)</f>
        <v>mb.</v>
      </c>
      <c r="I935" s="409">
        <f ca="1">IFERROR(VLOOKUP(Tabela24[[#This Row],[Symbol]],INDIRECT("'"&amp;Tabela24[[#This Row],[INDEX]]&amp;"'!$D$4:$BB$3000"),30,0),0)</f>
        <v>0</v>
      </c>
      <c r="J935" s="437">
        <f ca="1">IFERROR(VLOOKUP(Tabela24[[#This Row],[Symbol]],INDIRECT("'"&amp;Tabela24[[#This Row],[INDEX]]&amp;"'!$D$4:$BB$3000"),31,0),0)</f>
        <v>0</v>
      </c>
      <c r="K935" s="258"/>
    </row>
    <row r="936" spans="1:11" ht="30" customHeight="1" x14ac:dyDescent="0.2">
      <c r="A936" s="254">
        <v>1883</v>
      </c>
      <c r="B936" s="554" t="s">
        <v>12</v>
      </c>
      <c r="C936" s="255" t="s">
        <v>1303</v>
      </c>
      <c r="D936" s="256" t="str">
        <f>VLOOKUP(Tabela24[[#This Row],[Symbol]],Baza_cen[],3,0)</f>
        <v>BLOK NYXON  Green HST  170   H=145mm     GPMM</v>
      </c>
      <c r="E936" s="257"/>
      <c r="F936" s="257"/>
      <c r="G936" s="257">
        <f ca="1">IFERROR(VLOOKUP(Tabela24[[#This Row],[Symbol]],INDIRECT("'"&amp;Tabela24[[#This Row],[INDEX]]&amp;"'!$D$5:$BB$3000"),13,0),0)</f>
        <v>0</v>
      </c>
      <c r="H936" s="257" t="str">
        <f ca="1">IFERROR(VLOOKUP(Tabela24[[#This Row],[Symbol]],INDIRECT("'"&amp;Tabela24[[#This Row],[INDEX]]&amp;"'!$D$4:$BB$3000"),14,0),0)</f>
        <v>mb.</v>
      </c>
      <c r="I936" s="409">
        <f ca="1">IFERROR(VLOOKUP(Tabela24[[#This Row],[Symbol]],INDIRECT("'"&amp;Tabela24[[#This Row],[INDEX]]&amp;"'!$D$4:$BB$3000"),30,0),0)</f>
        <v>0</v>
      </c>
      <c r="J936" s="437">
        <f ca="1">IFERROR(VLOOKUP(Tabela24[[#This Row],[Symbol]],INDIRECT("'"&amp;Tabela24[[#This Row],[INDEX]]&amp;"'!$D$4:$BB$3000"),31,0),0)</f>
        <v>0</v>
      </c>
      <c r="K936" s="258"/>
    </row>
    <row r="937" spans="1:11" ht="30" customHeight="1" x14ac:dyDescent="0.2">
      <c r="A937" s="254">
        <v>1884</v>
      </c>
      <c r="B937" s="554" t="s">
        <v>12</v>
      </c>
      <c r="C937" s="255" t="s">
        <v>1304</v>
      </c>
      <c r="D937" s="256" t="str">
        <f>VLOOKUP(Tabela24[[#This Row],[Symbol]],Baza_cen[],3,0)</f>
        <v>BLOK NYXON  Green HST  170   H=150mm     GPMM</v>
      </c>
      <c r="E937" s="257"/>
      <c r="F937" s="257"/>
      <c r="G937" s="257">
        <f ca="1">IFERROR(VLOOKUP(Tabela24[[#This Row],[Symbol]],INDIRECT("'"&amp;Tabela24[[#This Row],[INDEX]]&amp;"'!$D$5:$BB$3000"),13,0),0)</f>
        <v>0</v>
      </c>
      <c r="H937" s="257" t="str">
        <f ca="1">IFERROR(VLOOKUP(Tabela24[[#This Row],[Symbol]],INDIRECT("'"&amp;Tabela24[[#This Row],[INDEX]]&amp;"'!$D$4:$BB$3000"),14,0),0)</f>
        <v>mb.</v>
      </c>
      <c r="I937" s="409">
        <f ca="1">IFERROR(VLOOKUP(Tabela24[[#This Row],[Symbol]],INDIRECT("'"&amp;Tabela24[[#This Row],[INDEX]]&amp;"'!$D$4:$BB$3000"),30,0),0)</f>
        <v>0</v>
      </c>
      <c r="J937" s="437">
        <f ca="1">IFERROR(VLOOKUP(Tabela24[[#This Row],[Symbol]],INDIRECT("'"&amp;Tabela24[[#This Row],[INDEX]]&amp;"'!$D$4:$BB$3000"),31,0),0)</f>
        <v>0</v>
      </c>
      <c r="K937" s="258"/>
    </row>
    <row r="938" spans="1:11" ht="30" customHeight="1" x14ac:dyDescent="0.2">
      <c r="A938" s="254">
        <v>1885</v>
      </c>
      <c r="B938" s="554" t="s">
        <v>12</v>
      </c>
      <c r="C938" s="255" t="s">
        <v>1305</v>
      </c>
      <c r="D938" s="256" t="str">
        <f>VLOOKUP(Tabela24[[#This Row],[Symbol]],Baza_cen[],3,0)</f>
        <v>BLOK NYXON  Green HST  170   H=155mm     GPMM</v>
      </c>
      <c r="E938" s="257"/>
      <c r="F938" s="257"/>
      <c r="G938" s="257">
        <f ca="1">IFERROR(VLOOKUP(Tabela24[[#This Row],[Symbol]],INDIRECT("'"&amp;Tabela24[[#This Row],[INDEX]]&amp;"'!$D$5:$BB$3000"),13,0),0)</f>
        <v>0</v>
      </c>
      <c r="H938" s="257" t="str">
        <f ca="1">IFERROR(VLOOKUP(Tabela24[[#This Row],[Symbol]],INDIRECT("'"&amp;Tabela24[[#This Row],[INDEX]]&amp;"'!$D$4:$BB$3000"),14,0),0)</f>
        <v>mb.</v>
      </c>
      <c r="I938" s="409">
        <f ca="1">IFERROR(VLOOKUP(Tabela24[[#This Row],[Symbol]],INDIRECT("'"&amp;Tabela24[[#This Row],[INDEX]]&amp;"'!$D$4:$BB$3000"),30,0),0)</f>
        <v>0</v>
      </c>
      <c r="J938" s="437">
        <f ca="1">IFERROR(VLOOKUP(Tabela24[[#This Row],[Symbol]],INDIRECT("'"&amp;Tabela24[[#This Row],[INDEX]]&amp;"'!$D$4:$BB$3000"),31,0),0)</f>
        <v>0</v>
      </c>
      <c r="K938" s="258"/>
    </row>
    <row r="939" spans="1:11" ht="30" customHeight="1" x14ac:dyDescent="0.2">
      <c r="A939" s="254">
        <v>1886</v>
      </c>
      <c r="B939" s="554" t="s">
        <v>12</v>
      </c>
      <c r="C939" s="255" t="s">
        <v>1306</v>
      </c>
      <c r="D939" s="256" t="str">
        <f>VLOOKUP(Tabela24[[#This Row],[Symbol]],Baza_cen[],3,0)</f>
        <v>BLOK NYXON  Green HST  170   H=160mm     GPMM</v>
      </c>
      <c r="E939" s="257"/>
      <c r="F939" s="257"/>
      <c r="G939" s="257">
        <f ca="1">IFERROR(VLOOKUP(Tabela24[[#This Row],[Symbol]],INDIRECT("'"&amp;Tabela24[[#This Row],[INDEX]]&amp;"'!$D$5:$BB$3000"),13,0),0)</f>
        <v>0</v>
      </c>
      <c r="H939" s="257" t="str">
        <f ca="1">IFERROR(VLOOKUP(Tabela24[[#This Row],[Symbol]],INDIRECT("'"&amp;Tabela24[[#This Row],[INDEX]]&amp;"'!$D$4:$BB$3000"),14,0),0)</f>
        <v>mb.</v>
      </c>
      <c r="I939" s="409">
        <f ca="1">IFERROR(VLOOKUP(Tabela24[[#This Row],[Symbol]],INDIRECT("'"&amp;Tabela24[[#This Row],[INDEX]]&amp;"'!$D$4:$BB$3000"),30,0),0)</f>
        <v>0</v>
      </c>
      <c r="J939" s="437">
        <f ca="1">IFERROR(VLOOKUP(Tabela24[[#This Row],[Symbol]],INDIRECT("'"&amp;Tabela24[[#This Row],[INDEX]]&amp;"'!$D$4:$BB$3000"),31,0),0)</f>
        <v>0</v>
      </c>
      <c r="K939" s="258"/>
    </row>
    <row r="940" spans="1:11" ht="30" customHeight="1" x14ac:dyDescent="0.2">
      <c r="A940" s="254">
        <v>1887</v>
      </c>
      <c r="B940" s="554" t="s">
        <v>12</v>
      </c>
      <c r="C940" s="255" t="s">
        <v>1307</v>
      </c>
      <c r="D940" s="256" t="str">
        <f>VLOOKUP(Tabela24[[#This Row],[Symbol]],Baza_cen[],3,0)</f>
        <v>BLOK NYXON  Green HST  170   H=165mm     GPMM</v>
      </c>
      <c r="E940" s="257"/>
      <c r="F940" s="257"/>
      <c r="G940" s="257">
        <f ca="1">IFERROR(VLOOKUP(Tabela24[[#This Row],[Symbol]],INDIRECT("'"&amp;Tabela24[[#This Row],[INDEX]]&amp;"'!$D$5:$BB$3000"),13,0),0)</f>
        <v>0</v>
      </c>
      <c r="H940" s="257" t="str">
        <f ca="1">IFERROR(VLOOKUP(Tabela24[[#This Row],[Symbol]],INDIRECT("'"&amp;Tabela24[[#This Row],[INDEX]]&amp;"'!$D$4:$BB$3000"),14,0),0)</f>
        <v>mb.</v>
      </c>
      <c r="I940" s="409">
        <f ca="1">IFERROR(VLOOKUP(Tabela24[[#This Row],[Symbol]],INDIRECT("'"&amp;Tabela24[[#This Row],[INDEX]]&amp;"'!$D$4:$BB$3000"),30,0),0)</f>
        <v>0</v>
      </c>
      <c r="J940" s="437">
        <f ca="1">IFERROR(VLOOKUP(Tabela24[[#This Row],[Symbol]],INDIRECT("'"&amp;Tabela24[[#This Row],[INDEX]]&amp;"'!$D$4:$BB$3000"),31,0),0)</f>
        <v>0</v>
      </c>
      <c r="K940" s="258"/>
    </row>
    <row r="941" spans="1:11" ht="30" customHeight="1" x14ac:dyDescent="0.2">
      <c r="A941" s="254">
        <v>1888</v>
      </c>
      <c r="B941" s="554" t="s">
        <v>12</v>
      </c>
      <c r="C941" s="255" t="s">
        <v>1308</v>
      </c>
      <c r="D941" s="256" t="str">
        <f>VLOOKUP(Tabela24[[#This Row],[Symbol]],Baza_cen[],3,0)</f>
        <v>BLOK NYXON  Green HST  170   H=170mm     GPMM</v>
      </c>
      <c r="E941" s="257"/>
      <c r="F941" s="257"/>
      <c r="G941" s="257">
        <f ca="1">IFERROR(VLOOKUP(Tabela24[[#This Row],[Symbol]],INDIRECT("'"&amp;Tabela24[[#This Row],[INDEX]]&amp;"'!$D$5:$BB$3000"),13,0),0)</f>
        <v>0</v>
      </c>
      <c r="H941" s="257" t="str">
        <f ca="1">IFERROR(VLOOKUP(Tabela24[[#This Row],[Symbol]],INDIRECT("'"&amp;Tabela24[[#This Row],[INDEX]]&amp;"'!$D$4:$BB$3000"),14,0),0)</f>
        <v>mb.</v>
      </c>
      <c r="I941" s="409">
        <f ca="1">IFERROR(VLOOKUP(Tabela24[[#This Row],[Symbol]],INDIRECT("'"&amp;Tabela24[[#This Row],[INDEX]]&amp;"'!$D$4:$BB$3000"),30,0),0)</f>
        <v>0</v>
      </c>
      <c r="J941" s="437">
        <f ca="1">IFERROR(VLOOKUP(Tabela24[[#This Row],[Symbol]],INDIRECT("'"&amp;Tabela24[[#This Row],[INDEX]]&amp;"'!$D$4:$BB$3000"),31,0),0)</f>
        <v>0</v>
      </c>
      <c r="K941" s="258"/>
    </row>
    <row r="942" spans="1:11" ht="30" customHeight="1" x14ac:dyDescent="0.2">
      <c r="A942" s="254">
        <v>1889</v>
      </c>
      <c r="B942" s="554" t="s">
        <v>12</v>
      </c>
      <c r="C942" s="255" t="s">
        <v>1309</v>
      </c>
      <c r="D942" s="256" t="str">
        <f>VLOOKUP(Tabela24[[#This Row],[Symbol]],Baza_cen[],3,0)</f>
        <v>BLOK NYXON  Green HST  170   H=175mm     GPMM</v>
      </c>
      <c r="E942" s="257"/>
      <c r="F942" s="257"/>
      <c r="G942" s="257">
        <f ca="1">IFERROR(VLOOKUP(Tabela24[[#This Row],[Symbol]],INDIRECT("'"&amp;Tabela24[[#This Row],[INDEX]]&amp;"'!$D$5:$BB$3000"),13,0),0)</f>
        <v>0</v>
      </c>
      <c r="H942" s="257" t="str">
        <f ca="1">IFERROR(VLOOKUP(Tabela24[[#This Row],[Symbol]],INDIRECT("'"&amp;Tabela24[[#This Row],[INDEX]]&amp;"'!$D$4:$BB$3000"),14,0),0)</f>
        <v>mb.</v>
      </c>
      <c r="I942" s="409">
        <f ca="1">IFERROR(VLOOKUP(Tabela24[[#This Row],[Symbol]],INDIRECT("'"&amp;Tabela24[[#This Row],[INDEX]]&amp;"'!$D$4:$BB$3000"),30,0),0)</f>
        <v>0</v>
      </c>
      <c r="J942" s="437">
        <f ca="1">IFERROR(VLOOKUP(Tabela24[[#This Row],[Symbol]],INDIRECT("'"&amp;Tabela24[[#This Row],[INDEX]]&amp;"'!$D$4:$BB$3000"),31,0),0)</f>
        <v>0</v>
      </c>
      <c r="K942" s="258"/>
    </row>
    <row r="943" spans="1:11" ht="30" customHeight="1" x14ac:dyDescent="0.2">
      <c r="A943" s="254">
        <v>1890</v>
      </c>
      <c r="B943" s="554" t="s">
        <v>12</v>
      </c>
      <c r="C943" s="255" t="s">
        <v>1310</v>
      </c>
      <c r="D943" s="256" t="str">
        <f>VLOOKUP(Tabela24[[#This Row],[Symbol]],Baza_cen[],3,0)</f>
        <v>BLOK NYXON  Green HST  170   H=180mm     GPMM</v>
      </c>
      <c r="E943" s="257"/>
      <c r="F943" s="257"/>
      <c r="G943" s="257">
        <f ca="1">IFERROR(VLOOKUP(Tabela24[[#This Row],[Symbol]],INDIRECT("'"&amp;Tabela24[[#This Row],[INDEX]]&amp;"'!$D$5:$BB$3000"),13,0),0)</f>
        <v>0</v>
      </c>
      <c r="H943" s="257" t="str">
        <f ca="1">IFERROR(VLOOKUP(Tabela24[[#This Row],[Symbol]],INDIRECT("'"&amp;Tabela24[[#This Row],[INDEX]]&amp;"'!$D$4:$BB$3000"),14,0),0)</f>
        <v>mb.</v>
      </c>
      <c r="I943" s="409">
        <f ca="1">IFERROR(VLOOKUP(Tabela24[[#This Row],[Symbol]],INDIRECT("'"&amp;Tabela24[[#This Row],[INDEX]]&amp;"'!$D$4:$BB$3000"),30,0),0)</f>
        <v>0</v>
      </c>
      <c r="J943" s="437">
        <f ca="1">IFERROR(VLOOKUP(Tabela24[[#This Row],[Symbol]],INDIRECT("'"&amp;Tabela24[[#This Row],[INDEX]]&amp;"'!$D$4:$BB$3000"),31,0),0)</f>
        <v>0</v>
      </c>
      <c r="K943" s="258"/>
    </row>
    <row r="944" spans="1:11" ht="30" customHeight="1" x14ac:dyDescent="0.2">
      <c r="A944" s="254">
        <v>1891</v>
      </c>
      <c r="B944" s="554" t="s">
        <v>12</v>
      </c>
      <c r="C944" s="255" t="s">
        <v>1311</v>
      </c>
      <c r="D944" s="256" t="str">
        <f>VLOOKUP(Tabela24[[#This Row],[Symbol]],Baza_cen[],3,0)</f>
        <v>BLOK NYXON  Green HST  170   H=185mm     GPMM</v>
      </c>
      <c r="E944" s="257"/>
      <c r="F944" s="257"/>
      <c r="G944" s="257">
        <f ca="1">IFERROR(VLOOKUP(Tabela24[[#This Row],[Symbol]],INDIRECT("'"&amp;Tabela24[[#This Row],[INDEX]]&amp;"'!$D$5:$BB$3000"),13,0),0)</f>
        <v>0</v>
      </c>
      <c r="H944" s="257" t="str">
        <f ca="1">IFERROR(VLOOKUP(Tabela24[[#This Row],[Symbol]],INDIRECT("'"&amp;Tabela24[[#This Row],[INDEX]]&amp;"'!$D$4:$BB$3000"),14,0),0)</f>
        <v>mb.</v>
      </c>
      <c r="I944" s="409">
        <f ca="1">IFERROR(VLOOKUP(Tabela24[[#This Row],[Symbol]],INDIRECT("'"&amp;Tabela24[[#This Row],[INDEX]]&amp;"'!$D$4:$BB$3000"),30,0),0)</f>
        <v>0</v>
      </c>
      <c r="J944" s="437">
        <f ca="1">IFERROR(VLOOKUP(Tabela24[[#This Row],[Symbol]],INDIRECT("'"&amp;Tabela24[[#This Row],[INDEX]]&amp;"'!$D$4:$BB$3000"),31,0),0)</f>
        <v>0</v>
      </c>
      <c r="K944" s="258"/>
    </row>
    <row r="945" spans="1:11" ht="30" customHeight="1" x14ac:dyDescent="0.2">
      <c r="A945" s="254">
        <v>1892</v>
      </c>
      <c r="B945" s="554" t="s">
        <v>12</v>
      </c>
      <c r="C945" s="255" t="s">
        <v>1312</v>
      </c>
      <c r="D945" s="256" t="str">
        <f>VLOOKUP(Tabela24[[#This Row],[Symbol]],Baza_cen[],3,0)</f>
        <v>BLOK NYXON  Green HST  170   H=190mm     GPMM</v>
      </c>
      <c r="E945" s="257"/>
      <c r="F945" s="257"/>
      <c r="G945" s="257">
        <f ca="1">IFERROR(VLOOKUP(Tabela24[[#This Row],[Symbol]],INDIRECT("'"&amp;Tabela24[[#This Row],[INDEX]]&amp;"'!$D$5:$BB$3000"),13,0),0)</f>
        <v>0</v>
      </c>
      <c r="H945" s="257" t="str">
        <f ca="1">IFERROR(VLOOKUP(Tabela24[[#This Row],[Symbol]],INDIRECT("'"&amp;Tabela24[[#This Row],[INDEX]]&amp;"'!$D$4:$BB$3000"),14,0),0)</f>
        <v>mb.</v>
      </c>
      <c r="I945" s="409">
        <f ca="1">IFERROR(VLOOKUP(Tabela24[[#This Row],[Symbol]],INDIRECT("'"&amp;Tabela24[[#This Row],[INDEX]]&amp;"'!$D$4:$BB$3000"),30,0),0)</f>
        <v>0</v>
      </c>
      <c r="J945" s="437">
        <f ca="1">IFERROR(VLOOKUP(Tabela24[[#This Row],[Symbol]],INDIRECT("'"&amp;Tabela24[[#This Row],[INDEX]]&amp;"'!$D$4:$BB$3000"),31,0),0)</f>
        <v>0</v>
      </c>
      <c r="K945" s="258"/>
    </row>
    <row r="946" spans="1:11" ht="30" customHeight="1" x14ac:dyDescent="0.2">
      <c r="A946" s="254">
        <v>1893</v>
      </c>
      <c r="B946" s="554" t="s">
        <v>12</v>
      </c>
      <c r="C946" s="255" t="s">
        <v>1313</v>
      </c>
      <c r="D946" s="256" t="str">
        <f>VLOOKUP(Tabela24[[#This Row],[Symbol]],Baza_cen[],3,0)</f>
        <v>BLOK NYXON  Green HST  170   H=195mm     GPMM</v>
      </c>
      <c r="E946" s="257"/>
      <c r="F946" s="257"/>
      <c r="G946" s="257">
        <f ca="1">IFERROR(VLOOKUP(Tabela24[[#This Row],[Symbol]],INDIRECT("'"&amp;Tabela24[[#This Row],[INDEX]]&amp;"'!$D$5:$BB$3000"),13,0),0)</f>
        <v>0</v>
      </c>
      <c r="H946" s="257" t="str">
        <f ca="1">IFERROR(VLOOKUP(Tabela24[[#This Row],[Symbol]],INDIRECT("'"&amp;Tabela24[[#This Row],[INDEX]]&amp;"'!$D$4:$BB$3000"),14,0),0)</f>
        <v>mb.</v>
      </c>
      <c r="I946" s="409">
        <f ca="1">IFERROR(VLOOKUP(Tabela24[[#This Row],[Symbol]],INDIRECT("'"&amp;Tabela24[[#This Row],[INDEX]]&amp;"'!$D$4:$BB$3000"),30,0),0)</f>
        <v>0</v>
      </c>
      <c r="J946" s="437">
        <f ca="1">IFERROR(VLOOKUP(Tabela24[[#This Row],[Symbol]],INDIRECT("'"&amp;Tabela24[[#This Row],[INDEX]]&amp;"'!$D$4:$BB$3000"),31,0),0)</f>
        <v>0</v>
      </c>
      <c r="K946" s="258"/>
    </row>
    <row r="947" spans="1:11" ht="30" customHeight="1" x14ac:dyDescent="0.2">
      <c r="A947" s="254">
        <v>1894</v>
      </c>
      <c r="B947" s="554" t="s">
        <v>12</v>
      </c>
      <c r="C947" s="255" t="s">
        <v>1314</v>
      </c>
      <c r="D947" s="256" t="str">
        <f>VLOOKUP(Tabela24[[#This Row],[Symbol]],Baza_cen[],3,0)</f>
        <v>BLOK NYXON  Green HST  170   H=200mm     GPMM</v>
      </c>
      <c r="E947" s="257"/>
      <c r="F947" s="257"/>
      <c r="G947" s="257">
        <f ca="1">IFERROR(VLOOKUP(Tabela24[[#This Row],[Symbol]],INDIRECT("'"&amp;Tabela24[[#This Row],[INDEX]]&amp;"'!$D$5:$BB$3000"),13,0),0)</f>
        <v>0</v>
      </c>
      <c r="H947" s="257" t="str">
        <f ca="1">IFERROR(VLOOKUP(Tabela24[[#This Row],[Symbol]],INDIRECT("'"&amp;Tabela24[[#This Row],[INDEX]]&amp;"'!$D$4:$BB$3000"),14,0),0)</f>
        <v>mb.</v>
      </c>
      <c r="I947" s="409">
        <f ca="1">IFERROR(VLOOKUP(Tabela24[[#This Row],[Symbol]],INDIRECT("'"&amp;Tabela24[[#This Row],[INDEX]]&amp;"'!$D$4:$BB$3000"),30,0),0)</f>
        <v>0</v>
      </c>
      <c r="J947" s="437">
        <f ca="1">IFERROR(VLOOKUP(Tabela24[[#This Row],[Symbol]],INDIRECT("'"&amp;Tabela24[[#This Row],[INDEX]]&amp;"'!$D$4:$BB$3000"),31,0),0)</f>
        <v>0</v>
      </c>
      <c r="K947" s="258"/>
    </row>
    <row r="948" spans="1:11" ht="30" customHeight="1" x14ac:dyDescent="0.2">
      <c r="A948" s="254">
        <v>1895</v>
      </c>
      <c r="B948" s="554" t="s">
        <v>12</v>
      </c>
      <c r="C948" s="255" t="s">
        <v>1315</v>
      </c>
      <c r="D948" s="256" t="str">
        <f>VLOOKUP(Tabela24[[#This Row],[Symbol]],Baza_cen[],3,0)</f>
        <v>BLOK NYXON  Green HST  170   H=205mm     GPMM</v>
      </c>
      <c r="E948" s="257"/>
      <c r="F948" s="257"/>
      <c r="G948" s="257">
        <f ca="1">IFERROR(VLOOKUP(Tabela24[[#This Row],[Symbol]],INDIRECT("'"&amp;Tabela24[[#This Row],[INDEX]]&amp;"'!$D$5:$BB$3000"),13,0),0)</f>
        <v>0</v>
      </c>
      <c r="H948" s="257" t="str">
        <f ca="1">IFERROR(VLOOKUP(Tabela24[[#This Row],[Symbol]],INDIRECT("'"&amp;Tabela24[[#This Row],[INDEX]]&amp;"'!$D$4:$BB$3000"),14,0),0)</f>
        <v>mb.</v>
      </c>
      <c r="I948" s="409">
        <f ca="1">IFERROR(VLOOKUP(Tabela24[[#This Row],[Symbol]],INDIRECT("'"&amp;Tabela24[[#This Row],[INDEX]]&amp;"'!$D$4:$BB$3000"),30,0),0)</f>
        <v>0</v>
      </c>
      <c r="J948" s="437">
        <f ca="1">IFERROR(VLOOKUP(Tabela24[[#This Row],[Symbol]],INDIRECT("'"&amp;Tabela24[[#This Row],[INDEX]]&amp;"'!$D$4:$BB$3000"),31,0),0)</f>
        <v>0</v>
      </c>
      <c r="K948" s="258"/>
    </row>
    <row r="949" spans="1:11" ht="30" customHeight="1" x14ac:dyDescent="0.2">
      <c r="A949" s="254">
        <v>1896</v>
      </c>
      <c r="B949" s="554" t="s">
        <v>12</v>
      </c>
      <c r="C949" s="255" t="s">
        <v>1316</v>
      </c>
      <c r="D949" s="256" t="str">
        <f>VLOOKUP(Tabela24[[#This Row],[Symbol]],Baza_cen[],3,0)</f>
        <v>BLOK NYXON  Green HST  170   H=210mm     GPMM</v>
      </c>
      <c r="E949" s="257"/>
      <c r="F949" s="257"/>
      <c r="G949" s="257">
        <f ca="1">IFERROR(VLOOKUP(Tabela24[[#This Row],[Symbol]],INDIRECT("'"&amp;Tabela24[[#This Row],[INDEX]]&amp;"'!$D$5:$BB$3000"),13,0),0)</f>
        <v>0</v>
      </c>
      <c r="H949" s="257" t="str">
        <f ca="1">IFERROR(VLOOKUP(Tabela24[[#This Row],[Symbol]],INDIRECT("'"&amp;Tabela24[[#This Row],[INDEX]]&amp;"'!$D$4:$BB$3000"),14,0),0)</f>
        <v>mb.</v>
      </c>
      <c r="I949" s="409">
        <f ca="1">IFERROR(VLOOKUP(Tabela24[[#This Row],[Symbol]],INDIRECT("'"&amp;Tabela24[[#This Row],[INDEX]]&amp;"'!$D$4:$BB$3000"),30,0),0)</f>
        <v>0</v>
      </c>
      <c r="J949" s="437">
        <f ca="1">IFERROR(VLOOKUP(Tabela24[[#This Row],[Symbol]],INDIRECT("'"&amp;Tabela24[[#This Row],[INDEX]]&amp;"'!$D$4:$BB$3000"),31,0),0)</f>
        <v>0</v>
      </c>
      <c r="K949" s="258"/>
    </row>
    <row r="950" spans="1:11" ht="30" customHeight="1" x14ac:dyDescent="0.2">
      <c r="A950" s="254">
        <v>1897</v>
      </c>
      <c r="B950" s="554" t="s">
        <v>12</v>
      </c>
      <c r="C950" s="255" t="s">
        <v>1317</v>
      </c>
      <c r="D950" s="256" t="str">
        <f>VLOOKUP(Tabela24[[#This Row],[Symbol]],Baza_cen[],3,0)</f>
        <v>BLOK NYXON  Green HST  170   H=215mm     GPMM</v>
      </c>
      <c r="E950" s="257"/>
      <c r="F950" s="257"/>
      <c r="G950" s="257">
        <f ca="1">IFERROR(VLOOKUP(Tabela24[[#This Row],[Symbol]],INDIRECT("'"&amp;Tabela24[[#This Row],[INDEX]]&amp;"'!$D$5:$BB$3000"),13,0),0)</f>
        <v>0</v>
      </c>
      <c r="H950" s="257" t="str">
        <f ca="1">IFERROR(VLOOKUP(Tabela24[[#This Row],[Symbol]],INDIRECT("'"&amp;Tabela24[[#This Row],[INDEX]]&amp;"'!$D$4:$BB$3000"),14,0),0)</f>
        <v>mb.</v>
      </c>
      <c r="I950" s="409">
        <f ca="1">IFERROR(VLOOKUP(Tabela24[[#This Row],[Symbol]],INDIRECT("'"&amp;Tabela24[[#This Row],[INDEX]]&amp;"'!$D$4:$BB$3000"),30,0),0)</f>
        <v>0</v>
      </c>
      <c r="J950" s="437">
        <f ca="1">IFERROR(VLOOKUP(Tabela24[[#This Row],[Symbol]],INDIRECT("'"&amp;Tabela24[[#This Row],[INDEX]]&amp;"'!$D$4:$BB$3000"),31,0),0)</f>
        <v>0</v>
      </c>
      <c r="K950" s="258"/>
    </row>
    <row r="951" spans="1:11" ht="30" customHeight="1" x14ac:dyDescent="0.2">
      <c r="A951" s="254">
        <v>1898</v>
      </c>
      <c r="B951" s="554" t="s">
        <v>12</v>
      </c>
      <c r="C951" s="255" t="s">
        <v>1318</v>
      </c>
      <c r="D951" s="256" t="str">
        <f>VLOOKUP(Tabela24[[#This Row],[Symbol]],Baza_cen[],3,0)</f>
        <v>BLOK NYXON  Green HST  170   H=220mm     GPMM</v>
      </c>
      <c r="E951" s="257"/>
      <c r="F951" s="257"/>
      <c r="G951" s="257">
        <f ca="1">IFERROR(VLOOKUP(Tabela24[[#This Row],[Symbol]],INDIRECT("'"&amp;Tabela24[[#This Row],[INDEX]]&amp;"'!$D$5:$BB$3000"),13,0),0)</f>
        <v>0</v>
      </c>
      <c r="H951" s="257" t="str">
        <f ca="1">IFERROR(VLOOKUP(Tabela24[[#This Row],[Symbol]],INDIRECT("'"&amp;Tabela24[[#This Row],[INDEX]]&amp;"'!$D$4:$BB$3000"),14,0),0)</f>
        <v>mb.</v>
      </c>
      <c r="I951" s="409">
        <f ca="1">IFERROR(VLOOKUP(Tabela24[[#This Row],[Symbol]],INDIRECT("'"&amp;Tabela24[[#This Row],[INDEX]]&amp;"'!$D$4:$BB$3000"),30,0),0)</f>
        <v>0</v>
      </c>
      <c r="J951" s="437">
        <f ca="1">IFERROR(VLOOKUP(Tabela24[[#This Row],[Symbol]],INDIRECT("'"&amp;Tabela24[[#This Row],[INDEX]]&amp;"'!$D$4:$BB$3000"),31,0),0)</f>
        <v>0</v>
      </c>
      <c r="K951" s="258"/>
    </row>
    <row r="952" spans="1:11" ht="30" customHeight="1" x14ac:dyDescent="0.2">
      <c r="A952" s="254">
        <v>1899</v>
      </c>
      <c r="B952" s="554" t="s">
        <v>12</v>
      </c>
      <c r="C952" s="255" t="s">
        <v>1319</v>
      </c>
      <c r="D952" s="256" t="str">
        <f>VLOOKUP(Tabela24[[#This Row],[Symbol]],Baza_cen[],3,0)</f>
        <v>BLOK NYXON  Green HST  170   H=225mm     GPMM</v>
      </c>
      <c r="E952" s="257"/>
      <c r="F952" s="257"/>
      <c r="G952" s="257">
        <f ca="1">IFERROR(VLOOKUP(Tabela24[[#This Row],[Symbol]],INDIRECT("'"&amp;Tabela24[[#This Row],[INDEX]]&amp;"'!$D$5:$BB$3000"),13,0),0)</f>
        <v>0</v>
      </c>
      <c r="H952" s="257" t="str">
        <f ca="1">IFERROR(VLOOKUP(Tabela24[[#This Row],[Symbol]],INDIRECT("'"&amp;Tabela24[[#This Row],[INDEX]]&amp;"'!$D$4:$BB$3000"),14,0),0)</f>
        <v>mb.</v>
      </c>
      <c r="I952" s="409">
        <f ca="1">IFERROR(VLOOKUP(Tabela24[[#This Row],[Symbol]],INDIRECT("'"&amp;Tabela24[[#This Row],[INDEX]]&amp;"'!$D$4:$BB$3000"),30,0),0)</f>
        <v>0</v>
      </c>
      <c r="J952" s="437">
        <f ca="1">IFERROR(VLOOKUP(Tabela24[[#This Row],[Symbol]],INDIRECT("'"&amp;Tabela24[[#This Row],[INDEX]]&amp;"'!$D$4:$BB$3000"),31,0),0)</f>
        <v>0</v>
      </c>
      <c r="K952" s="258"/>
    </row>
    <row r="953" spans="1:11" ht="30" customHeight="1" x14ac:dyDescent="0.2">
      <c r="A953" s="254">
        <v>1900</v>
      </c>
      <c r="B953" s="554" t="s">
        <v>12</v>
      </c>
      <c r="C953" s="255" t="s">
        <v>1320</v>
      </c>
      <c r="D953" s="256" t="str">
        <f>VLOOKUP(Tabela24[[#This Row],[Symbol]],Baza_cen[],3,0)</f>
        <v>BLOK NYXON  Green HST  170   H=230mm     GPMM</v>
      </c>
      <c r="E953" s="257"/>
      <c r="F953" s="257"/>
      <c r="G953" s="257">
        <f ca="1">IFERROR(VLOOKUP(Tabela24[[#This Row],[Symbol]],INDIRECT("'"&amp;Tabela24[[#This Row],[INDEX]]&amp;"'!$D$5:$BB$3000"),13,0),0)</f>
        <v>0</v>
      </c>
      <c r="H953" s="257" t="str">
        <f ca="1">IFERROR(VLOOKUP(Tabela24[[#This Row],[Symbol]],INDIRECT("'"&amp;Tabela24[[#This Row],[INDEX]]&amp;"'!$D$4:$BB$3000"),14,0),0)</f>
        <v>mb.</v>
      </c>
      <c r="I953" s="409">
        <f ca="1">IFERROR(VLOOKUP(Tabela24[[#This Row],[Symbol]],INDIRECT("'"&amp;Tabela24[[#This Row],[INDEX]]&amp;"'!$D$4:$BB$3000"),30,0),0)</f>
        <v>0</v>
      </c>
      <c r="J953" s="437">
        <f ca="1">IFERROR(VLOOKUP(Tabela24[[#This Row],[Symbol]],INDIRECT("'"&amp;Tabela24[[#This Row],[INDEX]]&amp;"'!$D$4:$BB$3000"),31,0),0)</f>
        <v>0</v>
      </c>
      <c r="K953" s="258"/>
    </row>
    <row r="954" spans="1:11" ht="30" customHeight="1" x14ac:dyDescent="0.2">
      <c r="A954" s="254">
        <v>1901</v>
      </c>
      <c r="B954" s="554" t="s">
        <v>12</v>
      </c>
      <c r="C954" s="255" t="s">
        <v>1321</v>
      </c>
      <c r="D954" s="256" t="str">
        <f>VLOOKUP(Tabela24[[#This Row],[Symbol]],Baza_cen[],3,0)</f>
        <v>BLOK NYXON  Green HST  170   H=235mm     GPMM</v>
      </c>
      <c r="E954" s="257"/>
      <c r="F954" s="257"/>
      <c r="G954" s="257">
        <f ca="1">IFERROR(VLOOKUP(Tabela24[[#This Row],[Symbol]],INDIRECT("'"&amp;Tabela24[[#This Row],[INDEX]]&amp;"'!$D$5:$BB$3000"),13,0),0)</f>
        <v>0</v>
      </c>
      <c r="H954" s="257" t="str">
        <f ca="1">IFERROR(VLOOKUP(Tabela24[[#This Row],[Symbol]],INDIRECT("'"&amp;Tabela24[[#This Row],[INDEX]]&amp;"'!$D$4:$BB$3000"),14,0),0)</f>
        <v>mb.</v>
      </c>
      <c r="I954" s="409">
        <f ca="1">IFERROR(VLOOKUP(Tabela24[[#This Row],[Symbol]],INDIRECT("'"&amp;Tabela24[[#This Row],[INDEX]]&amp;"'!$D$4:$BB$3000"),30,0),0)</f>
        <v>0</v>
      </c>
      <c r="J954" s="437">
        <f ca="1">IFERROR(VLOOKUP(Tabela24[[#This Row],[Symbol]],INDIRECT("'"&amp;Tabela24[[#This Row],[INDEX]]&amp;"'!$D$4:$BB$3000"),31,0),0)</f>
        <v>0</v>
      </c>
      <c r="K954" s="258"/>
    </row>
    <row r="955" spans="1:11" ht="30" customHeight="1" x14ac:dyDescent="0.2">
      <c r="A955" s="254">
        <v>1902</v>
      </c>
      <c r="B955" s="554" t="s">
        <v>12</v>
      </c>
      <c r="C955" s="255" t="s">
        <v>1322</v>
      </c>
      <c r="D955" s="256" t="str">
        <f>VLOOKUP(Tabela24[[#This Row],[Symbol]],Baza_cen[],3,0)</f>
        <v>BLOK NYXON  Green HST  170   H=240mm     GPMM</v>
      </c>
      <c r="E955" s="257"/>
      <c r="F955" s="257"/>
      <c r="G955" s="257">
        <f ca="1">IFERROR(VLOOKUP(Tabela24[[#This Row],[Symbol]],INDIRECT("'"&amp;Tabela24[[#This Row],[INDEX]]&amp;"'!$D$5:$BB$3000"),13,0),0)</f>
        <v>0</v>
      </c>
      <c r="H955" s="257" t="str">
        <f ca="1">IFERROR(VLOOKUP(Tabela24[[#This Row],[Symbol]],INDIRECT("'"&amp;Tabela24[[#This Row],[INDEX]]&amp;"'!$D$4:$BB$3000"),14,0),0)</f>
        <v>mb.</v>
      </c>
      <c r="I955" s="409">
        <f ca="1">IFERROR(VLOOKUP(Tabela24[[#This Row],[Symbol]],INDIRECT("'"&amp;Tabela24[[#This Row],[INDEX]]&amp;"'!$D$4:$BB$3000"),30,0),0)</f>
        <v>0</v>
      </c>
      <c r="J955" s="437">
        <f ca="1">IFERROR(VLOOKUP(Tabela24[[#This Row],[Symbol]],INDIRECT("'"&amp;Tabela24[[#This Row],[INDEX]]&amp;"'!$D$4:$BB$3000"),31,0),0)</f>
        <v>0</v>
      </c>
      <c r="K955" s="258"/>
    </row>
    <row r="956" spans="1:11" ht="30" customHeight="1" x14ac:dyDescent="0.2">
      <c r="A956" s="254">
        <v>1903</v>
      </c>
      <c r="B956" s="554" t="s">
        <v>12</v>
      </c>
      <c r="C956" s="255" t="s">
        <v>1323</v>
      </c>
      <c r="D956" s="256" t="str">
        <f>VLOOKUP(Tabela24[[#This Row],[Symbol]],Baza_cen[],3,0)</f>
        <v>BLOK NYXON  Green HST  170   H=245mm     GPMM</v>
      </c>
      <c r="E956" s="257"/>
      <c r="F956" s="257"/>
      <c r="G956" s="257">
        <f ca="1">IFERROR(VLOOKUP(Tabela24[[#This Row],[Symbol]],INDIRECT("'"&amp;Tabela24[[#This Row],[INDEX]]&amp;"'!$D$5:$BB$3000"),13,0),0)</f>
        <v>0</v>
      </c>
      <c r="H956" s="257" t="str">
        <f ca="1">IFERROR(VLOOKUP(Tabela24[[#This Row],[Symbol]],INDIRECT("'"&amp;Tabela24[[#This Row],[INDEX]]&amp;"'!$D$4:$BB$3000"),14,0),0)</f>
        <v>mb.</v>
      </c>
      <c r="I956" s="409">
        <f ca="1">IFERROR(VLOOKUP(Tabela24[[#This Row],[Symbol]],INDIRECT("'"&amp;Tabela24[[#This Row],[INDEX]]&amp;"'!$D$4:$BB$3000"),30,0),0)</f>
        <v>0</v>
      </c>
      <c r="J956" s="437">
        <f ca="1">IFERROR(VLOOKUP(Tabela24[[#This Row],[Symbol]],INDIRECT("'"&amp;Tabela24[[#This Row],[INDEX]]&amp;"'!$D$4:$BB$3000"),31,0),0)</f>
        <v>0</v>
      </c>
      <c r="K956" s="258"/>
    </row>
    <row r="957" spans="1:11" ht="30" customHeight="1" x14ac:dyDescent="0.2">
      <c r="A957" s="254">
        <v>1904</v>
      </c>
      <c r="B957" s="554" t="s">
        <v>12</v>
      </c>
      <c r="C957" s="255" t="s">
        <v>1324</v>
      </c>
      <c r="D957" s="256" t="str">
        <f>VLOOKUP(Tabela24[[#This Row],[Symbol]],Baza_cen[],3,0)</f>
        <v>BLOK NYXON  Green HST  170   H=250mm     GPMM</v>
      </c>
      <c r="E957" s="257"/>
      <c r="F957" s="257"/>
      <c r="G957" s="257">
        <f ca="1">IFERROR(VLOOKUP(Tabela24[[#This Row],[Symbol]],INDIRECT("'"&amp;Tabela24[[#This Row],[INDEX]]&amp;"'!$D$5:$BB$3000"),13,0),0)</f>
        <v>0</v>
      </c>
      <c r="H957" s="257" t="str">
        <f ca="1">IFERROR(VLOOKUP(Tabela24[[#This Row],[Symbol]],INDIRECT("'"&amp;Tabela24[[#This Row],[INDEX]]&amp;"'!$D$4:$BB$3000"),14,0),0)</f>
        <v>mb.</v>
      </c>
      <c r="I957" s="409">
        <f ca="1">IFERROR(VLOOKUP(Tabela24[[#This Row],[Symbol]],INDIRECT("'"&amp;Tabela24[[#This Row],[INDEX]]&amp;"'!$D$4:$BB$3000"),30,0),0)</f>
        <v>0</v>
      </c>
      <c r="J957" s="437">
        <f ca="1">IFERROR(VLOOKUP(Tabela24[[#This Row],[Symbol]],INDIRECT("'"&amp;Tabela24[[#This Row],[INDEX]]&amp;"'!$D$4:$BB$3000"),31,0),0)</f>
        <v>0</v>
      </c>
      <c r="K957" s="258"/>
    </row>
    <row r="958" spans="1:11" ht="30" customHeight="1" x14ac:dyDescent="0.2">
      <c r="A958" s="254">
        <v>1905</v>
      </c>
      <c r="B958" s="554" t="s">
        <v>12</v>
      </c>
      <c r="C958" s="255" t="s">
        <v>1325</v>
      </c>
      <c r="D958" s="256" t="str">
        <f>VLOOKUP(Tabela24[[#This Row],[Symbol]],Baza_cen[],3,0)</f>
        <v>BLOK NYXON  Green HST  170   H=255mm     GPMM</v>
      </c>
      <c r="E958" s="257"/>
      <c r="F958" s="257"/>
      <c r="G958" s="257">
        <f ca="1">IFERROR(VLOOKUP(Tabela24[[#This Row],[Symbol]],INDIRECT("'"&amp;Tabela24[[#This Row],[INDEX]]&amp;"'!$D$5:$BB$3000"),13,0),0)</f>
        <v>0</v>
      </c>
      <c r="H958" s="257" t="str">
        <f ca="1">IFERROR(VLOOKUP(Tabela24[[#This Row],[Symbol]],INDIRECT("'"&amp;Tabela24[[#This Row],[INDEX]]&amp;"'!$D$4:$BB$3000"),14,0),0)</f>
        <v>mb.</v>
      </c>
      <c r="I958" s="409">
        <f ca="1">IFERROR(VLOOKUP(Tabela24[[#This Row],[Symbol]],INDIRECT("'"&amp;Tabela24[[#This Row],[INDEX]]&amp;"'!$D$4:$BB$3000"),30,0),0)</f>
        <v>0</v>
      </c>
      <c r="J958" s="437">
        <f ca="1">IFERROR(VLOOKUP(Tabela24[[#This Row],[Symbol]],INDIRECT("'"&amp;Tabela24[[#This Row],[INDEX]]&amp;"'!$D$4:$BB$3000"),31,0),0)</f>
        <v>0</v>
      </c>
      <c r="K958" s="258"/>
    </row>
    <row r="959" spans="1:11" ht="30" customHeight="1" x14ac:dyDescent="0.2">
      <c r="A959" s="254">
        <v>1906</v>
      </c>
      <c r="B959" s="554" t="s">
        <v>12</v>
      </c>
      <c r="C959" s="255" t="s">
        <v>1326</v>
      </c>
      <c r="D959" s="256" t="str">
        <f>VLOOKUP(Tabela24[[#This Row],[Symbol]],Baza_cen[],3,0)</f>
        <v>BLOK NYXON  Green HST  170   H=260mm     GPMM</v>
      </c>
      <c r="E959" s="257"/>
      <c r="F959" s="257"/>
      <c r="G959" s="257">
        <f ca="1">IFERROR(VLOOKUP(Tabela24[[#This Row],[Symbol]],INDIRECT("'"&amp;Tabela24[[#This Row],[INDEX]]&amp;"'!$D$5:$BB$3000"),13,0),0)</f>
        <v>0</v>
      </c>
      <c r="H959" s="257" t="str">
        <f ca="1">IFERROR(VLOOKUP(Tabela24[[#This Row],[Symbol]],INDIRECT("'"&amp;Tabela24[[#This Row],[INDEX]]&amp;"'!$D$4:$BB$3000"),14,0),0)</f>
        <v>mb.</v>
      </c>
      <c r="I959" s="409">
        <f ca="1">IFERROR(VLOOKUP(Tabela24[[#This Row],[Symbol]],INDIRECT("'"&amp;Tabela24[[#This Row],[INDEX]]&amp;"'!$D$4:$BB$3000"),30,0),0)</f>
        <v>0</v>
      </c>
      <c r="J959" s="437">
        <f ca="1">IFERROR(VLOOKUP(Tabela24[[#This Row],[Symbol]],INDIRECT("'"&amp;Tabela24[[#This Row],[INDEX]]&amp;"'!$D$4:$BB$3000"),31,0),0)</f>
        <v>0</v>
      </c>
      <c r="K959" s="258"/>
    </row>
    <row r="960" spans="1:11" ht="30" customHeight="1" x14ac:dyDescent="0.2">
      <c r="A960" s="254">
        <v>1907</v>
      </c>
      <c r="B960" s="554" t="s">
        <v>12</v>
      </c>
      <c r="C960" s="255" t="s">
        <v>1327</v>
      </c>
      <c r="D960" s="256" t="str">
        <f>VLOOKUP(Tabela24[[#This Row],[Symbol]],Baza_cen[],3,0)</f>
        <v>BLOK NYXON  Green HST  170   H=265mm     GPMM</v>
      </c>
      <c r="E960" s="257"/>
      <c r="F960" s="257"/>
      <c r="G960" s="257">
        <f ca="1">IFERROR(VLOOKUP(Tabela24[[#This Row],[Symbol]],INDIRECT("'"&amp;Tabela24[[#This Row],[INDEX]]&amp;"'!$D$5:$BB$3000"),13,0),0)</f>
        <v>0</v>
      </c>
      <c r="H960" s="257" t="str">
        <f ca="1">IFERROR(VLOOKUP(Tabela24[[#This Row],[Symbol]],INDIRECT("'"&amp;Tabela24[[#This Row],[INDEX]]&amp;"'!$D$4:$BB$3000"),14,0),0)</f>
        <v>mb.</v>
      </c>
      <c r="I960" s="409">
        <f ca="1">IFERROR(VLOOKUP(Tabela24[[#This Row],[Symbol]],INDIRECT("'"&amp;Tabela24[[#This Row],[INDEX]]&amp;"'!$D$4:$BB$3000"),30,0),0)</f>
        <v>0</v>
      </c>
      <c r="J960" s="437">
        <f ca="1">IFERROR(VLOOKUP(Tabela24[[#This Row],[Symbol]],INDIRECT("'"&amp;Tabela24[[#This Row],[INDEX]]&amp;"'!$D$4:$BB$3000"),31,0),0)</f>
        <v>0</v>
      </c>
      <c r="K960" s="258"/>
    </row>
    <row r="961" spans="1:11" ht="30" customHeight="1" x14ac:dyDescent="0.2">
      <c r="A961" s="254">
        <v>1908</v>
      </c>
      <c r="B961" s="554" t="s">
        <v>12</v>
      </c>
      <c r="C961" s="255" t="s">
        <v>1328</v>
      </c>
      <c r="D961" s="256" t="str">
        <f>VLOOKUP(Tabela24[[#This Row],[Symbol]],Baza_cen[],3,0)</f>
        <v>BLOK NYXON  Green HST  170   H=270mm     GPMM</v>
      </c>
      <c r="E961" s="257"/>
      <c r="F961" s="257"/>
      <c r="G961" s="257">
        <f ca="1">IFERROR(VLOOKUP(Tabela24[[#This Row],[Symbol]],INDIRECT("'"&amp;Tabela24[[#This Row],[INDEX]]&amp;"'!$D$5:$BB$3000"),13,0),0)</f>
        <v>0</v>
      </c>
      <c r="H961" s="257" t="str">
        <f ca="1">IFERROR(VLOOKUP(Tabela24[[#This Row],[Symbol]],INDIRECT("'"&amp;Tabela24[[#This Row],[INDEX]]&amp;"'!$D$4:$BB$3000"),14,0),0)</f>
        <v>mb.</v>
      </c>
      <c r="I961" s="409">
        <f ca="1">IFERROR(VLOOKUP(Tabela24[[#This Row],[Symbol]],INDIRECT("'"&amp;Tabela24[[#This Row],[INDEX]]&amp;"'!$D$4:$BB$3000"),30,0),0)</f>
        <v>0</v>
      </c>
      <c r="J961" s="437">
        <f ca="1">IFERROR(VLOOKUP(Tabela24[[#This Row],[Symbol]],INDIRECT("'"&amp;Tabela24[[#This Row],[INDEX]]&amp;"'!$D$4:$BB$3000"),31,0),0)</f>
        <v>0</v>
      </c>
      <c r="K961" s="258"/>
    </row>
    <row r="962" spans="1:11" ht="30" customHeight="1" x14ac:dyDescent="0.2">
      <c r="A962" s="254">
        <v>1909</v>
      </c>
      <c r="B962" s="554" t="s">
        <v>12</v>
      </c>
      <c r="C962" s="255" t="s">
        <v>1329</v>
      </c>
      <c r="D962" s="256" t="str">
        <f>VLOOKUP(Tabela24[[#This Row],[Symbol]],Baza_cen[],3,0)</f>
        <v>BLOK NYXON  Green HST  170   H=275mm     GPMM</v>
      </c>
      <c r="E962" s="257"/>
      <c r="F962" s="257"/>
      <c r="G962" s="257">
        <f ca="1">IFERROR(VLOOKUP(Tabela24[[#This Row],[Symbol]],INDIRECT("'"&amp;Tabela24[[#This Row],[INDEX]]&amp;"'!$D$5:$BB$3000"),13,0),0)</f>
        <v>0</v>
      </c>
      <c r="H962" s="257" t="str">
        <f ca="1">IFERROR(VLOOKUP(Tabela24[[#This Row],[Symbol]],INDIRECT("'"&amp;Tabela24[[#This Row],[INDEX]]&amp;"'!$D$4:$BB$3000"),14,0),0)</f>
        <v>mb.</v>
      </c>
      <c r="I962" s="409">
        <f ca="1">IFERROR(VLOOKUP(Tabela24[[#This Row],[Symbol]],INDIRECT("'"&amp;Tabela24[[#This Row],[INDEX]]&amp;"'!$D$4:$BB$3000"),30,0),0)</f>
        <v>0</v>
      </c>
      <c r="J962" s="437">
        <f ca="1">IFERROR(VLOOKUP(Tabela24[[#This Row],[Symbol]],INDIRECT("'"&amp;Tabela24[[#This Row],[INDEX]]&amp;"'!$D$4:$BB$3000"),31,0),0)</f>
        <v>0</v>
      </c>
      <c r="K962" s="258"/>
    </row>
    <row r="963" spans="1:11" ht="30" customHeight="1" x14ac:dyDescent="0.2">
      <c r="A963" s="254">
        <v>1910</v>
      </c>
      <c r="B963" s="554" t="s">
        <v>12</v>
      </c>
      <c r="C963" s="255" t="s">
        <v>1330</v>
      </c>
      <c r="D963" s="256" t="str">
        <f>VLOOKUP(Tabela24[[#This Row],[Symbol]],Baza_cen[],3,0)</f>
        <v>BLOK NYXON  Green HST  170   H=280mm     GPMM</v>
      </c>
      <c r="E963" s="257"/>
      <c r="F963" s="257"/>
      <c r="G963" s="257">
        <f ca="1">IFERROR(VLOOKUP(Tabela24[[#This Row],[Symbol]],INDIRECT("'"&amp;Tabela24[[#This Row],[INDEX]]&amp;"'!$D$5:$BB$3000"),13,0),0)</f>
        <v>0</v>
      </c>
      <c r="H963" s="257" t="str">
        <f ca="1">IFERROR(VLOOKUP(Tabela24[[#This Row],[Symbol]],INDIRECT("'"&amp;Tabela24[[#This Row],[INDEX]]&amp;"'!$D$4:$BB$3000"),14,0),0)</f>
        <v>mb.</v>
      </c>
      <c r="I963" s="409">
        <f ca="1">IFERROR(VLOOKUP(Tabela24[[#This Row],[Symbol]],INDIRECT("'"&amp;Tabela24[[#This Row],[INDEX]]&amp;"'!$D$4:$BB$3000"),30,0),0)</f>
        <v>0</v>
      </c>
      <c r="J963" s="437">
        <f ca="1">IFERROR(VLOOKUP(Tabela24[[#This Row],[Symbol]],INDIRECT("'"&amp;Tabela24[[#This Row],[INDEX]]&amp;"'!$D$4:$BB$3000"),31,0),0)</f>
        <v>0</v>
      </c>
      <c r="K963" s="258"/>
    </row>
    <row r="964" spans="1:11" ht="30" customHeight="1" x14ac:dyDescent="0.2">
      <c r="A964" s="254">
        <v>1911</v>
      </c>
      <c r="B964" s="554" t="s">
        <v>12</v>
      </c>
      <c r="C964" s="255" t="s">
        <v>1331</v>
      </c>
      <c r="D964" s="256" t="str">
        <f>VLOOKUP(Tabela24[[#This Row],[Symbol]],Baza_cen[],3,0)</f>
        <v>BLOK NYXON  Green HST  170   H=285mm     GPMM</v>
      </c>
      <c r="E964" s="257"/>
      <c r="F964" s="257"/>
      <c r="G964" s="257">
        <f ca="1">IFERROR(VLOOKUP(Tabela24[[#This Row],[Symbol]],INDIRECT("'"&amp;Tabela24[[#This Row],[INDEX]]&amp;"'!$D$5:$BB$3000"),13,0),0)</f>
        <v>0</v>
      </c>
      <c r="H964" s="257" t="str">
        <f ca="1">IFERROR(VLOOKUP(Tabela24[[#This Row],[Symbol]],INDIRECT("'"&amp;Tabela24[[#This Row],[INDEX]]&amp;"'!$D$4:$BB$3000"),14,0),0)</f>
        <v>mb.</v>
      </c>
      <c r="I964" s="409">
        <f ca="1">IFERROR(VLOOKUP(Tabela24[[#This Row],[Symbol]],INDIRECT("'"&amp;Tabela24[[#This Row],[INDEX]]&amp;"'!$D$4:$BB$3000"),30,0),0)</f>
        <v>0</v>
      </c>
      <c r="J964" s="437">
        <f ca="1">IFERROR(VLOOKUP(Tabela24[[#This Row],[Symbol]],INDIRECT("'"&amp;Tabela24[[#This Row],[INDEX]]&amp;"'!$D$4:$BB$3000"),31,0),0)</f>
        <v>0</v>
      </c>
      <c r="K964" s="258"/>
    </row>
    <row r="965" spans="1:11" ht="30" customHeight="1" x14ac:dyDescent="0.2">
      <c r="A965" s="254">
        <v>1912</v>
      </c>
      <c r="B965" s="554" t="s">
        <v>12</v>
      </c>
      <c r="C965" s="255" t="s">
        <v>1332</v>
      </c>
      <c r="D965" s="256" t="str">
        <f>VLOOKUP(Tabela24[[#This Row],[Symbol]],Baza_cen[],3,0)</f>
        <v>BLOK NYXON  Green HST  170   H=290mm     GPMM</v>
      </c>
      <c r="E965" s="257"/>
      <c r="F965" s="257"/>
      <c r="G965" s="257">
        <f ca="1">IFERROR(VLOOKUP(Tabela24[[#This Row],[Symbol]],INDIRECT("'"&amp;Tabela24[[#This Row],[INDEX]]&amp;"'!$D$5:$BB$3000"),13,0),0)</f>
        <v>0</v>
      </c>
      <c r="H965" s="257" t="str">
        <f ca="1">IFERROR(VLOOKUP(Tabela24[[#This Row],[Symbol]],INDIRECT("'"&amp;Tabela24[[#This Row],[INDEX]]&amp;"'!$D$4:$BB$3000"),14,0),0)</f>
        <v>mb.</v>
      </c>
      <c r="I965" s="409">
        <f ca="1">IFERROR(VLOOKUP(Tabela24[[#This Row],[Symbol]],INDIRECT("'"&amp;Tabela24[[#This Row],[INDEX]]&amp;"'!$D$4:$BB$3000"),30,0),0)</f>
        <v>0</v>
      </c>
      <c r="J965" s="437">
        <f ca="1">IFERROR(VLOOKUP(Tabela24[[#This Row],[Symbol]],INDIRECT("'"&amp;Tabela24[[#This Row],[INDEX]]&amp;"'!$D$4:$BB$3000"),31,0),0)</f>
        <v>0</v>
      </c>
      <c r="K965" s="258"/>
    </row>
    <row r="966" spans="1:11" ht="30" customHeight="1" x14ac:dyDescent="0.2">
      <c r="A966" s="254">
        <v>1913</v>
      </c>
      <c r="B966" s="554" t="s">
        <v>12</v>
      </c>
      <c r="C966" s="255" t="s">
        <v>1333</v>
      </c>
      <c r="D966" s="256" t="str">
        <f>VLOOKUP(Tabela24[[#This Row],[Symbol]],Baza_cen[],3,0)</f>
        <v>BLOK NYXON  Green HST  170   H=295mm     GPMM</v>
      </c>
      <c r="E966" s="257"/>
      <c r="F966" s="257"/>
      <c r="G966" s="257">
        <f ca="1">IFERROR(VLOOKUP(Tabela24[[#This Row],[Symbol]],INDIRECT("'"&amp;Tabela24[[#This Row],[INDEX]]&amp;"'!$D$5:$BB$3000"),13,0),0)</f>
        <v>0</v>
      </c>
      <c r="H966" s="257" t="str">
        <f ca="1">IFERROR(VLOOKUP(Tabela24[[#This Row],[Symbol]],INDIRECT("'"&amp;Tabela24[[#This Row],[INDEX]]&amp;"'!$D$4:$BB$3000"),14,0),0)</f>
        <v>mb.</v>
      </c>
      <c r="I966" s="409">
        <f ca="1">IFERROR(VLOOKUP(Tabela24[[#This Row],[Symbol]],INDIRECT("'"&amp;Tabela24[[#This Row],[INDEX]]&amp;"'!$D$4:$BB$3000"),30,0),0)</f>
        <v>0</v>
      </c>
      <c r="J966" s="437">
        <f ca="1">IFERROR(VLOOKUP(Tabela24[[#This Row],[Symbol]],INDIRECT("'"&amp;Tabela24[[#This Row],[INDEX]]&amp;"'!$D$4:$BB$3000"),31,0),0)</f>
        <v>0</v>
      </c>
      <c r="K966" s="258"/>
    </row>
    <row r="967" spans="1:11" ht="30" customHeight="1" x14ac:dyDescent="0.2">
      <c r="A967" s="254">
        <v>1914</v>
      </c>
      <c r="B967" s="554" t="s">
        <v>12</v>
      </c>
      <c r="C967" s="255" t="s">
        <v>1334</v>
      </c>
      <c r="D967" s="256" t="str">
        <f>VLOOKUP(Tabela24[[#This Row],[Symbol]],Baza_cen[],3,0)</f>
        <v>BLOK NYXON  Green HST  170   H=300mm     GPMM</v>
      </c>
      <c r="E967" s="257"/>
      <c r="F967" s="257"/>
      <c r="G967" s="257">
        <f ca="1">IFERROR(VLOOKUP(Tabela24[[#This Row],[Symbol]],INDIRECT("'"&amp;Tabela24[[#This Row],[INDEX]]&amp;"'!$D$5:$BB$3000"),13,0),0)</f>
        <v>0</v>
      </c>
      <c r="H967" s="257" t="str">
        <f ca="1">IFERROR(VLOOKUP(Tabela24[[#This Row],[Symbol]],INDIRECT("'"&amp;Tabela24[[#This Row],[INDEX]]&amp;"'!$D$4:$BB$3000"),14,0),0)</f>
        <v>mb.</v>
      </c>
      <c r="I967" s="409">
        <f ca="1">IFERROR(VLOOKUP(Tabela24[[#This Row],[Symbol]],INDIRECT("'"&amp;Tabela24[[#This Row],[INDEX]]&amp;"'!$D$4:$BB$3000"),30,0),0)</f>
        <v>0</v>
      </c>
      <c r="J967" s="437">
        <f ca="1">IFERROR(VLOOKUP(Tabela24[[#This Row],[Symbol]],INDIRECT("'"&amp;Tabela24[[#This Row],[INDEX]]&amp;"'!$D$4:$BB$3000"),31,0),0)</f>
        <v>0</v>
      </c>
      <c r="K967" s="258"/>
    </row>
    <row r="968" spans="1:11" ht="30" customHeight="1" x14ac:dyDescent="0.2">
      <c r="A968" s="254">
        <v>1915</v>
      </c>
      <c r="B968" s="554" t="s">
        <v>12</v>
      </c>
      <c r="C968" s="255" t="s">
        <v>1335</v>
      </c>
      <c r="D968" s="256" t="str">
        <f>VLOOKUP(Tabela24[[#This Row],[Symbol]],Baza_cen[],3,0)</f>
        <v>BLOK NYXON  Green MONO   50mm    H= 25mm     GPMM</v>
      </c>
      <c r="E968" s="257"/>
      <c r="F968" s="257"/>
      <c r="G968" s="257">
        <f ca="1">IFERROR(VLOOKUP(Tabela24[[#This Row],[Symbol]],INDIRECT("'"&amp;Tabela24[[#This Row],[INDEX]]&amp;"'!$D$5:$BB$3000"),13,0),0)</f>
        <v>0</v>
      </c>
      <c r="H968" s="257" t="str">
        <f ca="1">IFERROR(VLOOKUP(Tabela24[[#This Row],[Symbol]],INDIRECT("'"&amp;Tabela24[[#This Row],[INDEX]]&amp;"'!$D$4:$BB$3000"),14,0),0)</f>
        <v>mb.</v>
      </c>
      <c r="I968" s="409">
        <f ca="1">IFERROR(VLOOKUP(Tabela24[[#This Row],[Symbol]],INDIRECT("'"&amp;Tabela24[[#This Row],[INDEX]]&amp;"'!$D$4:$BB$3000"),30,0),0)</f>
        <v>0</v>
      </c>
      <c r="J968" s="437">
        <f ca="1">IFERROR(VLOOKUP(Tabela24[[#This Row],[Symbol]],INDIRECT("'"&amp;Tabela24[[#This Row],[INDEX]]&amp;"'!$D$4:$BB$3000"),31,0),0)</f>
        <v>0</v>
      </c>
      <c r="K968" s="258"/>
    </row>
    <row r="969" spans="1:11" ht="30" customHeight="1" x14ac:dyDescent="0.2">
      <c r="A969" s="254">
        <v>1916</v>
      </c>
      <c r="B969" s="554" t="s">
        <v>12</v>
      </c>
      <c r="C969" s="255" t="s">
        <v>1021</v>
      </c>
      <c r="D969" s="256" t="str">
        <f>VLOOKUP(Tabela24[[#This Row],[Symbol]],Baza_cen[],3,0)</f>
        <v>BLOK NYXON  Green MONO   50mm    H= 30mm     GPMM</v>
      </c>
      <c r="E969" s="257"/>
      <c r="F969" s="257"/>
      <c r="G969" s="257">
        <f ca="1">IFERROR(VLOOKUP(Tabela24[[#This Row],[Symbol]],INDIRECT("'"&amp;Tabela24[[#This Row],[INDEX]]&amp;"'!$D$5:$BB$3000"),13,0),0)</f>
        <v>0</v>
      </c>
      <c r="H969" s="257" t="str">
        <f ca="1">IFERROR(VLOOKUP(Tabela24[[#This Row],[Symbol]],INDIRECT("'"&amp;Tabela24[[#This Row],[INDEX]]&amp;"'!$D$4:$BB$3000"),14,0),0)</f>
        <v>mb.</v>
      </c>
      <c r="I969" s="409">
        <f ca="1">IFERROR(VLOOKUP(Tabela24[[#This Row],[Symbol]],INDIRECT("'"&amp;Tabela24[[#This Row],[INDEX]]&amp;"'!$D$4:$BB$3000"),30,0),0)</f>
        <v>0</v>
      </c>
      <c r="J969" s="437">
        <f ca="1">IFERROR(VLOOKUP(Tabela24[[#This Row],[Symbol]],INDIRECT("'"&amp;Tabela24[[#This Row],[INDEX]]&amp;"'!$D$4:$BB$3000"),31,0),0)</f>
        <v>0</v>
      </c>
      <c r="K969" s="258"/>
    </row>
    <row r="970" spans="1:11" ht="30" customHeight="1" x14ac:dyDescent="0.2">
      <c r="A970" s="254">
        <v>1917</v>
      </c>
      <c r="B970" s="554" t="s">
        <v>12</v>
      </c>
      <c r="C970" s="255" t="s">
        <v>1336</v>
      </c>
      <c r="D970" s="256" t="str">
        <f>VLOOKUP(Tabela24[[#This Row],[Symbol]],Baza_cen[],3,0)</f>
        <v>BLOK NYXON  Green MONO   50mm    H= 35mm     GPMM</v>
      </c>
      <c r="E970" s="257"/>
      <c r="F970" s="257"/>
      <c r="G970" s="257">
        <f ca="1">IFERROR(VLOOKUP(Tabela24[[#This Row],[Symbol]],INDIRECT("'"&amp;Tabela24[[#This Row],[INDEX]]&amp;"'!$D$5:$BB$3000"),13,0),0)</f>
        <v>0</v>
      </c>
      <c r="H970" s="257" t="str">
        <f ca="1">IFERROR(VLOOKUP(Tabela24[[#This Row],[Symbol]],INDIRECT("'"&amp;Tabela24[[#This Row],[INDEX]]&amp;"'!$D$4:$BB$3000"),14,0),0)</f>
        <v>mb.</v>
      </c>
      <c r="I970" s="409">
        <f ca="1">IFERROR(VLOOKUP(Tabela24[[#This Row],[Symbol]],INDIRECT("'"&amp;Tabela24[[#This Row],[INDEX]]&amp;"'!$D$4:$BB$3000"),30,0),0)</f>
        <v>0</v>
      </c>
      <c r="J970" s="437">
        <f ca="1">IFERROR(VLOOKUP(Tabela24[[#This Row],[Symbol]],INDIRECT("'"&amp;Tabela24[[#This Row],[INDEX]]&amp;"'!$D$4:$BB$3000"),31,0),0)</f>
        <v>0</v>
      </c>
      <c r="K970" s="258"/>
    </row>
    <row r="971" spans="1:11" ht="30" customHeight="1" x14ac:dyDescent="0.2">
      <c r="A971" s="254">
        <v>1918</v>
      </c>
      <c r="B971" s="554" t="s">
        <v>12</v>
      </c>
      <c r="C971" s="255" t="s">
        <v>1023</v>
      </c>
      <c r="D971" s="256" t="str">
        <f>VLOOKUP(Tabela24[[#This Row],[Symbol]],Baza_cen[],3,0)</f>
        <v>BLOK NYXON  Green MONO   50mm    H= 40mm     GPMM</v>
      </c>
      <c r="E971" s="257"/>
      <c r="F971" s="257"/>
      <c r="G971" s="257">
        <f ca="1">IFERROR(VLOOKUP(Tabela24[[#This Row],[Symbol]],INDIRECT("'"&amp;Tabela24[[#This Row],[INDEX]]&amp;"'!$D$5:$BB$3000"),13,0),0)</f>
        <v>0</v>
      </c>
      <c r="H971" s="257" t="str">
        <f ca="1">IFERROR(VLOOKUP(Tabela24[[#This Row],[Symbol]],INDIRECT("'"&amp;Tabela24[[#This Row],[INDEX]]&amp;"'!$D$4:$BB$3000"),14,0),0)</f>
        <v>mb.</v>
      </c>
      <c r="I971" s="409">
        <f ca="1">IFERROR(VLOOKUP(Tabela24[[#This Row],[Symbol]],INDIRECT("'"&amp;Tabela24[[#This Row],[INDEX]]&amp;"'!$D$4:$BB$3000"),30,0),0)</f>
        <v>0</v>
      </c>
      <c r="J971" s="437">
        <f ca="1">IFERROR(VLOOKUP(Tabela24[[#This Row],[Symbol]],INDIRECT("'"&amp;Tabela24[[#This Row],[INDEX]]&amp;"'!$D$4:$BB$3000"),31,0),0)</f>
        <v>0</v>
      </c>
      <c r="K971" s="258"/>
    </row>
    <row r="972" spans="1:11" ht="30" customHeight="1" x14ac:dyDescent="0.2">
      <c r="A972" s="254">
        <v>1919</v>
      </c>
      <c r="B972" s="554" t="s">
        <v>12</v>
      </c>
      <c r="C972" s="255" t="s">
        <v>1337</v>
      </c>
      <c r="D972" s="256" t="str">
        <f>VLOOKUP(Tabela24[[#This Row],[Symbol]],Baza_cen[],3,0)</f>
        <v>BLOK NYXON  Green MONO   50mm    H= 45mm     GPMM</v>
      </c>
      <c r="E972" s="257"/>
      <c r="F972" s="257"/>
      <c r="G972" s="257">
        <f ca="1">IFERROR(VLOOKUP(Tabela24[[#This Row],[Symbol]],INDIRECT("'"&amp;Tabela24[[#This Row],[INDEX]]&amp;"'!$D$5:$BB$3000"),13,0),0)</f>
        <v>0</v>
      </c>
      <c r="H972" s="257" t="str">
        <f ca="1">IFERROR(VLOOKUP(Tabela24[[#This Row],[Symbol]],INDIRECT("'"&amp;Tabela24[[#This Row],[INDEX]]&amp;"'!$D$4:$BB$3000"),14,0),0)</f>
        <v>mb.</v>
      </c>
      <c r="I972" s="409">
        <f ca="1">IFERROR(VLOOKUP(Tabela24[[#This Row],[Symbol]],INDIRECT("'"&amp;Tabela24[[#This Row],[INDEX]]&amp;"'!$D$4:$BB$3000"),30,0),0)</f>
        <v>0</v>
      </c>
      <c r="J972" s="437">
        <f ca="1">IFERROR(VLOOKUP(Tabela24[[#This Row],[Symbol]],INDIRECT("'"&amp;Tabela24[[#This Row],[INDEX]]&amp;"'!$D$4:$BB$3000"),31,0),0)</f>
        <v>0</v>
      </c>
      <c r="K972" s="258"/>
    </row>
    <row r="973" spans="1:11" ht="30" customHeight="1" x14ac:dyDescent="0.2">
      <c r="A973" s="254">
        <v>1920</v>
      </c>
      <c r="B973" s="554" t="s">
        <v>12</v>
      </c>
      <c r="C973" s="255" t="s">
        <v>1024</v>
      </c>
      <c r="D973" s="256" t="str">
        <f>VLOOKUP(Tabela24[[#This Row],[Symbol]],Baza_cen[],3,0)</f>
        <v>BLOK NYXON  Green MONO   50mm    H= 50mm     GPMM</v>
      </c>
      <c r="E973" s="257"/>
      <c r="F973" s="257"/>
      <c r="G973" s="257">
        <f ca="1">IFERROR(VLOOKUP(Tabela24[[#This Row],[Symbol]],INDIRECT("'"&amp;Tabela24[[#This Row],[INDEX]]&amp;"'!$D$5:$BB$3000"),13,0),0)</f>
        <v>0</v>
      </c>
      <c r="H973" s="257" t="str">
        <f ca="1">IFERROR(VLOOKUP(Tabela24[[#This Row],[Symbol]],INDIRECT("'"&amp;Tabela24[[#This Row],[INDEX]]&amp;"'!$D$4:$BB$3000"),14,0),0)</f>
        <v>mb.</v>
      </c>
      <c r="I973" s="409">
        <f ca="1">IFERROR(VLOOKUP(Tabela24[[#This Row],[Symbol]],INDIRECT("'"&amp;Tabela24[[#This Row],[INDEX]]&amp;"'!$D$4:$BB$3000"),30,0),0)</f>
        <v>0</v>
      </c>
      <c r="J973" s="437">
        <f ca="1">IFERROR(VLOOKUP(Tabela24[[#This Row],[Symbol]],INDIRECT("'"&amp;Tabela24[[#This Row],[INDEX]]&amp;"'!$D$4:$BB$3000"),31,0),0)</f>
        <v>0</v>
      </c>
      <c r="K973" s="258"/>
    </row>
    <row r="974" spans="1:11" ht="30" customHeight="1" x14ac:dyDescent="0.2">
      <c r="A974" s="254">
        <v>1921</v>
      </c>
      <c r="B974" s="554" t="s">
        <v>12</v>
      </c>
      <c r="C974" s="255" t="s">
        <v>1338</v>
      </c>
      <c r="D974" s="256" t="str">
        <f>VLOOKUP(Tabela24[[#This Row],[Symbol]],Baza_cen[],3,0)</f>
        <v>BLOK NYXON  Green MONO   50mm    H= 55mm     GPMM</v>
      </c>
      <c r="E974" s="257"/>
      <c r="F974" s="257"/>
      <c r="G974" s="257">
        <f ca="1">IFERROR(VLOOKUP(Tabela24[[#This Row],[Symbol]],INDIRECT("'"&amp;Tabela24[[#This Row],[INDEX]]&amp;"'!$D$5:$BB$3000"),13,0),0)</f>
        <v>0</v>
      </c>
      <c r="H974" s="257" t="str">
        <f ca="1">IFERROR(VLOOKUP(Tabela24[[#This Row],[Symbol]],INDIRECT("'"&amp;Tabela24[[#This Row],[INDEX]]&amp;"'!$D$4:$BB$3000"),14,0),0)</f>
        <v>mb.</v>
      </c>
      <c r="I974" s="409">
        <f ca="1">IFERROR(VLOOKUP(Tabela24[[#This Row],[Symbol]],INDIRECT("'"&amp;Tabela24[[#This Row],[INDEX]]&amp;"'!$D$4:$BB$3000"),30,0),0)</f>
        <v>0</v>
      </c>
      <c r="J974" s="437">
        <f ca="1">IFERROR(VLOOKUP(Tabela24[[#This Row],[Symbol]],INDIRECT("'"&amp;Tabela24[[#This Row],[INDEX]]&amp;"'!$D$4:$BB$3000"),31,0),0)</f>
        <v>0</v>
      </c>
      <c r="K974" s="258"/>
    </row>
    <row r="975" spans="1:11" ht="30" customHeight="1" x14ac:dyDescent="0.2">
      <c r="A975" s="254">
        <v>1922</v>
      </c>
      <c r="B975" s="554" t="s">
        <v>12</v>
      </c>
      <c r="C975" s="255" t="s">
        <v>1025</v>
      </c>
      <c r="D975" s="256" t="str">
        <f>VLOOKUP(Tabela24[[#This Row],[Symbol]],Baza_cen[],3,0)</f>
        <v>BLOK NYXON  Green MONO   50mm    H= 60mm     GPMM</v>
      </c>
      <c r="E975" s="257"/>
      <c r="F975" s="257"/>
      <c r="G975" s="257">
        <f ca="1">IFERROR(VLOOKUP(Tabela24[[#This Row],[Symbol]],INDIRECT("'"&amp;Tabela24[[#This Row],[INDEX]]&amp;"'!$D$5:$BB$3000"),13,0),0)</f>
        <v>0</v>
      </c>
      <c r="H975" s="257" t="str">
        <f ca="1">IFERROR(VLOOKUP(Tabela24[[#This Row],[Symbol]],INDIRECT("'"&amp;Tabela24[[#This Row],[INDEX]]&amp;"'!$D$4:$BB$3000"),14,0),0)</f>
        <v>mb.</v>
      </c>
      <c r="I975" s="409">
        <f ca="1">IFERROR(VLOOKUP(Tabela24[[#This Row],[Symbol]],INDIRECT("'"&amp;Tabela24[[#This Row],[INDEX]]&amp;"'!$D$4:$BB$3000"),30,0),0)</f>
        <v>0</v>
      </c>
      <c r="J975" s="437">
        <f ca="1">IFERROR(VLOOKUP(Tabela24[[#This Row],[Symbol]],INDIRECT("'"&amp;Tabela24[[#This Row],[INDEX]]&amp;"'!$D$4:$BB$3000"),31,0),0)</f>
        <v>0</v>
      </c>
      <c r="K975" s="258"/>
    </row>
    <row r="976" spans="1:11" ht="30" customHeight="1" x14ac:dyDescent="0.2">
      <c r="A976" s="254">
        <v>1923</v>
      </c>
      <c r="B976" s="554" t="s">
        <v>12</v>
      </c>
      <c r="C976" s="255" t="s">
        <v>1339</v>
      </c>
      <c r="D976" s="256" t="str">
        <f>VLOOKUP(Tabela24[[#This Row],[Symbol]],Baza_cen[],3,0)</f>
        <v>BLOK NYXON  Green MONO   50mm    H= 65mm     GPMM</v>
      </c>
      <c r="E976" s="257"/>
      <c r="F976" s="257"/>
      <c r="G976" s="257">
        <f ca="1">IFERROR(VLOOKUP(Tabela24[[#This Row],[Symbol]],INDIRECT("'"&amp;Tabela24[[#This Row],[INDEX]]&amp;"'!$D$5:$BB$3000"),13,0),0)</f>
        <v>0</v>
      </c>
      <c r="H976" s="257" t="str">
        <f ca="1">IFERROR(VLOOKUP(Tabela24[[#This Row],[Symbol]],INDIRECT("'"&amp;Tabela24[[#This Row],[INDEX]]&amp;"'!$D$4:$BB$3000"),14,0),0)</f>
        <v>mb.</v>
      </c>
      <c r="I976" s="409">
        <f ca="1">IFERROR(VLOOKUP(Tabela24[[#This Row],[Symbol]],INDIRECT("'"&amp;Tabela24[[#This Row],[INDEX]]&amp;"'!$D$4:$BB$3000"),30,0),0)</f>
        <v>0</v>
      </c>
      <c r="J976" s="437">
        <f ca="1">IFERROR(VLOOKUP(Tabela24[[#This Row],[Symbol]],INDIRECT("'"&amp;Tabela24[[#This Row],[INDEX]]&amp;"'!$D$4:$BB$3000"),31,0),0)</f>
        <v>0</v>
      </c>
      <c r="K976" s="258"/>
    </row>
    <row r="977" spans="1:11" ht="30" customHeight="1" x14ac:dyDescent="0.2">
      <c r="A977" s="254">
        <v>1924</v>
      </c>
      <c r="B977" s="554" t="s">
        <v>12</v>
      </c>
      <c r="C977" s="255" t="s">
        <v>1026</v>
      </c>
      <c r="D977" s="256" t="str">
        <f>VLOOKUP(Tabela24[[#This Row],[Symbol]],Baza_cen[],3,0)</f>
        <v>BLOK NYXON  Green MONO   50mm    H= 70mm     GPMM</v>
      </c>
      <c r="E977" s="257"/>
      <c r="F977" s="257"/>
      <c r="G977" s="257">
        <f ca="1">IFERROR(VLOOKUP(Tabela24[[#This Row],[Symbol]],INDIRECT("'"&amp;Tabela24[[#This Row],[INDEX]]&amp;"'!$D$5:$BB$3000"),13,0),0)</f>
        <v>0</v>
      </c>
      <c r="H977" s="257" t="str">
        <f ca="1">IFERROR(VLOOKUP(Tabela24[[#This Row],[Symbol]],INDIRECT("'"&amp;Tabela24[[#This Row],[INDEX]]&amp;"'!$D$4:$BB$3000"),14,0),0)</f>
        <v>mb.</v>
      </c>
      <c r="I977" s="409">
        <f ca="1">IFERROR(VLOOKUP(Tabela24[[#This Row],[Symbol]],INDIRECT("'"&amp;Tabela24[[#This Row],[INDEX]]&amp;"'!$D$4:$BB$3000"),30,0),0)</f>
        <v>0</v>
      </c>
      <c r="J977" s="437">
        <f ca="1">IFERROR(VLOOKUP(Tabela24[[#This Row],[Symbol]],INDIRECT("'"&amp;Tabela24[[#This Row],[INDEX]]&amp;"'!$D$4:$BB$3000"),31,0),0)</f>
        <v>0</v>
      </c>
      <c r="K977" s="258"/>
    </row>
    <row r="978" spans="1:11" ht="30" customHeight="1" x14ac:dyDescent="0.2">
      <c r="A978" s="254">
        <v>1925</v>
      </c>
      <c r="B978" s="554" t="s">
        <v>12</v>
      </c>
      <c r="C978" s="255" t="s">
        <v>1340</v>
      </c>
      <c r="D978" s="256" t="str">
        <f>VLOOKUP(Tabela24[[#This Row],[Symbol]],Baza_cen[],3,0)</f>
        <v>BLOK NYXON  Green MONO   50mm    H= 75mm     GPMM</v>
      </c>
      <c r="E978" s="257"/>
      <c r="F978" s="257"/>
      <c r="G978" s="257">
        <f ca="1">IFERROR(VLOOKUP(Tabela24[[#This Row],[Symbol]],INDIRECT("'"&amp;Tabela24[[#This Row],[INDEX]]&amp;"'!$D$5:$BB$3000"),13,0),0)</f>
        <v>0</v>
      </c>
      <c r="H978" s="257" t="str">
        <f ca="1">IFERROR(VLOOKUP(Tabela24[[#This Row],[Symbol]],INDIRECT("'"&amp;Tabela24[[#This Row],[INDEX]]&amp;"'!$D$4:$BB$3000"),14,0),0)</f>
        <v>mb.</v>
      </c>
      <c r="I978" s="409">
        <f ca="1">IFERROR(VLOOKUP(Tabela24[[#This Row],[Symbol]],INDIRECT("'"&amp;Tabela24[[#This Row],[INDEX]]&amp;"'!$D$4:$BB$3000"),30,0),0)</f>
        <v>0</v>
      </c>
      <c r="J978" s="437">
        <f ca="1">IFERROR(VLOOKUP(Tabela24[[#This Row],[Symbol]],INDIRECT("'"&amp;Tabela24[[#This Row],[INDEX]]&amp;"'!$D$4:$BB$3000"),31,0),0)</f>
        <v>0</v>
      </c>
      <c r="K978" s="258"/>
    </row>
    <row r="979" spans="1:11" ht="30" customHeight="1" x14ac:dyDescent="0.2">
      <c r="A979" s="254">
        <v>1926</v>
      </c>
      <c r="B979" s="554" t="s">
        <v>12</v>
      </c>
      <c r="C979" s="255" t="s">
        <v>1027</v>
      </c>
      <c r="D979" s="256" t="str">
        <f>VLOOKUP(Tabela24[[#This Row],[Symbol]],Baza_cen[],3,0)</f>
        <v>BLOK NYXON  Green MONO   50mm    H= 80mm     GPMM</v>
      </c>
      <c r="E979" s="257"/>
      <c r="F979" s="257"/>
      <c r="G979" s="257">
        <f ca="1">IFERROR(VLOOKUP(Tabela24[[#This Row],[Symbol]],INDIRECT("'"&amp;Tabela24[[#This Row],[INDEX]]&amp;"'!$D$5:$BB$3000"),13,0),0)</f>
        <v>0</v>
      </c>
      <c r="H979" s="257" t="str">
        <f ca="1">IFERROR(VLOOKUP(Tabela24[[#This Row],[Symbol]],INDIRECT("'"&amp;Tabela24[[#This Row],[INDEX]]&amp;"'!$D$4:$BB$3000"),14,0),0)</f>
        <v>mb.</v>
      </c>
      <c r="I979" s="409">
        <f ca="1">IFERROR(VLOOKUP(Tabela24[[#This Row],[Symbol]],INDIRECT("'"&amp;Tabela24[[#This Row],[INDEX]]&amp;"'!$D$4:$BB$3000"),30,0),0)</f>
        <v>0</v>
      </c>
      <c r="J979" s="437">
        <f ca="1">IFERROR(VLOOKUP(Tabela24[[#This Row],[Symbol]],INDIRECT("'"&amp;Tabela24[[#This Row],[INDEX]]&amp;"'!$D$4:$BB$3000"),31,0),0)</f>
        <v>0</v>
      </c>
      <c r="K979" s="258"/>
    </row>
    <row r="980" spans="1:11" ht="30" customHeight="1" x14ac:dyDescent="0.2">
      <c r="A980" s="254">
        <v>1927</v>
      </c>
      <c r="B980" s="554" t="s">
        <v>12</v>
      </c>
      <c r="C980" s="255" t="s">
        <v>1341</v>
      </c>
      <c r="D980" s="256" t="str">
        <f>VLOOKUP(Tabela24[[#This Row],[Symbol]],Baza_cen[],3,0)</f>
        <v>BLOK NYXON  Green MONO   50mm    H= 85mm     GPMM</v>
      </c>
      <c r="E980" s="257"/>
      <c r="F980" s="257"/>
      <c r="G980" s="257">
        <f ca="1">IFERROR(VLOOKUP(Tabela24[[#This Row],[Symbol]],INDIRECT("'"&amp;Tabela24[[#This Row],[INDEX]]&amp;"'!$D$5:$BB$3000"),13,0),0)</f>
        <v>0</v>
      </c>
      <c r="H980" s="257" t="str">
        <f ca="1">IFERROR(VLOOKUP(Tabela24[[#This Row],[Symbol]],INDIRECT("'"&amp;Tabela24[[#This Row],[INDEX]]&amp;"'!$D$4:$BB$3000"),14,0),0)</f>
        <v>mb.</v>
      </c>
      <c r="I980" s="409">
        <f ca="1">IFERROR(VLOOKUP(Tabela24[[#This Row],[Symbol]],INDIRECT("'"&amp;Tabela24[[#This Row],[INDEX]]&amp;"'!$D$4:$BB$3000"),30,0),0)</f>
        <v>0</v>
      </c>
      <c r="J980" s="437">
        <f ca="1">IFERROR(VLOOKUP(Tabela24[[#This Row],[Symbol]],INDIRECT("'"&amp;Tabela24[[#This Row],[INDEX]]&amp;"'!$D$4:$BB$3000"),31,0),0)</f>
        <v>0</v>
      </c>
      <c r="K980" s="258"/>
    </row>
    <row r="981" spans="1:11" ht="30" customHeight="1" x14ac:dyDescent="0.2">
      <c r="A981" s="254">
        <v>1928</v>
      </c>
      <c r="B981" s="554" t="s">
        <v>12</v>
      </c>
      <c r="C981" s="255" t="s">
        <v>1028</v>
      </c>
      <c r="D981" s="256" t="str">
        <f>VLOOKUP(Tabela24[[#This Row],[Symbol]],Baza_cen[],3,0)</f>
        <v>BLOK NYXON  Green MONO   50mm    H= 90mm     GPMM</v>
      </c>
      <c r="E981" s="257"/>
      <c r="F981" s="257"/>
      <c r="G981" s="257">
        <f ca="1">IFERROR(VLOOKUP(Tabela24[[#This Row],[Symbol]],INDIRECT("'"&amp;Tabela24[[#This Row],[INDEX]]&amp;"'!$D$5:$BB$3000"),13,0),0)</f>
        <v>0</v>
      </c>
      <c r="H981" s="257" t="str">
        <f ca="1">IFERROR(VLOOKUP(Tabela24[[#This Row],[Symbol]],INDIRECT("'"&amp;Tabela24[[#This Row],[INDEX]]&amp;"'!$D$4:$BB$3000"),14,0),0)</f>
        <v>mb.</v>
      </c>
      <c r="I981" s="409">
        <f ca="1">IFERROR(VLOOKUP(Tabela24[[#This Row],[Symbol]],INDIRECT("'"&amp;Tabela24[[#This Row],[INDEX]]&amp;"'!$D$4:$BB$3000"),30,0),0)</f>
        <v>0</v>
      </c>
      <c r="J981" s="437">
        <f ca="1">IFERROR(VLOOKUP(Tabela24[[#This Row],[Symbol]],INDIRECT("'"&amp;Tabela24[[#This Row],[INDEX]]&amp;"'!$D$4:$BB$3000"),31,0),0)</f>
        <v>0</v>
      </c>
      <c r="K981" s="258"/>
    </row>
    <row r="982" spans="1:11" ht="30" customHeight="1" x14ac:dyDescent="0.2">
      <c r="A982" s="254">
        <v>1929</v>
      </c>
      <c r="B982" s="554" t="s">
        <v>12</v>
      </c>
      <c r="C982" s="255" t="s">
        <v>1342</v>
      </c>
      <c r="D982" s="256" t="str">
        <f>VLOOKUP(Tabela24[[#This Row],[Symbol]],Baza_cen[],3,0)</f>
        <v>BLOK NYXON  Green MONO   50mm    H= 95mm     GPMM</v>
      </c>
      <c r="E982" s="257"/>
      <c r="F982" s="257"/>
      <c r="G982" s="257">
        <f ca="1">IFERROR(VLOOKUP(Tabela24[[#This Row],[Symbol]],INDIRECT("'"&amp;Tabela24[[#This Row],[INDEX]]&amp;"'!$D$5:$BB$3000"),13,0),0)</f>
        <v>0</v>
      </c>
      <c r="H982" s="257" t="str">
        <f ca="1">IFERROR(VLOOKUP(Tabela24[[#This Row],[Symbol]],INDIRECT("'"&amp;Tabela24[[#This Row],[INDEX]]&amp;"'!$D$4:$BB$3000"),14,0),0)</f>
        <v>mb.</v>
      </c>
      <c r="I982" s="409">
        <f ca="1">IFERROR(VLOOKUP(Tabela24[[#This Row],[Symbol]],INDIRECT("'"&amp;Tabela24[[#This Row],[INDEX]]&amp;"'!$D$4:$BB$3000"),30,0),0)</f>
        <v>0</v>
      </c>
      <c r="J982" s="437">
        <f ca="1">IFERROR(VLOOKUP(Tabela24[[#This Row],[Symbol]],INDIRECT("'"&amp;Tabela24[[#This Row],[INDEX]]&amp;"'!$D$4:$BB$3000"),31,0),0)</f>
        <v>0</v>
      </c>
      <c r="K982" s="258"/>
    </row>
    <row r="983" spans="1:11" ht="30" customHeight="1" x14ac:dyDescent="0.2">
      <c r="A983" s="254">
        <v>1930</v>
      </c>
      <c r="B983" s="554" t="s">
        <v>12</v>
      </c>
      <c r="C983" s="255" t="s">
        <v>1029</v>
      </c>
      <c r="D983" s="256" t="str">
        <f>VLOOKUP(Tabela24[[#This Row],[Symbol]],Baza_cen[],3,0)</f>
        <v>BLOK NYXON  Green MONO   50mm    H=100mm     GPMM</v>
      </c>
      <c r="E983" s="257"/>
      <c r="F983" s="257"/>
      <c r="G983" s="257">
        <f ca="1">IFERROR(VLOOKUP(Tabela24[[#This Row],[Symbol]],INDIRECT("'"&amp;Tabela24[[#This Row],[INDEX]]&amp;"'!$D$5:$BB$3000"),13,0),0)</f>
        <v>0</v>
      </c>
      <c r="H983" s="257" t="str">
        <f ca="1">IFERROR(VLOOKUP(Tabela24[[#This Row],[Symbol]],INDIRECT("'"&amp;Tabela24[[#This Row],[INDEX]]&amp;"'!$D$4:$BB$3000"),14,0),0)</f>
        <v>mb.</v>
      </c>
      <c r="I983" s="409">
        <f ca="1">IFERROR(VLOOKUP(Tabela24[[#This Row],[Symbol]],INDIRECT("'"&amp;Tabela24[[#This Row],[INDEX]]&amp;"'!$D$4:$BB$3000"),30,0),0)</f>
        <v>0</v>
      </c>
      <c r="J983" s="437">
        <f ca="1">IFERROR(VLOOKUP(Tabela24[[#This Row],[Symbol]],INDIRECT("'"&amp;Tabela24[[#This Row],[INDEX]]&amp;"'!$D$4:$BB$3000"),31,0),0)</f>
        <v>0</v>
      </c>
      <c r="K983" s="258"/>
    </row>
    <row r="984" spans="1:11" ht="30" customHeight="1" x14ac:dyDescent="0.2">
      <c r="A984" s="254">
        <v>1931</v>
      </c>
      <c r="B984" s="554" t="s">
        <v>12</v>
      </c>
      <c r="C984" s="255" t="s">
        <v>1343</v>
      </c>
      <c r="D984" s="256" t="str">
        <f>VLOOKUP(Tabela24[[#This Row],[Symbol]],Baza_cen[],3,0)</f>
        <v>BLOK NYXON  Green MONO   50mm    H=105mm     GPMM</v>
      </c>
      <c r="E984" s="257"/>
      <c r="F984" s="257"/>
      <c r="G984" s="257">
        <f ca="1">IFERROR(VLOOKUP(Tabela24[[#This Row],[Symbol]],INDIRECT("'"&amp;Tabela24[[#This Row],[INDEX]]&amp;"'!$D$5:$BB$3000"),13,0),0)</f>
        <v>0</v>
      </c>
      <c r="H984" s="257" t="str">
        <f ca="1">IFERROR(VLOOKUP(Tabela24[[#This Row],[Symbol]],INDIRECT("'"&amp;Tabela24[[#This Row],[INDEX]]&amp;"'!$D$4:$BB$3000"),14,0),0)</f>
        <v>mb.</v>
      </c>
      <c r="I984" s="409">
        <f ca="1">IFERROR(VLOOKUP(Tabela24[[#This Row],[Symbol]],INDIRECT("'"&amp;Tabela24[[#This Row],[INDEX]]&amp;"'!$D$4:$BB$3000"),30,0),0)</f>
        <v>0</v>
      </c>
      <c r="J984" s="437">
        <f ca="1">IFERROR(VLOOKUP(Tabela24[[#This Row],[Symbol]],INDIRECT("'"&amp;Tabela24[[#This Row],[INDEX]]&amp;"'!$D$4:$BB$3000"),31,0),0)</f>
        <v>0</v>
      </c>
      <c r="K984" s="258"/>
    </row>
    <row r="985" spans="1:11" ht="30" customHeight="1" x14ac:dyDescent="0.2">
      <c r="A985" s="254">
        <v>1932</v>
      </c>
      <c r="B985" s="554" t="s">
        <v>12</v>
      </c>
      <c r="C985" s="255" t="s">
        <v>1030</v>
      </c>
      <c r="D985" s="256" t="str">
        <f>VLOOKUP(Tabela24[[#This Row],[Symbol]],Baza_cen[],3,0)</f>
        <v>BLOK NYXON  Green MONO   50mm    H=110mm     GPMM</v>
      </c>
      <c r="E985" s="257"/>
      <c r="F985" s="257"/>
      <c r="G985" s="257">
        <f ca="1">IFERROR(VLOOKUP(Tabela24[[#This Row],[Symbol]],INDIRECT("'"&amp;Tabela24[[#This Row],[INDEX]]&amp;"'!$D$5:$BB$3000"),13,0),0)</f>
        <v>0</v>
      </c>
      <c r="H985" s="257" t="str">
        <f ca="1">IFERROR(VLOOKUP(Tabela24[[#This Row],[Symbol]],INDIRECT("'"&amp;Tabela24[[#This Row],[INDEX]]&amp;"'!$D$4:$BB$3000"),14,0),0)</f>
        <v>mb.</v>
      </c>
      <c r="I985" s="409">
        <f ca="1">IFERROR(VLOOKUP(Tabela24[[#This Row],[Symbol]],INDIRECT("'"&amp;Tabela24[[#This Row],[INDEX]]&amp;"'!$D$4:$BB$3000"),30,0),0)</f>
        <v>0</v>
      </c>
      <c r="J985" s="437">
        <f ca="1">IFERROR(VLOOKUP(Tabela24[[#This Row],[Symbol]],INDIRECT("'"&amp;Tabela24[[#This Row],[INDEX]]&amp;"'!$D$4:$BB$3000"),31,0),0)</f>
        <v>0</v>
      </c>
      <c r="K985" s="258"/>
    </row>
    <row r="986" spans="1:11" ht="30" customHeight="1" x14ac:dyDescent="0.2">
      <c r="A986" s="254">
        <v>1933</v>
      </c>
      <c r="B986" s="554" t="s">
        <v>12</v>
      </c>
      <c r="C986" s="255" t="s">
        <v>1344</v>
      </c>
      <c r="D986" s="256" t="str">
        <f>VLOOKUP(Tabela24[[#This Row],[Symbol]],Baza_cen[],3,0)</f>
        <v>BLOK NYXON  Green MONO   50mm    H=115mm     GPMM</v>
      </c>
      <c r="E986" s="257"/>
      <c r="F986" s="257"/>
      <c r="G986" s="257">
        <f ca="1">IFERROR(VLOOKUP(Tabela24[[#This Row],[Symbol]],INDIRECT("'"&amp;Tabela24[[#This Row],[INDEX]]&amp;"'!$D$5:$BB$3000"),13,0),0)</f>
        <v>0</v>
      </c>
      <c r="H986" s="257" t="str">
        <f ca="1">IFERROR(VLOOKUP(Tabela24[[#This Row],[Symbol]],INDIRECT("'"&amp;Tabela24[[#This Row],[INDEX]]&amp;"'!$D$4:$BB$3000"),14,0),0)</f>
        <v>mb.</v>
      </c>
      <c r="I986" s="409">
        <f ca="1">IFERROR(VLOOKUP(Tabela24[[#This Row],[Symbol]],INDIRECT("'"&amp;Tabela24[[#This Row],[INDEX]]&amp;"'!$D$4:$BB$3000"),30,0),0)</f>
        <v>0</v>
      </c>
      <c r="J986" s="437">
        <f ca="1">IFERROR(VLOOKUP(Tabela24[[#This Row],[Symbol]],INDIRECT("'"&amp;Tabela24[[#This Row],[INDEX]]&amp;"'!$D$4:$BB$3000"),31,0),0)</f>
        <v>0</v>
      </c>
      <c r="K986" s="258"/>
    </row>
    <row r="987" spans="1:11" ht="30" customHeight="1" x14ac:dyDescent="0.2">
      <c r="A987" s="254">
        <v>1934</v>
      </c>
      <c r="B987" s="554" t="s">
        <v>12</v>
      </c>
      <c r="C987" s="255" t="s">
        <v>1031</v>
      </c>
      <c r="D987" s="256" t="str">
        <f>VLOOKUP(Tabela24[[#This Row],[Symbol]],Baza_cen[],3,0)</f>
        <v>BLOK NYXON  Green MONO   50mm    H=120mm     GPMM</v>
      </c>
      <c r="E987" s="257"/>
      <c r="F987" s="257"/>
      <c r="G987" s="257">
        <f ca="1">IFERROR(VLOOKUP(Tabela24[[#This Row],[Symbol]],INDIRECT("'"&amp;Tabela24[[#This Row],[INDEX]]&amp;"'!$D$5:$BB$3000"),13,0),0)</f>
        <v>0</v>
      </c>
      <c r="H987" s="257" t="str">
        <f ca="1">IFERROR(VLOOKUP(Tabela24[[#This Row],[Symbol]],INDIRECT("'"&amp;Tabela24[[#This Row],[INDEX]]&amp;"'!$D$4:$BB$3000"),14,0),0)</f>
        <v>mb.</v>
      </c>
      <c r="I987" s="409">
        <f ca="1">IFERROR(VLOOKUP(Tabela24[[#This Row],[Symbol]],INDIRECT("'"&amp;Tabela24[[#This Row],[INDEX]]&amp;"'!$D$4:$BB$3000"),30,0),0)</f>
        <v>0</v>
      </c>
      <c r="J987" s="437">
        <f ca="1">IFERROR(VLOOKUP(Tabela24[[#This Row],[Symbol]],INDIRECT("'"&amp;Tabela24[[#This Row],[INDEX]]&amp;"'!$D$4:$BB$3000"),31,0),0)</f>
        <v>0</v>
      </c>
      <c r="K987" s="258"/>
    </row>
    <row r="988" spans="1:11" ht="30" customHeight="1" x14ac:dyDescent="0.2">
      <c r="A988" s="254">
        <v>1935</v>
      </c>
      <c r="B988" s="554" t="s">
        <v>12</v>
      </c>
      <c r="C988" s="255" t="s">
        <v>1345</v>
      </c>
      <c r="D988" s="256" t="str">
        <f>VLOOKUP(Tabela24[[#This Row],[Symbol]],Baza_cen[],3,0)</f>
        <v>BLOK NYXON  Green MONO   50mm    H=125mm     GPMM</v>
      </c>
      <c r="E988" s="257"/>
      <c r="F988" s="257"/>
      <c r="G988" s="257">
        <f ca="1">IFERROR(VLOOKUP(Tabela24[[#This Row],[Symbol]],INDIRECT("'"&amp;Tabela24[[#This Row],[INDEX]]&amp;"'!$D$5:$BB$3000"),13,0),0)</f>
        <v>0</v>
      </c>
      <c r="H988" s="257" t="str">
        <f ca="1">IFERROR(VLOOKUP(Tabela24[[#This Row],[Symbol]],INDIRECT("'"&amp;Tabela24[[#This Row],[INDEX]]&amp;"'!$D$4:$BB$3000"),14,0),0)</f>
        <v>mb.</v>
      </c>
      <c r="I988" s="409">
        <f ca="1">IFERROR(VLOOKUP(Tabela24[[#This Row],[Symbol]],INDIRECT("'"&amp;Tabela24[[#This Row],[INDEX]]&amp;"'!$D$4:$BB$3000"),30,0),0)</f>
        <v>0</v>
      </c>
      <c r="J988" s="437">
        <f ca="1">IFERROR(VLOOKUP(Tabela24[[#This Row],[Symbol]],INDIRECT("'"&amp;Tabela24[[#This Row],[INDEX]]&amp;"'!$D$4:$BB$3000"),31,0),0)</f>
        <v>0</v>
      </c>
      <c r="K988" s="258"/>
    </row>
    <row r="989" spans="1:11" ht="30" customHeight="1" x14ac:dyDescent="0.2">
      <c r="A989" s="254">
        <v>1936</v>
      </c>
      <c r="B989" s="554" t="s">
        <v>12</v>
      </c>
      <c r="C989" s="255" t="s">
        <v>1032</v>
      </c>
      <c r="D989" s="256" t="str">
        <f>VLOOKUP(Tabela24[[#This Row],[Symbol]],Baza_cen[],3,0)</f>
        <v>BLOK NYXON  Green MONO   50mm    H=130mm     GPMM</v>
      </c>
      <c r="E989" s="257"/>
      <c r="F989" s="257"/>
      <c r="G989" s="257">
        <f ca="1">IFERROR(VLOOKUP(Tabela24[[#This Row],[Symbol]],INDIRECT("'"&amp;Tabela24[[#This Row],[INDEX]]&amp;"'!$D$5:$BB$3000"),13,0),0)</f>
        <v>0</v>
      </c>
      <c r="H989" s="257" t="str">
        <f ca="1">IFERROR(VLOOKUP(Tabela24[[#This Row],[Symbol]],INDIRECT("'"&amp;Tabela24[[#This Row],[INDEX]]&amp;"'!$D$4:$BB$3000"),14,0),0)</f>
        <v>mb.</v>
      </c>
      <c r="I989" s="409">
        <f ca="1">IFERROR(VLOOKUP(Tabela24[[#This Row],[Symbol]],INDIRECT("'"&amp;Tabela24[[#This Row],[INDEX]]&amp;"'!$D$4:$BB$3000"),30,0),0)</f>
        <v>0</v>
      </c>
      <c r="J989" s="437">
        <f ca="1">IFERROR(VLOOKUP(Tabela24[[#This Row],[Symbol]],INDIRECT("'"&amp;Tabela24[[#This Row],[INDEX]]&amp;"'!$D$4:$BB$3000"),31,0),0)</f>
        <v>0</v>
      </c>
      <c r="K989" s="258"/>
    </row>
    <row r="990" spans="1:11" ht="30" customHeight="1" x14ac:dyDescent="0.2">
      <c r="A990" s="254">
        <v>1937</v>
      </c>
      <c r="B990" s="554" t="s">
        <v>12</v>
      </c>
      <c r="C990" s="255" t="s">
        <v>1346</v>
      </c>
      <c r="D990" s="256" t="str">
        <f>VLOOKUP(Tabela24[[#This Row],[Symbol]],Baza_cen[],3,0)</f>
        <v>BLOK NYXON  Green MONO   50mm    H=135mm     GPMM</v>
      </c>
      <c r="E990" s="257"/>
      <c r="F990" s="257"/>
      <c r="G990" s="257">
        <f ca="1">IFERROR(VLOOKUP(Tabela24[[#This Row],[Symbol]],INDIRECT("'"&amp;Tabela24[[#This Row],[INDEX]]&amp;"'!$D$5:$BB$3000"),13,0),0)</f>
        <v>0</v>
      </c>
      <c r="H990" s="257" t="str">
        <f ca="1">IFERROR(VLOOKUP(Tabela24[[#This Row],[Symbol]],INDIRECT("'"&amp;Tabela24[[#This Row],[INDEX]]&amp;"'!$D$4:$BB$3000"),14,0),0)</f>
        <v>mb.</v>
      </c>
      <c r="I990" s="409">
        <f ca="1">IFERROR(VLOOKUP(Tabela24[[#This Row],[Symbol]],INDIRECT("'"&amp;Tabela24[[#This Row],[INDEX]]&amp;"'!$D$4:$BB$3000"),30,0),0)</f>
        <v>0</v>
      </c>
      <c r="J990" s="437">
        <f ca="1">IFERROR(VLOOKUP(Tabela24[[#This Row],[Symbol]],INDIRECT("'"&amp;Tabela24[[#This Row],[INDEX]]&amp;"'!$D$4:$BB$3000"),31,0),0)</f>
        <v>0</v>
      </c>
      <c r="K990" s="258"/>
    </row>
    <row r="991" spans="1:11" ht="30" customHeight="1" x14ac:dyDescent="0.2">
      <c r="A991" s="254">
        <v>1938</v>
      </c>
      <c r="B991" s="554" t="s">
        <v>12</v>
      </c>
      <c r="C991" s="255" t="s">
        <v>1033</v>
      </c>
      <c r="D991" s="256" t="str">
        <f>VLOOKUP(Tabela24[[#This Row],[Symbol]],Baza_cen[],3,0)</f>
        <v>BLOK NYXON  Green MONO   50mm    H=140mm     GPMM</v>
      </c>
      <c r="E991" s="257"/>
      <c r="F991" s="257"/>
      <c r="G991" s="257">
        <f ca="1">IFERROR(VLOOKUP(Tabela24[[#This Row],[Symbol]],INDIRECT("'"&amp;Tabela24[[#This Row],[INDEX]]&amp;"'!$D$5:$BB$3000"),13,0),0)</f>
        <v>0</v>
      </c>
      <c r="H991" s="257" t="str">
        <f ca="1">IFERROR(VLOOKUP(Tabela24[[#This Row],[Symbol]],INDIRECT("'"&amp;Tabela24[[#This Row],[INDEX]]&amp;"'!$D$4:$BB$3000"),14,0),0)</f>
        <v>mb.</v>
      </c>
      <c r="I991" s="409">
        <f ca="1">IFERROR(VLOOKUP(Tabela24[[#This Row],[Symbol]],INDIRECT("'"&amp;Tabela24[[#This Row],[INDEX]]&amp;"'!$D$4:$BB$3000"),30,0),0)</f>
        <v>0</v>
      </c>
      <c r="J991" s="437">
        <f ca="1">IFERROR(VLOOKUP(Tabela24[[#This Row],[Symbol]],INDIRECT("'"&amp;Tabela24[[#This Row],[INDEX]]&amp;"'!$D$4:$BB$3000"),31,0),0)</f>
        <v>0</v>
      </c>
      <c r="K991" s="258"/>
    </row>
    <row r="992" spans="1:11" ht="30" customHeight="1" x14ac:dyDescent="0.2">
      <c r="A992" s="254">
        <v>1939</v>
      </c>
      <c r="B992" s="554" t="s">
        <v>12</v>
      </c>
      <c r="C992" s="255" t="s">
        <v>1347</v>
      </c>
      <c r="D992" s="256" t="str">
        <f>VLOOKUP(Tabela24[[#This Row],[Symbol]],Baza_cen[],3,0)</f>
        <v>BLOK NYXON  Green MONO   50mm    H=145mm     GPMM</v>
      </c>
      <c r="E992" s="257"/>
      <c r="F992" s="257"/>
      <c r="G992" s="257">
        <f ca="1">IFERROR(VLOOKUP(Tabela24[[#This Row],[Symbol]],INDIRECT("'"&amp;Tabela24[[#This Row],[INDEX]]&amp;"'!$D$5:$BB$3000"),13,0),0)</f>
        <v>0</v>
      </c>
      <c r="H992" s="257" t="str">
        <f ca="1">IFERROR(VLOOKUP(Tabela24[[#This Row],[Symbol]],INDIRECT("'"&amp;Tabela24[[#This Row],[INDEX]]&amp;"'!$D$4:$BB$3000"),14,0),0)</f>
        <v>mb.</v>
      </c>
      <c r="I992" s="409">
        <f ca="1">IFERROR(VLOOKUP(Tabela24[[#This Row],[Symbol]],INDIRECT("'"&amp;Tabela24[[#This Row],[INDEX]]&amp;"'!$D$4:$BB$3000"),30,0),0)</f>
        <v>0</v>
      </c>
      <c r="J992" s="437">
        <f ca="1">IFERROR(VLOOKUP(Tabela24[[#This Row],[Symbol]],INDIRECT("'"&amp;Tabela24[[#This Row],[INDEX]]&amp;"'!$D$4:$BB$3000"),31,0),0)</f>
        <v>0</v>
      </c>
      <c r="K992" s="258"/>
    </row>
    <row r="993" spans="1:11" ht="30" customHeight="1" x14ac:dyDescent="0.2">
      <c r="A993" s="254">
        <v>1940</v>
      </c>
      <c r="B993" s="554" t="s">
        <v>12</v>
      </c>
      <c r="C993" s="255" t="s">
        <v>1034</v>
      </c>
      <c r="D993" s="256" t="str">
        <f>VLOOKUP(Tabela24[[#This Row],[Symbol]],Baza_cen[],3,0)</f>
        <v>BLOK NYXON  Green MONO   50mm    H=150mm     GPMM</v>
      </c>
      <c r="E993" s="257"/>
      <c r="F993" s="257"/>
      <c r="G993" s="257">
        <f ca="1">IFERROR(VLOOKUP(Tabela24[[#This Row],[Symbol]],INDIRECT("'"&amp;Tabela24[[#This Row],[INDEX]]&amp;"'!$D$5:$BB$3000"),13,0),0)</f>
        <v>0</v>
      </c>
      <c r="H993" s="257" t="str">
        <f ca="1">IFERROR(VLOOKUP(Tabela24[[#This Row],[Symbol]],INDIRECT("'"&amp;Tabela24[[#This Row],[INDEX]]&amp;"'!$D$4:$BB$3000"),14,0),0)</f>
        <v>mb.</v>
      </c>
      <c r="I993" s="409">
        <f ca="1">IFERROR(VLOOKUP(Tabela24[[#This Row],[Symbol]],INDIRECT("'"&amp;Tabela24[[#This Row],[INDEX]]&amp;"'!$D$4:$BB$3000"),30,0),0)</f>
        <v>0</v>
      </c>
      <c r="J993" s="437">
        <f ca="1">IFERROR(VLOOKUP(Tabela24[[#This Row],[Symbol]],INDIRECT("'"&amp;Tabela24[[#This Row],[INDEX]]&amp;"'!$D$4:$BB$3000"),31,0),0)</f>
        <v>0</v>
      </c>
      <c r="K993" s="258"/>
    </row>
    <row r="994" spans="1:11" ht="30" customHeight="1" x14ac:dyDescent="0.2">
      <c r="A994" s="254">
        <v>1941</v>
      </c>
      <c r="B994" s="554" t="s">
        <v>12</v>
      </c>
      <c r="C994" s="255" t="s">
        <v>1348</v>
      </c>
      <c r="D994" s="256" t="str">
        <f>VLOOKUP(Tabela24[[#This Row],[Symbol]],Baza_cen[],3,0)</f>
        <v>BLOK NYXON  Green MONO   50mm    H=155mm     GPMM</v>
      </c>
      <c r="E994" s="257"/>
      <c r="F994" s="257"/>
      <c r="G994" s="257">
        <f ca="1">IFERROR(VLOOKUP(Tabela24[[#This Row],[Symbol]],INDIRECT("'"&amp;Tabela24[[#This Row],[INDEX]]&amp;"'!$D$5:$BB$3000"),13,0),0)</f>
        <v>0</v>
      </c>
      <c r="H994" s="257" t="str">
        <f ca="1">IFERROR(VLOOKUP(Tabela24[[#This Row],[Symbol]],INDIRECT("'"&amp;Tabela24[[#This Row],[INDEX]]&amp;"'!$D$4:$BB$3000"),14,0),0)</f>
        <v>mb.</v>
      </c>
      <c r="I994" s="409">
        <f ca="1">IFERROR(VLOOKUP(Tabela24[[#This Row],[Symbol]],INDIRECT("'"&amp;Tabela24[[#This Row],[INDEX]]&amp;"'!$D$4:$BB$3000"),30,0),0)</f>
        <v>0</v>
      </c>
      <c r="J994" s="437">
        <f ca="1">IFERROR(VLOOKUP(Tabela24[[#This Row],[Symbol]],INDIRECT("'"&amp;Tabela24[[#This Row],[INDEX]]&amp;"'!$D$4:$BB$3000"),31,0),0)</f>
        <v>0</v>
      </c>
      <c r="K994" s="258"/>
    </row>
    <row r="995" spans="1:11" ht="30" customHeight="1" x14ac:dyDescent="0.2">
      <c r="A995" s="254">
        <v>1942</v>
      </c>
      <c r="B995" s="554" t="s">
        <v>12</v>
      </c>
      <c r="C995" s="255" t="s">
        <v>1035</v>
      </c>
      <c r="D995" s="256" t="str">
        <f>VLOOKUP(Tabela24[[#This Row],[Symbol]],Baza_cen[],3,0)</f>
        <v>BLOK NYXON  Green MONO   50mm    H=160mm     GPMM</v>
      </c>
      <c r="E995" s="257"/>
      <c r="F995" s="257"/>
      <c r="G995" s="257">
        <f ca="1">IFERROR(VLOOKUP(Tabela24[[#This Row],[Symbol]],INDIRECT("'"&amp;Tabela24[[#This Row],[INDEX]]&amp;"'!$D$5:$BB$3000"),13,0),0)</f>
        <v>0</v>
      </c>
      <c r="H995" s="257" t="str">
        <f ca="1">IFERROR(VLOOKUP(Tabela24[[#This Row],[Symbol]],INDIRECT("'"&amp;Tabela24[[#This Row],[INDEX]]&amp;"'!$D$4:$BB$3000"),14,0),0)</f>
        <v>mb.</v>
      </c>
      <c r="I995" s="409">
        <f ca="1">IFERROR(VLOOKUP(Tabela24[[#This Row],[Symbol]],INDIRECT("'"&amp;Tabela24[[#This Row],[INDEX]]&amp;"'!$D$4:$BB$3000"),30,0),0)</f>
        <v>0</v>
      </c>
      <c r="J995" s="437">
        <f ca="1">IFERROR(VLOOKUP(Tabela24[[#This Row],[Symbol]],INDIRECT("'"&amp;Tabela24[[#This Row],[INDEX]]&amp;"'!$D$4:$BB$3000"),31,0),0)</f>
        <v>0</v>
      </c>
      <c r="K995" s="258"/>
    </row>
    <row r="996" spans="1:11" ht="30" customHeight="1" x14ac:dyDescent="0.2">
      <c r="A996" s="254">
        <v>1943</v>
      </c>
      <c r="B996" s="554" t="s">
        <v>12</v>
      </c>
      <c r="C996" s="255" t="s">
        <v>1349</v>
      </c>
      <c r="D996" s="256" t="str">
        <f>VLOOKUP(Tabela24[[#This Row],[Symbol]],Baza_cen[],3,0)</f>
        <v>BLOK NYXON  Green MONO   50mm    H=165mm     GPMM</v>
      </c>
      <c r="E996" s="257"/>
      <c r="F996" s="257"/>
      <c r="G996" s="257">
        <f ca="1">IFERROR(VLOOKUP(Tabela24[[#This Row],[Symbol]],INDIRECT("'"&amp;Tabela24[[#This Row],[INDEX]]&amp;"'!$D$5:$BB$3000"),13,0),0)</f>
        <v>0</v>
      </c>
      <c r="H996" s="257" t="str">
        <f ca="1">IFERROR(VLOOKUP(Tabela24[[#This Row],[Symbol]],INDIRECT("'"&amp;Tabela24[[#This Row],[INDEX]]&amp;"'!$D$4:$BB$3000"),14,0),0)</f>
        <v>mb.</v>
      </c>
      <c r="I996" s="409">
        <f ca="1">IFERROR(VLOOKUP(Tabela24[[#This Row],[Symbol]],INDIRECT("'"&amp;Tabela24[[#This Row],[INDEX]]&amp;"'!$D$4:$BB$3000"),30,0),0)</f>
        <v>0</v>
      </c>
      <c r="J996" s="437">
        <f ca="1">IFERROR(VLOOKUP(Tabela24[[#This Row],[Symbol]],INDIRECT("'"&amp;Tabela24[[#This Row],[INDEX]]&amp;"'!$D$4:$BB$3000"),31,0),0)</f>
        <v>0</v>
      </c>
      <c r="K996" s="258"/>
    </row>
    <row r="997" spans="1:11" ht="30" customHeight="1" x14ac:dyDescent="0.2">
      <c r="A997" s="254">
        <v>1944</v>
      </c>
      <c r="B997" s="554" t="s">
        <v>12</v>
      </c>
      <c r="C997" s="255" t="s">
        <v>1036</v>
      </c>
      <c r="D997" s="256" t="str">
        <f>VLOOKUP(Tabela24[[#This Row],[Symbol]],Baza_cen[],3,0)</f>
        <v>BLOK NYXON  Green MONO   50mm    H=170mm     GPMM</v>
      </c>
      <c r="E997" s="257"/>
      <c r="F997" s="257"/>
      <c r="G997" s="257">
        <f ca="1">IFERROR(VLOOKUP(Tabela24[[#This Row],[Symbol]],INDIRECT("'"&amp;Tabela24[[#This Row],[INDEX]]&amp;"'!$D$5:$BB$3000"),13,0),0)</f>
        <v>0</v>
      </c>
      <c r="H997" s="257" t="str">
        <f ca="1">IFERROR(VLOOKUP(Tabela24[[#This Row],[Symbol]],INDIRECT("'"&amp;Tabela24[[#This Row],[INDEX]]&amp;"'!$D$4:$BB$3000"),14,0),0)</f>
        <v>mb.</v>
      </c>
      <c r="I997" s="409">
        <f ca="1">IFERROR(VLOOKUP(Tabela24[[#This Row],[Symbol]],INDIRECT("'"&amp;Tabela24[[#This Row],[INDEX]]&amp;"'!$D$4:$BB$3000"),30,0),0)</f>
        <v>0</v>
      </c>
      <c r="J997" s="437">
        <f ca="1">IFERROR(VLOOKUP(Tabela24[[#This Row],[Symbol]],INDIRECT("'"&amp;Tabela24[[#This Row],[INDEX]]&amp;"'!$D$4:$BB$3000"),31,0),0)</f>
        <v>0</v>
      </c>
      <c r="K997" s="258"/>
    </row>
    <row r="998" spans="1:11" ht="30" customHeight="1" x14ac:dyDescent="0.2">
      <c r="A998" s="254">
        <v>1945</v>
      </c>
      <c r="B998" s="554" t="s">
        <v>12</v>
      </c>
      <c r="C998" s="255" t="s">
        <v>1350</v>
      </c>
      <c r="D998" s="256" t="str">
        <f>VLOOKUP(Tabela24[[#This Row],[Symbol]],Baza_cen[],3,0)</f>
        <v>BLOK NYXON  Green MONO   50mm    H=175mm     GPMM</v>
      </c>
      <c r="E998" s="257"/>
      <c r="F998" s="257"/>
      <c r="G998" s="257">
        <f ca="1">IFERROR(VLOOKUP(Tabela24[[#This Row],[Symbol]],INDIRECT("'"&amp;Tabela24[[#This Row],[INDEX]]&amp;"'!$D$5:$BB$3000"),13,0),0)</f>
        <v>0</v>
      </c>
      <c r="H998" s="257" t="str">
        <f ca="1">IFERROR(VLOOKUP(Tabela24[[#This Row],[Symbol]],INDIRECT("'"&amp;Tabela24[[#This Row],[INDEX]]&amp;"'!$D$4:$BB$3000"),14,0),0)</f>
        <v>mb.</v>
      </c>
      <c r="I998" s="409">
        <f ca="1">IFERROR(VLOOKUP(Tabela24[[#This Row],[Symbol]],INDIRECT("'"&amp;Tabela24[[#This Row],[INDEX]]&amp;"'!$D$4:$BB$3000"),30,0),0)</f>
        <v>0</v>
      </c>
      <c r="J998" s="437">
        <f ca="1">IFERROR(VLOOKUP(Tabela24[[#This Row],[Symbol]],INDIRECT("'"&amp;Tabela24[[#This Row],[INDEX]]&amp;"'!$D$4:$BB$3000"),31,0),0)</f>
        <v>0</v>
      </c>
      <c r="K998" s="258"/>
    </row>
    <row r="999" spans="1:11" ht="30" customHeight="1" x14ac:dyDescent="0.2">
      <c r="A999" s="254">
        <v>1946</v>
      </c>
      <c r="B999" s="554" t="s">
        <v>12</v>
      </c>
      <c r="C999" s="255" t="s">
        <v>1037</v>
      </c>
      <c r="D999" s="256" t="str">
        <f>VLOOKUP(Tabela24[[#This Row],[Symbol]],Baza_cen[],3,0)</f>
        <v>BLOK NYXON  Green MONO   50mm    H=180mm     GPMM</v>
      </c>
      <c r="E999" s="257"/>
      <c r="F999" s="257"/>
      <c r="G999" s="257">
        <f ca="1">IFERROR(VLOOKUP(Tabela24[[#This Row],[Symbol]],INDIRECT("'"&amp;Tabela24[[#This Row],[INDEX]]&amp;"'!$D$5:$BB$3000"),13,0),0)</f>
        <v>0</v>
      </c>
      <c r="H999" s="257" t="str">
        <f ca="1">IFERROR(VLOOKUP(Tabela24[[#This Row],[Symbol]],INDIRECT("'"&amp;Tabela24[[#This Row],[INDEX]]&amp;"'!$D$4:$BB$3000"),14,0),0)</f>
        <v>mb.</v>
      </c>
      <c r="I999" s="409">
        <f ca="1">IFERROR(VLOOKUP(Tabela24[[#This Row],[Symbol]],INDIRECT("'"&amp;Tabela24[[#This Row],[INDEX]]&amp;"'!$D$4:$BB$3000"),30,0),0)</f>
        <v>0</v>
      </c>
      <c r="J999" s="437">
        <f ca="1">IFERROR(VLOOKUP(Tabela24[[#This Row],[Symbol]],INDIRECT("'"&amp;Tabela24[[#This Row],[INDEX]]&amp;"'!$D$4:$BB$3000"),31,0),0)</f>
        <v>0</v>
      </c>
      <c r="K999" s="258"/>
    </row>
    <row r="1000" spans="1:11" ht="30" customHeight="1" x14ac:dyDescent="0.2">
      <c r="A1000" s="254">
        <v>1947</v>
      </c>
      <c r="B1000" s="554" t="s">
        <v>12</v>
      </c>
      <c r="C1000" s="255" t="s">
        <v>1351</v>
      </c>
      <c r="D1000" s="256" t="str">
        <f>VLOOKUP(Tabela24[[#This Row],[Symbol]],Baza_cen[],3,0)</f>
        <v>BLOK NYXON  Green MONO   50mm    H=185mm     GPMM</v>
      </c>
      <c r="E1000" s="257"/>
      <c r="F1000" s="257"/>
      <c r="G1000" s="257">
        <f ca="1">IFERROR(VLOOKUP(Tabela24[[#This Row],[Symbol]],INDIRECT("'"&amp;Tabela24[[#This Row],[INDEX]]&amp;"'!$D$5:$BB$3000"),13,0),0)</f>
        <v>0</v>
      </c>
      <c r="H1000" s="257" t="str">
        <f ca="1">IFERROR(VLOOKUP(Tabela24[[#This Row],[Symbol]],INDIRECT("'"&amp;Tabela24[[#This Row],[INDEX]]&amp;"'!$D$4:$BB$3000"),14,0),0)</f>
        <v>mb.</v>
      </c>
      <c r="I1000" s="409">
        <f ca="1">IFERROR(VLOOKUP(Tabela24[[#This Row],[Symbol]],INDIRECT("'"&amp;Tabela24[[#This Row],[INDEX]]&amp;"'!$D$4:$BB$3000"),30,0),0)</f>
        <v>0</v>
      </c>
      <c r="J1000" s="437">
        <f ca="1">IFERROR(VLOOKUP(Tabela24[[#This Row],[Symbol]],INDIRECT("'"&amp;Tabela24[[#This Row],[INDEX]]&amp;"'!$D$4:$BB$3000"),31,0),0)</f>
        <v>0</v>
      </c>
      <c r="K1000" s="258"/>
    </row>
    <row r="1001" spans="1:11" ht="30" customHeight="1" x14ac:dyDescent="0.2">
      <c r="A1001" s="254">
        <v>1948</v>
      </c>
      <c r="B1001" s="554" t="s">
        <v>12</v>
      </c>
      <c r="C1001" s="255" t="s">
        <v>1038</v>
      </c>
      <c r="D1001" s="256" t="str">
        <f>VLOOKUP(Tabela24[[#This Row],[Symbol]],Baza_cen[],3,0)</f>
        <v>BLOK NYXON  Green MONO   50mm    H=190mm     GPMM</v>
      </c>
      <c r="E1001" s="257"/>
      <c r="F1001" s="257"/>
      <c r="G1001" s="257">
        <f ca="1">IFERROR(VLOOKUP(Tabela24[[#This Row],[Symbol]],INDIRECT("'"&amp;Tabela24[[#This Row],[INDEX]]&amp;"'!$D$5:$BB$3000"),13,0),0)</f>
        <v>0</v>
      </c>
      <c r="H1001" s="257" t="str">
        <f ca="1">IFERROR(VLOOKUP(Tabela24[[#This Row],[Symbol]],INDIRECT("'"&amp;Tabela24[[#This Row],[INDEX]]&amp;"'!$D$4:$BB$3000"),14,0),0)</f>
        <v>mb.</v>
      </c>
      <c r="I1001" s="409">
        <f ca="1">IFERROR(VLOOKUP(Tabela24[[#This Row],[Symbol]],INDIRECT("'"&amp;Tabela24[[#This Row],[INDEX]]&amp;"'!$D$4:$BB$3000"),30,0),0)</f>
        <v>0</v>
      </c>
      <c r="J1001" s="437">
        <f ca="1">IFERROR(VLOOKUP(Tabela24[[#This Row],[Symbol]],INDIRECT("'"&amp;Tabela24[[#This Row],[INDEX]]&amp;"'!$D$4:$BB$3000"),31,0),0)</f>
        <v>0</v>
      </c>
      <c r="K1001" s="258"/>
    </row>
    <row r="1002" spans="1:11" ht="30" customHeight="1" x14ac:dyDescent="0.2">
      <c r="A1002" s="254">
        <v>1949</v>
      </c>
      <c r="B1002" s="554" t="s">
        <v>12</v>
      </c>
      <c r="C1002" s="255" t="s">
        <v>1352</v>
      </c>
      <c r="D1002" s="256" t="str">
        <f>VLOOKUP(Tabela24[[#This Row],[Symbol]],Baza_cen[],3,0)</f>
        <v>BLOK NYXON  Green MONO   50mm    H=195mm     GPMM</v>
      </c>
      <c r="E1002" s="257"/>
      <c r="F1002" s="257"/>
      <c r="G1002" s="257">
        <f ca="1">IFERROR(VLOOKUP(Tabela24[[#This Row],[Symbol]],INDIRECT("'"&amp;Tabela24[[#This Row],[INDEX]]&amp;"'!$D$5:$BB$3000"),13,0),0)</f>
        <v>0</v>
      </c>
      <c r="H1002" s="257" t="str">
        <f ca="1">IFERROR(VLOOKUP(Tabela24[[#This Row],[Symbol]],INDIRECT("'"&amp;Tabela24[[#This Row],[INDEX]]&amp;"'!$D$4:$BB$3000"),14,0),0)</f>
        <v>mb.</v>
      </c>
      <c r="I1002" s="409">
        <f ca="1">IFERROR(VLOOKUP(Tabela24[[#This Row],[Symbol]],INDIRECT("'"&amp;Tabela24[[#This Row],[INDEX]]&amp;"'!$D$4:$BB$3000"),30,0),0)</f>
        <v>0</v>
      </c>
      <c r="J1002" s="437">
        <f ca="1">IFERROR(VLOOKUP(Tabela24[[#This Row],[Symbol]],INDIRECT("'"&amp;Tabela24[[#This Row],[INDEX]]&amp;"'!$D$4:$BB$3000"),31,0),0)</f>
        <v>0</v>
      </c>
      <c r="K1002" s="258"/>
    </row>
    <row r="1003" spans="1:11" ht="30" customHeight="1" x14ac:dyDescent="0.2">
      <c r="A1003" s="254">
        <v>1950</v>
      </c>
      <c r="B1003" s="554" t="s">
        <v>12</v>
      </c>
      <c r="C1003" s="255" t="s">
        <v>1039</v>
      </c>
      <c r="D1003" s="256" t="str">
        <f>VLOOKUP(Tabela24[[#This Row],[Symbol]],Baza_cen[],3,0)</f>
        <v>BLOK NYXON  Green MONO   50mm    H=200mm     GPMM</v>
      </c>
      <c r="E1003" s="257"/>
      <c r="F1003" s="257"/>
      <c r="G1003" s="257">
        <f ca="1">IFERROR(VLOOKUP(Tabela24[[#This Row],[Symbol]],INDIRECT("'"&amp;Tabela24[[#This Row],[INDEX]]&amp;"'!$D$5:$BB$3000"),13,0),0)</f>
        <v>0</v>
      </c>
      <c r="H1003" s="257" t="str">
        <f ca="1">IFERROR(VLOOKUP(Tabela24[[#This Row],[Symbol]],INDIRECT("'"&amp;Tabela24[[#This Row],[INDEX]]&amp;"'!$D$4:$BB$3000"),14,0),0)</f>
        <v>mb.</v>
      </c>
      <c r="I1003" s="409">
        <f ca="1">IFERROR(VLOOKUP(Tabela24[[#This Row],[Symbol]],INDIRECT("'"&amp;Tabela24[[#This Row],[INDEX]]&amp;"'!$D$4:$BB$3000"),30,0),0)</f>
        <v>0</v>
      </c>
      <c r="J1003" s="437">
        <f ca="1">IFERROR(VLOOKUP(Tabela24[[#This Row],[Symbol]],INDIRECT("'"&amp;Tabela24[[#This Row],[INDEX]]&amp;"'!$D$4:$BB$3000"),31,0),0)</f>
        <v>0</v>
      </c>
      <c r="K1003" s="258"/>
    </row>
    <row r="1004" spans="1:11" ht="30" customHeight="1" x14ac:dyDescent="0.2">
      <c r="A1004" s="254">
        <v>1951</v>
      </c>
      <c r="B1004" s="554" t="s">
        <v>12</v>
      </c>
      <c r="C1004" s="255" t="s">
        <v>1353</v>
      </c>
      <c r="D1004" s="256" t="str">
        <f>VLOOKUP(Tabela24[[#This Row],[Symbol]],Baza_cen[],3,0)</f>
        <v>BLOK NYXON  Green MONO   50mm    H=205mm     GPMM</v>
      </c>
      <c r="E1004" s="257"/>
      <c r="F1004" s="257"/>
      <c r="G1004" s="257">
        <f ca="1">IFERROR(VLOOKUP(Tabela24[[#This Row],[Symbol]],INDIRECT("'"&amp;Tabela24[[#This Row],[INDEX]]&amp;"'!$D$5:$BB$3000"),13,0),0)</f>
        <v>0</v>
      </c>
      <c r="H1004" s="257" t="str">
        <f ca="1">IFERROR(VLOOKUP(Tabela24[[#This Row],[Symbol]],INDIRECT("'"&amp;Tabela24[[#This Row],[INDEX]]&amp;"'!$D$4:$BB$3000"),14,0),0)</f>
        <v>mb.</v>
      </c>
      <c r="I1004" s="409">
        <f ca="1">IFERROR(VLOOKUP(Tabela24[[#This Row],[Symbol]],INDIRECT("'"&amp;Tabela24[[#This Row],[INDEX]]&amp;"'!$D$4:$BB$3000"),30,0),0)</f>
        <v>0</v>
      </c>
      <c r="J1004" s="437">
        <f ca="1">IFERROR(VLOOKUP(Tabela24[[#This Row],[Symbol]],INDIRECT("'"&amp;Tabela24[[#This Row],[INDEX]]&amp;"'!$D$4:$BB$3000"),31,0),0)</f>
        <v>0</v>
      </c>
      <c r="K1004" s="258"/>
    </row>
    <row r="1005" spans="1:11" ht="30" customHeight="1" x14ac:dyDescent="0.2">
      <c r="A1005" s="254">
        <v>1952</v>
      </c>
      <c r="B1005" s="554" t="s">
        <v>12</v>
      </c>
      <c r="C1005" s="255" t="s">
        <v>1040</v>
      </c>
      <c r="D1005" s="256" t="str">
        <f>VLOOKUP(Tabela24[[#This Row],[Symbol]],Baza_cen[],3,0)</f>
        <v>BLOK NYXON  Green MONO   50mm    H=210mm     GPMM</v>
      </c>
      <c r="E1005" s="257"/>
      <c r="F1005" s="257"/>
      <c r="G1005" s="257">
        <f ca="1">IFERROR(VLOOKUP(Tabela24[[#This Row],[Symbol]],INDIRECT("'"&amp;Tabela24[[#This Row],[INDEX]]&amp;"'!$D$5:$BB$3000"),13,0),0)</f>
        <v>0</v>
      </c>
      <c r="H1005" s="257" t="str">
        <f ca="1">IFERROR(VLOOKUP(Tabela24[[#This Row],[Symbol]],INDIRECT("'"&amp;Tabela24[[#This Row],[INDEX]]&amp;"'!$D$4:$BB$3000"),14,0),0)</f>
        <v>mb.</v>
      </c>
      <c r="I1005" s="409">
        <f ca="1">IFERROR(VLOOKUP(Tabela24[[#This Row],[Symbol]],INDIRECT("'"&amp;Tabela24[[#This Row],[INDEX]]&amp;"'!$D$4:$BB$3000"),30,0),0)</f>
        <v>0</v>
      </c>
      <c r="J1005" s="437">
        <f ca="1">IFERROR(VLOOKUP(Tabela24[[#This Row],[Symbol]],INDIRECT("'"&amp;Tabela24[[#This Row],[INDEX]]&amp;"'!$D$4:$BB$3000"),31,0),0)</f>
        <v>0</v>
      </c>
      <c r="K1005" s="258"/>
    </row>
    <row r="1006" spans="1:11" ht="30" customHeight="1" x14ac:dyDescent="0.2">
      <c r="A1006" s="254">
        <v>1953</v>
      </c>
      <c r="B1006" s="554" t="s">
        <v>12</v>
      </c>
      <c r="C1006" s="255" t="s">
        <v>1354</v>
      </c>
      <c r="D1006" s="256" t="str">
        <f>VLOOKUP(Tabela24[[#This Row],[Symbol]],Baza_cen[],3,0)</f>
        <v>BLOK NYXON  Green MONO   50mm    H=215mm     GPMM</v>
      </c>
      <c r="E1006" s="257"/>
      <c r="F1006" s="257"/>
      <c r="G1006" s="257">
        <f ca="1">IFERROR(VLOOKUP(Tabela24[[#This Row],[Symbol]],INDIRECT("'"&amp;Tabela24[[#This Row],[INDEX]]&amp;"'!$D$5:$BB$3000"),13,0),0)</f>
        <v>0</v>
      </c>
      <c r="H1006" s="257" t="str">
        <f ca="1">IFERROR(VLOOKUP(Tabela24[[#This Row],[Symbol]],INDIRECT("'"&amp;Tabela24[[#This Row],[INDEX]]&amp;"'!$D$4:$BB$3000"),14,0),0)</f>
        <v>mb.</v>
      </c>
      <c r="I1006" s="409">
        <f ca="1">IFERROR(VLOOKUP(Tabela24[[#This Row],[Symbol]],INDIRECT("'"&amp;Tabela24[[#This Row],[INDEX]]&amp;"'!$D$4:$BB$3000"),30,0),0)</f>
        <v>0</v>
      </c>
      <c r="J1006" s="437">
        <f ca="1">IFERROR(VLOOKUP(Tabela24[[#This Row],[Symbol]],INDIRECT("'"&amp;Tabela24[[#This Row],[INDEX]]&amp;"'!$D$4:$BB$3000"),31,0),0)</f>
        <v>0</v>
      </c>
      <c r="K1006" s="258"/>
    </row>
    <row r="1007" spans="1:11" ht="30" customHeight="1" x14ac:dyDescent="0.2">
      <c r="A1007" s="254">
        <v>1954</v>
      </c>
      <c r="B1007" s="554" t="s">
        <v>12</v>
      </c>
      <c r="C1007" s="255" t="s">
        <v>1041</v>
      </c>
      <c r="D1007" s="256" t="str">
        <f>VLOOKUP(Tabela24[[#This Row],[Symbol]],Baza_cen[],3,0)</f>
        <v>BLOK NYXON  Green MONO   50mm    H=220mm     GPMM</v>
      </c>
      <c r="E1007" s="257"/>
      <c r="F1007" s="257"/>
      <c r="G1007" s="257">
        <f ca="1">IFERROR(VLOOKUP(Tabela24[[#This Row],[Symbol]],INDIRECT("'"&amp;Tabela24[[#This Row],[INDEX]]&amp;"'!$D$5:$BB$3000"),13,0),0)</f>
        <v>0</v>
      </c>
      <c r="H1007" s="257" t="str">
        <f ca="1">IFERROR(VLOOKUP(Tabela24[[#This Row],[Symbol]],INDIRECT("'"&amp;Tabela24[[#This Row],[INDEX]]&amp;"'!$D$4:$BB$3000"),14,0),0)</f>
        <v>mb.</v>
      </c>
      <c r="I1007" s="409">
        <f ca="1">IFERROR(VLOOKUP(Tabela24[[#This Row],[Symbol]],INDIRECT("'"&amp;Tabela24[[#This Row],[INDEX]]&amp;"'!$D$4:$BB$3000"),30,0),0)</f>
        <v>0</v>
      </c>
      <c r="J1007" s="437">
        <f ca="1">IFERROR(VLOOKUP(Tabela24[[#This Row],[Symbol]],INDIRECT("'"&amp;Tabela24[[#This Row],[INDEX]]&amp;"'!$D$4:$BB$3000"),31,0),0)</f>
        <v>0</v>
      </c>
      <c r="K1007" s="258"/>
    </row>
    <row r="1008" spans="1:11" ht="30" customHeight="1" x14ac:dyDescent="0.2">
      <c r="A1008" s="254">
        <v>1955</v>
      </c>
      <c r="B1008" s="554" t="s">
        <v>12</v>
      </c>
      <c r="C1008" s="255" t="s">
        <v>1355</v>
      </c>
      <c r="D1008" s="256" t="str">
        <f>VLOOKUP(Tabela24[[#This Row],[Symbol]],Baza_cen[],3,0)</f>
        <v>BLOK NYXON  Green MONO   50mm    H=225mm     GPMM</v>
      </c>
      <c r="E1008" s="257"/>
      <c r="F1008" s="257"/>
      <c r="G1008" s="257">
        <f ca="1">IFERROR(VLOOKUP(Tabela24[[#This Row],[Symbol]],INDIRECT("'"&amp;Tabela24[[#This Row],[INDEX]]&amp;"'!$D$5:$BB$3000"),13,0),0)</f>
        <v>0</v>
      </c>
      <c r="H1008" s="257" t="str">
        <f ca="1">IFERROR(VLOOKUP(Tabela24[[#This Row],[Symbol]],INDIRECT("'"&amp;Tabela24[[#This Row],[INDEX]]&amp;"'!$D$4:$BB$3000"),14,0),0)</f>
        <v>mb.</v>
      </c>
      <c r="I1008" s="409">
        <f ca="1">IFERROR(VLOOKUP(Tabela24[[#This Row],[Symbol]],INDIRECT("'"&amp;Tabela24[[#This Row],[INDEX]]&amp;"'!$D$4:$BB$3000"),30,0),0)</f>
        <v>0</v>
      </c>
      <c r="J1008" s="437">
        <f ca="1">IFERROR(VLOOKUP(Tabela24[[#This Row],[Symbol]],INDIRECT("'"&amp;Tabela24[[#This Row],[INDEX]]&amp;"'!$D$4:$BB$3000"),31,0),0)</f>
        <v>0</v>
      </c>
      <c r="K1008" s="258"/>
    </row>
    <row r="1009" spans="1:11" ht="30" customHeight="1" x14ac:dyDescent="0.2">
      <c r="A1009" s="254">
        <v>1956</v>
      </c>
      <c r="B1009" s="554" t="s">
        <v>12</v>
      </c>
      <c r="C1009" s="255" t="s">
        <v>1042</v>
      </c>
      <c r="D1009" s="256" t="str">
        <f>VLOOKUP(Tabela24[[#This Row],[Symbol]],Baza_cen[],3,0)</f>
        <v>BLOK NYXON  Green MONO   50mm    H=230mm     GPMM</v>
      </c>
      <c r="E1009" s="257"/>
      <c r="F1009" s="257"/>
      <c r="G1009" s="257">
        <f ca="1">IFERROR(VLOOKUP(Tabela24[[#This Row],[Symbol]],INDIRECT("'"&amp;Tabela24[[#This Row],[INDEX]]&amp;"'!$D$5:$BB$3000"),13,0),0)</f>
        <v>0</v>
      </c>
      <c r="H1009" s="257" t="str">
        <f ca="1">IFERROR(VLOOKUP(Tabela24[[#This Row],[Symbol]],INDIRECT("'"&amp;Tabela24[[#This Row],[INDEX]]&amp;"'!$D$4:$BB$3000"),14,0),0)</f>
        <v>mb.</v>
      </c>
      <c r="I1009" s="409">
        <f ca="1">IFERROR(VLOOKUP(Tabela24[[#This Row],[Symbol]],INDIRECT("'"&amp;Tabela24[[#This Row],[INDEX]]&amp;"'!$D$4:$BB$3000"),30,0),0)</f>
        <v>0</v>
      </c>
      <c r="J1009" s="437">
        <f ca="1">IFERROR(VLOOKUP(Tabela24[[#This Row],[Symbol]],INDIRECT("'"&amp;Tabela24[[#This Row],[INDEX]]&amp;"'!$D$4:$BB$3000"),31,0),0)</f>
        <v>0</v>
      </c>
      <c r="K1009" s="258"/>
    </row>
    <row r="1010" spans="1:11" ht="30" customHeight="1" x14ac:dyDescent="0.2">
      <c r="A1010" s="254">
        <v>1957</v>
      </c>
      <c r="B1010" s="554" t="s">
        <v>12</v>
      </c>
      <c r="C1010" s="255" t="s">
        <v>1356</v>
      </c>
      <c r="D1010" s="256" t="str">
        <f>VLOOKUP(Tabela24[[#This Row],[Symbol]],Baza_cen[],3,0)</f>
        <v>BLOK NYXON  Green MONO   50mm    H=235mm     GPMM</v>
      </c>
      <c r="E1010" s="257"/>
      <c r="F1010" s="257"/>
      <c r="G1010" s="257">
        <f ca="1">IFERROR(VLOOKUP(Tabela24[[#This Row],[Symbol]],INDIRECT("'"&amp;Tabela24[[#This Row],[INDEX]]&amp;"'!$D$5:$BB$3000"),13,0),0)</f>
        <v>0</v>
      </c>
      <c r="H1010" s="257" t="str">
        <f ca="1">IFERROR(VLOOKUP(Tabela24[[#This Row],[Symbol]],INDIRECT("'"&amp;Tabela24[[#This Row],[INDEX]]&amp;"'!$D$4:$BB$3000"),14,0),0)</f>
        <v>mb.</v>
      </c>
      <c r="I1010" s="409">
        <f ca="1">IFERROR(VLOOKUP(Tabela24[[#This Row],[Symbol]],INDIRECT("'"&amp;Tabela24[[#This Row],[INDEX]]&amp;"'!$D$4:$BB$3000"),30,0),0)</f>
        <v>0</v>
      </c>
      <c r="J1010" s="437">
        <f ca="1">IFERROR(VLOOKUP(Tabela24[[#This Row],[Symbol]],INDIRECT("'"&amp;Tabela24[[#This Row],[INDEX]]&amp;"'!$D$4:$BB$3000"),31,0),0)</f>
        <v>0</v>
      </c>
      <c r="K1010" s="258"/>
    </row>
    <row r="1011" spans="1:11" ht="30" customHeight="1" x14ac:dyDescent="0.2">
      <c r="A1011" s="254">
        <v>1958</v>
      </c>
      <c r="B1011" s="554" t="s">
        <v>12</v>
      </c>
      <c r="C1011" s="255" t="s">
        <v>1043</v>
      </c>
      <c r="D1011" s="256" t="str">
        <f>VLOOKUP(Tabela24[[#This Row],[Symbol]],Baza_cen[],3,0)</f>
        <v>BLOK NYXON  Green MONO   50mm    H=240mm     GPMM</v>
      </c>
      <c r="E1011" s="257"/>
      <c r="F1011" s="257"/>
      <c r="G1011" s="257">
        <f ca="1">IFERROR(VLOOKUP(Tabela24[[#This Row],[Symbol]],INDIRECT("'"&amp;Tabela24[[#This Row],[INDEX]]&amp;"'!$D$5:$BB$3000"),13,0),0)</f>
        <v>0</v>
      </c>
      <c r="H1011" s="257" t="str">
        <f ca="1">IFERROR(VLOOKUP(Tabela24[[#This Row],[Symbol]],INDIRECT("'"&amp;Tabela24[[#This Row],[INDEX]]&amp;"'!$D$4:$BB$3000"),14,0),0)</f>
        <v>mb.</v>
      </c>
      <c r="I1011" s="409">
        <f ca="1">IFERROR(VLOOKUP(Tabela24[[#This Row],[Symbol]],INDIRECT("'"&amp;Tabela24[[#This Row],[INDEX]]&amp;"'!$D$4:$BB$3000"),30,0),0)</f>
        <v>0</v>
      </c>
      <c r="J1011" s="437">
        <f ca="1">IFERROR(VLOOKUP(Tabela24[[#This Row],[Symbol]],INDIRECT("'"&amp;Tabela24[[#This Row],[INDEX]]&amp;"'!$D$4:$BB$3000"),31,0),0)</f>
        <v>0</v>
      </c>
      <c r="K1011" s="258"/>
    </row>
    <row r="1012" spans="1:11" ht="30" customHeight="1" x14ac:dyDescent="0.2">
      <c r="A1012" s="254">
        <v>1959</v>
      </c>
      <c r="B1012" s="554" t="s">
        <v>12</v>
      </c>
      <c r="C1012" s="255" t="s">
        <v>1357</v>
      </c>
      <c r="D1012" s="256" t="str">
        <f>VLOOKUP(Tabela24[[#This Row],[Symbol]],Baza_cen[],3,0)</f>
        <v>BLOK NYXON  Green MONO   50mm    H=245mm     GPMM</v>
      </c>
      <c r="E1012" s="257"/>
      <c r="F1012" s="257"/>
      <c r="G1012" s="257">
        <f ca="1">IFERROR(VLOOKUP(Tabela24[[#This Row],[Symbol]],INDIRECT("'"&amp;Tabela24[[#This Row],[INDEX]]&amp;"'!$D$5:$BB$3000"),13,0),0)</f>
        <v>0</v>
      </c>
      <c r="H1012" s="257" t="str">
        <f ca="1">IFERROR(VLOOKUP(Tabela24[[#This Row],[Symbol]],INDIRECT("'"&amp;Tabela24[[#This Row],[INDEX]]&amp;"'!$D$4:$BB$3000"),14,0),0)</f>
        <v>mb.</v>
      </c>
      <c r="I1012" s="409">
        <f ca="1">IFERROR(VLOOKUP(Tabela24[[#This Row],[Symbol]],INDIRECT("'"&amp;Tabela24[[#This Row],[INDEX]]&amp;"'!$D$4:$BB$3000"),30,0),0)</f>
        <v>0</v>
      </c>
      <c r="J1012" s="437">
        <f ca="1">IFERROR(VLOOKUP(Tabela24[[#This Row],[Symbol]],INDIRECT("'"&amp;Tabela24[[#This Row],[INDEX]]&amp;"'!$D$4:$BB$3000"),31,0),0)</f>
        <v>0</v>
      </c>
      <c r="K1012" s="258"/>
    </row>
    <row r="1013" spans="1:11" ht="30" customHeight="1" x14ac:dyDescent="0.2">
      <c r="A1013" s="254">
        <v>1960</v>
      </c>
      <c r="B1013" s="554" t="s">
        <v>12</v>
      </c>
      <c r="C1013" s="255" t="s">
        <v>1044</v>
      </c>
      <c r="D1013" s="256" t="str">
        <f>VLOOKUP(Tabela24[[#This Row],[Symbol]],Baza_cen[],3,0)</f>
        <v>BLOK NYXON  Green MONO   50mm    H=250mm     GPMM</v>
      </c>
      <c r="E1013" s="257"/>
      <c r="F1013" s="257"/>
      <c r="G1013" s="257">
        <f ca="1">IFERROR(VLOOKUP(Tabela24[[#This Row],[Symbol]],INDIRECT("'"&amp;Tabela24[[#This Row],[INDEX]]&amp;"'!$D$5:$BB$3000"),13,0),0)</f>
        <v>0</v>
      </c>
      <c r="H1013" s="257" t="str">
        <f ca="1">IFERROR(VLOOKUP(Tabela24[[#This Row],[Symbol]],INDIRECT("'"&amp;Tabela24[[#This Row],[INDEX]]&amp;"'!$D$4:$BB$3000"),14,0),0)</f>
        <v>mb.</v>
      </c>
      <c r="I1013" s="409">
        <f ca="1">IFERROR(VLOOKUP(Tabela24[[#This Row],[Symbol]],INDIRECT("'"&amp;Tabela24[[#This Row],[INDEX]]&amp;"'!$D$4:$BB$3000"),30,0),0)</f>
        <v>0</v>
      </c>
      <c r="J1013" s="437">
        <f ca="1">IFERROR(VLOOKUP(Tabela24[[#This Row],[Symbol]],INDIRECT("'"&amp;Tabela24[[#This Row],[INDEX]]&amp;"'!$D$4:$BB$3000"),31,0),0)</f>
        <v>0</v>
      </c>
      <c r="K1013" s="258"/>
    </row>
    <row r="1014" spans="1:11" ht="30" customHeight="1" x14ac:dyDescent="0.2">
      <c r="A1014" s="254">
        <v>1961</v>
      </c>
      <c r="B1014" s="554" t="s">
        <v>12</v>
      </c>
      <c r="C1014" s="255" t="s">
        <v>1358</v>
      </c>
      <c r="D1014" s="256" t="str">
        <f>VLOOKUP(Tabela24[[#This Row],[Symbol]],Baza_cen[],3,0)</f>
        <v>BLOK NYXON  Green MONO   50mm    H=255mm     GPMM</v>
      </c>
      <c r="E1014" s="257"/>
      <c r="F1014" s="257"/>
      <c r="G1014" s="257">
        <f ca="1">IFERROR(VLOOKUP(Tabela24[[#This Row],[Symbol]],INDIRECT("'"&amp;Tabela24[[#This Row],[INDEX]]&amp;"'!$D$5:$BB$3000"),13,0),0)</f>
        <v>0</v>
      </c>
      <c r="H1014" s="257" t="str">
        <f ca="1">IFERROR(VLOOKUP(Tabela24[[#This Row],[Symbol]],INDIRECT("'"&amp;Tabela24[[#This Row],[INDEX]]&amp;"'!$D$4:$BB$3000"),14,0),0)</f>
        <v>mb.</v>
      </c>
      <c r="I1014" s="409">
        <f ca="1">IFERROR(VLOOKUP(Tabela24[[#This Row],[Symbol]],INDIRECT("'"&amp;Tabela24[[#This Row],[INDEX]]&amp;"'!$D$4:$BB$3000"),30,0),0)</f>
        <v>0</v>
      </c>
      <c r="J1014" s="437">
        <f ca="1">IFERROR(VLOOKUP(Tabela24[[#This Row],[Symbol]],INDIRECT("'"&amp;Tabela24[[#This Row],[INDEX]]&amp;"'!$D$4:$BB$3000"),31,0),0)</f>
        <v>0</v>
      </c>
      <c r="K1014" s="258"/>
    </row>
    <row r="1015" spans="1:11" ht="30" customHeight="1" x14ac:dyDescent="0.2">
      <c r="A1015" s="254">
        <v>1962</v>
      </c>
      <c r="B1015" s="554" t="s">
        <v>12</v>
      </c>
      <c r="C1015" s="255" t="s">
        <v>1045</v>
      </c>
      <c r="D1015" s="256" t="str">
        <f>VLOOKUP(Tabela24[[#This Row],[Symbol]],Baza_cen[],3,0)</f>
        <v>BLOK NYXON  Green MONO   50mm    H=260mm     GPMM</v>
      </c>
      <c r="E1015" s="257"/>
      <c r="F1015" s="257"/>
      <c r="G1015" s="257">
        <f ca="1">IFERROR(VLOOKUP(Tabela24[[#This Row],[Symbol]],INDIRECT("'"&amp;Tabela24[[#This Row],[INDEX]]&amp;"'!$D$5:$BB$3000"),13,0),0)</f>
        <v>0</v>
      </c>
      <c r="H1015" s="257" t="str">
        <f ca="1">IFERROR(VLOOKUP(Tabela24[[#This Row],[Symbol]],INDIRECT("'"&amp;Tabela24[[#This Row],[INDEX]]&amp;"'!$D$4:$BB$3000"),14,0),0)</f>
        <v>mb.</v>
      </c>
      <c r="I1015" s="409">
        <f ca="1">IFERROR(VLOOKUP(Tabela24[[#This Row],[Symbol]],INDIRECT("'"&amp;Tabela24[[#This Row],[INDEX]]&amp;"'!$D$4:$BB$3000"),30,0),0)</f>
        <v>0</v>
      </c>
      <c r="J1015" s="437">
        <f ca="1">IFERROR(VLOOKUP(Tabela24[[#This Row],[Symbol]],INDIRECT("'"&amp;Tabela24[[#This Row],[INDEX]]&amp;"'!$D$4:$BB$3000"),31,0),0)</f>
        <v>0</v>
      </c>
      <c r="K1015" s="258"/>
    </row>
    <row r="1016" spans="1:11" ht="30" customHeight="1" x14ac:dyDescent="0.2">
      <c r="A1016" s="254">
        <v>1963</v>
      </c>
      <c r="B1016" s="554" t="s">
        <v>12</v>
      </c>
      <c r="C1016" s="255" t="s">
        <v>1359</v>
      </c>
      <c r="D1016" s="256" t="str">
        <f>VLOOKUP(Tabela24[[#This Row],[Symbol]],Baza_cen[],3,0)</f>
        <v>BLOK NYXON  Green MONO   50mm    H=265mm     GPMM</v>
      </c>
      <c r="E1016" s="257"/>
      <c r="F1016" s="257"/>
      <c r="G1016" s="257">
        <f ca="1">IFERROR(VLOOKUP(Tabela24[[#This Row],[Symbol]],INDIRECT("'"&amp;Tabela24[[#This Row],[INDEX]]&amp;"'!$D$5:$BB$3000"),13,0),0)</f>
        <v>0</v>
      </c>
      <c r="H1016" s="257" t="str">
        <f ca="1">IFERROR(VLOOKUP(Tabela24[[#This Row],[Symbol]],INDIRECT("'"&amp;Tabela24[[#This Row],[INDEX]]&amp;"'!$D$4:$BB$3000"),14,0),0)</f>
        <v>mb.</v>
      </c>
      <c r="I1016" s="409">
        <f ca="1">IFERROR(VLOOKUP(Tabela24[[#This Row],[Symbol]],INDIRECT("'"&amp;Tabela24[[#This Row],[INDEX]]&amp;"'!$D$4:$BB$3000"),30,0),0)</f>
        <v>0</v>
      </c>
      <c r="J1016" s="437">
        <f ca="1">IFERROR(VLOOKUP(Tabela24[[#This Row],[Symbol]],INDIRECT("'"&amp;Tabela24[[#This Row],[INDEX]]&amp;"'!$D$4:$BB$3000"),31,0),0)</f>
        <v>0</v>
      </c>
      <c r="K1016" s="258"/>
    </row>
    <row r="1017" spans="1:11" ht="30" customHeight="1" x14ac:dyDescent="0.2">
      <c r="A1017" s="254">
        <v>1964</v>
      </c>
      <c r="B1017" s="554" t="s">
        <v>12</v>
      </c>
      <c r="C1017" s="255" t="s">
        <v>1046</v>
      </c>
      <c r="D1017" s="256" t="str">
        <f>VLOOKUP(Tabela24[[#This Row],[Symbol]],Baza_cen[],3,0)</f>
        <v>BLOK NYXON  Green MONO   50mm    H=270mm     GPMM</v>
      </c>
      <c r="E1017" s="257"/>
      <c r="F1017" s="257"/>
      <c r="G1017" s="257">
        <f ca="1">IFERROR(VLOOKUP(Tabela24[[#This Row],[Symbol]],INDIRECT("'"&amp;Tabela24[[#This Row],[INDEX]]&amp;"'!$D$5:$BB$3000"),13,0),0)</f>
        <v>0</v>
      </c>
      <c r="H1017" s="257" t="str">
        <f ca="1">IFERROR(VLOOKUP(Tabela24[[#This Row],[Symbol]],INDIRECT("'"&amp;Tabela24[[#This Row],[INDEX]]&amp;"'!$D$4:$BB$3000"),14,0),0)</f>
        <v>mb.</v>
      </c>
      <c r="I1017" s="409">
        <f ca="1">IFERROR(VLOOKUP(Tabela24[[#This Row],[Symbol]],INDIRECT("'"&amp;Tabela24[[#This Row],[INDEX]]&amp;"'!$D$4:$BB$3000"),30,0),0)</f>
        <v>0</v>
      </c>
      <c r="J1017" s="437">
        <f ca="1">IFERROR(VLOOKUP(Tabela24[[#This Row],[Symbol]],INDIRECT("'"&amp;Tabela24[[#This Row],[INDEX]]&amp;"'!$D$4:$BB$3000"),31,0),0)</f>
        <v>0</v>
      </c>
      <c r="K1017" s="258"/>
    </row>
    <row r="1018" spans="1:11" ht="30" customHeight="1" x14ac:dyDescent="0.2">
      <c r="A1018" s="254">
        <v>1965</v>
      </c>
      <c r="B1018" s="554" t="s">
        <v>12</v>
      </c>
      <c r="C1018" s="255" t="s">
        <v>1360</v>
      </c>
      <c r="D1018" s="256" t="str">
        <f>VLOOKUP(Tabela24[[#This Row],[Symbol]],Baza_cen[],3,0)</f>
        <v>BLOK NYXON  Green MONO   50mm    H=275mm     GPMM</v>
      </c>
      <c r="E1018" s="257"/>
      <c r="F1018" s="257"/>
      <c r="G1018" s="257">
        <f ca="1">IFERROR(VLOOKUP(Tabela24[[#This Row],[Symbol]],INDIRECT("'"&amp;Tabela24[[#This Row],[INDEX]]&amp;"'!$D$5:$BB$3000"),13,0),0)</f>
        <v>0</v>
      </c>
      <c r="H1018" s="257" t="str">
        <f ca="1">IFERROR(VLOOKUP(Tabela24[[#This Row],[Symbol]],INDIRECT("'"&amp;Tabela24[[#This Row],[INDEX]]&amp;"'!$D$4:$BB$3000"),14,0),0)</f>
        <v>mb.</v>
      </c>
      <c r="I1018" s="409">
        <f ca="1">IFERROR(VLOOKUP(Tabela24[[#This Row],[Symbol]],INDIRECT("'"&amp;Tabela24[[#This Row],[INDEX]]&amp;"'!$D$4:$BB$3000"),30,0),0)</f>
        <v>0</v>
      </c>
      <c r="J1018" s="437">
        <f ca="1">IFERROR(VLOOKUP(Tabela24[[#This Row],[Symbol]],INDIRECT("'"&amp;Tabela24[[#This Row],[INDEX]]&amp;"'!$D$4:$BB$3000"),31,0),0)</f>
        <v>0</v>
      </c>
      <c r="K1018" s="258"/>
    </row>
    <row r="1019" spans="1:11" ht="30" customHeight="1" x14ac:dyDescent="0.2">
      <c r="A1019" s="254">
        <v>1966</v>
      </c>
      <c r="B1019" s="554" t="s">
        <v>12</v>
      </c>
      <c r="C1019" s="255" t="s">
        <v>1047</v>
      </c>
      <c r="D1019" s="256" t="str">
        <f>VLOOKUP(Tabela24[[#This Row],[Symbol]],Baza_cen[],3,0)</f>
        <v>BLOK NYXON  Green MONO   50mm    H=280mm     GPMM</v>
      </c>
      <c r="E1019" s="257"/>
      <c r="F1019" s="257"/>
      <c r="G1019" s="257">
        <f ca="1">IFERROR(VLOOKUP(Tabela24[[#This Row],[Symbol]],INDIRECT("'"&amp;Tabela24[[#This Row],[INDEX]]&amp;"'!$D$5:$BB$3000"),13,0),0)</f>
        <v>0</v>
      </c>
      <c r="H1019" s="257" t="str">
        <f ca="1">IFERROR(VLOOKUP(Tabela24[[#This Row],[Symbol]],INDIRECT("'"&amp;Tabela24[[#This Row],[INDEX]]&amp;"'!$D$4:$BB$3000"),14,0),0)</f>
        <v>mb.</v>
      </c>
      <c r="I1019" s="409">
        <f ca="1">IFERROR(VLOOKUP(Tabela24[[#This Row],[Symbol]],INDIRECT("'"&amp;Tabela24[[#This Row],[INDEX]]&amp;"'!$D$4:$BB$3000"),30,0),0)</f>
        <v>0</v>
      </c>
      <c r="J1019" s="437">
        <f ca="1">IFERROR(VLOOKUP(Tabela24[[#This Row],[Symbol]],INDIRECT("'"&amp;Tabela24[[#This Row],[INDEX]]&amp;"'!$D$4:$BB$3000"),31,0),0)</f>
        <v>0</v>
      </c>
      <c r="K1019" s="258"/>
    </row>
    <row r="1020" spans="1:11" ht="30" customHeight="1" x14ac:dyDescent="0.2">
      <c r="A1020" s="254">
        <v>1967</v>
      </c>
      <c r="B1020" s="554" t="s">
        <v>12</v>
      </c>
      <c r="C1020" s="255" t="s">
        <v>1361</v>
      </c>
      <c r="D1020" s="256" t="str">
        <f>VLOOKUP(Tabela24[[#This Row],[Symbol]],Baza_cen[],3,0)</f>
        <v>BLOK NYXON  Green MONO   50mm    H=285mm     GPMM</v>
      </c>
      <c r="E1020" s="257"/>
      <c r="F1020" s="257"/>
      <c r="G1020" s="257">
        <f ca="1">IFERROR(VLOOKUP(Tabela24[[#This Row],[Symbol]],INDIRECT("'"&amp;Tabela24[[#This Row],[INDEX]]&amp;"'!$D$5:$BB$3000"),13,0),0)</f>
        <v>0</v>
      </c>
      <c r="H1020" s="257" t="str">
        <f ca="1">IFERROR(VLOOKUP(Tabela24[[#This Row],[Symbol]],INDIRECT("'"&amp;Tabela24[[#This Row],[INDEX]]&amp;"'!$D$4:$BB$3000"),14,0),0)</f>
        <v>mb.</v>
      </c>
      <c r="I1020" s="409">
        <f ca="1">IFERROR(VLOOKUP(Tabela24[[#This Row],[Symbol]],INDIRECT("'"&amp;Tabela24[[#This Row],[INDEX]]&amp;"'!$D$4:$BB$3000"),30,0),0)</f>
        <v>0</v>
      </c>
      <c r="J1020" s="437">
        <f ca="1">IFERROR(VLOOKUP(Tabela24[[#This Row],[Symbol]],INDIRECT("'"&amp;Tabela24[[#This Row],[INDEX]]&amp;"'!$D$4:$BB$3000"),31,0),0)</f>
        <v>0</v>
      </c>
      <c r="K1020" s="258"/>
    </row>
    <row r="1021" spans="1:11" ht="30" customHeight="1" x14ac:dyDescent="0.2">
      <c r="A1021" s="254">
        <v>1968</v>
      </c>
      <c r="B1021" s="554" t="s">
        <v>12</v>
      </c>
      <c r="C1021" s="255" t="s">
        <v>1048</v>
      </c>
      <c r="D1021" s="256" t="str">
        <f>VLOOKUP(Tabela24[[#This Row],[Symbol]],Baza_cen[],3,0)</f>
        <v>BLOK NYXON  Green MONO   50mm    H=290mm     GPMM</v>
      </c>
      <c r="E1021" s="257"/>
      <c r="F1021" s="257"/>
      <c r="G1021" s="257">
        <f ca="1">IFERROR(VLOOKUP(Tabela24[[#This Row],[Symbol]],INDIRECT("'"&amp;Tabela24[[#This Row],[INDEX]]&amp;"'!$D$5:$BB$3000"),13,0),0)</f>
        <v>0</v>
      </c>
      <c r="H1021" s="257" t="str">
        <f ca="1">IFERROR(VLOOKUP(Tabela24[[#This Row],[Symbol]],INDIRECT("'"&amp;Tabela24[[#This Row],[INDEX]]&amp;"'!$D$4:$BB$3000"),14,0),0)</f>
        <v>mb.</v>
      </c>
      <c r="I1021" s="409">
        <f ca="1">IFERROR(VLOOKUP(Tabela24[[#This Row],[Symbol]],INDIRECT("'"&amp;Tabela24[[#This Row],[INDEX]]&amp;"'!$D$4:$BB$3000"),30,0),0)</f>
        <v>0</v>
      </c>
      <c r="J1021" s="437">
        <f ca="1">IFERROR(VLOOKUP(Tabela24[[#This Row],[Symbol]],INDIRECT("'"&amp;Tabela24[[#This Row],[INDEX]]&amp;"'!$D$4:$BB$3000"),31,0),0)</f>
        <v>0</v>
      </c>
      <c r="K1021" s="258"/>
    </row>
    <row r="1022" spans="1:11" ht="30" customHeight="1" x14ac:dyDescent="0.2">
      <c r="A1022" s="254">
        <v>1969</v>
      </c>
      <c r="B1022" s="554" t="s">
        <v>12</v>
      </c>
      <c r="C1022" s="255" t="s">
        <v>1362</v>
      </c>
      <c r="D1022" s="256" t="str">
        <f>VLOOKUP(Tabela24[[#This Row],[Symbol]],Baza_cen[],3,0)</f>
        <v>BLOK NYXON  Green MONO   50mm    H=295mm     GPMM</v>
      </c>
      <c r="E1022" s="257"/>
      <c r="F1022" s="257"/>
      <c r="G1022" s="257">
        <f ca="1">IFERROR(VLOOKUP(Tabela24[[#This Row],[Symbol]],INDIRECT("'"&amp;Tabela24[[#This Row],[INDEX]]&amp;"'!$D$5:$BB$3000"),13,0),0)</f>
        <v>0</v>
      </c>
      <c r="H1022" s="257" t="str">
        <f ca="1">IFERROR(VLOOKUP(Tabela24[[#This Row],[Symbol]],INDIRECT("'"&amp;Tabela24[[#This Row],[INDEX]]&amp;"'!$D$4:$BB$3000"),14,0),0)</f>
        <v>mb.</v>
      </c>
      <c r="I1022" s="409">
        <f ca="1">IFERROR(VLOOKUP(Tabela24[[#This Row],[Symbol]],INDIRECT("'"&amp;Tabela24[[#This Row],[INDEX]]&amp;"'!$D$4:$BB$3000"),30,0),0)</f>
        <v>0</v>
      </c>
      <c r="J1022" s="437">
        <f ca="1">IFERROR(VLOOKUP(Tabela24[[#This Row],[Symbol]],INDIRECT("'"&amp;Tabela24[[#This Row],[INDEX]]&amp;"'!$D$4:$BB$3000"),31,0),0)</f>
        <v>0</v>
      </c>
      <c r="K1022" s="258"/>
    </row>
    <row r="1023" spans="1:11" ht="30" customHeight="1" x14ac:dyDescent="0.2">
      <c r="A1023" s="254">
        <v>1970</v>
      </c>
      <c r="B1023" s="554" t="s">
        <v>12</v>
      </c>
      <c r="C1023" s="255" t="s">
        <v>1049</v>
      </c>
      <c r="D1023" s="256" t="str">
        <f>VLOOKUP(Tabela24[[#This Row],[Symbol]],Baza_cen[],3,0)</f>
        <v>BLOK NYXON  Green MONO   50mm    H=300mm     GPMM</v>
      </c>
      <c r="E1023" s="257"/>
      <c r="F1023" s="257"/>
      <c r="G1023" s="257">
        <f ca="1">IFERROR(VLOOKUP(Tabela24[[#This Row],[Symbol]],INDIRECT("'"&amp;Tabela24[[#This Row],[INDEX]]&amp;"'!$D$5:$BB$3000"),13,0),0)</f>
        <v>0</v>
      </c>
      <c r="H1023" s="257" t="str">
        <f ca="1">IFERROR(VLOOKUP(Tabela24[[#This Row],[Symbol]],INDIRECT("'"&amp;Tabela24[[#This Row],[INDEX]]&amp;"'!$D$4:$BB$3000"),14,0),0)</f>
        <v>mb.</v>
      </c>
      <c r="I1023" s="409">
        <f ca="1">IFERROR(VLOOKUP(Tabela24[[#This Row],[Symbol]],INDIRECT("'"&amp;Tabela24[[#This Row],[INDEX]]&amp;"'!$D$4:$BB$3000"),30,0),0)</f>
        <v>0</v>
      </c>
      <c r="J1023" s="437">
        <f ca="1">IFERROR(VLOOKUP(Tabela24[[#This Row],[Symbol]],INDIRECT("'"&amp;Tabela24[[#This Row],[INDEX]]&amp;"'!$D$4:$BB$3000"),31,0),0)</f>
        <v>0</v>
      </c>
      <c r="K1023" s="258"/>
    </row>
    <row r="1024" spans="1:11" ht="30" customHeight="1" x14ac:dyDescent="0.2">
      <c r="A1024" s="254">
        <v>1971</v>
      </c>
      <c r="B1024" s="554" t="s">
        <v>12</v>
      </c>
      <c r="C1024" s="255" t="s">
        <v>964</v>
      </c>
      <c r="D1024" s="256" t="str">
        <f>VLOOKUP(Tabela24[[#This Row],[Symbol]],Baza_cen[],3,0)</f>
        <v>BLOK NYXON  Green MONO   60mm    H= 25mm     GPMM</v>
      </c>
      <c r="E1024" s="257"/>
      <c r="F1024" s="257"/>
      <c r="G1024" s="257">
        <f ca="1">IFERROR(VLOOKUP(Tabela24[[#This Row],[Symbol]],INDIRECT("'"&amp;Tabela24[[#This Row],[INDEX]]&amp;"'!$D$5:$BB$3000"),13,0),0)</f>
        <v>0</v>
      </c>
      <c r="H1024" s="257" t="str">
        <f ca="1">IFERROR(VLOOKUP(Tabela24[[#This Row],[Symbol]],INDIRECT("'"&amp;Tabela24[[#This Row],[INDEX]]&amp;"'!$D$4:$BB$3000"),14,0),0)</f>
        <v>mb.</v>
      </c>
      <c r="I1024" s="409">
        <f ca="1">IFERROR(VLOOKUP(Tabela24[[#This Row],[Symbol]],INDIRECT("'"&amp;Tabela24[[#This Row],[INDEX]]&amp;"'!$D$4:$BB$3000"),30,0),0)</f>
        <v>0</v>
      </c>
      <c r="J1024" s="437">
        <f ca="1">IFERROR(VLOOKUP(Tabela24[[#This Row],[Symbol]],INDIRECT("'"&amp;Tabela24[[#This Row],[INDEX]]&amp;"'!$D$4:$BB$3000"),31,0),0)</f>
        <v>0</v>
      </c>
      <c r="K1024" s="258"/>
    </row>
    <row r="1025" spans="1:11" ht="30" customHeight="1" x14ac:dyDescent="0.2">
      <c r="A1025" s="254">
        <v>1972</v>
      </c>
      <c r="B1025" s="554" t="s">
        <v>12</v>
      </c>
      <c r="C1025" s="255" t="s">
        <v>966</v>
      </c>
      <c r="D1025" s="256" t="str">
        <f>VLOOKUP(Tabela24[[#This Row],[Symbol]],Baza_cen[],3,0)</f>
        <v>BLOK NYXON  Green MONO   60mm    H= 30mm     GPMM</v>
      </c>
      <c r="E1025" s="257"/>
      <c r="F1025" s="257"/>
      <c r="G1025" s="257">
        <f ca="1">IFERROR(VLOOKUP(Tabela24[[#This Row],[Symbol]],INDIRECT("'"&amp;Tabela24[[#This Row],[INDEX]]&amp;"'!$D$5:$BB$3000"),13,0),0)</f>
        <v>0</v>
      </c>
      <c r="H1025" s="257" t="str">
        <f ca="1">IFERROR(VLOOKUP(Tabela24[[#This Row],[Symbol]],INDIRECT("'"&amp;Tabela24[[#This Row],[INDEX]]&amp;"'!$D$4:$BB$3000"),14,0),0)</f>
        <v>mb.</v>
      </c>
      <c r="I1025" s="409">
        <f ca="1">IFERROR(VLOOKUP(Tabela24[[#This Row],[Symbol]],INDIRECT("'"&amp;Tabela24[[#This Row],[INDEX]]&amp;"'!$D$4:$BB$3000"),30,0),0)</f>
        <v>0</v>
      </c>
      <c r="J1025" s="437">
        <f ca="1">IFERROR(VLOOKUP(Tabela24[[#This Row],[Symbol]],INDIRECT("'"&amp;Tabela24[[#This Row],[INDEX]]&amp;"'!$D$4:$BB$3000"),31,0),0)</f>
        <v>0</v>
      </c>
      <c r="K1025" s="258"/>
    </row>
    <row r="1026" spans="1:11" ht="30" customHeight="1" x14ac:dyDescent="0.2">
      <c r="A1026" s="254">
        <v>1973</v>
      </c>
      <c r="B1026" s="554" t="s">
        <v>12</v>
      </c>
      <c r="C1026" s="255" t="s">
        <v>967</v>
      </c>
      <c r="D1026" s="256" t="str">
        <f>VLOOKUP(Tabela24[[#This Row],[Symbol]],Baza_cen[],3,0)</f>
        <v>BLOK NYXON  Green MONO   60mm    H= 35mm     GPMM</v>
      </c>
      <c r="E1026" s="257"/>
      <c r="F1026" s="257"/>
      <c r="G1026" s="257">
        <f ca="1">IFERROR(VLOOKUP(Tabela24[[#This Row],[Symbol]],INDIRECT("'"&amp;Tabela24[[#This Row],[INDEX]]&amp;"'!$D$5:$BB$3000"),13,0),0)</f>
        <v>0</v>
      </c>
      <c r="H1026" s="257" t="str">
        <f ca="1">IFERROR(VLOOKUP(Tabela24[[#This Row],[Symbol]],INDIRECT("'"&amp;Tabela24[[#This Row],[INDEX]]&amp;"'!$D$4:$BB$3000"),14,0),0)</f>
        <v>mb.</v>
      </c>
      <c r="I1026" s="409">
        <f ca="1">IFERROR(VLOOKUP(Tabela24[[#This Row],[Symbol]],INDIRECT("'"&amp;Tabela24[[#This Row],[INDEX]]&amp;"'!$D$4:$BB$3000"),30,0),0)</f>
        <v>0</v>
      </c>
      <c r="J1026" s="437">
        <f ca="1">IFERROR(VLOOKUP(Tabela24[[#This Row],[Symbol]],INDIRECT("'"&amp;Tabela24[[#This Row],[INDEX]]&amp;"'!$D$4:$BB$3000"),31,0),0)</f>
        <v>0</v>
      </c>
      <c r="K1026" s="258"/>
    </row>
    <row r="1027" spans="1:11" ht="30" customHeight="1" x14ac:dyDescent="0.2">
      <c r="A1027" s="254">
        <v>1974</v>
      </c>
      <c r="B1027" s="554" t="s">
        <v>12</v>
      </c>
      <c r="C1027" s="255" t="s">
        <v>968</v>
      </c>
      <c r="D1027" s="256" t="str">
        <f>VLOOKUP(Tabela24[[#This Row],[Symbol]],Baza_cen[],3,0)</f>
        <v>BLOK NYXON  Green MONO   60mm    H= 40mm     GPMM</v>
      </c>
      <c r="E1027" s="257"/>
      <c r="F1027" s="257"/>
      <c r="G1027" s="257">
        <f ca="1">IFERROR(VLOOKUP(Tabela24[[#This Row],[Symbol]],INDIRECT("'"&amp;Tabela24[[#This Row],[INDEX]]&amp;"'!$D$5:$BB$3000"),13,0),0)</f>
        <v>0</v>
      </c>
      <c r="H1027" s="257" t="str">
        <f ca="1">IFERROR(VLOOKUP(Tabela24[[#This Row],[Symbol]],INDIRECT("'"&amp;Tabela24[[#This Row],[INDEX]]&amp;"'!$D$4:$BB$3000"),14,0),0)</f>
        <v>mb.</v>
      </c>
      <c r="I1027" s="409">
        <f ca="1">IFERROR(VLOOKUP(Tabela24[[#This Row],[Symbol]],INDIRECT("'"&amp;Tabela24[[#This Row],[INDEX]]&amp;"'!$D$4:$BB$3000"),30,0),0)</f>
        <v>0</v>
      </c>
      <c r="J1027" s="437">
        <f ca="1">IFERROR(VLOOKUP(Tabela24[[#This Row],[Symbol]],INDIRECT("'"&amp;Tabela24[[#This Row],[INDEX]]&amp;"'!$D$4:$BB$3000"),31,0),0)</f>
        <v>0</v>
      </c>
      <c r="K1027" s="258"/>
    </row>
    <row r="1028" spans="1:11" ht="30" customHeight="1" x14ac:dyDescent="0.2">
      <c r="A1028" s="254">
        <v>1975</v>
      </c>
      <c r="B1028" s="554" t="s">
        <v>12</v>
      </c>
      <c r="C1028" s="255" t="s">
        <v>969</v>
      </c>
      <c r="D1028" s="256" t="str">
        <f>VLOOKUP(Tabela24[[#This Row],[Symbol]],Baza_cen[],3,0)</f>
        <v>BLOK NYXON  Green MONO   60mm    H= 45mm     GPMM</v>
      </c>
      <c r="E1028" s="257"/>
      <c r="F1028" s="257"/>
      <c r="G1028" s="257">
        <f ca="1">IFERROR(VLOOKUP(Tabela24[[#This Row],[Symbol]],INDIRECT("'"&amp;Tabela24[[#This Row],[INDEX]]&amp;"'!$D$5:$BB$3000"),13,0),0)</f>
        <v>0</v>
      </c>
      <c r="H1028" s="257" t="str">
        <f ca="1">IFERROR(VLOOKUP(Tabela24[[#This Row],[Symbol]],INDIRECT("'"&amp;Tabela24[[#This Row],[INDEX]]&amp;"'!$D$4:$BB$3000"),14,0),0)</f>
        <v>mb.</v>
      </c>
      <c r="I1028" s="409">
        <f ca="1">IFERROR(VLOOKUP(Tabela24[[#This Row],[Symbol]],INDIRECT("'"&amp;Tabela24[[#This Row],[INDEX]]&amp;"'!$D$4:$BB$3000"),30,0),0)</f>
        <v>0</v>
      </c>
      <c r="J1028" s="437">
        <f ca="1">IFERROR(VLOOKUP(Tabela24[[#This Row],[Symbol]],INDIRECT("'"&amp;Tabela24[[#This Row],[INDEX]]&amp;"'!$D$4:$BB$3000"),31,0),0)</f>
        <v>0</v>
      </c>
      <c r="K1028" s="258"/>
    </row>
    <row r="1029" spans="1:11" ht="30" customHeight="1" x14ac:dyDescent="0.2">
      <c r="A1029" s="254">
        <v>1976</v>
      </c>
      <c r="B1029" s="554" t="s">
        <v>12</v>
      </c>
      <c r="C1029" s="255" t="s">
        <v>970</v>
      </c>
      <c r="D1029" s="256" t="str">
        <f>VLOOKUP(Tabela24[[#This Row],[Symbol]],Baza_cen[],3,0)</f>
        <v>BLOK NYXON  Green MONO   60mm    H= 50mm     GPMM</v>
      </c>
      <c r="E1029" s="257"/>
      <c r="F1029" s="257"/>
      <c r="G1029" s="257">
        <f ca="1">IFERROR(VLOOKUP(Tabela24[[#This Row],[Symbol]],INDIRECT("'"&amp;Tabela24[[#This Row],[INDEX]]&amp;"'!$D$5:$BB$3000"),13,0),0)</f>
        <v>0</v>
      </c>
      <c r="H1029" s="257" t="str">
        <f ca="1">IFERROR(VLOOKUP(Tabela24[[#This Row],[Symbol]],INDIRECT("'"&amp;Tabela24[[#This Row],[INDEX]]&amp;"'!$D$4:$BB$3000"),14,0),0)</f>
        <v>mb.</v>
      </c>
      <c r="I1029" s="409">
        <f ca="1">IFERROR(VLOOKUP(Tabela24[[#This Row],[Symbol]],INDIRECT("'"&amp;Tabela24[[#This Row],[INDEX]]&amp;"'!$D$4:$BB$3000"),30,0),0)</f>
        <v>0</v>
      </c>
      <c r="J1029" s="437">
        <f ca="1">IFERROR(VLOOKUP(Tabela24[[#This Row],[Symbol]],INDIRECT("'"&amp;Tabela24[[#This Row],[INDEX]]&amp;"'!$D$4:$BB$3000"),31,0),0)</f>
        <v>0</v>
      </c>
      <c r="K1029" s="258"/>
    </row>
    <row r="1030" spans="1:11" ht="30" customHeight="1" x14ac:dyDescent="0.2">
      <c r="A1030" s="254">
        <v>1977</v>
      </c>
      <c r="B1030" s="554" t="s">
        <v>12</v>
      </c>
      <c r="C1030" s="255" t="s">
        <v>971</v>
      </c>
      <c r="D1030" s="256" t="str">
        <f>VLOOKUP(Tabela24[[#This Row],[Symbol]],Baza_cen[],3,0)</f>
        <v>BLOK NYXON  Green MONO   60mm    H= 55mm     GPMM</v>
      </c>
      <c r="E1030" s="257"/>
      <c r="F1030" s="257"/>
      <c r="G1030" s="257">
        <f ca="1">IFERROR(VLOOKUP(Tabela24[[#This Row],[Symbol]],INDIRECT("'"&amp;Tabela24[[#This Row],[INDEX]]&amp;"'!$D$5:$BB$3000"),13,0),0)</f>
        <v>0</v>
      </c>
      <c r="H1030" s="257" t="str">
        <f ca="1">IFERROR(VLOOKUP(Tabela24[[#This Row],[Symbol]],INDIRECT("'"&amp;Tabela24[[#This Row],[INDEX]]&amp;"'!$D$4:$BB$3000"),14,0),0)</f>
        <v>mb.</v>
      </c>
      <c r="I1030" s="409">
        <f ca="1">IFERROR(VLOOKUP(Tabela24[[#This Row],[Symbol]],INDIRECT("'"&amp;Tabela24[[#This Row],[INDEX]]&amp;"'!$D$4:$BB$3000"),30,0),0)</f>
        <v>0</v>
      </c>
      <c r="J1030" s="437">
        <f ca="1">IFERROR(VLOOKUP(Tabela24[[#This Row],[Symbol]],INDIRECT("'"&amp;Tabela24[[#This Row],[INDEX]]&amp;"'!$D$4:$BB$3000"),31,0),0)</f>
        <v>0</v>
      </c>
      <c r="K1030" s="258"/>
    </row>
    <row r="1031" spans="1:11" ht="30" customHeight="1" x14ac:dyDescent="0.2">
      <c r="A1031" s="254">
        <v>1978</v>
      </c>
      <c r="B1031" s="554" t="s">
        <v>12</v>
      </c>
      <c r="C1031" s="255" t="s">
        <v>972</v>
      </c>
      <c r="D1031" s="256" t="str">
        <f>VLOOKUP(Tabela24[[#This Row],[Symbol]],Baza_cen[],3,0)</f>
        <v>BLOK NYXON  Green MONO   60mm    H= 60mm     GPMM</v>
      </c>
      <c r="E1031" s="257"/>
      <c r="F1031" s="257"/>
      <c r="G1031" s="257">
        <f ca="1">IFERROR(VLOOKUP(Tabela24[[#This Row],[Symbol]],INDIRECT("'"&amp;Tabela24[[#This Row],[INDEX]]&amp;"'!$D$5:$BB$3000"),13,0),0)</f>
        <v>0</v>
      </c>
      <c r="H1031" s="257" t="str">
        <f ca="1">IFERROR(VLOOKUP(Tabela24[[#This Row],[Symbol]],INDIRECT("'"&amp;Tabela24[[#This Row],[INDEX]]&amp;"'!$D$4:$BB$3000"),14,0),0)</f>
        <v>mb.</v>
      </c>
      <c r="I1031" s="409">
        <f ca="1">IFERROR(VLOOKUP(Tabela24[[#This Row],[Symbol]],INDIRECT("'"&amp;Tabela24[[#This Row],[INDEX]]&amp;"'!$D$4:$BB$3000"),30,0),0)</f>
        <v>0</v>
      </c>
      <c r="J1031" s="437">
        <f ca="1">IFERROR(VLOOKUP(Tabela24[[#This Row],[Symbol]],INDIRECT("'"&amp;Tabela24[[#This Row],[INDEX]]&amp;"'!$D$4:$BB$3000"),31,0),0)</f>
        <v>0</v>
      </c>
      <c r="K1031" s="258"/>
    </row>
    <row r="1032" spans="1:11" ht="30" customHeight="1" x14ac:dyDescent="0.2">
      <c r="A1032" s="254">
        <v>1979</v>
      </c>
      <c r="B1032" s="554" t="s">
        <v>12</v>
      </c>
      <c r="C1032" s="255" t="s">
        <v>973</v>
      </c>
      <c r="D1032" s="256" t="str">
        <f>VLOOKUP(Tabela24[[#This Row],[Symbol]],Baza_cen[],3,0)</f>
        <v>BLOK NYXON  Green MONO   60mm    H= 65mm     GPMM</v>
      </c>
      <c r="E1032" s="257"/>
      <c r="F1032" s="257"/>
      <c r="G1032" s="257">
        <f ca="1">IFERROR(VLOOKUP(Tabela24[[#This Row],[Symbol]],INDIRECT("'"&amp;Tabela24[[#This Row],[INDEX]]&amp;"'!$D$5:$BB$3000"),13,0),0)</f>
        <v>0</v>
      </c>
      <c r="H1032" s="257" t="str">
        <f ca="1">IFERROR(VLOOKUP(Tabela24[[#This Row],[Symbol]],INDIRECT("'"&amp;Tabela24[[#This Row],[INDEX]]&amp;"'!$D$4:$BB$3000"),14,0),0)</f>
        <v>mb.</v>
      </c>
      <c r="I1032" s="409">
        <f ca="1">IFERROR(VLOOKUP(Tabela24[[#This Row],[Symbol]],INDIRECT("'"&amp;Tabela24[[#This Row],[INDEX]]&amp;"'!$D$4:$BB$3000"),30,0),0)</f>
        <v>0</v>
      </c>
      <c r="J1032" s="437">
        <f ca="1">IFERROR(VLOOKUP(Tabela24[[#This Row],[Symbol]],INDIRECT("'"&amp;Tabela24[[#This Row],[INDEX]]&amp;"'!$D$4:$BB$3000"),31,0),0)</f>
        <v>0</v>
      </c>
      <c r="K1032" s="258"/>
    </row>
    <row r="1033" spans="1:11" ht="30" customHeight="1" x14ac:dyDescent="0.2">
      <c r="A1033" s="254">
        <v>1980</v>
      </c>
      <c r="B1033" s="554" t="s">
        <v>12</v>
      </c>
      <c r="C1033" s="255" t="s">
        <v>974</v>
      </c>
      <c r="D1033" s="256" t="str">
        <f>VLOOKUP(Tabela24[[#This Row],[Symbol]],Baza_cen[],3,0)</f>
        <v>BLOK NYXON  Green MONO   60mm    H= 70mm     GPMM</v>
      </c>
      <c r="E1033" s="257"/>
      <c r="F1033" s="257"/>
      <c r="G1033" s="257">
        <f ca="1">IFERROR(VLOOKUP(Tabela24[[#This Row],[Symbol]],INDIRECT("'"&amp;Tabela24[[#This Row],[INDEX]]&amp;"'!$D$5:$BB$3000"),13,0),0)</f>
        <v>0</v>
      </c>
      <c r="H1033" s="257" t="str">
        <f ca="1">IFERROR(VLOOKUP(Tabela24[[#This Row],[Symbol]],INDIRECT("'"&amp;Tabela24[[#This Row],[INDEX]]&amp;"'!$D$4:$BB$3000"),14,0),0)</f>
        <v>mb.</v>
      </c>
      <c r="I1033" s="409">
        <f ca="1">IFERROR(VLOOKUP(Tabela24[[#This Row],[Symbol]],INDIRECT("'"&amp;Tabela24[[#This Row],[INDEX]]&amp;"'!$D$4:$BB$3000"),30,0),0)</f>
        <v>0</v>
      </c>
      <c r="J1033" s="437">
        <f ca="1">IFERROR(VLOOKUP(Tabela24[[#This Row],[Symbol]],INDIRECT("'"&amp;Tabela24[[#This Row],[INDEX]]&amp;"'!$D$4:$BB$3000"),31,0),0)</f>
        <v>0</v>
      </c>
      <c r="K1033" s="258"/>
    </row>
    <row r="1034" spans="1:11" ht="30" customHeight="1" x14ac:dyDescent="0.2">
      <c r="A1034" s="254">
        <v>1981</v>
      </c>
      <c r="B1034" s="554" t="s">
        <v>12</v>
      </c>
      <c r="C1034" s="255" t="s">
        <v>975</v>
      </c>
      <c r="D1034" s="256" t="str">
        <f>VLOOKUP(Tabela24[[#This Row],[Symbol]],Baza_cen[],3,0)</f>
        <v>BLOK NYXON  Green MONO   60mm    H= 75mm     GPMM</v>
      </c>
      <c r="E1034" s="257"/>
      <c r="F1034" s="257"/>
      <c r="G1034" s="257">
        <f ca="1">IFERROR(VLOOKUP(Tabela24[[#This Row],[Symbol]],INDIRECT("'"&amp;Tabela24[[#This Row],[INDEX]]&amp;"'!$D$5:$BB$3000"),13,0),0)</f>
        <v>0</v>
      </c>
      <c r="H1034" s="257" t="str">
        <f ca="1">IFERROR(VLOOKUP(Tabela24[[#This Row],[Symbol]],INDIRECT("'"&amp;Tabela24[[#This Row],[INDEX]]&amp;"'!$D$4:$BB$3000"),14,0),0)</f>
        <v>mb.</v>
      </c>
      <c r="I1034" s="409">
        <f ca="1">IFERROR(VLOOKUP(Tabela24[[#This Row],[Symbol]],INDIRECT("'"&amp;Tabela24[[#This Row],[INDEX]]&amp;"'!$D$4:$BB$3000"),30,0),0)</f>
        <v>0</v>
      </c>
      <c r="J1034" s="437">
        <f ca="1">IFERROR(VLOOKUP(Tabela24[[#This Row],[Symbol]],INDIRECT("'"&amp;Tabela24[[#This Row],[INDEX]]&amp;"'!$D$4:$BB$3000"),31,0),0)</f>
        <v>0</v>
      </c>
      <c r="K1034" s="258"/>
    </row>
    <row r="1035" spans="1:11" ht="30" customHeight="1" x14ac:dyDescent="0.2">
      <c r="A1035" s="254">
        <v>1982</v>
      </c>
      <c r="B1035" s="554" t="s">
        <v>12</v>
      </c>
      <c r="C1035" s="255" t="s">
        <v>976</v>
      </c>
      <c r="D1035" s="256" t="str">
        <f>VLOOKUP(Tabela24[[#This Row],[Symbol]],Baza_cen[],3,0)</f>
        <v>BLOK NYXON  Green MONO   60mm    H= 80mm     GPMM</v>
      </c>
      <c r="E1035" s="257"/>
      <c r="F1035" s="257"/>
      <c r="G1035" s="257">
        <f ca="1">IFERROR(VLOOKUP(Tabela24[[#This Row],[Symbol]],INDIRECT("'"&amp;Tabela24[[#This Row],[INDEX]]&amp;"'!$D$5:$BB$3000"),13,0),0)</f>
        <v>0</v>
      </c>
      <c r="H1035" s="257" t="str">
        <f ca="1">IFERROR(VLOOKUP(Tabela24[[#This Row],[Symbol]],INDIRECT("'"&amp;Tabela24[[#This Row],[INDEX]]&amp;"'!$D$4:$BB$3000"),14,0),0)</f>
        <v>mb.</v>
      </c>
      <c r="I1035" s="409">
        <f ca="1">IFERROR(VLOOKUP(Tabela24[[#This Row],[Symbol]],INDIRECT("'"&amp;Tabela24[[#This Row],[INDEX]]&amp;"'!$D$4:$BB$3000"),30,0),0)</f>
        <v>0</v>
      </c>
      <c r="J1035" s="437">
        <f ca="1">IFERROR(VLOOKUP(Tabela24[[#This Row],[Symbol]],INDIRECT("'"&amp;Tabela24[[#This Row],[INDEX]]&amp;"'!$D$4:$BB$3000"),31,0),0)</f>
        <v>0</v>
      </c>
      <c r="K1035" s="258"/>
    </row>
    <row r="1036" spans="1:11" ht="30" customHeight="1" x14ac:dyDescent="0.2">
      <c r="A1036" s="254">
        <v>1983</v>
      </c>
      <c r="B1036" s="554" t="s">
        <v>12</v>
      </c>
      <c r="C1036" s="255" t="s">
        <v>977</v>
      </c>
      <c r="D1036" s="256" t="str">
        <f>VLOOKUP(Tabela24[[#This Row],[Symbol]],Baza_cen[],3,0)</f>
        <v>BLOK NYXON  Green MONO   60mm    H= 85mm     GPMM</v>
      </c>
      <c r="E1036" s="257"/>
      <c r="F1036" s="257"/>
      <c r="G1036" s="257">
        <f ca="1">IFERROR(VLOOKUP(Tabela24[[#This Row],[Symbol]],INDIRECT("'"&amp;Tabela24[[#This Row],[INDEX]]&amp;"'!$D$5:$BB$3000"),13,0),0)</f>
        <v>0</v>
      </c>
      <c r="H1036" s="257" t="str">
        <f ca="1">IFERROR(VLOOKUP(Tabela24[[#This Row],[Symbol]],INDIRECT("'"&amp;Tabela24[[#This Row],[INDEX]]&amp;"'!$D$4:$BB$3000"),14,0),0)</f>
        <v>mb.</v>
      </c>
      <c r="I1036" s="409">
        <f ca="1">IFERROR(VLOOKUP(Tabela24[[#This Row],[Symbol]],INDIRECT("'"&amp;Tabela24[[#This Row],[INDEX]]&amp;"'!$D$4:$BB$3000"),30,0),0)</f>
        <v>0</v>
      </c>
      <c r="J1036" s="437">
        <f ca="1">IFERROR(VLOOKUP(Tabela24[[#This Row],[Symbol]],INDIRECT("'"&amp;Tabela24[[#This Row],[INDEX]]&amp;"'!$D$4:$BB$3000"),31,0),0)</f>
        <v>0</v>
      </c>
      <c r="K1036" s="258"/>
    </row>
    <row r="1037" spans="1:11" ht="30" customHeight="1" x14ac:dyDescent="0.2">
      <c r="A1037" s="254">
        <v>1984</v>
      </c>
      <c r="B1037" s="554" t="s">
        <v>12</v>
      </c>
      <c r="C1037" s="255" t="s">
        <v>978</v>
      </c>
      <c r="D1037" s="256" t="str">
        <f>VLOOKUP(Tabela24[[#This Row],[Symbol]],Baza_cen[],3,0)</f>
        <v>BLOK NYXON  Green MONO   60mm    H= 90mm     GPMM</v>
      </c>
      <c r="E1037" s="257"/>
      <c r="F1037" s="257"/>
      <c r="G1037" s="257">
        <f ca="1">IFERROR(VLOOKUP(Tabela24[[#This Row],[Symbol]],INDIRECT("'"&amp;Tabela24[[#This Row],[INDEX]]&amp;"'!$D$5:$BB$3000"),13,0),0)</f>
        <v>0</v>
      </c>
      <c r="H1037" s="257" t="str">
        <f ca="1">IFERROR(VLOOKUP(Tabela24[[#This Row],[Symbol]],INDIRECT("'"&amp;Tabela24[[#This Row],[INDEX]]&amp;"'!$D$4:$BB$3000"),14,0),0)</f>
        <v>mb.</v>
      </c>
      <c r="I1037" s="409">
        <f ca="1">IFERROR(VLOOKUP(Tabela24[[#This Row],[Symbol]],INDIRECT("'"&amp;Tabela24[[#This Row],[INDEX]]&amp;"'!$D$4:$BB$3000"),30,0),0)</f>
        <v>0</v>
      </c>
      <c r="J1037" s="437">
        <f ca="1">IFERROR(VLOOKUP(Tabela24[[#This Row],[Symbol]],INDIRECT("'"&amp;Tabela24[[#This Row],[INDEX]]&amp;"'!$D$4:$BB$3000"),31,0),0)</f>
        <v>0</v>
      </c>
      <c r="K1037" s="258"/>
    </row>
    <row r="1038" spans="1:11" ht="30" customHeight="1" x14ac:dyDescent="0.2">
      <c r="A1038" s="254">
        <v>1985</v>
      </c>
      <c r="B1038" s="554" t="s">
        <v>12</v>
      </c>
      <c r="C1038" s="255" t="s">
        <v>979</v>
      </c>
      <c r="D1038" s="256" t="str">
        <f>VLOOKUP(Tabela24[[#This Row],[Symbol]],Baza_cen[],3,0)</f>
        <v>BLOK NYXON  Green MONO   60mm    H= 95mm     GPMM</v>
      </c>
      <c r="E1038" s="257"/>
      <c r="F1038" s="257"/>
      <c r="G1038" s="257">
        <f ca="1">IFERROR(VLOOKUP(Tabela24[[#This Row],[Symbol]],INDIRECT("'"&amp;Tabela24[[#This Row],[INDEX]]&amp;"'!$D$5:$BB$3000"),13,0),0)</f>
        <v>0</v>
      </c>
      <c r="H1038" s="257" t="str">
        <f ca="1">IFERROR(VLOOKUP(Tabela24[[#This Row],[Symbol]],INDIRECT("'"&amp;Tabela24[[#This Row],[INDEX]]&amp;"'!$D$4:$BB$3000"),14,0),0)</f>
        <v>mb.</v>
      </c>
      <c r="I1038" s="409">
        <f ca="1">IFERROR(VLOOKUP(Tabela24[[#This Row],[Symbol]],INDIRECT("'"&amp;Tabela24[[#This Row],[INDEX]]&amp;"'!$D$4:$BB$3000"),30,0),0)</f>
        <v>0</v>
      </c>
      <c r="J1038" s="437">
        <f ca="1">IFERROR(VLOOKUP(Tabela24[[#This Row],[Symbol]],INDIRECT("'"&amp;Tabela24[[#This Row],[INDEX]]&amp;"'!$D$4:$BB$3000"),31,0),0)</f>
        <v>0</v>
      </c>
      <c r="K1038" s="258"/>
    </row>
    <row r="1039" spans="1:11" ht="30" customHeight="1" x14ac:dyDescent="0.2">
      <c r="A1039" s="254">
        <v>1986</v>
      </c>
      <c r="B1039" s="554" t="s">
        <v>12</v>
      </c>
      <c r="C1039" s="255" t="s">
        <v>980</v>
      </c>
      <c r="D1039" s="256" t="str">
        <f>VLOOKUP(Tabela24[[#This Row],[Symbol]],Baza_cen[],3,0)</f>
        <v>BLOK NYXON  Green MONO   60mm    H=100mm     GPMM</v>
      </c>
      <c r="E1039" s="257"/>
      <c r="F1039" s="257"/>
      <c r="G1039" s="257">
        <f ca="1">IFERROR(VLOOKUP(Tabela24[[#This Row],[Symbol]],INDIRECT("'"&amp;Tabela24[[#This Row],[INDEX]]&amp;"'!$D$5:$BB$3000"),13,0),0)</f>
        <v>0</v>
      </c>
      <c r="H1039" s="257" t="str">
        <f ca="1">IFERROR(VLOOKUP(Tabela24[[#This Row],[Symbol]],INDIRECT("'"&amp;Tabela24[[#This Row],[INDEX]]&amp;"'!$D$4:$BB$3000"),14,0),0)</f>
        <v>mb.</v>
      </c>
      <c r="I1039" s="409">
        <f ca="1">IFERROR(VLOOKUP(Tabela24[[#This Row],[Symbol]],INDIRECT("'"&amp;Tabela24[[#This Row],[INDEX]]&amp;"'!$D$4:$BB$3000"),30,0),0)</f>
        <v>0</v>
      </c>
      <c r="J1039" s="437">
        <f ca="1">IFERROR(VLOOKUP(Tabela24[[#This Row],[Symbol]],INDIRECT("'"&amp;Tabela24[[#This Row],[INDEX]]&amp;"'!$D$4:$BB$3000"),31,0),0)</f>
        <v>0</v>
      </c>
      <c r="K1039" s="258"/>
    </row>
    <row r="1040" spans="1:11" ht="30" customHeight="1" x14ac:dyDescent="0.2">
      <c r="A1040" s="254">
        <v>1987</v>
      </c>
      <c r="B1040" s="554" t="s">
        <v>12</v>
      </c>
      <c r="C1040" s="255" t="s">
        <v>981</v>
      </c>
      <c r="D1040" s="256" t="str">
        <f>VLOOKUP(Tabela24[[#This Row],[Symbol]],Baza_cen[],3,0)</f>
        <v>BLOK NYXON  Green MONO   60mm    H=105mm     GPMM</v>
      </c>
      <c r="E1040" s="257"/>
      <c r="F1040" s="257"/>
      <c r="G1040" s="257">
        <f ca="1">IFERROR(VLOOKUP(Tabela24[[#This Row],[Symbol]],INDIRECT("'"&amp;Tabela24[[#This Row],[INDEX]]&amp;"'!$D$5:$BB$3000"),13,0),0)</f>
        <v>0</v>
      </c>
      <c r="H1040" s="257" t="str">
        <f ca="1">IFERROR(VLOOKUP(Tabela24[[#This Row],[Symbol]],INDIRECT("'"&amp;Tabela24[[#This Row],[INDEX]]&amp;"'!$D$4:$BB$3000"),14,0),0)</f>
        <v>mb.</v>
      </c>
      <c r="I1040" s="409">
        <f ca="1">IFERROR(VLOOKUP(Tabela24[[#This Row],[Symbol]],INDIRECT("'"&amp;Tabela24[[#This Row],[INDEX]]&amp;"'!$D$4:$BB$3000"),30,0),0)</f>
        <v>0</v>
      </c>
      <c r="J1040" s="437">
        <f ca="1">IFERROR(VLOOKUP(Tabela24[[#This Row],[Symbol]],INDIRECT("'"&amp;Tabela24[[#This Row],[INDEX]]&amp;"'!$D$4:$BB$3000"),31,0),0)</f>
        <v>0</v>
      </c>
      <c r="K1040" s="258"/>
    </row>
    <row r="1041" spans="1:11" ht="30" customHeight="1" x14ac:dyDescent="0.2">
      <c r="A1041" s="254">
        <v>1988</v>
      </c>
      <c r="B1041" s="554" t="s">
        <v>12</v>
      </c>
      <c r="C1041" s="255" t="s">
        <v>982</v>
      </c>
      <c r="D1041" s="256" t="str">
        <f>VLOOKUP(Tabela24[[#This Row],[Symbol]],Baza_cen[],3,0)</f>
        <v>BLOK NYXON  Green MONO   60mm    H=110mm     GPMM</v>
      </c>
      <c r="E1041" s="257"/>
      <c r="F1041" s="257"/>
      <c r="G1041" s="257">
        <f ca="1">IFERROR(VLOOKUP(Tabela24[[#This Row],[Symbol]],INDIRECT("'"&amp;Tabela24[[#This Row],[INDEX]]&amp;"'!$D$5:$BB$3000"),13,0),0)</f>
        <v>0</v>
      </c>
      <c r="H1041" s="257" t="str">
        <f ca="1">IFERROR(VLOOKUP(Tabela24[[#This Row],[Symbol]],INDIRECT("'"&amp;Tabela24[[#This Row],[INDEX]]&amp;"'!$D$4:$BB$3000"),14,0),0)</f>
        <v>mb.</v>
      </c>
      <c r="I1041" s="409">
        <f ca="1">IFERROR(VLOOKUP(Tabela24[[#This Row],[Symbol]],INDIRECT("'"&amp;Tabela24[[#This Row],[INDEX]]&amp;"'!$D$4:$BB$3000"),30,0),0)</f>
        <v>0</v>
      </c>
      <c r="J1041" s="437">
        <f ca="1">IFERROR(VLOOKUP(Tabela24[[#This Row],[Symbol]],INDIRECT("'"&amp;Tabela24[[#This Row],[INDEX]]&amp;"'!$D$4:$BB$3000"),31,0),0)</f>
        <v>0</v>
      </c>
      <c r="K1041" s="258"/>
    </row>
    <row r="1042" spans="1:11" ht="30" customHeight="1" x14ac:dyDescent="0.2">
      <c r="A1042" s="254">
        <v>1989</v>
      </c>
      <c r="B1042" s="554" t="s">
        <v>12</v>
      </c>
      <c r="C1042" s="255" t="s">
        <v>983</v>
      </c>
      <c r="D1042" s="256" t="str">
        <f>VLOOKUP(Tabela24[[#This Row],[Symbol]],Baza_cen[],3,0)</f>
        <v>BLOK NYXON  Green MONO   60mm    H=115mm     GPMM</v>
      </c>
      <c r="E1042" s="257"/>
      <c r="F1042" s="257"/>
      <c r="G1042" s="257">
        <f ca="1">IFERROR(VLOOKUP(Tabela24[[#This Row],[Symbol]],INDIRECT("'"&amp;Tabela24[[#This Row],[INDEX]]&amp;"'!$D$5:$BB$3000"),13,0),0)</f>
        <v>0</v>
      </c>
      <c r="H1042" s="257" t="str">
        <f ca="1">IFERROR(VLOOKUP(Tabela24[[#This Row],[Symbol]],INDIRECT("'"&amp;Tabela24[[#This Row],[INDEX]]&amp;"'!$D$4:$BB$3000"),14,0),0)</f>
        <v>mb.</v>
      </c>
      <c r="I1042" s="409">
        <f ca="1">IFERROR(VLOOKUP(Tabela24[[#This Row],[Symbol]],INDIRECT("'"&amp;Tabela24[[#This Row],[INDEX]]&amp;"'!$D$4:$BB$3000"),30,0),0)</f>
        <v>0</v>
      </c>
      <c r="J1042" s="437">
        <f ca="1">IFERROR(VLOOKUP(Tabela24[[#This Row],[Symbol]],INDIRECT("'"&amp;Tabela24[[#This Row],[INDEX]]&amp;"'!$D$4:$BB$3000"),31,0),0)</f>
        <v>0</v>
      </c>
      <c r="K1042" s="258"/>
    </row>
    <row r="1043" spans="1:11" ht="30" customHeight="1" x14ac:dyDescent="0.2">
      <c r="A1043" s="254">
        <v>1990</v>
      </c>
      <c r="B1043" s="554" t="s">
        <v>12</v>
      </c>
      <c r="C1043" s="255" t="s">
        <v>984</v>
      </c>
      <c r="D1043" s="256" t="str">
        <f>VLOOKUP(Tabela24[[#This Row],[Symbol]],Baza_cen[],3,0)</f>
        <v>BLOK NYXON  Green MONO   60mm    H=120mm     GPMM</v>
      </c>
      <c r="E1043" s="257"/>
      <c r="F1043" s="257"/>
      <c r="G1043" s="257">
        <f ca="1">IFERROR(VLOOKUP(Tabela24[[#This Row],[Symbol]],INDIRECT("'"&amp;Tabela24[[#This Row],[INDEX]]&amp;"'!$D$5:$BB$3000"),13,0),0)</f>
        <v>0</v>
      </c>
      <c r="H1043" s="257" t="str">
        <f ca="1">IFERROR(VLOOKUP(Tabela24[[#This Row],[Symbol]],INDIRECT("'"&amp;Tabela24[[#This Row],[INDEX]]&amp;"'!$D$4:$BB$3000"),14,0),0)</f>
        <v>mb.</v>
      </c>
      <c r="I1043" s="409">
        <f ca="1">IFERROR(VLOOKUP(Tabela24[[#This Row],[Symbol]],INDIRECT("'"&amp;Tabela24[[#This Row],[INDEX]]&amp;"'!$D$4:$BB$3000"),30,0),0)</f>
        <v>0</v>
      </c>
      <c r="J1043" s="437">
        <f ca="1">IFERROR(VLOOKUP(Tabela24[[#This Row],[Symbol]],INDIRECT("'"&amp;Tabela24[[#This Row],[INDEX]]&amp;"'!$D$4:$BB$3000"),31,0),0)</f>
        <v>0</v>
      </c>
      <c r="K1043" s="258"/>
    </row>
    <row r="1044" spans="1:11" ht="30" customHeight="1" x14ac:dyDescent="0.2">
      <c r="A1044" s="254">
        <v>1991</v>
      </c>
      <c r="B1044" s="554" t="s">
        <v>12</v>
      </c>
      <c r="C1044" s="255" t="s">
        <v>985</v>
      </c>
      <c r="D1044" s="256" t="str">
        <f>VLOOKUP(Tabela24[[#This Row],[Symbol]],Baza_cen[],3,0)</f>
        <v>BLOK NYXON  Green MONO   60mm    H=125mm     GPMM</v>
      </c>
      <c r="E1044" s="257"/>
      <c r="F1044" s="257"/>
      <c r="G1044" s="257">
        <f ca="1">IFERROR(VLOOKUP(Tabela24[[#This Row],[Symbol]],INDIRECT("'"&amp;Tabela24[[#This Row],[INDEX]]&amp;"'!$D$5:$BB$3000"),13,0),0)</f>
        <v>0</v>
      </c>
      <c r="H1044" s="257" t="str">
        <f ca="1">IFERROR(VLOOKUP(Tabela24[[#This Row],[Symbol]],INDIRECT("'"&amp;Tabela24[[#This Row],[INDEX]]&amp;"'!$D$4:$BB$3000"),14,0),0)</f>
        <v>mb.</v>
      </c>
      <c r="I1044" s="409">
        <f ca="1">IFERROR(VLOOKUP(Tabela24[[#This Row],[Symbol]],INDIRECT("'"&amp;Tabela24[[#This Row],[INDEX]]&amp;"'!$D$4:$BB$3000"),30,0),0)</f>
        <v>0</v>
      </c>
      <c r="J1044" s="437">
        <f ca="1">IFERROR(VLOOKUP(Tabela24[[#This Row],[Symbol]],INDIRECT("'"&amp;Tabela24[[#This Row],[INDEX]]&amp;"'!$D$4:$BB$3000"),31,0),0)</f>
        <v>0</v>
      </c>
      <c r="K1044" s="258"/>
    </row>
    <row r="1045" spans="1:11" ht="30" customHeight="1" x14ac:dyDescent="0.2">
      <c r="A1045" s="254">
        <v>1992</v>
      </c>
      <c r="B1045" s="554" t="s">
        <v>12</v>
      </c>
      <c r="C1045" s="255" t="s">
        <v>986</v>
      </c>
      <c r="D1045" s="256" t="str">
        <f>VLOOKUP(Tabela24[[#This Row],[Symbol]],Baza_cen[],3,0)</f>
        <v>BLOK NYXON  Green MONO   60mm    H=130mm     GPMM</v>
      </c>
      <c r="E1045" s="257"/>
      <c r="F1045" s="257"/>
      <c r="G1045" s="257">
        <f ca="1">IFERROR(VLOOKUP(Tabela24[[#This Row],[Symbol]],INDIRECT("'"&amp;Tabela24[[#This Row],[INDEX]]&amp;"'!$D$5:$BB$3000"),13,0),0)</f>
        <v>0</v>
      </c>
      <c r="H1045" s="257" t="str">
        <f ca="1">IFERROR(VLOOKUP(Tabela24[[#This Row],[Symbol]],INDIRECT("'"&amp;Tabela24[[#This Row],[INDEX]]&amp;"'!$D$4:$BB$3000"),14,0),0)</f>
        <v>mb.</v>
      </c>
      <c r="I1045" s="409">
        <f ca="1">IFERROR(VLOOKUP(Tabela24[[#This Row],[Symbol]],INDIRECT("'"&amp;Tabela24[[#This Row],[INDEX]]&amp;"'!$D$4:$BB$3000"),30,0),0)</f>
        <v>0</v>
      </c>
      <c r="J1045" s="437">
        <f ca="1">IFERROR(VLOOKUP(Tabela24[[#This Row],[Symbol]],INDIRECT("'"&amp;Tabela24[[#This Row],[INDEX]]&amp;"'!$D$4:$BB$3000"),31,0),0)</f>
        <v>0</v>
      </c>
      <c r="K1045" s="258"/>
    </row>
    <row r="1046" spans="1:11" ht="30" customHeight="1" x14ac:dyDescent="0.2">
      <c r="A1046" s="254">
        <v>1993</v>
      </c>
      <c r="B1046" s="554" t="s">
        <v>12</v>
      </c>
      <c r="C1046" s="255" t="s">
        <v>987</v>
      </c>
      <c r="D1046" s="256" t="str">
        <f>VLOOKUP(Tabela24[[#This Row],[Symbol]],Baza_cen[],3,0)</f>
        <v>BLOK NYXON  Green MONO   60mm    H=135mm     GPMM</v>
      </c>
      <c r="E1046" s="257"/>
      <c r="F1046" s="257"/>
      <c r="G1046" s="257">
        <f ca="1">IFERROR(VLOOKUP(Tabela24[[#This Row],[Symbol]],INDIRECT("'"&amp;Tabela24[[#This Row],[INDEX]]&amp;"'!$D$5:$BB$3000"),13,0),0)</f>
        <v>0</v>
      </c>
      <c r="H1046" s="257" t="str">
        <f ca="1">IFERROR(VLOOKUP(Tabela24[[#This Row],[Symbol]],INDIRECT("'"&amp;Tabela24[[#This Row],[INDEX]]&amp;"'!$D$4:$BB$3000"),14,0),0)</f>
        <v>mb.</v>
      </c>
      <c r="I1046" s="409">
        <f ca="1">IFERROR(VLOOKUP(Tabela24[[#This Row],[Symbol]],INDIRECT("'"&amp;Tabela24[[#This Row],[INDEX]]&amp;"'!$D$4:$BB$3000"),30,0),0)</f>
        <v>0</v>
      </c>
      <c r="J1046" s="437">
        <f ca="1">IFERROR(VLOOKUP(Tabela24[[#This Row],[Symbol]],INDIRECT("'"&amp;Tabela24[[#This Row],[INDEX]]&amp;"'!$D$4:$BB$3000"),31,0),0)</f>
        <v>0</v>
      </c>
      <c r="K1046" s="258"/>
    </row>
    <row r="1047" spans="1:11" ht="30" customHeight="1" x14ac:dyDescent="0.2">
      <c r="A1047" s="254">
        <v>1994</v>
      </c>
      <c r="B1047" s="554" t="s">
        <v>12</v>
      </c>
      <c r="C1047" s="255" t="s">
        <v>988</v>
      </c>
      <c r="D1047" s="256" t="str">
        <f>VLOOKUP(Tabela24[[#This Row],[Symbol]],Baza_cen[],3,0)</f>
        <v>BLOK NYXON  Green MONO   60mm    H=140mm     GPMM</v>
      </c>
      <c r="E1047" s="257"/>
      <c r="F1047" s="257"/>
      <c r="G1047" s="257">
        <f ca="1">IFERROR(VLOOKUP(Tabela24[[#This Row],[Symbol]],INDIRECT("'"&amp;Tabela24[[#This Row],[INDEX]]&amp;"'!$D$5:$BB$3000"),13,0),0)</f>
        <v>0</v>
      </c>
      <c r="H1047" s="257" t="str">
        <f ca="1">IFERROR(VLOOKUP(Tabela24[[#This Row],[Symbol]],INDIRECT("'"&amp;Tabela24[[#This Row],[INDEX]]&amp;"'!$D$4:$BB$3000"),14,0),0)</f>
        <v>mb.</v>
      </c>
      <c r="I1047" s="409">
        <f ca="1">IFERROR(VLOOKUP(Tabela24[[#This Row],[Symbol]],INDIRECT("'"&amp;Tabela24[[#This Row],[INDEX]]&amp;"'!$D$4:$BB$3000"),30,0),0)</f>
        <v>0</v>
      </c>
      <c r="J1047" s="437">
        <f ca="1">IFERROR(VLOOKUP(Tabela24[[#This Row],[Symbol]],INDIRECT("'"&amp;Tabela24[[#This Row],[INDEX]]&amp;"'!$D$4:$BB$3000"),31,0),0)</f>
        <v>0</v>
      </c>
      <c r="K1047" s="258"/>
    </row>
    <row r="1048" spans="1:11" ht="30" customHeight="1" x14ac:dyDescent="0.2">
      <c r="A1048" s="254">
        <v>1995</v>
      </c>
      <c r="B1048" s="554" t="s">
        <v>12</v>
      </c>
      <c r="C1048" s="255" t="s">
        <v>989</v>
      </c>
      <c r="D1048" s="256" t="str">
        <f>VLOOKUP(Tabela24[[#This Row],[Symbol]],Baza_cen[],3,0)</f>
        <v>BLOK NYXON  Green MONO   60mm    H=145mm     GPMM</v>
      </c>
      <c r="E1048" s="257"/>
      <c r="F1048" s="257"/>
      <c r="G1048" s="257">
        <f ca="1">IFERROR(VLOOKUP(Tabela24[[#This Row],[Symbol]],INDIRECT("'"&amp;Tabela24[[#This Row],[INDEX]]&amp;"'!$D$5:$BB$3000"),13,0),0)</f>
        <v>0</v>
      </c>
      <c r="H1048" s="257" t="str">
        <f ca="1">IFERROR(VLOOKUP(Tabela24[[#This Row],[Symbol]],INDIRECT("'"&amp;Tabela24[[#This Row],[INDEX]]&amp;"'!$D$4:$BB$3000"),14,0),0)</f>
        <v>mb.</v>
      </c>
      <c r="I1048" s="409">
        <f ca="1">IFERROR(VLOOKUP(Tabela24[[#This Row],[Symbol]],INDIRECT("'"&amp;Tabela24[[#This Row],[INDEX]]&amp;"'!$D$4:$BB$3000"),30,0),0)</f>
        <v>0</v>
      </c>
      <c r="J1048" s="437">
        <f ca="1">IFERROR(VLOOKUP(Tabela24[[#This Row],[Symbol]],INDIRECT("'"&amp;Tabela24[[#This Row],[INDEX]]&amp;"'!$D$4:$BB$3000"),31,0),0)</f>
        <v>0</v>
      </c>
      <c r="K1048" s="258"/>
    </row>
    <row r="1049" spans="1:11" ht="30" customHeight="1" x14ac:dyDescent="0.2">
      <c r="A1049" s="254">
        <v>1996</v>
      </c>
      <c r="B1049" s="554" t="s">
        <v>12</v>
      </c>
      <c r="C1049" s="255" t="s">
        <v>990</v>
      </c>
      <c r="D1049" s="256" t="str">
        <f>VLOOKUP(Tabela24[[#This Row],[Symbol]],Baza_cen[],3,0)</f>
        <v>BLOK NYXON  Green MONO   60mm    H=150mm     GPMM</v>
      </c>
      <c r="E1049" s="257"/>
      <c r="F1049" s="257"/>
      <c r="G1049" s="257">
        <f ca="1">IFERROR(VLOOKUP(Tabela24[[#This Row],[Symbol]],INDIRECT("'"&amp;Tabela24[[#This Row],[INDEX]]&amp;"'!$D$5:$BB$3000"),13,0),0)</f>
        <v>0</v>
      </c>
      <c r="H1049" s="257" t="str">
        <f ca="1">IFERROR(VLOOKUP(Tabela24[[#This Row],[Symbol]],INDIRECT("'"&amp;Tabela24[[#This Row],[INDEX]]&amp;"'!$D$4:$BB$3000"),14,0),0)</f>
        <v>mb.</v>
      </c>
      <c r="I1049" s="409">
        <f ca="1">IFERROR(VLOOKUP(Tabela24[[#This Row],[Symbol]],INDIRECT("'"&amp;Tabela24[[#This Row],[INDEX]]&amp;"'!$D$4:$BB$3000"),30,0),0)</f>
        <v>0</v>
      </c>
      <c r="J1049" s="437">
        <f ca="1">IFERROR(VLOOKUP(Tabela24[[#This Row],[Symbol]],INDIRECT("'"&amp;Tabela24[[#This Row],[INDEX]]&amp;"'!$D$4:$BB$3000"),31,0),0)</f>
        <v>0</v>
      </c>
      <c r="K1049" s="258"/>
    </row>
    <row r="1050" spans="1:11" ht="30" customHeight="1" x14ac:dyDescent="0.2">
      <c r="A1050" s="254">
        <v>1997</v>
      </c>
      <c r="B1050" s="554" t="s">
        <v>12</v>
      </c>
      <c r="C1050" s="255" t="s">
        <v>991</v>
      </c>
      <c r="D1050" s="256" t="str">
        <f>VLOOKUP(Tabela24[[#This Row],[Symbol]],Baza_cen[],3,0)</f>
        <v>BLOK NYXON  Green MONO   60mm    H=155mm     GPMM</v>
      </c>
      <c r="E1050" s="257"/>
      <c r="F1050" s="257"/>
      <c r="G1050" s="257">
        <f ca="1">IFERROR(VLOOKUP(Tabela24[[#This Row],[Symbol]],INDIRECT("'"&amp;Tabela24[[#This Row],[INDEX]]&amp;"'!$D$5:$BB$3000"),13,0),0)</f>
        <v>0</v>
      </c>
      <c r="H1050" s="257" t="str">
        <f ca="1">IFERROR(VLOOKUP(Tabela24[[#This Row],[Symbol]],INDIRECT("'"&amp;Tabela24[[#This Row],[INDEX]]&amp;"'!$D$4:$BB$3000"),14,0),0)</f>
        <v>mb.</v>
      </c>
      <c r="I1050" s="409">
        <f ca="1">IFERROR(VLOOKUP(Tabela24[[#This Row],[Symbol]],INDIRECT("'"&amp;Tabela24[[#This Row],[INDEX]]&amp;"'!$D$4:$BB$3000"),30,0),0)</f>
        <v>0</v>
      </c>
      <c r="J1050" s="437">
        <f ca="1">IFERROR(VLOOKUP(Tabela24[[#This Row],[Symbol]],INDIRECT("'"&amp;Tabela24[[#This Row],[INDEX]]&amp;"'!$D$4:$BB$3000"),31,0),0)</f>
        <v>0</v>
      </c>
      <c r="K1050" s="258"/>
    </row>
    <row r="1051" spans="1:11" ht="30" customHeight="1" x14ac:dyDescent="0.2">
      <c r="A1051" s="254">
        <v>1998</v>
      </c>
      <c r="B1051" s="554" t="s">
        <v>12</v>
      </c>
      <c r="C1051" s="255" t="s">
        <v>992</v>
      </c>
      <c r="D1051" s="256" t="str">
        <f>VLOOKUP(Tabela24[[#This Row],[Symbol]],Baza_cen[],3,0)</f>
        <v>BLOK NYXON  Green MONO   60mm    H=160mm     GPMM</v>
      </c>
      <c r="E1051" s="257"/>
      <c r="F1051" s="257"/>
      <c r="G1051" s="257">
        <f ca="1">IFERROR(VLOOKUP(Tabela24[[#This Row],[Symbol]],INDIRECT("'"&amp;Tabela24[[#This Row],[INDEX]]&amp;"'!$D$5:$BB$3000"),13,0),0)</f>
        <v>0</v>
      </c>
      <c r="H1051" s="257" t="str">
        <f ca="1">IFERROR(VLOOKUP(Tabela24[[#This Row],[Symbol]],INDIRECT("'"&amp;Tabela24[[#This Row],[INDEX]]&amp;"'!$D$4:$BB$3000"),14,0),0)</f>
        <v>mb.</v>
      </c>
      <c r="I1051" s="409">
        <f ca="1">IFERROR(VLOOKUP(Tabela24[[#This Row],[Symbol]],INDIRECT("'"&amp;Tabela24[[#This Row],[INDEX]]&amp;"'!$D$4:$BB$3000"),30,0),0)</f>
        <v>0</v>
      </c>
      <c r="J1051" s="437">
        <f ca="1">IFERROR(VLOOKUP(Tabela24[[#This Row],[Symbol]],INDIRECT("'"&amp;Tabela24[[#This Row],[INDEX]]&amp;"'!$D$4:$BB$3000"),31,0),0)</f>
        <v>0</v>
      </c>
      <c r="K1051" s="258"/>
    </row>
    <row r="1052" spans="1:11" ht="30" customHeight="1" x14ac:dyDescent="0.2">
      <c r="A1052" s="254">
        <v>1999</v>
      </c>
      <c r="B1052" s="554" t="s">
        <v>12</v>
      </c>
      <c r="C1052" s="255" t="s">
        <v>993</v>
      </c>
      <c r="D1052" s="256" t="str">
        <f>VLOOKUP(Tabela24[[#This Row],[Symbol]],Baza_cen[],3,0)</f>
        <v>BLOK NYXON  Green MONO   60mm    H=165mm     GPMM</v>
      </c>
      <c r="E1052" s="257"/>
      <c r="F1052" s="257"/>
      <c r="G1052" s="257">
        <f ca="1">IFERROR(VLOOKUP(Tabela24[[#This Row],[Symbol]],INDIRECT("'"&amp;Tabela24[[#This Row],[INDEX]]&amp;"'!$D$5:$BB$3000"),13,0),0)</f>
        <v>0</v>
      </c>
      <c r="H1052" s="257" t="str">
        <f ca="1">IFERROR(VLOOKUP(Tabela24[[#This Row],[Symbol]],INDIRECT("'"&amp;Tabela24[[#This Row],[INDEX]]&amp;"'!$D$4:$BB$3000"),14,0),0)</f>
        <v>mb.</v>
      </c>
      <c r="I1052" s="409">
        <f ca="1">IFERROR(VLOOKUP(Tabela24[[#This Row],[Symbol]],INDIRECT("'"&amp;Tabela24[[#This Row],[INDEX]]&amp;"'!$D$4:$BB$3000"),30,0),0)</f>
        <v>0</v>
      </c>
      <c r="J1052" s="437">
        <f ca="1">IFERROR(VLOOKUP(Tabela24[[#This Row],[Symbol]],INDIRECT("'"&amp;Tabela24[[#This Row],[INDEX]]&amp;"'!$D$4:$BB$3000"),31,0),0)</f>
        <v>0</v>
      </c>
      <c r="K1052" s="258"/>
    </row>
    <row r="1053" spans="1:11" ht="30" customHeight="1" x14ac:dyDescent="0.2">
      <c r="A1053" s="254">
        <v>2000</v>
      </c>
      <c r="B1053" s="554" t="s">
        <v>12</v>
      </c>
      <c r="C1053" s="255" t="s">
        <v>994</v>
      </c>
      <c r="D1053" s="256" t="str">
        <f>VLOOKUP(Tabela24[[#This Row],[Symbol]],Baza_cen[],3,0)</f>
        <v>BLOK NYXON  Green MONO   60mm    H=170mm     GPMM</v>
      </c>
      <c r="E1053" s="257"/>
      <c r="F1053" s="257"/>
      <c r="G1053" s="257">
        <f ca="1">IFERROR(VLOOKUP(Tabela24[[#This Row],[Symbol]],INDIRECT("'"&amp;Tabela24[[#This Row],[INDEX]]&amp;"'!$D$5:$BB$3000"),13,0),0)</f>
        <v>0</v>
      </c>
      <c r="H1053" s="257" t="str">
        <f ca="1">IFERROR(VLOOKUP(Tabela24[[#This Row],[Symbol]],INDIRECT("'"&amp;Tabela24[[#This Row],[INDEX]]&amp;"'!$D$4:$BB$3000"),14,0),0)</f>
        <v>mb.</v>
      </c>
      <c r="I1053" s="409">
        <f ca="1">IFERROR(VLOOKUP(Tabela24[[#This Row],[Symbol]],INDIRECT("'"&amp;Tabela24[[#This Row],[INDEX]]&amp;"'!$D$4:$BB$3000"),30,0),0)</f>
        <v>0</v>
      </c>
      <c r="J1053" s="437">
        <f ca="1">IFERROR(VLOOKUP(Tabela24[[#This Row],[Symbol]],INDIRECT("'"&amp;Tabela24[[#This Row],[INDEX]]&amp;"'!$D$4:$BB$3000"),31,0),0)</f>
        <v>0</v>
      </c>
      <c r="K1053" s="258"/>
    </row>
    <row r="1054" spans="1:11" ht="30" customHeight="1" x14ac:dyDescent="0.2">
      <c r="A1054" s="254">
        <v>2001</v>
      </c>
      <c r="B1054" s="554" t="s">
        <v>12</v>
      </c>
      <c r="C1054" s="255" t="s">
        <v>995</v>
      </c>
      <c r="D1054" s="256" t="str">
        <f>VLOOKUP(Tabela24[[#This Row],[Symbol]],Baza_cen[],3,0)</f>
        <v>BLOK NYXON  Green MONO   60mm    H=175mm     GPMM</v>
      </c>
      <c r="E1054" s="257"/>
      <c r="F1054" s="257"/>
      <c r="G1054" s="257">
        <f ca="1">IFERROR(VLOOKUP(Tabela24[[#This Row],[Symbol]],INDIRECT("'"&amp;Tabela24[[#This Row],[INDEX]]&amp;"'!$D$5:$BB$3000"),13,0),0)</f>
        <v>0</v>
      </c>
      <c r="H1054" s="257" t="str">
        <f ca="1">IFERROR(VLOOKUP(Tabela24[[#This Row],[Symbol]],INDIRECT("'"&amp;Tabela24[[#This Row],[INDEX]]&amp;"'!$D$4:$BB$3000"),14,0),0)</f>
        <v>mb.</v>
      </c>
      <c r="I1054" s="409">
        <f ca="1">IFERROR(VLOOKUP(Tabela24[[#This Row],[Symbol]],INDIRECT("'"&amp;Tabela24[[#This Row],[INDEX]]&amp;"'!$D$4:$BB$3000"),30,0),0)</f>
        <v>0</v>
      </c>
      <c r="J1054" s="437">
        <f ca="1">IFERROR(VLOOKUP(Tabela24[[#This Row],[Symbol]],INDIRECT("'"&amp;Tabela24[[#This Row],[INDEX]]&amp;"'!$D$4:$BB$3000"),31,0),0)</f>
        <v>0</v>
      </c>
      <c r="K1054" s="258"/>
    </row>
    <row r="1055" spans="1:11" ht="30" customHeight="1" x14ac:dyDescent="0.2">
      <c r="A1055" s="254">
        <v>2002</v>
      </c>
      <c r="B1055" s="554" t="s">
        <v>12</v>
      </c>
      <c r="C1055" s="255" t="s">
        <v>996</v>
      </c>
      <c r="D1055" s="256" t="str">
        <f>VLOOKUP(Tabela24[[#This Row],[Symbol]],Baza_cen[],3,0)</f>
        <v>BLOK NYXON  Green MONO   60mm    H=180mm     GPMM</v>
      </c>
      <c r="E1055" s="257"/>
      <c r="F1055" s="257"/>
      <c r="G1055" s="257">
        <f ca="1">IFERROR(VLOOKUP(Tabela24[[#This Row],[Symbol]],INDIRECT("'"&amp;Tabela24[[#This Row],[INDEX]]&amp;"'!$D$5:$BB$3000"),13,0),0)</f>
        <v>0</v>
      </c>
      <c r="H1055" s="257" t="str">
        <f ca="1">IFERROR(VLOOKUP(Tabela24[[#This Row],[Symbol]],INDIRECT("'"&amp;Tabela24[[#This Row],[INDEX]]&amp;"'!$D$4:$BB$3000"),14,0),0)</f>
        <v>mb.</v>
      </c>
      <c r="I1055" s="409">
        <f ca="1">IFERROR(VLOOKUP(Tabela24[[#This Row],[Symbol]],INDIRECT("'"&amp;Tabela24[[#This Row],[INDEX]]&amp;"'!$D$4:$BB$3000"),30,0),0)</f>
        <v>0</v>
      </c>
      <c r="J1055" s="437">
        <f ca="1">IFERROR(VLOOKUP(Tabela24[[#This Row],[Symbol]],INDIRECT("'"&amp;Tabela24[[#This Row],[INDEX]]&amp;"'!$D$4:$BB$3000"),31,0),0)</f>
        <v>0</v>
      </c>
      <c r="K1055" s="258"/>
    </row>
    <row r="1056" spans="1:11" ht="30" customHeight="1" x14ac:dyDescent="0.2">
      <c r="A1056" s="254">
        <v>2003</v>
      </c>
      <c r="B1056" s="554" t="s">
        <v>12</v>
      </c>
      <c r="C1056" s="255" t="s">
        <v>997</v>
      </c>
      <c r="D1056" s="256" t="str">
        <f>VLOOKUP(Tabela24[[#This Row],[Symbol]],Baza_cen[],3,0)</f>
        <v>BLOK NYXON  Green MONO   60mm    H=185mm     GPMM</v>
      </c>
      <c r="E1056" s="257"/>
      <c r="F1056" s="257"/>
      <c r="G1056" s="257">
        <f ca="1">IFERROR(VLOOKUP(Tabela24[[#This Row],[Symbol]],INDIRECT("'"&amp;Tabela24[[#This Row],[INDEX]]&amp;"'!$D$5:$BB$3000"),13,0),0)</f>
        <v>0</v>
      </c>
      <c r="H1056" s="257" t="str">
        <f ca="1">IFERROR(VLOOKUP(Tabela24[[#This Row],[Symbol]],INDIRECT("'"&amp;Tabela24[[#This Row],[INDEX]]&amp;"'!$D$4:$BB$3000"),14,0),0)</f>
        <v>mb.</v>
      </c>
      <c r="I1056" s="409">
        <f ca="1">IFERROR(VLOOKUP(Tabela24[[#This Row],[Symbol]],INDIRECT("'"&amp;Tabela24[[#This Row],[INDEX]]&amp;"'!$D$4:$BB$3000"),30,0),0)</f>
        <v>0</v>
      </c>
      <c r="J1056" s="437">
        <f ca="1">IFERROR(VLOOKUP(Tabela24[[#This Row],[Symbol]],INDIRECT("'"&amp;Tabela24[[#This Row],[INDEX]]&amp;"'!$D$4:$BB$3000"),31,0),0)</f>
        <v>0</v>
      </c>
      <c r="K1056" s="258"/>
    </row>
    <row r="1057" spans="1:11" ht="30" customHeight="1" x14ac:dyDescent="0.2">
      <c r="A1057" s="254">
        <v>2004</v>
      </c>
      <c r="B1057" s="554" t="s">
        <v>12</v>
      </c>
      <c r="C1057" s="255" t="s">
        <v>998</v>
      </c>
      <c r="D1057" s="256" t="str">
        <f>VLOOKUP(Tabela24[[#This Row],[Symbol]],Baza_cen[],3,0)</f>
        <v>BLOK NYXON  Green MONO   60mm    H=190mm     GPMM</v>
      </c>
      <c r="E1057" s="257"/>
      <c r="F1057" s="257"/>
      <c r="G1057" s="257">
        <f ca="1">IFERROR(VLOOKUP(Tabela24[[#This Row],[Symbol]],INDIRECT("'"&amp;Tabela24[[#This Row],[INDEX]]&amp;"'!$D$5:$BB$3000"),13,0),0)</f>
        <v>0</v>
      </c>
      <c r="H1057" s="257" t="str">
        <f ca="1">IFERROR(VLOOKUP(Tabela24[[#This Row],[Symbol]],INDIRECT("'"&amp;Tabela24[[#This Row],[INDEX]]&amp;"'!$D$4:$BB$3000"),14,0),0)</f>
        <v>mb.</v>
      </c>
      <c r="I1057" s="409">
        <f ca="1">IFERROR(VLOOKUP(Tabela24[[#This Row],[Symbol]],INDIRECT("'"&amp;Tabela24[[#This Row],[INDEX]]&amp;"'!$D$4:$BB$3000"),30,0),0)</f>
        <v>0</v>
      </c>
      <c r="J1057" s="437">
        <f ca="1">IFERROR(VLOOKUP(Tabela24[[#This Row],[Symbol]],INDIRECT("'"&amp;Tabela24[[#This Row],[INDEX]]&amp;"'!$D$4:$BB$3000"),31,0),0)</f>
        <v>0</v>
      </c>
      <c r="K1057" s="258"/>
    </row>
    <row r="1058" spans="1:11" ht="30" customHeight="1" x14ac:dyDescent="0.2">
      <c r="A1058" s="254">
        <v>2005</v>
      </c>
      <c r="B1058" s="554" t="s">
        <v>12</v>
      </c>
      <c r="C1058" s="255" t="s">
        <v>999</v>
      </c>
      <c r="D1058" s="256" t="str">
        <f>VLOOKUP(Tabela24[[#This Row],[Symbol]],Baza_cen[],3,0)</f>
        <v>BLOK NYXON  Green MONO   60mm    H=195mm     GPMM</v>
      </c>
      <c r="E1058" s="257"/>
      <c r="F1058" s="257"/>
      <c r="G1058" s="257">
        <f ca="1">IFERROR(VLOOKUP(Tabela24[[#This Row],[Symbol]],INDIRECT("'"&amp;Tabela24[[#This Row],[INDEX]]&amp;"'!$D$5:$BB$3000"),13,0),0)</f>
        <v>0</v>
      </c>
      <c r="H1058" s="257" t="str">
        <f ca="1">IFERROR(VLOOKUP(Tabela24[[#This Row],[Symbol]],INDIRECT("'"&amp;Tabela24[[#This Row],[INDEX]]&amp;"'!$D$4:$BB$3000"),14,0),0)</f>
        <v>mb.</v>
      </c>
      <c r="I1058" s="409">
        <f ca="1">IFERROR(VLOOKUP(Tabela24[[#This Row],[Symbol]],INDIRECT("'"&amp;Tabela24[[#This Row],[INDEX]]&amp;"'!$D$4:$BB$3000"),30,0),0)</f>
        <v>0</v>
      </c>
      <c r="J1058" s="437">
        <f ca="1">IFERROR(VLOOKUP(Tabela24[[#This Row],[Symbol]],INDIRECT("'"&amp;Tabela24[[#This Row],[INDEX]]&amp;"'!$D$4:$BB$3000"),31,0),0)</f>
        <v>0</v>
      </c>
      <c r="K1058" s="258"/>
    </row>
    <row r="1059" spans="1:11" ht="30" customHeight="1" x14ac:dyDescent="0.2">
      <c r="A1059" s="254">
        <v>2006</v>
      </c>
      <c r="B1059" s="554" t="s">
        <v>12</v>
      </c>
      <c r="C1059" s="255" t="s">
        <v>1000</v>
      </c>
      <c r="D1059" s="256" t="str">
        <f>VLOOKUP(Tabela24[[#This Row],[Symbol]],Baza_cen[],3,0)</f>
        <v>BLOK NYXON  Green MONO   60mm    H=200mm     GPMM</v>
      </c>
      <c r="E1059" s="257"/>
      <c r="F1059" s="257"/>
      <c r="G1059" s="257">
        <f ca="1">IFERROR(VLOOKUP(Tabela24[[#This Row],[Symbol]],INDIRECT("'"&amp;Tabela24[[#This Row],[INDEX]]&amp;"'!$D$5:$BB$3000"),13,0),0)</f>
        <v>0</v>
      </c>
      <c r="H1059" s="257" t="str">
        <f ca="1">IFERROR(VLOOKUP(Tabela24[[#This Row],[Symbol]],INDIRECT("'"&amp;Tabela24[[#This Row],[INDEX]]&amp;"'!$D$4:$BB$3000"),14,0),0)</f>
        <v>mb.</v>
      </c>
      <c r="I1059" s="409">
        <f ca="1">IFERROR(VLOOKUP(Tabela24[[#This Row],[Symbol]],INDIRECT("'"&amp;Tabela24[[#This Row],[INDEX]]&amp;"'!$D$4:$BB$3000"),30,0),0)</f>
        <v>0</v>
      </c>
      <c r="J1059" s="437">
        <f ca="1">IFERROR(VLOOKUP(Tabela24[[#This Row],[Symbol]],INDIRECT("'"&amp;Tabela24[[#This Row],[INDEX]]&amp;"'!$D$4:$BB$3000"),31,0),0)</f>
        <v>0</v>
      </c>
      <c r="K1059" s="258"/>
    </row>
    <row r="1060" spans="1:11" ht="30" customHeight="1" x14ac:dyDescent="0.2">
      <c r="A1060" s="254">
        <v>2007</v>
      </c>
      <c r="B1060" s="554" t="s">
        <v>12</v>
      </c>
      <c r="C1060" s="255" t="s">
        <v>1001</v>
      </c>
      <c r="D1060" s="256" t="str">
        <f>VLOOKUP(Tabela24[[#This Row],[Symbol]],Baza_cen[],3,0)</f>
        <v>BLOK NYXON  Green MONO   60mm    H=205mm     GPMM</v>
      </c>
      <c r="E1060" s="257"/>
      <c r="F1060" s="257"/>
      <c r="G1060" s="257">
        <f ca="1">IFERROR(VLOOKUP(Tabela24[[#This Row],[Symbol]],INDIRECT("'"&amp;Tabela24[[#This Row],[INDEX]]&amp;"'!$D$5:$BB$3000"),13,0),0)</f>
        <v>0</v>
      </c>
      <c r="H1060" s="257" t="str">
        <f ca="1">IFERROR(VLOOKUP(Tabela24[[#This Row],[Symbol]],INDIRECT("'"&amp;Tabela24[[#This Row],[INDEX]]&amp;"'!$D$4:$BB$3000"),14,0),0)</f>
        <v>mb.</v>
      </c>
      <c r="I1060" s="409">
        <f ca="1">IFERROR(VLOOKUP(Tabela24[[#This Row],[Symbol]],INDIRECT("'"&amp;Tabela24[[#This Row],[INDEX]]&amp;"'!$D$4:$BB$3000"),30,0),0)</f>
        <v>0</v>
      </c>
      <c r="J1060" s="437">
        <f ca="1">IFERROR(VLOOKUP(Tabela24[[#This Row],[Symbol]],INDIRECT("'"&amp;Tabela24[[#This Row],[INDEX]]&amp;"'!$D$4:$BB$3000"),31,0),0)</f>
        <v>0</v>
      </c>
      <c r="K1060" s="258"/>
    </row>
    <row r="1061" spans="1:11" ht="30" customHeight="1" x14ac:dyDescent="0.2">
      <c r="A1061" s="254">
        <v>2008</v>
      </c>
      <c r="B1061" s="554" t="s">
        <v>12</v>
      </c>
      <c r="C1061" s="255" t="s">
        <v>1002</v>
      </c>
      <c r="D1061" s="256" t="str">
        <f>VLOOKUP(Tabela24[[#This Row],[Symbol]],Baza_cen[],3,0)</f>
        <v>BLOK NYXON  Green MONO   60mm    H=210mm     GPMM</v>
      </c>
      <c r="E1061" s="257"/>
      <c r="F1061" s="257"/>
      <c r="G1061" s="257">
        <f ca="1">IFERROR(VLOOKUP(Tabela24[[#This Row],[Symbol]],INDIRECT("'"&amp;Tabela24[[#This Row],[INDEX]]&amp;"'!$D$5:$BB$3000"),13,0),0)</f>
        <v>0</v>
      </c>
      <c r="H1061" s="257" t="str">
        <f ca="1">IFERROR(VLOOKUP(Tabela24[[#This Row],[Symbol]],INDIRECT("'"&amp;Tabela24[[#This Row],[INDEX]]&amp;"'!$D$4:$BB$3000"),14,0),0)</f>
        <v>mb.</v>
      </c>
      <c r="I1061" s="409">
        <f ca="1">IFERROR(VLOOKUP(Tabela24[[#This Row],[Symbol]],INDIRECT("'"&amp;Tabela24[[#This Row],[INDEX]]&amp;"'!$D$4:$BB$3000"),30,0),0)</f>
        <v>0</v>
      </c>
      <c r="J1061" s="437">
        <f ca="1">IFERROR(VLOOKUP(Tabela24[[#This Row],[Symbol]],INDIRECT("'"&amp;Tabela24[[#This Row],[INDEX]]&amp;"'!$D$4:$BB$3000"),31,0),0)</f>
        <v>0</v>
      </c>
      <c r="K1061" s="258"/>
    </row>
    <row r="1062" spans="1:11" ht="30" customHeight="1" x14ac:dyDescent="0.2">
      <c r="A1062" s="254">
        <v>2009</v>
      </c>
      <c r="B1062" s="554" t="s">
        <v>12</v>
      </c>
      <c r="C1062" s="255" t="s">
        <v>1003</v>
      </c>
      <c r="D1062" s="256" t="str">
        <f>VLOOKUP(Tabela24[[#This Row],[Symbol]],Baza_cen[],3,0)</f>
        <v>BLOK NYXON  Green MONO   60mm    H=215mm     GPMM</v>
      </c>
      <c r="E1062" s="257"/>
      <c r="F1062" s="257"/>
      <c r="G1062" s="257">
        <f ca="1">IFERROR(VLOOKUP(Tabela24[[#This Row],[Symbol]],INDIRECT("'"&amp;Tabela24[[#This Row],[INDEX]]&amp;"'!$D$5:$BB$3000"),13,0),0)</f>
        <v>0</v>
      </c>
      <c r="H1062" s="257" t="str">
        <f ca="1">IFERROR(VLOOKUP(Tabela24[[#This Row],[Symbol]],INDIRECT("'"&amp;Tabela24[[#This Row],[INDEX]]&amp;"'!$D$4:$BB$3000"),14,0),0)</f>
        <v>mb.</v>
      </c>
      <c r="I1062" s="409">
        <f ca="1">IFERROR(VLOOKUP(Tabela24[[#This Row],[Symbol]],INDIRECT("'"&amp;Tabela24[[#This Row],[INDEX]]&amp;"'!$D$4:$BB$3000"),30,0),0)</f>
        <v>0</v>
      </c>
      <c r="J1062" s="437">
        <f ca="1">IFERROR(VLOOKUP(Tabela24[[#This Row],[Symbol]],INDIRECT("'"&amp;Tabela24[[#This Row],[INDEX]]&amp;"'!$D$4:$BB$3000"),31,0),0)</f>
        <v>0</v>
      </c>
      <c r="K1062" s="258"/>
    </row>
    <row r="1063" spans="1:11" ht="30" customHeight="1" x14ac:dyDescent="0.2">
      <c r="A1063" s="254">
        <v>2010</v>
      </c>
      <c r="B1063" s="554" t="s">
        <v>12</v>
      </c>
      <c r="C1063" s="255" t="s">
        <v>1004</v>
      </c>
      <c r="D1063" s="256" t="str">
        <f>VLOOKUP(Tabela24[[#This Row],[Symbol]],Baza_cen[],3,0)</f>
        <v>BLOK NYXON  Green MONO   60mm    H=220mm     GPMM</v>
      </c>
      <c r="E1063" s="257"/>
      <c r="F1063" s="257"/>
      <c r="G1063" s="257">
        <f ca="1">IFERROR(VLOOKUP(Tabela24[[#This Row],[Symbol]],INDIRECT("'"&amp;Tabela24[[#This Row],[INDEX]]&amp;"'!$D$5:$BB$3000"),13,0),0)</f>
        <v>0</v>
      </c>
      <c r="H1063" s="257" t="str">
        <f ca="1">IFERROR(VLOOKUP(Tabela24[[#This Row],[Symbol]],INDIRECT("'"&amp;Tabela24[[#This Row],[INDEX]]&amp;"'!$D$4:$BB$3000"),14,0),0)</f>
        <v>mb.</v>
      </c>
      <c r="I1063" s="409">
        <f ca="1">IFERROR(VLOOKUP(Tabela24[[#This Row],[Symbol]],INDIRECT("'"&amp;Tabela24[[#This Row],[INDEX]]&amp;"'!$D$4:$BB$3000"),30,0),0)</f>
        <v>0</v>
      </c>
      <c r="J1063" s="437">
        <f ca="1">IFERROR(VLOOKUP(Tabela24[[#This Row],[Symbol]],INDIRECT("'"&amp;Tabela24[[#This Row],[INDEX]]&amp;"'!$D$4:$BB$3000"),31,0),0)</f>
        <v>0</v>
      </c>
      <c r="K1063" s="258"/>
    </row>
    <row r="1064" spans="1:11" ht="30" customHeight="1" x14ac:dyDescent="0.2">
      <c r="A1064" s="254">
        <v>2011</v>
      </c>
      <c r="B1064" s="554" t="s">
        <v>12</v>
      </c>
      <c r="C1064" s="255" t="s">
        <v>1005</v>
      </c>
      <c r="D1064" s="256" t="str">
        <f>VLOOKUP(Tabela24[[#This Row],[Symbol]],Baza_cen[],3,0)</f>
        <v>BLOK NYXON  Green MONO   60mm    H=225mm     GPMM</v>
      </c>
      <c r="E1064" s="257"/>
      <c r="F1064" s="257"/>
      <c r="G1064" s="257">
        <f ca="1">IFERROR(VLOOKUP(Tabela24[[#This Row],[Symbol]],INDIRECT("'"&amp;Tabela24[[#This Row],[INDEX]]&amp;"'!$D$5:$BB$3000"),13,0),0)</f>
        <v>0</v>
      </c>
      <c r="H1064" s="257" t="str">
        <f ca="1">IFERROR(VLOOKUP(Tabela24[[#This Row],[Symbol]],INDIRECT("'"&amp;Tabela24[[#This Row],[INDEX]]&amp;"'!$D$4:$BB$3000"),14,0),0)</f>
        <v>mb.</v>
      </c>
      <c r="I1064" s="409">
        <f ca="1">IFERROR(VLOOKUP(Tabela24[[#This Row],[Symbol]],INDIRECT("'"&amp;Tabela24[[#This Row],[INDEX]]&amp;"'!$D$4:$BB$3000"),30,0),0)</f>
        <v>0</v>
      </c>
      <c r="J1064" s="437">
        <f ca="1">IFERROR(VLOOKUP(Tabela24[[#This Row],[Symbol]],INDIRECT("'"&amp;Tabela24[[#This Row],[INDEX]]&amp;"'!$D$4:$BB$3000"),31,0),0)</f>
        <v>0</v>
      </c>
      <c r="K1064" s="258"/>
    </row>
    <row r="1065" spans="1:11" ht="30" customHeight="1" x14ac:dyDescent="0.2">
      <c r="A1065" s="254">
        <v>2012</v>
      </c>
      <c r="B1065" s="554" t="s">
        <v>12</v>
      </c>
      <c r="C1065" s="255" t="s">
        <v>1006</v>
      </c>
      <c r="D1065" s="256" t="str">
        <f>VLOOKUP(Tabela24[[#This Row],[Symbol]],Baza_cen[],3,0)</f>
        <v>BLOK NYXON  Green MONO   60mm    H=230mm     GPMM</v>
      </c>
      <c r="E1065" s="257"/>
      <c r="F1065" s="257"/>
      <c r="G1065" s="257">
        <f ca="1">IFERROR(VLOOKUP(Tabela24[[#This Row],[Symbol]],INDIRECT("'"&amp;Tabela24[[#This Row],[INDEX]]&amp;"'!$D$5:$BB$3000"),13,0),0)</f>
        <v>0</v>
      </c>
      <c r="H1065" s="257" t="str">
        <f ca="1">IFERROR(VLOOKUP(Tabela24[[#This Row],[Symbol]],INDIRECT("'"&amp;Tabela24[[#This Row],[INDEX]]&amp;"'!$D$4:$BB$3000"),14,0),0)</f>
        <v>mb.</v>
      </c>
      <c r="I1065" s="409">
        <f ca="1">IFERROR(VLOOKUP(Tabela24[[#This Row],[Symbol]],INDIRECT("'"&amp;Tabela24[[#This Row],[INDEX]]&amp;"'!$D$4:$BB$3000"),30,0),0)</f>
        <v>0</v>
      </c>
      <c r="J1065" s="437">
        <f ca="1">IFERROR(VLOOKUP(Tabela24[[#This Row],[Symbol]],INDIRECT("'"&amp;Tabela24[[#This Row],[INDEX]]&amp;"'!$D$4:$BB$3000"),31,0),0)</f>
        <v>0</v>
      </c>
      <c r="K1065" s="258"/>
    </row>
    <row r="1066" spans="1:11" ht="30" customHeight="1" x14ac:dyDescent="0.2">
      <c r="A1066" s="254">
        <v>2013</v>
      </c>
      <c r="B1066" s="554" t="s">
        <v>12</v>
      </c>
      <c r="C1066" s="255" t="s">
        <v>1007</v>
      </c>
      <c r="D1066" s="256" t="str">
        <f>VLOOKUP(Tabela24[[#This Row],[Symbol]],Baza_cen[],3,0)</f>
        <v>BLOK NYXON  Green MONO   60mm    H=235mm     GPMM</v>
      </c>
      <c r="E1066" s="257"/>
      <c r="F1066" s="257"/>
      <c r="G1066" s="257">
        <f ca="1">IFERROR(VLOOKUP(Tabela24[[#This Row],[Symbol]],INDIRECT("'"&amp;Tabela24[[#This Row],[INDEX]]&amp;"'!$D$5:$BB$3000"),13,0),0)</f>
        <v>0</v>
      </c>
      <c r="H1066" s="257" t="str">
        <f ca="1">IFERROR(VLOOKUP(Tabela24[[#This Row],[Symbol]],INDIRECT("'"&amp;Tabela24[[#This Row],[INDEX]]&amp;"'!$D$4:$BB$3000"),14,0),0)</f>
        <v>mb.</v>
      </c>
      <c r="I1066" s="409">
        <f ca="1">IFERROR(VLOOKUP(Tabela24[[#This Row],[Symbol]],INDIRECT("'"&amp;Tabela24[[#This Row],[INDEX]]&amp;"'!$D$4:$BB$3000"),30,0),0)</f>
        <v>0</v>
      </c>
      <c r="J1066" s="437">
        <f ca="1">IFERROR(VLOOKUP(Tabela24[[#This Row],[Symbol]],INDIRECT("'"&amp;Tabela24[[#This Row],[INDEX]]&amp;"'!$D$4:$BB$3000"),31,0),0)</f>
        <v>0</v>
      </c>
      <c r="K1066" s="258"/>
    </row>
    <row r="1067" spans="1:11" ht="30" customHeight="1" x14ac:dyDescent="0.2">
      <c r="A1067" s="254">
        <v>2014</v>
      </c>
      <c r="B1067" s="554" t="s">
        <v>12</v>
      </c>
      <c r="C1067" s="255" t="s">
        <v>1008</v>
      </c>
      <c r="D1067" s="256" t="str">
        <f>VLOOKUP(Tabela24[[#This Row],[Symbol]],Baza_cen[],3,0)</f>
        <v>BLOK NYXON  Green MONO   60mm    H=240mm     GPMM</v>
      </c>
      <c r="E1067" s="257"/>
      <c r="F1067" s="257"/>
      <c r="G1067" s="257">
        <f ca="1">IFERROR(VLOOKUP(Tabela24[[#This Row],[Symbol]],INDIRECT("'"&amp;Tabela24[[#This Row],[INDEX]]&amp;"'!$D$5:$BB$3000"),13,0),0)</f>
        <v>0</v>
      </c>
      <c r="H1067" s="257" t="str">
        <f ca="1">IFERROR(VLOOKUP(Tabela24[[#This Row],[Symbol]],INDIRECT("'"&amp;Tabela24[[#This Row],[INDEX]]&amp;"'!$D$4:$BB$3000"),14,0),0)</f>
        <v>mb.</v>
      </c>
      <c r="I1067" s="409">
        <f ca="1">IFERROR(VLOOKUP(Tabela24[[#This Row],[Symbol]],INDIRECT("'"&amp;Tabela24[[#This Row],[INDEX]]&amp;"'!$D$4:$BB$3000"),30,0),0)</f>
        <v>0</v>
      </c>
      <c r="J1067" s="437">
        <f ca="1">IFERROR(VLOOKUP(Tabela24[[#This Row],[Symbol]],INDIRECT("'"&amp;Tabela24[[#This Row],[INDEX]]&amp;"'!$D$4:$BB$3000"),31,0),0)</f>
        <v>0</v>
      </c>
      <c r="K1067" s="258"/>
    </row>
    <row r="1068" spans="1:11" ht="30" customHeight="1" x14ac:dyDescent="0.2">
      <c r="A1068" s="254">
        <v>2015</v>
      </c>
      <c r="B1068" s="554" t="s">
        <v>12</v>
      </c>
      <c r="C1068" s="255" t="s">
        <v>1009</v>
      </c>
      <c r="D1068" s="256" t="str">
        <f>VLOOKUP(Tabela24[[#This Row],[Symbol]],Baza_cen[],3,0)</f>
        <v>BLOK NYXON  Green MONO   60mm    H=245mm     GPMM</v>
      </c>
      <c r="E1068" s="257"/>
      <c r="F1068" s="257"/>
      <c r="G1068" s="257">
        <f ca="1">IFERROR(VLOOKUP(Tabela24[[#This Row],[Symbol]],INDIRECT("'"&amp;Tabela24[[#This Row],[INDEX]]&amp;"'!$D$5:$BB$3000"),13,0),0)</f>
        <v>0</v>
      </c>
      <c r="H1068" s="257" t="str">
        <f ca="1">IFERROR(VLOOKUP(Tabela24[[#This Row],[Symbol]],INDIRECT("'"&amp;Tabela24[[#This Row],[INDEX]]&amp;"'!$D$4:$BB$3000"),14,0),0)</f>
        <v>mb.</v>
      </c>
      <c r="I1068" s="409">
        <f ca="1">IFERROR(VLOOKUP(Tabela24[[#This Row],[Symbol]],INDIRECT("'"&amp;Tabela24[[#This Row],[INDEX]]&amp;"'!$D$4:$BB$3000"),30,0),0)</f>
        <v>0</v>
      </c>
      <c r="J1068" s="437">
        <f ca="1">IFERROR(VLOOKUP(Tabela24[[#This Row],[Symbol]],INDIRECT("'"&amp;Tabela24[[#This Row],[INDEX]]&amp;"'!$D$4:$BB$3000"),31,0),0)</f>
        <v>0</v>
      </c>
      <c r="K1068" s="258"/>
    </row>
    <row r="1069" spans="1:11" ht="30" customHeight="1" x14ac:dyDescent="0.2">
      <c r="A1069" s="254">
        <v>2016</v>
      </c>
      <c r="B1069" s="554" t="s">
        <v>12</v>
      </c>
      <c r="C1069" s="255" t="s">
        <v>1010</v>
      </c>
      <c r="D1069" s="256" t="str">
        <f>VLOOKUP(Tabela24[[#This Row],[Symbol]],Baza_cen[],3,0)</f>
        <v>BLOK NYXON  Green MONO   60mm    H=250mm     GPMM</v>
      </c>
      <c r="E1069" s="257"/>
      <c r="F1069" s="257"/>
      <c r="G1069" s="257">
        <f ca="1">IFERROR(VLOOKUP(Tabela24[[#This Row],[Symbol]],INDIRECT("'"&amp;Tabela24[[#This Row],[INDEX]]&amp;"'!$D$5:$BB$3000"),13,0),0)</f>
        <v>0</v>
      </c>
      <c r="H1069" s="257" t="str">
        <f ca="1">IFERROR(VLOOKUP(Tabela24[[#This Row],[Symbol]],INDIRECT("'"&amp;Tabela24[[#This Row],[INDEX]]&amp;"'!$D$4:$BB$3000"),14,0),0)</f>
        <v>mb.</v>
      </c>
      <c r="I1069" s="409">
        <f ca="1">IFERROR(VLOOKUP(Tabela24[[#This Row],[Symbol]],INDIRECT("'"&amp;Tabela24[[#This Row],[INDEX]]&amp;"'!$D$4:$BB$3000"),30,0),0)</f>
        <v>0</v>
      </c>
      <c r="J1069" s="437">
        <f ca="1">IFERROR(VLOOKUP(Tabela24[[#This Row],[Symbol]],INDIRECT("'"&amp;Tabela24[[#This Row],[INDEX]]&amp;"'!$D$4:$BB$3000"),31,0),0)</f>
        <v>0</v>
      </c>
      <c r="K1069" s="258"/>
    </row>
    <row r="1070" spans="1:11" ht="30" customHeight="1" x14ac:dyDescent="0.2">
      <c r="A1070" s="254">
        <v>2017</v>
      </c>
      <c r="B1070" s="554" t="s">
        <v>12</v>
      </c>
      <c r="C1070" s="255" t="s">
        <v>1011</v>
      </c>
      <c r="D1070" s="256" t="str">
        <f>VLOOKUP(Tabela24[[#This Row],[Symbol]],Baza_cen[],3,0)</f>
        <v>BLOK NYXON  Green MONO   60mm    H=255mm     GPMM</v>
      </c>
      <c r="E1070" s="257"/>
      <c r="F1070" s="257"/>
      <c r="G1070" s="257">
        <f ca="1">IFERROR(VLOOKUP(Tabela24[[#This Row],[Symbol]],INDIRECT("'"&amp;Tabela24[[#This Row],[INDEX]]&amp;"'!$D$5:$BB$3000"),13,0),0)</f>
        <v>0</v>
      </c>
      <c r="H1070" s="257" t="str">
        <f ca="1">IFERROR(VLOOKUP(Tabela24[[#This Row],[Symbol]],INDIRECT("'"&amp;Tabela24[[#This Row],[INDEX]]&amp;"'!$D$4:$BB$3000"),14,0),0)</f>
        <v>mb.</v>
      </c>
      <c r="I1070" s="409">
        <f ca="1">IFERROR(VLOOKUP(Tabela24[[#This Row],[Symbol]],INDIRECT("'"&amp;Tabela24[[#This Row],[INDEX]]&amp;"'!$D$4:$BB$3000"),30,0),0)</f>
        <v>0</v>
      </c>
      <c r="J1070" s="437">
        <f ca="1">IFERROR(VLOOKUP(Tabela24[[#This Row],[Symbol]],INDIRECT("'"&amp;Tabela24[[#This Row],[INDEX]]&amp;"'!$D$4:$BB$3000"),31,0),0)</f>
        <v>0</v>
      </c>
      <c r="K1070" s="258"/>
    </row>
    <row r="1071" spans="1:11" ht="30" customHeight="1" x14ac:dyDescent="0.2">
      <c r="A1071" s="254">
        <v>2018</v>
      </c>
      <c r="B1071" s="554" t="s">
        <v>12</v>
      </c>
      <c r="C1071" s="255" t="s">
        <v>1012</v>
      </c>
      <c r="D1071" s="256" t="str">
        <f>VLOOKUP(Tabela24[[#This Row],[Symbol]],Baza_cen[],3,0)</f>
        <v>BLOK NYXON  Green MONO   60mm    H=260mm     GPMM</v>
      </c>
      <c r="E1071" s="257"/>
      <c r="F1071" s="257"/>
      <c r="G1071" s="257">
        <f ca="1">IFERROR(VLOOKUP(Tabela24[[#This Row],[Symbol]],INDIRECT("'"&amp;Tabela24[[#This Row],[INDEX]]&amp;"'!$D$5:$BB$3000"),13,0),0)</f>
        <v>0</v>
      </c>
      <c r="H1071" s="257" t="str">
        <f ca="1">IFERROR(VLOOKUP(Tabela24[[#This Row],[Symbol]],INDIRECT("'"&amp;Tabela24[[#This Row],[INDEX]]&amp;"'!$D$4:$BB$3000"),14,0),0)</f>
        <v>mb.</v>
      </c>
      <c r="I1071" s="409">
        <f ca="1">IFERROR(VLOOKUP(Tabela24[[#This Row],[Symbol]],INDIRECT("'"&amp;Tabela24[[#This Row],[INDEX]]&amp;"'!$D$4:$BB$3000"),30,0),0)</f>
        <v>0</v>
      </c>
      <c r="J1071" s="437">
        <f ca="1">IFERROR(VLOOKUP(Tabela24[[#This Row],[Symbol]],INDIRECT("'"&amp;Tabela24[[#This Row],[INDEX]]&amp;"'!$D$4:$BB$3000"),31,0),0)</f>
        <v>0</v>
      </c>
      <c r="K1071" s="258"/>
    </row>
    <row r="1072" spans="1:11" ht="30" customHeight="1" x14ac:dyDescent="0.2">
      <c r="A1072" s="254">
        <v>2019</v>
      </c>
      <c r="B1072" s="554" t="s">
        <v>12</v>
      </c>
      <c r="C1072" s="255" t="s">
        <v>1013</v>
      </c>
      <c r="D1072" s="256" t="str">
        <f>VLOOKUP(Tabela24[[#This Row],[Symbol]],Baza_cen[],3,0)</f>
        <v>BLOK NYXON  Green MONO   60mm    H=265mm     GPMM</v>
      </c>
      <c r="E1072" s="257"/>
      <c r="F1072" s="257"/>
      <c r="G1072" s="257">
        <f ca="1">IFERROR(VLOOKUP(Tabela24[[#This Row],[Symbol]],INDIRECT("'"&amp;Tabela24[[#This Row],[INDEX]]&amp;"'!$D$5:$BB$3000"),13,0),0)</f>
        <v>0</v>
      </c>
      <c r="H1072" s="257" t="str">
        <f ca="1">IFERROR(VLOOKUP(Tabela24[[#This Row],[Symbol]],INDIRECT("'"&amp;Tabela24[[#This Row],[INDEX]]&amp;"'!$D$4:$BB$3000"),14,0),0)</f>
        <v>mb.</v>
      </c>
      <c r="I1072" s="409">
        <f ca="1">IFERROR(VLOOKUP(Tabela24[[#This Row],[Symbol]],INDIRECT("'"&amp;Tabela24[[#This Row],[INDEX]]&amp;"'!$D$4:$BB$3000"),30,0),0)</f>
        <v>0</v>
      </c>
      <c r="J1072" s="437">
        <f ca="1">IFERROR(VLOOKUP(Tabela24[[#This Row],[Symbol]],INDIRECT("'"&amp;Tabela24[[#This Row],[INDEX]]&amp;"'!$D$4:$BB$3000"),31,0),0)</f>
        <v>0</v>
      </c>
      <c r="K1072" s="258"/>
    </row>
    <row r="1073" spans="1:11" ht="30" customHeight="1" x14ac:dyDescent="0.2">
      <c r="A1073" s="254">
        <v>2020</v>
      </c>
      <c r="B1073" s="554" t="s">
        <v>12</v>
      </c>
      <c r="C1073" s="255" t="s">
        <v>1014</v>
      </c>
      <c r="D1073" s="256" t="str">
        <f>VLOOKUP(Tabela24[[#This Row],[Symbol]],Baza_cen[],3,0)</f>
        <v>BLOK NYXON  Green MONO   60mm    H=270mm     GPMM</v>
      </c>
      <c r="E1073" s="257"/>
      <c r="F1073" s="257"/>
      <c r="G1073" s="257">
        <f ca="1">IFERROR(VLOOKUP(Tabela24[[#This Row],[Symbol]],INDIRECT("'"&amp;Tabela24[[#This Row],[INDEX]]&amp;"'!$D$5:$BB$3000"),13,0),0)</f>
        <v>0</v>
      </c>
      <c r="H1073" s="257" t="str">
        <f ca="1">IFERROR(VLOOKUP(Tabela24[[#This Row],[Symbol]],INDIRECT("'"&amp;Tabela24[[#This Row],[INDEX]]&amp;"'!$D$4:$BB$3000"),14,0),0)</f>
        <v>mb.</v>
      </c>
      <c r="I1073" s="409">
        <f ca="1">IFERROR(VLOOKUP(Tabela24[[#This Row],[Symbol]],INDIRECT("'"&amp;Tabela24[[#This Row],[INDEX]]&amp;"'!$D$4:$BB$3000"),30,0),0)</f>
        <v>0</v>
      </c>
      <c r="J1073" s="437">
        <f ca="1">IFERROR(VLOOKUP(Tabela24[[#This Row],[Symbol]],INDIRECT("'"&amp;Tabela24[[#This Row],[INDEX]]&amp;"'!$D$4:$BB$3000"),31,0),0)</f>
        <v>0</v>
      </c>
      <c r="K1073" s="258"/>
    </row>
    <row r="1074" spans="1:11" ht="30" customHeight="1" x14ac:dyDescent="0.2">
      <c r="A1074" s="254">
        <v>2021</v>
      </c>
      <c r="B1074" s="554" t="s">
        <v>12</v>
      </c>
      <c r="C1074" s="255" t="s">
        <v>1015</v>
      </c>
      <c r="D1074" s="256" t="str">
        <f>VLOOKUP(Tabela24[[#This Row],[Symbol]],Baza_cen[],3,0)</f>
        <v>BLOK NYXON  Green MONO   60mm    H=275mm     GPMM</v>
      </c>
      <c r="E1074" s="257"/>
      <c r="F1074" s="257"/>
      <c r="G1074" s="257">
        <f ca="1">IFERROR(VLOOKUP(Tabela24[[#This Row],[Symbol]],INDIRECT("'"&amp;Tabela24[[#This Row],[INDEX]]&amp;"'!$D$5:$BB$3000"),13,0),0)</f>
        <v>0</v>
      </c>
      <c r="H1074" s="257" t="str">
        <f ca="1">IFERROR(VLOOKUP(Tabela24[[#This Row],[Symbol]],INDIRECT("'"&amp;Tabela24[[#This Row],[INDEX]]&amp;"'!$D$4:$BB$3000"),14,0),0)</f>
        <v>mb.</v>
      </c>
      <c r="I1074" s="409">
        <f ca="1">IFERROR(VLOOKUP(Tabela24[[#This Row],[Symbol]],INDIRECT("'"&amp;Tabela24[[#This Row],[INDEX]]&amp;"'!$D$4:$BB$3000"),30,0),0)</f>
        <v>0</v>
      </c>
      <c r="J1074" s="437">
        <f ca="1">IFERROR(VLOOKUP(Tabela24[[#This Row],[Symbol]],INDIRECT("'"&amp;Tabela24[[#This Row],[INDEX]]&amp;"'!$D$4:$BB$3000"),31,0),0)</f>
        <v>0</v>
      </c>
      <c r="K1074" s="258"/>
    </row>
    <row r="1075" spans="1:11" ht="30" customHeight="1" x14ac:dyDescent="0.2">
      <c r="A1075" s="254">
        <v>2022</v>
      </c>
      <c r="B1075" s="554" t="s">
        <v>12</v>
      </c>
      <c r="C1075" s="255" t="s">
        <v>1016</v>
      </c>
      <c r="D1075" s="256" t="str">
        <f>VLOOKUP(Tabela24[[#This Row],[Symbol]],Baza_cen[],3,0)</f>
        <v>BLOK NYXON  Green MONO   60mm    H=280mm     GPMM</v>
      </c>
      <c r="E1075" s="257"/>
      <c r="F1075" s="257"/>
      <c r="G1075" s="257">
        <f ca="1">IFERROR(VLOOKUP(Tabela24[[#This Row],[Symbol]],INDIRECT("'"&amp;Tabela24[[#This Row],[INDEX]]&amp;"'!$D$5:$BB$3000"),13,0),0)</f>
        <v>0</v>
      </c>
      <c r="H1075" s="257" t="str">
        <f ca="1">IFERROR(VLOOKUP(Tabela24[[#This Row],[Symbol]],INDIRECT("'"&amp;Tabela24[[#This Row],[INDEX]]&amp;"'!$D$4:$BB$3000"),14,0),0)</f>
        <v>mb.</v>
      </c>
      <c r="I1075" s="409">
        <f ca="1">IFERROR(VLOOKUP(Tabela24[[#This Row],[Symbol]],INDIRECT("'"&amp;Tabela24[[#This Row],[INDEX]]&amp;"'!$D$4:$BB$3000"),30,0),0)</f>
        <v>0</v>
      </c>
      <c r="J1075" s="437">
        <f ca="1">IFERROR(VLOOKUP(Tabela24[[#This Row],[Symbol]],INDIRECT("'"&amp;Tabela24[[#This Row],[INDEX]]&amp;"'!$D$4:$BB$3000"),31,0),0)</f>
        <v>0</v>
      </c>
      <c r="K1075" s="258"/>
    </row>
    <row r="1076" spans="1:11" ht="30" customHeight="1" x14ac:dyDescent="0.2">
      <c r="A1076" s="254">
        <v>2023</v>
      </c>
      <c r="B1076" s="554" t="s">
        <v>12</v>
      </c>
      <c r="C1076" s="255" t="s">
        <v>1017</v>
      </c>
      <c r="D1076" s="256" t="str">
        <f>VLOOKUP(Tabela24[[#This Row],[Symbol]],Baza_cen[],3,0)</f>
        <v>BLOK NYXON  Green MONO   60mm    H=285mm     GPMM</v>
      </c>
      <c r="E1076" s="257"/>
      <c r="F1076" s="257"/>
      <c r="G1076" s="257">
        <f ca="1">IFERROR(VLOOKUP(Tabela24[[#This Row],[Symbol]],INDIRECT("'"&amp;Tabela24[[#This Row],[INDEX]]&amp;"'!$D$5:$BB$3000"),13,0),0)</f>
        <v>0</v>
      </c>
      <c r="H1076" s="257" t="str">
        <f ca="1">IFERROR(VLOOKUP(Tabela24[[#This Row],[Symbol]],INDIRECT("'"&amp;Tabela24[[#This Row],[INDEX]]&amp;"'!$D$4:$BB$3000"),14,0),0)</f>
        <v>mb.</v>
      </c>
      <c r="I1076" s="409">
        <f ca="1">IFERROR(VLOOKUP(Tabela24[[#This Row],[Symbol]],INDIRECT("'"&amp;Tabela24[[#This Row],[INDEX]]&amp;"'!$D$4:$BB$3000"),30,0),0)</f>
        <v>0</v>
      </c>
      <c r="J1076" s="437">
        <f ca="1">IFERROR(VLOOKUP(Tabela24[[#This Row],[Symbol]],INDIRECT("'"&amp;Tabela24[[#This Row],[INDEX]]&amp;"'!$D$4:$BB$3000"),31,0),0)</f>
        <v>0</v>
      </c>
      <c r="K1076" s="258"/>
    </row>
    <row r="1077" spans="1:11" ht="30" customHeight="1" x14ac:dyDescent="0.2">
      <c r="A1077" s="254">
        <v>2024</v>
      </c>
      <c r="B1077" s="554" t="s">
        <v>12</v>
      </c>
      <c r="C1077" s="255" t="s">
        <v>1018</v>
      </c>
      <c r="D1077" s="256" t="str">
        <f>VLOOKUP(Tabela24[[#This Row],[Symbol]],Baza_cen[],3,0)</f>
        <v>BLOK NYXON  Green MONO   60mm    H=290mm     GPMM</v>
      </c>
      <c r="E1077" s="257"/>
      <c r="F1077" s="257"/>
      <c r="G1077" s="257">
        <f ca="1">IFERROR(VLOOKUP(Tabela24[[#This Row],[Symbol]],INDIRECT("'"&amp;Tabela24[[#This Row],[INDEX]]&amp;"'!$D$5:$BB$3000"),13,0),0)</f>
        <v>0</v>
      </c>
      <c r="H1077" s="257" t="str">
        <f ca="1">IFERROR(VLOOKUP(Tabela24[[#This Row],[Symbol]],INDIRECT("'"&amp;Tabela24[[#This Row],[INDEX]]&amp;"'!$D$4:$BB$3000"),14,0),0)</f>
        <v>mb.</v>
      </c>
      <c r="I1077" s="409">
        <f ca="1">IFERROR(VLOOKUP(Tabela24[[#This Row],[Symbol]],INDIRECT("'"&amp;Tabela24[[#This Row],[INDEX]]&amp;"'!$D$4:$BB$3000"),30,0),0)</f>
        <v>0</v>
      </c>
      <c r="J1077" s="437">
        <f ca="1">IFERROR(VLOOKUP(Tabela24[[#This Row],[Symbol]],INDIRECT("'"&amp;Tabela24[[#This Row],[INDEX]]&amp;"'!$D$4:$BB$3000"),31,0),0)</f>
        <v>0</v>
      </c>
      <c r="K1077" s="258"/>
    </row>
    <row r="1078" spans="1:11" ht="30" customHeight="1" x14ac:dyDescent="0.2">
      <c r="A1078" s="254">
        <v>2025</v>
      </c>
      <c r="B1078" s="554" t="s">
        <v>12</v>
      </c>
      <c r="C1078" s="255" t="s">
        <v>1019</v>
      </c>
      <c r="D1078" s="256" t="str">
        <f>VLOOKUP(Tabela24[[#This Row],[Symbol]],Baza_cen[],3,0)</f>
        <v>BLOK NYXON  Green MONO   60mm    H=295mm     GPMM</v>
      </c>
      <c r="E1078" s="257"/>
      <c r="F1078" s="257"/>
      <c r="G1078" s="257">
        <f ca="1">IFERROR(VLOOKUP(Tabela24[[#This Row],[Symbol]],INDIRECT("'"&amp;Tabela24[[#This Row],[INDEX]]&amp;"'!$D$5:$BB$3000"),13,0),0)</f>
        <v>0</v>
      </c>
      <c r="H1078" s="257" t="str">
        <f ca="1">IFERROR(VLOOKUP(Tabela24[[#This Row],[Symbol]],INDIRECT("'"&amp;Tabela24[[#This Row],[INDEX]]&amp;"'!$D$4:$BB$3000"),14,0),0)</f>
        <v>mb.</v>
      </c>
      <c r="I1078" s="409">
        <f ca="1">IFERROR(VLOOKUP(Tabela24[[#This Row],[Symbol]],INDIRECT("'"&amp;Tabela24[[#This Row],[INDEX]]&amp;"'!$D$4:$BB$3000"),30,0),0)</f>
        <v>0</v>
      </c>
      <c r="J1078" s="437">
        <f ca="1">IFERROR(VLOOKUP(Tabela24[[#This Row],[Symbol]],INDIRECT("'"&amp;Tabela24[[#This Row],[INDEX]]&amp;"'!$D$4:$BB$3000"),31,0),0)</f>
        <v>0</v>
      </c>
      <c r="K1078" s="258"/>
    </row>
    <row r="1079" spans="1:11" ht="30" customHeight="1" x14ac:dyDescent="0.2">
      <c r="A1079" s="254">
        <v>2026</v>
      </c>
      <c r="B1079" s="555" t="s">
        <v>12</v>
      </c>
      <c r="C1079" s="438" t="s">
        <v>1020</v>
      </c>
      <c r="D1079" s="256" t="str">
        <f>VLOOKUP(Tabela24[[#This Row],[Symbol]],Baza_cen[],3,0)</f>
        <v>BLOK NYXON  Green MONO   60mm    H=300mm     GPMM</v>
      </c>
      <c r="E1079" s="439"/>
      <c r="F1079" s="439"/>
      <c r="G1079" s="439">
        <f ca="1">IFERROR(VLOOKUP(Tabela24[[#This Row],[Symbol]],INDIRECT("'"&amp;Tabela24[[#This Row],[INDEX]]&amp;"'!$D$5:$BB$3000"),13,0),0)</f>
        <v>0</v>
      </c>
      <c r="H1079" s="439" t="str">
        <f ca="1">IFERROR(VLOOKUP(Tabela24[[#This Row],[Symbol]],INDIRECT("'"&amp;Tabela24[[#This Row],[INDEX]]&amp;"'!$D$4:$BB$3000"),14,0),0)</f>
        <v>mb.</v>
      </c>
      <c r="I1079" s="440">
        <f ca="1">IFERROR(VLOOKUP(Tabela24[[#This Row],[Symbol]],INDIRECT("'"&amp;Tabela24[[#This Row],[INDEX]]&amp;"'!$D$4:$BB$3000"),30,0),0)</f>
        <v>0</v>
      </c>
      <c r="J1079" s="479">
        <f ca="1">IFERROR(VLOOKUP(Tabela24[[#This Row],[Symbol]],INDIRECT("'"&amp;Tabela24[[#This Row],[INDEX]]&amp;"'!$D$4:$BB$3000"),31,0),0)</f>
        <v>0</v>
      </c>
      <c r="K1079" s="441"/>
    </row>
    <row r="1080" spans="1:11" ht="30" customHeight="1" x14ac:dyDescent="0.2">
      <c r="A1080" s="254"/>
      <c r="B1080" s="554" t="s">
        <v>18</v>
      </c>
      <c r="C1080" s="561" t="s">
        <v>37798</v>
      </c>
      <c r="D1080" s="256" t="str">
        <f>VLOOKUP(Tabela24[[#This Row],[Symbol]],Baza_cen[],3,0)</f>
        <v>Taśma Uniwersalna Knelsen HYBRID  70mm</v>
      </c>
      <c r="E1080" s="257"/>
      <c r="F1080" s="257"/>
      <c r="G1080" s="257">
        <f ca="1">IFERROR(VLOOKUP(Tabela24[[#This Row],[Symbol]],INDIRECT("'"&amp;Tabela24[[#This Row],[INDEX]]&amp;"'!$D$5:$BB$3000"),13,0),0)</f>
        <v>0</v>
      </c>
      <c r="H1080" s="257" t="str">
        <f ca="1">IFERROR(VLOOKUP(Tabela24[[#This Row],[Symbol]],INDIRECT("'"&amp;Tabela24[[#This Row],[INDEX]]&amp;"'!$D$4:$BB$3000"),14,0),0)</f>
        <v>rolka</v>
      </c>
      <c r="I1080" s="409">
        <f ca="1">IFERROR(VLOOKUP(Tabela24[[#This Row],[Symbol]],INDIRECT("'"&amp;Tabela24[[#This Row],[INDEX]]&amp;"'!$D$4:$BB$3000"),30,0),0)</f>
        <v>0</v>
      </c>
      <c r="J1080" s="437">
        <f ca="1">IFERROR(VLOOKUP(Tabela24[[#This Row],[Symbol]],INDIRECT("'"&amp;Tabela24[[#This Row],[INDEX]]&amp;"'!$D$4:$BB$3000"),31,0),0)</f>
        <v>0</v>
      </c>
      <c r="K1080" s="258"/>
    </row>
    <row r="1081" spans="1:11" ht="30" customHeight="1" x14ac:dyDescent="0.2">
      <c r="A1081" s="254"/>
      <c r="B1081" s="554" t="s">
        <v>18</v>
      </c>
      <c r="C1081" s="561" t="s">
        <v>37799</v>
      </c>
      <c r="D1081" s="256" t="str">
        <f>VLOOKUP(Tabela24[[#This Row],[Symbol]],Baza_cen[],3,0)</f>
        <v>Taśma Uniwersalna Knelsen HYBRID  85mm</v>
      </c>
      <c r="E1081" s="257"/>
      <c r="F1081" s="257"/>
      <c r="G1081" s="257">
        <f ca="1">IFERROR(VLOOKUP(Tabela24[[#This Row],[Symbol]],INDIRECT("'"&amp;Tabela24[[#This Row],[INDEX]]&amp;"'!$D$5:$BB$3000"),13,0),0)</f>
        <v>0</v>
      </c>
      <c r="H1081" s="257" t="str">
        <f ca="1">IFERROR(VLOOKUP(Tabela24[[#This Row],[Symbol]],INDIRECT("'"&amp;Tabela24[[#This Row],[INDEX]]&amp;"'!$D$4:$BB$3000"),14,0),0)</f>
        <v>rolka</v>
      </c>
      <c r="I1081" s="409">
        <f ca="1">IFERROR(VLOOKUP(Tabela24[[#This Row],[Symbol]],INDIRECT("'"&amp;Tabela24[[#This Row],[INDEX]]&amp;"'!$D$4:$BB$3000"),30,0),0)</f>
        <v>0</v>
      </c>
      <c r="J1081" s="437">
        <f ca="1">IFERROR(VLOOKUP(Tabela24[[#This Row],[Symbol]],INDIRECT("'"&amp;Tabela24[[#This Row],[INDEX]]&amp;"'!$D$4:$BB$3000"),31,0),0)</f>
        <v>0</v>
      </c>
      <c r="K1081" s="258"/>
    </row>
    <row r="1082" spans="1:11" ht="30" customHeight="1" x14ac:dyDescent="0.2">
      <c r="A1082" s="562"/>
      <c r="B1082" s="554" t="s">
        <v>18</v>
      </c>
      <c r="C1082" s="563" t="s">
        <v>37800</v>
      </c>
      <c r="D1082" s="256" t="str">
        <f>VLOOKUP(Tabela24[[#This Row],[Symbol]],Baza_cen[],3,0)</f>
        <v>Taśma Uniwersalna Knelsen HYBRID  100mm</v>
      </c>
      <c r="E1082" s="439"/>
      <c r="F1082" s="439"/>
      <c r="G1082" s="439">
        <f ca="1">IFERROR(VLOOKUP(Tabela24[[#This Row],[Symbol]],INDIRECT("'"&amp;Tabela24[[#This Row],[INDEX]]&amp;"'!$D$5:$BB$3000"),13,0),0)</f>
        <v>0</v>
      </c>
      <c r="H1082" s="439" t="str">
        <f ca="1">IFERROR(VLOOKUP(Tabela24[[#This Row],[Symbol]],INDIRECT("'"&amp;Tabela24[[#This Row],[INDEX]]&amp;"'!$D$4:$BB$3000"),14,0),0)</f>
        <v>rolka</v>
      </c>
      <c r="I1082" s="440">
        <f ca="1">IFERROR(VLOOKUP(Tabela24[[#This Row],[Symbol]],INDIRECT("'"&amp;Tabela24[[#This Row],[INDEX]]&amp;"'!$D$4:$BB$3000"),30,0),0)</f>
        <v>0</v>
      </c>
      <c r="J1082" s="479">
        <f ca="1">IFERROR(VLOOKUP(Tabela24[[#This Row],[Symbol]],INDIRECT("'"&amp;Tabela24[[#This Row],[INDEX]]&amp;"'!$D$4:$BB$3000"),31,0),0)</f>
        <v>0</v>
      </c>
      <c r="K1082" s="441"/>
    </row>
    <row r="1083" spans="1:11" ht="30" customHeight="1" x14ac:dyDescent="0.2">
      <c r="A1083" s="562"/>
      <c r="B1083" s="555" t="s">
        <v>6</v>
      </c>
      <c r="C1083" s="563" t="s">
        <v>696</v>
      </c>
      <c r="D1083" s="256" t="str">
        <f>VLOOKUP(Tabela24[[#This Row],[Symbol]],Baza_cen[],3,0)</f>
        <v>EL-150x1,5</v>
      </c>
      <c r="E1083" s="439"/>
      <c r="F1083" s="439"/>
      <c r="G1083" s="439">
        <f ca="1">IFERROR(VLOOKUP(Tabela24[[#This Row],[Symbol]],INDIRECT("'"&amp;Tabela24[[#This Row],[INDEX]]&amp;"'!$D$5:$BB$3000"),13,0),0)</f>
        <v>0</v>
      </c>
      <c r="H1083" s="439" t="str">
        <f ca="1">IFERROR(VLOOKUP(Tabela24[[#This Row],[Symbol]],INDIRECT("'"&amp;Tabela24[[#This Row],[INDEX]]&amp;"'!$D$4:$BB$3000"),14,0),0)</f>
        <v>szt.</v>
      </c>
      <c r="I1083" s="440">
        <f ca="1">IFERROR(VLOOKUP(Tabela24[[#This Row],[Symbol]],INDIRECT("'"&amp;Tabela24[[#This Row],[INDEX]]&amp;"'!$D$4:$BB$3000"),30,0),0)</f>
        <v>0</v>
      </c>
      <c r="J1083" s="479">
        <f ca="1">IFERROR(VLOOKUP(Tabela24[[#This Row],[Symbol]],INDIRECT("'"&amp;Tabela24[[#This Row],[INDEX]]&amp;"'!$D$4:$BB$3000"),31,0),0)</f>
        <v>0</v>
      </c>
      <c r="K1083" s="441"/>
    </row>
    <row r="1084" spans="1:11" ht="30" customHeight="1" x14ac:dyDescent="0.2">
      <c r="A1084" s="254"/>
      <c r="B1084" s="555" t="s">
        <v>6</v>
      </c>
      <c r="C1084" s="561" t="s">
        <v>698</v>
      </c>
      <c r="D1084" s="256" t="str">
        <f>VLOOKUP(Tabela24[[#This Row],[Symbol]],Baza_cen[],3,0)</f>
        <v>EL-150x2,5</v>
      </c>
      <c r="E1084" s="257"/>
      <c r="F1084" s="257"/>
      <c r="G1084" s="257">
        <f ca="1">IFERROR(VLOOKUP(Tabela24[[#This Row],[Symbol]],INDIRECT("'"&amp;Tabela24[[#This Row],[INDEX]]&amp;"'!$D$5:$BB$3000"),13,0),0)</f>
        <v>0</v>
      </c>
      <c r="H1084" s="257" t="str">
        <f ca="1">IFERROR(VLOOKUP(Tabela24[[#This Row],[Symbol]],INDIRECT("'"&amp;Tabela24[[#This Row],[INDEX]]&amp;"'!$D$4:$BB$3000"),14,0),0)</f>
        <v>szt.</v>
      </c>
      <c r="I1084" s="409">
        <f ca="1">IFERROR(VLOOKUP(Tabela24[[#This Row],[Symbol]],INDIRECT("'"&amp;Tabela24[[#This Row],[INDEX]]&amp;"'!$D$4:$BB$3000"),30,0),0)</f>
        <v>0</v>
      </c>
      <c r="J1084" s="437">
        <f ca="1">IFERROR(VLOOKUP(Tabela24[[#This Row],[Symbol]],INDIRECT("'"&amp;Tabela24[[#This Row],[INDEX]]&amp;"'!$D$4:$BB$3000"),31,0),0)</f>
        <v>0</v>
      </c>
      <c r="K1084" s="258"/>
    </row>
    <row r="1085" spans="1:11" ht="30" customHeight="1" x14ac:dyDescent="0.2">
      <c r="A1085" s="254"/>
      <c r="B1085" s="555" t="s">
        <v>6</v>
      </c>
      <c r="C1085" s="561" t="s">
        <v>702</v>
      </c>
      <c r="D1085" s="256" t="str">
        <f>VLOOKUP(Tabela24[[#This Row],[Symbol]],Baza_cen[],3,0)</f>
        <v>EL-200x1,5</v>
      </c>
      <c r="E1085" s="257"/>
      <c r="F1085" s="257"/>
      <c r="G1085" s="257">
        <f ca="1">IFERROR(VLOOKUP(Tabela24[[#This Row],[Symbol]],INDIRECT("'"&amp;Tabela24[[#This Row],[INDEX]]&amp;"'!$D$5:$BB$3000"),13,0),0)</f>
        <v>0</v>
      </c>
      <c r="H1085" s="257" t="str">
        <f ca="1">IFERROR(VLOOKUP(Tabela24[[#This Row],[Symbol]],INDIRECT("'"&amp;Tabela24[[#This Row],[INDEX]]&amp;"'!$D$4:$BB$3000"),14,0),0)</f>
        <v>szt.</v>
      </c>
      <c r="I1085" s="409">
        <f ca="1">IFERROR(VLOOKUP(Tabela24[[#This Row],[Symbol]],INDIRECT("'"&amp;Tabela24[[#This Row],[INDEX]]&amp;"'!$D$4:$BB$3000"),30,0),0)</f>
        <v>0</v>
      </c>
      <c r="J1085" s="437">
        <f ca="1">IFERROR(VLOOKUP(Tabela24[[#This Row],[Symbol]],INDIRECT("'"&amp;Tabela24[[#This Row],[INDEX]]&amp;"'!$D$4:$BB$3000"),31,0),0)</f>
        <v>0</v>
      </c>
      <c r="K1085" s="258"/>
    </row>
    <row r="1086" spans="1:11" ht="30" customHeight="1" x14ac:dyDescent="0.2">
      <c r="A1086" s="254"/>
      <c r="B1086" s="555" t="s">
        <v>6</v>
      </c>
      <c r="C1086" s="561" t="s">
        <v>704</v>
      </c>
      <c r="D1086" s="256" t="str">
        <f>VLOOKUP(Tabela24[[#This Row],[Symbol]],Baza_cen[],3,0)</f>
        <v>EL-200x2,5</v>
      </c>
      <c r="E1086" s="257"/>
      <c r="F1086" s="257"/>
      <c r="G1086" s="257">
        <f ca="1">IFERROR(VLOOKUP(Tabela24[[#This Row],[Symbol]],INDIRECT("'"&amp;Tabela24[[#This Row],[INDEX]]&amp;"'!$D$5:$BB$3000"),13,0),0)</f>
        <v>0</v>
      </c>
      <c r="H1086" s="257" t="str">
        <f ca="1">IFERROR(VLOOKUP(Tabela24[[#This Row],[Symbol]],INDIRECT("'"&amp;Tabela24[[#This Row],[INDEX]]&amp;"'!$D$4:$BB$3000"),14,0),0)</f>
        <v>szt.</v>
      </c>
      <c r="I1086" s="409">
        <f ca="1">IFERROR(VLOOKUP(Tabela24[[#This Row],[Symbol]],INDIRECT("'"&amp;Tabela24[[#This Row],[INDEX]]&amp;"'!$D$4:$BB$3000"),30,0),0)</f>
        <v>0</v>
      </c>
      <c r="J1086" s="437">
        <f ca="1">IFERROR(VLOOKUP(Tabela24[[#This Row],[Symbol]],INDIRECT("'"&amp;Tabela24[[#This Row],[INDEX]]&amp;"'!$D$4:$BB$3000"),31,0),0)</f>
        <v>0</v>
      </c>
      <c r="K1086" s="258"/>
    </row>
    <row r="1087" spans="1:11" ht="30" customHeight="1" x14ac:dyDescent="0.2">
      <c r="A1087" s="254"/>
      <c r="B1087" s="555" t="s">
        <v>6</v>
      </c>
      <c r="C1087" s="561" t="s">
        <v>4054</v>
      </c>
      <c r="D1087" s="256" t="str">
        <f>VLOOKUP(Tabela24[[#This Row],[Symbol]],Baza_cen[],3,0)</f>
        <v>EL-200x3,0</v>
      </c>
      <c r="E1087" s="257"/>
      <c r="F1087" s="257"/>
      <c r="G1087" s="257">
        <f ca="1">IFERROR(VLOOKUP(Tabela24[[#This Row],[Symbol]],INDIRECT("'"&amp;Tabela24[[#This Row],[INDEX]]&amp;"'!$D$5:$BB$3000"),13,0),0)</f>
        <v>0</v>
      </c>
      <c r="H1087" s="257" t="str">
        <f ca="1">IFERROR(VLOOKUP(Tabela24[[#This Row],[Symbol]],INDIRECT("'"&amp;Tabela24[[#This Row],[INDEX]]&amp;"'!$D$4:$BB$3000"),14,0),0)</f>
        <v>szt.</v>
      </c>
      <c r="I1087" s="409">
        <f ca="1">IFERROR(VLOOKUP(Tabela24[[#This Row],[Symbol]],INDIRECT("'"&amp;Tabela24[[#This Row],[INDEX]]&amp;"'!$D$4:$BB$3000"),30,0),0)</f>
        <v>0</v>
      </c>
      <c r="J1087" s="437">
        <f ca="1">IFERROR(VLOOKUP(Tabela24[[#This Row],[Symbol]],INDIRECT("'"&amp;Tabela24[[#This Row],[INDEX]]&amp;"'!$D$4:$BB$3000"),31,0),0)</f>
        <v>0</v>
      </c>
      <c r="K1087" s="258"/>
    </row>
    <row r="1088" spans="1:11" ht="30" customHeight="1" x14ac:dyDescent="0.2">
      <c r="A1088" s="254"/>
      <c r="B1088" s="555" t="s">
        <v>6</v>
      </c>
      <c r="C1088" s="561" t="s">
        <v>708</v>
      </c>
      <c r="D1088" s="256" t="str">
        <f>VLOOKUP(Tabela24[[#This Row],[Symbol]],Baza_cen[],3,0)</f>
        <v>EL-250x1,5</v>
      </c>
      <c r="E1088" s="257"/>
      <c r="F1088" s="257"/>
      <c r="G1088" s="257">
        <f ca="1">IFERROR(VLOOKUP(Tabela24[[#This Row],[Symbol]],INDIRECT("'"&amp;Tabela24[[#This Row],[INDEX]]&amp;"'!$D$5:$BB$3000"),13,0),0)</f>
        <v>0</v>
      </c>
      <c r="H1088" s="257" t="str">
        <f ca="1">IFERROR(VLOOKUP(Tabela24[[#This Row],[Symbol]],INDIRECT("'"&amp;Tabela24[[#This Row],[INDEX]]&amp;"'!$D$4:$BB$3000"),14,0),0)</f>
        <v>szt.</v>
      </c>
      <c r="I1088" s="409">
        <f ca="1">IFERROR(VLOOKUP(Tabela24[[#This Row],[Symbol]],INDIRECT("'"&amp;Tabela24[[#This Row],[INDEX]]&amp;"'!$D$4:$BB$3000"),30,0),0)</f>
        <v>0</v>
      </c>
      <c r="J1088" s="437">
        <f ca="1">IFERROR(VLOOKUP(Tabela24[[#This Row],[Symbol]],INDIRECT("'"&amp;Tabela24[[#This Row],[INDEX]]&amp;"'!$D$4:$BB$3000"),31,0),0)</f>
        <v>0</v>
      </c>
      <c r="K1088" s="258"/>
    </row>
    <row r="1089" spans="1:11" ht="30" customHeight="1" x14ac:dyDescent="0.2">
      <c r="A1089" s="254"/>
      <c r="B1089" s="555" t="s">
        <v>6</v>
      </c>
      <c r="C1089" s="561" t="s">
        <v>710</v>
      </c>
      <c r="D1089" s="256" t="str">
        <f>VLOOKUP(Tabela24[[#This Row],[Symbol]],Baza_cen[],3,0)</f>
        <v>EL-250x2,5</v>
      </c>
      <c r="E1089" s="257"/>
      <c r="F1089" s="257"/>
      <c r="G1089" s="257">
        <f ca="1">IFERROR(VLOOKUP(Tabela24[[#This Row],[Symbol]],INDIRECT("'"&amp;Tabela24[[#This Row],[INDEX]]&amp;"'!$D$5:$BB$3000"),13,0),0)</f>
        <v>0</v>
      </c>
      <c r="H1089" s="257" t="str">
        <f ca="1">IFERROR(VLOOKUP(Tabela24[[#This Row],[Symbol]],INDIRECT("'"&amp;Tabela24[[#This Row],[INDEX]]&amp;"'!$D$4:$BB$3000"),14,0),0)</f>
        <v>szt.</v>
      </c>
      <c r="I1089" s="409">
        <f ca="1">IFERROR(VLOOKUP(Tabela24[[#This Row],[Symbol]],INDIRECT("'"&amp;Tabela24[[#This Row],[INDEX]]&amp;"'!$D$4:$BB$3000"),30,0),0)</f>
        <v>0</v>
      </c>
      <c r="J1089" s="437">
        <f ca="1">IFERROR(VLOOKUP(Tabela24[[#This Row],[Symbol]],INDIRECT("'"&amp;Tabela24[[#This Row],[INDEX]]&amp;"'!$D$4:$BB$3000"),31,0),0)</f>
        <v>0</v>
      </c>
      <c r="K1089" s="258"/>
    </row>
    <row r="1090" spans="1:11" ht="30" customHeight="1" x14ac:dyDescent="0.2">
      <c r="A1090" s="254"/>
      <c r="B1090" s="555" t="s">
        <v>6</v>
      </c>
      <c r="C1090" s="561" t="s">
        <v>712</v>
      </c>
      <c r="D1090" s="256" t="str">
        <f>VLOOKUP(Tabela24[[#This Row],[Symbol]],Baza_cen[],3,0)</f>
        <v>EL-250x3,0</v>
      </c>
      <c r="E1090" s="257"/>
      <c r="F1090" s="257"/>
      <c r="G1090" s="257">
        <f ca="1">IFERROR(VLOOKUP(Tabela24[[#This Row],[Symbol]],INDIRECT("'"&amp;Tabela24[[#This Row],[INDEX]]&amp;"'!$D$5:$BB$3000"),13,0),0)</f>
        <v>0</v>
      </c>
      <c r="H1090" s="257" t="str">
        <f ca="1">IFERROR(VLOOKUP(Tabela24[[#This Row],[Symbol]],INDIRECT("'"&amp;Tabela24[[#This Row],[INDEX]]&amp;"'!$D$4:$BB$3000"),14,0),0)</f>
        <v>szt.</v>
      </c>
      <c r="I1090" s="409">
        <f ca="1">IFERROR(VLOOKUP(Tabela24[[#This Row],[Symbol]],INDIRECT("'"&amp;Tabela24[[#This Row],[INDEX]]&amp;"'!$D$4:$BB$3000"),30,0),0)</f>
        <v>0</v>
      </c>
      <c r="J1090" s="437">
        <f ca="1">IFERROR(VLOOKUP(Tabela24[[#This Row],[Symbol]],INDIRECT("'"&amp;Tabela24[[#This Row],[INDEX]]&amp;"'!$D$4:$BB$3000"),31,0),0)</f>
        <v>0</v>
      </c>
      <c r="K1090" s="258"/>
    </row>
    <row r="1091" spans="1:11" ht="30" customHeight="1" x14ac:dyDescent="0.2">
      <c r="A1091" s="254"/>
      <c r="B1091" s="555" t="s">
        <v>6</v>
      </c>
      <c r="C1091" s="561" t="s">
        <v>716</v>
      </c>
      <c r="D1091" s="256" t="str">
        <f>VLOOKUP(Tabela24[[#This Row],[Symbol]],Baza_cen[],3,0)</f>
        <v>EL-300x3,0</v>
      </c>
      <c r="E1091" s="257"/>
      <c r="F1091" s="257"/>
      <c r="G1091" s="257">
        <f ca="1">IFERROR(VLOOKUP(Tabela24[[#This Row],[Symbol]],INDIRECT("'"&amp;Tabela24[[#This Row],[INDEX]]&amp;"'!$D$5:$BB$3000"),13,0),0)</f>
        <v>0</v>
      </c>
      <c r="H1091" s="257" t="str">
        <f ca="1">IFERROR(VLOOKUP(Tabela24[[#This Row],[Symbol]],INDIRECT("'"&amp;Tabela24[[#This Row],[INDEX]]&amp;"'!$D$4:$BB$3000"),14,0),0)</f>
        <v>szt.</v>
      </c>
      <c r="I1091" s="409">
        <f ca="1">IFERROR(VLOOKUP(Tabela24[[#This Row],[Symbol]],INDIRECT("'"&amp;Tabela24[[#This Row],[INDEX]]&amp;"'!$D$4:$BB$3000"),30,0),0)</f>
        <v>0</v>
      </c>
      <c r="J1091" s="437">
        <f ca="1">IFERROR(VLOOKUP(Tabela24[[#This Row],[Symbol]],INDIRECT("'"&amp;Tabela24[[#This Row],[INDEX]]&amp;"'!$D$4:$BB$3000"),31,0),0)</f>
        <v>0</v>
      </c>
      <c r="K1091" s="258"/>
    </row>
    <row r="1092" spans="1:11" ht="30" customHeight="1" x14ac:dyDescent="0.2">
      <c r="A1092" s="254"/>
      <c r="B1092" s="555" t="s">
        <v>6</v>
      </c>
      <c r="C1092" s="561" t="s">
        <v>718</v>
      </c>
      <c r="D1092" s="256" t="str">
        <f>VLOOKUP(Tabela24[[#This Row],[Symbol]],Baza_cen[],3,0)</f>
        <v>EL-350x3,0</v>
      </c>
      <c r="E1092" s="257"/>
      <c r="F1092" s="257"/>
      <c r="G1092" s="257">
        <f ca="1">IFERROR(VLOOKUP(Tabela24[[#This Row],[Symbol]],INDIRECT("'"&amp;Tabela24[[#This Row],[INDEX]]&amp;"'!$D$5:$BB$3000"),13,0),0)</f>
        <v>0</v>
      </c>
      <c r="H1092" s="257" t="str">
        <f ca="1">IFERROR(VLOOKUP(Tabela24[[#This Row],[Symbol]],INDIRECT("'"&amp;Tabela24[[#This Row],[INDEX]]&amp;"'!$D$4:$BB$3000"),14,0),0)</f>
        <v>szt.</v>
      </c>
      <c r="I1092" s="409">
        <f ca="1">IFERROR(VLOOKUP(Tabela24[[#This Row],[Symbol]],INDIRECT("'"&amp;Tabela24[[#This Row],[INDEX]]&amp;"'!$D$4:$BB$3000"),30,0),0)</f>
        <v>0</v>
      </c>
      <c r="J1092" s="437">
        <f ca="1">IFERROR(VLOOKUP(Tabela24[[#This Row],[Symbol]],INDIRECT("'"&amp;Tabela24[[#This Row],[INDEX]]&amp;"'!$D$4:$BB$3000"),31,0),0)</f>
        <v>0</v>
      </c>
      <c r="K1092" s="258"/>
    </row>
    <row r="1093" spans="1:11" ht="30" customHeight="1" x14ac:dyDescent="0.2">
      <c r="A1093" s="254"/>
      <c r="B1093" s="555" t="s">
        <v>6</v>
      </c>
      <c r="C1093" s="561" t="s">
        <v>4050</v>
      </c>
      <c r="D1093" s="256" t="str">
        <f>VLOOKUP(Tabela24[[#This Row],[Symbol]],Baza_cen[],3,0)</f>
        <v>EL-125x1,5 Flat Steel</v>
      </c>
      <c r="E1093" s="257"/>
      <c r="F1093" s="257"/>
      <c r="G1093" s="257">
        <f ca="1">IFERROR(VLOOKUP(Tabela24[[#This Row],[Symbol]],INDIRECT("'"&amp;Tabela24[[#This Row],[INDEX]]&amp;"'!$D$5:$BB$3000"),13,0),0)</f>
        <v>0</v>
      </c>
      <c r="H1093" s="257" t="str">
        <f ca="1">IFERROR(VLOOKUP(Tabela24[[#This Row],[Symbol]],INDIRECT("'"&amp;Tabela24[[#This Row],[INDEX]]&amp;"'!$D$4:$BB$3000"),14,0),0)</f>
        <v>szt.</v>
      </c>
      <c r="I1093" s="409">
        <f ca="1">IFERROR(VLOOKUP(Tabela24[[#This Row],[Symbol]],INDIRECT("'"&amp;Tabela24[[#This Row],[INDEX]]&amp;"'!$D$4:$BB$3000"),30,0),0)</f>
        <v>0</v>
      </c>
      <c r="J1093" s="437">
        <f ca="1">IFERROR(VLOOKUP(Tabela24[[#This Row],[Symbol]],INDIRECT("'"&amp;Tabela24[[#This Row],[INDEX]]&amp;"'!$D$4:$BB$3000"),31,0),0)</f>
        <v>0</v>
      </c>
      <c r="K1093" s="258"/>
    </row>
    <row r="1094" spans="1:11" ht="30" customHeight="1" x14ac:dyDescent="0.2">
      <c r="A1094" s="254"/>
      <c r="B1094" s="555" t="s">
        <v>6</v>
      </c>
      <c r="C1094" s="561" t="s">
        <v>4051</v>
      </c>
      <c r="D1094" s="256" t="str">
        <f>VLOOKUP(Tabela24[[#This Row],[Symbol]],Baza_cen[],3,0)</f>
        <v>EL-125x2,5-F</v>
      </c>
      <c r="E1094" s="257"/>
      <c r="F1094" s="257"/>
      <c r="G1094" s="257">
        <f ca="1">IFERROR(VLOOKUP(Tabela24[[#This Row],[Symbol]],INDIRECT("'"&amp;Tabela24[[#This Row],[INDEX]]&amp;"'!$D$5:$BB$3000"),13,0),0)</f>
        <v>0</v>
      </c>
      <c r="H1094" s="257" t="str">
        <f ca="1">IFERROR(VLOOKUP(Tabela24[[#This Row],[Symbol]],INDIRECT("'"&amp;Tabela24[[#This Row],[INDEX]]&amp;"'!$D$4:$BB$3000"),14,0),0)</f>
        <v>szt.</v>
      </c>
      <c r="I1094" s="409">
        <f ca="1">IFERROR(VLOOKUP(Tabela24[[#This Row],[Symbol]],INDIRECT("'"&amp;Tabela24[[#This Row],[INDEX]]&amp;"'!$D$4:$BB$3000"),30,0),0)</f>
        <v>0</v>
      </c>
      <c r="J1094" s="437">
        <f ca="1">IFERROR(VLOOKUP(Tabela24[[#This Row],[Symbol]],INDIRECT("'"&amp;Tabela24[[#This Row],[INDEX]]&amp;"'!$D$4:$BB$3000"),31,0),0)</f>
        <v>0</v>
      </c>
      <c r="K1094" s="258"/>
    </row>
    <row r="1095" spans="1:11" ht="30" customHeight="1" x14ac:dyDescent="0.2">
      <c r="A1095" s="254"/>
      <c r="B1095" s="555" t="s">
        <v>6</v>
      </c>
      <c r="C1095" s="561" t="s">
        <v>4052</v>
      </c>
      <c r="D1095" s="256" t="str">
        <f>VLOOKUP(Tabela24[[#This Row],[Symbol]],Baza_cen[],3,0)</f>
        <v>EL-125x1,5-F</v>
      </c>
      <c r="E1095" s="257"/>
      <c r="F1095" s="257"/>
      <c r="G1095" s="257">
        <f ca="1">IFERROR(VLOOKUP(Tabela24[[#This Row],[Symbol]],INDIRECT("'"&amp;Tabela24[[#This Row],[INDEX]]&amp;"'!$D$5:$BB$3000"),13,0),0)</f>
        <v>0</v>
      </c>
      <c r="H1095" s="257" t="str">
        <f ca="1">IFERROR(VLOOKUP(Tabela24[[#This Row],[Symbol]],INDIRECT("'"&amp;Tabela24[[#This Row],[INDEX]]&amp;"'!$D$4:$BB$3000"),14,0),0)</f>
        <v>szt.</v>
      </c>
      <c r="I1095" s="409">
        <f ca="1">IFERROR(VLOOKUP(Tabela24[[#This Row],[Symbol]],INDIRECT("'"&amp;Tabela24[[#This Row],[INDEX]]&amp;"'!$D$4:$BB$3000"),30,0),0)</f>
        <v>0</v>
      </c>
      <c r="J1095" s="437">
        <f ca="1">IFERROR(VLOOKUP(Tabela24[[#This Row],[Symbol]],INDIRECT("'"&amp;Tabela24[[#This Row],[INDEX]]&amp;"'!$D$4:$BB$3000"),31,0),0)</f>
        <v>0</v>
      </c>
      <c r="K1095" s="258"/>
    </row>
    <row r="1096" spans="1:11" ht="30" customHeight="1" x14ac:dyDescent="0.2">
      <c r="A1096" s="254"/>
      <c r="B1096" s="555" t="s">
        <v>6</v>
      </c>
      <c r="C1096" s="561" t="s">
        <v>700</v>
      </c>
      <c r="D1096" s="256" t="str">
        <f>VLOOKUP(Tabela24[[#This Row],[Symbol]],Baza_cen[],3,0)</f>
        <v>EL-150x2,5-F</v>
      </c>
      <c r="E1096" s="257"/>
      <c r="F1096" s="257"/>
      <c r="G1096" s="257">
        <f ca="1">IFERROR(VLOOKUP(Tabela24[[#This Row],[Symbol]],INDIRECT("'"&amp;Tabela24[[#This Row],[INDEX]]&amp;"'!$D$5:$BB$3000"),13,0),0)</f>
        <v>0</v>
      </c>
      <c r="H1096" s="257" t="str">
        <f ca="1">IFERROR(VLOOKUP(Tabela24[[#This Row],[Symbol]],INDIRECT("'"&amp;Tabela24[[#This Row],[INDEX]]&amp;"'!$D$4:$BB$3000"),14,0),0)</f>
        <v>szt.</v>
      </c>
      <c r="I1096" s="409">
        <f ca="1">IFERROR(VLOOKUP(Tabela24[[#This Row],[Symbol]],INDIRECT("'"&amp;Tabela24[[#This Row],[INDEX]]&amp;"'!$D$4:$BB$3000"),30,0),0)</f>
        <v>0</v>
      </c>
      <c r="J1096" s="437">
        <f ca="1">IFERROR(VLOOKUP(Tabela24[[#This Row],[Symbol]],INDIRECT("'"&amp;Tabela24[[#This Row],[INDEX]]&amp;"'!$D$4:$BB$3000"),31,0),0)</f>
        <v>0</v>
      </c>
      <c r="K1096" s="258"/>
    </row>
    <row r="1097" spans="1:11" ht="30" customHeight="1" x14ac:dyDescent="0.2">
      <c r="A1097" s="254"/>
      <c r="B1097" s="555" t="s">
        <v>6</v>
      </c>
      <c r="C1097" s="561" t="s">
        <v>4053</v>
      </c>
      <c r="D1097" s="256" t="str">
        <f>VLOOKUP(Tabela24[[#This Row],[Symbol]],Baza_cen[],3,0)</f>
        <v>EL-150x1,5-F</v>
      </c>
      <c r="E1097" s="257"/>
      <c r="F1097" s="257"/>
      <c r="G1097" s="257">
        <f ca="1">IFERROR(VLOOKUP(Tabela24[[#This Row],[Symbol]],INDIRECT("'"&amp;Tabela24[[#This Row],[INDEX]]&amp;"'!$D$5:$BB$3000"),13,0),0)</f>
        <v>0</v>
      </c>
      <c r="H1097" s="257" t="str">
        <f ca="1">IFERROR(VLOOKUP(Tabela24[[#This Row],[Symbol]],INDIRECT("'"&amp;Tabela24[[#This Row],[INDEX]]&amp;"'!$D$4:$BB$3000"),14,0),0)</f>
        <v>szt.</v>
      </c>
      <c r="I1097" s="409">
        <f ca="1">IFERROR(VLOOKUP(Tabela24[[#This Row],[Symbol]],INDIRECT("'"&amp;Tabela24[[#This Row],[INDEX]]&amp;"'!$D$4:$BB$3000"),30,0),0)</f>
        <v>0</v>
      </c>
      <c r="J1097" s="437">
        <f ca="1">IFERROR(VLOOKUP(Tabela24[[#This Row],[Symbol]],INDIRECT("'"&amp;Tabela24[[#This Row],[INDEX]]&amp;"'!$D$4:$BB$3000"),31,0),0)</f>
        <v>0</v>
      </c>
      <c r="K1097" s="258"/>
    </row>
    <row r="1098" spans="1:11" ht="30" customHeight="1" x14ac:dyDescent="0.2">
      <c r="A1098" s="254"/>
      <c r="B1098" s="555" t="s">
        <v>6</v>
      </c>
      <c r="C1098" s="561" t="s">
        <v>706</v>
      </c>
      <c r="D1098" s="256" t="str">
        <f>VLOOKUP(Tabela24[[#This Row],[Symbol]],Baza_cen[],3,0)</f>
        <v>EL-200x2,5-F</v>
      </c>
      <c r="E1098" s="257"/>
      <c r="F1098" s="257"/>
      <c r="G1098" s="257">
        <f ca="1">IFERROR(VLOOKUP(Tabela24[[#This Row],[Symbol]],INDIRECT("'"&amp;Tabela24[[#This Row],[INDEX]]&amp;"'!$D$5:$BB$3000"),13,0),0)</f>
        <v>0</v>
      </c>
      <c r="H1098" s="257" t="str">
        <f ca="1">IFERROR(VLOOKUP(Tabela24[[#This Row],[Symbol]],INDIRECT("'"&amp;Tabela24[[#This Row],[INDEX]]&amp;"'!$D$4:$BB$3000"),14,0),0)</f>
        <v>szt.</v>
      </c>
      <c r="I1098" s="409">
        <f ca="1">IFERROR(VLOOKUP(Tabela24[[#This Row],[Symbol]],INDIRECT("'"&amp;Tabela24[[#This Row],[INDEX]]&amp;"'!$D$4:$BB$3000"),30,0),0)</f>
        <v>0</v>
      </c>
      <c r="J1098" s="437">
        <f ca="1">IFERROR(VLOOKUP(Tabela24[[#This Row],[Symbol]],INDIRECT("'"&amp;Tabela24[[#This Row],[INDEX]]&amp;"'!$D$4:$BB$3000"),31,0),0)</f>
        <v>0</v>
      </c>
      <c r="K1098" s="258"/>
    </row>
    <row r="1099" spans="1:11" ht="30" customHeight="1" x14ac:dyDescent="0.2">
      <c r="A1099" s="254"/>
      <c r="B1099" s="555" t="s">
        <v>6</v>
      </c>
      <c r="C1099" s="561" t="s">
        <v>714</v>
      </c>
      <c r="D1099" s="256" t="str">
        <f>VLOOKUP(Tabela24[[#This Row],[Symbol]],Baza_cen[],3,0)</f>
        <v>EL-250x2,5-F</v>
      </c>
      <c r="E1099" s="257"/>
      <c r="F1099" s="257"/>
      <c r="G1099" s="257">
        <f ca="1">IFERROR(VLOOKUP(Tabela24[[#This Row],[Symbol]],INDIRECT("'"&amp;Tabela24[[#This Row],[INDEX]]&amp;"'!$D$5:$BB$3000"),13,0),0)</f>
        <v>0</v>
      </c>
      <c r="H1099" s="257" t="str">
        <f ca="1">IFERROR(VLOOKUP(Tabela24[[#This Row],[Symbol]],INDIRECT("'"&amp;Tabela24[[#This Row],[INDEX]]&amp;"'!$D$4:$BB$3000"),14,0),0)</f>
        <v>szt.</v>
      </c>
      <c r="I1099" s="409">
        <f ca="1">IFERROR(VLOOKUP(Tabela24[[#This Row],[Symbol]],INDIRECT("'"&amp;Tabela24[[#This Row],[INDEX]]&amp;"'!$D$4:$BB$3000"),30,0),0)</f>
        <v>0</v>
      </c>
      <c r="J1099" s="437">
        <f ca="1">IFERROR(VLOOKUP(Tabela24[[#This Row],[Symbol]],INDIRECT("'"&amp;Tabela24[[#This Row],[INDEX]]&amp;"'!$D$4:$BB$3000"),31,0),0)</f>
        <v>0</v>
      </c>
      <c r="K1099" s="258"/>
    </row>
    <row r="1100" spans="1:11" ht="30" customHeight="1" x14ac:dyDescent="0.2">
      <c r="A1100" s="254"/>
      <c r="B1100" s="555" t="s">
        <v>6</v>
      </c>
      <c r="C1100" s="561" t="s">
        <v>4055</v>
      </c>
      <c r="D1100" s="256" t="str">
        <f>VLOOKUP(Tabela24[[#This Row],[Symbol]],Baza_cen[],3,0)</f>
        <v>EL-300x2,5-F</v>
      </c>
      <c r="E1100" s="257"/>
      <c r="F1100" s="257"/>
      <c r="G1100" s="257">
        <f ca="1">IFERROR(VLOOKUP(Tabela24[[#This Row],[Symbol]],INDIRECT("'"&amp;Tabela24[[#This Row],[INDEX]]&amp;"'!$D$5:$BB$3000"),13,0),0)</f>
        <v>0</v>
      </c>
      <c r="H1100" s="257" t="str">
        <f ca="1">IFERROR(VLOOKUP(Tabela24[[#This Row],[Symbol]],INDIRECT("'"&amp;Tabela24[[#This Row],[INDEX]]&amp;"'!$D$4:$BB$3000"),14,0),0)</f>
        <v>szt.</v>
      </c>
      <c r="I1100" s="409">
        <f ca="1">IFERROR(VLOOKUP(Tabela24[[#This Row],[Symbol]],INDIRECT("'"&amp;Tabela24[[#This Row],[INDEX]]&amp;"'!$D$4:$BB$3000"),30,0),0)</f>
        <v>0</v>
      </c>
      <c r="J1100" s="437">
        <f ca="1">IFERROR(VLOOKUP(Tabela24[[#This Row],[Symbol]],INDIRECT("'"&amp;Tabela24[[#This Row],[INDEX]]&amp;"'!$D$4:$BB$3000"),31,0),0)</f>
        <v>0</v>
      </c>
      <c r="K1100" s="258"/>
    </row>
    <row r="1101" spans="1:11" ht="30" customHeight="1" x14ac:dyDescent="0.2">
      <c r="A1101" s="254"/>
      <c r="B1101" s="555" t="s">
        <v>6</v>
      </c>
      <c r="C1101" s="561" t="s">
        <v>726</v>
      </c>
      <c r="D1101" s="256" t="str">
        <f>VLOOKUP(Tabela24[[#This Row],[Symbol]],Baza_cen[],3,0)</f>
        <v>VBW-35x50x2,5 (płaskownik)</v>
      </c>
      <c r="E1101" s="257"/>
      <c r="F1101" s="257"/>
      <c r="G1101" s="257">
        <f ca="1">IFERROR(VLOOKUP(Tabela24[[#This Row],[Symbol]],INDIRECT("'"&amp;Tabela24[[#This Row],[INDEX]]&amp;"'!$D$5:$BB$3000"),13,0),0)</f>
        <v>0</v>
      </c>
      <c r="H1101" s="257" t="str">
        <f ca="1">IFERROR(VLOOKUP(Tabela24[[#This Row],[Symbol]],INDIRECT("'"&amp;Tabela24[[#This Row],[INDEX]]&amp;"'!$D$4:$BB$3000"),14,0),0)</f>
        <v>szt.</v>
      </c>
      <c r="I1101" s="409">
        <f ca="1">IFERROR(VLOOKUP(Tabela24[[#This Row],[Symbol]],INDIRECT("'"&amp;Tabela24[[#This Row],[INDEX]]&amp;"'!$D$4:$BB$3000"),30,0),0)</f>
        <v>0</v>
      </c>
      <c r="J1101" s="437">
        <f ca="1">IFERROR(VLOOKUP(Tabela24[[#This Row],[Symbol]],INDIRECT("'"&amp;Tabela24[[#This Row],[INDEX]]&amp;"'!$D$4:$BB$3000"),31,0),0)</f>
        <v>0</v>
      </c>
      <c r="K1101" s="258"/>
    </row>
    <row r="1102" spans="1:11" ht="30" customHeight="1" x14ac:dyDescent="0.2">
      <c r="A1102" s="254"/>
      <c r="B1102" s="555" t="s">
        <v>6</v>
      </c>
      <c r="C1102" s="561" t="s">
        <v>728</v>
      </c>
      <c r="D1102" s="256" t="str">
        <f>VLOOKUP(Tabela24[[#This Row],[Symbol]],Baza_cen[],3,0)</f>
        <v>VBW-65x95x2,5</v>
      </c>
      <c r="E1102" s="257"/>
      <c r="F1102" s="257"/>
      <c r="G1102" s="257">
        <f ca="1">IFERROR(VLOOKUP(Tabela24[[#This Row],[Symbol]],INDIRECT("'"&amp;Tabela24[[#This Row],[INDEX]]&amp;"'!$D$5:$BB$3000"),13,0),0)</f>
        <v>0</v>
      </c>
      <c r="H1102" s="257" t="str">
        <f ca="1">IFERROR(VLOOKUP(Tabela24[[#This Row],[Symbol]],INDIRECT("'"&amp;Tabela24[[#This Row],[INDEX]]&amp;"'!$D$4:$BB$3000"),14,0),0)</f>
        <v>szt.</v>
      </c>
      <c r="I1102" s="409">
        <f ca="1">IFERROR(VLOOKUP(Tabela24[[#This Row],[Symbol]],INDIRECT("'"&amp;Tabela24[[#This Row],[INDEX]]&amp;"'!$D$4:$BB$3000"),30,0),0)</f>
        <v>0</v>
      </c>
      <c r="J1102" s="437">
        <f ca="1">IFERROR(VLOOKUP(Tabela24[[#This Row],[Symbol]],INDIRECT("'"&amp;Tabela24[[#This Row],[INDEX]]&amp;"'!$D$4:$BB$3000"),31,0),0)</f>
        <v>0</v>
      </c>
      <c r="K1102" s="258"/>
    </row>
    <row r="1103" spans="1:11" ht="30" customHeight="1" x14ac:dyDescent="0.2">
      <c r="A1103" s="254"/>
      <c r="B1103" s="555" t="s">
        <v>6</v>
      </c>
      <c r="C1103" s="561" t="s">
        <v>730</v>
      </c>
      <c r="D1103" s="256" t="str">
        <f>VLOOKUP(Tabela24[[#This Row],[Symbol]],Baza_cen[],3,0)</f>
        <v>VBW-65x145x2,5</v>
      </c>
      <c r="E1103" s="257"/>
      <c r="F1103" s="257"/>
      <c r="G1103" s="257">
        <f ca="1">IFERROR(VLOOKUP(Tabela24[[#This Row],[Symbol]],INDIRECT("'"&amp;Tabela24[[#This Row],[INDEX]]&amp;"'!$D$5:$BB$3000"),13,0),0)</f>
        <v>0</v>
      </c>
      <c r="H1103" s="257" t="str">
        <f ca="1">IFERROR(VLOOKUP(Tabela24[[#This Row],[Symbol]],INDIRECT("'"&amp;Tabela24[[#This Row],[INDEX]]&amp;"'!$D$4:$BB$3000"),14,0),0)</f>
        <v>szt.</v>
      </c>
      <c r="I1103" s="409">
        <f ca="1">IFERROR(VLOOKUP(Tabela24[[#This Row],[Symbol]],INDIRECT("'"&amp;Tabela24[[#This Row],[INDEX]]&amp;"'!$D$4:$BB$3000"),30,0),0)</f>
        <v>0</v>
      </c>
      <c r="J1103" s="437">
        <f ca="1">IFERROR(VLOOKUP(Tabela24[[#This Row],[Symbol]],INDIRECT("'"&amp;Tabela24[[#This Row],[INDEX]]&amp;"'!$D$4:$BB$3000"),31,0),0)</f>
        <v>0</v>
      </c>
      <c r="K1103" s="258"/>
    </row>
    <row r="1104" spans="1:11" ht="30" customHeight="1" x14ac:dyDescent="0.2">
      <c r="A1104" s="254"/>
      <c r="B1104" s="555" t="s">
        <v>6</v>
      </c>
      <c r="C1104" s="561" t="s">
        <v>732</v>
      </c>
      <c r="D1104" s="256" t="str">
        <f>VLOOKUP(Tabela24[[#This Row],[Symbol]],Baza_cen[],3,0)</f>
        <v>VBW-65x170x2,5</v>
      </c>
      <c r="E1104" s="257"/>
      <c r="F1104" s="257"/>
      <c r="G1104" s="257">
        <f ca="1">IFERROR(VLOOKUP(Tabela24[[#This Row],[Symbol]],INDIRECT("'"&amp;Tabela24[[#This Row],[INDEX]]&amp;"'!$D$5:$BB$3000"),13,0),0)</f>
        <v>0</v>
      </c>
      <c r="H1104" s="257" t="str">
        <f ca="1">IFERROR(VLOOKUP(Tabela24[[#This Row],[Symbol]],INDIRECT("'"&amp;Tabela24[[#This Row],[INDEX]]&amp;"'!$D$4:$BB$3000"),14,0),0)</f>
        <v>szt.</v>
      </c>
      <c r="I1104" s="409">
        <f ca="1">IFERROR(VLOOKUP(Tabela24[[#This Row],[Symbol]],INDIRECT("'"&amp;Tabela24[[#This Row],[INDEX]]&amp;"'!$D$4:$BB$3000"),30,0),0)</f>
        <v>0</v>
      </c>
      <c r="J1104" s="437">
        <f ca="1">IFERROR(VLOOKUP(Tabela24[[#This Row],[Symbol]],INDIRECT("'"&amp;Tabela24[[#This Row],[INDEX]]&amp;"'!$D$4:$BB$3000"),31,0),0)</f>
        <v>0</v>
      </c>
      <c r="K1104" s="258"/>
    </row>
    <row r="1105" spans="1:11" ht="30" customHeight="1" x14ac:dyDescent="0.2">
      <c r="A1105" s="254"/>
      <c r="B1105" s="555" t="s">
        <v>6</v>
      </c>
      <c r="C1105" s="561" t="s">
        <v>3192</v>
      </c>
      <c r="D1105" s="256" t="str">
        <f>VLOOKUP(Tabela24[[#This Row],[Symbol]],Baza_cen[],3,0)</f>
        <v>VBW-95x140x3,0</v>
      </c>
      <c r="E1105" s="257"/>
      <c r="F1105" s="257"/>
      <c r="G1105" s="257">
        <f ca="1">IFERROR(VLOOKUP(Tabela24[[#This Row],[Symbol]],INDIRECT("'"&amp;Tabela24[[#This Row],[INDEX]]&amp;"'!$D$5:$BB$3000"),13,0),0)</f>
        <v>0</v>
      </c>
      <c r="H1105" s="257" t="str">
        <f ca="1">IFERROR(VLOOKUP(Tabela24[[#This Row],[Symbol]],INDIRECT("'"&amp;Tabela24[[#This Row],[INDEX]]&amp;"'!$D$4:$BB$3000"),14,0),0)</f>
        <v>szt.</v>
      </c>
      <c r="I1105" s="409">
        <f ca="1">IFERROR(VLOOKUP(Tabela24[[#This Row],[Symbol]],INDIRECT("'"&amp;Tabela24[[#This Row],[INDEX]]&amp;"'!$D$4:$BB$3000"),30,0),0)</f>
        <v>0</v>
      </c>
      <c r="J1105" s="437">
        <f ca="1">IFERROR(VLOOKUP(Tabela24[[#This Row],[Symbol]],INDIRECT("'"&amp;Tabela24[[#This Row],[INDEX]]&amp;"'!$D$4:$BB$3000"),31,0),0)</f>
        <v>0</v>
      </c>
      <c r="K1105" s="258"/>
    </row>
    <row r="1106" spans="1:11" ht="30" customHeight="1" x14ac:dyDescent="0.2">
      <c r="A1106" s="254"/>
      <c r="B1106" s="555" t="s">
        <v>6</v>
      </c>
      <c r="C1106" s="561" t="s">
        <v>734</v>
      </c>
      <c r="D1106" s="256" t="str">
        <f>VLOOKUP(Tabela24[[#This Row],[Symbol]],Baza_cen[],3,0)</f>
        <v>VBW-110x125x2,5</v>
      </c>
      <c r="E1106" s="257"/>
      <c r="F1106" s="257"/>
      <c r="G1106" s="257">
        <f ca="1">IFERROR(VLOOKUP(Tabela24[[#This Row],[Symbol]],INDIRECT("'"&amp;Tabela24[[#This Row],[INDEX]]&amp;"'!$D$5:$BB$3000"),13,0),0)</f>
        <v>0</v>
      </c>
      <c r="H1106" s="257" t="str">
        <f ca="1">IFERROR(VLOOKUP(Tabela24[[#This Row],[Symbol]],INDIRECT("'"&amp;Tabela24[[#This Row],[INDEX]]&amp;"'!$D$4:$BB$3000"),14,0),0)</f>
        <v>szt.</v>
      </c>
      <c r="I1106" s="409">
        <f ca="1">IFERROR(VLOOKUP(Tabela24[[#This Row],[Symbol]],INDIRECT("'"&amp;Tabela24[[#This Row],[INDEX]]&amp;"'!$D$4:$BB$3000"),30,0),0)</f>
        <v>0</v>
      </c>
      <c r="J1106" s="437">
        <f ca="1">IFERROR(VLOOKUP(Tabela24[[#This Row],[Symbol]],INDIRECT("'"&amp;Tabela24[[#This Row],[INDEX]]&amp;"'!$D$4:$BB$3000"),31,0),0)</f>
        <v>0</v>
      </c>
      <c r="K1106" s="258"/>
    </row>
    <row r="1107" spans="1:11" ht="30" customHeight="1" x14ac:dyDescent="0.2">
      <c r="A1107" s="254"/>
      <c r="B1107" s="555" t="s">
        <v>6</v>
      </c>
      <c r="C1107" s="561" t="s">
        <v>736</v>
      </c>
      <c r="D1107" s="256" t="str">
        <f>VLOOKUP(Tabela24[[#This Row],[Symbol]],Baza_cen[],3,0)</f>
        <v>VBW-110x150x3,0</v>
      </c>
      <c r="E1107" s="257"/>
      <c r="F1107" s="257"/>
      <c r="G1107" s="257">
        <f ca="1">IFERROR(VLOOKUP(Tabela24[[#This Row],[Symbol]],INDIRECT("'"&amp;Tabela24[[#This Row],[INDEX]]&amp;"'!$D$5:$BB$3000"),13,0),0)</f>
        <v>0</v>
      </c>
      <c r="H1107" s="257" t="str">
        <f ca="1">IFERROR(VLOOKUP(Tabela24[[#This Row],[Symbol]],INDIRECT("'"&amp;Tabela24[[#This Row],[INDEX]]&amp;"'!$D$4:$BB$3000"),14,0),0)</f>
        <v>szt.</v>
      </c>
      <c r="I1107" s="409">
        <f ca="1">IFERROR(VLOOKUP(Tabela24[[#This Row],[Symbol]],INDIRECT("'"&amp;Tabela24[[#This Row],[INDEX]]&amp;"'!$D$4:$BB$3000"),30,0),0)</f>
        <v>0</v>
      </c>
      <c r="J1107" s="437">
        <f ca="1">IFERROR(VLOOKUP(Tabela24[[#This Row],[Symbol]],INDIRECT("'"&amp;Tabela24[[#This Row],[INDEX]]&amp;"'!$D$4:$BB$3000"),31,0),0)</f>
        <v>0</v>
      </c>
      <c r="K1107" s="258"/>
    </row>
    <row r="1108" spans="1:11" ht="30" customHeight="1" x14ac:dyDescent="0.2">
      <c r="A1108" s="254"/>
      <c r="B1108" s="555" t="s">
        <v>6</v>
      </c>
      <c r="C1108" s="561" t="s">
        <v>4056</v>
      </c>
      <c r="D1108" s="256" t="str">
        <f>VLOOKUP(Tabela24[[#This Row],[Symbol]],Baza_cen[],3,0)</f>
        <v>FMW-30x100x2,5</v>
      </c>
      <c r="E1108" s="257"/>
      <c r="F1108" s="257"/>
      <c r="G1108" s="257">
        <f ca="1">IFERROR(VLOOKUP(Tabela24[[#This Row],[Symbol]],INDIRECT("'"&amp;Tabela24[[#This Row],[INDEX]]&amp;"'!$D$5:$BB$3000"),13,0),0)</f>
        <v>0</v>
      </c>
      <c r="H1108" s="257" t="str">
        <f ca="1">IFERROR(VLOOKUP(Tabela24[[#This Row],[Symbol]],INDIRECT("'"&amp;Tabela24[[#This Row],[INDEX]]&amp;"'!$D$4:$BB$3000"),14,0),0)</f>
        <v>szt.</v>
      </c>
      <c r="I1108" s="409">
        <f ca="1">IFERROR(VLOOKUP(Tabela24[[#This Row],[Symbol]],INDIRECT("'"&amp;Tabela24[[#This Row],[INDEX]]&amp;"'!$D$4:$BB$3000"),30,0),0)</f>
        <v>0</v>
      </c>
      <c r="J1108" s="437">
        <f ca="1">IFERROR(VLOOKUP(Tabela24[[#This Row],[Symbol]],INDIRECT("'"&amp;Tabela24[[#This Row],[INDEX]]&amp;"'!$D$4:$BB$3000"),31,0),0)</f>
        <v>0</v>
      </c>
      <c r="K1108" s="258"/>
    </row>
    <row r="1109" spans="1:11" ht="30" customHeight="1" x14ac:dyDescent="0.2">
      <c r="A1109" s="254"/>
      <c r="B1109" s="555" t="s">
        <v>6</v>
      </c>
      <c r="C1109" s="561" t="s">
        <v>720</v>
      </c>
      <c r="D1109" s="256" t="str">
        <f>VLOOKUP(Tabela24[[#This Row],[Symbol]],Baza_cen[],3,0)</f>
        <v>FMW-30x150x2,5</v>
      </c>
      <c r="E1109" s="257"/>
      <c r="F1109" s="257"/>
      <c r="G1109" s="257">
        <f ca="1">IFERROR(VLOOKUP(Tabela24[[#This Row],[Symbol]],INDIRECT("'"&amp;Tabela24[[#This Row],[INDEX]]&amp;"'!$D$5:$BB$3000"),13,0),0)</f>
        <v>0</v>
      </c>
      <c r="H1109" s="257" t="str">
        <f ca="1">IFERROR(VLOOKUP(Tabela24[[#This Row],[Symbol]],INDIRECT("'"&amp;Tabela24[[#This Row],[INDEX]]&amp;"'!$D$4:$BB$3000"),14,0),0)</f>
        <v>szt.</v>
      </c>
      <c r="I1109" s="409">
        <f ca="1">IFERROR(VLOOKUP(Tabela24[[#This Row],[Symbol]],INDIRECT("'"&amp;Tabela24[[#This Row],[INDEX]]&amp;"'!$D$4:$BB$3000"),30,0),0)</f>
        <v>0</v>
      </c>
      <c r="J1109" s="437">
        <f ca="1">IFERROR(VLOOKUP(Tabela24[[#This Row],[Symbol]],INDIRECT("'"&amp;Tabela24[[#This Row],[INDEX]]&amp;"'!$D$4:$BB$3000"),31,0),0)</f>
        <v>0</v>
      </c>
      <c r="K1109" s="258"/>
    </row>
    <row r="1110" spans="1:11" ht="30" customHeight="1" x14ac:dyDescent="0.2">
      <c r="A1110" s="254"/>
      <c r="B1110" s="555" t="s">
        <v>6</v>
      </c>
      <c r="C1110" s="561" t="s">
        <v>722</v>
      </c>
      <c r="D1110" s="256" t="str">
        <f>VLOOKUP(Tabela24[[#This Row],[Symbol]],Baza_cen[],3,0)</f>
        <v>FMW-40x90x2,5</v>
      </c>
      <c r="E1110" s="257"/>
      <c r="F1110" s="257"/>
      <c r="G1110" s="257">
        <f ca="1">IFERROR(VLOOKUP(Tabela24[[#This Row],[Symbol]],INDIRECT("'"&amp;Tabela24[[#This Row],[INDEX]]&amp;"'!$D$5:$BB$3000"),13,0),0)</f>
        <v>0</v>
      </c>
      <c r="H1110" s="257" t="str">
        <f ca="1">IFERROR(VLOOKUP(Tabela24[[#This Row],[Symbol]],INDIRECT("'"&amp;Tabela24[[#This Row],[INDEX]]&amp;"'!$D$4:$BB$3000"),14,0),0)</f>
        <v>szt.</v>
      </c>
      <c r="I1110" s="409">
        <f ca="1">IFERROR(VLOOKUP(Tabela24[[#This Row],[Symbol]],INDIRECT("'"&amp;Tabela24[[#This Row],[INDEX]]&amp;"'!$D$4:$BB$3000"),30,0),0)</f>
        <v>0</v>
      </c>
      <c r="J1110" s="437">
        <f ca="1">IFERROR(VLOOKUP(Tabela24[[#This Row],[Symbol]],INDIRECT("'"&amp;Tabela24[[#This Row],[INDEX]]&amp;"'!$D$4:$BB$3000"),31,0),0)</f>
        <v>0</v>
      </c>
      <c r="K1110" s="258"/>
    </row>
    <row r="1111" spans="1:11" ht="30" customHeight="1" x14ac:dyDescent="0.2">
      <c r="A1111" s="254"/>
      <c r="B1111" s="555" t="s">
        <v>6</v>
      </c>
      <c r="C1111" s="561" t="s">
        <v>4057</v>
      </c>
      <c r="D1111" s="256" t="str">
        <f>VLOOKUP(Tabela24[[#This Row],[Symbol]],Baza_cen[],3,0)</f>
        <v>FMW-50x100x2,5</v>
      </c>
      <c r="E1111" s="257"/>
      <c r="F1111" s="257"/>
      <c r="G1111" s="257">
        <f ca="1">IFERROR(VLOOKUP(Tabela24[[#This Row],[Symbol]],INDIRECT("'"&amp;Tabela24[[#This Row],[INDEX]]&amp;"'!$D$5:$BB$3000"),13,0),0)</f>
        <v>0</v>
      </c>
      <c r="H1111" s="257" t="str">
        <f ca="1">IFERROR(VLOOKUP(Tabela24[[#This Row],[Symbol]],INDIRECT("'"&amp;Tabela24[[#This Row],[INDEX]]&amp;"'!$D$4:$BB$3000"),14,0),0)</f>
        <v>szt.</v>
      </c>
      <c r="I1111" s="409">
        <f ca="1">IFERROR(VLOOKUP(Tabela24[[#This Row],[Symbol]],INDIRECT("'"&amp;Tabela24[[#This Row],[INDEX]]&amp;"'!$D$4:$BB$3000"),30,0),0)</f>
        <v>0</v>
      </c>
      <c r="J1111" s="437">
        <f ca="1">IFERROR(VLOOKUP(Tabela24[[#This Row],[Symbol]],INDIRECT("'"&amp;Tabela24[[#This Row],[INDEX]]&amp;"'!$D$4:$BB$3000"),31,0),0)</f>
        <v>0</v>
      </c>
      <c r="K1111" s="258"/>
    </row>
    <row r="1112" spans="1:11" ht="30" customHeight="1" x14ac:dyDescent="0.2">
      <c r="A1112" s="254"/>
      <c r="B1112" s="555" t="s">
        <v>6</v>
      </c>
      <c r="C1112" s="561" t="s">
        <v>724</v>
      </c>
      <c r="D1112" s="256" t="str">
        <f>VLOOKUP(Tabela24[[#This Row],[Symbol]],Baza_cen[],3,0)</f>
        <v>FMW-50x150x2,5</v>
      </c>
      <c r="E1112" s="257"/>
      <c r="F1112" s="257"/>
      <c r="G1112" s="257">
        <f ca="1">IFERROR(VLOOKUP(Tabela24[[#This Row],[Symbol]],INDIRECT("'"&amp;Tabela24[[#This Row],[INDEX]]&amp;"'!$D$5:$BB$3000"),13,0),0)</f>
        <v>0</v>
      </c>
      <c r="H1112" s="257" t="str">
        <f ca="1">IFERROR(VLOOKUP(Tabela24[[#This Row],[Symbol]],INDIRECT("'"&amp;Tabela24[[#This Row],[INDEX]]&amp;"'!$D$4:$BB$3000"),14,0),0)</f>
        <v>szt.</v>
      </c>
      <c r="I1112" s="409">
        <f ca="1">IFERROR(VLOOKUP(Tabela24[[#This Row],[Symbol]],INDIRECT("'"&amp;Tabela24[[#This Row],[INDEX]]&amp;"'!$D$4:$BB$3000"),30,0),0)</f>
        <v>0</v>
      </c>
      <c r="J1112" s="437">
        <f ca="1">IFERROR(VLOOKUP(Tabela24[[#This Row],[Symbol]],INDIRECT("'"&amp;Tabela24[[#This Row],[INDEX]]&amp;"'!$D$4:$BB$3000"),31,0),0)</f>
        <v>0</v>
      </c>
      <c r="K1112" s="258"/>
    </row>
    <row r="1113" spans="1:11" ht="30" customHeight="1" x14ac:dyDescent="0.2">
      <c r="A1113" s="254"/>
      <c r="B1113" s="555" t="s">
        <v>6</v>
      </c>
      <c r="C1113" s="561" t="s">
        <v>849</v>
      </c>
      <c r="D1113" s="256" t="str">
        <f>VLOOKUP(Tabela24[[#This Row],[Symbol]],Baza_cen[],3,0)</f>
        <v>F-U-P-FMW-30x160x2,5</v>
      </c>
      <c r="E1113" s="257"/>
      <c r="F1113" s="257"/>
      <c r="G1113" s="257">
        <f ca="1">IFERROR(VLOOKUP(Tabela24[[#This Row],[Symbol]],INDIRECT("'"&amp;Tabela24[[#This Row],[INDEX]]&amp;"'!$D$5:$BB$3000"),13,0),0)</f>
        <v>0</v>
      </c>
      <c r="H1113" s="257" t="str">
        <f ca="1">IFERROR(VLOOKUP(Tabela24[[#This Row],[Symbol]],INDIRECT("'"&amp;Tabela24[[#This Row],[INDEX]]&amp;"'!$D$4:$BB$3000"),14,0),0)</f>
        <v>szt.</v>
      </c>
      <c r="I1113" s="409">
        <f ca="1">IFERROR(VLOOKUP(Tabela24[[#This Row],[Symbol]],INDIRECT("'"&amp;Tabela24[[#This Row],[INDEX]]&amp;"'!$D$4:$BB$3000"),30,0),0)</f>
        <v>0</v>
      </c>
      <c r="J1113" s="437">
        <f ca="1">IFERROR(VLOOKUP(Tabela24[[#This Row],[Symbol]],INDIRECT("'"&amp;Tabela24[[#This Row],[INDEX]]&amp;"'!$D$4:$BB$3000"),31,0),0)</f>
        <v>0</v>
      </c>
      <c r="K1113" s="258"/>
    </row>
    <row r="1114" spans="1:11" ht="30" customHeight="1" x14ac:dyDescent="0.2">
      <c r="A1114" s="254"/>
      <c r="B1114" s="555" t="s">
        <v>6</v>
      </c>
      <c r="C1114" s="561" t="s">
        <v>851</v>
      </c>
      <c r="D1114" s="256" t="str">
        <f>VLOOKUP(Tabela24[[#This Row],[Symbol]],Baza_cen[],3,0)</f>
        <v>F-U-P-FMW-50x160x2,5</v>
      </c>
      <c r="E1114" s="257"/>
      <c r="F1114" s="257"/>
      <c r="G1114" s="257">
        <f ca="1">IFERROR(VLOOKUP(Tabela24[[#This Row],[Symbol]],INDIRECT("'"&amp;Tabela24[[#This Row],[INDEX]]&amp;"'!$D$5:$BB$3000"),13,0),0)</f>
        <v>0</v>
      </c>
      <c r="H1114" s="257" t="str">
        <f ca="1">IFERROR(VLOOKUP(Tabela24[[#This Row],[Symbol]],INDIRECT("'"&amp;Tabela24[[#This Row],[INDEX]]&amp;"'!$D$4:$BB$3000"),14,0),0)</f>
        <v>szt.</v>
      </c>
      <c r="I1114" s="409">
        <f ca="1">IFERROR(VLOOKUP(Tabela24[[#This Row],[Symbol]],INDIRECT("'"&amp;Tabela24[[#This Row],[INDEX]]&amp;"'!$D$4:$BB$3000"),30,0),0)</f>
        <v>0</v>
      </c>
      <c r="J1114" s="437">
        <f ca="1">IFERROR(VLOOKUP(Tabela24[[#This Row],[Symbol]],INDIRECT("'"&amp;Tabela24[[#This Row],[INDEX]]&amp;"'!$D$4:$BB$3000"),31,0),0)</f>
        <v>0</v>
      </c>
      <c r="K1114" s="258"/>
    </row>
    <row r="1115" spans="1:11" ht="30" customHeight="1" x14ac:dyDescent="0.2">
      <c r="A1115" s="254"/>
      <c r="B1115" s="555" t="s">
        <v>6</v>
      </c>
      <c r="C1115" s="561" t="s">
        <v>853</v>
      </c>
      <c r="D1115" s="256" t="str">
        <f>VLOOKUP(Tabela24[[#This Row],[Symbol]],Baza_cen[],3,0)</f>
        <v>F-U-P-FMW-70x165x2,5</v>
      </c>
      <c r="E1115" s="257"/>
      <c r="F1115" s="257"/>
      <c r="G1115" s="257">
        <f ca="1">IFERROR(VLOOKUP(Tabela24[[#This Row],[Symbol]],INDIRECT("'"&amp;Tabela24[[#This Row],[INDEX]]&amp;"'!$D$5:$BB$3000"),13,0),0)</f>
        <v>0</v>
      </c>
      <c r="H1115" s="257" t="str">
        <f ca="1">IFERROR(VLOOKUP(Tabela24[[#This Row],[Symbol]],INDIRECT("'"&amp;Tabela24[[#This Row],[INDEX]]&amp;"'!$D$4:$BB$3000"),14,0),0)</f>
        <v>szt.</v>
      </c>
      <c r="I1115" s="409">
        <f ca="1">IFERROR(VLOOKUP(Tabela24[[#This Row],[Symbol]],INDIRECT("'"&amp;Tabela24[[#This Row],[INDEX]]&amp;"'!$D$4:$BB$3000"),30,0),0)</f>
        <v>0</v>
      </c>
      <c r="J1115" s="437">
        <f ca="1">IFERROR(VLOOKUP(Tabela24[[#This Row],[Symbol]],INDIRECT("'"&amp;Tabela24[[#This Row],[INDEX]]&amp;"'!$D$4:$BB$3000"),31,0),0)</f>
        <v>0</v>
      </c>
      <c r="K1115" s="258"/>
    </row>
    <row r="1116" spans="1:11" ht="30" customHeight="1" x14ac:dyDescent="0.2">
      <c r="A1116" s="254"/>
      <c r="B1116" s="555" t="s">
        <v>6</v>
      </c>
      <c r="C1116" s="561" t="s">
        <v>855</v>
      </c>
      <c r="D1116" s="256" t="str">
        <f>VLOOKUP(Tabela24[[#This Row],[Symbol]],Baza_cen[],3,0)</f>
        <v>F-U-P-FMW-30x205x2,5</v>
      </c>
      <c r="E1116" s="257"/>
      <c r="F1116" s="257"/>
      <c r="G1116" s="257">
        <f ca="1">IFERROR(VLOOKUP(Tabela24[[#This Row],[Symbol]],INDIRECT("'"&amp;Tabela24[[#This Row],[INDEX]]&amp;"'!$D$5:$BB$3000"),13,0),0)</f>
        <v>0</v>
      </c>
      <c r="H1116" s="257" t="str">
        <f ca="1">IFERROR(VLOOKUP(Tabela24[[#This Row],[Symbol]],INDIRECT("'"&amp;Tabela24[[#This Row],[INDEX]]&amp;"'!$D$4:$BB$3000"),14,0),0)</f>
        <v>szt.</v>
      </c>
      <c r="I1116" s="409">
        <f ca="1">IFERROR(VLOOKUP(Tabela24[[#This Row],[Symbol]],INDIRECT("'"&amp;Tabela24[[#This Row],[INDEX]]&amp;"'!$D$4:$BB$3000"),30,0),0)</f>
        <v>0</v>
      </c>
      <c r="J1116" s="437">
        <f ca="1">IFERROR(VLOOKUP(Tabela24[[#This Row],[Symbol]],INDIRECT("'"&amp;Tabela24[[#This Row],[INDEX]]&amp;"'!$D$4:$BB$3000"),31,0),0)</f>
        <v>0</v>
      </c>
      <c r="K1116" s="258"/>
    </row>
    <row r="1117" spans="1:11" ht="30" customHeight="1" x14ac:dyDescent="0.2">
      <c r="A1117" s="254"/>
      <c r="B1117" s="555" t="s">
        <v>6</v>
      </c>
      <c r="C1117" s="561" t="s">
        <v>857</v>
      </c>
      <c r="D1117" s="256" t="str">
        <f>VLOOKUP(Tabela24[[#This Row],[Symbol]],Baza_cen[],3,0)</f>
        <v>F-U-P-FMW-50x210x2,5</v>
      </c>
      <c r="E1117" s="257"/>
      <c r="F1117" s="257"/>
      <c r="G1117" s="257">
        <f ca="1">IFERROR(VLOOKUP(Tabela24[[#This Row],[Symbol]],INDIRECT("'"&amp;Tabela24[[#This Row],[INDEX]]&amp;"'!$D$5:$BB$3000"),13,0),0)</f>
        <v>0</v>
      </c>
      <c r="H1117" s="257" t="str">
        <f ca="1">IFERROR(VLOOKUP(Tabela24[[#This Row],[Symbol]],INDIRECT("'"&amp;Tabela24[[#This Row],[INDEX]]&amp;"'!$D$4:$BB$3000"),14,0),0)</f>
        <v>szt.</v>
      </c>
      <c r="I1117" s="409">
        <f ca="1">IFERROR(VLOOKUP(Tabela24[[#This Row],[Symbol]],INDIRECT("'"&amp;Tabela24[[#This Row],[INDEX]]&amp;"'!$D$4:$BB$3000"),30,0),0)</f>
        <v>0</v>
      </c>
      <c r="J1117" s="437">
        <f ca="1">IFERROR(VLOOKUP(Tabela24[[#This Row],[Symbol]],INDIRECT("'"&amp;Tabela24[[#This Row],[INDEX]]&amp;"'!$D$4:$BB$3000"),31,0),0)</f>
        <v>0</v>
      </c>
      <c r="K1117" s="258"/>
    </row>
    <row r="1118" spans="1:11" ht="30" customHeight="1" x14ac:dyDescent="0.2">
      <c r="A1118" s="254"/>
      <c r="B1118" s="555" t="s">
        <v>6</v>
      </c>
      <c r="C1118" s="561" t="s">
        <v>859</v>
      </c>
      <c r="D1118" s="256" t="str">
        <f>VLOOKUP(Tabela24[[#This Row],[Symbol]],Baza_cen[],3,0)</f>
        <v>F-U-P-FMW-70x215x2,5</v>
      </c>
      <c r="E1118" s="257"/>
      <c r="F1118" s="257"/>
      <c r="G1118" s="257">
        <f ca="1">IFERROR(VLOOKUP(Tabela24[[#This Row],[Symbol]],INDIRECT("'"&amp;Tabela24[[#This Row],[INDEX]]&amp;"'!$D$5:$BB$3000"),13,0),0)</f>
        <v>0</v>
      </c>
      <c r="H1118" s="257" t="str">
        <f ca="1">IFERROR(VLOOKUP(Tabela24[[#This Row],[Symbol]],INDIRECT("'"&amp;Tabela24[[#This Row],[INDEX]]&amp;"'!$D$4:$BB$3000"),14,0),0)</f>
        <v>szt.</v>
      </c>
      <c r="I1118" s="409">
        <f ca="1">IFERROR(VLOOKUP(Tabela24[[#This Row],[Symbol]],INDIRECT("'"&amp;Tabela24[[#This Row],[INDEX]]&amp;"'!$D$4:$BB$3000"),30,0),0)</f>
        <v>0</v>
      </c>
      <c r="J1118" s="437">
        <f ca="1">IFERROR(VLOOKUP(Tabela24[[#This Row],[Symbol]],INDIRECT("'"&amp;Tabela24[[#This Row],[INDEX]]&amp;"'!$D$4:$BB$3000"),31,0),0)</f>
        <v>0</v>
      </c>
      <c r="K1118" s="258"/>
    </row>
    <row r="1119" spans="1:11" ht="30" customHeight="1" x14ac:dyDescent="0.2">
      <c r="A1119" s="254"/>
      <c r="B1119" s="555" t="s">
        <v>6</v>
      </c>
      <c r="C1119" s="561" t="s">
        <v>861</v>
      </c>
      <c r="D1119" s="256" t="str">
        <f>VLOOKUP(Tabela24[[#This Row],[Symbol]],Baza_cen[],3,0)</f>
        <v>F-U-P-FMW-30x255x2,5</v>
      </c>
      <c r="E1119" s="257"/>
      <c r="F1119" s="257"/>
      <c r="G1119" s="257">
        <f ca="1">IFERROR(VLOOKUP(Tabela24[[#This Row],[Symbol]],INDIRECT("'"&amp;Tabela24[[#This Row],[INDEX]]&amp;"'!$D$5:$BB$3000"),13,0),0)</f>
        <v>0</v>
      </c>
      <c r="H1119" s="257" t="str">
        <f ca="1">IFERROR(VLOOKUP(Tabela24[[#This Row],[Symbol]],INDIRECT("'"&amp;Tabela24[[#This Row],[INDEX]]&amp;"'!$D$4:$BB$3000"),14,0),0)</f>
        <v>szt.</v>
      </c>
      <c r="I1119" s="409">
        <f ca="1">IFERROR(VLOOKUP(Tabela24[[#This Row],[Symbol]],INDIRECT("'"&amp;Tabela24[[#This Row],[INDEX]]&amp;"'!$D$4:$BB$3000"),30,0),0)</f>
        <v>0</v>
      </c>
      <c r="J1119" s="437">
        <f ca="1">IFERROR(VLOOKUP(Tabela24[[#This Row],[Symbol]],INDIRECT("'"&amp;Tabela24[[#This Row],[INDEX]]&amp;"'!$D$4:$BB$3000"),31,0),0)</f>
        <v>0</v>
      </c>
      <c r="K1119" s="258"/>
    </row>
    <row r="1120" spans="1:11" ht="30" customHeight="1" x14ac:dyDescent="0.2">
      <c r="A1120" s="254"/>
      <c r="B1120" s="555" t="s">
        <v>6</v>
      </c>
      <c r="C1120" s="561" t="s">
        <v>863</v>
      </c>
      <c r="D1120" s="256" t="str">
        <f>VLOOKUP(Tabela24[[#This Row],[Symbol]],Baza_cen[],3,0)</f>
        <v>F-U-P-FMW-50x260x2,5</v>
      </c>
      <c r="E1120" s="257"/>
      <c r="F1120" s="257"/>
      <c r="G1120" s="257">
        <f ca="1">IFERROR(VLOOKUP(Tabela24[[#This Row],[Symbol]],INDIRECT("'"&amp;Tabela24[[#This Row],[INDEX]]&amp;"'!$D$5:$BB$3000"),13,0),0)</f>
        <v>0</v>
      </c>
      <c r="H1120" s="257" t="str">
        <f ca="1">IFERROR(VLOOKUP(Tabela24[[#This Row],[Symbol]],INDIRECT("'"&amp;Tabela24[[#This Row],[INDEX]]&amp;"'!$D$4:$BB$3000"),14,0),0)</f>
        <v>szt.</v>
      </c>
      <c r="I1120" s="409">
        <f ca="1">IFERROR(VLOOKUP(Tabela24[[#This Row],[Symbol]],INDIRECT("'"&amp;Tabela24[[#This Row],[INDEX]]&amp;"'!$D$4:$BB$3000"),30,0),0)</f>
        <v>0</v>
      </c>
      <c r="J1120" s="437">
        <f ca="1">IFERROR(VLOOKUP(Tabela24[[#This Row],[Symbol]],INDIRECT("'"&amp;Tabela24[[#This Row],[INDEX]]&amp;"'!$D$4:$BB$3000"),31,0),0)</f>
        <v>0</v>
      </c>
      <c r="K1120" s="258"/>
    </row>
    <row r="1121" spans="1:11" ht="30" customHeight="1" x14ac:dyDescent="0.2">
      <c r="A1121" s="254"/>
      <c r="B1121" s="555" t="s">
        <v>6</v>
      </c>
      <c r="C1121" s="561" t="s">
        <v>865</v>
      </c>
      <c r="D1121" s="256" t="str">
        <f>VLOOKUP(Tabela24[[#This Row],[Symbol]],Baza_cen[],3,0)</f>
        <v>F-U-P-FMW-70x265x2,5</v>
      </c>
      <c r="E1121" s="257"/>
      <c r="F1121" s="257"/>
      <c r="G1121" s="257">
        <f ca="1">IFERROR(VLOOKUP(Tabela24[[#This Row],[Symbol]],INDIRECT("'"&amp;Tabela24[[#This Row],[INDEX]]&amp;"'!$D$5:$BB$3000"),13,0),0)</f>
        <v>0</v>
      </c>
      <c r="H1121" s="257" t="str">
        <f ca="1">IFERROR(VLOOKUP(Tabela24[[#This Row],[Symbol]],INDIRECT("'"&amp;Tabela24[[#This Row],[INDEX]]&amp;"'!$D$4:$BB$3000"),14,0),0)</f>
        <v>szt.</v>
      </c>
      <c r="I1121" s="409">
        <f ca="1">IFERROR(VLOOKUP(Tabela24[[#This Row],[Symbol]],INDIRECT("'"&amp;Tabela24[[#This Row],[INDEX]]&amp;"'!$D$4:$BB$3000"),30,0),0)</f>
        <v>0</v>
      </c>
      <c r="J1121" s="437">
        <f ca="1">IFERROR(VLOOKUP(Tabela24[[#This Row],[Symbol]],INDIRECT("'"&amp;Tabela24[[#This Row],[INDEX]]&amp;"'!$D$4:$BB$3000"),31,0),0)</f>
        <v>0</v>
      </c>
      <c r="K1121" s="258"/>
    </row>
    <row r="1122" spans="1:11" ht="30" customHeight="1" x14ac:dyDescent="0.2">
      <c r="A1122" s="254"/>
      <c r="B1122" s="555" t="s">
        <v>6</v>
      </c>
      <c r="C1122" s="561" t="s">
        <v>867</v>
      </c>
      <c r="D1122" s="256" t="str">
        <f>VLOOKUP(Tabela24[[#This Row],[Symbol]],Baza_cen[],3,0)</f>
        <v>F-U-P-FMW-30x280x2,5</v>
      </c>
      <c r="E1122" s="257"/>
      <c r="F1122" s="257"/>
      <c r="G1122" s="257">
        <f ca="1">IFERROR(VLOOKUP(Tabela24[[#This Row],[Symbol]],INDIRECT("'"&amp;Tabela24[[#This Row],[INDEX]]&amp;"'!$D$5:$BB$3000"),13,0),0)</f>
        <v>0</v>
      </c>
      <c r="H1122" s="257" t="str">
        <f ca="1">IFERROR(VLOOKUP(Tabela24[[#This Row],[Symbol]],INDIRECT("'"&amp;Tabela24[[#This Row],[INDEX]]&amp;"'!$D$4:$BB$3000"),14,0),0)</f>
        <v>szt.</v>
      </c>
      <c r="I1122" s="409">
        <f ca="1">IFERROR(VLOOKUP(Tabela24[[#This Row],[Symbol]],INDIRECT("'"&amp;Tabela24[[#This Row],[INDEX]]&amp;"'!$D$4:$BB$3000"),30,0),0)</f>
        <v>0</v>
      </c>
      <c r="J1122" s="437">
        <f ca="1">IFERROR(VLOOKUP(Tabela24[[#This Row],[Symbol]],INDIRECT("'"&amp;Tabela24[[#This Row],[INDEX]]&amp;"'!$D$4:$BB$3000"),31,0),0)</f>
        <v>0</v>
      </c>
      <c r="K1122" s="258"/>
    </row>
    <row r="1123" spans="1:11" ht="30" customHeight="1" x14ac:dyDescent="0.2">
      <c r="A1123" s="254"/>
      <c r="B1123" s="555" t="s">
        <v>6</v>
      </c>
      <c r="C1123" s="561" t="s">
        <v>869</v>
      </c>
      <c r="D1123" s="256" t="str">
        <f>VLOOKUP(Tabela24[[#This Row],[Symbol]],Baza_cen[],3,0)</f>
        <v>F-U-P-FMW-50x258x2,5</v>
      </c>
      <c r="E1123" s="257"/>
      <c r="F1123" s="257"/>
      <c r="G1123" s="257">
        <f ca="1">IFERROR(VLOOKUP(Tabela24[[#This Row],[Symbol]],INDIRECT("'"&amp;Tabela24[[#This Row],[INDEX]]&amp;"'!$D$5:$BB$3000"),13,0),0)</f>
        <v>0</v>
      </c>
      <c r="H1123" s="257" t="str">
        <f ca="1">IFERROR(VLOOKUP(Tabela24[[#This Row],[Symbol]],INDIRECT("'"&amp;Tabela24[[#This Row],[INDEX]]&amp;"'!$D$4:$BB$3000"),14,0),0)</f>
        <v>szt.</v>
      </c>
      <c r="I1123" s="409">
        <f ca="1">IFERROR(VLOOKUP(Tabela24[[#This Row],[Symbol]],INDIRECT("'"&amp;Tabela24[[#This Row],[INDEX]]&amp;"'!$D$4:$BB$3000"),30,0),0)</f>
        <v>0</v>
      </c>
      <c r="J1123" s="437">
        <f ca="1">IFERROR(VLOOKUP(Tabela24[[#This Row],[Symbol]],INDIRECT("'"&amp;Tabela24[[#This Row],[INDEX]]&amp;"'!$D$4:$BB$3000"),31,0),0)</f>
        <v>0</v>
      </c>
      <c r="K1123" s="258"/>
    </row>
    <row r="1124" spans="1:11" ht="30" customHeight="1" x14ac:dyDescent="0.2">
      <c r="A1124" s="254"/>
      <c r="B1124" s="555" t="s">
        <v>6</v>
      </c>
      <c r="C1124" s="561" t="s">
        <v>871</v>
      </c>
      <c r="D1124" s="256" t="str">
        <f>VLOOKUP(Tabela24[[#This Row],[Symbol]],Baza_cen[],3,0)</f>
        <v>F-U-P-FMW-70x290x2,5</v>
      </c>
      <c r="E1124" s="257"/>
      <c r="F1124" s="257"/>
      <c r="G1124" s="257">
        <f ca="1">IFERROR(VLOOKUP(Tabela24[[#This Row],[Symbol]],INDIRECT("'"&amp;Tabela24[[#This Row],[INDEX]]&amp;"'!$D$5:$BB$3000"),13,0),0)</f>
        <v>0</v>
      </c>
      <c r="H1124" s="257" t="str">
        <f ca="1">IFERROR(VLOOKUP(Tabela24[[#This Row],[Symbol]],INDIRECT("'"&amp;Tabela24[[#This Row],[INDEX]]&amp;"'!$D$4:$BB$3000"),14,0),0)</f>
        <v>szt.</v>
      </c>
      <c r="I1124" s="409">
        <f ca="1">IFERROR(VLOOKUP(Tabela24[[#This Row],[Symbol]],INDIRECT("'"&amp;Tabela24[[#This Row],[INDEX]]&amp;"'!$D$4:$BB$3000"),30,0),0)</f>
        <v>0</v>
      </c>
      <c r="J1124" s="437">
        <f ca="1">IFERROR(VLOOKUP(Tabela24[[#This Row],[Symbol]],INDIRECT("'"&amp;Tabela24[[#This Row],[INDEX]]&amp;"'!$D$4:$BB$3000"),31,0),0)</f>
        <v>0</v>
      </c>
      <c r="K1124" s="258"/>
    </row>
    <row r="1125" spans="1:11" ht="30" customHeight="1" x14ac:dyDescent="0.2">
      <c r="A1125" s="254"/>
      <c r="B1125" s="555" t="s">
        <v>6</v>
      </c>
      <c r="C1125" s="561" t="s">
        <v>4061</v>
      </c>
      <c r="D1125" s="256" t="str">
        <f>VLOOKUP(Tabela24[[#This Row],[Symbol]],Baza_cen[],3,0)</f>
        <v>FMW-H-F-50-80x210</v>
      </c>
      <c r="E1125" s="257"/>
      <c r="F1125" s="257"/>
      <c r="G1125" s="257">
        <f ca="1">IFERROR(VLOOKUP(Tabela24[[#This Row],[Symbol]],INDIRECT("'"&amp;Tabela24[[#This Row],[INDEX]]&amp;"'!$D$5:$BB$3000"),13,0),0)</f>
        <v>0</v>
      </c>
      <c r="H1125" s="257" t="str">
        <f ca="1">IFERROR(VLOOKUP(Tabela24[[#This Row],[Symbol]],INDIRECT("'"&amp;Tabela24[[#This Row],[INDEX]]&amp;"'!$D$4:$BB$3000"),14,0),0)</f>
        <v>szt.</v>
      </c>
      <c r="I1125" s="409">
        <f ca="1">IFERROR(VLOOKUP(Tabela24[[#This Row],[Symbol]],INDIRECT("'"&amp;Tabela24[[#This Row],[INDEX]]&amp;"'!$D$4:$BB$3000"),30,0),0)</f>
        <v>0</v>
      </c>
      <c r="J1125" s="437">
        <f ca="1">IFERROR(VLOOKUP(Tabela24[[#This Row],[Symbol]],INDIRECT("'"&amp;Tabela24[[#This Row],[INDEX]]&amp;"'!$D$4:$BB$3000"),31,0),0)</f>
        <v>0</v>
      </c>
      <c r="K1125" s="258"/>
    </row>
    <row r="1126" spans="1:11" ht="30" customHeight="1" x14ac:dyDescent="0.2">
      <c r="A1126" s="254"/>
      <c r="B1126" s="555" t="s">
        <v>6</v>
      </c>
      <c r="C1126" s="561" t="s">
        <v>4062</v>
      </c>
      <c r="D1126" s="256" t="str">
        <f>VLOOKUP(Tabela24[[#This Row],[Symbol]],Baza_cen[],3,0)</f>
        <v>FMW-H-F-80-140x215</v>
      </c>
      <c r="E1126" s="257"/>
      <c r="F1126" s="257"/>
      <c r="G1126" s="257">
        <f ca="1">IFERROR(VLOOKUP(Tabela24[[#This Row],[Symbol]],INDIRECT("'"&amp;Tabela24[[#This Row],[INDEX]]&amp;"'!$D$5:$BB$3000"),13,0),0)</f>
        <v>0</v>
      </c>
      <c r="H1126" s="257" t="str">
        <f ca="1">IFERROR(VLOOKUP(Tabela24[[#This Row],[Symbol]],INDIRECT("'"&amp;Tabela24[[#This Row],[INDEX]]&amp;"'!$D$4:$BB$3000"),14,0),0)</f>
        <v>szt.</v>
      </c>
      <c r="I1126" s="409">
        <f ca="1">IFERROR(VLOOKUP(Tabela24[[#This Row],[Symbol]],INDIRECT("'"&amp;Tabela24[[#This Row],[INDEX]]&amp;"'!$D$4:$BB$3000"),30,0),0)</f>
        <v>0</v>
      </c>
      <c r="J1126" s="437">
        <f ca="1">IFERROR(VLOOKUP(Tabela24[[#This Row],[Symbol]],INDIRECT("'"&amp;Tabela24[[#This Row],[INDEX]]&amp;"'!$D$4:$BB$3000"),31,0),0)</f>
        <v>0</v>
      </c>
      <c r="K1126" s="258"/>
    </row>
    <row r="1127" spans="1:11" ht="30" customHeight="1" x14ac:dyDescent="0.2">
      <c r="A1127" s="254"/>
      <c r="B1127" s="555" t="s">
        <v>6</v>
      </c>
      <c r="C1127" s="561" t="s">
        <v>37733</v>
      </c>
      <c r="D1127" s="256" t="str">
        <f>VLOOKUP(Tabela24[[#This Row],[Symbol]],Baza_cen[],3,0)</f>
        <v>SLW-60x110x2,5</v>
      </c>
      <c r="E1127" s="257"/>
      <c r="F1127" s="257"/>
      <c r="G1127" s="257">
        <f ca="1">IFERROR(VLOOKUP(Tabela24[[#This Row],[Symbol]],INDIRECT("'"&amp;Tabela24[[#This Row],[INDEX]]&amp;"'!$D$5:$BB$3000"),13,0),0)</f>
        <v>0</v>
      </c>
      <c r="H1127" s="257" t="str">
        <f ca="1">IFERROR(VLOOKUP(Tabela24[[#This Row],[Symbol]],INDIRECT("'"&amp;Tabela24[[#This Row],[INDEX]]&amp;"'!$D$4:$BB$3000"),14,0),0)</f>
        <v>szt.</v>
      </c>
      <c r="I1127" s="409">
        <f ca="1">IFERROR(VLOOKUP(Tabela24[[#This Row],[Symbol]],INDIRECT("'"&amp;Tabela24[[#This Row],[INDEX]]&amp;"'!$D$4:$BB$3000"),30,0),0)</f>
        <v>0</v>
      </c>
      <c r="J1127" s="437">
        <f ca="1">IFERROR(VLOOKUP(Tabela24[[#This Row],[Symbol]],INDIRECT("'"&amp;Tabela24[[#This Row],[INDEX]]&amp;"'!$D$4:$BB$3000"),31,0),0)</f>
        <v>0</v>
      </c>
      <c r="K1127" s="258"/>
    </row>
    <row r="1128" spans="1:11" ht="30" customHeight="1" x14ac:dyDescent="0.2">
      <c r="A1128" s="254"/>
      <c r="B1128" s="555" t="s">
        <v>6</v>
      </c>
      <c r="C1128" s="561" t="s">
        <v>37734</v>
      </c>
      <c r="D1128" s="256" t="str">
        <f>VLOOKUP(Tabela24[[#This Row],[Symbol]],Baza_cen[],3,0)</f>
        <v>SLW-60x180x2,5</v>
      </c>
      <c r="E1128" s="257"/>
      <c r="F1128" s="257"/>
      <c r="G1128" s="257">
        <f ca="1">IFERROR(VLOOKUP(Tabela24[[#This Row],[Symbol]],INDIRECT("'"&amp;Tabela24[[#This Row],[INDEX]]&amp;"'!$D$5:$BB$3000"),13,0),0)</f>
        <v>0</v>
      </c>
      <c r="H1128" s="257" t="str">
        <f ca="1">IFERROR(VLOOKUP(Tabela24[[#This Row],[Symbol]],INDIRECT("'"&amp;Tabela24[[#This Row],[INDEX]]&amp;"'!$D$4:$BB$3000"),14,0),0)</f>
        <v>szt.</v>
      </c>
      <c r="I1128" s="409">
        <f ca="1">IFERROR(VLOOKUP(Tabela24[[#This Row],[Symbol]],INDIRECT("'"&amp;Tabela24[[#This Row],[INDEX]]&amp;"'!$D$4:$BB$3000"),30,0),0)</f>
        <v>0</v>
      </c>
      <c r="J1128" s="437">
        <f ca="1">IFERROR(VLOOKUP(Tabela24[[#This Row],[Symbol]],INDIRECT("'"&amp;Tabela24[[#This Row],[INDEX]]&amp;"'!$D$4:$BB$3000"),31,0),0)</f>
        <v>0</v>
      </c>
      <c r="K1128" s="258"/>
    </row>
    <row r="1129" spans="1:11" ht="30" customHeight="1" x14ac:dyDescent="0.2">
      <c r="A1129" s="254"/>
      <c r="B1129" s="555" t="s">
        <v>6</v>
      </c>
      <c r="C1129" s="561" t="s">
        <v>4059</v>
      </c>
      <c r="D1129" s="256" t="str">
        <f>VLOOKUP(Tabela24[[#This Row],[Symbol]],Baza_cen[],3,0)</f>
        <v>FMW-H-F-105-155x105-65</v>
      </c>
      <c r="E1129" s="257"/>
      <c r="F1129" s="257"/>
      <c r="G1129" s="257">
        <f ca="1">IFERROR(VLOOKUP(Tabela24[[#This Row],[Symbol]],INDIRECT("'"&amp;Tabela24[[#This Row],[INDEX]]&amp;"'!$D$5:$BB$3000"),13,0),0)</f>
        <v>0</v>
      </c>
      <c r="H1129" s="257" t="str">
        <f ca="1">IFERROR(VLOOKUP(Tabela24[[#This Row],[Symbol]],INDIRECT("'"&amp;Tabela24[[#This Row],[INDEX]]&amp;"'!$D$4:$BB$3000"),14,0),0)</f>
        <v>szt.</v>
      </c>
      <c r="I1129" s="409">
        <f ca="1">IFERROR(VLOOKUP(Tabela24[[#This Row],[Symbol]],INDIRECT("'"&amp;Tabela24[[#This Row],[INDEX]]&amp;"'!$D$4:$BB$3000"),30,0),0)</f>
        <v>0</v>
      </c>
      <c r="J1129" s="437">
        <f ca="1">IFERROR(VLOOKUP(Tabela24[[#This Row],[Symbol]],INDIRECT("'"&amp;Tabela24[[#This Row],[INDEX]]&amp;"'!$D$4:$BB$3000"),31,0),0)</f>
        <v>0</v>
      </c>
      <c r="K1129" s="258"/>
    </row>
    <row r="1130" spans="1:11" ht="30" customHeight="1" x14ac:dyDescent="0.2">
      <c r="A1130" s="254"/>
      <c r="B1130" s="555" t="s">
        <v>6</v>
      </c>
      <c r="C1130" s="561" t="s">
        <v>4060</v>
      </c>
      <c r="D1130" s="256" t="str">
        <f>VLOOKUP(Tabela24[[#This Row],[Symbol]],Baza_cen[],3,0)</f>
        <v>FMW-H-F-145-230x135-65</v>
      </c>
      <c r="E1130" s="257"/>
      <c r="F1130" s="257"/>
      <c r="G1130" s="257">
        <f ca="1">IFERROR(VLOOKUP(Tabela24[[#This Row],[Symbol]],INDIRECT("'"&amp;Tabela24[[#This Row],[INDEX]]&amp;"'!$D$5:$BB$3000"),13,0),0)</f>
        <v>0</v>
      </c>
      <c r="H1130" s="257" t="str">
        <f ca="1">IFERROR(VLOOKUP(Tabela24[[#This Row],[Symbol]],INDIRECT("'"&amp;Tabela24[[#This Row],[INDEX]]&amp;"'!$D$4:$BB$3000"),14,0),0)</f>
        <v>szt.</v>
      </c>
      <c r="I1130" s="409">
        <f ca="1">IFERROR(VLOOKUP(Tabela24[[#This Row],[Symbol]],INDIRECT("'"&amp;Tabela24[[#This Row],[INDEX]]&amp;"'!$D$4:$BB$3000"),30,0),0)</f>
        <v>0</v>
      </c>
      <c r="J1130" s="437">
        <f ca="1">IFERROR(VLOOKUP(Tabela24[[#This Row],[Symbol]],INDIRECT("'"&amp;Tabela24[[#This Row],[INDEX]]&amp;"'!$D$4:$BB$3000"),31,0),0)</f>
        <v>0</v>
      </c>
      <c r="K1130" s="258"/>
    </row>
    <row r="1131" spans="1:11" ht="30" customHeight="1" x14ac:dyDescent="0.2">
      <c r="A1131" s="254"/>
      <c r="B1131" s="555" t="s">
        <v>6</v>
      </c>
      <c r="C1131" s="561" t="s">
        <v>770</v>
      </c>
      <c r="D1131" s="256" t="str">
        <f>VLOOKUP(Tabela24[[#This Row],[Symbol]],Baza_cen[],3,0)</f>
        <v>WU-150x1,5-60</v>
      </c>
      <c r="E1131" s="257"/>
      <c r="F1131" s="257"/>
      <c r="G1131" s="257">
        <f ca="1">IFERROR(VLOOKUP(Tabela24[[#This Row],[Symbol]],INDIRECT("'"&amp;Tabela24[[#This Row],[INDEX]]&amp;"'!$D$5:$BB$3000"),13,0),0)</f>
        <v>0</v>
      </c>
      <c r="H1131" s="257" t="str">
        <f ca="1">IFERROR(VLOOKUP(Tabela24[[#This Row],[Symbol]],INDIRECT("'"&amp;Tabela24[[#This Row],[INDEX]]&amp;"'!$D$4:$BB$3000"),14,0),0)</f>
        <v>szt.</v>
      </c>
      <c r="I1131" s="409">
        <f ca="1">IFERROR(VLOOKUP(Tabela24[[#This Row],[Symbol]],INDIRECT("'"&amp;Tabela24[[#This Row],[INDEX]]&amp;"'!$D$4:$BB$3000"),30,0),0)</f>
        <v>0</v>
      </c>
      <c r="J1131" s="437">
        <f ca="1">IFERROR(VLOOKUP(Tabela24[[#This Row],[Symbol]],INDIRECT("'"&amp;Tabela24[[#This Row],[INDEX]]&amp;"'!$D$4:$BB$3000"),31,0),0)</f>
        <v>0</v>
      </c>
      <c r="K1131" s="258"/>
    </row>
    <row r="1132" spans="1:11" ht="30" customHeight="1" x14ac:dyDescent="0.2">
      <c r="A1132" s="254"/>
      <c r="B1132" s="555" t="s">
        <v>6</v>
      </c>
      <c r="C1132" s="561" t="s">
        <v>4066</v>
      </c>
      <c r="D1132" s="256" t="str">
        <f>VLOOKUP(Tabela24[[#This Row],[Symbol]],Baza_cen[],3,0)</f>
        <v>WU-150x2,5-60</v>
      </c>
      <c r="E1132" s="257"/>
      <c r="F1132" s="257"/>
      <c r="G1132" s="257">
        <f ca="1">IFERROR(VLOOKUP(Tabela24[[#This Row],[Symbol]],INDIRECT("'"&amp;Tabela24[[#This Row],[INDEX]]&amp;"'!$D$5:$BB$3000"),13,0),0)</f>
        <v>0</v>
      </c>
      <c r="H1132" s="257" t="str">
        <f ca="1">IFERROR(VLOOKUP(Tabela24[[#This Row],[Symbol]],INDIRECT("'"&amp;Tabela24[[#This Row],[INDEX]]&amp;"'!$D$4:$BB$3000"),14,0),0)</f>
        <v>szt.</v>
      </c>
      <c r="I1132" s="409">
        <f ca="1">IFERROR(VLOOKUP(Tabela24[[#This Row],[Symbol]],INDIRECT("'"&amp;Tabela24[[#This Row],[INDEX]]&amp;"'!$D$4:$BB$3000"),30,0),0)</f>
        <v>0</v>
      </c>
      <c r="J1132" s="437">
        <f ca="1">IFERROR(VLOOKUP(Tabela24[[#This Row],[Symbol]],INDIRECT("'"&amp;Tabela24[[#This Row],[INDEX]]&amp;"'!$D$4:$BB$3000"),31,0),0)</f>
        <v>0</v>
      </c>
      <c r="K1132" s="258"/>
    </row>
    <row r="1133" spans="1:11" ht="30" customHeight="1" x14ac:dyDescent="0.2">
      <c r="A1133" s="254"/>
      <c r="B1133" s="555" t="s">
        <v>6</v>
      </c>
      <c r="C1133" s="561" t="s">
        <v>772</v>
      </c>
      <c r="D1133" s="256" t="str">
        <f>VLOOKUP(Tabela24[[#This Row],[Symbol]],Baza_cen[],3,0)</f>
        <v>WU-200x1,5-60</v>
      </c>
      <c r="E1133" s="257"/>
      <c r="F1133" s="257"/>
      <c r="G1133" s="257">
        <f ca="1">IFERROR(VLOOKUP(Tabela24[[#This Row],[Symbol]],INDIRECT("'"&amp;Tabela24[[#This Row],[INDEX]]&amp;"'!$D$5:$BB$3000"),13,0),0)</f>
        <v>0</v>
      </c>
      <c r="H1133" s="257" t="str">
        <f ca="1">IFERROR(VLOOKUP(Tabela24[[#This Row],[Symbol]],INDIRECT("'"&amp;Tabela24[[#This Row],[INDEX]]&amp;"'!$D$4:$BB$3000"),14,0),0)</f>
        <v>szt.</v>
      </c>
      <c r="I1133" s="409">
        <f ca="1">IFERROR(VLOOKUP(Tabela24[[#This Row],[Symbol]],INDIRECT("'"&amp;Tabela24[[#This Row],[INDEX]]&amp;"'!$D$4:$BB$3000"),30,0),0)</f>
        <v>0</v>
      </c>
      <c r="J1133" s="437">
        <f ca="1">IFERROR(VLOOKUP(Tabela24[[#This Row],[Symbol]],INDIRECT("'"&amp;Tabela24[[#This Row],[INDEX]]&amp;"'!$D$4:$BB$3000"),31,0),0)</f>
        <v>0</v>
      </c>
      <c r="K1133" s="258"/>
    </row>
    <row r="1134" spans="1:11" ht="30" customHeight="1" x14ac:dyDescent="0.2">
      <c r="A1134" s="254"/>
      <c r="B1134" s="555" t="s">
        <v>6</v>
      </c>
      <c r="C1134" s="561" t="s">
        <v>774</v>
      </c>
      <c r="D1134" s="256" t="str">
        <f>VLOOKUP(Tabela24[[#This Row],[Symbol]],Baza_cen[],3,0)</f>
        <v>WU-200x2,5-60</v>
      </c>
      <c r="E1134" s="257"/>
      <c r="F1134" s="257"/>
      <c r="G1134" s="257">
        <f ca="1">IFERROR(VLOOKUP(Tabela24[[#This Row],[Symbol]],INDIRECT("'"&amp;Tabela24[[#This Row],[INDEX]]&amp;"'!$D$5:$BB$3000"),13,0),0)</f>
        <v>0</v>
      </c>
      <c r="H1134" s="257" t="str">
        <f ca="1">IFERROR(VLOOKUP(Tabela24[[#This Row],[Symbol]],INDIRECT("'"&amp;Tabela24[[#This Row],[INDEX]]&amp;"'!$D$4:$BB$3000"),14,0),0)</f>
        <v>szt.</v>
      </c>
      <c r="I1134" s="409">
        <f ca="1">IFERROR(VLOOKUP(Tabela24[[#This Row],[Symbol]],INDIRECT("'"&amp;Tabela24[[#This Row],[INDEX]]&amp;"'!$D$4:$BB$3000"),30,0),0)</f>
        <v>0</v>
      </c>
      <c r="J1134" s="437">
        <f ca="1">IFERROR(VLOOKUP(Tabela24[[#This Row],[Symbol]],INDIRECT("'"&amp;Tabela24[[#This Row],[INDEX]]&amp;"'!$D$4:$BB$3000"),31,0),0)</f>
        <v>0</v>
      </c>
      <c r="K1134" s="258"/>
    </row>
    <row r="1135" spans="1:11" ht="30" customHeight="1" x14ac:dyDescent="0.2">
      <c r="A1135" s="254"/>
      <c r="B1135" s="555" t="s">
        <v>6</v>
      </c>
      <c r="C1135" s="561" t="s">
        <v>776</v>
      </c>
      <c r="D1135" s="256" t="str">
        <f>VLOOKUP(Tabela24[[#This Row],[Symbol]],Baza_cen[],3,0)</f>
        <v>WU-250x2,5-60</v>
      </c>
      <c r="E1135" s="257"/>
      <c r="F1135" s="257"/>
      <c r="G1135" s="257">
        <f ca="1">IFERROR(VLOOKUP(Tabela24[[#This Row],[Symbol]],INDIRECT("'"&amp;Tabela24[[#This Row],[INDEX]]&amp;"'!$D$5:$BB$3000"),13,0),0)</f>
        <v>0</v>
      </c>
      <c r="H1135" s="257" t="str">
        <f ca="1">IFERROR(VLOOKUP(Tabela24[[#This Row],[Symbol]],INDIRECT("'"&amp;Tabela24[[#This Row],[INDEX]]&amp;"'!$D$4:$BB$3000"),14,0),0)</f>
        <v>szt.</v>
      </c>
      <c r="I1135" s="409">
        <f ca="1">IFERROR(VLOOKUP(Tabela24[[#This Row],[Symbol]],INDIRECT("'"&amp;Tabela24[[#This Row],[INDEX]]&amp;"'!$D$4:$BB$3000"),30,0),0)</f>
        <v>0</v>
      </c>
      <c r="J1135" s="437">
        <f ca="1">IFERROR(VLOOKUP(Tabela24[[#This Row],[Symbol]],INDIRECT("'"&amp;Tabela24[[#This Row],[INDEX]]&amp;"'!$D$4:$BB$3000"),31,0),0)</f>
        <v>0</v>
      </c>
      <c r="K1135" s="258"/>
    </row>
    <row r="1136" spans="1:11" ht="30" customHeight="1" x14ac:dyDescent="0.2">
      <c r="A1136" s="254"/>
      <c r="B1136" s="555" t="s">
        <v>6</v>
      </c>
      <c r="C1136" s="561" t="s">
        <v>778</v>
      </c>
      <c r="D1136" s="256" t="str">
        <f>VLOOKUP(Tabela24[[#This Row],[Symbol]],Baza_cen[],3,0)</f>
        <v>WU-300x3,0-60</v>
      </c>
      <c r="E1136" s="257"/>
      <c r="F1136" s="257"/>
      <c r="G1136" s="257">
        <f ca="1">IFERROR(VLOOKUP(Tabela24[[#This Row],[Symbol]],INDIRECT("'"&amp;Tabela24[[#This Row],[INDEX]]&amp;"'!$D$5:$BB$3000"),13,0),0)</f>
        <v>0</v>
      </c>
      <c r="H1136" s="257" t="str">
        <f ca="1">IFERROR(VLOOKUP(Tabela24[[#This Row],[Symbol]],INDIRECT("'"&amp;Tabela24[[#This Row],[INDEX]]&amp;"'!$D$4:$BB$3000"),14,0),0)</f>
        <v>szt.</v>
      </c>
      <c r="I1136" s="409">
        <f ca="1">IFERROR(VLOOKUP(Tabela24[[#This Row],[Symbol]],INDIRECT("'"&amp;Tabela24[[#This Row],[INDEX]]&amp;"'!$D$4:$BB$3000"),30,0),0)</f>
        <v>0</v>
      </c>
      <c r="J1136" s="437">
        <f ca="1">IFERROR(VLOOKUP(Tabela24[[#This Row],[Symbol]],INDIRECT("'"&amp;Tabela24[[#This Row],[INDEX]]&amp;"'!$D$4:$BB$3000"),31,0),0)</f>
        <v>0</v>
      </c>
      <c r="K1136" s="258"/>
    </row>
    <row r="1137" spans="1:11" ht="30" customHeight="1" x14ac:dyDescent="0.2">
      <c r="A1137" s="254"/>
      <c r="B1137" s="555" t="s">
        <v>6</v>
      </c>
      <c r="C1137" s="561" t="s">
        <v>780</v>
      </c>
      <c r="D1137" s="256" t="str">
        <f>VLOOKUP(Tabela24[[#This Row],[Symbol]],Baza_cen[],3,0)</f>
        <v>WU-350x3,0-60</v>
      </c>
      <c r="E1137" s="257"/>
      <c r="F1137" s="257"/>
      <c r="G1137" s="257">
        <f ca="1">IFERROR(VLOOKUP(Tabela24[[#This Row],[Symbol]],INDIRECT("'"&amp;Tabela24[[#This Row],[INDEX]]&amp;"'!$D$5:$BB$3000"),13,0),0)</f>
        <v>0</v>
      </c>
      <c r="H1137" s="257" t="str">
        <f ca="1">IFERROR(VLOOKUP(Tabela24[[#This Row],[Symbol]],INDIRECT("'"&amp;Tabela24[[#This Row],[INDEX]]&amp;"'!$D$4:$BB$3000"),14,0),0)</f>
        <v>szt.</v>
      </c>
      <c r="I1137" s="409">
        <f ca="1">IFERROR(VLOOKUP(Tabela24[[#This Row],[Symbol]],INDIRECT("'"&amp;Tabela24[[#This Row],[INDEX]]&amp;"'!$D$4:$BB$3000"),30,0),0)</f>
        <v>0</v>
      </c>
      <c r="J1137" s="437">
        <f ca="1">IFERROR(VLOOKUP(Tabela24[[#This Row],[Symbol]],INDIRECT("'"&amp;Tabela24[[#This Row],[INDEX]]&amp;"'!$D$4:$BB$3000"),31,0),0)</f>
        <v>0</v>
      </c>
      <c r="K1137" s="258"/>
    </row>
    <row r="1138" spans="1:11" ht="30" customHeight="1" x14ac:dyDescent="0.2">
      <c r="A1138" s="254"/>
      <c r="B1138" s="555" t="s">
        <v>6</v>
      </c>
      <c r="C1138" s="561" t="s">
        <v>672</v>
      </c>
      <c r="D1138" s="256" t="str">
        <f>VLOOKUP(Tabela24[[#This Row],[Symbol]],Baza_cen[],3,0)</f>
        <v>WM-150x1,5-40</v>
      </c>
      <c r="E1138" s="257"/>
      <c r="F1138" s="257"/>
      <c r="G1138" s="257">
        <f ca="1">IFERROR(VLOOKUP(Tabela24[[#This Row],[Symbol]],INDIRECT("'"&amp;Tabela24[[#This Row],[INDEX]]&amp;"'!$D$5:$BB$3000"),13,0),0)</f>
        <v>0</v>
      </c>
      <c r="H1138" s="257" t="str">
        <f ca="1">IFERROR(VLOOKUP(Tabela24[[#This Row],[Symbol]],INDIRECT("'"&amp;Tabela24[[#This Row],[INDEX]]&amp;"'!$D$4:$BB$3000"),14,0),0)</f>
        <v>szt.</v>
      </c>
      <c r="I1138" s="409">
        <f ca="1">IFERROR(VLOOKUP(Tabela24[[#This Row],[Symbol]],INDIRECT("'"&amp;Tabela24[[#This Row],[INDEX]]&amp;"'!$D$4:$BB$3000"),30,0),0)</f>
        <v>0</v>
      </c>
      <c r="J1138" s="437">
        <f ca="1">IFERROR(VLOOKUP(Tabela24[[#This Row],[Symbol]],INDIRECT("'"&amp;Tabela24[[#This Row],[INDEX]]&amp;"'!$D$4:$BB$3000"),31,0),0)</f>
        <v>0</v>
      </c>
      <c r="K1138" s="258"/>
    </row>
    <row r="1139" spans="1:11" ht="30" customHeight="1" x14ac:dyDescent="0.2">
      <c r="A1139" s="254"/>
      <c r="B1139" s="555" t="s">
        <v>6</v>
      </c>
      <c r="C1139" s="561" t="s">
        <v>4046</v>
      </c>
      <c r="D1139" s="256" t="str">
        <f>VLOOKUP(Tabela24[[#This Row],[Symbol]],Baza_cen[],3,0)</f>
        <v>WM-150x2,5-40</v>
      </c>
      <c r="E1139" s="257"/>
      <c r="F1139" s="257"/>
      <c r="G1139" s="257">
        <f ca="1">IFERROR(VLOOKUP(Tabela24[[#This Row],[Symbol]],INDIRECT("'"&amp;Tabela24[[#This Row],[INDEX]]&amp;"'!$D$5:$BB$3000"),13,0),0)</f>
        <v>0</v>
      </c>
      <c r="H1139" s="257" t="str">
        <f ca="1">IFERROR(VLOOKUP(Tabela24[[#This Row],[Symbol]],INDIRECT("'"&amp;Tabela24[[#This Row],[INDEX]]&amp;"'!$D$4:$BB$3000"),14,0),0)</f>
        <v>szt.</v>
      </c>
      <c r="I1139" s="409">
        <f ca="1">IFERROR(VLOOKUP(Tabela24[[#This Row],[Symbol]],INDIRECT("'"&amp;Tabela24[[#This Row],[INDEX]]&amp;"'!$D$4:$BB$3000"),30,0),0)</f>
        <v>0</v>
      </c>
      <c r="J1139" s="437">
        <f ca="1">IFERROR(VLOOKUP(Tabela24[[#This Row],[Symbol]],INDIRECT("'"&amp;Tabela24[[#This Row],[INDEX]]&amp;"'!$D$4:$BB$3000"),31,0),0)</f>
        <v>0</v>
      </c>
      <c r="K1139" s="258"/>
    </row>
    <row r="1140" spans="1:11" ht="30" customHeight="1" x14ac:dyDescent="0.2">
      <c r="A1140" s="254"/>
      <c r="B1140" s="555" t="s">
        <v>6</v>
      </c>
      <c r="C1140" s="561" t="s">
        <v>674</v>
      </c>
      <c r="D1140" s="256" t="str">
        <f>VLOOKUP(Tabela24[[#This Row],[Symbol]],Baza_cen[],3,0)</f>
        <v>WM-150x1,5-60</v>
      </c>
      <c r="E1140" s="257"/>
      <c r="F1140" s="257"/>
      <c r="G1140" s="257">
        <f ca="1">IFERROR(VLOOKUP(Tabela24[[#This Row],[Symbol]],INDIRECT("'"&amp;Tabela24[[#This Row],[INDEX]]&amp;"'!$D$5:$BB$3000"),13,0),0)</f>
        <v>0</v>
      </c>
      <c r="H1140" s="257" t="str">
        <f ca="1">IFERROR(VLOOKUP(Tabela24[[#This Row],[Symbol]],INDIRECT("'"&amp;Tabela24[[#This Row],[INDEX]]&amp;"'!$D$4:$BB$3000"),14,0),0)</f>
        <v>szt.</v>
      </c>
      <c r="I1140" s="409">
        <f ca="1">IFERROR(VLOOKUP(Tabela24[[#This Row],[Symbol]],INDIRECT("'"&amp;Tabela24[[#This Row],[INDEX]]&amp;"'!$D$4:$BB$3000"),30,0),0)</f>
        <v>0</v>
      </c>
      <c r="J1140" s="437">
        <f ca="1">IFERROR(VLOOKUP(Tabela24[[#This Row],[Symbol]],INDIRECT("'"&amp;Tabela24[[#This Row],[INDEX]]&amp;"'!$D$4:$BB$3000"),31,0),0)</f>
        <v>0</v>
      </c>
      <c r="K1140" s="258"/>
    </row>
    <row r="1141" spans="1:11" ht="30" customHeight="1" x14ac:dyDescent="0.2">
      <c r="A1141" s="254"/>
      <c r="B1141" s="555" t="s">
        <v>6</v>
      </c>
      <c r="C1141" s="561" t="s">
        <v>4047</v>
      </c>
      <c r="D1141" s="256" t="str">
        <f>VLOOKUP(Tabela24[[#This Row],[Symbol]],Baza_cen[],3,0)</f>
        <v>WM-150x2,5-60</v>
      </c>
      <c r="E1141" s="257"/>
      <c r="F1141" s="257"/>
      <c r="G1141" s="257">
        <f ca="1">IFERROR(VLOOKUP(Tabela24[[#This Row],[Symbol]],INDIRECT("'"&amp;Tabela24[[#This Row],[INDEX]]&amp;"'!$D$5:$BB$3000"),13,0),0)</f>
        <v>0</v>
      </c>
      <c r="H1141" s="257" t="str">
        <f ca="1">IFERROR(VLOOKUP(Tabela24[[#This Row],[Symbol]],INDIRECT("'"&amp;Tabela24[[#This Row],[INDEX]]&amp;"'!$D$4:$BB$3000"),14,0),0)</f>
        <v>szt.</v>
      </c>
      <c r="I1141" s="409">
        <f ca="1">IFERROR(VLOOKUP(Tabela24[[#This Row],[Symbol]],INDIRECT("'"&amp;Tabela24[[#This Row],[INDEX]]&amp;"'!$D$4:$BB$3000"),30,0),0)</f>
        <v>0</v>
      </c>
      <c r="J1141" s="437">
        <f ca="1">IFERROR(VLOOKUP(Tabela24[[#This Row],[Symbol]],INDIRECT("'"&amp;Tabela24[[#This Row],[INDEX]]&amp;"'!$D$4:$BB$3000"),31,0),0)</f>
        <v>0</v>
      </c>
      <c r="K1141" s="258"/>
    </row>
    <row r="1142" spans="1:11" ht="30" customHeight="1" x14ac:dyDescent="0.2">
      <c r="A1142" s="254"/>
      <c r="B1142" s="555" t="s">
        <v>6</v>
      </c>
      <c r="C1142" s="561" t="s">
        <v>676</v>
      </c>
      <c r="D1142" s="256" t="str">
        <f>VLOOKUP(Tabela24[[#This Row],[Symbol]],Baza_cen[],3,0)</f>
        <v>WM-200x1,5-40</v>
      </c>
      <c r="E1142" s="257"/>
      <c r="F1142" s="257"/>
      <c r="G1142" s="257">
        <f ca="1">IFERROR(VLOOKUP(Tabela24[[#This Row],[Symbol]],INDIRECT("'"&amp;Tabela24[[#This Row],[INDEX]]&amp;"'!$D$5:$BB$3000"),13,0),0)</f>
        <v>0</v>
      </c>
      <c r="H1142" s="257" t="str">
        <f ca="1">IFERROR(VLOOKUP(Tabela24[[#This Row],[Symbol]],INDIRECT("'"&amp;Tabela24[[#This Row],[INDEX]]&amp;"'!$D$4:$BB$3000"),14,0),0)</f>
        <v>szt.</v>
      </c>
      <c r="I1142" s="409">
        <f ca="1">IFERROR(VLOOKUP(Tabela24[[#This Row],[Symbol]],INDIRECT("'"&amp;Tabela24[[#This Row],[INDEX]]&amp;"'!$D$4:$BB$3000"),30,0),0)</f>
        <v>0</v>
      </c>
      <c r="J1142" s="437">
        <f ca="1">IFERROR(VLOOKUP(Tabela24[[#This Row],[Symbol]],INDIRECT("'"&amp;Tabela24[[#This Row],[INDEX]]&amp;"'!$D$4:$BB$3000"),31,0),0)</f>
        <v>0</v>
      </c>
      <c r="K1142" s="258"/>
    </row>
    <row r="1143" spans="1:11" ht="30" customHeight="1" x14ac:dyDescent="0.2">
      <c r="A1143" s="254"/>
      <c r="B1143" s="555" t="s">
        <v>6</v>
      </c>
      <c r="C1143" s="561" t="s">
        <v>678</v>
      </c>
      <c r="D1143" s="256" t="str">
        <f>VLOOKUP(Tabela24[[#This Row],[Symbol]],Baza_cen[],3,0)</f>
        <v>WM-200x1,5-60</v>
      </c>
      <c r="E1143" s="257"/>
      <c r="F1143" s="257"/>
      <c r="G1143" s="257">
        <f ca="1">IFERROR(VLOOKUP(Tabela24[[#This Row],[Symbol]],INDIRECT("'"&amp;Tabela24[[#This Row],[INDEX]]&amp;"'!$D$5:$BB$3000"),13,0),0)</f>
        <v>0</v>
      </c>
      <c r="H1143" s="257" t="str">
        <f ca="1">IFERROR(VLOOKUP(Tabela24[[#This Row],[Symbol]],INDIRECT("'"&amp;Tabela24[[#This Row],[INDEX]]&amp;"'!$D$4:$BB$3000"),14,0),0)</f>
        <v>szt.</v>
      </c>
      <c r="I1143" s="409">
        <f ca="1">IFERROR(VLOOKUP(Tabela24[[#This Row],[Symbol]],INDIRECT("'"&amp;Tabela24[[#This Row],[INDEX]]&amp;"'!$D$4:$BB$3000"),30,0),0)</f>
        <v>0</v>
      </c>
      <c r="J1143" s="437">
        <f ca="1">IFERROR(VLOOKUP(Tabela24[[#This Row],[Symbol]],INDIRECT("'"&amp;Tabela24[[#This Row],[INDEX]]&amp;"'!$D$4:$BB$3000"),31,0),0)</f>
        <v>0</v>
      </c>
      <c r="K1143" s="258"/>
    </row>
    <row r="1144" spans="1:11" ht="30" customHeight="1" x14ac:dyDescent="0.2">
      <c r="A1144" s="254"/>
      <c r="B1144" s="555" t="s">
        <v>6</v>
      </c>
      <c r="C1144" s="561" t="s">
        <v>680</v>
      </c>
      <c r="D1144" s="256" t="str">
        <f>VLOOKUP(Tabela24[[#This Row],[Symbol]],Baza_cen[],3,0)</f>
        <v>WM-200x2,5-40</v>
      </c>
      <c r="E1144" s="257"/>
      <c r="F1144" s="257"/>
      <c r="G1144" s="257">
        <f ca="1">IFERROR(VLOOKUP(Tabela24[[#This Row],[Symbol]],INDIRECT("'"&amp;Tabela24[[#This Row],[INDEX]]&amp;"'!$D$5:$BB$3000"),13,0),0)</f>
        <v>0</v>
      </c>
      <c r="H1144" s="257" t="str">
        <f ca="1">IFERROR(VLOOKUP(Tabela24[[#This Row],[Symbol]],INDIRECT("'"&amp;Tabela24[[#This Row],[INDEX]]&amp;"'!$D$4:$BB$3000"),14,0),0)</f>
        <v>szt.</v>
      </c>
      <c r="I1144" s="409">
        <f ca="1">IFERROR(VLOOKUP(Tabela24[[#This Row],[Symbol]],INDIRECT("'"&amp;Tabela24[[#This Row],[INDEX]]&amp;"'!$D$4:$BB$3000"),30,0),0)</f>
        <v>0</v>
      </c>
      <c r="J1144" s="437">
        <f ca="1">IFERROR(VLOOKUP(Tabela24[[#This Row],[Symbol]],INDIRECT("'"&amp;Tabela24[[#This Row],[INDEX]]&amp;"'!$D$4:$BB$3000"),31,0),0)</f>
        <v>0</v>
      </c>
      <c r="K1144" s="258"/>
    </row>
    <row r="1145" spans="1:11" ht="30" customHeight="1" x14ac:dyDescent="0.2">
      <c r="A1145" s="254"/>
      <c r="B1145" s="555" t="s">
        <v>6</v>
      </c>
      <c r="C1145" s="561" t="s">
        <v>682</v>
      </c>
      <c r="D1145" s="256" t="str">
        <f>VLOOKUP(Tabela24[[#This Row],[Symbol]],Baza_cen[],3,0)</f>
        <v>WM-200x2,5-60</v>
      </c>
      <c r="E1145" s="257"/>
      <c r="F1145" s="257"/>
      <c r="G1145" s="257">
        <f ca="1">IFERROR(VLOOKUP(Tabela24[[#This Row],[Symbol]],INDIRECT("'"&amp;Tabela24[[#This Row],[INDEX]]&amp;"'!$D$5:$BB$3000"),13,0),0)</f>
        <v>0</v>
      </c>
      <c r="H1145" s="257" t="str">
        <f ca="1">IFERROR(VLOOKUP(Tabela24[[#This Row],[Symbol]],INDIRECT("'"&amp;Tabela24[[#This Row],[INDEX]]&amp;"'!$D$4:$BB$3000"),14,0),0)</f>
        <v>szt.</v>
      </c>
      <c r="I1145" s="409">
        <f ca="1">IFERROR(VLOOKUP(Tabela24[[#This Row],[Symbol]],INDIRECT("'"&amp;Tabela24[[#This Row],[INDEX]]&amp;"'!$D$4:$BB$3000"),30,0),0)</f>
        <v>0</v>
      </c>
      <c r="J1145" s="437">
        <f ca="1">IFERROR(VLOOKUP(Tabela24[[#This Row],[Symbol]],INDIRECT("'"&amp;Tabela24[[#This Row],[INDEX]]&amp;"'!$D$4:$BB$3000"),31,0),0)</f>
        <v>0</v>
      </c>
      <c r="K1145" s="258"/>
    </row>
    <row r="1146" spans="1:11" ht="30" customHeight="1" x14ac:dyDescent="0.2">
      <c r="A1146" s="254"/>
      <c r="B1146" s="555" t="s">
        <v>6</v>
      </c>
      <c r="C1146" s="561" t="s">
        <v>684</v>
      </c>
      <c r="D1146" s="256" t="str">
        <f>VLOOKUP(Tabela24[[#This Row],[Symbol]],Baza_cen[],3,0)</f>
        <v>WM-250x2,5-40</v>
      </c>
      <c r="E1146" s="257"/>
      <c r="F1146" s="257"/>
      <c r="G1146" s="257">
        <f ca="1">IFERROR(VLOOKUP(Tabela24[[#This Row],[Symbol]],INDIRECT("'"&amp;Tabela24[[#This Row],[INDEX]]&amp;"'!$D$5:$BB$3000"),13,0),0)</f>
        <v>0</v>
      </c>
      <c r="H1146" s="257" t="str">
        <f ca="1">IFERROR(VLOOKUP(Tabela24[[#This Row],[Symbol]],INDIRECT("'"&amp;Tabela24[[#This Row],[INDEX]]&amp;"'!$D$4:$BB$3000"),14,0),0)</f>
        <v>szt.</v>
      </c>
      <c r="I1146" s="409">
        <f ca="1">IFERROR(VLOOKUP(Tabela24[[#This Row],[Symbol]],INDIRECT("'"&amp;Tabela24[[#This Row],[INDEX]]&amp;"'!$D$4:$BB$3000"),30,0),0)</f>
        <v>0</v>
      </c>
      <c r="J1146" s="437">
        <f ca="1">IFERROR(VLOOKUP(Tabela24[[#This Row],[Symbol]],INDIRECT("'"&amp;Tabela24[[#This Row],[INDEX]]&amp;"'!$D$4:$BB$3000"),31,0),0)</f>
        <v>0</v>
      </c>
      <c r="K1146" s="258"/>
    </row>
    <row r="1147" spans="1:11" ht="30" customHeight="1" x14ac:dyDescent="0.2">
      <c r="A1147" s="254"/>
      <c r="B1147" s="555" t="s">
        <v>6</v>
      </c>
      <c r="C1147" s="561" t="s">
        <v>4085</v>
      </c>
      <c r="D1147" s="256" t="str">
        <f>VLOOKUP(Tabela24[[#This Row],[Symbol]],Baza_cen[],3,0)</f>
        <v>WM-250x3,0-40</v>
      </c>
      <c r="E1147" s="257"/>
      <c r="F1147" s="257"/>
      <c r="G1147" s="257">
        <f ca="1">IFERROR(VLOOKUP(Tabela24[[#This Row],[Symbol]],INDIRECT("'"&amp;Tabela24[[#This Row],[INDEX]]&amp;"'!$D$5:$BB$3000"),13,0),0)</f>
        <v>0</v>
      </c>
      <c r="H1147" s="257" t="str">
        <f ca="1">IFERROR(VLOOKUP(Tabela24[[#This Row],[Symbol]],INDIRECT("'"&amp;Tabela24[[#This Row],[INDEX]]&amp;"'!$D$4:$BB$3000"),14,0),0)</f>
        <v>szt.</v>
      </c>
      <c r="I1147" s="409">
        <f ca="1">IFERROR(VLOOKUP(Tabela24[[#This Row],[Symbol]],INDIRECT("'"&amp;Tabela24[[#This Row],[INDEX]]&amp;"'!$D$4:$BB$3000"),30,0),0)</f>
        <v>0</v>
      </c>
      <c r="J1147" s="437">
        <f ca="1">IFERROR(VLOOKUP(Tabela24[[#This Row],[Symbol]],INDIRECT("'"&amp;Tabela24[[#This Row],[INDEX]]&amp;"'!$D$4:$BB$3000"),31,0),0)</f>
        <v>0</v>
      </c>
      <c r="K1147" s="258"/>
    </row>
    <row r="1148" spans="1:11" ht="30" customHeight="1" x14ac:dyDescent="0.2">
      <c r="A1148" s="254"/>
      <c r="B1148" s="555" t="s">
        <v>6</v>
      </c>
      <c r="C1148" s="561" t="s">
        <v>686</v>
      </c>
      <c r="D1148" s="256" t="str">
        <f>VLOOKUP(Tabela24[[#This Row],[Symbol]],Baza_cen[],3,0)</f>
        <v>WM-250x2,5-60</v>
      </c>
      <c r="E1148" s="257"/>
      <c r="F1148" s="257"/>
      <c r="G1148" s="257">
        <f ca="1">IFERROR(VLOOKUP(Tabela24[[#This Row],[Symbol]],INDIRECT("'"&amp;Tabela24[[#This Row],[INDEX]]&amp;"'!$D$5:$BB$3000"),13,0),0)</f>
        <v>0</v>
      </c>
      <c r="H1148" s="257" t="str">
        <f ca="1">IFERROR(VLOOKUP(Tabela24[[#This Row],[Symbol]],INDIRECT("'"&amp;Tabela24[[#This Row],[INDEX]]&amp;"'!$D$4:$BB$3000"),14,0),0)</f>
        <v>szt.</v>
      </c>
      <c r="I1148" s="409">
        <f ca="1">IFERROR(VLOOKUP(Tabela24[[#This Row],[Symbol]],INDIRECT("'"&amp;Tabela24[[#This Row],[INDEX]]&amp;"'!$D$4:$BB$3000"),30,0),0)</f>
        <v>0</v>
      </c>
      <c r="J1148" s="437">
        <f ca="1">IFERROR(VLOOKUP(Tabela24[[#This Row],[Symbol]],INDIRECT("'"&amp;Tabela24[[#This Row],[INDEX]]&amp;"'!$D$4:$BB$3000"),31,0),0)</f>
        <v>0</v>
      </c>
      <c r="K1148" s="258"/>
    </row>
    <row r="1149" spans="1:11" ht="30" customHeight="1" x14ac:dyDescent="0.2">
      <c r="A1149" s="254"/>
      <c r="B1149" s="555" t="s">
        <v>6</v>
      </c>
      <c r="C1149" s="561" t="s">
        <v>4049</v>
      </c>
      <c r="D1149" s="256" t="str">
        <f>VLOOKUP(Tabela24[[#This Row],[Symbol]],Baza_cen[],3,0)</f>
        <v>WM-250x3,0-60</v>
      </c>
      <c r="E1149" s="257"/>
      <c r="F1149" s="257"/>
      <c r="G1149" s="257">
        <f ca="1">IFERROR(VLOOKUP(Tabela24[[#This Row],[Symbol]],INDIRECT("'"&amp;Tabela24[[#This Row],[INDEX]]&amp;"'!$D$5:$BB$3000"),13,0),0)</f>
        <v>0</v>
      </c>
      <c r="H1149" s="257" t="str">
        <f ca="1">IFERROR(VLOOKUP(Tabela24[[#This Row],[Symbol]],INDIRECT("'"&amp;Tabela24[[#This Row],[INDEX]]&amp;"'!$D$4:$BB$3000"),14,0),0)</f>
        <v>szt.</v>
      </c>
      <c r="I1149" s="409">
        <f ca="1">IFERROR(VLOOKUP(Tabela24[[#This Row],[Symbol]],INDIRECT("'"&amp;Tabela24[[#This Row],[INDEX]]&amp;"'!$D$4:$BB$3000"),30,0),0)</f>
        <v>0</v>
      </c>
      <c r="J1149" s="437">
        <f ca="1">IFERROR(VLOOKUP(Tabela24[[#This Row],[Symbol]],INDIRECT("'"&amp;Tabela24[[#This Row],[INDEX]]&amp;"'!$D$4:$BB$3000"),31,0),0)</f>
        <v>0</v>
      </c>
      <c r="K1149" s="258"/>
    </row>
    <row r="1150" spans="1:11" ht="30" customHeight="1" x14ac:dyDescent="0.2">
      <c r="A1150" s="254"/>
      <c r="B1150" s="555" t="s">
        <v>6</v>
      </c>
      <c r="C1150" s="561" t="s">
        <v>688</v>
      </c>
      <c r="D1150" s="256" t="str">
        <f>VLOOKUP(Tabela24[[#This Row],[Symbol]],Baza_cen[],3,0)</f>
        <v>WM-300x3,0-40</v>
      </c>
      <c r="E1150" s="257"/>
      <c r="F1150" s="257"/>
      <c r="G1150" s="257">
        <f ca="1">IFERROR(VLOOKUP(Tabela24[[#This Row],[Symbol]],INDIRECT("'"&amp;Tabela24[[#This Row],[INDEX]]&amp;"'!$D$5:$BB$3000"),13,0),0)</f>
        <v>0</v>
      </c>
      <c r="H1150" s="257" t="str">
        <f ca="1">IFERROR(VLOOKUP(Tabela24[[#This Row],[Symbol]],INDIRECT("'"&amp;Tabela24[[#This Row],[INDEX]]&amp;"'!$D$4:$BB$3000"),14,0),0)</f>
        <v>szt.</v>
      </c>
      <c r="I1150" s="409">
        <f ca="1">IFERROR(VLOOKUP(Tabela24[[#This Row],[Symbol]],INDIRECT("'"&amp;Tabela24[[#This Row],[INDEX]]&amp;"'!$D$4:$BB$3000"),30,0),0)</f>
        <v>0</v>
      </c>
      <c r="J1150" s="437">
        <f ca="1">IFERROR(VLOOKUP(Tabela24[[#This Row],[Symbol]],INDIRECT("'"&amp;Tabela24[[#This Row],[INDEX]]&amp;"'!$D$4:$BB$3000"),31,0),0)</f>
        <v>0</v>
      </c>
      <c r="K1150" s="258"/>
    </row>
    <row r="1151" spans="1:11" ht="30" customHeight="1" x14ac:dyDescent="0.2">
      <c r="A1151" s="254"/>
      <c r="B1151" s="555" t="s">
        <v>6</v>
      </c>
      <c r="C1151" s="561" t="s">
        <v>690</v>
      </c>
      <c r="D1151" s="256" t="str">
        <f>VLOOKUP(Tabela24[[#This Row],[Symbol]],Baza_cen[],3,0)</f>
        <v>WM-300x3,0-60</v>
      </c>
      <c r="E1151" s="257"/>
      <c r="F1151" s="257"/>
      <c r="G1151" s="257">
        <f ca="1">IFERROR(VLOOKUP(Tabela24[[#This Row],[Symbol]],INDIRECT("'"&amp;Tabela24[[#This Row],[INDEX]]&amp;"'!$D$5:$BB$3000"),13,0),0)</f>
        <v>0</v>
      </c>
      <c r="H1151" s="257" t="str">
        <f ca="1">IFERROR(VLOOKUP(Tabela24[[#This Row],[Symbol]],INDIRECT("'"&amp;Tabela24[[#This Row],[INDEX]]&amp;"'!$D$4:$BB$3000"),14,0),0)</f>
        <v>szt.</v>
      </c>
      <c r="I1151" s="409">
        <f ca="1">IFERROR(VLOOKUP(Tabela24[[#This Row],[Symbol]],INDIRECT("'"&amp;Tabela24[[#This Row],[INDEX]]&amp;"'!$D$4:$BB$3000"),30,0),0)</f>
        <v>0</v>
      </c>
      <c r="J1151" s="437">
        <f ca="1">IFERROR(VLOOKUP(Tabela24[[#This Row],[Symbol]],INDIRECT("'"&amp;Tabela24[[#This Row],[INDEX]]&amp;"'!$D$4:$BB$3000"),31,0),0)</f>
        <v>0</v>
      </c>
      <c r="K1151" s="258"/>
    </row>
    <row r="1152" spans="1:11" ht="30" customHeight="1" x14ac:dyDescent="0.2">
      <c r="A1152" s="254"/>
      <c r="B1152" s="555" t="s">
        <v>6</v>
      </c>
      <c r="C1152" s="561" t="s">
        <v>692</v>
      </c>
      <c r="D1152" s="256" t="str">
        <f>VLOOKUP(Tabela24[[#This Row],[Symbol]],Baza_cen[],3,0)</f>
        <v>WM-350x3,0-40</v>
      </c>
      <c r="E1152" s="257"/>
      <c r="F1152" s="257"/>
      <c r="G1152" s="257">
        <f ca="1">IFERROR(VLOOKUP(Tabela24[[#This Row],[Symbol]],INDIRECT("'"&amp;Tabela24[[#This Row],[INDEX]]&amp;"'!$D$5:$BB$3000"),13,0),0)</f>
        <v>0</v>
      </c>
      <c r="H1152" s="257" t="str">
        <f ca="1">IFERROR(VLOOKUP(Tabela24[[#This Row],[Symbol]],INDIRECT("'"&amp;Tabela24[[#This Row],[INDEX]]&amp;"'!$D$4:$BB$3000"),14,0),0)</f>
        <v>szt.</v>
      </c>
      <c r="I1152" s="409">
        <f ca="1">IFERROR(VLOOKUP(Tabela24[[#This Row],[Symbol]],INDIRECT("'"&amp;Tabela24[[#This Row],[INDEX]]&amp;"'!$D$4:$BB$3000"),30,0),0)</f>
        <v>0</v>
      </c>
      <c r="J1152" s="437">
        <f ca="1">IFERROR(VLOOKUP(Tabela24[[#This Row],[Symbol]],INDIRECT("'"&amp;Tabela24[[#This Row],[INDEX]]&amp;"'!$D$4:$BB$3000"),31,0),0)</f>
        <v>0</v>
      </c>
      <c r="K1152" s="258"/>
    </row>
    <row r="1153" spans="1:11" ht="30" customHeight="1" x14ac:dyDescent="0.2">
      <c r="A1153" s="254"/>
      <c r="B1153" s="555" t="s">
        <v>6</v>
      </c>
      <c r="C1153" s="561" t="s">
        <v>694</v>
      </c>
      <c r="D1153" s="256" t="str">
        <f>VLOOKUP(Tabela24[[#This Row],[Symbol]],Baza_cen[],3,0)</f>
        <v>WM-350x3,0-60</v>
      </c>
      <c r="E1153" s="257"/>
      <c r="F1153" s="257"/>
      <c r="G1153" s="257">
        <f ca="1">IFERROR(VLOOKUP(Tabela24[[#This Row],[Symbol]],INDIRECT("'"&amp;Tabela24[[#This Row],[INDEX]]&amp;"'!$D$5:$BB$3000"),13,0),0)</f>
        <v>0</v>
      </c>
      <c r="H1153" s="257" t="str">
        <f ca="1">IFERROR(VLOOKUP(Tabela24[[#This Row],[Symbol]],INDIRECT("'"&amp;Tabela24[[#This Row],[INDEX]]&amp;"'!$D$4:$BB$3000"),14,0),0)</f>
        <v>szt.</v>
      </c>
      <c r="I1153" s="409">
        <f ca="1">IFERROR(VLOOKUP(Tabela24[[#This Row],[Symbol]],INDIRECT("'"&amp;Tabela24[[#This Row],[INDEX]]&amp;"'!$D$4:$BB$3000"),30,0),0)</f>
        <v>0</v>
      </c>
      <c r="J1153" s="437">
        <f ca="1">IFERROR(VLOOKUP(Tabela24[[#This Row],[Symbol]],INDIRECT("'"&amp;Tabela24[[#This Row],[INDEX]]&amp;"'!$D$4:$BB$3000"),31,0),0)</f>
        <v>0</v>
      </c>
      <c r="K1153" s="258"/>
    </row>
    <row r="1154" spans="1:11" ht="30" customHeight="1" x14ac:dyDescent="0.2">
      <c r="A1154" s="254"/>
      <c r="B1154" s="555" t="s">
        <v>6</v>
      </c>
      <c r="C1154" s="561" t="s">
        <v>553</v>
      </c>
      <c r="D1154" s="256" t="str">
        <f>VLOOKUP(Tabela24[[#This Row],[Symbol]],Baza_cen[],3,0)</f>
        <v>SFK-150x1,5-40</v>
      </c>
      <c r="E1154" s="257"/>
      <c r="F1154" s="257"/>
      <c r="G1154" s="257">
        <f ca="1">IFERROR(VLOOKUP(Tabela24[[#This Row],[Symbol]],INDIRECT("'"&amp;Tabela24[[#This Row],[INDEX]]&amp;"'!$D$5:$BB$3000"),13,0),0)</f>
        <v>0</v>
      </c>
      <c r="H1154" s="257" t="str">
        <f ca="1">IFERROR(VLOOKUP(Tabela24[[#This Row],[Symbol]],INDIRECT("'"&amp;Tabela24[[#This Row],[INDEX]]&amp;"'!$D$4:$BB$3000"),14,0),0)</f>
        <v>szt.</v>
      </c>
      <c r="I1154" s="409">
        <f ca="1">IFERROR(VLOOKUP(Tabela24[[#This Row],[Symbol]],INDIRECT("'"&amp;Tabela24[[#This Row],[INDEX]]&amp;"'!$D$4:$BB$3000"),30,0),0)</f>
        <v>0</v>
      </c>
      <c r="J1154" s="437">
        <f ca="1">IFERROR(VLOOKUP(Tabela24[[#This Row],[Symbol]],INDIRECT("'"&amp;Tabela24[[#This Row],[INDEX]]&amp;"'!$D$4:$BB$3000"),31,0),0)</f>
        <v>0</v>
      </c>
      <c r="K1154" s="258"/>
    </row>
    <row r="1155" spans="1:11" ht="30" customHeight="1" x14ac:dyDescent="0.2">
      <c r="A1155" s="254"/>
      <c r="B1155" s="555" t="s">
        <v>6</v>
      </c>
      <c r="C1155" s="561" t="s">
        <v>565</v>
      </c>
      <c r="D1155" s="256" t="str">
        <f>VLOOKUP(Tabela24[[#This Row],[Symbol]],Baza_cen[],3,0)</f>
        <v>SFK-150x1,5-60</v>
      </c>
      <c r="E1155" s="257"/>
      <c r="F1155" s="257"/>
      <c r="G1155" s="257">
        <f ca="1">IFERROR(VLOOKUP(Tabela24[[#This Row],[Symbol]],INDIRECT("'"&amp;Tabela24[[#This Row],[INDEX]]&amp;"'!$D$5:$BB$3000"),13,0),0)</f>
        <v>0</v>
      </c>
      <c r="H1155" s="257" t="str">
        <f ca="1">IFERROR(VLOOKUP(Tabela24[[#This Row],[Symbol]],INDIRECT("'"&amp;Tabela24[[#This Row],[INDEX]]&amp;"'!$D$4:$BB$3000"),14,0),0)</f>
        <v>szt.</v>
      </c>
      <c r="I1155" s="409">
        <f ca="1">IFERROR(VLOOKUP(Tabela24[[#This Row],[Symbol]],INDIRECT("'"&amp;Tabela24[[#This Row],[INDEX]]&amp;"'!$D$4:$BB$3000"),30,0),0)</f>
        <v>0</v>
      </c>
      <c r="J1155" s="437">
        <f ca="1">IFERROR(VLOOKUP(Tabela24[[#This Row],[Symbol]],INDIRECT("'"&amp;Tabela24[[#This Row],[INDEX]]&amp;"'!$D$4:$BB$3000"),31,0),0)</f>
        <v>0</v>
      </c>
      <c r="K1155" s="258"/>
    </row>
    <row r="1156" spans="1:11" ht="30" customHeight="1" x14ac:dyDescent="0.2">
      <c r="A1156" s="254"/>
      <c r="B1156" s="555" t="s">
        <v>6</v>
      </c>
      <c r="C1156" s="561" t="s">
        <v>4013</v>
      </c>
      <c r="D1156" s="256" t="str">
        <f>VLOOKUP(Tabela24[[#This Row],[Symbol]],Baza_cen[],3,0)</f>
        <v>SFK-150x2,5-40</v>
      </c>
      <c r="E1156" s="257"/>
      <c r="F1156" s="257"/>
      <c r="G1156" s="257">
        <f ca="1">IFERROR(VLOOKUP(Tabela24[[#This Row],[Symbol]],INDIRECT("'"&amp;Tabela24[[#This Row],[INDEX]]&amp;"'!$D$5:$BB$3000"),13,0),0)</f>
        <v>0</v>
      </c>
      <c r="H1156" s="257" t="str">
        <f ca="1">IFERROR(VLOOKUP(Tabela24[[#This Row],[Symbol]],INDIRECT("'"&amp;Tabela24[[#This Row],[INDEX]]&amp;"'!$D$4:$BB$3000"),14,0),0)</f>
        <v>szt.</v>
      </c>
      <c r="I1156" s="409">
        <f ca="1">IFERROR(VLOOKUP(Tabela24[[#This Row],[Symbol]],INDIRECT("'"&amp;Tabela24[[#This Row],[INDEX]]&amp;"'!$D$4:$BB$3000"),30,0),0)</f>
        <v>0</v>
      </c>
      <c r="J1156" s="437">
        <f ca="1">IFERROR(VLOOKUP(Tabela24[[#This Row],[Symbol]],INDIRECT("'"&amp;Tabela24[[#This Row],[INDEX]]&amp;"'!$D$4:$BB$3000"),31,0),0)</f>
        <v>0</v>
      </c>
      <c r="K1156" s="258"/>
    </row>
    <row r="1157" spans="1:11" ht="30" customHeight="1" x14ac:dyDescent="0.2">
      <c r="A1157" s="254"/>
      <c r="B1157" s="555" t="s">
        <v>6</v>
      </c>
      <c r="C1157" s="561" t="s">
        <v>567</v>
      </c>
      <c r="D1157" s="256" t="str">
        <f>VLOOKUP(Tabela24[[#This Row],[Symbol]],Baza_cen[],3,0)</f>
        <v>SFK-150x2,5-60</v>
      </c>
      <c r="E1157" s="257"/>
      <c r="F1157" s="257"/>
      <c r="G1157" s="257">
        <f ca="1">IFERROR(VLOOKUP(Tabela24[[#This Row],[Symbol]],INDIRECT("'"&amp;Tabela24[[#This Row],[INDEX]]&amp;"'!$D$5:$BB$3000"),13,0),0)</f>
        <v>0</v>
      </c>
      <c r="H1157" s="257" t="str">
        <f ca="1">IFERROR(VLOOKUP(Tabela24[[#This Row],[Symbol]],INDIRECT("'"&amp;Tabela24[[#This Row],[INDEX]]&amp;"'!$D$4:$BB$3000"),14,0),0)</f>
        <v>szt.</v>
      </c>
      <c r="I1157" s="409">
        <f ca="1">IFERROR(VLOOKUP(Tabela24[[#This Row],[Symbol]],INDIRECT("'"&amp;Tabela24[[#This Row],[INDEX]]&amp;"'!$D$4:$BB$3000"),30,0),0)</f>
        <v>0</v>
      </c>
      <c r="J1157" s="437">
        <f ca="1">IFERROR(VLOOKUP(Tabela24[[#This Row],[Symbol]],INDIRECT("'"&amp;Tabela24[[#This Row],[INDEX]]&amp;"'!$D$4:$BB$3000"),31,0),0)</f>
        <v>0</v>
      </c>
      <c r="K1157" s="258"/>
    </row>
    <row r="1158" spans="1:11" ht="30" customHeight="1" x14ac:dyDescent="0.2">
      <c r="A1158" s="254"/>
      <c r="B1158" s="555" t="s">
        <v>6</v>
      </c>
      <c r="C1158" s="561" t="s">
        <v>555</v>
      </c>
      <c r="D1158" s="256" t="str">
        <f>VLOOKUP(Tabela24[[#This Row],[Symbol]],Baza_cen[],3,0)</f>
        <v>SFK-200x1,5-40</v>
      </c>
      <c r="E1158" s="257"/>
      <c r="F1158" s="257"/>
      <c r="G1158" s="257">
        <f ca="1">IFERROR(VLOOKUP(Tabela24[[#This Row],[Symbol]],INDIRECT("'"&amp;Tabela24[[#This Row],[INDEX]]&amp;"'!$D$5:$BB$3000"),13,0),0)</f>
        <v>0</v>
      </c>
      <c r="H1158" s="257" t="str">
        <f ca="1">IFERROR(VLOOKUP(Tabela24[[#This Row],[Symbol]],INDIRECT("'"&amp;Tabela24[[#This Row],[INDEX]]&amp;"'!$D$4:$BB$3000"),14,0),0)</f>
        <v>szt.</v>
      </c>
      <c r="I1158" s="409">
        <f ca="1">IFERROR(VLOOKUP(Tabela24[[#This Row],[Symbol]],INDIRECT("'"&amp;Tabela24[[#This Row],[INDEX]]&amp;"'!$D$4:$BB$3000"),30,0),0)</f>
        <v>0</v>
      </c>
      <c r="J1158" s="437">
        <f ca="1">IFERROR(VLOOKUP(Tabela24[[#This Row],[Symbol]],INDIRECT("'"&amp;Tabela24[[#This Row],[INDEX]]&amp;"'!$D$4:$BB$3000"),31,0),0)</f>
        <v>0</v>
      </c>
      <c r="K1158" s="258"/>
    </row>
    <row r="1159" spans="1:11" ht="30" customHeight="1" x14ac:dyDescent="0.2">
      <c r="A1159" s="254"/>
      <c r="B1159" s="555" t="s">
        <v>6</v>
      </c>
      <c r="C1159" s="561" t="s">
        <v>569</v>
      </c>
      <c r="D1159" s="256" t="str">
        <f>VLOOKUP(Tabela24[[#This Row],[Symbol]],Baza_cen[],3,0)</f>
        <v>SFK-200x1,5-60</v>
      </c>
      <c r="E1159" s="257"/>
      <c r="F1159" s="257"/>
      <c r="G1159" s="257">
        <f ca="1">IFERROR(VLOOKUP(Tabela24[[#This Row],[Symbol]],INDIRECT("'"&amp;Tabela24[[#This Row],[INDEX]]&amp;"'!$D$5:$BB$3000"),13,0),0)</f>
        <v>0</v>
      </c>
      <c r="H1159" s="257" t="str">
        <f ca="1">IFERROR(VLOOKUP(Tabela24[[#This Row],[Symbol]],INDIRECT("'"&amp;Tabela24[[#This Row],[INDEX]]&amp;"'!$D$4:$BB$3000"),14,0),0)</f>
        <v>szt.</v>
      </c>
      <c r="I1159" s="409">
        <f ca="1">IFERROR(VLOOKUP(Tabela24[[#This Row],[Symbol]],INDIRECT("'"&amp;Tabela24[[#This Row],[INDEX]]&amp;"'!$D$4:$BB$3000"),30,0),0)</f>
        <v>0</v>
      </c>
      <c r="J1159" s="437">
        <f ca="1">IFERROR(VLOOKUP(Tabela24[[#This Row],[Symbol]],INDIRECT("'"&amp;Tabela24[[#This Row],[INDEX]]&amp;"'!$D$4:$BB$3000"),31,0),0)</f>
        <v>0</v>
      </c>
      <c r="K1159" s="258"/>
    </row>
    <row r="1160" spans="1:11" ht="30" customHeight="1" x14ac:dyDescent="0.2">
      <c r="A1160" s="254"/>
      <c r="B1160" s="555" t="s">
        <v>6</v>
      </c>
      <c r="C1160" s="561" t="s">
        <v>557</v>
      </c>
      <c r="D1160" s="256" t="str">
        <f>VLOOKUP(Tabela24[[#This Row],[Symbol]],Baza_cen[],3,0)</f>
        <v>SFK-200x2,5-40</v>
      </c>
      <c r="E1160" s="257"/>
      <c r="F1160" s="257"/>
      <c r="G1160" s="257">
        <f ca="1">IFERROR(VLOOKUP(Tabela24[[#This Row],[Symbol]],INDIRECT("'"&amp;Tabela24[[#This Row],[INDEX]]&amp;"'!$D$5:$BB$3000"),13,0),0)</f>
        <v>0</v>
      </c>
      <c r="H1160" s="257" t="str">
        <f ca="1">IFERROR(VLOOKUP(Tabela24[[#This Row],[Symbol]],INDIRECT("'"&amp;Tabela24[[#This Row],[INDEX]]&amp;"'!$D$4:$BB$3000"),14,0),0)</f>
        <v>szt.</v>
      </c>
      <c r="I1160" s="409">
        <f ca="1">IFERROR(VLOOKUP(Tabela24[[#This Row],[Symbol]],INDIRECT("'"&amp;Tabela24[[#This Row],[INDEX]]&amp;"'!$D$4:$BB$3000"),30,0),0)</f>
        <v>0</v>
      </c>
      <c r="J1160" s="437">
        <f ca="1">IFERROR(VLOOKUP(Tabela24[[#This Row],[Symbol]],INDIRECT("'"&amp;Tabela24[[#This Row],[INDEX]]&amp;"'!$D$4:$BB$3000"),31,0),0)</f>
        <v>0</v>
      </c>
      <c r="K1160" s="258"/>
    </row>
    <row r="1161" spans="1:11" ht="30" customHeight="1" x14ac:dyDescent="0.2">
      <c r="A1161" s="254"/>
      <c r="B1161" s="555" t="s">
        <v>6</v>
      </c>
      <c r="C1161" s="561" t="s">
        <v>571</v>
      </c>
      <c r="D1161" s="256" t="str">
        <f>VLOOKUP(Tabela24[[#This Row],[Symbol]],Baza_cen[],3,0)</f>
        <v>SFK-200x2,5-60</v>
      </c>
      <c r="E1161" s="257"/>
      <c r="F1161" s="257"/>
      <c r="G1161" s="257">
        <f ca="1">IFERROR(VLOOKUP(Tabela24[[#This Row],[Symbol]],INDIRECT("'"&amp;Tabela24[[#This Row],[INDEX]]&amp;"'!$D$5:$BB$3000"),13,0),0)</f>
        <v>0</v>
      </c>
      <c r="H1161" s="257" t="str">
        <f ca="1">IFERROR(VLOOKUP(Tabela24[[#This Row],[Symbol]],INDIRECT("'"&amp;Tabela24[[#This Row],[INDEX]]&amp;"'!$D$4:$BB$3000"),14,0),0)</f>
        <v>szt.</v>
      </c>
      <c r="I1161" s="409">
        <f ca="1">IFERROR(VLOOKUP(Tabela24[[#This Row],[Symbol]],INDIRECT("'"&amp;Tabela24[[#This Row],[INDEX]]&amp;"'!$D$4:$BB$3000"),30,0),0)</f>
        <v>0</v>
      </c>
      <c r="J1161" s="437">
        <f ca="1">IFERROR(VLOOKUP(Tabela24[[#This Row],[Symbol]],INDIRECT("'"&amp;Tabela24[[#This Row],[INDEX]]&amp;"'!$D$4:$BB$3000"),31,0),0)</f>
        <v>0</v>
      </c>
      <c r="K1161" s="258"/>
    </row>
    <row r="1162" spans="1:11" ht="30" customHeight="1" x14ac:dyDescent="0.2">
      <c r="A1162" s="254"/>
      <c r="B1162" s="555" t="s">
        <v>6</v>
      </c>
      <c r="C1162" s="561" t="s">
        <v>559</v>
      </c>
      <c r="D1162" s="256" t="str">
        <f>VLOOKUP(Tabela24[[#This Row],[Symbol]],Baza_cen[],3,0)</f>
        <v>SFK-250x2,5-40</v>
      </c>
      <c r="E1162" s="257"/>
      <c r="F1162" s="257"/>
      <c r="G1162" s="257">
        <f ca="1">IFERROR(VLOOKUP(Tabela24[[#This Row],[Symbol]],INDIRECT("'"&amp;Tabela24[[#This Row],[INDEX]]&amp;"'!$D$5:$BB$3000"),13,0),0)</f>
        <v>0</v>
      </c>
      <c r="H1162" s="257" t="str">
        <f ca="1">IFERROR(VLOOKUP(Tabela24[[#This Row],[Symbol]],INDIRECT("'"&amp;Tabela24[[#This Row],[INDEX]]&amp;"'!$D$4:$BB$3000"),14,0),0)</f>
        <v>szt.</v>
      </c>
      <c r="I1162" s="409">
        <f ca="1">IFERROR(VLOOKUP(Tabela24[[#This Row],[Symbol]],INDIRECT("'"&amp;Tabela24[[#This Row],[INDEX]]&amp;"'!$D$4:$BB$3000"),30,0),0)</f>
        <v>0</v>
      </c>
      <c r="J1162" s="437">
        <f ca="1">IFERROR(VLOOKUP(Tabela24[[#This Row],[Symbol]],INDIRECT("'"&amp;Tabela24[[#This Row],[INDEX]]&amp;"'!$D$4:$BB$3000"),31,0),0)</f>
        <v>0</v>
      </c>
      <c r="K1162" s="258"/>
    </row>
    <row r="1163" spans="1:11" ht="30" customHeight="1" x14ac:dyDescent="0.2">
      <c r="A1163" s="254"/>
      <c r="B1163" s="555" t="s">
        <v>6</v>
      </c>
      <c r="C1163" s="561" t="s">
        <v>573</v>
      </c>
      <c r="D1163" s="256" t="str">
        <f>VLOOKUP(Tabela24[[#This Row],[Symbol]],Baza_cen[],3,0)</f>
        <v>SFK-250x2,5-60</v>
      </c>
      <c r="E1163" s="257"/>
      <c r="F1163" s="257"/>
      <c r="G1163" s="257">
        <f ca="1">IFERROR(VLOOKUP(Tabela24[[#This Row],[Symbol]],INDIRECT("'"&amp;Tabela24[[#This Row],[INDEX]]&amp;"'!$D$5:$BB$3000"),13,0),0)</f>
        <v>0</v>
      </c>
      <c r="H1163" s="257" t="str">
        <f ca="1">IFERROR(VLOOKUP(Tabela24[[#This Row],[Symbol]],INDIRECT("'"&amp;Tabela24[[#This Row],[INDEX]]&amp;"'!$D$4:$BB$3000"),14,0),0)</f>
        <v>szt.</v>
      </c>
      <c r="I1163" s="409">
        <f ca="1">IFERROR(VLOOKUP(Tabela24[[#This Row],[Symbol]],INDIRECT("'"&amp;Tabela24[[#This Row],[INDEX]]&amp;"'!$D$4:$BB$3000"),30,0),0)</f>
        <v>0</v>
      </c>
      <c r="J1163" s="437">
        <f ca="1">IFERROR(VLOOKUP(Tabela24[[#This Row],[Symbol]],INDIRECT("'"&amp;Tabela24[[#This Row],[INDEX]]&amp;"'!$D$4:$BB$3000"),31,0),0)</f>
        <v>0</v>
      </c>
      <c r="K1163" s="258"/>
    </row>
    <row r="1164" spans="1:11" ht="30" customHeight="1" x14ac:dyDescent="0.2">
      <c r="A1164" s="254"/>
      <c r="B1164" s="555" t="s">
        <v>6</v>
      </c>
      <c r="C1164" s="561" t="s">
        <v>561</v>
      </c>
      <c r="D1164" s="256" t="str">
        <f>VLOOKUP(Tabela24[[#This Row],[Symbol]],Baza_cen[],3,0)</f>
        <v>SFK-300x3,0-40</v>
      </c>
      <c r="E1164" s="257"/>
      <c r="F1164" s="257"/>
      <c r="G1164" s="257">
        <f ca="1">IFERROR(VLOOKUP(Tabela24[[#This Row],[Symbol]],INDIRECT("'"&amp;Tabela24[[#This Row],[INDEX]]&amp;"'!$D$5:$BB$3000"),13,0),0)</f>
        <v>0</v>
      </c>
      <c r="H1164" s="257" t="str">
        <f ca="1">IFERROR(VLOOKUP(Tabela24[[#This Row],[Symbol]],INDIRECT("'"&amp;Tabela24[[#This Row],[INDEX]]&amp;"'!$D$4:$BB$3000"),14,0),0)</f>
        <v>szt.</v>
      </c>
      <c r="I1164" s="409">
        <f ca="1">IFERROR(VLOOKUP(Tabela24[[#This Row],[Symbol]],INDIRECT("'"&amp;Tabela24[[#This Row],[INDEX]]&amp;"'!$D$4:$BB$3000"),30,0),0)</f>
        <v>0</v>
      </c>
      <c r="J1164" s="437">
        <f ca="1">IFERROR(VLOOKUP(Tabela24[[#This Row],[Symbol]],INDIRECT("'"&amp;Tabela24[[#This Row],[INDEX]]&amp;"'!$D$4:$BB$3000"),31,0),0)</f>
        <v>0</v>
      </c>
      <c r="K1164" s="258"/>
    </row>
    <row r="1165" spans="1:11" ht="30" customHeight="1" x14ac:dyDescent="0.2">
      <c r="A1165" s="254"/>
      <c r="B1165" s="555" t="s">
        <v>6</v>
      </c>
      <c r="C1165" s="561" t="s">
        <v>575</v>
      </c>
      <c r="D1165" s="256" t="str">
        <f>VLOOKUP(Tabela24[[#This Row],[Symbol]],Baza_cen[],3,0)</f>
        <v>SFK-300x3,0-60</v>
      </c>
      <c r="E1165" s="257"/>
      <c r="F1165" s="257"/>
      <c r="G1165" s="257">
        <f ca="1">IFERROR(VLOOKUP(Tabela24[[#This Row],[Symbol]],INDIRECT("'"&amp;Tabela24[[#This Row],[INDEX]]&amp;"'!$D$5:$BB$3000"),13,0),0)</f>
        <v>0</v>
      </c>
      <c r="H1165" s="257" t="str">
        <f ca="1">IFERROR(VLOOKUP(Tabela24[[#This Row],[Symbol]],INDIRECT("'"&amp;Tabela24[[#This Row],[INDEX]]&amp;"'!$D$4:$BB$3000"),14,0),0)</f>
        <v>szt.</v>
      </c>
      <c r="I1165" s="409">
        <f ca="1">IFERROR(VLOOKUP(Tabela24[[#This Row],[Symbol]],INDIRECT("'"&amp;Tabela24[[#This Row],[INDEX]]&amp;"'!$D$4:$BB$3000"),30,0),0)</f>
        <v>0</v>
      </c>
      <c r="J1165" s="437">
        <f ca="1">IFERROR(VLOOKUP(Tabela24[[#This Row],[Symbol]],INDIRECT("'"&amp;Tabela24[[#This Row],[INDEX]]&amp;"'!$D$4:$BB$3000"),31,0),0)</f>
        <v>0</v>
      </c>
      <c r="K1165" s="258"/>
    </row>
    <row r="1166" spans="1:11" ht="30" customHeight="1" x14ac:dyDescent="0.2">
      <c r="A1166" s="254"/>
      <c r="B1166" s="555" t="s">
        <v>6</v>
      </c>
      <c r="C1166" s="561" t="s">
        <v>563</v>
      </c>
      <c r="D1166" s="256" t="str">
        <f>VLOOKUP(Tabela24[[#This Row],[Symbol]],Baza_cen[],3,0)</f>
        <v>SFK-350x3,0-40</v>
      </c>
      <c r="E1166" s="257"/>
      <c r="F1166" s="257"/>
      <c r="G1166" s="257">
        <f ca="1">IFERROR(VLOOKUP(Tabela24[[#This Row],[Symbol]],INDIRECT("'"&amp;Tabela24[[#This Row],[INDEX]]&amp;"'!$D$5:$BB$3000"),13,0),0)</f>
        <v>0</v>
      </c>
      <c r="H1166" s="257" t="str">
        <f ca="1">IFERROR(VLOOKUP(Tabela24[[#This Row],[Symbol]],INDIRECT("'"&amp;Tabela24[[#This Row],[INDEX]]&amp;"'!$D$4:$BB$3000"),14,0),0)</f>
        <v>szt.</v>
      </c>
      <c r="I1166" s="409">
        <f ca="1">IFERROR(VLOOKUP(Tabela24[[#This Row],[Symbol]],INDIRECT("'"&amp;Tabela24[[#This Row],[INDEX]]&amp;"'!$D$4:$BB$3000"),30,0),0)</f>
        <v>0</v>
      </c>
      <c r="J1166" s="437">
        <f ca="1">IFERROR(VLOOKUP(Tabela24[[#This Row],[Symbol]],INDIRECT("'"&amp;Tabela24[[#This Row],[INDEX]]&amp;"'!$D$4:$BB$3000"),31,0),0)</f>
        <v>0</v>
      </c>
      <c r="K1166" s="258"/>
    </row>
    <row r="1167" spans="1:11" ht="30" customHeight="1" x14ac:dyDescent="0.2">
      <c r="A1167" s="254"/>
      <c r="B1167" s="555" t="s">
        <v>6</v>
      </c>
      <c r="C1167" s="561" t="s">
        <v>577</v>
      </c>
      <c r="D1167" s="256" t="str">
        <f>VLOOKUP(Tabela24[[#This Row],[Symbol]],Baza_cen[],3,0)</f>
        <v>SFK-350x3,0-60</v>
      </c>
      <c r="E1167" s="257"/>
      <c r="F1167" s="257"/>
      <c r="G1167" s="257">
        <f ca="1">IFERROR(VLOOKUP(Tabela24[[#This Row],[Symbol]],INDIRECT("'"&amp;Tabela24[[#This Row],[INDEX]]&amp;"'!$D$5:$BB$3000"),13,0),0)</f>
        <v>0</v>
      </c>
      <c r="H1167" s="257" t="str">
        <f ca="1">IFERROR(VLOOKUP(Tabela24[[#This Row],[Symbol]],INDIRECT("'"&amp;Tabela24[[#This Row],[INDEX]]&amp;"'!$D$4:$BB$3000"),14,0),0)</f>
        <v>szt.</v>
      </c>
      <c r="I1167" s="409">
        <f ca="1">IFERROR(VLOOKUP(Tabela24[[#This Row],[Symbol]],INDIRECT("'"&amp;Tabela24[[#This Row],[INDEX]]&amp;"'!$D$4:$BB$3000"),30,0),0)</f>
        <v>0</v>
      </c>
      <c r="J1167" s="437">
        <f ca="1">IFERROR(VLOOKUP(Tabela24[[#This Row],[Symbol]],INDIRECT("'"&amp;Tabela24[[#This Row],[INDEX]]&amp;"'!$D$4:$BB$3000"),31,0),0)</f>
        <v>0</v>
      </c>
      <c r="K1167" s="258"/>
    </row>
    <row r="1168" spans="1:11" ht="30" customHeight="1" x14ac:dyDescent="0.2">
      <c r="A1168" s="254"/>
      <c r="B1168" s="555" t="s">
        <v>6</v>
      </c>
      <c r="C1168" s="561" t="s">
        <v>3999</v>
      </c>
      <c r="D1168" s="256" t="str">
        <f>VLOOKUP(Tabela24[[#This Row],[Symbol]],Baza_cen[],3,0)</f>
        <v>J-Strut-300x3,0-M12x80-115</v>
      </c>
      <c r="E1168" s="257"/>
      <c r="F1168" s="257"/>
      <c r="G1168" s="257">
        <f ca="1">IFERROR(VLOOKUP(Tabela24[[#This Row],[Symbol]],INDIRECT("'"&amp;Tabela24[[#This Row],[INDEX]]&amp;"'!$D$5:$BB$3000"),13,0),0)</f>
        <v>0</v>
      </c>
      <c r="H1168" s="257" t="str">
        <f ca="1">IFERROR(VLOOKUP(Tabela24[[#This Row],[Symbol]],INDIRECT("'"&amp;Tabela24[[#This Row],[INDEX]]&amp;"'!$D$4:$BB$3000"),14,0),0)</f>
        <v>szt.</v>
      </c>
      <c r="I1168" s="409">
        <f ca="1">IFERROR(VLOOKUP(Tabela24[[#This Row],[Symbol]],INDIRECT("'"&amp;Tabela24[[#This Row],[INDEX]]&amp;"'!$D$4:$BB$3000"),30,0),0)</f>
        <v>0</v>
      </c>
      <c r="J1168" s="437">
        <f ca="1">IFERROR(VLOOKUP(Tabela24[[#This Row],[Symbol]],INDIRECT("'"&amp;Tabela24[[#This Row],[INDEX]]&amp;"'!$D$4:$BB$3000"),31,0),0)</f>
        <v>0</v>
      </c>
      <c r="K1168" s="258"/>
    </row>
    <row r="1169" spans="1:11" ht="30" customHeight="1" x14ac:dyDescent="0.2">
      <c r="A1169" s="254"/>
      <c r="B1169" s="555" t="s">
        <v>6</v>
      </c>
      <c r="C1169" s="561" t="s">
        <v>4000</v>
      </c>
      <c r="D1169" s="256" t="str">
        <f>VLOOKUP(Tabela24[[#This Row],[Symbol]],Baza_cen[],3,0)</f>
        <v>J-Strut-300x3,0-M12x115-205</v>
      </c>
      <c r="E1169" s="257"/>
      <c r="F1169" s="257"/>
      <c r="G1169" s="257">
        <f ca="1">IFERROR(VLOOKUP(Tabela24[[#This Row],[Symbol]],INDIRECT("'"&amp;Tabela24[[#This Row],[INDEX]]&amp;"'!$D$5:$BB$3000"),13,0),0)</f>
        <v>0</v>
      </c>
      <c r="H1169" s="257" t="str">
        <f ca="1">IFERROR(VLOOKUP(Tabela24[[#This Row],[Symbol]],INDIRECT("'"&amp;Tabela24[[#This Row],[INDEX]]&amp;"'!$D$4:$BB$3000"),14,0),0)</f>
        <v>szt.</v>
      </c>
      <c r="I1169" s="409">
        <f ca="1">IFERROR(VLOOKUP(Tabela24[[#This Row],[Symbol]],INDIRECT("'"&amp;Tabela24[[#This Row],[INDEX]]&amp;"'!$D$4:$BB$3000"),30,0),0)</f>
        <v>0</v>
      </c>
      <c r="J1169" s="437">
        <f ca="1">IFERROR(VLOOKUP(Tabela24[[#This Row],[Symbol]],INDIRECT("'"&amp;Tabela24[[#This Row],[INDEX]]&amp;"'!$D$4:$BB$3000"),31,0),0)</f>
        <v>0</v>
      </c>
      <c r="K1169" s="258"/>
    </row>
    <row r="1170" spans="1:11" ht="30" customHeight="1" x14ac:dyDescent="0.2">
      <c r="A1170" s="254"/>
      <c r="B1170" s="555" t="s">
        <v>6</v>
      </c>
      <c r="C1170" s="561" t="s">
        <v>4001</v>
      </c>
      <c r="D1170" s="256" t="str">
        <f>VLOOKUP(Tabela24[[#This Row],[Symbol]],Baza_cen[],3,0)</f>
        <v>J-Strut-300x3,0-M12x160-270</v>
      </c>
      <c r="E1170" s="257"/>
      <c r="F1170" s="257"/>
      <c r="G1170" s="257">
        <f ca="1">IFERROR(VLOOKUP(Tabela24[[#This Row],[Symbol]],INDIRECT("'"&amp;Tabela24[[#This Row],[INDEX]]&amp;"'!$D$5:$BB$3000"),13,0),0)</f>
        <v>0</v>
      </c>
      <c r="H1170" s="257" t="str">
        <f ca="1">IFERROR(VLOOKUP(Tabela24[[#This Row],[Symbol]],INDIRECT("'"&amp;Tabela24[[#This Row],[INDEX]]&amp;"'!$D$4:$BB$3000"),14,0),0)</f>
        <v>szt.</v>
      </c>
      <c r="I1170" s="409">
        <f ca="1">IFERROR(VLOOKUP(Tabela24[[#This Row],[Symbol]],INDIRECT("'"&amp;Tabela24[[#This Row],[INDEX]]&amp;"'!$D$4:$BB$3000"),30,0),0)</f>
        <v>0</v>
      </c>
      <c r="J1170" s="437">
        <f ca="1">IFERROR(VLOOKUP(Tabela24[[#This Row],[Symbol]],INDIRECT("'"&amp;Tabela24[[#This Row],[INDEX]]&amp;"'!$D$4:$BB$3000"),31,0),0)</f>
        <v>0</v>
      </c>
      <c r="K1170" s="258"/>
    </row>
    <row r="1171" spans="1:11" ht="30" customHeight="1" x14ac:dyDescent="0.2">
      <c r="A1171" s="254"/>
      <c r="B1171" s="555" t="s">
        <v>6</v>
      </c>
      <c r="C1171" s="561" t="s">
        <v>607</v>
      </c>
      <c r="D1171" s="256" t="str">
        <f>VLOOKUP(Tabela24[[#This Row],[Symbol]],Baza_cen[],3,0)</f>
        <v>W-150x1,5-40-Hülse10</v>
      </c>
      <c r="E1171" s="257"/>
      <c r="F1171" s="257"/>
      <c r="G1171" s="257">
        <f ca="1">IFERROR(VLOOKUP(Tabela24[[#This Row],[Symbol]],INDIRECT("'"&amp;Tabela24[[#This Row],[INDEX]]&amp;"'!$D$5:$BB$3000"),13,0),0)</f>
        <v>0</v>
      </c>
      <c r="H1171" s="257" t="str">
        <f ca="1">IFERROR(VLOOKUP(Tabela24[[#This Row],[Symbol]],INDIRECT("'"&amp;Tabela24[[#This Row],[INDEX]]&amp;"'!$D$4:$BB$3000"),14,0),0)</f>
        <v>szt.</v>
      </c>
      <c r="I1171" s="409">
        <f ca="1">IFERROR(VLOOKUP(Tabela24[[#This Row],[Symbol]],INDIRECT("'"&amp;Tabela24[[#This Row],[INDEX]]&amp;"'!$D$4:$BB$3000"),30,0),0)</f>
        <v>0</v>
      </c>
      <c r="J1171" s="437">
        <f ca="1">IFERROR(VLOOKUP(Tabela24[[#This Row],[Symbol]],INDIRECT("'"&amp;Tabela24[[#This Row],[INDEX]]&amp;"'!$D$4:$BB$3000"),31,0),0)</f>
        <v>0</v>
      </c>
      <c r="K1171" s="258"/>
    </row>
    <row r="1172" spans="1:11" ht="30" customHeight="1" x14ac:dyDescent="0.2">
      <c r="A1172" s="254"/>
      <c r="B1172" s="555" t="s">
        <v>6</v>
      </c>
      <c r="C1172" s="561" t="s">
        <v>605</v>
      </c>
      <c r="D1172" s="256" t="str">
        <f>VLOOKUP(Tabela24[[#This Row],[Symbol]],Baza_cen[],3,0)</f>
        <v>W-150x1,5-40-Hülse14</v>
      </c>
      <c r="E1172" s="257"/>
      <c r="F1172" s="257"/>
      <c r="G1172" s="257">
        <f ca="1">IFERROR(VLOOKUP(Tabela24[[#This Row],[Symbol]],INDIRECT("'"&amp;Tabela24[[#This Row],[INDEX]]&amp;"'!$D$5:$BB$3000"),13,0),0)</f>
        <v>0</v>
      </c>
      <c r="H1172" s="257" t="str">
        <f ca="1">IFERROR(VLOOKUP(Tabela24[[#This Row],[Symbol]],INDIRECT("'"&amp;Tabela24[[#This Row],[INDEX]]&amp;"'!$D$4:$BB$3000"),14,0),0)</f>
        <v>szt.</v>
      </c>
      <c r="I1172" s="409">
        <f ca="1">IFERROR(VLOOKUP(Tabela24[[#This Row],[Symbol]],INDIRECT("'"&amp;Tabela24[[#This Row],[INDEX]]&amp;"'!$D$4:$BB$3000"),30,0),0)</f>
        <v>0</v>
      </c>
      <c r="J1172" s="437">
        <f ca="1">IFERROR(VLOOKUP(Tabela24[[#This Row],[Symbol]],INDIRECT("'"&amp;Tabela24[[#This Row],[INDEX]]&amp;"'!$D$4:$BB$3000"),31,0),0)</f>
        <v>0</v>
      </c>
      <c r="K1172" s="258"/>
    </row>
    <row r="1173" spans="1:11" ht="30" customHeight="1" x14ac:dyDescent="0.2">
      <c r="A1173" s="254"/>
      <c r="B1173" s="555" t="s">
        <v>6</v>
      </c>
      <c r="C1173" s="561" t="s">
        <v>611</v>
      </c>
      <c r="D1173" s="256" t="str">
        <f>VLOOKUP(Tabela24[[#This Row],[Symbol]],Baza_cen[],3,0)</f>
        <v>W-200x1,5-40-Hülse10</v>
      </c>
      <c r="E1173" s="257"/>
      <c r="F1173" s="257"/>
      <c r="G1173" s="257">
        <f ca="1">IFERROR(VLOOKUP(Tabela24[[#This Row],[Symbol]],INDIRECT("'"&amp;Tabela24[[#This Row],[INDEX]]&amp;"'!$D$5:$BB$3000"),13,0),0)</f>
        <v>0</v>
      </c>
      <c r="H1173" s="257" t="str">
        <f ca="1">IFERROR(VLOOKUP(Tabela24[[#This Row],[Symbol]],INDIRECT("'"&amp;Tabela24[[#This Row],[INDEX]]&amp;"'!$D$4:$BB$3000"),14,0),0)</f>
        <v>szt.</v>
      </c>
      <c r="I1173" s="409">
        <f ca="1">IFERROR(VLOOKUP(Tabela24[[#This Row],[Symbol]],INDIRECT("'"&amp;Tabela24[[#This Row],[INDEX]]&amp;"'!$D$4:$BB$3000"),30,0),0)</f>
        <v>0</v>
      </c>
      <c r="J1173" s="437">
        <f ca="1">IFERROR(VLOOKUP(Tabela24[[#This Row],[Symbol]],INDIRECT("'"&amp;Tabela24[[#This Row],[INDEX]]&amp;"'!$D$4:$BB$3000"),31,0),0)</f>
        <v>0</v>
      </c>
      <c r="K1173" s="258"/>
    </row>
    <row r="1174" spans="1:11" ht="30" customHeight="1" x14ac:dyDescent="0.2">
      <c r="A1174" s="254"/>
      <c r="B1174" s="555" t="s">
        <v>6</v>
      </c>
      <c r="C1174" s="561" t="s">
        <v>609</v>
      </c>
      <c r="D1174" s="256" t="str">
        <f>VLOOKUP(Tabela24[[#This Row],[Symbol]],Baza_cen[],3,0)</f>
        <v>W-200x1,5-40-Hülse14</v>
      </c>
      <c r="E1174" s="257"/>
      <c r="F1174" s="257"/>
      <c r="G1174" s="257">
        <f ca="1">IFERROR(VLOOKUP(Tabela24[[#This Row],[Symbol]],INDIRECT("'"&amp;Tabela24[[#This Row],[INDEX]]&amp;"'!$D$5:$BB$3000"),13,0),0)</f>
        <v>0</v>
      </c>
      <c r="H1174" s="257" t="str">
        <f ca="1">IFERROR(VLOOKUP(Tabela24[[#This Row],[Symbol]],INDIRECT("'"&amp;Tabela24[[#This Row],[INDEX]]&amp;"'!$D$4:$BB$3000"),14,0),0)</f>
        <v>szt.</v>
      </c>
      <c r="I1174" s="409">
        <f ca="1">IFERROR(VLOOKUP(Tabela24[[#This Row],[Symbol]],INDIRECT("'"&amp;Tabela24[[#This Row],[INDEX]]&amp;"'!$D$4:$BB$3000"),30,0),0)</f>
        <v>0</v>
      </c>
      <c r="J1174" s="437">
        <f ca="1">IFERROR(VLOOKUP(Tabela24[[#This Row],[Symbol]],INDIRECT("'"&amp;Tabela24[[#This Row],[INDEX]]&amp;"'!$D$4:$BB$3000"),31,0),0)</f>
        <v>0</v>
      </c>
      <c r="K1174" s="258"/>
    </row>
    <row r="1175" spans="1:11" ht="30" customHeight="1" x14ac:dyDescent="0.2">
      <c r="A1175" s="254"/>
      <c r="B1175" s="555" t="s">
        <v>6</v>
      </c>
      <c r="C1175" s="561" t="s">
        <v>615</v>
      </c>
      <c r="D1175" s="256" t="str">
        <f>VLOOKUP(Tabela24[[#This Row],[Symbol]],Baza_cen[],3,0)</f>
        <v>W-200x2,5-40-Hülse10</v>
      </c>
      <c r="E1175" s="257"/>
      <c r="F1175" s="257"/>
      <c r="G1175" s="257">
        <f ca="1">IFERROR(VLOOKUP(Tabela24[[#This Row],[Symbol]],INDIRECT("'"&amp;Tabela24[[#This Row],[INDEX]]&amp;"'!$D$5:$BB$3000"),13,0),0)</f>
        <v>0</v>
      </c>
      <c r="H1175" s="257" t="str">
        <f ca="1">IFERROR(VLOOKUP(Tabela24[[#This Row],[Symbol]],INDIRECT("'"&amp;Tabela24[[#This Row],[INDEX]]&amp;"'!$D$4:$BB$3000"),14,0),0)</f>
        <v>szt.</v>
      </c>
      <c r="I1175" s="409">
        <f ca="1">IFERROR(VLOOKUP(Tabela24[[#This Row],[Symbol]],INDIRECT("'"&amp;Tabela24[[#This Row],[INDEX]]&amp;"'!$D$4:$BB$3000"),30,0),0)</f>
        <v>0</v>
      </c>
      <c r="J1175" s="437">
        <f ca="1">IFERROR(VLOOKUP(Tabela24[[#This Row],[Symbol]],INDIRECT("'"&amp;Tabela24[[#This Row],[INDEX]]&amp;"'!$D$4:$BB$3000"),31,0),0)</f>
        <v>0</v>
      </c>
      <c r="K1175" s="258"/>
    </row>
    <row r="1176" spans="1:11" ht="30" customHeight="1" x14ac:dyDescent="0.2">
      <c r="A1176" s="254"/>
      <c r="B1176" s="555" t="s">
        <v>6</v>
      </c>
      <c r="C1176" s="561" t="s">
        <v>613</v>
      </c>
      <c r="D1176" s="256" t="str">
        <f>VLOOKUP(Tabela24[[#This Row],[Symbol]],Baza_cen[],3,0)</f>
        <v>W-200x2,5-40-Hülse14</v>
      </c>
      <c r="E1176" s="257"/>
      <c r="F1176" s="257"/>
      <c r="G1176" s="257">
        <f ca="1">IFERROR(VLOOKUP(Tabela24[[#This Row],[Symbol]],INDIRECT("'"&amp;Tabela24[[#This Row],[INDEX]]&amp;"'!$D$5:$BB$3000"),13,0),0)</f>
        <v>0</v>
      </c>
      <c r="H1176" s="257" t="str">
        <f ca="1">IFERROR(VLOOKUP(Tabela24[[#This Row],[Symbol]],INDIRECT("'"&amp;Tabela24[[#This Row],[INDEX]]&amp;"'!$D$4:$BB$3000"),14,0),0)</f>
        <v>szt.</v>
      </c>
      <c r="I1176" s="409">
        <f ca="1">IFERROR(VLOOKUP(Tabela24[[#This Row],[Symbol]],INDIRECT("'"&amp;Tabela24[[#This Row],[INDEX]]&amp;"'!$D$4:$BB$3000"),30,0),0)</f>
        <v>0</v>
      </c>
      <c r="J1176" s="437">
        <f ca="1">IFERROR(VLOOKUP(Tabela24[[#This Row],[Symbol]],INDIRECT("'"&amp;Tabela24[[#This Row],[INDEX]]&amp;"'!$D$4:$BB$3000"),31,0),0)</f>
        <v>0</v>
      </c>
      <c r="K1176" s="258"/>
    </row>
    <row r="1177" spans="1:11" ht="30" customHeight="1" x14ac:dyDescent="0.2">
      <c r="A1177" s="254"/>
      <c r="B1177" s="555" t="s">
        <v>6</v>
      </c>
      <c r="C1177" s="561" t="s">
        <v>617</v>
      </c>
      <c r="D1177" s="256" t="str">
        <f>VLOOKUP(Tabela24[[#This Row],[Symbol]],Baza_cen[],3,0)</f>
        <v>W-250x2,5-40-Hülse10</v>
      </c>
      <c r="E1177" s="257"/>
      <c r="F1177" s="257"/>
      <c r="G1177" s="257">
        <f ca="1">IFERROR(VLOOKUP(Tabela24[[#This Row],[Symbol]],INDIRECT("'"&amp;Tabela24[[#This Row],[INDEX]]&amp;"'!$D$5:$BB$3000"),13,0),0)</f>
        <v>0</v>
      </c>
      <c r="H1177" s="257" t="str">
        <f ca="1">IFERROR(VLOOKUP(Tabela24[[#This Row],[Symbol]],INDIRECT("'"&amp;Tabela24[[#This Row],[INDEX]]&amp;"'!$D$4:$BB$3000"),14,0),0)</f>
        <v>szt.</v>
      </c>
      <c r="I1177" s="409">
        <f ca="1">IFERROR(VLOOKUP(Tabela24[[#This Row],[Symbol]],INDIRECT("'"&amp;Tabela24[[#This Row],[INDEX]]&amp;"'!$D$4:$BB$3000"),30,0),0)</f>
        <v>0</v>
      </c>
      <c r="J1177" s="437">
        <f ca="1">IFERROR(VLOOKUP(Tabela24[[#This Row],[Symbol]],INDIRECT("'"&amp;Tabela24[[#This Row],[INDEX]]&amp;"'!$D$4:$BB$3000"),31,0),0)</f>
        <v>0</v>
      </c>
      <c r="K1177" s="258"/>
    </row>
    <row r="1178" spans="1:11" ht="30" customHeight="1" x14ac:dyDescent="0.2">
      <c r="A1178" s="254"/>
      <c r="B1178" s="555" t="s">
        <v>6</v>
      </c>
      <c r="C1178" s="561" t="s">
        <v>621</v>
      </c>
      <c r="D1178" s="256" t="str">
        <f>VLOOKUP(Tabela24[[#This Row],[Symbol]],Baza_cen[],3,0)</f>
        <v>W-250x2,5-40-Hülse14</v>
      </c>
      <c r="E1178" s="257"/>
      <c r="F1178" s="257"/>
      <c r="G1178" s="257">
        <f ca="1">IFERROR(VLOOKUP(Tabela24[[#This Row],[Symbol]],INDIRECT("'"&amp;Tabela24[[#This Row],[INDEX]]&amp;"'!$D$5:$BB$3000"),13,0),0)</f>
        <v>0</v>
      </c>
      <c r="H1178" s="257" t="str">
        <f ca="1">IFERROR(VLOOKUP(Tabela24[[#This Row],[Symbol]],INDIRECT("'"&amp;Tabela24[[#This Row],[INDEX]]&amp;"'!$D$4:$BB$3000"),14,0),0)</f>
        <v>szt.</v>
      </c>
      <c r="I1178" s="409">
        <f ca="1">IFERROR(VLOOKUP(Tabela24[[#This Row],[Symbol]],INDIRECT("'"&amp;Tabela24[[#This Row],[INDEX]]&amp;"'!$D$4:$BB$3000"),30,0),0)</f>
        <v>0</v>
      </c>
      <c r="J1178" s="437">
        <f ca="1">IFERROR(VLOOKUP(Tabela24[[#This Row],[Symbol]],INDIRECT("'"&amp;Tabela24[[#This Row],[INDEX]]&amp;"'!$D$4:$BB$3000"),31,0),0)</f>
        <v>0</v>
      </c>
      <c r="K1178" s="258"/>
    </row>
    <row r="1179" spans="1:11" ht="30" customHeight="1" x14ac:dyDescent="0.2">
      <c r="A1179" s="254"/>
      <c r="B1179" s="555" t="s">
        <v>6</v>
      </c>
      <c r="C1179" s="561" t="s">
        <v>619</v>
      </c>
      <c r="D1179" s="256" t="str">
        <f>VLOOKUP(Tabela24[[#This Row],[Symbol]],Baza_cen[],3,0)</f>
        <v>W-300x1,5-40-Hülse10</v>
      </c>
      <c r="E1179" s="257"/>
      <c r="F1179" s="257"/>
      <c r="G1179" s="257">
        <f ca="1">IFERROR(VLOOKUP(Tabela24[[#This Row],[Symbol]],INDIRECT("'"&amp;Tabela24[[#This Row],[INDEX]]&amp;"'!$D$5:$BB$3000"),13,0),0)</f>
        <v>0</v>
      </c>
      <c r="H1179" s="257" t="str">
        <f ca="1">IFERROR(VLOOKUP(Tabela24[[#This Row],[Symbol]],INDIRECT("'"&amp;Tabela24[[#This Row],[INDEX]]&amp;"'!$D$4:$BB$3000"),14,0),0)</f>
        <v>szt.</v>
      </c>
      <c r="I1179" s="409">
        <f ca="1">IFERROR(VLOOKUP(Tabela24[[#This Row],[Symbol]],INDIRECT("'"&amp;Tabela24[[#This Row],[INDEX]]&amp;"'!$D$4:$BB$3000"),30,0),0)</f>
        <v>0</v>
      </c>
      <c r="J1179" s="437">
        <f ca="1">IFERROR(VLOOKUP(Tabela24[[#This Row],[Symbol]],INDIRECT("'"&amp;Tabela24[[#This Row],[INDEX]]&amp;"'!$D$4:$BB$3000"),31,0),0)</f>
        <v>0</v>
      </c>
      <c r="K1179" s="258"/>
    </row>
    <row r="1180" spans="1:11" ht="30" customHeight="1" x14ac:dyDescent="0.2">
      <c r="A1180" s="254"/>
      <c r="B1180" s="555" t="s">
        <v>6</v>
      </c>
      <c r="C1180" s="561" t="s">
        <v>623</v>
      </c>
      <c r="D1180" s="256" t="str">
        <f>VLOOKUP(Tabela24[[#This Row],[Symbol]],Baza_cen[],3,0)</f>
        <v>W-300x1,5-40-Hülse14</v>
      </c>
      <c r="E1180" s="257"/>
      <c r="F1180" s="257"/>
      <c r="G1180" s="257">
        <f ca="1">IFERROR(VLOOKUP(Tabela24[[#This Row],[Symbol]],INDIRECT("'"&amp;Tabela24[[#This Row],[INDEX]]&amp;"'!$D$5:$BB$3000"),13,0),0)</f>
        <v>0</v>
      </c>
      <c r="H1180" s="257" t="str">
        <f ca="1">IFERROR(VLOOKUP(Tabela24[[#This Row],[Symbol]],INDIRECT("'"&amp;Tabela24[[#This Row],[INDEX]]&amp;"'!$D$4:$BB$3000"),14,0),0)</f>
        <v>szt.</v>
      </c>
      <c r="I1180" s="409">
        <f ca="1">IFERROR(VLOOKUP(Tabela24[[#This Row],[Symbol]],INDIRECT("'"&amp;Tabela24[[#This Row],[INDEX]]&amp;"'!$D$4:$BB$3000"),30,0),0)</f>
        <v>0</v>
      </c>
      <c r="J1180" s="437">
        <f ca="1">IFERROR(VLOOKUP(Tabela24[[#This Row],[Symbol]],INDIRECT("'"&amp;Tabela24[[#This Row],[INDEX]]&amp;"'!$D$4:$BB$3000"),31,0),0)</f>
        <v>0</v>
      </c>
      <c r="K1180" s="258"/>
    </row>
    <row r="1181" spans="1:11" ht="30" customHeight="1" x14ac:dyDescent="0.2">
      <c r="A1181" s="254"/>
      <c r="B1181" s="555" t="s">
        <v>6</v>
      </c>
      <c r="C1181" s="561" t="s">
        <v>627</v>
      </c>
      <c r="D1181" s="256" t="str">
        <f>VLOOKUP(Tabela24[[#This Row],[Symbol]],Baza_cen[],3,0)</f>
        <v>W-350x1,5-40-Hülse10</v>
      </c>
      <c r="E1181" s="257"/>
      <c r="F1181" s="257"/>
      <c r="G1181" s="257">
        <f ca="1">IFERROR(VLOOKUP(Tabela24[[#This Row],[Symbol]],INDIRECT("'"&amp;Tabela24[[#This Row],[INDEX]]&amp;"'!$D$5:$BB$3000"),13,0),0)</f>
        <v>0</v>
      </c>
      <c r="H1181" s="257" t="str">
        <f ca="1">IFERROR(VLOOKUP(Tabela24[[#This Row],[Symbol]],INDIRECT("'"&amp;Tabela24[[#This Row],[INDEX]]&amp;"'!$D$4:$BB$3000"),14,0),0)</f>
        <v>szt.</v>
      </c>
      <c r="I1181" s="409">
        <f ca="1">IFERROR(VLOOKUP(Tabela24[[#This Row],[Symbol]],INDIRECT("'"&amp;Tabela24[[#This Row],[INDEX]]&amp;"'!$D$4:$BB$3000"),30,0),0)</f>
        <v>0</v>
      </c>
      <c r="J1181" s="437">
        <f ca="1">IFERROR(VLOOKUP(Tabela24[[#This Row],[Symbol]],INDIRECT("'"&amp;Tabela24[[#This Row],[INDEX]]&amp;"'!$D$4:$BB$3000"),31,0),0)</f>
        <v>0</v>
      </c>
      <c r="K1181" s="258"/>
    </row>
    <row r="1182" spans="1:11" ht="30" customHeight="1" x14ac:dyDescent="0.2">
      <c r="A1182" s="254"/>
      <c r="B1182" s="555" t="s">
        <v>6</v>
      </c>
      <c r="C1182" s="561" t="s">
        <v>625</v>
      </c>
      <c r="D1182" s="256" t="str">
        <f>VLOOKUP(Tabela24[[#This Row],[Symbol]],Baza_cen[],3,0)</f>
        <v>W-350x1,5-40-Hülse14</v>
      </c>
      <c r="E1182" s="257"/>
      <c r="F1182" s="257"/>
      <c r="G1182" s="257">
        <f ca="1">IFERROR(VLOOKUP(Tabela24[[#This Row],[Symbol]],INDIRECT("'"&amp;Tabela24[[#This Row],[INDEX]]&amp;"'!$D$5:$BB$3000"),13,0),0)</f>
        <v>0</v>
      </c>
      <c r="H1182" s="257" t="str">
        <f ca="1">IFERROR(VLOOKUP(Tabela24[[#This Row],[Symbol]],INDIRECT("'"&amp;Tabela24[[#This Row],[INDEX]]&amp;"'!$D$4:$BB$3000"),14,0),0)</f>
        <v>szt.</v>
      </c>
      <c r="I1182" s="409">
        <f ca="1">IFERROR(VLOOKUP(Tabela24[[#This Row],[Symbol]],INDIRECT("'"&amp;Tabela24[[#This Row],[INDEX]]&amp;"'!$D$4:$BB$3000"),30,0),0)</f>
        <v>0</v>
      </c>
      <c r="J1182" s="437">
        <f ca="1">IFERROR(VLOOKUP(Tabela24[[#This Row],[Symbol]],INDIRECT("'"&amp;Tabela24[[#This Row],[INDEX]]&amp;"'!$D$4:$BB$3000"),31,0),0)</f>
        <v>0</v>
      </c>
      <c r="K1182" s="258"/>
    </row>
    <row r="1183" spans="1:11" ht="30" customHeight="1" x14ac:dyDescent="0.2">
      <c r="A1183" s="254"/>
      <c r="B1183" s="555" t="s">
        <v>6</v>
      </c>
      <c r="C1183" s="561" t="s">
        <v>4012</v>
      </c>
      <c r="D1183" s="256" t="str">
        <f>VLOOKUP(Tabela24[[#This Row],[Symbol]],Baza_cen[],3,0)</f>
        <v>W-150x1,5-40-Hülse10</v>
      </c>
      <c r="E1183" s="257"/>
      <c r="F1183" s="257"/>
      <c r="G1183" s="257">
        <f ca="1">IFERROR(VLOOKUP(Tabela24[[#This Row],[Symbol]],INDIRECT("'"&amp;Tabela24[[#This Row],[INDEX]]&amp;"'!$D$5:$BB$3000"),13,0),0)</f>
        <v>0</v>
      </c>
      <c r="H1183" s="257" t="str">
        <f ca="1">IFERROR(VLOOKUP(Tabela24[[#This Row],[Symbol]],INDIRECT("'"&amp;Tabela24[[#This Row],[INDEX]]&amp;"'!$D$4:$BB$3000"),14,0),0)</f>
        <v>szt.</v>
      </c>
      <c r="I1183" s="409">
        <f ca="1">IFERROR(VLOOKUP(Tabela24[[#This Row],[Symbol]],INDIRECT("'"&amp;Tabela24[[#This Row],[INDEX]]&amp;"'!$D$4:$BB$3000"),30,0),0)</f>
        <v>0</v>
      </c>
      <c r="J1183" s="437">
        <f ca="1">IFERROR(VLOOKUP(Tabela24[[#This Row],[Symbol]],INDIRECT("'"&amp;Tabela24[[#This Row],[INDEX]]&amp;"'!$D$4:$BB$3000"),31,0),0)</f>
        <v>0</v>
      </c>
      <c r="K1183" s="258"/>
    </row>
    <row r="1184" spans="1:11" ht="30" customHeight="1" x14ac:dyDescent="0.2">
      <c r="A1184" s="254"/>
      <c r="B1184" s="555" t="s">
        <v>6</v>
      </c>
      <c r="C1184" s="561" t="s">
        <v>4015</v>
      </c>
      <c r="D1184" s="256" t="str">
        <f>VLOOKUP(Tabela24[[#This Row],[Symbol]],Baza_cen[],3,0)</f>
        <v>W-300x1,5-40-Hülse14</v>
      </c>
      <c r="E1184" s="257"/>
      <c r="F1184" s="257"/>
      <c r="G1184" s="257">
        <f ca="1">IFERROR(VLOOKUP(Tabela24[[#This Row],[Symbol]],INDIRECT("'"&amp;Tabela24[[#This Row],[INDEX]]&amp;"'!$D$5:$BB$3000"),13,0),0)</f>
        <v>0</v>
      </c>
      <c r="H1184" s="257" t="str">
        <f ca="1">IFERROR(VLOOKUP(Tabela24[[#This Row],[Symbol]],INDIRECT("'"&amp;Tabela24[[#This Row],[INDEX]]&amp;"'!$D$4:$BB$3000"),14,0),0)</f>
        <v>szt.</v>
      </c>
      <c r="I1184" s="409">
        <f ca="1">IFERROR(VLOOKUP(Tabela24[[#This Row],[Symbol]],INDIRECT("'"&amp;Tabela24[[#This Row],[INDEX]]&amp;"'!$D$4:$BB$3000"),30,0),0)</f>
        <v>0</v>
      </c>
      <c r="J1184" s="437">
        <f ca="1">IFERROR(VLOOKUP(Tabela24[[#This Row],[Symbol]],INDIRECT("'"&amp;Tabela24[[#This Row],[INDEX]]&amp;"'!$D$4:$BB$3000"),31,0),0)</f>
        <v>0</v>
      </c>
      <c r="K1184" s="258"/>
    </row>
    <row r="1185" spans="1:11" ht="30" customHeight="1" x14ac:dyDescent="0.2">
      <c r="A1185" s="254"/>
      <c r="B1185" s="555" t="s">
        <v>6</v>
      </c>
      <c r="C1185" s="561" t="s">
        <v>4014</v>
      </c>
      <c r="D1185" s="256" t="str">
        <f>VLOOKUP(Tabela24[[#This Row],[Symbol]],Baza_cen[],3,0)</f>
        <v>W-350x1,5-40-Hülse10</v>
      </c>
      <c r="E1185" s="257"/>
      <c r="F1185" s="257"/>
      <c r="G1185" s="257">
        <f ca="1">IFERROR(VLOOKUP(Tabela24[[#This Row],[Symbol]],INDIRECT("'"&amp;Tabela24[[#This Row],[INDEX]]&amp;"'!$D$5:$BB$3000"),13,0),0)</f>
        <v>0</v>
      </c>
      <c r="H1185" s="257" t="str">
        <f ca="1">IFERROR(VLOOKUP(Tabela24[[#This Row],[Symbol]],INDIRECT("'"&amp;Tabela24[[#This Row],[INDEX]]&amp;"'!$D$4:$BB$3000"),14,0),0)</f>
        <v>szt.</v>
      </c>
      <c r="I1185" s="409">
        <f ca="1">IFERROR(VLOOKUP(Tabela24[[#This Row],[Symbol]],INDIRECT("'"&amp;Tabela24[[#This Row],[INDEX]]&amp;"'!$D$4:$BB$3000"),30,0),0)</f>
        <v>0</v>
      </c>
      <c r="J1185" s="437">
        <f ca="1">IFERROR(VLOOKUP(Tabela24[[#This Row],[Symbol]],INDIRECT("'"&amp;Tabela24[[#This Row],[INDEX]]&amp;"'!$D$4:$BB$3000"),31,0),0)</f>
        <v>0</v>
      </c>
      <c r="K1185" s="258"/>
    </row>
    <row r="1186" spans="1:11" ht="30" customHeight="1" x14ac:dyDescent="0.2">
      <c r="A1186" s="254"/>
      <c r="B1186" s="555" t="s">
        <v>6</v>
      </c>
      <c r="C1186" s="561" t="s">
        <v>37732</v>
      </c>
      <c r="D1186" s="256" t="str">
        <f>VLOOKUP(Tabela24[[#This Row],[Symbol]],Baza_cen[],3,0)</f>
        <v>SFK-150x2,5-F-60</v>
      </c>
      <c r="E1186" s="257"/>
      <c r="F1186" s="257"/>
      <c r="G1186" s="257">
        <f ca="1">IFERROR(VLOOKUP(Tabela24[[#This Row],[Symbol]],INDIRECT("'"&amp;Tabela24[[#This Row],[INDEX]]&amp;"'!$D$5:$BB$3000"),13,0),0)</f>
        <v>0</v>
      </c>
      <c r="H1186" s="257" t="str">
        <f ca="1">IFERROR(VLOOKUP(Tabela24[[#This Row],[Symbol]],INDIRECT("'"&amp;Tabela24[[#This Row],[INDEX]]&amp;"'!$D$4:$BB$3000"),14,0),0)</f>
        <v>szt.</v>
      </c>
      <c r="I1186" s="409">
        <f ca="1">IFERROR(VLOOKUP(Tabela24[[#This Row],[Symbol]],INDIRECT("'"&amp;Tabela24[[#This Row],[INDEX]]&amp;"'!$D$4:$BB$3000"),30,0),0)</f>
        <v>0</v>
      </c>
      <c r="J1186" s="437">
        <f ca="1">IFERROR(VLOOKUP(Tabela24[[#This Row],[Symbol]],INDIRECT("'"&amp;Tabela24[[#This Row],[INDEX]]&amp;"'!$D$4:$BB$3000"),31,0),0)</f>
        <v>0</v>
      </c>
      <c r="K1186" s="258"/>
    </row>
    <row r="1187" spans="1:11" ht="30" customHeight="1" x14ac:dyDescent="0.2">
      <c r="A1187" s="254"/>
      <c r="B1187" s="555" t="s">
        <v>6</v>
      </c>
      <c r="C1187" s="561" t="s">
        <v>4019</v>
      </c>
      <c r="D1187" s="256" t="str">
        <f>VLOOKUP(Tabela24[[#This Row],[Symbol]],Baza_cen[],3,0)</f>
        <v>FMS-125x2,5-F-7,5x040</v>
      </c>
      <c r="E1187" s="257"/>
      <c r="F1187" s="257"/>
      <c r="G1187" s="257">
        <f ca="1">IFERROR(VLOOKUP(Tabela24[[#This Row],[Symbol]],INDIRECT("'"&amp;Tabela24[[#This Row],[INDEX]]&amp;"'!$D$5:$BB$3000"),13,0),0)</f>
        <v>0</v>
      </c>
      <c r="H1187" s="257" t="str">
        <f ca="1">IFERROR(VLOOKUP(Tabela24[[#This Row],[Symbol]],INDIRECT("'"&amp;Tabela24[[#This Row],[INDEX]]&amp;"'!$D$4:$BB$3000"),14,0),0)</f>
        <v>szt.</v>
      </c>
      <c r="I1187" s="409">
        <f ca="1">IFERROR(VLOOKUP(Tabela24[[#This Row],[Symbol]],INDIRECT("'"&amp;Tabela24[[#This Row],[INDEX]]&amp;"'!$D$4:$BB$3000"),30,0),0)</f>
        <v>0</v>
      </c>
      <c r="J1187" s="437">
        <f ca="1">IFERROR(VLOOKUP(Tabela24[[#This Row],[Symbol]],INDIRECT("'"&amp;Tabela24[[#This Row],[INDEX]]&amp;"'!$D$4:$BB$3000"),31,0),0)</f>
        <v>0</v>
      </c>
      <c r="K1187" s="258"/>
    </row>
    <row r="1188" spans="1:11" ht="30" customHeight="1" x14ac:dyDescent="0.2">
      <c r="A1188" s="254"/>
      <c r="B1188" s="555" t="s">
        <v>6</v>
      </c>
      <c r="C1188" s="561" t="s">
        <v>4020</v>
      </c>
      <c r="D1188" s="256" t="str">
        <f>VLOOKUP(Tabela24[[#This Row],[Symbol]],Baza_cen[],3,0)</f>
        <v>FMS-125x2,5-F-7,5x050</v>
      </c>
      <c r="E1188" s="257"/>
      <c r="F1188" s="257"/>
      <c r="G1188" s="257">
        <f ca="1">IFERROR(VLOOKUP(Tabela24[[#This Row],[Symbol]],INDIRECT("'"&amp;Tabela24[[#This Row],[INDEX]]&amp;"'!$D$5:$BB$3000"),13,0),0)</f>
        <v>0</v>
      </c>
      <c r="H1188" s="257" t="str">
        <f ca="1">IFERROR(VLOOKUP(Tabela24[[#This Row],[Symbol]],INDIRECT("'"&amp;Tabela24[[#This Row],[INDEX]]&amp;"'!$D$4:$BB$3000"),14,0),0)</f>
        <v>szt.</v>
      </c>
      <c r="I1188" s="409">
        <f ca="1">IFERROR(VLOOKUP(Tabela24[[#This Row],[Symbol]],INDIRECT("'"&amp;Tabela24[[#This Row],[INDEX]]&amp;"'!$D$4:$BB$3000"),30,0),0)</f>
        <v>0</v>
      </c>
      <c r="J1188" s="437">
        <f ca="1">IFERROR(VLOOKUP(Tabela24[[#This Row],[Symbol]],INDIRECT("'"&amp;Tabela24[[#This Row],[INDEX]]&amp;"'!$D$4:$BB$3000"),31,0),0)</f>
        <v>0</v>
      </c>
      <c r="K1188" s="258"/>
    </row>
    <row r="1189" spans="1:11" ht="30" customHeight="1" x14ac:dyDescent="0.2">
      <c r="A1189" s="254"/>
      <c r="B1189" s="555" t="s">
        <v>6</v>
      </c>
      <c r="C1189" s="561" t="s">
        <v>4024</v>
      </c>
      <c r="D1189" s="256" t="str">
        <f>VLOOKUP(Tabela24[[#This Row],[Symbol]],Baza_cen[],3,0)</f>
        <v>FMS-125x2,5-F-7,5x060</v>
      </c>
      <c r="E1189" s="257"/>
      <c r="F1189" s="257"/>
      <c r="G1189" s="257">
        <f ca="1">IFERROR(VLOOKUP(Tabela24[[#This Row],[Symbol]],INDIRECT("'"&amp;Tabela24[[#This Row],[INDEX]]&amp;"'!$D$5:$BB$3000"),13,0),0)</f>
        <v>0</v>
      </c>
      <c r="H1189" s="257" t="str">
        <f ca="1">IFERROR(VLOOKUP(Tabela24[[#This Row],[Symbol]],INDIRECT("'"&amp;Tabela24[[#This Row],[INDEX]]&amp;"'!$D$4:$BB$3000"),14,0),0)</f>
        <v>szt.</v>
      </c>
      <c r="I1189" s="409">
        <f ca="1">IFERROR(VLOOKUP(Tabela24[[#This Row],[Symbol]],INDIRECT("'"&amp;Tabela24[[#This Row],[INDEX]]&amp;"'!$D$4:$BB$3000"),30,0),0)</f>
        <v>0</v>
      </c>
      <c r="J1189" s="437">
        <f ca="1">IFERROR(VLOOKUP(Tabela24[[#This Row],[Symbol]],INDIRECT("'"&amp;Tabela24[[#This Row],[INDEX]]&amp;"'!$D$4:$BB$3000"),31,0),0)</f>
        <v>0</v>
      </c>
      <c r="K1189" s="258"/>
    </row>
    <row r="1190" spans="1:11" ht="30" customHeight="1" x14ac:dyDescent="0.2">
      <c r="A1190" s="254"/>
      <c r="B1190" s="555" t="s">
        <v>6</v>
      </c>
      <c r="C1190" s="561" t="s">
        <v>4021</v>
      </c>
      <c r="D1190" s="256" t="str">
        <f>VLOOKUP(Tabela24[[#This Row],[Symbol]],Baza_cen[],3,0)</f>
        <v>FMS-125x2,5-F-7,5x070</v>
      </c>
      <c r="E1190" s="257"/>
      <c r="F1190" s="257"/>
      <c r="G1190" s="257">
        <f ca="1">IFERROR(VLOOKUP(Tabela24[[#This Row],[Symbol]],INDIRECT("'"&amp;Tabela24[[#This Row],[INDEX]]&amp;"'!$D$5:$BB$3000"),13,0),0)</f>
        <v>0</v>
      </c>
      <c r="H1190" s="257" t="str">
        <f ca="1">IFERROR(VLOOKUP(Tabela24[[#This Row],[Symbol]],INDIRECT("'"&amp;Tabela24[[#This Row],[INDEX]]&amp;"'!$D$4:$BB$3000"),14,0),0)</f>
        <v>szt.</v>
      </c>
      <c r="I1190" s="409">
        <f ca="1">IFERROR(VLOOKUP(Tabela24[[#This Row],[Symbol]],INDIRECT("'"&amp;Tabela24[[#This Row],[INDEX]]&amp;"'!$D$4:$BB$3000"),30,0),0)</f>
        <v>0</v>
      </c>
      <c r="J1190" s="437">
        <f ca="1">IFERROR(VLOOKUP(Tabela24[[#This Row],[Symbol]],INDIRECT("'"&amp;Tabela24[[#This Row],[INDEX]]&amp;"'!$D$4:$BB$3000"),31,0),0)</f>
        <v>0</v>
      </c>
      <c r="K1190" s="258"/>
    </row>
    <row r="1191" spans="1:11" ht="30" customHeight="1" x14ac:dyDescent="0.2">
      <c r="A1191" s="254"/>
      <c r="B1191" s="555" t="s">
        <v>6</v>
      </c>
      <c r="C1191" s="561" t="s">
        <v>37721</v>
      </c>
      <c r="D1191" s="256" t="str">
        <f>VLOOKUP(Tabela24[[#This Row],[Symbol]],Baza_cen[],3,0)</f>
        <v>FMS-150x2,5-F-7,5x040</v>
      </c>
      <c r="E1191" s="257"/>
      <c r="F1191" s="257"/>
      <c r="G1191" s="257">
        <f ca="1">IFERROR(VLOOKUP(Tabela24[[#This Row],[Symbol]],INDIRECT("'"&amp;Tabela24[[#This Row],[INDEX]]&amp;"'!$D$5:$BB$3000"),13,0),0)</f>
        <v>0</v>
      </c>
      <c r="H1191" s="257" t="str">
        <f ca="1">IFERROR(VLOOKUP(Tabela24[[#This Row],[Symbol]],INDIRECT("'"&amp;Tabela24[[#This Row],[INDEX]]&amp;"'!$D$4:$BB$3000"),14,0),0)</f>
        <v>szt.</v>
      </c>
      <c r="I1191" s="409">
        <f ca="1">IFERROR(VLOOKUP(Tabela24[[#This Row],[Symbol]],INDIRECT("'"&amp;Tabela24[[#This Row],[INDEX]]&amp;"'!$D$4:$BB$3000"),30,0),0)</f>
        <v>0</v>
      </c>
      <c r="J1191" s="437">
        <f ca="1">IFERROR(VLOOKUP(Tabela24[[#This Row],[Symbol]],INDIRECT("'"&amp;Tabela24[[#This Row],[INDEX]]&amp;"'!$D$4:$BB$3000"),31,0),0)</f>
        <v>0</v>
      </c>
      <c r="K1191" s="258"/>
    </row>
    <row r="1192" spans="1:11" ht="30" customHeight="1" x14ac:dyDescent="0.2">
      <c r="A1192" s="254"/>
      <c r="B1192" s="555" t="s">
        <v>6</v>
      </c>
      <c r="C1192" s="561" t="s">
        <v>37722</v>
      </c>
      <c r="D1192" s="256" t="str">
        <f>VLOOKUP(Tabela24[[#This Row],[Symbol]],Baza_cen[],3,0)</f>
        <v>FMS-150x2,5-F-7,5x050</v>
      </c>
      <c r="E1192" s="257"/>
      <c r="F1192" s="257"/>
      <c r="G1192" s="257">
        <f ca="1">IFERROR(VLOOKUP(Tabela24[[#This Row],[Symbol]],INDIRECT("'"&amp;Tabela24[[#This Row],[INDEX]]&amp;"'!$D$5:$BB$3000"),13,0),0)</f>
        <v>0</v>
      </c>
      <c r="H1192" s="257" t="str">
        <f ca="1">IFERROR(VLOOKUP(Tabela24[[#This Row],[Symbol]],INDIRECT("'"&amp;Tabela24[[#This Row],[INDEX]]&amp;"'!$D$4:$BB$3000"),14,0),0)</f>
        <v>szt.</v>
      </c>
      <c r="I1192" s="409">
        <f ca="1">IFERROR(VLOOKUP(Tabela24[[#This Row],[Symbol]],INDIRECT("'"&amp;Tabela24[[#This Row],[INDEX]]&amp;"'!$D$4:$BB$3000"),30,0),0)</f>
        <v>0</v>
      </c>
      <c r="J1192" s="437">
        <f ca="1">IFERROR(VLOOKUP(Tabela24[[#This Row],[Symbol]],INDIRECT("'"&amp;Tabela24[[#This Row],[INDEX]]&amp;"'!$D$4:$BB$3000"),31,0),0)</f>
        <v>0</v>
      </c>
      <c r="K1192" s="258"/>
    </row>
    <row r="1193" spans="1:11" ht="30" customHeight="1" x14ac:dyDescent="0.2">
      <c r="A1193" s="254"/>
      <c r="B1193" s="555" t="s">
        <v>6</v>
      </c>
      <c r="C1193" s="561" t="s">
        <v>4027</v>
      </c>
      <c r="D1193" s="256" t="str">
        <f>VLOOKUP(Tabela24[[#This Row],[Symbol]],Baza_cen[],3,0)</f>
        <v>FMS-150x2,5-F-7,5x060</v>
      </c>
      <c r="E1193" s="257"/>
      <c r="F1193" s="257"/>
      <c r="G1193" s="257">
        <f ca="1">IFERROR(VLOOKUP(Tabela24[[#This Row],[Symbol]],INDIRECT("'"&amp;Tabela24[[#This Row],[INDEX]]&amp;"'!$D$5:$BB$3000"),13,0),0)</f>
        <v>0</v>
      </c>
      <c r="H1193" s="257" t="str">
        <f ca="1">IFERROR(VLOOKUP(Tabela24[[#This Row],[Symbol]],INDIRECT("'"&amp;Tabela24[[#This Row],[INDEX]]&amp;"'!$D$4:$BB$3000"),14,0),0)</f>
        <v>szt.</v>
      </c>
      <c r="I1193" s="409">
        <f ca="1">IFERROR(VLOOKUP(Tabela24[[#This Row],[Symbol]],INDIRECT("'"&amp;Tabela24[[#This Row],[INDEX]]&amp;"'!$D$4:$BB$3000"),30,0),0)</f>
        <v>0</v>
      </c>
      <c r="J1193" s="437">
        <f ca="1">IFERROR(VLOOKUP(Tabela24[[#This Row],[Symbol]],INDIRECT("'"&amp;Tabela24[[#This Row],[INDEX]]&amp;"'!$D$4:$BB$3000"),31,0),0)</f>
        <v>0</v>
      </c>
      <c r="K1193" s="258"/>
    </row>
    <row r="1194" spans="1:11" ht="30" customHeight="1" x14ac:dyDescent="0.2">
      <c r="A1194" s="254"/>
      <c r="B1194" s="555" t="s">
        <v>6</v>
      </c>
      <c r="C1194" s="561" t="s">
        <v>4025</v>
      </c>
      <c r="D1194" s="256" t="str">
        <f>VLOOKUP(Tabela24[[#This Row],[Symbol]],Baza_cen[],3,0)</f>
        <v>FMS-150x1,5-U-7,5x060</v>
      </c>
      <c r="E1194" s="257"/>
      <c r="F1194" s="257"/>
      <c r="G1194" s="257">
        <f ca="1">IFERROR(VLOOKUP(Tabela24[[#This Row],[Symbol]],INDIRECT("'"&amp;Tabela24[[#This Row],[INDEX]]&amp;"'!$D$5:$BB$3000"),13,0),0)</f>
        <v>0</v>
      </c>
      <c r="H1194" s="257" t="str">
        <f ca="1">IFERROR(VLOOKUP(Tabela24[[#This Row],[Symbol]],INDIRECT("'"&amp;Tabela24[[#This Row],[INDEX]]&amp;"'!$D$4:$BB$3000"),14,0),0)</f>
        <v>szt.</v>
      </c>
      <c r="I1194" s="409">
        <f ca="1">IFERROR(VLOOKUP(Tabela24[[#This Row],[Symbol]],INDIRECT("'"&amp;Tabela24[[#This Row],[INDEX]]&amp;"'!$D$4:$BB$3000"),30,0),0)</f>
        <v>0</v>
      </c>
      <c r="J1194" s="437">
        <f ca="1">IFERROR(VLOOKUP(Tabela24[[#This Row],[Symbol]],INDIRECT("'"&amp;Tabela24[[#This Row],[INDEX]]&amp;"'!$D$4:$BB$3000"),31,0),0)</f>
        <v>0</v>
      </c>
      <c r="K1194" s="258"/>
    </row>
    <row r="1195" spans="1:11" ht="30" customHeight="1" x14ac:dyDescent="0.2">
      <c r="A1195" s="254"/>
      <c r="B1195" s="555" t="s">
        <v>6</v>
      </c>
      <c r="C1195" s="561" t="s">
        <v>37711</v>
      </c>
      <c r="D1195" s="256" t="str">
        <f>VLOOKUP(Tabela24[[#This Row],[Symbol]],Baza_cen[],3,0)</f>
        <v>FMS-150x1,5-U-7,5x090</v>
      </c>
      <c r="E1195" s="257"/>
      <c r="F1195" s="257"/>
      <c r="G1195" s="257">
        <f ca="1">IFERROR(VLOOKUP(Tabela24[[#This Row],[Symbol]],INDIRECT("'"&amp;Tabela24[[#This Row],[INDEX]]&amp;"'!$D$5:$BB$3000"),13,0),0)</f>
        <v>0</v>
      </c>
      <c r="H1195" s="257" t="str">
        <f ca="1">IFERROR(VLOOKUP(Tabela24[[#This Row],[Symbol]],INDIRECT("'"&amp;Tabela24[[#This Row],[INDEX]]&amp;"'!$D$4:$BB$3000"),14,0),0)</f>
        <v>szt.</v>
      </c>
      <c r="I1195" s="409">
        <f ca="1">IFERROR(VLOOKUP(Tabela24[[#This Row],[Symbol]],INDIRECT("'"&amp;Tabela24[[#This Row],[INDEX]]&amp;"'!$D$4:$BB$3000"),30,0),0)</f>
        <v>0</v>
      </c>
      <c r="J1195" s="437">
        <f ca="1">IFERROR(VLOOKUP(Tabela24[[#This Row],[Symbol]],INDIRECT("'"&amp;Tabela24[[#This Row],[INDEX]]&amp;"'!$D$4:$BB$3000"),31,0),0)</f>
        <v>0</v>
      </c>
      <c r="K1195" s="258"/>
    </row>
    <row r="1196" spans="1:11" ht="30" customHeight="1" x14ac:dyDescent="0.2">
      <c r="A1196" s="254"/>
      <c r="B1196" s="555" t="s">
        <v>6</v>
      </c>
      <c r="C1196" s="561" t="s">
        <v>4026</v>
      </c>
      <c r="D1196" s="256" t="str">
        <f>VLOOKUP(Tabela24[[#This Row],[Symbol]],Baza_cen[],3,0)</f>
        <v>FMS-150x2,5-U-7,5x060</v>
      </c>
      <c r="E1196" s="257"/>
      <c r="F1196" s="257"/>
      <c r="G1196" s="257">
        <f ca="1">IFERROR(VLOOKUP(Tabela24[[#This Row],[Symbol]],INDIRECT("'"&amp;Tabela24[[#This Row],[INDEX]]&amp;"'!$D$5:$BB$3000"),13,0),0)</f>
        <v>0</v>
      </c>
      <c r="H1196" s="257" t="str">
        <f ca="1">IFERROR(VLOOKUP(Tabela24[[#This Row],[Symbol]],INDIRECT("'"&amp;Tabela24[[#This Row],[INDEX]]&amp;"'!$D$4:$BB$3000"),14,0),0)</f>
        <v>szt.</v>
      </c>
      <c r="I1196" s="409">
        <f ca="1">IFERROR(VLOOKUP(Tabela24[[#This Row],[Symbol]],INDIRECT("'"&amp;Tabela24[[#This Row],[INDEX]]&amp;"'!$D$4:$BB$3000"),30,0),0)</f>
        <v>0</v>
      </c>
      <c r="J1196" s="437">
        <f ca="1">IFERROR(VLOOKUP(Tabela24[[#This Row],[Symbol]],INDIRECT("'"&amp;Tabela24[[#This Row],[INDEX]]&amp;"'!$D$4:$BB$3000"),31,0),0)</f>
        <v>0</v>
      </c>
      <c r="K1196" s="258"/>
    </row>
    <row r="1197" spans="1:11" ht="30" customHeight="1" x14ac:dyDescent="0.2">
      <c r="A1197" s="254"/>
      <c r="B1197" s="555" t="s">
        <v>6</v>
      </c>
      <c r="C1197" s="561" t="s">
        <v>4028</v>
      </c>
      <c r="D1197" s="256" t="str">
        <f>VLOOKUP(Tabela24[[#This Row],[Symbol]],Baza_cen[],3,0)</f>
        <v>FMS-200x1,5-U-7,5x060</v>
      </c>
      <c r="E1197" s="257"/>
      <c r="F1197" s="257"/>
      <c r="G1197" s="257">
        <f ca="1">IFERROR(VLOOKUP(Tabela24[[#This Row],[Symbol]],INDIRECT("'"&amp;Tabela24[[#This Row],[INDEX]]&amp;"'!$D$5:$BB$3000"),13,0),0)</f>
        <v>0</v>
      </c>
      <c r="H1197" s="257" t="str">
        <f ca="1">IFERROR(VLOOKUP(Tabela24[[#This Row],[Symbol]],INDIRECT("'"&amp;Tabela24[[#This Row],[INDEX]]&amp;"'!$D$4:$BB$3000"),14,0),0)</f>
        <v>szt.</v>
      </c>
      <c r="I1197" s="409">
        <f ca="1">IFERROR(VLOOKUP(Tabela24[[#This Row],[Symbol]],INDIRECT("'"&amp;Tabela24[[#This Row],[INDEX]]&amp;"'!$D$4:$BB$3000"),30,0),0)</f>
        <v>0</v>
      </c>
      <c r="J1197" s="437">
        <f ca="1">IFERROR(VLOOKUP(Tabela24[[#This Row],[Symbol]],INDIRECT("'"&amp;Tabela24[[#This Row],[INDEX]]&amp;"'!$D$4:$BB$3000"),31,0),0)</f>
        <v>0</v>
      </c>
      <c r="K1197" s="258"/>
    </row>
    <row r="1198" spans="1:11" ht="30" customHeight="1" x14ac:dyDescent="0.2">
      <c r="A1198" s="254"/>
      <c r="B1198" s="555" t="s">
        <v>6</v>
      </c>
      <c r="C1198" s="561" t="s">
        <v>4029</v>
      </c>
      <c r="D1198" s="256" t="str">
        <f>VLOOKUP(Tabela24[[#This Row],[Symbol]],Baza_cen[],3,0)</f>
        <v>FMS-200x2,5-U-7,5x060</v>
      </c>
      <c r="E1198" s="257"/>
      <c r="F1198" s="257"/>
      <c r="G1198" s="257">
        <f ca="1">IFERROR(VLOOKUP(Tabela24[[#This Row],[Symbol]],INDIRECT("'"&amp;Tabela24[[#This Row],[INDEX]]&amp;"'!$D$5:$BB$3000"),13,0),0)</f>
        <v>0</v>
      </c>
      <c r="H1198" s="257" t="str">
        <f ca="1">IFERROR(VLOOKUP(Tabela24[[#This Row],[Symbol]],INDIRECT("'"&amp;Tabela24[[#This Row],[INDEX]]&amp;"'!$D$4:$BB$3000"),14,0),0)</f>
        <v>szt.</v>
      </c>
      <c r="I1198" s="409">
        <f ca="1">IFERROR(VLOOKUP(Tabela24[[#This Row],[Symbol]],INDIRECT("'"&amp;Tabela24[[#This Row],[INDEX]]&amp;"'!$D$4:$BB$3000"),30,0),0)</f>
        <v>0</v>
      </c>
      <c r="J1198" s="437">
        <f ca="1">IFERROR(VLOOKUP(Tabela24[[#This Row],[Symbol]],INDIRECT("'"&amp;Tabela24[[#This Row],[INDEX]]&amp;"'!$D$4:$BB$3000"),31,0),0)</f>
        <v>0</v>
      </c>
      <c r="K1198" s="258"/>
    </row>
    <row r="1199" spans="1:11" ht="30" customHeight="1" x14ac:dyDescent="0.2">
      <c r="A1199" s="254"/>
      <c r="B1199" s="555" t="s">
        <v>6</v>
      </c>
      <c r="C1199" s="561" t="s">
        <v>4030</v>
      </c>
      <c r="D1199" s="256" t="str">
        <f>VLOOKUP(Tabela24[[#This Row],[Symbol]],Baza_cen[],3,0)</f>
        <v>FMS-250x2,5-U-7,5x060</v>
      </c>
      <c r="E1199" s="257"/>
      <c r="F1199" s="257"/>
      <c r="G1199" s="257">
        <f ca="1">IFERROR(VLOOKUP(Tabela24[[#This Row],[Symbol]],INDIRECT("'"&amp;Tabela24[[#This Row],[INDEX]]&amp;"'!$D$5:$BB$3000"),13,0),0)</f>
        <v>0</v>
      </c>
      <c r="H1199" s="257" t="str">
        <f ca="1">IFERROR(VLOOKUP(Tabela24[[#This Row],[Symbol]],INDIRECT("'"&amp;Tabela24[[#This Row],[INDEX]]&amp;"'!$D$4:$BB$3000"),14,0),0)</f>
        <v>szt.</v>
      </c>
      <c r="I1199" s="409">
        <f ca="1">IFERROR(VLOOKUP(Tabela24[[#This Row],[Symbol]],INDIRECT("'"&amp;Tabela24[[#This Row],[INDEX]]&amp;"'!$D$4:$BB$3000"),30,0),0)</f>
        <v>0</v>
      </c>
      <c r="J1199" s="437">
        <f ca="1">IFERROR(VLOOKUP(Tabela24[[#This Row],[Symbol]],INDIRECT("'"&amp;Tabela24[[#This Row],[INDEX]]&amp;"'!$D$4:$BB$3000"),31,0),0)</f>
        <v>0</v>
      </c>
      <c r="K1199" s="258"/>
    </row>
    <row r="1200" spans="1:11" ht="30" customHeight="1" x14ac:dyDescent="0.2">
      <c r="A1200" s="254"/>
      <c r="B1200" s="555" t="s">
        <v>6</v>
      </c>
      <c r="C1200" s="561" t="s">
        <v>4031</v>
      </c>
      <c r="D1200" s="256" t="str">
        <f>VLOOKUP(Tabela24[[#This Row],[Symbol]],Baza_cen[],3,0)</f>
        <v>FMS-300x3,0-U-7,5x060</v>
      </c>
      <c r="E1200" s="257"/>
      <c r="F1200" s="257"/>
      <c r="G1200" s="257">
        <f ca="1">IFERROR(VLOOKUP(Tabela24[[#This Row],[Symbol]],INDIRECT("'"&amp;Tabela24[[#This Row],[INDEX]]&amp;"'!$D$5:$BB$3000"),13,0),0)</f>
        <v>0</v>
      </c>
      <c r="H1200" s="257" t="str">
        <f ca="1">IFERROR(VLOOKUP(Tabela24[[#This Row],[Symbol]],INDIRECT("'"&amp;Tabela24[[#This Row],[INDEX]]&amp;"'!$D$4:$BB$3000"),14,0),0)</f>
        <v>szt.</v>
      </c>
      <c r="I1200" s="409">
        <f ca="1">IFERROR(VLOOKUP(Tabela24[[#This Row],[Symbol]],INDIRECT("'"&amp;Tabela24[[#This Row],[INDEX]]&amp;"'!$D$4:$BB$3000"),30,0),0)</f>
        <v>0</v>
      </c>
      <c r="J1200" s="437">
        <f ca="1">IFERROR(VLOOKUP(Tabela24[[#This Row],[Symbol]],INDIRECT("'"&amp;Tabela24[[#This Row],[INDEX]]&amp;"'!$D$4:$BB$3000"),31,0),0)</f>
        <v>0</v>
      </c>
      <c r="K1200" s="258"/>
    </row>
    <row r="1201" spans="1:11" ht="30" customHeight="1" x14ac:dyDescent="0.2">
      <c r="A1201" s="254"/>
      <c r="B1201" s="555" t="s">
        <v>6</v>
      </c>
      <c r="C1201" s="561" t="s">
        <v>4032</v>
      </c>
      <c r="D1201" s="256" t="str">
        <f>VLOOKUP(Tabela24[[#This Row],[Symbol]],Baza_cen[],3,0)</f>
        <v>FMS-300x3,0-U-7,5x060</v>
      </c>
      <c r="E1201" s="257"/>
      <c r="F1201" s="257"/>
      <c r="G1201" s="257">
        <f ca="1">IFERROR(VLOOKUP(Tabela24[[#This Row],[Symbol]],INDIRECT("'"&amp;Tabela24[[#This Row],[INDEX]]&amp;"'!$D$5:$BB$3000"),13,0),0)</f>
        <v>0</v>
      </c>
      <c r="H1201" s="257" t="str">
        <f ca="1">IFERROR(VLOOKUP(Tabela24[[#This Row],[Symbol]],INDIRECT("'"&amp;Tabela24[[#This Row],[INDEX]]&amp;"'!$D$4:$BB$3000"),14,0),0)</f>
        <v>szt.</v>
      </c>
      <c r="I1201" s="409">
        <f ca="1">IFERROR(VLOOKUP(Tabela24[[#This Row],[Symbol]],INDIRECT("'"&amp;Tabela24[[#This Row],[INDEX]]&amp;"'!$D$4:$BB$3000"),30,0),0)</f>
        <v>0</v>
      </c>
      <c r="J1201" s="437">
        <f ca="1">IFERROR(VLOOKUP(Tabela24[[#This Row],[Symbol]],INDIRECT("'"&amp;Tabela24[[#This Row],[INDEX]]&amp;"'!$D$4:$BB$3000"),31,0),0)</f>
        <v>0</v>
      </c>
      <c r="K1201" s="258"/>
    </row>
    <row r="1202" spans="1:11" ht="30" customHeight="1" x14ac:dyDescent="0.2">
      <c r="A1202" s="254"/>
      <c r="B1202" s="555" t="s">
        <v>6</v>
      </c>
      <c r="C1202" s="561" t="s">
        <v>652</v>
      </c>
      <c r="D1202" s="256" t="str">
        <f>VLOOKUP(Tabela24[[#This Row],[Symbol]],Baza_cen[],3,0)</f>
        <v>WU-ST-250x2,5-65-F</v>
      </c>
      <c r="E1202" s="257"/>
      <c r="F1202" s="257"/>
      <c r="G1202" s="257">
        <f ca="1">IFERROR(VLOOKUP(Tabela24[[#This Row],[Symbol]],INDIRECT("'"&amp;Tabela24[[#This Row],[INDEX]]&amp;"'!$D$5:$BB$3000"),13,0),0)</f>
        <v>0</v>
      </c>
      <c r="H1202" s="257" t="str">
        <f ca="1">IFERROR(VLOOKUP(Tabela24[[#This Row],[Symbol]],INDIRECT("'"&amp;Tabela24[[#This Row],[INDEX]]&amp;"'!$D$4:$BB$3000"),14,0),0)</f>
        <v>szt.</v>
      </c>
      <c r="I1202" s="409">
        <f ca="1">IFERROR(VLOOKUP(Tabela24[[#This Row],[Symbol]],INDIRECT("'"&amp;Tabela24[[#This Row],[INDEX]]&amp;"'!$D$4:$BB$3000"),30,0),0)</f>
        <v>0</v>
      </c>
      <c r="J1202" s="437">
        <f ca="1">IFERROR(VLOOKUP(Tabela24[[#This Row],[Symbol]],INDIRECT("'"&amp;Tabela24[[#This Row],[INDEX]]&amp;"'!$D$4:$BB$3000"),31,0),0)</f>
        <v>0</v>
      </c>
      <c r="K1202" s="258"/>
    </row>
    <row r="1203" spans="1:11" ht="30" customHeight="1" x14ac:dyDescent="0.2">
      <c r="A1203" s="254"/>
      <c r="B1203" s="555" t="s">
        <v>6</v>
      </c>
      <c r="C1203" s="561" t="s">
        <v>654</v>
      </c>
      <c r="D1203" s="256" t="str">
        <f>VLOOKUP(Tabela24[[#This Row],[Symbol]],Baza_cen[],3,0)</f>
        <v>WU-ST-250x2,5-65-W</v>
      </c>
      <c r="E1203" s="257"/>
      <c r="F1203" s="257"/>
      <c r="G1203" s="257">
        <f ca="1">IFERROR(VLOOKUP(Tabela24[[#This Row],[Symbol]],INDIRECT("'"&amp;Tabela24[[#This Row],[INDEX]]&amp;"'!$D$5:$BB$3000"),13,0),0)</f>
        <v>0</v>
      </c>
      <c r="H1203" s="257" t="str">
        <f ca="1">IFERROR(VLOOKUP(Tabela24[[#This Row],[Symbol]],INDIRECT("'"&amp;Tabela24[[#This Row],[INDEX]]&amp;"'!$D$4:$BB$3000"),14,0),0)</f>
        <v>szt.</v>
      </c>
      <c r="I1203" s="409">
        <f ca="1">IFERROR(VLOOKUP(Tabela24[[#This Row],[Symbol]],INDIRECT("'"&amp;Tabela24[[#This Row],[INDEX]]&amp;"'!$D$4:$BB$3000"),30,0),0)</f>
        <v>0</v>
      </c>
      <c r="J1203" s="437">
        <f ca="1">IFERROR(VLOOKUP(Tabela24[[#This Row],[Symbol]],INDIRECT("'"&amp;Tabela24[[#This Row],[INDEX]]&amp;"'!$D$4:$BB$3000"),31,0),0)</f>
        <v>0</v>
      </c>
      <c r="K1203" s="258"/>
    </row>
    <row r="1204" spans="1:11" ht="30" customHeight="1" x14ac:dyDescent="0.2">
      <c r="A1204" s="254"/>
      <c r="B1204" s="555" t="s">
        <v>6</v>
      </c>
      <c r="C1204" s="561" t="s">
        <v>656</v>
      </c>
      <c r="D1204" s="256" t="str">
        <f>VLOOKUP(Tabela24[[#This Row],[Symbol]],Baza_cen[],3,0)</f>
        <v>WU-ST-300x3,0-110-F</v>
      </c>
      <c r="E1204" s="257"/>
      <c r="F1204" s="257"/>
      <c r="G1204" s="257">
        <f ca="1">IFERROR(VLOOKUP(Tabela24[[#This Row],[Symbol]],INDIRECT("'"&amp;Tabela24[[#This Row],[INDEX]]&amp;"'!$D$5:$BB$3000"),13,0),0)</f>
        <v>0</v>
      </c>
      <c r="H1204" s="257" t="str">
        <f ca="1">IFERROR(VLOOKUP(Tabela24[[#This Row],[Symbol]],INDIRECT("'"&amp;Tabela24[[#This Row],[INDEX]]&amp;"'!$D$4:$BB$3000"),14,0),0)</f>
        <v>szt.</v>
      </c>
      <c r="I1204" s="409">
        <f ca="1">IFERROR(VLOOKUP(Tabela24[[#This Row],[Symbol]],INDIRECT("'"&amp;Tabela24[[#This Row],[INDEX]]&amp;"'!$D$4:$BB$3000"),30,0),0)</f>
        <v>0</v>
      </c>
      <c r="J1204" s="437">
        <f ca="1">IFERROR(VLOOKUP(Tabela24[[#This Row],[Symbol]],INDIRECT("'"&amp;Tabela24[[#This Row],[INDEX]]&amp;"'!$D$4:$BB$3000"),31,0),0)</f>
        <v>0</v>
      </c>
      <c r="K1204" s="258"/>
    </row>
    <row r="1205" spans="1:11" ht="30" customHeight="1" x14ac:dyDescent="0.2">
      <c r="A1205" s="254"/>
      <c r="B1205" s="555" t="s">
        <v>6</v>
      </c>
      <c r="C1205" s="561" t="s">
        <v>658</v>
      </c>
      <c r="D1205" s="256" t="str">
        <f>VLOOKUP(Tabela24[[#This Row],[Symbol]],Baza_cen[],3,0)</f>
        <v>WU-ST-300x3,0-110-W</v>
      </c>
      <c r="E1205" s="257"/>
      <c r="F1205" s="257"/>
      <c r="G1205" s="257">
        <f ca="1">IFERROR(VLOOKUP(Tabela24[[#This Row],[Symbol]],INDIRECT("'"&amp;Tabela24[[#This Row],[INDEX]]&amp;"'!$D$5:$BB$3000"),13,0),0)</f>
        <v>0</v>
      </c>
      <c r="H1205" s="257" t="str">
        <f ca="1">IFERROR(VLOOKUP(Tabela24[[#This Row],[Symbol]],INDIRECT("'"&amp;Tabela24[[#This Row],[INDEX]]&amp;"'!$D$4:$BB$3000"),14,0),0)</f>
        <v>szt.</v>
      </c>
      <c r="I1205" s="409">
        <f ca="1">IFERROR(VLOOKUP(Tabela24[[#This Row],[Symbol]],INDIRECT("'"&amp;Tabela24[[#This Row],[INDEX]]&amp;"'!$D$4:$BB$3000"),30,0),0)</f>
        <v>0</v>
      </c>
      <c r="J1205" s="437">
        <f ca="1">IFERROR(VLOOKUP(Tabela24[[#This Row],[Symbol]],INDIRECT("'"&amp;Tabela24[[#This Row],[INDEX]]&amp;"'!$D$4:$BB$3000"),31,0),0)</f>
        <v>0</v>
      </c>
      <c r="K1205" s="258"/>
    </row>
    <row r="1206" spans="1:11" ht="30" customHeight="1" x14ac:dyDescent="0.2">
      <c r="A1206" s="254"/>
      <c r="B1206" s="555" t="s">
        <v>6</v>
      </c>
      <c r="C1206" s="561" t="s">
        <v>660</v>
      </c>
      <c r="D1206" s="256" t="str">
        <f>VLOOKUP(Tabela24[[#This Row],[Symbol]],Baza_cen[],3,0)</f>
        <v>WU-ST-350x3,0-155-F</v>
      </c>
      <c r="E1206" s="257"/>
      <c r="F1206" s="257"/>
      <c r="G1206" s="257">
        <f ca="1">IFERROR(VLOOKUP(Tabela24[[#This Row],[Symbol]],INDIRECT("'"&amp;Tabela24[[#This Row],[INDEX]]&amp;"'!$D$5:$BB$3000"),13,0),0)</f>
        <v>0</v>
      </c>
      <c r="H1206" s="257" t="str">
        <f ca="1">IFERROR(VLOOKUP(Tabela24[[#This Row],[Symbol]],INDIRECT("'"&amp;Tabela24[[#This Row],[INDEX]]&amp;"'!$D$4:$BB$3000"),14,0),0)</f>
        <v>szt.</v>
      </c>
      <c r="I1206" s="409">
        <f ca="1">IFERROR(VLOOKUP(Tabela24[[#This Row],[Symbol]],INDIRECT("'"&amp;Tabela24[[#This Row],[INDEX]]&amp;"'!$D$4:$BB$3000"),30,0),0)</f>
        <v>0</v>
      </c>
      <c r="J1206" s="437">
        <f ca="1">IFERROR(VLOOKUP(Tabela24[[#This Row],[Symbol]],INDIRECT("'"&amp;Tabela24[[#This Row],[INDEX]]&amp;"'!$D$4:$BB$3000"),31,0),0)</f>
        <v>0</v>
      </c>
      <c r="K1206" s="258"/>
    </row>
    <row r="1207" spans="1:11" ht="30" customHeight="1" x14ac:dyDescent="0.2">
      <c r="A1207" s="254"/>
      <c r="B1207" s="555" t="s">
        <v>6</v>
      </c>
      <c r="C1207" s="561" t="s">
        <v>662</v>
      </c>
      <c r="D1207" s="256" t="str">
        <f>VLOOKUP(Tabela24[[#This Row],[Symbol]],Baza_cen[],3,0)</f>
        <v>WU-ST-350x3,0-155-W</v>
      </c>
      <c r="E1207" s="257"/>
      <c r="F1207" s="257"/>
      <c r="G1207" s="257">
        <f ca="1">IFERROR(VLOOKUP(Tabela24[[#This Row],[Symbol]],INDIRECT("'"&amp;Tabela24[[#This Row],[INDEX]]&amp;"'!$D$5:$BB$3000"),13,0),0)</f>
        <v>0</v>
      </c>
      <c r="H1207" s="257" t="str">
        <f ca="1">IFERROR(VLOOKUP(Tabela24[[#This Row],[Symbol]],INDIRECT("'"&amp;Tabela24[[#This Row],[INDEX]]&amp;"'!$D$4:$BB$3000"),14,0),0)</f>
        <v>szt.</v>
      </c>
      <c r="I1207" s="409">
        <f ca="1">IFERROR(VLOOKUP(Tabela24[[#This Row],[Symbol]],INDIRECT("'"&amp;Tabela24[[#This Row],[INDEX]]&amp;"'!$D$4:$BB$3000"),30,0),0)</f>
        <v>0</v>
      </c>
      <c r="J1207" s="437">
        <f ca="1">IFERROR(VLOOKUP(Tabela24[[#This Row],[Symbol]],INDIRECT("'"&amp;Tabela24[[#This Row],[INDEX]]&amp;"'!$D$4:$BB$3000"),31,0),0)</f>
        <v>0</v>
      </c>
      <c r="K1207" s="258"/>
    </row>
    <row r="1208" spans="1:11" ht="30" customHeight="1" x14ac:dyDescent="0.2">
      <c r="A1208" s="254"/>
      <c r="B1208" s="555" t="s">
        <v>6</v>
      </c>
      <c r="C1208" s="561" t="s">
        <v>796</v>
      </c>
      <c r="D1208" s="256" t="str">
        <f>VLOOKUP(Tabela24[[#This Row],[Symbol]],Baza_cen[],3,0)</f>
        <v>V-15x160x2</v>
      </c>
      <c r="E1208" s="257"/>
      <c r="F1208" s="257"/>
      <c r="G1208" s="257">
        <f ca="1">IFERROR(VLOOKUP(Tabela24[[#This Row],[Symbol]],INDIRECT("'"&amp;Tabela24[[#This Row],[INDEX]]&amp;"'!$D$5:$BB$3000"),13,0),0)</f>
        <v>0</v>
      </c>
      <c r="H1208" s="257" t="str">
        <f ca="1">IFERROR(VLOOKUP(Tabela24[[#This Row],[Symbol]],INDIRECT("'"&amp;Tabela24[[#This Row],[INDEX]]&amp;"'!$D$4:$BB$3000"),14,0),0)</f>
        <v>szt.</v>
      </c>
      <c r="I1208" s="409">
        <f ca="1">IFERROR(VLOOKUP(Tabela24[[#This Row],[Symbol]],INDIRECT("'"&amp;Tabela24[[#This Row],[INDEX]]&amp;"'!$D$4:$BB$3000"),30,0),0)</f>
        <v>0</v>
      </c>
      <c r="J1208" s="437">
        <f ca="1">IFERROR(VLOOKUP(Tabela24[[#This Row],[Symbol]],INDIRECT("'"&amp;Tabela24[[#This Row],[INDEX]]&amp;"'!$D$4:$BB$3000"),31,0),0)</f>
        <v>0</v>
      </c>
      <c r="K1208" s="258"/>
    </row>
    <row r="1209" spans="1:11" ht="30" customHeight="1" x14ac:dyDescent="0.2">
      <c r="A1209" s="254"/>
      <c r="B1209" s="555" t="s">
        <v>6</v>
      </c>
      <c r="C1209" s="561" t="s">
        <v>798</v>
      </c>
      <c r="D1209" s="256" t="str">
        <f>VLOOKUP(Tabela24[[#This Row],[Symbol]],Baza_cen[],3,0)</f>
        <v>V-15x200x2</v>
      </c>
      <c r="E1209" s="257"/>
      <c r="F1209" s="257"/>
      <c r="G1209" s="257">
        <f ca="1">IFERROR(VLOOKUP(Tabela24[[#This Row],[Symbol]],INDIRECT("'"&amp;Tabela24[[#This Row],[INDEX]]&amp;"'!$D$5:$BB$3000"),13,0),0)</f>
        <v>0</v>
      </c>
      <c r="H1209" s="257" t="str">
        <f ca="1">IFERROR(VLOOKUP(Tabela24[[#This Row],[Symbol]],INDIRECT("'"&amp;Tabela24[[#This Row],[INDEX]]&amp;"'!$D$4:$BB$3000"),14,0),0)</f>
        <v>szt.</v>
      </c>
      <c r="I1209" s="409">
        <f ca="1">IFERROR(VLOOKUP(Tabela24[[#This Row],[Symbol]],INDIRECT("'"&amp;Tabela24[[#This Row],[INDEX]]&amp;"'!$D$4:$BB$3000"),30,0),0)</f>
        <v>0</v>
      </c>
      <c r="J1209" s="437">
        <f ca="1">IFERROR(VLOOKUP(Tabela24[[#This Row],[Symbol]],INDIRECT("'"&amp;Tabela24[[#This Row],[INDEX]]&amp;"'!$D$4:$BB$3000"),31,0),0)</f>
        <v>0</v>
      </c>
      <c r="K1209" s="258"/>
    </row>
    <row r="1210" spans="1:11" ht="30" customHeight="1" x14ac:dyDescent="0.2">
      <c r="A1210" s="254"/>
      <c r="B1210" s="555" t="s">
        <v>6</v>
      </c>
      <c r="C1210" s="561" t="s">
        <v>800</v>
      </c>
      <c r="D1210" s="256" t="str">
        <f>VLOOKUP(Tabela24[[#This Row],[Symbol]],Baza_cen[],3,0)</f>
        <v>V-200</v>
      </c>
      <c r="E1210" s="257"/>
      <c r="F1210" s="257"/>
      <c r="G1210" s="257">
        <f ca="1">IFERROR(VLOOKUP(Tabela24[[#This Row],[Symbol]],INDIRECT("'"&amp;Tabela24[[#This Row],[INDEX]]&amp;"'!$D$5:$BB$3000"),13,0),0)</f>
        <v>0</v>
      </c>
      <c r="H1210" s="257" t="str">
        <f ca="1">IFERROR(VLOOKUP(Tabela24[[#This Row],[Symbol]],INDIRECT("'"&amp;Tabela24[[#This Row],[INDEX]]&amp;"'!$D$4:$BB$3000"),14,0),0)</f>
        <v>szt.</v>
      </c>
      <c r="I1210" s="409">
        <f ca="1">IFERROR(VLOOKUP(Tabela24[[#This Row],[Symbol]],INDIRECT("'"&amp;Tabela24[[#This Row],[INDEX]]&amp;"'!$D$4:$BB$3000"),30,0),0)</f>
        <v>0</v>
      </c>
      <c r="J1210" s="437">
        <f ca="1">IFERROR(VLOOKUP(Tabela24[[#This Row],[Symbol]],INDIRECT("'"&amp;Tabela24[[#This Row],[INDEX]]&amp;"'!$D$4:$BB$3000"),31,0),0)</f>
        <v>0</v>
      </c>
      <c r="K1210" s="258"/>
    </row>
    <row r="1211" spans="1:11" ht="30" customHeight="1" x14ac:dyDescent="0.2">
      <c r="A1211" s="254"/>
      <c r="B1211" s="555" t="s">
        <v>6</v>
      </c>
      <c r="C1211" s="561" t="s">
        <v>629</v>
      </c>
      <c r="D1211" s="256" t="str">
        <f>VLOOKUP(Tabela24[[#This Row],[Symbol]],Baza_cen[],3,0)</f>
        <v>W-SCH-140x115</v>
      </c>
      <c r="E1211" s="257"/>
      <c r="F1211" s="257"/>
      <c r="G1211" s="257">
        <f ca="1">IFERROR(VLOOKUP(Tabela24[[#This Row],[Symbol]],INDIRECT("'"&amp;Tabela24[[#This Row],[INDEX]]&amp;"'!$D$5:$BB$3000"),13,0),0)</f>
        <v>0</v>
      </c>
      <c r="H1211" s="257" t="str">
        <f ca="1">IFERROR(VLOOKUP(Tabela24[[#This Row],[Symbol]],INDIRECT("'"&amp;Tabela24[[#This Row],[INDEX]]&amp;"'!$D$4:$BB$3000"),14,0),0)</f>
        <v>szt.</v>
      </c>
      <c r="I1211" s="409">
        <f ca="1">IFERROR(VLOOKUP(Tabela24[[#This Row],[Symbol]],INDIRECT("'"&amp;Tabela24[[#This Row],[INDEX]]&amp;"'!$D$4:$BB$3000"),30,0),0)</f>
        <v>0</v>
      </c>
      <c r="J1211" s="437">
        <f ca="1">IFERROR(VLOOKUP(Tabela24[[#This Row],[Symbol]],INDIRECT("'"&amp;Tabela24[[#This Row],[INDEX]]&amp;"'!$D$4:$BB$3000"),31,0),0)</f>
        <v>0</v>
      </c>
      <c r="K1211" s="258"/>
    </row>
    <row r="1212" spans="1:11" ht="30" customHeight="1" x14ac:dyDescent="0.2">
      <c r="A1212" s="254"/>
      <c r="B1212" s="555" t="s">
        <v>6</v>
      </c>
      <c r="C1212" s="561" t="s">
        <v>631</v>
      </c>
      <c r="D1212" s="256" t="str">
        <f>VLOOKUP(Tabela24[[#This Row],[Symbol]],Baza_cen[],3,0)</f>
        <v>W-SCH-140x250</v>
      </c>
      <c r="E1212" s="257"/>
      <c r="F1212" s="257"/>
      <c r="G1212" s="257">
        <f ca="1">IFERROR(VLOOKUP(Tabela24[[#This Row],[Symbol]],INDIRECT("'"&amp;Tabela24[[#This Row],[INDEX]]&amp;"'!$D$5:$BB$3000"),13,0),0)</f>
        <v>0</v>
      </c>
      <c r="H1212" s="257" t="str">
        <f ca="1">IFERROR(VLOOKUP(Tabela24[[#This Row],[Symbol]],INDIRECT("'"&amp;Tabela24[[#This Row],[INDEX]]&amp;"'!$D$4:$BB$3000"),14,0),0)</f>
        <v>szt.</v>
      </c>
      <c r="I1212" s="409">
        <f ca="1">IFERROR(VLOOKUP(Tabela24[[#This Row],[Symbol]],INDIRECT("'"&amp;Tabela24[[#This Row],[INDEX]]&amp;"'!$D$4:$BB$3000"),30,0),0)</f>
        <v>0</v>
      </c>
      <c r="J1212" s="437">
        <f ca="1">IFERROR(VLOOKUP(Tabela24[[#This Row],[Symbol]],INDIRECT("'"&amp;Tabela24[[#This Row],[INDEX]]&amp;"'!$D$4:$BB$3000"),31,0),0)</f>
        <v>0</v>
      </c>
      <c r="K1212" s="258"/>
    </row>
    <row r="1213" spans="1:11" ht="30" customHeight="1" x14ac:dyDescent="0.2">
      <c r="A1213" s="254"/>
      <c r="B1213" s="555" t="s">
        <v>6</v>
      </c>
      <c r="C1213" s="561" t="s">
        <v>4043</v>
      </c>
      <c r="D1213" s="256" t="str">
        <f>VLOOKUP(Tabela24[[#This Row],[Symbol]],Baza_cen[],3,0)</f>
        <v>W-SCH-140x30 ETB</v>
      </c>
      <c r="E1213" s="257"/>
      <c r="F1213" s="257"/>
      <c r="G1213" s="257">
        <f ca="1">IFERROR(VLOOKUP(Tabela24[[#This Row],[Symbol]],INDIRECT("'"&amp;Tabela24[[#This Row],[INDEX]]&amp;"'!$D$5:$BB$3000"),13,0),0)</f>
        <v>0</v>
      </c>
      <c r="H1213" s="257" t="str">
        <f ca="1">IFERROR(VLOOKUP(Tabela24[[#This Row],[Symbol]],INDIRECT("'"&amp;Tabela24[[#This Row],[INDEX]]&amp;"'!$D$4:$BB$3000"),14,0),0)</f>
        <v>szt.</v>
      </c>
      <c r="I1213" s="409">
        <f ca="1">IFERROR(VLOOKUP(Tabela24[[#This Row],[Symbol]],INDIRECT("'"&amp;Tabela24[[#This Row],[INDEX]]&amp;"'!$D$4:$BB$3000"),30,0),0)</f>
        <v>0</v>
      </c>
      <c r="J1213" s="437">
        <f ca="1">IFERROR(VLOOKUP(Tabela24[[#This Row],[Symbol]],INDIRECT("'"&amp;Tabela24[[#This Row],[INDEX]]&amp;"'!$D$4:$BB$3000"),31,0),0)</f>
        <v>0</v>
      </c>
      <c r="K1213" s="258"/>
    </row>
    <row r="1214" spans="1:11" ht="30" customHeight="1" x14ac:dyDescent="0.2">
      <c r="A1214" s="254"/>
      <c r="B1214" s="555" t="s">
        <v>6</v>
      </c>
      <c r="C1214" s="561" t="s">
        <v>788</v>
      </c>
      <c r="D1214" s="256" t="str">
        <f>VLOOKUP(Tabela24[[#This Row],[Symbol]],Baza_cen[],3,0)</f>
        <v>WU-75-115x230x2,5-W</v>
      </c>
      <c r="E1214" s="257"/>
      <c r="F1214" s="257"/>
      <c r="G1214" s="257">
        <f ca="1">IFERROR(VLOOKUP(Tabela24[[#This Row],[Symbol]],INDIRECT("'"&amp;Tabela24[[#This Row],[INDEX]]&amp;"'!$D$5:$BB$3000"),13,0),0)</f>
        <v>0</v>
      </c>
      <c r="H1214" s="257" t="str">
        <f ca="1">IFERROR(VLOOKUP(Tabela24[[#This Row],[Symbol]],INDIRECT("'"&amp;Tabela24[[#This Row],[INDEX]]&amp;"'!$D$4:$BB$3000"),14,0),0)</f>
        <v>szt.</v>
      </c>
      <c r="I1214" s="409">
        <f ca="1">IFERROR(VLOOKUP(Tabela24[[#This Row],[Symbol]],INDIRECT("'"&amp;Tabela24[[#This Row],[INDEX]]&amp;"'!$D$4:$BB$3000"),30,0),0)</f>
        <v>0</v>
      </c>
      <c r="J1214" s="437">
        <f ca="1">IFERROR(VLOOKUP(Tabela24[[#This Row],[Symbol]],INDIRECT("'"&amp;Tabela24[[#This Row],[INDEX]]&amp;"'!$D$4:$BB$3000"),31,0),0)</f>
        <v>0</v>
      </c>
      <c r="K1214" s="258"/>
    </row>
    <row r="1215" spans="1:11" ht="30" customHeight="1" x14ac:dyDescent="0.2">
      <c r="A1215" s="254"/>
      <c r="B1215" s="555" t="s">
        <v>6</v>
      </c>
      <c r="C1215" s="561" t="s">
        <v>790</v>
      </c>
      <c r="D1215" s="256" t="str">
        <f>VLOOKUP(Tabela24[[#This Row],[Symbol]],Baza_cen[],3,0)</f>
        <v>WU-110-150x220x2,5-W</v>
      </c>
      <c r="E1215" s="257"/>
      <c r="F1215" s="257"/>
      <c r="G1215" s="257">
        <f ca="1">IFERROR(VLOOKUP(Tabela24[[#This Row],[Symbol]],INDIRECT("'"&amp;Tabela24[[#This Row],[INDEX]]&amp;"'!$D$5:$BB$3000"),13,0),0)</f>
        <v>0</v>
      </c>
      <c r="H1215" s="257" t="str">
        <f ca="1">IFERROR(VLOOKUP(Tabela24[[#This Row],[Symbol]],INDIRECT("'"&amp;Tabela24[[#This Row],[INDEX]]&amp;"'!$D$4:$BB$3000"),14,0),0)</f>
        <v>szt.</v>
      </c>
      <c r="I1215" s="409">
        <f ca="1">IFERROR(VLOOKUP(Tabela24[[#This Row],[Symbol]],INDIRECT("'"&amp;Tabela24[[#This Row],[INDEX]]&amp;"'!$D$4:$BB$3000"),30,0),0)</f>
        <v>0</v>
      </c>
      <c r="J1215" s="437">
        <f ca="1">IFERROR(VLOOKUP(Tabela24[[#This Row],[Symbol]],INDIRECT("'"&amp;Tabela24[[#This Row],[INDEX]]&amp;"'!$D$4:$BB$3000"),31,0),0)</f>
        <v>0</v>
      </c>
      <c r="K1215" s="258"/>
    </row>
    <row r="1216" spans="1:11" ht="30" customHeight="1" x14ac:dyDescent="0.2">
      <c r="A1216" s="254"/>
      <c r="B1216" s="555" t="s">
        <v>6</v>
      </c>
      <c r="C1216" s="561" t="s">
        <v>792</v>
      </c>
      <c r="D1216" s="256" t="str">
        <f>VLOOKUP(Tabela24[[#This Row],[Symbol]],Baza_cen[],3,0)</f>
        <v>WU-75-115x230x2,5-F</v>
      </c>
      <c r="E1216" s="257"/>
      <c r="F1216" s="257"/>
      <c r="G1216" s="257">
        <f ca="1">IFERROR(VLOOKUP(Tabela24[[#This Row],[Symbol]],INDIRECT("'"&amp;Tabela24[[#This Row],[INDEX]]&amp;"'!$D$5:$BB$3000"),13,0),0)</f>
        <v>0</v>
      </c>
      <c r="H1216" s="257" t="str">
        <f ca="1">IFERROR(VLOOKUP(Tabela24[[#This Row],[Symbol]],INDIRECT("'"&amp;Tabela24[[#This Row],[INDEX]]&amp;"'!$D$4:$BB$3000"),14,0),0)</f>
        <v>szt.</v>
      </c>
      <c r="I1216" s="409">
        <f ca="1">IFERROR(VLOOKUP(Tabela24[[#This Row],[Symbol]],INDIRECT("'"&amp;Tabela24[[#This Row],[INDEX]]&amp;"'!$D$4:$BB$3000"),30,0),0)</f>
        <v>0</v>
      </c>
      <c r="J1216" s="437">
        <f ca="1">IFERROR(VLOOKUP(Tabela24[[#This Row],[Symbol]],INDIRECT("'"&amp;Tabela24[[#This Row],[INDEX]]&amp;"'!$D$4:$BB$3000"),31,0),0)</f>
        <v>0</v>
      </c>
      <c r="K1216" s="258"/>
    </row>
    <row r="1217" spans="1:11" ht="30" customHeight="1" x14ac:dyDescent="0.2">
      <c r="A1217" s="254"/>
      <c r="B1217" s="555" t="s">
        <v>6</v>
      </c>
      <c r="C1217" s="561" t="s">
        <v>794</v>
      </c>
      <c r="D1217" s="256" t="str">
        <f>VLOOKUP(Tabela24[[#This Row],[Symbol]],Baza_cen[],3,0)</f>
        <v>WU-110-150x220x2,5-F</v>
      </c>
      <c r="E1217" s="257"/>
      <c r="F1217" s="257"/>
      <c r="G1217" s="257">
        <f ca="1">IFERROR(VLOOKUP(Tabela24[[#This Row],[Symbol]],INDIRECT("'"&amp;Tabela24[[#This Row],[INDEX]]&amp;"'!$D$5:$BB$3000"),13,0),0)</f>
        <v>0</v>
      </c>
      <c r="H1217" s="257" t="str">
        <f ca="1">IFERROR(VLOOKUP(Tabela24[[#This Row],[Symbol]],INDIRECT("'"&amp;Tabela24[[#This Row],[INDEX]]&amp;"'!$D$4:$BB$3000"),14,0),0)</f>
        <v>szt.</v>
      </c>
      <c r="I1217" s="409">
        <f ca="1">IFERROR(VLOOKUP(Tabela24[[#This Row],[Symbol]],INDIRECT("'"&amp;Tabela24[[#This Row],[INDEX]]&amp;"'!$D$4:$BB$3000"),30,0),0)</f>
        <v>0</v>
      </c>
      <c r="J1217" s="437">
        <f ca="1">IFERROR(VLOOKUP(Tabela24[[#This Row],[Symbol]],INDIRECT("'"&amp;Tabela24[[#This Row],[INDEX]]&amp;"'!$D$4:$BB$3000"),31,0),0)</f>
        <v>0</v>
      </c>
      <c r="K1217" s="258"/>
    </row>
    <row r="1218" spans="1:11" ht="30" customHeight="1" x14ac:dyDescent="0.2">
      <c r="A1218" s="254"/>
      <c r="B1218" s="555" t="s">
        <v>6</v>
      </c>
      <c r="C1218" s="561" t="s">
        <v>4077</v>
      </c>
      <c r="D1218" s="256" t="str">
        <f>VLOOKUP(Tabela24[[#This Row],[Symbol]],Baza_cen[],3,0)</f>
        <v>SL-250x3,0</v>
      </c>
      <c r="E1218" s="257"/>
      <c r="F1218" s="257"/>
      <c r="G1218" s="257">
        <f ca="1">IFERROR(VLOOKUP(Tabela24[[#This Row],[Symbol]],INDIRECT("'"&amp;Tabela24[[#This Row],[INDEX]]&amp;"'!$D$5:$BB$3000"),13,0),0)</f>
        <v>0</v>
      </c>
      <c r="H1218" s="257" t="str">
        <f ca="1">IFERROR(VLOOKUP(Tabela24[[#This Row],[Symbol]],INDIRECT("'"&amp;Tabela24[[#This Row],[INDEX]]&amp;"'!$D$4:$BB$3000"),14,0),0)</f>
        <v>szt.</v>
      </c>
      <c r="I1218" s="409">
        <f ca="1">IFERROR(VLOOKUP(Tabela24[[#This Row],[Symbol]],INDIRECT("'"&amp;Tabela24[[#This Row],[INDEX]]&amp;"'!$D$4:$BB$3000"),30,0),0)</f>
        <v>0</v>
      </c>
      <c r="J1218" s="437">
        <f ca="1">IFERROR(VLOOKUP(Tabela24[[#This Row],[Symbol]],INDIRECT("'"&amp;Tabela24[[#This Row],[INDEX]]&amp;"'!$D$4:$BB$3000"),31,0),0)</f>
        <v>0</v>
      </c>
      <c r="K1218" s="258"/>
    </row>
    <row r="1219" spans="1:11" ht="30" customHeight="1" x14ac:dyDescent="0.2">
      <c r="A1219" s="254"/>
      <c r="B1219" s="555" t="s">
        <v>6</v>
      </c>
      <c r="C1219" s="561" t="s">
        <v>3077</v>
      </c>
      <c r="D1219" s="256" t="str">
        <f>VLOOKUP(Tabela24[[#This Row],[Symbol]],Baza_cen[],3,0)</f>
        <v>SL-300x3,0</v>
      </c>
      <c r="E1219" s="257"/>
      <c r="F1219" s="257"/>
      <c r="G1219" s="257">
        <f ca="1">IFERROR(VLOOKUP(Tabela24[[#This Row],[Symbol]],INDIRECT("'"&amp;Tabela24[[#This Row],[INDEX]]&amp;"'!$D$5:$BB$3000"),13,0),0)</f>
        <v>0</v>
      </c>
      <c r="H1219" s="257" t="str">
        <f ca="1">IFERROR(VLOOKUP(Tabela24[[#This Row],[Symbol]],INDIRECT("'"&amp;Tabela24[[#This Row],[INDEX]]&amp;"'!$D$4:$BB$3000"),14,0),0)</f>
        <v>szt.</v>
      </c>
      <c r="I1219" s="409">
        <f ca="1">IFERROR(VLOOKUP(Tabela24[[#This Row],[Symbol]],INDIRECT("'"&amp;Tabela24[[#This Row],[INDEX]]&amp;"'!$D$4:$BB$3000"),30,0),0)</f>
        <v>0</v>
      </c>
      <c r="J1219" s="437">
        <f ca="1">IFERROR(VLOOKUP(Tabela24[[#This Row],[Symbol]],INDIRECT("'"&amp;Tabela24[[#This Row],[INDEX]]&amp;"'!$D$4:$BB$3000"),31,0),0)</f>
        <v>0</v>
      </c>
      <c r="K1219" s="258"/>
    </row>
    <row r="1220" spans="1:11" ht="30" customHeight="1" x14ac:dyDescent="0.2">
      <c r="A1220" s="254"/>
      <c r="B1220" s="555" t="s">
        <v>6</v>
      </c>
      <c r="C1220" s="561" t="s">
        <v>875</v>
      </c>
      <c r="D1220" s="256" t="str">
        <f>VLOOKUP(Tabela24[[#This Row],[Symbol]],Baza_cen[],3,0)</f>
        <v>SL-350x3,0</v>
      </c>
      <c r="E1220" s="257"/>
      <c r="F1220" s="257"/>
      <c r="G1220" s="257">
        <f ca="1">IFERROR(VLOOKUP(Tabela24[[#This Row],[Symbol]],INDIRECT("'"&amp;Tabela24[[#This Row],[INDEX]]&amp;"'!$D$5:$BB$3000"),13,0),0)</f>
        <v>0</v>
      </c>
      <c r="H1220" s="257" t="str">
        <f ca="1">IFERROR(VLOOKUP(Tabela24[[#This Row],[Symbol]],INDIRECT("'"&amp;Tabela24[[#This Row],[INDEX]]&amp;"'!$D$4:$BB$3000"),14,0),0)</f>
        <v>szt.</v>
      </c>
      <c r="I1220" s="409">
        <f ca="1">IFERROR(VLOOKUP(Tabela24[[#This Row],[Symbol]],INDIRECT("'"&amp;Tabela24[[#This Row],[INDEX]]&amp;"'!$D$4:$BB$3000"),30,0),0)</f>
        <v>0</v>
      </c>
      <c r="J1220" s="437">
        <f ca="1">IFERROR(VLOOKUP(Tabela24[[#This Row],[Symbol]],INDIRECT("'"&amp;Tabela24[[#This Row],[INDEX]]&amp;"'!$D$4:$BB$3000"),31,0),0)</f>
        <v>0</v>
      </c>
      <c r="K1220" s="258"/>
    </row>
    <row r="1221" spans="1:11" ht="30" customHeight="1" x14ac:dyDescent="0.2">
      <c r="A1221" s="254"/>
      <c r="B1221" s="555" t="s">
        <v>6</v>
      </c>
      <c r="C1221" s="561" t="s">
        <v>877</v>
      </c>
      <c r="D1221" s="256" t="str">
        <f>VLOOKUP(Tabela24[[#This Row],[Symbol]],Baza_cen[],3,0)</f>
        <v>SL-400x3,0</v>
      </c>
      <c r="E1221" s="257"/>
      <c r="F1221" s="257"/>
      <c r="G1221" s="257">
        <f ca="1">IFERROR(VLOOKUP(Tabela24[[#This Row],[Symbol]],INDIRECT("'"&amp;Tabela24[[#This Row],[INDEX]]&amp;"'!$D$5:$BB$3000"),13,0),0)</f>
        <v>0</v>
      </c>
      <c r="H1221" s="257" t="str">
        <f ca="1">IFERROR(VLOOKUP(Tabela24[[#This Row],[Symbol]],INDIRECT("'"&amp;Tabela24[[#This Row],[INDEX]]&amp;"'!$D$4:$BB$3000"),14,0),0)</f>
        <v>szt.</v>
      </c>
      <c r="I1221" s="409">
        <f ca="1">IFERROR(VLOOKUP(Tabela24[[#This Row],[Symbol]],INDIRECT("'"&amp;Tabela24[[#This Row],[INDEX]]&amp;"'!$D$4:$BB$3000"),30,0),0)</f>
        <v>0</v>
      </c>
      <c r="J1221" s="437">
        <f ca="1">IFERROR(VLOOKUP(Tabela24[[#This Row],[Symbol]],INDIRECT("'"&amp;Tabela24[[#This Row],[INDEX]]&amp;"'!$D$4:$BB$3000"),31,0),0)</f>
        <v>0</v>
      </c>
      <c r="K1221" s="258"/>
    </row>
    <row r="1222" spans="1:11" ht="30" customHeight="1" x14ac:dyDescent="0.2">
      <c r="A1222" s="254"/>
      <c r="B1222" s="555" t="s">
        <v>6</v>
      </c>
      <c r="C1222" s="561" t="s">
        <v>4076</v>
      </c>
      <c r="D1222" s="256" t="str">
        <f>VLOOKUP(Tabela24[[#This Row],[Symbol]],Baza_cen[],3,0)</f>
        <v>SL-U-250x3,0</v>
      </c>
      <c r="E1222" s="257"/>
      <c r="F1222" s="257"/>
      <c r="G1222" s="257">
        <f ca="1">IFERROR(VLOOKUP(Tabela24[[#This Row],[Symbol]],INDIRECT("'"&amp;Tabela24[[#This Row],[INDEX]]&amp;"'!$D$5:$BB$3000"),13,0),0)</f>
        <v>0</v>
      </c>
      <c r="H1222" s="257" t="str">
        <f ca="1">IFERROR(VLOOKUP(Tabela24[[#This Row],[Symbol]],INDIRECT("'"&amp;Tabela24[[#This Row],[INDEX]]&amp;"'!$D$4:$BB$3000"),14,0),0)</f>
        <v>szt.</v>
      </c>
      <c r="I1222" s="409">
        <f ca="1">IFERROR(VLOOKUP(Tabela24[[#This Row],[Symbol]],INDIRECT("'"&amp;Tabela24[[#This Row],[INDEX]]&amp;"'!$D$4:$BB$3000"),30,0),0)</f>
        <v>0</v>
      </c>
      <c r="J1222" s="437">
        <f ca="1">IFERROR(VLOOKUP(Tabela24[[#This Row],[Symbol]],INDIRECT("'"&amp;Tabela24[[#This Row],[INDEX]]&amp;"'!$D$4:$BB$3000"),31,0),0)</f>
        <v>0</v>
      </c>
      <c r="K1222" s="258"/>
    </row>
    <row r="1223" spans="1:11" ht="30" customHeight="1" x14ac:dyDescent="0.2">
      <c r="A1223" s="254"/>
      <c r="B1223" s="555" t="s">
        <v>6</v>
      </c>
      <c r="C1223" s="561" t="s">
        <v>3075</v>
      </c>
      <c r="D1223" s="256" t="str">
        <f>VLOOKUP(Tabela24[[#This Row],[Symbol]],Baza_cen[],3,0)</f>
        <v>SL-U-300x3,0</v>
      </c>
      <c r="E1223" s="257"/>
      <c r="F1223" s="257"/>
      <c r="G1223" s="257">
        <f ca="1">IFERROR(VLOOKUP(Tabela24[[#This Row],[Symbol]],INDIRECT("'"&amp;Tabela24[[#This Row],[INDEX]]&amp;"'!$D$5:$BB$3000"),13,0),0)</f>
        <v>0</v>
      </c>
      <c r="H1223" s="257" t="str">
        <f ca="1">IFERROR(VLOOKUP(Tabela24[[#This Row],[Symbol]],INDIRECT("'"&amp;Tabela24[[#This Row],[INDEX]]&amp;"'!$D$4:$BB$3000"),14,0),0)</f>
        <v>szt.</v>
      </c>
      <c r="I1223" s="409">
        <f ca="1">IFERROR(VLOOKUP(Tabela24[[#This Row],[Symbol]],INDIRECT("'"&amp;Tabela24[[#This Row],[INDEX]]&amp;"'!$D$4:$BB$3000"),30,0),0)</f>
        <v>0</v>
      </c>
      <c r="J1223" s="437">
        <f ca="1">IFERROR(VLOOKUP(Tabela24[[#This Row],[Symbol]],INDIRECT("'"&amp;Tabela24[[#This Row],[INDEX]]&amp;"'!$D$4:$BB$3000"),31,0),0)</f>
        <v>0</v>
      </c>
      <c r="K1223" s="258"/>
    </row>
    <row r="1224" spans="1:11" ht="30" customHeight="1" x14ac:dyDescent="0.2">
      <c r="A1224" s="254"/>
      <c r="B1224" s="555" t="s">
        <v>6</v>
      </c>
      <c r="C1224" s="561" t="s">
        <v>3076</v>
      </c>
      <c r="D1224" s="256" t="str">
        <f>VLOOKUP(Tabela24[[#This Row],[Symbol]],Baza_cen[],3,0)</f>
        <v>SL-U-350x3,0</v>
      </c>
      <c r="E1224" s="257"/>
      <c r="F1224" s="257"/>
      <c r="G1224" s="257">
        <f ca="1">IFERROR(VLOOKUP(Tabela24[[#This Row],[Symbol]],INDIRECT("'"&amp;Tabela24[[#This Row],[INDEX]]&amp;"'!$D$5:$BB$3000"),13,0),0)</f>
        <v>0</v>
      </c>
      <c r="H1224" s="257" t="str">
        <f ca="1">IFERROR(VLOOKUP(Tabela24[[#This Row],[Symbol]],INDIRECT("'"&amp;Tabela24[[#This Row],[INDEX]]&amp;"'!$D$4:$BB$3000"),14,0),0)</f>
        <v>szt.</v>
      </c>
      <c r="I1224" s="409">
        <f ca="1">IFERROR(VLOOKUP(Tabela24[[#This Row],[Symbol]],INDIRECT("'"&amp;Tabela24[[#This Row],[INDEX]]&amp;"'!$D$4:$BB$3000"),30,0),0)</f>
        <v>0</v>
      </c>
      <c r="J1224" s="437">
        <f ca="1">IFERROR(VLOOKUP(Tabela24[[#This Row],[Symbol]],INDIRECT("'"&amp;Tabela24[[#This Row],[INDEX]]&amp;"'!$D$4:$BB$3000"),31,0),0)</f>
        <v>0</v>
      </c>
      <c r="K1224" s="258"/>
    </row>
    <row r="1225" spans="1:11" ht="30" customHeight="1" x14ac:dyDescent="0.2">
      <c r="A1225" s="254"/>
      <c r="B1225" s="555" t="s">
        <v>6</v>
      </c>
      <c r="C1225" s="561" t="s">
        <v>873</v>
      </c>
      <c r="D1225" s="256" t="str">
        <f>VLOOKUP(Tabela24[[#This Row],[Symbol]],Baza_cen[],3,0)</f>
        <v>SL-U-400x3,0</v>
      </c>
      <c r="E1225" s="257"/>
      <c r="F1225" s="257"/>
      <c r="G1225" s="257">
        <f ca="1">IFERROR(VLOOKUP(Tabela24[[#This Row],[Symbol]],INDIRECT("'"&amp;Tabela24[[#This Row],[INDEX]]&amp;"'!$D$5:$BB$3000"),13,0),0)</f>
        <v>0</v>
      </c>
      <c r="H1225" s="257" t="str">
        <f ca="1">IFERROR(VLOOKUP(Tabela24[[#This Row],[Symbol]],INDIRECT("'"&amp;Tabela24[[#This Row],[INDEX]]&amp;"'!$D$4:$BB$3000"),14,0),0)</f>
        <v>szt.</v>
      </c>
      <c r="I1225" s="409">
        <f ca="1">IFERROR(VLOOKUP(Tabela24[[#This Row],[Symbol]],INDIRECT("'"&amp;Tabela24[[#This Row],[INDEX]]&amp;"'!$D$4:$BB$3000"),30,0),0)</f>
        <v>0</v>
      </c>
      <c r="J1225" s="437">
        <f ca="1">IFERROR(VLOOKUP(Tabela24[[#This Row],[Symbol]],INDIRECT("'"&amp;Tabela24[[#This Row],[INDEX]]&amp;"'!$D$4:$BB$3000"),31,0),0)</f>
        <v>0</v>
      </c>
      <c r="K1225" s="258"/>
    </row>
    <row r="1226" spans="1:11" ht="30" customHeight="1" x14ac:dyDescent="0.2">
      <c r="A1226" s="254"/>
      <c r="B1226" s="555" t="s">
        <v>6</v>
      </c>
      <c r="C1226" s="561" t="s">
        <v>881</v>
      </c>
      <c r="D1226" s="256" t="str">
        <f>VLOOKUP(Tabela24[[#This Row],[Symbol]],Baza_cen[],3,0)</f>
        <v>SL-220-80</v>
      </c>
      <c r="E1226" s="257"/>
      <c r="F1226" s="257"/>
      <c r="G1226" s="257">
        <f ca="1">IFERROR(VLOOKUP(Tabela24[[#This Row],[Symbol]],INDIRECT("'"&amp;Tabela24[[#This Row],[INDEX]]&amp;"'!$D$5:$BB$3000"),13,0),0)</f>
        <v>0</v>
      </c>
      <c r="H1226" s="257" t="str">
        <f ca="1">IFERROR(VLOOKUP(Tabela24[[#This Row],[Symbol]],INDIRECT("'"&amp;Tabela24[[#This Row],[INDEX]]&amp;"'!$D$4:$BB$3000"),14,0),0)</f>
        <v>szt.</v>
      </c>
      <c r="I1226" s="409">
        <f ca="1">IFERROR(VLOOKUP(Tabela24[[#This Row],[Symbol]],INDIRECT("'"&amp;Tabela24[[#This Row],[INDEX]]&amp;"'!$D$4:$BB$3000"),30,0),0)</f>
        <v>0</v>
      </c>
      <c r="J1226" s="437">
        <f ca="1">IFERROR(VLOOKUP(Tabela24[[#This Row],[Symbol]],INDIRECT("'"&amp;Tabela24[[#This Row],[INDEX]]&amp;"'!$D$4:$BB$3000"),31,0),0)</f>
        <v>0</v>
      </c>
      <c r="K1226" s="258"/>
    </row>
    <row r="1227" spans="1:11" ht="30" customHeight="1" x14ac:dyDescent="0.2">
      <c r="A1227" s="254"/>
      <c r="B1227" s="555" t="s">
        <v>6</v>
      </c>
      <c r="C1227" s="561" t="s">
        <v>883</v>
      </c>
      <c r="D1227" s="256" t="str">
        <f>VLOOKUP(Tabela24[[#This Row],[Symbol]],Baza_cen[],3,0)</f>
        <v>SL-240-100</v>
      </c>
      <c r="E1227" s="257"/>
      <c r="F1227" s="257"/>
      <c r="G1227" s="257">
        <f ca="1">IFERROR(VLOOKUP(Tabela24[[#This Row],[Symbol]],INDIRECT("'"&amp;Tabela24[[#This Row],[INDEX]]&amp;"'!$D$5:$BB$3000"),13,0),0)</f>
        <v>0</v>
      </c>
      <c r="H1227" s="257" t="str">
        <f ca="1">IFERROR(VLOOKUP(Tabela24[[#This Row],[Symbol]],INDIRECT("'"&amp;Tabela24[[#This Row],[INDEX]]&amp;"'!$D$4:$BB$3000"),14,0),0)</f>
        <v>szt.</v>
      </c>
      <c r="I1227" s="409">
        <f ca="1">IFERROR(VLOOKUP(Tabela24[[#This Row],[Symbol]],INDIRECT("'"&amp;Tabela24[[#This Row],[INDEX]]&amp;"'!$D$4:$BB$3000"),30,0),0)</f>
        <v>0</v>
      </c>
      <c r="J1227" s="437">
        <f ca="1">IFERROR(VLOOKUP(Tabela24[[#This Row],[Symbol]],INDIRECT("'"&amp;Tabela24[[#This Row],[INDEX]]&amp;"'!$D$4:$BB$3000"),31,0),0)</f>
        <v>0</v>
      </c>
      <c r="K1227" s="258"/>
    </row>
    <row r="1228" spans="1:11" ht="30" customHeight="1" x14ac:dyDescent="0.2">
      <c r="A1228" s="254"/>
      <c r="B1228" s="555" t="s">
        <v>6</v>
      </c>
      <c r="C1228" s="561" t="s">
        <v>885</v>
      </c>
      <c r="D1228" s="256" t="str">
        <f>VLOOKUP(Tabela24[[#This Row],[Symbol]],Baza_cen[],3,0)</f>
        <v>SL-265-125</v>
      </c>
      <c r="E1228" s="257"/>
      <c r="F1228" s="257"/>
      <c r="G1228" s="257">
        <f ca="1">IFERROR(VLOOKUP(Tabela24[[#This Row],[Symbol]],INDIRECT("'"&amp;Tabela24[[#This Row],[INDEX]]&amp;"'!$D$5:$BB$3000"),13,0),0)</f>
        <v>0</v>
      </c>
      <c r="H1228" s="257" t="str">
        <f ca="1">IFERROR(VLOOKUP(Tabela24[[#This Row],[Symbol]],INDIRECT("'"&amp;Tabela24[[#This Row],[INDEX]]&amp;"'!$D$4:$BB$3000"),14,0),0)</f>
        <v>szt.</v>
      </c>
      <c r="I1228" s="409">
        <f ca="1">IFERROR(VLOOKUP(Tabela24[[#This Row],[Symbol]],INDIRECT("'"&amp;Tabela24[[#This Row],[INDEX]]&amp;"'!$D$4:$BB$3000"),30,0),0)</f>
        <v>0</v>
      </c>
      <c r="J1228" s="437">
        <f ca="1">IFERROR(VLOOKUP(Tabela24[[#This Row],[Symbol]],INDIRECT("'"&amp;Tabela24[[#This Row],[INDEX]]&amp;"'!$D$4:$BB$3000"),31,0),0)</f>
        <v>0</v>
      </c>
      <c r="K1228" s="258"/>
    </row>
    <row r="1229" spans="1:11" ht="30" customHeight="1" x14ac:dyDescent="0.2">
      <c r="A1229" s="254"/>
      <c r="B1229" s="555" t="s">
        <v>6</v>
      </c>
      <c r="C1229" s="561" t="s">
        <v>887</v>
      </c>
      <c r="D1229" s="256" t="str">
        <f>VLOOKUP(Tabela24[[#This Row],[Symbol]],Baza_cen[],3,0)</f>
        <v>SL-290-150</v>
      </c>
      <c r="E1229" s="257"/>
      <c r="F1229" s="257"/>
      <c r="G1229" s="257">
        <f ca="1">IFERROR(VLOOKUP(Tabela24[[#This Row],[Symbol]],INDIRECT("'"&amp;Tabela24[[#This Row],[INDEX]]&amp;"'!$D$5:$BB$3000"),13,0),0)</f>
        <v>0</v>
      </c>
      <c r="H1229" s="257" t="str">
        <f ca="1">IFERROR(VLOOKUP(Tabela24[[#This Row],[Symbol]],INDIRECT("'"&amp;Tabela24[[#This Row],[INDEX]]&amp;"'!$D$4:$BB$3000"),14,0),0)</f>
        <v>szt.</v>
      </c>
      <c r="I1229" s="409">
        <f ca="1">IFERROR(VLOOKUP(Tabela24[[#This Row],[Symbol]],INDIRECT("'"&amp;Tabela24[[#This Row],[INDEX]]&amp;"'!$D$4:$BB$3000"),30,0),0)</f>
        <v>0</v>
      </c>
      <c r="J1229" s="437">
        <f ca="1">IFERROR(VLOOKUP(Tabela24[[#This Row],[Symbol]],INDIRECT("'"&amp;Tabela24[[#This Row],[INDEX]]&amp;"'!$D$4:$BB$3000"),31,0),0)</f>
        <v>0</v>
      </c>
      <c r="K1229" s="258"/>
    </row>
    <row r="1230" spans="1:11" ht="30" customHeight="1" x14ac:dyDescent="0.2">
      <c r="A1230" s="254"/>
      <c r="B1230" s="555" t="s">
        <v>6</v>
      </c>
      <c r="C1230" s="561" t="s">
        <v>889</v>
      </c>
      <c r="D1230" s="256" t="str">
        <f>VLOOKUP(Tabela24[[#This Row],[Symbol]],Baza_cen[],3,0)</f>
        <v>SL-350-175</v>
      </c>
      <c r="E1230" s="257"/>
      <c r="F1230" s="257"/>
      <c r="G1230" s="257">
        <f ca="1">IFERROR(VLOOKUP(Tabela24[[#This Row],[Symbol]],INDIRECT("'"&amp;Tabela24[[#This Row],[INDEX]]&amp;"'!$D$5:$BB$3000"),13,0),0)</f>
        <v>0</v>
      </c>
      <c r="H1230" s="257" t="str">
        <f ca="1">IFERROR(VLOOKUP(Tabela24[[#This Row],[Symbol]],INDIRECT("'"&amp;Tabela24[[#This Row],[INDEX]]&amp;"'!$D$4:$BB$3000"),14,0),0)</f>
        <v>szt.</v>
      </c>
      <c r="I1230" s="409">
        <f ca="1">IFERROR(VLOOKUP(Tabela24[[#This Row],[Symbol]],INDIRECT("'"&amp;Tabela24[[#This Row],[INDEX]]&amp;"'!$D$4:$BB$3000"),30,0),0)</f>
        <v>0</v>
      </c>
      <c r="J1230" s="437">
        <f ca="1">IFERROR(VLOOKUP(Tabela24[[#This Row],[Symbol]],INDIRECT("'"&amp;Tabela24[[#This Row],[INDEX]]&amp;"'!$D$4:$BB$3000"),31,0),0)</f>
        <v>0</v>
      </c>
      <c r="K1230" s="258"/>
    </row>
    <row r="1231" spans="1:11" ht="30" customHeight="1" x14ac:dyDescent="0.2">
      <c r="A1231" s="254"/>
      <c r="B1231" s="555" t="s">
        <v>6</v>
      </c>
      <c r="C1231" s="561" t="s">
        <v>3078</v>
      </c>
      <c r="D1231" s="256" t="str">
        <f>VLOOKUP(Tabela24[[#This Row],[Symbol]],Baza_cen[],3,0)</f>
        <v>SL-340-200</v>
      </c>
      <c r="E1231" s="257"/>
      <c r="F1231" s="257"/>
      <c r="G1231" s="257">
        <f ca="1">IFERROR(VLOOKUP(Tabela24[[#This Row],[Symbol]],INDIRECT("'"&amp;Tabela24[[#This Row],[INDEX]]&amp;"'!$D$5:$BB$3000"),13,0),0)</f>
        <v>0</v>
      </c>
      <c r="H1231" s="257" t="str">
        <f ca="1">IFERROR(VLOOKUP(Tabela24[[#This Row],[Symbol]],INDIRECT("'"&amp;Tabela24[[#This Row],[INDEX]]&amp;"'!$D$4:$BB$3000"),14,0),0)</f>
        <v>szt.</v>
      </c>
      <c r="I1231" s="409">
        <f ca="1">IFERROR(VLOOKUP(Tabela24[[#This Row],[Symbol]],INDIRECT("'"&amp;Tabela24[[#This Row],[INDEX]]&amp;"'!$D$4:$BB$3000"),30,0),0)</f>
        <v>0</v>
      </c>
      <c r="J1231" s="437">
        <f ca="1">IFERROR(VLOOKUP(Tabela24[[#This Row],[Symbol]],INDIRECT("'"&amp;Tabela24[[#This Row],[INDEX]]&amp;"'!$D$4:$BB$3000"),31,0),0)</f>
        <v>0</v>
      </c>
      <c r="K1231" s="258"/>
    </row>
    <row r="1232" spans="1:11" ht="30" customHeight="1" x14ac:dyDescent="0.2">
      <c r="A1232" s="254"/>
      <c r="B1232" s="555" t="s">
        <v>6</v>
      </c>
      <c r="C1232" s="561" t="s">
        <v>891</v>
      </c>
      <c r="D1232" s="256" t="str">
        <f>VLOOKUP(Tabela24[[#This Row],[Symbol]],Baza_cen[],3,0)</f>
        <v>SL-365-225</v>
      </c>
      <c r="E1232" s="257"/>
      <c r="F1232" s="257"/>
      <c r="G1232" s="257">
        <f ca="1">IFERROR(VLOOKUP(Tabela24[[#This Row],[Symbol]],INDIRECT("'"&amp;Tabela24[[#This Row],[INDEX]]&amp;"'!$D$5:$BB$3000"),13,0),0)</f>
        <v>0</v>
      </c>
      <c r="H1232" s="257" t="str">
        <f ca="1">IFERROR(VLOOKUP(Tabela24[[#This Row],[Symbol]],INDIRECT("'"&amp;Tabela24[[#This Row],[INDEX]]&amp;"'!$D$4:$BB$3000"),14,0),0)</f>
        <v>szt.</v>
      </c>
      <c r="I1232" s="409">
        <f ca="1">IFERROR(VLOOKUP(Tabela24[[#This Row],[Symbol]],INDIRECT("'"&amp;Tabela24[[#This Row],[INDEX]]&amp;"'!$D$4:$BB$3000"),30,0),0)</f>
        <v>0</v>
      </c>
      <c r="J1232" s="437">
        <f ca="1">IFERROR(VLOOKUP(Tabela24[[#This Row],[Symbol]],INDIRECT("'"&amp;Tabela24[[#This Row],[INDEX]]&amp;"'!$D$4:$BB$3000"),31,0),0)</f>
        <v>0</v>
      </c>
      <c r="K1232" s="258"/>
    </row>
    <row r="1233" spans="1:11" ht="30" customHeight="1" x14ac:dyDescent="0.2">
      <c r="A1233" s="254"/>
      <c r="B1233" s="555" t="s">
        <v>6</v>
      </c>
      <c r="C1233" s="561" t="s">
        <v>879</v>
      </c>
      <c r="D1233" s="256" t="str">
        <f>VLOOKUP(Tabela24[[#This Row],[Symbol]],Baza_cen[],3,0)</f>
        <v>Płytka zabezpieczającz SL</v>
      </c>
      <c r="E1233" s="257"/>
      <c r="F1233" s="257"/>
      <c r="G1233" s="257">
        <f ca="1">IFERROR(VLOOKUP(Tabela24[[#This Row],[Symbol]],INDIRECT("'"&amp;Tabela24[[#This Row],[INDEX]]&amp;"'!$D$5:$BB$3000"),13,0),0)</f>
        <v>0</v>
      </c>
      <c r="H1233" s="257" t="str">
        <f ca="1">IFERROR(VLOOKUP(Tabela24[[#This Row],[Symbol]],INDIRECT("'"&amp;Tabela24[[#This Row],[INDEX]]&amp;"'!$D$4:$BB$3000"),14,0),0)</f>
        <v>szt.</v>
      </c>
      <c r="I1233" s="409">
        <f ca="1">IFERROR(VLOOKUP(Tabela24[[#This Row],[Symbol]],INDIRECT("'"&amp;Tabela24[[#This Row],[INDEX]]&amp;"'!$D$4:$BB$3000"),30,0),0)</f>
        <v>0</v>
      </c>
      <c r="J1233" s="437">
        <f ca="1">IFERROR(VLOOKUP(Tabela24[[#This Row],[Symbol]],INDIRECT("'"&amp;Tabela24[[#This Row],[INDEX]]&amp;"'!$D$4:$BB$3000"),31,0),0)</f>
        <v>0</v>
      </c>
      <c r="K1233" s="258"/>
    </row>
    <row r="1234" spans="1:11" ht="30" customHeight="1" x14ac:dyDescent="0.2">
      <c r="A1234" s="254"/>
      <c r="B1234" s="555" t="s">
        <v>6</v>
      </c>
      <c r="C1234" s="561" t="s">
        <v>838</v>
      </c>
      <c r="D1234" s="256" t="str">
        <f>VLOOKUP(Tabela24[[#This Row],[Symbol]],Baza_cen[],3,0)</f>
        <v>HST SL ochronna płyta</v>
      </c>
      <c r="E1234" s="257"/>
      <c r="F1234" s="257"/>
      <c r="G1234" s="257">
        <f ca="1">IFERROR(VLOOKUP(Tabela24[[#This Row],[Symbol]],INDIRECT("'"&amp;Tabela24[[#This Row],[INDEX]]&amp;"'!$D$5:$BB$3000"),13,0),0)</f>
        <v>0</v>
      </c>
      <c r="H1234" s="257" t="str">
        <f ca="1">IFERROR(VLOOKUP(Tabela24[[#This Row],[Symbol]],INDIRECT("'"&amp;Tabela24[[#This Row],[INDEX]]&amp;"'!$D$4:$BB$3000"),14,0),0)</f>
        <v>szt.</v>
      </c>
      <c r="I1234" s="409">
        <f ca="1">IFERROR(VLOOKUP(Tabela24[[#This Row],[Symbol]],INDIRECT("'"&amp;Tabela24[[#This Row],[INDEX]]&amp;"'!$D$4:$BB$3000"),30,0),0)</f>
        <v>0</v>
      </c>
      <c r="J1234" s="437">
        <f ca="1">IFERROR(VLOOKUP(Tabela24[[#This Row],[Symbol]],INDIRECT("'"&amp;Tabela24[[#This Row],[INDEX]]&amp;"'!$D$4:$BB$3000"),31,0),0)</f>
        <v>0</v>
      </c>
      <c r="K1234" s="258"/>
    </row>
    <row r="1235" spans="1:11" ht="30" customHeight="1" x14ac:dyDescent="0.2">
      <c r="A1235" s="254"/>
      <c r="B1235" s="555" t="s">
        <v>6</v>
      </c>
      <c r="C1235" s="561" t="s">
        <v>832</v>
      </c>
      <c r="D1235" s="256" t="str">
        <f>VLOOKUP(Tabela24[[#This Row],[Symbol]],Baza_cen[],3,0)</f>
        <v>BAP-SLK-200 U110x125</v>
      </c>
      <c r="E1235" s="257"/>
      <c r="F1235" s="257"/>
      <c r="G1235" s="257">
        <f ca="1">IFERROR(VLOOKUP(Tabela24[[#This Row],[Symbol]],INDIRECT("'"&amp;Tabela24[[#This Row],[INDEX]]&amp;"'!$D$5:$BB$3000"),13,0),0)</f>
        <v>0</v>
      </c>
      <c r="H1235" s="257" t="str">
        <f ca="1">IFERROR(VLOOKUP(Tabela24[[#This Row],[Symbol]],INDIRECT("'"&amp;Tabela24[[#This Row],[INDEX]]&amp;"'!$D$4:$BB$3000"),14,0),0)</f>
        <v>szt.</v>
      </c>
      <c r="I1235" s="409">
        <f ca="1">IFERROR(VLOOKUP(Tabela24[[#This Row],[Symbol]],INDIRECT("'"&amp;Tabela24[[#This Row],[INDEX]]&amp;"'!$D$4:$BB$3000"),30,0),0)</f>
        <v>0</v>
      </c>
      <c r="J1235" s="437">
        <f ca="1">IFERROR(VLOOKUP(Tabela24[[#This Row],[Symbol]],INDIRECT("'"&amp;Tabela24[[#This Row],[INDEX]]&amp;"'!$D$4:$BB$3000"),31,0),0)</f>
        <v>0</v>
      </c>
      <c r="K1235" s="258"/>
    </row>
    <row r="1236" spans="1:11" ht="30" customHeight="1" x14ac:dyDescent="0.2">
      <c r="A1236" s="254"/>
      <c r="B1236" s="555" t="s">
        <v>6</v>
      </c>
      <c r="C1236" s="561" t="s">
        <v>3194</v>
      </c>
      <c r="D1236" s="256" t="str">
        <f>VLOOKUP(Tabela24[[#This Row],[Symbol]],Baza_cen[],3,0)</f>
        <v>BAP-SLK-200 U110x150</v>
      </c>
      <c r="E1236" s="257"/>
      <c r="F1236" s="257"/>
      <c r="G1236" s="257">
        <f ca="1">IFERROR(VLOOKUP(Tabela24[[#This Row],[Symbol]],INDIRECT("'"&amp;Tabela24[[#This Row],[INDEX]]&amp;"'!$D$5:$BB$3000"),13,0),0)</f>
        <v>0</v>
      </c>
      <c r="H1236" s="257" t="str">
        <f ca="1">IFERROR(VLOOKUP(Tabela24[[#This Row],[Symbol]],INDIRECT("'"&amp;Tabela24[[#This Row],[INDEX]]&amp;"'!$D$4:$BB$3000"),14,0),0)</f>
        <v>szt.</v>
      </c>
      <c r="I1236" s="409">
        <f ca="1">IFERROR(VLOOKUP(Tabela24[[#This Row],[Symbol]],INDIRECT("'"&amp;Tabela24[[#This Row],[INDEX]]&amp;"'!$D$4:$BB$3000"),30,0),0)</f>
        <v>0</v>
      </c>
      <c r="J1236" s="437">
        <f ca="1">IFERROR(VLOOKUP(Tabela24[[#This Row],[Symbol]],INDIRECT("'"&amp;Tabela24[[#This Row],[INDEX]]&amp;"'!$D$4:$BB$3000"),31,0),0)</f>
        <v>0</v>
      </c>
      <c r="K1236" s="258"/>
    </row>
    <row r="1237" spans="1:11" ht="30" customHeight="1" x14ac:dyDescent="0.2">
      <c r="A1237" s="254"/>
      <c r="B1237" s="555" t="s">
        <v>6</v>
      </c>
      <c r="C1237" s="561" t="s">
        <v>834</v>
      </c>
      <c r="D1237" s="256" t="str">
        <f>VLOOKUP(Tabela24[[#This Row],[Symbol]],Baza_cen[],3,0)</f>
        <v>BAP-SLK-250 U110x150</v>
      </c>
      <c r="E1237" s="257"/>
      <c r="F1237" s="257"/>
      <c r="G1237" s="257">
        <f ca="1">IFERROR(VLOOKUP(Tabela24[[#This Row],[Symbol]],INDIRECT("'"&amp;Tabela24[[#This Row],[INDEX]]&amp;"'!$D$5:$BB$3000"),13,0),0)</f>
        <v>0</v>
      </c>
      <c r="H1237" s="257" t="str">
        <f ca="1">IFERROR(VLOOKUP(Tabela24[[#This Row],[Symbol]],INDIRECT("'"&amp;Tabela24[[#This Row],[INDEX]]&amp;"'!$D$4:$BB$3000"),14,0),0)</f>
        <v>szt.</v>
      </c>
      <c r="I1237" s="409">
        <f ca="1">IFERROR(VLOOKUP(Tabela24[[#This Row],[Symbol]],INDIRECT("'"&amp;Tabela24[[#This Row],[INDEX]]&amp;"'!$D$4:$BB$3000"),30,0),0)</f>
        <v>0</v>
      </c>
      <c r="J1237" s="437">
        <f ca="1">IFERROR(VLOOKUP(Tabela24[[#This Row],[Symbol]],INDIRECT("'"&amp;Tabela24[[#This Row],[INDEX]]&amp;"'!$D$4:$BB$3000"),31,0),0)</f>
        <v>0</v>
      </c>
      <c r="K1237" s="258"/>
    </row>
    <row r="1238" spans="1:11" ht="30" customHeight="1" x14ac:dyDescent="0.2">
      <c r="A1238" s="254"/>
      <c r="B1238" s="555" t="s">
        <v>6</v>
      </c>
      <c r="C1238" s="561" t="s">
        <v>836</v>
      </c>
      <c r="D1238" s="256" t="str">
        <f>VLOOKUP(Tabela24[[#This Row],[Symbol]],Baza_cen[],3,0)</f>
        <v>BAP-SLK-300 S110x150</v>
      </c>
      <c r="E1238" s="257"/>
      <c r="F1238" s="257"/>
      <c r="G1238" s="257">
        <f ca="1">IFERROR(VLOOKUP(Tabela24[[#This Row],[Symbol]],INDIRECT("'"&amp;Tabela24[[#This Row],[INDEX]]&amp;"'!$D$5:$BB$3000"),13,0),0)</f>
        <v>0</v>
      </c>
      <c r="H1238" s="257" t="str">
        <f ca="1">IFERROR(VLOOKUP(Tabela24[[#This Row],[Symbol]],INDIRECT("'"&amp;Tabela24[[#This Row],[INDEX]]&amp;"'!$D$4:$BB$3000"),14,0),0)</f>
        <v>szt.</v>
      </c>
      <c r="I1238" s="409">
        <f ca="1">IFERROR(VLOOKUP(Tabela24[[#This Row],[Symbol]],INDIRECT("'"&amp;Tabela24[[#This Row],[INDEX]]&amp;"'!$D$4:$BB$3000"),30,0),0)</f>
        <v>0</v>
      </c>
      <c r="J1238" s="437">
        <f ca="1">IFERROR(VLOOKUP(Tabela24[[#This Row],[Symbol]],INDIRECT("'"&amp;Tabela24[[#This Row],[INDEX]]&amp;"'!$D$4:$BB$3000"),31,0),0)</f>
        <v>0</v>
      </c>
      <c r="K1238" s="258"/>
    </row>
    <row r="1239" spans="1:11" ht="30" customHeight="1" x14ac:dyDescent="0.2">
      <c r="A1239" s="254"/>
      <c r="B1239" s="555" t="s">
        <v>6</v>
      </c>
      <c r="C1239" s="561" t="s">
        <v>4080</v>
      </c>
      <c r="D1239" s="256" t="str">
        <f>VLOOKUP(Tabela24[[#This Row],[Symbol]],Baza_cen[],3,0)</f>
        <v>U-Strut 30x2,5-BS25</v>
      </c>
      <c r="E1239" s="257"/>
      <c r="F1239" s="257"/>
      <c r="G1239" s="257">
        <f ca="1">IFERROR(VLOOKUP(Tabela24[[#This Row],[Symbol]],INDIRECT("'"&amp;Tabela24[[#This Row],[INDEX]]&amp;"'!$D$5:$BB$3000"),13,0),0)</f>
        <v>0</v>
      </c>
      <c r="H1239" s="257" t="str">
        <f ca="1">IFERROR(VLOOKUP(Tabela24[[#This Row],[Symbol]],INDIRECT("'"&amp;Tabela24[[#This Row],[INDEX]]&amp;"'!$D$4:$BB$3000"),14,0),0)</f>
        <v>szt.</v>
      </c>
      <c r="I1239" s="409">
        <f ca="1">IFERROR(VLOOKUP(Tabela24[[#This Row],[Symbol]],INDIRECT("'"&amp;Tabela24[[#This Row],[INDEX]]&amp;"'!$D$4:$BB$3000"),30,0),0)</f>
        <v>0</v>
      </c>
      <c r="J1239" s="437">
        <f ca="1">IFERROR(VLOOKUP(Tabela24[[#This Row],[Symbol]],INDIRECT("'"&amp;Tabela24[[#This Row],[INDEX]]&amp;"'!$D$4:$BB$3000"),31,0),0)</f>
        <v>0</v>
      </c>
      <c r="K1239" s="258"/>
    </row>
    <row r="1240" spans="1:11" ht="30" customHeight="1" x14ac:dyDescent="0.2">
      <c r="A1240" s="254"/>
      <c r="B1240" s="555" t="s">
        <v>6</v>
      </c>
      <c r="C1240" s="561" t="s">
        <v>4081</v>
      </c>
      <c r="D1240" s="256" t="str">
        <f>VLOOKUP(Tabela24[[#This Row],[Symbol]],Baza_cen[],3,0)</f>
        <v>U-Strut 50x2,5-BS25</v>
      </c>
      <c r="E1240" s="257"/>
      <c r="F1240" s="257"/>
      <c r="G1240" s="257">
        <f ca="1">IFERROR(VLOOKUP(Tabela24[[#This Row],[Symbol]],INDIRECT("'"&amp;Tabela24[[#This Row],[INDEX]]&amp;"'!$D$5:$BB$3000"),13,0),0)</f>
        <v>0</v>
      </c>
      <c r="H1240" s="257" t="str">
        <f ca="1">IFERROR(VLOOKUP(Tabela24[[#This Row],[Symbol]],INDIRECT("'"&amp;Tabela24[[#This Row],[INDEX]]&amp;"'!$D$4:$BB$3000"),14,0),0)</f>
        <v>szt.</v>
      </c>
      <c r="I1240" s="409">
        <f ca="1">IFERROR(VLOOKUP(Tabela24[[#This Row],[Symbol]],INDIRECT("'"&amp;Tabela24[[#This Row],[INDEX]]&amp;"'!$D$4:$BB$3000"),30,0),0)</f>
        <v>0</v>
      </c>
      <c r="J1240" s="437">
        <f ca="1">IFERROR(VLOOKUP(Tabela24[[#This Row],[Symbol]],INDIRECT("'"&amp;Tabela24[[#This Row],[INDEX]]&amp;"'!$D$4:$BB$3000"),31,0),0)</f>
        <v>0</v>
      </c>
      <c r="K1240" s="258"/>
    </row>
    <row r="1241" spans="1:11" ht="30" customHeight="1" x14ac:dyDescent="0.2">
      <c r="A1241" s="254"/>
      <c r="B1241" s="555" t="s">
        <v>6</v>
      </c>
      <c r="C1241" s="561" t="s">
        <v>4082</v>
      </c>
      <c r="D1241" s="256" t="str">
        <f>VLOOKUP(Tabela24[[#This Row],[Symbol]],Baza_cen[],3,0)</f>
        <v>U-Strut 70x2,5-BS25</v>
      </c>
      <c r="E1241" s="257"/>
      <c r="F1241" s="257"/>
      <c r="G1241" s="257">
        <f ca="1">IFERROR(VLOOKUP(Tabela24[[#This Row],[Symbol]],INDIRECT("'"&amp;Tabela24[[#This Row],[INDEX]]&amp;"'!$D$5:$BB$3000"),13,0),0)</f>
        <v>0</v>
      </c>
      <c r="H1241" s="257" t="str">
        <f ca="1">IFERROR(VLOOKUP(Tabela24[[#This Row],[Symbol]],INDIRECT("'"&amp;Tabela24[[#This Row],[INDEX]]&amp;"'!$D$4:$BB$3000"),14,0),0)</f>
        <v>szt.</v>
      </c>
      <c r="I1241" s="409">
        <f ca="1">IFERROR(VLOOKUP(Tabela24[[#This Row],[Symbol]],INDIRECT("'"&amp;Tabela24[[#This Row],[INDEX]]&amp;"'!$D$4:$BB$3000"),30,0),0)</f>
        <v>0</v>
      </c>
      <c r="J1241" s="437">
        <f ca="1">IFERROR(VLOOKUP(Tabela24[[#This Row],[Symbol]],INDIRECT("'"&amp;Tabela24[[#This Row],[INDEX]]&amp;"'!$D$4:$BB$3000"),31,0),0)</f>
        <v>0</v>
      </c>
      <c r="K1241" s="258"/>
    </row>
    <row r="1242" spans="1:11" ht="30" customHeight="1" x14ac:dyDescent="0.2">
      <c r="A1242" s="254"/>
      <c r="B1242" s="555" t="s">
        <v>6</v>
      </c>
      <c r="C1242" s="561" t="s">
        <v>37743</v>
      </c>
      <c r="D1242" s="256" t="str">
        <f>VLOOKUP(Tabela24[[#This Row],[Symbol]],Baza_cen[],3,0)</f>
        <v>U-Strut 90x2,5-BS25</v>
      </c>
      <c r="E1242" s="257"/>
      <c r="F1242" s="257"/>
      <c r="G1242" s="257">
        <f ca="1">IFERROR(VLOOKUP(Tabela24[[#This Row],[Symbol]],INDIRECT("'"&amp;Tabela24[[#This Row],[INDEX]]&amp;"'!$D$5:$BB$3000"),13,0),0)</f>
        <v>0</v>
      </c>
      <c r="H1242" s="257" t="str">
        <f ca="1">IFERROR(VLOOKUP(Tabela24[[#This Row],[Symbol]],INDIRECT("'"&amp;Tabela24[[#This Row],[INDEX]]&amp;"'!$D$4:$BB$3000"),14,0),0)</f>
        <v>szt.</v>
      </c>
      <c r="I1242" s="409">
        <f ca="1">IFERROR(VLOOKUP(Tabela24[[#This Row],[Symbol]],INDIRECT("'"&amp;Tabela24[[#This Row],[INDEX]]&amp;"'!$D$4:$BB$3000"),30,0),0)</f>
        <v>0</v>
      </c>
      <c r="J1242" s="437">
        <f ca="1">IFERROR(VLOOKUP(Tabela24[[#This Row],[Symbol]],INDIRECT("'"&amp;Tabela24[[#This Row],[INDEX]]&amp;"'!$D$4:$BB$3000"),31,0),0)</f>
        <v>0</v>
      </c>
      <c r="K1242" s="258"/>
    </row>
    <row r="1243" spans="1:11" ht="30" customHeight="1" x14ac:dyDescent="0.2">
      <c r="A1243" s="254"/>
      <c r="B1243" s="555" t="s">
        <v>6</v>
      </c>
      <c r="C1243" s="561" t="s">
        <v>4083</v>
      </c>
      <c r="D1243" s="256" t="str">
        <f>VLOOKUP(Tabela24[[#This Row],[Symbol]],Baza_cen[],3,0)</f>
        <v>U-Strut 110x2,5-BS25</v>
      </c>
      <c r="E1243" s="257"/>
      <c r="F1243" s="257"/>
      <c r="G1243" s="257">
        <f ca="1">IFERROR(VLOOKUP(Tabela24[[#This Row],[Symbol]],INDIRECT("'"&amp;Tabela24[[#This Row],[INDEX]]&amp;"'!$D$5:$BB$3000"),13,0),0)</f>
        <v>0</v>
      </c>
      <c r="H1243" s="257" t="str">
        <f ca="1">IFERROR(VLOOKUP(Tabela24[[#This Row],[Symbol]],INDIRECT("'"&amp;Tabela24[[#This Row],[INDEX]]&amp;"'!$D$4:$BB$3000"),14,0),0)</f>
        <v>szt.</v>
      </c>
      <c r="I1243" s="409">
        <f ca="1">IFERROR(VLOOKUP(Tabela24[[#This Row],[Symbol]],INDIRECT("'"&amp;Tabela24[[#This Row],[INDEX]]&amp;"'!$D$4:$BB$3000"),30,0),0)</f>
        <v>0</v>
      </c>
      <c r="J1243" s="437">
        <f ca="1">IFERROR(VLOOKUP(Tabela24[[#This Row],[Symbol]],INDIRECT("'"&amp;Tabela24[[#This Row],[INDEX]]&amp;"'!$D$4:$BB$3000"),31,0),0)</f>
        <v>0</v>
      </c>
      <c r="K1243" s="258"/>
    </row>
    <row r="1244" spans="1:11" ht="30" customHeight="1" x14ac:dyDescent="0.2">
      <c r="A1244" s="254"/>
      <c r="B1244" s="555" t="s">
        <v>6</v>
      </c>
      <c r="C1244" s="561" t="s">
        <v>4070</v>
      </c>
      <c r="D1244" s="256" t="str">
        <f>VLOOKUP(Tabela24[[#This Row],[Symbol]],Baza_cen[],3,0)</f>
        <v>HST-SL 250-80</v>
      </c>
      <c r="E1244" s="257"/>
      <c r="F1244" s="257"/>
      <c r="G1244" s="257">
        <f ca="1">IFERROR(VLOOKUP(Tabela24[[#This Row],[Symbol]],INDIRECT("'"&amp;Tabela24[[#This Row],[INDEX]]&amp;"'!$D$5:$BB$3000"),13,0),0)</f>
        <v>0</v>
      </c>
      <c r="H1244" s="257" t="str">
        <f ca="1">IFERROR(VLOOKUP(Tabela24[[#This Row],[Symbol]],INDIRECT("'"&amp;Tabela24[[#This Row],[INDEX]]&amp;"'!$D$4:$BB$3000"),14,0),0)</f>
        <v>szt.</v>
      </c>
      <c r="I1244" s="409">
        <f ca="1">IFERROR(VLOOKUP(Tabela24[[#This Row],[Symbol]],INDIRECT("'"&amp;Tabela24[[#This Row],[INDEX]]&amp;"'!$D$4:$BB$3000"),30,0),0)</f>
        <v>0</v>
      </c>
      <c r="J1244" s="437">
        <f ca="1">IFERROR(VLOOKUP(Tabela24[[#This Row],[Symbol]],INDIRECT("'"&amp;Tabela24[[#This Row],[INDEX]]&amp;"'!$D$4:$BB$3000"),31,0),0)</f>
        <v>0</v>
      </c>
      <c r="K1244" s="258"/>
    </row>
    <row r="1245" spans="1:11" ht="30" customHeight="1" x14ac:dyDescent="0.2">
      <c r="A1245" s="254"/>
      <c r="B1245" s="555" t="s">
        <v>6</v>
      </c>
      <c r="C1245" s="561" t="s">
        <v>4071</v>
      </c>
      <c r="D1245" s="256" t="str">
        <f>VLOOKUP(Tabela24[[#This Row],[Symbol]],Baza_cen[],3,0)</f>
        <v>HST-SL 300-125</v>
      </c>
      <c r="E1245" s="257"/>
      <c r="F1245" s="257"/>
      <c r="G1245" s="257">
        <f ca="1">IFERROR(VLOOKUP(Tabela24[[#This Row],[Symbol]],INDIRECT("'"&amp;Tabela24[[#This Row],[INDEX]]&amp;"'!$D$5:$BB$3000"),13,0),0)</f>
        <v>0</v>
      </c>
      <c r="H1245" s="257" t="str">
        <f ca="1">IFERROR(VLOOKUP(Tabela24[[#This Row],[Symbol]],INDIRECT("'"&amp;Tabela24[[#This Row],[INDEX]]&amp;"'!$D$4:$BB$3000"),14,0),0)</f>
        <v>szt.</v>
      </c>
      <c r="I1245" s="409">
        <f ca="1">IFERROR(VLOOKUP(Tabela24[[#This Row],[Symbol]],INDIRECT("'"&amp;Tabela24[[#This Row],[INDEX]]&amp;"'!$D$4:$BB$3000"),30,0),0)</f>
        <v>0</v>
      </c>
      <c r="J1245" s="437">
        <f ca="1">IFERROR(VLOOKUP(Tabela24[[#This Row],[Symbol]],INDIRECT("'"&amp;Tabela24[[#This Row],[INDEX]]&amp;"'!$D$4:$BB$3000"),31,0),0)</f>
        <v>0</v>
      </c>
      <c r="K1245" s="258"/>
    </row>
    <row r="1246" spans="1:11" ht="30" customHeight="1" x14ac:dyDescent="0.2">
      <c r="A1246" s="254"/>
      <c r="B1246" s="555" t="s">
        <v>6</v>
      </c>
      <c r="C1246" s="561" t="s">
        <v>4072</v>
      </c>
      <c r="D1246" s="256" t="str">
        <f>VLOOKUP(Tabela24[[#This Row],[Symbol]],Baza_cen[],3,0)</f>
        <v>HST-SL 350-175</v>
      </c>
      <c r="E1246" s="257"/>
      <c r="F1246" s="257"/>
      <c r="G1246" s="257">
        <f ca="1">IFERROR(VLOOKUP(Tabela24[[#This Row],[Symbol]],INDIRECT("'"&amp;Tabela24[[#This Row],[INDEX]]&amp;"'!$D$5:$BB$3000"),13,0),0)</f>
        <v>0</v>
      </c>
      <c r="H1246" s="257" t="str">
        <f ca="1">IFERROR(VLOOKUP(Tabela24[[#This Row],[Symbol]],INDIRECT("'"&amp;Tabela24[[#This Row],[INDEX]]&amp;"'!$D$4:$BB$3000"),14,0),0)</f>
        <v>szt.</v>
      </c>
      <c r="I1246" s="409">
        <f ca="1">IFERROR(VLOOKUP(Tabela24[[#This Row],[Symbol]],INDIRECT("'"&amp;Tabela24[[#This Row],[INDEX]]&amp;"'!$D$4:$BB$3000"),30,0),0)</f>
        <v>0</v>
      </c>
      <c r="J1246" s="437">
        <f ca="1">IFERROR(VLOOKUP(Tabela24[[#This Row],[Symbol]],INDIRECT("'"&amp;Tabela24[[#This Row],[INDEX]]&amp;"'!$D$4:$BB$3000"),31,0),0)</f>
        <v>0</v>
      </c>
      <c r="K1246" s="258"/>
    </row>
    <row r="1247" spans="1:11" ht="30" customHeight="1" x14ac:dyDescent="0.2">
      <c r="A1247" s="254"/>
      <c r="B1247" s="555" t="s">
        <v>6</v>
      </c>
      <c r="C1247" s="561" t="s">
        <v>4073</v>
      </c>
      <c r="D1247" s="256" t="str">
        <f>VLOOKUP(Tabela24[[#This Row],[Symbol]],Baza_cen[],3,0)</f>
        <v>HST-SL 400-225</v>
      </c>
      <c r="E1247" s="257"/>
      <c r="F1247" s="257"/>
      <c r="G1247" s="257">
        <f ca="1">IFERROR(VLOOKUP(Tabela24[[#This Row],[Symbol]],INDIRECT("'"&amp;Tabela24[[#This Row],[INDEX]]&amp;"'!$D$5:$BB$3000"),13,0),0)</f>
        <v>0</v>
      </c>
      <c r="H1247" s="257" t="str">
        <f ca="1">IFERROR(VLOOKUP(Tabela24[[#This Row],[Symbol]],INDIRECT("'"&amp;Tabela24[[#This Row],[INDEX]]&amp;"'!$D$4:$BB$3000"),14,0),0)</f>
        <v>szt.</v>
      </c>
      <c r="I1247" s="409">
        <f ca="1">IFERROR(VLOOKUP(Tabela24[[#This Row],[Symbol]],INDIRECT("'"&amp;Tabela24[[#This Row],[INDEX]]&amp;"'!$D$4:$BB$3000"),30,0),0)</f>
        <v>0</v>
      </c>
      <c r="J1247" s="437">
        <f ca="1">IFERROR(VLOOKUP(Tabela24[[#This Row],[Symbol]],INDIRECT("'"&amp;Tabela24[[#This Row],[INDEX]]&amp;"'!$D$4:$BB$3000"),31,0),0)</f>
        <v>0</v>
      </c>
      <c r="K1247" s="258"/>
    </row>
    <row r="1248" spans="1:11" ht="30" customHeight="1" x14ac:dyDescent="0.2">
      <c r="A1248" s="254"/>
      <c r="B1248" s="555" t="s">
        <v>6</v>
      </c>
      <c r="C1248" s="561" t="s">
        <v>840</v>
      </c>
      <c r="D1248" s="256" t="str">
        <f>VLOOKUP(Tabela24[[#This Row],[Symbol]],Baza_cen[],3,0)</f>
        <v>HST-SL 250-80 - SET</v>
      </c>
      <c r="E1248" s="257"/>
      <c r="F1248" s="257"/>
      <c r="G1248" s="257">
        <f ca="1">IFERROR(VLOOKUP(Tabela24[[#This Row],[Symbol]],INDIRECT("'"&amp;Tabela24[[#This Row],[INDEX]]&amp;"'!$D$5:$BB$3000"),13,0),0)</f>
        <v>0</v>
      </c>
      <c r="H1248" s="257" t="str">
        <f ca="1">IFERROR(VLOOKUP(Tabela24[[#This Row],[Symbol]],INDIRECT("'"&amp;Tabela24[[#This Row],[INDEX]]&amp;"'!$D$4:$BB$3000"),14,0),0)</f>
        <v>szt.</v>
      </c>
      <c r="I1248" s="409">
        <f ca="1">IFERROR(VLOOKUP(Tabela24[[#This Row],[Symbol]],INDIRECT("'"&amp;Tabela24[[#This Row],[INDEX]]&amp;"'!$D$4:$BB$3000"),30,0),0)</f>
        <v>0</v>
      </c>
      <c r="J1248" s="437">
        <f ca="1">IFERROR(VLOOKUP(Tabela24[[#This Row],[Symbol]],INDIRECT("'"&amp;Tabela24[[#This Row],[INDEX]]&amp;"'!$D$4:$BB$3000"),31,0),0)</f>
        <v>0</v>
      </c>
      <c r="K1248" s="258"/>
    </row>
    <row r="1249" spans="1:11" ht="30" customHeight="1" x14ac:dyDescent="0.2">
      <c r="A1249" s="254"/>
      <c r="B1249" s="555" t="s">
        <v>6</v>
      </c>
      <c r="C1249" s="561" t="s">
        <v>842</v>
      </c>
      <c r="D1249" s="256" t="str">
        <f>VLOOKUP(Tabela24[[#This Row],[Symbol]],Baza_cen[],3,0)</f>
        <v>HST-SL 300-125 - SET</v>
      </c>
      <c r="E1249" s="257"/>
      <c r="F1249" s="257"/>
      <c r="G1249" s="257">
        <f ca="1">IFERROR(VLOOKUP(Tabela24[[#This Row],[Symbol]],INDIRECT("'"&amp;Tabela24[[#This Row],[INDEX]]&amp;"'!$D$5:$BB$3000"),13,0),0)</f>
        <v>0</v>
      </c>
      <c r="H1249" s="257" t="str">
        <f ca="1">IFERROR(VLOOKUP(Tabela24[[#This Row],[Symbol]],INDIRECT("'"&amp;Tabela24[[#This Row],[INDEX]]&amp;"'!$D$4:$BB$3000"),14,0),0)</f>
        <v>szt.</v>
      </c>
      <c r="I1249" s="409">
        <f ca="1">IFERROR(VLOOKUP(Tabela24[[#This Row],[Symbol]],INDIRECT("'"&amp;Tabela24[[#This Row],[INDEX]]&amp;"'!$D$4:$BB$3000"),30,0),0)</f>
        <v>0</v>
      </c>
      <c r="J1249" s="437">
        <f ca="1">IFERROR(VLOOKUP(Tabela24[[#This Row],[Symbol]],INDIRECT("'"&amp;Tabela24[[#This Row],[INDEX]]&amp;"'!$D$4:$BB$3000"),31,0),0)</f>
        <v>0</v>
      </c>
      <c r="K1249" s="258"/>
    </row>
    <row r="1250" spans="1:11" ht="30" customHeight="1" x14ac:dyDescent="0.2">
      <c r="A1250" s="254"/>
      <c r="B1250" s="555" t="s">
        <v>6</v>
      </c>
      <c r="C1250" s="561" t="s">
        <v>844</v>
      </c>
      <c r="D1250" s="256" t="str">
        <f>VLOOKUP(Tabela24[[#This Row],[Symbol]],Baza_cen[],3,0)</f>
        <v>HST-SL 350-175 - SET</v>
      </c>
      <c r="E1250" s="257"/>
      <c r="F1250" s="257"/>
      <c r="G1250" s="257">
        <f ca="1">IFERROR(VLOOKUP(Tabela24[[#This Row],[Symbol]],INDIRECT("'"&amp;Tabela24[[#This Row],[INDEX]]&amp;"'!$D$5:$BB$3000"),13,0),0)</f>
        <v>0</v>
      </c>
      <c r="H1250" s="257" t="str">
        <f ca="1">IFERROR(VLOOKUP(Tabela24[[#This Row],[Symbol]],INDIRECT("'"&amp;Tabela24[[#This Row],[INDEX]]&amp;"'!$D$4:$BB$3000"),14,0),0)</f>
        <v>szt.</v>
      </c>
      <c r="I1250" s="409">
        <f ca="1">IFERROR(VLOOKUP(Tabela24[[#This Row],[Symbol]],INDIRECT("'"&amp;Tabela24[[#This Row],[INDEX]]&amp;"'!$D$4:$BB$3000"),30,0),0)</f>
        <v>0</v>
      </c>
      <c r="J1250" s="437">
        <f ca="1">IFERROR(VLOOKUP(Tabela24[[#This Row],[Symbol]],INDIRECT("'"&amp;Tabela24[[#This Row],[INDEX]]&amp;"'!$D$4:$BB$3000"),31,0),0)</f>
        <v>0</v>
      </c>
      <c r="K1250" s="258"/>
    </row>
    <row r="1251" spans="1:11" ht="30" customHeight="1" x14ac:dyDescent="0.2">
      <c r="A1251" s="254"/>
      <c r="B1251" s="555" t="s">
        <v>6</v>
      </c>
      <c r="C1251" s="561" t="s">
        <v>846</v>
      </c>
      <c r="D1251" s="256" t="str">
        <f>VLOOKUP(Tabela24[[#This Row],[Symbol]],Baza_cen[],3,0)</f>
        <v>HST-SL 400-225 - SET</v>
      </c>
      <c r="E1251" s="257"/>
      <c r="F1251" s="257"/>
      <c r="G1251" s="257">
        <f ca="1">IFERROR(VLOOKUP(Tabela24[[#This Row],[Symbol]],INDIRECT("'"&amp;Tabela24[[#This Row],[INDEX]]&amp;"'!$D$5:$BB$3000"),13,0),0)</f>
        <v>0</v>
      </c>
      <c r="H1251" s="257" t="str">
        <f ca="1">IFERROR(VLOOKUP(Tabela24[[#This Row],[Symbol]],INDIRECT("'"&amp;Tabela24[[#This Row],[INDEX]]&amp;"'!$D$4:$BB$3000"),14,0),0)</f>
        <v>szt.</v>
      </c>
      <c r="I1251" s="409">
        <f ca="1">IFERROR(VLOOKUP(Tabela24[[#This Row],[Symbol]],INDIRECT("'"&amp;Tabela24[[#This Row],[INDEX]]&amp;"'!$D$4:$BB$3000"),30,0),0)</f>
        <v>0</v>
      </c>
      <c r="J1251" s="437">
        <f ca="1">IFERROR(VLOOKUP(Tabela24[[#This Row],[Symbol]],INDIRECT("'"&amp;Tabela24[[#This Row],[INDEX]]&amp;"'!$D$4:$BB$3000"),31,0),0)</f>
        <v>0</v>
      </c>
      <c r="K1251" s="258"/>
    </row>
    <row r="1252" spans="1:11" ht="30" customHeight="1" x14ac:dyDescent="0.2">
      <c r="A1252" s="254"/>
      <c r="B1252" s="555" t="s">
        <v>6</v>
      </c>
      <c r="C1252" s="561" t="s">
        <v>545</v>
      </c>
      <c r="D1252" s="256" t="str">
        <f>VLOOKUP(Tabela24[[#This Row],[Symbol]],Baza_cen[],3,0)</f>
        <v>BAP-M8x40</v>
      </c>
      <c r="E1252" s="257"/>
      <c r="F1252" s="257"/>
      <c r="G1252" s="257">
        <f ca="1">IFERROR(VLOOKUP(Tabela24[[#This Row],[Symbol]],INDIRECT("'"&amp;Tabela24[[#This Row],[INDEX]]&amp;"'!$D$5:$BB$3000"),13,0),0)</f>
        <v>0</v>
      </c>
      <c r="H1252" s="257" t="str">
        <f ca="1">IFERROR(VLOOKUP(Tabela24[[#This Row],[Symbol]],INDIRECT("'"&amp;Tabela24[[#This Row],[INDEX]]&amp;"'!$D$4:$BB$3000"),14,0),0)</f>
        <v>szt.</v>
      </c>
      <c r="I1252" s="409">
        <f ca="1">IFERROR(VLOOKUP(Tabela24[[#This Row],[Symbol]],INDIRECT("'"&amp;Tabela24[[#This Row],[INDEX]]&amp;"'!$D$4:$BB$3000"),30,0),0)</f>
        <v>0</v>
      </c>
      <c r="J1252" s="437">
        <f ca="1">IFERROR(VLOOKUP(Tabela24[[#This Row],[Symbol]],INDIRECT("'"&amp;Tabela24[[#This Row],[INDEX]]&amp;"'!$D$4:$BB$3000"),31,0),0)</f>
        <v>0</v>
      </c>
      <c r="K1252" s="258"/>
    </row>
    <row r="1253" spans="1:11" ht="30" customHeight="1" x14ac:dyDescent="0.2">
      <c r="A1253" s="254"/>
      <c r="B1253" s="555" t="s">
        <v>6</v>
      </c>
      <c r="C1253" s="561" t="s">
        <v>547</v>
      </c>
      <c r="D1253" s="256" t="str">
        <f>VLOOKUP(Tabela24[[#This Row],[Symbol]],Baza_cen[],3,0)</f>
        <v>BAP-M8x60</v>
      </c>
      <c r="E1253" s="257"/>
      <c r="F1253" s="257"/>
      <c r="G1253" s="257">
        <f ca="1">IFERROR(VLOOKUP(Tabela24[[#This Row],[Symbol]],INDIRECT("'"&amp;Tabela24[[#This Row],[INDEX]]&amp;"'!$D$5:$BB$3000"),13,0),0)</f>
        <v>0</v>
      </c>
      <c r="H1253" s="257" t="str">
        <f ca="1">IFERROR(VLOOKUP(Tabela24[[#This Row],[Symbol]],INDIRECT("'"&amp;Tabela24[[#This Row],[INDEX]]&amp;"'!$D$4:$BB$3000"),14,0),0)</f>
        <v>szt.</v>
      </c>
      <c r="I1253" s="409">
        <f ca="1">IFERROR(VLOOKUP(Tabela24[[#This Row],[Symbol]],INDIRECT("'"&amp;Tabela24[[#This Row],[INDEX]]&amp;"'!$D$4:$BB$3000"),30,0),0)</f>
        <v>0</v>
      </c>
      <c r="J1253" s="437">
        <f ca="1">IFERROR(VLOOKUP(Tabela24[[#This Row],[Symbol]],INDIRECT("'"&amp;Tabela24[[#This Row],[INDEX]]&amp;"'!$D$4:$BB$3000"),31,0),0)</f>
        <v>0</v>
      </c>
      <c r="K1253" s="258"/>
    </row>
    <row r="1254" spans="1:11" ht="30" customHeight="1" x14ac:dyDescent="0.2">
      <c r="A1254" s="254"/>
      <c r="B1254" s="555" t="s">
        <v>6</v>
      </c>
      <c r="C1254" s="561" t="s">
        <v>549</v>
      </c>
      <c r="D1254" s="256" t="str">
        <f>VLOOKUP(Tabela24[[#This Row],[Symbol]],Baza_cen[],3,0)</f>
        <v>BAP-M12x70</v>
      </c>
      <c r="E1254" s="257"/>
      <c r="F1254" s="257"/>
      <c r="G1254" s="257">
        <f ca="1">IFERROR(VLOOKUP(Tabela24[[#This Row],[Symbol]],INDIRECT("'"&amp;Tabela24[[#This Row],[INDEX]]&amp;"'!$D$5:$BB$3000"),13,0),0)</f>
        <v>0</v>
      </c>
      <c r="H1254" s="257" t="str">
        <f ca="1">IFERROR(VLOOKUP(Tabela24[[#This Row],[Symbol]],INDIRECT("'"&amp;Tabela24[[#This Row],[INDEX]]&amp;"'!$D$4:$BB$3000"),14,0),0)</f>
        <v>szt.</v>
      </c>
      <c r="I1254" s="409">
        <f ca="1">IFERROR(VLOOKUP(Tabela24[[#This Row],[Symbol]],INDIRECT("'"&amp;Tabela24[[#This Row],[INDEX]]&amp;"'!$D$4:$BB$3000"),30,0),0)</f>
        <v>0</v>
      </c>
      <c r="J1254" s="437">
        <f ca="1">IFERROR(VLOOKUP(Tabela24[[#This Row],[Symbol]],INDIRECT("'"&amp;Tabela24[[#This Row],[INDEX]]&amp;"'!$D$4:$BB$3000"),31,0),0)</f>
        <v>0</v>
      </c>
      <c r="K1254" s="258"/>
    </row>
    <row r="1255" spans="1:11" ht="30" customHeight="1" x14ac:dyDescent="0.2">
      <c r="A1255" s="254"/>
      <c r="B1255" s="555" t="s">
        <v>6</v>
      </c>
      <c r="C1255" s="561" t="s">
        <v>543</v>
      </c>
      <c r="D1255" s="256" t="str">
        <f>VLOOKUP(Tabela24[[#This Row],[Symbol]],Baza_cen[],3,0)</f>
        <v>Element regulujący WU</v>
      </c>
      <c r="E1255" s="257"/>
      <c r="F1255" s="257"/>
      <c r="G1255" s="257">
        <f ca="1">IFERROR(VLOOKUP(Tabela24[[#This Row],[Symbol]],INDIRECT("'"&amp;Tabela24[[#This Row],[INDEX]]&amp;"'!$D$5:$BB$3000"),13,0),0)</f>
        <v>0</v>
      </c>
      <c r="H1255" s="257" t="str">
        <f ca="1">IFERROR(VLOOKUP(Tabela24[[#This Row],[Symbol]],INDIRECT("'"&amp;Tabela24[[#This Row],[INDEX]]&amp;"'!$D$4:$BB$3000"),14,0),0)</f>
        <v>szt.</v>
      </c>
      <c r="I1255" s="409">
        <f ca="1">IFERROR(VLOOKUP(Tabela24[[#This Row],[Symbol]],INDIRECT("'"&amp;Tabela24[[#This Row],[INDEX]]&amp;"'!$D$4:$BB$3000"),30,0),0)</f>
        <v>0</v>
      </c>
      <c r="J1255" s="437">
        <f ca="1">IFERROR(VLOOKUP(Tabela24[[#This Row],[Symbol]],INDIRECT("'"&amp;Tabela24[[#This Row],[INDEX]]&amp;"'!$D$4:$BB$3000"),31,0),0)</f>
        <v>0</v>
      </c>
      <c r="K1255" s="258"/>
    </row>
    <row r="1256" spans="1:11" ht="30" customHeight="1" x14ac:dyDescent="0.2">
      <c r="A1256" s="254"/>
      <c r="B1256" s="555" t="s">
        <v>6</v>
      </c>
      <c r="C1256" s="561" t="s">
        <v>4004</v>
      </c>
      <c r="D1256" s="256" t="str">
        <f>VLOOKUP(Tabela24[[#This Row],[Symbol]],Baza_cen[],3,0)</f>
        <v>J-Blocking-M8x65</v>
      </c>
      <c r="E1256" s="257"/>
      <c r="F1256" s="257"/>
      <c r="G1256" s="257">
        <f ca="1">IFERROR(VLOOKUP(Tabela24[[#This Row],[Symbol]],INDIRECT("'"&amp;Tabela24[[#This Row],[INDEX]]&amp;"'!$D$5:$BB$3000"),13,0),0)</f>
        <v>0</v>
      </c>
      <c r="H1256" s="257" t="str">
        <f ca="1">IFERROR(VLOOKUP(Tabela24[[#This Row],[Symbol]],INDIRECT("'"&amp;Tabela24[[#This Row],[INDEX]]&amp;"'!$D$4:$BB$3000"),14,0),0)</f>
        <v>szt.</v>
      </c>
      <c r="I1256" s="409">
        <f ca="1">IFERROR(VLOOKUP(Tabela24[[#This Row],[Symbol]],INDIRECT("'"&amp;Tabela24[[#This Row],[INDEX]]&amp;"'!$D$4:$BB$3000"),30,0),0)</f>
        <v>0</v>
      </c>
      <c r="J1256" s="437">
        <f ca="1">IFERROR(VLOOKUP(Tabela24[[#This Row],[Symbol]],INDIRECT("'"&amp;Tabela24[[#This Row],[INDEX]]&amp;"'!$D$4:$BB$3000"),31,0),0)</f>
        <v>0</v>
      </c>
      <c r="K1256" s="258"/>
    </row>
    <row r="1257" spans="1:11" ht="30" customHeight="1" x14ac:dyDescent="0.2">
      <c r="A1257" s="254"/>
      <c r="B1257" s="555" t="s">
        <v>6</v>
      </c>
      <c r="C1257" s="561" t="s">
        <v>4005</v>
      </c>
      <c r="D1257" s="256" t="str">
        <f>VLOOKUP(Tabela24[[#This Row],[Symbol]],Baza_cen[],3,0)</f>
        <v>J-Blocking-M12x68</v>
      </c>
      <c r="E1257" s="257"/>
      <c r="F1257" s="257"/>
      <c r="G1257" s="257">
        <f ca="1">IFERROR(VLOOKUP(Tabela24[[#This Row],[Symbol]],INDIRECT("'"&amp;Tabela24[[#This Row],[INDEX]]&amp;"'!$D$5:$BB$3000"),13,0),0)</f>
        <v>0</v>
      </c>
      <c r="H1257" s="257" t="str">
        <f ca="1">IFERROR(VLOOKUP(Tabela24[[#This Row],[Symbol]],INDIRECT("'"&amp;Tabela24[[#This Row],[INDEX]]&amp;"'!$D$4:$BB$3000"),14,0),0)</f>
        <v>szt.</v>
      </c>
      <c r="I1257" s="409">
        <f ca="1">IFERROR(VLOOKUP(Tabela24[[#This Row],[Symbol]],INDIRECT("'"&amp;Tabela24[[#This Row],[INDEX]]&amp;"'!$D$4:$BB$3000"),30,0),0)</f>
        <v>0</v>
      </c>
      <c r="J1257" s="437">
        <f ca="1">IFERROR(VLOOKUP(Tabela24[[#This Row],[Symbol]],INDIRECT("'"&amp;Tabela24[[#This Row],[INDEX]]&amp;"'!$D$4:$BB$3000"),31,0),0)</f>
        <v>0</v>
      </c>
      <c r="K1257" s="258"/>
    </row>
    <row r="1258" spans="1:11" ht="30" customHeight="1" x14ac:dyDescent="0.2">
      <c r="A1258" s="254"/>
      <c r="B1258" s="555" t="s">
        <v>6</v>
      </c>
      <c r="C1258" s="561" t="s">
        <v>4007</v>
      </c>
      <c r="D1258" s="256" t="str">
        <f>VLOOKUP(Tabela24[[#This Row],[Symbol]],Baza_cen[],3,0)</f>
        <v>J-Blocking-M12x100-ISK</v>
      </c>
      <c r="E1258" s="257"/>
      <c r="F1258" s="257"/>
      <c r="G1258" s="257">
        <f ca="1">IFERROR(VLOOKUP(Tabela24[[#This Row],[Symbol]],INDIRECT("'"&amp;Tabela24[[#This Row],[INDEX]]&amp;"'!$D$5:$BB$3000"),13,0),0)</f>
        <v>0</v>
      </c>
      <c r="H1258" s="257" t="str">
        <f ca="1">IFERROR(VLOOKUP(Tabela24[[#This Row],[Symbol]],INDIRECT("'"&amp;Tabela24[[#This Row],[INDEX]]&amp;"'!$D$4:$BB$3000"),14,0),0)</f>
        <v>szt.</v>
      </c>
      <c r="I1258" s="409">
        <f ca="1">IFERROR(VLOOKUP(Tabela24[[#This Row],[Symbol]],INDIRECT("'"&amp;Tabela24[[#This Row],[INDEX]]&amp;"'!$D$4:$BB$3000"),30,0),0)</f>
        <v>0</v>
      </c>
      <c r="J1258" s="437">
        <f ca="1">IFERROR(VLOOKUP(Tabela24[[#This Row],[Symbol]],INDIRECT("'"&amp;Tabela24[[#This Row],[INDEX]]&amp;"'!$D$4:$BB$3000"),31,0),0)</f>
        <v>0</v>
      </c>
      <c r="K1258" s="258"/>
    </row>
    <row r="1259" spans="1:11" ht="30" customHeight="1" x14ac:dyDescent="0.2">
      <c r="A1259" s="254"/>
      <c r="B1259" s="555" t="s">
        <v>6</v>
      </c>
      <c r="C1259" s="561" t="s">
        <v>4006</v>
      </c>
      <c r="D1259" s="256" t="str">
        <f>VLOOKUP(Tabela24[[#This Row],[Symbol]],Baza_cen[],3,0)</f>
        <v>J-Blocking-M12x108</v>
      </c>
      <c r="E1259" s="257"/>
      <c r="F1259" s="257"/>
      <c r="G1259" s="257">
        <f ca="1">IFERROR(VLOOKUP(Tabela24[[#This Row],[Symbol]],INDIRECT("'"&amp;Tabela24[[#This Row],[INDEX]]&amp;"'!$D$5:$BB$3000"),13,0),0)</f>
        <v>0</v>
      </c>
      <c r="H1259" s="257" t="str">
        <f ca="1">IFERROR(VLOOKUP(Tabela24[[#This Row],[Symbol]],INDIRECT("'"&amp;Tabela24[[#This Row],[INDEX]]&amp;"'!$D$4:$BB$3000"),14,0),0)</f>
        <v>szt.</v>
      </c>
      <c r="I1259" s="409">
        <f ca="1">IFERROR(VLOOKUP(Tabela24[[#This Row],[Symbol]],INDIRECT("'"&amp;Tabela24[[#This Row],[INDEX]]&amp;"'!$D$4:$BB$3000"),30,0),0)</f>
        <v>0</v>
      </c>
      <c r="J1259" s="437">
        <f ca="1">IFERROR(VLOOKUP(Tabela24[[#This Row],[Symbol]],INDIRECT("'"&amp;Tabela24[[#This Row],[INDEX]]&amp;"'!$D$4:$BB$3000"),31,0),0)</f>
        <v>0</v>
      </c>
      <c r="K1259" s="258"/>
    </row>
    <row r="1260" spans="1:11" ht="30" customHeight="1" x14ac:dyDescent="0.2">
      <c r="A1260" s="254"/>
      <c r="B1260" s="555" t="s">
        <v>6</v>
      </c>
      <c r="C1260" s="561" t="s">
        <v>525</v>
      </c>
      <c r="D1260" s="256" t="str">
        <f>VLOOKUP(Tabela24[[#This Row],[Symbol]],Baza_cen[],3,0)</f>
        <v>Przyłącze płaskie M8x40</v>
      </c>
      <c r="E1260" s="257"/>
      <c r="F1260" s="257"/>
      <c r="G1260" s="257">
        <f ca="1">IFERROR(VLOOKUP(Tabela24[[#This Row],[Symbol]],INDIRECT("'"&amp;Tabela24[[#This Row],[INDEX]]&amp;"'!$D$5:$BB$3000"),13,0),0)</f>
        <v>0</v>
      </c>
      <c r="H1260" s="257" t="str">
        <f ca="1">IFERROR(VLOOKUP(Tabela24[[#This Row],[Symbol]],INDIRECT("'"&amp;Tabela24[[#This Row],[INDEX]]&amp;"'!$D$4:$BB$3000"),14,0),0)</f>
        <v>szt.</v>
      </c>
      <c r="I1260" s="409">
        <f ca="1">IFERROR(VLOOKUP(Tabela24[[#This Row],[Symbol]],INDIRECT("'"&amp;Tabela24[[#This Row],[INDEX]]&amp;"'!$D$4:$BB$3000"),30,0),0)</f>
        <v>0</v>
      </c>
      <c r="J1260" s="437">
        <f ca="1">IFERROR(VLOOKUP(Tabela24[[#This Row],[Symbol]],INDIRECT("'"&amp;Tabela24[[#This Row],[INDEX]]&amp;"'!$D$4:$BB$3000"),31,0),0)</f>
        <v>0</v>
      </c>
      <c r="K1260" s="258"/>
    </row>
    <row r="1261" spans="1:11" ht="30" customHeight="1" x14ac:dyDescent="0.2">
      <c r="A1261" s="254"/>
      <c r="B1261" s="555" t="s">
        <v>6</v>
      </c>
      <c r="C1261" s="561" t="s">
        <v>527</v>
      </c>
      <c r="D1261" s="256" t="str">
        <f>VLOOKUP(Tabela24[[#This Row],[Symbol]],Baza_cen[],3,0)</f>
        <v>Przyłącze płaskie M8x60</v>
      </c>
      <c r="E1261" s="257"/>
      <c r="F1261" s="257"/>
      <c r="G1261" s="257">
        <f ca="1">IFERROR(VLOOKUP(Tabela24[[#This Row],[Symbol]],INDIRECT("'"&amp;Tabela24[[#This Row],[INDEX]]&amp;"'!$D$5:$BB$3000"),13,0),0)</f>
        <v>0</v>
      </c>
      <c r="H1261" s="257" t="str">
        <f ca="1">IFERROR(VLOOKUP(Tabela24[[#This Row],[Symbol]],INDIRECT("'"&amp;Tabela24[[#This Row],[INDEX]]&amp;"'!$D$4:$BB$3000"),14,0),0)</f>
        <v>szt.</v>
      </c>
      <c r="I1261" s="409">
        <f ca="1">IFERROR(VLOOKUP(Tabela24[[#This Row],[Symbol]],INDIRECT("'"&amp;Tabela24[[#This Row],[INDEX]]&amp;"'!$D$4:$BB$3000"),30,0),0)</f>
        <v>0</v>
      </c>
      <c r="J1261" s="437">
        <f ca="1">IFERROR(VLOOKUP(Tabela24[[#This Row],[Symbol]],INDIRECT("'"&amp;Tabela24[[#This Row],[INDEX]]&amp;"'!$D$4:$BB$3000"),31,0),0)</f>
        <v>0</v>
      </c>
      <c r="K1261" s="258"/>
    </row>
    <row r="1262" spans="1:11" ht="30" customHeight="1" x14ac:dyDescent="0.2">
      <c r="A1262" s="254"/>
      <c r="B1262" s="555" t="s">
        <v>6</v>
      </c>
      <c r="C1262" s="561" t="s">
        <v>529</v>
      </c>
      <c r="D1262" s="256" t="str">
        <f>VLOOKUP(Tabela24[[#This Row],[Symbol]],Baza_cen[],3,0)</f>
        <v>Przyłącze kątowe M8x40</v>
      </c>
      <c r="E1262" s="257"/>
      <c r="F1262" s="257"/>
      <c r="G1262" s="257">
        <f ca="1">IFERROR(VLOOKUP(Tabela24[[#This Row],[Symbol]],INDIRECT("'"&amp;Tabela24[[#This Row],[INDEX]]&amp;"'!$D$5:$BB$3000"),13,0),0)</f>
        <v>0</v>
      </c>
      <c r="H1262" s="257" t="str">
        <f ca="1">IFERROR(VLOOKUP(Tabela24[[#This Row],[Symbol]],INDIRECT("'"&amp;Tabela24[[#This Row],[INDEX]]&amp;"'!$D$4:$BB$3000"),14,0),0)</f>
        <v>szt.</v>
      </c>
      <c r="I1262" s="409">
        <f ca="1">IFERROR(VLOOKUP(Tabela24[[#This Row],[Symbol]],INDIRECT("'"&amp;Tabela24[[#This Row],[INDEX]]&amp;"'!$D$4:$BB$3000"),30,0),0)</f>
        <v>0</v>
      </c>
      <c r="J1262" s="437">
        <f ca="1">IFERROR(VLOOKUP(Tabela24[[#This Row],[Symbol]],INDIRECT("'"&amp;Tabela24[[#This Row],[INDEX]]&amp;"'!$D$4:$BB$3000"),31,0),0)</f>
        <v>0</v>
      </c>
      <c r="K1262" s="258"/>
    </row>
    <row r="1263" spans="1:11" ht="30" customHeight="1" x14ac:dyDescent="0.2">
      <c r="A1263" s="254"/>
      <c r="B1263" s="555" t="s">
        <v>6</v>
      </c>
      <c r="C1263" s="561" t="s">
        <v>531</v>
      </c>
      <c r="D1263" s="256" t="str">
        <f>VLOOKUP(Tabela24[[#This Row],[Symbol]],Baza_cen[],3,0)</f>
        <v>Przyłącze kątowe M8x60</v>
      </c>
      <c r="E1263" s="257"/>
      <c r="F1263" s="257"/>
      <c r="G1263" s="257">
        <f ca="1">IFERROR(VLOOKUP(Tabela24[[#This Row],[Symbol]],INDIRECT("'"&amp;Tabela24[[#This Row],[INDEX]]&amp;"'!$D$5:$BB$3000"),13,0),0)</f>
        <v>0</v>
      </c>
      <c r="H1263" s="257" t="str">
        <f ca="1">IFERROR(VLOOKUP(Tabela24[[#This Row],[Symbol]],INDIRECT("'"&amp;Tabela24[[#This Row],[INDEX]]&amp;"'!$D$4:$BB$3000"),14,0),0)</f>
        <v>szt.</v>
      </c>
      <c r="I1263" s="409">
        <f ca="1">IFERROR(VLOOKUP(Tabela24[[#This Row],[Symbol]],INDIRECT("'"&amp;Tabela24[[#This Row],[INDEX]]&amp;"'!$D$4:$BB$3000"),30,0),0)</f>
        <v>0</v>
      </c>
      <c r="J1263" s="437">
        <f ca="1">IFERROR(VLOOKUP(Tabela24[[#This Row],[Symbol]],INDIRECT("'"&amp;Tabela24[[#This Row],[INDEX]]&amp;"'!$D$4:$BB$3000"),31,0),0)</f>
        <v>0</v>
      </c>
      <c r="K1263" s="258"/>
    </row>
    <row r="1264" spans="1:11" ht="30" customHeight="1" x14ac:dyDescent="0.2">
      <c r="A1264" s="254"/>
      <c r="B1264" s="555" t="s">
        <v>6</v>
      </c>
      <c r="C1264" s="561" t="s">
        <v>808</v>
      </c>
      <c r="D1264" s="256" t="str">
        <f>VLOOKUP(Tabela24[[#This Row],[Symbol]],Baza_cen[],3,0)</f>
        <v>BAP-SLW-60-60x180x2,5</v>
      </c>
      <c r="E1264" s="257"/>
      <c r="F1264" s="257"/>
      <c r="G1264" s="257">
        <f ca="1">IFERROR(VLOOKUP(Tabela24[[#This Row],[Symbol]],INDIRECT("'"&amp;Tabela24[[#This Row],[INDEX]]&amp;"'!$D$5:$BB$3000"),13,0),0)</f>
        <v>0</v>
      </c>
      <c r="H1264" s="257" t="str">
        <f ca="1">IFERROR(VLOOKUP(Tabela24[[#This Row],[Symbol]],INDIRECT("'"&amp;Tabela24[[#This Row],[INDEX]]&amp;"'!$D$4:$BB$3000"),14,0),0)</f>
        <v>szt.</v>
      </c>
      <c r="I1264" s="409">
        <f ca="1">IFERROR(VLOOKUP(Tabela24[[#This Row],[Symbol]],INDIRECT("'"&amp;Tabela24[[#This Row],[INDEX]]&amp;"'!$D$4:$BB$3000"),30,0),0)</f>
        <v>0</v>
      </c>
      <c r="J1264" s="437">
        <f ca="1">IFERROR(VLOOKUP(Tabela24[[#This Row],[Symbol]],INDIRECT("'"&amp;Tabela24[[#This Row],[INDEX]]&amp;"'!$D$4:$BB$3000"),31,0),0)</f>
        <v>0</v>
      </c>
      <c r="K1264" s="258"/>
    </row>
    <row r="1265" spans="1:11" ht="30" customHeight="1" x14ac:dyDescent="0.2">
      <c r="A1265" s="254"/>
      <c r="B1265" s="555" t="s">
        <v>6</v>
      </c>
      <c r="C1265" s="561" t="s">
        <v>810</v>
      </c>
      <c r="D1265" s="256" t="str">
        <f>VLOOKUP(Tabela24[[#This Row],[Symbol]],Baza_cen[],3,0)</f>
        <v>BAP-SLW-100-95x180x2,5</v>
      </c>
      <c r="E1265" s="257"/>
      <c r="F1265" s="257"/>
      <c r="G1265" s="257">
        <f ca="1">IFERROR(VLOOKUP(Tabela24[[#This Row],[Symbol]],INDIRECT("'"&amp;Tabela24[[#This Row],[INDEX]]&amp;"'!$D$5:$BB$3000"),13,0),0)</f>
        <v>0</v>
      </c>
      <c r="H1265" s="257" t="str">
        <f ca="1">IFERROR(VLOOKUP(Tabela24[[#This Row],[Symbol]],INDIRECT("'"&amp;Tabela24[[#This Row],[INDEX]]&amp;"'!$D$4:$BB$3000"),14,0),0)</f>
        <v>szt.</v>
      </c>
      <c r="I1265" s="409">
        <f ca="1">IFERROR(VLOOKUP(Tabela24[[#This Row],[Symbol]],INDIRECT("'"&amp;Tabela24[[#This Row],[INDEX]]&amp;"'!$D$4:$BB$3000"),30,0),0)</f>
        <v>0</v>
      </c>
      <c r="J1265" s="437">
        <f ca="1">IFERROR(VLOOKUP(Tabela24[[#This Row],[Symbol]],INDIRECT("'"&amp;Tabela24[[#This Row],[INDEX]]&amp;"'!$D$4:$BB$3000"),31,0),0)</f>
        <v>0</v>
      </c>
      <c r="K1265" s="258"/>
    </row>
    <row r="1266" spans="1:11" ht="30" customHeight="1" x14ac:dyDescent="0.2">
      <c r="A1266" s="254"/>
      <c r="B1266" s="555" t="s">
        <v>6</v>
      </c>
      <c r="C1266" s="561" t="s">
        <v>812</v>
      </c>
      <c r="D1266" s="256" t="str">
        <f>VLOOKUP(Tabela24[[#This Row],[Symbol]],Baza_cen[],3,0)</f>
        <v>BAP-SLW-140-95x180x2,5</v>
      </c>
      <c r="E1266" s="257"/>
      <c r="F1266" s="257"/>
      <c r="G1266" s="257">
        <f ca="1">IFERROR(VLOOKUP(Tabela24[[#This Row],[Symbol]],INDIRECT("'"&amp;Tabela24[[#This Row],[INDEX]]&amp;"'!$D$5:$BB$3000"),13,0),0)</f>
        <v>0</v>
      </c>
      <c r="H1266" s="257" t="str">
        <f ca="1">IFERROR(VLOOKUP(Tabela24[[#This Row],[Symbol]],INDIRECT("'"&amp;Tabela24[[#This Row],[INDEX]]&amp;"'!$D$4:$BB$3000"),14,0),0)</f>
        <v>szt.</v>
      </c>
      <c r="I1266" s="409">
        <f ca="1">IFERROR(VLOOKUP(Tabela24[[#This Row],[Symbol]],INDIRECT("'"&amp;Tabela24[[#This Row],[INDEX]]&amp;"'!$D$4:$BB$3000"),30,0),0)</f>
        <v>0</v>
      </c>
      <c r="J1266" s="437">
        <f ca="1">IFERROR(VLOOKUP(Tabela24[[#This Row],[Symbol]],INDIRECT("'"&amp;Tabela24[[#This Row],[INDEX]]&amp;"'!$D$4:$BB$3000"),31,0),0)</f>
        <v>0</v>
      </c>
      <c r="K1266" s="258"/>
    </row>
    <row r="1267" spans="1:11" ht="30" customHeight="1" x14ac:dyDescent="0.2">
      <c r="A1267" s="254"/>
      <c r="B1267" s="555" t="s">
        <v>6</v>
      </c>
      <c r="C1267" s="561" t="s">
        <v>814</v>
      </c>
      <c r="D1267" s="256" t="str">
        <f>VLOOKUP(Tabela24[[#This Row],[Symbol]],Baza_cen[],3,0)</f>
        <v>BAP-SLW-180-150x200x2,5</v>
      </c>
      <c r="E1267" s="257"/>
      <c r="F1267" s="257"/>
      <c r="G1267" s="257">
        <f ca="1">IFERROR(VLOOKUP(Tabela24[[#This Row],[Symbol]],INDIRECT("'"&amp;Tabela24[[#This Row],[INDEX]]&amp;"'!$D$5:$BB$3000"),13,0),0)</f>
        <v>0</v>
      </c>
      <c r="H1267" s="257" t="str">
        <f ca="1">IFERROR(VLOOKUP(Tabela24[[#This Row],[Symbol]],INDIRECT("'"&amp;Tabela24[[#This Row],[INDEX]]&amp;"'!$D$4:$BB$3000"),14,0),0)</f>
        <v>szt.</v>
      </c>
      <c r="I1267" s="409">
        <f ca="1">IFERROR(VLOOKUP(Tabela24[[#This Row],[Symbol]],INDIRECT("'"&amp;Tabela24[[#This Row],[INDEX]]&amp;"'!$D$4:$BB$3000"),30,0),0)</f>
        <v>0</v>
      </c>
      <c r="J1267" s="437">
        <f ca="1">IFERROR(VLOOKUP(Tabela24[[#This Row],[Symbol]],INDIRECT("'"&amp;Tabela24[[#This Row],[INDEX]]&amp;"'!$D$4:$BB$3000"),31,0),0)</f>
        <v>0</v>
      </c>
      <c r="K1267" s="258"/>
    </row>
    <row r="1268" spans="1:11" ht="30" customHeight="1" x14ac:dyDescent="0.2">
      <c r="A1268" s="254"/>
      <c r="B1268" s="555" t="s">
        <v>6</v>
      </c>
      <c r="C1268" s="561" t="s">
        <v>816</v>
      </c>
      <c r="D1268" s="256" t="str">
        <f>VLOOKUP(Tabela24[[#This Row],[Symbol]],Baza_cen[],3,0)</f>
        <v>BAP-SLW-220-150x200x2,5</v>
      </c>
      <c r="E1268" s="257"/>
      <c r="F1268" s="257"/>
      <c r="G1268" s="257">
        <f ca="1">IFERROR(VLOOKUP(Tabela24[[#This Row],[Symbol]],INDIRECT("'"&amp;Tabela24[[#This Row],[INDEX]]&amp;"'!$D$5:$BB$3000"),13,0),0)</f>
        <v>0</v>
      </c>
      <c r="H1268" s="257" t="str">
        <f ca="1">IFERROR(VLOOKUP(Tabela24[[#This Row],[Symbol]],INDIRECT("'"&amp;Tabela24[[#This Row],[INDEX]]&amp;"'!$D$4:$BB$3000"),14,0),0)</f>
        <v>szt.</v>
      </c>
      <c r="I1268" s="409">
        <f ca="1">IFERROR(VLOOKUP(Tabela24[[#This Row],[Symbol]],INDIRECT("'"&amp;Tabela24[[#This Row],[INDEX]]&amp;"'!$D$4:$BB$3000"),30,0),0)</f>
        <v>0</v>
      </c>
      <c r="J1268" s="437">
        <f ca="1">IFERROR(VLOOKUP(Tabela24[[#This Row],[Symbol]],INDIRECT("'"&amp;Tabela24[[#This Row],[INDEX]]&amp;"'!$D$4:$BB$3000"),31,0),0)</f>
        <v>0</v>
      </c>
      <c r="K1268" s="258"/>
    </row>
    <row r="1269" spans="1:11" ht="30" customHeight="1" x14ac:dyDescent="0.2">
      <c r="A1269" s="254"/>
      <c r="B1269" s="555" t="s">
        <v>6</v>
      </c>
      <c r="C1269" s="561" t="s">
        <v>740</v>
      </c>
      <c r="D1269" s="256" t="str">
        <f>VLOOKUP(Tabela24[[#This Row],[Symbol]],Baza_cen[],3,0)</f>
        <v>FMW-50x140x1,5</v>
      </c>
      <c r="E1269" s="257"/>
      <c r="F1269" s="257"/>
      <c r="G1269" s="257">
        <f ca="1">IFERROR(VLOOKUP(Tabela24[[#This Row],[Symbol]],INDIRECT("'"&amp;Tabela24[[#This Row],[INDEX]]&amp;"'!$D$5:$BB$3000"),13,0),0)</f>
        <v>0</v>
      </c>
      <c r="H1269" s="257" t="str">
        <f ca="1">IFERROR(VLOOKUP(Tabela24[[#This Row],[Symbol]],INDIRECT("'"&amp;Tabela24[[#This Row],[INDEX]]&amp;"'!$D$4:$BB$3000"),14,0),0)</f>
        <v>szt.</v>
      </c>
      <c r="I1269" s="409">
        <f ca="1">IFERROR(VLOOKUP(Tabela24[[#This Row],[Symbol]],INDIRECT("'"&amp;Tabela24[[#This Row],[INDEX]]&amp;"'!$D$4:$BB$3000"),30,0),0)</f>
        <v>0</v>
      </c>
      <c r="J1269" s="437">
        <f ca="1">IFERROR(VLOOKUP(Tabela24[[#This Row],[Symbol]],INDIRECT("'"&amp;Tabela24[[#This Row],[INDEX]]&amp;"'!$D$4:$BB$3000"),31,0),0)</f>
        <v>0</v>
      </c>
      <c r="K1269" s="258"/>
    </row>
    <row r="1270" spans="1:11" ht="30" customHeight="1" x14ac:dyDescent="0.2">
      <c r="A1270" s="254"/>
      <c r="B1270" s="555" t="s">
        <v>6</v>
      </c>
      <c r="C1270" s="561" t="s">
        <v>738</v>
      </c>
      <c r="D1270" s="256" t="str">
        <f>VLOOKUP(Tabela24[[#This Row],[Symbol]],Baza_cen[],3,0)</f>
        <v>FMW-65x125x1,5</v>
      </c>
      <c r="E1270" s="257"/>
      <c r="F1270" s="257"/>
      <c r="G1270" s="257">
        <f ca="1">IFERROR(VLOOKUP(Tabela24[[#This Row],[Symbol]],INDIRECT("'"&amp;Tabela24[[#This Row],[INDEX]]&amp;"'!$D$5:$BB$3000"),13,0),0)</f>
        <v>0</v>
      </c>
      <c r="H1270" s="257" t="str">
        <f ca="1">IFERROR(VLOOKUP(Tabela24[[#This Row],[Symbol]],INDIRECT("'"&amp;Tabela24[[#This Row],[INDEX]]&amp;"'!$D$4:$BB$3000"),14,0),0)</f>
        <v>szt.</v>
      </c>
      <c r="I1270" s="409">
        <f ca="1">IFERROR(VLOOKUP(Tabela24[[#This Row],[Symbol]],INDIRECT("'"&amp;Tabela24[[#This Row],[INDEX]]&amp;"'!$D$4:$BB$3000"),30,0),0)</f>
        <v>0</v>
      </c>
      <c r="J1270" s="437">
        <f ca="1">IFERROR(VLOOKUP(Tabela24[[#This Row],[Symbol]],INDIRECT("'"&amp;Tabela24[[#This Row],[INDEX]]&amp;"'!$D$4:$BB$3000"),31,0),0)</f>
        <v>0</v>
      </c>
      <c r="K1270" s="258"/>
    </row>
    <row r="1271" spans="1:11" ht="30" customHeight="1" x14ac:dyDescent="0.2">
      <c r="A1271" s="254"/>
      <c r="B1271" s="555" t="s">
        <v>6</v>
      </c>
      <c r="C1271" s="561" t="s">
        <v>758</v>
      </c>
      <c r="D1271" s="256" t="str">
        <f>VLOOKUP(Tabela24[[#This Row],[Symbol]],Baza_cen[],3,0)</f>
        <v>FMW-65x145x1,5</v>
      </c>
      <c r="E1271" s="257"/>
      <c r="F1271" s="257"/>
      <c r="G1271" s="257">
        <f ca="1">IFERROR(VLOOKUP(Tabela24[[#This Row],[Symbol]],INDIRECT("'"&amp;Tabela24[[#This Row],[INDEX]]&amp;"'!$D$5:$BB$3000"),13,0),0)</f>
        <v>0</v>
      </c>
      <c r="H1271" s="257" t="str">
        <f ca="1">IFERROR(VLOOKUP(Tabela24[[#This Row],[Symbol]],INDIRECT("'"&amp;Tabela24[[#This Row],[INDEX]]&amp;"'!$D$4:$BB$3000"),14,0),0)</f>
        <v>szt.</v>
      </c>
      <c r="I1271" s="409">
        <f ca="1">IFERROR(VLOOKUP(Tabela24[[#This Row],[Symbol]],INDIRECT("'"&amp;Tabela24[[#This Row],[INDEX]]&amp;"'!$D$4:$BB$3000"),30,0),0)</f>
        <v>0</v>
      </c>
      <c r="J1271" s="437">
        <f ca="1">IFERROR(VLOOKUP(Tabela24[[#This Row],[Symbol]],INDIRECT("'"&amp;Tabela24[[#This Row],[INDEX]]&amp;"'!$D$4:$BB$3000"),31,0),0)</f>
        <v>0</v>
      </c>
      <c r="K1271" s="258"/>
    </row>
    <row r="1272" spans="1:11" ht="30" customHeight="1" x14ac:dyDescent="0.2">
      <c r="A1272" s="254"/>
      <c r="B1272" s="555" t="s">
        <v>6</v>
      </c>
      <c r="C1272" s="561" t="s">
        <v>742</v>
      </c>
      <c r="D1272" s="256" t="str">
        <f>VLOOKUP(Tabela24[[#This Row],[Symbol]],Baza_cen[],3,0)</f>
        <v>FMW-65x145x2,5</v>
      </c>
      <c r="E1272" s="257"/>
      <c r="F1272" s="257"/>
      <c r="G1272" s="257">
        <f ca="1">IFERROR(VLOOKUP(Tabela24[[#This Row],[Symbol]],INDIRECT("'"&amp;Tabela24[[#This Row],[INDEX]]&amp;"'!$D$5:$BB$3000"),13,0),0)</f>
        <v>0</v>
      </c>
      <c r="H1272" s="257" t="str">
        <f ca="1">IFERROR(VLOOKUP(Tabela24[[#This Row],[Symbol]],INDIRECT("'"&amp;Tabela24[[#This Row],[INDEX]]&amp;"'!$D$4:$BB$3000"),14,0),0)</f>
        <v>szt.</v>
      </c>
      <c r="I1272" s="409">
        <f ca="1">IFERROR(VLOOKUP(Tabela24[[#This Row],[Symbol]],INDIRECT("'"&amp;Tabela24[[#This Row],[INDEX]]&amp;"'!$D$4:$BB$3000"),30,0),0)</f>
        <v>0</v>
      </c>
      <c r="J1272" s="437">
        <f ca="1">IFERROR(VLOOKUP(Tabela24[[#This Row],[Symbol]],INDIRECT("'"&amp;Tabela24[[#This Row],[INDEX]]&amp;"'!$D$4:$BB$3000"),31,0),0)</f>
        <v>0</v>
      </c>
      <c r="K1272" s="258"/>
    </row>
    <row r="1273" spans="1:11" ht="30" customHeight="1" x14ac:dyDescent="0.2">
      <c r="A1273" s="254"/>
      <c r="B1273" s="555" t="s">
        <v>6</v>
      </c>
      <c r="C1273" s="561" t="s">
        <v>744</v>
      </c>
      <c r="D1273" s="256" t="str">
        <f>VLOOKUP(Tabela24[[#This Row],[Symbol]],Baza_cen[],3,0)</f>
        <v>FMW-65x145x3,0</v>
      </c>
      <c r="E1273" s="257"/>
      <c r="F1273" s="257"/>
      <c r="G1273" s="257">
        <f ca="1">IFERROR(VLOOKUP(Tabela24[[#This Row],[Symbol]],INDIRECT("'"&amp;Tabela24[[#This Row],[INDEX]]&amp;"'!$D$5:$BB$3000"),13,0),0)</f>
        <v>0</v>
      </c>
      <c r="H1273" s="257" t="str">
        <f ca="1">IFERROR(VLOOKUP(Tabela24[[#This Row],[Symbol]],INDIRECT("'"&amp;Tabela24[[#This Row],[INDEX]]&amp;"'!$D$4:$BB$3000"),14,0),0)</f>
        <v>szt.</v>
      </c>
      <c r="I1273" s="409">
        <f ca="1">IFERROR(VLOOKUP(Tabela24[[#This Row],[Symbol]],INDIRECT("'"&amp;Tabela24[[#This Row],[INDEX]]&amp;"'!$D$4:$BB$3000"),30,0),0)</f>
        <v>0</v>
      </c>
      <c r="J1273" s="437">
        <f ca="1">IFERROR(VLOOKUP(Tabela24[[#This Row],[Symbol]],INDIRECT("'"&amp;Tabela24[[#This Row],[INDEX]]&amp;"'!$D$4:$BB$3000"),31,0),0)</f>
        <v>0</v>
      </c>
      <c r="K1273" s="258"/>
    </row>
    <row r="1274" spans="1:11" ht="30" customHeight="1" x14ac:dyDescent="0.2">
      <c r="A1274" s="254"/>
      <c r="B1274" s="555" t="s">
        <v>6</v>
      </c>
      <c r="C1274" s="561" t="s">
        <v>752</v>
      </c>
      <c r="D1274" s="256" t="str">
        <f>VLOOKUP(Tabela24[[#This Row],[Symbol]],Baza_cen[],3,0)</f>
        <v>FMW-65x170x2,5</v>
      </c>
      <c r="E1274" s="257"/>
      <c r="F1274" s="257"/>
      <c r="G1274" s="257">
        <f ca="1">IFERROR(VLOOKUP(Tabela24[[#This Row],[Symbol]],INDIRECT("'"&amp;Tabela24[[#This Row],[INDEX]]&amp;"'!$D$5:$BB$3000"),13,0),0)</f>
        <v>0</v>
      </c>
      <c r="H1274" s="257" t="str">
        <f ca="1">IFERROR(VLOOKUP(Tabela24[[#This Row],[Symbol]],INDIRECT("'"&amp;Tabela24[[#This Row],[INDEX]]&amp;"'!$D$4:$BB$3000"),14,0),0)</f>
        <v>szt.</v>
      </c>
      <c r="I1274" s="409">
        <f ca="1">IFERROR(VLOOKUP(Tabela24[[#This Row],[Symbol]],INDIRECT("'"&amp;Tabela24[[#This Row],[INDEX]]&amp;"'!$D$4:$BB$3000"),30,0),0)</f>
        <v>0</v>
      </c>
      <c r="J1274" s="437">
        <f ca="1">IFERROR(VLOOKUP(Tabela24[[#This Row],[Symbol]],INDIRECT("'"&amp;Tabela24[[#This Row],[INDEX]]&amp;"'!$D$4:$BB$3000"),31,0),0)</f>
        <v>0</v>
      </c>
      <c r="K1274" s="258"/>
    </row>
    <row r="1275" spans="1:11" ht="30" customHeight="1" x14ac:dyDescent="0.2">
      <c r="A1275" s="254"/>
      <c r="B1275" s="555" t="s">
        <v>6</v>
      </c>
      <c r="C1275" s="561" t="s">
        <v>4058</v>
      </c>
      <c r="D1275" s="256" t="str">
        <f>VLOOKUP(Tabela24[[#This Row],[Symbol]],Baza_cen[],3,0)</f>
        <v>FMW-65x170x3,0</v>
      </c>
      <c r="E1275" s="257"/>
      <c r="F1275" s="257"/>
      <c r="G1275" s="257">
        <f ca="1">IFERROR(VLOOKUP(Tabela24[[#This Row],[Symbol]],INDIRECT("'"&amp;Tabela24[[#This Row],[INDEX]]&amp;"'!$D$5:$BB$3000"),13,0),0)</f>
        <v>0</v>
      </c>
      <c r="H1275" s="257" t="str">
        <f ca="1">IFERROR(VLOOKUP(Tabela24[[#This Row],[Symbol]],INDIRECT("'"&amp;Tabela24[[#This Row],[INDEX]]&amp;"'!$D$4:$BB$3000"),14,0),0)</f>
        <v>szt.</v>
      </c>
      <c r="I1275" s="409">
        <f ca="1">IFERROR(VLOOKUP(Tabela24[[#This Row],[Symbol]],INDIRECT("'"&amp;Tabela24[[#This Row],[INDEX]]&amp;"'!$D$4:$BB$3000"),30,0),0)</f>
        <v>0</v>
      </c>
      <c r="J1275" s="437">
        <f ca="1">IFERROR(VLOOKUP(Tabela24[[#This Row],[Symbol]],INDIRECT("'"&amp;Tabela24[[#This Row],[INDEX]]&amp;"'!$D$4:$BB$3000"),31,0),0)</f>
        <v>0</v>
      </c>
      <c r="K1275" s="258"/>
    </row>
    <row r="1276" spans="1:11" ht="30" customHeight="1" x14ac:dyDescent="0.2">
      <c r="A1276" s="254"/>
      <c r="B1276" s="555" t="s">
        <v>6</v>
      </c>
      <c r="C1276" s="561" t="s">
        <v>768</v>
      </c>
      <c r="D1276" s="256" t="str">
        <f>VLOOKUP(Tabela24[[#This Row],[Symbol]],Baza_cen[],3,0)</f>
        <v>FMW-75x135x2,5</v>
      </c>
      <c r="E1276" s="257"/>
      <c r="F1276" s="257"/>
      <c r="G1276" s="257">
        <f ca="1">IFERROR(VLOOKUP(Tabela24[[#This Row],[Symbol]],INDIRECT("'"&amp;Tabela24[[#This Row],[INDEX]]&amp;"'!$D$5:$BB$3000"),13,0),0)</f>
        <v>0</v>
      </c>
      <c r="H1276" s="257" t="str">
        <f ca="1">IFERROR(VLOOKUP(Tabela24[[#This Row],[Symbol]],INDIRECT("'"&amp;Tabela24[[#This Row],[INDEX]]&amp;"'!$D$4:$BB$3000"),14,0),0)</f>
        <v>szt.</v>
      </c>
      <c r="I1276" s="409">
        <f ca="1">IFERROR(VLOOKUP(Tabela24[[#This Row],[Symbol]],INDIRECT("'"&amp;Tabela24[[#This Row],[INDEX]]&amp;"'!$D$4:$BB$3000"),30,0),0)</f>
        <v>0</v>
      </c>
      <c r="J1276" s="437">
        <f ca="1">IFERROR(VLOOKUP(Tabela24[[#This Row],[Symbol]],INDIRECT("'"&amp;Tabela24[[#This Row],[INDEX]]&amp;"'!$D$4:$BB$3000"),31,0),0)</f>
        <v>0</v>
      </c>
      <c r="K1276" s="258"/>
    </row>
    <row r="1277" spans="1:11" ht="30" customHeight="1" x14ac:dyDescent="0.2">
      <c r="A1277" s="254"/>
      <c r="B1277" s="555" t="s">
        <v>6</v>
      </c>
      <c r="C1277" s="561" t="s">
        <v>750</v>
      </c>
      <c r="D1277" s="256" t="str">
        <f>VLOOKUP(Tabela24[[#This Row],[Symbol]],Baza_cen[],3,0)</f>
        <v>FMW-95x140x3,0</v>
      </c>
      <c r="E1277" s="257"/>
      <c r="F1277" s="257"/>
      <c r="G1277" s="257">
        <f ca="1">IFERROR(VLOOKUP(Tabela24[[#This Row],[Symbol]],INDIRECT("'"&amp;Tabela24[[#This Row],[INDEX]]&amp;"'!$D$5:$BB$3000"),13,0),0)</f>
        <v>0</v>
      </c>
      <c r="H1277" s="257" t="str">
        <f ca="1">IFERROR(VLOOKUP(Tabela24[[#This Row],[Symbol]],INDIRECT("'"&amp;Tabela24[[#This Row],[INDEX]]&amp;"'!$D$4:$BB$3000"),14,0),0)</f>
        <v>szt.</v>
      </c>
      <c r="I1277" s="409">
        <f ca="1">IFERROR(VLOOKUP(Tabela24[[#This Row],[Symbol]],INDIRECT("'"&amp;Tabela24[[#This Row],[INDEX]]&amp;"'!$D$4:$BB$3000"),30,0),0)</f>
        <v>0</v>
      </c>
      <c r="J1277" s="437">
        <f ca="1">IFERROR(VLOOKUP(Tabela24[[#This Row],[Symbol]],INDIRECT("'"&amp;Tabela24[[#This Row],[INDEX]]&amp;"'!$D$4:$BB$3000"),31,0),0)</f>
        <v>0</v>
      </c>
      <c r="K1277" s="258"/>
    </row>
    <row r="1278" spans="1:11" ht="30" customHeight="1" x14ac:dyDescent="0.2">
      <c r="A1278" s="254"/>
      <c r="B1278" s="555" t="s">
        <v>6</v>
      </c>
      <c r="C1278" s="561" t="s">
        <v>754</v>
      </c>
      <c r="D1278" s="256" t="str">
        <f>VLOOKUP(Tabela24[[#This Row],[Symbol]],Baza_cen[],3,0)</f>
        <v>FMW-150x160x3,0</v>
      </c>
      <c r="E1278" s="257"/>
      <c r="F1278" s="257"/>
      <c r="G1278" s="257">
        <f ca="1">IFERROR(VLOOKUP(Tabela24[[#This Row],[Symbol]],INDIRECT("'"&amp;Tabela24[[#This Row],[INDEX]]&amp;"'!$D$5:$BB$3000"),13,0),0)</f>
        <v>0</v>
      </c>
      <c r="H1278" s="257" t="str">
        <f ca="1">IFERROR(VLOOKUP(Tabela24[[#This Row],[Symbol]],INDIRECT("'"&amp;Tabela24[[#This Row],[INDEX]]&amp;"'!$D$4:$BB$3000"),14,0),0)</f>
        <v>szt.</v>
      </c>
      <c r="I1278" s="409">
        <f ca="1">IFERROR(VLOOKUP(Tabela24[[#This Row],[Symbol]],INDIRECT("'"&amp;Tabela24[[#This Row],[INDEX]]&amp;"'!$D$4:$BB$3000"),30,0),0)</f>
        <v>0</v>
      </c>
      <c r="J1278" s="437">
        <f ca="1">IFERROR(VLOOKUP(Tabela24[[#This Row],[Symbol]],INDIRECT("'"&amp;Tabela24[[#This Row],[INDEX]]&amp;"'!$D$4:$BB$3000"),31,0),0)</f>
        <v>0</v>
      </c>
      <c r="K1278" s="258"/>
    </row>
    <row r="1279" spans="1:11" ht="30" customHeight="1" x14ac:dyDescent="0.2">
      <c r="A1279" s="254"/>
      <c r="B1279" s="555" t="s">
        <v>6</v>
      </c>
      <c r="C1279" s="561" t="s">
        <v>756</v>
      </c>
      <c r="D1279" s="256" t="str">
        <f>VLOOKUP(Tabela24[[#This Row],[Symbol]],Baza_cen[],3,0)</f>
        <v>FMW-95x150x3,0 (łamana)</v>
      </c>
      <c r="E1279" s="257"/>
      <c r="F1279" s="257"/>
      <c r="G1279" s="257">
        <f ca="1">IFERROR(VLOOKUP(Tabela24[[#This Row],[Symbol]],INDIRECT("'"&amp;Tabela24[[#This Row],[INDEX]]&amp;"'!$D$5:$BB$3000"),13,0),0)</f>
        <v>0</v>
      </c>
      <c r="H1279" s="257" t="str">
        <f ca="1">IFERROR(VLOOKUP(Tabela24[[#This Row],[Symbol]],INDIRECT("'"&amp;Tabela24[[#This Row],[INDEX]]&amp;"'!$D$4:$BB$3000"),14,0),0)</f>
        <v>szt.</v>
      </c>
      <c r="I1279" s="409">
        <f ca="1">IFERROR(VLOOKUP(Tabela24[[#This Row],[Symbol]],INDIRECT("'"&amp;Tabela24[[#This Row],[INDEX]]&amp;"'!$D$4:$BB$3000"),30,0),0)</f>
        <v>0</v>
      </c>
      <c r="J1279" s="437">
        <f ca="1">IFERROR(VLOOKUP(Tabela24[[#This Row],[Symbol]],INDIRECT("'"&amp;Tabela24[[#This Row],[INDEX]]&amp;"'!$D$4:$BB$3000"),31,0),0)</f>
        <v>0</v>
      </c>
      <c r="K1279" s="258"/>
    </row>
    <row r="1280" spans="1:11" ht="30" customHeight="1" x14ac:dyDescent="0.2">
      <c r="A1280" s="254"/>
      <c r="B1280" s="555" t="s">
        <v>6</v>
      </c>
      <c r="C1280" s="561" t="s">
        <v>746</v>
      </c>
      <c r="D1280" s="256" t="str">
        <f>VLOOKUP(Tabela24[[#This Row],[Symbol]],Baza_cen[],3,0)</f>
        <v>FMW-65x145x3,0-BS32-ETB</v>
      </c>
      <c r="E1280" s="257"/>
      <c r="F1280" s="257"/>
      <c r="G1280" s="257">
        <f ca="1">IFERROR(VLOOKUP(Tabela24[[#This Row],[Symbol]],INDIRECT("'"&amp;Tabela24[[#This Row],[INDEX]]&amp;"'!$D$5:$BB$3000"),13,0),0)</f>
        <v>0</v>
      </c>
      <c r="H1280" s="257" t="str">
        <f ca="1">IFERROR(VLOOKUP(Tabela24[[#This Row],[Symbol]],INDIRECT("'"&amp;Tabela24[[#This Row],[INDEX]]&amp;"'!$D$4:$BB$3000"),14,0),0)</f>
        <v>szt.</v>
      </c>
      <c r="I1280" s="409">
        <f ca="1">IFERROR(VLOOKUP(Tabela24[[#This Row],[Symbol]],INDIRECT("'"&amp;Tabela24[[#This Row],[INDEX]]&amp;"'!$D$4:$BB$3000"),30,0),0)</f>
        <v>0</v>
      </c>
      <c r="J1280" s="437">
        <f ca="1">IFERROR(VLOOKUP(Tabela24[[#This Row],[Symbol]],INDIRECT("'"&amp;Tabela24[[#This Row],[INDEX]]&amp;"'!$D$4:$BB$3000"),31,0),0)</f>
        <v>0</v>
      </c>
      <c r="K1280" s="258"/>
    </row>
    <row r="1281" spans="1:11" ht="30" customHeight="1" x14ac:dyDescent="0.2">
      <c r="A1281" s="254"/>
      <c r="B1281" s="555" t="s">
        <v>6</v>
      </c>
      <c r="C1281" s="561" t="s">
        <v>748</v>
      </c>
      <c r="D1281" s="256" t="str">
        <f>VLOOKUP(Tabela24[[#This Row],[Symbol]],Baza_cen[],3,0)</f>
        <v>FMW-65x145x3,0-BS50-ETB</v>
      </c>
      <c r="E1281" s="257"/>
      <c r="F1281" s="257"/>
      <c r="G1281" s="257">
        <f ca="1">IFERROR(VLOOKUP(Tabela24[[#This Row],[Symbol]],INDIRECT("'"&amp;Tabela24[[#This Row],[INDEX]]&amp;"'!$D$5:$BB$3000"),13,0),0)</f>
        <v>0</v>
      </c>
      <c r="H1281" s="257" t="str">
        <f ca="1">IFERROR(VLOOKUP(Tabela24[[#This Row],[Symbol]],INDIRECT("'"&amp;Tabela24[[#This Row],[INDEX]]&amp;"'!$D$4:$BB$3000"),14,0),0)</f>
        <v>szt.</v>
      </c>
      <c r="I1281" s="409">
        <f ca="1">IFERROR(VLOOKUP(Tabela24[[#This Row],[Symbol]],INDIRECT("'"&amp;Tabela24[[#This Row],[INDEX]]&amp;"'!$D$4:$BB$3000"),30,0),0)</f>
        <v>0</v>
      </c>
      <c r="J1281" s="437">
        <f ca="1">IFERROR(VLOOKUP(Tabela24[[#This Row],[Symbol]],INDIRECT("'"&amp;Tabela24[[#This Row],[INDEX]]&amp;"'!$D$4:$BB$3000"),31,0),0)</f>
        <v>0</v>
      </c>
      <c r="K1281" s="258"/>
    </row>
    <row r="1282" spans="1:11" ht="30" customHeight="1" x14ac:dyDescent="0.2">
      <c r="A1282" s="254"/>
      <c r="B1282" s="555" t="s">
        <v>6</v>
      </c>
      <c r="C1282" s="561" t="s">
        <v>4065</v>
      </c>
      <c r="D1282" s="256" t="str">
        <f>VLOOKUP(Tabela24[[#This Row],[Symbol]],Baza_cen[],3,0)</f>
        <v>FMW-80x180x3,0 FMS-52-ETB</v>
      </c>
      <c r="E1282" s="257"/>
      <c r="F1282" s="257"/>
      <c r="G1282" s="257">
        <f ca="1">IFERROR(VLOOKUP(Tabela24[[#This Row],[Symbol]],INDIRECT("'"&amp;Tabela24[[#This Row],[INDEX]]&amp;"'!$D$5:$BB$3000"),13,0),0)</f>
        <v>0</v>
      </c>
      <c r="H1282" s="257" t="str">
        <f ca="1">IFERROR(VLOOKUP(Tabela24[[#This Row],[Symbol]],INDIRECT("'"&amp;Tabela24[[#This Row],[INDEX]]&amp;"'!$D$4:$BB$3000"),14,0),0)</f>
        <v>szt.</v>
      </c>
      <c r="I1282" s="409">
        <f ca="1">IFERROR(VLOOKUP(Tabela24[[#This Row],[Symbol]],INDIRECT("'"&amp;Tabela24[[#This Row],[INDEX]]&amp;"'!$D$4:$BB$3000"),30,0),0)</f>
        <v>0</v>
      </c>
      <c r="J1282" s="437">
        <f ca="1">IFERROR(VLOOKUP(Tabela24[[#This Row],[Symbol]],INDIRECT("'"&amp;Tabela24[[#This Row],[INDEX]]&amp;"'!$D$4:$BB$3000"),31,0),0)</f>
        <v>0</v>
      </c>
      <c r="K1282" s="258"/>
    </row>
    <row r="1283" spans="1:11" ht="30" customHeight="1" x14ac:dyDescent="0.2">
      <c r="A1283" s="254"/>
      <c r="B1283" s="555" t="s">
        <v>6</v>
      </c>
      <c r="C1283" s="561" t="s">
        <v>760</v>
      </c>
      <c r="D1283" s="256" t="str">
        <f>VLOOKUP(Tabela24[[#This Row],[Symbol]],Baza_cen[],3,0)</f>
        <v>FMW-65x145x2,5-F60</v>
      </c>
      <c r="E1283" s="257"/>
      <c r="F1283" s="257"/>
      <c r="G1283" s="257">
        <f ca="1">IFERROR(VLOOKUP(Tabela24[[#This Row],[Symbol]],INDIRECT("'"&amp;Tabela24[[#This Row],[INDEX]]&amp;"'!$D$5:$BB$3000"),13,0),0)</f>
        <v>0</v>
      </c>
      <c r="H1283" s="257" t="str">
        <f ca="1">IFERROR(VLOOKUP(Tabela24[[#This Row],[Symbol]],INDIRECT("'"&amp;Tabela24[[#This Row],[INDEX]]&amp;"'!$D$4:$BB$3000"),14,0),0)</f>
        <v>szt.</v>
      </c>
      <c r="I1283" s="409">
        <f ca="1">IFERROR(VLOOKUP(Tabela24[[#This Row],[Symbol]],INDIRECT("'"&amp;Tabela24[[#This Row],[INDEX]]&amp;"'!$D$4:$BB$3000"),30,0),0)</f>
        <v>0</v>
      </c>
      <c r="J1283" s="437">
        <f ca="1">IFERROR(VLOOKUP(Tabela24[[#This Row],[Symbol]],INDIRECT("'"&amp;Tabela24[[#This Row],[INDEX]]&amp;"'!$D$4:$BB$3000"),31,0),0)</f>
        <v>0</v>
      </c>
      <c r="K1283" s="258"/>
    </row>
    <row r="1284" spans="1:11" ht="30" customHeight="1" x14ac:dyDescent="0.2">
      <c r="A1284" s="254"/>
      <c r="B1284" s="555" t="s">
        <v>6</v>
      </c>
      <c r="C1284" s="561" t="s">
        <v>762</v>
      </c>
      <c r="D1284" s="256" t="str">
        <f>VLOOKUP(Tabela24[[#This Row],[Symbol]],Baza_cen[],3,0)</f>
        <v>FMW-95x140x3,0-F60</v>
      </c>
      <c r="E1284" s="257"/>
      <c r="F1284" s="257"/>
      <c r="G1284" s="257">
        <f ca="1">IFERROR(VLOOKUP(Tabela24[[#This Row],[Symbol]],INDIRECT("'"&amp;Tabela24[[#This Row],[INDEX]]&amp;"'!$D$5:$BB$3000"),13,0),0)</f>
        <v>0</v>
      </c>
      <c r="H1284" s="257" t="str">
        <f ca="1">IFERROR(VLOOKUP(Tabela24[[#This Row],[Symbol]],INDIRECT("'"&amp;Tabela24[[#This Row],[INDEX]]&amp;"'!$D$4:$BB$3000"),14,0),0)</f>
        <v>szt.</v>
      </c>
      <c r="I1284" s="409">
        <f ca="1">IFERROR(VLOOKUP(Tabela24[[#This Row],[Symbol]],INDIRECT("'"&amp;Tabela24[[#This Row],[INDEX]]&amp;"'!$D$4:$BB$3000"),30,0),0)</f>
        <v>0</v>
      </c>
      <c r="J1284" s="437">
        <f ca="1">IFERROR(VLOOKUP(Tabela24[[#This Row],[Symbol]],INDIRECT("'"&amp;Tabela24[[#This Row],[INDEX]]&amp;"'!$D$4:$BB$3000"),31,0),0)</f>
        <v>0</v>
      </c>
      <c r="K1284" s="258"/>
    </row>
    <row r="1285" spans="1:11" ht="30" customHeight="1" x14ac:dyDescent="0.2">
      <c r="A1285" s="254"/>
      <c r="B1285" s="555" t="s">
        <v>6</v>
      </c>
      <c r="C1285" s="561" t="s">
        <v>764</v>
      </c>
      <c r="D1285" s="256" t="str">
        <f>VLOOKUP(Tabela24[[#This Row],[Symbol]],Baza_cen[],3,0)</f>
        <v>FMW-65x145x2,5-W60</v>
      </c>
      <c r="E1285" s="257"/>
      <c r="F1285" s="257"/>
      <c r="G1285" s="257">
        <f ca="1">IFERROR(VLOOKUP(Tabela24[[#This Row],[Symbol]],INDIRECT("'"&amp;Tabela24[[#This Row],[INDEX]]&amp;"'!$D$5:$BB$3000"),13,0),0)</f>
        <v>0</v>
      </c>
      <c r="H1285" s="257" t="str">
        <f ca="1">IFERROR(VLOOKUP(Tabela24[[#This Row],[Symbol]],INDIRECT("'"&amp;Tabela24[[#This Row],[INDEX]]&amp;"'!$D$4:$BB$3000"),14,0),0)</f>
        <v>szt.</v>
      </c>
      <c r="I1285" s="409">
        <f ca="1">IFERROR(VLOOKUP(Tabela24[[#This Row],[Symbol]],INDIRECT("'"&amp;Tabela24[[#This Row],[INDEX]]&amp;"'!$D$4:$BB$3000"),30,0),0)</f>
        <v>0</v>
      </c>
      <c r="J1285" s="437">
        <f ca="1">IFERROR(VLOOKUP(Tabela24[[#This Row],[Symbol]],INDIRECT("'"&amp;Tabela24[[#This Row],[INDEX]]&amp;"'!$D$4:$BB$3000"),31,0),0)</f>
        <v>0</v>
      </c>
      <c r="K1285" s="258"/>
    </row>
    <row r="1286" spans="1:11" ht="30" customHeight="1" x14ac:dyDescent="0.2">
      <c r="A1286" s="254"/>
      <c r="B1286" s="555" t="s">
        <v>6</v>
      </c>
      <c r="C1286" s="561" t="s">
        <v>766</v>
      </c>
      <c r="D1286" s="256" t="str">
        <f>VLOOKUP(Tabela24[[#This Row],[Symbol]],Baza_cen[],3,0)</f>
        <v>FMW-95x140x2,5-W60</v>
      </c>
      <c r="E1286" s="257"/>
      <c r="F1286" s="257"/>
      <c r="G1286" s="257">
        <f ca="1">IFERROR(VLOOKUP(Tabela24[[#This Row],[Symbol]],INDIRECT("'"&amp;Tabela24[[#This Row],[INDEX]]&amp;"'!$D$5:$BB$3000"),13,0),0)</f>
        <v>0</v>
      </c>
      <c r="H1286" s="257" t="str">
        <f ca="1">IFERROR(VLOOKUP(Tabela24[[#This Row],[Symbol]],INDIRECT("'"&amp;Tabela24[[#This Row],[INDEX]]&amp;"'!$D$4:$BB$3000"),14,0),0)</f>
        <v>szt.</v>
      </c>
      <c r="I1286" s="409">
        <f ca="1">IFERROR(VLOOKUP(Tabela24[[#This Row],[Symbol]],INDIRECT("'"&amp;Tabela24[[#This Row],[INDEX]]&amp;"'!$D$4:$BB$3000"),30,0),0)</f>
        <v>0</v>
      </c>
      <c r="J1286" s="437">
        <f ca="1">IFERROR(VLOOKUP(Tabela24[[#This Row],[Symbol]],INDIRECT("'"&amp;Tabela24[[#This Row],[INDEX]]&amp;"'!$D$4:$BB$3000"),31,0),0)</f>
        <v>0</v>
      </c>
      <c r="K1286" s="258"/>
    </row>
    <row r="1287" spans="1:11" ht="30" customHeight="1" x14ac:dyDescent="0.2">
      <c r="A1287" s="254"/>
      <c r="B1287" s="555" t="s">
        <v>6</v>
      </c>
      <c r="C1287" s="561" t="s">
        <v>533</v>
      </c>
      <c r="D1287" s="256" t="str">
        <f>VLOOKUP(Tabela24[[#This Row],[Symbol]],Baza_cen[],3,0)</f>
        <v>ISO-135x40x3,0</v>
      </c>
      <c r="E1287" s="257"/>
      <c r="F1287" s="257"/>
      <c r="G1287" s="257">
        <f ca="1">IFERROR(VLOOKUP(Tabela24[[#This Row],[Symbol]],INDIRECT("'"&amp;Tabela24[[#This Row],[INDEX]]&amp;"'!$D$5:$BB$3000"),13,0),0)</f>
        <v>0</v>
      </c>
      <c r="H1287" s="257" t="str">
        <f ca="1">IFERROR(VLOOKUP(Tabela24[[#This Row],[Symbol]],INDIRECT("'"&amp;Tabela24[[#This Row],[INDEX]]&amp;"'!$D$4:$BB$3000"),14,0),0)</f>
        <v>szt.</v>
      </c>
      <c r="I1287" s="409">
        <f ca="1">IFERROR(VLOOKUP(Tabela24[[#This Row],[Symbol]],INDIRECT("'"&amp;Tabela24[[#This Row],[INDEX]]&amp;"'!$D$4:$BB$3000"),30,0),0)</f>
        <v>0</v>
      </c>
      <c r="J1287" s="437">
        <f ca="1">IFERROR(VLOOKUP(Tabela24[[#This Row],[Symbol]],INDIRECT("'"&amp;Tabela24[[#This Row],[INDEX]]&amp;"'!$D$4:$BB$3000"),31,0),0)</f>
        <v>0</v>
      </c>
      <c r="K1287" s="258"/>
    </row>
    <row r="1288" spans="1:11" ht="30" customHeight="1" x14ac:dyDescent="0.2">
      <c r="A1288" s="254"/>
      <c r="B1288" s="555" t="s">
        <v>6</v>
      </c>
      <c r="C1288" s="561" t="s">
        <v>535</v>
      </c>
      <c r="D1288" s="256" t="str">
        <f>VLOOKUP(Tabela24[[#This Row],[Symbol]],Baza_cen[],3,0)</f>
        <v>ISO-160x40x3,0</v>
      </c>
      <c r="E1288" s="257"/>
      <c r="F1288" s="257"/>
      <c r="G1288" s="257">
        <f ca="1">IFERROR(VLOOKUP(Tabela24[[#This Row],[Symbol]],INDIRECT("'"&amp;Tabela24[[#This Row],[INDEX]]&amp;"'!$D$5:$BB$3000"),13,0),0)</f>
        <v>0</v>
      </c>
      <c r="H1288" s="257" t="str">
        <f ca="1">IFERROR(VLOOKUP(Tabela24[[#This Row],[Symbol]],INDIRECT("'"&amp;Tabela24[[#This Row],[INDEX]]&amp;"'!$D$4:$BB$3000"),14,0),0)</f>
        <v>szt.</v>
      </c>
      <c r="I1288" s="409">
        <f ca="1">IFERROR(VLOOKUP(Tabela24[[#This Row],[Symbol]],INDIRECT("'"&amp;Tabela24[[#This Row],[INDEX]]&amp;"'!$D$4:$BB$3000"),30,0),0)</f>
        <v>0</v>
      </c>
      <c r="J1288" s="437">
        <f ca="1">IFERROR(VLOOKUP(Tabela24[[#This Row],[Symbol]],INDIRECT("'"&amp;Tabela24[[#This Row],[INDEX]]&amp;"'!$D$4:$BB$3000"),31,0),0)</f>
        <v>0</v>
      </c>
      <c r="K1288" s="258"/>
    </row>
    <row r="1289" spans="1:11" ht="30" customHeight="1" x14ac:dyDescent="0.2">
      <c r="A1289" s="254"/>
      <c r="B1289" s="555" t="s">
        <v>6</v>
      </c>
      <c r="C1289" s="561" t="s">
        <v>537</v>
      </c>
      <c r="D1289" s="256" t="str">
        <f>VLOOKUP(Tabela24[[#This Row],[Symbol]],Baza_cen[],3,0)</f>
        <v>ISO-180x40x3,0</v>
      </c>
      <c r="E1289" s="257"/>
      <c r="F1289" s="257"/>
      <c r="G1289" s="257">
        <f ca="1">IFERROR(VLOOKUP(Tabela24[[#This Row],[Symbol]],INDIRECT("'"&amp;Tabela24[[#This Row],[INDEX]]&amp;"'!$D$5:$BB$3000"),13,0),0)</f>
        <v>0</v>
      </c>
      <c r="H1289" s="257" t="str">
        <f ca="1">IFERROR(VLOOKUP(Tabela24[[#This Row],[Symbol]],INDIRECT("'"&amp;Tabela24[[#This Row],[INDEX]]&amp;"'!$D$4:$BB$3000"),14,0),0)</f>
        <v>szt.</v>
      </c>
      <c r="I1289" s="409">
        <f ca="1">IFERROR(VLOOKUP(Tabela24[[#This Row],[Symbol]],INDIRECT("'"&amp;Tabela24[[#This Row],[INDEX]]&amp;"'!$D$4:$BB$3000"),30,0),0)</f>
        <v>0</v>
      </c>
      <c r="J1289" s="437">
        <f ca="1">IFERROR(VLOOKUP(Tabela24[[#This Row],[Symbol]],INDIRECT("'"&amp;Tabela24[[#This Row],[INDEX]]&amp;"'!$D$4:$BB$3000"),31,0),0)</f>
        <v>0</v>
      </c>
      <c r="K1289" s="258"/>
    </row>
    <row r="1290" spans="1:11" ht="30" customHeight="1" x14ac:dyDescent="0.2">
      <c r="A1290" s="254"/>
      <c r="B1290" s="555" t="s">
        <v>6</v>
      </c>
      <c r="C1290" s="561" t="s">
        <v>539</v>
      </c>
      <c r="D1290" s="256" t="str">
        <f>VLOOKUP(Tabela24[[#This Row],[Symbol]],Baza_cen[],3,0)</f>
        <v>ISO-210x40x3,0</v>
      </c>
      <c r="E1290" s="257"/>
      <c r="F1290" s="257"/>
      <c r="G1290" s="257">
        <f ca="1">IFERROR(VLOOKUP(Tabela24[[#This Row],[Symbol]],INDIRECT("'"&amp;Tabela24[[#This Row],[INDEX]]&amp;"'!$D$5:$BB$3000"),13,0),0)</f>
        <v>0</v>
      </c>
      <c r="H1290" s="257" t="str">
        <f ca="1">IFERROR(VLOOKUP(Tabela24[[#This Row],[Symbol]],INDIRECT("'"&amp;Tabela24[[#This Row],[INDEX]]&amp;"'!$D$4:$BB$3000"),14,0),0)</f>
        <v>szt.</v>
      </c>
      <c r="I1290" s="409">
        <f ca="1">IFERROR(VLOOKUP(Tabela24[[#This Row],[Symbol]],INDIRECT("'"&amp;Tabela24[[#This Row],[INDEX]]&amp;"'!$D$4:$BB$3000"),30,0),0)</f>
        <v>0</v>
      </c>
      <c r="J1290" s="437">
        <f ca="1">IFERROR(VLOOKUP(Tabela24[[#This Row],[Symbol]],INDIRECT("'"&amp;Tabela24[[#This Row],[INDEX]]&amp;"'!$D$4:$BB$3000"),31,0),0)</f>
        <v>0</v>
      </c>
      <c r="K1290" s="258"/>
    </row>
    <row r="1291" spans="1:11" ht="30" customHeight="1" x14ac:dyDescent="0.2">
      <c r="A1291" s="254"/>
      <c r="B1291" s="555" t="s">
        <v>6</v>
      </c>
      <c r="C1291" s="561" t="s">
        <v>541</v>
      </c>
      <c r="D1291" s="256" t="str">
        <f>VLOOKUP(Tabela24[[#This Row],[Symbol]],Baza_cen[],3,0)</f>
        <v>ISO-260x40x3,0</v>
      </c>
      <c r="E1291" s="257"/>
      <c r="F1291" s="257"/>
      <c r="G1291" s="257">
        <f ca="1">IFERROR(VLOOKUP(Tabela24[[#This Row],[Symbol]],INDIRECT("'"&amp;Tabela24[[#This Row],[INDEX]]&amp;"'!$D$5:$BB$3000"),13,0),0)</f>
        <v>0</v>
      </c>
      <c r="H1291" s="257" t="str">
        <f ca="1">IFERROR(VLOOKUP(Tabela24[[#This Row],[Symbol]],INDIRECT("'"&amp;Tabela24[[#This Row],[INDEX]]&amp;"'!$D$4:$BB$3000"),14,0),0)</f>
        <v>szt.</v>
      </c>
      <c r="I1291" s="409">
        <f ca="1">IFERROR(VLOOKUP(Tabela24[[#This Row],[Symbol]],INDIRECT("'"&amp;Tabela24[[#This Row],[INDEX]]&amp;"'!$D$4:$BB$3000"),30,0),0)</f>
        <v>0</v>
      </c>
      <c r="J1291" s="437">
        <f ca="1">IFERROR(VLOOKUP(Tabela24[[#This Row],[Symbol]],INDIRECT("'"&amp;Tabela24[[#This Row],[INDEX]]&amp;"'!$D$4:$BB$3000"),31,0),0)</f>
        <v>0</v>
      </c>
      <c r="K1291" s="258"/>
    </row>
    <row r="1292" spans="1:11" ht="30" customHeight="1" x14ac:dyDescent="0.2">
      <c r="A1292" s="254"/>
      <c r="B1292" s="555" t="s">
        <v>6</v>
      </c>
      <c r="C1292" s="561" t="s">
        <v>664</v>
      </c>
      <c r="D1292" s="256" t="str">
        <f>VLOOKUP(Tabela24[[#This Row],[Symbol]],Baza_cen[],3,0)</f>
        <v>WS-65x110-F60</v>
      </c>
      <c r="E1292" s="257"/>
      <c r="F1292" s="257"/>
      <c r="G1292" s="257">
        <f ca="1">IFERROR(VLOOKUP(Tabela24[[#This Row],[Symbol]],INDIRECT("'"&amp;Tabela24[[#This Row],[INDEX]]&amp;"'!$D$5:$BB$3000"),13,0),0)</f>
        <v>0</v>
      </c>
      <c r="H1292" s="257" t="str">
        <f ca="1">IFERROR(VLOOKUP(Tabela24[[#This Row],[Symbol]],INDIRECT("'"&amp;Tabela24[[#This Row],[INDEX]]&amp;"'!$D$4:$BB$3000"),14,0),0)</f>
        <v>szt.</v>
      </c>
      <c r="I1292" s="409">
        <f ca="1">IFERROR(VLOOKUP(Tabela24[[#This Row],[Symbol]],INDIRECT("'"&amp;Tabela24[[#This Row],[INDEX]]&amp;"'!$D$4:$BB$3000"),30,0),0)</f>
        <v>0</v>
      </c>
      <c r="J1292" s="437">
        <f ca="1">IFERROR(VLOOKUP(Tabela24[[#This Row],[Symbol]],INDIRECT("'"&amp;Tabela24[[#This Row],[INDEX]]&amp;"'!$D$4:$BB$3000"),31,0),0)</f>
        <v>0</v>
      </c>
      <c r="K1292" s="258"/>
    </row>
    <row r="1293" spans="1:11" ht="30" customHeight="1" x14ac:dyDescent="0.2">
      <c r="A1293" s="254"/>
      <c r="B1293" s="555" t="s">
        <v>6</v>
      </c>
      <c r="C1293" s="561" t="s">
        <v>666</v>
      </c>
      <c r="D1293" s="256" t="str">
        <f>VLOOKUP(Tabela24[[#This Row],[Symbol]],Baza_cen[],3,0)</f>
        <v>WS-65x110-W60</v>
      </c>
      <c r="E1293" s="257"/>
      <c r="F1293" s="257"/>
      <c r="G1293" s="257">
        <f ca="1">IFERROR(VLOOKUP(Tabela24[[#This Row],[Symbol]],INDIRECT("'"&amp;Tabela24[[#This Row],[INDEX]]&amp;"'!$D$5:$BB$3000"),13,0),0)</f>
        <v>0</v>
      </c>
      <c r="H1293" s="257" t="str">
        <f ca="1">IFERROR(VLOOKUP(Tabela24[[#This Row],[Symbol]],INDIRECT("'"&amp;Tabela24[[#This Row],[INDEX]]&amp;"'!$D$4:$BB$3000"),14,0),0)</f>
        <v>szt.</v>
      </c>
      <c r="I1293" s="409">
        <f ca="1">IFERROR(VLOOKUP(Tabela24[[#This Row],[Symbol]],INDIRECT("'"&amp;Tabela24[[#This Row],[INDEX]]&amp;"'!$D$4:$BB$3000"),30,0),0)</f>
        <v>0</v>
      </c>
      <c r="J1293" s="437">
        <f ca="1">IFERROR(VLOOKUP(Tabela24[[#This Row],[Symbol]],INDIRECT("'"&amp;Tabela24[[#This Row],[INDEX]]&amp;"'!$D$4:$BB$3000"),31,0),0)</f>
        <v>0</v>
      </c>
      <c r="K1293" s="258"/>
    </row>
    <row r="1294" spans="1:11" ht="30" customHeight="1" x14ac:dyDescent="0.2">
      <c r="A1294" s="254"/>
      <c r="B1294" s="555" t="s">
        <v>6</v>
      </c>
      <c r="C1294" s="561" t="s">
        <v>668</v>
      </c>
      <c r="D1294" s="256" t="str">
        <f>VLOOKUP(Tabela24[[#This Row],[Symbol]],Baza_cen[],3,0)</f>
        <v>WS-110x110-F60</v>
      </c>
      <c r="E1294" s="257"/>
      <c r="F1294" s="257"/>
      <c r="G1294" s="257">
        <f ca="1">IFERROR(VLOOKUP(Tabela24[[#This Row],[Symbol]],INDIRECT("'"&amp;Tabela24[[#This Row],[INDEX]]&amp;"'!$D$5:$BB$3000"),13,0),0)</f>
        <v>0</v>
      </c>
      <c r="H1294" s="257" t="str">
        <f ca="1">IFERROR(VLOOKUP(Tabela24[[#This Row],[Symbol]],INDIRECT("'"&amp;Tabela24[[#This Row],[INDEX]]&amp;"'!$D$4:$BB$3000"),14,0),0)</f>
        <v>szt.</v>
      </c>
      <c r="I1294" s="409">
        <f ca="1">IFERROR(VLOOKUP(Tabela24[[#This Row],[Symbol]],INDIRECT("'"&amp;Tabela24[[#This Row],[INDEX]]&amp;"'!$D$4:$BB$3000"),30,0),0)</f>
        <v>0</v>
      </c>
      <c r="J1294" s="437">
        <f ca="1">IFERROR(VLOOKUP(Tabela24[[#This Row],[Symbol]],INDIRECT("'"&amp;Tabela24[[#This Row],[INDEX]]&amp;"'!$D$4:$BB$3000"),31,0),0)</f>
        <v>0</v>
      </c>
      <c r="K1294" s="258"/>
    </row>
    <row r="1295" spans="1:11" ht="30" customHeight="1" x14ac:dyDescent="0.2">
      <c r="A1295" s="254"/>
      <c r="B1295" s="555" t="s">
        <v>6</v>
      </c>
      <c r="C1295" s="561" t="s">
        <v>670</v>
      </c>
      <c r="D1295" s="256" t="str">
        <f>VLOOKUP(Tabela24[[#This Row],[Symbol]],Baza_cen[],3,0)</f>
        <v>WS-110x110-W60</v>
      </c>
      <c r="E1295" s="257"/>
      <c r="F1295" s="257"/>
      <c r="G1295" s="257">
        <f ca="1">IFERROR(VLOOKUP(Tabela24[[#This Row],[Symbol]],INDIRECT("'"&amp;Tabela24[[#This Row],[INDEX]]&amp;"'!$D$5:$BB$3000"),13,0),0)</f>
        <v>0</v>
      </c>
      <c r="H1295" s="257" t="str">
        <f ca="1">IFERROR(VLOOKUP(Tabela24[[#This Row],[Symbol]],INDIRECT("'"&amp;Tabela24[[#This Row],[INDEX]]&amp;"'!$D$4:$BB$3000"),14,0),0)</f>
        <v>szt.</v>
      </c>
      <c r="I1295" s="409">
        <f ca="1">IFERROR(VLOOKUP(Tabela24[[#This Row],[Symbol]],INDIRECT("'"&amp;Tabela24[[#This Row],[INDEX]]&amp;"'!$D$4:$BB$3000"),30,0),0)</f>
        <v>0</v>
      </c>
      <c r="J1295" s="437">
        <f ca="1">IFERROR(VLOOKUP(Tabela24[[#This Row],[Symbol]],INDIRECT("'"&amp;Tabela24[[#This Row],[INDEX]]&amp;"'!$D$4:$BB$3000"),31,0),0)</f>
        <v>0</v>
      </c>
      <c r="K1295" s="258"/>
    </row>
    <row r="1296" spans="1:11" ht="30" customHeight="1" x14ac:dyDescent="0.2">
      <c r="A1296" s="254"/>
      <c r="B1296" s="555" t="s">
        <v>6</v>
      </c>
      <c r="C1296" s="561" t="s">
        <v>37762</v>
      </c>
      <c r="D1296" s="256" t="str">
        <f>VLOOKUP(Tabela24[[#This Row],[Symbol]],Baza_cen[],3,0)</f>
        <v>WU-Strut-U65x120x3,0-M12x85-135</v>
      </c>
      <c r="E1296" s="257"/>
      <c r="F1296" s="257"/>
      <c r="G1296" s="257">
        <f ca="1">IFERROR(VLOOKUP(Tabela24[[#This Row],[Symbol]],INDIRECT("'"&amp;Tabela24[[#This Row],[INDEX]]&amp;"'!$D$5:$BB$3000"),13,0),0)</f>
        <v>0</v>
      </c>
      <c r="H1296" s="257" t="str">
        <f ca="1">IFERROR(VLOOKUP(Tabela24[[#This Row],[Symbol]],INDIRECT("'"&amp;Tabela24[[#This Row],[INDEX]]&amp;"'!$D$4:$BB$3000"),14,0),0)</f>
        <v>szt.</v>
      </c>
      <c r="I1296" s="409">
        <f ca="1">IFERROR(VLOOKUP(Tabela24[[#This Row],[Symbol]],INDIRECT("'"&amp;Tabela24[[#This Row],[INDEX]]&amp;"'!$D$4:$BB$3000"),30,0),0)</f>
        <v>0</v>
      </c>
      <c r="J1296" s="437">
        <f ca="1">IFERROR(VLOOKUP(Tabela24[[#This Row],[Symbol]],INDIRECT("'"&amp;Tabela24[[#This Row],[INDEX]]&amp;"'!$D$4:$BB$3000"),31,0),0)</f>
        <v>0</v>
      </c>
      <c r="K1296" s="258"/>
    </row>
    <row r="1297" spans="1:11" ht="30" customHeight="1" x14ac:dyDescent="0.2">
      <c r="A1297" s="254"/>
      <c r="B1297" s="555" t="s">
        <v>6</v>
      </c>
      <c r="C1297" s="561" t="s">
        <v>37763</v>
      </c>
      <c r="D1297" s="256" t="str">
        <f>VLOOKUP(Tabela24[[#This Row],[Symbol]],Baza_cen[],3,0)</f>
        <v>WU-Strut-U95x140x3,0-M12x115-165</v>
      </c>
      <c r="E1297" s="257"/>
      <c r="F1297" s="257"/>
      <c r="G1297" s="257">
        <f ca="1">IFERROR(VLOOKUP(Tabela24[[#This Row],[Symbol]],INDIRECT("'"&amp;Tabela24[[#This Row],[INDEX]]&amp;"'!$D$5:$BB$3000"),13,0),0)</f>
        <v>0</v>
      </c>
      <c r="H1297" s="257" t="str">
        <f ca="1">IFERROR(VLOOKUP(Tabela24[[#This Row],[Symbol]],INDIRECT("'"&amp;Tabela24[[#This Row],[INDEX]]&amp;"'!$D$4:$BB$3000"),14,0),0)</f>
        <v>szt.</v>
      </c>
      <c r="I1297" s="409">
        <f ca="1">IFERROR(VLOOKUP(Tabela24[[#This Row],[Symbol]],INDIRECT("'"&amp;Tabela24[[#This Row],[INDEX]]&amp;"'!$D$4:$BB$3000"),30,0),0)</f>
        <v>0</v>
      </c>
      <c r="J1297" s="437">
        <f ca="1">IFERROR(VLOOKUP(Tabela24[[#This Row],[Symbol]],INDIRECT("'"&amp;Tabela24[[#This Row],[INDEX]]&amp;"'!$D$4:$BB$3000"),31,0),0)</f>
        <v>0</v>
      </c>
      <c r="K1297" s="258"/>
    </row>
    <row r="1298" spans="1:11" ht="30" customHeight="1" x14ac:dyDescent="0.2">
      <c r="A1298" s="254"/>
      <c r="B1298" s="555" t="s">
        <v>6</v>
      </c>
      <c r="C1298" s="561" t="s">
        <v>3997</v>
      </c>
      <c r="D1298" s="256" t="str">
        <f>VLOOKUP(Tabela24[[#This Row],[Symbol]],Baza_cen[],3,0)</f>
        <v>WU-Strut-S95x180-M12x115-165</v>
      </c>
      <c r="E1298" s="257"/>
      <c r="F1298" s="257"/>
      <c r="G1298" s="257">
        <f ca="1">IFERROR(VLOOKUP(Tabela24[[#This Row],[Symbol]],INDIRECT("'"&amp;Tabela24[[#This Row],[INDEX]]&amp;"'!$D$5:$BB$3000"),13,0),0)</f>
        <v>0</v>
      </c>
      <c r="H1298" s="257" t="str">
        <f ca="1">IFERROR(VLOOKUP(Tabela24[[#This Row],[Symbol]],INDIRECT("'"&amp;Tabela24[[#This Row],[INDEX]]&amp;"'!$D$4:$BB$3000"),14,0),0)</f>
        <v>szt.</v>
      </c>
      <c r="I1298" s="409">
        <f ca="1">IFERROR(VLOOKUP(Tabela24[[#This Row],[Symbol]],INDIRECT("'"&amp;Tabela24[[#This Row],[INDEX]]&amp;"'!$D$4:$BB$3000"),30,0),0)</f>
        <v>0</v>
      </c>
      <c r="J1298" s="437">
        <f ca="1">IFERROR(VLOOKUP(Tabela24[[#This Row],[Symbol]],INDIRECT("'"&amp;Tabela24[[#This Row],[INDEX]]&amp;"'!$D$4:$BB$3000"),31,0),0)</f>
        <v>0</v>
      </c>
      <c r="K1298" s="258"/>
    </row>
    <row r="1299" spans="1:11" ht="30" customHeight="1" x14ac:dyDescent="0.2">
      <c r="A1299" s="254"/>
      <c r="B1299" s="555" t="s">
        <v>6</v>
      </c>
      <c r="C1299" s="561" t="s">
        <v>3998</v>
      </c>
      <c r="D1299" s="256" t="str">
        <f>VLOOKUP(Tabela24[[#This Row],[Symbol]],Baza_cen[],3,0)</f>
        <v>WU-Strut-S120x200-M12x140-190</v>
      </c>
      <c r="E1299" s="257"/>
      <c r="F1299" s="257"/>
      <c r="G1299" s="257">
        <f ca="1">IFERROR(VLOOKUP(Tabela24[[#This Row],[Symbol]],INDIRECT("'"&amp;Tabela24[[#This Row],[INDEX]]&amp;"'!$D$5:$BB$3000"),13,0),0)</f>
        <v>0</v>
      </c>
      <c r="H1299" s="257" t="str">
        <f ca="1">IFERROR(VLOOKUP(Tabela24[[#This Row],[Symbol]],INDIRECT("'"&amp;Tabela24[[#This Row],[INDEX]]&amp;"'!$D$4:$BB$3000"),14,0),0)</f>
        <v>szt.</v>
      </c>
      <c r="I1299" s="409">
        <f ca="1">IFERROR(VLOOKUP(Tabela24[[#This Row],[Symbol]],INDIRECT("'"&amp;Tabela24[[#This Row],[INDEX]]&amp;"'!$D$4:$BB$3000"),30,0),0)</f>
        <v>0</v>
      </c>
      <c r="J1299" s="437">
        <f ca="1">IFERROR(VLOOKUP(Tabela24[[#This Row],[Symbol]],INDIRECT("'"&amp;Tabela24[[#This Row],[INDEX]]&amp;"'!$D$4:$BB$3000"),31,0),0)</f>
        <v>0</v>
      </c>
      <c r="K1299" s="258"/>
    </row>
    <row r="1300" spans="1:11" ht="30" customHeight="1" x14ac:dyDescent="0.2">
      <c r="A1300" s="254"/>
      <c r="B1300" s="555" t="s">
        <v>6</v>
      </c>
      <c r="C1300" s="561" t="s">
        <v>37764</v>
      </c>
      <c r="D1300" s="256" t="str">
        <f>VLOOKUP(Tabela24[[#This Row],[Symbol]],Baza_cen[],3,0)</f>
        <v>WU-Strut-S150x200-M12x170-220</v>
      </c>
      <c r="E1300" s="257"/>
      <c r="F1300" s="257"/>
      <c r="G1300" s="257">
        <f ca="1">IFERROR(VLOOKUP(Tabela24[[#This Row],[Symbol]],INDIRECT("'"&amp;Tabela24[[#This Row],[INDEX]]&amp;"'!$D$5:$BB$3000"),13,0),0)</f>
        <v>0</v>
      </c>
      <c r="H1300" s="257" t="str">
        <f ca="1">IFERROR(VLOOKUP(Tabela24[[#This Row],[Symbol]],INDIRECT("'"&amp;Tabela24[[#This Row],[INDEX]]&amp;"'!$D$4:$BB$3000"),14,0),0)</f>
        <v>szt.</v>
      </c>
      <c r="I1300" s="409">
        <f ca="1">IFERROR(VLOOKUP(Tabela24[[#This Row],[Symbol]],INDIRECT("'"&amp;Tabela24[[#This Row],[INDEX]]&amp;"'!$D$4:$BB$3000"),30,0),0)</f>
        <v>0</v>
      </c>
      <c r="J1300" s="437">
        <f ca="1">IFERROR(VLOOKUP(Tabela24[[#This Row],[Symbol]],INDIRECT("'"&amp;Tabela24[[#This Row],[INDEX]]&amp;"'!$D$4:$BB$3000"),31,0),0)</f>
        <v>0</v>
      </c>
      <c r="K1300" s="258"/>
    </row>
    <row r="1301" spans="1:11" ht="30" customHeight="1" x14ac:dyDescent="0.2">
      <c r="A1301" s="254"/>
      <c r="B1301" s="555" t="s">
        <v>6</v>
      </c>
      <c r="C1301" s="561" t="s">
        <v>4068</v>
      </c>
      <c r="D1301" s="256" t="str">
        <f>VLOOKUP(Tabela24[[#This Row],[Symbol]],Baza_cen[],3,0)</f>
        <v>SLW-60x110x2,5</v>
      </c>
      <c r="E1301" s="257"/>
      <c r="F1301" s="257"/>
      <c r="G1301" s="257">
        <f ca="1">IFERROR(VLOOKUP(Tabela24[[#This Row],[Symbol]],INDIRECT("'"&amp;Tabela24[[#This Row],[INDEX]]&amp;"'!$D$5:$BB$3000"),13,0),0)</f>
        <v>0</v>
      </c>
      <c r="H1301" s="257" t="str">
        <f ca="1">IFERROR(VLOOKUP(Tabela24[[#This Row],[Symbol]],INDIRECT("'"&amp;Tabela24[[#This Row],[INDEX]]&amp;"'!$D$4:$BB$3000"),14,0),0)</f>
        <v>szt.</v>
      </c>
      <c r="I1301" s="409">
        <f ca="1">IFERROR(VLOOKUP(Tabela24[[#This Row],[Symbol]],INDIRECT("'"&amp;Tabela24[[#This Row],[INDEX]]&amp;"'!$D$4:$BB$3000"),30,0),0)</f>
        <v>0</v>
      </c>
      <c r="J1301" s="437">
        <f ca="1">IFERROR(VLOOKUP(Tabela24[[#This Row],[Symbol]],INDIRECT("'"&amp;Tabela24[[#This Row],[INDEX]]&amp;"'!$D$4:$BB$3000"),31,0),0)</f>
        <v>0</v>
      </c>
      <c r="K1301" s="258"/>
    </row>
    <row r="1302" spans="1:11" ht="30" customHeight="1" x14ac:dyDescent="0.2">
      <c r="A1302" s="254"/>
      <c r="B1302" s="555" t="s">
        <v>6</v>
      </c>
      <c r="C1302" s="561" t="s">
        <v>818</v>
      </c>
      <c r="D1302" s="256" t="str">
        <f>VLOOKUP(Tabela24[[#This Row],[Symbol]],Baza_cen[],3,0)</f>
        <v>SLW-60x180x2,5</v>
      </c>
      <c r="E1302" s="257"/>
      <c r="F1302" s="257"/>
      <c r="G1302" s="257">
        <f ca="1">IFERROR(VLOOKUP(Tabela24[[#This Row],[Symbol]],INDIRECT("'"&amp;Tabela24[[#This Row],[INDEX]]&amp;"'!$D$5:$BB$3000"),13,0),0)</f>
        <v>0</v>
      </c>
      <c r="H1302" s="257" t="str">
        <f ca="1">IFERROR(VLOOKUP(Tabela24[[#This Row],[Symbol]],INDIRECT("'"&amp;Tabela24[[#This Row],[INDEX]]&amp;"'!$D$4:$BB$3000"),14,0),0)</f>
        <v>szt.</v>
      </c>
      <c r="I1302" s="409">
        <f ca="1">IFERROR(VLOOKUP(Tabela24[[#This Row],[Symbol]],INDIRECT("'"&amp;Tabela24[[#This Row],[INDEX]]&amp;"'!$D$4:$BB$3000"),30,0),0)</f>
        <v>0</v>
      </c>
      <c r="J1302" s="437">
        <f ca="1">IFERROR(VLOOKUP(Tabela24[[#This Row],[Symbol]],INDIRECT("'"&amp;Tabela24[[#This Row],[INDEX]]&amp;"'!$D$4:$BB$3000"),31,0),0)</f>
        <v>0</v>
      </c>
      <c r="K1302" s="258"/>
    </row>
    <row r="1303" spans="1:11" ht="30" customHeight="1" x14ac:dyDescent="0.2">
      <c r="A1303" s="254"/>
      <c r="B1303" s="555" t="s">
        <v>6</v>
      </c>
      <c r="C1303" s="561" t="s">
        <v>820</v>
      </c>
      <c r="D1303" s="256" t="str">
        <f>VLOOKUP(Tabela24[[#This Row],[Symbol]],Baza_cen[],3,0)</f>
        <v>SLW-95x180x2,5</v>
      </c>
      <c r="E1303" s="257"/>
      <c r="F1303" s="257"/>
      <c r="G1303" s="257">
        <f ca="1">IFERROR(VLOOKUP(Tabela24[[#This Row],[Symbol]],INDIRECT("'"&amp;Tabela24[[#This Row],[INDEX]]&amp;"'!$D$5:$BB$3000"),13,0),0)</f>
        <v>0</v>
      </c>
      <c r="H1303" s="257" t="str">
        <f ca="1">IFERROR(VLOOKUP(Tabela24[[#This Row],[Symbol]],INDIRECT("'"&amp;Tabela24[[#This Row],[INDEX]]&amp;"'!$D$4:$BB$3000"),14,0),0)</f>
        <v>szt.</v>
      </c>
      <c r="I1303" s="409">
        <f ca="1">IFERROR(VLOOKUP(Tabela24[[#This Row],[Symbol]],INDIRECT("'"&amp;Tabela24[[#This Row],[INDEX]]&amp;"'!$D$4:$BB$3000"),30,0),0)</f>
        <v>0</v>
      </c>
      <c r="J1303" s="437">
        <f ca="1">IFERROR(VLOOKUP(Tabela24[[#This Row],[Symbol]],INDIRECT("'"&amp;Tabela24[[#This Row],[INDEX]]&amp;"'!$D$4:$BB$3000"),31,0),0)</f>
        <v>0</v>
      </c>
      <c r="K1303" s="258"/>
    </row>
    <row r="1304" spans="1:11" ht="30" customHeight="1" x14ac:dyDescent="0.2">
      <c r="A1304" s="254"/>
      <c r="B1304" s="555" t="s">
        <v>6</v>
      </c>
      <c r="C1304" s="561" t="s">
        <v>822</v>
      </c>
      <c r="D1304" s="256" t="str">
        <f>VLOOKUP(Tabela24[[#This Row],[Symbol]],Baza_cen[],3,0)</f>
        <v>SLW-120x200x2,5</v>
      </c>
      <c r="E1304" s="257"/>
      <c r="F1304" s="257"/>
      <c r="G1304" s="257">
        <f ca="1">IFERROR(VLOOKUP(Tabela24[[#This Row],[Symbol]],INDIRECT("'"&amp;Tabela24[[#This Row],[INDEX]]&amp;"'!$D$5:$BB$3000"),13,0),0)</f>
        <v>0</v>
      </c>
      <c r="H1304" s="257" t="str">
        <f ca="1">IFERROR(VLOOKUP(Tabela24[[#This Row],[Symbol]],INDIRECT("'"&amp;Tabela24[[#This Row],[INDEX]]&amp;"'!$D$4:$BB$3000"),14,0),0)</f>
        <v>szt.</v>
      </c>
      <c r="I1304" s="409">
        <f ca="1">IFERROR(VLOOKUP(Tabela24[[#This Row],[Symbol]],INDIRECT("'"&amp;Tabela24[[#This Row],[INDEX]]&amp;"'!$D$4:$BB$3000"),30,0),0)</f>
        <v>0</v>
      </c>
      <c r="J1304" s="437">
        <f ca="1">IFERROR(VLOOKUP(Tabela24[[#This Row],[Symbol]],INDIRECT("'"&amp;Tabela24[[#This Row],[INDEX]]&amp;"'!$D$4:$BB$3000"),31,0),0)</f>
        <v>0</v>
      </c>
      <c r="K1304" s="258"/>
    </row>
    <row r="1305" spans="1:11" ht="30" customHeight="1" x14ac:dyDescent="0.2">
      <c r="A1305" s="254"/>
      <c r="B1305" s="555" t="s">
        <v>6</v>
      </c>
      <c r="C1305" s="561" t="s">
        <v>3071</v>
      </c>
      <c r="D1305" s="256" t="str">
        <f>VLOOKUP(Tabela24[[#This Row],[Symbol]],Baza_cen[],3,0)</f>
        <v>SLW-110x150x2,5</v>
      </c>
      <c r="E1305" s="257"/>
      <c r="F1305" s="257"/>
      <c r="G1305" s="257">
        <f ca="1">IFERROR(VLOOKUP(Tabela24[[#This Row],[Symbol]],INDIRECT("'"&amp;Tabela24[[#This Row],[INDEX]]&amp;"'!$D$5:$BB$3000"),13,0),0)</f>
        <v>0</v>
      </c>
      <c r="H1305" s="257" t="str">
        <f ca="1">IFERROR(VLOOKUP(Tabela24[[#This Row],[Symbol]],INDIRECT("'"&amp;Tabela24[[#This Row],[INDEX]]&amp;"'!$D$4:$BB$3000"),14,0),0)</f>
        <v>szt.</v>
      </c>
      <c r="I1305" s="409">
        <f ca="1">IFERROR(VLOOKUP(Tabela24[[#This Row],[Symbol]],INDIRECT("'"&amp;Tabela24[[#This Row],[INDEX]]&amp;"'!$D$4:$BB$3000"),30,0),0)</f>
        <v>0</v>
      </c>
      <c r="J1305" s="437">
        <f ca="1">IFERROR(VLOOKUP(Tabela24[[#This Row],[Symbol]],INDIRECT("'"&amp;Tabela24[[#This Row],[INDEX]]&amp;"'!$D$4:$BB$3000"),31,0),0)</f>
        <v>0</v>
      </c>
      <c r="K1305" s="258"/>
    </row>
    <row r="1306" spans="1:11" ht="30" customHeight="1" x14ac:dyDescent="0.2">
      <c r="A1306" s="254"/>
      <c r="B1306" s="555" t="s">
        <v>6</v>
      </c>
      <c r="C1306" s="561" t="s">
        <v>4069</v>
      </c>
      <c r="D1306" s="256" t="str">
        <f>VLOOKUP(Tabela24[[#This Row],[Symbol]],Baza_cen[],3,0)</f>
        <v>SLW-110x250x2,5</v>
      </c>
      <c r="E1306" s="257"/>
      <c r="F1306" s="257"/>
      <c r="G1306" s="257">
        <f ca="1">IFERROR(VLOOKUP(Tabela24[[#This Row],[Symbol]],INDIRECT("'"&amp;Tabela24[[#This Row],[INDEX]]&amp;"'!$D$5:$BB$3000"),13,0),0)</f>
        <v>0</v>
      </c>
      <c r="H1306" s="257" t="str">
        <f ca="1">IFERROR(VLOOKUP(Tabela24[[#This Row],[Symbol]],INDIRECT("'"&amp;Tabela24[[#This Row],[INDEX]]&amp;"'!$D$4:$BB$3000"),14,0),0)</f>
        <v>szt.</v>
      </c>
      <c r="I1306" s="409">
        <f ca="1">IFERROR(VLOOKUP(Tabela24[[#This Row],[Symbol]],INDIRECT("'"&amp;Tabela24[[#This Row],[INDEX]]&amp;"'!$D$4:$BB$3000"),30,0),0)</f>
        <v>0</v>
      </c>
      <c r="J1306" s="437">
        <f ca="1">IFERROR(VLOOKUP(Tabela24[[#This Row],[Symbol]],INDIRECT("'"&amp;Tabela24[[#This Row],[INDEX]]&amp;"'!$D$4:$BB$3000"),31,0),0)</f>
        <v>0</v>
      </c>
      <c r="K1306" s="258"/>
    </row>
    <row r="1307" spans="1:11" ht="30" customHeight="1" x14ac:dyDescent="0.2">
      <c r="A1307" s="254"/>
      <c r="B1307" s="555" t="s">
        <v>6</v>
      </c>
      <c r="C1307" s="561" t="s">
        <v>824</v>
      </c>
      <c r="D1307" s="256" t="str">
        <f>VLOOKUP(Tabela24[[#This Row],[Symbol]],Baza_cen[],3,0)</f>
        <v>SLW-150x200x2,5</v>
      </c>
      <c r="E1307" s="257"/>
      <c r="F1307" s="257"/>
      <c r="G1307" s="257">
        <f ca="1">IFERROR(VLOOKUP(Tabela24[[#This Row],[Symbol]],INDIRECT("'"&amp;Tabela24[[#This Row],[INDEX]]&amp;"'!$D$5:$BB$3000"),13,0),0)</f>
        <v>0</v>
      </c>
      <c r="H1307" s="257" t="str">
        <f ca="1">IFERROR(VLOOKUP(Tabela24[[#This Row],[Symbol]],INDIRECT("'"&amp;Tabela24[[#This Row],[INDEX]]&amp;"'!$D$4:$BB$3000"),14,0),0)</f>
        <v>szt.</v>
      </c>
      <c r="I1307" s="409">
        <f ca="1">IFERROR(VLOOKUP(Tabela24[[#This Row],[Symbol]],INDIRECT("'"&amp;Tabela24[[#This Row],[INDEX]]&amp;"'!$D$4:$BB$3000"),30,0),0)</f>
        <v>0</v>
      </c>
      <c r="J1307" s="437">
        <f ca="1">IFERROR(VLOOKUP(Tabela24[[#This Row],[Symbol]],INDIRECT("'"&amp;Tabela24[[#This Row],[INDEX]]&amp;"'!$D$4:$BB$3000"),31,0),0)</f>
        <v>0</v>
      </c>
      <c r="K1307" s="258"/>
    </row>
    <row r="1308" spans="1:11" ht="30" customHeight="1" x14ac:dyDescent="0.2">
      <c r="A1308" s="254"/>
      <c r="B1308" s="555" t="s">
        <v>6</v>
      </c>
      <c r="C1308" s="561" t="s">
        <v>826</v>
      </c>
      <c r="D1308" s="256" t="str">
        <f>VLOOKUP(Tabela24[[#This Row],[Symbol]],Baza_cen[],3,0)</f>
        <v>SLW-180x200x2,5</v>
      </c>
      <c r="E1308" s="257"/>
      <c r="F1308" s="257"/>
      <c r="G1308" s="257">
        <f ca="1">IFERROR(VLOOKUP(Tabela24[[#This Row],[Symbol]],INDIRECT("'"&amp;Tabela24[[#This Row],[INDEX]]&amp;"'!$D$5:$BB$3000"),13,0),0)</f>
        <v>0</v>
      </c>
      <c r="H1308" s="257" t="str">
        <f ca="1">IFERROR(VLOOKUP(Tabela24[[#This Row],[Symbol]],INDIRECT("'"&amp;Tabela24[[#This Row],[INDEX]]&amp;"'!$D$4:$BB$3000"),14,0),0)</f>
        <v>szt.</v>
      </c>
      <c r="I1308" s="409">
        <f ca="1">IFERROR(VLOOKUP(Tabela24[[#This Row],[Symbol]],INDIRECT("'"&amp;Tabela24[[#This Row],[INDEX]]&amp;"'!$D$4:$BB$3000"),30,0),0)</f>
        <v>0</v>
      </c>
      <c r="J1308" s="437">
        <f ca="1">IFERROR(VLOOKUP(Tabela24[[#This Row],[Symbol]],INDIRECT("'"&amp;Tabela24[[#This Row],[INDEX]]&amp;"'!$D$4:$BB$3000"),31,0),0)</f>
        <v>0</v>
      </c>
      <c r="K1308" s="258"/>
    </row>
    <row r="1309" spans="1:11" ht="30" customHeight="1" x14ac:dyDescent="0.2">
      <c r="A1309" s="254"/>
      <c r="B1309" s="555" t="s">
        <v>6</v>
      </c>
      <c r="C1309" s="561" t="s">
        <v>3073</v>
      </c>
      <c r="D1309" s="256" t="str">
        <f>VLOOKUP(Tabela24[[#This Row],[Symbol]],Baza_cen[],3,0)</f>
        <v>SLW-200x250x2,5</v>
      </c>
      <c r="E1309" s="257"/>
      <c r="F1309" s="257"/>
      <c r="G1309" s="257">
        <f ca="1">IFERROR(VLOOKUP(Tabela24[[#This Row],[Symbol]],INDIRECT("'"&amp;Tabela24[[#This Row],[INDEX]]&amp;"'!$D$5:$BB$3000"),13,0),0)</f>
        <v>0</v>
      </c>
      <c r="H1309" s="257" t="str">
        <f ca="1">IFERROR(VLOOKUP(Tabela24[[#This Row],[Symbol]],INDIRECT("'"&amp;Tabela24[[#This Row],[INDEX]]&amp;"'!$D$4:$BB$3000"),14,0),0)</f>
        <v>szt.</v>
      </c>
      <c r="I1309" s="409">
        <f ca="1">IFERROR(VLOOKUP(Tabela24[[#This Row],[Symbol]],INDIRECT("'"&amp;Tabela24[[#This Row],[INDEX]]&amp;"'!$D$4:$BB$3000"),30,0),0)</f>
        <v>0</v>
      </c>
      <c r="J1309" s="437">
        <f ca="1">IFERROR(VLOOKUP(Tabela24[[#This Row],[Symbol]],INDIRECT("'"&amp;Tabela24[[#This Row],[INDEX]]&amp;"'!$D$4:$BB$3000"),31,0),0)</f>
        <v>0</v>
      </c>
      <c r="K1309" s="258"/>
    </row>
    <row r="1310" spans="1:11" ht="30" customHeight="1" x14ac:dyDescent="0.2">
      <c r="A1310" s="254"/>
      <c r="B1310" s="555" t="s">
        <v>6</v>
      </c>
      <c r="C1310" s="561" t="s">
        <v>828</v>
      </c>
      <c r="D1310" s="256" t="str">
        <f>VLOOKUP(Tabela24[[#This Row],[Symbol]],Baza_cen[],3,0)</f>
        <v>SLW-200x300x2,5</v>
      </c>
      <c r="E1310" s="257"/>
      <c r="F1310" s="257"/>
      <c r="G1310" s="257">
        <f ca="1">IFERROR(VLOOKUP(Tabela24[[#This Row],[Symbol]],INDIRECT("'"&amp;Tabela24[[#This Row],[INDEX]]&amp;"'!$D$5:$BB$3000"),13,0),0)</f>
        <v>0</v>
      </c>
      <c r="H1310" s="257" t="str">
        <f ca="1">IFERROR(VLOOKUP(Tabela24[[#This Row],[Symbol]],INDIRECT("'"&amp;Tabela24[[#This Row],[INDEX]]&amp;"'!$D$4:$BB$3000"),14,0),0)</f>
        <v>szt.</v>
      </c>
      <c r="I1310" s="409">
        <f ca="1">IFERROR(VLOOKUP(Tabela24[[#This Row],[Symbol]],INDIRECT("'"&amp;Tabela24[[#This Row],[INDEX]]&amp;"'!$D$4:$BB$3000"),30,0),0)</f>
        <v>0</v>
      </c>
      <c r="J1310" s="437">
        <f ca="1">IFERROR(VLOOKUP(Tabela24[[#This Row],[Symbol]],INDIRECT("'"&amp;Tabela24[[#This Row],[INDEX]]&amp;"'!$D$4:$BB$3000"),31,0),0)</f>
        <v>0</v>
      </c>
      <c r="K1310" s="258"/>
    </row>
    <row r="1311" spans="1:11" ht="30" customHeight="1" x14ac:dyDescent="0.2">
      <c r="A1311" s="254"/>
      <c r="B1311" s="555" t="s">
        <v>6</v>
      </c>
      <c r="C1311" s="561" t="s">
        <v>830</v>
      </c>
      <c r="D1311" s="256" t="str">
        <f>VLOOKUP(Tabela24[[#This Row],[Symbol]],Baza_cen[],3,0)</f>
        <v>SLW-180x200x2,5</v>
      </c>
      <c r="E1311" s="257"/>
      <c r="F1311" s="257"/>
      <c r="G1311" s="257">
        <f ca="1">IFERROR(VLOOKUP(Tabela24[[#This Row],[Symbol]],INDIRECT("'"&amp;Tabela24[[#This Row],[INDEX]]&amp;"'!$D$5:$BB$3000"),13,0),0)</f>
        <v>0</v>
      </c>
      <c r="H1311" s="257" t="str">
        <f ca="1">IFERROR(VLOOKUP(Tabela24[[#This Row],[Symbol]],INDIRECT("'"&amp;Tabela24[[#This Row],[INDEX]]&amp;"'!$D$4:$BB$3000"),14,0),0)</f>
        <v>szt.</v>
      </c>
      <c r="I1311" s="409">
        <f ca="1">IFERROR(VLOOKUP(Tabela24[[#This Row],[Symbol]],INDIRECT("'"&amp;Tabela24[[#This Row],[INDEX]]&amp;"'!$D$4:$BB$3000"),30,0),0)</f>
        <v>0</v>
      </c>
      <c r="J1311" s="437">
        <f ca="1">IFERROR(VLOOKUP(Tabela24[[#This Row],[Symbol]],INDIRECT("'"&amp;Tabela24[[#This Row],[INDEX]]&amp;"'!$D$4:$BB$3000"),31,0),0)</f>
        <v>0</v>
      </c>
      <c r="K1311" s="258"/>
    </row>
    <row r="1312" spans="1:11" ht="30" customHeight="1" x14ac:dyDescent="0.2">
      <c r="A1312" s="254"/>
      <c r="B1312" s="555" t="s">
        <v>6</v>
      </c>
      <c r="C1312" s="561" t="s">
        <v>3074</v>
      </c>
      <c r="D1312" s="256" t="str">
        <f>VLOOKUP(Tabela24[[#This Row],[Symbol]],Baza_cen[],3,0)</f>
        <v>SLW-200x350x2,5</v>
      </c>
      <c r="E1312" s="257"/>
      <c r="F1312" s="257"/>
      <c r="G1312" s="257">
        <f ca="1">IFERROR(VLOOKUP(Tabela24[[#This Row],[Symbol]],INDIRECT("'"&amp;Tabela24[[#This Row],[INDEX]]&amp;"'!$D$5:$BB$3000"),13,0),0)</f>
        <v>0</v>
      </c>
      <c r="H1312" s="257" t="str">
        <f ca="1">IFERROR(VLOOKUP(Tabela24[[#This Row],[Symbol]],INDIRECT("'"&amp;Tabela24[[#This Row],[INDEX]]&amp;"'!$D$4:$BB$3000"),14,0),0)</f>
        <v>szt.</v>
      </c>
      <c r="I1312" s="409">
        <f ca="1">IFERROR(VLOOKUP(Tabela24[[#This Row],[Symbol]],INDIRECT("'"&amp;Tabela24[[#This Row],[INDEX]]&amp;"'!$D$4:$BB$3000"),30,0),0)</f>
        <v>0</v>
      </c>
      <c r="J1312" s="437">
        <f ca="1">IFERROR(VLOOKUP(Tabela24[[#This Row],[Symbol]],INDIRECT("'"&amp;Tabela24[[#This Row],[INDEX]]&amp;"'!$D$4:$BB$3000"),31,0),0)</f>
        <v>0</v>
      </c>
      <c r="K1312" s="258"/>
    </row>
    <row r="1313" spans="1:11" ht="30" customHeight="1" x14ac:dyDescent="0.2">
      <c r="A1313" s="254"/>
      <c r="B1313" s="555" t="s">
        <v>6</v>
      </c>
      <c r="C1313" s="561" t="s">
        <v>3085</v>
      </c>
      <c r="D1313" s="256" t="str">
        <f>VLOOKUP(Tabela24[[#This Row],[Symbol]],Baza_cen[],3,0)</f>
        <v>SLW-250x400x2,5</v>
      </c>
      <c r="E1313" s="257"/>
      <c r="F1313" s="257"/>
      <c r="G1313" s="257">
        <f ca="1">IFERROR(VLOOKUP(Tabela24[[#This Row],[Symbol]],INDIRECT("'"&amp;Tabela24[[#This Row],[INDEX]]&amp;"'!$D$5:$BB$3000"),13,0),0)</f>
        <v>0</v>
      </c>
      <c r="H1313" s="257" t="str">
        <f ca="1">IFERROR(VLOOKUP(Tabela24[[#This Row],[Symbol]],INDIRECT("'"&amp;Tabela24[[#This Row],[INDEX]]&amp;"'!$D$4:$BB$3000"),14,0),0)</f>
        <v>szt.</v>
      </c>
      <c r="I1313" s="409">
        <f ca="1">IFERROR(VLOOKUP(Tabela24[[#This Row],[Symbol]],INDIRECT("'"&amp;Tabela24[[#This Row],[INDEX]]&amp;"'!$D$4:$BB$3000"),30,0),0)</f>
        <v>0</v>
      </c>
      <c r="J1313" s="437">
        <f ca="1">IFERROR(VLOOKUP(Tabela24[[#This Row],[Symbol]],INDIRECT("'"&amp;Tabela24[[#This Row],[INDEX]]&amp;"'!$D$4:$BB$3000"),31,0),0)</f>
        <v>0</v>
      </c>
      <c r="K1313" s="258"/>
    </row>
    <row r="1314" spans="1:11" ht="30" customHeight="1" x14ac:dyDescent="0.2">
      <c r="A1314" s="254"/>
      <c r="B1314" s="555" t="s">
        <v>6</v>
      </c>
      <c r="C1314" s="561" t="s">
        <v>4078</v>
      </c>
      <c r="D1314" s="256" t="str">
        <f>VLOOKUP(Tabela24[[#This Row],[Symbol]],Baza_cen[],3,0)</f>
        <v>SL-U-W-115x155</v>
      </c>
      <c r="E1314" s="257"/>
      <c r="F1314" s="257"/>
      <c r="G1314" s="257">
        <f ca="1">IFERROR(VLOOKUP(Tabela24[[#This Row],[Symbol]],INDIRECT("'"&amp;Tabela24[[#This Row],[INDEX]]&amp;"'!$D$5:$BB$3000"),13,0),0)</f>
        <v>0</v>
      </c>
      <c r="H1314" s="257" t="str">
        <f ca="1">IFERROR(VLOOKUP(Tabela24[[#This Row],[Symbol]],INDIRECT("'"&amp;Tabela24[[#This Row],[INDEX]]&amp;"'!$D$4:$BB$3000"),14,0),0)</f>
        <v>szt.</v>
      </c>
      <c r="I1314" s="409">
        <f ca="1">IFERROR(VLOOKUP(Tabela24[[#This Row],[Symbol]],INDIRECT("'"&amp;Tabela24[[#This Row],[INDEX]]&amp;"'!$D$4:$BB$3000"),30,0),0)</f>
        <v>0</v>
      </c>
      <c r="J1314" s="437">
        <f ca="1">IFERROR(VLOOKUP(Tabela24[[#This Row],[Symbol]],INDIRECT("'"&amp;Tabela24[[#This Row],[INDEX]]&amp;"'!$D$4:$BB$3000"),31,0),0)</f>
        <v>0</v>
      </c>
      <c r="K1314" s="258"/>
    </row>
    <row r="1315" spans="1:11" ht="30" customHeight="1" x14ac:dyDescent="0.2">
      <c r="A1315" s="254"/>
      <c r="B1315" s="555" t="s">
        <v>6</v>
      </c>
      <c r="C1315" s="561" t="s">
        <v>4079</v>
      </c>
      <c r="D1315" s="256" t="str">
        <f>VLOOKUP(Tabela24[[#This Row],[Symbol]],Baza_cen[],3,0)</f>
        <v>SL-U-W-170x200</v>
      </c>
      <c r="E1315" s="257"/>
      <c r="F1315" s="257"/>
      <c r="G1315" s="257">
        <f ca="1">IFERROR(VLOOKUP(Tabela24[[#This Row],[Symbol]],INDIRECT("'"&amp;Tabela24[[#This Row],[INDEX]]&amp;"'!$D$5:$BB$3000"),13,0),0)</f>
        <v>0</v>
      </c>
      <c r="H1315" s="257" t="str">
        <f ca="1">IFERROR(VLOOKUP(Tabela24[[#This Row],[Symbol]],INDIRECT("'"&amp;Tabela24[[#This Row],[INDEX]]&amp;"'!$D$4:$BB$3000"),14,0),0)</f>
        <v>szt.</v>
      </c>
      <c r="I1315" s="409">
        <f ca="1">IFERROR(VLOOKUP(Tabela24[[#This Row],[Symbol]],INDIRECT("'"&amp;Tabela24[[#This Row],[INDEX]]&amp;"'!$D$4:$BB$3000"),30,0),0)</f>
        <v>0</v>
      </c>
      <c r="J1315" s="437">
        <f ca="1">IFERROR(VLOOKUP(Tabela24[[#This Row],[Symbol]],INDIRECT("'"&amp;Tabela24[[#This Row],[INDEX]]&amp;"'!$D$4:$BB$3000"),31,0),0)</f>
        <v>0</v>
      </c>
      <c r="K1315" s="258"/>
    </row>
    <row r="1316" spans="1:11" ht="30" customHeight="1" x14ac:dyDescent="0.2">
      <c r="A1316" s="254"/>
      <c r="B1316" s="555" t="s">
        <v>6</v>
      </c>
      <c r="C1316" s="561" t="s">
        <v>4075</v>
      </c>
      <c r="D1316" s="256" t="str">
        <f>VLOOKUP(Tabela24[[#This Row],[Symbol]],Baza_cen[],3,0)</f>
        <v>FMW-EL-65x145x1,5</v>
      </c>
      <c r="E1316" s="257"/>
      <c r="F1316" s="257"/>
      <c r="G1316" s="257">
        <f ca="1">IFERROR(VLOOKUP(Tabela24[[#This Row],[Symbol]],INDIRECT("'"&amp;Tabela24[[#This Row],[INDEX]]&amp;"'!$D$5:$BB$3000"),13,0),0)</f>
        <v>0</v>
      </c>
      <c r="H1316" s="257" t="str">
        <f ca="1">IFERROR(VLOOKUP(Tabela24[[#This Row],[Symbol]],INDIRECT("'"&amp;Tabela24[[#This Row],[INDEX]]&amp;"'!$D$4:$BB$3000"),14,0),0)</f>
        <v>szt.</v>
      </c>
      <c r="I1316" s="409">
        <f ca="1">IFERROR(VLOOKUP(Tabela24[[#This Row],[Symbol]],INDIRECT("'"&amp;Tabela24[[#This Row],[INDEX]]&amp;"'!$D$4:$BB$3000"),30,0),0)</f>
        <v>0</v>
      </c>
      <c r="J1316" s="437">
        <f ca="1">IFERROR(VLOOKUP(Tabela24[[#This Row],[Symbol]],INDIRECT("'"&amp;Tabela24[[#This Row],[INDEX]]&amp;"'!$D$4:$BB$3000"),31,0),0)</f>
        <v>0</v>
      </c>
      <c r="K1316" s="258"/>
    </row>
    <row r="1317" spans="1:11" ht="30" customHeight="1" x14ac:dyDescent="0.2">
      <c r="A1317" s="254"/>
      <c r="B1317" s="555" t="s">
        <v>6</v>
      </c>
      <c r="C1317" s="561" t="s">
        <v>37750</v>
      </c>
      <c r="D1317" s="256" t="str">
        <f>VLOOKUP(Tabela24[[#This Row],[Symbol]],Baza_cen[],3,0)</f>
        <v>FMW-EL-65x145x2,5</v>
      </c>
      <c r="E1317" s="257"/>
      <c r="F1317" s="257"/>
      <c r="G1317" s="257">
        <f ca="1">IFERROR(VLOOKUP(Tabela24[[#This Row],[Symbol]],INDIRECT("'"&amp;Tabela24[[#This Row],[INDEX]]&amp;"'!$D$5:$BB$3000"),13,0),0)</f>
        <v>0</v>
      </c>
      <c r="H1317" s="257" t="str">
        <f ca="1">IFERROR(VLOOKUP(Tabela24[[#This Row],[Symbol]],INDIRECT("'"&amp;Tabela24[[#This Row],[INDEX]]&amp;"'!$D$4:$BB$3000"),14,0),0)</f>
        <v>szt.</v>
      </c>
      <c r="I1317" s="409">
        <f ca="1">IFERROR(VLOOKUP(Tabela24[[#This Row],[Symbol]],INDIRECT("'"&amp;Tabela24[[#This Row],[INDEX]]&amp;"'!$D$4:$BB$3000"),30,0),0)</f>
        <v>0</v>
      </c>
      <c r="J1317" s="437">
        <f ca="1">IFERROR(VLOOKUP(Tabela24[[#This Row],[Symbol]],INDIRECT("'"&amp;Tabela24[[#This Row],[INDEX]]&amp;"'!$D$4:$BB$3000"),31,0),0)</f>
        <v>0</v>
      </c>
      <c r="K1317" s="258"/>
    </row>
    <row r="1318" spans="1:11" ht="30" customHeight="1" x14ac:dyDescent="0.2">
      <c r="A1318" s="254"/>
      <c r="B1318" s="555" t="s">
        <v>6</v>
      </c>
      <c r="C1318" s="561" t="s">
        <v>4074</v>
      </c>
      <c r="D1318" s="256" t="str">
        <f>VLOOKUP(Tabela24[[#This Row],[Symbol]],Baza_cen[],3,0)</f>
        <v>FMW-EL-65x145x3,0</v>
      </c>
      <c r="E1318" s="257"/>
      <c r="F1318" s="257"/>
      <c r="G1318" s="257">
        <f ca="1">IFERROR(VLOOKUP(Tabela24[[#This Row],[Symbol]],INDIRECT("'"&amp;Tabela24[[#This Row],[INDEX]]&amp;"'!$D$5:$BB$3000"),13,0),0)</f>
        <v>0</v>
      </c>
      <c r="H1318" s="257" t="str">
        <f ca="1">IFERROR(VLOOKUP(Tabela24[[#This Row],[Symbol]],INDIRECT("'"&amp;Tabela24[[#This Row],[INDEX]]&amp;"'!$D$4:$BB$3000"),14,0),0)</f>
        <v>szt.</v>
      </c>
      <c r="I1318" s="409">
        <f ca="1">IFERROR(VLOOKUP(Tabela24[[#This Row],[Symbol]],INDIRECT("'"&amp;Tabela24[[#This Row],[INDEX]]&amp;"'!$D$4:$BB$3000"),30,0),0)</f>
        <v>0</v>
      </c>
      <c r="J1318" s="437">
        <f ca="1">IFERROR(VLOOKUP(Tabela24[[#This Row],[Symbol]],INDIRECT("'"&amp;Tabela24[[#This Row],[INDEX]]&amp;"'!$D$4:$BB$3000"),31,0),0)</f>
        <v>0</v>
      </c>
      <c r="K1318" s="258"/>
    </row>
    <row r="1319" spans="1:11" ht="30" customHeight="1" x14ac:dyDescent="0.2">
      <c r="A1319" s="254"/>
      <c r="B1319" s="555" t="s">
        <v>6</v>
      </c>
      <c r="C1319" s="561" t="s">
        <v>633</v>
      </c>
      <c r="D1319" s="256" t="str">
        <f>VLOOKUP(Tabela24[[#This Row],[Symbol]],Baza_cen[],3,0)</f>
        <v>FMW-LL-65x95x1,5</v>
      </c>
      <c r="E1319" s="257"/>
      <c r="F1319" s="257"/>
      <c r="G1319" s="257">
        <f ca="1">IFERROR(VLOOKUP(Tabela24[[#This Row],[Symbol]],INDIRECT("'"&amp;Tabela24[[#This Row],[INDEX]]&amp;"'!$D$5:$BB$3000"),13,0),0)</f>
        <v>0</v>
      </c>
      <c r="H1319" s="257" t="str">
        <f ca="1">IFERROR(VLOOKUP(Tabela24[[#This Row],[Symbol]],INDIRECT("'"&amp;Tabela24[[#This Row],[INDEX]]&amp;"'!$D$4:$BB$3000"),14,0),0)</f>
        <v>szt.</v>
      </c>
      <c r="I1319" s="409">
        <f ca="1">IFERROR(VLOOKUP(Tabela24[[#This Row],[Symbol]],INDIRECT("'"&amp;Tabela24[[#This Row],[INDEX]]&amp;"'!$D$4:$BB$3000"),30,0),0)</f>
        <v>0</v>
      </c>
      <c r="J1319" s="437">
        <f ca="1">IFERROR(VLOOKUP(Tabela24[[#This Row],[Symbol]],INDIRECT("'"&amp;Tabela24[[#This Row],[INDEX]]&amp;"'!$D$4:$BB$3000"),31,0),0)</f>
        <v>0</v>
      </c>
      <c r="K1319" s="258"/>
    </row>
    <row r="1320" spans="1:11" ht="30" customHeight="1" x14ac:dyDescent="0.2">
      <c r="A1320" s="254"/>
      <c r="B1320" s="555" t="s">
        <v>6</v>
      </c>
      <c r="C1320" s="561" t="s">
        <v>4045</v>
      </c>
      <c r="D1320" s="256" t="str">
        <f>VLOOKUP(Tabela24[[#This Row],[Symbol]],Baza_cen[],3,0)</f>
        <v>FMW-LL-65x125x1,5-M8x70</v>
      </c>
      <c r="E1320" s="257"/>
      <c r="F1320" s="257"/>
      <c r="G1320" s="257">
        <f ca="1">IFERROR(VLOOKUP(Tabela24[[#This Row],[Symbol]],INDIRECT("'"&amp;Tabela24[[#This Row],[INDEX]]&amp;"'!$D$5:$BB$3000"),13,0),0)</f>
        <v>0</v>
      </c>
      <c r="H1320" s="257" t="str">
        <f ca="1">IFERROR(VLOOKUP(Tabela24[[#This Row],[Symbol]],INDIRECT("'"&amp;Tabela24[[#This Row],[INDEX]]&amp;"'!$D$4:$BB$3000"),14,0),0)</f>
        <v>szt.</v>
      </c>
      <c r="I1320" s="409">
        <f ca="1">IFERROR(VLOOKUP(Tabela24[[#This Row],[Symbol]],INDIRECT("'"&amp;Tabela24[[#This Row],[INDEX]]&amp;"'!$D$4:$BB$3000"),30,0),0)</f>
        <v>0</v>
      </c>
      <c r="J1320" s="437">
        <f ca="1">IFERROR(VLOOKUP(Tabela24[[#This Row],[Symbol]],INDIRECT("'"&amp;Tabela24[[#This Row],[INDEX]]&amp;"'!$D$4:$BB$3000"),31,0),0)</f>
        <v>0</v>
      </c>
      <c r="K1320" s="258"/>
    </row>
    <row r="1321" spans="1:11" ht="30" customHeight="1" x14ac:dyDescent="0.2">
      <c r="A1321" s="254"/>
      <c r="B1321" s="555" t="s">
        <v>6</v>
      </c>
      <c r="C1321" s="561" t="s">
        <v>848</v>
      </c>
      <c r="D1321" s="256" t="str">
        <f>VLOOKUP(Tabela24[[#This Row],[Symbol]],Baza_cen[],3,0)</f>
        <v>FMW-50x140x1,5</v>
      </c>
      <c r="E1321" s="257"/>
      <c r="F1321" s="257"/>
      <c r="G1321" s="257">
        <f ca="1">IFERROR(VLOOKUP(Tabela24[[#This Row],[Symbol]],INDIRECT("'"&amp;Tabela24[[#This Row],[INDEX]]&amp;"'!$D$5:$BB$3000"),13,0),0)</f>
        <v>0</v>
      </c>
      <c r="H1321" s="257" t="str">
        <f ca="1">IFERROR(VLOOKUP(Tabela24[[#This Row],[Symbol]],INDIRECT("'"&amp;Tabela24[[#This Row],[INDEX]]&amp;"'!$D$4:$BB$3000"),14,0),0)</f>
        <v>szt.</v>
      </c>
      <c r="I1321" s="409">
        <f ca="1">IFERROR(VLOOKUP(Tabela24[[#This Row],[Symbol]],INDIRECT("'"&amp;Tabela24[[#This Row],[INDEX]]&amp;"'!$D$4:$BB$3000"),30,0),0)</f>
        <v>0</v>
      </c>
      <c r="J1321" s="437">
        <f ca="1">IFERROR(VLOOKUP(Tabela24[[#This Row],[Symbol]],INDIRECT("'"&amp;Tabela24[[#This Row],[INDEX]]&amp;"'!$D$4:$BB$3000"),31,0),0)</f>
        <v>0</v>
      </c>
      <c r="K1321" s="258"/>
    </row>
    <row r="1322" spans="1:11" ht="30" customHeight="1" x14ac:dyDescent="0.2">
      <c r="A1322" s="254"/>
      <c r="B1322" s="555" t="s">
        <v>6</v>
      </c>
      <c r="C1322" s="561" t="s">
        <v>648</v>
      </c>
      <c r="D1322" s="256" t="str">
        <f>VLOOKUP(Tabela24[[#This Row],[Symbol]],Baza_cen[],3,0)</f>
        <v>D-FBH boczny</v>
      </c>
      <c r="E1322" s="257"/>
      <c r="F1322" s="257"/>
      <c r="G1322" s="257">
        <f ca="1">IFERROR(VLOOKUP(Tabela24[[#This Row],[Symbol]],INDIRECT("'"&amp;Tabela24[[#This Row],[INDEX]]&amp;"'!$D$5:$BB$3000"),13,0),0)</f>
        <v>0</v>
      </c>
      <c r="H1322" s="257" t="str">
        <f ca="1">IFERROR(VLOOKUP(Tabela24[[#This Row],[Symbol]],INDIRECT("'"&amp;Tabela24[[#This Row],[INDEX]]&amp;"'!$D$4:$BB$3000"),14,0),0)</f>
        <v>szt.</v>
      </c>
      <c r="I1322" s="409">
        <f ca="1">IFERROR(VLOOKUP(Tabela24[[#This Row],[Symbol]],INDIRECT("'"&amp;Tabela24[[#This Row],[INDEX]]&amp;"'!$D$4:$BB$3000"),30,0),0)</f>
        <v>0</v>
      </c>
      <c r="J1322" s="437">
        <f ca="1">IFERROR(VLOOKUP(Tabela24[[#This Row],[Symbol]],INDIRECT("'"&amp;Tabela24[[#This Row],[INDEX]]&amp;"'!$D$4:$BB$3000"),31,0),0)</f>
        <v>0</v>
      </c>
      <c r="K1322" s="258"/>
    </row>
    <row r="1323" spans="1:11" ht="30" customHeight="1" x14ac:dyDescent="0.2">
      <c r="A1323" s="254"/>
      <c r="B1323" s="555" t="s">
        <v>6</v>
      </c>
      <c r="C1323" s="561" t="s">
        <v>650</v>
      </c>
      <c r="D1323" s="256" t="str">
        <f>VLOOKUP(Tabela24[[#This Row],[Symbol]],Baza_cen[],3,0)</f>
        <v>D-FBH doczołowy</v>
      </c>
      <c r="E1323" s="257"/>
      <c r="F1323" s="257"/>
      <c r="G1323" s="257">
        <f ca="1">IFERROR(VLOOKUP(Tabela24[[#This Row],[Symbol]],INDIRECT("'"&amp;Tabela24[[#This Row],[INDEX]]&amp;"'!$D$5:$BB$3000"),13,0),0)</f>
        <v>0</v>
      </c>
      <c r="H1323" s="257" t="str">
        <f ca="1">IFERROR(VLOOKUP(Tabela24[[#This Row],[Symbol]],INDIRECT("'"&amp;Tabela24[[#This Row],[INDEX]]&amp;"'!$D$4:$BB$3000"),14,0),0)</f>
        <v>szt.</v>
      </c>
      <c r="I1323" s="409">
        <f ca="1">IFERROR(VLOOKUP(Tabela24[[#This Row],[Symbol]],INDIRECT("'"&amp;Tabela24[[#This Row],[INDEX]]&amp;"'!$D$4:$BB$3000"),30,0),0)</f>
        <v>0</v>
      </c>
      <c r="J1323" s="437">
        <f ca="1">IFERROR(VLOOKUP(Tabela24[[#This Row],[Symbol]],INDIRECT("'"&amp;Tabela24[[#This Row],[INDEX]]&amp;"'!$D$4:$BB$3000"),31,0),0)</f>
        <v>0</v>
      </c>
      <c r="K1323" s="258"/>
    </row>
    <row r="1324" spans="1:11" ht="30" customHeight="1" x14ac:dyDescent="0.2">
      <c r="A1324" s="254"/>
      <c r="B1324" s="555" t="s">
        <v>6</v>
      </c>
      <c r="C1324" s="561" t="s">
        <v>37700</v>
      </c>
      <c r="D1324" s="256" t="str">
        <f>VLOOKUP(Tabela24[[#This Row],[Symbol]],Baza_cen[],3,0)</f>
        <v>D-FBH uniwersalny</v>
      </c>
      <c r="E1324" s="257"/>
      <c r="F1324" s="257"/>
      <c r="G1324" s="257">
        <f ca="1">IFERROR(VLOOKUP(Tabela24[[#This Row],[Symbol]],INDIRECT("'"&amp;Tabela24[[#This Row],[INDEX]]&amp;"'!$D$5:$BB$3000"),13,0),0)</f>
        <v>0</v>
      </c>
      <c r="H1324" s="257" t="str">
        <f ca="1">IFERROR(VLOOKUP(Tabela24[[#This Row],[Symbol]],INDIRECT("'"&amp;Tabela24[[#This Row],[INDEX]]&amp;"'!$D$4:$BB$3000"),14,0),0)</f>
        <v>szt.</v>
      </c>
      <c r="I1324" s="409">
        <f ca="1">IFERROR(VLOOKUP(Tabela24[[#This Row],[Symbol]],INDIRECT("'"&amp;Tabela24[[#This Row],[INDEX]]&amp;"'!$D$4:$BB$3000"),30,0),0)</f>
        <v>0</v>
      </c>
      <c r="J1324" s="437">
        <f ca="1">IFERROR(VLOOKUP(Tabela24[[#This Row],[Symbol]],INDIRECT("'"&amp;Tabela24[[#This Row],[INDEX]]&amp;"'!$D$4:$BB$3000"),31,0),0)</f>
        <v>0</v>
      </c>
      <c r="K1324" s="258"/>
    </row>
    <row r="1325" spans="1:11" ht="30" customHeight="1" x14ac:dyDescent="0.2">
      <c r="A1325" s="254"/>
      <c r="B1325" s="555" t="s">
        <v>6</v>
      </c>
      <c r="C1325" s="561" t="s">
        <v>893</v>
      </c>
      <c r="D1325" s="256" t="str">
        <f>VLOOKUP(Tabela24[[#This Row],[Symbol]],Baza_cen[],3,0)</f>
        <v>T-AFBH 80-120</v>
      </c>
      <c r="E1325" s="257"/>
      <c r="F1325" s="257"/>
      <c r="G1325" s="257">
        <f ca="1">IFERROR(VLOOKUP(Tabela24[[#This Row],[Symbol]],INDIRECT("'"&amp;Tabela24[[#This Row],[INDEX]]&amp;"'!$D$5:$BB$3000"),13,0),0)</f>
        <v>0</v>
      </c>
      <c r="H1325" s="257" t="str">
        <f ca="1">IFERROR(VLOOKUP(Tabela24[[#This Row],[Symbol]],INDIRECT("'"&amp;Tabela24[[#This Row],[INDEX]]&amp;"'!$D$4:$BB$3000"),14,0),0)</f>
        <v>szt.</v>
      </c>
      <c r="I1325" s="409">
        <f ca="1">IFERROR(VLOOKUP(Tabela24[[#This Row],[Symbol]],INDIRECT("'"&amp;Tabela24[[#This Row],[INDEX]]&amp;"'!$D$4:$BB$3000"),30,0),0)</f>
        <v>0</v>
      </c>
      <c r="J1325" s="437">
        <f ca="1">IFERROR(VLOOKUP(Tabela24[[#This Row],[Symbol]],INDIRECT("'"&amp;Tabela24[[#This Row],[INDEX]]&amp;"'!$D$4:$BB$3000"),31,0),0)</f>
        <v>0</v>
      </c>
      <c r="K1325" s="258"/>
    </row>
    <row r="1326" spans="1:11" ht="30" customHeight="1" x14ac:dyDescent="0.2">
      <c r="A1326" s="254"/>
      <c r="B1326" s="555" t="s">
        <v>6</v>
      </c>
      <c r="C1326" s="561" t="s">
        <v>895</v>
      </c>
      <c r="D1326" s="256" t="str">
        <f>VLOOKUP(Tabela24[[#This Row],[Symbol]],Baza_cen[],3,0)</f>
        <v>T-AFBH 120-160</v>
      </c>
      <c r="E1326" s="257"/>
      <c r="F1326" s="257"/>
      <c r="G1326" s="257">
        <f ca="1">IFERROR(VLOOKUP(Tabela24[[#This Row],[Symbol]],INDIRECT("'"&amp;Tabela24[[#This Row],[INDEX]]&amp;"'!$D$5:$BB$3000"),13,0),0)</f>
        <v>0</v>
      </c>
      <c r="H1326" s="257" t="str">
        <f ca="1">IFERROR(VLOOKUP(Tabela24[[#This Row],[Symbol]],INDIRECT("'"&amp;Tabela24[[#This Row],[INDEX]]&amp;"'!$D$4:$BB$3000"),14,0),0)</f>
        <v>szt.</v>
      </c>
      <c r="I1326" s="409">
        <f ca="1">IFERROR(VLOOKUP(Tabela24[[#This Row],[Symbol]],INDIRECT("'"&amp;Tabela24[[#This Row],[INDEX]]&amp;"'!$D$4:$BB$3000"),30,0),0)</f>
        <v>0</v>
      </c>
      <c r="J1326" s="437">
        <f ca="1">IFERROR(VLOOKUP(Tabela24[[#This Row],[Symbol]],INDIRECT("'"&amp;Tabela24[[#This Row],[INDEX]]&amp;"'!$D$4:$BB$3000"),31,0),0)</f>
        <v>0</v>
      </c>
      <c r="K1326" s="258"/>
    </row>
    <row r="1327" spans="1:11" ht="30" customHeight="1" x14ac:dyDescent="0.2">
      <c r="A1327" s="254"/>
      <c r="B1327" s="555" t="s">
        <v>6</v>
      </c>
      <c r="C1327" s="561" t="s">
        <v>897</v>
      </c>
      <c r="D1327" s="256" t="str">
        <f>VLOOKUP(Tabela24[[#This Row],[Symbol]],Baza_cen[],3,0)</f>
        <v>T-AFBH 160-200</v>
      </c>
      <c r="E1327" s="257"/>
      <c r="F1327" s="257"/>
      <c r="G1327" s="257">
        <f ca="1">IFERROR(VLOOKUP(Tabela24[[#This Row],[Symbol]],INDIRECT("'"&amp;Tabela24[[#This Row],[INDEX]]&amp;"'!$D$5:$BB$3000"),13,0),0)</f>
        <v>0</v>
      </c>
      <c r="H1327" s="257" t="str">
        <f ca="1">IFERROR(VLOOKUP(Tabela24[[#This Row],[Symbol]],INDIRECT("'"&amp;Tabela24[[#This Row],[INDEX]]&amp;"'!$D$4:$BB$3000"),14,0),0)</f>
        <v>szt.</v>
      </c>
      <c r="I1327" s="409">
        <f ca="1">IFERROR(VLOOKUP(Tabela24[[#This Row],[Symbol]],INDIRECT("'"&amp;Tabela24[[#This Row],[INDEX]]&amp;"'!$D$4:$BB$3000"),30,0),0)</f>
        <v>0</v>
      </c>
      <c r="J1327" s="437">
        <f ca="1">IFERROR(VLOOKUP(Tabela24[[#This Row],[Symbol]],INDIRECT("'"&amp;Tabela24[[#This Row],[INDEX]]&amp;"'!$D$4:$BB$3000"),31,0),0)</f>
        <v>0</v>
      </c>
      <c r="K1327" s="258"/>
    </row>
    <row r="1328" spans="1:11" ht="30" customHeight="1" x14ac:dyDescent="0.2">
      <c r="A1328" s="254"/>
      <c r="B1328" s="555" t="s">
        <v>6</v>
      </c>
      <c r="C1328" s="561" t="s">
        <v>782</v>
      </c>
      <c r="D1328" s="256" t="str">
        <f>VLOOKUP(Tabela24[[#This Row],[Symbol]],Baza_cen[],3,0)</f>
        <v>T-SFBH 80-120</v>
      </c>
      <c r="E1328" s="257"/>
      <c r="F1328" s="257"/>
      <c r="G1328" s="257">
        <f ca="1">IFERROR(VLOOKUP(Tabela24[[#This Row],[Symbol]],INDIRECT("'"&amp;Tabela24[[#This Row],[INDEX]]&amp;"'!$D$5:$BB$3000"),13,0),0)</f>
        <v>0</v>
      </c>
      <c r="H1328" s="257" t="str">
        <f ca="1">IFERROR(VLOOKUP(Tabela24[[#This Row],[Symbol]],INDIRECT("'"&amp;Tabela24[[#This Row],[INDEX]]&amp;"'!$D$4:$BB$3000"),14,0),0)</f>
        <v>szt.</v>
      </c>
      <c r="I1328" s="409">
        <f ca="1">IFERROR(VLOOKUP(Tabela24[[#This Row],[Symbol]],INDIRECT("'"&amp;Tabela24[[#This Row],[INDEX]]&amp;"'!$D$4:$BB$3000"),30,0),0)</f>
        <v>0</v>
      </c>
      <c r="J1328" s="437">
        <f ca="1">IFERROR(VLOOKUP(Tabela24[[#This Row],[Symbol]],INDIRECT("'"&amp;Tabela24[[#This Row],[INDEX]]&amp;"'!$D$4:$BB$3000"),31,0),0)</f>
        <v>0</v>
      </c>
      <c r="K1328" s="258"/>
    </row>
    <row r="1329" spans="1:11" ht="30" customHeight="1" x14ac:dyDescent="0.2">
      <c r="A1329" s="254"/>
      <c r="B1329" s="555" t="s">
        <v>6</v>
      </c>
      <c r="C1329" s="561" t="s">
        <v>784</v>
      </c>
      <c r="D1329" s="256" t="str">
        <f>VLOOKUP(Tabela24[[#This Row],[Symbol]],Baza_cen[],3,0)</f>
        <v>T-SFBH 120-160</v>
      </c>
      <c r="E1329" s="257"/>
      <c r="F1329" s="257"/>
      <c r="G1329" s="257">
        <f ca="1">IFERROR(VLOOKUP(Tabela24[[#This Row],[Symbol]],INDIRECT("'"&amp;Tabela24[[#This Row],[INDEX]]&amp;"'!$D$5:$BB$3000"),13,0),0)</f>
        <v>0</v>
      </c>
      <c r="H1329" s="257" t="str">
        <f ca="1">IFERROR(VLOOKUP(Tabela24[[#This Row],[Symbol]],INDIRECT("'"&amp;Tabela24[[#This Row],[INDEX]]&amp;"'!$D$4:$BB$3000"),14,0),0)</f>
        <v>szt.</v>
      </c>
      <c r="I1329" s="409">
        <f ca="1">IFERROR(VLOOKUP(Tabela24[[#This Row],[Symbol]],INDIRECT("'"&amp;Tabela24[[#This Row],[INDEX]]&amp;"'!$D$4:$BB$3000"),30,0),0)</f>
        <v>0</v>
      </c>
      <c r="J1329" s="437">
        <f ca="1">IFERROR(VLOOKUP(Tabela24[[#This Row],[Symbol]],INDIRECT("'"&amp;Tabela24[[#This Row],[INDEX]]&amp;"'!$D$4:$BB$3000"),31,0),0)</f>
        <v>0</v>
      </c>
      <c r="K1329" s="258"/>
    </row>
    <row r="1330" spans="1:11" ht="30" customHeight="1" x14ac:dyDescent="0.2">
      <c r="A1330" s="254"/>
      <c r="B1330" s="555" t="s">
        <v>6</v>
      </c>
      <c r="C1330" s="561" t="s">
        <v>786</v>
      </c>
      <c r="D1330" s="256" t="str">
        <f>VLOOKUP(Tabela24[[#This Row],[Symbol]],Baza_cen[],3,0)</f>
        <v>T-SFBH 160-200</v>
      </c>
      <c r="E1330" s="257"/>
      <c r="F1330" s="257"/>
      <c r="G1330" s="257">
        <f ca="1">IFERROR(VLOOKUP(Tabela24[[#This Row],[Symbol]],INDIRECT("'"&amp;Tabela24[[#This Row],[INDEX]]&amp;"'!$D$5:$BB$3000"),13,0),0)</f>
        <v>0</v>
      </c>
      <c r="H1330" s="257" t="str">
        <f ca="1">IFERROR(VLOOKUP(Tabela24[[#This Row],[Symbol]],INDIRECT("'"&amp;Tabela24[[#This Row],[INDEX]]&amp;"'!$D$4:$BB$3000"),14,0),0)</f>
        <v>szt.</v>
      </c>
      <c r="I1330" s="409">
        <f ca="1">IFERROR(VLOOKUP(Tabela24[[#This Row],[Symbol]],INDIRECT("'"&amp;Tabela24[[#This Row],[INDEX]]&amp;"'!$D$4:$BB$3000"),30,0),0)</f>
        <v>0</v>
      </c>
      <c r="J1330" s="437">
        <f ca="1">IFERROR(VLOOKUP(Tabela24[[#This Row],[Symbol]],INDIRECT("'"&amp;Tabela24[[#This Row],[INDEX]]&amp;"'!$D$4:$BB$3000"),31,0),0)</f>
        <v>0</v>
      </c>
      <c r="K1330" s="258"/>
    </row>
    <row r="1331" spans="1:11" ht="30" customHeight="1" x14ac:dyDescent="0.2">
      <c r="A1331" s="254"/>
      <c r="B1331" s="555" t="s">
        <v>6</v>
      </c>
      <c r="C1331" s="561" t="s">
        <v>899</v>
      </c>
      <c r="D1331" s="256" t="str">
        <f>VLOOKUP(Tabela24[[#This Row],[Symbol]],Baza_cen[],3,0)</f>
        <v>T-AFBH 130-165</v>
      </c>
      <c r="E1331" s="257"/>
      <c r="F1331" s="257"/>
      <c r="G1331" s="257">
        <f ca="1">IFERROR(VLOOKUP(Tabela24[[#This Row],[Symbol]],INDIRECT("'"&amp;Tabela24[[#This Row],[INDEX]]&amp;"'!$D$5:$BB$3000"),13,0),0)</f>
        <v>0</v>
      </c>
      <c r="H1331" s="257" t="str">
        <f ca="1">IFERROR(VLOOKUP(Tabela24[[#This Row],[Symbol]],INDIRECT("'"&amp;Tabela24[[#This Row],[INDEX]]&amp;"'!$D$4:$BB$3000"),14,0),0)</f>
        <v>szt.</v>
      </c>
      <c r="I1331" s="409">
        <f ca="1">IFERROR(VLOOKUP(Tabela24[[#This Row],[Symbol]],INDIRECT("'"&amp;Tabela24[[#This Row],[INDEX]]&amp;"'!$D$4:$BB$3000"),30,0),0)</f>
        <v>0</v>
      </c>
      <c r="J1331" s="437">
        <f ca="1">IFERROR(VLOOKUP(Tabela24[[#This Row],[Symbol]],INDIRECT("'"&amp;Tabela24[[#This Row],[INDEX]]&amp;"'!$D$4:$BB$3000"),31,0),0)</f>
        <v>0</v>
      </c>
      <c r="K1331" s="258"/>
    </row>
    <row r="1332" spans="1:11" ht="30" customHeight="1" x14ac:dyDescent="0.2">
      <c r="A1332" s="254"/>
      <c r="B1332" s="555" t="s">
        <v>6</v>
      </c>
      <c r="C1332" s="561" t="s">
        <v>901</v>
      </c>
      <c r="D1332" s="256" t="str">
        <f>VLOOKUP(Tabela24[[#This Row],[Symbol]],Baza_cen[],3,0)</f>
        <v>T-AFBH 165-200</v>
      </c>
      <c r="E1332" s="257"/>
      <c r="F1332" s="257"/>
      <c r="G1332" s="257">
        <f ca="1">IFERROR(VLOOKUP(Tabela24[[#This Row],[Symbol]],INDIRECT("'"&amp;Tabela24[[#This Row],[INDEX]]&amp;"'!$D$5:$BB$3000"),13,0),0)</f>
        <v>0</v>
      </c>
      <c r="H1332" s="257" t="str">
        <f ca="1">IFERROR(VLOOKUP(Tabela24[[#This Row],[Symbol]],INDIRECT("'"&amp;Tabela24[[#This Row],[INDEX]]&amp;"'!$D$4:$BB$3000"),14,0),0)</f>
        <v>szt.</v>
      </c>
      <c r="I1332" s="409">
        <f ca="1">IFERROR(VLOOKUP(Tabela24[[#This Row],[Symbol]],INDIRECT("'"&amp;Tabela24[[#This Row],[INDEX]]&amp;"'!$D$4:$BB$3000"),30,0),0)</f>
        <v>0</v>
      </c>
      <c r="J1332" s="437">
        <f ca="1">IFERROR(VLOOKUP(Tabela24[[#This Row],[Symbol]],INDIRECT("'"&amp;Tabela24[[#This Row],[INDEX]]&amp;"'!$D$4:$BB$3000"),31,0),0)</f>
        <v>0</v>
      </c>
      <c r="K1332" s="258"/>
    </row>
    <row r="1333" spans="1:11" ht="30" customHeight="1" x14ac:dyDescent="0.2">
      <c r="A1333" s="254"/>
      <c r="B1333" s="555" t="s">
        <v>6</v>
      </c>
      <c r="C1333" s="561" t="s">
        <v>903</v>
      </c>
      <c r="D1333" s="256" t="str">
        <f>VLOOKUP(Tabela24[[#This Row],[Symbol]],Baza_cen[],3,0)</f>
        <v>T-AFBH 200-250</v>
      </c>
      <c r="E1333" s="257"/>
      <c r="F1333" s="257"/>
      <c r="G1333" s="257">
        <f ca="1">IFERROR(VLOOKUP(Tabela24[[#This Row],[Symbol]],INDIRECT("'"&amp;Tabela24[[#This Row],[INDEX]]&amp;"'!$D$5:$BB$3000"),13,0),0)</f>
        <v>0</v>
      </c>
      <c r="H1333" s="257" t="str">
        <f ca="1">IFERROR(VLOOKUP(Tabela24[[#This Row],[Symbol]],INDIRECT("'"&amp;Tabela24[[#This Row],[INDEX]]&amp;"'!$D$4:$BB$3000"),14,0),0)</f>
        <v>szt.</v>
      </c>
      <c r="I1333" s="409">
        <f ca="1">IFERROR(VLOOKUP(Tabela24[[#This Row],[Symbol]],INDIRECT("'"&amp;Tabela24[[#This Row],[INDEX]]&amp;"'!$D$4:$BB$3000"),30,0),0)</f>
        <v>0</v>
      </c>
      <c r="J1333" s="437">
        <f ca="1">IFERROR(VLOOKUP(Tabela24[[#This Row],[Symbol]],INDIRECT("'"&amp;Tabela24[[#This Row],[INDEX]]&amp;"'!$D$4:$BB$3000"),31,0),0)</f>
        <v>0</v>
      </c>
      <c r="K1333" s="258"/>
    </row>
    <row r="1334" spans="1:11" ht="30" customHeight="1" x14ac:dyDescent="0.2">
      <c r="A1334" s="254"/>
      <c r="B1334" s="555" t="s">
        <v>6</v>
      </c>
      <c r="C1334" s="561" t="s">
        <v>905</v>
      </c>
      <c r="D1334" s="256" t="str">
        <f>VLOOKUP(Tabela24[[#This Row],[Symbol]],Baza_cen[],3,0)</f>
        <v>T-AFBH 250-350</v>
      </c>
      <c r="E1334" s="257"/>
      <c r="F1334" s="257"/>
      <c r="G1334" s="257">
        <f ca="1">IFERROR(VLOOKUP(Tabela24[[#This Row],[Symbol]],INDIRECT("'"&amp;Tabela24[[#This Row],[INDEX]]&amp;"'!$D$5:$BB$3000"),13,0),0)</f>
        <v>0</v>
      </c>
      <c r="H1334" s="257" t="str">
        <f ca="1">IFERROR(VLOOKUP(Tabela24[[#This Row],[Symbol]],INDIRECT("'"&amp;Tabela24[[#This Row],[INDEX]]&amp;"'!$D$4:$BB$3000"),14,0),0)</f>
        <v>szt.</v>
      </c>
      <c r="I1334" s="409">
        <f ca="1">IFERROR(VLOOKUP(Tabela24[[#This Row],[Symbol]],INDIRECT("'"&amp;Tabela24[[#This Row],[INDEX]]&amp;"'!$D$4:$BB$3000"),30,0),0)</f>
        <v>0</v>
      </c>
      <c r="J1334" s="437">
        <f ca="1">IFERROR(VLOOKUP(Tabela24[[#This Row],[Symbol]],INDIRECT("'"&amp;Tabela24[[#This Row],[INDEX]]&amp;"'!$D$4:$BB$3000"),31,0),0)</f>
        <v>0</v>
      </c>
      <c r="K1334" s="258"/>
    </row>
    <row r="1335" spans="1:11" ht="30" customHeight="1" x14ac:dyDescent="0.2">
      <c r="A1335" s="254"/>
      <c r="B1335" s="555" t="s">
        <v>6</v>
      </c>
      <c r="C1335" s="561" t="s">
        <v>907</v>
      </c>
      <c r="D1335" s="256" t="str">
        <f>VLOOKUP(Tabela24[[#This Row],[Symbol]],Baza_cen[],3,0)</f>
        <v>T-SFBH 130-165</v>
      </c>
      <c r="E1335" s="257"/>
      <c r="F1335" s="257"/>
      <c r="G1335" s="257">
        <f ca="1">IFERROR(VLOOKUP(Tabela24[[#This Row],[Symbol]],INDIRECT("'"&amp;Tabela24[[#This Row],[INDEX]]&amp;"'!$D$5:$BB$3000"),13,0),0)</f>
        <v>0</v>
      </c>
      <c r="H1335" s="257" t="str">
        <f ca="1">IFERROR(VLOOKUP(Tabela24[[#This Row],[Symbol]],INDIRECT("'"&amp;Tabela24[[#This Row],[INDEX]]&amp;"'!$D$4:$BB$3000"),14,0),0)</f>
        <v>szt.</v>
      </c>
      <c r="I1335" s="409">
        <f ca="1">IFERROR(VLOOKUP(Tabela24[[#This Row],[Symbol]],INDIRECT("'"&amp;Tabela24[[#This Row],[INDEX]]&amp;"'!$D$4:$BB$3000"),30,0),0)</f>
        <v>0</v>
      </c>
      <c r="J1335" s="437">
        <f ca="1">IFERROR(VLOOKUP(Tabela24[[#This Row],[Symbol]],INDIRECT("'"&amp;Tabela24[[#This Row],[INDEX]]&amp;"'!$D$4:$BB$3000"),31,0),0)</f>
        <v>0</v>
      </c>
      <c r="K1335" s="258"/>
    </row>
    <row r="1336" spans="1:11" ht="30" customHeight="1" x14ac:dyDescent="0.2">
      <c r="A1336" s="254"/>
      <c r="B1336" s="555" t="s">
        <v>6</v>
      </c>
      <c r="C1336" s="561" t="s">
        <v>909</v>
      </c>
      <c r="D1336" s="256" t="str">
        <f>VLOOKUP(Tabela24[[#This Row],[Symbol]],Baza_cen[],3,0)</f>
        <v>T-SFBH 165-200</v>
      </c>
      <c r="E1336" s="257"/>
      <c r="F1336" s="257"/>
      <c r="G1336" s="257">
        <f ca="1">IFERROR(VLOOKUP(Tabela24[[#This Row],[Symbol]],INDIRECT("'"&amp;Tabela24[[#This Row],[INDEX]]&amp;"'!$D$5:$BB$3000"),13,0),0)</f>
        <v>0</v>
      </c>
      <c r="H1336" s="257" t="str">
        <f ca="1">IFERROR(VLOOKUP(Tabela24[[#This Row],[Symbol]],INDIRECT("'"&amp;Tabela24[[#This Row],[INDEX]]&amp;"'!$D$4:$BB$3000"),14,0),0)</f>
        <v>szt.</v>
      </c>
      <c r="I1336" s="409">
        <f ca="1">IFERROR(VLOOKUP(Tabela24[[#This Row],[Symbol]],INDIRECT("'"&amp;Tabela24[[#This Row],[INDEX]]&amp;"'!$D$4:$BB$3000"),30,0),0)</f>
        <v>0</v>
      </c>
      <c r="J1336" s="437">
        <f ca="1">IFERROR(VLOOKUP(Tabela24[[#This Row],[Symbol]],INDIRECT("'"&amp;Tabela24[[#This Row],[INDEX]]&amp;"'!$D$4:$BB$3000"),31,0),0)</f>
        <v>0</v>
      </c>
      <c r="K1336" s="258"/>
    </row>
    <row r="1337" spans="1:11" ht="30" customHeight="1" x14ac:dyDescent="0.2">
      <c r="A1337" s="254"/>
      <c r="B1337" s="555" t="s">
        <v>6</v>
      </c>
      <c r="C1337" s="561" t="s">
        <v>642</v>
      </c>
      <c r="D1337" s="256" t="str">
        <f>VLOOKUP(Tabela24[[#This Row],[Symbol]],Baza_cen[],3,0)</f>
        <v>RK-Fest-F</v>
      </c>
      <c r="E1337" s="257"/>
      <c r="F1337" s="257"/>
      <c r="G1337" s="257">
        <f ca="1">IFERROR(VLOOKUP(Tabela24[[#This Row],[Symbol]],INDIRECT("'"&amp;Tabela24[[#This Row],[INDEX]]&amp;"'!$D$5:$BB$3000"),13,0),0)</f>
        <v>0</v>
      </c>
      <c r="H1337" s="257" t="str">
        <f ca="1">IFERROR(VLOOKUP(Tabela24[[#This Row],[Symbol]],INDIRECT("'"&amp;Tabela24[[#This Row],[INDEX]]&amp;"'!$D$4:$BB$3000"),14,0),0)</f>
        <v>szt.</v>
      </c>
      <c r="I1337" s="409">
        <f ca="1">IFERROR(VLOOKUP(Tabela24[[#This Row],[Symbol]],INDIRECT("'"&amp;Tabela24[[#This Row],[INDEX]]&amp;"'!$D$4:$BB$3000"),30,0),0)</f>
        <v>0</v>
      </c>
      <c r="J1337" s="437">
        <f ca="1">IFERROR(VLOOKUP(Tabela24[[#This Row],[Symbol]],INDIRECT("'"&amp;Tabela24[[#This Row],[INDEX]]&amp;"'!$D$4:$BB$3000"),31,0),0)</f>
        <v>0</v>
      </c>
      <c r="K1337" s="258"/>
    </row>
    <row r="1338" spans="1:11" ht="30" customHeight="1" x14ac:dyDescent="0.2">
      <c r="A1338" s="254"/>
      <c r="B1338" s="555" t="s">
        <v>6</v>
      </c>
      <c r="C1338" s="561" t="s">
        <v>644</v>
      </c>
      <c r="D1338" s="256" t="str">
        <f>VLOOKUP(Tabela24[[#This Row],[Symbol]],Baza_cen[],3,0)</f>
        <v>RK-Fest-K</v>
      </c>
      <c r="E1338" s="257"/>
      <c r="F1338" s="257"/>
      <c r="G1338" s="257">
        <f ca="1">IFERROR(VLOOKUP(Tabela24[[#This Row],[Symbol]],INDIRECT("'"&amp;Tabela24[[#This Row],[INDEX]]&amp;"'!$D$5:$BB$3000"),13,0),0)</f>
        <v>0</v>
      </c>
      <c r="H1338" s="257" t="str">
        <f ca="1">IFERROR(VLOOKUP(Tabela24[[#This Row],[Symbol]],INDIRECT("'"&amp;Tabela24[[#This Row],[INDEX]]&amp;"'!$D$4:$BB$3000"),14,0),0)</f>
        <v>szt.</v>
      </c>
      <c r="I1338" s="409">
        <f ca="1">IFERROR(VLOOKUP(Tabela24[[#This Row],[Symbol]],INDIRECT("'"&amp;Tabela24[[#This Row],[INDEX]]&amp;"'!$D$4:$BB$3000"),30,0),0)</f>
        <v>0</v>
      </c>
      <c r="J1338" s="437">
        <f ca="1">IFERROR(VLOOKUP(Tabela24[[#This Row],[Symbol]],INDIRECT("'"&amp;Tabela24[[#This Row],[INDEX]]&amp;"'!$D$4:$BB$3000"),31,0),0)</f>
        <v>0</v>
      </c>
      <c r="K1338" s="258"/>
    </row>
    <row r="1339" spans="1:11" ht="30" customHeight="1" x14ac:dyDescent="0.2">
      <c r="A1339" s="254"/>
      <c r="B1339" s="555" t="s">
        <v>6</v>
      </c>
      <c r="C1339" s="561" t="s">
        <v>4039</v>
      </c>
      <c r="D1339" s="256" t="str">
        <f>VLOOKUP(Tabela24[[#This Row],[Symbol]],Baza_cen[],3,0)</f>
        <v>K-Fixed-KOM-215x95-M8x75</v>
      </c>
      <c r="E1339" s="257"/>
      <c r="F1339" s="257"/>
      <c r="G1339" s="257">
        <f ca="1">IFERROR(VLOOKUP(Tabela24[[#This Row],[Symbol]],INDIRECT("'"&amp;Tabela24[[#This Row],[INDEX]]&amp;"'!$D$5:$BB$3000"),13,0),0)</f>
        <v>0</v>
      </c>
      <c r="H1339" s="257" t="str">
        <f ca="1">IFERROR(VLOOKUP(Tabela24[[#This Row],[Symbol]],INDIRECT("'"&amp;Tabela24[[#This Row],[INDEX]]&amp;"'!$D$4:$BB$3000"),14,0),0)</f>
        <v>szt.</v>
      </c>
      <c r="I1339" s="409">
        <f ca="1">IFERROR(VLOOKUP(Tabela24[[#This Row],[Symbol]],INDIRECT("'"&amp;Tabela24[[#This Row],[INDEX]]&amp;"'!$D$4:$BB$3000"),30,0),0)</f>
        <v>0</v>
      </c>
      <c r="J1339" s="437">
        <f ca="1">IFERROR(VLOOKUP(Tabela24[[#This Row],[Symbol]],INDIRECT("'"&amp;Tabela24[[#This Row],[INDEX]]&amp;"'!$D$4:$BB$3000"),31,0),0)</f>
        <v>0</v>
      </c>
      <c r="K1339" s="258"/>
    </row>
    <row r="1340" spans="1:11" ht="30" customHeight="1" x14ac:dyDescent="0.2">
      <c r="A1340" s="254"/>
      <c r="B1340" s="555" t="s">
        <v>6</v>
      </c>
      <c r="C1340" s="561" t="s">
        <v>4040</v>
      </c>
      <c r="D1340" s="256" t="str">
        <f>VLOOKUP(Tabela24[[#This Row],[Symbol]],Baza_cen[],3,0)</f>
        <v>K-Fixed-KOM-230x165-M8x70</v>
      </c>
      <c r="E1340" s="257"/>
      <c r="F1340" s="257"/>
      <c r="G1340" s="257">
        <f ca="1">IFERROR(VLOOKUP(Tabela24[[#This Row],[Symbol]],INDIRECT("'"&amp;Tabela24[[#This Row],[INDEX]]&amp;"'!$D$5:$BB$3000"),13,0),0)</f>
        <v>0</v>
      </c>
      <c r="H1340" s="257" t="str">
        <f ca="1">IFERROR(VLOOKUP(Tabela24[[#This Row],[Symbol]],INDIRECT("'"&amp;Tabela24[[#This Row],[INDEX]]&amp;"'!$D$4:$BB$3000"),14,0),0)</f>
        <v>szt.</v>
      </c>
      <c r="I1340" s="409">
        <f ca="1">IFERROR(VLOOKUP(Tabela24[[#This Row],[Symbol]],INDIRECT("'"&amp;Tabela24[[#This Row],[INDEX]]&amp;"'!$D$4:$BB$3000"),30,0),0)</f>
        <v>0</v>
      </c>
      <c r="J1340" s="437">
        <f ca="1">IFERROR(VLOOKUP(Tabela24[[#This Row],[Symbol]],INDIRECT("'"&amp;Tabela24[[#This Row],[INDEX]]&amp;"'!$D$4:$BB$3000"),31,0),0)</f>
        <v>0</v>
      </c>
      <c r="K1340" s="258"/>
    </row>
    <row r="1341" spans="1:11" ht="30" customHeight="1" x14ac:dyDescent="0.2">
      <c r="A1341" s="254"/>
      <c r="B1341" s="555" t="s">
        <v>6</v>
      </c>
      <c r="C1341" s="561" t="s">
        <v>4041</v>
      </c>
      <c r="D1341" s="256" t="str">
        <f>VLOOKUP(Tabela24[[#This Row],[Symbol]],Baza_cen[],3,0)</f>
        <v>K-Fixed-KOM-230x165-M8x90</v>
      </c>
      <c r="E1341" s="257"/>
      <c r="F1341" s="257"/>
      <c r="G1341" s="257">
        <f ca="1">IFERROR(VLOOKUP(Tabela24[[#This Row],[Symbol]],INDIRECT("'"&amp;Tabela24[[#This Row],[INDEX]]&amp;"'!$D$5:$BB$3000"),13,0),0)</f>
        <v>0</v>
      </c>
      <c r="H1341" s="257" t="str">
        <f ca="1">IFERROR(VLOOKUP(Tabela24[[#This Row],[Symbol]],INDIRECT("'"&amp;Tabela24[[#This Row],[INDEX]]&amp;"'!$D$4:$BB$3000"),14,0),0)</f>
        <v>szt.</v>
      </c>
      <c r="I1341" s="409">
        <f ca="1">IFERROR(VLOOKUP(Tabela24[[#This Row],[Symbol]],INDIRECT("'"&amp;Tabela24[[#This Row],[INDEX]]&amp;"'!$D$4:$BB$3000"),30,0),0)</f>
        <v>0</v>
      </c>
      <c r="J1341" s="437">
        <f ca="1">IFERROR(VLOOKUP(Tabela24[[#This Row],[Symbol]],INDIRECT("'"&amp;Tabela24[[#This Row],[INDEX]]&amp;"'!$D$4:$BB$3000"),31,0),0)</f>
        <v>0</v>
      </c>
      <c r="K1341" s="258"/>
    </row>
    <row r="1342" spans="1:11" ht="30" customHeight="1" x14ac:dyDescent="0.2">
      <c r="A1342" s="254"/>
      <c r="B1342" s="555" t="s">
        <v>6</v>
      </c>
      <c r="C1342" s="561" t="s">
        <v>4042</v>
      </c>
      <c r="D1342" s="256" t="str">
        <f>VLOOKUP(Tabela24[[#This Row],[Symbol]],Baza_cen[],3,0)</f>
        <v>K-Fixed-KOM-226x80-M8x80</v>
      </c>
      <c r="E1342" s="257"/>
      <c r="F1342" s="257"/>
      <c r="G1342" s="257">
        <f ca="1">IFERROR(VLOOKUP(Tabela24[[#This Row],[Symbol]],INDIRECT("'"&amp;Tabela24[[#This Row],[INDEX]]&amp;"'!$D$5:$BB$3000"),13,0),0)</f>
        <v>0</v>
      </c>
      <c r="H1342" s="257" t="str">
        <f ca="1">IFERROR(VLOOKUP(Tabela24[[#This Row],[Symbol]],INDIRECT("'"&amp;Tabela24[[#This Row],[INDEX]]&amp;"'!$D$4:$BB$3000"),14,0),0)</f>
        <v>szt.</v>
      </c>
      <c r="I1342" s="409">
        <f ca="1">IFERROR(VLOOKUP(Tabela24[[#This Row],[Symbol]],INDIRECT("'"&amp;Tabela24[[#This Row],[INDEX]]&amp;"'!$D$4:$BB$3000"),30,0),0)</f>
        <v>0</v>
      </c>
      <c r="J1342" s="437">
        <f ca="1">IFERROR(VLOOKUP(Tabela24[[#This Row],[Symbol]],INDIRECT("'"&amp;Tabela24[[#This Row],[INDEX]]&amp;"'!$D$4:$BB$3000"),31,0),0)</f>
        <v>0</v>
      </c>
      <c r="K1342" s="258"/>
    </row>
    <row r="1343" spans="1:11" ht="30" customHeight="1" x14ac:dyDescent="0.2">
      <c r="A1343" s="254"/>
      <c r="B1343" s="555" t="s">
        <v>6</v>
      </c>
      <c r="C1343" s="561" t="s">
        <v>646</v>
      </c>
      <c r="D1343" s="256" t="str">
        <f>VLOOKUP(Tabela24[[#This Row],[Symbol]],Baza_cen[],3,0)</f>
        <v>RK-Fest-U</v>
      </c>
      <c r="E1343" s="257"/>
      <c r="F1343" s="257"/>
      <c r="G1343" s="257">
        <f ca="1">IFERROR(VLOOKUP(Tabela24[[#This Row],[Symbol]],INDIRECT("'"&amp;Tabela24[[#This Row],[INDEX]]&amp;"'!$D$5:$BB$3000"),13,0),0)</f>
        <v>0</v>
      </c>
      <c r="H1343" s="257" t="str">
        <f ca="1">IFERROR(VLOOKUP(Tabela24[[#This Row],[Symbol]],INDIRECT("'"&amp;Tabela24[[#This Row],[INDEX]]&amp;"'!$D$4:$BB$3000"),14,0),0)</f>
        <v>szt.</v>
      </c>
      <c r="I1343" s="409">
        <f ca="1">IFERROR(VLOOKUP(Tabela24[[#This Row],[Symbol]],INDIRECT("'"&amp;Tabela24[[#This Row],[INDEX]]&amp;"'!$D$4:$BB$3000"),30,0),0)</f>
        <v>0</v>
      </c>
      <c r="J1343" s="437">
        <f ca="1">IFERROR(VLOOKUP(Tabela24[[#This Row],[Symbol]],INDIRECT("'"&amp;Tabela24[[#This Row],[INDEX]]&amp;"'!$D$4:$BB$3000"),31,0),0)</f>
        <v>0</v>
      </c>
      <c r="K1343" s="258"/>
    </row>
    <row r="1344" spans="1:11" ht="30" customHeight="1" x14ac:dyDescent="0.2">
      <c r="A1344" s="254"/>
      <c r="B1344" s="555" t="s">
        <v>6</v>
      </c>
      <c r="C1344" s="561" t="s">
        <v>593</v>
      </c>
      <c r="D1344" s="256" t="str">
        <f>VLOOKUP(Tabela24[[#This Row],[Symbol]],Baza_cen[],3,0)</f>
        <v>RK-Fest-RP-12x350</v>
      </c>
      <c r="E1344" s="257"/>
      <c r="F1344" s="257"/>
      <c r="G1344" s="257">
        <f ca="1">IFERROR(VLOOKUP(Tabela24[[#This Row],[Symbol]],INDIRECT("'"&amp;Tabela24[[#This Row],[INDEX]]&amp;"'!$D$5:$BB$3000"),13,0),0)</f>
        <v>0</v>
      </c>
      <c r="H1344" s="257" t="str">
        <f ca="1">IFERROR(VLOOKUP(Tabela24[[#This Row],[Symbol]],INDIRECT("'"&amp;Tabela24[[#This Row],[INDEX]]&amp;"'!$D$4:$BB$3000"),14,0),0)</f>
        <v>szt.</v>
      </c>
      <c r="I1344" s="409">
        <f ca="1">IFERROR(VLOOKUP(Tabela24[[#This Row],[Symbol]],INDIRECT("'"&amp;Tabela24[[#This Row],[INDEX]]&amp;"'!$D$4:$BB$3000"),30,0),0)</f>
        <v>0</v>
      </c>
      <c r="J1344" s="437">
        <f ca="1">IFERROR(VLOOKUP(Tabela24[[#This Row],[Symbol]],INDIRECT("'"&amp;Tabela24[[#This Row],[INDEX]]&amp;"'!$D$4:$BB$3000"),31,0),0)</f>
        <v>0</v>
      </c>
      <c r="K1344" s="258"/>
    </row>
    <row r="1345" spans="1:11" ht="30" customHeight="1" x14ac:dyDescent="0.2">
      <c r="A1345" s="254"/>
      <c r="B1345" s="555" t="s">
        <v>6</v>
      </c>
      <c r="C1345" s="561" t="s">
        <v>595</v>
      </c>
      <c r="D1345" s="256" t="str">
        <f>VLOOKUP(Tabela24[[#This Row],[Symbol]],Baza_cen[],3,0)</f>
        <v>RK-Fest-RP-12x400</v>
      </c>
      <c r="E1345" s="257"/>
      <c r="F1345" s="257"/>
      <c r="G1345" s="257">
        <f ca="1">IFERROR(VLOOKUP(Tabela24[[#This Row],[Symbol]],INDIRECT("'"&amp;Tabela24[[#This Row],[INDEX]]&amp;"'!$D$5:$BB$3000"),13,0),0)</f>
        <v>0</v>
      </c>
      <c r="H1345" s="257" t="str">
        <f ca="1">IFERROR(VLOOKUP(Tabela24[[#This Row],[Symbol]],INDIRECT("'"&amp;Tabela24[[#This Row],[INDEX]]&amp;"'!$D$4:$BB$3000"),14,0),0)</f>
        <v>szt.</v>
      </c>
      <c r="I1345" s="409">
        <f ca="1">IFERROR(VLOOKUP(Tabela24[[#This Row],[Symbol]],INDIRECT("'"&amp;Tabela24[[#This Row],[INDEX]]&amp;"'!$D$4:$BB$3000"),30,0),0)</f>
        <v>0</v>
      </c>
      <c r="J1345" s="437">
        <f ca="1">IFERROR(VLOOKUP(Tabela24[[#This Row],[Symbol]],INDIRECT("'"&amp;Tabela24[[#This Row],[INDEX]]&amp;"'!$D$4:$BB$3000"),31,0),0)</f>
        <v>0</v>
      </c>
      <c r="K1345" s="258"/>
    </row>
    <row r="1346" spans="1:11" ht="30" customHeight="1" x14ac:dyDescent="0.2">
      <c r="A1346" s="254"/>
      <c r="B1346" s="555" t="s">
        <v>6</v>
      </c>
      <c r="C1346" s="561" t="s">
        <v>597</v>
      </c>
      <c r="D1346" s="256" t="str">
        <f>VLOOKUP(Tabela24[[#This Row],[Symbol]],Baza_cen[],3,0)</f>
        <v>RK-Fest-RP-16x400</v>
      </c>
      <c r="E1346" s="257"/>
      <c r="F1346" s="257"/>
      <c r="G1346" s="257">
        <f ca="1">IFERROR(VLOOKUP(Tabela24[[#This Row],[Symbol]],INDIRECT("'"&amp;Tabela24[[#This Row],[INDEX]]&amp;"'!$D$5:$BB$3000"),13,0),0)</f>
        <v>0</v>
      </c>
      <c r="H1346" s="257" t="str">
        <f ca="1">IFERROR(VLOOKUP(Tabela24[[#This Row],[Symbol]],INDIRECT("'"&amp;Tabela24[[#This Row],[INDEX]]&amp;"'!$D$4:$BB$3000"),14,0),0)</f>
        <v>szt.</v>
      </c>
      <c r="I1346" s="409">
        <f ca="1">IFERROR(VLOOKUP(Tabela24[[#This Row],[Symbol]],INDIRECT("'"&amp;Tabela24[[#This Row],[INDEX]]&amp;"'!$D$4:$BB$3000"),30,0),0)</f>
        <v>0</v>
      </c>
      <c r="J1346" s="437">
        <f ca="1">IFERROR(VLOOKUP(Tabela24[[#This Row],[Symbol]],INDIRECT("'"&amp;Tabela24[[#This Row],[INDEX]]&amp;"'!$D$4:$BB$3000"),31,0),0)</f>
        <v>0</v>
      </c>
      <c r="K1346" s="258"/>
    </row>
    <row r="1347" spans="1:11" ht="30" customHeight="1" x14ac:dyDescent="0.2">
      <c r="A1347" s="254"/>
      <c r="B1347" s="555" t="s">
        <v>6</v>
      </c>
      <c r="C1347" s="561" t="s">
        <v>599</v>
      </c>
      <c r="D1347" s="256" t="str">
        <f>VLOOKUP(Tabela24[[#This Row],[Symbol]],Baza_cen[],3,0)</f>
        <v>RK-Fest-RP-16x460</v>
      </c>
      <c r="E1347" s="257"/>
      <c r="F1347" s="257"/>
      <c r="G1347" s="257">
        <f ca="1">IFERROR(VLOOKUP(Tabela24[[#This Row],[Symbol]],INDIRECT("'"&amp;Tabela24[[#This Row],[INDEX]]&amp;"'!$D$5:$BB$3000"),13,0),0)</f>
        <v>0</v>
      </c>
      <c r="H1347" s="257" t="str">
        <f ca="1">IFERROR(VLOOKUP(Tabela24[[#This Row],[Symbol]],INDIRECT("'"&amp;Tabela24[[#This Row],[INDEX]]&amp;"'!$D$4:$BB$3000"),14,0),0)</f>
        <v>szt.</v>
      </c>
      <c r="I1347" s="409">
        <f ca="1">IFERROR(VLOOKUP(Tabela24[[#This Row],[Symbol]],INDIRECT("'"&amp;Tabela24[[#This Row],[INDEX]]&amp;"'!$D$4:$BB$3000"),30,0),0)</f>
        <v>0</v>
      </c>
      <c r="J1347" s="437">
        <f ca="1">IFERROR(VLOOKUP(Tabela24[[#This Row],[Symbol]],INDIRECT("'"&amp;Tabela24[[#This Row],[INDEX]]&amp;"'!$D$4:$BB$3000"),31,0),0)</f>
        <v>0</v>
      </c>
      <c r="K1347" s="258"/>
    </row>
    <row r="1348" spans="1:11" ht="30" customHeight="1" x14ac:dyDescent="0.2">
      <c r="A1348" s="254"/>
      <c r="B1348" s="555" t="s">
        <v>6</v>
      </c>
      <c r="C1348" s="561" t="s">
        <v>579</v>
      </c>
      <c r="D1348" s="256" t="str">
        <f>VLOOKUP(Tabela24[[#This Row],[Symbol]],Baza_cen[],3,0)</f>
        <v>RK-Fest-SS-12x320</v>
      </c>
      <c r="E1348" s="257"/>
      <c r="F1348" s="257"/>
      <c r="G1348" s="257">
        <f ca="1">IFERROR(VLOOKUP(Tabela24[[#This Row],[Symbol]],INDIRECT("'"&amp;Tabela24[[#This Row],[INDEX]]&amp;"'!$D$5:$BB$3000"),13,0),0)</f>
        <v>0</v>
      </c>
      <c r="H1348" s="257" t="str">
        <f ca="1">IFERROR(VLOOKUP(Tabela24[[#This Row],[Symbol]],INDIRECT("'"&amp;Tabela24[[#This Row],[INDEX]]&amp;"'!$D$4:$BB$3000"),14,0),0)</f>
        <v>szt.</v>
      </c>
      <c r="I1348" s="409">
        <f ca="1">IFERROR(VLOOKUP(Tabela24[[#This Row],[Symbol]],INDIRECT("'"&amp;Tabela24[[#This Row],[INDEX]]&amp;"'!$D$4:$BB$3000"),30,0),0)</f>
        <v>0</v>
      </c>
      <c r="J1348" s="437">
        <f ca="1">IFERROR(VLOOKUP(Tabela24[[#This Row],[Symbol]],INDIRECT("'"&amp;Tabela24[[#This Row],[INDEX]]&amp;"'!$D$4:$BB$3000"),31,0),0)</f>
        <v>0</v>
      </c>
      <c r="K1348" s="258"/>
    </row>
    <row r="1349" spans="1:11" ht="30" customHeight="1" x14ac:dyDescent="0.2">
      <c r="A1349" s="254"/>
      <c r="B1349" s="555" t="s">
        <v>6</v>
      </c>
      <c r="C1349" s="561" t="s">
        <v>581</v>
      </c>
      <c r="D1349" s="256" t="str">
        <f>VLOOKUP(Tabela24[[#This Row],[Symbol]],Baza_cen[],3,0)</f>
        <v>RK-Fest-SS-12x370</v>
      </c>
      <c r="E1349" s="257"/>
      <c r="F1349" s="257"/>
      <c r="G1349" s="257">
        <f ca="1">IFERROR(VLOOKUP(Tabela24[[#This Row],[Symbol]],INDIRECT("'"&amp;Tabela24[[#This Row],[INDEX]]&amp;"'!$D$5:$BB$3000"),13,0),0)</f>
        <v>0</v>
      </c>
      <c r="H1349" s="257" t="str">
        <f ca="1">IFERROR(VLOOKUP(Tabela24[[#This Row],[Symbol]],INDIRECT("'"&amp;Tabela24[[#This Row],[INDEX]]&amp;"'!$D$4:$BB$3000"),14,0),0)</f>
        <v>szt.</v>
      </c>
      <c r="I1349" s="409">
        <f ca="1">IFERROR(VLOOKUP(Tabela24[[#This Row],[Symbol]],INDIRECT("'"&amp;Tabela24[[#This Row],[INDEX]]&amp;"'!$D$4:$BB$3000"),30,0),0)</f>
        <v>0</v>
      </c>
      <c r="J1349" s="437">
        <f ca="1">IFERROR(VLOOKUP(Tabela24[[#This Row],[Symbol]],INDIRECT("'"&amp;Tabela24[[#This Row],[INDEX]]&amp;"'!$D$4:$BB$3000"),31,0),0)</f>
        <v>0</v>
      </c>
      <c r="K1349" s="258"/>
    </row>
    <row r="1350" spans="1:11" ht="30" customHeight="1" x14ac:dyDescent="0.2">
      <c r="A1350" s="254"/>
      <c r="B1350" s="555" t="s">
        <v>6</v>
      </c>
      <c r="C1350" s="561" t="s">
        <v>583</v>
      </c>
      <c r="D1350" s="256" t="str">
        <f>VLOOKUP(Tabela24[[#This Row],[Symbol]],Baza_cen[],3,0)</f>
        <v>RK-Fest-SS-16x350</v>
      </c>
      <c r="E1350" s="257"/>
      <c r="F1350" s="257"/>
      <c r="G1350" s="257">
        <f ca="1">IFERROR(VLOOKUP(Tabela24[[#This Row],[Symbol]],INDIRECT("'"&amp;Tabela24[[#This Row],[INDEX]]&amp;"'!$D$5:$BB$3000"),13,0),0)</f>
        <v>0</v>
      </c>
      <c r="H1350" s="257" t="str">
        <f ca="1">IFERROR(VLOOKUP(Tabela24[[#This Row],[Symbol]],INDIRECT("'"&amp;Tabela24[[#This Row],[INDEX]]&amp;"'!$D$4:$BB$3000"),14,0),0)</f>
        <v>szt.</v>
      </c>
      <c r="I1350" s="409">
        <f ca="1">IFERROR(VLOOKUP(Tabela24[[#This Row],[Symbol]],INDIRECT("'"&amp;Tabela24[[#This Row],[INDEX]]&amp;"'!$D$4:$BB$3000"),30,0),0)</f>
        <v>0</v>
      </c>
      <c r="J1350" s="437">
        <f ca="1">IFERROR(VLOOKUP(Tabela24[[#This Row],[Symbol]],INDIRECT("'"&amp;Tabela24[[#This Row],[INDEX]]&amp;"'!$D$4:$BB$3000"),31,0),0)</f>
        <v>0</v>
      </c>
      <c r="K1350" s="258"/>
    </row>
    <row r="1351" spans="1:11" ht="30" customHeight="1" x14ac:dyDescent="0.2">
      <c r="A1351" s="254"/>
      <c r="B1351" s="555" t="s">
        <v>6</v>
      </c>
      <c r="C1351" s="561" t="s">
        <v>585</v>
      </c>
      <c r="D1351" s="256" t="str">
        <f>VLOOKUP(Tabela24[[#This Row],[Symbol]],Baza_cen[],3,0)</f>
        <v>RK-Fest-SS-16x410</v>
      </c>
      <c r="E1351" s="257"/>
      <c r="F1351" s="257"/>
      <c r="G1351" s="257">
        <f ca="1">IFERROR(VLOOKUP(Tabela24[[#This Row],[Symbol]],INDIRECT("'"&amp;Tabela24[[#This Row],[INDEX]]&amp;"'!$D$5:$BB$3000"),13,0),0)</f>
        <v>0</v>
      </c>
      <c r="H1351" s="257" t="str">
        <f ca="1">IFERROR(VLOOKUP(Tabela24[[#This Row],[Symbol]],INDIRECT("'"&amp;Tabela24[[#This Row],[INDEX]]&amp;"'!$D$4:$BB$3000"),14,0),0)</f>
        <v>szt.</v>
      </c>
      <c r="I1351" s="409">
        <f ca="1">IFERROR(VLOOKUP(Tabela24[[#This Row],[Symbol]],INDIRECT("'"&amp;Tabela24[[#This Row],[INDEX]]&amp;"'!$D$4:$BB$3000"),30,0),0)</f>
        <v>0</v>
      </c>
      <c r="J1351" s="437">
        <f ca="1">IFERROR(VLOOKUP(Tabela24[[#This Row],[Symbol]],INDIRECT("'"&amp;Tabela24[[#This Row],[INDEX]]&amp;"'!$D$4:$BB$3000"),31,0),0)</f>
        <v>0</v>
      </c>
      <c r="K1351" s="258"/>
    </row>
    <row r="1352" spans="1:11" ht="30" customHeight="1" x14ac:dyDescent="0.2">
      <c r="A1352" s="254"/>
      <c r="B1352" s="555" t="s">
        <v>6</v>
      </c>
      <c r="C1352" s="561" t="s">
        <v>587</v>
      </c>
      <c r="D1352" s="256" t="str">
        <f>VLOOKUP(Tabela24[[#This Row],[Symbol]],Baza_cen[],3,0)</f>
        <v>RK-Fest-SS-16x510</v>
      </c>
      <c r="E1352" s="257"/>
      <c r="F1352" s="257"/>
      <c r="G1352" s="257">
        <f ca="1">IFERROR(VLOOKUP(Tabela24[[#This Row],[Symbol]],INDIRECT("'"&amp;Tabela24[[#This Row],[INDEX]]&amp;"'!$D$5:$BB$3000"),13,0),0)</f>
        <v>0</v>
      </c>
      <c r="H1352" s="257" t="str">
        <f ca="1">IFERROR(VLOOKUP(Tabela24[[#This Row],[Symbol]],INDIRECT("'"&amp;Tabela24[[#This Row],[INDEX]]&amp;"'!$D$4:$BB$3000"),14,0),0)</f>
        <v>szt.</v>
      </c>
      <c r="I1352" s="409">
        <f ca="1">IFERROR(VLOOKUP(Tabela24[[#This Row],[Symbol]],INDIRECT("'"&amp;Tabela24[[#This Row],[INDEX]]&amp;"'!$D$4:$BB$3000"),30,0),0)</f>
        <v>0</v>
      </c>
      <c r="J1352" s="437">
        <f ca="1">IFERROR(VLOOKUP(Tabela24[[#This Row],[Symbol]],INDIRECT("'"&amp;Tabela24[[#This Row],[INDEX]]&amp;"'!$D$4:$BB$3000"),31,0),0)</f>
        <v>0</v>
      </c>
      <c r="K1352" s="258"/>
    </row>
    <row r="1353" spans="1:11" ht="30" customHeight="1" x14ac:dyDescent="0.2">
      <c r="A1353" s="254"/>
      <c r="B1353" s="555" t="s">
        <v>6</v>
      </c>
      <c r="C1353" s="561" t="s">
        <v>589</v>
      </c>
      <c r="D1353" s="256" t="str">
        <f>VLOOKUP(Tabela24[[#This Row],[Symbol]],Baza_cen[],3,0)</f>
        <v>RK-Fest-DS-250</v>
      </c>
      <c r="E1353" s="257"/>
      <c r="F1353" s="257"/>
      <c r="G1353" s="257">
        <f ca="1">IFERROR(VLOOKUP(Tabela24[[#This Row],[Symbol]],INDIRECT("'"&amp;Tabela24[[#This Row],[INDEX]]&amp;"'!$D$5:$BB$3000"),13,0),0)</f>
        <v>0</v>
      </c>
      <c r="H1353" s="257" t="str">
        <f ca="1">IFERROR(VLOOKUP(Tabela24[[#This Row],[Symbol]],INDIRECT("'"&amp;Tabela24[[#This Row],[INDEX]]&amp;"'!$D$4:$BB$3000"),14,0),0)</f>
        <v>szt.</v>
      </c>
      <c r="I1353" s="409">
        <f ca="1">IFERROR(VLOOKUP(Tabela24[[#This Row],[Symbol]],INDIRECT("'"&amp;Tabela24[[#This Row],[INDEX]]&amp;"'!$D$4:$BB$3000"),30,0),0)</f>
        <v>0</v>
      </c>
      <c r="J1353" s="437">
        <f ca="1">IFERROR(VLOOKUP(Tabela24[[#This Row],[Symbol]],INDIRECT("'"&amp;Tabela24[[#This Row],[INDEX]]&amp;"'!$D$4:$BB$3000"),31,0),0)</f>
        <v>0</v>
      </c>
      <c r="K1353" s="258"/>
    </row>
    <row r="1354" spans="1:11" ht="30" customHeight="1" x14ac:dyDescent="0.2">
      <c r="A1354" s="254"/>
      <c r="B1354" s="555" t="s">
        <v>6</v>
      </c>
      <c r="C1354" s="561" t="s">
        <v>591</v>
      </c>
      <c r="D1354" s="256" t="str">
        <f>VLOOKUP(Tabela24[[#This Row],[Symbol]],Baza_cen[],3,0)</f>
        <v>RK-Fest-DS-300</v>
      </c>
      <c r="E1354" s="257"/>
      <c r="F1354" s="257"/>
      <c r="G1354" s="257">
        <f ca="1">IFERROR(VLOOKUP(Tabela24[[#This Row],[Symbol]],INDIRECT("'"&amp;Tabela24[[#This Row],[INDEX]]&amp;"'!$D$5:$BB$3000"),13,0),0)</f>
        <v>0</v>
      </c>
      <c r="H1354" s="257" t="str">
        <f ca="1">IFERROR(VLOOKUP(Tabela24[[#This Row],[Symbol]],INDIRECT("'"&amp;Tabela24[[#This Row],[INDEX]]&amp;"'!$D$4:$BB$3000"),14,0),0)</f>
        <v>szt.</v>
      </c>
      <c r="I1354" s="409">
        <f ca="1">IFERROR(VLOOKUP(Tabela24[[#This Row],[Symbol]],INDIRECT("'"&amp;Tabela24[[#This Row],[INDEX]]&amp;"'!$D$4:$BB$3000"),30,0),0)</f>
        <v>0</v>
      </c>
      <c r="J1354" s="437">
        <f ca="1">IFERROR(VLOOKUP(Tabela24[[#This Row],[Symbol]],INDIRECT("'"&amp;Tabela24[[#This Row],[INDEX]]&amp;"'!$D$4:$BB$3000"),31,0),0)</f>
        <v>0</v>
      </c>
      <c r="K1354" s="258"/>
    </row>
    <row r="1355" spans="1:11" ht="30" customHeight="1" x14ac:dyDescent="0.2">
      <c r="A1355" s="254"/>
      <c r="B1355" s="555" t="s">
        <v>6</v>
      </c>
      <c r="C1355" s="561" t="s">
        <v>638</v>
      </c>
      <c r="D1355" s="256" t="str">
        <f>VLOOKUP(Tabela24[[#This Row],[Symbol]],Baza_cen[],3,0)</f>
        <v>RK-Fest-HST-M6 (140 do 400)</v>
      </c>
      <c r="E1355" s="257"/>
      <c r="F1355" s="257"/>
      <c r="G1355" s="257">
        <f ca="1">IFERROR(VLOOKUP(Tabela24[[#This Row],[Symbol]],INDIRECT("'"&amp;Tabela24[[#This Row],[INDEX]]&amp;"'!$D$5:$BB$3000"),13,0),0)</f>
        <v>0</v>
      </c>
      <c r="H1355" s="257" t="str">
        <f ca="1">IFERROR(VLOOKUP(Tabela24[[#This Row],[Symbol]],INDIRECT("'"&amp;Tabela24[[#This Row],[INDEX]]&amp;"'!$D$4:$BB$3000"),14,0),0)</f>
        <v>szt.</v>
      </c>
      <c r="I1355" s="409">
        <f ca="1">IFERROR(VLOOKUP(Tabela24[[#This Row],[Symbol]],INDIRECT("'"&amp;Tabela24[[#This Row],[INDEX]]&amp;"'!$D$4:$BB$3000"),30,0),0)</f>
        <v>0</v>
      </c>
      <c r="J1355" s="437">
        <f ca="1">IFERROR(VLOOKUP(Tabela24[[#This Row],[Symbol]],INDIRECT("'"&amp;Tabela24[[#This Row],[INDEX]]&amp;"'!$D$4:$BB$3000"),31,0),0)</f>
        <v>0</v>
      </c>
      <c r="K1355" s="258"/>
    </row>
    <row r="1356" spans="1:11" ht="30" customHeight="1" x14ac:dyDescent="0.2">
      <c r="A1356" s="254"/>
      <c r="B1356" s="555" t="s">
        <v>6</v>
      </c>
      <c r="C1356" s="561" t="s">
        <v>640</v>
      </c>
      <c r="D1356" s="256" t="str">
        <f>VLOOKUP(Tabela24[[#This Row],[Symbol]],Baza_cen[],3,0)</f>
        <v>RK-Fest-HST-M10 
(140 do 450)</v>
      </c>
      <c r="E1356" s="257"/>
      <c r="F1356" s="257"/>
      <c r="G1356" s="257">
        <f ca="1">IFERROR(VLOOKUP(Tabela24[[#This Row],[Symbol]],INDIRECT("'"&amp;Tabela24[[#This Row],[INDEX]]&amp;"'!$D$5:$BB$3000"),13,0),0)</f>
        <v>0</v>
      </c>
      <c r="H1356" s="257" t="str">
        <f ca="1">IFERROR(VLOOKUP(Tabela24[[#This Row],[Symbol]],INDIRECT("'"&amp;Tabela24[[#This Row],[INDEX]]&amp;"'!$D$4:$BB$3000"),14,0),0)</f>
        <v>szt.</v>
      </c>
      <c r="I1356" s="409">
        <f ca="1">IFERROR(VLOOKUP(Tabela24[[#This Row],[Symbol]],INDIRECT("'"&amp;Tabela24[[#This Row],[INDEX]]&amp;"'!$D$4:$BB$3000"),30,0),0)</f>
        <v>0</v>
      </c>
      <c r="J1356" s="437">
        <f ca="1">IFERROR(VLOOKUP(Tabela24[[#This Row],[Symbol]],INDIRECT("'"&amp;Tabela24[[#This Row],[INDEX]]&amp;"'!$D$4:$BB$3000"),31,0),0)</f>
        <v>0</v>
      </c>
      <c r="K1356" s="258"/>
    </row>
    <row r="1357" spans="1:11" ht="30" customHeight="1" x14ac:dyDescent="0.2">
      <c r="A1357" s="254"/>
      <c r="B1357" s="555" t="s">
        <v>6</v>
      </c>
      <c r="C1357" s="561" t="s">
        <v>601</v>
      </c>
      <c r="D1357" s="256" t="str">
        <f>VLOOKUP(Tabela24[[#This Row],[Symbol]],Baza_cen[],3,0)</f>
        <v>RK-Fest-RA-16x400</v>
      </c>
      <c r="E1357" s="257"/>
      <c r="F1357" s="257"/>
      <c r="G1357" s="257">
        <f ca="1">IFERROR(VLOOKUP(Tabela24[[#This Row],[Symbol]],INDIRECT("'"&amp;Tabela24[[#This Row],[INDEX]]&amp;"'!$D$5:$BB$3000"),13,0),0)</f>
        <v>0</v>
      </c>
      <c r="H1357" s="257" t="str">
        <f ca="1">IFERROR(VLOOKUP(Tabela24[[#This Row],[Symbol]],INDIRECT("'"&amp;Tabela24[[#This Row],[INDEX]]&amp;"'!$D$4:$BB$3000"),14,0),0)</f>
        <v>szt.</v>
      </c>
      <c r="I1357" s="409">
        <f ca="1">IFERROR(VLOOKUP(Tabela24[[#This Row],[Symbol]],INDIRECT("'"&amp;Tabela24[[#This Row],[INDEX]]&amp;"'!$D$4:$BB$3000"),30,0),0)</f>
        <v>0</v>
      </c>
      <c r="J1357" s="437">
        <f ca="1">IFERROR(VLOOKUP(Tabela24[[#This Row],[Symbol]],INDIRECT("'"&amp;Tabela24[[#This Row],[INDEX]]&amp;"'!$D$4:$BB$3000"),31,0),0)</f>
        <v>0</v>
      </c>
      <c r="K1357" s="258"/>
    </row>
    <row r="1358" spans="1:11" ht="30" customHeight="1" x14ac:dyDescent="0.2">
      <c r="A1358" s="254"/>
      <c r="B1358" s="555" t="s">
        <v>6</v>
      </c>
      <c r="C1358" s="561" t="s">
        <v>603</v>
      </c>
      <c r="D1358" s="256" t="str">
        <f>VLOOKUP(Tabela24[[#This Row],[Symbol]],Baza_cen[],3,0)</f>
        <v>RK-Fest-RA-16x460</v>
      </c>
      <c r="E1358" s="257"/>
      <c r="F1358" s="257"/>
      <c r="G1358" s="257">
        <f ca="1">IFERROR(VLOOKUP(Tabela24[[#This Row],[Symbol]],INDIRECT("'"&amp;Tabela24[[#This Row],[INDEX]]&amp;"'!$D$5:$BB$3000"),13,0),0)</f>
        <v>0</v>
      </c>
      <c r="H1358" s="257" t="str">
        <f ca="1">IFERROR(VLOOKUP(Tabela24[[#This Row],[Symbol]],INDIRECT("'"&amp;Tabela24[[#This Row],[INDEX]]&amp;"'!$D$4:$BB$3000"),14,0),0)</f>
        <v>szt.</v>
      </c>
      <c r="I1358" s="409">
        <f ca="1">IFERROR(VLOOKUP(Tabela24[[#This Row],[Symbol]],INDIRECT("'"&amp;Tabela24[[#This Row],[INDEX]]&amp;"'!$D$4:$BB$3000"),30,0),0)</f>
        <v>0</v>
      </c>
      <c r="J1358" s="437">
        <f ca="1">IFERROR(VLOOKUP(Tabela24[[#This Row],[Symbol]],INDIRECT("'"&amp;Tabela24[[#This Row],[INDEX]]&amp;"'!$D$4:$BB$3000"),31,0),0)</f>
        <v>0</v>
      </c>
      <c r="K1358" s="258"/>
    </row>
    <row r="1359" spans="1:11" ht="30" customHeight="1" x14ac:dyDescent="0.2">
      <c r="A1359" s="254"/>
      <c r="B1359" s="555" t="s">
        <v>6</v>
      </c>
      <c r="C1359" s="561" t="s">
        <v>635</v>
      </c>
      <c r="D1359" s="256" t="str">
        <f>VLOOKUP(Tabela24[[#This Row],[Symbol]],Baza_cen[],3,0)</f>
        <v>KP-Halter-00x270x2,5</v>
      </c>
      <c r="E1359" s="257"/>
      <c r="F1359" s="257"/>
      <c r="G1359" s="257">
        <f ca="1">IFERROR(VLOOKUP(Tabela24[[#This Row],[Symbol]],INDIRECT("'"&amp;Tabela24[[#This Row],[INDEX]]&amp;"'!$D$5:$BB$3000"),13,0),0)</f>
        <v>0</v>
      </c>
      <c r="H1359" s="257" t="str">
        <f ca="1">IFERROR(VLOOKUP(Tabela24[[#This Row],[Symbol]],INDIRECT("'"&amp;Tabela24[[#This Row],[INDEX]]&amp;"'!$D$4:$BB$3000"),14,0),0)</f>
        <v>szt.</v>
      </c>
      <c r="I1359" s="409">
        <f ca="1">IFERROR(VLOOKUP(Tabela24[[#This Row],[Symbol]],INDIRECT("'"&amp;Tabela24[[#This Row],[INDEX]]&amp;"'!$D$4:$BB$3000"),30,0),0)</f>
        <v>0</v>
      </c>
      <c r="J1359" s="437">
        <f ca="1">IFERROR(VLOOKUP(Tabela24[[#This Row],[Symbol]],INDIRECT("'"&amp;Tabela24[[#This Row],[INDEX]]&amp;"'!$D$4:$BB$3000"),31,0),0)</f>
        <v>0</v>
      </c>
      <c r="K1359" s="258"/>
    </row>
    <row r="1360" spans="1:11" ht="30" customHeight="1" x14ac:dyDescent="0.2">
      <c r="A1360" s="254"/>
      <c r="B1360" s="555" t="s">
        <v>6</v>
      </c>
      <c r="C1360" s="561" t="s">
        <v>637</v>
      </c>
      <c r="D1360" s="256" t="str">
        <f>VLOOKUP(Tabela24[[#This Row],[Symbol]],Baza_cen[],3,0)</f>
        <v>KP-Halter-100x270x2,5 + Załącznik powyżej 5x FMW-65x95x2,5 poniżej 5xWS-Konsola-65x110</v>
      </c>
      <c r="E1360" s="257"/>
      <c r="F1360" s="257"/>
      <c r="G1360" s="257">
        <f ca="1">IFERROR(VLOOKUP(Tabela24[[#This Row],[Symbol]],INDIRECT("'"&amp;Tabela24[[#This Row],[INDEX]]&amp;"'!$D$5:$BB$3000"),13,0),0)</f>
        <v>0</v>
      </c>
      <c r="H1360" s="257" t="str">
        <f ca="1">IFERROR(VLOOKUP(Tabela24[[#This Row],[Symbol]],INDIRECT("'"&amp;Tabela24[[#This Row],[INDEX]]&amp;"'!$D$4:$BB$3000"),14,0),0)</f>
        <v>szt.</v>
      </c>
      <c r="I1360" s="409">
        <f ca="1">IFERROR(VLOOKUP(Tabela24[[#This Row],[Symbol]],INDIRECT("'"&amp;Tabela24[[#This Row],[INDEX]]&amp;"'!$D$4:$BB$3000"),30,0),0)</f>
        <v>0</v>
      </c>
      <c r="J1360" s="437">
        <f ca="1">IFERROR(VLOOKUP(Tabela24[[#This Row],[Symbol]],INDIRECT("'"&amp;Tabela24[[#This Row],[INDEX]]&amp;"'!$D$4:$BB$3000"),31,0),0)</f>
        <v>0</v>
      </c>
      <c r="K1360" s="258"/>
    </row>
    <row r="1361" spans="1:11" ht="30" customHeight="1" x14ac:dyDescent="0.2">
      <c r="A1361" s="254"/>
      <c r="B1361" s="555" t="s">
        <v>6</v>
      </c>
      <c r="C1361" s="561" t="s">
        <v>802</v>
      </c>
      <c r="D1361" s="256" t="str">
        <f>VLOOKUP(Tabela24[[#This Row],[Symbol]],Baza_cen[],3,0)</f>
        <v>BAP-Winkel 110x1,5</v>
      </c>
      <c r="E1361" s="257"/>
      <c r="F1361" s="257"/>
      <c r="G1361" s="257">
        <f ca="1">IFERROR(VLOOKUP(Tabela24[[#This Row],[Symbol]],INDIRECT("'"&amp;Tabela24[[#This Row],[INDEX]]&amp;"'!$D$5:$BB$3000"),13,0),0)</f>
        <v>0</v>
      </c>
      <c r="H1361" s="257" t="str">
        <f ca="1">IFERROR(VLOOKUP(Tabela24[[#This Row],[Symbol]],INDIRECT("'"&amp;Tabela24[[#This Row],[INDEX]]&amp;"'!$D$4:$BB$3000"),14,0),0)</f>
        <v>szt.</v>
      </c>
      <c r="I1361" s="409">
        <f ca="1">IFERROR(VLOOKUP(Tabela24[[#This Row],[Symbol]],INDIRECT("'"&amp;Tabela24[[#This Row],[INDEX]]&amp;"'!$D$4:$BB$3000"),30,0),0)</f>
        <v>0</v>
      </c>
      <c r="J1361" s="437">
        <f ca="1">IFERROR(VLOOKUP(Tabela24[[#This Row],[Symbol]],INDIRECT("'"&amp;Tabela24[[#This Row],[INDEX]]&amp;"'!$D$4:$BB$3000"),31,0),0)</f>
        <v>0</v>
      </c>
      <c r="K1361" s="258"/>
    </row>
    <row r="1362" spans="1:11" ht="30" customHeight="1" x14ac:dyDescent="0.2">
      <c r="A1362" s="254"/>
      <c r="B1362" s="555" t="s">
        <v>6</v>
      </c>
      <c r="C1362" s="561" t="s">
        <v>804</v>
      </c>
      <c r="D1362" s="256" t="str">
        <f>VLOOKUP(Tabela24[[#This Row],[Symbol]],Baza_cen[],3,0)</f>
        <v>BAP-Winkel 200x2,0</v>
      </c>
      <c r="E1362" s="257"/>
      <c r="F1362" s="257"/>
      <c r="G1362" s="257">
        <f ca="1">IFERROR(VLOOKUP(Tabela24[[#This Row],[Symbol]],INDIRECT("'"&amp;Tabela24[[#This Row],[INDEX]]&amp;"'!$D$5:$BB$3000"),13,0),0)</f>
        <v>0</v>
      </c>
      <c r="H1362" s="257" t="str">
        <f ca="1">IFERROR(VLOOKUP(Tabela24[[#This Row],[Symbol]],INDIRECT("'"&amp;Tabela24[[#This Row],[INDEX]]&amp;"'!$D$4:$BB$3000"),14,0),0)</f>
        <v>szt.</v>
      </c>
      <c r="I1362" s="409">
        <f ca="1">IFERROR(VLOOKUP(Tabela24[[#This Row],[Symbol]],INDIRECT("'"&amp;Tabela24[[#This Row],[INDEX]]&amp;"'!$D$4:$BB$3000"),30,0),0)</f>
        <v>0</v>
      </c>
      <c r="J1362" s="437">
        <f ca="1">IFERROR(VLOOKUP(Tabela24[[#This Row],[Symbol]],INDIRECT("'"&amp;Tabela24[[#This Row],[INDEX]]&amp;"'!$D$4:$BB$3000"),31,0),0)</f>
        <v>0</v>
      </c>
      <c r="K1362" s="258"/>
    </row>
    <row r="1363" spans="1:11" ht="30" customHeight="1" x14ac:dyDescent="0.2">
      <c r="A1363" s="254"/>
      <c r="B1363" s="555" t="s">
        <v>6</v>
      </c>
      <c r="C1363" s="561" t="s">
        <v>806</v>
      </c>
      <c r="D1363" s="256" t="str">
        <f>VLOOKUP(Tabela24[[#This Row],[Symbol]],Baza_cen[],3,0)</f>
        <v>BAP-Winkel 400x2,5</v>
      </c>
      <c r="E1363" s="257"/>
      <c r="F1363" s="257"/>
      <c r="G1363" s="257">
        <f ca="1">IFERROR(VLOOKUP(Tabela24[[#This Row],[Symbol]],INDIRECT("'"&amp;Tabela24[[#This Row],[INDEX]]&amp;"'!$D$5:$BB$3000"),13,0),0)</f>
        <v>0</v>
      </c>
      <c r="H1363" s="257" t="str">
        <f ca="1">IFERROR(VLOOKUP(Tabela24[[#This Row],[Symbol]],INDIRECT("'"&amp;Tabela24[[#This Row],[INDEX]]&amp;"'!$D$4:$BB$3000"),14,0),0)</f>
        <v>szt.</v>
      </c>
      <c r="I1363" s="409">
        <f ca="1">IFERROR(VLOOKUP(Tabela24[[#This Row],[Symbol]],INDIRECT("'"&amp;Tabela24[[#This Row],[INDEX]]&amp;"'!$D$4:$BB$3000"),30,0),0)</f>
        <v>0</v>
      </c>
      <c r="J1363" s="437">
        <f ca="1">IFERROR(VLOOKUP(Tabela24[[#This Row],[Symbol]],INDIRECT("'"&amp;Tabela24[[#This Row],[INDEX]]&amp;"'!$D$4:$BB$3000"),31,0),0)</f>
        <v>0</v>
      </c>
      <c r="K1363" s="258"/>
    </row>
    <row r="1364" spans="1:11" ht="30" customHeight="1" x14ac:dyDescent="0.2">
      <c r="A1364" s="562"/>
      <c r="B1364" s="555" t="s">
        <v>1619</v>
      </c>
      <c r="C1364" s="563" t="s">
        <v>28969</v>
      </c>
      <c r="D1364" s="256" t="str">
        <f>VLOOKUP(Tabela24[[#This Row],[Symbol]],Baza_cen[],3,0)</f>
        <v>Kołek KSM- 8x 45</v>
      </c>
      <c r="E1364" s="439"/>
      <c r="F1364" s="439"/>
      <c r="G1364" s="439">
        <f ca="1">IFERROR(VLOOKUP(Tabela24[[#This Row],[Symbol]],INDIRECT("'"&amp;Tabela24[[#This Row],[INDEX]]&amp;"'!$D$5:$BB$3000"),13,0),0)</f>
        <v>0</v>
      </c>
      <c r="H1364" s="439" t="str">
        <f ca="1">IFERROR(VLOOKUP(Tabela24[[#This Row],[Symbol]],INDIRECT("'"&amp;Tabela24[[#This Row],[INDEX]]&amp;"'!$D$4:$BB$3000"),14,0),0)</f>
        <v>100 szt.</v>
      </c>
      <c r="I1364" s="440">
        <f ca="1">IFERROR(VLOOKUP(Tabela24[[#This Row],[Symbol]],INDIRECT("'"&amp;Tabela24[[#This Row],[INDEX]]&amp;"'!$D$4:$BB$3000"),30,0),0)</f>
        <v>0</v>
      </c>
      <c r="J1364" s="479">
        <f ca="1">IFERROR(VLOOKUP(Tabela24[[#This Row],[Symbol]],INDIRECT("'"&amp;Tabela24[[#This Row],[INDEX]]&amp;"'!$D$4:$BB$3000"),31,0),0)</f>
        <v>0</v>
      </c>
      <c r="K1364" s="441"/>
    </row>
    <row r="1365" spans="1:11" ht="30" customHeight="1" x14ac:dyDescent="0.2">
      <c r="A1365" s="254"/>
      <c r="B1365" s="555" t="s">
        <v>1619</v>
      </c>
      <c r="C1365" s="561" t="s">
        <v>28971</v>
      </c>
      <c r="D1365" s="256" t="str">
        <f>VLOOKUP(Tabela24[[#This Row],[Symbol]],Baza_cen[],3,0)</f>
        <v>Kołek KSM- 8x 60</v>
      </c>
      <c r="E1365" s="257"/>
      <c r="F1365" s="257"/>
      <c r="G1365" s="257">
        <f ca="1">IFERROR(VLOOKUP(Tabela24[[#This Row],[Symbol]],INDIRECT("'"&amp;Tabela24[[#This Row],[INDEX]]&amp;"'!$D$5:$BB$3000"),13,0),0)</f>
        <v>0</v>
      </c>
      <c r="H1365" s="257" t="str">
        <f ca="1">IFERROR(VLOOKUP(Tabela24[[#This Row],[Symbol]],INDIRECT("'"&amp;Tabela24[[#This Row],[INDEX]]&amp;"'!$D$4:$BB$3000"),14,0),0)</f>
        <v>100 szt.</v>
      </c>
      <c r="I1365" s="409">
        <f ca="1">IFERROR(VLOOKUP(Tabela24[[#This Row],[Symbol]],INDIRECT("'"&amp;Tabela24[[#This Row],[INDEX]]&amp;"'!$D$4:$BB$3000"),30,0),0)</f>
        <v>0</v>
      </c>
      <c r="J1365" s="437">
        <f ca="1">IFERROR(VLOOKUP(Tabela24[[#This Row],[Symbol]],INDIRECT("'"&amp;Tabela24[[#This Row],[INDEX]]&amp;"'!$D$4:$BB$3000"),31,0),0)</f>
        <v>0</v>
      </c>
      <c r="K1365" s="258"/>
    </row>
    <row r="1366" spans="1:11" ht="30" customHeight="1" x14ac:dyDescent="0.2">
      <c r="A1366" s="254"/>
      <c r="B1366" s="555" t="s">
        <v>1619</v>
      </c>
      <c r="C1366" s="561" t="s">
        <v>28973</v>
      </c>
      <c r="D1366" s="256" t="str">
        <f>VLOOKUP(Tabela24[[#This Row],[Symbol]],Baza_cen[],3,0)</f>
        <v>Kołek KSM- 8x 80</v>
      </c>
      <c r="E1366" s="257"/>
      <c r="F1366" s="257"/>
      <c r="G1366" s="257">
        <f ca="1">IFERROR(VLOOKUP(Tabela24[[#This Row],[Symbol]],INDIRECT("'"&amp;Tabela24[[#This Row],[INDEX]]&amp;"'!$D$5:$BB$3000"),13,0),0)</f>
        <v>0</v>
      </c>
      <c r="H1366" s="257" t="str">
        <f ca="1">IFERROR(VLOOKUP(Tabela24[[#This Row],[Symbol]],INDIRECT("'"&amp;Tabela24[[#This Row],[INDEX]]&amp;"'!$D$4:$BB$3000"),14,0),0)</f>
        <v>100 szt.</v>
      </c>
      <c r="I1366" s="409">
        <f ca="1">IFERROR(VLOOKUP(Tabela24[[#This Row],[Symbol]],INDIRECT("'"&amp;Tabela24[[#This Row],[INDEX]]&amp;"'!$D$4:$BB$3000"),30,0),0)</f>
        <v>0</v>
      </c>
      <c r="J1366" s="437">
        <f ca="1">IFERROR(VLOOKUP(Tabela24[[#This Row],[Symbol]],INDIRECT("'"&amp;Tabela24[[#This Row],[INDEX]]&amp;"'!$D$4:$BB$3000"),31,0),0)</f>
        <v>0</v>
      </c>
      <c r="K1366" s="258"/>
    </row>
    <row r="1367" spans="1:11" ht="30" customHeight="1" x14ac:dyDescent="0.2">
      <c r="A1367" s="254"/>
      <c r="B1367" s="555" t="s">
        <v>1619</v>
      </c>
      <c r="C1367" s="561" t="s">
        <v>31478</v>
      </c>
      <c r="D1367" s="256" t="str">
        <f>VLOOKUP(Tabela24[[#This Row],[Symbol]],Baza_cen[],3,0)</f>
        <v>Kołek TXS- 8x 60  (storzkowy)</v>
      </c>
      <c r="E1367" s="257"/>
      <c r="F1367" s="257"/>
      <c r="G1367" s="257">
        <f ca="1">IFERROR(VLOOKUP(Tabela24[[#This Row],[Symbol]],INDIRECT("'"&amp;Tabela24[[#This Row],[INDEX]]&amp;"'!$D$5:$BB$3000"),13,0),0)</f>
        <v>0</v>
      </c>
      <c r="H1367" s="257" t="str">
        <f ca="1">IFERROR(VLOOKUP(Tabela24[[#This Row],[Symbol]],INDIRECT("'"&amp;Tabela24[[#This Row],[INDEX]]&amp;"'!$D$4:$BB$3000"),14,0),0)</f>
        <v>100 szt.</v>
      </c>
      <c r="I1367" s="409">
        <f ca="1">IFERROR(VLOOKUP(Tabela24[[#This Row],[Symbol]],INDIRECT("'"&amp;Tabela24[[#This Row],[INDEX]]&amp;"'!$D$4:$BB$3000"),30,0),0)</f>
        <v>0</v>
      </c>
      <c r="J1367" s="437">
        <f ca="1">IFERROR(VLOOKUP(Tabela24[[#This Row],[Symbol]],INDIRECT("'"&amp;Tabela24[[#This Row],[INDEX]]&amp;"'!$D$4:$BB$3000"),31,0),0)</f>
        <v>0</v>
      </c>
      <c r="K1367" s="258"/>
    </row>
    <row r="1368" spans="1:11" ht="30" customHeight="1" x14ac:dyDescent="0.2">
      <c r="A1368" s="254"/>
      <c r="B1368" s="555" t="s">
        <v>1619</v>
      </c>
      <c r="C1368" s="561" t="s">
        <v>31480</v>
      </c>
      <c r="D1368" s="256" t="str">
        <f>VLOOKUP(Tabela24[[#This Row],[Symbol]],Baza_cen[],3,0)</f>
        <v>Kołek TXS- 8x 80  (storzkowy)</v>
      </c>
      <c r="E1368" s="257"/>
      <c r="F1368" s="257"/>
      <c r="G1368" s="257">
        <f ca="1">IFERROR(VLOOKUP(Tabela24[[#This Row],[Symbol]],INDIRECT("'"&amp;Tabela24[[#This Row],[INDEX]]&amp;"'!$D$5:$BB$3000"),13,0),0)</f>
        <v>0</v>
      </c>
      <c r="H1368" s="257" t="str">
        <f ca="1">IFERROR(VLOOKUP(Tabela24[[#This Row],[Symbol]],INDIRECT("'"&amp;Tabela24[[#This Row],[INDEX]]&amp;"'!$D$4:$BB$3000"),14,0),0)</f>
        <v>100 szt.</v>
      </c>
      <c r="I1368" s="409">
        <f ca="1">IFERROR(VLOOKUP(Tabela24[[#This Row],[Symbol]],INDIRECT("'"&amp;Tabela24[[#This Row],[INDEX]]&amp;"'!$D$4:$BB$3000"),30,0),0)</f>
        <v>0</v>
      </c>
      <c r="J1368" s="437">
        <f ca="1">IFERROR(VLOOKUP(Tabela24[[#This Row],[Symbol]],INDIRECT("'"&amp;Tabela24[[#This Row],[INDEX]]&amp;"'!$D$4:$BB$3000"),31,0),0)</f>
        <v>0</v>
      </c>
      <c r="K1368" s="258"/>
    </row>
    <row r="1369" spans="1:11" ht="30" customHeight="1" x14ac:dyDescent="0.2">
      <c r="A1369" s="254"/>
      <c r="B1369" s="555" t="s">
        <v>1619</v>
      </c>
      <c r="C1369" s="561" t="s">
        <v>31482</v>
      </c>
      <c r="D1369" s="256" t="str">
        <f>VLOOKUP(Tabela24[[#This Row],[Symbol]],Baza_cen[],3,0)</f>
        <v>Kołek TXS- 8x100  (storzkowy)</v>
      </c>
      <c r="E1369" s="257"/>
      <c r="F1369" s="257"/>
      <c r="G1369" s="257">
        <f ca="1">IFERROR(VLOOKUP(Tabela24[[#This Row],[Symbol]],INDIRECT("'"&amp;Tabela24[[#This Row],[INDEX]]&amp;"'!$D$5:$BB$3000"),13,0),0)</f>
        <v>0</v>
      </c>
      <c r="H1369" s="257" t="str">
        <f ca="1">IFERROR(VLOOKUP(Tabela24[[#This Row],[Symbol]],INDIRECT("'"&amp;Tabela24[[#This Row],[INDEX]]&amp;"'!$D$4:$BB$3000"),14,0),0)</f>
        <v>100 szt.</v>
      </c>
      <c r="I1369" s="409">
        <f ca="1">IFERROR(VLOOKUP(Tabela24[[#This Row],[Symbol]],INDIRECT("'"&amp;Tabela24[[#This Row],[INDEX]]&amp;"'!$D$4:$BB$3000"),30,0),0)</f>
        <v>0</v>
      </c>
      <c r="J1369" s="437">
        <f ca="1">IFERROR(VLOOKUP(Tabela24[[#This Row],[Symbol]],INDIRECT("'"&amp;Tabela24[[#This Row],[INDEX]]&amp;"'!$D$4:$BB$3000"),31,0),0)</f>
        <v>0</v>
      </c>
      <c r="K1369" s="258"/>
    </row>
    <row r="1370" spans="1:11" ht="30" customHeight="1" x14ac:dyDescent="0.2">
      <c r="A1370" s="254"/>
      <c r="B1370" s="555" t="s">
        <v>1619</v>
      </c>
      <c r="C1370" s="561" t="s">
        <v>31584</v>
      </c>
      <c r="D1370" s="256" t="str">
        <f>VLOOKUP(Tabela24[[#This Row],[Symbol]],Baza_cen[],3,0)</f>
        <v>Kołek TXK- 8x 60  (podkładkowy)</v>
      </c>
      <c r="E1370" s="257"/>
      <c r="F1370" s="257"/>
      <c r="G1370" s="257">
        <f ca="1">IFERROR(VLOOKUP(Tabela24[[#This Row],[Symbol]],INDIRECT("'"&amp;Tabela24[[#This Row],[INDEX]]&amp;"'!$D$5:$BB$3000"),13,0),0)</f>
        <v>0</v>
      </c>
      <c r="H1370" s="257" t="str">
        <f ca="1">IFERROR(VLOOKUP(Tabela24[[#This Row],[Symbol]],INDIRECT("'"&amp;Tabela24[[#This Row],[INDEX]]&amp;"'!$D$4:$BB$3000"),14,0),0)</f>
        <v>100 szt.</v>
      </c>
      <c r="I1370" s="409">
        <f ca="1">IFERROR(VLOOKUP(Tabela24[[#This Row],[Symbol]],INDIRECT("'"&amp;Tabela24[[#This Row],[INDEX]]&amp;"'!$D$4:$BB$3000"),30,0),0)</f>
        <v>0</v>
      </c>
      <c r="J1370" s="437">
        <f ca="1">IFERROR(VLOOKUP(Tabela24[[#This Row],[Symbol]],INDIRECT("'"&amp;Tabela24[[#This Row],[INDEX]]&amp;"'!$D$4:$BB$3000"),31,0),0)</f>
        <v>0</v>
      </c>
      <c r="K1370" s="258"/>
    </row>
    <row r="1371" spans="1:11" ht="30" customHeight="1" x14ac:dyDescent="0.2">
      <c r="A1371" s="254"/>
      <c r="B1371" s="555" t="s">
        <v>1619</v>
      </c>
      <c r="C1371" s="561" t="s">
        <v>31476</v>
      </c>
      <c r="D1371" s="256" t="str">
        <f>VLOOKUP(Tabela24[[#This Row],[Symbol]],Baza_cen[],3,0)</f>
        <v>Kołek TXK- 8x 80  (podkładkowy)</v>
      </c>
      <c r="E1371" s="257"/>
      <c r="F1371" s="257"/>
      <c r="G1371" s="257">
        <f ca="1">IFERROR(VLOOKUP(Tabela24[[#This Row],[Symbol]],INDIRECT("'"&amp;Tabela24[[#This Row],[INDEX]]&amp;"'!$D$5:$BB$3000"),13,0),0)</f>
        <v>0</v>
      </c>
      <c r="H1371" s="257" t="str">
        <f ca="1">IFERROR(VLOOKUP(Tabela24[[#This Row],[Symbol]],INDIRECT("'"&amp;Tabela24[[#This Row],[INDEX]]&amp;"'!$D$4:$BB$3000"),14,0),0)</f>
        <v>100 szt.</v>
      </c>
      <c r="I1371" s="409">
        <f ca="1">IFERROR(VLOOKUP(Tabela24[[#This Row],[Symbol]],INDIRECT("'"&amp;Tabela24[[#This Row],[INDEX]]&amp;"'!$D$4:$BB$3000"),30,0),0)</f>
        <v>0</v>
      </c>
      <c r="J1371" s="437">
        <f ca="1">IFERROR(VLOOKUP(Tabela24[[#This Row],[Symbol]],INDIRECT("'"&amp;Tabela24[[#This Row],[INDEX]]&amp;"'!$D$4:$BB$3000"),31,0),0)</f>
        <v>0</v>
      </c>
      <c r="K1371" s="258"/>
    </row>
    <row r="1372" spans="1:11" ht="30" customHeight="1" x14ac:dyDescent="0.2">
      <c r="A1372" s="254"/>
      <c r="B1372" s="555" t="s">
        <v>1619</v>
      </c>
      <c r="C1372" s="561" t="s">
        <v>31586</v>
      </c>
      <c r="D1372" s="256" t="str">
        <f>VLOOKUP(Tabela24[[#This Row],[Symbol]],Baza_cen[],3,0)</f>
        <v>Kołek TXK- 8x100  (podkładkowy)</v>
      </c>
      <c r="E1372" s="257"/>
      <c r="F1372" s="257"/>
      <c r="G1372" s="257">
        <f ca="1">IFERROR(VLOOKUP(Tabela24[[#This Row],[Symbol]],INDIRECT("'"&amp;Tabela24[[#This Row],[INDEX]]&amp;"'!$D$5:$BB$3000"),13,0),0)</f>
        <v>0</v>
      </c>
      <c r="H1372" s="257" t="str">
        <f ca="1">IFERROR(VLOOKUP(Tabela24[[#This Row],[Symbol]],INDIRECT("'"&amp;Tabela24[[#This Row],[INDEX]]&amp;"'!$D$4:$BB$3000"),14,0),0)</f>
        <v>100 szt.</v>
      </c>
      <c r="I1372" s="409">
        <f ca="1">IFERROR(VLOOKUP(Tabela24[[#This Row],[Symbol]],INDIRECT("'"&amp;Tabela24[[#This Row],[INDEX]]&amp;"'!$D$4:$BB$3000"),30,0),0)</f>
        <v>0</v>
      </c>
      <c r="J1372" s="437">
        <f ca="1">IFERROR(VLOOKUP(Tabela24[[#This Row],[Symbol]],INDIRECT("'"&amp;Tabela24[[#This Row],[INDEX]]&amp;"'!$D$4:$BB$3000"),31,0),0)</f>
        <v>0</v>
      </c>
      <c r="K1372" s="258"/>
    </row>
    <row r="1373" spans="1:11" ht="30" customHeight="1" x14ac:dyDescent="0.2">
      <c r="A1373" s="254"/>
      <c r="B1373" s="555" t="s">
        <v>1619</v>
      </c>
      <c r="C1373" s="561" t="s">
        <v>30447</v>
      </c>
      <c r="D1373" s="256" t="str">
        <f>VLOOKUP(Tabela24[[#This Row],[Symbol]],Baza_cen[],3,0)</f>
        <v>Wkręt WO-7.5x 52</v>
      </c>
      <c r="E1373" s="257"/>
      <c r="F1373" s="257"/>
      <c r="G1373" s="257">
        <f ca="1">IFERROR(VLOOKUP(Tabela24[[#This Row],[Symbol]],INDIRECT("'"&amp;Tabela24[[#This Row],[INDEX]]&amp;"'!$D$5:$BB$3000"),13,0),0)</f>
        <v>0</v>
      </c>
      <c r="H1373" s="257" t="str">
        <f ca="1">IFERROR(VLOOKUP(Tabela24[[#This Row],[Symbol]],INDIRECT("'"&amp;Tabela24[[#This Row],[INDEX]]&amp;"'!$D$4:$BB$3000"),14,0),0)</f>
        <v>100 szt.</v>
      </c>
      <c r="I1373" s="409">
        <f ca="1">IFERROR(VLOOKUP(Tabela24[[#This Row],[Symbol]],INDIRECT("'"&amp;Tabela24[[#This Row],[INDEX]]&amp;"'!$D$4:$BB$3000"),30,0),0)</f>
        <v>0</v>
      </c>
      <c r="J1373" s="437">
        <f ca="1">IFERROR(VLOOKUP(Tabela24[[#This Row],[Symbol]],INDIRECT("'"&amp;Tabela24[[#This Row],[INDEX]]&amp;"'!$D$4:$BB$3000"),31,0),0)</f>
        <v>0</v>
      </c>
      <c r="K1373" s="258"/>
    </row>
    <row r="1374" spans="1:11" ht="30" customHeight="1" x14ac:dyDescent="0.2">
      <c r="A1374" s="254"/>
      <c r="B1374" s="555" t="s">
        <v>1619</v>
      </c>
      <c r="C1374" s="561" t="s">
        <v>29473</v>
      </c>
      <c r="D1374" s="256" t="str">
        <f>VLOOKUP(Tabela24[[#This Row],[Symbol]],Baza_cen[],3,0)</f>
        <v>Wkręt WO-7.5x 72</v>
      </c>
      <c r="E1374" s="257"/>
      <c r="F1374" s="257"/>
      <c r="G1374" s="257">
        <f ca="1">IFERROR(VLOOKUP(Tabela24[[#This Row],[Symbol]],INDIRECT("'"&amp;Tabela24[[#This Row],[INDEX]]&amp;"'!$D$5:$BB$3000"),13,0),0)</f>
        <v>0</v>
      </c>
      <c r="H1374" s="257" t="str">
        <f ca="1">IFERROR(VLOOKUP(Tabela24[[#This Row],[Symbol]],INDIRECT("'"&amp;Tabela24[[#This Row],[INDEX]]&amp;"'!$D$4:$BB$3000"),14,0),0)</f>
        <v>100 szt.</v>
      </c>
      <c r="I1374" s="409">
        <f ca="1">IFERROR(VLOOKUP(Tabela24[[#This Row],[Symbol]],INDIRECT("'"&amp;Tabela24[[#This Row],[INDEX]]&amp;"'!$D$4:$BB$3000"),30,0),0)</f>
        <v>0</v>
      </c>
      <c r="J1374" s="437">
        <f ca="1">IFERROR(VLOOKUP(Tabela24[[#This Row],[Symbol]],INDIRECT("'"&amp;Tabela24[[#This Row],[INDEX]]&amp;"'!$D$4:$BB$3000"),31,0),0)</f>
        <v>0</v>
      </c>
      <c r="K1374" s="258"/>
    </row>
    <row r="1375" spans="1:11" ht="30" customHeight="1" x14ac:dyDescent="0.2">
      <c r="A1375" s="254"/>
      <c r="B1375" s="555" t="s">
        <v>1619</v>
      </c>
      <c r="C1375" s="561" t="s">
        <v>29475</v>
      </c>
      <c r="D1375" s="256" t="str">
        <f>VLOOKUP(Tabela24[[#This Row],[Symbol]],Baza_cen[],3,0)</f>
        <v>Wkręt WO-7.5x 92</v>
      </c>
      <c r="E1375" s="257"/>
      <c r="F1375" s="257"/>
      <c r="G1375" s="257">
        <f ca="1">IFERROR(VLOOKUP(Tabela24[[#This Row],[Symbol]],INDIRECT("'"&amp;Tabela24[[#This Row],[INDEX]]&amp;"'!$D$5:$BB$3000"),13,0),0)</f>
        <v>0</v>
      </c>
      <c r="H1375" s="257" t="str">
        <f ca="1">IFERROR(VLOOKUP(Tabela24[[#This Row],[Symbol]],INDIRECT("'"&amp;Tabela24[[#This Row],[INDEX]]&amp;"'!$D$4:$BB$3000"),14,0),0)</f>
        <v>100 szt.</v>
      </c>
      <c r="I1375" s="409">
        <f ca="1">IFERROR(VLOOKUP(Tabela24[[#This Row],[Symbol]],INDIRECT("'"&amp;Tabela24[[#This Row],[INDEX]]&amp;"'!$D$4:$BB$3000"),30,0),0)</f>
        <v>0</v>
      </c>
      <c r="J1375" s="437">
        <f ca="1">IFERROR(VLOOKUP(Tabela24[[#This Row],[Symbol]],INDIRECT("'"&amp;Tabela24[[#This Row],[INDEX]]&amp;"'!$D$4:$BB$3000"),31,0),0)</f>
        <v>0</v>
      </c>
      <c r="K1375" s="258"/>
    </row>
    <row r="1376" spans="1:11" ht="30" customHeight="1" x14ac:dyDescent="0.2">
      <c r="A1376" s="254"/>
      <c r="B1376" s="555" t="s">
        <v>1619</v>
      </c>
      <c r="C1376" s="561" t="s">
        <v>29477</v>
      </c>
      <c r="D1376" s="256" t="str">
        <f>VLOOKUP(Tabela24[[#This Row],[Symbol]],Baza_cen[],3,0)</f>
        <v>Wkręt WO-7.5x112</v>
      </c>
      <c r="E1376" s="257"/>
      <c r="F1376" s="257"/>
      <c r="G1376" s="257">
        <f ca="1">IFERROR(VLOOKUP(Tabela24[[#This Row],[Symbol]],INDIRECT("'"&amp;Tabela24[[#This Row],[INDEX]]&amp;"'!$D$5:$BB$3000"),13,0),0)</f>
        <v>0</v>
      </c>
      <c r="H1376" s="257" t="str">
        <f ca="1">IFERROR(VLOOKUP(Tabela24[[#This Row],[Symbol]],INDIRECT("'"&amp;Tabela24[[#This Row],[INDEX]]&amp;"'!$D$4:$BB$3000"),14,0),0)</f>
        <v>100 szt.</v>
      </c>
      <c r="I1376" s="409">
        <f ca="1">IFERROR(VLOOKUP(Tabela24[[#This Row],[Symbol]],INDIRECT("'"&amp;Tabela24[[#This Row],[INDEX]]&amp;"'!$D$4:$BB$3000"),30,0),0)</f>
        <v>0</v>
      </c>
      <c r="J1376" s="437">
        <f ca="1">IFERROR(VLOOKUP(Tabela24[[#This Row],[Symbol]],INDIRECT("'"&amp;Tabela24[[#This Row],[INDEX]]&amp;"'!$D$4:$BB$3000"),31,0),0)</f>
        <v>0</v>
      </c>
      <c r="K1376" s="258"/>
    </row>
    <row r="1377" spans="1:11" ht="30" customHeight="1" x14ac:dyDescent="0.2">
      <c r="A1377" s="254"/>
      <c r="B1377" s="555" t="s">
        <v>1619</v>
      </c>
      <c r="C1377" s="561" t="s">
        <v>29479</v>
      </c>
      <c r="D1377" s="256" t="str">
        <f>VLOOKUP(Tabela24[[#This Row],[Symbol]],Baza_cen[],3,0)</f>
        <v>Wkręt WO-7.5x132</v>
      </c>
      <c r="E1377" s="257"/>
      <c r="F1377" s="257"/>
      <c r="G1377" s="257">
        <f ca="1">IFERROR(VLOOKUP(Tabela24[[#This Row],[Symbol]],INDIRECT("'"&amp;Tabela24[[#This Row],[INDEX]]&amp;"'!$D$5:$BB$3000"),13,0),0)</f>
        <v>0</v>
      </c>
      <c r="H1377" s="257" t="str">
        <f ca="1">IFERROR(VLOOKUP(Tabela24[[#This Row],[Symbol]],INDIRECT("'"&amp;Tabela24[[#This Row],[INDEX]]&amp;"'!$D$4:$BB$3000"),14,0),0)</f>
        <v>100 szt.</v>
      </c>
      <c r="I1377" s="409">
        <f ca="1">IFERROR(VLOOKUP(Tabela24[[#This Row],[Symbol]],INDIRECT("'"&amp;Tabela24[[#This Row],[INDEX]]&amp;"'!$D$4:$BB$3000"),30,0),0)</f>
        <v>0</v>
      </c>
      <c r="J1377" s="437">
        <f ca="1">IFERROR(VLOOKUP(Tabela24[[#This Row],[Symbol]],INDIRECT("'"&amp;Tabela24[[#This Row],[INDEX]]&amp;"'!$D$4:$BB$3000"),31,0),0)</f>
        <v>0</v>
      </c>
      <c r="K1377" s="258"/>
    </row>
    <row r="1378" spans="1:11" ht="30" customHeight="1" x14ac:dyDescent="0.2">
      <c r="A1378" s="254"/>
      <c r="B1378" s="555" t="s">
        <v>1619</v>
      </c>
      <c r="C1378" s="561" t="s">
        <v>29481</v>
      </c>
      <c r="D1378" s="256" t="str">
        <f>VLOOKUP(Tabela24[[#This Row],[Symbol]],Baza_cen[],3,0)</f>
        <v>Wkręt WO-7.5x152</v>
      </c>
      <c r="E1378" s="257"/>
      <c r="F1378" s="257"/>
      <c r="G1378" s="257">
        <f ca="1">IFERROR(VLOOKUP(Tabela24[[#This Row],[Symbol]],INDIRECT("'"&amp;Tabela24[[#This Row],[INDEX]]&amp;"'!$D$5:$BB$3000"),13,0),0)</f>
        <v>0</v>
      </c>
      <c r="H1378" s="257" t="str">
        <f ca="1">IFERROR(VLOOKUP(Tabela24[[#This Row],[Symbol]],INDIRECT("'"&amp;Tabela24[[#This Row],[INDEX]]&amp;"'!$D$4:$BB$3000"),14,0),0)</f>
        <v>100 szt.</v>
      </c>
      <c r="I1378" s="409">
        <f ca="1">IFERROR(VLOOKUP(Tabela24[[#This Row],[Symbol]],INDIRECT("'"&amp;Tabela24[[#This Row],[INDEX]]&amp;"'!$D$4:$BB$3000"),30,0),0)</f>
        <v>0</v>
      </c>
      <c r="J1378" s="437">
        <f ca="1">IFERROR(VLOOKUP(Tabela24[[#This Row],[Symbol]],INDIRECT("'"&amp;Tabela24[[#This Row],[INDEX]]&amp;"'!$D$4:$BB$3000"),31,0),0)</f>
        <v>0</v>
      </c>
      <c r="K1378" s="258"/>
    </row>
    <row r="1379" spans="1:11" ht="30" customHeight="1" x14ac:dyDescent="0.2">
      <c r="A1379" s="254"/>
      <c r="B1379" s="555" t="s">
        <v>1619</v>
      </c>
      <c r="C1379" s="561" t="s">
        <v>29483</v>
      </c>
      <c r="D1379" s="256" t="str">
        <f>VLOOKUP(Tabela24[[#This Row],[Symbol]],Baza_cen[],3,0)</f>
        <v>Wkręt WO-7.5x182</v>
      </c>
      <c r="E1379" s="257"/>
      <c r="F1379" s="257"/>
      <c r="G1379" s="257">
        <f ca="1">IFERROR(VLOOKUP(Tabela24[[#This Row],[Symbol]],INDIRECT("'"&amp;Tabela24[[#This Row],[INDEX]]&amp;"'!$D$5:$BB$3000"),13,0),0)</f>
        <v>0</v>
      </c>
      <c r="H1379" s="257" t="str">
        <f ca="1">IFERROR(VLOOKUP(Tabela24[[#This Row],[Symbol]],INDIRECT("'"&amp;Tabela24[[#This Row],[INDEX]]&amp;"'!$D$4:$BB$3000"),14,0),0)</f>
        <v>100 szt.</v>
      </c>
      <c r="I1379" s="409">
        <f ca="1">IFERROR(VLOOKUP(Tabela24[[#This Row],[Symbol]],INDIRECT("'"&amp;Tabela24[[#This Row],[INDEX]]&amp;"'!$D$4:$BB$3000"),30,0),0)</f>
        <v>0</v>
      </c>
      <c r="J1379" s="437">
        <f ca="1">IFERROR(VLOOKUP(Tabela24[[#This Row],[Symbol]],INDIRECT("'"&amp;Tabela24[[#This Row],[INDEX]]&amp;"'!$D$4:$BB$3000"),31,0),0)</f>
        <v>0</v>
      </c>
      <c r="K1379" s="258"/>
    </row>
    <row r="1380" spans="1:11" ht="30" customHeight="1" x14ac:dyDescent="0.2">
      <c r="A1380" s="254"/>
      <c r="B1380" s="555" t="s">
        <v>1619</v>
      </c>
      <c r="C1380" s="561" t="s">
        <v>30855</v>
      </c>
      <c r="D1380" s="256" t="str">
        <f>VLOOKUP(Tabela24[[#This Row],[Symbol]],Baza_cen[],3,0)</f>
        <v>Wkręt WO-7.5x202</v>
      </c>
      <c r="E1380" s="257"/>
      <c r="F1380" s="257"/>
      <c r="G1380" s="257">
        <f ca="1">IFERROR(VLOOKUP(Tabela24[[#This Row],[Symbol]],INDIRECT("'"&amp;Tabela24[[#This Row],[INDEX]]&amp;"'!$D$5:$BB$3000"),13,0),0)</f>
        <v>0</v>
      </c>
      <c r="H1380" s="257" t="str">
        <f ca="1">IFERROR(VLOOKUP(Tabela24[[#This Row],[Symbol]],INDIRECT("'"&amp;Tabela24[[#This Row],[INDEX]]&amp;"'!$D$4:$BB$3000"),14,0),0)</f>
        <v>100 szt.</v>
      </c>
      <c r="I1380" s="409">
        <f ca="1">IFERROR(VLOOKUP(Tabela24[[#This Row],[Symbol]],INDIRECT("'"&amp;Tabela24[[#This Row],[INDEX]]&amp;"'!$D$4:$BB$3000"),30,0),0)</f>
        <v>0</v>
      </c>
      <c r="J1380" s="437">
        <f ca="1">IFERROR(VLOOKUP(Tabela24[[#This Row],[Symbol]],INDIRECT("'"&amp;Tabela24[[#This Row],[INDEX]]&amp;"'!$D$4:$BB$3000"),31,0),0)</f>
        <v>0</v>
      </c>
      <c r="K1380" s="258"/>
    </row>
    <row r="1381" spans="1:11" ht="30" customHeight="1" x14ac:dyDescent="0.2">
      <c r="A1381" s="254"/>
      <c r="B1381" s="555" t="s">
        <v>1619</v>
      </c>
      <c r="C1381" s="561" t="s">
        <v>3222</v>
      </c>
      <c r="D1381" s="256" t="str">
        <f>VLOOKUP(Tabela24[[#This Row],[Symbol]],Baza_cen[],3,0)</f>
        <v>Wkręt WOW - łeb walcowy do ośc. 7.5x 92   100     SMART</v>
      </c>
      <c r="E1381" s="257"/>
      <c r="F1381" s="257"/>
      <c r="G1381" s="257">
        <f ca="1">IFERROR(VLOOKUP(Tabela24[[#This Row],[Symbol]],INDIRECT("'"&amp;Tabela24[[#This Row],[INDEX]]&amp;"'!$D$5:$BB$3000"),13,0),0)</f>
        <v>0</v>
      </c>
      <c r="H1381" s="257" t="str">
        <f ca="1">IFERROR(VLOOKUP(Tabela24[[#This Row],[Symbol]],INDIRECT("'"&amp;Tabela24[[#This Row],[INDEX]]&amp;"'!$D$4:$BB$3000"),14,0),0)</f>
        <v>100 szt.</v>
      </c>
      <c r="I1381" s="409">
        <f ca="1">IFERROR(VLOOKUP(Tabela24[[#This Row],[Symbol]],INDIRECT("'"&amp;Tabela24[[#This Row],[INDEX]]&amp;"'!$D$4:$BB$3000"),30,0),0)</f>
        <v>0</v>
      </c>
      <c r="J1381" s="437">
        <f ca="1">IFERROR(VLOOKUP(Tabela24[[#This Row],[Symbol]],INDIRECT("'"&amp;Tabela24[[#This Row],[INDEX]]&amp;"'!$D$4:$BB$3000"),31,0),0)</f>
        <v>0</v>
      </c>
      <c r="K1381" s="258"/>
    </row>
    <row r="1382" spans="1:11" ht="30" customHeight="1" x14ac:dyDescent="0.2">
      <c r="A1382" s="254"/>
      <c r="B1382" s="555" t="s">
        <v>1619</v>
      </c>
      <c r="C1382" s="561" t="s">
        <v>3223</v>
      </c>
      <c r="D1382" s="256" t="str">
        <f>VLOOKUP(Tabela24[[#This Row],[Symbol]],Baza_cen[],3,0)</f>
        <v>Wkręt WOW - łeb walcowy do ośc. 7.5x112   100     SMART</v>
      </c>
      <c r="E1382" s="257"/>
      <c r="F1382" s="257"/>
      <c r="G1382" s="257">
        <f ca="1">IFERROR(VLOOKUP(Tabela24[[#This Row],[Symbol]],INDIRECT("'"&amp;Tabela24[[#This Row],[INDEX]]&amp;"'!$D$5:$BB$3000"),13,0),0)</f>
        <v>0</v>
      </c>
      <c r="H1382" s="257" t="str">
        <f ca="1">IFERROR(VLOOKUP(Tabela24[[#This Row],[Symbol]],INDIRECT("'"&amp;Tabela24[[#This Row],[INDEX]]&amp;"'!$D$4:$BB$3000"),14,0),0)</f>
        <v>100 szt.</v>
      </c>
      <c r="I1382" s="409">
        <f ca="1">IFERROR(VLOOKUP(Tabela24[[#This Row],[Symbol]],INDIRECT("'"&amp;Tabela24[[#This Row],[INDEX]]&amp;"'!$D$4:$BB$3000"),30,0),0)</f>
        <v>0</v>
      </c>
      <c r="J1382" s="437">
        <f ca="1">IFERROR(VLOOKUP(Tabela24[[#This Row],[Symbol]],INDIRECT("'"&amp;Tabela24[[#This Row],[INDEX]]&amp;"'!$D$4:$BB$3000"),31,0),0)</f>
        <v>0</v>
      </c>
      <c r="K1382" s="258"/>
    </row>
    <row r="1383" spans="1:11" ht="30" customHeight="1" x14ac:dyDescent="0.2">
      <c r="A1383" s="254"/>
      <c r="B1383" s="555" t="s">
        <v>1619</v>
      </c>
      <c r="C1383" s="561" t="s">
        <v>3224</v>
      </c>
      <c r="D1383" s="256" t="str">
        <f>VLOOKUP(Tabela24[[#This Row],[Symbol]],Baza_cen[],3,0)</f>
        <v>Wkręt WOW - łeb walcowy do ośc. 7.5x132   100     SMART</v>
      </c>
      <c r="E1383" s="257"/>
      <c r="F1383" s="257"/>
      <c r="G1383" s="257">
        <f ca="1">IFERROR(VLOOKUP(Tabela24[[#This Row],[Symbol]],INDIRECT("'"&amp;Tabela24[[#This Row],[INDEX]]&amp;"'!$D$5:$BB$3000"),13,0),0)</f>
        <v>0</v>
      </c>
      <c r="H1383" s="257" t="str">
        <f ca="1">IFERROR(VLOOKUP(Tabela24[[#This Row],[Symbol]],INDIRECT("'"&amp;Tabela24[[#This Row],[INDEX]]&amp;"'!$D$4:$BB$3000"),14,0),0)</f>
        <v>100 szt.</v>
      </c>
      <c r="I1383" s="409">
        <f ca="1">IFERROR(VLOOKUP(Tabela24[[#This Row],[Symbol]],INDIRECT("'"&amp;Tabela24[[#This Row],[INDEX]]&amp;"'!$D$4:$BB$3000"),30,0),0)</f>
        <v>0</v>
      </c>
      <c r="J1383" s="437">
        <f ca="1">IFERROR(VLOOKUP(Tabela24[[#This Row],[Symbol]],INDIRECT("'"&amp;Tabela24[[#This Row],[INDEX]]&amp;"'!$D$4:$BB$3000"),31,0),0)</f>
        <v>0</v>
      </c>
      <c r="K1383" s="258"/>
    </row>
    <row r="1384" spans="1:11" ht="30" customHeight="1" x14ac:dyDescent="0.2">
      <c r="A1384" s="254"/>
      <c r="B1384" s="555" t="s">
        <v>1619</v>
      </c>
      <c r="C1384" s="561" t="s">
        <v>3225</v>
      </c>
      <c r="D1384" s="256" t="str">
        <f>VLOOKUP(Tabela24[[#This Row],[Symbol]],Baza_cen[],3,0)</f>
        <v>Wkręt WOW - łeb walcowy do ośc. 7.5x152   100     SMART</v>
      </c>
      <c r="E1384" s="257"/>
      <c r="F1384" s="257"/>
      <c r="G1384" s="257">
        <f ca="1">IFERROR(VLOOKUP(Tabela24[[#This Row],[Symbol]],INDIRECT("'"&amp;Tabela24[[#This Row],[INDEX]]&amp;"'!$D$5:$BB$3000"),13,0),0)</f>
        <v>0</v>
      </c>
      <c r="H1384" s="257" t="str">
        <f ca="1">IFERROR(VLOOKUP(Tabela24[[#This Row],[Symbol]],INDIRECT("'"&amp;Tabela24[[#This Row],[INDEX]]&amp;"'!$D$4:$BB$3000"),14,0),0)</f>
        <v>100 szt.</v>
      </c>
      <c r="I1384" s="409">
        <f ca="1">IFERROR(VLOOKUP(Tabela24[[#This Row],[Symbol]],INDIRECT("'"&amp;Tabela24[[#This Row],[INDEX]]&amp;"'!$D$4:$BB$3000"),30,0),0)</f>
        <v>0</v>
      </c>
      <c r="J1384" s="437">
        <f ca="1">IFERROR(VLOOKUP(Tabela24[[#This Row],[Symbol]],INDIRECT("'"&amp;Tabela24[[#This Row],[INDEX]]&amp;"'!$D$4:$BB$3000"),31,0),0)</f>
        <v>0</v>
      </c>
      <c r="K1384" s="258"/>
    </row>
    <row r="1385" spans="1:11" ht="30" customHeight="1" x14ac:dyDescent="0.2">
      <c r="A1385" s="254"/>
      <c r="B1385" s="555" t="s">
        <v>1619</v>
      </c>
      <c r="C1385" s="561" t="s">
        <v>3226</v>
      </c>
      <c r="D1385" s="256" t="str">
        <f>VLOOKUP(Tabela24[[#This Row],[Symbol]],Baza_cen[],3,0)</f>
        <v>Wkręt WOW - łeb walcowy do ośc. 7.5x182   100     SMART</v>
      </c>
      <c r="E1385" s="257"/>
      <c r="F1385" s="257"/>
      <c r="G1385" s="257">
        <f ca="1">IFERROR(VLOOKUP(Tabela24[[#This Row],[Symbol]],INDIRECT("'"&amp;Tabela24[[#This Row],[INDEX]]&amp;"'!$D$5:$BB$3000"),13,0),0)</f>
        <v>0</v>
      </c>
      <c r="H1385" s="257" t="str">
        <f ca="1">IFERROR(VLOOKUP(Tabela24[[#This Row],[Symbol]],INDIRECT("'"&amp;Tabela24[[#This Row],[INDEX]]&amp;"'!$D$4:$BB$3000"),14,0),0)</f>
        <v>100 szt.</v>
      </c>
      <c r="I1385" s="409">
        <f ca="1">IFERROR(VLOOKUP(Tabela24[[#This Row],[Symbol]],INDIRECT("'"&amp;Tabela24[[#This Row],[INDEX]]&amp;"'!$D$4:$BB$3000"),30,0),0)</f>
        <v>0</v>
      </c>
      <c r="J1385" s="437">
        <f ca="1">IFERROR(VLOOKUP(Tabela24[[#This Row],[Symbol]],INDIRECT("'"&amp;Tabela24[[#This Row],[INDEX]]&amp;"'!$D$4:$BB$3000"),31,0),0)</f>
        <v>0</v>
      </c>
      <c r="K1385" s="258"/>
    </row>
    <row r="1386" spans="1:11" ht="30" customHeight="1" x14ac:dyDescent="0.2">
      <c r="A1386" s="254"/>
      <c r="B1386" s="555" t="s">
        <v>1619</v>
      </c>
      <c r="C1386" s="561" t="s">
        <v>29365</v>
      </c>
      <c r="D1386" s="256" t="str">
        <f>VLOOKUP(Tabela24[[#This Row],[Symbol]],Baza_cen[],3,0)</f>
        <v>Wkręt WO-PCV 4,0x25</v>
      </c>
      <c r="E1386" s="257"/>
      <c r="F1386" s="257"/>
      <c r="G1386" s="257">
        <f ca="1">IFERROR(VLOOKUP(Tabela24[[#This Row],[Symbol]],INDIRECT("'"&amp;Tabela24[[#This Row],[INDEX]]&amp;"'!$D$5:$BB$3000"),13,0),0)</f>
        <v>0</v>
      </c>
      <c r="H1386" s="257" t="str">
        <f ca="1">IFERROR(VLOOKUP(Tabela24[[#This Row],[Symbol]],INDIRECT("'"&amp;Tabela24[[#This Row],[INDEX]]&amp;"'!$D$4:$BB$3000"),14,0),0)</f>
        <v>100 szt.</v>
      </c>
      <c r="I1386" s="409">
        <f ca="1">IFERROR(VLOOKUP(Tabela24[[#This Row],[Symbol]],INDIRECT("'"&amp;Tabela24[[#This Row],[INDEX]]&amp;"'!$D$4:$BB$3000"),30,0),0)</f>
        <v>0</v>
      </c>
      <c r="J1386" s="437">
        <f ca="1">IFERROR(VLOOKUP(Tabela24[[#This Row],[Symbol]],INDIRECT("'"&amp;Tabela24[[#This Row],[INDEX]]&amp;"'!$D$4:$BB$3000"),31,0),0)</f>
        <v>0</v>
      </c>
      <c r="K1386" s="258"/>
    </row>
    <row r="1387" spans="1:11" ht="30" customHeight="1" x14ac:dyDescent="0.2">
      <c r="A1387" s="254"/>
      <c r="B1387" s="555" t="s">
        <v>1619</v>
      </c>
      <c r="C1387" s="561" t="s">
        <v>29367</v>
      </c>
      <c r="D1387" s="256" t="str">
        <f>VLOOKUP(Tabela24[[#This Row],[Symbol]],Baza_cen[],3,0)</f>
        <v>Wkręt WO-PCV 4,0x30</v>
      </c>
      <c r="E1387" s="257"/>
      <c r="F1387" s="257"/>
      <c r="G1387" s="257">
        <f ca="1">IFERROR(VLOOKUP(Tabela24[[#This Row],[Symbol]],INDIRECT("'"&amp;Tabela24[[#This Row],[INDEX]]&amp;"'!$D$5:$BB$3000"),13,0),0)</f>
        <v>0</v>
      </c>
      <c r="H1387" s="257" t="str">
        <f ca="1">IFERROR(VLOOKUP(Tabela24[[#This Row],[Symbol]],INDIRECT("'"&amp;Tabela24[[#This Row],[INDEX]]&amp;"'!$D$4:$BB$3000"),14,0),0)</f>
        <v>100 szt.</v>
      </c>
      <c r="I1387" s="409">
        <f ca="1">IFERROR(VLOOKUP(Tabela24[[#This Row],[Symbol]],INDIRECT("'"&amp;Tabela24[[#This Row],[INDEX]]&amp;"'!$D$4:$BB$3000"),30,0),0)</f>
        <v>0</v>
      </c>
      <c r="J1387" s="437">
        <f ca="1">IFERROR(VLOOKUP(Tabela24[[#This Row],[Symbol]],INDIRECT("'"&amp;Tabela24[[#This Row],[INDEX]]&amp;"'!$D$4:$BB$3000"),31,0),0)</f>
        <v>0</v>
      </c>
      <c r="K1387" s="258"/>
    </row>
    <row r="1388" spans="1:11" ht="30" customHeight="1" x14ac:dyDescent="0.2">
      <c r="A1388" s="254"/>
      <c r="B1388" s="555" t="s">
        <v>1619</v>
      </c>
      <c r="C1388" s="561" t="s">
        <v>29369</v>
      </c>
      <c r="D1388" s="256" t="str">
        <f>VLOOKUP(Tabela24[[#This Row],[Symbol]],Baza_cen[],3,0)</f>
        <v>Wkręt WO-PCV 4,0x35</v>
      </c>
      <c r="E1388" s="257"/>
      <c r="F1388" s="257"/>
      <c r="G1388" s="257">
        <f ca="1">IFERROR(VLOOKUP(Tabela24[[#This Row],[Symbol]],INDIRECT("'"&amp;Tabela24[[#This Row],[INDEX]]&amp;"'!$D$5:$BB$3000"),13,0),0)</f>
        <v>0</v>
      </c>
      <c r="H1388" s="257" t="str">
        <f ca="1">IFERROR(VLOOKUP(Tabela24[[#This Row],[Symbol]],INDIRECT("'"&amp;Tabela24[[#This Row],[INDEX]]&amp;"'!$D$4:$BB$3000"),14,0),0)</f>
        <v>100 szt.</v>
      </c>
      <c r="I1388" s="409">
        <f ca="1">IFERROR(VLOOKUP(Tabela24[[#This Row],[Symbol]],INDIRECT("'"&amp;Tabela24[[#This Row],[INDEX]]&amp;"'!$D$4:$BB$3000"),30,0),0)</f>
        <v>0</v>
      </c>
      <c r="J1388" s="437">
        <f ca="1">IFERROR(VLOOKUP(Tabela24[[#This Row],[Symbol]],INDIRECT("'"&amp;Tabela24[[#This Row],[INDEX]]&amp;"'!$D$4:$BB$3000"),31,0),0)</f>
        <v>0</v>
      </c>
      <c r="K1388" s="258"/>
    </row>
    <row r="1389" spans="1:11" ht="30" customHeight="1" x14ac:dyDescent="0.2">
      <c r="A1389" s="254"/>
      <c r="B1389" s="555" t="s">
        <v>1619</v>
      </c>
      <c r="C1389" s="561" t="s">
        <v>29371</v>
      </c>
      <c r="D1389" s="256" t="str">
        <f>VLOOKUP(Tabela24[[#This Row],[Symbol]],Baza_cen[],3,0)</f>
        <v>Wkręt WO-PCV 4,0x40</v>
      </c>
      <c r="E1389" s="257"/>
      <c r="F1389" s="257"/>
      <c r="G1389" s="257">
        <f ca="1">IFERROR(VLOOKUP(Tabela24[[#This Row],[Symbol]],INDIRECT("'"&amp;Tabela24[[#This Row],[INDEX]]&amp;"'!$D$5:$BB$3000"),13,0),0)</f>
        <v>0</v>
      </c>
      <c r="H1389" s="257" t="str">
        <f ca="1">IFERROR(VLOOKUP(Tabela24[[#This Row],[Symbol]],INDIRECT("'"&amp;Tabela24[[#This Row],[INDEX]]&amp;"'!$D$4:$BB$3000"),14,0),0)</f>
        <v>100 szt.</v>
      </c>
      <c r="I1389" s="409">
        <f ca="1">IFERROR(VLOOKUP(Tabela24[[#This Row],[Symbol]],INDIRECT("'"&amp;Tabela24[[#This Row],[INDEX]]&amp;"'!$D$4:$BB$3000"),30,0),0)</f>
        <v>0</v>
      </c>
      <c r="J1389" s="437">
        <f ca="1">IFERROR(VLOOKUP(Tabela24[[#This Row],[Symbol]],INDIRECT("'"&amp;Tabela24[[#This Row],[INDEX]]&amp;"'!$D$4:$BB$3000"),31,0),0)</f>
        <v>0</v>
      </c>
      <c r="K1389" s="258"/>
    </row>
    <row r="1390" spans="1:11" ht="30" customHeight="1" x14ac:dyDescent="0.2">
      <c r="A1390" s="254"/>
      <c r="B1390" s="555" t="s">
        <v>1619</v>
      </c>
      <c r="C1390" s="561" t="s">
        <v>29375</v>
      </c>
      <c r="D1390" s="256" t="str">
        <f>VLOOKUP(Tabela24[[#This Row],[Symbol]],Baza_cen[],3,0)</f>
        <v>Wkręt WTEX-PCV 3,9x16</v>
      </c>
      <c r="E1390" s="257"/>
      <c r="F1390" s="257"/>
      <c r="G1390" s="257">
        <f ca="1">IFERROR(VLOOKUP(Tabela24[[#This Row],[Symbol]],INDIRECT("'"&amp;Tabela24[[#This Row],[INDEX]]&amp;"'!$D$5:$BB$3000"),13,0),0)</f>
        <v>0</v>
      </c>
      <c r="H1390" s="257" t="str">
        <f ca="1">IFERROR(VLOOKUP(Tabela24[[#This Row],[Symbol]],INDIRECT("'"&amp;Tabela24[[#This Row],[INDEX]]&amp;"'!$D$4:$BB$3000"),14,0),0)</f>
        <v>100 szt.</v>
      </c>
      <c r="I1390" s="409">
        <f ca="1">IFERROR(VLOOKUP(Tabela24[[#This Row],[Symbol]],INDIRECT("'"&amp;Tabela24[[#This Row],[INDEX]]&amp;"'!$D$4:$BB$3000"),30,0),0)</f>
        <v>0</v>
      </c>
      <c r="J1390" s="437">
        <f ca="1">IFERROR(VLOOKUP(Tabela24[[#This Row],[Symbol]],INDIRECT("'"&amp;Tabela24[[#This Row],[INDEX]]&amp;"'!$D$4:$BB$3000"),31,0),0)</f>
        <v>0</v>
      </c>
      <c r="K1390" s="258"/>
    </row>
    <row r="1391" spans="1:11" ht="30" customHeight="1" x14ac:dyDescent="0.2">
      <c r="A1391" s="254"/>
      <c r="B1391" s="555" t="s">
        <v>1619</v>
      </c>
      <c r="C1391" s="561" t="s">
        <v>29377</v>
      </c>
      <c r="D1391" s="256" t="str">
        <f>VLOOKUP(Tabela24[[#This Row],[Symbol]],Baza_cen[],3,0)</f>
        <v>Wkręt WTEX-PCV 3,9x19</v>
      </c>
      <c r="E1391" s="257"/>
      <c r="F1391" s="257"/>
      <c r="G1391" s="257">
        <f ca="1">IFERROR(VLOOKUP(Tabela24[[#This Row],[Symbol]],INDIRECT("'"&amp;Tabela24[[#This Row],[INDEX]]&amp;"'!$D$5:$BB$3000"),13,0),0)</f>
        <v>0</v>
      </c>
      <c r="H1391" s="257" t="str">
        <f ca="1">IFERROR(VLOOKUP(Tabela24[[#This Row],[Symbol]],INDIRECT("'"&amp;Tabela24[[#This Row],[INDEX]]&amp;"'!$D$4:$BB$3000"),14,0),0)</f>
        <v>100 szt.</v>
      </c>
      <c r="I1391" s="409">
        <f ca="1">IFERROR(VLOOKUP(Tabela24[[#This Row],[Symbol]],INDIRECT("'"&amp;Tabela24[[#This Row],[INDEX]]&amp;"'!$D$4:$BB$3000"),30,0),0)</f>
        <v>0</v>
      </c>
      <c r="J1391" s="437">
        <f ca="1">IFERROR(VLOOKUP(Tabela24[[#This Row],[Symbol]],INDIRECT("'"&amp;Tabela24[[#This Row],[INDEX]]&amp;"'!$D$4:$BB$3000"),31,0),0)</f>
        <v>0</v>
      </c>
      <c r="K1391" s="258"/>
    </row>
    <row r="1392" spans="1:11" ht="30" customHeight="1" x14ac:dyDescent="0.2">
      <c r="A1392" s="254"/>
      <c r="B1392" s="555" t="s">
        <v>1619</v>
      </c>
      <c r="C1392" s="561" t="s">
        <v>29379</v>
      </c>
      <c r="D1392" s="256" t="str">
        <f>VLOOKUP(Tabela24[[#This Row],[Symbol]],Baza_cen[],3,0)</f>
        <v>Wkręt WTEX-PCV 3,9x25</v>
      </c>
      <c r="E1392" s="257"/>
      <c r="F1392" s="257"/>
      <c r="G1392" s="257">
        <f ca="1">IFERROR(VLOOKUP(Tabela24[[#This Row],[Symbol]],INDIRECT("'"&amp;Tabela24[[#This Row],[INDEX]]&amp;"'!$D$5:$BB$3000"),13,0),0)</f>
        <v>0</v>
      </c>
      <c r="H1392" s="257" t="str">
        <f ca="1">IFERROR(VLOOKUP(Tabela24[[#This Row],[Symbol]],INDIRECT("'"&amp;Tabela24[[#This Row],[INDEX]]&amp;"'!$D$4:$BB$3000"),14,0),0)</f>
        <v>100 szt.</v>
      </c>
      <c r="I1392" s="409">
        <f ca="1">IFERROR(VLOOKUP(Tabela24[[#This Row],[Symbol]],INDIRECT("'"&amp;Tabela24[[#This Row],[INDEX]]&amp;"'!$D$4:$BB$3000"),30,0),0)</f>
        <v>0</v>
      </c>
      <c r="J1392" s="437">
        <f ca="1">IFERROR(VLOOKUP(Tabela24[[#This Row],[Symbol]],INDIRECT("'"&amp;Tabela24[[#This Row],[INDEX]]&amp;"'!$D$4:$BB$3000"),31,0),0)</f>
        <v>0</v>
      </c>
      <c r="K1392" s="258"/>
    </row>
    <row r="1393" spans="1:11" ht="30" customHeight="1" x14ac:dyDescent="0.2">
      <c r="A1393" s="254"/>
      <c r="B1393" s="555" t="s">
        <v>1619</v>
      </c>
      <c r="C1393" s="561" t="s">
        <v>29381</v>
      </c>
      <c r="D1393" s="256" t="str">
        <f>VLOOKUP(Tabela24[[#This Row],[Symbol]],Baza_cen[],3,0)</f>
        <v>Wkręt WTEX-PCV 3,9x32</v>
      </c>
      <c r="E1393" s="257"/>
      <c r="F1393" s="257"/>
      <c r="G1393" s="257">
        <f ca="1">IFERROR(VLOOKUP(Tabela24[[#This Row],[Symbol]],INDIRECT("'"&amp;Tabela24[[#This Row],[INDEX]]&amp;"'!$D$5:$BB$3000"),13,0),0)</f>
        <v>0</v>
      </c>
      <c r="H1393" s="257" t="str">
        <f ca="1">IFERROR(VLOOKUP(Tabela24[[#This Row],[Symbol]],INDIRECT("'"&amp;Tabela24[[#This Row],[INDEX]]&amp;"'!$D$4:$BB$3000"),14,0),0)</f>
        <v>100 szt.</v>
      </c>
      <c r="I1393" s="409">
        <f ca="1">IFERROR(VLOOKUP(Tabela24[[#This Row],[Symbol]],INDIRECT("'"&amp;Tabela24[[#This Row],[INDEX]]&amp;"'!$D$4:$BB$3000"),30,0),0)</f>
        <v>0</v>
      </c>
      <c r="J1393" s="437">
        <f ca="1">IFERROR(VLOOKUP(Tabela24[[#This Row],[Symbol]],INDIRECT("'"&amp;Tabela24[[#This Row],[INDEX]]&amp;"'!$D$4:$BB$3000"),31,0),0)</f>
        <v>0</v>
      </c>
      <c r="K1393" s="258"/>
    </row>
    <row r="1394" spans="1:11" ht="30" customHeight="1" x14ac:dyDescent="0.2">
      <c r="A1394" s="254"/>
      <c r="B1394" s="555" t="s">
        <v>1619</v>
      </c>
      <c r="C1394" s="561" t="s">
        <v>29383</v>
      </c>
      <c r="D1394" s="256" t="str">
        <f>VLOOKUP(Tabela24[[#This Row],[Symbol]],Baza_cen[],3,0)</f>
        <v>Wkręt WTEX-PCV 3,9x38</v>
      </c>
      <c r="E1394" s="257"/>
      <c r="F1394" s="257"/>
      <c r="G1394" s="257">
        <f ca="1">IFERROR(VLOOKUP(Tabela24[[#This Row],[Symbol]],INDIRECT("'"&amp;Tabela24[[#This Row],[INDEX]]&amp;"'!$D$5:$BB$3000"),13,0),0)</f>
        <v>0</v>
      </c>
      <c r="H1394" s="257" t="str">
        <f ca="1">IFERROR(VLOOKUP(Tabela24[[#This Row],[Symbol]],INDIRECT("'"&amp;Tabela24[[#This Row],[INDEX]]&amp;"'!$D$4:$BB$3000"),14,0),0)</f>
        <v>100 szt.</v>
      </c>
      <c r="I1394" s="409">
        <f ca="1">IFERROR(VLOOKUP(Tabela24[[#This Row],[Symbol]],INDIRECT("'"&amp;Tabela24[[#This Row],[INDEX]]&amp;"'!$D$4:$BB$3000"),30,0),0)</f>
        <v>0</v>
      </c>
      <c r="J1394" s="437">
        <f ca="1">IFERROR(VLOOKUP(Tabela24[[#This Row],[Symbol]],INDIRECT("'"&amp;Tabela24[[#This Row],[INDEX]]&amp;"'!$D$4:$BB$3000"),31,0),0)</f>
        <v>0</v>
      </c>
      <c r="K1394" s="258"/>
    </row>
    <row r="1395" spans="1:11" ht="30" customHeight="1" x14ac:dyDescent="0.2">
      <c r="A1395" s="254"/>
      <c r="B1395" s="555" t="s">
        <v>1619</v>
      </c>
      <c r="C1395" s="561" t="s">
        <v>29200</v>
      </c>
      <c r="D1395" s="256" t="str">
        <f>VLOOKUP(Tabela24[[#This Row],[Symbol]],Baza_cen[],3,0)</f>
        <v>Wkręt WSP-4.2x13 podkład.samow.</v>
      </c>
      <c r="E1395" s="257"/>
      <c r="F1395" s="257"/>
      <c r="G1395" s="257">
        <f ca="1">IFERROR(VLOOKUP(Tabela24[[#This Row],[Symbol]],INDIRECT("'"&amp;Tabela24[[#This Row],[INDEX]]&amp;"'!$D$5:$BB$3000"),13,0),0)</f>
        <v>0</v>
      </c>
      <c r="H1395" s="257" t="str">
        <f ca="1">IFERROR(VLOOKUP(Tabela24[[#This Row],[Symbol]],INDIRECT("'"&amp;Tabela24[[#This Row],[INDEX]]&amp;"'!$D$4:$BB$3000"),14,0),0)</f>
        <v>100 szt.</v>
      </c>
      <c r="I1395" s="409">
        <f ca="1">IFERROR(VLOOKUP(Tabela24[[#This Row],[Symbol]],INDIRECT("'"&amp;Tabela24[[#This Row],[INDEX]]&amp;"'!$D$4:$BB$3000"),30,0),0)</f>
        <v>0</v>
      </c>
      <c r="J1395" s="437">
        <f ca="1">IFERROR(VLOOKUP(Tabela24[[#This Row],[Symbol]],INDIRECT("'"&amp;Tabela24[[#This Row],[INDEX]]&amp;"'!$D$4:$BB$3000"),31,0),0)</f>
        <v>0</v>
      </c>
      <c r="K1395" s="258"/>
    </row>
    <row r="1396" spans="1:11" ht="30" customHeight="1" x14ac:dyDescent="0.2">
      <c r="A1396" s="254"/>
      <c r="B1396" s="555" t="s">
        <v>1619</v>
      </c>
      <c r="C1396" s="561" t="s">
        <v>29202</v>
      </c>
      <c r="D1396" s="256" t="str">
        <f>VLOOKUP(Tabela24[[#This Row],[Symbol]],Baza_cen[],3,0)</f>
        <v>Wkręt WSP-4.2x16 podkład.samow.</v>
      </c>
      <c r="E1396" s="257"/>
      <c r="F1396" s="257"/>
      <c r="G1396" s="257">
        <f ca="1">IFERROR(VLOOKUP(Tabela24[[#This Row],[Symbol]],INDIRECT("'"&amp;Tabela24[[#This Row],[INDEX]]&amp;"'!$D$5:$BB$3000"),13,0),0)</f>
        <v>0</v>
      </c>
      <c r="H1396" s="257" t="str">
        <f ca="1">IFERROR(VLOOKUP(Tabela24[[#This Row],[Symbol]],INDIRECT("'"&amp;Tabela24[[#This Row],[INDEX]]&amp;"'!$D$4:$BB$3000"),14,0),0)</f>
        <v>100 szt.</v>
      </c>
      <c r="I1396" s="409">
        <f ca="1">IFERROR(VLOOKUP(Tabela24[[#This Row],[Symbol]],INDIRECT("'"&amp;Tabela24[[#This Row],[INDEX]]&amp;"'!$D$4:$BB$3000"),30,0),0)</f>
        <v>0</v>
      </c>
      <c r="J1396" s="437">
        <f ca="1">IFERROR(VLOOKUP(Tabela24[[#This Row],[Symbol]],INDIRECT("'"&amp;Tabela24[[#This Row],[INDEX]]&amp;"'!$D$4:$BB$3000"),31,0),0)</f>
        <v>0</v>
      </c>
      <c r="K1396" s="258"/>
    </row>
    <row r="1397" spans="1:11" ht="30" customHeight="1" x14ac:dyDescent="0.2">
      <c r="A1397" s="254"/>
      <c r="B1397" s="555" t="s">
        <v>1619</v>
      </c>
      <c r="C1397" s="561" t="s">
        <v>29204</v>
      </c>
      <c r="D1397" s="256" t="str">
        <f>VLOOKUP(Tabela24[[#This Row],[Symbol]],Baza_cen[],3,0)</f>
        <v>Wkręt WSP-4.2x19 podkład.samow.</v>
      </c>
      <c r="E1397" s="257"/>
      <c r="F1397" s="257"/>
      <c r="G1397" s="257">
        <f ca="1">IFERROR(VLOOKUP(Tabela24[[#This Row],[Symbol]],INDIRECT("'"&amp;Tabela24[[#This Row],[INDEX]]&amp;"'!$D$5:$BB$3000"),13,0),0)</f>
        <v>0</v>
      </c>
      <c r="H1397" s="257" t="str">
        <f ca="1">IFERROR(VLOOKUP(Tabela24[[#This Row],[Symbol]],INDIRECT("'"&amp;Tabela24[[#This Row],[INDEX]]&amp;"'!$D$4:$BB$3000"),14,0),0)</f>
        <v>100 szt.</v>
      </c>
      <c r="I1397" s="409">
        <f ca="1">IFERROR(VLOOKUP(Tabela24[[#This Row],[Symbol]],INDIRECT("'"&amp;Tabela24[[#This Row],[INDEX]]&amp;"'!$D$4:$BB$3000"),30,0),0)</f>
        <v>0</v>
      </c>
      <c r="J1397" s="437">
        <f ca="1">IFERROR(VLOOKUP(Tabela24[[#This Row],[Symbol]],INDIRECT("'"&amp;Tabela24[[#This Row],[INDEX]]&amp;"'!$D$4:$BB$3000"),31,0),0)</f>
        <v>0</v>
      </c>
      <c r="K1397" s="258"/>
    </row>
    <row r="1398" spans="1:11" ht="30" customHeight="1" x14ac:dyDescent="0.2">
      <c r="A1398" s="254"/>
      <c r="B1398" s="555" t="s">
        <v>1619</v>
      </c>
      <c r="C1398" s="561" t="s">
        <v>29206</v>
      </c>
      <c r="D1398" s="256" t="str">
        <f>VLOOKUP(Tabela24[[#This Row],[Symbol]],Baza_cen[],3,0)</f>
        <v>Wkręt WSP-4.2x25 podkład.samow.</v>
      </c>
      <c r="E1398" s="257"/>
      <c r="F1398" s="257"/>
      <c r="G1398" s="257">
        <f ca="1">IFERROR(VLOOKUP(Tabela24[[#This Row],[Symbol]],INDIRECT("'"&amp;Tabela24[[#This Row],[INDEX]]&amp;"'!$D$5:$BB$3000"),13,0),0)</f>
        <v>0</v>
      </c>
      <c r="H1398" s="257" t="str">
        <f ca="1">IFERROR(VLOOKUP(Tabela24[[#This Row],[Symbol]],INDIRECT("'"&amp;Tabela24[[#This Row],[INDEX]]&amp;"'!$D$4:$BB$3000"),14,0),0)</f>
        <v>100 szt.</v>
      </c>
      <c r="I1398" s="409">
        <f ca="1">IFERROR(VLOOKUP(Tabela24[[#This Row],[Symbol]],INDIRECT("'"&amp;Tabela24[[#This Row],[INDEX]]&amp;"'!$D$4:$BB$3000"),30,0),0)</f>
        <v>0</v>
      </c>
      <c r="J1398" s="437">
        <f ca="1">IFERROR(VLOOKUP(Tabela24[[#This Row],[Symbol]],INDIRECT("'"&amp;Tabela24[[#This Row],[INDEX]]&amp;"'!$D$4:$BB$3000"),31,0),0)</f>
        <v>0</v>
      </c>
      <c r="K1398" s="258"/>
    </row>
    <row r="1399" spans="1:11" ht="30" customHeight="1" x14ac:dyDescent="0.2">
      <c r="A1399" s="254"/>
      <c r="B1399" s="555" t="s">
        <v>1619</v>
      </c>
      <c r="C1399" s="561" t="s">
        <v>29208</v>
      </c>
      <c r="D1399" s="256" t="str">
        <f>VLOOKUP(Tabela24[[#This Row],[Symbol]],Baza_cen[],3,0)</f>
        <v>Wkręt WSP-4.2x32 podkład.samow.</v>
      </c>
      <c r="E1399" s="257"/>
      <c r="F1399" s="257"/>
      <c r="G1399" s="257">
        <f ca="1">IFERROR(VLOOKUP(Tabela24[[#This Row],[Symbol]],INDIRECT("'"&amp;Tabela24[[#This Row],[INDEX]]&amp;"'!$D$5:$BB$3000"),13,0),0)</f>
        <v>0</v>
      </c>
      <c r="H1399" s="257" t="str">
        <f ca="1">IFERROR(VLOOKUP(Tabela24[[#This Row],[Symbol]],INDIRECT("'"&amp;Tabela24[[#This Row],[INDEX]]&amp;"'!$D$4:$BB$3000"),14,0),0)</f>
        <v>100 szt.</v>
      </c>
      <c r="I1399" s="409">
        <f ca="1">IFERROR(VLOOKUP(Tabela24[[#This Row],[Symbol]],INDIRECT("'"&amp;Tabela24[[#This Row],[INDEX]]&amp;"'!$D$4:$BB$3000"),30,0),0)</f>
        <v>0</v>
      </c>
      <c r="J1399" s="437">
        <f ca="1">IFERROR(VLOOKUP(Tabela24[[#This Row],[Symbol]],INDIRECT("'"&amp;Tabela24[[#This Row],[INDEX]]&amp;"'!$D$4:$BB$3000"),31,0),0)</f>
        <v>0</v>
      </c>
      <c r="K1399" s="258"/>
    </row>
    <row r="1400" spans="1:11" ht="30" customHeight="1" x14ac:dyDescent="0.2">
      <c r="A1400" s="254"/>
      <c r="B1400" s="555" t="s">
        <v>1619</v>
      </c>
      <c r="C1400" s="561" t="s">
        <v>29451</v>
      </c>
      <c r="D1400" s="256" t="str">
        <f>VLOOKUP(Tabela24[[#This Row],[Symbol]],Baza_cen[],3,0)</f>
        <v>Wkręt WSP-4.2x40 podkład.samow.</v>
      </c>
      <c r="E1400" s="257"/>
      <c r="F1400" s="257"/>
      <c r="G1400" s="257">
        <f ca="1">IFERROR(VLOOKUP(Tabela24[[#This Row],[Symbol]],INDIRECT("'"&amp;Tabela24[[#This Row],[INDEX]]&amp;"'!$D$5:$BB$3000"),13,0),0)</f>
        <v>0</v>
      </c>
      <c r="H1400" s="257" t="str">
        <f ca="1">IFERROR(VLOOKUP(Tabela24[[#This Row],[Symbol]],INDIRECT("'"&amp;Tabela24[[#This Row],[INDEX]]&amp;"'!$D$4:$BB$3000"),14,0),0)</f>
        <v>100 szt.</v>
      </c>
      <c r="I1400" s="409">
        <f ca="1">IFERROR(VLOOKUP(Tabela24[[#This Row],[Symbol]],INDIRECT("'"&amp;Tabela24[[#This Row],[INDEX]]&amp;"'!$D$4:$BB$3000"),30,0),0)</f>
        <v>0</v>
      </c>
      <c r="J1400" s="437">
        <f ca="1">IFERROR(VLOOKUP(Tabela24[[#This Row],[Symbol]],INDIRECT("'"&amp;Tabela24[[#This Row],[INDEX]]&amp;"'!$D$4:$BB$3000"),31,0),0)</f>
        <v>0</v>
      </c>
      <c r="K1400" s="258"/>
    </row>
    <row r="1401" spans="1:11" ht="30" customHeight="1" x14ac:dyDescent="0.2">
      <c r="A1401" s="254"/>
      <c r="B1401" s="555" t="s">
        <v>1619</v>
      </c>
      <c r="C1401" s="561" t="s">
        <v>29453</v>
      </c>
      <c r="D1401" s="256" t="str">
        <f>VLOOKUP(Tabela24[[#This Row],[Symbol]],Baza_cen[],3,0)</f>
        <v>Wkręt WSP-4.2x50 podkład.samow.</v>
      </c>
      <c r="E1401" s="257"/>
      <c r="F1401" s="257"/>
      <c r="G1401" s="257">
        <f ca="1">IFERROR(VLOOKUP(Tabela24[[#This Row],[Symbol]],INDIRECT("'"&amp;Tabela24[[#This Row],[INDEX]]&amp;"'!$D$5:$BB$3000"),13,0),0)</f>
        <v>0</v>
      </c>
      <c r="H1401" s="257" t="str">
        <f ca="1">IFERROR(VLOOKUP(Tabela24[[#This Row],[Symbol]],INDIRECT("'"&amp;Tabela24[[#This Row],[INDEX]]&amp;"'!$D$4:$BB$3000"),14,0),0)</f>
        <v>100 szt.</v>
      </c>
      <c r="I1401" s="409">
        <f ca="1">IFERROR(VLOOKUP(Tabela24[[#This Row],[Symbol]],INDIRECT("'"&amp;Tabela24[[#This Row],[INDEX]]&amp;"'!$D$4:$BB$3000"),30,0),0)</f>
        <v>0</v>
      </c>
      <c r="J1401" s="437">
        <f ca="1">IFERROR(VLOOKUP(Tabela24[[#This Row],[Symbol]],INDIRECT("'"&amp;Tabela24[[#This Row],[INDEX]]&amp;"'!$D$4:$BB$3000"),31,0),0)</f>
        <v>0</v>
      </c>
      <c r="K1401" s="258"/>
    </row>
    <row r="1402" spans="1:11" ht="30" customHeight="1" x14ac:dyDescent="0.2">
      <c r="A1402" s="254"/>
      <c r="B1402" s="555" t="s">
        <v>1619</v>
      </c>
      <c r="C1402" s="561" t="s">
        <v>31194</v>
      </c>
      <c r="D1402" s="256" t="str">
        <f>VLOOKUP(Tabela24[[#This Row],[Symbol]],Baza_cen[],3,0)</f>
        <v>Wkręt WSP-4.2x75 podkład.samow.</v>
      </c>
      <c r="E1402" s="257"/>
      <c r="F1402" s="257"/>
      <c r="G1402" s="257">
        <f ca="1">IFERROR(VLOOKUP(Tabela24[[#This Row],[Symbol]],INDIRECT("'"&amp;Tabela24[[#This Row],[INDEX]]&amp;"'!$D$5:$BB$3000"),13,0),0)</f>
        <v>0</v>
      </c>
      <c r="H1402" s="257" t="str">
        <f ca="1">IFERROR(VLOOKUP(Tabela24[[#This Row],[Symbol]],INDIRECT("'"&amp;Tabela24[[#This Row],[INDEX]]&amp;"'!$D$4:$BB$3000"),14,0),0)</f>
        <v>100 szt.</v>
      </c>
      <c r="I1402" s="409">
        <f ca="1">IFERROR(VLOOKUP(Tabela24[[#This Row],[Symbol]],INDIRECT("'"&amp;Tabela24[[#This Row],[INDEX]]&amp;"'!$D$4:$BB$3000"),30,0),0)</f>
        <v>0</v>
      </c>
      <c r="J1402" s="437">
        <f ca="1">IFERROR(VLOOKUP(Tabela24[[#This Row],[Symbol]],INDIRECT("'"&amp;Tabela24[[#This Row],[INDEX]]&amp;"'!$D$4:$BB$3000"),31,0),0)</f>
        <v>0</v>
      </c>
      <c r="K1402" s="258"/>
    </row>
    <row r="1403" spans="1:11" ht="30" customHeight="1" x14ac:dyDescent="0.2">
      <c r="A1403" s="254"/>
      <c r="B1403" s="555" t="s">
        <v>1619</v>
      </c>
      <c r="C1403" s="561" t="s">
        <v>29497</v>
      </c>
      <c r="D1403" s="256" t="str">
        <f>VLOOKUP(Tabela24[[#This Row],[Symbol]],Baza_cen[],3,0)</f>
        <v>Wkręt WS-3-4.8x16 samowiercący</v>
      </c>
      <c r="E1403" s="257"/>
      <c r="F1403" s="257"/>
      <c r="G1403" s="257">
        <f ca="1">IFERROR(VLOOKUP(Tabela24[[#This Row],[Symbol]],INDIRECT("'"&amp;Tabela24[[#This Row],[INDEX]]&amp;"'!$D$5:$BB$3000"),13,0),0)</f>
        <v>0</v>
      </c>
      <c r="H1403" s="257" t="str">
        <f ca="1">IFERROR(VLOOKUP(Tabela24[[#This Row],[Symbol]],INDIRECT("'"&amp;Tabela24[[#This Row],[INDEX]]&amp;"'!$D$4:$BB$3000"),14,0),0)</f>
        <v>100 szt.</v>
      </c>
      <c r="I1403" s="409">
        <f ca="1">IFERROR(VLOOKUP(Tabela24[[#This Row],[Symbol]],INDIRECT("'"&amp;Tabela24[[#This Row],[INDEX]]&amp;"'!$D$4:$BB$3000"),30,0),0)</f>
        <v>0</v>
      </c>
      <c r="J1403" s="437">
        <f ca="1">IFERROR(VLOOKUP(Tabela24[[#This Row],[Symbol]],INDIRECT("'"&amp;Tabela24[[#This Row],[INDEX]]&amp;"'!$D$4:$BB$3000"),31,0),0)</f>
        <v>0</v>
      </c>
      <c r="K1403" s="258"/>
    </row>
    <row r="1404" spans="1:11" ht="30" customHeight="1" x14ac:dyDescent="0.2">
      <c r="A1404" s="254"/>
      <c r="B1404" s="555" t="s">
        <v>1619</v>
      </c>
      <c r="C1404" s="561" t="s">
        <v>37665</v>
      </c>
      <c r="D1404" s="256" t="str">
        <f>VLOOKUP(Tabela24[[#This Row],[Symbol]],Baza_cen[],3,0)</f>
        <v>Wkręt WS-3-4.8x19 samowiercący</v>
      </c>
      <c r="E1404" s="257"/>
      <c r="F1404" s="257"/>
      <c r="G1404" s="257">
        <f ca="1">IFERROR(VLOOKUP(Tabela24[[#This Row],[Symbol]],INDIRECT("'"&amp;Tabela24[[#This Row],[INDEX]]&amp;"'!$D$5:$BB$3000"),13,0),0)</f>
        <v>0</v>
      </c>
      <c r="H1404" s="257" t="str">
        <f ca="1">IFERROR(VLOOKUP(Tabela24[[#This Row],[Symbol]],INDIRECT("'"&amp;Tabela24[[#This Row],[INDEX]]&amp;"'!$D$4:$BB$3000"),14,0),0)</f>
        <v>100 szt.</v>
      </c>
      <c r="I1404" s="409">
        <f ca="1">IFERROR(VLOOKUP(Tabela24[[#This Row],[Symbol]],INDIRECT("'"&amp;Tabela24[[#This Row],[INDEX]]&amp;"'!$D$4:$BB$3000"),30,0),0)</f>
        <v>0</v>
      </c>
      <c r="J1404" s="437">
        <f ca="1">IFERROR(VLOOKUP(Tabela24[[#This Row],[Symbol]],INDIRECT("'"&amp;Tabela24[[#This Row],[INDEX]]&amp;"'!$D$4:$BB$3000"),31,0),0)</f>
        <v>0</v>
      </c>
      <c r="K1404" s="258"/>
    </row>
    <row r="1405" spans="1:11" ht="30" customHeight="1" x14ac:dyDescent="0.2">
      <c r="A1405" s="254"/>
      <c r="B1405" s="555" t="s">
        <v>1619</v>
      </c>
      <c r="C1405" s="561" t="s">
        <v>37666</v>
      </c>
      <c r="D1405" s="256" t="str">
        <f>VLOOKUP(Tabela24[[#This Row],[Symbol]],Baza_cen[],3,0)</f>
        <v>Wkręt WS-3-4.8x25 samowiercący</v>
      </c>
      <c r="E1405" s="257"/>
      <c r="F1405" s="257"/>
      <c r="G1405" s="257">
        <f ca="1">IFERROR(VLOOKUP(Tabela24[[#This Row],[Symbol]],INDIRECT("'"&amp;Tabela24[[#This Row],[INDEX]]&amp;"'!$D$5:$BB$3000"),13,0),0)</f>
        <v>0</v>
      </c>
      <c r="H1405" s="257" t="str">
        <f ca="1">IFERROR(VLOOKUP(Tabela24[[#This Row],[Symbol]],INDIRECT("'"&amp;Tabela24[[#This Row],[INDEX]]&amp;"'!$D$4:$BB$3000"),14,0),0)</f>
        <v>100 szt.</v>
      </c>
      <c r="I1405" s="409">
        <f ca="1">IFERROR(VLOOKUP(Tabela24[[#This Row],[Symbol]],INDIRECT("'"&amp;Tabela24[[#This Row],[INDEX]]&amp;"'!$D$4:$BB$3000"),30,0),0)</f>
        <v>0</v>
      </c>
      <c r="J1405" s="437">
        <f ca="1">IFERROR(VLOOKUP(Tabela24[[#This Row],[Symbol]],INDIRECT("'"&amp;Tabela24[[#This Row],[INDEX]]&amp;"'!$D$4:$BB$3000"),31,0),0)</f>
        <v>0</v>
      </c>
      <c r="K1405" s="258"/>
    </row>
    <row r="1406" spans="1:11" ht="30" customHeight="1" x14ac:dyDescent="0.2">
      <c r="A1406" s="254"/>
      <c r="B1406" s="555" t="s">
        <v>1619</v>
      </c>
      <c r="C1406" s="561" t="s">
        <v>37667</v>
      </c>
      <c r="D1406" s="256" t="str">
        <f>VLOOKUP(Tabela24[[#This Row],[Symbol]],Baza_cen[],3,0)</f>
        <v>Wkręt WS-3-4.8x32 samowiercący</v>
      </c>
      <c r="E1406" s="257"/>
      <c r="F1406" s="257"/>
      <c r="G1406" s="257">
        <f ca="1">IFERROR(VLOOKUP(Tabela24[[#This Row],[Symbol]],INDIRECT("'"&amp;Tabela24[[#This Row],[INDEX]]&amp;"'!$D$5:$BB$3000"),13,0),0)</f>
        <v>0</v>
      </c>
      <c r="H1406" s="257" t="str">
        <f ca="1">IFERROR(VLOOKUP(Tabela24[[#This Row],[Symbol]],INDIRECT("'"&amp;Tabela24[[#This Row],[INDEX]]&amp;"'!$D$4:$BB$3000"),14,0),0)</f>
        <v>100 szt.</v>
      </c>
      <c r="I1406" s="409">
        <f ca="1">IFERROR(VLOOKUP(Tabela24[[#This Row],[Symbol]],INDIRECT("'"&amp;Tabela24[[#This Row],[INDEX]]&amp;"'!$D$4:$BB$3000"),30,0),0)</f>
        <v>0</v>
      </c>
      <c r="J1406" s="437">
        <f ca="1">IFERROR(VLOOKUP(Tabela24[[#This Row],[Symbol]],INDIRECT("'"&amp;Tabela24[[#This Row],[INDEX]]&amp;"'!$D$4:$BB$3000"),31,0),0)</f>
        <v>0</v>
      </c>
      <c r="K1406" s="258"/>
    </row>
    <row r="1407" spans="1:11" ht="30" customHeight="1" x14ac:dyDescent="0.2">
      <c r="A1407" s="254"/>
      <c r="B1407" s="555" t="s">
        <v>1619</v>
      </c>
      <c r="C1407" s="561" t="s">
        <v>37668</v>
      </c>
      <c r="D1407" s="256" t="str">
        <f>VLOOKUP(Tabela24[[#This Row],[Symbol]],Baza_cen[],3,0)</f>
        <v>Wkręt WS-3-4.8x38 samowiercący</v>
      </c>
      <c r="E1407" s="257"/>
      <c r="F1407" s="257"/>
      <c r="G1407" s="257">
        <f ca="1">IFERROR(VLOOKUP(Tabela24[[#This Row],[Symbol]],INDIRECT("'"&amp;Tabela24[[#This Row],[INDEX]]&amp;"'!$D$5:$BB$3000"),13,0),0)</f>
        <v>0</v>
      </c>
      <c r="H1407" s="257" t="str">
        <f ca="1">IFERROR(VLOOKUP(Tabela24[[#This Row],[Symbol]],INDIRECT("'"&amp;Tabela24[[#This Row],[INDEX]]&amp;"'!$D$4:$BB$3000"),14,0),0)</f>
        <v>100 szt.</v>
      </c>
      <c r="I1407" s="409">
        <f ca="1">IFERROR(VLOOKUP(Tabela24[[#This Row],[Symbol]],INDIRECT("'"&amp;Tabela24[[#This Row],[INDEX]]&amp;"'!$D$4:$BB$3000"),30,0),0)</f>
        <v>0</v>
      </c>
      <c r="J1407" s="437">
        <f ca="1">IFERROR(VLOOKUP(Tabela24[[#This Row],[Symbol]],INDIRECT("'"&amp;Tabela24[[#This Row],[INDEX]]&amp;"'!$D$4:$BB$3000"),31,0),0)</f>
        <v>0</v>
      </c>
      <c r="K1407" s="258"/>
    </row>
    <row r="1408" spans="1:11" ht="30" customHeight="1" x14ac:dyDescent="0.2">
      <c r="A1408" s="254"/>
      <c r="B1408" s="555" t="s">
        <v>1619</v>
      </c>
      <c r="C1408" s="561" t="s">
        <v>37669</v>
      </c>
      <c r="D1408" s="256" t="str">
        <f>VLOOKUP(Tabela24[[#This Row],[Symbol]],Baza_cen[],3,0)</f>
        <v>Wkręt WS-5-5.5x 19 samowiercący</v>
      </c>
      <c r="E1408" s="257"/>
      <c r="F1408" s="257"/>
      <c r="G1408" s="257">
        <f ca="1">IFERROR(VLOOKUP(Tabela24[[#This Row],[Symbol]],INDIRECT("'"&amp;Tabela24[[#This Row],[INDEX]]&amp;"'!$D$5:$BB$3000"),13,0),0)</f>
        <v>0</v>
      </c>
      <c r="H1408" s="257" t="str">
        <f ca="1">IFERROR(VLOOKUP(Tabela24[[#This Row],[Symbol]],INDIRECT("'"&amp;Tabela24[[#This Row],[INDEX]]&amp;"'!$D$4:$BB$3000"),14,0),0)</f>
        <v>100 szt.</v>
      </c>
      <c r="I1408" s="409">
        <f ca="1">IFERROR(VLOOKUP(Tabela24[[#This Row],[Symbol]],INDIRECT("'"&amp;Tabela24[[#This Row],[INDEX]]&amp;"'!$D$4:$BB$3000"),30,0),0)</f>
        <v>0</v>
      </c>
      <c r="J1408" s="437">
        <f ca="1">IFERROR(VLOOKUP(Tabela24[[#This Row],[Symbol]],INDIRECT("'"&amp;Tabela24[[#This Row],[INDEX]]&amp;"'!$D$4:$BB$3000"),31,0),0)</f>
        <v>0</v>
      </c>
      <c r="K1408" s="258"/>
    </row>
    <row r="1409" spans="1:11" ht="30" customHeight="1" x14ac:dyDescent="0.2">
      <c r="A1409" s="254"/>
      <c r="B1409" s="555" t="s">
        <v>1619</v>
      </c>
      <c r="C1409" s="561" t="s">
        <v>37670</v>
      </c>
      <c r="D1409" s="256" t="str">
        <f>VLOOKUP(Tabela24[[#This Row],[Symbol]],Baza_cen[],3,0)</f>
        <v>Wkręt WS-5-5.5x 25 samowiercący</v>
      </c>
      <c r="E1409" s="257"/>
      <c r="F1409" s="257"/>
      <c r="G1409" s="257">
        <f ca="1">IFERROR(VLOOKUP(Tabela24[[#This Row],[Symbol]],INDIRECT("'"&amp;Tabela24[[#This Row],[INDEX]]&amp;"'!$D$5:$BB$3000"),13,0),0)</f>
        <v>0</v>
      </c>
      <c r="H1409" s="257" t="str">
        <f ca="1">IFERROR(VLOOKUP(Tabela24[[#This Row],[Symbol]],INDIRECT("'"&amp;Tabela24[[#This Row],[INDEX]]&amp;"'!$D$4:$BB$3000"),14,0),0)</f>
        <v>100 szt.</v>
      </c>
      <c r="I1409" s="409">
        <f ca="1">IFERROR(VLOOKUP(Tabela24[[#This Row],[Symbol]],INDIRECT("'"&amp;Tabela24[[#This Row],[INDEX]]&amp;"'!$D$4:$BB$3000"),30,0),0)</f>
        <v>0</v>
      </c>
      <c r="J1409" s="437">
        <f ca="1">IFERROR(VLOOKUP(Tabela24[[#This Row],[Symbol]],INDIRECT("'"&amp;Tabela24[[#This Row],[INDEX]]&amp;"'!$D$4:$BB$3000"),31,0),0)</f>
        <v>0</v>
      </c>
      <c r="K1409" s="258"/>
    </row>
    <row r="1410" spans="1:11" ht="30" customHeight="1" x14ac:dyDescent="0.2">
      <c r="A1410" s="254"/>
      <c r="B1410" s="555" t="s">
        <v>1619</v>
      </c>
      <c r="C1410" s="561" t="s">
        <v>37671</v>
      </c>
      <c r="D1410" s="256" t="str">
        <f>VLOOKUP(Tabela24[[#This Row],[Symbol]],Baza_cen[],3,0)</f>
        <v>Wkręt WS-5-5.5x 32 samowiercący</v>
      </c>
      <c r="E1410" s="257"/>
      <c r="F1410" s="257"/>
      <c r="G1410" s="257">
        <f ca="1">IFERROR(VLOOKUP(Tabela24[[#This Row],[Symbol]],INDIRECT("'"&amp;Tabela24[[#This Row],[INDEX]]&amp;"'!$D$5:$BB$3000"),13,0),0)</f>
        <v>0</v>
      </c>
      <c r="H1410" s="257" t="str">
        <f ca="1">IFERROR(VLOOKUP(Tabela24[[#This Row],[Symbol]],INDIRECT("'"&amp;Tabela24[[#This Row],[INDEX]]&amp;"'!$D$4:$BB$3000"),14,0),0)</f>
        <v>100 szt.</v>
      </c>
      <c r="I1410" s="409">
        <f ca="1">IFERROR(VLOOKUP(Tabela24[[#This Row],[Symbol]],INDIRECT("'"&amp;Tabela24[[#This Row],[INDEX]]&amp;"'!$D$4:$BB$3000"),30,0),0)</f>
        <v>0</v>
      </c>
      <c r="J1410" s="437">
        <f ca="1">IFERROR(VLOOKUP(Tabela24[[#This Row],[Symbol]],INDIRECT("'"&amp;Tabela24[[#This Row],[INDEX]]&amp;"'!$D$4:$BB$3000"),31,0),0)</f>
        <v>0</v>
      </c>
      <c r="K1410" s="258"/>
    </row>
    <row r="1411" spans="1:11" ht="30" customHeight="1" x14ac:dyDescent="0.2">
      <c r="A1411" s="254"/>
      <c r="B1411" s="555" t="s">
        <v>1619</v>
      </c>
      <c r="C1411" s="561" t="s">
        <v>37672</v>
      </c>
      <c r="D1411" s="256" t="str">
        <f>VLOOKUP(Tabela24[[#This Row],[Symbol]],Baza_cen[],3,0)</f>
        <v>Wkręt WS-5-5.5x 38 samowiercący</v>
      </c>
      <c r="E1411" s="257"/>
      <c r="F1411" s="257"/>
      <c r="G1411" s="257">
        <f ca="1">IFERROR(VLOOKUP(Tabela24[[#This Row],[Symbol]],INDIRECT("'"&amp;Tabela24[[#This Row],[INDEX]]&amp;"'!$D$5:$BB$3000"),13,0),0)</f>
        <v>0</v>
      </c>
      <c r="H1411" s="257" t="str">
        <f ca="1">IFERROR(VLOOKUP(Tabela24[[#This Row],[Symbol]],INDIRECT("'"&amp;Tabela24[[#This Row],[INDEX]]&amp;"'!$D$4:$BB$3000"),14,0),0)</f>
        <v>100 szt.</v>
      </c>
      <c r="I1411" s="409">
        <f ca="1">IFERROR(VLOOKUP(Tabela24[[#This Row],[Symbol]],INDIRECT("'"&amp;Tabela24[[#This Row],[INDEX]]&amp;"'!$D$4:$BB$3000"),30,0),0)</f>
        <v>0</v>
      </c>
      <c r="J1411" s="437">
        <f ca="1">IFERROR(VLOOKUP(Tabela24[[#This Row],[Symbol]],INDIRECT("'"&amp;Tabela24[[#This Row],[INDEX]]&amp;"'!$D$4:$BB$3000"),31,0),0)</f>
        <v>0</v>
      </c>
      <c r="K1411" s="258"/>
    </row>
    <row r="1412" spans="1:11" ht="30" customHeight="1" x14ac:dyDescent="0.2">
      <c r="A1412" s="254"/>
      <c r="B1412" s="555" t="s">
        <v>1619</v>
      </c>
      <c r="C1412" s="561" t="s">
        <v>37673</v>
      </c>
      <c r="D1412" s="256" t="str">
        <f>VLOOKUP(Tabela24[[#This Row],[Symbol]],Baza_cen[],3,0)</f>
        <v>Wkręt WS-5-5.5x 45 samowiercący</v>
      </c>
      <c r="E1412" s="257"/>
      <c r="F1412" s="257"/>
      <c r="G1412" s="257">
        <f ca="1">IFERROR(VLOOKUP(Tabela24[[#This Row],[Symbol]],INDIRECT("'"&amp;Tabela24[[#This Row],[INDEX]]&amp;"'!$D$5:$BB$3000"),13,0),0)</f>
        <v>0</v>
      </c>
      <c r="H1412" s="257" t="str">
        <f ca="1">IFERROR(VLOOKUP(Tabela24[[#This Row],[Symbol]],INDIRECT("'"&amp;Tabela24[[#This Row],[INDEX]]&amp;"'!$D$4:$BB$3000"),14,0),0)</f>
        <v>100 szt.</v>
      </c>
      <c r="I1412" s="409">
        <f ca="1">IFERROR(VLOOKUP(Tabela24[[#This Row],[Symbol]],INDIRECT("'"&amp;Tabela24[[#This Row],[INDEX]]&amp;"'!$D$4:$BB$3000"),30,0),0)</f>
        <v>0</v>
      </c>
      <c r="J1412" s="437">
        <f ca="1">IFERROR(VLOOKUP(Tabela24[[#This Row],[Symbol]],INDIRECT("'"&amp;Tabela24[[#This Row],[INDEX]]&amp;"'!$D$4:$BB$3000"),31,0),0)</f>
        <v>0</v>
      </c>
      <c r="K1412" s="258"/>
    </row>
    <row r="1413" spans="1:11" ht="30" customHeight="1" x14ac:dyDescent="0.2">
      <c r="A1413" s="254"/>
      <c r="B1413" s="555" t="s">
        <v>1619</v>
      </c>
      <c r="C1413" s="561" t="s">
        <v>37674</v>
      </c>
      <c r="D1413" s="256" t="str">
        <f>VLOOKUP(Tabela24[[#This Row],[Symbol]],Baza_cen[],3,0)</f>
        <v>Wkręt WS-5-5.5x 50 samowiercący</v>
      </c>
      <c r="E1413" s="257"/>
      <c r="F1413" s="257"/>
      <c r="G1413" s="257">
        <f ca="1">IFERROR(VLOOKUP(Tabela24[[#This Row],[Symbol]],INDIRECT("'"&amp;Tabela24[[#This Row],[INDEX]]&amp;"'!$D$5:$BB$3000"),13,0),0)</f>
        <v>0</v>
      </c>
      <c r="H1413" s="257" t="str">
        <f ca="1">IFERROR(VLOOKUP(Tabela24[[#This Row],[Symbol]],INDIRECT("'"&amp;Tabela24[[#This Row],[INDEX]]&amp;"'!$D$4:$BB$3000"),14,0),0)</f>
        <v>100 szt.</v>
      </c>
      <c r="I1413" s="409">
        <f ca="1">IFERROR(VLOOKUP(Tabela24[[#This Row],[Symbol]],INDIRECT("'"&amp;Tabela24[[#This Row],[INDEX]]&amp;"'!$D$4:$BB$3000"),30,0),0)</f>
        <v>0</v>
      </c>
      <c r="J1413" s="437">
        <f ca="1">IFERROR(VLOOKUP(Tabela24[[#This Row],[Symbol]],INDIRECT("'"&amp;Tabela24[[#This Row],[INDEX]]&amp;"'!$D$4:$BB$3000"),31,0),0)</f>
        <v>0</v>
      </c>
      <c r="K1413" s="258"/>
    </row>
    <row r="1414" spans="1:11" ht="30" customHeight="1" x14ac:dyDescent="0.2">
      <c r="A1414" s="254"/>
      <c r="B1414" s="555" t="s">
        <v>1619</v>
      </c>
      <c r="C1414" s="561" t="s">
        <v>29517</v>
      </c>
      <c r="D1414" s="256" t="str">
        <f>VLOOKUP(Tabela24[[#This Row],[Symbol]],Baza_cen[],3,0)</f>
        <v>Wkręt WS-5-5.5x 75 samowiercący</v>
      </c>
      <c r="E1414" s="257"/>
      <c r="F1414" s="257"/>
      <c r="G1414" s="257">
        <f ca="1">IFERROR(VLOOKUP(Tabela24[[#This Row],[Symbol]],INDIRECT("'"&amp;Tabela24[[#This Row],[INDEX]]&amp;"'!$D$5:$BB$3000"),13,0),0)</f>
        <v>0</v>
      </c>
      <c r="H1414" s="257" t="str">
        <f ca="1">IFERROR(VLOOKUP(Tabela24[[#This Row],[Symbol]],INDIRECT("'"&amp;Tabela24[[#This Row],[INDEX]]&amp;"'!$D$4:$BB$3000"),14,0),0)</f>
        <v>100 szt.</v>
      </c>
      <c r="I1414" s="409">
        <f ca="1">IFERROR(VLOOKUP(Tabela24[[#This Row],[Symbol]],INDIRECT("'"&amp;Tabela24[[#This Row],[INDEX]]&amp;"'!$D$4:$BB$3000"),30,0),0)</f>
        <v>0</v>
      </c>
      <c r="J1414" s="437">
        <f ca="1">IFERROR(VLOOKUP(Tabela24[[#This Row],[Symbol]],INDIRECT("'"&amp;Tabela24[[#This Row],[INDEX]]&amp;"'!$D$4:$BB$3000"),31,0),0)</f>
        <v>0</v>
      </c>
      <c r="K1414" s="258"/>
    </row>
    <row r="1415" spans="1:11" ht="30" customHeight="1" x14ac:dyDescent="0.2">
      <c r="A1415" s="254"/>
      <c r="B1415" s="555" t="s">
        <v>1619</v>
      </c>
      <c r="C1415" s="561" t="s">
        <v>29519</v>
      </c>
      <c r="D1415" s="256" t="str">
        <f>VLOOKUP(Tabela24[[#This Row],[Symbol]],Baza_cen[],3,0)</f>
        <v>Wkręt WS-5-5.5x 90 samowiercący</v>
      </c>
      <c r="E1415" s="257"/>
      <c r="F1415" s="257"/>
      <c r="G1415" s="257">
        <f ca="1">IFERROR(VLOOKUP(Tabela24[[#This Row],[Symbol]],INDIRECT("'"&amp;Tabela24[[#This Row],[INDEX]]&amp;"'!$D$5:$BB$3000"),13,0),0)</f>
        <v>0</v>
      </c>
      <c r="H1415" s="257" t="str">
        <f ca="1">IFERROR(VLOOKUP(Tabela24[[#This Row],[Symbol]],INDIRECT("'"&amp;Tabela24[[#This Row],[INDEX]]&amp;"'!$D$4:$BB$3000"),14,0),0)</f>
        <v>100 szt.</v>
      </c>
      <c r="I1415" s="409">
        <f ca="1">IFERROR(VLOOKUP(Tabela24[[#This Row],[Symbol]],INDIRECT("'"&amp;Tabela24[[#This Row],[INDEX]]&amp;"'!$D$4:$BB$3000"),30,0),0)</f>
        <v>0</v>
      </c>
      <c r="J1415" s="437">
        <f ca="1">IFERROR(VLOOKUP(Tabela24[[#This Row],[Symbol]],INDIRECT("'"&amp;Tabela24[[#This Row],[INDEX]]&amp;"'!$D$4:$BB$3000"),31,0),0)</f>
        <v>0</v>
      </c>
      <c r="K1415" s="258"/>
    </row>
    <row r="1416" spans="1:11" ht="30" customHeight="1" x14ac:dyDescent="0.2">
      <c r="A1416" s="254"/>
      <c r="B1416" s="555" t="s">
        <v>1619</v>
      </c>
      <c r="C1416" s="561" t="s">
        <v>29521</v>
      </c>
      <c r="D1416" s="256" t="str">
        <f>VLOOKUP(Tabela24[[#This Row],[Symbol]],Baza_cen[],3,0)</f>
        <v>Wkręt WS-5-5.5x120 samowiercący</v>
      </c>
      <c r="E1416" s="257"/>
      <c r="F1416" s="257"/>
      <c r="G1416" s="257">
        <f ca="1">IFERROR(VLOOKUP(Tabela24[[#This Row],[Symbol]],INDIRECT("'"&amp;Tabela24[[#This Row],[INDEX]]&amp;"'!$D$5:$BB$3000"),13,0),0)</f>
        <v>0</v>
      </c>
      <c r="H1416" s="257" t="str">
        <f ca="1">IFERROR(VLOOKUP(Tabela24[[#This Row],[Symbol]],INDIRECT("'"&amp;Tabela24[[#This Row],[INDEX]]&amp;"'!$D$4:$BB$3000"),14,0),0)</f>
        <v>100 szt.</v>
      </c>
      <c r="I1416" s="409">
        <f ca="1">IFERROR(VLOOKUP(Tabela24[[#This Row],[Symbol]],INDIRECT("'"&amp;Tabela24[[#This Row],[INDEX]]&amp;"'!$D$4:$BB$3000"),30,0),0)</f>
        <v>0</v>
      </c>
      <c r="J1416" s="437">
        <f ca="1">IFERROR(VLOOKUP(Tabela24[[#This Row],[Symbol]],INDIRECT("'"&amp;Tabela24[[#This Row],[INDEX]]&amp;"'!$D$4:$BB$3000"),31,0),0)</f>
        <v>0</v>
      </c>
      <c r="K1416" s="258"/>
    </row>
    <row r="1417" spans="1:11" ht="30" customHeight="1" x14ac:dyDescent="0.2">
      <c r="A1417" s="254"/>
      <c r="B1417" s="555" t="s">
        <v>1619</v>
      </c>
      <c r="C1417" s="561" t="s">
        <v>30461</v>
      </c>
      <c r="D1417" s="256" t="str">
        <f>VLOOKUP(Tabela24[[#This Row],[Symbol]],Baza_cen[],3,0)</f>
        <v>Wkręt WS-5-6.3x19 samowiercący</v>
      </c>
      <c r="E1417" s="257"/>
      <c r="F1417" s="257"/>
      <c r="G1417" s="257">
        <f ca="1">IFERROR(VLOOKUP(Tabela24[[#This Row],[Symbol]],INDIRECT("'"&amp;Tabela24[[#This Row],[INDEX]]&amp;"'!$D$5:$BB$3000"),13,0),0)</f>
        <v>0</v>
      </c>
      <c r="H1417" s="257" t="str">
        <f ca="1">IFERROR(VLOOKUP(Tabela24[[#This Row],[Symbol]],INDIRECT("'"&amp;Tabela24[[#This Row],[INDEX]]&amp;"'!$D$4:$BB$3000"),14,0),0)</f>
        <v>100 szt.</v>
      </c>
      <c r="I1417" s="409">
        <f ca="1">IFERROR(VLOOKUP(Tabela24[[#This Row],[Symbol]],INDIRECT("'"&amp;Tabela24[[#This Row],[INDEX]]&amp;"'!$D$4:$BB$3000"),30,0),0)</f>
        <v>0</v>
      </c>
      <c r="J1417" s="437">
        <f ca="1">IFERROR(VLOOKUP(Tabela24[[#This Row],[Symbol]],INDIRECT("'"&amp;Tabela24[[#This Row],[INDEX]]&amp;"'!$D$4:$BB$3000"),31,0),0)</f>
        <v>0</v>
      </c>
      <c r="K1417" s="258"/>
    </row>
    <row r="1418" spans="1:11" ht="30" customHeight="1" x14ac:dyDescent="0.2">
      <c r="A1418" s="254"/>
      <c r="B1418" s="555" t="s">
        <v>1619</v>
      </c>
      <c r="C1418" s="561" t="s">
        <v>30463</v>
      </c>
      <c r="D1418" s="256" t="str">
        <f>VLOOKUP(Tabela24[[#This Row],[Symbol]],Baza_cen[],3,0)</f>
        <v>Wkręt WS-5-6.3x25 samowiercący</v>
      </c>
      <c r="E1418" s="257"/>
      <c r="F1418" s="257"/>
      <c r="G1418" s="257">
        <f ca="1">IFERROR(VLOOKUP(Tabela24[[#This Row],[Symbol]],INDIRECT("'"&amp;Tabela24[[#This Row],[INDEX]]&amp;"'!$D$5:$BB$3000"),13,0),0)</f>
        <v>0</v>
      </c>
      <c r="H1418" s="257" t="str">
        <f ca="1">IFERROR(VLOOKUP(Tabela24[[#This Row],[Symbol]],INDIRECT("'"&amp;Tabela24[[#This Row],[INDEX]]&amp;"'!$D$4:$BB$3000"),14,0),0)</f>
        <v>100 szt.</v>
      </c>
      <c r="I1418" s="409">
        <f ca="1">IFERROR(VLOOKUP(Tabela24[[#This Row],[Symbol]],INDIRECT("'"&amp;Tabela24[[#This Row],[INDEX]]&amp;"'!$D$4:$BB$3000"),30,0),0)</f>
        <v>0</v>
      </c>
      <c r="J1418" s="437">
        <f ca="1">IFERROR(VLOOKUP(Tabela24[[#This Row],[Symbol]],INDIRECT("'"&amp;Tabela24[[#This Row],[INDEX]]&amp;"'!$D$4:$BB$3000"),31,0),0)</f>
        <v>0</v>
      </c>
      <c r="K1418" s="258"/>
    </row>
    <row r="1419" spans="1:11" ht="30" customHeight="1" x14ac:dyDescent="0.2">
      <c r="A1419" s="254"/>
      <c r="B1419" s="555" t="s">
        <v>1619</v>
      </c>
      <c r="C1419" s="561" t="s">
        <v>30465</v>
      </c>
      <c r="D1419" s="256" t="str">
        <f>VLOOKUP(Tabela24[[#This Row],[Symbol]],Baza_cen[],3,0)</f>
        <v>Wkręt WS-5-6.3x32 samowiercący</v>
      </c>
      <c r="E1419" s="257"/>
      <c r="F1419" s="257"/>
      <c r="G1419" s="257">
        <f ca="1">IFERROR(VLOOKUP(Tabela24[[#This Row],[Symbol]],INDIRECT("'"&amp;Tabela24[[#This Row],[INDEX]]&amp;"'!$D$5:$BB$3000"),13,0),0)</f>
        <v>0</v>
      </c>
      <c r="H1419" s="257" t="str">
        <f ca="1">IFERROR(VLOOKUP(Tabela24[[#This Row],[Symbol]],INDIRECT("'"&amp;Tabela24[[#This Row],[INDEX]]&amp;"'!$D$4:$BB$3000"),14,0),0)</f>
        <v>100 szt.</v>
      </c>
      <c r="I1419" s="409">
        <f ca="1">IFERROR(VLOOKUP(Tabela24[[#This Row],[Symbol]],INDIRECT("'"&amp;Tabela24[[#This Row],[INDEX]]&amp;"'!$D$4:$BB$3000"),30,0),0)</f>
        <v>0</v>
      </c>
      <c r="J1419" s="437">
        <f ca="1">IFERROR(VLOOKUP(Tabela24[[#This Row],[Symbol]],INDIRECT("'"&amp;Tabela24[[#This Row],[INDEX]]&amp;"'!$D$4:$BB$3000"),31,0),0)</f>
        <v>0</v>
      </c>
      <c r="K1419" s="258"/>
    </row>
    <row r="1420" spans="1:11" ht="30" customHeight="1" x14ac:dyDescent="0.2">
      <c r="A1420" s="254"/>
      <c r="B1420" s="555" t="s">
        <v>1619</v>
      </c>
      <c r="C1420" s="561" t="s">
        <v>30467</v>
      </c>
      <c r="D1420" s="256" t="str">
        <f>VLOOKUP(Tabela24[[#This Row],[Symbol]],Baza_cen[],3,0)</f>
        <v>Wkręt WS-5-6.3x38 samowiercący</v>
      </c>
      <c r="E1420" s="257"/>
      <c r="F1420" s="257"/>
      <c r="G1420" s="257">
        <f ca="1">IFERROR(VLOOKUP(Tabela24[[#This Row],[Symbol]],INDIRECT("'"&amp;Tabela24[[#This Row],[INDEX]]&amp;"'!$D$5:$BB$3000"),13,0),0)</f>
        <v>0</v>
      </c>
      <c r="H1420" s="257" t="str">
        <f ca="1">IFERROR(VLOOKUP(Tabela24[[#This Row],[Symbol]],INDIRECT("'"&amp;Tabela24[[#This Row],[INDEX]]&amp;"'!$D$4:$BB$3000"),14,0),0)</f>
        <v>100 szt.</v>
      </c>
      <c r="I1420" s="409">
        <f ca="1">IFERROR(VLOOKUP(Tabela24[[#This Row],[Symbol]],INDIRECT("'"&amp;Tabela24[[#This Row],[INDEX]]&amp;"'!$D$4:$BB$3000"),30,0),0)</f>
        <v>0</v>
      </c>
      <c r="J1420" s="437">
        <f ca="1">IFERROR(VLOOKUP(Tabela24[[#This Row],[Symbol]],INDIRECT("'"&amp;Tabela24[[#This Row],[INDEX]]&amp;"'!$D$4:$BB$3000"),31,0),0)</f>
        <v>0</v>
      </c>
      <c r="K1420" s="258"/>
    </row>
    <row r="1421" spans="1:11" ht="30" customHeight="1" x14ac:dyDescent="0.2">
      <c r="A1421" s="254"/>
      <c r="B1421" s="555" t="s">
        <v>1619</v>
      </c>
      <c r="C1421" s="561" t="s">
        <v>30469</v>
      </c>
      <c r="D1421" s="256" t="str">
        <f>VLOOKUP(Tabela24[[#This Row],[Symbol]],Baza_cen[],3,0)</f>
        <v>Wkręt WS-5-6.3x50 samowiercący</v>
      </c>
      <c r="E1421" s="257"/>
      <c r="F1421" s="257"/>
      <c r="G1421" s="257">
        <f ca="1">IFERROR(VLOOKUP(Tabela24[[#This Row],[Symbol]],INDIRECT("'"&amp;Tabela24[[#This Row],[INDEX]]&amp;"'!$D$5:$BB$3000"),13,0),0)</f>
        <v>0</v>
      </c>
      <c r="H1421" s="257" t="str">
        <f ca="1">IFERROR(VLOOKUP(Tabela24[[#This Row],[Symbol]],INDIRECT("'"&amp;Tabela24[[#This Row],[INDEX]]&amp;"'!$D$4:$BB$3000"),14,0),0)</f>
        <v>100 szt.</v>
      </c>
      <c r="I1421" s="409">
        <f ca="1">IFERROR(VLOOKUP(Tabela24[[#This Row],[Symbol]],INDIRECT("'"&amp;Tabela24[[#This Row],[INDEX]]&amp;"'!$D$4:$BB$3000"),30,0),0)</f>
        <v>0</v>
      </c>
      <c r="J1421" s="437">
        <f ca="1">IFERROR(VLOOKUP(Tabela24[[#This Row],[Symbol]],INDIRECT("'"&amp;Tabela24[[#This Row],[INDEX]]&amp;"'!$D$4:$BB$3000"),31,0),0)</f>
        <v>0</v>
      </c>
      <c r="K1421" s="258"/>
    </row>
    <row r="1422" spans="1:11" ht="30" customHeight="1" x14ac:dyDescent="0.2">
      <c r="A1422" s="254"/>
      <c r="B1422" s="555" t="s">
        <v>1619</v>
      </c>
      <c r="C1422" s="561" t="s">
        <v>30471</v>
      </c>
      <c r="D1422" s="256" t="str">
        <f>VLOOKUP(Tabela24[[#This Row],[Symbol]],Baza_cen[],3,0)</f>
        <v>Wkręt WS-5-6.3x63 samowiercący</v>
      </c>
      <c r="E1422" s="257"/>
      <c r="F1422" s="257"/>
      <c r="G1422" s="257">
        <f ca="1">IFERROR(VLOOKUP(Tabela24[[#This Row],[Symbol]],INDIRECT("'"&amp;Tabela24[[#This Row],[INDEX]]&amp;"'!$D$5:$BB$3000"),13,0),0)</f>
        <v>0</v>
      </c>
      <c r="H1422" s="257" t="str">
        <f ca="1">IFERROR(VLOOKUP(Tabela24[[#This Row],[Symbol]],INDIRECT("'"&amp;Tabela24[[#This Row],[INDEX]]&amp;"'!$D$4:$BB$3000"),14,0),0)</f>
        <v>100 szt.</v>
      </c>
      <c r="I1422" s="409">
        <f ca="1">IFERROR(VLOOKUP(Tabela24[[#This Row],[Symbol]],INDIRECT("'"&amp;Tabela24[[#This Row],[INDEX]]&amp;"'!$D$4:$BB$3000"),30,0),0)</f>
        <v>0</v>
      </c>
      <c r="J1422" s="437">
        <f ca="1">IFERROR(VLOOKUP(Tabela24[[#This Row],[Symbol]],INDIRECT("'"&amp;Tabela24[[#This Row],[INDEX]]&amp;"'!$D$4:$BB$3000"),31,0),0)</f>
        <v>0</v>
      </c>
      <c r="K1422" s="258"/>
    </row>
    <row r="1423" spans="1:11" ht="30" customHeight="1" x14ac:dyDescent="0.2">
      <c r="A1423" s="254"/>
      <c r="B1423" s="555" t="s">
        <v>1619</v>
      </c>
      <c r="C1423" s="561" t="s">
        <v>30473</v>
      </c>
      <c r="D1423" s="256" t="str">
        <f>VLOOKUP(Tabela24[[#This Row],[Symbol]],Baza_cen[],3,0)</f>
        <v>Wkręt WS-5-6.3x75 samowiercący</v>
      </c>
      <c r="E1423" s="257"/>
      <c r="F1423" s="257"/>
      <c r="G1423" s="257">
        <f ca="1">IFERROR(VLOOKUP(Tabela24[[#This Row],[Symbol]],INDIRECT("'"&amp;Tabela24[[#This Row],[INDEX]]&amp;"'!$D$5:$BB$3000"),13,0),0)</f>
        <v>0</v>
      </c>
      <c r="H1423" s="257" t="str">
        <f ca="1">IFERROR(VLOOKUP(Tabela24[[#This Row],[Symbol]],INDIRECT("'"&amp;Tabela24[[#This Row],[INDEX]]&amp;"'!$D$4:$BB$3000"),14,0),0)</f>
        <v>100 szt.</v>
      </c>
      <c r="I1423" s="409">
        <f ca="1">IFERROR(VLOOKUP(Tabela24[[#This Row],[Symbol]],INDIRECT("'"&amp;Tabela24[[#This Row],[INDEX]]&amp;"'!$D$4:$BB$3000"),30,0),0)</f>
        <v>0</v>
      </c>
      <c r="J1423" s="437">
        <f ca="1">IFERROR(VLOOKUP(Tabela24[[#This Row],[Symbol]],INDIRECT("'"&amp;Tabela24[[#This Row],[INDEX]]&amp;"'!$D$4:$BB$3000"),31,0),0)</f>
        <v>0</v>
      </c>
      <c r="K1423" s="258"/>
    </row>
    <row r="1424" spans="1:11" ht="30" customHeight="1" x14ac:dyDescent="0.2">
      <c r="A1424" s="254"/>
      <c r="B1424" s="555" t="s">
        <v>1619</v>
      </c>
      <c r="C1424" s="561" t="s">
        <v>29152</v>
      </c>
      <c r="D1424" s="256" t="str">
        <f>VLOOKUP(Tabela24[[#This Row],[Symbol]],Baza_cen[],3,0)</f>
        <v>Wkręt KDH 5x50</v>
      </c>
      <c r="E1424" s="257"/>
      <c r="F1424" s="257"/>
      <c r="G1424" s="257">
        <f ca="1">IFERROR(VLOOKUP(Tabela24[[#This Row],[Symbol]],INDIRECT("'"&amp;Tabela24[[#This Row],[INDEX]]&amp;"'!$D$5:$BB$3000"),13,0),0)</f>
        <v>0</v>
      </c>
      <c r="H1424" s="257" t="str">
        <f ca="1">IFERROR(VLOOKUP(Tabela24[[#This Row],[Symbol]],INDIRECT("'"&amp;Tabela24[[#This Row],[INDEX]]&amp;"'!$D$4:$BB$3000"),14,0),0)</f>
        <v>kg</v>
      </c>
      <c r="I1424" s="409">
        <f ca="1">IFERROR(VLOOKUP(Tabela24[[#This Row],[Symbol]],INDIRECT("'"&amp;Tabela24[[#This Row],[INDEX]]&amp;"'!$D$4:$BB$3000"),30,0),0)</f>
        <v>0</v>
      </c>
      <c r="J1424" s="437">
        <f ca="1">IFERROR(VLOOKUP(Tabela24[[#This Row],[Symbol]],INDIRECT("'"&amp;Tabela24[[#This Row],[INDEX]]&amp;"'!$D$4:$BB$3000"),31,0),0)</f>
        <v>0</v>
      </c>
      <c r="K1424" s="258"/>
    </row>
    <row r="1425" spans="1:11" ht="30" customHeight="1" x14ac:dyDescent="0.2">
      <c r="A1425" s="254"/>
      <c r="B1425" s="555" t="s">
        <v>1619</v>
      </c>
      <c r="C1425" s="561" t="s">
        <v>37675</v>
      </c>
      <c r="D1425" s="256" t="str">
        <f>VLOOKUP(Tabela24[[#This Row],[Symbol]],Baza_cen[],3,0)</f>
        <v>Wkręt KDH 5x60</v>
      </c>
      <c r="E1425" s="257"/>
      <c r="F1425" s="257"/>
      <c r="G1425" s="257">
        <f ca="1">IFERROR(VLOOKUP(Tabela24[[#This Row],[Symbol]],INDIRECT("'"&amp;Tabela24[[#This Row],[INDEX]]&amp;"'!$D$5:$BB$3000"),13,0),0)</f>
        <v>0</v>
      </c>
      <c r="H1425" s="257" t="str">
        <f ca="1">IFERROR(VLOOKUP(Tabela24[[#This Row],[Symbol]],INDIRECT("'"&amp;Tabela24[[#This Row],[INDEX]]&amp;"'!$D$4:$BB$3000"),14,0),0)</f>
        <v>kg</v>
      </c>
      <c r="I1425" s="409">
        <f ca="1">IFERROR(VLOOKUP(Tabela24[[#This Row],[Symbol]],INDIRECT("'"&amp;Tabela24[[#This Row],[INDEX]]&amp;"'!$D$4:$BB$3000"),30,0),0)</f>
        <v>0</v>
      </c>
      <c r="J1425" s="437">
        <f ca="1">IFERROR(VLOOKUP(Tabela24[[#This Row],[Symbol]],INDIRECT("'"&amp;Tabela24[[#This Row],[INDEX]]&amp;"'!$D$4:$BB$3000"),31,0),0)</f>
        <v>0</v>
      </c>
      <c r="K1425" s="258"/>
    </row>
    <row r="1426" spans="1:11" ht="30" customHeight="1" x14ac:dyDescent="0.2">
      <c r="A1426" s="254"/>
      <c r="B1426" s="555" t="s">
        <v>1619</v>
      </c>
      <c r="C1426" s="561" t="s">
        <v>37676</v>
      </c>
      <c r="D1426" s="256" t="str">
        <f>VLOOKUP(Tabela24[[#This Row],[Symbol]],Baza_cen[],3,0)</f>
        <v>Wkręt KDH 5x70</v>
      </c>
      <c r="E1426" s="257"/>
      <c r="F1426" s="257"/>
      <c r="G1426" s="257">
        <f ca="1">IFERROR(VLOOKUP(Tabela24[[#This Row],[Symbol]],INDIRECT("'"&amp;Tabela24[[#This Row],[INDEX]]&amp;"'!$D$5:$BB$3000"),13,0),0)</f>
        <v>0</v>
      </c>
      <c r="H1426" s="257" t="str">
        <f ca="1">IFERROR(VLOOKUP(Tabela24[[#This Row],[Symbol]],INDIRECT("'"&amp;Tabela24[[#This Row],[INDEX]]&amp;"'!$D$4:$BB$3000"),14,0),0)</f>
        <v>kg</v>
      </c>
      <c r="I1426" s="409">
        <f ca="1">IFERROR(VLOOKUP(Tabela24[[#This Row],[Symbol]],INDIRECT("'"&amp;Tabela24[[#This Row],[INDEX]]&amp;"'!$D$4:$BB$3000"),30,0),0)</f>
        <v>0</v>
      </c>
      <c r="J1426" s="437">
        <f ca="1">IFERROR(VLOOKUP(Tabela24[[#This Row],[Symbol]],INDIRECT("'"&amp;Tabela24[[#This Row],[INDEX]]&amp;"'!$D$4:$BB$3000"),31,0),0)</f>
        <v>0</v>
      </c>
      <c r="K1426" s="258"/>
    </row>
    <row r="1427" spans="1:11" ht="30" customHeight="1" x14ac:dyDescent="0.2">
      <c r="A1427" s="254"/>
      <c r="B1427" s="555" t="s">
        <v>1619</v>
      </c>
      <c r="C1427" s="561" t="s">
        <v>37677</v>
      </c>
      <c r="D1427" s="256" t="str">
        <f>VLOOKUP(Tabela24[[#This Row],[Symbol]],Baza_cen[],3,0)</f>
        <v>Wkręt KDH 5x80</v>
      </c>
      <c r="E1427" s="257"/>
      <c r="F1427" s="257"/>
      <c r="G1427" s="257">
        <f ca="1">IFERROR(VLOOKUP(Tabela24[[#This Row],[Symbol]],INDIRECT("'"&amp;Tabela24[[#This Row],[INDEX]]&amp;"'!$D$5:$BB$3000"),13,0),0)</f>
        <v>0</v>
      </c>
      <c r="H1427" s="257" t="str">
        <f ca="1">IFERROR(VLOOKUP(Tabela24[[#This Row],[Symbol]],INDIRECT("'"&amp;Tabela24[[#This Row],[INDEX]]&amp;"'!$D$4:$BB$3000"),14,0),0)</f>
        <v>kg</v>
      </c>
      <c r="I1427" s="409">
        <f ca="1">IFERROR(VLOOKUP(Tabela24[[#This Row],[Symbol]],INDIRECT("'"&amp;Tabela24[[#This Row],[INDEX]]&amp;"'!$D$4:$BB$3000"),30,0),0)</f>
        <v>0</v>
      </c>
      <c r="J1427" s="437">
        <f ca="1">IFERROR(VLOOKUP(Tabela24[[#This Row],[Symbol]],INDIRECT("'"&amp;Tabela24[[#This Row],[INDEX]]&amp;"'!$D$4:$BB$3000"),31,0),0)</f>
        <v>0</v>
      </c>
      <c r="K1427" s="258"/>
    </row>
    <row r="1428" spans="1:11" ht="30" customHeight="1" x14ac:dyDescent="0.2">
      <c r="A1428" s="254"/>
      <c r="B1428" s="555" t="s">
        <v>1619</v>
      </c>
      <c r="C1428" s="561" t="s">
        <v>37678</v>
      </c>
      <c r="D1428" s="256" t="str">
        <f>VLOOKUP(Tabela24[[#This Row],[Symbol]],Baza_cen[],3,0)</f>
        <v>Wkręt KDH 5x90</v>
      </c>
      <c r="E1428" s="257"/>
      <c r="F1428" s="257"/>
      <c r="G1428" s="257">
        <f ca="1">IFERROR(VLOOKUP(Tabela24[[#This Row],[Symbol]],INDIRECT("'"&amp;Tabela24[[#This Row],[INDEX]]&amp;"'!$D$5:$BB$3000"),13,0),0)</f>
        <v>0</v>
      </c>
      <c r="H1428" s="257" t="str">
        <f ca="1">IFERROR(VLOOKUP(Tabela24[[#This Row],[Symbol]],INDIRECT("'"&amp;Tabela24[[#This Row],[INDEX]]&amp;"'!$D$4:$BB$3000"),14,0),0)</f>
        <v>kg</v>
      </c>
      <c r="I1428" s="409">
        <f ca="1">IFERROR(VLOOKUP(Tabela24[[#This Row],[Symbol]],INDIRECT("'"&amp;Tabela24[[#This Row],[INDEX]]&amp;"'!$D$4:$BB$3000"),30,0),0)</f>
        <v>0</v>
      </c>
      <c r="J1428" s="437">
        <f ca="1">IFERROR(VLOOKUP(Tabela24[[#This Row],[Symbol]],INDIRECT("'"&amp;Tabela24[[#This Row],[INDEX]]&amp;"'!$D$4:$BB$3000"),31,0),0)</f>
        <v>0</v>
      </c>
      <c r="K1428" s="258"/>
    </row>
    <row r="1429" spans="1:11" ht="30" customHeight="1" x14ac:dyDescent="0.2">
      <c r="A1429" s="254"/>
      <c r="B1429" s="555" t="s">
        <v>1619</v>
      </c>
      <c r="C1429" s="561" t="s">
        <v>1835</v>
      </c>
      <c r="D1429" s="256" t="str">
        <f>VLOOKUP(Tabela24[[#This Row],[Symbol]],Baza_cen[],3,0)</f>
        <v>Czyścik do pian poluretanowych  500ml   CPU41     STALCO   PERFECT</v>
      </c>
      <c r="E1429" s="257"/>
      <c r="F1429" s="257"/>
      <c r="G1429" s="257">
        <f ca="1">IFERROR(VLOOKUP(Tabela24[[#This Row],[Symbol]],INDIRECT("'"&amp;Tabela24[[#This Row],[INDEX]]&amp;"'!$D$5:$BB$3000"),13,0),0)</f>
        <v>0</v>
      </c>
      <c r="H1429" s="257" t="str">
        <f ca="1">IFERROR(VLOOKUP(Tabela24[[#This Row],[Symbol]],INDIRECT("'"&amp;Tabela24[[#This Row],[INDEX]]&amp;"'!$D$4:$BB$3000"),14,0),0)</f>
        <v>szt.</v>
      </c>
      <c r="I1429" s="409">
        <f ca="1">IFERROR(VLOOKUP(Tabela24[[#This Row],[Symbol]],INDIRECT("'"&amp;Tabela24[[#This Row],[INDEX]]&amp;"'!$D$4:$BB$3000"),30,0),0)</f>
        <v>0</v>
      </c>
      <c r="J1429" s="437">
        <f ca="1">IFERROR(VLOOKUP(Tabela24[[#This Row],[Symbol]],INDIRECT("'"&amp;Tabela24[[#This Row],[INDEX]]&amp;"'!$D$4:$BB$3000"),31,0),0)</f>
        <v>0</v>
      </c>
      <c r="K1429" s="258"/>
    </row>
    <row r="1430" spans="1:11" ht="30" customHeight="1" x14ac:dyDescent="0.2">
      <c r="A1430" s="254"/>
      <c r="B1430" s="555" t="s">
        <v>1619</v>
      </c>
      <c r="C1430" s="561" t="s">
        <v>1837</v>
      </c>
      <c r="D1430" s="256" t="str">
        <f>VLOOKUP(Tabela24[[#This Row],[Symbol]],Baza_cen[],3,0)</f>
        <v>Piana  PROFESSIONAL     750ml   PPL44     pistoletowa     STALCO   PERFECT</v>
      </c>
      <c r="E1430" s="257"/>
      <c r="F1430" s="257"/>
      <c r="G1430" s="257">
        <f ca="1">IFERROR(VLOOKUP(Tabela24[[#This Row],[Symbol]],INDIRECT("'"&amp;Tabela24[[#This Row],[INDEX]]&amp;"'!$D$5:$BB$3000"),13,0),0)</f>
        <v>0</v>
      </c>
      <c r="H1430" s="257" t="str">
        <f ca="1">IFERROR(VLOOKUP(Tabela24[[#This Row],[Symbol]],INDIRECT("'"&amp;Tabela24[[#This Row],[INDEX]]&amp;"'!$D$4:$BB$3000"),14,0),0)</f>
        <v>szt.</v>
      </c>
      <c r="I1430" s="409">
        <f ca="1">IFERROR(VLOOKUP(Tabela24[[#This Row],[Symbol]],INDIRECT("'"&amp;Tabela24[[#This Row],[INDEX]]&amp;"'!$D$4:$BB$3000"),30,0),0)</f>
        <v>0</v>
      </c>
      <c r="J1430" s="437">
        <f ca="1">IFERROR(VLOOKUP(Tabela24[[#This Row],[Symbol]],INDIRECT("'"&amp;Tabela24[[#This Row],[INDEX]]&amp;"'!$D$4:$BB$3000"),31,0),0)</f>
        <v>0</v>
      </c>
      <c r="K1430" s="258"/>
    </row>
    <row r="1431" spans="1:11" ht="30" customHeight="1" x14ac:dyDescent="0.2">
      <c r="A1431" s="254"/>
      <c r="B1431" s="555" t="s">
        <v>1619</v>
      </c>
      <c r="C1431" s="561" t="s">
        <v>1839</v>
      </c>
      <c r="D1431" s="256" t="str">
        <f>VLOOKUP(Tabela24[[#This Row],[Symbol]],Baza_cen[],3,0)</f>
        <v>Piana  PROFESSIONAL XXL     850ml   PXX47     pistoletowa     STALCO   PERFECT</v>
      </c>
      <c r="E1431" s="257"/>
      <c r="F1431" s="257"/>
      <c r="G1431" s="257">
        <f ca="1">IFERROR(VLOOKUP(Tabela24[[#This Row],[Symbol]],INDIRECT("'"&amp;Tabela24[[#This Row],[INDEX]]&amp;"'!$D$5:$BB$3000"),13,0),0)</f>
        <v>0</v>
      </c>
      <c r="H1431" s="257" t="str">
        <f ca="1">IFERROR(VLOOKUP(Tabela24[[#This Row],[Symbol]],INDIRECT("'"&amp;Tabela24[[#This Row],[INDEX]]&amp;"'!$D$4:$BB$3000"),14,0),0)</f>
        <v>szt.</v>
      </c>
      <c r="I1431" s="409">
        <f ca="1">IFERROR(VLOOKUP(Tabela24[[#This Row],[Symbol]],INDIRECT("'"&amp;Tabela24[[#This Row],[INDEX]]&amp;"'!$D$4:$BB$3000"),30,0),0)</f>
        <v>0</v>
      </c>
      <c r="J1431" s="437">
        <f ca="1">IFERROR(VLOOKUP(Tabela24[[#This Row],[Symbol]],INDIRECT("'"&amp;Tabela24[[#This Row],[INDEX]]&amp;"'!$D$4:$BB$3000"),31,0),0)</f>
        <v>0</v>
      </c>
      <c r="K1431" s="258"/>
    </row>
    <row r="1432" spans="1:11" ht="30" customHeight="1" x14ac:dyDescent="0.2">
      <c r="A1432" s="254"/>
      <c r="B1432" s="555" t="s">
        <v>1619</v>
      </c>
      <c r="C1432" s="561" t="s">
        <v>1841</v>
      </c>
      <c r="D1432" s="256" t="str">
        <f>VLOOKUP(Tabela24[[#This Row],[Symbol]],Baza_cen[],3,0)</f>
        <v>Piana  ZIMOWA     750ml   PZI53     pistoletowa     STALCO   PERFECT</v>
      </c>
      <c r="E1432" s="257"/>
      <c r="F1432" s="257"/>
      <c r="G1432" s="257">
        <f ca="1">IFERROR(VLOOKUP(Tabela24[[#This Row],[Symbol]],INDIRECT("'"&amp;Tabela24[[#This Row],[INDEX]]&amp;"'!$D$5:$BB$3000"),13,0),0)</f>
        <v>0</v>
      </c>
      <c r="H1432" s="257" t="str">
        <f ca="1">IFERROR(VLOOKUP(Tabela24[[#This Row],[Symbol]],INDIRECT("'"&amp;Tabela24[[#This Row],[INDEX]]&amp;"'!$D$4:$BB$3000"),14,0),0)</f>
        <v>szt.</v>
      </c>
      <c r="I1432" s="409">
        <f ca="1">IFERROR(VLOOKUP(Tabela24[[#This Row],[Symbol]],INDIRECT("'"&amp;Tabela24[[#This Row],[INDEX]]&amp;"'!$D$4:$BB$3000"),30,0),0)</f>
        <v>0</v>
      </c>
      <c r="J1432" s="437">
        <f ca="1">IFERROR(VLOOKUP(Tabela24[[#This Row],[Symbol]],INDIRECT("'"&amp;Tabela24[[#This Row],[INDEX]]&amp;"'!$D$4:$BB$3000"),31,0),0)</f>
        <v>0</v>
      </c>
      <c r="K1432" s="258"/>
    </row>
    <row r="1433" spans="1:11" ht="30" customHeight="1" x14ac:dyDescent="0.2">
      <c r="A1433" s="254"/>
      <c r="B1433" s="555" t="s">
        <v>1619</v>
      </c>
      <c r="C1433" s="561" t="s">
        <v>1843</v>
      </c>
      <c r="D1433" s="256" t="str">
        <f>VLOOKUP(Tabela24[[#This Row],[Symbol]],Baza_cen[],3,0)</f>
        <v>Piana  OGNIOWA     750ml   POG50     pistoletowa     STALCO   PERFECT</v>
      </c>
      <c r="E1433" s="257"/>
      <c r="F1433" s="257"/>
      <c r="G1433" s="257">
        <f ca="1">IFERROR(VLOOKUP(Tabela24[[#This Row],[Symbol]],INDIRECT("'"&amp;Tabela24[[#This Row],[INDEX]]&amp;"'!$D$5:$BB$3000"),13,0),0)</f>
        <v>0</v>
      </c>
      <c r="H1433" s="257" t="str">
        <f ca="1">IFERROR(VLOOKUP(Tabela24[[#This Row],[Symbol]],INDIRECT("'"&amp;Tabela24[[#This Row],[INDEX]]&amp;"'!$D$4:$BB$3000"),14,0),0)</f>
        <v>szt.</v>
      </c>
      <c r="I1433" s="409">
        <f ca="1">IFERROR(VLOOKUP(Tabela24[[#This Row],[Symbol]],INDIRECT("'"&amp;Tabela24[[#This Row],[INDEX]]&amp;"'!$D$4:$BB$3000"),30,0),0)</f>
        <v>0</v>
      </c>
      <c r="J1433" s="437">
        <f ca="1">IFERROR(VLOOKUP(Tabela24[[#This Row],[Symbol]],INDIRECT("'"&amp;Tabela24[[#This Row],[INDEX]]&amp;"'!$D$4:$BB$3000"),31,0),0)</f>
        <v>0</v>
      </c>
      <c r="K1433" s="258"/>
    </row>
    <row r="1434" spans="1:11" ht="30" customHeight="1" x14ac:dyDescent="0.2">
      <c r="A1434" s="254"/>
      <c r="B1434" s="555" t="s">
        <v>1619</v>
      </c>
      <c r="C1434" s="561" t="s">
        <v>1845</v>
      </c>
      <c r="D1434" s="256" t="str">
        <f>VLOOKUP(Tabela24[[#This Row],[Symbol]],Baza_cen[],3,0)</f>
        <v>Piana  Klej  DO STYROPIANU     750ml   PST59     pistoletowy     STALCO   PERFECT</v>
      </c>
      <c r="E1434" s="257"/>
      <c r="F1434" s="257"/>
      <c r="G1434" s="257">
        <f ca="1">IFERROR(VLOOKUP(Tabela24[[#This Row],[Symbol]],INDIRECT("'"&amp;Tabela24[[#This Row],[INDEX]]&amp;"'!$D$5:$BB$3000"),13,0),0)</f>
        <v>0</v>
      </c>
      <c r="H1434" s="257" t="str">
        <f ca="1">IFERROR(VLOOKUP(Tabela24[[#This Row],[Symbol]],INDIRECT("'"&amp;Tabela24[[#This Row],[INDEX]]&amp;"'!$D$4:$BB$3000"),14,0),0)</f>
        <v>szt.</v>
      </c>
      <c r="I1434" s="409">
        <f ca="1">IFERROR(VLOOKUP(Tabela24[[#This Row],[Symbol]],INDIRECT("'"&amp;Tabela24[[#This Row],[INDEX]]&amp;"'!$D$4:$BB$3000"),30,0),0)</f>
        <v>0</v>
      </c>
      <c r="J1434" s="437">
        <f ca="1">IFERROR(VLOOKUP(Tabela24[[#This Row],[Symbol]],INDIRECT("'"&amp;Tabela24[[#This Row],[INDEX]]&amp;"'!$D$4:$BB$3000"),31,0),0)</f>
        <v>0</v>
      </c>
      <c r="K1434" s="258"/>
    </row>
    <row r="1435" spans="1:11" ht="30" customHeight="1" x14ac:dyDescent="0.2">
      <c r="A1435" s="254"/>
      <c r="B1435" s="555" t="s">
        <v>1619</v>
      </c>
      <c r="C1435" s="561" t="s">
        <v>1847</v>
      </c>
      <c r="D1435" s="256" t="str">
        <f>VLOOKUP(Tabela24[[#This Row],[Symbol]],Baza_cen[],3,0)</f>
        <v>Piana  Klej  SUPERSZYBKI     750ml   PSZ56     pistoletowy     STALCO   PERFECT</v>
      </c>
      <c r="E1435" s="257"/>
      <c r="F1435" s="257"/>
      <c r="G1435" s="257">
        <f ca="1">IFERROR(VLOOKUP(Tabela24[[#This Row],[Symbol]],INDIRECT("'"&amp;Tabela24[[#This Row],[INDEX]]&amp;"'!$D$5:$BB$3000"),13,0),0)</f>
        <v>0</v>
      </c>
      <c r="H1435" s="257" t="str">
        <f ca="1">IFERROR(VLOOKUP(Tabela24[[#This Row],[Symbol]],INDIRECT("'"&amp;Tabela24[[#This Row],[INDEX]]&amp;"'!$D$4:$BB$3000"),14,0),0)</f>
        <v>szt.</v>
      </c>
      <c r="I1435" s="409">
        <f ca="1">IFERROR(VLOOKUP(Tabela24[[#This Row],[Symbol]],INDIRECT("'"&amp;Tabela24[[#This Row],[INDEX]]&amp;"'!$D$4:$BB$3000"),30,0),0)</f>
        <v>0</v>
      </c>
      <c r="J1435" s="437">
        <f ca="1">IFERROR(VLOOKUP(Tabela24[[#This Row],[Symbol]],INDIRECT("'"&amp;Tabela24[[#This Row],[INDEX]]&amp;"'!$D$4:$BB$3000"),31,0),0)</f>
        <v>0</v>
      </c>
      <c r="K1435" s="258"/>
    </row>
    <row r="1436" spans="1:11" ht="30" customHeight="1" x14ac:dyDescent="0.2">
      <c r="A1436" s="254"/>
      <c r="B1436" s="555" t="s">
        <v>1619</v>
      </c>
      <c r="C1436" s="561" t="s">
        <v>1849</v>
      </c>
      <c r="D1436" s="256" t="str">
        <f>VLOOKUP(Tabela24[[#This Row],[Symbol]],Baza_cen[],3,0)</f>
        <v>Piana  ZAPRAWA MURARSKA     750ml   ZMU62     pistoletowa     STALCO   PERFECT</v>
      </c>
      <c r="E1436" s="257"/>
      <c r="F1436" s="257"/>
      <c r="G1436" s="257">
        <f ca="1">IFERROR(VLOOKUP(Tabela24[[#This Row],[Symbol]],INDIRECT("'"&amp;Tabela24[[#This Row],[INDEX]]&amp;"'!$D$5:$BB$3000"),13,0),0)</f>
        <v>0</v>
      </c>
      <c r="H1436" s="257" t="str">
        <f ca="1">IFERROR(VLOOKUP(Tabela24[[#This Row],[Symbol]],INDIRECT("'"&amp;Tabela24[[#This Row],[INDEX]]&amp;"'!$D$4:$BB$3000"),14,0),0)</f>
        <v>szt.</v>
      </c>
      <c r="I1436" s="409">
        <f ca="1">IFERROR(VLOOKUP(Tabela24[[#This Row],[Symbol]],INDIRECT("'"&amp;Tabela24[[#This Row],[INDEX]]&amp;"'!$D$4:$BB$3000"),30,0),0)</f>
        <v>0</v>
      </c>
      <c r="J1436" s="437">
        <f ca="1">IFERROR(VLOOKUP(Tabela24[[#This Row],[Symbol]],INDIRECT("'"&amp;Tabela24[[#This Row],[INDEX]]&amp;"'!$D$4:$BB$3000"),31,0),0)</f>
        <v>0</v>
      </c>
      <c r="K1436" s="258"/>
    </row>
    <row r="1437" spans="1:11" ht="30" customHeight="1" x14ac:dyDescent="0.2">
      <c r="A1437" s="254"/>
      <c r="B1437" s="555" t="s">
        <v>1619</v>
      </c>
      <c r="C1437" s="561" t="s">
        <v>1851</v>
      </c>
      <c r="D1437" s="256" t="str">
        <f>VLOOKUP(Tabela24[[#This Row],[Symbol]],Baza_cen[],3,0)</f>
        <v>Uszczelniacz HEROS hybrydowy 290ml biały STALCO PERFECT</v>
      </c>
      <c r="E1437" s="257"/>
      <c r="F1437" s="257"/>
      <c r="G1437" s="257">
        <f ca="1">IFERROR(VLOOKUP(Tabela24[[#This Row],[Symbol]],INDIRECT("'"&amp;Tabela24[[#This Row],[INDEX]]&amp;"'!$D$5:$BB$3000"),13,0),0)</f>
        <v>0</v>
      </c>
      <c r="H1437" s="257" t="str">
        <f ca="1">IFERROR(VLOOKUP(Tabela24[[#This Row],[Symbol]],INDIRECT("'"&amp;Tabela24[[#This Row],[INDEX]]&amp;"'!$D$4:$BB$3000"),14,0),0)</f>
        <v>szt.</v>
      </c>
      <c r="I1437" s="409">
        <f ca="1">IFERROR(VLOOKUP(Tabela24[[#This Row],[Symbol]],INDIRECT("'"&amp;Tabela24[[#This Row],[INDEX]]&amp;"'!$D$4:$BB$3000"),30,0),0)</f>
        <v>0</v>
      </c>
      <c r="J1437" s="437">
        <f ca="1">IFERROR(VLOOKUP(Tabela24[[#This Row],[Symbol]],INDIRECT("'"&amp;Tabela24[[#This Row],[INDEX]]&amp;"'!$D$4:$BB$3000"),31,0),0)</f>
        <v>0</v>
      </c>
      <c r="K1437" s="258"/>
    </row>
    <row r="1438" spans="1:11" ht="30" customHeight="1" x14ac:dyDescent="0.2">
      <c r="A1438" s="254"/>
      <c r="B1438" s="555" t="s">
        <v>1619</v>
      </c>
      <c r="C1438" s="561" t="s">
        <v>1620</v>
      </c>
      <c r="D1438" s="256" t="str">
        <f>VLOOKUP(Tabela24[[#This Row],[Symbol]],Baza_cen[],3,0)</f>
        <v>Wiertło PHSS do metalu  3.0     STALCO   PERFECT</v>
      </c>
      <c r="E1438" s="257"/>
      <c r="F1438" s="257"/>
      <c r="G1438" s="257">
        <f ca="1">IFERROR(VLOOKUP(Tabela24[[#This Row],[Symbol]],INDIRECT("'"&amp;Tabela24[[#This Row],[INDEX]]&amp;"'!$D$5:$BB$3000"),13,0),0)</f>
        <v>0</v>
      </c>
      <c r="H1438" s="257" t="str">
        <f ca="1">IFERROR(VLOOKUP(Tabela24[[#This Row],[Symbol]],INDIRECT("'"&amp;Tabela24[[#This Row],[INDEX]]&amp;"'!$D$4:$BB$3000"),14,0),0)</f>
        <v>szt.</v>
      </c>
      <c r="I1438" s="409">
        <f ca="1">IFERROR(VLOOKUP(Tabela24[[#This Row],[Symbol]],INDIRECT("'"&amp;Tabela24[[#This Row],[INDEX]]&amp;"'!$D$4:$BB$3000"),30,0),0)</f>
        <v>0</v>
      </c>
      <c r="J1438" s="437">
        <f ca="1">IFERROR(VLOOKUP(Tabela24[[#This Row],[Symbol]],INDIRECT("'"&amp;Tabela24[[#This Row],[INDEX]]&amp;"'!$D$4:$BB$3000"),31,0),0)</f>
        <v>0</v>
      </c>
      <c r="K1438" s="258"/>
    </row>
    <row r="1439" spans="1:11" ht="30" customHeight="1" x14ac:dyDescent="0.2">
      <c r="A1439" s="254"/>
      <c r="B1439" s="555" t="s">
        <v>1619</v>
      </c>
      <c r="C1439" s="561" t="s">
        <v>1621</v>
      </c>
      <c r="D1439" s="256" t="str">
        <f>VLOOKUP(Tabela24[[#This Row],[Symbol]],Baza_cen[],3,0)</f>
        <v>Wiertło PHSS do metalu  3.3     STALCO   PERFECT</v>
      </c>
      <c r="E1439" s="257"/>
      <c r="F1439" s="257"/>
      <c r="G1439" s="257">
        <f ca="1">IFERROR(VLOOKUP(Tabela24[[#This Row],[Symbol]],INDIRECT("'"&amp;Tabela24[[#This Row],[INDEX]]&amp;"'!$D$5:$BB$3000"),13,0),0)</f>
        <v>0</v>
      </c>
      <c r="H1439" s="257" t="str">
        <f ca="1">IFERROR(VLOOKUP(Tabela24[[#This Row],[Symbol]],INDIRECT("'"&amp;Tabela24[[#This Row],[INDEX]]&amp;"'!$D$4:$BB$3000"),14,0),0)</f>
        <v>szt.</v>
      </c>
      <c r="I1439" s="409">
        <f ca="1">IFERROR(VLOOKUP(Tabela24[[#This Row],[Symbol]],INDIRECT("'"&amp;Tabela24[[#This Row],[INDEX]]&amp;"'!$D$4:$BB$3000"),30,0),0)</f>
        <v>0</v>
      </c>
      <c r="J1439" s="437">
        <f ca="1">IFERROR(VLOOKUP(Tabela24[[#This Row],[Symbol]],INDIRECT("'"&amp;Tabela24[[#This Row],[INDEX]]&amp;"'!$D$4:$BB$3000"),31,0),0)</f>
        <v>0</v>
      </c>
      <c r="K1439" s="258"/>
    </row>
    <row r="1440" spans="1:11" ht="30" customHeight="1" x14ac:dyDescent="0.2">
      <c r="A1440" s="254"/>
      <c r="B1440" s="555" t="s">
        <v>1619</v>
      </c>
      <c r="C1440" s="561" t="s">
        <v>1622</v>
      </c>
      <c r="D1440" s="256" t="str">
        <f>VLOOKUP(Tabela24[[#This Row],[Symbol]],Baza_cen[],3,0)</f>
        <v>Wiertło PHSS do metalu  3.5     STALCO   PERFECT</v>
      </c>
      <c r="E1440" s="257"/>
      <c r="F1440" s="257"/>
      <c r="G1440" s="257">
        <f ca="1">IFERROR(VLOOKUP(Tabela24[[#This Row],[Symbol]],INDIRECT("'"&amp;Tabela24[[#This Row],[INDEX]]&amp;"'!$D$5:$BB$3000"),13,0),0)</f>
        <v>0</v>
      </c>
      <c r="H1440" s="257" t="str">
        <f ca="1">IFERROR(VLOOKUP(Tabela24[[#This Row],[Symbol]],INDIRECT("'"&amp;Tabela24[[#This Row],[INDEX]]&amp;"'!$D$4:$BB$3000"),14,0),0)</f>
        <v>szt.</v>
      </c>
      <c r="I1440" s="409">
        <f ca="1">IFERROR(VLOOKUP(Tabela24[[#This Row],[Symbol]],INDIRECT("'"&amp;Tabela24[[#This Row],[INDEX]]&amp;"'!$D$4:$BB$3000"),30,0),0)</f>
        <v>0</v>
      </c>
      <c r="J1440" s="437">
        <f ca="1">IFERROR(VLOOKUP(Tabela24[[#This Row],[Symbol]],INDIRECT("'"&amp;Tabela24[[#This Row],[INDEX]]&amp;"'!$D$4:$BB$3000"),31,0),0)</f>
        <v>0</v>
      </c>
      <c r="K1440" s="258"/>
    </row>
    <row r="1441" spans="1:11" ht="30" customHeight="1" x14ac:dyDescent="0.2">
      <c r="A1441" s="254"/>
      <c r="B1441" s="555" t="s">
        <v>1619</v>
      </c>
      <c r="C1441" s="561" t="s">
        <v>1623</v>
      </c>
      <c r="D1441" s="256" t="str">
        <f>VLOOKUP(Tabela24[[#This Row],[Symbol]],Baza_cen[],3,0)</f>
        <v>Wiertło PHSS do metalu  4.0     STALCO   PERFECT</v>
      </c>
      <c r="E1441" s="257"/>
      <c r="F1441" s="257"/>
      <c r="G1441" s="257">
        <f ca="1">IFERROR(VLOOKUP(Tabela24[[#This Row],[Symbol]],INDIRECT("'"&amp;Tabela24[[#This Row],[INDEX]]&amp;"'!$D$5:$BB$3000"),13,0),0)</f>
        <v>0</v>
      </c>
      <c r="H1441" s="257" t="str">
        <f ca="1">IFERROR(VLOOKUP(Tabela24[[#This Row],[Symbol]],INDIRECT("'"&amp;Tabela24[[#This Row],[INDEX]]&amp;"'!$D$4:$BB$3000"),14,0),0)</f>
        <v>szt.</v>
      </c>
      <c r="I1441" s="409">
        <f ca="1">IFERROR(VLOOKUP(Tabela24[[#This Row],[Symbol]],INDIRECT("'"&amp;Tabela24[[#This Row],[INDEX]]&amp;"'!$D$4:$BB$3000"),30,0),0)</f>
        <v>0</v>
      </c>
      <c r="J1441" s="437">
        <f ca="1">IFERROR(VLOOKUP(Tabela24[[#This Row],[Symbol]],INDIRECT("'"&amp;Tabela24[[#This Row],[INDEX]]&amp;"'!$D$4:$BB$3000"),31,0),0)</f>
        <v>0</v>
      </c>
      <c r="K1441" s="258"/>
    </row>
    <row r="1442" spans="1:11" ht="30" customHeight="1" x14ac:dyDescent="0.2">
      <c r="A1442" s="254"/>
      <c r="B1442" s="555" t="s">
        <v>1619</v>
      </c>
      <c r="C1442" s="561" t="s">
        <v>1624</v>
      </c>
      <c r="D1442" s="256" t="str">
        <f>VLOOKUP(Tabela24[[#This Row],[Symbol]],Baza_cen[],3,0)</f>
        <v>Wiertło PHSS do metalu  4.5     STALCO   PERFECT</v>
      </c>
      <c r="E1442" s="257"/>
      <c r="F1442" s="257"/>
      <c r="G1442" s="257">
        <f ca="1">IFERROR(VLOOKUP(Tabela24[[#This Row],[Symbol]],INDIRECT("'"&amp;Tabela24[[#This Row],[INDEX]]&amp;"'!$D$5:$BB$3000"),13,0),0)</f>
        <v>0</v>
      </c>
      <c r="H1442" s="257" t="str">
        <f ca="1">IFERROR(VLOOKUP(Tabela24[[#This Row],[Symbol]],INDIRECT("'"&amp;Tabela24[[#This Row],[INDEX]]&amp;"'!$D$4:$BB$3000"),14,0),0)</f>
        <v>szt.</v>
      </c>
      <c r="I1442" s="409">
        <f ca="1">IFERROR(VLOOKUP(Tabela24[[#This Row],[Symbol]],INDIRECT("'"&amp;Tabela24[[#This Row],[INDEX]]&amp;"'!$D$4:$BB$3000"),30,0),0)</f>
        <v>0</v>
      </c>
      <c r="J1442" s="437">
        <f ca="1">IFERROR(VLOOKUP(Tabela24[[#This Row],[Symbol]],INDIRECT("'"&amp;Tabela24[[#This Row],[INDEX]]&amp;"'!$D$4:$BB$3000"),31,0),0)</f>
        <v>0</v>
      </c>
      <c r="K1442" s="258"/>
    </row>
    <row r="1443" spans="1:11" ht="30" customHeight="1" x14ac:dyDescent="0.2">
      <c r="A1443" s="254"/>
      <c r="B1443" s="555" t="s">
        <v>1619</v>
      </c>
      <c r="C1443" s="561" t="s">
        <v>1625</v>
      </c>
      <c r="D1443" s="256" t="str">
        <f>VLOOKUP(Tabela24[[#This Row],[Symbol]],Baza_cen[],3,0)</f>
        <v>Wiertło PHSS do metalu  5.0     STALCO   PERFECT</v>
      </c>
      <c r="E1443" s="257"/>
      <c r="F1443" s="257"/>
      <c r="G1443" s="257">
        <f ca="1">IFERROR(VLOOKUP(Tabela24[[#This Row],[Symbol]],INDIRECT("'"&amp;Tabela24[[#This Row],[INDEX]]&amp;"'!$D$5:$BB$3000"),13,0),0)</f>
        <v>0</v>
      </c>
      <c r="H1443" s="257" t="str">
        <f ca="1">IFERROR(VLOOKUP(Tabela24[[#This Row],[Symbol]],INDIRECT("'"&amp;Tabela24[[#This Row],[INDEX]]&amp;"'!$D$4:$BB$3000"),14,0),0)</f>
        <v>szt.</v>
      </c>
      <c r="I1443" s="409">
        <f ca="1">IFERROR(VLOOKUP(Tabela24[[#This Row],[Symbol]],INDIRECT("'"&amp;Tabela24[[#This Row],[INDEX]]&amp;"'!$D$4:$BB$3000"),30,0),0)</f>
        <v>0</v>
      </c>
      <c r="J1443" s="437">
        <f ca="1">IFERROR(VLOOKUP(Tabela24[[#This Row],[Symbol]],INDIRECT("'"&amp;Tabela24[[#This Row],[INDEX]]&amp;"'!$D$4:$BB$3000"),31,0),0)</f>
        <v>0</v>
      </c>
      <c r="K1443" s="258"/>
    </row>
    <row r="1444" spans="1:11" ht="30" customHeight="1" x14ac:dyDescent="0.2">
      <c r="A1444" s="254"/>
      <c r="B1444" s="555" t="s">
        <v>1619</v>
      </c>
      <c r="C1444" s="561" t="s">
        <v>1626</v>
      </c>
      <c r="D1444" s="256" t="str">
        <f>VLOOKUP(Tabela24[[#This Row],[Symbol]],Baza_cen[],3,0)</f>
        <v>Wiertło PHSS do metalu  6.0     STALCO   PERFECT</v>
      </c>
      <c r="E1444" s="257"/>
      <c r="F1444" s="257"/>
      <c r="G1444" s="257">
        <f ca="1">IFERROR(VLOOKUP(Tabela24[[#This Row],[Symbol]],INDIRECT("'"&amp;Tabela24[[#This Row],[INDEX]]&amp;"'!$D$5:$BB$3000"),13,0),0)</f>
        <v>0</v>
      </c>
      <c r="H1444" s="257" t="str">
        <f ca="1">IFERROR(VLOOKUP(Tabela24[[#This Row],[Symbol]],INDIRECT("'"&amp;Tabela24[[#This Row],[INDEX]]&amp;"'!$D$4:$BB$3000"),14,0),0)</f>
        <v>szt.</v>
      </c>
      <c r="I1444" s="409">
        <f ca="1">IFERROR(VLOOKUP(Tabela24[[#This Row],[Symbol]],INDIRECT("'"&amp;Tabela24[[#This Row],[INDEX]]&amp;"'!$D$4:$BB$3000"),30,0),0)</f>
        <v>0</v>
      </c>
      <c r="J1444" s="437">
        <f ca="1">IFERROR(VLOOKUP(Tabela24[[#This Row],[Symbol]],INDIRECT("'"&amp;Tabela24[[#This Row],[INDEX]]&amp;"'!$D$4:$BB$3000"),31,0),0)</f>
        <v>0</v>
      </c>
      <c r="K1444" s="258"/>
    </row>
    <row r="1445" spans="1:11" ht="30" customHeight="1" x14ac:dyDescent="0.2">
      <c r="A1445" s="254"/>
      <c r="B1445" s="555" t="s">
        <v>1619</v>
      </c>
      <c r="C1445" s="561" t="s">
        <v>1627</v>
      </c>
      <c r="D1445" s="256" t="str">
        <f>VLOOKUP(Tabela24[[#This Row],[Symbol]],Baza_cen[],3,0)</f>
        <v>Wiertło PHSS do metalu  8.0     STALCO   PERFECT</v>
      </c>
      <c r="E1445" s="257"/>
      <c r="F1445" s="257"/>
      <c r="G1445" s="257">
        <f ca="1">IFERROR(VLOOKUP(Tabela24[[#This Row],[Symbol]],INDIRECT("'"&amp;Tabela24[[#This Row],[INDEX]]&amp;"'!$D$5:$BB$3000"),13,0),0)</f>
        <v>0</v>
      </c>
      <c r="H1445" s="257" t="str">
        <f ca="1">IFERROR(VLOOKUP(Tabela24[[#This Row],[Symbol]],INDIRECT("'"&amp;Tabela24[[#This Row],[INDEX]]&amp;"'!$D$4:$BB$3000"),14,0),0)</f>
        <v>szt.</v>
      </c>
      <c r="I1445" s="409">
        <f ca="1">IFERROR(VLOOKUP(Tabela24[[#This Row],[Symbol]],INDIRECT("'"&amp;Tabela24[[#This Row],[INDEX]]&amp;"'!$D$4:$BB$3000"),30,0),0)</f>
        <v>0</v>
      </c>
      <c r="J1445" s="437">
        <f ca="1">IFERROR(VLOOKUP(Tabela24[[#This Row],[Symbol]],INDIRECT("'"&amp;Tabela24[[#This Row],[INDEX]]&amp;"'!$D$4:$BB$3000"),31,0),0)</f>
        <v>0</v>
      </c>
      <c r="K1445" s="258"/>
    </row>
    <row r="1446" spans="1:11" ht="30" customHeight="1" x14ac:dyDescent="0.2">
      <c r="A1446" s="254"/>
      <c r="B1446" s="555" t="s">
        <v>1619</v>
      </c>
      <c r="C1446" s="561" t="s">
        <v>1628</v>
      </c>
      <c r="D1446" s="256" t="str">
        <f>VLOOKUP(Tabela24[[#This Row],[Symbol]],Baza_cen[],3,0)</f>
        <v>Wiertło PHSS do metalu 10.0     STALCO   PERFECT</v>
      </c>
      <c r="E1446" s="257"/>
      <c r="F1446" s="257"/>
      <c r="G1446" s="257">
        <f ca="1">IFERROR(VLOOKUP(Tabela24[[#This Row],[Symbol]],INDIRECT("'"&amp;Tabela24[[#This Row],[INDEX]]&amp;"'!$D$5:$BB$3000"),13,0),0)</f>
        <v>0</v>
      </c>
      <c r="H1446" s="257" t="str">
        <f ca="1">IFERROR(VLOOKUP(Tabela24[[#This Row],[Symbol]],INDIRECT("'"&amp;Tabela24[[#This Row],[INDEX]]&amp;"'!$D$4:$BB$3000"),14,0),0)</f>
        <v>szt.</v>
      </c>
      <c r="I1446" s="409">
        <f ca="1">IFERROR(VLOOKUP(Tabela24[[#This Row],[Symbol]],INDIRECT("'"&amp;Tabela24[[#This Row],[INDEX]]&amp;"'!$D$4:$BB$3000"),30,0),0)</f>
        <v>0</v>
      </c>
      <c r="J1446" s="437">
        <f ca="1">IFERROR(VLOOKUP(Tabela24[[#This Row],[Symbol]],INDIRECT("'"&amp;Tabela24[[#This Row],[INDEX]]&amp;"'!$D$4:$BB$3000"),31,0),0)</f>
        <v>0</v>
      </c>
      <c r="K1446" s="258"/>
    </row>
    <row r="1447" spans="1:11" ht="30" customHeight="1" x14ac:dyDescent="0.2">
      <c r="A1447" s="254"/>
      <c r="B1447" s="555" t="s">
        <v>1619</v>
      </c>
      <c r="C1447" s="561" t="s">
        <v>1629</v>
      </c>
      <c r="D1447" s="256" t="str">
        <f>VLOOKUP(Tabela24[[#This Row],[Symbol]],Baza_cen[],3,0)</f>
        <v>Wiertło PHSS do metalu 11.0     STALCO   PERFECT</v>
      </c>
      <c r="E1447" s="257"/>
      <c r="F1447" s="257"/>
      <c r="G1447" s="257">
        <f ca="1">IFERROR(VLOOKUP(Tabela24[[#This Row],[Symbol]],INDIRECT("'"&amp;Tabela24[[#This Row],[INDEX]]&amp;"'!$D$5:$BB$3000"),13,0),0)</f>
        <v>0</v>
      </c>
      <c r="H1447" s="257" t="str">
        <f ca="1">IFERROR(VLOOKUP(Tabela24[[#This Row],[Symbol]],INDIRECT("'"&amp;Tabela24[[#This Row],[INDEX]]&amp;"'!$D$4:$BB$3000"),14,0),0)</f>
        <v>szt.</v>
      </c>
      <c r="I1447" s="409">
        <f ca="1">IFERROR(VLOOKUP(Tabela24[[#This Row],[Symbol]],INDIRECT("'"&amp;Tabela24[[#This Row],[INDEX]]&amp;"'!$D$4:$BB$3000"),30,0),0)</f>
        <v>0</v>
      </c>
      <c r="J1447" s="437">
        <f ca="1">IFERROR(VLOOKUP(Tabela24[[#This Row],[Symbol]],INDIRECT("'"&amp;Tabela24[[#This Row],[INDEX]]&amp;"'!$D$4:$BB$3000"),31,0),0)</f>
        <v>0</v>
      </c>
      <c r="K1447" s="258"/>
    </row>
    <row r="1448" spans="1:11" ht="30" customHeight="1" x14ac:dyDescent="0.2">
      <c r="A1448" s="254"/>
      <c r="B1448" s="555" t="s">
        <v>1619</v>
      </c>
      <c r="C1448" s="561" t="s">
        <v>1630</v>
      </c>
      <c r="D1448" s="256" t="str">
        <f>VLOOKUP(Tabela24[[#This Row],[Symbol]],Baza_cen[],3,0)</f>
        <v>Wiertło PHSS do metalu 12.0     STALCO   PERFECT</v>
      </c>
      <c r="E1448" s="257"/>
      <c r="F1448" s="257"/>
      <c r="G1448" s="257">
        <f ca="1">IFERROR(VLOOKUP(Tabela24[[#This Row],[Symbol]],INDIRECT("'"&amp;Tabela24[[#This Row],[INDEX]]&amp;"'!$D$5:$BB$3000"),13,0),0)</f>
        <v>0</v>
      </c>
      <c r="H1448" s="257" t="str">
        <f ca="1">IFERROR(VLOOKUP(Tabela24[[#This Row],[Symbol]],INDIRECT("'"&amp;Tabela24[[#This Row],[INDEX]]&amp;"'!$D$4:$BB$3000"),14,0),0)</f>
        <v>szt.</v>
      </c>
      <c r="I1448" s="409">
        <f ca="1">IFERROR(VLOOKUP(Tabela24[[#This Row],[Symbol]],INDIRECT("'"&amp;Tabela24[[#This Row],[INDEX]]&amp;"'!$D$4:$BB$3000"),30,0),0)</f>
        <v>0</v>
      </c>
      <c r="J1448" s="437">
        <f ca="1">IFERROR(VLOOKUP(Tabela24[[#This Row],[Symbol]],INDIRECT("'"&amp;Tabela24[[#This Row],[INDEX]]&amp;"'!$D$4:$BB$3000"),31,0),0)</f>
        <v>0</v>
      </c>
      <c r="K1448" s="258"/>
    </row>
    <row r="1449" spans="1:11" ht="30" customHeight="1" x14ac:dyDescent="0.2">
      <c r="A1449" s="254"/>
      <c r="B1449" s="555" t="s">
        <v>1619</v>
      </c>
      <c r="C1449" s="561" t="s">
        <v>1631</v>
      </c>
      <c r="D1449" s="256" t="str">
        <f>VLOOKUP(Tabela24[[#This Row],[Symbol]],Baza_cen[],3,0)</f>
        <v>Wiertło PHSSL do metalu  3,0  długie     STALCO   PERFECT</v>
      </c>
      <c r="E1449" s="257"/>
      <c r="F1449" s="257"/>
      <c r="G1449" s="257">
        <f ca="1">IFERROR(VLOOKUP(Tabela24[[#This Row],[Symbol]],INDIRECT("'"&amp;Tabela24[[#This Row],[INDEX]]&amp;"'!$D$5:$BB$3000"),13,0),0)</f>
        <v>0</v>
      </c>
      <c r="H1449" s="257" t="str">
        <f ca="1">IFERROR(VLOOKUP(Tabela24[[#This Row],[Symbol]],INDIRECT("'"&amp;Tabela24[[#This Row],[INDEX]]&amp;"'!$D$4:$BB$3000"),14,0),0)</f>
        <v>szt.</v>
      </c>
      <c r="I1449" s="409">
        <f ca="1">IFERROR(VLOOKUP(Tabela24[[#This Row],[Symbol]],INDIRECT("'"&amp;Tabela24[[#This Row],[INDEX]]&amp;"'!$D$4:$BB$3000"),30,0),0)</f>
        <v>0</v>
      </c>
      <c r="J1449" s="437">
        <f ca="1">IFERROR(VLOOKUP(Tabela24[[#This Row],[Symbol]],INDIRECT("'"&amp;Tabela24[[#This Row],[INDEX]]&amp;"'!$D$4:$BB$3000"),31,0),0)</f>
        <v>0</v>
      </c>
      <c r="K1449" s="258"/>
    </row>
    <row r="1450" spans="1:11" ht="30" customHeight="1" x14ac:dyDescent="0.2">
      <c r="A1450" s="254"/>
      <c r="B1450" s="555" t="s">
        <v>1619</v>
      </c>
      <c r="C1450" s="561" t="s">
        <v>1632</v>
      </c>
      <c r="D1450" s="256" t="str">
        <f>VLOOKUP(Tabela24[[#This Row],[Symbol]],Baza_cen[],3,0)</f>
        <v>Wiertło PHSSL do metalu  3,5  długie     STALCO   PERFECT</v>
      </c>
      <c r="E1450" s="257"/>
      <c r="F1450" s="257"/>
      <c r="G1450" s="257">
        <f ca="1">IFERROR(VLOOKUP(Tabela24[[#This Row],[Symbol]],INDIRECT("'"&amp;Tabela24[[#This Row],[INDEX]]&amp;"'!$D$5:$BB$3000"),13,0),0)</f>
        <v>0</v>
      </c>
      <c r="H1450" s="257" t="str">
        <f ca="1">IFERROR(VLOOKUP(Tabela24[[#This Row],[Symbol]],INDIRECT("'"&amp;Tabela24[[#This Row],[INDEX]]&amp;"'!$D$4:$BB$3000"),14,0),0)</f>
        <v>szt.</v>
      </c>
      <c r="I1450" s="409">
        <f ca="1">IFERROR(VLOOKUP(Tabela24[[#This Row],[Symbol]],INDIRECT("'"&amp;Tabela24[[#This Row],[INDEX]]&amp;"'!$D$4:$BB$3000"),30,0),0)</f>
        <v>0</v>
      </c>
      <c r="J1450" s="437">
        <f ca="1">IFERROR(VLOOKUP(Tabela24[[#This Row],[Symbol]],INDIRECT("'"&amp;Tabela24[[#This Row],[INDEX]]&amp;"'!$D$4:$BB$3000"),31,0),0)</f>
        <v>0</v>
      </c>
      <c r="K1450" s="258"/>
    </row>
    <row r="1451" spans="1:11" ht="30" customHeight="1" x14ac:dyDescent="0.2">
      <c r="A1451" s="254"/>
      <c r="B1451" s="555" t="s">
        <v>1619</v>
      </c>
      <c r="C1451" s="561" t="s">
        <v>1633</v>
      </c>
      <c r="D1451" s="256" t="str">
        <f>VLOOKUP(Tabela24[[#This Row],[Symbol]],Baza_cen[],3,0)</f>
        <v>Wiertło PHSSL do metalu  4,0  długie     STALCO   PERFECT</v>
      </c>
      <c r="E1451" s="257"/>
      <c r="F1451" s="257"/>
      <c r="G1451" s="257">
        <f ca="1">IFERROR(VLOOKUP(Tabela24[[#This Row],[Symbol]],INDIRECT("'"&amp;Tabela24[[#This Row],[INDEX]]&amp;"'!$D$5:$BB$3000"),13,0),0)</f>
        <v>0</v>
      </c>
      <c r="H1451" s="257" t="str">
        <f ca="1">IFERROR(VLOOKUP(Tabela24[[#This Row],[Symbol]],INDIRECT("'"&amp;Tabela24[[#This Row],[INDEX]]&amp;"'!$D$4:$BB$3000"),14,0),0)</f>
        <v>szt.</v>
      </c>
      <c r="I1451" s="409">
        <f ca="1">IFERROR(VLOOKUP(Tabela24[[#This Row],[Symbol]],INDIRECT("'"&amp;Tabela24[[#This Row],[INDEX]]&amp;"'!$D$4:$BB$3000"),30,0),0)</f>
        <v>0</v>
      </c>
      <c r="J1451" s="437">
        <f ca="1">IFERROR(VLOOKUP(Tabela24[[#This Row],[Symbol]],INDIRECT("'"&amp;Tabela24[[#This Row],[INDEX]]&amp;"'!$D$4:$BB$3000"),31,0),0)</f>
        <v>0</v>
      </c>
      <c r="K1451" s="258"/>
    </row>
    <row r="1452" spans="1:11" ht="30" customHeight="1" x14ac:dyDescent="0.2">
      <c r="A1452" s="254"/>
      <c r="B1452" s="555" t="s">
        <v>1619</v>
      </c>
      <c r="C1452" s="561" t="s">
        <v>1634</v>
      </c>
      <c r="D1452" s="256" t="str">
        <f>VLOOKUP(Tabela24[[#This Row],[Symbol]],Baza_cen[],3,0)</f>
        <v>Wiertło PHSSL do metalu  4,5  długie     STALCO   PERFECT</v>
      </c>
      <c r="E1452" s="257"/>
      <c r="F1452" s="257"/>
      <c r="G1452" s="257">
        <f ca="1">IFERROR(VLOOKUP(Tabela24[[#This Row],[Symbol]],INDIRECT("'"&amp;Tabela24[[#This Row],[INDEX]]&amp;"'!$D$5:$BB$3000"),13,0),0)</f>
        <v>0</v>
      </c>
      <c r="H1452" s="257" t="str">
        <f ca="1">IFERROR(VLOOKUP(Tabela24[[#This Row],[Symbol]],INDIRECT("'"&amp;Tabela24[[#This Row],[INDEX]]&amp;"'!$D$4:$BB$3000"),14,0),0)</f>
        <v>szt.</v>
      </c>
      <c r="I1452" s="409">
        <f ca="1">IFERROR(VLOOKUP(Tabela24[[#This Row],[Symbol]],INDIRECT("'"&amp;Tabela24[[#This Row],[INDEX]]&amp;"'!$D$4:$BB$3000"),30,0),0)</f>
        <v>0</v>
      </c>
      <c r="J1452" s="437">
        <f ca="1">IFERROR(VLOOKUP(Tabela24[[#This Row],[Symbol]],INDIRECT("'"&amp;Tabela24[[#This Row],[INDEX]]&amp;"'!$D$4:$BB$3000"),31,0),0)</f>
        <v>0</v>
      </c>
      <c r="K1452" s="258"/>
    </row>
    <row r="1453" spans="1:11" ht="30" customHeight="1" x14ac:dyDescent="0.2">
      <c r="A1453" s="254"/>
      <c r="B1453" s="555" t="s">
        <v>1619</v>
      </c>
      <c r="C1453" s="561" t="s">
        <v>1635</v>
      </c>
      <c r="D1453" s="256" t="str">
        <f>VLOOKUP(Tabela24[[#This Row],[Symbol]],Baza_cen[],3,0)</f>
        <v>Wiertło PHSSL do metalu  5,0  długie     STALCO   PERFECT</v>
      </c>
      <c r="E1453" s="257"/>
      <c r="F1453" s="257"/>
      <c r="G1453" s="257">
        <f ca="1">IFERROR(VLOOKUP(Tabela24[[#This Row],[Symbol]],INDIRECT("'"&amp;Tabela24[[#This Row],[INDEX]]&amp;"'!$D$5:$BB$3000"),13,0),0)</f>
        <v>0</v>
      </c>
      <c r="H1453" s="257" t="str">
        <f ca="1">IFERROR(VLOOKUP(Tabela24[[#This Row],[Symbol]],INDIRECT("'"&amp;Tabela24[[#This Row],[INDEX]]&amp;"'!$D$4:$BB$3000"),14,0),0)</f>
        <v>szt.</v>
      </c>
      <c r="I1453" s="409">
        <f ca="1">IFERROR(VLOOKUP(Tabela24[[#This Row],[Symbol]],INDIRECT("'"&amp;Tabela24[[#This Row],[INDEX]]&amp;"'!$D$4:$BB$3000"),30,0),0)</f>
        <v>0</v>
      </c>
      <c r="J1453" s="437">
        <f ca="1">IFERROR(VLOOKUP(Tabela24[[#This Row],[Symbol]],INDIRECT("'"&amp;Tabela24[[#This Row],[INDEX]]&amp;"'!$D$4:$BB$3000"),31,0),0)</f>
        <v>0</v>
      </c>
      <c r="K1453" s="258"/>
    </row>
    <row r="1454" spans="1:11" ht="30" customHeight="1" x14ac:dyDescent="0.2">
      <c r="A1454" s="254"/>
      <c r="B1454" s="555" t="s">
        <v>1619</v>
      </c>
      <c r="C1454" s="561" t="s">
        <v>1636</v>
      </c>
      <c r="D1454" s="256" t="str">
        <f>VLOOKUP(Tabela24[[#This Row],[Symbol]],Baza_cen[],3,0)</f>
        <v>Wiertło PHSSL do metalu  5,5  długie     STALCO   PERFECT</v>
      </c>
      <c r="E1454" s="257"/>
      <c r="F1454" s="257"/>
      <c r="G1454" s="257">
        <f ca="1">IFERROR(VLOOKUP(Tabela24[[#This Row],[Symbol]],INDIRECT("'"&amp;Tabela24[[#This Row],[INDEX]]&amp;"'!$D$5:$BB$3000"),13,0),0)</f>
        <v>0</v>
      </c>
      <c r="H1454" s="257" t="str">
        <f ca="1">IFERROR(VLOOKUP(Tabela24[[#This Row],[Symbol]],INDIRECT("'"&amp;Tabela24[[#This Row],[INDEX]]&amp;"'!$D$4:$BB$3000"),14,0),0)</f>
        <v>szt.</v>
      </c>
      <c r="I1454" s="409">
        <f ca="1">IFERROR(VLOOKUP(Tabela24[[#This Row],[Symbol]],INDIRECT("'"&amp;Tabela24[[#This Row],[INDEX]]&amp;"'!$D$4:$BB$3000"),30,0),0)</f>
        <v>0</v>
      </c>
      <c r="J1454" s="437">
        <f ca="1">IFERROR(VLOOKUP(Tabela24[[#This Row],[Symbol]],INDIRECT("'"&amp;Tabela24[[#This Row],[INDEX]]&amp;"'!$D$4:$BB$3000"),31,0),0)</f>
        <v>0</v>
      </c>
      <c r="K1454" s="258"/>
    </row>
    <row r="1455" spans="1:11" ht="30" customHeight="1" x14ac:dyDescent="0.2">
      <c r="A1455" s="254"/>
      <c r="B1455" s="555" t="s">
        <v>1619</v>
      </c>
      <c r="C1455" s="561" t="s">
        <v>1637</v>
      </c>
      <c r="D1455" s="256" t="str">
        <f>VLOOKUP(Tabela24[[#This Row],[Symbol]],Baza_cen[],3,0)</f>
        <v>Wiertło PHSSL do metalu  6,0  długie     STALCO   PERFECT</v>
      </c>
      <c r="E1455" s="257"/>
      <c r="F1455" s="257"/>
      <c r="G1455" s="257">
        <f ca="1">IFERROR(VLOOKUP(Tabela24[[#This Row],[Symbol]],INDIRECT("'"&amp;Tabela24[[#This Row],[INDEX]]&amp;"'!$D$5:$BB$3000"),13,0),0)</f>
        <v>0</v>
      </c>
      <c r="H1455" s="257" t="str">
        <f ca="1">IFERROR(VLOOKUP(Tabela24[[#This Row],[Symbol]],INDIRECT("'"&amp;Tabela24[[#This Row],[INDEX]]&amp;"'!$D$4:$BB$3000"),14,0),0)</f>
        <v>szt.</v>
      </c>
      <c r="I1455" s="409">
        <f ca="1">IFERROR(VLOOKUP(Tabela24[[#This Row],[Symbol]],INDIRECT("'"&amp;Tabela24[[#This Row],[INDEX]]&amp;"'!$D$4:$BB$3000"),30,0),0)</f>
        <v>0</v>
      </c>
      <c r="J1455" s="437">
        <f ca="1">IFERROR(VLOOKUP(Tabela24[[#This Row],[Symbol]],INDIRECT("'"&amp;Tabela24[[#This Row],[INDEX]]&amp;"'!$D$4:$BB$3000"),31,0),0)</f>
        <v>0</v>
      </c>
      <c r="K1455" s="258"/>
    </row>
    <row r="1456" spans="1:11" ht="30" customHeight="1" x14ac:dyDescent="0.2">
      <c r="A1456" s="254"/>
      <c r="B1456" s="555" t="s">
        <v>1619</v>
      </c>
      <c r="C1456" s="561" t="s">
        <v>1638</v>
      </c>
      <c r="D1456" s="256" t="str">
        <f>VLOOKUP(Tabela24[[#This Row],[Symbol]],Baza_cen[],3,0)</f>
        <v>Wiertło PHSSL do metalu  6,5  długie     STALCO   PERFECT</v>
      </c>
      <c r="E1456" s="257"/>
      <c r="F1456" s="257"/>
      <c r="G1456" s="257">
        <f ca="1">IFERROR(VLOOKUP(Tabela24[[#This Row],[Symbol]],INDIRECT("'"&amp;Tabela24[[#This Row],[INDEX]]&amp;"'!$D$5:$BB$3000"),13,0),0)</f>
        <v>0</v>
      </c>
      <c r="H1456" s="257" t="str">
        <f ca="1">IFERROR(VLOOKUP(Tabela24[[#This Row],[Symbol]],INDIRECT("'"&amp;Tabela24[[#This Row],[INDEX]]&amp;"'!$D$4:$BB$3000"),14,0),0)</f>
        <v>szt.</v>
      </c>
      <c r="I1456" s="409">
        <f ca="1">IFERROR(VLOOKUP(Tabela24[[#This Row],[Symbol]],INDIRECT("'"&amp;Tabela24[[#This Row],[INDEX]]&amp;"'!$D$4:$BB$3000"),30,0),0)</f>
        <v>0</v>
      </c>
      <c r="J1456" s="437">
        <f ca="1">IFERROR(VLOOKUP(Tabela24[[#This Row],[Symbol]],INDIRECT("'"&amp;Tabela24[[#This Row],[INDEX]]&amp;"'!$D$4:$BB$3000"),31,0),0)</f>
        <v>0</v>
      </c>
      <c r="K1456" s="258"/>
    </row>
    <row r="1457" spans="1:11" ht="30" customHeight="1" x14ac:dyDescent="0.2">
      <c r="A1457" s="254"/>
      <c r="B1457" s="555" t="s">
        <v>1619</v>
      </c>
      <c r="C1457" s="561" t="s">
        <v>1639</v>
      </c>
      <c r="D1457" s="256" t="str">
        <f>VLOOKUP(Tabela24[[#This Row],[Symbol]],Baza_cen[],3,0)</f>
        <v>Wiertło PHSSL do metalu  8,0  długie     STALCO   PERFECT</v>
      </c>
      <c r="E1457" s="257"/>
      <c r="F1457" s="257"/>
      <c r="G1457" s="257">
        <f ca="1">IFERROR(VLOOKUP(Tabela24[[#This Row],[Symbol]],INDIRECT("'"&amp;Tabela24[[#This Row],[INDEX]]&amp;"'!$D$5:$BB$3000"),13,0),0)</f>
        <v>0</v>
      </c>
      <c r="H1457" s="257" t="str">
        <f ca="1">IFERROR(VLOOKUP(Tabela24[[#This Row],[Symbol]],INDIRECT("'"&amp;Tabela24[[#This Row],[INDEX]]&amp;"'!$D$4:$BB$3000"),14,0),0)</f>
        <v>szt.</v>
      </c>
      <c r="I1457" s="409">
        <f ca="1">IFERROR(VLOOKUP(Tabela24[[#This Row],[Symbol]],INDIRECT("'"&amp;Tabela24[[#This Row],[INDEX]]&amp;"'!$D$4:$BB$3000"),30,0),0)</f>
        <v>0</v>
      </c>
      <c r="J1457" s="437">
        <f ca="1">IFERROR(VLOOKUP(Tabela24[[#This Row],[Symbol]],INDIRECT("'"&amp;Tabela24[[#This Row],[INDEX]]&amp;"'!$D$4:$BB$3000"),31,0),0)</f>
        <v>0</v>
      </c>
      <c r="K1457" s="258"/>
    </row>
    <row r="1458" spans="1:11" ht="30" customHeight="1" x14ac:dyDescent="0.2">
      <c r="A1458" s="254"/>
      <c r="B1458" s="555" t="s">
        <v>1619</v>
      </c>
      <c r="C1458" s="561" t="s">
        <v>1640</v>
      </c>
      <c r="D1458" s="256" t="str">
        <f>VLOOKUP(Tabela24[[#This Row],[Symbol]],Baza_cen[],3,0)</f>
        <v>Wiertło PHSSL do metalu 10,0  długie     STALCO   PERFECT</v>
      </c>
      <c r="E1458" s="257"/>
      <c r="F1458" s="257"/>
      <c r="G1458" s="257">
        <f ca="1">IFERROR(VLOOKUP(Tabela24[[#This Row],[Symbol]],INDIRECT("'"&amp;Tabela24[[#This Row],[INDEX]]&amp;"'!$D$5:$BB$3000"),13,0),0)</f>
        <v>0</v>
      </c>
      <c r="H1458" s="257" t="str">
        <f ca="1">IFERROR(VLOOKUP(Tabela24[[#This Row],[Symbol]],INDIRECT("'"&amp;Tabela24[[#This Row],[INDEX]]&amp;"'!$D$4:$BB$3000"),14,0),0)</f>
        <v>szt.</v>
      </c>
      <c r="I1458" s="409">
        <f ca="1">IFERROR(VLOOKUP(Tabela24[[#This Row],[Symbol]],INDIRECT("'"&amp;Tabela24[[#This Row],[INDEX]]&amp;"'!$D$4:$BB$3000"),30,0),0)</f>
        <v>0</v>
      </c>
      <c r="J1458" s="437">
        <f ca="1">IFERROR(VLOOKUP(Tabela24[[#This Row],[Symbol]],INDIRECT("'"&amp;Tabela24[[#This Row],[INDEX]]&amp;"'!$D$4:$BB$3000"),31,0),0)</f>
        <v>0</v>
      </c>
      <c r="K1458" s="258"/>
    </row>
    <row r="1459" spans="1:11" ht="30" customHeight="1" x14ac:dyDescent="0.2">
      <c r="A1459" s="254"/>
      <c r="B1459" s="555" t="s">
        <v>1619</v>
      </c>
      <c r="C1459" s="561" t="s">
        <v>1641</v>
      </c>
      <c r="D1459" s="256" t="str">
        <f>VLOOKUP(Tabela24[[#This Row],[Symbol]],Baza_cen[],3,0)</f>
        <v>Wiertło PHSSL do metalu 12,0  długie     STALCO   PERFECT</v>
      </c>
      <c r="E1459" s="257"/>
      <c r="F1459" s="257"/>
      <c r="G1459" s="257">
        <f ca="1">IFERROR(VLOOKUP(Tabela24[[#This Row],[Symbol]],INDIRECT("'"&amp;Tabela24[[#This Row],[INDEX]]&amp;"'!$D$5:$BB$3000"),13,0),0)</f>
        <v>0</v>
      </c>
      <c r="H1459" s="257" t="str">
        <f ca="1">IFERROR(VLOOKUP(Tabela24[[#This Row],[Symbol]],INDIRECT("'"&amp;Tabela24[[#This Row],[INDEX]]&amp;"'!$D$4:$BB$3000"),14,0),0)</f>
        <v>szt.</v>
      </c>
      <c r="I1459" s="409">
        <f ca="1">IFERROR(VLOOKUP(Tabela24[[#This Row],[Symbol]],INDIRECT("'"&amp;Tabela24[[#This Row],[INDEX]]&amp;"'!$D$4:$BB$3000"),30,0),0)</f>
        <v>0</v>
      </c>
      <c r="J1459" s="437">
        <f ca="1">IFERROR(VLOOKUP(Tabela24[[#This Row],[Symbol]],INDIRECT("'"&amp;Tabela24[[#This Row],[INDEX]]&amp;"'!$D$4:$BB$3000"),31,0),0)</f>
        <v>0</v>
      </c>
      <c r="K1459" s="258"/>
    </row>
    <row r="1460" spans="1:11" ht="30" customHeight="1" x14ac:dyDescent="0.2">
      <c r="A1460" s="254"/>
      <c r="B1460" s="555" t="s">
        <v>1619</v>
      </c>
      <c r="C1460" s="561" t="s">
        <v>1913</v>
      </c>
      <c r="D1460" s="256" t="e">
        <f>VLOOKUP(Tabela24[[#This Row],[Symbol]],Baza_cen[],3,0)</f>
        <v>#N/A</v>
      </c>
      <c r="E1460" s="257"/>
      <c r="F1460" s="257"/>
      <c r="G1460" s="257">
        <f ca="1">IFERROR(VLOOKUP(Tabela24[[#This Row],[Symbol]],INDIRECT("'"&amp;Tabela24[[#This Row],[INDEX]]&amp;"'!$D$5:$BB$3000"),13,0),0)</f>
        <v>0</v>
      </c>
      <c r="H1460" s="257" t="str">
        <f ca="1">IFERROR(VLOOKUP(Tabela24[[#This Row],[Symbol]],INDIRECT("'"&amp;Tabela24[[#This Row],[INDEX]]&amp;"'!$D$4:$BB$3000"),14,0),0)</f>
        <v>szt.</v>
      </c>
      <c r="I1460" s="409">
        <f ca="1">IFERROR(VLOOKUP(Tabela24[[#This Row],[Symbol]],INDIRECT("'"&amp;Tabela24[[#This Row],[INDEX]]&amp;"'!$D$4:$BB$3000"),30,0),0)</f>
        <v>0</v>
      </c>
      <c r="J1460" s="437">
        <f ca="1">IFERROR(VLOOKUP(Tabela24[[#This Row],[Symbol]],INDIRECT("'"&amp;Tabela24[[#This Row],[INDEX]]&amp;"'!$D$4:$BB$3000"),31,0),0)</f>
        <v>0</v>
      </c>
      <c r="K1460" s="258"/>
    </row>
    <row r="1461" spans="1:11" ht="30" customHeight="1" x14ac:dyDescent="0.2">
      <c r="A1461" s="254"/>
      <c r="B1461" s="555" t="s">
        <v>1619</v>
      </c>
      <c r="C1461" s="561" t="s">
        <v>1915</v>
      </c>
      <c r="D1461" s="256" t="e">
        <f>VLOOKUP(Tabela24[[#This Row],[Symbol]],Baza_cen[],3,0)</f>
        <v>#N/A</v>
      </c>
      <c r="E1461" s="257"/>
      <c r="F1461" s="257"/>
      <c r="G1461" s="257">
        <f ca="1">IFERROR(VLOOKUP(Tabela24[[#This Row],[Symbol]],INDIRECT("'"&amp;Tabela24[[#This Row],[INDEX]]&amp;"'!$D$5:$BB$3000"),13,0),0)</f>
        <v>0</v>
      </c>
      <c r="H1461" s="257" t="str">
        <f ca="1">IFERROR(VLOOKUP(Tabela24[[#This Row],[Symbol]],INDIRECT("'"&amp;Tabela24[[#This Row],[INDEX]]&amp;"'!$D$4:$BB$3000"),14,0),0)</f>
        <v>szt.</v>
      </c>
      <c r="I1461" s="409">
        <f ca="1">IFERROR(VLOOKUP(Tabela24[[#This Row],[Symbol]],INDIRECT("'"&amp;Tabela24[[#This Row],[INDEX]]&amp;"'!$D$4:$BB$3000"),30,0),0)</f>
        <v>0</v>
      </c>
      <c r="J1461" s="437">
        <f ca="1">IFERROR(VLOOKUP(Tabela24[[#This Row],[Symbol]],INDIRECT("'"&amp;Tabela24[[#This Row],[INDEX]]&amp;"'!$D$4:$BB$3000"),31,0),0)</f>
        <v>0</v>
      </c>
      <c r="K1461" s="258"/>
    </row>
    <row r="1462" spans="1:11" ht="30" customHeight="1" x14ac:dyDescent="0.2">
      <c r="A1462" s="254"/>
      <c r="B1462" s="555" t="s">
        <v>1619</v>
      </c>
      <c r="C1462" s="561" t="s">
        <v>1917</v>
      </c>
      <c r="D1462" s="256" t="e">
        <f>VLOOKUP(Tabela24[[#This Row],[Symbol]],Baza_cen[],3,0)</f>
        <v>#N/A</v>
      </c>
      <c r="E1462" s="257"/>
      <c r="F1462" s="257"/>
      <c r="G1462" s="257">
        <f ca="1">IFERROR(VLOOKUP(Tabela24[[#This Row],[Symbol]],INDIRECT("'"&amp;Tabela24[[#This Row],[INDEX]]&amp;"'!$D$5:$BB$3000"),13,0),0)</f>
        <v>0</v>
      </c>
      <c r="H1462" s="257" t="str">
        <f ca="1">IFERROR(VLOOKUP(Tabela24[[#This Row],[Symbol]],INDIRECT("'"&amp;Tabela24[[#This Row],[INDEX]]&amp;"'!$D$4:$BB$3000"),14,0),0)</f>
        <v>szt.</v>
      </c>
      <c r="I1462" s="409">
        <f ca="1">IFERROR(VLOOKUP(Tabela24[[#This Row],[Symbol]],INDIRECT("'"&amp;Tabela24[[#This Row],[INDEX]]&amp;"'!$D$4:$BB$3000"),30,0),0)</f>
        <v>0</v>
      </c>
      <c r="J1462" s="437">
        <f ca="1">IFERROR(VLOOKUP(Tabela24[[#This Row],[Symbol]],INDIRECT("'"&amp;Tabela24[[#This Row],[INDEX]]&amp;"'!$D$4:$BB$3000"),31,0),0)</f>
        <v>0</v>
      </c>
      <c r="K1462" s="258"/>
    </row>
    <row r="1463" spans="1:11" ht="30" customHeight="1" x14ac:dyDescent="0.2">
      <c r="A1463" s="254"/>
      <c r="B1463" s="555" t="s">
        <v>1619</v>
      </c>
      <c r="C1463" s="561" t="s">
        <v>1919</v>
      </c>
      <c r="D1463" s="256" t="e">
        <f>VLOOKUP(Tabela24[[#This Row],[Symbol]],Baza_cen[],3,0)</f>
        <v>#N/A</v>
      </c>
      <c r="E1463" s="257"/>
      <c r="F1463" s="257"/>
      <c r="G1463" s="257">
        <f ca="1">IFERROR(VLOOKUP(Tabela24[[#This Row],[Symbol]],INDIRECT("'"&amp;Tabela24[[#This Row],[INDEX]]&amp;"'!$D$5:$BB$3000"),13,0),0)</f>
        <v>0</v>
      </c>
      <c r="H1463" s="257" t="str">
        <f ca="1">IFERROR(VLOOKUP(Tabela24[[#This Row],[Symbol]],INDIRECT("'"&amp;Tabela24[[#This Row],[INDEX]]&amp;"'!$D$4:$BB$3000"),14,0),0)</f>
        <v>szt.</v>
      </c>
      <c r="I1463" s="409">
        <f ca="1">IFERROR(VLOOKUP(Tabela24[[#This Row],[Symbol]],INDIRECT("'"&amp;Tabela24[[#This Row],[INDEX]]&amp;"'!$D$4:$BB$3000"),30,0),0)</f>
        <v>0</v>
      </c>
      <c r="J1463" s="437">
        <f ca="1">IFERROR(VLOOKUP(Tabela24[[#This Row],[Symbol]],INDIRECT("'"&amp;Tabela24[[#This Row],[INDEX]]&amp;"'!$D$4:$BB$3000"),31,0),0)</f>
        <v>0</v>
      </c>
      <c r="K1463" s="258"/>
    </row>
    <row r="1464" spans="1:11" ht="30" customHeight="1" x14ac:dyDescent="0.2">
      <c r="A1464" s="254"/>
      <c r="B1464" s="555" t="s">
        <v>1619</v>
      </c>
      <c r="C1464" s="561" t="s">
        <v>1921</v>
      </c>
      <c r="D1464" s="256" t="e">
        <f>VLOOKUP(Tabela24[[#This Row],[Symbol]],Baza_cen[],3,0)</f>
        <v>#N/A</v>
      </c>
      <c r="E1464" s="257"/>
      <c r="F1464" s="257"/>
      <c r="G1464" s="257">
        <f ca="1">IFERROR(VLOOKUP(Tabela24[[#This Row],[Symbol]],INDIRECT("'"&amp;Tabela24[[#This Row],[INDEX]]&amp;"'!$D$5:$BB$3000"),13,0),0)</f>
        <v>0</v>
      </c>
      <c r="H1464" s="257" t="str">
        <f ca="1">IFERROR(VLOOKUP(Tabela24[[#This Row],[Symbol]],INDIRECT("'"&amp;Tabela24[[#This Row],[INDEX]]&amp;"'!$D$4:$BB$3000"),14,0),0)</f>
        <v>szt.</v>
      </c>
      <c r="I1464" s="409">
        <f ca="1">IFERROR(VLOOKUP(Tabela24[[#This Row],[Symbol]],INDIRECT("'"&amp;Tabela24[[#This Row],[INDEX]]&amp;"'!$D$4:$BB$3000"),30,0),0)</f>
        <v>0</v>
      </c>
      <c r="J1464" s="437">
        <f ca="1">IFERROR(VLOOKUP(Tabela24[[#This Row],[Symbol]],INDIRECT("'"&amp;Tabela24[[#This Row],[INDEX]]&amp;"'!$D$4:$BB$3000"),31,0),0)</f>
        <v>0</v>
      </c>
      <c r="K1464" s="258"/>
    </row>
    <row r="1465" spans="1:11" ht="30" customHeight="1" x14ac:dyDescent="0.2">
      <c r="A1465" s="254"/>
      <c r="B1465" s="555" t="s">
        <v>1619</v>
      </c>
      <c r="C1465" s="561" t="s">
        <v>1923</v>
      </c>
      <c r="D1465" s="256" t="str">
        <f>VLOOKUP(Tabela24[[#This Row],[Symbol]],Baza_cen[],3,0)</f>
        <v>Wiertło HSS-XL  3,5x265mm  ekstra długie     ARVEX</v>
      </c>
      <c r="E1465" s="257"/>
      <c r="F1465" s="257"/>
      <c r="G1465" s="257">
        <f ca="1">IFERROR(VLOOKUP(Tabela24[[#This Row],[Symbol]],INDIRECT("'"&amp;Tabela24[[#This Row],[INDEX]]&amp;"'!$D$5:$BB$3000"),13,0),0)</f>
        <v>0</v>
      </c>
      <c r="H1465" s="257" t="str">
        <f ca="1">IFERROR(VLOOKUP(Tabela24[[#This Row],[Symbol]],INDIRECT("'"&amp;Tabela24[[#This Row],[INDEX]]&amp;"'!$D$4:$BB$3000"),14,0),0)</f>
        <v>szt.</v>
      </c>
      <c r="I1465" s="409">
        <f ca="1">IFERROR(VLOOKUP(Tabela24[[#This Row],[Symbol]],INDIRECT("'"&amp;Tabela24[[#This Row],[INDEX]]&amp;"'!$D$4:$BB$3000"),30,0),0)</f>
        <v>0</v>
      </c>
      <c r="J1465" s="437">
        <f ca="1">IFERROR(VLOOKUP(Tabela24[[#This Row],[Symbol]],INDIRECT("'"&amp;Tabela24[[#This Row],[INDEX]]&amp;"'!$D$4:$BB$3000"),31,0),0)</f>
        <v>0</v>
      </c>
      <c r="K1465" s="258"/>
    </row>
    <row r="1466" spans="1:11" ht="30" customHeight="1" x14ac:dyDescent="0.2">
      <c r="A1466" s="254"/>
      <c r="B1466" s="555" t="s">
        <v>1619</v>
      </c>
      <c r="C1466" s="561" t="s">
        <v>1925</v>
      </c>
      <c r="D1466" s="256" t="str">
        <f>VLOOKUP(Tabela24[[#This Row],[Symbol]],Baza_cen[],3,0)</f>
        <v>Wiertło HSS-XL  4,0x175mm  ekstra długie     ARVEX</v>
      </c>
      <c r="E1466" s="257"/>
      <c r="F1466" s="257"/>
      <c r="G1466" s="257">
        <f ca="1">IFERROR(VLOOKUP(Tabela24[[#This Row],[Symbol]],INDIRECT("'"&amp;Tabela24[[#This Row],[INDEX]]&amp;"'!$D$5:$BB$3000"),13,0),0)</f>
        <v>0</v>
      </c>
      <c r="H1466" s="257" t="str">
        <f ca="1">IFERROR(VLOOKUP(Tabela24[[#This Row],[Symbol]],INDIRECT("'"&amp;Tabela24[[#This Row],[INDEX]]&amp;"'!$D$4:$BB$3000"),14,0),0)</f>
        <v>szt.</v>
      </c>
      <c r="I1466" s="409">
        <f ca="1">IFERROR(VLOOKUP(Tabela24[[#This Row],[Symbol]],INDIRECT("'"&amp;Tabela24[[#This Row],[INDEX]]&amp;"'!$D$4:$BB$3000"),30,0),0)</f>
        <v>0</v>
      </c>
      <c r="J1466" s="437">
        <f ca="1">IFERROR(VLOOKUP(Tabela24[[#This Row],[Symbol]],INDIRECT("'"&amp;Tabela24[[#This Row],[INDEX]]&amp;"'!$D$4:$BB$3000"),31,0),0)</f>
        <v>0</v>
      </c>
      <c r="K1466" s="258"/>
    </row>
    <row r="1467" spans="1:11" ht="30" customHeight="1" x14ac:dyDescent="0.2">
      <c r="A1467" s="254"/>
      <c r="B1467" s="555" t="s">
        <v>1619</v>
      </c>
      <c r="C1467" s="561" t="s">
        <v>1927</v>
      </c>
      <c r="D1467" s="256" t="str">
        <f>VLOOKUP(Tabela24[[#This Row],[Symbol]],Baza_cen[],3,0)</f>
        <v>Wiertło HSS-XL  4,0x220mm  ekstra długie     ARVEX</v>
      </c>
      <c r="E1467" s="257"/>
      <c r="F1467" s="257"/>
      <c r="G1467" s="257">
        <f ca="1">IFERROR(VLOOKUP(Tabela24[[#This Row],[Symbol]],INDIRECT("'"&amp;Tabela24[[#This Row],[INDEX]]&amp;"'!$D$5:$BB$3000"),13,0),0)</f>
        <v>0</v>
      </c>
      <c r="H1467" s="257" t="str">
        <f ca="1">IFERROR(VLOOKUP(Tabela24[[#This Row],[Symbol]],INDIRECT("'"&amp;Tabela24[[#This Row],[INDEX]]&amp;"'!$D$4:$BB$3000"),14,0),0)</f>
        <v>szt.</v>
      </c>
      <c r="I1467" s="409">
        <f ca="1">IFERROR(VLOOKUP(Tabela24[[#This Row],[Symbol]],INDIRECT("'"&amp;Tabela24[[#This Row],[INDEX]]&amp;"'!$D$4:$BB$3000"),30,0),0)</f>
        <v>0</v>
      </c>
      <c r="J1467" s="437">
        <f ca="1">IFERROR(VLOOKUP(Tabela24[[#This Row],[Symbol]],INDIRECT("'"&amp;Tabela24[[#This Row],[INDEX]]&amp;"'!$D$4:$BB$3000"),31,0),0)</f>
        <v>0</v>
      </c>
      <c r="K1467" s="258"/>
    </row>
    <row r="1468" spans="1:11" ht="30" customHeight="1" x14ac:dyDescent="0.2">
      <c r="A1468" s="254"/>
      <c r="B1468" s="555" t="s">
        <v>1619</v>
      </c>
      <c r="C1468" s="561" t="s">
        <v>1929</v>
      </c>
      <c r="D1468" s="256" t="str">
        <f>VLOOKUP(Tabela24[[#This Row],[Symbol]],Baza_cen[],3,0)</f>
        <v>Wiertło HSS-XL  4,0x280mm  ekstra długie     ARVEX</v>
      </c>
      <c r="E1468" s="257"/>
      <c r="F1468" s="257"/>
      <c r="G1468" s="257">
        <f ca="1">IFERROR(VLOOKUP(Tabela24[[#This Row],[Symbol]],INDIRECT("'"&amp;Tabela24[[#This Row],[INDEX]]&amp;"'!$D$5:$BB$3000"),13,0),0)</f>
        <v>0</v>
      </c>
      <c r="H1468" s="257" t="str">
        <f ca="1">IFERROR(VLOOKUP(Tabela24[[#This Row],[Symbol]],INDIRECT("'"&amp;Tabela24[[#This Row],[INDEX]]&amp;"'!$D$4:$BB$3000"),14,0),0)</f>
        <v>szt.</v>
      </c>
      <c r="I1468" s="409">
        <f ca="1">IFERROR(VLOOKUP(Tabela24[[#This Row],[Symbol]],INDIRECT("'"&amp;Tabela24[[#This Row],[INDEX]]&amp;"'!$D$4:$BB$3000"),30,0),0)</f>
        <v>0</v>
      </c>
      <c r="J1468" s="437">
        <f ca="1">IFERROR(VLOOKUP(Tabela24[[#This Row],[Symbol]],INDIRECT("'"&amp;Tabela24[[#This Row],[INDEX]]&amp;"'!$D$4:$BB$3000"),31,0),0)</f>
        <v>0</v>
      </c>
      <c r="K1468" s="258"/>
    </row>
    <row r="1469" spans="1:11" ht="30" customHeight="1" x14ac:dyDescent="0.2">
      <c r="A1469" s="254"/>
      <c r="B1469" s="555" t="s">
        <v>1619</v>
      </c>
      <c r="C1469" s="561" t="s">
        <v>1931</v>
      </c>
      <c r="D1469" s="256" t="e">
        <f>VLOOKUP(Tabela24[[#This Row],[Symbol]],Baza_cen[],3,0)</f>
        <v>#N/A</v>
      </c>
      <c r="E1469" s="257"/>
      <c r="F1469" s="257"/>
      <c r="G1469" s="257">
        <f ca="1">IFERROR(VLOOKUP(Tabela24[[#This Row],[Symbol]],INDIRECT("'"&amp;Tabela24[[#This Row],[INDEX]]&amp;"'!$D$5:$BB$3000"),13,0),0)</f>
        <v>0</v>
      </c>
      <c r="H1469" s="257" t="str">
        <f ca="1">IFERROR(VLOOKUP(Tabela24[[#This Row],[Symbol]],INDIRECT("'"&amp;Tabela24[[#This Row],[INDEX]]&amp;"'!$D$4:$BB$3000"),14,0),0)</f>
        <v>szt.</v>
      </c>
      <c r="I1469" s="409">
        <f ca="1">IFERROR(VLOOKUP(Tabela24[[#This Row],[Symbol]],INDIRECT("'"&amp;Tabela24[[#This Row],[INDEX]]&amp;"'!$D$4:$BB$3000"),30,0),0)</f>
        <v>0</v>
      </c>
      <c r="J1469" s="437">
        <f ca="1">IFERROR(VLOOKUP(Tabela24[[#This Row],[Symbol]],INDIRECT("'"&amp;Tabela24[[#This Row],[INDEX]]&amp;"'!$D$4:$BB$3000"),31,0),0)</f>
        <v>0</v>
      </c>
      <c r="K1469" s="258"/>
    </row>
    <row r="1470" spans="1:11" ht="30" customHeight="1" x14ac:dyDescent="0.2">
      <c r="A1470" s="254"/>
      <c r="B1470" s="555" t="s">
        <v>1619</v>
      </c>
      <c r="C1470" s="561" t="s">
        <v>1933</v>
      </c>
      <c r="D1470" s="256" t="e">
        <f>VLOOKUP(Tabela24[[#This Row],[Symbol]],Baza_cen[],3,0)</f>
        <v>#N/A</v>
      </c>
      <c r="E1470" s="257"/>
      <c r="F1470" s="257"/>
      <c r="G1470" s="257">
        <f ca="1">IFERROR(VLOOKUP(Tabela24[[#This Row],[Symbol]],INDIRECT("'"&amp;Tabela24[[#This Row],[INDEX]]&amp;"'!$D$5:$BB$3000"),13,0),0)</f>
        <v>0</v>
      </c>
      <c r="H1470" s="257" t="str">
        <f ca="1">IFERROR(VLOOKUP(Tabela24[[#This Row],[Symbol]],INDIRECT("'"&amp;Tabela24[[#This Row],[INDEX]]&amp;"'!$D$4:$BB$3000"),14,0),0)</f>
        <v>szt.</v>
      </c>
      <c r="I1470" s="409">
        <f ca="1">IFERROR(VLOOKUP(Tabela24[[#This Row],[Symbol]],INDIRECT("'"&amp;Tabela24[[#This Row],[INDEX]]&amp;"'!$D$4:$BB$3000"),30,0),0)</f>
        <v>0</v>
      </c>
      <c r="J1470" s="437">
        <f ca="1">IFERROR(VLOOKUP(Tabela24[[#This Row],[Symbol]],INDIRECT("'"&amp;Tabela24[[#This Row],[INDEX]]&amp;"'!$D$4:$BB$3000"),31,0),0)</f>
        <v>0</v>
      </c>
      <c r="K1470" s="258"/>
    </row>
    <row r="1471" spans="1:11" ht="30" customHeight="1" x14ac:dyDescent="0.2">
      <c r="A1471" s="254"/>
      <c r="B1471" s="555" t="s">
        <v>1619</v>
      </c>
      <c r="C1471" s="561" t="s">
        <v>1935</v>
      </c>
      <c r="D1471" s="256" t="e">
        <f>VLOOKUP(Tabela24[[#This Row],[Symbol]],Baza_cen[],3,0)</f>
        <v>#N/A</v>
      </c>
      <c r="E1471" s="257"/>
      <c r="F1471" s="257"/>
      <c r="G1471" s="257">
        <f ca="1">IFERROR(VLOOKUP(Tabela24[[#This Row],[Symbol]],INDIRECT("'"&amp;Tabela24[[#This Row],[INDEX]]&amp;"'!$D$5:$BB$3000"),13,0),0)</f>
        <v>0</v>
      </c>
      <c r="H1471" s="257" t="str">
        <f ca="1">IFERROR(VLOOKUP(Tabela24[[#This Row],[Symbol]],INDIRECT("'"&amp;Tabela24[[#This Row],[INDEX]]&amp;"'!$D$4:$BB$3000"),14,0),0)</f>
        <v>szt.</v>
      </c>
      <c r="I1471" s="409">
        <f ca="1">IFERROR(VLOOKUP(Tabela24[[#This Row],[Symbol]],INDIRECT("'"&amp;Tabela24[[#This Row],[INDEX]]&amp;"'!$D$4:$BB$3000"),30,0),0)</f>
        <v>0</v>
      </c>
      <c r="J1471" s="437">
        <f ca="1">IFERROR(VLOOKUP(Tabela24[[#This Row],[Symbol]],INDIRECT("'"&amp;Tabela24[[#This Row],[INDEX]]&amp;"'!$D$4:$BB$3000"),31,0),0)</f>
        <v>0</v>
      </c>
      <c r="K1471" s="258"/>
    </row>
    <row r="1472" spans="1:11" ht="30" customHeight="1" x14ac:dyDescent="0.2">
      <c r="A1472" s="254"/>
      <c r="B1472" s="555" t="s">
        <v>1619</v>
      </c>
      <c r="C1472" s="561" t="s">
        <v>1937</v>
      </c>
      <c r="D1472" s="256" t="str">
        <f>VLOOKUP(Tabela24[[#This Row],[Symbol]],Baza_cen[],3,0)</f>
        <v>Wiertło HSS-XL  4,5x185mm  ekstra długie     ARVEX</v>
      </c>
      <c r="E1472" s="257"/>
      <c r="F1472" s="257"/>
      <c r="G1472" s="257">
        <f ca="1">IFERROR(VLOOKUP(Tabela24[[#This Row],[Symbol]],INDIRECT("'"&amp;Tabela24[[#This Row],[INDEX]]&amp;"'!$D$5:$BB$3000"),13,0),0)</f>
        <v>0</v>
      </c>
      <c r="H1472" s="257" t="str">
        <f ca="1">IFERROR(VLOOKUP(Tabela24[[#This Row],[Symbol]],INDIRECT("'"&amp;Tabela24[[#This Row],[INDEX]]&amp;"'!$D$4:$BB$3000"),14,0),0)</f>
        <v>szt.</v>
      </c>
      <c r="I1472" s="409">
        <f ca="1">IFERROR(VLOOKUP(Tabela24[[#This Row],[Symbol]],INDIRECT("'"&amp;Tabela24[[#This Row],[INDEX]]&amp;"'!$D$4:$BB$3000"),30,0),0)</f>
        <v>0</v>
      </c>
      <c r="J1472" s="437">
        <f ca="1">IFERROR(VLOOKUP(Tabela24[[#This Row],[Symbol]],INDIRECT("'"&amp;Tabela24[[#This Row],[INDEX]]&amp;"'!$D$4:$BB$3000"),31,0),0)</f>
        <v>0</v>
      </c>
      <c r="K1472" s="258"/>
    </row>
    <row r="1473" spans="1:11" ht="30" customHeight="1" x14ac:dyDescent="0.2">
      <c r="A1473" s="254"/>
      <c r="B1473" s="555" t="s">
        <v>1619</v>
      </c>
      <c r="C1473" s="561" t="s">
        <v>1939</v>
      </c>
      <c r="D1473" s="256" t="str">
        <f>VLOOKUP(Tabela24[[#This Row],[Symbol]],Baza_cen[],3,0)</f>
        <v>Wiertło HSS-XL  4,5x235mm  ekstra długie     ARVEX</v>
      </c>
      <c r="E1473" s="257"/>
      <c r="F1473" s="257"/>
      <c r="G1473" s="257">
        <f ca="1">IFERROR(VLOOKUP(Tabela24[[#This Row],[Symbol]],INDIRECT("'"&amp;Tabela24[[#This Row],[INDEX]]&amp;"'!$D$5:$BB$3000"),13,0),0)</f>
        <v>0</v>
      </c>
      <c r="H1473" s="257" t="str">
        <f ca="1">IFERROR(VLOOKUP(Tabela24[[#This Row],[Symbol]],INDIRECT("'"&amp;Tabela24[[#This Row],[INDEX]]&amp;"'!$D$4:$BB$3000"),14,0),0)</f>
        <v>szt.</v>
      </c>
      <c r="I1473" s="409">
        <f ca="1">IFERROR(VLOOKUP(Tabela24[[#This Row],[Symbol]],INDIRECT("'"&amp;Tabela24[[#This Row],[INDEX]]&amp;"'!$D$4:$BB$3000"),30,0),0)</f>
        <v>0</v>
      </c>
      <c r="J1473" s="437">
        <f ca="1">IFERROR(VLOOKUP(Tabela24[[#This Row],[Symbol]],INDIRECT("'"&amp;Tabela24[[#This Row],[INDEX]]&amp;"'!$D$4:$BB$3000"),31,0),0)</f>
        <v>0</v>
      </c>
      <c r="K1473" s="258"/>
    </row>
    <row r="1474" spans="1:11" ht="30" customHeight="1" x14ac:dyDescent="0.2">
      <c r="A1474" s="254"/>
      <c r="B1474" s="555" t="s">
        <v>1619</v>
      </c>
      <c r="C1474" s="561" t="s">
        <v>1941</v>
      </c>
      <c r="D1474" s="256" t="e">
        <f>VLOOKUP(Tabela24[[#This Row],[Symbol]],Baza_cen[],3,0)</f>
        <v>#N/A</v>
      </c>
      <c r="E1474" s="257"/>
      <c r="F1474" s="257"/>
      <c r="G1474" s="257">
        <f ca="1">IFERROR(VLOOKUP(Tabela24[[#This Row],[Symbol]],INDIRECT("'"&amp;Tabela24[[#This Row],[INDEX]]&amp;"'!$D$5:$BB$3000"),13,0),0)</f>
        <v>0</v>
      </c>
      <c r="H1474" s="257" t="str">
        <f ca="1">IFERROR(VLOOKUP(Tabela24[[#This Row],[Symbol]],INDIRECT("'"&amp;Tabela24[[#This Row],[INDEX]]&amp;"'!$D$4:$BB$3000"),14,0),0)</f>
        <v>szt.</v>
      </c>
      <c r="I1474" s="409">
        <f ca="1">IFERROR(VLOOKUP(Tabela24[[#This Row],[Symbol]],INDIRECT("'"&amp;Tabela24[[#This Row],[INDEX]]&amp;"'!$D$4:$BB$3000"),30,0),0)</f>
        <v>0</v>
      </c>
      <c r="J1474" s="437">
        <f ca="1">IFERROR(VLOOKUP(Tabela24[[#This Row],[Symbol]],INDIRECT("'"&amp;Tabela24[[#This Row],[INDEX]]&amp;"'!$D$4:$BB$3000"),31,0),0)</f>
        <v>0</v>
      </c>
      <c r="K1474" s="258"/>
    </row>
    <row r="1475" spans="1:11" ht="30" customHeight="1" x14ac:dyDescent="0.2">
      <c r="A1475" s="254"/>
      <c r="B1475" s="555" t="s">
        <v>1619</v>
      </c>
      <c r="C1475" s="561" t="s">
        <v>1943</v>
      </c>
      <c r="D1475" s="256" t="str">
        <f>VLOOKUP(Tabela24[[#This Row],[Symbol]],Baza_cen[],3,0)</f>
        <v>Wiertło HSS-XL  5,0x195mm  ekstra długie     ARVEX</v>
      </c>
      <c r="E1475" s="257"/>
      <c r="F1475" s="257"/>
      <c r="G1475" s="257">
        <f ca="1">IFERROR(VLOOKUP(Tabela24[[#This Row],[Symbol]],INDIRECT("'"&amp;Tabela24[[#This Row],[INDEX]]&amp;"'!$D$5:$BB$3000"),13,0),0)</f>
        <v>0</v>
      </c>
      <c r="H1475" s="257" t="str">
        <f ca="1">IFERROR(VLOOKUP(Tabela24[[#This Row],[Symbol]],INDIRECT("'"&amp;Tabela24[[#This Row],[INDEX]]&amp;"'!$D$4:$BB$3000"),14,0),0)</f>
        <v>szt.</v>
      </c>
      <c r="I1475" s="409">
        <f ca="1">IFERROR(VLOOKUP(Tabela24[[#This Row],[Symbol]],INDIRECT("'"&amp;Tabela24[[#This Row],[INDEX]]&amp;"'!$D$4:$BB$3000"),30,0),0)</f>
        <v>0</v>
      </c>
      <c r="J1475" s="437">
        <f ca="1">IFERROR(VLOOKUP(Tabela24[[#This Row],[Symbol]],INDIRECT("'"&amp;Tabela24[[#This Row],[INDEX]]&amp;"'!$D$4:$BB$3000"),31,0),0)</f>
        <v>0</v>
      </c>
      <c r="K1475" s="258"/>
    </row>
    <row r="1476" spans="1:11" ht="30" customHeight="1" x14ac:dyDescent="0.2">
      <c r="A1476" s="254"/>
      <c r="B1476" s="555" t="s">
        <v>1619</v>
      </c>
      <c r="C1476" s="561" t="s">
        <v>1945</v>
      </c>
      <c r="D1476" s="256" t="str">
        <f>VLOOKUP(Tabela24[[#This Row],[Symbol]],Baza_cen[],3,0)</f>
        <v>Wiertło HSS-XL  5,0x245mm  ekstra długie     ARVEX</v>
      </c>
      <c r="E1476" s="257"/>
      <c r="F1476" s="257"/>
      <c r="G1476" s="257">
        <f ca="1">IFERROR(VLOOKUP(Tabela24[[#This Row],[Symbol]],INDIRECT("'"&amp;Tabela24[[#This Row],[INDEX]]&amp;"'!$D$5:$BB$3000"),13,0),0)</f>
        <v>0</v>
      </c>
      <c r="H1476" s="257" t="str">
        <f ca="1">IFERROR(VLOOKUP(Tabela24[[#This Row],[Symbol]],INDIRECT("'"&amp;Tabela24[[#This Row],[INDEX]]&amp;"'!$D$4:$BB$3000"),14,0),0)</f>
        <v>szt.</v>
      </c>
      <c r="I1476" s="409">
        <f ca="1">IFERROR(VLOOKUP(Tabela24[[#This Row],[Symbol]],INDIRECT("'"&amp;Tabela24[[#This Row],[INDEX]]&amp;"'!$D$4:$BB$3000"),30,0),0)</f>
        <v>0</v>
      </c>
      <c r="J1476" s="437">
        <f ca="1">IFERROR(VLOOKUP(Tabela24[[#This Row],[Symbol]],INDIRECT("'"&amp;Tabela24[[#This Row],[INDEX]]&amp;"'!$D$4:$BB$3000"),31,0),0)</f>
        <v>0</v>
      </c>
      <c r="K1476" s="258"/>
    </row>
    <row r="1477" spans="1:11" ht="30" customHeight="1" x14ac:dyDescent="0.2">
      <c r="A1477" s="254"/>
      <c r="B1477" s="555" t="s">
        <v>1619</v>
      </c>
      <c r="C1477" s="561" t="s">
        <v>1947</v>
      </c>
      <c r="D1477" s="256" t="str">
        <f>VLOOKUP(Tabela24[[#This Row],[Symbol]],Baza_cen[],3,0)</f>
        <v>Wiertło HSS-XL  5,0x315mm  ekstra długie     ARVEX</v>
      </c>
      <c r="E1477" s="257"/>
      <c r="F1477" s="257"/>
      <c r="G1477" s="257">
        <f ca="1">IFERROR(VLOOKUP(Tabela24[[#This Row],[Symbol]],INDIRECT("'"&amp;Tabela24[[#This Row],[INDEX]]&amp;"'!$D$5:$BB$3000"),13,0),0)</f>
        <v>0</v>
      </c>
      <c r="H1477" s="257" t="str">
        <f ca="1">IFERROR(VLOOKUP(Tabela24[[#This Row],[Symbol]],INDIRECT("'"&amp;Tabela24[[#This Row],[INDEX]]&amp;"'!$D$4:$BB$3000"),14,0),0)</f>
        <v>szt.</v>
      </c>
      <c r="I1477" s="409">
        <f ca="1">IFERROR(VLOOKUP(Tabela24[[#This Row],[Symbol]],INDIRECT("'"&amp;Tabela24[[#This Row],[INDEX]]&amp;"'!$D$4:$BB$3000"),30,0),0)</f>
        <v>0</v>
      </c>
      <c r="J1477" s="437">
        <f ca="1">IFERROR(VLOOKUP(Tabela24[[#This Row],[Symbol]],INDIRECT("'"&amp;Tabela24[[#This Row],[INDEX]]&amp;"'!$D$4:$BB$3000"),31,0),0)</f>
        <v>0</v>
      </c>
      <c r="K1477" s="258"/>
    </row>
    <row r="1478" spans="1:11" ht="30" customHeight="1" x14ac:dyDescent="0.2">
      <c r="A1478" s="254"/>
      <c r="B1478" s="555" t="s">
        <v>1619</v>
      </c>
      <c r="C1478" s="561" t="s">
        <v>1949</v>
      </c>
      <c r="D1478" s="256" t="e">
        <f>VLOOKUP(Tabela24[[#This Row],[Symbol]],Baza_cen[],3,0)</f>
        <v>#N/A</v>
      </c>
      <c r="E1478" s="257"/>
      <c r="F1478" s="257"/>
      <c r="G1478" s="257">
        <f ca="1">IFERROR(VLOOKUP(Tabela24[[#This Row],[Symbol]],INDIRECT("'"&amp;Tabela24[[#This Row],[INDEX]]&amp;"'!$D$5:$BB$3000"),13,0),0)</f>
        <v>0</v>
      </c>
      <c r="H1478" s="257" t="str">
        <f ca="1">IFERROR(VLOOKUP(Tabela24[[#This Row],[Symbol]],INDIRECT("'"&amp;Tabela24[[#This Row],[INDEX]]&amp;"'!$D$4:$BB$3000"),14,0),0)</f>
        <v>szt.</v>
      </c>
      <c r="I1478" s="409">
        <f ca="1">IFERROR(VLOOKUP(Tabela24[[#This Row],[Symbol]],INDIRECT("'"&amp;Tabela24[[#This Row],[INDEX]]&amp;"'!$D$4:$BB$3000"),30,0),0)</f>
        <v>0</v>
      </c>
      <c r="J1478" s="437">
        <f ca="1">IFERROR(VLOOKUP(Tabela24[[#This Row],[Symbol]],INDIRECT("'"&amp;Tabela24[[#This Row],[INDEX]]&amp;"'!$D$4:$BB$3000"),31,0),0)</f>
        <v>0</v>
      </c>
      <c r="K1478" s="258"/>
    </row>
    <row r="1479" spans="1:11" ht="30" customHeight="1" x14ac:dyDescent="0.2">
      <c r="A1479" s="254"/>
      <c r="B1479" s="555" t="s">
        <v>1619</v>
      </c>
      <c r="C1479" s="561" t="s">
        <v>1951</v>
      </c>
      <c r="D1479" s="256" t="e">
        <f>VLOOKUP(Tabela24[[#This Row],[Symbol]],Baza_cen[],3,0)</f>
        <v>#N/A</v>
      </c>
      <c r="E1479" s="257"/>
      <c r="F1479" s="257"/>
      <c r="G1479" s="257">
        <f ca="1">IFERROR(VLOOKUP(Tabela24[[#This Row],[Symbol]],INDIRECT("'"&amp;Tabela24[[#This Row],[INDEX]]&amp;"'!$D$5:$BB$3000"),13,0),0)</f>
        <v>0</v>
      </c>
      <c r="H1479" s="257" t="str">
        <f ca="1">IFERROR(VLOOKUP(Tabela24[[#This Row],[Symbol]],INDIRECT("'"&amp;Tabela24[[#This Row],[INDEX]]&amp;"'!$D$4:$BB$3000"),14,0),0)</f>
        <v>szt.</v>
      </c>
      <c r="I1479" s="409">
        <f ca="1">IFERROR(VLOOKUP(Tabela24[[#This Row],[Symbol]],INDIRECT("'"&amp;Tabela24[[#This Row],[INDEX]]&amp;"'!$D$4:$BB$3000"),30,0),0)</f>
        <v>0</v>
      </c>
      <c r="J1479" s="437">
        <f ca="1">IFERROR(VLOOKUP(Tabela24[[#This Row],[Symbol]],INDIRECT("'"&amp;Tabela24[[#This Row],[INDEX]]&amp;"'!$D$4:$BB$3000"),31,0),0)</f>
        <v>0</v>
      </c>
      <c r="K1479" s="258"/>
    </row>
    <row r="1480" spans="1:11" ht="30" customHeight="1" x14ac:dyDescent="0.2">
      <c r="A1480" s="254"/>
      <c r="B1480" s="555" t="s">
        <v>1619</v>
      </c>
      <c r="C1480" s="561" t="s">
        <v>1953</v>
      </c>
      <c r="D1480" s="256" t="e">
        <f>VLOOKUP(Tabela24[[#This Row],[Symbol]],Baza_cen[],3,0)</f>
        <v>#N/A</v>
      </c>
      <c r="E1480" s="257"/>
      <c r="F1480" s="257"/>
      <c r="G1480" s="257">
        <f ca="1">IFERROR(VLOOKUP(Tabela24[[#This Row],[Symbol]],INDIRECT("'"&amp;Tabela24[[#This Row],[INDEX]]&amp;"'!$D$5:$BB$3000"),13,0),0)</f>
        <v>0</v>
      </c>
      <c r="H1480" s="257" t="str">
        <f ca="1">IFERROR(VLOOKUP(Tabela24[[#This Row],[Symbol]],INDIRECT("'"&amp;Tabela24[[#This Row],[INDEX]]&amp;"'!$D$4:$BB$3000"),14,0),0)</f>
        <v>szt.</v>
      </c>
      <c r="I1480" s="409">
        <f ca="1">IFERROR(VLOOKUP(Tabela24[[#This Row],[Symbol]],INDIRECT("'"&amp;Tabela24[[#This Row],[INDEX]]&amp;"'!$D$4:$BB$3000"),30,0),0)</f>
        <v>0</v>
      </c>
      <c r="J1480" s="437">
        <f ca="1">IFERROR(VLOOKUP(Tabela24[[#This Row],[Symbol]],INDIRECT("'"&amp;Tabela24[[#This Row],[INDEX]]&amp;"'!$D$4:$BB$3000"),31,0),0)</f>
        <v>0</v>
      </c>
      <c r="K1480" s="258"/>
    </row>
    <row r="1481" spans="1:11" ht="30" customHeight="1" x14ac:dyDescent="0.2">
      <c r="A1481" s="254"/>
      <c r="B1481" s="555" t="s">
        <v>1619</v>
      </c>
      <c r="C1481" s="561" t="s">
        <v>1955</v>
      </c>
      <c r="D1481" s="256" t="str">
        <f>VLOOKUP(Tabela24[[#This Row],[Symbol]],Baza_cen[],3,0)</f>
        <v>Wiertło HSS-XL  6,0x205mm  ekstra długie     ARVEX</v>
      </c>
      <c r="E1481" s="257"/>
      <c r="F1481" s="257"/>
      <c r="G1481" s="257">
        <f ca="1">IFERROR(VLOOKUP(Tabela24[[#This Row],[Symbol]],INDIRECT("'"&amp;Tabela24[[#This Row],[INDEX]]&amp;"'!$D$5:$BB$3000"),13,0),0)</f>
        <v>0</v>
      </c>
      <c r="H1481" s="257" t="str">
        <f ca="1">IFERROR(VLOOKUP(Tabela24[[#This Row],[Symbol]],INDIRECT("'"&amp;Tabela24[[#This Row],[INDEX]]&amp;"'!$D$4:$BB$3000"),14,0),0)</f>
        <v>szt.</v>
      </c>
      <c r="I1481" s="409">
        <f ca="1">IFERROR(VLOOKUP(Tabela24[[#This Row],[Symbol]],INDIRECT("'"&amp;Tabela24[[#This Row],[INDEX]]&amp;"'!$D$4:$BB$3000"),30,0),0)</f>
        <v>0</v>
      </c>
      <c r="J1481" s="437">
        <f ca="1">IFERROR(VLOOKUP(Tabela24[[#This Row],[Symbol]],INDIRECT("'"&amp;Tabela24[[#This Row],[INDEX]]&amp;"'!$D$4:$BB$3000"),31,0),0)</f>
        <v>0</v>
      </c>
      <c r="K1481" s="258"/>
    </row>
    <row r="1482" spans="1:11" ht="30" customHeight="1" x14ac:dyDescent="0.2">
      <c r="A1482" s="254"/>
      <c r="B1482" s="555" t="s">
        <v>1619</v>
      </c>
      <c r="C1482" s="561" t="s">
        <v>1957</v>
      </c>
      <c r="D1482" s="256" t="str">
        <f>VLOOKUP(Tabela24[[#This Row],[Symbol]],Baza_cen[],3,0)</f>
        <v>Wiertło HSS-XL  6,0x260mm  ekstra długie     ARVEX</v>
      </c>
      <c r="E1482" s="257"/>
      <c r="F1482" s="257"/>
      <c r="G1482" s="257">
        <f ca="1">IFERROR(VLOOKUP(Tabela24[[#This Row],[Symbol]],INDIRECT("'"&amp;Tabela24[[#This Row],[INDEX]]&amp;"'!$D$5:$BB$3000"),13,0),0)</f>
        <v>0</v>
      </c>
      <c r="H1482" s="257" t="str">
        <f ca="1">IFERROR(VLOOKUP(Tabela24[[#This Row],[Symbol]],INDIRECT("'"&amp;Tabela24[[#This Row],[INDEX]]&amp;"'!$D$4:$BB$3000"),14,0),0)</f>
        <v>szt.</v>
      </c>
      <c r="I1482" s="409">
        <f ca="1">IFERROR(VLOOKUP(Tabela24[[#This Row],[Symbol]],INDIRECT("'"&amp;Tabela24[[#This Row],[INDEX]]&amp;"'!$D$4:$BB$3000"),30,0),0)</f>
        <v>0</v>
      </c>
      <c r="J1482" s="437">
        <f ca="1">IFERROR(VLOOKUP(Tabela24[[#This Row],[Symbol]],INDIRECT("'"&amp;Tabela24[[#This Row],[INDEX]]&amp;"'!$D$4:$BB$3000"),31,0),0)</f>
        <v>0</v>
      </c>
      <c r="K1482" s="258"/>
    </row>
    <row r="1483" spans="1:11" ht="30" customHeight="1" x14ac:dyDescent="0.2">
      <c r="A1483" s="254"/>
      <c r="B1483" s="555" t="s">
        <v>1619</v>
      </c>
      <c r="C1483" s="561" t="s">
        <v>1959</v>
      </c>
      <c r="D1483" s="256" t="e">
        <f>VLOOKUP(Tabela24[[#This Row],[Symbol]],Baza_cen[],3,0)</f>
        <v>#N/A</v>
      </c>
      <c r="E1483" s="257"/>
      <c r="F1483" s="257"/>
      <c r="G1483" s="257">
        <f ca="1">IFERROR(VLOOKUP(Tabela24[[#This Row],[Symbol]],INDIRECT("'"&amp;Tabela24[[#This Row],[INDEX]]&amp;"'!$D$5:$BB$3000"),13,0),0)</f>
        <v>0</v>
      </c>
      <c r="H1483" s="257" t="str">
        <f ca="1">IFERROR(VLOOKUP(Tabela24[[#This Row],[Symbol]],INDIRECT("'"&amp;Tabela24[[#This Row],[INDEX]]&amp;"'!$D$4:$BB$3000"),14,0),0)</f>
        <v>szt.</v>
      </c>
      <c r="I1483" s="409">
        <f ca="1">IFERROR(VLOOKUP(Tabela24[[#This Row],[Symbol]],INDIRECT("'"&amp;Tabela24[[#This Row],[INDEX]]&amp;"'!$D$4:$BB$3000"),30,0),0)</f>
        <v>0</v>
      </c>
      <c r="J1483" s="437">
        <f ca="1">IFERROR(VLOOKUP(Tabela24[[#This Row],[Symbol]],INDIRECT("'"&amp;Tabela24[[#This Row],[INDEX]]&amp;"'!$D$4:$BB$3000"),31,0),0)</f>
        <v>0</v>
      </c>
      <c r="K1483" s="258"/>
    </row>
    <row r="1484" spans="1:11" ht="30" customHeight="1" x14ac:dyDescent="0.2">
      <c r="A1484" s="254"/>
      <c r="B1484" s="555" t="s">
        <v>1619</v>
      </c>
      <c r="C1484" s="561" t="s">
        <v>1961</v>
      </c>
      <c r="D1484" s="256" t="str">
        <f>VLOOKUP(Tabela24[[#This Row],[Symbol]],Baza_cen[],3,0)</f>
        <v>Wiertło HSS-XL  6,5x215mm  ekstra długie     ARVEX</v>
      </c>
      <c r="E1484" s="257"/>
      <c r="F1484" s="257"/>
      <c r="G1484" s="257">
        <f ca="1">IFERROR(VLOOKUP(Tabela24[[#This Row],[Symbol]],INDIRECT("'"&amp;Tabela24[[#This Row],[INDEX]]&amp;"'!$D$5:$BB$3000"),13,0),0)</f>
        <v>0</v>
      </c>
      <c r="H1484" s="257" t="str">
        <f ca="1">IFERROR(VLOOKUP(Tabela24[[#This Row],[Symbol]],INDIRECT("'"&amp;Tabela24[[#This Row],[INDEX]]&amp;"'!$D$4:$BB$3000"),14,0),0)</f>
        <v>szt.</v>
      </c>
      <c r="I1484" s="409">
        <f ca="1">IFERROR(VLOOKUP(Tabela24[[#This Row],[Symbol]],INDIRECT("'"&amp;Tabela24[[#This Row],[INDEX]]&amp;"'!$D$4:$BB$3000"),30,0),0)</f>
        <v>0</v>
      </c>
      <c r="J1484" s="437">
        <f ca="1">IFERROR(VLOOKUP(Tabela24[[#This Row],[Symbol]],INDIRECT("'"&amp;Tabela24[[#This Row],[INDEX]]&amp;"'!$D$4:$BB$3000"),31,0),0)</f>
        <v>0</v>
      </c>
      <c r="K1484" s="258"/>
    </row>
    <row r="1485" spans="1:11" ht="30" customHeight="1" x14ac:dyDescent="0.2">
      <c r="A1485" s="254"/>
      <c r="B1485" s="555" t="s">
        <v>1619</v>
      </c>
      <c r="C1485" s="561" t="s">
        <v>1963</v>
      </c>
      <c r="D1485" s="256" t="str">
        <f>VLOOKUP(Tabela24[[#This Row],[Symbol]],Baza_cen[],3,0)</f>
        <v>Wiertło HSS-XL  6,5x275mm  ekstra długie     ARVEX</v>
      </c>
      <c r="E1485" s="257"/>
      <c r="F1485" s="257"/>
      <c r="G1485" s="257">
        <f ca="1">IFERROR(VLOOKUP(Tabela24[[#This Row],[Symbol]],INDIRECT("'"&amp;Tabela24[[#This Row],[INDEX]]&amp;"'!$D$5:$BB$3000"),13,0),0)</f>
        <v>0</v>
      </c>
      <c r="H1485" s="257" t="str">
        <f ca="1">IFERROR(VLOOKUP(Tabela24[[#This Row],[Symbol]],INDIRECT("'"&amp;Tabela24[[#This Row],[INDEX]]&amp;"'!$D$4:$BB$3000"),14,0),0)</f>
        <v>szt.</v>
      </c>
      <c r="I1485" s="409">
        <f ca="1">IFERROR(VLOOKUP(Tabela24[[#This Row],[Symbol]],INDIRECT("'"&amp;Tabela24[[#This Row],[INDEX]]&amp;"'!$D$4:$BB$3000"),30,0),0)</f>
        <v>0</v>
      </c>
      <c r="J1485" s="437">
        <f ca="1">IFERROR(VLOOKUP(Tabela24[[#This Row],[Symbol]],INDIRECT("'"&amp;Tabela24[[#This Row],[INDEX]]&amp;"'!$D$4:$BB$3000"),31,0),0)</f>
        <v>0</v>
      </c>
      <c r="K1485" s="258"/>
    </row>
    <row r="1486" spans="1:11" ht="30" customHeight="1" x14ac:dyDescent="0.2">
      <c r="A1486" s="254"/>
      <c r="B1486" s="555" t="s">
        <v>1619</v>
      </c>
      <c r="C1486" s="561" t="s">
        <v>1965</v>
      </c>
      <c r="D1486" s="256" t="str">
        <f>VLOOKUP(Tabela24[[#This Row],[Symbol]],Baza_cen[],3,0)</f>
        <v>Wiertło HSS-XL  6,5x350mm  ekstra długie     ARVEX</v>
      </c>
      <c r="E1486" s="257"/>
      <c r="F1486" s="257"/>
      <c r="G1486" s="257">
        <f ca="1">IFERROR(VLOOKUP(Tabela24[[#This Row],[Symbol]],INDIRECT("'"&amp;Tabela24[[#This Row],[INDEX]]&amp;"'!$D$5:$BB$3000"),13,0),0)</f>
        <v>0</v>
      </c>
      <c r="H1486" s="257" t="str">
        <f ca="1">IFERROR(VLOOKUP(Tabela24[[#This Row],[Symbol]],INDIRECT("'"&amp;Tabela24[[#This Row],[INDEX]]&amp;"'!$D$4:$BB$3000"),14,0),0)</f>
        <v>szt.</v>
      </c>
      <c r="I1486" s="409">
        <f ca="1">IFERROR(VLOOKUP(Tabela24[[#This Row],[Symbol]],INDIRECT("'"&amp;Tabela24[[#This Row],[INDEX]]&amp;"'!$D$4:$BB$3000"),30,0),0)</f>
        <v>0</v>
      </c>
      <c r="J1486" s="437">
        <f ca="1">IFERROR(VLOOKUP(Tabela24[[#This Row],[Symbol]],INDIRECT("'"&amp;Tabela24[[#This Row],[INDEX]]&amp;"'!$D$4:$BB$3000"),31,0),0)</f>
        <v>0</v>
      </c>
      <c r="K1486" s="258"/>
    </row>
    <row r="1487" spans="1:11" ht="30" customHeight="1" x14ac:dyDescent="0.2">
      <c r="A1487" s="254"/>
      <c r="B1487" s="555" t="s">
        <v>1619</v>
      </c>
      <c r="C1487" s="561" t="s">
        <v>1967</v>
      </c>
      <c r="D1487" s="256" t="e">
        <f>VLOOKUP(Tabela24[[#This Row],[Symbol]],Baza_cen[],3,0)</f>
        <v>#N/A</v>
      </c>
      <c r="E1487" s="257"/>
      <c r="F1487" s="257"/>
      <c r="G1487" s="257">
        <f ca="1">IFERROR(VLOOKUP(Tabela24[[#This Row],[Symbol]],INDIRECT("'"&amp;Tabela24[[#This Row],[INDEX]]&amp;"'!$D$5:$BB$3000"),13,0),0)</f>
        <v>0</v>
      </c>
      <c r="H1487" s="257" t="str">
        <f ca="1">IFERROR(VLOOKUP(Tabela24[[#This Row],[Symbol]],INDIRECT("'"&amp;Tabela24[[#This Row],[INDEX]]&amp;"'!$D$4:$BB$3000"),14,0),0)</f>
        <v>szt.</v>
      </c>
      <c r="I1487" s="409">
        <f ca="1">IFERROR(VLOOKUP(Tabela24[[#This Row],[Symbol]],INDIRECT("'"&amp;Tabela24[[#This Row],[INDEX]]&amp;"'!$D$4:$BB$3000"),30,0),0)</f>
        <v>0</v>
      </c>
      <c r="J1487" s="437">
        <f ca="1">IFERROR(VLOOKUP(Tabela24[[#This Row],[Symbol]],INDIRECT("'"&amp;Tabela24[[#This Row],[INDEX]]&amp;"'!$D$4:$BB$3000"),31,0),0)</f>
        <v>0</v>
      </c>
      <c r="K1487" s="258"/>
    </row>
    <row r="1488" spans="1:11" ht="30" customHeight="1" x14ac:dyDescent="0.2">
      <c r="A1488" s="254"/>
      <c r="B1488" s="555" t="s">
        <v>1619</v>
      </c>
      <c r="C1488" s="561" t="s">
        <v>1969</v>
      </c>
      <c r="D1488" s="256" t="str">
        <f>VLOOKUP(Tabela24[[#This Row],[Symbol]],Baza_cen[],3,0)</f>
        <v>Wiertło HSS-XL  7,0x290mm  ekstra długie     ARVEX</v>
      </c>
      <c r="E1488" s="257"/>
      <c r="F1488" s="257"/>
      <c r="G1488" s="257">
        <f ca="1">IFERROR(VLOOKUP(Tabela24[[#This Row],[Symbol]],INDIRECT("'"&amp;Tabela24[[#This Row],[INDEX]]&amp;"'!$D$5:$BB$3000"),13,0),0)</f>
        <v>0</v>
      </c>
      <c r="H1488" s="257" t="str">
        <f ca="1">IFERROR(VLOOKUP(Tabela24[[#This Row],[Symbol]],INDIRECT("'"&amp;Tabela24[[#This Row],[INDEX]]&amp;"'!$D$4:$BB$3000"),14,0),0)</f>
        <v>szt.</v>
      </c>
      <c r="I1488" s="409">
        <f ca="1">IFERROR(VLOOKUP(Tabela24[[#This Row],[Symbol]],INDIRECT("'"&amp;Tabela24[[#This Row],[INDEX]]&amp;"'!$D$4:$BB$3000"),30,0),0)</f>
        <v>0</v>
      </c>
      <c r="J1488" s="437">
        <f ca="1">IFERROR(VLOOKUP(Tabela24[[#This Row],[Symbol]],INDIRECT("'"&amp;Tabela24[[#This Row],[INDEX]]&amp;"'!$D$4:$BB$3000"),31,0),0)</f>
        <v>0</v>
      </c>
      <c r="K1488" s="258"/>
    </row>
    <row r="1489" spans="1:11" ht="30" customHeight="1" x14ac:dyDescent="0.2">
      <c r="A1489" s="254"/>
      <c r="B1489" s="555" t="s">
        <v>1619</v>
      </c>
      <c r="C1489" s="561" t="s">
        <v>1971</v>
      </c>
      <c r="D1489" s="256" t="e">
        <f>VLOOKUP(Tabela24[[#This Row],[Symbol]],Baza_cen[],3,0)</f>
        <v>#N/A</v>
      </c>
      <c r="E1489" s="257"/>
      <c r="F1489" s="257"/>
      <c r="G1489" s="257">
        <f ca="1">IFERROR(VLOOKUP(Tabela24[[#This Row],[Symbol]],INDIRECT("'"&amp;Tabela24[[#This Row],[INDEX]]&amp;"'!$D$5:$BB$3000"),13,0),0)</f>
        <v>0</v>
      </c>
      <c r="H1489" s="257" t="str">
        <f ca="1">IFERROR(VLOOKUP(Tabela24[[#This Row],[Symbol]],INDIRECT("'"&amp;Tabela24[[#This Row],[INDEX]]&amp;"'!$D$4:$BB$3000"),14,0),0)</f>
        <v>szt.</v>
      </c>
      <c r="I1489" s="409">
        <f ca="1">IFERROR(VLOOKUP(Tabela24[[#This Row],[Symbol]],INDIRECT("'"&amp;Tabela24[[#This Row],[INDEX]]&amp;"'!$D$4:$BB$3000"),30,0),0)</f>
        <v>0</v>
      </c>
      <c r="J1489" s="437">
        <f ca="1">IFERROR(VLOOKUP(Tabela24[[#This Row],[Symbol]],INDIRECT("'"&amp;Tabela24[[#This Row],[INDEX]]&amp;"'!$D$4:$BB$3000"),31,0),0)</f>
        <v>0</v>
      </c>
      <c r="K1489" s="258"/>
    </row>
    <row r="1490" spans="1:11" ht="30" customHeight="1" x14ac:dyDescent="0.2">
      <c r="A1490" s="254"/>
      <c r="B1490" s="555" t="s">
        <v>1619</v>
      </c>
      <c r="C1490" s="561" t="s">
        <v>1973</v>
      </c>
      <c r="D1490" s="256" t="e">
        <f>VLOOKUP(Tabela24[[#This Row],[Symbol]],Baza_cen[],3,0)</f>
        <v>#N/A</v>
      </c>
      <c r="E1490" s="257"/>
      <c r="F1490" s="257"/>
      <c r="G1490" s="257">
        <f ca="1">IFERROR(VLOOKUP(Tabela24[[#This Row],[Symbol]],INDIRECT("'"&amp;Tabela24[[#This Row],[INDEX]]&amp;"'!$D$5:$BB$3000"),13,0),0)</f>
        <v>0</v>
      </c>
      <c r="H1490" s="257" t="str">
        <f ca="1">IFERROR(VLOOKUP(Tabela24[[#This Row],[Symbol]],INDIRECT("'"&amp;Tabela24[[#This Row],[INDEX]]&amp;"'!$D$4:$BB$3000"),14,0),0)</f>
        <v>szt.</v>
      </c>
      <c r="I1490" s="409">
        <f ca="1">IFERROR(VLOOKUP(Tabela24[[#This Row],[Symbol]],INDIRECT("'"&amp;Tabela24[[#This Row],[INDEX]]&amp;"'!$D$4:$BB$3000"),30,0),0)</f>
        <v>0</v>
      </c>
      <c r="J1490" s="437">
        <f ca="1">IFERROR(VLOOKUP(Tabela24[[#This Row],[Symbol]],INDIRECT("'"&amp;Tabela24[[#This Row],[INDEX]]&amp;"'!$D$4:$BB$3000"),31,0),0)</f>
        <v>0</v>
      </c>
      <c r="K1490" s="258"/>
    </row>
    <row r="1491" spans="1:11" ht="30" customHeight="1" x14ac:dyDescent="0.2">
      <c r="A1491" s="254"/>
      <c r="B1491" s="555" t="s">
        <v>1619</v>
      </c>
      <c r="C1491" s="561" t="s">
        <v>1975</v>
      </c>
      <c r="D1491" s="256" t="str">
        <f>VLOOKUP(Tabela24[[#This Row],[Symbol]],Baza_cen[],3,0)</f>
        <v>Wiertło HSS-XL  8,0x240mm  ekstra długie     ARVEX</v>
      </c>
      <c r="E1491" s="257"/>
      <c r="F1491" s="257"/>
      <c r="G1491" s="257">
        <f ca="1">IFERROR(VLOOKUP(Tabela24[[#This Row],[Symbol]],INDIRECT("'"&amp;Tabela24[[#This Row],[INDEX]]&amp;"'!$D$5:$BB$3000"),13,0),0)</f>
        <v>0</v>
      </c>
      <c r="H1491" s="257" t="str">
        <f ca="1">IFERROR(VLOOKUP(Tabela24[[#This Row],[Symbol]],INDIRECT("'"&amp;Tabela24[[#This Row],[INDEX]]&amp;"'!$D$4:$BB$3000"),14,0),0)</f>
        <v>szt.</v>
      </c>
      <c r="I1491" s="409">
        <f ca="1">IFERROR(VLOOKUP(Tabela24[[#This Row],[Symbol]],INDIRECT("'"&amp;Tabela24[[#This Row],[INDEX]]&amp;"'!$D$4:$BB$3000"),30,0),0)</f>
        <v>0</v>
      </c>
      <c r="J1491" s="437">
        <f ca="1">IFERROR(VLOOKUP(Tabela24[[#This Row],[Symbol]],INDIRECT("'"&amp;Tabela24[[#This Row],[INDEX]]&amp;"'!$D$4:$BB$3000"),31,0),0)</f>
        <v>0</v>
      </c>
      <c r="K1491" s="258"/>
    </row>
    <row r="1492" spans="1:11" ht="30" customHeight="1" x14ac:dyDescent="0.2">
      <c r="A1492" s="254"/>
      <c r="B1492" s="555" t="s">
        <v>1619</v>
      </c>
      <c r="C1492" s="561" t="s">
        <v>1977</v>
      </c>
      <c r="D1492" s="256" t="str">
        <f>VLOOKUP(Tabela24[[#This Row],[Symbol]],Baza_cen[],3,0)</f>
        <v>Wiertło HSS-XL  8,0x305mm  ekstra długie     ARVEX</v>
      </c>
      <c r="E1492" s="257"/>
      <c r="F1492" s="257"/>
      <c r="G1492" s="257">
        <f ca="1">IFERROR(VLOOKUP(Tabela24[[#This Row],[Symbol]],INDIRECT("'"&amp;Tabela24[[#This Row],[INDEX]]&amp;"'!$D$5:$BB$3000"),13,0),0)</f>
        <v>0</v>
      </c>
      <c r="H1492" s="257" t="str">
        <f ca="1">IFERROR(VLOOKUP(Tabela24[[#This Row],[Symbol]],INDIRECT("'"&amp;Tabela24[[#This Row],[INDEX]]&amp;"'!$D$4:$BB$3000"),14,0),0)</f>
        <v>szt.</v>
      </c>
      <c r="I1492" s="409">
        <f ca="1">IFERROR(VLOOKUP(Tabela24[[#This Row],[Symbol]],INDIRECT("'"&amp;Tabela24[[#This Row],[INDEX]]&amp;"'!$D$4:$BB$3000"),30,0),0)</f>
        <v>0</v>
      </c>
      <c r="J1492" s="437">
        <f ca="1">IFERROR(VLOOKUP(Tabela24[[#This Row],[Symbol]],INDIRECT("'"&amp;Tabela24[[#This Row],[INDEX]]&amp;"'!$D$4:$BB$3000"),31,0),0)</f>
        <v>0</v>
      </c>
      <c r="K1492" s="258"/>
    </row>
    <row r="1493" spans="1:11" ht="30" customHeight="1" x14ac:dyDescent="0.2">
      <c r="A1493" s="254"/>
      <c r="B1493" s="555" t="s">
        <v>1619</v>
      </c>
      <c r="C1493" s="561" t="s">
        <v>1979</v>
      </c>
      <c r="D1493" s="256" t="e">
        <f>VLOOKUP(Tabela24[[#This Row],[Symbol]],Baza_cen[],3,0)</f>
        <v>#N/A</v>
      </c>
      <c r="E1493" s="257"/>
      <c r="F1493" s="257"/>
      <c r="G1493" s="257">
        <f ca="1">IFERROR(VLOOKUP(Tabela24[[#This Row],[Symbol]],INDIRECT("'"&amp;Tabela24[[#This Row],[INDEX]]&amp;"'!$D$5:$BB$3000"),13,0),0)</f>
        <v>0</v>
      </c>
      <c r="H1493" s="257" t="str">
        <f ca="1">IFERROR(VLOOKUP(Tabela24[[#This Row],[Symbol]],INDIRECT("'"&amp;Tabela24[[#This Row],[INDEX]]&amp;"'!$D$4:$BB$3000"),14,0),0)</f>
        <v>szt.</v>
      </c>
      <c r="I1493" s="409">
        <f ca="1">IFERROR(VLOOKUP(Tabela24[[#This Row],[Symbol]],INDIRECT("'"&amp;Tabela24[[#This Row],[INDEX]]&amp;"'!$D$4:$BB$3000"),30,0),0)</f>
        <v>0</v>
      </c>
      <c r="J1493" s="437">
        <f ca="1">IFERROR(VLOOKUP(Tabela24[[#This Row],[Symbol]],INDIRECT("'"&amp;Tabela24[[#This Row],[INDEX]]&amp;"'!$D$4:$BB$3000"),31,0),0)</f>
        <v>0</v>
      </c>
      <c r="K1493" s="258"/>
    </row>
    <row r="1494" spans="1:11" ht="30" customHeight="1" x14ac:dyDescent="0.2">
      <c r="A1494" s="254"/>
      <c r="B1494" s="555" t="s">
        <v>1619</v>
      </c>
      <c r="C1494" s="561" t="s">
        <v>1981</v>
      </c>
      <c r="D1494" s="256" t="e">
        <f>VLOOKUP(Tabela24[[#This Row],[Symbol]],Baza_cen[],3,0)</f>
        <v>#N/A</v>
      </c>
      <c r="E1494" s="257"/>
      <c r="F1494" s="257"/>
      <c r="G1494" s="257">
        <f ca="1">IFERROR(VLOOKUP(Tabela24[[#This Row],[Symbol]],INDIRECT("'"&amp;Tabela24[[#This Row],[INDEX]]&amp;"'!$D$5:$BB$3000"),13,0),0)</f>
        <v>0</v>
      </c>
      <c r="H1494" s="257" t="str">
        <f ca="1">IFERROR(VLOOKUP(Tabela24[[#This Row],[Symbol]],INDIRECT("'"&amp;Tabela24[[#This Row],[INDEX]]&amp;"'!$D$4:$BB$3000"),14,0),0)</f>
        <v>szt.</v>
      </c>
      <c r="I1494" s="409">
        <f ca="1">IFERROR(VLOOKUP(Tabela24[[#This Row],[Symbol]],INDIRECT("'"&amp;Tabela24[[#This Row],[INDEX]]&amp;"'!$D$4:$BB$3000"),30,0),0)</f>
        <v>0</v>
      </c>
      <c r="J1494" s="437">
        <f ca="1">IFERROR(VLOOKUP(Tabela24[[#This Row],[Symbol]],INDIRECT("'"&amp;Tabela24[[#This Row],[INDEX]]&amp;"'!$D$4:$BB$3000"),31,0),0)</f>
        <v>0</v>
      </c>
      <c r="K1494" s="258"/>
    </row>
    <row r="1495" spans="1:11" ht="30" customHeight="1" x14ac:dyDescent="0.2">
      <c r="A1495" s="254"/>
      <c r="B1495" s="555" t="s">
        <v>1619</v>
      </c>
      <c r="C1495" s="561" t="s">
        <v>1983</v>
      </c>
      <c r="D1495" s="256" t="e">
        <f>VLOOKUP(Tabela24[[#This Row],[Symbol]],Baza_cen[],3,0)</f>
        <v>#N/A</v>
      </c>
      <c r="E1495" s="257"/>
      <c r="F1495" s="257"/>
      <c r="G1495" s="257">
        <f ca="1">IFERROR(VLOOKUP(Tabela24[[#This Row],[Symbol]],INDIRECT("'"&amp;Tabela24[[#This Row],[INDEX]]&amp;"'!$D$5:$BB$3000"),13,0),0)</f>
        <v>0</v>
      </c>
      <c r="H1495" s="257" t="str">
        <f ca="1">IFERROR(VLOOKUP(Tabela24[[#This Row],[Symbol]],INDIRECT("'"&amp;Tabela24[[#This Row],[INDEX]]&amp;"'!$D$4:$BB$3000"),14,0),0)</f>
        <v>szt.</v>
      </c>
      <c r="I1495" s="409">
        <f ca="1">IFERROR(VLOOKUP(Tabela24[[#This Row],[Symbol]],INDIRECT("'"&amp;Tabela24[[#This Row],[INDEX]]&amp;"'!$D$4:$BB$3000"),30,0),0)</f>
        <v>0</v>
      </c>
      <c r="J1495" s="437">
        <f ca="1">IFERROR(VLOOKUP(Tabela24[[#This Row],[Symbol]],INDIRECT("'"&amp;Tabela24[[#This Row],[INDEX]]&amp;"'!$D$4:$BB$3000"),31,0),0)</f>
        <v>0</v>
      </c>
      <c r="K1495" s="258"/>
    </row>
    <row r="1496" spans="1:11" ht="30" customHeight="1" x14ac:dyDescent="0.2">
      <c r="A1496" s="254"/>
      <c r="B1496" s="555" t="s">
        <v>1619</v>
      </c>
      <c r="C1496" s="561" t="s">
        <v>1985</v>
      </c>
      <c r="D1496" s="256" t="str">
        <f>VLOOKUP(Tabela24[[#This Row],[Symbol]],Baza_cen[],3,0)</f>
        <v>Wiertło HSS-XL  8,5x390mm  ekstra długie     ARVEX</v>
      </c>
      <c r="E1496" s="257"/>
      <c r="F1496" s="257"/>
      <c r="G1496" s="257">
        <f ca="1">IFERROR(VLOOKUP(Tabela24[[#This Row],[Symbol]],INDIRECT("'"&amp;Tabela24[[#This Row],[INDEX]]&amp;"'!$D$5:$BB$3000"),13,0),0)</f>
        <v>0</v>
      </c>
      <c r="H1496" s="257" t="str">
        <f ca="1">IFERROR(VLOOKUP(Tabela24[[#This Row],[Symbol]],INDIRECT("'"&amp;Tabela24[[#This Row],[INDEX]]&amp;"'!$D$4:$BB$3000"),14,0),0)</f>
        <v>szt.</v>
      </c>
      <c r="I1496" s="409">
        <f ca="1">IFERROR(VLOOKUP(Tabela24[[#This Row],[Symbol]],INDIRECT("'"&amp;Tabela24[[#This Row],[INDEX]]&amp;"'!$D$4:$BB$3000"),30,0),0)</f>
        <v>0</v>
      </c>
      <c r="J1496" s="437">
        <f ca="1">IFERROR(VLOOKUP(Tabela24[[#This Row],[Symbol]],INDIRECT("'"&amp;Tabela24[[#This Row],[INDEX]]&amp;"'!$D$4:$BB$3000"),31,0),0)</f>
        <v>0</v>
      </c>
      <c r="K1496" s="258"/>
    </row>
    <row r="1497" spans="1:11" ht="30" customHeight="1" x14ac:dyDescent="0.2">
      <c r="A1497" s="254"/>
      <c r="B1497" s="555" t="s">
        <v>1619</v>
      </c>
      <c r="C1497" s="561" t="s">
        <v>1987</v>
      </c>
      <c r="D1497" s="256" t="e">
        <f>VLOOKUP(Tabela24[[#This Row],[Symbol]],Baza_cen[],3,0)</f>
        <v>#N/A</v>
      </c>
      <c r="E1497" s="257"/>
      <c r="F1497" s="257"/>
      <c r="G1497" s="257">
        <f ca="1">IFERROR(VLOOKUP(Tabela24[[#This Row],[Symbol]],INDIRECT("'"&amp;Tabela24[[#This Row],[INDEX]]&amp;"'!$D$5:$BB$3000"),13,0),0)</f>
        <v>0</v>
      </c>
      <c r="H1497" s="257" t="str">
        <f ca="1">IFERROR(VLOOKUP(Tabela24[[#This Row],[Symbol]],INDIRECT("'"&amp;Tabela24[[#This Row],[INDEX]]&amp;"'!$D$4:$BB$3000"),14,0),0)</f>
        <v>szt.</v>
      </c>
      <c r="I1497" s="409">
        <f ca="1">IFERROR(VLOOKUP(Tabela24[[#This Row],[Symbol]],INDIRECT("'"&amp;Tabela24[[#This Row],[INDEX]]&amp;"'!$D$4:$BB$3000"),30,0),0)</f>
        <v>0</v>
      </c>
      <c r="J1497" s="437">
        <f ca="1">IFERROR(VLOOKUP(Tabela24[[#This Row],[Symbol]],INDIRECT("'"&amp;Tabela24[[#This Row],[INDEX]]&amp;"'!$D$4:$BB$3000"),31,0),0)</f>
        <v>0</v>
      </c>
      <c r="K1497" s="258"/>
    </row>
    <row r="1498" spans="1:11" ht="30" customHeight="1" x14ac:dyDescent="0.2">
      <c r="A1498" s="254"/>
      <c r="B1498" s="555" t="s">
        <v>1619</v>
      </c>
      <c r="C1498" s="561" t="s">
        <v>1989</v>
      </c>
      <c r="D1498" s="256" t="e">
        <f>VLOOKUP(Tabela24[[#This Row],[Symbol]],Baza_cen[],3,0)</f>
        <v>#N/A</v>
      </c>
      <c r="E1498" s="257"/>
      <c r="F1498" s="257"/>
      <c r="G1498" s="257">
        <f ca="1">IFERROR(VLOOKUP(Tabela24[[#This Row],[Symbol]],INDIRECT("'"&amp;Tabela24[[#This Row],[INDEX]]&amp;"'!$D$5:$BB$3000"),13,0),0)</f>
        <v>0</v>
      </c>
      <c r="H1498" s="257" t="str">
        <f ca="1">IFERROR(VLOOKUP(Tabela24[[#This Row],[Symbol]],INDIRECT("'"&amp;Tabela24[[#This Row],[INDEX]]&amp;"'!$D$4:$BB$3000"),14,0),0)</f>
        <v>szt.</v>
      </c>
      <c r="I1498" s="409">
        <f ca="1">IFERROR(VLOOKUP(Tabela24[[#This Row],[Symbol]],INDIRECT("'"&amp;Tabela24[[#This Row],[INDEX]]&amp;"'!$D$4:$BB$3000"),30,0),0)</f>
        <v>0</v>
      </c>
      <c r="J1498" s="437">
        <f ca="1">IFERROR(VLOOKUP(Tabela24[[#This Row],[Symbol]],INDIRECT("'"&amp;Tabela24[[#This Row],[INDEX]]&amp;"'!$D$4:$BB$3000"),31,0),0)</f>
        <v>0</v>
      </c>
      <c r="K1498" s="258"/>
    </row>
    <row r="1499" spans="1:11" ht="30" customHeight="1" x14ac:dyDescent="0.2">
      <c r="A1499" s="254"/>
      <c r="B1499" s="555" t="s">
        <v>1619</v>
      </c>
      <c r="C1499" s="561" t="s">
        <v>1991</v>
      </c>
      <c r="D1499" s="256" t="e">
        <f>VLOOKUP(Tabela24[[#This Row],[Symbol]],Baza_cen[],3,0)</f>
        <v>#N/A</v>
      </c>
      <c r="E1499" s="257"/>
      <c r="F1499" s="257"/>
      <c r="G1499" s="257">
        <f ca="1">IFERROR(VLOOKUP(Tabela24[[#This Row],[Symbol]],INDIRECT("'"&amp;Tabela24[[#This Row],[INDEX]]&amp;"'!$D$5:$BB$3000"),13,0),0)</f>
        <v>0</v>
      </c>
      <c r="H1499" s="257" t="str">
        <f ca="1">IFERROR(VLOOKUP(Tabela24[[#This Row],[Symbol]],INDIRECT("'"&amp;Tabela24[[#This Row],[INDEX]]&amp;"'!$D$4:$BB$3000"),14,0),0)</f>
        <v>szt.</v>
      </c>
      <c r="I1499" s="409">
        <f ca="1">IFERROR(VLOOKUP(Tabela24[[#This Row],[Symbol]],INDIRECT("'"&amp;Tabela24[[#This Row],[INDEX]]&amp;"'!$D$4:$BB$3000"),30,0),0)</f>
        <v>0</v>
      </c>
      <c r="J1499" s="437">
        <f ca="1">IFERROR(VLOOKUP(Tabela24[[#This Row],[Symbol]],INDIRECT("'"&amp;Tabela24[[#This Row],[INDEX]]&amp;"'!$D$4:$BB$3000"),31,0),0)</f>
        <v>0</v>
      </c>
      <c r="K1499" s="258"/>
    </row>
    <row r="1500" spans="1:11" ht="30" customHeight="1" x14ac:dyDescent="0.2">
      <c r="A1500" s="254"/>
      <c r="B1500" s="555" t="s">
        <v>1619</v>
      </c>
      <c r="C1500" s="561" t="s">
        <v>1993</v>
      </c>
      <c r="D1500" s="256" t="e">
        <f>VLOOKUP(Tabela24[[#This Row],[Symbol]],Baza_cen[],3,0)</f>
        <v>#N/A</v>
      </c>
      <c r="E1500" s="257"/>
      <c r="F1500" s="257"/>
      <c r="G1500" s="257">
        <f ca="1">IFERROR(VLOOKUP(Tabela24[[#This Row],[Symbol]],INDIRECT("'"&amp;Tabela24[[#This Row],[INDEX]]&amp;"'!$D$5:$BB$3000"),13,0),0)</f>
        <v>0</v>
      </c>
      <c r="H1500" s="257" t="str">
        <f ca="1">IFERROR(VLOOKUP(Tabela24[[#This Row],[Symbol]],INDIRECT("'"&amp;Tabela24[[#This Row],[INDEX]]&amp;"'!$D$4:$BB$3000"),14,0),0)</f>
        <v>szt.</v>
      </c>
      <c r="I1500" s="409">
        <f ca="1">IFERROR(VLOOKUP(Tabela24[[#This Row],[Symbol]],INDIRECT("'"&amp;Tabela24[[#This Row],[INDEX]]&amp;"'!$D$4:$BB$3000"),30,0),0)</f>
        <v>0</v>
      </c>
      <c r="J1500" s="437">
        <f ca="1">IFERROR(VLOOKUP(Tabela24[[#This Row],[Symbol]],INDIRECT("'"&amp;Tabela24[[#This Row],[INDEX]]&amp;"'!$D$4:$BB$3000"),31,0),0)</f>
        <v>0</v>
      </c>
      <c r="K1500" s="258"/>
    </row>
    <row r="1501" spans="1:11" ht="30" customHeight="1" x14ac:dyDescent="0.2">
      <c r="A1501" s="254"/>
      <c r="B1501" s="555" t="s">
        <v>1619</v>
      </c>
      <c r="C1501" s="561" t="s">
        <v>1995</v>
      </c>
      <c r="D1501" s="256" t="e">
        <f>VLOOKUP(Tabela24[[#This Row],[Symbol]],Baza_cen[],3,0)</f>
        <v>#N/A</v>
      </c>
      <c r="E1501" s="257"/>
      <c r="F1501" s="257"/>
      <c r="G1501" s="257">
        <f ca="1">IFERROR(VLOOKUP(Tabela24[[#This Row],[Symbol]],INDIRECT("'"&amp;Tabela24[[#This Row],[INDEX]]&amp;"'!$D$5:$BB$3000"),13,0),0)</f>
        <v>0</v>
      </c>
      <c r="H1501" s="257" t="str">
        <f ca="1">IFERROR(VLOOKUP(Tabela24[[#This Row],[Symbol]],INDIRECT("'"&amp;Tabela24[[#This Row],[INDEX]]&amp;"'!$D$4:$BB$3000"),14,0),0)</f>
        <v>szt.</v>
      </c>
      <c r="I1501" s="409">
        <f ca="1">IFERROR(VLOOKUP(Tabela24[[#This Row],[Symbol]],INDIRECT("'"&amp;Tabela24[[#This Row],[INDEX]]&amp;"'!$D$4:$BB$3000"),30,0),0)</f>
        <v>0</v>
      </c>
      <c r="J1501" s="437">
        <f ca="1">IFERROR(VLOOKUP(Tabela24[[#This Row],[Symbol]],INDIRECT("'"&amp;Tabela24[[#This Row],[INDEX]]&amp;"'!$D$4:$BB$3000"),31,0),0)</f>
        <v>0</v>
      </c>
      <c r="K1501" s="258"/>
    </row>
    <row r="1502" spans="1:11" ht="30" customHeight="1" x14ac:dyDescent="0.2">
      <c r="A1502" s="254"/>
      <c r="B1502" s="555" t="s">
        <v>1619</v>
      </c>
      <c r="C1502" s="561" t="s">
        <v>1997</v>
      </c>
      <c r="D1502" s="256" t="e">
        <f>VLOOKUP(Tabela24[[#This Row],[Symbol]],Baza_cen[],3,0)</f>
        <v>#N/A</v>
      </c>
      <c r="E1502" s="257"/>
      <c r="F1502" s="257"/>
      <c r="G1502" s="257">
        <f ca="1">IFERROR(VLOOKUP(Tabela24[[#This Row],[Symbol]],INDIRECT("'"&amp;Tabela24[[#This Row],[INDEX]]&amp;"'!$D$5:$BB$3000"),13,0),0)</f>
        <v>0</v>
      </c>
      <c r="H1502" s="257" t="str">
        <f ca="1">IFERROR(VLOOKUP(Tabela24[[#This Row],[Symbol]],INDIRECT("'"&amp;Tabela24[[#This Row],[INDEX]]&amp;"'!$D$4:$BB$3000"),14,0),0)</f>
        <v>szt.</v>
      </c>
      <c r="I1502" s="409">
        <f ca="1">IFERROR(VLOOKUP(Tabela24[[#This Row],[Symbol]],INDIRECT("'"&amp;Tabela24[[#This Row],[INDEX]]&amp;"'!$D$4:$BB$3000"),30,0),0)</f>
        <v>0</v>
      </c>
      <c r="J1502" s="437">
        <f ca="1">IFERROR(VLOOKUP(Tabela24[[#This Row],[Symbol]],INDIRECT("'"&amp;Tabela24[[#This Row],[INDEX]]&amp;"'!$D$4:$BB$3000"),31,0),0)</f>
        <v>0</v>
      </c>
      <c r="K1502" s="258"/>
    </row>
    <row r="1503" spans="1:11" ht="30" customHeight="1" x14ac:dyDescent="0.2">
      <c r="A1503" s="254"/>
      <c r="B1503" s="555" t="s">
        <v>1619</v>
      </c>
      <c r="C1503" s="561" t="s">
        <v>1999</v>
      </c>
      <c r="D1503" s="256" t="e">
        <f>VLOOKUP(Tabela24[[#This Row],[Symbol]],Baza_cen[],3,0)</f>
        <v>#N/A</v>
      </c>
      <c r="E1503" s="257"/>
      <c r="F1503" s="257"/>
      <c r="G1503" s="257">
        <f ca="1">IFERROR(VLOOKUP(Tabela24[[#This Row],[Symbol]],INDIRECT("'"&amp;Tabela24[[#This Row],[INDEX]]&amp;"'!$D$5:$BB$3000"),13,0),0)</f>
        <v>0</v>
      </c>
      <c r="H1503" s="257" t="str">
        <f ca="1">IFERROR(VLOOKUP(Tabela24[[#This Row],[Symbol]],INDIRECT("'"&amp;Tabela24[[#This Row],[INDEX]]&amp;"'!$D$4:$BB$3000"),14,0),0)</f>
        <v>szt.</v>
      </c>
      <c r="I1503" s="409">
        <f ca="1">IFERROR(VLOOKUP(Tabela24[[#This Row],[Symbol]],INDIRECT("'"&amp;Tabela24[[#This Row],[INDEX]]&amp;"'!$D$4:$BB$3000"),30,0),0)</f>
        <v>0</v>
      </c>
      <c r="J1503" s="437">
        <f ca="1">IFERROR(VLOOKUP(Tabela24[[#This Row],[Symbol]],INDIRECT("'"&amp;Tabela24[[#This Row],[INDEX]]&amp;"'!$D$4:$BB$3000"),31,0),0)</f>
        <v>0</v>
      </c>
      <c r="K1503" s="258"/>
    </row>
    <row r="1504" spans="1:11" ht="30" customHeight="1" x14ac:dyDescent="0.2">
      <c r="A1504" s="254"/>
      <c r="B1504" s="555" t="s">
        <v>1619</v>
      </c>
      <c r="C1504" s="561" t="s">
        <v>2001</v>
      </c>
      <c r="D1504" s="256" t="e">
        <f>VLOOKUP(Tabela24[[#This Row],[Symbol]],Baza_cen[],3,0)</f>
        <v>#N/A</v>
      </c>
      <c r="E1504" s="257"/>
      <c r="F1504" s="257"/>
      <c r="G1504" s="257">
        <f ca="1">IFERROR(VLOOKUP(Tabela24[[#This Row],[Symbol]],INDIRECT("'"&amp;Tabela24[[#This Row],[INDEX]]&amp;"'!$D$5:$BB$3000"),13,0),0)</f>
        <v>0</v>
      </c>
      <c r="H1504" s="257" t="str">
        <f ca="1">IFERROR(VLOOKUP(Tabela24[[#This Row],[Symbol]],INDIRECT("'"&amp;Tabela24[[#This Row],[INDEX]]&amp;"'!$D$4:$BB$3000"),14,0),0)</f>
        <v>szt.</v>
      </c>
      <c r="I1504" s="409">
        <f ca="1">IFERROR(VLOOKUP(Tabela24[[#This Row],[Symbol]],INDIRECT("'"&amp;Tabela24[[#This Row],[INDEX]]&amp;"'!$D$4:$BB$3000"),30,0),0)</f>
        <v>0</v>
      </c>
      <c r="J1504" s="437">
        <f ca="1">IFERROR(VLOOKUP(Tabela24[[#This Row],[Symbol]],INDIRECT("'"&amp;Tabela24[[#This Row],[INDEX]]&amp;"'!$D$4:$BB$3000"),31,0),0)</f>
        <v>0</v>
      </c>
      <c r="K1504" s="258"/>
    </row>
    <row r="1505" spans="1:11" ht="30" customHeight="1" x14ac:dyDescent="0.2">
      <c r="A1505" s="254"/>
      <c r="B1505" s="555" t="s">
        <v>1619</v>
      </c>
      <c r="C1505" s="561" t="s">
        <v>2003</v>
      </c>
      <c r="D1505" s="256" t="e">
        <f>VLOOKUP(Tabela24[[#This Row],[Symbol]],Baza_cen[],3,0)</f>
        <v>#N/A</v>
      </c>
      <c r="E1505" s="257"/>
      <c r="F1505" s="257"/>
      <c r="G1505" s="257">
        <f ca="1">IFERROR(VLOOKUP(Tabela24[[#This Row],[Symbol]],INDIRECT("'"&amp;Tabela24[[#This Row],[INDEX]]&amp;"'!$D$5:$BB$3000"),13,0),0)</f>
        <v>0</v>
      </c>
      <c r="H1505" s="257" t="str">
        <f ca="1">IFERROR(VLOOKUP(Tabela24[[#This Row],[Symbol]],INDIRECT("'"&amp;Tabela24[[#This Row],[INDEX]]&amp;"'!$D$4:$BB$3000"),14,0),0)</f>
        <v>szt.</v>
      </c>
      <c r="I1505" s="409">
        <f ca="1">IFERROR(VLOOKUP(Tabela24[[#This Row],[Symbol]],INDIRECT("'"&amp;Tabela24[[#This Row],[INDEX]]&amp;"'!$D$4:$BB$3000"),30,0),0)</f>
        <v>0</v>
      </c>
      <c r="J1505" s="437">
        <f ca="1">IFERROR(VLOOKUP(Tabela24[[#This Row],[Symbol]],INDIRECT("'"&amp;Tabela24[[#This Row],[INDEX]]&amp;"'!$D$4:$BB$3000"),31,0),0)</f>
        <v>0</v>
      </c>
      <c r="K1505" s="258"/>
    </row>
    <row r="1506" spans="1:11" ht="30" customHeight="1" x14ac:dyDescent="0.2">
      <c r="A1506" s="254"/>
      <c r="B1506" s="555" t="s">
        <v>1619</v>
      </c>
      <c r="C1506" s="561" t="s">
        <v>2005</v>
      </c>
      <c r="D1506" s="256" t="e">
        <f>VLOOKUP(Tabela24[[#This Row],[Symbol]],Baza_cen[],3,0)</f>
        <v>#N/A</v>
      </c>
      <c r="E1506" s="257"/>
      <c r="F1506" s="257"/>
      <c r="G1506" s="257">
        <f ca="1">IFERROR(VLOOKUP(Tabela24[[#This Row],[Symbol]],INDIRECT("'"&amp;Tabela24[[#This Row],[INDEX]]&amp;"'!$D$5:$BB$3000"),13,0),0)</f>
        <v>0</v>
      </c>
      <c r="H1506" s="257" t="str">
        <f ca="1">IFERROR(VLOOKUP(Tabela24[[#This Row],[Symbol]],INDIRECT("'"&amp;Tabela24[[#This Row],[INDEX]]&amp;"'!$D$4:$BB$3000"),14,0),0)</f>
        <v>szt.</v>
      </c>
      <c r="I1506" s="409">
        <f ca="1">IFERROR(VLOOKUP(Tabela24[[#This Row],[Symbol]],INDIRECT("'"&amp;Tabela24[[#This Row],[INDEX]]&amp;"'!$D$4:$BB$3000"),30,0),0)</f>
        <v>0</v>
      </c>
      <c r="J1506" s="437">
        <f ca="1">IFERROR(VLOOKUP(Tabela24[[#This Row],[Symbol]],INDIRECT("'"&amp;Tabela24[[#This Row],[INDEX]]&amp;"'!$D$4:$BB$3000"),31,0),0)</f>
        <v>0</v>
      </c>
      <c r="K1506" s="258"/>
    </row>
    <row r="1507" spans="1:11" ht="30" customHeight="1" x14ac:dyDescent="0.2">
      <c r="A1507" s="254"/>
      <c r="B1507" s="555" t="s">
        <v>1619</v>
      </c>
      <c r="C1507" s="561" t="s">
        <v>2007</v>
      </c>
      <c r="D1507" s="256" t="e">
        <f>VLOOKUP(Tabela24[[#This Row],[Symbol]],Baza_cen[],3,0)</f>
        <v>#N/A</v>
      </c>
      <c r="E1507" s="257"/>
      <c r="F1507" s="257"/>
      <c r="G1507" s="257">
        <f ca="1">IFERROR(VLOOKUP(Tabela24[[#This Row],[Symbol]],INDIRECT("'"&amp;Tabela24[[#This Row],[INDEX]]&amp;"'!$D$5:$BB$3000"),13,0),0)</f>
        <v>0</v>
      </c>
      <c r="H1507" s="257" t="str">
        <f ca="1">IFERROR(VLOOKUP(Tabela24[[#This Row],[Symbol]],INDIRECT("'"&amp;Tabela24[[#This Row],[INDEX]]&amp;"'!$D$4:$BB$3000"),14,0),0)</f>
        <v>szt.</v>
      </c>
      <c r="I1507" s="409">
        <f ca="1">IFERROR(VLOOKUP(Tabela24[[#This Row],[Symbol]],INDIRECT("'"&amp;Tabela24[[#This Row],[INDEX]]&amp;"'!$D$4:$BB$3000"),30,0),0)</f>
        <v>0</v>
      </c>
      <c r="J1507" s="437">
        <f ca="1">IFERROR(VLOOKUP(Tabela24[[#This Row],[Symbol]],INDIRECT("'"&amp;Tabela24[[#This Row],[INDEX]]&amp;"'!$D$4:$BB$3000"),31,0),0)</f>
        <v>0</v>
      </c>
      <c r="K1507" s="258"/>
    </row>
    <row r="1508" spans="1:11" ht="30" customHeight="1" x14ac:dyDescent="0.2">
      <c r="A1508" s="254"/>
      <c r="B1508" s="555" t="s">
        <v>1619</v>
      </c>
      <c r="C1508" s="561" t="s">
        <v>2009</v>
      </c>
      <c r="D1508" s="256" t="e">
        <f>VLOOKUP(Tabela24[[#This Row],[Symbol]],Baza_cen[],3,0)</f>
        <v>#N/A</v>
      </c>
      <c r="E1508" s="257"/>
      <c r="F1508" s="257"/>
      <c r="G1508" s="257">
        <f ca="1">IFERROR(VLOOKUP(Tabela24[[#This Row],[Symbol]],INDIRECT("'"&amp;Tabela24[[#This Row],[INDEX]]&amp;"'!$D$5:$BB$3000"),13,0),0)</f>
        <v>0</v>
      </c>
      <c r="H1508" s="257" t="str">
        <f ca="1">IFERROR(VLOOKUP(Tabela24[[#This Row],[Symbol]],INDIRECT("'"&amp;Tabela24[[#This Row],[INDEX]]&amp;"'!$D$4:$BB$3000"),14,0),0)</f>
        <v>szt.</v>
      </c>
      <c r="I1508" s="409">
        <f ca="1">IFERROR(VLOOKUP(Tabela24[[#This Row],[Symbol]],INDIRECT("'"&amp;Tabela24[[#This Row],[INDEX]]&amp;"'!$D$4:$BB$3000"),30,0),0)</f>
        <v>0</v>
      </c>
      <c r="J1508" s="437">
        <f ca="1">IFERROR(VLOOKUP(Tabela24[[#This Row],[Symbol]],INDIRECT("'"&amp;Tabela24[[#This Row],[INDEX]]&amp;"'!$D$4:$BB$3000"),31,0),0)</f>
        <v>0</v>
      </c>
      <c r="K1508" s="258"/>
    </row>
    <row r="1509" spans="1:11" ht="30" customHeight="1" x14ac:dyDescent="0.2">
      <c r="A1509" s="254"/>
      <c r="B1509" s="555" t="s">
        <v>1619</v>
      </c>
      <c r="C1509" s="561" t="s">
        <v>2011</v>
      </c>
      <c r="D1509" s="256" t="e">
        <f>VLOOKUP(Tabela24[[#This Row],[Symbol]],Baza_cen[],3,0)</f>
        <v>#N/A</v>
      </c>
      <c r="E1509" s="257"/>
      <c r="F1509" s="257"/>
      <c r="G1509" s="257">
        <f ca="1">IFERROR(VLOOKUP(Tabela24[[#This Row],[Symbol]],INDIRECT("'"&amp;Tabela24[[#This Row],[INDEX]]&amp;"'!$D$5:$BB$3000"),13,0),0)</f>
        <v>0</v>
      </c>
      <c r="H1509" s="257" t="str">
        <f ca="1">IFERROR(VLOOKUP(Tabela24[[#This Row],[Symbol]],INDIRECT("'"&amp;Tabela24[[#This Row],[INDEX]]&amp;"'!$D$4:$BB$3000"),14,0),0)</f>
        <v>szt.</v>
      </c>
      <c r="I1509" s="409">
        <f ca="1">IFERROR(VLOOKUP(Tabela24[[#This Row],[Symbol]],INDIRECT("'"&amp;Tabela24[[#This Row],[INDEX]]&amp;"'!$D$4:$BB$3000"),30,0),0)</f>
        <v>0</v>
      </c>
      <c r="J1509" s="437">
        <f ca="1">IFERROR(VLOOKUP(Tabela24[[#This Row],[Symbol]],INDIRECT("'"&amp;Tabela24[[#This Row],[INDEX]]&amp;"'!$D$4:$BB$3000"),31,0),0)</f>
        <v>0</v>
      </c>
      <c r="K1509" s="258"/>
    </row>
    <row r="1510" spans="1:11" ht="30" customHeight="1" x14ac:dyDescent="0.2">
      <c r="A1510" s="254"/>
      <c r="B1510" s="555" t="s">
        <v>1619</v>
      </c>
      <c r="C1510" s="561" t="s">
        <v>2013</v>
      </c>
      <c r="D1510" s="256" t="e">
        <f>VLOOKUP(Tabela24[[#This Row],[Symbol]],Baza_cen[],3,0)</f>
        <v>#N/A</v>
      </c>
      <c r="E1510" s="257"/>
      <c r="F1510" s="257"/>
      <c r="G1510" s="257">
        <f ca="1">IFERROR(VLOOKUP(Tabela24[[#This Row],[Symbol]],INDIRECT("'"&amp;Tabela24[[#This Row],[INDEX]]&amp;"'!$D$5:$BB$3000"),13,0),0)</f>
        <v>0</v>
      </c>
      <c r="H1510" s="257" t="str">
        <f ca="1">IFERROR(VLOOKUP(Tabela24[[#This Row],[Symbol]],INDIRECT("'"&amp;Tabela24[[#This Row],[INDEX]]&amp;"'!$D$4:$BB$3000"),14,0),0)</f>
        <v>szt.</v>
      </c>
      <c r="I1510" s="409">
        <f ca="1">IFERROR(VLOOKUP(Tabela24[[#This Row],[Symbol]],INDIRECT("'"&amp;Tabela24[[#This Row],[INDEX]]&amp;"'!$D$4:$BB$3000"),30,0),0)</f>
        <v>0</v>
      </c>
      <c r="J1510" s="437">
        <f ca="1">IFERROR(VLOOKUP(Tabela24[[#This Row],[Symbol]],INDIRECT("'"&amp;Tabela24[[#This Row],[INDEX]]&amp;"'!$D$4:$BB$3000"),31,0),0)</f>
        <v>0</v>
      </c>
      <c r="K1510" s="258"/>
    </row>
    <row r="1511" spans="1:11" ht="30" customHeight="1" x14ac:dyDescent="0.2">
      <c r="A1511" s="254"/>
      <c r="B1511" s="555" t="s">
        <v>1619</v>
      </c>
      <c r="C1511" s="561" t="s">
        <v>2015</v>
      </c>
      <c r="D1511" s="256" t="e">
        <f>VLOOKUP(Tabela24[[#This Row],[Symbol]],Baza_cen[],3,0)</f>
        <v>#N/A</v>
      </c>
      <c r="E1511" s="257"/>
      <c r="F1511" s="257"/>
      <c r="G1511" s="257">
        <f ca="1">IFERROR(VLOOKUP(Tabela24[[#This Row],[Symbol]],INDIRECT("'"&amp;Tabela24[[#This Row],[INDEX]]&amp;"'!$D$5:$BB$3000"),13,0),0)</f>
        <v>0</v>
      </c>
      <c r="H1511" s="257" t="str">
        <f ca="1">IFERROR(VLOOKUP(Tabela24[[#This Row],[Symbol]],INDIRECT("'"&amp;Tabela24[[#This Row],[INDEX]]&amp;"'!$D$4:$BB$3000"),14,0),0)</f>
        <v>szt.</v>
      </c>
      <c r="I1511" s="409">
        <f ca="1">IFERROR(VLOOKUP(Tabela24[[#This Row],[Symbol]],INDIRECT("'"&amp;Tabela24[[#This Row],[INDEX]]&amp;"'!$D$4:$BB$3000"),30,0),0)</f>
        <v>0</v>
      </c>
      <c r="J1511" s="437">
        <f ca="1">IFERROR(VLOOKUP(Tabela24[[#This Row],[Symbol]],INDIRECT("'"&amp;Tabela24[[#This Row],[INDEX]]&amp;"'!$D$4:$BB$3000"),31,0),0)</f>
        <v>0</v>
      </c>
      <c r="K1511" s="258"/>
    </row>
    <row r="1512" spans="1:11" ht="30" customHeight="1" x14ac:dyDescent="0.2">
      <c r="A1512" s="254"/>
      <c r="B1512" s="555" t="s">
        <v>1619</v>
      </c>
      <c r="C1512" s="561" t="s">
        <v>2017</v>
      </c>
      <c r="D1512" s="256" t="e">
        <f>VLOOKUP(Tabela24[[#This Row],[Symbol]],Baza_cen[],3,0)</f>
        <v>#N/A</v>
      </c>
      <c r="E1512" s="257"/>
      <c r="F1512" s="257"/>
      <c r="G1512" s="257">
        <f ca="1">IFERROR(VLOOKUP(Tabela24[[#This Row],[Symbol]],INDIRECT("'"&amp;Tabela24[[#This Row],[INDEX]]&amp;"'!$D$5:$BB$3000"),13,0),0)</f>
        <v>0</v>
      </c>
      <c r="H1512" s="257" t="str">
        <f ca="1">IFERROR(VLOOKUP(Tabela24[[#This Row],[Symbol]],INDIRECT("'"&amp;Tabela24[[#This Row],[INDEX]]&amp;"'!$D$4:$BB$3000"),14,0),0)</f>
        <v>szt.</v>
      </c>
      <c r="I1512" s="409">
        <f ca="1">IFERROR(VLOOKUP(Tabela24[[#This Row],[Symbol]],INDIRECT("'"&amp;Tabela24[[#This Row],[INDEX]]&amp;"'!$D$4:$BB$3000"),30,0),0)</f>
        <v>0</v>
      </c>
      <c r="J1512" s="437">
        <f ca="1">IFERROR(VLOOKUP(Tabela24[[#This Row],[Symbol]],INDIRECT("'"&amp;Tabela24[[#This Row],[INDEX]]&amp;"'!$D$4:$BB$3000"),31,0),0)</f>
        <v>0</v>
      </c>
      <c r="K1512" s="258"/>
    </row>
    <row r="1513" spans="1:11" ht="30" customHeight="1" x14ac:dyDescent="0.2">
      <c r="A1513" s="254"/>
      <c r="B1513" s="555" t="s">
        <v>1619</v>
      </c>
      <c r="C1513" s="561" t="s">
        <v>2019</v>
      </c>
      <c r="D1513" s="256" t="e">
        <f>VLOOKUP(Tabela24[[#This Row],[Symbol]],Baza_cen[],3,0)</f>
        <v>#N/A</v>
      </c>
      <c r="E1513" s="257"/>
      <c r="F1513" s="257"/>
      <c r="G1513" s="257">
        <f ca="1">IFERROR(VLOOKUP(Tabela24[[#This Row],[Symbol]],INDIRECT("'"&amp;Tabela24[[#This Row],[INDEX]]&amp;"'!$D$5:$BB$3000"),13,0),0)</f>
        <v>0</v>
      </c>
      <c r="H1513" s="257" t="str">
        <f ca="1">IFERROR(VLOOKUP(Tabela24[[#This Row],[Symbol]],INDIRECT("'"&amp;Tabela24[[#This Row],[INDEX]]&amp;"'!$D$4:$BB$3000"),14,0),0)</f>
        <v>szt.</v>
      </c>
      <c r="I1513" s="409">
        <f ca="1">IFERROR(VLOOKUP(Tabela24[[#This Row],[Symbol]],INDIRECT("'"&amp;Tabela24[[#This Row],[INDEX]]&amp;"'!$D$4:$BB$3000"),30,0),0)</f>
        <v>0</v>
      </c>
      <c r="J1513" s="437">
        <f ca="1">IFERROR(VLOOKUP(Tabela24[[#This Row],[Symbol]],INDIRECT("'"&amp;Tabela24[[#This Row],[INDEX]]&amp;"'!$D$4:$BB$3000"),31,0),0)</f>
        <v>0</v>
      </c>
      <c r="K1513" s="258"/>
    </row>
    <row r="1514" spans="1:11" ht="30" customHeight="1" x14ac:dyDescent="0.2">
      <c r="A1514" s="254"/>
      <c r="B1514" s="555" t="s">
        <v>1619</v>
      </c>
      <c r="C1514" s="561" t="s">
        <v>2021</v>
      </c>
      <c r="D1514" s="256" t="e">
        <f>VLOOKUP(Tabela24[[#This Row],[Symbol]],Baza_cen[],3,0)</f>
        <v>#N/A</v>
      </c>
      <c r="E1514" s="257"/>
      <c r="F1514" s="257"/>
      <c r="G1514" s="257">
        <f ca="1">IFERROR(VLOOKUP(Tabela24[[#This Row],[Symbol]],INDIRECT("'"&amp;Tabela24[[#This Row],[INDEX]]&amp;"'!$D$5:$BB$3000"),13,0),0)</f>
        <v>0</v>
      </c>
      <c r="H1514" s="257" t="str">
        <f ca="1">IFERROR(VLOOKUP(Tabela24[[#This Row],[Symbol]],INDIRECT("'"&amp;Tabela24[[#This Row],[INDEX]]&amp;"'!$D$4:$BB$3000"),14,0),0)</f>
        <v>szt.</v>
      </c>
      <c r="I1514" s="409">
        <f ca="1">IFERROR(VLOOKUP(Tabela24[[#This Row],[Symbol]],INDIRECT("'"&amp;Tabela24[[#This Row],[INDEX]]&amp;"'!$D$4:$BB$3000"),30,0),0)</f>
        <v>0</v>
      </c>
      <c r="J1514" s="437">
        <f ca="1">IFERROR(VLOOKUP(Tabela24[[#This Row],[Symbol]],INDIRECT("'"&amp;Tabela24[[#This Row],[INDEX]]&amp;"'!$D$4:$BB$3000"),31,0),0)</f>
        <v>0</v>
      </c>
      <c r="K1514" s="258"/>
    </row>
    <row r="1515" spans="1:11" ht="30" customHeight="1" x14ac:dyDescent="0.2">
      <c r="A1515" s="254"/>
      <c r="B1515" s="555" t="s">
        <v>1619</v>
      </c>
      <c r="C1515" s="561" t="s">
        <v>2023</v>
      </c>
      <c r="D1515" s="256" t="e">
        <f>VLOOKUP(Tabela24[[#This Row],[Symbol]],Baza_cen[],3,0)</f>
        <v>#N/A</v>
      </c>
      <c r="E1515" s="257"/>
      <c r="F1515" s="257"/>
      <c r="G1515" s="257">
        <f ca="1">IFERROR(VLOOKUP(Tabela24[[#This Row],[Symbol]],INDIRECT("'"&amp;Tabela24[[#This Row],[INDEX]]&amp;"'!$D$5:$BB$3000"),13,0),0)</f>
        <v>0</v>
      </c>
      <c r="H1515" s="257" t="str">
        <f ca="1">IFERROR(VLOOKUP(Tabela24[[#This Row],[Symbol]],INDIRECT("'"&amp;Tabela24[[#This Row],[INDEX]]&amp;"'!$D$4:$BB$3000"),14,0),0)</f>
        <v>szt.</v>
      </c>
      <c r="I1515" s="409">
        <f ca="1">IFERROR(VLOOKUP(Tabela24[[#This Row],[Symbol]],INDIRECT("'"&amp;Tabela24[[#This Row],[INDEX]]&amp;"'!$D$4:$BB$3000"),30,0),0)</f>
        <v>0</v>
      </c>
      <c r="J1515" s="437">
        <f ca="1">IFERROR(VLOOKUP(Tabela24[[#This Row],[Symbol]],INDIRECT("'"&amp;Tabela24[[#This Row],[INDEX]]&amp;"'!$D$4:$BB$3000"),31,0),0)</f>
        <v>0</v>
      </c>
      <c r="K1515" s="258"/>
    </row>
    <row r="1516" spans="1:11" ht="30" customHeight="1" x14ac:dyDescent="0.2">
      <c r="A1516" s="254"/>
      <c r="B1516" s="555" t="s">
        <v>1619</v>
      </c>
      <c r="C1516" s="561" t="s">
        <v>2025</v>
      </c>
      <c r="D1516" s="256" t="e">
        <f>VLOOKUP(Tabela24[[#This Row],[Symbol]],Baza_cen[],3,0)</f>
        <v>#N/A</v>
      </c>
      <c r="E1516" s="257"/>
      <c r="F1516" s="257"/>
      <c r="G1516" s="257">
        <f ca="1">IFERROR(VLOOKUP(Tabela24[[#This Row],[Symbol]],INDIRECT("'"&amp;Tabela24[[#This Row],[INDEX]]&amp;"'!$D$5:$BB$3000"),13,0),0)</f>
        <v>0</v>
      </c>
      <c r="H1516" s="257" t="str">
        <f ca="1">IFERROR(VLOOKUP(Tabela24[[#This Row],[Symbol]],INDIRECT("'"&amp;Tabela24[[#This Row],[INDEX]]&amp;"'!$D$4:$BB$3000"),14,0),0)</f>
        <v>szt.</v>
      </c>
      <c r="I1516" s="409">
        <f ca="1">IFERROR(VLOOKUP(Tabela24[[#This Row],[Symbol]],INDIRECT("'"&amp;Tabela24[[#This Row],[INDEX]]&amp;"'!$D$4:$BB$3000"),30,0),0)</f>
        <v>0</v>
      </c>
      <c r="J1516" s="437">
        <f ca="1">IFERROR(VLOOKUP(Tabela24[[#This Row],[Symbol]],INDIRECT("'"&amp;Tabela24[[#This Row],[INDEX]]&amp;"'!$D$4:$BB$3000"),31,0),0)</f>
        <v>0</v>
      </c>
      <c r="K1516" s="258"/>
    </row>
    <row r="1517" spans="1:11" ht="30" customHeight="1" x14ac:dyDescent="0.2">
      <c r="A1517" s="254"/>
      <c r="B1517" s="555" t="s">
        <v>1619</v>
      </c>
      <c r="C1517" s="561" t="s">
        <v>2027</v>
      </c>
      <c r="D1517" s="256" t="e">
        <f>VLOOKUP(Tabela24[[#This Row],[Symbol]],Baza_cen[],3,0)</f>
        <v>#N/A</v>
      </c>
      <c r="E1517" s="257"/>
      <c r="F1517" s="257"/>
      <c r="G1517" s="257">
        <f ca="1">IFERROR(VLOOKUP(Tabela24[[#This Row],[Symbol]],INDIRECT("'"&amp;Tabela24[[#This Row],[INDEX]]&amp;"'!$D$5:$BB$3000"),13,0),0)</f>
        <v>0</v>
      </c>
      <c r="H1517" s="257" t="str">
        <f ca="1">IFERROR(VLOOKUP(Tabela24[[#This Row],[Symbol]],INDIRECT("'"&amp;Tabela24[[#This Row],[INDEX]]&amp;"'!$D$4:$BB$3000"),14,0),0)</f>
        <v>szt.</v>
      </c>
      <c r="I1517" s="409">
        <f ca="1">IFERROR(VLOOKUP(Tabela24[[#This Row],[Symbol]],INDIRECT("'"&amp;Tabela24[[#This Row],[INDEX]]&amp;"'!$D$4:$BB$3000"),30,0),0)</f>
        <v>0</v>
      </c>
      <c r="J1517" s="437">
        <f ca="1">IFERROR(VLOOKUP(Tabela24[[#This Row],[Symbol]],INDIRECT("'"&amp;Tabela24[[#This Row],[INDEX]]&amp;"'!$D$4:$BB$3000"),31,0),0)</f>
        <v>0</v>
      </c>
      <c r="K1517" s="258"/>
    </row>
    <row r="1518" spans="1:11" ht="30" customHeight="1" x14ac:dyDescent="0.2">
      <c r="A1518" s="254"/>
      <c r="B1518" s="555" t="s">
        <v>1619</v>
      </c>
      <c r="C1518" s="561" t="s">
        <v>2029</v>
      </c>
      <c r="D1518" s="256" t="e">
        <f>VLOOKUP(Tabela24[[#This Row],[Symbol]],Baza_cen[],3,0)</f>
        <v>#N/A</v>
      </c>
      <c r="E1518" s="257"/>
      <c r="F1518" s="257"/>
      <c r="G1518" s="257">
        <f ca="1">IFERROR(VLOOKUP(Tabela24[[#This Row],[Symbol]],INDIRECT("'"&amp;Tabela24[[#This Row],[INDEX]]&amp;"'!$D$5:$BB$3000"),13,0),0)</f>
        <v>0</v>
      </c>
      <c r="H1518" s="257" t="str">
        <f ca="1">IFERROR(VLOOKUP(Tabela24[[#This Row],[Symbol]],INDIRECT("'"&amp;Tabela24[[#This Row],[INDEX]]&amp;"'!$D$4:$BB$3000"),14,0),0)</f>
        <v>szt.</v>
      </c>
      <c r="I1518" s="409">
        <f ca="1">IFERROR(VLOOKUP(Tabela24[[#This Row],[Symbol]],INDIRECT("'"&amp;Tabela24[[#This Row],[INDEX]]&amp;"'!$D$4:$BB$3000"),30,0),0)</f>
        <v>0</v>
      </c>
      <c r="J1518" s="437">
        <f ca="1">IFERROR(VLOOKUP(Tabela24[[#This Row],[Symbol]],INDIRECT("'"&amp;Tabela24[[#This Row],[INDEX]]&amp;"'!$D$4:$BB$3000"),31,0),0)</f>
        <v>0</v>
      </c>
      <c r="K1518" s="258"/>
    </row>
    <row r="1519" spans="1:11" ht="30" customHeight="1" x14ac:dyDescent="0.2">
      <c r="A1519" s="254"/>
      <c r="B1519" s="555" t="s">
        <v>1619</v>
      </c>
      <c r="C1519" s="561" t="s">
        <v>2031</v>
      </c>
      <c r="D1519" s="256" t="e">
        <f>VLOOKUP(Tabela24[[#This Row],[Symbol]],Baza_cen[],3,0)</f>
        <v>#N/A</v>
      </c>
      <c r="E1519" s="257"/>
      <c r="F1519" s="257"/>
      <c r="G1519" s="257">
        <f ca="1">IFERROR(VLOOKUP(Tabela24[[#This Row],[Symbol]],INDIRECT("'"&amp;Tabela24[[#This Row],[INDEX]]&amp;"'!$D$5:$BB$3000"),13,0),0)</f>
        <v>0</v>
      </c>
      <c r="H1519" s="257" t="str">
        <f ca="1">IFERROR(VLOOKUP(Tabela24[[#This Row],[Symbol]],INDIRECT("'"&amp;Tabela24[[#This Row],[INDEX]]&amp;"'!$D$4:$BB$3000"),14,0),0)</f>
        <v>szt.</v>
      </c>
      <c r="I1519" s="409">
        <f ca="1">IFERROR(VLOOKUP(Tabela24[[#This Row],[Symbol]],INDIRECT("'"&amp;Tabela24[[#This Row],[INDEX]]&amp;"'!$D$4:$BB$3000"),30,0),0)</f>
        <v>0</v>
      </c>
      <c r="J1519" s="437">
        <f ca="1">IFERROR(VLOOKUP(Tabela24[[#This Row],[Symbol]],INDIRECT("'"&amp;Tabela24[[#This Row],[INDEX]]&amp;"'!$D$4:$BB$3000"),31,0),0)</f>
        <v>0</v>
      </c>
      <c r="K1519" s="258"/>
    </row>
    <row r="1520" spans="1:11" ht="30" customHeight="1" x14ac:dyDescent="0.2">
      <c r="A1520" s="254"/>
      <c r="B1520" s="555" t="s">
        <v>1619</v>
      </c>
      <c r="C1520" s="561" t="s">
        <v>2033</v>
      </c>
      <c r="D1520" s="256" t="e">
        <f>VLOOKUP(Tabela24[[#This Row],[Symbol]],Baza_cen[],3,0)</f>
        <v>#N/A</v>
      </c>
      <c r="E1520" s="257"/>
      <c r="F1520" s="257"/>
      <c r="G1520" s="257">
        <f ca="1">IFERROR(VLOOKUP(Tabela24[[#This Row],[Symbol]],INDIRECT("'"&amp;Tabela24[[#This Row],[INDEX]]&amp;"'!$D$5:$BB$3000"),13,0),0)</f>
        <v>0</v>
      </c>
      <c r="H1520" s="257" t="str">
        <f ca="1">IFERROR(VLOOKUP(Tabela24[[#This Row],[Symbol]],INDIRECT("'"&amp;Tabela24[[#This Row],[INDEX]]&amp;"'!$D$4:$BB$3000"),14,0),0)</f>
        <v>szt.</v>
      </c>
      <c r="I1520" s="409">
        <f ca="1">IFERROR(VLOOKUP(Tabela24[[#This Row],[Symbol]],INDIRECT("'"&amp;Tabela24[[#This Row],[INDEX]]&amp;"'!$D$4:$BB$3000"),30,0),0)</f>
        <v>0</v>
      </c>
      <c r="J1520" s="437">
        <f ca="1">IFERROR(VLOOKUP(Tabela24[[#This Row],[Symbol]],INDIRECT("'"&amp;Tabela24[[#This Row],[INDEX]]&amp;"'!$D$4:$BB$3000"),31,0),0)</f>
        <v>0</v>
      </c>
      <c r="K1520" s="258"/>
    </row>
    <row r="1521" spans="1:11" ht="30" customHeight="1" x14ac:dyDescent="0.2">
      <c r="A1521" s="254"/>
      <c r="B1521" s="555" t="s">
        <v>1619</v>
      </c>
      <c r="C1521" s="561" t="s">
        <v>2035</v>
      </c>
      <c r="D1521" s="256" t="e">
        <f>VLOOKUP(Tabela24[[#This Row],[Symbol]],Baza_cen[],3,0)</f>
        <v>#N/A</v>
      </c>
      <c r="E1521" s="257"/>
      <c r="F1521" s="257"/>
      <c r="G1521" s="257">
        <f ca="1">IFERROR(VLOOKUP(Tabela24[[#This Row],[Symbol]],INDIRECT("'"&amp;Tabela24[[#This Row],[INDEX]]&amp;"'!$D$5:$BB$3000"),13,0),0)</f>
        <v>0</v>
      </c>
      <c r="H1521" s="257" t="str">
        <f ca="1">IFERROR(VLOOKUP(Tabela24[[#This Row],[Symbol]],INDIRECT("'"&amp;Tabela24[[#This Row],[INDEX]]&amp;"'!$D$4:$BB$3000"),14,0),0)</f>
        <v>szt.</v>
      </c>
      <c r="I1521" s="409">
        <f ca="1">IFERROR(VLOOKUP(Tabela24[[#This Row],[Symbol]],INDIRECT("'"&amp;Tabela24[[#This Row],[INDEX]]&amp;"'!$D$4:$BB$3000"),30,0),0)</f>
        <v>0</v>
      </c>
      <c r="J1521" s="437">
        <f ca="1">IFERROR(VLOOKUP(Tabela24[[#This Row],[Symbol]],INDIRECT("'"&amp;Tabela24[[#This Row],[INDEX]]&amp;"'!$D$4:$BB$3000"),31,0),0)</f>
        <v>0</v>
      </c>
      <c r="K1521" s="258"/>
    </row>
    <row r="1522" spans="1:11" ht="30" customHeight="1" x14ac:dyDescent="0.2">
      <c r="A1522" s="254"/>
      <c r="B1522" s="555" t="s">
        <v>1619</v>
      </c>
      <c r="C1522" s="561" t="s">
        <v>2037</v>
      </c>
      <c r="D1522" s="256" t="e">
        <f>VLOOKUP(Tabela24[[#This Row],[Symbol]],Baza_cen[],3,0)</f>
        <v>#N/A</v>
      </c>
      <c r="E1522" s="257"/>
      <c r="F1522" s="257"/>
      <c r="G1522" s="257">
        <f ca="1">IFERROR(VLOOKUP(Tabela24[[#This Row],[Symbol]],INDIRECT("'"&amp;Tabela24[[#This Row],[INDEX]]&amp;"'!$D$5:$BB$3000"),13,0),0)</f>
        <v>0</v>
      </c>
      <c r="H1522" s="257" t="str">
        <f ca="1">IFERROR(VLOOKUP(Tabela24[[#This Row],[Symbol]],INDIRECT("'"&amp;Tabela24[[#This Row],[INDEX]]&amp;"'!$D$4:$BB$3000"),14,0),0)</f>
        <v>szt.</v>
      </c>
      <c r="I1522" s="409">
        <f ca="1">IFERROR(VLOOKUP(Tabela24[[#This Row],[Symbol]],INDIRECT("'"&amp;Tabela24[[#This Row],[INDEX]]&amp;"'!$D$4:$BB$3000"),30,0),0)</f>
        <v>0</v>
      </c>
      <c r="J1522" s="437">
        <f ca="1">IFERROR(VLOOKUP(Tabela24[[#This Row],[Symbol]],INDIRECT("'"&amp;Tabela24[[#This Row],[INDEX]]&amp;"'!$D$4:$BB$3000"),31,0),0)</f>
        <v>0</v>
      </c>
      <c r="K1522" s="258"/>
    </row>
    <row r="1523" spans="1:11" ht="30" customHeight="1" x14ac:dyDescent="0.2">
      <c r="A1523" s="254"/>
      <c r="B1523" s="555" t="s">
        <v>1619</v>
      </c>
      <c r="C1523" s="561" t="s">
        <v>2039</v>
      </c>
      <c r="D1523" s="256" t="e">
        <f>VLOOKUP(Tabela24[[#This Row],[Symbol]],Baza_cen[],3,0)</f>
        <v>#N/A</v>
      </c>
      <c r="E1523" s="257"/>
      <c r="F1523" s="257"/>
      <c r="G1523" s="257">
        <f ca="1">IFERROR(VLOOKUP(Tabela24[[#This Row],[Symbol]],INDIRECT("'"&amp;Tabela24[[#This Row],[INDEX]]&amp;"'!$D$5:$BB$3000"),13,0),0)</f>
        <v>0</v>
      </c>
      <c r="H1523" s="257" t="str">
        <f ca="1">IFERROR(VLOOKUP(Tabela24[[#This Row],[Symbol]],INDIRECT("'"&amp;Tabela24[[#This Row],[INDEX]]&amp;"'!$D$4:$BB$3000"),14,0),0)</f>
        <v>szt.</v>
      </c>
      <c r="I1523" s="409">
        <f ca="1">IFERROR(VLOOKUP(Tabela24[[#This Row],[Symbol]],INDIRECT("'"&amp;Tabela24[[#This Row],[INDEX]]&amp;"'!$D$4:$BB$3000"),30,0),0)</f>
        <v>0</v>
      </c>
      <c r="J1523" s="437">
        <f ca="1">IFERROR(VLOOKUP(Tabela24[[#This Row],[Symbol]],INDIRECT("'"&amp;Tabela24[[#This Row],[INDEX]]&amp;"'!$D$4:$BB$3000"),31,0),0)</f>
        <v>0</v>
      </c>
      <c r="K1523" s="258"/>
    </row>
    <row r="1524" spans="1:11" ht="30" customHeight="1" x14ac:dyDescent="0.2">
      <c r="A1524" s="254"/>
      <c r="B1524" s="555" t="s">
        <v>1619</v>
      </c>
      <c r="C1524" s="561" t="s">
        <v>1642</v>
      </c>
      <c r="D1524" s="256" t="str">
        <f>VLOOKUP(Tabela24[[#This Row],[Symbol]],Baza_cen[],3,0)</f>
        <v>Wiertło SDS plus V3   5x110     STALCO   PERFECT</v>
      </c>
      <c r="E1524" s="257"/>
      <c r="F1524" s="257"/>
      <c r="G1524" s="257">
        <f ca="1">IFERROR(VLOOKUP(Tabela24[[#This Row],[Symbol]],INDIRECT("'"&amp;Tabela24[[#This Row],[INDEX]]&amp;"'!$D$5:$BB$3000"),13,0),0)</f>
        <v>0</v>
      </c>
      <c r="H1524" s="257" t="str">
        <f ca="1">IFERROR(VLOOKUP(Tabela24[[#This Row],[Symbol]],INDIRECT("'"&amp;Tabela24[[#This Row],[INDEX]]&amp;"'!$D$4:$BB$3000"),14,0),0)</f>
        <v>szt.</v>
      </c>
      <c r="I1524" s="409">
        <f ca="1">IFERROR(VLOOKUP(Tabela24[[#This Row],[Symbol]],INDIRECT("'"&amp;Tabela24[[#This Row],[INDEX]]&amp;"'!$D$4:$BB$3000"),30,0),0)</f>
        <v>0</v>
      </c>
      <c r="J1524" s="437">
        <f ca="1">IFERROR(VLOOKUP(Tabela24[[#This Row],[Symbol]],INDIRECT("'"&amp;Tabela24[[#This Row],[INDEX]]&amp;"'!$D$4:$BB$3000"),31,0),0)</f>
        <v>0</v>
      </c>
      <c r="K1524" s="258"/>
    </row>
    <row r="1525" spans="1:11" ht="30" customHeight="1" x14ac:dyDescent="0.2">
      <c r="A1525" s="254"/>
      <c r="B1525" s="555" t="s">
        <v>1619</v>
      </c>
      <c r="C1525" s="561" t="s">
        <v>1644</v>
      </c>
      <c r="D1525" s="256" t="str">
        <f>VLOOKUP(Tabela24[[#This Row],[Symbol]],Baza_cen[],3,0)</f>
        <v>Wiertło SDS plus V3   5x160     STALCO   PERFECT</v>
      </c>
      <c r="E1525" s="257"/>
      <c r="F1525" s="257"/>
      <c r="G1525" s="257">
        <f ca="1">IFERROR(VLOOKUP(Tabela24[[#This Row],[Symbol]],INDIRECT("'"&amp;Tabela24[[#This Row],[INDEX]]&amp;"'!$D$5:$BB$3000"),13,0),0)</f>
        <v>0</v>
      </c>
      <c r="H1525" s="257" t="str">
        <f ca="1">IFERROR(VLOOKUP(Tabela24[[#This Row],[Symbol]],INDIRECT("'"&amp;Tabela24[[#This Row],[INDEX]]&amp;"'!$D$4:$BB$3000"),14,0),0)</f>
        <v>szt.</v>
      </c>
      <c r="I1525" s="409">
        <f ca="1">IFERROR(VLOOKUP(Tabela24[[#This Row],[Symbol]],INDIRECT("'"&amp;Tabela24[[#This Row],[INDEX]]&amp;"'!$D$4:$BB$3000"),30,0),0)</f>
        <v>0</v>
      </c>
      <c r="J1525" s="437">
        <f ca="1">IFERROR(VLOOKUP(Tabela24[[#This Row],[Symbol]],INDIRECT("'"&amp;Tabela24[[#This Row],[INDEX]]&amp;"'!$D$4:$BB$3000"),31,0),0)</f>
        <v>0</v>
      </c>
      <c r="K1525" s="258"/>
    </row>
    <row r="1526" spans="1:11" ht="30" customHeight="1" x14ac:dyDescent="0.2">
      <c r="A1526" s="254"/>
      <c r="B1526" s="555" t="s">
        <v>1619</v>
      </c>
      <c r="C1526" s="561" t="s">
        <v>1646</v>
      </c>
      <c r="D1526" s="256" t="str">
        <f>VLOOKUP(Tabela24[[#This Row],[Symbol]],Baza_cen[],3,0)</f>
        <v>Wiertło SDS plus V3   6x110     STALCO   PERFECT</v>
      </c>
      <c r="E1526" s="257"/>
      <c r="F1526" s="257"/>
      <c r="G1526" s="257">
        <f ca="1">IFERROR(VLOOKUP(Tabela24[[#This Row],[Symbol]],INDIRECT("'"&amp;Tabela24[[#This Row],[INDEX]]&amp;"'!$D$5:$BB$3000"),13,0),0)</f>
        <v>0</v>
      </c>
      <c r="H1526" s="257" t="str">
        <f ca="1">IFERROR(VLOOKUP(Tabela24[[#This Row],[Symbol]],INDIRECT("'"&amp;Tabela24[[#This Row],[INDEX]]&amp;"'!$D$4:$BB$3000"),14,0),0)</f>
        <v>szt.</v>
      </c>
      <c r="I1526" s="409">
        <f ca="1">IFERROR(VLOOKUP(Tabela24[[#This Row],[Symbol]],INDIRECT("'"&amp;Tabela24[[#This Row],[INDEX]]&amp;"'!$D$4:$BB$3000"),30,0),0)</f>
        <v>0</v>
      </c>
      <c r="J1526" s="437">
        <f ca="1">IFERROR(VLOOKUP(Tabela24[[#This Row],[Symbol]],INDIRECT("'"&amp;Tabela24[[#This Row],[INDEX]]&amp;"'!$D$4:$BB$3000"),31,0),0)</f>
        <v>0</v>
      </c>
      <c r="K1526" s="258"/>
    </row>
    <row r="1527" spans="1:11" ht="30" customHeight="1" x14ac:dyDescent="0.2">
      <c r="A1527" s="254"/>
      <c r="B1527" s="555" t="s">
        <v>1619</v>
      </c>
      <c r="C1527" s="561" t="s">
        <v>1648</v>
      </c>
      <c r="D1527" s="256" t="str">
        <f>VLOOKUP(Tabela24[[#This Row],[Symbol]],Baza_cen[],3,0)</f>
        <v>Wiertło SDS plus V3   6x160     STALCO   PERFECT</v>
      </c>
      <c r="E1527" s="257"/>
      <c r="F1527" s="257"/>
      <c r="G1527" s="257">
        <f ca="1">IFERROR(VLOOKUP(Tabela24[[#This Row],[Symbol]],INDIRECT("'"&amp;Tabela24[[#This Row],[INDEX]]&amp;"'!$D$5:$BB$3000"),13,0),0)</f>
        <v>0</v>
      </c>
      <c r="H1527" s="257" t="str">
        <f ca="1">IFERROR(VLOOKUP(Tabela24[[#This Row],[Symbol]],INDIRECT("'"&amp;Tabela24[[#This Row],[INDEX]]&amp;"'!$D$4:$BB$3000"),14,0),0)</f>
        <v>szt.</v>
      </c>
      <c r="I1527" s="409">
        <f ca="1">IFERROR(VLOOKUP(Tabela24[[#This Row],[Symbol]],INDIRECT("'"&amp;Tabela24[[#This Row],[INDEX]]&amp;"'!$D$4:$BB$3000"),30,0),0)</f>
        <v>0</v>
      </c>
      <c r="J1527" s="437">
        <f ca="1">IFERROR(VLOOKUP(Tabela24[[#This Row],[Symbol]],INDIRECT("'"&amp;Tabela24[[#This Row],[INDEX]]&amp;"'!$D$4:$BB$3000"),31,0),0)</f>
        <v>0</v>
      </c>
      <c r="K1527" s="258"/>
    </row>
    <row r="1528" spans="1:11" ht="30" customHeight="1" x14ac:dyDescent="0.2">
      <c r="A1528" s="254"/>
      <c r="B1528" s="555" t="s">
        <v>1619</v>
      </c>
      <c r="C1528" s="561" t="s">
        <v>1650</v>
      </c>
      <c r="D1528" s="256" t="str">
        <f>VLOOKUP(Tabela24[[#This Row],[Symbol]],Baza_cen[],3,0)</f>
        <v>Wiertło SDS plus V3   6x210     STALCO   PERFECT</v>
      </c>
      <c r="E1528" s="257"/>
      <c r="F1528" s="257"/>
      <c r="G1528" s="257">
        <f ca="1">IFERROR(VLOOKUP(Tabela24[[#This Row],[Symbol]],INDIRECT("'"&amp;Tabela24[[#This Row],[INDEX]]&amp;"'!$D$5:$BB$3000"),13,0),0)</f>
        <v>0</v>
      </c>
      <c r="H1528" s="257" t="str">
        <f ca="1">IFERROR(VLOOKUP(Tabela24[[#This Row],[Symbol]],INDIRECT("'"&amp;Tabela24[[#This Row],[INDEX]]&amp;"'!$D$4:$BB$3000"),14,0),0)</f>
        <v>szt.</v>
      </c>
      <c r="I1528" s="409">
        <f ca="1">IFERROR(VLOOKUP(Tabela24[[#This Row],[Symbol]],INDIRECT("'"&amp;Tabela24[[#This Row],[INDEX]]&amp;"'!$D$4:$BB$3000"),30,0),0)</f>
        <v>0</v>
      </c>
      <c r="J1528" s="437">
        <f ca="1">IFERROR(VLOOKUP(Tabela24[[#This Row],[Symbol]],INDIRECT("'"&amp;Tabela24[[#This Row],[INDEX]]&amp;"'!$D$4:$BB$3000"),31,0),0)</f>
        <v>0</v>
      </c>
      <c r="K1528" s="258"/>
    </row>
    <row r="1529" spans="1:11" ht="30" customHeight="1" x14ac:dyDescent="0.2">
      <c r="A1529" s="254"/>
      <c r="B1529" s="555" t="s">
        <v>1619</v>
      </c>
      <c r="C1529" s="561" t="s">
        <v>1652</v>
      </c>
      <c r="D1529" s="256" t="str">
        <f>VLOOKUP(Tabela24[[#This Row],[Symbol]],Baza_cen[],3,0)</f>
        <v>Wiertło SDS plus V3   6x260     STALCO   PERFECT</v>
      </c>
      <c r="E1529" s="257"/>
      <c r="F1529" s="257"/>
      <c r="G1529" s="257">
        <f ca="1">IFERROR(VLOOKUP(Tabela24[[#This Row],[Symbol]],INDIRECT("'"&amp;Tabela24[[#This Row],[INDEX]]&amp;"'!$D$5:$BB$3000"),13,0),0)</f>
        <v>0</v>
      </c>
      <c r="H1529" s="257" t="str">
        <f ca="1">IFERROR(VLOOKUP(Tabela24[[#This Row],[Symbol]],INDIRECT("'"&amp;Tabela24[[#This Row],[INDEX]]&amp;"'!$D$4:$BB$3000"),14,0),0)</f>
        <v>szt.</v>
      </c>
      <c r="I1529" s="409">
        <f ca="1">IFERROR(VLOOKUP(Tabela24[[#This Row],[Symbol]],INDIRECT("'"&amp;Tabela24[[#This Row],[INDEX]]&amp;"'!$D$4:$BB$3000"),30,0),0)</f>
        <v>0</v>
      </c>
      <c r="J1529" s="437">
        <f ca="1">IFERROR(VLOOKUP(Tabela24[[#This Row],[Symbol]],INDIRECT("'"&amp;Tabela24[[#This Row],[INDEX]]&amp;"'!$D$4:$BB$3000"),31,0),0)</f>
        <v>0</v>
      </c>
      <c r="K1529" s="258"/>
    </row>
    <row r="1530" spans="1:11" ht="30" customHeight="1" x14ac:dyDescent="0.2">
      <c r="A1530" s="254"/>
      <c r="B1530" s="555" t="s">
        <v>1619</v>
      </c>
      <c r="C1530" s="561" t="s">
        <v>1654</v>
      </c>
      <c r="D1530" s="256" t="str">
        <f>VLOOKUP(Tabela24[[#This Row],[Symbol]],Baza_cen[],3,0)</f>
        <v>Wiertło SDS plus V3   6x310     STALCO   PERFECT</v>
      </c>
      <c r="E1530" s="257"/>
      <c r="F1530" s="257"/>
      <c r="G1530" s="257">
        <f ca="1">IFERROR(VLOOKUP(Tabela24[[#This Row],[Symbol]],INDIRECT("'"&amp;Tabela24[[#This Row],[INDEX]]&amp;"'!$D$5:$BB$3000"),13,0),0)</f>
        <v>0</v>
      </c>
      <c r="H1530" s="257" t="str">
        <f ca="1">IFERROR(VLOOKUP(Tabela24[[#This Row],[Symbol]],INDIRECT("'"&amp;Tabela24[[#This Row],[INDEX]]&amp;"'!$D$4:$BB$3000"),14,0),0)</f>
        <v>szt.</v>
      </c>
      <c r="I1530" s="409">
        <f ca="1">IFERROR(VLOOKUP(Tabela24[[#This Row],[Symbol]],INDIRECT("'"&amp;Tabela24[[#This Row],[INDEX]]&amp;"'!$D$4:$BB$3000"),30,0),0)</f>
        <v>0</v>
      </c>
      <c r="J1530" s="437">
        <f ca="1">IFERROR(VLOOKUP(Tabela24[[#This Row],[Symbol]],INDIRECT("'"&amp;Tabela24[[#This Row],[INDEX]]&amp;"'!$D$4:$BB$3000"),31,0),0)</f>
        <v>0</v>
      </c>
      <c r="K1530" s="258"/>
    </row>
    <row r="1531" spans="1:11" ht="30" customHeight="1" x14ac:dyDescent="0.2">
      <c r="A1531" s="254"/>
      <c r="B1531" s="555" t="s">
        <v>1619</v>
      </c>
      <c r="C1531" s="561" t="s">
        <v>1656</v>
      </c>
      <c r="D1531" s="256" t="str">
        <f>VLOOKUP(Tabela24[[#This Row],[Symbol]],Baza_cen[],3,0)</f>
        <v>Wiertło SDS plus V3   6.5x160     STALCO   PERFECT</v>
      </c>
      <c r="E1531" s="257"/>
      <c r="F1531" s="257"/>
      <c r="G1531" s="257">
        <f ca="1">IFERROR(VLOOKUP(Tabela24[[#This Row],[Symbol]],INDIRECT("'"&amp;Tabela24[[#This Row],[INDEX]]&amp;"'!$D$5:$BB$3000"),13,0),0)</f>
        <v>0</v>
      </c>
      <c r="H1531" s="257" t="str">
        <f ca="1">IFERROR(VLOOKUP(Tabela24[[#This Row],[Symbol]],INDIRECT("'"&amp;Tabela24[[#This Row],[INDEX]]&amp;"'!$D$4:$BB$3000"),14,0),0)</f>
        <v>szt.</v>
      </c>
      <c r="I1531" s="409">
        <f ca="1">IFERROR(VLOOKUP(Tabela24[[#This Row],[Symbol]],INDIRECT("'"&amp;Tabela24[[#This Row],[INDEX]]&amp;"'!$D$4:$BB$3000"),30,0),0)</f>
        <v>0</v>
      </c>
      <c r="J1531" s="437">
        <f ca="1">IFERROR(VLOOKUP(Tabela24[[#This Row],[Symbol]],INDIRECT("'"&amp;Tabela24[[#This Row],[INDEX]]&amp;"'!$D$4:$BB$3000"),31,0),0)</f>
        <v>0</v>
      </c>
      <c r="K1531" s="258"/>
    </row>
    <row r="1532" spans="1:11" ht="30" customHeight="1" x14ac:dyDescent="0.2">
      <c r="A1532" s="254"/>
      <c r="B1532" s="555" t="s">
        <v>1619</v>
      </c>
      <c r="C1532" s="561" t="s">
        <v>1658</v>
      </c>
      <c r="D1532" s="256" t="str">
        <f>VLOOKUP(Tabela24[[#This Row],[Symbol]],Baza_cen[],3,0)</f>
        <v>Wiertło SDS plus V3   6.5x210     STALCO   PERFECT</v>
      </c>
      <c r="E1532" s="257"/>
      <c r="F1532" s="257"/>
      <c r="G1532" s="257">
        <f ca="1">IFERROR(VLOOKUP(Tabela24[[#This Row],[Symbol]],INDIRECT("'"&amp;Tabela24[[#This Row],[INDEX]]&amp;"'!$D$5:$BB$3000"),13,0),0)</f>
        <v>0</v>
      </c>
      <c r="H1532" s="257" t="str">
        <f ca="1">IFERROR(VLOOKUP(Tabela24[[#This Row],[Symbol]],INDIRECT("'"&amp;Tabela24[[#This Row],[INDEX]]&amp;"'!$D$4:$BB$3000"),14,0),0)</f>
        <v>szt.</v>
      </c>
      <c r="I1532" s="409">
        <f ca="1">IFERROR(VLOOKUP(Tabela24[[#This Row],[Symbol]],INDIRECT("'"&amp;Tabela24[[#This Row],[INDEX]]&amp;"'!$D$4:$BB$3000"),30,0),0)</f>
        <v>0</v>
      </c>
      <c r="J1532" s="437">
        <f ca="1">IFERROR(VLOOKUP(Tabela24[[#This Row],[Symbol]],INDIRECT("'"&amp;Tabela24[[#This Row],[INDEX]]&amp;"'!$D$4:$BB$3000"),31,0),0)</f>
        <v>0</v>
      </c>
      <c r="K1532" s="258"/>
    </row>
    <row r="1533" spans="1:11" ht="30" customHeight="1" x14ac:dyDescent="0.2">
      <c r="A1533" s="254"/>
      <c r="B1533" s="555" t="s">
        <v>1619</v>
      </c>
      <c r="C1533" s="561" t="s">
        <v>1660</v>
      </c>
      <c r="D1533" s="256" t="str">
        <f>VLOOKUP(Tabela24[[#This Row],[Symbol]],Baza_cen[],3,0)</f>
        <v>Wiertło SDS plus V3   6.5x260     STALCO   PERFECT</v>
      </c>
      <c r="E1533" s="257"/>
      <c r="F1533" s="257"/>
      <c r="G1533" s="257">
        <f ca="1">IFERROR(VLOOKUP(Tabela24[[#This Row],[Symbol]],INDIRECT("'"&amp;Tabela24[[#This Row],[INDEX]]&amp;"'!$D$5:$BB$3000"),13,0),0)</f>
        <v>0</v>
      </c>
      <c r="H1533" s="257" t="str">
        <f ca="1">IFERROR(VLOOKUP(Tabela24[[#This Row],[Symbol]],INDIRECT("'"&amp;Tabela24[[#This Row],[INDEX]]&amp;"'!$D$4:$BB$3000"),14,0),0)</f>
        <v>szt.</v>
      </c>
      <c r="I1533" s="409">
        <f ca="1">IFERROR(VLOOKUP(Tabela24[[#This Row],[Symbol]],INDIRECT("'"&amp;Tabela24[[#This Row],[INDEX]]&amp;"'!$D$4:$BB$3000"),30,0),0)</f>
        <v>0</v>
      </c>
      <c r="J1533" s="437">
        <f ca="1">IFERROR(VLOOKUP(Tabela24[[#This Row],[Symbol]],INDIRECT("'"&amp;Tabela24[[#This Row],[INDEX]]&amp;"'!$D$4:$BB$3000"),31,0),0)</f>
        <v>0</v>
      </c>
      <c r="K1533" s="258"/>
    </row>
    <row r="1534" spans="1:11" ht="30" customHeight="1" x14ac:dyDescent="0.2">
      <c r="A1534" s="254"/>
      <c r="B1534" s="555" t="s">
        <v>1619</v>
      </c>
      <c r="C1534" s="561" t="s">
        <v>1662</v>
      </c>
      <c r="D1534" s="256" t="str">
        <f>VLOOKUP(Tabela24[[#This Row],[Symbol]],Baza_cen[],3,0)</f>
        <v>Wiertło SDS plus V3   6.5x310     STALCO   PERFECT</v>
      </c>
      <c r="E1534" s="257"/>
      <c r="F1534" s="257"/>
      <c r="G1534" s="257">
        <f ca="1">IFERROR(VLOOKUP(Tabela24[[#This Row],[Symbol]],INDIRECT("'"&amp;Tabela24[[#This Row],[INDEX]]&amp;"'!$D$5:$BB$3000"),13,0),0)</f>
        <v>0</v>
      </c>
      <c r="H1534" s="257" t="str">
        <f ca="1">IFERROR(VLOOKUP(Tabela24[[#This Row],[Symbol]],INDIRECT("'"&amp;Tabela24[[#This Row],[INDEX]]&amp;"'!$D$4:$BB$3000"),14,0),0)</f>
        <v>szt.</v>
      </c>
      <c r="I1534" s="409">
        <f ca="1">IFERROR(VLOOKUP(Tabela24[[#This Row],[Symbol]],INDIRECT("'"&amp;Tabela24[[#This Row],[INDEX]]&amp;"'!$D$4:$BB$3000"),30,0),0)</f>
        <v>0</v>
      </c>
      <c r="J1534" s="437">
        <f ca="1">IFERROR(VLOOKUP(Tabela24[[#This Row],[Symbol]],INDIRECT("'"&amp;Tabela24[[#This Row],[INDEX]]&amp;"'!$D$4:$BB$3000"),31,0),0)</f>
        <v>0</v>
      </c>
      <c r="K1534" s="258"/>
    </row>
    <row r="1535" spans="1:11" ht="30" customHeight="1" x14ac:dyDescent="0.2">
      <c r="A1535" s="254"/>
      <c r="B1535" s="555" t="s">
        <v>1619</v>
      </c>
      <c r="C1535" s="561" t="s">
        <v>1664</v>
      </c>
      <c r="D1535" s="256" t="str">
        <f>VLOOKUP(Tabela24[[#This Row],[Symbol]],Baza_cen[],3,0)</f>
        <v>Wiertło SDS plus V3   7x110     STALCO   PERFECT</v>
      </c>
      <c r="E1535" s="257"/>
      <c r="F1535" s="257"/>
      <c r="G1535" s="257">
        <f ca="1">IFERROR(VLOOKUP(Tabela24[[#This Row],[Symbol]],INDIRECT("'"&amp;Tabela24[[#This Row],[INDEX]]&amp;"'!$D$5:$BB$3000"),13,0),0)</f>
        <v>0</v>
      </c>
      <c r="H1535" s="257" t="str">
        <f ca="1">IFERROR(VLOOKUP(Tabela24[[#This Row],[Symbol]],INDIRECT("'"&amp;Tabela24[[#This Row],[INDEX]]&amp;"'!$D$4:$BB$3000"),14,0),0)</f>
        <v>szt.</v>
      </c>
      <c r="I1535" s="409">
        <f ca="1">IFERROR(VLOOKUP(Tabela24[[#This Row],[Symbol]],INDIRECT("'"&amp;Tabela24[[#This Row],[INDEX]]&amp;"'!$D$4:$BB$3000"),30,0),0)</f>
        <v>0</v>
      </c>
      <c r="J1535" s="437">
        <f ca="1">IFERROR(VLOOKUP(Tabela24[[#This Row],[Symbol]],INDIRECT("'"&amp;Tabela24[[#This Row],[INDEX]]&amp;"'!$D$4:$BB$3000"),31,0),0)</f>
        <v>0</v>
      </c>
      <c r="K1535" s="258"/>
    </row>
    <row r="1536" spans="1:11" ht="30" customHeight="1" x14ac:dyDescent="0.2">
      <c r="A1536" s="254"/>
      <c r="B1536" s="555" t="s">
        <v>1619</v>
      </c>
      <c r="C1536" s="561" t="s">
        <v>1666</v>
      </c>
      <c r="D1536" s="256" t="str">
        <f>VLOOKUP(Tabela24[[#This Row],[Symbol]],Baza_cen[],3,0)</f>
        <v>Wiertło SDS plus V3   7x160     STALCO   PERFECT</v>
      </c>
      <c r="E1536" s="257"/>
      <c r="F1536" s="257"/>
      <c r="G1536" s="257">
        <f ca="1">IFERROR(VLOOKUP(Tabela24[[#This Row],[Symbol]],INDIRECT("'"&amp;Tabela24[[#This Row],[INDEX]]&amp;"'!$D$5:$BB$3000"),13,0),0)</f>
        <v>0</v>
      </c>
      <c r="H1536" s="257" t="str">
        <f ca="1">IFERROR(VLOOKUP(Tabela24[[#This Row],[Symbol]],INDIRECT("'"&amp;Tabela24[[#This Row],[INDEX]]&amp;"'!$D$4:$BB$3000"),14,0),0)</f>
        <v>szt.</v>
      </c>
      <c r="I1536" s="409">
        <f ca="1">IFERROR(VLOOKUP(Tabela24[[#This Row],[Symbol]],INDIRECT("'"&amp;Tabela24[[#This Row],[INDEX]]&amp;"'!$D$4:$BB$3000"),30,0),0)</f>
        <v>0</v>
      </c>
      <c r="J1536" s="437">
        <f ca="1">IFERROR(VLOOKUP(Tabela24[[#This Row],[Symbol]],INDIRECT("'"&amp;Tabela24[[#This Row],[INDEX]]&amp;"'!$D$4:$BB$3000"),31,0),0)</f>
        <v>0</v>
      </c>
      <c r="K1536" s="258"/>
    </row>
    <row r="1537" spans="1:11" ht="30" customHeight="1" x14ac:dyDescent="0.2">
      <c r="A1537" s="254"/>
      <c r="B1537" s="555" t="s">
        <v>1619</v>
      </c>
      <c r="C1537" s="561" t="s">
        <v>1668</v>
      </c>
      <c r="D1537" s="256" t="str">
        <f>VLOOKUP(Tabela24[[#This Row],[Symbol]],Baza_cen[],3,0)</f>
        <v>Wiertło SDS plus V3   8x110     STALCO   PERFECT</v>
      </c>
      <c r="E1537" s="257"/>
      <c r="F1537" s="257"/>
      <c r="G1537" s="257">
        <f ca="1">IFERROR(VLOOKUP(Tabela24[[#This Row],[Symbol]],INDIRECT("'"&amp;Tabela24[[#This Row],[INDEX]]&amp;"'!$D$5:$BB$3000"),13,0),0)</f>
        <v>0</v>
      </c>
      <c r="H1537" s="257" t="str">
        <f ca="1">IFERROR(VLOOKUP(Tabela24[[#This Row],[Symbol]],INDIRECT("'"&amp;Tabela24[[#This Row],[INDEX]]&amp;"'!$D$4:$BB$3000"),14,0),0)</f>
        <v>szt.</v>
      </c>
      <c r="I1537" s="409">
        <f ca="1">IFERROR(VLOOKUP(Tabela24[[#This Row],[Symbol]],INDIRECT("'"&amp;Tabela24[[#This Row],[INDEX]]&amp;"'!$D$4:$BB$3000"),30,0),0)</f>
        <v>0</v>
      </c>
      <c r="J1537" s="437">
        <f ca="1">IFERROR(VLOOKUP(Tabela24[[#This Row],[Symbol]],INDIRECT("'"&amp;Tabela24[[#This Row],[INDEX]]&amp;"'!$D$4:$BB$3000"),31,0),0)</f>
        <v>0</v>
      </c>
      <c r="K1537" s="258"/>
    </row>
    <row r="1538" spans="1:11" ht="30" customHeight="1" x14ac:dyDescent="0.2">
      <c r="A1538" s="254"/>
      <c r="B1538" s="555" t="s">
        <v>1619</v>
      </c>
      <c r="C1538" s="561" t="s">
        <v>1670</v>
      </c>
      <c r="D1538" s="256" t="str">
        <f>VLOOKUP(Tabela24[[#This Row],[Symbol]],Baza_cen[],3,0)</f>
        <v>Wiertło SDS plus V3   8x160     STALCO   PERFECT</v>
      </c>
      <c r="E1538" s="257"/>
      <c r="F1538" s="257"/>
      <c r="G1538" s="257">
        <f ca="1">IFERROR(VLOOKUP(Tabela24[[#This Row],[Symbol]],INDIRECT("'"&amp;Tabela24[[#This Row],[INDEX]]&amp;"'!$D$5:$BB$3000"),13,0),0)</f>
        <v>0</v>
      </c>
      <c r="H1538" s="257" t="str">
        <f ca="1">IFERROR(VLOOKUP(Tabela24[[#This Row],[Symbol]],INDIRECT("'"&amp;Tabela24[[#This Row],[INDEX]]&amp;"'!$D$4:$BB$3000"),14,0),0)</f>
        <v>szt.</v>
      </c>
      <c r="I1538" s="409">
        <f ca="1">IFERROR(VLOOKUP(Tabela24[[#This Row],[Symbol]],INDIRECT("'"&amp;Tabela24[[#This Row],[INDEX]]&amp;"'!$D$4:$BB$3000"),30,0),0)</f>
        <v>0</v>
      </c>
      <c r="J1538" s="437">
        <f ca="1">IFERROR(VLOOKUP(Tabela24[[#This Row],[Symbol]],INDIRECT("'"&amp;Tabela24[[#This Row],[INDEX]]&amp;"'!$D$4:$BB$3000"),31,0),0)</f>
        <v>0</v>
      </c>
      <c r="K1538" s="258"/>
    </row>
    <row r="1539" spans="1:11" ht="30" customHeight="1" x14ac:dyDescent="0.2">
      <c r="A1539" s="254"/>
      <c r="B1539" s="555" t="s">
        <v>1619</v>
      </c>
      <c r="C1539" s="561" t="s">
        <v>1672</v>
      </c>
      <c r="D1539" s="256" t="str">
        <f>VLOOKUP(Tabela24[[#This Row],[Symbol]],Baza_cen[],3,0)</f>
        <v>Wiertło SDS plus V3   8x210     STALCO   PERFECT</v>
      </c>
      <c r="E1539" s="257"/>
      <c r="F1539" s="257"/>
      <c r="G1539" s="257">
        <f ca="1">IFERROR(VLOOKUP(Tabela24[[#This Row],[Symbol]],INDIRECT("'"&amp;Tabela24[[#This Row],[INDEX]]&amp;"'!$D$5:$BB$3000"),13,0),0)</f>
        <v>0</v>
      </c>
      <c r="H1539" s="257" t="str">
        <f ca="1">IFERROR(VLOOKUP(Tabela24[[#This Row],[Symbol]],INDIRECT("'"&amp;Tabela24[[#This Row],[INDEX]]&amp;"'!$D$4:$BB$3000"),14,0),0)</f>
        <v>szt.</v>
      </c>
      <c r="I1539" s="409">
        <f ca="1">IFERROR(VLOOKUP(Tabela24[[#This Row],[Symbol]],INDIRECT("'"&amp;Tabela24[[#This Row],[INDEX]]&amp;"'!$D$4:$BB$3000"),30,0),0)</f>
        <v>0</v>
      </c>
      <c r="J1539" s="437">
        <f ca="1">IFERROR(VLOOKUP(Tabela24[[#This Row],[Symbol]],INDIRECT("'"&amp;Tabela24[[#This Row],[INDEX]]&amp;"'!$D$4:$BB$3000"),31,0),0)</f>
        <v>0</v>
      </c>
      <c r="K1539" s="258"/>
    </row>
    <row r="1540" spans="1:11" ht="30" customHeight="1" x14ac:dyDescent="0.2">
      <c r="A1540" s="254"/>
      <c r="B1540" s="555" t="s">
        <v>1619</v>
      </c>
      <c r="C1540" s="561" t="s">
        <v>1674</v>
      </c>
      <c r="D1540" s="256" t="str">
        <f>VLOOKUP(Tabela24[[#This Row],[Symbol]],Baza_cen[],3,0)</f>
        <v>Wiertło SDS plus V3   8x260     STALCO   PERFECT</v>
      </c>
      <c r="E1540" s="257"/>
      <c r="F1540" s="257"/>
      <c r="G1540" s="257">
        <f ca="1">IFERROR(VLOOKUP(Tabela24[[#This Row],[Symbol]],INDIRECT("'"&amp;Tabela24[[#This Row],[INDEX]]&amp;"'!$D$5:$BB$3000"),13,0),0)</f>
        <v>0</v>
      </c>
      <c r="H1540" s="257" t="str">
        <f ca="1">IFERROR(VLOOKUP(Tabela24[[#This Row],[Symbol]],INDIRECT("'"&amp;Tabela24[[#This Row],[INDEX]]&amp;"'!$D$4:$BB$3000"),14,0),0)</f>
        <v>szt.</v>
      </c>
      <c r="I1540" s="409">
        <f ca="1">IFERROR(VLOOKUP(Tabela24[[#This Row],[Symbol]],INDIRECT("'"&amp;Tabela24[[#This Row],[INDEX]]&amp;"'!$D$4:$BB$3000"),30,0),0)</f>
        <v>0</v>
      </c>
      <c r="J1540" s="437">
        <f ca="1">IFERROR(VLOOKUP(Tabela24[[#This Row],[Symbol]],INDIRECT("'"&amp;Tabela24[[#This Row],[INDEX]]&amp;"'!$D$4:$BB$3000"),31,0),0)</f>
        <v>0</v>
      </c>
      <c r="K1540" s="258"/>
    </row>
    <row r="1541" spans="1:11" ht="30" customHeight="1" x14ac:dyDescent="0.2">
      <c r="A1541" s="254"/>
      <c r="B1541" s="555" t="s">
        <v>1619</v>
      </c>
      <c r="C1541" s="561" t="s">
        <v>1676</v>
      </c>
      <c r="D1541" s="256" t="str">
        <f>VLOOKUP(Tabela24[[#This Row],[Symbol]],Baza_cen[],3,0)</f>
        <v>Wiertło SDS plus V3   8x310     STALCO   PERFECT</v>
      </c>
      <c r="E1541" s="257"/>
      <c r="F1541" s="257"/>
      <c r="G1541" s="257">
        <f ca="1">IFERROR(VLOOKUP(Tabela24[[#This Row],[Symbol]],INDIRECT("'"&amp;Tabela24[[#This Row],[INDEX]]&amp;"'!$D$5:$BB$3000"),13,0),0)</f>
        <v>0</v>
      </c>
      <c r="H1541" s="257" t="str">
        <f ca="1">IFERROR(VLOOKUP(Tabela24[[#This Row],[Symbol]],INDIRECT("'"&amp;Tabela24[[#This Row],[INDEX]]&amp;"'!$D$4:$BB$3000"),14,0),0)</f>
        <v>szt.</v>
      </c>
      <c r="I1541" s="409">
        <f ca="1">IFERROR(VLOOKUP(Tabela24[[#This Row],[Symbol]],INDIRECT("'"&amp;Tabela24[[#This Row],[INDEX]]&amp;"'!$D$4:$BB$3000"),30,0),0)</f>
        <v>0</v>
      </c>
      <c r="J1541" s="437">
        <f ca="1">IFERROR(VLOOKUP(Tabela24[[#This Row],[Symbol]],INDIRECT("'"&amp;Tabela24[[#This Row],[INDEX]]&amp;"'!$D$4:$BB$3000"),31,0),0)</f>
        <v>0</v>
      </c>
      <c r="K1541" s="258"/>
    </row>
    <row r="1542" spans="1:11" ht="30" customHeight="1" x14ac:dyDescent="0.2">
      <c r="A1542" s="254"/>
      <c r="B1542" s="555" t="s">
        <v>1619</v>
      </c>
      <c r="C1542" s="561" t="s">
        <v>1678</v>
      </c>
      <c r="D1542" s="256" t="str">
        <f>VLOOKUP(Tabela24[[#This Row],[Symbol]],Baza_cen[],3,0)</f>
        <v>Wiertło SDS plus V3   8x460     STALCO   PERFECT</v>
      </c>
      <c r="E1542" s="257"/>
      <c r="F1542" s="257"/>
      <c r="G1542" s="257">
        <f ca="1">IFERROR(VLOOKUP(Tabela24[[#This Row],[Symbol]],INDIRECT("'"&amp;Tabela24[[#This Row],[INDEX]]&amp;"'!$D$5:$BB$3000"),13,0),0)</f>
        <v>0</v>
      </c>
      <c r="H1542" s="257" t="str">
        <f ca="1">IFERROR(VLOOKUP(Tabela24[[#This Row],[Symbol]],INDIRECT("'"&amp;Tabela24[[#This Row],[INDEX]]&amp;"'!$D$4:$BB$3000"),14,0),0)</f>
        <v>szt.</v>
      </c>
      <c r="I1542" s="409">
        <f ca="1">IFERROR(VLOOKUP(Tabela24[[#This Row],[Symbol]],INDIRECT("'"&amp;Tabela24[[#This Row],[INDEX]]&amp;"'!$D$4:$BB$3000"),30,0),0)</f>
        <v>0</v>
      </c>
      <c r="J1542" s="437">
        <f ca="1">IFERROR(VLOOKUP(Tabela24[[#This Row],[Symbol]],INDIRECT("'"&amp;Tabela24[[#This Row],[INDEX]]&amp;"'!$D$4:$BB$3000"),31,0),0)</f>
        <v>0</v>
      </c>
      <c r="K1542" s="258"/>
    </row>
    <row r="1543" spans="1:11" ht="30" customHeight="1" x14ac:dyDescent="0.2">
      <c r="A1543" s="254"/>
      <c r="B1543" s="555" t="s">
        <v>1619</v>
      </c>
      <c r="C1543" s="561" t="s">
        <v>1680</v>
      </c>
      <c r="D1543" s="256" t="str">
        <f>VLOOKUP(Tabela24[[#This Row],[Symbol]],Baza_cen[],3,0)</f>
        <v>Wiertło SDS plus V3   8x600     STALCO   PERFECT</v>
      </c>
      <c r="E1543" s="257"/>
      <c r="F1543" s="257"/>
      <c r="G1543" s="257">
        <f ca="1">IFERROR(VLOOKUP(Tabela24[[#This Row],[Symbol]],INDIRECT("'"&amp;Tabela24[[#This Row],[INDEX]]&amp;"'!$D$5:$BB$3000"),13,0),0)</f>
        <v>0</v>
      </c>
      <c r="H1543" s="257" t="str">
        <f ca="1">IFERROR(VLOOKUP(Tabela24[[#This Row],[Symbol]],INDIRECT("'"&amp;Tabela24[[#This Row],[INDEX]]&amp;"'!$D$4:$BB$3000"),14,0),0)</f>
        <v>szt.</v>
      </c>
      <c r="I1543" s="409">
        <f ca="1">IFERROR(VLOOKUP(Tabela24[[#This Row],[Symbol]],INDIRECT("'"&amp;Tabela24[[#This Row],[INDEX]]&amp;"'!$D$4:$BB$3000"),30,0),0)</f>
        <v>0</v>
      </c>
      <c r="J1543" s="437">
        <f ca="1">IFERROR(VLOOKUP(Tabela24[[#This Row],[Symbol]],INDIRECT("'"&amp;Tabela24[[#This Row],[INDEX]]&amp;"'!$D$4:$BB$3000"),31,0),0)</f>
        <v>0</v>
      </c>
      <c r="K1543" s="258"/>
    </row>
    <row r="1544" spans="1:11" ht="30" customHeight="1" x14ac:dyDescent="0.2">
      <c r="A1544" s="254"/>
      <c r="B1544" s="555" t="s">
        <v>1619</v>
      </c>
      <c r="C1544" s="561" t="s">
        <v>1682</v>
      </c>
      <c r="D1544" s="256" t="str">
        <f>VLOOKUP(Tabela24[[#This Row],[Symbol]],Baza_cen[],3,0)</f>
        <v>Wiertło SDS plus V3  10x160     STALCO   PERFECT</v>
      </c>
      <c r="E1544" s="257"/>
      <c r="F1544" s="257"/>
      <c r="G1544" s="257">
        <f ca="1">IFERROR(VLOOKUP(Tabela24[[#This Row],[Symbol]],INDIRECT("'"&amp;Tabela24[[#This Row],[INDEX]]&amp;"'!$D$5:$BB$3000"),13,0),0)</f>
        <v>0</v>
      </c>
      <c r="H1544" s="257" t="str">
        <f ca="1">IFERROR(VLOOKUP(Tabela24[[#This Row],[Symbol]],INDIRECT("'"&amp;Tabela24[[#This Row],[INDEX]]&amp;"'!$D$4:$BB$3000"),14,0),0)</f>
        <v>szt.</v>
      </c>
      <c r="I1544" s="409">
        <f ca="1">IFERROR(VLOOKUP(Tabela24[[#This Row],[Symbol]],INDIRECT("'"&amp;Tabela24[[#This Row],[INDEX]]&amp;"'!$D$4:$BB$3000"),30,0),0)</f>
        <v>0</v>
      </c>
      <c r="J1544" s="437">
        <f ca="1">IFERROR(VLOOKUP(Tabela24[[#This Row],[Symbol]],INDIRECT("'"&amp;Tabela24[[#This Row],[INDEX]]&amp;"'!$D$4:$BB$3000"),31,0),0)</f>
        <v>0</v>
      </c>
      <c r="K1544" s="258"/>
    </row>
    <row r="1545" spans="1:11" ht="30" customHeight="1" x14ac:dyDescent="0.2">
      <c r="A1545" s="254"/>
      <c r="B1545" s="555" t="s">
        <v>1619</v>
      </c>
      <c r="C1545" s="561" t="s">
        <v>1684</v>
      </c>
      <c r="D1545" s="256" t="str">
        <f>VLOOKUP(Tabela24[[#This Row],[Symbol]],Baza_cen[],3,0)</f>
        <v>Wiertło SDS plus V3  10x210     STALCO   PERFECT</v>
      </c>
      <c r="E1545" s="257"/>
      <c r="F1545" s="257"/>
      <c r="G1545" s="257">
        <f ca="1">IFERROR(VLOOKUP(Tabela24[[#This Row],[Symbol]],INDIRECT("'"&amp;Tabela24[[#This Row],[INDEX]]&amp;"'!$D$5:$BB$3000"),13,0),0)</f>
        <v>0</v>
      </c>
      <c r="H1545" s="257" t="str">
        <f ca="1">IFERROR(VLOOKUP(Tabela24[[#This Row],[Symbol]],INDIRECT("'"&amp;Tabela24[[#This Row],[INDEX]]&amp;"'!$D$4:$BB$3000"),14,0),0)</f>
        <v>szt.</v>
      </c>
      <c r="I1545" s="409">
        <f ca="1">IFERROR(VLOOKUP(Tabela24[[#This Row],[Symbol]],INDIRECT("'"&amp;Tabela24[[#This Row],[INDEX]]&amp;"'!$D$4:$BB$3000"),30,0),0)</f>
        <v>0</v>
      </c>
      <c r="J1545" s="437">
        <f ca="1">IFERROR(VLOOKUP(Tabela24[[#This Row],[Symbol]],INDIRECT("'"&amp;Tabela24[[#This Row],[INDEX]]&amp;"'!$D$4:$BB$3000"),31,0),0)</f>
        <v>0</v>
      </c>
      <c r="K1545" s="258"/>
    </row>
    <row r="1546" spans="1:11" ht="30" customHeight="1" x14ac:dyDescent="0.2">
      <c r="A1546" s="254"/>
      <c r="B1546" s="555" t="s">
        <v>1619</v>
      </c>
      <c r="C1546" s="561" t="s">
        <v>1686</v>
      </c>
      <c r="D1546" s="256" t="str">
        <f>VLOOKUP(Tabela24[[#This Row],[Symbol]],Baza_cen[],3,0)</f>
        <v>Wiertło SDS plus V3  10x260     STALCO   PERFECT</v>
      </c>
      <c r="E1546" s="257"/>
      <c r="F1546" s="257"/>
      <c r="G1546" s="257">
        <f ca="1">IFERROR(VLOOKUP(Tabela24[[#This Row],[Symbol]],INDIRECT("'"&amp;Tabela24[[#This Row],[INDEX]]&amp;"'!$D$5:$BB$3000"),13,0),0)</f>
        <v>0</v>
      </c>
      <c r="H1546" s="257" t="str">
        <f ca="1">IFERROR(VLOOKUP(Tabela24[[#This Row],[Symbol]],INDIRECT("'"&amp;Tabela24[[#This Row],[INDEX]]&amp;"'!$D$4:$BB$3000"),14,0),0)</f>
        <v>szt.</v>
      </c>
      <c r="I1546" s="409">
        <f ca="1">IFERROR(VLOOKUP(Tabela24[[#This Row],[Symbol]],INDIRECT("'"&amp;Tabela24[[#This Row],[INDEX]]&amp;"'!$D$4:$BB$3000"),30,0),0)</f>
        <v>0</v>
      </c>
      <c r="J1546" s="437">
        <f ca="1">IFERROR(VLOOKUP(Tabela24[[#This Row],[Symbol]],INDIRECT("'"&amp;Tabela24[[#This Row],[INDEX]]&amp;"'!$D$4:$BB$3000"),31,0),0)</f>
        <v>0</v>
      </c>
      <c r="K1546" s="258"/>
    </row>
    <row r="1547" spans="1:11" ht="30" customHeight="1" x14ac:dyDescent="0.2">
      <c r="A1547" s="254"/>
      <c r="B1547" s="555" t="s">
        <v>1619</v>
      </c>
      <c r="C1547" s="561" t="s">
        <v>1688</v>
      </c>
      <c r="D1547" s="256" t="str">
        <f>VLOOKUP(Tabela24[[#This Row],[Symbol]],Baza_cen[],3,0)</f>
        <v>Wiertło SDS plus V3  10x310     STALCO   PERFECT</v>
      </c>
      <c r="E1547" s="257"/>
      <c r="F1547" s="257"/>
      <c r="G1547" s="257">
        <f ca="1">IFERROR(VLOOKUP(Tabela24[[#This Row],[Symbol]],INDIRECT("'"&amp;Tabela24[[#This Row],[INDEX]]&amp;"'!$D$5:$BB$3000"),13,0),0)</f>
        <v>0</v>
      </c>
      <c r="H1547" s="257" t="str">
        <f ca="1">IFERROR(VLOOKUP(Tabela24[[#This Row],[Symbol]],INDIRECT("'"&amp;Tabela24[[#This Row],[INDEX]]&amp;"'!$D$4:$BB$3000"),14,0),0)</f>
        <v>szt.</v>
      </c>
      <c r="I1547" s="409">
        <f ca="1">IFERROR(VLOOKUP(Tabela24[[#This Row],[Symbol]],INDIRECT("'"&amp;Tabela24[[#This Row],[INDEX]]&amp;"'!$D$4:$BB$3000"),30,0),0)</f>
        <v>0</v>
      </c>
      <c r="J1547" s="437">
        <f ca="1">IFERROR(VLOOKUP(Tabela24[[#This Row],[Symbol]],INDIRECT("'"&amp;Tabela24[[#This Row],[INDEX]]&amp;"'!$D$4:$BB$3000"),31,0),0)</f>
        <v>0</v>
      </c>
      <c r="K1547" s="258"/>
    </row>
    <row r="1548" spans="1:11" ht="30" customHeight="1" x14ac:dyDescent="0.2">
      <c r="A1548" s="254"/>
      <c r="B1548" s="555" t="s">
        <v>1619</v>
      </c>
      <c r="C1548" s="561" t="s">
        <v>1690</v>
      </c>
      <c r="D1548" s="256" t="str">
        <f>VLOOKUP(Tabela24[[#This Row],[Symbol]],Baza_cen[],3,0)</f>
        <v>Wiertło SDS plus V3  10x350     STALCO   PERFECT</v>
      </c>
      <c r="E1548" s="257"/>
      <c r="F1548" s="257"/>
      <c r="G1548" s="257">
        <f ca="1">IFERROR(VLOOKUP(Tabela24[[#This Row],[Symbol]],INDIRECT("'"&amp;Tabela24[[#This Row],[INDEX]]&amp;"'!$D$5:$BB$3000"),13,0),0)</f>
        <v>0</v>
      </c>
      <c r="H1548" s="257" t="str">
        <f ca="1">IFERROR(VLOOKUP(Tabela24[[#This Row],[Symbol]],INDIRECT("'"&amp;Tabela24[[#This Row],[INDEX]]&amp;"'!$D$4:$BB$3000"),14,0),0)</f>
        <v>szt.</v>
      </c>
      <c r="I1548" s="409">
        <f ca="1">IFERROR(VLOOKUP(Tabela24[[#This Row],[Symbol]],INDIRECT("'"&amp;Tabela24[[#This Row],[INDEX]]&amp;"'!$D$4:$BB$3000"),30,0),0)</f>
        <v>0</v>
      </c>
      <c r="J1548" s="437">
        <f ca="1">IFERROR(VLOOKUP(Tabela24[[#This Row],[Symbol]],INDIRECT("'"&amp;Tabela24[[#This Row],[INDEX]]&amp;"'!$D$4:$BB$3000"),31,0),0)</f>
        <v>0</v>
      </c>
      <c r="K1548" s="258"/>
    </row>
    <row r="1549" spans="1:11" ht="30" customHeight="1" x14ac:dyDescent="0.2">
      <c r="A1549" s="254"/>
      <c r="B1549" s="555" t="s">
        <v>1619</v>
      </c>
      <c r="C1549" s="561" t="s">
        <v>1692</v>
      </c>
      <c r="D1549" s="256" t="str">
        <f>VLOOKUP(Tabela24[[#This Row],[Symbol]],Baza_cen[],3,0)</f>
        <v>Wiertło SDS plus V3  10x450     STALCO   PERFECT</v>
      </c>
      <c r="E1549" s="257"/>
      <c r="F1549" s="257"/>
      <c r="G1549" s="257">
        <f ca="1">IFERROR(VLOOKUP(Tabela24[[#This Row],[Symbol]],INDIRECT("'"&amp;Tabela24[[#This Row],[INDEX]]&amp;"'!$D$5:$BB$3000"),13,0),0)</f>
        <v>0</v>
      </c>
      <c r="H1549" s="257" t="str">
        <f ca="1">IFERROR(VLOOKUP(Tabela24[[#This Row],[Symbol]],INDIRECT("'"&amp;Tabela24[[#This Row],[INDEX]]&amp;"'!$D$4:$BB$3000"),14,0),0)</f>
        <v>szt.</v>
      </c>
      <c r="I1549" s="409">
        <f ca="1">IFERROR(VLOOKUP(Tabela24[[#This Row],[Symbol]],INDIRECT("'"&amp;Tabela24[[#This Row],[INDEX]]&amp;"'!$D$4:$BB$3000"),30,0),0)</f>
        <v>0</v>
      </c>
      <c r="J1549" s="437">
        <f ca="1">IFERROR(VLOOKUP(Tabela24[[#This Row],[Symbol]],INDIRECT("'"&amp;Tabela24[[#This Row],[INDEX]]&amp;"'!$D$4:$BB$3000"),31,0),0)</f>
        <v>0</v>
      </c>
      <c r="K1549" s="258"/>
    </row>
    <row r="1550" spans="1:11" ht="30" customHeight="1" x14ac:dyDescent="0.2">
      <c r="A1550" s="254"/>
      <c r="B1550" s="555" t="s">
        <v>1619</v>
      </c>
      <c r="C1550" s="561" t="s">
        <v>1694</v>
      </c>
      <c r="D1550" s="256" t="str">
        <f>VLOOKUP(Tabela24[[#This Row],[Symbol]],Baza_cen[],3,0)</f>
        <v>Wiertło SDS plus V3  12x 160     STALCO   PERFECT</v>
      </c>
      <c r="E1550" s="257"/>
      <c r="F1550" s="257"/>
      <c r="G1550" s="257">
        <f ca="1">IFERROR(VLOOKUP(Tabela24[[#This Row],[Symbol]],INDIRECT("'"&amp;Tabela24[[#This Row],[INDEX]]&amp;"'!$D$5:$BB$3000"),13,0),0)</f>
        <v>0</v>
      </c>
      <c r="H1550" s="257" t="str">
        <f ca="1">IFERROR(VLOOKUP(Tabela24[[#This Row],[Symbol]],INDIRECT("'"&amp;Tabela24[[#This Row],[INDEX]]&amp;"'!$D$4:$BB$3000"),14,0),0)</f>
        <v>szt.</v>
      </c>
      <c r="I1550" s="409">
        <f ca="1">IFERROR(VLOOKUP(Tabela24[[#This Row],[Symbol]],INDIRECT("'"&amp;Tabela24[[#This Row],[INDEX]]&amp;"'!$D$4:$BB$3000"),30,0),0)</f>
        <v>0</v>
      </c>
      <c r="J1550" s="437">
        <f ca="1">IFERROR(VLOOKUP(Tabela24[[#This Row],[Symbol]],INDIRECT("'"&amp;Tabela24[[#This Row],[INDEX]]&amp;"'!$D$4:$BB$3000"),31,0),0)</f>
        <v>0</v>
      </c>
      <c r="K1550" s="258"/>
    </row>
    <row r="1551" spans="1:11" ht="30" customHeight="1" x14ac:dyDescent="0.2">
      <c r="A1551" s="254"/>
      <c r="B1551" s="555" t="s">
        <v>1619</v>
      </c>
      <c r="C1551" s="561" t="s">
        <v>1696</v>
      </c>
      <c r="D1551" s="256" t="str">
        <f>VLOOKUP(Tabela24[[#This Row],[Symbol]],Baza_cen[],3,0)</f>
        <v>Wiertło SDS plus V3  12x 210     STALCO   PERFECT</v>
      </c>
      <c r="E1551" s="257"/>
      <c r="F1551" s="257"/>
      <c r="G1551" s="257">
        <f ca="1">IFERROR(VLOOKUP(Tabela24[[#This Row],[Symbol]],INDIRECT("'"&amp;Tabela24[[#This Row],[INDEX]]&amp;"'!$D$5:$BB$3000"),13,0),0)</f>
        <v>0</v>
      </c>
      <c r="H1551" s="257" t="str">
        <f ca="1">IFERROR(VLOOKUP(Tabela24[[#This Row],[Symbol]],INDIRECT("'"&amp;Tabela24[[#This Row],[INDEX]]&amp;"'!$D$4:$BB$3000"),14,0),0)</f>
        <v>szt.</v>
      </c>
      <c r="I1551" s="409">
        <f ca="1">IFERROR(VLOOKUP(Tabela24[[#This Row],[Symbol]],INDIRECT("'"&amp;Tabela24[[#This Row],[INDEX]]&amp;"'!$D$4:$BB$3000"),30,0),0)</f>
        <v>0</v>
      </c>
      <c r="J1551" s="437">
        <f ca="1">IFERROR(VLOOKUP(Tabela24[[#This Row],[Symbol]],INDIRECT("'"&amp;Tabela24[[#This Row],[INDEX]]&amp;"'!$D$4:$BB$3000"),31,0),0)</f>
        <v>0</v>
      </c>
      <c r="K1551" s="258"/>
    </row>
    <row r="1552" spans="1:11" ht="30" customHeight="1" x14ac:dyDescent="0.2">
      <c r="A1552" s="254"/>
      <c r="B1552" s="555" t="s">
        <v>1619</v>
      </c>
      <c r="C1552" s="561" t="s">
        <v>1698</v>
      </c>
      <c r="D1552" s="256" t="str">
        <f>VLOOKUP(Tabela24[[#This Row],[Symbol]],Baza_cen[],3,0)</f>
        <v>Wiertło SDS plus V3  12x 260     STALCO   PERFECT</v>
      </c>
      <c r="E1552" s="257"/>
      <c r="F1552" s="257"/>
      <c r="G1552" s="257">
        <f ca="1">IFERROR(VLOOKUP(Tabela24[[#This Row],[Symbol]],INDIRECT("'"&amp;Tabela24[[#This Row],[INDEX]]&amp;"'!$D$5:$BB$3000"),13,0),0)</f>
        <v>0</v>
      </c>
      <c r="H1552" s="257" t="str">
        <f ca="1">IFERROR(VLOOKUP(Tabela24[[#This Row],[Symbol]],INDIRECT("'"&amp;Tabela24[[#This Row],[INDEX]]&amp;"'!$D$4:$BB$3000"),14,0),0)</f>
        <v>szt.</v>
      </c>
      <c r="I1552" s="409">
        <f ca="1">IFERROR(VLOOKUP(Tabela24[[#This Row],[Symbol]],INDIRECT("'"&amp;Tabela24[[#This Row],[INDEX]]&amp;"'!$D$4:$BB$3000"),30,0),0)</f>
        <v>0</v>
      </c>
      <c r="J1552" s="437">
        <f ca="1">IFERROR(VLOOKUP(Tabela24[[#This Row],[Symbol]],INDIRECT("'"&amp;Tabela24[[#This Row],[INDEX]]&amp;"'!$D$4:$BB$3000"),31,0),0)</f>
        <v>0</v>
      </c>
      <c r="K1552" s="258"/>
    </row>
    <row r="1553" spans="1:11" ht="30" customHeight="1" x14ac:dyDescent="0.2">
      <c r="A1553" s="254"/>
      <c r="B1553" s="555" t="s">
        <v>1619</v>
      </c>
      <c r="C1553" s="561" t="s">
        <v>1700</v>
      </c>
      <c r="D1553" s="256" t="str">
        <f>VLOOKUP(Tabela24[[#This Row],[Symbol]],Baza_cen[],3,0)</f>
        <v>Wiertło SDS plus V3  12x 310     STALCO   PERFECT</v>
      </c>
      <c r="E1553" s="257"/>
      <c r="F1553" s="257"/>
      <c r="G1553" s="257">
        <f ca="1">IFERROR(VLOOKUP(Tabela24[[#This Row],[Symbol]],INDIRECT("'"&amp;Tabela24[[#This Row],[INDEX]]&amp;"'!$D$5:$BB$3000"),13,0),0)</f>
        <v>0</v>
      </c>
      <c r="H1553" s="257" t="str">
        <f ca="1">IFERROR(VLOOKUP(Tabela24[[#This Row],[Symbol]],INDIRECT("'"&amp;Tabela24[[#This Row],[INDEX]]&amp;"'!$D$4:$BB$3000"),14,0),0)</f>
        <v>szt.</v>
      </c>
      <c r="I1553" s="409">
        <f ca="1">IFERROR(VLOOKUP(Tabela24[[#This Row],[Symbol]],INDIRECT("'"&amp;Tabela24[[#This Row],[INDEX]]&amp;"'!$D$4:$BB$3000"),30,0),0)</f>
        <v>0</v>
      </c>
      <c r="J1553" s="437">
        <f ca="1">IFERROR(VLOOKUP(Tabela24[[#This Row],[Symbol]],INDIRECT("'"&amp;Tabela24[[#This Row],[INDEX]]&amp;"'!$D$4:$BB$3000"),31,0),0)</f>
        <v>0</v>
      </c>
      <c r="K1553" s="258"/>
    </row>
    <row r="1554" spans="1:11" ht="30" customHeight="1" x14ac:dyDescent="0.2">
      <c r="A1554" s="254"/>
      <c r="B1554" s="555" t="s">
        <v>1619</v>
      </c>
      <c r="C1554" s="561" t="s">
        <v>1702</v>
      </c>
      <c r="D1554" s="256" t="str">
        <f>VLOOKUP(Tabela24[[#This Row],[Symbol]],Baza_cen[],3,0)</f>
        <v>Wiertło SDS plus V3  12x 360     STALCO   PERFECT</v>
      </c>
      <c r="E1554" s="257"/>
      <c r="F1554" s="257"/>
      <c r="G1554" s="257">
        <f ca="1">IFERROR(VLOOKUP(Tabela24[[#This Row],[Symbol]],INDIRECT("'"&amp;Tabela24[[#This Row],[INDEX]]&amp;"'!$D$5:$BB$3000"),13,0),0)</f>
        <v>0</v>
      </c>
      <c r="H1554" s="257" t="str">
        <f ca="1">IFERROR(VLOOKUP(Tabela24[[#This Row],[Symbol]],INDIRECT("'"&amp;Tabela24[[#This Row],[INDEX]]&amp;"'!$D$4:$BB$3000"),14,0),0)</f>
        <v>szt.</v>
      </c>
      <c r="I1554" s="409">
        <f ca="1">IFERROR(VLOOKUP(Tabela24[[#This Row],[Symbol]],INDIRECT("'"&amp;Tabela24[[#This Row],[INDEX]]&amp;"'!$D$4:$BB$3000"),30,0),0)</f>
        <v>0</v>
      </c>
      <c r="J1554" s="437">
        <f ca="1">IFERROR(VLOOKUP(Tabela24[[#This Row],[Symbol]],INDIRECT("'"&amp;Tabela24[[#This Row],[INDEX]]&amp;"'!$D$4:$BB$3000"),31,0),0)</f>
        <v>0</v>
      </c>
      <c r="K1554" s="258"/>
    </row>
    <row r="1555" spans="1:11" ht="30" customHeight="1" x14ac:dyDescent="0.2">
      <c r="A1555" s="254"/>
      <c r="B1555" s="555" t="s">
        <v>1619</v>
      </c>
      <c r="C1555" s="561" t="s">
        <v>3370</v>
      </c>
      <c r="D1555" s="256" t="str">
        <f>VLOOKUP(Tabela24[[#This Row],[Symbol]],Baza_cen[],3,0)</f>
        <v>Wiertło SDS-plus X5 DUAL    6,5x165mm     STALCO PERFECT</v>
      </c>
      <c r="E1555" s="257"/>
      <c r="F1555" s="257"/>
      <c r="G1555" s="257">
        <f ca="1">IFERROR(VLOOKUP(Tabela24[[#This Row],[Symbol]],INDIRECT("'"&amp;Tabela24[[#This Row],[INDEX]]&amp;"'!$D$5:$BB$3000"),13,0),0)</f>
        <v>0</v>
      </c>
      <c r="H1555" s="257" t="str">
        <f ca="1">IFERROR(VLOOKUP(Tabela24[[#This Row],[Symbol]],INDIRECT("'"&amp;Tabela24[[#This Row],[INDEX]]&amp;"'!$D$4:$BB$3000"),14,0),0)</f>
        <v>szt.</v>
      </c>
      <c r="I1555" s="409">
        <f ca="1">IFERROR(VLOOKUP(Tabela24[[#This Row],[Symbol]],INDIRECT("'"&amp;Tabela24[[#This Row],[INDEX]]&amp;"'!$D$4:$BB$3000"),30,0),0)</f>
        <v>0</v>
      </c>
      <c r="J1555" s="437">
        <f ca="1">IFERROR(VLOOKUP(Tabela24[[#This Row],[Symbol]],INDIRECT("'"&amp;Tabela24[[#This Row],[INDEX]]&amp;"'!$D$4:$BB$3000"),31,0),0)</f>
        <v>0</v>
      </c>
      <c r="K1555" s="258"/>
    </row>
    <row r="1556" spans="1:11" ht="30" customHeight="1" x14ac:dyDescent="0.2">
      <c r="A1556" s="254"/>
      <c r="B1556" s="555" t="s">
        <v>1619</v>
      </c>
      <c r="C1556" s="561" t="s">
        <v>3374</v>
      </c>
      <c r="D1556" s="256" t="str">
        <f>VLOOKUP(Tabela24[[#This Row],[Symbol]],Baza_cen[],3,0)</f>
        <v>Wiertło SDS-plus X5 DUAL    6,5x215mm     STALCO PERFECT</v>
      </c>
      <c r="E1556" s="257"/>
      <c r="F1556" s="257"/>
      <c r="G1556" s="257">
        <f ca="1">IFERROR(VLOOKUP(Tabela24[[#This Row],[Symbol]],INDIRECT("'"&amp;Tabela24[[#This Row],[INDEX]]&amp;"'!$D$5:$BB$3000"),13,0),0)</f>
        <v>0</v>
      </c>
      <c r="H1556" s="257" t="str">
        <f ca="1">IFERROR(VLOOKUP(Tabela24[[#This Row],[Symbol]],INDIRECT("'"&amp;Tabela24[[#This Row],[INDEX]]&amp;"'!$D$4:$BB$3000"),14,0),0)</f>
        <v>szt.</v>
      </c>
      <c r="I1556" s="409">
        <f ca="1">IFERROR(VLOOKUP(Tabela24[[#This Row],[Symbol]],INDIRECT("'"&amp;Tabela24[[#This Row],[INDEX]]&amp;"'!$D$4:$BB$3000"),30,0),0)</f>
        <v>0</v>
      </c>
      <c r="J1556" s="437">
        <f ca="1">IFERROR(VLOOKUP(Tabela24[[#This Row],[Symbol]],INDIRECT("'"&amp;Tabela24[[#This Row],[INDEX]]&amp;"'!$D$4:$BB$3000"),31,0),0)</f>
        <v>0</v>
      </c>
      <c r="K1556" s="258"/>
    </row>
    <row r="1557" spans="1:11" ht="30" customHeight="1" x14ac:dyDescent="0.2">
      <c r="A1557" s="254"/>
      <c r="B1557" s="555" t="s">
        <v>1619</v>
      </c>
      <c r="C1557" s="561" t="s">
        <v>3376</v>
      </c>
      <c r="D1557" s="256" t="str">
        <f>VLOOKUP(Tabela24[[#This Row],[Symbol]],Baza_cen[],3,0)</f>
        <v>Wiertło SDS-plus X5 DUAL    6,5x265mm     STALCO PERFECT</v>
      </c>
      <c r="E1557" s="257"/>
      <c r="F1557" s="257"/>
      <c r="G1557" s="257">
        <f ca="1">IFERROR(VLOOKUP(Tabela24[[#This Row],[Symbol]],INDIRECT("'"&amp;Tabela24[[#This Row],[INDEX]]&amp;"'!$D$5:$BB$3000"),13,0),0)</f>
        <v>0</v>
      </c>
      <c r="H1557" s="257" t="str">
        <f ca="1">IFERROR(VLOOKUP(Tabela24[[#This Row],[Symbol]],INDIRECT("'"&amp;Tabela24[[#This Row],[INDEX]]&amp;"'!$D$4:$BB$3000"),14,0),0)</f>
        <v>szt.</v>
      </c>
      <c r="I1557" s="409">
        <f ca="1">IFERROR(VLOOKUP(Tabela24[[#This Row],[Symbol]],INDIRECT("'"&amp;Tabela24[[#This Row],[INDEX]]&amp;"'!$D$4:$BB$3000"),30,0),0)</f>
        <v>0</v>
      </c>
      <c r="J1557" s="437">
        <f ca="1">IFERROR(VLOOKUP(Tabela24[[#This Row],[Symbol]],INDIRECT("'"&amp;Tabela24[[#This Row],[INDEX]]&amp;"'!$D$4:$BB$3000"),31,0),0)</f>
        <v>0</v>
      </c>
      <c r="K1557" s="258"/>
    </row>
    <row r="1558" spans="1:11" ht="30" customHeight="1" x14ac:dyDescent="0.2">
      <c r="A1558" s="254"/>
      <c r="B1558" s="555" t="s">
        <v>1619</v>
      </c>
      <c r="C1558" s="561" t="s">
        <v>3380</v>
      </c>
      <c r="D1558" s="256" t="str">
        <f>VLOOKUP(Tabela24[[#This Row],[Symbol]],Baza_cen[],3,0)</f>
        <v>Wiertło SDS-plus X5 DUAL    6,5x315mm     STALCO PERFECT</v>
      </c>
      <c r="E1558" s="257"/>
      <c r="F1558" s="257"/>
      <c r="G1558" s="257">
        <f ca="1">IFERROR(VLOOKUP(Tabela24[[#This Row],[Symbol]],INDIRECT("'"&amp;Tabela24[[#This Row],[INDEX]]&amp;"'!$D$5:$BB$3000"),13,0),0)</f>
        <v>0</v>
      </c>
      <c r="H1558" s="257" t="str">
        <f ca="1">IFERROR(VLOOKUP(Tabela24[[#This Row],[Symbol]],INDIRECT("'"&amp;Tabela24[[#This Row],[INDEX]]&amp;"'!$D$4:$BB$3000"),14,0),0)</f>
        <v>szt.</v>
      </c>
      <c r="I1558" s="409">
        <f ca="1">IFERROR(VLOOKUP(Tabela24[[#This Row],[Symbol]],INDIRECT("'"&amp;Tabela24[[#This Row],[INDEX]]&amp;"'!$D$4:$BB$3000"),30,0),0)</f>
        <v>0</v>
      </c>
      <c r="J1558" s="437">
        <f ca="1">IFERROR(VLOOKUP(Tabela24[[#This Row],[Symbol]],INDIRECT("'"&amp;Tabela24[[#This Row],[INDEX]]&amp;"'!$D$4:$BB$3000"),31,0),0)</f>
        <v>0</v>
      </c>
      <c r="K1558" s="258"/>
    </row>
    <row r="1559" spans="1:11" ht="30" customHeight="1" x14ac:dyDescent="0.2">
      <c r="A1559" s="254"/>
      <c r="B1559" s="555" t="s">
        <v>1619</v>
      </c>
      <c r="C1559" s="561" t="s">
        <v>3362</v>
      </c>
      <c r="D1559" s="256" t="str">
        <f>VLOOKUP(Tabela24[[#This Row],[Symbol]],Baza_cen[],3,0)</f>
        <v>Wiertło SDS-plus X5 DUAL    6x115mm     STALCO PERFECT</v>
      </c>
      <c r="E1559" s="257"/>
      <c r="F1559" s="257"/>
      <c r="G1559" s="257">
        <f ca="1">IFERROR(VLOOKUP(Tabela24[[#This Row],[Symbol]],INDIRECT("'"&amp;Tabela24[[#This Row],[INDEX]]&amp;"'!$D$5:$BB$3000"),13,0),0)</f>
        <v>0</v>
      </c>
      <c r="H1559" s="257" t="str">
        <f ca="1">IFERROR(VLOOKUP(Tabela24[[#This Row],[Symbol]],INDIRECT("'"&amp;Tabela24[[#This Row],[INDEX]]&amp;"'!$D$4:$BB$3000"),14,0),0)</f>
        <v>szt.</v>
      </c>
      <c r="I1559" s="409">
        <f ca="1">IFERROR(VLOOKUP(Tabela24[[#This Row],[Symbol]],INDIRECT("'"&amp;Tabela24[[#This Row],[INDEX]]&amp;"'!$D$4:$BB$3000"),30,0),0)</f>
        <v>0</v>
      </c>
      <c r="J1559" s="437">
        <f ca="1">IFERROR(VLOOKUP(Tabela24[[#This Row],[Symbol]],INDIRECT("'"&amp;Tabela24[[#This Row],[INDEX]]&amp;"'!$D$4:$BB$3000"),31,0),0)</f>
        <v>0</v>
      </c>
      <c r="K1559" s="258"/>
    </row>
    <row r="1560" spans="1:11" ht="30" customHeight="1" x14ac:dyDescent="0.2">
      <c r="A1560" s="254"/>
      <c r="B1560" s="555" t="s">
        <v>1619</v>
      </c>
      <c r="C1560" s="561" t="s">
        <v>3360</v>
      </c>
      <c r="D1560" s="256" t="str">
        <f>VLOOKUP(Tabela24[[#This Row],[Symbol]],Baza_cen[],3,0)</f>
        <v>Wiertło SDS-plus X5 DUAL    6x165mm     STALCO PERFECT</v>
      </c>
      <c r="E1560" s="257"/>
      <c r="F1560" s="257"/>
      <c r="G1560" s="257">
        <f ca="1">IFERROR(VLOOKUP(Tabela24[[#This Row],[Symbol]],INDIRECT("'"&amp;Tabela24[[#This Row],[INDEX]]&amp;"'!$D$5:$BB$3000"),13,0),0)</f>
        <v>0</v>
      </c>
      <c r="H1560" s="257" t="str">
        <f ca="1">IFERROR(VLOOKUP(Tabela24[[#This Row],[Symbol]],INDIRECT("'"&amp;Tabela24[[#This Row],[INDEX]]&amp;"'!$D$4:$BB$3000"),14,0),0)</f>
        <v>szt.</v>
      </c>
      <c r="I1560" s="409">
        <f ca="1">IFERROR(VLOOKUP(Tabela24[[#This Row],[Symbol]],INDIRECT("'"&amp;Tabela24[[#This Row],[INDEX]]&amp;"'!$D$4:$BB$3000"),30,0),0)</f>
        <v>0</v>
      </c>
      <c r="J1560" s="437">
        <f ca="1">IFERROR(VLOOKUP(Tabela24[[#This Row],[Symbol]],INDIRECT("'"&amp;Tabela24[[#This Row],[INDEX]]&amp;"'!$D$4:$BB$3000"),31,0),0)</f>
        <v>0</v>
      </c>
      <c r="K1560" s="258"/>
    </row>
    <row r="1561" spans="1:11" ht="30" customHeight="1" x14ac:dyDescent="0.2">
      <c r="A1561" s="254"/>
      <c r="B1561" s="555" t="s">
        <v>1619</v>
      </c>
      <c r="C1561" s="561" t="s">
        <v>3364</v>
      </c>
      <c r="D1561" s="256" t="str">
        <f>VLOOKUP(Tabela24[[#This Row],[Symbol]],Baza_cen[],3,0)</f>
        <v>Wiertło SDS-plus X5 DUAL    6x215mm     STALCO PERFECT</v>
      </c>
      <c r="E1561" s="257"/>
      <c r="F1561" s="257"/>
      <c r="G1561" s="257">
        <f ca="1">IFERROR(VLOOKUP(Tabela24[[#This Row],[Symbol]],INDIRECT("'"&amp;Tabela24[[#This Row],[INDEX]]&amp;"'!$D$5:$BB$3000"),13,0),0)</f>
        <v>0</v>
      </c>
      <c r="H1561" s="257" t="str">
        <f ca="1">IFERROR(VLOOKUP(Tabela24[[#This Row],[Symbol]],INDIRECT("'"&amp;Tabela24[[#This Row],[INDEX]]&amp;"'!$D$4:$BB$3000"),14,0),0)</f>
        <v>szt.</v>
      </c>
      <c r="I1561" s="409">
        <f ca="1">IFERROR(VLOOKUP(Tabela24[[#This Row],[Symbol]],INDIRECT("'"&amp;Tabela24[[#This Row],[INDEX]]&amp;"'!$D$4:$BB$3000"),30,0),0)</f>
        <v>0</v>
      </c>
      <c r="J1561" s="437">
        <f ca="1">IFERROR(VLOOKUP(Tabela24[[#This Row],[Symbol]],INDIRECT("'"&amp;Tabela24[[#This Row],[INDEX]]&amp;"'!$D$4:$BB$3000"),31,0),0)</f>
        <v>0</v>
      </c>
      <c r="K1561" s="258"/>
    </row>
    <row r="1562" spans="1:11" ht="30" customHeight="1" x14ac:dyDescent="0.2">
      <c r="A1562" s="254"/>
      <c r="B1562" s="555" t="s">
        <v>1619</v>
      </c>
      <c r="C1562" s="561" t="s">
        <v>3366</v>
      </c>
      <c r="D1562" s="256" t="str">
        <f>VLOOKUP(Tabela24[[#This Row],[Symbol]],Baza_cen[],3,0)</f>
        <v>Wiertło SDS-plus X5 DUAL    6x265mm     STALCO PERFECT</v>
      </c>
      <c r="E1562" s="257"/>
      <c r="F1562" s="257"/>
      <c r="G1562" s="257">
        <f ca="1">IFERROR(VLOOKUP(Tabela24[[#This Row],[Symbol]],INDIRECT("'"&amp;Tabela24[[#This Row],[INDEX]]&amp;"'!$D$5:$BB$3000"),13,0),0)</f>
        <v>0</v>
      </c>
      <c r="H1562" s="257" t="str">
        <f ca="1">IFERROR(VLOOKUP(Tabela24[[#This Row],[Symbol]],INDIRECT("'"&amp;Tabela24[[#This Row],[INDEX]]&amp;"'!$D$4:$BB$3000"),14,0),0)</f>
        <v>szt.</v>
      </c>
      <c r="I1562" s="409">
        <f ca="1">IFERROR(VLOOKUP(Tabela24[[#This Row],[Symbol]],INDIRECT("'"&amp;Tabela24[[#This Row],[INDEX]]&amp;"'!$D$4:$BB$3000"),30,0),0)</f>
        <v>0</v>
      </c>
      <c r="J1562" s="437">
        <f ca="1">IFERROR(VLOOKUP(Tabela24[[#This Row],[Symbol]],INDIRECT("'"&amp;Tabela24[[#This Row],[INDEX]]&amp;"'!$D$4:$BB$3000"),31,0),0)</f>
        <v>0</v>
      </c>
      <c r="K1562" s="258"/>
    </row>
    <row r="1563" spans="1:11" ht="30" customHeight="1" x14ac:dyDescent="0.2">
      <c r="A1563" s="254"/>
      <c r="B1563" s="555" t="s">
        <v>1619</v>
      </c>
      <c r="C1563" s="561" t="s">
        <v>3368</v>
      </c>
      <c r="D1563" s="256" t="str">
        <f>VLOOKUP(Tabela24[[#This Row],[Symbol]],Baza_cen[],3,0)</f>
        <v>Wiertło SDS-plus X5 DUAL    6x315mm     STALCO PERFECT</v>
      </c>
      <c r="E1563" s="257"/>
      <c r="F1563" s="257"/>
      <c r="G1563" s="257">
        <f ca="1">IFERROR(VLOOKUP(Tabela24[[#This Row],[Symbol]],INDIRECT("'"&amp;Tabela24[[#This Row],[INDEX]]&amp;"'!$D$5:$BB$3000"),13,0),0)</f>
        <v>0</v>
      </c>
      <c r="H1563" s="257" t="str">
        <f ca="1">IFERROR(VLOOKUP(Tabela24[[#This Row],[Symbol]],INDIRECT("'"&amp;Tabela24[[#This Row],[INDEX]]&amp;"'!$D$4:$BB$3000"),14,0),0)</f>
        <v>szt.</v>
      </c>
      <c r="I1563" s="409">
        <f ca="1">IFERROR(VLOOKUP(Tabela24[[#This Row],[Symbol]],INDIRECT("'"&amp;Tabela24[[#This Row],[INDEX]]&amp;"'!$D$4:$BB$3000"),30,0),0)</f>
        <v>0</v>
      </c>
      <c r="J1563" s="437">
        <f ca="1">IFERROR(VLOOKUP(Tabela24[[#This Row],[Symbol]],INDIRECT("'"&amp;Tabela24[[#This Row],[INDEX]]&amp;"'!$D$4:$BB$3000"),31,0),0)</f>
        <v>0</v>
      </c>
      <c r="K1563" s="258"/>
    </row>
    <row r="1564" spans="1:11" ht="30" customHeight="1" x14ac:dyDescent="0.2">
      <c r="A1564" s="254"/>
      <c r="B1564" s="555" t="s">
        <v>1619</v>
      </c>
      <c r="C1564" s="561" t="s">
        <v>3382</v>
      </c>
      <c r="D1564" s="256" t="str">
        <f>VLOOKUP(Tabela24[[#This Row],[Symbol]],Baza_cen[],3,0)</f>
        <v>Wiertło SDS-plus X5 DUAL    7x115mm     STALCO PERFECT</v>
      </c>
      <c r="E1564" s="257"/>
      <c r="F1564" s="257"/>
      <c r="G1564" s="257">
        <f ca="1">IFERROR(VLOOKUP(Tabela24[[#This Row],[Symbol]],INDIRECT("'"&amp;Tabela24[[#This Row],[INDEX]]&amp;"'!$D$5:$BB$3000"),13,0),0)</f>
        <v>0</v>
      </c>
      <c r="H1564" s="257" t="str">
        <f ca="1">IFERROR(VLOOKUP(Tabela24[[#This Row],[Symbol]],INDIRECT("'"&amp;Tabela24[[#This Row],[INDEX]]&amp;"'!$D$4:$BB$3000"),14,0),0)</f>
        <v>szt.</v>
      </c>
      <c r="I1564" s="409">
        <f ca="1">IFERROR(VLOOKUP(Tabela24[[#This Row],[Symbol]],INDIRECT("'"&amp;Tabela24[[#This Row],[INDEX]]&amp;"'!$D$4:$BB$3000"),30,0),0)</f>
        <v>0</v>
      </c>
      <c r="J1564" s="437">
        <f ca="1">IFERROR(VLOOKUP(Tabela24[[#This Row],[Symbol]],INDIRECT("'"&amp;Tabela24[[#This Row],[INDEX]]&amp;"'!$D$4:$BB$3000"),31,0),0)</f>
        <v>0</v>
      </c>
      <c r="K1564" s="258"/>
    </row>
    <row r="1565" spans="1:11" ht="30" customHeight="1" x14ac:dyDescent="0.2">
      <c r="A1565" s="254"/>
      <c r="B1565" s="555" t="s">
        <v>1619</v>
      </c>
      <c r="C1565" s="561" t="s">
        <v>3372</v>
      </c>
      <c r="D1565" s="256" t="str">
        <f>VLOOKUP(Tabela24[[#This Row],[Symbol]],Baza_cen[],3,0)</f>
        <v>Wiertło SDS-plus X5 DUAL    7x165mm     STALCO PERFECT</v>
      </c>
      <c r="E1565" s="257"/>
      <c r="F1565" s="257"/>
      <c r="G1565" s="257">
        <f ca="1">IFERROR(VLOOKUP(Tabela24[[#This Row],[Symbol]],INDIRECT("'"&amp;Tabela24[[#This Row],[INDEX]]&amp;"'!$D$5:$BB$3000"),13,0),0)</f>
        <v>0</v>
      </c>
      <c r="H1565" s="257" t="str">
        <f ca="1">IFERROR(VLOOKUP(Tabela24[[#This Row],[Symbol]],INDIRECT("'"&amp;Tabela24[[#This Row],[INDEX]]&amp;"'!$D$4:$BB$3000"),14,0),0)</f>
        <v>szt.</v>
      </c>
      <c r="I1565" s="409">
        <f ca="1">IFERROR(VLOOKUP(Tabela24[[#This Row],[Symbol]],INDIRECT("'"&amp;Tabela24[[#This Row],[INDEX]]&amp;"'!$D$4:$BB$3000"),30,0),0)</f>
        <v>0</v>
      </c>
      <c r="J1565" s="437">
        <f ca="1">IFERROR(VLOOKUP(Tabela24[[#This Row],[Symbol]],INDIRECT("'"&amp;Tabela24[[#This Row],[INDEX]]&amp;"'!$D$4:$BB$3000"),31,0),0)</f>
        <v>0</v>
      </c>
      <c r="K1565" s="258"/>
    </row>
    <row r="1566" spans="1:11" ht="30" customHeight="1" x14ac:dyDescent="0.2">
      <c r="A1566" s="254"/>
      <c r="B1566" s="555" t="s">
        <v>1619</v>
      </c>
      <c r="C1566" s="561" t="s">
        <v>3386</v>
      </c>
      <c r="D1566" s="256" t="str">
        <f>VLOOKUP(Tabela24[[#This Row],[Symbol]],Baza_cen[],3,0)</f>
        <v>Wiertło SDS-plus X5 DUAL    8x115mm     STALCO PERFECT</v>
      </c>
      <c r="E1566" s="257"/>
      <c r="F1566" s="257"/>
      <c r="G1566" s="257">
        <f ca="1">IFERROR(VLOOKUP(Tabela24[[#This Row],[Symbol]],INDIRECT("'"&amp;Tabela24[[#This Row],[INDEX]]&amp;"'!$D$5:$BB$3000"),13,0),0)</f>
        <v>0</v>
      </c>
      <c r="H1566" s="257" t="str">
        <f ca="1">IFERROR(VLOOKUP(Tabela24[[#This Row],[Symbol]],INDIRECT("'"&amp;Tabela24[[#This Row],[INDEX]]&amp;"'!$D$4:$BB$3000"),14,0),0)</f>
        <v>szt.</v>
      </c>
      <c r="I1566" s="409">
        <f ca="1">IFERROR(VLOOKUP(Tabela24[[#This Row],[Symbol]],INDIRECT("'"&amp;Tabela24[[#This Row],[INDEX]]&amp;"'!$D$4:$BB$3000"),30,0),0)</f>
        <v>0</v>
      </c>
      <c r="J1566" s="437">
        <f ca="1">IFERROR(VLOOKUP(Tabela24[[#This Row],[Symbol]],INDIRECT("'"&amp;Tabela24[[#This Row],[INDEX]]&amp;"'!$D$4:$BB$3000"),31,0),0)</f>
        <v>0</v>
      </c>
      <c r="K1566" s="258"/>
    </row>
    <row r="1567" spans="1:11" ht="30" customHeight="1" x14ac:dyDescent="0.2">
      <c r="A1567" s="254"/>
      <c r="B1567" s="555" t="s">
        <v>1619</v>
      </c>
      <c r="C1567" s="561" t="s">
        <v>3378</v>
      </c>
      <c r="D1567" s="256" t="str">
        <f>VLOOKUP(Tabela24[[#This Row],[Symbol]],Baza_cen[],3,0)</f>
        <v>Wiertło SDS-plus X5 DUAL    8x165mm     STALCO PERFECT</v>
      </c>
      <c r="E1567" s="257"/>
      <c r="F1567" s="257"/>
      <c r="G1567" s="257">
        <f ca="1">IFERROR(VLOOKUP(Tabela24[[#This Row],[Symbol]],INDIRECT("'"&amp;Tabela24[[#This Row],[INDEX]]&amp;"'!$D$5:$BB$3000"),13,0),0)</f>
        <v>0</v>
      </c>
      <c r="H1567" s="257" t="str">
        <f ca="1">IFERROR(VLOOKUP(Tabela24[[#This Row],[Symbol]],INDIRECT("'"&amp;Tabela24[[#This Row],[INDEX]]&amp;"'!$D$4:$BB$3000"),14,0),0)</f>
        <v>szt.</v>
      </c>
      <c r="I1567" s="409">
        <f ca="1">IFERROR(VLOOKUP(Tabela24[[#This Row],[Symbol]],INDIRECT("'"&amp;Tabela24[[#This Row],[INDEX]]&amp;"'!$D$4:$BB$3000"),30,0),0)</f>
        <v>0</v>
      </c>
      <c r="J1567" s="437">
        <f ca="1">IFERROR(VLOOKUP(Tabela24[[#This Row],[Symbol]],INDIRECT("'"&amp;Tabela24[[#This Row],[INDEX]]&amp;"'!$D$4:$BB$3000"),31,0),0)</f>
        <v>0</v>
      </c>
      <c r="K1567" s="258"/>
    </row>
    <row r="1568" spans="1:11" ht="30" customHeight="1" x14ac:dyDescent="0.2">
      <c r="A1568" s="254"/>
      <c r="B1568" s="555" t="s">
        <v>1619</v>
      </c>
      <c r="C1568" s="561" t="s">
        <v>3384</v>
      </c>
      <c r="D1568" s="256" t="str">
        <f>VLOOKUP(Tabela24[[#This Row],[Symbol]],Baza_cen[],3,0)</f>
        <v>Wiertło SDS-plus X5 DUAL    8x215mm     STALCO PERFECT</v>
      </c>
      <c r="E1568" s="257"/>
      <c r="F1568" s="257"/>
      <c r="G1568" s="257">
        <f ca="1">IFERROR(VLOOKUP(Tabela24[[#This Row],[Symbol]],INDIRECT("'"&amp;Tabela24[[#This Row],[INDEX]]&amp;"'!$D$5:$BB$3000"),13,0),0)</f>
        <v>0</v>
      </c>
      <c r="H1568" s="257" t="str">
        <f ca="1">IFERROR(VLOOKUP(Tabela24[[#This Row],[Symbol]],INDIRECT("'"&amp;Tabela24[[#This Row],[INDEX]]&amp;"'!$D$4:$BB$3000"),14,0),0)</f>
        <v>szt.</v>
      </c>
      <c r="I1568" s="409">
        <f ca="1">IFERROR(VLOOKUP(Tabela24[[#This Row],[Symbol]],INDIRECT("'"&amp;Tabela24[[#This Row],[INDEX]]&amp;"'!$D$4:$BB$3000"),30,0),0)</f>
        <v>0</v>
      </c>
      <c r="J1568" s="437">
        <f ca="1">IFERROR(VLOOKUP(Tabela24[[#This Row],[Symbol]],INDIRECT("'"&amp;Tabela24[[#This Row],[INDEX]]&amp;"'!$D$4:$BB$3000"),31,0),0)</f>
        <v>0</v>
      </c>
      <c r="K1568" s="258"/>
    </row>
    <row r="1569" spans="1:11" ht="30" customHeight="1" x14ac:dyDescent="0.2">
      <c r="A1569" s="254"/>
      <c r="B1569" s="555" t="s">
        <v>1619</v>
      </c>
      <c r="C1569" s="561" t="s">
        <v>3388</v>
      </c>
      <c r="D1569" s="256" t="str">
        <f>VLOOKUP(Tabela24[[#This Row],[Symbol]],Baza_cen[],3,0)</f>
        <v>Wiertło SDS-plus X5 DUAL    8x265mm     STALCO PERFECT</v>
      </c>
      <c r="E1569" s="257"/>
      <c r="F1569" s="257"/>
      <c r="G1569" s="257">
        <f ca="1">IFERROR(VLOOKUP(Tabela24[[#This Row],[Symbol]],INDIRECT("'"&amp;Tabela24[[#This Row],[INDEX]]&amp;"'!$D$5:$BB$3000"),13,0),0)</f>
        <v>0</v>
      </c>
      <c r="H1569" s="257" t="str">
        <f ca="1">IFERROR(VLOOKUP(Tabela24[[#This Row],[Symbol]],INDIRECT("'"&amp;Tabela24[[#This Row],[INDEX]]&amp;"'!$D$4:$BB$3000"),14,0),0)</f>
        <v>szt.</v>
      </c>
      <c r="I1569" s="409">
        <f ca="1">IFERROR(VLOOKUP(Tabela24[[#This Row],[Symbol]],INDIRECT("'"&amp;Tabela24[[#This Row],[INDEX]]&amp;"'!$D$4:$BB$3000"),30,0),0)</f>
        <v>0</v>
      </c>
      <c r="J1569" s="437">
        <f ca="1">IFERROR(VLOOKUP(Tabela24[[#This Row],[Symbol]],INDIRECT("'"&amp;Tabela24[[#This Row],[INDEX]]&amp;"'!$D$4:$BB$3000"),31,0),0)</f>
        <v>0</v>
      </c>
      <c r="K1569" s="258"/>
    </row>
    <row r="1570" spans="1:11" ht="30" customHeight="1" x14ac:dyDescent="0.2">
      <c r="A1570" s="254"/>
      <c r="B1570" s="555" t="s">
        <v>1619</v>
      </c>
      <c r="C1570" s="561" t="s">
        <v>3390</v>
      </c>
      <c r="D1570" s="256" t="str">
        <f>VLOOKUP(Tabela24[[#This Row],[Symbol]],Baza_cen[],3,0)</f>
        <v>Wiertło SDS-plus X5 DUAL    8x315mm     STALCO PERFECT</v>
      </c>
      <c r="E1570" s="257"/>
      <c r="F1570" s="257"/>
      <c r="G1570" s="257">
        <f ca="1">IFERROR(VLOOKUP(Tabela24[[#This Row],[Symbol]],INDIRECT("'"&amp;Tabela24[[#This Row],[INDEX]]&amp;"'!$D$5:$BB$3000"),13,0),0)</f>
        <v>0</v>
      </c>
      <c r="H1570" s="257" t="str">
        <f ca="1">IFERROR(VLOOKUP(Tabela24[[#This Row],[Symbol]],INDIRECT("'"&amp;Tabela24[[#This Row],[INDEX]]&amp;"'!$D$4:$BB$3000"),14,0),0)</f>
        <v>szt.</v>
      </c>
      <c r="I1570" s="409">
        <f ca="1">IFERROR(VLOOKUP(Tabela24[[#This Row],[Symbol]],INDIRECT("'"&amp;Tabela24[[#This Row],[INDEX]]&amp;"'!$D$4:$BB$3000"),30,0),0)</f>
        <v>0</v>
      </c>
      <c r="J1570" s="437">
        <f ca="1">IFERROR(VLOOKUP(Tabela24[[#This Row],[Symbol]],INDIRECT("'"&amp;Tabela24[[#This Row],[INDEX]]&amp;"'!$D$4:$BB$3000"),31,0),0)</f>
        <v>0</v>
      </c>
      <c r="K1570" s="258"/>
    </row>
    <row r="1571" spans="1:11" ht="30" customHeight="1" x14ac:dyDescent="0.2">
      <c r="A1571" s="254"/>
      <c r="B1571" s="555" t="s">
        <v>1619</v>
      </c>
      <c r="C1571" s="561" t="s">
        <v>3392</v>
      </c>
      <c r="D1571" s="256" t="str">
        <f>VLOOKUP(Tabela24[[#This Row],[Symbol]],Baza_cen[],3,0)</f>
        <v>Wiertło SDS-plus X5 DUAL    8x465mm     STALCO PERFECT</v>
      </c>
      <c r="E1571" s="257"/>
      <c r="F1571" s="257"/>
      <c r="G1571" s="257">
        <f ca="1">IFERROR(VLOOKUP(Tabela24[[#This Row],[Symbol]],INDIRECT("'"&amp;Tabela24[[#This Row],[INDEX]]&amp;"'!$D$5:$BB$3000"),13,0),0)</f>
        <v>0</v>
      </c>
      <c r="H1571" s="257" t="str">
        <f ca="1">IFERROR(VLOOKUP(Tabela24[[#This Row],[Symbol]],INDIRECT("'"&amp;Tabela24[[#This Row],[INDEX]]&amp;"'!$D$4:$BB$3000"),14,0),0)</f>
        <v>szt.</v>
      </c>
      <c r="I1571" s="409">
        <f ca="1">IFERROR(VLOOKUP(Tabela24[[#This Row],[Symbol]],INDIRECT("'"&amp;Tabela24[[#This Row],[INDEX]]&amp;"'!$D$4:$BB$3000"),30,0),0)</f>
        <v>0</v>
      </c>
      <c r="J1571" s="437">
        <f ca="1">IFERROR(VLOOKUP(Tabela24[[#This Row],[Symbol]],INDIRECT("'"&amp;Tabela24[[#This Row],[INDEX]]&amp;"'!$D$4:$BB$3000"),31,0),0)</f>
        <v>0</v>
      </c>
      <c r="K1571" s="258"/>
    </row>
    <row r="1572" spans="1:11" ht="30" customHeight="1" x14ac:dyDescent="0.2">
      <c r="A1572" s="254"/>
      <c r="B1572" s="555" t="s">
        <v>1619</v>
      </c>
      <c r="C1572" s="561" t="s">
        <v>3396</v>
      </c>
      <c r="D1572" s="256" t="str">
        <f>VLOOKUP(Tabela24[[#This Row],[Symbol]],Baza_cen[],3,0)</f>
        <v>Wiertło SDS-plus X5 DUAL   10x115mm     STALCO PERFECT</v>
      </c>
      <c r="E1572" s="257"/>
      <c r="F1572" s="257"/>
      <c r="G1572" s="257">
        <f ca="1">IFERROR(VLOOKUP(Tabela24[[#This Row],[Symbol]],INDIRECT("'"&amp;Tabela24[[#This Row],[INDEX]]&amp;"'!$D$5:$BB$3000"),13,0),0)</f>
        <v>0</v>
      </c>
      <c r="H1572" s="257" t="str">
        <f ca="1">IFERROR(VLOOKUP(Tabela24[[#This Row],[Symbol]],INDIRECT("'"&amp;Tabela24[[#This Row],[INDEX]]&amp;"'!$D$4:$BB$3000"),14,0),0)</f>
        <v>szt.</v>
      </c>
      <c r="I1572" s="409">
        <f ca="1">IFERROR(VLOOKUP(Tabela24[[#This Row],[Symbol]],INDIRECT("'"&amp;Tabela24[[#This Row],[INDEX]]&amp;"'!$D$4:$BB$3000"),30,0),0)</f>
        <v>0</v>
      </c>
      <c r="J1572" s="437">
        <f ca="1">IFERROR(VLOOKUP(Tabela24[[#This Row],[Symbol]],INDIRECT("'"&amp;Tabela24[[#This Row],[INDEX]]&amp;"'!$D$4:$BB$3000"),31,0),0)</f>
        <v>0</v>
      </c>
      <c r="K1572" s="258"/>
    </row>
    <row r="1573" spans="1:11" ht="30" customHeight="1" x14ac:dyDescent="0.2">
      <c r="A1573" s="254"/>
      <c r="B1573" s="555" t="s">
        <v>1619</v>
      </c>
      <c r="C1573" s="561" t="s">
        <v>3394</v>
      </c>
      <c r="D1573" s="256" t="str">
        <f>VLOOKUP(Tabela24[[#This Row],[Symbol]],Baza_cen[],3,0)</f>
        <v>Wiertło SDS-plus X5 DUAL   10x165mm     STALCO PERFECT</v>
      </c>
      <c r="E1573" s="257"/>
      <c r="F1573" s="257"/>
      <c r="G1573" s="257">
        <f ca="1">IFERROR(VLOOKUP(Tabela24[[#This Row],[Symbol]],INDIRECT("'"&amp;Tabela24[[#This Row],[INDEX]]&amp;"'!$D$5:$BB$3000"),13,0),0)</f>
        <v>0</v>
      </c>
      <c r="H1573" s="257" t="str">
        <f ca="1">IFERROR(VLOOKUP(Tabela24[[#This Row],[Symbol]],INDIRECT("'"&amp;Tabela24[[#This Row],[INDEX]]&amp;"'!$D$4:$BB$3000"),14,0),0)</f>
        <v>szt.</v>
      </c>
      <c r="I1573" s="409">
        <f ca="1">IFERROR(VLOOKUP(Tabela24[[#This Row],[Symbol]],INDIRECT("'"&amp;Tabela24[[#This Row],[INDEX]]&amp;"'!$D$4:$BB$3000"),30,0),0)</f>
        <v>0</v>
      </c>
      <c r="J1573" s="437">
        <f ca="1">IFERROR(VLOOKUP(Tabela24[[#This Row],[Symbol]],INDIRECT("'"&amp;Tabela24[[#This Row],[INDEX]]&amp;"'!$D$4:$BB$3000"),31,0),0)</f>
        <v>0</v>
      </c>
      <c r="K1573" s="258"/>
    </row>
    <row r="1574" spans="1:11" ht="30" customHeight="1" x14ac:dyDescent="0.2">
      <c r="A1574" s="254"/>
      <c r="B1574" s="555" t="s">
        <v>1619</v>
      </c>
      <c r="C1574" s="561" t="s">
        <v>3398</v>
      </c>
      <c r="D1574" s="256" t="str">
        <f>VLOOKUP(Tabela24[[#This Row],[Symbol]],Baza_cen[],3,0)</f>
        <v>Wiertło SDS-plus X5 DUAL   10x215mm     STALCO PERFECT</v>
      </c>
      <c r="E1574" s="257"/>
      <c r="F1574" s="257"/>
      <c r="G1574" s="257">
        <f ca="1">IFERROR(VLOOKUP(Tabela24[[#This Row],[Symbol]],INDIRECT("'"&amp;Tabela24[[#This Row],[INDEX]]&amp;"'!$D$5:$BB$3000"),13,0),0)</f>
        <v>0</v>
      </c>
      <c r="H1574" s="257" t="str">
        <f ca="1">IFERROR(VLOOKUP(Tabela24[[#This Row],[Symbol]],INDIRECT("'"&amp;Tabela24[[#This Row],[INDEX]]&amp;"'!$D$4:$BB$3000"),14,0),0)</f>
        <v>szt.</v>
      </c>
      <c r="I1574" s="409">
        <f ca="1">IFERROR(VLOOKUP(Tabela24[[#This Row],[Symbol]],INDIRECT("'"&amp;Tabela24[[#This Row],[INDEX]]&amp;"'!$D$4:$BB$3000"),30,0),0)</f>
        <v>0</v>
      </c>
      <c r="J1574" s="437">
        <f ca="1">IFERROR(VLOOKUP(Tabela24[[#This Row],[Symbol]],INDIRECT("'"&amp;Tabela24[[#This Row],[INDEX]]&amp;"'!$D$4:$BB$3000"),31,0),0)</f>
        <v>0</v>
      </c>
      <c r="K1574" s="258"/>
    </row>
    <row r="1575" spans="1:11" ht="30" customHeight="1" x14ac:dyDescent="0.2">
      <c r="A1575" s="254"/>
      <c r="B1575" s="555" t="s">
        <v>1619</v>
      </c>
      <c r="C1575" s="561" t="s">
        <v>3400</v>
      </c>
      <c r="D1575" s="256" t="str">
        <f>VLOOKUP(Tabela24[[#This Row],[Symbol]],Baza_cen[],3,0)</f>
        <v>Wiertło SDS-plus X5 DUAL   10x265mm     STALCO PERFECT</v>
      </c>
      <c r="E1575" s="257"/>
      <c r="F1575" s="257"/>
      <c r="G1575" s="257">
        <f ca="1">IFERROR(VLOOKUP(Tabela24[[#This Row],[Symbol]],INDIRECT("'"&amp;Tabela24[[#This Row],[INDEX]]&amp;"'!$D$5:$BB$3000"),13,0),0)</f>
        <v>0</v>
      </c>
      <c r="H1575" s="257" t="str">
        <f ca="1">IFERROR(VLOOKUP(Tabela24[[#This Row],[Symbol]],INDIRECT("'"&amp;Tabela24[[#This Row],[INDEX]]&amp;"'!$D$4:$BB$3000"),14,0),0)</f>
        <v>szt.</v>
      </c>
      <c r="I1575" s="409">
        <f ca="1">IFERROR(VLOOKUP(Tabela24[[#This Row],[Symbol]],INDIRECT("'"&amp;Tabela24[[#This Row],[INDEX]]&amp;"'!$D$4:$BB$3000"),30,0),0)</f>
        <v>0</v>
      </c>
      <c r="J1575" s="437">
        <f ca="1">IFERROR(VLOOKUP(Tabela24[[#This Row],[Symbol]],INDIRECT("'"&amp;Tabela24[[#This Row],[INDEX]]&amp;"'!$D$4:$BB$3000"),31,0),0)</f>
        <v>0</v>
      </c>
      <c r="K1575" s="258"/>
    </row>
    <row r="1576" spans="1:11" ht="30" customHeight="1" x14ac:dyDescent="0.2">
      <c r="A1576" s="254"/>
      <c r="B1576" s="555" t="s">
        <v>1619</v>
      </c>
      <c r="C1576" s="561" t="s">
        <v>3402</v>
      </c>
      <c r="D1576" s="256" t="str">
        <f>VLOOKUP(Tabela24[[#This Row],[Symbol]],Baza_cen[],3,0)</f>
        <v>Wiertło SDS-plus X5 DUAL   10x315mm     STALCO PERFECT</v>
      </c>
      <c r="E1576" s="257"/>
      <c r="F1576" s="257"/>
      <c r="G1576" s="257">
        <f ca="1">IFERROR(VLOOKUP(Tabela24[[#This Row],[Symbol]],INDIRECT("'"&amp;Tabela24[[#This Row],[INDEX]]&amp;"'!$D$5:$BB$3000"),13,0),0)</f>
        <v>0</v>
      </c>
      <c r="H1576" s="257" t="str">
        <f ca="1">IFERROR(VLOOKUP(Tabela24[[#This Row],[Symbol]],INDIRECT("'"&amp;Tabela24[[#This Row],[INDEX]]&amp;"'!$D$4:$BB$3000"),14,0),0)</f>
        <v>szt.</v>
      </c>
      <c r="I1576" s="409">
        <f ca="1">IFERROR(VLOOKUP(Tabela24[[#This Row],[Symbol]],INDIRECT("'"&amp;Tabela24[[#This Row],[INDEX]]&amp;"'!$D$4:$BB$3000"),30,0),0)</f>
        <v>0</v>
      </c>
      <c r="J1576" s="437">
        <f ca="1">IFERROR(VLOOKUP(Tabela24[[#This Row],[Symbol]],INDIRECT("'"&amp;Tabela24[[#This Row],[INDEX]]&amp;"'!$D$4:$BB$3000"),31,0),0)</f>
        <v>0</v>
      </c>
      <c r="K1576" s="258"/>
    </row>
    <row r="1577" spans="1:11" ht="30" customHeight="1" x14ac:dyDescent="0.2">
      <c r="A1577" s="254"/>
      <c r="B1577" s="555" t="s">
        <v>1619</v>
      </c>
      <c r="C1577" s="561" t="s">
        <v>3404</v>
      </c>
      <c r="D1577" s="256" t="str">
        <f>VLOOKUP(Tabela24[[#This Row],[Symbol]],Baza_cen[],3,0)</f>
        <v>Wiertło SDS-plus X5 DUAL   10x465mm     STALCO PERFECT</v>
      </c>
      <c r="E1577" s="257"/>
      <c r="F1577" s="257"/>
      <c r="G1577" s="257">
        <f ca="1">IFERROR(VLOOKUP(Tabela24[[#This Row],[Symbol]],INDIRECT("'"&amp;Tabela24[[#This Row],[INDEX]]&amp;"'!$D$5:$BB$3000"),13,0),0)</f>
        <v>0</v>
      </c>
      <c r="H1577" s="257" t="str">
        <f ca="1">IFERROR(VLOOKUP(Tabela24[[#This Row],[Symbol]],INDIRECT("'"&amp;Tabela24[[#This Row],[INDEX]]&amp;"'!$D$4:$BB$3000"),14,0),0)</f>
        <v>szt.</v>
      </c>
      <c r="I1577" s="409">
        <f ca="1">IFERROR(VLOOKUP(Tabela24[[#This Row],[Symbol]],INDIRECT("'"&amp;Tabela24[[#This Row],[INDEX]]&amp;"'!$D$4:$BB$3000"),30,0),0)</f>
        <v>0</v>
      </c>
      <c r="J1577" s="437">
        <f ca="1">IFERROR(VLOOKUP(Tabela24[[#This Row],[Symbol]],INDIRECT("'"&amp;Tabela24[[#This Row],[INDEX]]&amp;"'!$D$4:$BB$3000"),31,0),0)</f>
        <v>0</v>
      </c>
      <c r="K1577" s="258"/>
    </row>
    <row r="1578" spans="1:11" ht="30" customHeight="1" x14ac:dyDescent="0.2">
      <c r="A1578" s="254"/>
      <c r="B1578" s="555" t="s">
        <v>1619</v>
      </c>
      <c r="C1578" s="561" t="s">
        <v>3408</v>
      </c>
      <c r="D1578" s="256" t="str">
        <f>VLOOKUP(Tabela24[[#This Row],[Symbol]],Baza_cen[],3,0)</f>
        <v>Wiertło SDS-plus X5 DUAL   10x600mm     STALCO PERFECT</v>
      </c>
      <c r="E1578" s="257"/>
      <c r="F1578" s="257"/>
      <c r="G1578" s="257">
        <f ca="1">IFERROR(VLOOKUP(Tabela24[[#This Row],[Symbol]],INDIRECT("'"&amp;Tabela24[[#This Row],[INDEX]]&amp;"'!$D$5:$BB$3000"),13,0),0)</f>
        <v>0</v>
      </c>
      <c r="H1578" s="257" t="str">
        <f ca="1">IFERROR(VLOOKUP(Tabela24[[#This Row],[Symbol]],INDIRECT("'"&amp;Tabela24[[#This Row],[INDEX]]&amp;"'!$D$4:$BB$3000"),14,0),0)</f>
        <v>szt.</v>
      </c>
      <c r="I1578" s="409">
        <f ca="1">IFERROR(VLOOKUP(Tabela24[[#This Row],[Symbol]],INDIRECT("'"&amp;Tabela24[[#This Row],[INDEX]]&amp;"'!$D$4:$BB$3000"),30,0),0)</f>
        <v>0</v>
      </c>
      <c r="J1578" s="437">
        <f ca="1">IFERROR(VLOOKUP(Tabela24[[#This Row],[Symbol]],INDIRECT("'"&amp;Tabela24[[#This Row],[INDEX]]&amp;"'!$D$4:$BB$3000"),31,0),0)</f>
        <v>0</v>
      </c>
      <c r="K1578" s="258"/>
    </row>
    <row r="1579" spans="1:11" ht="30" customHeight="1" x14ac:dyDescent="0.2">
      <c r="A1579" s="254"/>
      <c r="B1579" s="555" t="s">
        <v>1619</v>
      </c>
      <c r="C1579" s="561" t="s">
        <v>3420</v>
      </c>
      <c r="D1579" s="256" t="str">
        <f>VLOOKUP(Tabela24[[#This Row],[Symbol]],Baza_cen[],3,0)</f>
        <v>Wiertło SDS-plus X5 DUAL   12x1000mm     STALCO PERFECT</v>
      </c>
      <c r="E1579" s="257"/>
      <c r="F1579" s="257"/>
      <c r="G1579" s="257">
        <f ca="1">IFERROR(VLOOKUP(Tabela24[[#This Row],[Symbol]],INDIRECT("'"&amp;Tabela24[[#This Row],[INDEX]]&amp;"'!$D$5:$BB$3000"),13,0),0)</f>
        <v>0</v>
      </c>
      <c r="H1579" s="257" t="str">
        <f ca="1">IFERROR(VLOOKUP(Tabela24[[#This Row],[Symbol]],INDIRECT("'"&amp;Tabela24[[#This Row],[INDEX]]&amp;"'!$D$4:$BB$3000"),14,0),0)</f>
        <v>szt.</v>
      </c>
      <c r="I1579" s="409">
        <f ca="1">IFERROR(VLOOKUP(Tabela24[[#This Row],[Symbol]],INDIRECT("'"&amp;Tabela24[[#This Row],[INDEX]]&amp;"'!$D$4:$BB$3000"),30,0),0)</f>
        <v>0</v>
      </c>
      <c r="J1579" s="437">
        <f ca="1">IFERROR(VLOOKUP(Tabela24[[#This Row],[Symbol]],INDIRECT("'"&amp;Tabela24[[#This Row],[INDEX]]&amp;"'!$D$4:$BB$3000"),31,0),0)</f>
        <v>0</v>
      </c>
      <c r="K1579" s="258"/>
    </row>
    <row r="1580" spans="1:11" ht="30" customHeight="1" x14ac:dyDescent="0.2">
      <c r="A1580" s="254"/>
      <c r="B1580" s="555" t="s">
        <v>1619</v>
      </c>
      <c r="C1580" s="561" t="s">
        <v>3406</v>
      </c>
      <c r="D1580" s="256" t="str">
        <f>VLOOKUP(Tabela24[[#This Row],[Symbol]],Baza_cen[],3,0)</f>
        <v>Wiertło SDS-plus X5 DUAL   12x165mm     STALCO PERFECT</v>
      </c>
      <c r="E1580" s="257"/>
      <c r="F1580" s="257"/>
      <c r="G1580" s="257">
        <f ca="1">IFERROR(VLOOKUP(Tabela24[[#This Row],[Symbol]],INDIRECT("'"&amp;Tabela24[[#This Row],[INDEX]]&amp;"'!$D$5:$BB$3000"),13,0),0)</f>
        <v>0</v>
      </c>
      <c r="H1580" s="257" t="str">
        <f ca="1">IFERROR(VLOOKUP(Tabela24[[#This Row],[Symbol]],INDIRECT("'"&amp;Tabela24[[#This Row],[INDEX]]&amp;"'!$D$4:$BB$3000"),14,0),0)</f>
        <v>szt.</v>
      </c>
      <c r="I1580" s="409">
        <f ca="1">IFERROR(VLOOKUP(Tabela24[[#This Row],[Symbol]],INDIRECT("'"&amp;Tabela24[[#This Row],[INDEX]]&amp;"'!$D$4:$BB$3000"),30,0),0)</f>
        <v>0</v>
      </c>
      <c r="J1580" s="437">
        <f ca="1">IFERROR(VLOOKUP(Tabela24[[#This Row],[Symbol]],INDIRECT("'"&amp;Tabela24[[#This Row],[INDEX]]&amp;"'!$D$4:$BB$3000"),31,0),0)</f>
        <v>0</v>
      </c>
      <c r="K1580" s="258"/>
    </row>
    <row r="1581" spans="1:11" ht="30" customHeight="1" x14ac:dyDescent="0.2">
      <c r="A1581" s="254"/>
      <c r="B1581" s="555" t="s">
        <v>1619</v>
      </c>
      <c r="C1581" s="561" t="s">
        <v>3410</v>
      </c>
      <c r="D1581" s="256" t="str">
        <f>VLOOKUP(Tabela24[[#This Row],[Symbol]],Baza_cen[],3,0)</f>
        <v>Wiertło SDS-plus X5 DUAL   12x215mm     STALCO PERFECT</v>
      </c>
      <c r="E1581" s="257"/>
      <c r="F1581" s="257"/>
      <c r="G1581" s="257">
        <f ca="1">IFERROR(VLOOKUP(Tabela24[[#This Row],[Symbol]],INDIRECT("'"&amp;Tabela24[[#This Row],[INDEX]]&amp;"'!$D$5:$BB$3000"),13,0),0)</f>
        <v>0</v>
      </c>
      <c r="H1581" s="257" t="str">
        <f ca="1">IFERROR(VLOOKUP(Tabela24[[#This Row],[Symbol]],INDIRECT("'"&amp;Tabela24[[#This Row],[INDEX]]&amp;"'!$D$4:$BB$3000"),14,0),0)</f>
        <v>szt.</v>
      </c>
      <c r="I1581" s="409">
        <f ca="1">IFERROR(VLOOKUP(Tabela24[[#This Row],[Symbol]],INDIRECT("'"&amp;Tabela24[[#This Row],[INDEX]]&amp;"'!$D$4:$BB$3000"),30,0),0)</f>
        <v>0</v>
      </c>
      <c r="J1581" s="437">
        <f ca="1">IFERROR(VLOOKUP(Tabela24[[#This Row],[Symbol]],INDIRECT("'"&amp;Tabela24[[#This Row],[INDEX]]&amp;"'!$D$4:$BB$3000"),31,0),0)</f>
        <v>0</v>
      </c>
      <c r="K1581" s="258"/>
    </row>
    <row r="1582" spans="1:11" ht="30" customHeight="1" x14ac:dyDescent="0.2">
      <c r="A1582" s="254"/>
      <c r="B1582" s="555" t="s">
        <v>1619</v>
      </c>
      <c r="C1582" s="561" t="s">
        <v>3412</v>
      </c>
      <c r="D1582" s="256" t="str">
        <f>VLOOKUP(Tabela24[[#This Row],[Symbol]],Baza_cen[],3,0)</f>
        <v>Wiertło SDS-plus X5 DUAL   12x265mm     STALCO PERFECT</v>
      </c>
      <c r="E1582" s="257"/>
      <c r="F1582" s="257"/>
      <c r="G1582" s="257">
        <f ca="1">IFERROR(VLOOKUP(Tabela24[[#This Row],[Symbol]],INDIRECT("'"&amp;Tabela24[[#This Row],[INDEX]]&amp;"'!$D$5:$BB$3000"),13,0),0)</f>
        <v>0</v>
      </c>
      <c r="H1582" s="257" t="str">
        <f ca="1">IFERROR(VLOOKUP(Tabela24[[#This Row],[Symbol]],INDIRECT("'"&amp;Tabela24[[#This Row],[INDEX]]&amp;"'!$D$4:$BB$3000"),14,0),0)</f>
        <v>szt.</v>
      </c>
      <c r="I1582" s="409">
        <f ca="1">IFERROR(VLOOKUP(Tabela24[[#This Row],[Symbol]],INDIRECT("'"&amp;Tabela24[[#This Row],[INDEX]]&amp;"'!$D$4:$BB$3000"),30,0),0)</f>
        <v>0</v>
      </c>
      <c r="J1582" s="437">
        <f ca="1">IFERROR(VLOOKUP(Tabela24[[#This Row],[Symbol]],INDIRECT("'"&amp;Tabela24[[#This Row],[INDEX]]&amp;"'!$D$4:$BB$3000"),31,0),0)</f>
        <v>0</v>
      </c>
      <c r="K1582" s="258"/>
    </row>
    <row r="1583" spans="1:11" ht="30" customHeight="1" x14ac:dyDescent="0.2">
      <c r="A1583" s="254"/>
      <c r="B1583" s="555" t="s">
        <v>1619</v>
      </c>
      <c r="C1583" s="561" t="s">
        <v>3414</v>
      </c>
      <c r="D1583" s="256" t="str">
        <f>VLOOKUP(Tabela24[[#This Row],[Symbol]],Baza_cen[],3,0)</f>
        <v>Wiertło SDS-plus X5 DUAL   12x315mm     STALCO PERFECT</v>
      </c>
      <c r="E1583" s="257"/>
      <c r="F1583" s="257"/>
      <c r="G1583" s="257">
        <f ca="1">IFERROR(VLOOKUP(Tabela24[[#This Row],[Symbol]],INDIRECT("'"&amp;Tabela24[[#This Row],[INDEX]]&amp;"'!$D$5:$BB$3000"),13,0),0)</f>
        <v>0</v>
      </c>
      <c r="H1583" s="257" t="str">
        <f ca="1">IFERROR(VLOOKUP(Tabela24[[#This Row],[Symbol]],INDIRECT("'"&amp;Tabela24[[#This Row],[INDEX]]&amp;"'!$D$4:$BB$3000"),14,0),0)</f>
        <v>szt.</v>
      </c>
      <c r="I1583" s="409">
        <f ca="1">IFERROR(VLOOKUP(Tabela24[[#This Row],[Symbol]],INDIRECT("'"&amp;Tabela24[[#This Row],[INDEX]]&amp;"'!$D$4:$BB$3000"),30,0),0)</f>
        <v>0</v>
      </c>
      <c r="J1583" s="437">
        <f ca="1">IFERROR(VLOOKUP(Tabela24[[#This Row],[Symbol]],INDIRECT("'"&amp;Tabela24[[#This Row],[INDEX]]&amp;"'!$D$4:$BB$3000"),31,0),0)</f>
        <v>0</v>
      </c>
      <c r="K1583" s="258"/>
    </row>
    <row r="1584" spans="1:11" ht="30" customHeight="1" x14ac:dyDescent="0.2">
      <c r="A1584" s="254"/>
      <c r="B1584" s="555" t="s">
        <v>1619</v>
      </c>
      <c r="C1584" s="561" t="s">
        <v>3416</v>
      </c>
      <c r="D1584" s="256" t="str">
        <f>VLOOKUP(Tabela24[[#This Row],[Symbol]],Baza_cen[],3,0)</f>
        <v>Wiertło SDS-plus X5 DUAL   12x465mm     STALCO PERFECT</v>
      </c>
      <c r="E1584" s="257"/>
      <c r="F1584" s="257"/>
      <c r="G1584" s="257">
        <f ca="1">IFERROR(VLOOKUP(Tabela24[[#This Row],[Symbol]],INDIRECT("'"&amp;Tabela24[[#This Row],[INDEX]]&amp;"'!$D$5:$BB$3000"),13,0),0)</f>
        <v>0</v>
      </c>
      <c r="H1584" s="257" t="str">
        <f ca="1">IFERROR(VLOOKUP(Tabela24[[#This Row],[Symbol]],INDIRECT("'"&amp;Tabela24[[#This Row],[INDEX]]&amp;"'!$D$4:$BB$3000"),14,0),0)</f>
        <v>szt.</v>
      </c>
      <c r="I1584" s="409">
        <f ca="1">IFERROR(VLOOKUP(Tabela24[[#This Row],[Symbol]],INDIRECT("'"&amp;Tabela24[[#This Row],[INDEX]]&amp;"'!$D$4:$BB$3000"),30,0),0)</f>
        <v>0</v>
      </c>
      <c r="J1584" s="437">
        <f ca="1">IFERROR(VLOOKUP(Tabela24[[#This Row],[Symbol]],INDIRECT("'"&amp;Tabela24[[#This Row],[INDEX]]&amp;"'!$D$4:$BB$3000"),31,0),0)</f>
        <v>0</v>
      </c>
      <c r="K1584" s="258"/>
    </row>
    <row r="1585" spans="1:11" ht="30" customHeight="1" x14ac:dyDescent="0.2">
      <c r="A1585" s="254"/>
      <c r="B1585" s="555" t="s">
        <v>1619</v>
      </c>
      <c r="C1585" s="561" t="s">
        <v>3418</v>
      </c>
      <c r="D1585" s="256" t="str">
        <f>VLOOKUP(Tabela24[[#This Row],[Symbol]],Baza_cen[],3,0)</f>
        <v>Wiertło SDS-plus X5 DUAL   12x600mm     STALCO PERFECT</v>
      </c>
      <c r="E1585" s="257"/>
      <c r="F1585" s="257"/>
      <c r="G1585" s="257">
        <f ca="1">IFERROR(VLOOKUP(Tabela24[[#This Row],[Symbol]],INDIRECT("'"&amp;Tabela24[[#This Row],[INDEX]]&amp;"'!$D$5:$BB$3000"),13,0),0)</f>
        <v>0</v>
      </c>
      <c r="H1585" s="257" t="str">
        <f ca="1">IFERROR(VLOOKUP(Tabela24[[#This Row],[Symbol]],INDIRECT("'"&amp;Tabela24[[#This Row],[INDEX]]&amp;"'!$D$4:$BB$3000"),14,0),0)</f>
        <v>szt.</v>
      </c>
      <c r="I1585" s="409">
        <f ca="1">IFERROR(VLOOKUP(Tabela24[[#This Row],[Symbol]],INDIRECT("'"&amp;Tabela24[[#This Row],[INDEX]]&amp;"'!$D$4:$BB$3000"),30,0),0)</f>
        <v>0</v>
      </c>
      <c r="J1585" s="437">
        <f ca="1">IFERROR(VLOOKUP(Tabela24[[#This Row],[Symbol]],INDIRECT("'"&amp;Tabela24[[#This Row],[INDEX]]&amp;"'!$D$4:$BB$3000"),31,0),0)</f>
        <v>0</v>
      </c>
      <c r="K1585" s="258"/>
    </row>
    <row r="1586" spans="1:11" ht="30" customHeight="1" x14ac:dyDescent="0.2">
      <c r="A1586" s="254"/>
      <c r="B1586" s="555" t="s">
        <v>1619</v>
      </c>
      <c r="C1586" s="561" t="s">
        <v>3195</v>
      </c>
      <c r="D1586" s="256" t="str">
        <f>VLOOKUP(Tabela24[[#This Row],[Symbol]],Baza_cen[],3,0)</f>
        <v>Miara zwijana   3m x 16mm     STALCO</v>
      </c>
      <c r="E1586" s="257"/>
      <c r="F1586" s="257"/>
      <c r="G1586" s="257">
        <f ca="1">IFERROR(VLOOKUP(Tabela24[[#This Row],[Symbol]],INDIRECT("'"&amp;Tabela24[[#This Row],[INDEX]]&amp;"'!$D$5:$BB$3000"),13,0),0)</f>
        <v>0</v>
      </c>
      <c r="H1586" s="257" t="str">
        <f ca="1">IFERROR(VLOOKUP(Tabela24[[#This Row],[Symbol]],INDIRECT("'"&amp;Tabela24[[#This Row],[INDEX]]&amp;"'!$D$4:$BB$3000"),14,0),0)</f>
        <v>szt.</v>
      </c>
      <c r="I1586" s="409">
        <f ca="1">IFERROR(VLOOKUP(Tabela24[[#This Row],[Symbol]],INDIRECT("'"&amp;Tabela24[[#This Row],[INDEX]]&amp;"'!$D$4:$BB$3000"),30,0),0)</f>
        <v>0</v>
      </c>
      <c r="J1586" s="437">
        <f ca="1">IFERROR(VLOOKUP(Tabela24[[#This Row],[Symbol]],INDIRECT("'"&amp;Tabela24[[#This Row],[INDEX]]&amp;"'!$D$4:$BB$3000"),31,0),0)</f>
        <v>0</v>
      </c>
      <c r="K1586" s="258"/>
    </row>
    <row r="1587" spans="1:11" ht="30" customHeight="1" x14ac:dyDescent="0.2">
      <c r="A1587" s="254"/>
      <c r="B1587" s="555" t="s">
        <v>1619</v>
      </c>
      <c r="C1587" s="561" t="s">
        <v>3196</v>
      </c>
      <c r="D1587" s="256" t="str">
        <f>VLOOKUP(Tabela24[[#This Row],[Symbol]],Baza_cen[],3,0)</f>
        <v>Miara zwijana   5m x 19mm     STALCO</v>
      </c>
      <c r="E1587" s="257"/>
      <c r="F1587" s="257"/>
      <c r="G1587" s="257">
        <f ca="1">IFERROR(VLOOKUP(Tabela24[[#This Row],[Symbol]],INDIRECT("'"&amp;Tabela24[[#This Row],[INDEX]]&amp;"'!$D$5:$BB$3000"),13,0),0)</f>
        <v>0</v>
      </c>
      <c r="H1587" s="257" t="str">
        <f ca="1">IFERROR(VLOOKUP(Tabela24[[#This Row],[Symbol]],INDIRECT("'"&amp;Tabela24[[#This Row],[INDEX]]&amp;"'!$D$4:$BB$3000"),14,0),0)</f>
        <v>szt.</v>
      </c>
      <c r="I1587" s="409">
        <f ca="1">IFERROR(VLOOKUP(Tabela24[[#This Row],[Symbol]],INDIRECT("'"&amp;Tabela24[[#This Row],[INDEX]]&amp;"'!$D$4:$BB$3000"),30,0),0)</f>
        <v>0</v>
      </c>
      <c r="J1587" s="437">
        <f ca="1">IFERROR(VLOOKUP(Tabela24[[#This Row],[Symbol]],INDIRECT("'"&amp;Tabela24[[#This Row],[INDEX]]&amp;"'!$D$4:$BB$3000"),31,0),0)</f>
        <v>0</v>
      </c>
      <c r="K1587" s="258"/>
    </row>
    <row r="1588" spans="1:11" ht="30" customHeight="1" x14ac:dyDescent="0.2">
      <c r="A1588" s="254"/>
      <c r="B1588" s="555" t="s">
        <v>1619</v>
      </c>
      <c r="C1588" s="561" t="s">
        <v>3197</v>
      </c>
      <c r="D1588" s="256" t="str">
        <f>VLOOKUP(Tabela24[[#This Row],[Symbol]],Baza_cen[],3,0)</f>
        <v>Miara zwijana   8m x 25mm     STALCO</v>
      </c>
      <c r="E1588" s="257"/>
      <c r="F1588" s="257"/>
      <c r="G1588" s="257">
        <f ca="1">IFERROR(VLOOKUP(Tabela24[[#This Row],[Symbol]],INDIRECT("'"&amp;Tabela24[[#This Row],[INDEX]]&amp;"'!$D$5:$BB$3000"),13,0),0)</f>
        <v>0</v>
      </c>
      <c r="H1588" s="257" t="str">
        <f ca="1">IFERROR(VLOOKUP(Tabela24[[#This Row],[Symbol]],INDIRECT("'"&amp;Tabela24[[#This Row],[INDEX]]&amp;"'!$D$4:$BB$3000"),14,0),0)</f>
        <v>szt.</v>
      </c>
      <c r="I1588" s="409">
        <f ca="1">IFERROR(VLOOKUP(Tabela24[[#This Row],[Symbol]],INDIRECT("'"&amp;Tabela24[[#This Row],[INDEX]]&amp;"'!$D$4:$BB$3000"),30,0),0)</f>
        <v>0</v>
      </c>
      <c r="J1588" s="437">
        <f ca="1">IFERROR(VLOOKUP(Tabela24[[#This Row],[Symbol]],INDIRECT("'"&amp;Tabela24[[#This Row],[INDEX]]&amp;"'!$D$4:$BB$3000"),31,0),0)</f>
        <v>0</v>
      </c>
      <c r="K1588" s="258"/>
    </row>
    <row r="1589" spans="1:11" ht="30" customHeight="1" x14ac:dyDescent="0.2">
      <c r="A1589" s="254"/>
      <c r="B1589" s="555" t="s">
        <v>1619</v>
      </c>
      <c r="C1589" s="561" t="s">
        <v>3207</v>
      </c>
      <c r="D1589" s="256" t="str">
        <f>VLOOKUP(Tabela24[[#This Row],[Symbol]],Baza_cen[],3,0)</f>
        <v>Miara zwijana dwustronna    3m x 19mm   autoblokada     STALCO PERFECT</v>
      </c>
      <c r="E1589" s="257"/>
      <c r="F1589" s="257"/>
      <c r="G1589" s="257">
        <f ca="1">IFERROR(VLOOKUP(Tabela24[[#This Row],[Symbol]],INDIRECT("'"&amp;Tabela24[[#This Row],[INDEX]]&amp;"'!$D$5:$BB$3000"),13,0),0)</f>
        <v>0</v>
      </c>
      <c r="H1589" s="257" t="str">
        <f ca="1">IFERROR(VLOOKUP(Tabela24[[#This Row],[Symbol]],INDIRECT("'"&amp;Tabela24[[#This Row],[INDEX]]&amp;"'!$D$4:$BB$3000"),14,0),0)</f>
        <v>szt.</v>
      </c>
      <c r="I1589" s="409">
        <f ca="1">IFERROR(VLOOKUP(Tabela24[[#This Row],[Symbol]],INDIRECT("'"&amp;Tabela24[[#This Row],[INDEX]]&amp;"'!$D$4:$BB$3000"),30,0),0)</f>
        <v>0</v>
      </c>
      <c r="J1589" s="437">
        <f ca="1">IFERROR(VLOOKUP(Tabela24[[#This Row],[Symbol]],INDIRECT("'"&amp;Tabela24[[#This Row],[INDEX]]&amp;"'!$D$4:$BB$3000"),31,0),0)</f>
        <v>0</v>
      </c>
      <c r="K1589" s="258"/>
    </row>
    <row r="1590" spans="1:11" ht="30" customHeight="1" x14ac:dyDescent="0.2">
      <c r="A1590" s="254"/>
      <c r="B1590" s="555" t="s">
        <v>1619</v>
      </c>
      <c r="C1590" s="561" t="s">
        <v>3208</v>
      </c>
      <c r="D1590" s="256" t="str">
        <f>VLOOKUP(Tabela24[[#This Row],[Symbol]],Baza_cen[],3,0)</f>
        <v>Miara zwijana dwustronna    5m x 27mm   autoblokada     STALCO PERFECT</v>
      </c>
      <c r="E1590" s="257"/>
      <c r="F1590" s="257"/>
      <c r="G1590" s="257">
        <f ca="1">IFERROR(VLOOKUP(Tabela24[[#This Row],[Symbol]],INDIRECT("'"&amp;Tabela24[[#This Row],[INDEX]]&amp;"'!$D$5:$BB$3000"),13,0),0)</f>
        <v>0</v>
      </c>
      <c r="H1590" s="257" t="str">
        <f ca="1">IFERROR(VLOOKUP(Tabela24[[#This Row],[Symbol]],INDIRECT("'"&amp;Tabela24[[#This Row],[INDEX]]&amp;"'!$D$4:$BB$3000"),14,0),0)</f>
        <v>szt.</v>
      </c>
      <c r="I1590" s="409">
        <f ca="1">IFERROR(VLOOKUP(Tabela24[[#This Row],[Symbol]],INDIRECT("'"&amp;Tabela24[[#This Row],[INDEX]]&amp;"'!$D$4:$BB$3000"),30,0),0)</f>
        <v>0</v>
      </c>
      <c r="J1590" s="437">
        <f ca="1">IFERROR(VLOOKUP(Tabela24[[#This Row],[Symbol]],INDIRECT("'"&amp;Tabela24[[#This Row],[INDEX]]&amp;"'!$D$4:$BB$3000"),31,0),0)</f>
        <v>0</v>
      </c>
      <c r="K1590" s="258"/>
    </row>
    <row r="1591" spans="1:11" ht="30" customHeight="1" x14ac:dyDescent="0.2">
      <c r="A1591" s="254"/>
      <c r="B1591" s="555" t="s">
        <v>1619</v>
      </c>
      <c r="C1591" s="561" t="s">
        <v>3209</v>
      </c>
      <c r="D1591" s="256" t="str">
        <f>VLOOKUP(Tabela24[[#This Row],[Symbol]],Baza_cen[],3,0)</f>
        <v>Miara zwijana dwustronna    8m x 27mm   autoblokada     STALCO PERFECT</v>
      </c>
      <c r="E1591" s="257"/>
      <c r="F1591" s="257"/>
      <c r="G1591" s="257">
        <f ca="1">IFERROR(VLOOKUP(Tabela24[[#This Row],[Symbol]],INDIRECT("'"&amp;Tabela24[[#This Row],[INDEX]]&amp;"'!$D$5:$BB$3000"),13,0),0)</f>
        <v>0</v>
      </c>
      <c r="H1591" s="257" t="str">
        <f ca="1">IFERROR(VLOOKUP(Tabela24[[#This Row],[Symbol]],INDIRECT("'"&amp;Tabela24[[#This Row],[INDEX]]&amp;"'!$D$4:$BB$3000"),14,0),0)</f>
        <v>szt.</v>
      </c>
      <c r="I1591" s="409">
        <f ca="1">IFERROR(VLOOKUP(Tabela24[[#This Row],[Symbol]],INDIRECT("'"&amp;Tabela24[[#This Row],[INDEX]]&amp;"'!$D$4:$BB$3000"),30,0),0)</f>
        <v>0</v>
      </c>
      <c r="J1591" s="437">
        <f ca="1">IFERROR(VLOOKUP(Tabela24[[#This Row],[Symbol]],INDIRECT("'"&amp;Tabela24[[#This Row],[INDEX]]&amp;"'!$D$4:$BB$3000"),31,0),0)</f>
        <v>0</v>
      </c>
      <c r="K1591" s="258"/>
    </row>
    <row r="1592" spans="1:11" ht="30" customHeight="1" x14ac:dyDescent="0.2">
      <c r="A1592" s="254"/>
      <c r="B1592" s="555" t="s">
        <v>1619</v>
      </c>
      <c r="C1592" s="561" t="s">
        <v>3201</v>
      </c>
      <c r="D1592" s="256" t="str">
        <f>VLOOKUP(Tabela24[[#This Row],[Symbol]],Baza_cen[],3,0)</f>
        <v>Miara zwijana dwustronna   3m x 19mm   zaczep magnetyczny     STALCO PERFECT</v>
      </c>
      <c r="E1592" s="257"/>
      <c r="F1592" s="257"/>
      <c r="G1592" s="257">
        <f ca="1">IFERROR(VLOOKUP(Tabela24[[#This Row],[Symbol]],INDIRECT("'"&amp;Tabela24[[#This Row],[INDEX]]&amp;"'!$D$5:$BB$3000"),13,0),0)</f>
        <v>0</v>
      </c>
      <c r="H1592" s="257" t="str">
        <f ca="1">IFERROR(VLOOKUP(Tabela24[[#This Row],[Symbol]],INDIRECT("'"&amp;Tabela24[[#This Row],[INDEX]]&amp;"'!$D$4:$BB$3000"),14,0),0)</f>
        <v>szt.</v>
      </c>
      <c r="I1592" s="409">
        <f ca="1">IFERROR(VLOOKUP(Tabela24[[#This Row],[Symbol]],INDIRECT("'"&amp;Tabela24[[#This Row],[INDEX]]&amp;"'!$D$4:$BB$3000"),30,0),0)</f>
        <v>0</v>
      </c>
      <c r="J1592" s="437">
        <f ca="1">IFERROR(VLOOKUP(Tabela24[[#This Row],[Symbol]],INDIRECT("'"&amp;Tabela24[[#This Row],[INDEX]]&amp;"'!$D$4:$BB$3000"),31,0),0)</f>
        <v>0</v>
      </c>
      <c r="K1592" s="258"/>
    </row>
    <row r="1593" spans="1:11" ht="30" customHeight="1" x14ac:dyDescent="0.2">
      <c r="A1593" s="254"/>
      <c r="B1593" s="555" t="s">
        <v>1619</v>
      </c>
      <c r="C1593" s="561" t="s">
        <v>3202</v>
      </c>
      <c r="D1593" s="256" t="str">
        <f>VLOOKUP(Tabela24[[#This Row],[Symbol]],Baza_cen[],3,0)</f>
        <v>Miara zwijana dwustronna   5m x 27mm   zaczep magnetyczny     STALCO PERFECT</v>
      </c>
      <c r="E1593" s="257"/>
      <c r="F1593" s="257"/>
      <c r="G1593" s="257">
        <f ca="1">IFERROR(VLOOKUP(Tabela24[[#This Row],[Symbol]],INDIRECT("'"&amp;Tabela24[[#This Row],[INDEX]]&amp;"'!$D$5:$BB$3000"),13,0),0)</f>
        <v>0</v>
      </c>
      <c r="H1593" s="257" t="str">
        <f ca="1">IFERROR(VLOOKUP(Tabela24[[#This Row],[Symbol]],INDIRECT("'"&amp;Tabela24[[#This Row],[INDEX]]&amp;"'!$D$4:$BB$3000"),14,0),0)</f>
        <v>szt.</v>
      </c>
      <c r="I1593" s="409">
        <f ca="1">IFERROR(VLOOKUP(Tabela24[[#This Row],[Symbol]],INDIRECT("'"&amp;Tabela24[[#This Row],[INDEX]]&amp;"'!$D$4:$BB$3000"),30,0),0)</f>
        <v>0</v>
      </c>
      <c r="J1593" s="437">
        <f ca="1">IFERROR(VLOOKUP(Tabela24[[#This Row],[Symbol]],INDIRECT("'"&amp;Tabela24[[#This Row],[INDEX]]&amp;"'!$D$4:$BB$3000"),31,0),0)</f>
        <v>0</v>
      </c>
      <c r="K1593" s="258"/>
    </row>
    <row r="1594" spans="1:11" ht="30" customHeight="1" x14ac:dyDescent="0.2">
      <c r="A1594" s="254"/>
      <c r="B1594" s="555" t="s">
        <v>1619</v>
      </c>
      <c r="C1594" s="561" t="s">
        <v>3203</v>
      </c>
      <c r="D1594" s="256" t="str">
        <f>VLOOKUP(Tabela24[[#This Row],[Symbol]],Baza_cen[],3,0)</f>
        <v>Miara zwijana dwustronna   8m x 27mm   zaczep magnetyczny     STALCO PERFECT</v>
      </c>
      <c r="E1594" s="257"/>
      <c r="F1594" s="257"/>
      <c r="G1594" s="257">
        <f ca="1">IFERROR(VLOOKUP(Tabela24[[#This Row],[Symbol]],INDIRECT("'"&amp;Tabela24[[#This Row],[INDEX]]&amp;"'!$D$5:$BB$3000"),13,0),0)</f>
        <v>0</v>
      </c>
      <c r="H1594" s="257" t="str">
        <f ca="1">IFERROR(VLOOKUP(Tabela24[[#This Row],[Symbol]],INDIRECT("'"&amp;Tabela24[[#This Row],[INDEX]]&amp;"'!$D$4:$BB$3000"),14,0),0)</f>
        <v>szt.</v>
      </c>
      <c r="I1594" s="409">
        <f ca="1">IFERROR(VLOOKUP(Tabela24[[#This Row],[Symbol]],INDIRECT("'"&amp;Tabela24[[#This Row],[INDEX]]&amp;"'!$D$4:$BB$3000"),30,0),0)</f>
        <v>0</v>
      </c>
      <c r="J1594" s="437">
        <f ca="1">IFERROR(VLOOKUP(Tabela24[[#This Row],[Symbol]],INDIRECT("'"&amp;Tabela24[[#This Row],[INDEX]]&amp;"'!$D$4:$BB$3000"),31,0),0)</f>
        <v>0</v>
      </c>
      <c r="K1594" s="258"/>
    </row>
    <row r="1595" spans="1:11" ht="30" customHeight="1" x14ac:dyDescent="0.2">
      <c r="A1595" s="254"/>
      <c r="B1595" s="555" t="s">
        <v>1619</v>
      </c>
      <c r="C1595" s="561" t="s">
        <v>1704</v>
      </c>
      <c r="D1595" s="256" t="str">
        <f>VLOOKUP(Tabela24[[#This Row],[Symbol]],Baza_cen[],3,0)</f>
        <v>Końcówka Ph 2x25   STALCO PERFECT</v>
      </c>
      <c r="E1595" s="257"/>
      <c r="F1595" s="257"/>
      <c r="G1595" s="257">
        <f ca="1">IFERROR(VLOOKUP(Tabela24[[#This Row],[Symbol]],INDIRECT("'"&amp;Tabela24[[#This Row],[INDEX]]&amp;"'!$D$5:$BB$3000"),13,0),0)</f>
        <v>0</v>
      </c>
      <c r="H1595" s="257" t="str">
        <f ca="1">IFERROR(VLOOKUP(Tabela24[[#This Row],[Symbol]],INDIRECT("'"&amp;Tabela24[[#This Row],[INDEX]]&amp;"'!$D$4:$BB$3000"),14,0),0)</f>
        <v>szt.</v>
      </c>
      <c r="I1595" s="409">
        <f ca="1">IFERROR(VLOOKUP(Tabela24[[#This Row],[Symbol]],INDIRECT("'"&amp;Tabela24[[#This Row],[INDEX]]&amp;"'!$D$4:$BB$3000"),30,0),0)</f>
        <v>0</v>
      </c>
      <c r="J1595" s="437">
        <f ca="1">IFERROR(VLOOKUP(Tabela24[[#This Row],[Symbol]],INDIRECT("'"&amp;Tabela24[[#This Row],[INDEX]]&amp;"'!$D$4:$BB$3000"),31,0),0)</f>
        <v>0</v>
      </c>
      <c r="K1595" s="258"/>
    </row>
    <row r="1596" spans="1:11" ht="30" customHeight="1" x14ac:dyDescent="0.2">
      <c r="A1596" s="254"/>
      <c r="B1596" s="555" t="s">
        <v>1619</v>
      </c>
      <c r="C1596" s="561" t="s">
        <v>1706</v>
      </c>
      <c r="D1596" s="256" t="str">
        <f>VLOOKUP(Tabela24[[#This Row],[Symbol]],Baza_cen[],3,0)</f>
        <v>Końcówka Ph 2x50   STALCO PERFECT</v>
      </c>
      <c r="E1596" s="257"/>
      <c r="F1596" s="257"/>
      <c r="G1596" s="257">
        <f ca="1">IFERROR(VLOOKUP(Tabela24[[#This Row],[Symbol]],INDIRECT("'"&amp;Tabela24[[#This Row],[INDEX]]&amp;"'!$D$5:$BB$3000"),13,0),0)</f>
        <v>0</v>
      </c>
      <c r="H1596" s="257" t="str">
        <f ca="1">IFERROR(VLOOKUP(Tabela24[[#This Row],[Symbol]],INDIRECT("'"&amp;Tabela24[[#This Row],[INDEX]]&amp;"'!$D$4:$BB$3000"),14,0),0)</f>
        <v>szt.</v>
      </c>
      <c r="I1596" s="409">
        <f ca="1">IFERROR(VLOOKUP(Tabela24[[#This Row],[Symbol]],INDIRECT("'"&amp;Tabela24[[#This Row],[INDEX]]&amp;"'!$D$4:$BB$3000"),30,0),0)</f>
        <v>0</v>
      </c>
      <c r="J1596" s="437">
        <f ca="1">IFERROR(VLOOKUP(Tabela24[[#This Row],[Symbol]],INDIRECT("'"&amp;Tabela24[[#This Row],[INDEX]]&amp;"'!$D$4:$BB$3000"),31,0),0)</f>
        <v>0</v>
      </c>
      <c r="K1596" s="258"/>
    </row>
    <row r="1597" spans="1:11" ht="30" customHeight="1" x14ac:dyDescent="0.2">
      <c r="A1597" s="254"/>
      <c r="B1597" s="555" t="s">
        <v>1619</v>
      </c>
      <c r="C1597" s="561" t="s">
        <v>2420</v>
      </c>
      <c r="D1597" s="256" t="str">
        <f>VLOOKUP(Tabela24[[#This Row],[Symbol]],Baza_cen[],3,0)</f>
        <v>Końcówka Pz 1x25   STALCO PERFECT</v>
      </c>
      <c r="E1597" s="257"/>
      <c r="F1597" s="257"/>
      <c r="G1597" s="257">
        <f ca="1">IFERROR(VLOOKUP(Tabela24[[#This Row],[Symbol]],INDIRECT("'"&amp;Tabela24[[#This Row],[INDEX]]&amp;"'!$D$5:$BB$3000"),13,0),0)</f>
        <v>0</v>
      </c>
      <c r="H1597" s="257" t="str">
        <f ca="1">IFERROR(VLOOKUP(Tabela24[[#This Row],[Symbol]],INDIRECT("'"&amp;Tabela24[[#This Row],[INDEX]]&amp;"'!$D$4:$BB$3000"),14,0),0)</f>
        <v>szt.</v>
      </c>
      <c r="I1597" s="409">
        <f ca="1">IFERROR(VLOOKUP(Tabela24[[#This Row],[Symbol]],INDIRECT("'"&amp;Tabela24[[#This Row],[INDEX]]&amp;"'!$D$4:$BB$3000"),30,0),0)</f>
        <v>0</v>
      </c>
      <c r="J1597" s="437">
        <f ca="1">IFERROR(VLOOKUP(Tabela24[[#This Row],[Symbol]],INDIRECT("'"&amp;Tabela24[[#This Row],[INDEX]]&amp;"'!$D$4:$BB$3000"),31,0),0)</f>
        <v>0</v>
      </c>
      <c r="K1597" s="258"/>
    </row>
    <row r="1598" spans="1:11" ht="30" customHeight="1" x14ac:dyDescent="0.2">
      <c r="A1598" s="254"/>
      <c r="B1598" s="555" t="s">
        <v>1619</v>
      </c>
      <c r="C1598" s="561" t="s">
        <v>1708</v>
      </c>
      <c r="D1598" s="256" t="str">
        <f>VLOOKUP(Tabela24[[#This Row],[Symbol]],Baza_cen[],3,0)</f>
        <v>Końcówka Pz 2x25   STALCO PERFECT</v>
      </c>
      <c r="E1598" s="257"/>
      <c r="F1598" s="257"/>
      <c r="G1598" s="257">
        <f ca="1">IFERROR(VLOOKUP(Tabela24[[#This Row],[Symbol]],INDIRECT("'"&amp;Tabela24[[#This Row],[INDEX]]&amp;"'!$D$5:$BB$3000"),13,0),0)</f>
        <v>0</v>
      </c>
      <c r="H1598" s="257" t="str">
        <f ca="1">IFERROR(VLOOKUP(Tabela24[[#This Row],[Symbol]],INDIRECT("'"&amp;Tabela24[[#This Row],[INDEX]]&amp;"'!$D$4:$BB$3000"),14,0),0)</f>
        <v>szt.</v>
      </c>
      <c r="I1598" s="409">
        <f ca="1">IFERROR(VLOOKUP(Tabela24[[#This Row],[Symbol]],INDIRECT("'"&amp;Tabela24[[#This Row],[INDEX]]&amp;"'!$D$4:$BB$3000"),30,0),0)</f>
        <v>0</v>
      </c>
      <c r="J1598" s="437">
        <f ca="1">IFERROR(VLOOKUP(Tabela24[[#This Row],[Symbol]],INDIRECT("'"&amp;Tabela24[[#This Row],[INDEX]]&amp;"'!$D$4:$BB$3000"),31,0),0)</f>
        <v>0</v>
      </c>
      <c r="K1598" s="258"/>
    </row>
    <row r="1599" spans="1:11" ht="30" customHeight="1" x14ac:dyDescent="0.2">
      <c r="A1599" s="254"/>
      <c r="B1599" s="555" t="s">
        <v>1619</v>
      </c>
      <c r="C1599" s="561" t="s">
        <v>1710</v>
      </c>
      <c r="D1599" s="256" t="str">
        <f>VLOOKUP(Tabela24[[#This Row],[Symbol]],Baza_cen[],3,0)</f>
        <v>Końcówka Pz 3x25   STALCO PERFECT</v>
      </c>
      <c r="E1599" s="257"/>
      <c r="F1599" s="257"/>
      <c r="G1599" s="257">
        <f ca="1">IFERROR(VLOOKUP(Tabela24[[#This Row],[Symbol]],INDIRECT("'"&amp;Tabela24[[#This Row],[INDEX]]&amp;"'!$D$5:$BB$3000"),13,0),0)</f>
        <v>0</v>
      </c>
      <c r="H1599" s="257" t="str">
        <f ca="1">IFERROR(VLOOKUP(Tabela24[[#This Row],[Symbol]],INDIRECT("'"&amp;Tabela24[[#This Row],[INDEX]]&amp;"'!$D$4:$BB$3000"),14,0),0)</f>
        <v>szt.</v>
      </c>
      <c r="I1599" s="409">
        <f ca="1">IFERROR(VLOOKUP(Tabela24[[#This Row],[Symbol]],INDIRECT("'"&amp;Tabela24[[#This Row],[INDEX]]&amp;"'!$D$4:$BB$3000"),30,0),0)</f>
        <v>0</v>
      </c>
      <c r="J1599" s="437">
        <f ca="1">IFERROR(VLOOKUP(Tabela24[[#This Row],[Symbol]],INDIRECT("'"&amp;Tabela24[[#This Row],[INDEX]]&amp;"'!$D$4:$BB$3000"),31,0),0)</f>
        <v>0</v>
      </c>
      <c r="K1599" s="258"/>
    </row>
    <row r="1600" spans="1:11" ht="30" customHeight="1" x14ac:dyDescent="0.2">
      <c r="A1600" s="254"/>
      <c r="B1600" s="555" t="s">
        <v>1619</v>
      </c>
      <c r="C1600" s="561" t="s">
        <v>1712</v>
      </c>
      <c r="D1600" s="256" t="str">
        <f>VLOOKUP(Tabela24[[#This Row],[Symbol]],Baza_cen[],3,0)</f>
        <v>Końcówka Pz 1x50   STALCO PERFECT</v>
      </c>
      <c r="E1600" s="257"/>
      <c r="F1600" s="257"/>
      <c r="G1600" s="257">
        <f ca="1">IFERROR(VLOOKUP(Tabela24[[#This Row],[Symbol]],INDIRECT("'"&amp;Tabela24[[#This Row],[INDEX]]&amp;"'!$D$5:$BB$3000"),13,0),0)</f>
        <v>0</v>
      </c>
      <c r="H1600" s="257" t="str">
        <f ca="1">IFERROR(VLOOKUP(Tabela24[[#This Row],[Symbol]],INDIRECT("'"&amp;Tabela24[[#This Row],[INDEX]]&amp;"'!$D$4:$BB$3000"),14,0),0)</f>
        <v>szt.</v>
      </c>
      <c r="I1600" s="409">
        <f ca="1">IFERROR(VLOOKUP(Tabela24[[#This Row],[Symbol]],INDIRECT("'"&amp;Tabela24[[#This Row],[INDEX]]&amp;"'!$D$4:$BB$3000"),30,0),0)</f>
        <v>0</v>
      </c>
      <c r="J1600" s="437">
        <f ca="1">IFERROR(VLOOKUP(Tabela24[[#This Row],[Symbol]],INDIRECT("'"&amp;Tabela24[[#This Row],[INDEX]]&amp;"'!$D$4:$BB$3000"),31,0),0)</f>
        <v>0</v>
      </c>
      <c r="K1600" s="258"/>
    </row>
    <row r="1601" spans="1:11" ht="30" customHeight="1" x14ac:dyDescent="0.2">
      <c r="A1601" s="254"/>
      <c r="B1601" s="555" t="s">
        <v>1619</v>
      </c>
      <c r="C1601" s="561" t="s">
        <v>1714</v>
      </c>
      <c r="D1601" s="256" t="str">
        <f>VLOOKUP(Tabela24[[#This Row],[Symbol]],Baza_cen[],3,0)</f>
        <v>Końcówka Pz 2x50   STALCO PERFECT</v>
      </c>
      <c r="E1601" s="257"/>
      <c r="F1601" s="257"/>
      <c r="G1601" s="257">
        <f ca="1">IFERROR(VLOOKUP(Tabela24[[#This Row],[Symbol]],INDIRECT("'"&amp;Tabela24[[#This Row],[INDEX]]&amp;"'!$D$5:$BB$3000"),13,0),0)</f>
        <v>0</v>
      </c>
      <c r="H1601" s="257" t="str">
        <f ca="1">IFERROR(VLOOKUP(Tabela24[[#This Row],[Symbol]],INDIRECT("'"&amp;Tabela24[[#This Row],[INDEX]]&amp;"'!$D$4:$BB$3000"),14,0),0)</f>
        <v>szt.</v>
      </c>
      <c r="I1601" s="409">
        <f ca="1">IFERROR(VLOOKUP(Tabela24[[#This Row],[Symbol]],INDIRECT("'"&amp;Tabela24[[#This Row],[INDEX]]&amp;"'!$D$4:$BB$3000"),30,0),0)</f>
        <v>0</v>
      </c>
      <c r="J1601" s="437">
        <f ca="1">IFERROR(VLOOKUP(Tabela24[[#This Row],[Symbol]],INDIRECT("'"&amp;Tabela24[[#This Row],[INDEX]]&amp;"'!$D$4:$BB$3000"),31,0),0)</f>
        <v>0</v>
      </c>
      <c r="K1601" s="258"/>
    </row>
    <row r="1602" spans="1:11" ht="30" customHeight="1" x14ac:dyDescent="0.2">
      <c r="A1602" s="254"/>
      <c r="B1602" s="555" t="s">
        <v>1619</v>
      </c>
      <c r="C1602" s="561" t="s">
        <v>1716</v>
      </c>
      <c r="D1602" s="256" t="str">
        <f>VLOOKUP(Tabela24[[#This Row],[Symbol]],Baza_cen[],3,0)</f>
        <v>Końcówka TORX 20x25   STALCO PERFECT</v>
      </c>
      <c r="E1602" s="257"/>
      <c r="F1602" s="257"/>
      <c r="G1602" s="257">
        <f ca="1">IFERROR(VLOOKUP(Tabela24[[#This Row],[Symbol]],INDIRECT("'"&amp;Tabela24[[#This Row],[INDEX]]&amp;"'!$D$5:$BB$3000"),13,0),0)</f>
        <v>0</v>
      </c>
      <c r="H1602" s="257" t="str">
        <f ca="1">IFERROR(VLOOKUP(Tabela24[[#This Row],[Symbol]],INDIRECT("'"&amp;Tabela24[[#This Row],[INDEX]]&amp;"'!$D$4:$BB$3000"),14,0),0)</f>
        <v>szt.</v>
      </c>
      <c r="I1602" s="409">
        <f ca="1">IFERROR(VLOOKUP(Tabela24[[#This Row],[Symbol]],INDIRECT("'"&amp;Tabela24[[#This Row],[INDEX]]&amp;"'!$D$4:$BB$3000"),30,0),0)</f>
        <v>0</v>
      </c>
      <c r="J1602" s="437">
        <f ca="1">IFERROR(VLOOKUP(Tabela24[[#This Row],[Symbol]],INDIRECT("'"&amp;Tabela24[[#This Row],[INDEX]]&amp;"'!$D$4:$BB$3000"),31,0),0)</f>
        <v>0</v>
      </c>
      <c r="K1602" s="258"/>
    </row>
    <row r="1603" spans="1:11" ht="30" customHeight="1" x14ac:dyDescent="0.2">
      <c r="A1603" s="254"/>
      <c r="B1603" s="555" t="s">
        <v>1619</v>
      </c>
      <c r="C1603" s="561" t="s">
        <v>1718</v>
      </c>
      <c r="D1603" s="256" t="str">
        <f>VLOOKUP(Tabela24[[#This Row],[Symbol]],Baza_cen[],3,0)</f>
        <v>Końcówka TORX 25x25   STALCO PERFECT</v>
      </c>
      <c r="E1603" s="257"/>
      <c r="F1603" s="257"/>
      <c r="G1603" s="257">
        <f ca="1">IFERROR(VLOOKUP(Tabela24[[#This Row],[Symbol]],INDIRECT("'"&amp;Tabela24[[#This Row],[INDEX]]&amp;"'!$D$5:$BB$3000"),13,0),0)</f>
        <v>0</v>
      </c>
      <c r="H1603" s="257" t="str">
        <f ca="1">IFERROR(VLOOKUP(Tabela24[[#This Row],[Symbol]],INDIRECT("'"&amp;Tabela24[[#This Row],[INDEX]]&amp;"'!$D$4:$BB$3000"),14,0),0)</f>
        <v>szt.</v>
      </c>
      <c r="I1603" s="409">
        <f ca="1">IFERROR(VLOOKUP(Tabela24[[#This Row],[Symbol]],INDIRECT("'"&amp;Tabela24[[#This Row],[INDEX]]&amp;"'!$D$4:$BB$3000"),30,0),0)</f>
        <v>0</v>
      </c>
      <c r="J1603" s="437">
        <f ca="1">IFERROR(VLOOKUP(Tabela24[[#This Row],[Symbol]],INDIRECT("'"&amp;Tabela24[[#This Row],[INDEX]]&amp;"'!$D$4:$BB$3000"),31,0),0)</f>
        <v>0</v>
      </c>
      <c r="K1603" s="258"/>
    </row>
    <row r="1604" spans="1:11" ht="30" customHeight="1" x14ac:dyDescent="0.2">
      <c r="A1604" s="254"/>
      <c r="B1604" s="555" t="s">
        <v>1619</v>
      </c>
      <c r="C1604" s="561" t="s">
        <v>1720</v>
      </c>
      <c r="D1604" s="256" t="str">
        <f>VLOOKUP(Tabela24[[#This Row],[Symbol]],Baza_cen[],3,0)</f>
        <v>Końcówka TORX 30x25   STALCO PERFECT</v>
      </c>
      <c r="E1604" s="257"/>
      <c r="F1604" s="257"/>
      <c r="G1604" s="257">
        <f ca="1">IFERROR(VLOOKUP(Tabela24[[#This Row],[Symbol]],INDIRECT("'"&amp;Tabela24[[#This Row],[INDEX]]&amp;"'!$D$5:$BB$3000"),13,0),0)</f>
        <v>0</v>
      </c>
      <c r="H1604" s="257" t="str">
        <f ca="1">IFERROR(VLOOKUP(Tabela24[[#This Row],[Symbol]],INDIRECT("'"&amp;Tabela24[[#This Row],[INDEX]]&amp;"'!$D$4:$BB$3000"),14,0),0)</f>
        <v>szt.</v>
      </c>
      <c r="I1604" s="409">
        <f ca="1">IFERROR(VLOOKUP(Tabela24[[#This Row],[Symbol]],INDIRECT("'"&amp;Tabela24[[#This Row],[INDEX]]&amp;"'!$D$4:$BB$3000"),30,0),0)</f>
        <v>0</v>
      </c>
      <c r="J1604" s="437">
        <f ca="1">IFERROR(VLOOKUP(Tabela24[[#This Row],[Symbol]],INDIRECT("'"&amp;Tabela24[[#This Row],[INDEX]]&amp;"'!$D$4:$BB$3000"),31,0),0)</f>
        <v>0</v>
      </c>
      <c r="K1604" s="258"/>
    </row>
    <row r="1605" spans="1:11" ht="30" customHeight="1" x14ac:dyDescent="0.2">
      <c r="A1605" s="254"/>
      <c r="B1605" s="555" t="s">
        <v>1619</v>
      </c>
      <c r="C1605" s="561" t="s">
        <v>1722</v>
      </c>
      <c r="D1605" s="256" t="str">
        <f>VLOOKUP(Tabela24[[#This Row],[Symbol]],Baza_cen[],3,0)</f>
        <v>Końcówka TORX 40x25   STALCO PERFECT</v>
      </c>
      <c r="E1605" s="257"/>
      <c r="F1605" s="257"/>
      <c r="G1605" s="257">
        <f ca="1">IFERROR(VLOOKUP(Tabela24[[#This Row],[Symbol]],INDIRECT("'"&amp;Tabela24[[#This Row],[INDEX]]&amp;"'!$D$5:$BB$3000"),13,0),0)</f>
        <v>0</v>
      </c>
      <c r="H1605" s="257" t="str">
        <f ca="1">IFERROR(VLOOKUP(Tabela24[[#This Row],[Symbol]],INDIRECT("'"&amp;Tabela24[[#This Row],[INDEX]]&amp;"'!$D$4:$BB$3000"),14,0),0)</f>
        <v>szt.</v>
      </c>
      <c r="I1605" s="409">
        <f ca="1">IFERROR(VLOOKUP(Tabela24[[#This Row],[Symbol]],INDIRECT("'"&amp;Tabela24[[#This Row],[INDEX]]&amp;"'!$D$4:$BB$3000"),30,0),0)</f>
        <v>0</v>
      </c>
      <c r="J1605" s="437">
        <f ca="1">IFERROR(VLOOKUP(Tabela24[[#This Row],[Symbol]],INDIRECT("'"&amp;Tabela24[[#This Row],[INDEX]]&amp;"'!$D$4:$BB$3000"),31,0),0)</f>
        <v>0</v>
      </c>
      <c r="K1605" s="258"/>
    </row>
    <row r="1606" spans="1:11" ht="30" customHeight="1" x14ac:dyDescent="0.2">
      <c r="A1606" s="254"/>
      <c r="B1606" s="555" t="s">
        <v>1619</v>
      </c>
      <c r="C1606" s="561" t="s">
        <v>1724</v>
      </c>
      <c r="D1606" s="256" t="str">
        <f>VLOOKUP(Tabela24[[#This Row],[Symbol]],Baza_cen[],3,0)</f>
        <v>Uchwyt magnetyczny 1/4" 60mm   STALCO PREMIUM</v>
      </c>
      <c r="E1606" s="257"/>
      <c r="F1606" s="257"/>
      <c r="G1606" s="257">
        <f ca="1">IFERROR(VLOOKUP(Tabela24[[#This Row],[Symbol]],INDIRECT("'"&amp;Tabela24[[#This Row],[INDEX]]&amp;"'!$D$5:$BB$3000"),13,0),0)</f>
        <v>0</v>
      </c>
      <c r="H1606" s="257" t="str">
        <f ca="1">IFERROR(VLOOKUP(Tabela24[[#This Row],[Symbol]],INDIRECT("'"&amp;Tabela24[[#This Row],[INDEX]]&amp;"'!$D$4:$BB$3000"),14,0),0)</f>
        <v>szt.</v>
      </c>
      <c r="I1606" s="409">
        <f ca="1">IFERROR(VLOOKUP(Tabela24[[#This Row],[Symbol]],INDIRECT("'"&amp;Tabela24[[#This Row],[INDEX]]&amp;"'!$D$4:$BB$3000"),30,0),0)</f>
        <v>0</v>
      </c>
      <c r="J1606" s="437">
        <f ca="1">IFERROR(VLOOKUP(Tabela24[[#This Row],[Symbol]],INDIRECT("'"&amp;Tabela24[[#This Row],[INDEX]]&amp;"'!$D$4:$BB$3000"),31,0),0)</f>
        <v>0</v>
      </c>
      <c r="K1606" s="258"/>
    </row>
    <row r="1607" spans="1:11" ht="30" customHeight="1" x14ac:dyDescent="0.2">
      <c r="A1607" s="254"/>
      <c r="B1607" s="555" t="s">
        <v>1619</v>
      </c>
      <c r="C1607" s="561" t="s">
        <v>1726</v>
      </c>
      <c r="D1607" s="256" t="str">
        <f>VLOOKUP(Tabela24[[#This Row],[Symbol]],Baza_cen[],3,0)</f>
        <v>Uchwyt magnetyczny 1/4" 75mm   STALCO PERFECT</v>
      </c>
      <c r="E1607" s="257"/>
      <c r="F1607" s="257"/>
      <c r="G1607" s="257">
        <f ca="1">IFERROR(VLOOKUP(Tabela24[[#This Row],[Symbol]],INDIRECT("'"&amp;Tabela24[[#This Row],[INDEX]]&amp;"'!$D$5:$BB$3000"),13,0),0)</f>
        <v>0</v>
      </c>
      <c r="H1607" s="257" t="str">
        <f ca="1">IFERROR(VLOOKUP(Tabela24[[#This Row],[Symbol]],INDIRECT("'"&amp;Tabela24[[#This Row],[INDEX]]&amp;"'!$D$4:$BB$3000"),14,0),0)</f>
        <v>szt.</v>
      </c>
      <c r="I1607" s="409">
        <f ca="1">IFERROR(VLOOKUP(Tabela24[[#This Row],[Symbol]],INDIRECT("'"&amp;Tabela24[[#This Row],[INDEX]]&amp;"'!$D$4:$BB$3000"),30,0),0)</f>
        <v>0</v>
      </c>
      <c r="J1607" s="437">
        <f ca="1">IFERROR(VLOOKUP(Tabela24[[#This Row],[Symbol]],INDIRECT("'"&amp;Tabela24[[#This Row],[INDEX]]&amp;"'!$D$4:$BB$3000"),31,0),0)</f>
        <v>0</v>
      </c>
      <c r="K1607" s="258"/>
    </row>
    <row r="1608" spans="1:11" ht="30" customHeight="1" x14ac:dyDescent="0.2">
      <c r="A1608" s="254"/>
      <c r="B1608" s="555" t="s">
        <v>1619</v>
      </c>
      <c r="C1608" s="561">
        <v>4932430478</v>
      </c>
      <c r="D1608" s="256" t="str">
        <f>VLOOKUP(Tabela24[[#This Row],[Symbol]],Baza_cen[],3,0)</f>
        <v>Uchwyt magnetyczny udarowy   1/4"   60mm    MILWAUKEE</v>
      </c>
      <c r="E1608" s="257"/>
      <c r="F1608" s="257"/>
      <c r="G1608" s="257">
        <f ca="1">IFERROR(VLOOKUP(Tabela24[[#This Row],[Symbol]],INDIRECT("'"&amp;Tabela24[[#This Row],[INDEX]]&amp;"'!$D$5:$BB$3000"),13,0),0)</f>
        <v>0</v>
      </c>
      <c r="H1608" s="257" t="str">
        <f ca="1">IFERROR(VLOOKUP(Tabela24[[#This Row],[Symbol]],INDIRECT("'"&amp;Tabela24[[#This Row],[INDEX]]&amp;"'!$D$4:$BB$3000"),14,0),0)</f>
        <v>szt.</v>
      </c>
      <c r="I1608" s="409">
        <f ca="1">IFERROR(VLOOKUP(Tabela24[[#This Row],[Symbol]],INDIRECT("'"&amp;Tabela24[[#This Row],[INDEX]]&amp;"'!$D$4:$BB$3000"),30,0),0)</f>
        <v>0</v>
      </c>
      <c r="J1608" s="437">
        <f ca="1">IFERROR(VLOOKUP(Tabela24[[#This Row],[Symbol]],INDIRECT("'"&amp;Tabela24[[#This Row],[INDEX]]&amp;"'!$D$4:$BB$3000"),31,0),0)</f>
        <v>0</v>
      </c>
      <c r="K1608" s="258"/>
    </row>
    <row r="1609" spans="1:11" ht="30" customHeight="1" x14ac:dyDescent="0.2">
      <c r="A1609" s="254"/>
      <c r="B1609" s="555" t="s">
        <v>1619</v>
      </c>
      <c r="C1609" s="561" t="s">
        <v>1729</v>
      </c>
      <c r="D1609" s="256" t="str">
        <f>VLOOKUP(Tabela24[[#This Row],[Symbol]],Baza_cen[],3,0)</f>
        <v>Nóż z ostrzem łamanym 18mm automatyczna blokada    
STALCO PERFECT</v>
      </c>
      <c r="E1609" s="257"/>
      <c r="F1609" s="257"/>
      <c r="G1609" s="257">
        <f ca="1">IFERROR(VLOOKUP(Tabela24[[#This Row],[Symbol]],INDIRECT("'"&amp;Tabela24[[#This Row],[INDEX]]&amp;"'!$D$5:$BB$3000"),13,0),0)</f>
        <v>0</v>
      </c>
      <c r="H1609" s="257" t="str">
        <f ca="1">IFERROR(VLOOKUP(Tabela24[[#This Row],[Symbol]],INDIRECT("'"&amp;Tabela24[[#This Row],[INDEX]]&amp;"'!$D$4:$BB$3000"),14,0),0)</f>
        <v>szt.</v>
      </c>
      <c r="I1609" s="409">
        <f ca="1">IFERROR(VLOOKUP(Tabela24[[#This Row],[Symbol]],INDIRECT("'"&amp;Tabela24[[#This Row],[INDEX]]&amp;"'!$D$4:$BB$3000"),30,0),0)</f>
        <v>0</v>
      </c>
      <c r="J1609" s="437">
        <f ca="1">IFERROR(VLOOKUP(Tabela24[[#This Row],[Symbol]],INDIRECT("'"&amp;Tabela24[[#This Row],[INDEX]]&amp;"'!$D$4:$BB$3000"),31,0),0)</f>
        <v>0</v>
      </c>
      <c r="K1609" s="258"/>
    </row>
    <row r="1610" spans="1:11" ht="30" customHeight="1" x14ac:dyDescent="0.2">
      <c r="A1610" s="254"/>
      <c r="B1610" s="555" t="s">
        <v>1619</v>
      </c>
      <c r="C1610" s="561" t="s">
        <v>1731</v>
      </c>
      <c r="D1610" s="256" t="str">
        <f>VLOOKUP(Tabela24[[#This Row],[Symbol]],Baza_cen[],3,0)</f>
        <v>Nóż z ostrzem łamanym 18mm automatyczna blokada   
METALOWY STALCO</v>
      </c>
      <c r="E1610" s="257"/>
      <c r="F1610" s="257"/>
      <c r="G1610" s="257">
        <f ca="1">IFERROR(VLOOKUP(Tabela24[[#This Row],[Symbol]],INDIRECT("'"&amp;Tabela24[[#This Row],[INDEX]]&amp;"'!$D$5:$BB$3000"),13,0),0)</f>
        <v>0</v>
      </c>
      <c r="H1610" s="257" t="str">
        <f ca="1">IFERROR(VLOOKUP(Tabela24[[#This Row],[Symbol]],INDIRECT("'"&amp;Tabela24[[#This Row],[INDEX]]&amp;"'!$D$4:$BB$3000"),14,0),0)</f>
        <v>szt.</v>
      </c>
      <c r="I1610" s="409">
        <f ca="1">IFERROR(VLOOKUP(Tabela24[[#This Row],[Symbol]],INDIRECT("'"&amp;Tabela24[[#This Row],[INDEX]]&amp;"'!$D$4:$BB$3000"),30,0),0)</f>
        <v>0</v>
      </c>
      <c r="J1610" s="437">
        <f ca="1">IFERROR(VLOOKUP(Tabela24[[#This Row],[Symbol]],INDIRECT("'"&amp;Tabela24[[#This Row],[INDEX]]&amp;"'!$D$4:$BB$3000"),31,0),0)</f>
        <v>0</v>
      </c>
      <c r="K1610" s="258"/>
    </row>
    <row r="1611" spans="1:11" ht="30" customHeight="1" x14ac:dyDescent="0.2">
      <c r="A1611" s="254"/>
      <c r="B1611" s="555" t="s">
        <v>1619</v>
      </c>
      <c r="C1611" s="561" t="s">
        <v>1733</v>
      </c>
      <c r="D1611" s="256" t="str">
        <f>VLOOKUP(Tabela24[[#This Row],[Symbol]],Baza_cen[],3,0)</f>
        <v>Nóż z ostrzem łamanym 18mm skręcany METALOWY   STALCO</v>
      </c>
      <c r="E1611" s="257"/>
      <c r="F1611" s="257"/>
      <c r="G1611" s="257">
        <f ca="1">IFERROR(VLOOKUP(Tabela24[[#This Row],[Symbol]],INDIRECT("'"&amp;Tabela24[[#This Row],[INDEX]]&amp;"'!$D$5:$BB$3000"),13,0),0)</f>
        <v>0</v>
      </c>
      <c r="H1611" s="257" t="str">
        <f ca="1">IFERROR(VLOOKUP(Tabela24[[#This Row],[Symbol]],INDIRECT("'"&amp;Tabela24[[#This Row],[INDEX]]&amp;"'!$D$4:$BB$3000"),14,0),0)</f>
        <v>szt.</v>
      </c>
      <c r="I1611" s="409">
        <f ca="1">IFERROR(VLOOKUP(Tabela24[[#This Row],[Symbol]],INDIRECT("'"&amp;Tabela24[[#This Row],[INDEX]]&amp;"'!$D$4:$BB$3000"),30,0),0)</f>
        <v>0</v>
      </c>
      <c r="J1611" s="437">
        <f ca="1">IFERROR(VLOOKUP(Tabela24[[#This Row],[Symbol]],INDIRECT("'"&amp;Tabela24[[#This Row],[INDEX]]&amp;"'!$D$4:$BB$3000"),31,0),0)</f>
        <v>0</v>
      </c>
      <c r="K1611" s="258"/>
    </row>
    <row r="1612" spans="1:11" ht="30" customHeight="1" x14ac:dyDescent="0.2">
      <c r="A1612" s="254"/>
      <c r="B1612" s="555" t="s">
        <v>1619</v>
      </c>
      <c r="C1612" s="561" t="s">
        <v>3500</v>
      </c>
      <c r="D1612" s="256" t="str">
        <f>VLOOKUP(Tabela24[[#This Row],[Symbol]],Baza_cen[],3,0)</f>
        <v>Nóż do zgrzewów Quartre Moon Knife    DON CARLOS</v>
      </c>
      <c r="E1612" s="257"/>
      <c r="F1612" s="257"/>
      <c r="G1612" s="257">
        <f ca="1">IFERROR(VLOOKUP(Tabela24[[#This Row],[Symbol]],INDIRECT("'"&amp;Tabela24[[#This Row],[INDEX]]&amp;"'!$D$5:$BB$3000"),13,0),0)</f>
        <v>0</v>
      </c>
      <c r="H1612" s="257" t="str">
        <f ca="1">IFERROR(VLOOKUP(Tabela24[[#This Row],[Symbol]],INDIRECT("'"&amp;Tabela24[[#This Row],[INDEX]]&amp;"'!$D$4:$BB$3000"),14,0),0)</f>
        <v>szt.</v>
      </c>
      <c r="I1612" s="409">
        <f ca="1">IFERROR(VLOOKUP(Tabela24[[#This Row],[Symbol]],INDIRECT("'"&amp;Tabela24[[#This Row],[INDEX]]&amp;"'!$D$4:$BB$3000"),30,0),0)</f>
        <v>0</v>
      </c>
      <c r="J1612" s="437">
        <f ca="1">IFERROR(VLOOKUP(Tabela24[[#This Row],[Symbol]],INDIRECT("'"&amp;Tabela24[[#This Row],[INDEX]]&amp;"'!$D$4:$BB$3000"),31,0),0)</f>
        <v>0</v>
      </c>
      <c r="K1612" s="258"/>
    </row>
    <row r="1613" spans="1:11" ht="30" customHeight="1" x14ac:dyDescent="0.2">
      <c r="A1613" s="254"/>
      <c r="B1613" s="555" t="s">
        <v>1619</v>
      </c>
      <c r="C1613" s="561" t="s">
        <v>1735</v>
      </c>
      <c r="D1613" s="256" t="str">
        <f>VLOOKUP(Tabela24[[#This Row],[Symbol]],Baza_cen[],3,0)</f>
        <v>Ostrza łamane 18mm (10szt)    STALCO</v>
      </c>
      <c r="E1613" s="257"/>
      <c r="F1613" s="257"/>
      <c r="G1613" s="257">
        <f ca="1">IFERROR(VLOOKUP(Tabela24[[#This Row],[Symbol]],INDIRECT("'"&amp;Tabela24[[#This Row],[INDEX]]&amp;"'!$D$5:$BB$3000"),13,0),0)</f>
        <v>0</v>
      </c>
      <c r="H1613" s="257" t="str">
        <f ca="1">IFERROR(VLOOKUP(Tabela24[[#This Row],[Symbol]],INDIRECT("'"&amp;Tabela24[[#This Row],[INDEX]]&amp;"'!$D$4:$BB$3000"),14,0),0)</f>
        <v>kpl.</v>
      </c>
      <c r="I1613" s="409">
        <f ca="1">IFERROR(VLOOKUP(Tabela24[[#This Row],[Symbol]],INDIRECT("'"&amp;Tabela24[[#This Row],[INDEX]]&amp;"'!$D$4:$BB$3000"),30,0),0)</f>
        <v>0</v>
      </c>
      <c r="J1613" s="437">
        <f ca="1">IFERROR(VLOOKUP(Tabela24[[#This Row],[Symbol]],INDIRECT("'"&amp;Tabela24[[#This Row],[INDEX]]&amp;"'!$D$4:$BB$3000"),31,0),0)</f>
        <v>0</v>
      </c>
      <c r="K1613" s="258"/>
    </row>
    <row r="1614" spans="1:11" ht="30" customHeight="1" x14ac:dyDescent="0.2">
      <c r="A1614" s="254"/>
      <c r="B1614" s="555" t="s">
        <v>1619</v>
      </c>
      <c r="C1614" s="561" t="s">
        <v>1737</v>
      </c>
      <c r="D1614" s="256" t="str">
        <f>VLOOKUP(Tabela24[[#This Row],[Symbol]],Baza_cen[],3,0)</f>
        <v>Ostrza łamane 18mm (10szt)   STALCO PERFECT</v>
      </c>
      <c r="E1614" s="257"/>
      <c r="F1614" s="257"/>
      <c r="G1614" s="257">
        <f ca="1">IFERROR(VLOOKUP(Tabela24[[#This Row],[Symbol]],INDIRECT("'"&amp;Tabela24[[#This Row],[INDEX]]&amp;"'!$D$5:$BB$3000"),13,0),0)</f>
        <v>0</v>
      </c>
      <c r="H1614" s="257" t="str">
        <f ca="1">IFERROR(VLOOKUP(Tabela24[[#This Row],[Symbol]],INDIRECT("'"&amp;Tabela24[[#This Row],[INDEX]]&amp;"'!$D$4:$BB$3000"),14,0),0)</f>
        <v>kpl.</v>
      </c>
      <c r="I1614" s="409">
        <f ca="1">IFERROR(VLOOKUP(Tabela24[[#This Row],[Symbol]],INDIRECT("'"&amp;Tabela24[[#This Row],[INDEX]]&amp;"'!$D$4:$BB$3000"),30,0),0)</f>
        <v>0</v>
      </c>
      <c r="J1614" s="437">
        <f ca="1">IFERROR(VLOOKUP(Tabela24[[#This Row],[Symbol]],INDIRECT("'"&amp;Tabela24[[#This Row],[INDEX]]&amp;"'!$D$4:$BB$3000"),31,0),0)</f>
        <v>0</v>
      </c>
      <c r="K1614" s="258"/>
    </row>
    <row r="1615" spans="1:11" ht="30" customHeight="1" x14ac:dyDescent="0.2">
      <c r="A1615" s="254"/>
      <c r="B1615" s="555" t="s">
        <v>1619</v>
      </c>
      <c r="C1615" s="561" t="s">
        <v>1739</v>
      </c>
      <c r="D1615" s="256" t="str">
        <f>VLOOKUP(Tabela24[[#This Row],[Symbol]],Baza_cen[],3,0)</f>
        <v>Młotek plastikowo-gumowy FI=35mm   STALCO</v>
      </c>
      <c r="E1615" s="257"/>
      <c r="F1615" s="257"/>
      <c r="G1615" s="257">
        <f ca="1">IFERROR(VLOOKUP(Tabela24[[#This Row],[Symbol]],INDIRECT("'"&amp;Tabela24[[#This Row],[INDEX]]&amp;"'!$D$5:$BB$3000"),13,0),0)</f>
        <v>0</v>
      </c>
      <c r="H1615" s="257" t="str">
        <f ca="1">IFERROR(VLOOKUP(Tabela24[[#This Row],[Symbol]],INDIRECT("'"&amp;Tabela24[[#This Row],[INDEX]]&amp;"'!$D$4:$BB$3000"),14,0),0)</f>
        <v>szt.</v>
      </c>
      <c r="I1615" s="409">
        <f ca="1">IFERROR(VLOOKUP(Tabela24[[#This Row],[Symbol]],INDIRECT("'"&amp;Tabela24[[#This Row],[INDEX]]&amp;"'!$D$4:$BB$3000"),30,0),0)</f>
        <v>0</v>
      </c>
      <c r="J1615" s="437">
        <f ca="1">IFERROR(VLOOKUP(Tabela24[[#This Row],[Symbol]],INDIRECT("'"&amp;Tabela24[[#This Row],[INDEX]]&amp;"'!$D$4:$BB$3000"),31,0),0)</f>
        <v>0</v>
      </c>
      <c r="K1615" s="258"/>
    </row>
    <row r="1616" spans="1:11" ht="30" customHeight="1" x14ac:dyDescent="0.2">
      <c r="A1616" s="254"/>
      <c r="B1616" s="555" t="s">
        <v>1619</v>
      </c>
      <c r="C1616" s="561" t="s">
        <v>1741</v>
      </c>
      <c r="D1616" s="256" t="str">
        <f>VLOOKUP(Tabela24[[#This Row],[Symbol]],Baza_cen[],3,0)</f>
        <v>Młotek gumowy BIAŁY FI= 60mm   STALCO</v>
      </c>
      <c r="E1616" s="257"/>
      <c r="F1616" s="257"/>
      <c r="G1616" s="257">
        <f ca="1">IFERROR(VLOOKUP(Tabela24[[#This Row],[Symbol]],INDIRECT("'"&amp;Tabela24[[#This Row],[INDEX]]&amp;"'!$D$5:$BB$3000"),13,0),0)</f>
        <v>0</v>
      </c>
      <c r="H1616" s="257" t="str">
        <f ca="1">IFERROR(VLOOKUP(Tabela24[[#This Row],[Symbol]],INDIRECT("'"&amp;Tabela24[[#This Row],[INDEX]]&amp;"'!$D$4:$BB$3000"),14,0),0)</f>
        <v>szt.</v>
      </c>
      <c r="I1616" s="409">
        <f ca="1">IFERROR(VLOOKUP(Tabela24[[#This Row],[Symbol]],INDIRECT("'"&amp;Tabela24[[#This Row],[INDEX]]&amp;"'!$D$4:$BB$3000"),30,0),0)</f>
        <v>0</v>
      </c>
      <c r="J1616" s="437">
        <f ca="1">IFERROR(VLOOKUP(Tabela24[[#This Row],[Symbol]],INDIRECT("'"&amp;Tabela24[[#This Row],[INDEX]]&amp;"'!$D$4:$BB$3000"),31,0),0)</f>
        <v>0</v>
      </c>
      <c r="K1616" s="258"/>
    </row>
    <row r="1617" spans="1:11" ht="30" customHeight="1" x14ac:dyDescent="0.2">
      <c r="A1617" s="254"/>
      <c r="B1617" s="555" t="s">
        <v>1619</v>
      </c>
      <c r="C1617" s="561" t="s">
        <v>1743</v>
      </c>
      <c r="D1617" s="256" t="str">
        <f>VLOOKUP(Tabela24[[#This Row],[Symbol]],Baza_cen[],3,0)</f>
        <v>Młotek gumowy BIAŁY FI= 90mm   STALCO</v>
      </c>
      <c r="E1617" s="257"/>
      <c r="F1617" s="257"/>
      <c r="G1617" s="257">
        <f ca="1">IFERROR(VLOOKUP(Tabela24[[#This Row],[Symbol]],INDIRECT("'"&amp;Tabela24[[#This Row],[INDEX]]&amp;"'!$D$5:$BB$3000"),13,0),0)</f>
        <v>0</v>
      </c>
      <c r="H1617" s="257" t="str">
        <f ca="1">IFERROR(VLOOKUP(Tabela24[[#This Row],[Symbol]],INDIRECT("'"&amp;Tabela24[[#This Row],[INDEX]]&amp;"'!$D$4:$BB$3000"),14,0),0)</f>
        <v>szt.</v>
      </c>
      <c r="I1617" s="409">
        <f ca="1">IFERROR(VLOOKUP(Tabela24[[#This Row],[Symbol]],INDIRECT("'"&amp;Tabela24[[#This Row],[INDEX]]&amp;"'!$D$4:$BB$3000"),30,0),0)</f>
        <v>0</v>
      </c>
      <c r="J1617" s="437">
        <f ca="1">IFERROR(VLOOKUP(Tabela24[[#This Row],[Symbol]],INDIRECT("'"&amp;Tabela24[[#This Row],[INDEX]]&amp;"'!$D$4:$BB$3000"),31,0),0)</f>
        <v>0</v>
      </c>
      <c r="K1617" s="258"/>
    </row>
    <row r="1618" spans="1:11" ht="30" customHeight="1" x14ac:dyDescent="0.2">
      <c r="A1618" s="254"/>
      <c r="B1618" s="555" t="s">
        <v>1619</v>
      </c>
      <c r="C1618" s="561" t="s">
        <v>1745</v>
      </c>
      <c r="D1618" s="256" t="str">
        <f>VLOOKUP(Tabela24[[#This Row],[Symbol]],Baza_cen[],3,0)</f>
        <v>Młotek gumowy BIAŁY FI=115mm   STALCO</v>
      </c>
      <c r="E1618" s="257"/>
      <c r="F1618" s="257"/>
      <c r="G1618" s="257">
        <f ca="1">IFERROR(VLOOKUP(Tabela24[[#This Row],[Symbol]],INDIRECT("'"&amp;Tabela24[[#This Row],[INDEX]]&amp;"'!$D$5:$BB$3000"),13,0),0)</f>
        <v>0</v>
      </c>
      <c r="H1618" s="257" t="str">
        <f ca="1">IFERROR(VLOOKUP(Tabela24[[#This Row],[Symbol]],INDIRECT("'"&amp;Tabela24[[#This Row],[INDEX]]&amp;"'!$D$4:$BB$3000"),14,0),0)</f>
        <v>szt.</v>
      </c>
      <c r="I1618" s="409">
        <f ca="1">IFERROR(VLOOKUP(Tabela24[[#This Row],[Symbol]],INDIRECT("'"&amp;Tabela24[[#This Row],[INDEX]]&amp;"'!$D$4:$BB$3000"),30,0),0)</f>
        <v>0</v>
      </c>
      <c r="J1618" s="437">
        <f ca="1">IFERROR(VLOOKUP(Tabela24[[#This Row],[Symbol]],INDIRECT("'"&amp;Tabela24[[#This Row],[INDEX]]&amp;"'!$D$4:$BB$3000"),31,0),0)</f>
        <v>0</v>
      </c>
      <c r="K1618" s="258"/>
    </row>
    <row r="1619" spans="1:11" ht="30" customHeight="1" x14ac:dyDescent="0.2">
      <c r="A1619" s="254"/>
      <c r="B1619" s="555" t="s">
        <v>1619</v>
      </c>
      <c r="C1619" s="561" t="s">
        <v>1747</v>
      </c>
      <c r="D1619" s="256" t="str">
        <f>VLOOKUP(Tabela24[[#This Row],[Symbol]],Baza_cen[],3,0)</f>
        <v>Młotek gumowy CZARNY FI=65mm   STALCO</v>
      </c>
      <c r="E1619" s="257"/>
      <c r="F1619" s="257"/>
      <c r="G1619" s="257">
        <f ca="1">IFERROR(VLOOKUP(Tabela24[[#This Row],[Symbol]],INDIRECT("'"&amp;Tabela24[[#This Row],[INDEX]]&amp;"'!$D$5:$BB$3000"),13,0),0)</f>
        <v>0</v>
      </c>
      <c r="H1619" s="257" t="str">
        <f ca="1">IFERROR(VLOOKUP(Tabela24[[#This Row],[Symbol]],INDIRECT("'"&amp;Tabela24[[#This Row],[INDEX]]&amp;"'!$D$4:$BB$3000"),14,0),0)</f>
        <v>szt.</v>
      </c>
      <c r="I1619" s="409">
        <f ca="1">IFERROR(VLOOKUP(Tabela24[[#This Row],[Symbol]],INDIRECT("'"&amp;Tabela24[[#This Row],[INDEX]]&amp;"'!$D$4:$BB$3000"),30,0),0)</f>
        <v>0</v>
      </c>
      <c r="J1619" s="437">
        <f ca="1">IFERROR(VLOOKUP(Tabela24[[#This Row],[Symbol]],INDIRECT("'"&amp;Tabela24[[#This Row],[INDEX]]&amp;"'!$D$4:$BB$3000"),31,0),0)</f>
        <v>0</v>
      </c>
      <c r="K1619" s="258"/>
    </row>
    <row r="1620" spans="1:11" ht="30" customHeight="1" x14ac:dyDescent="0.2">
      <c r="A1620" s="254"/>
      <c r="B1620" s="555" t="s">
        <v>1619</v>
      </c>
      <c r="C1620" s="561" t="s">
        <v>1749</v>
      </c>
      <c r="D1620" s="256" t="str">
        <f>VLOOKUP(Tabela24[[#This Row],[Symbol]],Baza_cen[],3,0)</f>
        <v>Młotek gumowy CZARNY FI=90mm   STALCO</v>
      </c>
      <c r="E1620" s="257"/>
      <c r="F1620" s="257"/>
      <c r="G1620" s="257">
        <f ca="1">IFERROR(VLOOKUP(Tabela24[[#This Row],[Symbol]],INDIRECT("'"&amp;Tabela24[[#This Row],[INDEX]]&amp;"'!$D$5:$BB$3000"),13,0),0)</f>
        <v>0</v>
      </c>
      <c r="H1620" s="257" t="str">
        <f ca="1">IFERROR(VLOOKUP(Tabela24[[#This Row],[Symbol]],INDIRECT("'"&amp;Tabela24[[#This Row],[INDEX]]&amp;"'!$D$4:$BB$3000"),14,0),0)</f>
        <v>szt.</v>
      </c>
      <c r="I1620" s="409">
        <f ca="1">IFERROR(VLOOKUP(Tabela24[[#This Row],[Symbol]],INDIRECT("'"&amp;Tabela24[[#This Row],[INDEX]]&amp;"'!$D$4:$BB$3000"),30,0),0)</f>
        <v>0</v>
      </c>
      <c r="J1620" s="437">
        <f ca="1">IFERROR(VLOOKUP(Tabela24[[#This Row],[Symbol]],INDIRECT("'"&amp;Tabela24[[#This Row],[INDEX]]&amp;"'!$D$4:$BB$3000"),31,0),0)</f>
        <v>0</v>
      </c>
      <c r="K1620" s="258"/>
    </row>
    <row r="1621" spans="1:11" ht="30" customHeight="1" x14ac:dyDescent="0.2">
      <c r="A1621" s="254"/>
      <c r="B1621" s="555" t="s">
        <v>1619</v>
      </c>
      <c r="C1621" s="561" t="s">
        <v>3502</v>
      </c>
      <c r="D1621" s="256" t="str">
        <f>VLOOKUP(Tabela24[[#This Row],[Symbol]],Baza_cen[],3,0)</f>
        <v>Młotek z końcówką z tworzywa   35mm     MONTERO</v>
      </c>
      <c r="E1621" s="257"/>
      <c r="F1621" s="257"/>
      <c r="G1621" s="257">
        <f ca="1">IFERROR(VLOOKUP(Tabela24[[#This Row],[Symbol]],INDIRECT("'"&amp;Tabela24[[#This Row],[INDEX]]&amp;"'!$D$5:$BB$3000"),13,0),0)</f>
        <v>0</v>
      </c>
      <c r="H1621" s="257" t="str">
        <f ca="1">IFERROR(VLOOKUP(Tabela24[[#This Row],[Symbol]],INDIRECT("'"&amp;Tabela24[[#This Row],[INDEX]]&amp;"'!$D$4:$BB$3000"),14,0),0)</f>
        <v>szt.</v>
      </c>
      <c r="I1621" s="409">
        <f ca="1">IFERROR(VLOOKUP(Tabela24[[#This Row],[Symbol]],INDIRECT("'"&amp;Tabela24[[#This Row],[INDEX]]&amp;"'!$D$4:$BB$3000"),30,0),0)</f>
        <v>0</v>
      </c>
      <c r="J1621" s="437">
        <f ca="1">IFERROR(VLOOKUP(Tabela24[[#This Row],[Symbol]],INDIRECT("'"&amp;Tabela24[[#This Row],[INDEX]]&amp;"'!$D$4:$BB$3000"),31,0),0)</f>
        <v>0</v>
      </c>
      <c r="K1621" s="258"/>
    </row>
    <row r="1622" spans="1:11" ht="30" customHeight="1" x14ac:dyDescent="0.2">
      <c r="A1622" s="254"/>
      <c r="B1622" s="555" t="s">
        <v>1619</v>
      </c>
      <c r="C1622" s="561" t="s">
        <v>3504</v>
      </c>
      <c r="D1622" s="256" t="str">
        <f>VLOOKUP(Tabela24[[#This Row],[Symbol]],Baza_cen[],3,0)</f>
        <v>Młotek bezodrzutowy  30mm   SUPERCRAFT     HALDER</v>
      </c>
      <c r="E1622" s="257"/>
      <c r="F1622" s="257"/>
      <c r="G1622" s="257">
        <f ca="1">IFERROR(VLOOKUP(Tabela24[[#This Row],[Symbol]],INDIRECT("'"&amp;Tabela24[[#This Row],[INDEX]]&amp;"'!$D$5:$BB$3000"),13,0),0)</f>
        <v>0</v>
      </c>
      <c r="H1622" s="257" t="str">
        <f ca="1">IFERROR(VLOOKUP(Tabela24[[#This Row],[Symbol]],INDIRECT("'"&amp;Tabela24[[#This Row],[INDEX]]&amp;"'!$D$4:$BB$3000"),14,0),0)</f>
        <v>szt.</v>
      </c>
      <c r="I1622" s="409">
        <f ca="1">IFERROR(VLOOKUP(Tabela24[[#This Row],[Symbol]],INDIRECT("'"&amp;Tabela24[[#This Row],[INDEX]]&amp;"'!$D$4:$BB$3000"),30,0),0)</f>
        <v>0</v>
      </c>
      <c r="J1622" s="437">
        <f ca="1">IFERROR(VLOOKUP(Tabela24[[#This Row],[Symbol]],INDIRECT("'"&amp;Tabela24[[#This Row],[INDEX]]&amp;"'!$D$4:$BB$3000"),31,0),0)</f>
        <v>0</v>
      </c>
      <c r="K1622" s="258"/>
    </row>
    <row r="1623" spans="1:11" ht="30" customHeight="1" x14ac:dyDescent="0.2">
      <c r="A1623" s="254"/>
      <c r="B1623" s="555" t="s">
        <v>1619</v>
      </c>
      <c r="C1623" s="561" t="s">
        <v>1751</v>
      </c>
      <c r="D1623" s="256" t="str">
        <f>VLOOKUP(Tabela24[[#This Row],[Symbol]],Baza_cen[],3,0)</f>
        <v>Wyciskacz do silikonu szkieletowy   STALCO PERFECT</v>
      </c>
      <c r="E1623" s="257"/>
      <c r="F1623" s="257"/>
      <c r="G1623" s="257">
        <f ca="1">IFERROR(VLOOKUP(Tabela24[[#This Row],[Symbol]],INDIRECT("'"&amp;Tabela24[[#This Row],[INDEX]]&amp;"'!$D$5:$BB$3000"),13,0),0)</f>
        <v>0</v>
      </c>
      <c r="H1623" s="257" t="str">
        <f ca="1">IFERROR(VLOOKUP(Tabela24[[#This Row],[Symbol]],INDIRECT("'"&amp;Tabela24[[#This Row],[INDEX]]&amp;"'!$D$4:$BB$3000"),14,0),0)</f>
        <v>szt.</v>
      </c>
      <c r="I1623" s="409">
        <f ca="1">IFERROR(VLOOKUP(Tabela24[[#This Row],[Symbol]],INDIRECT("'"&amp;Tabela24[[#This Row],[INDEX]]&amp;"'!$D$4:$BB$3000"),30,0),0)</f>
        <v>0</v>
      </c>
      <c r="J1623" s="437">
        <f ca="1">IFERROR(VLOOKUP(Tabela24[[#This Row],[Symbol]],INDIRECT("'"&amp;Tabela24[[#This Row],[INDEX]]&amp;"'!$D$4:$BB$3000"),31,0),0)</f>
        <v>0</v>
      </c>
      <c r="K1623" s="258"/>
    </row>
    <row r="1624" spans="1:11" ht="30" customHeight="1" x14ac:dyDescent="0.2">
      <c r="A1624" s="254"/>
      <c r="B1624" s="555" t="s">
        <v>1619</v>
      </c>
      <c r="C1624" s="561" t="s">
        <v>1753</v>
      </c>
      <c r="D1624" s="256" t="str">
        <f>VLOOKUP(Tabela24[[#This Row],[Symbol]],Baza_cen[],3,0)</f>
        <v>Wyciskacz do silikonu rynnowy 230mm   STALCO PREMIUM</v>
      </c>
      <c r="E1624" s="257"/>
      <c r="F1624" s="257"/>
      <c r="G1624" s="257">
        <f ca="1">IFERROR(VLOOKUP(Tabela24[[#This Row],[Symbol]],INDIRECT("'"&amp;Tabela24[[#This Row],[INDEX]]&amp;"'!$D$5:$BB$3000"),13,0),0)</f>
        <v>0</v>
      </c>
      <c r="H1624" s="257" t="str">
        <f ca="1">IFERROR(VLOOKUP(Tabela24[[#This Row],[Symbol]],INDIRECT("'"&amp;Tabela24[[#This Row],[INDEX]]&amp;"'!$D$4:$BB$3000"),14,0),0)</f>
        <v>szt.</v>
      </c>
      <c r="I1624" s="409">
        <f ca="1">IFERROR(VLOOKUP(Tabela24[[#This Row],[Symbol]],INDIRECT("'"&amp;Tabela24[[#This Row],[INDEX]]&amp;"'!$D$4:$BB$3000"),30,0),0)</f>
        <v>0</v>
      </c>
      <c r="J1624" s="437">
        <f ca="1">IFERROR(VLOOKUP(Tabela24[[#This Row],[Symbol]],INDIRECT("'"&amp;Tabela24[[#This Row],[INDEX]]&amp;"'!$D$4:$BB$3000"),31,0),0)</f>
        <v>0</v>
      </c>
      <c r="K1624" s="258"/>
    </row>
    <row r="1625" spans="1:11" ht="30" customHeight="1" x14ac:dyDescent="0.2">
      <c r="A1625" s="254"/>
      <c r="B1625" s="555" t="s">
        <v>1619</v>
      </c>
      <c r="C1625" s="561" t="s">
        <v>1755</v>
      </c>
      <c r="D1625" s="256" t="str">
        <f>VLOOKUP(Tabela24[[#This Row],[Symbol]],Baza_cen[],3,0)</f>
        <v>Wyciskacz do silikonu rynnowy   STALCO PERFECT</v>
      </c>
      <c r="E1625" s="257"/>
      <c r="F1625" s="257"/>
      <c r="G1625" s="257">
        <f ca="1">IFERROR(VLOOKUP(Tabela24[[#This Row],[Symbol]],INDIRECT("'"&amp;Tabela24[[#This Row],[INDEX]]&amp;"'!$D$5:$BB$3000"),13,0),0)</f>
        <v>0</v>
      </c>
      <c r="H1625" s="257" t="str">
        <f ca="1">IFERROR(VLOOKUP(Tabela24[[#This Row],[Symbol]],INDIRECT("'"&amp;Tabela24[[#This Row],[INDEX]]&amp;"'!$D$4:$BB$3000"),14,0),0)</f>
        <v>szt.</v>
      </c>
      <c r="I1625" s="409">
        <f ca="1">IFERROR(VLOOKUP(Tabela24[[#This Row],[Symbol]],INDIRECT("'"&amp;Tabela24[[#This Row],[INDEX]]&amp;"'!$D$4:$BB$3000"),30,0),0)</f>
        <v>0</v>
      </c>
      <c r="J1625" s="437">
        <f ca="1">IFERROR(VLOOKUP(Tabela24[[#This Row],[Symbol]],INDIRECT("'"&amp;Tabela24[[#This Row],[INDEX]]&amp;"'!$D$4:$BB$3000"),31,0),0)</f>
        <v>0</v>
      </c>
      <c r="K1625" s="258"/>
    </row>
    <row r="1626" spans="1:11" ht="30" customHeight="1" x14ac:dyDescent="0.2">
      <c r="A1626" s="254"/>
      <c r="B1626" s="555" t="s">
        <v>1619</v>
      </c>
      <c r="C1626" s="561" t="s">
        <v>1757</v>
      </c>
      <c r="D1626" s="256" t="str">
        <f>VLOOKUP(Tabela24[[#This Row],[Symbol]],Baza_cen[],3,0)</f>
        <v>Wyciskacz do silikonu tubowy 600mm   STALCO</v>
      </c>
      <c r="E1626" s="257"/>
      <c r="F1626" s="257"/>
      <c r="G1626" s="257">
        <f ca="1">IFERROR(VLOOKUP(Tabela24[[#This Row],[Symbol]],INDIRECT("'"&amp;Tabela24[[#This Row],[INDEX]]&amp;"'!$D$5:$BB$3000"),13,0),0)</f>
        <v>0</v>
      </c>
      <c r="H1626" s="257" t="str">
        <f ca="1">IFERROR(VLOOKUP(Tabela24[[#This Row],[Symbol]],INDIRECT("'"&amp;Tabela24[[#This Row],[INDEX]]&amp;"'!$D$4:$BB$3000"),14,0),0)</f>
        <v>szt.</v>
      </c>
      <c r="I1626" s="409">
        <f ca="1">IFERROR(VLOOKUP(Tabela24[[#This Row],[Symbol]],INDIRECT("'"&amp;Tabela24[[#This Row],[INDEX]]&amp;"'!$D$4:$BB$3000"),30,0),0)</f>
        <v>0</v>
      </c>
      <c r="J1626" s="437">
        <f ca="1">IFERROR(VLOOKUP(Tabela24[[#This Row],[Symbol]],INDIRECT("'"&amp;Tabela24[[#This Row],[INDEX]]&amp;"'!$D$4:$BB$3000"),31,0),0)</f>
        <v>0</v>
      </c>
      <c r="K1626" s="258"/>
    </row>
    <row r="1627" spans="1:11" ht="30" customHeight="1" x14ac:dyDescent="0.2">
      <c r="A1627" s="254"/>
      <c r="B1627" s="555" t="s">
        <v>1619</v>
      </c>
      <c r="C1627" s="561" t="s">
        <v>1759</v>
      </c>
      <c r="D1627" s="256" t="str">
        <f>VLOOKUP(Tabela24[[#This Row],[Symbol]],Baza_cen[],3,0)</f>
        <v>Pistolet do piany   STALCO</v>
      </c>
      <c r="E1627" s="257"/>
      <c r="F1627" s="257"/>
      <c r="G1627" s="257">
        <f ca="1">IFERROR(VLOOKUP(Tabela24[[#This Row],[Symbol]],INDIRECT("'"&amp;Tabela24[[#This Row],[INDEX]]&amp;"'!$D$5:$BB$3000"),13,0),0)</f>
        <v>0</v>
      </c>
      <c r="H1627" s="257" t="str">
        <f ca="1">IFERROR(VLOOKUP(Tabela24[[#This Row],[Symbol]],INDIRECT("'"&amp;Tabela24[[#This Row],[INDEX]]&amp;"'!$D$4:$BB$3000"),14,0),0)</f>
        <v>szt.</v>
      </c>
      <c r="I1627" s="409">
        <f ca="1">IFERROR(VLOOKUP(Tabela24[[#This Row],[Symbol]],INDIRECT("'"&amp;Tabela24[[#This Row],[INDEX]]&amp;"'!$D$4:$BB$3000"),30,0),0)</f>
        <v>0</v>
      </c>
      <c r="J1627" s="437">
        <f ca="1">IFERROR(VLOOKUP(Tabela24[[#This Row],[Symbol]],INDIRECT("'"&amp;Tabela24[[#This Row],[INDEX]]&amp;"'!$D$4:$BB$3000"),31,0),0)</f>
        <v>0</v>
      </c>
      <c r="K1627" s="258"/>
    </row>
    <row r="1628" spans="1:11" ht="30" customHeight="1" x14ac:dyDescent="0.2">
      <c r="A1628" s="254"/>
      <c r="B1628" s="555" t="s">
        <v>1619</v>
      </c>
      <c r="C1628" s="561" t="s">
        <v>3127</v>
      </c>
      <c r="D1628" s="256" t="str">
        <f>VLOOKUP(Tabela24[[#This Row],[Symbol]],Baza_cen[],3,0)</f>
        <v>Pistolet do piany   STALCO</v>
      </c>
      <c r="E1628" s="257"/>
      <c r="F1628" s="257"/>
      <c r="G1628" s="257">
        <f ca="1">IFERROR(VLOOKUP(Tabela24[[#This Row],[Symbol]],INDIRECT("'"&amp;Tabela24[[#This Row],[INDEX]]&amp;"'!$D$5:$BB$3000"),13,0),0)</f>
        <v>0</v>
      </c>
      <c r="H1628" s="257" t="str">
        <f ca="1">IFERROR(VLOOKUP(Tabela24[[#This Row],[Symbol]],INDIRECT("'"&amp;Tabela24[[#This Row],[INDEX]]&amp;"'!$D$4:$BB$3000"),14,0),0)</f>
        <v>szt.</v>
      </c>
      <c r="I1628" s="409">
        <f ca="1">IFERROR(VLOOKUP(Tabela24[[#This Row],[Symbol]],INDIRECT("'"&amp;Tabela24[[#This Row],[INDEX]]&amp;"'!$D$4:$BB$3000"),30,0),0)</f>
        <v>0</v>
      </c>
      <c r="J1628" s="437">
        <f ca="1">IFERROR(VLOOKUP(Tabela24[[#This Row],[Symbol]],INDIRECT("'"&amp;Tabela24[[#This Row],[INDEX]]&amp;"'!$D$4:$BB$3000"),31,0),0)</f>
        <v>0</v>
      </c>
      <c r="K1628" s="258"/>
    </row>
    <row r="1629" spans="1:11" ht="30" customHeight="1" x14ac:dyDescent="0.2">
      <c r="A1629" s="254"/>
      <c r="B1629" s="555" t="s">
        <v>1619</v>
      </c>
      <c r="C1629" s="561" t="s">
        <v>1761</v>
      </c>
      <c r="D1629" s="256" t="str">
        <f>VLOOKUP(Tabela24[[#This Row],[Symbol]],Baza_cen[],3,0)</f>
        <v>Pistolet do piany   STALCO PERFECT</v>
      </c>
      <c r="E1629" s="257"/>
      <c r="F1629" s="257"/>
      <c r="G1629" s="257">
        <f ca="1">IFERROR(VLOOKUP(Tabela24[[#This Row],[Symbol]],INDIRECT("'"&amp;Tabela24[[#This Row],[INDEX]]&amp;"'!$D$5:$BB$3000"),13,0),0)</f>
        <v>0</v>
      </c>
      <c r="H1629" s="257" t="str">
        <f ca="1">IFERROR(VLOOKUP(Tabela24[[#This Row],[Symbol]],INDIRECT("'"&amp;Tabela24[[#This Row],[INDEX]]&amp;"'!$D$4:$BB$3000"),14,0),0)</f>
        <v>szt.</v>
      </c>
      <c r="I1629" s="409">
        <f ca="1">IFERROR(VLOOKUP(Tabela24[[#This Row],[Symbol]],INDIRECT("'"&amp;Tabela24[[#This Row],[INDEX]]&amp;"'!$D$4:$BB$3000"),30,0),0)</f>
        <v>0</v>
      </c>
      <c r="J1629" s="437">
        <f ca="1">IFERROR(VLOOKUP(Tabela24[[#This Row],[Symbol]],INDIRECT("'"&amp;Tabela24[[#This Row],[INDEX]]&amp;"'!$D$4:$BB$3000"),31,0),0)</f>
        <v>0</v>
      </c>
      <c r="K1629" s="258"/>
    </row>
    <row r="1630" spans="1:11" ht="30" customHeight="1" x14ac:dyDescent="0.2">
      <c r="A1630" s="254"/>
      <c r="B1630" s="555" t="s">
        <v>1619</v>
      </c>
      <c r="C1630" s="561" t="s">
        <v>1763</v>
      </c>
      <c r="D1630" s="256" t="str">
        <f>VLOOKUP(Tabela24[[#This Row],[Symbol]],Baza_cen[],3,0)</f>
        <v>Poziomnica czerwona 30cm   STALCO PERFECT</v>
      </c>
      <c r="E1630" s="257"/>
      <c r="F1630" s="257"/>
      <c r="G1630" s="257">
        <f ca="1">IFERROR(VLOOKUP(Tabela24[[#This Row],[Symbol]],INDIRECT("'"&amp;Tabela24[[#This Row],[INDEX]]&amp;"'!$D$5:$BB$3000"),13,0),0)</f>
        <v>0</v>
      </c>
      <c r="H1630" s="257" t="str">
        <f ca="1">IFERROR(VLOOKUP(Tabela24[[#This Row],[Symbol]],INDIRECT("'"&amp;Tabela24[[#This Row],[INDEX]]&amp;"'!$D$4:$BB$3000"),14,0),0)</f>
        <v>szt.</v>
      </c>
      <c r="I1630" s="409">
        <f ca="1">IFERROR(VLOOKUP(Tabela24[[#This Row],[Symbol]],INDIRECT("'"&amp;Tabela24[[#This Row],[INDEX]]&amp;"'!$D$4:$BB$3000"),30,0),0)</f>
        <v>0</v>
      </c>
      <c r="J1630" s="437">
        <f ca="1">IFERROR(VLOOKUP(Tabela24[[#This Row],[Symbol]],INDIRECT("'"&amp;Tabela24[[#This Row],[INDEX]]&amp;"'!$D$4:$BB$3000"),31,0),0)</f>
        <v>0</v>
      </c>
      <c r="K1630" s="258"/>
    </row>
    <row r="1631" spans="1:11" ht="30" customHeight="1" x14ac:dyDescent="0.2">
      <c r="A1631" s="254"/>
      <c r="B1631" s="555" t="s">
        <v>1619</v>
      </c>
      <c r="C1631" s="561" t="s">
        <v>1765</v>
      </c>
      <c r="D1631" s="256" t="str">
        <f>VLOOKUP(Tabela24[[#This Row],[Symbol]],Baza_cen[],3,0)</f>
        <v>Poziomnica czerwona 40cm   STALCO PERFECT</v>
      </c>
      <c r="E1631" s="257"/>
      <c r="F1631" s="257"/>
      <c r="G1631" s="257">
        <f ca="1">IFERROR(VLOOKUP(Tabela24[[#This Row],[Symbol]],INDIRECT("'"&amp;Tabela24[[#This Row],[INDEX]]&amp;"'!$D$5:$BB$3000"),13,0),0)</f>
        <v>0</v>
      </c>
      <c r="H1631" s="257" t="str">
        <f ca="1">IFERROR(VLOOKUP(Tabela24[[#This Row],[Symbol]],INDIRECT("'"&amp;Tabela24[[#This Row],[INDEX]]&amp;"'!$D$4:$BB$3000"),14,0),0)</f>
        <v>szt.</v>
      </c>
      <c r="I1631" s="409">
        <f ca="1">IFERROR(VLOOKUP(Tabela24[[#This Row],[Symbol]],INDIRECT("'"&amp;Tabela24[[#This Row],[INDEX]]&amp;"'!$D$4:$BB$3000"),30,0),0)</f>
        <v>0</v>
      </c>
      <c r="J1631" s="437">
        <f ca="1">IFERROR(VLOOKUP(Tabela24[[#This Row],[Symbol]],INDIRECT("'"&amp;Tabela24[[#This Row],[INDEX]]&amp;"'!$D$4:$BB$3000"),31,0),0)</f>
        <v>0</v>
      </c>
      <c r="K1631" s="258"/>
    </row>
    <row r="1632" spans="1:11" ht="30" customHeight="1" x14ac:dyDescent="0.2">
      <c r="A1632" s="254"/>
      <c r="B1632" s="555" t="s">
        <v>1619</v>
      </c>
      <c r="C1632" s="561" t="s">
        <v>1767</v>
      </c>
      <c r="D1632" s="256" t="str">
        <f>VLOOKUP(Tabela24[[#This Row],[Symbol]],Baza_cen[],3,0)</f>
        <v>Poziomnica czerwona 50cm   STALCO PERFECT</v>
      </c>
      <c r="E1632" s="257"/>
      <c r="F1632" s="257"/>
      <c r="G1632" s="257">
        <f ca="1">IFERROR(VLOOKUP(Tabela24[[#This Row],[Symbol]],INDIRECT("'"&amp;Tabela24[[#This Row],[INDEX]]&amp;"'!$D$5:$BB$3000"),13,0),0)</f>
        <v>0</v>
      </c>
      <c r="H1632" s="257" t="str">
        <f ca="1">IFERROR(VLOOKUP(Tabela24[[#This Row],[Symbol]],INDIRECT("'"&amp;Tabela24[[#This Row],[INDEX]]&amp;"'!$D$4:$BB$3000"),14,0),0)</f>
        <v>szt.</v>
      </c>
      <c r="I1632" s="409">
        <f ca="1">IFERROR(VLOOKUP(Tabela24[[#This Row],[Symbol]],INDIRECT("'"&amp;Tabela24[[#This Row],[INDEX]]&amp;"'!$D$4:$BB$3000"),30,0),0)</f>
        <v>0</v>
      </c>
      <c r="J1632" s="437">
        <f ca="1">IFERROR(VLOOKUP(Tabela24[[#This Row],[Symbol]],INDIRECT("'"&amp;Tabela24[[#This Row],[INDEX]]&amp;"'!$D$4:$BB$3000"),31,0),0)</f>
        <v>0</v>
      </c>
      <c r="K1632" s="258"/>
    </row>
    <row r="1633" spans="1:11" ht="30" customHeight="1" x14ac:dyDescent="0.2">
      <c r="A1633" s="254"/>
      <c r="B1633" s="555" t="s">
        <v>1619</v>
      </c>
      <c r="C1633" s="561" t="s">
        <v>1769</v>
      </c>
      <c r="D1633" s="256" t="str">
        <f>VLOOKUP(Tabela24[[#This Row],[Symbol]],Baza_cen[],3,0)</f>
        <v>Poziomnica czerwona 60cm   STALCO PERFECT</v>
      </c>
      <c r="E1633" s="257"/>
      <c r="F1633" s="257"/>
      <c r="G1633" s="257">
        <f ca="1">IFERROR(VLOOKUP(Tabela24[[#This Row],[Symbol]],INDIRECT("'"&amp;Tabela24[[#This Row],[INDEX]]&amp;"'!$D$5:$BB$3000"),13,0),0)</f>
        <v>0</v>
      </c>
      <c r="H1633" s="257" t="str">
        <f ca="1">IFERROR(VLOOKUP(Tabela24[[#This Row],[Symbol]],INDIRECT("'"&amp;Tabela24[[#This Row],[INDEX]]&amp;"'!$D$4:$BB$3000"),14,0),0)</f>
        <v>szt.</v>
      </c>
      <c r="I1633" s="409">
        <f ca="1">IFERROR(VLOOKUP(Tabela24[[#This Row],[Symbol]],INDIRECT("'"&amp;Tabela24[[#This Row],[INDEX]]&amp;"'!$D$4:$BB$3000"),30,0),0)</f>
        <v>0</v>
      </c>
      <c r="J1633" s="437">
        <f ca="1">IFERROR(VLOOKUP(Tabela24[[#This Row],[Symbol]],INDIRECT("'"&amp;Tabela24[[#This Row],[INDEX]]&amp;"'!$D$4:$BB$3000"),31,0),0)</f>
        <v>0</v>
      </c>
      <c r="K1633" s="258"/>
    </row>
    <row r="1634" spans="1:11" ht="30" customHeight="1" x14ac:dyDescent="0.2">
      <c r="A1634" s="254"/>
      <c r="B1634" s="555" t="s">
        <v>1619</v>
      </c>
      <c r="C1634" s="561" t="s">
        <v>1771</v>
      </c>
      <c r="D1634" s="256" t="str">
        <f>VLOOKUP(Tabela24[[#This Row],[Symbol]],Baza_cen[],3,0)</f>
        <v>Poziomnica czerwona 80cm   STALCO PERFECT</v>
      </c>
      <c r="E1634" s="257"/>
      <c r="F1634" s="257"/>
      <c r="G1634" s="257">
        <f ca="1">IFERROR(VLOOKUP(Tabela24[[#This Row],[Symbol]],INDIRECT("'"&amp;Tabela24[[#This Row],[INDEX]]&amp;"'!$D$5:$BB$3000"),13,0),0)</f>
        <v>0</v>
      </c>
      <c r="H1634" s="257" t="str">
        <f ca="1">IFERROR(VLOOKUP(Tabela24[[#This Row],[Symbol]],INDIRECT("'"&amp;Tabela24[[#This Row],[INDEX]]&amp;"'!$D$4:$BB$3000"),14,0),0)</f>
        <v>szt.</v>
      </c>
      <c r="I1634" s="409">
        <f ca="1">IFERROR(VLOOKUP(Tabela24[[#This Row],[Symbol]],INDIRECT("'"&amp;Tabela24[[#This Row],[INDEX]]&amp;"'!$D$4:$BB$3000"),30,0),0)</f>
        <v>0</v>
      </c>
      <c r="J1634" s="437">
        <f ca="1">IFERROR(VLOOKUP(Tabela24[[#This Row],[Symbol]],INDIRECT("'"&amp;Tabela24[[#This Row],[INDEX]]&amp;"'!$D$4:$BB$3000"),31,0),0)</f>
        <v>0</v>
      </c>
      <c r="K1634" s="258"/>
    </row>
    <row r="1635" spans="1:11" ht="30" customHeight="1" x14ac:dyDescent="0.2">
      <c r="A1635" s="254"/>
      <c r="B1635" s="555" t="s">
        <v>1619</v>
      </c>
      <c r="C1635" s="561" t="s">
        <v>1773</v>
      </c>
      <c r="D1635" s="256" t="str">
        <f>VLOOKUP(Tabela24[[#This Row],[Symbol]],Baza_cen[],3,0)</f>
        <v>Poziomnica czerwona 100cm   STALCO PERFECT</v>
      </c>
      <c r="E1635" s="257"/>
      <c r="F1635" s="257"/>
      <c r="G1635" s="257">
        <f ca="1">IFERROR(VLOOKUP(Tabela24[[#This Row],[Symbol]],INDIRECT("'"&amp;Tabela24[[#This Row],[INDEX]]&amp;"'!$D$5:$BB$3000"),13,0),0)</f>
        <v>0</v>
      </c>
      <c r="H1635" s="257" t="str">
        <f ca="1">IFERROR(VLOOKUP(Tabela24[[#This Row],[Symbol]],INDIRECT("'"&amp;Tabela24[[#This Row],[INDEX]]&amp;"'!$D$4:$BB$3000"),14,0),0)</f>
        <v>szt.</v>
      </c>
      <c r="I1635" s="409">
        <f ca="1">IFERROR(VLOOKUP(Tabela24[[#This Row],[Symbol]],INDIRECT("'"&amp;Tabela24[[#This Row],[INDEX]]&amp;"'!$D$4:$BB$3000"),30,0),0)</f>
        <v>0</v>
      </c>
      <c r="J1635" s="437">
        <f ca="1">IFERROR(VLOOKUP(Tabela24[[#This Row],[Symbol]],INDIRECT("'"&amp;Tabela24[[#This Row],[INDEX]]&amp;"'!$D$4:$BB$3000"),31,0),0)</f>
        <v>0</v>
      </c>
      <c r="K1635" s="258"/>
    </row>
    <row r="1636" spans="1:11" ht="30" customHeight="1" x14ac:dyDescent="0.2">
      <c r="A1636" s="254"/>
      <c r="B1636" s="555" t="s">
        <v>1619</v>
      </c>
      <c r="C1636" s="561" t="s">
        <v>1775</v>
      </c>
      <c r="D1636" s="256" t="str">
        <f>VLOOKUP(Tabela24[[#This Row],[Symbol]],Baza_cen[],3,0)</f>
        <v>Poziomnica czerwona 120cm   STALCO PERFECT</v>
      </c>
      <c r="E1636" s="257"/>
      <c r="F1636" s="257"/>
      <c r="G1636" s="257">
        <f ca="1">IFERROR(VLOOKUP(Tabela24[[#This Row],[Symbol]],INDIRECT("'"&amp;Tabela24[[#This Row],[INDEX]]&amp;"'!$D$5:$BB$3000"),13,0),0)</f>
        <v>0</v>
      </c>
      <c r="H1636" s="257" t="str">
        <f ca="1">IFERROR(VLOOKUP(Tabela24[[#This Row],[Symbol]],INDIRECT("'"&amp;Tabela24[[#This Row],[INDEX]]&amp;"'!$D$4:$BB$3000"),14,0),0)</f>
        <v>szt.</v>
      </c>
      <c r="I1636" s="409">
        <f ca="1">IFERROR(VLOOKUP(Tabela24[[#This Row],[Symbol]],INDIRECT("'"&amp;Tabela24[[#This Row],[INDEX]]&amp;"'!$D$4:$BB$3000"),30,0),0)</f>
        <v>0</v>
      </c>
      <c r="J1636" s="437">
        <f ca="1">IFERROR(VLOOKUP(Tabela24[[#This Row],[Symbol]],INDIRECT("'"&amp;Tabela24[[#This Row],[INDEX]]&amp;"'!$D$4:$BB$3000"),31,0),0)</f>
        <v>0</v>
      </c>
      <c r="K1636" s="258"/>
    </row>
    <row r="1637" spans="1:11" ht="30" customHeight="1" x14ac:dyDescent="0.2">
      <c r="A1637" s="254"/>
      <c r="B1637" s="555" t="s">
        <v>1619</v>
      </c>
      <c r="C1637" s="561" t="s">
        <v>1777</v>
      </c>
      <c r="D1637" s="256" t="str">
        <f>VLOOKUP(Tabela24[[#This Row],[Symbol]],Baza_cen[],3,0)</f>
        <v>Poziomnica czerwona 150cm   STALCO PERFECT</v>
      </c>
      <c r="E1637" s="257"/>
      <c r="F1637" s="257"/>
      <c r="G1637" s="257">
        <f ca="1">IFERROR(VLOOKUP(Tabela24[[#This Row],[Symbol]],INDIRECT("'"&amp;Tabela24[[#This Row],[INDEX]]&amp;"'!$D$5:$BB$3000"),13,0),0)</f>
        <v>0</v>
      </c>
      <c r="H1637" s="257" t="str">
        <f ca="1">IFERROR(VLOOKUP(Tabela24[[#This Row],[Symbol]],INDIRECT("'"&amp;Tabela24[[#This Row],[INDEX]]&amp;"'!$D$4:$BB$3000"),14,0),0)</f>
        <v>szt.</v>
      </c>
      <c r="I1637" s="409">
        <f ca="1">IFERROR(VLOOKUP(Tabela24[[#This Row],[Symbol]],INDIRECT("'"&amp;Tabela24[[#This Row],[INDEX]]&amp;"'!$D$4:$BB$3000"),30,0),0)</f>
        <v>0</v>
      </c>
      <c r="J1637" s="437">
        <f ca="1">IFERROR(VLOOKUP(Tabela24[[#This Row],[Symbol]],INDIRECT("'"&amp;Tabela24[[#This Row],[INDEX]]&amp;"'!$D$4:$BB$3000"),31,0),0)</f>
        <v>0</v>
      </c>
      <c r="K1637" s="258"/>
    </row>
    <row r="1638" spans="1:11" ht="30" customHeight="1" x14ac:dyDescent="0.2">
      <c r="A1638" s="254"/>
      <c r="B1638" s="555" t="s">
        <v>1619</v>
      </c>
      <c r="C1638" s="561" t="s">
        <v>1779</v>
      </c>
      <c r="D1638" s="256" t="str">
        <f>VLOOKUP(Tabela24[[#This Row],[Symbol]],Baza_cen[],3,0)</f>
        <v>Poziomnica czerwona 200cm   STALCO PERFECT</v>
      </c>
      <c r="E1638" s="257"/>
      <c r="F1638" s="257"/>
      <c r="G1638" s="257">
        <f ca="1">IFERROR(VLOOKUP(Tabela24[[#This Row],[Symbol]],INDIRECT("'"&amp;Tabela24[[#This Row],[INDEX]]&amp;"'!$D$5:$BB$3000"),13,0),0)</f>
        <v>0</v>
      </c>
      <c r="H1638" s="257" t="str">
        <f ca="1">IFERROR(VLOOKUP(Tabela24[[#This Row],[Symbol]],INDIRECT("'"&amp;Tabela24[[#This Row],[INDEX]]&amp;"'!$D$4:$BB$3000"),14,0),0)</f>
        <v>szt.</v>
      </c>
      <c r="I1638" s="409">
        <f ca="1">IFERROR(VLOOKUP(Tabela24[[#This Row],[Symbol]],INDIRECT("'"&amp;Tabela24[[#This Row],[INDEX]]&amp;"'!$D$4:$BB$3000"),30,0),0)</f>
        <v>0</v>
      </c>
      <c r="J1638" s="437">
        <f ca="1">IFERROR(VLOOKUP(Tabela24[[#This Row],[Symbol]],INDIRECT("'"&amp;Tabela24[[#This Row],[INDEX]]&amp;"'!$D$4:$BB$3000"),31,0),0)</f>
        <v>0</v>
      </c>
      <c r="K1638" s="258"/>
    </row>
    <row r="1639" spans="1:11" ht="30" customHeight="1" x14ac:dyDescent="0.2">
      <c r="A1639" s="254"/>
      <c r="B1639" s="555" t="s">
        <v>1619</v>
      </c>
      <c r="C1639" s="561" t="s">
        <v>1781</v>
      </c>
      <c r="D1639" s="256" t="str">
        <f>VLOOKUP(Tabela24[[#This Row],[Symbol]],Baza_cen[],3,0)</f>
        <v>Poziomnica aluminiowa profil dwuteowy 40cm   STALCO POWERMAX</v>
      </c>
      <c r="E1639" s="257"/>
      <c r="F1639" s="257"/>
      <c r="G1639" s="257">
        <f ca="1">IFERROR(VLOOKUP(Tabela24[[#This Row],[Symbol]],INDIRECT("'"&amp;Tabela24[[#This Row],[INDEX]]&amp;"'!$D$5:$BB$3000"),13,0),0)</f>
        <v>0</v>
      </c>
      <c r="H1639" s="257" t="str">
        <f ca="1">IFERROR(VLOOKUP(Tabela24[[#This Row],[Symbol]],INDIRECT("'"&amp;Tabela24[[#This Row],[INDEX]]&amp;"'!$D$4:$BB$3000"),14,0),0)</f>
        <v>szt.</v>
      </c>
      <c r="I1639" s="409">
        <f ca="1">IFERROR(VLOOKUP(Tabela24[[#This Row],[Symbol]],INDIRECT("'"&amp;Tabela24[[#This Row],[INDEX]]&amp;"'!$D$4:$BB$3000"),30,0),0)</f>
        <v>0</v>
      </c>
      <c r="J1639" s="437">
        <f ca="1">IFERROR(VLOOKUP(Tabela24[[#This Row],[Symbol]],INDIRECT("'"&amp;Tabela24[[#This Row],[INDEX]]&amp;"'!$D$4:$BB$3000"),31,0),0)</f>
        <v>0</v>
      </c>
      <c r="K1639" s="258"/>
    </row>
    <row r="1640" spans="1:11" ht="30" customHeight="1" x14ac:dyDescent="0.2">
      <c r="A1640" s="254"/>
      <c r="B1640" s="555" t="s">
        <v>1619</v>
      </c>
      <c r="C1640" s="561" t="s">
        <v>1783</v>
      </c>
      <c r="D1640" s="256" t="str">
        <f>VLOOKUP(Tabela24[[#This Row],[Symbol]],Baza_cen[],3,0)</f>
        <v>Poziomnica aluminiowa profil dwuteowy 60cm   STALCO POWERMAX</v>
      </c>
      <c r="E1640" s="257"/>
      <c r="F1640" s="257"/>
      <c r="G1640" s="257">
        <f ca="1">IFERROR(VLOOKUP(Tabela24[[#This Row],[Symbol]],INDIRECT("'"&amp;Tabela24[[#This Row],[INDEX]]&amp;"'!$D$5:$BB$3000"),13,0),0)</f>
        <v>0</v>
      </c>
      <c r="H1640" s="257" t="str">
        <f ca="1">IFERROR(VLOOKUP(Tabela24[[#This Row],[Symbol]],INDIRECT("'"&amp;Tabela24[[#This Row],[INDEX]]&amp;"'!$D$4:$BB$3000"),14,0),0)</f>
        <v>szt.</v>
      </c>
      <c r="I1640" s="409">
        <f ca="1">IFERROR(VLOOKUP(Tabela24[[#This Row],[Symbol]],INDIRECT("'"&amp;Tabela24[[#This Row],[INDEX]]&amp;"'!$D$4:$BB$3000"),30,0),0)</f>
        <v>0</v>
      </c>
      <c r="J1640" s="437">
        <f ca="1">IFERROR(VLOOKUP(Tabela24[[#This Row],[Symbol]],INDIRECT("'"&amp;Tabela24[[#This Row],[INDEX]]&amp;"'!$D$4:$BB$3000"),31,0),0)</f>
        <v>0</v>
      </c>
      <c r="K1640" s="258"/>
    </row>
    <row r="1641" spans="1:11" ht="30" customHeight="1" x14ac:dyDescent="0.2">
      <c r="A1641" s="254"/>
      <c r="B1641" s="555" t="s">
        <v>1619</v>
      </c>
      <c r="C1641" s="561" t="s">
        <v>1785</v>
      </c>
      <c r="D1641" s="256" t="str">
        <f>VLOOKUP(Tabela24[[#This Row],[Symbol]],Baza_cen[],3,0)</f>
        <v>Poziomnica aluminiowa profil dwuteowy 80cm   STALCO POWERMAX</v>
      </c>
      <c r="E1641" s="257"/>
      <c r="F1641" s="257"/>
      <c r="G1641" s="257">
        <f ca="1">IFERROR(VLOOKUP(Tabela24[[#This Row],[Symbol]],INDIRECT("'"&amp;Tabela24[[#This Row],[INDEX]]&amp;"'!$D$5:$BB$3000"),13,0),0)</f>
        <v>0</v>
      </c>
      <c r="H1641" s="257" t="str">
        <f ca="1">IFERROR(VLOOKUP(Tabela24[[#This Row],[Symbol]],INDIRECT("'"&amp;Tabela24[[#This Row],[INDEX]]&amp;"'!$D$4:$BB$3000"),14,0),0)</f>
        <v>szt.</v>
      </c>
      <c r="I1641" s="409">
        <f ca="1">IFERROR(VLOOKUP(Tabela24[[#This Row],[Symbol]],INDIRECT("'"&amp;Tabela24[[#This Row],[INDEX]]&amp;"'!$D$4:$BB$3000"),30,0),0)</f>
        <v>0</v>
      </c>
      <c r="J1641" s="437">
        <f ca="1">IFERROR(VLOOKUP(Tabela24[[#This Row],[Symbol]],INDIRECT("'"&amp;Tabela24[[#This Row],[INDEX]]&amp;"'!$D$4:$BB$3000"),31,0),0)</f>
        <v>0</v>
      </c>
      <c r="K1641" s="258"/>
    </row>
    <row r="1642" spans="1:11" ht="30" customHeight="1" x14ac:dyDescent="0.2">
      <c r="A1642" s="254"/>
      <c r="B1642" s="555" t="s">
        <v>1619</v>
      </c>
      <c r="C1642" s="561" t="s">
        <v>1787</v>
      </c>
      <c r="D1642" s="256" t="str">
        <f>VLOOKUP(Tabela24[[#This Row],[Symbol]],Baza_cen[],3,0)</f>
        <v>Poziomnica aluminiowa profil dwuteowy 100cm   STALCO POWERMAX</v>
      </c>
      <c r="E1642" s="257"/>
      <c r="F1642" s="257"/>
      <c r="G1642" s="257">
        <f ca="1">IFERROR(VLOOKUP(Tabela24[[#This Row],[Symbol]],INDIRECT("'"&amp;Tabela24[[#This Row],[INDEX]]&amp;"'!$D$5:$BB$3000"),13,0),0)</f>
        <v>0</v>
      </c>
      <c r="H1642" s="257" t="str">
        <f ca="1">IFERROR(VLOOKUP(Tabela24[[#This Row],[Symbol]],INDIRECT("'"&amp;Tabela24[[#This Row],[INDEX]]&amp;"'!$D$4:$BB$3000"),14,0),0)</f>
        <v>szt.</v>
      </c>
      <c r="I1642" s="409">
        <f ca="1">IFERROR(VLOOKUP(Tabela24[[#This Row],[Symbol]],INDIRECT("'"&amp;Tabela24[[#This Row],[INDEX]]&amp;"'!$D$4:$BB$3000"),30,0),0)</f>
        <v>0</v>
      </c>
      <c r="J1642" s="437">
        <f ca="1">IFERROR(VLOOKUP(Tabela24[[#This Row],[Symbol]],INDIRECT("'"&amp;Tabela24[[#This Row],[INDEX]]&amp;"'!$D$4:$BB$3000"),31,0),0)</f>
        <v>0</v>
      </c>
      <c r="K1642" s="258"/>
    </row>
    <row r="1643" spans="1:11" ht="30" customHeight="1" x14ac:dyDescent="0.2">
      <c r="A1643" s="254"/>
      <c r="B1643" s="555" t="s">
        <v>1619</v>
      </c>
      <c r="C1643" s="561" t="s">
        <v>1789</v>
      </c>
      <c r="D1643" s="256" t="str">
        <f>VLOOKUP(Tabela24[[#This Row],[Symbol]],Baza_cen[],3,0)</f>
        <v>Poziomnica aluminiowa profil dwuteowy 120cm   STALCO POWERMAX</v>
      </c>
      <c r="E1643" s="257"/>
      <c r="F1643" s="257"/>
      <c r="G1643" s="257">
        <f ca="1">IFERROR(VLOOKUP(Tabela24[[#This Row],[Symbol]],INDIRECT("'"&amp;Tabela24[[#This Row],[INDEX]]&amp;"'!$D$5:$BB$3000"),13,0),0)</f>
        <v>0</v>
      </c>
      <c r="H1643" s="257" t="str">
        <f ca="1">IFERROR(VLOOKUP(Tabela24[[#This Row],[Symbol]],INDIRECT("'"&amp;Tabela24[[#This Row],[INDEX]]&amp;"'!$D$4:$BB$3000"),14,0),0)</f>
        <v>szt.</v>
      </c>
      <c r="I1643" s="409">
        <f ca="1">IFERROR(VLOOKUP(Tabela24[[#This Row],[Symbol]],INDIRECT("'"&amp;Tabela24[[#This Row],[INDEX]]&amp;"'!$D$4:$BB$3000"),30,0),0)</f>
        <v>0</v>
      </c>
      <c r="J1643" s="437">
        <f ca="1">IFERROR(VLOOKUP(Tabela24[[#This Row],[Symbol]],INDIRECT("'"&amp;Tabela24[[#This Row],[INDEX]]&amp;"'!$D$4:$BB$3000"),31,0),0)</f>
        <v>0</v>
      </c>
      <c r="K1643" s="258"/>
    </row>
    <row r="1644" spans="1:11" ht="30" customHeight="1" x14ac:dyDescent="0.2">
      <c r="A1644" s="254"/>
      <c r="B1644" s="555" t="s">
        <v>1619</v>
      </c>
      <c r="C1644" s="561" t="s">
        <v>1791</v>
      </c>
      <c r="D1644" s="256" t="str">
        <f>VLOOKUP(Tabela24[[#This Row],[Symbol]],Baza_cen[],3,0)</f>
        <v>Poziomnica aluminiowa profil dwuteowy 150cm   STALCO POWERMAX</v>
      </c>
      <c r="E1644" s="257"/>
      <c r="F1644" s="257"/>
      <c r="G1644" s="257">
        <f ca="1">IFERROR(VLOOKUP(Tabela24[[#This Row],[Symbol]],INDIRECT("'"&amp;Tabela24[[#This Row],[INDEX]]&amp;"'!$D$5:$BB$3000"),13,0),0)</f>
        <v>0</v>
      </c>
      <c r="H1644" s="257" t="str">
        <f ca="1">IFERROR(VLOOKUP(Tabela24[[#This Row],[Symbol]],INDIRECT("'"&amp;Tabela24[[#This Row],[INDEX]]&amp;"'!$D$4:$BB$3000"),14,0),0)</f>
        <v>szt.</v>
      </c>
      <c r="I1644" s="409">
        <f ca="1">IFERROR(VLOOKUP(Tabela24[[#This Row],[Symbol]],INDIRECT("'"&amp;Tabela24[[#This Row],[INDEX]]&amp;"'!$D$4:$BB$3000"),30,0),0)</f>
        <v>0</v>
      </c>
      <c r="J1644" s="437">
        <f ca="1">IFERROR(VLOOKUP(Tabela24[[#This Row],[Symbol]],INDIRECT("'"&amp;Tabela24[[#This Row],[INDEX]]&amp;"'!$D$4:$BB$3000"),31,0),0)</f>
        <v>0</v>
      </c>
      <c r="K1644" s="258"/>
    </row>
    <row r="1645" spans="1:11" ht="30" customHeight="1" x14ac:dyDescent="0.2">
      <c r="A1645" s="254"/>
      <c r="B1645" s="555" t="s">
        <v>1619</v>
      </c>
      <c r="C1645" s="561" t="s">
        <v>1793</v>
      </c>
      <c r="D1645" s="256" t="str">
        <f>VLOOKUP(Tabela24[[#This Row],[Symbol]],Baza_cen[],3,0)</f>
        <v>Poziomnica aluminiowa profil dwuteowy 200cm   STALCO POWERMAX</v>
      </c>
      <c r="E1645" s="257"/>
      <c r="F1645" s="257"/>
      <c r="G1645" s="257">
        <f ca="1">IFERROR(VLOOKUP(Tabela24[[#This Row],[Symbol]],INDIRECT("'"&amp;Tabela24[[#This Row],[INDEX]]&amp;"'!$D$5:$BB$3000"),13,0),0)</f>
        <v>0</v>
      </c>
      <c r="H1645" s="257" t="str">
        <f ca="1">IFERROR(VLOOKUP(Tabela24[[#This Row],[Symbol]],INDIRECT("'"&amp;Tabela24[[#This Row],[INDEX]]&amp;"'!$D$4:$BB$3000"),14,0),0)</f>
        <v>szt.</v>
      </c>
      <c r="I1645" s="409">
        <f ca="1">IFERROR(VLOOKUP(Tabela24[[#This Row],[Symbol]],INDIRECT("'"&amp;Tabela24[[#This Row],[INDEX]]&amp;"'!$D$4:$BB$3000"),30,0),0)</f>
        <v>0</v>
      </c>
      <c r="J1645" s="437">
        <f ca="1">IFERROR(VLOOKUP(Tabela24[[#This Row],[Symbol]],INDIRECT("'"&amp;Tabela24[[#This Row],[INDEX]]&amp;"'!$D$4:$BB$3000"),31,0),0)</f>
        <v>0</v>
      </c>
      <c r="K1645" s="258"/>
    </row>
    <row r="1646" spans="1:11" ht="30" customHeight="1" x14ac:dyDescent="0.2">
      <c r="A1646" s="254"/>
      <c r="B1646" s="555" t="s">
        <v>1619</v>
      </c>
      <c r="C1646" s="561" t="s">
        <v>1795</v>
      </c>
      <c r="D1646" s="256" t="str">
        <f>VLOOKUP(Tabela24[[#This Row],[Symbol]],Baza_cen[],3,0)</f>
        <v>Łata murarska P/P 150cm   STALCO PERFECT</v>
      </c>
      <c r="E1646" s="257"/>
      <c r="F1646" s="257"/>
      <c r="G1646" s="257">
        <f ca="1">IFERROR(VLOOKUP(Tabela24[[#This Row],[Symbol]],INDIRECT("'"&amp;Tabela24[[#This Row],[INDEX]]&amp;"'!$D$5:$BB$3000"),13,0),0)</f>
        <v>0</v>
      </c>
      <c r="H1646" s="257" t="str">
        <f ca="1">IFERROR(VLOOKUP(Tabela24[[#This Row],[Symbol]],INDIRECT("'"&amp;Tabela24[[#This Row],[INDEX]]&amp;"'!$D$4:$BB$3000"),14,0),0)</f>
        <v>szt.</v>
      </c>
      <c r="I1646" s="409">
        <f ca="1">IFERROR(VLOOKUP(Tabela24[[#This Row],[Symbol]],INDIRECT("'"&amp;Tabela24[[#This Row],[INDEX]]&amp;"'!$D$4:$BB$3000"),30,0),0)</f>
        <v>0</v>
      </c>
      <c r="J1646" s="437">
        <f ca="1">IFERROR(VLOOKUP(Tabela24[[#This Row],[Symbol]],INDIRECT("'"&amp;Tabela24[[#This Row],[INDEX]]&amp;"'!$D$4:$BB$3000"),31,0),0)</f>
        <v>0</v>
      </c>
      <c r="K1646" s="258"/>
    </row>
    <row r="1647" spans="1:11" ht="30" customHeight="1" x14ac:dyDescent="0.2">
      <c r="A1647" s="254"/>
      <c r="B1647" s="555" t="s">
        <v>1619</v>
      </c>
      <c r="C1647" s="561" t="s">
        <v>1797</v>
      </c>
      <c r="D1647" s="256" t="str">
        <f>VLOOKUP(Tabela24[[#This Row],[Symbol]],Baza_cen[],3,0)</f>
        <v>Łata murarska P/P 200cm   STALCO PERFECT</v>
      </c>
      <c r="E1647" s="257"/>
      <c r="F1647" s="257"/>
      <c r="G1647" s="257">
        <f ca="1">IFERROR(VLOOKUP(Tabela24[[#This Row],[Symbol]],INDIRECT("'"&amp;Tabela24[[#This Row],[INDEX]]&amp;"'!$D$5:$BB$3000"),13,0),0)</f>
        <v>0</v>
      </c>
      <c r="H1647" s="257" t="str">
        <f ca="1">IFERROR(VLOOKUP(Tabela24[[#This Row],[Symbol]],INDIRECT("'"&amp;Tabela24[[#This Row],[INDEX]]&amp;"'!$D$4:$BB$3000"),14,0),0)</f>
        <v>szt.</v>
      </c>
      <c r="I1647" s="409">
        <f ca="1">IFERROR(VLOOKUP(Tabela24[[#This Row],[Symbol]],INDIRECT("'"&amp;Tabela24[[#This Row],[INDEX]]&amp;"'!$D$4:$BB$3000"),30,0),0)</f>
        <v>0</v>
      </c>
      <c r="J1647" s="437">
        <f ca="1">IFERROR(VLOOKUP(Tabela24[[#This Row],[Symbol]],INDIRECT("'"&amp;Tabela24[[#This Row],[INDEX]]&amp;"'!$D$4:$BB$3000"),31,0),0)</f>
        <v>0</v>
      </c>
      <c r="K1647" s="258"/>
    </row>
    <row r="1648" spans="1:11" ht="30" customHeight="1" x14ac:dyDescent="0.2">
      <c r="A1648" s="254"/>
      <c r="B1648" s="555" t="s">
        <v>1619</v>
      </c>
      <c r="C1648" s="561" t="s">
        <v>1799</v>
      </c>
      <c r="D1648" s="256" t="str">
        <f>VLOOKUP(Tabela24[[#This Row],[Symbol]],Baza_cen[],3,0)</f>
        <v>Łata murarska P/P 250cm   STALCO PERFECT</v>
      </c>
      <c r="E1648" s="257"/>
      <c r="F1648" s="257"/>
      <c r="G1648" s="257">
        <f ca="1">IFERROR(VLOOKUP(Tabela24[[#This Row],[Symbol]],INDIRECT("'"&amp;Tabela24[[#This Row],[INDEX]]&amp;"'!$D$5:$BB$3000"),13,0),0)</f>
        <v>0</v>
      </c>
      <c r="H1648" s="257" t="str">
        <f ca="1">IFERROR(VLOOKUP(Tabela24[[#This Row],[Symbol]],INDIRECT("'"&amp;Tabela24[[#This Row],[INDEX]]&amp;"'!$D$4:$BB$3000"),14,0),0)</f>
        <v>szt.</v>
      </c>
      <c r="I1648" s="409">
        <f ca="1">IFERROR(VLOOKUP(Tabela24[[#This Row],[Symbol]],INDIRECT("'"&amp;Tabela24[[#This Row],[INDEX]]&amp;"'!$D$4:$BB$3000"),30,0),0)</f>
        <v>0</v>
      </c>
      <c r="J1648" s="437">
        <f ca="1">IFERROR(VLOOKUP(Tabela24[[#This Row],[Symbol]],INDIRECT("'"&amp;Tabela24[[#This Row],[INDEX]]&amp;"'!$D$4:$BB$3000"),31,0),0)</f>
        <v>0</v>
      </c>
      <c r="K1648" s="258"/>
    </row>
    <row r="1649" spans="1:11" ht="30" customHeight="1" x14ac:dyDescent="0.2">
      <c r="A1649" s="254"/>
      <c r="B1649" s="555" t="s">
        <v>1619</v>
      </c>
      <c r="C1649" s="561" t="s">
        <v>1801</v>
      </c>
      <c r="D1649" s="256" t="str">
        <f>VLOOKUP(Tabela24[[#This Row],[Symbol]],Baza_cen[],3,0)</f>
        <v>Łata murarska P/P 300cm   STALCO PERFECT</v>
      </c>
      <c r="E1649" s="257"/>
      <c r="F1649" s="257"/>
      <c r="G1649" s="257">
        <f ca="1">IFERROR(VLOOKUP(Tabela24[[#This Row],[Symbol]],INDIRECT("'"&amp;Tabela24[[#This Row],[INDEX]]&amp;"'!$D$5:$BB$3000"),13,0),0)</f>
        <v>0</v>
      </c>
      <c r="H1649" s="257" t="str">
        <f ca="1">IFERROR(VLOOKUP(Tabela24[[#This Row],[Symbol]],INDIRECT("'"&amp;Tabela24[[#This Row],[INDEX]]&amp;"'!$D$4:$BB$3000"),14,0),0)</f>
        <v>szt.</v>
      </c>
      <c r="I1649" s="409">
        <f ca="1">IFERROR(VLOOKUP(Tabela24[[#This Row],[Symbol]],INDIRECT("'"&amp;Tabela24[[#This Row],[INDEX]]&amp;"'!$D$4:$BB$3000"),30,0),0)</f>
        <v>0</v>
      </c>
      <c r="J1649" s="437">
        <f ca="1">IFERROR(VLOOKUP(Tabela24[[#This Row],[Symbol]],INDIRECT("'"&amp;Tabela24[[#This Row],[INDEX]]&amp;"'!$D$4:$BB$3000"),31,0),0)</f>
        <v>0</v>
      </c>
      <c r="K1649" s="258"/>
    </row>
    <row r="1650" spans="1:11" ht="30" customHeight="1" x14ac:dyDescent="0.2">
      <c r="A1650" s="254"/>
      <c r="B1650" s="555" t="s">
        <v>1619</v>
      </c>
      <c r="C1650" s="561" t="s">
        <v>1803</v>
      </c>
      <c r="D1650" s="256" t="str">
        <f>VLOOKUP(Tabela24[[#This Row],[Symbol]],Baza_cen[],3,0)</f>
        <v>Łata murarska P/P z uchwytami 150cm   STALCO PERFECT</v>
      </c>
      <c r="E1650" s="257"/>
      <c r="F1650" s="257"/>
      <c r="G1650" s="257">
        <f ca="1">IFERROR(VLOOKUP(Tabela24[[#This Row],[Symbol]],INDIRECT("'"&amp;Tabela24[[#This Row],[INDEX]]&amp;"'!$D$5:$BB$3000"),13,0),0)</f>
        <v>0</v>
      </c>
      <c r="H1650" s="257" t="str">
        <f ca="1">IFERROR(VLOOKUP(Tabela24[[#This Row],[Symbol]],INDIRECT("'"&amp;Tabela24[[#This Row],[INDEX]]&amp;"'!$D$4:$BB$3000"),14,0),0)</f>
        <v>szt.</v>
      </c>
      <c r="I1650" s="409">
        <f ca="1">IFERROR(VLOOKUP(Tabela24[[#This Row],[Symbol]],INDIRECT("'"&amp;Tabela24[[#This Row],[INDEX]]&amp;"'!$D$4:$BB$3000"),30,0),0)</f>
        <v>0</v>
      </c>
      <c r="J1650" s="437">
        <f ca="1">IFERROR(VLOOKUP(Tabela24[[#This Row],[Symbol]],INDIRECT("'"&amp;Tabela24[[#This Row],[INDEX]]&amp;"'!$D$4:$BB$3000"),31,0),0)</f>
        <v>0</v>
      </c>
      <c r="K1650" s="258"/>
    </row>
    <row r="1651" spans="1:11" ht="30" customHeight="1" x14ac:dyDescent="0.2">
      <c r="A1651" s="254"/>
      <c r="B1651" s="555" t="s">
        <v>1619</v>
      </c>
      <c r="C1651" s="561" t="s">
        <v>1805</v>
      </c>
      <c r="D1651" s="256" t="str">
        <f>VLOOKUP(Tabela24[[#This Row],[Symbol]],Baza_cen[],3,0)</f>
        <v>Łata murarska P/P z uchwytami 200cm   STALCO PERFECT</v>
      </c>
      <c r="E1651" s="257"/>
      <c r="F1651" s="257"/>
      <c r="G1651" s="257">
        <f ca="1">IFERROR(VLOOKUP(Tabela24[[#This Row],[Symbol]],INDIRECT("'"&amp;Tabela24[[#This Row],[INDEX]]&amp;"'!$D$5:$BB$3000"),13,0),0)</f>
        <v>0</v>
      </c>
      <c r="H1651" s="257" t="str">
        <f ca="1">IFERROR(VLOOKUP(Tabela24[[#This Row],[Symbol]],INDIRECT("'"&amp;Tabela24[[#This Row],[INDEX]]&amp;"'!$D$4:$BB$3000"),14,0),0)</f>
        <v>szt.</v>
      </c>
      <c r="I1651" s="409">
        <f ca="1">IFERROR(VLOOKUP(Tabela24[[#This Row],[Symbol]],INDIRECT("'"&amp;Tabela24[[#This Row],[INDEX]]&amp;"'!$D$4:$BB$3000"),30,0),0)</f>
        <v>0</v>
      </c>
      <c r="J1651" s="437">
        <f ca="1">IFERROR(VLOOKUP(Tabela24[[#This Row],[Symbol]],INDIRECT("'"&amp;Tabela24[[#This Row],[INDEX]]&amp;"'!$D$4:$BB$3000"),31,0),0)</f>
        <v>0</v>
      </c>
      <c r="K1651" s="258"/>
    </row>
    <row r="1652" spans="1:11" ht="30" customHeight="1" x14ac:dyDescent="0.2">
      <c r="A1652" s="254"/>
      <c r="B1652" s="555" t="s">
        <v>1619</v>
      </c>
      <c r="C1652" s="561" t="s">
        <v>1807</v>
      </c>
      <c r="D1652" s="256" t="str">
        <f>VLOOKUP(Tabela24[[#This Row],[Symbol]],Baza_cen[],3,0)</f>
        <v>Łata murarska P/P z uchwytami 250cm   STALCO PERFECT</v>
      </c>
      <c r="E1652" s="257"/>
      <c r="F1652" s="257"/>
      <c r="G1652" s="257">
        <f ca="1">IFERROR(VLOOKUP(Tabela24[[#This Row],[Symbol]],INDIRECT("'"&amp;Tabela24[[#This Row],[INDEX]]&amp;"'!$D$5:$BB$3000"),13,0),0)</f>
        <v>0</v>
      </c>
      <c r="H1652" s="257" t="str">
        <f ca="1">IFERROR(VLOOKUP(Tabela24[[#This Row],[Symbol]],INDIRECT("'"&amp;Tabela24[[#This Row],[INDEX]]&amp;"'!$D$4:$BB$3000"),14,0),0)</f>
        <v>szt.</v>
      </c>
      <c r="I1652" s="409">
        <f ca="1">IFERROR(VLOOKUP(Tabela24[[#This Row],[Symbol]],INDIRECT("'"&amp;Tabela24[[#This Row],[INDEX]]&amp;"'!$D$4:$BB$3000"),30,0),0)</f>
        <v>0</v>
      </c>
      <c r="J1652" s="437">
        <f ca="1">IFERROR(VLOOKUP(Tabela24[[#This Row],[Symbol]],INDIRECT("'"&amp;Tabela24[[#This Row],[INDEX]]&amp;"'!$D$4:$BB$3000"),31,0),0)</f>
        <v>0</v>
      </c>
      <c r="K1652" s="258"/>
    </row>
    <row r="1653" spans="1:11" ht="30" customHeight="1" x14ac:dyDescent="0.2">
      <c r="A1653" s="254"/>
      <c r="B1653" s="555" t="s">
        <v>1619</v>
      </c>
      <c r="C1653" s="561" t="s">
        <v>1809</v>
      </c>
      <c r="D1653" s="256" t="str">
        <f>VLOOKUP(Tabela24[[#This Row],[Symbol]],Baza_cen[],3,0)</f>
        <v>Łata murarska P/P z uchwytami 300cm   STALCO PERFECT</v>
      </c>
      <c r="E1653" s="257"/>
      <c r="F1653" s="257"/>
      <c r="G1653" s="257">
        <f ca="1">IFERROR(VLOOKUP(Tabela24[[#This Row],[Symbol]],INDIRECT("'"&amp;Tabela24[[#This Row],[INDEX]]&amp;"'!$D$5:$BB$3000"),13,0),0)</f>
        <v>0</v>
      </c>
      <c r="H1653" s="257" t="str">
        <f ca="1">IFERROR(VLOOKUP(Tabela24[[#This Row],[Symbol]],INDIRECT("'"&amp;Tabela24[[#This Row],[INDEX]]&amp;"'!$D$4:$BB$3000"),14,0),0)</f>
        <v>szt.</v>
      </c>
      <c r="I1653" s="409">
        <f ca="1">IFERROR(VLOOKUP(Tabela24[[#This Row],[Symbol]],INDIRECT("'"&amp;Tabela24[[#This Row],[INDEX]]&amp;"'!$D$4:$BB$3000"),30,0),0)</f>
        <v>0</v>
      </c>
      <c r="J1653" s="437">
        <f ca="1">IFERROR(VLOOKUP(Tabela24[[#This Row],[Symbol]],INDIRECT("'"&amp;Tabela24[[#This Row],[INDEX]]&amp;"'!$D$4:$BB$3000"),31,0),0)</f>
        <v>0</v>
      </c>
      <c r="K1653" s="258"/>
    </row>
    <row r="1654" spans="1:11" ht="30" customHeight="1" x14ac:dyDescent="0.2">
      <c r="A1654" s="254"/>
      <c r="B1654" s="555" t="s">
        <v>1619</v>
      </c>
      <c r="C1654" s="561" t="s">
        <v>1811</v>
      </c>
      <c r="D1654" s="256" t="str">
        <f>VLOOKUP(Tabela24[[#This Row],[Symbol]],Baza_cen[],3,0)</f>
        <v>Okulary przeciwodpryskowe PARROT   STALCO</v>
      </c>
      <c r="E1654" s="257"/>
      <c r="F1654" s="257"/>
      <c r="G1654" s="257">
        <f ca="1">IFERROR(VLOOKUP(Tabela24[[#This Row],[Symbol]],INDIRECT("'"&amp;Tabela24[[#This Row],[INDEX]]&amp;"'!$D$5:$BB$3000"),13,0),0)</f>
        <v>0</v>
      </c>
      <c r="H1654" s="257" t="str">
        <f ca="1">IFERROR(VLOOKUP(Tabela24[[#This Row],[Symbol]],INDIRECT("'"&amp;Tabela24[[#This Row],[INDEX]]&amp;"'!$D$4:$BB$3000"),14,0),0)</f>
        <v>szt.</v>
      </c>
      <c r="I1654" s="409">
        <f ca="1">IFERROR(VLOOKUP(Tabela24[[#This Row],[Symbol]],INDIRECT("'"&amp;Tabela24[[#This Row],[INDEX]]&amp;"'!$D$4:$BB$3000"),30,0),0)</f>
        <v>0</v>
      </c>
      <c r="J1654" s="437">
        <f ca="1">IFERROR(VLOOKUP(Tabela24[[#This Row],[Symbol]],INDIRECT("'"&amp;Tabela24[[#This Row],[INDEX]]&amp;"'!$D$4:$BB$3000"),31,0),0)</f>
        <v>0</v>
      </c>
      <c r="K1654" s="258"/>
    </row>
    <row r="1655" spans="1:11" ht="30" customHeight="1" x14ac:dyDescent="0.2">
      <c r="A1655" s="254"/>
      <c r="B1655" s="555" t="s">
        <v>1619</v>
      </c>
      <c r="C1655" s="561" t="s">
        <v>1813</v>
      </c>
      <c r="D1655" s="256" t="str">
        <f>VLOOKUP(Tabela24[[#This Row],[Symbol]],Baza_cen[],3,0)</f>
        <v>Okulary przeciwodpryskowe GREENY   STALCO PREMIUM</v>
      </c>
      <c r="E1655" s="257"/>
      <c r="F1655" s="257"/>
      <c r="G1655" s="257">
        <f ca="1">IFERROR(VLOOKUP(Tabela24[[#This Row],[Symbol]],INDIRECT("'"&amp;Tabela24[[#This Row],[INDEX]]&amp;"'!$D$5:$BB$3000"),13,0),0)</f>
        <v>0</v>
      </c>
      <c r="H1655" s="257" t="str">
        <f ca="1">IFERROR(VLOOKUP(Tabela24[[#This Row],[Symbol]],INDIRECT("'"&amp;Tabela24[[#This Row],[INDEX]]&amp;"'!$D$4:$BB$3000"),14,0),0)</f>
        <v>szt.</v>
      </c>
      <c r="I1655" s="409">
        <f ca="1">IFERROR(VLOOKUP(Tabela24[[#This Row],[Symbol]],INDIRECT("'"&amp;Tabela24[[#This Row],[INDEX]]&amp;"'!$D$4:$BB$3000"),30,0),0)</f>
        <v>0</v>
      </c>
      <c r="J1655" s="437">
        <f ca="1">IFERROR(VLOOKUP(Tabela24[[#This Row],[Symbol]],INDIRECT("'"&amp;Tabela24[[#This Row],[INDEX]]&amp;"'!$D$4:$BB$3000"),31,0),0)</f>
        <v>0</v>
      </c>
      <c r="K1655" s="258"/>
    </row>
    <row r="1656" spans="1:11" ht="30" customHeight="1" x14ac:dyDescent="0.2">
      <c r="A1656" s="254"/>
      <c r="B1656" s="555" t="s">
        <v>1619</v>
      </c>
      <c r="C1656" s="561" t="s">
        <v>3131</v>
      </c>
      <c r="D1656" s="256" t="str">
        <f>VLOOKUP(Tabela24[[#This Row],[Symbol]],Baza_cen[],3,0)</f>
        <v>Rękawice poliestrowe "S-LATEX R" ECO 6"   STALCO</v>
      </c>
      <c r="E1656" s="257"/>
      <c r="F1656" s="257"/>
      <c r="G1656" s="257">
        <f ca="1">IFERROR(VLOOKUP(Tabela24[[#This Row],[Symbol]],INDIRECT("'"&amp;Tabela24[[#This Row],[INDEX]]&amp;"'!$D$5:$BB$3000"),13,0),0)</f>
        <v>0</v>
      </c>
      <c r="H1656" s="257" t="str">
        <f ca="1">IFERROR(VLOOKUP(Tabela24[[#This Row],[Symbol]],INDIRECT("'"&amp;Tabela24[[#This Row],[INDEX]]&amp;"'!$D$4:$BB$3000"),14,0),0)</f>
        <v>para</v>
      </c>
      <c r="I1656" s="409">
        <f ca="1">IFERROR(VLOOKUP(Tabela24[[#This Row],[Symbol]],INDIRECT("'"&amp;Tabela24[[#This Row],[INDEX]]&amp;"'!$D$4:$BB$3000"),30,0),0)</f>
        <v>0</v>
      </c>
      <c r="J1656" s="437">
        <f ca="1">IFERROR(VLOOKUP(Tabela24[[#This Row],[Symbol]],INDIRECT("'"&amp;Tabela24[[#This Row],[INDEX]]&amp;"'!$D$4:$BB$3000"),31,0),0)</f>
        <v>0</v>
      </c>
      <c r="K1656" s="258"/>
    </row>
    <row r="1657" spans="1:11" ht="30" customHeight="1" x14ac:dyDescent="0.2">
      <c r="A1657" s="254"/>
      <c r="B1657" s="555" t="s">
        <v>1619</v>
      </c>
      <c r="C1657" s="561" t="s">
        <v>3130</v>
      </c>
      <c r="D1657" s="256" t="str">
        <f>VLOOKUP(Tabela24[[#This Row],[Symbol]],Baza_cen[],3,0)</f>
        <v>Rękawice poliestrowe "S-LATEX R" ECO 7"   STALCO</v>
      </c>
      <c r="E1657" s="257"/>
      <c r="F1657" s="257"/>
      <c r="G1657" s="257">
        <f ca="1">IFERROR(VLOOKUP(Tabela24[[#This Row],[Symbol]],INDIRECT("'"&amp;Tabela24[[#This Row],[INDEX]]&amp;"'!$D$5:$BB$3000"),13,0),0)</f>
        <v>0</v>
      </c>
      <c r="H1657" s="257" t="str">
        <f ca="1">IFERROR(VLOOKUP(Tabela24[[#This Row],[Symbol]],INDIRECT("'"&amp;Tabela24[[#This Row],[INDEX]]&amp;"'!$D$4:$BB$3000"),14,0),0)</f>
        <v>para</v>
      </c>
      <c r="I1657" s="409">
        <f ca="1">IFERROR(VLOOKUP(Tabela24[[#This Row],[Symbol]],INDIRECT("'"&amp;Tabela24[[#This Row],[INDEX]]&amp;"'!$D$4:$BB$3000"),30,0),0)</f>
        <v>0</v>
      </c>
      <c r="J1657" s="437">
        <f ca="1">IFERROR(VLOOKUP(Tabela24[[#This Row],[Symbol]],INDIRECT("'"&amp;Tabela24[[#This Row],[INDEX]]&amp;"'!$D$4:$BB$3000"),31,0),0)</f>
        <v>0</v>
      </c>
      <c r="K1657" s="258"/>
    </row>
    <row r="1658" spans="1:11" ht="30" customHeight="1" x14ac:dyDescent="0.2">
      <c r="A1658" s="254"/>
      <c r="B1658" s="555" t="s">
        <v>1619</v>
      </c>
      <c r="C1658" s="561" t="s">
        <v>3233</v>
      </c>
      <c r="D1658" s="256" t="str">
        <f>VLOOKUP(Tabela24[[#This Row],[Symbol]],Baza_cen[],3,0)</f>
        <v>Rękawice poliestrowe "S-LATEX R" ECO 8"   STALCO</v>
      </c>
      <c r="E1658" s="257"/>
      <c r="F1658" s="257"/>
      <c r="G1658" s="257">
        <f ca="1">IFERROR(VLOOKUP(Tabela24[[#This Row],[Symbol]],INDIRECT("'"&amp;Tabela24[[#This Row],[INDEX]]&amp;"'!$D$5:$BB$3000"),13,0),0)</f>
        <v>0</v>
      </c>
      <c r="H1658" s="257" t="str">
        <f ca="1">IFERROR(VLOOKUP(Tabela24[[#This Row],[Symbol]],INDIRECT("'"&amp;Tabela24[[#This Row],[INDEX]]&amp;"'!$D$4:$BB$3000"),14,0),0)</f>
        <v>para</v>
      </c>
      <c r="I1658" s="409">
        <f ca="1">IFERROR(VLOOKUP(Tabela24[[#This Row],[Symbol]],INDIRECT("'"&amp;Tabela24[[#This Row],[INDEX]]&amp;"'!$D$4:$BB$3000"),30,0),0)</f>
        <v>0</v>
      </c>
      <c r="J1658" s="437">
        <f ca="1">IFERROR(VLOOKUP(Tabela24[[#This Row],[Symbol]],INDIRECT("'"&amp;Tabela24[[#This Row],[INDEX]]&amp;"'!$D$4:$BB$3000"),31,0),0)</f>
        <v>0</v>
      </c>
      <c r="K1658" s="258"/>
    </row>
    <row r="1659" spans="1:11" ht="30" customHeight="1" x14ac:dyDescent="0.2">
      <c r="A1659" s="254"/>
      <c r="B1659" s="555" t="s">
        <v>1619</v>
      </c>
      <c r="C1659" s="561" t="s">
        <v>3234</v>
      </c>
      <c r="D1659" s="256" t="str">
        <f>VLOOKUP(Tabela24[[#This Row],[Symbol]],Baza_cen[],3,0)</f>
        <v>Rękawice poliestrowe "S-LATEX R" ECO 9"   STALCO</v>
      </c>
      <c r="E1659" s="257"/>
      <c r="F1659" s="257"/>
      <c r="G1659" s="257">
        <f ca="1">IFERROR(VLOOKUP(Tabela24[[#This Row],[Symbol]],INDIRECT("'"&amp;Tabela24[[#This Row],[INDEX]]&amp;"'!$D$5:$BB$3000"),13,0),0)</f>
        <v>0</v>
      </c>
      <c r="H1659" s="257" t="str">
        <f ca="1">IFERROR(VLOOKUP(Tabela24[[#This Row],[Symbol]],INDIRECT("'"&amp;Tabela24[[#This Row],[INDEX]]&amp;"'!$D$4:$BB$3000"),14,0),0)</f>
        <v>para</v>
      </c>
      <c r="I1659" s="409">
        <f ca="1">IFERROR(VLOOKUP(Tabela24[[#This Row],[Symbol]],INDIRECT("'"&amp;Tabela24[[#This Row],[INDEX]]&amp;"'!$D$4:$BB$3000"),30,0),0)</f>
        <v>0</v>
      </c>
      <c r="J1659" s="437">
        <f ca="1">IFERROR(VLOOKUP(Tabela24[[#This Row],[Symbol]],INDIRECT("'"&amp;Tabela24[[#This Row],[INDEX]]&amp;"'!$D$4:$BB$3000"),31,0),0)</f>
        <v>0</v>
      </c>
      <c r="K1659" s="258"/>
    </row>
    <row r="1660" spans="1:11" ht="30" customHeight="1" x14ac:dyDescent="0.2">
      <c r="A1660" s="254"/>
      <c r="B1660" s="555" t="s">
        <v>1619</v>
      </c>
      <c r="C1660" s="561" t="s">
        <v>3235</v>
      </c>
      <c r="D1660" s="256" t="str">
        <f>VLOOKUP(Tabela24[[#This Row],[Symbol]],Baza_cen[],3,0)</f>
        <v>Rękawice poliestrowe "S-LATEX R" ECO 10"   STALCO</v>
      </c>
      <c r="E1660" s="257"/>
      <c r="F1660" s="257"/>
      <c r="G1660" s="257">
        <f ca="1">IFERROR(VLOOKUP(Tabela24[[#This Row],[Symbol]],INDIRECT("'"&amp;Tabela24[[#This Row],[INDEX]]&amp;"'!$D$5:$BB$3000"),13,0),0)</f>
        <v>0</v>
      </c>
      <c r="H1660" s="257" t="str">
        <f ca="1">IFERROR(VLOOKUP(Tabela24[[#This Row],[Symbol]],INDIRECT("'"&amp;Tabela24[[#This Row],[INDEX]]&amp;"'!$D$4:$BB$3000"),14,0),0)</f>
        <v>para</v>
      </c>
      <c r="I1660" s="409">
        <f ca="1">IFERROR(VLOOKUP(Tabela24[[#This Row],[Symbol]],INDIRECT("'"&amp;Tabela24[[#This Row],[INDEX]]&amp;"'!$D$4:$BB$3000"),30,0),0)</f>
        <v>0</v>
      </c>
      <c r="J1660" s="437">
        <f ca="1">IFERROR(VLOOKUP(Tabela24[[#This Row],[Symbol]],INDIRECT("'"&amp;Tabela24[[#This Row],[INDEX]]&amp;"'!$D$4:$BB$3000"),31,0),0)</f>
        <v>0</v>
      </c>
      <c r="K1660" s="258"/>
    </row>
    <row r="1661" spans="1:11" ht="30" customHeight="1" x14ac:dyDescent="0.2">
      <c r="A1661" s="254"/>
      <c r="B1661" s="555" t="s">
        <v>1619</v>
      </c>
      <c r="C1661" s="561" t="s">
        <v>3236</v>
      </c>
      <c r="D1661" s="256" t="str">
        <f>VLOOKUP(Tabela24[[#This Row],[Symbol]],Baza_cen[],3,0)</f>
        <v>Rękawice poliestrowe "S-LATEX R" ECO 11"   STALCO</v>
      </c>
      <c r="E1661" s="257"/>
      <c r="F1661" s="257"/>
      <c r="G1661" s="257">
        <f ca="1">IFERROR(VLOOKUP(Tabela24[[#This Row],[Symbol]],INDIRECT("'"&amp;Tabela24[[#This Row],[INDEX]]&amp;"'!$D$5:$BB$3000"),13,0),0)</f>
        <v>0</v>
      </c>
      <c r="H1661" s="257" t="str">
        <f ca="1">IFERROR(VLOOKUP(Tabela24[[#This Row],[Symbol]],INDIRECT("'"&amp;Tabela24[[#This Row],[INDEX]]&amp;"'!$D$4:$BB$3000"),14,0),0)</f>
        <v>para</v>
      </c>
      <c r="I1661" s="409">
        <f ca="1">IFERROR(VLOOKUP(Tabela24[[#This Row],[Symbol]],INDIRECT("'"&amp;Tabela24[[#This Row],[INDEX]]&amp;"'!$D$4:$BB$3000"),30,0),0)</f>
        <v>0</v>
      </c>
      <c r="J1661" s="437">
        <f ca="1">IFERROR(VLOOKUP(Tabela24[[#This Row],[Symbol]],INDIRECT("'"&amp;Tabela24[[#This Row],[INDEX]]&amp;"'!$D$4:$BB$3000"),31,0),0)</f>
        <v>0</v>
      </c>
      <c r="K1661" s="258"/>
    </row>
    <row r="1662" spans="1:11" ht="30" customHeight="1" x14ac:dyDescent="0.2">
      <c r="A1662" s="254"/>
      <c r="B1662" s="555" t="s">
        <v>1619</v>
      </c>
      <c r="C1662" s="561" t="s">
        <v>3138</v>
      </c>
      <c r="D1662" s="256" t="str">
        <f>VLOOKUP(Tabela24[[#This Row],[Symbol]],Baza_cen[],3,0)</f>
        <v>Rękawice poliestrowe "S-LATEX B" ECO 6"   STALCO</v>
      </c>
      <c r="E1662" s="257"/>
      <c r="F1662" s="257"/>
      <c r="G1662" s="257">
        <f ca="1">IFERROR(VLOOKUP(Tabela24[[#This Row],[Symbol]],INDIRECT("'"&amp;Tabela24[[#This Row],[INDEX]]&amp;"'!$D$5:$BB$3000"),13,0),0)</f>
        <v>0</v>
      </c>
      <c r="H1662" s="257" t="str">
        <f ca="1">IFERROR(VLOOKUP(Tabela24[[#This Row],[Symbol]],INDIRECT("'"&amp;Tabela24[[#This Row],[INDEX]]&amp;"'!$D$4:$BB$3000"),14,0),0)</f>
        <v>para</v>
      </c>
      <c r="I1662" s="409">
        <f ca="1">IFERROR(VLOOKUP(Tabela24[[#This Row],[Symbol]],INDIRECT("'"&amp;Tabela24[[#This Row],[INDEX]]&amp;"'!$D$4:$BB$3000"),30,0),0)</f>
        <v>0</v>
      </c>
      <c r="J1662" s="437">
        <f ca="1">IFERROR(VLOOKUP(Tabela24[[#This Row],[Symbol]],INDIRECT("'"&amp;Tabela24[[#This Row],[INDEX]]&amp;"'!$D$4:$BB$3000"),31,0),0)</f>
        <v>0</v>
      </c>
      <c r="K1662" s="258"/>
    </row>
    <row r="1663" spans="1:11" ht="30" customHeight="1" x14ac:dyDescent="0.2">
      <c r="A1663" s="254"/>
      <c r="B1663" s="555" t="s">
        <v>1619</v>
      </c>
      <c r="C1663" s="561" t="s">
        <v>3139</v>
      </c>
      <c r="D1663" s="256" t="str">
        <f>VLOOKUP(Tabela24[[#This Row],[Symbol]],Baza_cen[],3,0)</f>
        <v>Rękawice poliestrowe "S-LATEX B" ECO 7"   STALCO</v>
      </c>
      <c r="E1663" s="257"/>
      <c r="F1663" s="257"/>
      <c r="G1663" s="257">
        <f ca="1">IFERROR(VLOOKUP(Tabela24[[#This Row],[Symbol]],INDIRECT("'"&amp;Tabela24[[#This Row],[INDEX]]&amp;"'!$D$5:$BB$3000"),13,0),0)</f>
        <v>0</v>
      </c>
      <c r="H1663" s="257" t="str">
        <f ca="1">IFERROR(VLOOKUP(Tabela24[[#This Row],[Symbol]],INDIRECT("'"&amp;Tabela24[[#This Row],[INDEX]]&amp;"'!$D$4:$BB$3000"),14,0),0)</f>
        <v>para</v>
      </c>
      <c r="I1663" s="409">
        <f ca="1">IFERROR(VLOOKUP(Tabela24[[#This Row],[Symbol]],INDIRECT("'"&amp;Tabela24[[#This Row],[INDEX]]&amp;"'!$D$4:$BB$3000"),30,0),0)</f>
        <v>0</v>
      </c>
      <c r="J1663" s="437">
        <f ca="1">IFERROR(VLOOKUP(Tabela24[[#This Row],[Symbol]],INDIRECT("'"&amp;Tabela24[[#This Row],[INDEX]]&amp;"'!$D$4:$BB$3000"),31,0),0)</f>
        <v>0</v>
      </c>
      <c r="K1663" s="258"/>
    </row>
    <row r="1664" spans="1:11" ht="30" customHeight="1" x14ac:dyDescent="0.2">
      <c r="A1664" s="254"/>
      <c r="B1664" s="555" t="s">
        <v>1619</v>
      </c>
      <c r="C1664" s="561" t="s">
        <v>3140</v>
      </c>
      <c r="D1664" s="256" t="str">
        <f>VLOOKUP(Tabela24[[#This Row],[Symbol]],Baza_cen[],3,0)</f>
        <v>Rękawice poliestrowe "S-LATEX B" ECO 8"   STALCO</v>
      </c>
      <c r="E1664" s="257"/>
      <c r="F1664" s="257"/>
      <c r="G1664" s="257">
        <f ca="1">IFERROR(VLOOKUP(Tabela24[[#This Row],[Symbol]],INDIRECT("'"&amp;Tabela24[[#This Row],[INDEX]]&amp;"'!$D$5:$BB$3000"),13,0),0)</f>
        <v>0</v>
      </c>
      <c r="H1664" s="257" t="str">
        <f ca="1">IFERROR(VLOOKUP(Tabela24[[#This Row],[Symbol]],INDIRECT("'"&amp;Tabela24[[#This Row],[INDEX]]&amp;"'!$D$4:$BB$3000"),14,0),0)</f>
        <v>para</v>
      </c>
      <c r="I1664" s="409">
        <f ca="1">IFERROR(VLOOKUP(Tabela24[[#This Row],[Symbol]],INDIRECT("'"&amp;Tabela24[[#This Row],[INDEX]]&amp;"'!$D$4:$BB$3000"),30,0),0)</f>
        <v>0</v>
      </c>
      <c r="J1664" s="437">
        <f ca="1">IFERROR(VLOOKUP(Tabela24[[#This Row],[Symbol]],INDIRECT("'"&amp;Tabela24[[#This Row],[INDEX]]&amp;"'!$D$4:$BB$3000"),31,0),0)</f>
        <v>0</v>
      </c>
      <c r="K1664" s="258"/>
    </row>
    <row r="1665" spans="1:11" ht="30" customHeight="1" x14ac:dyDescent="0.2">
      <c r="A1665" s="254"/>
      <c r="B1665" s="555" t="s">
        <v>1619</v>
      </c>
      <c r="C1665" s="561" t="s">
        <v>3141</v>
      </c>
      <c r="D1665" s="256" t="str">
        <f>VLOOKUP(Tabela24[[#This Row],[Symbol]],Baza_cen[],3,0)</f>
        <v>Rękawice poliestrowe "S-LATEX B" ECO 9"   STALCO</v>
      </c>
      <c r="E1665" s="257"/>
      <c r="F1665" s="257"/>
      <c r="G1665" s="257">
        <f ca="1">IFERROR(VLOOKUP(Tabela24[[#This Row],[Symbol]],INDIRECT("'"&amp;Tabela24[[#This Row],[INDEX]]&amp;"'!$D$5:$BB$3000"),13,0),0)</f>
        <v>0</v>
      </c>
      <c r="H1665" s="257" t="str">
        <f ca="1">IFERROR(VLOOKUP(Tabela24[[#This Row],[Symbol]],INDIRECT("'"&amp;Tabela24[[#This Row],[INDEX]]&amp;"'!$D$4:$BB$3000"),14,0),0)</f>
        <v>para</v>
      </c>
      <c r="I1665" s="409">
        <f ca="1">IFERROR(VLOOKUP(Tabela24[[#This Row],[Symbol]],INDIRECT("'"&amp;Tabela24[[#This Row],[INDEX]]&amp;"'!$D$4:$BB$3000"),30,0),0)</f>
        <v>0</v>
      </c>
      <c r="J1665" s="437">
        <f ca="1">IFERROR(VLOOKUP(Tabela24[[#This Row],[Symbol]],INDIRECT("'"&amp;Tabela24[[#This Row],[INDEX]]&amp;"'!$D$4:$BB$3000"),31,0),0)</f>
        <v>0</v>
      </c>
      <c r="K1665" s="258"/>
    </row>
    <row r="1666" spans="1:11" ht="30" customHeight="1" x14ac:dyDescent="0.2">
      <c r="A1666" s="254"/>
      <c r="B1666" s="555" t="s">
        <v>1619</v>
      </c>
      <c r="C1666" s="561" t="s">
        <v>3142</v>
      </c>
      <c r="D1666" s="256" t="str">
        <f>VLOOKUP(Tabela24[[#This Row],[Symbol]],Baza_cen[],3,0)</f>
        <v>Rękawice poliestrowe "S-LATEX B" ECO 10"   STALCO</v>
      </c>
      <c r="E1666" s="257"/>
      <c r="F1666" s="257"/>
      <c r="G1666" s="257">
        <f ca="1">IFERROR(VLOOKUP(Tabela24[[#This Row],[Symbol]],INDIRECT("'"&amp;Tabela24[[#This Row],[INDEX]]&amp;"'!$D$5:$BB$3000"),13,0),0)</f>
        <v>0</v>
      </c>
      <c r="H1666" s="257" t="str">
        <f ca="1">IFERROR(VLOOKUP(Tabela24[[#This Row],[Symbol]],INDIRECT("'"&amp;Tabela24[[#This Row],[INDEX]]&amp;"'!$D$4:$BB$3000"),14,0),0)</f>
        <v>para</v>
      </c>
      <c r="I1666" s="409">
        <f ca="1">IFERROR(VLOOKUP(Tabela24[[#This Row],[Symbol]],INDIRECT("'"&amp;Tabela24[[#This Row],[INDEX]]&amp;"'!$D$4:$BB$3000"),30,0),0)</f>
        <v>0</v>
      </c>
      <c r="J1666" s="437">
        <f ca="1">IFERROR(VLOOKUP(Tabela24[[#This Row],[Symbol]],INDIRECT("'"&amp;Tabela24[[#This Row],[INDEX]]&amp;"'!$D$4:$BB$3000"),31,0),0)</f>
        <v>0</v>
      </c>
      <c r="K1666" s="258"/>
    </row>
    <row r="1667" spans="1:11" ht="30" customHeight="1" x14ac:dyDescent="0.2">
      <c r="A1667" s="254"/>
      <c r="B1667" s="555" t="s">
        <v>1619</v>
      </c>
      <c r="C1667" s="561" t="s">
        <v>3143</v>
      </c>
      <c r="D1667" s="256" t="str">
        <f>VLOOKUP(Tabela24[[#This Row],[Symbol]],Baza_cen[],3,0)</f>
        <v>Rękawice poliestrowe "S-LATEX B" ECO 11"   STALCO</v>
      </c>
      <c r="E1667" s="257"/>
      <c r="F1667" s="257"/>
      <c r="G1667" s="257">
        <f ca="1">IFERROR(VLOOKUP(Tabela24[[#This Row],[Symbol]],INDIRECT("'"&amp;Tabela24[[#This Row],[INDEX]]&amp;"'!$D$5:$BB$3000"),13,0),0)</f>
        <v>0</v>
      </c>
      <c r="H1667" s="257" t="str">
        <f ca="1">IFERROR(VLOOKUP(Tabela24[[#This Row],[Symbol]],INDIRECT("'"&amp;Tabela24[[#This Row],[INDEX]]&amp;"'!$D$4:$BB$3000"),14,0),0)</f>
        <v>para</v>
      </c>
      <c r="I1667" s="409">
        <f ca="1">IFERROR(VLOOKUP(Tabela24[[#This Row],[Symbol]],INDIRECT("'"&amp;Tabela24[[#This Row],[INDEX]]&amp;"'!$D$4:$BB$3000"),30,0),0)</f>
        <v>0</v>
      </c>
      <c r="J1667" s="437">
        <f ca="1">IFERROR(VLOOKUP(Tabela24[[#This Row],[Symbol]],INDIRECT("'"&amp;Tabela24[[#This Row],[INDEX]]&amp;"'!$D$4:$BB$3000"),31,0),0)</f>
        <v>0</v>
      </c>
      <c r="K1667" s="258"/>
    </row>
    <row r="1668" spans="1:11" ht="30" customHeight="1" x14ac:dyDescent="0.2">
      <c r="A1668" s="254"/>
      <c r="B1668" s="555" t="s">
        <v>1619</v>
      </c>
      <c r="C1668" s="561" t="s">
        <v>3150</v>
      </c>
      <c r="D1668" s="256" t="str">
        <f>VLOOKUP(Tabela24[[#This Row],[Symbol]],Baza_cen[],3,0)</f>
        <v>Rękawice poliestrowe "S-POLI W" ECO 6"   STALCO</v>
      </c>
      <c r="E1668" s="257"/>
      <c r="F1668" s="257"/>
      <c r="G1668" s="257">
        <f ca="1">IFERROR(VLOOKUP(Tabela24[[#This Row],[Symbol]],INDIRECT("'"&amp;Tabela24[[#This Row],[INDEX]]&amp;"'!$D$5:$BB$3000"),13,0),0)</f>
        <v>0</v>
      </c>
      <c r="H1668" s="257" t="str">
        <f ca="1">IFERROR(VLOOKUP(Tabela24[[#This Row],[Symbol]],INDIRECT("'"&amp;Tabela24[[#This Row],[INDEX]]&amp;"'!$D$4:$BB$3000"),14,0),0)</f>
        <v>para</v>
      </c>
      <c r="I1668" s="409">
        <f ca="1">IFERROR(VLOOKUP(Tabela24[[#This Row],[Symbol]],INDIRECT("'"&amp;Tabela24[[#This Row],[INDEX]]&amp;"'!$D$4:$BB$3000"),30,0),0)</f>
        <v>0</v>
      </c>
      <c r="J1668" s="437">
        <f ca="1">IFERROR(VLOOKUP(Tabela24[[#This Row],[Symbol]],INDIRECT("'"&amp;Tabela24[[#This Row],[INDEX]]&amp;"'!$D$4:$BB$3000"),31,0),0)</f>
        <v>0</v>
      </c>
      <c r="K1668" s="258"/>
    </row>
    <row r="1669" spans="1:11" ht="30" customHeight="1" x14ac:dyDescent="0.2">
      <c r="A1669" s="254"/>
      <c r="B1669" s="555" t="s">
        <v>1619</v>
      </c>
      <c r="C1669" s="561" t="s">
        <v>3151</v>
      </c>
      <c r="D1669" s="256" t="str">
        <f>VLOOKUP(Tabela24[[#This Row],[Symbol]],Baza_cen[],3,0)</f>
        <v>Rękawice poliestrowe "S-POLI W" ECO 7"   STALCO</v>
      </c>
      <c r="E1669" s="257"/>
      <c r="F1669" s="257"/>
      <c r="G1669" s="257">
        <f ca="1">IFERROR(VLOOKUP(Tabela24[[#This Row],[Symbol]],INDIRECT("'"&amp;Tabela24[[#This Row],[INDEX]]&amp;"'!$D$5:$BB$3000"),13,0),0)</f>
        <v>0</v>
      </c>
      <c r="H1669" s="257" t="str">
        <f ca="1">IFERROR(VLOOKUP(Tabela24[[#This Row],[Symbol]],INDIRECT("'"&amp;Tabela24[[#This Row],[INDEX]]&amp;"'!$D$4:$BB$3000"),14,0),0)</f>
        <v>para</v>
      </c>
      <c r="I1669" s="409">
        <f ca="1">IFERROR(VLOOKUP(Tabela24[[#This Row],[Symbol]],INDIRECT("'"&amp;Tabela24[[#This Row],[INDEX]]&amp;"'!$D$4:$BB$3000"),30,0),0)</f>
        <v>0</v>
      </c>
      <c r="J1669" s="437">
        <f ca="1">IFERROR(VLOOKUP(Tabela24[[#This Row],[Symbol]],INDIRECT("'"&amp;Tabela24[[#This Row],[INDEX]]&amp;"'!$D$4:$BB$3000"),31,0),0)</f>
        <v>0</v>
      </c>
      <c r="K1669" s="258"/>
    </row>
    <row r="1670" spans="1:11" ht="30" customHeight="1" x14ac:dyDescent="0.2">
      <c r="A1670" s="254"/>
      <c r="B1670" s="555" t="s">
        <v>1619</v>
      </c>
      <c r="C1670" s="561" t="s">
        <v>3152</v>
      </c>
      <c r="D1670" s="256" t="str">
        <f>VLOOKUP(Tabela24[[#This Row],[Symbol]],Baza_cen[],3,0)</f>
        <v>Rękawice poliestrowe "S-POLI W" ECO 8"   STALCO</v>
      </c>
      <c r="E1670" s="257"/>
      <c r="F1670" s="257"/>
      <c r="G1670" s="257">
        <f ca="1">IFERROR(VLOOKUP(Tabela24[[#This Row],[Symbol]],INDIRECT("'"&amp;Tabela24[[#This Row],[INDEX]]&amp;"'!$D$5:$BB$3000"),13,0),0)</f>
        <v>0</v>
      </c>
      <c r="H1670" s="257" t="str">
        <f ca="1">IFERROR(VLOOKUP(Tabela24[[#This Row],[Symbol]],INDIRECT("'"&amp;Tabela24[[#This Row],[INDEX]]&amp;"'!$D$4:$BB$3000"),14,0),0)</f>
        <v>para</v>
      </c>
      <c r="I1670" s="409">
        <f ca="1">IFERROR(VLOOKUP(Tabela24[[#This Row],[Symbol]],INDIRECT("'"&amp;Tabela24[[#This Row],[INDEX]]&amp;"'!$D$4:$BB$3000"),30,0),0)</f>
        <v>0</v>
      </c>
      <c r="J1670" s="437">
        <f ca="1">IFERROR(VLOOKUP(Tabela24[[#This Row],[Symbol]],INDIRECT("'"&amp;Tabela24[[#This Row],[INDEX]]&amp;"'!$D$4:$BB$3000"),31,0),0)</f>
        <v>0</v>
      </c>
      <c r="K1670" s="258"/>
    </row>
    <row r="1671" spans="1:11" ht="30" customHeight="1" x14ac:dyDescent="0.2">
      <c r="A1671" s="254"/>
      <c r="B1671" s="555" t="s">
        <v>1619</v>
      </c>
      <c r="C1671" s="561" t="s">
        <v>3153</v>
      </c>
      <c r="D1671" s="256" t="str">
        <f>VLOOKUP(Tabela24[[#This Row],[Symbol]],Baza_cen[],3,0)</f>
        <v>Rękawice poliestrowe "S-POLI W" ECO 9"   STALCO</v>
      </c>
      <c r="E1671" s="257"/>
      <c r="F1671" s="257"/>
      <c r="G1671" s="257">
        <f ca="1">IFERROR(VLOOKUP(Tabela24[[#This Row],[Symbol]],INDIRECT("'"&amp;Tabela24[[#This Row],[INDEX]]&amp;"'!$D$5:$BB$3000"),13,0),0)</f>
        <v>0</v>
      </c>
      <c r="H1671" s="257" t="str">
        <f ca="1">IFERROR(VLOOKUP(Tabela24[[#This Row],[Symbol]],INDIRECT("'"&amp;Tabela24[[#This Row],[INDEX]]&amp;"'!$D$4:$BB$3000"),14,0),0)</f>
        <v>para</v>
      </c>
      <c r="I1671" s="409">
        <f ca="1">IFERROR(VLOOKUP(Tabela24[[#This Row],[Symbol]],INDIRECT("'"&amp;Tabela24[[#This Row],[INDEX]]&amp;"'!$D$4:$BB$3000"),30,0),0)</f>
        <v>0</v>
      </c>
      <c r="J1671" s="437">
        <f ca="1">IFERROR(VLOOKUP(Tabela24[[#This Row],[Symbol]],INDIRECT("'"&amp;Tabela24[[#This Row],[INDEX]]&amp;"'!$D$4:$BB$3000"),31,0),0)</f>
        <v>0</v>
      </c>
      <c r="K1671" s="258"/>
    </row>
    <row r="1672" spans="1:11" ht="30" customHeight="1" x14ac:dyDescent="0.2">
      <c r="A1672" s="254"/>
      <c r="B1672" s="555" t="s">
        <v>1619</v>
      </c>
      <c r="C1672" s="561" t="s">
        <v>3154</v>
      </c>
      <c r="D1672" s="256" t="str">
        <f>VLOOKUP(Tabela24[[#This Row],[Symbol]],Baza_cen[],3,0)</f>
        <v>Rękawice poliestrowe "S-POLI W" ECO 10"   STALCO</v>
      </c>
      <c r="E1672" s="257"/>
      <c r="F1672" s="257"/>
      <c r="G1672" s="257">
        <f ca="1">IFERROR(VLOOKUP(Tabela24[[#This Row],[Symbol]],INDIRECT("'"&amp;Tabela24[[#This Row],[INDEX]]&amp;"'!$D$5:$BB$3000"),13,0),0)</f>
        <v>0</v>
      </c>
      <c r="H1672" s="257" t="str">
        <f ca="1">IFERROR(VLOOKUP(Tabela24[[#This Row],[Symbol]],INDIRECT("'"&amp;Tabela24[[#This Row],[INDEX]]&amp;"'!$D$4:$BB$3000"),14,0),0)</f>
        <v>para</v>
      </c>
      <c r="I1672" s="409">
        <f ca="1">IFERROR(VLOOKUP(Tabela24[[#This Row],[Symbol]],INDIRECT("'"&amp;Tabela24[[#This Row],[INDEX]]&amp;"'!$D$4:$BB$3000"),30,0),0)</f>
        <v>0</v>
      </c>
      <c r="J1672" s="437">
        <f ca="1">IFERROR(VLOOKUP(Tabela24[[#This Row],[Symbol]],INDIRECT("'"&amp;Tabela24[[#This Row],[INDEX]]&amp;"'!$D$4:$BB$3000"),31,0),0)</f>
        <v>0</v>
      </c>
      <c r="K1672" s="258"/>
    </row>
    <row r="1673" spans="1:11" ht="30" customHeight="1" x14ac:dyDescent="0.2">
      <c r="A1673" s="254"/>
      <c r="B1673" s="555" t="s">
        <v>1619</v>
      </c>
      <c r="C1673" s="561" t="s">
        <v>3155</v>
      </c>
      <c r="D1673" s="256" t="str">
        <f>VLOOKUP(Tabela24[[#This Row],[Symbol]],Baza_cen[],3,0)</f>
        <v>Rękawice poliestrowe "S-POLI W" ECO 11"   STALCO</v>
      </c>
      <c r="E1673" s="257"/>
      <c r="F1673" s="257"/>
      <c r="G1673" s="257">
        <f ca="1">IFERROR(VLOOKUP(Tabela24[[#This Row],[Symbol]],INDIRECT("'"&amp;Tabela24[[#This Row],[INDEX]]&amp;"'!$D$5:$BB$3000"),13,0),0)</f>
        <v>0</v>
      </c>
      <c r="H1673" s="257" t="str">
        <f ca="1">IFERROR(VLOOKUP(Tabela24[[#This Row],[Symbol]],INDIRECT("'"&amp;Tabela24[[#This Row],[INDEX]]&amp;"'!$D$4:$BB$3000"),14,0),0)</f>
        <v>para</v>
      </c>
      <c r="I1673" s="409">
        <f ca="1">IFERROR(VLOOKUP(Tabela24[[#This Row],[Symbol]],INDIRECT("'"&amp;Tabela24[[#This Row],[INDEX]]&amp;"'!$D$4:$BB$3000"),30,0),0)</f>
        <v>0</v>
      </c>
      <c r="J1673" s="437">
        <f ca="1">IFERROR(VLOOKUP(Tabela24[[#This Row],[Symbol]],INDIRECT("'"&amp;Tabela24[[#This Row],[INDEX]]&amp;"'!$D$4:$BB$3000"),31,0),0)</f>
        <v>0</v>
      </c>
      <c r="K1673" s="258"/>
    </row>
    <row r="1674" spans="1:11" ht="30" customHeight="1" x14ac:dyDescent="0.2">
      <c r="A1674" s="254"/>
      <c r="B1674" s="555" t="s">
        <v>1619</v>
      </c>
      <c r="C1674" s="561" t="s">
        <v>3162</v>
      </c>
      <c r="D1674" s="256" t="str">
        <f>VLOOKUP(Tabela24[[#This Row],[Symbol]],Baza_cen[],3,0)</f>
        <v>Rękawice poliestrowe "S-POLI B" ECO 6"   STALCO</v>
      </c>
      <c r="E1674" s="257"/>
      <c r="F1674" s="257"/>
      <c r="G1674" s="257">
        <f ca="1">IFERROR(VLOOKUP(Tabela24[[#This Row],[Symbol]],INDIRECT("'"&amp;Tabela24[[#This Row],[INDEX]]&amp;"'!$D$5:$BB$3000"),13,0),0)</f>
        <v>0</v>
      </c>
      <c r="H1674" s="257" t="str">
        <f ca="1">IFERROR(VLOOKUP(Tabela24[[#This Row],[Symbol]],INDIRECT("'"&amp;Tabela24[[#This Row],[INDEX]]&amp;"'!$D$4:$BB$3000"),14,0),0)</f>
        <v>para</v>
      </c>
      <c r="I1674" s="409">
        <f ca="1">IFERROR(VLOOKUP(Tabela24[[#This Row],[Symbol]],INDIRECT("'"&amp;Tabela24[[#This Row],[INDEX]]&amp;"'!$D$4:$BB$3000"),30,0),0)</f>
        <v>0</v>
      </c>
      <c r="J1674" s="437">
        <f ca="1">IFERROR(VLOOKUP(Tabela24[[#This Row],[Symbol]],INDIRECT("'"&amp;Tabela24[[#This Row],[INDEX]]&amp;"'!$D$4:$BB$3000"),31,0),0)</f>
        <v>0</v>
      </c>
      <c r="K1674" s="258"/>
    </row>
    <row r="1675" spans="1:11" ht="30" customHeight="1" x14ac:dyDescent="0.2">
      <c r="A1675" s="254"/>
      <c r="B1675" s="555" t="s">
        <v>1619</v>
      </c>
      <c r="C1675" s="561" t="s">
        <v>3163</v>
      </c>
      <c r="D1675" s="256" t="str">
        <f>VLOOKUP(Tabela24[[#This Row],[Symbol]],Baza_cen[],3,0)</f>
        <v>Rękawice poliestrowe "S-POLI B" ECO 7"   STALCO</v>
      </c>
      <c r="E1675" s="257"/>
      <c r="F1675" s="257"/>
      <c r="G1675" s="257">
        <f ca="1">IFERROR(VLOOKUP(Tabela24[[#This Row],[Symbol]],INDIRECT("'"&amp;Tabela24[[#This Row],[INDEX]]&amp;"'!$D$5:$BB$3000"),13,0),0)</f>
        <v>0</v>
      </c>
      <c r="H1675" s="257" t="str">
        <f ca="1">IFERROR(VLOOKUP(Tabela24[[#This Row],[Symbol]],INDIRECT("'"&amp;Tabela24[[#This Row],[INDEX]]&amp;"'!$D$4:$BB$3000"),14,0),0)</f>
        <v>para</v>
      </c>
      <c r="I1675" s="409">
        <f ca="1">IFERROR(VLOOKUP(Tabela24[[#This Row],[Symbol]],INDIRECT("'"&amp;Tabela24[[#This Row],[INDEX]]&amp;"'!$D$4:$BB$3000"),30,0),0)</f>
        <v>0</v>
      </c>
      <c r="J1675" s="437">
        <f ca="1">IFERROR(VLOOKUP(Tabela24[[#This Row],[Symbol]],INDIRECT("'"&amp;Tabela24[[#This Row],[INDEX]]&amp;"'!$D$4:$BB$3000"),31,0),0)</f>
        <v>0</v>
      </c>
      <c r="K1675" s="258"/>
    </row>
    <row r="1676" spans="1:11" ht="30" customHeight="1" x14ac:dyDescent="0.2">
      <c r="A1676" s="254"/>
      <c r="B1676" s="555" t="s">
        <v>1619</v>
      </c>
      <c r="C1676" s="561" t="s">
        <v>3164</v>
      </c>
      <c r="D1676" s="256" t="str">
        <f>VLOOKUP(Tabela24[[#This Row],[Symbol]],Baza_cen[],3,0)</f>
        <v>Rękawice poliestrowe "S-POLI B" ECO 8"   STALCO</v>
      </c>
      <c r="E1676" s="257"/>
      <c r="F1676" s="257"/>
      <c r="G1676" s="257">
        <f ca="1">IFERROR(VLOOKUP(Tabela24[[#This Row],[Symbol]],INDIRECT("'"&amp;Tabela24[[#This Row],[INDEX]]&amp;"'!$D$5:$BB$3000"),13,0),0)</f>
        <v>0</v>
      </c>
      <c r="H1676" s="257" t="str">
        <f ca="1">IFERROR(VLOOKUP(Tabela24[[#This Row],[Symbol]],INDIRECT("'"&amp;Tabela24[[#This Row],[INDEX]]&amp;"'!$D$4:$BB$3000"),14,0),0)</f>
        <v>para</v>
      </c>
      <c r="I1676" s="409">
        <f ca="1">IFERROR(VLOOKUP(Tabela24[[#This Row],[Symbol]],INDIRECT("'"&amp;Tabela24[[#This Row],[INDEX]]&amp;"'!$D$4:$BB$3000"),30,0),0)</f>
        <v>0</v>
      </c>
      <c r="J1676" s="437">
        <f ca="1">IFERROR(VLOOKUP(Tabela24[[#This Row],[Symbol]],INDIRECT("'"&amp;Tabela24[[#This Row],[INDEX]]&amp;"'!$D$4:$BB$3000"),31,0),0)</f>
        <v>0</v>
      </c>
      <c r="K1676" s="258"/>
    </row>
    <row r="1677" spans="1:11" ht="30" customHeight="1" x14ac:dyDescent="0.2">
      <c r="A1677" s="254"/>
      <c r="B1677" s="555" t="s">
        <v>1619</v>
      </c>
      <c r="C1677" s="561" t="s">
        <v>3165</v>
      </c>
      <c r="D1677" s="256" t="str">
        <f>VLOOKUP(Tabela24[[#This Row],[Symbol]],Baza_cen[],3,0)</f>
        <v>Rękawice poliestrowe "S-POLI B" ECO 9"   STALCO</v>
      </c>
      <c r="E1677" s="257"/>
      <c r="F1677" s="257"/>
      <c r="G1677" s="257">
        <f ca="1">IFERROR(VLOOKUP(Tabela24[[#This Row],[Symbol]],INDIRECT("'"&amp;Tabela24[[#This Row],[INDEX]]&amp;"'!$D$5:$BB$3000"),13,0),0)</f>
        <v>0</v>
      </c>
      <c r="H1677" s="257" t="str">
        <f ca="1">IFERROR(VLOOKUP(Tabela24[[#This Row],[Symbol]],INDIRECT("'"&amp;Tabela24[[#This Row],[INDEX]]&amp;"'!$D$4:$BB$3000"),14,0),0)</f>
        <v>para</v>
      </c>
      <c r="I1677" s="409">
        <f ca="1">IFERROR(VLOOKUP(Tabela24[[#This Row],[Symbol]],INDIRECT("'"&amp;Tabela24[[#This Row],[INDEX]]&amp;"'!$D$4:$BB$3000"),30,0),0)</f>
        <v>0</v>
      </c>
      <c r="J1677" s="437">
        <f ca="1">IFERROR(VLOOKUP(Tabela24[[#This Row],[Symbol]],INDIRECT("'"&amp;Tabela24[[#This Row],[INDEX]]&amp;"'!$D$4:$BB$3000"),31,0),0)</f>
        <v>0</v>
      </c>
      <c r="K1677" s="258"/>
    </row>
    <row r="1678" spans="1:11" ht="30" customHeight="1" x14ac:dyDescent="0.2">
      <c r="A1678" s="254"/>
      <c r="B1678" s="555" t="s">
        <v>1619</v>
      </c>
      <c r="C1678" s="561" t="s">
        <v>3166</v>
      </c>
      <c r="D1678" s="256" t="str">
        <f>VLOOKUP(Tabela24[[#This Row],[Symbol]],Baza_cen[],3,0)</f>
        <v>Rękawice poliestrowe "S-POLI B" ECO 10"   STALCO</v>
      </c>
      <c r="E1678" s="257"/>
      <c r="F1678" s="257"/>
      <c r="G1678" s="257">
        <f ca="1">IFERROR(VLOOKUP(Tabela24[[#This Row],[Symbol]],INDIRECT("'"&amp;Tabela24[[#This Row],[INDEX]]&amp;"'!$D$5:$BB$3000"),13,0),0)</f>
        <v>0</v>
      </c>
      <c r="H1678" s="257" t="str">
        <f ca="1">IFERROR(VLOOKUP(Tabela24[[#This Row],[Symbol]],INDIRECT("'"&amp;Tabela24[[#This Row],[INDEX]]&amp;"'!$D$4:$BB$3000"),14,0),0)</f>
        <v>para</v>
      </c>
      <c r="I1678" s="409">
        <f ca="1">IFERROR(VLOOKUP(Tabela24[[#This Row],[Symbol]],INDIRECT("'"&amp;Tabela24[[#This Row],[INDEX]]&amp;"'!$D$4:$BB$3000"),30,0),0)</f>
        <v>0</v>
      </c>
      <c r="J1678" s="437">
        <f ca="1">IFERROR(VLOOKUP(Tabela24[[#This Row],[Symbol]],INDIRECT("'"&amp;Tabela24[[#This Row],[INDEX]]&amp;"'!$D$4:$BB$3000"),31,0),0)</f>
        <v>0</v>
      </c>
      <c r="K1678" s="258"/>
    </row>
    <row r="1679" spans="1:11" ht="30" customHeight="1" x14ac:dyDescent="0.2">
      <c r="A1679" s="254"/>
      <c r="B1679" s="555" t="s">
        <v>1619</v>
      </c>
      <c r="C1679" s="561" t="s">
        <v>3167</v>
      </c>
      <c r="D1679" s="256" t="str">
        <f>VLOOKUP(Tabela24[[#This Row],[Symbol]],Baza_cen[],3,0)</f>
        <v>Rękawice poliestrowe "S-POLI B" ECO 11"   STALCO</v>
      </c>
      <c r="E1679" s="257"/>
      <c r="F1679" s="257"/>
      <c r="G1679" s="257">
        <f ca="1">IFERROR(VLOOKUP(Tabela24[[#This Row],[Symbol]],INDIRECT("'"&amp;Tabela24[[#This Row],[INDEX]]&amp;"'!$D$5:$BB$3000"),13,0),0)</f>
        <v>0</v>
      </c>
      <c r="H1679" s="257" t="str">
        <f ca="1">IFERROR(VLOOKUP(Tabela24[[#This Row],[Symbol]],INDIRECT("'"&amp;Tabela24[[#This Row],[INDEX]]&amp;"'!$D$4:$BB$3000"),14,0),0)</f>
        <v>para</v>
      </c>
      <c r="I1679" s="409">
        <f ca="1">IFERROR(VLOOKUP(Tabela24[[#This Row],[Symbol]],INDIRECT("'"&amp;Tabela24[[#This Row],[INDEX]]&amp;"'!$D$4:$BB$3000"),30,0),0)</f>
        <v>0</v>
      </c>
      <c r="J1679" s="437">
        <f ca="1">IFERROR(VLOOKUP(Tabela24[[#This Row],[Symbol]],INDIRECT("'"&amp;Tabela24[[#This Row],[INDEX]]&amp;"'!$D$4:$BB$3000"),31,0),0)</f>
        <v>0</v>
      </c>
      <c r="K1679" s="258"/>
    </row>
    <row r="1680" spans="1:11" ht="30" customHeight="1" x14ac:dyDescent="0.2">
      <c r="A1680" s="254"/>
      <c r="B1680" s="555" t="s">
        <v>1619</v>
      </c>
      <c r="C1680" s="561" t="s">
        <v>3170</v>
      </c>
      <c r="D1680" s="256" t="str">
        <f>VLOOKUP(Tabela24[[#This Row],[Symbol]],Baza_cen[],3,0)</f>
        <v>Rękawice nylonowe NITRILE FLEX "6"   STALCO POWERMAX</v>
      </c>
      <c r="E1680" s="257"/>
      <c r="F1680" s="257"/>
      <c r="G1680" s="257">
        <f ca="1">IFERROR(VLOOKUP(Tabela24[[#This Row],[Symbol]],INDIRECT("'"&amp;Tabela24[[#This Row],[INDEX]]&amp;"'!$D$5:$BB$3000"),13,0),0)</f>
        <v>0</v>
      </c>
      <c r="H1680" s="257" t="str">
        <f ca="1">IFERROR(VLOOKUP(Tabela24[[#This Row],[Symbol]],INDIRECT("'"&amp;Tabela24[[#This Row],[INDEX]]&amp;"'!$D$4:$BB$3000"),14,0),0)</f>
        <v>para</v>
      </c>
      <c r="I1680" s="409">
        <f ca="1">IFERROR(VLOOKUP(Tabela24[[#This Row],[Symbol]],INDIRECT("'"&amp;Tabela24[[#This Row],[INDEX]]&amp;"'!$D$4:$BB$3000"),30,0),0)</f>
        <v>0</v>
      </c>
      <c r="J1680" s="437">
        <f ca="1">IFERROR(VLOOKUP(Tabela24[[#This Row],[Symbol]],INDIRECT("'"&amp;Tabela24[[#This Row],[INDEX]]&amp;"'!$D$4:$BB$3000"),31,0),0)</f>
        <v>0</v>
      </c>
      <c r="K1680" s="258"/>
    </row>
    <row r="1681" spans="1:11" ht="30" customHeight="1" x14ac:dyDescent="0.2">
      <c r="A1681" s="254"/>
      <c r="B1681" s="555" t="s">
        <v>1619</v>
      </c>
      <c r="C1681" s="561" t="s">
        <v>3237</v>
      </c>
      <c r="D1681" s="256" t="str">
        <f>VLOOKUP(Tabela24[[#This Row],[Symbol]],Baza_cen[],3,0)</f>
        <v>Rękawice nylonowe NITRILE FLEX "7"   STALCO POWERMAX</v>
      </c>
      <c r="E1681" s="257"/>
      <c r="F1681" s="257"/>
      <c r="G1681" s="257">
        <f ca="1">IFERROR(VLOOKUP(Tabela24[[#This Row],[Symbol]],INDIRECT("'"&amp;Tabela24[[#This Row],[INDEX]]&amp;"'!$D$5:$BB$3000"),13,0),0)</f>
        <v>0</v>
      </c>
      <c r="H1681" s="257" t="str">
        <f ca="1">IFERROR(VLOOKUP(Tabela24[[#This Row],[Symbol]],INDIRECT("'"&amp;Tabela24[[#This Row],[INDEX]]&amp;"'!$D$4:$BB$3000"),14,0),0)</f>
        <v>para</v>
      </c>
      <c r="I1681" s="409">
        <f ca="1">IFERROR(VLOOKUP(Tabela24[[#This Row],[Symbol]],INDIRECT("'"&amp;Tabela24[[#This Row],[INDEX]]&amp;"'!$D$4:$BB$3000"),30,0),0)</f>
        <v>0</v>
      </c>
      <c r="J1681" s="437">
        <f ca="1">IFERROR(VLOOKUP(Tabela24[[#This Row],[Symbol]],INDIRECT("'"&amp;Tabela24[[#This Row],[INDEX]]&amp;"'!$D$4:$BB$3000"),31,0),0)</f>
        <v>0</v>
      </c>
      <c r="K1681" s="258"/>
    </row>
    <row r="1682" spans="1:11" ht="30" customHeight="1" x14ac:dyDescent="0.2">
      <c r="A1682" s="254"/>
      <c r="B1682" s="555" t="s">
        <v>1619</v>
      </c>
      <c r="C1682" s="561" t="s">
        <v>1820</v>
      </c>
      <c r="D1682" s="256" t="str">
        <f>VLOOKUP(Tabela24[[#This Row],[Symbol]],Baza_cen[],3,0)</f>
        <v>Rękawice nylonowe NITRILE FLEX "8"   STALCO POWERMAX</v>
      </c>
      <c r="E1682" s="257"/>
      <c r="F1682" s="257"/>
      <c r="G1682" s="257">
        <f ca="1">IFERROR(VLOOKUP(Tabela24[[#This Row],[Symbol]],INDIRECT("'"&amp;Tabela24[[#This Row],[INDEX]]&amp;"'!$D$5:$BB$3000"),13,0),0)</f>
        <v>0</v>
      </c>
      <c r="H1682" s="257" t="str">
        <f ca="1">IFERROR(VLOOKUP(Tabela24[[#This Row],[Symbol]],INDIRECT("'"&amp;Tabela24[[#This Row],[INDEX]]&amp;"'!$D$4:$BB$3000"),14,0),0)</f>
        <v>para</v>
      </c>
      <c r="I1682" s="409">
        <f ca="1">IFERROR(VLOOKUP(Tabela24[[#This Row],[Symbol]],INDIRECT("'"&amp;Tabela24[[#This Row],[INDEX]]&amp;"'!$D$4:$BB$3000"),30,0),0)</f>
        <v>0</v>
      </c>
      <c r="J1682" s="437">
        <f ca="1">IFERROR(VLOOKUP(Tabela24[[#This Row],[Symbol]],INDIRECT("'"&amp;Tabela24[[#This Row],[INDEX]]&amp;"'!$D$4:$BB$3000"),31,0),0)</f>
        <v>0</v>
      </c>
      <c r="K1682" s="258"/>
    </row>
    <row r="1683" spans="1:11" ht="30" customHeight="1" x14ac:dyDescent="0.2">
      <c r="A1683" s="254"/>
      <c r="B1683" s="555" t="s">
        <v>1619</v>
      </c>
      <c r="C1683" s="561" t="s">
        <v>1822</v>
      </c>
      <c r="D1683" s="256" t="str">
        <f>VLOOKUP(Tabela24[[#This Row],[Symbol]],Baza_cen[],3,0)</f>
        <v>Rękawice nylonowe NITRILE FLEX "9"   STALCO POWERMAX</v>
      </c>
      <c r="E1683" s="257"/>
      <c r="F1683" s="257"/>
      <c r="G1683" s="257">
        <f ca="1">IFERROR(VLOOKUP(Tabela24[[#This Row],[Symbol]],INDIRECT("'"&amp;Tabela24[[#This Row],[INDEX]]&amp;"'!$D$5:$BB$3000"),13,0),0)</f>
        <v>0</v>
      </c>
      <c r="H1683" s="257" t="str">
        <f ca="1">IFERROR(VLOOKUP(Tabela24[[#This Row],[Symbol]],INDIRECT("'"&amp;Tabela24[[#This Row],[INDEX]]&amp;"'!$D$4:$BB$3000"),14,0),0)</f>
        <v>para</v>
      </c>
      <c r="I1683" s="409">
        <f ca="1">IFERROR(VLOOKUP(Tabela24[[#This Row],[Symbol]],INDIRECT("'"&amp;Tabela24[[#This Row],[INDEX]]&amp;"'!$D$4:$BB$3000"),30,0),0)</f>
        <v>0</v>
      </c>
      <c r="J1683" s="437">
        <f ca="1">IFERROR(VLOOKUP(Tabela24[[#This Row],[Symbol]],INDIRECT("'"&amp;Tabela24[[#This Row],[INDEX]]&amp;"'!$D$4:$BB$3000"),31,0),0)</f>
        <v>0</v>
      </c>
      <c r="K1683" s="258"/>
    </row>
    <row r="1684" spans="1:11" ht="30" customHeight="1" x14ac:dyDescent="0.2">
      <c r="A1684" s="254"/>
      <c r="B1684" s="555" t="s">
        <v>1619</v>
      </c>
      <c r="C1684" s="561" t="s">
        <v>1824</v>
      </c>
      <c r="D1684" s="256" t="str">
        <f>VLOOKUP(Tabela24[[#This Row],[Symbol]],Baza_cen[],3,0)</f>
        <v>Rękawice nylonowe NITRILE FLEX "10"   STALCO POWERMAX</v>
      </c>
      <c r="E1684" s="257"/>
      <c r="F1684" s="257"/>
      <c r="G1684" s="257">
        <f ca="1">IFERROR(VLOOKUP(Tabela24[[#This Row],[Symbol]],INDIRECT("'"&amp;Tabela24[[#This Row],[INDEX]]&amp;"'!$D$5:$BB$3000"),13,0),0)</f>
        <v>0</v>
      </c>
      <c r="H1684" s="257" t="str">
        <f ca="1">IFERROR(VLOOKUP(Tabela24[[#This Row],[Symbol]],INDIRECT("'"&amp;Tabela24[[#This Row],[INDEX]]&amp;"'!$D$4:$BB$3000"),14,0),0)</f>
        <v>para</v>
      </c>
      <c r="I1684" s="409">
        <f ca="1">IFERROR(VLOOKUP(Tabela24[[#This Row],[Symbol]],INDIRECT("'"&amp;Tabela24[[#This Row],[INDEX]]&amp;"'!$D$4:$BB$3000"),30,0),0)</f>
        <v>0</v>
      </c>
      <c r="J1684" s="437">
        <f ca="1">IFERROR(VLOOKUP(Tabela24[[#This Row],[Symbol]],INDIRECT("'"&amp;Tabela24[[#This Row],[INDEX]]&amp;"'!$D$4:$BB$3000"),31,0),0)</f>
        <v>0</v>
      </c>
      <c r="K1684" s="258"/>
    </row>
    <row r="1685" spans="1:11" ht="30" customHeight="1" x14ac:dyDescent="0.2">
      <c r="A1685" s="254"/>
      <c r="B1685" s="555" t="s">
        <v>1619</v>
      </c>
      <c r="C1685" s="561" t="s">
        <v>3238</v>
      </c>
      <c r="D1685" s="256" t="str">
        <f>VLOOKUP(Tabela24[[#This Row],[Symbol]],Baza_cen[],3,0)</f>
        <v>Rękawice nylonowe NITRILE FLEX "11"   STALCO POWERMAX</v>
      </c>
      <c r="E1685" s="257"/>
      <c r="F1685" s="257"/>
      <c r="G1685" s="257">
        <f ca="1">IFERROR(VLOOKUP(Tabela24[[#This Row],[Symbol]],INDIRECT("'"&amp;Tabela24[[#This Row],[INDEX]]&amp;"'!$D$5:$BB$3000"),13,0),0)</f>
        <v>0</v>
      </c>
      <c r="H1685" s="257" t="str">
        <f ca="1">IFERROR(VLOOKUP(Tabela24[[#This Row],[Symbol]],INDIRECT("'"&amp;Tabela24[[#This Row],[INDEX]]&amp;"'!$D$4:$BB$3000"),14,0),0)</f>
        <v>para</v>
      </c>
      <c r="I1685" s="409">
        <f ca="1">IFERROR(VLOOKUP(Tabela24[[#This Row],[Symbol]],INDIRECT("'"&amp;Tabela24[[#This Row],[INDEX]]&amp;"'!$D$4:$BB$3000"),30,0),0)</f>
        <v>0</v>
      </c>
      <c r="J1685" s="437">
        <f ca="1">IFERROR(VLOOKUP(Tabela24[[#This Row],[Symbol]],INDIRECT("'"&amp;Tabela24[[#This Row],[INDEX]]&amp;"'!$D$4:$BB$3000"),31,0),0)</f>
        <v>0</v>
      </c>
      <c r="K1685" s="258"/>
    </row>
    <row r="1686" spans="1:11" ht="30" customHeight="1" x14ac:dyDescent="0.2">
      <c r="A1686" s="254"/>
      <c r="B1686" s="555" t="s">
        <v>1619</v>
      </c>
      <c r="C1686" s="561" t="s">
        <v>1827</v>
      </c>
      <c r="D1686" s="256" t="str">
        <f>VLOOKUP(Tabela24[[#This Row],[Symbol]],Baza_cen[],3,0)</f>
        <v>Worki na śmieci 120L kpl-20   STALCO</v>
      </c>
      <c r="E1686" s="257"/>
      <c r="F1686" s="257"/>
      <c r="G1686" s="257">
        <f ca="1">IFERROR(VLOOKUP(Tabela24[[#This Row],[Symbol]],INDIRECT("'"&amp;Tabela24[[#This Row],[INDEX]]&amp;"'!$D$5:$BB$3000"),13,0),0)</f>
        <v>0</v>
      </c>
      <c r="H1686" s="257" t="str">
        <f ca="1">IFERROR(VLOOKUP(Tabela24[[#This Row],[Symbol]],INDIRECT("'"&amp;Tabela24[[#This Row],[INDEX]]&amp;"'!$D$4:$BB$3000"),14,0),0)</f>
        <v>kpl.</v>
      </c>
      <c r="I1686" s="409">
        <f ca="1">IFERROR(VLOOKUP(Tabela24[[#This Row],[Symbol]],INDIRECT("'"&amp;Tabela24[[#This Row],[INDEX]]&amp;"'!$D$4:$BB$3000"),30,0),0)</f>
        <v>0</v>
      </c>
      <c r="J1686" s="437">
        <f ca="1">IFERROR(VLOOKUP(Tabela24[[#This Row],[Symbol]],INDIRECT("'"&amp;Tabela24[[#This Row],[INDEX]]&amp;"'!$D$4:$BB$3000"),31,0),0)</f>
        <v>0</v>
      </c>
      <c r="K1686" s="258"/>
    </row>
    <row r="1687" spans="1:11" ht="30" customHeight="1" x14ac:dyDescent="0.2">
      <c r="A1687" s="254"/>
      <c r="B1687" s="555" t="s">
        <v>1619</v>
      </c>
      <c r="C1687" s="561" t="s">
        <v>1829</v>
      </c>
      <c r="D1687" s="256" t="str">
        <f>VLOOKUP(Tabela24[[#This Row],[Symbol]],Baza_cen[],3,0)</f>
        <v>Worki na śmieci 160L kpl-10   STALCO</v>
      </c>
      <c r="E1687" s="257"/>
      <c r="F1687" s="257"/>
      <c r="G1687" s="257">
        <f ca="1">IFERROR(VLOOKUP(Tabela24[[#This Row],[Symbol]],INDIRECT("'"&amp;Tabela24[[#This Row],[INDEX]]&amp;"'!$D$5:$BB$3000"),13,0),0)</f>
        <v>0</v>
      </c>
      <c r="H1687" s="257" t="str">
        <f ca="1">IFERROR(VLOOKUP(Tabela24[[#This Row],[Symbol]],INDIRECT("'"&amp;Tabela24[[#This Row],[INDEX]]&amp;"'!$D$4:$BB$3000"),14,0),0)</f>
        <v>kpl.</v>
      </c>
      <c r="I1687" s="409">
        <f ca="1">IFERROR(VLOOKUP(Tabela24[[#This Row],[Symbol]],INDIRECT("'"&amp;Tabela24[[#This Row],[INDEX]]&amp;"'!$D$4:$BB$3000"),30,0),0)</f>
        <v>0</v>
      </c>
      <c r="J1687" s="437">
        <f ca="1">IFERROR(VLOOKUP(Tabela24[[#This Row],[Symbol]],INDIRECT("'"&amp;Tabela24[[#This Row],[INDEX]]&amp;"'!$D$4:$BB$3000"),31,0),0)</f>
        <v>0</v>
      </c>
      <c r="K1687" s="258"/>
    </row>
    <row r="1688" spans="1:11" ht="30" customHeight="1" x14ac:dyDescent="0.2">
      <c r="A1688" s="254"/>
      <c r="B1688" s="555" t="s">
        <v>1619</v>
      </c>
      <c r="C1688" s="561" t="s">
        <v>1831</v>
      </c>
      <c r="D1688" s="256" t="str">
        <f>VLOOKUP(Tabela24[[#This Row],[Symbol]],Baza_cen[],3,0)</f>
        <v>Worki na śmieci 240L kpl-10   STALCO</v>
      </c>
      <c r="E1688" s="257"/>
      <c r="F1688" s="257"/>
      <c r="G1688" s="257">
        <f ca="1">IFERROR(VLOOKUP(Tabela24[[#This Row],[Symbol]],INDIRECT("'"&amp;Tabela24[[#This Row],[INDEX]]&amp;"'!$D$5:$BB$3000"),13,0),0)</f>
        <v>0</v>
      </c>
      <c r="H1688" s="257">
        <f ca="1">IFERROR(VLOOKUP(Tabela24[[#This Row],[Symbol]],INDIRECT("'"&amp;Tabela24[[#This Row],[INDEX]]&amp;"'!$D$4:$BB$3000"),14,0),0)</f>
        <v>0</v>
      </c>
      <c r="I1688" s="409">
        <f ca="1">IFERROR(VLOOKUP(Tabela24[[#This Row],[Symbol]],INDIRECT("'"&amp;Tabela24[[#This Row],[INDEX]]&amp;"'!$D$4:$BB$3000"),30,0),0)</f>
        <v>0</v>
      </c>
      <c r="J1688" s="437">
        <f ca="1">IFERROR(VLOOKUP(Tabela24[[#This Row],[Symbol]],INDIRECT("'"&amp;Tabela24[[#This Row],[INDEX]]&amp;"'!$D$4:$BB$3000"),31,0),0)</f>
        <v>0</v>
      </c>
      <c r="K1688" s="258"/>
    </row>
    <row r="1689" spans="1:11" ht="30" customHeight="1" x14ac:dyDescent="0.2">
      <c r="A1689" s="254"/>
      <c r="B1689" s="555" t="s">
        <v>1619</v>
      </c>
      <c r="C1689" s="561" t="s">
        <v>3173</v>
      </c>
      <c r="D1689" s="256" t="str">
        <f>VLOOKUP(Tabela24[[#This Row],[Symbol]],Baza_cen[],3,0)</f>
        <v>Worki na śmieci 300L kpl-10   STALCO</v>
      </c>
      <c r="E1689" s="257"/>
      <c r="F1689" s="257"/>
      <c r="G1689" s="257">
        <f ca="1">IFERROR(VLOOKUP(Tabela24[[#This Row],[Symbol]],INDIRECT("'"&amp;Tabela24[[#This Row],[INDEX]]&amp;"'!$D$5:$BB$3000"),13,0),0)</f>
        <v>0</v>
      </c>
      <c r="H1689" s="257" t="str">
        <f ca="1">IFERROR(VLOOKUP(Tabela24[[#This Row],[Symbol]],INDIRECT("'"&amp;Tabela24[[#This Row],[INDEX]]&amp;"'!$D$4:$BB$3000"),14,0),0)</f>
        <v>kpl.</v>
      </c>
      <c r="I1689" s="409">
        <f ca="1">IFERROR(VLOOKUP(Tabela24[[#This Row],[Symbol]],INDIRECT("'"&amp;Tabela24[[#This Row],[INDEX]]&amp;"'!$D$4:$BB$3000"),30,0),0)</f>
        <v>0</v>
      </c>
      <c r="J1689" s="437">
        <f ca="1">IFERROR(VLOOKUP(Tabela24[[#This Row],[Symbol]],INDIRECT("'"&amp;Tabela24[[#This Row],[INDEX]]&amp;"'!$D$4:$BB$3000"),31,0),0)</f>
        <v>0</v>
      </c>
      <c r="K1689" s="258"/>
    </row>
    <row r="1690" spans="1:11" ht="30" customHeight="1" x14ac:dyDescent="0.2">
      <c r="A1690" s="254"/>
      <c r="B1690" s="555" t="s">
        <v>1619</v>
      </c>
      <c r="C1690" s="561" t="s">
        <v>3171</v>
      </c>
      <c r="D1690" s="256" t="str">
        <f>VLOOKUP(Tabela24[[#This Row],[Symbol]],Baza_cen[],3,0)</f>
        <v>Worki na gruz  60L kpl-10   STALCO</v>
      </c>
      <c r="E1690" s="257"/>
      <c r="F1690" s="257"/>
      <c r="G1690" s="257">
        <f ca="1">IFERROR(VLOOKUP(Tabela24[[#This Row],[Symbol]],INDIRECT("'"&amp;Tabela24[[#This Row],[INDEX]]&amp;"'!$D$5:$BB$3000"),13,0),0)</f>
        <v>0</v>
      </c>
      <c r="H1690" s="257">
        <f ca="1">IFERROR(VLOOKUP(Tabela24[[#This Row],[Symbol]],INDIRECT("'"&amp;Tabela24[[#This Row],[INDEX]]&amp;"'!$D$4:$BB$3000"),14,0),0)</f>
        <v>0</v>
      </c>
      <c r="I1690" s="409">
        <f ca="1">IFERROR(VLOOKUP(Tabela24[[#This Row],[Symbol]],INDIRECT("'"&amp;Tabela24[[#This Row],[INDEX]]&amp;"'!$D$4:$BB$3000"),30,0),0)</f>
        <v>0</v>
      </c>
      <c r="J1690" s="437">
        <f ca="1">IFERROR(VLOOKUP(Tabela24[[#This Row],[Symbol]],INDIRECT("'"&amp;Tabela24[[#This Row],[INDEX]]&amp;"'!$D$4:$BB$3000"),31,0),0)</f>
        <v>0</v>
      </c>
      <c r="K1690" s="258"/>
    </row>
    <row r="1691" spans="1:11" ht="30" customHeight="1" x14ac:dyDescent="0.2">
      <c r="A1691" s="254"/>
      <c r="B1691" s="555" t="s">
        <v>1619</v>
      </c>
      <c r="C1691" s="561" t="s">
        <v>1833</v>
      </c>
      <c r="D1691" s="256" t="str">
        <f>VLOOKUP(Tabela24[[#This Row],[Symbol]],Baza_cen[],3,0)</f>
        <v>Worki na gruz 120L kpl-10   STALCO</v>
      </c>
      <c r="E1691" s="257"/>
      <c r="F1691" s="257"/>
      <c r="G1691" s="257">
        <f ca="1">IFERROR(VLOOKUP(Tabela24[[#This Row],[Symbol]],INDIRECT("'"&amp;Tabela24[[#This Row],[INDEX]]&amp;"'!$D$5:$BB$3000"),13,0),0)</f>
        <v>0</v>
      </c>
      <c r="H1691" s="257" t="str">
        <f ca="1">IFERROR(VLOOKUP(Tabela24[[#This Row],[Symbol]],INDIRECT("'"&amp;Tabela24[[#This Row],[INDEX]]&amp;"'!$D$4:$BB$3000"),14,0),0)</f>
        <v>kpl.</v>
      </c>
      <c r="I1691" s="409">
        <f ca="1">IFERROR(VLOOKUP(Tabela24[[#This Row],[Symbol]],INDIRECT("'"&amp;Tabela24[[#This Row],[INDEX]]&amp;"'!$D$4:$BB$3000"),30,0),0)</f>
        <v>0</v>
      </c>
      <c r="J1691" s="437">
        <f ca="1">IFERROR(VLOOKUP(Tabela24[[#This Row],[Symbol]],INDIRECT("'"&amp;Tabela24[[#This Row],[INDEX]]&amp;"'!$D$4:$BB$3000"),31,0),0)</f>
        <v>0</v>
      </c>
      <c r="K1691" s="258"/>
    </row>
    <row r="1692" spans="1:11" ht="30" customHeight="1" x14ac:dyDescent="0.2">
      <c r="A1692" s="254"/>
      <c r="B1692" s="555" t="s">
        <v>1619</v>
      </c>
      <c r="C1692" s="561">
        <v>142995</v>
      </c>
      <c r="D1692" s="256" t="str">
        <f>VLOOKUP(Tabela24[[#This Row],[Symbol]],Baza_cen[],3,0)</f>
        <v>Kliny montażowe   14x29x95   MAŁE   " S "     |500szt|</v>
      </c>
      <c r="E1692" s="257"/>
      <c r="F1692" s="257"/>
      <c r="G1692" s="257">
        <f ca="1">IFERROR(VLOOKUP(Tabela24[[#This Row],[Symbol]],INDIRECT("'"&amp;Tabela24[[#This Row],[INDEX]]&amp;"'!$D$5:$BB$3000"),13,0),0)</f>
        <v>0</v>
      </c>
      <c r="H1692" s="257" t="str">
        <f ca="1">IFERROR(VLOOKUP(Tabela24[[#This Row],[Symbol]],INDIRECT("'"&amp;Tabela24[[#This Row],[INDEX]]&amp;"'!$D$4:$BB$3000"),14,0),0)</f>
        <v>szt.</v>
      </c>
      <c r="I1692" s="409">
        <f ca="1">IFERROR(VLOOKUP(Tabela24[[#This Row],[Symbol]],INDIRECT("'"&amp;Tabela24[[#This Row],[INDEX]]&amp;"'!$D$4:$BB$3000"),30,0),0)</f>
        <v>0</v>
      </c>
      <c r="J1692" s="437">
        <f ca="1">IFERROR(VLOOKUP(Tabela24[[#This Row],[Symbol]],INDIRECT("'"&amp;Tabela24[[#This Row],[INDEX]]&amp;"'!$D$4:$BB$3000"),31,0),0)</f>
        <v>0</v>
      </c>
      <c r="K1692" s="258"/>
    </row>
    <row r="1693" spans="1:11" ht="30" customHeight="1" x14ac:dyDescent="0.2">
      <c r="A1693" s="254"/>
      <c r="B1693" s="555" t="s">
        <v>1619</v>
      </c>
      <c r="C1693" s="561">
        <v>154590</v>
      </c>
      <c r="D1693" s="256" t="str">
        <f>VLOOKUP(Tabela24[[#This Row],[Symbol]],Baza_cen[],3,0)</f>
        <v>Kliny montażowe   15x45x95   ŚREDNIE   " M "     |500szt|</v>
      </c>
      <c r="E1693" s="257"/>
      <c r="F1693" s="257"/>
      <c r="G1693" s="257">
        <f ca="1">IFERROR(VLOOKUP(Tabela24[[#This Row],[Symbol]],INDIRECT("'"&amp;Tabela24[[#This Row],[INDEX]]&amp;"'!$D$5:$BB$3000"),13,0),0)</f>
        <v>0</v>
      </c>
      <c r="H1693" s="257" t="str">
        <f ca="1">IFERROR(VLOOKUP(Tabela24[[#This Row],[Symbol]],INDIRECT("'"&amp;Tabela24[[#This Row],[INDEX]]&amp;"'!$D$4:$BB$3000"),14,0),0)</f>
        <v>szt.</v>
      </c>
      <c r="I1693" s="409">
        <f ca="1">IFERROR(VLOOKUP(Tabela24[[#This Row],[Symbol]],INDIRECT("'"&amp;Tabela24[[#This Row],[INDEX]]&amp;"'!$D$4:$BB$3000"),30,0),0)</f>
        <v>0</v>
      </c>
      <c r="J1693" s="437">
        <f ca="1">IFERROR(VLOOKUP(Tabela24[[#This Row],[Symbol]],INDIRECT("'"&amp;Tabela24[[#This Row],[INDEX]]&amp;"'!$D$4:$BB$3000"),31,0),0)</f>
        <v>0</v>
      </c>
      <c r="K1693" s="258"/>
    </row>
    <row r="1694" spans="1:11" ht="30" customHeight="1" x14ac:dyDescent="0.2">
      <c r="A1694" s="254"/>
      <c r="B1694" s="555" t="s">
        <v>1619</v>
      </c>
      <c r="C1694" s="561">
        <v>9010022</v>
      </c>
      <c r="D1694" s="256" t="str">
        <f>VLOOKUP(Tabela24[[#This Row],[Symbol]],Baza_cen[],3,0)</f>
        <v>Kliny montażowe   20x45x150   DUŻE   " L "     |200szt|</v>
      </c>
      <c r="E1694" s="257"/>
      <c r="F1694" s="257"/>
      <c r="G1694" s="257">
        <f ca="1">IFERROR(VLOOKUP(Tabela24[[#This Row],[Symbol]],INDIRECT("'"&amp;Tabela24[[#This Row],[INDEX]]&amp;"'!$D$5:$BB$3000"),13,0),0)</f>
        <v>0</v>
      </c>
      <c r="H1694" s="257" t="str">
        <f ca="1">IFERROR(VLOOKUP(Tabela24[[#This Row],[Symbol]],INDIRECT("'"&amp;Tabela24[[#This Row],[INDEX]]&amp;"'!$D$4:$BB$3000"),14,0),0)</f>
        <v>szt.</v>
      </c>
      <c r="I1694" s="409">
        <f ca="1">IFERROR(VLOOKUP(Tabela24[[#This Row],[Symbol]],INDIRECT("'"&amp;Tabela24[[#This Row],[INDEX]]&amp;"'!$D$4:$BB$3000"),30,0),0)</f>
        <v>0</v>
      </c>
      <c r="J1694" s="437">
        <f ca="1">IFERROR(VLOOKUP(Tabela24[[#This Row],[Symbol]],INDIRECT("'"&amp;Tabela24[[#This Row],[INDEX]]&amp;"'!$D$4:$BB$3000"),31,0),0)</f>
        <v>0</v>
      </c>
      <c r="K1694" s="258"/>
    </row>
    <row r="1695" spans="1:11" ht="30" customHeight="1" x14ac:dyDescent="0.2">
      <c r="A1695" s="254"/>
      <c r="B1695" s="554" t="s">
        <v>10</v>
      </c>
      <c r="C1695" s="561" t="s">
        <v>302</v>
      </c>
      <c r="D1695" s="256" t="str">
        <f>VLOOKUP(Tabela24[[#This Row],[Symbol]],Baza_cen[],3,0)</f>
        <v>Profil podokienny zewnętrzny - wewnętrzny  XPS</v>
      </c>
      <c r="E1695" s="257"/>
      <c r="F1695" s="257"/>
      <c r="G1695" s="257">
        <f ca="1">IFERROR(VLOOKUP(Tabela24[[#This Row],[Symbol]],INDIRECT("'"&amp;Tabela24[[#This Row],[INDEX]]&amp;"'!$D$5:$BB$3000"),13,0),0)</f>
        <v>0</v>
      </c>
      <c r="H1695" s="257" t="str">
        <f ca="1">IFERROR(VLOOKUP(Tabela24[[#This Row],[Symbol]],INDIRECT("'"&amp;Tabela24[[#This Row],[INDEX]]&amp;"'!$D$4:$BB$3000"),14,0),0)</f>
        <v>szt.</v>
      </c>
      <c r="I1695" s="409">
        <f ca="1">IFERROR(VLOOKUP(Tabela24[[#This Row],[Symbol]],INDIRECT("'"&amp;Tabela24[[#This Row],[INDEX]]&amp;"'!$D$4:$BB$3000"),30,0),0)</f>
        <v>0</v>
      </c>
      <c r="J1695" s="437">
        <f ca="1">IFERROR(VLOOKUP(Tabela24[[#This Row],[Symbol]],INDIRECT("'"&amp;Tabela24[[#This Row],[INDEX]]&amp;"'!$D$4:$BB$3000"),31,0),0)</f>
        <v>0</v>
      </c>
      <c r="K1695" s="258"/>
    </row>
    <row r="1696" spans="1:11" ht="30" customHeight="1" x14ac:dyDescent="0.2">
      <c r="A1696" s="254"/>
      <c r="B1696" s="554" t="s">
        <v>10</v>
      </c>
      <c r="C1696" s="561" t="s">
        <v>304</v>
      </c>
      <c r="D1696" s="256" t="str">
        <f>VLOOKUP(Tabela24[[#This Row],[Symbol]],Baza_cen[],3,0)</f>
        <v>Profil podokienny zewnętrzny - wewnętrzny  XPS</v>
      </c>
      <c r="E1696" s="257"/>
      <c r="F1696" s="257"/>
      <c r="G1696" s="257">
        <f ca="1">IFERROR(VLOOKUP(Tabela24[[#This Row],[Symbol]],INDIRECT("'"&amp;Tabela24[[#This Row],[INDEX]]&amp;"'!$D$5:$BB$3000"),13,0),0)</f>
        <v>0</v>
      </c>
      <c r="H1696" s="257" t="str">
        <f ca="1">IFERROR(VLOOKUP(Tabela24[[#This Row],[Symbol]],INDIRECT("'"&amp;Tabela24[[#This Row],[INDEX]]&amp;"'!$D$4:$BB$3000"),14,0),0)</f>
        <v>szt.</v>
      </c>
      <c r="I1696" s="409">
        <f ca="1">IFERROR(VLOOKUP(Tabela24[[#This Row],[Symbol]],INDIRECT("'"&amp;Tabela24[[#This Row],[INDEX]]&amp;"'!$D$4:$BB$3000"),30,0),0)</f>
        <v>0</v>
      </c>
      <c r="J1696" s="437">
        <f ca="1">IFERROR(VLOOKUP(Tabela24[[#This Row],[Symbol]],INDIRECT("'"&amp;Tabela24[[#This Row],[INDEX]]&amp;"'!$D$4:$BB$3000"),31,0),0)</f>
        <v>0</v>
      </c>
      <c r="K1696" s="258"/>
    </row>
    <row r="1697" spans="1:11" ht="30" customHeight="1" x14ac:dyDescent="0.2">
      <c r="A1697" s="254"/>
      <c r="B1697" s="554" t="s">
        <v>10</v>
      </c>
      <c r="C1697" s="561" t="s">
        <v>305</v>
      </c>
      <c r="D1697" s="256" t="str">
        <f>VLOOKUP(Tabela24[[#This Row],[Symbol]],Baza_cen[],3,0)</f>
        <v>Profil podokienny zewnętrzny - wewnętrzny  XPS</v>
      </c>
      <c r="E1697" s="257"/>
      <c r="F1697" s="257"/>
      <c r="G1697" s="257">
        <f ca="1">IFERROR(VLOOKUP(Tabela24[[#This Row],[Symbol]],INDIRECT("'"&amp;Tabela24[[#This Row],[INDEX]]&amp;"'!$D$5:$BB$3000"),13,0),0)</f>
        <v>0</v>
      </c>
      <c r="H1697" s="257" t="str">
        <f ca="1">IFERROR(VLOOKUP(Tabela24[[#This Row],[Symbol]],INDIRECT("'"&amp;Tabela24[[#This Row],[INDEX]]&amp;"'!$D$4:$BB$3000"),14,0),0)</f>
        <v>szt.</v>
      </c>
      <c r="I1697" s="409">
        <f ca="1">IFERROR(VLOOKUP(Tabela24[[#This Row],[Symbol]],INDIRECT("'"&amp;Tabela24[[#This Row],[INDEX]]&amp;"'!$D$4:$BB$3000"),30,0),0)</f>
        <v>0</v>
      </c>
      <c r="J1697" s="437">
        <f ca="1">IFERROR(VLOOKUP(Tabela24[[#This Row],[Symbol]],INDIRECT("'"&amp;Tabela24[[#This Row],[INDEX]]&amp;"'!$D$4:$BB$3000"),31,0),0)</f>
        <v>0</v>
      </c>
      <c r="K1697" s="258"/>
    </row>
    <row r="1698" spans="1:11" ht="30" customHeight="1" x14ac:dyDescent="0.2">
      <c r="A1698" s="254"/>
      <c r="B1698" s="554" t="s">
        <v>10</v>
      </c>
      <c r="C1698" s="561" t="s">
        <v>306</v>
      </c>
      <c r="D1698" s="256" t="str">
        <f>VLOOKUP(Tabela24[[#This Row],[Symbol]],Baza_cen[],3,0)</f>
        <v>Profil podokienny zewnętrzny - wewnętrzny  XPS</v>
      </c>
      <c r="E1698" s="257"/>
      <c r="F1698" s="257"/>
      <c r="G1698" s="257">
        <f ca="1">IFERROR(VLOOKUP(Tabela24[[#This Row],[Symbol]],INDIRECT("'"&amp;Tabela24[[#This Row],[INDEX]]&amp;"'!$D$5:$BB$3000"),13,0),0)</f>
        <v>0</v>
      </c>
      <c r="H1698" s="257" t="str">
        <f ca="1">IFERROR(VLOOKUP(Tabela24[[#This Row],[Symbol]],INDIRECT("'"&amp;Tabela24[[#This Row],[INDEX]]&amp;"'!$D$4:$BB$3000"),14,0),0)</f>
        <v>szt.</v>
      </c>
      <c r="I1698" s="409">
        <f ca="1">IFERROR(VLOOKUP(Tabela24[[#This Row],[Symbol]],INDIRECT("'"&amp;Tabela24[[#This Row],[INDEX]]&amp;"'!$D$4:$BB$3000"),30,0),0)</f>
        <v>0</v>
      </c>
      <c r="J1698" s="437">
        <f ca="1">IFERROR(VLOOKUP(Tabela24[[#This Row],[Symbol]],INDIRECT("'"&amp;Tabela24[[#This Row],[INDEX]]&amp;"'!$D$4:$BB$3000"),31,0),0)</f>
        <v>0</v>
      </c>
      <c r="K1698" s="258"/>
    </row>
    <row r="1699" spans="1:11" ht="30" customHeight="1" x14ac:dyDescent="0.2">
      <c r="A1699" s="254"/>
      <c r="B1699" s="554" t="s">
        <v>10</v>
      </c>
      <c r="C1699" s="561" t="s">
        <v>307</v>
      </c>
      <c r="D1699" s="256" t="str">
        <f>VLOOKUP(Tabela24[[#This Row],[Symbol]],Baza_cen[],3,0)</f>
        <v>Profil podokienny zewnętrzny - wewnętrzny  XPS</v>
      </c>
      <c r="E1699" s="257"/>
      <c r="F1699" s="257"/>
      <c r="G1699" s="257">
        <f ca="1">IFERROR(VLOOKUP(Tabela24[[#This Row],[Symbol]],INDIRECT("'"&amp;Tabela24[[#This Row],[INDEX]]&amp;"'!$D$5:$BB$3000"),13,0),0)</f>
        <v>0</v>
      </c>
      <c r="H1699" s="257" t="str">
        <f ca="1">IFERROR(VLOOKUP(Tabela24[[#This Row],[Symbol]],INDIRECT("'"&amp;Tabela24[[#This Row],[INDEX]]&amp;"'!$D$4:$BB$3000"),14,0),0)</f>
        <v>szt.</v>
      </c>
      <c r="I1699" s="409">
        <f ca="1">IFERROR(VLOOKUP(Tabela24[[#This Row],[Symbol]],INDIRECT("'"&amp;Tabela24[[#This Row],[INDEX]]&amp;"'!$D$4:$BB$3000"),30,0),0)</f>
        <v>0</v>
      </c>
      <c r="J1699" s="437">
        <f ca="1">IFERROR(VLOOKUP(Tabela24[[#This Row],[Symbol]],INDIRECT("'"&amp;Tabela24[[#This Row],[INDEX]]&amp;"'!$D$4:$BB$3000"),31,0),0)</f>
        <v>0</v>
      </c>
      <c r="K1699" s="258"/>
    </row>
    <row r="1700" spans="1:11" ht="30" customHeight="1" x14ac:dyDescent="0.2">
      <c r="A1700" s="254"/>
      <c r="B1700" s="554" t="s">
        <v>10</v>
      </c>
      <c r="C1700" s="561" t="s">
        <v>308</v>
      </c>
      <c r="D1700" s="256" t="str">
        <f>VLOOKUP(Tabela24[[#This Row],[Symbol]],Baza_cen[],3,0)</f>
        <v>Profil podokienny zewnętrzny - wewnętrzny  XPS</v>
      </c>
      <c r="E1700" s="257"/>
      <c r="F1700" s="257"/>
      <c r="G1700" s="257">
        <f ca="1">IFERROR(VLOOKUP(Tabela24[[#This Row],[Symbol]],INDIRECT("'"&amp;Tabela24[[#This Row],[INDEX]]&amp;"'!$D$5:$BB$3000"),13,0),0)</f>
        <v>0</v>
      </c>
      <c r="H1700" s="257" t="str">
        <f ca="1">IFERROR(VLOOKUP(Tabela24[[#This Row],[Symbol]],INDIRECT("'"&amp;Tabela24[[#This Row],[INDEX]]&amp;"'!$D$4:$BB$3000"),14,0),0)</f>
        <v>szt.</v>
      </c>
      <c r="I1700" s="409">
        <f ca="1">IFERROR(VLOOKUP(Tabela24[[#This Row],[Symbol]],INDIRECT("'"&amp;Tabela24[[#This Row],[INDEX]]&amp;"'!$D$4:$BB$3000"),30,0),0)</f>
        <v>0</v>
      </c>
      <c r="J1700" s="437">
        <f ca="1">IFERROR(VLOOKUP(Tabela24[[#This Row],[Symbol]],INDIRECT("'"&amp;Tabela24[[#This Row],[INDEX]]&amp;"'!$D$4:$BB$3000"),31,0),0)</f>
        <v>0</v>
      </c>
      <c r="K1700" s="258"/>
    </row>
    <row r="1701" spans="1:11" ht="30" customHeight="1" x14ac:dyDescent="0.2">
      <c r="A1701" s="254"/>
      <c r="B1701" s="554" t="s">
        <v>10</v>
      </c>
      <c r="C1701" s="561" t="s">
        <v>309</v>
      </c>
      <c r="D1701" s="256" t="str">
        <f>VLOOKUP(Tabela24[[#This Row],[Symbol]],Baza_cen[],3,0)</f>
        <v>Profil podokienny zewnętrzny - wewnętrzny  XPS</v>
      </c>
      <c r="E1701" s="257"/>
      <c r="F1701" s="257"/>
      <c r="G1701" s="257">
        <f ca="1">IFERROR(VLOOKUP(Tabela24[[#This Row],[Symbol]],INDIRECT("'"&amp;Tabela24[[#This Row],[INDEX]]&amp;"'!$D$5:$BB$3000"),13,0),0)</f>
        <v>0</v>
      </c>
      <c r="H1701" s="257" t="str">
        <f ca="1">IFERROR(VLOOKUP(Tabela24[[#This Row],[Symbol]],INDIRECT("'"&amp;Tabela24[[#This Row],[INDEX]]&amp;"'!$D$4:$BB$3000"),14,0),0)</f>
        <v>szt.</v>
      </c>
      <c r="I1701" s="409">
        <f ca="1">IFERROR(VLOOKUP(Tabela24[[#This Row],[Symbol]],INDIRECT("'"&amp;Tabela24[[#This Row],[INDEX]]&amp;"'!$D$4:$BB$3000"),30,0),0)</f>
        <v>0</v>
      </c>
      <c r="J1701" s="437">
        <f ca="1">IFERROR(VLOOKUP(Tabela24[[#This Row],[Symbol]],INDIRECT("'"&amp;Tabela24[[#This Row],[INDEX]]&amp;"'!$D$4:$BB$3000"),31,0),0)</f>
        <v>0</v>
      </c>
      <c r="K1701" s="258"/>
    </row>
    <row r="1702" spans="1:11" ht="30" customHeight="1" x14ac:dyDescent="0.2">
      <c r="A1702" s="254"/>
      <c r="B1702" s="554" t="s">
        <v>10</v>
      </c>
      <c r="C1702" s="561" t="s">
        <v>310</v>
      </c>
      <c r="D1702" s="256" t="str">
        <f>VLOOKUP(Tabela24[[#This Row],[Symbol]],Baza_cen[],3,0)</f>
        <v>Profil podokienny zewnętrzny - wewnętrzny  XPS</v>
      </c>
      <c r="E1702" s="257"/>
      <c r="F1702" s="257"/>
      <c r="G1702" s="257">
        <f ca="1">IFERROR(VLOOKUP(Tabela24[[#This Row],[Symbol]],INDIRECT("'"&amp;Tabela24[[#This Row],[INDEX]]&amp;"'!$D$5:$BB$3000"),13,0),0)</f>
        <v>0</v>
      </c>
      <c r="H1702" s="257" t="str">
        <f ca="1">IFERROR(VLOOKUP(Tabela24[[#This Row],[Symbol]],INDIRECT("'"&amp;Tabela24[[#This Row],[INDEX]]&amp;"'!$D$4:$BB$3000"),14,0),0)</f>
        <v>szt.</v>
      </c>
      <c r="I1702" s="409">
        <f ca="1">IFERROR(VLOOKUP(Tabela24[[#This Row],[Symbol]],INDIRECT("'"&amp;Tabela24[[#This Row],[INDEX]]&amp;"'!$D$4:$BB$3000"),30,0),0)</f>
        <v>0</v>
      </c>
      <c r="J1702" s="437">
        <f ca="1">IFERROR(VLOOKUP(Tabela24[[#This Row],[Symbol]],INDIRECT("'"&amp;Tabela24[[#This Row],[INDEX]]&amp;"'!$D$4:$BB$3000"),31,0),0)</f>
        <v>0</v>
      </c>
      <c r="K1702" s="258"/>
    </row>
    <row r="1703" spans="1:11" ht="30" customHeight="1" x14ac:dyDescent="0.2">
      <c r="A1703" s="254"/>
      <c r="B1703" s="554" t="s">
        <v>10</v>
      </c>
      <c r="C1703" s="561" t="s">
        <v>311</v>
      </c>
      <c r="D1703" s="256" t="str">
        <f>VLOOKUP(Tabela24[[#This Row],[Symbol]],Baza_cen[],3,0)</f>
        <v>Profil podokienny zewnętrzny - wewnętrzny  XPS</v>
      </c>
      <c r="E1703" s="257"/>
      <c r="F1703" s="257"/>
      <c r="G1703" s="257">
        <f ca="1">IFERROR(VLOOKUP(Tabela24[[#This Row],[Symbol]],INDIRECT("'"&amp;Tabela24[[#This Row],[INDEX]]&amp;"'!$D$5:$BB$3000"),13,0),0)</f>
        <v>0</v>
      </c>
      <c r="H1703" s="257" t="str">
        <f ca="1">IFERROR(VLOOKUP(Tabela24[[#This Row],[Symbol]],INDIRECT("'"&amp;Tabela24[[#This Row],[INDEX]]&amp;"'!$D$4:$BB$3000"),14,0),0)</f>
        <v>szt.</v>
      </c>
      <c r="I1703" s="409">
        <f ca="1">IFERROR(VLOOKUP(Tabela24[[#This Row],[Symbol]],INDIRECT("'"&amp;Tabela24[[#This Row],[INDEX]]&amp;"'!$D$4:$BB$3000"),30,0),0)</f>
        <v>0</v>
      </c>
      <c r="J1703" s="437">
        <f ca="1">IFERROR(VLOOKUP(Tabela24[[#This Row],[Symbol]],INDIRECT("'"&amp;Tabela24[[#This Row],[INDEX]]&amp;"'!$D$4:$BB$3000"),31,0),0)</f>
        <v>0</v>
      </c>
      <c r="K1703" s="258"/>
    </row>
    <row r="1704" spans="1:11" ht="30" customHeight="1" x14ac:dyDescent="0.2">
      <c r="A1704" s="254"/>
      <c r="B1704" s="554" t="s">
        <v>10</v>
      </c>
      <c r="C1704" s="561" t="s">
        <v>312</v>
      </c>
      <c r="D1704" s="256" t="str">
        <f>VLOOKUP(Tabela24[[#This Row],[Symbol]],Baza_cen[],3,0)</f>
        <v>Profil podokienny zewnętrzny - wewnętrzny  XPS</v>
      </c>
      <c r="E1704" s="257"/>
      <c r="F1704" s="257"/>
      <c r="G1704" s="257">
        <f ca="1">IFERROR(VLOOKUP(Tabela24[[#This Row],[Symbol]],INDIRECT("'"&amp;Tabela24[[#This Row],[INDEX]]&amp;"'!$D$5:$BB$3000"),13,0),0)</f>
        <v>0</v>
      </c>
      <c r="H1704" s="257" t="str">
        <f ca="1">IFERROR(VLOOKUP(Tabela24[[#This Row],[Symbol]],INDIRECT("'"&amp;Tabela24[[#This Row],[INDEX]]&amp;"'!$D$4:$BB$3000"),14,0),0)</f>
        <v>szt.</v>
      </c>
      <c r="I1704" s="409">
        <f ca="1">IFERROR(VLOOKUP(Tabela24[[#This Row],[Symbol]],INDIRECT("'"&amp;Tabela24[[#This Row],[INDEX]]&amp;"'!$D$4:$BB$3000"),30,0),0)</f>
        <v>0</v>
      </c>
      <c r="J1704" s="437">
        <f ca="1">IFERROR(VLOOKUP(Tabela24[[#This Row],[Symbol]],INDIRECT("'"&amp;Tabela24[[#This Row],[INDEX]]&amp;"'!$D$4:$BB$3000"),31,0),0)</f>
        <v>0</v>
      </c>
      <c r="K1704" s="258"/>
    </row>
    <row r="1705" spans="1:11" ht="30" customHeight="1" x14ac:dyDescent="0.2">
      <c r="A1705" s="254"/>
      <c r="B1705" s="554" t="s">
        <v>10</v>
      </c>
      <c r="C1705" s="561" t="s">
        <v>313</v>
      </c>
      <c r="D1705" s="256" t="str">
        <f>VLOOKUP(Tabela24[[#This Row],[Symbol]],Baza_cen[],3,0)</f>
        <v>Profil podokienny zewnętrzny - wewnętrzny  XPS</v>
      </c>
      <c r="E1705" s="257"/>
      <c r="F1705" s="257"/>
      <c r="G1705" s="257">
        <f ca="1">IFERROR(VLOOKUP(Tabela24[[#This Row],[Symbol]],INDIRECT("'"&amp;Tabela24[[#This Row],[INDEX]]&amp;"'!$D$5:$BB$3000"),13,0),0)</f>
        <v>0</v>
      </c>
      <c r="H1705" s="257" t="str">
        <f ca="1">IFERROR(VLOOKUP(Tabela24[[#This Row],[Symbol]],INDIRECT("'"&amp;Tabela24[[#This Row],[INDEX]]&amp;"'!$D$4:$BB$3000"),14,0),0)</f>
        <v>szt.</v>
      </c>
      <c r="I1705" s="409">
        <f ca="1">IFERROR(VLOOKUP(Tabela24[[#This Row],[Symbol]],INDIRECT("'"&amp;Tabela24[[#This Row],[INDEX]]&amp;"'!$D$4:$BB$3000"),30,0),0)</f>
        <v>0</v>
      </c>
      <c r="J1705" s="437">
        <f ca="1">IFERROR(VLOOKUP(Tabela24[[#This Row],[Symbol]],INDIRECT("'"&amp;Tabela24[[#This Row],[INDEX]]&amp;"'!$D$4:$BB$3000"),31,0),0)</f>
        <v>0</v>
      </c>
      <c r="K1705" s="258"/>
    </row>
    <row r="1706" spans="1:11" ht="30" customHeight="1" x14ac:dyDescent="0.2">
      <c r="A1706" s="254"/>
      <c r="B1706" s="554" t="s">
        <v>10</v>
      </c>
      <c r="C1706" s="561" t="s">
        <v>38312</v>
      </c>
      <c r="D1706" s="256" t="str">
        <f>VLOOKUP(Tabela24[[#This Row],[Symbol]],Baza_cen[],3,0)</f>
        <v>Profil podokienny zewnętrzny - wewnętrzny  XPS</v>
      </c>
      <c r="E1706" s="257"/>
      <c r="F1706" s="257"/>
      <c r="G1706" s="257">
        <f ca="1">IFERROR(VLOOKUP(Tabela24[[#This Row],[Symbol]],INDIRECT("'"&amp;Tabela24[[#This Row],[INDEX]]&amp;"'!$D$5:$BB$3000"),13,0),0)</f>
        <v>0</v>
      </c>
      <c r="H1706" s="257" t="str">
        <f ca="1">IFERROR(VLOOKUP(Tabela24[[#This Row],[Symbol]],INDIRECT("'"&amp;Tabela24[[#This Row],[INDEX]]&amp;"'!$D$4:$BB$3000"),14,0),0)</f>
        <v>szt.</v>
      </c>
      <c r="I1706" s="409">
        <f ca="1">IFERROR(VLOOKUP(Tabela24[[#This Row],[Symbol]],INDIRECT("'"&amp;Tabela24[[#This Row],[INDEX]]&amp;"'!$D$4:$BB$3000"),30,0),0)</f>
        <v>0</v>
      </c>
      <c r="J1706" s="437">
        <f ca="1">IFERROR(VLOOKUP(Tabela24[[#This Row],[Symbol]],INDIRECT("'"&amp;Tabela24[[#This Row],[INDEX]]&amp;"'!$D$4:$BB$3000"),31,0),0)</f>
        <v>0</v>
      </c>
      <c r="K1706" s="258"/>
    </row>
    <row r="1707" spans="1:11" ht="30" customHeight="1" x14ac:dyDescent="0.2">
      <c r="A1707" s="254"/>
      <c r="B1707" s="554" t="s">
        <v>10</v>
      </c>
      <c r="C1707" s="561" t="s">
        <v>38313</v>
      </c>
      <c r="D1707" s="256" t="str">
        <f>VLOOKUP(Tabela24[[#This Row],[Symbol]],Baza_cen[],3,0)</f>
        <v>Profil podokienny zewnętrzny - wewnętrzny  XPS</v>
      </c>
      <c r="E1707" s="257"/>
      <c r="F1707" s="257"/>
      <c r="G1707" s="257">
        <f ca="1">IFERROR(VLOOKUP(Tabela24[[#This Row],[Symbol]],INDIRECT("'"&amp;Tabela24[[#This Row],[INDEX]]&amp;"'!$D$5:$BB$3000"),13,0),0)</f>
        <v>0</v>
      </c>
      <c r="H1707" s="257" t="str">
        <f ca="1">IFERROR(VLOOKUP(Tabela24[[#This Row],[Symbol]],INDIRECT("'"&amp;Tabela24[[#This Row],[INDEX]]&amp;"'!$D$4:$BB$3000"),14,0),0)</f>
        <v>szt.</v>
      </c>
      <c r="I1707" s="409">
        <f ca="1">IFERROR(VLOOKUP(Tabela24[[#This Row],[Symbol]],INDIRECT("'"&amp;Tabela24[[#This Row],[INDEX]]&amp;"'!$D$4:$BB$3000"),30,0),0)</f>
        <v>0</v>
      </c>
      <c r="J1707" s="437">
        <f ca="1">IFERROR(VLOOKUP(Tabela24[[#This Row],[Symbol]],INDIRECT("'"&amp;Tabela24[[#This Row],[INDEX]]&amp;"'!$D$4:$BB$3000"),31,0),0)</f>
        <v>0</v>
      </c>
      <c r="K1707" s="258"/>
    </row>
    <row r="1708" spans="1:11" ht="30" customHeight="1" x14ac:dyDescent="0.2">
      <c r="A1708" s="254"/>
      <c r="B1708" s="554" t="s">
        <v>10</v>
      </c>
      <c r="C1708" s="561" t="s">
        <v>38314</v>
      </c>
      <c r="D1708" s="256" t="str">
        <f>VLOOKUP(Tabela24[[#This Row],[Symbol]],Baza_cen[],3,0)</f>
        <v>Profil podokienny zewnętrzny - wewnętrzny  XPS</v>
      </c>
      <c r="E1708" s="257"/>
      <c r="F1708" s="257"/>
      <c r="G1708" s="257">
        <f ca="1">IFERROR(VLOOKUP(Tabela24[[#This Row],[Symbol]],INDIRECT("'"&amp;Tabela24[[#This Row],[INDEX]]&amp;"'!$D$5:$BB$3000"),13,0),0)</f>
        <v>0</v>
      </c>
      <c r="H1708" s="257" t="str">
        <f ca="1">IFERROR(VLOOKUP(Tabela24[[#This Row],[Symbol]],INDIRECT("'"&amp;Tabela24[[#This Row],[INDEX]]&amp;"'!$D$4:$BB$3000"),14,0),0)</f>
        <v>szt.</v>
      </c>
      <c r="I1708" s="409">
        <f ca="1">IFERROR(VLOOKUP(Tabela24[[#This Row],[Symbol]],INDIRECT("'"&amp;Tabela24[[#This Row],[INDEX]]&amp;"'!$D$4:$BB$3000"),30,0),0)</f>
        <v>0</v>
      </c>
      <c r="J1708" s="437">
        <f ca="1">IFERROR(VLOOKUP(Tabela24[[#This Row],[Symbol]],INDIRECT("'"&amp;Tabela24[[#This Row],[INDEX]]&amp;"'!$D$4:$BB$3000"),31,0),0)</f>
        <v>0</v>
      </c>
      <c r="K1708" s="258"/>
    </row>
    <row r="1709" spans="1:11" ht="30" customHeight="1" x14ac:dyDescent="0.2">
      <c r="A1709" s="254"/>
      <c r="B1709" s="554" t="s">
        <v>10</v>
      </c>
      <c r="C1709" s="561" t="s">
        <v>38315</v>
      </c>
      <c r="D1709" s="256" t="str">
        <f>VLOOKUP(Tabela24[[#This Row],[Symbol]],Baza_cen[],3,0)</f>
        <v>Profil podokienny zewnętrzny - wewnętrzny  XPS</v>
      </c>
      <c r="E1709" s="257"/>
      <c r="F1709" s="257"/>
      <c r="G1709" s="257">
        <f ca="1">IFERROR(VLOOKUP(Tabela24[[#This Row],[Symbol]],INDIRECT("'"&amp;Tabela24[[#This Row],[INDEX]]&amp;"'!$D$5:$BB$3000"),13,0),0)</f>
        <v>0</v>
      </c>
      <c r="H1709" s="257" t="str">
        <f ca="1">IFERROR(VLOOKUP(Tabela24[[#This Row],[Symbol]],INDIRECT("'"&amp;Tabela24[[#This Row],[INDEX]]&amp;"'!$D$4:$BB$3000"),14,0),0)</f>
        <v>szt.</v>
      </c>
      <c r="I1709" s="409">
        <f ca="1">IFERROR(VLOOKUP(Tabela24[[#This Row],[Symbol]],INDIRECT("'"&amp;Tabela24[[#This Row],[INDEX]]&amp;"'!$D$4:$BB$3000"),30,0),0)</f>
        <v>0</v>
      </c>
      <c r="J1709" s="437">
        <f ca="1">IFERROR(VLOOKUP(Tabela24[[#This Row],[Symbol]],INDIRECT("'"&amp;Tabela24[[#This Row],[INDEX]]&amp;"'!$D$4:$BB$3000"),31,0),0)</f>
        <v>0</v>
      </c>
      <c r="K1709" s="258"/>
    </row>
    <row r="1710" spans="1:11" ht="30" customHeight="1" x14ac:dyDescent="0.2">
      <c r="A1710" s="254"/>
      <c r="B1710" s="554" t="s">
        <v>10</v>
      </c>
      <c r="C1710" s="561" t="s">
        <v>38316</v>
      </c>
      <c r="D1710" s="256" t="str">
        <f>VLOOKUP(Tabela24[[#This Row],[Symbol]],Baza_cen[],3,0)</f>
        <v>Profil podokienny zewnętrzny - wewnętrzny  XPS</v>
      </c>
      <c r="E1710" s="257"/>
      <c r="F1710" s="257"/>
      <c r="G1710" s="257">
        <f ca="1">IFERROR(VLOOKUP(Tabela24[[#This Row],[Symbol]],INDIRECT("'"&amp;Tabela24[[#This Row],[INDEX]]&amp;"'!$D$5:$BB$3000"),13,0),0)</f>
        <v>0</v>
      </c>
      <c r="H1710" s="257" t="str">
        <f ca="1">IFERROR(VLOOKUP(Tabela24[[#This Row],[Symbol]],INDIRECT("'"&amp;Tabela24[[#This Row],[INDEX]]&amp;"'!$D$4:$BB$3000"),14,0),0)</f>
        <v>szt.</v>
      </c>
      <c r="I1710" s="409">
        <f ca="1">IFERROR(VLOOKUP(Tabela24[[#This Row],[Symbol]],INDIRECT("'"&amp;Tabela24[[#This Row],[INDEX]]&amp;"'!$D$4:$BB$3000"),30,0),0)</f>
        <v>0</v>
      </c>
      <c r="J1710" s="437">
        <f ca="1">IFERROR(VLOOKUP(Tabela24[[#This Row],[Symbol]],INDIRECT("'"&amp;Tabela24[[#This Row],[INDEX]]&amp;"'!$D$4:$BB$3000"),31,0),0)</f>
        <v>0</v>
      </c>
      <c r="K1710" s="258"/>
    </row>
    <row r="1711" spans="1:11" ht="30" customHeight="1" x14ac:dyDescent="0.2">
      <c r="A1711" s="254"/>
      <c r="B1711" s="554" t="s">
        <v>10</v>
      </c>
      <c r="C1711" s="561" t="s">
        <v>38317</v>
      </c>
      <c r="D1711" s="256" t="str">
        <f>VLOOKUP(Tabela24[[#This Row],[Symbol]],Baza_cen[],3,0)</f>
        <v>Profil podokienny zewnętrzny - wewnętrzny  XPS</v>
      </c>
      <c r="E1711" s="257"/>
      <c r="F1711" s="257"/>
      <c r="G1711" s="257">
        <f ca="1">IFERROR(VLOOKUP(Tabela24[[#This Row],[Symbol]],INDIRECT("'"&amp;Tabela24[[#This Row],[INDEX]]&amp;"'!$D$5:$BB$3000"),13,0),0)</f>
        <v>0</v>
      </c>
      <c r="H1711" s="257" t="str">
        <f ca="1">IFERROR(VLOOKUP(Tabela24[[#This Row],[Symbol]],INDIRECT("'"&amp;Tabela24[[#This Row],[INDEX]]&amp;"'!$D$4:$BB$3000"),14,0),0)</f>
        <v>szt.</v>
      </c>
      <c r="I1711" s="409">
        <f ca="1">IFERROR(VLOOKUP(Tabela24[[#This Row],[Symbol]],INDIRECT("'"&amp;Tabela24[[#This Row],[INDEX]]&amp;"'!$D$4:$BB$3000"),30,0),0)</f>
        <v>0</v>
      </c>
      <c r="J1711" s="437">
        <f ca="1">IFERROR(VLOOKUP(Tabela24[[#This Row],[Symbol]],INDIRECT("'"&amp;Tabela24[[#This Row],[INDEX]]&amp;"'!$D$4:$BB$3000"),31,0),0)</f>
        <v>0</v>
      </c>
      <c r="K1711" s="258"/>
    </row>
    <row r="1712" spans="1:11" ht="30" customHeight="1" x14ac:dyDescent="0.2">
      <c r="A1712" s="254"/>
      <c r="B1712" s="554" t="s">
        <v>10</v>
      </c>
      <c r="C1712" s="561" t="s">
        <v>38318</v>
      </c>
      <c r="D1712" s="256" t="str">
        <f>VLOOKUP(Tabela24[[#This Row],[Symbol]],Baza_cen[],3,0)</f>
        <v>Profil podokienny zewnętrzny - wewnętrzny  XPS</v>
      </c>
      <c r="E1712" s="257"/>
      <c r="F1712" s="257"/>
      <c r="G1712" s="257">
        <f ca="1">IFERROR(VLOOKUP(Tabela24[[#This Row],[Symbol]],INDIRECT("'"&amp;Tabela24[[#This Row],[INDEX]]&amp;"'!$D$5:$BB$3000"),13,0),0)</f>
        <v>0</v>
      </c>
      <c r="H1712" s="257" t="str">
        <f ca="1">IFERROR(VLOOKUP(Tabela24[[#This Row],[Symbol]],INDIRECT("'"&amp;Tabela24[[#This Row],[INDEX]]&amp;"'!$D$4:$BB$3000"),14,0),0)</f>
        <v>szt.</v>
      </c>
      <c r="I1712" s="409">
        <f ca="1">IFERROR(VLOOKUP(Tabela24[[#This Row],[Symbol]],INDIRECT("'"&amp;Tabela24[[#This Row],[INDEX]]&amp;"'!$D$4:$BB$3000"),30,0),0)</f>
        <v>0</v>
      </c>
      <c r="J1712" s="437">
        <f ca="1">IFERROR(VLOOKUP(Tabela24[[#This Row],[Symbol]],INDIRECT("'"&amp;Tabela24[[#This Row],[INDEX]]&amp;"'!$D$4:$BB$3000"),31,0),0)</f>
        <v>0</v>
      </c>
      <c r="K1712" s="258"/>
    </row>
    <row r="1713" spans="1:11" ht="30" customHeight="1" x14ac:dyDescent="0.2">
      <c r="A1713" s="254"/>
      <c r="B1713" s="554" t="s">
        <v>10</v>
      </c>
      <c r="C1713" s="561" t="s">
        <v>38319</v>
      </c>
      <c r="D1713" s="256" t="str">
        <f>VLOOKUP(Tabela24[[#This Row],[Symbol]],Baza_cen[],3,0)</f>
        <v>Profil podokienny zewnętrzny - wewnętrzny  XPS</v>
      </c>
      <c r="E1713" s="257"/>
      <c r="F1713" s="257"/>
      <c r="G1713" s="257">
        <f ca="1">IFERROR(VLOOKUP(Tabela24[[#This Row],[Symbol]],INDIRECT("'"&amp;Tabela24[[#This Row],[INDEX]]&amp;"'!$D$5:$BB$3000"),13,0),0)</f>
        <v>0</v>
      </c>
      <c r="H1713" s="257" t="str">
        <f ca="1">IFERROR(VLOOKUP(Tabela24[[#This Row],[Symbol]],INDIRECT("'"&amp;Tabela24[[#This Row],[INDEX]]&amp;"'!$D$4:$BB$3000"),14,0),0)</f>
        <v>szt.</v>
      </c>
      <c r="I1713" s="409">
        <f ca="1">IFERROR(VLOOKUP(Tabela24[[#This Row],[Symbol]],INDIRECT("'"&amp;Tabela24[[#This Row],[INDEX]]&amp;"'!$D$4:$BB$3000"),30,0),0)</f>
        <v>0</v>
      </c>
      <c r="J1713" s="437">
        <f ca="1">IFERROR(VLOOKUP(Tabela24[[#This Row],[Symbol]],INDIRECT("'"&amp;Tabela24[[#This Row],[INDEX]]&amp;"'!$D$4:$BB$3000"),31,0),0)</f>
        <v>0</v>
      </c>
      <c r="K1713" s="258"/>
    </row>
    <row r="1714" spans="1:11" ht="30" customHeight="1" x14ac:dyDescent="0.2">
      <c r="A1714" s="254"/>
      <c r="B1714" s="554" t="s">
        <v>10</v>
      </c>
      <c r="C1714" s="561" t="s">
        <v>38320</v>
      </c>
      <c r="D1714" s="256" t="str">
        <f>VLOOKUP(Tabela24[[#This Row],[Symbol]],Baza_cen[],3,0)</f>
        <v>Profil podokienny zewnętrzny - wewnętrzny  XPS</v>
      </c>
      <c r="E1714" s="257"/>
      <c r="F1714" s="257"/>
      <c r="G1714" s="257">
        <f ca="1">IFERROR(VLOOKUP(Tabela24[[#This Row],[Symbol]],INDIRECT("'"&amp;Tabela24[[#This Row],[INDEX]]&amp;"'!$D$5:$BB$3000"),13,0),0)</f>
        <v>0</v>
      </c>
      <c r="H1714" s="257" t="str">
        <f ca="1">IFERROR(VLOOKUP(Tabela24[[#This Row],[Symbol]],INDIRECT("'"&amp;Tabela24[[#This Row],[INDEX]]&amp;"'!$D$4:$BB$3000"),14,0),0)</f>
        <v>szt.</v>
      </c>
      <c r="I1714" s="409">
        <f ca="1">IFERROR(VLOOKUP(Tabela24[[#This Row],[Symbol]],INDIRECT("'"&amp;Tabela24[[#This Row],[INDEX]]&amp;"'!$D$4:$BB$3000"),30,0),0)</f>
        <v>0</v>
      </c>
      <c r="J1714" s="437">
        <f ca="1">IFERROR(VLOOKUP(Tabela24[[#This Row],[Symbol]],INDIRECT("'"&amp;Tabela24[[#This Row],[INDEX]]&amp;"'!$D$4:$BB$3000"),31,0),0)</f>
        <v>0</v>
      </c>
      <c r="K1714" s="258"/>
    </row>
    <row r="1715" spans="1:11" ht="30" customHeight="1" x14ac:dyDescent="0.2">
      <c r="A1715" s="254"/>
      <c r="B1715" s="554" t="s">
        <v>10</v>
      </c>
      <c r="C1715" s="561" t="s">
        <v>38321</v>
      </c>
      <c r="D1715" s="256" t="str">
        <f>VLOOKUP(Tabela24[[#This Row],[Symbol]],Baza_cen[],3,0)</f>
        <v>Profil podokienny zewnętrzny - wewnętrzny  XPS</v>
      </c>
      <c r="E1715" s="257"/>
      <c r="F1715" s="257"/>
      <c r="G1715" s="257">
        <f ca="1">IFERROR(VLOOKUP(Tabela24[[#This Row],[Symbol]],INDIRECT("'"&amp;Tabela24[[#This Row],[INDEX]]&amp;"'!$D$5:$BB$3000"),13,0),0)</f>
        <v>0</v>
      </c>
      <c r="H1715" s="257" t="str">
        <f ca="1">IFERROR(VLOOKUP(Tabela24[[#This Row],[Symbol]],INDIRECT("'"&amp;Tabela24[[#This Row],[INDEX]]&amp;"'!$D$4:$BB$3000"),14,0),0)</f>
        <v>szt.</v>
      </c>
      <c r="I1715" s="409">
        <f ca="1">IFERROR(VLOOKUP(Tabela24[[#This Row],[Symbol]],INDIRECT("'"&amp;Tabela24[[#This Row],[INDEX]]&amp;"'!$D$4:$BB$3000"),30,0),0)</f>
        <v>0</v>
      </c>
      <c r="J1715" s="437">
        <f ca="1">IFERROR(VLOOKUP(Tabela24[[#This Row],[Symbol]],INDIRECT("'"&amp;Tabela24[[#This Row],[INDEX]]&amp;"'!$D$4:$BB$3000"),31,0),0)</f>
        <v>0</v>
      </c>
      <c r="K1715" s="258"/>
    </row>
    <row r="1716" spans="1:11" ht="30" customHeight="1" x14ac:dyDescent="0.2">
      <c r="A1716" s="254"/>
      <c r="B1716" s="554" t="s">
        <v>10</v>
      </c>
      <c r="C1716" s="561" t="s">
        <v>38322</v>
      </c>
      <c r="D1716" s="256" t="str">
        <f>VLOOKUP(Tabela24[[#This Row],[Symbol]],Baza_cen[],3,0)</f>
        <v>Profil podokienny zewnętrzny - wewnętrzny  XPS</v>
      </c>
      <c r="E1716" s="257"/>
      <c r="F1716" s="257"/>
      <c r="G1716" s="257">
        <f ca="1">IFERROR(VLOOKUP(Tabela24[[#This Row],[Symbol]],INDIRECT("'"&amp;Tabela24[[#This Row],[INDEX]]&amp;"'!$D$5:$BB$3000"),13,0),0)</f>
        <v>0</v>
      </c>
      <c r="H1716" s="257" t="str">
        <f ca="1">IFERROR(VLOOKUP(Tabela24[[#This Row],[Symbol]],INDIRECT("'"&amp;Tabela24[[#This Row],[INDEX]]&amp;"'!$D$4:$BB$3000"),14,0),0)</f>
        <v>szt.</v>
      </c>
      <c r="I1716" s="409">
        <f ca="1">IFERROR(VLOOKUP(Tabela24[[#This Row],[Symbol]],INDIRECT("'"&amp;Tabela24[[#This Row],[INDEX]]&amp;"'!$D$4:$BB$3000"),30,0),0)</f>
        <v>0</v>
      </c>
      <c r="J1716" s="437">
        <f ca="1">IFERROR(VLOOKUP(Tabela24[[#This Row],[Symbol]],INDIRECT("'"&amp;Tabela24[[#This Row],[INDEX]]&amp;"'!$D$4:$BB$3000"),31,0),0)</f>
        <v>0</v>
      </c>
      <c r="K1716" s="258"/>
    </row>
    <row r="1717" spans="1:11" ht="30" customHeight="1" x14ac:dyDescent="0.2">
      <c r="A1717" s="254"/>
      <c r="B1717" s="554" t="s">
        <v>10</v>
      </c>
      <c r="C1717" s="561" t="s">
        <v>282</v>
      </c>
      <c r="D1717" s="256" t="str">
        <f>VLOOKUP(Tabela24[[#This Row],[Symbol]],Baza_cen[],3,0)</f>
        <v>Profil podokienny wewnętrzny  XPS</v>
      </c>
      <c r="E1717" s="257"/>
      <c r="F1717" s="257"/>
      <c r="G1717" s="257">
        <f ca="1">IFERROR(VLOOKUP(Tabela24[[#This Row],[Symbol]],INDIRECT("'"&amp;Tabela24[[#This Row],[INDEX]]&amp;"'!$D$5:$BB$3000"),13,0),0)</f>
        <v>0</v>
      </c>
      <c r="H1717" s="257" t="str">
        <f ca="1">IFERROR(VLOOKUP(Tabela24[[#This Row],[Symbol]],INDIRECT("'"&amp;Tabela24[[#This Row],[INDEX]]&amp;"'!$D$4:$BB$3000"),14,0),0)</f>
        <v>szt.</v>
      </c>
      <c r="I1717" s="409">
        <f ca="1">IFERROR(VLOOKUP(Tabela24[[#This Row],[Symbol]],INDIRECT("'"&amp;Tabela24[[#This Row],[INDEX]]&amp;"'!$D$4:$BB$3000"),30,0),0)</f>
        <v>0</v>
      </c>
      <c r="J1717" s="437">
        <f ca="1">IFERROR(VLOOKUP(Tabela24[[#This Row],[Symbol]],INDIRECT("'"&amp;Tabela24[[#This Row],[INDEX]]&amp;"'!$D$4:$BB$3000"),31,0),0)</f>
        <v>0</v>
      </c>
      <c r="K1717" s="258"/>
    </row>
    <row r="1718" spans="1:11" ht="30" customHeight="1" x14ac:dyDescent="0.2">
      <c r="A1718" s="254"/>
      <c r="B1718" s="554" t="s">
        <v>10</v>
      </c>
      <c r="C1718" s="561" t="s">
        <v>284</v>
      </c>
      <c r="D1718" s="256" t="str">
        <f>VLOOKUP(Tabela24[[#This Row],[Symbol]],Baza_cen[],3,0)</f>
        <v>Profil podokienny wewnętrzny  XPS</v>
      </c>
      <c r="E1718" s="257"/>
      <c r="F1718" s="257"/>
      <c r="G1718" s="257">
        <f ca="1">IFERROR(VLOOKUP(Tabela24[[#This Row],[Symbol]],INDIRECT("'"&amp;Tabela24[[#This Row],[INDEX]]&amp;"'!$D$5:$BB$3000"),13,0),0)</f>
        <v>0</v>
      </c>
      <c r="H1718" s="257" t="str">
        <f ca="1">IFERROR(VLOOKUP(Tabela24[[#This Row],[Symbol]],INDIRECT("'"&amp;Tabela24[[#This Row],[INDEX]]&amp;"'!$D$4:$BB$3000"),14,0),0)</f>
        <v>szt.</v>
      </c>
      <c r="I1718" s="409">
        <f ca="1">IFERROR(VLOOKUP(Tabela24[[#This Row],[Symbol]],INDIRECT("'"&amp;Tabela24[[#This Row],[INDEX]]&amp;"'!$D$4:$BB$3000"),30,0),0)</f>
        <v>0</v>
      </c>
      <c r="J1718" s="437">
        <f ca="1">IFERROR(VLOOKUP(Tabela24[[#This Row],[Symbol]],INDIRECT("'"&amp;Tabela24[[#This Row],[INDEX]]&amp;"'!$D$4:$BB$3000"),31,0),0)</f>
        <v>0</v>
      </c>
      <c r="K1718" s="258"/>
    </row>
    <row r="1719" spans="1:11" ht="30" customHeight="1" x14ac:dyDescent="0.2">
      <c r="A1719" s="254"/>
      <c r="B1719" s="554" t="s">
        <v>10</v>
      </c>
      <c r="C1719" s="561" t="s">
        <v>285</v>
      </c>
      <c r="D1719" s="256" t="str">
        <f>VLOOKUP(Tabela24[[#This Row],[Symbol]],Baza_cen[],3,0)</f>
        <v>Profil podokienny wewnętrzny  XPS</v>
      </c>
      <c r="E1719" s="257"/>
      <c r="F1719" s="257"/>
      <c r="G1719" s="257">
        <f ca="1">IFERROR(VLOOKUP(Tabela24[[#This Row],[Symbol]],INDIRECT("'"&amp;Tabela24[[#This Row],[INDEX]]&amp;"'!$D$5:$BB$3000"),13,0),0)</f>
        <v>0</v>
      </c>
      <c r="H1719" s="257" t="str">
        <f ca="1">IFERROR(VLOOKUP(Tabela24[[#This Row],[Symbol]],INDIRECT("'"&amp;Tabela24[[#This Row],[INDEX]]&amp;"'!$D$4:$BB$3000"),14,0),0)</f>
        <v>szt.</v>
      </c>
      <c r="I1719" s="409">
        <f ca="1">IFERROR(VLOOKUP(Tabela24[[#This Row],[Symbol]],INDIRECT("'"&amp;Tabela24[[#This Row],[INDEX]]&amp;"'!$D$4:$BB$3000"),30,0),0)</f>
        <v>0</v>
      </c>
      <c r="J1719" s="437">
        <f ca="1">IFERROR(VLOOKUP(Tabela24[[#This Row],[Symbol]],INDIRECT("'"&amp;Tabela24[[#This Row],[INDEX]]&amp;"'!$D$4:$BB$3000"),31,0),0)</f>
        <v>0</v>
      </c>
      <c r="K1719" s="258"/>
    </row>
    <row r="1720" spans="1:11" ht="30" customHeight="1" x14ac:dyDescent="0.2">
      <c r="A1720" s="254"/>
      <c r="B1720" s="554" t="s">
        <v>10</v>
      </c>
      <c r="C1720" s="561" t="s">
        <v>286</v>
      </c>
      <c r="D1720" s="256" t="str">
        <f>VLOOKUP(Tabela24[[#This Row],[Symbol]],Baza_cen[],3,0)</f>
        <v>Profil podokienny wewnętrzny  XPS</v>
      </c>
      <c r="E1720" s="257"/>
      <c r="F1720" s="257"/>
      <c r="G1720" s="257">
        <f ca="1">IFERROR(VLOOKUP(Tabela24[[#This Row],[Symbol]],INDIRECT("'"&amp;Tabela24[[#This Row],[INDEX]]&amp;"'!$D$5:$BB$3000"),13,0),0)</f>
        <v>0</v>
      </c>
      <c r="H1720" s="257" t="str">
        <f ca="1">IFERROR(VLOOKUP(Tabela24[[#This Row],[Symbol]],INDIRECT("'"&amp;Tabela24[[#This Row],[INDEX]]&amp;"'!$D$4:$BB$3000"),14,0),0)</f>
        <v>szt.</v>
      </c>
      <c r="I1720" s="409">
        <f ca="1">IFERROR(VLOOKUP(Tabela24[[#This Row],[Symbol]],INDIRECT("'"&amp;Tabela24[[#This Row],[INDEX]]&amp;"'!$D$4:$BB$3000"),30,0),0)</f>
        <v>0</v>
      </c>
      <c r="J1720" s="437">
        <f ca="1">IFERROR(VLOOKUP(Tabela24[[#This Row],[Symbol]],INDIRECT("'"&amp;Tabela24[[#This Row],[INDEX]]&amp;"'!$D$4:$BB$3000"),31,0),0)</f>
        <v>0</v>
      </c>
      <c r="K1720" s="258"/>
    </row>
    <row r="1721" spans="1:11" ht="30" customHeight="1" x14ac:dyDescent="0.2">
      <c r="A1721" s="254"/>
      <c r="B1721" s="554" t="s">
        <v>10</v>
      </c>
      <c r="C1721" s="561" t="s">
        <v>287</v>
      </c>
      <c r="D1721" s="256" t="str">
        <f>VLOOKUP(Tabela24[[#This Row],[Symbol]],Baza_cen[],3,0)</f>
        <v>Profil podokienny wewnętrzny  XPS</v>
      </c>
      <c r="E1721" s="257"/>
      <c r="F1721" s="257"/>
      <c r="G1721" s="257">
        <f ca="1">IFERROR(VLOOKUP(Tabela24[[#This Row],[Symbol]],INDIRECT("'"&amp;Tabela24[[#This Row],[INDEX]]&amp;"'!$D$5:$BB$3000"),13,0),0)</f>
        <v>0</v>
      </c>
      <c r="H1721" s="257" t="str">
        <f ca="1">IFERROR(VLOOKUP(Tabela24[[#This Row],[Symbol]],INDIRECT("'"&amp;Tabela24[[#This Row],[INDEX]]&amp;"'!$D$4:$BB$3000"),14,0),0)</f>
        <v>szt.</v>
      </c>
      <c r="I1721" s="409">
        <f ca="1">IFERROR(VLOOKUP(Tabela24[[#This Row],[Symbol]],INDIRECT("'"&amp;Tabela24[[#This Row],[INDEX]]&amp;"'!$D$4:$BB$3000"),30,0),0)</f>
        <v>0</v>
      </c>
      <c r="J1721" s="437">
        <f ca="1">IFERROR(VLOOKUP(Tabela24[[#This Row],[Symbol]],INDIRECT("'"&amp;Tabela24[[#This Row],[INDEX]]&amp;"'!$D$4:$BB$3000"),31,0),0)</f>
        <v>0</v>
      </c>
      <c r="K1721" s="258"/>
    </row>
    <row r="1722" spans="1:11" ht="30" customHeight="1" x14ac:dyDescent="0.2">
      <c r="A1722" s="254"/>
      <c r="B1722" s="554" t="s">
        <v>10</v>
      </c>
      <c r="C1722" s="561" t="s">
        <v>288</v>
      </c>
      <c r="D1722" s="256" t="str">
        <f>VLOOKUP(Tabela24[[#This Row],[Symbol]],Baza_cen[],3,0)</f>
        <v>Profil podokienny wewnętrzny  XPS</v>
      </c>
      <c r="E1722" s="257"/>
      <c r="F1722" s="257"/>
      <c r="G1722" s="257">
        <f ca="1">IFERROR(VLOOKUP(Tabela24[[#This Row],[Symbol]],INDIRECT("'"&amp;Tabela24[[#This Row],[INDEX]]&amp;"'!$D$5:$BB$3000"),13,0),0)</f>
        <v>0</v>
      </c>
      <c r="H1722" s="257" t="str">
        <f ca="1">IFERROR(VLOOKUP(Tabela24[[#This Row],[Symbol]],INDIRECT("'"&amp;Tabela24[[#This Row],[INDEX]]&amp;"'!$D$4:$BB$3000"),14,0),0)</f>
        <v>szt.</v>
      </c>
      <c r="I1722" s="409">
        <f ca="1">IFERROR(VLOOKUP(Tabela24[[#This Row],[Symbol]],INDIRECT("'"&amp;Tabela24[[#This Row],[INDEX]]&amp;"'!$D$4:$BB$3000"),30,0),0)</f>
        <v>0</v>
      </c>
      <c r="J1722" s="437">
        <f ca="1">IFERROR(VLOOKUP(Tabela24[[#This Row],[Symbol]],INDIRECT("'"&amp;Tabela24[[#This Row],[INDEX]]&amp;"'!$D$4:$BB$3000"),31,0),0)</f>
        <v>0</v>
      </c>
      <c r="K1722" s="258"/>
    </row>
    <row r="1723" spans="1:11" ht="30" customHeight="1" x14ac:dyDescent="0.2">
      <c r="A1723" s="254"/>
      <c r="B1723" s="554" t="s">
        <v>10</v>
      </c>
      <c r="C1723" s="561" t="s">
        <v>289</v>
      </c>
      <c r="D1723" s="256" t="str">
        <f>VLOOKUP(Tabela24[[#This Row],[Symbol]],Baza_cen[],3,0)</f>
        <v>Profil podokienny wewnętrzny  XPS</v>
      </c>
      <c r="E1723" s="257"/>
      <c r="F1723" s="257"/>
      <c r="G1723" s="257">
        <f ca="1">IFERROR(VLOOKUP(Tabela24[[#This Row],[Symbol]],INDIRECT("'"&amp;Tabela24[[#This Row],[INDEX]]&amp;"'!$D$5:$BB$3000"),13,0),0)</f>
        <v>0</v>
      </c>
      <c r="H1723" s="257" t="str">
        <f ca="1">IFERROR(VLOOKUP(Tabela24[[#This Row],[Symbol]],INDIRECT("'"&amp;Tabela24[[#This Row],[INDEX]]&amp;"'!$D$4:$BB$3000"),14,0),0)</f>
        <v>szt.</v>
      </c>
      <c r="I1723" s="409">
        <f ca="1">IFERROR(VLOOKUP(Tabela24[[#This Row],[Symbol]],INDIRECT("'"&amp;Tabela24[[#This Row],[INDEX]]&amp;"'!$D$4:$BB$3000"),30,0),0)</f>
        <v>0</v>
      </c>
      <c r="J1723" s="437">
        <f ca="1">IFERROR(VLOOKUP(Tabela24[[#This Row],[Symbol]],INDIRECT("'"&amp;Tabela24[[#This Row],[INDEX]]&amp;"'!$D$4:$BB$3000"),31,0),0)</f>
        <v>0</v>
      </c>
      <c r="K1723" s="258"/>
    </row>
    <row r="1724" spans="1:11" ht="30" customHeight="1" x14ac:dyDescent="0.2">
      <c r="A1724" s="254"/>
      <c r="B1724" s="554" t="s">
        <v>10</v>
      </c>
      <c r="C1724" s="561" t="s">
        <v>290</v>
      </c>
      <c r="D1724" s="256" t="str">
        <f>VLOOKUP(Tabela24[[#This Row],[Symbol]],Baza_cen[],3,0)</f>
        <v>Profil podokienny wewnętrzny  XPS</v>
      </c>
      <c r="E1724" s="257"/>
      <c r="F1724" s="257"/>
      <c r="G1724" s="257">
        <f ca="1">IFERROR(VLOOKUP(Tabela24[[#This Row],[Symbol]],INDIRECT("'"&amp;Tabela24[[#This Row],[INDEX]]&amp;"'!$D$5:$BB$3000"),13,0),0)</f>
        <v>0</v>
      </c>
      <c r="H1724" s="257" t="str">
        <f ca="1">IFERROR(VLOOKUP(Tabela24[[#This Row],[Symbol]],INDIRECT("'"&amp;Tabela24[[#This Row],[INDEX]]&amp;"'!$D$4:$BB$3000"),14,0),0)</f>
        <v>szt.</v>
      </c>
      <c r="I1724" s="409">
        <f ca="1">IFERROR(VLOOKUP(Tabela24[[#This Row],[Symbol]],INDIRECT("'"&amp;Tabela24[[#This Row],[INDEX]]&amp;"'!$D$4:$BB$3000"),30,0),0)</f>
        <v>0</v>
      </c>
      <c r="J1724" s="437">
        <f ca="1">IFERROR(VLOOKUP(Tabela24[[#This Row],[Symbol]],INDIRECT("'"&amp;Tabela24[[#This Row],[INDEX]]&amp;"'!$D$4:$BB$3000"),31,0),0)</f>
        <v>0</v>
      </c>
      <c r="K1724" s="258"/>
    </row>
    <row r="1725" spans="1:11" ht="30" customHeight="1" x14ac:dyDescent="0.2">
      <c r="A1725" s="254"/>
      <c r="B1725" s="554" t="s">
        <v>10</v>
      </c>
      <c r="C1725" s="561" t="s">
        <v>291</v>
      </c>
      <c r="D1725" s="256" t="str">
        <f>VLOOKUP(Tabela24[[#This Row],[Symbol]],Baza_cen[],3,0)</f>
        <v>Profil podokienny wewnętrzny  XPS</v>
      </c>
      <c r="E1725" s="257"/>
      <c r="F1725" s="257"/>
      <c r="G1725" s="257">
        <f ca="1">IFERROR(VLOOKUP(Tabela24[[#This Row],[Symbol]],INDIRECT("'"&amp;Tabela24[[#This Row],[INDEX]]&amp;"'!$D$5:$BB$3000"),13,0),0)</f>
        <v>0</v>
      </c>
      <c r="H1725" s="257" t="str">
        <f ca="1">IFERROR(VLOOKUP(Tabela24[[#This Row],[Symbol]],INDIRECT("'"&amp;Tabela24[[#This Row],[INDEX]]&amp;"'!$D$4:$BB$3000"),14,0),0)</f>
        <v>szt.</v>
      </c>
      <c r="I1725" s="409">
        <f ca="1">IFERROR(VLOOKUP(Tabela24[[#This Row],[Symbol]],INDIRECT("'"&amp;Tabela24[[#This Row],[INDEX]]&amp;"'!$D$4:$BB$3000"),30,0),0)</f>
        <v>0</v>
      </c>
      <c r="J1725" s="437">
        <f ca="1">IFERROR(VLOOKUP(Tabela24[[#This Row],[Symbol]],INDIRECT("'"&amp;Tabela24[[#This Row],[INDEX]]&amp;"'!$D$4:$BB$3000"),31,0),0)</f>
        <v>0</v>
      </c>
      <c r="K1725" s="258"/>
    </row>
    <row r="1726" spans="1:11" ht="30" customHeight="1" x14ac:dyDescent="0.2">
      <c r="A1726" s="254"/>
      <c r="B1726" s="554" t="s">
        <v>10</v>
      </c>
      <c r="C1726" s="561" t="s">
        <v>38294</v>
      </c>
      <c r="D1726" s="256" t="str">
        <f>VLOOKUP(Tabela24[[#This Row],[Symbol]],Baza_cen[],3,0)</f>
        <v>Profil podokienny wewnętrzny  XPS</v>
      </c>
      <c r="E1726" s="257"/>
      <c r="F1726" s="257"/>
      <c r="G1726" s="257">
        <f ca="1">IFERROR(VLOOKUP(Tabela24[[#This Row],[Symbol]],INDIRECT("'"&amp;Tabela24[[#This Row],[INDEX]]&amp;"'!$D$5:$BB$3000"),13,0),0)</f>
        <v>0</v>
      </c>
      <c r="H1726" s="257" t="str">
        <f ca="1">IFERROR(VLOOKUP(Tabela24[[#This Row],[Symbol]],INDIRECT("'"&amp;Tabela24[[#This Row],[INDEX]]&amp;"'!$D$4:$BB$3000"),14,0),0)</f>
        <v>szt.</v>
      </c>
      <c r="I1726" s="409">
        <f ca="1">IFERROR(VLOOKUP(Tabela24[[#This Row],[Symbol]],INDIRECT("'"&amp;Tabela24[[#This Row],[INDEX]]&amp;"'!$D$4:$BB$3000"),30,0),0)</f>
        <v>0</v>
      </c>
      <c r="J1726" s="437">
        <f ca="1">IFERROR(VLOOKUP(Tabela24[[#This Row],[Symbol]],INDIRECT("'"&amp;Tabela24[[#This Row],[INDEX]]&amp;"'!$D$4:$BB$3000"),31,0),0)</f>
        <v>0</v>
      </c>
      <c r="K1726" s="258"/>
    </row>
    <row r="1727" spans="1:11" ht="30" customHeight="1" x14ac:dyDescent="0.2">
      <c r="A1727" s="254"/>
      <c r="B1727" s="554" t="s">
        <v>10</v>
      </c>
      <c r="C1727" s="561" t="s">
        <v>38295</v>
      </c>
      <c r="D1727" s="256" t="str">
        <f>VLOOKUP(Tabela24[[#This Row],[Symbol]],Baza_cen[],3,0)</f>
        <v>Profil podokienny wewnętrzny  XPS</v>
      </c>
      <c r="E1727" s="257"/>
      <c r="F1727" s="257"/>
      <c r="G1727" s="257">
        <f ca="1">IFERROR(VLOOKUP(Tabela24[[#This Row],[Symbol]],INDIRECT("'"&amp;Tabela24[[#This Row],[INDEX]]&amp;"'!$D$5:$BB$3000"),13,0),0)</f>
        <v>0</v>
      </c>
      <c r="H1727" s="257" t="str">
        <f ca="1">IFERROR(VLOOKUP(Tabela24[[#This Row],[Symbol]],INDIRECT("'"&amp;Tabela24[[#This Row],[INDEX]]&amp;"'!$D$4:$BB$3000"),14,0),0)</f>
        <v>szt.</v>
      </c>
      <c r="I1727" s="409">
        <f ca="1">IFERROR(VLOOKUP(Tabela24[[#This Row],[Symbol]],INDIRECT("'"&amp;Tabela24[[#This Row],[INDEX]]&amp;"'!$D$4:$BB$3000"),30,0),0)</f>
        <v>0</v>
      </c>
      <c r="J1727" s="437">
        <f ca="1">IFERROR(VLOOKUP(Tabela24[[#This Row],[Symbol]],INDIRECT("'"&amp;Tabela24[[#This Row],[INDEX]]&amp;"'!$D$4:$BB$3000"),31,0),0)</f>
        <v>0</v>
      </c>
      <c r="K1727" s="258"/>
    </row>
    <row r="1728" spans="1:11" ht="30" customHeight="1" x14ac:dyDescent="0.2">
      <c r="A1728" s="254"/>
      <c r="B1728" s="554" t="s">
        <v>10</v>
      </c>
      <c r="C1728" s="561" t="s">
        <v>38296</v>
      </c>
      <c r="D1728" s="256" t="str">
        <f>VLOOKUP(Tabela24[[#This Row],[Symbol]],Baza_cen[],3,0)</f>
        <v>Profil podokienny wewnętrzny  XPS</v>
      </c>
      <c r="E1728" s="257"/>
      <c r="F1728" s="257"/>
      <c r="G1728" s="257">
        <f ca="1">IFERROR(VLOOKUP(Tabela24[[#This Row],[Symbol]],INDIRECT("'"&amp;Tabela24[[#This Row],[INDEX]]&amp;"'!$D$5:$BB$3000"),13,0),0)</f>
        <v>0</v>
      </c>
      <c r="H1728" s="257" t="str">
        <f ca="1">IFERROR(VLOOKUP(Tabela24[[#This Row],[Symbol]],INDIRECT("'"&amp;Tabela24[[#This Row],[INDEX]]&amp;"'!$D$4:$BB$3000"),14,0),0)</f>
        <v>szt.</v>
      </c>
      <c r="I1728" s="409">
        <f ca="1">IFERROR(VLOOKUP(Tabela24[[#This Row],[Symbol]],INDIRECT("'"&amp;Tabela24[[#This Row],[INDEX]]&amp;"'!$D$4:$BB$3000"),30,0),0)</f>
        <v>0</v>
      </c>
      <c r="J1728" s="437">
        <f ca="1">IFERROR(VLOOKUP(Tabela24[[#This Row],[Symbol]],INDIRECT("'"&amp;Tabela24[[#This Row],[INDEX]]&amp;"'!$D$4:$BB$3000"),31,0),0)</f>
        <v>0</v>
      </c>
      <c r="K1728" s="258"/>
    </row>
    <row r="1729" spans="1:11" ht="30" customHeight="1" x14ac:dyDescent="0.2">
      <c r="A1729" s="254"/>
      <c r="B1729" s="554" t="s">
        <v>10</v>
      </c>
      <c r="C1729" s="561" t="s">
        <v>38297</v>
      </c>
      <c r="D1729" s="256" t="str">
        <f>VLOOKUP(Tabela24[[#This Row],[Symbol]],Baza_cen[],3,0)</f>
        <v>Profil podokienny wewnętrzny  XPS</v>
      </c>
      <c r="E1729" s="257"/>
      <c r="F1729" s="257"/>
      <c r="G1729" s="257">
        <f ca="1">IFERROR(VLOOKUP(Tabela24[[#This Row],[Symbol]],INDIRECT("'"&amp;Tabela24[[#This Row],[INDEX]]&amp;"'!$D$5:$BB$3000"),13,0),0)</f>
        <v>0</v>
      </c>
      <c r="H1729" s="257" t="str">
        <f ca="1">IFERROR(VLOOKUP(Tabela24[[#This Row],[Symbol]],INDIRECT("'"&amp;Tabela24[[#This Row],[INDEX]]&amp;"'!$D$4:$BB$3000"),14,0),0)</f>
        <v>szt.</v>
      </c>
      <c r="I1729" s="409">
        <f ca="1">IFERROR(VLOOKUP(Tabela24[[#This Row],[Symbol]],INDIRECT("'"&amp;Tabela24[[#This Row],[INDEX]]&amp;"'!$D$4:$BB$3000"),30,0),0)</f>
        <v>0</v>
      </c>
      <c r="J1729" s="437">
        <f ca="1">IFERROR(VLOOKUP(Tabela24[[#This Row],[Symbol]],INDIRECT("'"&amp;Tabela24[[#This Row],[INDEX]]&amp;"'!$D$4:$BB$3000"),31,0),0)</f>
        <v>0</v>
      </c>
      <c r="K1729" s="258"/>
    </row>
    <row r="1730" spans="1:11" ht="30" customHeight="1" x14ac:dyDescent="0.2">
      <c r="A1730" s="254"/>
      <c r="B1730" s="554" t="s">
        <v>10</v>
      </c>
      <c r="C1730" s="561" t="s">
        <v>38298</v>
      </c>
      <c r="D1730" s="256" t="str">
        <f>VLOOKUP(Tabela24[[#This Row],[Symbol]],Baza_cen[],3,0)</f>
        <v>Profil podokienny wewnętrzny  XPS</v>
      </c>
      <c r="E1730" s="257"/>
      <c r="F1730" s="257"/>
      <c r="G1730" s="257">
        <f ca="1">IFERROR(VLOOKUP(Tabela24[[#This Row],[Symbol]],INDIRECT("'"&amp;Tabela24[[#This Row],[INDEX]]&amp;"'!$D$5:$BB$3000"),13,0),0)</f>
        <v>0</v>
      </c>
      <c r="H1730" s="257" t="str">
        <f ca="1">IFERROR(VLOOKUP(Tabela24[[#This Row],[Symbol]],INDIRECT("'"&amp;Tabela24[[#This Row],[INDEX]]&amp;"'!$D$4:$BB$3000"),14,0),0)</f>
        <v>szt.</v>
      </c>
      <c r="I1730" s="409">
        <f ca="1">IFERROR(VLOOKUP(Tabela24[[#This Row],[Symbol]],INDIRECT("'"&amp;Tabela24[[#This Row],[INDEX]]&amp;"'!$D$4:$BB$3000"),30,0),0)</f>
        <v>0</v>
      </c>
      <c r="J1730" s="437">
        <f ca="1">IFERROR(VLOOKUP(Tabela24[[#This Row],[Symbol]],INDIRECT("'"&amp;Tabela24[[#This Row],[INDEX]]&amp;"'!$D$4:$BB$3000"),31,0),0)</f>
        <v>0</v>
      </c>
      <c r="K1730" s="258"/>
    </row>
    <row r="1731" spans="1:11" ht="30" customHeight="1" x14ac:dyDescent="0.2">
      <c r="A1731" s="254"/>
      <c r="B1731" s="554" t="s">
        <v>10</v>
      </c>
      <c r="C1731" s="561" t="s">
        <v>38299</v>
      </c>
      <c r="D1731" s="256" t="str">
        <f>VLOOKUP(Tabela24[[#This Row],[Symbol]],Baza_cen[],3,0)</f>
        <v>Profil podokienny wewnętrzny  XPS</v>
      </c>
      <c r="E1731" s="257"/>
      <c r="F1731" s="257"/>
      <c r="G1731" s="257">
        <f ca="1">IFERROR(VLOOKUP(Tabela24[[#This Row],[Symbol]],INDIRECT("'"&amp;Tabela24[[#This Row],[INDEX]]&amp;"'!$D$5:$BB$3000"),13,0),0)</f>
        <v>0</v>
      </c>
      <c r="H1731" s="257" t="str">
        <f ca="1">IFERROR(VLOOKUP(Tabela24[[#This Row],[Symbol]],INDIRECT("'"&amp;Tabela24[[#This Row],[INDEX]]&amp;"'!$D$4:$BB$3000"),14,0),0)</f>
        <v>szt.</v>
      </c>
      <c r="I1731" s="409">
        <f ca="1">IFERROR(VLOOKUP(Tabela24[[#This Row],[Symbol]],INDIRECT("'"&amp;Tabela24[[#This Row],[INDEX]]&amp;"'!$D$4:$BB$3000"),30,0),0)</f>
        <v>0</v>
      </c>
      <c r="J1731" s="437">
        <f ca="1">IFERROR(VLOOKUP(Tabela24[[#This Row],[Symbol]],INDIRECT("'"&amp;Tabela24[[#This Row],[INDEX]]&amp;"'!$D$4:$BB$3000"),31,0),0)</f>
        <v>0</v>
      </c>
      <c r="K1731" s="258"/>
    </row>
    <row r="1732" spans="1:11" ht="30" customHeight="1" x14ac:dyDescent="0.2">
      <c r="A1732" s="254"/>
      <c r="B1732" s="554" t="s">
        <v>10</v>
      </c>
      <c r="C1732" s="561" t="s">
        <v>38300</v>
      </c>
      <c r="D1732" s="256" t="str">
        <f>VLOOKUP(Tabela24[[#This Row],[Symbol]],Baza_cen[],3,0)</f>
        <v>Profil podokienny wewnętrzny  XPS</v>
      </c>
      <c r="E1732" s="257"/>
      <c r="F1732" s="257"/>
      <c r="G1732" s="257">
        <f ca="1">IFERROR(VLOOKUP(Tabela24[[#This Row],[Symbol]],INDIRECT("'"&amp;Tabela24[[#This Row],[INDEX]]&amp;"'!$D$5:$BB$3000"),13,0),0)</f>
        <v>0</v>
      </c>
      <c r="H1732" s="257" t="str">
        <f ca="1">IFERROR(VLOOKUP(Tabela24[[#This Row],[Symbol]],INDIRECT("'"&amp;Tabela24[[#This Row],[INDEX]]&amp;"'!$D$4:$BB$3000"),14,0),0)</f>
        <v>szt.</v>
      </c>
      <c r="I1732" s="409">
        <f ca="1">IFERROR(VLOOKUP(Tabela24[[#This Row],[Symbol]],INDIRECT("'"&amp;Tabela24[[#This Row],[INDEX]]&amp;"'!$D$4:$BB$3000"),30,0),0)</f>
        <v>0</v>
      </c>
      <c r="J1732" s="437">
        <f ca="1">IFERROR(VLOOKUP(Tabela24[[#This Row],[Symbol]],INDIRECT("'"&amp;Tabela24[[#This Row],[INDEX]]&amp;"'!$D$4:$BB$3000"),31,0),0)</f>
        <v>0</v>
      </c>
      <c r="K1732" s="258"/>
    </row>
    <row r="1733" spans="1:11" ht="30" customHeight="1" x14ac:dyDescent="0.2">
      <c r="A1733" s="254"/>
      <c r="B1733" s="554" t="s">
        <v>10</v>
      </c>
      <c r="C1733" s="561" t="s">
        <v>38301</v>
      </c>
      <c r="D1733" s="256" t="str">
        <f>VLOOKUP(Tabela24[[#This Row],[Symbol]],Baza_cen[],3,0)</f>
        <v>Profil podokienny wewnętrzny  XPS</v>
      </c>
      <c r="E1733" s="257"/>
      <c r="F1733" s="257"/>
      <c r="G1733" s="257">
        <f ca="1">IFERROR(VLOOKUP(Tabela24[[#This Row],[Symbol]],INDIRECT("'"&amp;Tabela24[[#This Row],[INDEX]]&amp;"'!$D$5:$BB$3000"),13,0),0)</f>
        <v>0</v>
      </c>
      <c r="H1733" s="257" t="str">
        <f ca="1">IFERROR(VLOOKUP(Tabela24[[#This Row],[Symbol]],INDIRECT("'"&amp;Tabela24[[#This Row],[INDEX]]&amp;"'!$D$4:$BB$3000"),14,0),0)</f>
        <v>szt.</v>
      </c>
      <c r="I1733" s="409">
        <f ca="1">IFERROR(VLOOKUP(Tabela24[[#This Row],[Symbol]],INDIRECT("'"&amp;Tabela24[[#This Row],[INDEX]]&amp;"'!$D$4:$BB$3000"),30,0),0)</f>
        <v>0</v>
      </c>
      <c r="J1733" s="437">
        <f ca="1">IFERROR(VLOOKUP(Tabela24[[#This Row],[Symbol]],INDIRECT("'"&amp;Tabela24[[#This Row],[INDEX]]&amp;"'!$D$4:$BB$3000"),31,0),0)</f>
        <v>0</v>
      </c>
      <c r="K1733" s="258"/>
    </row>
    <row r="1734" spans="1:11" ht="30" customHeight="1" x14ac:dyDescent="0.2">
      <c r="A1734" s="254"/>
      <c r="B1734" s="554" t="s">
        <v>10</v>
      </c>
      <c r="C1734" s="561" t="s">
        <v>38302</v>
      </c>
      <c r="D1734" s="256" t="str">
        <f>VLOOKUP(Tabela24[[#This Row],[Symbol]],Baza_cen[],3,0)</f>
        <v>Profil podokienny wewnętrzny  XPS</v>
      </c>
      <c r="E1734" s="257"/>
      <c r="F1734" s="257"/>
      <c r="G1734" s="257">
        <f ca="1">IFERROR(VLOOKUP(Tabela24[[#This Row],[Symbol]],INDIRECT("'"&amp;Tabela24[[#This Row],[INDEX]]&amp;"'!$D$5:$BB$3000"),13,0),0)</f>
        <v>0</v>
      </c>
      <c r="H1734" s="257" t="str">
        <f ca="1">IFERROR(VLOOKUP(Tabela24[[#This Row],[Symbol]],INDIRECT("'"&amp;Tabela24[[#This Row],[INDEX]]&amp;"'!$D$4:$BB$3000"),14,0),0)</f>
        <v>szt.</v>
      </c>
      <c r="I1734" s="409">
        <f ca="1">IFERROR(VLOOKUP(Tabela24[[#This Row],[Symbol]],INDIRECT("'"&amp;Tabela24[[#This Row],[INDEX]]&amp;"'!$D$4:$BB$3000"),30,0),0)</f>
        <v>0</v>
      </c>
      <c r="J1734" s="437">
        <f ca="1">IFERROR(VLOOKUP(Tabela24[[#This Row],[Symbol]],INDIRECT("'"&amp;Tabela24[[#This Row],[INDEX]]&amp;"'!$D$4:$BB$3000"),31,0),0)</f>
        <v>0</v>
      </c>
      <c r="K1734" s="258"/>
    </row>
    <row r="1735" spans="1:11" ht="30" customHeight="1" x14ac:dyDescent="0.2">
      <c r="A1735" s="254"/>
      <c r="B1735" s="554" t="s">
        <v>10</v>
      </c>
      <c r="C1735" s="561" t="s">
        <v>292</v>
      </c>
      <c r="D1735" s="256" t="str">
        <f>VLOOKUP(Tabela24[[#This Row],[Symbol]],Baza_cen[],3,0)</f>
        <v>Profil podokienny zewnętrzny  XPS</v>
      </c>
      <c r="E1735" s="257"/>
      <c r="F1735" s="257"/>
      <c r="G1735" s="257">
        <f ca="1">IFERROR(VLOOKUP(Tabela24[[#This Row],[Symbol]],INDIRECT("'"&amp;Tabela24[[#This Row],[INDEX]]&amp;"'!$D$5:$BB$3000"),13,0),0)</f>
        <v>0</v>
      </c>
      <c r="H1735" s="257" t="str">
        <f ca="1">IFERROR(VLOOKUP(Tabela24[[#This Row],[Symbol]],INDIRECT("'"&amp;Tabela24[[#This Row],[INDEX]]&amp;"'!$D$4:$BB$3000"),14,0),0)</f>
        <v>szt.</v>
      </c>
      <c r="I1735" s="409">
        <f ca="1">IFERROR(VLOOKUP(Tabela24[[#This Row],[Symbol]],INDIRECT("'"&amp;Tabela24[[#This Row],[INDEX]]&amp;"'!$D$4:$BB$3000"),30,0),0)</f>
        <v>0</v>
      </c>
      <c r="J1735" s="437">
        <f ca="1">IFERROR(VLOOKUP(Tabela24[[#This Row],[Symbol]],INDIRECT("'"&amp;Tabela24[[#This Row],[INDEX]]&amp;"'!$D$4:$BB$3000"),31,0),0)</f>
        <v>0</v>
      </c>
      <c r="K1735" s="258"/>
    </row>
    <row r="1736" spans="1:11" ht="30" customHeight="1" x14ac:dyDescent="0.2">
      <c r="A1736" s="254"/>
      <c r="B1736" s="554" t="s">
        <v>10</v>
      </c>
      <c r="C1736" s="561" t="s">
        <v>294</v>
      </c>
      <c r="D1736" s="256" t="str">
        <f>VLOOKUP(Tabela24[[#This Row],[Symbol]],Baza_cen[],3,0)</f>
        <v>Profil podokienny zewnętrzny  XPS</v>
      </c>
      <c r="E1736" s="257"/>
      <c r="F1736" s="257"/>
      <c r="G1736" s="257">
        <f ca="1">IFERROR(VLOOKUP(Tabela24[[#This Row],[Symbol]],INDIRECT("'"&amp;Tabela24[[#This Row],[INDEX]]&amp;"'!$D$5:$BB$3000"),13,0),0)</f>
        <v>0</v>
      </c>
      <c r="H1736" s="257" t="str">
        <f ca="1">IFERROR(VLOOKUP(Tabela24[[#This Row],[Symbol]],INDIRECT("'"&amp;Tabela24[[#This Row],[INDEX]]&amp;"'!$D$4:$BB$3000"),14,0),0)</f>
        <v>szt.</v>
      </c>
      <c r="I1736" s="409">
        <f ca="1">IFERROR(VLOOKUP(Tabela24[[#This Row],[Symbol]],INDIRECT("'"&amp;Tabela24[[#This Row],[INDEX]]&amp;"'!$D$4:$BB$3000"),30,0),0)</f>
        <v>0</v>
      </c>
      <c r="J1736" s="437">
        <f ca="1">IFERROR(VLOOKUP(Tabela24[[#This Row],[Symbol]],INDIRECT("'"&amp;Tabela24[[#This Row],[INDEX]]&amp;"'!$D$4:$BB$3000"),31,0),0)</f>
        <v>0</v>
      </c>
      <c r="K1736" s="258"/>
    </row>
    <row r="1737" spans="1:11" ht="30" customHeight="1" x14ac:dyDescent="0.2">
      <c r="A1737" s="254"/>
      <c r="B1737" s="554" t="s">
        <v>10</v>
      </c>
      <c r="C1737" s="561" t="s">
        <v>295</v>
      </c>
      <c r="D1737" s="256" t="str">
        <f>VLOOKUP(Tabela24[[#This Row],[Symbol]],Baza_cen[],3,0)</f>
        <v>Profil podokienny zewnętrzny  XPS</v>
      </c>
      <c r="E1737" s="257"/>
      <c r="F1737" s="257"/>
      <c r="G1737" s="257">
        <f ca="1">IFERROR(VLOOKUP(Tabela24[[#This Row],[Symbol]],INDIRECT("'"&amp;Tabela24[[#This Row],[INDEX]]&amp;"'!$D$5:$BB$3000"),13,0),0)</f>
        <v>0</v>
      </c>
      <c r="H1737" s="257" t="str">
        <f ca="1">IFERROR(VLOOKUP(Tabela24[[#This Row],[Symbol]],INDIRECT("'"&amp;Tabela24[[#This Row],[INDEX]]&amp;"'!$D$4:$BB$3000"),14,0),0)</f>
        <v>szt.</v>
      </c>
      <c r="I1737" s="409">
        <f ca="1">IFERROR(VLOOKUP(Tabela24[[#This Row],[Symbol]],INDIRECT("'"&amp;Tabela24[[#This Row],[INDEX]]&amp;"'!$D$4:$BB$3000"),30,0),0)</f>
        <v>0</v>
      </c>
      <c r="J1737" s="437">
        <f ca="1">IFERROR(VLOOKUP(Tabela24[[#This Row],[Symbol]],INDIRECT("'"&amp;Tabela24[[#This Row],[INDEX]]&amp;"'!$D$4:$BB$3000"),31,0),0)</f>
        <v>0</v>
      </c>
      <c r="K1737" s="258"/>
    </row>
    <row r="1738" spans="1:11" ht="30" customHeight="1" x14ac:dyDescent="0.2">
      <c r="A1738" s="254"/>
      <c r="B1738" s="554" t="s">
        <v>10</v>
      </c>
      <c r="C1738" s="561" t="s">
        <v>296</v>
      </c>
      <c r="D1738" s="256" t="str">
        <f>VLOOKUP(Tabela24[[#This Row],[Symbol]],Baza_cen[],3,0)</f>
        <v>Profil podokienny zewnętrzny  XPS</v>
      </c>
      <c r="E1738" s="257"/>
      <c r="F1738" s="257"/>
      <c r="G1738" s="257">
        <f ca="1">IFERROR(VLOOKUP(Tabela24[[#This Row],[Symbol]],INDIRECT("'"&amp;Tabela24[[#This Row],[INDEX]]&amp;"'!$D$5:$BB$3000"),13,0),0)</f>
        <v>0</v>
      </c>
      <c r="H1738" s="257" t="str">
        <f ca="1">IFERROR(VLOOKUP(Tabela24[[#This Row],[Symbol]],INDIRECT("'"&amp;Tabela24[[#This Row],[INDEX]]&amp;"'!$D$4:$BB$3000"),14,0),0)</f>
        <v>szt.</v>
      </c>
      <c r="I1738" s="409">
        <f ca="1">IFERROR(VLOOKUP(Tabela24[[#This Row],[Symbol]],INDIRECT("'"&amp;Tabela24[[#This Row],[INDEX]]&amp;"'!$D$4:$BB$3000"),30,0),0)</f>
        <v>0</v>
      </c>
      <c r="J1738" s="437">
        <f ca="1">IFERROR(VLOOKUP(Tabela24[[#This Row],[Symbol]],INDIRECT("'"&amp;Tabela24[[#This Row],[INDEX]]&amp;"'!$D$4:$BB$3000"),31,0),0)</f>
        <v>0</v>
      </c>
      <c r="K1738" s="258"/>
    </row>
    <row r="1739" spans="1:11" ht="30" customHeight="1" x14ac:dyDescent="0.2">
      <c r="A1739" s="254"/>
      <c r="B1739" s="554" t="s">
        <v>10</v>
      </c>
      <c r="C1739" s="561" t="s">
        <v>297</v>
      </c>
      <c r="D1739" s="256" t="str">
        <f>VLOOKUP(Tabela24[[#This Row],[Symbol]],Baza_cen[],3,0)</f>
        <v>Profil podokienny zewnętrzny  XPS</v>
      </c>
      <c r="E1739" s="257"/>
      <c r="F1739" s="257"/>
      <c r="G1739" s="257">
        <f ca="1">IFERROR(VLOOKUP(Tabela24[[#This Row],[Symbol]],INDIRECT("'"&amp;Tabela24[[#This Row],[INDEX]]&amp;"'!$D$5:$BB$3000"),13,0),0)</f>
        <v>0</v>
      </c>
      <c r="H1739" s="257" t="str">
        <f ca="1">IFERROR(VLOOKUP(Tabela24[[#This Row],[Symbol]],INDIRECT("'"&amp;Tabela24[[#This Row],[INDEX]]&amp;"'!$D$4:$BB$3000"),14,0),0)</f>
        <v>szt.</v>
      </c>
      <c r="I1739" s="409">
        <f ca="1">IFERROR(VLOOKUP(Tabela24[[#This Row],[Symbol]],INDIRECT("'"&amp;Tabela24[[#This Row],[INDEX]]&amp;"'!$D$4:$BB$3000"),30,0),0)</f>
        <v>0</v>
      </c>
      <c r="J1739" s="437">
        <f ca="1">IFERROR(VLOOKUP(Tabela24[[#This Row],[Symbol]],INDIRECT("'"&amp;Tabela24[[#This Row],[INDEX]]&amp;"'!$D$4:$BB$3000"),31,0),0)</f>
        <v>0</v>
      </c>
      <c r="K1739" s="258"/>
    </row>
    <row r="1740" spans="1:11" ht="30" customHeight="1" x14ac:dyDescent="0.2">
      <c r="A1740" s="254"/>
      <c r="B1740" s="554" t="s">
        <v>10</v>
      </c>
      <c r="C1740" s="561" t="s">
        <v>298</v>
      </c>
      <c r="D1740" s="256" t="str">
        <f>VLOOKUP(Tabela24[[#This Row],[Symbol]],Baza_cen[],3,0)</f>
        <v>Profil podokienny zewnętrzny  XPS</v>
      </c>
      <c r="E1740" s="257"/>
      <c r="F1740" s="257"/>
      <c r="G1740" s="257">
        <f ca="1">IFERROR(VLOOKUP(Tabela24[[#This Row],[Symbol]],INDIRECT("'"&amp;Tabela24[[#This Row],[INDEX]]&amp;"'!$D$5:$BB$3000"),13,0),0)</f>
        <v>0</v>
      </c>
      <c r="H1740" s="257" t="str">
        <f ca="1">IFERROR(VLOOKUP(Tabela24[[#This Row],[Symbol]],INDIRECT("'"&amp;Tabela24[[#This Row],[INDEX]]&amp;"'!$D$4:$BB$3000"),14,0),0)</f>
        <v>szt.</v>
      </c>
      <c r="I1740" s="409">
        <f ca="1">IFERROR(VLOOKUP(Tabela24[[#This Row],[Symbol]],INDIRECT("'"&amp;Tabela24[[#This Row],[INDEX]]&amp;"'!$D$4:$BB$3000"),30,0),0)</f>
        <v>0</v>
      </c>
      <c r="J1740" s="437">
        <f ca="1">IFERROR(VLOOKUP(Tabela24[[#This Row],[Symbol]],INDIRECT("'"&amp;Tabela24[[#This Row],[INDEX]]&amp;"'!$D$4:$BB$3000"),31,0),0)</f>
        <v>0</v>
      </c>
      <c r="K1740" s="258"/>
    </row>
    <row r="1741" spans="1:11" ht="30" customHeight="1" x14ac:dyDescent="0.2">
      <c r="A1741" s="254"/>
      <c r="B1741" s="554" t="s">
        <v>10</v>
      </c>
      <c r="C1741" s="561" t="s">
        <v>299</v>
      </c>
      <c r="D1741" s="256" t="str">
        <f>VLOOKUP(Tabela24[[#This Row],[Symbol]],Baza_cen[],3,0)</f>
        <v>Profil podokienny zewnętrzny  XPS</v>
      </c>
      <c r="E1741" s="257"/>
      <c r="F1741" s="257"/>
      <c r="G1741" s="257">
        <f ca="1">IFERROR(VLOOKUP(Tabela24[[#This Row],[Symbol]],INDIRECT("'"&amp;Tabela24[[#This Row],[INDEX]]&amp;"'!$D$5:$BB$3000"),13,0),0)</f>
        <v>0</v>
      </c>
      <c r="H1741" s="257" t="str">
        <f ca="1">IFERROR(VLOOKUP(Tabela24[[#This Row],[Symbol]],INDIRECT("'"&amp;Tabela24[[#This Row],[INDEX]]&amp;"'!$D$4:$BB$3000"),14,0),0)</f>
        <v>szt.</v>
      </c>
      <c r="I1741" s="409">
        <f ca="1">IFERROR(VLOOKUP(Tabela24[[#This Row],[Symbol]],INDIRECT("'"&amp;Tabela24[[#This Row],[INDEX]]&amp;"'!$D$4:$BB$3000"),30,0),0)</f>
        <v>0</v>
      </c>
      <c r="J1741" s="437">
        <f ca="1">IFERROR(VLOOKUP(Tabela24[[#This Row],[Symbol]],INDIRECT("'"&amp;Tabela24[[#This Row],[INDEX]]&amp;"'!$D$4:$BB$3000"),31,0),0)</f>
        <v>0</v>
      </c>
      <c r="K1741" s="258"/>
    </row>
    <row r="1742" spans="1:11" ht="30" customHeight="1" x14ac:dyDescent="0.2">
      <c r="A1742" s="254"/>
      <c r="B1742" s="554" t="s">
        <v>10</v>
      </c>
      <c r="C1742" s="561" t="s">
        <v>300</v>
      </c>
      <c r="D1742" s="256" t="str">
        <f>VLOOKUP(Tabela24[[#This Row],[Symbol]],Baza_cen[],3,0)</f>
        <v>Profil podokienny zewnętrzny  XPS</v>
      </c>
      <c r="E1742" s="257"/>
      <c r="F1742" s="257"/>
      <c r="G1742" s="257">
        <f ca="1">IFERROR(VLOOKUP(Tabela24[[#This Row],[Symbol]],INDIRECT("'"&amp;Tabela24[[#This Row],[INDEX]]&amp;"'!$D$5:$BB$3000"),13,0),0)</f>
        <v>0</v>
      </c>
      <c r="H1742" s="257" t="str">
        <f ca="1">IFERROR(VLOOKUP(Tabela24[[#This Row],[Symbol]],INDIRECT("'"&amp;Tabela24[[#This Row],[INDEX]]&amp;"'!$D$4:$BB$3000"),14,0),0)</f>
        <v>szt.</v>
      </c>
      <c r="I1742" s="409">
        <f ca="1">IFERROR(VLOOKUP(Tabela24[[#This Row],[Symbol]],INDIRECT("'"&amp;Tabela24[[#This Row],[INDEX]]&amp;"'!$D$4:$BB$3000"),30,0),0)</f>
        <v>0</v>
      </c>
      <c r="J1742" s="437">
        <f ca="1">IFERROR(VLOOKUP(Tabela24[[#This Row],[Symbol]],INDIRECT("'"&amp;Tabela24[[#This Row],[INDEX]]&amp;"'!$D$4:$BB$3000"),31,0),0)</f>
        <v>0</v>
      </c>
      <c r="K1742" s="258"/>
    </row>
    <row r="1743" spans="1:11" ht="30" customHeight="1" x14ac:dyDescent="0.2">
      <c r="A1743" s="254"/>
      <c r="B1743" s="554" t="s">
        <v>10</v>
      </c>
      <c r="C1743" s="561" t="s">
        <v>301</v>
      </c>
      <c r="D1743" s="256" t="str">
        <f>VLOOKUP(Tabela24[[#This Row],[Symbol]],Baza_cen[],3,0)</f>
        <v>Profil podokienny zewnętrzny  XPS</v>
      </c>
      <c r="E1743" s="257"/>
      <c r="F1743" s="257"/>
      <c r="G1743" s="257">
        <f ca="1">IFERROR(VLOOKUP(Tabela24[[#This Row],[Symbol]],INDIRECT("'"&amp;Tabela24[[#This Row],[INDEX]]&amp;"'!$D$5:$BB$3000"),13,0),0)</f>
        <v>0</v>
      </c>
      <c r="H1743" s="257" t="str">
        <f ca="1">IFERROR(VLOOKUP(Tabela24[[#This Row],[Symbol]],INDIRECT("'"&amp;Tabela24[[#This Row],[INDEX]]&amp;"'!$D$4:$BB$3000"),14,0),0)</f>
        <v>szt.</v>
      </c>
      <c r="I1743" s="409">
        <f ca="1">IFERROR(VLOOKUP(Tabela24[[#This Row],[Symbol]],INDIRECT("'"&amp;Tabela24[[#This Row],[INDEX]]&amp;"'!$D$4:$BB$3000"),30,0),0)</f>
        <v>0</v>
      </c>
      <c r="J1743" s="437">
        <f ca="1">IFERROR(VLOOKUP(Tabela24[[#This Row],[Symbol]],INDIRECT("'"&amp;Tabela24[[#This Row],[INDEX]]&amp;"'!$D$4:$BB$3000"),31,0),0)</f>
        <v>0</v>
      </c>
      <c r="K1743" s="258"/>
    </row>
    <row r="1744" spans="1:11" ht="30" customHeight="1" x14ac:dyDescent="0.2">
      <c r="A1744" s="254"/>
      <c r="B1744" s="554" t="s">
        <v>10</v>
      </c>
      <c r="C1744" s="561" t="s">
        <v>38303</v>
      </c>
      <c r="D1744" s="256" t="str">
        <f>VLOOKUP(Tabela24[[#This Row],[Symbol]],Baza_cen[],3,0)</f>
        <v>Profil podokienny zewnętrzny  XPS</v>
      </c>
      <c r="E1744" s="257"/>
      <c r="F1744" s="257"/>
      <c r="G1744" s="257">
        <f ca="1">IFERROR(VLOOKUP(Tabela24[[#This Row],[Symbol]],INDIRECT("'"&amp;Tabela24[[#This Row],[INDEX]]&amp;"'!$D$5:$BB$3000"),13,0),0)</f>
        <v>0</v>
      </c>
      <c r="H1744" s="257" t="str">
        <f ca="1">IFERROR(VLOOKUP(Tabela24[[#This Row],[Symbol]],INDIRECT("'"&amp;Tabela24[[#This Row],[INDEX]]&amp;"'!$D$4:$BB$3000"),14,0),0)</f>
        <v>szt.</v>
      </c>
      <c r="I1744" s="409">
        <f ca="1">IFERROR(VLOOKUP(Tabela24[[#This Row],[Symbol]],INDIRECT("'"&amp;Tabela24[[#This Row],[INDEX]]&amp;"'!$D$4:$BB$3000"),30,0),0)</f>
        <v>0</v>
      </c>
      <c r="J1744" s="437">
        <f ca="1">IFERROR(VLOOKUP(Tabela24[[#This Row],[Symbol]],INDIRECT("'"&amp;Tabela24[[#This Row],[INDEX]]&amp;"'!$D$4:$BB$3000"),31,0),0)</f>
        <v>0</v>
      </c>
      <c r="K1744" s="258"/>
    </row>
    <row r="1745" spans="1:11" ht="30" customHeight="1" x14ac:dyDescent="0.2">
      <c r="A1745" s="254"/>
      <c r="B1745" s="554" t="s">
        <v>10</v>
      </c>
      <c r="C1745" s="561" t="s">
        <v>38304</v>
      </c>
      <c r="D1745" s="256" t="str">
        <f>VLOOKUP(Tabela24[[#This Row],[Symbol]],Baza_cen[],3,0)</f>
        <v>Profil podokienny zewnętrzny  XPS</v>
      </c>
      <c r="E1745" s="257"/>
      <c r="F1745" s="257"/>
      <c r="G1745" s="257">
        <f ca="1">IFERROR(VLOOKUP(Tabela24[[#This Row],[Symbol]],INDIRECT("'"&amp;Tabela24[[#This Row],[INDEX]]&amp;"'!$D$5:$BB$3000"),13,0),0)</f>
        <v>0</v>
      </c>
      <c r="H1745" s="257" t="str">
        <f ca="1">IFERROR(VLOOKUP(Tabela24[[#This Row],[Symbol]],INDIRECT("'"&amp;Tabela24[[#This Row],[INDEX]]&amp;"'!$D$4:$BB$3000"),14,0),0)</f>
        <v>szt.</v>
      </c>
      <c r="I1745" s="409">
        <f ca="1">IFERROR(VLOOKUP(Tabela24[[#This Row],[Symbol]],INDIRECT("'"&amp;Tabela24[[#This Row],[INDEX]]&amp;"'!$D$4:$BB$3000"),30,0),0)</f>
        <v>0</v>
      </c>
      <c r="J1745" s="437">
        <f ca="1">IFERROR(VLOOKUP(Tabela24[[#This Row],[Symbol]],INDIRECT("'"&amp;Tabela24[[#This Row],[INDEX]]&amp;"'!$D$4:$BB$3000"),31,0),0)</f>
        <v>0</v>
      </c>
      <c r="K1745" s="258"/>
    </row>
    <row r="1746" spans="1:11" ht="30" customHeight="1" x14ac:dyDescent="0.2">
      <c r="A1746" s="254"/>
      <c r="B1746" s="554" t="s">
        <v>10</v>
      </c>
      <c r="C1746" s="561" t="s">
        <v>38305</v>
      </c>
      <c r="D1746" s="256" t="str">
        <f>VLOOKUP(Tabela24[[#This Row],[Symbol]],Baza_cen[],3,0)</f>
        <v>Profil podokienny zewnętrzny  XPS</v>
      </c>
      <c r="E1746" s="257"/>
      <c r="F1746" s="257"/>
      <c r="G1746" s="257">
        <f ca="1">IFERROR(VLOOKUP(Tabela24[[#This Row],[Symbol]],INDIRECT("'"&amp;Tabela24[[#This Row],[INDEX]]&amp;"'!$D$5:$BB$3000"),13,0),0)</f>
        <v>0</v>
      </c>
      <c r="H1746" s="257" t="str">
        <f ca="1">IFERROR(VLOOKUP(Tabela24[[#This Row],[Symbol]],INDIRECT("'"&amp;Tabela24[[#This Row],[INDEX]]&amp;"'!$D$4:$BB$3000"),14,0),0)</f>
        <v>szt.</v>
      </c>
      <c r="I1746" s="409">
        <f ca="1">IFERROR(VLOOKUP(Tabela24[[#This Row],[Symbol]],INDIRECT("'"&amp;Tabela24[[#This Row],[INDEX]]&amp;"'!$D$4:$BB$3000"),30,0),0)</f>
        <v>0</v>
      </c>
      <c r="J1746" s="437">
        <f ca="1">IFERROR(VLOOKUP(Tabela24[[#This Row],[Symbol]],INDIRECT("'"&amp;Tabela24[[#This Row],[INDEX]]&amp;"'!$D$4:$BB$3000"),31,0),0)</f>
        <v>0</v>
      </c>
      <c r="K1746" s="258"/>
    </row>
    <row r="1747" spans="1:11" ht="30" customHeight="1" x14ac:dyDescent="0.2">
      <c r="A1747" s="254"/>
      <c r="B1747" s="554" t="s">
        <v>10</v>
      </c>
      <c r="C1747" s="561" t="s">
        <v>38306</v>
      </c>
      <c r="D1747" s="256" t="str">
        <f>VLOOKUP(Tabela24[[#This Row],[Symbol]],Baza_cen[],3,0)</f>
        <v>Profil podokienny zewnętrzny  XPS</v>
      </c>
      <c r="E1747" s="257"/>
      <c r="F1747" s="257"/>
      <c r="G1747" s="257">
        <f ca="1">IFERROR(VLOOKUP(Tabela24[[#This Row],[Symbol]],INDIRECT("'"&amp;Tabela24[[#This Row],[INDEX]]&amp;"'!$D$5:$BB$3000"),13,0),0)</f>
        <v>0</v>
      </c>
      <c r="H1747" s="257" t="str">
        <f ca="1">IFERROR(VLOOKUP(Tabela24[[#This Row],[Symbol]],INDIRECT("'"&amp;Tabela24[[#This Row],[INDEX]]&amp;"'!$D$4:$BB$3000"),14,0),0)</f>
        <v>szt.</v>
      </c>
      <c r="I1747" s="409">
        <f ca="1">IFERROR(VLOOKUP(Tabela24[[#This Row],[Symbol]],INDIRECT("'"&amp;Tabela24[[#This Row],[INDEX]]&amp;"'!$D$4:$BB$3000"),30,0),0)</f>
        <v>0</v>
      </c>
      <c r="J1747" s="437">
        <f ca="1">IFERROR(VLOOKUP(Tabela24[[#This Row],[Symbol]],INDIRECT("'"&amp;Tabela24[[#This Row],[INDEX]]&amp;"'!$D$4:$BB$3000"),31,0),0)</f>
        <v>0</v>
      </c>
      <c r="K1747" s="258"/>
    </row>
    <row r="1748" spans="1:11" ht="30" customHeight="1" x14ac:dyDescent="0.2">
      <c r="A1748" s="254"/>
      <c r="B1748" s="554" t="s">
        <v>10</v>
      </c>
      <c r="C1748" s="561" t="s">
        <v>38307</v>
      </c>
      <c r="D1748" s="256" t="str">
        <f>VLOOKUP(Tabela24[[#This Row],[Symbol]],Baza_cen[],3,0)</f>
        <v>Profil podokienny zewnętrzny  XPS</v>
      </c>
      <c r="E1748" s="257"/>
      <c r="F1748" s="257"/>
      <c r="G1748" s="257">
        <f ca="1">IFERROR(VLOOKUP(Tabela24[[#This Row],[Symbol]],INDIRECT("'"&amp;Tabela24[[#This Row],[INDEX]]&amp;"'!$D$5:$BB$3000"),13,0),0)</f>
        <v>0</v>
      </c>
      <c r="H1748" s="257" t="str">
        <f ca="1">IFERROR(VLOOKUP(Tabela24[[#This Row],[Symbol]],INDIRECT("'"&amp;Tabela24[[#This Row],[INDEX]]&amp;"'!$D$4:$BB$3000"),14,0),0)</f>
        <v>szt.</v>
      </c>
      <c r="I1748" s="409">
        <f ca="1">IFERROR(VLOOKUP(Tabela24[[#This Row],[Symbol]],INDIRECT("'"&amp;Tabela24[[#This Row],[INDEX]]&amp;"'!$D$4:$BB$3000"),30,0),0)</f>
        <v>0</v>
      </c>
      <c r="J1748" s="437">
        <f ca="1">IFERROR(VLOOKUP(Tabela24[[#This Row],[Symbol]],INDIRECT("'"&amp;Tabela24[[#This Row],[INDEX]]&amp;"'!$D$4:$BB$3000"),31,0),0)</f>
        <v>0</v>
      </c>
      <c r="K1748" s="258"/>
    </row>
    <row r="1749" spans="1:11" ht="30" customHeight="1" x14ac:dyDescent="0.2">
      <c r="A1749" s="254"/>
      <c r="B1749" s="554" t="s">
        <v>10</v>
      </c>
      <c r="C1749" s="561" t="s">
        <v>38308</v>
      </c>
      <c r="D1749" s="256" t="str">
        <f>VLOOKUP(Tabela24[[#This Row],[Symbol]],Baza_cen[],3,0)</f>
        <v>Profil podokienny zewnętrzny  XPS</v>
      </c>
      <c r="E1749" s="257"/>
      <c r="F1749" s="257"/>
      <c r="G1749" s="257">
        <f ca="1">IFERROR(VLOOKUP(Tabela24[[#This Row],[Symbol]],INDIRECT("'"&amp;Tabela24[[#This Row],[INDEX]]&amp;"'!$D$5:$BB$3000"),13,0),0)</f>
        <v>0</v>
      </c>
      <c r="H1749" s="257" t="str">
        <f ca="1">IFERROR(VLOOKUP(Tabela24[[#This Row],[Symbol]],INDIRECT("'"&amp;Tabela24[[#This Row],[INDEX]]&amp;"'!$D$4:$BB$3000"),14,0),0)</f>
        <v>szt.</v>
      </c>
      <c r="I1749" s="409">
        <f ca="1">IFERROR(VLOOKUP(Tabela24[[#This Row],[Symbol]],INDIRECT("'"&amp;Tabela24[[#This Row],[INDEX]]&amp;"'!$D$4:$BB$3000"),30,0),0)</f>
        <v>0</v>
      </c>
      <c r="J1749" s="437">
        <f ca="1">IFERROR(VLOOKUP(Tabela24[[#This Row],[Symbol]],INDIRECT("'"&amp;Tabela24[[#This Row],[INDEX]]&amp;"'!$D$4:$BB$3000"),31,0),0)</f>
        <v>0</v>
      </c>
      <c r="K1749" s="258"/>
    </row>
    <row r="1750" spans="1:11" ht="30" customHeight="1" x14ac:dyDescent="0.2">
      <c r="A1750" s="254"/>
      <c r="B1750" s="554" t="s">
        <v>10</v>
      </c>
      <c r="C1750" s="561" t="s">
        <v>38309</v>
      </c>
      <c r="D1750" s="256" t="str">
        <f>VLOOKUP(Tabela24[[#This Row],[Symbol]],Baza_cen[],3,0)</f>
        <v>Profil podokienny zewnętrzny  XPS</v>
      </c>
      <c r="E1750" s="257"/>
      <c r="F1750" s="257"/>
      <c r="G1750" s="257">
        <f ca="1">IFERROR(VLOOKUP(Tabela24[[#This Row],[Symbol]],INDIRECT("'"&amp;Tabela24[[#This Row],[INDEX]]&amp;"'!$D$5:$BB$3000"),13,0),0)</f>
        <v>0</v>
      </c>
      <c r="H1750" s="257" t="str">
        <f ca="1">IFERROR(VLOOKUP(Tabela24[[#This Row],[Symbol]],INDIRECT("'"&amp;Tabela24[[#This Row],[INDEX]]&amp;"'!$D$4:$BB$3000"),14,0),0)</f>
        <v>szt.</v>
      </c>
      <c r="I1750" s="409">
        <f ca="1">IFERROR(VLOOKUP(Tabela24[[#This Row],[Symbol]],INDIRECT("'"&amp;Tabela24[[#This Row],[INDEX]]&amp;"'!$D$4:$BB$3000"),30,0),0)</f>
        <v>0</v>
      </c>
      <c r="J1750" s="437">
        <f ca="1">IFERROR(VLOOKUP(Tabela24[[#This Row],[Symbol]],INDIRECT("'"&amp;Tabela24[[#This Row],[INDEX]]&amp;"'!$D$4:$BB$3000"),31,0),0)</f>
        <v>0</v>
      </c>
      <c r="K1750" s="258"/>
    </row>
    <row r="1751" spans="1:11" ht="30" customHeight="1" x14ac:dyDescent="0.2">
      <c r="A1751" s="254"/>
      <c r="B1751" s="554" t="s">
        <v>10</v>
      </c>
      <c r="C1751" s="561" t="s">
        <v>38310</v>
      </c>
      <c r="D1751" s="256" t="str">
        <f>VLOOKUP(Tabela24[[#This Row],[Symbol]],Baza_cen[],3,0)</f>
        <v>Profil podokienny zewnętrzny  XPS</v>
      </c>
      <c r="E1751" s="257"/>
      <c r="F1751" s="257"/>
      <c r="G1751" s="257">
        <f ca="1">IFERROR(VLOOKUP(Tabela24[[#This Row],[Symbol]],INDIRECT("'"&amp;Tabela24[[#This Row],[INDEX]]&amp;"'!$D$5:$BB$3000"),13,0),0)</f>
        <v>0</v>
      </c>
      <c r="H1751" s="257" t="str">
        <f ca="1">IFERROR(VLOOKUP(Tabela24[[#This Row],[Symbol]],INDIRECT("'"&amp;Tabela24[[#This Row],[INDEX]]&amp;"'!$D$4:$BB$3000"),14,0),0)</f>
        <v>szt.</v>
      </c>
      <c r="I1751" s="409">
        <f ca="1">IFERROR(VLOOKUP(Tabela24[[#This Row],[Symbol]],INDIRECT("'"&amp;Tabela24[[#This Row],[INDEX]]&amp;"'!$D$4:$BB$3000"),30,0),0)</f>
        <v>0</v>
      </c>
      <c r="J1751" s="437">
        <f ca="1">IFERROR(VLOOKUP(Tabela24[[#This Row],[Symbol]],INDIRECT("'"&amp;Tabela24[[#This Row],[INDEX]]&amp;"'!$D$4:$BB$3000"),31,0),0)</f>
        <v>0</v>
      </c>
      <c r="K1751" s="258"/>
    </row>
    <row r="1752" spans="1:11" ht="30" customHeight="1" x14ac:dyDescent="0.2">
      <c r="A1752" s="254"/>
      <c r="B1752" s="554" t="s">
        <v>10</v>
      </c>
      <c r="C1752" s="561" t="s">
        <v>38311</v>
      </c>
      <c r="D1752" s="256" t="str">
        <f>VLOOKUP(Tabela24[[#This Row],[Symbol]],Baza_cen[],3,0)</f>
        <v>Profil podokienny zewnętrzny  XPS</v>
      </c>
      <c r="E1752" s="257"/>
      <c r="F1752" s="257"/>
      <c r="G1752" s="257">
        <f ca="1">IFERROR(VLOOKUP(Tabela24[[#This Row],[Symbol]],INDIRECT("'"&amp;Tabela24[[#This Row],[INDEX]]&amp;"'!$D$5:$BB$3000"),13,0),0)</f>
        <v>0</v>
      </c>
      <c r="H1752" s="257" t="str">
        <f ca="1">IFERROR(VLOOKUP(Tabela24[[#This Row],[Symbol]],INDIRECT("'"&amp;Tabela24[[#This Row],[INDEX]]&amp;"'!$D$4:$BB$3000"),14,0),0)</f>
        <v>szt.</v>
      </c>
      <c r="I1752" s="409">
        <f ca="1">IFERROR(VLOOKUP(Tabela24[[#This Row],[Symbol]],INDIRECT("'"&amp;Tabela24[[#This Row],[INDEX]]&amp;"'!$D$4:$BB$3000"),30,0),0)</f>
        <v>0</v>
      </c>
      <c r="J1752" s="437">
        <f ca="1">IFERROR(VLOOKUP(Tabela24[[#This Row],[Symbol]],INDIRECT("'"&amp;Tabela24[[#This Row],[INDEX]]&amp;"'!$D$4:$BB$3000"),31,0),0)</f>
        <v>0</v>
      </c>
      <c r="K1752" s="258"/>
    </row>
    <row r="1753" spans="1:11" ht="30" customHeight="1" x14ac:dyDescent="0.2">
      <c r="A1753" s="254"/>
      <c r="B1753" s="554" t="s">
        <v>10</v>
      </c>
      <c r="C1753" s="561" t="s">
        <v>127</v>
      </c>
      <c r="D1753" s="256" t="str">
        <f>VLOOKUP(Tabela24[[#This Row],[Symbol]],Baza_cen[],3,0)</f>
        <v>Listwa podokienna  XPS</v>
      </c>
      <c r="E1753" s="257"/>
      <c r="F1753" s="257"/>
      <c r="G1753" s="257">
        <f ca="1">IFERROR(VLOOKUP(Tabela24[[#This Row],[Symbol]],INDIRECT("'"&amp;Tabela24[[#This Row],[INDEX]]&amp;"'!$D$5:$BB$3000"),13,0),0)</f>
        <v>0</v>
      </c>
      <c r="H1753" s="257" t="str">
        <f ca="1">IFERROR(VLOOKUP(Tabela24[[#This Row],[Symbol]],INDIRECT("'"&amp;Tabela24[[#This Row],[INDEX]]&amp;"'!$D$4:$BB$3000"),14,0),0)</f>
        <v>szt.</v>
      </c>
      <c r="I1753" s="409">
        <f ca="1">IFERROR(VLOOKUP(Tabela24[[#This Row],[Symbol]],INDIRECT("'"&amp;Tabela24[[#This Row],[INDEX]]&amp;"'!$D$4:$BB$3000"),30,0),0)</f>
        <v>0</v>
      </c>
      <c r="J1753" s="437">
        <f ca="1">IFERROR(VLOOKUP(Tabela24[[#This Row],[Symbol]],INDIRECT("'"&amp;Tabela24[[#This Row],[INDEX]]&amp;"'!$D$4:$BB$3000"),31,0),0)</f>
        <v>0</v>
      </c>
      <c r="K1753" s="258"/>
    </row>
    <row r="1754" spans="1:11" ht="30" customHeight="1" x14ac:dyDescent="0.2">
      <c r="A1754" s="254"/>
      <c r="B1754" s="554" t="s">
        <v>10</v>
      </c>
      <c r="C1754" s="561" t="s">
        <v>129</v>
      </c>
      <c r="D1754" s="256" t="str">
        <f>VLOOKUP(Tabela24[[#This Row],[Symbol]],Baza_cen[],3,0)</f>
        <v>Listwa podokienna  XPS</v>
      </c>
      <c r="E1754" s="257"/>
      <c r="F1754" s="257"/>
      <c r="G1754" s="257">
        <f ca="1">IFERROR(VLOOKUP(Tabela24[[#This Row],[Symbol]],INDIRECT("'"&amp;Tabela24[[#This Row],[INDEX]]&amp;"'!$D$5:$BB$3000"),13,0),0)</f>
        <v>0</v>
      </c>
      <c r="H1754" s="257" t="str">
        <f ca="1">IFERROR(VLOOKUP(Tabela24[[#This Row],[Symbol]],INDIRECT("'"&amp;Tabela24[[#This Row],[INDEX]]&amp;"'!$D$4:$BB$3000"),14,0),0)</f>
        <v>szt.</v>
      </c>
      <c r="I1754" s="409">
        <f ca="1">IFERROR(VLOOKUP(Tabela24[[#This Row],[Symbol]],INDIRECT("'"&amp;Tabela24[[#This Row],[INDEX]]&amp;"'!$D$4:$BB$3000"),30,0),0)</f>
        <v>0</v>
      </c>
      <c r="J1754" s="437">
        <f ca="1">IFERROR(VLOOKUP(Tabela24[[#This Row],[Symbol]],INDIRECT("'"&amp;Tabela24[[#This Row],[INDEX]]&amp;"'!$D$4:$BB$3000"),31,0),0)</f>
        <v>0</v>
      </c>
      <c r="K1754" s="258"/>
    </row>
    <row r="1755" spans="1:11" ht="30" customHeight="1" x14ac:dyDescent="0.2">
      <c r="A1755" s="254"/>
      <c r="B1755" s="554" t="s">
        <v>10</v>
      </c>
      <c r="C1755" s="561" t="s">
        <v>130</v>
      </c>
      <c r="D1755" s="256" t="str">
        <f>VLOOKUP(Tabela24[[#This Row],[Symbol]],Baza_cen[],3,0)</f>
        <v>Listwa podokienna  XPS</v>
      </c>
      <c r="E1755" s="257"/>
      <c r="F1755" s="257"/>
      <c r="G1755" s="257">
        <f ca="1">IFERROR(VLOOKUP(Tabela24[[#This Row],[Symbol]],INDIRECT("'"&amp;Tabela24[[#This Row],[INDEX]]&amp;"'!$D$5:$BB$3000"),13,0),0)</f>
        <v>0</v>
      </c>
      <c r="H1755" s="257" t="str">
        <f ca="1">IFERROR(VLOOKUP(Tabela24[[#This Row],[Symbol]],INDIRECT("'"&amp;Tabela24[[#This Row],[INDEX]]&amp;"'!$D$4:$BB$3000"),14,0),0)</f>
        <v>szt.</v>
      </c>
      <c r="I1755" s="409">
        <f ca="1">IFERROR(VLOOKUP(Tabela24[[#This Row],[Symbol]],INDIRECT("'"&amp;Tabela24[[#This Row],[INDEX]]&amp;"'!$D$4:$BB$3000"),30,0),0)</f>
        <v>0</v>
      </c>
      <c r="J1755" s="437">
        <f ca="1">IFERROR(VLOOKUP(Tabela24[[#This Row],[Symbol]],INDIRECT("'"&amp;Tabela24[[#This Row],[INDEX]]&amp;"'!$D$4:$BB$3000"),31,0),0)</f>
        <v>0</v>
      </c>
      <c r="K1755" s="258"/>
    </row>
    <row r="1756" spans="1:11" ht="30" customHeight="1" x14ac:dyDescent="0.2">
      <c r="A1756" s="254"/>
      <c r="B1756" s="554" t="s">
        <v>10</v>
      </c>
      <c r="C1756" s="561" t="s">
        <v>131</v>
      </c>
      <c r="D1756" s="256" t="str">
        <f>VLOOKUP(Tabela24[[#This Row],[Symbol]],Baza_cen[],3,0)</f>
        <v>Listwa podokienna  XPS</v>
      </c>
      <c r="E1756" s="257"/>
      <c r="F1756" s="257"/>
      <c r="G1756" s="257">
        <f ca="1">IFERROR(VLOOKUP(Tabela24[[#This Row],[Symbol]],INDIRECT("'"&amp;Tabela24[[#This Row],[INDEX]]&amp;"'!$D$5:$BB$3000"),13,0),0)</f>
        <v>0</v>
      </c>
      <c r="H1756" s="257" t="str">
        <f ca="1">IFERROR(VLOOKUP(Tabela24[[#This Row],[Symbol]],INDIRECT("'"&amp;Tabela24[[#This Row],[INDEX]]&amp;"'!$D$4:$BB$3000"),14,0),0)</f>
        <v>szt.</v>
      </c>
      <c r="I1756" s="409">
        <f ca="1">IFERROR(VLOOKUP(Tabela24[[#This Row],[Symbol]],INDIRECT("'"&amp;Tabela24[[#This Row],[INDEX]]&amp;"'!$D$4:$BB$3000"),30,0),0)</f>
        <v>0</v>
      </c>
      <c r="J1756" s="437">
        <f ca="1">IFERROR(VLOOKUP(Tabela24[[#This Row],[Symbol]],INDIRECT("'"&amp;Tabela24[[#This Row],[INDEX]]&amp;"'!$D$4:$BB$3000"),31,0),0)</f>
        <v>0</v>
      </c>
      <c r="K1756" s="258"/>
    </row>
    <row r="1757" spans="1:11" ht="30" customHeight="1" x14ac:dyDescent="0.2">
      <c r="A1757" s="254"/>
      <c r="B1757" s="554" t="s">
        <v>10</v>
      </c>
      <c r="C1757" s="561" t="s">
        <v>132</v>
      </c>
      <c r="D1757" s="256" t="str">
        <f>VLOOKUP(Tabela24[[#This Row],[Symbol]],Baza_cen[],3,0)</f>
        <v>Listwa podokienna  XPS</v>
      </c>
      <c r="E1757" s="257"/>
      <c r="F1757" s="257"/>
      <c r="G1757" s="257">
        <f ca="1">IFERROR(VLOOKUP(Tabela24[[#This Row],[Symbol]],INDIRECT("'"&amp;Tabela24[[#This Row],[INDEX]]&amp;"'!$D$5:$BB$3000"),13,0),0)</f>
        <v>0</v>
      </c>
      <c r="H1757" s="257" t="str">
        <f ca="1">IFERROR(VLOOKUP(Tabela24[[#This Row],[Symbol]],INDIRECT("'"&amp;Tabela24[[#This Row],[INDEX]]&amp;"'!$D$4:$BB$3000"),14,0),0)</f>
        <v>szt.</v>
      </c>
      <c r="I1757" s="409">
        <f ca="1">IFERROR(VLOOKUP(Tabela24[[#This Row],[Symbol]],INDIRECT("'"&amp;Tabela24[[#This Row],[INDEX]]&amp;"'!$D$4:$BB$3000"),30,0),0)</f>
        <v>0</v>
      </c>
      <c r="J1757" s="437">
        <f ca="1">IFERROR(VLOOKUP(Tabela24[[#This Row],[Symbol]],INDIRECT("'"&amp;Tabela24[[#This Row],[INDEX]]&amp;"'!$D$4:$BB$3000"),31,0),0)</f>
        <v>0</v>
      </c>
      <c r="K1757" s="258"/>
    </row>
    <row r="1758" spans="1:11" ht="30" customHeight="1" x14ac:dyDescent="0.2">
      <c r="A1758" s="254"/>
      <c r="B1758" s="554" t="s">
        <v>10</v>
      </c>
      <c r="C1758" s="561" t="s">
        <v>133</v>
      </c>
      <c r="D1758" s="256" t="str">
        <f>VLOOKUP(Tabela24[[#This Row],[Symbol]],Baza_cen[],3,0)</f>
        <v>Listwa podokienna  XPS</v>
      </c>
      <c r="E1758" s="257"/>
      <c r="F1758" s="257"/>
      <c r="G1758" s="257">
        <f ca="1">IFERROR(VLOOKUP(Tabela24[[#This Row],[Symbol]],INDIRECT("'"&amp;Tabela24[[#This Row],[INDEX]]&amp;"'!$D$5:$BB$3000"),13,0),0)</f>
        <v>0</v>
      </c>
      <c r="H1758" s="257" t="str">
        <f ca="1">IFERROR(VLOOKUP(Tabela24[[#This Row],[Symbol]],INDIRECT("'"&amp;Tabela24[[#This Row],[INDEX]]&amp;"'!$D$4:$BB$3000"),14,0),0)</f>
        <v>szt.</v>
      </c>
      <c r="I1758" s="409">
        <f ca="1">IFERROR(VLOOKUP(Tabela24[[#This Row],[Symbol]],INDIRECT("'"&amp;Tabela24[[#This Row],[INDEX]]&amp;"'!$D$4:$BB$3000"),30,0),0)</f>
        <v>0</v>
      </c>
      <c r="J1758" s="437">
        <f ca="1">IFERROR(VLOOKUP(Tabela24[[#This Row],[Symbol]],INDIRECT("'"&amp;Tabela24[[#This Row],[INDEX]]&amp;"'!$D$4:$BB$3000"),31,0),0)</f>
        <v>0</v>
      </c>
      <c r="K1758" s="258"/>
    </row>
    <row r="1759" spans="1:11" ht="30" customHeight="1" x14ac:dyDescent="0.2">
      <c r="A1759" s="254"/>
      <c r="B1759" s="554" t="s">
        <v>10</v>
      </c>
      <c r="C1759" s="561" t="s">
        <v>38144</v>
      </c>
      <c r="D1759" s="256" t="str">
        <f>VLOOKUP(Tabela24[[#This Row],[Symbol]],Baza_cen[],3,0)</f>
        <v>Listwa podokienna  XPS</v>
      </c>
      <c r="E1759" s="257"/>
      <c r="F1759" s="257"/>
      <c r="G1759" s="257">
        <f ca="1">IFERROR(VLOOKUP(Tabela24[[#This Row],[Symbol]],INDIRECT("'"&amp;Tabela24[[#This Row],[INDEX]]&amp;"'!$D$5:$BB$3000"),13,0),0)</f>
        <v>0</v>
      </c>
      <c r="H1759" s="257" t="str">
        <f ca="1">IFERROR(VLOOKUP(Tabela24[[#This Row],[Symbol]],INDIRECT("'"&amp;Tabela24[[#This Row],[INDEX]]&amp;"'!$D$4:$BB$3000"),14,0),0)</f>
        <v>szt.</v>
      </c>
      <c r="I1759" s="409">
        <f ca="1">IFERROR(VLOOKUP(Tabela24[[#This Row],[Symbol]],INDIRECT("'"&amp;Tabela24[[#This Row],[INDEX]]&amp;"'!$D$4:$BB$3000"),30,0),0)</f>
        <v>0</v>
      </c>
      <c r="J1759" s="437">
        <f ca="1">IFERROR(VLOOKUP(Tabela24[[#This Row],[Symbol]],INDIRECT("'"&amp;Tabela24[[#This Row],[INDEX]]&amp;"'!$D$4:$BB$3000"),31,0),0)</f>
        <v>0</v>
      </c>
      <c r="K1759" s="258"/>
    </row>
    <row r="1760" spans="1:11" ht="30" customHeight="1" x14ac:dyDescent="0.2">
      <c r="A1760" s="254"/>
      <c r="B1760" s="554" t="s">
        <v>10</v>
      </c>
      <c r="C1760" s="561" t="s">
        <v>38145</v>
      </c>
      <c r="D1760" s="256" t="str">
        <f>VLOOKUP(Tabela24[[#This Row],[Symbol]],Baza_cen[],3,0)</f>
        <v>Listwa podokienna  XPS</v>
      </c>
      <c r="E1760" s="257"/>
      <c r="F1760" s="257"/>
      <c r="G1760" s="257">
        <f ca="1">IFERROR(VLOOKUP(Tabela24[[#This Row],[Symbol]],INDIRECT("'"&amp;Tabela24[[#This Row],[INDEX]]&amp;"'!$D$5:$BB$3000"),13,0),0)</f>
        <v>0</v>
      </c>
      <c r="H1760" s="257" t="str">
        <f ca="1">IFERROR(VLOOKUP(Tabela24[[#This Row],[Symbol]],INDIRECT("'"&amp;Tabela24[[#This Row],[INDEX]]&amp;"'!$D$4:$BB$3000"),14,0),0)</f>
        <v>szt.</v>
      </c>
      <c r="I1760" s="409">
        <f ca="1">IFERROR(VLOOKUP(Tabela24[[#This Row],[Symbol]],INDIRECT("'"&amp;Tabela24[[#This Row],[INDEX]]&amp;"'!$D$4:$BB$3000"),30,0),0)</f>
        <v>0</v>
      </c>
      <c r="J1760" s="437">
        <f ca="1">IFERROR(VLOOKUP(Tabela24[[#This Row],[Symbol]],INDIRECT("'"&amp;Tabela24[[#This Row],[INDEX]]&amp;"'!$D$4:$BB$3000"),31,0),0)</f>
        <v>0</v>
      </c>
      <c r="K1760" s="258"/>
    </row>
    <row r="1761" spans="1:11" ht="30" customHeight="1" x14ac:dyDescent="0.2">
      <c r="A1761" s="254"/>
      <c r="B1761" s="554" t="s">
        <v>10</v>
      </c>
      <c r="C1761" s="561" t="s">
        <v>38146</v>
      </c>
      <c r="D1761" s="256" t="str">
        <f>VLOOKUP(Tabela24[[#This Row],[Symbol]],Baza_cen[],3,0)</f>
        <v>Listwa podokienna  XPS</v>
      </c>
      <c r="E1761" s="257"/>
      <c r="F1761" s="257"/>
      <c r="G1761" s="257">
        <f ca="1">IFERROR(VLOOKUP(Tabela24[[#This Row],[Symbol]],INDIRECT("'"&amp;Tabela24[[#This Row],[INDEX]]&amp;"'!$D$5:$BB$3000"),13,0),0)</f>
        <v>0</v>
      </c>
      <c r="H1761" s="257" t="str">
        <f ca="1">IFERROR(VLOOKUP(Tabela24[[#This Row],[Symbol]],INDIRECT("'"&amp;Tabela24[[#This Row],[INDEX]]&amp;"'!$D$4:$BB$3000"),14,0),0)</f>
        <v>szt.</v>
      </c>
      <c r="I1761" s="409">
        <f ca="1">IFERROR(VLOOKUP(Tabela24[[#This Row],[Symbol]],INDIRECT("'"&amp;Tabela24[[#This Row],[INDEX]]&amp;"'!$D$4:$BB$3000"),30,0),0)</f>
        <v>0</v>
      </c>
      <c r="J1761" s="437">
        <f ca="1">IFERROR(VLOOKUP(Tabela24[[#This Row],[Symbol]],INDIRECT("'"&amp;Tabela24[[#This Row],[INDEX]]&amp;"'!$D$4:$BB$3000"),31,0),0)</f>
        <v>0</v>
      </c>
      <c r="K1761" s="258"/>
    </row>
    <row r="1762" spans="1:11" ht="30" customHeight="1" x14ac:dyDescent="0.2">
      <c r="A1762" s="254"/>
      <c r="B1762" s="554" t="s">
        <v>10</v>
      </c>
      <c r="C1762" s="561" t="s">
        <v>38147</v>
      </c>
      <c r="D1762" s="256" t="str">
        <f>VLOOKUP(Tabela24[[#This Row],[Symbol]],Baza_cen[],3,0)</f>
        <v>Listwa podokienna  XPS</v>
      </c>
      <c r="E1762" s="257"/>
      <c r="F1762" s="257"/>
      <c r="G1762" s="257">
        <f ca="1">IFERROR(VLOOKUP(Tabela24[[#This Row],[Symbol]],INDIRECT("'"&amp;Tabela24[[#This Row],[INDEX]]&amp;"'!$D$5:$BB$3000"),13,0),0)</f>
        <v>0</v>
      </c>
      <c r="H1762" s="257" t="str">
        <f ca="1">IFERROR(VLOOKUP(Tabela24[[#This Row],[Symbol]],INDIRECT("'"&amp;Tabela24[[#This Row],[INDEX]]&amp;"'!$D$4:$BB$3000"),14,0),0)</f>
        <v>szt.</v>
      </c>
      <c r="I1762" s="409">
        <f ca="1">IFERROR(VLOOKUP(Tabela24[[#This Row],[Symbol]],INDIRECT("'"&amp;Tabela24[[#This Row],[INDEX]]&amp;"'!$D$4:$BB$3000"),30,0),0)</f>
        <v>0</v>
      </c>
      <c r="J1762" s="437">
        <f ca="1">IFERROR(VLOOKUP(Tabela24[[#This Row],[Symbol]],INDIRECT("'"&amp;Tabela24[[#This Row],[INDEX]]&amp;"'!$D$4:$BB$3000"),31,0),0)</f>
        <v>0</v>
      </c>
      <c r="K1762" s="258"/>
    </row>
    <row r="1763" spans="1:11" ht="30" customHeight="1" x14ac:dyDescent="0.2">
      <c r="A1763" s="254"/>
      <c r="B1763" s="554" t="s">
        <v>10</v>
      </c>
      <c r="C1763" s="561" t="s">
        <v>38148</v>
      </c>
      <c r="D1763" s="256" t="str">
        <f>VLOOKUP(Tabela24[[#This Row],[Symbol]],Baza_cen[],3,0)</f>
        <v>Listwa podokienna  XPS</v>
      </c>
      <c r="E1763" s="257"/>
      <c r="F1763" s="257"/>
      <c r="G1763" s="257">
        <f ca="1">IFERROR(VLOOKUP(Tabela24[[#This Row],[Symbol]],INDIRECT("'"&amp;Tabela24[[#This Row],[INDEX]]&amp;"'!$D$5:$BB$3000"),13,0),0)</f>
        <v>0</v>
      </c>
      <c r="H1763" s="257" t="str">
        <f ca="1">IFERROR(VLOOKUP(Tabela24[[#This Row],[Symbol]],INDIRECT("'"&amp;Tabela24[[#This Row],[INDEX]]&amp;"'!$D$4:$BB$3000"),14,0),0)</f>
        <v>szt.</v>
      </c>
      <c r="I1763" s="409">
        <f ca="1">IFERROR(VLOOKUP(Tabela24[[#This Row],[Symbol]],INDIRECT("'"&amp;Tabela24[[#This Row],[INDEX]]&amp;"'!$D$4:$BB$3000"),30,0),0)</f>
        <v>0</v>
      </c>
      <c r="J1763" s="437">
        <f ca="1">IFERROR(VLOOKUP(Tabela24[[#This Row],[Symbol]],INDIRECT("'"&amp;Tabela24[[#This Row],[INDEX]]&amp;"'!$D$4:$BB$3000"),31,0),0)</f>
        <v>0</v>
      </c>
      <c r="K1763" s="258"/>
    </row>
    <row r="1764" spans="1:11" ht="30" customHeight="1" x14ac:dyDescent="0.2">
      <c r="A1764" s="254"/>
      <c r="B1764" s="554" t="s">
        <v>10</v>
      </c>
      <c r="C1764" s="561" t="s">
        <v>38149</v>
      </c>
      <c r="D1764" s="256" t="str">
        <f>VLOOKUP(Tabela24[[#This Row],[Symbol]],Baza_cen[],3,0)</f>
        <v>Listwa podokienna  XPS</v>
      </c>
      <c r="E1764" s="257"/>
      <c r="F1764" s="257"/>
      <c r="G1764" s="257">
        <f ca="1">IFERROR(VLOOKUP(Tabela24[[#This Row],[Symbol]],INDIRECT("'"&amp;Tabela24[[#This Row],[INDEX]]&amp;"'!$D$5:$BB$3000"),13,0),0)</f>
        <v>0</v>
      </c>
      <c r="H1764" s="257" t="str">
        <f ca="1">IFERROR(VLOOKUP(Tabela24[[#This Row],[Symbol]],INDIRECT("'"&amp;Tabela24[[#This Row],[INDEX]]&amp;"'!$D$4:$BB$3000"),14,0),0)</f>
        <v>szt.</v>
      </c>
      <c r="I1764" s="409">
        <f ca="1">IFERROR(VLOOKUP(Tabela24[[#This Row],[Symbol]],INDIRECT("'"&amp;Tabela24[[#This Row],[INDEX]]&amp;"'!$D$4:$BB$3000"),30,0),0)</f>
        <v>0</v>
      </c>
      <c r="J1764" s="437">
        <f ca="1">IFERROR(VLOOKUP(Tabela24[[#This Row],[Symbol]],INDIRECT("'"&amp;Tabela24[[#This Row],[INDEX]]&amp;"'!$D$4:$BB$3000"),31,0),0)</f>
        <v>0</v>
      </c>
      <c r="K1764" s="258"/>
    </row>
    <row r="1765" spans="1:11" ht="30" customHeight="1" x14ac:dyDescent="0.2">
      <c r="A1765" s="254"/>
      <c r="B1765" s="554" t="s">
        <v>10</v>
      </c>
      <c r="C1765" s="561" t="s">
        <v>314</v>
      </c>
      <c r="D1765" s="256" t="str">
        <f>VLOOKUP(Tabela24[[#This Row],[Symbol]],Baza_cen[],3,0)</f>
        <v>Profil nakładkowy  XPS</v>
      </c>
      <c r="E1765" s="257"/>
      <c r="F1765" s="257"/>
      <c r="G1765" s="257">
        <f ca="1">IFERROR(VLOOKUP(Tabela24[[#This Row],[Symbol]],INDIRECT("'"&amp;Tabela24[[#This Row],[INDEX]]&amp;"'!$D$5:$BB$3000"),13,0),0)</f>
        <v>0</v>
      </c>
      <c r="H1765" s="257" t="str">
        <f ca="1">IFERROR(VLOOKUP(Tabela24[[#This Row],[Symbol]],INDIRECT("'"&amp;Tabela24[[#This Row],[INDEX]]&amp;"'!$D$4:$BB$3000"),14,0),0)</f>
        <v>szt.</v>
      </c>
      <c r="I1765" s="409">
        <f ca="1">IFERROR(VLOOKUP(Tabela24[[#This Row],[Symbol]],INDIRECT("'"&amp;Tabela24[[#This Row],[INDEX]]&amp;"'!$D$4:$BB$3000"),30,0),0)</f>
        <v>0</v>
      </c>
      <c r="J1765" s="437">
        <f ca="1">IFERROR(VLOOKUP(Tabela24[[#This Row],[Symbol]],INDIRECT("'"&amp;Tabela24[[#This Row],[INDEX]]&amp;"'!$D$4:$BB$3000"),31,0),0)</f>
        <v>0</v>
      </c>
      <c r="K1765" s="258"/>
    </row>
    <row r="1766" spans="1:11" ht="30" customHeight="1" x14ac:dyDescent="0.2">
      <c r="A1766" s="254"/>
      <c r="B1766" s="554" t="s">
        <v>10</v>
      </c>
      <c r="C1766" s="561" t="s">
        <v>38323</v>
      </c>
      <c r="D1766" s="256" t="str">
        <f>VLOOKUP(Tabela24[[#This Row],[Symbol]],Baza_cen[],3,0)</f>
        <v>Profil nakładkowy  XPS</v>
      </c>
      <c r="E1766" s="257"/>
      <c r="F1766" s="257"/>
      <c r="G1766" s="257">
        <f ca="1">IFERROR(VLOOKUP(Tabela24[[#This Row],[Symbol]],INDIRECT("'"&amp;Tabela24[[#This Row],[INDEX]]&amp;"'!$D$5:$BB$3000"),13,0),0)</f>
        <v>0</v>
      </c>
      <c r="H1766" s="257" t="str">
        <f ca="1">IFERROR(VLOOKUP(Tabela24[[#This Row],[Symbol]],INDIRECT("'"&amp;Tabela24[[#This Row],[INDEX]]&amp;"'!$D$4:$BB$3000"),14,0),0)</f>
        <v>szt.</v>
      </c>
      <c r="I1766" s="409">
        <f ca="1">IFERROR(VLOOKUP(Tabela24[[#This Row],[Symbol]],INDIRECT("'"&amp;Tabela24[[#This Row],[INDEX]]&amp;"'!$D$4:$BB$3000"),30,0),0)</f>
        <v>0</v>
      </c>
      <c r="J1766" s="437">
        <f ca="1">IFERROR(VLOOKUP(Tabela24[[#This Row],[Symbol]],INDIRECT("'"&amp;Tabela24[[#This Row],[INDEX]]&amp;"'!$D$4:$BB$3000"),31,0),0)</f>
        <v>0</v>
      </c>
      <c r="K1766" s="258"/>
    </row>
    <row r="1767" spans="1:11" ht="30" customHeight="1" x14ac:dyDescent="0.2">
      <c r="A1767" s="254"/>
      <c r="B1767" s="554" t="s">
        <v>10</v>
      </c>
      <c r="C1767" s="561" t="s">
        <v>173</v>
      </c>
      <c r="D1767" s="256" t="str">
        <f>VLOOKUP(Tabela24[[#This Row],[Symbol]],Baza_cen[],3,0)</f>
        <v>Profil drzwiowy  XPS</v>
      </c>
      <c r="E1767" s="257"/>
      <c r="F1767" s="257"/>
      <c r="G1767" s="257">
        <f ca="1">IFERROR(VLOOKUP(Tabela24[[#This Row],[Symbol]],INDIRECT("'"&amp;Tabela24[[#This Row],[INDEX]]&amp;"'!$D$5:$BB$3000"),13,0),0)</f>
        <v>0</v>
      </c>
      <c r="H1767" s="257" t="str">
        <f ca="1">IFERROR(VLOOKUP(Tabela24[[#This Row],[Symbol]],INDIRECT("'"&amp;Tabela24[[#This Row],[INDEX]]&amp;"'!$D$4:$BB$3000"),14,0),0)</f>
        <v>szt.</v>
      </c>
      <c r="I1767" s="409">
        <f ca="1">IFERROR(VLOOKUP(Tabela24[[#This Row],[Symbol]],INDIRECT("'"&amp;Tabela24[[#This Row],[INDEX]]&amp;"'!$D$4:$BB$3000"),30,0),0)</f>
        <v>0</v>
      </c>
      <c r="J1767" s="437">
        <f ca="1">IFERROR(VLOOKUP(Tabela24[[#This Row],[Symbol]],INDIRECT("'"&amp;Tabela24[[#This Row],[INDEX]]&amp;"'!$D$4:$BB$3000"),31,0),0)</f>
        <v>0</v>
      </c>
      <c r="K1767" s="258"/>
    </row>
    <row r="1768" spans="1:11" ht="30" customHeight="1" x14ac:dyDescent="0.2">
      <c r="A1768" s="254"/>
      <c r="B1768" s="554" t="s">
        <v>10</v>
      </c>
      <c r="C1768" s="561" t="s">
        <v>175</v>
      </c>
      <c r="D1768" s="256" t="str">
        <f>VLOOKUP(Tabela24[[#This Row],[Symbol]],Baza_cen[],3,0)</f>
        <v>Profil drzwiowy  XPS</v>
      </c>
      <c r="E1768" s="257"/>
      <c r="F1768" s="257"/>
      <c r="G1768" s="257">
        <f ca="1">IFERROR(VLOOKUP(Tabela24[[#This Row],[Symbol]],INDIRECT("'"&amp;Tabela24[[#This Row],[INDEX]]&amp;"'!$D$5:$BB$3000"),13,0),0)</f>
        <v>0</v>
      </c>
      <c r="H1768" s="257" t="str">
        <f ca="1">IFERROR(VLOOKUP(Tabela24[[#This Row],[Symbol]],INDIRECT("'"&amp;Tabela24[[#This Row],[INDEX]]&amp;"'!$D$4:$BB$3000"),14,0),0)</f>
        <v>szt.</v>
      </c>
      <c r="I1768" s="409">
        <f ca="1">IFERROR(VLOOKUP(Tabela24[[#This Row],[Symbol]],INDIRECT("'"&amp;Tabela24[[#This Row],[INDEX]]&amp;"'!$D$4:$BB$3000"),30,0),0)</f>
        <v>0</v>
      </c>
      <c r="J1768" s="437">
        <f ca="1">IFERROR(VLOOKUP(Tabela24[[#This Row],[Symbol]],INDIRECT("'"&amp;Tabela24[[#This Row],[INDEX]]&amp;"'!$D$4:$BB$3000"),31,0),0)</f>
        <v>0</v>
      </c>
      <c r="K1768" s="258"/>
    </row>
    <row r="1769" spans="1:11" ht="30" customHeight="1" x14ac:dyDescent="0.2">
      <c r="A1769" s="254"/>
      <c r="B1769" s="554" t="s">
        <v>10</v>
      </c>
      <c r="C1769" s="561" t="s">
        <v>176</v>
      </c>
      <c r="D1769" s="256" t="str">
        <f>VLOOKUP(Tabela24[[#This Row],[Symbol]],Baza_cen[],3,0)</f>
        <v>Profil drzwiowy  XPS</v>
      </c>
      <c r="E1769" s="257"/>
      <c r="F1769" s="257"/>
      <c r="G1769" s="257">
        <f ca="1">IFERROR(VLOOKUP(Tabela24[[#This Row],[Symbol]],INDIRECT("'"&amp;Tabela24[[#This Row],[INDEX]]&amp;"'!$D$5:$BB$3000"),13,0),0)</f>
        <v>0</v>
      </c>
      <c r="H1769" s="257" t="str">
        <f ca="1">IFERROR(VLOOKUP(Tabela24[[#This Row],[Symbol]],INDIRECT("'"&amp;Tabela24[[#This Row],[INDEX]]&amp;"'!$D$4:$BB$3000"),14,0),0)</f>
        <v>szt.</v>
      </c>
      <c r="I1769" s="409">
        <f ca="1">IFERROR(VLOOKUP(Tabela24[[#This Row],[Symbol]],INDIRECT("'"&amp;Tabela24[[#This Row],[INDEX]]&amp;"'!$D$4:$BB$3000"),30,0),0)</f>
        <v>0</v>
      </c>
      <c r="J1769" s="437">
        <f ca="1">IFERROR(VLOOKUP(Tabela24[[#This Row],[Symbol]],INDIRECT("'"&amp;Tabela24[[#This Row],[INDEX]]&amp;"'!$D$4:$BB$3000"),31,0),0)</f>
        <v>0</v>
      </c>
      <c r="K1769" s="258"/>
    </row>
    <row r="1770" spans="1:11" ht="30" customHeight="1" x14ac:dyDescent="0.2">
      <c r="A1770" s="254"/>
      <c r="B1770" s="554" t="s">
        <v>10</v>
      </c>
      <c r="C1770" s="561" t="s">
        <v>177</v>
      </c>
      <c r="D1770" s="256" t="str">
        <f>VLOOKUP(Tabela24[[#This Row],[Symbol]],Baza_cen[],3,0)</f>
        <v>Profil drzwiowy  XPS</v>
      </c>
      <c r="E1770" s="257"/>
      <c r="F1770" s="257"/>
      <c r="G1770" s="257">
        <f ca="1">IFERROR(VLOOKUP(Tabela24[[#This Row],[Symbol]],INDIRECT("'"&amp;Tabela24[[#This Row],[INDEX]]&amp;"'!$D$5:$BB$3000"),13,0),0)</f>
        <v>0</v>
      </c>
      <c r="H1770" s="257" t="str">
        <f ca="1">IFERROR(VLOOKUP(Tabela24[[#This Row],[Symbol]],INDIRECT("'"&amp;Tabela24[[#This Row],[INDEX]]&amp;"'!$D$4:$BB$3000"),14,0),0)</f>
        <v>szt.</v>
      </c>
      <c r="I1770" s="409">
        <f ca="1">IFERROR(VLOOKUP(Tabela24[[#This Row],[Symbol]],INDIRECT("'"&amp;Tabela24[[#This Row],[INDEX]]&amp;"'!$D$4:$BB$3000"),30,0),0)</f>
        <v>0</v>
      </c>
      <c r="J1770" s="437">
        <f ca="1">IFERROR(VLOOKUP(Tabela24[[#This Row],[Symbol]],INDIRECT("'"&amp;Tabela24[[#This Row],[INDEX]]&amp;"'!$D$4:$BB$3000"),31,0),0)</f>
        <v>0</v>
      </c>
      <c r="K1770" s="258"/>
    </row>
    <row r="1771" spans="1:11" ht="30" customHeight="1" x14ac:dyDescent="0.2">
      <c r="A1771" s="254"/>
      <c r="B1771" s="554" t="s">
        <v>10</v>
      </c>
      <c r="C1771" s="561" t="s">
        <v>178</v>
      </c>
      <c r="D1771" s="256" t="str">
        <f>VLOOKUP(Tabela24[[#This Row],[Symbol]],Baza_cen[],3,0)</f>
        <v>Profil drzwiowy  XPS</v>
      </c>
      <c r="E1771" s="257"/>
      <c r="F1771" s="257"/>
      <c r="G1771" s="257">
        <f ca="1">IFERROR(VLOOKUP(Tabela24[[#This Row],[Symbol]],INDIRECT("'"&amp;Tabela24[[#This Row],[INDEX]]&amp;"'!$D$5:$BB$3000"),13,0),0)</f>
        <v>0</v>
      </c>
      <c r="H1771" s="257" t="str">
        <f ca="1">IFERROR(VLOOKUP(Tabela24[[#This Row],[Symbol]],INDIRECT("'"&amp;Tabela24[[#This Row],[INDEX]]&amp;"'!$D$4:$BB$3000"),14,0),0)</f>
        <v>szt.</v>
      </c>
      <c r="I1771" s="409">
        <f ca="1">IFERROR(VLOOKUP(Tabela24[[#This Row],[Symbol]],INDIRECT("'"&amp;Tabela24[[#This Row],[INDEX]]&amp;"'!$D$4:$BB$3000"),30,0),0)</f>
        <v>0</v>
      </c>
      <c r="J1771" s="437">
        <f ca="1">IFERROR(VLOOKUP(Tabela24[[#This Row],[Symbol]],INDIRECT("'"&amp;Tabela24[[#This Row],[INDEX]]&amp;"'!$D$4:$BB$3000"),31,0),0)</f>
        <v>0</v>
      </c>
      <c r="K1771" s="258"/>
    </row>
    <row r="1772" spans="1:11" ht="30" customHeight="1" x14ac:dyDescent="0.2">
      <c r="A1772" s="254"/>
      <c r="B1772" s="554" t="s">
        <v>10</v>
      </c>
      <c r="C1772" s="561" t="s">
        <v>179</v>
      </c>
      <c r="D1772" s="256" t="str">
        <f>VLOOKUP(Tabela24[[#This Row],[Symbol]],Baza_cen[],3,0)</f>
        <v>Profil drzwiowy  XPS</v>
      </c>
      <c r="E1772" s="257"/>
      <c r="F1772" s="257"/>
      <c r="G1772" s="257">
        <f ca="1">IFERROR(VLOOKUP(Tabela24[[#This Row],[Symbol]],INDIRECT("'"&amp;Tabela24[[#This Row],[INDEX]]&amp;"'!$D$5:$BB$3000"),13,0),0)</f>
        <v>0</v>
      </c>
      <c r="H1772" s="257" t="str">
        <f ca="1">IFERROR(VLOOKUP(Tabela24[[#This Row],[Symbol]],INDIRECT("'"&amp;Tabela24[[#This Row],[INDEX]]&amp;"'!$D$4:$BB$3000"),14,0),0)</f>
        <v>szt.</v>
      </c>
      <c r="I1772" s="409">
        <f ca="1">IFERROR(VLOOKUP(Tabela24[[#This Row],[Symbol]],INDIRECT("'"&amp;Tabela24[[#This Row],[INDEX]]&amp;"'!$D$4:$BB$3000"),30,0),0)</f>
        <v>0</v>
      </c>
      <c r="J1772" s="437">
        <f ca="1">IFERROR(VLOOKUP(Tabela24[[#This Row],[Symbol]],INDIRECT("'"&amp;Tabela24[[#This Row],[INDEX]]&amp;"'!$D$4:$BB$3000"),31,0),0)</f>
        <v>0</v>
      </c>
      <c r="K1772" s="258"/>
    </row>
    <row r="1773" spans="1:11" ht="30" customHeight="1" x14ac:dyDescent="0.2">
      <c r="A1773" s="254"/>
      <c r="B1773" s="554" t="s">
        <v>10</v>
      </c>
      <c r="C1773" s="561" t="s">
        <v>180</v>
      </c>
      <c r="D1773" s="256" t="str">
        <f>VLOOKUP(Tabela24[[#This Row],[Symbol]],Baza_cen[],3,0)</f>
        <v>Profil drzwiowy  XPS</v>
      </c>
      <c r="E1773" s="257"/>
      <c r="F1773" s="257"/>
      <c r="G1773" s="257">
        <f ca="1">IFERROR(VLOOKUP(Tabela24[[#This Row],[Symbol]],INDIRECT("'"&amp;Tabela24[[#This Row],[INDEX]]&amp;"'!$D$5:$BB$3000"),13,0),0)</f>
        <v>0</v>
      </c>
      <c r="H1773" s="257" t="str">
        <f ca="1">IFERROR(VLOOKUP(Tabela24[[#This Row],[Symbol]],INDIRECT("'"&amp;Tabela24[[#This Row],[INDEX]]&amp;"'!$D$4:$BB$3000"),14,0),0)</f>
        <v>szt.</v>
      </c>
      <c r="I1773" s="409">
        <f ca="1">IFERROR(VLOOKUP(Tabela24[[#This Row],[Symbol]],INDIRECT("'"&amp;Tabela24[[#This Row],[INDEX]]&amp;"'!$D$4:$BB$3000"),30,0),0)</f>
        <v>0</v>
      </c>
      <c r="J1773" s="437">
        <f ca="1">IFERROR(VLOOKUP(Tabela24[[#This Row],[Symbol]],INDIRECT("'"&amp;Tabela24[[#This Row],[INDEX]]&amp;"'!$D$4:$BB$3000"),31,0),0)</f>
        <v>0</v>
      </c>
      <c r="K1773" s="258"/>
    </row>
    <row r="1774" spans="1:11" ht="30" customHeight="1" x14ac:dyDescent="0.2">
      <c r="A1774" s="254"/>
      <c r="B1774" s="554" t="s">
        <v>10</v>
      </c>
      <c r="C1774" s="561" t="s">
        <v>181</v>
      </c>
      <c r="D1774" s="256" t="str">
        <f>VLOOKUP(Tabela24[[#This Row],[Symbol]],Baza_cen[],3,0)</f>
        <v>Profil drzwiowy  XPS</v>
      </c>
      <c r="E1774" s="257"/>
      <c r="F1774" s="257"/>
      <c r="G1774" s="257">
        <f ca="1">IFERROR(VLOOKUP(Tabela24[[#This Row],[Symbol]],INDIRECT("'"&amp;Tabela24[[#This Row],[INDEX]]&amp;"'!$D$5:$BB$3000"),13,0),0)</f>
        <v>0</v>
      </c>
      <c r="H1774" s="257" t="str">
        <f ca="1">IFERROR(VLOOKUP(Tabela24[[#This Row],[Symbol]],INDIRECT("'"&amp;Tabela24[[#This Row],[INDEX]]&amp;"'!$D$4:$BB$3000"),14,0),0)</f>
        <v>szt.</v>
      </c>
      <c r="I1774" s="409">
        <f ca="1">IFERROR(VLOOKUP(Tabela24[[#This Row],[Symbol]],INDIRECT("'"&amp;Tabela24[[#This Row],[INDEX]]&amp;"'!$D$4:$BB$3000"),30,0),0)</f>
        <v>0</v>
      </c>
      <c r="J1774" s="437">
        <f ca="1">IFERROR(VLOOKUP(Tabela24[[#This Row],[Symbol]],INDIRECT("'"&amp;Tabela24[[#This Row],[INDEX]]&amp;"'!$D$4:$BB$3000"),31,0),0)</f>
        <v>0</v>
      </c>
      <c r="K1774" s="258"/>
    </row>
    <row r="1775" spans="1:11" ht="30" customHeight="1" x14ac:dyDescent="0.2">
      <c r="A1775" s="254"/>
      <c r="B1775" s="554" t="s">
        <v>10</v>
      </c>
      <c r="C1775" s="561" t="s">
        <v>182</v>
      </c>
      <c r="D1775" s="256" t="str">
        <f>VLOOKUP(Tabela24[[#This Row],[Symbol]],Baza_cen[],3,0)</f>
        <v>Profil drzwiowy  XPS</v>
      </c>
      <c r="E1775" s="257"/>
      <c r="F1775" s="257"/>
      <c r="G1775" s="257">
        <f ca="1">IFERROR(VLOOKUP(Tabela24[[#This Row],[Symbol]],INDIRECT("'"&amp;Tabela24[[#This Row],[INDEX]]&amp;"'!$D$5:$BB$3000"),13,0),0)</f>
        <v>0</v>
      </c>
      <c r="H1775" s="257" t="str">
        <f ca="1">IFERROR(VLOOKUP(Tabela24[[#This Row],[Symbol]],INDIRECT("'"&amp;Tabela24[[#This Row],[INDEX]]&amp;"'!$D$4:$BB$3000"),14,0),0)</f>
        <v>szt.</v>
      </c>
      <c r="I1775" s="409">
        <f ca="1">IFERROR(VLOOKUP(Tabela24[[#This Row],[Symbol]],INDIRECT("'"&amp;Tabela24[[#This Row],[INDEX]]&amp;"'!$D$4:$BB$3000"),30,0),0)</f>
        <v>0</v>
      </c>
      <c r="J1775" s="437">
        <f ca="1">IFERROR(VLOOKUP(Tabela24[[#This Row],[Symbol]],INDIRECT("'"&amp;Tabela24[[#This Row],[INDEX]]&amp;"'!$D$4:$BB$3000"),31,0),0)</f>
        <v>0</v>
      </c>
      <c r="K1775" s="258"/>
    </row>
    <row r="1776" spans="1:11" ht="30" customHeight="1" x14ac:dyDescent="0.2">
      <c r="A1776" s="254"/>
      <c r="B1776" s="554" t="s">
        <v>10</v>
      </c>
      <c r="C1776" s="561" t="s">
        <v>183</v>
      </c>
      <c r="D1776" s="256" t="str">
        <f>VLOOKUP(Tabela24[[#This Row],[Symbol]],Baza_cen[],3,0)</f>
        <v>Profil drzwiowy  XPS</v>
      </c>
      <c r="E1776" s="257"/>
      <c r="F1776" s="257"/>
      <c r="G1776" s="257">
        <f ca="1">IFERROR(VLOOKUP(Tabela24[[#This Row],[Symbol]],INDIRECT("'"&amp;Tabela24[[#This Row],[INDEX]]&amp;"'!$D$5:$BB$3000"),13,0),0)</f>
        <v>0</v>
      </c>
      <c r="H1776" s="257" t="str">
        <f ca="1">IFERROR(VLOOKUP(Tabela24[[#This Row],[Symbol]],INDIRECT("'"&amp;Tabela24[[#This Row],[INDEX]]&amp;"'!$D$4:$BB$3000"),14,0),0)</f>
        <v>szt.</v>
      </c>
      <c r="I1776" s="409">
        <f ca="1">IFERROR(VLOOKUP(Tabela24[[#This Row],[Symbol]],INDIRECT("'"&amp;Tabela24[[#This Row],[INDEX]]&amp;"'!$D$4:$BB$3000"),30,0),0)</f>
        <v>0</v>
      </c>
      <c r="J1776" s="437">
        <f ca="1">IFERROR(VLOOKUP(Tabela24[[#This Row],[Symbol]],INDIRECT("'"&amp;Tabela24[[#This Row],[INDEX]]&amp;"'!$D$4:$BB$3000"),31,0),0)</f>
        <v>0</v>
      </c>
      <c r="K1776" s="258"/>
    </row>
    <row r="1777" spans="1:11" ht="30" customHeight="1" x14ac:dyDescent="0.2">
      <c r="A1777" s="254"/>
      <c r="B1777" s="554" t="s">
        <v>10</v>
      </c>
      <c r="C1777" s="561" t="s">
        <v>184</v>
      </c>
      <c r="D1777" s="256" t="str">
        <f>VLOOKUP(Tabela24[[#This Row],[Symbol]],Baza_cen[],3,0)</f>
        <v>Profil drzwiowy  XPS</v>
      </c>
      <c r="E1777" s="257"/>
      <c r="F1777" s="257"/>
      <c r="G1777" s="257">
        <f ca="1">IFERROR(VLOOKUP(Tabela24[[#This Row],[Symbol]],INDIRECT("'"&amp;Tabela24[[#This Row],[INDEX]]&amp;"'!$D$5:$BB$3000"),13,0),0)</f>
        <v>0</v>
      </c>
      <c r="H1777" s="257" t="str">
        <f ca="1">IFERROR(VLOOKUP(Tabela24[[#This Row],[Symbol]],INDIRECT("'"&amp;Tabela24[[#This Row],[INDEX]]&amp;"'!$D$4:$BB$3000"),14,0),0)</f>
        <v>szt.</v>
      </c>
      <c r="I1777" s="409">
        <f ca="1">IFERROR(VLOOKUP(Tabela24[[#This Row],[Symbol]],INDIRECT("'"&amp;Tabela24[[#This Row],[INDEX]]&amp;"'!$D$4:$BB$3000"),30,0),0)</f>
        <v>0</v>
      </c>
      <c r="J1777" s="437">
        <f ca="1">IFERROR(VLOOKUP(Tabela24[[#This Row],[Symbol]],INDIRECT("'"&amp;Tabela24[[#This Row],[INDEX]]&amp;"'!$D$4:$BB$3000"),31,0),0)</f>
        <v>0</v>
      </c>
      <c r="K1777" s="258"/>
    </row>
    <row r="1778" spans="1:11" ht="30" customHeight="1" x14ac:dyDescent="0.2">
      <c r="A1778" s="254"/>
      <c r="B1778" s="554" t="s">
        <v>10</v>
      </c>
      <c r="C1778" s="561" t="s">
        <v>185</v>
      </c>
      <c r="D1778" s="256" t="str">
        <f>VLOOKUP(Tabela24[[#This Row],[Symbol]],Baza_cen[],3,0)</f>
        <v>Profil drzwiowy  XPS</v>
      </c>
      <c r="E1778" s="257"/>
      <c r="F1778" s="257"/>
      <c r="G1778" s="257">
        <f ca="1">IFERROR(VLOOKUP(Tabela24[[#This Row],[Symbol]],INDIRECT("'"&amp;Tabela24[[#This Row],[INDEX]]&amp;"'!$D$5:$BB$3000"),13,0),0)</f>
        <v>0</v>
      </c>
      <c r="H1778" s="257" t="str">
        <f ca="1">IFERROR(VLOOKUP(Tabela24[[#This Row],[Symbol]],INDIRECT("'"&amp;Tabela24[[#This Row],[INDEX]]&amp;"'!$D$4:$BB$3000"),14,0),0)</f>
        <v>szt.</v>
      </c>
      <c r="I1778" s="409">
        <f ca="1">IFERROR(VLOOKUP(Tabela24[[#This Row],[Symbol]],INDIRECT("'"&amp;Tabela24[[#This Row],[INDEX]]&amp;"'!$D$4:$BB$3000"),30,0),0)</f>
        <v>0</v>
      </c>
      <c r="J1778" s="437">
        <f ca="1">IFERROR(VLOOKUP(Tabela24[[#This Row],[Symbol]],INDIRECT("'"&amp;Tabela24[[#This Row],[INDEX]]&amp;"'!$D$4:$BB$3000"),31,0),0)</f>
        <v>0</v>
      </c>
      <c r="K1778" s="258"/>
    </row>
    <row r="1779" spans="1:11" ht="30" customHeight="1" x14ac:dyDescent="0.2">
      <c r="A1779" s="254"/>
      <c r="B1779" s="554" t="s">
        <v>10</v>
      </c>
      <c r="C1779" s="561" t="s">
        <v>186</v>
      </c>
      <c r="D1779" s="256" t="str">
        <f>VLOOKUP(Tabela24[[#This Row],[Symbol]],Baza_cen[],3,0)</f>
        <v>Profil drzwiowy  XPS</v>
      </c>
      <c r="E1779" s="257"/>
      <c r="F1779" s="257"/>
      <c r="G1779" s="257">
        <f ca="1">IFERROR(VLOOKUP(Tabela24[[#This Row],[Symbol]],INDIRECT("'"&amp;Tabela24[[#This Row],[INDEX]]&amp;"'!$D$5:$BB$3000"),13,0),0)</f>
        <v>0</v>
      </c>
      <c r="H1779" s="257" t="str">
        <f ca="1">IFERROR(VLOOKUP(Tabela24[[#This Row],[Symbol]],INDIRECT("'"&amp;Tabela24[[#This Row],[INDEX]]&amp;"'!$D$4:$BB$3000"),14,0),0)</f>
        <v>szt.</v>
      </c>
      <c r="I1779" s="409">
        <f ca="1">IFERROR(VLOOKUP(Tabela24[[#This Row],[Symbol]],INDIRECT("'"&amp;Tabela24[[#This Row],[INDEX]]&amp;"'!$D$4:$BB$3000"),30,0),0)</f>
        <v>0</v>
      </c>
      <c r="J1779" s="437">
        <f ca="1">IFERROR(VLOOKUP(Tabela24[[#This Row],[Symbol]],INDIRECT("'"&amp;Tabela24[[#This Row],[INDEX]]&amp;"'!$D$4:$BB$3000"),31,0),0)</f>
        <v>0</v>
      </c>
      <c r="K1779" s="258"/>
    </row>
    <row r="1780" spans="1:11" ht="30" customHeight="1" x14ac:dyDescent="0.2">
      <c r="A1780" s="254"/>
      <c r="B1780" s="554" t="s">
        <v>10</v>
      </c>
      <c r="C1780" s="561" t="s">
        <v>187</v>
      </c>
      <c r="D1780" s="256" t="str">
        <f>VLOOKUP(Tabela24[[#This Row],[Symbol]],Baza_cen[],3,0)</f>
        <v>Profil drzwiowy  XPS</v>
      </c>
      <c r="E1780" s="257"/>
      <c r="F1780" s="257"/>
      <c r="G1780" s="257">
        <f ca="1">IFERROR(VLOOKUP(Tabela24[[#This Row],[Symbol]],INDIRECT("'"&amp;Tabela24[[#This Row],[INDEX]]&amp;"'!$D$5:$BB$3000"),13,0),0)</f>
        <v>0</v>
      </c>
      <c r="H1780" s="257" t="str">
        <f ca="1">IFERROR(VLOOKUP(Tabela24[[#This Row],[Symbol]],INDIRECT("'"&amp;Tabela24[[#This Row],[INDEX]]&amp;"'!$D$4:$BB$3000"),14,0),0)</f>
        <v>szt.</v>
      </c>
      <c r="I1780" s="409">
        <f ca="1">IFERROR(VLOOKUP(Tabela24[[#This Row],[Symbol]],INDIRECT("'"&amp;Tabela24[[#This Row],[INDEX]]&amp;"'!$D$4:$BB$3000"),30,0),0)</f>
        <v>0</v>
      </c>
      <c r="J1780" s="437">
        <f ca="1">IFERROR(VLOOKUP(Tabela24[[#This Row],[Symbol]],INDIRECT("'"&amp;Tabela24[[#This Row],[INDEX]]&amp;"'!$D$4:$BB$3000"),31,0),0)</f>
        <v>0</v>
      </c>
      <c r="K1780" s="258"/>
    </row>
    <row r="1781" spans="1:11" ht="30" customHeight="1" x14ac:dyDescent="0.2">
      <c r="A1781" s="254"/>
      <c r="B1781" s="554" t="s">
        <v>10</v>
      </c>
      <c r="C1781" s="561" t="s">
        <v>188</v>
      </c>
      <c r="D1781" s="256" t="str">
        <f>VLOOKUP(Tabela24[[#This Row],[Symbol]],Baza_cen[],3,0)</f>
        <v>Profil drzwiowy  XPS</v>
      </c>
      <c r="E1781" s="257"/>
      <c r="F1781" s="257"/>
      <c r="G1781" s="257">
        <f ca="1">IFERROR(VLOOKUP(Tabela24[[#This Row],[Symbol]],INDIRECT("'"&amp;Tabela24[[#This Row],[INDEX]]&amp;"'!$D$5:$BB$3000"),13,0),0)</f>
        <v>0</v>
      </c>
      <c r="H1781" s="257" t="str">
        <f ca="1">IFERROR(VLOOKUP(Tabela24[[#This Row],[Symbol]],INDIRECT("'"&amp;Tabela24[[#This Row],[INDEX]]&amp;"'!$D$4:$BB$3000"),14,0),0)</f>
        <v>szt.</v>
      </c>
      <c r="I1781" s="409">
        <f ca="1">IFERROR(VLOOKUP(Tabela24[[#This Row],[Symbol]],INDIRECT("'"&amp;Tabela24[[#This Row],[INDEX]]&amp;"'!$D$4:$BB$3000"),30,0),0)</f>
        <v>0</v>
      </c>
      <c r="J1781" s="437">
        <f ca="1">IFERROR(VLOOKUP(Tabela24[[#This Row],[Symbol]],INDIRECT("'"&amp;Tabela24[[#This Row],[INDEX]]&amp;"'!$D$4:$BB$3000"),31,0),0)</f>
        <v>0</v>
      </c>
      <c r="K1781" s="258"/>
    </row>
    <row r="1782" spans="1:11" ht="30" customHeight="1" x14ac:dyDescent="0.2">
      <c r="A1782" s="254"/>
      <c r="B1782" s="554" t="s">
        <v>10</v>
      </c>
      <c r="C1782" s="561" t="s">
        <v>189</v>
      </c>
      <c r="D1782" s="256" t="str">
        <f>VLOOKUP(Tabela24[[#This Row],[Symbol]],Baza_cen[],3,0)</f>
        <v>Profil drzwiowy  XPS</v>
      </c>
      <c r="E1782" s="257"/>
      <c r="F1782" s="257"/>
      <c r="G1782" s="257">
        <f ca="1">IFERROR(VLOOKUP(Tabela24[[#This Row],[Symbol]],INDIRECT("'"&amp;Tabela24[[#This Row],[INDEX]]&amp;"'!$D$5:$BB$3000"),13,0),0)</f>
        <v>0</v>
      </c>
      <c r="H1782" s="257" t="str">
        <f ca="1">IFERROR(VLOOKUP(Tabela24[[#This Row],[Symbol]],INDIRECT("'"&amp;Tabela24[[#This Row],[INDEX]]&amp;"'!$D$4:$BB$3000"),14,0),0)</f>
        <v>szt.</v>
      </c>
      <c r="I1782" s="409">
        <f ca="1">IFERROR(VLOOKUP(Tabela24[[#This Row],[Symbol]],INDIRECT("'"&amp;Tabela24[[#This Row],[INDEX]]&amp;"'!$D$4:$BB$3000"),30,0),0)</f>
        <v>0</v>
      </c>
      <c r="J1782" s="437">
        <f ca="1">IFERROR(VLOOKUP(Tabela24[[#This Row],[Symbol]],INDIRECT("'"&amp;Tabela24[[#This Row],[INDEX]]&amp;"'!$D$4:$BB$3000"),31,0),0)</f>
        <v>0</v>
      </c>
      <c r="K1782" s="258"/>
    </row>
    <row r="1783" spans="1:11" ht="30" customHeight="1" x14ac:dyDescent="0.2">
      <c r="A1783" s="254"/>
      <c r="B1783" s="554" t="s">
        <v>10</v>
      </c>
      <c r="C1783" s="561" t="s">
        <v>190</v>
      </c>
      <c r="D1783" s="256" t="str">
        <f>VLOOKUP(Tabela24[[#This Row],[Symbol]],Baza_cen[],3,0)</f>
        <v>Profil drzwiowy  XPS</v>
      </c>
      <c r="E1783" s="257"/>
      <c r="F1783" s="257"/>
      <c r="G1783" s="257">
        <f ca="1">IFERROR(VLOOKUP(Tabela24[[#This Row],[Symbol]],INDIRECT("'"&amp;Tabela24[[#This Row],[INDEX]]&amp;"'!$D$5:$BB$3000"),13,0),0)</f>
        <v>0</v>
      </c>
      <c r="H1783" s="257" t="str">
        <f ca="1">IFERROR(VLOOKUP(Tabela24[[#This Row],[Symbol]],INDIRECT("'"&amp;Tabela24[[#This Row],[INDEX]]&amp;"'!$D$4:$BB$3000"),14,0),0)</f>
        <v>szt.</v>
      </c>
      <c r="I1783" s="409">
        <f ca="1">IFERROR(VLOOKUP(Tabela24[[#This Row],[Symbol]],INDIRECT("'"&amp;Tabela24[[#This Row],[INDEX]]&amp;"'!$D$4:$BB$3000"),30,0),0)</f>
        <v>0</v>
      </c>
      <c r="J1783" s="437">
        <f ca="1">IFERROR(VLOOKUP(Tabela24[[#This Row],[Symbol]],INDIRECT("'"&amp;Tabela24[[#This Row],[INDEX]]&amp;"'!$D$4:$BB$3000"),31,0),0)</f>
        <v>0</v>
      </c>
      <c r="K1783" s="258"/>
    </row>
    <row r="1784" spans="1:11" ht="30" customHeight="1" x14ac:dyDescent="0.2">
      <c r="A1784" s="254"/>
      <c r="B1784" s="554" t="s">
        <v>10</v>
      </c>
      <c r="C1784" s="561" t="s">
        <v>191</v>
      </c>
      <c r="D1784" s="256" t="str">
        <f>VLOOKUP(Tabela24[[#This Row],[Symbol]],Baza_cen[],3,0)</f>
        <v>Profil drzwiowy  XPS</v>
      </c>
      <c r="E1784" s="257"/>
      <c r="F1784" s="257"/>
      <c r="G1784" s="257">
        <f ca="1">IFERROR(VLOOKUP(Tabela24[[#This Row],[Symbol]],INDIRECT("'"&amp;Tabela24[[#This Row],[INDEX]]&amp;"'!$D$5:$BB$3000"),13,0),0)</f>
        <v>0</v>
      </c>
      <c r="H1784" s="257" t="str">
        <f ca="1">IFERROR(VLOOKUP(Tabela24[[#This Row],[Symbol]],INDIRECT("'"&amp;Tabela24[[#This Row],[INDEX]]&amp;"'!$D$4:$BB$3000"),14,0),0)</f>
        <v>szt.</v>
      </c>
      <c r="I1784" s="409">
        <f ca="1">IFERROR(VLOOKUP(Tabela24[[#This Row],[Symbol]],INDIRECT("'"&amp;Tabela24[[#This Row],[INDEX]]&amp;"'!$D$4:$BB$3000"),30,0),0)</f>
        <v>0</v>
      </c>
      <c r="J1784" s="437">
        <f ca="1">IFERROR(VLOOKUP(Tabela24[[#This Row],[Symbol]],INDIRECT("'"&amp;Tabela24[[#This Row],[INDEX]]&amp;"'!$D$4:$BB$3000"),31,0),0)</f>
        <v>0</v>
      </c>
      <c r="K1784" s="258"/>
    </row>
    <row r="1785" spans="1:11" ht="30" customHeight="1" x14ac:dyDescent="0.2">
      <c r="A1785" s="254"/>
      <c r="B1785" s="554" t="s">
        <v>10</v>
      </c>
      <c r="C1785" s="561" t="s">
        <v>192</v>
      </c>
      <c r="D1785" s="256" t="str">
        <f>VLOOKUP(Tabela24[[#This Row],[Symbol]],Baza_cen[],3,0)</f>
        <v>Profil drzwiowy  XPS</v>
      </c>
      <c r="E1785" s="257"/>
      <c r="F1785" s="257"/>
      <c r="G1785" s="257">
        <f ca="1">IFERROR(VLOOKUP(Tabela24[[#This Row],[Symbol]],INDIRECT("'"&amp;Tabela24[[#This Row],[INDEX]]&amp;"'!$D$5:$BB$3000"),13,0),0)</f>
        <v>0</v>
      </c>
      <c r="H1785" s="257" t="str">
        <f ca="1">IFERROR(VLOOKUP(Tabela24[[#This Row],[Symbol]],INDIRECT("'"&amp;Tabela24[[#This Row],[INDEX]]&amp;"'!$D$4:$BB$3000"),14,0),0)</f>
        <v>szt.</v>
      </c>
      <c r="I1785" s="409">
        <f ca="1">IFERROR(VLOOKUP(Tabela24[[#This Row],[Symbol]],INDIRECT("'"&amp;Tabela24[[#This Row],[INDEX]]&amp;"'!$D$4:$BB$3000"),30,0),0)</f>
        <v>0</v>
      </c>
      <c r="J1785" s="437">
        <f ca="1">IFERROR(VLOOKUP(Tabela24[[#This Row],[Symbol]],INDIRECT("'"&amp;Tabela24[[#This Row],[INDEX]]&amp;"'!$D$4:$BB$3000"),31,0),0)</f>
        <v>0</v>
      </c>
      <c r="K1785" s="258"/>
    </row>
    <row r="1786" spans="1:11" ht="30" customHeight="1" x14ac:dyDescent="0.2">
      <c r="A1786" s="254"/>
      <c r="B1786" s="554" t="s">
        <v>10</v>
      </c>
      <c r="C1786" s="561" t="s">
        <v>193</v>
      </c>
      <c r="D1786" s="256" t="str">
        <f>VLOOKUP(Tabela24[[#This Row],[Symbol]],Baza_cen[],3,0)</f>
        <v>Profil drzwiowy  XPS</v>
      </c>
      <c r="E1786" s="257"/>
      <c r="F1786" s="257"/>
      <c r="G1786" s="257">
        <f ca="1">IFERROR(VLOOKUP(Tabela24[[#This Row],[Symbol]],INDIRECT("'"&amp;Tabela24[[#This Row],[INDEX]]&amp;"'!$D$5:$BB$3000"),13,0),0)</f>
        <v>0</v>
      </c>
      <c r="H1786" s="257" t="str">
        <f ca="1">IFERROR(VLOOKUP(Tabela24[[#This Row],[Symbol]],INDIRECT("'"&amp;Tabela24[[#This Row],[INDEX]]&amp;"'!$D$4:$BB$3000"),14,0),0)</f>
        <v>szt.</v>
      </c>
      <c r="I1786" s="409">
        <f ca="1">IFERROR(VLOOKUP(Tabela24[[#This Row],[Symbol]],INDIRECT("'"&amp;Tabela24[[#This Row],[INDEX]]&amp;"'!$D$4:$BB$3000"),30,0),0)</f>
        <v>0</v>
      </c>
      <c r="J1786" s="437">
        <f ca="1">IFERROR(VLOOKUP(Tabela24[[#This Row],[Symbol]],INDIRECT("'"&amp;Tabela24[[#This Row],[INDEX]]&amp;"'!$D$4:$BB$3000"),31,0),0)</f>
        <v>0</v>
      </c>
      <c r="K1786" s="258"/>
    </row>
    <row r="1787" spans="1:11" ht="30" customHeight="1" x14ac:dyDescent="0.2">
      <c r="A1787" s="254"/>
      <c r="B1787" s="554" t="s">
        <v>10</v>
      </c>
      <c r="C1787" s="561" t="s">
        <v>194</v>
      </c>
      <c r="D1787" s="256" t="str">
        <f>VLOOKUP(Tabela24[[#This Row],[Symbol]],Baza_cen[],3,0)</f>
        <v>Profil drzwiowy  XPS</v>
      </c>
      <c r="E1787" s="257"/>
      <c r="F1787" s="257"/>
      <c r="G1787" s="257">
        <f ca="1">IFERROR(VLOOKUP(Tabela24[[#This Row],[Symbol]],INDIRECT("'"&amp;Tabela24[[#This Row],[INDEX]]&amp;"'!$D$5:$BB$3000"),13,0),0)</f>
        <v>0</v>
      </c>
      <c r="H1787" s="257" t="str">
        <f ca="1">IFERROR(VLOOKUP(Tabela24[[#This Row],[Symbol]],INDIRECT("'"&amp;Tabela24[[#This Row],[INDEX]]&amp;"'!$D$4:$BB$3000"),14,0),0)</f>
        <v>szt.</v>
      </c>
      <c r="I1787" s="409">
        <f ca="1">IFERROR(VLOOKUP(Tabela24[[#This Row],[Symbol]],INDIRECT("'"&amp;Tabela24[[#This Row],[INDEX]]&amp;"'!$D$4:$BB$3000"),30,0),0)</f>
        <v>0</v>
      </c>
      <c r="J1787" s="437">
        <f ca="1">IFERROR(VLOOKUP(Tabela24[[#This Row],[Symbol]],INDIRECT("'"&amp;Tabela24[[#This Row],[INDEX]]&amp;"'!$D$4:$BB$3000"),31,0),0)</f>
        <v>0</v>
      </c>
      <c r="K1787" s="258"/>
    </row>
    <row r="1788" spans="1:11" ht="30" customHeight="1" x14ac:dyDescent="0.2">
      <c r="A1788" s="254"/>
      <c r="B1788" s="554" t="s">
        <v>10</v>
      </c>
      <c r="C1788" s="561" t="s">
        <v>195</v>
      </c>
      <c r="D1788" s="256" t="str">
        <f>VLOOKUP(Tabela24[[#This Row],[Symbol]],Baza_cen[],3,0)</f>
        <v>Profil drzwiowy  XPS</v>
      </c>
      <c r="E1788" s="257"/>
      <c r="F1788" s="257"/>
      <c r="G1788" s="257">
        <f ca="1">IFERROR(VLOOKUP(Tabela24[[#This Row],[Symbol]],INDIRECT("'"&amp;Tabela24[[#This Row],[INDEX]]&amp;"'!$D$5:$BB$3000"),13,0),0)</f>
        <v>0</v>
      </c>
      <c r="H1788" s="257" t="str">
        <f ca="1">IFERROR(VLOOKUP(Tabela24[[#This Row],[Symbol]],INDIRECT("'"&amp;Tabela24[[#This Row],[INDEX]]&amp;"'!$D$4:$BB$3000"),14,0),0)</f>
        <v>szt.</v>
      </c>
      <c r="I1788" s="409">
        <f ca="1">IFERROR(VLOOKUP(Tabela24[[#This Row],[Symbol]],INDIRECT("'"&amp;Tabela24[[#This Row],[INDEX]]&amp;"'!$D$4:$BB$3000"),30,0),0)</f>
        <v>0</v>
      </c>
      <c r="J1788" s="437">
        <f ca="1">IFERROR(VLOOKUP(Tabela24[[#This Row],[Symbol]],INDIRECT("'"&amp;Tabela24[[#This Row],[INDEX]]&amp;"'!$D$4:$BB$3000"),31,0),0)</f>
        <v>0</v>
      </c>
      <c r="K1788" s="258"/>
    </row>
    <row r="1789" spans="1:11" ht="30" customHeight="1" x14ac:dyDescent="0.2">
      <c r="A1789" s="254"/>
      <c r="B1789" s="554" t="s">
        <v>10</v>
      </c>
      <c r="C1789" s="561" t="s">
        <v>196</v>
      </c>
      <c r="D1789" s="256" t="str">
        <f>VLOOKUP(Tabela24[[#This Row],[Symbol]],Baza_cen[],3,0)</f>
        <v>Profil drzwiowy  XPS</v>
      </c>
      <c r="E1789" s="257"/>
      <c r="F1789" s="257"/>
      <c r="G1789" s="257">
        <f ca="1">IFERROR(VLOOKUP(Tabela24[[#This Row],[Symbol]],INDIRECT("'"&amp;Tabela24[[#This Row],[INDEX]]&amp;"'!$D$5:$BB$3000"),13,0),0)</f>
        <v>0</v>
      </c>
      <c r="H1789" s="257" t="str">
        <f ca="1">IFERROR(VLOOKUP(Tabela24[[#This Row],[Symbol]],INDIRECT("'"&amp;Tabela24[[#This Row],[INDEX]]&amp;"'!$D$4:$BB$3000"),14,0),0)</f>
        <v>szt.</v>
      </c>
      <c r="I1789" s="409">
        <f ca="1">IFERROR(VLOOKUP(Tabela24[[#This Row],[Symbol]],INDIRECT("'"&amp;Tabela24[[#This Row],[INDEX]]&amp;"'!$D$4:$BB$3000"),30,0),0)</f>
        <v>0</v>
      </c>
      <c r="J1789" s="437">
        <f ca="1">IFERROR(VLOOKUP(Tabela24[[#This Row],[Symbol]],INDIRECT("'"&amp;Tabela24[[#This Row],[INDEX]]&amp;"'!$D$4:$BB$3000"),31,0),0)</f>
        <v>0</v>
      </c>
      <c r="K1789" s="258"/>
    </row>
    <row r="1790" spans="1:11" ht="30" customHeight="1" x14ac:dyDescent="0.2">
      <c r="A1790" s="254"/>
      <c r="B1790" s="554" t="s">
        <v>10</v>
      </c>
      <c r="C1790" s="561" t="s">
        <v>197</v>
      </c>
      <c r="D1790" s="256" t="str">
        <f>VLOOKUP(Tabela24[[#This Row],[Symbol]],Baza_cen[],3,0)</f>
        <v>Profil drzwiowy  XPS</v>
      </c>
      <c r="E1790" s="257"/>
      <c r="F1790" s="257"/>
      <c r="G1790" s="257">
        <f ca="1">IFERROR(VLOOKUP(Tabela24[[#This Row],[Symbol]],INDIRECT("'"&amp;Tabela24[[#This Row],[INDEX]]&amp;"'!$D$5:$BB$3000"),13,0),0)</f>
        <v>0</v>
      </c>
      <c r="H1790" s="257" t="str">
        <f ca="1">IFERROR(VLOOKUP(Tabela24[[#This Row],[Symbol]],INDIRECT("'"&amp;Tabela24[[#This Row],[INDEX]]&amp;"'!$D$4:$BB$3000"),14,0),0)</f>
        <v>szt.</v>
      </c>
      <c r="I1790" s="409">
        <f ca="1">IFERROR(VLOOKUP(Tabela24[[#This Row],[Symbol]],INDIRECT("'"&amp;Tabela24[[#This Row],[INDEX]]&amp;"'!$D$4:$BB$3000"),30,0),0)</f>
        <v>0</v>
      </c>
      <c r="J1790" s="437">
        <f ca="1">IFERROR(VLOOKUP(Tabela24[[#This Row],[Symbol]],INDIRECT("'"&amp;Tabela24[[#This Row],[INDEX]]&amp;"'!$D$4:$BB$3000"),31,0),0)</f>
        <v>0</v>
      </c>
      <c r="K1790" s="258"/>
    </row>
    <row r="1791" spans="1:11" ht="30" customHeight="1" x14ac:dyDescent="0.2">
      <c r="A1791" s="254"/>
      <c r="B1791" s="554" t="s">
        <v>10</v>
      </c>
      <c r="C1791" s="561" t="s">
        <v>198</v>
      </c>
      <c r="D1791" s="256" t="str">
        <f>VLOOKUP(Tabela24[[#This Row],[Symbol]],Baza_cen[],3,0)</f>
        <v>Profil drzwiowy  XPS</v>
      </c>
      <c r="E1791" s="257"/>
      <c r="F1791" s="257"/>
      <c r="G1791" s="257">
        <f ca="1">IFERROR(VLOOKUP(Tabela24[[#This Row],[Symbol]],INDIRECT("'"&amp;Tabela24[[#This Row],[INDEX]]&amp;"'!$D$5:$BB$3000"),13,0),0)</f>
        <v>0</v>
      </c>
      <c r="H1791" s="257" t="str">
        <f ca="1">IFERROR(VLOOKUP(Tabela24[[#This Row],[Symbol]],INDIRECT("'"&amp;Tabela24[[#This Row],[INDEX]]&amp;"'!$D$4:$BB$3000"),14,0),0)</f>
        <v>szt.</v>
      </c>
      <c r="I1791" s="409">
        <f ca="1">IFERROR(VLOOKUP(Tabela24[[#This Row],[Symbol]],INDIRECT("'"&amp;Tabela24[[#This Row],[INDEX]]&amp;"'!$D$4:$BB$3000"),30,0),0)</f>
        <v>0</v>
      </c>
      <c r="J1791" s="437">
        <f ca="1">IFERROR(VLOOKUP(Tabela24[[#This Row],[Symbol]],INDIRECT("'"&amp;Tabela24[[#This Row],[INDEX]]&amp;"'!$D$4:$BB$3000"),31,0),0)</f>
        <v>0</v>
      </c>
      <c r="K1791" s="258"/>
    </row>
    <row r="1792" spans="1:11" ht="30" customHeight="1" x14ac:dyDescent="0.2">
      <c r="A1792" s="254"/>
      <c r="B1792" s="554" t="s">
        <v>10</v>
      </c>
      <c r="C1792" s="561" t="s">
        <v>199</v>
      </c>
      <c r="D1792" s="256" t="str">
        <f>VLOOKUP(Tabela24[[#This Row],[Symbol]],Baza_cen[],3,0)</f>
        <v>Profil drzwiowy  XPS</v>
      </c>
      <c r="E1792" s="257"/>
      <c r="F1792" s="257"/>
      <c r="G1792" s="257">
        <f ca="1">IFERROR(VLOOKUP(Tabela24[[#This Row],[Symbol]],INDIRECT("'"&amp;Tabela24[[#This Row],[INDEX]]&amp;"'!$D$5:$BB$3000"),13,0),0)</f>
        <v>0</v>
      </c>
      <c r="H1792" s="257" t="str">
        <f ca="1">IFERROR(VLOOKUP(Tabela24[[#This Row],[Symbol]],INDIRECT("'"&amp;Tabela24[[#This Row],[INDEX]]&amp;"'!$D$4:$BB$3000"),14,0),0)</f>
        <v>szt.</v>
      </c>
      <c r="I1792" s="409">
        <f ca="1">IFERROR(VLOOKUP(Tabela24[[#This Row],[Symbol]],INDIRECT("'"&amp;Tabela24[[#This Row],[INDEX]]&amp;"'!$D$4:$BB$3000"),30,0),0)</f>
        <v>0</v>
      </c>
      <c r="J1792" s="437">
        <f ca="1">IFERROR(VLOOKUP(Tabela24[[#This Row],[Symbol]],INDIRECT("'"&amp;Tabela24[[#This Row],[INDEX]]&amp;"'!$D$4:$BB$3000"),31,0),0)</f>
        <v>0</v>
      </c>
      <c r="K1792" s="258"/>
    </row>
    <row r="1793" spans="1:11" ht="30" customHeight="1" x14ac:dyDescent="0.2">
      <c r="A1793" s="254"/>
      <c r="B1793" s="554" t="s">
        <v>10</v>
      </c>
      <c r="C1793" s="561" t="s">
        <v>200</v>
      </c>
      <c r="D1793" s="256" t="str">
        <f>VLOOKUP(Tabela24[[#This Row],[Symbol]],Baza_cen[],3,0)</f>
        <v>Profil drzwiowy  XPS</v>
      </c>
      <c r="E1793" s="257"/>
      <c r="F1793" s="257"/>
      <c r="G1793" s="257">
        <f ca="1">IFERROR(VLOOKUP(Tabela24[[#This Row],[Symbol]],INDIRECT("'"&amp;Tabela24[[#This Row],[INDEX]]&amp;"'!$D$5:$BB$3000"),13,0),0)</f>
        <v>0</v>
      </c>
      <c r="H1793" s="257" t="str">
        <f ca="1">IFERROR(VLOOKUP(Tabela24[[#This Row],[Symbol]],INDIRECT("'"&amp;Tabela24[[#This Row],[INDEX]]&amp;"'!$D$4:$BB$3000"),14,0),0)</f>
        <v>szt.</v>
      </c>
      <c r="I1793" s="409">
        <f ca="1">IFERROR(VLOOKUP(Tabela24[[#This Row],[Symbol]],INDIRECT("'"&amp;Tabela24[[#This Row],[INDEX]]&amp;"'!$D$4:$BB$3000"),30,0),0)</f>
        <v>0</v>
      </c>
      <c r="J1793" s="437">
        <f ca="1">IFERROR(VLOOKUP(Tabela24[[#This Row],[Symbol]],INDIRECT("'"&amp;Tabela24[[#This Row],[INDEX]]&amp;"'!$D$4:$BB$3000"),31,0),0)</f>
        <v>0</v>
      </c>
      <c r="K1793" s="258"/>
    </row>
    <row r="1794" spans="1:11" ht="30" customHeight="1" x14ac:dyDescent="0.2">
      <c r="A1794" s="254"/>
      <c r="B1794" s="554" t="s">
        <v>10</v>
      </c>
      <c r="C1794" s="561" t="s">
        <v>201</v>
      </c>
      <c r="D1794" s="256" t="str">
        <f>VLOOKUP(Tabela24[[#This Row],[Symbol]],Baza_cen[],3,0)</f>
        <v>Profil drzwiowy  XPS</v>
      </c>
      <c r="E1794" s="257"/>
      <c r="F1794" s="257"/>
      <c r="G1794" s="257">
        <f ca="1">IFERROR(VLOOKUP(Tabela24[[#This Row],[Symbol]],INDIRECT("'"&amp;Tabela24[[#This Row],[INDEX]]&amp;"'!$D$5:$BB$3000"),13,0),0)</f>
        <v>0</v>
      </c>
      <c r="H1794" s="257" t="str">
        <f ca="1">IFERROR(VLOOKUP(Tabela24[[#This Row],[Symbol]],INDIRECT("'"&amp;Tabela24[[#This Row],[INDEX]]&amp;"'!$D$4:$BB$3000"),14,0),0)</f>
        <v>szt.</v>
      </c>
      <c r="I1794" s="409">
        <f ca="1">IFERROR(VLOOKUP(Tabela24[[#This Row],[Symbol]],INDIRECT("'"&amp;Tabela24[[#This Row],[INDEX]]&amp;"'!$D$4:$BB$3000"),30,0),0)</f>
        <v>0</v>
      </c>
      <c r="J1794" s="437">
        <f ca="1">IFERROR(VLOOKUP(Tabela24[[#This Row],[Symbol]],INDIRECT("'"&amp;Tabela24[[#This Row],[INDEX]]&amp;"'!$D$4:$BB$3000"),31,0),0)</f>
        <v>0</v>
      </c>
      <c r="K1794" s="258"/>
    </row>
    <row r="1795" spans="1:11" ht="30" customHeight="1" x14ac:dyDescent="0.2">
      <c r="A1795" s="254"/>
      <c r="B1795" s="554" t="s">
        <v>10</v>
      </c>
      <c r="C1795" s="561" t="s">
        <v>202</v>
      </c>
      <c r="D1795" s="256" t="str">
        <f>VLOOKUP(Tabela24[[#This Row],[Symbol]],Baza_cen[],3,0)</f>
        <v>Profil drzwiowy  XPS</v>
      </c>
      <c r="E1795" s="257"/>
      <c r="F1795" s="257"/>
      <c r="G1795" s="257">
        <f ca="1">IFERROR(VLOOKUP(Tabela24[[#This Row],[Symbol]],INDIRECT("'"&amp;Tabela24[[#This Row],[INDEX]]&amp;"'!$D$5:$BB$3000"),13,0),0)</f>
        <v>0</v>
      </c>
      <c r="H1795" s="257" t="str">
        <f ca="1">IFERROR(VLOOKUP(Tabela24[[#This Row],[Symbol]],INDIRECT("'"&amp;Tabela24[[#This Row],[INDEX]]&amp;"'!$D$4:$BB$3000"),14,0),0)</f>
        <v>szt.</v>
      </c>
      <c r="I1795" s="409">
        <f ca="1">IFERROR(VLOOKUP(Tabela24[[#This Row],[Symbol]],INDIRECT("'"&amp;Tabela24[[#This Row],[INDEX]]&amp;"'!$D$4:$BB$3000"),30,0),0)</f>
        <v>0</v>
      </c>
      <c r="J1795" s="437">
        <f ca="1">IFERROR(VLOOKUP(Tabela24[[#This Row],[Symbol]],INDIRECT("'"&amp;Tabela24[[#This Row],[INDEX]]&amp;"'!$D$4:$BB$3000"),31,0),0)</f>
        <v>0</v>
      </c>
      <c r="K1795" s="258"/>
    </row>
    <row r="1796" spans="1:11" ht="30" customHeight="1" x14ac:dyDescent="0.2">
      <c r="A1796" s="254"/>
      <c r="B1796" s="554" t="s">
        <v>10</v>
      </c>
      <c r="C1796" s="561" t="s">
        <v>203</v>
      </c>
      <c r="D1796" s="256" t="str">
        <f>VLOOKUP(Tabela24[[#This Row],[Symbol]],Baza_cen[],3,0)</f>
        <v>Profil drzwiowy  XPS</v>
      </c>
      <c r="E1796" s="257"/>
      <c r="F1796" s="257"/>
      <c r="G1796" s="257">
        <f ca="1">IFERROR(VLOOKUP(Tabela24[[#This Row],[Symbol]],INDIRECT("'"&amp;Tabela24[[#This Row],[INDEX]]&amp;"'!$D$5:$BB$3000"),13,0),0)</f>
        <v>0</v>
      </c>
      <c r="H1796" s="257" t="str">
        <f ca="1">IFERROR(VLOOKUP(Tabela24[[#This Row],[Symbol]],INDIRECT("'"&amp;Tabela24[[#This Row],[INDEX]]&amp;"'!$D$4:$BB$3000"),14,0),0)</f>
        <v>szt.</v>
      </c>
      <c r="I1796" s="409">
        <f ca="1">IFERROR(VLOOKUP(Tabela24[[#This Row],[Symbol]],INDIRECT("'"&amp;Tabela24[[#This Row],[INDEX]]&amp;"'!$D$4:$BB$3000"),30,0),0)</f>
        <v>0</v>
      </c>
      <c r="J1796" s="437">
        <f ca="1">IFERROR(VLOOKUP(Tabela24[[#This Row],[Symbol]],INDIRECT("'"&amp;Tabela24[[#This Row],[INDEX]]&amp;"'!$D$4:$BB$3000"),31,0),0)</f>
        <v>0</v>
      </c>
      <c r="K1796" s="258"/>
    </row>
    <row r="1797" spans="1:11" ht="30" customHeight="1" x14ac:dyDescent="0.2">
      <c r="A1797" s="254"/>
      <c r="B1797" s="554" t="s">
        <v>10</v>
      </c>
      <c r="C1797" s="561" t="s">
        <v>204</v>
      </c>
      <c r="D1797" s="256" t="str">
        <f>VLOOKUP(Tabela24[[#This Row],[Symbol]],Baza_cen[],3,0)</f>
        <v>Profil drzwiowy  XPS</v>
      </c>
      <c r="E1797" s="257"/>
      <c r="F1797" s="257"/>
      <c r="G1797" s="257">
        <f ca="1">IFERROR(VLOOKUP(Tabela24[[#This Row],[Symbol]],INDIRECT("'"&amp;Tabela24[[#This Row],[INDEX]]&amp;"'!$D$5:$BB$3000"),13,0),0)</f>
        <v>0</v>
      </c>
      <c r="H1797" s="257" t="str">
        <f ca="1">IFERROR(VLOOKUP(Tabela24[[#This Row],[Symbol]],INDIRECT("'"&amp;Tabela24[[#This Row],[INDEX]]&amp;"'!$D$4:$BB$3000"),14,0),0)</f>
        <v>szt.</v>
      </c>
      <c r="I1797" s="409">
        <f ca="1">IFERROR(VLOOKUP(Tabela24[[#This Row],[Symbol]],INDIRECT("'"&amp;Tabela24[[#This Row],[INDEX]]&amp;"'!$D$4:$BB$3000"),30,0),0)</f>
        <v>0</v>
      </c>
      <c r="J1797" s="437">
        <f ca="1">IFERROR(VLOOKUP(Tabela24[[#This Row],[Symbol]],INDIRECT("'"&amp;Tabela24[[#This Row],[INDEX]]&amp;"'!$D$4:$BB$3000"),31,0),0)</f>
        <v>0</v>
      </c>
      <c r="K1797" s="258"/>
    </row>
    <row r="1798" spans="1:11" ht="30" customHeight="1" x14ac:dyDescent="0.2">
      <c r="A1798" s="254"/>
      <c r="B1798" s="554" t="s">
        <v>10</v>
      </c>
      <c r="C1798" s="561" t="s">
        <v>205</v>
      </c>
      <c r="D1798" s="256" t="str">
        <f>VLOOKUP(Tabela24[[#This Row],[Symbol]],Baza_cen[],3,0)</f>
        <v>Profil drzwiowy  XPS</v>
      </c>
      <c r="E1798" s="257"/>
      <c r="F1798" s="257"/>
      <c r="G1798" s="257">
        <f ca="1">IFERROR(VLOOKUP(Tabela24[[#This Row],[Symbol]],INDIRECT("'"&amp;Tabela24[[#This Row],[INDEX]]&amp;"'!$D$5:$BB$3000"),13,0),0)</f>
        <v>0</v>
      </c>
      <c r="H1798" s="257" t="str">
        <f ca="1">IFERROR(VLOOKUP(Tabela24[[#This Row],[Symbol]],INDIRECT("'"&amp;Tabela24[[#This Row],[INDEX]]&amp;"'!$D$4:$BB$3000"),14,0),0)</f>
        <v>szt.</v>
      </c>
      <c r="I1798" s="409">
        <f ca="1">IFERROR(VLOOKUP(Tabela24[[#This Row],[Symbol]],INDIRECT("'"&amp;Tabela24[[#This Row],[INDEX]]&amp;"'!$D$4:$BB$3000"),30,0),0)</f>
        <v>0</v>
      </c>
      <c r="J1798" s="437">
        <f ca="1">IFERROR(VLOOKUP(Tabela24[[#This Row],[Symbol]],INDIRECT("'"&amp;Tabela24[[#This Row],[INDEX]]&amp;"'!$D$4:$BB$3000"),31,0),0)</f>
        <v>0</v>
      </c>
      <c r="K1798" s="258"/>
    </row>
    <row r="1799" spans="1:11" ht="30" customHeight="1" x14ac:dyDescent="0.2">
      <c r="A1799" s="254"/>
      <c r="B1799" s="554" t="s">
        <v>10</v>
      </c>
      <c r="C1799" s="561" t="s">
        <v>206</v>
      </c>
      <c r="D1799" s="256" t="str">
        <f>VLOOKUP(Tabela24[[#This Row],[Symbol]],Baza_cen[],3,0)</f>
        <v>Profil drzwiowy  XPS</v>
      </c>
      <c r="E1799" s="257"/>
      <c r="F1799" s="257"/>
      <c r="G1799" s="257">
        <f ca="1">IFERROR(VLOOKUP(Tabela24[[#This Row],[Symbol]],INDIRECT("'"&amp;Tabela24[[#This Row],[INDEX]]&amp;"'!$D$5:$BB$3000"),13,0),0)</f>
        <v>0</v>
      </c>
      <c r="H1799" s="257" t="str">
        <f ca="1">IFERROR(VLOOKUP(Tabela24[[#This Row],[Symbol]],INDIRECT("'"&amp;Tabela24[[#This Row],[INDEX]]&amp;"'!$D$4:$BB$3000"),14,0),0)</f>
        <v>szt.</v>
      </c>
      <c r="I1799" s="409">
        <f ca="1">IFERROR(VLOOKUP(Tabela24[[#This Row],[Symbol]],INDIRECT("'"&amp;Tabela24[[#This Row],[INDEX]]&amp;"'!$D$4:$BB$3000"),30,0),0)</f>
        <v>0</v>
      </c>
      <c r="J1799" s="437">
        <f ca="1">IFERROR(VLOOKUP(Tabela24[[#This Row],[Symbol]],INDIRECT("'"&amp;Tabela24[[#This Row],[INDEX]]&amp;"'!$D$4:$BB$3000"),31,0),0)</f>
        <v>0</v>
      </c>
      <c r="K1799" s="258"/>
    </row>
    <row r="1800" spans="1:11" ht="30" customHeight="1" x14ac:dyDescent="0.2">
      <c r="A1800" s="254"/>
      <c r="B1800" s="554" t="s">
        <v>10</v>
      </c>
      <c r="C1800" s="561" t="s">
        <v>207</v>
      </c>
      <c r="D1800" s="256" t="str">
        <f>VLOOKUP(Tabela24[[#This Row],[Symbol]],Baza_cen[],3,0)</f>
        <v>Profil drzwiowy  XPS</v>
      </c>
      <c r="E1800" s="257"/>
      <c r="F1800" s="257"/>
      <c r="G1800" s="257">
        <f ca="1">IFERROR(VLOOKUP(Tabela24[[#This Row],[Symbol]],INDIRECT("'"&amp;Tabela24[[#This Row],[INDEX]]&amp;"'!$D$5:$BB$3000"),13,0),0)</f>
        <v>0</v>
      </c>
      <c r="H1800" s="257" t="str">
        <f ca="1">IFERROR(VLOOKUP(Tabela24[[#This Row],[Symbol]],INDIRECT("'"&amp;Tabela24[[#This Row],[INDEX]]&amp;"'!$D$4:$BB$3000"),14,0),0)</f>
        <v>szt.</v>
      </c>
      <c r="I1800" s="409">
        <f ca="1">IFERROR(VLOOKUP(Tabela24[[#This Row],[Symbol]],INDIRECT("'"&amp;Tabela24[[#This Row],[INDEX]]&amp;"'!$D$4:$BB$3000"),30,0),0)</f>
        <v>0</v>
      </c>
      <c r="J1800" s="437">
        <f ca="1">IFERROR(VLOOKUP(Tabela24[[#This Row],[Symbol]],INDIRECT("'"&amp;Tabela24[[#This Row],[INDEX]]&amp;"'!$D$4:$BB$3000"),31,0),0)</f>
        <v>0</v>
      </c>
      <c r="K1800" s="258"/>
    </row>
    <row r="1801" spans="1:11" ht="30" customHeight="1" x14ac:dyDescent="0.2">
      <c r="A1801" s="254"/>
      <c r="B1801" s="554" t="s">
        <v>10</v>
      </c>
      <c r="C1801" s="561" t="s">
        <v>208</v>
      </c>
      <c r="D1801" s="256" t="str">
        <f>VLOOKUP(Tabela24[[#This Row],[Symbol]],Baza_cen[],3,0)</f>
        <v>Profil drzwiowy  XPS</v>
      </c>
      <c r="E1801" s="257"/>
      <c r="F1801" s="257"/>
      <c r="G1801" s="257">
        <f ca="1">IFERROR(VLOOKUP(Tabela24[[#This Row],[Symbol]],INDIRECT("'"&amp;Tabela24[[#This Row],[INDEX]]&amp;"'!$D$5:$BB$3000"),13,0),0)</f>
        <v>0</v>
      </c>
      <c r="H1801" s="257" t="str">
        <f ca="1">IFERROR(VLOOKUP(Tabela24[[#This Row],[Symbol]],INDIRECT("'"&amp;Tabela24[[#This Row],[INDEX]]&amp;"'!$D$4:$BB$3000"),14,0),0)</f>
        <v>szt.</v>
      </c>
      <c r="I1801" s="409">
        <f ca="1">IFERROR(VLOOKUP(Tabela24[[#This Row],[Symbol]],INDIRECT("'"&amp;Tabela24[[#This Row],[INDEX]]&amp;"'!$D$4:$BB$3000"),30,0),0)</f>
        <v>0</v>
      </c>
      <c r="J1801" s="437">
        <f ca="1">IFERROR(VLOOKUP(Tabela24[[#This Row],[Symbol]],INDIRECT("'"&amp;Tabela24[[#This Row],[INDEX]]&amp;"'!$D$4:$BB$3000"),31,0),0)</f>
        <v>0</v>
      </c>
      <c r="K1801" s="258"/>
    </row>
    <row r="1802" spans="1:11" ht="30" customHeight="1" x14ac:dyDescent="0.2">
      <c r="A1802" s="254"/>
      <c r="B1802" s="554" t="s">
        <v>10</v>
      </c>
      <c r="C1802" s="561" t="s">
        <v>209</v>
      </c>
      <c r="D1802" s="256" t="str">
        <f>VLOOKUP(Tabela24[[#This Row],[Symbol]],Baza_cen[],3,0)</f>
        <v>Profil drzwiowy  XPS</v>
      </c>
      <c r="E1802" s="257"/>
      <c r="F1802" s="257"/>
      <c r="G1802" s="257">
        <f ca="1">IFERROR(VLOOKUP(Tabela24[[#This Row],[Symbol]],INDIRECT("'"&amp;Tabela24[[#This Row],[INDEX]]&amp;"'!$D$5:$BB$3000"),13,0),0)</f>
        <v>0</v>
      </c>
      <c r="H1802" s="257" t="str">
        <f ca="1">IFERROR(VLOOKUP(Tabela24[[#This Row],[Symbol]],INDIRECT("'"&amp;Tabela24[[#This Row],[INDEX]]&amp;"'!$D$4:$BB$3000"),14,0),0)</f>
        <v>szt.</v>
      </c>
      <c r="I1802" s="409">
        <f ca="1">IFERROR(VLOOKUP(Tabela24[[#This Row],[Symbol]],INDIRECT("'"&amp;Tabela24[[#This Row],[INDEX]]&amp;"'!$D$4:$BB$3000"),30,0),0)</f>
        <v>0</v>
      </c>
      <c r="J1802" s="437">
        <f ca="1">IFERROR(VLOOKUP(Tabela24[[#This Row],[Symbol]],INDIRECT("'"&amp;Tabela24[[#This Row],[INDEX]]&amp;"'!$D$4:$BB$3000"),31,0),0)</f>
        <v>0</v>
      </c>
      <c r="K1802" s="258"/>
    </row>
    <row r="1803" spans="1:11" ht="30" customHeight="1" x14ac:dyDescent="0.2">
      <c r="A1803" s="254"/>
      <c r="B1803" s="554" t="s">
        <v>10</v>
      </c>
      <c r="C1803" s="561" t="s">
        <v>210</v>
      </c>
      <c r="D1803" s="256" t="str">
        <f>VLOOKUP(Tabela24[[#This Row],[Symbol]],Baza_cen[],3,0)</f>
        <v>Profil drzwiowy  XPS</v>
      </c>
      <c r="E1803" s="257"/>
      <c r="F1803" s="257"/>
      <c r="G1803" s="257">
        <f ca="1">IFERROR(VLOOKUP(Tabela24[[#This Row],[Symbol]],INDIRECT("'"&amp;Tabela24[[#This Row],[INDEX]]&amp;"'!$D$5:$BB$3000"),13,0),0)</f>
        <v>0</v>
      </c>
      <c r="H1803" s="257" t="str">
        <f ca="1">IFERROR(VLOOKUP(Tabela24[[#This Row],[Symbol]],INDIRECT("'"&amp;Tabela24[[#This Row],[INDEX]]&amp;"'!$D$4:$BB$3000"),14,0),0)</f>
        <v>szt.</v>
      </c>
      <c r="I1803" s="409">
        <f ca="1">IFERROR(VLOOKUP(Tabela24[[#This Row],[Symbol]],INDIRECT("'"&amp;Tabela24[[#This Row],[INDEX]]&amp;"'!$D$4:$BB$3000"),30,0),0)</f>
        <v>0</v>
      </c>
      <c r="J1803" s="437">
        <f ca="1">IFERROR(VLOOKUP(Tabela24[[#This Row],[Symbol]],INDIRECT("'"&amp;Tabela24[[#This Row],[INDEX]]&amp;"'!$D$4:$BB$3000"),31,0),0)</f>
        <v>0</v>
      </c>
      <c r="K1803" s="258"/>
    </row>
    <row r="1804" spans="1:11" ht="30" customHeight="1" x14ac:dyDescent="0.2">
      <c r="A1804" s="254"/>
      <c r="B1804" s="554" t="s">
        <v>10</v>
      </c>
      <c r="C1804" s="561" t="s">
        <v>211</v>
      </c>
      <c r="D1804" s="256" t="str">
        <f>VLOOKUP(Tabela24[[#This Row],[Symbol]],Baza_cen[],3,0)</f>
        <v>Profil drzwiowy  XPS</v>
      </c>
      <c r="E1804" s="257"/>
      <c r="F1804" s="257"/>
      <c r="G1804" s="257">
        <f ca="1">IFERROR(VLOOKUP(Tabela24[[#This Row],[Symbol]],INDIRECT("'"&amp;Tabela24[[#This Row],[INDEX]]&amp;"'!$D$5:$BB$3000"),13,0),0)</f>
        <v>0</v>
      </c>
      <c r="H1804" s="257" t="str">
        <f ca="1">IFERROR(VLOOKUP(Tabela24[[#This Row],[Symbol]],INDIRECT("'"&amp;Tabela24[[#This Row],[INDEX]]&amp;"'!$D$4:$BB$3000"),14,0),0)</f>
        <v>szt.</v>
      </c>
      <c r="I1804" s="409">
        <f ca="1">IFERROR(VLOOKUP(Tabela24[[#This Row],[Symbol]],INDIRECT("'"&amp;Tabela24[[#This Row],[INDEX]]&amp;"'!$D$4:$BB$3000"),30,0),0)</f>
        <v>0</v>
      </c>
      <c r="J1804" s="437">
        <f ca="1">IFERROR(VLOOKUP(Tabela24[[#This Row],[Symbol]],INDIRECT("'"&amp;Tabela24[[#This Row],[INDEX]]&amp;"'!$D$4:$BB$3000"),31,0),0)</f>
        <v>0</v>
      </c>
      <c r="K1804" s="258"/>
    </row>
    <row r="1805" spans="1:11" ht="30" customHeight="1" x14ac:dyDescent="0.2">
      <c r="A1805" s="254"/>
      <c r="B1805" s="554" t="s">
        <v>10</v>
      </c>
      <c r="C1805" s="561" t="s">
        <v>38188</v>
      </c>
      <c r="D1805" s="256" t="str">
        <f>VLOOKUP(Tabela24[[#This Row],[Symbol]],Baza_cen[],3,0)</f>
        <v>Profil drzwiowy  XPS</v>
      </c>
      <c r="E1805" s="257"/>
      <c r="F1805" s="257"/>
      <c r="G1805" s="257">
        <f ca="1">IFERROR(VLOOKUP(Tabela24[[#This Row],[Symbol]],INDIRECT("'"&amp;Tabela24[[#This Row],[INDEX]]&amp;"'!$D$5:$BB$3000"),13,0),0)</f>
        <v>0</v>
      </c>
      <c r="H1805" s="257" t="str">
        <f ca="1">IFERROR(VLOOKUP(Tabela24[[#This Row],[Symbol]],INDIRECT("'"&amp;Tabela24[[#This Row],[INDEX]]&amp;"'!$D$4:$BB$3000"),14,0),0)</f>
        <v>szt.</v>
      </c>
      <c r="I1805" s="409">
        <f ca="1">IFERROR(VLOOKUP(Tabela24[[#This Row],[Symbol]],INDIRECT("'"&amp;Tabela24[[#This Row],[INDEX]]&amp;"'!$D$4:$BB$3000"),30,0),0)</f>
        <v>0</v>
      </c>
      <c r="J1805" s="437">
        <f ca="1">IFERROR(VLOOKUP(Tabela24[[#This Row],[Symbol]],INDIRECT("'"&amp;Tabela24[[#This Row],[INDEX]]&amp;"'!$D$4:$BB$3000"),31,0),0)</f>
        <v>0</v>
      </c>
      <c r="K1805" s="258"/>
    </row>
    <row r="1806" spans="1:11" ht="30" customHeight="1" x14ac:dyDescent="0.2">
      <c r="A1806" s="254"/>
      <c r="B1806" s="554" t="s">
        <v>10</v>
      </c>
      <c r="C1806" s="561" t="s">
        <v>38189</v>
      </c>
      <c r="D1806" s="256" t="str">
        <f>VLOOKUP(Tabela24[[#This Row],[Symbol]],Baza_cen[],3,0)</f>
        <v>Profil drzwiowy  XPS</v>
      </c>
      <c r="E1806" s="257"/>
      <c r="F1806" s="257"/>
      <c r="G1806" s="257">
        <f ca="1">IFERROR(VLOOKUP(Tabela24[[#This Row],[Symbol]],INDIRECT("'"&amp;Tabela24[[#This Row],[INDEX]]&amp;"'!$D$5:$BB$3000"),13,0),0)</f>
        <v>0</v>
      </c>
      <c r="H1806" s="257" t="str">
        <f ca="1">IFERROR(VLOOKUP(Tabela24[[#This Row],[Symbol]],INDIRECT("'"&amp;Tabela24[[#This Row],[INDEX]]&amp;"'!$D$4:$BB$3000"),14,0),0)</f>
        <v>szt.</v>
      </c>
      <c r="I1806" s="409">
        <f ca="1">IFERROR(VLOOKUP(Tabela24[[#This Row],[Symbol]],INDIRECT("'"&amp;Tabela24[[#This Row],[INDEX]]&amp;"'!$D$4:$BB$3000"),30,0),0)</f>
        <v>0</v>
      </c>
      <c r="J1806" s="437">
        <f ca="1">IFERROR(VLOOKUP(Tabela24[[#This Row],[Symbol]],INDIRECT("'"&amp;Tabela24[[#This Row],[INDEX]]&amp;"'!$D$4:$BB$3000"),31,0),0)</f>
        <v>0</v>
      </c>
      <c r="K1806" s="258"/>
    </row>
    <row r="1807" spans="1:11" ht="30" customHeight="1" x14ac:dyDescent="0.2">
      <c r="A1807" s="254"/>
      <c r="B1807" s="554" t="s">
        <v>10</v>
      </c>
      <c r="C1807" s="561" t="s">
        <v>38190</v>
      </c>
      <c r="D1807" s="256" t="str">
        <f>VLOOKUP(Tabela24[[#This Row],[Symbol]],Baza_cen[],3,0)</f>
        <v>Profil drzwiowy  XPS</v>
      </c>
      <c r="E1807" s="257"/>
      <c r="F1807" s="257"/>
      <c r="G1807" s="257">
        <f ca="1">IFERROR(VLOOKUP(Tabela24[[#This Row],[Symbol]],INDIRECT("'"&amp;Tabela24[[#This Row],[INDEX]]&amp;"'!$D$5:$BB$3000"),13,0),0)</f>
        <v>0</v>
      </c>
      <c r="H1807" s="257" t="str">
        <f ca="1">IFERROR(VLOOKUP(Tabela24[[#This Row],[Symbol]],INDIRECT("'"&amp;Tabela24[[#This Row],[INDEX]]&amp;"'!$D$4:$BB$3000"),14,0),0)</f>
        <v>szt.</v>
      </c>
      <c r="I1807" s="409">
        <f ca="1">IFERROR(VLOOKUP(Tabela24[[#This Row],[Symbol]],INDIRECT("'"&amp;Tabela24[[#This Row],[INDEX]]&amp;"'!$D$4:$BB$3000"),30,0),0)</f>
        <v>0</v>
      </c>
      <c r="J1807" s="437">
        <f ca="1">IFERROR(VLOOKUP(Tabela24[[#This Row],[Symbol]],INDIRECT("'"&amp;Tabela24[[#This Row],[INDEX]]&amp;"'!$D$4:$BB$3000"),31,0),0)</f>
        <v>0</v>
      </c>
      <c r="K1807" s="258"/>
    </row>
    <row r="1808" spans="1:11" ht="30" customHeight="1" x14ac:dyDescent="0.2">
      <c r="A1808" s="254"/>
      <c r="B1808" s="554" t="s">
        <v>10</v>
      </c>
      <c r="C1808" s="561" t="s">
        <v>38191</v>
      </c>
      <c r="D1808" s="256" t="str">
        <f>VLOOKUP(Tabela24[[#This Row],[Symbol]],Baza_cen[],3,0)</f>
        <v>Profil drzwiowy  XPS</v>
      </c>
      <c r="E1808" s="257"/>
      <c r="F1808" s="257"/>
      <c r="G1808" s="257">
        <f ca="1">IFERROR(VLOOKUP(Tabela24[[#This Row],[Symbol]],INDIRECT("'"&amp;Tabela24[[#This Row],[INDEX]]&amp;"'!$D$5:$BB$3000"),13,0),0)</f>
        <v>0</v>
      </c>
      <c r="H1808" s="257" t="str">
        <f ca="1">IFERROR(VLOOKUP(Tabela24[[#This Row],[Symbol]],INDIRECT("'"&amp;Tabela24[[#This Row],[INDEX]]&amp;"'!$D$4:$BB$3000"),14,0),0)</f>
        <v>szt.</v>
      </c>
      <c r="I1808" s="409">
        <f ca="1">IFERROR(VLOOKUP(Tabela24[[#This Row],[Symbol]],INDIRECT("'"&amp;Tabela24[[#This Row],[INDEX]]&amp;"'!$D$4:$BB$3000"),30,0),0)</f>
        <v>0</v>
      </c>
      <c r="J1808" s="437">
        <f ca="1">IFERROR(VLOOKUP(Tabela24[[#This Row],[Symbol]],INDIRECT("'"&amp;Tabela24[[#This Row],[INDEX]]&amp;"'!$D$4:$BB$3000"),31,0),0)</f>
        <v>0</v>
      </c>
      <c r="K1808" s="258"/>
    </row>
    <row r="1809" spans="1:11" ht="30" customHeight="1" x14ac:dyDescent="0.2">
      <c r="A1809" s="254"/>
      <c r="B1809" s="554" t="s">
        <v>10</v>
      </c>
      <c r="C1809" s="561" t="s">
        <v>38192</v>
      </c>
      <c r="D1809" s="256" t="str">
        <f>VLOOKUP(Tabela24[[#This Row],[Symbol]],Baza_cen[],3,0)</f>
        <v>Profil drzwiowy  XPS</v>
      </c>
      <c r="E1809" s="257"/>
      <c r="F1809" s="257"/>
      <c r="G1809" s="257">
        <f ca="1">IFERROR(VLOOKUP(Tabela24[[#This Row],[Symbol]],INDIRECT("'"&amp;Tabela24[[#This Row],[INDEX]]&amp;"'!$D$5:$BB$3000"),13,0),0)</f>
        <v>0</v>
      </c>
      <c r="H1809" s="257" t="str">
        <f ca="1">IFERROR(VLOOKUP(Tabela24[[#This Row],[Symbol]],INDIRECT("'"&amp;Tabela24[[#This Row],[INDEX]]&amp;"'!$D$4:$BB$3000"),14,0),0)</f>
        <v>szt.</v>
      </c>
      <c r="I1809" s="409">
        <f ca="1">IFERROR(VLOOKUP(Tabela24[[#This Row],[Symbol]],INDIRECT("'"&amp;Tabela24[[#This Row],[INDEX]]&amp;"'!$D$4:$BB$3000"),30,0),0)</f>
        <v>0</v>
      </c>
      <c r="J1809" s="437">
        <f ca="1">IFERROR(VLOOKUP(Tabela24[[#This Row],[Symbol]],INDIRECT("'"&amp;Tabela24[[#This Row],[INDEX]]&amp;"'!$D$4:$BB$3000"),31,0),0)</f>
        <v>0</v>
      </c>
      <c r="K1809" s="258"/>
    </row>
    <row r="1810" spans="1:11" ht="30" customHeight="1" x14ac:dyDescent="0.2">
      <c r="A1810" s="254"/>
      <c r="B1810" s="554" t="s">
        <v>10</v>
      </c>
      <c r="C1810" s="561" t="s">
        <v>38193</v>
      </c>
      <c r="D1810" s="256" t="str">
        <f>VLOOKUP(Tabela24[[#This Row],[Symbol]],Baza_cen[],3,0)</f>
        <v>Profil drzwiowy  XPS</v>
      </c>
      <c r="E1810" s="257"/>
      <c r="F1810" s="257"/>
      <c r="G1810" s="257">
        <f ca="1">IFERROR(VLOOKUP(Tabela24[[#This Row],[Symbol]],INDIRECT("'"&amp;Tabela24[[#This Row],[INDEX]]&amp;"'!$D$5:$BB$3000"),13,0),0)</f>
        <v>0</v>
      </c>
      <c r="H1810" s="257" t="str">
        <f ca="1">IFERROR(VLOOKUP(Tabela24[[#This Row],[Symbol]],INDIRECT("'"&amp;Tabela24[[#This Row],[INDEX]]&amp;"'!$D$4:$BB$3000"),14,0),0)</f>
        <v>szt.</v>
      </c>
      <c r="I1810" s="409">
        <f ca="1">IFERROR(VLOOKUP(Tabela24[[#This Row],[Symbol]],INDIRECT("'"&amp;Tabela24[[#This Row],[INDEX]]&amp;"'!$D$4:$BB$3000"),30,0),0)</f>
        <v>0</v>
      </c>
      <c r="J1810" s="437">
        <f ca="1">IFERROR(VLOOKUP(Tabela24[[#This Row],[Symbol]],INDIRECT("'"&amp;Tabela24[[#This Row],[INDEX]]&amp;"'!$D$4:$BB$3000"),31,0),0)</f>
        <v>0</v>
      </c>
      <c r="K1810" s="258"/>
    </row>
    <row r="1811" spans="1:11" ht="30" customHeight="1" x14ac:dyDescent="0.2">
      <c r="A1811" s="254"/>
      <c r="B1811" s="554" t="s">
        <v>10</v>
      </c>
      <c r="C1811" s="561" t="s">
        <v>38194</v>
      </c>
      <c r="D1811" s="256" t="str">
        <f>VLOOKUP(Tabela24[[#This Row],[Symbol]],Baza_cen[],3,0)</f>
        <v>Profil drzwiowy  XPS</v>
      </c>
      <c r="E1811" s="257"/>
      <c r="F1811" s="257"/>
      <c r="G1811" s="257">
        <f ca="1">IFERROR(VLOOKUP(Tabela24[[#This Row],[Symbol]],INDIRECT("'"&amp;Tabela24[[#This Row],[INDEX]]&amp;"'!$D$5:$BB$3000"),13,0),0)</f>
        <v>0</v>
      </c>
      <c r="H1811" s="257" t="str">
        <f ca="1">IFERROR(VLOOKUP(Tabela24[[#This Row],[Symbol]],INDIRECT("'"&amp;Tabela24[[#This Row],[INDEX]]&amp;"'!$D$4:$BB$3000"),14,0),0)</f>
        <v>szt.</v>
      </c>
      <c r="I1811" s="409">
        <f ca="1">IFERROR(VLOOKUP(Tabela24[[#This Row],[Symbol]],INDIRECT("'"&amp;Tabela24[[#This Row],[INDEX]]&amp;"'!$D$4:$BB$3000"),30,0),0)</f>
        <v>0</v>
      </c>
      <c r="J1811" s="437">
        <f ca="1">IFERROR(VLOOKUP(Tabela24[[#This Row],[Symbol]],INDIRECT("'"&amp;Tabela24[[#This Row],[INDEX]]&amp;"'!$D$4:$BB$3000"),31,0),0)</f>
        <v>0</v>
      </c>
      <c r="K1811" s="258"/>
    </row>
    <row r="1812" spans="1:11" ht="30" customHeight="1" x14ac:dyDescent="0.2">
      <c r="A1812" s="254"/>
      <c r="B1812" s="554" t="s">
        <v>10</v>
      </c>
      <c r="C1812" s="561" t="s">
        <v>38195</v>
      </c>
      <c r="D1812" s="256" t="str">
        <f>VLOOKUP(Tabela24[[#This Row],[Symbol]],Baza_cen[],3,0)</f>
        <v>Profil drzwiowy  XPS</v>
      </c>
      <c r="E1812" s="257"/>
      <c r="F1812" s="257"/>
      <c r="G1812" s="257">
        <f ca="1">IFERROR(VLOOKUP(Tabela24[[#This Row],[Symbol]],INDIRECT("'"&amp;Tabela24[[#This Row],[INDEX]]&amp;"'!$D$5:$BB$3000"),13,0),0)</f>
        <v>0</v>
      </c>
      <c r="H1812" s="257" t="str">
        <f ca="1">IFERROR(VLOOKUP(Tabela24[[#This Row],[Symbol]],INDIRECT("'"&amp;Tabela24[[#This Row],[INDEX]]&amp;"'!$D$4:$BB$3000"),14,0),0)</f>
        <v>szt.</v>
      </c>
      <c r="I1812" s="409">
        <f ca="1">IFERROR(VLOOKUP(Tabela24[[#This Row],[Symbol]],INDIRECT("'"&amp;Tabela24[[#This Row],[INDEX]]&amp;"'!$D$4:$BB$3000"),30,0),0)</f>
        <v>0</v>
      </c>
      <c r="J1812" s="437">
        <f ca="1">IFERROR(VLOOKUP(Tabela24[[#This Row],[Symbol]],INDIRECT("'"&amp;Tabela24[[#This Row],[INDEX]]&amp;"'!$D$4:$BB$3000"),31,0),0)</f>
        <v>0</v>
      </c>
      <c r="K1812" s="258"/>
    </row>
    <row r="1813" spans="1:11" ht="30" customHeight="1" x14ac:dyDescent="0.2">
      <c r="A1813" s="254"/>
      <c r="B1813" s="554" t="s">
        <v>10</v>
      </c>
      <c r="C1813" s="561" t="s">
        <v>38196</v>
      </c>
      <c r="D1813" s="256" t="str">
        <f>VLOOKUP(Tabela24[[#This Row],[Symbol]],Baza_cen[],3,0)</f>
        <v>Profil drzwiowy  XPS</v>
      </c>
      <c r="E1813" s="257"/>
      <c r="F1813" s="257"/>
      <c r="G1813" s="257">
        <f ca="1">IFERROR(VLOOKUP(Tabela24[[#This Row],[Symbol]],INDIRECT("'"&amp;Tabela24[[#This Row],[INDEX]]&amp;"'!$D$5:$BB$3000"),13,0),0)</f>
        <v>0</v>
      </c>
      <c r="H1813" s="257" t="str">
        <f ca="1">IFERROR(VLOOKUP(Tabela24[[#This Row],[Symbol]],INDIRECT("'"&amp;Tabela24[[#This Row],[INDEX]]&amp;"'!$D$4:$BB$3000"),14,0),0)</f>
        <v>szt.</v>
      </c>
      <c r="I1813" s="409">
        <f ca="1">IFERROR(VLOOKUP(Tabela24[[#This Row],[Symbol]],INDIRECT("'"&amp;Tabela24[[#This Row],[INDEX]]&amp;"'!$D$4:$BB$3000"),30,0),0)</f>
        <v>0</v>
      </c>
      <c r="J1813" s="437">
        <f ca="1">IFERROR(VLOOKUP(Tabela24[[#This Row],[Symbol]],INDIRECT("'"&amp;Tabela24[[#This Row],[INDEX]]&amp;"'!$D$4:$BB$3000"),31,0),0)</f>
        <v>0</v>
      </c>
      <c r="K1813" s="258"/>
    </row>
    <row r="1814" spans="1:11" ht="30" customHeight="1" x14ac:dyDescent="0.2">
      <c r="A1814" s="254"/>
      <c r="B1814" s="554" t="s">
        <v>10</v>
      </c>
      <c r="C1814" s="561" t="s">
        <v>38197</v>
      </c>
      <c r="D1814" s="256" t="str">
        <f>VLOOKUP(Tabela24[[#This Row],[Symbol]],Baza_cen[],3,0)</f>
        <v>Profil drzwiowy  XPS</v>
      </c>
      <c r="E1814" s="257"/>
      <c r="F1814" s="257"/>
      <c r="G1814" s="257">
        <f ca="1">IFERROR(VLOOKUP(Tabela24[[#This Row],[Symbol]],INDIRECT("'"&amp;Tabela24[[#This Row],[INDEX]]&amp;"'!$D$5:$BB$3000"),13,0),0)</f>
        <v>0</v>
      </c>
      <c r="H1814" s="257" t="str">
        <f ca="1">IFERROR(VLOOKUP(Tabela24[[#This Row],[Symbol]],INDIRECT("'"&amp;Tabela24[[#This Row],[INDEX]]&amp;"'!$D$4:$BB$3000"),14,0),0)</f>
        <v>szt.</v>
      </c>
      <c r="I1814" s="409">
        <f ca="1">IFERROR(VLOOKUP(Tabela24[[#This Row],[Symbol]],INDIRECT("'"&amp;Tabela24[[#This Row],[INDEX]]&amp;"'!$D$4:$BB$3000"),30,0),0)</f>
        <v>0</v>
      </c>
      <c r="J1814" s="437">
        <f ca="1">IFERROR(VLOOKUP(Tabela24[[#This Row],[Symbol]],INDIRECT("'"&amp;Tabela24[[#This Row],[INDEX]]&amp;"'!$D$4:$BB$3000"),31,0),0)</f>
        <v>0</v>
      </c>
      <c r="K1814" s="258"/>
    </row>
    <row r="1815" spans="1:11" ht="30" customHeight="1" x14ac:dyDescent="0.2">
      <c r="A1815" s="254"/>
      <c r="B1815" s="554" t="s">
        <v>10</v>
      </c>
      <c r="C1815" s="561" t="s">
        <v>38198</v>
      </c>
      <c r="D1815" s="256" t="str">
        <f>VLOOKUP(Tabela24[[#This Row],[Symbol]],Baza_cen[],3,0)</f>
        <v>Profil drzwiowy  XPS</v>
      </c>
      <c r="E1815" s="257"/>
      <c r="F1815" s="257"/>
      <c r="G1815" s="257">
        <f ca="1">IFERROR(VLOOKUP(Tabela24[[#This Row],[Symbol]],INDIRECT("'"&amp;Tabela24[[#This Row],[INDEX]]&amp;"'!$D$5:$BB$3000"),13,0),0)</f>
        <v>0</v>
      </c>
      <c r="H1815" s="257" t="str">
        <f ca="1">IFERROR(VLOOKUP(Tabela24[[#This Row],[Symbol]],INDIRECT("'"&amp;Tabela24[[#This Row],[INDEX]]&amp;"'!$D$4:$BB$3000"),14,0),0)</f>
        <v>szt.</v>
      </c>
      <c r="I1815" s="409">
        <f ca="1">IFERROR(VLOOKUP(Tabela24[[#This Row],[Symbol]],INDIRECT("'"&amp;Tabela24[[#This Row],[INDEX]]&amp;"'!$D$4:$BB$3000"),30,0),0)</f>
        <v>0</v>
      </c>
      <c r="J1815" s="437">
        <f ca="1">IFERROR(VLOOKUP(Tabela24[[#This Row],[Symbol]],INDIRECT("'"&amp;Tabela24[[#This Row],[INDEX]]&amp;"'!$D$4:$BB$3000"),31,0),0)</f>
        <v>0</v>
      </c>
      <c r="K1815" s="258"/>
    </row>
    <row r="1816" spans="1:11" ht="30" customHeight="1" x14ac:dyDescent="0.2">
      <c r="A1816" s="254"/>
      <c r="B1816" s="554" t="s">
        <v>10</v>
      </c>
      <c r="C1816" s="561" t="s">
        <v>38199</v>
      </c>
      <c r="D1816" s="256" t="str">
        <f>VLOOKUP(Tabela24[[#This Row],[Symbol]],Baza_cen[],3,0)</f>
        <v>Profil drzwiowy  XPS</v>
      </c>
      <c r="E1816" s="257"/>
      <c r="F1816" s="257"/>
      <c r="G1816" s="257">
        <f ca="1">IFERROR(VLOOKUP(Tabela24[[#This Row],[Symbol]],INDIRECT("'"&amp;Tabela24[[#This Row],[INDEX]]&amp;"'!$D$5:$BB$3000"),13,0),0)</f>
        <v>0</v>
      </c>
      <c r="H1816" s="257" t="str">
        <f ca="1">IFERROR(VLOOKUP(Tabela24[[#This Row],[Symbol]],INDIRECT("'"&amp;Tabela24[[#This Row],[INDEX]]&amp;"'!$D$4:$BB$3000"),14,0),0)</f>
        <v>szt.</v>
      </c>
      <c r="I1816" s="409">
        <f ca="1">IFERROR(VLOOKUP(Tabela24[[#This Row],[Symbol]],INDIRECT("'"&amp;Tabela24[[#This Row],[INDEX]]&amp;"'!$D$4:$BB$3000"),30,0),0)</f>
        <v>0</v>
      </c>
      <c r="J1816" s="437">
        <f ca="1">IFERROR(VLOOKUP(Tabela24[[#This Row],[Symbol]],INDIRECT("'"&amp;Tabela24[[#This Row],[INDEX]]&amp;"'!$D$4:$BB$3000"),31,0),0)</f>
        <v>0</v>
      </c>
      <c r="K1816" s="258"/>
    </row>
    <row r="1817" spans="1:11" ht="30" customHeight="1" x14ac:dyDescent="0.2">
      <c r="A1817" s="254"/>
      <c r="B1817" s="554" t="s">
        <v>10</v>
      </c>
      <c r="C1817" s="561" t="s">
        <v>38200</v>
      </c>
      <c r="D1817" s="256" t="str">
        <f>VLOOKUP(Tabela24[[#This Row],[Symbol]],Baza_cen[],3,0)</f>
        <v>Profil drzwiowy  XPS</v>
      </c>
      <c r="E1817" s="257"/>
      <c r="F1817" s="257"/>
      <c r="G1817" s="257">
        <f ca="1">IFERROR(VLOOKUP(Tabela24[[#This Row],[Symbol]],INDIRECT("'"&amp;Tabela24[[#This Row],[INDEX]]&amp;"'!$D$5:$BB$3000"),13,0),0)</f>
        <v>0</v>
      </c>
      <c r="H1817" s="257" t="str">
        <f ca="1">IFERROR(VLOOKUP(Tabela24[[#This Row],[Symbol]],INDIRECT("'"&amp;Tabela24[[#This Row],[INDEX]]&amp;"'!$D$4:$BB$3000"),14,0),0)</f>
        <v>szt.</v>
      </c>
      <c r="I1817" s="409">
        <f ca="1">IFERROR(VLOOKUP(Tabela24[[#This Row],[Symbol]],INDIRECT("'"&amp;Tabela24[[#This Row],[INDEX]]&amp;"'!$D$4:$BB$3000"),30,0),0)</f>
        <v>0</v>
      </c>
      <c r="J1817" s="437">
        <f ca="1">IFERROR(VLOOKUP(Tabela24[[#This Row],[Symbol]],INDIRECT("'"&amp;Tabela24[[#This Row],[INDEX]]&amp;"'!$D$4:$BB$3000"),31,0),0)</f>
        <v>0</v>
      </c>
      <c r="K1817" s="258"/>
    </row>
    <row r="1818" spans="1:11" ht="30" customHeight="1" x14ac:dyDescent="0.2">
      <c r="A1818" s="254"/>
      <c r="B1818" s="554" t="s">
        <v>10</v>
      </c>
      <c r="C1818" s="561" t="s">
        <v>38201</v>
      </c>
      <c r="D1818" s="256" t="str">
        <f>VLOOKUP(Tabela24[[#This Row],[Symbol]],Baza_cen[],3,0)</f>
        <v>Profil drzwiowy  XPS</v>
      </c>
      <c r="E1818" s="257"/>
      <c r="F1818" s="257"/>
      <c r="G1818" s="257">
        <f ca="1">IFERROR(VLOOKUP(Tabela24[[#This Row],[Symbol]],INDIRECT("'"&amp;Tabela24[[#This Row],[INDEX]]&amp;"'!$D$5:$BB$3000"),13,0),0)</f>
        <v>0</v>
      </c>
      <c r="H1818" s="257" t="str">
        <f ca="1">IFERROR(VLOOKUP(Tabela24[[#This Row],[Symbol]],INDIRECT("'"&amp;Tabela24[[#This Row],[INDEX]]&amp;"'!$D$4:$BB$3000"),14,0),0)</f>
        <v>szt.</v>
      </c>
      <c r="I1818" s="409">
        <f ca="1">IFERROR(VLOOKUP(Tabela24[[#This Row],[Symbol]],INDIRECT("'"&amp;Tabela24[[#This Row],[INDEX]]&amp;"'!$D$4:$BB$3000"),30,0),0)</f>
        <v>0</v>
      </c>
      <c r="J1818" s="437">
        <f ca="1">IFERROR(VLOOKUP(Tabela24[[#This Row],[Symbol]],INDIRECT("'"&amp;Tabela24[[#This Row],[INDEX]]&amp;"'!$D$4:$BB$3000"),31,0),0)</f>
        <v>0</v>
      </c>
      <c r="K1818" s="258"/>
    </row>
    <row r="1819" spans="1:11" ht="30" customHeight="1" x14ac:dyDescent="0.2">
      <c r="A1819" s="254"/>
      <c r="B1819" s="554" t="s">
        <v>10</v>
      </c>
      <c r="C1819" s="561" t="s">
        <v>38202</v>
      </c>
      <c r="D1819" s="256" t="str">
        <f>VLOOKUP(Tabela24[[#This Row],[Symbol]],Baza_cen[],3,0)</f>
        <v>Profil drzwiowy  XPS</v>
      </c>
      <c r="E1819" s="257"/>
      <c r="F1819" s="257"/>
      <c r="G1819" s="257">
        <f ca="1">IFERROR(VLOOKUP(Tabela24[[#This Row],[Symbol]],INDIRECT("'"&amp;Tabela24[[#This Row],[INDEX]]&amp;"'!$D$5:$BB$3000"),13,0),0)</f>
        <v>0</v>
      </c>
      <c r="H1819" s="257" t="str">
        <f ca="1">IFERROR(VLOOKUP(Tabela24[[#This Row],[Symbol]],INDIRECT("'"&amp;Tabela24[[#This Row],[INDEX]]&amp;"'!$D$4:$BB$3000"),14,0),0)</f>
        <v>szt.</v>
      </c>
      <c r="I1819" s="409">
        <f ca="1">IFERROR(VLOOKUP(Tabela24[[#This Row],[Symbol]],INDIRECT("'"&amp;Tabela24[[#This Row],[INDEX]]&amp;"'!$D$4:$BB$3000"),30,0),0)</f>
        <v>0</v>
      </c>
      <c r="J1819" s="437">
        <f ca="1">IFERROR(VLOOKUP(Tabela24[[#This Row],[Symbol]],INDIRECT("'"&amp;Tabela24[[#This Row],[INDEX]]&amp;"'!$D$4:$BB$3000"),31,0),0)</f>
        <v>0</v>
      </c>
      <c r="K1819" s="258"/>
    </row>
    <row r="1820" spans="1:11" ht="30" customHeight="1" x14ac:dyDescent="0.2">
      <c r="A1820" s="254"/>
      <c r="B1820" s="554" t="s">
        <v>10</v>
      </c>
      <c r="C1820" s="561" t="s">
        <v>38203</v>
      </c>
      <c r="D1820" s="256" t="str">
        <f>VLOOKUP(Tabela24[[#This Row],[Symbol]],Baza_cen[],3,0)</f>
        <v>Profil drzwiowy  XPS</v>
      </c>
      <c r="E1820" s="257"/>
      <c r="F1820" s="257"/>
      <c r="G1820" s="257">
        <f ca="1">IFERROR(VLOOKUP(Tabela24[[#This Row],[Symbol]],INDIRECT("'"&amp;Tabela24[[#This Row],[INDEX]]&amp;"'!$D$5:$BB$3000"),13,0),0)</f>
        <v>0</v>
      </c>
      <c r="H1820" s="257" t="str">
        <f ca="1">IFERROR(VLOOKUP(Tabela24[[#This Row],[Symbol]],INDIRECT("'"&amp;Tabela24[[#This Row],[INDEX]]&amp;"'!$D$4:$BB$3000"),14,0),0)</f>
        <v>szt.</v>
      </c>
      <c r="I1820" s="409">
        <f ca="1">IFERROR(VLOOKUP(Tabela24[[#This Row],[Symbol]],INDIRECT("'"&amp;Tabela24[[#This Row],[INDEX]]&amp;"'!$D$4:$BB$3000"),30,0),0)</f>
        <v>0</v>
      </c>
      <c r="J1820" s="437">
        <f ca="1">IFERROR(VLOOKUP(Tabela24[[#This Row],[Symbol]],INDIRECT("'"&amp;Tabela24[[#This Row],[INDEX]]&amp;"'!$D$4:$BB$3000"),31,0),0)</f>
        <v>0</v>
      </c>
      <c r="K1820" s="258"/>
    </row>
    <row r="1821" spans="1:11" ht="30" customHeight="1" x14ac:dyDescent="0.2">
      <c r="A1821" s="254"/>
      <c r="B1821" s="554" t="s">
        <v>10</v>
      </c>
      <c r="C1821" s="561" t="s">
        <v>38204</v>
      </c>
      <c r="D1821" s="256" t="str">
        <f>VLOOKUP(Tabela24[[#This Row],[Symbol]],Baza_cen[],3,0)</f>
        <v>Profil drzwiowy  XPS</v>
      </c>
      <c r="E1821" s="257"/>
      <c r="F1821" s="257"/>
      <c r="G1821" s="257">
        <f ca="1">IFERROR(VLOOKUP(Tabela24[[#This Row],[Symbol]],INDIRECT("'"&amp;Tabela24[[#This Row],[INDEX]]&amp;"'!$D$5:$BB$3000"),13,0),0)</f>
        <v>0</v>
      </c>
      <c r="H1821" s="257" t="str">
        <f ca="1">IFERROR(VLOOKUP(Tabela24[[#This Row],[Symbol]],INDIRECT("'"&amp;Tabela24[[#This Row],[INDEX]]&amp;"'!$D$4:$BB$3000"),14,0),0)</f>
        <v>szt.</v>
      </c>
      <c r="I1821" s="409">
        <f ca="1">IFERROR(VLOOKUP(Tabela24[[#This Row],[Symbol]],INDIRECT("'"&amp;Tabela24[[#This Row],[INDEX]]&amp;"'!$D$4:$BB$3000"),30,0),0)</f>
        <v>0</v>
      </c>
      <c r="J1821" s="437">
        <f ca="1">IFERROR(VLOOKUP(Tabela24[[#This Row],[Symbol]],INDIRECT("'"&amp;Tabela24[[#This Row],[INDEX]]&amp;"'!$D$4:$BB$3000"),31,0),0)</f>
        <v>0</v>
      </c>
      <c r="K1821" s="258"/>
    </row>
    <row r="1822" spans="1:11" ht="30" customHeight="1" x14ac:dyDescent="0.2">
      <c r="A1822" s="254"/>
      <c r="B1822" s="554" t="s">
        <v>10</v>
      </c>
      <c r="C1822" s="561" t="s">
        <v>38205</v>
      </c>
      <c r="D1822" s="256" t="str">
        <f>VLOOKUP(Tabela24[[#This Row],[Symbol]],Baza_cen[],3,0)</f>
        <v>Profil drzwiowy  XPS</v>
      </c>
      <c r="E1822" s="257"/>
      <c r="F1822" s="257"/>
      <c r="G1822" s="257">
        <f ca="1">IFERROR(VLOOKUP(Tabela24[[#This Row],[Symbol]],INDIRECT("'"&amp;Tabela24[[#This Row],[INDEX]]&amp;"'!$D$5:$BB$3000"),13,0),0)</f>
        <v>0</v>
      </c>
      <c r="H1822" s="257" t="str">
        <f ca="1">IFERROR(VLOOKUP(Tabela24[[#This Row],[Symbol]],INDIRECT("'"&amp;Tabela24[[#This Row],[INDEX]]&amp;"'!$D$4:$BB$3000"),14,0),0)</f>
        <v>szt.</v>
      </c>
      <c r="I1822" s="409">
        <f ca="1">IFERROR(VLOOKUP(Tabela24[[#This Row],[Symbol]],INDIRECT("'"&amp;Tabela24[[#This Row],[INDEX]]&amp;"'!$D$4:$BB$3000"),30,0),0)</f>
        <v>0</v>
      </c>
      <c r="J1822" s="437">
        <f ca="1">IFERROR(VLOOKUP(Tabela24[[#This Row],[Symbol]],INDIRECT("'"&amp;Tabela24[[#This Row],[INDEX]]&amp;"'!$D$4:$BB$3000"),31,0),0)</f>
        <v>0</v>
      </c>
      <c r="K1822" s="258"/>
    </row>
    <row r="1823" spans="1:11" ht="30" customHeight="1" x14ac:dyDescent="0.2">
      <c r="A1823" s="254"/>
      <c r="B1823" s="554" t="s">
        <v>10</v>
      </c>
      <c r="C1823" s="561" t="s">
        <v>38206</v>
      </c>
      <c r="D1823" s="256" t="str">
        <f>VLOOKUP(Tabela24[[#This Row],[Symbol]],Baza_cen[],3,0)</f>
        <v>Profil drzwiowy  XPS</v>
      </c>
      <c r="E1823" s="257"/>
      <c r="F1823" s="257"/>
      <c r="G1823" s="257">
        <f ca="1">IFERROR(VLOOKUP(Tabela24[[#This Row],[Symbol]],INDIRECT("'"&amp;Tabela24[[#This Row],[INDEX]]&amp;"'!$D$5:$BB$3000"),13,0),0)</f>
        <v>0</v>
      </c>
      <c r="H1823" s="257" t="str">
        <f ca="1">IFERROR(VLOOKUP(Tabela24[[#This Row],[Symbol]],INDIRECT("'"&amp;Tabela24[[#This Row],[INDEX]]&amp;"'!$D$4:$BB$3000"),14,0),0)</f>
        <v>szt.</v>
      </c>
      <c r="I1823" s="409">
        <f ca="1">IFERROR(VLOOKUP(Tabela24[[#This Row],[Symbol]],INDIRECT("'"&amp;Tabela24[[#This Row],[INDEX]]&amp;"'!$D$4:$BB$3000"),30,0),0)</f>
        <v>0</v>
      </c>
      <c r="J1823" s="437">
        <f ca="1">IFERROR(VLOOKUP(Tabela24[[#This Row],[Symbol]],INDIRECT("'"&amp;Tabela24[[#This Row],[INDEX]]&amp;"'!$D$4:$BB$3000"),31,0),0)</f>
        <v>0</v>
      </c>
      <c r="K1823" s="258"/>
    </row>
    <row r="1824" spans="1:11" ht="30" customHeight="1" x14ac:dyDescent="0.2">
      <c r="A1824" s="254"/>
      <c r="B1824" s="554" t="s">
        <v>10</v>
      </c>
      <c r="C1824" s="561" t="s">
        <v>38207</v>
      </c>
      <c r="D1824" s="256" t="str">
        <f>VLOOKUP(Tabela24[[#This Row],[Symbol]],Baza_cen[],3,0)</f>
        <v>Profil drzwiowy  XPS</v>
      </c>
      <c r="E1824" s="257"/>
      <c r="F1824" s="257"/>
      <c r="G1824" s="257">
        <f ca="1">IFERROR(VLOOKUP(Tabela24[[#This Row],[Symbol]],INDIRECT("'"&amp;Tabela24[[#This Row],[INDEX]]&amp;"'!$D$5:$BB$3000"),13,0),0)</f>
        <v>0</v>
      </c>
      <c r="H1824" s="257" t="str">
        <f ca="1">IFERROR(VLOOKUP(Tabela24[[#This Row],[Symbol]],INDIRECT("'"&amp;Tabela24[[#This Row],[INDEX]]&amp;"'!$D$4:$BB$3000"),14,0),0)</f>
        <v>szt.</v>
      </c>
      <c r="I1824" s="409">
        <f ca="1">IFERROR(VLOOKUP(Tabela24[[#This Row],[Symbol]],INDIRECT("'"&amp;Tabela24[[#This Row],[INDEX]]&amp;"'!$D$4:$BB$3000"),30,0),0)</f>
        <v>0</v>
      </c>
      <c r="J1824" s="437">
        <f ca="1">IFERROR(VLOOKUP(Tabela24[[#This Row],[Symbol]],INDIRECT("'"&amp;Tabela24[[#This Row],[INDEX]]&amp;"'!$D$4:$BB$3000"),31,0),0)</f>
        <v>0</v>
      </c>
      <c r="K1824" s="258"/>
    </row>
    <row r="1825" spans="1:11" ht="30" customHeight="1" x14ac:dyDescent="0.2">
      <c r="A1825" s="254"/>
      <c r="B1825" s="554" t="s">
        <v>10</v>
      </c>
      <c r="C1825" s="561" t="s">
        <v>38208</v>
      </c>
      <c r="D1825" s="256" t="str">
        <f>VLOOKUP(Tabela24[[#This Row],[Symbol]],Baza_cen[],3,0)</f>
        <v>Profil drzwiowy  XPS</v>
      </c>
      <c r="E1825" s="257"/>
      <c r="F1825" s="257"/>
      <c r="G1825" s="257">
        <f ca="1">IFERROR(VLOOKUP(Tabela24[[#This Row],[Symbol]],INDIRECT("'"&amp;Tabela24[[#This Row],[INDEX]]&amp;"'!$D$5:$BB$3000"),13,0),0)</f>
        <v>0</v>
      </c>
      <c r="H1825" s="257" t="str">
        <f ca="1">IFERROR(VLOOKUP(Tabela24[[#This Row],[Symbol]],INDIRECT("'"&amp;Tabela24[[#This Row],[INDEX]]&amp;"'!$D$4:$BB$3000"),14,0),0)</f>
        <v>szt.</v>
      </c>
      <c r="I1825" s="409">
        <f ca="1">IFERROR(VLOOKUP(Tabela24[[#This Row],[Symbol]],INDIRECT("'"&amp;Tabela24[[#This Row],[INDEX]]&amp;"'!$D$4:$BB$3000"),30,0),0)</f>
        <v>0</v>
      </c>
      <c r="J1825" s="437">
        <f ca="1">IFERROR(VLOOKUP(Tabela24[[#This Row],[Symbol]],INDIRECT("'"&amp;Tabela24[[#This Row],[INDEX]]&amp;"'!$D$4:$BB$3000"),31,0),0)</f>
        <v>0</v>
      </c>
      <c r="K1825" s="258"/>
    </row>
    <row r="1826" spans="1:11" ht="30" customHeight="1" x14ac:dyDescent="0.2">
      <c r="A1826" s="254"/>
      <c r="B1826" s="554" t="s">
        <v>10</v>
      </c>
      <c r="C1826" s="561" t="s">
        <v>38209</v>
      </c>
      <c r="D1826" s="256" t="str">
        <f>VLOOKUP(Tabela24[[#This Row],[Symbol]],Baza_cen[],3,0)</f>
        <v>Profil drzwiowy  XPS</v>
      </c>
      <c r="E1826" s="257"/>
      <c r="F1826" s="257"/>
      <c r="G1826" s="257">
        <f ca="1">IFERROR(VLOOKUP(Tabela24[[#This Row],[Symbol]],INDIRECT("'"&amp;Tabela24[[#This Row],[INDEX]]&amp;"'!$D$5:$BB$3000"),13,0),0)</f>
        <v>0</v>
      </c>
      <c r="H1826" s="257" t="str">
        <f ca="1">IFERROR(VLOOKUP(Tabela24[[#This Row],[Symbol]],INDIRECT("'"&amp;Tabela24[[#This Row],[INDEX]]&amp;"'!$D$4:$BB$3000"),14,0),0)</f>
        <v>szt.</v>
      </c>
      <c r="I1826" s="409">
        <f ca="1">IFERROR(VLOOKUP(Tabela24[[#This Row],[Symbol]],INDIRECT("'"&amp;Tabela24[[#This Row],[INDEX]]&amp;"'!$D$4:$BB$3000"),30,0),0)</f>
        <v>0</v>
      </c>
      <c r="J1826" s="437">
        <f ca="1">IFERROR(VLOOKUP(Tabela24[[#This Row],[Symbol]],INDIRECT("'"&amp;Tabela24[[#This Row],[INDEX]]&amp;"'!$D$4:$BB$3000"),31,0),0)</f>
        <v>0</v>
      </c>
      <c r="K1826" s="258"/>
    </row>
    <row r="1827" spans="1:11" ht="30" customHeight="1" x14ac:dyDescent="0.2">
      <c r="A1827" s="254"/>
      <c r="B1827" s="554" t="s">
        <v>10</v>
      </c>
      <c r="C1827" s="561" t="s">
        <v>38210</v>
      </c>
      <c r="D1827" s="256" t="str">
        <f>VLOOKUP(Tabela24[[#This Row],[Symbol]],Baza_cen[],3,0)</f>
        <v>Profil drzwiowy  XPS</v>
      </c>
      <c r="E1827" s="257"/>
      <c r="F1827" s="257"/>
      <c r="G1827" s="257">
        <f ca="1">IFERROR(VLOOKUP(Tabela24[[#This Row],[Symbol]],INDIRECT("'"&amp;Tabela24[[#This Row],[INDEX]]&amp;"'!$D$5:$BB$3000"),13,0),0)</f>
        <v>0</v>
      </c>
      <c r="H1827" s="257" t="str">
        <f ca="1">IFERROR(VLOOKUP(Tabela24[[#This Row],[Symbol]],INDIRECT("'"&amp;Tabela24[[#This Row],[INDEX]]&amp;"'!$D$4:$BB$3000"),14,0),0)</f>
        <v>szt.</v>
      </c>
      <c r="I1827" s="409">
        <f ca="1">IFERROR(VLOOKUP(Tabela24[[#This Row],[Symbol]],INDIRECT("'"&amp;Tabela24[[#This Row],[INDEX]]&amp;"'!$D$4:$BB$3000"),30,0),0)</f>
        <v>0</v>
      </c>
      <c r="J1827" s="437">
        <f ca="1">IFERROR(VLOOKUP(Tabela24[[#This Row],[Symbol]],INDIRECT("'"&amp;Tabela24[[#This Row],[INDEX]]&amp;"'!$D$4:$BB$3000"),31,0),0)</f>
        <v>0</v>
      </c>
      <c r="K1827" s="258"/>
    </row>
    <row r="1828" spans="1:11" ht="30" customHeight="1" x14ac:dyDescent="0.2">
      <c r="A1828" s="254"/>
      <c r="B1828" s="554" t="s">
        <v>10</v>
      </c>
      <c r="C1828" s="561" t="s">
        <v>38211</v>
      </c>
      <c r="D1828" s="256" t="str">
        <f>VLOOKUP(Tabela24[[#This Row],[Symbol]],Baza_cen[],3,0)</f>
        <v>Profil drzwiowy  XPS</v>
      </c>
      <c r="E1828" s="257"/>
      <c r="F1828" s="257"/>
      <c r="G1828" s="257">
        <f ca="1">IFERROR(VLOOKUP(Tabela24[[#This Row],[Symbol]],INDIRECT("'"&amp;Tabela24[[#This Row],[INDEX]]&amp;"'!$D$5:$BB$3000"),13,0),0)</f>
        <v>0</v>
      </c>
      <c r="H1828" s="257" t="str">
        <f ca="1">IFERROR(VLOOKUP(Tabela24[[#This Row],[Symbol]],INDIRECT("'"&amp;Tabela24[[#This Row],[INDEX]]&amp;"'!$D$4:$BB$3000"),14,0),0)</f>
        <v>szt.</v>
      </c>
      <c r="I1828" s="409">
        <f ca="1">IFERROR(VLOOKUP(Tabela24[[#This Row],[Symbol]],INDIRECT("'"&amp;Tabela24[[#This Row],[INDEX]]&amp;"'!$D$4:$BB$3000"),30,0),0)</f>
        <v>0</v>
      </c>
      <c r="J1828" s="437">
        <f ca="1">IFERROR(VLOOKUP(Tabela24[[#This Row],[Symbol]],INDIRECT("'"&amp;Tabela24[[#This Row],[INDEX]]&amp;"'!$D$4:$BB$3000"),31,0),0)</f>
        <v>0</v>
      </c>
      <c r="K1828" s="258"/>
    </row>
    <row r="1829" spans="1:11" ht="30" customHeight="1" x14ac:dyDescent="0.2">
      <c r="A1829" s="254"/>
      <c r="B1829" s="554" t="s">
        <v>10</v>
      </c>
      <c r="C1829" s="561" t="s">
        <v>38212</v>
      </c>
      <c r="D1829" s="256" t="str">
        <f>VLOOKUP(Tabela24[[#This Row],[Symbol]],Baza_cen[],3,0)</f>
        <v>Profil drzwiowy  XPS</v>
      </c>
      <c r="E1829" s="257"/>
      <c r="F1829" s="257"/>
      <c r="G1829" s="257">
        <f ca="1">IFERROR(VLOOKUP(Tabela24[[#This Row],[Symbol]],INDIRECT("'"&amp;Tabela24[[#This Row],[INDEX]]&amp;"'!$D$5:$BB$3000"),13,0),0)</f>
        <v>0</v>
      </c>
      <c r="H1829" s="257" t="str">
        <f ca="1">IFERROR(VLOOKUP(Tabela24[[#This Row],[Symbol]],INDIRECT("'"&amp;Tabela24[[#This Row],[INDEX]]&amp;"'!$D$4:$BB$3000"),14,0),0)</f>
        <v>szt.</v>
      </c>
      <c r="I1829" s="409">
        <f ca="1">IFERROR(VLOOKUP(Tabela24[[#This Row],[Symbol]],INDIRECT("'"&amp;Tabela24[[#This Row],[INDEX]]&amp;"'!$D$4:$BB$3000"),30,0),0)</f>
        <v>0</v>
      </c>
      <c r="J1829" s="437">
        <f ca="1">IFERROR(VLOOKUP(Tabela24[[#This Row],[Symbol]],INDIRECT("'"&amp;Tabela24[[#This Row],[INDEX]]&amp;"'!$D$4:$BB$3000"),31,0),0)</f>
        <v>0</v>
      </c>
      <c r="K1829" s="258"/>
    </row>
    <row r="1830" spans="1:11" ht="30" customHeight="1" x14ac:dyDescent="0.2">
      <c r="A1830" s="254"/>
      <c r="B1830" s="554" t="s">
        <v>10</v>
      </c>
      <c r="C1830" s="561" t="s">
        <v>38213</v>
      </c>
      <c r="D1830" s="256" t="str">
        <f>VLOOKUP(Tabela24[[#This Row],[Symbol]],Baza_cen[],3,0)</f>
        <v>Profil drzwiowy  XPS</v>
      </c>
      <c r="E1830" s="257"/>
      <c r="F1830" s="257"/>
      <c r="G1830" s="257">
        <f ca="1">IFERROR(VLOOKUP(Tabela24[[#This Row],[Symbol]],INDIRECT("'"&amp;Tabela24[[#This Row],[INDEX]]&amp;"'!$D$5:$BB$3000"),13,0),0)</f>
        <v>0</v>
      </c>
      <c r="H1830" s="257" t="str">
        <f ca="1">IFERROR(VLOOKUP(Tabela24[[#This Row],[Symbol]],INDIRECT("'"&amp;Tabela24[[#This Row],[INDEX]]&amp;"'!$D$4:$BB$3000"),14,0),0)</f>
        <v>szt.</v>
      </c>
      <c r="I1830" s="409">
        <f ca="1">IFERROR(VLOOKUP(Tabela24[[#This Row],[Symbol]],INDIRECT("'"&amp;Tabela24[[#This Row],[INDEX]]&amp;"'!$D$4:$BB$3000"),30,0),0)</f>
        <v>0</v>
      </c>
      <c r="J1830" s="437">
        <f ca="1">IFERROR(VLOOKUP(Tabela24[[#This Row],[Symbol]],INDIRECT("'"&amp;Tabela24[[#This Row],[INDEX]]&amp;"'!$D$4:$BB$3000"),31,0),0)</f>
        <v>0</v>
      </c>
      <c r="K1830" s="258"/>
    </row>
    <row r="1831" spans="1:11" ht="30" customHeight="1" x14ac:dyDescent="0.2">
      <c r="A1831" s="254"/>
      <c r="B1831" s="554" t="s">
        <v>10</v>
      </c>
      <c r="C1831" s="561" t="s">
        <v>38214</v>
      </c>
      <c r="D1831" s="256" t="str">
        <f>VLOOKUP(Tabela24[[#This Row],[Symbol]],Baza_cen[],3,0)</f>
        <v>Profil drzwiowy  XPS</v>
      </c>
      <c r="E1831" s="257"/>
      <c r="F1831" s="257"/>
      <c r="G1831" s="257">
        <f ca="1">IFERROR(VLOOKUP(Tabela24[[#This Row],[Symbol]],INDIRECT("'"&amp;Tabela24[[#This Row],[INDEX]]&amp;"'!$D$5:$BB$3000"),13,0),0)</f>
        <v>0</v>
      </c>
      <c r="H1831" s="257" t="str">
        <f ca="1">IFERROR(VLOOKUP(Tabela24[[#This Row],[Symbol]],INDIRECT("'"&amp;Tabela24[[#This Row],[INDEX]]&amp;"'!$D$4:$BB$3000"),14,0),0)</f>
        <v>szt.</v>
      </c>
      <c r="I1831" s="409">
        <f ca="1">IFERROR(VLOOKUP(Tabela24[[#This Row],[Symbol]],INDIRECT("'"&amp;Tabela24[[#This Row],[INDEX]]&amp;"'!$D$4:$BB$3000"),30,0),0)</f>
        <v>0</v>
      </c>
      <c r="J1831" s="437">
        <f ca="1">IFERROR(VLOOKUP(Tabela24[[#This Row],[Symbol]],INDIRECT("'"&amp;Tabela24[[#This Row],[INDEX]]&amp;"'!$D$4:$BB$3000"),31,0),0)</f>
        <v>0</v>
      </c>
      <c r="K1831" s="258"/>
    </row>
    <row r="1832" spans="1:11" ht="30" customHeight="1" x14ac:dyDescent="0.2">
      <c r="A1832" s="254"/>
      <c r="B1832" s="554" t="s">
        <v>10</v>
      </c>
      <c r="C1832" s="561" t="s">
        <v>38215</v>
      </c>
      <c r="D1832" s="256" t="str">
        <f>VLOOKUP(Tabela24[[#This Row],[Symbol]],Baza_cen[],3,0)</f>
        <v>Profil drzwiowy  XPS</v>
      </c>
      <c r="E1832" s="257"/>
      <c r="F1832" s="257"/>
      <c r="G1832" s="257">
        <f ca="1">IFERROR(VLOOKUP(Tabela24[[#This Row],[Symbol]],INDIRECT("'"&amp;Tabela24[[#This Row],[INDEX]]&amp;"'!$D$5:$BB$3000"),13,0),0)</f>
        <v>0</v>
      </c>
      <c r="H1832" s="257" t="str">
        <f ca="1">IFERROR(VLOOKUP(Tabela24[[#This Row],[Symbol]],INDIRECT("'"&amp;Tabela24[[#This Row],[INDEX]]&amp;"'!$D$4:$BB$3000"),14,0),0)</f>
        <v>szt.</v>
      </c>
      <c r="I1832" s="409">
        <f ca="1">IFERROR(VLOOKUP(Tabela24[[#This Row],[Symbol]],INDIRECT("'"&amp;Tabela24[[#This Row],[INDEX]]&amp;"'!$D$4:$BB$3000"),30,0),0)</f>
        <v>0</v>
      </c>
      <c r="J1832" s="437">
        <f ca="1">IFERROR(VLOOKUP(Tabela24[[#This Row],[Symbol]],INDIRECT("'"&amp;Tabela24[[#This Row],[INDEX]]&amp;"'!$D$4:$BB$3000"),31,0),0)</f>
        <v>0</v>
      </c>
      <c r="K1832" s="258"/>
    </row>
    <row r="1833" spans="1:11" ht="30" customHeight="1" x14ac:dyDescent="0.2">
      <c r="A1833" s="254"/>
      <c r="B1833" s="554" t="s">
        <v>10</v>
      </c>
      <c r="C1833" s="561" t="s">
        <v>38216</v>
      </c>
      <c r="D1833" s="256" t="str">
        <f>VLOOKUP(Tabela24[[#This Row],[Symbol]],Baza_cen[],3,0)</f>
        <v>Profil drzwiowy  XPS</v>
      </c>
      <c r="E1833" s="257"/>
      <c r="F1833" s="257"/>
      <c r="G1833" s="257">
        <f ca="1">IFERROR(VLOOKUP(Tabela24[[#This Row],[Symbol]],INDIRECT("'"&amp;Tabela24[[#This Row],[INDEX]]&amp;"'!$D$5:$BB$3000"),13,0),0)</f>
        <v>0</v>
      </c>
      <c r="H1833" s="257" t="str">
        <f ca="1">IFERROR(VLOOKUP(Tabela24[[#This Row],[Symbol]],INDIRECT("'"&amp;Tabela24[[#This Row],[INDEX]]&amp;"'!$D$4:$BB$3000"),14,0),0)</f>
        <v>szt.</v>
      </c>
      <c r="I1833" s="409">
        <f ca="1">IFERROR(VLOOKUP(Tabela24[[#This Row],[Symbol]],INDIRECT("'"&amp;Tabela24[[#This Row],[INDEX]]&amp;"'!$D$4:$BB$3000"),30,0),0)</f>
        <v>0</v>
      </c>
      <c r="J1833" s="437">
        <f ca="1">IFERROR(VLOOKUP(Tabela24[[#This Row],[Symbol]],INDIRECT("'"&amp;Tabela24[[#This Row],[INDEX]]&amp;"'!$D$4:$BB$3000"),31,0),0)</f>
        <v>0</v>
      </c>
      <c r="K1833" s="258"/>
    </row>
    <row r="1834" spans="1:11" ht="30" customHeight="1" x14ac:dyDescent="0.2">
      <c r="A1834" s="254"/>
      <c r="B1834" s="554" t="s">
        <v>10</v>
      </c>
      <c r="C1834" s="561" t="s">
        <v>38217</v>
      </c>
      <c r="D1834" s="256" t="str">
        <f>VLOOKUP(Tabela24[[#This Row],[Symbol]],Baza_cen[],3,0)</f>
        <v>Profil drzwiowy  XPS</v>
      </c>
      <c r="E1834" s="257"/>
      <c r="F1834" s="257"/>
      <c r="G1834" s="257">
        <f ca="1">IFERROR(VLOOKUP(Tabela24[[#This Row],[Symbol]],INDIRECT("'"&amp;Tabela24[[#This Row],[INDEX]]&amp;"'!$D$5:$BB$3000"),13,0),0)</f>
        <v>0</v>
      </c>
      <c r="H1834" s="257" t="str">
        <f ca="1">IFERROR(VLOOKUP(Tabela24[[#This Row],[Symbol]],INDIRECT("'"&amp;Tabela24[[#This Row],[INDEX]]&amp;"'!$D$4:$BB$3000"),14,0),0)</f>
        <v>szt.</v>
      </c>
      <c r="I1834" s="409">
        <f ca="1">IFERROR(VLOOKUP(Tabela24[[#This Row],[Symbol]],INDIRECT("'"&amp;Tabela24[[#This Row],[INDEX]]&amp;"'!$D$4:$BB$3000"),30,0),0)</f>
        <v>0</v>
      </c>
      <c r="J1834" s="437">
        <f ca="1">IFERROR(VLOOKUP(Tabela24[[#This Row],[Symbol]],INDIRECT("'"&amp;Tabela24[[#This Row],[INDEX]]&amp;"'!$D$4:$BB$3000"),31,0),0)</f>
        <v>0</v>
      </c>
      <c r="K1834" s="258"/>
    </row>
    <row r="1835" spans="1:11" ht="30" customHeight="1" x14ac:dyDescent="0.2">
      <c r="A1835" s="254"/>
      <c r="B1835" s="554" t="s">
        <v>10</v>
      </c>
      <c r="C1835" s="561" t="s">
        <v>38218</v>
      </c>
      <c r="D1835" s="256" t="str">
        <f>VLOOKUP(Tabela24[[#This Row],[Symbol]],Baza_cen[],3,0)</f>
        <v>Profil drzwiowy  XPS</v>
      </c>
      <c r="E1835" s="257"/>
      <c r="F1835" s="257"/>
      <c r="G1835" s="257">
        <f ca="1">IFERROR(VLOOKUP(Tabela24[[#This Row],[Symbol]],INDIRECT("'"&amp;Tabela24[[#This Row],[INDEX]]&amp;"'!$D$5:$BB$3000"),13,0),0)</f>
        <v>0</v>
      </c>
      <c r="H1835" s="257" t="str">
        <f ca="1">IFERROR(VLOOKUP(Tabela24[[#This Row],[Symbol]],INDIRECT("'"&amp;Tabela24[[#This Row],[INDEX]]&amp;"'!$D$4:$BB$3000"),14,0),0)</f>
        <v>szt.</v>
      </c>
      <c r="I1835" s="409">
        <f ca="1">IFERROR(VLOOKUP(Tabela24[[#This Row],[Symbol]],INDIRECT("'"&amp;Tabela24[[#This Row],[INDEX]]&amp;"'!$D$4:$BB$3000"),30,0),0)</f>
        <v>0</v>
      </c>
      <c r="J1835" s="437">
        <f ca="1">IFERROR(VLOOKUP(Tabela24[[#This Row],[Symbol]],INDIRECT("'"&amp;Tabela24[[#This Row],[INDEX]]&amp;"'!$D$4:$BB$3000"),31,0),0)</f>
        <v>0</v>
      </c>
      <c r="K1835" s="258"/>
    </row>
    <row r="1836" spans="1:11" ht="30" customHeight="1" x14ac:dyDescent="0.2">
      <c r="A1836" s="254"/>
      <c r="B1836" s="554" t="s">
        <v>10</v>
      </c>
      <c r="C1836" s="561" t="s">
        <v>38219</v>
      </c>
      <c r="D1836" s="256" t="str">
        <f>VLOOKUP(Tabela24[[#This Row],[Symbol]],Baza_cen[],3,0)</f>
        <v>Profil drzwiowy  XPS</v>
      </c>
      <c r="E1836" s="257"/>
      <c r="F1836" s="257"/>
      <c r="G1836" s="257">
        <f ca="1">IFERROR(VLOOKUP(Tabela24[[#This Row],[Symbol]],INDIRECT("'"&amp;Tabela24[[#This Row],[INDEX]]&amp;"'!$D$5:$BB$3000"),13,0),0)</f>
        <v>0</v>
      </c>
      <c r="H1836" s="257" t="str">
        <f ca="1">IFERROR(VLOOKUP(Tabela24[[#This Row],[Symbol]],INDIRECT("'"&amp;Tabela24[[#This Row],[INDEX]]&amp;"'!$D$4:$BB$3000"),14,0),0)</f>
        <v>szt.</v>
      </c>
      <c r="I1836" s="409">
        <f ca="1">IFERROR(VLOOKUP(Tabela24[[#This Row],[Symbol]],INDIRECT("'"&amp;Tabela24[[#This Row],[INDEX]]&amp;"'!$D$4:$BB$3000"),30,0),0)</f>
        <v>0</v>
      </c>
      <c r="J1836" s="437">
        <f ca="1">IFERROR(VLOOKUP(Tabela24[[#This Row],[Symbol]],INDIRECT("'"&amp;Tabela24[[#This Row],[INDEX]]&amp;"'!$D$4:$BB$3000"),31,0),0)</f>
        <v>0</v>
      </c>
      <c r="K1836" s="258"/>
    </row>
    <row r="1837" spans="1:11" ht="30" customHeight="1" x14ac:dyDescent="0.2">
      <c r="A1837" s="254"/>
      <c r="B1837" s="554" t="s">
        <v>10</v>
      </c>
      <c r="C1837" s="561" t="s">
        <v>38220</v>
      </c>
      <c r="D1837" s="256" t="str">
        <f>VLOOKUP(Tabela24[[#This Row],[Symbol]],Baza_cen[],3,0)</f>
        <v>Profil drzwiowy  XPS</v>
      </c>
      <c r="E1837" s="257"/>
      <c r="F1837" s="257"/>
      <c r="G1837" s="257">
        <f ca="1">IFERROR(VLOOKUP(Tabela24[[#This Row],[Symbol]],INDIRECT("'"&amp;Tabela24[[#This Row],[INDEX]]&amp;"'!$D$5:$BB$3000"),13,0),0)</f>
        <v>0</v>
      </c>
      <c r="H1837" s="257" t="str">
        <f ca="1">IFERROR(VLOOKUP(Tabela24[[#This Row],[Symbol]],INDIRECT("'"&amp;Tabela24[[#This Row],[INDEX]]&amp;"'!$D$4:$BB$3000"),14,0),0)</f>
        <v>szt.</v>
      </c>
      <c r="I1837" s="409">
        <f ca="1">IFERROR(VLOOKUP(Tabela24[[#This Row],[Symbol]],INDIRECT("'"&amp;Tabela24[[#This Row],[INDEX]]&amp;"'!$D$4:$BB$3000"),30,0),0)</f>
        <v>0</v>
      </c>
      <c r="J1837" s="437">
        <f ca="1">IFERROR(VLOOKUP(Tabela24[[#This Row],[Symbol]],INDIRECT("'"&amp;Tabela24[[#This Row],[INDEX]]&amp;"'!$D$4:$BB$3000"),31,0),0)</f>
        <v>0</v>
      </c>
      <c r="K1837" s="258"/>
    </row>
    <row r="1838" spans="1:11" ht="30" customHeight="1" x14ac:dyDescent="0.2">
      <c r="A1838" s="254"/>
      <c r="B1838" s="554" t="s">
        <v>10</v>
      </c>
      <c r="C1838" s="561" t="s">
        <v>38221</v>
      </c>
      <c r="D1838" s="256" t="str">
        <f>VLOOKUP(Tabela24[[#This Row],[Symbol]],Baza_cen[],3,0)</f>
        <v>Profil drzwiowy  XPS</v>
      </c>
      <c r="E1838" s="257"/>
      <c r="F1838" s="257"/>
      <c r="G1838" s="257">
        <f ca="1">IFERROR(VLOOKUP(Tabela24[[#This Row],[Symbol]],INDIRECT("'"&amp;Tabela24[[#This Row],[INDEX]]&amp;"'!$D$5:$BB$3000"),13,0),0)</f>
        <v>0</v>
      </c>
      <c r="H1838" s="257" t="str">
        <f ca="1">IFERROR(VLOOKUP(Tabela24[[#This Row],[Symbol]],INDIRECT("'"&amp;Tabela24[[#This Row],[INDEX]]&amp;"'!$D$4:$BB$3000"),14,0),0)</f>
        <v>szt.</v>
      </c>
      <c r="I1838" s="409">
        <f ca="1">IFERROR(VLOOKUP(Tabela24[[#This Row],[Symbol]],INDIRECT("'"&amp;Tabela24[[#This Row],[INDEX]]&amp;"'!$D$4:$BB$3000"),30,0),0)</f>
        <v>0</v>
      </c>
      <c r="J1838" s="437">
        <f ca="1">IFERROR(VLOOKUP(Tabela24[[#This Row],[Symbol]],INDIRECT("'"&amp;Tabela24[[#This Row],[INDEX]]&amp;"'!$D$4:$BB$3000"),31,0),0)</f>
        <v>0</v>
      </c>
      <c r="K1838" s="258"/>
    </row>
    <row r="1839" spans="1:11" ht="30" customHeight="1" x14ac:dyDescent="0.2">
      <c r="A1839" s="254"/>
      <c r="B1839" s="554" t="s">
        <v>10</v>
      </c>
      <c r="C1839" s="561" t="s">
        <v>38222</v>
      </c>
      <c r="D1839" s="256" t="str">
        <f>VLOOKUP(Tabela24[[#This Row],[Symbol]],Baza_cen[],3,0)</f>
        <v>Profil drzwiowy  XPS</v>
      </c>
      <c r="E1839" s="257"/>
      <c r="F1839" s="257"/>
      <c r="G1839" s="257">
        <f ca="1">IFERROR(VLOOKUP(Tabela24[[#This Row],[Symbol]],INDIRECT("'"&amp;Tabela24[[#This Row],[INDEX]]&amp;"'!$D$5:$BB$3000"),13,0),0)</f>
        <v>0</v>
      </c>
      <c r="H1839" s="257" t="str">
        <f ca="1">IFERROR(VLOOKUP(Tabela24[[#This Row],[Symbol]],INDIRECT("'"&amp;Tabela24[[#This Row],[INDEX]]&amp;"'!$D$4:$BB$3000"),14,0),0)</f>
        <v>szt.</v>
      </c>
      <c r="I1839" s="409">
        <f ca="1">IFERROR(VLOOKUP(Tabela24[[#This Row],[Symbol]],INDIRECT("'"&amp;Tabela24[[#This Row],[INDEX]]&amp;"'!$D$4:$BB$3000"),30,0),0)</f>
        <v>0</v>
      </c>
      <c r="J1839" s="437">
        <f ca="1">IFERROR(VLOOKUP(Tabela24[[#This Row],[Symbol]],INDIRECT("'"&amp;Tabela24[[#This Row],[INDEX]]&amp;"'!$D$4:$BB$3000"),31,0),0)</f>
        <v>0</v>
      </c>
      <c r="K1839" s="258"/>
    </row>
    <row r="1840" spans="1:11" ht="30" customHeight="1" x14ac:dyDescent="0.2">
      <c r="A1840" s="254"/>
      <c r="B1840" s="554" t="s">
        <v>10</v>
      </c>
      <c r="C1840" s="561" t="s">
        <v>38223</v>
      </c>
      <c r="D1840" s="256" t="str">
        <f>VLOOKUP(Tabela24[[#This Row],[Symbol]],Baza_cen[],3,0)</f>
        <v>Profil drzwiowy  XPS</v>
      </c>
      <c r="E1840" s="257"/>
      <c r="F1840" s="257"/>
      <c r="G1840" s="257">
        <f ca="1">IFERROR(VLOOKUP(Tabela24[[#This Row],[Symbol]],INDIRECT("'"&amp;Tabela24[[#This Row],[INDEX]]&amp;"'!$D$5:$BB$3000"),13,0),0)</f>
        <v>0</v>
      </c>
      <c r="H1840" s="257" t="str">
        <f ca="1">IFERROR(VLOOKUP(Tabela24[[#This Row],[Symbol]],INDIRECT("'"&amp;Tabela24[[#This Row],[INDEX]]&amp;"'!$D$4:$BB$3000"),14,0),0)</f>
        <v>szt.</v>
      </c>
      <c r="I1840" s="409">
        <f ca="1">IFERROR(VLOOKUP(Tabela24[[#This Row],[Symbol]],INDIRECT("'"&amp;Tabela24[[#This Row],[INDEX]]&amp;"'!$D$4:$BB$3000"),30,0),0)</f>
        <v>0</v>
      </c>
      <c r="J1840" s="437">
        <f ca="1">IFERROR(VLOOKUP(Tabela24[[#This Row],[Symbol]],INDIRECT("'"&amp;Tabela24[[#This Row],[INDEX]]&amp;"'!$D$4:$BB$3000"),31,0),0)</f>
        <v>0</v>
      </c>
      <c r="K1840" s="258"/>
    </row>
    <row r="1841" spans="1:11" ht="30" customHeight="1" x14ac:dyDescent="0.2">
      <c r="A1841" s="254"/>
      <c r="B1841" s="554" t="s">
        <v>10</v>
      </c>
      <c r="C1841" s="561" t="s">
        <v>38224</v>
      </c>
      <c r="D1841" s="256" t="str">
        <f>VLOOKUP(Tabela24[[#This Row],[Symbol]],Baza_cen[],3,0)</f>
        <v>Profil drzwiowy  XPS</v>
      </c>
      <c r="E1841" s="257"/>
      <c r="F1841" s="257"/>
      <c r="G1841" s="257">
        <f ca="1">IFERROR(VLOOKUP(Tabela24[[#This Row],[Symbol]],INDIRECT("'"&amp;Tabela24[[#This Row],[INDEX]]&amp;"'!$D$5:$BB$3000"),13,0),0)</f>
        <v>0</v>
      </c>
      <c r="H1841" s="257" t="str">
        <f ca="1">IFERROR(VLOOKUP(Tabela24[[#This Row],[Symbol]],INDIRECT("'"&amp;Tabela24[[#This Row],[INDEX]]&amp;"'!$D$4:$BB$3000"),14,0),0)</f>
        <v>szt.</v>
      </c>
      <c r="I1841" s="409">
        <f ca="1">IFERROR(VLOOKUP(Tabela24[[#This Row],[Symbol]],INDIRECT("'"&amp;Tabela24[[#This Row],[INDEX]]&amp;"'!$D$4:$BB$3000"),30,0),0)</f>
        <v>0</v>
      </c>
      <c r="J1841" s="437">
        <f ca="1">IFERROR(VLOOKUP(Tabela24[[#This Row],[Symbol]],INDIRECT("'"&amp;Tabela24[[#This Row],[INDEX]]&amp;"'!$D$4:$BB$3000"),31,0),0)</f>
        <v>0</v>
      </c>
      <c r="K1841" s="258"/>
    </row>
    <row r="1842" spans="1:11" ht="30" customHeight="1" x14ac:dyDescent="0.2">
      <c r="A1842" s="254"/>
      <c r="B1842" s="554" t="s">
        <v>10</v>
      </c>
      <c r="C1842" s="561" t="s">
        <v>38225</v>
      </c>
      <c r="D1842" s="256" t="str">
        <f>VLOOKUP(Tabela24[[#This Row],[Symbol]],Baza_cen[],3,0)</f>
        <v>Profil drzwiowy  XPS</v>
      </c>
      <c r="E1842" s="257"/>
      <c r="F1842" s="257"/>
      <c r="G1842" s="257">
        <f ca="1">IFERROR(VLOOKUP(Tabela24[[#This Row],[Symbol]],INDIRECT("'"&amp;Tabela24[[#This Row],[INDEX]]&amp;"'!$D$5:$BB$3000"),13,0),0)</f>
        <v>0</v>
      </c>
      <c r="H1842" s="257" t="str">
        <f ca="1">IFERROR(VLOOKUP(Tabela24[[#This Row],[Symbol]],INDIRECT("'"&amp;Tabela24[[#This Row],[INDEX]]&amp;"'!$D$4:$BB$3000"),14,0),0)</f>
        <v>szt.</v>
      </c>
      <c r="I1842" s="409">
        <f ca="1">IFERROR(VLOOKUP(Tabela24[[#This Row],[Symbol]],INDIRECT("'"&amp;Tabela24[[#This Row],[INDEX]]&amp;"'!$D$4:$BB$3000"),30,0),0)</f>
        <v>0</v>
      </c>
      <c r="J1842" s="437">
        <f ca="1">IFERROR(VLOOKUP(Tabela24[[#This Row],[Symbol]],INDIRECT("'"&amp;Tabela24[[#This Row],[INDEX]]&amp;"'!$D$4:$BB$3000"),31,0),0)</f>
        <v>0</v>
      </c>
      <c r="K1842" s="258"/>
    </row>
    <row r="1843" spans="1:11" ht="30" customHeight="1" x14ac:dyDescent="0.2">
      <c r="A1843" s="254"/>
      <c r="B1843" s="554" t="s">
        <v>10</v>
      </c>
      <c r="C1843" s="561" t="s">
        <v>135</v>
      </c>
      <c r="D1843" s="256" t="str">
        <f>VLOOKUP(Tabela24[[#This Row],[Symbol]],Baza_cen[],3,0)</f>
        <v>Profil drzwiowy z KLINARYTU</v>
      </c>
      <c r="E1843" s="257"/>
      <c r="F1843" s="257"/>
      <c r="G1843" s="257">
        <f ca="1">IFERROR(VLOOKUP(Tabela24[[#This Row],[Symbol]],INDIRECT("'"&amp;Tabela24[[#This Row],[INDEX]]&amp;"'!$D$5:$BB$3000"),13,0),0)</f>
        <v>0</v>
      </c>
      <c r="H1843" s="257" t="str">
        <f ca="1">IFERROR(VLOOKUP(Tabela24[[#This Row],[Symbol]],INDIRECT("'"&amp;Tabela24[[#This Row],[INDEX]]&amp;"'!$D$4:$BB$3000"),14,0),0)</f>
        <v>szt.</v>
      </c>
      <c r="I1843" s="409">
        <f ca="1">IFERROR(VLOOKUP(Tabela24[[#This Row],[Symbol]],INDIRECT("'"&amp;Tabela24[[#This Row],[INDEX]]&amp;"'!$D$4:$BB$3000"),30,0),0)</f>
        <v>0</v>
      </c>
      <c r="J1843" s="437">
        <f ca="1">IFERROR(VLOOKUP(Tabela24[[#This Row],[Symbol]],INDIRECT("'"&amp;Tabela24[[#This Row],[INDEX]]&amp;"'!$D$4:$BB$3000"),31,0),0)</f>
        <v>0</v>
      </c>
      <c r="K1843" s="258"/>
    </row>
    <row r="1844" spans="1:11" ht="30" customHeight="1" x14ac:dyDescent="0.2">
      <c r="A1844" s="254"/>
      <c r="B1844" s="554" t="s">
        <v>10</v>
      </c>
      <c r="C1844" s="561" t="s">
        <v>136</v>
      </c>
      <c r="D1844" s="256" t="str">
        <f>VLOOKUP(Tabela24[[#This Row],[Symbol]],Baza_cen[],3,0)</f>
        <v>Profil drzwiowy z KLINARYTU</v>
      </c>
      <c r="E1844" s="257"/>
      <c r="F1844" s="257"/>
      <c r="G1844" s="257">
        <f ca="1">IFERROR(VLOOKUP(Tabela24[[#This Row],[Symbol]],INDIRECT("'"&amp;Tabela24[[#This Row],[INDEX]]&amp;"'!$D$5:$BB$3000"),13,0),0)</f>
        <v>0</v>
      </c>
      <c r="H1844" s="257" t="str">
        <f ca="1">IFERROR(VLOOKUP(Tabela24[[#This Row],[Symbol]],INDIRECT("'"&amp;Tabela24[[#This Row],[INDEX]]&amp;"'!$D$4:$BB$3000"),14,0),0)</f>
        <v>szt.</v>
      </c>
      <c r="I1844" s="409">
        <f ca="1">IFERROR(VLOOKUP(Tabela24[[#This Row],[Symbol]],INDIRECT("'"&amp;Tabela24[[#This Row],[INDEX]]&amp;"'!$D$4:$BB$3000"),30,0),0)</f>
        <v>0</v>
      </c>
      <c r="J1844" s="437">
        <f ca="1">IFERROR(VLOOKUP(Tabela24[[#This Row],[Symbol]],INDIRECT("'"&amp;Tabela24[[#This Row],[INDEX]]&amp;"'!$D$4:$BB$3000"),31,0),0)</f>
        <v>0</v>
      </c>
      <c r="K1844" s="258"/>
    </row>
    <row r="1845" spans="1:11" ht="30" customHeight="1" x14ac:dyDescent="0.2">
      <c r="A1845" s="254"/>
      <c r="B1845" s="554" t="s">
        <v>10</v>
      </c>
      <c r="C1845" s="561" t="s">
        <v>137</v>
      </c>
      <c r="D1845" s="256" t="str">
        <f>VLOOKUP(Tabela24[[#This Row],[Symbol]],Baza_cen[],3,0)</f>
        <v>Profil drzwiowy z KLINARYTU</v>
      </c>
      <c r="E1845" s="257"/>
      <c r="F1845" s="257"/>
      <c r="G1845" s="257">
        <f ca="1">IFERROR(VLOOKUP(Tabela24[[#This Row],[Symbol]],INDIRECT("'"&amp;Tabela24[[#This Row],[INDEX]]&amp;"'!$D$5:$BB$3000"),13,0),0)</f>
        <v>0</v>
      </c>
      <c r="H1845" s="257" t="str">
        <f ca="1">IFERROR(VLOOKUP(Tabela24[[#This Row],[Symbol]],INDIRECT("'"&amp;Tabela24[[#This Row],[INDEX]]&amp;"'!$D$4:$BB$3000"),14,0),0)</f>
        <v>szt.</v>
      </c>
      <c r="I1845" s="409">
        <f ca="1">IFERROR(VLOOKUP(Tabela24[[#This Row],[Symbol]],INDIRECT("'"&amp;Tabela24[[#This Row],[INDEX]]&amp;"'!$D$4:$BB$3000"),30,0),0)</f>
        <v>0</v>
      </c>
      <c r="J1845" s="437">
        <f ca="1">IFERROR(VLOOKUP(Tabela24[[#This Row],[Symbol]],INDIRECT("'"&amp;Tabela24[[#This Row],[INDEX]]&amp;"'!$D$4:$BB$3000"),31,0),0)</f>
        <v>0</v>
      </c>
      <c r="K1845" s="258"/>
    </row>
    <row r="1846" spans="1:11" ht="30" customHeight="1" x14ac:dyDescent="0.2">
      <c r="A1846" s="254"/>
      <c r="B1846" s="554" t="s">
        <v>10</v>
      </c>
      <c r="C1846" s="561" t="s">
        <v>138</v>
      </c>
      <c r="D1846" s="256" t="str">
        <f>VLOOKUP(Tabela24[[#This Row],[Symbol]],Baza_cen[],3,0)</f>
        <v>Profil drzwiowy z KLINARYTU</v>
      </c>
      <c r="E1846" s="257"/>
      <c r="F1846" s="257"/>
      <c r="G1846" s="257">
        <f ca="1">IFERROR(VLOOKUP(Tabela24[[#This Row],[Symbol]],INDIRECT("'"&amp;Tabela24[[#This Row],[INDEX]]&amp;"'!$D$5:$BB$3000"),13,0),0)</f>
        <v>0</v>
      </c>
      <c r="H1846" s="257" t="str">
        <f ca="1">IFERROR(VLOOKUP(Tabela24[[#This Row],[Symbol]],INDIRECT("'"&amp;Tabela24[[#This Row],[INDEX]]&amp;"'!$D$4:$BB$3000"),14,0),0)</f>
        <v>szt.</v>
      </c>
      <c r="I1846" s="409">
        <f ca="1">IFERROR(VLOOKUP(Tabela24[[#This Row],[Symbol]],INDIRECT("'"&amp;Tabela24[[#This Row],[INDEX]]&amp;"'!$D$4:$BB$3000"),30,0),0)</f>
        <v>0</v>
      </c>
      <c r="J1846" s="437">
        <f ca="1">IFERROR(VLOOKUP(Tabela24[[#This Row],[Symbol]],INDIRECT("'"&amp;Tabela24[[#This Row],[INDEX]]&amp;"'!$D$4:$BB$3000"),31,0),0)</f>
        <v>0</v>
      </c>
      <c r="K1846" s="258"/>
    </row>
    <row r="1847" spans="1:11" ht="30" customHeight="1" x14ac:dyDescent="0.2">
      <c r="A1847" s="254"/>
      <c r="B1847" s="554" t="s">
        <v>10</v>
      </c>
      <c r="C1847" s="561" t="s">
        <v>139</v>
      </c>
      <c r="D1847" s="256" t="str">
        <f>VLOOKUP(Tabela24[[#This Row],[Symbol]],Baza_cen[],3,0)</f>
        <v>Profil drzwiowy z KLINARYTU</v>
      </c>
      <c r="E1847" s="257"/>
      <c r="F1847" s="257"/>
      <c r="G1847" s="257">
        <f ca="1">IFERROR(VLOOKUP(Tabela24[[#This Row],[Symbol]],INDIRECT("'"&amp;Tabela24[[#This Row],[INDEX]]&amp;"'!$D$5:$BB$3000"),13,0),0)</f>
        <v>0</v>
      </c>
      <c r="H1847" s="257" t="str">
        <f ca="1">IFERROR(VLOOKUP(Tabela24[[#This Row],[Symbol]],INDIRECT("'"&amp;Tabela24[[#This Row],[INDEX]]&amp;"'!$D$4:$BB$3000"),14,0),0)</f>
        <v>szt.</v>
      </c>
      <c r="I1847" s="409">
        <f ca="1">IFERROR(VLOOKUP(Tabela24[[#This Row],[Symbol]],INDIRECT("'"&amp;Tabela24[[#This Row],[INDEX]]&amp;"'!$D$4:$BB$3000"),30,0),0)</f>
        <v>0</v>
      </c>
      <c r="J1847" s="437">
        <f ca="1">IFERROR(VLOOKUP(Tabela24[[#This Row],[Symbol]],INDIRECT("'"&amp;Tabela24[[#This Row],[INDEX]]&amp;"'!$D$4:$BB$3000"),31,0),0)</f>
        <v>0</v>
      </c>
      <c r="K1847" s="258"/>
    </row>
    <row r="1848" spans="1:11" ht="30" customHeight="1" x14ac:dyDescent="0.2">
      <c r="A1848" s="254"/>
      <c r="B1848" s="554" t="s">
        <v>10</v>
      </c>
      <c r="C1848" s="561" t="s">
        <v>140</v>
      </c>
      <c r="D1848" s="256" t="str">
        <f>VLOOKUP(Tabela24[[#This Row],[Symbol]],Baza_cen[],3,0)</f>
        <v>Profil drzwiowy z KLINARYTU</v>
      </c>
      <c r="E1848" s="257"/>
      <c r="F1848" s="257"/>
      <c r="G1848" s="257">
        <f ca="1">IFERROR(VLOOKUP(Tabela24[[#This Row],[Symbol]],INDIRECT("'"&amp;Tabela24[[#This Row],[INDEX]]&amp;"'!$D$5:$BB$3000"),13,0),0)</f>
        <v>0</v>
      </c>
      <c r="H1848" s="257" t="str">
        <f ca="1">IFERROR(VLOOKUP(Tabela24[[#This Row],[Symbol]],INDIRECT("'"&amp;Tabela24[[#This Row],[INDEX]]&amp;"'!$D$4:$BB$3000"),14,0),0)</f>
        <v>szt.</v>
      </c>
      <c r="I1848" s="409">
        <f ca="1">IFERROR(VLOOKUP(Tabela24[[#This Row],[Symbol]],INDIRECT("'"&amp;Tabela24[[#This Row],[INDEX]]&amp;"'!$D$4:$BB$3000"),30,0),0)</f>
        <v>0</v>
      </c>
      <c r="J1848" s="437">
        <f ca="1">IFERROR(VLOOKUP(Tabela24[[#This Row],[Symbol]],INDIRECT("'"&amp;Tabela24[[#This Row],[INDEX]]&amp;"'!$D$4:$BB$3000"),31,0),0)</f>
        <v>0</v>
      </c>
      <c r="K1848" s="258"/>
    </row>
    <row r="1849" spans="1:11" ht="30" customHeight="1" x14ac:dyDescent="0.2">
      <c r="A1849" s="254"/>
      <c r="B1849" s="554" t="s">
        <v>10</v>
      </c>
      <c r="C1849" s="561" t="s">
        <v>141</v>
      </c>
      <c r="D1849" s="256" t="str">
        <f>VLOOKUP(Tabela24[[#This Row],[Symbol]],Baza_cen[],3,0)</f>
        <v>Profil drzwiowy z KLINARYTU</v>
      </c>
      <c r="E1849" s="257"/>
      <c r="F1849" s="257"/>
      <c r="G1849" s="257">
        <f ca="1">IFERROR(VLOOKUP(Tabela24[[#This Row],[Symbol]],INDIRECT("'"&amp;Tabela24[[#This Row],[INDEX]]&amp;"'!$D$5:$BB$3000"),13,0),0)</f>
        <v>0</v>
      </c>
      <c r="H1849" s="257" t="str">
        <f ca="1">IFERROR(VLOOKUP(Tabela24[[#This Row],[Symbol]],INDIRECT("'"&amp;Tabela24[[#This Row],[INDEX]]&amp;"'!$D$4:$BB$3000"),14,0),0)</f>
        <v>szt.</v>
      </c>
      <c r="I1849" s="409">
        <f ca="1">IFERROR(VLOOKUP(Tabela24[[#This Row],[Symbol]],INDIRECT("'"&amp;Tabela24[[#This Row],[INDEX]]&amp;"'!$D$4:$BB$3000"),30,0),0)</f>
        <v>0</v>
      </c>
      <c r="J1849" s="437">
        <f ca="1">IFERROR(VLOOKUP(Tabela24[[#This Row],[Symbol]],INDIRECT("'"&amp;Tabela24[[#This Row],[INDEX]]&amp;"'!$D$4:$BB$3000"),31,0),0)</f>
        <v>0</v>
      </c>
      <c r="K1849" s="258"/>
    </row>
    <row r="1850" spans="1:11" ht="30" customHeight="1" x14ac:dyDescent="0.2">
      <c r="A1850" s="254"/>
      <c r="B1850" s="554" t="s">
        <v>10</v>
      </c>
      <c r="C1850" s="561" t="s">
        <v>142</v>
      </c>
      <c r="D1850" s="256" t="str">
        <f>VLOOKUP(Tabela24[[#This Row],[Symbol]],Baza_cen[],3,0)</f>
        <v>Profil drzwiowy z KLINARYTU</v>
      </c>
      <c r="E1850" s="257"/>
      <c r="F1850" s="257"/>
      <c r="G1850" s="257">
        <f ca="1">IFERROR(VLOOKUP(Tabela24[[#This Row],[Symbol]],INDIRECT("'"&amp;Tabela24[[#This Row],[INDEX]]&amp;"'!$D$5:$BB$3000"),13,0),0)</f>
        <v>0</v>
      </c>
      <c r="H1850" s="257" t="str">
        <f ca="1">IFERROR(VLOOKUP(Tabela24[[#This Row],[Symbol]],INDIRECT("'"&amp;Tabela24[[#This Row],[INDEX]]&amp;"'!$D$4:$BB$3000"),14,0),0)</f>
        <v>szt.</v>
      </c>
      <c r="I1850" s="409">
        <f ca="1">IFERROR(VLOOKUP(Tabela24[[#This Row],[Symbol]],INDIRECT("'"&amp;Tabela24[[#This Row],[INDEX]]&amp;"'!$D$4:$BB$3000"),30,0),0)</f>
        <v>0</v>
      </c>
      <c r="J1850" s="437">
        <f ca="1">IFERROR(VLOOKUP(Tabela24[[#This Row],[Symbol]],INDIRECT("'"&amp;Tabela24[[#This Row],[INDEX]]&amp;"'!$D$4:$BB$3000"),31,0),0)</f>
        <v>0</v>
      </c>
      <c r="K1850" s="258"/>
    </row>
    <row r="1851" spans="1:11" ht="30" customHeight="1" x14ac:dyDescent="0.2">
      <c r="A1851" s="254"/>
      <c r="B1851" s="554" t="s">
        <v>10</v>
      </c>
      <c r="C1851" s="561" t="s">
        <v>143</v>
      </c>
      <c r="D1851" s="256" t="str">
        <f>VLOOKUP(Tabela24[[#This Row],[Symbol]],Baza_cen[],3,0)</f>
        <v>Profil drzwiowy z KLINARYTU</v>
      </c>
      <c r="E1851" s="257"/>
      <c r="F1851" s="257"/>
      <c r="G1851" s="257">
        <f ca="1">IFERROR(VLOOKUP(Tabela24[[#This Row],[Symbol]],INDIRECT("'"&amp;Tabela24[[#This Row],[INDEX]]&amp;"'!$D$5:$BB$3000"),13,0),0)</f>
        <v>0</v>
      </c>
      <c r="H1851" s="257" t="str">
        <f ca="1">IFERROR(VLOOKUP(Tabela24[[#This Row],[Symbol]],INDIRECT("'"&amp;Tabela24[[#This Row],[INDEX]]&amp;"'!$D$4:$BB$3000"),14,0),0)</f>
        <v>szt.</v>
      </c>
      <c r="I1851" s="409">
        <f ca="1">IFERROR(VLOOKUP(Tabela24[[#This Row],[Symbol]],INDIRECT("'"&amp;Tabela24[[#This Row],[INDEX]]&amp;"'!$D$4:$BB$3000"),30,0),0)</f>
        <v>0</v>
      </c>
      <c r="J1851" s="437">
        <f ca="1">IFERROR(VLOOKUP(Tabela24[[#This Row],[Symbol]],INDIRECT("'"&amp;Tabela24[[#This Row],[INDEX]]&amp;"'!$D$4:$BB$3000"),31,0),0)</f>
        <v>0</v>
      </c>
      <c r="K1851" s="258"/>
    </row>
    <row r="1852" spans="1:11" ht="30" customHeight="1" x14ac:dyDescent="0.2">
      <c r="A1852" s="254"/>
      <c r="B1852" s="554" t="s">
        <v>10</v>
      </c>
      <c r="C1852" s="561" t="s">
        <v>144</v>
      </c>
      <c r="D1852" s="256" t="str">
        <f>VLOOKUP(Tabela24[[#This Row],[Symbol]],Baza_cen[],3,0)</f>
        <v>Profil drzwiowy z KLINARYTU</v>
      </c>
      <c r="E1852" s="257"/>
      <c r="F1852" s="257"/>
      <c r="G1852" s="257">
        <f ca="1">IFERROR(VLOOKUP(Tabela24[[#This Row],[Symbol]],INDIRECT("'"&amp;Tabela24[[#This Row],[INDEX]]&amp;"'!$D$5:$BB$3000"),13,0),0)</f>
        <v>0</v>
      </c>
      <c r="H1852" s="257" t="str">
        <f ca="1">IFERROR(VLOOKUP(Tabela24[[#This Row],[Symbol]],INDIRECT("'"&amp;Tabela24[[#This Row],[INDEX]]&amp;"'!$D$4:$BB$3000"),14,0),0)</f>
        <v>szt.</v>
      </c>
      <c r="I1852" s="409">
        <f ca="1">IFERROR(VLOOKUP(Tabela24[[#This Row],[Symbol]],INDIRECT("'"&amp;Tabela24[[#This Row],[INDEX]]&amp;"'!$D$4:$BB$3000"),30,0),0)</f>
        <v>0</v>
      </c>
      <c r="J1852" s="437">
        <f ca="1">IFERROR(VLOOKUP(Tabela24[[#This Row],[Symbol]],INDIRECT("'"&amp;Tabela24[[#This Row],[INDEX]]&amp;"'!$D$4:$BB$3000"),31,0),0)</f>
        <v>0</v>
      </c>
      <c r="K1852" s="258"/>
    </row>
    <row r="1853" spans="1:11" ht="30" customHeight="1" x14ac:dyDescent="0.2">
      <c r="A1853" s="254"/>
      <c r="B1853" s="554" t="s">
        <v>10</v>
      </c>
      <c r="C1853" s="561" t="s">
        <v>145</v>
      </c>
      <c r="D1853" s="256" t="str">
        <f>VLOOKUP(Tabela24[[#This Row],[Symbol]],Baza_cen[],3,0)</f>
        <v>Profil drzwiowy z KLINARYTU</v>
      </c>
      <c r="E1853" s="257"/>
      <c r="F1853" s="257"/>
      <c r="G1853" s="257">
        <f ca="1">IFERROR(VLOOKUP(Tabela24[[#This Row],[Symbol]],INDIRECT("'"&amp;Tabela24[[#This Row],[INDEX]]&amp;"'!$D$5:$BB$3000"),13,0),0)</f>
        <v>0</v>
      </c>
      <c r="H1853" s="257" t="str">
        <f ca="1">IFERROR(VLOOKUP(Tabela24[[#This Row],[Symbol]],INDIRECT("'"&amp;Tabela24[[#This Row],[INDEX]]&amp;"'!$D$4:$BB$3000"),14,0),0)</f>
        <v>szt.</v>
      </c>
      <c r="I1853" s="409">
        <f ca="1">IFERROR(VLOOKUP(Tabela24[[#This Row],[Symbol]],INDIRECT("'"&amp;Tabela24[[#This Row],[INDEX]]&amp;"'!$D$4:$BB$3000"),30,0),0)</f>
        <v>0</v>
      </c>
      <c r="J1853" s="437">
        <f ca="1">IFERROR(VLOOKUP(Tabela24[[#This Row],[Symbol]],INDIRECT("'"&amp;Tabela24[[#This Row],[INDEX]]&amp;"'!$D$4:$BB$3000"),31,0),0)</f>
        <v>0</v>
      </c>
      <c r="K1853" s="258"/>
    </row>
    <row r="1854" spans="1:11" ht="30" customHeight="1" x14ac:dyDescent="0.2">
      <c r="A1854" s="254"/>
      <c r="B1854" s="554" t="s">
        <v>10</v>
      </c>
      <c r="C1854" s="561" t="s">
        <v>146</v>
      </c>
      <c r="D1854" s="256" t="str">
        <f>VLOOKUP(Tabela24[[#This Row],[Symbol]],Baza_cen[],3,0)</f>
        <v>Profil drzwiowy z KLINARYTU</v>
      </c>
      <c r="E1854" s="257"/>
      <c r="F1854" s="257"/>
      <c r="G1854" s="257">
        <f ca="1">IFERROR(VLOOKUP(Tabela24[[#This Row],[Symbol]],INDIRECT("'"&amp;Tabela24[[#This Row],[INDEX]]&amp;"'!$D$5:$BB$3000"),13,0),0)</f>
        <v>0</v>
      </c>
      <c r="H1854" s="257" t="str">
        <f ca="1">IFERROR(VLOOKUP(Tabela24[[#This Row],[Symbol]],INDIRECT("'"&amp;Tabela24[[#This Row],[INDEX]]&amp;"'!$D$4:$BB$3000"),14,0),0)</f>
        <v>szt.</v>
      </c>
      <c r="I1854" s="409">
        <f ca="1">IFERROR(VLOOKUP(Tabela24[[#This Row],[Symbol]],INDIRECT("'"&amp;Tabela24[[#This Row],[INDEX]]&amp;"'!$D$4:$BB$3000"),30,0),0)</f>
        <v>0</v>
      </c>
      <c r="J1854" s="437">
        <f ca="1">IFERROR(VLOOKUP(Tabela24[[#This Row],[Symbol]],INDIRECT("'"&amp;Tabela24[[#This Row],[INDEX]]&amp;"'!$D$4:$BB$3000"),31,0),0)</f>
        <v>0</v>
      </c>
      <c r="K1854" s="258"/>
    </row>
    <row r="1855" spans="1:11" ht="30" customHeight="1" x14ac:dyDescent="0.2">
      <c r="A1855" s="254"/>
      <c r="B1855" s="554" t="s">
        <v>10</v>
      </c>
      <c r="C1855" s="561" t="s">
        <v>147</v>
      </c>
      <c r="D1855" s="256" t="str">
        <f>VLOOKUP(Tabela24[[#This Row],[Symbol]],Baza_cen[],3,0)</f>
        <v>Profil drzwiowy z KLINARYTU</v>
      </c>
      <c r="E1855" s="257"/>
      <c r="F1855" s="257"/>
      <c r="G1855" s="257">
        <f ca="1">IFERROR(VLOOKUP(Tabela24[[#This Row],[Symbol]],INDIRECT("'"&amp;Tabela24[[#This Row],[INDEX]]&amp;"'!$D$5:$BB$3000"),13,0),0)</f>
        <v>0</v>
      </c>
      <c r="H1855" s="257" t="str">
        <f ca="1">IFERROR(VLOOKUP(Tabela24[[#This Row],[Symbol]],INDIRECT("'"&amp;Tabela24[[#This Row],[INDEX]]&amp;"'!$D$4:$BB$3000"),14,0),0)</f>
        <v>szt.</v>
      </c>
      <c r="I1855" s="409">
        <f ca="1">IFERROR(VLOOKUP(Tabela24[[#This Row],[Symbol]],INDIRECT("'"&amp;Tabela24[[#This Row],[INDEX]]&amp;"'!$D$4:$BB$3000"),30,0),0)</f>
        <v>0</v>
      </c>
      <c r="J1855" s="437">
        <f ca="1">IFERROR(VLOOKUP(Tabela24[[#This Row],[Symbol]],INDIRECT("'"&amp;Tabela24[[#This Row],[INDEX]]&amp;"'!$D$4:$BB$3000"),31,0),0)</f>
        <v>0</v>
      </c>
      <c r="K1855" s="258"/>
    </row>
    <row r="1856" spans="1:11" ht="30" customHeight="1" x14ac:dyDescent="0.2">
      <c r="A1856" s="254"/>
      <c r="B1856" s="554" t="s">
        <v>10</v>
      </c>
      <c r="C1856" s="561" t="s">
        <v>148</v>
      </c>
      <c r="D1856" s="256" t="str">
        <f>VLOOKUP(Tabela24[[#This Row],[Symbol]],Baza_cen[],3,0)</f>
        <v>Profil drzwiowy z KLINARYTU</v>
      </c>
      <c r="E1856" s="257"/>
      <c r="F1856" s="257"/>
      <c r="G1856" s="257">
        <f ca="1">IFERROR(VLOOKUP(Tabela24[[#This Row],[Symbol]],INDIRECT("'"&amp;Tabela24[[#This Row],[INDEX]]&amp;"'!$D$5:$BB$3000"),13,0),0)</f>
        <v>0</v>
      </c>
      <c r="H1856" s="257" t="str">
        <f ca="1">IFERROR(VLOOKUP(Tabela24[[#This Row],[Symbol]],INDIRECT("'"&amp;Tabela24[[#This Row],[INDEX]]&amp;"'!$D$4:$BB$3000"),14,0),0)</f>
        <v>szt.</v>
      </c>
      <c r="I1856" s="409">
        <f ca="1">IFERROR(VLOOKUP(Tabela24[[#This Row],[Symbol]],INDIRECT("'"&amp;Tabela24[[#This Row],[INDEX]]&amp;"'!$D$4:$BB$3000"),30,0),0)</f>
        <v>0</v>
      </c>
      <c r="J1856" s="437">
        <f ca="1">IFERROR(VLOOKUP(Tabela24[[#This Row],[Symbol]],INDIRECT("'"&amp;Tabela24[[#This Row],[INDEX]]&amp;"'!$D$4:$BB$3000"),31,0),0)</f>
        <v>0</v>
      </c>
      <c r="K1856" s="258"/>
    </row>
    <row r="1857" spans="1:11" ht="30" customHeight="1" x14ac:dyDescent="0.2">
      <c r="A1857" s="254"/>
      <c r="B1857" s="554" t="s">
        <v>10</v>
      </c>
      <c r="C1857" s="561" t="s">
        <v>149</v>
      </c>
      <c r="D1857" s="256" t="str">
        <f>VLOOKUP(Tabela24[[#This Row],[Symbol]],Baza_cen[],3,0)</f>
        <v>Profil drzwiowy z KLINARYTU</v>
      </c>
      <c r="E1857" s="257"/>
      <c r="F1857" s="257"/>
      <c r="G1857" s="257">
        <f ca="1">IFERROR(VLOOKUP(Tabela24[[#This Row],[Symbol]],INDIRECT("'"&amp;Tabela24[[#This Row],[INDEX]]&amp;"'!$D$5:$BB$3000"),13,0),0)</f>
        <v>0</v>
      </c>
      <c r="H1857" s="257" t="str">
        <f ca="1">IFERROR(VLOOKUP(Tabela24[[#This Row],[Symbol]],INDIRECT("'"&amp;Tabela24[[#This Row],[INDEX]]&amp;"'!$D$4:$BB$3000"),14,0),0)</f>
        <v>szt.</v>
      </c>
      <c r="I1857" s="409">
        <f ca="1">IFERROR(VLOOKUP(Tabela24[[#This Row],[Symbol]],INDIRECT("'"&amp;Tabela24[[#This Row],[INDEX]]&amp;"'!$D$4:$BB$3000"),30,0),0)</f>
        <v>0</v>
      </c>
      <c r="J1857" s="437">
        <f ca="1">IFERROR(VLOOKUP(Tabela24[[#This Row],[Symbol]],INDIRECT("'"&amp;Tabela24[[#This Row],[INDEX]]&amp;"'!$D$4:$BB$3000"),31,0),0)</f>
        <v>0</v>
      </c>
      <c r="K1857" s="258"/>
    </row>
    <row r="1858" spans="1:11" ht="30" customHeight="1" x14ac:dyDescent="0.2">
      <c r="A1858" s="254"/>
      <c r="B1858" s="554" t="s">
        <v>10</v>
      </c>
      <c r="C1858" s="561" t="s">
        <v>150</v>
      </c>
      <c r="D1858" s="256" t="str">
        <f>VLOOKUP(Tabela24[[#This Row],[Symbol]],Baza_cen[],3,0)</f>
        <v>Profil drzwiowy z KLINARYTU</v>
      </c>
      <c r="E1858" s="257"/>
      <c r="F1858" s="257"/>
      <c r="G1858" s="257">
        <f ca="1">IFERROR(VLOOKUP(Tabela24[[#This Row],[Symbol]],INDIRECT("'"&amp;Tabela24[[#This Row],[INDEX]]&amp;"'!$D$5:$BB$3000"),13,0),0)</f>
        <v>0</v>
      </c>
      <c r="H1858" s="257" t="str">
        <f ca="1">IFERROR(VLOOKUP(Tabela24[[#This Row],[Symbol]],INDIRECT("'"&amp;Tabela24[[#This Row],[INDEX]]&amp;"'!$D$4:$BB$3000"),14,0),0)</f>
        <v>szt.</v>
      </c>
      <c r="I1858" s="409">
        <f ca="1">IFERROR(VLOOKUP(Tabela24[[#This Row],[Symbol]],INDIRECT("'"&amp;Tabela24[[#This Row],[INDEX]]&amp;"'!$D$4:$BB$3000"),30,0),0)</f>
        <v>0</v>
      </c>
      <c r="J1858" s="437">
        <f ca="1">IFERROR(VLOOKUP(Tabela24[[#This Row],[Symbol]],INDIRECT("'"&amp;Tabela24[[#This Row],[INDEX]]&amp;"'!$D$4:$BB$3000"),31,0),0)</f>
        <v>0</v>
      </c>
      <c r="K1858" s="258"/>
    </row>
    <row r="1859" spans="1:11" ht="30" customHeight="1" x14ac:dyDescent="0.2">
      <c r="A1859" s="254"/>
      <c r="B1859" s="554" t="s">
        <v>10</v>
      </c>
      <c r="C1859" s="561" t="s">
        <v>151</v>
      </c>
      <c r="D1859" s="256" t="str">
        <f>VLOOKUP(Tabela24[[#This Row],[Symbol]],Baza_cen[],3,0)</f>
        <v>Profil drzwiowy z KLINARYTU</v>
      </c>
      <c r="E1859" s="257"/>
      <c r="F1859" s="257"/>
      <c r="G1859" s="257">
        <f ca="1">IFERROR(VLOOKUP(Tabela24[[#This Row],[Symbol]],INDIRECT("'"&amp;Tabela24[[#This Row],[INDEX]]&amp;"'!$D$5:$BB$3000"),13,0),0)</f>
        <v>0</v>
      </c>
      <c r="H1859" s="257" t="str">
        <f ca="1">IFERROR(VLOOKUP(Tabela24[[#This Row],[Symbol]],INDIRECT("'"&amp;Tabela24[[#This Row],[INDEX]]&amp;"'!$D$4:$BB$3000"),14,0),0)</f>
        <v>szt.</v>
      </c>
      <c r="I1859" s="409">
        <f ca="1">IFERROR(VLOOKUP(Tabela24[[#This Row],[Symbol]],INDIRECT("'"&amp;Tabela24[[#This Row],[INDEX]]&amp;"'!$D$4:$BB$3000"),30,0),0)</f>
        <v>0</v>
      </c>
      <c r="J1859" s="437">
        <f ca="1">IFERROR(VLOOKUP(Tabela24[[#This Row],[Symbol]],INDIRECT("'"&amp;Tabela24[[#This Row],[INDEX]]&amp;"'!$D$4:$BB$3000"),31,0),0)</f>
        <v>0</v>
      </c>
      <c r="K1859" s="258"/>
    </row>
    <row r="1860" spans="1:11" ht="30" customHeight="1" x14ac:dyDescent="0.2">
      <c r="A1860" s="254"/>
      <c r="B1860" s="554" t="s">
        <v>10</v>
      </c>
      <c r="C1860" s="561" t="s">
        <v>152</v>
      </c>
      <c r="D1860" s="256" t="str">
        <f>VLOOKUP(Tabela24[[#This Row],[Symbol]],Baza_cen[],3,0)</f>
        <v>Profil drzwiowy z KLINARYTU</v>
      </c>
      <c r="E1860" s="257"/>
      <c r="F1860" s="257"/>
      <c r="G1860" s="257">
        <f ca="1">IFERROR(VLOOKUP(Tabela24[[#This Row],[Symbol]],INDIRECT("'"&amp;Tabela24[[#This Row],[INDEX]]&amp;"'!$D$5:$BB$3000"),13,0),0)</f>
        <v>0</v>
      </c>
      <c r="H1860" s="257" t="str">
        <f ca="1">IFERROR(VLOOKUP(Tabela24[[#This Row],[Symbol]],INDIRECT("'"&amp;Tabela24[[#This Row],[INDEX]]&amp;"'!$D$4:$BB$3000"),14,0),0)</f>
        <v>szt.</v>
      </c>
      <c r="I1860" s="409">
        <f ca="1">IFERROR(VLOOKUP(Tabela24[[#This Row],[Symbol]],INDIRECT("'"&amp;Tabela24[[#This Row],[INDEX]]&amp;"'!$D$4:$BB$3000"),30,0),0)</f>
        <v>0</v>
      </c>
      <c r="J1860" s="437">
        <f ca="1">IFERROR(VLOOKUP(Tabela24[[#This Row],[Symbol]],INDIRECT("'"&amp;Tabela24[[#This Row],[INDEX]]&amp;"'!$D$4:$BB$3000"),31,0),0)</f>
        <v>0</v>
      </c>
      <c r="K1860" s="258"/>
    </row>
    <row r="1861" spans="1:11" ht="30" customHeight="1" x14ac:dyDescent="0.2">
      <c r="A1861" s="254"/>
      <c r="B1861" s="554" t="s">
        <v>10</v>
      </c>
      <c r="C1861" s="561" t="s">
        <v>153</v>
      </c>
      <c r="D1861" s="256" t="str">
        <f>VLOOKUP(Tabela24[[#This Row],[Symbol]],Baza_cen[],3,0)</f>
        <v>Profil drzwiowy z KLINARYTU</v>
      </c>
      <c r="E1861" s="257"/>
      <c r="F1861" s="257"/>
      <c r="G1861" s="257">
        <f ca="1">IFERROR(VLOOKUP(Tabela24[[#This Row],[Symbol]],INDIRECT("'"&amp;Tabela24[[#This Row],[INDEX]]&amp;"'!$D$5:$BB$3000"),13,0),0)</f>
        <v>0</v>
      </c>
      <c r="H1861" s="257" t="str">
        <f ca="1">IFERROR(VLOOKUP(Tabela24[[#This Row],[Symbol]],INDIRECT("'"&amp;Tabela24[[#This Row],[INDEX]]&amp;"'!$D$4:$BB$3000"),14,0),0)</f>
        <v>szt.</v>
      </c>
      <c r="I1861" s="409">
        <f ca="1">IFERROR(VLOOKUP(Tabela24[[#This Row],[Symbol]],INDIRECT("'"&amp;Tabela24[[#This Row],[INDEX]]&amp;"'!$D$4:$BB$3000"),30,0),0)</f>
        <v>0</v>
      </c>
      <c r="J1861" s="437">
        <f ca="1">IFERROR(VLOOKUP(Tabela24[[#This Row],[Symbol]],INDIRECT("'"&amp;Tabela24[[#This Row],[INDEX]]&amp;"'!$D$4:$BB$3000"),31,0),0)</f>
        <v>0</v>
      </c>
      <c r="K1861" s="258"/>
    </row>
    <row r="1862" spans="1:11" ht="30" customHeight="1" x14ac:dyDescent="0.2">
      <c r="A1862" s="254"/>
      <c r="B1862" s="554" t="s">
        <v>10</v>
      </c>
      <c r="C1862" s="561" t="s">
        <v>154</v>
      </c>
      <c r="D1862" s="256" t="str">
        <f>VLOOKUP(Tabela24[[#This Row],[Symbol]],Baza_cen[],3,0)</f>
        <v>Profil drzwiowy z KLINARYTU</v>
      </c>
      <c r="E1862" s="257"/>
      <c r="F1862" s="257"/>
      <c r="G1862" s="257">
        <f ca="1">IFERROR(VLOOKUP(Tabela24[[#This Row],[Symbol]],INDIRECT("'"&amp;Tabela24[[#This Row],[INDEX]]&amp;"'!$D$5:$BB$3000"),13,0),0)</f>
        <v>0</v>
      </c>
      <c r="H1862" s="257" t="str">
        <f ca="1">IFERROR(VLOOKUP(Tabela24[[#This Row],[Symbol]],INDIRECT("'"&amp;Tabela24[[#This Row],[INDEX]]&amp;"'!$D$4:$BB$3000"),14,0),0)</f>
        <v>szt.</v>
      </c>
      <c r="I1862" s="409">
        <f ca="1">IFERROR(VLOOKUP(Tabela24[[#This Row],[Symbol]],INDIRECT("'"&amp;Tabela24[[#This Row],[INDEX]]&amp;"'!$D$4:$BB$3000"),30,0),0)</f>
        <v>0</v>
      </c>
      <c r="J1862" s="437">
        <f ca="1">IFERROR(VLOOKUP(Tabela24[[#This Row],[Symbol]],INDIRECT("'"&amp;Tabela24[[#This Row],[INDEX]]&amp;"'!$D$4:$BB$3000"),31,0),0)</f>
        <v>0</v>
      </c>
      <c r="K1862" s="258"/>
    </row>
    <row r="1863" spans="1:11" ht="30" customHeight="1" x14ac:dyDescent="0.2">
      <c r="A1863" s="254"/>
      <c r="B1863" s="554" t="s">
        <v>10</v>
      </c>
      <c r="C1863" s="561" t="s">
        <v>155</v>
      </c>
      <c r="D1863" s="256" t="str">
        <f>VLOOKUP(Tabela24[[#This Row],[Symbol]],Baza_cen[],3,0)</f>
        <v>Profil drzwiowy z KLINARYTU</v>
      </c>
      <c r="E1863" s="257"/>
      <c r="F1863" s="257"/>
      <c r="G1863" s="257">
        <f ca="1">IFERROR(VLOOKUP(Tabela24[[#This Row],[Symbol]],INDIRECT("'"&amp;Tabela24[[#This Row],[INDEX]]&amp;"'!$D$5:$BB$3000"),13,0),0)</f>
        <v>0</v>
      </c>
      <c r="H1863" s="257" t="str">
        <f ca="1">IFERROR(VLOOKUP(Tabela24[[#This Row],[Symbol]],INDIRECT("'"&amp;Tabela24[[#This Row],[INDEX]]&amp;"'!$D$4:$BB$3000"),14,0),0)</f>
        <v>szt.</v>
      </c>
      <c r="I1863" s="409">
        <f ca="1">IFERROR(VLOOKUP(Tabela24[[#This Row],[Symbol]],INDIRECT("'"&amp;Tabela24[[#This Row],[INDEX]]&amp;"'!$D$4:$BB$3000"),30,0),0)</f>
        <v>0</v>
      </c>
      <c r="J1863" s="437">
        <f ca="1">IFERROR(VLOOKUP(Tabela24[[#This Row],[Symbol]],INDIRECT("'"&amp;Tabela24[[#This Row],[INDEX]]&amp;"'!$D$4:$BB$3000"),31,0),0)</f>
        <v>0</v>
      </c>
      <c r="K1863" s="258"/>
    </row>
    <row r="1864" spans="1:11" ht="30" customHeight="1" x14ac:dyDescent="0.2">
      <c r="A1864" s="254"/>
      <c r="B1864" s="554" t="s">
        <v>10</v>
      </c>
      <c r="C1864" s="561" t="s">
        <v>156</v>
      </c>
      <c r="D1864" s="256" t="str">
        <f>VLOOKUP(Tabela24[[#This Row],[Symbol]],Baza_cen[],3,0)</f>
        <v>Profil drzwiowy z KLINARYTU</v>
      </c>
      <c r="E1864" s="257"/>
      <c r="F1864" s="257"/>
      <c r="G1864" s="257">
        <f ca="1">IFERROR(VLOOKUP(Tabela24[[#This Row],[Symbol]],INDIRECT("'"&amp;Tabela24[[#This Row],[INDEX]]&amp;"'!$D$5:$BB$3000"),13,0),0)</f>
        <v>0</v>
      </c>
      <c r="H1864" s="257" t="str">
        <f ca="1">IFERROR(VLOOKUP(Tabela24[[#This Row],[Symbol]],INDIRECT("'"&amp;Tabela24[[#This Row],[INDEX]]&amp;"'!$D$4:$BB$3000"),14,0),0)</f>
        <v>szt.</v>
      </c>
      <c r="I1864" s="409">
        <f ca="1">IFERROR(VLOOKUP(Tabela24[[#This Row],[Symbol]],INDIRECT("'"&amp;Tabela24[[#This Row],[INDEX]]&amp;"'!$D$4:$BB$3000"),30,0),0)</f>
        <v>0</v>
      </c>
      <c r="J1864" s="437">
        <f ca="1">IFERROR(VLOOKUP(Tabela24[[#This Row],[Symbol]],INDIRECT("'"&amp;Tabela24[[#This Row],[INDEX]]&amp;"'!$D$4:$BB$3000"),31,0),0)</f>
        <v>0</v>
      </c>
      <c r="K1864" s="258"/>
    </row>
    <row r="1865" spans="1:11" ht="30" customHeight="1" x14ac:dyDescent="0.2">
      <c r="A1865" s="254"/>
      <c r="B1865" s="554" t="s">
        <v>10</v>
      </c>
      <c r="C1865" s="561" t="s">
        <v>157</v>
      </c>
      <c r="D1865" s="256" t="str">
        <f>VLOOKUP(Tabela24[[#This Row],[Symbol]],Baza_cen[],3,0)</f>
        <v>Profil drzwiowy z KLINARYTU</v>
      </c>
      <c r="E1865" s="257"/>
      <c r="F1865" s="257"/>
      <c r="G1865" s="257">
        <f ca="1">IFERROR(VLOOKUP(Tabela24[[#This Row],[Symbol]],INDIRECT("'"&amp;Tabela24[[#This Row],[INDEX]]&amp;"'!$D$5:$BB$3000"),13,0),0)</f>
        <v>0</v>
      </c>
      <c r="H1865" s="257" t="str">
        <f ca="1">IFERROR(VLOOKUP(Tabela24[[#This Row],[Symbol]],INDIRECT("'"&amp;Tabela24[[#This Row],[INDEX]]&amp;"'!$D$4:$BB$3000"),14,0),0)</f>
        <v>szt.</v>
      </c>
      <c r="I1865" s="409">
        <f ca="1">IFERROR(VLOOKUP(Tabela24[[#This Row],[Symbol]],INDIRECT("'"&amp;Tabela24[[#This Row],[INDEX]]&amp;"'!$D$4:$BB$3000"),30,0),0)</f>
        <v>0</v>
      </c>
      <c r="J1865" s="437">
        <f ca="1">IFERROR(VLOOKUP(Tabela24[[#This Row],[Symbol]],INDIRECT("'"&amp;Tabela24[[#This Row],[INDEX]]&amp;"'!$D$4:$BB$3000"),31,0),0)</f>
        <v>0</v>
      </c>
      <c r="K1865" s="258"/>
    </row>
    <row r="1866" spans="1:11" ht="30" customHeight="1" x14ac:dyDescent="0.2">
      <c r="A1866" s="254"/>
      <c r="B1866" s="554" t="s">
        <v>10</v>
      </c>
      <c r="C1866" s="561" t="s">
        <v>158</v>
      </c>
      <c r="D1866" s="256" t="str">
        <f>VLOOKUP(Tabela24[[#This Row],[Symbol]],Baza_cen[],3,0)</f>
        <v>Profil drzwiowy z KLINARYTU</v>
      </c>
      <c r="E1866" s="257"/>
      <c r="F1866" s="257"/>
      <c r="G1866" s="257">
        <f ca="1">IFERROR(VLOOKUP(Tabela24[[#This Row],[Symbol]],INDIRECT("'"&amp;Tabela24[[#This Row],[INDEX]]&amp;"'!$D$5:$BB$3000"),13,0),0)</f>
        <v>0</v>
      </c>
      <c r="H1866" s="257" t="str">
        <f ca="1">IFERROR(VLOOKUP(Tabela24[[#This Row],[Symbol]],INDIRECT("'"&amp;Tabela24[[#This Row],[INDEX]]&amp;"'!$D$4:$BB$3000"),14,0),0)</f>
        <v>szt.</v>
      </c>
      <c r="I1866" s="409">
        <f ca="1">IFERROR(VLOOKUP(Tabela24[[#This Row],[Symbol]],INDIRECT("'"&amp;Tabela24[[#This Row],[INDEX]]&amp;"'!$D$4:$BB$3000"),30,0),0)</f>
        <v>0</v>
      </c>
      <c r="J1866" s="437">
        <f ca="1">IFERROR(VLOOKUP(Tabela24[[#This Row],[Symbol]],INDIRECT("'"&amp;Tabela24[[#This Row],[INDEX]]&amp;"'!$D$4:$BB$3000"),31,0),0)</f>
        <v>0</v>
      </c>
      <c r="K1866" s="258"/>
    </row>
    <row r="1867" spans="1:11" ht="30" customHeight="1" x14ac:dyDescent="0.2">
      <c r="A1867" s="254"/>
      <c r="B1867" s="554" t="s">
        <v>10</v>
      </c>
      <c r="C1867" s="561" t="s">
        <v>159</v>
      </c>
      <c r="D1867" s="256" t="str">
        <f>VLOOKUP(Tabela24[[#This Row],[Symbol]],Baza_cen[],3,0)</f>
        <v>Profil drzwiowy z KLINARYTU</v>
      </c>
      <c r="E1867" s="257"/>
      <c r="F1867" s="257"/>
      <c r="G1867" s="257">
        <f ca="1">IFERROR(VLOOKUP(Tabela24[[#This Row],[Symbol]],INDIRECT("'"&amp;Tabela24[[#This Row],[INDEX]]&amp;"'!$D$5:$BB$3000"),13,0),0)</f>
        <v>0</v>
      </c>
      <c r="H1867" s="257" t="str">
        <f ca="1">IFERROR(VLOOKUP(Tabela24[[#This Row],[Symbol]],INDIRECT("'"&amp;Tabela24[[#This Row],[INDEX]]&amp;"'!$D$4:$BB$3000"),14,0),0)</f>
        <v>szt.</v>
      </c>
      <c r="I1867" s="409">
        <f ca="1">IFERROR(VLOOKUP(Tabela24[[#This Row],[Symbol]],INDIRECT("'"&amp;Tabela24[[#This Row],[INDEX]]&amp;"'!$D$4:$BB$3000"),30,0),0)</f>
        <v>0</v>
      </c>
      <c r="J1867" s="437">
        <f ca="1">IFERROR(VLOOKUP(Tabela24[[#This Row],[Symbol]],INDIRECT("'"&amp;Tabela24[[#This Row],[INDEX]]&amp;"'!$D$4:$BB$3000"),31,0),0)</f>
        <v>0</v>
      </c>
      <c r="K1867" s="258"/>
    </row>
    <row r="1868" spans="1:11" ht="30" customHeight="1" x14ac:dyDescent="0.2">
      <c r="A1868" s="254"/>
      <c r="B1868" s="554" t="s">
        <v>10</v>
      </c>
      <c r="C1868" s="561" t="s">
        <v>160</v>
      </c>
      <c r="D1868" s="256" t="str">
        <f>VLOOKUP(Tabela24[[#This Row],[Symbol]],Baza_cen[],3,0)</f>
        <v>Profil drzwiowy z KLINARYTU</v>
      </c>
      <c r="E1868" s="257"/>
      <c r="F1868" s="257"/>
      <c r="G1868" s="257">
        <f ca="1">IFERROR(VLOOKUP(Tabela24[[#This Row],[Symbol]],INDIRECT("'"&amp;Tabela24[[#This Row],[INDEX]]&amp;"'!$D$5:$BB$3000"),13,0),0)</f>
        <v>0</v>
      </c>
      <c r="H1868" s="257" t="str">
        <f ca="1">IFERROR(VLOOKUP(Tabela24[[#This Row],[Symbol]],INDIRECT("'"&amp;Tabela24[[#This Row],[INDEX]]&amp;"'!$D$4:$BB$3000"),14,0),0)</f>
        <v>szt.</v>
      </c>
      <c r="I1868" s="409">
        <f ca="1">IFERROR(VLOOKUP(Tabela24[[#This Row],[Symbol]],INDIRECT("'"&amp;Tabela24[[#This Row],[INDEX]]&amp;"'!$D$4:$BB$3000"),30,0),0)</f>
        <v>0</v>
      </c>
      <c r="J1868" s="437">
        <f ca="1">IFERROR(VLOOKUP(Tabela24[[#This Row],[Symbol]],INDIRECT("'"&amp;Tabela24[[#This Row],[INDEX]]&amp;"'!$D$4:$BB$3000"),31,0),0)</f>
        <v>0</v>
      </c>
      <c r="K1868" s="258"/>
    </row>
    <row r="1869" spans="1:11" ht="30" customHeight="1" x14ac:dyDescent="0.2">
      <c r="A1869" s="254"/>
      <c r="B1869" s="554" t="s">
        <v>10</v>
      </c>
      <c r="C1869" s="561" t="s">
        <v>161</v>
      </c>
      <c r="D1869" s="256" t="str">
        <f>VLOOKUP(Tabela24[[#This Row],[Symbol]],Baza_cen[],3,0)</f>
        <v>Profil drzwiowy z KLINARYTU</v>
      </c>
      <c r="E1869" s="257"/>
      <c r="F1869" s="257"/>
      <c r="G1869" s="257">
        <f ca="1">IFERROR(VLOOKUP(Tabela24[[#This Row],[Symbol]],INDIRECT("'"&amp;Tabela24[[#This Row],[INDEX]]&amp;"'!$D$5:$BB$3000"),13,0),0)</f>
        <v>0</v>
      </c>
      <c r="H1869" s="257" t="str">
        <f ca="1">IFERROR(VLOOKUP(Tabela24[[#This Row],[Symbol]],INDIRECT("'"&amp;Tabela24[[#This Row],[INDEX]]&amp;"'!$D$4:$BB$3000"),14,0),0)</f>
        <v>szt.</v>
      </c>
      <c r="I1869" s="409">
        <f ca="1">IFERROR(VLOOKUP(Tabela24[[#This Row],[Symbol]],INDIRECT("'"&amp;Tabela24[[#This Row],[INDEX]]&amp;"'!$D$4:$BB$3000"),30,0),0)</f>
        <v>0</v>
      </c>
      <c r="J1869" s="437">
        <f ca="1">IFERROR(VLOOKUP(Tabela24[[#This Row],[Symbol]],INDIRECT("'"&amp;Tabela24[[#This Row],[INDEX]]&amp;"'!$D$4:$BB$3000"),31,0),0)</f>
        <v>0</v>
      </c>
      <c r="K1869" s="258"/>
    </row>
    <row r="1870" spans="1:11" ht="30" customHeight="1" x14ac:dyDescent="0.2">
      <c r="A1870" s="254"/>
      <c r="B1870" s="554" t="s">
        <v>10</v>
      </c>
      <c r="C1870" s="561" t="s">
        <v>162</v>
      </c>
      <c r="D1870" s="256" t="str">
        <f>VLOOKUP(Tabela24[[#This Row],[Symbol]],Baza_cen[],3,0)</f>
        <v>Profil drzwiowy z KLINARYTU</v>
      </c>
      <c r="E1870" s="257"/>
      <c r="F1870" s="257"/>
      <c r="G1870" s="257">
        <f ca="1">IFERROR(VLOOKUP(Tabela24[[#This Row],[Symbol]],INDIRECT("'"&amp;Tabela24[[#This Row],[INDEX]]&amp;"'!$D$5:$BB$3000"),13,0),0)</f>
        <v>0</v>
      </c>
      <c r="H1870" s="257" t="str">
        <f ca="1">IFERROR(VLOOKUP(Tabela24[[#This Row],[Symbol]],INDIRECT("'"&amp;Tabela24[[#This Row],[INDEX]]&amp;"'!$D$4:$BB$3000"),14,0),0)</f>
        <v>szt.</v>
      </c>
      <c r="I1870" s="409">
        <f ca="1">IFERROR(VLOOKUP(Tabela24[[#This Row],[Symbol]],INDIRECT("'"&amp;Tabela24[[#This Row],[INDEX]]&amp;"'!$D$4:$BB$3000"),30,0),0)</f>
        <v>0</v>
      </c>
      <c r="J1870" s="437">
        <f ca="1">IFERROR(VLOOKUP(Tabela24[[#This Row],[Symbol]],INDIRECT("'"&amp;Tabela24[[#This Row],[INDEX]]&amp;"'!$D$4:$BB$3000"),31,0),0)</f>
        <v>0</v>
      </c>
      <c r="K1870" s="258"/>
    </row>
    <row r="1871" spans="1:11" ht="30" customHeight="1" x14ac:dyDescent="0.2">
      <c r="A1871" s="254"/>
      <c r="B1871" s="554" t="s">
        <v>10</v>
      </c>
      <c r="C1871" s="561" t="s">
        <v>163</v>
      </c>
      <c r="D1871" s="256" t="str">
        <f>VLOOKUP(Tabela24[[#This Row],[Symbol]],Baza_cen[],3,0)</f>
        <v>Profil drzwiowy z KLINARYTU</v>
      </c>
      <c r="E1871" s="257"/>
      <c r="F1871" s="257"/>
      <c r="G1871" s="257">
        <f ca="1">IFERROR(VLOOKUP(Tabela24[[#This Row],[Symbol]],INDIRECT("'"&amp;Tabela24[[#This Row],[INDEX]]&amp;"'!$D$5:$BB$3000"),13,0),0)</f>
        <v>0</v>
      </c>
      <c r="H1871" s="257" t="str">
        <f ca="1">IFERROR(VLOOKUP(Tabela24[[#This Row],[Symbol]],INDIRECT("'"&amp;Tabela24[[#This Row],[INDEX]]&amp;"'!$D$4:$BB$3000"),14,0),0)</f>
        <v>szt.</v>
      </c>
      <c r="I1871" s="409">
        <f ca="1">IFERROR(VLOOKUP(Tabela24[[#This Row],[Symbol]],INDIRECT("'"&amp;Tabela24[[#This Row],[INDEX]]&amp;"'!$D$4:$BB$3000"),30,0),0)</f>
        <v>0</v>
      </c>
      <c r="J1871" s="437">
        <f ca="1">IFERROR(VLOOKUP(Tabela24[[#This Row],[Symbol]],INDIRECT("'"&amp;Tabela24[[#This Row],[INDEX]]&amp;"'!$D$4:$BB$3000"),31,0),0)</f>
        <v>0</v>
      </c>
      <c r="K1871" s="258"/>
    </row>
    <row r="1872" spans="1:11" ht="30" customHeight="1" x14ac:dyDescent="0.2">
      <c r="A1872" s="254"/>
      <c r="B1872" s="554" t="s">
        <v>10</v>
      </c>
      <c r="C1872" s="561" t="s">
        <v>164</v>
      </c>
      <c r="D1872" s="256" t="str">
        <f>VLOOKUP(Tabela24[[#This Row],[Symbol]],Baza_cen[],3,0)</f>
        <v>Profil drzwiowy z KLINARYTU</v>
      </c>
      <c r="E1872" s="257"/>
      <c r="F1872" s="257"/>
      <c r="G1872" s="257">
        <f ca="1">IFERROR(VLOOKUP(Tabela24[[#This Row],[Symbol]],INDIRECT("'"&amp;Tabela24[[#This Row],[INDEX]]&amp;"'!$D$5:$BB$3000"),13,0),0)</f>
        <v>0</v>
      </c>
      <c r="H1872" s="257" t="str">
        <f ca="1">IFERROR(VLOOKUP(Tabela24[[#This Row],[Symbol]],INDIRECT("'"&amp;Tabela24[[#This Row],[INDEX]]&amp;"'!$D$4:$BB$3000"),14,0),0)</f>
        <v>szt.</v>
      </c>
      <c r="I1872" s="409">
        <f ca="1">IFERROR(VLOOKUP(Tabela24[[#This Row],[Symbol]],INDIRECT("'"&amp;Tabela24[[#This Row],[INDEX]]&amp;"'!$D$4:$BB$3000"),30,0),0)</f>
        <v>0</v>
      </c>
      <c r="J1872" s="437">
        <f ca="1">IFERROR(VLOOKUP(Tabela24[[#This Row],[Symbol]],INDIRECT("'"&amp;Tabela24[[#This Row],[INDEX]]&amp;"'!$D$4:$BB$3000"),31,0),0)</f>
        <v>0</v>
      </c>
      <c r="K1872" s="258"/>
    </row>
    <row r="1873" spans="1:11" ht="30" customHeight="1" x14ac:dyDescent="0.2">
      <c r="A1873" s="254"/>
      <c r="B1873" s="554" t="s">
        <v>10</v>
      </c>
      <c r="C1873" s="561" t="s">
        <v>165</v>
      </c>
      <c r="D1873" s="256" t="str">
        <f>VLOOKUP(Tabela24[[#This Row],[Symbol]],Baza_cen[],3,0)</f>
        <v>Profil drzwiowy z KLINARYTU</v>
      </c>
      <c r="E1873" s="257"/>
      <c r="F1873" s="257"/>
      <c r="G1873" s="257">
        <f ca="1">IFERROR(VLOOKUP(Tabela24[[#This Row],[Symbol]],INDIRECT("'"&amp;Tabela24[[#This Row],[INDEX]]&amp;"'!$D$5:$BB$3000"),13,0),0)</f>
        <v>0</v>
      </c>
      <c r="H1873" s="257" t="str">
        <f ca="1">IFERROR(VLOOKUP(Tabela24[[#This Row],[Symbol]],INDIRECT("'"&amp;Tabela24[[#This Row],[INDEX]]&amp;"'!$D$4:$BB$3000"),14,0),0)</f>
        <v>szt.</v>
      </c>
      <c r="I1873" s="409">
        <f ca="1">IFERROR(VLOOKUP(Tabela24[[#This Row],[Symbol]],INDIRECT("'"&amp;Tabela24[[#This Row],[INDEX]]&amp;"'!$D$4:$BB$3000"),30,0),0)</f>
        <v>0</v>
      </c>
      <c r="J1873" s="437">
        <f ca="1">IFERROR(VLOOKUP(Tabela24[[#This Row],[Symbol]],INDIRECT("'"&amp;Tabela24[[#This Row],[INDEX]]&amp;"'!$D$4:$BB$3000"),31,0),0)</f>
        <v>0</v>
      </c>
      <c r="K1873" s="258"/>
    </row>
    <row r="1874" spans="1:11" ht="30" customHeight="1" x14ac:dyDescent="0.2">
      <c r="A1874" s="254"/>
      <c r="B1874" s="554" t="s">
        <v>10</v>
      </c>
      <c r="C1874" s="561" t="s">
        <v>166</v>
      </c>
      <c r="D1874" s="256" t="str">
        <f>VLOOKUP(Tabela24[[#This Row],[Symbol]],Baza_cen[],3,0)</f>
        <v>Profil drzwiowy z KLINARYTU</v>
      </c>
      <c r="E1874" s="257"/>
      <c r="F1874" s="257"/>
      <c r="G1874" s="257">
        <f ca="1">IFERROR(VLOOKUP(Tabela24[[#This Row],[Symbol]],INDIRECT("'"&amp;Tabela24[[#This Row],[INDEX]]&amp;"'!$D$5:$BB$3000"),13,0),0)</f>
        <v>0</v>
      </c>
      <c r="H1874" s="257" t="str">
        <f ca="1">IFERROR(VLOOKUP(Tabela24[[#This Row],[Symbol]],INDIRECT("'"&amp;Tabela24[[#This Row],[INDEX]]&amp;"'!$D$4:$BB$3000"),14,0),0)</f>
        <v>szt.</v>
      </c>
      <c r="I1874" s="409">
        <f ca="1">IFERROR(VLOOKUP(Tabela24[[#This Row],[Symbol]],INDIRECT("'"&amp;Tabela24[[#This Row],[INDEX]]&amp;"'!$D$4:$BB$3000"),30,0),0)</f>
        <v>0</v>
      </c>
      <c r="J1874" s="437">
        <f ca="1">IFERROR(VLOOKUP(Tabela24[[#This Row],[Symbol]],INDIRECT("'"&amp;Tabela24[[#This Row],[INDEX]]&amp;"'!$D$4:$BB$3000"),31,0),0)</f>
        <v>0</v>
      </c>
      <c r="K1874" s="258"/>
    </row>
    <row r="1875" spans="1:11" ht="30" customHeight="1" x14ac:dyDescent="0.2">
      <c r="A1875" s="254"/>
      <c r="B1875" s="554" t="s">
        <v>10</v>
      </c>
      <c r="C1875" s="561" t="s">
        <v>167</v>
      </c>
      <c r="D1875" s="256" t="str">
        <f>VLOOKUP(Tabela24[[#This Row],[Symbol]],Baza_cen[],3,0)</f>
        <v>Profil drzwiowy z KLINARYTU</v>
      </c>
      <c r="E1875" s="257"/>
      <c r="F1875" s="257"/>
      <c r="G1875" s="257">
        <f ca="1">IFERROR(VLOOKUP(Tabela24[[#This Row],[Symbol]],INDIRECT("'"&amp;Tabela24[[#This Row],[INDEX]]&amp;"'!$D$5:$BB$3000"),13,0),0)</f>
        <v>0</v>
      </c>
      <c r="H1875" s="257" t="str">
        <f ca="1">IFERROR(VLOOKUP(Tabela24[[#This Row],[Symbol]],INDIRECT("'"&amp;Tabela24[[#This Row],[INDEX]]&amp;"'!$D$4:$BB$3000"),14,0),0)</f>
        <v>szt.</v>
      </c>
      <c r="I1875" s="409">
        <f ca="1">IFERROR(VLOOKUP(Tabela24[[#This Row],[Symbol]],INDIRECT("'"&amp;Tabela24[[#This Row],[INDEX]]&amp;"'!$D$4:$BB$3000"),30,0),0)</f>
        <v>0</v>
      </c>
      <c r="J1875" s="437">
        <f ca="1">IFERROR(VLOOKUP(Tabela24[[#This Row],[Symbol]],INDIRECT("'"&amp;Tabela24[[#This Row],[INDEX]]&amp;"'!$D$4:$BB$3000"),31,0),0)</f>
        <v>0</v>
      </c>
      <c r="K1875" s="258"/>
    </row>
    <row r="1876" spans="1:11" ht="30" customHeight="1" x14ac:dyDescent="0.2">
      <c r="A1876" s="254"/>
      <c r="B1876" s="554" t="s">
        <v>10</v>
      </c>
      <c r="C1876" s="561" t="s">
        <v>168</v>
      </c>
      <c r="D1876" s="256" t="str">
        <f>VLOOKUP(Tabela24[[#This Row],[Symbol]],Baza_cen[],3,0)</f>
        <v>Profil drzwiowy z KLINARYTU</v>
      </c>
      <c r="E1876" s="257"/>
      <c r="F1876" s="257"/>
      <c r="G1876" s="257">
        <f ca="1">IFERROR(VLOOKUP(Tabela24[[#This Row],[Symbol]],INDIRECT("'"&amp;Tabela24[[#This Row],[INDEX]]&amp;"'!$D$5:$BB$3000"),13,0),0)</f>
        <v>0</v>
      </c>
      <c r="H1876" s="257" t="str">
        <f ca="1">IFERROR(VLOOKUP(Tabela24[[#This Row],[Symbol]],INDIRECT("'"&amp;Tabela24[[#This Row],[INDEX]]&amp;"'!$D$4:$BB$3000"),14,0),0)</f>
        <v>szt.</v>
      </c>
      <c r="I1876" s="409">
        <f ca="1">IFERROR(VLOOKUP(Tabela24[[#This Row],[Symbol]],INDIRECT("'"&amp;Tabela24[[#This Row],[INDEX]]&amp;"'!$D$4:$BB$3000"),30,0),0)</f>
        <v>0</v>
      </c>
      <c r="J1876" s="437">
        <f ca="1">IFERROR(VLOOKUP(Tabela24[[#This Row],[Symbol]],INDIRECT("'"&amp;Tabela24[[#This Row],[INDEX]]&amp;"'!$D$4:$BB$3000"),31,0),0)</f>
        <v>0</v>
      </c>
      <c r="K1876" s="258"/>
    </row>
    <row r="1877" spans="1:11" ht="30" customHeight="1" x14ac:dyDescent="0.2">
      <c r="A1877" s="254"/>
      <c r="B1877" s="554" t="s">
        <v>10</v>
      </c>
      <c r="C1877" s="561" t="s">
        <v>169</v>
      </c>
      <c r="D1877" s="256" t="str">
        <f>VLOOKUP(Tabela24[[#This Row],[Symbol]],Baza_cen[],3,0)</f>
        <v>Profil drzwiowy z KLINARYTU</v>
      </c>
      <c r="E1877" s="257"/>
      <c r="F1877" s="257"/>
      <c r="G1877" s="257">
        <f ca="1">IFERROR(VLOOKUP(Tabela24[[#This Row],[Symbol]],INDIRECT("'"&amp;Tabela24[[#This Row],[INDEX]]&amp;"'!$D$5:$BB$3000"),13,0),0)</f>
        <v>0</v>
      </c>
      <c r="H1877" s="257" t="str">
        <f ca="1">IFERROR(VLOOKUP(Tabela24[[#This Row],[Symbol]],INDIRECT("'"&amp;Tabela24[[#This Row],[INDEX]]&amp;"'!$D$4:$BB$3000"),14,0),0)</f>
        <v>szt.</v>
      </c>
      <c r="I1877" s="409">
        <f ca="1">IFERROR(VLOOKUP(Tabela24[[#This Row],[Symbol]],INDIRECT("'"&amp;Tabela24[[#This Row],[INDEX]]&amp;"'!$D$4:$BB$3000"),30,0),0)</f>
        <v>0</v>
      </c>
      <c r="J1877" s="437">
        <f ca="1">IFERROR(VLOOKUP(Tabela24[[#This Row],[Symbol]],INDIRECT("'"&amp;Tabela24[[#This Row],[INDEX]]&amp;"'!$D$4:$BB$3000"),31,0),0)</f>
        <v>0</v>
      </c>
      <c r="K1877" s="258"/>
    </row>
    <row r="1878" spans="1:11" ht="30" customHeight="1" x14ac:dyDescent="0.2">
      <c r="A1878" s="254"/>
      <c r="B1878" s="554" t="s">
        <v>10</v>
      </c>
      <c r="C1878" s="561" t="s">
        <v>170</v>
      </c>
      <c r="D1878" s="256" t="str">
        <f>VLOOKUP(Tabela24[[#This Row],[Symbol]],Baza_cen[],3,0)</f>
        <v>Profil drzwiowy z KLINARYTU</v>
      </c>
      <c r="E1878" s="257"/>
      <c r="F1878" s="257"/>
      <c r="G1878" s="257">
        <f ca="1">IFERROR(VLOOKUP(Tabela24[[#This Row],[Symbol]],INDIRECT("'"&amp;Tabela24[[#This Row],[INDEX]]&amp;"'!$D$5:$BB$3000"),13,0),0)</f>
        <v>0</v>
      </c>
      <c r="H1878" s="257" t="str">
        <f ca="1">IFERROR(VLOOKUP(Tabela24[[#This Row],[Symbol]],INDIRECT("'"&amp;Tabela24[[#This Row],[INDEX]]&amp;"'!$D$4:$BB$3000"),14,0),0)</f>
        <v>szt.</v>
      </c>
      <c r="I1878" s="409">
        <f ca="1">IFERROR(VLOOKUP(Tabela24[[#This Row],[Symbol]],INDIRECT("'"&amp;Tabela24[[#This Row],[INDEX]]&amp;"'!$D$4:$BB$3000"),30,0),0)</f>
        <v>0</v>
      </c>
      <c r="J1878" s="437">
        <f ca="1">IFERROR(VLOOKUP(Tabela24[[#This Row],[Symbol]],INDIRECT("'"&amp;Tabela24[[#This Row],[INDEX]]&amp;"'!$D$4:$BB$3000"),31,0),0)</f>
        <v>0</v>
      </c>
      <c r="K1878" s="258"/>
    </row>
    <row r="1879" spans="1:11" ht="30" customHeight="1" x14ac:dyDescent="0.2">
      <c r="A1879" s="254"/>
      <c r="B1879" s="554" t="s">
        <v>10</v>
      </c>
      <c r="C1879" s="561" t="s">
        <v>171</v>
      </c>
      <c r="D1879" s="256" t="str">
        <f>VLOOKUP(Tabela24[[#This Row],[Symbol]],Baza_cen[],3,0)</f>
        <v>Profil drzwiowy z KLINARYTU</v>
      </c>
      <c r="E1879" s="257"/>
      <c r="F1879" s="257"/>
      <c r="G1879" s="257">
        <f ca="1">IFERROR(VLOOKUP(Tabela24[[#This Row],[Symbol]],INDIRECT("'"&amp;Tabela24[[#This Row],[INDEX]]&amp;"'!$D$5:$BB$3000"),13,0),0)</f>
        <v>0</v>
      </c>
      <c r="H1879" s="257" t="str">
        <f ca="1">IFERROR(VLOOKUP(Tabela24[[#This Row],[Symbol]],INDIRECT("'"&amp;Tabela24[[#This Row],[INDEX]]&amp;"'!$D$4:$BB$3000"),14,0),0)</f>
        <v>szt.</v>
      </c>
      <c r="I1879" s="409">
        <f ca="1">IFERROR(VLOOKUP(Tabela24[[#This Row],[Symbol]],INDIRECT("'"&amp;Tabela24[[#This Row],[INDEX]]&amp;"'!$D$4:$BB$3000"),30,0),0)</f>
        <v>0</v>
      </c>
      <c r="J1879" s="437">
        <f ca="1">IFERROR(VLOOKUP(Tabela24[[#This Row],[Symbol]],INDIRECT("'"&amp;Tabela24[[#This Row],[INDEX]]&amp;"'!$D$4:$BB$3000"),31,0),0)</f>
        <v>0</v>
      </c>
      <c r="K1879" s="258"/>
    </row>
    <row r="1880" spans="1:11" ht="30" customHeight="1" x14ac:dyDescent="0.2">
      <c r="A1880" s="254"/>
      <c r="B1880" s="554" t="s">
        <v>10</v>
      </c>
      <c r="C1880" s="561" t="s">
        <v>172</v>
      </c>
      <c r="D1880" s="256" t="str">
        <f>VLOOKUP(Tabela24[[#This Row],[Symbol]],Baza_cen[],3,0)</f>
        <v>Profil drzwiowy z KLINARYTU</v>
      </c>
      <c r="E1880" s="257"/>
      <c r="F1880" s="257"/>
      <c r="G1880" s="257">
        <f ca="1">IFERROR(VLOOKUP(Tabela24[[#This Row],[Symbol]],INDIRECT("'"&amp;Tabela24[[#This Row],[INDEX]]&amp;"'!$D$5:$BB$3000"),13,0),0)</f>
        <v>0</v>
      </c>
      <c r="H1880" s="257" t="str">
        <f ca="1">IFERROR(VLOOKUP(Tabela24[[#This Row],[Symbol]],INDIRECT("'"&amp;Tabela24[[#This Row],[INDEX]]&amp;"'!$D$4:$BB$3000"),14,0),0)</f>
        <v>szt.</v>
      </c>
      <c r="I1880" s="409">
        <f ca="1">IFERROR(VLOOKUP(Tabela24[[#This Row],[Symbol]],INDIRECT("'"&amp;Tabela24[[#This Row],[INDEX]]&amp;"'!$D$4:$BB$3000"),30,0),0)</f>
        <v>0</v>
      </c>
      <c r="J1880" s="437">
        <f ca="1">IFERROR(VLOOKUP(Tabela24[[#This Row],[Symbol]],INDIRECT("'"&amp;Tabela24[[#This Row],[INDEX]]&amp;"'!$D$4:$BB$3000"),31,0),0)</f>
        <v>0</v>
      </c>
      <c r="K1880" s="258"/>
    </row>
    <row r="1881" spans="1:11" ht="30" customHeight="1" x14ac:dyDescent="0.2">
      <c r="A1881" s="254"/>
      <c r="B1881" s="554" t="s">
        <v>10</v>
      </c>
      <c r="C1881" s="561" t="s">
        <v>38150</v>
      </c>
      <c r="D1881" s="256" t="str">
        <f>VLOOKUP(Tabela24[[#This Row],[Symbol]],Baza_cen[],3,0)</f>
        <v>Profil drzwiowy z KLINARYTU</v>
      </c>
      <c r="E1881" s="257"/>
      <c r="F1881" s="257"/>
      <c r="G1881" s="257">
        <f ca="1">IFERROR(VLOOKUP(Tabela24[[#This Row],[Symbol]],INDIRECT("'"&amp;Tabela24[[#This Row],[INDEX]]&amp;"'!$D$5:$BB$3000"),13,0),0)</f>
        <v>0</v>
      </c>
      <c r="H1881" s="257" t="str">
        <f ca="1">IFERROR(VLOOKUP(Tabela24[[#This Row],[Symbol]],INDIRECT("'"&amp;Tabela24[[#This Row],[INDEX]]&amp;"'!$D$4:$BB$3000"),14,0),0)</f>
        <v>szt.</v>
      </c>
      <c r="I1881" s="409">
        <f ca="1">IFERROR(VLOOKUP(Tabela24[[#This Row],[Symbol]],INDIRECT("'"&amp;Tabela24[[#This Row],[INDEX]]&amp;"'!$D$4:$BB$3000"),30,0),0)</f>
        <v>0</v>
      </c>
      <c r="J1881" s="437">
        <f ca="1">IFERROR(VLOOKUP(Tabela24[[#This Row],[Symbol]],INDIRECT("'"&amp;Tabela24[[#This Row],[INDEX]]&amp;"'!$D$4:$BB$3000"),31,0),0)</f>
        <v>0</v>
      </c>
      <c r="K1881" s="258"/>
    </row>
    <row r="1882" spans="1:11" ht="30" customHeight="1" x14ac:dyDescent="0.2">
      <c r="A1882" s="254"/>
      <c r="B1882" s="554" t="s">
        <v>10</v>
      </c>
      <c r="C1882" s="561" t="s">
        <v>38151</v>
      </c>
      <c r="D1882" s="256" t="str">
        <f>VLOOKUP(Tabela24[[#This Row],[Symbol]],Baza_cen[],3,0)</f>
        <v>Profil drzwiowy z KLINARYTU</v>
      </c>
      <c r="E1882" s="257"/>
      <c r="F1882" s="257"/>
      <c r="G1882" s="257">
        <f ca="1">IFERROR(VLOOKUP(Tabela24[[#This Row],[Symbol]],INDIRECT("'"&amp;Tabela24[[#This Row],[INDEX]]&amp;"'!$D$5:$BB$3000"),13,0),0)</f>
        <v>0</v>
      </c>
      <c r="H1882" s="257" t="str">
        <f ca="1">IFERROR(VLOOKUP(Tabela24[[#This Row],[Symbol]],INDIRECT("'"&amp;Tabela24[[#This Row],[INDEX]]&amp;"'!$D$4:$BB$3000"),14,0),0)</f>
        <v>szt.</v>
      </c>
      <c r="I1882" s="409">
        <f ca="1">IFERROR(VLOOKUP(Tabela24[[#This Row],[Symbol]],INDIRECT("'"&amp;Tabela24[[#This Row],[INDEX]]&amp;"'!$D$4:$BB$3000"),30,0),0)</f>
        <v>0</v>
      </c>
      <c r="J1882" s="437">
        <f ca="1">IFERROR(VLOOKUP(Tabela24[[#This Row],[Symbol]],INDIRECT("'"&amp;Tabela24[[#This Row],[INDEX]]&amp;"'!$D$4:$BB$3000"),31,0),0)</f>
        <v>0</v>
      </c>
      <c r="K1882" s="258"/>
    </row>
    <row r="1883" spans="1:11" ht="30" customHeight="1" x14ac:dyDescent="0.2">
      <c r="A1883" s="254"/>
      <c r="B1883" s="554" t="s">
        <v>10</v>
      </c>
      <c r="C1883" s="561" t="s">
        <v>38152</v>
      </c>
      <c r="D1883" s="256" t="str">
        <f>VLOOKUP(Tabela24[[#This Row],[Symbol]],Baza_cen[],3,0)</f>
        <v>Profil drzwiowy z KLINARYTU</v>
      </c>
      <c r="E1883" s="257"/>
      <c r="F1883" s="257"/>
      <c r="G1883" s="257">
        <f ca="1">IFERROR(VLOOKUP(Tabela24[[#This Row],[Symbol]],INDIRECT("'"&amp;Tabela24[[#This Row],[INDEX]]&amp;"'!$D$5:$BB$3000"),13,0),0)</f>
        <v>0</v>
      </c>
      <c r="H1883" s="257" t="str">
        <f ca="1">IFERROR(VLOOKUP(Tabela24[[#This Row],[Symbol]],INDIRECT("'"&amp;Tabela24[[#This Row],[INDEX]]&amp;"'!$D$4:$BB$3000"),14,0),0)</f>
        <v>szt.</v>
      </c>
      <c r="I1883" s="409">
        <f ca="1">IFERROR(VLOOKUP(Tabela24[[#This Row],[Symbol]],INDIRECT("'"&amp;Tabela24[[#This Row],[INDEX]]&amp;"'!$D$4:$BB$3000"),30,0),0)</f>
        <v>0</v>
      </c>
      <c r="J1883" s="437">
        <f ca="1">IFERROR(VLOOKUP(Tabela24[[#This Row],[Symbol]],INDIRECT("'"&amp;Tabela24[[#This Row],[INDEX]]&amp;"'!$D$4:$BB$3000"),31,0),0)</f>
        <v>0</v>
      </c>
      <c r="K1883" s="258"/>
    </row>
    <row r="1884" spans="1:11" ht="30" customHeight="1" x14ac:dyDescent="0.2">
      <c r="A1884" s="254"/>
      <c r="B1884" s="554" t="s">
        <v>10</v>
      </c>
      <c r="C1884" s="561" t="s">
        <v>38153</v>
      </c>
      <c r="D1884" s="256" t="str">
        <f>VLOOKUP(Tabela24[[#This Row],[Symbol]],Baza_cen[],3,0)</f>
        <v>Profil drzwiowy z KLINARYTU</v>
      </c>
      <c r="E1884" s="257"/>
      <c r="F1884" s="257"/>
      <c r="G1884" s="257">
        <f ca="1">IFERROR(VLOOKUP(Tabela24[[#This Row],[Symbol]],INDIRECT("'"&amp;Tabela24[[#This Row],[INDEX]]&amp;"'!$D$5:$BB$3000"),13,0),0)</f>
        <v>0</v>
      </c>
      <c r="H1884" s="257" t="str">
        <f ca="1">IFERROR(VLOOKUP(Tabela24[[#This Row],[Symbol]],INDIRECT("'"&amp;Tabela24[[#This Row],[INDEX]]&amp;"'!$D$4:$BB$3000"),14,0),0)</f>
        <v>szt.</v>
      </c>
      <c r="I1884" s="409">
        <f ca="1">IFERROR(VLOOKUP(Tabela24[[#This Row],[Symbol]],INDIRECT("'"&amp;Tabela24[[#This Row],[INDEX]]&amp;"'!$D$4:$BB$3000"),30,0),0)</f>
        <v>0</v>
      </c>
      <c r="J1884" s="437">
        <f ca="1">IFERROR(VLOOKUP(Tabela24[[#This Row],[Symbol]],INDIRECT("'"&amp;Tabela24[[#This Row],[INDEX]]&amp;"'!$D$4:$BB$3000"),31,0),0)</f>
        <v>0</v>
      </c>
      <c r="K1884" s="258"/>
    </row>
    <row r="1885" spans="1:11" ht="30" customHeight="1" x14ac:dyDescent="0.2">
      <c r="A1885" s="254"/>
      <c r="B1885" s="554" t="s">
        <v>10</v>
      </c>
      <c r="C1885" s="561" t="s">
        <v>38154</v>
      </c>
      <c r="D1885" s="256" t="str">
        <f>VLOOKUP(Tabela24[[#This Row],[Symbol]],Baza_cen[],3,0)</f>
        <v>Profil drzwiowy z KLINARYTU</v>
      </c>
      <c r="E1885" s="257"/>
      <c r="F1885" s="257"/>
      <c r="G1885" s="257">
        <f ca="1">IFERROR(VLOOKUP(Tabela24[[#This Row],[Symbol]],INDIRECT("'"&amp;Tabela24[[#This Row],[INDEX]]&amp;"'!$D$5:$BB$3000"),13,0),0)</f>
        <v>0</v>
      </c>
      <c r="H1885" s="257" t="str">
        <f ca="1">IFERROR(VLOOKUP(Tabela24[[#This Row],[Symbol]],INDIRECT("'"&amp;Tabela24[[#This Row],[INDEX]]&amp;"'!$D$4:$BB$3000"),14,0),0)</f>
        <v>szt.</v>
      </c>
      <c r="I1885" s="409">
        <f ca="1">IFERROR(VLOOKUP(Tabela24[[#This Row],[Symbol]],INDIRECT("'"&amp;Tabela24[[#This Row],[INDEX]]&amp;"'!$D$4:$BB$3000"),30,0),0)</f>
        <v>0</v>
      </c>
      <c r="J1885" s="437">
        <f ca="1">IFERROR(VLOOKUP(Tabela24[[#This Row],[Symbol]],INDIRECT("'"&amp;Tabela24[[#This Row],[INDEX]]&amp;"'!$D$4:$BB$3000"),31,0),0)</f>
        <v>0</v>
      </c>
      <c r="K1885" s="258"/>
    </row>
    <row r="1886" spans="1:11" ht="30" customHeight="1" x14ac:dyDescent="0.2">
      <c r="A1886" s="254"/>
      <c r="B1886" s="554" t="s">
        <v>10</v>
      </c>
      <c r="C1886" s="561" t="s">
        <v>38155</v>
      </c>
      <c r="D1886" s="256" t="str">
        <f>VLOOKUP(Tabela24[[#This Row],[Symbol]],Baza_cen[],3,0)</f>
        <v>Profil drzwiowy z KLINARYTU</v>
      </c>
      <c r="E1886" s="257"/>
      <c r="F1886" s="257"/>
      <c r="G1886" s="257">
        <f ca="1">IFERROR(VLOOKUP(Tabela24[[#This Row],[Symbol]],INDIRECT("'"&amp;Tabela24[[#This Row],[INDEX]]&amp;"'!$D$5:$BB$3000"),13,0),0)</f>
        <v>0</v>
      </c>
      <c r="H1886" s="257" t="str">
        <f ca="1">IFERROR(VLOOKUP(Tabela24[[#This Row],[Symbol]],INDIRECT("'"&amp;Tabela24[[#This Row],[INDEX]]&amp;"'!$D$4:$BB$3000"),14,0),0)</f>
        <v>szt.</v>
      </c>
      <c r="I1886" s="409">
        <f ca="1">IFERROR(VLOOKUP(Tabela24[[#This Row],[Symbol]],INDIRECT("'"&amp;Tabela24[[#This Row],[INDEX]]&amp;"'!$D$4:$BB$3000"),30,0),0)</f>
        <v>0</v>
      </c>
      <c r="J1886" s="437">
        <f ca="1">IFERROR(VLOOKUP(Tabela24[[#This Row],[Symbol]],INDIRECT("'"&amp;Tabela24[[#This Row],[INDEX]]&amp;"'!$D$4:$BB$3000"),31,0),0)</f>
        <v>0</v>
      </c>
      <c r="K1886" s="258"/>
    </row>
    <row r="1887" spans="1:11" ht="30" customHeight="1" x14ac:dyDescent="0.2">
      <c r="A1887" s="254"/>
      <c r="B1887" s="554" t="s">
        <v>10</v>
      </c>
      <c r="C1887" s="561" t="s">
        <v>38156</v>
      </c>
      <c r="D1887" s="256" t="str">
        <f>VLOOKUP(Tabela24[[#This Row],[Symbol]],Baza_cen[],3,0)</f>
        <v>Profil drzwiowy z KLINARYTU</v>
      </c>
      <c r="E1887" s="257"/>
      <c r="F1887" s="257"/>
      <c r="G1887" s="257">
        <f ca="1">IFERROR(VLOOKUP(Tabela24[[#This Row],[Symbol]],INDIRECT("'"&amp;Tabela24[[#This Row],[INDEX]]&amp;"'!$D$5:$BB$3000"),13,0),0)</f>
        <v>0</v>
      </c>
      <c r="H1887" s="257" t="str">
        <f ca="1">IFERROR(VLOOKUP(Tabela24[[#This Row],[Symbol]],INDIRECT("'"&amp;Tabela24[[#This Row],[INDEX]]&amp;"'!$D$4:$BB$3000"),14,0),0)</f>
        <v>szt.</v>
      </c>
      <c r="I1887" s="409">
        <f ca="1">IFERROR(VLOOKUP(Tabela24[[#This Row],[Symbol]],INDIRECT("'"&amp;Tabela24[[#This Row],[INDEX]]&amp;"'!$D$4:$BB$3000"),30,0),0)</f>
        <v>0</v>
      </c>
      <c r="J1887" s="437">
        <f ca="1">IFERROR(VLOOKUP(Tabela24[[#This Row],[Symbol]],INDIRECT("'"&amp;Tabela24[[#This Row],[INDEX]]&amp;"'!$D$4:$BB$3000"),31,0),0)</f>
        <v>0</v>
      </c>
      <c r="K1887" s="258"/>
    </row>
    <row r="1888" spans="1:11" ht="30" customHeight="1" x14ac:dyDescent="0.2">
      <c r="A1888" s="254"/>
      <c r="B1888" s="554" t="s">
        <v>10</v>
      </c>
      <c r="C1888" s="561" t="s">
        <v>38157</v>
      </c>
      <c r="D1888" s="256" t="str">
        <f>VLOOKUP(Tabela24[[#This Row],[Symbol]],Baza_cen[],3,0)</f>
        <v>Profil drzwiowy z KLINARYTU</v>
      </c>
      <c r="E1888" s="257"/>
      <c r="F1888" s="257"/>
      <c r="G1888" s="257">
        <f ca="1">IFERROR(VLOOKUP(Tabela24[[#This Row],[Symbol]],INDIRECT("'"&amp;Tabela24[[#This Row],[INDEX]]&amp;"'!$D$5:$BB$3000"),13,0),0)</f>
        <v>0</v>
      </c>
      <c r="H1888" s="257" t="str">
        <f ca="1">IFERROR(VLOOKUP(Tabela24[[#This Row],[Symbol]],INDIRECT("'"&amp;Tabela24[[#This Row],[INDEX]]&amp;"'!$D$4:$BB$3000"),14,0),0)</f>
        <v>szt.</v>
      </c>
      <c r="I1888" s="409">
        <f ca="1">IFERROR(VLOOKUP(Tabela24[[#This Row],[Symbol]],INDIRECT("'"&amp;Tabela24[[#This Row],[INDEX]]&amp;"'!$D$4:$BB$3000"),30,0),0)</f>
        <v>0</v>
      </c>
      <c r="J1888" s="437">
        <f ca="1">IFERROR(VLOOKUP(Tabela24[[#This Row],[Symbol]],INDIRECT("'"&amp;Tabela24[[#This Row],[INDEX]]&amp;"'!$D$4:$BB$3000"),31,0),0)</f>
        <v>0</v>
      </c>
      <c r="K1888" s="258"/>
    </row>
    <row r="1889" spans="1:11" ht="30" customHeight="1" x14ac:dyDescent="0.2">
      <c r="A1889" s="254"/>
      <c r="B1889" s="554" t="s">
        <v>10</v>
      </c>
      <c r="C1889" s="561" t="s">
        <v>38158</v>
      </c>
      <c r="D1889" s="256" t="str">
        <f>VLOOKUP(Tabela24[[#This Row],[Symbol]],Baza_cen[],3,0)</f>
        <v>Profil drzwiowy z KLINARYTU</v>
      </c>
      <c r="E1889" s="257"/>
      <c r="F1889" s="257"/>
      <c r="G1889" s="257">
        <f ca="1">IFERROR(VLOOKUP(Tabela24[[#This Row],[Symbol]],INDIRECT("'"&amp;Tabela24[[#This Row],[INDEX]]&amp;"'!$D$5:$BB$3000"),13,0),0)</f>
        <v>0</v>
      </c>
      <c r="H1889" s="257" t="str">
        <f ca="1">IFERROR(VLOOKUP(Tabela24[[#This Row],[Symbol]],INDIRECT("'"&amp;Tabela24[[#This Row],[INDEX]]&amp;"'!$D$4:$BB$3000"),14,0),0)</f>
        <v>szt.</v>
      </c>
      <c r="I1889" s="409">
        <f ca="1">IFERROR(VLOOKUP(Tabela24[[#This Row],[Symbol]],INDIRECT("'"&amp;Tabela24[[#This Row],[INDEX]]&amp;"'!$D$4:$BB$3000"),30,0),0)</f>
        <v>0</v>
      </c>
      <c r="J1889" s="437">
        <f ca="1">IFERROR(VLOOKUP(Tabela24[[#This Row],[Symbol]],INDIRECT("'"&amp;Tabela24[[#This Row],[INDEX]]&amp;"'!$D$4:$BB$3000"),31,0),0)</f>
        <v>0</v>
      </c>
      <c r="K1889" s="258"/>
    </row>
    <row r="1890" spans="1:11" ht="30" customHeight="1" x14ac:dyDescent="0.2">
      <c r="A1890" s="254"/>
      <c r="B1890" s="554" t="s">
        <v>10</v>
      </c>
      <c r="C1890" s="561" t="s">
        <v>38159</v>
      </c>
      <c r="D1890" s="256" t="str">
        <f>VLOOKUP(Tabela24[[#This Row],[Symbol]],Baza_cen[],3,0)</f>
        <v>Profil drzwiowy z KLINARYTU</v>
      </c>
      <c r="E1890" s="257"/>
      <c r="F1890" s="257"/>
      <c r="G1890" s="257">
        <f ca="1">IFERROR(VLOOKUP(Tabela24[[#This Row],[Symbol]],INDIRECT("'"&amp;Tabela24[[#This Row],[INDEX]]&amp;"'!$D$5:$BB$3000"),13,0),0)</f>
        <v>0</v>
      </c>
      <c r="H1890" s="257" t="str">
        <f ca="1">IFERROR(VLOOKUP(Tabela24[[#This Row],[Symbol]],INDIRECT("'"&amp;Tabela24[[#This Row],[INDEX]]&amp;"'!$D$4:$BB$3000"),14,0),0)</f>
        <v>szt.</v>
      </c>
      <c r="I1890" s="409">
        <f ca="1">IFERROR(VLOOKUP(Tabela24[[#This Row],[Symbol]],INDIRECT("'"&amp;Tabela24[[#This Row],[INDEX]]&amp;"'!$D$4:$BB$3000"),30,0),0)</f>
        <v>0</v>
      </c>
      <c r="J1890" s="437">
        <f ca="1">IFERROR(VLOOKUP(Tabela24[[#This Row],[Symbol]],INDIRECT("'"&amp;Tabela24[[#This Row],[INDEX]]&amp;"'!$D$4:$BB$3000"),31,0),0)</f>
        <v>0</v>
      </c>
      <c r="K1890" s="258"/>
    </row>
    <row r="1891" spans="1:11" ht="30" customHeight="1" x14ac:dyDescent="0.2">
      <c r="A1891" s="254"/>
      <c r="B1891" s="554" t="s">
        <v>10</v>
      </c>
      <c r="C1891" s="561" t="s">
        <v>38160</v>
      </c>
      <c r="D1891" s="256" t="str">
        <f>VLOOKUP(Tabela24[[#This Row],[Symbol]],Baza_cen[],3,0)</f>
        <v>Profil drzwiowy z KLINARYTU</v>
      </c>
      <c r="E1891" s="257"/>
      <c r="F1891" s="257"/>
      <c r="G1891" s="257">
        <f ca="1">IFERROR(VLOOKUP(Tabela24[[#This Row],[Symbol]],INDIRECT("'"&amp;Tabela24[[#This Row],[INDEX]]&amp;"'!$D$5:$BB$3000"),13,0),0)</f>
        <v>0</v>
      </c>
      <c r="H1891" s="257" t="str">
        <f ca="1">IFERROR(VLOOKUP(Tabela24[[#This Row],[Symbol]],INDIRECT("'"&amp;Tabela24[[#This Row],[INDEX]]&amp;"'!$D$4:$BB$3000"),14,0),0)</f>
        <v>szt.</v>
      </c>
      <c r="I1891" s="409">
        <f ca="1">IFERROR(VLOOKUP(Tabela24[[#This Row],[Symbol]],INDIRECT("'"&amp;Tabela24[[#This Row],[INDEX]]&amp;"'!$D$4:$BB$3000"),30,0),0)</f>
        <v>0</v>
      </c>
      <c r="J1891" s="437">
        <f ca="1">IFERROR(VLOOKUP(Tabela24[[#This Row],[Symbol]],INDIRECT("'"&amp;Tabela24[[#This Row],[INDEX]]&amp;"'!$D$4:$BB$3000"),31,0),0)</f>
        <v>0</v>
      </c>
      <c r="K1891" s="258"/>
    </row>
    <row r="1892" spans="1:11" ht="30" customHeight="1" x14ac:dyDescent="0.2">
      <c r="A1892" s="254"/>
      <c r="B1892" s="554" t="s">
        <v>10</v>
      </c>
      <c r="C1892" s="561" t="s">
        <v>38161</v>
      </c>
      <c r="D1892" s="256" t="str">
        <f>VLOOKUP(Tabela24[[#This Row],[Symbol]],Baza_cen[],3,0)</f>
        <v>Profil drzwiowy z KLINARYTU</v>
      </c>
      <c r="E1892" s="257"/>
      <c r="F1892" s="257"/>
      <c r="G1892" s="257">
        <f ca="1">IFERROR(VLOOKUP(Tabela24[[#This Row],[Symbol]],INDIRECT("'"&amp;Tabela24[[#This Row],[INDEX]]&amp;"'!$D$5:$BB$3000"),13,0),0)</f>
        <v>0</v>
      </c>
      <c r="H1892" s="257" t="str">
        <f ca="1">IFERROR(VLOOKUP(Tabela24[[#This Row],[Symbol]],INDIRECT("'"&amp;Tabela24[[#This Row],[INDEX]]&amp;"'!$D$4:$BB$3000"),14,0),0)</f>
        <v>szt.</v>
      </c>
      <c r="I1892" s="409">
        <f ca="1">IFERROR(VLOOKUP(Tabela24[[#This Row],[Symbol]],INDIRECT("'"&amp;Tabela24[[#This Row],[INDEX]]&amp;"'!$D$4:$BB$3000"),30,0),0)</f>
        <v>0</v>
      </c>
      <c r="J1892" s="437">
        <f ca="1">IFERROR(VLOOKUP(Tabela24[[#This Row],[Symbol]],INDIRECT("'"&amp;Tabela24[[#This Row],[INDEX]]&amp;"'!$D$4:$BB$3000"),31,0),0)</f>
        <v>0</v>
      </c>
      <c r="K1892" s="258"/>
    </row>
    <row r="1893" spans="1:11" ht="30" customHeight="1" x14ac:dyDescent="0.2">
      <c r="A1893" s="254"/>
      <c r="B1893" s="554" t="s">
        <v>10</v>
      </c>
      <c r="C1893" s="561" t="s">
        <v>38162</v>
      </c>
      <c r="D1893" s="256" t="str">
        <f>VLOOKUP(Tabela24[[#This Row],[Symbol]],Baza_cen[],3,0)</f>
        <v>Profil drzwiowy z KLINARYTU</v>
      </c>
      <c r="E1893" s="257"/>
      <c r="F1893" s="257"/>
      <c r="G1893" s="257">
        <f ca="1">IFERROR(VLOOKUP(Tabela24[[#This Row],[Symbol]],INDIRECT("'"&amp;Tabela24[[#This Row],[INDEX]]&amp;"'!$D$5:$BB$3000"),13,0),0)</f>
        <v>0</v>
      </c>
      <c r="H1893" s="257" t="str">
        <f ca="1">IFERROR(VLOOKUP(Tabela24[[#This Row],[Symbol]],INDIRECT("'"&amp;Tabela24[[#This Row],[INDEX]]&amp;"'!$D$4:$BB$3000"),14,0),0)</f>
        <v>szt.</v>
      </c>
      <c r="I1893" s="409">
        <f ca="1">IFERROR(VLOOKUP(Tabela24[[#This Row],[Symbol]],INDIRECT("'"&amp;Tabela24[[#This Row],[INDEX]]&amp;"'!$D$4:$BB$3000"),30,0),0)</f>
        <v>0</v>
      </c>
      <c r="J1893" s="437">
        <f ca="1">IFERROR(VLOOKUP(Tabela24[[#This Row],[Symbol]],INDIRECT("'"&amp;Tabela24[[#This Row],[INDEX]]&amp;"'!$D$4:$BB$3000"),31,0),0)</f>
        <v>0</v>
      </c>
      <c r="K1893" s="258"/>
    </row>
    <row r="1894" spans="1:11" ht="30" customHeight="1" x14ac:dyDescent="0.2">
      <c r="A1894" s="254"/>
      <c r="B1894" s="554" t="s">
        <v>10</v>
      </c>
      <c r="C1894" s="561" t="s">
        <v>38163</v>
      </c>
      <c r="D1894" s="256" t="str">
        <f>VLOOKUP(Tabela24[[#This Row],[Symbol]],Baza_cen[],3,0)</f>
        <v>Profil drzwiowy z KLINARYTU</v>
      </c>
      <c r="E1894" s="257"/>
      <c r="F1894" s="257"/>
      <c r="G1894" s="257">
        <f ca="1">IFERROR(VLOOKUP(Tabela24[[#This Row],[Symbol]],INDIRECT("'"&amp;Tabela24[[#This Row],[INDEX]]&amp;"'!$D$5:$BB$3000"),13,0),0)</f>
        <v>0</v>
      </c>
      <c r="H1894" s="257" t="str">
        <f ca="1">IFERROR(VLOOKUP(Tabela24[[#This Row],[Symbol]],INDIRECT("'"&amp;Tabela24[[#This Row],[INDEX]]&amp;"'!$D$4:$BB$3000"),14,0),0)</f>
        <v>szt.</v>
      </c>
      <c r="I1894" s="409">
        <f ca="1">IFERROR(VLOOKUP(Tabela24[[#This Row],[Symbol]],INDIRECT("'"&amp;Tabela24[[#This Row],[INDEX]]&amp;"'!$D$4:$BB$3000"),30,0),0)</f>
        <v>0</v>
      </c>
      <c r="J1894" s="437">
        <f ca="1">IFERROR(VLOOKUP(Tabela24[[#This Row],[Symbol]],INDIRECT("'"&amp;Tabela24[[#This Row],[INDEX]]&amp;"'!$D$4:$BB$3000"),31,0),0)</f>
        <v>0</v>
      </c>
      <c r="K1894" s="258"/>
    </row>
    <row r="1895" spans="1:11" ht="30" customHeight="1" x14ac:dyDescent="0.2">
      <c r="A1895" s="254"/>
      <c r="B1895" s="554" t="s">
        <v>10</v>
      </c>
      <c r="C1895" s="561" t="s">
        <v>38164</v>
      </c>
      <c r="D1895" s="256" t="str">
        <f>VLOOKUP(Tabela24[[#This Row],[Symbol]],Baza_cen[],3,0)</f>
        <v>Profil drzwiowy z KLINARYTU</v>
      </c>
      <c r="E1895" s="257"/>
      <c r="F1895" s="257"/>
      <c r="G1895" s="257">
        <f ca="1">IFERROR(VLOOKUP(Tabela24[[#This Row],[Symbol]],INDIRECT("'"&amp;Tabela24[[#This Row],[INDEX]]&amp;"'!$D$5:$BB$3000"),13,0),0)</f>
        <v>0</v>
      </c>
      <c r="H1895" s="257" t="str">
        <f ca="1">IFERROR(VLOOKUP(Tabela24[[#This Row],[Symbol]],INDIRECT("'"&amp;Tabela24[[#This Row],[INDEX]]&amp;"'!$D$4:$BB$3000"),14,0),0)</f>
        <v>szt.</v>
      </c>
      <c r="I1895" s="409">
        <f ca="1">IFERROR(VLOOKUP(Tabela24[[#This Row],[Symbol]],INDIRECT("'"&amp;Tabela24[[#This Row],[INDEX]]&amp;"'!$D$4:$BB$3000"),30,0),0)</f>
        <v>0</v>
      </c>
      <c r="J1895" s="437">
        <f ca="1">IFERROR(VLOOKUP(Tabela24[[#This Row],[Symbol]],INDIRECT("'"&amp;Tabela24[[#This Row],[INDEX]]&amp;"'!$D$4:$BB$3000"),31,0),0)</f>
        <v>0</v>
      </c>
      <c r="K1895" s="258"/>
    </row>
    <row r="1896" spans="1:11" ht="30" customHeight="1" x14ac:dyDescent="0.2">
      <c r="A1896" s="254"/>
      <c r="B1896" s="554" t="s">
        <v>10</v>
      </c>
      <c r="C1896" s="561" t="s">
        <v>38165</v>
      </c>
      <c r="D1896" s="256" t="str">
        <f>VLOOKUP(Tabela24[[#This Row],[Symbol]],Baza_cen[],3,0)</f>
        <v>Profil drzwiowy z KLINARYTU</v>
      </c>
      <c r="E1896" s="257"/>
      <c r="F1896" s="257"/>
      <c r="G1896" s="257">
        <f ca="1">IFERROR(VLOOKUP(Tabela24[[#This Row],[Symbol]],INDIRECT("'"&amp;Tabela24[[#This Row],[INDEX]]&amp;"'!$D$5:$BB$3000"),13,0),0)</f>
        <v>0</v>
      </c>
      <c r="H1896" s="257" t="str">
        <f ca="1">IFERROR(VLOOKUP(Tabela24[[#This Row],[Symbol]],INDIRECT("'"&amp;Tabela24[[#This Row],[INDEX]]&amp;"'!$D$4:$BB$3000"),14,0),0)</f>
        <v>szt.</v>
      </c>
      <c r="I1896" s="409">
        <f ca="1">IFERROR(VLOOKUP(Tabela24[[#This Row],[Symbol]],INDIRECT("'"&amp;Tabela24[[#This Row],[INDEX]]&amp;"'!$D$4:$BB$3000"),30,0),0)</f>
        <v>0</v>
      </c>
      <c r="J1896" s="437">
        <f ca="1">IFERROR(VLOOKUP(Tabela24[[#This Row],[Symbol]],INDIRECT("'"&amp;Tabela24[[#This Row],[INDEX]]&amp;"'!$D$4:$BB$3000"),31,0),0)</f>
        <v>0</v>
      </c>
      <c r="K1896" s="258"/>
    </row>
    <row r="1897" spans="1:11" ht="30" customHeight="1" x14ac:dyDescent="0.2">
      <c r="A1897" s="254"/>
      <c r="B1897" s="554" t="s">
        <v>10</v>
      </c>
      <c r="C1897" s="561" t="s">
        <v>38166</v>
      </c>
      <c r="D1897" s="256" t="str">
        <f>VLOOKUP(Tabela24[[#This Row],[Symbol]],Baza_cen[],3,0)</f>
        <v>Profil drzwiowy z KLINARYTU</v>
      </c>
      <c r="E1897" s="257"/>
      <c r="F1897" s="257"/>
      <c r="G1897" s="257">
        <f ca="1">IFERROR(VLOOKUP(Tabela24[[#This Row],[Symbol]],INDIRECT("'"&amp;Tabela24[[#This Row],[INDEX]]&amp;"'!$D$5:$BB$3000"),13,0),0)</f>
        <v>0</v>
      </c>
      <c r="H1897" s="257" t="str">
        <f ca="1">IFERROR(VLOOKUP(Tabela24[[#This Row],[Symbol]],INDIRECT("'"&amp;Tabela24[[#This Row],[INDEX]]&amp;"'!$D$4:$BB$3000"),14,0),0)</f>
        <v>szt.</v>
      </c>
      <c r="I1897" s="409">
        <f ca="1">IFERROR(VLOOKUP(Tabela24[[#This Row],[Symbol]],INDIRECT("'"&amp;Tabela24[[#This Row],[INDEX]]&amp;"'!$D$4:$BB$3000"),30,0),0)</f>
        <v>0</v>
      </c>
      <c r="J1897" s="437">
        <f ca="1">IFERROR(VLOOKUP(Tabela24[[#This Row],[Symbol]],INDIRECT("'"&amp;Tabela24[[#This Row],[INDEX]]&amp;"'!$D$4:$BB$3000"),31,0),0)</f>
        <v>0</v>
      </c>
      <c r="K1897" s="258"/>
    </row>
    <row r="1898" spans="1:11" ht="30" customHeight="1" x14ac:dyDescent="0.2">
      <c r="A1898" s="254"/>
      <c r="B1898" s="554" t="s">
        <v>10</v>
      </c>
      <c r="C1898" s="561" t="s">
        <v>38167</v>
      </c>
      <c r="D1898" s="256" t="str">
        <f>VLOOKUP(Tabela24[[#This Row],[Symbol]],Baza_cen[],3,0)</f>
        <v>Profil drzwiowy z KLINARYTU</v>
      </c>
      <c r="E1898" s="257"/>
      <c r="F1898" s="257"/>
      <c r="G1898" s="257">
        <f ca="1">IFERROR(VLOOKUP(Tabela24[[#This Row],[Symbol]],INDIRECT("'"&amp;Tabela24[[#This Row],[INDEX]]&amp;"'!$D$5:$BB$3000"),13,0),0)</f>
        <v>0</v>
      </c>
      <c r="H1898" s="257" t="str">
        <f ca="1">IFERROR(VLOOKUP(Tabela24[[#This Row],[Symbol]],INDIRECT("'"&amp;Tabela24[[#This Row],[INDEX]]&amp;"'!$D$4:$BB$3000"),14,0),0)</f>
        <v>szt.</v>
      </c>
      <c r="I1898" s="409">
        <f ca="1">IFERROR(VLOOKUP(Tabela24[[#This Row],[Symbol]],INDIRECT("'"&amp;Tabela24[[#This Row],[INDEX]]&amp;"'!$D$4:$BB$3000"),30,0),0)</f>
        <v>0</v>
      </c>
      <c r="J1898" s="437">
        <f ca="1">IFERROR(VLOOKUP(Tabela24[[#This Row],[Symbol]],INDIRECT("'"&amp;Tabela24[[#This Row],[INDEX]]&amp;"'!$D$4:$BB$3000"),31,0),0)</f>
        <v>0</v>
      </c>
      <c r="K1898" s="258"/>
    </row>
    <row r="1899" spans="1:11" ht="30" customHeight="1" x14ac:dyDescent="0.2">
      <c r="A1899" s="254"/>
      <c r="B1899" s="554" t="s">
        <v>10</v>
      </c>
      <c r="C1899" s="561" t="s">
        <v>38168</v>
      </c>
      <c r="D1899" s="256" t="str">
        <f>VLOOKUP(Tabela24[[#This Row],[Symbol]],Baza_cen[],3,0)</f>
        <v>Profil drzwiowy z KLINARYTU</v>
      </c>
      <c r="E1899" s="257"/>
      <c r="F1899" s="257"/>
      <c r="G1899" s="257">
        <f ca="1">IFERROR(VLOOKUP(Tabela24[[#This Row],[Symbol]],INDIRECT("'"&amp;Tabela24[[#This Row],[INDEX]]&amp;"'!$D$5:$BB$3000"),13,0),0)</f>
        <v>0</v>
      </c>
      <c r="H1899" s="257" t="str">
        <f ca="1">IFERROR(VLOOKUP(Tabela24[[#This Row],[Symbol]],INDIRECT("'"&amp;Tabela24[[#This Row],[INDEX]]&amp;"'!$D$4:$BB$3000"),14,0),0)</f>
        <v>szt.</v>
      </c>
      <c r="I1899" s="409">
        <f ca="1">IFERROR(VLOOKUP(Tabela24[[#This Row],[Symbol]],INDIRECT("'"&amp;Tabela24[[#This Row],[INDEX]]&amp;"'!$D$4:$BB$3000"),30,0),0)</f>
        <v>0</v>
      </c>
      <c r="J1899" s="437">
        <f ca="1">IFERROR(VLOOKUP(Tabela24[[#This Row],[Symbol]],INDIRECT("'"&amp;Tabela24[[#This Row],[INDEX]]&amp;"'!$D$4:$BB$3000"),31,0),0)</f>
        <v>0</v>
      </c>
      <c r="K1899" s="258"/>
    </row>
    <row r="1900" spans="1:11" ht="30" customHeight="1" x14ac:dyDescent="0.2">
      <c r="A1900" s="254"/>
      <c r="B1900" s="554" t="s">
        <v>10</v>
      </c>
      <c r="C1900" s="561" t="s">
        <v>38169</v>
      </c>
      <c r="D1900" s="256" t="str">
        <f>VLOOKUP(Tabela24[[#This Row],[Symbol]],Baza_cen[],3,0)</f>
        <v>Profil drzwiowy z KLINARYTU</v>
      </c>
      <c r="E1900" s="257"/>
      <c r="F1900" s="257"/>
      <c r="G1900" s="257">
        <f ca="1">IFERROR(VLOOKUP(Tabela24[[#This Row],[Symbol]],INDIRECT("'"&amp;Tabela24[[#This Row],[INDEX]]&amp;"'!$D$5:$BB$3000"),13,0),0)</f>
        <v>0</v>
      </c>
      <c r="H1900" s="257" t="str">
        <f ca="1">IFERROR(VLOOKUP(Tabela24[[#This Row],[Symbol]],INDIRECT("'"&amp;Tabela24[[#This Row],[INDEX]]&amp;"'!$D$4:$BB$3000"),14,0),0)</f>
        <v>szt.</v>
      </c>
      <c r="I1900" s="409">
        <f ca="1">IFERROR(VLOOKUP(Tabela24[[#This Row],[Symbol]],INDIRECT("'"&amp;Tabela24[[#This Row],[INDEX]]&amp;"'!$D$4:$BB$3000"),30,0),0)</f>
        <v>0</v>
      </c>
      <c r="J1900" s="437">
        <f ca="1">IFERROR(VLOOKUP(Tabela24[[#This Row],[Symbol]],INDIRECT("'"&amp;Tabela24[[#This Row],[INDEX]]&amp;"'!$D$4:$BB$3000"),31,0),0)</f>
        <v>0</v>
      </c>
      <c r="K1900" s="258"/>
    </row>
    <row r="1901" spans="1:11" ht="30" customHeight="1" x14ac:dyDescent="0.2">
      <c r="A1901" s="254"/>
      <c r="B1901" s="554" t="s">
        <v>10</v>
      </c>
      <c r="C1901" s="561" t="s">
        <v>38170</v>
      </c>
      <c r="D1901" s="256" t="str">
        <f>VLOOKUP(Tabela24[[#This Row],[Symbol]],Baza_cen[],3,0)</f>
        <v>Profil drzwiowy z KLINARYTU</v>
      </c>
      <c r="E1901" s="257"/>
      <c r="F1901" s="257"/>
      <c r="G1901" s="257">
        <f ca="1">IFERROR(VLOOKUP(Tabela24[[#This Row],[Symbol]],INDIRECT("'"&amp;Tabela24[[#This Row],[INDEX]]&amp;"'!$D$5:$BB$3000"),13,0),0)</f>
        <v>0</v>
      </c>
      <c r="H1901" s="257" t="str">
        <f ca="1">IFERROR(VLOOKUP(Tabela24[[#This Row],[Symbol]],INDIRECT("'"&amp;Tabela24[[#This Row],[INDEX]]&amp;"'!$D$4:$BB$3000"),14,0),0)</f>
        <v>szt.</v>
      </c>
      <c r="I1901" s="409">
        <f ca="1">IFERROR(VLOOKUP(Tabela24[[#This Row],[Symbol]],INDIRECT("'"&amp;Tabela24[[#This Row],[INDEX]]&amp;"'!$D$4:$BB$3000"),30,0),0)</f>
        <v>0</v>
      </c>
      <c r="J1901" s="437">
        <f ca="1">IFERROR(VLOOKUP(Tabela24[[#This Row],[Symbol]],INDIRECT("'"&amp;Tabela24[[#This Row],[INDEX]]&amp;"'!$D$4:$BB$3000"),31,0),0)</f>
        <v>0</v>
      </c>
      <c r="K1901" s="258"/>
    </row>
    <row r="1902" spans="1:11" ht="30" customHeight="1" x14ac:dyDescent="0.2">
      <c r="A1902" s="254"/>
      <c r="B1902" s="554" t="s">
        <v>10</v>
      </c>
      <c r="C1902" s="561" t="s">
        <v>38171</v>
      </c>
      <c r="D1902" s="256" t="str">
        <f>VLOOKUP(Tabela24[[#This Row],[Symbol]],Baza_cen[],3,0)</f>
        <v>Profil drzwiowy z KLINARYTU</v>
      </c>
      <c r="E1902" s="257"/>
      <c r="F1902" s="257"/>
      <c r="G1902" s="257">
        <f ca="1">IFERROR(VLOOKUP(Tabela24[[#This Row],[Symbol]],INDIRECT("'"&amp;Tabela24[[#This Row],[INDEX]]&amp;"'!$D$5:$BB$3000"),13,0),0)</f>
        <v>0</v>
      </c>
      <c r="H1902" s="257" t="str">
        <f ca="1">IFERROR(VLOOKUP(Tabela24[[#This Row],[Symbol]],INDIRECT("'"&amp;Tabela24[[#This Row],[INDEX]]&amp;"'!$D$4:$BB$3000"),14,0),0)</f>
        <v>szt.</v>
      </c>
      <c r="I1902" s="409">
        <f ca="1">IFERROR(VLOOKUP(Tabela24[[#This Row],[Symbol]],INDIRECT("'"&amp;Tabela24[[#This Row],[INDEX]]&amp;"'!$D$4:$BB$3000"),30,0),0)</f>
        <v>0</v>
      </c>
      <c r="J1902" s="437">
        <f ca="1">IFERROR(VLOOKUP(Tabela24[[#This Row],[Symbol]],INDIRECT("'"&amp;Tabela24[[#This Row],[INDEX]]&amp;"'!$D$4:$BB$3000"),31,0),0)</f>
        <v>0</v>
      </c>
      <c r="K1902" s="258"/>
    </row>
    <row r="1903" spans="1:11" ht="30" customHeight="1" x14ac:dyDescent="0.2">
      <c r="A1903" s="254"/>
      <c r="B1903" s="554" t="s">
        <v>10</v>
      </c>
      <c r="C1903" s="561" t="s">
        <v>38172</v>
      </c>
      <c r="D1903" s="256" t="str">
        <f>VLOOKUP(Tabela24[[#This Row],[Symbol]],Baza_cen[],3,0)</f>
        <v>Profil drzwiowy z KLINARYTU</v>
      </c>
      <c r="E1903" s="257"/>
      <c r="F1903" s="257"/>
      <c r="G1903" s="257">
        <f ca="1">IFERROR(VLOOKUP(Tabela24[[#This Row],[Symbol]],INDIRECT("'"&amp;Tabela24[[#This Row],[INDEX]]&amp;"'!$D$5:$BB$3000"),13,0),0)</f>
        <v>0</v>
      </c>
      <c r="H1903" s="257" t="str">
        <f ca="1">IFERROR(VLOOKUP(Tabela24[[#This Row],[Symbol]],INDIRECT("'"&amp;Tabela24[[#This Row],[INDEX]]&amp;"'!$D$4:$BB$3000"),14,0),0)</f>
        <v>szt.</v>
      </c>
      <c r="I1903" s="409">
        <f ca="1">IFERROR(VLOOKUP(Tabela24[[#This Row],[Symbol]],INDIRECT("'"&amp;Tabela24[[#This Row],[INDEX]]&amp;"'!$D$4:$BB$3000"),30,0),0)</f>
        <v>0</v>
      </c>
      <c r="J1903" s="437">
        <f ca="1">IFERROR(VLOOKUP(Tabela24[[#This Row],[Symbol]],INDIRECT("'"&amp;Tabela24[[#This Row],[INDEX]]&amp;"'!$D$4:$BB$3000"),31,0),0)</f>
        <v>0</v>
      </c>
      <c r="K1903" s="258"/>
    </row>
    <row r="1904" spans="1:11" ht="30" customHeight="1" x14ac:dyDescent="0.2">
      <c r="A1904" s="254"/>
      <c r="B1904" s="554" t="s">
        <v>10</v>
      </c>
      <c r="C1904" s="561" t="s">
        <v>38173</v>
      </c>
      <c r="D1904" s="256" t="str">
        <f>VLOOKUP(Tabela24[[#This Row],[Symbol]],Baza_cen[],3,0)</f>
        <v>Profil drzwiowy z KLINARYTU</v>
      </c>
      <c r="E1904" s="257"/>
      <c r="F1904" s="257"/>
      <c r="G1904" s="257">
        <f ca="1">IFERROR(VLOOKUP(Tabela24[[#This Row],[Symbol]],INDIRECT("'"&amp;Tabela24[[#This Row],[INDEX]]&amp;"'!$D$5:$BB$3000"),13,0),0)</f>
        <v>0</v>
      </c>
      <c r="H1904" s="257" t="str">
        <f ca="1">IFERROR(VLOOKUP(Tabela24[[#This Row],[Symbol]],INDIRECT("'"&amp;Tabela24[[#This Row],[INDEX]]&amp;"'!$D$4:$BB$3000"),14,0),0)</f>
        <v>szt.</v>
      </c>
      <c r="I1904" s="409">
        <f ca="1">IFERROR(VLOOKUP(Tabela24[[#This Row],[Symbol]],INDIRECT("'"&amp;Tabela24[[#This Row],[INDEX]]&amp;"'!$D$4:$BB$3000"),30,0),0)</f>
        <v>0</v>
      </c>
      <c r="J1904" s="437">
        <f ca="1">IFERROR(VLOOKUP(Tabela24[[#This Row],[Symbol]],INDIRECT("'"&amp;Tabela24[[#This Row],[INDEX]]&amp;"'!$D$4:$BB$3000"),31,0),0)</f>
        <v>0</v>
      </c>
      <c r="K1904" s="258"/>
    </row>
    <row r="1905" spans="1:11" ht="30" customHeight="1" x14ac:dyDescent="0.2">
      <c r="A1905" s="254"/>
      <c r="B1905" s="554" t="s">
        <v>10</v>
      </c>
      <c r="C1905" s="561" t="s">
        <v>38174</v>
      </c>
      <c r="D1905" s="256" t="str">
        <f>VLOOKUP(Tabela24[[#This Row],[Symbol]],Baza_cen[],3,0)</f>
        <v>Profil drzwiowy z KLINARYTU</v>
      </c>
      <c r="E1905" s="257"/>
      <c r="F1905" s="257"/>
      <c r="G1905" s="257">
        <f ca="1">IFERROR(VLOOKUP(Tabela24[[#This Row],[Symbol]],INDIRECT("'"&amp;Tabela24[[#This Row],[INDEX]]&amp;"'!$D$5:$BB$3000"),13,0),0)</f>
        <v>0</v>
      </c>
      <c r="H1905" s="257" t="str">
        <f ca="1">IFERROR(VLOOKUP(Tabela24[[#This Row],[Symbol]],INDIRECT("'"&amp;Tabela24[[#This Row],[INDEX]]&amp;"'!$D$4:$BB$3000"),14,0),0)</f>
        <v>szt.</v>
      </c>
      <c r="I1905" s="409">
        <f ca="1">IFERROR(VLOOKUP(Tabela24[[#This Row],[Symbol]],INDIRECT("'"&amp;Tabela24[[#This Row],[INDEX]]&amp;"'!$D$4:$BB$3000"),30,0),0)</f>
        <v>0</v>
      </c>
      <c r="J1905" s="437">
        <f ca="1">IFERROR(VLOOKUP(Tabela24[[#This Row],[Symbol]],INDIRECT("'"&amp;Tabela24[[#This Row],[INDEX]]&amp;"'!$D$4:$BB$3000"),31,0),0)</f>
        <v>0</v>
      </c>
      <c r="K1905" s="258"/>
    </row>
    <row r="1906" spans="1:11" ht="30" customHeight="1" x14ac:dyDescent="0.2">
      <c r="A1906" s="254"/>
      <c r="B1906" s="554" t="s">
        <v>10</v>
      </c>
      <c r="C1906" s="561" t="s">
        <v>38175</v>
      </c>
      <c r="D1906" s="256" t="str">
        <f>VLOOKUP(Tabela24[[#This Row],[Symbol]],Baza_cen[],3,0)</f>
        <v>Profil drzwiowy z KLINARYTU</v>
      </c>
      <c r="E1906" s="257"/>
      <c r="F1906" s="257"/>
      <c r="G1906" s="257">
        <f ca="1">IFERROR(VLOOKUP(Tabela24[[#This Row],[Symbol]],INDIRECT("'"&amp;Tabela24[[#This Row],[INDEX]]&amp;"'!$D$5:$BB$3000"),13,0),0)</f>
        <v>0</v>
      </c>
      <c r="H1906" s="257" t="str">
        <f ca="1">IFERROR(VLOOKUP(Tabela24[[#This Row],[Symbol]],INDIRECT("'"&amp;Tabela24[[#This Row],[INDEX]]&amp;"'!$D$4:$BB$3000"),14,0),0)</f>
        <v>szt.</v>
      </c>
      <c r="I1906" s="409">
        <f ca="1">IFERROR(VLOOKUP(Tabela24[[#This Row],[Symbol]],INDIRECT("'"&amp;Tabela24[[#This Row],[INDEX]]&amp;"'!$D$4:$BB$3000"),30,0),0)</f>
        <v>0</v>
      </c>
      <c r="J1906" s="437">
        <f ca="1">IFERROR(VLOOKUP(Tabela24[[#This Row],[Symbol]],INDIRECT("'"&amp;Tabela24[[#This Row],[INDEX]]&amp;"'!$D$4:$BB$3000"),31,0),0)</f>
        <v>0</v>
      </c>
      <c r="K1906" s="258"/>
    </row>
    <row r="1907" spans="1:11" ht="30" customHeight="1" x14ac:dyDescent="0.2">
      <c r="A1907" s="254"/>
      <c r="B1907" s="554" t="s">
        <v>10</v>
      </c>
      <c r="C1907" s="561" t="s">
        <v>38176</v>
      </c>
      <c r="D1907" s="256" t="str">
        <f>VLOOKUP(Tabela24[[#This Row],[Symbol]],Baza_cen[],3,0)</f>
        <v>Profil drzwiowy z KLINARYTU</v>
      </c>
      <c r="E1907" s="257"/>
      <c r="F1907" s="257"/>
      <c r="G1907" s="257">
        <f ca="1">IFERROR(VLOOKUP(Tabela24[[#This Row],[Symbol]],INDIRECT("'"&amp;Tabela24[[#This Row],[INDEX]]&amp;"'!$D$5:$BB$3000"),13,0),0)</f>
        <v>0</v>
      </c>
      <c r="H1907" s="257" t="str">
        <f ca="1">IFERROR(VLOOKUP(Tabela24[[#This Row],[Symbol]],INDIRECT("'"&amp;Tabela24[[#This Row],[INDEX]]&amp;"'!$D$4:$BB$3000"),14,0),0)</f>
        <v>szt.</v>
      </c>
      <c r="I1907" s="409">
        <f ca="1">IFERROR(VLOOKUP(Tabela24[[#This Row],[Symbol]],INDIRECT("'"&amp;Tabela24[[#This Row],[INDEX]]&amp;"'!$D$4:$BB$3000"),30,0),0)</f>
        <v>0</v>
      </c>
      <c r="J1907" s="437">
        <f ca="1">IFERROR(VLOOKUP(Tabela24[[#This Row],[Symbol]],INDIRECT("'"&amp;Tabela24[[#This Row],[INDEX]]&amp;"'!$D$4:$BB$3000"),31,0),0)</f>
        <v>0</v>
      </c>
      <c r="K1907" s="258"/>
    </row>
    <row r="1908" spans="1:11" ht="30" customHeight="1" x14ac:dyDescent="0.2">
      <c r="A1908" s="254"/>
      <c r="B1908" s="554" t="s">
        <v>10</v>
      </c>
      <c r="C1908" s="561" t="s">
        <v>38177</v>
      </c>
      <c r="D1908" s="256" t="str">
        <f>VLOOKUP(Tabela24[[#This Row],[Symbol]],Baza_cen[],3,0)</f>
        <v>Profil drzwiowy z KLINARYTU</v>
      </c>
      <c r="E1908" s="257"/>
      <c r="F1908" s="257"/>
      <c r="G1908" s="257">
        <f ca="1">IFERROR(VLOOKUP(Tabela24[[#This Row],[Symbol]],INDIRECT("'"&amp;Tabela24[[#This Row],[INDEX]]&amp;"'!$D$5:$BB$3000"),13,0),0)</f>
        <v>0</v>
      </c>
      <c r="H1908" s="257" t="str">
        <f ca="1">IFERROR(VLOOKUP(Tabela24[[#This Row],[Symbol]],INDIRECT("'"&amp;Tabela24[[#This Row],[INDEX]]&amp;"'!$D$4:$BB$3000"),14,0),0)</f>
        <v>szt.</v>
      </c>
      <c r="I1908" s="409">
        <f ca="1">IFERROR(VLOOKUP(Tabela24[[#This Row],[Symbol]],INDIRECT("'"&amp;Tabela24[[#This Row],[INDEX]]&amp;"'!$D$4:$BB$3000"),30,0),0)</f>
        <v>0</v>
      </c>
      <c r="J1908" s="437">
        <f ca="1">IFERROR(VLOOKUP(Tabela24[[#This Row],[Symbol]],INDIRECT("'"&amp;Tabela24[[#This Row],[INDEX]]&amp;"'!$D$4:$BB$3000"),31,0),0)</f>
        <v>0</v>
      </c>
      <c r="K1908" s="258"/>
    </row>
    <row r="1909" spans="1:11" ht="30" customHeight="1" x14ac:dyDescent="0.2">
      <c r="A1909" s="254"/>
      <c r="B1909" s="554" t="s">
        <v>10</v>
      </c>
      <c r="C1909" s="561" t="s">
        <v>38178</v>
      </c>
      <c r="D1909" s="256" t="str">
        <f>VLOOKUP(Tabela24[[#This Row],[Symbol]],Baza_cen[],3,0)</f>
        <v>Profil drzwiowy z KLINARYTU</v>
      </c>
      <c r="E1909" s="257"/>
      <c r="F1909" s="257"/>
      <c r="G1909" s="257">
        <f ca="1">IFERROR(VLOOKUP(Tabela24[[#This Row],[Symbol]],INDIRECT("'"&amp;Tabela24[[#This Row],[INDEX]]&amp;"'!$D$5:$BB$3000"),13,0),0)</f>
        <v>0</v>
      </c>
      <c r="H1909" s="257" t="str">
        <f ca="1">IFERROR(VLOOKUP(Tabela24[[#This Row],[Symbol]],INDIRECT("'"&amp;Tabela24[[#This Row],[INDEX]]&amp;"'!$D$4:$BB$3000"),14,0),0)</f>
        <v>szt.</v>
      </c>
      <c r="I1909" s="409">
        <f ca="1">IFERROR(VLOOKUP(Tabela24[[#This Row],[Symbol]],INDIRECT("'"&amp;Tabela24[[#This Row],[INDEX]]&amp;"'!$D$4:$BB$3000"),30,0),0)</f>
        <v>0</v>
      </c>
      <c r="J1909" s="437">
        <f ca="1">IFERROR(VLOOKUP(Tabela24[[#This Row],[Symbol]],INDIRECT("'"&amp;Tabela24[[#This Row],[INDEX]]&amp;"'!$D$4:$BB$3000"),31,0),0)</f>
        <v>0</v>
      </c>
      <c r="K1909" s="258"/>
    </row>
    <row r="1910" spans="1:11" ht="30" customHeight="1" x14ac:dyDescent="0.2">
      <c r="A1910" s="254"/>
      <c r="B1910" s="554" t="s">
        <v>10</v>
      </c>
      <c r="C1910" s="561" t="s">
        <v>38179</v>
      </c>
      <c r="D1910" s="256" t="str">
        <f>VLOOKUP(Tabela24[[#This Row],[Symbol]],Baza_cen[],3,0)</f>
        <v>Profil drzwiowy z KLINARYTU</v>
      </c>
      <c r="E1910" s="257"/>
      <c r="F1910" s="257"/>
      <c r="G1910" s="257">
        <f ca="1">IFERROR(VLOOKUP(Tabela24[[#This Row],[Symbol]],INDIRECT("'"&amp;Tabela24[[#This Row],[INDEX]]&amp;"'!$D$5:$BB$3000"),13,0),0)</f>
        <v>0</v>
      </c>
      <c r="H1910" s="257" t="str">
        <f ca="1">IFERROR(VLOOKUP(Tabela24[[#This Row],[Symbol]],INDIRECT("'"&amp;Tabela24[[#This Row],[INDEX]]&amp;"'!$D$4:$BB$3000"),14,0),0)</f>
        <v>szt.</v>
      </c>
      <c r="I1910" s="409">
        <f ca="1">IFERROR(VLOOKUP(Tabela24[[#This Row],[Symbol]],INDIRECT("'"&amp;Tabela24[[#This Row],[INDEX]]&amp;"'!$D$4:$BB$3000"),30,0),0)</f>
        <v>0</v>
      </c>
      <c r="J1910" s="437">
        <f ca="1">IFERROR(VLOOKUP(Tabela24[[#This Row],[Symbol]],INDIRECT("'"&amp;Tabela24[[#This Row],[INDEX]]&amp;"'!$D$4:$BB$3000"),31,0),0)</f>
        <v>0</v>
      </c>
      <c r="K1910" s="258"/>
    </row>
    <row r="1911" spans="1:11" ht="30" customHeight="1" x14ac:dyDescent="0.2">
      <c r="A1911" s="254"/>
      <c r="B1911" s="554" t="s">
        <v>10</v>
      </c>
      <c r="C1911" s="561" t="s">
        <v>38180</v>
      </c>
      <c r="D1911" s="256" t="str">
        <f>VLOOKUP(Tabela24[[#This Row],[Symbol]],Baza_cen[],3,0)</f>
        <v>Profil drzwiowy z KLINARYTU</v>
      </c>
      <c r="E1911" s="257"/>
      <c r="F1911" s="257"/>
      <c r="G1911" s="257">
        <f ca="1">IFERROR(VLOOKUP(Tabela24[[#This Row],[Symbol]],INDIRECT("'"&amp;Tabela24[[#This Row],[INDEX]]&amp;"'!$D$5:$BB$3000"),13,0),0)</f>
        <v>0</v>
      </c>
      <c r="H1911" s="257" t="str">
        <f ca="1">IFERROR(VLOOKUP(Tabela24[[#This Row],[Symbol]],INDIRECT("'"&amp;Tabela24[[#This Row],[INDEX]]&amp;"'!$D$4:$BB$3000"),14,0),0)</f>
        <v>szt.</v>
      </c>
      <c r="I1911" s="409">
        <f ca="1">IFERROR(VLOOKUP(Tabela24[[#This Row],[Symbol]],INDIRECT("'"&amp;Tabela24[[#This Row],[INDEX]]&amp;"'!$D$4:$BB$3000"),30,0),0)</f>
        <v>0</v>
      </c>
      <c r="J1911" s="437">
        <f ca="1">IFERROR(VLOOKUP(Tabela24[[#This Row],[Symbol]],INDIRECT("'"&amp;Tabela24[[#This Row],[INDEX]]&amp;"'!$D$4:$BB$3000"),31,0),0)</f>
        <v>0</v>
      </c>
      <c r="K1911" s="258"/>
    </row>
    <row r="1912" spans="1:11" ht="30" customHeight="1" x14ac:dyDescent="0.2">
      <c r="A1912" s="254"/>
      <c r="B1912" s="554" t="s">
        <v>10</v>
      </c>
      <c r="C1912" s="561" t="s">
        <v>38181</v>
      </c>
      <c r="D1912" s="256" t="str">
        <f>VLOOKUP(Tabela24[[#This Row],[Symbol]],Baza_cen[],3,0)</f>
        <v>Profil drzwiowy z KLINARYTU</v>
      </c>
      <c r="E1912" s="257"/>
      <c r="F1912" s="257"/>
      <c r="G1912" s="257">
        <f ca="1">IFERROR(VLOOKUP(Tabela24[[#This Row],[Symbol]],INDIRECT("'"&amp;Tabela24[[#This Row],[INDEX]]&amp;"'!$D$5:$BB$3000"),13,0),0)</f>
        <v>0</v>
      </c>
      <c r="H1912" s="257" t="str">
        <f ca="1">IFERROR(VLOOKUP(Tabela24[[#This Row],[Symbol]],INDIRECT("'"&amp;Tabela24[[#This Row],[INDEX]]&amp;"'!$D$4:$BB$3000"),14,0),0)</f>
        <v>szt.</v>
      </c>
      <c r="I1912" s="409">
        <f ca="1">IFERROR(VLOOKUP(Tabela24[[#This Row],[Symbol]],INDIRECT("'"&amp;Tabela24[[#This Row],[INDEX]]&amp;"'!$D$4:$BB$3000"),30,0),0)</f>
        <v>0</v>
      </c>
      <c r="J1912" s="437">
        <f ca="1">IFERROR(VLOOKUP(Tabela24[[#This Row],[Symbol]],INDIRECT("'"&amp;Tabela24[[#This Row],[INDEX]]&amp;"'!$D$4:$BB$3000"),31,0),0)</f>
        <v>0</v>
      </c>
      <c r="K1912" s="258"/>
    </row>
    <row r="1913" spans="1:11" ht="30" customHeight="1" x14ac:dyDescent="0.2">
      <c r="A1913" s="254"/>
      <c r="B1913" s="554" t="s">
        <v>10</v>
      </c>
      <c r="C1913" s="561" t="s">
        <v>38182</v>
      </c>
      <c r="D1913" s="256" t="str">
        <f>VLOOKUP(Tabela24[[#This Row],[Symbol]],Baza_cen[],3,0)</f>
        <v>Profil drzwiowy z KLINARYTU</v>
      </c>
      <c r="E1913" s="257"/>
      <c r="F1913" s="257"/>
      <c r="G1913" s="257">
        <f ca="1">IFERROR(VLOOKUP(Tabela24[[#This Row],[Symbol]],INDIRECT("'"&amp;Tabela24[[#This Row],[INDEX]]&amp;"'!$D$5:$BB$3000"),13,0),0)</f>
        <v>0</v>
      </c>
      <c r="H1913" s="257" t="str">
        <f ca="1">IFERROR(VLOOKUP(Tabela24[[#This Row],[Symbol]],INDIRECT("'"&amp;Tabela24[[#This Row],[INDEX]]&amp;"'!$D$4:$BB$3000"),14,0),0)</f>
        <v>szt.</v>
      </c>
      <c r="I1913" s="409">
        <f ca="1">IFERROR(VLOOKUP(Tabela24[[#This Row],[Symbol]],INDIRECT("'"&amp;Tabela24[[#This Row],[INDEX]]&amp;"'!$D$4:$BB$3000"),30,0),0)</f>
        <v>0</v>
      </c>
      <c r="J1913" s="437">
        <f ca="1">IFERROR(VLOOKUP(Tabela24[[#This Row],[Symbol]],INDIRECT("'"&amp;Tabela24[[#This Row],[INDEX]]&amp;"'!$D$4:$BB$3000"),31,0),0)</f>
        <v>0</v>
      </c>
      <c r="K1913" s="258"/>
    </row>
    <row r="1914" spans="1:11" ht="30" customHeight="1" x14ac:dyDescent="0.2">
      <c r="A1914" s="254"/>
      <c r="B1914" s="554" t="s">
        <v>10</v>
      </c>
      <c r="C1914" s="561" t="s">
        <v>38183</v>
      </c>
      <c r="D1914" s="256" t="str">
        <f>VLOOKUP(Tabela24[[#This Row],[Symbol]],Baza_cen[],3,0)</f>
        <v>Profil drzwiowy z KLINARYTU</v>
      </c>
      <c r="E1914" s="257"/>
      <c r="F1914" s="257"/>
      <c r="G1914" s="257">
        <f ca="1">IFERROR(VLOOKUP(Tabela24[[#This Row],[Symbol]],INDIRECT("'"&amp;Tabela24[[#This Row],[INDEX]]&amp;"'!$D$5:$BB$3000"),13,0),0)</f>
        <v>0</v>
      </c>
      <c r="H1914" s="257" t="str">
        <f ca="1">IFERROR(VLOOKUP(Tabela24[[#This Row],[Symbol]],INDIRECT("'"&amp;Tabela24[[#This Row],[INDEX]]&amp;"'!$D$4:$BB$3000"),14,0),0)</f>
        <v>szt.</v>
      </c>
      <c r="I1914" s="409">
        <f ca="1">IFERROR(VLOOKUP(Tabela24[[#This Row],[Symbol]],INDIRECT("'"&amp;Tabela24[[#This Row],[INDEX]]&amp;"'!$D$4:$BB$3000"),30,0),0)</f>
        <v>0</v>
      </c>
      <c r="J1914" s="437">
        <f ca="1">IFERROR(VLOOKUP(Tabela24[[#This Row],[Symbol]],INDIRECT("'"&amp;Tabela24[[#This Row],[INDEX]]&amp;"'!$D$4:$BB$3000"),31,0),0)</f>
        <v>0</v>
      </c>
      <c r="K1914" s="258"/>
    </row>
    <row r="1915" spans="1:11" ht="30" customHeight="1" x14ac:dyDescent="0.2">
      <c r="A1915" s="254"/>
      <c r="B1915" s="554" t="s">
        <v>10</v>
      </c>
      <c r="C1915" s="561" t="s">
        <v>38184</v>
      </c>
      <c r="D1915" s="256" t="str">
        <f>VLOOKUP(Tabela24[[#This Row],[Symbol]],Baza_cen[],3,0)</f>
        <v>Profil drzwiowy z KLINARYTU</v>
      </c>
      <c r="E1915" s="257"/>
      <c r="F1915" s="257"/>
      <c r="G1915" s="257">
        <f ca="1">IFERROR(VLOOKUP(Tabela24[[#This Row],[Symbol]],INDIRECT("'"&amp;Tabela24[[#This Row],[INDEX]]&amp;"'!$D$5:$BB$3000"),13,0),0)</f>
        <v>0</v>
      </c>
      <c r="H1915" s="257" t="str">
        <f ca="1">IFERROR(VLOOKUP(Tabela24[[#This Row],[Symbol]],INDIRECT("'"&amp;Tabela24[[#This Row],[INDEX]]&amp;"'!$D$4:$BB$3000"),14,0),0)</f>
        <v>szt.</v>
      </c>
      <c r="I1915" s="409">
        <f ca="1">IFERROR(VLOOKUP(Tabela24[[#This Row],[Symbol]],INDIRECT("'"&amp;Tabela24[[#This Row],[INDEX]]&amp;"'!$D$4:$BB$3000"),30,0),0)</f>
        <v>0</v>
      </c>
      <c r="J1915" s="437">
        <f ca="1">IFERROR(VLOOKUP(Tabela24[[#This Row],[Symbol]],INDIRECT("'"&amp;Tabela24[[#This Row],[INDEX]]&amp;"'!$D$4:$BB$3000"),31,0),0)</f>
        <v>0</v>
      </c>
      <c r="K1915" s="258"/>
    </row>
    <row r="1916" spans="1:11" ht="30" customHeight="1" x14ac:dyDescent="0.2">
      <c r="A1916" s="254"/>
      <c r="B1916" s="554" t="s">
        <v>10</v>
      </c>
      <c r="C1916" s="561" t="s">
        <v>38185</v>
      </c>
      <c r="D1916" s="256" t="str">
        <f>VLOOKUP(Tabela24[[#This Row],[Symbol]],Baza_cen[],3,0)</f>
        <v>Profil drzwiowy z KLINARYTU</v>
      </c>
      <c r="E1916" s="257"/>
      <c r="F1916" s="257"/>
      <c r="G1916" s="257">
        <f ca="1">IFERROR(VLOOKUP(Tabela24[[#This Row],[Symbol]],INDIRECT("'"&amp;Tabela24[[#This Row],[INDEX]]&amp;"'!$D$5:$BB$3000"),13,0),0)</f>
        <v>0</v>
      </c>
      <c r="H1916" s="257" t="str">
        <f ca="1">IFERROR(VLOOKUP(Tabela24[[#This Row],[Symbol]],INDIRECT("'"&amp;Tabela24[[#This Row],[INDEX]]&amp;"'!$D$4:$BB$3000"),14,0),0)</f>
        <v>szt.</v>
      </c>
      <c r="I1916" s="409">
        <f ca="1">IFERROR(VLOOKUP(Tabela24[[#This Row],[Symbol]],INDIRECT("'"&amp;Tabela24[[#This Row],[INDEX]]&amp;"'!$D$4:$BB$3000"),30,0),0)</f>
        <v>0</v>
      </c>
      <c r="J1916" s="437">
        <f ca="1">IFERROR(VLOOKUP(Tabela24[[#This Row],[Symbol]],INDIRECT("'"&amp;Tabela24[[#This Row],[INDEX]]&amp;"'!$D$4:$BB$3000"),31,0),0)</f>
        <v>0</v>
      </c>
      <c r="K1916" s="258"/>
    </row>
    <row r="1917" spans="1:11" ht="30" customHeight="1" x14ac:dyDescent="0.2">
      <c r="A1917" s="254"/>
      <c r="B1917" s="554" t="s">
        <v>10</v>
      </c>
      <c r="C1917" s="561" t="s">
        <v>38186</v>
      </c>
      <c r="D1917" s="256" t="str">
        <f>VLOOKUP(Tabela24[[#This Row],[Symbol]],Baza_cen[],3,0)</f>
        <v>Profil drzwiowy z KLINARYTU</v>
      </c>
      <c r="E1917" s="257"/>
      <c r="F1917" s="257"/>
      <c r="G1917" s="257">
        <f ca="1">IFERROR(VLOOKUP(Tabela24[[#This Row],[Symbol]],INDIRECT("'"&amp;Tabela24[[#This Row],[INDEX]]&amp;"'!$D$5:$BB$3000"),13,0),0)</f>
        <v>0</v>
      </c>
      <c r="H1917" s="257" t="str">
        <f ca="1">IFERROR(VLOOKUP(Tabela24[[#This Row],[Symbol]],INDIRECT("'"&amp;Tabela24[[#This Row],[INDEX]]&amp;"'!$D$4:$BB$3000"),14,0),0)</f>
        <v>szt.</v>
      </c>
      <c r="I1917" s="409">
        <f ca="1">IFERROR(VLOOKUP(Tabela24[[#This Row],[Symbol]],INDIRECT("'"&amp;Tabela24[[#This Row],[INDEX]]&amp;"'!$D$4:$BB$3000"),30,0),0)</f>
        <v>0</v>
      </c>
      <c r="J1917" s="437">
        <f ca="1">IFERROR(VLOOKUP(Tabela24[[#This Row],[Symbol]],INDIRECT("'"&amp;Tabela24[[#This Row],[INDEX]]&amp;"'!$D$4:$BB$3000"),31,0),0)</f>
        <v>0</v>
      </c>
      <c r="K1917" s="258"/>
    </row>
    <row r="1918" spans="1:11" ht="30" customHeight="1" x14ac:dyDescent="0.2">
      <c r="A1918" s="254"/>
      <c r="B1918" s="554" t="s">
        <v>10</v>
      </c>
      <c r="C1918" s="561" t="s">
        <v>38187</v>
      </c>
      <c r="D1918" s="256" t="str">
        <f>VLOOKUP(Tabela24[[#This Row],[Symbol]],Baza_cen[],3,0)</f>
        <v>Profil drzwiowy z KLINARYTU</v>
      </c>
      <c r="E1918" s="257"/>
      <c r="F1918" s="257"/>
      <c r="G1918" s="257">
        <f ca="1">IFERROR(VLOOKUP(Tabela24[[#This Row],[Symbol]],INDIRECT("'"&amp;Tabela24[[#This Row],[INDEX]]&amp;"'!$D$5:$BB$3000"),13,0),0)</f>
        <v>0</v>
      </c>
      <c r="H1918" s="257" t="str">
        <f ca="1">IFERROR(VLOOKUP(Tabela24[[#This Row],[Symbol]],INDIRECT("'"&amp;Tabela24[[#This Row],[INDEX]]&amp;"'!$D$4:$BB$3000"),14,0),0)</f>
        <v>szt.</v>
      </c>
      <c r="I1918" s="409">
        <f ca="1">IFERROR(VLOOKUP(Tabela24[[#This Row],[Symbol]],INDIRECT("'"&amp;Tabela24[[#This Row],[INDEX]]&amp;"'!$D$4:$BB$3000"),30,0),0)</f>
        <v>0</v>
      </c>
      <c r="J1918" s="437">
        <f ca="1">IFERROR(VLOOKUP(Tabela24[[#This Row],[Symbol]],INDIRECT("'"&amp;Tabela24[[#This Row],[INDEX]]&amp;"'!$D$4:$BB$3000"),31,0),0)</f>
        <v>0</v>
      </c>
      <c r="K1918" s="258"/>
    </row>
    <row r="1919" spans="1:11" ht="30" customHeight="1" x14ac:dyDescent="0.2">
      <c r="A1919" s="254"/>
      <c r="B1919" s="554" t="s">
        <v>10</v>
      </c>
      <c r="C1919" s="561" t="s">
        <v>37845</v>
      </c>
      <c r="D1919" s="256" t="str">
        <f>VLOOKUP(Tabela24[[#This Row],[Symbol]],Baza_cen[],3,0)</f>
        <v>Profil drzwiowy z KLINARYTU</v>
      </c>
      <c r="E1919" s="257"/>
      <c r="F1919" s="257"/>
      <c r="G1919" s="257">
        <f ca="1">IFERROR(VLOOKUP(Tabela24[[#This Row],[Symbol]],INDIRECT("'"&amp;Tabela24[[#This Row],[INDEX]]&amp;"'!$D$5:$BB$3000"),13,0),0)</f>
        <v>0</v>
      </c>
      <c r="H1919" s="257" t="str">
        <f ca="1">IFERROR(VLOOKUP(Tabela24[[#This Row],[Symbol]],INDIRECT("'"&amp;Tabela24[[#This Row],[INDEX]]&amp;"'!$D$4:$BB$3000"),14,0),0)</f>
        <v>szt.</v>
      </c>
      <c r="I1919" s="409">
        <f ca="1">IFERROR(VLOOKUP(Tabela24[[#This Row],[Symbol]],INDIRECT("'"&amp;Tabela24[[#This Row],[INDEX]]&amp;"'!$D$4:$BB$3000"),30,0),0)</f>
        <v>0</v>
      </c>
      <c r="J1919" s="437">
        <f ca="1">IFERROR(VLOOKUP(Tabela24[[#This Row],[Symbol]],INDIRECT("'"&amp;Tabela24[[#This Row],[INDEX]]&amp;"'!$D$4:$BB$3000"),31,0),0)</f>
        <v>0</v>
      </c>
      <c r="K1919" s="258"/>
    </row>
    <row r="1920" spans="1:11" ht="30" customHeight="1" x14ac:dyDescent="0.2">
      <c r="A1920" s="254"/>
      <c r="B1920" s="554" t="s">
        <v>10</v>
      </c>
      <c r="C1920" s="561" t="s">
        <v>37846</v>
      </c>
      <c r="D1920" s="256" t="str">
        <f>VLOOKUP(Tabela24[[#This Row],[Symbol]],Baza_cen[],3,0)</f>
        <v>Profil drzwiowy z KLINARYTU</v>
      </c>
      <c r="E1920" s="257"/>
      <c r="F1920" s="257"/>
      <c r="G1920" s="257">
        <f ca="1">IFERROR(VLOOKUP(Tabela24[[#This Row],[Symbol]],INDIRECT("'"&amp;Tabela24[[#This Row],[INDEX]]&amp;"'!$D$5:$BB$3000"),13,0),0)</f>
        <v>0</v>
      </c>
      <c r="H1920" s="257" t="str">
        <f ca="1">IFERROR(VLOOKUP(Tabela24[[#This Row],[Symbol]],INDIRECT("'"&amp;Tabela24[[#This Row],[INDEX]]&amp;"'!$D$4:$BB$3000"),14,0),0)</f>
        <v>szt.</v>
      </c>
      <c r="I1920" s="409">
        <f ca="1">IFERROR(VLOOKUP(Tabela24[[#This Row],[Symbol]],INDIRECT("'"&amp;Tabela24[[#This Row],[INDEX]]&amp;"'!$D$4:$BB$3000"),30,0),0)</f>
        <v>0</v>
      </c>
      <c r="J1920" s="437">
        <f ca="1">IFERROR(VLOOKUP(Tabela24[[#This Row],[Symbol]],INDIRECT("'"&amp;Tabela24[[#This Row],[INDEX]]&amp;"'!$D$4:$BB$3000"),31,0),0)</f>
        <v>0</v>
      </c>
      <c r="K1920" s="258"/>
    </row>
    <row r="1921" spans="1:11" ht="30" customHeight="1" x14ac:dyDescent="0.2">
      <c r="A1921" s="254"/>
      <c r="B1921" s="554" t="s">
        <v>10</v>
      </c>
      <c r="C1921" s="561" t="s">
        <v>37847</v>
      </c>
      <c r="D1921" s="256" t="str">
        <f>VLOOKUP(Tabela24[[#This Row],[Symbol]],Baza_cen[],3,0)</f>
        <v>Profil drzwiowy z KLINARYTU</v>
      </c>
      <c r="E1921" s="257"/>
      <c r="F1921" s="257"/>
      <c r="G1921" s="257">
        <f ca="1">IFERROR(VLOOKUP(Tabela24[[#This Row],[Symbol]],INDIRECT("'"&amp;Tabela24[[#This Row],[INDEX]]&amp;"'!$D$5:$BB$3000"),13,0),0)</f>
        <v>0</v>
      </c>
      <c r="H1921" s="257" t="str">
        <f ca="1">IFERROR(VLOOKUP(Tabela24[[#This Row],[Symbol]],INDIRECT("'"&amp;Tabela24[[#This Row],[INDEX]]&amp;"'!$D$4:$BB$3000"),14,0),0)</f>
        <v>szt.</v>
      </c>
      <c r="I1921" s="409">
        <f ca="1">IFERROR(VLOOKUP(Tabela24[[#This Row],[Symbol]],INDIRECT("'"&amp;Tabela24[[#This Row],[INDEX]]&amp;"'!$D$4:$BB$3000"),30,0),0)</f>
        <v>0</v>
      </c>
      <c r="J1921" s="437">
        <f ca="1">IFERROR(VLOOKUP(Tabela24[[#This Row],[Symbol]],INDIRECT("'"&amp;Tabela24[[#This Row],[INDEX]]&amp;"'!$D$4:$BB$3000"),31,0),0)</f>
        <v>0</v>
      </c>
      <c r="K1921" s="258"/>
    </row>
    <row r="1922" spans="1:11" ht="30" customHeight="1" x14ac:dyDescent="0.2">
      <c r="A1922" s="254"/>
      <c r="B1922" s="554" t="s">
        <v>10</v>
      </c>
      <c r="C1922" s="561" t="s">
        <v>37848</v>
      </c>
      <c r="D1922" s="256" t="str">
        <f>VLOOKUP(Tabela24[[#This Row],[Symbol]],Baza_cen[],3,0)</f>
        <v>Profil drzwiowy z KLINARYTU</v>
      </c>
      <c r="E1922" s="257"/>
      <c r="F1922" s="257"/>
      <c r="G1922" s="257">
        <f ca="1">IFERROR(VLOOKUP(Tabela24[[#This Row],[Symbol]],INDIRECT("'"&amp;Tabela24[[#This Row],[INDEX]]&amp;"'!$D$5:$BB$3000"),13,0),0)</f>
        <v>0</v>
      </c>
      <c r="H1922" s="257" t="str">
        <f ca="1">IFERROR(VLOOKUP(Tabela24[[#This Row],[Symbol]],INDIRECT("'"&amp;Tabela24[[#This Row],[INDEX]]&amp;"'!$D$4:$BB$3000"),14,0),0)</f>
        <v>szt.</v>
      </c>
      <c r="I1922" s="409">
        <f ca="1">IFERROR(VLOOKUP(Tabela24[[#This Row],[Symbol]],INDIRECT("'"&amp;Tabela24[[#This Row],[INDEX]]&amp;"'!$D$4:$BB$3000"),30,0),0)</f>
        <v>0</v>
      </c>
      <c r="J1922" s="437">
        <f ca="1">IFERROR(VLOOKUP(Tabela24[[#This Row],[Symbol]],INDIRECT("'"&amp;Tabela24[[#This Row],[INDEX]]&amp;"'!$D$4:$BB$3000"),31,0),0)</f>
        <v>0</v>
      </c>
      <c r="K1922" s="258"/>
    </row>
    <row r="1923" spans="1:11" ht="30" customHeight="1" x14ac:dyDescent="0.2">
      <c r="A1923" s="254"/>
      <c r="B1923" s="554" t="s">
        <v>10</v>
      </c>
      <c r="C1923" s="561" t="s">
        <v>37849</v>
      </c>
      <c r="D1923" s="256" t="str">
        <f>VLOOKUP(Tabela24[[#This Row],[Symbol]],Baza_cen[],3,0)</f>
        <v>Profil drzwiowy z KLINARYTU</v>
      </c>
      <c r="E1923" s="257"/>
      <c r="F1923" s="257"/>
      <c r="G1923" s="257">
        <f ca="1">IFERROR(VLOOKUP(Tabela24[[#This Row],[Symbol]],INDIRECT("'"&amp;Tabela24[[#This Row],[INDEX]]&amp;"'!$D$5:$BB$3000"),13,0),0)</f>
        <v>0</v>
      </c>
      <c r="H1923" s="257" t="str">
        <f ca="1">IFERROR(VLOOKUP(Tabela24[[#This Row],[Symbol]],INDIRECT("'"&amp;Tabela24[[#This Row],[INDEX]]&amp;"'!$D$4:$BB$3000"),14,0),0)</f>
        <v>szt.</v>
      </c>
      <c r="I1923" s="409">
        <f ca="1">IFERROR(VLOOKUP(Tabela24[[#This Row],[Symbol]],INDIRECT("'"&amp;Tabela24[[#This Row],[INDEX]]&amp;"'!$D$4:$BB$3000"),30,0),0)</f>
        <v>0</v>
      </c>
      <c r="J1923" s="437">
        <f ca="1">IFERROR(VLOOKUP(Tabela24[[#This Row],[Symbol]],INDIRECT("'"&amp;Tabela24[[#This Row],[INDEX]]&amp;"'!$D$4:$BB$3000"),31,0),0)</f>
        <v>0</v>
      </c>
      <c r="K1923" s="258"/>
    </row>
    <row r="1924" spans="1:11" ht="30" customHeight="1" x14ac:dyDescent="0.2">
      <c r="A1924" s="254"/>
      <c r="B1924" s="554" t="s">
        <v>10</v>
      </c>
      <c r="C1924" s="561" t="s">
        <v>37850</v>
      </c>
      <c r="D1924" s="256" t="str">
        <f>VLOOKUP(Tabela24[[#This Row],[Symbol]],Baza_cen[],3,0)</f>
        <v>Profil drzwiowy z KLINARYTU</v>
      </c>
      <c r="E1924" s="257"/>
      <c r="F1924" s="257"/>
      <c r="G1924" s="257">
        <f ca="1">IFERROR(VLOOKUP(Tabela24[[#This Row],[Symbol]],INDIRECT("'"&amp;Tabela24[[#This Row],[INDEX]]&amp;"'!$D$5:$BB$3000"),13,0),0)</f>
        <v>0</v>
      </c>
      <c r="H1924" s="257" t="str">
        <f ca="1">IFERROR(VLOOKUP(Tabela24[[#This Row],[Symbol]],INDIRECT("'"&amp;Tabela24[[#This Row],[INDEX]]&amp;"'!$D$4:$BB$3000"),14,0),0)</f>
        <v>szt.</v>
      </c>
      <c r="I1924" s="409">
        <f ca="1">IFERROR(VLOOKUP(Tabela24[[#This Row],[Symbol]],INDIRECT("'"&amp;Tabela24[[#This Row],[INDEX]]&amp;"'!$D$4:$BB$3000"),30,0),0)</f>
        <v>0</v>
      </c>
      <c r="J1924" s="437">
        <f ca="1">IFERROR(VLOOKUP(Tabela24[[#This Row],[Symbol]],INDIRECT("'"&amp;Tabela24[[#This Row],[INDEX]]&amp;"'!$D$4:$BB$3000"),31,0),0)</f>
        <v>0</v>
      </c>
      <c r="K1924" s="258"/>
    </row>
    <row r="1925" spans="1:11" ht="30" customHeight="1" x14ac:dyDescent="0.2">
      <c r="A1925" s="254"/>
      <c r="B1925" s="554" t="s">
        <v>10</v>
      </c>
      <c r="C1925" s="561" t="s">
        <v>37851</v>
      </c>
      <c r="D1925" s="256" t="str">
        <f>VLOOKUP(Tabela24[[#This Row],[Symbol]],Baza_cen[],3,0)</f>
        <v>Profil drzwiowy z KLINARYTU</v>
      </c>
      <c r="E1925" s="257"/>
      <c r="F1925" s="257"/>
      <c r="G1925" s="257">
        <f ca="1">IFERROR(VLOOKUP(Tabela24[[#This Row],[Symbol]],INDIRECT("'"&amp;Tabela24[[#This Row],[INDEX]]&amp;"'!$D$5:$BB$3000"),13,0),0)</f>
        <v>0</v>
      </c>
      <c r="H1925" s="257" t="str">
        <f ca="1">IFERROR(VLOOKUP(Tabela24[[#This Row],[Symbol]],INDIRECT("'"&amp;Tabela24[[#This Row],[INDEX]]&amp;"'!$D$4:$BB$3000"),14,0),0)</f>
        <v>szt.</v>
      </c>
      <c r="I1925" s="409">
        <f ca="1">IFERROR(VLOOKUP(Tabela24[[#This Row],[Symbol]],INDIRECT("'"&amp;Tabela24[[#This Row],[INDEX]]&amp;"'!$D$4:$BB$3000"),30,0),0)</f>
        <v>0</v>
      </c>
      <c r="J1925" s="437">
        <f ca="1">IFERROR(VLOOKUP(Tabela24[[#This Row],[Symbol]],INDIRECT("'"&amp;Tabela24[[#This Row],[INDEX]]&amp;"'!$D$4:$BB$3000"),31,0),0)</f>
        <v>0</v>
      </c>
      <c r="K1925" s="258"/>
    </row>
    <row r="1926" spans="1:11" ht="30" customHeight="1" x14ac:dyDescent="0.2">
      <c r="A1926" s="254"/>
      <c r="B1926" s="554" t="s">
        <v>10</v>
      </c>
      <c r="C1926" s="561" t="s">
        <v>37852</v>
      </c>
      <c r="D1926" s="256" t="str">
        <f>VLOOKUP(Tabela24[[#This Row],[Symbol]],Baza_cen[],3,0)</f>
        <v>Profil drzwiowy z KLINARYTU</v>
      </c>
      <c r="E1926" s="257"/>
      <c r="F1926" s="257"/>
      <c r="G1926" s="257">
        <f ca="1">IFERROR(VLOOKUP(Tabela24[[#This Row],[Symbol]],INDIRECT("'"&amp;Tabela24[[#This Row],[INDEX]]&amp;"'!$D$5:$BB$3000"),13,0),0)</f>
        <v>0</v>
      </c>
      <c r="H1926" s="257" t="str">
        <f ca="1">IFERROR(VLOOKUP(Tabela24[[#This Row],[Symbol]],INDIRECT("'"&amp;Tabela24[[#This Row],[INDEX]]&amp;"'!$D$4:$BB$3000"),14,0),0)</f>
        <v>szt.</v>
      </c>
      <c r="I1926" s="409">
        <f ca="1">IFERROR(VLOOKUP(Tabela24[[#This Row],[Symbol]],INDIRECT("'"&amp;Tabela24[[#This Row],[INDEX]]&amp;"'!$D$4:$BB$3000"),30,0),0)</f>
        <v>0</v>
      </c>
      <c r="J1926" s="437">
        <f ca="1">IFERROR(VLOOKUP(Tabela24[[#This Row],[Symbol]],INDIRECT("'"&amp;Tabela24[[#This Row],[INDEX]]&amp;"'!$D$4:$BB$3000"),31,0),0)</f>
        <v>0</v>
      </c>
      <c r="K1926" s="258"/>
    </row>
    <row r="1927" spans="1:11" ht="30" customHeight="1" x14ac:dyDescent="0.2">
      <c r="A1927" s="254"/>
      <c r="B1927" s="554" t="s">
        <v>10</v>
      </c>
      <c r="C1927" s="561" t="s">
        <v>37853</v>
      </c>
      <c r="D1927" s="256" t="str">
        <f>VLOOKUP(Tabela24[[#This Row],[Symbol]],Baza_cen[],3,0)</f>
        <v>Profil drzwiowy z KLINARYTU</v>
      </c>
      <c r="E1927" s="257"/>
      <c r="F1927" s="257"/>
      <c r="G1927" s="257">
        <f ca="1">IFERROR(VLOOKUP(Tabela24[[#This Row],[Symbol]],INDIRECT("'"&amp;Tabela24[[#This Row],[INDEX]]&amp;"'!$D$5:$BB$3000"),13,0),0)</f>
        <v>0</v>
      </c>
      <c r="H1927" s="257" t="str">
        <f ca="1">IFERROR(VLOOKUP(Tabela24[[#This Row],[Symbol]],INDIRECT("'"&amp;Tabela24[[#This Row],[INDEX]]&amp;"'!$D$4:$BB$3000"),14,0),0)</f>
        <v>szt.</v>
      </c>
      <c r="I1927" s="409">
        <f ca="1">IFERROR(VLOOKUP(Tabela24[[#This Row],[Symbol]],INDIRECT("'"&amp;Tabela24[[#This Row],[INDEX]]&amp;"'!$D$4:$BB$3000"),30,0),0)</f>
        <v>0</v>
      </c>
      <c r="J1927" s="437">
        <f ca="1">IFERROR(VLOOKUP(Tabela24[[#This Row],[Symbol]],INDIRECT("'"&amp;Tabela24[[#This Row],[INDEX]]&amp;"'!$D$4:$BB$3000"),31,0),0)</f>
        <v>0</v>
      </c>
      <c r="K1927" s="258"/>
    </row>
    <row r="1928" spans="1:11" ht="30" customHeight="1" x14ac:dyDescent="0.2">
      <c r="A1928" s="254"/>
      <c r="B1928" s="554" t="s">
        <v>10</v>
      </c>
      <c r="C1928" s="561" t="s">
        <v>37854</v>
      </c>
      <c r="D1928" s="256" t="str">
        <f>VLOOKUP(Tabela24[[#This Row],[Symbol]],Baza_cen[],3,0)</f>
        <v>Profil drzwiowy z KLINARYTU</v>
      </c>
      <c r="E1928" s="257"/>
      <c r="F1928" s="257"/>
      <c r="G1928" s="257">
        <f ca="1">IFERROR(VLOOKUP(Tabela24[[#This Row],[Symbol]],INDIRECT("'"&amp;Tabela24[[#This Row],[INDEX]]&amp;"'!$D$5:$BB$3000"),13,0),0)</f>
        <v>0</v>
      </c>
      <c r="H1928" s="257" t="str">
        <f ca="1">IFERROR(VLOOKUP(Tabela24[[#This Row],[Symbol]],INDIRECT("'"&amp;Tabela24[[#This Row],[INDEX]]&amp;"'!$D$4:$BB$3000"),14,0),0)</f>
        <v>szt.</v>
      </c>
      <c r="I1928" s="409">
        <f ca="1">IFERROR(VLOOKUP(Tabela24[[#This Row],[Symbol]],INDIRECT("'"&amp;Tabela24[[#This Row],[INDEX]]&amp;"'!$D$4:$BB$3000"),30,0),0)</f>
        <v>0</v>
      </c>
      <c r="J1928" s="437">
        <f ca="1">IFERROR(VLOOKUP(Tabela24[[#This Row],[Symbol]],INDIRECT("'"&amp;Tabela24[[#This Row],[INDEX]]&amp;"'!$D$4:$BB$3000"),31,0),0)</f>
        <v>0</v>
      </c>
      <c r="K1928" s="258"/>
    </row>
    <row r="1929" spans="1:11" ht="30" customHeight="1" x14ac:dyDescent="0.2">
      <c r="A1929" s="254"/>
      <c r="B1929" s="554" t="s">
        <v>10</v>
      </c>
      <c r="C1929" s="561" t="s">
        <v>37855</v>
      </c>
      <c r="D1929" s="256" t="str">
        <f>VLOOKUP(Tabela24[[#This Row],[Symbol]],Baza_cen[],3,0)</f>
        <v>Profil drzwiowy z KLINARYTU</v>
      </c>
      <c r="E1929" s="257"/>
      <c r="F1929" s="257"/>
      <c r="G1929" s="257">
        <f ca="1">IFERROR(VLOOKUP(Tabela24[[#This Row],[Symbol]],INDIRECT("'"&amp;Tabela24[[#This Row],[INDEX]]&amp;"'!$D$5:$BB$3000"),13,0),0)</f>
        <v>0</v>
      </c>
      <c r="H1929" s="257" t="str">
        <f ca="1">IFERROR(VLOOKUP(Tabela24[[#This Row],[Symbol]],INDIRECT("'"&amp;Tabela24[[#This Row],[INDEX]]&amp;"'!$D$4:$BB$3000"),14,0),0)</f>
        <v>szt.</v>
      </c>
      <c r="I1929" s="409">
        <f ca="1">IFERROR(VLOOKUP(Tabela24[[#This Row],[Symbol]],INDIRECT("'"&amp;Tabela24[[#This Row],[INDEX]]&amp;"'!$D$4:$BB$3000"),30,0),0)</f>
        <v>0</v>
      </c>
      <c r="J1929" s="437">
        <f ca="1">IFERROR(VLOOKUP(Tabela24[[#This Row],[Symbol]],INDIRECT("'"&amp;Tabela24[[#This Row],[INDEX]]&amp;"'!$D$4:$BB$3000"),31,0),0)</f>
        <v>0</v>
      </c>
      <c r="K1929" s="258"/>
    </row>
    <row r="1930" spans="1:11" ht="30" customHeight="1" x14ac:dyDescent="0.2">
      <c r="A1930" s="254"/>
      <c r="B1930" s="554" t="s">
        <v>10</v>
      </c>
      <c r="C1930" s="561" t="s">
        <v>37856</v>
      </c>
      <c r="D1930" s="256" t="str">
        <f>VLOOKUP(Tabela24[[#This Row],[Symbol]],Baza_cen[],3,0)</f>
        <v>Profil drzwiowy z KLINARYTU</v>
      </c>
      <c r="E1930" s="257"/>
      <c r="F1930" s="257"/>
      <c r="G1930" s="257">
        <f ca="1">IFERROR(VLOOKUP(Tabela24[[#This Row],[Symbol]],INDIRECT("'"&amp;Tabela24[[#This Row],[INDEX]]&amp;"'!$D$5:$BB$3000"),13,0),0)</f>
        <v>0</v>
      </c>
      <c r="H1930" s="257" t="str">
        <f ca="1">IFERROR(VLOOKUP(Tabela24[[#This Row],[Symbol]],INDIRECT("'"&amp;Tabela24[[#This Row],[INDEX]]&amp;"'!$D$4:$BB$3000"),14,0),0)</f>
        <v>szt.</v>
      </c>
      <c r="I1930" s="409">
        <f ca="1">IFERROR(VLOOKUP(Tabela24[[#This Row],[Symbol]],INDIRECT("'"&amp;Tabela24[[#This Row],[INDEX]]&amp;"'!$D$4:$BB$3000"),30,0),0)</f>
        <v>0</v>
      </c>
      <c r="J1930" s="437">
        <f ca="1">IFERROR(VLOOKUP(Tabela24[[#This Row],[Symbol]],INDIRECT("'"&amp;Tabela24[[#This Row],[INDEX]]&amp;"'!$D$4:$BB$3000"),31,0),0)</f>
        <v>0</v>
      </c>
      <c r="K1930" s="258"/>
    </row>
    <row r="1931" spans="1:11" ht="30" customHeight="1" x14ac:dyDescent="0.2">
      <c r="A1931" s="254"/>
      <c r="B1931" s="554" t="s">
        <v>10</v>
      </c>
      <c r="C1931" s="561" t="s">
        <v>37857</v>
      </c>
      <c r="D1931" s="256" t="str">
        <f>VLOOKUP(Tabela24[[#This Row],[Symbol]],Baza_cen[],3,0)</f>
        <v>Profil drzwiowy z KLINARYTU</v>
      </c>
      <c r="E1931" s="257"/>
      <c r="F1931" s="257"/>
      <c r="G1931" s="257">
        <f ca="1">IFERROR(VLOOKUP(Tabela24[[#This Row],[Symbol]],INDIRECT("'"&amp;Tabela24[[#This Row],[INDEX]]&amp;"'!$D$5:$BB$3000"),13,0),0)</f>
        <v>0</v>
      </c>
      <c r="H1931" s="257" t="str">
        <f ca="1">IFERROR(VLOOKUP(Tabela24[[#This Row],[Symbol]],INDIRECT("'"&amp;Tabela24[[#This Row],[INDEX]]&amp;"'!$D$4:$BB$3000"),14,0),0)</f>
        <v>szt.</v>
      </c>
      <c r="I1931" s="409">
        <f ca="1">IFERROR(VLOOKUP(Tabela24[[#This Row],[Symbol]],INDIRECT("'"&amp;Tabela24[[#This Row],[INDEX]]&amp;"'!$D$4:$BB$3000"),30,0),0)</f>
        <v>0</v>
      </c>
      <c r="J1931" s="437">
        <f ca="1">IFERROR(VLOOKUP(Tabela24[[#This Row],[Symbol]],INDIRECT("'"&amp;Tabela24[[#This Row],[INDEX]]&amp;"'!$D$4:$BB$3000"),31,0),0)</f>
        <v>0</v>
      </c>
      <c r="K1931" s="258"/>
    </row>
    <row r="1932" spans="1:11" ht="30" customHeight="1" x14ac:dyDescent="0.2">
      <c r="A1932" s="254"/>
      <c r="B1932" s="554" t="s">
        <v>10</v>
      </c>
      <c r="C1932" s="561" t="s">
        <v>37858</v>
      </c>
      <c r="D1932" s="256" t="str">
        <f>VLOOKUP(Tabela24[[#This Row],[Symbol]],Baza_cen[],3,0)</f>
        <v>Profil drzwiowy z KLINARYTU</v>
      </c>
      <c r="E1932" s="257"/>
      <c r="F1932" s="257"/>
      <c r="G1932" s="257">
        <f ca="1">IFERROR(VLOOKUP(Tabela24[[#This Row],[Symbol]],INDIRECT("'"&amp;Tabela24[[#This Row],[INDEX]]&amp;"'!$D$5:$BB$3000"),13,0),0)</f>
        <v>0</v>
      </c>
      <c r="H1932" s="257" t="str">
        <f ca="1">IFERROR(VLOOKUP(Tabela24[[#This Row],[Symbol]],INDIRECT("'"&amp;Tabela24[[#This Row],[INDEX]]&amp;"'!$D$4:$BB$3000"),14,0),0)</f>
        <v>szt.</v>
      </c>
      <c r="I1932" s="409">
        <f ca="1">IFERROR(VLOOKUP(Tabela24[[#This Row],[Symbol]],INDIRECT("'"&amp;Tabela24[[#This Row],[INDEX]]&amp;"'!$D$4:$BB$3000"),30,0),0)</f>
        <v>0</v>
      </c>
      <c r="J1932" s="437">
        <f ca="1">IFERROR(VLOOKUP(Tabela24[[#This Row],[Symbol]],INDIRECT("'"&amp;Tabela24[[#This Row],[INDEX]]&amp;"'!$D$4:$BB$3000"),31,0),0)</f>
        <v>0</v>
      </c>
      <c r="K1932" s="258"/>
    </row>
    <row r="1933" spans="1:11" ht="30" customHeight="1" x14ac:dyDescent="0.2">
      <c r="A1933" s="254"/>
      <c r="B1933" s="554" t="s">
        <v>10</v>
      </c>
      <c r="C1933" s="561" t="s">
        <v>37859</v>
      </c>
      <c r="D1933" s="256" t="str">
        <f>VLOOKUP(Tabela24[[#This Row],[Symbol]],Baza_cen[],3,0)</f>
        <v>Profil drzwiowy z KLINARYTU</v>
      </c>
      <c r="E1933" s="257"/>
      <c r="F1933" s="257"/>
      <c r="G1933" s="257">
        <f ca="1">IFERROR(VLOOKUP(Tabela24[[#This Row],[Symbol]],INDIRECT("'"&amp;Tabela24[[#This Row],[INDEX]]&amp;"'!$D$5:$BB$3000"),13,0),0)</f>
        <v>0</v>
      </c>
      <c r="H1933" s="257" t="str">
        <f ca="1">IFERROR(VLOOKUP(Tabela24[[#This Row],[Symbol]],INDIRECT("'"&amp;Tabela24[[#This Row],[INDEX]]&amp;"'!$D$4:$BB$3000"),14,0),0)</f>
        <v>szt.</v>
      </c>
      <c r="I1933" s="409">
        <f ca="1">IFERROR(VLOOKUP(Tabela24[[#This Row],[Symbol]],INDIRECT("'"&amp;Tabela24[[#This Row],[INDEX]]&amp;"'!$D$4:$BB$3000"),30,0),0)</f>
        <v>0</v>
      </c>
      <c r="J1933" s="437">
        <f ca="1">IFERROR(VLOOKUP(Tabela24[[#This Row],[Symbol]],INDIRECT("'"&amp;Tabela24[[#This Row],[INDEX]]&amp;"'!$D$4:$BB$3000"),31,0),0)</f>
        <v>0</v>
      </c>
      <c r="K1933" s="258"/>
    </row>
    <row r="1934" spans="1:11" ht="30" customHeight="1" x14ac:dyDescent="0.2">
      <c r="A1934" s="254"/>
      <c r="B1934" s="554" t="s">
        <v>10</v>
      </c>
      <c r="C1934" s="561" t="s">
        <v>37860</v>
      </c>
      <c r="D1934" s="256" t="str">
        <f>VLOOKUP(Tabela24[[#This Row],[Symbol]],Baza_cen[],3,0)</f>
        <v>Profil drzwiowy z KLINARYTU</v>
      </c>
      <c r="E1934" s="257"/>
      <c r="F1934" s="257"/>
      <c r="G1934" s="257">
        <f ca="1">IFERROR(VLOOKUP(Tabela24[[#This Row],[Symbol]],INDIRECT("'"&amp;Tabela24[[#This Row],[INDEX]]&amp;"'!$D$5:$BB$3000"),13,0),0)</f>
        <v>0</v>
      </c>
      <c r="H1934" s="257" t="str">
        <f ca="1">IFERROR(VLOOKUP(Tabela24[[#This Row],[Symbol]],INDIRECT("'"&amp;Tabela24[[#This Row],[INDEX]]&amp;"'!$D$4:$BB$3000"),14,0),0)</f>
        <v>szt.</v>
      </c>
      <c r="I1934" s="409">
        <f ca="1">IFERROR(VLOOKUP(Tabela24[[#This Row],[Symbol]],INDIRECT("'"&amp;Tabela24[[#This Row],[INDEX]]&amp;"'!$D$4:$BB$3000"),30,0),0)</f>
        <v>0</v>
      </c>
      <c r="J1934" s="437">
        <f ca="1">IFERROR(VLOOKUP(Tabela24[[#This Row],[Symbol]],INDIRECT("'"&amp;Tabela24[[#This Row],[INDEX]]&amp;"'!$D$4:$BB$3000"),31,0),0)</f>
        <v>0</v>
      </c>
      <c r="K1934" s="258"/>
    </row>
    <row r="1935" spans="1:11" ht="30" customHeight="1" x14ac:dyDescent="0.2">
      <c r="A1935" s="254"/>
      <c r="B1935" s="554" t="s">
        <v>10</v>
      </c>
      <c r="C1935" s="561" t="s">
        <v>37861</v>
      </c>
      <c r="D1935" s="256" t="str">
        <f>VLOOKUP(Tabela24[[#This Row],[Symbol]],Baza_cen[],3,0)</f>
        <v>Profil drzwiowy z KLINARYTU</v>
      </c>
      <c r="E1935" s="257"/>
      <c r="F1935" s="257"/>
      <c r="G1935" s="257">
        <f ca="1">IFERROR(VLOOKUP(Tabela24[[#This Row],[Symbol]],INDIRECT("'"&amp;Tabela24[[#This Row],[INDEX]]&amp;"'!$D$5:$BB$3000"),13,0),0)</f>
        <v>0</v>
      </c>
      <c r="H1935" s="257" t="str">
        <f ca="1">IFERROR(VLOOKUP(Tabela24[[#This Row],[Symbol]],INDIRECT("'"&amp;Tabela24[[#This Row],[INDEX]]&amp;"'!$D$4:$BB$3000"),14,0),0)</f>
        <v>szt.</v>
      </c>
      <c r="I1935" s="409">
        <f ca="1">IFERROR(VLOOKUP(Tabela24[[#This Row],[Symbol]],INDIRECT("'"&amp;Tabela24[[#This Row],[INDEX]]&amp;"'!$D$4:$BB$3000"),30,0),0)</f>
        <v>0</v>
      </c>
      <c r="J1935" s="437">
        <f ca="1">IFERROR(VLOOKUP(Tabela24[[#This Row],[Symbol]],INDIRECT("'"&amp;Tabela24[[#This Row],[INDEX]]&amp;"'!$D$4:$BB$3000"),31,0),0)</f>
        <v>0</v>
      </c>
      <c r="K1935" s="258"/>
    </row>
    <row r="1936" spans="1:11" ht="30" customHeight="1" x14ac:dyDescent="0.2">
      <c r="A1936" s="254"/>
      <c r="B1936" s="554" t="s">
        <v>10</v>
      </c>
      <c r="C1936" s="561" t="s">
        <v>37862</v>
      </c>
      <c r="D1936" s="256" t="str">
        <f>VLOOKUP(Tabela24[[#This Row],[Symbol]],Baza_cen[],3,0)</f>
        <v>Profil drzwiowy z KLINARYTU</v>
      </c>
      <c r="E1936" s="257"/>
      <c r="F1936" s="257"/>
      <c r="G1936" s="257">
        <f ca="1">IFERROR(VLOOKUP(Tabela24[[#This Row],[Symbol]],INDIRECT("'"&amp;Tabela24[[#This Row],[INDEX]]&amp;"'!$D$5:$BB$3000"),13,0),0)</f>
        <v>0</v>
      </c>
      <c r="H1936" s="257" t="str">
        <f ca="1">IFERROR(VLOOKUP(Tabela24[[#This Row],[Symbol]],INDIRECT("'"&amp;Tabela24[[#This Row],[INDEX]]&amp;"'!$D$4:$BB$3000"),14,0),0)</f>
        <v>szt.</v>
      </c>
      <c r="I1936" s="409">
        <f ca="1">IFERROR(VLOOKUP(Tabela24[[#This Row],[Symbol]],INDIRECT("'"&amp;Tabela24[[#This Row],[INDEX]]&amp;"'!$D$4:$BB$3000"),30,0),0)</f>
        <v>0</v>
      </c>
      <c r="J1936" s="437">
        <f ca="1">IFERROR(VLOOKUP(Tabela24[[#This Row],[Symbol]],INDIRECT("'"&amp;Tabela24[[#This Row],[INDEX]]&amp;"'!$D$4:$BB$3000"),31,0),0)</f>
        <v>0</v>
      </c>
      <c r="K1936" s="258"/>
    </row>
    <row r="1937" spans="1:11" ht="30" customHeight="1" x14ac:dyDescent="0.2">
      <c r="A1937" s="254"/>
      <c r="B1937" s="554" t="s">
        <v>10</v>
      </c>
      <c r="C1937" s="561" t="s">
        <v>37863</v>
      </c>
      <c r="D1937" s="256" t="str">
        <f>VLOOKUP(Tabela24[[#This Row],[Symbol]],Baza_cen[],3,0)</f>
        <v>Profil drzwiowy z KLINARYTU</v>
      </c>
      <c r="E1937" s="257"/>
      <c r="F1937" s="257"/>
      <c r="G1937" s="257">
        <f ca="1">IFERROR(VLOOKUP(Tabela24[[#This Row],[Symbol]],INDIRECT("'"&amp;Tabela24[[#This Row],[INDEX]]&amp;"'!$D$5:$BB$3000"),13,0),0)</f>
        <v>0</v>
      </c>
      <c r="H1937" s="257" t="str">
        <f ca="1">IFERROR(VLOOKUP(Tabela24[[#This Row],[Symbol]],INDIRECT("'"&amp;Tabela24[[#This Row],[INDEX]]&amp;"'!$D$4:$BB$3000"),14,0),0)</f>
        <v>szt.</v>
      </c>
      <c r="I1937" s="409">
        <f ca="1">IFERROR(VLOOKUP(Tabela24[[#This Row],[Symbol]],INDIRECT("'"&amp;Tabela24[[#This Row],[INDEX]]&amp;"'!$D$4:$BB$3000"),30,0),0)</f>
        <v>0</v>
      </c>
      <c r="J1937" s="437">
        <f ca="1">IFERROR(VLOOKUP(Tabela24[[#This Row],[Symbol]],INDIRECT("'"&amp;Tabela24[[#This Row],[INDEX]]&amp;"'!$D$4:$BB$3000"),31,0),0)</f>
        <v>0</v>
      </c>
      <c r="K1937" s="258"/>
    </row>
    <row r="1938" spans="1:11" ht="30" customHeight="1" x14ac:dyDescent="0.2">
      <c r="A1938" s="254"/>
      <c r="B1938" s="554" t="s">
        <v>10</v>
      </c>
      <c r="C1938" s="561" t="s">
        <v>37864</v>
      </c>
      <c r="D1938" s="256" t="str">
        <f>VLOOKUP(Tabela24[[#This Row],[Symbol]],Baza_cen[],3,0)</f>
        <v>Profil drzwiowy z KLINARYTU</v>
      </c>
      <c r="E1938" s="257"/>
      <c r="F1938" s="257"/>
      <c r="G1938" s="257">
        <f ca="1">IFERROR(VLOOKUP(Tabela24[[#This Row],[Symbol]],INDIRECT("'"&amp;Tabela24[[#This Row],[INDEX]]&amp;"'!$D$5:$BB$3000"),13,0),0)</f>
        <v>0</v>
      </c>
      <c r="H1938" s="257" t="str">
        <f ca="1">IFERROR(VLOOKUP(Tabela24[[#This Row],[Symbol]],INDIRECT("'"&amp;Tabela24[[#This Row],[INDEX]]&amp;"'!$D$4:$BB$3000"),14,0),0)</f>
        <v>szt.</v>
      </c>
      <c r="I1938" s="409">
        <f ca="1">IFERROR(VLOOKUP(Tabela24[[#This Row],[Symbol]],INDIRECT("'"&amp;Tabela24[[#This Row],[INDEX]]&amp;"'!$D$4:$BB$3000"),30,0),0)</f>
        <v>0</v>
      </c>
      <c r="J1938" s="437">
        <f ca="1">IFERROR(VLOOKUP(Tabela24[[#This Row],[Symbol]],INDIRECT("'"&amp;Tabela24[[#This Row],[INDEX]]&amp;"'!$D$4:$BB$3000"),31,0),0)</f>
        <v>0</v>
      </c>
      <c r="K1938" s="258"/>
    </row>
    <row r="1939" spans="1:11" ht="30" customHeight="1" x14ac:dyDescent="0.2">
      <c r="A1939" s="254"/>
      <c r="B1939" s="554" t="s">
        <v>10</v>
      </c>
      <c r="C1939" s="561" t="s">
        <v>37865</v>
      </c>
      <c r="D1939" s="256" t="str">
        <f>VLOOKUP(Tabela24[[#This Row],[Symbol]],Baza_cen[],3,0)</f>
        <v>Profil drzwiowy z KLINARYTU</v>
      </c>
      <c r="E1939" s="257"/>
      <c r="F1939" s="257"/>
      <c r="G1939" s="257">
        <f ca="1">IFERROR(VLOOKUP(Tabela24[[#This Row],[Symbol]],INDIRECT("'"&amp;Tabela24[[#This Row],[INDEX]]&amp;"'!$D$5:$BB$3000"),13,0),0)</f>
        <v>0</v>
      </c>
      <c r="H1939" s="257" t="str">
        <f ca="1">IFERROR(VLOOKUP(Tabela24[[#This Row],[Symbol]],INDIRECT("'"&amp;Tabela24[[#This Row],[INDEX]]&amp;"'!$D$4:$BB$3000"),14,0),0)</f>
        <v>szt.</v>
      </c>
      <c r="I1939" s="409">
        <f ca="1">IFERROR(VLOOKUP(Tabela24[[#This Row],[Symbol]],INDIRECT("'"&amp;Tabela24[[#This Row],[INDEX]]&amp;"'!$D$4:$BB$3000"),30,0),0)</f>
        <v>0</v>
      </c>
      <c r="J1939" s="437">
        <f ca="1">IFERROR(VLOOKUP(Tabela24[[#This Row],[Symbol]],INDIRECT("'"&amp;Tabela24[[#This Row],[INDEX]]&amp;"'!$D$4:$BB$3000"),31,0),0)</f>
        <v>0</v>
      </c>
      <c r="K1939" s="258"/>
    </row>
    <row r="1940" spans="1:11" ht="30" customHeight="1" x14ac:dyDescent="0.2">
      <c r="A1940" s="254"/>
      <c r="B1940" s="554" t="s">
        <v>10</v>
      </c>
      <c r="C1940" s="561" t="s">
        <v>37866</v>
      </c>
      <c r="D1940" s="256" t="str">
        <f>VLOOKUP(Tabela24[[#This Row],[Symbol]],Baza_cen[],3,0)</f>
        <v>Profil drzwiowy z KLINARYTU</v>
      </c>
      <c r="E1940" s="257"/>
      <c r="F1940" s="257"/>
      <c r="G1940" s="257">
        <f ca="1">IFERROR(VLOOKUP(Tabela24[[#This Row],[Symbol]],INDIRECT("'"&amp;Tabela24[[#This Row],[INDEX]]&amp;"'!$D$5:$BB$3000"),13,0),0)</f>
        <v>0</v>
      </c>
      <c r="H1940" s="257" t="str">
        <f ca="1">IFERROR(VLOOKUP(Tabela24[[#This Row],[Symbol]],INDIRECT("'"&amp;Tabela24[[#This Row],[INDEX]]&amp;"'!$D$4:$BB$3000"),14,0),0)</f>
        <v>szt.</v>
      </c>
      <c r="I1940" s="409">
        <f ca="1">IFERROR(VLOOKUP(Tabela24[[#This Row],[Symbol]],INDIRECT("'"&amp;Tabela24[[#This Row],[INDEX]]&amp;"'!$D$4:$BB$3000"),30,0),0)</f>
        <v>0</v>
      </c>
      <c r="J1940" s="437">
        <f ca="1">IFERROR(VLOOKUP(Tabela24[[#This Row],[Symbol]],INDIRECT("'"&amp;Tabela24[[#This Row],[INDEX]]&amp;"'!$D$4:$BB$3000"),31,0),0)</f>
        <v>0</v>
      </c>
      <c r="K1940" s="258"/>
    </row>
    <row r="1941" spans="1:11" ht="30" customHeight="1" x14ac:dyDescent="0.2">
      <c r="A1941" s="254"/>
      <c r="B1941" s="554" t="s">
        <v>10</v>
      </c>
      <c r="C1941" s="561" t="s">
        <v>37867</v>
      </c>
      <c r="D1941" s="256" t="str">
        <f>VLOOKUP(Tabela24[[#This Row],[Symbol]],Baza_cen[],3,0)</f>
        <v>Profil drzwiowy z KLINARYTU</v>
      </c>
      <c r="E1941" s="257"/>
      <c r="F1941" s="257"/>
      <c r="G1941" s="257">
        <f ca="1">IFERROR(VLOOKUP(Tabela24[[#This Row],[Symbol]],INDIRECT("'"&amp;Tabela24[[#This Row],[INDEX]]&amp;"'!$D$5:$BB$3000"),13,0),0)</f>
        <v>0</v>
      </c>
      <c r="H1941" s="257" t="str">
        <f ca="1">IFERROR(VLOOKUP(Tabela24[[#This Row],[Symbol]],INDIRECT("'"&amp;Tabela24[[#This Row],[INDEX]]&amp;"'!$D$4:$BB$3000"),14,0),0)</f>
        <v>szt.</v>
      </c>
      <c r="I1941" s="409">
        <f ca="1">IFERROR(VLOOKUP(Tabela24[[#This Row],[Symbol]],INDIRECT("'"&amp;Tabela24[[#This Row],[INDEX]]&amp;"'!$D$4:$BB$3000"),30,0),0)</f>
        <v>0</v>
      </c>
      <c r="J1941" s="437">
        <f ca="1">IFERROR(VLOOKUP(Tabela24[[#This Row],[Symbol]],INDIRECT("'"&amp;Tabela24[[#This Row],[INDEX]]&amp;"'!$D$4:$BB$3000"),31,0),0)</f>
        <v>0</v>
      </c>
      <c r="K1941" s="258"/>
    </row>
    <row r="1942" spans="1:11" ht="30" customHeight="1" x14ac:dyDescent="0.2">
      <c r="A1942" s="254"/>
      <c r="B1942" s="554" t="s">
        <v>10</v>
      </c>
      <c r="C1942" s="561" t="s">
        <v>37868</v>
      </c>
      <c r="D1942" s="256" t="str">
        <f>VLOOKUP(Tabela24[[#This Row],[Symbol]],Baza_cen[],3,0)</f>
        <v>Profil drzwiowy z KLINARYTU</v>
      </c>
      <c r="E1942" s="257"/>
      <c r="F1942" s="257"/>
      <c r="G1942" s="257">
        <f ca="1">IFERROR(VLOOKUP(Tabela24[[#This Row],[Symbol]],INDIRECT("'"&amp;Tabela24[[#This Row],[INDEX]]&amp;"'!$D$5:$BB$3000"),13,0),0)</f>
        <v>0</v>
      </c>
      <c r="H1942" s="257" t="str">
        <f ca="1">IFERROR(VLOOKUP(Tabela24[[#This Row],[Symbol]],INDIRECT("'"&amp;Tabela24[[#This Row],[INDEX]]&amp;"'!$D$4:$BB$3000"),14,0),0)</f>
        <v>szt.</v>
      </c>
      <c r="I1942" s="409">
        <f ca="1">IFERROR(VLOOKUP(Tabela24[[#This Row],[Symbol]],INDIRECT("'"&amp;Tabela24[[#This Row],[INDEX]]&amp;"'!$D$4:$BB$3000"),30,0),0)</f>
        <v>0</v>
      </c>
      <c r="J1942" s="437">
        <f ca="1">IFERROR(VLOOKUP(Tabela24[[#This Row],[Symbol]],INDIRECT("'"&amp;Tabela24[[#This Row],[INDEX]]&amp;"'!$D$4:$BB$3000"),31,0),0)</f>
        <v>0</v>
      </c>
      <c r="K1942" s="258"/>
    </row>
    <row r="1943" spans="1:11" ht="30" customHeight="1" x14ac:dyDescent="0.2">
      <c r="A1943" s="254"/>
      <c r="B1943" s="554" t="s">
        <v>10</v>
      </c>
      <c r="C1943" s="561" t="s">
        <v>37869</v>
      </c>
      <c r="D1943" s="256" t="str">
        <f>VLOOKUP(Tabela24[[#This Row],[Symbol]],Baza_cen[],3,0)</f>
        <v>Profil drzwiowy z KLINARYTU</v>
      </c>
      <c r="E1943" s="257"/>
      <c r="F1943" s="257"/>
      <c r="G1943" s="257">
        <f ca="1">IFERROR(VLOOKUP(Tabela24[[#This Row],[Symbol]],INDIRECT("'"&amp;Tabela24[[#This Row],[INDEX]]&amp;"'!$D$5:$BB$3000"),13,0),0)</f>
        <v>0</v>
      </c>
      <c r="H1943" s="257" t="str">
        <f ca="1">IFERROR(VLOOKUP(Tabela24[[#This Row],[Symbol]],INDIRECT("'"&amp;Tabela24[[#This Row],[INDEX]]&amp;"'!$D$4:$BB$3000"),14,0),0)</f>
        <v>szt.</v>
      </c>
      <c r="I1943" s="409">
        <f ca="1">IFERROR(VLOOKUP(Tabela24[[#This Row],[Symbol]],INDIRECT("'"&amp;Tabela24[[#This Row],[INDEX]]&amp;"'!$D$4:$BB$3000"),30,0),0)</f>
        <v>0</v>
      </c>
      <c r="J1943" s="437">
        <f ca="1">IFERROR(VLOOKUP(Tabela24[[#This Row],[Symbol]],INDIRECT("'"&amp;Tabela24[[#This Row],[INDEX]]&amp;"'!$D$4:$BB$3000"),31,0),0)</f>
        <v>0</v>
      </c>
      <c r="K1943" s="258"/>
    </row>
    <row r="1944" spans="1:11" ht="30" customHeight="1" x14ac:dyDescent="0.2">
      <c r="A1944" s="254"/>
      <c r="B1944" s="554" t="s">
        <v>10</v>
      </c>
      <c r="C1944" s="561" t="s">
        <v>37870</v>
      </c>
      <c r="D1944" s="256" t="str">
        <f>VLOOKUP(Tabela24[[#This Row],[Symbol]],Baza_cen[],3,0)</f>
        <v>Profil drzwiowy z KLINARYTU</v>
      </c>
      <c r="E1944" s="257"/>
      <c r="F1944" s="257"/>
      <c r="G1944" s="257">
        <f ca="1">IFERROR(VLOOKUP(Tabela24[[#This Row],[Symbol]],INDIRECT("'"&amp;Tabela24[[#This Row],[INDEX]]&amp;"'!$D$5:$BB$3000"),13,0),0)</f>
        <v>0</v>
      </c>
      <c r="H1944" s="257" t="str">
        <f ca="1">IFERROR(VLOOKUP(Tabela24[[#This Row],[Symbol]],INDIRECT("'"&amp;Tabela24[[#This Row],[INDEX]]&amp;"'!$D$4:$BB$3000"),14,0),0)</f>
        <v>szt.</v>
      </c>
      <c r="I1944" s="409">
        <f ca="1">IFERROR(VLOOKUP(Tabela24[[#This Row],[Symbol]],INDIRECT("'"&amp;Tabela24[[#This Row],[INDEX]]&amp;"'!$D$4:$BB$3000"),30,0),0)</f>
        <v>0</v>
      </c>
      <c r="J1944" s="437">
        <f ca="1">IFERROR(VLOOKUP(Tabela24[[#This Row],[Symbol]],INDIRECT("'"&amp;Tabela24[[#This Row],[INDEX]]&amp;"'!$D$4:$BB$3000"),31,0),0)</f>
        <v>0</v>
      </c>
      <c r="K1944" s="258"/>
    </row>
    <row r="1945" spans="1:11" ht="30" customHeight="1" x14ac:dyDescent="0.2">
      <c r="A1945" s="254"/>
      <c r="B1945" s="554" t="s">
        <v>10</v>
      </c>
      <c r="C1945" s="561" t="s">
        <v>37871</v>
      </c>
      <c r="D1945" s="256" t="str">
        <f>VLOOKUP(Tabela24[[#This Row],[Symbol]],Baza_cen[],3,0)</f>
        <v>Profil drzwiowy z KLINARYTU</v>
      </c>
      <c r="E1945" s="257"/>
      <c r="F1945" s="257"/>
      <c r="G1945" s="257">
        <f ca="1">IFERROR(VLOOKUP(Tabela24[[#This Row],[Symbol]],INDIRECT("'"&amp;Tabela24[[#This Row],[INDEX]]&amp;"'!$D$5:$BB$3000"),13,0),0)</f>
        <v>0</v>
      </c>
      <c r="H1945" s="257" t="str">
        <f ca="1">IFERROR(VLOOKUP(Tabela24[[#This Row],[Symbol]],INDIRECT("'"&amp;Tabela24[[#This Row],[INDEX]]&amp;"'!$D$4:$BB$3000"),14,0),0)</f>
        <v>szt.</v>
      </c>
      <c r="I1945" s="409">
        <f ca="1">IFERROR(VLOOKUP(Tabela24[[#This Row],[Symbol]],INDIRECT("'"&amp;Tabela24[[#This Row],[INDEX]]&amp;"'!$D$4:$BB$3000"),30,0),0)</f>
        <v>0</v>
      </c>
      <c r="J1945" s="437">
        <f ca="1">IFERROR(VLOOKUP(Tabela24[[#This Row],[Symbol]],INDIRECT("'"&amp;Tabela24[[#This Row],[INDEX]]&amp;"'!$D$4:$BB$3000"),31,0),0)</f>
        <v>0</v>
      </c>
      <c r="K1945" s="258"/>
    </row>
    <row r="1946" spans="1:11" ht="30" customHeight="1" x14ac:dyDescent="0.2">
      <c r="A1946" s="254"/>
      <c r="B1946" s="554" t="s">
        <v>10</v>
      </c>
      <c r="C1946" s="561" t="s">
        <v>37872</v>
      </c>
      <c r="D1946" s="256" t="str">
        <f>VLOOKUP(Tabela24[[#This Row],[Symbol]],Baza_cen[],3,0)</f>
        <v>Profil drzwiowy z KLINARYTU</v>
      </c>
      <c r="E1946" s="257"/>
      <c r="F1946" s="257"/>
      <c r="G1946" s="257">
        <f ca="1">IFERROR(VLOOKUP(Tabela24[[#This Row],[Symbol]],INDIRECT("'"&amp;Tabela24[[#This Row],[INDEX]]&amp;"'!$D$5:$BB$3000"),13,0),0)</f>
        <v>0</v>
      </c>
      <c r="H1946" s="257" t="str">
        <f ca="1">IFERROR(VLOOKUP(Tabela24[[#This Row],[Symbol]],INDIRECT("'"&amp;Tabela24[[#This Row],[INDEX]]&amp;"'!$D$4:$BB$3000"),14,0),0)</f>
        <v>szt.</v>
      </c>
      <c r="I1946" s="409">
        <f ca="1">IFERROR(VLOOKUP(Tabela24[[#This Row],[Symbol]],INDIRECT("'"&amp;Tabela24[[#This Row],[INDEX]]&amp;"'!$D$4:$BB$3000"),30,0),0)</f>
        <v>0</v>
      </c>
      <c r="J1946" s="437">
        <f ca="1">IFERROR(VLOOKUP(Tabela24[[#This Row],[Symbol]],INDIRECT("'"&amp;Tabela24[[#This Row],[INDEX]]&amp;"'!$D$4:$BB$3000"),31,0),0)</f>
        <v>0</v>
      </c>
      <c r="K1946" s="258"/>
    </row>
    <row r="1947" spans="1:11" ht="30" customHeight="1" x14ac:dyDescent="0.2">
      <c r="A1947" s="254"/>
      <c r="B1947" s="554" t="s">
        <v>10</v>
      </c>
      <c r="C1947" s="561" t="s">
        <v>37873</v>
      </c>
      <c r="D1947" s="256" t="str">
        <f>VLOOKUP(Tabela24[[#This Row],[Symbol]],Baza_cen[],3,0)</f>
        <v>Profil drzwiowy z KLINARYTU</v>
      </c>
      <c r="E1947" s="257"/>
      <c r="F1947" s="257"/>
      <c r="G1947" s="257">
        <f ca="1">IFERROR(VLOOKUP(Tabela24[[#This Row],[Symbol]],INDIRECT("'"&amp;Tabela24[[#This Row],[INDEX]]&amp;"'!$D$5:$BB$3000"),13,0),0)</f>
        <v>0</v>
      </c>
      <c r="H1947" s="257" t="str">
        <f ca="1">IFERROR(VLOOKUP(Tabela24[[#This Row],[Symbol]],INDIRECT("'"&amp;Tabela24[[#This Row],[INDEX]]&amp;"'!$D$4:$BB$3000"),14,0),0)</f>
        <v>szt.</v>
      </c>
      <c r="I1947" s="409">
        <f ca="1">IFERROR(VLOOKUP(Tabela24[[#This Row],[Symbol]],INDIRECT("'"&amp;Tabela24[[#This Row],[INDEX]]&amp;"'!$D$4:$BB$3000"),30,0),0)</f>
        <v>0</v>
      </c>
      <c r="J1947" s="437">
        <f ca="1">IFERROR(VLOOKUP(Tabela24[[#This Row],[Symbol]],INDIRECT("'"&amp;Tabela24[[#This Row],[INDEX]]&amp;"'!$D$4:$BB$3000"),31,0),0)</f>
        <v>0</v>
      </c>
      <c r="K1947" s="258"/>
    </row>
    <row r="1948" spans="1:11" ht="30" customHeight="1" x14ac:dyDescent="0.2">
      <c r="A1948" s="254"/>
      <c r="B1948" s="554" t="s">
        <v>10</v>
      </c>
      <c r="C1948" s="561" t="s">
        <v>37874</v>
      </c>
      <c r="D1948" s="256" t="str">
        <f>VLOOKUP(Tabela24[[#This Row],[Symbol]],Baza_cen[],3,0)</f>
        <v>Profil drzwiowy z KLINARYTU</v>
      </c>
      <c r="E1948" s="257"/>
      <c r="F1948" s="257"/>
      <c r="G1948" s="257">
        <f ca="1">IFERROR(VLOOKUP(Tabela24[[#This Row],[Symbol]],INDIRECT("'"&amp;Tabela24[[#This Row],[INDEX]]&amp;"'!$D$5:$BB$3000"),13,0),0)</f>
        <v>0</v>
      </c>
      <c r="H1948" s="257" t="str">
        <f ca="1">IFERROR(VLOOKUP(Tabela24[[#This Row],[Symbol]],INDIRECT("'"&amp;Tabela24[[#This Row],[INDEX]]&amp;"'!$D$4:$BB$3000"),14,0),0)</f>
        <v>szt.</v>
      </c>
      <c r="I1948" s="409">
        <f ca="1">IFERROR(VLOOKUP(Tabela24[[#This Row],[Symbol]],INDIRECT("'"&amp;Tabela24[[#This Row],[INDEX]]&amp;"'!$D$4:$BB$3000"),30,0),0)</f>
        <v>0</v>
      </c>
      <c r="J1948" s="437">
        <f ca="1">IFERROR(VLOOKUP(Tabela24[[#This Row],[Symbol]],INDIRECT("'"&amp;Tabela24[[#This Row],[INDEX]]&amp;"'!$D$4:$BB$3000"),31,0),0)</f>
        <v>0</v>
      </c>
      <c r="K1948" s="258"/>
    </row>
    <row r="1949" spans="1:11" ht="30" customHeight="1" x14ac:dyDescent="0.2">
      <c r="A1949" s="254"/>
      <c r="B1949" s="554" t="s">
        <v>10</v>
      </c>
      <c r="C1949" s="561" t="s">
        <v>37875</v>
      </c>
      <c r="D1949" s="256" t="str">
        <f>VLOOKUP(Tabela24[[#This Row],[Symbol]],Baza_cen[],3,0)</f>
        <v>Profil drzwiowy z KLINARYTU</v>
      </c>
      <c r="E1949" s="257"/>
      <c r="F1949" s="257"/>
      <c r="G1949" s="257">
        <f ca="1">IFERROR(VLOOKUP(Tabela24[[#This Row],[Symbol]],INDIRECT("'"&amp;Tabela24[[#This Row],[INDEX]]&amp;"'!$D$5:$BB$3000"),13,0),0)</f>
        <v>0</v>
      </c>
      <c r="H1949" s="257" t="str">
        <f ca="1">IFERROR(VLOOKUP(Tabela24[[#This Row],[Symbol]],INDIRECT("'"&amp;Tabela24[[#This Row],[INDEX]]&amp;"'!$D$4:$BB$3000"),14,0),0)</f>
        <v>szt.</v>
      </c>
      <c r="I1949" s="409">
        <f ca="1">IFERROR(VLOOKUP(Tabela24[[#This Row],[Symbol]],INDIRECT("'"&amp;Tabela24[[#This Row],[INDEX]]&amp;"'!$D$4:$BB$3000"),30,0),0)</f>
        <v>0</v>
      </c>
      <c r="J1949" s="437">
        <f ca="1">IFERROR(VLOOKUP(Tabela24[[#This Row],[Symbol]],INDIRECT("'"&amp;Tabela24[[#This Row],[INDEX]]&amp;"'!$D$4:$BB$3000"),31,0),0)</f>
        <v>0</v>
      </c>
      <c r="K1949" s="258"/>
    </row>
    <row r="1950" spans="1:11" ht="30" customHeight="1" x14ac:dyDescent="0.2">
      <c r="A1950" s="254"/>
      <c r="B1950" s="554" t="s">
        <v>10</v>
      </c>
      <c r="C1950" s="561" t="s">
        <v>37876</v>
      </c>
      <c r="D1950" s="256" t="str">
        <f>VLOOKUP(Tabela24[[#This Row],[Symbol]],Baza_cen[],3,0)</f>
        <v>Profil drzwiowy z KLINARYTU</v>
      </c>
      <c r="E1950" s="257"/>
      <c r="F1950" s="257"/>
      <c r="G1950" s="257">
        <f ca="1">IFERROR(VLOOKUP(Tabela24[[#This Row],[Symbol]],INDIRECT("'"&amp;Tabela24[[#This Row],[INDEX]]&amp;"'!$D$5:$BB$3000"),13,0),0)</f>
        <v>0</v>
      </c>
      <c r="H1950" s="257" t="str">
        <f ca="1">IFERROR(VLOOKUP(Tabela24[[#This Row],[Symbol]],INDIRECT("'"&amp;Tabela24[[#This Row],[INDEX]]&amp;"'!$D$4:$BB$3000"),14,0),0)</f>
        <v>szt.</v>
      </c>
      <c r="I1950" s="409">
        <f ca="1">IFERROR(VLOOKUP(Tabela24[[#This Row],[Symbol]],INDIRECT("'"&amp;Tabela24[[#This Row],[INDEX]]&amp;"'!$D$4:$BB$3000"),30,0),0)</f>
        <v>0</v>
      </c>
      <c r="J1950" s="437">
        <f ca="1">IFERROR(VLOOKUP(Tabela24[[#This Row],[Symbol]],INDIRECT("'"&amp;Tabela24[[#This Row],[INDEX]]&amp;"'!$D$4:$BB$3000"),31,0),0)</f>
        <v>0</v>
      </c>
      <c r="K1950" s="258"/>
    </row>
    <row r="1951" spans="1:11" ht="30" customHeight="1" x14ac:dyDescent="0.2">
      <c r="A1951" s="254"/>
      <c r="B1951" s="554" t="s">
        <v>10</v>
      </c>
      <c r="C1951" s="561" t="s">
        <v>37877</v>
      </c>
      <c r="D1951" s="256" t="str">
        <f>VLOOKUP(Tabela24[[#This Row],[Symbol]],Baza_cen[],3,0)</f>
        <v>Profil drzwiowy z KLINARYTU</v>
      </c>
      <c r="E1951" s="257"/>
      <c r="F1951" s="257"/>
      <c r="G1951" s="257">
        <f ca="1">IFERROR(VLOOKUP(Tabela24[[#This Row],[Symbol]],INDIRECT("'"&amp;Tabela24[[#This Row],[INDEX]]&amp;"'!$D$5:$BB$3000"),13,0),0)</f>
        <v>0</v>
      </c>
      <c r="H1951" s="257" t="str">
        <f ca="1">IFERROR(VLOOKUP(Tabela24[[#This Row],[Symbol]],INDIRECT("'"&amp;Tabela24[[#This Row],[INDEX]]&amp;"'!$D$4:$BB$3000"),14,0),0)</f>
        <v>szt.</v>
      </c>
      <c r="I1951" s="409">
        <f ca="1">IFERROR(VLOOKUP(Tabela24[[#This Row],[Symbol]],INDIRECT("'"&amp;Tabela24[[#This Row],[INDEX]]&amp;"'!$D$4:$BB$3000"),30,0),0)</f>
        <v>0</v>
      </c>
      <c r="J1951" s="437">
        <f ca="1">IFERROR(VLOOKUP(Tabela24[[#This Row],[Symbol]],INDIRECT("'"&amp;Tabela24[[#This Row],[INDEX]]&amp;"'!$D$4:$BB$3000"),31,0),0)</f>
        <v>0</v>
      </c>
      <c r="K1951" s="258"/>
    </row>
    <row r="1952" spans="1:11" ht="30" customHeight="1" x14ac:dyDescent="0.2">
      <c r="A1952" s="254"/>
      <c r="B1952" s="554" t="s">
        <v>10</v>
      </c>
      <c r="C1952" s="561" t="s">
        <v>37878</v>
      </c>
      <c r="D1952" s="256" t="str">
        <f>VLOOKUP(Tabela24[[#This Row],[Symbol]],Baza_cen[],3,0)</f>
        <v>Profil drzwiowy z KLINARYTU</v>
      </c>
      <c r="E1952" s="257"/>
      <c r="F1952" s="257"/>
      <c r="G1952" s="257">
        <f ca="1">IFERROR(VLOOKUP(Tabela24[[#This Row],[Symbol]],INDIRECT("'"&amp;Tabela24[[#This Row],[INDEX]]&amp;"'!$D$5:$BB$3000"),13,0),0)</f>
        <v>0</v>
      </c>
      <c r="H1952" s="257" t="str">
        <f ca="1">IFERROR(VLOOKUP(Tabela24[[#This Row],[Symbol]],INDIRECT("'"&amp;Tabela24[[#This Row],[INDEX]]&amp;"'!$D$4:$BB$3000"),14,0),0)</f>
        <v>szt.</v>
      </c>
      <c r="I1952" s="409">
        <f ca="1">IFERROR(VLOOKUP(Tabela24[[#This Row],[Symbol]],INDIRECT("'"&amp;Tabela24[[#This Row],[INDEX]]&amp;"'!$D$4:$BB$3000"),30,0),0)</f>
        <v>0</v>
      </c>
      <c r="J1952" s="437">
        <f ca="1">IFERROR(VLOOKUP(Tabela24[[#This Row],[Symbol]],INDIRECT("'"&amp;Tabela24[[#This Row],[INDEX]]&amp;"'!$D$4:$BB$3000"),31,0),0)</f>
        <v>0</v>
      </c>
      <c r="K1952" s="258"/>
    </row>
    <row r="1953" spans="1:11" ht="30" customHeight="1" x14ac:dyDescent="0.2">
      <c r="A1953" s="254"/>
      <c r="B1953" s="554" t="s">
        <v>10</v>
      </c>
      <c r="C1953" s="561" t="s">
        <v>37879</v>
      </c>
      <c r="D1953" s="256" t="str">
        <f>VLOOKUP(Tabela24[[#This Row],[Symbol]],Baza_cen[],3,0)</f>
        <v>Profil drzwiowy z KLINARYTU</v>
      </c>
      <c r="E1953" s="257"/>
      <c r="F1953" s="257"/>
      <c r="G1953" s="257">
        <f ca="1">IFERROR(VLOOKUP(Tabela24[[#This Row],[Symbol]],INDIRECT("'"&amp;Tabela24[[#This Row],[INDEX]]&amp;"'!$D$5:$BB$3000"),13,0),0)</f>
        <v>0</v>
      </c>
      <c r="H1953" s="257" t="str">
        <f ca="1">IFERROR(VLOOKUP(Tabela24[[#This Row],[Symbol]],INDIRECT("'"&amp;Tabela24[[#This Row],[INDEX]]&amp;"'!$D$4:$BB$3000"),14,0),0)</f>
        <v>szt.</v>
      </c>
      <c r="I1953" s="409">
        <f ca="1">IFERROR(VLOOKUP(Tabela24[[#This Row],[Symbol]],INDIRECT("'"&amp;Tabela24[[#This Row],[INDEX]]&amp;"'!$D$4:$BB$3000"),30,0),0)</f>
        <v>0</v>
      </c>
      <c r="J1953" s="437">
        <f ca="1">IFERROR(VLOOKUP(Tabela24[[#This Row],[Symbol]],INDIRECT("'"&amp;Tabela24[[#This Row],[INDEX]]&amp;"'!$D$4:$BB$3000"),31,0),0)</f>
        <v>0</v>
      </c>
      <c r="K1953" s="258"/>
    </row>
    <row r="1954" spans="1:11" ht="30" customHeight="1" x14ac:dyDescent="0.2">
      <c r="A1954" s="254"/>
      <c r="B1954" s="554" t="s">
        <v>10</v>
      </c>
      <c r="C1954" s="561" t="s">
        <v>37880</v>
      </c>
      <c r="D1954" s="256" t="str">
        <f>VLOOKUP(Tabela24[[#This Row],[Symbol]],Baza_cen[],3,0)</f>
        <v>Profil drzwiowy z KLINARYTU</v>
      </c>
      <c r="E1954" s="257"/>
      <c r="F1954" s="257"/>
      <c r="G1954" s="257">
        <f ca="1">IFERROR(VLOOKUP(Tabela24[[#This Row],[Symbol]],INDIRECT("'"&amp;Tabela24[[#This Row],[INDEX]]&amp;"'!$D$5:$BB$3000"),13,0),0)</f>
        <v>0</v>
      </c>
      <c r="H1954" s="257" t="str">
        <f ca="1">IFERROR(VLOOKUP(Tabela24[[#This Row],[Symbol]],INDIRECT("'"&amp;Tabela24[[#This Row],[INDEX]]&amp;"'!$D$4:$BB$3000"),14,0),0)</f>
        <v>szt.</v>
      </c>
      <c r="I1954" s="409">
        <f ca="1">IFERROR(VLOOKUP(Tabela24[[#This Row],[Symbol]],INDIRECT("'"&amp;Tabela24[[#This Row],[INDEX]]&amp;"'!$D$4:$BB$3000"),30,0),0)</f>
        <v>0</v>
      </c>
      <c r="J1954" s="437">
        <f ca="1">IFERROR(VLOOKUP(Tabela24[[#This Row],[Symbol]],INDIRECT("'"&amp;Tabela24[[#This Row],[INDEX]]&amp;"'!$D$4:$BB$3000"),31,0),0)</f>
        <v>0</v>
      </c>
      <c r="K1954" s="258"/>
    </row>
    <row r="1955" spans="1:11" ht="30" customHeight="1" x14ac:dyDescent="0.2">
      <c r="A1955" s="254"/>
      <c r="B1955" s="554" t="s">
        <v>10</v>
      </c>
      <c r="C1955" s="561" t="s">
        <v>37881</v>
      </c>
      <c r="D1955" s="256" t="str">
        <f>VLOOKUP(Tabela24[[#This Row],[Symbol]],Baza_cen[],3,0)</f>
        <v>Profil drzwiowy z KLINARYTU</v>
      </c>
      <c r="E1955" s="257"/>
      <c r="F1955" s="257"/>
      <c r="G1955" s="257">
        <f ca="1">IFERROR(VLOOKUP(Tabela24[[#This Row],[Symbol]],INDIRECT("'"&amp;Tabela24[[#This Row],[INDEX]]&amp;"'!$D$5:$BB$3000"),13,0),0)</f>
        <v>0</v>
      </c>
      <c r="H1955" s="257" t="str">
        <f ca="1">IFERROR(VLOOKUP(Tabela24[[#This Row],[Symbol]],INDIRECT("'"&amp;Tabela24[[#This Row],[INDEX]]&amp;"'!$D$4:$BB$3000"),14,0),0)</f>
        <v>szt.</v>
      </c>
      <c r="I1955" s="409">
        <f ca="1">IFERROR(VLOOKUP(Tabela24[[#This Row],[Symbol]],INDIRECT("'"&amp;Tabela24[[#This Row],[INDEX]]&amp;"'!$D$4:$BB$3000"),30,0),0)</f>
        <v>0</v>
      </c>
      <c r="J1955" s="437">
        <f ca="1">IFERROR(VLOOKUP(Tabela24[[#This Row],[Symbol]],INDIRECT("'"&amp;Tabela24[[#This Row],[INDEX]]&amp;"'!$D$4:$BB$3000"),31,0),0)</f>
        <v>0</v>
      </c>
      <c r="K1955" s="258"/>
    </row>
    <row r="1956" spans="1:11" ht="30" customHeight="1" x14ac:dyDescent="0.2">
      <c r="A1956" s="254"/>
      <c r="B1956" s="554" t="s">
        <v>10</v>
      </c>
      <c r="C1956" s="561" t="s">
        <v>37882</v>
      </c>
      <c r="D1956" s="256" t="str">
        <f>VLOOKUP(Tabela24[[#This Row],[Symbol]],Baza_cen[],3,0)</f>
        <v>Profil drzwiowy z KLINARYTU</v>
      </c>
      <c r="E1956" s="257"/>
      <c r="F1956" s="257"/>
      <c r="G1956" s="257">
        <f ca="1">IFERROR(VLOOKUP(Tabela24[[#This Row],[Symbol]],INDIRECT("'"&amp;Tabela24[[#This Row],[INDEX]]&amp;"'!$D$5:$BB$3000"),13,0),0)</f>
        <v>0</v>
      </c>
      <c r="H1956" s="257" t="str">
        <f ca="1">IFERROR(VLOOKUP(Tabela24[[#This Row],[Symbol]],INDIRECT("'"&amp;Tabela24[[#This Row],[INDEX]]&amp;"'!$D$4:$BB$3000"),14,0),0)</f>
        <v>szt.</v>
      </c>
      <c r="I1956" s="409">
        <f ca="1">IFERROR(VLOOKUP(Tabela24[[#This Row],[Symbol]],INDIRECT("'"&amp;Tabela24[[#This Row],[INDEX]]&amp;"'!$D$4:$BB$3000"),30,0),0)</f>
        <v>0</v>
      </c>
      <c r="J1956" s="437">
        <f ca="1">IFERROR(VLOOKUP(Tabela24[[#This Row],[Symbol]],INDIRECT("'"&amp;Tabela24[[#This Row],[INDEX]]&amp;"'!$D$4:$BB$3000"),31,0),0)</f>
        <v>0</v>
      </c>
      <c r="K1956" s="258"/>
    </row>
    <row r="1957" spans="1:11" ht="30" customHeight="1" x14ac:dyDescent="0.2">
      <c r="A1957" s="254"/>
      <c r="B1957" s="554" t="s">
        <v>10</v>
      </c>
      <c r="C1957" s="561" t="s">
        <v>316</v>
      </c>
      <c r="D1957" s="256" t="str">
        <f>VLOOKUP(Tabela24[[#This Row],[Symbol]],Baza_cen[],3,0)</f>
        <v>Profil drzwiowy z KLINARYTU</v>
      </c>
      <c r="E1957" s="257"/>
      <c r="F1957" s="257"/>
      <c r="G1957" s="257">
        <f ca="1">IFERROR(VLOOKUP(Tabela24[[#This Row],[Symbol]],INDIRECT("'"&amp;Tabela24[[#This Row],[INDEX]]&amp;"'!$D$5:$BB$3000"),13,0),0)</f>
        <v>0</v>
      </c>
      <c r="H1957" s="257" t="str">
        <f ca="1">IFERROR(VLOOKUP(Tabela24[[#This Row],[Symbol]],INDIRECT("'"&amp;Tabela24[[#This Row],[INDEX]]&amp;"'!$D$4:$BB$3000"),14,0),0)</f>
        <v>szt.</v>
      </c>
      <c r="I1957" s="409">
        <f ca="1">IFERROR(VLOOKUP(Tabela24[[#This Row],[Symbol]],INDIRECT("'"&amp;Tabela24[[#This Row],[INDEX]]&amp;"'!$D$4:$BB$3000"),30,0),0)</f>
        <v>0</v>
      </c>
      <c r="J1957" s="437">
        <f ca="1">IFERROR(VLOOKUP(Tabela24[[#This Row],[Symbol]],INDIRECT("'"&amp;Tabela24[[#This Row],[INDEX]]&amp;"'!$D$4:$BB$3000"),31,0),0)</f>
        <v>0</v>
      </c>
      <c r="K1957" s="258"/>
    </row>
    <row r="1958" spans="1:11" ht="30" customHeight="1" x14ac:dyDescent="0.2">
      <c r="A1958" s="254"/>
      <c r="B1958" s="554" t="s">
        <v>10</v>
      </c>
      <c r="C1958" s="561" t="s">
        <v>317</v>
      </c>
      <c r="D1958" s="256" t="str">
        <f>VLOOKUP(Tabela24[[#This Row],[Symbol]],Baza_cen[],3,0)</f>
        <v>Profil drzwiowy z KLINARYTU</v>
      </c>
      <c r="E1958" s="257"/>
      <c r="F1958" s="257"/>
      <c r="G1958" s="257">
        <f ca="1">IFERROR(VLOOKUP(Tabela24[[#This Row],[Symbol]],INDIRECT("'"&amp;Tabela24[[#This Row],[INDEX]]&amp;"'!$D$5:$BB$3000"),13,0),0)</f>
        <v>0</v>
      </c>
      <c r="H1958" s="257" t="str">
        <f ca="1">IFERROR(VLOOKUP(Tabela24[[#This Row],[Symbol]],INDIRECT("'"&amp;Tabela24[[#This Row],[INDEX]]&amp;"'!$D$4:$BB$3000"),14,0),0)</f>
        <v>szt.</v>
      </c>
      <c r="I1958" s="409">
        <f ca="1">IFERROR(VLOOKUP(Tabela24[[#This Row],[Symbol]],INDIRECT("'"&amp;Tabela24[[#This Row],[INDEX]]&amp;"'!$D$4:$BB$3000"),30,0),0)</f>
        <v>0</v>
      </c>
      <c r="J1958" s="437">
        <f ca="1">IFERROR(VLOOKUP(Tabela24[[#This Row],[Symbol]],INDIRECT("'"&amp;Tabela24[[#This Row],[INDEX]]&amp;"'!$D$4:$BB$3000"),31,0),0)</f>
        <v>0</v>
      </c>
      <c r="K1958" s="258"/>
    </row>
    <row r="1959" spans="1:11" ht="30" customHeight="1" x14ac:dyDescent="0.2">
      <c r="A1959" s="254"/>
      <c r="B1959" s="554" t="s">
        <v>10</v>
      </c>
      <c r="C1959" s="561" t="s">
        <v>318</v>
      </c>
      <c r="D1959" s="256" t="str">
        <f>VLOOKUP(Tabela24[[#This Row],[Symbol]],Baza_cen[],3,0)</f>
        <v>Profil drzwiowy z KLINARYTU</v>
      </c>
      <c r="E1959" s="257"/>
      <c r="F1959" s="257"/>
      <c r="G1959" s="257">
        <f ca="1">IFERROR(VLOOKUP(Tabela24[[#This Row],[Symbol]],INDIRECT("'"&amp;Tabela24[[#This Row],[INDEX]]&amp;"'!$D$5:$BB$3000"),13,0),0)</f>
        <v>0</v>
      </c>
      <c r="H1959" s="257" t="str">
        <f ca="1">IFERROR(VLOOKUP(Tabela24[[#This Row],[Symbol]],INDIRECT("'"&amp;Tabela24[[#This Row],[INDEX]]&amp;"'!$D$4:$BB$3000"),14,0),0)</f>
        <v>szt.</v>
      </c>
      <c r="I1959" s="409">
        <f ca="1">IFERROR(VLOOKUP(Tabela24[[#This Row],[Symbol]],INDIRECT("'"&amp;Tabela24[[#This Row],[INDEX]]&amp;"'!$D$4:$BB$3000"),30,0),0)</f>
        <v>0</v>
      </c>
      <c r="J1959" s="437">
        <f ca="1">IFERROR(VLOOKUP(Tabela24[[#This Row],[Symbol]],INDIRECT("'"&amp;Tabela24[[#This Row],[INDEX]]&amp;"'!$D$4:$BB$3000"),31,0),0)</f>
        <v>0</v>
      </c>
      <c r="K1959" s="258"/>
    </row>
    <row r="1960" spans="1:11" ht="30" customHeight="1" x14ac:dyDescent="0.2">
      <c r="A1960" s="254"/>
      <c r="B1960" s="554" t="s">
        <v>10</v>
      </c>
      <c r="C1960" s="561" t="s">
        <v>319</v>
      </c>
      <c r="D1960" s="256" t="str">
        <f>VLOOKUP(Tabela24[[#This Row],[Symbol]],Baza_cen[],3,0)</f>
        <v>Profil drzwiowy z KLINARYTU</v>
      </c>
      <c r="E1960" s="257"/>
      <c r="F1960" s="257"/>
      <c r="G1960" s="257">
        <f ca="1">IFERROR(VLOOKUP(Tabela24[[#This Row],[Symbol]],INDIRECT("'"&amp;Tabela24[[#This Row],[INDEX]]&amp;"'!$D$5:$BB$3000"),13,0),0)</f>
        <v>0</v>
      </c>
      <c r="H1960" s="257" t="str">
        <f ca="1">IFERROR(VLOOKUP(Tabela24[[#This Row],[Symbol]],INDIRECT("'"&amp;Tabela24[[#This Row],[INDEX]]&amp;"'!$D$4:$BB$3000"),14,0),0)</f>
        <v>szt.</v>
      </c>
      <c r="I1960" s="409">
        <f ca="1">IFERROR(VLOOKUP(Tabela24[[#This Row],[Symbol]],INDIRECT("'"&amp;Tabela24[[#This Row],[INDEX]]&amp;"'!$D$4:$BB$3000"),30,0),0)</f>
        <v>0</v>
      </c>
      <c r="J1960" s="437">
        <f ca="1">IFERROR(VLOOKUP(Tabela24[[#This Row],[Symbol]],INDIRECT("'"&amp;Tabela24[[#This Row],[INDEX]]&amp;"'!$D$4:$BB$3000"),31,0),0)</f>
        <v>0</v>
      </c>
      <c r="K1960" s="258"/>
    </row>
    <row r="1961" spans="1:11" ht="30" customHeight="1" x14ac:dyDescent="0.2">
      <c r="A1961" s="254"/>
      <c r="B1961" s="554" t="s">
        <v>10</v>
      </c>
      <c r="C1961" s="561" t="s">
        <v>320</v>
      </c>
      <c r="D1961" s="256" t="str">
        <f>VLOOKUP(Tabela24[[#This Row],[Symbol]],Baza_cen[],3,0)</f>
        <v>Profil drzwiowy z KLINARYTU</v>
      </c>
      <c r="E1961" s="257"/>
      <c r="F1961" s="257"/>
      <c r="G1961" s="257">
        <f ca="1">IFERROR(VLOOKUP(Tabela24[[#This Row],[Symbol]],INDIRECT("'"&amp;Tabela24[[#This Row],[INDEX]]&amp;"'!$D$5:$BB$3000"),13,0),0)</f>
        <v>0</v>
      </c>
      <c r="H1961" s="257" t="str">
        <f ca="1">IFERROR(VLOOKUP(Tabela24[[#This Row],[Symbol]],INDIRECT("'"&amp;Tabela24[[#This Row],[INDEX]]&amp;"'!$D$4:$BB$3000"),14,0),0)</f>
        <v>szt.</v>
      </c>
      <c r="I1961" s="409">
        <f ca="1">IFERROR(VLOOKUP(Tabela24[[#This Row],[Symbol]],INDIRECT("'"&amp;Tabela24[[#This Row],[INDEX]]&amp;"'!$D$4:$BB$3000"),30,0),0)</f>
        <v>0</v>
      </c>
      <c r="J1961" s="437">
        <f ca="1">IFERROR(VLOOKUP(Tabela24[[#This Row],[Symbol]],INDIRECT("'"&amp;Tabela24[[#This Row],[INDEX]]&amp;"'!$D$4:$BB$3000"),31,0),0)</f>
        <v>0</v>
      </c>
      <c r="K1961" s="258"/>
    </row>
    <row r="1962" spans="1:11" ht="30" customHeight="1" x14ac:dyDescent="0.2">
      <c r="A1962" s="254"/>
      <c r="B1962" s="554" t="s">
        <v>10</v>
      </c>
      <c r="C1962" s="561" t="s">
        <v>321</v>
      </c>
      <c r="D1962" s="256" t="str">
        <f>VLOOKUP(Tabela24[[#This Row],[Symbol]],Baza_cen[],3,0)</f>
        <v>Profil drzwiowy z KLINARYTU</v>
      </c>
      <c r="E1962" s="257"/>
      <c r="F1962" s="257"/>
      <c r="G1962" s="257">
        <f ca="1">IFERROR(VLOOKUP(Tabela24[[#This Row],[Symbol]],INDIRECT("'"&amp;Tabela24[[#This Row],[INDEX]]&amp;"'!$D$5:$BB$3000"),13,0),0)</f>
        <v>0</v>
      </c>
      <c r="H1962" s="257" t="str">
        <f ca="1">IFERROR(VLOOKUP(Tabela24[[#This Row],[Symbol]],INDIRECT("'"&amp;Tabela24[[#This Row],[INDEX]]&amp;"'!$D$4:$BB$3000"),14,0),0)</f>
        <v>szt.</v>
      </c>
      <c r="I1962" s="409">
        <f ca="1">IFERROR(VLOOKUP(Tabela24[[#This Row],[Symbol]],INDIRECT("'"&amp;Tabela24[[#This Row],[INDEX]]&amp;"'!$D$4:$BB$3000"),30,0),0)</f>
        <v>0</v>
      </c>
      <c r="J1962" s="437">
        <f ca="1">IFERROR(VLOOKUP(Tabela24[[#This Row],[Symbol]],INDIRECT("'"&amp;Tabela24[[#This Row],[INDEX]]&amp;"'!$D$4:$BB$3000"),31,0),0)</f>
        <v>0</v>
      </c>
      <c r="K1962" s="258"/>
    </row>
    <row r="1963" spans="1:11" ht="30" customHeight="1" x14ac:dyDescent="0.2">
      <c r="A1963" s="254"/>
      <c r="B1963" s="554" t="s">
        <v>10</v>
      </c>
      <c r="C1963" s="561" t="s">
        <v>322</v>
      </c>
      <c r="D1963" s="256" t="str">
        <f>VLOOKUP(Tabela24[[#This Row],[Symbol]],Baza_cen[],3,0)</f>
        <v>Profil drzwiowy z KLINARYTU</v>
      </c>
      <c r="E1963" s="257"/>
      <c r="F1963" s="257"/>
      <c r="G1963" s="257">
        <f ca="1">IFERROR(VLOOKUP(Tabela24[[#This Row],[Symbol]],INDIRECT("'"&amp;Tabela24[[#This Row],[INDEX]]&amp;"'!$D$5:$BB$3000"),13,0),0)</f>
        <v>0</v>
      </c>
      <c r="H1963" s="257" t="str">
        <f ca="1">IFERROR(VLOOKUP(Tabela24[[#This Row],[Symbol]],INDIRECT("'"&amp;Tabela24[[#This Row],[INDEX]]&amp;"'!$D$4:$BB$3000"),14,0),0)</f>
        <v>szt.</v>
      </c>
      <c r="I1963" s="409">
        <f ca="1">IFERROR(VLOOKUP(Tabela24[[#This Row],[Symbol]],INDIRECT("'"&amp;Tabela24[[#This Row],[INDEX]]&amp;"'!$D$4:$BB$3000"),30,0),0)</f>
        <v>0</v>
      </c>
      <c r="J1963" s="437">
        <f ca="1">IFERROR(VLOOKUP(Tabela24[[#This Row],[Symbol]],INDIRECT("'"&amp;Tabela24[[#This Row],[INDEX]]&amp;"'!$D$4:$BB$3000"),31,0),0)</f>
        <v>0</v>
      </c>
      <c r="K1963" s="258"/>
    </row>
    <row r="1964" spans="1:11" ht="30" customHeight="1" x14ac:dyDescent="0.2">
      <c r="A1964" s="254"/>
      <c r="B1964" s="554" t="s">
        <v>10</v>
      </c>
      <c r="C1964" s="561" t="s">
        <v>323</v>
      </c>
      <c r="D1964" s="256" t="str">
        <f>VLOOKUP(Tabela24[[#This Row],[Symbol]],Baza_cen[],3,0)</f>
        <v>Profil drzwiowy z KLINARYTU</v>
      </c>
      <c r="E1964" s="257"/>
      <c r="F1964" s="257"/>
      <c r="G1964" s="257">
        <f ca="1">IFERROR(VLOOKUP(Tabela24[[#This Row],[Symbol]],INDIRECT("'"&amp;Tabela24[[#This Row],[INDEX]]&amp;"'!$D$5:$BB$3000"),13,0),0)</f>
        <v>0</v>
      </c>
      <c r="H1964" s="257" t="str">
        <f ca="1">IFERROR(VLOOKUP(Tabela24[[#This Row],[Symbol]],INDIRECT("'"&amp;Tabela24[[#This Row],[INDEX]]&amp;"'!$D$4:$BB$3000"),14,0),0)</f>
        <v>szt.</v>
      </c>
      <c r="I1964" s="409">
        <f ca="1">IFERROR(VLOOKUP(Tabela24[[#This Row],[Symbol]],INDIRECT("'"&amp;Tabela24[[#This Row],[INDEX]]&amp;"'!$D$4:$BB$3000"),30,0),0)</f>
        <v>0</v>
      </c>
      <c r="J1964" s="437">
        <f ca="1">IFERROR(VLOOKUP(Tabela24[[#This Row],[Symbol]],INDIRECT("'"&amp;Tabela24[[#This Row],[INDEX]]&amp;"'!$D$4:$BB$3000"),31,0),0)</f>
        <v>0</v>
      </c>
      <c r="K1964" s="258"/>
    </row>
    <row r="1965" spans="1:11" ht="30" customHeight="1" x14ac:dyDescent="0.2">
      <c r="A1965" s="254"/>
      <c r="B1965" s="554" t="s">
        <v>10</v>
      </c>
      <c r="C1965" s="561" t="s">
        <v>324</v>
      </c>
      <c r="D1965" s="256" t="str">
        <f>VLOOKUP(Tabela24[[#This Row],[Symbol]],Baza_cen[],3,0)</f>
        <v>Profil drzwiowy z KLINARYTU</v>
      </c>
      <c r="E1965" s="257"/>
      <c r="F1965" s="257"/>
      <c r="G1965" s="257">
        <f ca="1">IFERROR(VLOOKUP(Tabela24[[#This Row],[Symbol]],INDIRECT("'"&amp;Tabela24[[#This Row],[INDEX]]&amp;"'!$D$5:$BB$3000"),13,0),0)</f>
        <v>0</v>
      </c>
      <c r="H1965" s="257" t="str">
        <f ca="1">IFERROR(VLOOKUP(Tabela24[[#This Row],[Symbol]],INDIRECT("'"&amp;Tabela24[[#This Row],[INDEX]]&amp;"'!$D$4:$BB$3000"),14,0),0)</f>
        <v>szt.</v>
      </c>
      <c r="I1965" s="409">
        <f ca="1">IFERROR(VLOOKUP(Tabela24[[#This Row],[Symbol]],INDIRECT("'"&amp;Tabela24[[#This Row],[INDEX]]&amp;"'!$D$4:$BB$3000"),30,0),0)</f>
        <v>0</v>
      </c>
      <c r="J1965" s="437">
        <f ca="1">IFERROR(VLOOKUP(Tabela24[[#This Row],[Symbol]],INDIRECT("'"&amp;Tabela24[[#This Row],[INDEX]]&amp;"'!$D$4:$BB$3000"),31,0),0)</f>
        <v>0</v>
      </c>
      <c r="K1965" s="258"/>
    </row>
    <row r="1966" spans="1:11" ht="30" customHeight="1" x14ac:dyDescent="0.2">
      <c r="A1966" s="254"/>
      <c r="B1966" s="554" t="s">
        <v>10</v>
      </c>
      <c r="C1966" s="561" t="s">
        <v>325</v>
      </c>
      <c r="D1966" s="256" t="str">
        <f>VLOOKUP(Tabela24[[#This Row],[Symbol]],Baza_cen[],3,0)</f>
        <v>Profil drzwiowy z KLINARYTU</v>
      </c>
      <c r="E1966" s="257"/>
      <c r="F1966" s="257"/>
      <c r="G1966" s="257">
        <f ca="1">IFERROR(VLOOKUP(Tabela24[[#This Row],[Symbol]],INDIRECT("'"&amp;Tabela24[[#This Row],[INDEX]]&amp;"'!$D$5:$BB$3000"),13,0),0)</f>
        <v>0</v>
      </c>
      <c r="H1966" s="257" t="str">
        <f ca="1">IFERROR(VLOOKUP(Tabela24[[#This Row],[Symbol]],INDIRECT("'"&amp;Tabela24[[#This Row],[INDEX]]&amp;"'!$D$4:$BB$3000"),14,0),0)</f>
        <v>szt.</v>
      </c>
      <c r="I1966" s="409">
        <f ca="1">IFERROR(VLOOKUP(Tabela24[[#This Row],[Symbol]],INDIRECT("'"&amp;Tabela24[[#This Row],[INDEX]]&amp;"'!$D$4:$BB$3000"),30,0),0)</f>
        <v>0</v>
      </c>
      <c r="J1966" s="437">
        <f ca="1">IFERROR(VLOOKUP(Tabela24[[#This Row],[Symbol]],INDIRECT("'"&amp;Tabela24[[#This Row],[INDEX]]&amp;"'!$D$4:$BB$3000"),31,0),0)</f>
        <v>0</v>
      </c>
      <c r="K1966" s="258"/>
    </row>
    <row r="1967" spans="1:11" ht="30" customHeight="1" x14ac:dyDescent="0.2">
      <c r="A1967" s="254"/>
      <c r="B1967" s="554" t="s">
        <v>10</v>
      </c>
      <c r="C1967" s="561" t="s">
        <v>326</v>
      </c>
      <c r="D1967" s="256" t="str">
        <f>VLOOKUP(Tabela24[[#This Row],[Symbol]],Baza_cen[],3,0)</f>
        <v>Profil drzwiowy z KLINARYTU</v>
      </c>
      <c r="E1967" s="257"/>
      <c r="F1967" s="257"/>
      <c r="G1967" s="257">
        <f ca="1">IFERROR(VLOOKUP(Tabela24[[#This Row],[Symbol]],INDIRECT("'"&amp;Tabela24[[#This Row],[INDEX]]&amp;"'!$D$5:$BB$3000"),13,0),0)</f>
        <v>0</v>
      </c>
      <c r="H1967" s="257" t="str">
        <f ca="1">IFERROR(VLOOKUP(Tabela24[[#This Row],[Symbol]],INDIRECT("'"&amp;Tabela24[[#This Row],[INDEX]]&amp;"'!$D$4:$BB$3000"),14,0),0)</f>
        <v>szt.</v>
      </c>
      <c r="I1967" s="409">
        <f ca="1">IFERROR(VLOOKUP(Tabela24[[#This Row],[Symbol]],INDIRECT("'"&amp;Tabela24[[#This Row],[INDEX]]&amp;"'!$D$4:$BB$3000"),30,0),0)</f>
        <v>0</v>
      </c>
      <c r="J1967" s="437">
        <f ca="1">IFERROR(VLOOKUP(Tabela24[[#This Row],[Symbol]],INDIRECT("'"&amp;Tabela24[[#This Row],[INDEX]]&amp;"'!$D$4:$BB$3000"),31,0),0)</f>
        <v>0</v>
      </c>
      <c r="K1967" s="258"/>
    </row>
    <row r="1968" spans="1:11" ht="30" customHeight="1" x14ac:dyDescent="0.2">
      <c r="A1968" s="254"/>
      <c r="B1968" s="554" t="s">
        <v>10</v>
      </c>
      <c r="C1968" s="561" t="s">
        <v>327</v>
      </c>
      <c r="D1968" s="256" t="str">
        <f>VLOOKUP(Tabela24[[#This Row],[Symbol]],Baza_cen[],3,0)</f>
        <v>Profil drzwiowy z KLINARYTU</v>
      </c>
      <c r="E1968" s="257"/>
      <c r="F1968" s="257"/>
      <c r="G1968" s="257">
        <f ca="1">IFERROR(VLOOKUP(Tabela24[[#This Row],[Symbol]],INDIRECT("'"&amp;Tabela24[[#This Row],[INDEX]]&amp;"'!$D$5:$BB$3000"),13,0),0)</f>
        <v>0</v>
      </c>
      <c r="H1968" s="257" t="str">
        <f ca="1">IFERROR(VLOOKUP(Tabela24[[#This Row],[Symbol]],INDIRECT("'"&amp;Tabela24[[#This Row],[INDEX]]&amp;"'!$D$4:$BB$3000"),14,0),0)</f>
        <v>szt.</v>
      </c>
      <c r="I1968" s="409">
        <f ca="1">IFERROR(VLOOKUP(Tabela24[[#This Row],[Symbol]],INDIRECT("'"&amp;Tabela24[[#This Row],[INDEX]]&amp;"'!$D$4:$BB$3000"),30,0),0)</f>
        <v>0</v>
      </c>
      <c r="J1968" s="437">
        <f ca="1">IFERROR(VLOOKUP(Tabela24[[#This Row],[Symbol]],INDIRECT("'"&amp;Tabela24[[#This Row],[INDEX]]&amp;"'!$D$4:$BB$3000"),31,0),0)</f>
        <v>0</v>
      </c>
      <c r="K1968" s="258"/>
    </row>
    <row r="1969" spans="1:11" ht="30" customHeight="1" x14ac:dyDescent="0.2">
      <c r="A1969" s="254"/>
      <c r="B1969" s="554" t="s">
        <v>10</v>
      </c>
      <c r="C1969" s="561" t="s">
        <v>328</v>
      </c>
      <c r="D1969" s="256" t="str">
        <f>VLOOKUP(Tabela24[[#This Row],[Symbol]],Baza_cen[],3,0)</f>
        <v>Profil drzwiowy z KLINARYTU</v>
      </c>
      <c r="E1969" s="257"/>
      <c r="F1969" s="257"/>
      <c r="G1969" s="257">
        <f ca="1">IFERROR(VLOOKUP(Tabela24[[#This Row],[Symbol]],INDIRECT("'"&amp;Tabela24[[#This Row],[INDEX]]&amp;"'!$D$5:$BB$3000"),13,0),0)</f>
        <v>0</v>
      </c>
      <c r="H1969" s="257" t="str">
        <f ca="1">IFERROR(VLOOKUP(Tabela24[[#This Row],[Symbol]],INDIRECT("'"&amp;Tabela24[[#This Row],[INDEX]]&amp;"'!$D$4:$BB$3000"),14,0),0)</f>
        <v>szt.</v>
      </c>
      <c r="I1969" s="409">
        <f ca="1">IFERROR(VLOOKUP(Tabela24[[#This Row],[Symbol]],INDIRECT("'"&amp;Tabela24[[#This Row],[INDEX]]&amp;"'!$D$4:$BB$3000"),30,0),0)</f>
        <v>0</v>
      </c>
      <c r="J1969" s="437">
        <f ca="1">IFERROR(VLOOKUP(Tabela24[[#This Row],[Symbol]],INDIRECT("'"&amp;Tabela24[[#This Row],[INDEX]]&amp;"'!$D$4:$BB$3000"),31,0),0)</f>
        <v>0</v>
      </c>
      <c r="K1969" s="258"/>
    </row>
    <row r="1970" spans="1:11" ht="30" customHeight="1" x14ac:dyDescent="0.2">
      <c r="A1970" s="254"/>
      <c r="B1970" s="554" t="s">
        <v>10</v>
      </c>
      <c r="C1970" s="561" t="s">
        <v>329</v>
      </c>
      <c r="D1970" s="256" t="str">
        <f>VLOOKUP(Tabela24[[#This Row],[Symbol]],Baza_cen[],3,0)</f>
        <v>Profil drzwiowy z KLINARYTU</v>
      </c>
      <c r="E1970" s="257"/>
      <c r="F1970" s="257"/>
      <c r="G1970" s="257">
        <f ca="1">IFERROR(VLOOKUP(Tabela24[[#This Row],[Symbol]],INDIRECT("'"&amp;Tabela24[[#This Row],[INDEX]]&amp;"'!$D$5:$BB$3000"),13,0),0)</f>
        <v>0</v>
      </c>
      <c r="H1970" s="257" t="str">
        <f ca="1">IFERROR(VLOOKUP(Tabela24[[#This Row],[Symbol]],INDIRECT("'"&amp;Tabela24[[#This Row],[INDEX]]&amp;"'!$D$4:$BB$3000"),14,0),0)</f>
        <v>szt.</v>
      </c>
      <c r="I1970" s="409">
        <f ca="1">IFERROR(VLOOKUP(Tabela24[[#This Row],[Symbol]],INDIRECT("'"&amp;Tabela24[[#This Row],[INDEX]]&amp;"'!$D$4:$BB$3000"),30,0),0)</f>
        <v>0</v>
      </c>
      <c r="J1970" s="437">
        <f ca="1">IFERROR(VLOOKUP(Tabela24[[#This Row],[Symbol]],INDIRECT("'"&amp;Tabela24[[#This Row],[INDEX]]&amp;"'!$D$4:$BB$3000"),31,0),0)</f>
        <v>0</v>
      </c>
      <c r="K1970" s="258"/>
    </row>
    <row r="1971" spans="1:11" ht="30" customHeight="1" x14ac:dyDescent="0.2">
      <c r="A1971" s="254"/>
      <c r="B1971" s="554" t="s">
        <v>10</v>
      </c>
      <c r="C1971" s="561" t="s">
        <v>330</v>
      </c>
      <c r="D1971" s="256" t="str">
        <f>VLOOKUP(Tabela24[[#This Row],[Symbol]],Baza_cen[],3,0)</f>
        <v>Profil drzwiowy z KLINARYTU</v>
      </c>
      <c r="E1971" s="257"/>
      <c r="F1971" s="257"/>
      <c r="G1971" s="257">
        <f ca="1">IFERROR(VLOOKUP(Tabela24[[#This Row],[Symbol]],INDIRECT("'"&amp;Tabela24[[#This Row],[INDEX]]&amp;"'!$D$5:$BB$3000"),13,0),0)</f>
        <v>0</v>
      </c>
      <c r="H1971" s="257" t="str">
        <f ca="1">IFERROR(VLOOKUP(Tabela24[[#This Row],[Symbol]],INDIRECT("'"&amp;Tabela24[[#This Row],[INDEX]]&amp;"'!$D$4:$BB$3000"),14,0),0)</f>
        <v>szt.</v>
      </c>
      <c r="I1971" s="409">
        <f ca="1">IFERROR(VLOOKUP(Tabela24[[#This Row],[Symbol]],INDIRECT("'"&amp;Tabela24[[#This Row],[INDEX]]&amp;"'!$D$4:$BB$3000"),30,0),0)</f>
        <v>0</v>
      </c>
      <c r="J1971" s="437">
        <f ca="1">IFERROR(VLOOKUP(Tabela24[[#This Row],[Symbol]],INDIRECT("'"&amp;Tabela24[[#This Row],[INDEX]]&amp;"'!$D$4:$BB$3000"),31,0),0)</f>
        <v>0</v>
      </c>
      <c r="K1971" s="258"/>
    </row>
    <row r="1972" spans="1:11" ht="30" customHeight="1" x14ac:dyDescent="0.2">
      <c r="A1972" s="254"/>
      <c r="B1972" s="554" t="s">
        <v>10</v>
      </c>
      <c r="C1972" s="561" t="s">
        <v>331</v>
      </c>
      <c r="D1972" s="256" t="str">
        <f>VLOOKUP(Tabela24[[#This Row],[Symbol]],Baza_cen[],3,0)</f>
        <v>Profil drzwiowy z KLINARYTU</v>
      </c>
      <c r="E1972" s="257"/>
      <c r="F1972" s="257"/>
      <c r="G1972" s="257">
        <f ca="1">IFERROR(VLOOKUP(Tabela24[[#This Row],[Symbol]],INDIRECT("'"&amp;Tabela24[[#This Row],[INDEX]]&amp;"'!$D$5:$BB$3000"),13,0),0)</f>
        <v>0</v>
      </c>
      <c r="H1972" s="257" t="str">
        <f ca="1">IFERROR(VLOOKUP(Tabela24[[#This Row],[Symbol]],INDIRECT("'"&amp;Tabela24[[#This Row],[INDEX]]&amp;"'!$D$4:$BB$3000"),14,0),0)</f>
        <v>szt.</v>
      </c>
      <c r="I1972" s="409">
        <f ca="1">IFERROR(VLOOKUP(Tabela24[[#This Row],[Symbol]],INDIRECT("'"&amp;Tabela24[[#This Row],[INDEX]]&amp;"'!$D$4:$BB$3000"),30,0),0)</f>
        <v>0</v>
      </c>
      <c r="J1972" s="437">
        <f ca="1">IFERROR(VLOOKUP(Tabela24[[#This Row],[Symbol]],INDIRECT("'"&amp;Tabela24[[#This Row],[INDEX]]&amp;"'!$D$4:$BB$3000"),31,0),0)</f>
        <v>0</v>
      </c>
      <c r="K1972" s="258"/>
    </row>
    <row r="1973" spans="1:11" ht="30" customHeight="1" x14ac:dyDescent="0.2">
      <c r="A1973" s="254"/>
      <c r="B1973" s="554" t="s">
        <v>10</v>
      </c>
      <c r="C1973" s="561" t="s">
        <v>332</v>
      </c>
      <c r="D1973" s="256" t="str">
        <f>VLOOKUP(Tabela24[[#This Row],[Symbol]],Baza_cen[],3,0)</f>
        <v>Profil drzwiowy z KLINARYTU</v>
      </c>
      <c r="E1973" s="257"/>
      <c r="F1973" s="257"/>
      <c r="G1973" s="257">
        <f ca="1">IFERROR(VLOOKUP(Tabela24[[#This Row],[Symbol]],INDIRECT("'"&amp;Tabela24[[#This Row],[INDEX]]&amp;"'!$D$5:$BB$3000"),13,0),0)</f>
        <v>0</v>
      </c>
      <c r="H1973" s="257" t="str">
        <f ca="1">IFERROR(VLOOKUP(Tabela24[[#This Row],[Symbol]],INDIRECT("'"&amp;Tabela24[[#This Row],[INDEX]]&amp;"'!$D$4:$BB$3000"),14,0),0)</f>
        <v>szt.</v>
      </c>
      <c r="I1973" s="409">
        <f ca="1">IFERROR(VLOOKUP(Tabela24[[#This Row],[Symbol]],INDIRECT("'"&amp;Tabela24[[#This Row],[INDEX]]&amp;"'!$D$4:$BB$3000"),30,0),0)</f>
        <v>0</v>
      </c>
      <c r="J1973" s="437">
        <f ca="1">IFERROR(VLOOKUP(Tabela24[[#This Row],[Symbol]],INDIRECT("'"&amp;Tabela24[[#This Row],[INDEX]]&amp;"'!$D$4:$BB$3000"),31,0),0)</f>
        <v>0</v>
      </c>
      <c r="K1973" s="258"/>
    </row>
    <row r="1974" spans="1:11" ht="30" customHeight="1" x14ac:dyDescent="0.2">
      <c r="A1974" s="254"/>
      <c r="B1974" s="554" t="s">
        <v>10</v>
      </c>
      <c r="C1974" s="561" t="s">
        <v>333</v>
      </c>
      <c r="D1974" s="256" t="str">
        <f>VLOOKUP(Tabela24[[#This Row],[Symbol]],Baza_cen[],3,0)</f>
        <v>Profil drzwiowy z KLINARYTU</v>
      </c>
      <c r="E1974" s="257"/>
      <c r="F1974" s="257"/>
      <c r="G1974" s="257">
        <f ca="1">IFERROR(VLOOKUP(Tabela24[[#This Row],[Symbol]],INDIRECT("'"&amp;Tabela24[[#This Row],[INDEX]]&amp;"'!$D$5:$BB$3000"),13,0),0)</f>
        <v>0</v>
      </c>
      <c r="H1974" s="257" t="str">
        <f ca="1">IFERROR(VLOOKUP(Tabela24[[#This Row],[Symbol]],INDIRECT("'"&amp;Tabela24[[#This Row],[INDEX]]&amp;"'!$D$4:$BB$3000"),14,0),0)</f>
        <v>szt.</v>
      </c>
      <c r="I1974" s="409">
        <f ca="1">IFERROR(VLOOKUP(Tabela24[[#This Row],[Symbol]],INDIRECT("'"&amp;Tabela24[[#This Row],[INDEX]]&amp;"'!$D$4:$BB$3000"),30,0),0)</f>
        <v>0</v>
      </c>
      <c r="J1974" s="437">
        <f ca="1">IFERROR(VLOOKUP(Tabela24[[#This Row],[Symbol]],INDIRECT("'"&amp;Tabela24[[#This Row],[INDEX]]&amp;"'!$D$4:$BB$3000"),31,0),0)</f>
        <v>0</v>
      </c>
      <c r="K1974" s="258"/>
    </row>
    <row r="1975" spans="1:11" ht="30" customHeight="1" x14ac:dyDescent="0.2">
      <c r="A1975" s="254"/>
      <c r="B1975" s="554" t="s">
        <v>10</v>
      </c>
      <c r="C1975" s="561" t="s">
        <v>334</v>
      </c>
      <c r="D1975" s="256" t="str">
        <f>VLOOKUP(Tabela24[[#This Row],[Symbol]],Baza_cen[],3,0)</f>
        <v>Profil drzwiowy z KLINARYTU</v>
      </c>
      <c r="E1975" s="257"/>
      <c r="F1975" s="257"/>
      <c r="G1975" s="257">
        <f ca="1">IFERROR(VLOOKUP(Tabela24[[#This Row],[Symbol]],INDIRECT("'"&amp;Tabela24[[#This Row],[INDEX]]&amp;"'!$D$5:$BB$3000"),13,0),0)</f>
        <v>0</v>
      </c>
      <c r="H1975" s="257" t="str">
        <f ca="1">IFERROR(VLOOKUP(Tabela24[[#This Row],[Symbol]],INDIRECT("'"&amp;Tabela24[[#This Row],[INDEX]]&amp;"'!$D$4:$BB$3000"),14,0),0)</f>
        <v>szt.</v>
      </c>
      <c r="I1975" s="409">
        <f ca="1">IFERROR(VLOOKUP(Tabela24[[#This Row],[Symbol]],INDIRECT("'"&amp;Tabela24[[#This Row],[INDEX]]&amp;"'!$D$4:$BB$3000"),30,0),0)</f>
        <v>0</v>
      </c>
      <c r="J1975" s="437">
        <f ca="1">IFERROR(VLOOKUP(Tabela24[[#This Row],[Symbol]],INDIRECT("'"&amp;Tabela24[[#This Row],[INDEX]]&amp;"'!$D$4:$BB$3000"),31,0),0)</f>
        <v>0</v>
      </c>
      <c r="K1975" s="258"/>
    </row>
    <row r="1976" spans="1:11" ht="30" customHeight="1" x14ac:dyDescent="0.2">
      <c r="A1976" s="254"/>
      <c r="B1976" s="554" t="s">
        <v>10</v>
      </c>
      <c r="C1976" s="561" t="s">
        <v>335</v>
      </c>
      <c r="D1976" s="256" t="str">
        <f>VLOOKUP(Tabela24[[#This Row],[Symbol]],Baza_cen[],3,0)</f>
        <v>Profil drzwiowy z KLINARYTU</v>
      </c>
      <c r="E1976" s="257"/>
      <c r="F1976" s="257"/>
      <c r="G1976" s="257">
        <f ca="1">IFERROR(VLOOKUP(Tabela24[[#This Row],[Symbol]],INDIRECT("'"&amp;Tabela24[[#This Row],[INDEX]]&amp;"'!$D$5:$BB$3000"),13,0),0)</f>
        <v>0</v>
      </c>
      <c r="H1976" s="257" t="str">
        <f ca="1">IFERROR(VLOOKUP(Tabela24[[#This Row],[Symbol]],INDIRECT("'"&amp;Tabela24[[#This Row],[INDEX]]&amp;"'!$D$4:$BB$3000"),14,0),0)</f>
        <v>szt.</v>
      </c>
      <c r="I1976" s="409">
        <f ca="1">IFERROR(VLOOKUP(Tabela24[[#This Row],[Symbol]],INDIRECT("'"&amp;Tabela24[[#This Row],[INDEX]]&amp;"'!$D$4:$BB$3000"),30,0),0)</f>
        <v>0</v>
      </c>
      <c r="J1976" s="437">
        <f ca="1">IFERROR(VLOOKUP(Tabela24[[#This Row],[Symbol]],INDIRECT("'"&amp;Tabela24[[#This Row],[INDEX]]&amp;"'!$D$4:$BB$3000"),31,0),0)</f>
        <v>0</v>
      </c>
      <c r="K1976" s="258"/>
    </row>
    <row r="1977" spans="1:11" ht="30" customHeight="1" x14ac:dyDescent="0.2">
      <c r="A1977" s="254"/>
      <c r="B1977" s="554" t="s">
        <v>10</v>
      </c>
      <c r="C1977" s="561" t="s">
        <v>336</v>
      </c>
      <c r="D1977" s="256" t="str">
        <f>VLOOKUP(Tabela24[[#This Row],[Symbol]],Baza_cen[],3,0)</f>
        <v>Profil drzwiowy z KLINARYTU</v>
      </c>
      <c r="E1977" s="257"/>
      <c r="F1977" s="257"/>
      <c r="G1977" s="257">
        <f ca="1">IFERROR(VLOOKUP(Tabela24[[#This Row],[Symbol]],INDIRECT("'"&amp;Tabela24[[#This Row],[INDEX]]&amp;"'!$D$5:$BB$3000"),13,0),0)</f>
        <v>0</v>
      </c>
      <c r="H1977" s="257" t="str">
        <f ca="1">IFERROR(VLOOKUP(Tabela24[[#This Row],[Symbol]],INDIRECT("'"&amp;Tabela24[[#This Row],[INDEX]]&amp;"'!$D$4:$BB$3000"),14,0),0)</f>
        <v>szt.</v>
      </c>
      <c r="I1977" s="409">
        <f ca="1">IFERROR(VLOOKUP(Tabela24[[#This Row],[Symbol]],INDIRECT("'"&amp;Tabela24[[#This Row],[INDEX]]&amp;"'!$D$4:$BB$3000"),30,0),0)</f>
        <v>0</v>
      </c>
      <c r="J1977" s="437">
        <f ca="1">IFERROR(VLOOKUP(Tabela24[[#This Row],[Symbol]],INDIRECT("'"&amp;Tabela24[[#This Row],[INDEX]]&amp;"'!$D$4:$BB$3000"),31,0),0)</f>
        <v>0</v>
      </c>
      <c r="K1977" s="258"/>
    </row>
    <row r="1978" spans="1:11" ht="30" customHeight="1" x14ac:dyDescent="0.2">
      <c r="A1978" s="254"/>
      <c r="B1978" s="554" t="s">
        <v>10</v>
      </c>
      <c r="C1978" s="561" t="s">
        <v>337</v>
      </c>
      <c r="D1978" s="256" t="str">
        <f>VLOOKUP(Tabela24[[#This Row],[Symbol]],Baza_cen[],3,0)</f>
        <v>Profil drzwiowy z KLINARYTU</v>
      </c>
      <c r="E1978" s="257"/>
      <c r="F1978" s="257"/>
      <c r="G1978" s="257">
        <f ca="1">IFERROR(VLOOKUP(Tabela24[[#This Row],[Symbol]],INDIRECT("'"&amp;Tabela24[[#This Row],[INDEX]]&amp;"'!$D$5:$BB$3000"),13,0),0)</f>
        <v>0</v>
      </c>
      <c r="H1978" s="257" t="str">
        <f ca="1">IFERROR(VLOOKUP(Tabela24[[#This Row],[Symbol]],INDIRECT("'"&amp;Tabela24[[#This Row],[INDEX]]&amp;"'!$D$4:$BB$3000"),14,0),0)</f>
        <v>szt.</v>
      </c>
      <c r="I1978" s="409">
        <f ca="1">IFERROR(VLOOKUP(Tabela24[[#This Row],[Symbol]],INDIRECT("'"&amp;Tabela24[[#This Row],[INDEX]]&amp;"'!$D$4:$BB$3000"),30,0),0)</f>
        <v>0</v>
      </c>
      <c r="J1978" s="437">
        <f ca="1">IFERROR(VLOOKUP(Tabela24[[#This Row],[Symbol]],INDIRECT("'"&amp;Tabela24[[#This Row],[INDEX]]&amp;"'!$D$4:$BB$3000"),31,0),0)</f>
        <v>0</v>
      </c>
      <c r="K1978" s="258"/>
    </row>
    <row r="1979" spans="1:11" ht="30" customHeight="1" x14ac:dyDescent="0.2">
      <c r="A1979" s="254"/>
      <c r="B1979" s="554" t="s">
        <v>10</v>
      </c>
      <c r="C1979" s="561" t="s">
        <v>338</v>
      </c>
      <c r="D1979" s="256" t="str">
        <f>VLOOKUP(Tabela24[[#This Row],[Symbol]],Baza_cen[],3,0)</f>
        <v>Profil drzwiowy z KLINARYTU</v>
      </c>
      <c r="E1979" s="257"/>
      <c r="F1979" s="257"/>
      <c r="G1979" s="257">
        <f ca="1">IFERROR(VLOOKUP(Tabela24[[#This Row],[Symbol]],INDIRECT("'"&amp;Tabela24[[#This Row],[INDEX]]&amp;"'!$D$5:$BB$3000"),13,0),0)</f>
        <v>0</v>
      </c>
      <c r="H1979" s="257" t="str">
        <f ca="1">IFERROR(VLOOKUP(Tabela24[[#This Row],[Symbol]],INDIRECT("'"&amp;Tabela24[[#This Row],[INDEX]]&amp;"'!$D$4:$BB$3000"),14,0),0)</f>
        <v>szt.</v>
      </c>
      <c r="I1979" s="409">
        <f ca="1">IFERROR(VLOOKUP(Tabela24[[#This Row],[Symbol]],INDIRECT("'"&amp;Tabela24[[#This Row],[INDEX]]&amp;"'!$D$4:$BB$3000"),30,0),0)</f>
        <v>0</v>
      </c>
      <c r="J1979" s="437">
        <f ca="1">IFERROR(VLOOKUP(Tabela24[[#This Row],[Symbol]],INDIRECT("'"&amp;Tabela24[[#This Row],[INDEX]]&amp;"'!$D$4:$BB$3000"),31,0),0)</f>
        <v>0</v>
      </c>
      <c r="K1979" s="258"/>
    </row>
    <row r="1980" spans="1:11" ht="30" customHeight="1" x14ac:dyDescent="0.2">
      <c r="A1980" s="254"/>
      <c r="B1980" s="554" t="s">
        <v>10</v>
      </c>
      <c r="C1980" s="561" t="s">
        <v>339</v>
      </c>
      <c r="D1980" s="256" t="str">
        <f>VLOOKUP(Tabela24[[#This Row],[Symbol]],Baza_cen[],3,0)</f>
        <v>Profil drzwiowy z KLINARYTU</v>
      </c>
      <c r="E1980" s="257"/>
      <c r="F1980" s="257"/>
      <c r="G1980" s="257">
        <f ca="1">IFERROR(VLOOKUP(Tabela24[[#This Row],[Symbol]],INDIRECT("'"&amp;Tabela24[[#This Row],[INDEX]]&amp;"'!$D$5:$BB$3000"),13,0),0)</f>
        <v>0</v>
      </c>
      <c r="H1980" s="257" t="str">
        <f ca="1">IFERROR(VLOOKUP(Tabela24[[#This Row],[Symbol]],INDIRECT("'"&amp;Tabela24[[#This Row],[INDEX]]&amp;"'!$D$4:$BB$3000"),14,0),0)</f>
        <v>szt.</v>
      </c>
      <c r="I1980" s="409">
        <f ca="1">IFERROR(VLOOKUP(Tabela24[[#This Row],[Symbol]],INDIRECT("'"&amp;Tabela24[[#This Row],[INDEX]]&amp;"'!$D$4:$BB$3000"),30,0),0)</f>
        <v>0</v>
      </c>
      <c r="J1980" s="437">
        <f ca="1">IFERROR(VLOOKUP(Tabela24[[#This Row],[Symbol]],INDIRECT("'"&amp;Tabela24[[#This Row],[INDEX]]&amp;"'!$D$4:$BB$3000"),31,0),0)</f>
        <v>0</v>
      </c>
      <c r="K1980" s="258"/>
    </row>
    <row r="1981" spans="1:11" ht="30" customHeight="1" x14ac:dyDescent="0.2">
      <c r="A1981" s="254"/>
      <c r="B1981" s="554" t="s">
        <v>10</v>
      </c>
      <c r="C1981" s="561" t="s">
        <v>340</v>
      </c>
      <c r="D1981" s="256" t="str">
        <f>VLOOKUP(Tabela24[[#This Row],[Symbol]],Baza_cen[],3,0)</f>
        <v>Profil drzwiowy z KLINARYTU</v>
      </c>
      <c r="E1981" s="257"/>
      <c r="F1981" s="257"/>
      <c r="G1981" s="257">
        <f ca="1">IFERROR(VLOOKUP(Tabela24[[#This Row],[Symbol]],INDIRECT("'"&amp;Tabela24[[#This Row],[INDEX]]&amp;"'!$D$5:$BB$3000"),13,0),0)</f>
        <v>0</v>
      </c>
      <c r="H1981" s="257" t="str">
        <f ca="1">IFERROR(VLOOKUP(Tabela24[[#This Row],[Symbol]],INDIRECT("'"&amp;Tabela24[[#This Row],[INDEX]]&amp;"'!$D$4:$BB$3000"),14,0),0)</f>
        <v>szt.</v>
      </c>
      <c r="I1981" s="409">
        <f ca="1">IFERROR(VLOOKUP(Tabela24[[#This Row],[Symbol]],INDIRECT("'"&amp;Tabela24[[#This Row],[INDEX]]&amp;"'!$D$4:$BB$3000"),30,0),0)</f>
        <v>0</v>
      </c>
      <c r="J1981" s="437">
        <f ca="1">IFERROR(VLOOKUP(Tabela24[[#This Row],[Symbol]],INDIRECT("'"&amp;Tabela24[[#This Row],[INDEX]]&amp;"'!$D$4:$BB$3000"),31,0),0)</f>
        <v>0</v>
      </c>
      <c r="K1981" s="258"/>
    </row>
    <row r="1982" spans="1:11" ht="30" customHeight="1" x14ac:dyDescent="0.2">
      <c r="A1982" s="254"/>
      <c r="B1982" s="554" t="s">
        <v>10</v>
      </c>
      <c r="C1982" s="561" t="s">
        <v>341</v>
      </c>
      <c r="D1982" s="256" t="str">
        <f>VLOOKUP(Tabela24[[#This Row],[Symbol]],Baza_cen[],3,0)</f>
        <v>Profil drzwiowy z KLINARYTU</v>
      </c>
      <c r="E1982" s="257"/>
      <c r="F1982" s="257"/>
      <c r="G1982" s="257">
        <f ca="1">IFERROR(VLOOKUP(Tabela24[[#This Row],[Symbol]],INDIRECT("'"&amp;Tabela24[[#This Row],[INDEX]]&amp;"'!$D$5:$BB$3000"),13,0),0)</f>
        <v>0</v>
      </c>
      <c r="H1982" s="257" t="str">
        <f ca="1">IFERROR(VLOOKUP(Tabela24[[#This Row],[Symbol]],INDIRECT("'"&amp;Tabela24[[#This Row],[INDEX]]&amp;"'!$D$4:$BB$3000"),14,0),0)</f>
        <v>szt.</v>
      </c>
      <c r="I1982" s="409">
        <f ca="1">IFERROR(VLOOKUP(Tabela24[[#This Row],[Symbol]],INDIRECT("'"&amp;Tabela24[[#This Row],[INDEX]]&amp;"'!$D$4:$BB$3000"),30,0),0)</f>
        <v>0</v>
      </c>
      <c r="J1982" s="437">
        <f ca="1">IFERROR(VLOOKUP(Tabela24[[#This Row],[Symbol]],INDIRECT("'"&amp;Tabela24[[#This Row],[INDEX]]&amp;"'!$D$4:$BB$3000"),31,0),0)</f>
        <v>0</v>
      </c>
      <c r="K1982" s="258"/>
    </row>
    <row r="1983" spans="1:11" ht="30" customHeight="1" x14ac:dyDescent="0.2">
      <c r="A1983" s="254"/>
      <c r="B1983" s="554" t="s">
        <v>10</v>
      </c>
      <c r="C1983" s="561" t="s">
        <v>342</v>
      </c>
      <c r="D1983" s="256" t="str">
        <f>VLOOKUP(Tabela24[[#This Row],[Symbol]],Baza_cen[],3,0)</f>
        <v>Profil drzwiowy z KLINARYTU</v>
      </c>
      <c r="E1983" s="257"/>
      <c r="F1983" s="257"/>
      <c r="G1983" s="257">
        <f ca="1">IFERROR(VLOOKUP(Tabela24[[#This Row],[Symbol]],INDIRECT("'"&amp;Tabela24[[#This Row],[INDEX]]&amp;"'!$D$5:$BB$3000"),13,0),0)</f>
        <v>0</v>
      </c>
      <c r="H1983" s="257" t="str">
        <f ca="1">IFERROR(VLOOKUP(Tabela24[[#This Row],[Symbol]],INDIRECT("'"&amp;Tabela24[[#This Row],[INDEX]]&amp;"'!$D$4:$BB$3000"),14,0),0)</f>
        <v>szt.</v>
      </c>
      <c r="I1983" s="409">
        <f ca="1">IFERROR(VLOOKUP(Tabela24[[#This Row],[Symbol]],INDIRECT("'"&amp;Tabela24[[#This Row],[INDEX]]&amp;"'!$D$4:$BB$3000"),30,0),0)</f>
        <v>0</v>
      </c>
      <c r="J1983" s="437">
        <f ca="1">IFERROR(VLOOKUP(Tabela24[[#This Row],[Symbol]],INDIRECT("'"&amp;Tabela24[[#This Row],[INDEX]]&amp;"'!$D$4:$BB$3000"),31,0),0)</f>
        <v>0</v>
      </c>
      <c r="K1983" s="258"/>
    </row>
    <row r="1984" spans="1:11" ht="30" customHeight="1" x14ac:dyDescent="0.2">
      <c r="A1984" s="254"/>
      <c r="B1984" s="554" t="s">
        <v>10</v>
      </c>
      <c r="C1984" s="561" t="s">
        <v>343</v>
      </c>
      <c r="D1984" s="256" t="str">
        <f>VLOOKUP(Tabela24[[#This Row],[Symbol]],Baza_cen[],3,0)</f>
        <v>Profil drzwiowy z KLINARYTU</v>
      </c>
      <c r="E1984" s="257"/>
      <c r="F1984" s="257"/>
      <c r="G1984" s="257">
        <f ca="1">IFERROR(VLOOKUP(Tabela24[[#This Row],[Symbol]],INDIRECT("'"&amp;Tabela24[[#This Row],[INDEX]]&amp;"'!$D$5:$BB$3000"),13,0),0)</f>
        <v>0</v>
      </c>
      <c r="H1984" s="257" t="str">
        <f ca="1">IFERROR(VLOOKUP(Tabela24[[#This Row],[Symbol]],INDIRECT("'"&amp;Tabela24[[#This Row],[INDEX]]&amp;"'!$D$4:$BB$3000"),14,0),0)</f>
        <v>szt.</v>
      </c>
      <c r="I1984" s="409">
        <f ca="1">IFERROR(VLOOKUP(Tabela24[[#This Row],[Symbol]],INDIRECT("'"&amp;Tabela24[[#This Row],[INDEX]]&amp;"'!$D$4:$BB$3000"),30,0),0)</f>
        <v>0</v>
      </c>
      <c r="J1984" s="437">
        <f ca="1">IFERROR(VLOOKUP(Tabela24[[#This Row],[Symbol]],INDIRECT("'"&amp;Tabela24[[#This Row],[INDEX]]&amp;"'!$D$4:$BB$3000"),31,0),0)</f>
        <v>0</v>
      </c>
      <c r="K1984" s="258"/>
    </row>
    <row r="1985" spans="1:11" ht="30" customHeight="1" x14ac:dyDescent="0.2">
      <c r="A1985" s="254"/>
      <c r="B1985" s="554" t="s">
        <v>10</v>
      </c>
      <c r="C1985" s="561" t="s">
        <v>344</v>
      </c>
      <c r="D1985" s="256" t="str">
        <f>VLOOKUP(Tabela24[[#This Row],[Symbol]],Baza_cen[],3,0)</f>
        <v>Profil drzwiowy z KLINARYTU</v>
      </c>
      <c r="E1985" s="257"/>
      <c r="F1985" s="257"/>
      <c r="G1985" s="257">
        <f ca="1">IFERROR(VLOOKUP(Tabela24[[#This Row],[Symbol]],INDIRECT("'"&amp;Tabela24[[#This Row],[INDEX]]&amp;"'!$D$5:$BB$3000"),13,0),0)</f>
        <v>0</v>
      </c>
      <c r="H1985" s="257" t="str">
        <f ca="1">IFERROR(VLOOKUP(Tabela24[[#This Row],[Symbol]],INDIRECT("'"&amp;Tabela24[[#This Row],[INDEX]]&amp;"'!$D$4:$BB$3000"),14,0),0)</f>
        <v>szt.</v>
      </c>
      <c r="I1985" s="409">
        <f ca="1">IFERROR(VLOOKUP(Tabela24[[#This Row],[Symbol]],INDIRECT("'"&amp;Tabela24[[#This Row],[INDEX]]&amp;"'!$D$4:$BB$3000"),30,0),0)</f>
        <v>0</v>
      </c>
      <c r="J1985" s="437">
        <f ca="1">IFERROR(VLOOKUP(Tabela24[[#This Row],[Symbol]],INDIRECT("'"&amp;Tabela24[[#This Row],[INDEX]]&amp;"'!$D$4:$BB$3000"),31,0),0)</f>
        <v>0</v>
      </c>
      <c r="K1985" s="258"/>
    </row>
    <row r="1986" spans="1:11" ht="30" customHeight="1" x14ac:dyDescent="0.2">
      <c r="A1986" s="254"/>
      <c r="B1986" s="554" t="s">
        <v>10</v>
      </c>
      <c r="C1986" s="561" t="s">
        <v>345</v>
      </c>
      <c r="D1986" s="256" t="str">
        <f>VLOOKUP(Tabela24[[#This Row],[Symbol]],Baza_cen[],3,0)</f>
        <v>Profil drzwiowy z KLINARYTU</v>
      </c>
      <c r="E1986" s="257"/>
      <c r="F1986" s="257"/>
      <c r="G1986" s="257">
        <f ca="1">IFERROR(VLOOKUP(Tabela24[[#This Row],[Symbol]],INDIRECT("'"&amp;Tabela24[[#This Row],[INDEX]]&amp;"'!$D$5:$BB$3000"),13,0),0)</f>
        <v>0</v>
      </c>
      <c r="H1986" s="257" t="str">
        <f ca="1">IFERROR(VLOOKUP(Tabela24[[#This Row],[Symbol]],INDIRECT("'"&amp;Tabela24[[#This Row],[INDEX]]&amp;"'!$D$4:$BB$3000"),14,0),0)</f>
        <v>szt.</v>
      </c>
      <c r="I1986" s="409">
        <f ca="1">IFERROR(VLOOKUP(Tabela24[[#This Row],[Symbol]],INDIRECT("'"&amp;Tabela24[[#This Row],[INDEX]]&amp;"'!$D$4:$BB$3000"),30,0),0)</f>
        <v>0</v>
      </c>
      <c r="J1986" s="437">
        <f ca="1">IFERROR(VLOOKUP(Tabela24[[#This Row],[Symbol]],INDIRECT("'"&amp;Tabela24[[#This Row],[INDEX]]&amp;"'!$D$4:$BB$3000"),31,0),0)</f>
        <v>0</v>
      </c>
      <c r="K1986" s="258"/>
    </row>
    <row r="1987" spans="1:11" ht="30" customHeight="1" x14ac:dyDescent="0.2">
      <c r="A1987" s="254"/>
      <c r="B1987" s="554" t="s">
        <v>10</v>
      </c>
      <c r="C1987" s="561" t="s">
        <v>346</v>
      </c>
      <c r="D1987" s="256" t="str">
        <f>VLOOKUP(Tabela24[[#This Row],[Symbol]],Baza_cen[],3,0)</f>
        <v>Profil drzwiowy z KLINARYTU</v>
      </c>
      <c r="E1987" s="257"/>
      <c r="F1987" s="257"/>
      <c r="G1987" s="257">
        <f ca="1">IFERROR(VLOOKUP(Tabela24[[#This Row],[Symbol]],INDIRECT("'"&amp;Tabela24[[#This Row],[INDEX]]&amp;"'!$D$5:$BB$3000"),13,0),0)</f>
        <v>0</v>
      </c>
      <c r="H1987" s="257" t="str">
        <f ca="1">IFERROR(VLOOKUP(Tabela24[[#This Row],[Symbol]],INDIRECT("'"&amp;Tabela24[[#This Row],[INDEX]]&amp;"'!$D$4:$BB$3000"),14,0),0)</f>
        <v>szt.</v>
      </c>
      <c r="I1987" s="409">
        <f ca="1">IFERROR(VLOOKUP(Tabela24[[#This Row],[Symbol]],INDIRECT("'"&amp;Tabela24[[#This Row],[INDEX]]&amp;"'!$D$4:$BB$3000"),30,0),0)</f>
        <v>0</v>
      </c>
      <c r="J1987" s="437">
        <f ca="1">IFERROR(VLOOKUP(Tabela24[[#This Row],[Symbol]],INDIRECT("'"&amp;Tabela24[[#This Row],[INDEX]]&amp;"'!$D$4:$BB$3000"),31,0),0)</f>
        <v>0</v>
      </c>
      <c r="K1987" s="258"/>
    </row>
    <row r="1988" spans="1:11" ht="30" customHeight="1" x14ac:dyDescent="0.2">
      <c r="A1988" s="254"/>
      <c r="B1988" s="554" t="s">
        <v>10</v>
      </c>
      <c r="C1988" s="561" t="s">
        <v>347</v>
      </c>
      <c r="D1988" s="256" t="str">
        <f>VLOOKUP(Tabela24[[#This Row],[Symbol]],Baza_cen[],3,0)</f>
        <v>Profil drzwiowy z KLINARYTU</v>
      </c>
      <c r="E1988" s="257"/>
      <c r="F1988" s="257"/>
      <c r="G1988" s="257">
        <f ca="1">IFERROR(VLOOKUP(Tabela24[[#This Row],[Symbol]],INDIRECT("'"&amp;Tabela24[[#This Row],[INDEX]]&amp;"'!$D$5:$BB$3000"),13,0),0)</f>
        <v>0</v>
      </c>
      <c r="H1988" s="257" t="str">
        <f ca="1">IFERROR(VLOOKUP(Tabela24[[#This Row],[Symbol]],INDIRECT("'"&amp;Tabela24[[#This Row],[INDEX]]&amp;"'!$D$4:$BB$3000"),14,0),0)</f>
        <v>szt.</v>
      </c>
      <c r="I1988" s="409">
        <f ca="1">IFERROR(VLOOKUP(Tabela24[[#This Row],[Symbol]],INDIRECT("'"&amp;Tabela24[[#This Row],[INDEX]]&amp;"'!$D$4:$BB$3000"),30,0),0)</f>
        <v>0</v>
      </c>
      <c r="J1988" s="437">
        <f ca="1">IFERROR(VLOOKUP(Tabela24[[#This Row],[Symbol]],INDIRECT("'"&amp;Tabela24[[#This Row],[INDEX]]&amp;"'!$D$4:$BB$3000"),31,0),0)</f>
        <v>0</v>
      </c>
      <c r="K1988" s="258"/>
    </row>
    <row r="1989" spans="1:11" ht="30" customHeight="1" x14ac:dyDescent="0.2">
      <c r="A1989" s="254"/>
      <c r="B1989" s="554" t="s">
        <v>10</v>
      </c>
      <c r="C1989" s="561" t="s">
        <v>38056</v>
      </c>
      <c r="D1989" s="256" t="str">
        <f>VLOOKUP(Tabela24[[#This Row],[Symbol]],Baza_cen[],3,0)</f>
        <v>Profil drzwiowy z KLINARYTU</v>
      </c>
      <c r="E1989" s="257"/>
      <c r="F1989" s="257"/>
      <c r="G1989" s="257">
        <f ca="1">IFERROR(VLOOKUP(Tabela24[[#This Row],[Symbol]],INDIRECT("'"&amp;Tabela24[[#This Row],[INDEX]]&amp;"'!$D$5:$BB$3000"),13,0),0)</f>
        <v>0</v>
      </c>
      <c r="H1989" s="257" t="str">
        <f ca="1">IFERROR(VLOOKUP(Tabela24[[#This Row],[Symbol]],INDIRECT("'"&amp;Tabela24[[#This Row],[INDEX]]&amp;"'!$D$4:$BB$3000"),14,0),0)</f>
        <v>szt.</v>
      </c>
      <c r="I1989" s="409">
        <f ca="1">IFERROR(VLOOKUP(Tabela24[[#This Row],[Symbol]],INDIRECT("'"&amp;Tabela24[[#This Row],[INDEX]]&amp;"'!$D$4:$BB$3000"),30,0),0)</f>
        <v>0</v>
      </c>
      <c r="J1989" s="437">
        <f ca="1">IFERROR(VLOOKUP(Tabela24[[#This Row],[Symbol]],INDIRECT("'"&amp;Tabela24[[#This Row],[INDEX]]&amp;"'!$D$4:$BB$3000"),31,0),0)</f>
        <v>0</v>
      </c>
      <c r="K1989" s="258"/>
    </row>
    <row r="1990" spans="1:11" ht="30" customHeight="1" x14ac:dyDescent="0.2">
      <c r="A1990" s="254"/>
      <c r="B1990" s="554" t="s">
        <v>10</v>
      </c>
      <c r="C1990" s="561" t="s">
        <v>38057</v>
      </c>
      <c r="D1990" s="256" t="str">
        <f>VLOOKUP(Tabela24[[#This Row],[Symbol]],Baza_cen[],3,0)</f>
        <v>Profil drzwiowy z KLINARYTU</v>
      </c>
      <c r="E1990" s="257"/>
      <c r="F1990" s="257"/>
      <c r="G1990" s="257">
        <f ca="1">IFERROR(VLOOKUP(Tabela24[[#This Row],[Symbol]],INDIRECT("'"&amp;Tabela24[[#This Row],[INDEX]]&amp;"'!$D$5:$BB$3000"),13,0),0)</f>
        <v>0</v>
      </c>
      <c r="H1990" s="257" t="str">
        <f ca="1">IFERROR(VLOOKUP(Tabela24[[#This Row],[Symbol]],INDIRECT("'"&amp;Tabela24[[#This Row],[INDEX]]&amp;"'!$D$4:$BB$3000"),14,0),0)</f>
        <v>szt.</v>
      </c>
      <c r="I1990" s="409">
        <f ca="1">IFERROR(VLOOKUP(Tabela24[[#This Row],[Symbol]],INDIRECT("'"&amp;Tabela24[[#This Row],[INDEX]]&amp;"'!$D$4:$BB$3000"),30,0),0)</f>
        <v>0</v>
      </c>
      <c r="J1990" s="437">
        <f ca="1">IFERROR(VLOOKUP(Tabela24[[#This Row],[Symbol]],INDIRECT("'"&amp;Tabela24[[#This Row],[INDEX]]&amp;"'!$D$4:$BB$3000"),31,0),0)</f>
        <v>0</v>
      </c>
      <c r="K1990" s="258"/>
    </row>
    <row r="1991" spans="1:11" ht="30" customHeight="1" x14ac:dyDescent="0.2">
      <c r="A1991" s="254"/>
      <c r="B1991" s="554" t="s">
        <v>10</v>
      </c>
      <c r="C1991" s="561" t="s">
        <v>38058</v>
      </c>
      <c r="D1991" s="256" t="str">
        <f>VLOOKUP(Tabela24[[#This Row],[Symbol]],Baza_cen[],3,0)</f>
        <v>Profil drzwiowy z KLINARYTU</v>
      </c>
      <c r="E1991" s="257"/>
      <c r="F1991" s="257"/>
      <c r="G1991" s="257">
        <f ca="1">IFERROR(VLOOKUP(Tabela24[[#This Row],[Symbol]],INDIRECT("'"&amp;Tabela24[[#This Row],[INDEX]]&amp;"'!$D$5:$BB$3000"),13,0),0)</f>
        <v>0</v>
      </c>
      <c r="H1991" s="257" t="str">
        <f ca="1">IFERROR(VLOOKUP(Tabela24[[#This Row],[Symbol]],INDIRECT("'"&amp;Tabela24[[#This Row],[INDEX]]&amp;"'!$D$4:$BB$3000"),14,0),0)</f>
        <v>szt.</v>
      </c>
      <c r="I1991" s="409">
        <f ca="1">IFERROR(VLOOKUP(Tabela24[[#This Row],[Symbol]],INDIRECT("'"&amp;Tabela24[[#This Row],[INDEX]]&amp;"'!$D$4:$BB$3000"),30,0),0)</f>
        <v>0</v>
      </c>
      <c r="J1991" s="437">
        <f ca="1">IFERROR(VLOOKUP(Tabela24[[#This Row],[Symbol]],INDIRECT("'"&amp;Tabela24[[#This Row],[INDEX]]&amp;"'!$D$4:$BB$3000"),31,0),0)</f>
        <v>0</v>
      </c>
      <c r="K1991" s="258"/>
    </row>
    <row r="1992" spans="1:11" ht="30" customHeight="1" x14ac:dyDescent="0.2">
      <c r="A1992" s="254"/>
      <c r="B1992" s="554" t="s">
        <v>10</v>
      </c>
      <c r="C1992" s="561" t="s">
        <v>38059</v>
      </c>
      <c r="D1992" s="256" t="str">
        <f>VLOOKUP(Tabela24[[#This Row],[Symbol]],Baza_cen[],3,0)</f>
        <v>Profil drzwiowy z KLINARYTU</v>
      </c>
      <c r="E1992" s="257"/>
      <c r="F1992" s="257"/>
      <c r="G1992" s="257">
        <f ca="1">IFERROR(VLOOKUP(Tabela24[[#This Row],[Symbol]],INDIRECT("'"&amp;Tabela24[[#This Row],[INDEX]]&amp;"'!$D$5:$BB$3000"),13,0),0)</f>
        <v>0</v>
      </c>
      <c r="H1992" s="257" t="str">
        <f ca="1">IFERROR(VLOOKUP(Tabela24[[#This Row],[Symbol]],INDIRECT("'"&amp;Tabela24[[#This Row],[INDEX]]&amp;"'!$D$4:$BB$3000"),14,0),0)</f>
        <v>szt.</v>
      </c>
      <c r="I1992" s="409">
        <f ca="1">IFERROR(VLOOKUP(Tabela24[[#This Row],[Symbol]],INDIRECT("'"&amp;Tabela24[[#This Row],[INDEX]]&amp;"'!$D$4:$BB$3000"),30,0),0)</f>
        <v>0</v>
      </c>
      <c r="J1992" s="437">
        <f ca="1">IFERROR(VLOOKUP(Tabela24[[#This Row],[Symbol]],INDIRECT("'"&amp;Tabela24[[#This Row],[INDEX]]&amp;"'!$D$4:$BB$3000"),31,0),0)</f>
        <v>0</v>
      </c>
      <c r="K1992" s="258"/>
    </row>
    <row r="1993" spans="1:11" ht="30" customHeight="1" x14ac:dyDescent="0.2">
      <c r="A1993" s="254"/>
      <c r="B1993" s="554" t="s">
        <v>10</v>
      </c>
      <c r="C1993" s="561" t="s">
        <v>38060</v>
      </c>
      <c r="D1993" s="256" t="str">
        <f>VLOOKUP(Tabela24[[#This Row],[Symbol]],Baza_cen[],3,0)</f>
        <v>Profil drzwiowy z KLINARYTU</v>
      </c>
      <c r="E1993" s="257"/>
      <c r="F1993" s="257"/>
      <c r="G1993" s="257">
        <f ca="1">IFERROR(VLOOKUP(Tabela24[[#This Row],[Symbol]],INDIRECT("'"&amp;Tabela24[[#This Row],[INDEX]]&amp;"'!$D$5:$BB$3000"),13,0),0)</f>
        <v>0</v>
      </c>
      <c r="H1993" s="257" t="str">
        <f ca="1">IFERROR(VLOOKUP(Tabela24[[#This Row],[Symbol]],INDIRECT("'"&amp;Tabela24[[#This Row],[INDEX]]&amp;"'!$D$4:$BB$3000"),14,0),0)</f>
        <v>szt.</v>
      </c>
      <c r="I1993" s="409">
        <f ca="1">IFERROR(VLOOKUP(Tabela24[[#This Row],[Symbol]],INDIRECT("'"&amp;Tabela24[[#This Row],[INDEX]]&amp;"'!$D$4:$BB$3000"),30,0),0)</f>
        <v>0</v>
      </c>
      <c r="J1993" s="437">
        <f ca="1">IFERROR(VLOOKUP(Tabela24[[#This Row],[Symbol]],INDIRECT("'"&amp;Tabela24[[#This Row],[INDEX]]&amp;"'!$D$4:$BB$3000"),31,0),0)</f>
        <v>0</v>
      </c>
      <c r="K1993" s="258"/>
    </row>
    <row r="1994" spans="1:11" ht="30" customHeight="1" x14ac:dyDescent="0.2">
      <c r="A1994" s="254"/>
      <c r="B1994" s="554" t="s">
        <v>10</v>
      </c>
      <c r="C1994" s="561" t="s">
        <v>38061</v>
      </c>
      <c r="D1994" s="256" t="str">
        <f>VLOOKUP(Tabela24[[#This Row],[Symbol]],Baza_cen[],3,0)</f>
        <v>Profil drzwiowy z KLINARYTU</v>
      </c>
      <c r="E1994" s="257"/>
      <c r="F1994" s="257"/>
      <c r="G1994" s="257">
        <f ca="1">IFERROR(VLOOKUP(Tabela24[[#This Row],[Symbol]],INDIRECT("'"&amp;Tabela24[[#This Row],[INDEX]]&amp;"'!$D$5:$BB$3000"),13,0),0)</f>
        <v>0</v>
      </c>
      <c r="H1994" s="257" t="str">
        <f ca="1">IFERROR(VLOOKUP(Tabela24[[#This Row],[Symbol]],INDIRECT("'"&amp;Tabela24[[#This Row],[INDEX]]&amp;"'!$D$4:$BB$3000"),14,0),0)</f>
        <v>szt.</v>
      </c>
      <c r="I1994" s="409">
        <f ca="1">IFERROR(VLOOKUP(Tabela24[[#This Row],[Symbol]],INDIRECT("'"&amp;Tabela24[[#This Row],[INDEX]]&amp;"'!$D$4:$BB$3000"),30,0),0)</f>
        <v>0</v>
      </c>
      <c r="J1994" s="437">
        <f ca="1">IFERROR(VLOOKUP(Tabela24[[#This Row],[Symbol]],INDIRECT("'"&amp;Tabela24[[#This Row],[INDEX]]&amp;"'!$D$4:$BB$3000"),31,0),0)</f>
        <v>0</v>
      </c>
      <c r="K1994" s="258"/>
    </row>
    <row r="1995" spans="1:11" ht="30" customHeight="1" x14ac:dyDescent="0.2">
      <c r="A1995" s="254"/>
      <c r="B1995" s="554" t="s">
        <v>10</v>
      </c>
      <c r="C1995" s="561" t="s">
        <v>38062</v>
      </c>
      <c r="D1995" s="256" t="str">
        <f>VLOOKUP(Tabela24[[#This Row],[Symbol]],Baza_cen[],3,0)</f>
        <v>Profil drzwiowy z KLINARYTU</v>
      </c>
      <c r="E1995" s="257"/>
      <c r="F1995" s="257"/>
      <c r="G1995" s="257">
        <f ca="1">IFERROR(VLOOKUP(Tabela24[[#This Row],[Symbol]],INDIRECT("'"&amp;Tabela24[[#This Row],[INDEX]]&amp;"'!$D$5:$BB$3000"),13,0),0)</f>
        <v>0</v>
      </c>
      <c r="H1995" s="257" t="str">
        <f ca="1">IFERROR(VLOOKUP(Tabela24[[#This Row],[Symbol]],INDIRECT("'"&amp;Tabela24[[#This Row],[INDEX]]&amp;"'!$D$4:$BB$3000"),14,0),0)</f>
        <v>szt.</v>
      </c>
      <c r="I1995" s="409">
        <f ca="1">IFERROR(VLOOKUP(Tabela24[[#This Row],[Symbol]],INDIRECT("'"&amp;Tabela24[[#This Row],[INDEX]]&amp;"'!$D$4:$BB$3000"),30,0),0)</f>
        <v>0</v>
      </c>
      <c r="J1995" s="437">
        <f ca="1">IFERROR(VLOOKUP(Tabela24[[#This Row],[Symbol]],INDIRECT("'"&amp;Tabela24[[#This Row],[INDEX]]&amp;"'!$D$4:$BB$3000"),31,0),0)</f>
        <v>0</v>
      </c>
      <c r="K1995" s="258"/>
    </row>
    <row r="1996" spans="1:11" ht="30" customHeight="1" x14ac:dyDescent="0.2">
      <c r="A1996" s="254"/>
      <c r="B1996" s="554" t="s">
        <v>10</v>
      </c>
      <c r="C1996" s="561" t="s">
        <v>38063</v>
      </c>
      <c r="D1996" s="256" t="str">
        <f>VLOOKUP(Tabela24[[#This Row],[Symbol]],Baza_cen[],3,0)</f>
        <v>Profil drzwiowy z KLINARYTU</v>
      </c>
      <c r="E1996" s="257"/>
      <c r="F1996" s="257"/>
      <c r="G1996" s="257">
        <f ca="1">IFERROR(VLOOKUP(Tabela24[[#This Row],[Symbol]],INDIRECT("'"&amp;Tabela24[[#This Row],[INDEX]]&amp;"'!$D$5:$BB$3000"),13,0),0)</f>
        <v>0</v>
      </c>
      <c r="H1996" s="257" t="str">
        <f ca="1">IFERROR(VLOOKUP(Tabela24[[#This Row],[Symbol]],INDIRECT("'"&amp;Tabela24[[#This Row],[INDEX]]&amp;"'!$D$4:$BB$3000"),14,0),0)</f>
        <v>szt.</v>
      </c>
      <c r="I1996" s="409">
        <f ca="1">IFERROR(VLOOKUP(Tabela24[[#This Row],[Symbol]],INDIRECT("'"&amp;Tabela24[[#This Row],[INDEX]]&amp;"'!$D$4:$BB$3000"),30,0),0)</f>
        <v>0</v>
      </c>
      <c r="J1996" s="437">
        <f ca="1">IFERROR(VLOOKUP(Tabela24[[#This Row],[Symbol]],INDIRECT("'"&amp;Tabela24[[#This Row],[INDEX]]&amp;"'!$D$4:$BB$3000"),31,0),0)</f>
        <v>0</v>
      </c>
      <c r="K1996" s="258"/>
    </row>
    <row r="1997" spans="1:11" ht="30" customHeight="1" x14ac:dyDescent="0.2">
      <c r="A1997" s="254"/>
      <c r="B1997" s="554" t="s">
        <v>10</v>
      </c>
      <c r="C1997" s="561" t="s">
        <v>38064</v>
      </c>
      <c r="D1997" s="256" t="str">
        <f>VLOOKUP(Tabela24[[#This Row],[Symbol]],Baza_cen[],3,0)</f>
        <v>Profil drzwiowy z KLINARYTU</v>
      </c>
      <c r="E1997" s="257"/>
      <c r="F1997" s="257"/>
      <c r="G1997" s="257">
        <f ca="1">IFERROR(VLOOKUP(Tabela24[[#This Row],[Symbol]],INDIRECT("'"&amp;Tabela24[[#This Row],[INDEX]]&amp;"'!$D$5:$BB$3000"),13,0),0)</f>
        <v>0</v>
      </c>
      <c r="H1997" s="257" t="str">
        <f ca="1">IFERROR(VLOOKUP(Tabela24[[#This Row],[Symbol]],INDIRECT("'"&amp;Tabela24[[#This Row],[INDEX]]&amp;"'!$D$4:$BB$3000"),14,0),0)</f>
        <v>szt.</v>
      </c>
      <c r="I1997" s="409">
        <f ca="1">IFERROR(VLOOKUP(Tabela24[[#This Row],[Symbol]],INDIRECT("'"&amp;Tabela24[[#This Row],[INDEX]]&amp;"'!$D$4:$BB$3000"),30,0),0)</f>
        <v>0</v>
      </c>
      <c r="J1997" s="437">
        <f ca="1">IFERROR(VLOOKUP(Tabela24[[#This Row],[Symbol]],INDIRECT("'"&amp;Tabela24[[#This Row],[INDEX]]&amp;"'!$D$4:$BB$3000"),31,0),0)</f>
        <v>0</v>
      </c>
      <c r="K1997" s="258"/>
    </row>
    <row r="1998" spans="1:11" ht="30" customHeight="1" x14ac:dyDescent="0.2">
      <c r="A1998" s="254"/>
      <c r="B1998" s="554" t="s">
        <v>10</v>
      </c>
      <c r="C1998" s="561" t="s">
        <v>38065</v>
      </c>
      <c r="D1998" s="256" t="str">
        <f>VLOOKUP(Tabela24[[#This Row],[Symbol]],Baza_cen[],3,0)</f>
        <v>Profil drzwiowy z KLINARYTU</v>
      </c>
      <c r="E1998" s="257"/>
      <c r="F1998" s="257"/>
      <c r="G1998" s="257">
        <f ca="1">IFERROR(VLOOKUP(Tabela24[[#This Row],[Symbol]],INDIRECT("'"&amp;Tabela24[[#This Row],[INDEX]]&amp;"'!$D$5:$BB$3000"),13,0),0)</f>
        <v>0</v>
      </c>
      <c r="H1998" s="257" t="str">
        <f ca="1">IFERROR(VLOOKUP(Tabela24[[#This Row],[Symbol]],INDIRECT("'"&amp;Tabela24[[#This Row],[INDEX]]&amp;"'!$D$4:$BB$3000"),14,0),0)</f>
        <v>szt.</v>
      </c>
      <c r="I1998" s="409">
        <f ca="1">IFERROR(VLOOKUP(Tabela24[[#This Row],[Symbol]],INDIRECT("'"&amp;Tabela24[[#This Row],[INDEX]]&amp;"'!$D$4:$BB$3000"),30,0),0)</f>
        <v>0</v>
      </c>
      <c r="J1998" s="437">
        <f ca="1">IFERROR(VLOOKUP(Tabela24[[#This Row],[Symbol]],INDIRECT("'"&amp;Tabela24[[#This Row],[INDEX]]&amp;"'!$D$4:$BB$3000"),31,0),0)</f>
        <v>0</v>
      </c>
      <c r="K1998" s="258"/>
    </row>
    <row r="1999" spans="1:11" ht="30" customHeight="1" x14ac:dyDescent="0.2">
      <c r="A1999" s="254"/>
      <c r="B1999" s="554" t="s">
        <v>10</v>
      </c>
      <c r="C1999" s="561" t="s">
        <v>38066</v>
      </c>
      <c r="D1999" s="256" t="str">
        <f>VLOOKUP(Tabela24[[#This Row],[Symbol]],Baza_cen[],3,0)</f>
        <v>Profil drzwiowy z KLINARYTU</v>
      </c>
      <c r="E1999" s="257"/>
      <c r="F1999" s="257"/>
      <c r="G1999" s="257">
        <f ca="1">IFERROR(VLOOKUP(Tabela24[[#This Row],[Symbol]],INDIRECT("'"&amp;Tabela24[[#This Row],[INDEX]]&amp;"'!$D$5:$BB$3000"),13,0),0)</f>
        <v>0</v>
      </c>
      <c r="H1999" s="257" t="str">
        <f ca="1">IFERROR(VLOOKUP(Tabela24[[#This Row],[Symbol]],INDIRECT("'"&amp;Tabela24[[#This Row],[INDEX]]&amp;"'!$D$4:$BB$3000"),14,0),0)</f>
        <v>szt.</v>
      </c>
      <c r="I1999" s="409">
        <f ca="1">IFERROR(VLOOKUP(Tabela24[[#This Row],[Symbol]],INDIRECT("'"&amp;Tabela24[[#This Row],[INDEX]]&amp;"'!$D$4:$BB$3000"),30,0),0)</f>
        <v>0</v>
      </c>
      <c r="J1999" s="437">
        <f ca="1">IFERROR(VLOOKUP(Tabela24[[#This Row],[Symbol]],INDIRECT("'"&amp;Tabela24[[#This Row],[INDEX]]&amp;"'!$D$4:$BB$3000"),31,0),0)</f>
        <v>0</v>
      </c>
      <c r="K1999" s="258"/>
    </row>
    <row r="2000" spans="1:11" ht="30" customHeight="1" x14ac:dyDescent="0.2">
      <c r="A2000" s="254"/>
      <c r="B2000" s="554" t="s">
        <v>10</v>
      </c>
      <c r="C2000" s="561" t="s">
        <v>38067</v>
      </c>
      <c r="D2000" s="256" t="str">
        <f>VLOOKUP(Tabela24[[#This Row],[Symbol]],Baza_cen[],3,0)</f>
        <v>Profil drzwiowy z KLINARYTU</v>
      </c>
      <c r="E2000" s="257"/>
      <c r="F2000" s="257"/>
      <c r="G2000" s="257">
        <f ca="1">IFERROR(VLOOKUP(Tabela24[[#This Row],[Symbol]],INDIRECT("'"&amp;Tabela24[[#This Row],[INDEX]]&amp;"'!$D$5:$BB$3000"),13,0),0)</f>
        <v>0</v>
      </c>
      <c r="H2000" s="257" t="str">
        <f ca="1">IFERROR(VLOOKUP(Tabela24[[#This Row],[Symbol]],INDIRECT("'"&amp;Tabela24[[#This Row],[INDEX]]&amp;"'!$D$4:$BB$3000"),14,0),0)</f>
        <v>szt.</v>
      </c>
      <c r="I2000" s="409">
        <f ca="1">IFERROR(VLOOKUP(Tabela24[[#This Row],[Symbol]],INDIRECT("'"&amp;Tabela24[[#This Row],[INDEX]]&amp;"'!$D$4:$BB$3000"),30,0),0)</f>
        <v>0</v>
      </c>
      <c r="J2000" s="437">
        <f ca="1">IFERROR(VLOOKUP(Tabela24[[#This Row],[Symbol]],INDIRECT("'"&amp;Tabela24[[#This Row],[INDEX]]&amp;"'!$D$4:$BB$3000"),31,0),0)</f>
        <v>0</v>
      </c>
      <c r="K2000" s="258"/>
    </row>
    <row r="2001" spans="1:11" ht="30" customHeight="1" x14ac:dyDescent="0.2">
      <c r="A2001" s="254"/>
      <c r="B2001" s="554" t="s">
        <v>10</v>
      </c>
      <c r="C2001" s="561" t="s">
        <v>38068</v>
      </c>
      <c r="D2001" s="256" t="str">
        <f>VLOOKUP(Tabela24[[#This Row],[Symbol]],Baza_cen[],3,0)</f>
        <v>Profil drzwiowy z KLINARYTU</v>
      </c>
      <c r="E2001" s="257"/>
      <c r="F2001" s="257"/>
      <c r="G2001" s="257">
        <f ca="1">IFERROR(VLOOKUP(Tabela24[[#This Row],[Symbol]],INDIRECT("'"&amp;Tabela24[[#This Row],[INDEX]]&amp;"'!$D$5:$BB$3000"),13,0),0)</f>
        <v>0</v>
      </c>
      <c r="H2001" s="257" t="str">
        <f ca="1">IFERROR(VLOOKUP(Tabela24[[#This Row],[Symbol]],INDIRECT("'"&amp;Tabela24[[#This Row],[INDEX]]&amp;"'!$D$4:$BB$3000"),14,0),0)</f>
        <v>szt.</v>
      </c>
      <c r="I2001" s="409">
        <f ca="1">IFERROR(VLOOKUP(Tabela24[[#This Row],[Symbol]],INDIRECT("'"&amp;Tabela24[[#This Row],[INDEX]]&amp;"'!$D$4:$BB$3000"),30,0),0)</f>
        <v>0</v>
      </c>
      <c r="J2001" s="437">
        <f ca="1">IFERROR(VLOOKUP(Tabela24[[#This Row],[Symbol]],INDIRECT("'"&amp;Tabela24[[#This Row],[INDEX]]&amp;"'!$D$4:$BB$3000"),31,0),0)</f>
        <v>0</v>
      </c>
      <c r="K2001" s="258"/>
    </row>
    <row r="2002" spans="1:11" ht="30" customHeight="1" x14ac:dyDescent="0.2">
      <c r="A2002" s="254"/>
      <c r="B2002" s="554" t="s">
        <v>10</v>
      </c>
      <c r="C2002" s="561" t="s">
        <v>38069</v>
      </c>
      <c r="D2002" s="256" t="str">
        <f>VLOOKUP(Tabela24[[#This Row],[Symbol]],Baza_cen[],3,0)</f>
        <v>Profil drzwiowy z KLINARYTU</v>
      </c>
      <c r="E2002" s="257"/>
      <c r="F2002" s="257"/>
      <c r="G2002" s="257">
        <f ca="1">IFERROR(VLOOKUP(Tabela24[[#This Row],[Symbol]],INDIRECT("'"&amp;Tabela24[[#This Row],[INDEX]]&amp;"'!$D$5:$BB$3000"),13,0),0)</f>
        <v>0</v>
      </c>
      <c r="H2002" s="257" t="str">
        <f ca="1">IFERROR(VLOOKUP(Tabela24[[#This Row],[Symbol]],INDIRECT("'"&amp;Tabela24[[#This Row],[INDEX]]&amp;"'!$D$4:$BB$3000"),14,0),0)</f>
        <v>szt.</v>
      </c>
      <c r="I2002" s="409">
        <f ca="1">IFERROR(VLOOKUP(Tabela24[[#This Row],[Symbol]],INDIRECT("'"&amp;Tabela24[[#This Row],[INDEX]]&amp;"'!$D$4:$BB$3000"),30,0),0)</f>
        <v>0</v>
      </c>
      <c r="J2002" s="437">
        <f ca="1">IFERROR(VLOOKUP(Tabela24[[#This Row],[Symbol]],INDIRECT("'"&amp;Tabela24[[#This Row],[INDEX]]&amp;"'!$D$4:$BB$3000"),31,0),0)</f>
        <v>0</v>
      </c>
      <c r="K2002" s="258"/>
    </row>
    <row r="2003" spans="1:11" ht="30" customHeight="1" x14ac:dyDescent="0.2">
      <c r="A2003" s="254"/>
      <c r="B2003" s="554" t="s">
        <v>10</v>
      </c>
      <c r="C2003" s="561" t="s">
        <v>38070</v>
      </c>
      <c r="D2003" s="256" t="str">
        <f>VLOOKUP(Tabela24[[#This Row],[Symbol]],Baza_cen[],3,0)</f>
        <v>Profil drzwiowy z KLINARYTU</v>
      </c>
      <c r="E2003" s="257"/>
      <c r="F2003" s="257"/>
      <c r="G2003" s="257">
        <f ca="1">IFERROR(VLOOKUP(Tabela24[[#This Row],[Symbol]],INDIRECT("'"&amp;Tabela24[[#This Row],[INDEX]]&amp;"'!$D$5:$BB$3000"),13,0),0)</f>
        <v>0</v>
      </c>
      <c r="H2003" s="257" t="str">
        <f ca="1">IFERROR(VLOOKUP(Tabela24[[#This Row],[Symbol]],INDIRECT("'"&amp;Tabela24[[#This Row],[INDEX]]&amp;"'!$D$4:$BB$3000"),14,0),0)</f>
        <v>szt.</v>
      </c>
      <c r="I2003" s="409">
        <f ca="1">IFERROR(VLOOKUP(Tabela24[[#This Row],[Symbol]],INDIRECT("'"&amp;Tabela24[[#This Row],[INDEX]]&amp;"'!$D$4:$BB$3000"),30,0),0)</f>
        <v>0</v>
      </c>
      <c r="J2003" s="437">
        <f ca="1">IFERROR(VLOOKUP(Tabela24[[#This Row],[Symbol]],INDIRECT("'"&amp;Tabela24[[#This Row],[INDEX]]&amp;"'!$D$4:$BB$3000"),31,0),0)</f>
        <v>0</v>
      </c>
      <c r="K2003" s="258"/>
    </row>
    <row r="2004" spans="1:11" ht="30" customHeight="1" x14ac:dyDescent="0.2">
      <c r="A2004" s="254"/>
      <c r="B2004" s="554" t="s">
        <v>10</v>
      </c>
      <c r="C2004" s="561" t="s">
        <v>38071</v>
      </c>
      <c r="D2004" s="256" t="str">
        <f>VLOOKUP(Tabela24[[#This Row],[Symbol]],Baza_cen[],3,0)</f>
        <v>Profil drzwiowy z KLINARYTU</v>
      </c>
      <c r="E2004" s="257"/>
      <c r="F2004" s="257"/>
      <c r="G2004" s="257">
        <f ca="1">IFERROR(VLOOKUP(Tabela24[[#This Row],[Symbol]],INDIRECT("'"&amp;Tabela24[[#This Row],[INDEX]]&amp;"'!$D$5:$BB$3000"),13,0),0)</f>
        <v>0</v>
      </c>
      <c r="H2004" s="257" t="str">
        <f ca="1">IFERROR(VLOOKUP(Tabela24[[#This Row],[Symbol]],INDIRECT("'"&amp;Tabela24[[#This Row],[INDEX]]&amp;"'!$D$4:$BB$3000"),14,0),0)</f>
        <v>szt.</v>
      </c>
      <c r="I2004" s="409">
        <f ca="1">IFERROR(VLOOKUP(Tabela24[[#This Row],[Symbol]],INDIRECT("'"&amp;Tabela24[[#This Row],[INDEX]]&amp;"'!$D$4:$BB$3000"),30,0),0)</f>
        <v>0</v>
      </c>
      <c r="J2004" s="437">
        <f ca="1">IFERROR(VLOOKUP(Tabela24[[#This Row],[Symbol]],INDIRECT("'"&amp;Tabela24[[#This Row],[INDEX]]&amp;"'!$D$4:$BB$3000"),31,0),0)</f>
        <v>0</v>
      </c>
      <c r="K2004" s="258"/>
    </row>
    <row r="2005" spans="1:11" ht="30" customHeight="1" x14ac:dyDescent="0.2">
      <c r="A2005" s="254"/>
      <c r="B2005" s="554" t="s">
        <v>10</v>
      </c>
      <c r="C2005" s="561" t="s">
        <v>38072</v>
      </c>
      <c r="D2005" s="256" t="str">
        <f>VLOOKUP(Tabela24[[#This Row],[Symbol]],Baza_cen[],3,0)</f>
        <v>Profil drzwiowy z KLINARYTU</v>
      </c>
      <c r="E2005" s="257"/>
      <c r="F2005" s="257"/>
      <c r="G2005" s="257">
        <f ca="1">IFERROR(VLOOKUP(Tabela24[[#This Row],[Symbol]],INDIRECT("'"&amp;Tabela24[[#This Row],[INDEX]]&amp;"'!$D$5:$BB$3000"),13,0),0)</f>
        <v>0</v>
      </c>
      <c r="H2005" s="257" t="str">
        <f ca="1">IFERROR(VLOOKUP(Tabela24[[#This Row],[Symbol]],INDIRECT("'"&amp;Tabela24[[#This Row],[INDEX]]&amp;"'!$D$4:$BB$3000"),14,0),0)</f>
        <v>szt.</v>
      </c>
      <c r="I2005" s="409">
        <f ca="1">IFERROR(VLOOKUP(Tabela24[[#This Row],[Symbol]],INDIRECT("'"&amp;Tabela24[[#This Row],[INDEX]]&amp;"'!$D$4:$BB$3000"),30,0),0)</f>
        <v>0</v>
      </c>
      <c r="J2005" s="437">
        <f ca="1">IFERROR(VLOOKUP(Tabela24[[#This Row],[Symbol]],INDIRECT("'"&amp;Tabela24[[#This Row],[INDEX]]&amp;"'!$D$4:$BB$3000"),31,0),0)</f>
        <v>0</v>
      </c>
      <c r="K2005" s="258"/>
    </row>
    <row r="2006" spans="1:11" ht="30" customHeight="1" x14ac:dyDescent="0.2">
      <c r="A2006" s="254"/>
      <c r="B2006" s="554" t="s">
        <v>10</v>
      </c>
      <c r="C2006" s="561" t="s">
        <v>38073</v>
      </c>
      <c r="D2006" s="256" t="str">
        <f>VLOOKUP(Tabela24[[#This Row],[Symbol]],Baza_cen[],3,0)</f>
        <v>Profil drzwiowy z KLINARYTU</v>
      </c>
      <c r="E2006" s="257"/>
      <c r="F2006" s="257"/>
      <c r="G2006" s="257">
        <f ca="1">IFERROR(VLOOKUP(Tabela24[[#This Row],[Symbol]],INDIRECT("'"&amp;Tabela24[[#This Row],[INDEX]]&amp;"'!$D$5:$BB$3000"),13,0),0)</f>
        <v>0</v>
      </c>
      <c r="H2006" s="257" t="str">
        <f ca="1">IFERROR(VLOOKUP(Tabela24[[#This Row],[Symbol]],INDIRECT("'"&amp;Tabela24[[#This Row],[INDEX]]&amp;"'!$D$4:$BB$3000"),14,0),0)</f>
        <v>szt.</v>
      </c>
      <c r="I2006" s="409">
        <f ca="1">IFERROR(VLOOKUP(Tabela24[[#This Row],[Symbol]],INDIRECT("'"&amp;Tabela24[[#This Row],[INDEX]]&amp;"'!$D$4:$BB$3000"),30,0),0)</f>
        <v>0</v>
      </c>
      <c r="J2006" s="437">
        <f ca="1">IFERROR(VLOOKUP(Tabela24[[#This Row],[Symbol]],INDIRECT("'"&amp;Tabela24[[#This Row],[INDEX]]&amp;"'!$D$4:$BB$3000"),31,0),0)</f>
        <v>0</v>
      </c>
      <c r="K2006" s="258"/>
    </row>
    <row r="2007" spans="1:11" ht="30" customHeight="1" x14ac:dyDescent="0.2">
      <c r="A2007" s="254"/>
      <c r="B2007" s="554" t="s">
        <v>10</v>
      </c>
      <c r="C2007" s="561" t="s">
        <v>38074</v>
      </c>
      <c r="D2007" s="256" t="str">
        <f>VLOOKUP(Tabela24[[#This Row],[Symbol]],Baza_cen[],3,0)</f>
        <v>Profil drzwiowy z KLINARYTU</v>
      </c>
      <c r="E2007" s="257"/>
      <c r="F2007" s="257"/>
      <c r="G2007" s="257">
        <f ca="1">IFERROR(VLOOKUP(Tabela24[[#This Row],[Symbol]],INDIRECT("'"&amp;Tabela24[[#This Row],[INDEX]]&amp;"'!$D$5:$BB$3000"),13,0),0)</f>
        <v>0</v>
      </c>
      <c r="H2007" s="257" t="str">
        <f ca="1">IFERROR(VLOOKUP(Tabela24[[#This Row],[Symbol]],INDIRECT("'"&amp;Tabela24[[#This Row],[INDEX]]&amp;"'!$D$4:$BB$3000"),14,0),0)</f>
        <v>szt.</v>
      </c>
      <c r="I2007" s="409">
        <f ca="1">IFERROR(VLOOKUP(Tabela24[[#This Row],[Symbol]],INDIRECT("'"&amp;Tabela24[[#This Row],[INDEX]]&amp;"'!$D$4:$BB$3000"),30,0),0)</f>
        <v>0</v>
      </c>
      <c r="J2007" s="437">
        <f ca="1">IFERROR(VLOOKUP(Tabela24[[#This Row],[Symbol]],INDIRECT("'"&amp;Tabela24[[#This Row],[INDEX]]&amp;"'!$D$4:$BB$3000"),31,0),0)</f>
        <v>0</v>
      </c>
      <c r="K2007" s="258"/>
    </row>
    <row r="2008" spans="1:11" ht="30" customHeight="1" x14ac:dyDescent="0.2">
      <c r="A2008" s="254"/>
      <c r="B2008" s="554" t="s">
        <v>10</v>
      </c>
      <c r="C2008" s="561" t="s">
        <v>38075</v>
      </c>
      <c r="D2008" s="256" t="str">
        <f>VLOOKUP(Tabela24[[#This Row],[Symbol]],Baza_cen[],3,0)</f>
        <v>Profil drzwiowy z KLINARYTU</v>
      </c>
      <c r="E2008" s="257"/>
      <c r="F2008" s="257"/>
      <c r="G2008" s="257">
        <f ca="1">IFERROR(VLOOKUP(Tabela24[[#This Row],[Symbol]],INDIRECT("'"&amp;Tabela24[[#This Row],[INDEX]]&amp;"'!$D$5:$BB$3000"),13,0),0)</f>
        <v>0</v>
      </c>
      <c r="H2008" s="257" t="str">
        <f ca="1">IFERROR(VLOOKUP(Tabela24[[#This Row],[Symbol]],INDIRECT("'"&amp;Tabela24[[#This Row],[INDEX]]&amp;"'!$D$4:$BB$3000"),14,0),0)</f>
        <v>szt.</v>
      </c>
      <c r="I2008" s="409">
        <f ca="1">IFERROR(VLOOKUP(Tabela24[[#This Row],[Symbol]],INDIRECT("'"&amp;Tabela24[[#This Row],[INDEX]]&amp;"'!$D$4:$BB$3000"),30,0),0)</f>
        <v>0</v>
      </c>
      <c r="J2008" s="437">
        <f ca="1">IFERROR(VLOOKUP(Tabela24[[#This Row],[Symbol]],INDIRECT("'"&amp;Tabela24[[#This Row],[INDEX]]&amp;"'!$D$4:$BB$3000"),31,0),0)</f>
        <v>0</v>
      </c>
      <c r="K2008" s="258"/>
    </row>
    <row r="2009" spans="1:11" ht="30" customHeight="1" x14ac:dyDescent="0.2">
      <c r="A2009" s="254"/>
      <c r="B2009" s="554" t="s">
        <v>10</v>
      </c>
      <c r="C2009" s="561" t="s">
        <v>38076</v>
      </c>
      <c r="D2009" s="256" t="str">
        <f>VLOOKUP(Tabela24[[#This Row],[Symbol]],Baza_cen[],3,0)</f>
        <v>Profil drzwiowy z KLINARYTU</v>
      </c>
      <c r="E2009" s="257"/>
      <c r="F2009" s="257"/>
      <c r="G2009" s="257">
        <f ca="1">IFERROR(VLOOKUP(Tabela24[[#This Row],[Symbol]],INDIRECT("'"&amp;Tabela24[[#This Row],[INDEX]]&amp;"'!$D$5:$BB$3000"),13,0),0)</f>
        <v>0</v>
      </c>
      <c r="H2009" s="257" t="str">
        <f ca="1">IFERROR(VLOOKUP(Tabela24[[#This Row],[Symbol]],INDIRECT("'"&amp;Tabela24[[#This Row],[INDEX]]&amp;"'!$D$4:$BB$3000"),14,0),0)</f>
        <v>szt.</v>
      </c>
      <c r="I2009" s="409">
        <f ca="1">IFERROR(VLOOKUP(Tabela24[[#This Row],[Symbol]],INDIRECT("'"&amp;Tabela24[[#This Row],[INDEX]]&amp;"'!$D$4:$BB$3000"),30,0),0)</f>
        <v>0</v>
      </c>
      <c r="J2009" s="437">
        <f ca="1">IFERROR(VLOOKUP(Tabela24[[#This Row],[Symbol]],INDIRECT("'"&amp;Tabela24[[#This Row],[INDEX]]&amp;"'!$D$4:$BB$3000"),31,0),0)</f>
        <v>0</v>
      </c>
      <c r="K2009" s="258"/>
    </row>
    <row r="2010" spans="1:11" ht="30" customHeight="1" x14ac:dyDescent="0.2">
      <c r="A2010" s="254"/>
      <c r="B2010" s="554" t="s">
        <v>10</v>
      </c>
      <c r="C2010" s="561" t="s">
        <v>38077</v>
      </c>
      <c r="D2010" s="256" t="str">
        <f>VLOOKUP(Tabela24[[#This Row],[Symbol]],Baza_cen[],3,0)</f>
        <v>Profil drzwiowy z KLINARYTU</v>
      </c>
      <c r="E2010" s="257"/>
      <c r="F2010" s="257"/>
      <c r="G2010" s="257">
        <f ca="1">IFERROR(VLOOKUP(Tabela24[[#This Row],[Symbol]],INDIRECT("'"&amp;Tabela24[[#This Row],[INDEX]]&amp;"'!$D$5:$BB$3000"),13,0),0)</f>
        <v>0</v>
      </c>
      <c r="H2010" s="257" t="str">
        <f ca="1">IFERROR(VLOOKUP(Tabela24[[#This Row],[Symbol]],INDIRECT("'"&amp;Tabela24[[#This Row],[INDEX]]&amp;"'!$D$4:$BB$3000"),14,0),0)</f>
        <v>szt.</v>
      </c>
      <c r="I2010" s="409">
        <f ca="1">IFERROR(VLOOKUP(Tabela24[[#This Row],[Symbol]],INDIRECT("'"&amp;Tabela24[[#This Row],[INDEX]]&amp;"'!$D$4:$BB$3000"),30,0),0)</f>
        <v>0</v>
      </c>
      <c r="J2010" s="437">
        <f ca="1">IFERROR(VLOOKUP(Tabela24[[#This Row],[Symbol]],INDIRECT("'"&amp;Tabela24[[#This Row],[INDEX]]&amp;"'!$D$4:$BB$3000"),31,0),0)</f>
        <v>0</v>
      </c>
      <c r="K2010" s="258"/>
    </row>
    <row r="2011" spans="1:11" ht="30" customHeight="1" x14ac:dyDescent="0.2">
      <c r="A2011" s="254"/>
      <c r="B2011" s="554" t="s">
        <v>10</v>
      </c>
      <c r="C2011" s="561" t="s">
        <v>38078</v>
      </c>
      <c r="D2011" s="256" t="str">
        <f>VLOOKUP(Tabela24[[#This Row],[Symbol]],Baza_cen[],3,0)</f>
        <v>Profil drzwiowy z KLINARYTU</v>
      </c>
      <c r="E2011" s="257"/>
      <c r="F2011" s="257"/>
      <c r="G2011" s="257">
        <f ca="1">IFERROR(VLOOKUP(Tabela24[[#This Row],[Symbol]],INDIRECT("'"&amp;Tabela24[[#This Row],[INDEX]]&amp;"'!$D$5:$BB$3000"),13,0),0)</f>
        <v>0</v>
      </c>
      <c r="H2011" s="257" t="str">
        <f ca="1">IFERROR(VLOOKUP(Tabela24[[#This Row],[Symbol]],INDIRECT("'"&amp;Tabela24[[#This Row],[INDEX]]&amp;"'!$D$4:$BB$3000"),14,0),0)</f>
        <v>szt.</v>
      </c>
      <c r="I2011" s="409">
        <f ca="1">IFERROR(VLOOKUP(Tabela24[[#This Row],[Symbol]],INDIRECT("'"&amp;Tabela24[[#This Row],[INDEX]]&amp;"'!$D$4:$BB$3000"),30,0),0)</f>
        <v>0</v>
      </c>
      <c r="J2011" s="437">
        <f ca="1">IFERROR(VLOOKUP(Tabela24[[#This Row],[Symbol]],INDIRECT("'"&amp;Tabela24[[#This Row],[INDEX]]&amp;"'!$D$4:$BB$3000"),31,0),0)</f>
        <v>0</v>
      </c>
      <c r="K2011" s="258"/>
    </row>
    <row r="2012" spans="1:11" ht="30" customHeight="1" x14ac:dyDescent="0.2">
      <c r="A2012" s="254"/>
      <c r="B2012" s="554" t="s">
        <v>10</v>
      </c>
      <c r="C2012" s="561" t="s">
        <v>38079</v>
      </c>
      <c r="D2012" s="256" t="str">
        <f>VLOOKUP(Tabela24[[#This Row],[Symbol]],Baza_cen[],3,0)</f>
        <v>Profil drzwiowy z KLINARYTU</v>
      </c>
      <c r="E2012" s="257"/>
      <c r="F2012" s="257"/>
      <c r="G2012" s="257">
        <f ca="1">IFERROR(VLOOKUP(Tabela24[[#This Row],[Symbol]],INDIRECT("'"&amp;Tabela24[[#This Row],[INDEX]]&amp;"'!$D$5:$BB$3000"),13,0),0)</f>
        <v>0</v>
      </c>
      <c r="H2012" s="257" t="str">
        <f ca="1">IFERROR(VLOOKUP(Tabela24[[#This Row],[Symbol]],INDIRECT("'"&amp;Tabela24[[#This Row],[INDEX]]&amp;"'!$D$4:$BB$3000"),14,0),0)</f>
        <v>szt.</v>
      </c>
      <c r="I2012" s="409">
        <f ca="1">IFERROR(VLOOKUP(Tabela24[[#This Row],[Symbol]],INDIRECT("'"&amp;Tabela24[[#This Row],[INDEX]]&amp;"'!$D$4:$BB$3000"),30,0),0)</f>
        <v>0</v>
      </c>
      <c r="J2012" s="437">
        <f ca="1">IFERROR(VLOOKUP(Tabela24[[#This Row],[Symbol]],INDIRECT("'"&amp;Tabela24[[#This Row],[INDEX]]&amp;"'!$D$4:$BB$3000"),31,0),0)</f>
        <v>0</v>
      </c>
      <c r="K2012" s="258"/>
    </row>
    <row r="2013" spans="1:11" ht="30" customHeight="1" x14ac:dyDescent="0.2">
      <c r="A2013" s="254"/>
      <c r="B2013" s="554" t="s">
        <v>10</v>
      </c>
      <c r="C2013" s="561" t="s">
        <v>38080</v>
      </c>
      <c r="D2013" s="256" t="str">
        <f>VLOOKUP(Tabela24[[#This Row],[Symbol]],Baza_cen[],3,0)</f>
        <v>Profil drzwiowy z KLINARYTU</v>
      </c>
      <c r="E2013" s="257"/>
      <c r="F2013" s="257"/>
      <c r="G2013" s="257">
        <f ca="1">IFERROR(VLOOKUP(Tabela24[[#This Row],[Symbol]],INDIRECT("'"&amp;Tabela24[[#This Row],[INDEX]]&amp;"'!$D$5:$BB$3000"),13,0),0)</f>
        <v>0</v>
      </c>
      <c r="H2013" s="257" t="str">
        <f ca="1">IFERROR(VLOOKUP(Tabela24[[#This Row],[Symbol]],INDIRECT("'"&amp;Tabela24[[#This Row],[INDEX]]&amp;"'!$D$4:$BB$3000"),14,0),0)</f>
        <v>szt.</v>
      </c>
      <c r="I2013" s="409">
        <f ca="1">IFERROR(VLOOKUP(Tabela24[[#This Row],[Symbol]],INDIRECT("'"&amp;Tabela24[[#This Row],[INDEX]]&amp;"'!$D$4:$BB$3000"),30,0),0)</f>
        <v>0</v>
      </c>
      <c r="J2013" s="437">
        <f ca="1">IFERROR(VLOOKUP(Tabela24[[#This Row],[Symbol]],INDIRECT("'"&amp;Tabela24[[#This Row],[INDEX]]&amp;"'!$D$4:$BB$3000"),31,0),0)</f>
        <v>0</v>
      </c>
      <c r="K2013" s="258"/>
    </row>
    <row r="2014" spans="1:11" ht="30" customHeight="1" x14ac:dyDescent="0.2">
      <c r="A2014" s="254"/>
      <c r="B2014" s="554" t="s">
        <v>10</v>
      </c>
      <c r="C2014" s="561" t="s">
        <v>38081</v>
      </c>
      <c r="D2014" s="256" t="str">
        <f>VLOOKUP(Tabela24[[#This Row],[Symbol]],Baza_cen[],3,0)</f>
        <v>Profil drzwiowy z KLINARYTU</v>
      </c>
      <c r="E2014" s="257"/>
      <c r="F2014" s="257"/>
      <c r="G2014" s="257">
        <f ca="1">IFERROR(VLOOKUP(Tabela24[[#This Row],[Symbol]],INDIRECT("'"&amp;Tabela24[[#This Row],[INDEX]]&amp;"'!$D$5:$BB$3000"),13,0),0)</f>
        <v>0</v>
      </c>
      <c r="H2014" s="257" t="str">
        <f ca="1">IFERROR(VLOOKUP(Tabela24[[#This Row],[Symbol]],INDIRECT("'"&amp;Tabela24[[#This Row],[INDEX]]&amp;"'!$D$4:$BB$3000"),14,0),0)</f>
        <v>szt.</v>
      </c>
      <c r="I2014" s="409">
        <f ca="1">IFERROR(VLOOKUP(Tabela24[[#This Row],[Symbol]],INDIRECT("'"&amp;Tabela24[[#This Row],[INDEX]]&amp;"'!$D$4:$BB$3000"),30,0),0)</f>
        <v>0</v>
      </c>
      <c r="J2014" s="437">
        <f ca="1">IFERROR(VLOOKUP(Tabela24[[#This Row],[Symbol]],INDIRECT("'"&amp;Tabela24[[#This Row],[INDEX]]&amp;"'!$D$4:$BB$3000"),31,0),0)</f>
        <v>0</v>
      </c>
      <c r="K2014" s="258"/>
    </row>
    <row r="2015" spans="1:11" ht="30" customHeight="1" x14ac:dyDescent="0.2">
      <c r="A2015" s="254"/>
      <c r="B2015" s="554" t="s">
        <v>10</v>
      </c>
      <c r="C2015" s="561" t="s">
        <v>38082</v>
      </c>
      <c r="D2015" s="256" t="str">
        <f>VLOOKUP(Tabela24[[#This Row],[Symbol]],Baza_cen[],3,0)</f>
        <v>Profil drzwiowy z KLINARYTU</v>
      </c>
      <c r="E2015" s="257"/>
      <c r="F2015" s="257"/>
      <c r="G2015" s="257">
        <f ca="1">IFERROR(VLOOKUP(Tabela24[[#This Row],[Symbol]],INDIRECT("'"&amp;Tabela24[[#This Row],[INDEX]]&amp;"'!$D$5:$BB$3000"),13,0),0)</f>
        <v>0</v>
      </c>
      <c r="H2015" s="257" t="str">
        <f ca="1">IFERROR(VLOOKUP(Tabela24[[#This Row],[Symbol]],INDIRECT("'"&amp;Tabela24[[#This Row],[INDEX]]&amp;"'!$D$4:$BB$3000"),14,0),0)</f>
        <v>szt.</v>
      </c>
      <c r="I2015" s="409">
        <f ca="1">IFERROR(VLOOKUP(Tabela24[[#This Row],[Symbol]],INDIRECT("'"&amp;Tabela24[[#This Row],[INDEX]]&amp;"'!$D$4:$BB$3000"),30,0),0)</f>
        <v>0</v>
      </c>
      <c r="J2015" s="437">
        <f ca="1">IFERROR(VLOOKUP(Tabela24[[#This Row],[Symbol]],INDIRECT("'"&amp;Tabela24[[#This Row],[INDEX]]&amp;"'!$D$4:$BB$3000"),31,0),0)</f>
        <v>0</v>
      </c>
      <c r="K2015" s="258"/>
    </row>
    <row r="2016" spans="1:11" ht="30" customHeight="1" x14ac:dyDescent="0.2">
      <c r="A2016" s="254"/>
      <c r="B2016" s="554" t="s">
        <v>10</v>
      </c>
      <c r="C2016" s="561" t="s">
        <v>38083</v>
      </c>
      <c r="D2016" s="256" t="str">
        <f>VLOOKUP(Tabela24[[#This Row],[Symbol]],Baza_cen[],3,0)</f>
        <v>Profil drzwiowy z KLINARYTU</v>
      </c>
      <c r="E2016" s="257"/>
      <c r="F2016" s="257"/>
      <c r="G2016" s="257">
        <f ca="1">IFERROR(VLOOKUP(Tabela24[[#This Row],[Symbol]],INDIRECT("'"&amp;Tabela24[[#This Row],[INDEX]]&amp;"'!$D$5:$BB$3000"),13,0),0)</f>
        <v>0</v>
      </c>
      <c r="H2016" s="257" t="str">
        <f ca="1">IFERROR(VLOOKUP(Tabela24[[#This Row],[Symbol]],INDIRECT("'"&amp;Tabela24[[#This Row],[INDEX]]&amp;"'!$D$4:$BB$3000"),14,0),0)</f>
        <v>szt.</v>
      </c>
      <c r="I2016" s="409">
        <f ca="1">IFERROR(VLOOKUP(Tabela24[[#This Row],[Symbol]],INDIRECT("'"&amp;Tabela24[[#This Row],[INDEX]]&amp;"'!$D$4:$BB$3000"),30,0),0)</f>
        <v>0</v>
      </c>
      <c r="J2016" s="437">
        <f ca="1">IFERROR(VLOOKUP(Tabela24[[#This Row],[Symbol]],INDIRECT("'"&amp;Tabela24[[#This Row],[INDEX]]&amp;"'!$D$4:$BB$3000"),31,0),0)</f>
        <v>0</v>
      </c>
      <c r="K2016" s="258"/>
    </row>
    <row r="2017" spans="1:11" ht="30" customHeight="1" x14ac:dyDescent="0.2">
      <c r="A2017" s="254"/>
      <c r="B2017" s="554" t="s">
        <v>10</v>
      </c>
      <c r="C2017" s="561" t="s">
        <v>38084</v>
      </c>
      <c r="D2017" s="256" t="str">
        <f>VLOOKUP(Tabela24[[#This Row],[Symbol]],Baza_cen[],3,0)</f>
        <v>Profil drzwiowy z KLINARYTU</v>
      </c>
      <c r="E2017" s="257"/>
      <c r="F2017" s="257"/>
      <c r="G2017" s="257">
        <f ca="1">IFERROR(VLOOKUP(Tabela24[[#This Row],[Symbol]],INDIRECT("'"&amp;Tabela24[[#This Row],[INDEX]]&amp;"'!$D$5:$BB$3000"),13,0),0)</f>
        <v>0</v>
      </c>
      <c r="H2017" s="257" t="str">
        <f ca="1">IFERROR(VLOOKUP(Tabela24[[#This Row],[Symbol]],INDIRECT("'"&amp;Tabela24[[#This Row],[INDEX]]&amp;"'!$D$4:$BB$3000"),14,0),0)</f>
        <v>szt.</v>
      </c>
      <c r="I2017" s="409">
        <f ca="1">IFERROR(VLOOKUP(Tabela24[[#This Row],[Symbol]],INDIRECT("'"&amp;Tabela24[[#This Row],[INDEX]]&amp;"'!$D$4:$BB$3000"),30,0),0)</f>
        <v>0</v>
      </c>
      <c r="J2017" s="437">
        <f ca="1">IFERROR(VLOOKUP(Tabela24[[#This Row],[Symbol]],INDIRECT("'"&amp;Tabela24[[#This Row],[INDEX]]&amp;"'!$D$4:$BB$3000"),31,0),0)</f>
        <v>0</v>
      </c>
      <c r="K2017" s="258"/>
    </row>
    <row r="2018" spans="1:11" ht="30" customHeight="1" x14ac:dyDescent="0.2">
      <c r="A2018" s="254"/>
      <c r="B2018" s="554" t="s">
        <v>10</v>
      </c>
      <c r="C2018" s="561" t="s">
        <v>38085</v>
      </c>
      <c r="D2018" s="256" t="str">
        <f>VLOOKUP(Tabela24[[#This Row],[Symbol]],Baza_cen[],3,0)</f>
        <v>Profil drzwiowy z KLINARYTU</v>
      </c>
      <c r="E2018" s="257"/>
      <c r="F2018" s="257"/>
      <c r="G2018" s="257">
        <f ca="1">IFERROR(VLOOKUP(Tabela24[[#This Row],[Symbol]],INDIRECT("'"&amp;Tabela24[[#This Row],[INDEX]]&amp;"'!$D$5:$BB$3000"),13,0),0)</f>
        <v>0</v>
      </c>
      <c r="H2018" s="257" t="str">
        <f ca="1">IFERROR(VLOOKUP(Tabela24[[#This Row],[Symbol]],INDIRECT("'"&amp;Tabela24[[#This Row],[INDEX]]&amp;"'!$D$4:$BB$3000"),14,0),0)</f>
        <v>szt.</v>
      </c>
      <c r="I2018" s="409">
        <f ca="1">IFERROR(VLOOKUP(Tabela24[[#This Row],[Symbol]],INDIRECT("'"&amp;Tabela24[[#This Row],[INDEX]]&amp;"'!$D$4:$BB$3000"),30,0),0)</f>
        <v>0</v>
      </c>
      <c r="J2018" s="437">
        <f ca="1">IFERROR(VLOOKUP(Tabela24[[#This Row],[Symbol]],INDIRECT("'"&amp;Tabela24[[#This Row],[INDEX]]&amp;"'!$D$4:$BB$3000"),31,0),0)</f>
        <v>0</v>
      </c>
      <c r="K2018" s="258"/>
    </row>
    <row r="2019" spans="1:11" ht="30" customHeight="1" x14ac:dyDescent="0.2">
      <c r="A2019" s="254"/>
      <c r="B2019" s="554" t="s">
        <v>10</v>
      </c>
      <c r="C2019" s="561" t="s">
        <v>38086</v>
      </c>
      <c r="D2019" s="256" t="str">
        <f>VLOOKUP(Tabela24[[#This Row],[Symbol]],Baza_cen[],3,0)</f>
        <v>Profil drzwiowy z KLINARYTU</v>
      </c>
      <c r="E2019" s="257"/>
      <c r="F2019" s="257"/>
      <c r="G2019" s="257">
        <f ca="1">IFERROR(VLOOKUP(Tabela24[[#This Row],[Symbol]],INDIRECT("'"&amp;Tabela24[[#This Row],[INDEX]]&amp;"'!$D$5:$BB$3000"),13,0),0)</f>
        <v>0</v>
      </c>
      <c r="H2019" s="257" t="str">
        <f ca="1">IFERROR(VLOOKUP(Tabela24[[#This Row],[Symbol]],INDIRECT("'"&amp;Tabela24[[#This Row],[INDEX]]&amp;"'!$D$4:$BB$3000"),14,0),0)</f>
        <v>szt.</v>
      </c>
      <c r="I2019" s="409">
        <f ca="1">IFERROR(VLOOKUP(Tabela24[[#This Row],[Symbol]],INDIRECT("'"&amp;Tabela24[[#This Row],[INDEX]]&amp;"'!$D$4:$BB$3000"),30,0),0)</f>
        <v>0</v>
      </c>
      <c r="J2019" s="437">
        <f ca="1">IFERROR(VLOOKUP(Tabela24[[#This Row],[Symbol]],INDIRECT("'"&amp;Tabela24[[#This Row],[INDEX]]&amp;"'!$D$4:$BB$3000"),31,0),0)</f>
        <v>0</v>
      </c>
      <c r="K2019" s="258"/>
    </row>
    <row r="2020" spans="1:11" ht="30" customHeight="1" x14ac:dyDescent="0.2">
      <c r="A2020" s="254"/>
      <c r="B2020" s="554" t="s">
        <v>10</v>
      </c>
      <c r="C2020" s="561" t="s">
        <v>38087</v>
      </c>
      <c r="D2020" s="256" t="str">
        <f>VLOOKUP(Tabela24[[#This Row],[Symbol]],Baza_cen[],3,0)</f>
        <v>Profil drzwiowy z KLINARYTU</v>
      </c>
      <c r="E2020" s="257"/>
      <c r="F2020" s="257"/>
      <c r="G2020" s="257">
        <f ca="1">IFERROR(VLOOKUP(Tabela24[[#This Row],[Symbol]],INDIRECT("'"&amp;Tabela24[[#This Row],[INDEX]]&amp;"'!$D$5:$BB$3000"),13,0),0)</f>
        <v>0</v>
      </c>
      <c r="H2020" s="257" t="str">
        <f ca="1">IFERROR(VLOOKUP(Tabela24[[#This Row],[Symbol]],INDIRECT("'"&amp;Tabela24[[#This Row],[INDEX]]&amp;"'!$D$4:$BB$3000"),14,0),0)</f>
        <v>szt.</v>
      </c>
      <c r="I2020" s="409">
        <f ca="1">IFERROR(VLOOKUP(Tabela24[[#This Row],[Symbol]],INDIRECT("'"&amp;Tabela24[[#This Row],[INDEX]]&amp;"'!$D$4:$BB$3000"),30,0),0)</f>
        <v>0</v>
      </c>
      <c r="J2020" s="437">
        <f ca="1">IFERROR(VLOOKUP(Tabela24[[#This Row],[Symbol]],INDIRECT("'"&amp;Tabela24[[#This Row],[INDEX]]&amp;"'!$D$4:$BB$3000"),31,0),0)</f>
        <v>0</v>
      </c>
      <c r="K2020" s="258"/>
    </row>
    <row r="2021" spans="1:11" ht="30" customHeight="1" x14ac:dyDescent="0.2">
      <c r="A2021" s="254"/>
      <c r="B2021" s="554" t="s">
        <v>10</v>
      </c>
      <c r="C2021" s="561" t="s">
        <v>37883</v>
      </c>
      <c r="D2021" s="256" t="str">
        <f>VLOOKUP(Tabela24[[#This Row],[Symbol]],Baza_cen[],3,0)</f>
        <v>Profil drzwiowy z KLINARYTU</v>
      </c>
      <c r="E2021" s="257"/>
      <c r="F2021" s="257"/>
      <c r="G2021" s="257">
        <f ca="1">IFERROR(VLOOKUP(Tabela24[[#This Row],[Symbol]],INDIRECT("'"&amp;Tabela24[[#This Row],[INDEX]]&amp;"'!$D$5:$BB$3000"),13,0),0)</f>
        <v>0</v>
      </c>
      <c r="H2021" s="257" t="str">
        <f ca="1">IFERROR(VLOOKUP(Tabela24[[#This Row],[Symbol]],INDIRECT("'"&amp;Tabela24[[#This Row],[INDEX]]&amp;"'!$D$4:$BB$3000"),14,0),0)</f>
        <v>szt.</v>
      </c>
      <c r="I2021" s="409">
        <f ca="1">IFERROR(VLOOKUP(Tabela24[[#This Row],[Symbol]],INDIRECT("'"&amp;Tabela24[[#This Row],[INDEX]]&amp;"'!$D$4:$BB$3000"),30,0),0)</f>
        <v>0</v>
      </c>
      <c r="J2021" s="437">
        <f ca="1">IFERROR(VLOOKUP(Tabela24[[#This Row],[Symbol]],INDIRECT("'"&amp;Tabela24[[#This Row],[INDEX]]&amp;"'!$D$4:$BB$3000"),31,0),0)</f>
        <v>0</v>
      </c>
      <c r="K2021" s="258"/>
    </row>
    <row r="2022" spans="1:11" ht="30" customHeight="1" x14ac:dyDescent="0.2">
      <c r="A2022" s="254"/>
      <c r="B2022" s="554" t="s">
        <v>10</v>
      </c>
      <c r="C2022" s="561" t="s">
        <v>37884</v>
      </c>
      <c r="D2022" s="256" t="str">
        <f>VLOOKUP(Tabela24[[#This Row],[Symbol]],Baza_cen[],3,0)</f>
        <v>Profil drzwiowy z KLINARYTU</v>
      </c>
      <c r="E2022" s="257"/>
      <c r="F2022" s="257"/>
      <c r="G2022" s="257">
        <f ca="1">IFERROR(VLOOKUP(Tabela24[[#This Row],[Symbol]],INDIRECT("'"&amp;Tabela24[[#This Row],[INDEX]]&amp;"'!$D$5:$BB$3000"),13,0),0)</f>
        <v>0</v>
      </c>
      <c r="H2022" s="257" t="str">
        <f ca="1">IFERROR(VLOOKUP(Tabela24[[#This Row],[Symbol]],INDIRECT("'"&amp;Tabela24[[#This Row],[INDEX]]&amp;"'!$D$4:$BB$3000"),14,0),0)</f>
        <v>szt.</v>
      </c>
      <c r="I2022" s="409">
        <f ca="1">IFERROR(VLOOKUP(Tabela24[[#This Row],[Symbol]],INDIRECT("'"&amp;Tabela24[[#This Row],[INDEX]]&amp;"'!$D$4:$BB$3000"),30,0),0)</f>
        <v>0</v>
      </c>
      <c r="J2022" s="437">
        <f ca="1">IFERROR(VLOOKUP(Tabela24[[#This Row],[Symbol]],INDIRECT("'"&amp;Tabela24[[#This Row],[INDEX]]&amp;"'!$D$4:$BB$3000"),31,0),0)</f>
        <v>0</v>
      </c>
      <c r="K2022" s="258"/>
    </row>
    <row r="2023" spans="1:11" ht="30" customHeight="1" x14ac:dyDescent="0.2">
      <c r="A2023" s="254"/>
      <c r="B2023" s="554" t="s">
        <v>10</v>
      </c>
      <c r="C2023" s="561" t="s">
        <v>37885</v>
      </c>
      <c r="D2023" s="256" t="str">
        <f>VLOOKUP(Tabela24[[#This Row],[Symbol]],Baza_cen[],3,0)</f>
        <v>Profil drzwiowy z KLINARYTU</v>
      </c>
      <c r="E2023" s="257"/>
      <c r="F2023" s="257"/>
      <c r="G2023" s="257">
        <f ca="1">IFERROR(VLOOKUP(Tabela24[[#This Row],[Symbol]],INDIRECT("'"&amp;Tabela24[[#This Row],[INDEX]]&amp;"'!$D$5:$BB$3000"),13,0),0)</f>
        <v>0</v>
      </c>
      <c r="H2023" s="257" t="str">
        <f ca="1">IFERROR(VLOOKUP(Tabela24[[#This Row],[Symbol]],INDIRECT("'"&amp;Tabela24[[#This Row],[INDEX]]&amp;"'!$D$4:$BB$3000"),14,0),0)</f>
        <v>szt.</v>
      </c>
      <c r="I2023" s="409">
        <f ca="1">IFERROR(VLOOKUP(Tabela24[[#This Row],[Symbol]],INDIRECT("'"&amp;Tabela24[[#This Row],[INDEX]]&amp;"'!$D$4:$BB$3000"),30,0),0)</f>
        <v>0</v>
      </c>
      <c r="J2023" s="437">
        <f ca="1">IFERROR(VLOOKUP(Tabela24[[#This Row],[Symbol]],INDIRECT("'"&amp;Tabela24[[#This Row],[INDEX]]&amp;"'!$D$4:$BB$3000"),31,0),0)</f>
        <v>0</v>
      </c>
      <c r="K2023" s="258"/>
    </row>
    <row r="2024" spans="1:11" ht="30" customHeight="1" x14ac:dyDescent="0.2">
      <c r="A2024" s="254"/>
      <c r="B2024" s="554" t="s">
        <v>10</v>
      </c>
      <c r="C2024" s="561" t="s">
        <v>37886</v>
      </c>
      <c r="D2024" s="256" t="str">
        <f>VLOOKUP(Tabela24[[#This Row],[Symbol]],Baza_cen[],3,0)</f>
        <v>Profil drzwiowy z KLINARYTU</v>
      </c>
      <c r="E2024" s="257"/>
      <c r="F2024" s="257"/>
      <c r="G2024" s="257">
        <f ca="1">IFERROR(VLOOKUP(Tabela24[[#This Row],[Symbol]],INDIRECT("'"&amp;Tabela24[[#This Row],[INDEX]]&amp;"'!$D$5:$BB$3000"),13,0),0)</f>
        <v>0</v>
      </c>
      <c r="H2024" s="257" t="str">
        <f ca="1">IFERROR(VLOOKUP(Tabela24[[#This Row],[Symbol]],INDIRECT("'"&amp;Tabela24[[#This Row],[INDEX]]&amp;"'!$D$4:$BB$3000"),14,0),0)</f>
        <v>szt.</v>
      </c>
      <c r="I2024" s="409">
        <f ca="1">IFERROR(VLOOKUP(Tabela24[[#This Row],[Symbol]],INDIRECT("'"&amp;Tabela24[[#This Row],[INDEX]]&amp;"'!$D$4:$BB$3000"),30,0),0)</f>
        <v>0</v>
      </c>
      <c r="J2024" s="437">
        <f ca="1">IFERROR(VLOOKUP(Tabela24[[#This Row],[Symbol]],INDIRECT("'"&amp;Tabela24[[#This Row],[INDEX]]&amp;"'!$D$4:$BB$3000"),31,0),0)</f>
        <v>0</v>
      </c>
      <c r="K2024" s="258"/>
    </row>
    <row r="2025" spans="1:11" ht="30" customHeight="1" x14ac:dyDescent="0.2">
      <c r="A2025" s="254"/>
      <c r="B2025" s="554" t="s">
        <v>10</v>
      </c>
      <c r="C2025" s="561" t="s">
        <v>37887</v>
      </c>
      <c r="D2025" s="256" t="str">
        <f>VLOOKUP(Tabela24[[#This Row],[Symbol]],Baza_cen[],3,0)</f>
        <v>Profil drzwiowy z KLINARYTU</v>
      </c>
      <c r="E2025" s="257"/>
      <c r="F2025" s="257"/>
      <c r="G2025" s="257">
        <f ca="1">IFERROR(VLOOKUP(Tabela24[[#This Row],[Symbol]],INDIRECT("'"&amp;Tabela24[[#This Row],[INDEX]]&amp;"'!$D$5:$BB$3000"),13,0),0)</f>
        <v>0</v>
      </c>
      <c r="H2025" s="257" t="str">
        <f ca="1">IFERROR(VLOOKUP(Tabela24[[#This Row],[Symbol]],INDIRECT("'"&amp;Tabela24[[#This Row],[INDEX]]&amp;"'!$D$4:$BB$3000"),14,0),0)</f>
        <v>szt.</v>
      </c>
      <c r="I2025" s="409">
        <f ca="1">IFERROR(VLOOKUP(Tabela24[[#This Row],[Symbol]],INDIRECT("'"&amp;Tabela24[[#This Row],[INDEX]]&amp;"'!$D$4:$BB$3000"),30,0),0)</f>
        <v>0</v>
      </c>
      <c r="J2025" s="437">
        <f ca="1">IFERROR(VLOOKUP(Tabela24[[#This Row],[Symbol]],INDIRECT("'"&amp;Tabela24[[#This Row],[INDEX]]&amp;"'!$D$4:$BB$3000"),31,0),0)</f>
        <v>0</v>
      </c>
      <c r="K2025" s="258"/>
    </row>
    <row r="2026" spans="1:11" ht="30" customHeight="1" x14ac:dyDescent="0.2">
      <c r="A2026" s="254"/>
      <c r="B2026" s="554" t="s">
        <v>10</v>
      </c>
      <c r="C2026" s="561" t="s">
        <v>37888</v>
      </c>
      <c r="D2026" s="256" t="str">
        <f>VLOOKUP(Tabela24[[#This Row],[Symbol]],Baza_cen[],3,0)</f>
        <v>Profil drzwiowy z KLINARYTU</v>
      </c>
      <c r="E2026" s="257"/>
      <c r="F2026" s="257"/>
      <c r="G2026" s="257">
        <f ca="1">IFERROR(VLOOKUP(Tabela24[[#This Row],[Symbol]],INDIRECT("'"&amp;Tabela24[[#This Row],[INDEX]]&amp;"'!$D$5:$BB$3000"),13,0),0)</f>
        <v>0</v>
      </c>
      <c r="H2026" s="257" t="str">
        <f ca="1">IFERROR(VLOOKUP(Tabela24[[#This Row],[Symbol]],INDIRECT("'"&amp;Tabela24[[#This Row],[INDEX]]&amp;"'!$D$4:$BB$3000"),14,0),0)</f>
        <v>szt.</v>
      </c>
      <c r="I2026" s="409">
        <f ca="1">IFERROR(VLOOKUP(Tabela24[[#This Row],[Symbol]],INDIRECT("'"&amp;Tabela24[[#This Row],[INDEX]]&amp;"'!$D$4:$BB$3000"),30,0),0)</f>
        <v>0</v>
      </c>
      <c r="J2026" s="437">
        <f ca="1">IFERROR(VLOOKUP(Tabela24[[#This Row],[Symbol]],INDIRECT("'"&amp;Tabela24[[#This Row],[INDEX]]&amp;"'!$D$4:$BB$3000"),31,0),0)</f>
        <v>0</v>
      </c>
      <c r="K2026" s="258"/>
    </row>
    <row r="2027" spans="1:11" ht="30" customHeight="1" x14ac:dyDescent="0.2">
      <c r="A2027" s="254"/>
      <c r="B2027" s="554" t="s">
        <v>10</v>
      </c>
      <c r="C2027" s="561" t="s">
        <v>37889</v>
      </c>
      <c r="D2027" s="256" t="str">
        <f>VLOOKUP(Tabela24[[#This Row],[Symbol]],Baza_cen[],3,0)</f>
        <v>Profil drzwiowy z KLINARYTU</v>
      </c>
      <c r="E2027" s="257"/>
      <c r="F2027" s="257"/>
      <c r="G2027" s="257">
        <f ca="1">IFERROR(VLOOKUP(Tabela24[[#This Row],[Symbol]],INDIRECT("'"&amp;Tabela24[[#This Row],[INDEX]]&amp;"'!$D$5:$BB$3000"),13,0),0)</f>
        <v>0</v>
      </c>
      <c r="H2027" s="257" t="str">
        <f ca="1">IFERROR(VLOOKUP(Tabela24[[#This Row],[Symbol]],INDIRECT("'"&amp;Tabela24[[#This Row],[INDEX]]&amp;"'!$D$4:$BB$3000"),14,0),0)</f>
        <v>szt.</v>
      </c>
      <c r="I2027" s="409">
        <f ca="1">IFERROR(VLOOKUP(Tabela24[[#This Row],[Symbol]],INDIRECT("'"&amp;Tabela24[[#This Row],[INDEX]]&amp;"'!$D$4:$BB$3000"),30,0),0)</f>
        <v>0</v>
      </c>
      <c r="J2027" s="437">
        <f ca="1">IFERROR(VLOOKUP(Tabela24[[#This Row],[Symbol]],INDIRECT("'"&amp;Tabela24[[#This Row],[INDEX]]&amp;"'!$D$4:$BB$3000"),31,0),0)</f>
        <v>0</v>
      </c>
      <c r="K2027" s="258"/>
    </row>
    <row r="2028" spans="1:11" ht="30" customHeight="1" x14ac:dyDescent="0.2">
      <c r="A2028" s="254"/>
      <c r="B2028" s="554" t="s">
        <v>10</v>
      </c>
      <c r="C2028" s="561" t="s">
        <v>37890</v>
      </c>
      <c r="D2028" s="256" t="str">
        <f>VLOOKUP(Tabela24[[#This Row],[Symbol]],Baza_cen[],3,0)</f>
        <v>Profil drzwiowy z KLINARYTU</v>
      </c>
      <c r="E2028" s="257"/>
      <c r="F2028" s="257"/>
      <c r="G2028" s="257">
        <f ca="1">IFERROR(VLOOKUP(Tabela24[[#This Row],[Symbol]],INDIRECT("'"&amp;Tabela24[[#This Row],[INDEX]]&amp;"'!$D$5:$BB$3000"),13,0),0)</f>
        <v>0</v>
      </c>
      <c r="H2028" s="257" t="str">
        <f ca="1">IFERROR(VLOOKUP(Tabela24[[#This Row],[Symbol]],INDIRECT("'"&amp;Tabela24[[#This Row],[INDEX]]&amp;"'!$D$4:$BB$3000"),14,0),0)</f>
        <v>szt.</v>
      </c>
      <c r="I2028" s="409">
        <f ca="1">IFERROR(VLOOKUP(Tabela24[[#This Row],[Symbol]],INDIRECT("'"&amp;Tabela24[[#This Row],[INDEX]]&amp;"'!$D$4:$BB$3000"),30,0),0)</f>
        <v>0</v>
      </c>
      <c r="J2028" s="437">
        <f ca="1">IFERROR(VLOOKUP(Tabela24[[#This Row],[Symbol]],INDIRECT("'"&amp;Tabela24[[#This Row],[INDEX]]&amp;"'!$D$4:$BB$3000"),31,0),0)</f>
        <v>0</v>
      </c>
      <c r="K2028" s="258"/>
    </row>
    <row r="2029" spans="1:11" ht="30" customHeight="1" x14ac:dyDescent="0.2">
      <c r="A2029" s="254"/>
      <c r="B2029" s="554" t="s">
        <v>10</v>
      </c>
      <c r="C2029" s="561" t="s">
        <v>37891</v>
      </c>
      <c r="D2029" s="256" t="str">
        <f>VLOOKUP(Tabela24[[#This Row],[Symbol]],Baza_cen[],3,0)</f>
        <v>Profil drzwiowy z KLINARYTU</v>
      </c>
      <c r="E2029" s="257"/>
      <c r="F2029" s="257"/>
      <c r="G2029" s="257">
        <f ca="1">IFERROR(VLOOKUP(Tabela24[[#This Row],[Symbol]],INDIRECT("'"&amp;Tabela24[[#This Row],[INDEX]]&amp;"'!$D$5:$BB$3000"),13,0),0)</f>
        <v>0</v>
      </c>
      <c r="H2029" s="257" t="str">
        <f ca="1">IFERROR(VLOOKUP(Tabela24[[#This Row],[Symbol]],INDIRECT("'"&amp;Tabela24[[#This Row],[INDEX]]&amp;"'!$D$4:$BB$3000"),14,0),0)</f>
        <v>szt.</v>
      </c>
      <c r="I2029" s="409">
        <f ca="1">IFERROR(VLOOKUP(Tabela24[[#This Row],[Symbol]],INDIRECT("'"&amp;Tabela24[[#This Row],[INDEX]]&amp;"'!$D$4:$BB$3000"),30,0),0)</f>
        <v>0</v>
      </c>
      <c r="J2029" s="437">
        <f ca="1">IFERROR(VLOOKUP(Tabela24[[#This Row],[Symbol]],INDIRECT("'"&amp;Tabela24[[#This Row],[INDEX]]&amp;"'!$D$4:$BB$3000"),31,0),0)</f>
        <v>0</v>
      </c>
      <c r="K2029" s="258"/>
    </row>
    <row r="2030" spans="1:11" ht="30" customHeight="1" x14ac:dyDescent="0.2">
      <c r="A2030" s="254"/>
      <c r="B2030" s="554" t="s">
        <v>10</v>
      </c>
      <c r="C2030" s="561" t="s">
        <v>37892</v>
      </c>
      <c r="D2030" s="256" t="str">
        <f>VLOOKUP(Tabela24[[#This Row],[Symbol]],Baza_cen[],3,0)</f>
        <v>Profil drzwiowy z KLINARYTU</v>
      </c>
      <c r="E2030" s="257"/>
      <c r="F2030" s="257"/>
      <c r="G2030" s="257">
        <f ca="1">IFERROR(VLOOKUP(Tabela24[[#This Row],[Symbol]],INDIRECT("'"&amp;Tabela24[[#This Row],[INDEX]]&amp;"'!$D$5:$BB$3000"),13,0),0)</f>
        <v>0</v>
      </c>
      <c r="H2030" s="257" t="str">
        <f ca="1">IFERROR(VLOOKUP(Tabela24[[#This Row],[Symbol]],INDIRECT("'"&amp;Tabela24[[#This Row],[INDEX]]&amp;"'!$D$4:$BB$3000"),14,0),0)</f>
        <v>szt.</v>
      </c>
      <c r="I2030" s="409">
        <f ca="1">IFERROR(VLOOKUP(Tabela24[[#This Row],[Symbol]],INDIRECT("'"&amp;Tabela24[[#This Row],[INDEX]]&amp;"'!$D$4:$BB$3000"),30,0),0)</f>
        <v>0</v>
      </c>
      <c r="J2030" s="437">
        <f ca="1">IFERROR(VLOOKUP(Tabela24[[#This Row],[Symbol]],INDIRECT("'"&amp;Tabela24[[#This Row],[INDEX]]&amp;"'!$D$4:$BB$3000"),31,0),0)</f>
        <v>0</v>
      </c>
      <c r="K2030" s="258"/>
    </row>
    <row r="2031" spans="1:11" ht="30" customHeight="1" x14ac:dyDescent="0.2">
      <c r="A2031" s="254"/>
      <c r="B2031" s="554" t="s">
        <v>10</v>
      </c>
      <c r="C2031" s="561" t="s">
        <v>37893</v>
      </c>
      <c r="D2031" s="256" t="str">
        <f>VLOOKUP(Tabela24[[#This Row],[Symbol]],Baza_cen[],3,0)</f>
        <v>Profil drzwiowy z KLINARYTU</v>
      </c>
      <c r="E2031" s="257"/>
      <c r="F2031" s="257"/>
      <c r="G2031" s="257">
        <f ca="1">IFERROR(VLOOKUP(Tabela24[[#This Row],[Symbol]],INDIRECT("'"&amp;Tabela24[[#This Row],[INDEX]]&amp;"'!$D$5:$BB$3000"),13,0),0)</f>
        <v>0</v>
      </c>
      <c r="H2031" s="257" t="str">
        <f ca="1">IFERROR(VLOOKUP(Tabela24[[#This Row],[Symbol]],INDIRECT("'"&amp;Tabela24[[#This Row],[INDEX]]&amp;"'!$D$4:$BB$3000"),14,0),0)</f>
        <v>szt.</v>
      </c>
      <c r="I2031" s="409">
        <f ca="1">IFERROR(VLOOKUP(Tabela24[[#This Row],[Symbol]],INDIRECT("'"&amp;Tabela24[[#This Row],[INDEX]]&amp;"'!$D$4:$BB$3000"),30,0),0)</f>
        <v>0</v>
      </c>
      <c r="J2031" s="437">
        <f ca="1">IFERROR(VLOOKUP(Tabela24[[#This Row],[Symbol]],INDIRECT("'"&amp;Tabela24[[#This Row],[INDEX]]&amp;"'!$D$4:$BB$3000"),31,0),0)</f>
        <v>0</v>
      </c>
      <c r="K2031" s="258"/>
    </row>
    <row r="2032" spans="1:11" ht="30" customHeight="1" x14ac:dyDescent="0.2">
      <c r="A2032" s="254"/>
      <c r="B2032" s="554" t="s">
        <v>10</v>
      </c>
      <c r="C2032" s="561" t="s">
        <v>37894</v>
      </c>
      <c r="D2032" s="256" t="str">
        <f>VLOOKUP(Tabela24[[#This Row],[Symbol]],Baza_cen[],3,0)</f>
        <v>Profil drzwiowy z KLINARYTU</v>
      </c>
      <c r="E2032" s="257"/>
      <c r="F2032" s="257"/>
      <c r="G2032" s="257">
        <f ca="1">IFERROR(VLOOKUP(Tabela24[[#This Row],[Symbol]],INDIRECT("'"&amp;Tabela24[[#This Row],[INDEX]]&amp;"'!$D$5:$BB$3000"),13,0),0)</f>
        <v>0</v>
      </c>
      <c r="H2032" s="257" t="str">
        <f ca="1">IFERROR(VLOOKUP(Tabela24[[#This Row],[Symbol]],INDIRECT("'"&amp;Tabela24[[#This Row],[INDEX]]&amp;"'!$D$4:$BB$3000"),14,0),0)</f>
        <v>szt.</v>
      </c>
      <c r="I2032" s="409">
        <f ca="1">IFERROR(VLOOKUP(Tabela24[[#This Row],[Symbol]],INDIRECT("'"&amp;Tabela24[[#This Row],[INDEX]]&amp;"'!$D$4:$BB$3000"),30,0),0)</f>
        <v>0</v>
      </c>
      <c r="J2032" s="437">
        <f ca="1">IFERROR(VLOOKUP(Tabela24[[#This Row],[Symbol]],INDIRECT("'"&amp;Tabela24[[#This Row],[INDEX]]&amp;"'!$D$4:$BB$3000"),31,0),0)</f>
        <v>0</v>
      </c>
      <c r="K2032" s="258"/>
    </row>
    <row r="2033" spans="1:11" ht="30" customHeight="1" x14ac:dyDescent="0.2">
      <c r="A2033" s="254"/>
      <c r="B2033" s="554" t="s">
        <v>10</v>
      </c>
      <c r="C2033" s="561" t="s">
        <v>37895</v>
      </c>
      <c r="D2033" s="256" t="str">
        <f>VLOOKUP(Tabela24[[#This Row],[Symbol]],Baza_cen[],3,0)</f>
        <v>Profil drzwiowy z KLINARYTU</v>
      </c>
      <c r="E2033" s="257"/>
      <c r="F2033" s="257"/>
      <c r="G2033" s="257">
        <f ca="1">IFERROR(VLOOKUP(Tabela24[[#This Row],[Symbol]],INDIRECT("'"&amp;Tabela24[[#This Row],[INDEX]]&amp;"'!$D$5:$BB$3000"),13,0),0)</f>
        <v>0</v>
      </c>
      <c r="H2033" s="257" t="str">
        <f ca="1">IFERROR(VLOOKUP(Tabela24[[#This Row],[Symbol]],INDIRECT("'"&amp;Tabela24[[#This Row],[INDEX]]&amp;"'!$D$4:$BB$3000"),14,0),0)</f>
        <v>szt.</v>
      </c>
      <c r="I2033" s="409">
        <f ca="1">IFERROR(VLOOKUP(Tabela24[[#This Row],[Symbol]],INDIRECT("'"&amp;Tabela24[[#This Row],[INDEX]]&amp;"'!$D$4:$BB$3000"),30,0),0)</f>
        <v>0</v>
      </c>
      <c r="J2033" s="437">
        <f ca="1">IFERROR(VLOOKUP(Tabela24[[#This Row],[Symbol]],INDIRECT("'"&amp;Tabela24[[#This Row],[INDEX]]&amp;"'!$D$4:$BB$3000"),31,0),0)</f>
        <v>0</v>
      </c>
      <c r="K2033" s="258"/>
    </row>
    <row r="2034" spans="1:11" ht="30" customHeight="1" x14ac:dyDescent="0.2">
      <c r="A2034" s="254"/>
      <c r="B2034" s="554" t="s">
        <v>10</v>
      </c>
      <c r="C2034" s="561" t="s">
        <v>37896</v>
      </c>
      <c r="D2034" s="256" t="str">
        <f>VLOOKUP(Tabela24[[#This Row],[Symbol]],Baza_cen[],3,0)</f>
        <v>Profil drzwiowy z KLINARYTU</v>
      </c>
      <c r="E2034" s="257"/>
      <c r="F2034" s="257"/>
      <c r="G2034" s="257">
        <f ca="1">IFERROR(VLOOKUP(Tabela24[[#This Row],[Symbol]],INDIRECT("'"&amp;Tabela24[[#This Row],[INDEX]]&amp;"'!$D$5:$BB$3000"),13,0),0)</f>
        <v>0</v>
      </c>
      <c r="H2034" s="257" t="str">
        <f ca="1">IFERROR(VLOOKUP(Tabela24[[#This Row],[Symbol]],INDIRECT("'"&amp;Tabela24[[#This Row],[INDEX]]&amp;"'!$D$4:$BB$3000"),14,0),0)</f>
        <v>szt.</v>
      </c>
      <c r="I2034" s="409">
        <f ca="1">IFERROR(VLOOKUP(Tabela24[[#This Row],[Symbol]],INDIRECT("'"&amp;Tabela24[[#This Row],[INDEX]]&amp;"'!$D$4:$BB$3000"),30,0),0)</f>
        <v>0</v>
      </c>
      <c r="J2034" s="437">
        <f ca="1">IFERROR(VLOOKUP(Tabela24[[#This Row],[Symbol]],INDIRECT("'"&amp;Tabela24[[#This Row],[INDEX]]&amp;"'!$D$4:$BB$3000"),31,0),0)</f>
        <v>0</v>
      </c>
      <c r="K2034" s="258"/>
    </row>
    <row r="2035" spans="1:11" ht="30" customHeight="1" x14ac:dyDescent="0.2">
      <c r="A2035" s="254"/>
      <c r="B2035" s="554" t="s">
        <v>10</v>
      </c>
      <c r="C2035" s="561" t="s">
        <v>37897</v>
      </c>
      <c r="D2035" s="256" t="str">
        <f>VLOOKUP(Tabela24[[#This Row],[Symbol]],Baza_cen[],3,0)</f>
        <v>Profil drzwiowy z KLINARYTU</v>
      </c>
      <c r="E2035" s="257"/>
      <c r="F2035" s="257"/>
      <c r="G2035" s="257">
        <f ca="1">IFERROR(VLOOKUP(Tabela24[[#This Row],[Symbol]],INDIRECT("'"&amp;Tabela24[[#This Row],[INDEX]]&amp;"'!$D$5:$BB$3000"),13,0),0)</f>
        <v>0</v>
      </c>
      <c r="H2035" s="257" t="str">
        <f ca="1">IFERROR(VLOOKUP(Tabela24[[#This Row],[Symbol]],INDIRECT("'"&amp;Tabela24[[#This Row],[INDEX]]&amp;"'!$D$4:$BB$3000"),14,0),0)</f>
        <v>szt.</v>
      </c>
      <c r="I2035" s="409">
        <f ca="1">IFERROR(VLOOKUP(Tabela24[[#This Row],[Symbol]],INDIRECT("'"&amp;Tabela24[[#This Row],[INDEX]]&amp;"'!$D$4:$BB$3000"),30,0),0)</f>
        <v>0</v>
      </c>
      <c r="J2035" s="437">
        <f ca="1">IFERROR(VLOOKUP(Tabela24[[#This Row],[Symbol]],INDIRECT("'"&amp;Tabela24[[#This Row],[INDEX]]&amp;"'!$D$4:$BB$3000"),31,0),0)</f>
        <v>0</v>
      </c>
      <c r="K2035" s="258"/>
    </row>
    <row r="2036" spans="1:11" ht="30" customHeight="1" x14ac:dyDescent="0.2">
      <c r="A2036" s="254"/>
      <c r="B2036" s="554" t="s">
        <v>10</v>
      </c>
      <c r="C2036" s="561" t="s">
        <v>37898</v>
      </c>
      <c r="D2036" s="256" t="str">
        <f>VLOOKUP(Tabela24[[#This Row],[Symbol]],Baza_cen[],3,0)</f>
        <v>Profil drzwiowy z KLINARYTU</v>
      </c>
      <c r="E2036" s="257"/>
      <c r="F2036" s="257"/>
      <c r="G2036" s="257">
        <f ca="1">IFERROR(VLOOKUP(Tabela24[[#This Row],[Symbol]],INDIRECT("'"&amp;Tabela24[[#This Row],[INDEX]]&amp;"'!$D$5:$BB$3000"),13,0),0)</f>
        <v>0</v>
      </c>
      <c r="H2036" s="257" t="str">
        <f ca="1">IFERROR(VLOOKUP(Tabela24[[#This Row],[Symbol]],INDIRECT("'"&amp;Tabela24[[#This Row],[INDEX]]&amp;"'!$D$4:$BB$3000"),14,0),0)</f>
        <v>szt.</v>
      </c>
      <c r="I2036" s="409">
        <f ca="1">IFERROR(VLOOKUP(Tabela24[[#This Row],[Symbol]],INDIRECT("'"&amp;Tabela24[[#This Row],[INDEX]]&amp;"'!$D$4:$BB$3000"),30,0),0)</f>
        <v>0</v>
      </c>
      <c r="J2036" s="437">
        <f ca="1">IFERROR(VLOOKUP(Tabela24[[#This Row],[Symbol]],INDIRECT("'"&amp;Tabela24[[#This Row],[INDEX]]&amp;"'!$D$4:$BB$3000"),31,0),0)</f>
        <v>0</v>
      </c>
      <c r="K2036" s="258"/>
    </row>
    <row r="2037" spans="1:11" ht="30" customHeight="1" x14ac:dyDescent="0.2">
      <c r="A2037" s="254"/>
      <c r="B2037" s="554" t="s">
        <v>10</v>
      </c>
      <c r="C2037" s="561" t="s">
        <v>37899</v>
      </c>
      <c r="D2037" s="256" t="str">
        <f>VLOOKUP(Tabela24[[#This Row],[Symbol]],Baza_cen[],3,0)</f>
        <v>Profil drzwiowy z KLINARYTU</v>
      </c>
      <c r="E2037" s="257"/>
      <c r="F2037" s="257"/>
      <c r="G2037" s="257">
        <f ca="1">IFERROR(VLOOKUP(Tabela24[[#This Row],[Symbol]],INDIRECT("'"&amp;Tabela24[[#This Row],[INDEX]]&amp;"'!$D$5:$BB$3000"),13,0),0)</f>
        <v>0</v>
      </c>
      <c r="H2037" s="257" t="str">
        <f ca="1">IFERROR(VLOOKUP(Tabela24[[#This Row],[Symbol]],INDIRECT("'"&amp;Tabela24[[#This Row],[INDEX]]&amp;"'!$D$4:$BB$3000"),14,0),0)</f>
        <v>szt.</v>
      </c>
      <c r="I2037" s="409">
        <f ca="1">IFERROR(VLOOKUP(Tabela24[[#This Row],[Symbol]],INDIRECT("'"&amp;Tabela24[[#This Row],[INDEX]]&amp;"'!$D$4:$BB$3000"),30,0),0)</f>
        <v>0</v>
      </c>
      <c r="J2037" s="437">
        <f ca="1">IFERROR(VLOOKUP(Tabela24[[#This Row],[Symbol]],INDIRECT("'"&amp;Tabela24[[#This Row],[INDEX]]&amp;"'!$D$4:$BB$3000"),31,0),0)</f>
        <v>0</v>
      </c>
      <c r="K2037" s="258"/>
    </row>
    <row r="2038" spans="1:11" ht="30" customHeight="1" x14ac:dyDescent="0.2">
      <c r="A2038" s="254"/>
      <c r="B2038" s="554" t="s">
        <v>10</v>
      </c>
      <c r="C2038" s="561" t="s">
        <v>37900</v>
      </c>
      <c r="D2038" s="256" t="str">
        <f>VLOOKUP(Tabela24[[#This Row],[Symbol]],Baza_cen[],3,0)</f>
        <v>Profil drzwiowy z KLINARYTU</v>
      </c>
      <c r="E2038" s="257"/>
      <c r="F2038" s="257"/>
      <c r="G2038" s="257">
        <f ca="1">IFERROR(VLOOKUP(Tabela24[[#This Row],[Symbol]],INDIRECT("'"&amp;Tabela24[[#This Row],[INDEX]]&amp;"'!$D$5:$BB$3000"),13,0),0)</f>
        <v>0</v>
      </c>
      <c r="H2038" s="257" t="str">
        <f ca="1">IFERROR(VLOOKUP(Tabela24[[#This Row],[Symbol]],INDIRECT("'"&amp;Tabela24[[#This Row],[INDEX]]&amp;"'!$D$4:$BB$3000"),14,0),0)</f>
        <v>szt.</v>
      </c>
      <c r="I2038" s="409">
        <f ca="1">IFERROR(VLOOKUP(Tabela24[[#This Row],[Symbol]],INDIRECT("'"&amp;Tabela24[[#This Row],[INDEX]]&amp;"'!$D$4:$BB$3000"),30,0),0)</f>
        <v>0</v>
      </c>
      <c r="J2038" s="437">
        <f ca="1">IFERROR(VLOOKUP(Tabela24[[#This Row],[Symbol]],INDIRECT("'"&amp;Tabela24[[#This Row],[INDEX]]&amp;"'!$D$4:$BB$3000"),31,0),0)</f>
        <v>0</v>
      </c>
      <c r="K2038" s="258"/>
    </row>
    <row r="2039" spans="1:11" ht="30" customHeight="1" x14ac:dyDescent="0.2">
      <c r="A2039" s="254"/>
      <c r="B2039" s="554" t="s">
        <v>10</v>
      </c>
      <c r="C2039" s="561" t="s">
        <v>37901</v>
      </c>
      <c r="D2039" s="256" t="str">
        <f>VLOOKUP(Tabela24[[#This Row],[Symbol]],Baza_cen[],3,0)</f>
        <v>Profil drzwiowy z KLINARYTU</v>
      </c>
      <c r="E2039" s="257"/>
      <c r="F2039" s="257"/>
      <c r="G2039" s="257">
        <f ca="1">IFERROR(VLOOKUP(Tabela24[[#This Row],[Symbol]],INDIRECT("'"&amp;Tabela24[[#This Row],[INDEX]]&amp;"'!$D$5:$BB$3000"),13,0),0)</f>
        <v>0</v>
      </c>
      <c r="H2039" s="257" t="str">
        <f ca="1">IFERROR(VLOOKUP(Tabela24[[#This Row],[Symbol]],INDIRECT("'"&amp;Tabela24[[#This Row],[INDEX]]&amp;"'!$D$4:$BB$3000"),14,0),0)</f>
        <v>szt.</v>
      </c>
      <c r="I2039" s="409">
        <f ca="1">IFERROR(VLOOKUP(Tabela24[[#This Row],[Symbol]],INDIRECT("'"&amp;Tabela24[[#This Row],[INDEX]]&amp;"'!$D$4:$BB$3000"),30,0),0)</f>
        <v>0</v>
      </c>
      <c r="J2039" s="437">
        <f ca="1">IFERROR(VLOOKUP(Tabela24[[#This Row],[Symbol]],INDIRECT("'"&amp;Tabela24[[#This Row],[INDEX]]&amp;"'!$D$4:$BB$3000"),31,0),0)</f>
        <v>0</v>
      </c>
      <c r="K2039" s="258"/>
    </row>
    <row r="2040" spans="1:11" ht="30" customHeight="1" x14ac:dyDescent="0.2">
      <c r="A2040" s="254"/>
      <c r="B2040" s="554" t="s">
        <v>10</v>
      </c>
      <c r="C2040" s="561" t="s">
        <v>37902</v>
      </c>
      <c r="D2040" s="256" t="str">
        <f>VLOOKUP(Tabela24[[#This Row],[Symbol]],Baza_cen[],3,0)</f>
        <v>Profil drzwiowy z KLINARYTU</v>
      </c>
      <c r="E2040" s="257"/>
      <c r="F2040" s="257"/>
      <c r="G2040" s="257">
        <f ca="1">IFERROR(VLOOKUP(Tabela24[[#This Row],[Symbol]],INDIRECT("'"&amp;Tabela24[[#This Row],[INDEX]]&amp;"'!$D$5:$BB$3000"),13,0),0)</f>
        <v>0</v>
      </c>
      <c r="H2040" s="257" t="str">
        <f ca="1">IFERROR(VLOOKUP(Tabela24[[#This Row],[Symbol]],INDIRECT("'"&amp;Tabela24[[#This Row],[INDEX]]&amp;"'!$D$4:$BB$3000"),14,0),0)</f>
        <v>szt.</v>
      </c>
      <c r="I2040" s="409">
        <f ca="1">IFERROR(VLOOKUP(Tabela24[[#This Row],[Symbol]],INDIRECT("'"&amp;Tabela24[[#This Row],[INDEX]]&amp;"'!$D$4:$BB$3000"),30,0),0)</f>
        <v>0</v>
      </c>
      <c r="J2040" s="437">
        <f ca="1">IFERROR(VLOOKUP(Tabela24[[#This Row],[Symbol]],INDIRECT("'"&amp;Tabela24[[#This Row],[INDEX]]&amp;"'!$D$4:$BB$3000"),31,0),0)</f>
        <v>0</v>
      </c>
      <c r="K2040" s="258"/>
    </row>
    <row r="2041" spans="1:11" ht="30" customHeight="1" x14ac:dyDescent="0.2">
      <c r="A2041" s="254"/>
      <c r="B2041" s="554" t="s">
        <v>10</v>
      </c>
      <c r="C2041" s="561" t="s">
        <v>37903</v>
      </c>
      <c r="D2041" s="256" t="str">
        <f>VLOOKUP(Tabela24[[#This Row],[Symbol]],Baza_cen[],3,0)</f>
        <v>Profil drzwiowy z KLINARYTU</v>
      </c>
      <c r="E2041" s="257"/>
      <c r="F2041" s="257"/>
      <c r="G2041" s="257">
        <f ca="1">IFERROR(VLOOKUP(Tabela24[[#This Row],[Symbol]],INDIRECT("'"&amp;Tabela24[[#This Row],[INDEX]]&amp;"'!$D$5:$BB$3000"),13,0),0)</f>
        <v>0</v>
      </c>
      <c r="H2041" s="257" t="str">
        <f ca="1">IFERROR(VLOOKUP(Tabela24[[#This Row],[Symbol]],INDIRECT("'"&amp;Tabela24[[#This Row],[INDEX]]&amp;"'!$D$4:$BB$3000"),14,0),0)</f>
        <v>szt.</v>
      </c>
      <c r="I2041" s="409">
        <f ca="1">IFERROR(VLOOKUP(Tabela24[[#This Row],[Symbol]],INDIRECT("'"&amp;Tabela24[[#This Row],[INDEX]]&amp;"'!$D$4:$BB$3000"),30,0),0)</f>
        <v>0</v>
      </c>
      <c r="J2041" s="437">
        <f ca="1">IFERROR(VLOOKUP(Tabela24[[#This Row],[Symbol]],INDIRECT("'"&amp;Tabela24[[#This Row],[INDEX]]&amp;"'!$D$4:$BB$3000"),31,0),0)</f>
        <v>0</v>
      </c>
      <c r="K2041" s="258"/>
    </row>
    <row r="2042" spans="1:11" ht="30" customHeight="1" x14ac:dyDescent="0.2">
      <c r="A2042" s="254"/>
      <c r="B2042" s="554" t="s">
        <v>10</v>
      </c>
      <c r="C2042" s="561" t="s">
        <v>37904</v>
      </c>
      <c r="D2042" s="256" t="str">
        <f>VLOOKUP(Tabela24[[#This Row],[Symbol]],Baza_cen[],3,0)</f>
        <v>Profil drzwiowy z KLINARYTU</v>
      </c>
      <c r="E2042" s="257"/>
      <c r="F2042" s="257"/>
      <c r="G2042" s="257">
        <f ca="1">IFERROR(VLOOKUP(Tabela24[[#This Row],[Symbol]],INDIRECT("'"&amp;Tabela24[[#This Row],[INDEX]]&amp;"'!$D$5:$BB$3000"),13,0),0)</f>
        <v>0</v>
      </c>
      <c r="H2042" s="257" t="str">
        <f ca="1">IFERROR(VLOOKUP(Tabela24[[#This Row],[Symbol]],INDIRECT("'"&amp;Tabela24[[#This Row],[INDEX]]&amp;"'!$D$4:$BB$3000"),14,0),0)</f>
        <v>szt.</v>
      </c>
      <c r="I2042" s="409">
        <f ca="1">IFERROR(VLOOKUP(Tabela24[[#This Row],[Symbol]],INDIRECT("'"&amp;Tabela24[[#This Row],[INDEX]]&amp;"'!$D$4:$BB$3000"),30,0),0)</f>
        <v>0</v>
      </c>
      <c r="J2042" s="437">
        <f ca="1">IFERROR(VLOOKUP(Tabela24[[#This Row],[Symbol]],INDIRECT("'"&amp;Tabela24[[#This Row],[INDEX]]&amp;"'!$D$4:$BB$3000"),31,0),0)</f>
        <v>0</v>
      </c>
      <c r="K2042" s="258"/>
    </row>
    <row r="2043" spans="1:11" ht="30" customHeight="1" x14ac:dyDescent="0.2">
      <c r="A2043" s="254"/>
      <c r="B2043" s="554" t="s">
        <v>10</v>
      </c>
      <c r="C2043" s="561" t="s">
        <v>37905</v>
      </c>
      <c r="D2043" s="256" t="str">
        <f>VLOOKUP(Tabela24[[#This Row],[Symbol]],Baza_cen[],3,0)</f>
        <v>Profil drzwiowy z KLINARYTU</v>
      </c>
      <c r="E2043" s="257"/>
      <c r="F2043" s="257"/>
      <c r="G2043" s="257">
        <f ca="1">IFERROR(VLOOKUP(Tabela24[[#This Row],[Symbol]],INDIRECT("'"&amp;Tabela24[[#This Row],[INDEX]]&amp;"'!$D$5:$BB$3000"),13,0),0)</f>
        <v>0</v>
      </c>
      <c r="H2043" s="257" t="str">
        <f ca="1">IFERROR(VLOOKUP(Tabela24[[#This Row],[Symbol]],INDIRECT("'"&amp;Tabela24[[#This Row],[INDEX]]&amp;"'!$D$4:$BB$3000"),14,0),0)</f>
        <v>szt.</v>
      </c>
      <c r="I2043" s="409">
        <f ca="1">IFERROR(VLOOKUP(Tabela24[[#This Row],[Symbol]],INDIRECT("'"&amp;Tabela24[[#This Row],[INDEX]]&amp;"'!$D$4:$BB$3000"),30,0),0)</f>
        <v>0</v>
      </c>
      <c r="J2043" s="437">
        <f ca="1">IFERROR(VLOOKUP(Tabela24[[#This Row],[Symbol]],INDIRECT("'"&amp;Tabela24[[#This Row],[INDEX]]&amp;"'!$D$4:$BB$3000"),31,0),0)</f>
        <v>0</v>
      </c>
      <c r="K2043" s="258"/>
    </row>
    <row r="2044" spans="1:11" ht="30" customHeight="1" x14ac:dyDescent="0.2">
      <c r="A2044" s="254"/>
      <c r="B2044" s="554" t="s">
        <v>10</v>
      </c>
      <c r="C2044" s="561" t="s">
        <v>37906</v>
      </c>
      <c r="D2044" s="256" t="str">
        <f>VLOOKUP(Tabela24[[#This Row],[Symbol]],Baza_cen[],3,0)</f>
        <v>Profil drzwiowy z KLINARYTU</v>
      </c>
      <c r="E2044" s="257"/>
      <c r="F2044" s="257"/>
      <c r="G2044" s="257">
        <f ca="1">IFERROR(VLOOKUP(Tabela24[[#This Row],[Symbol]],INDIRECT("'"&amp;Tabela24[[#This Row],[INDEX]]&amp;"'!$D$5:$BB$3000"),13,0),0)</f>
        <v>0</v>
      </c>
      <c r="H2044" s="257" t="str">
        <f ca="1">IFERROR(VLOOKUP(Tabela24[[#This Row],[Symbol]],INDIRECT("'"&amp;Tabela24[[#This Row],[INDEX]]&amp;"'!$D$4:$BB$3000"),14,0),0)</f>
        <v>szt.</v>
      </c>
      <c r="I2044" s="409">
        <f ca="1">IFERROR(VLOOKUP(Tabela24[[#This Row],[Symbol]],INDIRECT("'"&amp;Tabela24[[#This Row],[INDEX]]&amp;"'!$D$4:$BB$3000"),30,0),0)</f>
        <v>0</v>
      </c>
      <c r="J2044" s="437">
        <f ca="1">IFERROR(VLOOKUP(Tabela24[[#This Row],[Symbol]],INDIRECT("'"&amp;Tabela24[[#This Row],[INDEX]]&amp;"'!$D$4:$BB$3000"),31,0),0)</f>
        <v>0</v>
      </c>
      <c r="K2044" s="258"/>
    </row>
    <row r="2045" spans="1:11" ht="30" customHeight="1" x14ac:dyDescent="0.2">
      <c r="A2045" s="254"/>
      <c r="B2045" s="554" t="s">
        <v>10</v>
      </c>
      <c r="C2045" s="561" t="s">
        <v>37907</v>
      </c>
      <c r="D2045" s="256" t="str">
        <f>VLOOKUP(Tabela24[[#This Row],[Symbol]],Baza_cen[],3,0)</f>
        <v>Profil drzwiowy z KLINARYTU</v>
      </c>
      <c r="E2045" s="257"/>
      <c r="F2045" s="257"/>
      <c r="G2045" s="257">
        <f ca="1">IFERROR(VLOOKUP(Tabela24[[#This Row],[Symbol]],INDIRECT("'"&amp;Tabela24[[#This Row],[INDEX]]&amp;"'!$D$5:$BB$3000"),13,0),0)</f>
        <v>0</v>
      </c>
      <c r="H2045" s="257" t="str">
        <f ca="1">IFERROR(VLOOKUP(Tabela24[[#This Row],[Symbol]],INDIRECT("'"&amp;Tabela24[[#This Row],[INDEX]]&amp;"'!$D$4:$BB$3000"),14,0),0)</f>
        <v>szt.</v>
      </c>
      <c r="I2045" s="409">
        <f ca="1">IFERROR(VLOOKUP(Tabela24[[#This Row],[Symbol]],INDIRECT("'"&amp;Tabela24[[#This Row],[INDEX]]&amp;"'!$D$4:$BB$3000"),30,0),0)</f>
        <v>0</v>
      </c>
      <c r="J2045" s="437">
        <f ca="1">IFERROR(VLOOKUP(Tabela24[[#This Row],[Symbol]],INDIRECT("'"&amp;Tabela24[[#This Row],[INDEX]]&amp;"'!$D$4:$BB$3000"),31,0),0)</f>
        <v>0</v>
      </c>
      <c r="K2045" s="258"/>
    </row>
    <row r="2046" spans="1:11" ht="30" customHeight="1" x14ac:dyDescent="0.2">
      <c r="A2046" s="254"/>
      <c r="B2046" s="554" t="s">
        <v>10</v>
      </c>
      <c r="C2046" s="561" t="s">
        <v>37908</v>
      </c>
      <c r="D2046" s="256" t="str">
        <f>VLOOKUP(Tabela24[[#This Row],[Symbol]],Baza_cen[],3,0)</f>
        <v>Profil drzwiowy z KLINARYTU</v>
      </c>
      <c r="E2046" s="257"/>
      <c r="F2046" s="257"/>
      <c r="G2046" s="257">
        <f ca="1">IFERROR(VLOOKUP(Tabela24[[#This Row],[Symbol]],INDIRECT("'"&amp;Tabela24[[#This Row],[INDEX]]&amp;"'!$D$5:$BB$3000"),13,0),0)</f>
        <v>0</v>
      </c>
      <c r="H2046" s="257" t="str">
        <f ca="1">IFERROR(VLOOKUP(Tabela24[[#This Row],[Symbol]],INDIRECT("'"&amp;Tabela24[[#This Row],[INDEX]]&amp;"'!$D$4:$BB$3000"),14,0),0)</f>
        <v>szt.</v>
      </c>
      <c r="I2046" s="409">
        <f ca="1">IFERROR(VLOOKUP(Tabela24[[#This Row],[Symbol]],INDIRECT("'"&amp;Tabela24[[#This Row],[INDEX]]&amp;"'!$D$4:$BB$3000"),30,0),0)</f>
        <v>0</v>
      </c>
      <c r="J2046" s="437">
        <f ca="1">IFERROR(VLOOKUP(Tabela24[[#This Row],[Symbol]],INDIRECT("'"&amp;Tabela24[[#This Row],[INDEX]]&amp;"'!$D$4:$BB$3000"),31,0),0)</f>
        <v>0</v>
      </c>
      <c r="K2046" s="258"/>
    </row>
    <row r="2047" spans="1:11" ht="30" customHeight="1" x14ac:dyDescent="0.2">
      <c r="A2047" s="254"/>
      <c r="B2047" s="554" t="s">
        <v>10</v>
      </c>
      <c r="C2047" s="561" t="s">
        <v>37909</v>
      </c>
      <c r="D2047" s="256" t="str">
        <f>VLOOKUP(Tabela24[[#This Row],[Symbol]],Baza_cen[],3,0)</f>
        <v>Profil drzwiowy z KLINARYTU</v>
      </c>
      <c r="E2047" s="257"/>
      <c r="F2047" s="257"/>
      <c r="G2047" s="257">
        <f ca="1">IFERROR(VLOOKUP(Tabela24[[#This Row],[Symbol]],INDIRECT("'"&amp;Tabela24[[#This Row],[INDEX]]&amp;"'!$D$5:$BB$3000"),13,0),0)</f>
        <v>0</v>
      </c>
      <c r="H2047" s="257" t="str">
        <f ca="1">IFERROR(VLOOKUP(Tabela24[[#This Row],[Symbol]],INDIRECT("'"&amp;Tabela24[[#This Row],[INDEX]]&amp;"'!$D$4:$BB$3000"),14,0),0)</f>
        <v>szt.</v>
      </c>
      <c r="I2047" s="409">
        <f ca="1">IFERROR(VLOOKUP(Tabela24[[#This Row],[Symbol]],INDIRECT("'"&amp;Tabela24[[#This Row],[INDEX]]&amp;"'!$D$4:$BB$3000"),30,0),0)</f>
        <v>0</v>
      </c>
      <c r="J2047" s="437">
        <f ca="1">IFERROR(VLOOKUP(Tabela24[[#This Row],[Symbol]],INDIRECT("'"&amp;Tabela24[[#This Row],[INDEX]]&amp;"'!$D$4:$BB$3000"),31,0),0)</f>
        <v>0</v>
      </c>
      <c r="K2047" s="258"/>
    </row>
    <row r="2048" spans="1:11" ht="30" customHeight="1" x14ac:dyDescent="0.2">
      <c r="A2048" s="254"/>
      <c r="B2048" s="554" t="s">
        <v>10</v>
      </c>
      <c r="C2048" s="561" t="s">
        <v>37910</v>
      </c>
      <c r="D2048" s="256" t="str">
        <f>VLOOKUP(Tabela24[[#This Row],[Symbol]],Baza_cen[],3,0)</f>
        <v>Profil drzwiowy z KLINARYTU</v>
      </c>
      <c r="E2048" s="257"/>
      <c r="F2048" s="257"/>
      <c r="G2048" s="257">
        <f ca="1">IFERROR(VLOOKUP(Tabela24[[#This Row],[Symbol]],INDIRECT("'"&amp;Tabela24[[#This Row],[INDEX]]&amp;"'!$D$5:$BB$3000"),13,0),0)</f>
        <v>0</v>
      </c>
      <c r="H2048" s="257" t="str">
        <f ca="1">IFERROR(VLOOKUP(Tabela24[[#This Row],[Symbol]],INDIRECT("'"&amp;Tabela24[[#This Row],[INDEX]]&amp;"'!$D$4:$BB$3000"),14,0),0)</f>
        <v>szt.</v>
      </c>
      <c r="I2048" s="409">
        <f ca="1">IFERROR(VLOOKUP(Tabela24[[#This Row],[Symbol]],INDIRECT("'"&amp;Tabela24[[#This Row],[INDEX]]&amp;"'!$D$4:$BB$3000"),30,0),0)</f>
        <v>0</v>
      </c>
      <c r="J2048" s="437">
        <f ca="1">IFERROR(VLOOKUP(Tabela24[[#This Row],[Symbol]],INDIRECT("'"&amp;Tabela24[[#This Row],[INDEX]]&amp;"'!$D$4:$BB$3000"),31,0),0)</f>
        <v>0</v>
      </c>
      <c r="K2048" s="258"/>
    </row>
    <row r="2049" spans="1:11" ht="30" customHeight="1" x14ac:dyDescent="0.2">
      <c r="A2049" s="254"/>
      <c r="B2049" s="554" t="s">
        <v>10</v>
      </c>
      <c r="C2049" s="561" t="s">
        <v>37911</v>
      </c>
      <c r="D2049" s="256" t="str">
        <f>VLOOKUP(Tabela24[[#This Row],[Symbol]],Baza_cen[],3,0)</f>
        <v>Profil drzwiowy z KLINARYTU</v>
      </c>
      <c r="E2049" s="257"/>
      <c r="F2049" s="257"/>
      <c r="G2049" s="257">
        <f ca="1">IFERROR(VLOOKUP(Tabela24[[#This Row],[Symbol]],INDIRECT("'"&amp;Tabela24[[#This Row],[INDEX]]&amp;"'!$D$5:$BB$3000"),13,0),0)</f>
        <v>0</v>
      </c>
      <c r="H2049" s="257" t="str">
        <f ca="1">IFERROR(VLOOKUP(Tabela24[[#This Row],[Symbol]],INDIRECT("'"&amp;Tabela24[[#This Row],[INDEX]]&amp;"'!$D$4:$BB$3000"),14,0),0)</f>
        <v>szt.</v>
      </c>
      <c r="I2049" s="409">
        <f ca="1">IFERROR(VLOOKUP(Tabela24[[#This Row],[Symbol]],INDIRECT("'"&amp;Tabela24[[#This Row],[INDEX]]&amp;"'!$D$4:$BB$3000"),30,0),0)</f>
        <v>0</v>
      </c>
      <c r="J2049" s="437">
        <f ca="1">IFERROR(VLOOKUP(Tabela24[[#This Row],[Symbol]],INDIRECT("'"&amp;Tabela24[[#This Row],[INDEX]]&amp;"'!$D$4:$BB$3000"),31,0),0)</f>
        <v>0</v>
      </c>
      <c r="K2049" s="258"/>
    </row>
    <row r="2050" spans="1:11" ht="30" customHeight="1" x14ac:dyDescent="0.2">
      <c r="A2050" s="254"/>
      <c r="B2050" s="554" t="s">
        <v>10</v>
      </c>
      <c r="C2050" s="561" t="s">
        <v>37912</v>
      </c>
      <c r="D2050" s="256" t="str">
        <f>VLOOKUP(Tabela24[[#This Row],[Symbol]],Baza_cen[],3,0)</f>
        <v>Profil drzwiowy z KLINARYTU</v>
      </c>
      <c r="E2050" s="257"/>
      <c r="F2050" s="257"/>
      <c r="G2050" s="257">
        <f ca="1">IFERROR(VLOOKUP(Tabela24[[#This Row],[Symbol]],INDIRECT("'"&amp;Tabela24[[#This Row],[INDEX]]&amp;"'!$D$5:$BB$3000"),13,0),0)</f>
        <v>0</v>
      </c>
      <c r="H2050" s="257" t="str">
        <f ca="1">IFERROR(VLOOKUP(Tabela24[[#This Row],[Symbol]],INDIRECT("'"&amp;Tabela24[[#This Row],[INDEX]]&amp;"'!$D$4:$BB$3000"),14,0),0)</f>
        <v>szt.</v>
      </c>
      <c r="I2050" s="409">
        <f ca="1">IFERROR(VLOOKUP(Tabela24[[#This Row],[Symbol]],INDIRECT("'"&amp;Tabela24[[#This Row],[INDEX]]&amp;"'!$D$4:$BB$3000"),30,0),0)</f>
        <v>0</v>
      </c>
      <c r="J2050" s="437">
        <f ca="1">IFERROR(VLOOKUP(Tabela24[[#This Row],[Symbol]],INDIRECT("'"&amp;Tabela24[[#This Row],[INDEX]]&amp;"'!$D$4:$BB$3000"),31,0),0)</f>
        <v>0</v>
      </c>
      <c r="K2050" s="258"/>
    </row>
    <row r="2051" spans="1:11" ht="30" customHeight="1" x14ac:dyDescent="0.2">
      <c r="A2051" s="254"/>
      <c r="B2051" s="554" t="s">
        <v>10</v>
      </c>
      <c r="C2051" s="561" t="s">
        <v>37913</v>
      </c>
      <c r="D2051" s="256" t="str">
        <f>VLOOKUP(Tabela24[[#This Row],[Symbol]],Baza_cen[],3,0)</f>
        <v>Profil drzwiowy z KLINARYTU</v>
      </c>
      <c r="E2051" s="257"/>
      <c r="F2051" s="257"/>
      <c r="G2051" s="257">
        <f ca="1">IFERROR(VLOOKUP(Tabela24[[#This Row],[Symbol]],INDIRECT("'"&amp;Tabela24[[#This Row],[INDEX]]&amp;"'!$D$5:$BB$3000"),13,0),0)</f>
        <v>0</v>
      </c>
      <c r="H2051" s="257" t="str">
        <f ca="1">IFERROR(VLOOKUP(Tabela24[[#This Row],[Symbol]],INDIRECT("'"&amp;Tabela24[[#This Row],[INDEX]]&amp;"'!$D$4:$BB$3000"),14,0),0)</f>
        <v>szt.</v>
      </c>
      <c r="I2051" s="409">
        <f ca="1">IFERROR(VLOOKUP(Tabela24[[#This Row],[Symbol]],INDIRECT("'"&amp;Tabela24[[#This Row],[INDEX]]&amp;"'!$D$4:$BB$3000"),30,0),0)</f>
        <v>0</v>
      </c>
      <c r="J2051" s="437">
        <f ca="1">IFERROR(VLOOKUP(Tabela24[[#This Row],[Symbol]],INDIRECT("'"&amp;Tabela24[[#This Row],[INDEX]]&amp;"'!$D$4:$BB$3000"),31,0),0)</f>
        <v>0</v>
      </c>
      <c r="K2051" s="258"/>
    </row>
    <row r="2052" spans="1:11" ht="30" customHeight="1" x14ac:dyDescent="0.2">
      <c r="A2052" s="254"/>
      <c r="B2052" s="554" t="s">
        <v>10</v>
      </c>
      <c r="C2052" s="561" t="s">
        <v>37914</v>
      </c>
      <c r="D2052" s="256" t="str">
        <f>VLOOKUP(Tabela24[[#This Row],[Symbol]],Baza_cen[],3,0)</f>
        <v>Profil drzwiowy z KLINARYTU</v>
      </c>
      <c r="E2052" s="257"/>
      <c r="F2052" s="257"/>
      <c r="G2052" s="257">
        <f ca="1">IFERROR(VLOOKUP(Tabela24[[#This Row],[Symbol]],INDIRECT("'"&amp;Tabela24[[#This Row],[INDEX]]&amp;"'!$D$5:$BB$3000"),13,0),0)</f>
        <v>0</v>
      </c>
      <c r="H2052" s="257" t="str">
        <f ca="1">IFERROR(VLOOKUP(Tabela24[[#This Row],[Symbol]],INDIRECT("'"&amp;Tabela24[[#This Row],[INDEX]]&amp;"'!$D$4:$BB$3000"),14,0),0)</f>
        <v>szt.</v>
      </c>
      <c r="I2052" s="409">
        <f ca="1">IFERROR(VLOOKUP(Tabela24[[#This Row],[Symbol]],INDIRECT("'"&amp;Tabela24[[#This Row],[INDEX]]&amp;"'!$D$4:$BB$3000"),30,0),0)</f>
        <v>0</v>
      </c>
      <c r="J2052" s="437">
        <f ca="1">IFERROR(VLOOKUP(Tabela24[[#This Row],[Symbol]],INDIRECT("'"&amp;Tabela24[[#This Row],[INDEX]]&amp;"'!$D$4:$BB$3000"),31,0),0)</f>
        <v>0</v>
      </c>
      <c r="K2052" s="258"/>
    </row>
    <row r="2053" spans="1:11" ht="30" customHeight="1" x14ac:dyDescent="0.2">
      <c r="A2053" s="254"/>
      <c r="B2053" s="554" t="s">
        <v>10</v>
      </c>
      <c r="C2053" s="561" t="s">
        <v>212</v>
      </c>
      <c r="D2053" s="256" t="str">
        <f>VLOOKUP(Tabela24[[#This Row],[Symbol]],Baza_cen[],3,0)</f>
        <v>Podwalina pod progi HS i HST  wykonana z KLINARYTU 
( Maksymalna szerokość podwaliny do 196mm )</v>
      </c>
      <c r="E2053" s="257"/>
      <c r="F2053" s="257"/>
      <c r="G2053" s="257">
        <f ca="1">IFERROR(VLOOKUP(Tabela24[[#This Row],[Symbol]],INDIRECT("'"&amp;Tabela24[[#This Row],[INDEX]]&amp;"'!$D$5:$BB$3000"),13,0),0)</f>
        <v>0</v>
      </c>
      <c r="H2053" s="257" t="str">
        <f ca="1">IFERROR(VLOOKUP(Tabela24[[#This Row],[Symbol]],INDIRECT("'"&amp;Tabela24[[#This Row],[INDEX]]&amp;"'!$D$4:$BB$3000"),14,0),0)</f>
        <v>szt.</v>
      </c>
      <c r="I2053" s="409">
        <f ca="1">IFERROR(VLOOKUP(Tabela24[[#This Row],[Symbol]],INDIRECT("'"&amp;Tabela24[[#This Row],[INDEX]]&amp;"'!$D$4:$BB$3000"),30,0),0)</f>
        <v>0</v>
      </c>
      <c r="J2053" s="437">
        <f ca="1">IFERROR(VLOOKUP(Tabela24[[#This Row],[Symbol]],INDIRECT("'"&amp;Tabela24[[#This Row],[INDEX]]&amp;"'!$D$4:$BB$3000"),31,0),0)</f>
        <v>0</v>
      </c>
      <c r="K2053" s="258"/>
    </row>
    <row r="2054" spans="1:11" ht="30" customHeight="1" x14ac:dyDescent="0.2">
      <c r="A2054" s="254"/>
      <c r="B2054" s="554" t="s">
        <v>10</v>
      </c>
      <c r="C2054" s="561" t="s">
        <v>214</v>
      </c>
      <c r="D2054" s="256" t="str">
        <f>VLOOKUP(Tabela24[[#This Row],[Symbol]],Baza_cen[],3,0)</f>
        <v>Podwalina pod progi HS i HST  wykonana z KLINARYTU 
( Maksymalna szerokość podwaliny do 196mm )</v>
      </c>
      <c r="E2054" s="257"/>
      <c r="F2054" s="257"/>
      <c r="G2054" s="257">
        <f ca="1">IFERROR(VLOOKUP(Tabela24[[#This Row],[Symbol]],INDIRECT("'"&amp;Tabela24[[#This Row],[INDEX]]&amp;"'!$D$5:$BB$3000"),13,0),0)</f>
        <v>0</v>
      </c>
      <c r="H2054" s="257" t="str">
        <f ca="1">IFERROR(VLOOKUP(Tabela24[[#This Row],[Symbol]],INDIRECT("'"&amp;Tabela24[[#This Row],[INDEX]]&amp;"'!$D$4:$BB$3000"),14,0),0)</f>
        <v>szt.</v>
      </c>
      <c r="I2054" s="409">
        <f ca="1">IFERROR(VLOOKUP(Tabela24[[#This Row],[Symbol]],INDIRECT("'"&amp;Tabela24[[#This Row],[INDEX]]&amp;"'!$D$4:$BB$3000"),30,0),0)</f>
        <v>0</v>
      </c>
      <c r="J2054" s="437">
        <f ca="1">IFERROR(VLOOKUP(Tabela24[[#This Row],[Symbol]],INDIRECT("'"&amp;Tabela24[[#This Row],[INDEX]]&amp;"'!$D$4:$BB$3000"),31,0),0)</f>
        <v>0</v>
      </c>
      <c r="K2054" s="258"/>
    </row>
    <row r="2055" spans="1:11" ht="30" customHeight="1" x14ac:dyDescent="0.2">
      <c r="A2055" s="254"/>
      <c r="B2055" s="554" t="s">
        <v>10</v>
      </c>
      <c r="C2055" s="561" t="s">
        <v>215</v>
      </c>
      <c r="D2055" s="256" t="str">
        <f>VLOOKUP(Tabela24[[#This Row],[Symbol]],Baza_cen[],3,0)</f>
        <v>Podwalina pod progi HS i HST  wykonana z KLINARYTU 
( Maksymalna szerokość podwaliny do 196mm )</v>
      </c>
      <c r="E2055" s="257"/>
      <c r="F2055" s="257"/>
      <c r="G2055" s="257">
        <f ca="1">IFERROR(VLOOKUP(Tabela24[[#This Row],[Symbol]],INDIRECT("'"&amp;Tabela24[[#This Row],[INDEX]]&amp;"'!$D$5:$BB$3000"),13,0),0)</f>
        <v>0</v>
      </c>
      <c r="H2055" s="257" t="str">
        <f ca="1">IFERROR(VLOOKUP(Tabela24[[#This Row],[Symbol]],INDIRECT("'"&amp;Tabela24[[#This Row],[INDEX]]&amp;"'!$D$4:$BB$3000"),14,0),0)</f>
        <v>szt.</v>
      </c>
      <c r="I2055" s="409">
        <f ca="1">IFERROR(VLOOKUP(Tabela24[[#This Row],[Symbol]],INDIRECT("'"&amp;Tabela24[[#This Row],[INDEX]]&amp;"'!$D$4:$BB$3000"),30,0),0)</f>
        <v>0</v>
      </c>
      <c r="J2055" s="437">
        <f ca="1">IFERROR(VLOOKUP(Tabela24[[#This Row],[Symbol]],INDIRECT("'"&amp;Tabela24[[#This Row],[INDEX]]&amp;"'!$D$4:$BB$3000"),31,0),0)</f>
        <v>0</v>
      </c>
      <c r="K2055" s="258"/>
    </row>
    <row r="2056" spans="1:11" ht="30" customHeight="1" x14ac:dyDescent="0.2">
      <c r="A2056" s="254"/>
      <c r="B2056" s="554" t="s">
        <v>10</v>
      </c>
      <c r="C2056" s="561" t="s">
        <v>216</v>
      </c>
      <c r="D2056" s="256" t="str">
        <f>VLOOKUP(Tabela24[[#This Row],[Symbol]],Baza_cen[],3,0)</f>
        <v>Podwalina pod progi HS i HST  wykonana z KLINARYTU 
( Maksymalna szerokość podwaliny do 196mm )</v>
      </c>
      <c r="E2056" s="257"/>
      <c r="F2056" s="257"/>
      <c r="G2056" s="257">
        <f ca="1">IFERROR(VLOOKUP(Tabela24[[#This Row],[Symbol]],INDIRECT("'"&amp;Tabela24[[#This Row],[INDEX]]&amp;"'!$D$5:$BB$3000"),13,0),0)</f>
        <v>0</v>
      </c>
      <c r="H2056" s="257" t="str">
        <f ca="1">IFERROR(VLOOKUP(Tabela24[[#This Row],[Symbol]],INDIRECT("'"&amp;Tabela24[[#This Row],[INDEX]]&amp;"'!$D$4:$BB$3000"),14,0),0)</f>
        <v>szt.</v>
      </c>
      <c r="I2056" s="409">
        <f ca="1">IFERROR(VLOOKUP(Tabela24[[#This Row],[Symbol]],INDIRECT("'"&amp;Tabela24[[#This Row],[INDEX]]&amp;"'!$D$4:$BB$3000"),30,0),0)</f>
        <v>0</v>
      </c>
      <c r="J2056" s="437">
        <f ca="1">IFERROR(VLOOKUP(Tabela24[[#This Row],[Symbol]],INDIRECT("'"&amp;Tabela24[[#This Row],[INDEX]]&amp;"'!$D$4:$BB$3000"),31,0),0)</f>
        <v>0</v>
      </c>
      <c r="K2056" s="258"/>
    </row>
    <row r="2057" spans="1:11" ht="30" customHeight="1" x14ac:dyDescent="0.2">
      <c r="A2057" s="254"/>
      <c r="B2057" s="554" t="s">
        <v>10</v>
      </c>
      <c r="C2057" s="561" t="s">
        <v>217</v>
      </c>
      <c r="D2057" s="256" t="str">
        <f>VLOOKUP(Tabela24[[#This Row],[Symbol]],Baza_cen[],3,0)</f>
        <v>Podwalina pod progi HS i HST  wykonana z KLINARYTU 
( Maksymalna szerokość podwaliny do 196mm )</v>
      </c>
      <c r="E2057" s="257"/>
      <c r="F2057" s="257"/>
      <c r="G2057" s="257">
        <f ca="1">IFERROR(VLOOKUP(Tabela24[[#This Row],[Symbol]],INDIRECT("'"&amp;Tabela24[[#This Row],[INDEX]]&amp;"'!$D$5:$BB$3000"),13,0),0)</f>
        <v>0</v>
      </c>
      <c r="H2057" s="257" t="str">
        <f ca="1">IFERROR(VLOOKUP(Tabela24[[#This Row],[Symbol]],INDIRECT("'"&amp;Tabela24[[#This Row],[INDEX]]&amp;"'!$D$4:$BB$3000"),14,0),0)</f>
        <v>szt.</v>
      </c>
      <c r="I2057" s="409">
        <f ca="1">IFERROR(VLOOKUP(Tabela24[[#This Row],[Symbol]],INDIRECT("'"&amp;Tabela24[[#This Row],[INDEX]]&amp;"'!$D$4:$BB$3000"),30,0),0)</f>
        <v>0</v>
      </c>
      <c r="J2057" s="437">
        <f ca="1">IFERROR(VLOOKUP(Tabela24[[#This Row],[Symbol]],INDIRECT("'"&amp;Tabela24[[#This Row],[INDEX]]&amp;"'!$D$4:$BB$3000"),31,0),0)</f>
        <v>0</v>
      </c>
      <c r="K2057" s="258"/>
    </row>
    <row r="2058" spans="1:11" ht="30" customHeight="1" x14ac:dyDescent="0.2">
      <c r="A2058" s="254"/>
      <c r="B2058" s="554" t="s">
        <v>10</v>
      </c>
      <c r="C2058" s="561" t="s">
        <v>218</v>
      </c>
      <c r="D2058" s="256" t="str">
        <f>VLOOKUP(Tabela24[[#This Row],[Symbol]],Baza_cen[],3,0)</f>
        <v>Podwalina pod progi HS i HST  wykonana z KLINARYTU 
( Maksymalna szerokość podwaliny do 196mm )</v>
      </c>
      <c r="E2058" s="257"/>
      <c r="F2058" s="257"/>
      <c r="G2058" s="257">
        <f ca="1">IFERROR(VLOOKUP(Tabela24[[#This Row],[Symbol]],INDIRECT("'"&amp;Tabela24[[#This Row],[INDEX]]&amp;"'!$D$5:$BB$3000"),13,0),0)</f>
        <v>0</v>
      </c>
      <c r="H2058" s="257" t="str">
        <f ca="1">IFERROR(VLOOKUP(Tabela24[[#This Row],[Symbol]],INDIRECT("'"&amp;Tabela24[[#This Row],[INDEX]]&amp;"'!$D$4:$BB$3000"),14,0),0)</f>
        <v>szt.</v>
      </c>
      <c r="I2058" s="409">
        <f ca="1">IFERROR(VLOOKUP(Tabela24[[#This Row],[Symbol]],INDIRECT("'"&amp;Tabela24[[#This Row],[INDEX]]&amp;"'!$D$4:$BB$3000"),30,0),0)</f>
        <v>0</v>
      </c>
      <c r="J2058" s="437">
        <f ca="1">IFERROR(VLOOKUP(Tabela24[[#This Row],[Symbol]],INDIRECT("'"&amp;Tabela24[[#This Row],[INDEX]]&amp;"'!$D$4:$BB$3000"),31,0),0)</f>
        <v>0</v>
      </c>
      <c r="K2058" s="258"/>
    </row>
    <row r="2059" spans="1:11" ht="30" customHeight="1" x14ac:dyDescent="0.2">
      <c r="A2059" s="254"/>
      <c r="B2059" s="554" t="s">
        <v>10</v>
      </c>
      <c r="C2059" s="561" t="s">
        <v>219</v>
      </c>
      <c r="D2059" s="256" t="str">
        <f>VLOOKUP(Tabela24[[#This Row],[Symbol]],Baza_cen[],3,0)</f>
        <v>Podwalina pod progi HS i HST  wykonana z KLINARYTU 
( Maksymalna szerokość podwaliny do 196mm )</v>
      </c>
      <c r="E2059" s="257"/>
      <c r="F2059" s="257"/>
      <c r="G2059" s="257">
        <f ca="1">IFERROR(VLOOKUP(Tabela24[[#This Row],[Symbol]],INDIRECT("'"&amp;Tabela24[[#This Row],[INDEX]]&amp;"'!$D$5:$BB$3000"),13,0),0)</f>
        <v>0</v>
      </c>
      <c r="H2059" s="257" t="str">
        <f ca="1">IFERROR(VLOOKUP(Tabela24[[#This Row],[Symbol]],INDIRECT("'"&amp;Tabela24[[#This Row],[INDEX]]&amp;"'!$D$4:$BB$3000"),14,0),0)</f>
        <v>szt.</v>
      </c>
      <c r="I2059" s="409">
        <f ca="1">IFERROR(VLOOKUP(Tabela24[[#This Row],[Symbol]],INDIRECT("'"&amp;Tabela24[[#This Row],[INDEX]]&amp;"'!$D$4:$BB$3000"),30,0),0)</f>
        <v>0</v>
      </c>
      <c r="J2059" s="437">
        <f ca="1">IFERROR(VLOOKUP(Tabela24[[#This Row],[Symbol]],INDIRECT("'"&amp;Tabela24[[#This Row],[INDEX]]&amp;"'!$D$4:$BB$3000"),31,0),0)</f>
        <v>0</v>
      </c>
      <c r="K2059" s="258"/>
    </row>
    <row r="2060" spans="1:11" ht="30" customHeight="1" x14ac:dyDescent="0.2">
      <c r="A2060" s="254"/>
      <c r="B2060" s="554" t="s">
        <v>10</v>
      </c>
      <c r="C2060" s="561" t="s">
        <v>220</v>
      </c>
      <c r="D2060" s="256" t="str">
        <f>VLOOKUP(Tabela24[[#This Row],[Symbol]],Baza_cen[],3,0)</f>
        <v>Podwalina pod progi HS i HST  wykonana z KLINARYTU 
( Maksymalna szerokość podwaliny do 196mm )</v>
      </c>
      <c r="E2060" s="257"/>
      <c r="F2060" s="257"/>
      <c r="G2060" s="257">
        <f ca="1">IFERROR(VLOOKUP(Tabela24[[#This Row],[Symbol]],INDIRECT("'"&amp;Tabela24[[#This Row],[INDEX]]&amp;"'!$D$5:$BB$3000"),13,0),0)</f>
        <v>0</v>
      </c>
      <c r="H2060" s="257" t="str">
        <f ca="1">IFERROR(VLOOKUP(Tabela24[[#This Row],[Symbol]],INDIRECT("'"&amp;Tabela24[[#This Row],[INDEX]]&amp;"'!$D$4:$BB$3000"),14,0),0)</f>
        <v>szt.</v>
      </c>
      <c r="I2060" s="409">
        <f ca="1">IFERROR(VLOOKUP(Tabela24[[#This Row],[Symbol]],INDIRECT("'"&amp;Tabela24[[#This Row],[INDEX]]&amp;"'!$D$4:$BB$3000"),30,0),0)</f>
        <v>0</v>
      </c>
      <c r="J2060" s="437">
        <f ca="1">IFERROR(VLOOKUP(Tabela24[[#This Row],[Symbol]],INDIRECT("'"&amp;Tabela24[[#This Row],[INDEX]]&amp;"'!$D$4:$BB$3000"),31,0),0)</f>
        <v>0</v>
      </c>
      <c r="K2060" s="258"/>
    </row>
    <row r="2061" spans="1:11" ht="30" customHeight="1" x14ac:dyDescent="0.2">
      <c r="A2061" s="254"/>
      <c r="B2061" s="554" t="s">
        <v>10</v>
      </c>
      <c r="C2061" s="561" t="s">
        <v>221</v>
      </c>
      <c r="D2061" s="256" t="str">
        <f>VLOOKUP(Tabela24[[#This Row],[Symbol]],Baza_cen[],3,0)</f>
        <v>Podwalina pod progi HS i HST  wykonana z KLINARYTU 
( Maksymalna szerokość podwaliny do 196mm )</v>
      </c>
      <c r="E2061" s="257"/>
      <c r="F2061" s="257"/>
      <c r="G2061" s="257">
        <f ca="1">IFERROR(VLOOKUP(Tabela24[[#This Row],[Symbol]],INDIRECT("'"&amp;Tabela24[[#This Row],[INDEX]]&amp;"'!$D$5:$BB$3000"),13,0),0)</f>
        <v>0</v>
      </c>
      <c r="H2061" s="257" t="str">
        <f ca="1">IFERROR(VLOOKUP(Tabela24[[#This Row],[Symbol]],INDIRECT("'"&amp;Tabela24[[#This Row],[INDEX]]&amp;"'!$D$4:$BB$3000"),14,0),0)</f>
        <v>szt.</v>
      </c>
      <c r="I2061" s="409">
        <f ca="1">IFERROR(VLOOKUP(Tabela24[[#This Row],[Symbol]],INDIRECT("'"&amp;Tabela24[[#This Row],[INDEX]]&amp;"'!$D$4:$BB$3000"),30,0),0)</f>
        <v>0</v>
      </c>
      <c r="J2061" s="437">
        <f ca="1">IFERROR(VLOOKUP(Tabela24[[#This Row],[Symbol]],INDIRECT("'"&amp;Tabela24[[#This Row],[INDEX]]&amp;"'!$D$4:$BB$3000"),31,0),0)</f>
        <v>0</v>
      </c>
      <c r="K2061" s="258"/>
    </row>
    <row r="2062" spans="1:11" ht="30" customHeight="1" x14ac:dyDescent="0.2">
      <c r="A2062" s="254"/>
      <c r="B2062" s="554" t="s">
        <v>10</v>
      </c>
      <c r="C2062" s="561" t="s">
        <v>222</v>
      </c>
      <c r="D2062" s="256" t="str">
        <f>VLOOKUP(Tabela24[[#This Row],[Symbol]],Baza_cen[],3,0)</f>
        <v>Podwalina pod progi HS i HST  wykonana z KLINARYTU 
( Maksymalna szerokość podwaliny do 196mm )</v>
      </c>
      <c r="E2062" s="257"/>
      <c r="F2062" s="257"/>
      <c r="G2062" s="257">
        <f ca="1">IFERROR(VLOOKUP(Tabela24[[#This Row],[Symbol]],INDIRECT("'"&amp;Tabela24[[#This Row],[INDEX]]&amp;"'!$D$5:$BB$3000"),13,0),0)</f>
        <v>0</v>
      </c>
      <c r="H2062" s="257" t="str">
        <f ca="1">IFERROR(VLOOKUP(Tabela24[[#This Row],[Symbol]],INDIRECT("'"&amp;Tabela24[[#This Row],[INDEX]]&amp;"'!$D$4:$BB$3000"),14,0),0)</f>
        <v>szt.</v>
      </c>
      <c r="I2062" s="409">
        <f ca="1">IFERROR(VLOOKUP(Tabela24[[#This Row],[Symbol]],INDIRECT("'"&amp;Tabela24[[#This Row],[INDEX]]&amp;"'!$D$4:$BB$3000"),30,0),0)</f>
        <v>0</v>
      </c>
      <c r="J2062" s="437">
        <f ca="1">IFERROR(VLOOKUP(Tabela24[[#This Row],[Symbol]],INDIRECT("'"&amp;Tabela24[[#This Row],[INDEX]]&amp;"'!$D$4:$BB$3000"),31,0),0)</f>
        <v>0</v>
      </c>
      <c r="K2062" s="258"/>
    </row>
    <row r="2063" spans="1:11" ht="30" customHeight="1" x14ac:dyDescent="0.2">
      <c r="A2063" s="254"/>
      <c r="B2063" s="554" t="s">
        <v>10</v>
      </c>
      <c r="C2063" s="561" t="s">
        <v>223</v>
      </c>
      <c r="D2063" s="256" t="str">
        <f>VLOOKUP(Tabela24[[#This Row],[Symbol]],Baza_cen[],3,0)</f>
        <v>Podwalina pod progi HS i HST  wykonana z KLINARYTU 
( Maksymalna szerokość podwaliny do 196mm )</v>
      </c>
      <c r="E2063" s="257"/>
      <c r="F2063" s="257"/>
      <c r="G2063" s="257">
        <f ca="1">IFERROR(VLOOKUP(Tabela24[[#This Row],[Symbol]],INDIRECT("'"&amp;Tabela24[[#This Row],[INDEX]]&amp;"'!$D$5:$BB$3000"),13,0),0)</f>
        <v>0</v>
      </c>
      <c r="H2063" s="257" t="str">
        <f ca="1">IFERROR(VLOOKUP(Tabela24[[#This Row],[Symbol]],INDIRECT("'"&amp;Tabela24[[#This Row],[INDEX]]&amp;"'!$D$4:$BB$3000"),14,0),0)</f>
        <v>szt.</v>
      </c>
      <c r="I2063" s="409">
        <f ca="1">IFERROR(VLOOKUP(Tabela24[[#This Row],[Symbol]],INDIRECT("'"&amp;Tabela24[[#This Row],[INDEX]]&amp;"'!$D$4:$BB$3000"),30,0),0)</f>
        <v>0</v>
      </c>
      <c r="J2063" s="437">
        <f ca="1">IFERROR(VLOOKUP(Tabela24[[#This Row],[Symbol]],INDIRECT("'"&amp;Tabela24[[#This Row],[INDEX]]&amp;"'!$D$4:$BB$3000"),31,0),0)</f>
        <v>0</v>
      </c>
      <c r="K2063" s="258"/>
    </row>
    <row r="2064" spans="1:11" ht="30" customHeight="1" x14ac:dyDescent="0.2">
      <c r="A2064" s="254"/>
      <c r="B2064" s="554" t="s">
        <v>10</v>
      </c>
      <c r="C2064" s="561" t="s">
        <v>224</v>
      </c>
      <c r="D2064" s="256" t="str">
        <f>VLOOKUP(Tabela24[[#This Row],[Symbol]],Baza_cen[],3,0)</f>
        <v>Podwalina pod progi HS i HST  wykonana z KLINARYTU 
( Maksymalna szerokość podwaliny do 196mm )</v>
      </c>
      <c r="E2064" s="257"/>
      <c r="F2064" s="257"/>
      <c r="G2064" s="257">
        <f ca="1">IFERROR(VLOOKUP(Tabela24[[#This Row],[Symbol]],INDIRECT("'"&amp;Tabela24[[#This Row],[INDEX]]&amp;"'!$D$5:$BB$3000"),13,0),0)</f>
        <v>0</v>
      </c>
      <c r="H2064" s="257" t="str">
        <f ca="1">IFERROR(VLOOKUP(Tabela24[[#This Row],[Symbol]],INDIRECT("'"&amp;Tabela24[[#This Row],[INDEX]]&amp;"'!$D$4:$BB$3000"),14,0),0)</f>
        <v>szt.</v>
      </c>
      <c r="I2064" s="409">
        <f ca="1">IFERROR(VLOOKUP(Tabela24[[#This Row],[Symbol]],INDIRECT("'"&amp;Tabela24[[#This Row],[INDEX]]&amp;"'!$D$4:$BB$3000"),30,0),0)</f>
        <v>0</v>
      </c>
      <c r="J2064" s="437">
        <f ca="1">IFERROR(VLOOKUP(Tabela24[[#This Row],[Symbol]],INDIRECT("'"&amp;Tabela24[[#This Row],[INDEX]]&amp;"'!$D$4:$BB$3000"),31,0),0)</f>
        <v>0</v>
      </c>
      <c r="K2064" s="258"/>
    </row>
    <row r="2065" spans="1:11" ht="30" customHeight="1" x14ac:dyDescent="0.2">
      <c r="A2065" s="254"/>
      <c r="B2065" s="554" t="s">
        <v>10</v>
      </c>
      <c r="C2065" s="561" t="s">
        <v>225</v>
      </c>
      <c r="D2065" s="256" t="str">
        <f>VLOOKUP(Tabela24[[#This Row],[Symbol]],Baza_cen[],3,0)</f>
        <v>Podwalina pod progi HS i HST  wykonana z KLINARYTU 
( Maksymalna szerokość podwaliny do 196mm )</v>
      </c>
      <c r="E2065" s="257"/>
      <c r="F2065" s="257"/>
      <c r="G2065" s="257">
        <f ca="1">IFERROR(VLOOKUP(Tabela24[[#This Row],[Symbol]],INDIRECT("'"&amp;Tabela24[[#This Row],[INDEX]]&amp;"'!$D$5:$BB$3000"),13,0),0)</f>
        <v>0</v>
      </c>
      <c r="H2065" s="257" t="str">
        <f ca="1">IFERROR(VLOOKUP(Tabela24[[#This Row],[Symbol]],INDIRECT("'"&amp;Tabela24[[#This Row],[INDEX]]&amp;"'!$D$4:$BB$3000"),14,0),0)</f>
        <v>szt.</v>
      </c>
      <c r="I2065" s="409">
        <f ca="1">IFERROR(VLOOKUP(Tabela24[[#This Row],[Symbol]],INDIRECT("'"&amp;Tabela24[[#This Row],[INDEX]]&amp;"'!$D$4:$BB$3000"),30,0),0)</f>
        <v>0</v>
      </c>
      <c r="J2065" s="437">
        <f ca="1">IFERROR(VLOOKUP(Tabela24[[#This Row],[Symbol]],INDIRECT("'"&amp;Tabela24[[#This Row],[INDEX]]&amp;"'!$D$4:$BB$3000"),31,0),0)</f>
        <v>0</v>
      </c>
      <c r="K2065" s="258"/>
    </row>
    <row r="2066" spans="1:11" ht="30" customHeight="1" x14ac:dyDescent="0.2">
      <c r="A2066" s="254"/>
      <c r="B2066" s="554" t="s">
        <v>10</v>
      </c>
      <c r="C2066" s="561" t="s">
        <v>226</v>
      </c>
      <c r="D2066" s="256" t="str">
        <f>VLOOKUP(Tabela24[[#This Row],[Symbol]],Baza_cen[],3,0)</f>
        <v>Podwalina pod progi HS i HST  wykonana z KLINARYTU 
( Maksymalna szerokość podwaliny do 196mm )</v>
      </c>
      <c r="E2066" s="257"/>
      <c r="F2066" s="257"/>
      <c r="G2066" s="257">
        <f ca="1">IFERROR(VLOOKUP(Tabela24[[#This Row],[Symbol]],INDIRECT("'"&amp;Tabela24[[#This Row],[INDEX]]&amp;"'!$D$5:$BB$3000"),13,0),0)</f>
        <v>0</v>
      </c>
      <c r="H2066" s="257" t="str">
        <f ca="1">IFERROR(VLOOKUP(Tabela24[[#This Row],[Symbol]],INDIRECT("'"&amp;Tabela24[[#This Row],[INDEX]]&amp;"'!$D$4:$BB$3000"),14,0),0)</f>
        <v>szt.</v>
      </c>
      <c r="I2066" s="409">
        <f ca="1">IFERROR(VLOOKUP(Tabela24[[#This Row],[Symbol]],INDIRECT("'"&amp;Tabela24[[#This Row],[INDEX]]&amp;"'!$D$4:$BB$3000"),30,0),0)</f>
        <v>0</v>
      </c>
      <c r="J2066" s="437">
        <f ca="1">IFERROR(VLOOKUP(Tabela24[[#This Row],[Symbol]],INDIRECT("'"&amp;Tabela24[[#This Row],[INDEX]]&amp;"'!$D$4:$BB$3000"),31,0),0)</f>
        <v>0</v>
      </c>
      <c r="K2066" s="258"/>
    </row>
    <row r="2067" spans="1:11" ht="30" customHeight="1" x14ac:dyDescent="0.2">
      <c r="A2067" s="254"/>
      <c r="B2067" s="554" t="s">
        <v>10</v>
      </c>
      <c r="C2067" s="561" t="s">
        <v>227</v>
      </c>
      <c r="D2067" s="256" t="str">
        <f>VLOOKUP(Tabela24[[#This Row],[Symbol]],Baza_cen[],3,0)</f>
        <v>Podwalina pod progi HS i HST  wykonana z KLINARYTU 
( Maksymalna szerokość podwaliny do 196mm )</v>
      </c>
      <c r="E2067" s="257"/>
      <c r="F2067" s="257"/>
      <c r="G2067" s="257">
        <f ca="1">IFERROR(VLOOKUP(Tabela24[[#This Row],[Symbol]],INDIRECT("'"&amp;Tabela24[[#This Row],[INDEX]]&amp;"'!$D$5:$BB$3000"),13,0),0)</f>
        <v>0</v>
      </c>
      <c r="H2067" s="257" t="str">
        <f ca="1">IFERROR(VLOOKUP(Tabela24[[#This Row],[Symbol]],INDIRECT("'"&amp;Tabela24[[#This Row],[INDEX]]&amp;"'!$D$4:$BB$3000"),14,0),0)</f>
        <v>szt.</v>
      </c>
      <c r="I2067" s="409">
        <f ca="1">IFERROR(VLOOKUP(Tabela24[[#This Row],[Symbol]],INDIRECT("'"&amp;Tabela24[[#This Row],[INDEX]]&amp;"'!$D$4:$BB$3000"),30,0),0)</f>
        <v>0</v>
      </c>
      <c r="J2067" s="437">
        <f ca="1">IFERROR(VLOOKUP(Tabela24[[#This Row],[Symbol]],INDIRECT("'"&amp;Tabela24[[#This Row],[INDEX]]&amp;"'!$D$4:$BB$3000"),31,0),0)</f>
        <v>0</v>
      </c>
      <c r="K2067" s="258"/>
    </row>
    <row r="2068" spans="1:11" ht="30" customHeight="1" x14ac:dyDescent="0.2">
      <c r="A2068" s="254"/>
      <c r="B2068" s="554" t="s">
        <v>10</v>
      </c>
      <c r="C2068" s="561" t="s">
        <v>228</v>
      </c>
      <c r="D2068" s="256" t="str">
        <f>VLOOKUP(Tabela24[[#This Row],[Symbol]],Baza_cen[],3,0)</f>
        <v>Podwalina pod progi HS i HST  wykonana z KLINARYTU 
( Maksymalna szerokość podwaliny do 196mm )</v>
      </c>
      <c r="E2068" s="257"/>
      <c r="F2068" s="257"/>
      <c r="G2068" s="257">
        <f ca="1">IFERROR(VLOOKUP(Tabela24[[#This Row],[Symbol]],INDIRECT("'"&amp;Tabela24[[#This Row],[INDEX]]&amp;"'!$D$5:$BB$3000"),13,0),0)</f>
        <v>0</v>
      </c>
      <c r="H2068" s="257" t="str">
        <f ca="1">IFERROR(VLOOKUP(Tabela24[[#This Row],[Symbol]],INDIRECT("'"&amp;Tabela24[[#This Row],[INDEX]]&amp;"'!$D$4:$BB$3000"),14,0),0)</f>
        <v>szt.</v>
      </c>
      <c r="I2068" s="409">
        <f ca="1">IFERROR(VLOOKUP(Tabela24[[#This Row],[Symbol]],INDIRECT("'"&amp;Tabela24[[#This Row],[INDEX]]&amp;"'!$D$4:$BB$3000"),30,0),0)</f>
        <v>0</v>
      </c>
      <c r="J2068" s="437">
        <f ca="1">IFERROR(VLOOKUP(Tabela24[[#This Row],[Symbol]],INDIRECT("'"&amp;Tabela24[[#This Row],[INDEX]]&amp;"'!$D$4:$BB$3000"),31,0),0)</f>
        <v>0</v>
      </c>
      <c r="K2068" s="258"/>
    </row>
    <row r="2069" spans="1:11" ht="30" customHeight="1" x14ac:dyDescent="0.2">
      <c r="A2069" s="254"/>
      <c r="B2069" s="554" t="s">
        <v>10</v>
      </c>
      <c r="C2069" s="561" t="s">
        <v>229</v>
      </c>
      <c r="D2069" s="256" t="str">
        <f>VLOOKUP(Tabela24[[#This Row],[Symbol]],Baza_cen[],3,0)</f>
        <v>Podwalina pod progi HS i HST  wykonana z KLINARYTU 
( Maksymalna szerokość podwaliny do 196mm )</v>
      </c>
      <c r="E2069" s="257"/>
      <c r="F2069" s="257"/>
      <c r="G2069" s="257">
        <f ca="1">IFERROR(VLOOKUP(Tabela24[[#This Row],[Symbol]],INDIRECT("'"&amp;Tabela24[[#This Row],[INDEX]]&amp;"'!$D$5:$BB$3000"),13,0),0)</f>
        <v>0</v>
      </c>
      <c r="H2069" s="257" t="str">
        <f ca="1">IFERROR(VLOOKUP(Tabela24[[#This Row],[Symbol]],INDIRECT("'"&amp;Tabela24[[#This Row],[INDEX]]&amp;"'!$D$4:$BB$3000"),14,0),0)</f>
        <v>szt.</v>
      </c>
      <c r="I2069" s="409">
        <f ca="1">IFERROR(VLOOKUP(Tabela24[[#This Row],[Symbol]],INDIRECT("'"&amp;Tabela24[[#This Row],[INDEX]]&amp;"'!$D$4:$BB$3000"),30,0),0)</f>
        <v>0</v>
      </c>
      <c r="J2069" s="437">
        <f ca="1">IFERROR(VLOOKUP(Tabela24[[#This Row],[Symbol]],INDIRECT("'"&amp;Tabela24[[#This Row],[INDEX]]&amp;"'!$D$4:$BB$3000"),31,0),0)</f>
        <v>0</v>
      </c>
      <c r="K2069" s="258"/>
    </row>
    <row r="2070" spans="1:11" ht="30" customHeight="1" x14ac:dyDescent="0.2">
      <c r="A2070" s="254"/>
      <c r="B2070" s="554" t="s">
        <v>10</v>
      </c>
      <c r="C2070" s="561" t="s">
        <v>230</v>
      </c>
      <c r="D2070" s="256" t="str">
        <f>VLOOKUP(Tabela24[[#This Row],[Symbol]],Baza_cen[],3,0)</f>
        <v>Podwalina pod progi HS i HST  wykonana z KLINARYTU 
( Maksymalna szerokość podwaliny do 196mm )</v>
      </c>
      <c r="E2070" s="257"/>
      <c r="F2070" s="257"/>
      <c r="G2070" s="257">
        <f ca="1">IFERROR(VLOOKUP(Tabela24[[#This Row],[Symbol]],INDIRECT("'"&amp;Tabela24[[#This Row],[INDEX]]&amp;"'!$D$5:$BB$3000"),13,0),0)</f>
        <v>0</v>
      </c>
      <c r="H2070" s="257" t="str">
        <f ca="1">IFERROR(VLOOKUP(Tabela24[[#This Row],[Symbol]],INDIRECT("'"&amp;Tabela24[[#This Row],[INDEX]]&amp;"'!$D$4:$BB$3000"),14,0),0)</f>
        <v>szt.</v>
      </c>
      <c r="I2070" s="409">
        <f ca="1">IFERROR(VLOOKUP(Tabela24[[#This Row],[Symbol]],INDIRECT("'"&amp;Tabela24[[#This Row],[INDEX]]&amp;"'!$D$4:$BB$3000"),30,0),0)</f>
        <v>0</v>
      </c>
      <c r="J2070" s="437">
        <f ca="1">IFERROR(VLOOKUP(Tabela24[[#This Row],[Symbol]],INDIRECT("'"&amp;Tabela24[[#This Row],[INDEX]]&amp;"'!$D$4:$BB$3000"),31,0),0)</f>
        <v>0</v>
      </c>
      <c r="K2070" s="258"/>
    </row>
    <row r="2071" spans="1:11" ht="30" customHeight="1" x14ac:dyDescent="0.2">
      <c r="A2071" s="254"/>
      <c r="B2071" s="554" t="s">
        <v>10</v>
      </c>
      <c r="C2071" s="561" t="s">
        <v>231</v>
      </c>
      <c r="D2071" s="256" t="str">
        <f>VLOOKUP(Tabela24[[#This Row],[Symbol]],Baza_cen[],3,0)</f>
        <v>Podwalina pod progi HS i HST  wykonana z KLINARYTU 
( Maksymalna szerokość podwaliny do 196mm )</v>
      </c>
      <c r="E2071" s="257"/>
      <c r="F2071" s="257"/>
      <c r="G2071" s="257">
        <f ca="1">IFERROR(VLOOKUP(Tabela24[[#This Row],[Symbol]],INDIRECT("'"&amp;Tabela24[[#This Row],[INDEX]]&amp;"'!$D$5:$BB$3000"),13,0),0)</f>
        <v>0</v>
      </c>
      <c r="H2071" s="257" t="str">
        <f ca="1">IFERROR(VLOOKUP(Tabela24[[#This Row],[Symbol]],INDIRECT("'"&amp;Tabela24[[#This Row],[INDEX]]&amp;"'!$D$4:$BB$3000"),14,0),0)</f>
        <v>szt.</v>
      </c>
      <c r="I2071" s="409">
        <f ca="1">IFERROR(VLOOKUP(Tabela24[[#This Row],[Symbol]],INDIRECT("'"&amp;Tabela24[[#This Row],[INDEX]]&amp;"'!$D$4:$BB$3000"),30,0),0)</f>
        <v>0</v>
      </c>
      <c r="J2071" s="437">
        <f ca="1">IFERROR(VLOOKUP(Tabela24[[#This Row],[Symbol]],INDIRECT("'"&amp;Tabela24[[#This Row],[INDEX]]&amp;"'!$D$4:$BB$3000"),31,0),0)</f>
        <v>0</v>
      </c>
      <c r="K2071" s="258"/>
    </row>
    <row r="2072" spans="1:11" ht="30" customHeight="1" x14ac:dyDescent="0.2">
      <c r="A2072" s="254"/>
      <c r="B2072" s="554" t="s">
        <v>10</v>
      </c>
      <c r="C2072" s="561" t="s">
        <v>232</v>
      </c>
      <c r="D2072" s="256" t="str">
        <f>VLOOKUP(Tabela24[[#This Row],[Symbol]],Baza_cen[],3,0)</f>
        <v>Podwalina pod progi HS i HST  wykonana z KLINARYTU 
( Maksymalna szerokość podwaliny do 196mm )</v>
      </c>
      <c r="E2072" s="257"/>
      <c r="F2072" s="257"/>
      <c r="G2072" s="257">
        <f ca="1">IFERROR(VLOOKUP(Tabela24[[#This Row],[Symbol]],INDIRECT("'"&amp;Tabela24[[#This Row],[INDEX]]&amp;"'!$D$5:$BB$3000"),13,0),0)</f>
        <v>0</v>
      </c>
      <c r="H2072" s="257" t="str">
        <f ca="1">IFERROR(VLOOKUP(Tabela24[[#This Row],[Symbol]],INDIRECT("'"&amp;Tabela24[[#This Row],[INDEX]]&amp;"'!$D$4:$BB$3000"),14,0),0)</f>
        <v>szt.</v>
      </c>
      <c r="I2072" s="409">
        <f ca="1">IFERROR(VLOOKUP(Tabela24[[#This Row],[Symbol]],INDIRECT("'"&amp;Tabela24[[#This Row],[INDEX]]&amp;"'!$D$4:$BB$3000"),30,0),0)</f>
        <v>0</v>
      </c>
      <c r="J2072" s="437">
        <f ca="1">IFERROR(VLOOKUP(Tabela24[[#This Row],[Symbol]],INDIRECT("'"&amp;Tabela24[[#This Row],[INDEX]]&amp;"'!$D$4:$BB$3000"),31,0),0)</f>
        <v>0</v>
      </c>
      <c r="K2072" s="258"/>
    </row>
    <row r="2073" spans="1:11" ht="30" customHeight="1" x14ac:dyDescent="0.2">
      <c r="A2073" s="254"/>
      <c r="B2073" s="554" t="s">
        <v>10</v>
      </c>
      <c r="C2073" s="561" t="s">
        <v>233</v>
      </c>
      <c r="D2073" s="256" t="str">
        <f>VLOOKUP(Tabela24[[#This Row],[Symbol]],Baza_cen[],3,0)</f>
        <v>Podwalina pod progi HS i HST  wykonana z KLINARYTU 
( Maksymalna szerokość podwaliny do 196mm )</v>
      </c>
      <c r="E2073" s="257"/>
      <c r="F2073" s="257"/>
      <c r="G2073" s="257">
        <f ca="1">IFERROR(VLOOKUP(Tabela24[[#This Row],[Symbol]],INDIRECT("'"&amp;Tabela24[[#This Row],[INDEX]]&amp;"'!$D$5:$BB$3000"),13,0),0)</f>
        <v>0</v>
      </c>
      <c r="H2073" s="257" t="str">
        <f ca="1">IFERROR(VLOOKUP(Tabela24[[#This Row],[Symbol]],INDIRECT("'"&amp;Tabela24[[#This Row],[INDEX]]&amp;"'!$D$4:$BB$3000"),14,0),0)</f>
        <v>szt.</v>
      </c>
      <c r="I2073" s="409">
        <f ca="1">IFERROR(VLOOKUP(Tabela24[[#This Row],[Symbol]],INDIRECT("'"&amp;Tabela24[[#This Row],[INDEX]]&amp;"'!$D$4:$BB$3000"),30,0),0)</f>
        <v>0</v>
      </c>
      <c r="J2073" s="437">
        <f ca="1">IFERROR(VLOOKUP(Tabela24[[#This Row],[Symbol]],INDIRECT("'"&amp;Tabela24[[#This Row],[INDEX]]&amp;"'!$D$4:$BB$3000"),31,0),0)</f>
        <v>0</v>
      </c>
      <c r="K2073" s="258"/>
    </row>
    <row r="2074" spans="1:11" ht="30" customHeight="1" x14ac:dyDescent="0.2">
      <c r="A2074" s="254"/>
      <c r="B2074" s="554" t="s">
        <v>10</v>
      </c>
      <c r="C2074" s="561" t="s">
        <v>234</v>
      </c>
      <c r="D2074" s="256" t="str">
        <f>VLOOKUP(Tabela24[[#This Row],[Symbol]],Baza_cen[],3,0)</f>
        <v>Podwalina pod progi HS i HST  wykonana z KLINARYTU 
( Maksymalna szerokość podwaliny do 196mm )</v>
      </c>
      <c r="E2074" s="257"/>
      <c r="F2074" s="257"/>
      <c r="G2074" s="257">
        <f ca="1">IFERROR(VLOOKUP(Tabela24[[#This Row],[Symbol]],INDIRECT("'"&amp;Tabela24[[#This Row],[INDEX]]&amp;"'!$D$5:$BB$3000"),13,0),0)</f>
        <v>0</v>
      </c>
      <c r="H2074" s="257" t="str">
        <f ca="1">IFERROR(VLOOKUP(Tabela24[[#This Row],[Symbol]],INDIRECT("'"&amp;Tabela24[[#This Row],[INDEX]]&amp;"'!$D$4:$BB$3000"),14,0),0)</f>
        <v>szt.</v>
      </c>
      <c r="I2074" s="409">
        <f ca="1">IFERROR(VLOOKUP(Tabela24[[#This Row],[Symbol]],INDIRECT("'"&amp;Tabela24[[#This Row],[INDEX]]&amp;"'!$D$4:$BB$3000"),30,0),0)</f>
        <v>0</v>
      </c>
      <c r="J2074" s="437">
        <f ca="1">IFERROR(VLOOKUP(Tabela24[[#This Row],[Symbol]],INDIRECT("'"&amp;Tabela24[[#This Row],[INDEX]]&amp;"'!$D$4:$BB$3000"),31,0),0)</f>
        <v>0</v>
      </c>
      <c r="K2074" s="258"/>
    </row>
    <row r="2075" spans="1:11" ht="30" customHeight="1" x14ac:dyDescent="0.2">
      <c r="A2075" s="254"/>
      <c r="B2075" s="554" t="s">
        <v>10</v>
      </c>
      <c r="C2075" s="561" t="s">
        <v>235</v>
      </c>
      <c r="D2075" s="256" t="str">
        <f>VLOOKUP(Tabela24[[#This Row],[Symbol]],Baza_cen[],3,0)</f>
        <v>Podwalina pod progi HS i HST  wykonana z KLINARYTU 
( Maksymalna szerokość podwaliny do 196mm )</v>
      </c>
      <c r="E2075" s="257"/>
      <c r="F2075" s="257"/>
      <c r="G2075" s="257">
        <f ca="1">IFERROR(VLOOKUP(Tabela24[[#This Row],[Symbol]],INDIRECT("'"&amp;Tabela24[[#This Row],[INDEX]]&amp;"'!$D$5:$BB$3000"),13,0),0)</f>
        <v>0</v>
      </c>
      <c r="H2075" s="257" t="str">
        <f ca="1">IFERROR(VLOOKUP(Tabela24[[#This Row],[Symbol]],INDIRECT("'"&amp;Tabela24[[#This Row],[INDEX]]&amp;"'!$D$4:$BB$3000"),14,0),0)</f>
        <v>szt.</v>
      </c>
      <c r="I2075" s="409">
        <f ca="1">IFERROR(VLOOKUP(Tabela24[[#This Row],[Symbol]],INDIRECT("'"&amp;Tabela24[[#This Row],[INDEX]]&amp;"'!$D$4:$BB$3000"),30,0),0)</f>
        <v>0</v>
      </c>
      <c r="J2075" s="437">
        <f ca="1">IFERROR(VLOOKUP(Tabela24[[#This Row],[Symbol]],INDIRECT("'"&amp;Tabela24[[#This Row],[INDEX]]&amp;"'!$D$4:$BB$3000"),31,0),0)</f>
        <v>0</v>
      </c>
      <c r="K2075" s="258"/>
    </row>
    <row r="2076" spans="1:11" ht="30" customHeight="1" x14ac:dyDescent="0.2">
      <c r="A2076" s="254"/>
      <c r="B2076" s="554" t="s">
        <v>10</v>
      </c>
      <c r="C2076" s="561" t="s">
        <v>236</v>
      </c>
      <c r="D2076" s="256" t="str">
        <f>VLOOKUP(Tabela24[[#This Row],[Symbol]],Baza_cen[],3,0)</f>
        <v>Podwalina pod progi HS i HST  wykonana z KLINARYTU 
( Maksymalna szerokość podwaliny do 196mm )</v>
      </c>
      <c r="E2076" s="257"/>
      <c r="F2076" s="257"/>
      <c r="G2076" s="257">
        <f ca="1">IFERROR(VLOOKUP(Tabela24[[#This Row],[Symbol]],INDIRECT("'"&amp;Tabela24[[#This Row],[INDEX]]&amp;"'!$D$5:$BB$3000"),13,0),0)</f>
        <v>0</v>
      </c>
      <c r="H2076" s="257" t="str">
        <f ca="1">IFERROR(VLOOKUP(Tabela24[[#This Row],[Symbol]],INDIRECT("'"&amp;Tabela24[[#This Row],[INDEX]]&amp;"'!$D$4:$BB$3000"),14,0),0)</f>
        <v>szt.</v>
      </c>
      <c r="I2076" s="409">
        <f ca="1">IFERROR(VLOOKUP(Tabela24[[#This Row],[Symbol]],INDIRECT("'"&amp;Tabela24[[#This Row],[INDEX]]&amp;"'!$D$4:$BB$3000"),30,0),0)</f>
        <v>0</v>
      </c>
      <c r="J2076" s="437">
        <f ca="1">IFERROR(VLOOKUP(Tabela24[[#This Row],[Symbol]],INDIRECT("'"&amp;Tabela24[[#This Row],[INDEX]]&amp;"'!$D$4:$BB$3000"),31,0),0)</f>
        <v>0</v>
      </c>
      <c r="K2076" s="258"/>
    </row>
    <row r="2077" spans="1:11" ht="30" customHeight="1" x14ac:dyDescent="0.2">
      <c r="A2077" s="254"/>
      <c r="B2077" s="554" t="s">
        <v>10</v>
      </c>
      <c r="C2077" s="561" t="s">
        <v>237</v>
      </c>
      <c r="D2077" s="256" t="str">
        <f>VLOOKUP(Tabela24[[#This Row],[Symbol]],Baza_cen[],3,0)</f>
        <v>Podwalina pod progi HS i HST  wykonana z KLINARYTU 
( Maksymalna szerokość podwaliny do 196mm )</v>
      </c>
      <c r="E2077" s="257"/>
      <c r="F2077" s="257"/>
      <c r="G2077" s="257">
        <f ca="1">IFERROR(VLOOKUP(Tabela24[[#This Row],[Symbol]],INDIRECT("'"&amp;Tabela24[[#This Row],[INDEX]]&amp;"'!$D$5:$BB$3000"),13,0),0)</f>
        <v>0</v>
      </c>
      <c r="H2077" s="257" t="str">
        <f ca="1">IFERROR(VLOOKUP(Tabela24[[#This Row],[Symbol]],INDIRECT("'"&amp;Tabela24[[#This Row],[INDEX]]&amp;"'!$D$4:$BB$3000"),14,0),0)</f>
        <v>szt.</v>
      </c>
      <c r="I2077" s="409">
        <f ca="1">IFERROR(VLOOKUP(Tabela24[[#This Row],[Symbol]],INDIRECT("'"&amp;Tabela24[[#This Row],[INDEX]]&amp;"'!$D$4:$BB$3000"),30,0),0)</f>
        <v>0</v>
      </c>
      <c r="J2077" s="437">
        <f ca="1">IFERROR(VLOOKUP(Tabela24[[#This Row],[Symbol]],INDIRECT("'"&amp;Tabela24[[#This Row],[INDEX]]&amp;"'!$D$4:$BB$3000"),31,0),0)</f>
        <v>0</v>
      </c>
      <c r="K2077" s="258"/>
    </row>
    <row r="2078" spans="1:11" ht="30" customHeight="1" x14ac:dyDescent="0.2">
      <c r="A2078" s="254"/>
      <c r="B2078" s="554" t="s">
        <v>10</v>
      </c>
      <c r="C2078" s="561" t="s">
        <v>238</v>
      </c>
      <c r="D2078" s="256" t="str">
        <f>VLOOKUP(Tabela24[[#This Row],[Symbol]],Baza_cen[],3,0)</f>
        <v>Podwalina pod progi HS i HST  wykonana z KLINARYTU 
( Maksymalna szerokość podwaliny do 196mm )</v>
      </c>
      <c r="E2078" s="257"/>
      <c r="F2078" s="257"/>
      <c r="G2078" s="257">
        <f ca="1">IFERROR(VLOOKUP(Tabela24[[#This Row],[Symbol]],INDIRECT("'"&amp;Tabela24[[#This Row],[INDEX]]&amp;"'!$D$5:$BB$3000"),13,0),0)</f>
        <v>0</v>
      </c>
      <c r="H2078" s="257" t="str">
        <f ca="1">IFERROR(VLOOKUP(Tabela24[[#This Row],[Symbol]],INDIRECT("'"&amp;Tabela24[[#This Row],[INDEX]]&amp;"'!$D$4:$BB$3000"),14,0),0)</f>
        <v>szt.</v>
      </c>
      <c r="I2078" s="409">
        <f ca="1">IFERROR(VLOOKUP(Tabela24[[#This Row],[Symbol]],INDIRECT("'"&amp;Tabela24[[#This Row],[INDEX]]&amp;"'!$D$4:$BB$3000"),30,0),0)</f>
        <v>0</v>
      </c>
      <c r="J2078" s="437">
        <f ca="1">IFERROR(VLOOKUP(Tabela24[[#This Row],[Symbol]],INDIRECT("'"&amp;Tabela24[[#This Row],[INDEX]]&amp;"'!$D$4:$BB$3000"),31,0),0)</f>
        <v>0</v>
      </c>
      <c r="K2078" s="258"/>
    </row>
    <row r="2079" spans="1:11" ht="30" customHeight="1" x14ac:dyDescent="0.2">
      <c r="A2079" s="254"/>
      <c r="B2079" s="554" t="s">
        <v>10</v>
      </c>
      <c r="C2079" s="561" t="s">
        <v>239</v>
      </c>
      <c r="D2079" s="256" t="str">
        <f>VLOOKUP(Tabela24[[#This Row],[Symbol]],Baza_cen[],3,0)</f>
        <v>Podwalina pod progi HS i HST  wykonana z KLINARYTU 
( Maksymalna szerokość podwaliny do 196mm )</v>
      </c>
      <c r="E2079" s="257"/>
      <c r="F2079" s="257"/>
      <c r="G2079" s="257">
        <f ca="1">IFERROR(VLOOKUP(Tabela24[[#This Row],[Symbol]],INDIRECT("'"&amp;Tabela24[[#This Row],[INDEX]]&amp;"'!$D$5:$BB$3000"),13,0),0)</f>
        <v>0</v>
      </c>
      <c r="H2079" s="257" t="str">
        <f ca="1">IFERROR(VLOOKUP(Tabela24[[#This Row],[Symbol]],INDIRECT("'"&amp;Tabela24[[#This Row],[INDEX]]&amp;"'!$D$4:$BB$3000"),14,0),0)</f>
        <v>szt.</v>
      </c>
      <c r="I2079" s="409">
        <f ca="1">IFERROR(VLOOKUP(Tabela24[[#This Row],[Symbol]],INDIRECT("'"&amp;Tabela24[[#This Row],[INDEX]]&amp;"'!$D$4:$BB$3000"),30,0),0)</f>
        <v>0</v>
      </c>
      <c r="J2079" s="437">
        <f ca="1">IFERROR(VLOOKUP(Tabela24[[#This Row],[Symbol]],INDIRECT("'"&amp;Tabela24[[#This Row],[INDEX]]&amp;"'!$D$4:$BB$3000"),31,0),0)</f>
        <v>0</v>
      </c>
      <c r="K2079" s="258"/>
    </row>
    <row r="2080" spans="1:11" ht="30" customHeight="1" x14ac:dyDescent="0.2">
      <c r="A2080" s="254"/>
      <c r="B2080" s="554" t="s">
        <v>10</v>
      </c>
      <c r="C2080" s="561" t="s">
        <v>240</v>
      </c>
      <c r="D2080" s="256" t="str">
        <f>VLOOKUP(Tabela24[[#This Row],[Symbol]],Baza_cen[],3,0)</f>
        <v>Podwalina pod progi HS i HST  wykonana z KLINARYTU 
( Maksymalna szerokość podwaliny do 196mm )</v>
      </c>
      <c r="E2080" s="257"/>
      <c r="F2080" s="257"/>
      <c r="G2080" s="257">
        <f ca="1">IFERROR(VLOOKUP(Tabela24[[#This Row],[Symbol]],INDIRECT("'"&amp;Tabela24[[#This Row],[INDEX]]&amp;"'!$D$5:$BB$3000"),13,0),0)</f>
        <v>0</v>
      </c>
      <c r="H2080" s="257" t="str">
        <f ca="1">IFERROR(VLOOKUP(Tabela24[[#This Row],[Symbol]],INDIRECT("'"&amp;Tabela24[[#This Row],[INDEX]]&amp;"'!$D$4:$BB$3000"),14,0),0)</f>
        <v>szt.</v>
      </c>
      <c r="I2080" s="409">
        <f ca="1">IFERROR(VLOOKUP(Tabela24[[#This Row],[Symbol]],INDIRECT("'"&amp;Tabela24[[#This Row],[INDEX]]&amp;"'!$D$4:$BB$3000"),30,0),0)</f>
        <v>0</v>
      </c>
      <c r="J2080" s="437">
        <f ca="1">IFERROR(VLOOKUP(Tabela24[[#This Row],[Symbol]],INDIRECT("'"&amp;Tabela24[[#This Row],[INDEX]]&amp;"'!$D$4:$BB$3000"),31,0),0)</f>
        <v>0</v>
      </c>
      <c r="K2080" s="258"/>
    </row>
    <row r="2081" spans="1:11" ht="30" customHeight="1" x14ac:dyDescent="0.2">
      <c r="A2081" s="254"/>
      <c r="B2081" s="554" t="s">
        <v>10</v>
      </c>
      <c r="C2081" s="561" t="s">
        <v>241</v>
      </c>
      <c r="D2081" s="256" t="str">
        <f>VLOOKUP(Tabela24[[#This Row],[Symbol]],Baza_cen[],3,0)</f>
        <v>Podwalina pod progi HS i HST  wykonana z KLINARYTU 
( Maksymalna szerokość podwaliny do 196mm )</v>
      </c>
      <c r="E2081" s="257"/>
      <c r="F2081" s="257"/>
      <c r="G2081" s="257">
        <f ca="1">IFERROR(VLOOKUP(Tabela24[[#This Row],[Symbol]],INDIRECT("'"&amp;Tabela24[[#This Row],[INDEX]]&amp;"'!$D$5:$BB$3000"),13,0),0)</f>
        <v>0</v>
      </c>
      <c r="H2081" s="257" t="str">
        <f ca="1">IFERROR(VLOOKUP(Tabela24[[#This Row],[Symbol]],INDIRECT("'"&amp;Tabela24[[#This Row],[INDEX]]&amp;"'!$D$4:$BB$3000"),14,0),0)</f>
        <v>szt.</v>
      </c>
      <c r="I2081" s="409">
        <f ca="1">IFERROR(VLOOKUP(Tabela24[[#This Row],[Symbol]],INDIRECT("'"&amp;Tabela24[[#This Row],[INDEX]]&amp;"'!$D$4:$BB$3000"),30,0),0)</f>
        <v>0</v>
      </c>
      <c r="J2081" s="437">
        <f ca="1">IFERROR(VLOOKUP(Tabela24[[#This Row],[Symbol]],INDIRECT("'"&amp;Tabela24[[#This Row],[INDEX]]&amp;"'!$D$4:$BB$3000"),31,0),0)</f>
        <v>0</v>
      </c>
      <c r="K2081" s="258"/>
    </row>
    <row r="2082" spans="1:11" ht="30" customHeight="1" x14ac:dyDescent="0.2">
      <c r="A2082" s="254"/>
      <c r="B2082" s="554" t="s">
        <v>10</v>
      </c>
      <c r="C2082" s="561" t="s">
        <v>242</v>
      </c>
      <c r="D2082" s="256" t="str">
        <f>VLOOKUP(Tabela24[[#This Row],[Symbol]],Baza_cen[],3,0)</f>
        <v>Podwalina pod progi HS i HST  wykonana z KLINARYTU 
( Maksymalna szerokość podwaliny do 196mm )</v>
      </c>
      <c r="E2082" s="257"/>
      <c r="F2082" s="257"/>
      <c r="G2082" s="257">
        <f ca="1">IFERROR(VLOOKUP(Tabela24[[#This Row],[Symbol]],INDIRECT("'"&amp;Tabela24[[#This Row],[INDEX]]&amp;"'!$D$5:$BB$3000"),13,0),0)</f>
        <v>0</v>
      </c>
      <c r="H2082" s="257" t="str">
        <f ca="1">IFERROR(VLOOKUP(Tabela24[[#This Row],[Symbol]],INDIRECT("'"&amp;Tabela24[[#This Row],[INDEX]]&amp;"'!$D$4:$BB$3000"),14,0),0)</f>
        <v>szt.</v>
      </c>
      <c r="I2082" s="409">
        <f ca="1">IFERROR(VLOOKUP(Tabela24[[#This Row],[Symbol]],INDIRECT("'"&amp;Tabela24[[#This Row],[INDEX]]&amp;"'!$D$4:$BB$3000"),30,0),0)</f>
        <v>0</v>
      </c>
      <c r="J2082" s="437">
        <f ca="1">IFERROR(VLOOKUP(Tabela24[[#This Row],[Symbol]],INDIRECT("'"&amp;Tabela24[[#This Row],[INDEX]]&amp;"'!$D$4:$BB$3000"),31,0),0)</f>
        <v>0</v>
      </c>
      <c r="K2082" s="258"/>
    </row>
    <row r="2083" spans="1:11" ht="30" customHeight="1" x14ac:dyDescent="0.2">
      <c r="A2083" s="254"/>
      <c r="B2083" s="554" t="s">
        <v>10</v>
      </c>
      <c r="C2083" s="561" t="s">
        <v>243</v>
      </c>
      <c r="D2083" s="256" t="str">
        <f>VLOOKUP(Tabela24[[#This Row],[Symbol]],Baza_cen[],3,0)</f>
        <v>Podwalina pod progi HS i HST  wykonana z KLINARYTU 
( Maksymalna szerokość podwaliny do 196mm )</v>
      </c>
      <c r="E2083" s="257"/>
      <c r="F2083" s="257"/>
      <c r="G2083" s="257">
        <f ca="1">IFERROR(VLOOKUP(Tabela24[[#This Row],[Symbol]],INDIRECT("'"&amp;Tabela24[[#This Row],[INDEX]]&amp;"'!$D$5:$BB$3000"),13,0),0)</f>
        <v>0</v>
      </c>
      <c r="H2083" s="257" t="str">
        <f ca="1">IFERROR(VLOOKUP(Tabela24[[#This Row],[Symbol]],INDIRECT("'"&amp;Tabela24[[#This Row],[INDEX]]&amp;"'!$D$4:$BB$3000"),14,0),0)</f>
        <v>szt.</v>
      </c>
      <c r="I2083" s="409">
        <f ca="1">IFERROR(VLOOKUP(Tabela24[[#This Row],[Symbol]],INDIRECT("'"&amp;Tabela24[[#This Row],[INDEX]]&amp;"'!$D$4:$BB$3000"),30,0),0)</f>
        <v>0</v>
      </c>
      <c r="J2083" s="437">
        <f ca="1">IFERROR(VLOOKUP(Tabela24[[#This Row],[Symbol]],INDIRECT("'"&amp;Tabela24[[#This Row],[INDEX]]&amp;"'!$D$4:$BB$3000"),31,0),0)</f>
        <v>0</v>
      </c>
      <c r="K2083" s="258"/>
    </row>
    <row r="2084" spans="1:11" ht="30" customHeight="1" x14ac:dyDescent="0.2">
      <c r="A2084" s="254"/>
      <c r="B2084" s="554" t="s">
        <v>10</v>
      </c>
      <c r="C2084" s="561" t="s">
        <v>244</v>
      </c>
      <c r="D2084" s="256" t="str">
        <f>VLOOKUP(Tabela24[[#This Row],[Symbol]],Baza_cen[],3,0)</f>
        <v>Podwalina pod progi HS i HST  wykonana z KLINARYTU 
( Maksymalna szerokość podwaliny do 196mm )</v>
      </c>
      <c r="E2084" s="257"/>
      <c r="F2084" s="257"/>
      <c r="G2084" s="257">
        <f ca="1">IFERROR(VLOOKUP(Tabela24[[#This Row],[Symbol]],INDIRECT("'"&amp;Tabela24[[#This Row],[INDEX]]&amp;"'!$D$5:$BB$3000"),13,0),0)</f>
        <v>0</v>
      </c>
      <c r="H2084" s="257" t="str">
        <f ca="1">IFERROR(VLOOKUP(Tabela24[[#This Row],[Symbol]],INDIRECT("'"&amp;Tabela24[[#This Row],[INDEX]]&amp;"'!$D$4:$BB$3000"),14,0),0)</f>
        <v>szt.</v>
      </c>
      <c r="I2084" s="409">
        <f ca="1">IFERROR(VLOOKUP(Tabela24[[#This Row],[Symbol]],INDIRECT("'"&amp;Tabela24[[#This Row],[INDEX]]&amp;"'!$D$4:$BB$3000"),30,0),0)</f>
        <v>0</v>
      </c>
      <c r="J2084" s="437">
        <f ca="1">IFERROR(VLOOKUP(Tabela24[[#This Row],[Symbol]],INDIRECT("'"&amp;Tabela24[[#This Row],[INDEX]]&amp;"'!$D$4:$BB$3000"),31,0),0)</f>
        <v>0</v>
      </c>
      <c r="K2084" s="258"/>
    </row>
    <row r="2085" spans="1:11" ht="30" customHeight="1" x14ac:dyDescent="0.2">
      <c r="A2085" s="254"/>
      <c r="B2085" s="554" t="s">
        <v>10</v>
      </c>
      <c r="C2085" s="561" t="s">
        <v>245</v>
      </c>
      <c r="D2085" s="256" t="str">
        <f>VLOOKUP(Tabela24[[#This Row],[Symbol]],Baza_cen[],3,0)</f>
        <v>Podwalina pod progi HS i HST  wykonana z KLINARYTU 
( Maksymalna szerokość podwaliny do 196mm )</v>
      </c>
      <c r="E2085" s="257"/>
      <c r="F2085" s="257"/>
      <c r="G2085" s="257">
        <f ca="1">IFERROR(VLOOKUP(Tabela24[[#This Row],[Symbol]],INDIRECT("'"&amp;Tabela24[[#This Row],[INDEX]]&amp;"'!$D$5:$BB$3000"),13,0),0)</f>
        <v>0</v>
      </c>
      <c r="H2085" s="257" t="str">
        <f ca="1">IFERROR(VLOOKUP(Tabela24[[#This Row],[Symbol]],INDIRECT("'"&amp;Tabela24[[#This Row],[INDEX]]&amp;"'!$D$4:$BB$3000"),14,0),0)</f>
        <v>szt.</v>
      </c>
      <c r="I2085" s="409">
        <f ca="1">IFERROR(VLOOKUP(Tabela24[[#This Row],[Symbol]],INDIRECT("'"&amp;Tabela24[[#This Row],[INDEX]]&amp;"'!$D$4:$BB$3000"),30,0),0)</f>
        <v>0</v>
      </c>
      <c r="J2085" s="437">
        <f ca="1">IFERROR(VLOOKUP(Tabela24[[#This Row],[Symbol]],INDIRECT("'"&amp;Tabela24[[#This Row],[INDEX]]&amp;"'!$D$4:$BB$3000"),31,0),0)</f>
        <v>0</v>
      </c>
      <c r="K2085" s="258"/>
    </row>
    <row r="2086" spans="1:11" ht="30" customHeight="1" x14ac:dyDescent="0.2">
      <c r="A2086" s="254"/>
      <c r="B2086" s="554" t="s">
        <v>10</v>
      </c>
      <c r="C2086" s="561" t="s">
        <v>246</v>
      </c>
      <c r="D2086" s="256" t="str">
        <f>VLOOKUP(Tabela24[[#This Row],[Symbol]],Baza_cen[],3,0)</f>
        <v>Podwalina pod progi HS i HST  wykonana z KLINARYTU 
( Maksymalna szerokość podwaliny do 196mm )</v>
      </c>
      <c r="E2086" s="257"/>
      <c r="F2086" s="257"/>
      <c r="G2086" s="257">
        <f ca="1">IFERROR(VLOOKUP(Tabela24[[#This Row],[Symbol]],INDIRECT("'"&amp;Tabela24[[#This Row],[INDEX]]&amp;"'!$D$5:$BB$3000"),13,0),0)</f>
        <v>0</v>
      </c>
      <c r="H2086" s="257" t="str">
        <f ca="1">IFERROR(VLOOKUP(Tabela24[[#This Row],[Symbol]],INDIRECT("'"&amp;Tabela24[[#This Row],[INDEX]]&amp;"'!$D$4:$BB$3000"),14,0),0)</f>
        <v>szt.</v>
      </c>
      <c r="I2086" s="409">
        <f ca="1">IFERROR(VLOOKUP(Tabela24[[#This Row],[Symbol]],INDIRECT("'"&amp;Tabela24[[#This Row],[INDEX]]&amp;"'!$D$4:$BB$3000"),30,0),0)</f>
        <v>0</v>
      </c>
      <c r="J2086" s="437">
        <f ca="1">IFERROR(VLOOKUP(Tabela24[[#This Row],[Symbol]],INDIRECT("'"&amp;Tabela24[[#This Row],[INDEX]]&amp;"'!$D$4:$BB$3000"),31,0),0)</f>
        <v>0</v>
      </c>
      <c r="K2086" s="258"/>
    </row>
    <row r="2087" spans="1:11" ht="30" customHeight="1" x14ac:dyDescent="0.2">
      <c r="A2087" s="254"/>
      <c r="B2087" s="554" t="s">
        <v>10</v>
      </c>
      <c r="C2087" s="561" t="s">
        <v>247</v>
      </c>
      <c r="D2087" s="256" t="str">
        <f>VLOOKUP(Tabela24[[#This Row],[Symbol]],Baza_cen[],3,0)</f>
        <v>Podwalina pod progi HS i HST  wykonana z KLINARYTU 
( Maksymalna szerokość podwaliny do 196mm )</v>
      </c>
      <c r="E2087" s="257"/>
      <c r="F2087" s="257"/>
      <c r="G2087" s="257">
        <f ca="1">IFERROR(VLOOKUP(Tabela24[[#This Row],[Symbol]],INDIRECT("'"&amp;Tabela24[[#This Row],[INDEX]]&amp;"'!$D$5:$BB$3000"),13,0),0)</f>
        <v>0</v>
      </c>
      <c r="H2087" s="257" t="str">
        <f ca="1">IFERROR(VLOOKUP(Tabela24[[#This Row],[Symbol]],INDIRECT("'"&amp;Tabela24[[#This Row],[INDEX]]&amp;"'!$D$4:$BB$3000"),14,0),0)</f>
        <v>szt.</v>
      </c>
      <c r="I2087" s="409">
        <f ca="1">IFERROR(VLOOKUP(Tabela24[[#This Row],[Symbol]],INDIRECT("'"&amp;Tabela24[[#This Row],[INDEX]]&amp;"'!$D$4:$BB$3000"),30,0),0)</f>
        <v>0</v>
      </c>
      <c r="J2087" s="437">
        <f ca="1">IFERROR(VLOOKUP(Tabela24[[#This Row],[Symbol]],INDIRECT("'"&amp;Tabela24[[#This Row],[INDEX]]&amp;"'!$D$4:$BB$3000"),31,0),0)</f>
        <v>0</v>
      </c>
      <c r="K2087" s="258"/>
    </row>
    <row r="2088" spans="1:11" ht="30" customHeight="1" x14ac:dyDescent="0.2">
      <c r="A2088" s="254"/>
      <c r="B2088" s="554" t="s">
        <v>10</v>
      </c>
      <c r="C2088" s="561" t="s">
        <v>248</v>
      </c>
      <c r="D2088" s="256" t="str">
        <f>VLOOKUP(Tabela24[[#This Row],[Symbol]],Baza_cen[],3,0)</f>
        <v>Podwalina pod progi HS i HST  wykonana z KLINARYTU 
( Maksymalna szerokość podwaliny do 196mm )</v>
      </c>
      <c r="E2088" s="257"/>
      <c r="F2088" s="257"/>
      <c r="G2088" s="257">
        <f ca="1">IFERROR(VLOOKUP(Tabela24[[#This Row],[Symbol]],INDIRECT("'"&amp;Tabela24[[#This Row],[INDEX]]&amp;"'!$D$5:$BB$3000"),13,0),0)</f>
        <v>0</v>
      </c>
      <c r="H2088" s="257" t="str">
        <f ca="1">IFERROR(VLOOKUP(Tabela24[[#This Row],[Symbol]],INDIRECT("'"&amp;Tabela24[[#This Row],[INDEX]]&amp;"'!$D$4:$BB$3000"),14,0),0)</f>
        <v>szt.</v>
      </c>
      <c r="I2088" s="409">
        <f ca="1">IFERROR(VLOOKUP(Tabela24[[#This Row],[Symbol]],INDIRECT("'"&amp;Tabela24[[#This Row],[INDEX]]&amp;"'!$D$4:$BB$3000"),30,0),0)</f>
        <v>0</v>
      </c>
      <c r="J2088" s="437">
        <f ca="1">IFERROR(VLOOKUP(Tabela24[[#This Row],[Symbol]],INDIRECT("'"&amp;Tabela24[[#This Row],[INDEX]]&amp;"'!$D$4:$BB$3000"),31,0),0)</f>
        <v>0</v>
      </c>
      <c r="K2088" s="258"/>
    </row>
    <row r="2089" spans="1:11" ht="30" customHeight="1" x14ac:dyDescent="0.2">
      <c r="A2089" s="254"/>
      <c r="B2089" s="554" t="s">
        <v>10</v>
      </c>
      <c r="C2089" s="561" t="s">
        <v>249</v>
      </c>
      <c r="D2089" s="256" t="str">
        <f>VLOOKUP(Tabela24[[#This Row],[Symbol]],Baza_cen[],3,0)</f>
        <v>Podwalina pod progi HS i HST  wykonana z KLINARYTU 
( Maksymalna szerokość podwaliny do 196mm )</v>
      </c>
      <c r="E2089" s="257"/>
      <c r="F2089" s="257"/>
      <c r="G2089" s="257">
        <f ca="1">IFERROR(VLOOKUP(Tabela24[[#This Row],[Symbol]],INDIRECT("'"&amp;Tabela24[[#This Row],[INDEX]]&amp;"'!$D$5:$BB$3000"),13,0),0)</f>
        <v>0</v>
      </c>
      <c r="H2089" s="257" t="str">
        <f ca="1">IFERROR(VLOOKUP(Tabela24[[#This Row],[Symbol]],INDIRECT("'"&amp;Tabela24[[#This Row],[INDEX]]&amp;"'!$D$4:$BB$3000"),14,0),0)</f>
        <v>szt.</v>
      </c>
      <c r="I2089" s="409">
        <f ca="1">IFERROR(VLOOKUP(Tabela24[[#This Row],[Symbol]],INDIRECT("'"&amp;Tabela24[[#This Row],[INDEX]]&amp;"'!$D$4:$BB$3000"),30,0),0)</f>
        <v>0</v>
      </c>
      <c r="J2089" s="437">
        <f ca="1">IFERROR(VLOOKUP(Tabela24[[#This Row],[Symbol]],INDIRECT("'"&amp;Tabela24[[#This Row],[INDEX]]&amp;"'!$D$4:$BB$3000"),31,0),0)</f>
        <v>0</v>
      </c>
      <c r="K2089" s="258"/>
    </row>
    <row r="2090" spans="1:11" ht="30" customHeight="1" x14ac:dyDescent="0.2">
      <c r="A2090" s="254"/>
      <c r="B2090" s="554" t="s">
        <v>10</v>
      </c>
      <c r="C2090" s="561" t="s">
        <v>250</v>
      </c>
      <c r="D2090" s="256" t="str">
        <f>VLOOKUP(Tabela24[[#This Row],[Symbol]],Baza_cen[],3,0)</f>
        <v>Podwalina pod progi HS i HST  wykonana z KLINARYTU 
( Maksymalna szerokość podwaliny do 196mm )</v>
      </c>
      <c r="E2090" s="257"/>
      <c r="F2090" s="257"/>
      <c r="G2090" s="257">
        <f ca="1">IFERROR(VLOOKUP(Tabela24[[#This Row],[Symbol]],INDIRECT("'"&amp;Tabela24[[#This Row],[INDEX]]&amp;"'!$D$5:$BB$3000"),13,0),0)</f>
        <v>0</v>
      </c>
      <c r="H2090" s="257" t="str">
        <f ca="1">IFERROR(VLOOKUP(Tabela24[[#This Row],[Symbol]],INDIRECT("'"&amp;Tabela24[[#This Row],[INDEX]]&amp;"'!$D$4:$BB$3000"),14,0),0)</f>
        <v>szt.</v>
      </c>
      <c r="I2090" s="409">
        <f ca="1">IFERROR(VLOOKUP(Tabela24[[#This Row],[Symbol]],INDIRECT("'"&amp;Tabela24[[#This Row],[INDEX]]&amp;"'!$D$4:$BB$3000"),30,0),0)</f>
        <v>0</v>
      </c>
      <c r="J2090" s="437">
        <f ca="1">IFERROR(VLOOKUP(Tabela24[[#This Row],[Symbol]],INDIRECT("'"&amp;Tabela24[[#This Row],[INDEX]]&amp;"'!$D$4:$BB$3000"),31,0),0)</f>
        <v>0</v>
      </c>
      <c r="K2090" s="258"/>
    </row>
    <row r="2091" spans="1:11" ht="30" customHeight="1" x14ac:dyDescent="0.2">
      <c r="A2091" s="254"/>
      <c r="B2091" s="554" t="s">
        <v>10</v>
      </c>
      <c r="C2091" s="561" t="s">
        <v>251</v>
      </c>
      <c r="D2091" s="256" t="str">
        <f>VLOOKUP(Tabela24[[#This Row],[Symbol]],Baza_cen[],3,0)</f>
        <v>Podwalina pod progi HS i HST  wykonana z KLINARYTU 
( Maksymalna szerokość podwaliny do 196mm )</v>
      </c>
      <c r="E2091" s="257"/>
      <c r="F2091" s="257"/>
      <c r="G2091" s="257">
        <f ca="1">IFERROR(VLOOKUP(Tabela24[[#This Row],[Symbol]],INDIRECT("'"&amp;Tabela24[[#This Row],[INDEX]]&amp;"'!$D$5:$BB$3000"),13,0),0)</f>
        <v>0</v>
      </c>
      <c r="H2091" s="257" t="str">
        <f ca="1">IFERROR(VLOOKUP(Tabela24[[#This Row],[Symbol]],INDIRECT("'"&amp;Tabela24[[#This Row],[INDEX]]&amp;"'!$D$4:$BB$3000"),14,0),0)</f>
        <v>szt.</v>
      </c>
      <c r="I2091" s="409">
        <f ca="1">IFERROR(VLOOKUP(Tabela24[[#This Row],[Symbol]],INDIRECT("'"&amp;Tabela24[[#This Row],[INDEX]]&amp;"'!$D$4:$BB$3000"),30,0),0)</f>
        <v>0</v>
      </c>
      <c r="J2091" s="437">
        <f ca="1">IFERROR(VLOOKUP(Tabela24[[#This Row],[Symbol]],INDIRECT("'"&amp;Tabela24[[#This Row],[INDEX]]&amp;"'!$D$4:$BB$3000"),31,0),0)</f>
        <v>0</v>
      </c>
      <c r="K2091" s="258"/>
    </row>
    <row r="2092" spans="1:11" ht="30" customHeight="1" x14ac:dyDescent="0.2">
      <c r="A2092" s="254"/>
      <c r="B2092" s="554" t="s">
        <v>10</v>
      </c>
      <c r="C2092" s="561" t="s">
        <v>252</v>
      </c>
      <c r="D2092" s="256" t="str">
        <f>VLOOKUP(Tabela24[[#This Row],[Symbol]],Baza_cen[],3,0)</f>
        <v>Podwalina pod progi HS i HST  wykonana z KLINARYTU 
( Maksymalna szerokość podwaliny do 196mm )</v>
      </c>
      <c r="E2092" s="257"/>
      <c r="F2092" s="257"/>
      <c r="G2092" s="257">
        <f ca="1">IFERROR(VLOOKUP(Tabela24[[#This Row],[Symbol]],INDIRECT("'"&amp;Tabela24[[#This Row],[INDEX]]&amp;"'!$D$5:$BB$3000"),13,0),0)</f>
        <v>0</v>
      </c>
      <c r="H2092" s="257" t="str">
        <f ca="1">IFERROR(VLOOKUP(Tabela24[[#This Row],[Symbol]],INDIRECT("'"&amp;Tabela24[[#This Row],[INDEX]]&amp;"'!$D$4:$BB$3000"),14,0),0)</f>
        <v>szt.</v>
      </c>
      <c r="I2092" s="409">
        <f ca="1">IFERROR(VLOOKUP(Tabela24[[#This Row],[Symbol]],INDIRECT("'"&amp;Tabela24[[#This Row],[INDEX]]&amp;"'!$D$4:$BB$3000"),30,0),0)</f>
        <v>0</v>
      </c>
      <c r="J2092" s="437">
        <f ca="1">IFERROR(VLOOKUP(Tabela24[[#This Row],[Symbol]],INDIRECT("'"&amp;Tabela24[[#This Row],[INDEX]]&amp;"'!$D$4:$BB$3000"),31,0),0)</f>
        <v>0</v>
      </c>
      <c r="K2092" s="258"/>
    </row>
    <row r="2093" spans="1:11" ht="30" customHeight="1" x14ac:dyDescent="0.2">
      <c r="A2093" s="254"/>
      <c r="B2093" s="554" t="s">
        <v>10</v>
      </c>
      <c r="C2093" s="561" t="s">
        <v>38226</v>
      </c>
      <c r="D2093" s="256" t="str">
        <f>VLOOKUP(Tabela24[[#This Row],[Symbol]],Baza_cen[],3,0)</f>
        <v>Podwalina pod progi HS i HST   UV   wykonana z KLINARYTU</v>
      </c>
      <c r="E2093" s="257"/>
      <c r="F2093" s="257"/>
      <c r="G2093" s="257">
        <f ca="1">IFERROR(VLOOKUP(Tabela24[[#This Row],[Symbol]],INDIRECT("'"&amp;Tabela24[[#This Row],[INDEX]]&amp;"'!$D$5:$BB$3000"),13,0),0)</f>
        <v>0</v>
      </c>
      <c r="H2093" s="257" t="str">
        <f ca="1">IFERROR(VLOOKUP(Tabela24[[#This Row],[Symbol]],INDIRECT("'"&amp;Tabela24[[#This Row],[INDEX]]&amp;"'!$D$4:$BB$3000"),14,0),0)</f>
        <v>szt.</v>
      </c>
      <c r="I2093" s="409">
        <f ca="1">IFERROR(VLOOKUP(Tabela24[[#This Row],[Symbol]],INDIRECT("'"&amp;Tabela24[[#This Row],[INDEX]]&amp;"'!$D$4:$BB$3000"),30,0),0)</f>
        <v>0</v>
      </c>
      <c r="J2093" s="437">
        <f ca="1">IFERROR(VLOOKUP(Tabela24[[#This Row],[Symbol]],INDIRECT("'"&amp;Tabela24[[#This Row],[INDEX]]&amp;"'!$D$4:$BB$3000"),31,0),0)</f>
        <v>0</v>
      </c>
      <c r="K2093" s="258"/>
    </row>
    <row r="2094" spans="1:11" ht="30" customHeight="1" x14ac:dyDescent="0.2">
      <c r="A2094" s="254"/>
      <c r="B2094" s="554" t="s">
        <v>10</v>
      </c>
      <c r="C2094" s="561" t="s">
        <v>38227</v>
      </c>
      <c r="D2094" s="256" t="str">
        <f>VLOOKUP(Tabela24[[#This Row],[Symbol]],Baza_cen[],3,0)</f>
        <v>Podwalina pod progi HS i HST   UV   wykonana z KLINARYTU</v>
      </c>
      <c r="E2094" s="257"/>
      <c r="F2094" s="257"/>
      <c r="G2094" s="257">
        <f ca="1">IFERROR(VLOOKUP(Tabela24[[#This Row],[Symbol]],INDIRECT("'"&amp;Tabela24[[#This Row],[INDEX]]&amp;"'!$D$5:$BB$3000"),13,0),0)</f>
        <v>0</v>
      </c>
      <c r="H2094" s="257" t="str">
        <f ca="1">IFERROR(VLOOKUP(Tabela24[[#This Row],[Symbol]],INDIRECT("'"&amp;Tabela24[[#This Row],[INDEX]]&amp;"'!$D$4:$BB$3000"),14,0),0)</f>
        <v>szt.</v>
      </c>
      <c r="I2094" s="409">
        <f ca="1">IFERROR(VLOOKUP(Tabela24[[#This Row],[Symbol]],INDIRECT("'"&amp;Tabela24[[#This Row],[INDEX]]&amp;"'!$D$4:$BB$3000"),30,0),0)</f>
        <v>0</v>
      </c>
      <c r="J2094" s="437">
        <f ca="1">IFERROR(VLOOKUP(Tabela24[[#This Row],[Symbol]],INDIRECT("'"&amp;Tabela24[[#This Row],[INDEX]]&amp;"'!$D$4:$BB$3000"),31,0),0)</f>
        <v>0</v>
      </c>
      <c r="K2094" s="258"/>
    </row>
    <row r="2095" spans="1:11" ht="30" customHeight="1" x14ac:dyDescent="0.2">
      <c r="A2095" s="254"/>
      <c r="B2095" s="554" t="s">
        <v>10</v>
      </c>
      <c r="C2095" s="561" t="s">
        <v>38228</v>
      </c>
      <c r="D2095" s="256" t="str">
        <f>VLOOKUP(Tabela24[[#This Row],[Symbol]],Baza_cen[],3,0)</f>
        <v>Podwalina pod progi HS i HST   UV   wykonana z KLINARYTU</v>
      </c>
      <c r="E2095" s="257"/>
      <c r="F2095" s="257"/>
      <c r="G2095" s="257">
        <f ca="1">IFERROR(VLOOKUP(Tabela24[[#This Row],[Symbol]],INDIRECT("'"&amp;Tabela24[[#This Row],[INDEX]]&amp;"'!$D$5:$BB$3000"),13,0),0)</f>
        <v>0</v>
      </c>
      <c r="H2095" s="257" t="str">
        <f ca="1">IFERROR(VLOOKUP(Tabela24[[#This Row],[Symbol]],INDIRECT("'"&amp;Tabela24[[#This Row],[INDEX]]&amp;"'!$D$4:$BB$3000"),14,0),0)</f>
        <v>szt.</v>
      </c>
      <c r="I2095" s="409">
        <f ca="1">IFERROR(VLOOKUP(Tabela24[[#This Row],[Symbol]],INDIRECT("'"&amp;Tabela24[[#This Row],[INDEX]]&amp;"'!$D$4:$BB$3000"),30,0),0)</f>
        <v>0</v>
      </c>
      <c r="J2095" s="437">
        <f ca="1">IFERROR(VLOOKUP(Tabela24[[#This Row],[Symbol]],INDIRECT("'"&amp;Tabela24[[#This Row],[INDEX]]&amp;"'!$D$4:$BB$3000"),31,0),0)</f>
        <v>0</v>
      </c>
      <c r="K2095" s="258"/>
    </row>
    <row r="2096" spans="1:11" ht="30" customHeight="1" x14ac:dyDescent="0.2">
      <c r="A2096" s="254"/>
      <c r="B2096" s="554" t="s">
        <v>10</v>
      </c>
      <c r="C2096" s="561" t="s">
        <v>38229</v>
      </c>
      <c r="D2096" s="256" t="str">
        <f>VLOOKUP(Tabela24[[#This Row],[Symbol]],Baza_cen[],3,0)</f>
        <v>Podwalina pod progi HS i HST   UV   wykonana z KLINARYTU</v>
      </c>
      <c r="E2096" s="257"/>
      <c r="F2096" s="257"/>
      <c r="G2096" s="257">
        <f ca="1">IFERROR(VLOOKUP(Tabela24[[#This Row],[Symbol]],INDIRECT("'"&amp;Tabela24[[#This Row],[INDEX]]&amp;"'!$D$5:$BB$3000"),13,0),0)</f>
        <v>0</v>
      </c>
      <c r="H2096" s="257" t="str">
        <f ca="1">IFERROR(VLOOKUP(Tabela24[[#This Row],[Symbol]],INDIRECT("'"&amp;Tabela24[[#This Row],[INDEX]]&amp;"'!$D$4:$BB$3000"),14,0),0)</f>
        <v>szt.</v>
      </c>
      <c r="I2096" s="409">
        <f ca="1">IFERROR(VLOOKUP(Tabela24[[#This Row],[Symbol]],INDIRECT("'"&amp;Tabela24[[#This Row],[INDEX]]&amp;"'!$D$4:$BB$3000"),30,0),0)</f>
        <v>0</v>
      </c>
      <c r="J2096" s="437">
        <f ca="1">IFERROR(VLOOKUP(Tabela24[[#This Row],[Symbol]],INDIRECT("'"&amp;Tabela24[[#This Row],[INDEX]]&amp;"'!$D$4:$BB$3000"),31,0),0)</f>
        <v>0</v>
      </c>
      <c r="K2096" s="258"/>
    </row>
    <row r="2097" spans="1:11" ht="30" customHeight="1" x14ac:dyDescent="0.2">
      <c r="A2097" s="254"/>
      <c r="B2097" s="554" t="s">
        <v>10</v>
      </c>
      <c r="C2097" s="561" t="s">
        <v>38230</v>
      </c>
      <c r="D2097" s="256" t="str">
        <f>VLOOKUP(Tabela24[[#This Row],[Symbol]],Baza_cen[],3,0)</f>
        <v>Podwalina pod progi HS i HST   UV   wykonana z KLINARYTU</v>
      </c>
      <c r="E2097" s="257"/>
      <c r="F2097" s="257"/>
      <c r="G2097" s="257">
        <f ca="1">IFERROR(VLOOKUP(Tabela24[[#This Row],[Symbol]],INDIRECT("'"&amp;Tabela24[[#This Row],[INDEX]]&amp;"'!$D$5:$BB$3000"),13,0),0)</f>
        <v>0</v>
      </c>
      <c r="H2097" s="257" t="str">
        <f ca="1">IFERROR(VLOOKUP(Tabela24[[#This Row],[Symbol]],INDIRECT("'"&amp;Tabela24[[#This Row],[INDEX]]&amp;"'!$D$4:$BB$3000"),14,0),0)</f>
        <v>szt.</v>
      </c>
      <c r="I2097" s="409">
        <f ca="1">IFERROR(VLOOKUP(Tabela24[[#This Row],[Symbol]],INDIRECT("'"&amp;Tabela24[[#This Row],[INDEX]]&amp;"'!$D$4:$BB$3000"),30,0),0)</f>
        <v>0</v>
      </c>
      <c r="J2097" s="437">
        <f ca="1">IFERROR(VLOOKUP(Tabela24[[#This Row],[Symbol]],INDIRECT("'"&amp;Tabela24[[#This Row],[INDEX]]&amp;"'!$D$4:$BB$3000"),31,0),0)</f>
        <v>0</v>
      </c>
      <c r="K2097" s="258"/>
    </row>
    <row r="2098" spans="1:11" ht="30" customHeight="1" x14ac:dyDescent="0.2">
      <c r="A2098" s="254"/>
      <c r="B2098" s="554" t="s">
        <v>10</v>
      </c>
      <c r="C2098" s="561" t="s">
        <v>38231</v>
      </c>
      <c r="D2098" s="256" t="str">
        <f>VLOOKUP(Tabela24[[#This Row],[Symbol]],Baza_cen[],3,0)</f>
        <v>Podwalina pod progi HS i HST   UV   wykonana z KLINARYTU</v>
      </c>
      <c r="E2098" s="257"/>
      <c r="F2098" s="257"/>
      <c r="G2098" s="257">
        <f ca="1">IFERROR(VLOOKUP(Tabela24[[#This Row],[Symbol]],INDIRECT("'"&amp;Tabela24[[#This Row],[INDEX]]&amp;"'!$D$5:$BB$3000"),13,0),0)</f>
        <v>0</v>
      </c>
      <c r="H2098" s="257" t="str">
        <f ca="1">IFERROR(VLOOKUP(Tabela24[[#This Row],[Symbol]],INDIRECT("'"&amp;Tabela24[[#This Row],[INDEX]]&amp;"'!$D$4:$BB$3000"),14,0),0)</f>
        <v>szt.</v>
      </c>
      <c r="I2098" s="409">
        <f ca="1">IFERROR(VLOOKUP(Tabela24[[#This Row],[Symbol]],INDIRECT("'"&amp;Tabela24[[#This Row],[INDEX]]&amp;"'!$D$4:$BB$3000"),30,0),0)</f>
        <v>0</v>
      </c>
      <c r="J2098" s="437">
        <f ca="1">IFERROR(VLOOKUP(Tabela24[[#This Row],[Symbol]],INDIRECT("'"&amp;Tabela24[[#This Row],[INDEX]]&amp;"'!$D$4:$BB$3000"),31,0),0)</f>
        <v>0</v>
      </c>
      <c r="K2098" s="258"/>
    </row>
    <row r="2099" spans="1:11" ht="30" customHeight="1" x14ac:dyDescent="0.2">
      <c r="A2099" s="254"/>
      <c r="B2099" s="554" t="s">
        <v>10</v>
      </c>
      <c r="C2099" s="561" t="s">
        <v>38232</v>
      </c>
      <c r="D2099" s="256" t="str">
        <f>VLOOKUP(Tabela24[[#This Row],[Symbol]],Baza_cen[],3,0)</f>
        <v>Podwalina pod progi HS i HST   UV   wykonana z KLINARYTU</v>
      </c>
      <c r="E2099" s="257"/>
      <c r="F2099" s="257"/>
      <c r="G2099" s="257">
        <f ca="1">IFERROR(VLOOKUP(Tabela24[[#This Row],[Symbol]],INDIRECT("'"&amp;Tabela24[[#This Row],[INDEX]]&amp;"'!$D$5:$BB$3000"),13,0),0)</f>
        <v>0</v>
      </c>
      <c r="H2099" s="257" t="str">
        <f ca="1">IFERROR(VLOOKUP(Tabela24[[#This Row],[Symbol]],INDIRECT("'"&amp;Tabela24[[#This Row],[INDEX]]&amp;"'!$D$4:$BB$3000"),14,0),0)</f>
        <v>szt.</v>
      </c>
      <c r="I2099" s="409">
        <f ca="1">IFERROR(VLOOKUP(Tabela24[[#This Row],[Symbol]],INDIRECT("'"&amp;Tabela24[[#This Row],[INDEX]]&amp;"'!$D$4:$BB$3000"),30,0),0)</f>
        <v>0</v>
      </c>
      <c r="J2099" s="437">
        <f ca="1">IFERROR(VLOOKUP(Tabela24[[#This Row],[Symbol]],INDIRECT("'"&amp;Tabela24[[#This Row],[INDEX]]&amp;"'!$D$4:$BB$3000"),31,0),0)</f>
        <v>0</v>
      </c>
      <c r="K2099" s="258"/>
    </row>
    <row r="2100" spans="1:11" ht="30" customHeight="1" x14ac:dyDescent="0.2">
      <c r="A2100" s="254"/>
      <c r="B2100" s="554" t="s">
        <v>10</v>
      </c>
      <c r="C2100" s="561" t="s">
        <v>38233</v>
      </c>
      <c r="D2100" s="256" t="str">
        <f>VLOOKUP(Tabela24[[#This Row],[Symbol]],Baza_cen[],3,0)</f>
        <v>Podwalina pod progi HS i HST   UV   wykonana z KLINARYTU</v>
      </c>
      <c r="E2100" s="257"/>
      <c r="F2100" s="257"/>
      <c r="G2100" s="257">
        <f ca="1">IFERROR(VLOOKUP(Tabela24[[#This Row],[Symbol]],INDIRECT("'"&amp;Tabela24[[#This Row],[INDEX]]&amp;"'!$D$5:$BB$3000"),13,0),0)</f>
        <v>0</v>
      </c>
      <c r="H2100" s="257" t="str">
        <f ca="1">IFERROR(VLOOKUP(Tabela24[[#This Row],[Symbol]],INDIRECT("'"&amp;Tabela24[[#This Row],[INDEX]]&amp;"'!$D$4:$BB$3000"),14,0),0)</f>
        <v>szt.</v>
      </c>
      <c r="I2100" s="409">
        <f ca="1">IFERROR(VLOOKUP(Tabela24[[#This Row],[Symbol]],INDIRECT("'"&amp;Tabela24[[#This Row],[INDEX]]&amp;"'!$D$4:$BB$3000"),30,0),0)</f>
        <v>0</v>
      </c>
      <c r="J2100" s="437">
        <f ca="1">IFERROR(VLOOKUP(Tabela24[[#This Row],[Symbol]],INDIRECT("'"&amp;Tabela24[[#This Row],[INDEX]]&amp;"'!$D$4:$BB$3000"),31,0),0)</f>
        <v>0</v>
      </c>
      <c r="K2100" s="258"/>
    </row>
    <row r="2101" spans="1:11" ht="30" customHeight="1" x14ac:dyDescent="0.2">
      <c r="A2101" s="254"/>
      <c r="B2101" s="554" t="s">
        <v>10</v>
      </c>
      <c r="C2101" s="561" t="s">
        <v>38234</v>
      </c>
      <c r="D2101" s="256" t="str">
        <f>VLOOKUP(Tabela24[[#This Row],[Symbol]],Baza_cen[],3,0)</f>
        <v>Podwalina pod progi HS i HST   UV   wykonana z KLINARYTU</v>
      </c>
      <c r="E2101" s="257"/>
      <c r="F2101" s="257"/>
      <c r="G2101" s="257">
        <f ca="1">IFERROR(VLOOKUP(Tabela24[[#This Row],[Symbol]],INDIRECT("'"&amp;Tabela24[[#This Row],[INDEX]]&amp;"'!$D$5:$BB$3000"),13,0),0)</f>
        <v>0</v>
      </c>
      <c r="H2101" s="257" t="str">
        <f ca="1">IFERROR(VLOOKUP(Tabela24[[#This Row],[Symbol]],INDIRECT("'"&amp;Tabela24[[#This Row],[INDEX]]&amp;"'!$D$4:$BB$3000"),14,0),0)</f>
        <v>szt.</v>
      </c>
      <c r="I2101" s="409">
        <f ca="1">IFERROR(VLOOKUP(Tabela24[[#This Row],[Symbol]],INDIRECT("'"&amp;Tabela24[[#This Row],[INDEX]]&amp;"'!$D$4:$BB$3000"),30,0),0)</f>
        <v>0</v>
      </c>
      <c r="J2101" s="437">
        <f ca="1">IFERROR(VLOOKUP(Tabela24[[#This Row],[Symbol]],INDIRECT("'"&amp;Tabela24[[#This Row],[INDEX]]&amp;"'!$D$4:$BB$3000"),31,0),0)</f>
        <v>0</v>
      </c>
      <c r="K2101" s="258"/>
    </row>
    <row r="2102" spans="1:11" ht="30" customHeight="1" x14ac:dyDescent="0.2">
      <c r="A2102" s="254"/>
      <c r="B2102" s="554" t="s">
        <v>10</v>
      </c>
      <c r="C2102" s="561" t="s">
        <v>38235</v>
      </c>
      <c r="D2102" s="256" t="str">
        <f>VLOOKUP(Tabela24[[#This Row],[Symbol]],Baza_cen[],3,0)</f>
        <v>Podwalina pod progi HS i HST   UV   wykonana z KLINARYTU</v>
      </c>
      <c r="E2102" s="257"/>
      <c r="F2102" s="257"/>
      <c r="G2102" s="257">
        <f ca="1">IFERROR(VLOOKUP(Tabela24[[#This Row],[Symbol]],INDIRECT("'"&amp;Tabela24[[#This Row],[INDEX]]&amp;"'!$D$5:$BB$3000"),13,0),0)</f>
        <v>0</v>
      </c>
      <c r="H2102" s="257" t="str">
        <f ca="1">IFERROR(VLOOKUP(Tabela24[[#This Row],[Symbol]],INDIRECT("'"&amp;Tabela24[[#This Row],[INDEX]]&amp;"'!$D$4:$BB$3000"),14,0),0)</f>
        <v>szt.</v>
      </c>
      <c r="I2102" s="409">
        <f ca="1">IFERROR(VLOOKUP(Tabela24[[#This Row],[Symbol]],INDIRECT("'"&amp;Tabela24[[#This Row],[INDEX]]&amp;"'!$D$4:$BB$3000"),30,0),0)</f>
        <v>0</v>
      </c>
      <c r="J2102" s="437">
        <f ca="1">IFERROR(VLOOKUP(Tabela24[[#This Row],[Symbol]],INDIRECT("'"&amp;Tabela24[[#This Row],[INDEX]]&amp;"'!$D$4:$BB$3000"),31,0),0)</f>
        <v>0</v>
      </c>
      <c r="K2102" s="258"/>
    </row>
    <row r="2103" spans="1:11" ht="30" customHeight="1" x14ac:dyDescent="0.2">
      <c r="A2103" s="254"/>
      <c r="B2103" s="554" t="s">
        <v>10</v>
      </c>
      <c r="C2103" s="561" t="s">
        <v>38236</v>
      </c>
      <c r="D2103" s="256" t="str">
        <f>VLOOKUP(Tabela24[[#This Row],[Symbol]],Baza_cen[],3,0)</f>
        <v>Podwalina pod progi HS i HST   UV   wykonana z KLINARYTU</v>
      </c>
      <c r="E2103" s="257"/>
      <c r="F2103" s="257"/>
      <c r="G2103" s="257">
        <f ca="1">IFERROR(VLOOKUP(Tabela24[[#This Row],[Symbol]],INDIRECT("'"&amp;Tabela24[[#This Row],[INDEX]]&amp;"'!$D$5:$BB$3000"),13,0),0)</f>
        <v>0</v>
      </c>
      <c r="H2103" s="257" t="str">
        <f ca="1">IFERROR(VLOOKUP(Tabela24[[#This Row],[Symbol]],INDIRECT("'"&amp;Tabela24[[#This Row],[INDEX]]&amp;"'!$D$4:$BB$3000"),14,0),0)</f>
        <v>szt.</v>
      </c>
      <c r="I2103" s="409">
        <f ca="1">IFERROR(VLOOKUP(Tabela24[[#This Row],[Symbol]],INDIRECT("'"&amp;Tabela24[[#This Row],[INDEX]]&amp;"'!$D$4:$BB$3000"),30,0),0)</f>
        <v>0</v>
      </c>
      <c r="J2103" s="437">
        <f ca="1">IFERROR(VLOOKUP(Tabela24[[#This Row],[Symbol]],INDIRECT("'"&amp;Tabela24[[#This Row],[INDEX]]&amp;"'!$D$4:$BB$3000"),31,0),0)</f>
        <v>0</v>
      </c>
      <c r="K2103" s="258"/>
    </row>
    <row r="2104" spans="1:11" ht="30" customHeight="1" x14ac:dyDescent="0.2">
      <c r="A2104" s="254"/>
      <c r="B2104" s="554" t="s">
        <v>10</v>
      </c>
      <c r="C2104" s="561" t="s">
        <v>38237</v>
      </c>
      <c r="D2104" s="256" t="str">
        <f>VLOOKUP(Tabela24[[#This Row],[Symbol]],Baza_cen[],3,0)</f>
        <v>Podwalina pod progi HS i HST   UV   wykonana z KLINARYTU</v>
      </c>
      <c r="E2104" s="257"/>
      <c r="F2104" s="257"/>
      <c r="G2104" s="257">
        <f ca="1">IFERROR(VLOOKUP(Tabela24[[#This Row],[Symbol]],INDIRECT("'"&amp;Tabela24[[#This Row],[INDEX]]&amp;"'!$D$5:$BB$3000"),13,0),0)</f>
        <v>0</v>
      </c>
      <c r="H2104" s="257" t="str">
        <f ca="1">IFERROR(VLOOKUP(Tabela24[[#This Row],[Symbol]],INDIRECT("'"&amp;Tabela24[[#This Row],[INDEX]]&amp;"'!$D$4:$BB$3000"),14,0),0)</f>
        <v>szt.</v>
      </c>
      <c r="I2104" s="409">
        <f ca="1">IFERROR(VLOOKUP(Tabela24[[#This Row],[Symbol]],INDIRECT("'"&amp;Tabela24[[#This Row],[INDEX]]&amp;"'!$D$4:$BB$3000"),30,0),0)</f>
        <v>0</v>
      </c>
      <c r="J2104" s="437">
        <f ca="1">IFERROR(VLOOKUP(Tabela24[[#This Row],[Symbol]],INDIRECT("'"&amp;Tabela24[[#This Row],[INDEX]]&amp;"'!$D$4:$BB$3000"),31,0),0)</f>
        <v>0</v>
      </c>
      <c r="K2104" s="258"/>
    </row>
    <row r="2105" spans="1:11" ht="30" customHeight="1" x14ac:dyDescent="0.2">
      <c r="A2105" s="254"/>
      <c r="B2105" s="554" t="s">
        <v>10</v>
      </c>
      <c r="C2105" s="561" t="s">
        <v>38238</v>
      </c>
      <c r="D2105" s="256" t="str">
        <f>VLOOKUP(Tabela24[[#This Row],[Symbol]],Baza_cen[],3,0)</f>
        <v>Podwalina pod progi HS i HST   UV   wykonana z KLINARYTU</v>
      </c>
      <c r="E2105" s="257"/>
      <c r="F2105" s="257"/>
      <c r="G2105" s="257">
        <f ca="1">IFERROR(VLOOKUP(Tabela24[[#This Row],[Symbol]],INDIRECT("'"&amp;Tabela24[[#This Row],[INDEX]]&amp;"'!$D$5:$BB$3000"),13,0),0)</f>
        <v>0</v>
      </c>
      <c r="H2105" s="257" t="str">
        <f ca="1">IFERROR(VLOOKUP(Tabela24[[#This Row],[Symbol]],INDIRECT("'"&amp;Tabela24[[#This Row],[INDEX]]&amp;"'!$D$4:$BB$3000"),14,0),0)</f>
        <v>szt.</v>
      </c>
      <c r="I2105" s="409">
        <f ca="1">IFERROR(VLOOKUP(Tabela24[[#This Row],[Symbol]],INDIRECT("'"&amp;Tabela24[[#This Row],[INDEX]]&amp;"'!$D$4:$BB$3000"),30,0),0)</f>
        <v>0</v>
      </c>
      <c r="J2105" s="437">
        <f ca="1">IFERROR(VLOOKUP(Tabela24[[#This Row],[Symbol]],INDIRECT("'"&amp;Tabela24[[#This Row],[INDEX]]&amp;"'!$D$4:$BB$3000"),31,0),0)</f>
        <v>0</v>
      </c>
      <c r="K2105" s="258"/>
    </row>
    <row r="2106" spans="1:11" ht="30" customHeight="1" x14ac:dyDescent="0.2">
      <c r="A2106" s="254"/>
      <c r="B2106" s="554" t="s">
        <v>10</v>
      </c>
      <c r="C2106" s="561" t="s">
        <v>38239</v>
      </c>
      <c r="D2106" s="256" t="str">
        <f>VLOOKUP(Tabela24[[#This Row],[Symbol]],Baza_cen[],3,0)</f>
        <v>Podwalina pod progi HS i HST   UV   wykonana z KLINARYTU</v>
      </c>
      <c r="E2106" s="257"/>
      <c r="F2106" s="257"/>
      <c r="G2106" s="257">
        <f ca="1">IFERROR(VLOOKUP(Tabela24[[#This Row],[Symbol]],INDIRECT("'"&amp;Tabela24[[#This Row],[INDEX]]&amp;"'!$D$5:$BB$3000"),13,0),0)</f>
        <v>0</v>
      </c>
      <c r="H2106" s="257" t="str">
        <f ca="1">IFERROR(VLOOKUP(Tabela24[[#This Row],[Symbol]],INDIRECT("'"&amp;Tabela24[[#This Row],[INDEX]]&amp;"'!$D$4:$BB$3000"),14,0),0)</f>
        <v>szt.</v>
      </c>
      <c r="I2106" s="409">
        <f ca="1">IFERROR(VLOOKUP(Tabela24[[#This Row],[Symbol]],INDIRECT("'"&amp;Tabela24[[#This Row],[INDEX]]&amp;"'!$D$4:$BB$3000"),30,0),0)</f>
        <v>0</v>
      </c>
      <c r="J2106" s="437">
        <f ca="1">IFERROR(VLOOKUP(Tabela24[[#This Row],[Symbol]],INDIRECT("'"&amp;Tabela24[[#This Row],[INDEX]]&amp;"'!$D$4:$BB$3000"),31,0),0)</f>
        <v>0</v>
      </c>
      <c r="K2106" s="258"/>
    </row>
    <row r="2107" spans="1:11" ht="30" customHeight="1" x14ac:dyDescent="0.2">
      <c r="A2107" s="254"/>
      <c r="B2107" s="554" t="s">
        <v>10</v>
      </c>
      <c r="C2107" s="561" t="s">
        <v>38240</v>
      </c>
      <c r="D2107" s="256" t="str">
        <f>VLOOKUP(Tabela24[[#This Row],[Symbol]],Baza_cen[],3,0)</f>
        <v>Podwalina pod progi HS i HST   UV   wykonana z KLINARYTU</v>
      </c>
      <c r="E2107" s="257"/>
      <c r="F2107" s="257"/>
      <c r="G2107" s="257">
        <f ca="1">IFERROR(VLOOKUP(Tabela24[[#This Row],[Symbol]],INDIRECT("'"&amp;Tabela24[[#This Row],[INDEX]]&amp;"'!$D$5:$BB$3000"),13,0),0)</f>
        <v>0</v>
      </c>
      <c r="H2107" s="257" t="str">
        <f ca="1">IFERROR(VLOOKUP(Tabela24[[#This Row],[Symbol]],INDIRECT("'"&amp;Tabela24[[#This Row],[INDEX]]&amp;"'!$D$4:$BB$3000"),14,0),0)</f>
        <v>szt.</v>
      </c>
      <c r="I2107" s="409">
        <f ca="1">IFERROR(VLOOKUP(Tabela24[[#This Row],[Symbol]],INDIRECT("'"&amp;Tabela24[[#This Row],[INDEX]]&amp;"'!$D$4:$BB$3000"),30,0),0)</f>
        <v>0</v>
      </c>
      <c r="J2107" s="437">
        <f ca="1">IFERROR(VLOOKUP(Tabela24[[#This Row],[Symbol]],INDIRECT("'"&amp;Tabela24[[#This Row],[INDEX]]&amp;"'!$D$4:$BB$3000"),31,0),0)</f>
        <v>0</v>
      </c>
      <c r="K2107" s="258"/>
    </row>
    <row r="2108" spans="1:11" ht="30" customHeight="1" x14ac:dyDescent="0.2">
      <c r="A2108" s="254"/>
      <c r="B2108" s="554" t="s">
        <v>10</v>
      </c>
      <c r="C2108" s="561" t="s">
        <v>38241</v>
      </c>
      <c r="D2108" s="256" t="str">
        <f>VLOOKUP(Tabela24[[#This Row],[Symbol]],Baza_cen[],3,0)</f>
        <v>Podwalina pod progi HS i HST   UV   wykonana z KLINARYTU</v>
      </c>
      <c r="E2108" s="257"/>
      <c r="F2108" s="257"/>
      <c r="G2108" s="257">
        <f ca="1">IFERROR(VLOOKUP(Tabela24[[#This Row],[Symbol]],INDIRECT("'"&amp;Tabela24[[#This Row],[INDEX]]&amp;"'!$D$5:$BB$3000"),13,0),0)</f>
        <v>0</v>
      </c>
      <c r="H2108" s="257" t="str">
        <f ca="1">IFERROR(VLOOKUP(Tabela24[[#This Row],[Symbol]],INDIRECT("'"&amp;Tabela24[[#This Row],[INDEX]]&amp;"'!$D$4:$BB$3000"),14,0),0)</f>
        <v>szt.</v>
      </c>
      <c r="I2108" s="409">
        <f ca="1">IFERROR(VLOOKUP(Tabela24[[#This Row],[Symbol]],INDIRECT("'"&amp;Tabela24[[#This Row],[INDEX]]&amp;"'!$D$4:$BB$3000"),30,0),0)</f>
        <v>0</v>
      </c>
      <c r="J2108" s="437">
        <f ca="1">IFERROR(VLOOKUP(Tabela24[[#This Row],[Symbol]],INDIRECT("'"&amp;Tabela24[[#This Row],[INDEX]]&amp;"'!$D$4:$BB$3000"),31,0),0)</f>
        <v>0</v>
      </c>
      <c r="K2108" s="258"/>
    </row>
    <row r="2109" spans="1:11" ht="30" customHeight="1" x14ac:dyDescent="0.2">
      <c r="A2109" s="254"/>
      <c r="B2109" s="554" t="s">
        <v>10</v>
      </c>
      <c r="C2109" s="561" t="s">
        <v>38242</v>
      </c>
      <c r="D2109" s="256" t="str">
        <f>VLOOKUP(Tabela24[[#This Row],[Symbol]],Baza_cen[],3,0)</f>
        <v>Podwalina pod progi HS i HST   UV   wykonana z KLINARYTU</v>
      </c>
      <c r="E2109" s="257"/>
      <c r="F2109" s="257"/>
      <c r="G2109" s="257">
        <f ca="1">IFERROR(VLOOKUP(Tabela24[[#This Row],[Symbol]],INDIRECT("'"&amp;Tabela24[[#This Row],[INDEX]]&amp;"'!$D$5:$BB$3000"),13,0),0)</f>
        <v>0</v>
      </c>
      <c r="H2109" s="257" t="str">
        <f ca="1">IFERROR(VLOOKUP(Tabela24[[#This Row],[Symbol]],INDIRECT("'"&amp;Tabela24[[#This Row],[INDEX]]&amp;"'!$D$4:$BB$3000"),14,0),0)</f>
        <v>szt.</v>
      </c>
      <c r="I2109" s="409">
        <f ca="1">IFERROR(VLOOKUP(Tabela24[[#This Row],[Symbol]],INDIRECT("'"&amp;Tabela24[[#This Row],[INDEX]]&amp;"'!$D$4:$BB$3000"),30,0),0)</f>
        <v>0</v>
      </c>
      <c r="J2109" s="437">
        <f ca="1">IFERROR(VLOOKUP(Tabela24[[#This Row],[Symbol]],INDIRECT("'"&amp;Tabela24[[#This Row],[INDEX]]&amp;"'!$D$4:$BB$3000"),31,0),0)</f>
        <v>0</v>
      </c>
      <c r="K2109" s="258"/>
    </row>
    <row r="2110" spans="1:11" ht="30" customHeight="1" x14ac:dyDescent="0.2">
      <c r="A2110" s="254"/>
      <c r="B2110" s="554" t="s">
        <v>10</v>
      </c>
      <c r="C2110" s="561" t="s">
        <v>38243</v>
      </c>
      <c r="D2110" s="256" t="str">
        <f>VLOOKUP(Tabela24[[#This Row],[Symbol]],Baza_cen[],3,0)</f>
        <v>Podwalina pod progi HS i HST   UV   wykonana z KLINARYTU</v>
      </c>
      <c r="E2110" s="257"/>
      <c r="F2110" s="257"/>
      <c r="G2110" s="257">
        <f ca="1">IFERROR(VLOOKUP(Tabela24[[#This Row],[Symbol]],INDIRECT("'"&amp;Tabela24[[#This Row],[INDEX]]&amp;"'!$D$5:$BB$3000"),13,0),0)</f>
        <v>0</v>
      </c>
      <c r="H2110" s="257" t="str">
        <f ca="1">IFERROR(VLOOKUP(Tabela24[[#This Row],[Symbol]],INDIRECT("'"&amp;Tabela24[[#This Row],[INDEX]]&amp;"'!$D$4:$BB$3000"),14,0),0)</f>
        <v>szt.</v>
      </c>
      <c r="I2110" s="409">
        <f ca="1">IFERROR(VLOOKUP(Tabela24[[#This Row],[Symbol]],INDIRECT("'"&amp;Tabela24[[#This Row],[INDEX]]&amp;"'!$D$4:$BB$3000"),30,0),0)</f>
        <v>0</v>
      </c>
      <c r="J2110" s="437">
        <f ca="1">IFERROR(VLOOKUP(Tabela24[[#This Row],[Symbol]],INDIRECT("'"&amp;Tabela24[[#This Row],[INDEX]]&amp;"'!$D$4:$BB$3000"),31,0),0)</f>
        <v>0</v>
      </c>
      <c r="K2110" s="258"/>
    </row>
    <row r="2111" spans="1:11" ht="30" customHeight="1" x14ac:dyDescent="0.2">
      <c r="A2111" s="254"/>
      <c r="B2111" s="554" t="s">
        <v>10</v>
      </c>
      <c r="C2111" s="561" t="s">
        <v>38244</v>
      </c>
      <c r="D2111" s="256" t="str">
        <f>VLOOKUP(Tabela24[[#This Row],[Symbol]],Baza_cen[],3,0)</f>
        <v>Podwalina pod progi HS i HST   UV   wykonana z KLINARYTU</v>
      </c>
      <c r="E2111" s="257"/>
      <c r="F2111" s="257"/>
      <c r="G2111" s="257">
        <f ca="1">IFERROR(VLOOKUP(Tabela24[[#This Row],[Symbol]],INDIRECT("'"&amp;Tabela24[[#This Row],[INDEX]]&amp;"'!$D$5:$BB$3000"),13,0),0)</f>
        <v>0</v>
      </c>
      <c r="H2111" s="257" t="str">
        <f ca="1">IFERROR(VLOOKUP(Tabela24[[#This Row],[Symbol]],INDIRECT("'"&amp;Tabela24[[#This Row],[INDEX]]&amp;"'!$D$4:$BB$3000"),14,0),0)</f>
        <v>szt.</v>
      </c>
      <c r="I2111" s="409">
        <f ca="1">IFERROR(VLOOKUP(Tabela24[[#This Row],[Symbol]],INDIRECT("'"&amp;Tabela24[[#This Row],[INDEX]]&amp;"'!$D$4:$BB$3000"),30,0),0)</f>
        <v>0</v>
      </c>
      <c r="J2111" s="437">
        <f ca="1">IFERROR(VLOOKUP(Tabela24[[#This Row],[Symbol]],INDIRECT("'"&amp;Tabela24[[#This Row],[INDEX]]&amp;"'!$D$4:$BB$3000"),31,0),0)</f>
        <v>0</v>
      </c>
      <c r="K2111" s="258"/>
    </row>
    <row r="2112" spans="1:11" ht="30" customHeight="1" x14ac:dyDescent="0.2">
      <c r="A2112" s="254"/>
      <c r="B2112" s="554" t="s">
        <v>10</v>
      </c>
      <c r="C2112" s="561" t="s">
        <v>38245</v>
      </c>
      <c r="D2112" s="256" t="str">
        <f>VLOOKUP(Tabela24[[#This Row],[Symbol]],Baza_cen[],3,0)</f>
        <v>Podwalina pod progi HS i HST   UV   wykonana z KLINARYTU</v>
      </c>
      <c r="E2112" s="257"/>
      <c r="F2112" s="257"/>
      <c r="G2112" s="257">
        <f ca="1">IFERROR(VLOOKUP(Tabela24[[#This Row],[Symbol]],INDIRECT("'"&amp;Tabela24[[#This Row],[INDEX]]&amp;"'!$D$5:$BB$3000"),13,0),0)</f>
        <v>0</v>
      </c>
      <c r="H2112" s="257" t="str">
        <f ca="1">IFERROR(VLOOKUP(Tabela24[[#This Row],[Symbol]],INDIRECT("'"&amp;Tabela24[[#This Row],[INDEX]]&amp;"'!$D$4:$BB$3000"),14,0),0)</f>
        <v>szt.</v>
      </c>
      <c r="I2112" s="409">
        <f ca="1">IFERROR(VLOOKUP(Tabela24[[#This Row],[Symbol]],INDIRECT("'"&amp;Tabela24[[#This Row],[INDEX]]&amp;"'!$D$4:$BB$3000"),30,0),0)</f>
        <v>0</v>
      </c>
      <c r="J2112" s="437">
        <f ca="1">IFERROR(VLOOKUP(Tabela24[[#This Row],[Symbol]],INDIRECT("'"&amp;Tabela24[[#This Row],[INDEX]]&amp;"'!$D$4:$BB$3000"),31,0),0)</f>
        <v>0</v>
      </c>
      <c r="K2112" s="258"/>
    </row>
    <row r="2113" spans="1:11" ht="30" customHeight="1" x14ac:dyDescent="0.2">
      <c r="A2113" s="254"/>
      <c r="B2113" s="554" t="s">
        <v>10</v>
      </c>
      <c r="C2113" s="561" t="s">
        <v>38246</v>
      </c>
      <c r="D2113" s="256" t="str">
        <f>VLOOKUP(Tabela24[[#This Row],[Symbol]],Baza_cen[],3,0)</f>
        <v>Podwalina pod progi HS i HST   UV   wykonana z KLINARYTU</v>
      </c>
      <c r="E2113" s="257"/>
      <c r="F2113" s="257"/>
      <c r="G2113" s="257">
        <f ca="1">IFERROR(VLOOKUP(Tabela24[[#This Row],[Symbol]],INDIRECT("'"&amp;Tabela24[[#This Row],[INDEX]]&amp;"'!$D$5:$BB$3000"),13,0),0)</f>
        <v>0</v>
      </c>
      <c r="H2113" s="257" t="str">
        <f ca="1">IFERROR(VLOOKUP(Tabela24[[#This Row],[Symbol]],INDIRECT("'"&amp;Tabela24[[#This Row],[INDEX]]&amp;"'!$D$4:$BB$3000"),14,0),0)</f>
        <v>szt.</v>
      </c>
      <c r="I2113" s="409">
        <f ca="1">IFERROR(VLOOKUP(Tabela24[[#This Row],[Symbol]],INDIRECT("'"&amp;Tabela24[[#This Row],[INDEX]]&amp;"'!$D$4:$BB$3000"),30,0),0)</f>
        <v>0</v>
      </c>
      <c r="J2113" s="437">
        <f ca="1">IFERROR(VLOOKUP(Tabela24[[#This Row],[Symbol]],INDIRECT("'"&amp;Tabela24[[#This Row],[INDEX]]&amp;"'!$D$4:$BB$3000"),31,0),0)</f>
        <v>0</v>
      </c>
      <c r="K2113" s="258"/>
    </row>
    <row r="2114" spans="1:11" ht="30" customHeight="1" x14ac:dyDescent="0.2">
      <c r="A2114" s="254"/>
      <c r="B2114" s="554" t="s">
        <v>10</v>
      </c>
      <c r="C2114" s="561" t="s">
        <v>38247</v>
      </c>
      <c r="D2114" s="256" t="str">
        <f>VLOOKUP(Tabela24[[#This Row],[Symbol]],Baza_cen[],3,0)</f>
        <v>Podwalina pod progi HS i HST   UV   wykonana z KLINARYTU</v>
      </c>
      <c r="E2114" s="257"/>
      <c r="F2114" s="257"/>
      <c r="G2114" s="257">
        <f ca="1">IFERROR(VLOOKUP(Tabela24[[#This Row],[Symbol]],INDIRECT("'"&amp;Tabela24[[#This Row],[INDEX]]&amp;"'!$D$5:$BB$3000"),13,0),0)</f>
        <v>0</v>
      </c>
      <c r="H2114" s="257" t="str">
        <f ca="1">IFERROR(VLOOKUP(Tabela24[[#This Row],[Symbol]],INDIRECT("'"&amp;Tabela24[[#This Row],[INDEX]]&amp;"'!$D$4:$BB$3000"),14,0),0)</f>
        <v>szt.</v>
      </c>
      <c r="I2114" s="409">
        <f ca="1">IFERROR(VLOOKUP(Tabela24[[#This Row],[Symbol]],INDIRECT("'"&amp;Tabela24[[#This Row],[INDEX]]&amp;"'!$D$4:$BB$3000"),30,0),0)</f>
        <v>0</v>
      </c>
      <c r="J2114" s="437">
        <f ca="1">IFERROR(VLOOKUP(Tabela24[[#This Row],[Symbol]],INDIRECT("'"&amp;Tabela24[[#This Row],[INDEX]]&amp;"'!$D$4:$BB$3000"),31,0),0)</f>
        <v>0</v>
      </c>
      <c r="K2114" s="258"/>
    </row>
    <row r="2115" spans="1:11" ht="30" customHeight="1" x14ac:dyDescent="0.2">
      <c r="A2115" s="254"/>
      <c r="B2115" s="554" t="s">
        <v>10</v>
      </c>
      <c r="C2115" s="561" t="s">
        <v>38248</v>
      </c>
      <c r="D2115" s="256" t="str">
        <f>VLOOKUP(Tabela24[[#This Row],[Symbol]],Baza_cen[],3,0)</f>
        <v>Podwalina pod progi HS i HST   UV   wykonana z KLINARYTU</v>
      </c>
      <c r="E2115" s="257"/>
      <c r="F2115" s="257"/>
      <c r="G2115" s="257">
        <f ca="1">IFERROR(VLOOKUP(Tabela24[[#This Row],[Symbol]],INDIRECT("'"&amp;Tabela24[[#This Row],[INDEX]]&amp;"'!$D$5:$BB$3000"),13,0),0)</f>
        <v>0</v>
      </c>
      <c r="H2115" s="257" t="str">
        <f ca="1">IFERROR(VLOOKUP(Tabela24[[#This Row],[Symbol]],INDIRECT("'"&amp;Tabela24[[#This Row],[INDEX]]&amp;"'!$D$4:$BB$3000"),14,0),0)</f>
        <v>szt.</v>
      </c>
      <c r="I2115" s="409">
        <f ca="1">IFERROR(VLOOKUP(Tabela24[[#This Row],[Symbol]],INDIRECT("'"&amp;Tabela24[[#This Row],[INDEX]]&amp;"'!$D$4:$BB$3000"),30,0),0)</f>
        <v>0</v>
      </c>
      <c r="J2115" s="437">
        <f ca="1">IFERROR(VLOOKUP(Tabela24[[#This Row],[Symbol]],INDIRECT("'"&amp;Tabela24[[#This Row],[INDEX]]&amp;"'!$D$4:$BB$3000"),31,0),0)</f>
        <v>0</v>
      </c>
      <c r="K2115" s="258"/>
    </row>
    <row r="2116" spans="1:11" ht="30" customHeight="1" x14ac:dyDescent="0.2">
      <c r="A2116" s="254"/>
      <c r="B2116" s="554" t="s">
        <v>10</v>
      </c>
      <c r="C2116" s="561" t="s">
        <v>38249</v>
      </c>
      <c r="D2116" s="256" t="str">
        <f>VLOOKUP(Tabela24[[#This Row],[Symbol]],Baza_cen[],3,0)</f>
        <v>Podwalina pod progi HS i HST   UV   wykonana z KLINARYTU</v>
      </c>
      <c r="E2116" s="257"/>
      <c r="F2116" s="257"/>
      <c r="G2116" s="257">
        <f ca="1">IFERROR(VLOOKUP(Tabela24[[#This Row],[Symbol]],INDIRECT("'"&amp;Tabela24[[#This Row],[INDEX]]&amp;"'!$D$5:$BB$3000"),13,0),0)</f>
        <v>0</v>
      </c>
      <c r="H2116" s="257" t="str">
        <f ca="1">IFERROR(VLOOKUP(Tabela24[[#This Row],[Symbol]],INDIRECT("'"&amp;Tabela24[[#This Row],[INDEX]]&amp;"'!$D$4:$BB$3000"),14,0),0)</f>
        <v>szt.</v>
      </c>
      <c r="I2116" s="409">
        <f ca="1">IFERROR(VLOOKUP(Tabela24[[#This Row],[Symbol]],INDIRECT("'"&amp;Tabela24[[#This Row],[INDEX]]&amp;"'!$D$4:$BB$3000"),30,0),0)</f>
        <v>0</v>
      </c>
      <c r="J2116" s="437">
        <f ca="1">IFERROR(VLOOKUP(Tabela24[[#This Row],[Symbol]],INDIRECT("'"&amp;Tabela24[[#This Row],[INDEX]]&amp;"'!$D$4:$BB$3000"),31,0),0)</f>
        <v>0</v>
      </c>
      <c r="K2116" s="258"/>
    </row>
    <row r="2117" spans="1:11" ht="30" customHeight="1" x14ac:dyDescent="0.2">
      <c r="A2117" s="254"/>
      <c r="B2117" s="554" t="s">
        <v>10</v>
      </c>
      <c r="C2117" s="561" t="s">
        <v>38250</v>
      </c>
      <c r="D2117" s="256" t="str">
        <f>VLOOKUP(Tabela24[[#This Row],[Symbol]],Baza_cen[],3,0)</f>
        <v>Podwalina pod progi HS i HST   UV   wykonana z KLINARYTU</v>
      </c>
      <c r="E2117" s="257"/>
      <c r="F2117" s="257"/>
      <c r="G2117" s="257">
        <f ca="1">IFERROR(VLOOKUP(Tabela24[[#This Row],[Symbol]],INDIRECT("'"&amp;Tabela24[[#This Row],[INDEX]]&amp;"'!$D$5:$BB$3000"),13,0),0)</f>
        <v>0</v>
      </c>
      <c r="H2117" s="257" t="str">
        <f ca="1">IFERROR(VLOOKUP(Tabela24[[#This Row],[Symbol]],INDIRECT("'"&amp;Tabela24[[#This Row],[INDEX]]&amp;"'!$D$4:$BB$3000"),14,0),0)</f>
        <v>szt.</v>
      </c>
      <c r="I2117" s="409">
        <f ca="1">IFERROR(VLOOKUP(Tabela24[[#This Row],[Symbol]],INDIRECT("'"&amp;Tabela24[[#This Row],[INDEX]]&amp;"'!$D$4:$BB$3000"),30,0),0)</f>
        <v>0</v>
      </c>
      <c r="J2117" s="437">
        <f ca="1">IFERROR(VLOOKUP(Tabela24[[#This Row],[Symbol]],INDIRECT("'"&amp;Tabela24[[#This Row],[INDEX]]&amp;"'!$D$4:$BB$3000"),31,0),0)</f>
        <v>0</v>
      </c>
      <c r="K2117" s="258"/>
    </row>
    <row r="2118" spans="1:11" ht="30" customHeight="1" x14ac:dyDescent="0.2">
      <c r="A2118" s="254"/>
      <c r="B2118" s="554" t="s">
        <v>10</v>
      </c>
      <c r="C2118" s="561" t="s">
        <v>38251</v>
      </c>
      <c r="D2118" s="256" t="str">
        <f>VLOOKUP(Tabela24[[#This Row],[Symbol]],Baza_cen[],3,0)</f>
        <v>Podwalina pod progi HS i HST   UV   wykonana z KLINARYTU</v>
      </c>
      <c r="E2118" s="257"/>
      <c r="F2118" s="257"/>
      <c r="G2118" s="257">
        <f ca="1">IFERROR(VLOOKUP(Tabela24[[#This Row],[Symbol]],INDIRECT("'"&amp;Tabela24[[#This Row],[INDEX]]&amp;"'!$D$5:$BB$3000"),13,0),0)</f>
        <v>0</v>
      </c>
      <c r="H2118" s="257" t="str">
        <f ca="1">IFERROR(VLOOKUP(Tabela24[[#This Row],[Symbol]],INDIRECT("'"&amp;Tabela24[[#This Row],[INDEX]]&amp;"'!$D$4:$BB$3000"),14,0),0)</f>
        <v>szt.</v>
      </c>
      <c r="I2118" s="409">
        <f ca="1">IFERROR(VLOOKUP(Tabela24[[#This Row],[Symbol]],INDIRECT("'"&amp;Tabela24[[#This Row],[INDEX]]&amp;"'!$D$4:$BB$3000"),30,0),0)</f>
        <v>0</v>
      </c>
      <c r="J2118" s="437">
        <f ca="1">IFERROR(VLOOKUP(Tabela24[[#This Row],[Symbol]],INDIRECT("'"&amp;Tabela24[[#This Row],[INDEX]]&amp;"'!$D$4:$BB$3000"),31,0),0)</f>
        <v>0</v>
      </c>
      <c r="K2118" s="258"/>
    </row>
    <row r="2119" spans="1:11" ht="30" customHeight="1" x14ac:dyDescent="0.2">
      <c r="A2119" s="254"/>
      <c r="B2119" s="554" t="s">
        <v>10</v>
      </c>
      <c r="C2119" s="561" t="s">
        <v>38252</v>
      </c>
      <c r="D2119" s="256" t="str">
        <f>VLOOKUP(Tabela24[[#This Row],[Symbol]],Baza_cen[],3,0)</f>
        <v>Podwalina pod progi HS i HST   UV   wykonana z KLINARYTU</v>
      </c>
      <c r="E2119" s="257"/>
      <c r="F2119" s="257"/>
      <c r="G2119" s="257">
        <f ca="1">IFERROR(VLOOKUP(Tabela24[[#This Row],[Symbol]],INDIRECT("'"&amp;Tabela24[[#This Row],[INDEX]]&amp;"'!$D$5:$BB$3000"),13,0),0)</f>
        <v>0</v>
      </c>
      <c r="H2119" s="257" t="str">
        <f ca="1">IFERROR(VLOOKUP(Tabela24[[#This Row],[Symbol]],INDIRECT("'"&amp;Tabela24[[#This Row],[INDEX]]&amp;"'!$D$4:$BB$3000"),14,0),0)</f>
        <v>szt.</v>
      </c>
      <c r="I2119" s="409">
        <f ca="1">IFERROR(VLOOKUP(Tabela24[[#This Row],[Symbol]],INDIRECT("'"&amp;Tabela24[[#This Row],[INDEX]]&amp;"'!$D$4:$BB$3000"),30,0),0)</f>
        <v>0</v>
      </c>
      <c r="J2119" s="437">
        <f ca="1">IFERROR(VLOOKUP(Tabela24[[#This Row],[Symbol]],INDIRECT("'"&amp;Tabela24[[#This Row],[INDEX]]&amp;"'!$D$4:$BB$3000"),31,0),0)</f>
        <v>0</v>
      </c>
      <c r="K2119" s="258"/>
    </row>
    <row r="2120" spans="1:11" ht="30" customHeight="1" x14ac:dyDescent="0.2">
      <c r="A2120" s="254"/>
      <c r="B2120" s="554" t="s">
        <v>10</v>
      </c>
      <c r="C2120" s="561" t="s">
        <v>38253</v>
      </c>
      <c r="D2120" s="256" t="str">
        <f>VLOOKUP(Tabela24[[#This Row],[Symbol]],Baza_cen[],3,0)</f>
        <v>Podwalina pod progi HS i HST   UV   wykonana z KLINARYTU</v>
      </c>
      <c r="E2120" s="257"/>
      <c r="F2120" s="257"/>
      <c r="G2120" s="257">
        <f ca="1">IFERROR(VLOOKUP(Tabela24[[#This Row],[Symbol]],INDIRECT("'"&amp;Tabela24[[#This Row],[INDEX]]&amp;"'!$D$5:$BB$3000"),13,0),0)</f>
        <v>0</v>
      </c>
      <c r="H2120" s="257" t="str">
        <f ca="1">IFERROR(VLOOKUP(Tabela24[[#This Row],[Symbol]],INDIRECT("'"&amp;Tabela24[[#This Row],[INDEX]]&amp;"'!$D$4:$BB$3000"),14,0),0)</f>
        <v>szt.</v>
      </c>
      <c r="I2120" s="409">
        <f ca="1">IFERROR(VLOOKUP(Tabela24[[#This Row],[Symbol]],INDIRECT("'"&amp;Tabela24[[#This Row],[INDEX]]&amp;"'!$D$4:$BB$3000"),30,0),0)</f>
        <v>0</v>
      </c>
      <c r="J2120" s="437">
        <f ca="1">IFERROR(VLOOKUP(Tabela24[[#This Row],[Symbol]],INDIRECT("'"&amp;Tabela24[[#This Row],[INDEX]]&amp;"'!$D$4:$BB$3000"),31,0),0)</f>
        <v>0</v>
      </c>
      <c r="K2120" s="258"/>
    </row>
    <row r="2121" spans="1:11" ht="30" customHeight="1" x14ac:dyDescent="0.2">
      <c r="A2121" s="254"/>
      <c r="B2121" s="554" t="s">
        <v>10</v>
      </c>
      <c r="C2121" s="561" t="s">
        <v>38254</v>
      </c>
      <c r="D2121" s="256" t="str">
        <f>VLOOKUP(Tabela24[[#This Row],[Symbol]],Baza_cen[],3,0)</f>
        <v>Podwalina pod progi HS i HST   UV   wykonana z KLINARYTU</v>
      </c>
      <c r="E2121" s="257"/>
      <c r="F2121" s="257"/>
      <c r="G2121" s="257">
        <f ca="1">IFERROR(VLOOKUP(Tabela24[[#This Row],[Symbol]],INDIRECT("'"&amp;Tabela24[[#This Row],[INDEX]]&amp;"'!$D$5:$BB$3000"),13,0),0)</f>
        <v>0</v>
      </c>
      <c r="H2121" s="257" t="str">
        <f ca="1">IFERROR(VLOOKUP(Tabela24[[#This Row],[Symbol]],INDIRECT("'"&amp;Tabela24[[#This Row],[INDEX]]&amp;"'!$D$4:$BB$3000"),14,0),0)</f>
        <v>szt.</v>
      </c>
      <c r="I2121" s="409">
        <f ca="1">IFERROR(VLOOKUP(Tabela24[[#This Row],[Symbol]],INDIRECT("'"&amp;Tabela24[[#This Row],[INDEX]]&amp;"'!$D$4:$BB$3000"),30,0),0)</f>
        <v>0</v>
      </c>
      <c r="J2121" s="437">
        <f ca="1">IFERROR(VLOOKUP(Tabela24[[#This Row],[Symbol]],INDIRECT("'"&amp;Tabela24[[#This Row],[INDEX]]&amp;"'!$D$4:$BB$3000"),31,0),0)</f>
        <v>0</v>
      </c>
      <c r="K2121" s="258"/>
    </row>
    <row r="2122" spans="1:11" ht="30" customHeight="1" x14ac:dyDescent="0.2">
      <c r="A2122" s="254"/>
      <c r="B2122" s="554" t="s">
        <v>10</v>
      </c>
      <c r="C2122" s="561" t="s">
        <v>38255</v>
      </c>
      <c r="D2122" s="256" t="str">
        <f>VLOOKUP(Tabela24[[#This Row],[Symbol]],Baza_cen[],3,0)</f>
        <v>Podwalina pod progi HS i HST   UV   wykonana z KLINARYTU</v>
      </c>
      <c r="E2122" s="257"/>
      <c r="F2122" s="257"/>
      <c r="G2122" s="257">
        <f ca="1">IFERROR(VLOOKUP(Tabela24[[#This Row],[Symbol]],INDIRECT("'"&amp;Tabela24[[#This Row],[INDEX]]&amp;"'!$D$5:$BB$3000"),13,0),0)</f>
        <v>0</v>
      </c>
      <c r="H2122" s="257" t="str">
        <f ca="1">IFERROR(VLOOKUP(Tabela24[[#This Row],[Symbol]],INDIRECT("'"&amp;Tabela24[[#This Row],[INDEX]]&amp;"'!$D$4:$BB$3000"),14,0),0)</f>
        <v>szt.</v>
      </c>
      <c r="I2122" s="409">
        <f ca="1">IFERROR(VLOOKUP(Tabela24[[#This Row],[Symbol]],INDIRECT("'"&amp;Tabela24[[#This Row],[INDEX]]&amp;"'!$D$4:$BB$3000"),30,0),0)</f>
        <v>0</v>
      </c>
      <c r="J2122" s="437">
        <f ca="1">IFERROR(VLOOKUP(Tabela24[[#This Row],[Symbol]],INDIRECT("'"&amp;Tabela24[[#This Row],[INDEX]]&amp;"'!$D$4:$BB$3000"),31,0),0)</f>
        <v>0</v>
      </c>
      <c r="K2122" s="258"/>
    </row>
    <row r="2123" spans="1:11" ht="30" customHeight="1" x14ac:dyDescent="0.2">
      <c r="A2123" s="254"/>
      <c r="B2123" s="554" t="s">
        <v>10</v>
      </c>
      <c r="C2123" s="561" t="s">
        <v>38256</v>
      </c>
      <c r="D2123" s="256" t="str">
        <f>VLOOKUP(Tabela24[[#This Row],[Symbol]],Baza_cen[],3,0)</f>
        <v>Podwalina pod progi HS i HST   UV   wykonana z KLINARYTU</v>
      </c>
      <c r="E2123" s="257"/>
      <c r="F2123" s="257"/>
      <c r="G2123" s="257">
        <f ca="1">IFERROR(VLOOKUP(Tabela24[[#This Row],[Symbol]],INDIRECT("'"&amp;Tabela24[[#This Row],[INDEX]]&amp;"'!$D$5:$BB$3000"),13,0),0)</f>
        <v>0</v>
      </c>
      <c r="H2123" s="257" t="str">
        <f ca="1">IFERROR(VLOOKUP(Tabela24[[#This Row],[Symbol]],INDIRECT("'"&amp;Tabela24[[#This Row],[INDEX]]&amp;"'!$D$4:$BB$3000"),14,0),0)</f>
        <v>szt.</v>
      </c>
      <c r="I2123" s="409">
        <f ca="1">IFERROR(VLOOKUP(Tabela24[[#This Row],[Symbol]],INDIRECT("'"&amp;Tabela24[[#This Row],[INDEX]]&amp;"'!$D$4:$BB$3000"),30,0),0)</f>
        <v>0</v>
      </c>
      <c r="J2123" s="437">
        <f ca="1">IFERROR(VLOOKUP(Tabela24[[#This Row],[Symbol]],INDIRECT("'"&amp;Tabela24[[#This Row],[INDEX]]&amp;"'!$D$4:$BB$3000"),31,0),0)</f>
        <v>0</v>
      </c>
      <c r="K2123" s="258"/>
    </row>
    <row r="2124" spans="1:11" ht="30" customHeight="1" x14ac:dyDescent="0.2">
      <c r="A2124" s="254"/>
      <c r="B2124" s="554" t="s">
        <v>10</v>
      </c>
      <c r="C2124" s="561" t="s">
        <v>38257</v>
      </c>
      <c r="D2124" s="256" t="str">
        <f>VLOOKUP(Tabela24[[#This Row],[Symbol]],Baza_cen[],3,0)</f>
        <v>Podwalina pod progi HS i HST   UV   wykonana z KLINARYTU</v>
      </c>
      <c r="E2124" s="257"/>
      <c r="F2124" s="257"/>
      <c r="G2124" s="257">
        <f ca="1">IFERROR(VLOOKUP(Tabela24[[#This Row],[Symbol]],INDIRECT("'"&amp;Tabela24[[#This Row],[INDEX]]&amp;"'!$D$5:$BB$3000"),13,0),0)</f>
        <v>0</v>
      </c>
      <c r="H2124" s="257" t="str">
        <f ca="1">IFERROR(VLOOKUP(Tabela24[[#This Row],[Symbol]],INDIRECT("'"&amp;Tabela24[[#This Row],[INDEX]]&amp;"'!$D$4:$BB$3000"),14,0),0)</f>
        <v>szt.</v>
      </c>
      <c r="I2124" s="409">
        <f ca="1">IFERROR(VLOOKUP(Tabela24[[#This Row],[Symbol]],INDIRECT("'"&amp;Tabela24[[#This Row],[INDEX]]&amp;"'!$D$4:$BB$3000"),30,0),0)</f>
        <v>0</v>
      </c>
      <c r="J2124" s="437">
        <f ca="1">IFERROR(VLOOKUP(Tabela24[[#This Row],[Symbol]],INDIRECT("'"&amp;Tabela24[[#This Row],[INDEX]]&amp;"'!$D$4:$BB$3000"),31,0),0)</f>
        <v>0</v>
      </c>
      <c r="K2124" s="258"/>
    </row>
    <row r="2125" spans="1:11" ht="30" customHeight="1" x14ac:dyDescent="0.2">
      <c r="A2125" s="254"/>
      <c r="B2125" s="554" t="s">
        <v>10</v>
      </c>
      <c r="C2125" s="561" t="s">
        <v>38258</v>
      </c>
      <c r="D2125" s="256" t="str">
        <f>VLOOKUP(Tabela24[[#This Row],[Symbol]],Baza_cen[],3,0)</f>
        <v>Podwalina pod progi HS i HST   UV   wykonana z KLINARYTU</v>
      </c>
      <c r="E2125" s="257"/>
      <c r="F2125" s="257"/>
      <c r="G2125" s="257">
        <f ca="1">IFERROR(VLOOKUP(Tabela24[[#This Row],[Symbol]],INDIRECT("'"&amp;Tabela24[[#This Row],[INDEX]]&amp;"'!$D$5:$BB$3000"),13,0),0)</f>
        <v>0</v>
      </c>
      <c r="H2125" s="257" t="str">
        <f ca="1">IFERROR(VLOOKUP(Tabela24[[#This Row],[Symbol]],INDIRECT("'"&amp;Tabela24[[#This Row],[INDEX]]&amp;"'!$D$4:$BB$3000"),14,0),0)</f>
        <v>szt.</v>
      </c>
      <c r="I2125" s="409">
        <f ca="1">IFERROR(VLOOKUP(Tabela24[[#This Row],[Symbol]],INDIRECT("'"&amp;Tabela24[[#This Row],[INDEX]]&amp;"'!$D$4:$BB$3000"),30,0),0)</f>
        <v>0</v>
      </c>
      <c r="J2125" s="437">
        <f ca="1">IFERROR(VLOOKUP(Tabela24[[#This Row],[Symbol]],INDIRECT("'"&amp;Tabela24[[#This Row],[INDEX]]&amp;"'!$D$4:$BB$3000"),31,0),0)</f>
        <v>0</v>
      </c>
      <c r="K2125" s="258"/>
    </row>
    <row r="2126" spans="1:11" ht="30" customHeight="1" x14ac:dyDescent="0.2">
      <c r="A2126" s="254"/>
      <c r="B2126" s="554" t="s">
        <v>10</v>
      </c>
      <c r="C2126" s="561" t="s">
        <v>38259</v>
      </c>
      <c r="D2126" s="256" t="str">
        <f>VLOOKUP(Tabela24[[#This Row],[Symbol]],Baza_cen[],3,0)</f>
        <v>Podwalina pod progi HS i HST   UV   wykonana z KLINARYTU</v>
      </c>
      <c r="E2126" s="257"/>
      <c r="F2126" s="257"/>
      <c r="G2126" s="257">
        <f ca="1">IFERROR(VLOOKUP(Tabela24[[#This Row],[Symbol]],INDIRECT("'"&amp;Tabela24[[#This Row],[INDEX]]&amp;"'!$D$5:$BB$3000"),13,0),0)</f>
        <v>0</v>
      </c>
      <c r="H2126" s="257" t="str">
        <f ca="1">IFERROR(VLOOKUP(Tabela24[[#This Row],[Symbol]],INDIRECT("'"&amp;Tabela24[[#This Row],[INDEX]]&amp;"'!$D$4:$BB$3000"),14,0),0)</f>
        <v>szt.</v>
      </c>
      <c r="I2126" s="409">
        <f ca="1">IFERROR(VLOOKUP(Tabela24[[#This Row],[Symbol]],INDIRECT("'"&amp;Tabela24[[#This Row],[INDEX]]&amp;"'!$D$4:$BB$3000"),30,0),0)</f>
        <v>0</v>
      </c>
      <c r="J2126" s="437">
        <f ca="1">IFERROR(VLOOKUP(Tabela24[[#This Row],[Symbol]],INDIRECT("'"&amp;Tabela24[[#This Row],[INDEX]]&amp;"'!$D$4:$BB$3000"),31,0),0)</f>
        <v>0</v>
      </c>
      <c r="K2126" s="258"/>
    </row>
    <row r="2127" spans="1:11" ht="30" customHeight="1" x14ac:dyDescent="0.2">
      <c r="A2127" s="254"/>
      <c r="B2127" s="554" t="s">
        <v>10</v>
      </c>
      <c r="C2127" s="561" t="s">
        <v>38260</v>
      </c>
      <c r="D2127" s="256" t="str">
        <f>VLOOKUP(Tabela24[[#This Row],[Symbol]],Baza_cen[],3,0)</f>
        <v>Podwalina pod progi HS i HST   UV   wykonana z KLINARYTU</v>
      </c>
      <c r="E2127" s="257"/>
      <c r="F2127" s="257"/>
      <c r="G2127" s="257">
        <f ca="1">IFERROR(VLOOKUP(Tabela24[[#This Row],[Symbol]],INDIRECT("'"&amp;Tabela24[[#This Row],[INDEX]]&amp;"'!$D$5:$BB$3000"),13,0),0)</f>
        <v>0</v>
      </c>
      <c r="H2127" s="257" t="str">
        <f ca="1">IFERROR(VLOOKUP(Tabela24[[#This Row],[Symbol]],INDIRECT("'"&amp;Tabela24[[#This Row],[INDEX]]&amp;"'!$D$4:$BB$3000"),14,0),0)</f>
        <v>szt.</v>
      </c>
      <c r="I2127" s="409">
        <f ca="1">IFERROR(VLOOKUP(Tabela24[[#This Row],[Symbol]],INDIRECT("'"&amp;Tabela24[[#This Row],[INDEX]]&amp;"'!$D$4:$BB$3000"),30,0),0)</f>
        <v>0</v>
      </c>
      <c r="J2127" s="437">
        <f ca="1">IFERROR(VLOOKUP(Tabela24[[#This Row],[Symbol]],INDIRECT("'"&amp;Tabela24[[#This Row],[INDEX]]&amp;"'!$D$4:$BB$3000"),31,0),0)</f>
        <v>0</v>
      </c>
      <c r="K2127" s="258"/>
    </row>
    <row r="2128" spans="1:11" ht="30" customHeight="1" x14ac:dyDescent="0.2">
      <c r="A2128" s="254"/>
      <c r="B2128" s="554" t="s">
        <v>10</v>
      </c>
      <c r="C2128" s="561" t="s">
        <v>38261</v>
      </c>
      <c r="D2128" s="256" t="str">
        <f>VLOOKUP(Tabela24[[#This Row],[Symbol]],Baza_cen[],3,0)</f>
        <v>Podwalina pod progi HS i HST   UV   wykonana z KLINARYTU</v>
      </c>
      <c r="E2128" s="257"/>
      <c r="F2128" s="257"/>
      <c r="G2128" s="257">
        <f ca="1">IFERROR(VLOOKUP(Tabela24[[#This Row],[Symbol]],INDIRECT("'"&amp;Tabela24[[#This Row],[INDEX]]&amp;"'!$D$5:$BB$3000"),13,0),0)</f>
        <v>0</v>
      </c>
      <c r="H2128" s="257" t="str">
        <f ca="1">IFERROR(VLOOKUP(Tabela24[[#This Row],[Symbol]],INDIRECT("'"&amp;Tabela24[[#This Row],[INDEX]]&amp;"'!$D$4:$BB$3000"),14,0),0)</f>
        <v>szt.</v>
      </c>
      <c r="I2128" s="409">
        <f ca="1">IFERROR(VLOOKUP(Tabela24[[#This Row],[Symbol]],INDIRECT("'"&amp;Tabela24[[#This Row],[INDEX]]&amp;"'!$D$4:$BB$3000"),30,0),0)</f>
        <v>0</v>
      </c>
      <c r="J2128" s="437">
        <f ca="1">IFERROR(VLOOKUP(Tabela24[[#This Row],[Symbol]],INDIRECT("'"&amp;Tabela24[[#This Row],[INDEX]]&amp;"'!$D$4:$BB$3000"),31,0),0)</f>
        <v>0</v>
      </c>
      <c r="K2128" s="258"/>
    </row>
    <row r="2129" spans="1:11" ht="30" customHeight="1" x14ac:dyDescent="0.2">
      <c r="A2129" s="254"/>
      <c r="B2129" s="554" t="s">
        <v>10</v>
      </c>
      <c r="C2129" s="561" t="s">
        <v>38262</v>
      </c>
      <c r="D2129" s="256" t="str">
        <f>VLOOKUP(Tabela24[[#This Row],[Symbol]],Baza_cen[],3,0)</f>
        <v>Podwalina pod progi HS i HST   UV   wykonana z KLINARYTU</v>
      </c>
      <c r="E2129" s="257"/>
      <c r="F2129" s="257"/>
      <c r="G2129" s="257">
        <f ca="1">IFERROR(VLOOKUP(Tabela24[[#This Row],[Symbol]],INDIRECT("'"&amp;Tabela24[[#This Row],[INDEX]]&amp;"'!$D$5:$BB$3000"),13,0),0)</f>
        <v>0</v>
      </c>
      <c r="H2129" s="257" t="str">
        <f ca="1">IFERROR(VLOOKUP(Tabela24[[#This Row],[Symbol]],INDIRECT("'"&amp;Tabela24[[#This Row],[INDEX]]&amp;"'!$D$4:$BB$3000"),14,0),0)</f>
        <v>szt.</v>
      </c>
      <c r="I2129" s="409">
        <f ca="1">IFERROR(VLOOKUP(Tabela24[[#This Row],[Symbol]],INDIRECT("'"&amp;Tabela24[[#This Row],[INDEX]]&amp;"'!$D$4:$BB$3000"),30,0),0)</f>
        <v>0</v>
      </c>
      <c r="J2129" s="437">
        <f ca="1">IFERROR(VLOOKUP(Tabela24[[#This Row],[Symbol]],INDIRECT("'"&amp;Tabela24[[#This Row],[INDEX]]&amp;"'!$D$4:$BB$3000"),31,0),0)</f>
        <v>0</v>
      </c>
      <c r="K2129" s="258"/>
    </row>
    <row r="2130" spans="1:11" ht="30" customHeight="1" x14ac:dyDescent="0.2">
      <c r="A2130" s="254"/>
      <c r="B2130" s="554" t="s">
        <v>10</v>
      </c>
      <c r="C2130" s="561" t="s">
        <v>38263</v>
      </c>
      <c r="D2130" s="256" t="str">
        <f>VLOOKUP(Tabela24[[#This Row],[Symbol]],Baza_cen[],3,0)</f>
        <v>Podwalina pod progi HS i HST   UV   wykonana z KLINARYTU</v>
      </c>
      <c r="E2130" s="257"/>
      <c r="F2130" s="257"/>
      <c r="G2130" s="257">
        <f ca="1">IFERROR(VLOOKUP(Tabela24[[#This Row],[Symbol]],INDIRECT("'"&amp;Tabela24[[#This Row],[INDEX]]&amp;"'!$D$5:$BB$3000"),13,0),0)</f>
        <v>0</v>
      </c>
      <c r="H2130" s="257" t="str">
        <f ca="1">IFERROR(VLOOKUP(Tabela24[[#This Row],[Symbol]],INDIRECT("'"&amp;Tabela24[[#This Row],[INDEX]]&amp;"'!$D$4:$BB$3000"),14,0),0)</f>
        <v>szt.</v>
      </c>
      <c r="I2130" s="409">
        <f ca="1">IFERROR(VLOOKUP(Tabela24[[#This Row],[Symbol]],INDIRECT("'"&amp;Tabela24[[#This Row],[INDEX]]&amp;"'!$D$4:$BB$3000"),30,0),0)</f>
        <v>0</v>
      </c>
      <c r="J2130" s="437">
        <f ca="1">IFERROR(VLOOKUP(Tabela24[[#This Row],[Symbol]],INDIRECT("'"&amp;Tabela24[[#This Row],[INDEX]]&amp;"'!$D$4:$BB$3000"),31,0),0)</f>
        <v>0</v>
      </c>
      <c r="K2130" s="258"/>
    </row>
    <row r="2131" spans="1:11" ht="30" customHeight="1" x14ac:dyDescent="0.2">
      <c r="A2131" s="254"/>
      <c r="B2131" s="554" t="s">
        <v>10</v>
      </c>
      <c r="C2131" s="561" t="s">
        <v>38264</v>
      </c>
      <c r="D2131" s="256" t="str">
        <f>VLOOKUP(Tabela24[[#This Row],[Symbol]],Baza_cen[],3,0)</f>
        <v>Podwalina pod progi HS i HST   UV   wykonana z KLINARYTU</v>
      </c>
      <c r="E2131" s="257"/>
      <c r="F2131" s="257"/>
      <c r="G2131" s="257">
        <f ca="1">IFERROR(VLOOKUP(Tabela24[[#This Row],[Symbol]],INDIRECT("'"&amp;Tabela24[[#This Row],[INDEX]]&amp;"'!$D$5:$BB$3000"),13,0),0)</f>
        <v>0</v>
      </c>
      <c r="H2131" s="257" t="str">
        <f ca="1">IFERROR(VLOOKUP(Tabela24[[#This Row],[Symbol]],INDIRECT("'"&amp;Tabela24[[#This Row],[INDEX]]&amp;"'!$D$4:$BB$3000"),14,0),0)</f>
        <v>szt.</v>
      </c>
      <c r="I2131" s="409">
        <f ca="1">IFERROR(VLOOKUP(Tabela24[[#This Row],[Symbol]],INDIRECT("'"&amp;Tabela24[[#This Row],[INDEX]]&amp;"'!$D$4:$BB$3000"),30,0),0)</f>
        <v>0</v>
      </c>
      <c r="J2131" s="437">
        <f ca="1">IFERROR(VLOOKUP(Tabela24[[#This Row],[Symbol]],INDIRECT("'"&amp;Tabela24[[#This Row],[INDEX]]&amp;"'!$D$4:$BB$3000"),31,0),0)</f>
        <v>0</v>
      </c>
      <c r="K2131" s="258"/>
    </row>
    <row r="2132" spans="1:11" ht="30" customHeight="1" x14ac:dyDescent="0.2">
      <c r="A2132" s="254"/>
      <c r="B2132" s="554" t="s">
        <v>10</v>
      </c>
      <c r="C2132" s="561" t="s">
        <v>38265</v>
      </c>
      <c r="D2132" s="256" t="str">
        <f>VLOOKUP(Tabela24[[#This Row],[Symbol]],Baza_cen[],3,0)</f>
        <v>Podwalina pod progi HS i HST   UV   wykonana z KLINARYTU</v>
      </c>
      <c r="E2132" s="257"/>
      <c r="F2132" s="257"/>
      <c r="G2132" s="257">
        <f ca="1">IFERROR(VLOOKUP(Tabela24[[#This Row],[Symbol]],INDIRECT("'"&amp;Tabela24[[#This Row],[INDEX]]&amp;"'!$D$5:$BB$3000"),13,0),0)</f>
        <v>0</v>
      </c>
      <c r="H2132" s="257" t="str">
        <f ca="1">IFERROR(VLOOKUP(Tabela24[[#This Row],[Symbol]],INDIRECT("'"&amp;Tabela24[[#This Row],[INDEX]]&amp;"'!$D$4:$BB$3000"),14,0),0)</f>
        <v>szt.</v>
      </c>
      <c r="I2132" s="409">
        <f ca="1">IFERROR(VLOOKUP(Tabela24[[#This Row],[Symbol]],INDIRECT("'"&amp;Tabela24[[#This Row],[INDEX]]&amp;"'!$D$4:$BB$3000"),30,0),0)</f>
        <v>0</v>
      </c>
      <c r="J2132" s="437">
        <f ca="1">IFERROR(VLOOKUP(Tabela24[[#This Row],[Symbol]],INDIRECT("'"&amp;Tabela24[[#This Row],[INDEX]]&amp;"'!$D$4:$BB$3000"),31,0),0)</f>
        <v>0</v>
      </c>
      <c r="K2132" s="258"/>
    </row>
    <row r="2133" spans="1:11" ht="30" customHeight="1" x14ac:dyDescent="0.2">
      <c r="A2133" s="254"/>
      <c r="B2133" s="554" t="s">
        <v>10</v>
      </c>
      <c r="C2133" s="561" t="s">
        <v>37915</v>
      </c>
      <c r="D2133" s="256" t="str">
        <f>VLOOKUP(Tabela24[[#This Row],[Symbol]],Baza_cen[],3,0)</f>
        <v>Podwalina pod progi HS i HST   EPDM   wykonana z KLINARYTU</v>
      </c>
      <c r="E2133" s="257"/>
      <c r="F2133" s="257"/>
      <c r="G2133" s="257">
        <f ca="1">IFERROR(VLOOKUP(Tabela24[[#This Row],[Symbol]],INDIRECT("'"&amp;Tabela24[[#This Row],[INDEX]]&amp;"'!$D$5:$BB$3000"),13,0),0)</f>
        <v>0</v>
      </c>
      <c r="H2133" s="257" t="str">
        <f ca="1">IFERROR(VLOOKUP(Tabela24[[#This Row],[Symbol]],INDIRECT("'"&amp;Tabela24[[#This Row],[INDEX]]&amp;"'!$D$4:$BB$3000"),14,0),0)</f>
        <v>szt.</v>
      </c>
      <c r="I2133" s="409">
        <f ca="1">IFERROR(VLOOKUP(Tabela24[[#This Row],[Symbol]],INDIRECT("'"&amp;Tabela24[[#This Row],[INDEX]]&amp;"'!$D$4:$BB$3000"),30,0),0)</f>
        <v>0</v>
      </c>
      <c r="J2133" s="437">
        <f ca="1">IFERROR(VLOOKUP(Tabela24[[#This Row],[Symbol]],INDIRECT("'"&amp;Tabela24[[#This Row],[INDEX]]&amp;"'!$D$4:$BB$3000"),31,0),0)</f>
        <v>0</v>
      </c>
      <c r="K2133" s="258"/>
    </row>
    <row r="2134" spans="1:11" ht="30" customHeight="1" x14ac:dyDescent="0.2">
      <c r="A2134" s="254"/>
      <c r="B2134" s="554" t="s">
        <v>10</v>
      </c>
      <c r="C2134" s="561" t="s">
        <v>37916</v>
      </c>
      <c r="D2134" s="256" t="str">
        <f>VLOOKUP(Tabela24[[#This Row],[Symbol]],Baza_cen[],3,0)</f>
        <v>Podwalina pod progi HS i HST   EPDM   wykonana z KLINARYTU</v>
      </c>
      <c r="E2134" s="257"/>
      <c r="F2134" s="257"/>
      <c r="G2134" s="257">
        <f ca="1">IFERROR(VLOOKUP(Tabela24[[#This Row],[Symbol]],INDIRECT("'"&amp;Tabela24[[#This Row],[INDEX]]&amp;"'!$D$5:$BB$3000"),13,0),0)</f>
        <v>0</v>
      </c>
      <c r="H2134" s="257" t="str">
        <f ca="1">IFERROR(VLOOKUP(Tabela24[[#This Row],[Symbol]],INDIRECT("'"&amp;Tabela24[[#This Row],[INDEX]]&amp;"'!$D$4:$BB$3000"),14,0),0)</f>
        <v>szt.</v>
      </c>
      <c r="I2134" s="409">
        <f ca="1">IFERROR(VLOOKUP(Tabela24[[#This Row],[Symbol]],INDIRECT("'"&amp;Tabela24[[#This Row],[INDEX]]&amp;"'!$D$4:$BB$3000"),30,0),0)</f>
        <v>0</v>
      </c>
      <c r="J2134" s="437">
        <f ca="1">IFERROR(VLOOKUP(Tabela24[[#This Row],[Symbol]],INDIRECT("'"&amp;Tabela24[[#This Row],[INDEX]]&amp;"'!$D$4:$BB$3000"),31,0),0)</f>
        <v>0</v>
      </c>
      <c r="K2134" s="258"/>
    </row>
    <row r="2135" spans="1:11" ht="30" customHeight="1" x14ac:dyDescent="0.2">
      <c r="A2135" s="254"/>
      <c r="B2135" s="554" t="s">
        <v>10</v>
      </c>
      <c r="C2135" s="561" t="s">
        <v>37917</v>
      </c>
      <c r="D2135" s="256" t="str">
        <f>VLOOKUP(Tabela24[[#This Row],[Symbol]],Baza_cen[],3,0)</f>
        <v>Podwalina pod progi HS i HST   EPDM   wykonana z KLINARYTU</v>
      </c>
      <c r="E2135" s="257"/>
      <c r="F2135" s="257"/>
      <c r="G2135" s="257">
        <f ca="1">IFERROR(VLOOKUP(Tabela24[[#This Row],[Symbol]],INDIRECT("'"&amp;Tabela24[[#This Row],[INDEX]]&amp;"'!$D$5:$BB$3000"),13,0),0)</f>
        <v>0</v>
      </c>
      <c r="H2135" s="257" t="str">
        <f ca="1">IFERROR(VLOOKUP(Tabela24[[#This Row],[Symbol]],INDIRECT("'"&amp;Tabela24[[#This Row],[INDEX]]&amp;"'!$D$4:$BB$3000"),14,0),0)</f>
        <v>szt.</v>
      </c>
      <c r="I2135" s="409">
        <f ca="1">IFERROR(VLOOKUP(Tabela24[[#This Row],[Symbol]],INDIRECT("'"&amp;Tabela24[[#This Row],[INDEX]]&amp;"'!$D$4:$BB$3000"),30,0),0)</f>
        <v>0</v>
      </c>
      <c r="J2135" s="437">
        <f ca="1">IFERROR(VLOOKUP(Tabela24[[#This Row],[Symbol]],INDIRECT("'"&amp;Tabela24[[#This Row],[INDEX]]&amp;"'!$D$4:$BB$3000"),31,0),0)</f>
        <v>0</v>
      </c>
      <c r="K2135" s="258"/>
    </row>
    <row r="2136" spans="1:11" ht="30" customHeight="1" x14ac:dyDescent="0.2">
      <c r="A2136" s="254"/>
      <c r="B2136" s="554" t="s">
        <v>10</v>
      </c>
      <c r="C2136" s="561" t="s">
        <v>37918</v>
      </c>
      <c r="D2136" s="256" t="str">
        <f>VLOOKUP(Tabela24[[#This Row],[Symbol]],Baza_cen[],3,0)</f>
        <v>Podwalina pod progi HS i HST   EPDM   wykonana z KLINARYTU</v>
      </c>
      <c r="E2136" s="257"/>
      <c r="F2136" s="257"/>
      <c r="G2136" s="257">
        <f ca="1">IFERROR(VLOOKUP(Tabela24[[#This Row],[Symbol]],INDIRECT("'"&amp;Tabela24[[#This Row],[INDEX]]&amp;"'!$D$5:$BB$3000"),13,0),0)</f>
        <v>0</v>
      </c>
      <c r="H2136" s="257" t="str">
        <f ca="1">IFERROR(VLOOKUP(Tabela24[[#This Row],[Symbol]],INDIRECT("'"&amp;Tabela24[[#This Row],[INDEX]]&amp;"'!$D$4:$BB$3000"),14,0),0)</f>
        <v>szt.</v>
      </c>
      <c r="I2136" s="409">
        <f ca="1">IFERROR(VLOOKUP(Tabela24[[#This Row],[Symbol]],INDIRECT("'"&amp;Tabela24[[#This Row],[INDEX]]&amp;"'!$D$4:$BB$3000"),30,0),0)</f>
        <v>0</v>
      </c>
      <c r="J2136" s="437">
        <f ca="1">IFERROR(VLOOKUP(Tabela24[[#This Row],[Symbol]],INDIRECT("'"&amp;Tabela24[[#This Row],[INDEX]]&amp;"'!$D$4:$BB$3000"),31,0),0)</f>
        <v>0</v>
      </c>
      <c r="K2136" s="258"/>
    </row>
    <row r="2137" spans="1:11" ht="30" customHeight="1" x14ac:dyDescent="0.2">
      <c r="A2137" s="254"/>
      <c r="B2137" s="554" t="s">
        <v>10</v>
      </c>
      <c r="C2137" s="561" t="s">
        <v>37919</v>
      </c>
      <c r="D2137" s="256" t="str">
        <f>VLOOKUP(Tabela24[[#This Row],[Symbol]],Baza_cen[],3,0)</f>
        <v>Podwalina pod progi HS i HST   EPDM   wykonana z KLINARYTU</v>
      </c>
      <c r="E2137" s="257"/>
      <c r="F2137" s="257"/>
      <c r="G2137" s="257">
        <f ca="1">IFERROR(VLOOKUP(Tabela24[[#This Row],[Symbol]],INDIRECT("'"&amp;Tabela24[[#This Row],[INDEX]]&amp;"'!$D$5:$BB$3000"),13,0),0)</f>
        <v>0</v>
      </c>
      <c r="H2137" s="257" t="str">
        <f ca="1">IFERROR(VLOOKUP(Tabela24[[#This Row],[Symbol]],INDIRECT("'"&amp;Tabela24[[#This Row],[INDEX]]&amp;"'!$D$4:$BB$3000"),14,0),0)</f>
        <v>szt.</v>
      </c>
      <c r="I2137" s="409">
        <f ca="1">IFERROR(VLOOKUP(Tabela24[[#This Row],[Symbol]],INDIRECT("'"&amp;Tabela24[[#This Row],[INDEX]]&amp;"'!$D$4:$BB$3000"),30,0),0)</f>
        <v>0</v>
      </c>
      <c r="J2137" s="437">
        <f ca="1">IFERROR(VLOOKUP(Tabela24[[#This Row],[Symbol]],INDIRECT("'"&amp;Tabela24[[#This Row],[INDEX]]&amp;"'!$D$4:$BB$3000"),31,0),0)</f>
        <v>0</v>
      </c>
      <c r="K2137" s="258"/>
    </row>
    <row r="2138" spans="1:11" ht="30" customHeight="1" x14ac:dyDescent="0.2">
      <c r="A2138" s="254"/>
      <c r="B2138" s="554" t="s">
        <v>10</v>
      </c>
      <c r="C2138" s="561" t="s">
        <v>37920</v>
      </c>
      <c r="D2138" s="256" t="str">
        <f>VLOOKUP(Tabela24[[#This Row],[Symbol]],Baza_cen[],3,0)</f>
        <v>Podwalina pod progi HS i HST   EPDM   wykonana z KLINARYTU</v>
      </c>
      <c r="E2138" s="257"/>
      <c r="F2138" s="257"/>
      <c r="G2138" s="257">
        <f ca="1">IFERROR(VLOOKUP(Tabela24[[#This Row],[Symbol]],INDIRECT("'"&amp;Tabela24[[#This Row],[INDEX]]&amp;"'!$D$5:$BB$3000"),13,0),0)</f>
        <v>0</v>
      </c>
      <c r="H2138" s="257" t="str">
        <f ca="1">IFERROR(VLOOKUP(Tabela24[[#This Row],[Symbol]],INDIRECT("'"&amp;Tabela24[[#This Row],[INDEX]]&amp;"'!$D$4:$BB$3000"),14,0),0)</f>
        <v>szt.</v>
      </c>
      <c r="I2138" s="409">
        <f ca="1">IFERROR(VLOOKUP(Tabela24[[#This Row],[Symbol]],INDIRECT("'"&amp;Tabela24[[#This Row],[INDEX]]&amp;"'!$D$4:$BB$3000"),30,0),0)</f>
        <v>0</v>
      </c>
      <c r="J2138" s="437">
        <f ca="1">IFERROR(VLOOKUP(Tabela24[[#This Row],[Symbol]],INDIRECT("'"&amp;Tabela24[[#This Row],[INDEX]]&amp;"'!$D$4:$BB$3000"),31,0),0)</f>
        <v>0</v>
      </c>
      <c r="K2138" s="258"/>
    </row>
    <row r="2139" spans="1:11" ht="30" customHeight="1" x14ac:dyDescent="0.2">
      <c r="A2139" s="254"/>
      <c r="B2139" s="554" t="s">
        <v>10</v>
      </c>
      <c r="C2139" s="561" t="s">
        <v>37921</v>
      </c>
      <c r="D2139" s="256" t="str">
        <f>VLOOKUP(Tabela24[[#This Row],[Symbol]],Baza_cen[],3,0)</f>
        <v>Podwalina pod progi HS i HST   EPDM   wykonana z KLINARYTU</v>
      </c>
      <c r="E2139" s="257"/>
      <c r="F2139" s="257"/>
      <c r="G2139" s="257">
        <f ca="1">IFERROR(VLOOKUP(Tabela24[[#This Row],[Symbol]],INDIRECT("'"&amp;Tabela24[[#This Row],[INDEX]]&amp;"'!$D$5:$BB$3000"),13,0),0)</f>
        <v>0</v>
      </c>
      <c r="H2139" s="257" t="str">
        <f ca="1">IFERROR(VLOOKUP(Tabela24[[#This Row],[Symbol]],INDIRECT("'"&amp;Tabela24[[#This Row],[INDEX]]&amp;"'!$D$4:$BB$3000"),14,0),0)</f>
        <v>szt.</v>
      </c>
      <c r="I2139" s="409">
        <f ca="1">IFERROR(VLOOKUP(Tabela24[[#This Row],[Symbol]],INDIRECT("'"&amp;Tabela24[[#This Row],[INDEX]]&amp;"'!$D$4:$BB$3000"),30,0),0)</f>
        <v>0</v>
      </c>
      <c r="J2139" s="437">
        <f ca="1">IFERROR(VLOOKUP(Tabela24[[#This Row],[Symbol]],INDIRECT("'"&amp;Tabela24[[#This Row],[INDEX]]&amp;"'!$D$4:$BB$3000"),31,0),0)</f>
        <v>0</v>
      </c>
      <c r="K2139" s="258"/>
    </row>
    <row r="2140" spans="1:11" ht="30" customHeight="1" x14ac:dyDescent="0.2">
      <c r="A2140" s="254"/>
      <c r="B2140" s="554" t="s">
        <v>10</v>
      </c>
      <c r="C2140" s="561" t="s">
        <v>37922</v>
      </c>
      <c r="D2140" s="256" t="str">
        <f>VLOOKUP(Tabela24[[#This Row],[Symbol]],Baza_cen[],3,0)</f>
        <v>Podwalina pod progi HS i HST   EPDM   wykonana z KLINARYTU</v>
      </c>
      <c r="E2140" s="257"/>
      <c r="F2140" s="257"/>
      <c r="G2140" s="257">
        <f ca="1">IFERROR(VLOOKUP(Tabela24[[#This Row],[Symbol]],INDIRECT("'"&amp;Tabela24[[#This Row],[INDEX]]&amp;"'!$D$5:$BB$3000"),13,0),0)</f>
        <v>0</v>
      </c>
      <c r="H2140" s="257" t="str">
        <f ca="1">IFERROR(VLOOKUP(Tabela24[[#This Row],[Symbol]],INDIRECT("'"&amp;Tabela24[[#This Row],[INDEX]]&amp;"'!$D$4:$BB$3000"),14,0),0)</f>
        <v>szt.</v>
      </c>
      <c r="I2140" s="409">
        <f ca="1">IFERROR(VLOOKUP(Tabela24[[#This Row],[Symbol]],INDIRECT("'"&amp;Tabela24[[#This Row],[INDEX]]&amp;"'!$D$4:$BB$3000"),30,0),0)</f>
        <v>0</v>
      </c>
      <c r="J2140" s="437">
        <f ca="1">IFERROR(VLOOKUP(Tabela24[[#This Row],[Symbol]],INDIRECT("'"&amp;Tabela24[[#This Row],[INDEX]]&amp;"'!$D$4:$BB$3000"),31,0),0)</f>
        <v>0</v>
      </c>
      <c r="K2140" s="258"/>
    </row>
    <row r="2141" spans="1:11" ht="30" customHeight="1" x14ac:dyDescent="0.2">
      <c r="A2141" s="254"/>
      <c r="B2141" s="554" t="s">
        <v>10</v>
      </c>
      <c r="C2141" s="561" t="s">
        <v>37923</v>
      </c>
      <c r="D2141" s="256" t="str">
        <f>VLOOKUP(Tabela24[[#This Row],[Symbol]],Baza_cen[],3,0)</f>
        <v>Podwalina pod progi HS i HST   EPDM   wykonana z KLINARYTU</v>
      </c>
      <c r="E2141" s="257"/>
      <c r="F2141" s="257"/>
      <c r="G2141" s="257">
        <f ca="1">IFERROR(VLOOKUP(Tabela24[[#This Row],[Symbol]],INDIRECT("'"&amp;Tabela24[[#This Row],[INDEX]]&amp;"'!$D$5:$BB$3000"),13,0),0)</f>
        <v>0</v>
      </c>
      <c r="H2141" s="257" t="str">
        <f ca="1">IFERROR(VLOOKUP(Tabela24[[#This Row],[Symbol]],INDIRECT("'"&amp;Tabela24[[#This Row],[INDEX]]&amp;"'!$D$4:$BB$3000"),14,0),0)</f>
        <v>szt.</v>
      </c>
      <c r="I2141" s="409">
        <f ca="1">IFERROR(VLOOKUP(Tabela24[[#This Row],[Symbol]],INDIRECT("'"&amp;Tabela24[[#This Row],[INDEX]]&amp;"'!$D$4:$BB$3000"),30,0),0)</f>
        <v>0</v>
      </c>
      <c r="J2141" s="437">
        <f ca="1">IFERROR(VLOOKUP(Tabela24[[#This Row],[Symbol]],INDIRECT("'"&amp;Tabela24[[#This Row],[INDEX]]&amp;"'!$D$4:$BB$3000"),31,0),0)</f>
        <v>0</v>
      </c>
      <c r="K2141" s="258"/>
    </row>
    <row r="2142" spans="1:11" ht="30" customHeight="1" x14ac:dyDescent="0.2">
      <c r="A2142" s="254"/>
      <c r="B2142" s="554" t="s">
        <v>10</v>
      </c>
      <c r="C2142" s="561" t="s">
        <v>37924</v>
      </c>
      <c r="D2142" s="256" t="str">
        <f>VLOOKUP(Tabela24[[#This Row],[Symbol]],Baza_cen[],3,0)</f>
        <v>Podwalina pod progi HS i HST   EPDM   wykonana z KLINARYTU</v>
      </c>
      <c r="E2142" s="257"/>
      <c r="F2142" s="257"/>
      <c r="G2142" s="257">
        <f ca="1">IFERROR(VLOOKUP(Tabela24[[#This Row],[Symbol]],INDIRECT("'"&amp;Tabela24[[#This Row],[INDEX]]&amp;"'!$D$5:$BB$3000"),13,0),0)</f>
        <v>0</v>
      </c>
      <c r="H2142" s="257" t="str">
        <f ca="1">IFERROR(VLOOKUP(Tabela24[[#This Row],[Symbol]],INDIRECT("'"&amp;Tabela24[[#This Row],[INDEX]]&amp;"'!$D$4:$BB$3000"),14,0),0)</f>
        <v>szt.</v>
      </c>
      <c r="I2142" s="409">
        <f ca="1">IFERROR(VLOOKUP(Tabela24[[#This Row],[Symbol]],INDIRECT("'"&amp;Tabela24[[#This Row],[INDEX]]&amp;"'!$D$4:$BB$3000"),30,0),0)</f>
        <v>0</v>
      </c>
      <c r="J2142" s="437">
        <f ca="1">IFERROR(VLOOKUP(Tabela24[[#This Row],[Symbol]],INDIRECT("'"&amp;Tabela24[[#This Row],[INDEX]]&amp;"'!$D$4:$BB$3000"),31,0),0)</f>
        <v>0</v>
      </c>
      <c r="K2142" s="258"/>
    </row>
    <row r="2143" spans="1:11" ht="30" customHeight="1" x14ac:dyDescent="0.2">
      <c r="A2143" s="254"/>
      <c r="B2143" s="554" t="s">
        <v>10</v>
      </c>
      <c r="C2143" s="561" t="s">
        <v>37925</v>
      </c>
      <c r="D2143" s="256" t="str">
        <f>VLOOKUP(Tabela24[[#This Row],[Symbol]],Baza_cen[],3,0)</f>
        <v>Podwalina pod progi HS i HST   EPDM   wykonana z KLINARYTU</v>
      </c>
      <c r="E2143" s="257"/>
      <c r="F2143" s="257"/>
      <c r="G2143" s="257">
        <f ca="1">IFERROR(VLOOKUP(Tabela24[[#This Row],[Symbol]],INDIRECT("'"&amp;Tabela24[[#This Row],[INDEX]]&amp;"'!$D$5:$BB$3000"),13,0),0)</f>
        <v>0</v>
      </c>
      <c r="H2143" s="257" t="str">
        <f ca="1">IFERROR(VLOOKUP(Tabela24[[#This Row],[Symbol]],INDIRECT("'"&amp;Tabela24[[#This Row],[INDEX]]&amp;"'!$D$4:$BB$3000"),14,0),0)</f>
        <v>szt.</v>
      </c>
      <c r="I2143" s="409">
        <f ca="1">IFERROR(VLOOKUP(Tabela24[[#This Row],[Symbol]],INDIRECT("'"&amp;Tabela24[[#This Row],[INDEX]]&amp;"'!$D$4:$BB$3000"),30,0),0)</f>
        <v>0</v>
      </c>
      <c r="J2143" s="437">
        <f ca="1">IFERROR(VLOOKUP(Tabela24[[#This Row],[Symbol]],INDIRECT("'"&amp;Tabela24[[#This Row],[INDEX]]&amp;"'!$D$4:$BB$3000"),31,0),0)</f>
        <v>0</v>
      </c>
      <c r="K2143" s="258"/>
    </row>
    <row r="2144" spans="1:11" ht="30" customHeight="1" x14ac:dyDescent="0.2">
      <c r="A2144" s="254"/>
      <c r="B2144" s="554" t="s">
        <v>10</v>
      </c>
      <c r="C2144" s="561" t="s">
        <v>37926</v>
      </c>
      <c r="D2144" s="256" t="str">
        <f>VLOOKUP(Tabela24[[#This Row],[Symbol]],Baza_cen[],3,0)</f>
        <v>Podwalina pod progi HS i HST   EPDM   wykonana z KLINARYTU</v>
      </c>
      <c r="E2144" s="257"/>
      <c r="F2144" s="257"/>
      <c r="G2144" s="257">
        <f ca="1">IFERROR(VLOOKUP(Tabela24[[#This Row],[Symbol]],INDIRECT("'"&amp;Tabela24[[#This Row],[INDEX]]&amp;"'!$D$5:$BB$3000"),13,0),0)</f>
        <v>0</v>
      </c>
      <c r="H2144" s="257" t="str">
        <f ca="1">IFERROR(VLOOKUP(Tabela24[[#This Row],[Symbol]],INDIRECT("'"&amp;Tabela24[[#This Row],[INDEX]]&amp;"'!$D$4:$BB$3000"),14,0),0)</f>
        <v>szt.</v>
      </c>
      <c r="I2144" s="409">
        <f ca="1">IFERROR(VLOOKUP(Tabela24[[#This Row],[Symbol]],INDIRECT("'"&amp;Tabela24[[#This Row],[INDEX]]&amp;"'!$D$4:$BB$3000"),30,0),0)</f>
        <v>0</v>
      </c>
      <c r="J2144" s="437">
        <f ca="1">IFERROR(VLOOKUP(Tabela24[[#This Row],[Symbol]],INDIRECT("'"&amp;Tabela24[[#This Row],[INDEX]]&amp;"'!$D$4:$BB$3000"),31,0),0)</f>
        <v>0</v>
      </c>
      <c r="K2144" s="258"/>
    </row>
    <row r="2145" spans="1:11" ht="30" customHeight="1" x14ac:dyDescent="0.2">
      <c r="A2145" s="254"/>
      <c r="B2145" s="554" t="s">
        <v>10</v>
      </c>
      <c r="C2145" s="561" t="s">
        <v>37927</v>
      </c>
      <c r="D2145" s="256" t="str">
        <f>VLOOKUP(Tabela24[[#This Row],[Symbol]],Baza_cen[],3,0)</f>
        <v>Podwalina pod progi HS i HST   EPDM   wykonana z KLINARYTU</v>
      </c>
      <c r="E2145" s="257"/>
      <c r="F2145" s="257"/>
      <c r="G2145" s="257">
        <f ca="1">IFERROR(VLOOKUP(Tabela24[[#This Row],[Symbol]],INDIRECT("'"&amp;Tabela24[[#This Row],[INDEX]]&amp;"'!$D$5:$BB$3000"),13,0),0)</f>
        <v>0</v>
      </c>
      <c r="H2145" s="257" t="str">
        <f ca="1">IFERROR(VLOOKUP(Tabela24[[#This Row],[Symbol]],INDIRECT("'"&amp;Tabela24[[#This Row],[INDEX]]&amp;"'!$D$4:$BB$3000"),14,0),0)</f>
        <v>szt.</v>
      </c>
      <c r="I2145" s="409">
        <f ca="1">IFERROR(VLOOKUP(Tabela24[[#This Row],[Symbol]],INDIRECT("'"&amp;Tabela24[[#This Row],[INDEX]]&amp;"'!$D$4:$BB$3000"),30,0),0)</f>
        <v>0</v>
      </c>
      <c r="J2145" s="437">
        <f ca="1">IFERROR(VLOOKUP(Tabela24[[#This Row],[Symbol]],INDIRECT("'"&amp;Tabela24[[#This Row],[INDEX]]&amp;"'!$D$4:$BB$3000"),31,0),0)</f>
        <v>0</v>
      </c>
      <c r="K2145" s="258"/>
    </row>
    <row r="2146" spans="1:11" ht="30" customHeight="1" x14ac:dyDescent="0.2">
      <c r="A2146" s="254"/>
      <c r="B2146" s="554" t="s">
        <v>10</v>
      </c>
      <c r="C2146" s="561" t="s">
        <v>37928</v>
      </c>
      <c r="D2146" s="256" t="str">
        <f>VLOOKUP(Tabela24[[#This Row],[Symbol]],Baza_cen[],3,0)</f>
        <v>Podwalina pod progi HS i HST   EPDM   wykonana z KLINARYTU</v>
      </c>
      <c r="E2146" s="257"/>
      <c r="F2146" s="257"/>
      <c r="G2146" s="257">
        <f ca="1">IFERROR(VLOOKUP(Tabela24[[#This Row],[Symbol]],INDIRECT("'"&amp;Tabela24[[#This Row],[INDEX]]&amp;"'!$D$5:$BB$3000"),13,0),0)</f>
        <v>0</v>
      </c>
      <c r="H2146" s="257" t="str">
        <f ca="1">IFERROR(VLOOKUP(Tabela24[[#This Row],[Symbol]],INDIRECT("'"&amp;Tabela24[[#This Row],[INDEX]]&amp;"'!$D$4:$BB$3000"),14,0),0)</f>
        <v>szt.</v>
      </c>
      <c r="I2146" s="409">
        <f ca="1">IFERROR(VLOOKUP(Tabela24[[#This Row],[Symbol]],INDIRECT("'"&amp;Tabela24[[#This Row],[INDEX]]&amp;"'!$D$4:$BB$3000"),30,0),0)</f>
        <v>0</v>
      </c>
      <c r="J2146" s="437">
        <f ca="1">IFERROR(VLOOKUP(Tabela24[[#This Row],[Symbol]],INDIRECT("'"&amp;Tabela24[[#This Row],[INDEX]]&amp;"'!$D$4:$BB$3000"),31,0),0)</f>
        <v>0</v>
      </c>
      <c r="K2146" s="258"/>
    </row>
    <row r="2147" spans="1:11" ht="30" customHeight="1" x14ac:dyDescent="0.2">
      <c r="A2147" s="254"/>
      <c r="B2147" s="554" t="s">
        <v>10</v>
      </c>
      <c r="C2147" s="561" t="s">
        <v>37929</v>
      </c>
      <c r="D2147" s="256" t="str">
        <f>VLOOKUP(Tabela24[[#This Row],[Symbol]],Baza_cen[],3,0)</f>
        <v>Podwalina pod progi HS i HST   EPDM   wykonana z KLINARYTU</v>
      </c>
      <c r="E2147" s="257"/>
      <c r="F2147" s="257"/>
      <c r="G2147" s="257">
        <f ca="1">IFERROR(VLOOKUP(Tabela24[[#This Row],[Symbol]],INDIRECT("'"&amp;Tabela24[[#This Row],[INDEX]]&amp;"'!$D$5:$BB$3000"),13,0),0)</f>
        <v>0</v>
      </c>
      <c r="H2147" s="257" t="str">
        <f ca="1">IFERROR(VLOOKUP(Tabela24[[#This Row],[Symbol]],INDIRECT("'"&amp;Tabela24[[#This Row],[INDEX]]&amp;"'!$D$4:$BB$3000"),14,0),0)</f>
        <v>szt.</v>
      </c>
      <c r="I2147" s="409">
        <f ca="1">IFERROR(VLOOKUP(Tabela24[[#This Row],[Symbol]],INDIRECT("'"&amp;Tabela24[[#This Row],[INDEX]]&amp;"'!$D$4:$BB$3000"),30,0),0)</f>
        <v>0</v>
      </c>
      <c r="J2147" s="437">
        <f ca="1">IFERROR(VLOOKUP(Tabela24[[#This Row],[Symbol]],INDIRECT("'"&amp;Tabela24[[#This Row],[INDEX]]&amp;"'!$D$4:$BB$3000"),31,0),0)</f>
        <v>0</v>
      </c>
      <c r="K2147" s="258"/>
    </row>
    <row r="2148" spans="1:11" ht="30" customHeight="1" x14ac:dyDescent="0.2">
      <c r="A2148" s="254"/>
      <c r="B2148" s="554" t="s">
        <v>10</v>
      </c>
      <c r="C2148" s="561" t="s">
        <v>37930</v>
      </c>
      <c r="D2148" s="256" t="str">
        <f>VLOOKUP(Tabela24[[#This Row],[Symbol]],Baza_cen[],3,0)</f>
        <v>Podwalina pod progi HS i HST   EPDM   wykonana z KLINARYTU</v>
      </c>
      <c r="E2148" s="257"/>
      <c r="F2148" s="257"/>
      <c r="G2148" s="257">
        <f ca="1">IFERROR(VLOOKUP(Tabela24[[#This Row],[Symbol]],INDIRECT("'"&amp;Tabela24[[#This Row],[INDEX]]&amp;"'!$D$5:$BB$3000"),13,0),0)</f>
        <v>0</v>
      </c>
      <c r="H2148" s="257" t="str">
        <f ca="1">IFERROR(VLOOKUP(Tabela24[[#This Row],[Symbol]],INDIRECT("'"&amp;Tabela24[[#This Row],[INDEX]]&amp;"'!$D$4:$BB$3000"),14,0),0)</f>
        <v>szt.</v>
      </c>
      <c r="I2148" s="409">
        <f ca="1">IFERROR(VLOOKUP(Tabela24[[#This Row],[Symbol]],INDIRECT("'"&amp;Tabela24[[#This Row],[INDEX]]&amp;"'!$D$4:$BB$3000"),30,0),0)</f>
        <v>0</v>
      </c>
      <c r="J2148" s="437">
        <f ca="1">IFERROR(VLOOKUP(Tabela24[[#This Row],[Symbol]],INDIRECT("'"&amp;Tabela24[[#This Row],[INDEX]]&amp;"'!$D$4:$BB$3000"),31,0),0)</f>
        <v>0</v>
      </c>
      <c r="K2148" s="258"/>
    </row>
    <row r="2149" spans="1:11" ht="30" customHeight="1" x14ac:dyDescent="0.2">
      <c r="A2149" s="254"/>
      <c r="B2149" s="554" t="s">
        <v>10</v>
      </c>
      <c r="C2149" s="561" t="s">
        <v>37931</v>
      </c>
      <c r="D2149" s="256" t="str">
        <f>VLOOKUP(Tabela24[[#This Row],[Symbol]],Baza_cen[],3,0)</f>
        <v>Podwalina pod progi HS i HST   EPDM   wykonana z KLINARYTU</v>
      </c>
      <c r="E2149" s="257"/>
      <c r="F2149" s="257"/>
      <c r="G2149" s="257">
        <f ca="1">IFERROR(VLOOKUP(Tabela24[[#This Row],[Symbol]],INDIRECT("'"&amp;Tabela24[[#This Row],[INDEX]]&amp;"'!$D$5:$BB$3000"),13,0),0)</f>
        <v>0</v>
      </c>
      <c r="H2149" s="257" t="str">
        <f ca="1">IFERROR(VLOOKUP(Tabela24[[#This Row],[Symbol]],INDIRECT("'"&amp;Tabela24[[#This Row],[INDEX]]&amp;"'!$D$4:$BB$3000"),14,0),0)</f>
        <v>szt.</v>
      </c>
      <c r="I2149" s="409">
        <f ca="1">IFERROR(VLOOKUP(Tabela24[[#This Row],[Symbol]],INDIRECT("'"&amp;Tabela24[[#This Row],[INDEX]]&amp;"'!$D$4:$BB$3000"),30,0),0)</f>
        <v>0</v>
      </c>
      <c r="J2149" s="437">
        <f ca="1">IFERROR(VLOOKUP(Tabela24[[#This Row],[Symbol]],INDIRECT("'"&amp;Tabela24[[#This Row],[INDEX]]&amp;"'!$D$4:$BB$3000"),31,0),0)</f>
        <v>0</v>
      </c>
      <c r="K2149" s="258"/>
    </row>
    <row r="2150" spans="1:11" ht="30" customHeight="1" x14ac:dyDescent="0.2">
      <c r="A2150" s="254"/>
      <c r="B2150" s="554" t="s">
        <v>10</v>
      </c>
      <c r="C2150" s="561" t="s">
        <v>37932</v>
      </c>
      <c r="D2150" s="256" t="str">
        <f>VLOOKUP(Tabela24[[#This Row],[Symbol]],Baza_cen[],3,0)</f>
        <v>Podwalina pod progi HS i HST   EPDM   wykonana z KLINARYTU</v>
      </c>
      <c r="E2150" s="257"/>
      <c r="F2150" s="257"/>
      <c r="G2150" s="257">
        <f ca="1">IFERROR(VLOOKUP(Tabela24[[#This Row],[Symbol]],INDIRECT("'"&amp;Tabela24[[#This Row],[INDEX]]&amp;"'!$D$5:$BB$3000"),13,0),0)</f>
        <v>0</v>
      </c>
      <c r="H2150" s="257" t="str">
        <f ca="1">IFERROR(VLOOKUP(Tabela24[[#This Row],[Symbol]],INDIRECT("'"&amp;Tabela24[[#This Row],[INDEX]]&amp;"'!$D$4:$BB$3000"),14,0),0)</f>
        <v>szt.</v>
      </c>
      <c r="I2150" s="409">
        <f ca="1">IFERROR(VLOOKUP(Tabela24[[#This Row],[Symbol]],INDIRECT("'"&amp;Tabela24[[#This Row],[INDEX]]&amp;"'!$D$4:$BB$3000"),30,0),0)</f>
        <v>0</v>
      </c>
      <c r="J2150" s="437">
        <f ca="1">IFERROR(VLOOKUP(Tabela24[[#This Row],[Symbol]],INDIRECT("'"&amp;Tabela24[[#This Row],[INDEX]]&amp;"'!$D$4:$BB$3000"),31,0),0)</f>
        <v>0</v>
      </c>
      <c r="K2150" s="258"/>
    </row>
    <row r="2151" spans="1:11" ht="30" customHeight="1" x14ac:dyDescent="0.2">
      <c r="A2151" s="254"/>
      <c r="B2151" s="554" t="s">
        <v>10</v>
      </c>
      <c r="C2151" s="561" t="s">
        <v>37933</v>
      </c>
      <c r="D2151" s="256" t="str">
        <f>VLOOKUP(Tabela24[[#This Row],[Symbol]],Baza_cen[],3,0)</f>
        <v>Podwalina pod progi HS i HST   EPDM   wykonana z KLINARYTU</v>
      </c>
      <c r="E2151" s="257"/>
      <c r="F2151" s="257"/>
      <c r="G2151" s="257">
        <f ca="1">IFERROR(VLOOKUP(Tabela24[[#This Row],[Symbol]],INDIRECT("'"&amp;Tabela24[[#This Row],[INDEX]]&amp;"'!$D$5:$BB$3000"),13,0),0)</f>
        <v>0</v>
      </c>
      <c r="H2151" s="257" t="str">
        <f ca="1">IFERROR(VLOOKUP(Tabela24[[#This Row],[Symbol]],INDIRECT("'"&amp;Tabela24[[#This Row],[INDEX]]&amp;"'!$D$4:$BB$3000"),14,0),0)</f>
        <v>szt.</v>
      </c>
      <c r="I2151" s="409">
        <f ca="1">IFERROR(VLOOKUP(Tabela24[[#This Row],[Symbol]],INDIRECT("'"&amp;Tabela24[[#This Row],[INDEX]]&amp;"'!$D$4:$BB$3000"),30,0),0)</f>
        <v>0</v>
      </c>
      <c r="J2151" s="437">
        <f ca="1">IFERROR(VLOOKUP(Tabela24[[#This Row],[Symbol]],INDIRECT("'"&amp;Tabela24[[#This Row],[INDEX]]&amp;"'!$D$4:$BB$3000"),31,0),0)</f>
        <v>0</v>
      </c>
      <c r="K2151" s="258"/>
    </row>
    <row r="2152" spans="1:11" ht="30" customHeight="1" x14ac:dyDescent="0.2">
      <c r="A2152" s="254"/>
      <c r="B2152" s="554" t="s">
        <v>10</v>
      </c>
      <c r="C2152" s="561" t="s">
        <v>37934</v>
      </c>
      <c r="D2152" s="256" t="str">
        <f>VLOOKUP(Tabela24[[#This Row],[Symbol]],Baza_cen[],3,0)</f>
        <v>Podwalina pod progi HS i HST   EPDM   wykonana z KLINARYTU</v>
      </c>
      <c r="E2152" s="257"/>
      <c r="F2152" s="257"/>
      <c r="G2152" s="257">
        <f ca="1">IFERROR(VLOOKUP(Tabela24[[#This Row],[Symbol]],INDIRECT("'"&amp;Tabela24[[#This Row],[INDEX]]&amp;"'!$D$5:$BB$3000"),13,0),0)</f>
        <v>0</v>
      </c>
      <c r="H2152" s="257" t="str">
        <f ca="1">IFERROR(VLOOKUP(Tabela24[[#This Row],[Symbol]],INDIRECT("'"&amp;Tabela24[[#This Row],[INDEX]]&amp;"'!$D$4:$BB$3000"),14,0),0)</f>
        <v>szt.</v>
      </c>
      <c r="I2152" s="409">
        <f ca="1">IFERROR(VLOOKUP(Tabela24[[#This Row],[Symbol]],INDIRECT("'"&amp;Tabela24[[#This Row],[INDEX]]&amp;"'!$D$4:$BB$3000"),30,0),0)</f>
        <v>0</v>
      </c>
      <c r="J2152" s="437">
        <f ca="1">IFERROR(VLOOKUP(Tabela24[[#This Row],[Symbol]],INDIRECT("'"&amp;Tabela24[[#This Row],[INDEX]]&amp;"'!$D$4:$BB$3000"),31,0),0)</f>
        <v>0</v>
      </c>
      <c r="K2152" s="258"/>
    </row>
    <row r="2153" spans="1:11" ht="30" customHeight="1" x14ac:dyDescent="0.2">
      <c r="A2153" s="254"/>
      <c r="B2153" s="554" t="s">
        <v>10</v>
      </c>
      <c r="C2153" s="561" t="s">
        <v>37935</v>
      </c>
      <c r="D2153" s="256" t="str">
        <f>VLOOKUP(Tabela24[[#This Row],[Symbol]],Baza_cen[],3,0)</f>
        <v>Podwalina pod progi HS i HST   EPDM   wykonana z KLINARYTU</v>
      </c>
      <c r="E2153" s="257"/>
      <c r="F2153" s="257"/>
      <c r="G2153" s="257">
        <f ca="1">IFERROR(VLOOKUP(Tabela24[[#This Row],[Symbol]],INDIRECT("'"&amp;Tabela24[[#This Row],[INDEX]]&amp;"'!$D$5:$BB$3000"),13,0),0)</f>
        <v>0</v>
      </c>
      <c r="H2153" s="257" t="str">
        <f ca="1">IFERROR(VLOOKUP(Tabela24[[#This Row],[Symbol]],INDIRECT("'"&amp;Tabela24[[#This Row],[INDEX]]&amp;"'!$D$4:$BB$3000"),14,0),0)</f>
        <v>szt.</v>
      </c>
      <c r="I2153" s="409">
        <f ca="1">IFERROR(VLOOKUP(Tabela24[[#This Row],[Symbol]],INDIRECT("'"&amp;Tabela24[[#This Row],[INDEX]]&amp;"'!$D$4:$BB$3000"),30,0),0)</f>
        <v>0</v>
      </c>
      <c r="J2153" s="437">
        <f ca="1">IFERROR(VLOOKUP(Tabela24[[#This Row],[Symbol]],INDIRECT("'"&amp;Tabela24[[#This Row],[INDEX]]&amp;"'!$D$4:$BB$3000"),31,0),0)</f>
        <v>0</v>
      </c>
      <c r="K2153" s="258"/>
    </row>
    <row r="2154" spans="1:11" ht="30" customHeight="1" x14ac:dyDescent="0.2">
      <c r="A2154" s="254"/>
      <c r="B2154" s="554" t="s">
        <v>10</v>
      </c>
      <c r="C2154" s="561" t="s">
        <v>37936</v>
      </c>
      <c r="D2154" s="256" t="str">
        <f>VLOOKUP(Tabela24[[#This Row],[Symbol]],Baza_cen[],3,0)</f>
        <v>Podwalina pod progi HS i HST   EPDM   wykonana z KLINARYTU</v>
      </c>
      <c r="E2154" s="257"/>
      <c r="F2154" s="257"/>
      <c r="G2154" s="257">
        <f ca="1">IFERROR(VLOOKUP(Tabela24[[#This Row],[Symbol]],INDIRECT("'"&amp;Tabela24[[#This Row],[INDEX]]&amp;"'!$D$5:$BB$3000"),13,0),0)</f>
        <v>0</v>
      </c>
      <c r="H2154" s="257" t="str">
        <f ca="1">IFERROR(VLOOKUP(Tabela24[[#This Row],[Symbol]],INDIRECT("'"&amp;Tabela24[[#This Row],[INDEX]]&amp;"'!$D$4:$BB$3000"),14,0),0)</f>
        <v>szt.</v>
      </c>
      <c r="I2154" s="409">
        <f ca="1">IFERROR(VLOOKUP(Tabela24[[#This Row],[Symbol]],INDIRECT("'"&amp;Tabela24[[#This Row],[INDEX]]&amp;"'!$D$4:$BB$3000"),30,0),0)</f>
        <v>0</v>
      </c>
      <c r="J2154" s="437">
        <f ca="1">IFERROR(VLOOKUP(Tabela24[[#This Row],[Symbol]],INDIRECT("'"&amp;Tabela24[[#This Row],[INDEX]]&amp;"'!$D$4:$BB$3000"),31,0),0)</f>
        <v>0</v>
      </c>
      <c r="K2154" s="258"/>
    </row>
    <row r="2155" spans="1:11" ht="30" customHeight="1" x14ac:dyDescent="0.2">
      <c r="A2155" s="254"/>
      <c r="B2155" s="554" t="s">
        <v>10</v>
      </c>
      <c r="C2155" s="561" t="s">
        <v>37937</v>
      </c>
      <c r="D2155" s="256" t="str">
        <f>VLOOKUP(Tabela24[[#This Row],[Symbol]],Baza_cen[],3,0)</f>
        <v>Podwalina pod progi HS i HST   EPDM   wykonana z KLINARYTU</v>
      </c>
      <c r="E2155" s="257"/>
      <c r="F2155" s="257"/>
      <c r="G2155" s="257">
        <f ca="1">IFERROR(VLOOKUP(Tabela24[[#This Row],[Symbol]],INDIRECT("'"&amp;Tabela24[[#This Row],[INDEX]]&amp;"'!$D$5:$BB$3000"),13,0),0)</f>
        <v>0</v>
      </c>
      <c r="H2155" s="257" t="str">
        <f ca="1">IFERROR(VLOOKUP(Tabela24[[#This Row],[Symbol]],INDIRECT("'"&amp;Tabela24[[#This Row],[INDEX]]&amp;"'!$D$4:$BB$3000"),14,0),0)</f>
        <v>szt.</v>
      </c>
      <c r="I2155" s="409">
        <f ca="1">IFERROR(VLOOKUP(Tabela24[[#This Row],[Symbol]],INDIRECT("'"&amp;Tabela24[[#This Row],[INDEX]]&amp;"'!$D$4:$BB$3000"),30,0),0)</f>
        <v>0</v>
      </c>
      <c r="J2155" s="437">
        <f ca="1">IFERROR(VLOOKUP(Tabela24[[#This Row],[Symbol]],INDIRECT("'"&amp;Tabela24[[#This Row],[INDEX]]&amp;"'!$D$4:$BB$3000"),31,0),0)</f>
        <v>0</v>
      </c>
      <c r="K2155" s="258"/>
    </row>
    <row r="2156" spans="1:11" ht="30" customHeight="1" x14ac:dyDescent="0.2">
      <c r="A2156" s="254"/>
      <c r="B2156" s="554" t="s">
        <v>10</v>
      </c>
      <c r="C2156" s="561" t="s">
        <v>37938</v>
      </c>
      <c r="D2156" s="256" t="str">
        <f>VLOOKUP(Tabela24[[#This Row],[Symbol]],Baza_cen[],3,0)</f>
        <v>Podwalina pod progi HS i HST   EPDM   wykonana z KLINARYTU</v>
      </c>
      <c r="E2156" s="257"/>
      <c r="F2156" s="257"/>
      <c r="G2156" s="257">
        <f ca="1">IFERROR(VLOOKUP(Tabela24[[#This Row],[Symbol]],INDIRECT("'"&amp;Tabela24[[#This Row],[INDEX]]&amp;"'!$D$5:$BB$3000"),13,0),0)</f>
        <v>0</v>
      </c>
      <c r="H2156" s="257" t="str">
        <f ca="1">IFERROR(VLOOKUP(Tabela24[[#This Row],[Symbol]],INDIRECT("'"&amp;Tabela24[[#This Row],[INDEX]]&amp;"'!$D$4:$BB$3000"),14,0),0)</f>
        <v>szt.</v>
      </c>
      <c r="I2156" s="409">
        <f ca="1">IFERROR(VLOOKUP(Tabela24[[#This Row],[Symbol]],INDIRECT("'"&amp;Tabela24[[#This Row],[INDEX]]&amp;"'!$D$4:$BB$3000"),30,0),0)</f>
        <v>0</v>
      </c>
      <c r="J2156" s="437">
        <f ca="1">IFERROR(VLOOKUP(Tabela24[[#This Row],[Symbol]],INDIRECT("'"&amp;Tabela24[[#This Row],[INDEX]]&amp;"'!$D$4:$BB$3000"),31,0),0)</f>
        <v>0</v>
      </c>
      <c r="K2156" s="258"/>
    </row>
    <row r="2157" spans="1:11" ht="30" customHeight="1" x14ac:dyDescent="0.2">
      <c r="A2157" s="254"/>
      <c r="B2157" s="554" t="s">
        <v>10</v>
      </c>
      <c r="C2157" s="561" t="s">
        <v>37939</v>
      </c>
      <c r="D2157" s="256" t="str">
        <f>VLOOKUP(Tabela24[[#This Row],[Symbol]],Baza_cen[],3,0)</f>
        <v>Podwalina pod progi HS i HST   EPDM   wykonana z KLINARYTU</v>
      </c>
      <c r="E2157" s="257"/>
      <c r="F2157" s="257"/>
      <c r="G2157" s="257">
        <f ca="1">IFERROR(VLOOKUP(Tabela24[[#This Row],[Symbol]],INDIRECT("'"&amp;Tabela24[[#This Row],[INDEX]]&amp;"'!$D$5:$BB$3000"),13,0),0)</f>
        <v>0</v>
      </c>
      <c r="H2157" s="257" t="str">
        <f ca="1">IFERROR(VLOOKUP(Tabela24[[#This Row],[Symbol]],INDIRECT("'"&amp;Tabela24[[#This Row],[INDEX]]&amp;"'!$D$4:$BB$3000"),14,0),0)</f>
        <v>szt.</v>
      </c>
      <c r="I2157" s="409">
        <f ca="1">IFERROR(VLOOKUP(Tabela24[[#This Row],[Symbol]],INDIRECT("'"&amp;Tabela24[[#This Row],[INDEX]]&amp;"'!$D$4:$BB$3000"),30,0),0)</f>
        <v>0</v>
      </c>
      <c r="J2157" s="437">
        <f ca="1">IFERROR(VLOOKUP(Tabela24[[#This Row],[Symbol]],INDIRECT("'"&amp;Tabela24[[#This Row],[INDEX]]&amp;"'!$D$4:$BB$3000"),31,0),0)</f>
        <v>0</v>
      </c>
      <c r="K2157" s="258"/>
    </row>
    <row r="2158" spans="1:11" ht="30" customHeight="1" x14ac:dyDescent="0.2">
      <c r="A2158" s="254"/>
      <c r="B2158" s="554" t="s">
        <v>10</v>
      </c>
      <c r="C2158" s="561" t="s">
        <v>37940</v>
      </c>
      <c r="D2158" s="256" t="str">
        <f>VLOOKUP(Tabela24[[#This Row],[Symbol]],Baza_cen[],3,0)</f>
        <v>Podwalina pod progi HS i HST   EPDM   wykonana z KLINARYTU</v>
      </c>
      <c r="E2158" s="257"/>
      <c r="F2158" s="257"/>
      <c r="G2158" s="257">
        <f ca="1">IFERROR(VLOOKUP(Tabela24[[#This Row],[Symbol]],INDIRECT("'"&amp;Tabela24[[#This Row],[INDEX]]&amp;"'!$D$5:$BB$3000"),13,0),0)</f>
        <v>0</v>
      </c>
      <c r="H2158" s="257" t="str">
        <f ca="1">IFERROR(VLOOKUP(Tabela24[[#This Row],[Symbol]],INDIRECT("'"&amp;Tabela24[[#This Row],[INDEX]]&amp;"'!$D$4:$BB$3000"),14,0),0)</f>
        <v>szt.</v>
      </c>
      <c r="I2158" s="409">
        <f ca="1">IFERROR(VLOOKUP(Tabela24[[#This Row],[Symbol]],INDIRECT("'"&amp;Tabela24[[#This Row],[INDEX]]&amp;"'!$D$4:$BB$3000"),30,0),0)</f>
        <v>0</v>
      </c>
      <c r="J2158" s="437">
        <f ca="1">IFERROR(VLOOKUP(Tabela24[[#This Row],[Symbol]],INDIRECT("'"&amp;Tabela24[[#This Row],[INDEX]]&amp;"'!$D$4:$BB$3000"),31,0),0)</f>
        <v>0</v>
      </c>
      <c r="K2158" s="258"/>
    </row>
    <row r="2159" spans="1:11" ht="30" customHeight="1" x14ac:dyDescent="0.2">
      <c r="A2159" s="254"/>
      <c r="B2159" s="554" t="s">
        <v>10</v>
      </c>
      <c r="C2159" s="561" t="s">
        <v>37941</v>
      </c>
      <c r="D2159" s="256" t="str">
        <f>VLOOKUP(Tabela24[[#This Row],[Symbol]],Baza_cen[],3,0)</f>
        <v>Podwalina pod progi HS i HST   EPDM   wykonana z KLINARYTU</v>
      </c>
      <c r="E2159" s="257"/>
      <c r="F2159" s="257"/>
      <c r="G2159" s="257">
        <f ca="1">IFERROR(VLOOKUP(Tabela24[[#This Row],[Symbol]],INDIRECT("'"&amp;Tabela24[[#This Row],[INDEX]]&amp;"'!$D$5:$BB$3000"),13,0),0)</f>
        <v>0</v>
      </c>
      <c r="H2159" s="257" t="str">
        <f ca="1">IFERROR(VLOOKUP(Tabela24[[#This Row],[Symbol]],INDIRECT("'"&amp;Tabela24[[#This Row],[INDEX]]&amp;"'!$D$4:$BB$3000"),14,0),0)</f>
        <v>szt.</v>
      </c>
      <c r="I2159" s="409">
        <f ca="1">IFERROR(VLOOKUP(Tabela24[[#This Row],[Symbol]],INDIRECT("'"&amp;Tabela24[[#This Row],[INDEX]]&amp;"'!$D$4:$BB$3000"),30,0),0)</f>
        <v>0</v>
      </c>
      <c r="J2159" s="437">
        <f ca="1">IFERROR(VLOOKUP(Tabela24[[#This Row],[Symbol]],INDIRECT("'"&amp;Tabela24[[#This Row],[INDEX]]&amp;"'!$D$4:$BB$3000"),31,0),0)</f>
        <v>0</v>
      </c>
      <c r="K2159" s="258"/>
    </row>
    <row r="2160" spans="1:11" ht="30" customHeight="1" x14ac:dyDescent="0.2">
      <c r="A2160" s="254"/>
      <c r="B2160" s="554" t="s">
        <v>10</v>
      </c>
      <c r="C2160" s="561" t="s">
        <v>37942</v>
      </c>
      <c r="D2160" s="256" t="str">
        <f>VLOOKUP(Tabela24[[#This Row],[Symbol]],Baza_cen[],3,0)</f>
        <v>Podwalina pod progi HS i HST   EPDM   wykonana z KLINARYTU</v>
      </c>
      <c r="E2160" s="257"/>
      <c r="F2160" s="257"/>
      <c r="G2160" s="257">
        <f ca="1">IFERROR(VLOOKUP(Tabela24[[#This Row],[Symbol]],INDIRECT("'"&amp;Tabela24[[#This Row],[INDEX]]&amp;"'!$D$5:$BB$3000"),13,0),0)</f>
        <v>0</v>
      </c>
      <c r="H2160" s="257" t="str">
        <f ca="1">IFERROR(VLOOKUP(Tabela24[[#This Row],[Symbol]],INDIRECT("'"&amp;Tabela24[[#This Row],[INDEX]]&amp;"'!$D$4:$BB$3000"),14,0),0)</f>
        <v>szt.</v>
      </c>
      <c r="I2160" s="409">
        <f ca="1">IFERROR(VLOOKUP(Tabela24[[#This Row],[Symbol]],INDIRECT("'"&amp;Tabela24[[#This Row],[INDEX]]&amp;"'!$D$4:$BB$3000"),30,0),0)</f>
        <v>0</v>
      </c>
      <c r="J2160" s="437">
        <f ca="1">IFERROR(VLOOKUP(Tabela24[[#This Row],[Symbol]],INDIRECT("'"&amp;Tabela24[[#This Row],[INDEX]]&amp;"'!$D$4:$BB$3000"),31,0),0)</f>
        <v>0</v>
      </c>
      <c r="K2160" s="258"/>
    </row>
    <row r="2161" spans="1:11" ht="30" customHeight="1" x14ac:dyDescent="0.2">
      <c r="A2161" s="254"/>
      <c r="B2161" s="554" t="s">
        <v>10</v>
      </c>
      <c r="C2161" s="561" t="s">
        <v>37943</v>
      </c>
      <c r="D2161" s="256" t="str">
        <f>VLOOKUP(Tabela24[[#This Row],[Symbol]],Baza_cen[],3,0)</f>
        <v>Podwalina pod progi HS i HST   EPDM   wykonana z KLINARYTU</v>
      </c>
      <c r="E2161" s="257"/>
      <c r="F2161" s="257"/>
      <c r="G2161" s="257">
        <f ca="1">IFERROR(VLOOKUP(Tabela24[[#This Row],[Symbol]],INDIRECT("'"&amp;Tabela24[[#This Row],[INDEX]]&amp;"'!$D$5:$BB$3000"),13,0),0)</f>
        <v>0</v>
      </c>
      <c r="H2161" s="257" t="str">
        <f ca="1">IFERROR(VLOOKUP(Tabela24[[#This Row],[Symbol]],INDIRECT("'"&amp;Tabela24[[#This Row],[INDEX]]&amp;"'!$D$4:$BB$3000"),14,0),0)</f>
        <v>szt.</v>
      </c>
      <c r="I2161" s="409">
        <f ca="1">IFERROR(VLOOKUP(Tabela24[[#This Row],[Symbol]],INDIRECT("'"&amp;Tabela24[[#This Row],[INDEX]]&amp;"'!$D$4:$BB$3000"),30,0),0)</f>
        <v>0</v>
      </c>
      <c r="J2161" s="437">
        <f ca="1">IFERROR(VLOOKUP(Tabela24[[#This Row],[Symbol]],INDIRECT("'"&amp;Tabela24[[#This Row],[INDEX]]&amp;"'!$D$4:$BB$3000"),31,0),0)</f>
        <v>0</v>
      </c>
      <c r="K2161" s="258"/>
    </row>
    <row r="2162" spans="1:11" ht="30" customHeight="1" x14ac:dyDescent="0.2">
      <c r="A2162" s="254"/>
      <c r="B2162" s="554" t="s">
        <v>10</v>
      </c>
      <c r="C2162" s="561" t="s">
        <v>37944</v>
      </c>
      <c r="D2162" s="256" t="str">
        <f>VLOOKUP(Tabela24[[#This Row],[Symbol]],Baza_cen[],3,0)</f>
        <v>Podwalina pod progi HS i HST   EPDM   wykonana z KLINARYTU</v>
      </c>
      <c r="E2162" s="257"/>
      <c r="F2162" s="257"/>
      <c r="G2162" s="257">
        <f ca="1">IFERROR(VLOOKUP(Tabela24[[#This Row],[Symbol]],INDIRECT("'"&amp;Tabela24[[#This Row],[INDEX]]&amp;"'!$D$5:$BB$3000"),13,0),0)</f>
        <v>0</v>
      </c>
      <c r="H2162" s="257" t="str">
        <f ca="1">IFERROR(VLOOKUP(Tabela24[[#This Row],[Symbol]],INDIRECT("'"&amp;Tabela24[[#This Row],[INDEX]]&amp;"'!$D$4:$BB$3000"),14,0),0)</f>
        <v>szt.</v>
      </c>
      <c r="I2162" s="409">
        <f ca="1">IFERROR(VLOOKUP(Tabela24[[#This Row],[Symbol]],INDIRECT("'"&amp;Tabela24[[#This Row],[INDEX]]&amp;"'!$D$4:$BB$3000"),30,0),0)</f>
        <v>0</v>
      </c>
      <c r="J2162" s="437">
        <f ca="1">IFERROR(VLOOKUP(Tabela24[[#This Row],[Symbol]],INDIRECT("'"&amp;Tabela24[[#This Row],[INDEX]]&amp;"'!$D$4:$BB$3000"),31,0),0)</f>
        <v>0</v>
      </c>
      <c r="K2162" s="258"/>
    </row>
    <row r="2163" spans="1:11" ht="30" customHeight="1" x14ac:dyDescent="0.2">
      <c r="A2163" s="254"/>
      <c r="B2163" s="554" t="s">
        <v>10</v>
      </c>
      <c r="C2163" s="561" t="s">
        <v>37945</v>
      </c>
      <c r="D2163" s="256" t="str">
        <f>VLOOKUP(Tabela24[[#This Row],[Symbol]],Baza_cen[],3,0)</f>
        <v>Podwalina pod progi HS i HST   EPDM   wykonana z KLINARYTU</v>
      </c>
      <c r="E2163" s="257"/>
      <c r="F2163" s="257"/>
      <c r="G2163" s="257">
        <f ca="1">IFERROR(VLOOKUP(Tabela24[[#This Row],[Symbol]],INDIRECT("'"&amp;Tabela24[[#This Row],[INDEX]]&amp;"'!$D$5:$BB$3000"),13,0),0)</f>
        <v>0</v>
      </c>
      <c r="H2163" s="257" t="str">
        <f ca="1">IFERROR(VLOOKUP(Tabela24[[#This Row],[Symbol]],INDIRECT("'"&amp;Tabela24[[#This Row],[INDEX]]&amp;"'!$D$4:$BB$3000"),14,0),0)</f>
        <v>szt.</v>
      </c>
      <c r="I2163" s="409">
        <f ca="1">IFERROR(VLOOKUP(Tabela24[[#This Row],[Symbol]],INDIRECT("'"&amp;Tabela24[[#This Row],[INDEX]]&amp;"'!$D$4:$BB$3000"),30,0),0)</f>
        <v>0</v>
      </c>
      <c r="J2163" s="437">
        <f ca="1">IFERROR(VLOOKUP(Tabela24[[#This Row],[Symbol]],INDIRECT("'"&amp;Tabela24[[#This Row],[INDEX]]&amp;"'!$D$4:$BB$3000"),31,0),0)</f>
        <v>0</v>
      </c>
      <c r="K2163" s="258"/>
    </row>
    <row r="2164" spans="1:11" ht="30" customHeight="1" x14ac:dyDescent="0.2">
      <c r="A2164" s="254"/>
      <c r="B2164" s="554" t="s">
        <v>10</v>
      </c>
      <c r="C2164" s="561" t="s">
        <v>37946</v>
      </c>
      <c r="D2164" s="256" t="str">
        <f>VLOOKUP(Tabela24[[#This Row],[Symbol]],Baza_cen[],3,0)</f>
        <v>Podwalina pod progi HS i HST   EPDM   wykonana z KLINARYTU</v>
      </c>
      <c r="E2164" s="257"/>
      <c r="F2164" s="257"/>
      <c r="G2164" s="257">
        <f ca="1">IFERROR(VLOOKUP(Tabela24[[#This Row],[Symbol]],INDIRECT("'"&amp;Tabela24[[#This Row],[INDEX]]&amp;"'!$D$5:$BB$3000"),13,0),0)</f>
        <v>0</v>
      </c>
      <c r="H2164" s="257" t="str">
        <f ca="1">IFERROR(VLOOKUP(Tabela24[[#This Row],[Symbol]],INDIRECT("'"&amp;Tabela24[[#This Row],[INDEX]]&amp;"'!$D$4:$BB$3000"),14,0),0)</f>
        <v>szt.</v>
      </c>
      <c r="I2164" s="409">
        <f ca="1">IFERROR(VLOOKUP(Tabela24[[#This Row],[Symbol]],INDIRECT("'"&amp;Tabela24[[#This Row],[INDEX]]&amp;"'!$D$4:$BB$3000"),30,0),0)</f>
        <v>0</v>
      </c>
      <c r="J2164" s="437">
        <f ca="1">IFERROR(VLOOKUP(Tabela24[[#This Row],[Symbol]],INDIRECT("'"&amp;Tabela24[[#This Row],[INDEX]]&amp;"'!$D$4:$BB$3000"),31,0),0)</f>
        <v>0</v>
      </c>
      <c r="K2164" s="258"/>
    </row>
    <row r="2165" spans="1:11" ht="30" customHeight="1" x14ac:dyDescent="0.2">
      <c r="A2165" s="254"/>
      <c r="B2165" s="554" t="s">
        <v>10</v>
      </c>
      <c r="C2165" s="561" t="s">
        <v>37947</v>
      </c>
      <c r="D2165" s="256" t="str">
        <f>VLOOKUP(Tabela24[[#This Row],[Symbol]],Baza_cen[],3,0)</f>
        <v>Podwalina pod progi HS i HST   EPDM   wykonana z KLINARYTU</v>
      </c>
      <c r="E2165" s="257"/>
      <c r="F2165" s="257"/>
      <c r="G2165" s="257">
        <f ca="1">IFERROR(VLOOKUP(Tabela24[[#This Row],[Symbol]],INDIRECT("'"&amp;Tabela24[[#This Row],[INDEX]]&amp;"'!$D$5:$BB$3000"),13,0),0)</f>
        <v>0</v>
      </c>
      <c r="H2165" s="257" t="str">
        <f ca="1">IFERROR(VLOOKUP(Tabela24[[#This Row],[Symbol]],INDIRECT("'"&amp;Tabela24[[#This Row],[INDEX]]&amp;"'!$D$4:$BB$3000"),14,0),0)</f>
        <v>szt.</v>
      </c>
      <c r="I2165" s="409">
        <f ca="1">IFERROR(VLOOKUP(Tabela24[[#This Row],[Symbol]],INDIRECT("'"&amp;Tabela24[[#This Row],[INDEX]]&amp;"'!$D$4:$BB$3000"),30,0),0)</f>
        <v>0</v>
      </c>
      <c r="J2165" s="437">
        <f ca="1">IFERROR(VLOOKUP(Tabela24[[#This Row],[Symbol]],INDIRECT("'"&amp;Tabela24[[#This Row],[INDEX]]&amp;"'!$D$4:$BB$3000"),31,0),0)</f>
        <v>0</v>
      </c>
      <c r="K2165" s="258"/>
    </row>
    <row r="2166" spans="1:11" ht="30" customHeight="1" x14ac:dyDescent="0.2">
      <c r="A2166" s="254"/>
      <c r="B2166" s="554" t="s">
        <v>10</v>
      </c>
      <c r="C2166" s="561" t="s">
        <v>37948</v>
      </c>
      <c r="D2166" s="256" t="str">
        <f>VLOOKUP(Tabela24[[#This Row],[Symbol]],Baza_cen[],3,0)</f>
        <v>Podwalina pod progi HS i HST   EPDM   wykonana z KLINARYTU</v>
      </c>
      <c r="E2166" s="257"/>
      <c r="F2166" s="257"/>
      <c r="G2166" s="257">
        <f ca="1">IFERROR(VLOOKUP(Tabela24[[#This Row],[Symbol]],INDIRECT("'"&amp;Tabela24[[#This Row],[INDEX]]&amp;"'!$D$5:$BB$3000"),13,0),0)</f>
        <v>0</v>
      </c>
      <c r="H2166" s="257" t="str">
        <f ca="1">IFERROR(VLOOKUP(Tabela24[[#This Row],[Symbol]],INDIRECT("'"&amp;Tabela24[[#This Row],[INDEX]]&amp;"'!$D$4:$BB$3000"),14,0),0)</f>
        <v>szt.</v>
      </c>
      <c r="I2166" s="409">
        <f ca="1">IFERROR(VLOOKUP(Tabela24[[#This Row],[Symbol]],INDIRECT("'"&amp;Tabela24[[#This Row],[INDEX]]&amp;"'!$D$4:$BB$3000"),30,0),0)</f>
        <v>0</v>
      </c>
      <c r="J2166" s="437">
        <f ca="1">IFERROR(VLOOKUP(Tabela24[[#This Row],[Symbol]],INDIRECT("'"&amp;Tabela24[[#This Row],[INDEX]]&amp;"'!$D$4:$BB$3000"),31,0),0)</f>
        <v>0</v>
      </c>
      <c r="K2166" s="258"/>
    </row>
    <row r="2167" spans="1:11" ht="30" customHeight="1" x14ac:dyDescent="0.2">
      <c r="A2167" s="254"/>
      <c r="B2167" s="554" t="s">
        <v>10</v>
      </c>
      <c r="C2167" s="561" t="s">
        <v>37949</v>
      </c>
      <c r="D2167" s="256" t="str">
        <f>VLOOKUP(Tabela24[[#This Row],[Symbol]],Baza_cen[],3,0)</f>
        <v>Podwalina pod progi HS i HST   EPDM   wykonana z KLINARYTU</v>
      </c>
      <c r="E2167" s="257"/>
      <c r="F2167" s="257"/>
      <c r="G2167" s="257">
        <f ca="1">IFERROR(VLOOKUP(Tabela24[[#This Row],[Symbol]],INDIRECT("'"&amp;Tabela24[[#This Row],[INDEX]]&amp;"'!$D$5:$BB$3000"),13,0),0)</f>
        <v>0</v>
      </c>
      <c r="H2167" s="257" t="str">
        <f ca="1">IFERROR(VLOOKUP(Tabela24[[#This Row],[Symbol]],INDIRECT("'"&amp;Tabela24[[#This Row],[INDEX]]&amp;"'!$D$4:$BB$3000"),14,0),0)</f>
        <v>szt.</v>
      </c>
      <c r="I2167" s="409">
        <f ca="1">IFERROR(VLOOKUP(Tabela24[[#This Row],[Symbol]],INDIRECT("'"&amp;Tabela24[[#This Row],[INDEX]]&amp;"'!$D$4:$BB$3000"),30,0),0)</f>
        <v>0</v>
      </c>
      <c r="J2167" s="437">
        <f ca="1">IFERROR(VLOOKUP(Tabela24[[#This Row],[Symbol]],INDIRECT("'"&amp;Tabela24[[#This Row],[INDEX]]&amp;"'!$D$4:$BB$3000"),31,0),0)</f>
        <v>0</v>
      </c>
      <c r="K2167" s="258"/>
    </row>
    <row r="2168" spans="1:11" ht="30" customHeight="1" x14ac:dyDescent="0.2">
      <c r="A2168" s="254"/>
      <c r="B2168" s="554" t="s">
        <v>10</v>
      </c>
      <c r="C2168" s="561" t="s">
        <v>37950</v>
      </c>
      <c r="D2168" s="256" t="str">
        <f>VLOOKUP(Tabela24[[#This Row],[Symbol]],Baza_cen[],3,0)</f>
        <v>Podwalina pod progi HS i HST   EPDM   wykonana z KLINARYTU</v>
      </c>
      <c r="E2168" s="257"/>
      <c r="F2168" s="257"/>
      <c r="G2168" s="257">
        <f ca="1">IFERROR(VLOOKUP(Tabela24[[#This Row],[Symbol]],INDIRECT("'"&amp;Tabela24[[#This Row],[INDEX]]&amp;"'!$D$5:$BB$3000"),13,0),0)</f>
        <v>0</v>
      </c>
      <c r="H2168" s="257" t="str">
        <f ca="1">IFERROR(VLOOKUP(Tabela24[[#This Row],[Symbol]],INDIRECT("'"&amp;Tabela24[[#This Row],[INDEX]]&amp;"'!$D$4:$BB$3000"),14,0),0)</f>
        <v>szt.</v>
      </c>
      <c r="I2168" s="409">
        <f ca="1">IFERROR(VLOOKUP(Tabela24[[#This Row],[Symbol]],INDIRECT("'"&amp;Tabela24[[#This Row],[INDEX]]&amp;"'!$D$4:$BB$3000"),30,0),0)</f>
        <v>0</v>
      </c>
      <c r="J2168" s="437">
        <f ca="1">IFERROR(VLOOKUP(Tabela24[[#This Row],[Symbol]],INDIRECT("'"&amp;Tabela24[[#This Row],[INDEX]]&amp;"'!$D$4:$BB$3000"),31,0),0)</f>
        <v>0</v>
      </c>
      <c r="K2168" s="258"/>
    </row>
    <row r="2169" spans="1:11" ht="30" customHeight="1" x14ac:dyDescent="0.2">
      <c r="A2169" s="254"/>
      <c r="B2169" s="554" t="s">
        <v>10</v>
      </c>
      <c r="C2169" s="561" t="s">
        <v>37951</v>
      </c>
      <c r="D2169" s="256" t="str">
        <f>VLOOKUP(Tabela24[[#This Row],[Symbol]],Baza_cen[],3,0)</f>
        <v>Podwalina pod progi HS i HST   EPDM   wykonana z KLINARYTU</v>
      </c>
      <c r="E2169" s="257"/>
      <c r="F2169" s="257"/>
      <c r="G2169" s="257">
        <f ca="1">IFERROR(VLOOKUP(Tabela24[[#This Row],[Symbol]],INDIRECT("'"&amp;Tabela24[[#This Row],[INDEX]]&amp;"'!$D$5:$BB$3000"),13,0),0)</f>
        <v>0</v>
      </c>
      <c r="H2169" s="257" t="str">
        <f ca="1">IFERROR(VLOOKUP(Tabela24[[#This Row],[Symbol]],INDIRECT("'"&amp;Tabela24[[#This Row],[INDEX]]&amp;"'!$D$4:$BB$3000"),14,0),0)</f>
        <v>szt.</v>
      </c>
      <c r="I2169" s="409">
        <f ca="1">IFERROR(VLOOKUP(Tabela24[[#This Row],[Symbol]],INDIRECT("'"&amp;Tabela24[[#This Row],[INDEX]]&amp;"'!$D$4:$BB$3000"),30,0),0)</f>
        <v>0</v>
      </c>
      <c r="J2169" s="437">
        <f ca="1">IFERROR(VLOOKUP(Tabela24[[#This Row],[Symbol]],INDIRECT("'"&amp;Tabela24[[#This Row],[INDEX]]&amp;"'!$D$4:$BB$3000"),31,0),0)</f>
        <v>0</v>
      </c>
      <c r="K2169" s="258"/>
    </row>
    <row r="2170" spans="1:11" ht="30" customHeight="1" x14ac:dyDescent="0.2">
      <c r="A2170" s="254"/>
      <c r="B2170" s="554" t="s">
        <v>10</v>
      </c>
      <c r="C2170" s="561" t="s">
        <v>37952</v>
      </c>
      <c r="D2170" s="256" t="str">
        <f>VLOOKUP(Tabela24[[#This Row],[Symbol]],Baza_cen[],3,0)</f>
        <v>Podwalina pod progi HS i HST   EPDM   wykonana z KLINARYTU</v>
      </c>
      <c r="E2170" s="257"/>
      <c r="F2170" s="257"/>
      <c r="G2170" s="257">
        <f ca="1">IFERROR(VLOOKUP(Tabela24[[#This Row],[Symbol]],INDIRECT("'"&amp;Tabela24[[#This Row],[INDEX]]&amp;"'!$D$5:$BB$3000"),13,0),0)</f>
        <v>0</v>
      </c>
      <c r="H2170" s="257" t="str">
        <f ca="1">IFERROR(VLOOKUP(Tabela24[[#This Row],[Symbol]],INDIRECT("'"&amp;Tabela24[[#This Row],[INDEX]]&amp;"'!$D$4:$BB$3000"),14,0),0)</f>
        <v>szt.</v>
      </c>
      <c r="I2170" s="409">
        <f ca="1">IFERROR(VLOOKUP(Tabela24[[#This Row],[Symbol]],INDIRECT("'"&amp;Tabela24[[#This Row],[INDEX]]&amp;"'!$D$4:$BB$3000"),30,0),0)</f>
        <v>0</v>
      </c>
      <c r="J2170" s="437">
        <f ca="1">IFERROR(VLOOKUP(Tabela24[[#This Row],[Symbol]],INDIRECT("'"&amp;Tabela24[[#This Row],[INDEX]]&amp;"'!$D$4:$BB$3000"),31,0),0)</f>
        <v>0</v>
      </c>
      <c r="K2170" s="258"/>
    </row>
    <row r="2171" spans="1:11" ht="30" customHeight="1" x14ac:dyDescent="0.2">
      <c r="A2171" s="254"/>
      <c r="B2171" s="554" t="s">
        <v>10</v>
      </c>
      <c r="C2171" s="561" t="s">
        <v>37953</v>
      </c>
      <c r="D2171" s="256" t="str">
        <f>VLOOKUP(Tabela24[[#This Row],[Symbol]],Baza_cen[],3,0)</f>
        <v>Podwalina pod progi HS i HST   EPDM   wykonana z KLINARYTU</v>
      </c>
      <c r="E2171" s="257"/>
      <c r="F2171" s="257"/>
      <c r="G2171" s="257">
        <f ca="1">IFERROR(VLOOKUP(Tabela24[[#This Row],[Symbol]],INDIRECT("'"&amp;Tabela24[[#This Row],[INDEX]]&amp;"'!$D$5:$BB$3000"),13,0),0)</f>
        <v>0</v>
      </c>
      <c r="H2171" s="257" t="str">
        <f ca="1">IFERROR(VLOOKUP(Tabela24[[#This Row],[Symbol]],INDIRECT("'"&amp;Tabela24[[#This Row],[INDEX]]&amp;"'!$D$4:$BB$3000"),14,0),0)</f>
        <v>szt.</v>
      </c>
      <c r="I2171" s="409">
        <f ca="1">IFERROR(VLOOKUP(Tabela24[[#This Row],[Symbol]],INDIRECT("'"&amp;Tabela24[[#This Row],[INDEX]]&amp;"'!$D$4:$BB$3000"),30,0),0)</f>
        <v>0</v>
      </c>
      <c r="J2171" s="437">
        <f ca="1">IFERROR(VLOOKUP(Tabela24[[#This Row],[Symbol]],INDIRECT("'"&amp;Tabela24[[#This Row],[INDEX]]&amp;"'!$D$4:$BB$3000"),31,0),0)</f>
        <v>0</v>
      </c>
      <c r="K2171" s="258"/>
    </row>
    <row r="2172" spans="1:11" ht="30" customHeight="1" x14ac:dyDescent="0.2">
      <c r="A2172" s="254"/>
      <c r="B2172" s="554" t="s">
        <v>10</v>
      </c>
      <c r="C2172" s="561" t="s">
        <v>37954</v>
      </c>
      <c r="D2172" s="256" t="str">
        <f>VLOOKUP(Tabela24[[#This Row],[Symbol]],Baza_cen[],3,0)</f>
        <v>Podwalina pod progi HS i HST   EPDM   wykonana z KLINARYTU</v>
      </c>
      <c r="E2172" s="257"/>
      <c r="F2172" s="257"/>
      <c r="G2172" s="257">
        <f ca="1">IFERROR(VLOOKUP(Tabela24[[#This Row],[Symbol]],INDIRECT("'"&amp;Tabela24[[#This Row],[INDEX]]&amp;"'!$D$5:$BB$3000"),13,0),0)</f>
        <v>0</v>
      </c>
      <c r="H2172" s="257" t="str">
        <f ca="1">IFERROR(VLOOKUP(Tabela24[[#This Row],[Symbol]],INDIRECT("'"&amp;Tabela24[[#This Row],[INDEX]]&amp;"'!$D$4:$BB$3000"),14,0),0)</f>
        <v>szt.</v>
      </c>
      <c r="I2172" s="409">
        <f ca="1">IFERROR(VLOOKUP(Tabela24[[#This Row],[Symbol]],INDIRECT("'"&amp;Tabela24[[#This Row],[INDEX]]&amp;"'!$D$4:$BB$3000"),30,0),0)</f>
        <v>0</v>
      </c>
      <c r="J2172" s="437">
        <f ca="1">IFERROR(VLOOKUP(Tabela24[[#This Row],[Symbol]],INDIRECT("'"&amp;Tabela24[[#This Row],[INDEX]]&amp;"'!$D$4:$BB$3000"),31,0),0)</f>
        <v>0</v>
      </c>
      <c r="K2172" s="258"/>
    </row>
    <row r="2173" spans="1:11" ht="30" customHeight="1" x14ac:dyDescent="0.2">
      <c r="A2173" s="254"/>
      <c r="B2173" s="554" t="s">
        <v>10</v>
      </c>
      <c r="C2173" s="561" t="s">
        <v>253</v>
      </c>
      <c r="D2173" s="256" t="str">
        <f>VLOOKUP(Tabela24[[#This Row],[Symbol]],Baza_cen[],3,0)</f>
        <v>Podwalina pod progi HS i HST   wykonana z KLINARYTU</v>
      </c>
      <c r="E2173" s="257"/>
      <c r="F2173" s="257"/>
      <c r="G2173" s="257">
        <f ca="1">IFERROR(VLOOKUP(Tabela24[[#This Row],[Symbol]],INDIRECT("'"&amp;Tabela24[[#This Row],[INDEX]]&amp;"'!$D$5:$BB$3000"),13,0),0)</f>
        <v>0</v>
      </c>
      <c r="H2173" s="257" t="str">
        <f ca="1">IFERROR(VLOOKUP(Tabela24[[#This Row],[Symbol]],INDIRECT("'"&amp;Tabela24[[#This Row],[INDEX]]&amp;"'!$D$4:$BB$3000"),14,0),0)</f>
        <v>szt.</v>
      </c>
      <c r="I2173" s="409">
        <f ca="1">IFERROR(VLOOKUP(Tabela24[[#This Row],[Symbol]],INDIRECT("'"&amp;Tabela24[[#This Row],[INDEX]]&amp;"'!$D$4:$BB$3000"),30,0),0)</f>
        <v>0</v>
      </c>
      <c r="J2173" s="437">
        <f ca="1">IFERROR(VLOOKUP(Tabela24[[#This Row],[Symbol]],INDIRECT("'"&amp;Tabela24[[#This Row],[INDEX]]&amp;"'!$D$4:$BB$3000"),31,0),0)</f>
        <v>0</v>
      </c>
      <c r="K2173" s="258"/>
    </row>
    <row r="2174" spans="1:11" ht="30" customHeight="1" x14ac:dyDescent="0.2">
      <c r="A2174" s="254"/>
      <c r="B2174" s="554" t="s">
        <v>10</v>
      </c>
      <c r="C2174" s="561" t="s">
        <v>255</v>
      </c>
      <c r="D2174" s="256" t="str">
        <f>VLOOKUP(Tabela24[[#This Row],[Symbol]],Baza_cen[],3,0)</f>
        <v>Podwalina pod progi HS i HST   wykonana z KLINARYTU</v>
      </c>
      <c r="E2174" s="257"/>
      <c r="F2174" s="257"/>
      <c r="G2174" s="257">
        <f ca="1">IFERROR(VLOOKUP(Tabela24[[#This Row],[Symbol]],INDIRECT("'"&amp;Tabela24[[#This Row],[INDEX]]&amp;"'!$D$5:$BB$3000"),13,0),0)</f>
        <v>0</v>
      </c>
      <c r="H2174" s="257" t="str">
        <f ca="1">IFERROR(VLOOKUP(Tabela24[[#This Row],[Symbol]],INDIRECT("'"&amp;Tabela24[[#This Row],[INDEX]]&amp;"'!$D$4:$BB$3000"),14,0),0)</f>
        <v>szt.</v>
      </c>
      <c r="I2174" s="409">
        <f ca="1">IFERROR(VLOOKUP(Tabela24[[#This Row],[Symbol]],INDIRECT("'"&amp;Tabela24[[#This Row],[INDEX]]&amp;"'!$D$4:$BB$3000"),30,0),0)</f>
        <v>0</v>
      </c>
      <c r="J2174" s="437">
        <f ca="1">IFERROR(VLOOKUP(Tabela24[[#This Row],[Symbol]],INDIRECT("'"&amp;Tabela24[[#This Row],[INDEX]]&amp;"'!$D$4:$BB$3000"),31,0),0)</f>
        <v>0</v>
      </c>
      <c r="K2174" s="258"/>
    </row>
    <row r="2175" spans="1:11" ht="30" customHeight="1" x14ac:dyDescent="0.2">
      <c r="A2175" s="254"/>
      <c r="B2175" s="554" t="s">
        <v>10</v>
      </c>
      <c r="C2175" s="561" t="s">
        <v>256</v>
      </c>
      <c r="D2175" s="256" t="str">
        <f>VLOOKUP(Tabela24[[#This Row],[Symbol]],Baza_cen[],3,0)</f>
        <v>Podwalina pod progi HS i HST   wykonana z KLINARYTU</v>
      </c>
      <c r="E2175" s="257"/>
      <c r="F2175" s="257"/>
      <c r="G2175" s="257">
        <f ca="1">IFERROR(VLOOKUP(Tabela24[[#This Row],[Symbol]],INDIRECT("'"&amp;Tabela24[[#This Row],[INDEX]]&amp;"'!$D$5:$BB$3000"),13,0),0)</f>
        <v>0</v>
      </c>
      <c r="H2175" s="257" t="str">
        <f ca="1">IFERROR(VLOOKUP(Tabela24[[#This Row],[Symbol]],INDIRECT("'"&amp;Tabela24[[#This Row],[INDEX]]&amp;"'!$D$4:$BB$3000"),14,0),0)</f>
        <v>szt.</v>
      </c>
      <c r="I2175" s="409">
        <f ca="1">IFERROR(VLOOKUP(Tabela24[[#This Row],[Symbol]],INDIRECT("'"&amp;Tabela24[[#This Row],[INDEX]]&amp;"'!$D$4:$BB$3000"),30,0),0)</f>
        <v>0</v>
      </c>
      <c r="J2175" s="437">
        <f ca="1">IFERROR(VLOOKUP(Tabela24[[#This Row],[Symbol]],INDIRECT("'"&amp;Tabela24[[#This Row],[INDEX]]&amp;"'!$D$4:$BB$3000"),31,0),0)</f>
        <v>0</v>
      </c>
      <c r="K2175" s="258"/>
    </row>
    <row r="2176" spans="1:11" ht="30" customHeight="1" x14ac:dyDescent="0.2">
      <c r="A2176" s="254"/>
      <c r="B2176" s="554" t="s">
        <v>10</v>
      </c>
      <c r="C2176" s="561" t="s">
        <v>257</v>
      </c>
      <c r="D2176" s="256" t="str">
        <f>VLOOKUP(Tabela24[[#This Row],[Symbol]],Baza_cen[],3,0)</f>
        <v>Podwalina pod progi HS i HST   wykonana z KLINARYTU</v>
      </c>
      <c r="E2176" s="257"/>
      <c r="F2176" s="257"/>
      <c r="G2176" s="257">
        <f ca="1">IFERROR(VLOOKUP(Tabela24[[#This Row],[Symbol]],INDIRECT("'"&amp;Tabela24[[#This Row],[INDEX]]&amp;"'!$D$5:$BB$3000"),13,0),0)</f>
        <v>0</v>
      </c>
      <c r="H2176" s="257" t="str">
        <f ca="1">IFERROR(VLOOKUP(Tabela24[[#This Row],[Symbol]],INDIRECT("'"&amp;Tabela24[[#This Row],[INDEX]]&amp;"'!$D$4:$BB$3000"),14,0),0)</f>
        <v>szt.</v>
      </c>
      <c r="I2176" s="409">
        <f ca="1">IFERROR(VLOOKUP(Tabela24[[#This Row],[Symbol]],INDIRECT("'"&amp;Tabela24[[#This Row],[INDEX]]&amp;"'!$D$4:$BB$3000"),30,0),0)</f>
        <v>0</v>
      </c>
      <c r="J2176" s="437">
        <f ca="1">IFERROR(VLOOKUP(Tabela24[[#This Row],[Symbol]],INDIRECT("'"&amp;Tabela24[[#This Row],[INDEX]]&amp;"'!$D$4:$BB$3000"),31,0),0)</f>
        <v>0</v>
      </c>
      <c r="K2176" s="258"/>
    </row>
    <row r="2177" spans="1:11" ht="30" customHeight="1" x14ac:dyDescent="0.2">
      <c r="A2177" s="254"/>
      <c r="B2177" s="554" t="s">
        <v>10</v>
      </c>
      <c r="C2177" s="561" t="s">
        <v>258</v>
      </c>
      <c r="D2177" s="256" t="str">
        <f>VLOOKUP(Tabela24[[#This Row],[Symbol]],Baza_cen[],3,0)</f>
        <v>Podwalina pod progi HS i HST   wykonana z KLINARYTU</v>
      </c>
      <c r="E2177" s="257"/>
      <c r="F2177" s="257"/>
      <c r="G2177" s="257">
        <f ca="1">IFERROR(VLOOKUP(Tabela24[[#This Row],[Symbol]],INDIRECT("'"&amp;Tabela24[[#This Row],[INDEX]]&amp;"'!$D$5:$BB$3000"),13,0),0)</f>
        <v>0</v>
      </c>
      <c r="H2177" s="257" t="str">
        <f ca="1">IFERROR(VLOOKUP(Tabela24[[#This Row],[Symbol]],INDIRECT("'"&amp;Tabela24[[#This Row],[INDEX]]&amp;"'!$D$4:$BB$3000"),14,0),0)</f>
        <v>szt.</v>
      </c>
      <c r="I2177" s="409">
        <f ca="1">IFERROR(VLOOKUP(Tabela24[[#This Row],[Symbol]],INDIRECT("'"&amp;Tabela24[[#This Row],[INDEX]]&amp;"'!$D$4:$BB$3000"),30,0),0)</f>
        <v>0</v>
      </c>
      <c r="J2177" s="437">
        <f ca="1">IFERROR(VLOOKUP(Tabela24[[#This Row],[Symbol]],INDIRECT("'"&amp;Tabela24[[#This Row],[INDEX]]&amp;"'!$D$4:$BB$3000"),31,0),0)</f>
        <v>0</v>
      </c>
      <c r="K2177" s="258"/>
    </row>
    <row r="2178" spans="1:11" ht="30" customHeight="1" x14ac:dyDescent="0.2">
      <c r="A2178" s="254"/>
      <c r="B2178" s="554" t="s">
        <v>10</v>
      </c>
      <c r="C2178" s="561" t="s">
        <v>259</v>
      </c>
      <c r="D2178" s="256" t="str">
        <f>VLOOKUP(Tabela24[[#This Row],[Symbol]],Baza_cen[],3,0)</f>
        <v>Podwalina pod progi HS i HST   wykonana z KLINARYTU</v>
      </c>
      <c r="E2178" s="257"/>
      <c r="F2178" s="257"/>
      <c r="G2178" s="257">
        <f ca="1">IFERROR(VLOOKUP(Tabela24[[#This Row],[Symbol]],INDIRECT("'"&amp;Tabela24[[#This Row],[INDEX]]&amp;"'!$D$5:$BB$3000"),13,0),0)</f>
        <v>0</v>
      </c>
      <c r="H2178" s="257" t="str">
        <f ca="1">IFERROR(VLOOKUP(Tabela24[[#This Row],[Symbol]],INDIRECT("'"&amp;Tabela24[[#This Row],[INDEX]]&amp;"'!$D$4:$BB$3000"),14,0),0)</f>
        <v>szt.</v>
      </c>
      <c r="I2178" s="409">
        <f ca="1">IFERROR(VLOOKUP(Tabela24[[#This Row],[Symbol]],INDIRECT("'"&amp;Tabela24[[#This Row],[INDEX]]&amp;"'!$D$4:$BB$3000"),30,0),0)</f>
        <v>0</v>
      </c>
      <c r="J2178" s="437">
        <f ca="1">IFERROR(VLOOKUP(Tabela24[[#This Row],[Symbol]],INDIRECT("'"&amp;Tabela24[[#This Row],[INDEX]]&amp;"'!$D$4:$BB$3000"),31,0),0)</f>
        <v>0</v>
      </c>
      <c r="K2178" s="258"/>
    </row>
    <row r="2179" spans="1:11" ht="30" customHeight="1" x14ac:dyDescent="0.2">
      <c r="A2179" s="254"/>
      <c r="B2179" s="554" t="s">
        <v>10</v>
      </c>
      <c r="C2179" s="561" t="s">
        <v>260</v>
      </c>
      <c r="D2179" s="256" t="str">
        <f>VLOOKUP(Tabela24[[#This Row],[Symbol]],Baza_cen[],3,0)</f>
        <v>Podwalina pod progi HS i HST   wykonana z KLINARYTU</v>
      </c>
      <c r="E2179" s="257"/>
      <c r="F2179" s="257"/>
      <c r="G2179" s="257">
        <f ca="1">IFERROR(VLOOKUP(Tabela24[[#This Row],[Symbol]],INDIRECT("'"&amp;Tabela24[[#This Row],[INDEX]]&amp;"'!$D$5:$BB$3000"),13,0),0)</f>
        <v>0</v>
      </c>
      <c r="H2179" s="257" t="str">
        <f ca="1">IFERROR(VLOOKUP(Tabela24[[#This Row],[Symbol]],INDIRECT("'"&amp;Tabela24[[#This Row],[INDEX]]&amp;"'!$D$4:$BB$3000"),14,0),0)</f>
        <v>szt.</v>
      </c>
      <c r="I2179" s="409">
        <f ca="1">IFERROR(VLOOKUP(Tabela24[[#This Row],[Symbol]],INDIRECT("'"&amp;Tabela24[[#This Row],[INDEX]]&amp;"'!$D$4:$BB$3000"),30,0),0)</f>
        <v>0</v>
      </c>
      <c r="J2179" s="437">
        <f ca="1">IFERROR(VLOOKUP(Tabela24[[#This Row],[Symbol]],INDIRECT("'"&amp;Tabela24[[#This Row],[INDEX]]&amp;"'!$D$4:$BB$3000"),31,0),0)</f>
        <v>0</v>
      </c>
      <c r="K2179" s="258"/>
    </row>
    <row r="2180" spans="1:11" ht="30" customHeight="1" x14ac:dyDescent="0.2">
      <c r="A2180" s="254"/>
      <c r="B2180" s="554" t="s">
        <v>10</v>
      </c>
      <c r="C2180" s="561" t="s">
        <v>261</v>
      </c>
      <c r="D2180" s="256" t="str">
        <f>VLOOKUP(Tabela24[[#This Row],[Symbol]],Baza_cen[],3,0)</f>
        <v>Podwalina pod progi HS i HST   wykonana z KLINARYTU</v>
      </c>
      <c r="E2180" s="257"/>
      <c r="F2180" s="257"/>
      <c r="G2180" s="257">
        <f ca="1">IFERROR(VLOOKUP(Tabela24[[#This Row],[Symbol]],INDIRECT("'"&amp;Tabela24[[#This Row],[INDEX]]&amp;"'!$D$5:$BB$3000"),13,0),0)</f>
        <v>0</v>
      </c>
      <c r="H2180" s="257" t="str">
        <f ca="1">IFERROR(VLOOKUP(Tabela24[[#This Row],[Symbol]],INDIRECT("'"&amp;Tabela24[[#This Row],[INDEX]]&amp;"'!$D$4:$BB$3000"),14,0),0)</f>
        <v>szt.</v>
      </c>
      <c r="I2180" s="409">
        <f ca="1">IFERROR(VLOOKUP(Tabela24[[#This Row],[Symbol]],INDIRECT("'"&amp;Tabela24[[#This Row],[INDEX]]&amp;"'!$D$4:$BB$3000"),30,0),0)</f>
        <v>0</v>
      </c>
      <c r="J2180" s="437">
        <f ca="1">IFERROR(VLOOKUP(Tabela24[[#This Row],[Symbol]],INDIRECT("'"&amp;Tabela24[[#This Row],[INDEX]]&amp;"'!$D$4:$BB$3000"),31,0),0)</f>
        <v>0</v>
      </c>
      <c r="K2180" s="258"/>
    </row>
    <row r="2181" spans="1:11" ht="30" customHeight="1" x14ac:dyDescent="0.2">
      <c r="A2181" s="254"/>
      <c r="B2181" s="554" t="s">
        <v>10</v>
      </c>
      <c r="C2181" s="561" t="s">
        <v>262</v>
      </c>
      <c r="D2181" s="256" t="str">
        <f>VLOOKUP(Tabela24[[#This Row],[Symbol]],Baza_cen[],3,0)</f>
        <v>Podwalina pod progi HS i HST   wykonana z KLINARYTU</v>
      </c>
      <c r="E2181" s="257"/>
      <c r="F2181" s="257"/>
      <c r="G2181" s="257">
        <f ca="1">IFERROR(VLOOKUP(Tabela24[[#This Row],[Symbol]],INDIRECT("'"&amp;Tabela24[[#This Row],[INDEX]]&amp;"'!$D$5:$BB$3000"),13,0),0)</f>
        <v>0</v>
      </c>
      <c r="H2181" s="257" t="str">
        <f ca="1">IFERROR(VLOOKUP(Tabela24[[#This Row],[Symbol]],INDIRECT("'"&amp;Tabela24[[#This Row],[INDEX]]&amp;"'!$D$4:$BB$3000"),14,0),0)</f>
        <v>szt.</v>
      </c>
      <c r="I2181" s="409">
        <f ca="1">IFERROR(VLOOKUP(Tabela24[[#This Row],[Symbol]],INDIRECT("'"&amp;Tabela24[[#This Row],[INDEX]]&amp;"'!$D$4:$BB$3000"),30,0),0)</f>
        <v>0</v>
      </c>
      <c r="J2181" s="437">
        <f ca="1">IFERROR(VLOOKUP(Tabela24[[#This Row],[Symbol]],INDIRECT("'"&amp;Tabela24[[#This Row],[INDEX]]&amp;"'!$D$4:$BB$3000"),31,0),0)</f>
        <v>0</v>
      </c>
      <c r="K2181" s="258"/>
    </row>
    <row r="2182" spans="1:11" ht="30" customHeight="1" x14ac:dyDescent="0.2">
      <c r="A2182" s="254"/>
      <c r="B2182" s="554" t="s">
        <v>10</v>
      </c>
      <c r="C2182" s="561" t="s">
        <v>263</v>
      </c>
      <c r="D2182" s="256" t="str">
        <f>VLOOKUP(Tabela24[[#This Row],[Symbol]],Baza_cen[],3,0)</f>
        <v>Podwalina pod progi HS i HST   wykonana z KLINARYTU</v>
      </c>
      <c r="E2182" s="257"/>
      <c r="F2182" s="257"/>
      <c r="G2182" s="257">
        <f ca="1">IFERROR(VLOOKUP(Tabela24[[#This Row],[Symbol]],INDIRECT("'"&amp;Tabela24[[#This Row],[INDEX]]&amp;"'!$D$5:$BB$3000"),13,0),0)</f>
        <v>0</v>
      </c>
      <c r="H2182" s="257" t="str">
        <f ca="1">IFERROR(VLOOKUP(Tabela24[[#This Row],[Symbol]],INDIRECT("'"&amp;Tabela24[[#This Row],[INDEX]]&amp;"'!$D$4:$BB$3000"),14,0),0)</f>
        <v>szt.</v>
      </c>
      <c r="I2182" s="409">
        <f ca="1">IFERROR(VLOOKUP(Tabela24[[#This Row],[Symbol]],INDIRECT("'"&amp;Tabela24[[#This Row],[INDEX]]&amp;"'!$D$4:$BB$3000"),30,0),0)</f>
        <v>0</v>
      </c>
      <c r="J2182" s="437">
        <f ca="1">IFERROR(VLOOKUP(Tabela24[[#This Row],[Symbol]],INDIRECT("'"&amp;Tabela24[[#This Row],[INDEX]]&amp;"'!$D$4:$BB$3000"),31,0),0)</f>
        <v>0</v>
      </c>
      <c r="K2182" s="258"/>
    </row>
    <row r="2183" spans="1:11" ht="30" customHeight="1" x14ac:dyDescent="0.2">
      <c r="A2183" s="254"/>
      <c r="B2183" s="554" t="s">
        <v>10</v>
      </c>
      <c r="C2183" s="561" t="s">
        <v>264</v>
      </c>
      <c r="D2183" s="256" t="str">
        <f>VLOOKUP(Tabela24[[#This Row],[Symbol]],Baza_cen[],3,0)</f>
        <v>Podwalina pod progi HS i HST   wykonana z KLINARYTU</v>
      </c>
      <c r="E2183" s="257"/>
      <c r="F2183" s="257"/>
      <c r="G2183" s="257">
        <f ca="1">IFERROR(VLOOKUP(Tabela24[[#This Row],[Symbol]],INDIRECT("'"&amp;Tabela24[[#This Row],[INDEX]]&amp;"'!$D$5:$BB$3000"),13,0),0)</f>
        <v>0</v>
      </c>
      <c r="H2183" s="257" t="str">
        <f ca="1">IFERROR(VLOOKUP(Tabela24[[#This Row],[Symbol]],INDIRECT("'"&amp;Tabela24[[#This Row],[INDEX]]&amp;"'!$D$4:$BB$3000"),14,0),0)</f>
        <v>szt.</v>
      </c>
      <c r="I2183" s="409">
        <f ca="1">IFERROR(VLOOKUP(Tabela24[[#This Row],[Symbol]],INDIRECT("'"&amp;Tabela24[[#This Row],[INDEX]]&amp;"'!$D$4:$BB$3000"),30,0),0)</f>
        <v>0</v>
      </c>
      <c r="J2183" s="437">
        <f ca="1">IFERROR(VLOOKUP(Tabela24[[#This Row],[Symbol]],INDIRECT("'"&amp;Tabela24[[#This Row],[INDEX]]&amp;"'!$D$4:$BB$3000"),31,0),0)</f>
        <v>0</v>
      </c>
      <c r="K2183" s="258"/>
    </row>
    <row r="2184" spans="1:11" ht="30" customHeight="1" x14ac:dyDescent="0.2">
      <c r="A2184" s="254"/>
      <c r="B2184" s="554" t="s">
        <v>10</v>
      </c>
      <c r="C2184" s="561" t="s">
        <v>265</v>
      </c>
      <c r="D2184" s="256" t="str">
        <f>VLOOKUP(Tabela24[[#This Row],[Symbol]],Baza_cen[],3,0)</f>
        <v>Podwalina pod progi HS i HST   wykonana z KLINARYTU</v>
      </c>
      <c r="E2184" s="257"/>
      <c r="F2184" s="257"/>
      <c r="G2184" s="257">
        <f ca="1">IFERROR(VLOOKUP(Tabela24[[#This Row],[Symbol]],INDIRECT("'"&amp;Tabela24[[#This Row],[INDEX]]&amp;"'!$D$5:$BB$3000"),13,0),0)</f>
        <v>0</v>
      </c>
      <c r="H2184" s="257" t="str">
        <f ca="1">IFERROR(VLOOKUP(Tabela24[[#This Row],[Symbol]],INDIRECT("'"&amp;Tabela24[[#This Row],[INDEX]]&amp;"'!$D$4:$BB$3000"),14,0),0)</f>
        <v>szt.</v>
      </c>
      <c r="I2184" s="409">
        <f ca="1">IFERROR(VLOOKUP(Tabela24[[#This Row],[Symbol]],INDIRECT("'"&amp;Tabela24[[#This Row],[INDEX]]&amp;"'!$D$4:$BB$3000"),30,0),0)</f>
        <v>0</v>
      </c>
      <c r="J2184" s="437">
        <f ca="1">IFERROR(VLOOKUP(Tabela24[[#This Row],[Symbol]],INDIRECT("'"&amp;Tabela24[[#This Row],[INDEX]]&amp;"'!$D$4:$BB$3000"),31,0),0)</f>
        <v>0</v>
      </c>
      <c r="K2184" s="258"/>
    </row>
    <row r="2185" spans="1:11" ht="30" customHeight="1" x14ac:dyDescent="0.2">
      <c r="A2185" s="254"/>
      <c r="B2185" s="554" t="s">
        <v>10</v>
      </c>
      <c r="C2185" s="561" t="s">
        <v>266</v>
      </c>
      <c r="D2185" s="256" t="str">
        <f>VLOOKUP(Tabela24[[#This Row],[Symbol]],Baza_cen[],3,0)</f>
        <v>Podwalina pod progi HS i HST   wykonana z KLINARYTU</v>
      </c>
      <c r="E2185" s="257"/>
      <c r="F2185" s="257"/>
      <c r="G2185" s="257">
        <f ca="1">IFERROR(VLOOKUP(Tabela24[[#This Row],[Symbol]],INDIRECT("'"&amp;Tabela24[[#This Row],[INDEX]]&amp;"'!$D$5:$BB$3000"),13,0),0)</f>
        <v>0</v>
      </c>
      <c r="H2185" s="257" t="str">
        <f ca="1">IFERROR(VLOOKUP(Tabela24[[#This Row],[Symbol]],INDIRECT("'"&amp;Tabela24[[#This Row],[INDEX]]&amp;"'!$D$4:$BB$3000"),14,0),0)</f>
        <v>szt.</v>
      </c>
      <c r="I2185" s="409">
        <f ca="1">IFERROR(VLOOKUP(Tabela24[[#This Row],[Symbol]],INDIRECT("'"&amp;Tabela24[[#This Row],[INDEX]]&amp;"'!$D$4:$BB$3000"),30,0),0)</f>
        <v>0</v>
      </c>
      <c r="J2185" s="437">
        <f ca="1">IFERROR(VLOOKUP(Tabela24[[#This Row],[Symbol]],INDIRECT("'"&amp;Tabela24[[#This Row],[INDEX]]&amp;"'!$D$4:$BB$3000"),31,0),0)</f>
        <v>0</v>
      </c>
      <c r="K2185" s="258"/>
    </row>
    <row r="2186" spans="1:11" ht="30" customHeight="1" x14ac:dyDescent="0.2">
      <c r="A2186" s="254"/>
      <c r="B2186" s="554" t="s">
        <v>10</v>
      </c>
      <c r="C2186" s="561" t="s">
        <v>267</v>
      </c>
      <c r="D2186" s="256" t="str">
        <f>VLOOKUP(Tabela24[[#This Row],[Symbol]],Baza_cen[],3,0)</f>
        <v>Podwalina pod progi HS i HST   wykonana z KLINARYTU</v>
      </c>
      <c r="E2186" s="257"/>
      <c r="F2186" s="257"/>
      <c r="G2186" s="257">
        <f ca="1">IFERROR(VLOOKUP(Tabela24[[#This Row],[Symbol]],INDIRECT("'"&amp;Tabela24[[#This Row],[INDEX]]&amp;"'!$D$5:$BB$3000"),13,0),0)</f>
        <v>0</v>
      </c>
      <c r="H2186" s="257" t="str">
        <f ca="1">IFERROR(VLOOKUP(Tabela24[[#This Row],[Symbol]],INDIRECT("'"&amp;Tabela24[[#This Row],[INDEX]]&amp;"'!$D$4:$BB$3000"),14,0),0)</f>
        <v>szt.</v>
      </c>
      <c r="I2186" s="409">
        <f ca="1">IFERROR(VLOOKUP(Tabela24[[#This Row],[Symbol]],INDIRECT("'"&amp;Tabela24[[#This Row],[INDEX]]&amp;"'!$D$4:$BB$3000"),30,0),0)</f>
        <v>0</v>
      </c>
      <c r="J2186" s="437">
        <f ca="1">IFERROR(VLOOKUP(Tabela24[[#This Row],[Symbol]],INDIRECT("'"&amp;Tabela24[[#This Row],[INDEX]]&amp;"'!$D$4:$BB$3000"),31,0),0)</f>
        <v>0</v>
      </c>
      <c r="K2186" s="258"/>
    </row>
    <row r="2187" spans="1:11" ht="30" customHeight="1" x14ac:dyDescent="0.2">
      <c r="A2187" s="254"/>
      <c r="B2187" s="554" t="s">
        <v>10</v>
      </c>
      <c r="C2187" s="561" t="s">
        <v>268</v>
      </c>
      <c r="D2187" s="256" t="str">
        <f>VLOOKUP(Tabela24[[#This Row],[Symbol]],Baza_cen[],3,0)</f>
        <v>Podwalina pod progi HS i HST   wykonana z KLINARYTU</v>
      </c>
      <c r="E2187" s="257"/>
      <c r="F2187" s="257"/>
      <c r="G2187" s="257">
        <f ca="1">IFERROR(VLOOKUP(Tabela24[[#This Row],[Symbol]],INDIRECT("'"&amp;Tabela24[[#This Row],[INDEX]]&amp;"'!$D$5:$BB$3000"),13,0),0)</f>
        <v>0</v>
      </c>
      <c r="H2187" s="257" t="str">
        <f ca="1">IFERROR(VLOOKUP(Tabela24[[#This Row],[Symbol]],INDIRECT("'"&amp;Tabela24[[#This Row],[INDEX]]&amp;"'!$D$4:$BB$3000"),14,0),0)</f>
        <v>szt.</v>
      </c>
      <c r="I2187" s="409">
        <f ca="1">IFERROR(VLOOKUP(Tabela24[[#This Row],[Symbol]],INDIRECT("'"&amp;Tabela24[[#This Row],[INDEX]]&amp;"'!$D$4:$BB$3000"),30,0),0)</f>
        <v>0</v>
      </c>
      <c r="J2187" s="437">
        <f ca="1">IFERROR(VLOOKUP(Tabela24[[#This Row],[Symbol]],INDIRECT("'"&amp;Tabela24[[#This Row],[INDEX]]&amp;"'!$D$4:$BB$3000"),31,0),0)</f>
        <v>0</v>
      </c>
      <c r="K2187" s="258"/>
    </row>
    <row r="2188" spans="1:11" ht="30" customHeight="1" x14ac:dyDescent="0.2">
      <c r="A2188" s="254"/>
      <c r="B2188" s="554" t="s">
        <v>10</v>
      </c>
      <c r="C2188" s="561" t="s">
        <v>269</v>
      </c>
      <c r="D2188" s="256" t="str">
        <f>VLOOKUP(Tabela24[[#This Row],[Symbol]],Baza_cen[],3,0)</f>
        <v>Podwalina pod progi HS i HST   wykonana z KLINARYTU</v>
      </c>
      <c r="E2188" s="257"/>
      <c r="F2188" s="257"/>
      <c r="G2188" s="257">
        <f ca="1">IFERROR(VLOOKUP(Tabela24[[#This Row],[Symbol]],INDIRECT("'"&amp;Tabela24[[#This Row],[INDEX]]&amp;"'!$D$5:$BB$3000"),13,0),0)</f>
        <v>0</v>
      </c>
      <c r="H2188" s="257" t="str">
        <f ca="1">IFERROR(VLOOKUP(Tabela24[[#This Row],[Symbol]],INDIRECT("'"&amp;Tabela24[[#This Row],[INDEX]]&amp;"'!$D$4:$BB$3000"),14,0),0)</f>
        <v>szt.</v>
      </c>
      <c r="I2188" s="409">
        <f ca="1">IFERROR(VLOOKUP(Tabela24[[#This Row],[Symbol]],INDIRECT("'"&amp;Tabela24[[#This Row],[INDEX]]&amp;"'!$D$4:$BB$3000"),30,0),0)</f>
        <v>0</v>
      </c>
      <c r="J2188" s="437">
        <f ca="1">IFERROR(VLOOKUP(Tabela24[[#This Row],[Symbol]],INDIRECT("'"&amp;Tabela24[[#This Row],[INDEX]]&amp;"'!$D$4:$BB$3000"),31,0),0)</f>
        <v>0</v>
      </c>
      <c r="K2188" s="258"/>
    </row>
    <row r="2189" spans="1:11" ht="30" customHeight="1" x14ac:dyDescent="0.2">
      <c r="A2189" s="254"/>
      <c r="B2189" s="554" t="s">
        <v>10</v>
      </c>
      <c r="C2189" s="561" t="s">
        <v>270</v>
      </c>
      <c r="D2189" s="256" t="str">
        <f>VLOOKUP(Tabela24[[#This Row],[Symbol]],Baza_cen[],3,0)</f>
        <v>Podwalina pod progi HS i HST   wykonana z KLINARYTU</v>
      </c>
      <c r="E2189" s="257"/>
      <c r="F2189" s="257"/>
      <c r="G2189" s="257">
        <f ca="1">IFERROR(VLOOKUP(Tabela24[[#This Row],[Symbol]],INDIRECT("'"&amp;Tabela24[[#This Row],[INDEX]]&amp;"'!$D$5:$BB$3000"),13,0),0)</f>
        <v>0</v>
      </c>
      <c r="H2189" s="257" t="str">
        <f ca="1">IFERROR(VLOOKUP(Tabela24[[#This Row],[Symbol]],INDIRECT("'"&amp;Tabela24[[#This Row],[INDEX]]&amp;"'!$D$4:$BB$3000"),14,0),0)</f>
        <v>szt.</v>
      </c>
      <c r="I2189" s="409">
        <f ca="1">IFERROR(VLOOKUP(Tabela24[[#This Row],[Symbol]],INDIRECT("'"&amp;Tabela24[[#This Row],[INDEX]]&amp;"'!$D$4:$BB$3000"),30,0),0)</f>
        <v>0</v>
      </c>
      <c r="J2189" s="437">
        <f ca="1">IFERROR(VLOOKUP(Tabela24[[#This Row],[Symbol]],INDIRECT("'"&amp;Tabela24[[#This Row],[INDEX]]&amp;"'!$D$4:$BB$3000"),31,0),0)</f>
        <v>0</v>
      </c>
      <c r="K2189" s="258"/>
    </row>
    <row r="2190" spans="1:11" ht="30" customHeight="1" x14ac:dyDescent="0.2">
      <c r="A2190" s="254"/>
      <c r="B2190" s="554" t="s">
        <v>10</v>
      </c>
      <c r="C2190" s="561" t="s">
        <v>271</v>
      </c>
      <c r="D2190" s="256" t="str">
        <f>VLOOKUP(Tabela24[[#This Row],[Symbol]],Baza_cen[],3,0)</f>
        <v>Podwalina pod progi HS i HST   wykonana z KLINARYTU</v>
      </c>
      <c r="E2190" s="257"/>
      <c r="F2190" s="257"/>
      <c r="G2190" s="257">
        <f ca="1">IFERROR(VLOOKUP(Tabela24[[#This Row],[Symbol]],INDIRECT("'"&amp;Tabela24[[#This Row],[INDEX]]&amp;"'!$D$5:$BB$3000"),13,0),0)</f>
        <v>0</v>
      </c>
      <c r="H2190" s="257" t="str">
        <f ca="1">IFERROR(VLOOKUP(Tabela24[[#This Row],[Symbol]],INDIRECT("'"&amp;Tabela24[[#This Row],[INDEX]]&amp;"'!$D$4:$BB$3000"),14,0),0)</f>
        <v>szt.</v>
      </c>
      <c r="I2190" s="409">
        <f ca="1">IFERROR(VLOOKUP(Tabela24[[#This Row],[Symbol]],INDIRECT("'"&amp;Tabela24[[#This Row],[INDEX]]&amp;"'!$D$4:$BB$3000"),30,0),0)</f>
        <v>0</v>
      </c>
      <c r="J2190" s="437">
        <f ca="1">IFERROR(VLOOKUP(Tabela24[[#This Row],[Symbol]],INDIRECT("'"&amp;Tabela24[[#This Row],[INDEX]]&amp;"'!$D$4:$BB$3000"),31,0),0)</f>
        <v>0</v>
      </c>
      <c r="K2190" s="258"/>
    </row>
    <row r="2191" spans="1:11" ht="30" customHeight="1" x14ac:dyDescent="0.2">
      <c r="A2191" s="254"/>
      <c r="B2191" s="554" t="s">
        <v>10</v>
      </c>
      <c r="C2191" s="561" t="s">
        <v>272</v>
      </c>
      <c r="D2191" s="256" t="str">
        <f>VLOOKUP(Tabela24[[#This Row],[Symbol]],Baza_cen[],3,0)</f>
        <v>Podwalina pod progi HS i HST   wykonana z KLINARYTU</v>
      </c>
      <c r="E2191" s="257"/>
      <c r="F2191" s="257"/>
      <c r="G2191" s="257">
        <f ca="1">IFERROR(VLOOKUP(Tabela24[[#This Row],[Symbol]],INDIRECT("'"&amp;Tabela24[[#This Row],[INDEX]]&amp;"'!$D$5:$BB$3000"),13,0),0)</f>
        <v>0</v>
      </c>
      <c r="H2191" s="257" t="str">
        <f ca="1">IFERROR(VLOOKUP(Tabela24[[#This Row],[Symbol]],INDIRECT("'"&amp;Tabela24[[#This Row],[INDEX]]&amp;"'!$D$4:$BB$3000"),14,0),0)</f>
        <v>szt.</v>
      </c>
      <c r="I2191" s="409">
        <f ca="1">IFERROR(VLOOKUP(Tabela24[[#This Row],[Symbol]],INDIRECT("'"&amp;Tabela24[[#This Row],[INDEX]]&amp;"'!$D$4:$BB$3000"),30,0),0)</f>
        <v>0</v>
      </c>
      <c r="J2191" s="437">
        <f ca="1">IFERROR(VLOOKUP(Tabela24[[#This Row],[Symbol]],INDIRECT("'"&amp;Tabela24[[#This Row],[INDEX]]&amp;"'!$D$4:$BB$3000"),31,0),0)</f>
        <v>0</v>
      </c>
      <c r="K2191" s="258"/>
    </row>
    <row r="2192" spans="1:11" ht="30" customHeight="1" x14ac:dyDescent="0.2">
      <c r="A2192" s="254"/>
      <c r="B2192" s="554" t="s">
        <v>10</v>
      </c>
      <c r="C2192" s="561" t="s">
        <v>273</v>
      </c>
      <c r="D2192" s="256" t="str">
        <f>VLOOKUP(Tabela24[[#This Row],[Symbol]],Baza_cen[],3,0)</f>
        <v>Podwalina pod progi HS i HST   wykonana z KLINARYTU</v>
      </c>
      <c r="E2192" s="257"/>
      <c r="F2192" s="257"/>
      <c r="G2192" s="257">
        <f ca="1">IFERROR(VLOOKUP(Tabela24[[#This Row],[Symbol]],INDIRECT("'"&amp;Tabela24[[#This Row],[INDEX]]&amp;"'!$D$5:$BB$3000"),13,0),0)</f>
        <v>0</v>
      </c>
      <c r="H2192" s="257" t="str">
        <f ca="1">IFERROR(VLOOKUP(Tabela24[[#This Row],[Symbol]],INDIRECT("'"&amp;Tabela24[[#This Row],[INDEX]]&amp;"'!$D$4:$BB$3000"),14,0),0)</f>
        <v>szt.</v>
      </c>
      <c r="I2192" s="409">
        <f ca="1">IFERROR(VLOOKUP(Tabela24[[#This Row],[Symbol]],INDIRECT("'"&amp;Tabela24[[#This Row],[INDEX]]&amp;"'!$D$4:$BB$3000"),30,0),0)</f>
        <v>0</v>
      </c>
      <c r="J2192" s="437">
        <f ca="1">IFERROR(VLOOKUP(Tabela24[[#This Row],[Symbol]],INDIRECT("'"&amp;Tabela24[[#This Row],[INDEX]]&amp;"'!$D$4:$BB$3000"),31,0),0)</f>
        <v>0</v>
      </c>
      <c r="K2192" s="258"/>
    </row>
    <row r="2193" spans="1:11" ht="30" customHeight="1" x14ac:dyDescent="0.2">
      <c r="A2193" s="254"/>
      <c r="B2193" s="554" t="s">
        <v>10</v>
      </c>
      <c r="C2193" s="561" t="s">
        <v>274</v>
      </c>
      <c r="D2193" s="256" t="str">
        <f>VLOOKUP(Tabela24[[#This Row],[Symbol]],Baza_cen[],3,0)</f>
        <v>Podwalina pod progi HS i HST   wykonana z KLINARYTU</v>
      </c>
      <c r="E2193" s="257"/>
      <c r="F2193" s="257"/>
      <c r="G2193" s="257">
        <f ca="1">IFERROR(VLOOKUP(Tabela24[[#This Row],[Symbol]],INDIRECT("'"&amp;Tabela24[[#This Row],[INDEX]]&amp;"'!$D$5:$BB$3000"),13,0),0)</f>
        <v>0</v>
      </c>
      <c r="H2193" s="257" t="str">
        <f ca="1">IFERROR(VLOOKUP(Tabela24[[#This Row],[Symbol]],INDIRECT("'"&amp;Tabela24[[#This Row],[INDEX]]&amp;"'!$D$4:$BB$3000"),14,0),0)</f>
        <v>szt.</v>
      </c>
      <c r="I2193" s="409">
        <f ca="1">IFERROR(VLOOKUP(Tabela24[[#This Row],[Symbol]],INDIRECT("'"&amp;Tabela24[[#This Row],[INDEX]]&amp;"'!$D$4:$BB$3000"),30,0),0)</f>
        <v>0</v>
      </c>
      <c r="J2193" s="437">
        <f ca="1">IFERROR(VLOOKUP(Tabela24[[#This Row],[Symbol]],INDIRECT("'"&amp;Tabela24[[#This Row],[INDEX]]&amp;"'!$D$4:$BB$3000"),31,0),0)</f>
        <v>0</v>
      </c>
      <c r="K2193" s="258"/>
    </row>
    <row r="2194" spans="1:11" ht="30" customHeight="1" x14ac:dyDescent="0.2">
      <c r="A2194" s="254"/>
      <c r="B2194" s="554" t="s">
        <v>10</v>
      </c>
      <c r="C2194" s="561" t="s">
        <v>275</v>
      </c>
      <c r="D2194" s="256" t="str">
        <f>VLOOKUP(Tabela24[[#This Row],[Symbol]],Baza_cen[],3,0)</f>
        <v>Podwalina pod progi HS i HST   wykonana z KLINARYTU</v>
      </c>
      <c r="E2194" s="257"/>
      <c r="F2194" s="257"/>
      <c r="G2194" s="257">
        <f ca="1">IFERROR(VLOOKUP(Tabela24[[#This Row],[Symbol]],INDIRECT("'"&amp;Tabela24[[#This Row],[INDEX]]&amp;"'!$D$5:$BB$3000"),13,0),0)</f>
        <v>0</v>
      </c>
      <c r="H2194" s="257" t="str">
        <f ca="1">IFERROR(VLOOKUP(Tabela24[[#This Row],[Symbol]],INDIRECT("'"&amp;Tabela24[[#This Row],[INDEX]]&amp;"'!$D$4:$BB$3000"),14,0),0)</f>
        <v>szt.</v>
      </c>
      <c r="I2194" s="409">
        <f ca="1">IFERROR(VLOOKUP(Tabela24[[#This Row],[Symbol]],INDIRECT("'"&amp;Tabela24[[#This Row],[INDEX]]&amp;"'!$D$4:$BB$3000"),30,0),0)</f>
        <v>0</v>
      </c>
      <c r="J2194" s="437">
        <f ca="1">IFERROR(VLOOKUP(Tabela24[[#This Row],[Symbol]],INDIRECT("'"&amp;Tabela24[[#This Row],[INDEX]]&amp;"'!$D$4:$BB$3000"),31,0),0)</f>
        <v>0</v>
      </c>
      <c r="K2194" s="258"/>
    </row>
    <row r="2195" spans="1:11" ht="30" customHeight="1" x14ac:dyDescent="0.2">
      <c r="A2195" s="254"/>
      <c r="B2195" s="554" t="s">
        <v>10</v>
      </c>
      <c r="C2195" s="561" t="s">
        <v>276</v>
      </c>
      <c r="D2195" s="256" t="str">
        <f>VLOOKUP(Tabela24[[#This Row],[Symbol]],Baza_cen[],3,0)</f>
        <v>Podwalina pod progi HS i HST   wykonana z KLINARYTU</v>
      </c>
      <c r="E2195" s="257"/>
      <c r="F2195" s="257"/>
      <c r="G2195" s="257">
        <f ca="1">IFERROR(VLOOKUP(Tabela24[[#This Row],[Symbol]],INDIRECT("'"&amp;Tabela24[[#This Row],[INDEX]]&amp;"'!$D$5:$BB$3000"),13,0),0)</f>
        <v>0</v>
      </c>
      <c r="H2195" s="257" t="str">
        <f ca="1">IFERROR(VLOOKUP(Tabela24[[#This Row],[Symbol]],INDIRECT("'"&amp;Tabela24[[#This Row],[INDEX]]&amp;"'!$D$4:$BB$3000"),14,0),0)</f>
        <v>szt.</v>
      </c>
      <c r="I2195" s="409">
        <f ca="1">IFERROR(VLOOKUP(Tabela24[[#This Row],[Symbol]],INDIRECT("'"&amp;Tabela24[[#This Row],[INDEX]]&amp;"'!$D$4:$BB$3000"),30,0),0)</f>
        <v>0</v>
      </c>
      <c r="J2195" s="437">
        <f ca="1">IFERROR(VLOOKUP(Tabela24[[#This Row],[Symbol]],INDIRECT("'"&amp;Tabela24[[#This Row],[INDEX]]&amp;"'!$D$4:$BB$3000"),31,0),0)</f>
        <v>0</v>
      </c>
      <c r="K2195" s="258"/>
    </row>
    <row r="2196" spans="1:11" ht="30" customHeight="1" x14ac:dyDescent="0.2">
      <c r="A2196" s="254"/>
      <c r="B2196" s="554" t="s">
        <v>10</v>
      </c>
      <c r="C2196" s="561" t="s">
        <v>277</v>
      </c>
      <c r="D2196" s="256" t="str">
        <f>VLOOKUP(Tabela24[[#This Row],[Symbol]],Baza_cen[],3,0)</f>
        <v>Podwalina pod progi HS i HST   wykonana z KLINARYTU</v>
      </c>
      <c r="E2196" s="257"/>
      <c r="F2196" s="257"/>
      <c r="G2196" s="257">
        <f ca="1">IFERROR(VLOOKUP(Tabela24[[#This Row],[Symbol]],INDIRECT("'"&amp;Tabela24[[#This Row],[INDEX]]&amp;"'!$D$5:$BB$3000"),13,0),0)</f>
        <v>0</v>
      </c>
      <c r="H2196" s="257" t="str">
        <f ca="1">IFERROR(VLOOKUP(Tabela24[[#This Row],[Symbol]],INDIRECT("'"&amp;Tabela24[[#This Row],[INDEX]]&amp;"'!$D$4:$BB$3000"),14,0),0)</f>
        <v>szt.</v>
      </c>
      <c r="I2196" s="409">
        <f ca="1">IFERROR(VLOOKUP(Tabela24[[#This Row],[Symbol]],INDIRECT("'"&amp;Tabela24[[#This Row],[INDEX]]&amp;"'!$D$4:$BB$3000"),30,0),0)</f>
        <v>0</v>
      </c>
      <c r="J2196" s="437">
        <f ca="1">IFERROR(VLOOKUP(Tabela24[[#This Row],[Symbol]],INDIRECT("'"&amp;Tabela24[[#This Row],[INDEX]]&amp;"'!$D$4:$BB$3000"),31,0),0)</f>
        <v>0</v>
      </c>
      <c r="K2196" s="258"/>
    </row>
    <row r="2197" spans="1:11" ht="30" customHeight="1" x14ac:dyDescent="0.2">
      <c r="A2197" s="254"/>
      <c r="B2197" s="554" t="s">
        <v>10</v>
      </c>
      <c r="C2197" s="561" t="s">
        <v>278</v>
      </c>
      <c r="D2197" s="256" t="str">
        <f>VLOOKUP(Tabela24[[#This Row],[Symbol]],Baza_cen[],3,0)</f>
        <v>Podwalina pod progi HS i HST   wykonana z KLINARYTU</v>
      </c>
      <c r="E2197" s="257"/>
      <c r="F2197" s="257"/>
      <c r="G2197" s="257">
        <f ca="1">IFERROR(VLOOKUP(Tabela24[[#This Row],[Symbol]],INDIRECT("'"&amp;Tabela24[[#This Row],[INDEX]]&amp;"'!$D$5:$BB$3000"),13,0),0)</f>
        <v>0</v>
      </c>
      <c r="H2197" s="257" t="str">
        <f ca="1">IFERROR(VLOOKUP(Tabela24[[#This Row],[Symbol]],INDIRECT("'"&amp;Tabela24[[#This Row],[INDEX]]&amp;"'!$D$4:$BB$3000"),14,0),0)</f>
        <v>szt.</v>
      </c>
      <c r="I2197" s="409">
        <f ca="1">IFERROR(VLOOKUP(Tabela24[[#This Row],[Symbol]],INDIRECT("'"&amp;Tabela24[[#This Row],[INDEX]]&amp;"'!$D$4:$BB$3000"),30,0),0)</f>
        <v>0</v>
      </c>
      <c r="J2197" s="437">
        <f ca="1">IFERROR(VLOOKUP(Tabela24[[#This Row],[Symbol]],INDIRECT("'"&amp;Tabela24[[#This Row],[INDEX]]&amp;"'!$D$4:$BB$3000"),31,0),0)</f>
        <v>0</v>
      </c>
      <c r="K2197" s="258"/>
    </row>
    <row r="2198" spans="1:11" ht="30" customHeight="1" x14ac:dyDescent="0.2">
      <c r="A2198" s="254"/>
      <c r="B2198" s="554" t="s">
        <v>10</v>
      </c>
      <c r="C2198" s="561" t="s">
        <v>279</v>
      </c>
      <c r="D2198" s="256" t="str">
        <f>VLOOKUP(Tabela24[[#This Row],[Symbol]],Baza_cen[],3,0)</f>
        <v>Podwalina pod progi HS i HST   wykonana z KLINARYTU</v>
      </c>
      <c r="E2198" s="257"/>
      <c r="F2198" s="257"/>
      <c r="G2198" s="257">
        <f ca="1">IFERROR(VLOOKUP(Tabela24[[#This Row],[Symbol]],INDIRECT("'"&amp;Tabela24[[#This Row],[INDEX]]&amp;"'!$D$5:$BB$3000"),13,0),0)</f>
        <v>0</v>
      </c>
      <c r="H2198" s="257" t="str">
        <f ca="1">IFERROR(VLOOKUP(Tabela24[[#This Row],[Symbol]],INDIRECT("'"&amp;Tabela24[[#This Row],[INDEX]]&amp;"'!$D$4:$BB$3000"),14,0),0)</f>
        <v>szt.</v>
      </c>
      <c r="I2198" s="409">
        <f ca="1">IFERROR(VLOOKUP(Tabela24[[#This Row],[Symbol]],INDIRECT("'"&amp;Tabela24[[#This Row],[INDEX]]&amp;"'!$D$4:$BB$3000"),30,0),0)</f>
        <v>0</v>
      </c>
      <c r="J2198" s="437">
        <f ca="1">IFERROR(VLOOKUP(Tabela24[[#This Row],[Symbol]],INDIRECT("'"&amp;Tabela24[[#This Row],[INDEX]]&amp;"'!$D$4:$BB$3000"),31,0),0)</f>
        <v>0</v>
      </c>
      <c r="K2198" s="258"/>
    </row>
    <row r="2199" spans="1:11" ht="30" customHeight="1" x14ac:dyDescent="0.2">
      <c r="A2199" s="254"/>
      <c r="B2199" s="554" t="s">
        <v>10</v>
      </c>
      <c r="C2199" s="561" t="s">
        <v>280</v>
      </c>
      <c r="D2199" s="256" t="str">
        <f>VLOOKUP(Tabela24[[#This Row],[Symbol]],Baza_cen[],3,0)</f>
        <v>Podwalina pod progi HS i HST   wykonana z KLINARYTU</v>
      </c>
      <c r="E2199" s="257"/>
      <c r="F2199" s="257"/>
      <c r="G2199" s="257">
        <f ca="1">IFERROR(VLOOKUP(Tabela24[[#This Row],[Symbol]],INDIRECT("'"&amp;Tabela24[[#This Row],[INDEX]]&amp;"'!$D$5:$BB$3000"),13,0),0)</f>
        <v>0</v>
      </c>
      <c r="H2199" s="257" t="str">
        <f ca="1">IFERROR(VLOOKUP(Tabela24[[#This Row],[Symbol]],INDIRECT("'"&amp;Tabela24[[#This Row],[INDEX]]&amp;"'!$D$4:$BB$3000"),14,0),0)</f>
        <v>szt.</v>
      </c>
      <c r="I2199" s="409">
        <f ca="1">IFERROR(VLOOKUP(Tabela24[[#This Row],[Symbol]],INDIRECT("'"&amp;Tabela24[[#This Row],[INDEX]]&amp;"'!$D$4:$BB$3000"),30,0),0)</f>
        <v>0</v>
      </c>
      <c r="J2199" s="437">
        <f ca="1">IFERROR(VLOOKUP(Tabela24[[#This Row],[Symbol]],INDIRECT("'"&amp;Tabela24[[#This Row],[INDEX]]&amp;"'!$D$4:$BB$3000"),31,0),0)</f>
        <v>0</v>
      </c>
      <c r="K2199" s="258"/>
    </row>
    <row r="2200" spans="1:11" ht="30" customHeight="1" x14ac:dyDescent="0.2">
      <c r="A2200" s="254"/>
      <c r="B2200" s="554" t="s">
        <v>10</v>
      </c>
      <c r="C2200" s="561" t="s">
        <v>281</v>
      </c>
      <c r="D2200" s="256" t="str">
        <f>VLOOKUP(Tabela24[[#This Row],[Symbol]],Baza_cen[],3,0)</f>
        <v>Podwalina pod progi HS i HST   wykonana z KLINARYTU</v>
      </c>
      <c r="E2200" s="257"/>
      <c r="F2200" s="257"/>
      <c r="G2200" s="257">
        <f ca="1">IFERROR(VLOOKUP(Tabela24[[#This Row],[Symbol]],INDIRECT("'"&amp;Tabela24[[#This Row],[INDEX]]&amp;"'!$D$5:$BB$3000"),13,0),0)</f>
        <v>0</v>
      </c>
      <c r="H2200" s="257" t="str">
        <f ca="1">IFERROR(VLOOKUP(Tabela24[[#This Row],[Symbol]],INDIRECT("'"&amp;Tabela24[[#This Row],[INDEX]]&amp;"'!$D$4:$BB$3000"),14,0),0)</f>
        <v>szt.</v>
      </c>
      <c r="I2200" s="409">
        <f ca="1">IFERROR(VLOOKUP(Tabela24[[#This Row],[Symbol]],INDIRECT("'"&amp;Tabela24[[#This Row],[INDEX]]&amp;"'!$D$4:$BB$3000"),30,0),0)</f>
        <v>0</v>
      </c>
      <c r="J2200" s="437">
        <f ca="1">IFERROR(VLOOKUP(Tabela24[[#This Row],[Symbol]],INDIRECT("'"&amp;Tabela24[[#This Row],[INDEX]]&amp;"'!$D$4:$BB$3000"),31,0),0)</f>
        <v>0</v>
      </c>
      <c r="K2200" s="258"/>
    </row>
    <row r="2201" spans="1:11" ht="30" customHeight="1" x14ac:dyDescent="0.2">
      <c r="A2201" s="254"/>
      <c r="B2201" s="554" t="s">
        <v>10</v>
      </c>
      <c r="C2201" s="561" t="s">
        <v>38266</v>
      </c>
      <c r="D2201" s="256" t="str">
        <f>VLOOKUP(Tabela24[[#This Row],[Symbol]],Baza_cen[],3,0)</f>
        <v>Podwalina pod progi HS i HST   UV   wykonana z KLINARYTU</v>
      </c>
      <c r="E2201" s="257"/>
      <c r="F2201" s="257"/>
      <c r="G2201" s="257">
        <f ca="1">IFERROR(VLOOKUP(Tabela24[[#This Row],[Symbol]],INDIRECT("'"&amp;Tabela24[[#This Row],[INDEX]]&amp;"'!$D$5:$BB$3000"),13,0),0)</f>
        <v>0</v>
      </c>
      <c r="H2201" s="257" t="str">
        <f ca="1">IFERROR(VLOOKUP(Tabela24[[#This Row],[Symbol]],INDIRECT("'"&amp;Tabela24[[#This Row],[INDEX]]&amp;"'!$D$4:$BB$3000"),14,0),0)</f>
        <v>szt.</v>
      </c>
      <c r="I2201" s="409">
        <f ca="1">IFERROR(VLOOKUP(Tabela24[[#This Row],[Symbol]],INDIRECT("'"&amp;Tabela24[[#This Row],[INDEX]]&amp;"'!$D$4:$BB$3000"),30,0),0)</f>
        <v>0</v>
      </c>
      <c r="J2201" s="437">
        <f ca="1">IFERROR(VLOOKUP(Tabela24[[#This Row],[Symbol]],INDIRECT("'"&amp;Tabela24[[#This Row],[INDEX]]&amp;"'!$D$4:$BB$3000"),31,0),0)</f>
        <v>0</v>
      </c>
      <c r="K2201" s="258"/>
    </row>
    <row r="2202" spans="1:11" ht="30" customHeight="1" x14ac:dyDescent="0.2">
      <c r="A2202" s="254"/>
      <c r="B2202" s="554" t="s">
        <v>10</v>
      </c>
      <c r="C2202" s="561" t="s">
        <v>38267</v>
      </c>
      <c r="D2202" s="256" t="str">
        <f>VLOOKUP(Tabela24[[#This Row],[Symbol]],Baza_cen[],3,0)</f>
        <v>Podwalina pod progi HS i HST   UV   wykonana z KLINARYTU</v>
      </c>
      <c r="E2202" s="257"/>
      <c r="F2202" s="257"/>
      <c r="G2202" s="257">
        <f ca="1">IFERROR(VLOOKUP(Tabela24[[#This Row],[Symbol]],INDIRECT("'"&amp;Tabela24[[#This Row],[INDEX]]&amp;"'!$D$5:$BB$3000"),13,0),0)</f>
        <v>0</v>
      </c>
      <c r="H2202" s="257" t="str">
        <f ca="1">IFERROR(VLOOKUP(Tabela24[[#This Row],[Symbol]],INDIRECT("'"&amp;Tabela24[[#This Row],[INDEX]]&amp;"'!$D$4:$BB$3000"),14,0),0)</f>
        <v>szt.</v>
      </c>
      <c r="I2202" s="409">
        <f ca="1">IFERROR(VLOOKUP(Tabela24[[#This Row],[Symbol]],INDIRECT("'"&amp;Tabela24[[#This Row],[INDEX]]&amp;"'!$D$4:$BB$3000"),30,0),0)</f>
        <v>0</v>
      </c>
      <c r="J2202" s="437">
        <f ca="1">IFERROR(VLOOKUP(Tabela24[[#This Row],[Symbol]],INDIRECT("'"&amp;Tabela24[[#This Row],[INDEX]]&amp;"'!$D$4:$BB$3000"),31,0),0)</f>
        <v>0</v>
      </c>
      <c r="K2202" s="258"/>
    </row>
    <row r="2203" spans="1:11" ht="30" customHeight="1" x14ac:dyDescent="0.2">
      <c r="A2203" s="254"/>
      <c r="B2203" s="554" t="s">
        <v>10</v>
      </c>
      <c r="C2203" s="561" t="s">
        <v>38268</v>
      </c>
      <c r="D2203" s="256" t="str">
        <f>VLOOKUP(Tabela24[[#This Row],[Symbol]],Baza_cen[],3,0)</f>
        <v>Podwalina pod progi HS i HST   UV   wykonana z KLINARYTU</v>
      </c>
      <c r="E2203" s="257"/>
      <c r="F2203" s="257"/>
      <c r="G2203" s="257">
        <f ca="1">IFERROR(VLOOKUP(Tabela24[[#This Row],[Symbol]],INDIRECT("'"&amp;Tabela24[[#This Row],[INDEX]]&amp;"'!$D$5:$BB$3000"),13,0),0)</f>
        <v>0</v>
      </c>
      <c r="H2203" s="257" t="str">
        <f ca="1">IFERROR(VLOOKUP(Tabela24[[#This Row],[Symbol]],INDIRECT("'"&amp;Tabela24[[#This Row],[INDEX]]&amp;"'!$D$4:$BB$3000"),14,0),0)</f>
        <v>szt.</v>
      </c>
      <c r="I2203" s="409">
        <f ca="1">IFERROR(VLOOKUP(Tabela24[[#This Row],[Symbol]],INDIRECT("'"&amp;Tabela24[[#This Row],[INDEX]]&amp;"'!$D$4:$BB$3000"),30,0),0)</f>
        <v>0</v>
      </c>
      <c r="J2203" s="437">
        <f ca="1">IFERROR(VLOOKUP(Tabela24[[#This Row],[Symbol]],INDIRECT("'"&amp;Tabela24[[#This Row],[INDEX]]&amp;"'!$D$4:$BB$3000"),31,0),0)</f>
        <v>0</v>
      </c>
      <c r="K2203" s="258"/>
    </row>
    <row r="2204" spans="1:11" ht="30" customHeight="1" x14ac:dyDescent="0.2">
      <c r="A2204" s="254"/>
      <c r="B2204" s="554" t="s">
        <v>10</v>
      </c>
      <c r="C2204" s="561" t="s">
        <v>38269</v>
      </c>
      <c r="D2204" s="256" t="str">
        <f>VLOOKUP(Tabela24[[#This Row],[Symbol]],Baza_cen[],3,0)</f>
        <v>Podwalina pod progi HS i HST   UV   wykonana z KLINARYTU</v>
      </c>
      <c r="E2204" s="257"/>
      <c r="F2204" s="257"/>
      <c r="G2204" s="257">
        <f ca="1">IFERROR(VLOOKUP(Tabela24[[#This Row],[Symbol]],INDIRECT("'"&amp;Tabela24[[#This Row],[INDEX]]&amp;"'!$D$5:$BB$3000"),13,0),0)</f>
        <v>0</v>
      </c>
      <c r="H2204" s="257" t="str">
        <f ca="1">IFERROR(VLOOKUP(Tabela24[[#This Row],[Symbol]],INDIRECT("'"&amp;Tabela24[[#This Row],[INDEX]]&amp;"'!$D$4:$BB$3000"),14,0),0)</f>
        <v>szt.</v>
      </c>
      <c r="I2204" s="409">
        <f ca="1">IFERROR(VLOOKUP(Tabela24[[#This Row],[Symbol]],INDIRECT("'"&amp;Tabela24[[#This Row],[INDEX]]&amp;"'!$D$4:$BB$3000"),30,0),0)</f>
        <v>0</v>
      </c>
      <c r="J2204" s="437">
        <f ca="1">IFERROR(VLOOKUP(Tabela24[[#This Row],[Symbol]],INDIRECT("'"&amp;Tabela24[[#This Row],[INDEX]]&amp;"'!$D$4:$BB$3000"),31,0),0)</f>
        <v>0</v>
      </c>
      <c r="K2204" s="258"/>
    </row>
    <row r="2205" spans="1:11" ht="30" customHeight="1" x14ac:dyDescent="0.2">
      <c r="A2205" s="254"/>
      <c r="B2205" s="554" t="s">
        <v>10</v>
      </c>
      <c r="C2205" s="561" t="s">
        <v>38270</v>
      </c>
      <c r="D2205" s="256" t="str">
        <f>VLOOKUP(Tabela24[[#This Row],[Symbol]],Baza_cen[],3,0)</f>
        <v>Podwalina pod progi HS i HST   UV   wykonana z KLINARYTU</v>
      </c>
      <c r="E2205" s="257"/>
      <c r="F2205" s="257"/>
      <c r="G2205" s="257">
        <f ca="1">IFERROR(VLOOKUP(Tabela24[[#This Row],[Symbol]],INDIRECT("'"&amp;Tabela24[[#This Row],[INDEX]]&amp;"'!$D$5:$BB$3000"),13,0),0)</f>
        <v>0</v>
      </c>
      <c r="H2205" s="257" t="str">
        <f ca="1">IFERROR(VLOOKUP(Tabela24[[#This Row],[Symbol]],INDIRECT("'"&amp;Tabela24[[#This Row],[INDEX]]&amp;"'!$D$4:$BB$3000"),14,0),0)</f>
        <v>szt.</v>
      </c>
      <c r="I2205" s="409">
        <f ca="1">IFERROR(VLOOKUP(Tabela24[[#This Row],[Symbol]],INDIRECT("'"&amp;Tabela24[[#This Row],[INDEX]]&amp;"'!$D$4:$BB$3000"),30,0),0)</f>
        <v>0</v>
      </c>
      <c r="J2205" s="437">
        <f ca="1">IFERROR(VLOOKUP(Tabela24[[#This Row],[Symbol]],INDIRECT("'"&amp;Tabela24[[#This Row],[INDEX]]&amp;"'!$D$4:$BB$3000"),31,0),0)</f>
        <v>0</v>
      </c>
      <c r="K2205" s="258"/>
    </row>
    <row r="2206" spans="1:11" ht="30" customHeight="1" x14ac:dyDescent="0.2">
      <c r="A2206" s="254"/>
      <c r="B2206" s="554" t="s">
        <v>10</v>
      </c>
      <c r="C2206" s="561" t="s">
        <v>38271</v>
      </c>
      <c r="D2206" s="256" t="str">
        <f>VLOOKUP(Tabela24[[#This Row],[Symbol]],Baza_cen[],3,0)</f>
        <v>Podwalina pod progi HS i HST   UV   wykonana z KLINARYTU</v>
      </c>
      <c r="E2206" s="257"/>
      <c r="F2206" s="257"/>
      <c r="G2206" s="257">
        <f ca="1">IFERROR(VLOOKUP(Tabela24[[#This Row],[Symbol]],INDIRECT("'"&amp;Tabela24[[#This Row],[INDEX]]&amp;"'!$D$5:$BB$3000"),13,0),0)</f>
        <v>0</v>
      </c>
      <c r="H2206" s="257" t="str">
        <f ca="1">IFERROR(VLOOKUP(Tabela24[[#This Row],[Symbol]],INDIRECT("'"&amp;Tabela24[[#This Row],[INDEX]]&amp;"'!$D$4:$BB$3000"),14,0),0)</f>
        <v>szt.</v>
      </c>
      <c r="I2206" s="409">
        <f ca="1">IFERROR(VLOOKUP(Tabela24[[#This Row],[Symbol]],INDIRECT("'"&amp;Tabela24[[#This Row],[INDEX]]&amp;"'!$D$4:$BB$3000"),30,0),0)</f>
        <v>0</v>
      </c>
      <c r="J2206" s="437">
        <f ca="1">IFERROR(VLOOKUP(Tabela24[[#This Row],[Symbol]],INDIRECT("'"&amp;Tabela24[[#This Row],[INDEX]]&amp;"'!$D$4:$BB$3000"),31,0),0)</f>
        <v>0</v>
      </c>
      <c r="K2206" s="258"/>
    </row>
    <row r="2207" spans="1:11" ht="30" customHeight="1" x14ac:dyDescent="0.2">
      <c r="A2207" s="254"/>
      <c r="B2207" s="554" t="s">
        <v>10</v>
      </c>
      <c r="C2207" s="561" t="s">
        <v>38272</v>
      </c>
      <c r="D2207" s="256" t="str">
        <f>VLOOKUP(Tabela24[[#This Row],[Symbol]],Baza_cen[],3,0)</f>
        <v>Podwalina pod progi HS i HST   UV   wykonana z KLINARYTU</v>
      </c>
      <c r="E2207" s="257"/>
      <c r="F2207" s="257"/>
      <c r="G2207" s="257">
        <f ca="1">IFERROR(VLOOKUP(Tabela24[[#This Row],[Symbol]],INDIRECT("'"&amp;Tabela24[[#This Row],[INDEX]]&amp;"'!$D$5:$BB$3000"),13,0),0)</f>
        <v>0</v>
      </c>
      <c r="H2207" s="257" t="str">
        <f ca="1">IFERROR(VLOOKUP(Tabela24[[#This Row],[Symbol]],INDIRECT("'"&amp;Tabela24[[#This Row],[INDEX]]&amp;"'!$D$4:$BB$3000"),14,0),0)</f>
        <v>szt.</v>
      </c>
      <c r="I2207" s="409">
        <f ca="1">IFERROR(VLOOKUP(Tabela24[[#This Row],[Symbol]],INDIRECT("'"&amp;Tabela24[[#This Row],[INDEX]]&amp;"'!$D$4:$BB$3000"),30,0),0)</f>
        <v>0</v>
      </c>
      <c r="J2207" s="437">
        <f ca="1">IFERROR(VLOOKUP(Tabela24[[#This Row],[Symbol]],INDIRECT("'"&amp;Tabela24[[#This Row],[INDEX]]&amp;"'!$D$4:$BB$3000"),31,0),0)</f>
        <v>0</v>
      </c>
      <c r="K2207" s="258"/>
    </row>
    <row r="2208" spans="1:11" ht="30" customHeight="1" x14ac:dyDescent="0.2">
      <c r="A2208" s="254"/>
      <c r="B2208" s="554" t="s">
        <v>10</v>
      </c>
      <c r="C2208" s="561" t="s">
        <v>38273</v>
      </c>
      <c r="D2208" s="256" t="str">
        <f>VLOOKUP(Tabela24[[#This Row],[Symbol]],Baza_cen[],3,0)</f>
        <v>Podwalina pod progi HS i HST   UV   wykonana z KLINARYTU</v>
      </c>
      <c r="E2208" s="257"/>
      <c r="F2208" s="257"/>
      <c r="G2208" s="257">
        <f ca="1">IFERROR(VLOOKUP(Tabela24[[#This Row],[Symbol]],INDIRECT("'"&amp;Tabela24[[#This Row],[INDEX]]&amp;"'!$D$5:$BB$3000"),13,0),0)</f>
        <v>0</v>
      </c>
      <c r="H2208" s="257" t="str">
        <f ca="1">IFERROR(VLOOKUP(Tabela24[[#This Row],[Symbol]],INDIRECT("'"&amp;Tabela24[[#This Row],[INDEX]]&amp;"'!$D$4:$BB$3000"),14,0),0)</f>
        <v>szt.</v>
      </c>
      <c r="I2208" s="409">
        <f ca="1">IFERROR(VLOOKUP(Tabela24[[#This Row],[Symbol]],INDIRECT("'"&amp;Tabela24[[#This Row],[INDEX]]&amp;"'!$D$4:$BB$3000"),30,0),0)</f>
        <v>0</v>
      </c>
      <c r="J2208" s="437">
        <f ca="1">IFERROR(VLOOKUP(Tabela24[[#This Row],[Symbol]],INDIRECT("'"&amp;Tabela24[[#This Row],[INDEX]]&amp;"'!$D$4:$BB$3000"),31,0),0)</f>
        <v>0</v>
      </c>
      <c r="K2208" s="258"/>
    </row>
    <row r="2209" spans="1:11" ht="30" customHeight="1" x14ac:dyDescent="0.2">
      <c r="A2209" s="254"/>
      <c r="B2209" s="554" t="s">
        <v>10</v>
      </c>
      <c r="C2209" s="561" t="s">
        <v>38274</v>
      </c>
      <c r="D2209" s="256" t="str">
        <f>VLOOKUP(Tabela24[[#This Row],[Symbol]],Baza_cen[],3,0)</f>
        <v>Podwalina pod progi HS i HST   UV   wykonana z KLINARYTU</v>
      </c>
      <c r="E2209" s="257"/>
      <c r="F2209" s="257"/>
      <c r="G2209" s="257">
        <f ca="1">IFERROR(VLOOKUP(Tabela24[[#This Row],[Symbol]],INDIRECT("'"&amp;Tabela24[[#This Row],[INDEX]]&amp;"'!$D$5:$BB$3000"),13,0),0)</f>
        <v>0</v>
      </c>
      <c r="H2209" s="257" t="str">
        <f ca="1">IFERROR(VLOOKUP(Tabela24[[#This Row],[Symbol]],INDIRECT("'"&amp;Tabela24[[#This Row],[INDEX]]&amp;"'!$D$4:$BB$3000"),14,0),0)</f>
        <v>szt.</v>
      </c>
      <c r="I2209" s="409">
        <f ca="1">IFERROR(VLOOKUP(Tabela24[[#This Row],[Symbol]],INDIRECT("'"&amp;Tabela24[[#This Row],[INDEX]]&amp;"'!$D$4:$BB$3000"),30,0),0)</f>
        <v>0</v>
      </c>
      <c r="J2209" s="437">
        <f ca="1">IFERROR(VLOOKUP(Tabela24[[#This Row],[Symbol]],INDIRECT("'"&amp;Tabela24[[#This Row],[INDEX]]&amp;"'!$D$4:$BB$3000"),31,0),0)</f>
        <v>0</v>
      </c>
      <c r="K2209" s="258"/>
    </row>
    <row r="2210" spans="1:11" ht="30" customHeight="1" x14ac:dyDescent="0.2">
      <c r="A2210" s="254"/>
      <c r="B2210" s="554" t="s">
        <v>10</v>
      </c>
      <c r="C2210" s="561" t="s">
        <v>38275</v>
      </c>
      <c r="D2210" s="256" t="str">
        <f>VLOOKUP(Tabela24[[#This Row],[Symbol]],Baza_cen[],3,0)</f>
        <v>Podwalina pod progi HS i HST   UV   wykonana z KLINARYTU</v>
      </c>
      <c r="E2210" s="257"/>
      <c r="F2210" s="257"/>
      <c r="G2210" s="257">
        <f ca="1">IFERROR(VLOOKUP(Tabela24[[#This Row],[Symbol]],INDIRECT("'"&amp;Tabela24[[#This Row],[INDEX]]&amp;"'!$D$5:$BB$3000"),13,0),0)</f>
        <v>0</v>
      </c>
      <c r="H2210" s="257" t="str">
        <f ca="1">IFERROR(VLOOKUP(Tabela24[[#This Row],[Symbol]],INDIRECT("'"&amp;Tabela24[[#This Row],[INDEX]]&amp;"'!$D$4:$BB$3000"),14,0),0)</f>
        <v>szt.</v>
      </c>
      <c r="I2210" s="409">
        <f ca="1">IFERROR(VLOOKUP(Tabela24[[#This Row],[Symbol]],INDIRECT("'"&amp;Tabela24[[#This Row],[INDEX]]&amp;"'!$D$4:$BB$3000"),30,0),0)</f>
        <v>0</v>
      </c>
      <c r="J2210" s="437">
        <f ca="1">IFERROR(VLOOKUP(Tabela24[[#This Row],[Symbol]],INDIRECT("'"&amp;Tabela24[[#This Row],[INDEX]]&amp;"'!$D$4:$BB$3000"),31,0),0)</f>
        <v>0</v>
      </c>
      <c r="K2210" s="258"/>
    </row>
    <row r="2211" spans="1:11" ht="30" customHeight="1" x14ac:dyDescent="0.2">
      <c r="A2211" s="254"/>
      <c r="B2211" s="554" t="s">
        <v>10</v>
      </c>
      <c r="C2211" s="561" t="s">
        <v>38276</v>
      </c>
      <c r="D2211" s="256" t="str">
        <f>VLOOKUP(Tabela24[[#This Row],[Symbol]],Baza_cen[],3,0)</f>
        <v>Podwalina pod progi HS i HST   UV   wykonana z KLINARYTU</v>
      </c>
      <c r="E2211" s="257"/>
      <c r="F2211" s="257"/>
      <c r="G2211" s="257">
        <f ca="1">IFERROR(VLOOKUP(Tabela24[[#This Row],[Symbol]],INDIRECT("'"&amp;Tabela24[[#This Row],[INDEX]]&amp;"'!$D$5:$BB$3000"),13,0),0)</f>
        <v>0</v>
      </c>
      <c r="H2211" s="257" t="str">
        <f ca="1">IFERROR(VLOOKUP(Tabela24[[#This Row],[Symbol]],INDIRECT("'"&amp;Tabela24[[#This Row],[INDEX]]&amp;"'!$D$4:$BB$3000"),14,0),0)</f>
        <v>szt.</v>
      </c>
      <c r="I2211" s="409">
        <f ca="1">IFERROR(VLOOKUP(Tabela24[[#This Row],[Symbol]],INDIRECT("'"&amp;Tabela24[[#This Row],[INDEX]]&amp;"'!$D$4:$BB$3000"),30,0),0)</f>
        <v>0</v>
      </c>
      <c r="J2211" s="437">
        <f ca="1">IFERROR(VLOOKUP(Tabela24[[#This Row],[Symbol]],INDIRECT("'"&amp;Tabela24[[#This Row],[INDEX]]&amp;"'!$D$4:$BB$3000"),31,0),0)</f>
        <v>0</v>
      </c>
      <c r="K2211" s="258"/>
    </row>
    <row r="2212" spans="1:11" ht="30" customHeight="1" x14ac:dyDescent="0.2">
      <c r="A2212" s="254"/>
      <c r="B2212" s="554" t="s">
        <v>10</v>
      </c>
      <c r="C2212" s="561" t="s">
        <v>38277</v>
      </c>
      <c r="D2212" s="256" t="str">
        <f>VLOOKUP(Tabela24[[#This Row],[Symbol]],Baza_cen[],3,0)</f>
        <v>Podwalina pod progi HS i HST   UV   wykonana z KLINARYTU</v>
      </c>
      <c r="E2212" s="257"/>
      <c r="F2212" s="257"/>
      <c r="G2212" s="257">
        <f ca="1">IFERROR(VLOOKUP(Tabela24[[#This Row],[Symbol]],INDIRECT("'"&amp;Tabela24[[#This Row],[INDEX]]&amp;"'!$D$5:$BB$3000"),13,0),0)</f>
        <v>0</v>
      </c>
      <c r="H2212" s="257" t="str">
        <f ca="1">IFERROR(VLOOKUP(Tabela24[[#This Row],[Symbol]],INDIRECT("'"&amp;Tabela24[[#This Row],[INDEX]]&amp;"'!$D$4:$BB$3000"),14,0),0)</f>
        <v>szt.</v>
      </c>
      <c r="I2212" s="409">
        <f ca="1">IFERROR(VLOOKUP(Tabela24[[#This Row],[Symbol]],INDIRECT("'"&amp;Tabela24[[#This Row],[INDEX]]&amp;"'!$D$4:$BB$3000"),30,0),0)</f>
        <v>0</v>
      </c>
      <c r="J2212" s="437">
        <f ca="1">IFERROR(VLOOKUP(Tabela24[[#This Row],[Symbol]],INDIRECT("'"&amp;Tabela24[[#This Row],[INDEX]]&amp;"'!$D$4:$BB$3000"),31,0),0)</f>
        <v>0</v>
      </c>
      <c r="K2212" s="258"/>
    </row>
    <row r="2213" spans="1:11" ht="30" customHeight="1" x14ac:dyDescent="0.2">
      <c r="A2213" s="254"/>
      <c r="B2213" s="554" t="s">
        <v>10</v>
      </c>
      <c r="C2213" s="561" t="s">
        <v>38278</v>
      </c>
      <c r="D2213" s="256" t="str">
        <f>VLOOKUP(Tabela24[[#This Row],[Symbol]],Baza_cen[],3,0)</f>
        <v>Podwalina pod progi HS i HST   UV   wykonana z KLINARYTU</v>
      </c>
      <c r="E2213" s="257"/>
      <c r="F2213" s="257"/>
      <c r="G2213" s="257">
        <f ca="1">IFERROR(VLOOKUP(Tabela24[[#This Row],[Symbol]],INDIRECT("'"&amp;Tabela24[[#This Row],[INDEX]]&amp;"'!$D$5:$BB$3000"),13,0),0)</f>
        <v>0</v>
      </c>
      <c r="H2213" s="257" t="str">
        <f ca="1">IFERROR(VLOOKUP(Tabela24[[#This Row],[Symbol]],INDIRECT("'"&amp;Tabela24[[#This Row],[INDEX]]&amp;"'!$D$4:$BB$3000"),14,0),0)</f>
        <v>szt.</v>
      </c>
      <c r="I2213" s="409">
        <f ca="1">IFERROR(VLOOKUP(Tabela24[[#This Row],[Symbol]],INDIRECT("'"&amp;Tabela24[[#This Row],[INDEX]]&amp;"'!$D$4:$BB$3000"),30,0),0)</f>
        <v>0</v>
      </c>
      <c r="J2213" s="437">
        <f ca="1">IFERROR(VLOOKUP(Tabela24[[#This Row],[Symbol]],INDIRECT("'"&amp;Tabela24[[#This Row],[INDEX]]&amp;"'!$D$4:$BB$3000"),31,0),0)</f>
        <v>0</v>
      </c>
      <c r="K2213" s="258"/>
    </row>
    <row r="2214" spans="1:11" ht="30" customHeight="1" x14ac:dyDescent="0.2">
      <c r="A2214" s="254"/>
      <c r="B2214" s="554" t="s">
        <v>10</v>
      </c>
      <c r="C2214" s="561" t="s">
        <v>38279</v>
      </c>
      <c r="D2214" s="256" t="str">
        <f>VLOOKUP(Tabela24[[#This Row],[Symbol]],Baza_cen[],3,0)</f>
        <v>Podwalina pod progi HS i HST   UV   wykonana z KLINARYTU</v>
      </c>
      <c r="E2214" s="257"/>
      <c r="F2214" s="257"/>
      <c r="G2214" s="257">
        <f ca="1">IFERROR(VLOOKUP(Tabela24[[#This Row],[Symbol]],INDIRECT("'"&amp;Tabela24[[#This Row],[INDEX]]&amp;"'!$D$5:$BB$3000"),13,0),0)</f>
        <v>0</v>
      </c>
      <c r="H2214" s="257" t="str">
        <f ca="1">IFERROR(VLOOKUP(Tabela24[[#This Row],[Symbol]],INDIRECT("'"&amp;Tabela24[[#This Row],[INDEX]]&amp;"'!$D$4:$BB$3000"),14,0),0)</f>
        <v>szt.</v>
      </c>
      <c r="I2214" s="409">
        <f ca="1">IFERROR(VLOOKUP(Tabela24[[#This Row],[Symbol]],INDIRECT("'"&amp;Tabela24[[#This Row],[INDEX]]&amp;"'!$D$4:$BB$3000"),30,0),0)</f>
        <v>0</v>
      </c>
      <c r="J2214" s="437">
        <f ca="1">IFERROR(VLOOKUP(Tabela24[[#This Row],[Symbol]],INDIRECT("'"&amp;Tabela24[[#This Row],[INDEX]]&amp;"'!$D$4:$BB$3000"),31,0),0)</f>
        <v>0</v>
      </c>
      <c r="K2214" s="258"/>
    </row>
    <row r="2215" spans="1:11" ht="30" customHeight="1" x14ac:dyDescent="0.2">
      <c r="A2215" s="254"/>
      <c r="B2215" s="554" t="s">
        <v>10</v>
      </c>
      <c r="C2215" s="561" t="s">
        <v>38280</v>
      </c>
      <c r="D2215" s="256" t="str">
        <f>VLOOKUP(Tabela24[[#This Row],[Symbol]],Baza_cen[],3,0)</f>
        <v>Podwalina pod progi HS i HST   UV   wykonana z KLINARYTU</v>
      </c>
      <c r="E2215" s="257"/>
      <c r="F2215" s="257"/>
      <c r="G2215" s="257">
        <f ca="1">IFERROR(VLOOKUP(Tabela24[[#This Row],[Symbol]],INDIRECT("'"&amp;Tabela24[[#This Row],[INDEX]]&amp;"'!$D$5:$BB$3000"),13,0),0)</f>
        <v>0</v>
      </c>
      <c r="H2215" s="257" t="str">
        <f ca="1">IFERROR(VLOOKUP(Tabela24[[#This Row],[Symbol]],INDIRECT("'"&amp;Tabela24[[#This Row],[INDEX]]&amp;"'!$D$4:$BB$3000"),14,0),0)</f>
        <v>szt.</v>
      </c>
      <c r="I2215" s="409">
        <f ca="1">IFERROR(VLOOKUP(Tabela24[[#This Row],[Symbol]],INDIRECT("'"&amp;Tabela24[[#This Row],[INDEX]]&amp;"'!$D$4:$BB$3000"),30,0),0)</f>
        <v>0</v>
      </c>
      <c r="J2215" s="437">
        <f ca="1">IFERROR(VLOOKUP(Tabela24[[#This Row],[Symbol]],INDIRECT("'"&amp;Tabela24[[#This Row],[INDEX]]&amp;"'!$D$4:$BB$3000"),31,0),0)</f>
        <v>0</v>
      </c>
      <c r="K2215" s="258"/>
    </row>
    <row r="2216" spans="1:11" ht="30" customHeight="1" x14ac:dyDescent="0.2">
      <c r="A2216" s="254"/>
      <c r="B2216" s="554" t="s">
        <v>10</v>
      </c>
      <c r="C2216" s="561" t="s">
        <v>38281</v>
      </c>
      <c r="D2216" s="256" t="str">
        <f>VLOOKUP(Tabela24[[#This Row],[Symbol]],Baza_cen[],3,0)</f>
        <v>Podwalina pod progi HS i HST   UV   wykonana z KLINARYTU</v>
      </c>
      <c r="E2216" s="257"/>
      <c r="F2216" s="257"/>
      <c r="G2216" s="257">
        <f ca="1">IFERROR(VLOOKUP(Tabela24[[#This Row],[Symbol]],INDIRECT("'"&amp;Tabela24[[#This Row],[INDEX]]&amp;"'!$D$5:$BB$3000"),13,0),0)</f>
        <v>0</v>
      </c>
      <c r="H2216" s="257" t="str">
        <f ca="1">IFERROR(VLOOKUP(Tabela24[[#This Row],[Symbol]],INDIRECT("'"&amp;Tabela24[[#This Row],[INDEX]]&amp;"'!$D$4:$BB$3000"),14,0),0)</f>
        <v>szt.</v>
      </c>
      <c r="I2216" s="409">
        <f ca="1">IFERROR(VLOOKUP(Tabela24[[#This Row],[Symbol]],INDIRECT("'"&amp;Tabela24[[#This Row],[INDEX]]&amp;"'!$D$4:$BB$3000"),30,0),0)</f>
        <v>0</v>
      </c>
      <c r="J2216" s="437">
        <f ca="1">IFERROR(VLOOKUP(Tabela24[[#This Row],[Symbol]],INDIRECT("'"&amp;Tabela24[[#This Row],[INDEX]]&amp;"'!$D$4:$BB$3000"),31,0),0)</f>
        <v>0</v>
      </c>
      <c r="K2216" s="258"/>
    </row>
    <row r="2217" spans="1:11" ht="30" customHeight="1" x14ac:dyDescent="0.2">
      <c r="A2217" s="254"/>
      <c r="B2217" s="554" t="s">
        <v>10</v>
      </c>
      <c r="C2217" s="561" t="s">
        <v>38282</v>
      </c>
      <c r="D2217" s="256" t="str">
        <f>VLOOKUP(Tabela24[[#This Row],[Symbol]],Baza_cen[],3,0)</f>
        <v>Podwalina pod progi HS i HST   UV   wykonana z KLINARYTU</v>
      </c>
      <c r="E2217" s="257"/>
      <c r="F2217" s="257"/>
      <c r="G2217" s="257">
        <f ca="1">IFERROR(VLOOKUP(Tabela24[[#This Row],[Symbol]],INDIRECT("'"&amp;Tabela24[[#This Row],[INDEX]]&amp;"'!$D$5:$BB$3000"),13,0),0)</f>
        <v>0</v>
      </c>
      <c r="H2217" s="257" t="str">
        <f ca="1">IFERROR(VLOOKUP(Tabela24[[#This Row],[Symbol]],INDIRECT("'"&amp;Tabela24[[#This Row],[INDEX]]&amp;"'!$D$4:$BB$3000"),14,0),0)</f>
        <v>szt.</v>
      </c>
      <c r="I2217" s="409">
        <f ca="1">IFERROR(VLOOKUP(Tabela24[[#This Row],[Symbol]],INDIRECT("'"&amp;Tabela24[[#This Row],[INDEX]]&amp;"'!$D$4:$BB$3000"),30,0),0)</f>
        <v>0</v>
      </c>
      <c r="J2217" s="437">
        <f ca="1">IFERROR(VLOOKUP(Tabela24[[#This Row],[Symbol]],INDIRECT("'"&amp;Tabela24[[#This Row],[INDEX]]&amp;"'!$D$4:$BB$3000"),31,0),0)</f>
        <v>0</v>
      </c>
      <c r="K2217" s="258"/>
    </row>
    <row r="2218" spans="1:11" ht="30" customHeight="1" x14ac:dyDescent="0.2">
      <c r="A2218" s="254"/>
      <c r="B2218" s="554" t="s">
        <v>10</v>
      </c>
      <c r="C2218" s="561" t="s">
        <v>38283</v>
      </c>
      <c r="D2218" s="256" t="str">
        <f>VLOOKUP(Tabela24[[#This Row],[Symbol]],Baza_cen[],3,0)</f>
        <v>Podwalina pod progi HS i HST   UV   wykonana z KLINARYTU</v>
      </c>
      <c r="E2218" s="257"/>
      <c r="F2218" s="257"/>
      <c r="G2218" s="257">
        <f ca="1">IFERROR(VLOOKUP(Tabela24[[#This Row],[Symbol]],INDIRECT("'"&amp;Tabela24[[#This Row],[INDEX]]&amp;"'!$D$5:$BB$3000"),13,0),0)</f>
        <v>0</v>
      </c>
      <c r="H2218" s="257" t="str">
        <f ca="1">IFERROR(VLOOKUP(Tabela24[[#This Row],[Symbol]],INDIRECT("'"&amp;Tabela24[[#This Row],[INDEX]]&amp;"'!$D$4:$BB$3000"),14,0),0)</f>
        <v>szt.</v>
      </c>
      <c r="I2218" s="409">
        <f ca="1">IFERROR(VLOOKUP(Tabela24[[#This Row],[Symbol]],INDIRECT("'"&amp;Tabela24[[#This Row],[INDEX]]&amp;"'!$D$4:$BB$3000"),30,0),0)</f>
        <v>0</v>
      </c>
      <c r="J2218" s="437">
        <f ca="1">IFERROR(VLOOKUP(Tabela24[[#This Row],[Symbol]],INDIRECT("'"&amp;Tabela24[[#This Row],[INDEX]]&amp;"'!$D$4:$BB$3000"),31,0),0)</f>
        <v>0</v>
      </c>
      <c r="K2218" s="258"/>
    </row>
    <row r="2219" spans="1:11" ht="30" customHeight="1" x14ac:dyDescent="0.2">
      <c r="A2219" s="254"/>
      <c r="B2219" s="554" t="s">
        <v>10</v>
      </c>
      <c r="C2219" s="561" t="s">
        <v>38284</v>
      </c>
      <c r="D2219" s="256" t="str">
        <f>VLOOKUP(Tabela24[[#This Row],[Symbol]],Baza_cen[],3,0)</f>
        <v>Podwalina pod progi HS i HST   UV   wykonana z KLINARYTU</v>
      </c>
      <c r="E2219" s="257"/>
      <c r="F2219" s="257"/>
      <c r="G2219" s="257">
        <f ca="1">IFERROR(VLOOKUP(Tabela24[[#This Row],[Symbol]],INDIRECT("'"&amp;Tabela24[[#This Row],[INDEX]]&amp;"'!$D$5:$BB$3000"),13,0),0)</f>
        <v>0</v>
      </c>
      <c r="H2219" s="257" t="str">
        <f ca="1">IFERROR(VLOOKUP(Tabela24[[#This Row],[Symbol]],INDIRECT("'"&amp;Tabela24[[#This Row],[INDEX]]&amp;"'!$D$4:$BB$3000"),14,0),0)</f>
        <v>szt.</v>
      </c>
      <c r="I2219" s="409">
        <f ca="1">IFERROR(VLOOKUP(Tabela24[[#This Row],[Symbol]],INDIRECT("'"&amp;Tabela24[[#This Row],[INDEX]]&amp;"'!$D$4:$BB$3000"),30,0),0)</f>
        <v>0</v>
      </c>
      <c r="J2219" s="437">
        <f ca="1">IFERROR(VLOOKUP(Tabela24[[#This Row],[Symbol]],INDIRECT("'"&amp;Tabela24[[#This Row],[INDEX]]&amp;"'!$D$4:$BB$3000"),31,0),0)</f>
        <v>0</v>
      </c>
      <c r="K2219" s="258"/>
    </row>
    <row r="2220" spans="1:11" ht="30" customHeight="1" x14ac:dyDescent="0.2">
      <c r="A2220" s="254"/>
      <c r="B2220" s="554" t="s">
        <v>10</v>
      </c>
      <c r="C2220" s="561" t="s">
        <v>38285</v>
      </c>
      <c r="D2220" s="256" t="str">
        <f>VLOOKUP(Tabela24[[#This Row],[Symbol]],Baza_cen[],3,0)</f>
        <v>Podwalina pod progi HS i HST   UV   wykonana z KLINARYTU</v>
      </c>
      <c r="E2220" s="257"/>
      <c r="F2220" s="257"/>
      <c r="G2220" s="257">
        <f ca="1">IFERROR(VLOOKUP(Tabela24[[#This Row],[Symbol]],INDIRECT("'"&amp;Tabela24[[#This Row],[INDEX]]&amp;"'!$D$5:$BB$3000"),13,0),0)</f>
        <v>0</v>
      </c>
      <c r="H2220" s="257" t="str">
        <f ca="1">IFERROR(VLOOKUP(Tabela24[[#This Row],[Symbol]],INDIRECT("'"&amp;Tabela24[[#This Row],[INDEX]]&amp;"'!$D$4:$BB$3000"),14,0),0)</f>
        <v>szt.</v>
      </c>
      <c r="I2220" s="409">
        <f ca="1">IFERROR(VLOOKUP(Tabela24[[#This Row],[Symbol]],INDIRECT("'"&amp;Tabela24[[#This Row],[INDEX]]&amp;"'!$D$4:$BB$3000"),30,0),0)</f>
        <v>0</v>
      </c>
      <c r="J2220" s="437">
        <f ca="1">IFERROR(VLOOKUP(Tabela24[[#This Row],[Symbol]],INDIRECT("'"&amp;Tabela24[[#This Row],[INDEX]]&amp;"'!$D$4:$BB$3000"),31,0),0)</f>
        <v>0</v>
      </c>
      <c r="K2220" s="258"/>
    </row>
    <row r="2221" spans="1:11" ht="30" customHeight="1" x14ac:dyDescent="0.2">
      <c r="A2221" s="254"/>
      <c r="B2221" s="554" t="s">
        <v>10</v>
      </c>
      <c r="C2221" s="561" t="s">
        <v>38286</v>
      </c>
      <c r="D2221" s="256" t="str">
        <f>VLOOKUP(Tabela24[[#This Row],[Symbol]],Baza_cen[],3,0)</f>
        <v>Podwalina pod progi HS i HST   UV   wykonana z KLINARYTU</v>
      </c>
      <c r="E2221" s="257"/>
      <c r="F2221" s="257"/>
      <c r="G2221" s="257">
        <f ca="1">IFERROR(VLOOKUP(Tabela24[[#This Row],[Symbol]],INDIRECT("'"&amp;Tabela24[[#This Row],[INDEX]]&amp;"'!$D$5:$BB$3000"),13,0),0)</f>
        <v>0</v>
      </c>
      <c r="H2221" s="257" t="str">
        <f ca="1">IFERROR(VLOOKUP(Tabela24[[#This Row],[Symbol]],INDIRECT("'"&amp;Tabela24[[#This Row],[INDEX]]&amp;"'!$D$4:$BB$3000"),14,0),0)</f>
        <v>szt.</v>
      </c>
      <c r="I2221" s="409">
        <f ca="1">IFERROR(VLOOKUP(Tabela24[[#This Row],[Symbol]],INDIRECT("'"&amp;Tabela24[[#This Row],[INDEX]]&amp;"'!$D$4:$BB$3000"),30,0),0)</f>
        <v>0</v>
      </c>
      <c r="J2221" s="437">
        <f ca="1">IFERROR(VLOOKUP(Tabela24[[#This Row],[Symbol]],INDIRECT("'"&amp;Tabela24[[#This Row],[INDEX]]&amp;"'!$D$4:$BB$3000"),31,0),0)</f>
        <v>0</v>
      </c>
      <c r="K2221" s="258"/>
    </row>
    <row r="2222" spans="1:11" ht="30" customHeight="1" x14ac:dyDescent="0.2">
      <c r="A2222" s="254"/>
      <c r="B2222" s="554" t="s">
        <v>10</v>
      </c>
      <c r="C2222" s="561" t="s">
        <v>38287</v>
      </c>
      <c r="D2222" s="256" t="str">
        <f>VLOOKUP(Tabela24[[#This Row],[Symbol]],Baza_cen[],3,0)</f>
        <v>Podwalina pod progi HS i HST   UV   wykonana z KLINARYTU</v>
      </c>
      <c r="E2222" s="257"/>
      <c r="F2222" s="257"/>
      <c r="G2222" s="257">
        <f ca="1">IFERROR(VLOOKUP(Tabela24[[#This Row],[Symbol]],INDIRECT("'"&amp;Tabela24[[#This Row],[INDEX]]&amp;"'!$D$5:$BB$3000"),13,0),0)</f>
        <v>0</v>
      </c>
      <c r="H2222" s="257" t="str">
        <f ca="1">IFERROR(VLOOKUP(Tabela24[[#This Row],[Symbol]],INDIRECT("'"&amp;Tabela24[[#This Row],[INDEX]]&amp;"'!$D$4:$BB$3000"),14,0),0)</f>
        <v>szt.</v>
      </c>
      <c r="I2222" s="409">
        <f ca="1">IFERROR(VLOOKUP(Tabela24[[#This Row],[Symbol]],INDIRECT("'"&amp;Tabela24[[#This Row],[INDEX]]&amp;"'!$D$4:$BB$3000"),30,0),0)</f>
        <v>0</v>
      </c>
      <c r="J2222" s="437">
        <f ca="1">IFERROR(VLOOKUP(Tabela24[[#This Row],[Symbol]],INDIRECT("'"&amp;Tabela24[[#This Row],[INDEX]]&amp;"'!$D$4:$BB$3000"),31,0),0)</f>
        <v>0</v>
      </c>
      <c r="K2222" s="258"/>
    </row>
    <row r="2223" spans="1:11" ht="30" customHeight="1" x14ac:dyDescent="0.2">
      <c r="A2223" s="254"/>
      <c r="B2223" s="554" t="s">
        <v>10</v>
      </c>
      <c r="C2223" s="561" t="s">
        <v>38288</v>
      </c>
      <c r="D2223" s="256" t="str">
        <f>VLOOKUP(Tabela24[[#This Row],[Symbol]],Baza_cen[],3,0)</f>
        <v>Podwalina pod progi HS i HST   UV   wykonana z KLINARYTU</v>
      </c>
      <c r="E2223" s="257"/>
      <c r="F2223" s="257"/>
      <c r="G2223" s="257">
        <f ca="1">IFERROR(VLOOKUP(Tabela24[[#This Row],[Symbol]],INDIRECT("'"&amp;Tabela24[[#This Row],[INDEX]]&amp;"'!$D$5:$BB$3000"),13,0),0)</f>
        <v>0</v>
      </c>
      <c r="H2223" s="257" t="str">
        <f ca="1">IFERROR(VLOOKUP(Tabela24[[#This Row],[Symbol]],INDIRECT("'"&amp;Tabela24[[#This Row],[INDEX]]&amp;"'!$D$4:$BB$3000"),14,0),0)</f>
        <v>szt.</v>
      </c>
      <c r="I2223" s="409">
        <f ca="1">IFERROR(VLOOKUP(Tabela24[[#This Row],[Symbol]],INDIRECT("'"&amp;Tabela24[[#This Row],[INDEX]]&amp;"'!$D$4:$BB$3000"),30,0),0)</f>
        <v>0</v>
      </c>
      <c r="J2223" s="437">
        <f ca="1">IFERROR(VLOOKUP(Tabela24[[#This Row],[Symbol]],INDIRECT("'"&amp;Tabela24[[#This Row],[INDEX]]&amp;"'!$D$4:$BB$3000"),31,0),0)</f>
        <v>0</v>
      </c>
      <c r="K2223" s="258"/>
    </row>
    <row r="2224" spans="1:11" ht="30" customHeight="1" x14ac:dyDescent="0.2">
      <c r="A2224" s="254"/>
      <c r="B2224" s="554" t="s">
        <v>10</v>
      </c>
      <c r="C2224" s="561" t="s">
        <v>38289</v>
      </c>
      <c r="D2224" s="256" t="str">
        <f>VLOOKUP(Tabela24[[#This Row],[Symbol]],Baza_cen[],3,0)</f>
        <v>Podwalina pod progi HS i HST   UV   wykonana z KLINARYTU</v>
      </c>
      <c r="E2224" s="257"/>
      <c r="F2224" s="257"/>
      <c r="G2224" s="257">
        <f ca="1">IFERROR(VLOOKUP(Tabela24[[#This Row],[Symbol]],INDIRECT("'"&amp;Tabela24[[#This Row],[INDEX]]&amp;"'!$D$5:$BB$3000"),13,0),0)</f>
        <v>0</v>
      </c>
      <c r="H2224" s="257" t="str">
        <f ca="1">IFERROR(VLOOKUP(Tabela24[[#This Row],[Symbol]],INDIRECT("'"&amp;Tabela24[[#This Row],[INDEX]]&amp;"'!$D$4:$BB$3000"),14,0),0)</f>
        <v>szt.</v>
      </c>
      <c r="I2224" s="409">
        <f ca="1">IFERROR(VLOOKUP(Tabela24[[#This Row],[Symbol]],INDIRECT("'"&amp;Tabela24[[#This Row],[INDEX]]&amp;"'!$D$4:$BB$3000"),30,0),0)</f>
        <v>0</v>
      </c>
      <c r="J2224" s="437">
        <f ca="1">IFERROR(VLOOKUP(Tabela24[[#This Row],[Symbol]],INDIRECT("'"&amp;Tabela24[[#This Row],[INDEX]]&amp;"'!$D$4:$BB$3000"),31,0),0)</f>
        <v>0</v>
      </c>
      <c r="K2224" s="258"/>
    </row>
    <row r="2225" spans="1:11" ht="30" customHeight="1" x14ac:dyDescent="0.2">
      <c r="A2225" s="254"/>
      <c r="B2225" s="554" t="s">
        <v>10</v>
      </c>
      <c r="C2225" s="561" t="s">
        <v>38290</v>
      </c>
      <c r="D2225" s="256" t="str">
        <f>VLOOKUP(Tabela24[[#This Row],[Symbol]],Baza_cen[],3,0)</f>
        <v>Podwalina pod progi HS i HST   UV   wykonana z KLINARYTU</v>
      </c>
      <c r="E2225" s="257"/>
      <c r="F2225" s="257"/>
      <c r="G2225" s="257">
        <f ca="1">IFERROR(VLOOKUP(Tabela24[[#This Row],[Symbol]],INDIRECT("'"&amp;Tabela24[[#This Row],[INDEX]]&amp;"'!$D$5:$BB$3000"),13,0),0)</f>
        <v>0</v>
      </c>
      <c r="H2225" s="257" t="str">
        <f ca="1">IFERROR(VLOOKUP(Tabela24[[#This Row],[Symbol]],INDIRECT("'"&amp;Tabela24[[#This Row],[INDEX]]&amp;"'!$D$4:$BB$3000"),14,0),0)</f>
        <v>szt.</v>
      </c>
      <c r="I2225" s="409">
        <f ca="1">IFERROR(VLOOKUP(Tabela24[[#This Row],[Symbol]],INDIRECT("'"&amp;Tabela24[[#This Row],[INDEX]]&amp;"'!$D$4:$BB$3000"),30,0),0)</f>
        <v>0</v>
      </c>
      <c r="J2225" s="437">
        <f ca="1">IFERROR(VLOOKUP(Tabela24[[#This Row],[Symbol]],INDIRECT("'"&amp;Tabela24[[#This Row],[INDEX]]&amp;"'!$D$4:$BB$3000"),31,0),0)</f>
        <v>0</v>
      </c>
      <c r="K2225" s="258"/>
    </row>
    <row r="2226" spans="1:11" ht="30" customHeight="1" x14ac:dyDescent="0.2">
      <c r="A2226" s="254"/>
      <c r="B2226" s="554" t="s">
        <v>10</v>
      </c>
      <c r="C2226" s="561" t="s">
        <v>38291</v>
      </c>
      <c r="D2226" s="256" t="str">
        <f>VLOOKUP(Tabela24[[#This Row],[Symbol]],Baza_cen[],3,0)</f>
        <v>Podwalina pod progi HS i HST   UV   wykonana z KLINARYTU</v>
      </c>
      <c r="E2226" s="257"/>
      <c r="F2226" s="257"/>
      <c r="G2226" s="257">
        <f ca="1">IFERROR(VLOOKUP(Tabela24[[#This Row],[Symbol]],INDIRECT("'"&amp;Tabela24[[#This Row],[INDEX]]&amp;"'!$D$5:$BB$3000"),13,0),0)</f>
        <v>0</v>
      </c>
      <c r="H2226" s="257" t="str">
        <f ca="1">IFERROR(VLOOKUP(Tabela24[[#This Row],[Symbol]],INDIRECT("'"&amp;Tabela24[[#This Row],[INDEX]]&amp;"'!$D$4:$BB$3000"),14,0),0)</f>
        <v>szt.</v>
      </c>
      <c r="I2226" s="409">
        <f ca="1">IFERROR(VLOOKUP(Tabela24[[#This Row],[Symbol]],INDIRECT("'"&amp;Tabela24[[#This Row],[INDEX]]&amp;"'!$D$4:$BB$3000"),30,0),0)</f>
        <v>0</v>
      </c>
      <c r="J2226" s="437">
        <f ca="1">IFERROR(VLOOKUP(Tabela24[[#This Row],[Symbol]],INDIRECT("'"&amp;Tabela24[[#This Row],[INDEX]]&amp;"'!$D$4:$BB$3000"),31,0),0)</f>
        <v>0</v>
      </c>
      <c r="K2226" s="258"/>
    </row>
    <row r="2227" spans="1:11" ht="30" customHeight="1" x14ac:dyDescent="0.2">
      <c r="A2227" s="254"/>
      <c r="B2227" s="554" t="s">
        <v>10</v>
      </c>
      <c r="C2227" s="561" t="s">
        <v>38292</v>
      </c>
      <c r="D2227" s="256" t="str">
        <f>VLOOKUP(Tabela24[[#This Row],[Symbol]],Baza_cen[],3,0)</f>
        <v>Podwalina pod progi HS i HST   UV   wykonana z KLINARYTU</v>
      </c>
      <c r="E2227" s="257"/>
      <c r="F2227" s="257"/>
      <c r="G2227" s="257">
        <f ca="1">IFERROR(VLOOKUP(Tabela24[[#This Row],[Symbol]],INDIRECT("'"&amp;Tabela24[[#This Row],[INDEX]]&amp;"'!$D$5:$BB$3000"),13,0),0)</f>
        <v>0</v>
      </c>
      <c r="H2227" s="257" t="str">
        <f ca="1">IFERROR(VLOOKUP(Tabela24[[#This Row],[Symbol]],INDIRECT("'"&amp;Tabela24[[#This Row],[INDEX]]&amp;"'!$D$4:$BB$3000"),14,0),0)</f>
        <v>szt.</v>
      </c>
      <c r="I2227" s="409">
        <f ca="1">IFERROR(VLOOKUP(Tabela24[[#This Row],[Symbol]],INDIRECT("'"&amp;Tabela24[[#This Row],[INDEX]]&amp;"'!$D$4:$BB$3000"),30,0),0)</f>
        <v>0</v>
      </c>
      <c r="J2227" s="437">
        <f ca="1">IFERROR(VLOOKUP(Tabela24[[#This Row],[Symbol]],INDIRECT("'"&amp;Tabela24[[#This Row],[INDEX]]&amp;"'!$D$4:$BB$3000"),31,0),0)</f>
        <v>0</v>
      </c>
      <c r="K2227" s="258"/>
    </row>
    <row r="2228" spans="1:11" ht="30" customHeight="1" x14ac:dyDescent="0.2">
      <c r="A2228" s="254"/>
      <c r="B2228" s="554" t="s">
        <v>10</v>
      </c>
      <c r="C2228" s="561" t="s">
        <v>38293</v>
      </c>
      <c r="D2228" s="256" t="str">
        <f>VLOOKUP(Tabela24[[#This Row],[Symbol]],Baza_cen[],3,0)</f>
        <v>Podwalina pod progi HS i HST   UV   wykonana z KLINARYTU</v>
      </c>
      <c r="E2228" s="257"/>
      <c r="F2228" s="257"/>
      <c r="G2228" s="257">
        <f ca="1">IFERROR(VLOOKUP(Tabela24[[#This Row],[Symbol]],INDIRECT("'"&amp;Tabela24[[#This Row],[INDEX]]&amp;"'!$D$5:$BB$3000"),13,0),0)</f>
        <v>0</v>
      </c>
      <c r="H2228" s="257" t="str">
        <f ca="1">IFERROR(VLOOKUP(Tabela24[[#This Row],[Symbol]],INDIRECT("'"&amp;Tabela24[[#This Row],[INDEX]]&amp;"'!$D$4:$BB$3000"),14,0),0)</f>
        <v>szt.</v>
      </c>
      <c r="I2228" s="409">
        <f ca="1">IFERROR(VLOOKUP(Tabela24[[#This Row],[Symbol]],INDIRECT("'"&amp;Tabela24[[#This Row],[INDEX]]&amp;"'!$D$4:$BB$3000"),30,0),0)</f>
        <v>0</v>
      </c>
      <c r="J2228" s="437">
        <f ca="1">IFERROR(VLOOKUP(Tabela24[[#This Row],[Symbol]],INDIRECT("'"&amp;Tabela24[[#This Row],[INDEX]]&amp;"'!$D$4:$BB$3000"),31,0),0)</f>
        <v>0</v>
      </c>
      <c r="K2228" s="258"/>
    </row>
    <row r="2229" spans="1:11" ht="30" customHeight="1" x14ac:dyDescent="0.2">
      <c r="A2229" s="254"/>
      <c r="B2229" s="554" t="s">
        <v>10</v>
      </c>
      <c r="C2229" s="561" t="s">
        <v>37955</v>
      </c>
      <c r="D2229" s="256" t="str">
        <f>VLOOKUP(Tabela24[[#This Row],[Symbol]],Baza_cen[],3,0)</f>
        <v>Podwalina pod progi HS i HST   EPDM   wykonana z KLINARYTU</v>
      </c>
      <c r="E2229" s="257"/>
      <c r="F2229" s="257"/>
      <c r="G2229" s="257">
        <f ca="1">IFERROR(VLOOKUP(Tabela24[[#This Row],[Symbol]],INDIRECT("'"&amp;Tabela24[[#This Row],[INDEX]]&amp;"'!$D$5:$BB$3000"),13,0),0)</f>
        <v>0</v>
      </c>
      <c r="H2229" s="257" t="str">
        <f ca="1">IFERROR(VLOOKUP(Tabela24[[#This Row],[Symbol]],INDIRECT("'"&amp;Tabela24[[#This Row],[INDEX]]&amp;"'!$D$4:$BB$3000"),14,0),0)</f>
        <v>szt.</v>
      </c>
      <c r="I2229" s="409">
        <f ca="1">IFERROR(VLOOKUP(Tabela24[[#This Row],[Symbol]],INDIRECT("'"&amp;Tabela24[[#This Row],[INDEX]]&amp;"'!$D$4:$BB$3000"),30,0),0)</f>
        <v>0</v>
      </c>
      <c r="J2229" s="437">
        <f ca="1">IFERROR(VLOOKUP(Tabela24[[#This Row],[Symbol]],INDIRECT("'"&amp;Tabela24[[#This Row],[INDEX]]&amp;"'!$D$4:$BB$3000"),31,0),0)</f>
        <v>0</v>
      </c>
      <c r="K2229" s="258"/>
    </row>
    <row r="2230" spans="1:11" ht="30" customHeight="1" x14ac:dyDescent="0.2">
      <c r="A2230" s="254"/>
      <c r="B2230" s="554" t="s">
        <v>10</v>
      </c>
      <c r="C2230" s="561" t="s">
        <v>37956</v>
      </c>
      <c r="D2230" s="256" t="str">
        <f>VLOOKUP(Tabela24[[#This Row],[Symbol]],Baza_cen[],3,0)</f>
        <v>Podwalina pod progi HS i HST   EPDM   wykonana z KLINARYTU</v>
      </c>
      <c r="E2230" s="257"/>
      <c r="F2230" s="257"/>
      <c r="G2230" s="257">
        <f ca="1">IFERROR(VLOOKUP(Tabela24[[#This Row],[Symbol]],INDIRECT("'"&amp;Tabela24[[#This Row],[INDEX]]&amp;"'!$D$5:$BB$3000"),13,0),0)</f>
        <v>0</v>
      </c>
      <c r="H2230" s="257" t="str">
        <f ca="1">IFERROR(VLOOKUP(Tabela24[[#This Row],[Symbol]],INDIRECT("'"&amp;Tabela24[[#This Row],[INDEX]]&amp;"'!$D$4:$BB$3000"),14,0),0)</f>
        <v>szt.</v>
      </c>
      <c r="I2230" s="409">
        <f ca="1">IFERROR(VLOOKUP(Tabela24[[#This Row],[Symbol]],INDIRECT("'"&amp;Tabela24[[#This Row],[INDEX]]&amp;"'!$D$4:$BB$3000"),30,0),0)</f>
        <v>0</v>
      </c>
      <c r="J2230" s="437">
        <f ca="1">IFERROR(VLOOKUP(Tabela24[[#This Row],[Symbol]],INDIRECT("'"&amp;Tabela24[[#This Row],[INDEX]]&amp;"'!$D$4:$BB$3000"),31,0),0)</f>
        <v>0</v>
      </c>
      <c r="K2230" s="258"/>
    </row>
    <row r="2231" spans="1:11" ht="30" customHeight="1" x14ac:dyDescent="0.2">
      <c r="A2231" s="254"/>
      <c r="B2231" s="554" t="s">
        <v>10</v>
      </c>
      <c r="C2231" s="561" t="s">
        <v>37957</v>
      </c>
      <c r="D2231" s="256" t="str">
        <f>VLOOKUP(Tabela24[[#This Row],[Symbol]],Baza_cen[],3,0)</f>
        <v>Podwalina pod progi HS i HST   EPDM   wykonana z KLINARYTU</v>
      </c>
      <c r="E2231" s="257"/>
      <c r="F2231" s="257"/>
      <c r="G2231" s="257">
        <f ca="1">IFERROR(VLOOKUP(Tabela24[[#This Row],[Symbol]],INDIRECT("'"&amp;Tabela24[[#This Row],[INDEX]]&amp;"'!$D$5:$BB$3000"),13,0),0)</f>
        <v>0</v>
      </c>
      <c r="H2231" s="257" t="str">
        <f ca="1">IFERROR(VLOOKUP(Tabela24[[#This Row],[Symbol]],INDIRECT("'"&amp;Tabela24[[#This Row],[INDEX]]&amp;"'!$D$4:$BB$3000"),14,0),0)</f>
        <v>szt.</v>
      </c>
      <c r="I2231" s="409">
        <f ca="1">IFERROR(VLOOKUP(Tabela24[[#This Row],[Symbol]],INDIRECT("'"&amp;Tabela24[[#This Row],[INDEX]]&amp;"'!$D$4:$BB$3000"),30,0),0)</f>
        <v>0</v>
      </c>
      <c r="J2231" s="437">
        <f ca="1">IFERROR(VLOOKUP(Tabela24[[#This Row],[Symbol]],INDIRECT("'"&amp;Tabela24[[#This Row],[INDEX]]&amp;"'!$D$4:$BB$3000"),31,0),0)</f>
        <v>0</v>
      </c>
      <c r="K2231" s="258"/>
    </row>
    <row r="2232" spans="1:11" ht="30" customHeight="1" x14ac:dyDescent="0.2">
      <c r="A2232" s="254"/>
      <c r="B2232" s="554" t="s">
        <v>10</v>
      </c>
      <c r="C2232" s="561" t="s">
        <v>37958</v>
      </c>
      <c r="D2232" s="256" t="str">
        <f>VLOOKUP(Tabela24[[#This Row],[Symbol]],Baza_cen[],3,0)</f>
        <v>Podwalina pod progi HS i HST   EPDM   wykonana z KLINARYTU</v>
      </c>
      <c r="E2232" s="257"/>
      <c r="F2232" s="257"/>
      <c r="G2232" s="257">
        <f ca="1">IFERROR(VLOOKUP(Tabela24[[#This Row],[Symbol]],INDIRECT("'"&amp;Tabela24[[#This Row],[INDEX]]&amp;"'!$D$5:$BB$3000"),13,0),0)</f>
        <v>0</v>
      </c>
      <c r="H2232" s="257" t="str">
        <f ca="1">IFERROR(VLOOKUP(Tabela24[[#This Row],[Symbol]],INDIRECT("'"&amp;Tabela24[[#This Row],[INDEX]]&amp;"'!$D$4:$BB$3000"),14,0),0)</f>
        <v>szt.</v>
      </c>
      <c r="I2232" s="409">
        <f ca="1">IFERROR(VLOOKUP(Tabela24[[#This Row],[Symbol]],INDIRECT("'"&amp;Tabela24[[#This Row],[INDEX]]&amp;"'!$D$4:$BB$3000"),30,0),0)</f>
        <v>0</v>
      </c>
      <c r="J2232" s="437">
        <f ca="1">IFERROR(VLOOKUP(Tabela24[[#This Row],[Symbol]],INDIRECT("'"&amp;Tabela24[[#This Row],[INDEX]]&amp;"'!$D$4:$BB$3000"),31,0),0)</f>
        <v>0</v>
      </c>
      <c r="K2232" s="258"/>
    </row>
    <row r="2233" spans="1:11" ht="30" customHeight="1" x14ac:dyDescent="0.2">
      <c r="A2233" s="254"/>
      <c r="B2233" s="554" t="s">
        <v>10</v>
      </c>
      <c r="C2233" s="561" t="s">
        <v>37959</v>
      </c>
      <c r="D2233" s="256" t="str">
        <f>VLOOKUP(Tabela24[[#This Row],[Symbol]],Baza_cen[],3,0)</f>
        <v>Podwalina pod progi HS i HST   EPDM   wykonana z KLINARYTU</v>
      </c>
      <c r="E2233" s="257"/>
      <c r="F2233" s="257"/>
      <c r="G2233" s="257">
        <f ca="1">IFERROR(VLOOKUP(Tabela24[[#This Row],[Symbol]],INDIRECT("'"&amp;Tabela24[[#This Row],[INDEX]]&amp;"'!$D$5:$BB$3000"),13,0),0)</f>
        <v>0</v>
      </c>
      <c r="H2233" s="257" t="str">
        <f ca="1">IFERROR(VLOOKUP(Tabela24[[#This Row],[Symbol]],INDIRECT("'"&amp;Tabela24[[#This Row],[INDEX]]&amp;"'!$D$4:$BB$3000"),14,0),0)</f>
        <v>szt.</v>
      </c>
      <c r="I2233" s="409">
        <f ca="1">IFERROR(VLOOKUP(Tabela24[[#This Row],[Symbol]],INDIRECT("'"&amp;Tabela24[[#This Row],[INDEX]]&amp;"'!$D$4:$BB$3000"),30,0),0)</f>
        <v>0</v>
      </c>
      <c r="J2233" s="437">
        <f ca="1">IFERROR(VLOOKUP(Tabela24[[#This Row],[Symbol]],INDIRECT("'"&amp;Tabela24[[#This Row],[INDEX]]&amp;"'!$D$4:$BB$3000"),31,0),0)</f>
        <v>0</v>
      </c>
      <c r="K2233" s="258"/>
    </row>
    <row r="2234" spans="1:11" ht="30" customHeight="1" x14ac:dyDescent="0.2">
      <c r="A2234" s="254"/>
      <c r="B2234" s="554" t="s">
        <v>10</v>
      </c>
      <c r="C2234" s="561" t="s">
        <v>37960</v>
      </c>
      <c r="D2234" s="256" t="str">
        <f>VLOOKUP(Tabela24[[#This Row],[Symbol]],Baza_cen[],3,0)</f>
        <v>Podwalina pod progi HS i HST   EPDM   wykonana z KLINARYTU</v>
      </c>
      <c r="E2234" s="257"/>
      <c r="F2234" s="257"/>
      <c r="G2234" s="257">
        <f ca="1">IFERROR(VLOOKUP(Tabela24[[#This Row],[Symbol]],INDIRECT("'"&amp;Tabela24[[#This Row],[INDEX]]&amp;"'!$D$5:$BB$3000"),13,0),0)</f>
        <v>0</v>
      </c>
      <c r="H2234" s="257" t="str">
        <f ca="1">IFERROR(VLOOKUP(Tabela24[[#This Row],[Symbol]],INDIRECT("'"&amp;Tabela24[[#This Row],[INDEX]]&amp;"'!$D$4:$BB$3000"),14,0),0)</f>
        <v>szt.</v>
      </c>
      <c r="I2234" s="409">
        <f ca="1">IFERROR(VLOOKUP(Tabela24[[#This Row],[Symbol]],INDIRECT("'"&amp;Tabela24[[#This Row],[INDEX]]&amp;"'!$D$4:$BB$3000"),30,0),0)</f>
        <v>0</v>
      </c>
      <c r="J2234" s="437">
        <f ca="1">IFERROR(VLOOKUP(Tabela24[[#This Row],[Symbol]],INDIRECT("'"&amp;Tabela24[[#This Row],[INDEX]]&amp;"'!$D$4:$BB$3000"),31,0),0)</f>
        <v>0</v>
      </c>
      <c r="K2234" s="258"/>
    </row>
    <row r="2235" spans="1:11" ht="30" customHeight="1" x14ac:dyDescent="0.2">
      <c r="A2235" s="254"/>
      <c r="B2235" s="554" t="s">
        <v>10</v>
      </c>
      <c r="C2235" s="561" t="s">
        <v>37961</v>
      </c>
      <c r="D2235" s="256" t="str">
        <f>VLOOKUP(Tabela24[[#This Row],[Symbol]],Baza_cen[],3,0)</f>
        <v>Podwalina pod progi HS i HST   EPDM   wykonana z KLINARYTU</v>
      </c>
      <c r="E2235" s="257"/>
      <c r="F2235" s="257"/>
      <c r="G2235" s="257">
        <f ca="1">IFERROR(VLOOKUP(Tabela24[[#This Row],[Symbol]],INDIRECT("'"&amp;Tabela24[[#This Row],[INDEX]]&amp;"'!$D$5:$BB$3000"),13,0),0)</f>
        <v>0</v>
      </c>
      <c r="H2235" s="257" t="str">
        <f ca="1">IFERROR(VLOOKUP(Tabela24[[#This Row],[Symbol]],INDIRECT("'"&amp;Tabela24[[#This Row],[INDEX]]&amp;"'!$D$4:$BB$3000"),14,0),0)</f>
        <v>szt.</v>
      </c>
      <c r="I2235" s="409">
        <f ca="1">IFERROR(VLOOKUP(Tabela24[[#This Row],[Symbol]],INDIRECT("'"&amp;Tabela24[[#This Row],[INDEX]]&amp;"'!$D$4:$BB$3000"),30,0),0)</f>
        <v>0</v>
      </c>
      <c r="J2235" s="437">
        <f ca="1">IFERROR(VLOOKUP(Tabela24[[#This Row],[Symbol]],INDIRECT("'"&amp;Tabela24[[#This Row],[INDEX]]&amp;"'!$D$4:$BB$3000"),31,0),0)</f>
        <v>0</v>
      </c>
      <c r="K2235" s="258"/>
    </row>
    <row r="2236" spans="1:11" ht="30" customHeight="1" x14ac:dyDescent="0.2">
      <c r="A2236" s="254"/>
      <c r="B2236" s="554" t="s">
        <v>10</v>
      </c>
      <c r="C2236" s="561" t="s">
        <v>37962</v>
      </c>
      <c r="D2236" s="256" t="str">
        <f>VLOOKUP(Tabela24[[#This Row],[Symbol]],Baza_cen[],3,0)</f>
        <v>Podwalina pod progi HS i HST   EPDM   wykonana z KLINARYTU</v>
      </c>
      <c r="E2236" s="257"/>
      <c r="F2236" s="257"/>
      <c r="G2236" s="257">
        <f ca="1">IFERROR(VLOOKUP(Tabela24[[#This Row],[Symbol]],INDIRECT("'"&amp;Tabela24[[#This Row],[INDEX]]&amp;"'!$D$5:$BB$3000"),13,0),0)</f>
        <v>0</v>
      </c>
      <c r="H2236" s="257" t="str">
        <f ca="1">IFERROR(VLOOKUP(Tabela24[[#This Row],[Symbol]],INDIRECT("'"&amp;Tabela24[[#This Row],[INDEX]]&amp;"'!$D$4:$BB$3000"),14,0),0)</f>
        <v>szt.</v>
      </c>
      <c r="I2236" s="409">
        <f ca="1">IFERROR(VLOOKUP(Tabela24[[#This Row],[Symbol]],INDIRECT("'"&amp;Tabela24[[#This Row],[INDEX]]&amp;"'!$D$4:$BB$3000"),30,0),0)</f>
        <v>0</v>
      </c>
      <c r="J2236" s="437">
        <f ca="1">IFERROR(VLOOKUP(Tabela24[[#This Row],[Symbol]],INDIRECT("'"&amp;Tabela24[[#This Row],[INDEX]]&amp;"'!$D$4:$BB$3000"),31,0),0)</f>
        <v>0</v>
      </c>
      <c r="K2236" s="258"/>
    </row>
    <row r="2237" spans="1:11" ht="30" customHeight="1" x14ac:dyDescent="0.2">
      <c r="A2237" s="254"/>
      <c r="B2237" s="554" t="s">
        <v>10</v>
      </c>
      <c r="C2237" s="561" t="s">
        <v>37963</v>
      </c>
      <c r="D2237" s="256" t="str">
        <f>VLOOKUP(Tabela24[[#This Row],[Symbol]],Baza_cen[],3,0)</f>
        <v>Podwalina pod progi HS i HST   EPDM   wykonana z KLINARYTU</v>
      </c>
      <c r="E2237" s="257"/>
      <c r="F2237" s="257"/>
      <c r="G2237" s="257">
        <f ca="1">IFERROR(VLOOKUP(Tabela24[[#This Row],[Symbol]],INDIRECT("'"&amp;Tabela24[[#This Row],[INDEX]]&amp;"'!$D$5:$BB$3000"),13,0),0)</f>
        <v>0</v>
      </c>
      <c r="H2237" s="257" t="str">
        <f ca="1">IFERROR(VLOOKUP(Tabela24[[#This Row],[Symbol]],INDIRECT("'"&amp;Tabela24[[#This Row],[INDEX]]&amp;"'!$D$4:$BB$3000"),14,0),0)</f>
        <v>szt.</v>
      </c>
      <c r="I2237" s="409">
        <f ca="1">IFERROR(VLOOKUP(Tabela24[[#This Row],[Symbol]],INDIRECT("'"&amp;Tabela24[[#This Row],[INDEX]]&amp;"'!$D$4:$BB$3000"),30,0),0)</f>
        <v>0</v>
      </c>
      <c r="J2237" s="437">
        <f ca="1">IFERROR(VLOOKUP(Tabela24[[#This Row],[Symbol]],INDIRECT("'"&amp;Tabela24[[#This Row],[INDEX]]&amp;"'!$D$4:$BB$3000"),31,0),0)</f>
        <v>0</v>
      </c>
      <c r="K2237" s="258"/>
    </row>
    <row r="2238" spans="1:11" ht="30" customHeight="1" x14ac:dyDescent="0.2">
      <c r="A2238" s="254"/>
      <c r="B2238" s="554" t="s">
        <v>10</v>
      </c>
      <c r="C2238" s="561" t="s">
        <v>37964</v>
      </c>
      <c r="D2238" s="256" t="str">
        <f>VLOOKUP(Tabela24[[#This Row],[Symbol]],Baza_cen[],3,0)</f>
        <v>Podwalina pod progi HS i HST   EPDM   wykonana z KLINARYTU</v>
      </c>
      <c r="E2238" s="257"/>
      <c r="F2238" s="257"/>
      <c r="G2238" s="257">
        <f ca="1">IFERROR(VLOOKUP(Tabela24[[#This Row],[Symbol]],INDIRECT("'"&amp;Tabela24[[#This Row],[INDEX]]&amp;"'!$D$5:$BB$3000"),13,0),0)</f>
        <v>0</v>
      </c>
      <c r="H2238" s="257" t="str">
        <f ca="1">IFERROR(VLOOKUP(Tabela24[[#This Row],[Symbol]],INDIRECT("'"&amp;Tabela24[[#This Row],[INDEX]]&amp;"'!$D$4:$BB$3000"),14,0),0)</f>
        <v>szt.</v>
      </c>
      <c r="I2238" s="409">
        <f ca="1">IFERROR(VLOOKUP(Tabela24[[#This Row],[Symbol]],INDIRECT("'"&amp;Tabela24[[#This Row],[INDEX]]&amp;"'!$D$4:$BB$3000"),30,0),0)</f>
        <v>0</v>
      </c>
      <c r="J2238" s="437">
        <f ca="1">IFERROR(VLOOKUP(Tabela24[[#This Row],[Symbol]],INDIRECT("'"&amp;Tabela24[[#This Row],[INDEX]]&amp;"'!$D$4:$BB$3000"),31,0),0)</f>
        <v>0</v>
      </c>
      <c r="K2238" s="258"/>
    </row>
    <row r="2239" spans="1:11" ht="30" customHeight="1" x14ac:dyDescent="0.2">
      <c r="A2239" s="254"/>
      <c r="B2239" s="554" t="s">
        <v>10</v>
      </c>
      <c r="C2239" s="561" t="s">
        <v>37965</v>
      </c>
      <c r="D2239" s="256" t="str">
        <f>VLOOKUP(Tabela24[[#This Row],[Symbol]],Baza_cen[],3,0)</f>
        <v>Podwalina pod progi HS i HST   EPDM   wykonana z KLINARYTU</v>
      </c>
      <c r="E2239" s="257"/>
      <c r="F2239" s="257"/>
      <c r="G2239" s="257">
        <f ca="1">IFERROR(VLOOKUP(Tabela24[[#This Row],[Symbol]],INDIRECT("'"&amp;Tabela24[[#This Row],[INDEX]]&amp;"'!$D$5:$BB$3000"),13,0),0)</f>
        <v>0</v>
      </c>
      <c r="H2239" s="257" t="str">
        <f ca="1">IFERROR(VLOOKUP(Tabela24[[#This Row],[Symbol]],INDIRECT("'"&amp;Tabela24[[#This Row],[INDEX]]&amp;"'!$D$4:$BB$3000"),14,0),0)</f>
        <v>szt.</v>
      </c>
      <c r="I2239" s="409">
        <f ca="1">IFERROR(VLOOKUP(Tabela24[[#This Row],[Symbol]],INDIRECT("'"&amp;Tabela24[[#This Row],[INDEX]]&amp;"'!$D$4:$BB$3000"),30,0),0)</f>
        <v>0</v>
      </c>
      <c r="J2239" s="437">
        <f ca="1">IFERROR(VLOOKUP(Tabela24[[#This Row],[Symbol]],INDIRECT("'"&amp;Tabela24[[#This Row],[INDEX]]&amp;"'!$D$4:$BB$3000"),31,0),0)</f>
        <v>0</v>
      </c>
      <c r="K2239" s="258"/>
    </row>
    <row r="2240" spans="1:11" ht="30" customHeight="1" x14ac:dyDescent="0.2">
      <c r="A2240" s="254"/>
      <c r="B2240" s="554" t="s">
        <v>10</v>
      </c>
      <c r="C2240" s="561" t="s">
        <v>37966</v>
      </c>
      <c r="D2240" s="256" t="str">
        <f>VLOOKUP(Tabela24[[#This Row],[Symbol]],Baza_cen[],3,0)</f>
        <v>Podwalina pod progi HS i HST   EPDM   wykonana z KLINARYTU</v>
      </c>
      <c r="E2240" s="257"/>
      <c r="F2240" s="257"/>
      <c r="G2240" s="257">
        <f ca="1">IFERROR(VLOOKUP(Tabela24[[#This Row],[Symbol]],INDIRECT("'"&amp;Tabela24[[#This Row],[INDEX]]&amp;"'!$D$5:$BB$3000"),13,0),0)</f>
        <v>0</v>
      </c>
      <c r="H2240" s="257" t="str">
        <f ca="1">IFERROR(VLOOKUP(Tabela24[[#This Row],[Symbol]],INDIRECT("'"&amp;Tabela24[[#This Row],[INDEX]]&amp;"'!$D$4:$BB$3000"),14,0),0)</f>
        <v>szt.</v>
      </c>
      <c r="I2240" s="409">
        <f ca="1">IFERROR(VLOOKUP(Tabela24[[#This Row],[Symbol]],INDIRECT("'"&amp;Tabela24[[#This Row],[INDEX]]&amp;"'!$D$4:$BB$3000"),30,0),0)</f>
        <v>0</v>
      </c>
      <c r="J2240" s="437">
        <f ca="1">IFERROR(VLOOKUP(Tabela24[[#This Row],[Symbol]],INDIRECT("'"&amp;Tabela24[[#This Row],[INDEX]]&amp;"'!$D$4:$BB$3000"),31,0),0)</f>
        <v>0</v>
      </c>
      <c r="K2240" s="258"/>
    </row>
    <row r="2241" spans="1:11" ht="30" customHeight="1" x14ac:dyDescent="0.2">
      <c r="A2241" s="254"/>
      <c r="B2241" s="554" t="s">
        <v>10</v>
      </c>
      <c r="C2241" s="561" t="s">
        <v>37967</v>
      </c>
      <c r="D2241" s="256" t="str">
        <f>VLOOKUP(Tabela24[[#This Row],[Symbol]],Baza_cen[],3,0)</f>
        <v>Podwalina pod progi HS i HST   EPDM   wykonana z KLINARYTU</v>
      </c>
      <c r="E2241" s="257"/>
      <c r="F2241" s="257"/>
      <c r="G2241" s="257">
        <f ca="1">IFERROR(VLOOKUP(Tabela24[[#This Row],[Symbol]],INDIRECT("'"&amp;Tabela24[[#This Row],[INDEX]]&amp;"'!$D$5:$BB$3000"),13,0),0)</f>
        <v>0</v>
      </c>
      <c r="H2241" s="257" t="str">
        <f ca="1">IFERROR(VLOOKUP(Tabela24[[#This Row],[Symbol]],INDIRECT("'"&amp;Tabela24[[#This Row],[INDEX]]&amp;"'!$D$4:$BB$3000"),14,0),0)</f>
        <v>szt.</v>
      </c>
      <c r="I2241" s="409">
        <f ca="1">IFERROR(VLOOKUP(Tabela24[[#This Row],[Symbol]],INDIRECT("'"&amp;Tabela24[[#This Row],[INDEX]]&amp;"'!$D$4:$BB$3000"),30,0),0)</f>
        <v>0</v>
      </c>
      <c r="J2241" s="437">
        <f ca="1">IFERROR(VLOOKUP(Tabela24[[#This Row],[Symbol]],INDIRECT("'"&amp;Tabela24[[#This Row],[INDEX]]&amp;"'!$D$4:$BB$3000"),31,0),0)</f>
        <v>0</v>
      </c>
      <c r="K2241" s="258"/>
    </row>
    <row r="2242" spans="1:11" ht="30" customHeight="1" x14ac:dyDescent="0.2">
      <c r="A2242" s="254"/>
      <c r="B2242" s="554" t="s">
        <v>10</v>
      </c>
      <c r="C2242" s="561" t="s">
        <v>37968</v>
      </c>
      <c r="D2242" s="256" t="str">
        <f>VLOOKUP(Tabela24[[#This Row],[Symbol]],Baza_cen[],3,0)</f>
        <v>Podwalina pod progi HS i HST   EPDM   wykonana z KLINARYTU</v>
      </c>
      <c r="E2242" s="257"/>
      <c r="F2242" s="257"/>
      <c r="G2242" s="257">
        <f ca="1">IFERROR(VLOOKUP(Tabela24[[#This Row],[Symbol]],INDIRECT("'"&amp;Tabela24[[#This Row],[INDEX]]&amp;"'!$D$5:$BB$3000"),13,0),0)</f>
        <v>0</v>
      </c>
      <c r="H2242" s="257" t="str">
        <f ca="1">IFERROR(VLOOKUP(Tabela24[[#This Row],[Symbol]],INDIRECT("'"&amp;Tabela24[[#This Row],[INDEX]]&amp;"'!$D$4:$BB$3000"),14,0),0)</f>
        <v>szt.</v>
      </c>
      <c r="I2242" s="409">
        <f ca="1">IFERROR(VLOOKUP(Tabela24[[#This Row],[Symbol]],INDIRECT("'"&amp;Tabela24[[#This Row],[INDEX]]&amp;"'!$D$4:$BB$3000"),30,0),0)</f>
        <v>0</v>
      </c>
      <c r="J2242" s="437">
        <f ca="1">IFERROR(VLOOKUP(Tabela24[[#This Row],[Symbol]],INDIRECT("'"&amp;Tabela24[[#This Row],[INDEX]]&amp;"'!$D$4:$BB$3000"),31,0),0)</f>
        <v>0</v>
      </c>
      <c r="K2242" s="258"/>
    </row>
    <row r="2243" spans="1:11" ht="30" customHeight="1" x14ac:dyDescent="0.2">
      <c r="A2243" s="254"/>
      <c r="B2243" s="554" t="s">
        <v>10</v>
      </c>
      <c r="C2243" s="561" t="s">
        <v>37969</v>
      </c>
      <c r="D2243" s="256" t="str">
        <f>VLOOKUP(Tabela24[[#This Row],[Symbol]],Baza_cen[],3,0)</f>
        <v>Podwalina pod progi HS i HST   EPDM   wykonana z KLINARYTU</v>
      </c>
      <c r="E2243" s="257"/>
      <c r="F2243" s="257"/>
      <c r="G2243" s="257">
        <f ca="1">IFERROR(VLOOKUP(Tabela24[[#This Row],[Symbol]],INDIRECT("'"&amp;Tabela24[[#This Row],[INDEX]]&amp;"'!$D$5:$BB$3000"),13,0),0)</f>
        <v>0</v>
      </c>
      <c r="H2243" s="257" t="str">
        <f ca="1">IFERROR(VLOOKUP(Tabela24[[#This Row],[Symbol]],INDIRECT("'"&amp;Tabela24[[#This Row],[INDEX]]&amp;"'!$D$4:$BB$3000"),14,0),0)</f>
        <v>szt.</v>
      </c>
      <c r="I2243" s="409">
        <f ca="1">IFERROR(VLOOKUP(Tabela24[[#This Row],[Symbol]],INDIRECT("'"&amp;Tabela24[[#This Row],[INDEX]]&amp;"'!$D$4:$BB$3000"),30,0),0)</f>
        <v>0</v>
      </c>
      <c r="J2243" s="437">
        <f ca="1">IFERROR(VLOOKUP(Tabela24[[#This Row],[Symbol]],INDIRECT("'"&amp;Tabela24[[#This Row],[INDEX]]&amp;"'!$D$4:$BB$3000"),31,0),0)</f>
        <v>0</v>
      </c>
      <c r="K2243" s="258"/>
    </row>
    <row r="2244" spans="1:11" ht="30" customHeight="1" x14ac:dyDescent="0.2">
      <c r="A2244" s="254"/>
      <c r="B2244" s="554" t="s">
        <v>10</v>
      </c>
      <c r="C2244" s="561" t="s">
        <v>37970</v>
      </c>
      <c r="D2244" s="256" t="str">
        <f>VLOOKUP(Tabela24[[#This Row],[Symbol]],Baza_cen[],3,0)</f>
        <v>Podwalina pod progi HS i HST   EPDM   wykonana z KLINARYTU</v>
      </c>
      <c r="E2244" s="257"/>
      <c r="F2244" s="257"/>
      <c r="G2244" s="257">
        <f ca="1">IFERROR(VLOOKUP(Tabela24[[#This Row],[Symbol]],INDIRECT("'"&amp;Tabela24[[#This Row],[INDEX]]&amp;"'!$D$5:$BB$3000"),13,0),0)</f>
        <v>0</v>
      </c>
      <c r="H2244" s="257" t="str">
        <f ca="1">IFERROR(VLOOKUP(Tabela24[[#This Row],[Symbol]],INDIRECT("'"&amp;Tabela24[[#This Row],[INDEX]]&amp;"'!$D$4:$BB$3000"),14,0),0)</f>
        <v>szt.</v>
      </c>
      <c r="I2244" s="409">
        <f ca="1">IFERROR(VLOOKUP(Tabela24[[#This Row],[Symbol]],INDIRECT("'"&amp;Tabela24[[#This Row],[INDEX]]&amp;"'!$D$4:$BB$3000"),30,0),0)</f>
        <v>0</v>
      </c>
      <c r="J2244" s="437">
        <f ca="1">IFERROR(VLOOKUP(Tabela24[[#This Row],[Symbol]],INDIRECT("'"&amp;Tabela24[[#This Row],[INDEX]]&amp;"'!$D$4:$BB$3000"),31,0),0)</f>
        <v>0</v>
      </c>
      <c r="K2244" s="258"/>
    </row>
    <row r="2245" spans="1:11" ht="30" customHeight="1" x14ac:dyDescent="0.2">
      <c r="A2245" s="254"/>
      <c r="B2245" s="554" t="s">
        <v>10</v>
      </c>
      <c r="C2245" s="561" t="s">
        <v>37971</v>
      </c>
      <c r="D2245" s="256" t="str">
        <f>VLOOKUP(Tabela24[[#This Row],[Symbol]],Baza_cen[],3,0)</f>
        <v>Podwalina pod progi HS i HST   EPDM   wykonana z KLINARYTU</v>
      </c>
      <c r="E2245" s="257"/>
      <c r="F2245" s="257"/>
      <c r="G2245" s="257">
        <f ca="1">IFERROR(VLOOKUP(Tabela24[[#This Row],[Symbol]],INDIRECT("'"&amp;Tabela24[[#This Row],[INDEX]]&amp;"'!$D$5:$BB$3000"),13,0),0)</f>
        <v>0</v>
      </c>
      <c r="H2245" s="257" t="str">
        <f ca="1">IFERROR(VLOOKUP(Tabela24[[#This Row],[Symbol]],INDIRECT("'"&amp;Tabela24[[#This Row],[INDEX]]&amp;"'!$D$4:$BB$3000"),14,0),0)</f>
        <v>szt.</v>
      </c>
      <c r="I2245" s="409">
        <f ca="1">IFERROR(VLOOKUP(Tabela24[[#This Row],[Symbol]],INDIRECT("'"&amp;Tabela24[[#This Row],[INDEX]]&amp;"'!$D$4:$BB$3000"),30,0),0)</f>
        <v>0</v>
      </c>
      <c r="J2245" s="437">
        <f ca="1">IFERROR(VLOOKUP(Tabela24[[#This Row],[Symbol]],INDIRECT("'"&amp;Tabela24[[#This Row],[INDEX]]&amp;"'!$D$4:$BB$3000"),31,0),0)</f>
        <v>0</v>
      </c>
      <c r="K2245" s="258"/>
    </row>
    <row r="2246" spans="1:11" ht="30" customHeight="1" x14ac:dyDescent="0.2">
      <c r="A2246" s="254"/>
      <c r="B2246" s="554" t="s">
        <v>10</v>
      </c>
      <c r="C2246" s="561" t="s">
        <v>37972</v>
      </c>
      <c r="D2246" s="256" t="str">
        <f>VLOOKUP(Tabela24[[#This Row],[Symbol]],Baza_cen[],3,0)</f>
        <v>Podwalina pod progi HS i HST   EPDM   wykonana z KLINARYTU</v>
      </c>
      <c r="E2246" s="257"/>
      <c r="F2246" s="257"/>
      <c r="G2246" s="257">
        <f ca="1">IFERROR(VLOOKUP(Tabela24[[#This Row],[Symbol]],INDIRECT("'"&amp;Tabela24[[#This Row],[INDEX]]&amp;"'!$D$5:$BB$3000"),13,0),0)</f>
        <v>0</v>
      </c>
      <c r="H2246" s="257" t="str">
        <f ca="1">IFERROR(VLOOKUP(Tabela24[[#This Row],[Symbol]],INDIRECT("'"&amp;Tabela24[[#This Row],[INDEX]]&amp;"'!$D$4:$BB$3000"),14,0),0)</f>
        <v>szt.</v>
      </c>
      <c r="I2246" s="409">
        <f ca="1">IFERROR(VLOOKUP(Tabela24[[#This Row],[Symbol]],INDIRECT("'"&amp;Tabela24[[#This Row],[INDEX]]&amp;"'!$D$4:$BB$3000"),30,0),0)</f>
        <v>0</v>
      </c>
      <c r="J2246" s="437">
        <f ca="1">IFERROR(VLOOKUP(Tabela24[[#This Row],[Symbol]],INDIRECT("'"&amp;Tabela24[[#This Row],[INDEX]]&amp;"'!$D$4:$BB$3000"),31,0),0)</f>
        <v>0</v>
      </c>
      <c r="K2246" s="258"/>
    </row>
    <row r="2247" spans="1:11" ht="30" customHeight="1" x14ac:dyDescent="0.2">
      <c r="A2247" s="254"/>
      <c r="B2247" s="554" t="s">
        <v>10</v>
      </c>
      <c r="C2247" s="561" t="s">
        <v>37973</v>
      </c>
      <c r="D2247" s="256" t="str">
        <f>VLOOKUP(Tabela24[[#This Row],[Symbol]],Baza_cen[],3,0)</f>
        <v>Podwalina pod progi HS i HST   EPDM   wykonana z KLINARYTU</v>
      </c>
      <c r="E2247" s="257"/>
      <c r="F2247" s="257"/>
      <c r="G2247" s="257">
        <f ca="1">IFERROR(VLOOKUP(Tabela24[[#This Row],[Symbol]],INDIRECT("'"&amp;Tabela24[[#This Row],[INDEX]]&amp;"'!$D$5:$BB$3000"),13,0),0)</f>
        <v>0</v>
      </c>
      <c r="H2247" s="257" t="str">
        <f ca="1">IFERROR(VLOOKUP(Tabela24[[#This Row],[Symbol]],INDIRECT("'"&amp;Tabela24[[#This Row],[INDEX]]&amp;"'!$D$4:$BB$3000"),14,0),0)</f>
        <v>szt.</v>
      </c>
      <c r="I2247" s="409">
        <f ca="1">IFERROR(VLOOKUP(Tabela24[[#This Row],[Symbol]],INDIRECT("'"&amp;Tabela24[[#This Row],[INDEX]]&amp;"'!$D$4:$BB$3000"),30,0),0)</f>
        <v>0</v>
      </c>
      <c r="J2247" s="437">
        <f ca="1">IFERROR(VLOOKUP(Tabela24[[#This Row],[Symbol]],INDIRECT("'"&amp;Tabela24[[#This Row],[INDEX]]&amp;"'!$D$4:$BB$3000"),31,0),0)</f>
        <v>0</v>
      </c>
      <c r="K2247" s="258"/>
    </row>
    <row r="2248" spans="1:11" ht="30" customHeight="1" x14ac:dyDescent="0.2">
      <c r="A2248" s="254"/>
      <c r="B2248" s="554" t="s">
        <v>10</v>
      </c>
      <c r="C2248" s="561" t="s">
        <v>37974</v>
      </c>
      <c r="D2248" s="256" t="str">
        <f>VLOOKUP(Tabela24[[#This Row],[Symbol]],Baza_cen[],3,0)</f>
        <v>Podwalina pod progi HS i HST   EPDM   wykonana z KLINARYTU</v>
      </c>
      <c r="E2248" s="257"/>
      <c r="F2248" s="257"/>
      <c r="G2248" s="257">
        <f ca="1">IFERROR(VLOOKUP(Tabela24[[#This Row],[Symbol]],INDIRECT("'"&amp;Tabela24[[#This Row],[INDEX]]&amp;"'!$D$5:$BB$3000"),13,0),0)</f>
        <v>0</v>
      </c>
      <c r="H2248" s="257" t="str">
        <f ca="1">IFERROR(VLOOKUP(Tabela24[[#This Row],[Symbol]],INDIRECT("'"&amp;Tabela24[[#This Row],[INDEX]]&amp;"'!$D$4:$BB$3000"),14,0),0)</f>
        <v>szt.</v>
      </c>
      <c r="I2248" s="409">
        <f ca="1">IFERROR(VLOOKUP(Tabela24[[#This Row],[Symbol]],INDIRECT("'"&amp;Tabela24[[#This Row],[INDEX]]&amp;"'!$D$4:$BB$3000"),30,0),0)</f>
        <v>0</v>
      </c>
      <c r="J2248" s="437">
        <f ca="1">IFERROR(VLOOKUP(Tabela24[[#This Row],[Symbol]],INDIRECT("'"&amp;Tabela24[[#This Row],[INDEX]]&amp;"'!$D$4:$BB$3000"),31,0),0)</f>
        <v>0</v>
      </c>
      <c r="K2248" s="258"/>
    </row>
    <row r="2249" spans="1:11" ht="30" customHeight="1" x14ac:dyDescent="0.2">
      <c r="A2249" s="254"/>
      <c r="B2249" s="554" t="s">
        <v>10</v>
      </c>
      <c r="C2249" s="561" t="s">
        <v>37975</v>
      </c>
      <c r="D2249" s="256" t="str">
        <f>VLOOKUP(Tabela24[[#This Row],[Symbol]],Baza_cen[],3,0)</f>
        <v>Podwalina pod progi HS i HST   EPDM   wykonana z KLINARYTU</v>
      </c>
      <c r="E2249" s="257"/>
      <c r="F2249" s="257"/>
      <c r="G2249" s="257">
        <f ca="1">IFERROR(VLOOKUP(Tabela24[[#This Row],[Symbol]],INDIRECT("'"&amp;Tabela24[[#This Row],[INDEX]]&amp;"'!$D$5:$BB$3000"),13,0),0)</f>
        <v>0</v>
      </c>
      <c r="H2249" s="257" t="str">
        <f ca="1">IFERROR(VLOOKUP(Tabela24[[#This Row],[Symbol]],INDIRECT("'"&amp;Tabela24[[#This Row],[INDEX]]&amp;"'!$D$4:$BB$3000"),14,0),0)</f>
        <v>szt.</v>
      </c>
      <c r="I2249" s="409">
        <f ca="1">IFERROR(VLOOKUP(Tabela24[[#This Row],[Symbol]],INDIRECT("'"&amp;Tabela24[[#This Row],[INDEX]]&amp;"'!$D$4:$BB$3000"),30,0),0)</f>
        <v>0</v>
      </c>
      <c r="J2249" s="437">
        <f ca="1">IFERROR(VLOOKUP(Tabela24[[#This Row],[Symbol]],INDIRECT("'"&amp;Tabela24[[#This Row],[INDEX]]&amp;"'!$D$4:$BB$3000"),31,0),0)</f>
        <v>0</v>
      </c>
      <c r="K2249" s="258"/>
    </row>
    <row r="2250" spans="1:11" ht="30" customHeight="1" x14ac:dyDescent="0.2">
      <c r="A2250" s="254"/>
      <c r="B2250" s="554" t="s">
        <v>10</v>
      </c>
      <c r="C2250" s="561" t="s">
        <v>37976</v>
      </c>
      <c r="D2250" s="256" t="str">
        <f>VLOOKUP(Tabela24[[#This Row],[Symbol]],Baza_cen[],3,0)</f>
        <v>Podwalina pod progi HS i HST   EPDM   wykonana z KLINARYTU</v>
      </c>
      <c r="E2250" s="257"/>
      <c r="F2250" s="257"/>
      <c r="G2250" s="257">
        <f ca="1">IFERROR(VLOOKUP(Tabela24[[#This Row],[Symbol]],INDIRECT("'"&amp;Tabela24[[#This Row],[INDEX]]&amp;"'!$D$5:$BB$3000"),13,0),0)</f>
        <v>0</v>
      </c>
      <c r="H2250" s="257" t="str">
        <f ca="1">IFERROR(VLOOKUP(Tabela24[[#This Row],[Symbol]],INDIRECT("'"&amp;Tabela24[[#This Row],[INDEX]]&amp;"'!$D$4:$BB$3000"),14,0),0)</f>
        <v>szt.</v>
      </c>
      <c r="I2250" s="409">
        <f ca="1">IFERROR(VLOOKUP(Tabela24[[#This Row],[Symbol]],INDIRECT("'"&amp;Tabela24[[#This Row],[INDEX]]&amp;"'!$D$4:$BB$3000"),30,0),0)</f>
        <v>0</v>
      </c>
      <c r="J2250" s="437">
        <f ca="1">IFERROR(VLOOKUP(Tabela24[[#This Row],[Symbol]],INDIRECT("'"&amp;Tabela24[[#This Row],[INDEX]]&amp;"'!$D$4:$BB$3000"),31,0),0)</f>
        <v>0</v>
      </c>
      <c r="K2250" s="258"/>
    </row>
    <row r="2251" spans="1:11" ht="30" customHeight="1" x14ac:dyDescent="0.2">
      <c r="A2251" s="254"/>
      <c r="B2251" s="554" t="s">
        <v>10</v>
      </c>
      <c r="C2251" s="561" t="s">
        <v>37977</v>
      </c>
      <c r="D2251" s="256" t="str">
        <f>VLOOKUP(Tabela24[[#This Row],[Symbol]],Baza_cen[],3,0)</f>
        <v>Podwalina pod progi HS i HST   EPDM   wykonana z KLINARYTU</v>
      </c>
      <c r="E2251" s="257"/>
      <c r="F2251" s="257"/>
      <c r="G2251" s="257">
        <f ca="1">IFERROR(VLOOKUP(Tabela24[[#This Row],[Symbol]],INDIRECT("'"&amp;Tabela24[[#This Row],[INDEX]]&amp;"'!$D$5:$BB$3000"),13,0),0)</f>
        <v>0</v>
      </c>
      <c r="H2251" s="257" t="str">
        <f ca="1">IFERROR(VLOOKUP(Tabela24[[#This Row],[Symbol]],INDIRECT("'"&amp;Tabela24[[#This Row],[INDEX]]&amp;"'!$D$4:$BB$3000"),14,0),0)</f>
        <v>szt.</v>
      </c>
      <c r="I2251" s="409">
        <f ca="1">IFERROR(VLOOKUP(Tabela24[[#This Row],[Symbol]],INDIRECT("'"&amp;Tabela24[[#This Row],[INDEX]]&amp;"'!$D$4:$BB$3000"),30,0),0)</f>
        <v>0</v>
      </c>
      <c r="J2251" s="437">
        <f ca="1">IFERROR(VLOOKUP(Tabela24[[#This Row],[Symbol]],INDIRECT("'"&amp;Tabela24[[#This Row],[INDEX]]&amp;"'!$D$4:$BB$3000"),31,0),0)</f>
        <v>0</v>
      </c>
      <c r="K2251" s="258"/>
    </row>
    <row r="2252" spans="1:11" ht="30" customHeight="1" x14ac:dyDescent="0.2">
      <c r="A2252" s="254"/>
      <c r="B2252" s="554" t="s">
        <v>10</v>
      </c>
      <c r="C2252" s="561" t="s">
        <v>37978</v>
      </c>
      <c r="D2252" s="256" t="str">
        <f>VLOOKUP(Tabela24[[#This Row],[Symbol]],Baza_cen[],3,0)</f>
        <v>Podwalina pod progi HS i HST   EPDM   wykonana z KLINARYTU</v>
      </c>
      <c r="E2252" s="257"/>
      <c r="F2252" s="257"/>
      <c r="G2252" s="257">
        <f ca="1">IFERROR(VLOOKUP(Tabela24[[#This Row],[Symbol]],INDIRECT("'"&amp;Tabela24[[#This Row],[INDEX]]&amp;"'!$D$5:$BB$3000"),13,0),0)</f>
        <v>0</v>
      </c>
      <c r="H2252" s="257" t="str">
        <f ca="1">IFERROR(VLOOKUP(Tabela24[[#This Row],[Symbol]],INDIRECT("'"&amp;Tabela24[[#This Row],[INDEX]]&amp;"'!$D$4:$BB$3000"),14,0),0)</f>
        <v>szt.</v>
      </c>
      <c r="I2252" s="409">
        <f ca="1">IFERROR(VLOOKUP(Tabela24[[#This Row],[Symbol]],INDIRECT("'"&amp;Tabela24[[#This Row],[INDEX]]&amp;"'!$D$4:$BB$3000"),30,0),0)</f>
        <v>0</v>
      </c>
      <c r="J2252" s="437">
        <f ca="1">IFERROR(VLOOKUP(Tabela24[[#This Row],[Symbol]],INDIRECT("'"&amp;Tabela24[[#This Row],[INDEX]]&amp;"'!$D$4:$BB$3000"),31,0),0)</f>
        <v>0</v>
      </c>
      <c r="K2252" s="258"/>
    </row>
    <row r="2253" spans="1:11" ht="30" customHeight="1" x14ac:dyDescent="0.2">
      <c r="A2253" s="254"/>
      <c r="B2253" s="554" t="s">
        <v>10</v>
      </c>
      <c r="C2253" s="561" t="s">
        <v>37979</v>
      </c>
      <c r="D2253" s="256" t="str">
        <f>VLOOKUP(Tabela24[[#This Row],[Symbol]],Baza_cen[],3,0)</f>
        <v>Podwalina pod progi HS i HST   EPDM   wykonana z KLINARYTU</v>
      </c>
      <c r="E2253" s="257"/>
      <c r="F2253" s="257"/>
      <c r="G2253" s="257">
        <f ca="1">IFERROR(VLOOKUP(Tabela24[[#This Row],[Symbol]],INDIRECT("'"&amp;Tabela24[[#This Row],[INDEX]]&amp;"'!$D$5:$BB$3000"),13,0),0)</f>
        <v>0</v>
      </c>
      <c r="H2253" s="257" t="str">
        <f ca="1">IFERROR(VLOOKUP(Tabela24[[#This Row],[Symbol]],INDIRECT("'"&amp;Tabela24[[#This Row],[INDEX]]&amp;"'!$D$4:$BB$3000"),14,0),0)</f>
        <v>szt.</v>
      </c>
      <c r="I2253" s="409">
        <f ca="1">IFERROR(VLOOKUP(Tabela24[[#This Row],[Symbol]],INDIRECT("'"&amp;Tabela24[[#This Row],[INDEX]]&amp;"'!$D$4:$BB$3000"),30,0),0)</f>
        <v>0</v>
      </c>
      <c r="J2253" s="437">
        <f ca="1">IFERROR(VLOOKUP(Tabela24[[#This Row],[Symbol]],INDIRECT("'"&amp;Tabela24[[#This Row],[INDEX]]&amp;"'!$D$4:$BB$3000"),31,0),0)</f>
        <v>0</v>
      </c>
      <c r="K2253" s="258"/>
    </row>
    <row r="2254" spans="1:11" ht="30" customHeight="1" x14ac:dyDescent="0.2">
      <c r="A2254" s="254"/>
      <c r="B2254" s="554" t="s">
        <v>10</v>
      </c>
      <c r="C2254" s="561" t="s">
        <v>37980</v>
      </c>
      <c r="D2254" s="256" t="str">
        <f>VLOOKUP(Tabela24[[#This Row],[Symbol]],Baza_cen[],3,0)</f>
        <v>Podwalina pod progi HS i HST   EPDM   wykonana z KLINARYTU</v>
      </c>
      <c r="E2254" s="257"/>
      <c r="F2254" s="257"/>
      <c r="G2254" s="257">
        <f ca="1">IFERROR(VLOOKUP(Tabela24[[#This Row],[Symbol]],INDIRECT("'"&amp;Tabela24[[#This Row],[INDEX]]&amp;"'!$D$5:$BB$3000"),13,0),0)</f>
        <v>0</v>
      </c>
      <c r="H2254" s="257" t="str">
        <f ca="1">IFERROR(VLOOKUP(Tabela24[[#This Row],[Symbol]],INDIRECT("'"&amp;Tabela24[[#This Row],[INDEX]]&amp;"'!$D$4:$BB$3000"),14,0),0)</f>
        <v>szt.</v>
      </c>
      <c r="I2254" s="409">
        <f ca="1">IFERROR(VLOOKUP(Tabela24[[#This Row],[Symbol]],INDIRECT("'"&amp;Tabela24[[#This Row],[INDEX]]&amp;"'!$D$4:$BB$3000"),30,0),0)</f>
        <v>0</v>
      </c>
      <c r="J2254" s="437">
        <f ca="1">IFERROR(VLOOKUP(Tabela24[[#This Row],[Symbol]],INDIRECT("'"&amp;Tabela24[[#This Row],[INDEX]]&amp;"'!$D$4:$BB$3000"),31,0),0)</f>
        <v>0</v>
      </c>
      <c r="K2254" s="258"/>
    </row>
    <row r="2255" spans="1:11" ht="30" customHeight="1" x14ac:dyDescent="0.2">
      <c r="A2255" s="254"/>
      <c r="B2255" s="554" t="s">
        <v>10</v>
      </c>
      <c r="C2255" s="561" t="s">
        <v>37981</v>
      </c>
      <c r="D2255" s="256" t="str">
        <f>VLOOKUP(Tabela24[[#This Row],[Symbol]],Baza_cen[],3,0)</f>
        <v>Podwalina pod progi HS i HST   EPDM   wykonana z KLINARYTU</v>
      </c>
      <c r="E2255" s="257"/>
      <c r="F2255" s="257"/>
      <c r="G2255" s="257">
        <f ca="1">IFERROR(VLOOKUP(Tabela24[[#This Row],[Symbol]],INDIRECT("'"&amp;Tabela24[[#This Row],[INDEX]]&amp;"'!$D$5:$BB$3000"),13,0),0)</f>
        <v>0</v>
      </c>
      <c r="H2255" s="257" t="str">
        <f ca="1">IFERROR(VLOOKUP(Tabela24[[#This Row],[Symbol]],INDIRECT("'"&amp;Tabela24[[#This Row],[INDEX]]&amp;"'!$D$4:$BB$3000"),14,0),0)</f>
        <v>szt.</v>
      </c>
      <c r="I2255" s="409">
        <f ca="1">IFERROR(VLOOKUP(Tabela24[[#This Row],[Symbol]],INDIRECT("'"&amp;Tabela24[[#This Row],[INDEX]]&amp;"'!$D$4:$BB$3000"),30,0),0)</f>
        <v>0</v>
      </c>
      <c r="J2255" s="437">
        <f ca="1">IFERROR(VLOOKUP(Tabela24[[#This Row],[Symbol]],INDIRECT("'"&amp;Tabela24[[#This Row],[INDEX]]&amp;"'!$D$4:$BB$3000"),31,0),0)</f>
        <v>0</v>
      </c>
      <c r="K2255" s="258"/>
    </row>
    <row r="2256" spans="1:11" ht="30" customHeight="1" x14ac:dyDescent="0.2">
      <c r="A2256" s="254"/>
      <c r="B2256" s="554" t="s">
        <v>10</v>
      </c>
      <c r="C2256" s="561" t="s">
        <v>37982</v>
      </c>
      <c r="D2256" s="256" t="str">
        <f>VLOOKUP(Tabela24[[#This Row],[Symbol]],Baza_cen[],3,0)</f>
        <v>Podwalina pod progi HS i HST   EPDM   wykonana z KLINARYTU</v>
      </c>
      <c r="E2256" s="257"/>
      <c r="F2256" s="257"/>
      <c r="G2256" s="257">
        <f ca="1">IFERROR(VLOOKUP(Tabela24[[#This Row],[Symbol]],INDIRECT("'"&amp;Tabela24[[#This Row],[INDEX]]&amp;"'!$D$5:$BB$3000"),13,0),0)</f>
        <v>0</v>
      </c>
      <c r="H2256" s="257" t="str">
        <f ca="1">IFERROR(VLOOKUP(Tabela24[[#This Row],[Symbol]],INDIRECT("'"&amp;Tabela24[[#This Row],[INDEX]]&amp;"'!$D$4:$BB$3000"),14,0),0)</f>
        <v>szt.</v>
      </c>
      <c r="I2256" s="409">
        <f ca="1">IFERROR(VLOOKUP(Tabela24[[#This Row],[Symbol]],INDIRECT("'"&amp;Tabela24[[#This Row],[INDEX]]&amp;"'!$D$4:$BB$3000"),30,0),0)</f>
        <v>0</v>
      </c>
      <c r="J2256" s="437">
        <f ca="1">IFERROR(VLOOKUP(Tabela24[[#This Row],[Symbol]],INDIRECT("'"&amp;Tabela24[[#This Row],[INDEX]]&amp;"'!$D$4:$BB$3000"),31,0),0)</f>
        <v>0</v>
      </c>
      <c r="K2256" s="258"/>
    </row>
    <row r="2257" spans="1:11" ht="30" customHeight="1" x14ac:dyDescent="0.2">
      <c r="A2257" s="254"/>
      <c r="B2257" s="554" t="s">
        <v>10</v>
      </c>
      <c r="C2257" s="561" t="s">
        <v>37985</v>
      </c>
      <c r="D2257" s="256" t="str">
        <f>VLOOKUP(Tabela24[[#This Row],[Symbol]],Baza_cen[],3,0)</f>
        <v>Profil podokienny obustronny  z KLINARYTU</v>
      </c>
      <c r="E2257" s="257"/>
      <c r="F2257" s="257"/>
      <c r="G2257" s="257">
        <f ca="1">IFERROR(VLOOKUP(Tabela24[[#This Row],[Symbol]],INDIRECT("'"&amp;Tabela24[[#This Row],[INDEX]]&amp;"'!$D$5:$BB$3000"),13,0),0)</f>
        <v>0</v>
      </c>
      <c r="H2257" s="257" t="str">
        <f ca="1">IFERROR(VLOOKUP(Tabela24[[#This Row],[Symbol]],INDIRECT("'"&amp;Tabela24[[#This Row],[INDEX]]&amp;"'!$D$4:$BB$3000"),14,0),0)</f>
        <v>szt.</v>
      </c>
      <c r="I2257" s="409">
        <f ca="1">IFERROR(VLOOKUP(Tabela24[[#This Row],[Symbol]],INDIRECT("'"&amp;Tabela24[[#This Row],[INDEX]]&amp;"'!$D$4:$BB$3000"),30,0),0)</f>
        <v>0</v>
      </c>
      <c r="J2257" s="437">
        <f ca="1">IFERROR(VLOOKUP(Tabela24[[#This Row],[Symbol]],INDIRECT("'"&amp;Tabela24[[#This Row],[INDEX]]&amp;"'!$D$4:$BB$3000"),31,0),0)</f>
        <v>0</v>
      </c>
      <c r="K2257" s="258"/>
    </row>
    <row r="2258" spans="1:11" ht="30" customHeight="1" x14ac:dyDescent="0.2">
      <c r="A2258" s="254"/>
      <c r="B2258" s="554" t="s">
        <v>10</v>
      </c>
      <c r="C2258" s="561" t="s">
        <v>37986</v>
      </c>
      <c r="D2258" s="256" t="str">
        <f>VLOOKUP(Tabela24[[#This Row],[Symbol]],Baza_cen[],3,0)</f>
        <v>Profil podokienny obustronny  z KLINARYTU</v>
      </c>
      <c r="E2258" s="257"/>
      <c r="F2258" s="257"/>
      <c r="G2258" s="257">
        <f ca="1">IFERROR(VLOOKUP(Tabela24[[#This Row],[Symbol]],INDIRECT("'"&amp;Tabela24[[#This Row],[INDEX]]&amp;"'!$D$5:$BB$3000"),13,0),0)</f>
        <v>0</v>
      </c>
      <c r="H2258" s="257" t="str">
        <f ca="1">IFERROR(VLOOKUP(Tabela24[[#This Row],[Symbol]],INDIRECT("'"&amp;Tabela24[[#This Row],[INDEX]]&amp;"'!$D$4:$BB$3000"),14,0),0)</f>
        <v>szt.</v>
      </c>
      <c r="I2258" s="409">
        <f ca="1">IFERROR(VLOOKUP(Tabela24[[#This Row],[Symbol]],INDIRECT("'"&amp;Tabela24[[#This Row],[INDEX]]&amp;"'!$D$4:$BB$3000"),30,0),0)</f>
        <v>0</v>
      </c>
      <c r="J2258" s="437">
        <f ca="1">IFERROR(VLOOKUP(Tabela24[[#This Row],[Symbol]],INDIRECT("'"&amp;Tabela24[[#This Row],[INDEX]]&amp;"'!$D$4:$BB$3000"),31,0),0)</f>
        <v>0</v>
      </c>
      <c r="K2258" s="258"/>
    </row>
    <row r="2259" spans="1:11" ht="30" customHeight="1" x14ac:dyDescent="0.2">
      <c r="A2259" s="254"/>
      <c r="B2259" s="554" t="s">
        <v>10</v>
      </c>
      <c r="C2259" s="561" t="s">
        <v>37987</v>
      </c>
      <c r="D2259" s="256" t="str">
        <f>VLOOKUP(Tabela24[[#This Row],[Symbol]],Baza_cen[],3,0)</f>
        <v>Profil podokienny obustronny  z KLINARYTU</v>
      </c>
      <c r="E2259" s="257"/>
      <c r="F2259" s="257"/>
      <c r="G2259" s="257">
        <f ca="1">IFERROR(VLOOKUP(Tabela24[[#This Row],[Symbol]],INDIRECT("'"&amp;Tabela24[[#This Row],[INDEX]]&amp;"'!$D$5:$BB$3000"),13,0),0)</f>
        <v>0</v>
      </c>
      <c r="H2259" s="257" t="str">
        <f ca="1">IFERROR(VLOOKUP(Tabela24[[#This Row],[Symbol]],INDIRECT("'"&amp;Tabela24[[#This Row],[INDEX]]&amp;"'!$D$4:$BB$3000"),14,0),0)</f>
        <v>szt.</v>
      </c>
      <c r="I2259" s="409">
        <f ca="1">IFERROR(VLOOKUP(Tabela24[[#This Row],[Symbol]],INDIRECT("'"&amp;Tabela24[[#This Row],[INDEX]]&amp;"'!$D$4:$BB$3000"),30,0),0)</f>
        <v>0</v>
      </c>
      <c r="J2259" s="437">
        <f ca="1">IFERROR(VLOOKUP(Tabela24[[#This Row],[Symbol]],INDIRECT("'"&amp;Tabela24[[#This Row],[INDEX]]&amp;"'!$D$4:$BB$3000"),31,0),0)</f>
        <v>0</v>
      </c>
      <c r="K2259" s="258"/>
    </row>
    <row r="2260" spans="1:11" ht="30" customHeight="1" x14ac:dyDescent="0.2">
      <c r="A2260" s="254"/>
      <c r="B2260" s="554" t="s">
        <v>10</v>
      </c>
      <c r="C2260" s="561" t="s">
        <v>37988</v>
      </c>
      <c r="D2260" s="256" t="str">
        <f>VLOOKUP(Tabela24[[#This Row],[Symbol]],Baza_cen[],3,0)</f>
        <v>Profil podokienny obustronny  z KLINARYTU</v>
      </c>
      <c r="E2260" s="257"/>
      <c r="F2260" s="257"/>
      <c r="G2260" s="257">
        <f ca="1">IFERROR(VLOOKUP(Tabela24[[#This Row],[Symbol]],INDIRECT("'"&amp;Tabela24[[#This Row],[INDEX]]&amp;"'!$D$5:$BB$3000"),13,0),0)</f>
        <v>0</v>
      </c>
      <c r="H2260" s="257" t="str">
        <f ca="1">IFERROR(VLOOKUP(Tabela24[[#This Row],[Symbol]],INDIRECT("'"&amp;Tabela24[[#This Row],[INDEX]]&amp;"'!$D$4:$BB$3000"),14,0),0)</f>
        <v>szt.</v>
      </c>
      <c r="I2260" s="409">
        <f ca="1">IFERROR(VLOOKUP(Tabela24[[#This Row],[Symbol]],INDIRECT("'"&amp;Tabela24[[#This Row],[INDEX]]&amp;"'!$D$4:$BB$3000"),30,0),0)</f>
        <v>0</v>
      </c>
      <c r="J2260" s="437">
        <f ca="1">IFERROR(VLOOKUP(Tabela24[[#This Row],[Symbol]],INDIRECT("'"&amp;Tabela24[[#This Row],[INDEX]]&amp;"'!$D$4:$BB$3000"),31,0),0)</f>
        <v>0</v>
      </c>
      <c r="K2260" s="258"/>
    </row>
    <row r="2261" spans="1:11" ht="30" customHeight="1" x14ac:dyDescent="0.2">
      <c r="A2261" s="254"/>
      <c r="B2261" s="554" t="s">
        <v>10</v>
      </c>
      <c r="C2261" s="561" t="s">
        <v>37989</v>
      </c>
      <c r="D2261" s="256" t="str">
        <f>VLOOKUP(Tabela24[[#This Row],[Symbol]],Baza_cen[],3,0)</f>
        <v>Profil podokienny obustronny  z KLINARYTU</v>
      </c>
      <c r="E2261" s="257"/>
      <c r="F2261" s="257"/>
      <c r="G2261" s="257">
        <f ca="1">IFERROR(VLOOKUP(Tabela24[[#This Row],[Symbol]],INDIRECT("'"&amp;Tabela24[[#This Row],[INDEX]]&amp;"'!$D$5:$BB$3000"),13,0),0)</f>
        <v>0</v>
      </c>
      <c r="H2261" s="257" t="str">
        <f ca="1">IFERROR(VLOOKUP(Tabela24[[#This Row],[Symbol]],INDIRECT("'"&amp;Tabela24[[#This Row],[INDEX]]&amp;"'!$D$4:$BB$3000"),14,0),0)</f>
        <v>szt.</v>
      </c>
      <c r="I2261" s="409">
        <f ca="1">IFERROR(VLOOKUP(Tabela24[[#This Row],[Symbol]],INDIRECT("'"&amp;Tabela24[[#This Row],[INDEX]]&amp;"'!$D$4:$BB$3000"),30,0),0)</f>
        <v>0</v>
      </c>
      <c r="J2261" s="437">
        <f ca="1">IFERROR(VLOOKUP(Tabela24[[#This Row],[Symbol]],INDIRECT("'"&amp;Tabela24[[#This Row],[INDEX]]&amp;"'!$D$4:$BB$3000"),31,0),0)</f>
        <v>0</v>
      </c>
      <c r="K2261" s="258"/>
    </row>
    <row r="2262" spans="1:11" ht="30" customHeight="1" x14ac:dyDescent="0.2">
      <c r="A2262" s="254"/>
      <c r="B2262" s="554" t="s">
        <v>10</v>
      </c>
      <c r="C2262" s="561" t="s">
        <v>37990</v>
      </c>
      <c r="D2262" s="256" t="str">
        <f>VLOOKUP(Tabela24[[#This Row],[Symbol]],Baza_cen[],3,0)</f>
        <v>Profil podokienny obustronny  z KLINARYTU</v>
      </c>
      <c r="E2262" s="257"/>
      <c r="F2262" s="257"/>
      <c r="G2262" s="257">
        <f ca="1">IFERROR(VLOOKUP(Tabela24[[#This Row],[Symbol]],INDIRECT("'"&amp;Tabela24[[#This Row],[INDEX]]&amp;"'!$D$5:$BB$3000"),13,0),0)</f>
        <v>0</v>
      </c>
      <c r="H2262" s="257" t="str">
        <f ca="1">IFERROR(VLOOKUP(Tabela24[[#This Row],[Symbol]],INDIRECT("'"&amp;Tabela24[[#This Row],[INDEX]]&amp;"'!$D$4:$BB$3000"),14,0),0)</f>
        <v>szt.</v>
      </c>
      <c r="I2262" s="409">
        <f ca="1">IFERROR(VLOOKUP(Tabela24[[#This Row],[Symbol]],INDIRECT("'"&amp;Tabela24[[#This Row],[INDEX]]&amp;"'!$D$4:$BB$3000"),30,0),0)</f>
        <v>0</v>
      </c>
      <c r="J2262" s="437">
        <f ca="1">IFERROR(VLOOKUP(Tabela24[[#This Row],[Symbol]],INDIRECT("'"&amp;Tabela24[[#This Row],[INDEX]]&amp;"'!$D$4:$BB$3000"),31,0),0)</f>
        <v>0</v>
      </c>
      <c r="K2262" s="258"/>
    </row>
    <row r="2263" spans="1:11" ht="30" customHeight="1" x14ac:dyDescent="0.2">
      <c r="A2263" s="254"/>
      <c r="B2263" s="554" t="s">
        <v>10</v>
      </c>
      <c r="C2263" s="561" t="s">
        <v>37991</v>
      </c>
      <c r="D2263" s="256" t="str">
        <f>VLOOKUP(Tabela24[[#This Row],[Symbol]],Baza_cen[],3,0)</f>
        <v>Profil podokienny obustronny  z KLINARYTU</v>
      </c>
      <c r="E2263" s="257"/>
      <c r="F2263" s="257"/>
      <c r="G2263" s="257">
        <f ca="1">IFERROR(VLOOKUP(Tabela24[[#This Row],[Symbol]],INDIRECT("'"&amp;Tabela24[[#This Row],[INDEX]]&amp;"'!$D$5:$BB$3000"),13,0),0)</f>
        <v>0</v>
      </c>
      <c r="H2263" s="257" t="str">
        <f ca="1">IFERROR(VLOOKUP(Tabela24[[#This Row],[Symbol]],INDIRECT("'"&amp;Tabela24[[#This Row],[INDEX]]&amp;"'!$D$4:$BB$3000"),14,0),0)</f>
        <v>szt.</v>
      </c>
      <c r="I2263" s="409">
        <f ca="1">IFERROR(VLOOKUP(Tabela24[[#This Row],[Symbol]],INDIRECT("'"&amp;Tabela24[[#This Row],[INDEX]]&amp;"'!$D$4:$BB$3000"),30,0),0)</f>
        <v>0</v>
      </c>
      <c r="J2263" s="437">
        <f ca="1">IFERROR(VLOOKUP(Tabela24[[#This Row],[Symbol]],INDIRECT("'"&amp;Tabela24[[#This Row],[INDEX]]&amp;"'!$D$4:$BB$3000"),31,0),0)</f>
        <v>0</v>
      </c>
      <c r="K2263" s="258"/>
    </row>
    <row r="2264" spans="1:11" ht="30" customHeight="1" x14ac:dyDescent="0.2">
      <c r="A2264" s="254"/>
      <c r="B2264" s="554" t="s">
        <v>10</v>
      </c>
      <c r="C2264" s="561" t="s">
        <v>37992</v>
      </c>
      <c r="D2264" s="256" t="str">
        <f>VLOOKUP(Tabela24[[#This Row],[Symbol]],Baza_cen[],3,0)</f>
        <v>Profil podokienny obustronny  z KLINARYTU</v>
      </c>
      <c r="E2264" s="257"/>
      <c r="F2264" s="257"/>
      <c r="G2264" s="257">
        <f ca="1">IFERROR(VLOOKUP(Tabela24[[#This Row],[Symbol]],INDIRECT("'"&amp;Tabela24[[#This Row],[INDEX]]&amp;"'!$D$5:$BB$3000"),13,0),0)</f>
        <v>0</v>
      </c>
      <c r="H2264" s="257" t="str">
        <f ca="1">IFERROR(VLOOKUP(Tabela24[[#This Row],[Symbol]],INDIRECT("'"&amp;Tabela24[[#This Row],[INDEX]]&amp;"'!$D$4:$BB$3000"),14,0),0)</f>
        <v>szt.</v>
      </c>
      <c r="I2264" s="409">
        <f ca="1">IFERROR(VLOOKUP(Tabela24[[#This Row],[Symbol]],INDIRECT("'"&amp;Tabela24[[#This Row],[INDEX]]&amp;"'!$D$4:$BB$3000"),30,0),0)</f>
        <v>0</v>
      </c>
      <c r="J2264" s="437">
        <f ca="1">IFERROR(VLOOKUP(Tabela24[[#This Row],[Symbol]],INDIRECT("'"&amp;Tabela24[[#This Row],[INDEX]]&amp;"'!$D$4:$BB$3000"),31,0),0)</f>
        <v>0</v>
      </c>
      <c r="K2264" s="258"/>
    </row>
    <row r="2265" spans="1:11" ht="30" customHeight="1" x14ac:dyDescent="0.2">
      <c r="A2265" s="254"/>
      <c r="B2265" s="554" t="s">
        <v>10</v>
      </c>
      <c r="C2265" s="561" t="s">
        <v>37993</v>
      </c>
      <c r="D2265" s="256" t="str">
        <f>VLOOKUP(Tabela24[[#This Row],[Symbol]],Baza_cen[],3,0)</f>
        <v>Profil podokienny obustronny  z KLINARYTU</v>
      </c>
      <c r="E2265" s="257"/>
      <c r="F2265" s="257"/>
      <c r="G2265" s="257">
        <f ca="1">IFERROR(VLOOKUP(Tabela24[[#This Row],[Symbol]],INDIRECT("'"&amp;Tabela24[[#This Row],[INDEX]]&amp;"'!$D$5:$BB$3000"),13,0),0)</f>
        <v>0</v>
      </c>
      <c r="H2265" s="257" t="str">
        <f ca="1">IFERROR(VLOOKUP(Tabela24[[#This Row],[Symbol]],INDIRECT("'"&amp;Tabela24[[#This Row],[INDEX]]&amp;"'!$D$4:$BB$3000"),14,0),0)</f>
        <v>szt.</v>
      </c>
      <c r="I2265" s="409">
        <f ca="1">IFERROR(VLOOKUP(Tabela24[[#This Row],[Symbol]],INDIRECT("'"&amp;Tabela24[[#This Row],[INDEX]]&amp;"'!$D$4:$BB$3000"),30,0),0)</f>
        <v>0</v>
      </c>
      <c r="J2265" s="437">
        <f ca="1">IFERROR(VLOOKUP(Tabela24[[#This Row],[Symbol]],INDIRECT("'"&amp;Tabela24[[#This Row],[INDEX]]&amp;"'!$D$4:$BB$3000"),31,0),0)</f>
        <v>0</v>
      </c>
      <c r="K2265" s="258"/>
    </row>
    <row r="2266" spans="1:11" ht="30" customHeight="1" x14ac:dyDescent="0.2">
      <c r="A2266" s="254"/>
      <c r="B2266" s="554" t="s">
        <v>10</v>
      </c>
      <c r="C2266" s="561" t="s">
        <v>37994</v>
      </c>
      <c r="D2266" s="256" t="str">
        <f>VLOOKUP(Tabela24[[#This Row],[Symbol]],Baza_cen[],3,0)</f>
        <v>Profil podokienny obustronny  z KLINARYTU</v>
      </c>
      <c r="E2266" s="257"/>
      <c r="F2266" s="257"/>
      <c r="G2266" s="257">
        <f ca="1">IFERROR(VLOOKUP(Tabela24[[#This Row],[Symbol]],INDIRECT("'"&amp;Tabela24[[#This Row],[INDEX]]&amp;"'!$D$5:$BB$3000"),13,0),0)</f>
        <v>0</v>
      </c>
      <c r="H2266" s="257" t="str">
        <f ca="1">IFERROR(VLOOKUP(Tabela24[[#This Row],[Symbol]],INDIRECT("'"&amp;Tabela24[[#This Row],[INDEX]]&amp;"'!$D$4:$BB$3000"),14,0),0)</f>
        <v>szt.</v>
      </c>
      <c r="I2266" s="409">
        <f ca="1">IFERROR(VLOOKUP(Tabela24[[#This Row],[Symbol]],INDIRECT("'"&amp;Tabela24[[#This Row],[INDEX]]&amp;"'!$D$4:$BB$3000"),30,0),0)</f>
        <v>0</v>
      </c>
      <c r="J2266" s="437">
        <f ca="1">IFERROR(VLOOKUP(Tabela24[[#This Row],[Symbol]],INDIRECT("'"&amp;Tabela24[[#This Row],[INDEX]]&amp;"'!$D$4:$BB$3000"),31,0),0)</f>
        <v>0</v>
      </c>
      <c r="K2266" s="258"/>
    </row>
    <row r="2267" spans="1:11" ht="30" customHeight="1" x14ac:dyDescent="0.2">
      <c r="A2267" s="254"/>
      <c r="B2267" s="554" t="s">
        <v>10</v>
      </c>
      <c r="C2267" s="561" t="s">
        <v>37995</v>
      </c>
      <c r="D2267" s="256" t="str">
        <f>VLOOKUP(Tabela24[[#This Row],[Symbol]],Baza_cen[],3,0)</f>
        <v>Profil podokienny obustronny  z KLINARYTU</v>
      </c>
      <c r="E2267" s="257"/>
      <c r="F2267" s="257"/>
      <c r="G2267" s="257">
        <f ca="1">IFERROR(VLOOKUP(Tabela24[[#This Row],[Symbol]],INDIRECT("'"&amp;Tabela24[[#This Row],[INDEX]]&amp;"'!$D$5:$BB$3000"),13,0),0)</f>
        <v>0</v>
      </c>
      <c r="H2267" s="257" t="str">
        <f ca="1">IFERROR(VLOOKUP(Tabela24[[#This Row],[Symbol]],INDIRECT("'"&amp;Tabela24[[#This Row],[INDEX]]&amp;"'!$D$4:$BB$3000"),14,0),0)</f>
        <v>szt.</v>
      </c>
      <c r="I2267" s="409">
        <f ca="1">IFERROR(VLOOKUP(Tabela24[[#This Row],[Symbol]],INDIRECT("'"&amp;Tabela24[[#This Row],[INDEX]]&amp;"'!$D$4:$BB$3000"),30,0),0)</f>
        <v>0</v>
      </c>
      <c r="J2267" s="437">
        <f ca="1">IFERROR(VLOOKUP(Tabela24[[#This Row],[Symbol]],INDIRECT("'"&amp;Tabela24[[#This Row],[INDEX]]&amp;"'!$D$4:$BB$3000"),31,0),0)</f>
        <v>0</v>
      </c>
      <c r="K2267" s="258"/>
    </row>
    <row r="2268" spans="1:11" ht="30" customHeight="1" x14ac:dyDescent="0.2">
      <c r="A2268" s="254"/>
      <c r="B2268" s="554" t="s">
        <v>10</v>
      </c>
      <c r="C2268" s="561" t="s">
        <v>37996</v>
      </c>
      <c r="D2268" s="256" t="str">
        <f>VLOOKUP(Tabela24[[#This Row],[Symbol]],Baza_cen[],3,0)</f>
        <v>Profil podokienny obustronny  z KLINARYTU</v>
      </c>
      <c r="E2268" s="257"/>
      <c r="F2268" s="257"/>
      <c r="G2268" s="257">
        <f ca="1">IFERROR(VLOOKUP(Tabela24[[#This Row],[Symbol]],INDIRECT("'"&amp;Tabela24[[#This Row],[INDEX]]&amp;"'!$D$5:$BB$3000"),13,0),0)</f>
        <v>0</v>
      </c>
      <c r="H2268" s="257" t="str">
        <f ca="1">IFERROR(VLOOKUP(Tabela24[[#This Row],[Symbol]],INDIRECT("'"&amp;Tabela24[[#This Row],[INDEX]]&amp;"'!$D$4:$BB$3000"),14,0),0)</f>
        <v>szt.</v>
      </c>
      <c r="I2268" s="409">
        <f ca="1">IFERROR(VLOOKUP(Tabela24[[#This Row],[Symbol]],INDIRECT("'"&amp;Tabela24[[#This Row],[INDEX]]&amp;"'!$D$4:$BB$3000"),30,0),0)</f>
        <v>0</v>
      </c>
      <c r="J2268" s="437">
        <f ca="1">IFERROR(VLOOKUP(Tabela24[[#This Row],[Symbol]],INDIRECT("'"&amp;Tabela24[[#This Row],[INDEX]]&amp;"'!$D$4:$BB$3000"),31,0),0)</f>
        <v>0</v>
      </c>
      <c r="K2268" s="258"/>
    </row>
    <row r="2269" spans="1:11" ht="30" customHeight="1" x14ac:dyDescent="0.2">
      <c r="A2269" s="254"/>
      <c r="B2269" s="554" t="s">
        <v>10</v>
      </c>
      <c r="C2269" s="561" t="s">
        <v>37997</v>
      </c>
      <c r="D2269" s="256" t="str">
        <f>VLOOKUP(Tabela24[[#This Row],[Symbol]],Baza_cen[],3,0)</f>
        <v>Profil podokienny obustronny  z KLINARYTU</v>
      </c>
      <c r="E2269" s="257"/>
      <c r="F2269" s="257"/>
      <c r="G2269" s="257">
        <f ca="1">IFERROR(VLOOKUP(Tabela24[[#This Row],[Symbol]],INDIRECT("'"&amp;Tabela24[[#This Row],[INDEX]]&amp;"'!$D$5:$BB$3000"),13,0),0)</f>
        <v>0</v>
      </c>
      <c r="H2269" s="257" t="str">
        <f ca="1">IFERROR(VLOOKUP(Tabela24[[#This Row],[Symbol]],INDIRECT("'"&amp;Tabela24[[#This Row],[INDEX]]&amp;"'!$D$4:$BB$3000"),14,0),0)</f>
        <v>szt.</v>
      </c>
      <c r="I2269" s="409">
        <f ca="1">IFERROR(VLOOKUP(Tabela24[[#This Row],[Symbol]],INDIRECT("'"&amp;Tabela24[[#This Row],[INDEX]]&amp;"'!$D$4:$BB$3000"),30,0),0)</f>
        <v>0</v>
      </c>
      <c r="J2269" s="437">
        <f ca="1">IFERROR(VLOOKUP(Tabela24[[#This Row],[Symbol]],INDIRECT("'"&amp;Tabela24[[#This Row],[INDEX]]&amp;"'!$D$4:$BB$3000"),31,0),0)</f>
        <v>0</v>
      </c>
      <c r="K2269" s="258"/>
    </row>
    <row r="2270" spans="1:11" ht="30" customHeight="1" x14ac:dyDescent="0.2">
      <c r="A2270" s="254"/>
      <c r="B2270" s="554" t="s">
        <v>10</v>
      </c>
      <c r="C2270" s="561" t="s">
        <v>37998</v>
      </c>
      <c r="D2270" s="256" t="str">
        <f>VLOOKUP(Tabela24[[#This Row],[Symbol]],Baza_cen[],3,0)</f>
        <v>Profil podokienny obustronny  z KLINARYTU</v>
      </c>
      <c r="E2270" s="257"/>
      <c r="F2270" s="257"/>
      <c r="G2270" s="257">
        <f ca="1">IFERROR(VLOOKUP(Tabela24[[#This Row],[Symbol]],INDIRECT("'"&amp;Tabela24[[#This Row],[INDEX]]&amp;"'!$D$5:$BB$3000"),13,0),0)</f>
        <v>0</v>
      </c>
      <c r="H2270" s="257" t="str">
        <f ca="1">IFERROR(VLOOKUP(Tabela24[[#This Row],[Symbol]],INDIRECT("'"&amp;Tabela24[[#This Row],[INDEX]]&amp;"'!$D$4:$BB$3000"),14,0),0)</f>
        <v>szt.</v>
      </c>
      <c r="I2270" s="409">
        <f ca="1">IFERROR(VLOOKUP(Tabela24[[#This Row],[Symbol]],INDIRECT("'"&amp;Tabela24[[#This Row],[INDEX]]&amp;"'!$D$4:$BB$3000"),30,0),0)</f>
        <v>0</v>
      </c>
      <c r="J2270" s="437">
        <f ca="1">IFERROR(VLOOKUP(Tabela24[[#This Row],[Symbol]],INDIRECT("'"&amp;Tabela24[[#This Row],[INDEX]]&amp;"'!$D$4:$BB$3000"),31,0),0)</f>
        <v>0</v>
      </c>
      <c r="K2270" s="258"/>
    </row>
    <row r="2271" spans="1:11" ht="30" customHeight="1" x14ac:dyDescent="0.2">
      <c r="A2271" s="254"/>
      <c r="B2271" s="554" t="s">
        <v>10</v>
      </c>
      <c r="C2271" s="561" t="s">
        <v>37999</v>
      </c>
      <c r="D2271" s="256" t="str">
        <f>VLOOKUP(Tabela24[[#This Row],[Symbol]],Baza_cen[],3,0)</f>
        <v>Profil podokienny obustronny  z KLINARYTU</v>
      </c>
      <c r="E2271" s="257"/>
      <c r="F2271" s="257"/>
      <c r="G2271" s="257">
        <f ca="1">IFERROR(VLOOKUP(Tabela24[[#This Row],[Symbol]],INDIRECT("'"&amp;Tabela24[[#This Row],[INDEX]]&amp;"'!$D$5:$BB$3000"),13,0),0)</f>
        <v>0</v>
      </c>
      <c r="H2271" s="257" t="str">
        <f ca="1">IFERROR(VLOOKUP(Tabela24[[#This Row],[Symbol]],INDIRECT("'"&amp;Tabela24[[#This Row],[INDEX]]&amp;"'!$D$4:$BB$3000"),14,0),0)</f>
        <v>szt.</v>
      </c>
      <c r="I2271" s="409">
        <f ca="1">IFERROR(VLOOKUP(Tabela24[[#This Row],[Symbol]],INDIRECT("'"&amp;Tabela24[[#This Row],[INDEX]]&amp;"'!$D$4:$BB$3000"),30,0),0)</f>
        <v>0</v>
      </c>
      <c r="J2271" s="437">
        <f ca="1">IFERROR(VLOOKUP(Tabela24[[#This Row],[Symbol]],INDIRECT("'"&amp;Tabela24[[#This Row],[INDEX]]&amp;"'!$D$4:$BB$3000"),31,0),0)</f>
        <v>0</v>
      </c>
      <c r="K2271" s="258"/>
    </row>
    <row r="2272" spans="1:11" ht="30" customHeight="1" x14ac:dyDescent="0.2">
      <c r="A2272" s="254"/>
      <c r="B2272" s="554" t="s">
        <v>10</v>
      </c>
      <c r="C2272" s="561" t="s">
        <v>38000</v>
      </c>
      <c r="D2272" s="256" t="str">
        <f>VLOOKUP(Tabela24[[#This Row],[Symbol]],Baza_cen[],3,0)</f>
        <v>Profil podokienny obustronny  z KLINARYTU</v>
      </c>
      <c r="E2272" s="257"/>
      <c r="F2272" s="257"/>
      <c r="G2272" s="257">
        <f ca="1">IFERROR(VLOOKUP(Tabela24[[#This Row],[Symbol]],INDIRECT("'"&amp;Tabela24[[#This Row],[INDEX]]&amp;"'!$D$5:$BB$3000"),13,0),0)</f>
        <v>0</v>
      </c>
      <c r="H2272" s="257" t="str">
        <f ca="1">IFERROR(VLOOKUP(Tabela24[[#This Row],[Symbol]],INDIRECT("'"&amp;Tabela24[[#This Row],[INDEX]]&amp;"'!$D$4:$BB$3000"),14,0),0)</f>
        <v>szt.</v>
      </c>
      <c r="I2272" s="409">
        <f ca="1">IFERROR(VLOOKUP(Tabela24[[#This Row],[Symbol]],INDIRECT("'"&amp;Tabela24[[#This Row],[INDEX]]&amp;"'!$D$4:$BB$3000"),30,0),0)</f>
        <v>0</v>
      </c>
      <c r="J2272" s="437">
        <f ca="1">IFERROR(VLOOKUP(Tabela24[[#This Row],[Symbol]],INDIRECT("'"&amp;Tabela24[[#This Row],[INDEX]]&amp;"'!$D$4:$BB$3000"),31,0),0)</f>
        <v>0</v>
      </c>
      <c r="K2272" s="258"/>
    </row>
    <row r="2273" spans="1:11" ht="30" customHeight="1" x14ac:dyDescent="0.2">
      <c r="A2273" s="254"/>
      <c r="B2273" s="554" t="s">
        <v>10</v>
      </c>
      <c r="C2273" s="561" t="s">
        <v>38001</v>
      </c>
      <c r="D2273" s="256" t="str">
        <f>VLOOKUP(Tabela24[[#This Row],[Symbol]],Baza_cen[],3,0)</f>
        <v>Profil podokienny obustronny  z KLINARYTU</v>
      </c>
      <c r="E2273" s="257"/>
      <c r="F2273" s="257"/>
      <c r="G2273" s="257">
        <f ca="1">IFERROR(VLOOKUP(Tabela24[[#This Row],[Symbol]],INDIRECT("'"&amp;Tabela24[[#This Row],[INDEX]]&amp;"'!$D$5:$BB$3000"),13,0),0)</f>
        <v>0</v>
      </c>
      <c r="H2273" s="257" t="str">
        <f ca="1">IFERROR(VLOOKUP(Tabela24[[#This Row],[Symbol]],INDIRECT("'"&amp;Tabela24[[#This Row],[INDEX]]&amp;"'!$D$4:$BB$3000"),14,0),0)</f>
        <v>szt.</v>
      </c>
      <c r="I2273" s="409">
        <f ca="1">IFERROR(VLOOKUP(Tabela24[[#This Row],[Symbol]],INDIRECT("'"&amp;Tabela24[[#This Row],[INDEX]]&amp;"'!$D$4:$BB$3000"),30,0),0)</f>
        <v>0</v>
      </c>
      <c r="J2273" s="437">
        <f ca="1">IFERROR(VLOOKUP(Tabela24[[#This Row],[Symbol]],INDIRECT("'"&amp;Tabela24[[#This Row],[INDEX]]&amp;"'!$D$4:$BB$3000"),31,0),0)</f>
        <v>0</v>
      </c>
      <c r="K2273" s="258"/>
    </row>
    <row r="2274" spans="1:11" ht="30" customHeight="1" x14ac:dyDescent="0.2">
      <c r="A2274" s="254"/>
      <c r="B2274" s="554" t="s">
        <v>10</v>
      </c>
      <c r="C2274" s="561" t="s">
        <v>38002</v>
      </c>
      <c r="D2274" s="256" t="str">
        <f>VLOOKUP(Tabela24[[#This Row],[Symbol]],Baza_cen[],3,0)</f>
        <v>Profil podokienny obustronny  z KLINARYTU</v>
      </c>
      <c r="E2274" s="257"/>
      <c r="F2274" s="257"/>
      <c r="G2274" s="257">
        <f ca="1">IFERROR(VLOOKUP(Tabela24[[#This Row],[Symbol]],INDIRECT("'"&amp;Tabela24[[#This Row],[INDEX]]&amp;"'!$D$5:$BB$3000"),13,0),0)</f>
        <v>0</v>
      </c>
      <c r="H2274" s="257" t="str">
        <f ca="1">IFERROR(VLOOKUP(Tabela24[[#This Row],[Symbol]],INDIRECT("'"&amp;Tabela24[[#This Row],[INDEX]]&amp;"'!$D$4:$BB$3000"),14,0),0)</f>
        <v>szt.</v>
      </c>
      <c r="I2274" s="409">
        <f ca="1">IFERROR(VLOOKUP(Tabela24[[#This Row],[Symbol]],INDIRECT("'"&amp;Tabela24[[#This Row],[INDEX]]&amp;"'!$D$4:$BB$3000"),30,0),0)</f>
        <v>0</v>
      </c>
      <c r="J2274" s="437">
        <f ca="1">IFERROR(VLOOKUP(Tabela24[[#This Row],[Symbol]],INDIRECT("'"&amp;Tabela24[[#This Row],[INDEX]]&amp;"'!$D$4:$BB$3000"),31,0),0)</f>
        <v>0</v>
      </c>
      <c r="K2274" s="258"/>
    </row>
    <row r="2275" spans="1:11" ht="30" customHeight="1" x14ac:dyDescent="0.2">
      <c r="A2275" s="254"/>
      <c r="B2275" s="554" t="s">
        <v>10</v>
      </c>
      <c r="C2275" s="561" t="s">
        <v>38003</v>
      </c>
      <c r="D2275" s="256" t="str">
        <f>VLOOKUP(Tabela24[[#This Row],[Symbol]],Baza_cen[],3,0)</f>
        <v>Profil podokienny obustronny  z KLINARYTU</v>
      </c>
      <c r="E2275" s="257"/>
      <c r="F2275" s="257"/>
      <c r="G2275" s="257">
        <f ca="1">IFERROR(VLOOKUP(Tabela24[[#This Row],[Symbol]],INDIRECT("'"&amp;Tabela24[[#This Row],[INDEX]]&amp;"'!$D$5:$BB$3000"),13,0),0)</f>
        <v>0</v>
      </c>
      <c r="H2275" s="257" t="str">
        <f ca="1">IFERROR(VLOOKUP(Tabela24[[#This Row],[Symbol]],INDIRECT("'"&amp;Tabela24[[#This Row],[INDEX]]&amp;"'!$D$4:$BB$3000"),14,0),0)</f>
        <v>szt.</v>
      </c>
      <c r="I2275" s="409">
        <f ca="1">IFERROR(VLOOKUP(Tabela24[[#This Row],[Symbol]],INDIRECT("'"&amp;Tabela24[[#This Row],[INDEX]]&amp;"'!$D$4:$BB$3000"),30,0),0)</f>
        <v>0</v>
      </c>
      <c r="J2275" s="437">
        <f ca="1">IFERROR(VLOOKUP(Tabela24[[#This Row],[Symbol]],INDIRECT("'"&amp;Tabela24[[#This Row],[INDEX]]&amp;"'!$D$4:$BB$3000"),31,0),0)</f>
        <v>0</v>
      </c>
      <c r="K2275" s="258"/>
    </row>
    <row r="2276" spans="1:11" ht="30" customHeight="1" x14ac:dyDescent="0.2">
      <c r="A2276" s="254"/>
      <c r="B2276" s="554" t="s">
        <v>10</v>
      </c>
      <c r="C2276" s="561" t="s">
        <v>38004</v>
      </c>
      <c r="D2276" s="256" t="str">
        <f>VLOOKUP(Tabela24[[#This Row],[Symbol]],Baza_cen[],3,0)</f>
        <v>Profil podokienny obustronny  z KLINARYTU</v>
      </c>
      <c r="E2276" s="257"/>
      <c r="F2276" s="257"/>
      <c r="G2276" s="257">
        <f ca="1">IFERROR(VLOOKUP(Tabela24[[#This Row],[Symbol]],INDIRECT("'"&amp;Tabela24[[#This Row],[INDEX]]&amp;"'!$D$5:$BB$3000"),13,0),0)</f>
        <v>0</v>
      </c>
      <c r="H2276" s="257" t="str">
        <f ca="1">IFERROR(VLOOKUP(Tabela24[[#This Row],[Symbol]],INDIRECT("'"&amp;Tabela24[[#This Row],[INDEX]]&amp;"'!$D$4:$BB$3000"),14,0),0)</f>
        <v>szt.</v>
      </c>
      <c r="I2276" s="409">
        <f ca="1">IFERROR(VLOOKUP(Tabela24[[#This Row],[Symbol]],INDIRECT("'"&amp;Tabela24[[#This Row],[INDEX]]&amp;"'!$D$4:$BB$3000"),30,0),0)</f>
        <v>0</v>
      </c>
      <c r="J2276" s="437">
        <f ca="1">IFERROR(VLOOKUP(Tabela24[[#This Row],[Symbol]],INDIRECT("'"&amp;Tabela24[[#This Row],[INDEX]]&amp;"'!$D$4:$BB$3000"),31,0),0)</f>
        <v>0</v>
      </c>
      <c r="K2276" s="258"/>
    </row>
    <row r="2277" spans="1:11" ht="30" customHeight="1" x14ac:dyDescent="0.2">
      <c r="A2277" s="254"/>
      <c r="B2277" s="554" t="s">
        <v>10</v>
      </c>
      <c r="C2277" s="561" t="s">
        <v>38005</v>
      </c>
      <c r="D2277" s="256" t="str">
        <f>VLOOKUP(Tabela24[[#This Row],[Symbol]],Baza_cen[],3,0)</f>
        <v>Profil podokienny obustronny  z KLINARYTU</v>
      </c>
      <c r="E2277" s="257"/>
      <c r="F2277" s="257"/>
      <c r="G2277" s="257">
        <f ca="1">IFERROR(VLOOKUP(Tabela24[[#This Row],[Symbol]],INDIRECT("'"&amp;Tabela24[[#This Row],[INDEX]]&amp;"'!$D$5:$BB$3000"),13,0),0)</f>
        <v>0</v>
      </c>
      <c r="H2277" s="257" t="str">
        <f ca="1">IFERROR(VLOOKUP(Tabela24[[#This Row],[Symbol]],INDIRECT("'"&amp;Tabela24[[#This Row],[INDEX]]&amp;"'!$D$4:$BB$3000"),14,0),0)</f>
        <v>szt.</v>
      </c>
      <c r="I2277" s="409">
        <f ca="1">IFERROR(VLOOKUP(Tabela24[[#This Row],[Symbol]],INDIRECT("'"&amp;Tabela24[[#This Row],[INDEX]]&amp;"'!$D$4:$BB$3000"),30,0),0)</f>
        <v>0</v>
      </c>
      <c r="J2277" s="437">
        <f ca="1">IFERROR(VLOOKUP(Tabela24[[#This Row],[Symbol]],INDIRECT("'"&amp;Tabela24[[#This Row],[INDEX]]&amp;"'!$D$4:$BB$3000"),31,0),0)</f>
        <v>0</v>
      </c>
      <c r="K2277" s="258"/>
    </row>
    <row r="2278" spans="1:11" ht="30" customHeight="1" x14ac:dyDescent="0.2">
      <c r="A2278" s="254"/>
      <c r="B2278" s="554" t="s">
        <v>10</v>
      </c>
      <c r="C2278" s="561" t="s">
        <v>38006</v>
      </c>
      <c r="D2278" s="256" t="str">
        <f>VLOOKUP(Tabela24[[#This Row],[Symbol]],Baza_cen[],3,0)</f>
        <v>Profil podokienny obustronny  z KLINARYTU</v>
      </c>
      <c r="E2278" s="257"/>
      <c r="F2278" s="257"/>
      <c r="G2278" s="257">
        <f ca="1">IFERROR(VLOOKUP(Tabela24[[#This Row],[Symbol]],INDIRECT("'"&amp;Tabela24[[#This Row],[INDEX]]&amp;"'!$D$5:$BB$3000"),13,0),0)</f>
        <v>0</v>
      </c>
      <c r="H2278" s="257" t="str">
        <f ca="1">IFERROR(VLOOKUP(Tabela24[[#This Row],[Symbol]],INDIRECT("'"&amp;Tabela24[[#This Row],[INDEX]]&amp;"'!$D$4:$BB$3000"),14,0),0)</f>
        <v>szt.</v>
      </c>
      <c r="I2278" s="409">
        <f ca="1">IFERROR(VLOOKUP(Tabela24[[#This Row],[Symbol]],INDIRECT("'"&amp;Tabela24[[#This Row],[INDEX]]&amp;"'!$D$4:$BB$3000"),30,0),0)</f>
        <v>0</v>
      </c>
      <c r="J2278" s="437">
        <f ca="1">IFERROR(VLOOKUP(Tabela24[[#This Row],[Symbol]],INDIRECT("'"&amp;Tabela24[[#This Row],[INDEX]]&amp;"'!$D$4:$BB$3000"),31,0),0)</f>
        <v>0</v>
      </c>
      <c r="K2278" s="258"/>
    </row>
    <row r="2279" spans="1:11" ht="30" customHeight="1" x14ac:dyDescent="0.2">
      <c r="A2279" s="254"/>
      <c r="B2279" s="554" t="s">
        <v>10</v>
      </c>
      <c r="C2279" s="561" t="s">
        <v>38019</v>
      </c>
      <c r="D2279" s="256" t="str">
        <f>VLOOKUP(Tabela24[[#This Row],[Symbol]],Baza_cen[],3,0)</f>
        <v>Profil podokienny wewnętrzny  z KLINARYTU</v>
      </c>
      <c r="E2279" s="257"/>
      <c r="F2279" s="257"/>
      <c r="G2279" s="257">
        <f ca="1">IFERROR(VLOOKUP(Tabela24[[#This Row],[Symbol]],INDIRECT("'"&amp;Tabela24[[#This Row],[INDEX]]&amp;"'!$D$5:$BB$3000"),13,0),0)</f>
        <v>0</v>
      </c>
      <c r="H2279" s="257" t="str">
        <f ca="1">IFERROR(VLOOKUP(Tabela24[[#This Row],[Symbol]],INDIRECT("'"&amp;Tabela24[[#This Row],[INDEX]]&amp;"'!$D$4:$BB$3000"),14,0),0)</f>
        <v>szt.</v>
      </c>
      <c r="I2279" s="409">
        <f ca="1">IFERROR(VLOOKUP(Tabela24[[#This Row],[Symbol]],INDIRECT("'"&amp;Tabela24[[#This Row],[INDEX]]&amp;"'!$D$4:$BB$3000"),30,0),0)</f>
        <v>0</v>
      </c>
      <c r="J2279" s="437">
        <f ca="1">IFERROR(VLOOKUP(Tabela24[[#This Row],[Symbol]],INDIRECT("'"&amp;Tabela24[[#This Row],[INDEX]]&amp;"'!$D$4:$BB$3000"),31,0),0)</f>
        <v>0</v>
      </c>
      <c r="K2279" s="258"/>
    </row>
    <row r="2280" spans="1:11" ht="30" customHeight="1" x14ac:dyDescent="0.2">
      <c r="A2280" s="254"/>
      <c r="B2280" s="554" t="s">
        <v>10</v>
      </c>
      <c r="C2280" s="561" t="s">
        <v>38020</v>
      </c>
      <c r="D2280" s="256" t="str">
        <f>VLOOKUP(Tabela24[[#This Row],[Symbol]],Baza_cen[],3,0)</f>
        <v>Profil podokienny wewnętrzny  z KLINARYTU</v>
      </c>
      <c r="E2280" s="257"/>
      <c r="F2280" s="257"/>
      <c r="G2280" s="257">
        <f ca="1">IFERROR(VLOOKUP(Tabela24[[#This Row],[Symbol]],INDIRECT("'"&amp;Tabela24[[#This Row],[INDEX]]&amp;"'!$D$5:$BB$3000"),13,0),0)</f>
        <v>0</v>
      </c>
      <c r="H2280" s="257" t="str">
        <f ca="1">IFERROR(VLOOKUP(Tabela24[[#This Row],[Symbol]],INDIRECT("'"&amp;Tabela24[[#This Row],[INDEX]]&amp;"'!$D$4:$BB$3000"),14,0),0)</f>
        <v>szt.</v>
      </c>
      <c r="I2280" s="409">
        <f ca="1">IFERROR(VLOOKUP(Tabela24[[#This Row],[Symbol]],INDIRECT("'"&amp;Tabela24[[#This Row],[INDEX]]&amp;"'!$D$4:$BB$3000"),30,0),0)</f>
        <v>0</v>
      </c>
      <c r="J2280" s="437">
        <f ca="1">IFERROR(VLOOKUP(Tabela24[[#This Row],[Symbol]],INDIRECT("'"&amp;Tabela24[[#This Row],[INDEX]]&amp;"'!$D$4:$BB$3000"),31,0),0)</f>
        <v>0</v>
      </c>
      <c r="K2280" s="258"/>
    </row>
    <row r="2281" spans="1:11" ht="30" customHeight="1" x14ac:dyDescent="0.2">
      <c r="A2281" s="254"/>
      <c r="B2281" s="554" t="s">
        <v>10</v>
      </c>
      <c r="C2281" s="561" t="s">
        <v>38021</v>
      </c>
      <c r="D2281" s="256" t="str">
        <f>VLOOKUP(Tabela24[[#This Row],[Symbol]],Baza_cen[],3,0)</f>
        <v>Profil podokienny wewnętrzny  z KLINARYTU</v>
      </c>
      <c r="E2281" s="257"/>
      <c r="F2281" s="257"/>
      <c r="G2281" s="257">
        <f ca="1">IFERROR(VLOOKUP(Tabela24[[#This Row],[Symbol]],INDIRECT("'"&amp;Tabela24[[#This Row],[INDEX]]&amp;"'!$D$5:$BB$3000"),13,0),0)</f>
        <v>0</v>
      </c>
      <c r="H2281" s="257" t="str">
        <f ca="1">IFERROR(VLOOKUP(Tabela24[[#This Row],[Symbol]],INDIRECT("'"&amp;Tabela24[[#This Row],[INDEX]]&amp;"'!$D$4:$BB$3000"),14,0),0)</f>
        <v>szt.</v>
      </c>
      <c r="I2281" s="409">
        <f ca="1">IFERROR(VLOOKUP(Tabela24[[#This Row],[Symbol]],INDIRECT("'"&amp;Tabela24[[#This Row],[INDEX]]&amp;"'!$D$4:$BB$3000"),30,0),0)</f>
        <v>0</v>
      </c>
      <c r="J2281" s="437">
        <f ca="1">IFERROR(VLOOKUP(Tabela24[[#This Row],[Symbol]],INDIRECT("'"&amp;Tabela24[[#This Row],[INDEX]]&amp;"'!$D$4:$BB$3000"),31,0),0)</f>
        <v>0</v>
      </c>
      <c r="K2281" s="258"/>
    </row>
    <row r="2282" spans="1:11" ht="30" customHeight="1" x14ac:dyDescent="0.2">
      <c r="A2282" s="254"/>
      <c r="B2282" s="554" t="s">
        <v>10</v>
      </c>
      <c r="C2282" s="561" t="s">
        <v>38022</v>
      </c>
      <c r="D2282" s="256" t="str">
        <f>VLOOKUP(Tabela24[[#This Row],[Symbol]],Baza_cen[],3,0)</f>
        <v>Profil podokienny wewnętrzny  z KLINARYTU</v>
      </c>
      <c r="E2282" s="257"/>
      <c r="F2282" s="257"/>
      <c r="G2282" s="257">
        <f ca="1">IFERROR(VLOOKUP(Tabela24[[#This Row],[Symbol]],INDIRECT("'"&amp;Tabela24[[#This Row],[INDEX]]&amp;"'!$D$5:$BB$3000"),13,0),0)</f>
        <v>0</v>
      </c>
      <c r="H2282" s="257" t="str">
        <f ca="1">IFERROR(VLOOKUP(Tabela24[[#This Row],[Symbol]],INDIRECT("'"&amp;Tabela24[[#This Row],[INDEX]]&amp;"'!$D$4:$BB$3000"),14,0),0)</f>
        <v>szt.</v>
      </c>
      <c r="I2282" s="409">
        <f ca="1">IFERROR(VLOOKUP(Tabela24[[#This Row],[Symbol]],INDIRECT("'"&amp;Tabela24[[#This Row],[INDEX]]&amp;"'!$D$4:$BB$3000"),30,0),0)</f>
        <v>0</v>
      </c>
      <c r="J2282" s="437">
        <f ca="1">IFERROR(VLOOKUP(Tabela24[[#This Row],[Symbol]],INDIRECT("'"&amp;Tabela24[[#This Row],[INDEX]]&amp;"'!$D$4:$BB$3000"),31,0),0)</f>
        <v>0</v>
      </c>
      <c r="K2282" s="258"/>
    </row>
    <row r="2283" spans="1:11" ht="30" customHeight="1" x14ac:dyDescent="0.2">
      <c r="A2283" s="254"/>
      <c r="B2283" s="554" t="s">
        <v>10</v>
      </c>
      <c r="C2283" s="561" t="s">
        <v>38023</v>
      </c>
      <c r="D2283" s="256" t="str">
        <f>VLOOKUP(Tabela24[[#This Row],[Symbol]],Baza_cen[],3,0)</f>
        <v>Profil podokienny wewnętrzny  z KLINARYTU</v>
      </c>
      <c r="E2283" s="257"/>
      <c r="F2283" s="257"/>
      <c r="G2283" s="257">
        <f ca="1">IFERROR(VLOOKUP(Tabela24[[#This Row],[Symbol]],INDIRECT("'"&amp;Tabela24[[#This Row],[INDEX]]&amp;"'!$D$5:$BB$3000"),13,0),0)</f>
        <v>0</v>
      </c>
      <c r="H2283" s="257" t="str">
        <f ca="1">IFERROR(VLOOKUP(Tabela24[[#This Row],[Symbol]],INDIRECT("'"&amp;Tabela24[[#This Row],[INDEX]]&amp;"'!$D$4:$BB$3000"),14,0),0)</f>
        <v>szt.</v>
      </c>
      <c r="I2283" s="409">
        <f ca="1">IFERROR(VLOOKUP(Tabela24[[#This Row],[Symbol]],INDIRECT("'"&amp;Tabela24[[#This Row],[INDEX]]&amp;"'!$D$4:$BB$3000"),30,0),0)</f>
        <v>0</v>
      </c>
      <c r="J2283" s="437">
        <f ca="1">IFERROR(VLOOKUP(Tabela24[[#This Row],[Symbol]],INDIRECT("'"&amp;Tabela24[[#This Row],[INDEX]]&amp;"'!$D$4:$BB$3000"),31,0),0)</f>
        <v>0</v>
      </c>
      <c r="K2283" s="258"/>
    </row>
    <row r="2284" spans="1:11" ht="30" customHeight="1" x14ac:dyDescent="0.2">
      <c r="A2284" s="254"/>
      <c r="B2284" s="554" t="s">
        <v>10</v>
      </c>
      <c r="C2284" s="561" t="s">
        <v>38024</v>
      </c>
      <c r="D2284" s="256" t="str">
        <f>VLOOKUP(Tabela24[[#This Row],[Symbol]],Baza_cen[],3,0)</f>
        <v>Profil podokienny wewnętrzny  z KLINARYTU</v>
      </c>
      <c r="E2284" s="257"/>
      <c r="F2284" s="257"/>
      <c r="G2284" s="257">
        <f ca="1">IFERROR(VLOOKUP(Tabela24[[#This Row],[Symbol]],INDIRECT("'"&amp;Tabela24[[#This Row],[INDEX]]&amp;"'!$D$5:$BB$3000"),13,0),0)</f>
        <v>0</v>
      </c>
      <c r="H2284" s="257" t="str">
        <f ca="1">IFERROR(VLOOKUP(Tabela24[[#This Row],[Symbol]],INDIRECT("'"&amp;Tabela24[[#This Row],[INDEX]]&amp;"'!$D$4:$BB$3000"),14,0),0)</f>
        <v>szt.</v>
      </c>
      <c r="I2284" s="409">
        <f ca="1">IFERROR(VLOOKUP(Tabela24[[#This Row],[Symbol]],INDIRECT("'"&amp;Tabela24[[#This Row],[INDEX]]&amp;"'!$D$4:$BB$3000"),30,0),0)</f>
        <v>0</v>
      </c>
      <c r="J2284" s="437">
        <f ca="1">IFERROR(VLOOKUP(Tabela24[[#This Row],[Symbol]],INDIRECT("'"&amp;Tabela24[[#This Row],[INDEX]]&amp;"'!$D$4:$BB$3000"),31,0),0)</f>
        <v>0</v>
      </c>
      <c r="K2284" s="258"/>
    </row>
    <row r="2285" spans="1:11" ht="30" customHeight="1" x14ac:dyDescent="0.2">
      <c r="A2285" s="254"/>
      <c r="B2285" s="554" t="s">
        <v>10</v>
      </c>
      <c r="C2285" s="561" t="s">
        <v>38025</v>
      </c>
      <c r="D2285" s="256" t="str">
        <f>VLOOKUP(Tabela24[[#This Row],[Symbol]],Baza_cen[],3,0)</f>
        <v>Profil podokienny wewnętrzny  z KLINARYTU</v>
      </c>
      <c r="E2285" s="257"/>
      <c r="F2285" s="257"/>
      <c r="G2285" s="257">
        <f ca="1">IFERROR(VLOOKUP(Tabela24[[#This Row],[Symbol]],INDIRECT("'"&amp;Tabela24[[#This Row],[INDEX]]&amp;"'!$D$5:$BB$3000"),13,0),0)</f>
        <v>0</v>
      </c>
      <c r="H2285" s="257" t="str">
        <f ca="1">IFERROR(VLOOKUP(Tabela24[[#This Row],[Symbol]],INDIRECT("'"&amp;Tabela24[[#This Row],[INDEX]]&amp;"'!$D$4:$BB$3000"),14,0),0)</f>
        <v>szt.</v>
      </c>
      <c r="I2285" s="409">
        <f ca="1">IFERROR(VLOOKUP(Tabela24[[#This Row],[Symbol]],INDIRECT("'"&amp;Tabela24[[#This Row],[INDEX]]&amp;"'!$D$4:$BB$3000"),30,0),0)</f>
        <v>0</v>
      </c>
      <c r="J2285" s="437">
        <f ca="1">IFERROR(VLOOKUP(Tabela24[[#This Row],[Symbol]],INDIRECT("'"&amp;Tabela24[[#This Row],[INDEX]]&amp;"'!$D$4:$BB$3000"),31,0),0)</f>
        <v>0</v>
      </c>
      <c r="K2285" s="258"/>
    </row>
    <row r="2286" spans="1:11" ht="30" customHeight="1" x14ac:dyDescent="0.2">
      <c r="A2286" s="254"/>
      <c r="B2286" s="554" t="s">
        <v>10</v>
      </c>
      <c r="C2286" s="561" t="s">
        <v>38026</v>
      </c>
      <c r="D2286" s="256" t="str">
        <f>VLOOKUP(Tabela24[[#This Row],[Symbol]],Baza_cen[],3,0)</f>
        <v>Profil podokienny wewnętrzny  z KLINARYTU</v>
      </c>
      <c r="E2286" s="257"/>
      <c r="F2286" s="257"/>
      <c r="G2286" s="257">
        <f ca="1">IFERROR(VLOOKUP(Tabela24[[#This Row],[Symbol]],INDIRECT("'"&amp;Tabela24[[#This Row],[INDEX]]&amp;"'!$D$5:$BB$3000"),13,0),0)</f>
        <v>0</v>
      </c>
      <c r="H2286" s="257" t="str">
        <f ca="1">IFERROR(VLOOKUP(Tabela24[[#This Row],[Symbol]],INDIRECT("'"&amp;Tabela24[[#This Row],[INDEX]]&amp;"'!$D$4:$BB$3000"),14,0),0)</f>
        <v>szt.</v>
      </c>
      <c r="I2286" s="409">
        <f ca="1">IFERROR(VLOOKUP(Tabela24[[#This Row],[Symbol]],INDIRECT("'"&amp;Tabela24[[#This Row],[INDEX]]&amp;"'!$D$4:$BB$3000"),30,0),0)</f>
        <v>0</v>
      </c>
      <c r="J2286" s="437">
        <f ca="1">IFERROR(VLOOKUP(Tabela24[[#This Row],[Symbol]],INDIRECT("'"&amp;Tabela24[[#This Row],[INDEX]]&amp;"'!$D$4:$BB$3000"),31,0),0)</f>
        <v>0</v>
      </c>
      <c r="K2286" s="258"/>
    </row>
    <row r="2287" spans="1:11" ht="30" customHeight="1" x14ac:dyDescent="0.2">
      <c r="A2287" s="254"/>
      <c r="B2287" s="554" t="s">
        <v>10</v>
      </c>
      <c r="C2287" s="561" t="s">
        <v>38027</v>
      </c>
      <c r="D2287" s="256" t="str">
        <f>VLOOKUP(Tabela24[[#This Row],[Symbol]],Baza_cen[],3,0)</f>
        <v>Profil podokienny wewnętrzny  z KLINARYTU</v>
      </c>
      <c r="E2287" s="257"/>
      <c r="F2287" s="257"/>
      <c r="G2287" s="257">
        <f ca="1">IFERROR(VLOOKUP(Tabela24[[#This Row],[Symbol]],INDIRECT("'"&amp;Tabela24[[#This Row],[INDEX]]&amp;"'!$D$5:$BB$3000"),13,0),0)</f>
        <v>0</v>
      </c>
      <c r="H2287" s="257" t="str">
        <f ca="1">IFERROR(VLOOKUP(Tabela24[[#This Row],[Symbol]],INDIRECT("'"&amp;Tabela24[[#This Row],[INDEX]]&amp;"'!$D$4:$BB$3000"),14,0),0)</f>
        <v>szt.</v>
      </c>
      <c r="I2287" s="409">
        <f ca="1">IFERROR(VLOOKUP(Tabela24[[#This Row],[Symbol]],INDIRECT("'"&amp;Tabela24[[#This Row],[INDEX]]&amp;"'!$D$4:$BB$3000"),30,0),0)</f>
        <v>0</v>
      </c>
      <c r="J2287" s="437">
        <f ca="1">IFERROR(VLOOKUP(Tabela24[[#This Row],[Symbol]],INDIRECT("'"&amp;Tabela24[[#This Row],[INDEX]]&amp;"'!$D$4:$BB$3000"),31,0),0)</f>
        <v>0</v>
      </c>
      <c r="K2287" s="258"/>
    </row>
    <row r="2288" spans="1:11" ht="30" customHeight="1" x14ac:dyDescent="0.2">
      <c r="A2288" s="254"/>
      <c r="B2288" s="554" t="s">
        <v>10</v>
      </c>
      <c r="C2288" s="561" t="s">
        <v>38010</v>
      </c>
      <c r="D2288" s="256" t="str">
        <f>VLOOKUP(Tabela24[[#This Row],[Symbol]],Baza_cen[],3,0)</f>
        <v>Profil podokienny wewnętrzny  z KLINARYTU</v>
      </c>
      <c r="E2288" s="257"/>
      <c r="F2288" s="257"/>
      <c r="G2288" s="257">
        <f ca="1">IFERROR(VLOOKUP(Tabela24[[#This Row],[Symbol]],INDIRECT("'"&amp;Tabela24[[#This Row],[INDEX]]&amp;"'!$D$5:$BB$3000"),13,0),0)</f>
        <v>0</v>
      </c>
      <c r="H2288" s="257" t="str">
        <f ca="1">IFERROR(VLOOKUP(Tabela24[[#This Row],[Symbol]],INDIRECT("'"&amp;Tabela24[[#This Row],[INDEX]]&amp;"'!$D$4:$BB$3000"),14,0),0)</f>
        <v>szt.</v>
      </c>
      <c r="I2288" s="409">
        <f ca="1">IFERROR(VLOOKUP(Tabela24[[#This Row],[Symbol]],INDIRECT("'"&amp;Tabela24[[#This Row],[INDEX]]&amp;"'!$D$4:$BB$3000"),30,0),0)</f>
        <v>0</v>
      </c>
      <c r="J2288" s="437">
        <f ca="1">IFERROR(VLOOKUP(Tabela24[[#This Row],[Symbol]],INDIRECT("'"&amp;Tabela24[[#This Row],[INDEX]]&amp;"'!$D$4:$BB$3000"),31,0),0)</f>
        <v>0</v>
      </c>
      <c r="K2288" s="258"/>
    </row>
    <row r="2289" spans="1:11" ht="30" customHeight="1" x14ac:dyDescent="0.2">
      <c r="A2289" s="254"/>
      <c r="B2289" s="554" t="s">
        <v>10</v>
      </c>
      <c r="C2289" s="561" t="s">
        <v>38011</v>
      </c>
      <c r="D2289" s="256" t="str">
        <f>VLOOKUP(Tabela24[[#This Row],[Symbol]],Baza_cen[],3,0)</f>
        <v>Profil podokienny wewnętrzny  z KLINARYTU</v>
      </c>
      <c r="E2289" s="257"/>
      <c r="F2289" s="257"/>
      <c r="G2289" s="257">
        <f ca="1">IFERROR(VLOOKUP(Tabela24[[#This Row],[Symbol]],INDIRECT("'"&amp;Tabela24[[#This Row],[INDEX]]&amp;"'!$D$5:$BB$3000"),13,0),0)</f>
        <v>0</v>
      </c>
      <c r="H2289" s="257" t="str">
        <f ca="1">IFERROR(VLOOKUP(Tabela24[[#This Row],[Symbol]],INDIRECT("'"&amp;Tabela24[[#This Row],[INDEX]]&amp;"'!$D$4:$BB$3000"),14,0),0)</f>
        <v>szt.</v>
      </c>
      <c r="I2289" s="409">
        <f ca="1">IFERROR(VLOOKUP(Tabela24[[#This Row],[Symbol]],INDIRECT("'"&amp;Tabela24[[#This Row],[INDEX]]&amp;"'!$D$4:$BB$3000"),30,0),0)</f>
        <v>0</v>
      </c>
      <c r="J2289" s="437">
        <f ca="1">IFERROR(VLOOKUP(Tabela24[[#This Row],[Symbol]],INDIRECT("'"&amp;Tabela24[[#This Row],[INDEX]]&amp;"'!$D$4:$BB$3000"),31,0),0)</f>
        <v>0</v>
      </c>
      <c r="K2289" s="258"/>
    </row>
    <row r="2290" spans="1:11" ht="30" customHeight="1" x14ac:dyDescent="0.2">
      <c r="A2290" s="254"/>
      <c r="B2290" s="554" t="s">
        <v>10</v>
      </c>
      <c r="C2290" s="561" t="s">
        <v>38012</v>
      </c>
      <c r="D2290" s="256" t="str">
        <f>VLOOKUP(Tabela24[[#This Row],[Symbol]],Baza_cen[],3,0)</f>
        <v>Profil podokienny wewnętrzny  z KLINARYTU</v>
      </c>
      <c r="E2290" s="257"/>
      <c r="F2290" s="257"/>
      <c r="G2290" s="257">
        <f ca="1">IFERROR(VLOOKUP(Tabela24[[#This Row],[Symbol]],INDIRECT("'"&amp;Tabela24[[#This Row],[INDEX]]&amp;"'!$D$5:$BB$3000"),13,0),0)</f>
        <v>0</v>
      </c>
      <c r="H2290" s="257" t="str">
        <f ca="1">IFERROR(VLOOKUP(Tabela24[[#This Row],[Symbol]],INDIRECT("'"&amp;Tabela24[[#This Row],[INDEX]]&amp;"'!$D$4:$BB$3000"),14,0),0)</f>
        <v>szt.</v>
      </c>
      <c r="I2290" s="409">
        <f ca="1">IFERROR(VLOOKUP(Tabela24[[#This Row],[Symbol]],INDIRECT("'"&amp;Tabela24[[#This Row],[INDEX]]&amp;"'!$D$4:$BB$3000"),30,0),0)</f>
        <v>0</v>
      </c>
      <c r="J2290" s="437">
        <f ca="1">IFERROR(VLOOKUP(Tabela24[[#This Row],[Symbol]],INDIRECT("'"&amp;Tabela24[[#This Row],[INDEX]]&amp;"'!$D$4:$BB$3000"),31,0),0)</f>
        <v>0</v>
      </c>
      <c r="K2290" s="258"/>
    </row>
    <row r="2291" spans="1:11" ht="30" customHeight="1" x14ac:dyDescent="0.2">
      <c r="A2291" s="254"/>
      <c r="B2291" s="554" t="s">
        <v>10</v>
      </c>
      <c r="C2291" s="561" t="s">
        <v>38013</v>
      </c>
      <c r="D2291" s="256" t="str">
        <f>VLOOKUP(Tabela24[[#This Row],[Symbol]],Baza_cen[],3,0)</f>
        <v>Profil podokienny wewnętrzny  z KLINARYTU</v>
      </c>
      <c r="E2291" s="257"/>
      <c r="F2291" s="257"/>
      <c r="G2291" s="257">
        <f ca="1">IFERROR(VLOOKUP(Tabela24[[#This Row],[Symbol]],INDIRECT("'"&amp;Tabela24[[#This Row],[INDEX]]&amp;"'!$D$5:$BB$3000"),13,0),0)</f>
        <v>0</v>
      </c>
      <c r="H2291" s="257" t="str">
        <f ca="1">IFERROR(VLOOKUP(Tabela24[[#This Row],[Symbol]],INDIRECT("'"&amp;Tabela24[[#This Row],[INDEX]]&amp;"'!$D$4:$BB$3000"),14,0),0)</f>
        <v>szt.</v>
      </c>
      <c r="I2291" s="409">
        <f ca="1">IFERROR(VLOOKUP(Tabela24[[#This Row],[Symbol]],INDIRECT("'"&amp;Tabela24[[#This Row],[INDEX]]&amp;"'!$D$4:$BB$3000"),30,0),0)</f>
        <v>0</v>
      </c>
      <c r="J2291" s="437">
        <f ca="1">IFERROR(VLOOKUP(Tabela24[[#This Row],[Symbol]],INDIRECT("'"&amp;Tabela24[[#This Row],[INDEX]]&amp;"'!$D$4:$BB$3000"),31,0),0)</f>
        <v>0</v>
      </c>
      <c r="K2291" s="258"/>
    </row>
    <row r="2292" spans="1:11" ht="30" customHeight="1" x14ac:dyDescent="0.2">
      <c r="A2292" s="254"/>
      <c r="B2292" s="554" t="s">
        <v>10</v>
      </c>
      <c r="C2292" s="561" t="s">
        <v>38014</v>
      </c>
      <c r="D2292" s="256" t="str">
        <f>VLOOKUP(Tabela24[[#This Row],[Symbol]],Baza_cen[],3,0)</f>
        <v>Profil podokienny wewnętrzny  z KLINARYTU</v>
      </c>
      <c r="E2292" s="257"/>
      <c r="F2292" s="257"/>
      <c r="G2292" s="257">
        <f ca="1">IFERROR(VLOOKUP(Tabela24[[#This Row],[Symbol]],INDIRECT("'"&amp;Tabela24[[#This Row],[INDEX]]&amp;"'!$D$5:$BB$3000"),13,0),0)</f>
        <v>0</v>
      </c>
      <c r="H2292" s="257" t="str">
        <f ca="1">IFERROR(VLOOKUP(Tabela24[[#This Row],[Symbol]],INDIRECT("'"&amp;Tabela24[[#This Row],[INDEX]]&amp;"'!$D$4:$BB$3000"),14,0),0)</f>
        <v>szt.</v>
      </c>
      <c r="I2292" s="409">
        <f ca="1">IFERROR(VLOOKUP(Tabela24[[#This Row],[Symbol]],INDIRECT("'"&amp;Tabela24[[#This Row],[INDEX]]&amp;"'!$D$4:$BB$3000"),30,0),0)</f>
        <v>0</v>
      </c>
      <c r="J2292" s="437">
        <f ca="1">IFERROR(VLOOKUP(Tabela24[[#This Row],[Symbol]],INDIRECT("'"&amp;Tabela24[[#This Row],[INDEX]]&amp;"'!$D$4:$BB$3000"),31,0),0)</f>
        <v>0</v>
      </c>
      <c r="K2292" s="258"/>
    </row>
    <row r="2293" spans="1:11" ht="30" customHeight="1" x14ac:dyDescent="0.2">
      <c r="A2293" s="254"/>
      <c r="B2293" s="554" t="s">
        <v>10</v>
      </c>
      <c r="C2293" s="561" t="s">
        <v>38015</v>
      </c>
      <c r="D2293" s="256" t="str">
        <f>VLOOKUP(Tabela24[[#This Row],[Symbol]],Baza_cen[],3,0)</f>
        <v>Profil podokienny wewnętrzny  z KLINARYTU</v>
      </c>
      <c r="E2293" s="257"/>
      <c r="F2293" s="257"/>
      <c r="G2293" s="257">
        <f ca="1">IFERROR(VLOOKUP(Tabela24[[#This Row],[Symbol]],INDIRECT("'"&amp;Tabela24[[#This Row],[INDEX]]&amp;"'!$D$5:$BB$3000"),13,0),0)</f>
        <v>0</v>
      </c>
      <c r="H2293" s="257" t="str">
        <f ca="1">IFERROR(VLOOKUP(Tabela24[[#This Row],[Symbol]],INDIRECT("'"&amp;Tabela24[[#This Row],[INDEX]]&amp;"'!$D$4:$BB$3000"),14,0),0)</f>
        <v>szt.</v>
      </c>
      <c r="I2293" s="409">
        <f ca="1">IFERROR(VLOOKUP(Tabela24[[#This Row],[Symbol]],INDIRECT("'"&amp;Tabela24[[#This Row],[INDEX]]&amp;"'!$D$4:$BB$3000"),30,0),0)</f>
        <v>0</v>
      </c>
      <c r="J2293" s="437">
        <f ca="1">IFERROR(VLOOKUP(Tabela24[[#This Row],[Symbol]],INDIRECT("'"&amp;Tabela24[[#This Row],[INDEX]]&amp;"'!$D$4:$BB$3000"),31,0),0)</f>
        <v>0</v>
      </c>
      <c r="K2293" s="258"/>
    </row>
    <row r="2294" spans="1:11" ht="30" customHeight="1" x14ac:dyDescent="0.2">
      <c r="A2294" s="254"/>
      <c r="B2294" s="554" t="s">
        <v>10</v>
      </c>
      <c r="C2294" s="561" t="s">
        <v>38016</v>
      </c>
      <c r="D2294" s="256" t="str">
        <f>VLOOKUP(Tabela24[[#This Row],[Symbol]],Baza_cen[],3,0)</f>
        <v>Profil podokienny wewnętrzny  z KLINARYTU</v>
      </c>
      <c r="E2294" s="257"/>
      <c r="F2294" s="257"/>
      <c r="G2294" s="257">
        <f ca="1">IFERROR(VLOOKUP(Tabela24[[#This Row],[Symbol]],INDIRECT("'"&amp;Tabela24[[#This Row],[INDEX]]&amp;"'!$D$5:$BB$3000"),13,0),0)</f>
        <v>0</v>
      </c>
      <c r="H2294" s="257" t="str">
        <f ca="1">IFERROR(VLOOKUP(Tabela24[[#This Row],[Symbol]],INDIRECT("'"&amp;Tabela24[[#This Row],[INDEX]]&amp;"'!$D$4:$BB$3000"),14,0),0)</f>
        <v>szt.</v>
      </c>
      <c r="I2294" s="409">
        <f ca="1">IFERROR(VLOOKUP(Tabela24[[#This Row],[Symbol]],INDIRECT("'"&amp;Tabela24[[#This Row],[INDEX]]&amp;"'!$D$4:$BB$3000"),30,0),0)</f>
        <v>0</v>
      </c>
      <c r="J2294" s="437">
        <f ca="1">IFERROR(VLOOKUP(Tabela24[[#This Row],[Symbol]],INDIRECT("'"&amp;Tabela24[[#This Row],[INDEX]]&amp;"'!$D$4:$BB$3000"),31,0),0)</f>
        <v>0</v>
      </c>
      <c r="K2294" s="258"/>
    </row>
    <row r="2295" spans="1:11" ht="30" customHeight="1" x14ac:dyDescent="0.2">
      <c r="A2295" s="254"/>
      <c r="B2295" s="554" t="s">
        <v>10</v>
      </c>
      <c r="C2295" s="561" t="s">
        <v>38017</v>
      </c>
      <c r="D2295" s="256" t="str">
        <f>VLOOKUP(Tabela24[[#This Row],[Symbol]],Baza_cen[],3,0)</f>
        <v>Profil podokienny wewnętrzny  z KLINARYTU</v>
      </c>
      <c r="E2295" s="257"/>
      <c r="F2295" s="257"/>
      <c r="G2295" s="257">
        <f ca="1">IFERROR(VLOOKUP(Tabela24[[#This Row],[Symbol]],INDIRECT("'"&amp;Tabela24[[#This Row],[INDEX]]&amp;"'!$D$5:$BB$3000"),13,0),0)</f>
        <v>0</v>
      </c>
      <c r="H2295" s="257" t="str">
        <f ca="1">IFERROR(VLOOKUP(Tabela24[[#This Row],[Symbol]],INDIRECT("'"&amp;Tabela24[[#This Row],[INDEX]]&amp;"'!$D$4:$BB$3000"),14,0),0)</f>
        <v>szt.</v>
      </c>
      <c r="I2295" s="409">
        <f ca="1">IFERROR(VLOOKUP(Tabela24[[#This Row],[Symbol]],INDIRECT("'"&amp;Tabela24[[#This Row],[INDEX]]&amp;"'!$D$4:$BB$3000"),30,0),0)</f>
        <v>0</v>
      </c>
      <c r="J2295" s="437">
        <f ca="1">IFERROR(VLOOKUP(Tabela24[[#This Row],[Symbol]],INDIRECT("'"&amp;Tabela24[[#This Row],[INDEX]]&amp;"'!$D$4:$BB$3000"),31,0),0)</f>
        <v>0</v>
      </c>
      <c r="K2295" s="258"/>
    </row>
    <row r="2296" spans="1:11" ht="30" customHeight="1" x14ac:dyDescent="0.2">
      <c r="A2296" s="254"/>
      <c r="B2296" s="554" t="s">
        <v>10</v>
      </c>
      <c r="C2296" s="561" t="s">
        <v>38018</v>
      </c>
      <c r="D2296" s="256" t="str">
        <f>VLOOKUP(Tabela24[[#This Row],[Symbol]],Baza_cen[],3,0)</f>
        <v>Profil podokienny wewnętrzny  z KLINARYTU</v>
      </c>
      <c r="E2296" s="257"/>
      <c r="F2296" s="257"/>
      <c r="G2296" s="257">
        <f ca="1">IFERROR(VLOOKUP(Tabela24[[#This Row],[Symbol]],INDIRECT("'"&amp;Tabela24[[#This Row],[INDEX]]&amp;"'!$D$5:$BB$3000"),13,0),0)</f>
        <v>0</v>
      </c>
      <c r="H2296" s="257" t="str">
        <f ca="1">IFERROR(VLOOKUP(Tabela24[[#This Row],[Symbol]],INDIRECT("'"&amp;Tabela24[[#This Row],[INDEX]]&amp;"'!$D$4:$BB$3000"),14,0),0)</f>
        <v>szt.</v>
      </c>
      <c r="I2296" s="409">
        <f ca="1">IFERROR(VLOOKUP(Tabela24[[#This Row],[Symbol]],INDIRECT("'"&amp;Tabela24[[#This Row],[INDEX]]&amp;"'!$D$4:$BB$3000"),30,0),0)</f>
        <v>0</v>
      </c>
      <c r="J2296" s="437">
        <f ca="1">IFERROR(VLOOKUP(Tabela24[[#This Row],[Symbol]],INDIRECT("'"&amp;Tabela24[[#This Row],[INDEX]]&amp;"'!$D$4:$BB$3000"),31,0),0)</f>
        <v>0</v>
      </c>
      <c r="K2296" s="258"/>
    </row>
    <row r="2297" spans="1:11" ht="30" customHeight="1" x14ac:dyDescent="0.2">
      <c r="A2297" s="254"/>
      <c r="B2297" s="554" t="s">
        <v>10</v>
      </c>
      <c r="C2297" s="561" t="s">
        <v>38028</v>
      </c>
      <c r="D2297" s="256" t="str">
        <f>VLOOKUP(Tabela24[[#This Row],[Symbol]],Baza_cen[],3,0)</f>
        <v>Profil podokienny zewnętrzny  z KLINARYTU</v>
      </c>
      <c r="E2297" s="257"/>
      <c r="F2297" s="257"/>
      <c r="G2297" s="257">
        <f ca="1">IFERROR(VLOOKUP(Tabela24[[#This Row],[Symbol]],INDIRECT("'"&amp;Tabela24[[#This Row],[INDEX]]&amp;"'!$D$5:$BB$3000"),13,0),0)</f>
        <v>0</v>
      </c>
      <c r="H2297" s="257" t="str">
        <f ca="1">IFERROR(VLOOKUP(Tabela24[[#This Row],[Symbol]],INDIRECT("'"&amp;Tabela24[[#This Row],[INDEX]]&amp;"'!$D$4:$BB$3000"),14,0),0)</f>
        <v>szt.</v>
      </c>
      <c r="I2297" s="409">
        <f ca="1">IFERROR(VLOOKUP(Tabela24[[#This Row],[Symbol]],INDIRECT("'"&amp;Tabela24[[#This Row],[INDEX]]&amp;"'!$D$4:$BB$3000"),30,0),0)</f>
        <v>0</v>
      </c>
      <c r="J2297" s="437">
        <f ca="1">IFERROR(VLOOKUP(Tabela24[[#This Row],[Symbol]],INDIRECT("'"&amp;Tabela24[[#This Row],[INDEX]]&amp;"'!$D$4:$BB$3000"),31,0),0)</f>
        <v>0</v>
      </c>
      <c r="K2297" s="258"/>
    </row>
    <row r="2298" spans="1:11" ht="30" customHeight="1" x14ac:dyDescent="0.2">
      <c r="A2298" s="254"/>
      <c r="B2298" s="554" t="s">
        <v>10</v>
      </c>
      <c r="C2298" s="561" t="s">
        <v>38029</v>
      </c>
      <c r="D2298" s="256" t="str">
        <f>VLOOKUP(Tabela24[[#This Row],[Symbol]],Baza_cen[],3,0)</f>
        <v>Profil podokienny zewnętrzny  z KLINARYTU</v>
      </c>
      <c r="E2298" s="257"/>
      <c r="F2298" s="257"/>
      <c r="G2298" s="257">
        <f ca="1">IFERROR(VLOOKUP(Tabela24[[#This Row],[Symbol]],INDIRECT("'"&amp;Tabela24[[#This Row],[INDEX]]&amp;"'!$D$5:$BB$3000"),13,0),0)</f>
        <v>0</v>
      </c>
      <c r="H2298" s="257" t="str">
        <f ca="1">IFERROR(VLOOKUP(Tabela24[[#This Row],[Symbol]],INDIRECT("'"&amp;Tabela24[[#This Row],[INDEX]]&amp;"'!$D$4:$BB$3000"),14,0),0)</f>
        <v>szt.</v>
      </c>
      <c r="I2298" s="409">
        <f ca="1">IFERROR(VLOOKUP(Tabela24[[#This Row],[Symbol]],INDIRECT("'"&amp;Tabela24[[#This Row],[INDEX]]&amp;"'!$D$4:$BB$3000"),30,0),0)</f>
        <v>0</v>
      </c>
      <c r="J2298" s="437">
        <f ca="1">IFERROR(VLOOKUP(Tabela24[[#This Row],[Symbol]],INDIRECT("'"&amp;Tabela24[[#This Row],[INDEX]]&amp;"'!$D$4:$BB$3000"),31,0),0)</f>
        <v>0</v>
      </c>
      <c r="K2298" s="258"/>
    </row>
    <row r="2299" spans="1:11" ht="30" customHeight="1" x14ac:dyDescent="0.2">
      <c r="A2299" s="254"/>
      <c r="B2299" s="554" t="s">
        <v>10</v>
      </c>
      <c r="C2299" s="561" t="s">
        <v>38030</v>
      </c>
      <c r="D2299" s="256" t="str">
        <f>VLOOKUP(Tabela24[[#This Row],[Symbol]],Baza_cen[],3,0)</f>
        <v>Profil podokienny zewnętrzny  z KLINARYTU</v>
      </c>
      <c r="E2299" s="257"/>
      <c r="F2299" s="257"/>
      <c r="G2299" s="257">
        <f ca="1">IFERROR(VLOOKUP(Tabela24[[#This Row],[Symbol]],INDIRECT("'"&amp;Tabela24[[#This Row],[INDEX]]&amp;"'!$D$5:$BB$3000"),13,0),0)</f>
        <v>0</v>
      </c>
      <c r="H2299" s="257" t="str">
        <f ca="1">IFERROR(VLOOKUP(Tabela24[[#This Row],[Symbol]],INDIRECT("'"&amp;Tabela24[[#This Row],[INDEX]]&amp;"'!$D$4:$BB$3000"),14,0),0)</f>
        <v>szt.</v>
      </c>
      <c r="I2299" s="409">
        <f ca="1">IFERROR(VLOOKUP(Tabela24[[#This Row],[Symbol]],INDIRECT("'"&amp;Tabela24[[#This Row],[INDEX]]&amp;"'!$D$4:$BB$3000"),30,0),0)</f>
        <v>0</v>
      </c>
      <c r="J2299" s="437">
        <f ca="1">IFERROR(VLOOKUP(Tabela24[[#This Row],[Symbol]],INDIRECT("'"&amp;Tabela24[[#This Row],[INDEX]]&amp;"'!$D$4:$BB$3000"),31,0),0)</f>
        <v>0</v>
      </c>
      <c r="K2299" s="258"/>
    </row>
    <row r="2300" spans="1:11" ht="30" customHeight="1" x14ac:dyDescent="0.2">
      <c r="A2300" s="254"/>
      <c r="B2300" s="554" t="s">
        <v>10</v>
      </c>
      <c r="C2300" s="561" t="s">
        <v>38031</v>
      </c>
      <c r="D2300" s="256" t="str">
        <f>VLOOKUP(Tabela24[[#This Row],[Symbol]],Baza_cen[],3,0)</f>
        <v>Profil podokienny zewnętrzny  z KLINARYTU</v>
      </c>
      <c r="E2300" s="257"/>
      <c r="F2300" s="257"/>
      <c r="G2300" s="257">
        <f ca="1">IFERROR(VLOOKUP(Tabela24[[#This Row],[Symbol]],INDIRECT("'"&amp;Tabela24[[#This Row],[INDEX]]&amp;"'!$D$5:$BB$3000"),13,0),0)</f>
        <v>0</v>
      </c>
      <c r="H2300" s="257" t="str">
        <f ca="1">IFERROR(VLOOKUP(Tabela24[[#This Row],[Symbol]],INDIRECT("'"&amp;Tabela24[[#This Row],[INDEX]]&amp;"'!$D$4:$BB$3000"),14,0),0)</f>
        <v>szt.</v>
      </c>
      <c r="I2300" s="409">
        <f ca="1">IFERROR(VLOOKUP(Tabela24[[#This Row],[Symbol]],INDIRECT("'"&amp;Tabela24[[#This Row],[INDEX]]&amp;"'!$D$4:$BB$3000"),30,0),0)</f>
        <v>0</v>
      </c>
      <c r="J2300" s="437">
        <f ca="1">IFERROR(VLOOKUP(Tabela24[[#This Row],[Symbol]],INDIRECT("'"&amp;Tabela24[[#This Row],[INDEX]]&amp;"'!$D$4:$BB$3000"),31,0),0)</f>
        <v>0</v>
      </c>
      <c r="K2300" s="258"/>
    </row>
    <row r="2301" spans="1:11" ht="30" customHeight="1" x14ac:dyDescent="0.2">
      <c r="A2301" s="254"/>
      <c r="B2301" s="554" t="s">
        <v>10</v>
      </c>
      <c r="C2301" s="561" t="s">
        <v>38032</v>
      </c>
      <c r="D2301" s="256" t="str">
        <f>VLOOKUP(Tabela24[[#This Row],[Symbol]],Baza_cen[],3,0)</f>
        <v>Profil podokienny zewnętrzny  z KLINARYTU</v>
      </c>
      <c r="E2301" s="257"/>
      <c r="F2301" s="257"/>
      <c r="G2301" s="257">
        <f ca="1">IFERROR(VLOOKUP(Tabela24[[#This Row],[Symbol]],INDIRECT("'"&amp;Tabela24[[#This Row],[INDEX]]&amp;"'!$D$5:$BB$3000"),13,0),0)</f>
        <v>0</v>
      </c>
      <c r="H2301" s="257" t="str">
        <f ca="1">IFERROR(VLOOKUP(Tabela24[[#This Row],[Symbol]],INDIRECT("'"&amp;Tabela24[[#This Row],[INDEX]]&amp;"'!$D$4:$BB$3000"),14,0),0)</f>
        <v>szt.</v>
      </c>
      <c r="I2301" s="409">
        <f ca="1">IFERROR(VLOOKUP(Tabela24[[#This Row],[Symbol]],INDIRECT("'"&amp;Tabela24[[#This Row],[INDEX]]&amp;"'!$D$4:$BB$3000"),30,0),0)</f>
        <v>0</v>
      </c>
      <c r="J2301" s="437">
        <f ca="1">IFERROR(VLOOKUP(Tabela24[[#This Row],[Symbol]],INDIRECT("'"&amp;Tabela24[[#This Row],[INDEX]]&amp;"'!$D$4:$BB$3000"),31,0),0)</f>
        <v>0</v>
      </c>
      <c r="K2301" s="258"/>
    </row>
    <row r="2302" spans="1:11" ht="30" customHeight="1" x14ac:dyDescent="0.2">
      <c r="A2302" s="254"/>
      <c r="B2302" s="554" t="s">
        <v>10</v>
      </c>
      <c r="C2302" s="561" t="s">
        <v>38033</v>
      </c>
      <c r="D2302" s="256" t="str">
        <f>VLOOKUP(Tabela24[[#This Row],[Symbol]],Baza_cen[],3,0)</f>
        <v>Profil podokienny zewnętrzny  z KLINARYTU</v>
      </c>
      <c r="E2302" s="257"/>
      <c r="F2302" s="257"/>
      <c r="G2302" s="257">
        <f ca="1">IFERROR(VLOOKUP(Tabela24[[#This Row],[Symbol]],INDIRECT("'"&amp;Tabela24[[#This Row],[INDEX]]&amp;"'!$D$5:$BB$3000"),13,0),0)</f>
        <v>0</v>
      </c>
      <c r="H2302" s="257" t="str">
        <f ca="1">IFERROR(VLOOKUP(Tabela24[[#This Row],[Symbol]],INDIRECT("'"&amp;Tabela24[[#This Row],[INDEX]]&amp;"'!$D$4:$BB$3000"),14,0),0)</f>
        <v>szt.</v>
      </c>
      <c r="I2302" s="409">
        <f ca="1">IFERROR(VLOOKUP(Tabela24[[#This Row],[Symbol]],INDIRECT("'"&amp;Tabela24[[#This Row],[INDEX]]&amp;"'!$D$4:$BB$3000"),30,0),0)</f>
        <v>0</v>
      </c>
      <c r="J2302" s="437">
        <f ca="1">IFERROR(VLOOKUP(Tabela24[[#This Row],[Symbol]],INDIRECT("'"&amp;Tabela24[[#This Row],[INDEX]]&amp;"'!$D$4:$BB$3000"),31,0),0)</f>
        <v>0</v>
      </c>
      <c r="K2302" s="258"/>
    </row>
    <row r="2303" spans="1:11" ht="30" customHeight="1" x14ac:dyDescent="0.2">
      <c r="A2303" s="254"/>
      <c r="B2303" s="554" t="s">
        <v>10</v>
      </c>
      <c r="C2303" s="561" t="s">
        <v>38034</v>
      </c>
      <c r="D2303" s="256" t="str">
        <f>VLOOKUP(Tabela24[[#This Row],[Symbol]],Baza_cen[],3,0)</f>
        <v>Profil podokienny zewnętrzny  z KLINARYTU</v>
      </c>
      <c r="E2303" s="257"/>
      <c r="F2303" s="257"/>
      <c r="G2303" s="257">
        <f ca="1">IFERROR(VLOOKUP(Tabela24[[#This Row],[Symbol]],INDIRECT("'"&amp;Tabela24[[#This Row],[INDEX]]&amp;"'!$D$5:$BB$3000"),13,0),0)</f>
        <v>0</v>
      </c>
      <c r="H2303" s="257" t="str">
        <f ca="1">IFERROR(VLOOKUP(Tabela24[[#This Row],[Symbol]],INDIRECT("'"&amp;Tabela24[[#This Row],[INDEX]]&amp;"'!$D$4:$BB$3000"),14,0),0)</f>
        <v>szt.</v>
      </c>
      <c r="I2303" s="409">
        <f ca="1">IFERROR(VLOOKUP(Tabela24[[#This Row],[Symbol]],INDIRECT("'"&amp;Tabela24[[#This Row],[INDEX]]&amp;"'!$D$4:$BB$3000"),30,0),0)</f>
        <v>0</v>
      </c>
      <c r="J2303" s="437">
        <f ca="1">IFERROR(VLOOKUP(Tabela24[[#This Row],[Symbol]],INDIRECT("'"&amp;Tabela24[[#This Row],[INDEX]]&amp;"'!$D$4:$BB$3000"),31,0),0)</f>
        <v>0</v>
      </c>
      <c r="K2303" s="258"/>
    </row>
    <row r="2304" spans="1:11" ht="30" customHeight="1" x14ac:dyDescent="0.2">
      <c r="A2304" s="254"/>
      <c r="B2304" s="554" t="s">
        <v>10</v>
      </c>
      <c r="C2304" s="561" t="s">
        <v>38035</v>
      </c>
      <c r="D2304" s="256" t="str">
        <f>VLOOKUP(Tabela24[[#This Row],[Symbol]],Baza_cen[],3,0)</f>
        <v>Profil podokienny zewnętrzny  z KLINARYTU</v>
      </c>
      <c r="E2304" s="257"/>
      <c r="F2304" s="257"/>
      <c r="G2304" s="257">
        <f ca="1">IFERROR(VLOOKUP(Tabela24[[#This Row],[Symbol]],INDIRECT("'"&amp;Tabela24[[#This Row],[INDEX]]&amp;"'!$D$5:$BB$3000"),13,0),0)</f>
        <v>0</v>
      </c>
      <c r="H2304" s="257" t="str">
        <f ca="1">IFERROR(VLOOKUP(Tabela24[[#This Row],[Symbol]],INDIRECT("'"&amp;Tabela24[[#This Row],[INDEX]]&amp;"'!$D$4:$BB$3000"),14,0),0)</f>
        <v>szt.</v>
      </c>
      <c r="I2304" s="409">
        <f ca="1">IFERROR(VLOOKUP(Tabela24[[#This Row],[Symbol]],INDIRECT("'"&amp;Tabela24[[#This Row],[INDEX]]&amp;"'!$D$4:$BB$3000"),30,0),0)</f>
        <v>0</v>
      </c>
      <c r="J2304" s="437">
        <f ca="1">IFERROR(VLOOKUP(Tabela24[[#This Row],[Symbol]],INDIRECT("'"&amp;Tabela24[[#This Row],[INDEX]]&amp;"'!$D$4:$BB$3000"),31,0),0)</f>
        <v>0</v>
      </c>
      <c r="K2304" s="258"/>
    </row>
    <row r="2305" spans="1:11" ht="30" customHeight="1" x14ac:dyDescent="0.2">
      <c r="A2305" s="254"/>
      <c r="B2305" s="554" t="s">
        <v>10</v>
      </c>
      <c r="C2305" s="561" t="s">
        <v>38036</v>
      </c>
      <c r="D2305" s="256" t="str">
        <f>VLOOKUP(Tabela24[[#This Row],[Symbol]],Baza_cen[],3,0)</f>
        <v>Profil podokienny zewnętrzny  z KLINARYTU</v>
      </c>
      <c r="E2305" s="257"/>
      <c r="F2305" s="257"/>
      <c r="G2305" s="257">
        <f ca="1">IFERROR(VLOOKUP(Tabela24[[#This Row],[Symbol]],INDIRECT("'"&amp;Tabela24[[#This Row],[INDEX]]&amp;"'!$D$5:$BB$3000"),13,0),0)</f>
        <v>0</v>
      </c>
      <c r="H2305" s="257" t="str">
        <f ca="1">IFERROR(VLOOKUP(Tabela24[[#This Row],[Symbol]],INDIRECT("'"&amp;Tabela24[[#This Row],[INDEX]]&amp;"'!$D$4:$BB$3000"),14,0),0)</f>
        <v>szt.</v>
      </c>
      <c r="I2305" s="409">
        <f ca="1">IFERROR(VLOOKUP(Tabela24[[#This Row],[Symbol]],INDIRECT("'"&amp;Tabela24[[#This Row],[INDEX]]&amp;"'!$D$4:$BB$3000"),30,0),0)</f>
        <v>0</v>
      </c>
      <c r="J2305" s="437">
        <f ca="1">IFERROR(VLOOKUP(Tabela24[[#This Row],[Symbol]],INDIRECT("'"&amp;Tabela24[[#This Row],[INDEX]]&amp;"'!$D$4:$BB$3000"),31,0),0)</f>
        <v>0</v>
      </c>
      <c r="K2305" s="258"/>
    </row>
    <row r="2306" spans="1:11" ht="30" customHeight="1" x14ac:dyDescent="0.2">
      <c r="A2306" s="254"/>
      <c r="B2306" s="554" t="s">
        <v>10</v>
      </c>
      <c r="C2306" s="561" t="s">
        <v>38037</v>
      </c>
      <c r="D2306" s="256" t="str">
        <f>VLOOKUP(Tabela24[[#This Row],[Symbol]],Baza_cen[],3,0)</f>
        <v>Profil podokienny zewnętrzny  z KLINARYTU</v>
      </c>
      <c r="E2306" s="257"/>
      <c r="F2306" s="257"/>
      <c r="G2306" s="257">
        <f ca="1">IFERROR(VLOOKUP(Tabela24[[#This Row],[Symbol]],INDIRECT("'"&amp;Tabela24[[#This Row],[INDEX]]&amp;"'!$D$5:$BB$3000"),13,0),0)</f>
        <v>0</v>
      </c>
      <c r="H2306" s="257" t="str">
        <f ca="1">IFERROR(VLOOKUP(Tabela24[[#This Row],[Symbol]],INDIRECT("'"&amp;Tabela24[[#This Row],[INDEX]]&amp;"'!$D$4:$BB$3000"),14,0),0)</f>
        <v>szt.</v>
      </c>
      <c r="I2306" s="409">
        <f ca="1">IFERROR(VLOOKUP(Tabela24[[#This Row],[Symbol]],INDIRECT("'"&amp;Tabela24[[#This Row],[INDEX]]&amp;"'!$D$4:$BB$3000"),30,0),0)</f>
        <v>0</v>
      </c>
      <c r="J2306" s="437">
        <f ca="1">IFERROR(VLOOKUP(Tabela24[[#This Row],[Symbol]],INDIRECT("'"&amp;Tabela24[[#This Row],[INDEX]]&amp;"'!$D$4:$BB$3000"),31,0),0)</f>
        <v>0</v>
      </c>
      <c r="K2306" s="258"/>
    </row>
    <row r="2307" spans="1:11" ht="30" customHeight="1" x14ac:dyDescent="0.2">
      <c r="A2307" s="254"/>
      <c r="B2307" s="554" t="s">
        <v>10</v>
      </c>
      <c r="C2307" s="561" t="s">
        <v>38038</v>
      </c>
      <c r="D2307" s="256" t="str">
        <f>VLOOKUP(Tabela24[[#This Row],[Symbol]],Baza_cen[],3,0)</f>
        <v>Profil podokienny zewnętrzny  z KLINARYTU</v>
      </c>
      <c r="E2307" s="257"/>
      <c r="F2307" s="257"/>
      <c r="G2307" s="257">
        <f ca="1">IFERROR(VLOOKUP(Tabela24[[#This Row],[Symbol]],INDIRECT("'"&amp;Tabela24[[#This Row],[INDEX]]&amp;"'!$D$5:$BB$3000"),13,0),0)</f>
        <v>0</v>
      </c>
      <c r="H2307" s="257" t="str">
        <f ca="1">IFERROR(VLOOKUP(Tabela24[[#This Row],[Symbol]],INDIRECT("'"&amp;Tabela24[[#This Row],[INDEX]]&amp;"'!$D$4:$BB$3000"),14,0),0)</f>
        <v>szt.</v>
      </c>
      <c r="I2307" s="409">
        <f ca="1">IFERROR(VLOOKUP(Tabela24[[#This Row],[Symbol]],INDIRECT("'"&amp;Tabela24[[#This Row],[INDEX]]&amp;"'!$D$4:$BB$3000"),30,0),0)</f>
        <v>0</v>
      </c>
      <c r="J2307" s="437">
        <f ca="1">IFERROR(VLOOKUP(Tabela24[[#This Row],[Symbol]],INDIRECT("'"&amp;Tabela24[[#This Row],[INDEX]]&amp;"'!$D$4:$BB$3000"),31,0),0)</f>
        <v>0</v>
      </c>
      <c r="K2307" s="258"/>
    </row>
    <row r="2308" spans="1:11" ht="30" customHeight="1" x14ac:dyDescent="0.2">
      <c r="A2308" s="254"/>
      <c r="B2308" s="554" t="s">
        <v>10</v>
      </c>
      <c r="C2308" s="561" t="s">
        <v>38039</v>
      </c>
      <c r="D2308" s="256" t="str">
        <f>VLOOKUP(Tabela24[[#This Row],[Symbol]],Baza_cen[],3,0)</f>
        <v>Profil podokienny zewnętrzny  z KLINARYTU</v>
      </c>
      <c r="E2308" s="257"/>
      <c r="F2308" s="257"/>
      <c r="G2308" s="257">
        <f ca="1">IFERROR(VLOOKUP(Tabela24[[#This Row],[Symbol]],INDIRECT("'"&amp;Tabela24[[#This Row],[INDEX]]&amp;"'!$D$5:$BB$3000"),13,0),0)</f>
        <v>0</v>
      </c>
      <c r="H2308" s="257" t="str">
        <f ca="1">IFERROR(VLOOKUP(Tabela24[[#This Row],[Symbol]],INDIRECT("'"&amp;Tabela24[[#This Row],[INDEX]]&amp;"'!$D$4:$BB$3000"),14,0),0)</f>
        <v>szt.</v>
      </c>
      <c r="I2308" s="409">
        <f ca="1">IFERROR(VLOOKUP(Tabela24[[#This Row],[Symbol]],INDIRECT("'"&amp;Tabela24[[#This Row],[INDEX]]&amp;"'!$D$4:$BB$3000"),30,0),0)</f>
        <v>0</v>
      </c>
      <c r="J2308" s="437">
        <f ca="1">IFERROR(VLOOKUP(Tabela24[[#This Row],[Symbol]],INDIRECT("'"&amp;Tabela24[[#This Row],[INDEX]]&amp;"'!$D$4:$BB$3000"),31,0),0)</f>
        <v>0</v>
      </c>
      <c r="K2308" s="258"/>
    </row>
    <row r="2309" spans="1:11" ht="30" customHeight="1" x14ac:dyDescent="0.2">
      <c r="A2309" s="254"/>
      <c r="B2309" s="554" t="s">
        <v>10</v>
      </c>
      <c r="C2309" s="561" t="s">
        <v>38040</v>
      </c>
      <c r="D2309" s="256" t="str">
        <f>VLOOKUP(Tabela24[[#This Row],[Symbol]],Baza_cen[],3,0)</f>
        <v>Profil podokienny zewnętrzny  z KLINARYTU</v>
      </c>
      <c r="E2309" s="257"/>
      <c r="F2309" s="257"/>
      <c r="G2309" s="257">
        <f ca="1">IFERROR(VLOOKUP(Tabela24[[#This Row],[Symbol]],INDIRECT("'"&amp;Tabela24[[#This Row],[INDEX]]&amp;"'!$D$5:$BB$3000"),13,0),0)</f>
        <v>0</v>
      </c>
      <c r="H2309" s="257" t="str">
        <f ca="1">IFERROR(VLOOKUP(Tabela24[[#This Row],[Symbol]],INDIRECT("'"&amp;Tabela24[[#This Row],[INDEX]]&amp;"'!$D$4:$BB$3000"),14,0),0)</f>
        <v>szt.</v>
      </c>
      <c r="I2309" s="409">
        <f ca="1">IFERROR(VLOOKUP(Tabela24[[#This Row],[Symbol]],INDIRECT("'"&amp;Tabela24[[#This Row],[INDEX]]&amp;"'!$D$4:$BB$3000"),30,0),0)</f>
        <v>0</v>
      </c>
      <c r="J2309" s="437">
        <f ca="1">IFERROR(VLOOKUP(Tabela24[[#This Row],[Symbol]],INDIRECT("'"&amp;Tabela24[[#This Row],[INDEX]]&amp;"'!$D$4:$BB$3000"),31,0),0)</f>
        <v>0</v>
      </c>
      <c r="K2309" s="258"/>
    </row>
    <row r="2310" spans="1:11" ht="30" customHeight="1" x14ac:dyDescent="0.2">
      <c r="A2310" s="254"/>
      <c r="B2310" s="554" t="s">
        <v>10</v>
      </c>
      <c r="C2310" s="561" t="s">
        <v>38041</v>
      </c>
      <c r="D2310" s="256" t="str">
        <f>VLOOKUP(Tabela24[[#This Row],[Symbol]],Baza_cen[],3,0)</f>
        <v>Profil podokienny zewnętrzny  z KLINARYTU</v>
      </c>
      <c r="E2310" s="257"/>
      <c r="F2310" s="257"/>
      <c r="G2310" s="257">
        <f ca="1">IFERROR(VLOOKUP(Tabela24[[#This Row],[Symbol]],INDIRECT("'"&amp;Tabela24[[#This Row],[INDEX]]&amp;"'!$D$5:$BB$3000"),13,0),0)</f>
        <v>0</v>
      </c>
      <c r="H2310" s="257" t="str">
        <f ca="1">IFERROR(VLOOKUP(Tabela24[[#This Row],[Symbol]],INDIRECT("'"&amp;Tabela24[[#This Row],[INDEX]]&amp;"'!$D$4:$BB$3000"),14,0),0)</f>
        <v>szt.</v>
      </c>
      <c r="I2310" s="409">
        <f ca="1">IFERROR(VLOOKUP(Tabela24[[#This Row],[Symbol]],INDIRECT("'"&amp;Tabela24[[#This Row],[INDEX]]&amp;"'!$D$4:$BB$3000"),30,0),0)</f>
        <v>0</v>
      </c>
      <c r="J2310" s="437">
        <f ca="1">IFERROR(VLOOKUP(Tabela24[[#This Row],[Symbol]],INDIRECT("'"&amp;Tabela24[[#This Row],[INDEX]]&amp;"'!$D$4:$BB$3000"),31,0),0)</f>
        <v>0</v>
      </c>
      <c r="K2310" s="258"/>
    </row>
    <row r="2311" spans="1:11" ht="30" customHeight="1" x14ac:dyDescent="0.2">
      <c r="A2311" s="254"/>
      <c r="B2311" s="554" t="s">
        <v>10</v>
      </c>
      <c r="C2311" s="561" t="s">
        <v>38042</v>
      </c>
      <c r="D2311" s="256" t="str">
        <f>VLOOKUP(Tabela24[[#This Row],[Symbol]],Baza_cen[],3,0)</f>
        <v>Profil podokienny zewnętrzny  z KLINARYTU</v>
      </c>
      <c r="E2311" s="257"/>
      <c r="F2311" s="257"/>
      <c r="G2311" s="257">
        <f ca="1">IFERROR(VLOOKUP(Tabela24[[#This Row],[Symbol]],INDIRECT("'"&amp;Tabela24[[#This Row],[INDEX]]&amp;"'!$D$5:$BB$3000"),13,0),0)</f>
        <v>0</v>
      </c>
      <c r="H2311" s="257" t="str">
        <f ca="1">IFERROR(VLOOKUP(Tabela24[[#This Row],[Symbol]],INDIRECT("'"&amp;Tabela24[[#This Row],[INDEX]]&amp;"'!$D$4:$BB$3000"),14,0),0)</f>
        <v>szt.</v>
      </c>
      <c r="I2311" s="409">
        <f ca="1">IFERROR(VLOOKUP(Tabela24[[#This Row],[Symbol]],INDIRECT("'"&amp;Tabela24[[#This Row],[INDEX]]&amp;"'!$D$4:$BB$3000"),30,0),0)</f>
        <v>0</v>
      </c>
      <c r="J2311" s="437">
        <f ca="1">IFERROR(VLOOKUP(Tabela24[[#This Row],[Symbol]],INDIRECT("'"&amp;Tabela24[[#This Row],[INDEX]]&amp;"'!$D$4:$BB$3000"),31,0),0)</f>
        <v>0</v>
      </c>
      <c r="K2311" s="258"/>
    </row>
    <row r="2312" spans="1:11" ht="30" customHeight="1" x14ac:dyDescent="0.2">
      <c r="A2312" s="254"/>
      <c r="B2312" s="554" t="s">
        <v>10</v>
      </c>
      <c r="C2312" s="561" t="s">
        <v>38043</v>
      </c>
      <c r="D2312" s="256" t="str">
        <f>VLOOKUP(Tabela24[[#This Row],[Symbol]],Baza_cen[],3,0)</f>
        <v>Profil podokienny zewnętrzny  z KLINARYTU</v>
      </c>
      <c r="E2312" s="257"/>
      <c r="F2312" s="257"/>
      <c r="G2312" s="257">
        <f ca="1">IFERROR(VLOOKUP(Tabela24[[#This Row],[Symbol]],INDIRECT("'"&amp;Tabela24[[#This Row],[INDEX]]&amp;"'!$D$5:$BB$3000"),13,0),0)</f>
        <v>0</v>
      </c>
      <c r="H2312" s="257" t="str">
        <f ca="1">IFERROR(VLOOKUP(Tabela24[[#This Row],[Symbol]],INDIRECT("'"&amp;Tabela24[[#This Row],[INDEX]]&amp;"'!$D$4:$BB$3000"),14,0),0)</f>
        <v>szt.</v>
      </c>
      <c r="I2312" s="409">
        <f ca="1">IFERROR(VLOOKUP(Tabela24[[#This Row],[Symbol]],INDIRECT("'"&amp;Tabela24[[#This Row],[INDEX]]&amp;"'!$D$4:$BB$3000"),30,0),0)</f>
        <v>0</v>
      </c>
      <c r="J2312" s="437">
        <f ca="1">IFERROR(VLOOKUP(Tabela24[[#This Row],[Symbol]],INDIRECT("'"&amp;Tabela24[[#This Row],[INDEX]]&amp;"'!$D$4:$BB$3000"),31,0),0)</f>
        <v>0</v>
      </c>
      <c r="K2312" s="258"/>
    </row>
    <row r="2313" spans="1:11" ht="30" customHeight="1" x14ac:dyDescent="0.2">
      <c r="A2313" s="254"/>
      <c r="B2313" s="554" t="s">
        <v>10</v>
      </c>
      <c r="C2313" s="561" t="s">
        <v>38044</v>
      </c>
      <c r="D2313" s="256" t="str">
        <f>VLOOKUP(Tabela24[[#This Row],[Symbol]],Baza_cen[],3,0)</f>
        <v>Profil podokienny zewnętrzny  z KLINARYTU</v>
      </c>
      <c r="E2313" s="257"/>
      <c r="F2313" s="257"/>
      <c r="G2313" s="257">
        <f ca="1">IFERROR(VLOOKUP(Tabela24[[#This Row],[Symbol]],INDIRECT("'"&amp;Tabela24[[#This Row],[INDEX]]&amp;"'!$D$5:$BB$3000"),13,0),0)</f>
        <v>0</v>
      </c>
      <c r="H2313" s="257" t="str">
        <f ca="1">IFERROR(VLOOKUP(Tabela24[[#This Row],[Symbol]],INDIRECT("'"&amp;Tabela24[[#This Row],[INDEX]]&amp;"'!$D$4:$BB$3000"),14,0),0)</f>
        <v>szt.</v>
      </c>
      <c r="I2313" s="409">
        <f ca="1">IFERROR(VLOOKUP(Tabela24[[#This Row],[Symbol]],INDIRECT("'"&amp;Tabela24[[#This Row],[INDEX]]&amp;"'!$D$4:$BB$3000"),30,0),0)</f>
        <v>0</v>
      </c>
      <c r="J2313" s="437">
        <f ca="1">IFERROR(VLOOKUP(Tabela24[[#This Row],[Symbol]],INDIRECT("'"&amp;Tabela24[[#This Row],[INDEX]]&amp;"'!$D$4:$BB$3000"),31,0),0)</f>
        <v>0</v>
      </c>
      <c r="K2313" s="258"/>
    </row>
    <row r="2314" spans="1:11" ht="30" customHeight="1" x14ac:dyDescent="0.2">
      <c r="A2314" s="254"/>
      <c r="B2314" s="554" t="s">
        <v>10</v>
      </c>
      <c r="C2314" s="561" t="s">
        <v>38045</v>
      </c>
      <c r="D2314" s="256" t="str">
        <f>VLOOKUP(Tabela24[[#This Row],[Symbol]],Baza_cen[],3,0)</f>
        <v>Profil podokienny zewnętrzny  z KLINARYTU</v>
      </c>
      <c r="E2314" s="257"/>
      <c r="F2314" s="257"/>
      <c r="G2314" s="257">
        <f ca="1">IFERROR(VLOOKUP(Tabela24[[#This Row],[Symbol]],INDIRECT("'"&amp;Tabela24[[#This Row],[INDEX]]&amp;"'!$D$5:$BB$3000"),13,0),0)</f>
        <v>0</v>
      </c>
      <c r="H2314" s="257" t="str">
        <f ca="1">IFERROR(VLOOKUP(Tabela24[[#This Row],[Symbol]],INDIRECT("'"&amp;Tabela24[[#This Row],[INDEX]]&amp;"'!$D$4:$BB$3000"),14,0),0)</f>
        <v>szt.</v>
      </c>
      <c r="I2314" s="409">
        <f ca="1">IFERROR(VLOOKUP(Tabela24[[#This Row],[Symbol]],INDIRECT("'"&amp;Tabela24[[#This Row],[INDEX]]&amp;"'!$D$4:$BB$3000"),30,0),0)</f>
        <v>0</v>
      </c>
      <c r="J2314" s="437">
        <f ca="1">IFERROR(VLOOKUP(Tabela24[[#This Row],[Symbol]],INDIRECT("'"&amp;Tabela24[[#This Row],[INDEX]]&amp;"'!$D$4:$BB$3000"),31,0),0)</f>
        <v>0</v>
      </c>
      <c r="K2314" s="258"/>
    </row>
    <row r="2315" spans="1:11" ht="30" customHeight="1" x14ac:dyDescent="0.2">
      <c r="A2315" s="254"/>
      <c r="B2315" s="554" t="s">
        <v>10</v>
      </c>
      <c r="C2315" s="561" t="s">
        <v>38049</v>
      </c>
      <c r="D2315" s="256" t="str">
        <f>VLOOKUP(Tabela24[[#This Row],[Symbol]],Baza_cen[],3,0)</f>
        <v>Profil nakładkowy  z KLINARYTU</v>
      </c>
      <c r="E2315" s="257"/>
      <c r="F2315" s="257"/>
      <c r="G2315" s="257">
        <f ca="1">IFERROR(VLOOKUP(Tabela24[[#This Row],[Symbol]],INDIRECT("'"&amp;Tabela24[[#This Row],[INDEX]]&amp;"'!$D$5:$BB$3000"),13,0),0)</f>
        <v>0</v>
      </c>
      <c r="H2315" s="257" t="str">
        <f ca="1">IFERROR(VLOOKUP(Tabela24[[#This Row],[Symbol]],INDIRECT("'"&amp;Tabela24[[#This Row],[INDEX]]&amp;"'!$D$4:$BB$3000"),14,0),0)</f>
        <v>szt.</v>
      </c>
      <c r="I2315" s="409">
        <f ca="1">IFERROR(VLOOKUP(Tabela24[[#This Row],[Symbol]],INDIRECT("'"&amp;Tabela24[[#This Row],[INDEX]]&amp;"'!$D$4:$BB$3000"),30,0),0)</f>
        <v>0</v>
      </c>
      <c r="J2315" s="437">
        <f ca="1">IFERROR(VLOOKUP(Tabela24[[#This Row],[Symbol]],INDIRECT("'"&amp;Tabela24[[#This Row],[INDEX]]&amp;"'!$D$4:$BB$3000"),31,0),0)</f>
        <v>0</v>
      </c>
      <c r="K2315" s="258"/>
    </row>
    <row r="2316" spans="1:11" ht="30" customHeight="1" x14ac:dyDescent="0.2">
      <c r="A2316" s="562"/>
      <c r="B2316" s="554" t="s">
        <v>10</v>
      </c>
      <c r="C2316" s="563" t="s">
        <v>38050</v>
      </c>
      <c r="D2316" s="256" t="str">
        <f>VLOOKUP(Tabela24[[#This Row],[Symbol]],Baza_cen[],3,0)</f>
        <v>Profil nakładkowy  z KLINARYTU</v>
      </c>
      <c r="E2316" s="439"/>
      <c r="F2316" s="439"/>
      <c r="G2316" s="439">
        <f ca="1">IFERROR(VLOOKUP(Tabela24[[#This Row],[Symbol]],INDIRECT("'"&amp;Tabela24[[#This Row],[INDEX]]&amp;"'!$D$5:$BB$3000"),13,0),0)</f>
        <v>0</v>
      </c>
      <c r="H2316" s="439" t="str">
        <f ca="1">IFERROR(VLOOKUP(Tabela24[[#This Row],[Symbol]],INDIRECT("'"&amp;Tabela24[[#This Row],[INDEX]]&amp;"'!$D$4:$BB$3000"),14,0),0)</f>
        <v>szt.</v>
      </c>
      <c r="I2316" s="440">
        <f ca="1">IFERROR(VLOOKUP(Tabela24[[#This Row],[Symbol]],INDIRECT("'"&amp;Tabela24[[#This Row],[INDEX]]&amp;"'!$D$4:$BB$3000"),30,0),0)</f>
        <v>0</v>
      </c>
      <c r="J2316" s="479">
        <f ca="1">IFERROR(VLOOKUP(Tabela24[[#This Row],[Symbol]],INDIRECT("'"&amp;Tabela24[[#This Row],[INDEX]]&amp;"'!$D$4:$BB$3000"),31,0),0)</f>
        <v>0</v>
      </c>
      <c r="K2316" s="441"/>
    </row>
    <row r="2317" spans="1:11" ht="30" customHeight="1" x14ac:dyDescent="0.2">
      <c r="A2317" s="254"/>
      <c r="B2317" s="554" t="s">
        <v>10</v>
      </c>
      <c r="C2317" s="561" t="s">
        <v>38326</v>
      </c>
      <c r="D2317" s="256" t="str">
        <f>VLOOKUP(Tabela24[[#This Row],[Symbol]],Baza_cen[],3,0)</f>
        <v>Podwalina pod bramę garażową z KLINARYTU z progiem gumowym   UV     KLINAR</v>
      </c>
      <c r="E2317" s="257"/>
      <c r="F2317" s="257"/>
      <c r="G2317" s="257">
        <f ca="1">IFERROR(VLOOKUP(Tabela24[[#This Row],[Symbol]],INDIRECT("'"&amp;Tabela24[[#This Row],[INDEX]]&amp;"'!$D$5:$BB$3000"),13,0),0)</f>
        <v>0</v>
      </c>
      <c r="H2317" s="257" t="str">
        <f ca="1">IFERROR(VLOOKUP(Tabela24[[#This Row],[Symbol]],INDIRECT("'"&amp;Tabela24[[#This Row],[INDEX]]&amp;"'!$D$4:$BB$3000"),14,0),0)</f>
        <v>szt.</v>
      </c>
      <c r="I2317" s="409">
        <f ca="1">IFERROR(VLOOKUP(Tabela24[[#This Row],[Symbol]],INDIRECT("'"&amp;Tabela24[[#This Row],[INDEX]]&amp;"'!$D$4:$BB$3000"),30,0),0)</f>
        <v>0</v>
      </c>
      <c r="J2317" s="437">
        <f ca="1">IFERROR(VLOOKUP(Tabela24[[#This Row],[Symbol]],INDIRECT("'"&amp;Tabela24[[#This Row],[INDEX]]&amp;"'!$D$4:$BB$3000"),31,0),0)</f>
        <v>0</v>
      </c>
      <c r="K2317" s="258"/>
    </row>
    <row r="2318" spans="1:11" ht="30" customHeight="1" x14ac:dyDescent="0.2">
      <c r="A2318" s="254"/>
      <c r="B2318" s="554" t="s">
        <v>10</v>
      </c>
      <c r="C2318" s="561" t="s">
        <v>38327</v>
      </c>
      <c r="D2318" s="256" t="str">
        <f>VLOOKUP(Tabela24[[#This Row],[Symbol]],Baza_cen[],3,0)</f>
        <v>Podwalina pod bramę garażową z KLINARYTU z progiem gumowym   UV     KLINAR</v>
      </c>
      <c r="E2318" s="257"/>
      <c r="F2318" s="257"/>
      <c r="G2318" s="257">
        <f ca="1">IFERROR(VLOOKUP(Tabela24[[#This Row],[Symbol]],INDIRECT("'"&amp;Tabela24[[#This Row],[INDEX]]&amp;"'!$D$5:$BB$3000"),13,0),0)</f>
        <v>0</v>
      </c>
      <c r="H2318" s="257" t="str">
        <f ca="1">IFERROR(VLOOKUP(Tabela24[[#This Row],[Symbol]],INDIRECT("'"&amp;Tabela24[[#This Row],[INDEX]]&amp;"'!$D$4:$BB$3000"),14,0),0)</f>
        <v>szt.</v>
      </c>
      <c r="I2318" s="409">
        <f ca="1">IFERROR(VLOOKUP(Tabela24[[#This Row],[Symbol]],INDIRECT("'"&amp;Tabela24[[#This Row],[INDEX]]&amp;"'!$D$4:$BB$3000"),30,0),0)</f>
        <v>0</v>
      </c>
      <c r="J2318" s="437">
        <f ca="1">IFERROR(VLOOKUP(Tabela24[[#This Row],[Symbol]],INDIRECT("'"&amp;Tabela24[[#This Row],[INDEX]]&amp;"'!$D$4:$BB$3000"),31,0),0)</f>
        <v>0</v>
      </c>
      <c r="K2318" s="258"/>
    </row>
    <row r="2319" spans="1:11" ht="30" customHeight="1" x14ac:dyDescent="0.2">
      <c r="A2319" s="254"/>
      <c r="B2319" s="554" t="s">
        <v>10</v>
      </c>
      <c r="C2319" s="561" t="s">
        <v>38328</v>
      </c>
      <c r="D2319" s="256" t="str">
        <f>VLOOKUP(Tabela24[[#This Row],[Symbol]],Baza_cen[],3,0)</f>
        <v>Podwalina pod bramę garażową z KLINARYTU z progiem gumowym   UV     KLINAR</v>
      </c>
      <c r="E2319" s="257"/>
      <c r="F2319" s="257"/>
      <c r="G2319" s="257">
        <f ca="1">IFERROR(VLOOKUP(Tabela24[[#This Row],[Symbol]],INDIRECT("'"&amp;Tabela24[[#This Row],[INDEX]]&amp;"'!$D$5:$BB$3000"),13,0),0)</f>
        <v>0</v>
      </c>
      <c r="H2319" s="257" t="str">
        <f ca="1">IFERROR(VLOOKUP(Tabela24[[#This Row],[Symbol]],INDIRECT("'"&amp;Tabela24[[#This Row],[INDEX]]&amp;"'!$D$4:$BB$3000"),14,0),0)</f>
        <v>szt.</v>
      </c>
      <c r="I2319" s="409">
        <f ca="1">IFERROR(VLOOKUP(Tabela24[[#This Row],[Symbol]],INDIRECT("'"&amp;Tabela24[[#This Row],[INDEX]]&amp;"'!$D$4:$BB$3000"),30,0),0)</f>
        <v>0</v>
      </c>
      <c r="J2319" s="437">
        <f ca="1">IFERROR(VLOOKUP(Tabela24[[#This Row],[Symbol]],INDIRECT("'"&amp;Tabela24[[#This Row],[INDEX]]&amp;"'!$D$4:$BB$3000"),31,0),0)</f>
        <v>0</v>
      </c>
      <c r="K2319" s="258"/>
    </row>
    <row r="2320" spans="1:11" ht="30" customHeight="1" x14ac:dyDescent="0.2">
      <c r="A2320" s="254"/>
      <c r="B2320" s="554" t="s">
        <v>10</v>
      </c>
      <c r="C2320" s="561" t="s">
        <v>38329</v>
      </c>
      <c r="D2320" s="256" t="str">
        <f>VLOOKUP(Tabela24[[#This Row],[Symbol]],Baza_cen[],3,0)</f>
        <v>Podwalina pod bramę garażową z KLINARYTU z progiem gumowym   UV     KLINAR</v>
      </c>
      <c r="E2320" s="257"/>
      <c r="F2320" s="257"/>
      <c r="G2320" s="257">
        <f ca="1">IFERROR(VLOOKUP(Tabela24[[#This Row],[Symbol]],INDIRECT("'"&amp;Tabela24[[#This Row],[INDEX]]&amp;"'!$D$5:$BB$3000"),13,0),0)</f>
        <v>0</v>
      </c>
      <c r="H2320" s="257" t="str">
        <f ca="1">IFERROR(VLOOKUP(Tabela24[[#This Row],[Symbol]],INDIRECT("'"&amp;Tabela24[[#This Row],[INDEX]]&amp;"'!$D$4:$BB$3000"),14,0),0)</f>
        <v>szt.</v>
      </c>
      <c r="I2320" s="409">
        <f ca="1">IFERROR(VLOOKUP(Tabela24[[#This Row],[Symbol]],INDIRECT("'"&amp;Tabela24[[#This Row],[INDEX]]&amp;"'!$D$4:$BB$3000"),30,0),0)</f>
        <v>0</v>
      </c>
      <c r="J2320" s="437">
        <f ca="1">IFERROR(VLOOKUP(Tabela24[[#This Row],[Symbol]],INDIRECT("'"&amp;Tabela24[[#This Row],[INDEX]]&amp;"'!$D$4:$BB$3000"),31,0),0)</f>
        <v>0</v>
      </c>
      <c r="K2320" s="258"/>
    </row>
    <row r="2321" spans="1:11" ht="30" customHeight="1" x14ac:dyDescent="0.2">
      <c r="A2321" s="254"/>
      <c r="B2321" s="554" t="s">
        <v>10</v>
      </c>
      <c r="C2321" s="561" t="s">
        <v>38330</v>
      </c>
      <c r="D2321" s="256" t="str">
        <f>VLOOKUP(Tabela24[[#This Row],[Symbol]],Baza_cen[],3,0)</f>
        <v>Podwalina pod bramę garażową z KLINARYTU z progiem gumowym   UV     KLINAR</v>
      </c>
      <c r="E2321" s="257"/>
      <c r="F2321" s="257"/>
      <c r="G2321" s="257">
        <f ca="1">IFERROR(VLOOKUP(Tabela24[[#This Row],[Symbol]],INDIRECT("'"&amp;Tabela24[[#This Row],[INDEX]]&amp;"'!$D$5:$BB$3000"),13,0),0)</f>
        <v>0</v>
      </c>
      <c r="H2321" s="257" t="str">
        <f ca="1">IFERROR(VLOOKUP(Tabela24[[#This Row],[Symbol]],INDIRECT("'"&amp;Tabela24[[#This Row],[INDEX]]&amp;"'!$D$4:$BB$3000"),14,0),0)</f>
        <v>szt.</v>
      </c>
      <c r="I2321" s="409">
        <f ca="1">IFERROR(VLOOKUP(Tabela24[[#This Row],[Symbol]],INDIRECT("'"&amp;Tabela24[[#This Row],[INDEX]]&amp;"'!$D$4:$BB$3000"),30,0),0)</f>
        <v>0</v>
      </c>
      <c r="J2321" s="437">
        <f ca="1">IFERROR(VLOOKUP(Tabela24[[#This Row],[Symbol]],INDIRECT("'"&amp;Tabela24[[#This Row],[INDEX]]&amp;"'!$D$4:$BB$3000"),31,0),0)</f>
        <v>0</v>
      </c>
      <c r="K2321" s="258"/>
    </row>
    <row r="2322" spans="1:11" ht="30" customHeight="1" x14ac:dyDescent="0.2">
      <c r="A2322" s="254"/>
      <c r="B2322" s="554" t="s">
        <v>10</v>
      </c>
      <c r="C2322" s="561" t="s">
        <v>38331</v>
      </c>
      <c r="D2322" s="256" t="str">
        <f>VLOOKUP(Tabela24[[#This Row],[Symbol]],Baza_cen[],3,0)</f>
        <v>Podwalina pod bramę garażową z KLINARYTU z progiem gumowym   UV     KLINAR</v>
      </c>
      <c r="E2322" s="257"/>
      <c r="F2322" s="257"/>
      <c r="G2322" s="257">
        <f ca="1">IFERROR(VLOOKUP(Tabela24[[#This Row],[Symbol]],INDIRECT("'"&amp;Tabela24[[#This Row],[INDEX]]&amp;"'!$D$5:$BB$3000"),13,0),0)</f>
        <v>0</v>
      </c>
      <c r="H2322" s="257" t="str">
        <f ca="1">IFERROR(VLOOKUP(Tabela24[[#This Row],[Symbol]],INDIRECT("'"&amp;Tabela24[[#This Row],[INDEX]]&amp;"'!$D$4:$BB$3000"),14,0),0)</f>
        <v>szt.</v>
      </c>
      <c r="I2322" s="409">
        <f ca="1">IFERROR(VLOOKUP(Tabela24[[#This Row],[Symbol]],INDIRECT("'"&amp;Tabela24[[#This Row],[INDEX]]&amp;"'!$D$4:$BB$3000"),30,0),0)</f>
        <v>0</v>
      </c>
      <c r="J2322" s="437">
        <f ca="1">IFERROR(VLOOKUP(Tabela24[[#This Row],[Symbol]],INDIRECT("'"&amp;Tabela24[[#This Row],[INDEX]]&amp;"'!$D$4:$BB$3000"),31,0),0)</f>
        <v>0</v>
      </c>
      <c r="K2322" s="258"/>
    </row>
    <row r="2323" spans="1:11" ht="30" customHeight="1" x14ac:dyDescent="0.2">
      <c r="A2323" s="254"/>
      <c r="B2323" s="554" t="s">
        <v>10</v>
      </c>
      <c r="C2323" s="561" t="s">
        <v>38332</v>
      </c>
      <c r="D2323" s="256" t="str">
        <f>VLOOKUP(Tabela24[[#This Row],[Symbol]],Baza_cen[],3,0)</f>
        <v>Podwalina pod bramę garażową z KLINARYTU z progiem gumowym   UV     KLINAR</v>
      </c>
      <c r="E2323" s="257"/>
      <c r="F2323" s="257"/>
      <c r="G2323" s="257">
        <f ca="1">IFERROR(VLOOKUP(Tabela24[[#This Row],[Symbol]],INDIRECT("'"&amp;Tabela24[[#This Row],[INDEX]]&amp;"'!$D$5:$BB$3000"),13,0),0)</f>
        <v>0</v>
      </c>
      <c r="H2323" s="257" t="str">
        <f ca="1">IFERROR(VLOOKUP(Tabela24[[#This Row],[Symbol]],INDIRECT("'"&amp;Tabela24[[#This Row],[INDEX]]&amp;"'!$D$4:$BB$3000"),14,0),0)</f>
        <v>szt.</v>
      </c>
      <c r="I2323" s="409">
        <f ca="1">IFERROR(VLOOKUP(Tabela24[[#This Row],[Symbol]],INDIRECT("'"&amp;Tabela24[[#This Row],[INDEX]]&amp;"'!$D$4:$BB$3000"),30,0),0)</f>
        <v>0</v>
      </c>
      <c r="J2323" s="437">
        <f ca="1">IFERROR(VLOOKUP(Tabela24[[#This Row],[Symbol]],INDIRECT("'"&amp;Tabela24[[#This Row],[INDEX]]&amp;"'!$D$4:$BB$3000"),31,0),0)</f>
        <v>0</v>
      </c>
      <c r="K2323" s="258"/>
    </row>
    <row r="2324" spans="1:11" ht="30" customHeight="1" x14ac:dyDescent="0.2">
      <c r="A2324" s="254"/>
      <c r="B2324" s="554" t="s">
        <v>10</v>
      </c>
      <c r="C2324" s="561" t="s">
        <v>38333</v>
      </c>
      <c r="D2324" s="256" t="str">
        <f>VLOOKUP(Tabela24[[#This Row],[Symbol]],Baza_cen[],3,0)</f>
        <v>Podwalina pod bramę garażową z KLINARYTU z progiem gumowym   UV     KLINAR</v>
      </c>
      <c r="E2324" s="257"/>
      <c r="F2324" s="257"/>
      <c r="G2324" s="257">
        <f ca="1">IFERROR(VLOOKUP(Tabela24[[#This Row],[Symbol]],INDIRECT("'"&amp;Tabela24[[#This Row],[INDEX]]&amp;"'!$D$5:$BB$3000"),13,0),0)</f>
        <v>0</v>
      </c>
      <c r="H2324" s="257" t="str">
        <f ca="1">IFERROR(VLOOKUP(Tabela24[[#This Row],[Symbol]],INDIRECT("'"&amp;Tabela24[[#This Row],[INDEX]]&amp;"'!$D$4:$BB$3000"),14,0),0)</f>
        <v>szt.</v>
      </c>
      <c r="I2324" s="409">
        <f ca="1">IFERROR(VLOOKUP(Tabela24[[#This Row],[Symbol]],INDIRECT("'"&amp;Tabela24[[#This Row],[INDEX]]&amp;"'!$D$4:$BB$3000"),30,0),0)</f>
        <v>0</v>
      </c>
      <c r="J2324" s="437">
        <f ca="1">IFERROR(VLOOKUP(Tabela24[[#This Row],[Symbol]],INDIRECT("'"&amp;Tabela24[[#This Row],[INDEX]]&amp;"'!$D$4:$BB$3000"),31,0),0)</f>
        <v>0</v>
      </c>
      <c r="K2324" s="258"/>
    </row>
    <row r="2325" spans="1:11" ht="30" customHeight="1" x14ac:dyDescent="0.2">
      <c r="A2325" s="254"/>
      <c r="B2325" s="554" t="s">
        <v>10</v>
      </c>
      <c r="C2325" s="561" t="s">
        <v>38334</v>
      </c>
      <c r="D2325" s="256" t="str">
        <f>VLOOKUP(Tabela24[[#This Row],[Symbol]],Baza_cen[],3,0)</f>
        <v>Podwalina pod bramę garażową z KLINARYTU z progiem gumowym   UV     KLINAR</v>
      </c>
      <c r="E2325" s="257"/>
      <c r="F2325" s="257"/>
      <c r="G2325" s="257">
        <f ca="1">IFERROR(VLOOKUP(Tabela24[[#This Row],[Symbol]],INDIRECT("'"&amp;Tabela24[[#This Row],[INDEX]]&amp;"'!$D$5:$BB$3000"),13,0),0)</f>
        <v>0</v>
      </c>
      <c r="H2325" s="257" t="str">
        <f ca="1">IFERROR(VLOOKUP(Tabela24[[#This Row],[Symbol]],INDIRECT("'"&amp;Tabela24[[#This Row],[INDEX]]&amp;"'!$D$4:$BB$3000"),14,0),0)</f>
        <v>szt.</v>
      </c>
      <c r="I2325" s="409">
        <f ca="1">IFERROR(VLOOKUP(Tabela24[[#This Row],[Symbol]],INDIRECT("'"&amp;Tabela24[[#This Row],[INDEX]]&amp;"'!$D$4:$BB$3000"),30,0),0)</f>
        <v>0</v>
      </c>
      <c r="J2325" s="437">
        <f ca="1">IFERROR(VLOOKUP(Tabela24[[#This Row],[Symbol]],INDIRECT("'"&amp;Tabela24[[#This Row],[INDEX]]&amp;"'!$D$4:$BB$3000"),31,0),0)</f>
        <v>0</v>
      </c>
      <c r="K2325" s="258"/>
    </row>
    <row r="2326" spans="1:11" ht="30" customHeight="1" x14ac:dyDescent="0.2">
      <c r="A2326" s="254"/>
      <c r="B2326" s="554" t="s">
        <v>10</v>
      </c>
      <c r="C2326" s="561" t="s">
        <v>38335</v>
      </c>
      <c r="D2326" s="256" t="str">
        <f>VLOOKUP(Tabela24[[#This Row],[Symbol]],Baza_cen[],3,0)</f>
        <v>Podwalina pod bramę garażową z KLINARYTU z progiem gumowym   UV     KLINAR</v>
      </c>
      <c r="E2326" s="257"/>
      <c r="F2326" s="257"/>
      <c r="G2326" s="257">
        <f ca="1">IFERROR(VLOOKUP(Tabela24[[#This Row],[Symbol]],INDIRECT("'"&amp;Tabela24[[#This Row],[INDEX]]&amp;"'!$D$5:$BB$3000"),13,0),0)</f>
        <v>0</v>
      </c>
      <c r="H2326" s="257" t="str">
        <f ca="1">IFERROR(VLOOKUP(Tabela24[[#This Row],[Symbol]],INDIRECT("'"&amp;Tabela24[[#This Row],[INDEX]]&amp;"'!$D$4:$BB$3000"),14,0),0)</f>
        <v>szt.</v>
      </c>
      <c r="I2326" s="409">
        <f ca="1">IFERROR(VLOOKUP(Tabela24[[#This Row],[Symbol]],INDIRECT("'"&amp;Tabela24[[#This Row],[INDEX]]&amp;"'!$D$4:$BB$3000"),30,0),0)</f>
        <v>0</v>
      </c>
      <c r="J2326" s="437">
        <f ca="1">IFERROR(VLOOKUP(Tabela24[[#This Row],[Symbol]],INDIRECT("'"&amp;Tabela24[[#This Row],[INDEX]]&amp;"'!$D$4:$BB$3000"),31,0),0)</f>
        <v>0</v>
      </c>
      <c r="K2326" s="258"/>
    </row>
    <row r="2327" spans="1:11" ht="30" customHeight="1" x14ac:dyDescent="0.2">
      <c r="A2327" s="254"/>
      <c r="B2327" s="554" t="s">
        <v>10</v>
      </c>
      <c r="C2327" s="561" t="s">
        <v>38336</v>
      </c>
      <c r="D2327" s="256" t="str">
        <f>VLOOKUP(Tabela24[[#This Row],[Symbol]],Baza_cen[],3,0)</f>
        <v>Podwalina pod bramę garażową z KLINARYTU z progiem gumowym   UV     KLINAR</v>
      </c>
      <c r="E2327" s="257"/>
      <c r="F2327" s="257"/>
      <c r="G2327" s="257">
        <f ca="1">IFERROR(VLOOKUP(Tabela24[[#This Row],[Symbol]],INDIRECT("'"&amp;Tabela24[[#This Row],[INDEX]]&amp;"'!$D$5:$BB$3000"),13,0),0)</f>
        <v>0</v>
      </c>
      <c r="H2327" s="257" t="str">
        <f ca="1">IFERROR(VLOOKUP(Tabela24[[#This Row],[Symbol]],INDIRECT("'"&amp;Tabela24[[#This Row],[INDEX]]&amp;"'!$D$4:$BB$3000"),14,0),0)</f>
        <v>szt.</v>
      </c>
      <c r="I2327" s="409">
        <f ca="1">IFERROR(VLOOKUP(Tabela24[[#This Row],[Symbol]],INDIRECT("'"&amp;Tabela24[[#This Row],[INDEX]]&amp;"'!$D$4:$BB$3000"),30,0),0)</f>
        <v>0</v>
      </c>
      <c r="J2327" s="437">
        <f ca="1">IFERROR(VLOOKUP(Tabela24[[#This Row],[Symbol]],INDIRECT("'"&amp;Tabela24[[#This Row],[INDEX]]&amp;"'!$D$4:$BB$3000"),31,0),0)</f>
        <v>0</v>
      </c>
      <c r="K2327" s="258"/>
    </row>
    <row r="2328" spans="1:11" ht="30" customHeight="1" x14ac:dyDescent="0.2">
      <c r="A2328" s="254"/>
      <c r="B2328" s="554" t="s">
        <v>10</v>
      </c>
      <c r="C2328" s="561" t="s">
        <v>38337</v>
      </c>
      <c r="D2328" s="256" t="str">
        <f>VLOOKUP(Tabela24[[#This Row],[Symbol]],Baza_cen[],3,0)</f>
        <v>Podwalina pod bramę garażową z KLINARYTU z progiem gumowym   UV     KLINAR</v>
      </c>
      <c r="E2328" s="257"/>
      <c r="F2328" s="257"/>
      <c r="G2328" s="257">
        <f ca="1">IFERROR(VLOOKUP(Tabela24[[#This Row],[Symbol]],INDIRECT("'"&amp;Tabela24[[#This Row],[INDEX]]&amp;"'!$D$5:$BB$3000"),13,0),0)</f>
        <v>0</v>
      </c>
      <c r="H2328" s="257" t="str">
        <f ca="1">IFERROR(VLOOKUP(Tabela24[[#This Row],[Symbol]],INDIRECT("'"&amp;Tabela24[[#This Row],[INDEX]]&amp;"'!$D$4:$BB$3000"),14,0),0)</f>
        <v>szt.</v>
      </c>
      <c r="I2328" s="409">
        <f ca="1">IFERROR(VLOOKUP(Tabela24[[#This Row],[Symbol]],INDIRECT("'"&amp;Tabela24[[#This Row],[INDEX]]&amp;"'!$D$4:$BB$3000"),30,0),0)</f>
        <v>0</v>
      </c>
      <c r="J2328" s="437">
        <f ca="1">IFERROR(VLOOKUP(Tabela24[[#This Row],[Symbol]],INDIRECT("'"&amp;Tabela24[[#This Row],[INDEX]]&amp;"'!$D$4:$BB$3000"),31,0),0)</f>
        <v>0</v>
      </c>
      <c r="K2328" s="258"/>
    </row>
    <row r="2329" spans="1:11" ht="30" customHeight="1" x14ac:dyDescent="0.2">
      <c r="A2329" s="254"/>
      <c r="B2329" s="554" t="s">
        <v>10</v>
      </c>
      <c r="C2329" s="561" t="s">
        <v>38338</v>
      </c>
      <c r="D2329" s="256" t="str">
        <f>VLOOKUP(Tabela24[[#This Row],[Symbol]],Baza_cen[],3,0)</f>
        <v>Podwalina pod bramę garażową z KLINARYTU z progiem gumowym   UV     KLINAR</v>
      </c>
      <c r="E2329" s="257"/>
      <c r="F2329" s="257"/>
      <c r="G2329" s="257">
        <f ca="1">IFERROR(VLOOKUP(Tabela24[[#This Row],[Symbol]],INDIRECT("'"&amp;Tabela24[[#This Row],[INDEX]]&amp;"'!$D$5:$BB$3000"),13,0),0)</f>
        <v>0</v>
      </c>
      <c r="H2329" s="257" t="str">
        <f ca="1">IFERROR(VLOOKUP(Tabela24[[#This Row],[Symbol]],INDIRECT("'"&amp;Tabela24[[#This Row],[INDEX]]&amp;"'!$D$4:$BB$3000"),14,0),0)</f>
        <v>szt.</v>
      </c>
      <c r="I2329" s="409">
        <f ca="1">IFERROR(VLOOKUP(Tabela24[[#This Row],[Symbol]],INDIRECT("'"&amp;Tabela24[[#This Row],[INDEX]]&amp;"'!$D$4:$BB$3000"),30,0),0)</f>
        <v>0</v>
      </c>
      <c r="J2329" s="437">
        <f ca="1">IFERROR(VLOOKUP(Tabela24[[#This Row],[Symbol]],INDIRECT("'"&amp;Tabela24[[#This Row],[INDEX]]&amp;"'!$D$4:$BB$3000"),31,0),0)</f>
        <v>0</v>
      </c>
      <c r="K2329" s="258"/>
    </row>
    <row r="2330" spans="1:11" ht="30" customHeight="1" x14ac:dyDescent="0.2">
      <c r="A2330" s="254"/>
      <c r="B2330" s="554" t="s">
        <v>10</v>
      </c>
      <c r="C2330" s="561" t="s">
        <v>38339</v>
      </c>
      <c r="D2330" s="256" t="str">
        <f>VLOOKUP(Tabela24[[#This Row],[Symbol]],Baza_cen[],3,0)</f>
        <v>Podwalina pod bramę garażową z KLINARYTU z progiem gumowym   UV     KLINAR</v>
      </c>
      <c r="E2330" s="257"/>
      <c r="F2330" s="257"/>
      <c r="G2330" s="257">
        <f ca="1">IFERROR(VLOOKUP(Tabela24[[#This Row],[Symbol]],INDIRECT("'"&amp;Tabela24[[#This Row],[INDEX]]&amp;"'!$D$5:$BB$3000"),13,0),0)</f>
        <v>0</v>
      </c>
      <c r="H2330" s="257" t="str">
        <f ca="1">IFERROR(VLOOKUP(Tabela24[[#This Row],[Symbol]],INDIRECT("'"&amp;Tabela24[[#This Row],[INDEX]]&amp;"'!$D$4:$BB$3000"),14,0),0)</f>
        <v>szt.</v>
      </c>
      <c r="I2330" s="409">
        <f ca="1">IFERROR(VLOOKUP(Tabela24[[#This Row],[Symbol]],INDIRECT("'"&amp;Tabela24[[#This Row],[INDEX]]&amp;"'!$D$4:$BB$3000"),30,0),0)</f>
        <v>0</v>
      </c>
      <c r="J2330" s="437">
        <f ca="1">IFERROR(VLOOKUP(Tabela24[[#This Row],[Symbol]],INDIRECT("'"&amp;Tabela24[[#This Row],[INDEX]]&amp;"'!$D$4:$BB$3000"),31,0),0)</f>
        <v>0</v>
      </c>
      <c r="K2330" s="258"/>
    </row>
    <row r="2331" spans="1:11" ht="30" customHeight="1" x14ac:dyDescent="0.2">
      <c r="A2331" s="254"/>
      <c r="B2331" s="554" t="s">
        <v>10</v>
      </c>
      <c r="C2331" s="561" t="s">
        <v>38340</v>
      </c>
      <c r="D2331" s="256" t="str">
        <f>VLOOKUP(Tabela24[[#This Row],[Symbol]],Baza_cen[],3,0)</f>
        <v>Podwalina pod bramę garażową z KLINARYTU z progiem gumowym   UV     KLINAR</v>
      </c>
      <c r="E2331" s="257"/>
      <c r="F2331" s="257"/>
      <c r="G2331" s="257">
        <f ca="1">IFERROR(VLOOKUP(Tabela24[[#This Row],[Symbol]],INDIRECT("'"&amp;Tabela24[[#This Row],[INDEX]]&amp;"'!$D$5:$BB$3000"),13,0),0)</f>
        <v>0</v>
      </c>
      <c r="H2331" s="257" t="str">
        <f ca="1">IFERROR(VLOOKUP(Tabela24[[#This Row],[Symbol]],INDIRECT("'"&amp;Tabela24[[#This Row],[INDEX]]&amp;"'!$D$4:$BB$3000"),14,0),0)</f>
        <v>szt.</v>
      </c>
      <c r="I2331" s="409">
        <f ca="1">IFERROR(VLOOKUP(Tabela24[[#This Row],[Symbol]],INDIRECT("'"&amp;Tabela24[[#This Row],[INDEX]]&amp;"'!$D$4:$BB$3000"),30,0),0)</f>
        <v>0</v>
      </c>
      <c r="J2331" s="437">
        <f ca="1">IFERROR(VLOOKUP(Tabela24[[#This Row],[Symbol]],INDIRECT("'"&amp;Tabela24[[#This Row],[INDEX]]&amp;"'!$D$4:$BB$3000"),31,0),0)</f>
        <v>0</v>
      </c>
      <c r="K2331" s="258"/>
    </row>
    <row r="2332" spans="1:11" ht="30" customHeight="1" x14ac:dyDescent="0.2">
      <c r="A2332" s="254"/>
      <c r="B2332" s="554" t="s">
        <v>10</v>
      </c>
      <c r="C2332" s="561" t="s">
        <v>38341</v>
      </c>
      <c r="D2332" s="256" t="str">
        <f>VLOOKUP(Tabela24[[#This Row],[Symbol]],Baza_cen[],3,0)</f>
        <v>Podwalina pod bramę garażową z KLINARYTU z progiem gumowym   UV     KLINAR</v>
      </c>
      <c r="E2332" s="257"/>
      <c r="F2332" s="257"/>
      <c r="G2332" s="257">
        <f ca="1">IFERROR(VLOOKUP(Tabela24[[#This Row],[Symbol]],INDIRECT("'"&amp;Tabela24[[#This Row],[INDEX]]&amp;"'!$D$5:$BB$3000"),13,0),0)</f>
        <v>0</v>
      </c>
      <c r="H2332" s="257" t="str">
        <f ca="1">IFERROR(VLOOKUP(Tabela24[[#This Row],[Symbol]],INDIRECT("'"&amp;Tabela24[[#This Row],[INDEX]]&amp;"'!$D$4:$BB$3000"),14,0),0)</f>
        <v>szt.</v>
      </c>
      <c r="I2332" s="409">
        <f ca="1">IFERROR(VLOOKUP(Tabela24[[#This Row],[Symbol]],INDIRECT("'"&amp;Tabela24[[#This Row],[INDEX]]&amp;"'!$D$4:$BB$3000"),30,0),0)</f>
        <v>0</v>
      </c>
      <c r="J2332" s="437">
        <f ca="1">IFERROR(VLOOKUP(Tabela24[[#This Row],[Symbol]],INDIRECT("'"&amp;Tabela24[[#This Row],[INDEX]]&amp;"'!$D$4:$BB$3000"),31,0),0)</f>
        <v>0</v>
      </c>
      <c r="K2332" s="258"/>
    </row>
    <row r="2333" spans="1:11" ht="30" customHeight="1" x14ac:dyDescent="0.2">
      <c r="A2333" s="254"/>
      <c r="B2333" s="554" t="s">
        <v>10</v>
      </c>
      <c r="C2333" s="561" t="s">
        <v>38342</v>
      </c>
      <c r="D2333" s="256" t="str">
        <f>VLOOKUP(Tabela24[[#This Row],[Symbol]],Baza_cen[],3,0)</f>
        <v>Podwalina pod bramę garażową z KLINARYTU z progiem gumowym   UV     KLINAR</v>
      </c>
      <c r="E2333" s="257"/>
      <c r="F2333" s="257"/>
      <c r="G2333" s="257">
        <f ca="1">IFERROR(VLOOKUP(Tabela24[[#This Row],[Symbol]],INDIRECT("'"&amp;Tabela24[[#This Row],[INDEX]]&amp;"'!$D$5:$BB$3000"),13,0),0)</f>
        <v>0</v>
      </c>
      <c r="H2333" s="257" t="str">
        <f ca="1">IFERROR(VLOOKUP(Tabela24[[#This Row],[Symbol]],INDIRECT("'"&amp;Tabela24[[#This Row],[INDEX]]&amp;"'!$D$4:$BB$3000"),14,0),0)</f>
        <v>szt.</v>
      </c>
      <c r="I2333" s="409">
        <f ca="1">IFERROR(VLOOKUP(Tabela24[[#This Row],[Symbol]],INDIRECT("'"&amp;Tabela24[[#This Row],[INDEX]]&amp;"'!$D$4:$BB$3000"),30,0),0)</f>
        <v>0</v>
      </c>
      <c r="J2333" s="437">
        <f ca="1">IFERROR(VLOOKUP(Tabela24[[#This Row],[Symbol]],INDIRECT("'"&amp;Tabela24[[#This Row],[INDEX]]&amp;"'!$D$4:$BB$3000"),31,0),0)</f>
        <v>0</v>
      </c>
      <c r="K2333" s="258"/>
    </row>
    <row r="2334" spans="1:11" ht="30" customHeight="1" x14ac:dyDescent="0.2">
      <c r="A2334" s="254"/>
      <c r="B2334" s="554" t="s">
        <v>10</v>
      </c>
      <c r="C2334" s="561" t="s">
        <v>38343</v>
      </c>
      <c r="D2334" s="256" t="str">
        <f>VLOOKUP(Tabela24[[#This Row],[Symbol]],Baza_cen[],3,0)</f>
        <v>Podwalina pod bramę garażową z KLINARYTU z progiem gumowym   UV     KLINAR</v>
      </c>
      <c r="E2334" s="257"/>
      <c r="F2334" s="257"/>
      <c r="G2334" s="257">
        <f ca="1">IFERROR(VLOOKUP(Tabela24[[#This Row],[Symbol]],INDIRECT("'"&amp;Tabela24[[#This Row],[INDEX]]&amp;"'!$D$5:$BB$3000"),13,0),0)</f>
        <v>0</v>
      </c>
      <c r="H2334" s="257" t="str">
        <f ca="1">IFERROR(VLOOKUP(Tabela24[[#This Row],[Symbol]],INDIRECT("'"&amp;Tabela24[[#This Row],[INDEX]]&amp;"'!$D$4:$BB$3000"),14,0),0)</f>
        <v>szt.</v>
      </c>
      <c r="I2334" s="409">
        <f ca="1">IFERROR(VLOOKUP(Tabela24[[#This Row],[Symbol]],INDIRECT("'"&amp;Tabela24[[#This Row],[INDEX]]&amp;"'!$D$4:$BB$3000"),30,0),0)</f>
        <v>0</v>
      </c>
      <c r="J2334" s="437">
        <f ca="1">IFERROR(VLOOKUP(Tabela24[[#This Row],[Symbol]],INDIRECT("'"&amp;Tabela24[[#This Row],[INDEX]]&amp;"'!$D$4:$BB$3000"),31,0),0)</f>
        <v>0</v>
      </c>
      <c r="K2334" s="258"/>
    </row>
    <row r="2335" spans="1:11" ht="30" customHeight="1" x14ac:dyDescent="0.2">
      <c r="A2335" s="254"/>
      <c r="B2335" s="554" t="s">
        <v>10</v>
      </c>
      <c r="C2335" s="561" t="s">
        <v>38344</v>
      </c>
      <c r="D2335" s="256" t="str">
        <f>VLOOKUP(Tabela24[[#This Row],[Symbol]],Baza_cen[],3,0)</f>
        <v>Podwalina pod bramę garażową z KLINARYTU z progiem gumowym   UV     KLINAR</v>
      </c>
      <c r="E2335" s="257"/>
      <c r="F2335" s="257"/>
      <c r="G2335" s="257">
        <f ca="1">IFERROR(VLOOKUP(Tabela24[[#This Row],[Symbol]],INDIRECT("'"&amp;Tabela24[[#This Row],[INDEX]]&amp;"'!$D$5:$BB$3000"),13,0),0)</f>
        <v>0</v>
      </c>
      <c r="H2335" s="257" t="str">
        <f ca="1">IFERROR(VLOOKUP(Tabela24[[#This Row],[Symbol]],INDIRECT("'"&amp;Tabela24[[#This Row],[INDEX]]&amp;"'!$D$4:$BB$3000"),14,0),0)</f>
        <v>szt.</v>
      </c>
      <c r="I2335" s="409">
        <f ca="1">IFERROR(VLOOKUP(Tabela24[[#This Row],[Symbol]],INDIRECT("'"&amp;Tabela24[[#This Row],[INDEX]]&amp;"'!$D$4:$BB$3000"),30,0),0)</f>
        <v>0</v>
      </c>
      <c r="J2335" s="437">
        <f ca="1">IFERROR(VLOOKUP(Tabela24[[#This Row],[Symbol]],INDIRECT("'"&amp;Tabela24[[#This Row],[INDEX]]&amp;"'!$D$4:$BB$3000"),31,0),0)</f>
        <v>0</v>
      </c>
      <c r="K2335" s="258"/>
    </row>
    <row r="2336" spans="1:11" ht="30" customHeight="1" x14ac:dyDescent="0.2">
      <c r="A2336" s="254"/>
      <c r="B2336" s="554" t="s">
        <v>10</v>
      </c>
      <c r="C2336" s="561" t="s">
        <v>38345</v>
      </c>
      <c r="D2336" s="256" t="str">
        <f>VLOOKUP(Tabela24[[#This Row],[Symbol]],Baza_cen[],3,0)</f>
        <v>Podwalina pod bramę garażową z KLINARYTU z progiem gumowym   UV     KLINAR</v>
      </c>
      <c r="E2336" s="257"/>
      <c r="F2336" s="257"/>
      <c r="G2336" s="257">
        <f ca="1">IFERROR(VLOOKUP(Tabela24[[#This Row],[Symbol]],INDIRECT("'"&amp;Tabela24[[#This Row],[INDEX]]&amp;"'!$D$5:$BB$3000"),13,0),0)</f>
        <v>0</v>
      </c>
      <c r="H2336" s="257" t="str">
        <f ca="1">IFERROR(VLOOKUP(Tabela24[[#This Row],[Symbol]],INDIRECT("'"&amp;Tabela24[[#This Row],[INDEX]]&amp;"'!$D$4:$BB$3000"),14,0),0)</f>
        <v>szt.</v>
      </c>
      <c r="I2336" s="409">
        <f ca="1">IFERROR(VLOOKUP(Tabela24[[#This Row],[Symbol]],INDIRECT("'"&amp;Tabela24[[#This Row],[INDEX]]&amp;"'!$D$4:$BB$3000"),30,0),0)</f>
        <v>0</v>
      </c>
      <c r="J2336" s="437">
        <f ca="1">IFERROR(VLOOKUP(Tabela24[[#This Row],[Symbol]],INDIRECT("'"&amp;Tabela24[[#This Row],[INDEX]]&amp;"'!$D$4:$BB$3000"),31,0),0)</f>
        <v>0</v>
      </c>
      <c r="K2336" s="258"/>
    </row>
    <row r="2337" spans="1:11" ht="30" customHeight="1" x14ac:dyDescent="0.2">
      <c r="A2337" s="254"/>
      <c r="B2337" s="554" t="s">
        <v>10</v>
      </c>
      <c r="C2337" s="561" t="s">
        <v>38346</v>
      </c>
      <c r="D2337" s="256" t="str">
        <f>VLOOKUP(Tabela24[[#This Row],[Symbol]],Baza_cen[],3,0)</f>
        <v>Podwalina pod bramę garażową z KLINARYTU z progiem gumowym   UV     KLINAR</v>
      </c>
      <c r="E2337" s="257"/>
      <c r="F2337" s="257"/>
      <c r="G2337" s="257">
        <f ca="1">IFERROR(VLOOKUP(Tabela24[[#This Row],[Symbol]],INDIRECT("'"&amp;Tabela24[[#This Row],[INDEX]]&amp;"'!$D$5:$BB$3000"),13,0),0)</f>
        <v>0</v>
      </c>
      <c r="H2337" s="257" t="str">
        <f ca="1">IFERROR(VLOOKUP(Tabela24[[#This Row],[Symbol]],INDIRECT("'"&amp;Tabela24[[#This Row],[INDEX]]&amp;"'!$D$4:$BB$3000"),14,0),0)</f>
        <v>szt.</v>
      </c>
      <c r="I2337" s="409">
        <f ca="1">IFERROR(VLOOKUP(Tabela24[[#This Row],[Symbol]],INDIRECT("'"&amp;Tabela24[[#This Row],[INDEX]]&amp;"'!$D$4:$BB$3000"),30,0),0)</f>
        <v>0</v>
      </c>
      <c r="J2337" s="437">
        <f ca="1">IFERROR(VLOOKUP(Tabela24[[#This Row],[Symbol]],INDIRECT("'"&amp;Tabela24[[#This Row],[INDEX]]&amp;"'!$D$4:$BB$3000"),31,0),0)</f>
        <v>0</v>
      </c>
      <c r="K2337" s="258"/>
    </row>
    <row r="2338" spans="1:11" ht="30" customHeight="1" x14ac:dyDescent="0.2">
      <c r="A2338" s="254"/>
      <c r="B2338" s="554" t="s">
        <v>10</v>
      </c>
      <c r="C2338" s="561" t="s">
        <v>38347</v>
      </c>
      <c r="D2338" s="256" t="str">
        <f>VLOOKUP(Tabela24[[#This Row],[Symbol]],Baza_cen[],3,0)</f>
        <v>Podwalina pod bramę garażową z KLINARYTU z progiem gumowym   UV     KLINAR</v>
      </c>
      <c r="E2338" s="257"/>
      <c r="F2338" s="257"/>
      <c r="G2338" s="257">
        <f ca="1">IFERROR(VLOOKUP(Tabela24[[#This Row],[Symbol]],INDIRECT("'"&amp;Tabela24[[#This Row],[INDEX]]&amp;"'!$D$5:$BB$3000"),13,0),0)</f>
        <v>0</v>
      </c>
      <c r="H2338" s="257" t="str">
        <f ca="1">IFERROR(VLOOKUP(Tabela24[[#This Row],[Symbol]],INDIRECT("'"&amp;Tabela24[[#This Row],[INDEX]]&amp;"'!$D$4:$BB$3000"),14,0),0)</f>
        <v>szt.</v>
      </c>
      <c r="I2338" s="409">
        <f ca="1">IFERROR(VLOOKUP(Tabela24[[#This Row],[Symbol]],INDIRECT("'"&amp;Tabela24[[#This Row],[INDEX]]&amp;"'!$D$4:$BB$3000"),30,0),0)</f>
        <v>0</v>
      </c>
      <c r="J2338" s="437">
        <f ca="1">IFERROR(VLOOKUP(Tabela24[[#This Row],[Symbol]],INDIRECT("'"&amp;Tabela24[[#This Row],[INDEX]]&amp;"'!$D$4:$BB$3000"),31,0),0)</f>
        <v>0</v>
      </c>
      <c r="K2338" s="258"/>
    </row>
    <row r="2339" spans="1:11" ht="30" customHeight="1" x14ac:dyDescent="0.2">
      <c r="A2339" s="254"/>
      <c r="B2339" s="554" t="s">
        <v>10</v>
      </c>
      <c r="C2339" s="561" t="s">
        <v>38348</v>
      </c>
      <c r="D2339" s="256" t="str">
        <f>VLOOKUP(Tabela24[[#This Row],[Symbol]],Baza_cen[],3,0)</f>
        <v>Podwalina pod bramę garażową z KLINARYTU z progiem gumowym   UV     KLINAR</v>
      </c>
      <c r="E2339" s="257"/>
      <c r="F2339" s="257"/>
      <c r="G2339" s="257">
        <f ca="1">IFERROR(VLOOKUP(Tabela24[[#This Row],[Symbol]],INDIRECT("'"&amp;Tabela24[[#This Row],[INDEX]]&amp;"'!$D$5:$BB$3000"),13,0),0)</f>
        <v>0</v>
      </c>
      <c r="H2339" s="257" t="str">
        <f ca="1">IFERROR(VLOOKUP(Tabela24[[#This Row],[Symbol]],INDIRECT("'"&amp;Tabela24[[#This Row],[INDEX]]&amp;"'!$D$4:$BB$3000"),14,0),0)</f>
        <v>szt.</v>
      </c>
      <c r="I2339" s="409">
        <f ca="1">IFERROR(VLOOKUP(Tabela24[[#This Row],[Symbol]],INDIRECT("'"&amp;Tabela24[[#This Row],[INDEX]]&amp;"'!$D$4:$BB$3000"),30,0),0)</f>
        <v>0</v>
      </c>
      <c r="J2339" s="437">
        <f ca="1">IFERROR(VLOOKUP(Tabela24[[#This Row],[Symbol]],INDIRECT("'"&amp;Tabela24[[#This Row],[INDEX]]&amp;"'!$D$4:$BB$3000"),31,0),0)</f>
        <v>0</v>
      </c>
      <c r="K2339" s="258"/>
    </row>
    <row r="2340" spans="1:11" ht="30" customHeight="1" x14ac:dyDescent="0.2">
      <c r="A2340" s="254"/>
      <c r="B2340" s="554" t="s">
        <v>10</v>
      </c>
      <c r="C2340" s="561" t="s">
        <v>38349</v>
      </c>
      <c r="D2340" s="256" t="str">
        <f>VLOOKUP(Tabela24[[#This Row],[Symbol]],Baza_cen[],3,0)</f>
        <v>Podwalina pod bramę garażową z KLINARYTU z progiem gumowym   UV     KLINAR</v>
      </c>
      <c r="E2340" s="257"/>
      <c r="F2340" s="257"/>
      <c r="G2340" s="257">
        <f ca="1">IFERROR(VLOOKUP(Tabela24[[#This Row],[Symbol]],INDIRECT("'"&amp;Tabela24[[#This Row],[INDEX]]&amp;"'!$D$5:$BB$3000"),13,0),0)</f>
        <v>0</v>
      </c>
      <c r="H2340" s="257" t="str">
        <f ca="1">IFERROR(VLOOKUP(Tabela24[[#This Row],[Symbol]],INDIRECT("'"&amp;Tabela24[[#This Row],[INDEX]]&amp;"'!$D$4:$BB$3000"),14,0),0)</f>
        <v>szt.</v>
      </c>
      <c r="I2340" s="409">
        <f ca="1">IFERROR(VLOOKUP(Tabela24[[#This Row],[Symbol]],INDIRECT("'"&amp;Tabela24[[#This Row],[INDEX]]&amp;"'!$D$4:$BB$3000"),30,0),0)</f>
        <v>0</v>
      </c>
      <c r="J2340" s="437">
        <f ca="1">IFERROR(VLOOKUP(Tabela24[[#This Row],[Symbol]],INDIRECT("'"&amp;Tabela24[[#This Row],[INDEX]]&amp;"'!$D$4:$BB$3000"),31,0),0)</f>
        <v>0</v>
      </c>
      <c r="K2340" s="258"/>
    </row>
    <row r="2341" spans="1:11" ht="30" customHeight="1" x14ac:dyDescent="0.2">
      <c r="A2341" s="254"/>
      <c r="B2341" s="554" t="s">
        <v>10</v>
      </c>
      <c r="C2341" s="561" t="s">
        <v>38350</v>
      </c>
      <c r="D2341" s="256" t="str">
        <f>VLOOKUP(Tabela24[[#This Row],[Symbol]],Baza_cen[],3,0)</f>
        <v>Podwalina pod bramę garażową z KLINARYTU z progiem gumowym   UV     KLINAR</v>
      </c>
      <c r="E2341" s="257"/>
      <c r="F2341" s="257"/>
      <c r="G2341" s="257">
        <f ca="1">IFERROR(VLOOKUP(Tabela24[[#This Row],[Symbol]],INDIRECT("'"&amp;Tabela24[[#This Row],[INDEX]]&amp;"'!$D$5:$BB$3000"),13,0),0)</f>
        <v>0</v>
      </c>
      <c r="H2341" s="257" t="str">
        <f ca="1">IFERROR(VLOOKUP(Tabela24[[#This Row],[Symbol]],INDIRECT("'"&amp;Tabela24[[#This Row],[INDEX]]&amp;"'!$D$4:$BB$3000"),14,0),0)</f>
        <v>szt.</v>
      </c>
      <c r="I2341" s="409">
        <f ca="1">IFERROR(VLOOKUP(Tabela24[[#This Row],[Symbol]],INDIRECT("'"&amp;Tabela24[[#This Row],[INDEX]]&amp;"'!$D$4:$BB$3000"),30,0),0)</f>
        <v>0</v>
      </c>
      <c r="J2341" s="437">
        <f ca="1">IFERROR(VLOOKUP(Tabela24[[#This Row],[Symbol]],INDIRECT("'"&amp;Tabela24[[#This Row],[INDEX]]&amp;"'!$D$4:$BB$3000"),31,0),0)</f>
        <v>0</v>
      </c>
      <c r="K2341" s="258"/>
    </row>
    <row r="2342" spans="1:11" ht="30" customHeight="1" x14ac:dyDescent="0.2">
      <c r="A2342" s="254"/>
      <c r="B2342" s="554" t="s">
        <v>10</v>
      </c>
      <c r="C2342" s="561" t="s">
        <v>38351</v>
      </c>
      <c r="D2342" s="256" t="str">
        <f>VLOOKUP(Tabela24[[#This Row],[Symbol]],Baza_cen[],3,0)</f>
        <v>Podwalina pod bramę garażową z KLINARYTU z progiem gumowym   UV     KLINAR</v>
      </c>
      <c r="E2342" s="257"/>
      <c r="F2342" s="257"/>
      <c r="G2342" s="257">
        <f ca="1">IFERROR(VLOOKUP(Tabela24[[#This Row],[Symbol]],INDIRECT("'"&amp;Tabela24[[#This Row],[INDEX]]&amp;"'!$D$5:$BB$3000"),13,0),0)</f>
        <v>0</v>
      </c>
      <c r="H2342" s="257" t="str">
        <f ca="1">IFERROR(VLOOKUP(Tabela24[[#This Row],[Symbol]],INDIRECT("'"&amp;Tabela24[[#This Row],[INDEX]]&amp;"'!$D$4:$BB$3000"),14,0),0)</f>
        <v>szt.</v>
      </c>
      <c r="I2342" s="409">
        <f ca="1">IFERROR(VLOOKUP(Tabela24[[#This Row],[Symbol]],INDIRECT("'"&amp;Tabela24[[#This Row],[INDEX]]&amp;"'!$D$4:$BB$3000"),30,0),0)</f>
        <v>0</v>
      </c>
      <c r="J2342" s="437">
        <f ca="1">IFERROR(VLOOKUP(Tabela24[[#This Row],[Symbol]],INDIRECT("'"&amp;Tabela24[[#This Row],[INDEX]]&amp;"'!$D$4:$BB$3000"),31,0),0)</f>
        <v>0</v>
      </c>
      <c r="K2342" s="258"/>
    </row>
    <row r="2343" spans="1:11" ht="30" customHeight="1" x14ac:dyDescent="0.2">
      <c r="A2343" s="254"/>
      <c r="B2343" s="554" t="s">
        <v>10</v>
      </c>
      <c r="C2343" s="561" t="s">
        <v>38352</v>
      </c>
      <c r="D2343" s="256" t="str">
        <f>VLOOKUP(Tabela24[[#This Row],[Symbol]],Baza_cen[],3,0)</f>
        <v>Podwalina pod bramę garażową z KLINARYTU z progiem gumowym   UV     KLINAR</v>
      </c>
      <c r="E2343" s="257"/>
      <c r="F2343" s="257"/>
      <c r="G2343" s="257">
        <f ca="1">IFERROR(VLOOKUP(Tabela24[[#This Row],[Symbol]],INDIRECT("'"&amp;Tabela24[[#This Row],[INDEX]]&amp;"'!$D$5:$BB$3000"),13,0),0)</f>
        <v>0</v>
      </c>
      <c r="H2343" s="257" t="str">
        <f ca="1">IFERROR(VLOOKUP(Tabela24[[#This Row],[Symbol]],INDIRECT("'"&amp;Tabela24[[#This Row],[INDEX]]&amp;"'!$D$4:$BB$3000"),14,0),0)</f>
        <v>szt.</v>
      </c>
      <c r="I2343" s="409">
        <f ca="1">IFERROR(VLOOKUP(Tabela24[[#This Row],[Symbol]],INDIRECT("'"&amp;Tabela24[[#This Row],[INDEX]]&amp;"'!$D$4:$BB$3000"),30,0),0)</f>
        <v>0</v>
      </c>
      <c r="J2343" s="437">
        <f ca="1">IFERROR(VLOOKUP(Tabela24[[#This Row],[Symbol]],INDIRECT("'"&amp;Tabela24[[#This Row],[INDEX]]&amp;"'!$D$4:$BB$3000"),31,0),0)</f>
        <v>0</v>
      </c>
      <c r="K2343" s="258"/>
    </row>
    <row r="2344" spans="1:11" ht="30" customHeight="1" x14ac:dyDescent="0.2">
      <c r="A2344" s="254"/>
      <c r="B2344" s="554" t="s">
        <v>10</v>
      </c>
      <c r="C2344" s="561" t="s">
        <v>38353</v>
      </c>
      <c r="D2344" s="256" t="str">
        <f>VLOOKUP(Tabela24[[#This Row],[Symbol]],Baza_cen[],3,0)</f>
        <v>Podwalina pod bramę garażową z KLINARYTU z progiem gumowym   UV     KLINAR</v>
      </c>
      <c r="E2344" s="257"/>
      <c r="F2344" s="257"/>
      <c r="G2344" s="257">
        <f ca="1">IFERROR(VLOOKUP(Tabela24[[#This Row],[Symbol]],INDIRECT("'"&amp;Tabela24[[#This Row],[INDEX]]&amp;"'!$D$5:$BB$3000"),13,0),0)</f>
        <v>0</v>
      </c>
      <c r="H2344" s="257" t="str">
        <f ca="1">IFERROR(VLOOKUP(Tabela24[[#This Row],[Symbol]],INDIRECT("'"&amp;Tabela24[[#This Row],[INDEX]]&amp;"'!$D$4:$BB$3000"),14,0),0)</f>
        <v>szt.</v>
      </c>
      <c r="I2344" s="409">
        <f ca="1">IFERROR(VLOOKUP(Tabela24[[#This Row],[Symbol]],INDIRECT("'"&amp;Tabela24[[#This Row],[INDEX]]&amp;"'!$D$4:$BB$3000"),30,0),0)</f>
        <v>0</v>
      </c>
      <c r="J2344" s="437">
        <f ca="1">IFERROR(VLOOKUP(Tabela24[[#This Row],[Symbol]],INDIRECT("'"&amp;Tabela24[[#This Row],[INDEX]]&amp;"'!$D$4:$BB$3000"),31,0),0)</f>
        <v>0</v>
      </c>
      <c r="K2344" s="258"/>
    </row>
    <row r="2345" spans="1:11" ht="30" customHeight="1" x14ac:dyDescent="0.2">
      <c r="A2345" s="254"/>
      <c r="B2345" s="554" t="s">
        <v>10</v>
      </c>
      <c r="C2345" s="561" t="s">
        <v>38354</v>
      </c>
      <c r="D2345" s="256" t="str">
        <f>VLOOKUP(Tabela24[[#This Row],[Symbol]],Baza_cen[],3,0)</f>
        <v>Podwalina pod bramę garażową z KLINARYTU z progiem gumowym   UV     KLINAR</v>
      </c>
      <c r="E2345" s="257"/>
      <c r="F2345" s="257"/>
      <c r="G2345" s="257">
        <f ca="1">IFERROR(VLOOKUP(Tabela24[[#This Row],[Symbol]],INDIRECT("'"&amp;Tabela24[[#This Row],[INDEX]]&amp;"'!$D$5:$BB$3000"),13,0),0)</f>
        <v>0</v>
      </c>
      <c r="H2345" s="257" t="str">
        <f ca="1">IFERROR(VLOOKUP(Tabela24[[#This Row],[Symbol]],INDIRECT("'"&amp;Tabela24[[#This Row],[INDEX]]&amp;"'!$D$4:$BB$3000"),14,0),0)</f>
        <v>szt.</v>
      </c>
      <c r="I2345" s="409">
        <f ca="1">IFERROR(VLOOKUP(Tabela24[[#This Row],[Symbol]],INDIRECT("'"&amp;Tabela24[[#This Row],[INDEX]]&amp;"'!$D$4:$BB$3000"),30,0),0)</f>
        <v>0</v>
      </c>
      <c r="J2345" s="437">
        <f ca="1">IFERROR(VLOOKUP(Tabela24[[#This Row],[Symbol]],INDIRECT("'"&amp;Tabela24[[#This Row],[INDEX]]&amp;"'!$D$4:$BB$3000"),31,0),0)</f>
        <v>0</v>
      </c>
      <c r="K2345" s="258"/>
    </row>
    <row r="2346" spans="1:11" ht="30" customHeight="1" x14ac:dyDescent="0.2">
      <c r="A2346" s="254"/>
      <c r="B2346" s="554" t="s">
        <v>10</v>
      </c>
      <c r="C2346" s="561" t="s">
        <v>38355</v>
      </c>
      <c r="D2346" s="256" t="str">
        <f>VLOOKUP(Tabela24[[#This Row],[Symbol]],Baza_cen[],3,0)</f>
        <v>Podwalina pod bramę garażową z KLINARYTU z progiem gumowym   UV     KLINAR</v>
      </c>
      <c r="E2346" s="257"/>
      <c r="F2346" s="257"/>
      <c r="G2346" s="257">
        <f ca="1">IFERROR(VLOOKUP(Tabela24[[#This Row],[Symbol]],INDIRECT("'"&amp;Tabela24[[#This Row],[INDEX]]&amp;"'!$D$5:$BB$3000"),13,0),0)</f>
        <v>0</v>
      </c>
      <c r="H2346" s="257" t="str">
        <f ca="1">IFERROR(VLOOKUP(Tabela24[[#This Row],[Symbol]],INDIRECT("'"&amp;Tabela24[[#This Row],[INDEX]]&amp;"'!$D$4:$BB$3000"),14,0),0)</f>
        <v>szt.</v>
      </c>
      <c r="I2346" s="409">
        <f ca="1">IFERROR(VLOOKUP(Tabela24[[#This Row],[Symbol]],INDIRECT("'"&amp;Tabela24[[#This Row],[INDEX]]&amp;"'!$D$4:$BB$3000"),30,0),0)</f>
        <v>0</v>
      </c>
      <c r="J2346" s="437">
        <f ca="1">IFERROR(VLOOKUP(Tabela24[[#This Row],[Symbol]],INDIRECT("'"&amp;Tabela24[[#This Row],[INDEX]]&amp;"'!$D$4:$BB$3000"),31,0),0)</f>
        <v>0</v>
      </c>
      <c r="K2346" s="258"/>
    </row>
    <row r="2347" spans="1:11" ht="30" customHeight="1" x14ac:dyDescent="0.2">
      <c r="A2347" s="254"/>
      <c r="B2347" s="554" t="s">
        <v>10</v>
      </c>
      <c r="C2347" s="561" t="s">
        <v>38356</v>
      </c>
      <c r="D2347" s="256" t="str">
        <f>VLOOKUP(Tabela24[[#This Row],[Symbol]],Baza_cen[],3,0)</f>
        <v>Podwalina pod bramę garażową z KLINARYTU z progiem gumowym   UV     KLINAR</v>
      </c>
      <c r="E2347" s="257"/>
      <c r="F2347" s="257"/>
      <c r="G2347" s="257">
        <f ca="1">IFERROR(VLOOKUP(Tabela24[[#This Row],[Symbol]],INDIRECT("'"&amp;Tabela24[[#This Row],[INDEX]]&amp;"'!$D$5:$BB$3000"),13,0),0)</f>
        <v>0</v>
      </c>
      <c r="H2347" s="257" t="str">
        <f ca="1">IFERROR(VLOOKUP(Tabela24[[#This Row],[Symbol]],INDIRECT("'"&amp;Tabela24[[#This Row],[INDEX]]&amp;"'!$D$4:$BB$3000"),14,0),0)</f>
        <v>szt.</v>
      </c>
      <c r="I2347" s="409">
        <f ca="1">IFERROR(VLOOKUP(Tabela24[[#This Row],[Symbol]],INDIRECT("'"&amp;Tabela24[[#This Row],[INDEX]]&amp;"'!$D$4:$BB$3000"),30,0),0)</f>
        <v>0</v>
      </c>
      <c r="J2347" s="437">
        <f ca="1">IFERROR(VLOOKUP(Tabela24[[#This Row],[Symbol]],INDIRECT("'"&amp;Tabela24[[#This Row],[INDEX]]&amp;"'!$D$4:$BB$3000"),31,0),0)</f>
        <v>0</v>
      </c>
      <c r="K2347" s="258"/>
    </row>
    <row r="2348" spans="1:11" ht="30" customHeight="1" x14ac:dyDescent="0.2">
      <c r="A2348" s="254"/>
      <c r="B2348" s="554" t="s">
        <v>10</v>
      </c>
      <c r="C2348" s="561" t="s">
        <v>38357</v>
      </c>
      <c r="D2348" s="256" t="str">
        <f>VLOOKUP(Tabela24[[#This Row],[Symbol]],Baza_cen[],3,0)</f>
        <v>Podwalina pod bramę garażową z KLINARYTU z progiem gumowym   UV     KLINAR</v>
      </c>
      <c r="E2348" s="257"/>
      <c r="F2348" s="257"/>
      <c r="G2348" s="257">
        <f ca="1">IFERROR(VLOOKUP(Tabela24[[#This Row],[Symbol]],INDIRECT("'"&amp;Tabela24[[#This Row],[INDEX]]&amp;"'!$D$5:$BB$3000"),13,0),0)</f>
        <v>0</v>
      </c>
      <c r="H2348" s="257" t="str">
        <f ca="1">IFERROR(VLOOKUP(Tabela24[[#This Row],[Symbol]],INDIRECT("'"&amp;Tabela24[[#This Row],[INDEX]]&amp;"'!$D$4:$BB$3000"),14,0),0)</f>
        <v>szt.</v>
      </c>
      <c r="I2348" s="409">
        <f ca="1">IFERROR(VLOOKUP(Tabela24[[#This Row],[Symbol]],INDIRECT("'"&amp;Tabela24[[#This Row],[INDEX]]&amp;"'!$D$4:$BB$3000"),30,0),0)</f>
        <v>0</v>
      </c>
      <c r="J2348" s="437">
        <f ca="1">IFERROR(VLOOKUP(Tabela24[[#This Row],[Symbol]],INDIRECT("'"&amp;Tabela24[[#This Row],[INDEX]]&amp;"'!$D$4:$BB$3000"),31,0),0)</f>
        <v>0</v>
      </c>
      <c r="K2348" s="258"/>
    </row>
    <row r="2349" spans="1:11" ht="30" customHeight="1" x14ac:dyDescent="0.2">
      <c r="A2349" s="254"/>
      <c r="B2349" s="554" t="s">
        <v>10</v>
      </c>
      <c r="C2349" s="561" t="s">
        <v>38358</v>
      </c>
      <c r="D2349" s="256" t="str">
        <f>VLOOKUP(Tabela24[[#This Row],[Symbol]],Baza_cen[],3,0)</f>
        <v>Podwalina pod bramę garażową z KLINARYTU z progiem gumowym   UV     KLINAR</v>
      </c>
      <c r="E2349" s="257"/>
      <c r="F2349" s="257"/>
      <c r="G2349" s="257">
        <f ca="1">IFERROR(VLOOKUP(Tabela24[[#This Row],[Symbol]],INDIRECT("'"&amp;Tabela24[[#This Row],[INDEX]]&amp;"'!$D$5:$BB$3000"),13,0),0)</f>
        <v>0</v>
      </c>
      <c r="H2349" s="257" t="str">
        <f ca="1">IFERROR(VLOOKUP(Tabela24[[#This Row],[Symbol]],INDIRECT("'"&amp;Tabela24[[#This Row],[INDEX]]&amp;"'!$D$4:$BB$3000"),14,0),0)</f>
        <v>szt.</v>
      </c>
      <c r="I2349" s="409">
        <f ca="1">IFERROR(VLOOKUP(Tabela24[[#This Row],[Symbol]],INDIRECT("'"&amp;Tabela24[[#This Row],[INDEX]]&amp;"'!$D$4:$BB$3000"),30,0),0)</f>
        <v>0</v>
      </c>
      <c r="J2349" s="437">
        <f ca="1">IFERROR(VLOOKUP(Tabela24[[#This Row],[Symbol]],INDIRECT("'"&amp;Tabela24[[#This Row],[INDEX]]&amp;"'!$D$4:$BB$3000"),31,0),0)</f>
        <v>0</v>
      </c>
      <c r="K2349" s="258"/>
    </row>
    <row r="2350" spans="1:11" ht="30" customHeight="1" x14ac:dyDescent="0.2">
      <c r="A2350" s="254"/>
      <c r="B2350" s="554" t="s">
        <v>10</v>
      </c>
      <c r="C2350" s="561" t="s">
        <v>38359</v>
      </c>
      <c r="D2350" s="256" t="str">
        <f>VLOOKUP(Tabela24[[#This Row],[Symbol]],Baza_cen[],3,0)</f>
        <v>Podwalina pod bramę garażową z KLINARYTU z progiem gumowym   UV     KLINAR</v>
      </c>
      <c r="E2350" s="257"/>
      <c r="F2350" s="257"/>
      <c r="G2350" s="257">
        <f ca="1">IFERROR(VLOOKUP(Tabela24[[#This Row],[Symbol]],INDIRECT("'"&amp;Tabela24[[#This Row],[INDEX]]&amp;"'!$D$5:$BB$3000"),13,0),0)</f>
        <v>0</v>
      </c>
      <c r="H2350" s="257" t="str">
        <f ca="1">IFERROR(VLOOKUP(Tabela24[[#This Row],[Symbol]],INDIRECT("'"&amp;Tabela24[[#This Row],[INDEX]]&amp;"'!$D$4:$BB$3000"),14,0),0)</f>
        <v>szt.</v>
      </c>
      <c r="I2350" s="409">
        <f ca="1">IFERROR(VLOOKUP(Tabela24[[#This Row],[Symbol]],INDIRECT("'"&amp;Tabela24[[#This Row],[INDEX]]&amp;"'!$D$4:$BB$3000"),30,0),0)</f>
        <v>0</v>
      </c>
      <c r="J2350" s="437">
        <f ca="1">IFERROR(VLOOKUP(Tabela24[[#This Row],[Symbol]],INDIRECT("'"&amp;Tabela24[[#This Row],[INDEX]]&amp;"'!$D$4:$BB$3000"),31,0),0)</f>
        <v>0</v>
      </c>
      <c r="K2350" s="258"/>
    </row>
    <row r="2351" spans="1:11" ht="30" customHeight="1" x14ac:dyDescent="0.2">
      <c r="A2351" s="254"/>
      <c r="B2351" s="554" t="s">
        <v>10</v>
      </c>
      <c r="C2351" s="561" t="s">
        <v>38360</v>
      </c>
      <c r="D2351" s="256" t="str">
        <f>VLOOKUP(Tabela24[[#This Row],[Symbol]],Baza_cen[],3,0)</f>
        <v>Podwalina pod bramę garażową z KLINARYTU z progiem gumowym   UV     KLINAR</v>
      </c>
      <c r="E2351" s="257"/>
      <c r="F2351" s="257"/>
      <c r="G2351" s="257">
        <f ca="1">IFERROR(VLOOKUP(Tabela24[[#This Row],[Symbol]],INDIRECT("'"&amp;Tabela24[[#This Row],[INDEX]]&amp;"'!$D$5:$BB$3000"),13,0),0)</f>
        <v>0</v>
      </c>
      <c r="H2351" s="257" t="str">
        <f ca="1">IFERROR(VLOOKUP(Tabela24[[#This Row],[Symbol]],INDIRECT("'"&amp;Tabela24[[#This Row],[INDEX]]&amp;"'!$D$4:$BB$3000"),14,0),0)</f>
        <v>szt.</v>
      </c>
      <c r="I2351" s="409">
        <f ca="1">IFERROR(VLOOKUP(Tabela24[[#This Row],[Symbol]],INDIRECT("'"&amp;Tabela24[[#This Row],[INDEX]]&amp;"'!$D$4:$BB$3000"),30,0),0)</f>
        <v>0</v>
      </c>
      <c r="J2351" s="437">
        <f ca="1">IFERROR(VLOOKUP(Tabela24[[#This Row],[Symbol]],INDIRECT("'"&amp;Tabela24[[#This Row],[INDEX]]&amp;"'!$D$4:$BB$3000"),31,0),0)</f>
        <v>0</v>
      </c>
      <c r="K2351" s="258"/>
    </row>
    <row r="2352" spans="1:11" ht="30" customHeight="1" x14ac:dyDescent="0.2">
      <c r="A2352" s="254"/>
      <c r="B2352" s="554" t="s">
        <v>10</v>
      </c>
      <c r="C2352" s="561" t="s">
        <v>38361</v>
      </c>
      <c r="D2352" s="256" t="str">
        <f>VLOOKUP(Tabela24[[#This Row],[Symbol]],Baza_cen[],3,0)</f>
        <v>Podwalina pod bramę garażową z KLINARYTU z progiem gumowym   UV     KLINAR</v>
      </c>
      <c r="E2352" s="257"/>
      <c r="F2352" s="257"/>
      <c r="G2352" s="257">
        <f ca="1">IFERROR(VLOOKUP(Tabela24[[#This Row],[Symbol]],INDIRECT("'"&amp;Tabela24[[#This Row],[INDEX]]&amp;"'!$D$5:$BB$3000"),13,0),0)</f>
        <v>0</v>
      </c>
      <c r="H2352" s="257" t="str">
        <f ca="1">IFERROR(VLOOKUP(Tabela24[[#This Row],[Symbol]],INDIRECT("'"&amp;Tabela24[[#This Row],[INDEX]]&amp;"'!$D$4:$BB$3000"),14,0),0)</f>
        <v>szt.</v>
      </c>
      <c r="I2352" s="409">
        <f ca="1">IFERROR(VLOOKUP(Tabela24[[#This Row],[Symbol]],INDIRECT("'"&amp;Tabela24[[#This Row],[INDEX]]&amp;"'!$D$4:$BB$3000"),30,0),0)</f>
        <v>0</v>
      </c>
      <c r="J2352" s="437">
        <f ca="1">IFERROR(VLOOKUP(Tabela24[[#This Row],[Symbol]],INDIRECT("'"&amp;Tabela24[[#This Row],[INDEX]]&amp;"'!$D$4:$BB$3000"),31,0),0)</f>
        <v>0</v>
      </c>
      <c r="K2352" s="258"/>
    </row>
    <row r="2353" spans="1:11" ht="30" customHeight="1" x14ac:dyDescent="0.2">
      <c r="A2353" s="254"/>
      <c r="B2353" s="554" t="s">
        <v>10</v>
      </c>
      <c r="C2353" s="561" t="s">
        <v>38362</v>
      </c>
      <c r="D2353" s="256" t="str">
        <f>VLOOKUP(Tabela24[[#This Row],[Symbol]],Baza_cen[],3,0)</f>
        <v>Podwalina pod bramę garażową z KLINARYTU z progiem gumowym   UV     KLINAR</v>
      </c>
      <c r="E2353" s="257"/>
      <c r="F2353" s="257"/>
      <c r="G2353" s="257">
        <f ca="1">IFERROR(VLOOKUP(Tabela24[[#This Row],[Symbol]],INDIRECT("'"&amp;Tabela24[[#This Row],[INDEX]]&amp;"'!$D$5:$BB$3000"),13,0),0)</f>
        <v>0</v>
      </c>
      <c r="H2353" s="257" t="str">
        <f ca="1">IFERROR(VLOOKUP(Tabela24[[#This Row],[Symbol]],INDIRECT("'"&amp;Tabela24[[#This Row],[INDEX]]&amp;"'!$D$4:$BB$3000"),14,0),0)</f>
        <v>szt.</v>
      </c>
      <c r="I2353" s="409">
        <f ca="1">IFERROR(VLOOKUP(Tabela24[[#This Row],[Symbol]],INDIRECT("'"&amp;Tabela24[[#This Row],[INDEX]]&amp;"'!$D$4:$BB$3000"),30,0),0)</f>
        <v>0</v>
      </c>
      <c r="J2353" s="437">
        <f ca="1">IFERROR(VLOOKUP(Tabela24[[#This Row],[Symbol]],INDIRECT("'"&amp;Tabela24[[#This Row],[INDEX]]&amp;"'!$D$4:$BB$3000"),31,0),0)</f>
        <v>0</v>
      </c>
      <c r="K2353" s="258"/>
    </row>
    <row r="2354" spans="1:11" ht="30" customHeight="1" x14ac:dyDescent="0.2">
      <c r="A2354" s="254"/>
      <c r="B2354" s="554" t="s">
        <v>10</v>
      </c>
      <c r="C2354" s="561" t="s">
        <v>38363</v>
      </c>
      <c r="D2354" s="256" t="str">
        <f>VLOOKUP(Tabela24[[#This Row],[Symbol]],Baza_cen[],3,0)</f>
        <v>Podwalina pod bramę garażową z KLINARYTU z progiem gumowym   UV     KLINAR</v>
      </c>
      <c r="E2354" s="257"/>
      <c r="F2354" s="257"/>
      <c r="G2354" s="257">
        <f ca="1">IFERROR(VLOOKUP(Tabela24[[#This Row],[Symbol]],INDIRECT("'"&amp;Tabela24[[#This Row],[INDEX]]&amp;"'!$D$5:$BB$3000"),13,0),0)</f>
        <v>0</v>
      </c>
      <c r="H2354" s="257" t="str">
        <f ca="1">IFERROR(VLOOKUP(Tabela24[[#This Row],[Symbol]],INDIRECT("'"&amp;Tabela24[[#This Row],[INDEX]]&amp;"'!$D$4:$BB$3000"),14,0),0)</f>
        <v>szt.</v>
      </c>
      <c r="I2354" s="409">
        <f ca="1">IFERROR(VLOOKUP(Tabela24[[#This Row],[Symbol]],INDIRECT("'"&amp;Tabela24[[#This Row],[INDEX]]&amp;"'!$D$4:$BB$3000"),30,0),0)</f>
        <v>0</v>
      </c>
      <c r="J2354" s="437">
        <f ca="1">IFERROR(VLOOKUP(Tabela24[[#This Row],[Symbol]],INDIRECT("'"&amp;Tabela24[[#This Row],[INDEX]]&amp;"'!$D$4:$BB$3000"),31,0),0)</f>
        <v>0</v>
      </c>
      <c r="K2354" s="258"/>
    </row>
    <row r="2355" spans="1:11" ht="30" customHeight="1" x14ac:dyDescent="0.2">
      <c r="A2355" s="254"/>
      <c r="B2355" s="554" t="s">
        <v>10</v>
      </c>
      <c r="C2355" s="561" t="s">
        <v>38092</v>
      </c>
      <c r="D2355" s="256" t="str">
        <f>VLOOKUP(Tabela24[[#This Row],[Symbol]],Baza_cen[],3,0)</f>
        <v>Podwalina pod bramę garażową z KLINARYTU z progiem gumowym   EPDM     KLINAR</v>
      </c>
      <c r="E2355" s="257"/>
      <c r="F2355" s="257"/>
      <c r="G2355" s="257">
        <f ca="1">IFERROR(VLOOKUP(Tabela24[[#This Row],[Symbol]],INDIRECT("'"&amp;Tabela24[[#This Row],[INDEX]]&amp;"'!$D$5:$BB$3000"),13,0),0)</f>
        <v>0</v>
      </c>
      <c r="H2355" s="257" t="str">
        <f ca="1">IFERROR(VLOOKUP(Tabela24[[#This Row],[Symbol]],INDIRECT("'"&amp;Tabela24[[#This Row],[INDEX]]&amp;"'!$D$4:$BB$3000"),14,0),0)</f>
        <v>szt.</v>
      </c>
      <c r="I2355" s="409">
        <f ca="1">IFERROR(VLOOKUP(Tabela24[[#This Row],[Symbol]],INDIRECT("'"&amp;Tabela24[[#This Row],[INDEX]]&amp;"'!$D$4:$BB$3000"),30,0),0)</f>
        <v>0</v>
      </c>
      <c r="J2355" s="437">
        <f ca="1">IFERROR(VLOOKUP(Tabela24[[#This Row],[Symbol]],INDIRECT("'"&amp;Tabela24[[#This Row],[INDEX]]&amp;"'!$D$4:$BB$3000"),31,0),0)</f>
        <v>0</v>
      </c>
      <c r="K2355" s="258"/>
    </row>
    <row r="2356" spans="1:11" ht="30" customHeight="1" x14ac:dyDescent="0.2">
      <c r="A2356" s="254"/>
      <c r="B2356" s="554" t="s">
        <v>10</v>
      </c>
      <c r="C2356" s="561" t="s">
        <v>38093</v>
      </c>
      <c r="D2356" s="256" t="str">
        <f>VLOOKUP(Tabela24[[#This Row],[Symbol]],Baza_cen[],3,0)</f>
        <v>Podwalina pod bramę garażową z KLINARYTU z progiem gumowym   EPDM     KLINAR</v>
      </c>
      <c r="E2356" s="257"/>
      <c r="F2356" s="257"/>
      <c r="G2356" s="257">
        <f ca="1">IFERROR(VLOOKUP(Tabela24[[#This Row],[Symbol]],INDIRECT("'"&amp;Tabela24[[#This Row],[INDEX]]&amp;"'!$D$5:$BB$3000"),13,0),0)</f>
        <v>0</v>
      </c>
      <c r="H2356" s="257" t="str">
        <f ca="1">IFERROR(VLOOKUP(Tabela24[[#This Row],[Symbol]],INDIRECT("'"&amp;Tabela24[[#This Row],[INDEX]]&amp;"'!$D$4:$BB$3000"),14,0),0)</f>
        <v>szt.</v>
      </c>
      <c r="I2356" s="409">
        <f ca="1">IFERROR(VLOOKUP(Tabela24[[#This Row],[Symbol]],INDIRECT("'"&amp;Tabela24[[#This Row],[INDEX]]&amp;"'!$D$4:$BB$3000"),30,0),0)</f>
        <v>0</v>
      </c>
      <c r="J2356" s="437">
        <f ca="1">IFERROR(VLOOKUP(Tabela24[[#This Row],[Symbol]],INDIRECT("'"&amp;Tabela24[[#This Row],[INDEX]]&amp;"'!$D$4:$BB$3000"),31,0),0)</f>
        <v>0</v>
      </c>
      <c r="K2356" s="258"/>
    </row>
    <row r="2357" spans="1:11" ht="30" customHeight="1" x14ac:dyDescent="0.2">
      <c r="A2357" s="254"/>
      <c r="B2357" s="554" t="s">
        <v>10</v>
      </c>
      <c r="C2357" s="561" t="s">
        <v>38094</v>
      </c>
      <c r="D2357" s="256" t="str">
        <f>VLOOKUP(Tabela24[[#This Row],[Symbol]],Baza_cen[],3,0)</f>
        <v>Podwalina pod bramę garażową z KLINARYTU z progiem gumowym   EPDM     KLINAR</v>
      </c>
      <c r="E2357" s="257"/>
      <c r="F2357" s="257"/>
      <c r="G2357" s="257">
        <f ca="1">IFERROR(VLOOKUP(Tabela24[[#This Row],[Symbol]],INDIRECT("'"&amp;Tabela24[[#This Row],[INDEX]]&amp;"'!$D$5:$BB$3000"),13,0),0)</f>
        <v>0</v>
      </c>
      <c r="H2357" s="257" t="str">
        <f ca="1">IFERROR(VLOOKUP(Tabela24[[#This Row],[Symbol]],INDIRECT("'"&amp;Tabela24[[#This Row],[INDEX]]&amp;"'!$D$4:$BB$3000"),14,0),0)</f>
        <v>szt.</v>
      </c>
      <c r="I2357" s="409">
        <f ca="1">IFERROR(VLOOKUP(Tabela24[[#This Row],[Symbol]],INDIRECT("'"&amp;Tabela24[[#This Row],[INDEX]]&amp;"'!$D$4:$BB$3000"),30,0),0)</f>
        <v>0</v>
      </c>
      <c r="J2357" s="437">
        <f ca="1">IFERROR(VLOOKUP(Tabela24[[#This Row],[Symbol]],INDIRECT("'"&amp;Tabela24[[#This Row],[INDEX]]&amp;"'!$D$4:$BB$3000"),31,0),0)</f>
        <v>0</v>
      </c>
      <c r="K2357" s="258"/>
    </row>
    <row r="2358" spans="1:11" ht="30" customHeight="1" x14ac:dyDescent="0.2">
      <c r="A2358" s="254"/>
      <c r="B2358" s="554" t="s">
        <v>10</v>
      </c>
      <c r="C2358" s="561" t="s">
        <v>38095</v>
      </c>
      <c r="D2358" s="256" t="str">
        <f>VLOOKUP(Tabela24[[#This Row],[Symbol]],Baza_cen[],3,0)</f>
        <v>Podwalina pod bramę garażową z KLINARYTU z progiem gumowym   EPDM     KLINAR</v>
      </c>
      <c r="E2358" s="257"/>
      <c r="F2358" s="257"/>
      <c r="G2358" s="257">
        <f ca="1">IFERROR(VLOOKUP(Tabela24[[#This Row],[Symbol]],INDIRECT("'"&amp;Tabela24[[#This Row],[INDEX]]&amp;"'!$D$5:$BB$3000"),13,0),0)</f>
        <v>0</v>
      </c>
      <c r="H2358" s="257" t="str">
        <f ca="1">IFERROR(VLOOKUP(Tabela24[[#This Row],[Symbol]],INDIRECT("'"&amp;Tabela24[[#This Row],[INDEX]]&amp;"'!$D$4:$BB$3000"),14,0),0)</f>
        <v>szt.</v>
      </c>
      <c r="I2358" s="409">
        <f ca="1">IFERROR(VLOOKUP(Tabela24[[#This Row],[Symbol]],INDIRECT("'"&amp;Tabela24[[#This Row],[INDEX]]&amp;"'!$D$4:$BB$3000"),30,0),0)</f>
        <v>0</v>
      </c>
      <c r="J2358" s="437">
        <f ca="1">IFERROR(VLOOKUP(Tabela24[[#This Row],[Symbol]],INDIRECT("'"&amp;Tabela24[[#This Row],[INDEX]]&amp;"'!$D$4:$BB$3000"),31,0),0)</f>
        <v>0</v>
      </c>
      <c r="K2358" s="258"/>
    </row>
    <row r="2359" spans="1:11" ht="30" customHeight="1" x14ac:dyDescent="0.2">
      <c r="A2359" s="254"/>
      <c r="B2359" s="554" t="s">
        <v>10</v>
      </c>
      <c r="C2359" s="561" t="s">
        <v>38096</v>
      </c>
      <c r="D2359" s="256" t="str">
        <f>VLOOKUP(Tabela24[[#This Row],[Symbol]],Baza_cen[],3,0)</f>
        <v>Podwalina pod bramę garażową z KLINARYTU z progiem gumowym   EPDM     KLINAR</v>
      </c>
      <c r="E2359" s="257"/>
      <c r="F2359" s="257"/>
      <c r="G2359" s="257">
        <f ca="1">IFERROR(VLOOKUP(Tabela24[[#This Row],[Symbol]],INDIRECT("'"&amp;Tabela24[[#This Row],[INDEX]]&amp;"'!$D$5:$BB$3000"),13,0),0)</f>
        <v>0</v>
      </c>
      <c r="H2359" s="257" t="str">
        <f ca="1">IFERROR(VLOOKUP(Tabela24[[#This Row],[Symbol]],INDIRECT("'"&amp;Tabela24[[#This Row],[INDEX]]&amp;"'!$D$4:$BB$3000"),14,0),0)</f>
        <v>szt.</v>
      </c>
      <c r="I2359" s="409">
        <f ca="1">IFERROR(VLOOKUP(Tabela24[[#This Row],[Symbol]],INDIRECT("'"&amp;Tabela24[[#This Row],[INDEX]]&amp;"'!$D$4:$BB$3000"),30,0),0)</f>
        <v>0</v>
      </c>
      <c r="J2359" s="437">
        <f ca="1">IFERROR(VLOOKUP(Tabela24[[#This Row],[Symbol]],INDIRECT("'"&amp;Tabela24[[#This Row],[INDEX]]&amp;"'!$D$4:$BB$3000"),31,0),0)</f>
        <v>0</v>
      </c>
      <c r="K2359" s="258"/>
    </row>
    <row r="2360" spans="1:11" ht="30" customHeight="1" x14ac:dyDescent="0.2">
      <c r="A2360" s="254"/>
      <c r="B2360" s="554" t="s">
        <v>10</v>
      </c>
      <c r="C2360" s="561" t="s">
        <v>38097</v>
      </c>
      <c r="D2360" s="256" t="str">
        <f>VLOOKUP(Tabela24[[#This Row],[Symbol]],Baza_cen[],3,0)</f>
        <v>Podwalina pod bramę garażową z KLINARYTU z progiem gumowym   EPDM     KLINAR</v>
      </c>
      <c r="E2360" s="257"/>
      <c r="F2360" s="257"/>
      <c r="G2360" s="257">
        <f ca="1">IFERROR(VLOOKUP(Tabela24[[#This Row],[Symbol]],INDIRECT("'"&amp;Tabela24[[#This Row],[INDEX]]&amp;"'!$D$5:$BB$3000"),13,0),0)</f>
        <v>0</v>
      </c>
      <c r="H2360" s="257" t="str">
        <f ca="1">IFERROR(VLOOKUP(Tabela24[[#This Row],[Symbol]],INDIRECT("'"&amp;Tabela24[[#This Row],[INDEX]]&amp;"'!$D$4:$BB$3000"),14,0),0)</f>
        <v>szt.</v>
      </c>
      <c r="I2360" s="409">
        <f ca="1">IFERROR(VLOOKUP(Tabela24[[#This Row],[Symbol]],INDIRECT("'"&amp;Tabela24[[#This Row],[INDEX]]&amp;"'!$D$4:$BB$3000"),30,0),0)</f>
        <v>0</v>
      </c>
      <c r="J2360" s="437">
        <f ca="1">IFERROR(VLOOKUP(Tabela24[[#This Row],[Symbol]],INDIRECT("'"&amp;Tabela24[[#This Row],[INDEX]]&amp;"'!$D$4:$BB$3000"),31,0),0)</f>
        <v>0</v>
      </c>
      <c r="K2360" s="258"/>
    </row>
    <row r="2361" spans="1:11" ht="30" customHeight="1" x14ac:dyDescent="0.2">
      <c r="A2361" s="254"/>
      <c r="B2361" s="554" t="s">
        <v>10</v>
      </c>
      <c r="C2361" s="561" t="s">
        <v>38098</v>
      </c>
      <c r="D2361" s="256" t="str">
        <f>VLOOKUP(Tabela24[[#This Row],[Symbol]],Baza_cen[],3,0)</f>
        <v>Podwalina pod bramę garażową z KLINARYTU z progiem gumowym   EPDM     KLINAR</v>
      </c>
      <c r="E2361" s="257"/>
      <c r="F2361" s="257"/>
      <c r="G2361" s="257">
        <f ca="1">IFERROR(VLOOKUP(Tabela24[[#This Row],[Symbol]],INDIRECT("'"&amp;Tabela24[[#This Row],[INDEX]]&amp;"'!$D$5:$BB$3000"),13,0),0)</f>
        <v>0</v>
      </c>
      <c r="H2361" s="257" t="str">
        <f ca="1">IFERROR(VLOOKUP(Tabela24[[#This Row],[Symbol]],INDIRECT("'"&amp;Tabela24[[#This Row],[INDEX]]&amp;"'!$D$4:$BB$3000"),14,0),0)</f>
        <v>szt.</v>
      </c>
      <c r="I2361" s="409">
        <f ca="1">IFERROR(VLOOKUP(Tabela24[[#This Row],[Symbol]],INDIRECT("'"&amp;Tabela24[[#This Row],[INDEX]]&amp;"'!$D$4:$BB$3000"),30,0),0)</f>
        <v>0</v>
      </c>
      <c r="J2361" s="437">
        <f ca="1">IFERROR(VLOOKUP(Tabela24[[#This Row],[Symbol]],INDIRECT("'"&amp;Tabela24[[#This Row],[INDEX]]&amp;"'!$D$4:$BB$3000"),31,0),0)</f>
        <v>0</v>
      </c>
      <c r="K2361" s="258"/>
    </row>
    <row r="2362" spans="1:11" ht="30" customHeight="1" x14ac:dyDescent="0.2">
      <c r="A2362" s="254"/>
      <c r="B2362" s="554" t="s">
        <v>10</v>
      </c>
      <c r="C2362" s="561" t="s">
        <v>38099</v>
      </c>
      <c r="D2362" s="256" t="str">
        <f>VLOOKUP(Tabela24[[#This Row],[Symbol]],Baza_cen[],3,0)</f>
        <v>Podwalina pod bramę garażową z KLINARYTU z progiem gumowym   EPDM     KLINAR</v>
      </c>
      <c r="E2362" s="257"/>
      <c r="F2362" s="257"/>
      <c r="G2362" s="257">
        <f ca="1">IFERROR(VLOOKUP(Tabela24[[#This Row],[Symbol]],INDIRECT("'"&amp;Tabela24[[#This Row],[INDEX]]&amp;"'!$D$5:$BB$3000"),13,0),0)</f>
        <v>0</v>
      </c>
      <c r="H2362" s="257" t="str">
        <f ca="1">IFERROR(VLOOKUP(Tabela24[[#This Row],[Symbol]],INDIRECT("'"&amp;Tabela24[[#This Row],[INDEX]]&amp;"'!$D$4:$BB$3000"),14,0),0)</f>
        <v>szt.</v>
      </c>
      <c r="I2362" s="409">
        <f ca="1">IFERROR(VLOOKUP(Tabela24[[#This Row],[Symbol]],INDIRECT("'"&amp;Tabela24[[#This Row],[INDEX]]&amp;"'!$D$4:$BB$3000"),30,0),0)</f>
        <v>0</v>
      </c>
      <c r="J2362" s="437">
        <f ca="1">IFERROR(VLOOKUP(Tabela24[[#This Row],[Symbol]],INDIRECT("'"&amp;Tabela24[[#This Row],[INDEX]]&amp;"'!$D$4:$BB$3000"),31,0),0)</f>
        <v>0</v>
      </c>
      <c r="K2362" s="258"/>
    </row>
    <row r="2363" spans="1:11" ht="30" customHeight="1" x14ac:dyDescent="0.2">
      <c r="A2363" s="254"/>
      <c r="B2363" s="554" t="s">
        <v>10</v>
      </c>
      <c r="C2363" s="561" t="s">
        <v>38100</v>
      </c>
      <c r="D2363" s="256" t="str">
        <f>VLOOKUP(Tabela24[[#This Row],[Symbol]],Baza_cen[],3,0)</f>
        <v>Podwalina pod bramę garażową z KLINARYTU z progiem gumowym   EPDM     KLINAR</v>
      </c>
      <c r="E2363" s="257"/>
      <c r="F2363" s="257"/>
      <c r="G2363" s="257">
        <f ca="1">IFERROR(VLOOKUP(Tabela24[[#This Row],[Symbol]],INDIRECT("'"&amp;Tabela24[[#This Row],[INDEX]]&amp;"'!$D$5:$BB$3000"),13,0),0)</f>
        <v>0</v>
      </c>
      <c r="H2363" s="257" t="str">
        <f ca="1">IFERROR(VLOOKUP(Tabela24[[#This Row],[Symbol]],INDIRECT("'"&amp;Tabela24[[#This Row],[INDEX]]&amp;"'!$D$4:$BB$3000"),14,0),0)</f>
        <v>szt.</v>
      </c>
      <c r="I2363" s="409">
        <f ca="1">IFERROR(VLOOKUP(Tabela24[[#This Row],[Symbol]],INDIRECT("'"&amp;Tabela24[[#This Row],[INDEX]]&amp;"'!$D$4:$BB$3000"),30,0),0)</f>
        <v>0</v>
      </c>
      <c r="J2363" s="437">
        <f ca="1">IFERROR(VLOOKUP(Tabela24[[#This Row],[Symbol]],INDIRECT("'"&amp;Tabela24[[#This Row],[INDEX]]&amp;"'!$D$4:$BB$3000"),31,0),0)</f>
        <v>0</v>
      </c>
      <c r="K2363" s="258"/>
    </row>
    <row r="2364" spans="1:11" ht="30" customHeight="1" x14ac:dyDescent="0.2">
      <c r="A2364" s="254"/>
      <c r="B2364" s="554" t="s">
        <v>10</v>
      </c>
      <c r="C2364" s="561" t="s">
        <v>38101</v>
      </c>
      <c r="D2364" s="256" t="str">
        <f>VLOOKUP(Tabela24[[#This Row],[Symbol]],Baza_cen[],3,0)</f>
        <v>Podwalina pod bramę garażową z KLINARYTU z progiem gumowym   EPDM     KLINAR</v>
      </c>
      <c r="E2364" s="257"/>
      <c r="F2364" s="257"/>
      <c r="G2364" s="257">
        <f ca="1">IFERROR(VLOOKUP(Tabela24[[#This Row],[Symbol]],INDIRECT("'"&amp;Tabela24[[#This Row],[INDEX]]&amp;"'!$D$5:$BB$3000"),13,0),0)</f>
        <v>0</v>
      </c>
      <c r="H2364" s="257" t="str">
        <f ca="1">IFERROR(VLOOKUP(Tabela24[[#This Row],[Symbol]],INDIRECT("'"&amp;Tabela24[[#This Row],[INDEX]]&amp;"'!$D$4:$BB$3000"),14,0),0)</f>
        <v>szt.</v>
      </c>
      <c r="I2364" s="409">
        <f ca="1">IFERROR(VLOOKUP(Tabela24[[#This Row],[Symbol]],INDIRECT("'"&amp;Tabela24[[#This Row],[INDEX]]&amp;"'!$D$4:$BB$3000"),30,0),0)</f>
        <v>0</v>
      </c>
      <c r="J2364" s="437">
        <f ca="1">IFERROR(VLOOKUP(Tabela24[[#This Row],[Symbol]],INDIRECT("'"&amp;Tabela24[[#This Row],[INDEX]]&amp;"'!$D$4:$BB$3000"),31,0),0)</f>
        <v>0</v>
      </c>
      <c r="K2364" s="258"/>
    </row>
    <row r="2365" spans="1:11" ht="30" customHeight="1" x14ac:dyDescent="0.2">
      <c r="A2365" s="254"/>
      <c r="B2365" s="554" t="s">
        <v>10</v>
      </c>
      <c r="C2365" s="561" t="s">
        <v>38102</v>
      </c>
      <c r="D2365" s="256" t="str">
        <f>VLOOKUP(Tabela24[[#This Row],[Symbol]],Baza_cen[],3,0)</f>
        <v>Podwalina pod bramę garażową z KLINARYTU z progiem gumowym   EPDM     KLINAR</v>
      </c>
      <c r="E2365" s="257"/>
      <c r="F2365" s="257"/>
      <c r="G2365" s="257">
        <f ca="1">IFERROR(VLOOKUP(Tabela24[[#This Row],[Symbol]],INDIRECT("'"&amp;Tabela24[[#This Row],[INDEX]]&amp;"'!$D$5:$BB$3000"),13,0),0)</f>
        <v>0</v>
      </c>
      <c r="H2365" s="257" t="str">
        <f ca="1">IFERROR(VLOOKUP(Tabela24[[#This Row],[Symbol]],INDIRECT("'"&amp;Tabela24[[#This Row],[INDEX]]&amp;"'!$D$4:$BB$3000"),14,0),0)</f>
        <v>szt.</v>
      </c>
      <c r="I2365" s="409">
        <f ca="1">IFERROR(VLOOKUP(Tabela24[[#This Row],[Symbol]],INDIRECT("'"&amp;Tabela24[[#This Row],[INDEX]]&amp;"'!$D$4:$BB$3000"),30,0),0)</f>
        <v>0</v>
      </c>
      <c r="J2365" s="437">
        <f ca="1">IFERROR(VLOOKUP(Tabela24[[#This Row],[Symbol]],INDIRECT("'"&amp;Tabela24[[#This Row],[INDEX]]&amp;"'!$D$4:$BB$3000"),31,0),0)</f>
        <v>0</v>
      </c>
      <c r="K2365" s="258"/>
    </row>
    <row r="2366" spans="1:11" ht="30" customHeight="1" x14ac:dyDescent="0.2">
      <c r="A2366" s="254"/>
      <c r="B2366" s="554" t="s">
        <v>10</v>
      </c>
      <c r="C2366" s="561" t="s">
        <v>38103</v>
      </c>
      <c r="D2366" s="256" t="str">
        <f>VLOOKUP(Tabela24[[#This Row],[Symbol]],Baza_cen[],3,0)</f>
        <v>Podwalina pod bramę garażową z KLINARYTU z progiem gumowym   EPDM     KLINAR</v>
      </c>
      <c r="E2366" s="257"/>
      <c r="F2366" s="257"/>
      <c r="G2366" s="257">
        <f ca="1">IFERROR(VLOOKUP(Tabela24[[#This Row],[Symbol]],INDIRECT("'"&amp;Tabela24[[#This Row],[INDEX]]&amp;"'!$D$5:$BB$3000"),13,0),0)</f>
        <v>0</v>
      </c>
      <c r="H2366" s="257" t="str">
        <f ca="1">IFERROR(VLOOKUP(Tabela24[[#This Row],[Symbol]],INDIRECT("'"&amp;Tabela24[[#This Row],[INDEX]]&amp;"'!$D$4:$BB$3000"),14,0),0)</f>
        <v>szt.</v>
      </c>
      <c r="I2366" s="409">
        <f ca="1">IFERROR(VLOOKUP(Tabela24[[#This Row],[Symbol]],INDIRECT("'"&amp;Tabela24[[#This Row],[INDEX]]&amp;"'!$D$4:$BB$3000"),30,0),0)</f>
        <v>0</v>
      </c>
      <c r="J2366" s="437">
        <f ca="1">IFERROR(VLOOKUP(Tabela24[[#This Row],[Symbol]],INDIRECT("'"&amp;Tabela24[[#This Row],[INDEX]]&amp;"'!$D$4:$BB$3000"),31,0),0)</f>
        <v>0</v>
      </c>
      <c r="K2366" s="258"/>
    </row>
    <row r="2367" spans="1:11" ht="30" customHeight="1" x14ac:dyDescent="0.2">
      <c r="A2367" s="254"/>
      <c r="B2367" s="554" t="s">
        <v>10</v>
      </c>
      <c r="C2367" s="561" t="s">
        <v>38104</v>
      </c>
      <c r="D2367" s="256" t="str">
        <f>VLOOKUP(Tabela24[[#This Row],[Symbol]],Baza_cen[],3,0)</f>
        <v>Podwalina pod bramę garażową z KLINARYTU z progiem gumowym   EPDM     KLINAR</v>
      </c>
      <c r="E2367" s="257"/>
      <c r="F2367" s="257"/>
      <c r="G2367" s="257">
        <f ca="1">IFERROR(VLOOKUP(Tabela24[[#This Row],[Symbol]],INDIRECT("'"&amp;Tabela24[[#This Row],[INDEX]]&amp;"'!$D$5:$BB$3000"),13,0),0)</f>
        <v>0</v>
      </c>
      <c r="H2367" s="257" t="str">
        <f ca="1">IFERROR(VLOOKUP(Tabela24[[#This Row],[Symbol]],INDIRECT("'"&amp;Tabela24[[#This Row],[INDEX]]&amp;"'!$D$4:$BB$3000"),14,0),0)</f>
        <v>szt.</v>
      </c>
      <c r="I2367" s="409">
        <f ca="1">IFERROR(VLOOKUP(Tabela24[[#This Row],[Symbol]],INDIRECT("'"&amp;Tabela24[[#This Row],[INDEX]]&amp;"'!$D$4:$BB$3000"),30,0),0)</f>
        <v>0</v>
      </c>
      <c r="J2367" s="437">
        <f ca="1">IFERROR(VLOOKUP(Tabela24[[#This Row],[Symbol]],INDIRECT("'"&amp;Tabela24[[#This Row],[INDEX]]&amp;"'!$D$4:$BB$3000"),31,0),0)</f>
        <v>0</v>
      </c>
      <c r="K2367" s="258"/>
    </row>
    <row r="2368" spans="1:11" ht="30" customHeight="1" x14ac:dyDescent="0.2">
      <c r="A2368" s="254"/>
      <c r="B2368" s="554" t="s">
        <v>10</v>
      </c>
      <c r="C2368" s="561" t="s">
        <v>38105</v>
      </c>
      <c r="D2368" s="256" t="str">
        <f>VLOOKUP(Tabela24[[#This Row],[Symbol]],Baza_cen[],3,0)</f>
        <v>Podwalina pod bramę garażową z KLINARYTU z progiem gumowym   EPDM     KLINAR</v>
      </c>
      <c r="E2368" s="257"/>
      <c r="F2368" s="257"/>
      <c r="G2368" s="257">
        <f ca="1">IFERROR(VLOOKUP(Tabela24[[#This Row],[Symbol]],INDIRECT("'"&amp;Tabela24[[#This Row],[INDEX]]&amp;"'!$D$5:$BB$3000"),13,0),0)</f>
        <v>0</v>
      </c>
      <c r="H2368" s="257" t="str">
        <f ca="1">IFERROR(VLOOKUP(Tabela24[[#This Row],[Symbol]],INDIRECT("'"&amp;Tabela24[[#This Row],[INDEX]]&amp;"'!$D$4:$BB$3000"),14,0),0)</f>
        <v>szt.</v>
      </c>
      <c r="I2368" s="409">
        <f ca="1">IFERROR(VLOOKUP(Tabela24[[#This Row],[Symbol]],INDIRECT("'"&amp;Tabela24[[#This Row],[INDEX]]&amp;"'!$D$4:$BB$3000"),30,0),0)</f>
        <v>0</v>
      </c>
      <c r="J2368" s="437">
        <f ca="1">IFERROR(VLOOKUP(Tabela24[[#This Row],[Symbol]],INDIRECT("'"&amp;Tabela24[[#This Row],[INDEX]]&amp;"'!$D$4:$BB$3000"),31,0),0)</f>
        <v>0</v>
      </c>
      <c r="K2368" s="258"/>
    </row>
    <row r="2369" spans="1:11" ht="30" customHeight="1" x14ac:dyDescent="0.2">
      <c r="A2369" s="254"/>
      <c r="B2369" s="554" t="s">
        <v>10</v>
      </c>
      <c r="C2369" s="561" t="s">
        <v>38106</v>
      </c>
      <c r="D2369" s="256" t="str">
        <f>VLOOKUP(Tabela24[[#This Row],[Symbol]],Baza_cen[],3,0)</f>
        <v>Podwalina pod bramę garażową z KLINARYTU z progiem gumowym   EPDM     KLINAR</v>
      </c>
      <c r="E2369" s="257"/>
      <c r="F2369" s="257"/>
      <c r="G2369" s="257">
        <f ca="1">IFERROR(VLOOKUP(Tabela24[[#This Row],[Symbol]],INDIRECT("'"&amp;Tabela24[[#This Row],[INDEX]]&amp;"'!$D$5:$BB$3000"),13,0),0)</f>
        <v>0</v>
      </c>
      <c r="H2369" s="257" t="str">
        <f ca="1">IFERROR(VLOOKUP(Tabela24[[#This Row],[Symbol]],INDIRECT("'"&amp;Tabela24[[#This Row],[INDEX]]&amp;"'!$D$4:$BB$3000"),14,0),0)</f>
        <v>szt.</v>
      </c>
      <c r="I2369" s="409">
        <f ca="1">IFERROR(VLOOKUP(Tabela24[[#This Row],[Symbol]],INDIRECT("'"&amp;Tabela24[[#This Row],[INDEX]]&amp;"'!$D$4:$BB$3000"),30,0),0)</f>
        <v>0</v>
      </c>
      <c r="J2369" s="437">
        <f ca="1">IFERROR(VLOOKUP(Tabela24[[#This Row],[Symbol]],INDIRECT("'"&amp;Tabela24[[#This Row],[INDEX]]&amp;"'!$D$4:$BB$3000"),31,0),0)</f>
        <v>0</v>
      </c>
      <c r="K2369" s="258"/>
    </row>
    <row r="2370" spans="1:11" ht="30" customHeight="1" x14ac:dyDescent="0.2">
      <c r="A2370" s="254"/>
      <c r="B2370" s="554" t="s">
        <v>10</v>
      </c>
      <c r="C2370" s="561" t="s">
        <v>38107</v>
      </c>
      <c r="D2370" s="256" t="str">
        <f>VLOOKUP(Tabela24[[#This Row],[Symbol]],Baza_cen[],3,0)</f>
        <v>Podwalina pod bramę garażową z KLINARYTU z progiem gumowym   EPDM     KLINAR</v>
      </c>
      <c r="E2370" s="257"/>
      <c r="F2370" s="257"/>
      <c r="G2370" s="257">
        <f ca="1">IFERROR(VLOOKUP(Tabela24[[#This Row],[Symbol]],INDIRECT("'"&amp;Tabela24[[#This Row],[INDEX]]&amp;"'!$D$5:$BB$3000"),13,0),0)</f>
        <v>0</v>
      </c>
      <c r="H2370" s="257" t="str">
        <f ca="1">IFERROR(VLOOKUP(Tabela24[[#This Row],[Symbol]],INDIRECT("'"&amp;Tabela24[[#This Row],[INDEX]]&amp;"'!$D$4:$BB$3000"),14,0),0)</f>
        <v>szt.</v>
      </c>
      <c r="I2370" s="409">
        <f ca="1">IFERROR(VLOOKUP(Tabela24[[#This Row],[Symbol]],INDIRECT("'"&amp;Tabela24[[#This Row],[INDEX]]&amp;"'!$D$4:$BB$3000"),30,0),0)</f>
        <v>0</v>
      </c>
      <c r="J2370" s="437">
        <f ca="1">IFERROR(VLOOKUP(Tabela24[[#This Row],[Symbol]],INDIRECT("'"&amp;Tabela24[[#This Row],[INDEX]]&amp;"'!$D$4:$BB$3000"),31,0),0)</f>
        <v>0</v>
      </c>
      <c r="K2370" s="258"/>
    </row>
    <row r="2371" spans="1:11" ht="30" customHeight="1" x14ac:dyDescent="0.2">
      <c r="A2371" s="254"/>
      <c r="B2371" s="554" t="s">
        <v>10</v>
      </c>
      <c r="C2371" s="561" t="s">
        <v>38108</v>
      </c>
      <c r="D2371" s="256" t="str">
        <f>VLOOKUP(Tabela24[[#This Row],[Symbol]],Baza_cen[],3,0)</f>
        <v>Podwalina pod bramę garażową z KLINARYTU z progiem gumowym   EPDM     KLINAR</v>
      </c>
      <c r="E2371" s="257"/>
      <c r="F2371" s="257"/>
      <c r="G2371" s="257">
        <f ca="1">IFERROR(VLOOKUP(Tabela24[[#This Row],[Symbol]],INDIRECT("'"&amp;Tabela24[[#This Row],[INDEX]]&amp;"'!$D$5:$BB$3000"),13,0),0)</f>
        <v>0</v>
      </c>
      <c r="H2371" s="257" t="str">
        <f ca="1">IFERROR(VLOOKUP(Tabela24[[#This Row],[Symbol]],INDIRECT("'"&amp;Tabela24[[#This Row],[INDEX]]&amp;"'!$D$4:$BB$3000"),14,0),0)</f>
        <v>szt.</v>
      </c>
      <c r="I2371" s="409">
        <f ca="1">IFERROR(VLOOKUP(Tabela24[[#This Row],[Symbol]],INDIRECT("'"&amp;Tabela24[[#This Row],[INDEX]]&amp;"'!$D$4:$BB$3000"),30,0),0)</f>
        <v>0</v>
      </c>
      <c r="J2371" s="437">
        <f ca="1">IFERROR(VLOOKUP(Tabela24[[#This Row],[Symbol]],INDIRECT("'"&amp;Tabela24[[#This Row],[INDEX]]&amp;"'!$D$4:$BB$3000"),31,0),0)</f>
        <v>0</v>
      </c>
      <c r="K2371" s="258"/>
    </row>
    <row r="2372" spans="1:11" ht="30" customHeight="1" x14ac:dyDescent="0.2">
      <c r="A2372" s="254"/>
      <c r="B2372" s="554" t="s">
        <v>10</v>
      </c>
      <c r="C2372" s="561" t="s">
        <v>38109</v>
      </c>
      <c r="D2372" s="256" t="str">
        <f>VLOOKUP(Tabela24[[#This Row],[Symbol]],Baza_cen[],3,0)</f>
        <v>Podwalina pod bramę garażową z KLINARYTU z progiem gumowym   EPDM     KLINAR</v>
      </c>
      <c r="E2372" s="257"/>
      <c r="F2372" s="257"/>
      <c r="G2372" s="257">
        <f ca="1">IFERROR(VLOOKUP(Tabela24[[#This Row],[Symbol]],INDIRECT("'"&amp;Tabela24[[#This Row],[INDEX]]&amp;"'!$D$5:$BB$3000"),13,0),0)</f>
        <v>0</v>
      </c>
      <c r="H2372" s="257" t="str">
        <f ca="1">IFERROR(VLOOKUP(Tabela24[[#This Row],[Symbol]],INDIRECT("'"&amp;Tabela24[[#This Row],[INDEX]]&amp;"'!$D$4:$BB$3000"),14,0),0)</f>
        <v>szt.</v>
      </c>
      <c r="I2372" s="409">
        <f ca="1">IFERROR(VLOOKUP(Tabela24[[#This Row],[Symbol]],INDIRECT("'"&amp;Tabela24[[#This Row],[INDEX]]&amp;"'!$D$4:$BB$3000"),30,0),0)</f>
        <v>0</v>
      </c>
      <c r="J2372" s="437">
        <f ca="1">IFERROR(VLOOKUP(Tabela24[[#This Row],[Symbol]],INDIRECT("'"&amp;Tabela24[[#This Row],[INDEX]]&amp;"'!$D$4:$BB$3000"),31,0),0)</f>
        <v>0</v>
      </c>
      <c r="K2372" s="258"/>
    </row>
    <row r="2373" spans="1:11" ht="30" customHeight="1" x14ac:dyDescent="0.2">
      <c r="A2373" s="254"/>
      <c r="B2373" s="554" t="s">
        <v>10</v>
      </c>
      <c r="C2373" s="561" t="s">
        <v>38110</v>
      </c>
      <c r="D2373" s="256" t="str">
        <f>VLOOKUP(Tabela24[[#This Row],[Symbol]],Baza_cen[],3,0)</f>
        <v>Podwalina pod bramę garażową z KLINARYTU z progiem gumowym   EPDM     KLINAR</v>
      </c>
      <c r="E2373" s="257"/>
      <c r="F2373" s="257"/>
      <c r="G2373" s="257">
        <f ca="1">IFERROR(VLOOKUP(Tabela24[[#This Row],[Symbol]],INDIRECT("'"&amp;Tabela24[[#This Row],[INDEX]]&amp;"'!$D$5:$BB$3000"),13,0),0)</f>
        <v>0</v>
      </c>
      <c r="H2373" s="257" t="str">
        <f ca="1">IFERROR(VLOOKUP(Tabela24[[#This Row],[Symbol]],INDIRECT("'"&amp;Tabela24[[#This Row],[INDEX]]&amp;"'!$D$4:$BB$3000"),14,0),0)</f>
        <v>szt.</v>
      </c>
      <c r="I2373" s="409">
        <f ca="1">IFERROR(VLOOKUP(Tabela24[[#This Row],[Symbol]],INDIRECT("'"&amp;Tabela24[[#This Row],[INDEX]]&amp;"'!$D$4:$BB$3000"),30,0),0)</f>
        <v>0</v>
      </c>
      <c r="J2373" s="437">
        <f ca="1">IFERROR(VLOOKUP(Tabela24[[#This Row],[Symbol]],INDIRECT("'"&amp;Tabela24[[#This Row],[INDEX]]&amp;"'!$D$4:$BB$3000"),31,0),0)</f>
        <v>0</v>
      </c>
      <c r="K2373" s="258"/>
    </row>
    <row r="2374" spans="1:11" ht="30" customHeight="1" x14ac:dyDescent="0.2">
      <c r="A2374" s="254"/>
      <c r="B2374" s="554" t="s">
        <v>10</v>
      </c>
      <c r="C2374" s="561" t="s">
        <v>38111</v>
      </c>
      <c r="D2374" s="256" t="str">
        <f>VLOOKUP(Tabela24[[#This Row],[Symbol]],Baza_cen[],3,0)</f>
        <v>Podwalina pod bramę garażową z KLINARYTU z progiem gumowym   EPDM     KLINAR</v>
      </c>
      <c r="E2374" s="257"/>
      <c r="F2374" s="257"/>
      <c r="G2374" s="257">
        <f ca="1">IFERROR(VLOOKUP(Tabela24[[#This Row],[Symbol]],INDIRECT("'"&amp;Tabela24[[#This Row],[INDEX]]&amp;"'!$D$5:$BB$3000"),13,0),0)</f>
        <v>0</v>
      </c>
      <c r="H2374" s="257" t="str">
        <f ca="1">IFERROR(VLOOKUP(Tabela24[[#This Row],[Symbol]],INDIRECT("'"&amp;Tabela24[[#This Row],[INDEX]]&amp;"'!$D$4:$BB$3000"),14,0),0)</f>
        <v>szt.</v>
      </c>
      <c r="I2374" s="409">
        <f ca="1">IFERROR(VLOOKUP(Tabela24[[#This Row],[Symbol]],INDIRECT("'"&amp;Tabela24[[#This Row],[INDEX]]&amp;"'!$D$4:$BB$3000"),30,0),0)</f>
        <v>0</v>
      </c>
      <c r="J2374" s="437">
        <f ca="1">IFERROR(VLOOKUP(Tabela24[[#This Row],[Symbol]],INDIRECT("'"&amp;Tabela24[[#This Row],[INDEX]]&amp;"'!$D$4:$BB$3000"),31,0),0)</f>
        <v>0</v>
      </c>
      <c r="K2374" s="258"/>
    </row>
    <row r="2375" spans="1:11" ht="30" customHeight="1" x14ac:dyDescent="0.2">
      <c r="A2375" s="254"/>
      <c r="B2375" s="554" t="s">
        <v>10</v>
      </c>
      <c r="C2375" s="561" t="s">
        <v>38112</v>
      </c>
      <c r="D2375" s="256" t="str">
        <f>VLOOKUP(Tabela24[[#This Row],[Symbol]],Baza_cen[],3,0)</f>
        <v>Podwalina pod bramę garażową z KLINARYTU z progiem gumowym   EPDM     KLINAR</v>
      </c>
      <c r="E2375" s="257"/>
      <c r="F2375" s="257"/>
      <c r="G2375" s="257">
        <f ca="1">IFERROR(VLOOKUP(Tabela24[[#This Row],[Symbol]],INDIRECT("'"&amp;Tabela24[[#This Row],[INDEX]]&amp;"'!$D$5:$BB$3000"),13,0),0)</f>
        <v>0</v>
      </c>
      <c r="H2375" s="257" t="str">
        <f ca="1">IFERROR(VLOOKUP(Tabela24[[#This Row],[Symbol]],INDIRECT("'"&amp;Tabela24[[#This Row],[INDEX]]&amp;"'!$D$4:$BB$3000"),14,0),0)</f>
        <v>szt.</v>
      </c>
      <c r="I2375" s="409">
        <f ca="1">IFERROR(VLOOKUP(Tabela24[[#This Row],[Symbol]],INDIRECT("'"&amp;Tabela24[[#This Row],[INDEX]]&amp;"'!$D$4:$BB$3000"),30,0),0)</f>
        <v>0</v>
      </c>
      <c r="J2375" s="437">
        <f ca="1">IFERROR(VLOOKUP(Tabela24[[#This Row],[Symbol]],INDIRECT("'"&amp;Tabela24[[#This Row],[INDEX]]&amp;"'!$D$4:$BB$3000"),31,0),0)</f>
        <v>0</v>
      </c>
      <c r="K2375" s="258"/>
    </row>
    <row r="2376" spans="1:11" ht="30" customHeight="1" x14ac:dyDescent="0.2">
      <c r="A2376" s="254"/>
      <c r="B2376" s="554" t="s">
        <v>10</v>
      </c>
      <c r="C2376" s="561" t="s">
        <v>38113</v>
      </c>
      <c r="D2376" s="256" t="str">
        <f>VLOOKUP(Tabela24[[#This Row],[Symbol]],Baza_cen[],3,0)</f>
        <v>Podwalina pod bramę garażową z KLINARYTU z progiem gumowym   EPDM     KLINAR</v>
      </c>
      <c r="E2376" s="257"/>
      <c r="F2376" s="257"/>
      <c r="G2376" s="257">
        <f ca="1">IFERROR(VLOOKUP(Tabela24[[#This Row],[Symbol]],INDIRECT("'"&amp;Tabela24[[#This Row],[INDEX]]&amp;"'!$D$5:$BB$3000"),13,0),0)</f>
        <v>0</v>
      </c>
      <c r="H2376" s="257" t="str">
        <f ca="1">IFERROR(VLOOKUP(Tabela24[[#This Row],[Symbol]],INDIRECT("'"&amp;Tabela24[[#This Row],[INDEX]]&amp;"'!$D$4:$BB$3000"),14,0),0)</f>
        <v>szt.</v>
      </c>
      <c r="I2376" s="409">
        <f ca="1">IFERROR(VLOOKUP(Tabela24[[#This Row],[Symbol]],INDIRECT("'"&amp;Tabela24[[#This Row],[INDEX]]&amp;"'!$D$4:$BB$3000"),30,0),0)</f>
        <v>0</v>
      </c>
      <c r="J2376" s="437">
        <f ca="1">IFERROR(VLOOKUP(Tabela24[[#This Row],[Symbol]],INDIRECT("'"&amp;Tabela24[[#This Row],[INDEX]]&amp;"'!$D$4:$BB$3000"),31,0),0)</f>
        <v>0</v>
      </c>
      <c r="K2376" s="258"/>
    </row>
    <row r="2377" spans="1:11" ht="30" customHeight="1" x14ac:dyDescent="0.2">
      <c r="A2377" s="254"/>
      <c r="B2377" s="554" t="s">
        <v>10</v>
      </c>
      <c r="C2377" s="561" t="s">
        <v>38114</v>
      </c>
      <c r="D2377" s="256" t="str">
        <f>VLOOKUP(Tabela24[[#This Row],[Symbol]],Baza_cen[],3,0)</f>
        <v>Podwalina pod bramę garażową z KLINARYTU z progiem gumowym   EPDM     KLINAR</v>
      </c>
      <c r="E2377" s="257"/>
      <c r="F2377" s="257"/>
      <c r="G2377" s="257">
        <f ca="1">IFERROR(VLOOKUP(Tabela24[[#This Row],[Symbol]],INDIRECT("'"&amp;Tabela24[[#This Row],[INDEX]]&amp;"'!$D$5:$BB$3000"),13,0),0)</f>
        <v>0</v>
      </c>
      <c r="H2377" s="257" t="str">
        <f ca="1">IFERROR(VLOOKUP(Tabela24[[#This Row],[Symbol]],INDIRECT("'"&amp;Tabela24[[#This Row],[INDEX]]&amp;"'!$D$4:$BB$3000"),14,0),0)</f>
        <v>szt.</v>
      </c>
      <c r="I2377" s="409">
        <f ca="1">IFERROR(VLOOKUP(Tabela24[[#This Row],[Symbol]],INDIRECT("'"&amp;Tabela24[[#This Row],[INDEX]]&amp;"'!$D$4:$BB$3000"),30,0),0)</f>
        <v>0</v>
      </c>
      <c r="J2377" s="437">
        <f ca="1">IFERROR(VLOOKUP(Tabela24[[#This Row],[Symbol]],INDIRECT("'"&amp;Tabela24[[#This Row],[INDEX]]&amp;"'!$D$4:$BB$3000"),31,0),0)</f>
        <v>0</v>
      </c>
      <c r="K2377" s="258"/>
    </row>
    <row r="2378" spans="1:11" ht="30" customHeight="1" x14ac:dyDescent="0.2">
      <c r="A2378" s="254"/>
      <c r="B2378" s="554" t="s">
        <v>10</v>
      </c>
      <c r="C2378" s="561" t="s">
        <v>38115</v>
      </c>
      <c r="D2378" s="256" t="str">
        <f>VLOOKUP(Tabela24[[#This Row],[Symbol]],Baza_cen[],3,0)</f>
        <v>Podwalina pod bramę garażową z KLINARYTU z progiem gumowym   EPDM     KLINAR</v>
      </c>
      <c r="E2378" s="257"/>
      <c r="F2378" s="257"/>
      <c r="G2378" s="257">
        <f ca="1">IFERROR(VLOOKUP(Tabela24[[#This Row],[Symbol]],INDIRECT("'"&amp;Tabela24[[#This Row],[INDEX]]&amp;"'!$D$5:$BB$3000"),13,0),0)</f>
        <v>0</v>
      </c>
      <c r="H2378" s="257" t="str">
        <f ca="1">IFERROR(VLOOKUP(Tabela24[[#This Row],[Symbol]],INDIRECT("'"&amp;Tabela24[[#This Row],[INDEX]]&amp;"'!$D$4:$BB$3000"),14,0),0)</f>
        <v>szt.</v>
      </c>
      <c r="I2378" s="409">
        <f ca="1">IFERROR(VLOOKUP(Tabela24[[#This Row],[Symbol]],INDIRECT("'"&amp;Tabela24[[#This Row],[INDEX]]&amp;"'!$D$4:$BB$3000"),30,0),0)</f>
        <v>0</v>
      </c>
      <c r="J2378" s="437">
        <f ca="1">IFERROR(VLOOKUP(Tabela24[[#This Row],[Symbol]],INDIRECT("'"&amp;Tabela24[[#This Row],[INDEX]]&amp;"'!$D$4:$BB$3000"),31,0),0)</f>
        <v>0</v>
      </c>
      <c r="K2378" s="258"/>
    </row>
    <row r="2379" spans="1:11" ht="30" customHeight="1" x14ac:dyDescent="0.2">
      <c r="A2379" s="254"/>
      <c r="B2379" s="554" t="s">
        <v>10</v>
      </c>
      <c r="C2379" s="561" t="s">
        <v>38116</v>
      </c>
      <c r="D2379" s="256" t="str">
        <f>VLOOKUP(Tabela24[[#This Row],[Symbol]],Baza_cen[],3,0)</f>
        <v>Podwalina pod bramę garażową z KLINARYTU z progiem gumowym   EPDM     KLINAR</v>
      </c>
      <c r="E2379" s="257"/>
      <c r="F2379" s="257"/>
      <c r="G2379" s="257">
        <f ca="1">IFERROR(VLOOKUP(Tabela24[[#This Row],[Symbol]],INDIRECT("'"&amp;Tabela24[[#This Row],[INDEX]]&amp;"'!$D$5:$BB$3000"),13,0),0)</f>
        <v>0</v>
      </c>
      <c r="H2379" s="257" t="str">
        <f ca="1">IFERROR(VLOOKUP(Tabela24[[#This Row],[Symbol]],INDIRECT("'"&amp;Tabela24[[#This Row],[INDEX]]&amp;"'!$D$4:$BB$3000"),14,0),0)</f>
        <v>szt.</v>
      </c>
      <c r="I2379" s="409">
        <f ca="1">IFERROR(VLOOKUP(Tabela24[[#This Row],[Symbol]],INDIRECT("'"&amp;Tabela24[[#This Row],[INDEX]]&amp;"'!$D$4:$BB$3000"),30,0),0)</f>
        <v>0</v>
      </c>
      <c r="J2379" s="437">
        <f ca="1">IFERROR(VLOOKUP(Tabela24[[#This Row],[Symbol]],INDIRECT("'"&amp;Tabela24[[#This Row],[INDEX]]&amp;"'!$D$4:$BB$3000"),31,0),0)</f>
        <v>0</v>
      </c>
      <c r="K2379" s="258"/>
    </row>
    <row r="2380" spans="1:11" ht="30" customHeight="1" x14ac:dyDescent="0.2">
      <c r="A2380" s="254"/>
      <c r="B2380" s="554" t="s">
        <v>10</v>
      </c>
      <c r="C2380" s="561" t="s">
        <v>38117</v>
      </c>
      <c r="D2380" s="256" t="str">
        <f>VLOOKUP(Tabela24[[#This Row],[Symbol]],Baza_cen[],3,0)</f>
        <v>Podwalina pod bramę garażową z KLINARYTU z progiem gumowym   EPDM     KLINAR</v>
      </c>
      <c r="E2380" s="257"/>
      <c r="F2380" s="257"/>
      <c r="G2380" s="257">
        <f ca="1">IFERROR(VLOOKUP(Tabela24[[#This Row],[Symbol]],INDIRECT("'"&amp;Tabela24[[#This Row],[INDEX]]&amp;"'!$D$5:$BB$3000"),13,0),0)</f>
        <v>0</v>
      </c>
      <c r="H2380" s="257" t="str">
        <f ca="1">IFERROR(VLOOKUP(Tabela24[[#This Row],[Symbol]],INDIRECT("'"&amp;Tabela24[[#This Row],[INDEX]]&amp;"'!$D$4:$BB$3000"),14,0),0)</f>
        <v>szt.</v>
      </c>
      <c r="I2380" s="409">
        <f ca="1">IFERROR(VLOOKUP(Tabela24[[#This Row],[Symbol]],INDIRECT("'"&amp;Tabela24[[#This Row],[INDEX]]&amp;"'!$D$4:$BB$3000"),30,0),0)</f>
        <v>0</v>
      </c>
      <c r="J2380" s="437">
        <f ca="1">IFERROR(VLOOKUP(Tabela24[[#This Row],[Symbol]],INDIRECT("'"&amp;Tabela24[[#This Row],[INDEX]]&amp;"'!$D$4:$BB$3000"),31,0),0)</f>
        <v>0</v>
      </c>
      <c r="K2380" s="258"/>
    </row>
    <row r="2381" spans="1:11" ht="30" customHeight="1" x14ac:dyDescent="0.2">
      <c r="A2381" s="254"/>
      <c r="B2381" s="554" t="s">
        <v>10</v>
      </c>
      <c r="C2381" s="561" t="s">
        <v>38118</v>
      </c>
      <c r="D2381" s="256" t="str">
        <f>VLOOKUP(Tabela24[[#This Row],[Symbol]],Baza_cen[],3,0)</f>
        <v>Podwalina pod bramę garażową z KLINARYTU z progiem gumowym   EPDM     KLINAR</v>
      </c>
      <c r="E2381" s="257"/>
      <c r="F2381" s="257"/>
      <c r="G2381" s="257">
        <f ca="1">IFERROR(VLOOKUP(Tabela24[[#This Row],[Symbol]],INDIRECT("'"&amp;Tabela24[[#This Row],[INDEX]]&amp;"'!$D$5:$BB$3000"),13,0),0)</f>
        <v>0</v>
      </c>
      <c r="H2381" s="257" t="str">
        <f ca="1">IFERROR(VLOOKUP(Tabela24[[#This Row],[Symbol]],INDIRECT("'"&amp;Tabela24[[#This Row],[INDEX]]&amp;"'!$D$4:$BB$3000"),14,0),0)</f>
        <v>szt.</v>
      </c>
      <c r="I2381" s="409">
        <f ca="1">IFERROR(VLOOKUP(Tabela24[[#This Row],[Symbol]],INDIRECT("'"&amp;Tabela24[[#This Row],[INDEX]]&amp;"'!$D$4:$BB$3000"),30,0),0)</f>
        <v>0</v>
      </c>
      <c r="J2381" s="437">
        <f ca="1">IFERROR(VLOOKUP(Tabela24[[#This Row],[Symbol]],INDIRECT("'"&amp;Tabela24[[#This Row],[INDEX]]&amp;"'!$D$4:$BB$3000"),31,0),0)</f>
        <v>0</v>
      </c>
      <c r="K2381" s="258"/>
    </row>
    <row r="2382" spans="1:11" ht="30" customHeight="1" x14ac:dyDescent="0.2">
      <c r="A2382" s="254"/>
      <c r="B2382" s="554" t="s">
        <v>10</v>
      </c>
      <c r="C2382" s="561" t="s">
        <v>38119</v>
      </c>
      <c r="D2382" s="256" t="str">
        <f>VLOOKUP(Tabela24[[#This Row],[Symbol]],Baza_cen[],3,0)</f>
        <v>Podwalina pod bramę garażową z KLINARYTU z progiem gumowym   EPDM     KLINAR</v>
      </c>
      <c r="E2382" s="257"/>
      <c r="F2382" s="257"/>
      <c r="G2382" s="257">
        <f ca="1">IFERROR(VLOOKUP(Tabela24[[#This Row],[Symbol]],INDIRECT("'"&amp;Tabela24[[#This Row],[INDEX]]&amp;"'!$D$5:$BB$3000"),13,0),0)</f>
        <v>0</v>
      </c>
      <c r="H2382" s="257" t="str">
        <f ca="1">IFERROR(VLOOKUP(Tabela24[[#This Row],[Symbol]],INDIRECT("'"&amp;Tabela24[[#This Row],[INDEX]]&amp;"'!$D$4:$BB$3000"),14,0),0)</f>
        <v>szt.</v>
      </c>
      <c r="I2382" s="409">
        <f ca="1">IFERROR(VLOOKUP(Tabela24[[#This Row],[Symbol]],INDIRECT("'"&amp;Tabela24[[#This Row],[INDEX]]&amp;"'!$D$4:$BB$3000"),30,0),0)</f>
        <v>0</v>
      </c>
      <c r="J2382" s="437">
        <f ca="1">IFERROR(VLOOKUP(Tabela24[[#This Row],[Symbol]],INDIRECT("'"&amp;Tabela24[[#This Row],[INDEX]]&amp;"'!$D$4:$BB$3000"),31,0),0)</f>
        <v>0</v>
      </c>
      <c r="K2382" s="258"/>
    </row>
    <row r="2383" spans="1:11" ht="30" customHeight="1" x14ac:dyDescent="0.2">
      <c r="A2383" s="254"/>
      <c r="B2383" s="554" t="s">
        <v>10</v>
      </c>
      <c r="C2383" s="561" t="s">
        <v>38120</v>
      </c>
      <c r="D2383" s="256" t="str">
        <f>VLOOKUP(Tabela24[[#This Row],[Symbol]],Baza_cen[],3,0)</f>
        <v>Podwalina pod bramę garażową z KLINARYTU z progiem gumowym   EPDM     KLINAR</v>
      </c>
      <c r="E2383" s="257"/>
      <c r="F2383" s="257"/>
      <c r="G2383" s="257">
        <f ca="1">IFERROR(VLOOKUP(Tabela24[[#This Row],[Symbol]],INDIRECT("'"&amp;Tabela24[[#This Row],[INDEX]]&amp;"'!$D$5:$BB$3000"),13,0),0)</f>
        <v>0</v>
      </c>
      <c r="H2383" s="257" t="str">
        <f ca="1">IFERROR(VLOOKUP(Tabela24[[#This Row],[Symbol]],INDIRECT("'"&amp;Tabela24[[#This Row],[INDEX]]&amp;"'!$D$4:$BB$3000"),14,0),0)</f>
        <v>szt.</v>
      </c>
      <c r="I2383" s="409">
        <f ca="1">IFERROR(VLOOKUP(Tabela24[[#This Row],[Symbol]],INDIRECT("'"&amp;Tabela24[[#This Row],[INDEX]]&amp;"'!$D$4:$BB$3000"),30,0),0)</f>
        <v>0</v>
      </c>
      <c r="J2383" s="437">
        <f ca="1">IFERROR(VLOOKUP(Tabela24[[#This Row],[Symbol]],INDIRECT("'"&amp;Tabela24[[#This Row],[INDEX]]&amp;"'!$D$4:$BB$3000"),31,0),0)</f>
        <v>0</v>
      </c>
      <c r="K2383" s="258"/>
    </row>
    <row r="2384" spans="1:11" ht="30" customHeight="1" x14ac:dyDescent="0.2">
      <c r="A2384" s="254"/>
      <c r="B2384" s="554" t="s">
        <v>10</v>
      </c>
      <c r="C2384" s="561" t="s">
        <v>38121</v>
      </c>
      <c r="D2384" s="256" t="str">
        <f>VLOOKUP(Tabela24[[#This Row],[Symbol]],Baza_cen[],3,0)</f>
        <v>Podwalina pod bramę garażową z KLINARYTU z progiem gumowym   EPDM     KLINAR</v>
      </c>
      <c r="E2384" s="257"/>
      <c r="F2384" s="257"/>
      <c r="G2384" s="257">
        <f ca="1">IFERROR(VLOOKUP(Tabela24[[#This Row],[Symbol]],INDIRECT("'"&amp;Tabela24[[#This Row],[INDEX]]&amp;"'!$D$5:$BB$3000"),13,0),0)</f>
        <v>0</v>
      </c>
      <c r="H2384" s="257" t="str">
        <f ca="1">IFERROR(VLOOKUP(Tabela24[[#This Row],[Symbol]],INDIRECT("'"&amp;Tabela24[[#This Row],[INDEX]]&amp;"'!$D$4:$BB$3000"),14,0),0)</f>
        <v>szt.</v>
      </c>
      <c r="I2384" s="409">
        <f ca="1">IFERROR(VLOOKUP(Tabela24[[#This Row],[Symbol]],INDIRECT("'"&amp;Tabela24[[#This Row],[INDEX]]&amp;"'!$D$4:$BB$3000"),30,0),0)</f>
        <v>0</v>
      </c>
      <c r="J2384" s="437">
        <f ca="1">IFERROR(VLOOKUP(Tabela24[[#This Row],[Symbol]],INDIRECT("'"&amp;Tabela24[[#This Row],[INDEX]]&amp;"'!$D$4:$BB$3000"),31,0),0)</f>
        <v>0</v>
      </c>
      <c r="K2384" s="258"/>
    </row>
    <row r="2385" spans="1:11" ht="30" customHeight="1" x14ac:dyDescent="0.2">
      <c r="A2385" s="254"/>
      <c r="B2385" s="554" t="s">
        <v>10</v>
      </c>
      <c r="C2385" s="561" t="s">
        <v>38122</v>
      </c>
      <c r="D2385" s="256" t="str">
        <f>VLOOKUP(Tabela24[[#This Row],[Symbol]],Baza_cen[],3,0)</f>
        <v>Podwalina pod bramę garażową z KLINARYTU z progiem gumowym   EPDM     KLINAR</v>
      </c>
      <c r="E2385" s="257"/>
      <c r="F2385" s="257"/>
      <c r="G2385" s="257">
        <f ca="1">IFERROR(VLOOKUP(Tabela24[[#This Row],[Symbol]],INDIRECT("'"&amp;Tabela24[[#This Row],[INDEX]]&amp;"'!$D$5:$BB$3000"),13,0),0)</f>
        <v>0</v>
      </c>
      <c r="H2385" s="257" t="str">
        <f ca="1">IFERROR(VLOOKUP(Tabela24[[#This Row],[Symbol]],INDIRECT("'"&amp;Tabela24[[#This Row],[INDEX]]&amp;"'!$D$4:$BB$3000"),14,0),0)</f>
        <v>szt.</v>
      </c>
      <c r="I2385" s="409">
        <f ca="1">IFERROR(VLOOKUP(Tabela24[[#This Row],[Symbol]],INDIRECT("'"&amp;Tabela24[[#This Row],[INDEX]]&amp;"'!$D$4:$BB$3000"),30,0),0)</f>
        <v>0</v>
      </c>
      <c r="J2385" s="437">
        <f ca="1">IFERROR(VLOOKUP(Tabela24[[#This Row],[Symbol]],INDIRECT("'"&amp;Tabela24[[#This Row],[INDEX]]&amp;"'!$D$4:$BB$3000"),31,0),0)</f>
        <v>0</v>
      </c>
      <c r="K2385" s="258"/>
    </row>
    <row r="2386" spans="1:11" ht="30" customHeight="1" x14ac:dyDescent="0.2">
      <c r="A2386" s="254"/>
      <c r="B2386" s="554" t="s">
        <v>10</v>
      </c>
      <c r="C2386" s="561" t="s">
        <v>38123</v>
      </c>
      <c r="D2386" s="256" t="str">
        <f>VLOOKUP(Tabela24[[#This Row],[Symbol]],Baza_cen[],3,0)</f>
        <v>Podwalina pod bramę garażową z KLINARYTU z progiem gumowym   EPDM     KLINAR</v>
      </c>
      <c r="E2386" s="257"/>
      <c r="F2386" s="257"/>
      <c r="G2386" s="257">
        <f ca="1">IFERROR(VLOOKUP(Tabela24[[#This Row],[Symbol]],INDIRECT("'"&amp;Tabela24[[#This Row],[INDEX]]&amp;"'!$D$5:$BB$3000"),13,0),0)</f>
        <v>0</v>
      </c>
      <c r="H2386" s="257" t="str">
        <f ca="1">IFERROR(VLOOKUP(Tabela24[[#This Row],[Symbol]],INDIRECT("'"&amp;Tabela24[[#This Row],[INDEX]]&amp;"'!$D$4:$BB$3000"),14,0),0)</f>
        <v>szt.</v>
      </c>
      <c r="I2386" s="409">
        <f ca="1">IFERROR(VLOOKUP(Tabela24[[#This Row],[Symbol]],INDIRECT("'"&amp;Tabela24[[#This Row],[INDEX]]&amp;"'!$D$4:$BB$3000"),30,0),0)</f>
        <v>0</v>
      </c>
      <c r="J2386" s="437">
        <f ca="1">IFERROR(VLOOKUP(Tabela24[[#This Row],[Symbol]],INDIRECT("'"&amp;Tabela24[[#This Row],[INDEX]]&amp;"'!$D$4:$BB$3000"),31,0),0)</f>
        <v>0</v>
      </c>
      <c r="K2386" s="258"/>
    </row>
    <row r="2387" spans="1:11" ht="30" customHeight="1" x14ac:dyDescent="0.2">
      <c r="A2387" s="254"/>
      <c r="B2387" s="554" t="s">
        <v>10</v>
      </c>
      <c r="C2387" s="561" t="s">
        <v>38124</v>
      </c>
      <c r="D2387" s="256" t="str">
        <f>VLOOKUP(Tabela24[[#This Row],[Symbol]],Baza_cen[],3,0)</f>
        <v>Podwalina pod bramę garażową z KLINARYTU z progiem gumowym   EPDM     KLINAR</v>
      </c>
      <c r="E2387" s="257"/>
      <c r="F2387" s="257"/>
      <c r="G2387" s="257">
        <f ca="1">IFERROR(VLOOKUP(Tabela24[[#This Row],[Symbol]],INDIRECT("'"&amp;Tabela24[[#This Row],[INDEX]]&amp;"'!$D$5:$BB$3000"),13,0),0)</f>
        <v>0</v>
      </c>
      <c r="H2387" s="257" t="str">
        <f ca="1">IFERROR(VLOOKUP(Tabela24[[#This Row],[Symbol]],INDIRECT("'"&amp;Tabela24[[#This Row],[INDEX]]&amp;"'!$D$4:$BB$3000"),14,0),0)</f>
        <v>szt.</v>
      </c>
      <c r="I2387" s="409">
        <f ca="1">IFERROR(VLOOKUP(Tabela24[[#This Row],[Symbol]],INDIRECT("'"&amp;Tabela24[[#This Row],[INDEX]]&amp;"'!$D$4:$BB$3000"),30,0),0)</f>
        <v>0</v>
      </c>
      <c r="J2387" s="437">
        <f ca="1">IFERROR(VLOOKUP(Tabela24[[#This Row],[Symbol]],INDIRECT("'"&amp;Tabela24[[#This Row],[INDEX]]&amp;"'!$D$4:$BB$3000"),31,0),0)</f>
        <v>0</v>
      </c>
      <c r="K2387" s="258"/>
    </row>
    <row r="2388" spans="1:11" ht="30" customHeight="1" x14ac:dyDescent="0.2">
      <c r="A2388" s="254"/>
      <c r="B2388" s="554" t="s">
        <v>10</v>
      </c>
      <c r="C2388" s="561" t="s">
        <v>38125</v>
      </c>
      <c r="D2388" s="256" t="str">
        <f>VLOOKUP(Tabela24[[#This Row],[Symbol]],Baza_cen[],3,0)</f>
        <v>Podwalina pod bramę garażową z KLINARYTU z progiem gumowym   EPDM     KLINAR</v>
      </c>
      <c r="E2388" s="257"/>
      <c r="F2388" s="257"/>
      <c r="G2388" s="257">
        <f ca="1">IFERROR(VLOOKUP(Tabela24[[#This Row],[Symbol]],INDIRECT("'"&amp;Tabela24[[#This Row],[INDEX]]&amp;"'!$D$5:$BB$3000"),13,0),0)</f>
        <v>0</v>
      </c>
      <c r="H2388" s="257" t="str">
        <f ca="1">IFERROR(VLOOKUP(Tabela24[[#This Row],[Symbol]],INDIRECT("'"&amp;Tabela24[[#This Row],[INDEX]]&amp;"'!$D$4:$BB$3000"),14,0),0)</f>
        <v>szt.</v>
      </c>
      <c r="I2388" s="409">
        <f ca="1">IFERROR(VLOOKUP(Tabela24[[#This Row],[Symbol]],INDIRECT("'"&amp;Tabela24[[#This Row],[INDEX]]&amp;"'!$D$4:$BB$3000"),30,0),0)</f>
        <v>0</v>
      </c>
      <c r="J2388" s="437">
        <f ca="1">IFERROR(VLOOKUP(Tabela24[[#This Row],[Symbol]],INDIRECT("'"&amp;Tabela24[[#This Row],[INDEX]]&amp;"'!$D$4:$BB$3000"),31,0),0)</f>
        <v>0</v>
      </c>
      <c r="K2388" s="258"/>
    </row>
    <row r="2389" spans="1:11" ht="30" customHeight="1" x14ac:dyDescent="0.2">
      <c r="A2389" s="254"/>
      <c r="B2389" s="554" t="s">
        <v>10</v>
      </c>
      <c r="C2389" s="561" t="s">
        <v>38126</v>
      </c>
      <c r="D2389" s="256" t="str">
        <f>VLOOKUP(Tabela24[[#This Row],[Symbol]],Baza_cen[],3,0)</f>
        <v>Podwalina pod bramę garażową z KLINARYTU z progiem gumowym   EPDM     KLINAR</v>
      </c>
      <c r="E2389" s="257"/>
      <c r="F2389" s="257"/>
      <c r="G2389" s="257">
        <f ca="1">IFERROR(VLOOKUP(Tabela24[[#This Row],[Symbol]],INDIRECT("'"&amp;Tabela24[[#This Row],[INDEX]]&amp;"'!$D$5:$BB$3000"),13,0),0)</f>
        <v>0</v>
      </c>
      <c r="H2389" s="257" t="str">
        <f ca="1">IFERROR(VLOOKUP(Tabela24[[#This Row],[Symbol]],INDIRECT("'"&amp;Tabela24[[#This Row],[INDEX]]&amp;"'!$D$4:$BB$3000"),14,0),0)</f>
        <v>szt.</v>
      </c>
      <c r="I2389" s="409">
        <f ca="1">IFERROR(VLOOKUP(Tabela24[[#This Row],[Symbol]],INDIRECT("'"&amp;Tabela24[[#This Row],[INDEX]]&amp;"'!$D$4:$BB$3000"),30,0),0)</f>
        <v>0</v>
      </c>
      <c r="J2389" s="437">
        <f ca="1">IFERROR(VLOOKUP(Tabela24[[#This Row],[Symbol]],INDIRECT("'"&amp;Tabela24[[#This Row],[INDEX]]&amp;"'!$D$4:$BB$3000"),31,0),0)</f>
        <v>0</v>
      </c>
      <c r="K2389" s="258"/>
    </row>
    <row r="2390" spans="1:11" ht="30" customHeight="1" x14ac:dyDescent="0.2">
      <c r="A2390" s="254"/>
      <c r="B2390" s="554" t="s">
        <v>10</v>
      </c>
      <c r="C2390" s="561" t="s">
        <v>38127</v>
      </c>
      <c r="D2390" s="256" t="str">
        <f>VLOOKUP(Tabela24[[#This Row],[Symbol]],Baza_cen[],3,0)</f>
        <v>Podwalina pod bramę garażową z KLINARYTU z progiem gumowym   EPDM     KLINAR</v>
      </c>
      <c r="E2390" s="257"/>
      <c r="F2390" s="257"/>
      <c r="G2390" s="257">
        <f ca="1">IFERROR(VLOOKUP(Tabela24[[#This Row],[Symbol]],INDIRECT("'"&amp;Tabela24[[#This Row],[INDEX]]&amp;"'!$D$5:$BB$3000"),13,0),0)</f>
        <v>0</v>
      </c>
      <c r="H2390" s="257" t="str">
        <f ca="1">IFERROR(VLOOKUP(Tabela24[[#This Row],[Symbol]],INDIRECT("'"&amp;Tabela24[[#This Row],[INDEX]]&amp;"'!$D$4:$BB$3000"),14,0),0)</f>
        <v>szt.</v>
      </c>
      <c r="I2390" s="409">
        <f ca="1">IFERROR(VLOOKUP(Tabela24[[#This Row],[Symbol]],INDIRECT("'"&amp;Tabela24[[#This Row],[INDEX]]&amp;"'!$D$4:$BB$3000"),30,0),0)</f>
        <v>0</v>
      </c>
      <c r="J2390" s="437">
        <f ca="1">IFERROR(VLOOKUP(Tabela24[[#This Row],[Symbol]],INDIRECT("'"&amp;Tabela24[[#This Row],[INDEX]]&amp;"'!$D$4:$BB$3000"),31,0),0)</f>
        <v>0</v>
      </c>
      <c r="K2390" s="258"/>
    </row>
    <row r="2391" spans="1:11" ht="30" customHeight="1" x14ac:dyDescent="0.2">
      <c r="A2391" s="254"/>
      <c r="B2391" s="554" t="s">
        <v>10</v>
      </c>
      <c r="C2391" s="561" t="s">
        <v>38128</v>
      </c>
      <c r="D2391" s="256" t="str">
        <f>VLOOKUP(Tabela24[[#This Row],[Symbol]],Baza_cen[],3,0)</f>
        <v>Podwalina pod bramę garażową z KLINARYTU z progiem gumowym   EPDM     KLINAR</v>
      </c>
      <c r="E2391" s="257"/>
      <c r="F2391" s="257"/>
      <c r="G2391" s="257">
        <f ca="1">IFERROR(VLOOKUP(Tabela24[[#This Row],[Symbol]],INDIRECT("'"&amp;Tabela24[[#This Row],[INDEX]]&amp;"'!$D$5:$BB$3000"),13,0),0)</f>
        <v>0</v>
      </c>
      <c r="H2391" s="257" t="str">
        <f ca="1">IFERROR(VLOOKUP(Tabela24[[#This Row],[Symbol]],INDIRECT("'"&amp;Tabela24[[#This Row],[INDEX]]&amp;"'!$D$4:$BB$3000"),14,0),0)</f>
        <v>szt.</v>
      </c>
      <c r="I2391" s="409">
        <f ca="1">IFERROR(VLOOKUP(Tabela24[[#This Row],[Symbol]],INDIRECT("'"&amp;Tabela24[[#This Row],[INDEX]]&amp;"'!$D$4:$BB$3000"),30,0),0)</f>
        <v>0</v>
      </c>
      <c r="J2391" s="437">
        <f ca="1">IFERROR(VLOOKUP(Tabela24[[#This Row],[Symbol]],INDIRECT("'"&amp;Tabela24[[#This Row],[INDEX]]&amp;"'!$D$4:$BB$3000"),31,0),0)</f>
        <v>0</v>
      </c>
      <c r="K2391" s="258"/>
    </row>
    <row r="2392" spans="1:11" ht="30" customHeight="1" x14ac:dyDescent="0.2">
      <c r="A2392" s="562"/>
      <c r="B2392" s="554" t="s">
        <v>10</v>
      </c>
      <c r="C2392" s="563" t="s">
        <v>38129</v>
      </c>
      <c r="D2392" s="256" t="str">
        <f>VLOOKUP(Tabela24[[#This Row],[Symbol]],Baza_cen[],3,0)</f>
        <v>Podwalina pod bramę garażową z KLINARYTU z progiem gumowym   EPDM     KLINAR</v>
      </c>
      <c r="E2392" s="439"/>
      <c r="F2392" s="439"/>
      <c r="G2392" s="439">
        <f ca="1">IFERROR(VLOOKUP(Tabela24[[#This Row],[Symbol]],INDIRECT("'"&amp;Tabela24[[#This Row],[INDEX]]&amp;"'!$D$5:$BB$3000"),13,0),0)</f>
        <v>0</v>
      </c>
      <c r="H2392" s="439" t="str">
        <f ca="1">IFERROR(VLOOKUP(Tabela24[[#This Row],[Symbol]],INDIRECT("'"&amp;Tabela24[[#This Row],[INDEX]]&amp;"'!$D$4:$BB$3000"),14,0),0)</f>
        <v>szt.</v>
      </c>
      <c r="I2392" s="440">
        <f ca="1">IFERROR(VLOOKUP(Tabela24[[#This Row],[Symbol]],INDIRECT("'"&amp;Tabela24[[#This Row],[INDEX]]&amp;"'!$D$4:$BB$3000"),30,0),0)</f>
        <v>0</v>
      </c>
      <c r="J2392" s="479">
        <f ca="1">IFERROR(VLOOKUP(Tabela24[[#This Row],[Symbol]],INDIRECT("'"&amp;Tabela24[[#This Row],[INDEX]]&amp;"'!$D$4:$BB$3000"),31,0),0)</f>
        <v>0</v>
      </c>
      <c r="K2392" s="441"/>
    </row>
    <row r="2393" spans="1:11" ht="30" customHeight="1" x14ac:dyDescent="0.2">
      <c r="A2393" s="254"/>
      <c r="B2393" s="554" t="s">
        <v>18</v>
      </c>
      <c r="C2393" s="561" t="s">
        <v>38370</v>
      </c>
      <c r="D2393" s="256" t="str">
        <f>VLOOKUP(Tabela24[[#This Row],[Symbol]],Baza_cen[],3,0)</f>
        <v>Folie zewnętrzne paroprzepuszczalna UV   WTW-UV_150</v>
      </c>
      <c r="E2393" s="257"/>
      <c r="F2393" s="257"/>
      <c r="G2393" s="257">
        <f ca="1">IFERROR(VLOOKUP(Tabela24[[#This Row],[Symbol]],INDIRECT("'"&amp;Tabela24[[#This Row],[INDEX]]&amp;"'!$D$5:$BB$3000"),13,0),0)</f>
        <v>0</v>
      </c>
      <c r="H2393" s="257" t="str">
        <f ca="1">IFERROR(VLOOKUP(Tabela24[[#This Row],[Symbol]],INDIRECT("'"&amp;Tabela24[[#This Row],[INDEX]]&amp;"'!$D$4:$BB$3000"),14,0),0)</f>
        <v>rolka</v>
      </c>
      <c r="I2393" s="409">
        <f ca="1">IFERROR(VLOOKUP(Tabela24[[#This Row],[Symbol]],INDIRECT("'"&amp;Tabela24[[#This Row],[INDEX]]&amp;"'!$D$4:$BB$3000"),30,0),0)</f>
        <v>0</v>
      </c>
      <c r="J2393" s="437">
        <f ca="1">IFERROR(VLOOKUP(Tabela24[[#This Row],[Symbol]],INDIRECT("'"&amp;Tabela24[[#This Row],[INDEX]]&amp;"'!$D$4:$BB$3000"),31,0),0)</f>
        <v>0</v>
      </c>
      <c r="K2393" s="258"/>
    </row>
    <row r="2394" spans="1:11" ht="30" customHeight="1" x14ac:dyDescent="0.2">
      <c r="A2394" s="562"/>
      <c r="B2394" s="555" t="s">
        <v>18</v>
      </c>
      <c r="C2394" s="563" t="s">
        <v>38371</v>
      </c>
      <c r="D2394" s="256" t="str">
        <f>VLOOKUP(Tabela24[[#This Row],[Symbol]],Baza_cen[],3,0)</f>
        <v>Folie wewnętrzne paroszczelna ALU   WTW-ALU_150</v>
      </c>
      <c r="E2394" s="439"/>
      <c r="F2394" s="439"/>
      <c r="G2394" s="439">
        <f ca="1">IFERROR(VLOOKUP(Tabela24[[#This Row],[Symbol]],INDIRECT("'"&amp;Tabela24[[#This Row],[INDEX]]&amp;"'!$D$5:$BB$3000"),13,0),0)</f>
        <v>0</v>
      </c>
      <c r="H2394" s="439" t="str">
        <f ca="1">IFERROR(VLOOKUP(Tabela24[[#This Row],[Symbol]],INDIRECT("'"&amp;Tabela24[[#This Row],[INDEX]]&amp;"'!$D$4:$BB$3000"),14,0),0)</f>
        <v>rolka</v>
      </c>
      <c r="I2394" s="440">
        <f ca="1">IFERROR(VLOOKUP(Tabela24[[#This Row],[Symbol]],INDIRECT("'"&amp;Tabela24[[#This Row],[INDEX]]&amp;"'!$D$4:$BB$3000"),30,0),0)</f>
        <v>0</v>
      </c>
      <c r="J2394" s="479">
        <f ca="1">IFERROR(VLOOKUP(Tabela24[[#This Row],[Symbol]],INDIRECT("'"&amp;Tabela24[[#This Row],[INDEX]]&amp;"'!$D$4:$BB$3000"),31,0),0)</f>
        <v>0</v>
      </c>
      <c r="K2394" s="441"/>
    </row>
  </sheetData>
  <sheetProtection sort="0" autoFilter="0"/>
  <protectedRanges>
    <protectedRange sqref="F5 B5 F2 K12:K1036185" name="Rozstęp1_2"/>
  </protectedRanges>
  <mergeCells count="13">
    <mergeCell ref="B1:D1"/>
    <mergeCell ref="F1:K1"/>
    <mergeCell ref="B2:D2"/>
    <mergeCell ref="F2:K2"/>
    <mergeCell ref="B4:D4"/>
    <mergeCell ref="F4:K4"/>
    <mergeCell ref="B5:D5"/>
    <mergeCell ref="F5:K5"/>
    <mergeCell ref="B8:C8"/>
    <mergeCell ref="F8:F9"/>
    <mergeCell ref="G8:H9"/>
    <mergeCell ref="K8:K9"/>
    <mergeCell ref="B9:C9"/>
  </mergeCells>
  <pageMargins left="0.23622047244094491" right="0.23622047244094491" top="0.74803149606299213" bottom="0.74803149606299213" header="0.31496062992125984" footer="0.31496062992125984"/>
  <pageSetup paperSize="9" scale="50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E15B22-5365-46FA-85C2-EF537B9FA5A6}">
  <sheetPr>
    <tabColor rgb="FFFFFF00"/>
    <pageSetUpPr fitToPage="1"/>
  </sheetPr>
  <dimension ref="A1:XFC4715"/>
  <sheetViews>
    <sheetView showGridLines="0" zoomScale="70" zoomScaleNormal="70" zoomScaleSheetLayoutView="55" zoomScalePageLayoutView="85" workbookViewId="0">
      <pane ySplit="11" topLeftCell="A117" activePane="bottomLeft" state="frozen"/>
      <selection activeCell="E30" sqref="E30"/>
      <selection pane="bottomLeft" activeCell="E30" sqref="E30"/>
    </sheetView>
  </sheetViews>
  <sheetFormatPr defaultColWidth="0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13" style="10" customWidth="1"/>
    <col min="9" max="9" width="14.28515625" style="10" bestFit="1" customWidth="1"/>
    <col min="10" max="10" width="27.85546875" style="14" customWidth="1"/>
    <col min="11" max="11" width="6.42578125" style="10" customWidth="1"/>
    <col min="12" max="16383" width="9.140625" style="10" hidden="1"/>
    <col min="16384" max="16384" width="29.5703125" style="10" customWidth="1"/>
  </cols>
  <sheetData>
    <row r="1" spans="1:10" ht="17.100000000000001" customHeight="1" x14ac:dyDescent="0.2">
      <c r="B1" s="623" t="s">
        <v>35</v>
      </c>
      <c r="C1" s="623"/>
      <c r="D1" s="623"/>
      <c r="E1" s="9"/>
      <c r="F1" s="623" t="s">
        <v>36</v>
      </c>
      <c r="G1" s="623"/>
      <c r="H1" s="623"/>
      <c r="I1" s="623"/>
      <c r="J1" s="623"/>
    </row>
    <row r="2" spans="1:10" s="11" customFormat="1" ht="51" customHeight="1" x14ac:dyDescent="0.25">
      <c r="B2" s="624">
        <f>RABATY!A2</f>
        <v>0</v>
      </c>
      <c r="C2" s="624"/>
      <c r="D2" s="624"/>
      <c r="E2" s="12"/>
      <c r="F2" s="626"/>
      <c r="G2" s="626"/>
      <c r="H2" s="626"/>
      <c r="I2" s="626"/>
      <c r="J2" s="626"/>
    </row>
    <row r="3" spans="1:10" ht="9.9499999999999993" customHeight="1" x14ac:dyDescent="0.2"/>
    <row r="4" spans="1:10" ht="17.100000000000001" customHeight="1" x14ac:dyDescent="0.2">
      <c r="B4" s="623" t="s">
        <v>37</v>
      </c>
      <c r="C4" s="623"/>
      <c r="D4" s="623"/>
      <c r="F4" s="623" t="s">
        <v>38</v>
      </c>
      <c r="G4" s="623"/>
      <c r="H4" s="623"/>
      <c r="I4" s="623"/>
      <c r="J4" s="623"/>
    </row>
    <row r="5" spans="1:10" ht="51" customHeight="1" x14ac:dyDescent="0.2">
      <c r="B5" s="627"/>
      <c r="C5" s="627"/>
      <c r="D5" s="627"/>
      <c r="F5" s="615"/>
      <c r="G5" s="628"/>
      <c r="H5" s="628"/>
      <c r="I5" s="628"/>
      <c r="J5" s="628"/>
    </row>
    <row r="6" spans="1:10" ht="11.25" x14ac:dyDescent="0.2">
      <c r="B6" s="15"/>
      <c r="C6" s="15"/>
      <c r="D6" s="15"/>
      <c r="E6" s="16"/>
      <c r="F6" s="16"/>
      <c r="G6" s="17"/>
      <c r="H6" s="15"/>
      <c r="I6" s="15"/>
      <c r="J6" s="18"/>
    </row>
    <row r="7" spans="1:10" ht="11.25" x14ac:dyDescent="0.2">
      <c r="G7" s="11"/>
    </row>
    <row r="8" spans="1:10" ht="20.100000000000001" customHeight="1" x14ac:dyDescent="0.2">
      <c r="B8" s="616" t="s">
        <v>1</v>
      </c>
      <c r="C8" s="616"/>
      <c r="F8" s="617" t="s">
        <v>39</v>
      </c>
      <c r="G8" s="629">
        <f>SUBTOTAL(9,H12:H2461)</f>
        <v>0</v>
      </c>
      <c r="H8" s="629"/>
      <c r="I8" s="630">
        <f>SUBTOTAL(9,Tabela25[Wartość
'[netto']])</f>
        <v>0</v>
      </c>
      <c r="J8" s="630"/>
    </row>
    <row r="9" spans="1:10" ht="20.100000000000001" customHeight="1" x14ac:dyDescent="0.2">
      <c r="A9" s="20"/>
      <c r="B9" s="616">
        <f>RABATY!C4</f>
        <v>4.3</v>
      </c>
      <c r="C9" s="616"/>
      <c r="F9" s="618"/>
      <c r="G9" s="629"/>
      <c r="H9" s="629"/>
      <c r="I9" s="631"/>
      <c r="J9" s="631"/>
    </row>
    <row r="10" spans="1:10" ht="8.25" customHeight="1" x14ac:dyDescent="0.2">
      <c r="A10" s="21"/>
      <c r="B10" s="22"/>
      <c r="C10" s="22"/>
      <c r="D10" s="11"/>
      <c r="E10" s="11"/>
      <c r="F10" s="23"/>
      <c r="G10" s="23"/>
      <c r="H10" s="24"/>
      <c r="I10" s="25"/>
      <c r="J10" s="26"/>
    </row>
    <row r="11" spans="1:10" s="27" customFormat="1" x14ac:dyDescent="0.25">
      <c r="A11" s="1" t="s">
        <v>40</v>
      </c>
      <c r="B11" s="1" t="s">
        <v>41</v>
      </c>
      <c r="C11" s="1" t="s">
        <v>42</v>
      </c>
      <c r="D11" s="1" t="s">
        <v>43</v>
      </c>
      <c r="E11" s="1" t="s">
        <v>44</v>
      </c>
      <c r="F11" s="1" t="s">
        <v>45</v>
      </c>
      <c r="G11" s="1" t="s">
        <v>47</v>
      </c>
      <c r="H11" s="1" t="s">
        <v>46</v>
      </c>
      <c r="I11" s="1" t="s">
        <v>3068</v>
      </c>
      <c r="J11" s="1" t="s">
        <v>48</v>
      </c>
    </row>
    <row r="12" spans="1:10" ht="30" customHeight="1" x14ac:dyDescent="0.2">
      <c r="A12" s="451">
        <v>1</v>
      </c>
      <c r="B12" s="453" t="s">
        <v>12</v>
      </c>
      <c r="C12" s="454" t="s">
        <v>1335</v>
      </c>
      <c r="D12" s="455" t="str">
        <f>VLOOKUP(Tabela25[[#This Row],[Symbol]],Baza_cen[],3,0)</f>
        <v>BLOK NYXON  Green MONO   50mm    H= 25mm     GPMM</v>
      </c>
      <c r="E12" s="456">
        <v>25</v>
      </c>
      <c r="F12" s="456"/>
      <c r="G12" s="456" t="s">
        <v>2220</v>
      </c>
      <c r="H12" s="467">
        <f>NP.!T290</f>
        <v>0</v>
      </c>
      <c r="I12" s="466">
        <f>NP.!AL290</f>
        <v>0</v>
      </c>
      <c r="J12" s="457"/>
    </row>
    <row r="13" spans="1:10" ht="30" customHeight="1" x14ac:dyDescent="0.2">
      <c r="A13" s="451">
        <v>2</v>
      </c>
      <c r="B13" s="453" t="s">
        <v>12</v>
      </c>
      <c r="C13" s="454" t="s">
        <v>1335</v>
      </c>
      <c r="D13" s="455" t="str">
        <f>VLOOKUP(Tabela25[[#This Row],[Symbol]],Baza_cen[],3,0)</f>
        <v>BLOK NYXON  Green MONO   50mm    H= 25mm     GPMM</v>
      </c>
      <c r="E13" s="456">
        <v>25</v>
      </c>
      <c r="F13" s="456"/>
      <c r="G13" s="456" t="s">
        <v>2220</v>
      </c>
      <c r="H13" s="467">
        <f>NP.!U290</f>
        <v>0</v>
      </c>
      <c r="I13" s="466">
        <f>NP.!AM290</f>
        <v>0</v>
      </c>
      <c r="J13" s="457"/>
    </row>
    <row r="14" spans="1:10" ht="30" customHeight="1" x14ac:dyDescent="0.2">
      <c r="A14" s="451">
        <v>3</v>
      </c>
      <c r="B14" s="453" t="s">
        <v>12</v>
      </c>
      <c r="C14" s="454" t="s">
        <v>1335</v>
      </c>
      <c r="D14" s="455" t="str">
        <f>VLOOKUP(Tabela25[[#This Row],[Symbol]],Baza_cen[],3,0)</f>
        <v>BLOK NYXON  Green MONO   50mm    H= 25mm     GPMM</v>
      </c>
      <c r="E14" s="456">
        <v>25</v>
      </c>
      <c r="F14" s="456"/>
      <c r="G14" s="456" t="s">
        <v>2220</v>
      </c>
      <c r="H14" s="467">
        <f>NP.!V290</f>
        <v>0</v>
      </c>
      <c r="I14" s="466">
        <f>NP.!AN290</f>
        <v>0</v>
      </c>
      <c r="J14" s="457"/>
    </row>
    <row r="15" spans="1:10" ht="30" customHeight="1" x14ac:dyDescent="0.2">
      <c r="A15" s="451">
        <v>4</v>
      </c>
      <c r="B15" s="453" t="s">
        <v>12</v>
      </c>
      <c r="C15" s="454" t="s">
        <v>1335</v>
      </c>
      <c r="D15" s="455" t="str">
        <f>VLOOKUP(Tabela25[[#This Row],[Symbol]],Baza_cen[],3,0)</f>
        <v>BLOK NYXON  Green MONO   50mm    H= 25mm     GPMM</v>
      </c>
      <c r="E15" s="456">
        <v>25</v>
      </c>
      <c r="F15" s="456"/>
      <c r="G15" s="456" t="s">
        <v>2220</v>
      </c>
      <c r="H15" s="467">
        <f>NP.!W290</f>
        <v>0</v>
      </c>
      <c r="I15" s="466">
        <f>NP.!AO290</f>
        <v>0</v>
      </c>
      <c r="J15" s="457"/>
    </row>
    <row r="16" spans="1:10" ht="30" customHeight="1" x14ac:dyDescent="0.2">
      <c r="A16" s="451">
        <v>5</v>
      </c>
      <c r="B16" s="453" t="s">
        <v>12</v>
      </c>
      <c r="C16" s="454" t="s">
        <v>1335</v>
      </c>
      <c r="D16" s="455" t="str">
        <f>VLOOKUP(Tabela25[[#This Row],[Symbol]],Baza_cen[],3,0)</f>
        <v>BLOK NYXON  Green MONO   50mm    H= 25mm     GPMM</v>
      </c>
      <c r="E16" s="456">
        <v>25</v>
      </c>
      <c r="F16" s="456"/>
      <c r="G16" s="456" t="s">
        <v>2220</v>
      </c>
      <c r="H16" s="467">
        <f>NP.!X290</f>
        <v>0</v>
      </c>
      <c r="I16" s="466">
        <f>NP.!AP290</f>
        <v>0</v>
      </c>
      <c r="J16" s="457"/>
    </row>
    <row r="17" spans="1:10" ht="30" customHeight="1" x14ac:dyDescent="0.2">
      <c r="A17" s="451">
        <v>6</v>
      </c>
      <c r="B17" s="453" t="s">
        <v>12</v>
      </c>
      <c r="C17" s="454" t="s">
        <v>1335</v>
      </c>
      <c r="D17" s="455" t="str">
        <f>VLOOKUP(Tabela25[[#This Row],[Symbol]],Baza_cen[],3,0)</f>
        <v>BLOK NYXON  Green MONO   50mm    H= 25mm     GPMM</v>
      </c>
      <c r="E17" s="456">
        <v>25</v>
      </c>
      <c r="F17" s="456"/>
      <c r="G17" s="456" t="s">
        <v>2220</v>
      </c>
      <c r="H17" s="467">
        <f>NP.!Y290</f>
        <v>0</v>
      </c>
      <c r="I17" s="466">
        <f>NP.!AQ290</f>
        <v>0</v>
      </c>
      <c r="J17" s="457"/>
    </row>
    <row r="18" spans="1:10" ht="30" customHeight="1" x14ac:dyDescent="0.2">
      <c r="A18" s="451">
        <v>7</v>
      </c>
      <c r="B18" s="453" t="s">
        <v>12</v>
      </c>
      <c r="C18" s="454" t="s">
        <v>1335</v>
      </c>
      <c r="D18" s="455" t="str">
        <f>VLOOKUP(Tabela25[[#This Row],[Symbol]],Baza_cen[],3,0)</f>
        <v>BLOK NYXON  Green MONO   50mm    H= 25mm     GPMM</v>
      </c>
      <c r="E18" s="456">
        <v>25</v>
      </c>
      <c r="F18" s="456"/>
      <c r="G18" s="456" t="s">
        <v>2220</v>
      </c>
      <c r="H18" s="467">
        <f>NP.!Z290</f>
        <v>0</v>
      </c>
      <c r="I18" s="466">
        <f>NP.!AR290</f>
        <v>0</v>
      </c>
      <c r="J18" s="457"/>
    </row>
    <row r="19" spans="1:10" ht="30" customHeight="1" x14ac:dyDescent="0.2">
      <c r="A19" s="451">
        <v>8</v>
      </c>
      <c r="B19" s="453" t="s">
        <v>12</v>
      </c>
      <c r="C19" s="454" t="s">
        <v>1335</v>
      </c>
      <c r="D19" s="455" t="str">
        <f>VLOOKUP(Tabela25[[#This Row],[Symbol]],Baza_cen[],3,0)</f>
        <v>BLOK NYXON  Green MONO   50mm    H= 25mm     GPMM</v>
      </c>
      <c r="E19" s="456">
        <v>25</v>
      </c>
      <c r="F19" s="456"/>
      <c r="G19" s="456" t="s">
        <v>2220</v>
      </c>
      <c r="H19" s="467">
        <f>NP.!AA290</f>
        <v>0</v>
      </c>
      <c r="I19" s="466">
        <f>NP.!AS290</f>
        <v>0</v>
      </c>
      <c r="J19" s="457"/>
    </row>
    <row r="20" spans="1:10" ht="30" customHeight="1" x14ac:dyDescent="0.2">
      <c r="A20" s="451">
        <v>9</v>
      </c>
      <c r="B20" s="453" t="s">
        <v>12</v>
      </c>
      <c r="C20" s="454" t="s">
        <v>1335</v>
      </c>
      <c r="D20" s="455" t="str">
        <f>VLOOKUP(Tabela25[[#This Row],[Symbol]],Baza_cen[],3,0)</f>
        <v>BLOK NYXON  Green MONO   50mm    H= 25mm     GPMM</v>
      </c>
      <c r="E20" s="456">
        <v>25</v>
      </c>
      <c r="F20" s="456"/>
      <c r="G20" s="456" t="s">
        <v>2220</v>
      </c>
      <c r="H20" s="467">
        <f>NP.!AB290</f>
        <v>0</v>
      </c>
      <c r="I20" s="466">
        <f>NP.!AT290</f>
        <v>0</v>
      </c>
      <c r="J20" s="457"/>
    </row>
    <row r="21" spans="1:10" ht="30" customHeight="1" x14ac:dyDescent="0.2">
      <c r="A21" s="451">
        <v>10</v>
      </c>
      <c r="B21" s="453" t="s">
        <v>12</v>
      </c>
      <c r="C21" s="454" t="s">
        <v>1335</v>
      </c>
      <c r="D21" s="455" t="str">
        <f>VLOOKUP(Tabela25[[#This Row],[Symbol]],Baza_cen[],3,0)</f>
        <v>BLOK NYXON  Green MONO   50mm    H= 25mm     GPMM</v>
      </c>
      <c r="E21" s="456">
        <v>25</v>
      </c>
      <c r="F21" s="456"/>
      <c r="G21" s="456" t="s">
        <v>2220</v>
      </c>
      <c r="H21" s="467">
        <f>NP.!AC290</f>
        <v>0</v>
      </c>
      <c r="I21" s="466">
        <f>NP.!AU290</f>
        <v>0</v>
      </c>
      <c r="J21" s="457"/>
    </row>
    <row r="22" spans="1:10" ht="30" customHeight="1" x14ac:dyDescent="0.2">
      <c r="A22" s="451">
        <v>11</v>
      </c>
      <c r="B22" s="453" t="s">
        <v>12</v>
      </c>
      <c r="C22" s="454" t="s">
        <v>1335</v>
      </c>
      <c r="D22" s="455" t="str">
        <f>VLOOKUP(Tabela25[[#This Row],[Symbol]],Baza_cen[],3,0)</f>
        <v>BLOK NYXON  Green MONO   50mm    H= 25mm     GPMM</v>
      </c>
      <c r="E22" s="456">
        <v>25</v>
      </c>
      <c r="F22" s="456"/>
      <c r="G22" s="456" t="s">
        <v>2220</v>
      </c>
      <c r="H22" s="467">
        <f>NP.!AD290</f>
        <v>0</v>
      </c>
      <c r="I22" s="466">
        <f>NP.!AV290</f>
        <v>0</v>
      </c>
      <c r="J22" s="457"/>
    </row>
    <row r="23" spans="1:10" ht="30" customHeight="1" x14ac:dyDescent="0.2">
      <c r="A23" s="451">
        <v>12</v>
      </c>
      <c r="B23" s="453" t="s">
        <v>12</v>
      </c>
      <c r="C23" s="454" t="s">
        <v>1335</v>
      </c>
      <c r="D23" s="455" t="str">
        <f>VLOOKUP(Tabela25[[#This Row],[Symbol]],Baza_cen[],3,0)</f>
        <v>BLOK NYXON  Green MONO   50mm    H= 25mm     GPMM</v>
      </c>
      <c r="E23" s="456">
        <v>25</v>
      </c>
      <c r="F23" s="456"/>
      <c r="G23" s="456" t="s">
        <v>2220</v>
      </c>
      <c r="H23" s="467">
        <f>NP.!S290</f>
        <v>0</v>
      </c>
      <c r="I23" s="466">
        <f>NP.!AK290</f>
        <v>0</v>
      </c>
      <c r="J23" s="457"/>
    </row>
    <row r="24" spans="1:10" ht="30" customHeight="1" x14ac:dyDescent="0.2">
      <c r="A24" s="451">
        <v>13</v>
      </c>
      <c r="B24" s="453" t="s">
        <v>12</v>
      </c>
      <c r="C24" s="454" t="s">
        <v>1021</v>
      </c>
      <c r="D24" s="455" t="str">
        <f>VLOOKUP(Tabela25[[#This Row],[Symbol]],Baza_cen[],3,0)</f>
        <v>BLOK NYXON  Green MONO   50mm    H= 30mm     GPMM</v>
      </c>
      <c r="E24" s="456">
        <v>30</v>
      </c>
      <c r="F24" s="456"/>
      <c r="G24" s="456" t="s">
        <v>2220</v>
      </c>
      <c r="H24" s="467">
        <f>NP.!S291</f>
        <v>0</v>
      </c>
      <c r="I24" s="466">
        <f>NP.!AK291</f>
        <v>0</v>
      </c>
      <c r="J24" s="457"/>
    </row>
    <row r="25" spans="1:10" ht="30" customHeight="1" x14ac:dyDescent="0.2">
      <c r="A25" s="451">
        <v>14</v>
      </c>
      <c r="B25" s="453" t="s">
        <v>12</v>
      </c>
      <c r="C25" s="454" t="s">
        <v>1021</v>
      </c>
      <c r="D25" s="455" t="str">
        <f>VLOOKUP(Tabela25[[#This Row],[Symbol]],Baza_cen[],3,0)</f>
        <v>BLOK NYXON  Green MONO   50mm    H= 30mm     GPMM</v>
      </c>
      <c r="E25" s="456">
        <v>30</v>
      </c>
      <c r="F25" s="456"/>
      <c r="G25" s="456" t="s">
        <v>2220</v>
      </c>
      <c r="H25" s="467">
        <f>NP.!T291</f>
        <v>0</v>
      </c>
      <c r="I25" s="466">
        <f>NP.!AL291</f>
        <v>0</v>
      </c>
      <c r="J25" s="457"/>
    </row>
    <row r="26" spans="1:10" ht="30" customHeight="1" x14ac:dyDescent="0.2">
      <c r="A26" s="451">
        <v>15</v>
      </c>
      <c r="B26" s="453" t="s">
        <v>12</v>
      </c>
      <c r="C26" s="454" t="s">
        <v>1021</v>
      </c>
      <c r="D26" s="455" t="str">
        <f>VLOOKUP(Tabela25[[#This Row],[Symbol]],Baza_cen[],3,0)</f>
        <v>BLOK NYXON  Green MONO   50mm    H= 30mm     GPMM</v>
      </c>
      <c r="E26" s="456">
        <v>30</v>
      </c>
      <c r="F26" s="456"/>
      <c r="G26" s="456" t="s">
        <v>2220</v>
      </c>
      <c r="H26" s="467">
        <f>NP.!U291</f>
        <v>0</v>
      </c>
      <c r="I26" s="466">
        <f>NP.!AM291</f>
        <v>0</v>
      </c>
      <c r="J26" s="457"/>
    </row>
    <row r="27" spans="1:10" ht="30" customHeight="1" x14ac:dyDescent="0.2">
      <c r="A27" s="451">
        <v>16</v>
      </c>
      <c r="B27" s="453" t="s">
        <v>12</v>
      </c>
      <c r="C27" s="454" t="s">
        <v>1021</v>
      </c>
      <c r="D27" s="455" t="str">
        <f>VLOOKUP(Tabela25[[#This Row],[Symbol]],Baza_cen[],3,0)</f>
        <v>BLOK NYXON  Green MONO   50mm    H= 30mm     GPMM</v>
      </c>
      <c r="E27" s="456">
        <v>30</v>
      </c>
      <c r="F27" s="456"/>
      <c r="G27" s="456" t="s">
        <v>2220</v>
      </c>
      <c r="H27" s="467">
        <f>NP.!V291</f>
        <v>0</v>
      </c>
      <c r="I27" s="466">
        <f>NP.!AN291</f>
        <v>0</v>
      </c>
      <c r="J27" s="457"/>
    </row>
    <row r="28" spans="1:10" ht="30" customHeight="1" x14ac:dyDescent="0.2">
      <c r="A28" s="451">
        <v>17</v>
      </c>
      <c r="B28" s="453" t="s">
        <v>12</v>
      </c>
      <c r="C28" s="454" t="s">
        <v>1021</v>
      </c>
      <c r="D28" s="455" t="str">
        <f>VLOOKUP(Tabela25[[#This Row],[Symbol]],Baza_cen[],3,0)</f>
        <v>BLOK NYXON  Green MONO   50mm    H= 30mm     GPMM</v>
      </c>
      <c r="E28" s="456">
        <v>30</v>
      </c>
      <c r="F28" s="456"/>
      <c r="G28" s="456" t="s">
        <v>2220</v>
      </c>
      <c r="H28" s="467">
        <f>NP.!W291</f>
        <v>0</v>
      </c>
      <c r="I28" s="466">
        <f>NP.!AO291</f>
        <v>0</v>
      </c>
      <c r="J28" s="457"/>
    </row>
    <row r="29" spans="1:10" ht="30" customHeight="1" x14ac:dyDescent="0.2">
      <c r="A29" s="451">
        <v>18</v>
      </c>
      <c r="B29" s="453" t="s">
        <v>12</v>
      </c>
      <c r="C29" s="454" t="s">
        <v>1021</v>
      </c>
      <c r="D29" s="455" t="str">
        <f>VLOOKUP(Tabela25[[#This Row],[Symbol]],Baza_cen[],3,0)</f>
        <v>BLOK NYXON  Green MONO   50mm    H= 30mm     GPMM</v>
      </c>
      <c r="E29" s="456">
        <v>30</v>
      </c>
      <c r="F29" s="456"/>
      <c r="G29" s="456" t="s">
        <v>2220</v>
      </c>
      <c r="H29" s="467">
        <f>NP.!X291</f>
        <v>0</v>
      </c>
      <c r="I29" s="466">
        <f>NP.!AP291</f>
        <v>0</v>
      </c>
      <c r="J29" s="457"/>
    </row>
    <row r="30" spans="1:10" ht="30" customHeight="1" x14ac:dyDescent="0.2">
      <c r="A30" s="451">
        <v>19</v>
      </c>
      <c r="B30" s="453" t="s">
        <v>12</v>
      </c>
      <c r="C30" s="454" t="s">
        <v>1021</v>
      </c>
      <c r="D30" s="455" t="str">
        <f>VLOOKUP(Tabela25[[#This Row],[Symbol]],Baza_cen[],3,0)</f>
        <v>BLOK NYXON  Green MONO   50mm    H= 30mm     GPMM</v>
      </c>
      <c r="E30" s="456">
        <v>30</v>
      </c>
      <c r="F30" s="456"/>
      <c r="G30" s="456" t="s">
        <v>2220</v>
      </c>
      <c r="H30" s="467">
        <f>NP.!Y291</f>
        <v>0</v>
      </c>
      <c r="I30" s="466">
        <f>NP.!AQ291</f>
        <v>0</v>
      </c>
      <c r="J30" s="457"/>
    </row>
    <row r="31" spans="1:10" ht="30" customHeight="1" x14ac:dyDescent="0.2">
      <c r="A31" s="451">
        <v>20</v>
      </c>
      <c r="B31" s="453" t="s">
        <v>12</v>
      </c>
      <c r="C31" s="454" t="s">
        <v>1021</v>
      </c>
      <c r="D31" s="455" t="str">
        <f>VLOOKUP(Tabela25[[#This Row],[Symbol]],Baza_cen[],3,0)</f>
        <v>BLOK NYXON  Green MONO   50mm    H= 30mm     GPMM</v>
      </c>
      <c r="E31" s="456">
        <v>30</v>
      </c>
      <c r="F31" s="456"/>
      <c r="G31" s="456" t="s">
        <v>2220</v>
      </c>
      <c r="H31" s="467">
        <f>NP.!Z291</f>
        <v>0</v>
      </c>
      <c r="I31" s="466">
        <f>NP.!AR291</f>
        <v>0</v>
      </c>
      <c r="J31" s="457"/>
    </row>
    <row r="32" spans="1:10" ht="30" customHeight="1" x14ac:dyDescent="0.2">
      <c r="A32" s="451">
        <v>21</v>
      </c>
      <c r="B32" s="453" t="s">
        <v>12</v>
      </c>
      <c r="C32" s="454" t="s">
        <v>1021</v>
      </c>
      <c r="D32" s="455" t="str">
        <f>VLOOKUP(Tabela25[[#This Row],[Symbol]],Baza_cen[],3,0)</f>
        <v>BLOK NYXON  Green MONO   50mm    H= 30mm     GPMM</v>
      </c>
      <c r="E32" s="456">
        <v>30</v>
      </c>
      <c r="F32" s="456"/>
      <c r="G32" s="456" t="s">
        <v>2220</v>
      </c>
      <c r="H32" s="467">
        <f>NP.!AA291</f>
        <v>0</v>
      </c>
      <c r="I32" s="466">
        <f>NP.!AS291</f>
        <v>0</v>
      </c>
      <c r="J32" s="457"/>
    </row>
    <row r="33" spans="1:10" ht="30" customHeight="1" x14ac:dyDescent="0.2">
      <c r="A33" s="451">
        <v>22</v>
      </c>
      <c r="B33" s="453" t="s">
        <v>12</v>
      </c>
      <c r="C33" s="454" t="s">
        <v>1021</v>
      </c>
      <c r="D33" s="455" t="str">
        <f>VLOOKUP(Tabela25[[#This Row],[Symbol]],Baza_cen[],3,0)</f>
        <v>BLOK NYXON  Green MONO   50mm    H= 30mm     GPMM</v>
      </c>
      <c r="E33" s="456">
        <v>30</v>
      </c>
      <c r="F33" s="456"/>
      <c r="G33" s="456" t="s">
        <v>2220</v>
      </c>
      <c r="H33" s="467">
        <f>NP.!AB291</f>
        <v>0</v>
      </c>
      <c r="I33" s="466">
        <f>NP.!AT291</f>
        <v>0</v>
      </c>
      <c r="J33" s="457"/>
    </row>
    <row r="34" spans="1:10" ht="30" customHeight="1" x14ac:dyDescent="0.2">
      <c r="A34" s="451">
        <v>23</v>
      </c>
      <c r="B34" s="453" t="s">
        <v>12</v>
      </c>
      <c r="C34" s="454" t="s">
        <v>1021</v>
      </c>
      <c r="D34" s="455" t="str">
        <f>VLOOKUP(Tabela25[[#This Row],[Symbol]],Baza_cen[],3,0)</f>
        <v>BLOK NYXON  Green MONO   50mm    H= 30mm     GPMM</v>
      </c>
      <c r="E34" s="456">
        <v>30</v>
      </c>
      <c r="F34" s="456"/>
      <c r="G34" s="456" t="s">
        <v>2220</v>
      </c>
      <c r="H34" s="467">
        <f>NP.!AC291</f>
        <v>0</v>
      </c>
      <c r="I34" s="466">
        <f>NP.!AU291</f>
        <v>0</v>
      </c>
      <c r="J34" s="457"/>
    </row>
    <row r="35" spans="1:10" ht="30" customHeight="1" x14ac:dyDescent="0.2">
      <c r="A35" s="451">
        <v>24</v>
      </c>
      <c r="B35" s="453" t="s">
        <v>12</v>
      </c>
      <c r="C35" s="454" t="s">
        <v>1021</v>
      </c>
      <c r="D35" s="455" t="str">
        <f>VLOOKUP(Tabela25[[#This Row],[Symbol]],Baza_cen[],3,0)</f>
        <v>BLOK NYXON  Green MONO   50mm    H= 30mm     GPMM</v>
      </c>
      <c r="E35" s="456">
        <v>30</v>
      </c>
      <c r="F35" s="456"/>
      <c r="G35" s="456" t="s">
        <v>2220</v>
      </c>
      <c r="H35" s="467">
        <f>NP.!AD291</f>
        <v>0</v>
      </c>
      <c r="I35" s="466">
        <f>NP.!AV291</f>
        <v>0</v>
      </c>
      <c r="J35" s="457"/>
    </row>
    <row r="36" spans="1:10" ht="30" customHeight="1" x14ac:dyDescent="0.2">
      <c r="A36" s="451">
        <v>25</v>
      </c>
      <c r="B36" s="453" t="s">
        <v>12</v>
      </c>
      <c r="C36" s="454" t="s">
        <v>1336</v>
      </c>
      <c r="D36" s="455" t="str">
        <f>VLOOKUP(Tabela25[[#This Row],[Symbol]],Baza_cen[],3,0)</f>
        <v>BLOK NYXON  Green MONO   50mm    H= 35mm     GPMM</v>
      </c>
      <c r="E36" s="456">
        <v>35</v>
      </c>
      <c r="F36" s="456"/>
      <c r="G36" s="456" t="s">
        <v>2220</v>
      </c>
      <c r="H36" s="467">
        <f>NP.!S292</f>
        <v>0</v>
      </c>
      <c r="I36" s="466">
        <f>NP.!AK292</f>
        <v>0</v>
      </c>
      <c r="J36" s="457"/>
    </row>
    <row r="37" spans="1:10" ht="30" customHeight="1" x14ac:dyDescent="0.2">
      <c r="A37" s="451">
        <v>26</v>
      </c>
      <c r="B37" s="453" t="s">
        <v>12</v>
      </c>
      <c r="C37" s="454" t="s">
        <v>1336</v>
      </c>
      <c r="D37" s="455" t="str">
        <f>VLOOKUP(Tabela25[[#This Row],[Symbol]],Baza_cen[],3,0)</f>
        <v>BLOK NYXON  Green MONO   50mm    H= 35mm     GPMM</v>
      </c>
      <c r="E37" s="456">
        <v>35</v>
      </c>
      <c r="F37" s="456"/>
      <c r="G37" s="456" t="s">
        <v>2220</v>
      </c>
      <c r="H37" s="467">
        <f>NP.!T292</f>
        <v>0</v>
      </c>
      <c r="I37" s="466">
        <f>NP.!AL292</f>
        <v>0</v>
      </c>
      <c r="J37" s="457"/>
    </row>
    <row r="38" spans="1:10" ht="30" customHeight="1" x14ac:dyDescent="0.2">
      <c r="A38" s="451">
        <v>27</v>
      </c>
      <c r="B38" s="453" t="s">
        <v>12</v>
      </c>
      <c r="C38" s="454" t="s">
        <v>1336</v>
      </c>
      <c r="D38" s="455" t="str">
        <f>VLOOKUP(Tabela25[[#This Row],[Symbol]],Baza_cen[],3,0)</f>
        <v>BLOK NYXON  Green MONO   50mm    H= 35mm     GPMM</v>
      </c>
      <c r="E38" s="456">
        <v>35</v>
      </c>
      <c r="F38" s="456"/>
      <c r="G38" s="456" t="s">
        <v>2220</v>
      </c>
      <c r="H38" s="467">
        <f>NP.!U292</f>
        <v>0</v>
      </c>
      <c r="I38" s="466">
        <f>NP.!AM292</f>
        <v>0</v>
      </c>
      <c r="J38" s="457"/>
    </row>
    <row r="39" spans="1:10" ht="30" customHeight="1" x14ac:dyDescent="0.2">
      <c r="A39" s="451">
        <v>28</v>
      </c>
      <c r="B39" s="453" t="s">
        <v>12</v>
      </c>
      <c r="C39" s="454" t="s">
        <v>1336</v>
      </c>
      <c r="D39" s="455" t="str">
        <f>VLOOKUP(Tabela25[[#This Row],[Symbol]],Baza_cen[],3,0)</f>
        <v>BLOK NYXON  Green MONO   50mm    H= 35mm     GPMM</v>
      </c>
      <c r="E39" s="456">
        <v>35</v>
      </c>
      <c r="F39" s="456"/>
      <c r="G39" s="456" t="s">
        <v>2220</v>
      </c>
      <c r="H39" s="467">
        <f>NP.!V292</f>
        <v>0</v>
      </c>
      <c r="I39" s="466">
        <f>NP.!AN292</f>
        <v>0</v>
      </c>
      <c r="J39" s="457"/>
    </row>
    <row r="40" spans="1:10" ht="30" customHeight="1" x14ac:dyDescent="0.2">
      <c r="A40" s="451">
        <v>29</v>
      </c>
      <c r="B40" s="453" t="s">
        <v>12</v>
      </c>
      <c r="C40" s="454" t="s">
        <v>1336</v>
      </c>
      <c r="D40" s="455" t="str">
        <f>VLOOKUP(Tabela25[[#This Row],[Symbol]],Baza_cen[],3,0)</f>
        <v>BLOK NYXON  Green MONO   50mm    H= 35mm     GPMM</v>
      </c>
      <c r="E40" s="456">
        <v>35</v>
      </c>
      <c r="F40" s="456"/>
      <c r="G40" s="456" t="s">
        <v>2220</v>
      </c>
      <c r="H40" s="467">
        <f>NP.!W292</f>
        <v>0</v>
      </c>
      <c r="I40" s="466">
        <f>NP.!AO292</f>
        <v>0</v>
      </c>
      <c r="J40" s="457"/>
    </row>
    <row r="41" spans="1:10" ht="30" customHeight="1" x14ac:dyDescent="0.2">
      <c r="A41" s="451">
        <v>30</v>
      </c>
      <c r="B41" s="453" t="s">
        <v>12</v>
      </c>
      <c r="C41" s="454" t="s">
        <v>1336</v>
      </c>
      <c r="D41" s="455" t="str">
        <f>VLOOKUP(Tabela25[[#This Row],[Symbol]],Baza_cen[],3,0)</f>
        <v>BLOK NYXON  Green MONO   50mm    H= 35mm     GPMM</v>
      </c>
      <c r="E41" s="456">
        <v>35</v>
      </c>
      <c r="F41" s="456"/>
      <c r="G41" s="456" t="s">
        <v>2220</v>
      </c>
      <c r="H41" s="467">
        <f>NP.!X292</f>
        <v>0</v>
      </c>
      <c r="I41" s="466">
        <f>NP.!AP292</f>
        <v>0</v>
      </c>
      <c r="J41" s="457"/>
    </row>
    <row r="42" spans="1:10" ht="30" customHeight="1" x14ac:dyDescent="0.2">
      <c r="A42" s="451">
        <v>31</v>
      </c>
      <c r="B42" s="453" t="s">
        <v>12</v>
      </c>
      <c r="C42" s="454" t="s">
        <v>1336</v>
      </c>
      <c r="D42" s="455" t="str">
        <f>VLOOKUP(Tabela25[[#This Row],[Symbol]],Baza_cen[],3,0)</f>
        <v>BLOK NYXON  Green MONO   50mm    H= 35mm     GPMM</v>
      </c>
      <c r="E42" s="456">
        <v>35</v>
      </c>
      <c r="F42" s="456"/>
      <c r="G42" s="456" t="s">
        <v>2220</v>
      </c>
      <c r="H42" s="467">
        <f>NP.!Y292</f>
        <v>0</v>
      </c>
      <c r="I42" s="466">
        <f>NP.!AQ292</f>
        <v>0</v>
      </c>
      <c r="J42" s="457"/>
    </row>
    <row r="43" spans="1:10" ht="30" customHeight="1" x14ac:dyDescent="0.2">
      <c r="A43" s="451">
        <v>32</v>
      </c>
      <c r="B43" s="453" t="s">
        <v>12</v>
      </c>
      <c r="C43" s="454" t="s">
        <v>1336</v>
      </c>
      <c r="D43" s="455" t="str">
        <f>VLOOKUP(Tabela25[[#This Row],[Symbol]],Baza_cen[],3,0)</f>
        <v>BLOK NYXON  Green MONO   50mm    H= 35mm     GPMM</v>
      </c>
      <c r="E43" s="456">
        <v>35</v>
      </c>
      <c r="F43" s="456"/>
      <c r="G43" s="456" t="s">
        <v>2220</v>
      </c>
      <c r="H43" s="467">
        <f>NP.!Z292</f>
        <v>0</v>
      </c>
      <c r="I43" s="466">
        <f>NP.!AR292</f>
        <v>0</v>
      </c>
      <c r="J43" s="457"/>
    </row>
    <row r="44" spans="1:10" ht="30" customHeight="1" x14ac:dyDescent="0.2">
      <c r="A44" s="451">
        <v>33</v>
      </c>
      <c r="B44" s="453" t="s">
        <v>12</v>
      </c>
      <c r="C44" s="454" t="s">
        <v>1336</v>
      </c>
      <c r="D44" s="455" t="str">
        <f>VLOOKUP(Tabela25[[#This Row],[Symbol]],Baza_cen[],3,0)</f>
        <v>BLOK NYXON  Green MONO   50mm    H= 35mm     GPMM</v>
      </c>
      <c r="E44" s="456">
        <v>35</v>
      </c>
      <c r="F44" s="456"/>
      <c r="G44" s="456" t="s">
        <v>2220</v>
      </c>
      <c r="H44" s="467">
        <f>NP.!AA292</f>
        <v>0</v>
      </c>
      <c r="I44" s="466">
        <f>NP.!AS292</f>
        <v>0</v>
      </c>
      <c r="J44" s="457"/>
    </row>
    <row r="45" spans="1:10" ht="30" customHeight="1" x14ac:dyDescent="0.2">
      <c r="A45" s="451">
        <v>34</v>
      </c>
      <c r="B45" s="453" t="s">
        <v>12</v>
      </c>
      <c r="C45" s="454" t="s">
        <v>1336</v>
      </c>
      <c r="D45" s="455" t="str">
        <f>VLOOKUP(Tabela25[[#This Row],[Symbol]],Baza_cen[],3,0)</f>
        <v>BLOK NYXON  Green MONO   50mm    H= 35mm     GPMM</v>
      </c>
      <c r="E45" s="456">
        <v>35</v>
      </c>
      <c r="F45" s="456"/>
      <c r="G45" s="456" t="s">
        <v>2220</v>
      </c>
      <c r="H45" s="467">
        <f>NP.!AB292</f>
        <v>0</v>
      </c>
      <c r="I45" s="466">
        <f>NP.!AT292</f>
        <v>0</v>
      </c>
      <c r="J45" s="457"/>
    </row>
    <row r="46" spans="1:10" ht="30" customHeight="1" x14ac:dyDescent="0.2">
      <c r="A46" s="451">
        <v>35</v>
      </c>
      <c r="B46" s="453" t="s">
        <v>12</v>
      </c>
      <c r="C46" s="454" t="s">
        <v>1336</v>
      </c>
      <c r="D46" s="455" t="str">
        <f>VLOOKUP(Tabela25[[#This Row],[Symbol]],Baza_cen[],3,0)</f>
        <v>BLOK NYXON  Green MONO   50mm    H= 35mm     GPMM</v>
      </c>
      <c r="E46" s="456">
        <v>35</v>
      </c>
      <c r="F46" s="456"/>
      <c r="G46" s="456" t="s">
        <v>2220</v>
      </c>
      <c r="H46" s="467">
        <f>NP.!AC292</f>
        <v>0</v>
      </c>
      <c r="I46" s="466">
        <f>NP.!AU292</f>
        <v>0</v>
      </c>
      <c r="J46" s="457"/>
    </row>
    <row r="47" spans="1:10" ht="30" customHeight="1" x14ac:dyDescent="0.2">
      <c r="A47" s="451">
        <v>36</v>
      </c>
      <c r="B47" s="453" t="s">
        <v>12</v>
      </c>
      <c r="C47" s="454" t="s">
        <v>1336</v>
      </c>
      <c r="D47" s="455" t="str">
        <f>VLOOKUP(Tabela25[[#This Row],[Symbol]],Baza_cen[],3,0)</f>
        <v>BLOK NYXON  Green MONO   50mm    H= 35mm     GPMM</v>
      </c>
      <c r="E47" s="456">
        <v>35</v>
      </c>
      <c r="F47" s="456"/>
      <c r="G47" s="456" t="s">
        <v>2220</v>
      </c>
      <c r="H47" s="467">
        <f>NP.!AD292</f>
        <v>0</v>
      </c>
      <c r="I47" s="466">
        <f>NP.!AV292</f>
        <v>0</v>
      </c>
      <c r="J47" s="457"/>
    </row>
    <row r="48" spans="1:10" ht="30" customHeight="1" x14ac:dyDescent="0.2">
      <c r="A48" s="451">
        <v>37</v>
      </c>
      <c r="B48" s="453" t="s">
        <v>12</v>
      </c>
      <c r="C48" s="454" t="s">
        <v>1023</v>
      </c>
      <c r="D48" s="455" t="str">
        <f>VLOOKUP(Tabela25[[#This Row],[Symbol]],Baza_cen[],3,0)</f>
        <v>BLOK NYXON  Green MONO   50mm    H= 40mm     GPMM</v>
      </c>
      <c r="E48" s="456">
        <v>40</v>
      </c>
      <c r="F48" s="456"/>
      <c r="G48" s="456" t="s">
        <v>2220</v>
      </c>
      <c r="H48" s="467">
        <f>NP.!S293</f>
        <v>0</v>
      </c>
      <c r="I48" s="466">
        <f>NP.!AK293</f>
        <v>0</v>
      </c>
      <c r="J48" s="457"/>
    </row>
    <row r="49" spans="1:10" ht="30" customHeight="1" x14ac:dyDescent="0.2">
      <c r="A49" s="451">
        <v>38</v>
      </c>
      <c r="B49" s="453" t="s">
        <v>12</v>
      </c>
      <c r="C49" s="454" t="s">
        <v>1023</v>
      </c>
      <c r="D49" s="455" t="str">
        <f>VLOOKUP(Tabela25[[#This Row],[Symbol]],Baza_cen[],3,0)</f>
        <v>BLOK NYXON  Green MONO   50mm    H= 40mm     GPMM</v>
      </c>
      <c r="E49" s="456">
        <v>40</v>
      </c>
      <c r="F49" s="456"/>
      <c r="G49" s="456" t="s">
        <v>2220</v>
      </c>
      <c r="H49" s="467">
        <f>NP.!T293</f>
        <v>0</v>
      </c>
      <c r="I49" s="466">
        <f>NP.!AL293</f>
        <v>0</v>
      </c>
      <c r="J49" s="457"/>
    </row>
    <row r="50" spans="1:10" ht="30" customHeight="1" x14ac:dyDescent="0.2">
      <c r="A50" s="451">
        <v>39</v>
      </c>
      <c r="B50" s="453" t="s">
        <v>12</v>
      </c>
      <c r="C50" s="454" t="s">
        <v>1023</v>
      </c>
      <c r="D50" s="455" t="str">
        <f>VLOOKUP(Tabela25[[#This Row],[Symbol]],Baza_cen[],3,0)</f>
        <v>BLOK NYXON  Green MONO   50mm    H= 40mm     GPMM</v>
      </c>
      <c r="E50" s="456">
        <v>40</v>
      </c>
      <c r="F50" s="456"/>
      <c r="G50" s="456" t="s">
        <v>2220</v>
      </c>
      <c r="H50" s="467">
        <f>NP.!U293</f>
        <v>0</v>
      </c>
      <c r="I50" s="466">
        <f>NP.!AM293</f>
        <v>0</v>
      </c>
      <c r="J50" s="457"/>
    </row>
    <row r="51" spans="1:10" ht="30" customHeight="1" x14ac:dyDescent="0.2">
      <c r="A51" s="451">
        <v>40</v>
      </c>
      <c r="B51" s="453" t="s">
        <v>12</v>
      </c>
      <c r="C51" s="454" t="s">
        <v>1023</v>
      </c>
      <c r="D51" s="455" t="str">
        <f>VLOOKUP(Tabela25[[#This Row],[Symbol]],Baza_cen[],3,0)</f>
        <v>BLOK NYXON  Green MONO   50mm    H= 40mm     GPMM</v>
      </c>
      <c r="E51" s="456">
        <v>40</v>
      </c>
      <c r="F51" s="456"/>
      <c r="G51" s="456" t="s">
        <v>2220</v>
      </c>
      <c r="H51" s="467">
        <f>NP.!V293</f>
        <v>0</v>
      </c>
      <c r="I51" s="466">
        <f>NP.!AN293</f>
        <v>0</v>
      </c>
      <c r="J51" s="457"/>
    </row>
    <row r="52" spans="1:10" ht="30" customHeight="1" x14ac:dyDescent="0.2">
      <c r="A52" s="451">
        <v>41</v>
      </c>
      <c r="B52" s="453" t="s">
        <v>12</v>
      </c>
      <c r="C52" s="454" t="s">
        <v>1023</v>
      </c>
      <c r="D52" s="455" t="str">
        <f>VLOOKUP(Tabela25[[#This Row],[Symbol]],Baza_cen[],3,0)</f>
        <v>BLOK NYXON  Green MONO   50mm    H= 40mm     GPMM</v>
      </c>
      <c r="E52" s="456">
        <v>40</v>
      </c>
      <c r="F52" s="456"/>
      <c r="G52" s="456" t="s">
        <v>2220</v>
      </c>
      <c r="H52" s="467">
        <f>NP.!W293</f>
        <v>0</v>
      </c>
      <c r="I52" s="466">
        <f>NP.!AO293</f>
        <v>0</v>
      </c>
      <c r="J52" s="457"/>
    </row>
    <row r="53" spans="1:10" ht="30" customHeight="1" x14ac:dyDescent="0.2">
      <c r="A53" s="451">
        <v>42</v>
      </c>
      <c r="B53" s="453" t="s">
        <v>12</v>
      </c>
      <c r="C53" s="454" t="s">
        <v>1023</v>
      </c>
      <c r="D53" s="455" t="str">
        <f>VLOOKUP(Tabela25[[#This Row],[Symbol]],Baza_cen[],3,0)</f>
        <v>BLOK NYXON  Green MONO   50mm    H= 40mm     GPMM</v>
      </c>
      <c r="E53" s="456">
        <v>40</v>
      </c>
      <c r="F53" s="456"/>
      <c r="G53" s="456" t="s">
        <v>2220</v>
      </c>
      <c r="H53" s="467">
        <f>NP.!X293</f>
        <v>0</v>
      </c>
      <c r="I53" s="466">
        <f>NP.!AP293</f>
        <v>0</v>
      </c>
      <c r="J53" s="457"/>
    </row>
    <row r="54" spans="1:10" ht="30" customHeight="1" x14ac:dyDescent="0.2">
      <c r="A54" s="451">
        <v>43</v>
      </c>
      <c r="B54" s="453" t="s">
        <v>12</v>
      </c>
      <c r="C54" s="454" t="s">
        <v>1023</v>
      </c>
      <c r="D54" s="455" t="str">
        <f>VLOOKUP(Tabela25[[#This Row],[Symbol]],Baza_cen[],3,0)</f>
        <v>BLOK NYXON  Green MONO   50mm    H= 40mm     GPMM</v>
      </c>
      <c r="E54" s="456">
        <v>40</v>
      </c>
      <c r="F54" s="456"/>
      <c r="G54" s="456" t="s">
        <v>2220</v>
      </c>
      <c r="H54" s="467">
        <f>NP.!Y293</f>
        <v>0</v>
      </c>
      <c r="I54" s="466">
        <f>NP.!AQ293</f>
        <v>0</v>
      </c>
      <c r="J54" s="457"/>
    </row>
    <row r="55" spans="1:10" ht="30" customHeight="1" x14ac:dyDescent="0.2">
      <c r="A55" s="451">
        <v>44</v>
      </c>
      <c r="B55" s="453" t="s">
        <v>12</v>
      </c>
      <c r="C55" s="454" t="s">
        <v>1023</v>
      </c>
      <c r="D55" s="455" t="str">
        <f>VLOOKUP(Tabela25[[#This Row],[Symbol]],Baza_cen[],3,0)</f>
        <v>BLOK NYXON  Green MONO   50mm    H= 40mm     GPMM</v>
      </c>
      <c r="E55" s="456">
        <v>40</v>
      </c>
      <c r="F55" s="456"/>
      <c r="G55" s="456" t="s">
        <v>2220</v>
      </c>
      <c r="H55" s="467">
        <f>NP.!Z293</f>
        <v>0</v>
      </c>
      <c r="I55" s="466">
        <f>NP.!AR293</f>
        <v>0</v>
      </c>
      <c r="J55" s="457"/>
    </row>
    <row r="56" spans="1:10" ht="30" customHeight="1" x14ac:dyDescent="0.2">
      <c r="A56" s="451">
        <v>45</v>
      </c>
      <c r="B56" s="453" t="s">
        <v>12</v>
      </c>
      <c r="C56" s="454" t="s">
        <v>1023</v>
      </c>
      <c r="D56" s="455" t="str">
        <f>VLOOKUP(Tabela25[[#This Row],[Symbol]],Baza_cen[],3,0)</f>
        <v>BLOK NYXON  Green MONO   50mm    H= 40mm     GPMM</v>
      </c>
      <c r="E56" s="456">
        <v>40</v>
      </c>
      <c r="F56" s="456"/>
      <c r="G56" s="456" t="s">
        <v>2220</v>
      </c>
      <c r="H56" s="467">
        <f>NP.!AA293</f>
        <v>0</v>
      </c>
      <c r="I56" s="466">
        <f>NP.!AS293</f>
        <v>0</v>
      </c>
      <c r="J56" s="457"/>
    </row>
    <row r="57" spans="1:10" ht="30" customHeight="1" x14ac:dyDescent="0.2">
      <c r="A57" s="451">
        <v>46</v>
      </c>
      <c r="B57" s="453" t="s">
        <v>12</v>
      </c>
      <c r="C57" s="454" t="s">
        <v>1023</v>
      </c>
      <c r="D57" s="455" t="str">
        <f>VLOOKUP(Tabela25[[#This Row],[Symbol]],Baza_cen[],3,0)</f>
        <v>BLOK NYXON  Green MONO   50mm    H= 40mm     GPMM</v>
      </c>
      <c r="E57" s="456">
        <v>40</v>
      </c>
      <c r="F57" s="456"/>
      <c r="G57" s="456" t="s">
        <v>2220</v>
      </c>
      <c r="H57" s="467">
        <f>NP.!AB293</f>
        <v>0</v>
      </c>
      <c r="I57" s="466">
        <f>NP.!AT293</f>
        <v>0</v>
      </c>
      <c r="J57" s="457"/>
    </row>
    <row r="58" spans="1:10" ht="30" customHeight="1" x14ac:dyDescent="0.2">
      <c r="A58" s="451">
        <v>47</v>
      </c>
      <c r="B58" s="453" t="s">
        <v>12</v>
      </c>
      <c r="C58" s="454" t="s">
        <v>1023</v>
      </c>
      <c r="D58" s="455" t="str">
        <f>VLOOKUP(Tabela25[[#This Row],[Symbol]],Baza_cen[],3,0)</f>
        <v>BLOK NYXON  Green MONO   50mm    H= 40mm     GPMM</v>
      </c>
      <c r="E58" s="456">
        <v>40</v>
      </c>
      <c r="F58" s="456"/>
      <c r="G58" s="456" t="s">
        <v>2220</v>
      </c>
      <c r="H58" s="467">
        <f>NP.!AC293</f>
        <v>0</v>
      </c>
      <c r="I58" s="466">
        <f>NP.!AU293</f>
        <v>0</v>
      </c>
      <c r="J58" s="457"/>
    </row>
    <row r="59" spans="1:10" ht="30" customHeight="1" x14ac:dyDescent="0.2">
      <c r="A59" s="451">
        <v>48</v>
      </c>
      <c r="B59" s="453" t="s">
        <v>12</v>
      </c>
      <c r="C59" s="454" t="s">
        <v>1023</v>
      </c>
      <c r="D59" s="455" t="str">
        <f>VLOOKUP(Tabela25[[#This Row],[Symbol]],Baza_cen[],3,0)</f>
        <v>BLOK NYXON  Green MONO   50mm    H= 40mm     GPMM</v>
      </c>
      <c r="E59" s="456">
        <v>40</v>
      </c>
      <c r="F59" s="456"/>
      <c r="G59" s="456" t="s">
        <v>2220</v>
      </c>
      <c r="H59" s="467">
        <f>NP.!AD293</f>
        <v>0</v>
      </c>
      <c r="I59" s="466">
        <f>NP.!AV293</f>
        <v>0</v>
      </c>
      <c r="J59" s="457"/>
    </row>
    <row r="60" spans="1:10" ht="30" customHeight="1" x14ac:dyDescent="0.2">
      <c r="A60" s="451">
        <v>49</v>
      </c>
      <c r="B60" s="453" t="s">
        <v>12</v>
      </c>
      <c r="C60" s="454" t="s">
        <v>1337</v>
      </c>
      <c r="D60" s="455" t="str">
        <f>VLOOKUP(Tabela25[[#This Row],[Symbol]],Baza_cen[],3,0)</f>
        <v>BLOK NYXON  Green MONO   50mm    H= 45mm     GPMM</v>
      </c>
      <c r="E60" s="456">
        <v>45</v>
      </c>
      <c r="F60" s="456"/>
      <c r="G60" s="456" t="s">
        <v>2220</v>
      </c>
      <c r="H60" s="467">
        <f>NP.!S294</f>
        <v>0</v>
      </c>
      <c r="I60" s="466">
        <f>NP.!AK294</f>
        <v>0</v>
      </c>
      <c r="J60" s="457"/>
    </row>
    <row r="61" spans="1:10" ht="30" customHeight="1" x14ac:dyDescent="0.2">
      <c r="A61" s="451">
        <v>50</v>
      </c>
      <c r="B61" s="453" t="s">
        <v>12</v>
      </c>
      <c r="C61" s="454" t="s">
        <v>1337</v>
      </c>
      <c r="D61" s="455" t="str">
        <f>VLOOKUP(Tabela25[[#This Row],[Symbol]],Baza_cen[],3,0)</f>
        <v>BLOK NYXON  Green MONO   50mm    H= 45mm     GPMM</v>
      </c>
      <c r="E61" s="456">
        <v>45</v>
      </c>
      <c r="F61" s="456"/>
      <c r="G61" s="456" t="s">
        <v>2220</v>
      </c>
      <c r="H61" s="467">
        <f>NP.!T294</f>
        <v>0</v>
      </c>
      <c r="I61" s="466">
        <f>NP.!AL294</f>
        <v>0</v>
      </c>
      <c r="J61" s="457"/>
    </row>
    <row r="62" spans="1:10" ht="30" customHeight="1" x14ac:dyDescent="0.2">
      <c r="A62" s="451">
        <v>51</v>
      </c>
      <c r="B62" s="453" t="s">
        <v>12</v>
      </c>
      <c r="C62" s="454" t="s">
        <v>1337</v>
      </c>
      <c r="D62" s="455" t="str">
        <f>VLOOKUP(Tabela25[[#This Row],[Symbol]],Baza_cen[],3,0)</f>
        <v>BLOK NYXON  Green MONO   50mm    H= 45mm     GPMM</v>
      </c>
      <c r="E62" s="456">
        <v>45</v>
      </c>
      <c r="F62" s="456"/>
      <c r="G62" s="456" t="s">
        <v>2220</v>
      </c>
      <c r="H62" s="467">
        <f>NP.!U294</f>
        <v>0</v>
      </c>
      <c r="I62" s="466">
        <f>NP.!AM294</f>
        <v>0</v>
      </c>
      <c r="J62" s="457"/>
    </row>
    <row r="63" spans="1:10" ht="30" customHeight="1" x14ac:dyDescent="0.2">
      <c r="A63" s="451">
        <v>52</v>
      </c>
      <c r="B63" s="453" t="s">
        <v>12</v>
      </c>
      <c r="C63" s="454" t="s">
        <v>1337</v>
      </c>
      <c r="D63" s="455" t="str">
        <f>VLOOKUP(Tabela25[[#This Row],[Symbol]],Baza_cen[],3,0)</f>
        <v>BLOK NYXON  Green MONO   50mm    H= 45mm     GPMM</v>
      </c>
      <c r="E63" s="456">
        <v>45</v>
      </c>
      <c r="F63" s="456"/>
      <c r="G63" s="456" t="s">
        <v>2220</v>
      </c>
      <c r="H63" s="467">
        <f>NP.!V294</f>
        <v>0</v>
      </c>
      <c r="I63" s="466">
        <f>NP.!AN294</f>
        <v>0</v>
      </c>
      <c r="J63" s="457"/>
    </row>
    <row r="64" spans="1:10" ht="30" customHeight="1" x14ac:dyDescent="0.2">
      <c r="A64" s="451">
        <v>53</v>
      </c>
      <c r="B64" s="453" t="s">
        <v>12</v>
      </c>
      <c r="C64" s="454" t="s">
        <v>1337</v>
      </c>
      <c r="D64" s="455" t="str">
        <f>VLOOKUP(Tabela25[[#This Row],[Symbol]],Baza_cen[],3,0)</f>
        <v>BLOK NYXON  Green MONO   50mm    H= 45mm     GPMM</v>
      </c>
      <c r="E64" s="456">
        <v>45</v>
      </c>
      <c r="F64" s="456"/>
      <c r="G64" s="456" t="s">
        <v>2220</v>
      </c>
      <c r="H64" s="467">
        <f>NP.!W294</f>
        <v>0</v>
      </c>
      <c r="I64" s="466">
        <f>NP.!AO294</f>
        <v>0</v>
      </c>
      <c r="J64" s="457"/>
    </row>
    <row r="65" spans="1:10" ht="30" customHeight="1" x14ac:dyDescent="0.2">
      <c r="A65" s="451">
        <v>54</v>
      </c>
      <c r="B65" s="453" t="s">
        <v>12</v>
      </c>
      <c r="C65" s="454" t="s">
        <v>1337</v>
      </c>
      <c r="D65" s="455" t="str">
        <f>VLOOKUP(Tabela25[[#This Row],[Symbol]],Baza_cen[],3,0)</f>
        <v>BLOK NYXON  Green MONO   50mm    H= 45mm     GPMM</v>
      </c>
      <c r="E65" s="456">
        <v>45</v>
      </c>
      <c r="F65" s="456"/>
      <c r="G65" s="456" t="s">
        <v>2220</v>
      </c>
      <c r="H65" s="467">
        <f>NP.!X294</f>
        <v>0</v>
      </c>
      <c r="I65" s="466">
        <f>NP.!AP294</f>
        <v>0</v>
      </c>
      <c r="J65" s="457"/>
    </row>
    <row r="66" spans="1:10" ht="30" customHeight="1" x14ac:dyDescent="0.2">
      <c r="A66" s="451">
        <v>55</v>
      </c>
      <c r="B66" s="453" t="s">
        <v>12</v>
      </c>
      <c r="C66" s="454" t="s">
        <v>1337</v>
      </c>
      <c r="D66" s="455" t="str">
        <f>VLOOKUP(Tabela25[[#This Row],[Symbol]],Baza_cen[],3,0)</f>
        <v>BLOK NYXON  Green MONO   50mm    H= 45mm     GPMM</v>
      </c>
      <c r="E66" s="456">
        <v>45</v>
      </c>
      <c r="F66" s="456"/>
      <c r="G66" s="456" t="s">
        <v>2220</v>
      </c>
      <c r="H66" s="467">
        <f>NP.!Y294</f>
        <v>0</v>
      </c>
      <c r="I66" s="466">
        <f>NP.!AQ294</f>
        <v>0</v>
      </c>
      <c r="J66" s="457"/>
    </row>
    <row r="67" spans="1:10" ht="30" customHeight="1" x14ac:dyDescent="0.2">
      <c r="A67" s="451">
        <v>56</v>
      </c>
      <c r="B67" s="453" t="s">
        <v>12</v>
      </c>
      <c r="C67" s="454" t="s">
        <v>1337</v>
      </c>
      <c r="D67" s="455" t="str">
        <f>VLOOKUP(Tabela25[[#This Row],[Symbol]],Baza_cen[],3,0)</f>
        <v>BLOK NYXON  Green MONO   50mm    H= 45mm     GPMM</v>
      </c>
      <c r="E67" s="456">
        <v>45</v>
      </c>
      <c r="F67" s="456"/>
      <c r="G67" s="456" t="s">
        <v>2220</v>
      </c>
      <c r="H67" s="467">
        <f>NP.!Z294</f>
        <v>0</v>
      </c>
      <c r="I67" s="466">
        <f>NP.!AR294</f>
        <v>0</v>
      </c>
      <c r="J67" s="457"/>
    </row>
    <row r="68" spans="1:10" ht="30" customHeight="1" x14ac:dyDescent="0.2">
      <c r="A68" s="451">
        <v>57</v>
      </c>
      <c r="B68" s="453" t="s">
        <v>12</v>
      </c>
      <c r="C68" s="454" t="s">
        <v>1337</v>
      </c>
      <c r="D68" s="455" t="str">
        <f>VLOOKUP(Tabela25[[#This Row],[Symbol]],Baza_cen[],3,0)</f>
        <v>BLOK NYXON  Green MONO   50mm    H= 45mm     GPMM</v>
      </c>
      <c r="E68" s="456">
        <v>45</v>
      </c>
      <c r="F68" s="456"/>
      <c r="G68" s="456" t="s">
        <v>2220</v>
      </c>
      <c r="H68" s="467">
        <f>NP.!AA294</f>
        <v>0</v>
      </c>
      <c r="I68" s="466">
        <f>NP.!AS294</f>
        <v>0</v>
      </c>
      <c r="J68" s="457"/>
    </row>
    <row r="69" spans="1:10" ht="30" customHeight="1" x14ac:dyDescent="0.2">
      <c r="A69" s="451">
        <v>58</v>
      </c>
      <c r="B69" s="453" t="s">
        <v>12</v>
      </c>
      <c r="C69" s="454" t="s">
        <v>1337</v>
      </c>
      <c r="D69" s="455" t="str">
        <f>VLOOKUP(Tabela25[[#This Row],[Symbol]],Baza_cen[],3,0)</f>
        <v>BLOK NYXON  Green MONO   50mm    H= 45mm     GPMM</v>
      </c>
      <c r="E69" s="456">
        <v>45</v>
      </c>
      <c r="F69" s="456"/>
      <c r="G69" s="456" t="s">
        <v>2220</v>
      </c>
      <c r="H69" s="467">
        <f>NP.!AB294</f>
        <v>0</v>
      </c>
      <c r="I69" s="466">
        <f>NP.!AT294</f>
        <v>0</v>
      </c>
      <c r="J69" s="457"/>
    </row>
    <row r="70" spans="1:10" ht="30" customHeight="1" x14ac:dyDescent="0.2">
      <c r="A70" s="451">
        <v>59</v>
      </c>
      <c r="B70" s="453" t="s">
        <v>12</v>
      </c>
      <c r="C70" s="454" t="s">
        <v>1337</v>
      </c>
      <c r="D70" s="455" t="str">
        <f>VLOOKUP(Tabela25[[#This Row],[Symbol]],Baza_cen[],3,0)</f>
        <v>BLOK NYXON  Green MONO   50mm    H= 45mm     GPMM</v>
      </c>
      <c r="E70" s="456">
        <v>45</v>
      </c>
      <c r="F70" s="456"/>
      <c r="G70" s="456" t="s">
        <v>2220</v>
      </c>
      <c r="H70" s="467">
        <f>NP.!AC294</f>
        <v>0</v>
      </c>
      <c r="I70" s="466">
        <f>NP.!AU294</f>
        <v>0</v>
      </c>
      <c r="J70" s="457"/>
    </row>
    <row r="71" spans="1:10" ht="30" customHeight="1" x14ac:dyDescent="0.2">
      <c r="A71" s="451">
        <v>60</v>
      </c>
      <c r="B71" s="453" t="s">
        <v>12</v>
      </c>
      <c r="C71" s="454" t="s">
        <v>1337</v>
      </c>
      <c r="D71" s="455" t="str">
        <f>VLOOKUP(Tabela25[[#This Row],[Symbol]],Baza_cen[],3,0)</f>
        <v>BLOK NYXON  Green MONO   50mm    H= 45mm     GPMM</v>
      </c>
      <c r="E71" s="456">
        <v>45</v>
      </c>
      <c r="F71" s="456"/>
      <c r="G71" s="456" t="s">
        <v>2220</v>
      </c>
      <c r="H71" s="467">
        <f>NP.!AD294</f>
        <v>0</v>
      </c>
      <c r="I71" s="466">
        <f>NP.!AV294</f>
        <v>0</v>
      </c>
      <c r="J71" s="457"/>
    </row>
    <row r="72" spans="1:10" ht="30" customHeight="1" x14ac:dyDescent="0.2">
      <c r="A72" s="451">
        <v>61</v>
      </c>
      <c r="B72" s="453" t="s">
        <v>12</v>
      </c>
      <c r="C72" s="454" t="s">
        <v>1024</v>
      </c>
      <c r="D72" s="455" t="str">
        <f>VLOOKUP(Tabela25[[#This Row],[Symbol]],Baza_cen[],3,0)</f>
        <v>BLOK NYXON  Green MONO   50mm    H= 50mm     GPMM</v>
      </c>
      <c r="E72" s="456">
        <v>50</v>
      </c>
      <c r="F72" s="456"/>
      <c r="G72" s="456" t="s">
        <v>2220</v>
      </c>
      <c r="H72" s="467">
        <f>NP.!S295</f>
        <v>0</v>
      </c>
      <c r="I72" s="466">
        <f>NP.!AK295</f>
        <v>0</v>
      </c>
      <c r="J72" s="457"/>
    </row>
    <row r="73" spans="1:10" ht="30" customHeight="1" x14ac:dyDescent="0.2">
      <c r="A73" s="451">
        <v>62</v>
      </c>
      <c r="B73" s="453" t="s">
        <v>12</v>
      </c>
      <c r="C73" s="454" t="s">
        <v>1024</v>
      </c>
      <c r="D73" s="455" t="str">
        <f>VLOOKUP(Tabela25[[#This Row],[Symbol]],Baza_cen[],3,0)</f>
        <v>BLOK NYXON  Green MONO   50mm    H= 50mm     GPMM</v>
      </c>
      <c r="E73" s="456">
        <v>50</v>
      </c>
      <c r="F73" s="456"/>
      <c r="G73" s="456" t="s">
        <v>2220</v>
      </c>
      <c r="H73" s="467">
        <f>NP.!T295</f>
        <v>0</v>
      </c>
      <c r="I73" s="466">
        <f>NP.!AL295</f>
        <v>0</v>
      </c>
      <c r="J73" s="457"/>
    </row>
    <row r="74" spans="1:10" ht="30" customHeight="1" x14ac:dyDescent="0.2">
      <c r="A74" s="451">
        <v>63</v>
      </c>
      <c r="B74" s="453" t="s">
        <v>12</v>
      </c>
      <c r="C74" s="454" t="s">
        <v>1024</v>
      </c>
      <c r="D74" s="455" t="str">
        <f>VLOOKUP(Tabela25[[#This Row],[Symbol]],Baza_cen[],3,0)</f>
        <v>BLOK NYXON  Green MONO   50mm    H= 50mm     GPMM</v>
      </c>
      <c r="E74" s="456">
        <v>50</v>
      </c>
      <c r="F74" s="456"/>
      <c r="G74" s="456" t="s">
        <v>2220</v>
      </c>
      <c r="H74" s="467">
        <f>NP.!U295</f>
        <v>0</v>
      </c>
      <c r="I74" s="466">
        <f>NP.!AM295</f>
        <v>0</v>
      </c>
      <c r="J74" s="457"/>
    </row>
    <row r="75" spans="1:10" ht="30" customHeight="1" x14ac:dyDescent="0.2">
      <c r="A75" s="451">
        <v>64</v>
      </c>
      <c r="B75" s="453" t="s">
        <v>12</v>
      </c>
      <c r="C75" s="454" t="s">
        <v>1024</v>
      </c>
      <c r="D75" s="455" t="str">
        <f>VLOOKUP(Tabela25[[#This Row],[Symbol]],Baza_cen[],3,0)</f>
        <v>BLOK NYXON  Green MONO   50mm    H= 50mm     GPMM</v>
      </c>
      <c r="E75" s="456">
        <v>50</v>
      </c>
      <c r="F75" s="456"/>
      <c r="G75" s="456" t="s">
        <v>2220</v>
      </c>
      <c r="H75" s="467">
        <f>NP.!V295</f>
        <v>0</v>
      </c>
      <c r="I75" s="466">
        <f>NP.!AN295</f>
        <v>0</v>
      </c>
      <c r="J75" s="457"/>
    </row>
    <row r="76" spans="1:10" ht="30" customHeight="1" x14ac:dyDescent="0.2">
      <c r="A76" s="451">
        <v>65</v>
      </c>
      <c r="B76" s="453" t="s">
        <v>12</v>
      </c>
      <c r="C76" s="454" t="s">
        <v>1024</v>
      </c>
      <c r="D76" s="455" t="str">
        <f>VLOOKUP(Tabela25[[#This Row],[Symbol]],Baza_cen[],3,0)</f>
        <v>BLOK NYXON  Green MONO   50mm    H= 50mm     GPMM</v>
      </c>
      <c r="E76" s="456">
        <v>50</v>
      </c>
      <c r="F76" s="456"/>
      <c r="G76" s="456" t="s">
        <v>2220</v>
      </c>
      <c r="H76" s="467">
        <f>NP.!W295</f>
        <v>0</v>
      </c>
      <c r="I76" s="466">
        <f>NP.!AO295</f>
        <v>0</v>
      </c>
      <c r="J76" s="457"/>
    </row>
    <row r="77" spans="1:10" ht="30" customHeight="1" x14ac:dyDescent="0.2">
      <c r="A77" s="451">
        <v>66</v>
      </c>
      <c r="B77" s="453" t="s">
        <v>12</v>
      </c>
      <c r="C77" s="454" t="s">
        <v>1024</v>
      </c>
      <c r="D77" s="455" t="str">
        <f>VLOOKUP(Tabela25[[#This Row],[Symbol]],Baza_cen[],3,0)</f>
        <v>BLOK NYXON  Green MONO   50mm    H= 50mm     GPMM</v>
      </c>
      <c r="E77" s="456">
        <v>50</v>
      </c>
      <c r="F77" s="456"/>
      <c r="G77" s="456" t="s">
        <v>2220</v>
      </c>
      <c r="H77" s="467">
        <f>NP.!X295</f>
        <v>0</v>
      </c>
      <c r="I77" s="466">
        <f>NP.!AP295</f>
        <v>0</v>
      </c>
      <c r="J77" s="457"/>
    </row>
    <row r="78" spans="1:10" ht="30" customHeight="1" x14ac:dyDescent="0.2">
      <c r="A78" s="451">
        <v>67</v>
      </c>
      <c r="B78" s="453" t="s">
        <v>12</v>
      </c>
      <c r="C78" s="454" t="s">
        <v>1024</v>
      </c>
      <c r="D78" s="455" t="str">
        <f>VLOOKUP(Tabela25[[#This Row],[Symbol]],Baza_cen[],3,0)</f>
        <v>BLOK NYXON  Green MONO   50mm    H= 50mm     GPMM</v>
      </c>
      <c r="E78" s="456">
        <v>50</v>
      </c>
      <c r="F78" s="456"/>
      <c r="G78" s="456" t="s">
        <v>2220</v>
      </c>
      <c r="H78" s="467">
        <f>NP.!Y295</f>
        <v>0</v>
      </c>
      <c r="I78" s="466">
        <f>NP.!AQ295</f>
        <v>0</v>
      </c>
      <c r="J78" s="457"/>
    </row>
    <row r="79" spans="1:10" ht="30" customHeight="1" x14ac:dyDescent="0.2">
      <c r="A79" s="451">
        <v>68</v>
      </c>
      <c r="B79" s="453" t="s">
        <v>12</v>
      </c>
      <c r="C79" s="454" t="s">
        <v>1024</v>
      </c>
      <c r="D79" s="455" t="str">
        <f>VLOOKUP(Tabela25[[#This Row],[Symbol]],Baza_cen[],3,0)</f>
        <v>BLOK NYXON  Green MONO   50mm    H= 50mm     GPMM</v>
      </c>
      <c r="E79" s="456">
        <v>50</v>
      </c>
      <c r="F79" s="456"/>
      <c r="G79" s="456" t="s">
        <v>2220</v>
      </c>
      <c r="H79" s="467">
        <f>NP.!Z295</f>
        <v>0</v>
      </c>
      <c r="I79" s="466">
        <f>NP.!AR295</f>
        <v>0</v>
      </c>
      <c r="J79" s="457"/>
    </row>
    <row r="80" spans="1:10" ht="30" customHeight="1" x14ac:dyDescent="0.2">
      <c r="A80" s="451">
        <v>69</v>
      </c>
      <c r="B80" s="453" t="s">
        <v>12</v>
      </c>
      <c r="C80" s="454" t="s">
        <v>1024</v>
      </c>
      <c r="D80" s="455" t="str">
        <f>VLOOKUP(Tabela25[[#This Row],[Symbol]],Baza_cen[],3,0)</f>
        <v>BLOK NYXON  Green MONO   50mm    H= 50mm     GPMM</v>
      </c>
      <c r="E80" s="456">
        <v>50</v>
      </c>
      <c r="F80" s="456"/>
      <c r="G80" s="456" t="s">
        <v>2220</v>
      </c>
      <c r="H80" s="467">
        <f>NP.!AA295</f>
        <v>0</v>
      </c>
      <c r="I80" s="466">
        <f>NP.!AS295</f>
        <v>0</v>
      </c>
      <c r="J80" s="457"/>
    </row>
    <row r="81" spans="1:10" ht="30" customHeight="1" x14ac:dyDescent="0.2">
      <c r="A81" s="451">
        <v>70</v>
      </c>
      <c r="B81" s="453" t="s">
        <v>12</v>
      </c>
      <c r="C81" s="454" t="s">
        <v>1024</v>
      </c>
      <c r="D81" s="455" t="str">
        <f>VLOOKUP(Tabela25[[#This Row],[Symbol]],Baza_cen[],3,0)</f>
        <v>BLOK NYXON  Green MONO   50mm    H= 50mm     GPMM</v>
      </c>
      <c r="E81" s="456">
        <v>50</v>
      </c>
      <c r="F81" s="456"/>
      <c r="G81" s="456" t="s">
        <v>2220</v>
      </c>
      <c r="H81" s="467">
        <f>NP.!AB295</f>
        <v>0</v>
      </c>
      <c r="I81" s="466">
        <f>NP.!AT295</f>
        <v>0</v>
      </c>
      <c r="J81" s="457"/>
    </row>
    <row r="82" spans="1:10" ht="30" customHeight="1" x14ac:dyDescent="0.2">
      <c r="A82" s="451">
        <v>71</v>
      </c>
      <c r="B82" s="453" t="s">
        <v>12</v>
      </c>
      <c r="C82" s="454" t="s">
        <v>1024</v>
      </c>
      <c r="D82" s="455" t="str">
        <f>VLOOKUP(Tabela25[[#This Row],[Symbol]],Baza_cen[],3,0)</f>
        <v>BLOK NYXON  Green MONO   50mm    H= 50mm     GPMM</v>
      </c>
      <c r="E82" s="456">
        <v>50</v>
      </c>
      <c r="F82" s="456"/>
      <c r="G82" s="456" t="s">
        <v>2220</v>
      </c>
      <c r="H82" s="467">
        <f>NP.!AC295</f>
        <v>0</v>
      </c>
      <c r="I82" s="466">
        <f>NP.!AU295</f>
        <v>0</v>
      </c>
      <c r="J82" s="457"/>
    </row>
    <row r="83" spans="1:10" ht="30" customHeight="1" x14ac:dyDescent="0.2">
      <c r="A83" s="451">
        <v>72</v>
      </c>
      <c r="B83" s="453" t="s">
        <v>12</v>
      </c>
      <c r="C83" s="454" t="s">
        <v>1024</v>
      </c>
      <c r="D83" s="455" t="str">
        <f>VLOOKUP(Tabela25[[#This Row],[Symbol]],Baza_cen[],3,0)</f>
        <v>BLOK NYXON  Green MONO   50mm    H= 50mm     GPMM</v>
      </c>
      <c r="E83" s="456">
        <v>50</v>
      </c>
      <c r="F83" s="456"/>
      <c r="G83" s="456" t="s">
        <v>2220</v>
      </c>
      <c r="H83" s="467">
        <f>NP.!AD295</f>
        <v>0</v>
      </c>
      <c r="I83" s="466">
        <f>NP.!AV295</f>
        <v>0</v>
      </c>
      <c r="J83" s="457"/>
    </row>
    <row r="84" spans="1:10" ht="30" customHeight="1" x14ac:dyDescent="0.2">
      <c r="A84" s="451">
        <v>73</v>
      </c>
      <c r="B84" s="453" t="s">
        <v>12</v>
      </c>
      <c r="C84" s="454" t="s">
        <v>1338</v>
      </c>
      <c r="D84" s="455" t="str">
        <f>VLOOKUP(Tabela25[[#This Row],[Symbol]],Baza_cen[],3,0)</f>
        <v>BLOK NYXON  Green MONO   50mm    H= 55mm     GPMM</v>
      </c>
      <c r="E84" s="456">
        <v>55</v>
      </c>
      <c r="F84" s="456"/>
      <c r="G84" s="456" t="s">
        <v>2220</v>
      </c>
      <c r="H84" s="467">
        <f>NP.!S296</f>
        <v>0</v>
      </c>
      <c r="I84" s="466">
        <f>NP.!AK296</f>
        <v>0</v>
      </c>
      <c r="J84" s="457"/>
    </row>
    <row r="85" spans="1:10" ht="30" customHeight="1" x14ac:dyDescent="0.2">
      <c r="A85" s="451">
        <v>74</v>
      </c>
      <c r="B85" s="453" t="s">
        <v>12</v>
      </c>
      <c r="C85" s="454" t="s">
        <v>1338</v>
      </c>
      <c r="D85" s="455" t="str">
        <f>VLOOKUP(Tabela25[[#This Row],[Symbol]],Baza_cen[],3,0)</f>
        <v>BLOK NYXON  Green MONO   50mm    H= 55mm     GPMM</v>
      </c>
      <c r="E85" s="456">
        <v>55</v>
      </c>
      <c r="F85" s="456"/>
      <c r="G85" s="456" t="s">
        <v>2220</v>
      </c>
      <c r="H85" s="467">
        <f>NP.!T296</f>
        <v>0</v>
      </c>
      <c r="I85" s="466">
        <f>NP.!AL296</f>
        <v>0</v>
      </c>
      <c r="J85" s="457"/>
    </row>
    <row r="86" spans="1:10" ht="30" customHeight="1" x14ac:dyDescent="0.2">
      <c r="A86" s="451">
        <v>75</v>
      </c>
      <c r="B86" s="453" t="s">
        <v>12</v>
      </c>
      <c r="C86" s="454" t="s">
        <v>1338</v>
      </c>
      <c r="D86" s="455" t="str">
        <f>VLOOKUP(Tabela25[[#This Row],[Symbol]],Baza_cen[],3,0)</f>
        <v>BLOK NYXON  Green MONO   50mm    H= 55mm     GPMM</v>
      </c>
      <c r="E86" s="456">
        <v>55</v>
      </c>
      <c r="F86" s="456"/>
      <c r="G86" s="456" t="s">
        <v>2220</v>
      </c>
      <c r="H86" s="467">
        <f>NP.!U296</f>
        <v>0</v>
      </c>
      <c r="I86" s="466">
        <f>NP.!AM296</f>
        <v>0</v>
      </c>
      <c r="J86" s="457"/>
    </row>
    <row r="87" spans="1:10" ht="30" customHeight="1" x14ac:dyDescent="0.2">
      <c r="A87" s="451">
        <v>76</v>
      </c>
      <c r="B87" s="453" t="s">
        <v>12</v>
      </c>
      <c r="C87" s="454" t="s">
        <v>1338</v>
      </c>
      <c r="D87" s="455" t="str">
        <f>VLOOKUP(Tabela25[[#This Row],[Symbol]],Baza_cen[],3,0)</f>
        <v>BLOK NYXON  Green MONO   50mm    H= 55mm     GPMM</v>
      </c>
      <c r="E87" s="456">
        <v>55</v>
      </c>
      <c r="F87" s="456"/>
      <c r="G87" s="456" t="s">
        <v>2220</v>
      </c>
      <c r="H87" s="467">
        <f>NP.!V296</f>
        <v>0</v>
      </c>
      <c r="I87" s="466">
        <f>NP.!AN296</f>
        <v>0</v>
      </c>
      <c r="J87" s="457"/>
    </row>
    <row r="88" spans="1:10" ht="30" customHeight="1" x14ac:dyDescent="0.2">
      <c r="A88" s="451">
        <v>77</v>
      </c>
      <c r="B88" s="453" t="s">
        <v>12</v>
      </c>
      <c r="C88" s="454" t="s">
        <v>1338</v>
      </c>
      <c r="D88" s="455" t="str">
        <f>VLOOKUP(Tabela25[[#This Row],[Symbol]],Baza_cen[],3,0)</f>
        <v>BLOK NYXON  Green MONO   50mm    H= 55mm     GPMM</v>
      </c>
      <c r="E88" s="456">
        <v>55</v>
      </c>
      <c r="F88" s="456"/>
      <c r="G88" s="456" t="s">
        <v>2220</v>
      </c>
      <c r="H88" s="467">
        <f>NP.!W296</f>
        <v>0</v>
      </c>
      <c r="I88" s="466">
        <f>NP.!AO296</f>
        <v>0</v>
      </c>
      <c r="J88" s="457"/>
    </row>
    <row r="89" spans="1:10" ht="30" customHeight="1" x14ac:dyDescent="0.2">
      <c r="A89" s="451">
        <v>78</v>
      </c>
      <c r="B89" s="453" t="s">
        <v>12</v>
      </c>
      <c r="C89" s="454" t="s">
        <v>1338</v>
      </c>
      <c r="D89" s="455" t="str">
        <f>VLOOKUP(Tabela25[[#This Row],[Symbol]],Baza_cen[],3,0)</f>
        <v>BLOK NYXON  Green MONO   50mm    H= 55mm     GPMM</v>
      </c>
      <c r="E89" s="456">
        <v>55</v>
      </c>
      <c r="F89" s="456"/>
      <c r="G89" s="456" t="s">
        <v>2220</v>
      </c>
      <c r="H89" s="467">
        <f>NP.!X296</f>
        <v>0</v>
      </c>
      <c r="I89" s="466">
        <f>NP.!AP296</f>
        <v>0</v>
      </c>
      <c r="J89" s="457"/>
    </row>
    <row r="90" spans="1:10" ht="30" customHeight="1" x14ac:dyDescent="0.2">
      <c r="A90" s="451">
        <v>79</v>
      </c>
      <c r="B90" s="453" t="s">
        <v>12</v>
      </c>
      <c r="C90" s="454" t="s">
        <v>1338</v>
      </c>
      <c r="D90" s="455" t="str">
        <f>VLOOKUP(Tabela25[[#This Row],[Symbol]],Baza_cen[],3,0)</f>
        <v>BLOK NYXON  Green MONO   50mm    H= 55mm     GPMM</v>
      </c>
      <c r="E90" s="456">
        <v>55</v>
      </c>
      <c r="F90" s="456"/>
      <c r="G90" s="456" t="s">
        <v>2220</v>
      </c>
      <c r="H90" s="467">
        <f>NP.!Y296</f>
        <v>0</v>
      </c>
      <c r="I90" s="466">
        <f>NP.!AQ296</f>
        <v>0</v>
      </c>
      <c r="J90" s="457"/>
    </row>
    <row r="91" spans="1:10" ht="30" customHeight="1" x14ac:dyDescent="0.2">
      <c r="A91" s="451">
        <v>80</v>
      </c>
      <c r="B91" s="453" t="s">
        <v>12</v>
      </c>
      <c r="C91" s="454" t="s">
        <v>1338</v>
      </c>
      <c r="D91" s="455" t="str">
        <f>VLOOKUP(Tabela25[[#This Row],[Symbol]],Baza_cen[],3,0)</f>
        <v>BLOK NYXON  Green MONO   50mm    H= 55mm     GPMM</v>
      </c>
      <c r="E91" s="456">
        <v>55</v>
      </c>
      <c r="F91" s="456"/>
      <c r="G91" s="456" t="s">
        <v>2220</v>
      </c>
      <c r="H91" s="467">
        <f>NP.!Z296</f>
        <v>0</v>
      </c>
      <c r="I91" s="466">
        <f>NP.!AR296</f>
        <v>0</v>
      </c>
      <c r="J91" s="457"/>
    </row>
    <row r="92" spans="1:10" ht="30" customHeight="1" x14ac:dyDescent="0.2">
      <c r="A92" s="451">
        <v>81</v>
      </c>
      <c r="B92" s="453" t="s">
        <v>12</v>
      </c>
      <c r="C92" s="454" t="s">
        <v>1338</v>
      </c>
      <c r="D92" s="455" t="str">
        <f>VLOOKUP(Tabela25[[#This Row],[Symbol]],Baza_cen[],3,0)</f>
        <v>BLOK NYXON  Green MONO   50mm    H= 55mm     GPMM</v>
      </c>
      <c r="E92" s="456">
        <v>55</v>
      </c>
      <c r="F92" s="456"/>
      <c r="G92" s="456" t="s">
        <v>2220</v>
      </c>
      <c r="H92" s="467">
        <f>NP.!AA296</f>
        <v>0</v>
      </c>
      <c r="I92" s="466">
        <f>NP.!AS296</f>
        <v>0</v>
      </c>
      <c r="J92" s="457"/>
    </row>
    <row r="93" spans="1:10" ht="30" customHeight="1" x14ac:dyDescent="0.2">
      <c r="A93" s="451">
        <v>82</v>
      </c>
      <c r="B93" s="453" t="s">
        <v>12</v>
      </c>
      <c r="C93" s="454" t="s">
        <v>1338</v>
      </c>
      <c r="D93" s="455" t="str">
        <f>VLOOKUP(Tabela25[[#This Row],[Symbol]],Baza_cen[],3,0)</f>
        <v>BLOK NYXON  Green MONO   50mm    H= 55mm     GPMM</v>
      </c>
      <c r="E93" s="456">
        <v>55</v>
      </c>
      <c r="F93" s="456"/>
      <c r="G93" s="456" t="s">
        <v>2220</v>
      </c>
      <c r="H93" s="467">
        <f>NP.!AB296</f>
        <v>0</v>
      </c>
      <c r="I93" s="466">
        <f>NP.!AT296</f>
        <v>0</v>
      </c>
      <c r="J93" s="457"/>
    </row>
    <row r="94" spans="1:10" ht="30" customHeight="1" x14ac:dyDescent="0.2">
      <c r="A94" s="451">
        <v>83</v>
      </c>
      <c r="B94" s="453" t="s">
        <v>12</v>
      </c>
      <c r="C94" s="454" t="s">
        <v>1338</v>
      </c>
      <c r="D94" s="455" t="str">
        <f>VLOOKUP(Tabela25[[#This Row],[Symbol]],Baza_cen[],3,0)</f>
        <v>BLOK NYXON  Green MONO   50mm    H= 55mm     GPMM</v>
      </c>
      <c r="E94" s="456">
        <v>55</v>
      </c>
      <c r="F94" s="456"/>
      <c r="G94" s="456" t="s">
        <v>2220</v>
      </c>
      <c r="H94" s="467">
        <f>NP.!AC296</f>
        <v>0</v>
      </c>
      <c r="I94" s="466">
        <f>NP.!AU296</f>
        <v>0</v>
      </c>
      <c r="J94" s="457"/>
    </row>
    <row r="95" spans="1:10" ht="30" customHeight="1" x14ac:dyDescent="0.2">
      <c r="A95" s="451">
        <v>84</v>
      </c>
      <c r="B95" s="453" t="s">
        <v>12</v>
      </c>
      <c r="C95" s="454" t="s">
        <v>1338</v>
      </c>
      <c r="D95" s="455" t="str">
        <f>VLOOKUP(Tabela25[[#This Row],[Symbol]],Baza_cen[],3,0)</f>
        <v>BLOK NYXON  Green MONO   50mm    H= 55mm     GPMM</v>
      </c>
      <c r="E95" s="456">
        <v>55</v>
      </c>
      <c r="F95" s="456"/>
      <c r="G95" s="456" t="s">
        <v>2220</v>
      </c>
      <c r="H95" s="467">
        <f>NP.!AD296</f>
        <v>0</v>
      </c>
      <c r="I95" s="466">
        <f>NP.!AV296</f>
        <v>0</v>
      </c>
      <c r="J95" s="457"/>
    </row>
    <row r="96" spans="1:10" ht="30" customHeight="1" x14ac:dyDescent="0.2">
      <c r="A96" s="451">
        <v>85</v>
      </c>
      <c r="B96" s="453" t="s">
        <v>12</v>
      </c>
      <c r="C96" s="454" t="s">
        <v>1025</v>
      </c>
      <c r="D96" s="455" t="str">
        <f>VLOOKUP(Tabela25[[#This Row],[Symbol]],Baza_cen[],3,0)</f>
        <v>BLOK NYXON  Green MONO   50mm    H= 60mm     GPMM</v>
      </c>
      <c r="E96" s="456">
        <v>60</v>
      </c>
      <c r="F96" s="456"/>
      <c r="G96" s="456" t="s">
        <v>2220</v>
      </c>
      <c r="H96" s="467">
        <f>NP.!S297</f>
        <v>0</v>
      </c>
      <c r="I96" s="466">
        <f>NP.!AK297</f>
        <v>0</v>
      </c>
      <c r="J96" s="457"/>
    </row>
    <row r="97" spans="1:10" ht="30" customHeight="1" x14ac:dyDescent="0.2">
      <c r="A97" s="451">
        <v>86</v>
      </c>
      <c r="B97" s="453" t="s">
        <v>12</v>
      </c>
      <c r="C97" s="454" t="s">
        <v>1025</v>
      </c>
      <c r="D97" s="455" t="str">
        <f>VLOOKUP(Tabela25[[#This Row],[Symbol]],Baza_cen[],3,0)</f>
        <v>BLOK NYXON  Green MONO   50mm    H= 60mm     GPMM</v>
      </c>
      <c r="E97" s="456">
        <v>60</v>
      </c>
      <c r="F97" s="456"/>
      <c r="G97" s="456" t="s">
        <v>2220</v>
      </c>
      <c r="H97" s="467">
        <f>NP.!T297</f>
        <v>0</v>
      </c>
      <c r="I97" s="466">
        <f>NP.!AL297</f>
        <v>0</v>
      </c>
      <c r="J97" s="457"/>
    </row>
    <row r="98" spans="1:10" ht="30" customHeight="1" x14ac:dyDescent="0.2">
      <c r="A98" s="451">
        <v>87</v>
      </c>
      <c r="B98" s="453" t="s">
        <v>12</v>
      </c>
      <c r="C98" s="454" t="s">
        <v>1025</v>
      </c>
      <c r="D98" s="455" t="str">
        <f>VLOOKUP(Tabela25[[#This Row],[Symbol]],Baza_cen[],3,0)</f>
        <v>BLOK NYXON  Green MONO   50mm    H= 60mm     GPMM</v>
      </c>
      <c r="E98" s="456">
        <v>60</v>
      </c>
      <c r="F98" s="456"/>
      <c r="G98" s="456" t="s">
        <v>2220</v>
      </c>
      <c r="H98" s="467">
        <f>NP.!U297</f>
        <v>0</v>
      </c>
      <c r="I98" s="466">
        <f>NP.!AM297</f>
        <v>0</v>
      </c>
      <c r="J98" s="457"/>
    </row>
    <row r="99" spans="1:10" ht="30" customHeight="1" x14ac:dyDescent="0.2">
      <c r="A99" s="451">
        <v>88</v>
      </c>
      <c r="B99" s="453" t="s">
        <v>12</v>
      </c>
      <c r="C99" s="454" t="s">
        <v>1025</v>
      </c>
      <c r="D99" s="455" t="str">
        <f>VLOOKUP(Tabela25[[#This Row],[Symbol]],Baza_cen[],3,0)</f>
        <v>BLOK NYXON  Green MONO   50mm    H= 60mm     GPMM</v>
      </c>
      <c r="E99" s="456">
        <v>60</v>
      </c>
      <c r="F99" s="456"/>
      <c r="G99" s="456" t="s">
        <v>2220</v>
      </c>
      <c r="H99" s="467">
        <f>NP.!V297</f>
        <v>0</v>
      </c>
      <c r="I99" s="466">
        <f>NP.!AN297</f>
        <v>0</v>
      </c>
      <c r="J99" s="457"/>
    </row>
    <row r="100" spans="1:10" ht="30" customHeight="1" x14ac:dyDescent="0.2">
      <c r="A100" s="451">
        <v>89</v>
      </c>
      <c r="B100" s="453" t="s">
        <v>12</v>
      </c>
      <c r="C100" s="454" t="s">
        <v>1025</v>
      </c>
      <c r="D100" s="455" t="str">
        <f>VLOOKUP(Tabela25[[#This Row],[Symbol]],Baza_cen[],3,0)</f>
        <v>BLOK NYXON  Green MONO   50mm    H= 60mm     GPMM</v>
      </c>
      <c r="E100" s="456">
        <v>60</v>
      </c>
      <c r="F100" s="456"/>
      <c r="G100" s="456" t="s">
        <v>2220</v>
      </c>
      <c r="H100" s="467">
        <f>NP.!W297</f>
        <v>0</v>
      </c>
      <c r="I100" s="466">
        <f>NP.!AO297</f>
        <v>0</v>
      </c>
      <c r="J100" s="457"/>
    </row>
    <row r="101" spans="1:10" ht="30" customHeight="1" x14ac:dyDescent="0.2">
      <c r="A101" s="451">
        <v>90</v>
      </c>
      <c r="B101" s="453" t="s">
        <v>12</v>
      </c>
      <c r="C101" s="454" t="s">
        <v>1025</v>
      </c>
      <c r="D101" s="455" t="str">
        <f>VLOOKUP(Tabela25[[#This Row],[Symbol]],Baza_cen[],3,0)</f>
        <v>BLOK NYXON  Green MONO   50mm    H= 60mm     GPMM</v>
      </c>
      <c r="E101" s="456">
        <v>60</v>
      </c>
      <c r="F101" s="456"/>
      <c r="G101" s="456" t="s">
        <v>2220</v>
      </c>
      <c r="H101" s="467">
        <f>NP.!X297</f>
        <v>0</v>
      </c>
      <c r="I101" s="466">
        <f>NP.!AP297</f>
        <v>0</v>
      </c>
      <c r="J101" s="457"/>
    </row>
    <row r="102" spans="1:10" ht="30" customHeight="1" x14ac:dyDescent="0.2">
      <c r="A102" s="451">
        <v>91</v>
      </c>
      <c r="B102" s="453" t="s">
        <v>12</v>
      </c>
      <c r="C102" s="454" t="s">
        <v>1025</v>
      </c>
      <c r="D102" s="455" t="str">
        <f>VLOOKUP(Tabela25[[#This Row],[Symbol]],Baza_cen[],3,0)</f>
        <v>BLOK NYXON  Green MONO   50mm    H= 60mm     GPMM</v>
      </c>
      <c r="E102" s="456">
        <v>60</v>
      </c>
      <c r="F102" s="456"/>
      <c r="G102" s="456" t="s">
        <v>2220</v>
      </c>
      <c r="H102" s="467">
        <f>NP.!Y297</f>
        <v>0</v>
      </c>
      <c r="I102" s="466">
        <f>NP.!AQ297</f>
        <v>0</v>
      </c>
      <c r="J102" s="457"/>
    </row>
    <row r="103" spans="1:10" ht="30" customHeight="1" x14ac:dyDescent="0.2">
      <c r="A103" s="451">
        <v>92</v>
      </c>
      <c r="B103" s="453" t="s">
        <v>12</v>
      </c>
      <c r="C103" s="454" t="s">
        <v>1025</v>
      </c>
      <c r="D103" s="455" t="str">
        <f>VLOOKUP(Tabela25[[#This Row],[Symbol]],Baza_cen[],3,0)</f>
        <v>BLOK NYXON  Green MONO   50mm    H= 60mm     GPMM</v>
      </c>
      <c r="E103" s="456">
        <v>60</v>
      </c>
      <c r="F103" s="456"/>
      <c r="G103" s="456" t="s">
        <v>2220</v>
      </c>
      <c r="H103" s="467">
        <f>NP.!Z297</f>
        <v>0</v>
      </c>
      <c r="I103" s="466">
        <f>NP.!AR297</f>
        <v>0</v>
      </c>
      <c r="J103" s="457"/>
    </row>
    <row r="104" spans="1:10" ht="30" customHeight="1" x14ac:dyDescent="0.2">
      <c r="A104" s="451">
        <v>93</v>
      </c>
      <c r="B104" s="453" t="s">
        <v>12</v>
      </c>
      <c r="C104" s="454" t="s">
        <v>1025</v>
      </c>
      <c r="D104" s="455" t="str">
        <f>VLOOKUP(Tabela25[[#This Row],[Symbol]],Baza_cen[],3,0)</f>
        <v>BLOK NYXON  Green MONO   50mm    H= 60mm     GPMM</v>
      </c>
      <c r="E104" s="456">
        <v>60</v>
      </c>
      <c r="F104" s="456"/>
      <c r="G104" s="456" t="s">
        <v>2220</v>
      </c>
      <c r="H104" s="467">
        <f>NP.!AA297</f>
        <v>0</v>
      </c>
      <c r="I104" s="466">
        <f>NP.!AS297</f>
        <v>0</v>
      </c>
      <c r="J104" s="457"/>
    </row>
    <row r="105" spans="1:10" ht="30" customHeight="1" x14ac:dyDescent="0.2">
      <c r="A105" s="451">
        <v>94</v>
      </c>
      <c r="B105" s="453" t="s">
        <v>12</v>
      </c>
      <c r="C105" s="454" t="s">
        <v>1025</v>
      </c>
      <c r="D105" s="455" t="str">
        <f>VLOOKUP(Tabela25[[#This Row],[Symbol]],Baza_cen[],3,0)</f>
        <v>BLOK NYXON  Green MONO   50mm    H= 60mm     GPMM</v>
      </c>
      <c r="E105" s="456">
        <v>60</v>
      </c>
      <c r="F105" s="456"/>
      <c r="G105" s="456" t="s">
        <v>2220</v>
      </c>
      <c r="H105" s="467">
        <f>NP.!AB297</f>
        <v>0</v>
      </c>
      <c r="I105" s="466">
        <f>NP.!AT297</f>
        <v>0</v>
      </c>
      <c r="J105" s="457"/>
    </row>
    <row r="106" spans="1:10" ht="30" customHeight="1" x14ac:dyDescent="0.2">
      <c r="A106" s="451">
        <v>95</v>
      </c>
      <c r="B106" s="453" t="s">
        <v>12</v>
      </c>
      <c r="C106" s="454" t="s">
        <v>1025</v>
      </c>
      <c r="D106" s="455" t="str">
        <f>VLOOKUP(Tabela25[[#This Row],[Symbol]],Baza_cen[],3,0)</f>
        <v>BLOK NYXON  Green MONO   50mm    H= 60mm     GPMM</v>
      </c>
      <c r="E106" s="456">
        <v>60</v>
      </c>
      <c r="F106" s="456"/>
      <c r="G106" s="456" t="s">
        <v>2220</v>
      </c>
      <c r="H106" s="467">
        <f>NP.!AC297</f>
        <v>0</v>
      </c>
      <c r="I106" s="466">
        <f>NP.!AU297</f>
        <v>0</v>
      </c>
      <c r="J106" s="457"/>
    </row>
    <row r="107" spans="1:10" ht="30" customHeight="1" x14ac:dyDescent="0.2">
      <c r="A107" s="451">
        <v>96</v>
      </c>
      <c r="B107" s="453" t="s">
        <v>12</v>
      </c>
      <c r="C107" s="454" t="s">
        <v>1025</v>
      </c>
      <c r="D107" s="455" t="str">
        <f>VLOOKUP(Tabela25[[#This Row],[Symbol]],Baza_cen[],3,0)</f>
        <v>BLOK NYXON  Green MONO   50mm    H= 60mm     GPMM</v>
      </c>
      <c r="E107" s="456">
        <v>60</v>
      </c>
      <c r="F107" s="456"/>
      <c r="G107" s="456" t="s">
        <v>2220</v>
      </c>
      <c r="H107" s="467">
        <f>NP.!AD297</f>
        <v>0</v>
      </c>
      <c r="I107" s="466">
        <f>NP.!AV297</f>
        <v>0</v>
      </c>
      <c r="J107" s="457"/>
    </row>
    <row r="108" spans="1:10" ht="30" customHeight="1" x14ac:dyDescent="0.2">
      <c r="A108" s="451">
        <v>97</v>
      </c>
      <c r="B108" s="453" t="s">
        <v>12</v>
      </c>
      <c r="C108" s="454" t="s">
        <v>1339</v>
      </c>
      <c r="D108" s="455" t="str">
        <f>VLOOKUP(Tabela25[[#This Row],[Symbol]],Baza_cen[],3,0)</f>
        <v>BLOK NYXON  Green MONO   50mm    H= 65mm     GPMM</v>
      </c>
      <c r="E108" s="456">
        <v>65</v>
      </c>
      <c r="F108" s="456"/>
      <c r="G108" s="456" t="s">
        <v>2220</v>
      </c>
      <c r="H108" s="467">
        <f>NP.!S298</f>
        <v>0</v>
      </c>
      <c r="I108" s="466">
        <f>NP.!AK298</f>
        <v>0</v>
      </c>
      <c r="J108" s="457"/>
    </row>
    <row r="109" spans="1:10" ht="30" customHeight="1" x14ac:dyDescent="0.2">
      <c r="A109" s="451">
        <v>98</v>
      </c>
      <c r="B109" s="453" t="s">
        <v>12</v>
      </c>
      <c r="C109" s="454" t="s">
        <v>1339</v>
      </c>
      <c r="D109" s="455" t="str">
        <f>VLOOKUP(Tabela25[[#This Row],[Symbol]],Baza_cen[],3,0)</f>
        <v>BLOK NYXON  Green MONO   50mm    H= 65mm     GPMM</v>
      </c>
      <c r="E109" s="456">
        <v>65</v>
      </c>
      <c r="F109" s="456"/>
      <c r="G109" s="456" t="s">
        <v>2220</v>
      </c>
      <c r="H109" s="467">
        <f>NP.!T298</f>
        <v>0</v>
      </c>
      <c r="I109" s="466">
        <f>NP.!AL298</f>
        <v>0</v>
      </c>
      <c r="J109" s="457"/>
    </row>
    <row r="110" spans="1:10" ht="30" customHeight="1" x14ac:dyDescent="0.2">
      <c r="A110" s="451">
        <v>99</v>
      </c>
      <c r="B110" s="453" t="s">
        <v>12</v>
      </c>
      <c r="C110" s="454" t="s">
        <v>1339</v>
      </c>
      <c r="D110" s="455" t="str">
        <f>VLOOKUP(Tabela25[[#This Row],[Symbol]],Baza_cen[],3,0)</f>
        <v>BLOK NYXON  Green MONO   50mm    H= 65mm     GPMM</v>
      </c>
      <c r="E110" s="456">
        <v>65</v>
      </c>
      <c r="F110" s="456"/>
      <c r="G110" s="456" t="s">
        <v>2220</v>
      </c>
      <c r="H110" s="467">
        <f>NP.!U298</f>
        <v>0</v>
      </c>
      <c r="I110" s="466">
        <f>NP.!AM298</f>
        <v>0</v>
      </c>
      <c r="J110" s="457"/>
    </row>
    <row r="111" spans="1:10" ht="30" customHeight="1" x14ac:dyDescent="0.2">
      <c r="A111" s="451">
        <v>100</v>
      </c>
      <c r="B111" s="453" t="s">
        <v>12</v>
      </c>
      <c r="C111" s="454" t="s">
        <v>1339</v>
      </c>
      <c r="D111" s="455" t="str">
        <f>VLOOKUP(Tabela25[[#This Row],[Symbol]],Baza_cen[],3,0)</f>
        <v>BLOK NYXON  Green MONO   50mm    H= 65mm     GPMM</v>
      </c>
      <c r="E111" s="456">
        <v>65</v>
      </c>
      <c r="F111" s="456"/>
      <c r="G111" s="456" t="s">
        <v>2220</v>
      </c>
      <c r="H111" s="467">
        <f>NP.!V298</f>
        <v>0</v>
      </c>
      <c r="I111" s="466">
        <f>NP.!AN298</f>
        <v>0</v>
      </c>
      <c r="J111" s="457"/>
    </row>
    <row r="112" spans="1:10" ht="30" customHeight="1" x14ac:dyDescent="0.2">
      <c r="A112" s="451">
        <v>101</v>
      </c>
      <c r="B112" s="453" t="s">
        <v>12</v>
      </c>
      <c r="C112" s="454" t="s">
        <v>1339</v>
      </c>
      <c r="D112" s="455" t="str">
        <f>VLOOKUP(Tabela25[[#This Row],[Symbol]],Baza_cen[],3,0)</f>
        <v>BLOK NYXON  Green MONO   50mm    H= 65mm     GPMM</v>
      </c>
      <c r="E112" s="456">
        <v>65</v>
      </c>
      <c r="F112" s="456"/>
      <c r="G112" s="456" t="s">
        <v>2220</v>
      </c>
      <c r="H112" s="467">
        <f>NP.!W298</f>
        <v>0</v>
      </c>
      <c r="I112" s="466">
        <f>NP.!AO298</f>
        <v>0</v>
      </c>
      <c r="J112" s="457"/>
    </row>
    <row r="113" spans="1:10" ht="30" customHeight="1" x14ac:dyDescent="0.2">
      <c r="A113" s="451">
        <v>102</v>
      </c>
      <c r="B113" s="453" t="s">
        <v>12</v>
      </c>
      <c r="C113" s="454" t="s">
        <v>1339</v>
      </c>
      <c r="D113" s="455" t="str">
        <f>VLOOKUP(Tabela25[[#This Row],[Symbol]],Baza_cen[],3,0)</f>
        <v>BLOK NYXON  Green MONO   50mm    H= 65mm     GPMM</v>
      </c>
      <c r="E113" s="456">
        <v>65</v>
      </c>
      <c r="F113" s="456"/>
      <c r="G113" s="456" t="s">
        <v>2220</v>
      </c>
      <c r="H113" s="467">
        <f>NP.!X298</f>
        <v>0</v>
      </c>
      <c r="I113" s="466">
        <f>NP.!AP298</f>
        <v>0</v>
      </c>
      <c r="J113" s="457"/>
    </row>
    <row r="114" spans="1:10" ht="30" customHeight="1" x14ac:dyDescent="0.2">
      <c r="A114" s="451">
        <v>103</v>
      </c>
      <c r="B114" s="453" t="s">
        <v>12</v>
      </c>
      <c r="C114" s="454" t="s">
        <v>1339</v>
      </c>
      <c r="D114" s="455" t="str">
        <f>VLOOKUP(Tabela25[[#This Row],[Symbol]],Baza_cen[],3,0)</f>
        <v>BLOK NYXON  Green MONO   50mm    H= 65mm     GPMM</v>
      </c>
      <c r="E114" s="456">
        <v>65</v>
      </c>
      <c r="F114" s="456"/>
      <c r="G114" s="456" t="s">
        <v>2220</v>
      </c>
      <c r="H114" s="467">
        <f>NP.!Y298</f>
        <v>0</v>
      </c>
      <c r="I114" s="466">
        <f>NP.!AQ298</f>
        <v>0</v>
      </c>
      <c r="J114" s="457"/>
    </row>
    <row r="115" spans="1:10" ht="30" customHeight="1" x14ac:dyDescent="0.2">
      <c r="A115" s="451">
        <v>104</v>
      </c>
      <c r="B115" s="453" t="s">
        <v>12</v>
      </c>
      <c r="C115" s="454" t="s">
        <v>1339</v>
      </c>
      <c r="D115" s="455" t="str">
        <f>VLOOKUP(Tabela25[[#This Row],[Symbol]],Baza_cen[],3,0)</f>
        <v>BLOK NYXON  Green MONO   50mm    H= 65mm     GPMM</v>
      </c>
      <c r="E115" s="456">
        <v>65</v>
      </c>
      <c r="F115" s="456"/>
      <c r="G115" s="456" t="s">
        <v>2220</v>
      </c>
      <c r="H115" s="467">
        <f>NP.!Z298</f>
        <v>0</v>
      </c>
      <c r="I115" s="466">
        <f>NP.!AR298</f>
        <v>0</v>
      </c>
      <c r="J115" s="457"/>
    </row>
    <row r="116" spans="1:10" ht="30" customHeight="1" x14ac:dyDescent="0.2">
      <c r="A116" s="451">
        <v>105</v>
      </c>
      <c r="B116" s="453" t="s">
        <v>12</v>
      </c>
      <c r="C116" s="454" t="s">
        <v>1339</v>
      </c>
      <c r="D116" s="455" t="str">
        <f>VLOOKUP(Tabela25[[#This Row],[Symbol]],Baza_cen[],3,0)</f>
        <v>BLOK NYXON  Green MONO   50mm    H= 65mm     GPMM</v>
      </c>
      <c r="E116" s="456">
        <v>65</v>
      </c>
      <c r="F116" s="456"/>
      <c r="G116" s="456" t="s">
        <v>2220</v>
      </c>
      <c r="H116" s="467">
        <f>NP.!AA298</f>
        <v>0</v>
      </c>
      <c r="I116" s="466">
        <f>NP.!AS298</f>
        <v>0</v>
      </c>
      <c r="J116" s="457"/>
    </row>
    <row r="117" spans="1:10" ht="30" customHeight="1" x14ac:dyDescent="0.2">
      <c r="A117" s="451">
        <v>106</v>
      </c>
      <c r="B117" s="453" t="s">
        <v>12</v>
      </c>
      <c r="C117" s="454" t="s">
        <v>1339</v>
      </c>
      <c r="D117" s="455" t="str">
        <f>VLOOKUP(Tabela25[[#This Row],[Symbol]],Baza_cen[],3,0)</f>
        <v>BLOK NYXON  Green MONO   50mm    H= 65mm     GPMM</v>
      </c>
      <c r="E117" s="456">
        <v>65</v>
      </c>
      <c r="F117" s="456"/>
      <c r="G117" s="456" t="s">
        <v>2220</v>
      </c>
      <c r="H117" s="467">
        <f>NP.!AB298</f>
        <v>0</v>
      </c>
      <c r="I117" s="466">
        <f>NP.!AT298</f>
        <v>0</v>
      </c>
      <c r="J117" s="457"/>
    </row>
    <row r="118" spans="1:10" ht="30" customHeight="1" x14ac:dyDescent="0.2">
      <c r="A118" s="451">
        <v>107</v>
      </c>
      <c r="B118" s="453" t="s">
        <v>12</v>
      </c>
      <c r="C118" s="454" t="s">
        <v>1339</v>
      </c>
      <c r="D118" s="455" t="str">
        <f>VLOOKUP(Tabela25[[#This Row],[Symbol]],Baza_cen[],3,0)</f>
        <v>BLOK NYXON  Green MONO   50mm    H= 65mm     GPMM</v>
      </c>
      <c r="E118" s="456">
        <v>65</v>
      </c>
      <c r="F118" s="456"/>
      <c r="G118" s="456" t="s">
        <v>2220</v>
      </c>
      <c r="H118" s="467">
        <f>NP.!AC298</f>
        <v>0</v>
      </c>
      <c r="I118" s="466">
        <f>NP.!AU298</f>
        <v>0</v>
      </c>
      <c r="J118" s="457"/>
    </row>
    <row r="119" spans="1:10" ht="30" customHeight="1" x14ac:dyDescent="0.2">
      <c r="A119" s="451">
        <v>108</v>
      </c>
      <c r="B119" s="453" t="s">
        <v>12</v>
      </c>
      <c r="C119" s="454" t="s">
        <v>1339</v>
      </c>
      <c r="D119" s="455" t="str">
        <f>VLOOKUP(Tabela25[[#This Row],[Symbol]],Baza_cen[],3,0)</f>
        <v>BLOK NYXON  Green MONO   50mm    H= 65mm     GPMM</v>
      </c>
      <c r="E119" s="456">
        <v>65</v>
      </c>
      <c r="F119" s="456"/>
      <c r="G119" s="456" t="s">
        <v>2220</v>
      </c>
      <c r="H119" s="467">
        <f>NP.!AD298</f>
        <v>0</v>
      </c>
      <c r="I119" s="466">
        <f>NP.!AV298</f>
        <v>0</v>
      </c>
      <c r="J119" s="457"/>
    </row>
    <row r="120" spans="1:10" ht="30" customHeight="1" x14ac:dyDescent="0.2">
      <c r="A120" s="451">
        <v>109</v>
      </c>
      <c r="B120" s="453" t="s">
        <v>12</v>
      </c>
      <c r="C120" s="454" t="s">
        <v>1026</v>
      </c>
      <c r="D120" s="455" t="str">
        <f>VLOOKUP(Tabela25[[#This Row],[Symbol]],Baza_cen[],3,0)</f>
        <v>BLOK NYXON  Green MONO   50mm    H= 70mm     GPMM</v>
      </c>
      <c r="E120" s="456">
        <v>70</v>
      </c>
      <c r="F120" s="456"/>
      <c r="G120" s="456" t="s">
        <v>2220</v>
      </c>
      <c r="H120" s="467">
        <f>NP.!S299</f>
        <v>0</v>
      </c>
      <c r="I120" s="466">
        <f>NP.!AK299</f>
        <v>0</v>
      </c>
      <c r="J120" s="457"/>
    </row>
    <row r="121" spans="1:10" ht="30" customHeight="1" x14ac:dyDescent="0.2">
      <c r="A121" s="451">
        <v>110</v>
      </c>
      <c r="B121" s="453" t="s">
        <v>12</v>
      </c>
      <c r="C121" s="454" t="s">
        <v>1026</v>
      </c>
      <c r="D121" s="455" t="str">
        <f>VLOOKUP(Tabela25[[#This Row],[Symbol]],Baza_cen[],3,0)</f>
        <v>BLOK NYXON  Green MONO   50mm    H= 70mm     GPMM</v>
      </c>
      <c r="E121" s="456">
        <v>70</v>
      </c>
      <c r="F121" s="456"/>
      <c r="G121" s="456" t="s">
        <v>2220</v>
      </c>
      <c r="H121" s="467">
        <f>NP.!T299</f>
        <v>0</v>
      </c>
      <c r="I121" s="466">
        <f>NP.!AL299</f>
        <v>0</v>
      </c>
      <c r="J121" s="457"/>
    </row>
    <row r="122" spans="1:10" ht="30" customHeight="1" x14ac:dyDescent="0.2">
      <c r="A122" s="451">
        <v>111</v>
      </c>
      <c r="B122" s="453" t="s">
        <v>12</v>
      </c>
      <c r="C122" s="454" t="s">
        <v>1026</v>
      </c>
      <c r="D122" s="455" t="str">
        <f>VLOOKUP(Tabela25[[#This Row],[Symbol]],Baza_cen[],3,0)</f>
        <v>BLOK NYXON  Green MONO   50mm    H= 70mm     GPMM</v>
      </c>
      <c r="E122" s="456">
        <v>70</v>
      </c>
      <c r="F122" s="456"/>
      <c r="G122" s="456" t="s">
        <v>2220</v>
      </c>
      <c r="H122" s="467">
        <f>NP.!U299</f>
        <v>0</v>
      </c>
      <c r="I122" s="466">
        <f>NP.!AM299</f>
        <v>0</v>
      </c>
      <c r="J122" s="457"/>
    </row>
    <row r="123" spans="1:10" ht="30" customHeight="1" x14ac:dyDescent="0.2">
      <c r="A123" s="451">
        <v>112</v>
      </c>
      <c r="B123" s="453" t="s">
        <v>12</v>
      </c>
      <c r="C123" s="454" t="s">
        <v>1026</v>
      </c>
      <c r="D123" s="455" t="str">
        <f>VLOOKUP(Tabela25[[#This Row],[Symbol]],Baza_cen[],3,0)</f>
        <v>BLOK NYXON  Green MONO   50mm    H= 70mm     GPMM</v>
      </c>
      <c r="E123" s="456">
        <v>70</v>
      </c>
      <c r="F123" s="456"/>
      <c r="G123" s="456" t="s">
        <v>2220</v>
      </c>
      <c r="H123" s="467">
        <f>NP.!V299</f>
        <v>0</v>
      </c>
      <c r="I123" s="466">
        <f>NP.!AN299</f>
        <v>0</v>
      </c>
      <c r="J123" s="457"/>
    </row>
    <row r="124" spans="1:10" ht="30" customHeight="1" x14ac:dyDescent="0.2">
      <c r="A124" s="451">
        <v>113</v>
      </c>
      <c r="B124" s="453" t="s">
        <v>12</v>
      </c>
      <c r="C124" s="454" t="s">
        <v>1026</v>
      </c>
      <c r="D124" s="455" t="str">
        <f>VLOOKUP(Tabela25[[#This Row],[Symbol]],Baza_cen[],3,0)</f>
        <v>BLOK NYXON  Green MONO   50mm    H= 70mm     GPMM</v>
      </c>
      <c r="E124" s="456">
        <v>70</v>
      </c>
      <c r="F124" s="456"/>
      <c r="G124" s="456" t="s">
        <v>2220</v>
      </c>
      <c r="H124" s="467">
        <f>NP.!W299</f>
        <v>0</v>
      </c>
      <c r="I124" s="466">
        <f>NP.!AO299</f>
        <v>0</v>
      </c>
      <c r="J124" s="457"/>
    </row>
    <row r="125" spans="1:10" ht="30" customHeight="1" x14ac:dyDescent="0.2">
      <c r="A125" s="451">
        <v>114</v>
      </c>
      <c r="B125" s="453" t="s">
        <v>12</v>
      </c>
      <c r="C125" s="454" t="s">
        <v>1026</v>
      </c>
      <c r="D125" s="455" t="str">
        <f>VLOOKUP(Tabela25[[#This Row],[Symbol]],Baza_cen[],3,0)</f>
        <v>BLOK NYXON  Green MONO   50mm    H= 70mm     GPMM</v>
      </c>
      <c r="E125" s="456">
        <v>70</v>
      </c>
      <c r="F125" s="456"/>
      <c r="G125" s="456" t="s">
        <v>2220</v>
      </c>
      <c r="H125" s="467">
        <f>NP.!X299</f>
        <v>0</v>
      </c>
      <c r="I125" s="466">
        <f>NP.!AP299</f>
        <v>0</v>
      </c>
      <c r="J125" s="457"/>
    </row>
    <row r="126" spans="1:10" ht="30" customHeight="1" x14ac:dyDescent="0.2">
      <c r="A126" s="451">
        <v>115</v>
      </c>
      <c r="B126" s="453" t="s">
        <v>12</v>
      </c>
      <c r="C126" s="454" t="s">
        <v>1026</v>
      </c>
      <c r="D126" s="455" t="str">
        <f>VLOOKUP(Tabela25[[#This Row],[Symbol]],Baza_cen[],3,0)</f>
        <v>BLOK NYXON  Green MONO   50mm    H= 70mm     GPMM</v>
      </c>
      <c r="E126" s="456">
        <v>70</v>
      </c>
      <c r="F126" s="456"/>
      <c r="G126" s="456" t="s">
        <v>2220</v>
      </c>
      <c r="H126" s="467">
        <f>NP.!Y299</f>
        <v>0</v>
      </c>
      <c r="I126" s="466">
        <f>NP.!AQ299</f>
        <v>0</v>
      </c>
      <c r="J126" s="457"/>
    </row>
    <row r="127" spans="1:10" ht="30" customHeight="1" x14ac:dyDescent="0.2">
      <c r="A127" s="451">
        <v>116</v>
      </c>
      <c r="B127" s="453" t="s">
        <v>12</v>
      </c>
      <c r="C127" s="454" t="s">
        <v>1026</v>
      </c>
      <c r="D127" s="455" t="str">
        <f>VLOOKUP(Tabela25[[#This Row],[Symbol]],Baza_cen[],3,0)</f>
        <v>BLOK NYXON  Green MONO   50mm    H= 70mm     GPMM</v>
      </c>
      <c r="E127" s="456">
        <v>70</v>
      </c>
      <c r="F127" s="456"/>
      <c r="G127" s="456" t="s">
        <v>2220</v>
      </c>
      <c r="H127" s="467">
        <f>NP.!Z299</f>
        <v>0</v>
      </c>
      <c r="I127" s="466">
        <f>NP.!AR299</f>
        <v>0</v>
      </c>
      <c r="J127" s="457"/>
    </row>
    <row r="128" spans="1:10" ht="30" customHeight="1" x14ac:dyDescent="0.2">
      <c r="A128" s="451">
        <v>117</v>
      </c>
      <c r="B128" s="453" t="s">
        <v>12</v>
      </c>
      <c r="C128" s="454" t="s">
        <v>1026</v>
      </c>
      <c r="D128" s="455" t="str">
        <f>VLOOKUP(Tabela25[[#This Row],[Symbol]],Baza_cen[],3,0)</f>
        <v>BLOK NYXON  Green MONO   50mm    H= 70mm     GPMM</v>
      </c>
      <c r="E128" s="456">
        <v>70</v>
      </c>
      <c r="F128" s="456"/>
      <c r="G128" s="456" t="s">
        <v>2220</v>
      </c>
      <c r="H128" s="467">
        <f>NP.!AA299</f>
        <v>0</v>
      </c>
      <c r="I128" s="466">
        <f>NP.!AS299</f>
        <v>0</v>
      </c>
      <c r="J128" s="457"/>
    </row>
    <row r="129" spans="1:10" ht="30" customHeight="1" x14ac:dyDescent="0.2">
      <c r="A129" s="451">
        <v>118</v>
      </c>
      <c r="B129" s="453" t="s">
        <v>12</v>
      </c>
      <c r="C129" s="454" t="s">
        <v>1026</v>
      </c>
      <c r="D129" s="455" t="str">
        <f>VLOOKUP(Tabela25[[#This Row],[Symbol]],Baza_cen[],3,0)</f>
        <v>BLOK NYXON  Green MONO   50mm    H= 70mm     GPMM</v>
      </c>
      <c r="E129" s="456">
        <v>70</v>
      </c>
      <c r="F129" s="456"/>
      <c r="G129" s="456" t="s">
        <v>2220</v>
      </c>
      <c r="H129" s="467">
        <f>NP.!AB299</f>
        <v>0</v>
      </c>
      <c r="I129" s="466">
        <f>NP.!AT299</f>
        <v>0</v>
      </c>
      <c r="J129" s="457"/>
    </row>
    <row r="130" spans="1:10" ht="30" customHeight="1" x14ac:dyDescent="0.2">
      <c r="A130" s="451">
        <v>119</v>
      </c>
      <c r="B130" s="453" t="s">
        <v>12</v>
      </c>
      <c r="C130" s="454" t="s">
        <v>1026</v>
      </c>
      <c r="D130" s="455" t="str">
        <f>VLOOKUP(Tabela25[[#This Row],[Symbol]],Baza_cen[],3,0)</f>
        <v>BLOK NYXON  Green MONO   50mm    H= 70mm     GPMM</v>
      </c>
      <c r="E130" s="456">
        <v>70</v>
      </c>
      <c r="F130" s="456"/>
      <c r="G130" s="456" t="s">
        <v>2220</v>
      </c>
      <c r="H130" s="467">
        <f>NP.!AC299</f>
        <v>0</v>
      </c>
      <c r="I130" s="466">
        <f>NP.!AU299</f>
        <v>0</v>
      </c>
      <c r="J130" s="457"/>
    </row>
    <row r="131" spans="1:10" ht="30" customHeight="1" x14ac:dyDescent="0.2">
      <c r="A131" s="451">
        <v>120</v>
      </c>
      <c r="B131" s="453" t="s">
        <v>12</v>
      </c>
      <c r="C131" s="454" t="s">
        <v>1026</v>
      </c>
      <c r="D131" s="455" t="str">
        <f>VLOOKUP(Tabela25[[#This Row],[Symbol]],Baza_cen[],3,0)</f>
        <v>BLOK NYXON  Green MONO   50mm    H= 70mm     GPMM</v>
      </c>
      <c r="E131" s="456">
        <v>70</v>
      </c>
      <c r="F131" s="456"/>
      <c r="G131" s="456" t="s">
        <v>2220</v>
      </c>
      <c r="H131" s="467">
        <f>NP.!AD299</f>
        <v>0</v>
      </c>
      <c r="I131" s="466">
        <f>NP.!AV299</f>
        <v>0</v>
      </c>
      <c r="J131" s="457"/>
    </row>
    <row r="132" spans="1:10" ht="30" customHeight="1" x14ac:dyDescent="0.2">
      <c r="A132" s="451">
        <v>121</v>
      </c>
      <c r="B132" s="453" t="s">
        <v>12</v>
      </c>
      <c r="C132" s="454" t="s">
        <v>1340</v>
      </c>
      <c r="D132" s="455" t="str">
        <f>VLOOKUP(Tabela25[[#This Row],[Symbol]],Baza_cen[],3,0)</f>
        <v>BLOK NYXON  Green MONO   50mm    H= 75mm     GPMM</v>
      </c>
      <c r="E132" s="456">
        <v>75</v>
      </c>
      <c r="F132" s="456"/>
      <c r="G132" s="456" t="s">
        <v>2220</v>
      </c>
      <c r="H132" s="467">
        <f>NP.!S300</f>
        <v>0</v>
      </c>
      <c r="I132" s="466">
        <f>NP.!AK300</f>
        <v>0</v>
      </c>
      <c r="J132" s="457"/>
    </row>
    <row r="133" spans="1:10" ht="30" customHeight="1" x14ac:dyDescent="0.2">
      <c r="A133" s="451">
        <v>122</v>
      </c>
      <c r="B133" s="453" t="s">
        <v>12</v>
      </c>
      <c r="C133" s="454" t="s">
        <v>1340</v>
      </c>
      <c r="D133" s="455" t="str">
        <f>VLOOKUP(Tabela25[[#This Row],[Symbol]],Baza_cen[],3,0)</f>
        <v>BLOK NYXON  Green MONO   50mm    H= 75mm     GPMM</v>
      </c>
      <c r="E133" s="456">
        <v>75</v>
      </c>
      <c r="F133" s="456"/>
      <c r="G133" s="456" t="s">
        <v>2220</v>
      </c>
      <c r="H133" s="467">
        <f>NP.!T300</f>
        <v>0</v>
      </c>
      <c r="I133" s="466">
        <f>NP.!AL300</f>
        <v>0</v>
      </c>
      <c r="J133" s="457"/>
    </row>
    <row r="134" spans="1:10" ht="30" customHeight="1" x14ac:dyDescent="0.2">
      <c r="A134" s="451">
        <v>123</v>
      </c>
      <c r="B134" s="453" t="s">
        <v>12</v>
      </c>
      <c r="C134" s="454" t="s">
        <v>1340</v>
      </c>
      <c r="D134" s="455" t="str">
        <f>VLOOKUP(Tabela25[[#This Row],[Symbol]],Baza_cen[],3,0)</f>
        <v>BLOK NYXON  Green MONO   50mm    H= 75mm     GPMM</v>
      </c>
      <c r="E134" s="456">
        <v>75</v>
      </c>
      <c r="F134" s="456"/>
      <c r="G134" s="456" t="s">
        <v>2220</v>
      </c>
      <c r="H134" s="467">
        <f>NP.!U300</f>
        <v>0</v>
      </c>
      <c r="I134" s="466">
        <f>NP.!AM300</f>
        <v>0</v>
      </c>
      <c r="J134" s="457"/>
    </row>
    <row r="135" spans="1:10" ht="30" customHeight="1" x14ac:dyDescent="0.2">
      <c r="A135" s="451">
        <v>124</v>
      </c>
      <c r="B135" s="453" t="s">
        <v>12</v>
      </c>
      <c r="C135" s="454" t="s">
        <v>1340</v>
      </c>
      <c r="D135" s="455" t="str">
        <f>VLOOKUP(Tabela25[[#This Row],[Symbol]],Baza_cen[],3,0)</f>
        <v>BLOK NYXON  Green MONO   50mm    H= 75mm     GPMM</v>
      </c>
      <c r="E135" s="456">
        <v>75</v>
      </c>
      <c r="F135" s="456"/>
      <c r="G135" s="456" t="s">
        <v>2220</v>
      </c>
      <c r="H135" s="467">
        <f>NP.!V300</f>
        <v>0</v>
      </c>
      <c r="I135" s="466">
        <f>NP.!AN300</f>
        <v>0</v>
      </c>
      <c r="J135" s="457"/>
    </row>
    <row r="136" spans="1:10" ht="30" customHeight="1" x14ac:dyDescent="0.2">
      <c r="A136" s="451">
        <v>125</v>
      </c>
      <c r="B136" s="453" t="s">
        <v>12</v>
      </c>
      <c r="C136" s="454" t="s">
        <v>1340</v>
      </c>
      <c r="D136" s="455" t="str">
        <f>VLOOKUP(Tabela25[[#This Row],[Symbol]],Baza_cen[],3,0)</f>
        <v>BLOK NYXON  Green MONO   50mm    H= 75mm     GPMM</v>
      </c>
      <c r="E136" s="456">
        <v>75</v>
      </c>
      <c r="F136" s="456"/>
      <c r="G136" s="456" t="s">
        <v>2220</v>
      </c>
      <c r="H136" s="467">
        <f>NP.!W300</f>
        <v>0</v>
      </c>
      <c r="I136" s="466">
        <f>NP.!AO300</f>
        <v>0</v>
      </c>
      <c r="J136" s="457"/>
    </row>
    <row r="137" spans="1:10" ht="30" customHeight="1" x14ac:dyDescent="0.2">
      <c r="A137" s="451">
        <v>126</v>
      </c>
      <c r="B137" s="453" t="s">
        <v>12</v>
      </c>
      <c r="C137" s="454" t="s">
        <v>1340</v>
      </c>
      <c r="D137" s="455" t="str">
        <f>VLOOKUP(Tabela25[[#This Row],[Symbol]],Baza_cen[],3,0)</f>
        <v>BLOK NYXON  Green MONO   50mm    H= 75mm     GPMM</v>
      </c>
      <c r="E137" s="456">
        <v>75</v>
      </c>
      <c r="F137" s="456"/>
      <c r="G137" s="456" t="s">
        <v>2220</v>
      </c>
      <c r="H137" s="467">
        <f>NP.!X300</f>
        <v>0</v>
      </c>
      <c r="I137" s="466">
        <f>NP.!AP300</f>
        <v>0</v>
      </c>
      <c r="J137" s="457"/>
    </row>
    <row r="138" spans="1:10" ht="30" customHeight="1" x14ac:dyDescent="0.2">
      <c r="A138" s="451">
        <v>127</v>
      </c>
      <c r="B138" s="453" t="s">
        <v>12</v>
      </c>
      <c r="C138" s="454" t="s">
        <v>1340</v>
      </c>
      <c r="D138" s="455" t="str">
        <f>VLOOKUP(Tabela25[[#This Row],[Symbol]],Baza_cen[],3,0)</f>
        <v>BLOK NYXON  Green MONO   50mm    H= 75mm     GPMM</v>
      </c>
      <c r="E138" s="456">
        <v>75</v>
      </c>
      <c r="F138" s="456"/>
      <c r="G138" s="456" t="s">
        <v>2220</v>
      </c>
      <c r="H138" s="467">
        <f>NP.!Y300</f>
        <v>0</v>
      </c>
      <c r="I138" s="466">
        <f>NP.!AQ300</f>
        <v>0</v>
      </c>
      <c r="J138" s="457"/>
    </row>
    <row r="139" spans="1:10" ht="30" customHeight="1" x14ac:dyDescent="0.2">
      <c r="A139" s="451">
        <v>128</v>
      </c>
      <c r="B139" s="453" t="s">
        <v>12</v>
      </c>
      <c r="C139" s="454" t="s">
        <v>1340</v>
      </c>
      <c r="D139" s="455" t="str">
        <f>VLOOKUP(Tabela25[[#This Row],[Symbol]],Baza_cen[],3,0)</f>
        <v>BLOK NYXON  Green MONO   50mm    H= 75mm     GPMM</v>
      </c>
      <c r="E139" s="456">
        <v>75</v>
      </c>
      <c r="F139" s="456"/>
      <c r="G139" s="456" t="s">
        <v>2220</v>
      </c>
      <c r="H139" s="467">
        <f>NP.!Z300</f>
        <v>0</v>
      </c>
      <c r="I139" s="466">
        <f>NP.!AR300</f>
        <v>0</v>
      </c>
      <c r="J139" s="457"/>
    </row>
    <row r="140" spans="1:10" ht="30" customHeight="1" x14ac:dyDescent="0.2">
      <c r="A140" s="451">
        <v>129</v>
      </c>
      <c r="B140" s="453" t="s">
        <v>12</v>
      </c>
      <c r="C140" s="454" t="s">
        <v>1340</v>
      </c>
      <c r="D140" s="455" t="str">
        <f>VLOOKUP(Tabela25[[#This Row],[Symbol]],Baza_cen[],3,0)</f>
        <v>BLOK NYXON  Green MONO   50mm    H= 75mm     GPMM</v>
      </c>
      <c r="E140" s="456">
        <v>75</v>
      </c>
      <c r="F140" s="456"/>
      <c r="G140" s="456" t="s">
        <v>2220</v>
      </c>
      <c r="H140" s="467">
        <f>NP.!AA300</f>
        <v>0</v>
      </c>
      <c r="I140" s="466">
        <f>NP.!AS300</f>
        <v>0</v>
      </c>
      <c r="J140" s="457"/>
    </row>
    <row r="141" spans="1:10" ht="30" customHeight="1" x14ac:dyDescent="0.2">
      <c r="A141" s="451">
        <v>130</v>
      </c>
      <c r="B141" s="453" t="s">
        <v>12</v>
      </c>
      <c r="C141" s="454" t="s">
        <v>1340</v>
      </c>
      <c r="D141" s="455" t="str">
        <f>VLOOKUP(Tabela25[[#This Row],[Symbol]],Baza_cen[],3,0)</f>
        <v>BLOK NYXON  Green MONO   50mm    H= 75mm     GPMM</v>
      </c>
      <c r="E141" s="456">
        <v>75</v>
      </c>
      <c r="F141" s="456"/>
      <c r="G141" s="456" t="s">
        <v>2220</v>
      </c>
      <c r="H141" s="467">
        <f>NP.!AB300</f>
        <v>0</v>
      </c>
      <c r="I141" s="466">
        <f>NP.!AT300</f>
        <v>0</v>
      </c>
      <c r="J141" s="457"/>
    </row>
    <row r="142" spans="1:10" ht="30" customHeight="1" x14ac:dyDescent="0.2">
      <c r="A142" s="451">
        <v>131</v>
      </c>
      <c r="B142" s="453" t="s">
        <v>12</v>
      </c>
      <c r="C142" s="454" t="s">
        <v>1340</v>
      </c>
      <c r="D142" s="455" t="str">
        <f>VLOOKUP(Tabela25[[#This Row],[Symbol]],Baza_cen[],3,0)</f>
        <v>BLOK NYXON  Green MONO   50mm    H= 75mm     GPMM</v>
      </c>
      <c r="E142" s="456">
        <v>75</v>
      </c>
      <c r="F142" s="456"/>
      <c r="G142" s="456" t="s">
        <v>2220</v>
      </c>
      <c r="H142" s="467">
        <f>NP.!AC300</f>
        <v>0</v>
      </c>
      <c r="I142" s="466">
        <f>NP.!AU300</f>
        <v>0</v>
      </c>
      <c r="J142" s="457"/>
    </row>
    <row r="143" spans="1:10" ht="30" customHeight="1" x14ac:dyDescent="0.2">
      <c r="A143" s="451">
        <v>132</v>
      </c>
      <c r="B143" s="453" t="s">
        <v>12</v>
      </c>
      <c r="C143" s="454" t="s">
        <v>1340</v>
      </c>
      <c r="D143" s="455" t="str">
        <f>VLOOKUP(Tabela25[[#This Row],[Symbol]],Baza_cen[],3,0)</f>
        <v>BLOK NYXON  Green MONO   50mm    H= 75mm     GPMM</v>
      </c>
      <c r="E143" s="456">
        <v>75</v>
      </c>
      <c r="F143" s="456"/>
      <c r="G143" s="456" t="s">
        <v>2220</v>
      </c>
      <c r="H143" s="467">
        <f>NP.!AD300</f>
        <v>0</v>
      </c>
      <c r="I143" s="466">
        <f>NP.!AV300</f>
        <v>0</v>
      </c>
      <c r="J143" s="457"/>
    </row>
    <row r="144" spans="1:10" ht="30" customHeight="1" x14ac:dyDescent="0.2">
      <c r="A144" s="451">
        <v>133</v>
      </c>
      <c r="B144" s="453" t="s">
        <v>12</v>
      </c>
      <c r="C144" s="454" t="s">
        <v>1027</v>
      </c>
      <c r="D144" s="455" t="str">
        <f>VLOOKUP(Tabela25[[#This Row],[Symbol]],Baza_cen[],3,0)</f>
        <v>BLOK NYXON  Green MONO   50mm    H= 80mm     GPMM</v>
      </c>
      <c r="E144" s="456">
        <v>80</v>
      </c>
      <c r="F144" s="456"/>
      <c r="G144" s="456" t="s">
        <v>2220</v>
      </c>
      <c r="H144" s="467">
        <f>NP.!S301</f>
        <v>0</v>
      </c>
      <c r="I144" s="466">
        <f>NP.!AK301</f>
        <v>0</v>
      </c>
      <c r="J144" s="457"/>
    </row>
    <row r="145" spans="1:10" ht="30" customHeight="1" x14ac:dyDescent="0.2">
      <c r="A145" s="451">
        <v>134</v>
      </c>
      <c r="B145" s="453" t="s">
        <v>12</v>
      </c>
      <c r="C145" s="454" t="s">
        <v>1027</v>
      </c>
      <c r="D145" s="455" t="str">
        <f>VLOOKUP(Tabela25[[#This Row],[Symbol]],Baza_cen[],3,0)</f>
        <v>BLOK NYXON  Green MONO   50mm    H= 80mm     GPMM</v>
      </c>
      <c r="E145" s="456">
        <v>80</v>
      </c>
      <c r="F145" s="456"/>
      <c r="G145" s="456" t="s">
        <v>2220</v>
      </c>
      <c r="H145" s="467">
        <f>NP.!T301</f>
        <v>0</v>
      </c>
      <c r="I145" s="466">
        <f>NP.!AL301</f>
        <v>0</v>
      </c>
      <c r="J145" s="457"/>
    </row>
    <row r="146" spans="1:10" ht="30" customHeight="1" x14ac:dyDescent="0.2">
      <c r="A146" s="451">
        <v>135</v>
      </c>
      <c r="B146" s="453" t="s">
        <v>12</v>
      </c>
      <c r="C146" s="454" t="s">
        <v>1027</v>
      </c>
      <c r="D146" s="455" t="str">
        <f>VLOOKUP(Tabela25[[#This Row],[Symbol]],Baza_cen[],3,0)</f>
        <v>BLOK NYXON  Green MONO   50mm    H= 80mm     GPMM</v>
      </c>
      <c r="E146" s="456">
        <v>80</v>
      </c>
      <c r="F146" s="456"/>
      <c r="G146" s="456" t="s">
        <v>2220</v>
      </c>
      <c r="H146" s="467">
        <f>NP.!U301</f>
        <v>0</v>
      </c>
      <c r="I146" s="466">
        <f>NP.!AM301</f>
        <v>0</v>
      </c>
      <c r="J146" s="457"/>
    </row>
    <row r="147" spans="1:10" ht="30" customHeight="1" x14ac:dyDescent="0.2">
      <c r="A147" s="451">
        <v>136</v>
      </c>
      <c r="B147" s="453" t="s">
        <v>12</v>
      </c>
      <c r="C147" s="454" t="s">
        <v>1027</v>
      </c>
      <c r="D147" s="455" t="str">
        <f>VLOOKUP(Tabela25[[#This Row],[Symbol]],Baza_cen[],3,0)</f>
        <v>BLOK NYXON  Green MONO   50mm    H= 80mm     GPMM</v>
      </c>
      <c r="E147" s="456">
        <v>80</v>
      </c>
      <c r="F147" s="456"/>
      <c r="G147" s="456" t="s">
        <v>2220</v>
      </c>
      <c r="H147" s="467">
        <f>NP.!V301</f>
        <v>0</v>
      </c>
      <c r="I147" s="466">
        <f>NP.!AN301</f>
        <v>0</v>
      </c>
      <c r="J147" s="457"/>
    </row>
    <row r="148" spans="1:10" ht="30" customHeight="1" x14ac:dyDescent="0.2">
      <c r="A148" s="451">
        <v>137</v>
      </c>
      <c r="B148" s="453" t="s">
        <v>12</v>
      </c>
      <c r="C148" s="454" t="s">
        <v>1027</v>
      </c>
      <c r="D148" s="455" t="str">
        <f>VLOOKUP(Tabela25[[#This Row],[Symbol]],Baza_cen[],3,0)</f>
        <v>BLOK NYXON  Green MONO   50mm    H= 80mm     GPMM</v>
      </c>
      <c r="E148" s="456">
        <v>80</v>
      </c>
      <c r="F148" s="456"/>
      <c r="G148" s="456" t="s">
        <v>2220</v>
      </c>
      <c r="H148" s="467">
        <f>NP.!W301</f>
        <v>0</v>
      </c>
      <c r="I148" s="466">
        <f>NP.!AO301</f>
        <v>0</v>
      </c>
      <c r="J148" s="457"/>
    </row>
    <row r="149" spans="1:10" ht="30" customHeight="1" x14ac:dyDescent="0.2">
      <c r="A149" s="451">
        <v>138</v>
      </c>
      <c r="B149" s="453" t="s">
        <v>12</v>
      </c>
      <c r="C149" s="454" t="s">
        <v>1027</v>
      </c>
      <c r="D149" s="455" t="str">
        <f>VLOOKUP(Tabela25[[#This Row],[Symbol]],Baza_cen[],3,0)</f>
        <v>BLOK NYXON  Green MONO   50mm    H= 80mm     GPMM</v>
      </c>
      <c r="E149" s="456">
        <v>80</v>
      </c>
      <c r="F149" s="456"/>
      <c r="G149" s="456" t="s">
        <v>2220</v>
      </c>
      <c r="H149" s="467">
        <f>NP.!X301</f>
        <v>0</v>
      </c>
      <c r="I149" s="466">
        <f>NP.!AP301</f>
        <v>0</v>
      </c>
      <c r="J149" s="457"/>
    </row>
    <row r="150" spans="1:10" ht="30" customHeight="1" x14ac:dyDescent="0.2">
      <c r="A150" s="451">
        <v>139</v>
      </c>
      <c r="B150" s="453" t="s">
        <v>12</v>
      </c>
      <c r="C150" s="454" t="s">
        <v>1027</v>
      </c>
      <c r="D150" s="455" t="str">
        <f>VLOOKUP(Tabela25[[#This Row],[Symbol]],Baza_cen[],3,0)</f>
        <v>BLOK NYXON  Green MONO   50mm    H= 80mm     GPMM</v>
      </c>
      <c r="E150" s="456">
        <v>80</v>
      </c>
      <c r="F150" s="456"/>
      <c r="G150" s="456" t="s">
        <v>2220</v>
      </c>
      <c r="H150" s="467">
        <f>NP.!Y301</f>
        <v>0</v>
      </c>
      <c r="I150" s="466">
        <f>NP.!AQ301</f>
        <v>0</v>
      </c>
      <c r="J150" s="457"/>
    </row>
    <row r="151" spans="1:10" ht="30" customHeight="1" x14ac:dyDescent="0.2">
      <c r="A151" s="451">
        <v>140</v>
      </c>
      <c r="B151" s="453" t="s">
        <v>12</v>
      </c>
      <c r="C151" s="454" t="s">
        <v>1027</v>
      </c>
      <c r="D151" s="455" t="str">
        <f>VLOOKUP(Tabela25[[#This Row],[Symbol]],Baza_cen[],3,0)</f>
        <v>BLOK NYXON  Green MONO   50mm    H= 80mm     GPMM</v>
      </c>
      <c r="E151" s="456">
        <v>80</v>
      </c>
      <c r="F151" s="456"/>
      <c r="G151" s="456" t="s">
        <v>2220</v>
      </c>
      <c r="H151" s="467">
        <f>NP.!Z301</f>
        <v>0</v>
      </c>
      <c r="I151" s="466">
        <f>NP.!AR301</f>
        <v>0</v>
      </c>
      <c r="J151" s="457"/>
    </row>
    <row r="152" spans="1:10" ht="30" customHeight="1" x14ac:dyDescent="0.2">
      <c r="A152" s="451">
        <v>141</v>
      </c>
      <c r="B152" s="453" t="s">
        <v>12</v>
      </c>
      <c r="C152" s="454" t="s">
        <v>1027</v>
      </c>
      <c r="D152" s="455" t="str">
        <f>VLOOKUP(Tabela25[[#This Row],[Symbol]],Baza_cen[],3,0)</f>
        <v>BLOK NYXON  Green MONO   50mm    H= 80mm     GPMM</v>
      </c>
      <c r="E152" s="456">
        <v>80</v>
      </c>
      <c r="F152" s="456"/>
      <c r="G152" s="456" t="s">
        <v>2220</v>
      </c>
      <c r="H152" s="467">
        <f>NP.!AA301</f>
        <v>0</v>
      </c>
      <c r="I152" s="466">
        <f>NP.!AS301</f>
        <v>0</v>
      </c>
      <c r="J152" s="457"/>
    </row>
    <row r="153" spans="1:10" ht="30" customHeight="1" x14ac:dyDescent="0.2">
      <c r="A153" s="451">
        <v>142</v>
      </c>
      <c r="B153" s="453" t="s">
        <v>12</v>
      </c>
      <c r="C153" s="454" t="s">
        <v>1027</v>
      </c>
      <c r="D153" s="455" t="str">
        <f>VLOOKUP(Tabela25[[#This Row],[Symbol]],Baza_cen[],3,0)</f>
        <v>BLOK NYXON  Green MONO   50mm    H= 80mm     GPMM</v>
      </c>
      <c r="E153" s="456">
        <v>80</v>
      </c>
      <c r="F153" s="456"/>
      <c r="G153" s="456" t="s">
        <v>2220</v>
      </c>
      <c r="H153" s="467">
        <f>NP.!AB301</f>
        <v>0</v>
      </c>
      <c r="I153" s="466">
        <f>NP.!AT301</f>
        <v>0</v>
      </c>
      <c r="J153" s="457"/>
    </row>
    <row r="154" spans="1:10" ht="30" customHeight="1" x14ac:dyDescent="0.2">
      <c r="A154" s="451">
        <v>143</v>
      </c>
      <c r="B154" s="453" t="s">
        <v>12</v>
      </c>
      <c r="C154" s="454" t="s">
        <v>1027</v>
      </c>
      <c r="D154" s="455" t="str">
        <f>VLOOKUP(Tabela25[[#This Row],[Symbol]],Baza_cen[],3,0)</f>
        <v>BLOK NYXON  Green MONO   50mm    H= 80mm     GPMM</v>
      </c>
      <c r="E154" s="456">
        <v>80</v>
      </c>
      <c r="F154" s="456"/>
      <c r="G154" s="456" t="s">
        <v>2220</v>
      </c>
      <c r="H154" s="467">
        <f>NP.!AC301</f>
        <v>0</v>
      </c>
      <c r="I154" s="466">
        <f>NP.!AU301</f>
        <v>0</v>
      </c>
      <c r="J154" s="457"/>
    </row>
    <row r="155" spans="1:10" ht="30" customHeight="1" x14ac:dyDescent="0.2">
      <c r="A155" s="451">
        <v>144</v>
      </c>
      <c r="B155" s="453" t="s">
        <v>12</v>
      </c>
      <c r="C155" s="454" t="s">
        <v>1027</v>
      </c>
      <c r="D155" s="455" t="str">
        <f>VLOOKUP(Tabela25[[#This Row],[Symbol]],Baza_cen[],3,0)</f>
        <v>BLOK NYXON  Green MONO   50mm    H= 80mm     GPMM</v>
      </c>
      <c r="E155" s="456">
        <v>80</v>
      </c>
      <c r="F155" s="456"/>
      <c r="G155" s="456" t="s">
        <v>2220</v>
      </c>
      <c r="H155" s="467">
        <f>NP.!AD301</f>
        <v>0</v>
      </c>
      <c r="I155" s="466">
        <f>NP.!AV301</f>
        <v>0</v>
      </c>
      <c r="J155" s="457"/>
    </row>
    <row r="156" spans="1:10" ht="30" customHeight="1" x14ac:dyDescent="0.2">
      <c r="A156" s="451">
        <v>145</v>
      </c>
      <c r="B156" s="453" t="s">
        <v>12</v>
      </c>
      <c r="C156" s="454" t="s">
        <v>1341</v>
      </c>
      <c r="D156" s="455" t="str">
        <f>VLOOKUP(Tabela25[[#This Row],[Symbol]],Baza_cen[],3,0)</f>
        <v>BLOK NYXON  Green MONO   50mm    H= 85mm     GPMM</v>
      </c>
      <c r="E156" s="456">
        <v>85</v>
      </c>
      <c r="F156" s="456"/>
      <c r="G156" s="456" t="s">
        <v>2220</v>
      </c>
      <c r="H156" s="467">
        <f>NP.!S302</f>
        <v>0</v>
      </c>
      <c r="I156" s="466">
        <f>NP.!AK302</f>
        <v>0</v>
      </c>
      <c r="J156" s="457"/>
    </row>
    <row r="157" spans="1:10" ht="30" customHeight="1" x14ac:dyDescent="0.2">
      <c r="A157" s="451">
        <v>146</v>
      </c>
      <c r="B157" s="453" t="s">
        <v>12</v>
      </c>
      <c r="C157" s="454" t="s">
        <v>1341</v>
      </c>
      <c r="D157" s="455" t="str">
        <f>VLOOKUP(Tabela25[[#This Row],[Symbol]],Baza_cen[],3,0)</f>
        <v>BLOK NYXON  Green MONO   50mm    H= 85mm     GPMM</v>
      </c>
      <c r="E157" s="456">
        <v>85</v>
      </c>
      <c r="F157" s="456"/>
      <c r="G157" s="456" t="s">
        <v>2220</v>
      </c>
      <c r="H157" s="467">
        <f>NP.!T302</f>
        <v>0</v>
      </c>
      <c r="I157" s="466">
        <f>NP.!AL302</f>
        <v>0</v>
      </c>
      <c r="J157" s="457"/>
    </row>
    <row r="158" spans="1:10" ht="30" customHeight="1" x14ac:dyDescent="0.2">
      <c r="A158" s="451">
        <v>147</v>
      </c>
      <c r="B158" s="453" t="s">
        <v>12</v>
      </c>
      <c r="C158" s="454" t="s">
        <v>1341</v>
      </c>
      <c r="D158" s="455" t="str">
        <f>VLOOKUP(Tabela25[[#This Row],[Symbol]],Baza_cen[],3,0)</f>
        <v>BLOK NYXON  Green MONO   50mm    H= 85mm     GPMM</v>
      </c>
      <c r="E158" s="456">
        <v>85</v>
      </c>
      <c r="F158" s="456"/>
      <c r="G158" s="456" t="s">
        <v>2220</v>
      </c>
      <c r="H158" s="467">
        <f>NP.!U302</f>
        <v>0</v>
      </c>
      <c r="I158" s="466">
        <f>NP.!AM302</f>
        <v>0</v>
      </c>
      <c r="J158" s="457"/>
    </row>
    <row r="159" spans="1:10" ht="30" customHeight="1" x14ac:dyDescent="0.2">
      <c r="A159" s="451">
        <v>148</v>
      </c>
      <c r="B159" s="453" t="s">
        <v>12</v>
      </c>
      <c r="C159" s="454" t="s">
        <v>1341</v>
      </c>
      <c r="D159" s="455" t="str">
        <f>VLOOKUP(Tabela25[[#This Row],[Symbol]],Baza_cen[],3,0)</f>
        <v>BLOK NYXON  Green MONO   50mm    H= 85mm     GPMM</v>
      </c>
      <c r="E159" s="456">
        <v>85</v>
      </c>
      <c r="F159" s="456"/>
      <c r="G159" s="456" t="s">
        <v>2220</v>
      </c>
      <c r="H159" s="467">
        <f>NP.!V302</f>
        <v>0</v>
      </c>
      <c r="I159" s="466">
        <f>NP.!AN302</f>
        <v>0</v>
      </c>
      <c r="J159" s="457"/>
    </row>
    <row r="160" spans="1:10" ht="30" customHeight="1" x14ac:dyDescent="0.2">
      <c r="A160" s="451">
        <v>149</v>
      </c>
      <c r="B160" s="453" t="s">
        <v>12</v>
      </c>
      <c r="C160" s="454" t="s">
        <v>1341</v>
      </c>
      <c r="D160" s="455" t="str">
        <f>VLOOKUP(Tabela25[[#This Row],[Symbol]],Baza_cen[],3,0)</f>
        <v>BLOK NYXON  Green MONO   50mm    H= 85mm     GPMM</v>
      </c>
      <c r="E160" s="456">
        <v>85</v>
      </c>
      <c r="F160" s="456"/>
      <c r="G160" s="456" t="s">
        <v>2220</v>
      </c>
      <c r="H160" s="467">
        <f>NP.!W302</f>
        <v>0</v>
      </c>
      <c r="I160" s="466">
        <f>NP.!AO302</f>
        <v>0</v>
      </c>
      <c r="J160" s="457"/>
    </row>
    <row r="161" spans="1:10" ht="30" customHeight="1" x14ac:dyDescent="0.2">
      <c r="A161" s="451">
        <v>150</v>
      </c>
      <c r="B161" s="453" t="s">
        <v>12</v>
      </c>
      <c r="C161" s="454" t="s">
        <v>1341</v>
      </c>
      <c r="D161" s="455" t="str">
        <f>VLOOKUP(Tabela25[[#This Row],[Symbol]],Baza_cen[],3,0)</f>
        <v>BLOK NYXON  Green MONO   50mm    H= 85mm     GPMM</v>
      </c>
      <c r="E161" s="456">
        <v>85</v>
      </c>
      <c r="F161" s="456"/>
      <c r="G161" s="456" t="s">
        <v>2220</v>
      </c>
      <c r="H161" s="467">
        <f>NP.!X302</f>
        <v>0</v>
      </c>
      <c r="I161" s="466">
        <f>NP.!AP302</f>
        <v>0</v>
      </c>
      <c r="J161" s="457"/>
    </row>
    <row r="162" spans="1:10" ht="30" customHeight="1" x14ac:dyDescent="0.2">
      <c r="A162" s="451">
        <v>151</v>
      </c>
      <c r="B162" s="453" t="s">
        <v>12</v>
      </c>
      <c r="C162" s="454" t="s">
        <v>1341</v>
      </c>
      <c r="D162" s="455" t="str">
        <f>VLOOKUP(Tabela25[[#This Row],[Symbol]],Baza_cen[],3,0)</f>
        <v>BLOK NYXON  Green MONO   50mm    H= 85mm     GPMM</v>
      </c>
      <c r="E162" s="456">
        <v>85</v>
      </c>
      <c r="F162" s="456"/>
      <c r="G162" s="456" t="s">
        <v>2220</v>
      </c>
      <c r="H162" s="467">
        <f>NP.!Y302</f>
        <v>0</v>
      </c>
      <c r="I162" s="466">
        <f>NP.!AQ302</f>
        <v>0</v>
      </c>
      <c r="J162" s="457"/>
    </row>
    <row r="163" spans="1:10" ht="30" customHeight="1" x14ac:dyDescent="0.2">
      <c r="A163" s="451">
        <v>152</v>
      </c>
      <c r="B163" s="453" t="s">
        <v>12</v>
      </c>
      <c r="C163" s="454" t="s">
        <v>1341</v>
      </c>
      <c r="D163" s="455" t="str">
        <f>VLOOKUP(Tabela25[[#This Row],[Symbol]],Baza_cen[],3,0)</f>
        <v>BLOK NYXON  Green MONO   50mm    H= 85mm     GPMM</v>
      </c>
      <c r="E163" s="456">
        <v>85</v>
      </c>
      <c r="F163" s="456"/>
      <c r="G163" s="456" t="s">
        <v>2220</v>
      </c>
      <c r="H163" s="467">
        <f>NP.!Z302</f>
        <v>0</v>
      </c>
      <c r="I163" s="466">
        <f>NP.!AR302</f>
        <v>0</v>
      </c>
      <c r="J163" s="457"/>
    </row>
    <row r="164" spans="1:10" ht="30" customHeight="1" x14ac:dyDescent="0.2">
      <c r="A164" s="451">
        <v>153</v>
      </c>
      <c r="B164" s="453" t="s">
        <v>12</v>
      </c>
      <c r="C164" s="454" t="s">
        <v>1341</v>
      </c>
      <c r="D164" s="455" t="str">
        <f>VLOOKUP(Tabela25[[#This Row],[Symbol]],Baza_cen[],3,0)</f>
        <v>BLOK NYXON  Green MONO   50mm    H= 85mm     GPMM</v>
      </c>
      <c r="E164" s="456">
        <v>85</v>
      </c>
      <c r="F164" s="456"/>
      <c r="G164" s="456" t="s">
        <v>2220</v>
      </c>
      <c r="H164" s="467">
        <f>NP.!AA302</f>
        <v>0</v>
      </c>
      <c r="I164" s="466">
        <f>NP.!AS302</f>
        <v>0</v>
      </c>
      <c r="J164" s="457"/>
    </row>
    <row r="165" spans="1:10" ht="30" customHeight="1" x14ac:dyDescent="0.2">
      <c r="A165" s="451">
        <v>154</v>
      </c>
      <c r="B165" s="453" t="s">
        <v>12</v>
      </c>
      <c r="C165" s="454" t="s">
        <v>1341</v>
      </c>
      <c r="D165" s="455" t="str">
        <f>VLOOKUP(Tabela25[[#This Row],[Symbol]],Baza_cen[],3,0)</f>
        <v>BLOK NYXON  Green MONO   50mm    H= 85mm     GPMM</v>
      </c>
      <c r="E165" s="456">
        <v>85</v>
      </c>
      <c r="F165" s="456"/>
      <c r="G165" s="456" t="s">
        <v>2220</v>
      </c>
      <c r="H165" s="467">
        <f>NP.!AB302</f>
        <v>0</v>
      </c>
      <c r="I165" s="466">
        <f>NP.!AT302</f>
        <v>0</v>
      </c>
      <c r="J165" s="457"/>
    </row>
    <row r="166" spans="1:10" ht="30" customHeight="1" x14ac:dyDescent="0.2">
      <c r="A166" s="451">
        <v>155</v>
      </c>
      <c r="B166" s="453" t="s">
        <v>12</v>
      </c>
      <c r="C166" s="454" t="s">
        <v>1341</v>
      </c>
      <c r="D166" s="455" t="str">
        <f>VLOOKUP(Tabela25[[#This Row],[Symbol]],Baza_cen[],3,0)</f>
        <v>BLOK NYXON  Green MONO   50mm    H= 85mm     GPMM</v>
      </c>
      <c r="E166" s="456">
        <v>85</v>
      </c>
      <c r="F166" s="456"/>
      <c r="G166" s="456" t="s">
        <v>2220</v>
      </c>
      <c r="H166" s="467">
        <f>NP.!AC302</f>
        <v>0</v>
      </c>
      <c r="I166" s="466">
        <f>NP.!AU302</f>
        <v>0</v>
      </c>
      <c r="J166" s="457"/>
    </row>
    <row r="167" spans="1:10" ht="30" customHeight="1" x14ac:dyDescent="0.2">
      <c r="A167" s="451">
        <v>156</v>
      </c>
      <c r="B167" s="453" t="s">
        <v>12</v>
      </c>
      <c r="C167" s="454" t="s">
        <v>1341</v>
      </c>
      <c r="D167" s="455" t="str">
        <f>VLOOKUP(Tabela25[[#This Row],[Symbol]],Baza_cen[],3,0)</f>
        <v>BLOK NYXON  Green MONO   50mm    H= 85mm     GPMM</v>
      </c>
      <c r="E167" s="456">
        <v>85</v>
      </c>
      <c r="F167" s="456"/>
      <c r="G167" s="456" t="s">
        <v>2220</v>
      </c>
      <c r="H167" s="467">
        <f>NP.!AD302</f>
        <v>0</v>
      </c>
      <c r="I167" s="466">
        <f>NP.!AV302</f>
        <v>0</v>
      </c>
      <c r="J167" s="457"/>
    </row>
    <row r="168" spans="1:10" ht="30" customHeight="1" x14ac:dyDescent="0.2">
      <c r="A168" s="451">
        <v>157</v>
      </c>
      <c r="B168" s="453" t="s">
        <v>12</v>
      </c>
      <c r="C168" s="454" t="s">
        <v>1028</v>
      </c>
      <c r="D168" s="455" t="str">
        <f>VLOOKUP(Tabela25[[#This Row],[Symbol]],Baza_cen[],3,0)</f>
        <v>BLOK NYXON  Green MONO   50mm    H= 90mm     GPMM</v>
      </c>
      <c r="E168" s="456">
        <v>90</v>
      </c>
      <c r="F168" s="456"/>
      <c r="G168" s="456" t="s">
        <v>2220</v>
      </c>
      <c r="H168" s="467">
        <f>NP.!S303</f>
        <v>0</v>
      </c>
      <c r="I168" s="466">
        <f>NP.!AK303</f>
        <v>0</v>
      </c>
      <c r="J168" s="457"/>
    </row>
    <row r="169" spans="1:10" ht="30" customHeight="1" x14ac:dyDescent="0.2">
      <c r="A169" s="451">
        <v>158</v>
      </c>
      <c r="B169" s="453" t="s">
        <v>12</v>
      </c>
      <c r="C169" s="454" t="s">
        <v>1028</v>
      </c>
      <c r="D169" s="455" t="str">
        <f>VLOOKUP(Tabela25[[#This Row],[Symbol]],Baza_cen[],3,0)</f>
        <v>BLOK NYXON  Green MONO   50mm    H= 90mm     GPMM</v>
      </c>
      <c r="E169" s="456">
        <v>90</v>
      </c>
      <c r="F169" s="456"/>
      <c r="G169" s="456" t="s">
        <v>2220</v>
      </c>
      <c r="H169" s="467">
        <f>NP.!T303</f>
        <v>0</v>
      </c>
      <c r="I169" s="466">
        <f>NP.!AL303</f>
        <v>0</v>
      </c>
      <c r="J169" s="457"/>
    </row>
    <row r="170" spans="1:10" ht="30" customHeight="1" x14ac:dyDescent="0.2">
      <c r="A170" s="451">
        <v>159</v>
      </c>
      <c r="B170" s="453" t="s">
        <v>12</v>
      </c>
      <c r="C170" s="454" t="s">
        <v>1028</v>
      </c>
      <c r="D170" s="455" t="str">
        <f>VLOOKUP(Tabela25[[#This Row],[Symbol]],Baza_cen[],3,0)</f>
        <v>BLOK NYXON  Green MONO   50mm    H= 90mm     GPMM</v>
      </c>
      <c r="E170" s="456">
        <v>90</v>
      </c>
      <c r="F170" s="456"/>
      <c r="G170" s="456" t="s">
        <v>2220</v>
      </c>
      <c r="H170" s="467">
        <f>NP.!U303</f>
        <v>0</v>
      </c>
      <c r="I170" s="466">
        <f>NP.!AM303</f>
        <v>0</v>
      </c>
      <c r="J170" s="457"/>
    </row>
    <row r="171" spans="1:10" ht="30" customHeight="1" x14ac:dyDescent="0.2">
      <c r="A171" s="451">
        <v>160</v>
      </c>
      <c r="B171" s="453" t="s">
        <v>12</v>
      </c>
      <c r="C171" s="454" t="s">
        <v>1028</v>
      </c>
      <c r="D171" s="455" t="str">
        <f>VLOOKUP(Tabela25[[#This Row],[Symbol]],Baza_cen[],3,0)</f>
        <v>BLOK NYXON  Green MONO   50mm    H= 90mm     GPMM</v>
      </c>
      <c r="E171" s="456">
        <v>90</v>
      </c>
      <c r="F171" s="456"/>
      <c r="G171" s="456" t="s">
        <v>2220</v>
      </c>
      <c r="H171" s="467">
        <f>NP.!V303</f>
        <v>0</v>
      </c>
      <c r="I171" s="466">
        <f>NP.!AN303</f>
        <v>0</v>
      </c>
      <c r="J171" s="457"/>
    </row>
    <row r="172" spans="1:10" ht="30" customHeight="1" x14ac:dyDescent="0.2">
      <c r="A172" s="451">
        <v>161</v>
      </c>
      <c r="B172" s="453" t="s">
        <v>12</v>
      </c>
      <c r="C172" s="454" t="s">
        <v>1028</v>
      </c>
      <c r="D172" s="455" t="str">
        <f>VLOOKUP(Tabela25[[#This Row],[Symbol]],Baza_cen[],3,0)</f>
        <v>BLOK NYXON  Green MONO   50mm    H= 90mm     GPMM</v>
      </c>
      <c r="E172" s="456">
        <v>90</v>
      </c>
      <c r="F172" s="456"/>
      <c r="G172" s="456" t="s">
        <v>2220</v>
      </c>
      <c r="H172" s="467">
        <f>NP.!W303</f>
        <v>0</v>
      </c>
      <c r="I172" s="466">
        <f>NP.!AO303</f>
        <v>0</v>
      </c>
      <c r="J172" s="457"/>
    </row>
    <row r="173" spans="1:10" ht="30" customHeight="1" x14ac:dyDescent="0.2">
      <c r="A173" s="451">
        <v>162</v>
      </c>
      <c r="B173" s="453" t="s">
        <v>12</v>
      </c>
      <c r="C173" s="454" t="s">
        <v>1028</v>
      </c>
      <c r="D173" s="455" t="str">
        <f>VLOOKUP(Tabela25[[#This Row],[Symbol]],Baza_cen[],3,0)</f>
        <v>BLOK NYXON  Green MONO   50mm    H= 90mm     GPMM</v>
      </c>
      <c r="E173" s="456">
        <v>90</v>
      </c>
      <c r="F173" s="456"/>
      <c r="G173" s="456" t="s">
        <v>2220</v>
      </c>
      <c r="H173" s="467">
        <f>NP.!X303</f>
        <v>0</v>
      </c>
      <c r="I173" s="466">
        <f>NP.!AP303</f>
        <v>0</v>
      </c>
      <c r="J173" s="457"/>
    </row>
    <row r="174" spans="1:10" ht="30" customHeight="1" x14ac:dyDescent="0.2">
      <c r="A174" s="451">
        <v>163</v>
      </c>
      <c r="B174" s="453" t="s">
        <v>12</v>
      </c>
      <c r="C174" s="454" t="s">
        <v>1028</v>
      </c>
      <c r="D174" s="455" t="str">
        <f>VLOOKUP(Tabela25[[#This Row],[Symbol]],Baza_cen[],3,0)</f>
        <v>BLOK NYXON  Green MONO   50mm    H= 90mm     GPMM</v>
      </c>
      <c r="E174" s="456">
        <v>90</v>
      </c>
      <c r="F174" s="456"/>
      <c r="G174" s="456" t="s">
        <v>2220</v>
      </c>
      <c r="H174" s="467">
        <f>NP.!Y303</f>
        <v>0</v>
      </c>
      <c r="I174" s="466">
        <f>NP.!AQ303</f>
        <v>0</v>
      </c>
      <c r="J174" s="457"/>
    </row>
    <row r="175" spans="1:10" ht="30" customHeight="1" x14ac:dyDescent="0.2">
      <c r="A175" s="451">
        <v>164</v>
      </c>
      <c r="B175" s="453" t="s">
        <v>12</v>
      </c>
      <c r="C175" s="454" t="s">
        <v>1028</v>
      </c>
      <c r="D175" s="455" t="str">
        <f>VLOOKUP(Tabela25[[#This Row],[Symbol]],Baza_cen[],3,0)</f>
        <v>BLOK NYXON  Green MONO   50mm    H= 90mm     GPMM</v>
      </c>
      <c r="E175" s="456">
        <v>90</v>
      </c>
      <c r="F175" s="456"/>
      <c r="G175" s="456" t="s">
        <v>2220</v>
      </c>
      <c r="H175" s="467">
        <f>NP.!Z303</f>
        <v>0</v>
      </c>
      <c r="I175" s="466">
        <f>NP.!AR303</f>
        <v>0</v>
      </c>
      <c r="J175" s="457"/>
    </row>
    <row r="176" spans="1:10" ht="30" customHeight="1" x14ac:dyDescent="0.2">
      <c r="A176" s="451">
        <v>165</v>
      </c>
      <c r="B176" s="453" t="s">
        <v>12</v>
      </c>
      <c r="C176" s="454" t="s">
        <v>1028</v>
      </c>
      <c r="D176" s="455" t="str">
        <f>VLOOKUP(Tabela25[[#This Row],[Symbol]],Baza_cen[],3,0)</f>
        <v>BLOK NYXON  Green MONO   50mm    H= 90mm     GPMM</v>
      </c>
      <c r="E176" s="456">
        <v>90</v>
      </c>
      <c r="F176" s="456"/>
      <c r="G176" s="456" t="s">
        <v>2220</v>
      </c>
      <c r="H176" s="467">
        <f>NP.!AA303</f>
        <v>0</v>
      </c>
      <c r="I176" s="466">
        <f>NP.!AS303</f>
        <v>0</v>
      </c>
      <c r="J176" s="457"/>
    </row>
    <row r="177" spans="1:10" ht="30" customHeight="1" x14ac:dyDescent="0.2">
      <c r="A177" s="451">
        <v>166</v>
      </c>
      <c r="B177" s="453" t="s">
        <v>12</v>
      </c>
      <c r="C177" s="454" t="s">
        <v>1028</v>
      </c>
      <c r="D177" s="455" t="str">
        <f>VLOOKUP(Tabela25[[#This Row],[Symbol]],Baza_cen[],3,0)</f>
        <v>BLOK NYXON  Green MONO   50mm    H= 90mm     GPMM</v>
      </c>
      <c r="E177" s="456">
        <v>90</v>
      </c>
      <c r="F177" s="456"/>
      <c r="G177" s="456" t="s">
        <v>2220</v>
      </c>
      <c r="H177" s="467">
        <f>NP.!AB303</f>
        <v>0</v>
      </c>
      <c r="I177" s="466">
        <f>NP.!AT303</f>
        <v>0</v>
      </c>
      <c r="J177" s="457"/>
    </row>
    <row r="178" spans="1:10" ht="30" customHeight="1" x14ac:dyDescent="0.2">
      <c r="A178" s="451">
        <v>167</v>
      </c>
      <c r="B178" s="453" t="s">
        <v>12</v>
      </c>
      <c r="C178" s="454" t="s">
        <v>1028</v>
      </c>
      <c r="D178" s="455" t="str">
        <f>VLOOKUP(Tabela25[[#This Row],[Symbol]],Baza_cen[],3,0)</f>
        <v>BLOK NYXON  Green MONO   50mm    H= 90mm     GPMM</v>
      </c>
      <c r="E178" s="456">
        <v>90</v>
      </c>
      <c r="F178" s="456"/>
      <c r="G178" s="456" t="s">
        <v>2220</v>
      </c>
      <c r="H178" s="467">
        <f>NP.!AC303</f>
        <v>0</v>
      </c>
      <c r="I178" s="466">
        <f>NP.!AU303</f>
        <v>0</v>
      </c>
      <c r="J178" s="457"/>
    </row>
    <row r="179" spans="1:10" ht="30" customHeight="1" x14ac:dyDescent="0.2">
      <c r="A179" s="451">
        <v>168</v>
      </c>
      <c r="B179" s="453" t="s">
        <v>12</v>
      </c>
      <c r="C179" s="454" t="s">
        <v>1028</v>
      </c>
      <c r="D179" s="455" t="str">
        <f>VLOOKUP(Tabela25[[#This Row],[Symbol]],Baza_cen[],3,0)</f>
        <v>BLOK NYXON  Green MONO   50mm    H= 90mm     GPMM</v>
      </c>
      <c r="E179" s="456">
        <v>90</v>
      </c>
      <c r="F179" s="456"/>
      <c r="G179" s="456" t="s">
        <v>2220</v>
      </c>
      <c r="H179" s="467">
        <f>NP.!AD303</f>
        <v>0</v>
      </c>
      <c r="I179" s="466">
        <f>NP.!AV303</f>
        <v>0</v>
      </c>
      <c r="J179" s="457"/>
    </row>
    <row r="180" spans="1:10" ht="30" customHeight="1" x14ac:dyDescent="0.2">
      <c r="A180" s="451">
        <v>169</v>
      </c>
      <c r="B180" s="453" t="s">
        <v>12</v>
      </c>
      <c r="C180" s="454" t="s">
        <v>1342</v>
      </c>
      <c r="D180" s="455" t="str">
        <f>VLOOKUP(Tabela25[[#This Row],[Symbol]],Baza_cen[],3,0)</f>
        <v>BLOK NYXON  Green MONO   50mm    H= 95mm     GPMM</v>
      </c>
      <c r="E180" s="456">
        <v>95</v>
      </c>
      <c r="F180" s="456"/>
      <c r="G180" s="456" t="s">
        <v>2220</v>
      </c>
      <c r="H180" s="467">
        <f>NP.!S304</f>
        <v>0</v>
      </c>
      <c r="I180" s="466">
        <f>NP.!AK304</f>
        <v>0</v>
      </c>
      <c r="J180" s="457"/>
    </row>
    <row r="181" spans="1:10" ht="30" customHeight="1" x14ac:dyDescent="0.2">
      <c r="A181" s="451">
        <v>170</v>
      </c>
      <c r="B181" s="453" t="s">
        <v>12</v>
      </c>
      <c r="C181" s="454" t="s">
        <v>1342</v>
      </c>
      <c r="D181" s="455" t="str">
        <f>VLOOKUP(Tabela25[[#This Row],[Symbol]],Baza_cen[],3,0)</f>
        <v>BLOK NYXON  Green MONO   50mm    H= 95mm     GPMM</v>
      </c>
      <c r="E181" s="456">
        <v>95</v>
      </c>
      <c r="F181" s="456"/>
      <c r="G181" s="456" t="s">
        <v>2220</v>
      </c>
      <c r="H181" s="467">
        <f>NP.!T304</f>
        <v>0</v>
      </c>
      <c r="I181" s="466">
        <f>NP.!AL304</f>
        <v>0</v>
      </c>
      <c r="J181" s="457"/>
    </row>
    <row r="182" spans="1:10" ht="30" customHeight="1" x14ac:dyDescent="0.2">
      <c r="A182" s="451">
        <v>171</v>
      </c>
      <c r="B182" s="453" t="s">
        <v>12</v>
      </c>
      <c r="C182" s="454" t="s">
        <v>1342</v>
      </c>
      <c r="D182" s="455" t="str">
        <f>VLOOKUP(Tabela25[[#This Row],[Symbol]],Baza_cen[],3,0)</f>
        <v>BLOK NYXON  Green MONO   50mm    H= 95mm     GPMM</v>
      </c>
      <c r="E182" s="456">
        <v>95</v>
      </c>
      <c r="F182" s="456"/>
      <c r="G182" s="456" t="s">
        <v>2220</v>
      </c>
      <c r="H182" s="467">
        <f>NP.!U304</f>
        <v>0</v>
      </c>
      <c r="I182" s="466">
        <f>NP.!AM304</f>
        <v>0</v>
      </c>
      <c r="J182" s="457"/>
    </row>
    <row r="183" spans="1:10" ht="30" customHeight="1" x14ac:dyDescent="0.2">
      <c r="A183" s="451">
        <v>172</v>
      </c>
      <c r="B183" s="453" t="s">
        <v>12</v>
      </c>
      <c r="C183" s="454" t="s">
        <v>1342</v>
      </c>
      <c r="D183" s="455" t="str">
        <f>VLOOKUP(Tabela25[[#This Row],[Symbol]],Baza_cen[],3,0)</f>
        <v>BLOK NYXON  Green MONO   50mm    H= 95mm     GPMM</v>
      </c>
      <c r="E183" s="456">
        <v>95</v>
      </c>
      <c r="F183" s="456"/>
      <c r="G183" s="456" t="s">
        <v>2220</v>
      </c>
      <c r="H183" s="467">
        <f>NP.!V304</f>
        <v>0</v>
      </c>
      <c r="I183" s="466">
        <f>NP.!AN304</f>
        <v>0</v>
      </c>
      <c r="J183" s="457"/>
    </row>
    <row r="184" spans="1:10" ht="30" customHeight="1" x14ac:dyDescent="0.2">
      <c r="A184" s="451">
        <v>173</v>
      </c>
      <c r="B184" s="453" t="s">
        <v>12</v>
      </c>
      <c r="C184" s="454" t="s">
        <v>1342</v>
      </c>
      <c r="D184" s="455" t="str">
        <f>VLOOKUP(Tabela25[[#This Row],[Symbol]],Baza_cen[],3,0)</f>
        <v>BLOK NYXON  Green MONO   50mm    H= 95mm     GPMM</v>
      </c>
      <c r="E184" s="456">
        <v>95</v>
      </c>
      <c r="F184" s="456"/>
      <c r="G184" s="456" t="s">
        <v>2220</v>
      </c>
      <c r="H184" s="467">
        <f>NP.!W304</f>
        <v>0</v>
      </c>
      <c r="I184" s="466">
        <f>NP.!AO304</f>
        <v>0</v>
      </c>
      <c r="J184" s="457"/>
    </row>
    <row r="185" spans="1:10" ht="30" customHeight="1" x14ac:dyDescent="0.2">
      <c r="A185" s="451">
        <v>174</v>
      </c>
      <c r="B185" s="453" t="s">
        <v>12</v>
      </c>
      <c r="C185" s="454" t="s">
        <v>1342</v>
      </c>
      <c r="D185" s="455" t="str">
        <f>VLOOKUP(Tabela25[[#This Row],[Symbol]],Baza_cen[],3,0)</f>
        <v>BLOK NYXON  Green MONO   50mm    H= 95mm     GPMM</v>
      </c>
      <c r="E185" s="456">
        <v>95</v>
      </c>
      <c r="F185" s="456"/>
      <c r="G185" s="456" t="s">
        <v>2220</v>
      </c>
      <c r="H185" s="467">
        <f>NP.!X304</f>
        <v>0</v>
      </c>
      <c r="I185" s="466">
        <f>NP.!AP304</f>
        <v>0</v>
      </c>
      <c r="J185" s="457"/>
    </row>
    <row r="186" spans="1:10" ht="30" customHeight="1" x14ac:dyDescent="0.2">
      <c r="A186" s="451">
        <v>175</v>
      </c>
      <c r="B186" s="453" t="s">
        <v>12</v>
      </c>
      <c r="C186" s="454" t="s">
        <v>1342</v>
      </c>
      <c r="D186" s="455" t="str">
        <f>VLOOKUP(Tabela25[[#This Row],[Symbol]],Baza_cen[],3,0)</f>
        <v>BLOK NYXON  Green MONO   50mm    H= 95mm     GPMM</v>
      </c>
      <c r="E186" s="456">
        <v>95</v>
      </c>
      <c r="F186" s="456"/>
      <c r="G186" s="456" t="s">
        <v>2220</v>
      </c>
      <c r="H186" s="467">
        <f>NP.!Y304</f>
        <v>0</v>
      </c>
      <c r="I186" s="466">
        <f>NP.!AQ304</f>
        <v>0</v>
      </c>
      <c r="J186" s="457"/>
    </row>
    <row r="187" spans="1:10" ht="30" customHeight="1" x14ac:dyDescent="0.2">
      <c r="A187" s="451">
        <v>176</v>
      </c>
      <c r="B187" s="453" t="s">
        <v>12</v>
      </c>
      <c r="C187" s="454" t="s">
        <v>1342</v>
      </c>
      <c r="D187" s="455" t="str">
        <f>VLOOKUP(Tabela25[[#This Row],[Symbol]],Baza_cen[],3,0)</f>
        <v>BLOK NYXON  Green MONO   50mm    H= 95mm     GPMM</v>
      </c>
      <c r="E187" s="456">
        <v>95</v>
      </c>
      <c r="F187" s="456"/>
      <c r="G187" s="456" t="s">
        <v>2220</v>
      </c>
      <c r="H187" s="467">
        <f>NP.!Z304</f>
        <v>0</v>
      </c>
      <c r="I187" s="466">
        <f>NP.!AR304</f>
        <v>0</v>
      </c>
      <c r="J187" s="457"/>
    </row>
    <row r="188" spans="1:10" ht="30" customHeight="1" x14ac:dyDescent="0.2">
      <c r="A188" s="451">
        <v>177</v>
      </c>
      <c r="B188" s="453" t="s">
        <v>12</v>
      </c>
      <c r="C188" s="454" t="s">
        <v>1342</v>
      </c>
      <c r="D188" s="455" t="str">
        <f>VLOOKUP(Tabela25[[#This Row],[Symbol]],Baza_cen[],3,0)</f>
        <v>BLOK NYXON  Green MONO   50mm    H= 95mm     GPMM</v>
      </c>
      <c r="E188" s="456">
        <v>95</v>
      </c>
      <c r="F188" s="456"/>
      <c r="G188" s="456" t="s">
        <v>2220</v>
      </c>
      <c r="H188" s="467">
        <f>NP.!AA304</f>
        <v>0</v>
      </c>
      <c r="I188" s="466">
        <f>NP.!AS304</f>
        <v>0</v>
      </c>
      <c r="J188" s="457"/>
    </row>
    <row r="189" spans="1:10" ht="30" customHeight="1" x14ac:dyDescent="0.2">
      <c r="A189" s="451">
        <v>178</v>
      </c>
      <c r="B189" s="453" t="s">
        <v>12</v>
      </c>
      <c r="C189" s="454" t="s">
        <v>1342</v>
      </c>
      <c r="D189" s="455" t="str">
        <f>VLOOKUP(Tabela25[[#This Row],[Symbol]],Baza_cen[],3,0)</f>
        <v>BLOK NYXON  Green MONO   50mm    H= 95mm     GPMM</v>
      </c>
      <c r="E189" s="456">
        <v>95</v>
      </c>
      <c r="F189" s="456"/>
      <c r="G189" s="456" t="s">
        <v>2220</v>
      </c>
      <c r="H189" s="467">
        <f>NP.!AB304</f>
        <v>0</v>
      </c>
      <c r="I189" s="466">
        <f>NP.!AT304</f>
        <v>0</v>
      </c>
      <c r="J189" s="457"/>
    </row>
    <row r="190" spans="1:10" ht="30" customHeight="1" x14ac:dyDescent="0.2">
      <c r="A190" s="451">
        <v>179</v>
      </c>
      <c r="B190" s="453" t="s">
        <v>12</v>
      </c>
      <c r="C190" s="454" t="s">
        <v>1342</v>
      </c>
      <c r="D190" s="455" t="str">
        <f>VLOOKUP(Tabela25[[#This Row],[Symbol]],Baza_cen[],3,0)</f>
        <v>BLOK NYXON  Green MONO   50mm    H= 95mm     GPMM</v>
      </c>
      <c r="E190" s="456">
        <v>95</v>
      </c>
      <c r="F190" s="456"/>
      <c r="G190" s="456" t="s">
        <v>2220</v>
      </c>
      <c r="H190" s="467">
        <f>NP.!AC304</f>
        <v>0</v>
      </c>
      <c r="I190" s="466">
        <f>NP.!AU304</f>
        <v>0</v>
      </c>
      <c r="J190" s="457"/>
    </row>
    <row r="191" spans="1:10" ht="30" customHeight="1" x14ac:dyDescent="0.2">
      <c r="A191" s="451">
        <v>180</v>
      </c>
      <c r="B191" s="453" t="s">
        <v>12</v>
      </c>
      <c r="C191" s="454" t="s">
        <v>1342</v>
      </c>
      <c r="D191" s="455" t="str">
        <f>VLOOKUP(Tabela25[[#This Row],[Symbol]],Baza_cen[],3,0)</f>
        <v>BLOK NYXON  Green MONO   50mm    H= 95mm     GPMM</v>
      </c>
      <c r="E191" s="456">
        <v>95</v>
      </c>
      <c r="F191" s="456"/>
      <c r="G191" s="456" t="s">
        <v>2220</v>
      </c>
      <c r="H191" s="467">
        <f>NP.!AD304</f>
        <v>0</v>
      </c>
      <c r="I191" s="466">
        <f>NP.!AV304</f>
        <v>0</v>
      </c>
      <c r="J191" s="457"/>
    </row>
    <row r="192" spans="1:10" ht="30" customHeight="1" x14ac:dyDescent="0.2">
      <c r="A192" s="451">
        <v>181</v>
      </c>
      <c r="B192" s="453" t="s">
        <v>12</v>
      </c>
      <c r="C192" s="454" t="s">
        <v>1029</v>
      </c>
      <c r="D192" s="455" t="str">
        <f>VLOOKUP(Tabela25[[#This Row],[Symbol]],Baza_cen[],3,0)</f>
        <v>BLOK NYXON  Green MONO   50mm    H=100mm     GPMM</v>
      </c>
      <c r="E192" s="456">
        <v>100</v>
      </c>
      <c r="F192" s="456"/>
      <c r="G192" s="456" t="s">
        <v>2220</v>
      </c>
      <c r="H192" s="467">
        <f>NP.!S305</f>
        <v>0</v>
      </c>
      <c r="I192" s="466">
        <f>NP.!AK305</f>
        <v>0</v>
      </c>
      <c r="J192" s="457"/>
    </row>
    <row r="193" spans="1:10" ht="30" customHeight="1" x14ac:dyDescent="0.2">
      <c r="A193" s="451">
        <v>182</v>
      </c>
      <c r="B193" s="453" t="s">
        <v>12</v>
      </c>
      <c r="C193" s="454" t="s">
        <v>1029</v>
      </c>
      <c r="D193" s="455" t="str">
        <f>VLOOKUP(Tabela25[[#This Row],[Symbol]],Baza_cen[],3,0)</f>
        <v>BLOK NYXON  Green MONO   50mm    H=100mm     GPMM</v>
      </c>
      <c r="E193" s="456">
        <v>100</v>
      </c>
      <c r="F193" s="456"/>
      <c r="G193" s="456" t="s">
        <v>2220</v>
      </c>
      <c r="H193" s="467">
        <f>NP.!T305</f>
        <v>0</v>
      </c>
      <c r="I193" s="466">
        <f>NP.!AL305</f>
        <v>0</v>
      </c>
      <c r="J193" s="457"/>
    </row>
    <row r="194" spans="1:10" ht="30" customHeight="1" x14ac:dyDescent="0.2">
      <c r="A194" s="451">
        <v>183</v>
      </c>
      <c r="B194" s="453" t="s">
        <v>12</v>
      </c>
      <c r="C194" s="454" t="s">
        <v>1029</v>
      </c>
      <c r="D194" s="455" t="str">
        <f>VLOOKUP(Tabela25[[#This Row],[Symbol]],Baza_cen[],3,0)</f>
        <v>BLOK NYXON  Green MONO   50mm    H=100mm     GPMM</v>
      </c>
      <c r="E194" s="456">
        <v>100</v>
      </c>
      <c r="F194" s="456"/>
      <c r="G194" s="456" t="s">
        <v>2220</v>
      </c>
      <c r="H194" s="467">
        <f>NP.!U305</f>
        <v>0</v>
      </c>
      <c r="I194" s="466">
        <f>NP.!AM305</f>
        <v>0</v>
      </c>
      <c r="J194" s="457"/>
    </row>
    <row r="195" spans="1:10" ht="30" customHeight="1" x14ac:dyDescent="0.2">
      <c r="A195" s="451">
        <v>184</v>
      </c>
      <c r="B195" s="453" t="s">
        <v>12</v>
      </c>
      <c r="C195" s="454" t="s">
        <v>1029</v>
      </c>
      <c r="D195" s="455" t="str">
        <f>VLOOKUP(Tabela25[[#This Row],[Symbol]],Baza_cen[],3,0)</f>
        <v>BLOK NYXON  Green MONO   50mm    H=100mm     GPMM</v>
      </c>
      <c r="E195" s="456">
        <v>100</v>
      </c>
      <c r="F195" s="456"/>
      <c r="G195" s="456" t="s">
        <v>2220</v>
      </c>
      <c r="H195" s="467">
        <f>NP.!V305</f>
        <v>0</v>
      </c>
      <c r="I195" s="466">
        <f>NP.!AN305</f>
        <v>0</v>
      </c>
      <c r="J195" s="457"/>
    </row>
    <row r="196" spans="1:10" ht="30" customHeight="1" x14ac:dyDescent="0.2">
      <c r="A196" s="451">
        <v>185</v>
      </c>
      <c r="B196" s="453" t="s">
        <v>12</v>
      </c>
      <c r="C196" s="454" t="s">
        <v>1029</v>
      </c>
      <c r="D196" s="455" t="str">
        <f>VLOOKUP(Tabela25[[#This Row],[Symbol]],Baza_cen[],3,0)</f>
        <v>BLOK NYXON  Green MONO   50mm    H=100mm     GPMM</v>
      </c>
      <c r="E196" s="456">
        <v>100</v>
      </c>
      <c r="F196" s="456"/>
      <c r="G196" s="456" t="s">
        <v>2220</v>
      </c>
      <c r="H196" s="467">
        <f>NP.!W305</f>
        <v>0</v>
      </c>
      <c r="I196" s="466">
        <f>NP.!AO305</f>
        <v>0</v>
      </c>
      <c r="J196" s="457"/>
    </row>
    <row r="197" spans="1:10" ht="30" customHeight="1" x14ac:dyDescent="0.2">
      <c r="A197" s="451">
        <v>186</v>
      </c>
      <c r="B197" s="453" t="s">
        <v>12</v>
      </c>
      <c r="C197" s="454" t="s">
        <v>1029</v>
      </c>
      <c r="D197" s="455" t="str">
        <f>VLOOKUP(Tabela25[[#This Row],[Symbol]],Baza_cen[],3,0)</f>
        <v>BLOK NYXON  Green MONO   50mm    H=100mm     GPMM</v>
      </c>
      <c r="E197" s="456">
        <v>100</v>
      </c>
      <c r="F197" s="456"/>
      <c r="G197" s="456" t="s">
        <v>2220</v>
      </c>
      <c r="H197" s="467">
        <f>NP.!X305</f>
        <v>0</v>
      </c>
      <c r="I197" s="466">
        <f>NP.!AP305</f>
        <v>0</v>
      </c>
      <c r="J197" s="457"/>
    </row>
    <row r="198" spans="1:10" ht="30" customHeight="1" x14ac:dyDescent="0.2">
      <c r="A198" s="451">
        <v>187</v>
      </c>
      <c r="B198" s="453" t="s">
        <v>12</v>
      </c>
      <c r="C198" s="454" t="s">
        <v>1029</v>
      </c>
      <c r="D198" s="455" t="str">
        <f>VLOOKUP(Tabela25[[#This Row],[Symbol]],Baza_cen[],3,0)</f>
        <v>BLOK NYXON  Green MONO   50mm    H=100mm     GPMM</v>
      </c>
      <c r="E198" s="456">
        <v>100</v>
      </c>
      <c r="F198" s="456"/>
      <c r="G198" s="456" t="s">
        <v>2220</v>
      </c>
      <c r="H198" s="467">
        <f>NP.!Y305</f>
        <v>0</v>
      </c>
      <c r="I198" s="466">
        <f>NP.!AQ305</f>
        <v>0</v>
      </c>
      <c r="J198" s="457"/>
    </row>
    <row r="199" spans="1:10" ht="30" customHeight="1" x14ac:dyDescent="0.2">
      <c r="A199" s="451">
        <v>188</v>
      </c>
      <c r="B199" s="453" t="s">
        <v>12</v>
      </c>
      <c r="C199" s="454" t="s">
        <v>1029</v>
      </c>
      <c r="D199" s="455" t="str">
        <f>VLOOKUP(Tabela25[[#This Row],[Symbol]],Baza_cen[],3,0)</f>
        <v>BLOK NYXON  Green MONO   50mm    H=100mm     GPMM</v>
      </c>
      <c r="E199" s="456">
        <v>100</v>
      </c>
      <c r="F199" s="456"/>
      <c r="G199" s="456" t="s">
        <v>2220</v>
      </c>
      <c r="H199" s="467">
        <f>NP.!Z305</f>
        <v>0</v>
      </c>
      <c r="I199" s="466">
        <f>NP.!AR305</f>
        <v>0</v>
      </c>
      <c r="J199" s="457"/>
    </row>
    <row r="200" spans="1:10" ht="30" customHeight="1" x14ac:dyDescent="0.2">
      <c r="A200" s="451">
        <v>189</v>
      </c>
      <c r="B200" s="453" t="s">
        <v>12</v>
      </c>
      <c r="C200" s="454" t="s">
        <v>1029</v>
      </c>
      <c r="D200" s="455" t="str">
        <f>VLOOKUP(Tabela25[[#This Row],[Symbol]],Baza_cen[],3,0)</f>
        <v>BLOK NYXON  Green MONO   50mm    H=100mm     GPMM</v>
      </c>
      <c r="E200" s="456">
        <v>100</v>
      </c>
      <c r="F200" s="456"/>
      <c r="G200" s="456" t="s">
        <v>2220</v>
      </c>
      <c r="H200" s="467">
        <f>NP.!AA305</f>
        <v>0</v>
      </c>
      <c r="I200" s="466">
        <f>NP.!AS305</f>
        <v>0</v>
      </c>
      <c r="J200" s="457"/>
    </row>
    <row r="201" spans="1:10" ht="30" customHeight="1" x14ac:dyDescent="0.2">
      <c r="A201" s="451">
        <v>190</v>
      </c>
      <c r="B201" s="453" t="s">
        <v>12</v>
      </c>
      <c r="C201" s="454" t="s">
        <v>1029</v>
      </c>
      <c r="D201" s="455" t="str">
        <f>VLOOKUP(Tabela25[[#This Row],[Symbol]],Baza_cen[],3,0)</f>
        <v>BLOK NYXON  Green MONO   50mm    H=100mm     GPMM</v>
      </c>
      <c r="E201" s="456">
        <v>100</v>
      </c>
      <c r="F201" s="456"/>
      <c r="G201" s="456" t="s">
        <v>2220</v>
      </c>
      <c r="H201" s="467">
        <f>NP.!AB305</f>
        <v>0</v>
      </c>
      <c r="I201" s="466">
        <f>NP.!AT305</f>
        <v>0</v>
      </c>
      <c r="J201" s="457"/>
    </row>
    <row r="202" spans="1:10" ht="30" customHeight="1" x14ac:dyDescent="0.2">
      <c r="A202" s="451">
        <v>191</v>
      </c>
      <c r="B202" s="453" t="s">
        <v>12</v>
      </c>
      <c r="C202" s="454" t="s">
        <v>1029</v>
      </c>
      <c r="D202" s="455" t="str">
        <f>VLOOKUP(Tabela25[[#This Row],[Symbol]],Baza_cen[],3,0)</f>
        <v>BLOK NYXON  Green MONO   50mm    H=100mm     GPMM</v>
      </c>
      <c r="E202" s="456">
        <v>100</v>
      </c>
      <c r="F202" s="456"/>
      <c r="G202" s="456" t="s">
        <v>2220</v>
      </c>
      <c r="H202" s="467">
        <f>NP.!AC305</f>
        <v>0</v>
      </c>
      <c r="I202" s="466">
        <f>NP.!AU305</f>
        <v>0</v>
      </c>
      <c r="J202" s="457"/>
    </row>
    <row r="203" spans="1:10" ht="30" customHeight="1" x14ac:dyDescent="0.2">
      <c r="A203" s="451">
        <v>192</v>
      </c>
      <c r="B203" s="453" t="s">
        <v>12</v>
      </c>
      <c r="C203" s="454" t="s">
        <v>1029</v>
      </c>
      <c r="D203" s="455" t="str">
        <f>VLOOKUP(Tabela25[[#This Row],[Symbol]],Baza_cen[],3,0)</f>
        <v>BLOK NYXON  Green MONO   50mm    H=100mm     GPMM</v>
      </c>
      <c r="E203" s="456">
        <v>100</v>
      </c>
      <c r="F203" s="456"/>
      <c r="G203" s="456" t="s">
        <v>2220</v>
      </c>
      <c r="H203" s="467">
        <f>NP.!AD305</f>
        <v>0</v>
      </c>
      <c r="I203" s="466">
        <f>NP.!AV305</f>
        <v>0</v>
      </c>
      <c r="J203" s="457"/>
    </row>
    <row r="204" spans="1:10" ht="30" customHeight="1" x14ac:dyDescent="0.2">
      <c r="A204" s="451">
        <v>193</v>
      </c>
      <c r="B204" s="453" t="s">
        <v>12</v>
      </c>
      <c r="C204" s="454" t="s">
        <v>1343</v>
      </c>
      <c r="D204" s="455" t="str">
        <f>VLOOKUP(Tabela25[[#This Row],[Symbol]],Baza_cen[],3,0)</f>
        <v>BLOK NYXON  Green MONO   50mm    H=105mm     GPMM</v>
      </c>
      <c r="E204" s="456">
        <v>105</v>
      </c>
      <c r="F204" s="456"/>
      <c r="G204" s="456" t="s">
        <v>2220</v>
      </c>
      <c r="H204" s="467">
        <f>NP.!S306</f>
        <v>0</v>
      </c>
      <c r="I204" s="466">
        <f>NP.!AK306</f>
        <v>0</v>
      </c>
      <c r="J204" s="457"/>
    </row>
    <row r="205" spans="1:10" ht="30" customHeight="1" x14ac:dyDescent="0.2">
      <c r="A205" s="451">
        <v>194</v>
      </c>
      <c r="B205" s="453" t="s">
        <v>12</v>
      </c>
      <c r="C205" s="454" t="s">
        <v>1343</v>
      </c>
      <c r="D205" s="455" t="str">
        <f>VLOOKUP(Tabela25[[#This Row],[Symbol]],Baza_cen[],3,0)</f>
        <v>BLOK NYXON  Green MONO   50mm    H=105mm     GPMM</v>
      </c>
      <c r="E205" s="456">
        <v>105</v>
      </c>
      <c r="F205" s="456"/>
      <c r="G205" s="456" t="s">
        <v>2220</v>
      </c>
      <c r="H205" s="467">
        <f>NP.!T306</f>
        <v>0</v>
      </c>
      <c r="I205" s="466">
        <f>NP.!AL306</f>
        <v>0</v>
      </c>
      <c r="J205" s="457"/>
    </row>
    <row r="206" spans="1:10" ht="30" customHeight="1" x14ac:dyDescent="0.2">
      <c r="A206" s="451">
        <v>195</v>
      </c>
      <c r="B206" s="453" t="s">
        <v>12</v>
      </c>
      <c r="C206" s="454" t="s">
        <v>1343</v>
      </c>
      <c r="D206" s="455" t="str">
        <f>VLOOKUP(Tabela25[[#This Row],[Symbol]],Baza_cen[],3,0)</f>
        <v>BLOK NYXON  Green MONO   50mm    H=105mm     GPMM</v>
      </c>
      <c r="E206" s="456">
        <v>105</v>
      </c>
      <c r="F206" s="456"/>
      <c r="G206" s="456" t="s">
        <v>2220</v>
      </c>
      <c r="H206" s="467">
        <f>NP.!U306</f>
        <v>0</v>
      </c>
      <c r="I206" s="466">
        <f>NP.!AM306</f>
        <v>0</v>
      </c>
      <c r="J206" s="457"/>
    </row>
    <row r="207" spans="1:10" ht="30" customHeight="1" x14ac:dyDescent="0.2">
      <c r="A207" s="451">
        <v>196</v>
      </c>
      <c r="B207" s="453" t="s">
        <v>12</v>
      </c>
      <c r="C207" s="454" t="s">
        <v>1343</v>
      </c>
      <c r="D207" s="455" t="str">
        <f>VLOOKUP(Tabela25[[#This Row],[Symbol]],Baza_cen[],3,0)</f>
        <v>BLOK NYXON  Green MONO   50mm    H=105mm     GPMM</v>
      </c>
      <c r="E207" s="456">
        <v>105</v>
      </c>
      <c r="F207" s="456"/>
      <c r="G207" s="456" t="s">
        <v>2220</v>
      </c>
      <c r="H207" s="467">
        <f>NP.!V306</f>
        <v>0</v>
      </c>
      <c r="I207" s="466">
        <f>NP.!AN306</f>
        <v>0</v>
      </c>
      <c r="J207" s="457"/>
    </row>
    <row r="208" spans="1:10" ht="30" customHeight="1" x14ac:dyDescent="0.2">
      <c r="A208" s="451">
        <v>197</v>
      </c>
      <c r="B208" s="453" t="s">
        <v>12</v>
      </c>
      <c r="C208" s="454" t="s">
        <v>1343</v>
      </c>
      <c r="D208" s="455" t="str">
        <f>VLOOKUP(Tabela25[[#This Row],[Symbol]],Baza_cen[],3,0)</f>
        <v>BLOK NYXON  Green MONO   50mm    H=105mm     GPMM</v>
      </c>
      <c r="E208" s="456">
        <v>105</v>
      </c>
      <c r="F208" s="456"/>
      <c r="G208" s="456" t="s">
        <v>2220</v>
      </c>
      <c r="H208" s="467">
        <f>NP.!W306</f>
        <v>0</v>
      </c>
      <c r="I208" s="466">
        <f>NP.!AO306</f>
        <v>0</v>
      </c>
      <c r="J208" s="457"/>
    </row>
    <row r="209" spans="1:10" ht="30" customHeight="1" x14ac:dyDescent="0.2">
      <c r="A209" s="451">
        <v>198</v>
      </c>
      <c r="B209" s="453" t="s">
        <v>12</v>
      </c>
      <c r="C209" s="454" t="s">
        <v>1343</v>
      </c>
      <c r="D209" s="455" t="str">
        <f>VLOOKUP(Tabela25[[#This Row],[Symbol]],Baza_cen[],3,0)</f>
        <v>BLOK NYXON  Green MONO   50mm    H=105mm     GPMM</v>
      </c>
      <c r="E209" s="456">
        <v>105</v>
      </c>
      <c r="F209" s="456"/>
      <c r="G209" s="456" t="s">
        <v>2220</v>
      </c>
      <c r="H209" s="467">
        <f>NP.!X306</f>
        <v>0</v>
      </c>
      <c r="I209" s="466">
        <f>NP.!AP306</f>
        <v>0</v>
      </c>
      <c r="J209" s="457"/>
    </row>
    <row r="210" spans="1:10" ht="30" customHeight="1" x14ac:dyDescent="0.2">
      <c r="A210" s="451">
        <v>199</v>
      </c>
      <c r="B210" s="453" t="s">
        <v>12</v>
      </c>
      <c r="C210" s="454" t="s">
        <v>1343</v>
      </c>
      <c r="D210" s="455" t="str">
        <f>VLOOKUP(Tabela25[[#This Row],[Symbol]],Baza_cen[],3,0)</f>
        <v>BLOK NYXON  Green MONO   50mm    H=105mm     GPMM</v>
      </c>
      <c r="E210" s="456">
        <v>105</v>
      </c>
      <c r="F210" s="456"/>
      <c r="G210" s="456" t="s">
        <v>2220</v>
      </c>
      <c r="H210" s="467">
        <f>NP.!Y306</f>
        <v>0</v>
      </c>
      <c r="I210" s="466">
        <f>NP.!AQ306</f>
        <v>0</v>
      </c>
      <c r="J210" s="457"/>
    </row>
    <row r="211" spans="1:10" ht="30" customHeight="1" x14ac:dyDescent="0.2">
      <c r="A211" s="451">
        <v>200</v>
      </c>
      <c r="B211" s="453" t="s">
        <v>12</v>
      </c>
      <c r="C211" s="454" t="s">
        <v>1343</v>
      </c>
      <c r="D211" s="455" t="str">
        <f>VLOOKUP(Tabela25[[#This Row],[Symbol]],Baza_cen[],3,0)</f>
        <v>BLOK NYXON  Green MONO   50mm    H=105mm     GPMM</v>
      </c>
      <c r="E211" s="456">
        <v>105</v>
      </c>
      <c r="F211" s="456"/>
      <c r="G211" s="456" t="s">
        <v>2220</v>
      </c>
      <c r="H211" s="467">
        <f>NP.!Z306</f>
        <v>0</v>
      </c>
      <c r="I211" s="466">
        <f>NP.!AR306</f>
        <v>0</v>
      </c>
      <c r="J211" s="457"/>
    </row>
    <row r="212" spans="1:10" ht="30" customHeight="1" x14ac:dyDescent="0.2">
      <c r="A212" s="451">
        <v>201</v>
      </c>
      <c r="B212" s="453" t="s">
        <v>12</v>
      </c>
      <c r="C212" s="454" t="s">
        <v>1343</v>
      </c>
      <c r="D212" s="455" t="str">
        <f>VLOOKUP(Tabela25[[#This Row],[Symbol]],Baza_cen[],3,0)</f>
        <v>BLOK NYXON  Green MONO   50mm    H=105mm     GPMM</v>
      </c>
      <c r="E212" s="456">
        <v>105</v>
      </c>
      <c r="F212" s="456"/>
      <c r="G212" s="456" t="s">
        <v>2220</v>
      </c>
      <c r="H212" s="467">
        <f>NP.!AA306</f>
        <v>0</v>
      </c>
      <c r="I212" s="466">
        <f>NP.!AS306</f>
        <v>0</v>
      </c>
      <c r="J212" s="457"/>
    </row>
    <row r="213" spans="1:10" ht="30" customHeight="1" x14ac:dyDescent="0.2">
      <c r="A213" s="451">
        <v>202</v>
      </c>
      <c r="B213" s="453" t="s">
        <v>12</v>
      </c>
      <c r="C213" s="454" t="s">
        <v>1343</v>
      </c>
      <c r="D213" s="455" t="str">
        <f>VLOOKUP(Tabela25[[#This Row],[Symbol]],Baza_cen[],3,0)</f>
        <v>BLOK NYXON  Green MONO   50mm    H=105mm     GPMM</v>
      </c>
      <c r="E213" s="456">
        <v>105</v>
      </c>
      <c r="F213" s="456"/>
      <c r="G213" s="456" t="s">
        <v>2220</v>
      </c>
      <c r="H213" s="467">
        <f>NP.!AB306</f>
        <v>0</v>
      </c>
      <c r="I213" s="466">
        <f>NP.!AT306</f>
        <v>0</v>
      </c>
      <c r="J213" s="457"/>
    </row>
    <row r="214" spans="1:10" ht="30" customHeight="1" x14ac:dyDescent="0.2">
      <c r="A214" s="451">
        <v>203</v>
      </c>
      <c r="B214" s="453" t="s">
        <v>12</v>
      </c>
      <c r="C214" s="454" t="s">
        <v>1343</v>
      </c>
      <c r="D214" s="455" t="str">
        <f>VLOOKUP(Tabela25[[#This Row],[Symbol]],Baza_cen[],3,0)</f>
        <v>BLOK NYXON  Green MONO   50mm    H=105mm     GPMM</v>
      </c>
      <c r="E214" s="456">
        <v>105</v>
      </c>
      <c r="F214" s="456"/>
      <c r="G214" s="456" t="s">
        <v>2220</v>
      </c>
      <c r="H214" s="467">
        <f>NP.!AC306</f>
        <v>0</v>
      </c>
      <c r="I214" s="466">
        <f>NP.!AU306</f>
        <v>0</v>
      </c>
      <c r="J214" s="457"/>
    </row>
    <row r="215" spans="1:10" ht="30" customHeight="1" x14ac:dyDescent="0.2">
      <c r="A215" s="451">
        <v>204</v>
      </c>
      <c r="B215" s="453" t="s">
        <v>12</v>
      </c>
      <c r="C215" s="454" t="s">
        <v>1343</v>
      </c>
      <c r="D215" s="455" t="str">
        <f>VLOOKUP(Tabela25[[#This Row],[Symbol]],Baza_cen[],3,0)</f>
        <v>BLOK NYXON  Green MONO   50mm    H=105mm     GPMM</v>
      </c>
      <c r="E215" s="456">
        <v>105</v>
      </c>
      <c r="F215" s="456"/>
      <c r="G215" s="456" t="s">
        <v>2220</v>
      </c>
      <c r="H215" s="467">
        <f>NP.!AD306</f>
        <v>0</v>
      </c>
      <c r="I215" s="466">
        <f>NP.!AV306</f>
        <v>0</v>
      </c>
      <c r="J215" s="457"/>
    </row>
    <row r="216" spans="1:10" ht="30" customHeight="1" x14ac:dyDescent="0.2">
      <c r="A216" s="451">
        <v>205</v>
      </c>
      <c r="B216" s="453" t="s">
        <v>12</v>
      </c>
      <c r="C216" s="454" t="s">
        <v>1030</v>
      </c>
      <c r="D216" s="455" t="str">
        <f>VLOOKUP(Tabela25[[#This Row],[Symbol]],Baza_cen[],3,0)</f>
        <v>BLOK NYXON  Green MONO   50mm    H=110mm     GPMM</v>
      </c>
      <c r="E216" s="456">
        <v>110</v>
      </c>
      <c r="F216" s="456"/>
      <c r="G216" s="456" t="s">
        <v>2220</v>
      </c>
      <c r="H216" s="467">
        <f>NP.!S307</f>
        <v>0</v>
      </c>
      <c r="I216" s="466">
        <f>NP.!AK307</f>
        <v>0</v>
      </c>
      <c r="J216" s="457"/>
    </row>
    <row r="217" spans="1:10" ht="30" customHeight="1" x14ac:dyDescent="0.2">
      <c r="A217" s="451">
        <v>206</v>
      </c>
      <c r="B217" s="453" t="s">
        <v>12</v>
      </c>
      <c r="C217" s="454" t="s">
        <v>1030</v>
      </c>
      <c r="D217" s="455" t="str">
        <f>VLOOKUP(Tabela25[[#This Row],[Symbol]],Baza_cen[],3,0)</f>
        <v>BLOK NYXON  Green MONO   50mm    H=110mm     GPMM</v>
      </c>
      <c r="E217" s="456">
        <v>110</v>
      </c>
      <c r="F217" s="456"/>
      <c r="G217" s="456" t="s">
        <v>2220</v>
      </c>
      <c r="H217" s="467">
        <f>NP.!T307</f>
        <v>0</v>
      </c>
      <c r="I217" s="466">
        <f>NP.!AL307</f>
        <v>0</v>
      </c>
      <c r="J217" s="457"/>
    </row>
    <row r="218" spans="1:10" ht="30" customHeight="1" x14ac:dyDescent="0.2">
      <c r="A218" s="451">
        <v>207</v>
      </c>
      <c r="B218" s="453" t="s">
        <v>12</v>
      </c>
      <c r="C218" s="454" t="s">
        <v>1030</v>
      </c>
      <c r="D218" s="455" t="str">
        <f>VLOOKUP(Tabela25[[#This Row],[Symbol]],Baza_cen[],3,0)</f>
        <v>BLOK NYXON  Green MONO   50mm    H=110mm     GPMM</v>
      </c>
      <c r="E218" s="456">
        <v>110</v>
      </c>
      <c r="F218" s="456"/>
      <c r="G218" s="456" t="s">
        <v>2220</v>
      </c>
      <c r="H218" s="467">
        <f>NP.!U307</f>
        <v>0</v>
      </c>
      <c r="I218" s="466">
        <f>NP.!AM307</f>
        <v>0</v>
      </c>
      <c r="J218" s="457"/>
    </row>
    <row r="219" spans="1:10" ht="30" customHeight="1" x14ac:dyDescent="0.2">
      <c r="A219" s="451">
        <v>208</v>
      </c>
      <c r="B219" s="453" t="s">
        <v>12</v>
      </c>
      <c r="C219" s="454" t="s">
        <v>1030</v>
      </c>
      <c r="D219" s="455" t="str">
        <f>VLOOKUP(Tabela25[[#This Row],[Symbol]],Baza_cen[],3,0)</f>
        <v>BLOK NYXON  Green MONO   50mm    H=110mm     GPMM</v>
      </c>
      <c r="E219" s="456">
        <v>110</v>
      </c>
      <c r="F219" s="456"/>
      <c r="G219" s="456" t="s">
        <v>2220</v>
      </c>
      <c r="H219" s="467">
        <f>NP.!V307</f>
        <v>0</v>
      </c>
      <c r="I219" s="466">
        <f>NP.!AN307</f>
        <v>0</v>
      </c>
      <c r="J219" s="457"/>
    </row>
    <row r="220" spans="1:10" ht="30" customHeight="1" x14ac:dyDescent="0.2">
      <c r="A220" s="451">
        <v>209</v>
      </c>
      <c r="B220" s="453" t="s">
        <v>12</v>
      </c>
      <c r="C220" s="454" t="s">
        <v>1030</v>
      </c>
      <c r="D220" s="455" t="str">
        <f>VLOOKUP(Tabela25[[#This Row],[Symbol]],Baza_cen[],3,0)</f>
        <v>BLOK NYXON  Green MONO   50mm    H=110mm     GPMM</v>
      </c>
      <c r="E220" s="456">
        <v>110</v>
      </c>
      <c r="F220" s="456"/>
      <c r="G220" s="456" t="s">
        <v>2220</v>
      </c>
      <c r="H220" s="467">
        <f>NP.!W307</f>
        <v>0</v>
      </c>
      <c r="I220" s="466">
        <f>NP.!AO307</f>
        <v>0</v>
      </c>
      <c r="J220" s="457"/>
    </row>
    <row r="221" spans="1:10" ht="30" customHeight="1" x14ac:dyDescent="0.2">
      <c r="A221" s="451">
        <v>210</v>
      </c>
      <c r="B221" s="453" t="s">
        <v>12</v>
      </c>
      <c r="C221" s="454" t="s">
        <v>1030</v>
      </c>
      <c r="D221" s="455" t="str">
        <f>VLOOKUP(Tabela25[[#This Row],[Symbol]],Baza_cen[],3,0)</f>
        <v>BLOK NYXON  Green MONO   50mm    H=110mm     GPMM</v>
      </c>
      <c r="E221" s="456">
        <v>110</v>
      </c>
      <c r="F221" s="456"/>
      <c r="G221" s="456" t="s">
        <v>2220</v>
      </c>
      <c r="H221" s="467">
        <f>NP.!X307</f>
        <v>0</v>
      </c>
      <c r="I221" s="466">
        <f>NP.!AP307</f>
        <v>0</v>
      </c>
      <c r="J221" s="457"/>
    </row>
    <row r="222" spans="1:10" ht="30" customHeight="1" x14ac:dyDescent="0.2">
      <c r="A222" s="451">
        <v>211</v>
      </c>
      <c r="B222" s="453" t="s">
        <v>12</v>
      </c>
      <c r="C222" s="454" t="s">
        <v>1030</v>
      </c>
      <c r="D222" s="455" t="str">
        <f>VLOOKUP(Tabela25[[#This Row],[Symbol]],Baza_cen[],3,0)</f>
        <v>BLOK NYXON  Green MONO   50mm    H=110mm     GPMM</v>
      </c>
      <c r="E222" s="456">
        <v>110</v>
      </c>
      <c r="F222" s="456"/>
      <c r="G222" s="456" t="s">
        <v>2220</v>
      </c>
      <c r="H222" s="467">
        <f>NP.!Y307</f>
        <v>0</v>
      </c>
      <c r="I222" s="466">
        <f>NP.!AQ307</f>
        <v>0</v>
      </c>
      <c r="J222" s="457"/>
    </row>
    <row r="223" spans="1:10" ht="30" customHeight="1" x14ac:dyDescent="0.2">
      <c r="A223" s="451">
        <v>212</v>
      </c>
      <c r="B223" s="453" t="s">
        <v>12</v>
      </c>
      <c r="C223" s="454" t="s">
        <v>1030</v>
      </c>
      <c r="D223" s="455" t="str">
        <f>VLOOKUP(Tabela25[[#This Row],[Symbol]],Baza_cen[],3,0)</f>
        <v>BLOK NYXON  Green MONO   50mm    H=110mm     GPMM</v>
      </c>
      <c r="E223" s="456">
        <v>110</v>
      </c>
      <c r="F223" s="456"/>
      <c r="G223" s="456" t="s">
        <v>2220</v>
      </c>
      <c r="H223" s="467">
        <f>NP.!Z307</f>
        <v>0</v>
      </c>
      <c r="I223" s="466">
        <f>NP.!AR307</f>
        <v>0</v>
      </c>
      <c r="J223" s="457"/>
    </row>
    <row r="224" spans="1:10" ht="30" customHeight="1" x14ac:dyDescent="0.2">
      <c r="A224" s="451">
        <v>213</v>
      </c>
      <c r="B224" s="453" t="s">
        <v>12</v>
      </c>
      <c r="C224" s="454" t="s">
        <v>1030</v>
      </c>
      <c r="D224" s="455" t="str">
        <f>VLOOKUP(Tabela25[[#This Row],[Symbol]],Baza_cen[],3,0)</f>
        <v>BLOK NYXON  Green MONO   50mm    H=110mm     GPMM</v>
      </c>
      <c r="E224" s="456">
        <v>110</v>
      </c>
      <c r="F224" s="456"/>
      <c r="G224" s="456" t="s">
        <v>2220</v>
      </c>
      <c r="H224" s="467">
        <f>NP.!AA307</f>
        <v>0</v>
      </c>
      <c r="I224" s="466">
        <f>NP.!AS307</f>
        <v>0</v>
      </c>
      <c r="J224" s="457"/>
    </row>
    <row r="225" spans="1:10" ht="30" customHeight="1" x14ac:dyDescent="0.2">
      <c r="A225" s="451">
        <v>214</v>
      </c>
      <c r="B225" s="453" t="s">
        <v>12</v>
      </c>
      <c r="C225" s="454" t="s">
        <v>1030</v>
      </c>
      <c r="D225" s="455" t="str">
        <f>VLOOKUP(Tabela25[[#This Row],[Symbol]],Baza_cen[],3,0)</f>
        <v>BLOK NYXON  Green MONO   50mm    H=110mm     GPMM</v>
      </c>
      <c r="E225" s="456">
        <v>110</v>
      </c>
      <c r="F225" s="456"/>
      <c r="G225" s="456" t="s">
        <v>2220</v>
      </c>
      <c r="H225" s="467">
        <f>NP.!AB307</f>
        <v>0</v>
      </c>
      <c r="I225" s="466">
        <f>NP.!AT307</f>
        <v>0</v>
      </c>
      <c r="J225" s="457"/>
    </row>
    <row r="226" spans="1:10" ht="30" customHeight="1" x14ac:dyDescent="0.2">
      <c r="A226" s="451">
        <v>215</v>
      </c>
      <c r="B226" s="453" t="s">
        <v>12</v>
      </c>
      <c r="C226" s="454" t="s">
        <v>1030</v>
      </c>
      <c r="D226" s="455" t="str">
        <f>VLOOKUP(Tabela25[[#This Row],[Symbol]],Baza_cen[],3,0)</f>
        <v>BLOK NYXON  Green MONO   50mm    H=110mm     GPMM</v>
      </c>
      <c r="E226" s="456">
        <v>110</v>
      </c>
      <c r="F226" s="456"/>
      <c r="G226" s="456" t="s">
        <v>2220</v>
      </c>
      <c r="H226" s="467">
        <f>NP.!AC307</f>
        <v>0</v>
      </c>
      <c r="I226" s="466">
        <f>NP.!AU307</f>
        <v>0</v>
      </c>
      <c r="J226" s="457"/>
    </row>
    <row r="227" spans="1:10" ht="30" customHeight="1" x14ac:dyDescent="0.2">
      <c r="A227" s="451">
        <v>216</v>
      </c>
      <c r="B227" s="453" t="s">
        <v>12</v>
      </c>
      <c r="C227" s="454" t="s">
        <v>1030</v>
      </c>
      <c r="D227" s="455" t="str">
        <f>VLOOKUP(Tabela25[[#This Row],[Symbol]],Baza_cen[],3,0)</f>
        <v>BLOK NYXON  Green MONO   50mm    H=110mm     GPMM</v>
      </c>
      <c r="E227" s="456">
        <v>110</v>
      </c>
      <c r="F227" s="456"/>
      <c r="G227" s="456" t="s">
        <v>2220</v>
      </c>
      <c r="H227" s="467">
        <f>NP.!AD307</f>
        <v>0</v>
      </c>
      <c r="I227" s="466">
        <f>NP.!AV307</f>
        <v>0</v>
      </c>
      <c r="J227" s="457"/>
    </row>
    <row r="228" spans="1:10" ht="30" customHeight="1" x14ac:dyDescent="0.2">
      <c r="A228" s="451">
        <v>217</v>
      </c>
      <c r="B228" s="453" t="s">
        <v>12</v>
      </c>
      <c r="C228" s="454" t="s">
        <v>1344</v>
      </c>
      <c r="D228" s="455" t="str">
        <f>VLOOKUP(Tabela25[[#This Row],[Symbol]],Baza_cen[],3,0)</f>
        <v>BLOK NYXON  Green MONO   50mm    H=115mm     GPMM</v>
      </c>
      <c r="E228" s="456">
        <v>115</v>
      </c>
      <c r="F228" s="456"/>
      <c r="G228" s="456" t="s">
        <v>2220</v>
      </c>
      <c r="H228" s="467">
        <f>NP.!S308</f>
        <v>0</v>
      </c>
      <c r="I228" s="466">
        <f>NP.!AK308</f>
        <v>0</v>
      </c>
      <c r="J228" s="457"/>
    </row>
    <row r="229" spans="1:10" ht="30" customHeight="1" x14ac:dyDescent="0.2">
      <c r="A229" s="451">
        <v>218</v>
      </c>
      <c r="B229" s="453" t="s">
        <v>12</v>
      </c>
      <c r="C229" s="454" t="s">
        <v>1344</v>
      </c>
      <c r="D229" s="455" t="str">
        <f>VLOOKUP(Tabela25[[#This Row],[Symbol]],Baza_cen[],3,0)</f>
        <v>BLOK NYXON  Green MONO   50mm    H=115mm     GPMM</v>
      </c>
      <c r="E229" s="456">
        <v>115</v>
      </c>
      <c r="F229" s="456"/>
      <c r="G229" s="456" t="s">
        <v>2220</v>
      </c>
      <c r="H229" s="467">
        <f>NP.!T308</f>
        <v>0</v>
      </c>
      <c r="I229" s="466">
        <f>NP.!AL308</f>
        <v>0</v>
      </c>
      <c r="J229" s="457"/>
    </row>
    <row r="230" spans="1:10" ht="30" customHeight="1" x14ac:dyDescent="0.2">
      <c r="A230" s="451">
        <v>219</v>
      </c>
      <c r="B230" s="453" t="s">
        <v>12</v>
      </c>
      <c r="C230" s="454" t="s">
        <v>1344</v>
      </c>
      <c r="D230" s="455" t="str">
        <f>VLOOKUP(Tabela25[[#This Row],[Symbol]],Baza_cen[],3,0)</f>
        <v>BLOK NYXON  Green MONO   50mm    H=115mm     GPMM</v>
      </c>
      <c r="E230" s="456">
        <v>115</v>
      </c>
      <c r="F230" s="456"/>
      <c r="G230" s="456" t="s">
        <v>2220</v>
      </c>
      <c r="H230" s="467">
        <f>NP.!U308</f>
        <v>0</v>
      </c>
      <c r="I230" s="466">
        <f>NP.!AM308</f>
        <v>0</v>
      </c>
      <c r="J230" s="457"/>
    </row>
    <row r="231" spans="1:10" ht="30" customHeight="1" x14ac:dyDescent="0.2">
      <c r="A231" s="451">
        <v>220</v>
      </c>
      <c r="B231" s="453" t="s">
        <v>12</v>
      </c>
      <c r="C231" s="454" t="s">
        <v>1344</v>
      </c>
      <c r="D231" s="455" t="str">
        <f>VLOOKUP(Tabela25[[#This Row],[Symbol]],Baza_cen[],3,0)</f>
        <v>BLOK NYXON  Green MONO   50mm    H=115mm     GPMM</v>
      </c>
      <c r="E231" s="456">
        <v>115</v>
      </c>
      <c r="F231" s="456"/>
      <c r="G231" s="456" t="s">
        <v>2220</v>
      </c>
      <c r="H231" s="467">
        <f>NP.!V308</f>
        <v>0</v>
      </c>
      <c r="I231" s="466">
        <f>NP.!AN308</f>
        <v>0</v>
      </c>
      <c r="J231" s="457"/>
    </row>
    <row r="232" spans="1:10" ht="30" customHeight="1" x14ac:dyDescent="0.2">
      <c r="A232" s="451">
        <v>221</v>
      </c>
      <c r="B232" s="453" t="s">
        <v>12</v>
      </c>
      <c r="C232" s="454" t="s">
        <v>1344</v>
      </c>
      <c r="D232" s="455" t="str">
        <f>VLOOKUP(Tabela25[[#This Row],[Symbol]],Baza_cen[],3,0)</f>
        <v>BLOK NYXON  Green MONO   50mm    H=115mm     GPMM</v>
      </c>
      <c r="E232" s="456">
        <v>115</v>
      </c>
      <c r="F232" s="456"/>
      <c r="G232" s="456" t="s">
        <v>2220</v>
      </c>
      <c r="H232" s="467">
        <f>NP.!W308</f>
        <v>0</v>
      </c>
      <c r="I232" s="466">
        <f>NP.!AO308</f>
        <v>0</v>
      </c>
      <c r="J232" s="457"/>
    </row>
    <row r="233" spans="1:10" ht="30" customHeight="1" x14ac:dyDescent="0.2">
      <c r="A233" s="451">
        <v>222</v>
      </c>
      <c r="B233" s="453" t="s">
        <v>12</v>
      </c>
      <c r="C233" s="454" t="s">
        <v>1344</v>
      </c>
      <c r="D233" s="455" t="str">
        <f>VLOOKUP(Tabela25[[#This Row],[Symbol]],Baza_cen[],3,0)</f>
        <v>BLOK NYXON  Green MONO   50mm    H=115mm     GPMM</v>
      </c>
      <c r="E233" s="456">
        <v>115</v>
      </c>
      <c r="F233" s="456"/>
      <c r="G233" s="456" t="s">
        <v>2220</v>
      </c>
      <c r="H233" s="467">
        <f>NP.!X308</f>
        <v>0</v>
      </c>
      <c r="I233" s="466">
        <f>NP.!AP308</f>
        <v>0</v>
      </c>
      <c r="J233" s="457"/>
    </row>
    <row r="234" spans="1:10" ht="30" customHeight="1" x14ac:dyDescent="0.2">
      <c r="A234" s="451">
        <v>223</v>
      </c>
      <c r="B234" s="453" t="s">
        <v>12</v>
      </c>
      <c r="C234" s="454" t="s">
        <v>1344</v>
      </c>
      <c r="D234" s="455" t="str">
        <f>VLOOKUP(Tabela25[[#This Row],[Symbol]],Baza_cen[],3,0)</f>
        <v>BLOK NYXON  Green MONO   50mm    H=115mm     GPMM</v>
      </c>
      <c r="E234" s="456">
        <v>115</v>
      </c>
      <c r="F234" s="456"/>
      <c r="G234" s="456" t="s">
        <v>2220</v>
      </c>
      <c r="H234" s="467">
        <f>NP.!Y308</f>
        <v>0</v>
      </c>
      <c r="I234" s="466">
        <f>NP.!AQ308</f>
        <v>0</v>
      </c>
      <c r="J234" s="457"/>
    </row>
    <row r="235" spans="1:10" ht="30" customHeight="1" x14ac:dyDescent="0.2">
      <c r="A235" s="451">
        <v>224</v>
      </c>
      <c r="B235" s="453" t="s">
        <v>12</v>
      </c>
      <c r="C235" s="454" t="s">
        <v>1344</v>
      </c>
      <c r="D235" s="455" t="str">
        <f>VLOOKUP(Tabela25[[#This Row],[Symbol]],Baza_cen[],3,0)</f>
        <v>BLOK NYXON  Green MONO   50mm    H=115mm     GPMM</v>
      </c>
      <c r="E235" s="456">
        <v>115</v>
      </c>
      <c r="F235" s="456"/>
      <c r="G235" s="456" t="s">
        <v>2220</v>
      </c>
      <c r="H235" s="467">
        <f>NP.!Z308</f>
        <v>0</v>
      </c>
      <c r="I235" s="466">
        <f>NP.!AR308</f>
        <v>0</v>
      </c>
      <c r="J235" s="457"/>
    </row>
    <row r="236" spans="1:10" ht="30" customHeight="1" x14ac:dyDescent="0.2">
      <c r="A236" s="451">
        <v>225</v>
      </c>
      <c r="B236" s="453" t="s">
        <v>12</v>
      </c>
      <c r="C236" s="454" t="s">
        <v>1344</v>
      </c>
      <c r="D236" s="455" t="str">
        <f>VLOOKUP(Tabela25[[#This Row],[Symbol]],Baza_cen[],3,0)</f>
        <v>BLOK NYXON  Green MONO   50mm    H=115mm     GPMM</v>
      </c>
      <c r="E236" s="456">
        <v>115</v>
      </c>
      <c r="F236" s="456"/>
      <c r="G236" s="456" t="s">
        <v>2220</v>
      </c>
      <c r="H236" s="467">
        <f>NP.!AA308</f>
        <v>0</v>
      </c>
      <c r="I236" s="466">
        <f>NP.!AS308</f>
        <v>0</v>
      </c>
      <c r="J236" s="457"/>
    </row>
    <row r="237" spans="1:10" ht="30" customHeight="1" x14ac:dyDescent="0.2">
      <c r="A237" s="451">
        <v>226</v>
      </c>
      <c r="B237" s="453" t="s">
        <v>12</v>
      </c>
      <c r="C237" s="454" t="s">
        <v>1344</v>
      </c>
      <c r="D237" s="455" t="str">
        <f>VLOOKUP(Tabela25[[#This Row],[Symbol]],Baza_cen[],3,0)</f>
        <v>BLOK NYXON  Green MONO   50mm    H=115mm     GPMM</v>
      </c>
      <c r="E237" s="456">
        <v>115</v>
      </c>
      <c r="F237" s="456"/>
      <c r="G237" s="456" t="s">
        <v>2220</v>
      </c>
      <c r="H237" s="467">
        <f>NP.!AB308</f>
        <v>0</v>
      </c>
      <c r="I237" s="466">
        <f>NP.!AT308</f>
        <v>0</v>
      </c>
      <c r="J237" s="457"/>
    </row>
    <row r="238" spans="1:10" ht="30" customHeight="1" x14ac:dyDescent="0.2">
      <c r="A238" s="451">
        <v>227</v>
      </c>
      <c r="B238" s="453" t="s">
        <v>12</v>
      </c>
      <c r="C238" s="454" t="s">
        <v>1344</v>
      </c>
      <c r="D238" s="455" t="str">
        <f>VLOOKUP(Tabela25[[#This Row],[Symbol]],Baza_cen[],3,0)</f>
        <v>BLOK NYXON  Green MONO   50mm    H=115mm     GPMM</v>
      </c>
      <c r="E238" s="456">
        <v>115</v>
      </c>
      <c r="F238" s="456"/>
      <c r="G238" s="456" t="s">
        <v>2220</v>
      </c>
      <c r="H238" s="467">
        <f>NP.!AC308</f>
        <v>0</v>
      </c>
      <c r="I238" s="466">
        <f>NP.!AU308</f>
        <v>0</v>
      </c>
      <c r="J238" s="457"/>
    </row>
    <row r="239" spans="1:10" ht="30" customHeight="1" x14ac:dyDescent="0.2">
      <c r="A239" s="451">
        <v>228</v>
      </c>
      <c r="B239" s="453" t="s">
        <v>12</v>
      </c>
      <c r="C239" s="454" t="s">
        <v>1344</v>
      </c>
      <c r="D239" s="455" t="str">
        <f>VLOOKUP(Tabela25[[#This Row],[Symbol]],Baza_cen[],3,0)</f>
        <v>BLOK NYXON  Green MONO   50mm    H=115mm     GPMM</v>
      </c>
      <c r="E239" s="456">
        <v>115</v>
      </c>
      <c r="F239" s="456"/>
      <c r="G239" s="456" t="s">
        <v>2220</v>
      </c>
      <c r="H239" s="467">
        <f>NP.!AD308</f>
        <v>0</v>
      </c>
      <c r="I239" s="466">
        <f>NP.!AV308</f>
        <v>0</v>
      </c>
      <c r="J239" s="457"/>
    </row>
    <row r="240" spans="1:10" ht="30" customHeight="1" x14ac:dyDescent="0.2">
      <c r="A240" s="451">
        <v>229</v>
      </c>
      <c r="B240" s="453" t="s">
        <v>12</v>
      </c>
      <c r="C240" s="454" t="s">
        <v>1031</v>
      </c>
      <c r="D240" s="455" t="str">
        <f>VLOOKUP(Tabela25[[#This Row],[Symbol]],Baza_cen[],3,0)</f>
        <v>BLOK NYXON  Green MONO   50mm    H=120mm     GPMM</v>
      </c>
      <c r="E240" s="456">
        <v>120</v>
      </c>
      <c r="F240" s="456"/>
      <c r="G240" s="456" t="s">
        <v>2220</v>
      </c>
      <c r="H240" s="467">
        <f>NP.!S309</f>
        <v>0</v>
      </c>
      <c r="I240" s="466">
        <f>NP.!AK309</f>
        <v>0</v>
      </c>
      <c r="J240" s="457"/>
    </row>
    <row r="241" spans="1:10" ht="30" customHeight="1" x14ac:dyDescent="0.2">
      <c r="A241" s="451">
        <v>230</v>
      </c>
      <c r="B241" s="453" t="s">
        <v>12</v>
      </c>
      <c r="C241" s="454" t="s">
        <v>1031</v>
      </c>
      <c r="D241" s="455" t="str">
        <f>VLOOKUP(Tabela25[[#This Row],[Symbol]],Baza_cen[],3,0)</f>
        <v>BLOK NYXON  Green MONO   50mm    H=120mm     GPMM</v>
      </c>
      <c r="E241" s="456">
        <v>120</v>
      </c>
      <c r="F241" s="456"/>
      <c r="G241" s="456" t="s">
        <v>2220</v>
      </c>
      <c r="H241" s="467">
        <f>NP.!T309</f>
        <v>0</v>
      </c>
      <c r="I241" s="466">
        <f>NP.!AL309</f>
        <v>0</v>
      </c>
      <c r="J241" s="457"/>
    </row>
    <row r="242" spans="1:10" ht="30" customHeight="1" x14ac:dyDescent="0.2">
      <c r="A242" s="451">
        <v>231</v>
      </c>
      <c r="B242" s="453" t="s">
        <v>12</v>
      </c>
      <c r="C242" s="454" t="s">
        <v>1031</v>
      </c>
      <c r="D242" s="455" t="str">
        <f>VLOOKUP(Tabela25[[#This Row],[Symbol]],Baza_cen[],3,0)</f>
        <v>BLOK NYXON  Green MONO   50mm    H=120mm     GPMM</v>
      </c>
      <c r="E242" s="456">
        <v>120</v>
      </c>
      <c r="F242" s="456"/>
      <c r="G242" s="456" t="s">
        <v>2220</v>
      </c>
      <c r="H242" s="467">
        <f>NP.!U309</f>
        <v>0</v>
      </c>
      <c r="I242" s="466">
        <f>NP.!AM309</f>
        <v>0</v>
      </c>
      <c r="J242" s="457"/>
    </row>
    <row r="243" spans="1:10" ht="30" customHeight="1" x14ac:dyDescent="0.2">
      <c r="A243" s="451">
        <v>232</v>
      </c>
      <c r="B243" s="453" t="s">
        <v>12</v>
      </c>
      <c r="C243" s="454" t="s">
        <v>1031</v>
      </c>
      <c r="D243" s="455" t="str">
        <f>VLOOKUP(Tabela25[[#This Row],[Symbol]],Baza_cen[],3,0)</f>
        <v>BLOK NYXON  Green MONO   50mm    H=120mm     GPMM</v>
      </c>
      <c r="E243" s="456">
        <v>120</v>
      </c>
      <c r="F243" s="456"/>
      <c r="G243" s="456" t="s">
        <v>2220</v>
      </c>
      <c r="H243" s="467">
        <f>NP.!V309</f>
        <v>0</v>
      </c>
      <c r="I243" s="466">
        <f>NP.!AN309</f>
        <v>0</v>
      </c>
      <c r="J243" s="457"/>
    </row>
    <row r="244" spans="1:10" ht="30" customHeight="1" x14ac:dyDescent="0.2">
      <c r="A244" s="451">
        <v>233</v>
      </c>
      <c r="B244" s="453" t="s">
        <v>12</v>
      </c>
      <c r="C244" s="454" t="s">
        <v>1031</v>
      </c>
      <c r="D244" s="455" t="str">
        <f>VLOOKUP(Tabela25[[#This Row],[Symbol]],Baza_cen[],3,0)</f>
        <v>BLOK NYXON  Green MONO   50mm    H=120mm     GPMM</v>
      </c>
      <c r="E244" s="456">
        <v>120</v>
      </c>
      <c r="F244" s="456"/>
      <c r="G244" s="456" t="s">
        <v>2220</v>
      </c>
      <c r="H244" s="467">
        <f>NP.!W309</f>
        <v>0</v>
      </c>
      <c r="I244" s="466">
        <f>NP.!AO309</f>
        <v>0</v>
      </c>
      <c r="J244" s="457"/>
    </row>
    <row r="245" spans="1:10" ht="30" customHeight="1" x14ac:dyDescent="0.2">
      <c r="A245" s="451">
        <v>234</v>
      </c>
      <c r="B245" s="453" t="s">
        <v>12</v>
      </c>
      <c r="C245" s="454" t="s">
        <v>1031</v>
      </c>
      <c r="D245" s="455" t="str">
        <f>VLOOKUP(Tabela25[[#This Row],[Symbol]],Baza_cen[],3,0)</f>
        <v>BLOK NYXON  Green MONO   50mm    H=120mm     GPMM</v>
      </c>
      <c r="E245" s="456">
        <v>120</v>
      </c>
      <c r="F245" s="456"/>
      <c r="G245" s="456" t="s">
        <v>2220</v>
      </c>
      <c r="H245" s="467">
        <f>NP.!X309</f>
        <v>0</v>
      </c>
      <c r="I245" s="466">
        <f>NP.!AP309</f>
        <v>0</v>
      </c>
      <c r="J245" s="457"/>
    </row>
    <row r="246" spans="1:10" ht="30" customHeight="1" x14ac:dyDescent="0.2">
      <c r="A246" s="451">
        <v>235</v>
      </c>
      <c r="B246" s="453" t="s">
        <v>12</v>
      </c>
      <c r="C246" s="454" t="s">
        <v>1031</v>
      </c>
      <c r="D246" s="455" t="str">
        <f>VLOOKUP(Tabela25[[#This Row],[Symbol]],Baza_cen[],3,0)</f>
        <v>BLOK NYXON  Green MONO   50mm    H=120mm     GPMM</v>
      </c>
      <c r="E246" s="456">
        <v>120</v>
      </c>
      <c r="F246" s="456"/>
      <c r="G246" s="456" t="s">
        <v>2220</v>
      </c>
      <c r="H246" s="467">
        <f>NP.!Y309</f>
        <v>0</v>
      </c>
      <c r="I246" s="466">
        <f>NP.!AQ309</f>
        <v>0</v>
      </c>
      <c r="J246" s="457"/>
    </row>
    <row r="247" spans="1:10" ht="30" customHeight="1" x14ac:dyDescent="0.2">
      <c r="A247" s="451">
        <v>236</v>
      </c>
      <c r="B247" s="453" t="s">
        <v>12</v>
      </c>
      <c r="C247" s="454" t="s">
        <v>1031</v>
      </c>
      <c r="D247" s="455" t="str">
        <f>VLOOKUP(Tabela25[[#This Row],[Symbol]],Baza_cen[],3,0)</f>
        <v>BLOK NYXON  Green MONO   50mm    H=120mm     GPMM</v>
      </c>
      <c r="E247" s="456">
        <v>120</v>
      </c>
      <c r="F247" s="456"/>
      <c r="G247" s="456" t="s">
        <v>2220</v>
      </c>
      <c r="H247" s="467">
        <f>NP.!Z309</f>
        <v>0</v>
      </c>
      <c r="I247" s="466">
        <f>NP.!AR309</f>
        <v>0</v>
      </c>
      <c r="J247" s="457"/>
    </row>
    <row r="248" spans="1:10" ht="30" customHeight="1" x14ac:dyDescent="0.2">
      <c r="A248" s="451">
        <v>237</v>
      </c>
      <c r="B248" s="453" t="s">
        <v>12</v>
      </c>
      <c r="C248" s="454" t="s">
        <v>1031</v>
      </c>
      <c r="D248" s="455" t="str">
        <f>VLOOKUP(Tabela25[[#This Row],[Symbol]],Baza_cen[],3,0)</f>
        <v>BLOK NYXON  Green MONO   50mm    H=120mm     GPMM</v>
      </c>
      <c r="E248" s="456">
        <v>120</v>
      </c>
      <c r="F248" s="456"/>
      <c r="G248" s="456" t="s">
        <v>2220</v>
      </c>
      <c r="H248" s="467">
        <f>NP.!AA309</f>
        <v>0</v>
      </c>
      <c r="I248" s="466">
        <f>NP.!AS309</f>
        <v>0</v>
      </c>
      <c r="J248" s="457"/>
    </row>
    <row r="249" spans="1:10" ht="30" customHeight="1" x14ac:dyDescent="0.2">
      <c r="A249" s="451">
        <v>238</v>
      </c>
      <c r="B249" s="453" t="s">
        <v>12</v>
      </c>
      <c r="C249" s="454" t="s">
        <v>1031</v>
      </c>
      <c r="D249" s="455" t="str">
        <f>VLOOKUP(Tabela25[[#This Row],[Symbol]],Baza_cen[],3,0)</f>
        <v>BLOK NYXON  Green MONO   50mm    H=120mm     GPMM</v>
      </c>
      <c r="E249" s="456">
        <v>120</v>
      </c>
      <c r="F249" s="456"/>
      <c r="G249" s="456" t="s">
        <v>2220</v>
      </c>
      <c r="H249" s="467">
        <f>NP.!AB309</f>
        <v>0</v>
      </c>
      <c r="I249" s="466">
        <f>NP.!AT309</f>
        <v>0</v>
      </c>
      <c r="J249" s="457"/>
    </row>
    <row r="250" spans="1:10" ht="30" customHeight="1" x14ac:dyDescent="0.2">
      <c r="A250" s="451">
        <v>239</v>
      </c>
      <c r="B250" s="453" t="s">
        <v>12</v>
      </c>
      <c r="C250" s="454" t="s">
        <v>1031</v>
      </c>
      <c r="D250" s="455" t="str">
        <f>VLOOKUP(Tabela25[[#This Row],[Symbol]],Baza_cen[],3,0)</f>
        <v>BLOK NYXON  Green MONO   50mm    H=120mm     GPMM</v>
      </c>
      <c r="E250" s="456">
        <v>120</v>
      </c>
      <c r="F250" s="456"/>
      <c r="G250" s="456" t="s">
        <v>2220</v>
      </c>
      <c r="H250" s="467">
        <f>NP.!AC309</f>
        <v>0</v>
      </c>
      <c r="I250" s="466">
        <f>NP.!AU309</f>
        <v>0</v>
      </c>
      <c r="J250" s="457"/>
    </row>
    <row r="251" spans="1:10" ht="30" customHeight="1" x14ac:dyDescent="0.2">
      <c r="A251" s="451">
        <v>240</v>
      </c>
      <c r="B251" s="453" t="s">
        <v>12</v>
      </c>
      <c r="C251" s="454" t="s">
        <v>1031</v>
      </c>
      <c r="D251" s="455" t="str">
        <f>VLOOKUP(Tabela25[[#This Row],[Symbol]],Baza_cen[],3,0)</f>
        <v>BLOK NYXON  Green MONO   50mm    H=120mm     GPMM</v>
      </c>
      <c r="E251" s="456">
        <v>120</v>
      </c>
      <c r="F251" s="456"/>
      <c r="G251" s="456" t="s">
        <v>2220</v>
      </c>
      <c r="H251" s="467">
        <f>NP.!AD309</f>
        <v>0</v>
      </c>
      <c r="I251" s="466">
        <f>NP.!AV309</f>
        <v>0</v>
      </c>
      <c r="J251" s="457"/>
    </row>
    <row r="252" spans="1:10" ht="30" customHeight="1" x14ac:dyDescent="0.2">
      <c r="A252" s="451">
        <v>241</v>
      </c>
      <c r="B252" s="453" t="s">
        <v>12</v>
      </c>
      <c r="C252" s="454" t="s">
        <v>1345</v>
      </c>
      <c r="D252" s="455" t="str">
        <f>VLOOKUP(Tabela25[[#This Row],[Symbol]],Baza_cen[],3,0)</f>
        <v>BLOK NYXON  Green MONO   50mm    H=125mm     GPMM</v>
      </c>
      <c r="E252" s="456">
        <v>125</v>
      </c>
      <c r="F252" s="456"/>
      <c r="G252" s="456" t="s">
        <v>2220</v>
      </c>
      <c r="H252" s="467">
        <f>NP.!S310</f>
        <v>0</v>
      </c>
      <c r="I252" s="466">
        <f>NP.!AK310</f>
        <v>0</v>
      </c>
      <c r="J252" s="457"/>
    </row>
    <row r="253" spans="1:10" ht="30" customHeight="1" x14ac:dyDescent="0.2">
      <c r="A253" s="451">
        <v>242</v>
      </c>
      <c r="B253" s="453" t="s">
        <v>12</v>
      </c>
      <c r="C253" s="454" t="s">
        <v>1345</v>
      </c>
      <c r="D253" s="455" t="str">
        <f>VLOOKUP(Tabela25[[#This Row],[Symbol]],Baza_cen[],3,0)</f>
        <v>BLOK NYXON  Green MONO   50mm    H=125mm     GPMM</v>
      </c>
      <c r="E253" s="456">
        <v>125</v>
      </c>
      <c r="F253" s="456"/>
      <c r="G253" s="456" t="s">
        <v>2220</v>
      </c>
      <c r="H253" s="467">
        <f>NP.!T310</f>
        <v>0</v>
      </c>
      <c r="I253" s="466">
        <f>NP.!AL310</f>
        <v>0</v>
      </c>
      <c r="J253" s="457"/>
    </row>
    <row r="254" spans="1:10" ht="30" customHeight="1" x14ac:dyDescent="0.2">
      <c r="A254" s="451">
        <v>243</v>
      </c>
      <c r="B254" s="453" t="s">
        <v>12</v>
      </c>
      <c r="C254" s="454" t="s">
        <v>1345</v>
      </c>
      <c r="D254" s="455" t="str">
        <f>VLOOKUP(Tabela25[[#This Row],[Symbol]],Baza_cen[],3,0)</f>
        <v>BLOK NYXON  Green MONO   50mm    H=125mm     GPMM</v>
      </c>
      <c r="E254" s="456">
        <v>125</v>
      </c>
      <c r="F254" s="456"/>
      <c r="G254" s="456" t="s">
        <v>2220</v>
      </c>
      <c r="H254" s="467">
        <f>NP.!U310</f>
        <v>0</v>
      </c>
      <c r="I254" s="466">
        <f>NP.!AM310</f>
        <v>0</v>
      </c>
      <c r="J254" s="457"/>
    </row>
    <row r="255" spans="1:10" ht="30" customHeight="1" x14ac:dyDescent="0.2">
      <c r="A255" s="451">
        <v>244</v>
      </c>
      <c r="B255" s="453" t="s">
        <v>12</v>
      </c>
      <c r="C255" s="454" t="s">
        <v>1345</v>
      </c>
      <c r="D255" s="455" t="str">
        <f>VLOOKUP(Tabela25[[#This Row],[Symbol]],Baza_cen[],3,0)</f>
        <v>BLOK NYXON  Green MONO   50mm    H=125mm     GPMM</v>
      </c>
      <c r="E255" s="456">
        <v>125</v>
      </c>
      <c r="F255" s="456"/>
      <c r="G255" s="456" t="s">
        <v>2220</v>
      </c>
      <c r="H255" s="467">
        <f>NP.!V310</f>
        <v>0</v>
      </c>
      <c r="I255" s="466">
        <f>NP.!AN310</f>
        <v>0</v>
      </c>
      <c r="J255" s="457"/>
    </row>
    <row r="256" spans="1:10" ht="30" customHeight="1" x14ac:dyDescent="0.2">
      <c r="A256" s="451">
        <v>245</v>
      </c>
      <c r="B256" s="453" t="s">
        <v>12</v>
      </c>
      <c r="C256" s="454" t="s">
        <v>1345</v>
      </c>
      <c r="D256" s="455" t="str">
        <f>VLOOKUP(Tabela25[[#This Row],[Symbol]],Baza_cen[],3,0)</f>
        <v>BLOK NYXON  Green MONO   50mm    H=125mm     GPMM</v>
      </c>
      <c r="E256" s="456">
        <v>125</v>
      </c>
      <c r="F256" s="456"/>
      <c r="G256" s="456" t="s">
        <v>2220</v>
      </c>
      <c r="H256" s="467">
        <f>NP.!W310</f>
        <v>0</v>
      </c>
      <c r="I256" s="466">
        <f>NP.!AO310</f>
        <v>0</v>
      </c>
      <c r="J256" s="457"/>
    </row>
    <row r="257" spans="1:10" ht="30" customHeight="1" x14ac:dyDescent="0.2">
      <c r="A257" s="451">
        <v>246</v>
      </c>
      <c r="B257" s="453" t="s">
        <v>12</v>
      </c>
      <c r="C257" s="454" t="s">
        <v>1345</v>
      </c>
      <c r="D257" s="455" t="str">
        <f>VLOOKUP(Tabela25[[#This Row],[Symbol]],Baza_cen[],3,0)</f>
        <v>BLOK NYXON  Green MONO   50mm    H=125mm     GPMM</v>
      </c>
      <c r="E257" s="456">
        <v>125</v>
      </c>
      <c r="F257" s="456"/>
      <c r="G257" s="456" t="s">
        <v>2220</v>
      </c>
      <c r="H257" s="467">
        <f>NP.!X310</f>
        <v>0</v>
      </c>
      <c r="I257" s="466">
        <f>NP.!AP310</f>
        <v>0</v>
      </c>
      <c r="J257" s="457"/>
    </row>
    <row r="258" spans="1:10" ht="30" customHeight="1" x14ac:dyDescent="0.2">
      <c r="A258" s="451">
        <v>247</v>
      </c>
      <c r="B258" s="453" t="s">
        <v>12</v>
      </c>
      <c r="C258" s="454" t="s">
        <v>1345</v>
      </c>
      <c r="D258" s="455" t="str">
        <f>VLOOKUP(Tabela25[[#This Row],[Symbol]],Baza_cen[],3,0)</f>
        <v>BLOK NYXON  Green MONO   50mm    H=125mm     GPMM</v>
      </c>
      <c r="E258" s="456">
        <v>125</v>
      </c>
      <c r="F258" s="456"/>
      <c r="G258" s="456" t="s">
        <v>2220</v>
      </c>
      <c r="H258" s="467">
        <f>NP.!Y310</f>
        <v>0</v>
      </c>
      <c r="I258" s="466">
        <f>NP.!AQ310</f>
        <v>0</v>
      </c>
      <c r="J258" s="457"/>
    </row>
    <row r="259" spans="1:10" ht="30" customHeight="1" x14ac:dyDescent="0.2">
      <c r="A259" s="451">
        <v>248</v>
      </c>
      <c r="B259" s="453" t="s">
        <v>12</v>
      </c>
      <c r="C259" s="454" t="s">
        <v>1345</v>
      </c>
      <c r="D259" s="455" t="str">
        <f>VLOOKUP(Tabela25[[#This Row],[Symbol]],Baza_cen[],3,0)</f>
        <v>BLOK NYXON  Green MONO   50mm    H=125mm     GPMM</v>
      </c>
      <c r="E259" s="456">
        <v>125</v>
      </c>
      <c r="F259" s="456"/>
      <c r="G259" s="456" t="s">
        <v>2220</v>
      </c>
      <c r="H259" s="467">
        <f>NP.!Z310</f>
        <v>0</v>
      </c>
      <c r="I259" s="466">
        <f>NP.!AR310</f>
        <v>0</v>
      </c>
      <c r="J259" s="457"/>
    </row>
    <row r="260" spans="1:10" ht="30" customHeight="1" x14ac:dyDescent="0.2">
      <c r="A260" s="451">
        <v>249</v>
      </c>
      <c r="B260" s="453" t="s">
        <v>12</v>
      </c>
      <c r="C260" s="454" t="s">
        <v>1345</v>
      </c>
      <c r="D260" s="455" t="str">
        <f>VLOOKUP(Tabela25[[#This Row],[Symbol]],Baza_cen[],3,0)</f>
        <v>BLOK NYXON  Green MONO   50mm    H=125mm     GPMM</v>
      </c>
      <c r="E260" s="456">
        <v>125</v>
      </c>
      <c r="F260" s="456"/>
      <c r="G260" s="456" t="s">
        <v>2220</v>
      </c>
      <c r="H260" s="467">
        <f>NP.!AA310</f>
        <v>0</v>
      </c>
      <c r="I260" s="466">
        <f>NP.!AS310</f>
        <v>0</v>
      </c>
      <c r="J260" s="457"/>
    </row>
    <row r="261" spans="1:10" ht="30" customHeight="1" x14ac:dyDescent="0.2">
      <c r="A261" s="451">
        <v>250</v>
      </c>
      <c r="B261" s="453" t="s">
        <v>12</v>
      </c>
      <c r="C261" s="454" t="s">
        <v>1345</v>
      </c>
      <c r="D261" s="455" t="str">
        <f>VLOOKUP(Tabela25[[#This Row],[Symbol]],Baza_cen[],3,0)</f>
        <v>BLOK NYXON  Green MONO   50mm    H=125mm     GPMM</v>
      </c>
      <c r="E261" s="456">
        <v>125</v>
      </c>
      <c r="F261" s="456"/>
      <c r="G261" s="456" t="s">
        <v>2220</v>
      </c>
      <c r="H261" s="467">
        <f>NP.!AB310</f>
        <v>0</v>
      </c>
      <c r="I261" s="466">
        <f>NP.!AT310</f>
        <v>0</v>
      </c>
      <c r="J261" s="457"/>
    </row>
    <row r="262" spans="1:10" ht="30" customHeight="1" x14ac:dyDescent="0.2">
      <c r="A262" s="451">
        <v>251</v>
      </c>
      <c r="B262" s="453" t="s">
        <v>12</v>
      </c>
      <c r="C262" s="454" t="s">
        <v>1345</v>
      </c>
      <c r="D262" s="455" t="str">
        <f>VLOOKUP(Tabela25[[#This Row],[Symbol]],Baza_cen[],3,0)</f>
        <v>BLOK NYXON  Green MONO   50mm    H=125mm     GPMM</v>
      </c>
      <c r="E262" s="456">
        <v>125</v>
      </c>
      <c r="F262" s="456"/>
      <c r="G262" s="456" t="s">
        <v>2220</v>
      </c>
      <c r="H262" s="467">
        <f>NP.!AC310</f>
        <v>0</v>
      </c>
      <c r="I262" s="466">
        <f>NP.!AU310</f>
        <v>0</v>
      </c>
      <c r="J262" s="457"/>
    </row>
    <row r="263" spans="1:10" ht="30" customHeight="1" x14ac:dyDescent="0.2">
      <c r="A263" s="451">
        <v>252</v>
      </c>
      <c r="B263" s="453" t="s">
        <v>12</v>
      </c>
      <c r="C263" s="454" t="s">
        <v>1345</v>
      </c>
      <c r="D263" s="455" t="str">
        <f>VLOOKUP(Tabela25[[#This Row],[Symbol]],Baza_cen[],3,0)</f>
        <v>BLOK NYXON  Green MONO   50mm    H=125mm     GPMM</v>
      </c>
      <c r="E263" s="456">
        <v>125</v>
      </c>
      <c r="F263" s="456"/>
      <c r="G263" s="456" t="s">
        <v>2220</v>
      </c>
      <c r="H263" s="467">
        <f>NP.!AD310</f>
        <v>0</v>
      </c>
      <c r="I263" s="466">
        <f>NP.!AV310</f>
        <v>0</v>
      </c>
      <c r="J263" s="457"/>
    </row>
    <row r="264" spans="1:10" ht="30" customHeight="1" x14ac:dyDescent="0.2">
      <c r="A264" s="451">
        <v>253</v>
      </c>
      <c r="B264" s="453" t="s">
        <v>12</v>
      </c>
      <c r="C264" s="454" t="s">
        <v>1032</v>
      </c>
      <c r="D264" s="455" t="str">
        <f>VLOOKUP(Tabela25[[#This Row],[Symbol]],Baza_cen[],3,0)</f>
        <v>BLOK NYXON  Green MONO   50mm    H=130mm     GPMM</v>
      </c>
      <c r="E264" s="456">
        <v>130</v>
      </c>
      <c r="F264" s="456"/>
      <c r="G264" s="456" t="s">
        <v>2220</v>
      </c>
      <c r="H264" s="467">
        <f>NP.!S311</f>
        <v>0</v>
      </c>
      <c r="I264" s="466">
        <f>NP.!AK311</f>
        <v>0</v>
      </c>
      <c r="J264" s="457"/>
    </row>
    <row r="265" spans="1:10" ht="30" customHeight="1" x14ac:dyDescent="0.2">
      <c r="A265" s="451">
        <v>254</v>
      </c>
      <c r="B265" s="453" t="s">
        <v>12</v>
      </c>
      <c r="C265" s="454" t="s">
        <v>1032</v>
      </c>
      <c r="D265" s="455" t="str">
        <f>VLOOKUP(Tabela25[[#This Row],[Symbol]],Baza_cen[],3,0)</f>
        <v>BLOK NYXON  Green MONO   50mm    H=130mm     GPMM</v>
      </c>
      <c r="E265" s="456">
        <v>130</v>
      </c>
      <c r="F265" s="456"/>
      <c r="G265" s="456" t="s">
        <v>2220</v>
      </c>
      <c r="H265" s="467">
        <f>NP.!T311</f>
        <v>0</v>
      </c>
      <c r="I265" s="466">
        <f>NP.!AL311</f>
        <v>0</v>
      </c>
      <c r="J265" s="457"/>
    </row>
    <row r="266" spans="1:10" ht="30" customHeight="1" x14ac:dyDescent="0.2">
      <c r="A266" s="451">
        <v>255</v>
      </c>
      <c r="B266" s="453" t="s">
        <v>12</v>
      </c>
      <c r="C266" s="454" t="s">
        <v>1032</v>
      </c>
      <c r="D266" s="455" t="str">
        <f>VLOOKUP(Tabela25[[#This Row],[Symbol]],Baza_cen[],3,0)</f>
        <v>BLOK NYXON  Green MONO   50mm    H=130mm     GPMM</v>
      </c>
      <c r="E266" s="456">
        <v>130</v>
      </c>
      <c r="F266" s="456"/>
      <c r="G266" s="456" t="s">
        <v>2220</v>
      </c>
      <c r="H266" s="467">
        <f>NP.!U311</f>
        <v>0</v>
      </c>
      <c r="I266" s="466">
        <f>NP.!AM311</f>
        <v>0</v>
      </c>
      <c r="J266" s="457"/>
    </row>
    <row r="267" spans="1:10" ht="30" customHeight="1" x14ac:dyDescent="0.2">
      <c r="A267" s="451">
        <v>256</v>
      </c>
      <c r="B267" s="453" t="s">
        <v>12</v>
      </c>
      <c r="C267" s="454" t="s">
        <v>1032</v>
      </c>
      <c r="D267" s="455" t="str">
        <f>VLOOKUP(Tabela25[[#This Row],[Symbol]],Baza_cen[],3,0)</f>
        <v>BLOK NYXON  Green MONO   50mm    H=130mm     GPMM</v>
      </c>
      <c r="E267" s="456">
        <v>130</v>
      </c>
      <c r="F267" s="456"/>
      <c r="G267" s="456" t="s">
        <v>2220</v>
      </c>
      <c r="H267" s="467">
        <f>NP.!V311</f>
        <v>0</v>
      </c>
      <c r="I267" s="466">
        <f>NP.!AN311</f>
        <v>0</v>
      </c>
      <c r="J267" s="457"/>
    </row>
    <row r="268" spans="1:10" ht="30" customHeight="1" x14ac:dyDescent="0.2">
      <c r="A268" s="451">
        <v>257</v>
      </c>
      <c r="B268" s="453" t="s">
        <v>12</v>
      </c>
      <c r="C268" s="454" t="s">
        <v>1032</v>
      </c>
      <c r="D268" s="455" t="str">
        <f>VLOOKUP(Tabela25[[#This Row],[Symbol]],Baza_cen[],3,0)</f>
        <v>BLOK NYXON  Green MONO   50mm    H=130mm     GPMM</v>
      </c>
      <c r="E268" s="456">
        <v>130</v>
      </c>
      <c r="F268" s="456"/>
      <c r="G268" s="456" t="s">
        <v>2220</v>
      </c>
      <c r="H268" s="467">
        <f>NP.!W311</f>
        <v>0</v>
      </c>
      <c r="I268" s="466">
        <f>NP.!AO311</f>
        <v>0</v>
      </c>
      <c r="J268" s="457"/>
    </row>
    <row r="269" spans="1:10" ht="30" customHeight="1" x14ac:dyDescent="0.2">
      <c r="A269" s="451">
        <v>258</v>
      </c>
      <c r="B269" s="453" t="s">
        <v>12</v>
      </c>
      <c r="C269" s="454" t="s">
        <v>1032</v>
      </c>
      <c r="D269" s="455" t="str">
        <f>VLOOKUP(Tabela25[[#This Row],[Symbol]],Baza_cen[],3,0)</f>
        <v>BLOK NYXON  Green MONO   50mm    H=130mm     GPMM</v>
      </c>
      <c r="E269" s="456">
        <v>130</v>
      </c>
      <c r="F269" s="456"/>
      <c r="G269" s="456" t="s">
        <v>2220</v>
      </c>
      <c r="H269" s="467">
        <f>NP.!X311</f>
        <v>0</v>
      </c>
      <c r="I269" s="466">
        <f>NP.!AP311</f>
        <v>0</v>
      </c>
      <c r="J269" s="457"/>
    </row>
    <row r="270" spans="1:10" ht="30" customHeight="1" x14ac:dyDescent="0.2">
      <c r="A270" s="451">
        <v>259</v>
      </c>
      <c r="B270" s="453" t="s">
        <v>12</v>
      </c>
      <c r="C270" s="454" t="s">
        <v>1032</v>
      </c>
      <c r="D270" s="455" t="str">
        <f>VLOOKUP(Tabela25[[#This Row],[Symbol]],Baza_cen[],3,0)</f>
        <v>BLOK NYXON  Green MONO   50mm    H=130mm     GPMM</v>
      </c>
      <c r="E270" s="456">
        <v>130</v>
      </c>
      <c r="F270" s="456"/>
      <c r="G270" s="456" t="s">
        <v>2220</v>
      </c>
      <c r="H270" s="467">
        <f>NP.!Y311</f>
        <v>0</v>
      </c>
      <c r="I270" s="466">
        <f>NP.!AQ311</f>
        <v>0</v>
      </c>
      <c r="J270" s="457"/>
    </row>
    <row r="271" spans="1:10" ht="30" customHeight="1" x14ac:dyDescent="0.2">
      <c r="A271" s="451">
        <v>260</v>
      </c>
      <c r="B271" s="453" t="s">
        <v>12</v>
      </c>
      <c r="C271" s="454" t="s">
        <v>1032</v>
      </c>
      <c r="D271" s="455" t="str">
        <f>VLOOKUP(Tabela25[[#This Row],[Symbol]],Baza_cen[],3,0)</f>
        <v>BLOK NYXON  Green MONO   50mm    H=130mm     GPMM</v>
      </c>
      <c r="E271" s="456">
        <v>130</v>
      </c>
      <c r="F271" s="456"/>
      <c r="G271" s="456" t="s">
        <v>2220</v>
      </c>
      <c r="H271" s="467">
        <f>NP.!Z311</f>
        <v>0</v>
      </c>
      <c r="I271" s="466">
        <f>NP.!AR311</f>
        <v>0</v>
      </c>
      <c r="J271" s="457"/>
    </row>
    <row r="272" spans="1:10" ht="30" customHeight="1" x14ac:dyDescent="0.2">
      <c r="A272" s="451">
        <v>261</v>
      </c>
      <c r="B272" s="453" t="s">
        <v>12</v>
      </c>
      <c r="C272" s="454" t="s">
        <v>1032</v>
      </c>
      <c r="D272" s="455" t="str">
        <f>VLOOKUP(Tabela25[[#This Row],[Symbol]],Baza_cen[],3,0)</f>
        <v>BLOK NYXON  Green MONO   50mm    H=130mm     GPMM</v>
      </c>
      <c r="E272" s="456">
        <v>130</v>
      </c>
      <c r="F272" s="456"/>
      <c r="G272" s="456" t="s">
        <v>2220</v>
      </c>
      <c r="H272" s="467">
        <f>NP.!AA311</f>
        <v>0</v>
      </c>
      <c r="I272" s="466">
        <f>NP.!AS311</f>
        <v>0</v>
      </c>
      <c r="J272" s="457"/>
    </row>
    <row r="273" spans="1:10" ht="30" customHeight="1" x14ac:dyDescent="0.2">
      <c r="A273" s="451">
        <v>262</v>
      </c>
      <c r="B273" s="453" t="s">
        <v>12</v>
      </c>
      <c r="C273" s="454" t="s">
        <v>1032</v>
      </c>
      <c r="D273" s="455" t="str">
        <f>VLOOKUP(Tabela25[[#This Row],[Symbol]],Baza_cen[],3,0)</f>
        <v>BLOK NYXON  Green MONO   50mm    H=130mm     GPMM</v>
      </c>
      <c r="E273" s="456">
        <v>130</v>
      </c>
      <c r="F273" s="456"/>
      <c r="G273" s="456" t="s">
        <v>2220</v>
      </c>
      <c r="H273" s="467">
        <f>NP.!AB311</f>
        <v>0</v>
      </c>
      <c r="I273" s="466">
        <f>NP.!AT311</f>
        <v>0</v>
      </c>
      <c r="J273" s="457"/>
    </row>
    <row r="274" spans="1:10" ht="30" customHeight="1" x14ac:dyDescent="0.2">
      <c r="A274" s="451">
        <v>263</v>
      </c>
      <c r="B274" s="453" t="s">
        <v>12</v>
      </c>
      <c r="C274" s="454" t="s">
        <v>1032</v>
      </c>
      <c r="D274" s="455" t="str">
        <f>VLOOKUP(Tabela25[[#This Row],[Symbol]],Baza_cen[],3,0)</f>
        <v>BLOK NYXON  Green MONO   50mm    H=130mm     GPMM</v>
      </c>
      <c r="E274" s="456">
        <v>130</v>
      </c>
      <c r="F274" s="456"/>
      <c r="G274" s="456" t="s">
        <v>2220</v>
      </c>
      <c r="H274" s="467">
        <f>NP.!AC311</f>
        <v>0</v>
      </c>
      <c r="I274" s="466">
        <f>NP.!AU311</f>
        <v>0</v>
      </c>
      <c r="J274" s="457"/>
    </row>
    <row r="275" spans="1:10" ht="30" customHeight="1" x14ac:dyDescent="0.2">
      <c r="A275" s="451">
        <v>264</v>
      </c>
      <c r="B275" s="453" t="s">
        <v>12</v>
      </c>
      <c r="C275" s="454" t="s">
        <v>1032</v>
      </c>
      <c r="D275" s="455" t="str">
        <f>VLOOKUP(Tabela25[[#This Row],[Symbol]],Baza_cen[],3,0)</f>
        <v>BLOK NYXON  Green MONO   50mm    H=130mm     GPMM</v>
      </c>
      <c r="E275" s="456">
        <v>130</v>
      </c>
      <c r="F275" s="456"/>
      <c r="G275" s="456" t="s">
        <v>2220</v>
      </c>
      <c r="H275" s="467">
        <f>NP.!AD311</f>
        <v>0</v>
      </c>
      <c r="I275" s="466">
        <f>NP.!AV311</f>
        <v>0</v>
      </c>
      <c r="J275" s="457"/>
    </row>
    <row r="276" spans="1:10" ht="30" customHeight="1" x14ac:dyDescent="0.2">
      <c r="A276" s="451">
        <v>265</v>
      </c>
      <c r="B276" s="453" t="s">
        <v>12</v>
      </c>
      <c r="C276" s="454" t="s">
        <v>1346</v>
      </c>
      <c r="D276" s="455" t="str">
        <f>VLOOKUP(Tabela25[[#This Row],[Symbol]],Baza_cen[],3,0)</f>
        <v>BLOK NYXON  Green MONO   50mm    H=135mm     GPMM</v>
      </c>
      <c r="E276" s="456">
        <v>135</v>
      </c>
      <c r="F276" s="456"/>
      <c r="G276" s="456" t="s">
        <v>2220</v>
      </c>
      <c r="H276" s="467">
        <f>NP.!S312</f>
        <v>0</v>
      </c>
      <c r="I276" s="466">
        <f>NP.!AK312</f>
        <v>0</v>
      </c>
      <c r="J276" s="457"/>
    </row>
    <row r="277" spans="1:10" ht="30" customHeight="1" x14ac:dyDescent="0.2">
      <c r="A277" s="451">
        <v>266</v>
      </c>
      <c r="B277" s="453" t="s">
        <v>12</v>
      </c>
      <c r="C277" s="454" t="s">
        <v>1346</v>
      </c>
      <c r="D277" s="455" t="str">
        <f>VLOOKUP(Tabela25[[#This Row],[Symbol]],Baza_cen[],3,0)</f>
        <v>BLOK NYXON  Green MONO   50mm    H=135mm     GPMM</v>
      </c>
      <c r="E277" s="456">
        <v>135</v>
      </c>
      <c r="F277" s="456"/>
      <c r="G277" s="456" t="s">
        <v>2220</v>
      </c>
      <c r="H277" s="467">
        <f>NP.!T312</f>
        <v>0</v>
      </c>
      <c r="I277" s="466">
        <f>NP.!AL312</f>
        <v>0</v>
      </c>
      <c r="J277" s="457"/>
    </row>
    <row r="278" spans="1:10" ht="30" customHeight="1" x14ac:dyDescent="0.2">
      <c r="A278" s="451">
        <v>267</v>
      </c>
      <c r="B278" s="453" t="s">
        <v>12</v>
      </c>
      <c r="C278" s="454" t="s">
        <v>1346</v>
      </c>
      <c r="D278" s="455" t="str">
        <f>VLOOKUP(Tabela25[[#This Row],[Symbol]],Baza_cen[],3,0)</f>
        <v>BLOK NYXON  Green MONO   50mm    H=135mm     GPMM</v>
      </c>
      <c r="E278" s="456">
        <v>135</v>
      </c>
      <c r="F278" s="456"/>
      <c r="G278" s="456" t="s">
        <v>2220</v>
      </c>
      <c r="H278" s="467">
        <f>NP.!U312</f>
        <v>0</v>
      </c>
      <c r="I278" s="466">
        <f>NP.!AM312</f>
        <v>0</v>
      </c>
      <c r="J278" s="457"/>
    </row>
    <row r="279" spans="1:10" ht="30" customHeight="1" x14ac:dyDescent="0.2">
      <c r="A279" s="451">
        <v>268</v>
      </c>
      <c r="B279" s="453" t="s">
        <v>12</v>
      </c>
      <c r="C279" s="454" t="s">
        <v>1346</v>
      </c>
      <c r="D279" s="455" t="str">
        <f>VLOOKUP(Tabela25[[#This Row],[Symbol]],Baza_cen[],3,0)</f>
        <v>BLOK NYXON  Green MONO   50mm    H=135mm     GPMM</v>
      </c>
      <c r="E279" s="456">
        <v>135</v>
      </c>
      <c r="F279" s="456"/>
      <c r="G279" s="456" t="s">
        <v>2220</v>
      </c>
      <c r="H279" s="467">
        <f>NP.!V312</f>
        <v>0</v>
      </c>
      <c r="I279" s="466">
        <f>NP.!AN312</f>
        <v>0</v>
      </c>
      <c r="J279" s="457"/>
    </row>
    <row r="280" spans="1:10" ht="30" customHeight="1" x14ac:dyDescent="0.2">
      <c r="A280" s="451">
        <v>269</v>
      </c>
      <c r="B280" s="453" t="s">
        <v>12</v>
      </c>
      <c r="C280" s="454" t="s">
        <v>1346</v>
      </c>
      <c r="D280" s="455" t="str">
        <f>VLOOKUP(Tabela25[[#This Row],[Symbol]],Baza_cen[],3,0)</f>
        <v>BLOK NYXON  Green MONO   50mm    H=135mm     GPMM</v>
      </c>
      <c r="E280" s="456">
        <v>135</v>
      </c>
      <c r="F280" s="456"/>
      <c r="G280" s="456" t="s">
        <v>2220</v>
      </c>
      <c r="H280" s="467">
        <f>NP.!W312</f>
        <v>0</v>
      </c>
      <c r="I280" s="466">
        <f>NP.!AO312</f>
        <v>0</v>
      </c>
      <c r="J280" s="457"/>
    </row>
    <row r="281" spans="1:10" ht="30" customHeight="1" x14ac:dyDescent="0.2">
      <c r="A281" s="451">
        <v>270</v>
      </c>
      <c r="B281" s="453" t="s">
        <v>12</v>
      </c>
      <c r="C281" s="454" t="s">
        <v>1346</v>
      </c>
      <c r="D281" s="455" t="str">
        <f>VLOOKUP(Tabela25[[#This Row],[Symbol]],Baza_cen[],3,0)</f>
        <v>BLOK NYXON  Green MONO   50mm    H=135mm     GPMM</v>
      </c>
      <c r="E281" s="456">
        <v>135</v>
      </c>
      <c r="F281" s="456"/>
      <c r="G281" s="456" t="s">
        <v>2220</v>
      </c>
      <c r="H281" s="467">
        <f>NP.!X312</f>
        <v>0</v>
      </c>
      <c r="I281" s="466">
        <f>NP.!AP312</f>
        <v>0</v>
      </c>
      <c r="J281" s="457"/>
    </row>
    <row r="282" spans="1:10" ht="30" customHeight="1" x14ac:dyDescent="0.2">
      <c r="A282" s="451">
        <v>271</v>
      </c>
      <c r="B282" s="453" t="s">
        <v>12</v>
      </c>
      <c r="C282" s="454" t="s">
        <v>1346</v>
      </c>
      <c r="D282" s="455" t="str">
        <f>VLOOKUP(Tabela25[[#This Row],[Symbol]],Baza_cen[],3,0)</f>
        <v>BLOK NYXON  Green MONO   50mm    H=135mm     GPMM</v>
      </c>
      <c r="E282" s="456">
        <v>135</v>
      </c>
      <c r="F282" s="456"/>
      <c r="G282" s="456" t="s">
        <v>2220</v>
      </c>
      <c r="H282" s="467">
        <f>NP.!Y312</f>
        <v>0</v>
      </c>
      <c r="I282" s="466">
        <f>NP.!AQ312</f>
        <v>0</v>
      </c>
      <c r="J282" s="457"/>
    </row>
    <row r="283" spans="1:10" ht="30" customHeight="1" x14ac:dyDescent="0.2">
      <c r="A283" s="451">
        <v>272</v>
      </c>
      <c r="B283" s="453" t="s">
        <v>12</v>
      </c>
      <c r="C283" s="454" t="s">
        <v>1346</v>
      </c>
      <c r="D283" s="455" t="str">
        <f>VLOOKUP(Tabela25[[#This Row],[Symbol]],Baza_cen[],3,0)</f>
        <v>BLOK NYXON  Green MONO   50mm    H=135mm     GPMM</v>
      </c>
      <c r="E283" s="456">
        <v>135</v>
      </c>
      <c r="F283" s="456"/>
      <c r="G283" s="456" t="s">
        <v>2220</v>
      </c>
      <c r="H283" s="467">
        <f>NP.!Z312</f>
        <v>0</v>
      </c>
      <c r="I283" s="466">
        <f>NP.!AR312</f>
        <v>0</v>
      </c>
      <c r="J283" s="457"/>
    </row>
    <row r="284" spans="1:10" ht="30" customHeight="1" x14ac:dyDescent="0.2">
      <c r="A284" s="451">
        <v>273</v>
      </c>
      <c r="B284" s="453" t="s">
        <v>12</v>
      </c>
      <c r="C284" s="454" t="s">
        <v>1346</v>
      </c>
      <c r="D284" s="455" t="str">
        <f>VLOOKUP(Tabela25[[#This Row],[Symbol]],Baza_cen[],3,0)</f>
        <v>BLOK NYXON  Green MONO   50mm    H=135mm     GPMM</v>
      </c>
      <c r="E284" s="456">
        <v>135</v>
      </c>
      <c r="F284" s="456"/>
      <c r="G284" s="456" t="s">
        <v>2220</v>
      </c>
      <c r="H284" s="467">
        <f>NP.!AA312</f>
        <v>0</v>
      </c>
      <c r="I284" s="466">
        <f>NP.!AS312</f>
        <v>0</v>
      </c>
      <c r="J284" s="457"/>
    </row>
    <row r="285" spans="1:10" ht="30" customHeight="1" x14ac:dyDescent="0.2">
      <c r="A285" s="451">
        <v>274</v>
      </c>
      <c r="B285" s="453" t="s">
        <v>12</v>
      </c>
      <c r="C285" s="454" t="s">
        <v>1346</v>
      </c>
      <c r="D285" s="455" t="str">
        <f>VLOOKUP(Tabela25[[#This Row],[Symbol]],Baza_cen[],3,0)</f>
        <v>BLOK NYXON  Green MONO   50mm    H=135mm     GPMM</v>
      </c>
      <c r="E285" s="456">
        <v>135</v>
      </c>
      <c r="F285" s="456"/>
      <c r="G285" s="456" t="s">
        <v>2220</v>
      </c>
      <c r="H285" s="467">
        <f>NP.!AB312</f>
        <v>0</v>
      </c>
      <c r="I285" s="466">
        <f>NP.!AT312</f>
        <v>0</v>
      </c>
      <c r="J285" s="457"/>
    </row>
    <row r="286" spans="1:10" ht="30" customHeight="1" x14ac:dyDescent="0.2">
      <c r="A286" s="451">
        <v>275</v>
      </c>
      <c r="B286" s="453" t="s">
        <v>12</v>
      </c>
      <c r="C286" s="454" t="s">
        <v>1346</v>
      </c>
      <c r="D286" s="455" t="str">
        <f>VLOOKUP(Tabela25[[#This Row],[Symbol]],Baza_cen[],3,0)</f>
        <v>BLOK NYXON  Green MONO   50mm    H=135mm     GPMM</v>
      </c>
      <c r="E286" s="456">
        <v>135</v>
      </c>
      <c r="F286" s="456"/>
      <c r="G286" s="456" t="s">
        <v>2220</v>
      </c>
      <c r="H286" s="467">
        <f>NP.!AC312</f>
        <v>0</v>
      </c>
      <c r="I286" s="466">
        <f>NP.!AU312</f>
        <v>0</v>
      </c>
      <c r="J286" s="457"/>
    </row>
    <row r="287" spans="1:10" ht="30" customHeight="1" x14ac:dyDescent="0.2">
      <c r="A287" s="451">
        <v>276</v>
      </c>
      <c r="B287" s="453" t="s">
        <v>12</v>
      </c>
      <c r="C287" s="454" t="s">
        <v>1346</v>
      </c>
      <c r="D287" s="455" t="str">
        <f>VLOOKUP(Tabela25[[#This Row],[Symbol]],Baza_cen[],3,0)</f>
        <v>BLOK NYXON  Green MONO   50mm    H=135mm     GPMM</v>
      </c>
      <c r="E287" s="456">
        <v>135</v>
      </c>
      <c r="F287" s="456"/>
      <c r="G287" s="456" t="s">
        <v>2220</v>
      </c>
      <c r="H287" s="467">
        <f>NP.!AD312</f>
        <v>0</v>
      </c>
      <c r="I287" s="466">
        <f>NP.!AV312</f>
        <v>0</v>
      </c>
      <c r="J287" s="457"/>
    </row>
    <row r="288" spans="1:10" ht="30" customHeight="1" x14ac:dyDescent="0.2">
      <c r="A288" s="451">
        <v>277</v>
      </c>
      <c r="B288" s="453" t="s">
        <v>12</v>
      </c>
      <c r="C288" s="454" t="s">
        <v>1033</v>
      </c>
      <c r="D288" s="455" t="str">
        <f>VLOOKUP(Tabela25[[#This Row],[Symbol]],Baza_cen[],3,0)</f>
        <v>BLOK NYXON  Green MONO   50mm    H=140mm     GPMM</v>
      </c>
      <c r="E288" s="456">
        <v>140</v>
      </c>
      <c r="F288" s="456"/>
      <c r="G288" s="456" t="s">
        <v>2220</v>
      </c>
      <c r="H288" s="467">
        <f>NP.!S313</f>
        <v>0</v>
      </c>
      <c r="I288" s="466">
        <f>NP.!AK313</f>
        <v>0</v>
      </c>
      <c r="J288" s="457"/>
    </row>
    <row r="289" spans="1:10" ht="30" customHeight="1" x14ac:dyDescent="0.2">
      <c r="A289" s="451">
        <v>278</v>
      </c>
      <c r="B289" s="453" t="s">
        <v>12</v>
      </c>
      <c r="C289" s="454" t="s">
        <v>1033</v>
      </c>
      <c r="D289" s="455" t="str">
        <f>VLOOKUP(Tabela25[[#This Row],[Symbol]],Baza_cen[],3,0)</f>
        <v>BLOK NYXON  Green MONO   50mm    H=140mm     GPMM</v>
      </c>
      <c r="E289" s="456">
        <v>140</v>
      </c>
      <c r="F289" s="456"/>
      <c r="G289" s="456" t="s">
        <v>2220</v>
      </c>
      <c r="H289" s="467">
        <f>NP.!T313</f>
        <v>0</v>
      </c>
      <c r="I289" s="466">
        <f>NP.!AL313</f>
        <v>0</v>
      </c>
      <c r="J289" s="457"/>
    </row>
    <row r="290" spans="1:10" ht="30" customHeight="1" x14ac:dyDescent="0.2">
      <c r="A290" s="451">
        <v>279</v>
      </c>
      <c r="B290" s="453" t="s">
        <v>12</v>
      </c>
      <c r="C290" s="454" t="s">
        <v>1033</v>
      </c>
      <c r="D290" s="455" t="str">
        <f>VLOOKUP(Tabela25[[#This Row],[Symbol]],Baza_cen[],3,0)</f>
        <v>BLOK NYXON  Green MONO   50mm    H=140mm     GPMM</v>
      </c>
      <c r="E290" s="456">
        <v>140</v>
      </c>
      <c r="F290" s="456"/>
      <c r="G290" s="456" t="s">
        <v>2220</v>
      </c>
      <c r="H290" s="467">
        <f>NP.!U313</f>
        <v>0</v>
      </c>
      <c r="I290" s="466">
        <f>NP.!AM313</f>
        <v>0</v>
      </c>
      <c r="J290" s="457"/>
    </row>
    <row r="291" spans="1:10" ht="30" customHeight="1" x14ac:dyDescent="0.2">
      <c r="A291" s="451">
        <v>280</v>
      </c>
      <c r="B291" s="453" t="s">
        <v>12</v>
      </c>
      <c r="C291" s="454" t="s">
        <v>1033</v>
      </c>
      <c r="D291" s="455" t="str">
        <f>VLOOKUP(Tabela25[[#This Row],[Symbol]],Baza_cen[],3,0)</f>
        <v>BLOK NYXON  Green MONO   50mm    H=140mm     GPMM</v>
      </c>
      <c r="E291" s="456">
        <v>140</v>
      </c>
      <c r="F291" s="456"/>
      <c r="G291" s="456" t="s">
        <v>2220</v>
      </c>
      <c r="H291" s="467">
        <f>NP.!V313</f>
        <v>0</v>
      </c>
      <c r="I291" s="466">
        <f>NP.!AN313</f>
        <v>0</v>
      </c>
      <c r="J291" s="457"/>
    </row>
    <row r="292" spans="1:10" ht="30" customHeight="1" x14ac:dyDescent="0.2">
      <c r="A292" s="451">
        <v>281</v>
      </c>
      <c r="B292" s="453" t="s">
        <v>12</v>
      </c>
      <c r="C292" s="454" t="s">
        <v>1033</v>
      </c>
      <c r="D292" s="455" t="str">
        <f>VLOOKUP(Tabela25[[#This Row],[Symbol]],Baza_cen[],3,0)</f>
        <v>BLOK NYXON  Green MONO   50mm    H=140mm     GPMM</v>
      </c>
      <c r="E292" s="456">
        <v>140</v>
      </c>
      <c r="F292" s="456"/>
      <c r="G292" s="456" t="s">
        <v>2220</v>
      </c>
      <c r="H292" s="467">
        <f>NP.!W313</f>
        <v>0</v>
      </c>
      <c r="I292" s="466">
        <f>NP.!AO313</f>
        <v>0</v>
      </c>
      <c r="J292" s="457"/>
    </row>
    <row r="293" spans="1:10" ht="30" customHeight="1" x14ac:dyDescent="0.2">
      <c r="A293" s="451">
        <v>282</v>
      </c>
      <c r="B293" s="453" t="s">
        <v>12</v>
      </c>
      <c r="C293" s="454" t="s">
        <v>1033</v>
      </c>
      <c r="D293" s="455" t="str">
        <f>VLOOKUP(Tabela25[[#This Row],[Symbol]],Baza_cen[],3,0)</f>
        <v>BLOK NYXON  Green MONO   50mm    H=140mm     GPMM</v>
      </c>
      <c r="E293" s="456">
        <v>140</v>
      </c>
      <c r="F293" s="456"/>
      <c r="G293" s="456" t="s">
        <v>2220</v>
      </c>
      <c r="H293" s="467">
        <f>NP.!X313</f>
        <v>0</v>
      </c>
      <c r="I293" s="466">
        <f>NP.!AP313</f>
        <v>0</v>
      </c>
      <c r="J293" s="457"/>
    </row>
    <row r="294" spans="1:10" ht="30" customHeight="1" x14ac:dyDescent="0.2">
      <c r="A294" s="451">
        <v>283</v>
      </c>
      <c r="B294" s="453" t="s">
        <v>12</v>
      </c>
      <c r="C294" s="454" t="s">
        <v>1033</v>
      </c>
      <c r="D294" s="455" t="str">
        <f>VLOOKUP(Tabela25[[#This Row],[Symbol]],Baza_cen[],3,0)</f>
        <v>BLOK NYXON  Green MONO   50mm    H=140mm     GPMM</v>
      </c>
      <c r="E294" s="456">
        <v>140</v>
      </c>
      <c r="F294" s="456"/>
      <c r="G294" s="456" t="s">
        <v>2220</v>
      </c>
      <c r="H294" s="467">
        <f>NP.!Y313</f>
        <v>0</v>
      </c>
      <c r="I294" s="466">
        <f>NP.!AQ313</f>
        <v>0</v>
      </c>
      <c r="J294" s="457"/>
    </row>
    <row r="295" spans="1:10" ht="30" customHeight="1" x14ac:dyDescent="0.2">
      <c r="A295" s="451">
        <v>284</v>
      </c>
      <c r="B295" s="453" t="s">
        <v>12</v>
      </c>
      <c r="C295" s="454" t="s">
        <v>1033</v>
      </c>
      <c r="D295" s="455" t="str">
        <f>VLOOKUP(Tabela25[[#This Row],[Symbol]],Baza_cen[],3,0)</f>
        <v>BLOK NYXON  Green MONO   50mm    H=140mm     GPMM</v>
      </c>
      <c r="E295" s="456">
        <v>140</v>
      </c>
      <c r="F295" s="456"/>
      <c r="G295" s="456" t="s">
        <v>2220</v>
      </c>
      <c r="H295" s="467">
        <f>NP.!Z313</f>
        <v>0</v>
      </c>
      <c r="I295" s="466">
        <f>NP.!AR313</f>
        <v>0</v>
      </c>
      <c r="J295" s="457"/>
    </row>
    <row r="296" spans="1:10" ht="30" customHeight="1" x14ac:dyDescent="0.2">
      <c r="A296" s="451">
        <v>285</v>
      </c>
      <c r="B296" s="453" t="s">
        <v>12</v>
      </c>
      <c r="C296" s="454" t="s">
        <v>1033</v>
      </c>
      <c r="D296" s="455" t="str">
        <f>VLOOKUP(Tabela25[[#This Row],[Symbol]],Baza_cen[],3,0)</f>
        <v>BLOK NYXON  Green MONO   50mm    H=140mm     GPMM</v>
      </c>
      <c r="E296" s="456">
        <v>140</v>
      </c>
      <c r="F296" s="456"/>
      <c r="G296" s="456" t="s">
        <v>2220</v>
      </c>
      <c r="H296" s="467">
        <f>NP.!AA313</f>
        <v>0</v>
      </c>
      <c r="I296" s="466">
        <f>NP.!AS313</f>
        <v>0</v>
      </c>
      <c r="J296" s="457"/>
    </row>
    <row r="297" spans="1:10" ht="30" customHeight="1" x14ac:dyDescent="0.2">
      <c r="A297" s="451">
        <v>286</v>
      </c>
      <c r="B297" s="453" t="s">
        <v>12</v>
      </c>
      <c r="C297" s="454" t="s">
        <v>1033</v>
      </c>
      <c r="D297" s="455" t="str">
        <f>VLOOKUP(Tabela25[[#This Row],[Symbol]],Baza_cen[],3,0)</f>
        <v>BLOK NYXON  Green MONO   50mm    H=140mm     GPMM</v>
      </c>
      <c r="E297" s="456">
        <v>140</v>
      </c>
      <c r="F297" s="456"/>
      <c r="G297" s="456" t="s">
        <v>2220</v>
      </c>
      <c r="H297" s="467">
        <f>NP.!AB313</f>
        <v>0</v>
      </c>
      <c r="I297" s="466">
        <f>NP.!AT313</f>
        <v>0</v>
      </c>
      <c r="J297" s="457"/>
    </row>
    <row r="298" spans="1:10" ht="30" customHeight="1" x14ac:dyDescent="0.2">
      <c r="A298" s="451">
        <v>287</v>
      </c>
      <c r="B298" s="453" t="s">
        <v>12</v>
      </c>
      <c r="C298" s="454" t="s">
        <v>1033</v>
      </c>
      <c r="D298" s="455" t="str">
        <f>VLOOKUP(Tabela25[[#This Row],[Symbol]],Baza_cen[],3,0)</f>
        <v>BLOK NYXON  Green MONO   50mm    H=140mm     GPMM</v>
      </c>
      <c r="E298" s="456">
        <v>140</v>
      </c>
      <c r="F298" s="456"/>
      <c r="G298" s="456" t="s">
        <v>2220</v>
      </c>
      <c r="H298" s="467">
        <f>NP.!AC313</f>
        <v>0</v>
      </c>
      <c r="I298" s="466">
        <f>NP.!AU313</f>
        <v>0</v>
      </c>
      <c r="J298" s="457"/>
    </row>
    <row r="299" spans="1:10" ht="30" customHeight="1" x14ac:dyDescent="0.2">
      <c r="A299" s="451">
        <v>288</v>
      </c>
      <c r="B299" s="453" t="s">
        <v>12</v>
      </c>
      <c r="C299" s="454" t="s">
        <v>1033</v>
      </c>
      <c r="D299" s="455" t="str">
        <f>VLOOKUP(Tabela25[[#This Row],[Symbol]],Baza_cen[],3,0)</f>
        <v>BLOK NYXON  Green MONO   50mm    H=140mm     GPMM</v>
      </c>
      <c r="E299" s="456">
        <v>140</v>
      </c>
      <c r="F299" s="456"/>
      <c r="G299" s="456" t="s">
        <v>2220</v>
      </c>
      <c r="H299" s="467">
        <f>NP.!AD313</f>
        <v>0</v>
      </c>
      <c r="I299" s="466">
        <f>NP.!AV313</f>
        <v>0</v>
      </c>
      <c r="J299" s="457"/>
    </row>
    <row r="300" spans="1:10" ht="30" customHeight="1" x14ac:dyDescent="0.2">
      <c r="A300" s="451">
        <v>289</v>
      </c>
      <c r="B300" s="453" t="s">
        <v>12</v>
      </c>
      <c r="C300" s="454" t="s">
        <v>1347</v>
      </c>
      <c r="D300" s="455" t="str">
        <f>VLOOKUP(Tabela25[[#This Row],[Symbol]],Baza_cen[],3,0)</f>
        <v>BLOK NYXON  Green MONO   50mm    H=145mm     GPMM</v>
      </c>
      <c r="E300" s="456">
        <v>145</v>
      </c>
      <c r="F300" s="456"/>
      <c r="G300" s="456" t="s">
        <v>2220</v>
      </c>
      <c r="H300" s="467">
        <f>NP.!S314</f>
        <v>0</v>
      </c>
      <c r="I300" s="466">
        <f>NP.!AK314</f>
        <v>0</v>
      </c>
      <c r="J300" s="457"/>
    </row>
    <row r="301" spans="1:10" ht="30" customHeight="1" x14ac:dyDescent="0.2">
      <c r="A301" s="451">
        <v>290</v>
      </c>
      <c r="B301" s="453" t="s">
        <v>12</v>
      </c>
      <c r="C301" s="454" t="s">
        <v>1347</v>
      </c>
      <c r="D301" s="455" t="str">
        <f>VLOOKUP(Tabela25[[#This Row],[Symbol]],Baza_cen[],3,0)</f>
        <v>BLOK NYXON  Green MONO   50mm    H=145mm     GPMM</v>
      </c>
      <c r="E301" s="456">
        <v>145</v>
      </c>
      <c r="F301" s="456"/>
      <c r="G301" s="456" t="s">
        <v>2220</v>
      </c>
      <c r="H301" s="467">
        <f>NP.!T314</f>
        <v>0</v>
      </c>
      <c r="I301" s="466">
        <f>NP.!AL314</f>
        <v>0</v>
      </c>
      <c r="J301" s="457"/>
    </row>
    <row r="302" spans="1:10" ht="30" customHeight="1" x14ac:dyDescent="0.2">
      <c r="A302" s="451">
        <v>291</v>
      </c>
      <c r="B302" s="453" t="s">
        <v>12</v>
      </c>
      <c r="C302" s="454" t="s">
        <v>1347</v>
      </c>
      <c r="D302" s="455" t="str">
        <f>VLOOKUP(Tabela25[[#This Row],[Symbol]],Baza_cen[],3,0)</f>
        <v>BLOK NYXON  Green MONO   50mm    H=145mm     GPMM</v>
      </c>
      <c r="E302" s="456">
        <v>145</v>
      </c>
      <c r="F302" s="456"/>
      <c r="G302" s="456" t="s">
        <v>2220</v>
      </c>
      <c r="H302" s="467">
        <f>NP.!U314</f>
        <v>0</v>
      </c>
      <c r="I302" s="466">
        <f>NP.!AM314</f>
        <v>0</v>
      </c>
      <c r="J302" s="457"/>
    </row>
    <row r="303" spans="1:10" ht="30" customHeight="1" x14ac:dyDescent="0.2">
      <c r="A303" s="451">
        <v>292</v>
      </c>
      <c r="B303" s="453" t="s">
        <v>12</v>
      </c>
      <c r="C303" s="454" t="s">
        <v>1347</v>
      </c>
      <c r="D303" s="455" t="str">
        <f>VLOOKUP(Tabela25[[#This Row],[Symbol]],Baza_cen[],3,0)</f>
        <v>BLOK NYXON  Green MONO   50mm    H=145mm     GPMM</v>
      </c>
      <c r="E303" s="456">
        <v>145</v>
      </c>
      <c r="F303" s="456"/>
      <c r="G303" s="456" t="s">
        <v>2220</v>
      </c>
      <c r="H303" s="467">
        <f>NP.!V314</f>
        <v>0</v>
      </c>
      <c r="I303" s="466">
        <f>NP.!AN314</f>
        <v>0</v>
      </c>
      <c r="J303" s="457"/>
    </row>
    <row r="304" spans="1:10" ht="30" customHeight="1" x14ac:dyDescent="0.2">
      <c r="A304" s="451">
        <v>293</v>
      </c>
      <c r="B304" s="453" t="s">
        <v>12</v>
      </c>
      <c r="C304" s="454" t="s">
        <v>1347</v>
      </c>
      <c r="D304" s="455" t="str">
        <f>VLOOKUP(Tabela25[[#This Row],[Symbol]],Baza_cen[],3,0)</f>
        <v>BLOK NYXON  Green MONO   50mm    H=145mm     GPMM</v>
      </c>
      <c r="E304" s="456">
        <v>145</v>
      </c>
      <c r="F304" s="456"/>
      <c r="G304" s="456" t="s">
        <v>2220</v>
      </c>
      <c r="H304" s="467">
        <f>NP.!W314</f>
        <v>0</v>
      </c>
      <c r="I304" s="466">
        <f>NP.!AO314</f>
        <v>0</v>
      </c>
      <c r="J304" s="457"/>
    </row>
    <row r="305" spans="1:10" ht="30" customHeight="1" x14ac:dyDescent="0.2">
      <c r="A305" s="451">
        <v>294</v>
      </c>
      <c r="B305" s="453" t="s">
        <v>12</v>
      </c>
      <c r="C305" s="454" t="s">
        <v>1347</v>
      </c>
      <c r="D305" s="455" t="str">
        <f>VLOOKUP(Tabela25[[#This Row],[Symbol]],Baza_cen[],3,0)</f>
        <v>BLOK NYXON  Green MONO   50mm    H=145mm     GPMM</v>
      </c>
      <c r="E305" s="456">
        <v>145</v>
      </c>
      <c r="F305" s="456"/>
      <c r="G305" s="456" t="s">
        <v>2220</v>
      </c>
      <c r="H305" s="467">
        <f>NP.!X314</f>
        <v>0</v>
      </c>
      <c r="I305" s="466">
        <f>NP.!AP314</f>
        <v>0</v>
      </c>
      <c r="J305" s="457"/>
    </row>
    <row r="306" spans="1:10" ht="30" customHeight="1" x14ac:dyDescent="0.2">
      <c r="A306" s="451">
        <v>295</v>
      </c>
      <c r="B306" s="453" t="s">
        <v>12</v>
      </c>
      <c r="C306" s="454" t="s">
        <v>1347</v>
      </c>
      <c r="D306" s="455" t="str">
        <f>VLOOKUP(Tabela25[[#This Row],[Symbol]],Baza_cen[],3,0)</f>
        <v>BLOK NYXON  Green MONO   50mm    H=145mm     GPMM</v>
      </c>
      <c r="E306" s="456">
        <v>145</v>
      </c>
      <c r="F306" s="456"/>
      <c r="G306" s="456" t="s">
        <v>2220</v>
      </c>
      <c r="H306" s="467">
        <f>NP.!Y314</f>
        <v>0</v>
      </c>
      <c r="I306" s="466">
        <f>NP.!AQ314</f>
        <v>0</v>
      </c>
      <c r="J306" s="457"/>
    </row>
    <row r="307" spans="1:10" ht="30" customHeight="1" x14ac:dyDescent="0.2">
      <c r="A307" s="451">
        <v>296</v>
      </c>
      <c r="B307" s="453" t="s">
        <v>12</v>
      </c>
      <c r="C307" s="454" t="s">
        <v>1347</v>
      </c>
      <c r="D307" s="455" t="str">
        <f>VLOOKUP(Tabela25[[#This Row],[Symbol]],Baza_cen[],3,0)</f>
        <v>BLOK NYXON  Green MONO   50mm    H=145mm     GPMM</v>
      </c>
      <c r="E307" s="456">
        <v>145</v>
      </c>
      <c r="F307" s="456"/>
      <c r="G307" s="456" t="s">
        <v>2220</v>
      </c>
      <c r="H307" s="467">
        <f>NP.!Z314</f>
        <v>0</v>
      </c>
      <c r="I307" s="466">
        <f>NP.!AR314</f>
        <v>0</v>
      </c>
      <c r="J307" s="457"/>
    </row>
    <row r="308" spans="1:10" ht="30" customHeight="1" x14ac:dyDescent="0.2">
      <c r="A308" s="451">
        <v>297</v>
      </c>
      <c r="B308" s="453" t="s">
        <v>12</v>
      </c>
      <c r="C308" s="454" t="s">
        <v>1347</v>
      </c>
      <c r="D308" s="455" t="str">
        <f>VLOOKUP(Tabela25[[#This Row],[Symbol]],Baza_cen[],3,0)</f>
        <v>BLOK NYXON  Green MONO   50mm    H=145mm     GPMM</v>
      </c>
      <c r="E308" s="456">
        <v>145</v>
      </c>
      <c r="F308" s="456"/>
      <c r="G308" s="456" t="s">
        <v>2220</v>
      </c>
      <c r="H308" s="467">
        <f>NP.!AA314</f>
        <v>0</v>
      </c>
      <c r="I308" s="466">
        <f>NP.!AS314</f>
        <v>0</v>
      </c>
      <c r="J308" s="457"/>
    </row>
    <row r="309" spans="1:10" ht="30" customHeight="1" x14ac:dyDescent="0.2">
      <c r="A309" s="451">
        <v>298</v>
      </c>
      <c r="B309" s="453" t="s">
        <v>12</v>
      </c>
      <c r="C309" s="454" t="s">
        <v>1347</v>
      </c>
      <c r="D309" s="455" t="str">
        <f>VLOOKUP(Tabela25[[#This Row],[Symbol]],Baza_cen[],3,0)</f>
        <v>BLOK NYXON  Green MONO   50mm    H=145mm     GPMM</v>
      </c>
      <c r="E309" s="456">
        <v>145</v>
      </c>
      <c r="F309" s="456"/>
      <c r="G309" s="456" t="s">
        <v>2220</v>
      </c>
      <c r="H309" s="467">
        <f>NP.!AB314</f>
        <v>0</v>
      </c>
      <c r="I309" s="466">
        <f>NP.!AT314</f>
        <v>0</v>
      </c>
      <c r="J309" s="457"/>
    </row>
    <row r="310" spans="1:10" ht="30" customHeight="1" x14ac:dyDescent="0.2">
      <c r="A310" s="451">
        <v>299</v>
      </c>
      <c r="B310" s="453" t="s">
        <v>12</v>
      </c>
      <c r="C310" s="454" t="s">
        <v>1347</v>
      </c>
      <c r="D310" s="455" t="str">
        <f>VLOOKUP(Tabela25[[#This Row],[Symbol]],Baza_cen[],3,0)</f>
        <v>BLOK NYXON  Green MONO   50mm    H=145mm     GPMM</v>
      </c>
      <c r="E310" s="456">
        <v>145</v>
      </c>
      <c r="F310" s="456"/>
      <c r="G310" s="456" t="s">
        <v>2220</v>
      </c>
      <c r="H310" s="467">
        <f>NP.!AC314</f>
        <v>0</v>
      </c>
      <c r="I310" s="466">
        <f>NP.!AU314</f>
        <v>0</v>
      </c>
      <c r="J310" s="457"/>
    </row>
    <row r="311" spans="1:10" ht="30" customHeight="1" x14ac:dyDescent="0.2">
      <c r="A311" s="451">
        <v>300</v>
      </c>
      <c r="B311" s="453" t="s">
        <v>12</v>
      </c>
      <c r="C311" s="454" t="s">
        <v>1347</v>
      </c>
      <c r="D311" s="455" t="str">
        <f>VLOOKUP(Tabela25[[#This Row],[Symbol]],Baza_cen[],3,0)</f>
        <v>BLOK NYXON  Green MONO   50mm    H=145mm     GPMM</v>
      </c>
      <c r="E311" s="456">
        <v>145</v>
      </c>
      <c r="F311" s="456"/>
      <c r="G311" s="456" t="s">
        <v>2220</v>
      </c>
      <c r="H311" s="467">
        <f>NP.!AD314</f>
        <v>0</v>
      </c>
      <c r="I311" s="466">
        <f>NP.!AV314</f>
        <v>0</v>
      </c>
      <c r="J311" s="457"/>
    </row>
    <row r="312" spans="1:10" ht="30" customHeight="1" x14ac:dyDescent="0.2">
      <c r="A312" s="451">
        <v>301</v>
      </c>
      <c r="B312" s="453" t="s">
        <v>12</v>
      </c>
      <c r="C312" s="454" t="s">
        <v>1034</v>
      </c>
      <c r="D312" s="455" t="str">
        <f>VLOOKUP(Tabela25[[#This Row],[Symbol]],Baza_cen[],3,0)</f>
        <v>BLOK NYXON  Green MONO   50mm    H=150mm     GPMM</v>
      </c>
      <c r="E312" s="456">
        <v>150</v>
      </c>
      <c r="F312" s="456"/>
      <c r="G312" s="456" t="s">
        <v>2220</v>
      </c>
      <c r="H312" s="467">
        <f>NP.!S315</f>
        <v>0</v>
      </c>
      <c r="I312" s="466">
        <f>NP.!AK315</f>
        <v>0</v>
      </c>
      <c r="J312" s="457"/>
    </row>
    <row r="313" spans="1:10" ht="30" customHeight="1" x14ac:dyDescent="0.2">
      <c r="A313" s="451">
        <v>302</v>
      </c>
      <c r="B313" s="453" t="s">
        <v>12</v>
      </c>
      <c r="C313" s="454" t="s">
        <v>1034</v>
      </c>
      <c r="D313" s="455" t="str">
        <f>VLOOKUP(Tabela25[[#This Row],[Symbol]],Baza_cen[],3,0)</f>
        <v>BLOK NYXON  Green MONO   50mm    H=150mm     GPMM</v>
      </c>
      <c r="E313" s="456">
        <v>150</v>
      </c>
      <c r="F313" s="456"/>
      <c r="G313" s="456" t="s">
        <v>2220</v>
      </c>
      <c r="H313" s="467">
        <f>NP.!T315</f>
        <v>0</v>
      </c>
      <c r="I313" s="466">
        <f>NP.!AL315</f>
        <v>0</v>
      </c>
      <c r="J313" s="457"/>
    </row>
    <row r="314" spans="1:10" ht="30" customHeight="1" x14ac:dyDescent="0.2">
      <c r="A314" s="451">
        <v>303</v>
      </c>
      <c r="B314" s="453" t="s">
        <v>12</v>
      </c>
      <c r="C314" s="454" t="s">
        <v>1034</v>
      </c>
      <c r="D314" s="455" t="str">
        <f>VLOOKUP(Tabela25[[#This Row],[Symbol]],Baza_cen[],3,0)</f>
        <v>BLOK NYXON  Green MONO   50mm    H=150mm     GPMM</v>
      </c>
      <c r="E314" s="456">
        <v>150</v>
      </c>
      <c r="F314" s="456"/>
      <c r="G314" s="456" t="s">
        <v>2220</v>
      </c>
      <c r="H314" s="467">
        <f>NP.!U315</f>
        <v>0</v>
      </c>
      <c r="I314" s="466">
        <f>NP.!AM315</f>
        <v>0</v>
      </c>
      <c r="J314" s="457"/>
    </row>
    <row r="315" spans="1:10" ht="30" customHeight="1" x14ac:dyDescent="0.2">
      <c r="A315" s="451">
        <v>304</v>
      </c>
      <c r="B315" s="453" t="s">
        <v>12</v>
      </c>
      <c r="C315" s="454" t="s">
        <v>1034</v>
      </c>
      <c r="D315" s="455" t="str">
        <f>VLOOKUP(Tabela25[[#This Row],[Symbol]],Baza_cen[],3,0)</f>
        <v>BLOK NYXON  Green MONO   50mm    H=150mm     GPMM</v>
      </c>
      <c r="E315" s="456">
        <v>150</v>
      </c>
      <c r="F315" s="456"/>
      <c r="G315" s="456" t="s">
        <v>2220</v>
      </c>
      <c r="H315" s="467">
        <f>NP.!V315</f>
        <v>0</v>
      </c>
      <c r="I315" s="466">
        <f>NP.!AN315</f>
        <v>0</v>
      </c>
      <c r="J315" s="457"/>
    </row>
    <row r="316" spans="1:10" ht="30" customHeight="1" x14ac:dyDescent="0.2">
      <c r="A316" s="451">
        <v>305</v>
      </c>
      <c r="B316" s="453" t="s">
        <v>12</v>
      </c>
      <c r="C316" s="454" t="s">
        <v>1034</v>
      </c>
      <c r="D316" s="455" t="str">
        <f>VLOOKUP(Tabela25[[#This Row],[Symbol]],Baza_cen[],3,0)</f>
        <v>BLOK NYXON  Green MONO   50mm    H=150mm     GPMM</v>
      </c>
      <c r="E316" s="456">
        <v>150</v>
      </c>
      <c r="F316" s="456"/>
      <c r="G316" s="456" t="s">
        <v>2220</v>
      </c>
      <c r="H316" s="467">
        <f>NP.!W315</f>
        <v>0</v>
      </c>
      <c r="I316" s="466">
        <f>NP.!AO315</f>
        <v>0</v>
      </c>
      <c r="J316" s="457"/>
    </row>
    <row r="317" spans="1:10" ht="30" customHeight="1" x14ac:dyDescent="0.2">
      <c r="A317" s="451">
        <v>306</v>
      </c>
      <c r="B317" s="453" t="s">
        <v>12</v>
      </c>
      <c r="C317" s="454" t="s">
        <v>1034</v>
      </c>
      <c r="D317" s="455" t="str">
        <f>VLOOKUP(Tabela25[[#This Row],[Symbol]],Baza_cen[],3,0)</f>
        <v>BLOK NYXON  Green MONO   50mm    H=150mm     GPMM</v>
      </c>
      <c r="E317" s="456">
        <v>150</v>
      </c>
      <c r="F317" s="456"/>
      <c r="G317" s="456" t="s">
        <v>2220</v>
      </c>
      <c r="H317" s="467">
        <f>NP.!X315</f>
        <v>0</v>
      </c>
      <c r="I317" s="466">
        <f>NP.!AP315</f>
        <v>0</v>
      </c>
      <c r="J317" s="457"/>
    </row>
    <row r="318" spans="1:10" ht="30" customHeight="1" x14ac:dyDescent="0.2">
      <c r="A318" s="451">
        <v>307</v>
      </c>
      <c r="B318" s="453" t="s">
        <v>12</v>
      </c>
      <c r="C318" s="454" t="s">
        <v>1034</v>
      </c>
      <c r="D318" s="455" t="str">
        <f>VLOOKUP(Tabela25[[#This Row],[Symbol]],Baza_cen[],3,0)</f>
        <v>BLOK NYXON  Green MONO   50mm    H=150mm     GPMM</v>
      </c>
      <c r="E318" s="456">
        <v>150</v>
      </c>
      <c r="F318" s="456"/>
      <c r="G318" s="456" t="s">
        <v>2220</v>
      </c>
      <c r="H318" s="467">
        <f>NP.!Y315</f>
        <v>0</v>
      </c>
      <c r="I318" s="466">
        <f>NP.!AQ315</f>
        <v>0</v>
      </c>
      <c r="J318" s="457"/>
    </row>
    <row r="319" spans="1:10" ht="30" customHeight="1" x14ac:dyDescent="0.2">
      <c r="A319" s="451">
        <v>308</v>
      </c>
      <c r="B319" s="453" t="s">
        <v>12</v>
      </c>
      <c r="C319" s="454" t="s">
        <v>1034</v>
      </c>
      <c r="D319" s="455" t="str">
        <f>VLOOKUP(Tabela25[[#This Row],[Symbol]],Baza_cen[],3,0)</f>
        <v>BLOK NYXON  Green MONO   50mm    H=150mm     GPMM</v>
      </c>
      <c r="E319" s="456">
        <v>150</v>
      </c>
      <c r="F319" s="456"/>
      <c r="G319" s="456" t="s">
        <v>2220</v>
      </c>
      <c r="H319" s="467">
        <f>NP.!Z315</f>
        <v>0</v>
      </c>
      <c r="I319" s="466">
        <f>NP.!AR315</f>
        <v>0</v>
      </c>
      <c r="J319" s="457"/>
    </row>
    <row r="320" spans="1:10" ht="30" customHeight="1" x14ac:dyDescent="0.2">
      <c r="A320" s="451">
        <v>309</v>
      </c>
      <c r="B320" s="453" t="s">
        <v>12</v>
      </c>
      <c r="C320" s="454" t="s">
        <v>1034</v>
      </c>
      <c r="D320" s="455" t="str">
        <f>VLOOKUP(Tabela25[[#This Row],[Symbol]],Baza_cen[],3,0)</f>
        <v>BLOK NYXON  Green MONO   50mm    H=150mm     GPMM</v>
      </c>
      <c r="E320" s="456">
        <v>150</v>
      </c>
      <c r="F320" s="456"/>
      <c r="G320" s="456" t="s">
        <v>2220</v>
      </c>
      <c r="H320" s="467">
        <f>NP.!AA315</f>
        <v>0</v>
      </c>
      <c r="I320" s="466">
        <f>NP.!AS315</f>
        <v>0</v>
      </c>
      <c r="J320" s="457"/>
    </row>
    <row r="321" spans="1:10" ht="30" customHeight="1" x14ac:dyDescent="0.2">
      <c r="A321" s="451">
        <v>310</v>
      </c>
      <c r="B321" s="453" t="s">
        <v>12</v>
      </c>
      <c r="C321" s="454" t="s">
        <v>1034</v>
      </c>
      <c r="D321" s="455" t="str">
        <f>VLOOKUP(Tabela25[[#This Row],[Symbol]],Baza_cen[],3,0)</f>
        <v>BLOK NYXON  Green MONO   50mm    H=150mm     GPMM</v>
      </c>
      <c r="E321" s="456">
        <v>150</v>
      </c>
      <c r="F321" s="456"/>
      <c r="G321" s="456" t="s">
        <v>2220</v>
      </c>
      <c r="H321" s="467">
        <f>NP.!AB315</f>
        <v>0</v>
      </c>
      <c r="I321" s="466">
        <f>NP.!AT315</f>
        <v>0</v>
      </c>
      <c r="J321" s="457"/>
    </row>
    <row r="322" spans="1:10" ht="30" customHeight="1" x14ac:dyDescent="0.2">
      <c r="A322" s="451">
        <v>311</v>
      </c>
      <c r="B322" s="453" t="s">
        <v>12</v>
      </c>
      <c r="C322" s="454" t="s">
        <v>1034</v>
      </c>
      <c r="D322" s="455" t="str">
        <f>VLOOKUP(Tabela25[[#This Row],[Symbol]],Baza_cen[],3,0)</f>
        <v>BLOK NYXON  Green MONO   50mm    H=150mm     GPMM</v>
      </c>
      <c r="E322" s="456">
        <v>150</v>
      </c>
      <c r="F322" s="456"/>
      <c r="G322" s="456" t="s">
        <v>2220</v>
      </c>
      <c r="H322" s="467">
        <f>NP.!AC315</f>
        <v>0</v>
      </c>
      <c r="I322" s="466">
        <f>NP.!AU315</f>
        <v>0</v>
      </c>
      <c r="J322" s="457"/>
    </row>
    <row r="323" spans="1:10" ht="30" customHeight="1" x14ac:dyDescent="0.2">
      <c r="A323" s="451">
        <v>312</v>
      </c>
      <c r="B323" s="453" t="s">
        <v>12</v>
      </c>
      <c r="C323" s="454" t="s">
        <v>1034</v>
      </c>
      <c r="D323" s="455" t="str">
        <f>VLOOKUP(Tabela25[[#This Row],[Symbol]],Baza_cen[],3,0)</f>
        <v>BLOK NYXON  Green MONO   50mm    H=150mm     GPMM</v>
      </c>
      <c r="E323" s="456">
        <v>150</v>
      </c>
      <c r="F323" s="456"/>
      <c r="G323" s="456" t="s">
        <v>2220</v>
      </c>
      <c r="H323" s="467">
        <f>NP.!AD315</f>
        <v>0</v>
      </c>
      <c r="I323" s="466">
        <f>NP.!AV315</f>
        <v>0</v>
      </c>
      <c r="J323" s="457"/>
    </row>
    <row r="324" spans="1:10" ht="30" customHeight="1" x14ac:dyDescent="0.2">
      <c r="A324" s="451">
        <v>313</v>
      </c>
      <c r="B324" s="453" t="s">
        <v>12</v>
      </c>
      <c r="C324" s="454" t="s">
        <v>1348</v>
      </c>
      <c r="D324" s="455" t="str">
        <f>VLOOKUP(Tabela25[[#This Row],[Symbol]],Baza_cen[],3,0)</f>
        <v>BLOK NYXON  Green MONO   50mm    H=155mm     GPMM</v>
      </c>
      <c r="E324" s="456">
        <v>155</v>
      </c>
      <c r="F324" s="456"/>
      <c r="G324" s="456" t="s">
        <v>2220</v>
      </c>
      <c r="H324" s="467">
        <f>NP.!S316</f>
        <v>0</v>
      </c>
      <c r="I324" s="466">
        <f>NP.!AK316</f>
        <v>0</v>
      </c>
      <c r="J324" s="457"/>
    </row>
    <row r="325" spans="1:10" ht="30" customHeight="1" x14ac:dyDescent="0.2">
      <c r="A325" s="451">
        <v>314</v>
      </c>
      <c r="B325" s="453" t="s">
        <v>12</v>
      </c>
      <c r="C325" s="454" t="s">
        <v>1348</v>
      </c>
      <c r="D325" s="455" t="str">
        <f>VLOOKUP(Tabela25[[#This Row],[Symbol]],Baza_cen[],3,0)</f>
        <v>BLOK NYXON  Green MONO   50mm    H=155mm     GPMM</v>
      </c>
      <c r="E325" s="456">
        <v>155</v>
      </c>
      <c r="F325" s="456"/>
      <c r="G325" s="456" t="s">
        <v>2220</v>
      </c>
      <c r="H325" s="467">
        <f>NP.!T316</f>
        <v>0</v>
      </c>
      <c r="I325" s="466">
        <f>NP.!AL316</f>
        <v>0</v>
      </c>
      <c r="J325" s="457"/>
    </row>
    <row r="326" spans="1:10" ht="30" customHeight="1" x14ac:dyDescent="0.2">
      <c r="A326" s="451">
        <v>315</v>
      </c>
      <c r="B326" s="453" t="s">
        <v>12</v>
      </c>
      <c r="C326" s="454" t="s">
        <v>1348</v>
      </c>
      <c r="D326" s="455" t="str">
        <f>VLOOKUP(Tabela25[[#This Row],[Symbol]],Baza_cen[],3,0)</f>
        <v>BLOK NYXON  Green MONO   50mm    H=155mm     GPMM</v>
      </c>
      <c r="E326" s="456">
        <v>155</v>
      </c>
      <c r="F326" s="456"/>
      <c r="G326" s="456" t="s">
        <v>2220</v>
      </c>
      <c r="H326" s="467">
        <f>NP.!U316</f>
        <v>0</v>
      </c>
      <c r="I326" s="466">
        <f>NP.!AM316</f>
        <v>0</v>
      </c>
      <c r="J326" s="457"/>
    </row>
    <row r="327" spans="1:10" ht="30" customHeight="1" x14ac:dyDescent="0.2">
      <c r="A327" s="451">
        <v>316</v>
      </c>
      <c r="B327" s="453" t="s">
        <v>12</v>
      </c>
      <c r="C327" s="454" t="s">
        <v>1348</v>
      </c>
      <c r="D327" s="455" t="str">
        <f>VLOOKUP(Tabela25[[#This Row],[Symbol]],Baza_cen[],3,0)</f>
        <v>BLOK NYXON  Green MONO   50mm    H=155mm     GPMM</v>
      </c>
      <c r="E327" s="456">
        <v>155</v>
      </c>
      <c r="F327" s="456"/>
      <c r="G327" s="456" t="s">
        <v>2220</v>
      </c>
      <c r="H327" s="467">
        <f>NP.!V316</f>
        <v>0</v>
      </c>
      <c r="I327" s="466">
        <f>NP.!AN316</f>
        <v>0</v>
      </c>
      <c r="J327" s="457"/>
    </row>
    <row r="328" spans="1:10" ht="30" customHeight="1" x14ac:dyDescent="0.2">
      <c r="A328" s="451">
        <v>317</v>
      </c>
      <c r="B328" s="453" t="s">
        <v>12</v>
      </c>
      <c r="C328" s="454" t="s">
        <v>1348</v>
      </c>
      <c r="D328" s="455" t="str">
        <f>VLOOKUP(Tabela25[[#This Row],[Symbol]],Baza_cen[],3,0)</f>
        <v>BLOK NYXON  Green MONO   50mm    H=155mm     GPMM</v>
      </c>
      <c r="E328" s="456">
        <v>155</v>
      </c>
      <c r="F328" s="456"/>
      <c r="G328" s="456" t="s">
        <v>2220</v>
      </c>
      <c r="H328" s="467">
        <f>NP.!W316</f>
        <v>0</v>
      </c>
      <c r="I328" s="466">
        <f>NP.!AO316</f>
        <v>0</v>
      </c>
      <c r="J328" s="457"/>
    </row>
    <row r="329" spans="1:10" ht="30" customHeight="1" x14ac:dyDescent="0.2">
      <c r="A329" s="451">
        <v>318</v>
      </c>
      <c r="B329" s="453" t="s">
        <v>12</v>
      </c>
      <c r="C329" s="454" t="s">
        <v>1348</v>
      </c>
      <c r="D329" s="455" t="str">
        <f>VLOOKUP(Tabela25[[#This Row],[Symbol]],Baza_cen[],3,0)</f>
        <v>BLOK NYXON  Green MONO   50mm    H=155mm     GPMM</v>
      </c>
      <c r="E329" s="456">
        <v>155</v>
      </c>
      <c r="F329" s="456"/>
      <c r="G329" s="456" t="s">
        <v>2220</v>
      </c>
      <c r="H329" s="467">
        <f>NP.!X316</f>
        <v>0</v>
      </c>
      <c r="I329" s="466">
        <f>NP.!AP316</f>
        <v>0</v>
      </c>
      <c r="J329" s="457"/>
    </row>
    <row r="330" spans="1:10" ht="30" customHeight="1" x14ac:dyDescent="0.2">
      <c r="A330" s="451">
        <v>319</v>
      </c>
      <c r="B330" s="453" t="s">
        <v>12</v>
      </c>
      <c r="C330" s="454" t="s">
        <v>1348</v>
      </c>
      <c r="D330" s="455" t="str">
        <f>VLOOKUP(Tabela25[[#This Row],[Symbol]],Baza_cen[],3,0)</f>
        <v>BLOK NYXON  Green MONO   50mm    H=155mm     GPMM</v>
      </c>
      <c r="E330" s="456">
        <v>155</v>
      </c>
      <c r="F330" s="456"/>
      <c r="G330" s="456" t="s">
        <v>2220</v>
      </c>
      <c r="H330" s="467">
        <f>NP.!Y316</f>
        <v>0</v>
      </c>
      <c r="I330" s="466">
        <f>NP.!AQ316</f>
        <v>0</v>
      </c>
      <c r="J330" s="457"/>
    </row>
    <row r="331" spans="1:10" ht="30" customHeight="1" x14ac:dyDescent="0.2">
      <c r="A331" s="451">
        <v>320</v>
      </c>
      <c r="B331" s="453" t="s">
        <v>12</v>
      </c>
      <c r="C331" s="454" t="s">
        <v>1348</v>
      </c>
      <c r="D331" s="455" t="str">
        <f>VLOOKUP(Tabela25[[#This Row],[Symbol]],Baza_cen[],3,0)</f>
        <v>BLOK NYXON  Green MONO   50mm    H=155mm     GPMM</v>
      </c>
      <c r="E331" s="456">
        <v>155</v>
      </c>
      <c r="F331" s="456"/>
      <c r="G331" s="456" t="s">
        <v>2220</v>
      </c>
      <c r="H331" s="467">
        <f>NP.!Z316</f>
        <v>0</v>
      </c>
      <c r="I331" s="466">
        <f>NP.!AR316</f>
        <v>0</v>
      </c>
      <c r="J331" s="457"/>
    </row>
    <row r="332" spans="1:10" ht="30" customHeight="1" x14ac:dyDescent="0.2">
      <c r="A332" s="451">
        <v>321</v>
      </c>
      <c r="B332" s="453" t="s">
        <v>12</v>
      </c>
      <c r="C332" s="454" t="s">
        <v>1348</v>
      </c>
      <c r="D332" s="455" t="str">
        <f>VLOOKUP(Tabela25[[#This Row],[Symbol]],Baza_cen[],3,0)</f>
        <v>BLOK NYXON  Green MONO   50mm    H=155mm     GPMM</v>
      </c>
      <c r="E332" s="456">
        <v>155</v>
      </c>
      <c r="F332" s="456"/>
      <c r="G332" s="456" t="s">
        <v>2220</v>
      </c>
      <c r="H332" s="467">
        <f>NP.!AA316</f>
        <v>0</v>
      </c>
      <c r="I332" s="466">
        <f>NP.!AS316</f>
        <v>0</v>
      </c>
      <c r="J332" s="457"/>
    </row>
    <row r="333" spans="1:10" ht="30" customHeight="1" x14ac:dyDescent="0.2">
      <c r="A333" s="451">
        <v>322</v>
      </c>
      <c r="B333" s="453" t="s">
        <v>12</v>
      </c>
      <c r="C333" s="454" t="s">
        <v>1348</v>
      </c>
      <c r="D333" s="455" t="str">
        <f>VLOOKUP(Tabela25[[#This Row],[Symbol]],Baza_cen[],3,0)</f>
        <v>BLOK NYXON  Green MONO   50mm    H=155mm     GPMM</v>
      </c>
      <c r="E333" s="456">
        <v>155</v>
      </c>
      <c r="F333" s="456"/>
      <c r="G333" s="456" t="s">
        <v>2220</v>
      </c>
      <c r="H333" s="467">
        <f>NP.!AB316</f>
        <v>0</v>
      </c>
      <c r="I333" s="466">
        <f>NP.!AT316</f>
        <v>0</v>
      </c>
      <c r="J333" s="457"/>
    </row>
    <row r="334" spans="1:10" ht="30" customHeight="1" x14ac:dyDescent="0.2">
      <c r="A334" s="451">
        <v>323</v>
      </c>
      <c r="B334" s="453" t="s">
        <v>12</v>
      </c>
      <c r="C334" s="454" t="s">
        <v>1348</v>
      </c>
      <c r="D334" s="455" t="str">
        <f>VLOOKUP(Tabela25[[#This Row],[Symbol]],Baza_cen[],3,0)</f>
        <v>BLOK NYXON  Green MONO   50mm    H=155mm     GPMM</v>
      </c>
      <c r="E334" s="456">
        <v>155</v>
      </c>
      <c r="F334" s="456"/>
      <c r="G334" s="456" t="s">
        <v>2220</v>
      </c>
      <c r="H334" s="467">
        <f>NP.!AC316</f>
        <v>0</v>
      </c>
      <c r="I334" s="466">
        <f>NP.!AU316</f>
        <v>0</v>
      </c>
      <c r="J334" s="457"/>
    </row>
    <row r="335" spans="1:10" ht="30" customHeight="1" x14ac:dyDescent="0.2">
      <c r="A335" s="451">
        <v>324</v>
      </c>
      <c r="B335" s="453" t="s">
        <v>12</v>
      </c>
      <c r="C335" s="454" t="s">
        <v>1348</v>
      </c>
      <c r="D335" s="455" t="str">
        <f>VLOOKUP(Tabela25[[#This Row],[Symbol]],Baza_cen[],3,0)</f>
        <v>BLOK NYXON  Green MONO   50mm    H=155mm     GPMM</v>
      </c>
      <c r="E335" s="456">
        <v>155</v>
      </c>
      <c r="F335" s="456"/>
      <c r="G335" s="456" t="s">
        <v>2220</v>
      </c>
      <c r="H335" s="467">
        <f>NP.!AD316</f>
        <v>0</v>
      </c>
      <c r="I335" s="466">
        <f>NP.!AV316</f>
        <v>0</v>
      </c>
      <c r="J335" s="457"/>
    </row>
    <row r="336" spans="1:10" ht="30" customHeight="1" x14ac:dyDescent="0.2">
      <c r="A336" s="451">
        <v>325</v>
      </c>
      <c r="B336" s="453" t="s">
        <v>12</v>
      </c>
      <c r="C336" s="454" t="s">
        <v>1035</v>
      </c>
      <c r="D336" s="455" t="str">
        <f>VLOOKUP(Tabela25[[#This Row],[Symbol]],Baza_cen[],3,0)</f>
        <v>BLOK NYXON  Green MONO   50mm    H=160mm     GPMM</v>
      </c>
      <c r="E336" s="456">
        <v>160</v>
      </c>
      <c r="F336" s="456"/>
      <c r="G336" s="456" t="s">
        <v>2220</v>
      </c>
      <c r="H336" s="467">
        <f>NP.!S317</f>
        <v>0</v>
      </c>
      <c r="I336" s="466">
        <f>NP.!AK317</f>
        <v>0</v>
      </c>
      <c r="J336" s="457"/>
    </row>
    <row r="337" spans="1:10" ht="30" customHeight="1" x14ac:dyDescent="0.2">
      <c r="A337" s="451">
        <v>326</v>
      </c>
      <c r="B337" s="453" t="s">
        <v>12</v>
      </c>
      <c r="C337" s="454" t="s">
        <v>1035</v>
      </c>
      <c r="D337" s="455" t="str">
        <f>VLOOKUP(Tabela25[[#This Row],[Symbol]],Baza_cen[],3,0)</f>
        <v>BLOK NYXON  Green MONO   50mm    H=160mm     GPMM</v>
      </c>
      <c r="E337" s="456">
        <v>160</v>
      </c>
      <c r="F337" s="456"/>
      <c r="G337" s="456" t="s">
        <v>2220</v>
      </c>
      <c r="H337" s="467">
        <f>NP.!T317</f>
        <v>0</v>
      </c>
      <c r="I337" s="466">
        <f>NP.!AL317</f>
        <v>0</v>
      </c>
      <c r="J337" s="457"/>
    </row>
    <row r="338" spans="1:10" ht="30" customHeight="1" x14ac:dyDescent="0.2">
      <c r="A338" s="451">
        <v>327</v>
      </c>
      <c r="B338" s="453" t="s">
        <v>12</v>
      </c>
      <c r="C338" s="454" t="s">
        <v>1035</v>
      </c>
      <c r="D338" s="455" t="str">
        <f>VLOOKUP(Tabela25[[#This Row],[Symbol]],Baza_cen[],3,0)</f>
        <v>BLOK NYXON  Green MONO   50mm    H=160mm     GPMM</v>
      </c>
      <c r="E338" s="456">
        <v>160</v>
      </c>
      <c r="F338" s="456"/>
      <c r="G338" s="456" t="s">
        <v>2220</v>
      </c>
      <c r="H338" s="467">
        <f>NP.!U317</f>
        <v>0</v>
      </c>
      <c r="I338" s="466">
        <f>NP.!AM317</f>
        <v>0</v>
      </c>
      <c r="J338" s="457"/>
    </row>
    <row r="339" spans="1:10" ht="30" customHeight="1" x14ac:dyDescent="0.2">
      <c r="A339" s="451">
        <v>328</v>
      </c>
      <c r="B339" s="453" t="s">
        <v>12</v>
      </c>
      <c r="C339" s="454" t="s">
        <v>1035</v>
      </c>
      <c r="D339" s="455" t="str">
        <f>VLOOKUP(Tabela25[[#This Row],[Symbol]],Baza_cen[],3,0)</f>
        <v>BLOK NYXON  Green MONO   50mm    H=160mm     GPMM</v>
      </c>
      <c r="E339" s="456">
        <v>160</v>
      </c>
      <c r="F339" s="456"/>
      <c r="G339" s="456" t="s">
        <v>2220</v>
      </c>
      <c r="H339" s="467">
        <f>NP.!V317</f>
        <v>0</v>
      </c>
      <c r="I339" s="466">
        <f>NP.!AN317</f>
        <v>0</v>
      </c>
      <c r="J339" s="457"/>
    </row>
    <row r="340" spans="1:10" ht="30" customHeight="1" x14ac:dyDescent="0.2">
      <c r="A340" s="451">
        <v>329</v>
      </c>
      <c r="B340" s="453" t="s">
        <v>12</v>
      </c>
      <c r="C340" s="454" t="s">
        <v>1035</v>
      </c>
      <c r="D340" s="455" t="str">
        <f>VLOOKUP(Tabela25[[#This Row],[Symbol]],Baza_cen[],3,0)</f>
        <v>BLOK NYXON  Green MONO   50mm    H=160mm     GPMM</v>
      </c>
      <c r="E340" s="456">
        <v>160</v>
      </c>
      <c r="F340" s="456"/>
      <c r="G340" s="456" t="s">
        <v>2220</v>
      </c>
      <c r="H340" s="467">
        <f>NP.!W317</f>
        <v>0</v>
      </c>
      <c r="I340" s="466">
        <f>NP.!AO317</f>
        <v>0</v>
      </c>
      <c r="J340" s="457"/>
    </row>
    <row r="341" spans="1:10" ht="30" customHeight="1" x14ac:dyDescent="0.2">
      <c r="A341" s="451">
        <v>330</v>
      </c>
      <c r="B341" s="453" t="s">
        <v>12</v>
      </c>
      <c r="C341" s="454" t="s">
        <v>1035</v>
      </c>
      <c r="D341" s="455" t="str">
        <f>VLOOKUP(Tabela25[[#This Row],[Symbol]],Baza_cen[],3,0)</f>
        <v>BLOK NYXON  Green MONO   50mm    H=160mm     GPMM</v>
      </c>
      <c r="E341" s="456">
        <v>160</v>
      </c>
      <c r="F341" s="456"/>
      <c r="G341" s="456" t="s">
        <v>2220</v>
      </c>
      <c r="H341" s="467">
        <f>NP.!X317</f>
        <v>0</v>
      </c>
      <c r="I341" s="466">
        <f>NP.!AP317</f>
        <v>0</v>
      </c>
      <c r="J341" s="457"/>
    </row>
    <row r="342" spans="1:10" ht="30" customHeight="1" x14ac:dyDescent="0.2">
      <c r="A342" s="451">
        <v>331</v>
      </c>
      <c r="B342" s="453" t="s">
        <v>12</v>
      </c>
      <c r="C342" s="454" t="s">
        <v>1035</v>
      </c>
      <c r="D342" s="455" t="str">
        <f>VLOOKUP(Tabela25[[#This Row],[Symbol]],Baza_cen[],3,0)</f>
        <v>BLOK NYXON  Green MONO   50mm    H=160mm     GPMM</v>
      </c>
      <c r="E342" s="456">
        <v>160</v>
      </c>
      <c r="F342" s="456"/>
      <c r="G342" s="456" t="s">
        <v>2220</v>
      </c>
      <c r="H342" s="467">
        <f>NP.!Y317</f>
        <v>0</v>
      </c>
      <c r="I342" s="466">
        <f>NP.!AQ317</f>
        <v>0</v>
      </c>
      <c r="J342" s="457"/>
    </row>
    <row r="343" spans="1:10" ht="30" customHeight="1" x14ac:dyDescent="0.2">
      <c r="A343" s="451">
        <v>332</v>
      </c>
      <c r="B343" s="453" t="s">
        <v>12</v>
      </c>
      <c r="C343" s="454" t="s">
        <v>1035</v>
      </c>
      <c r="D343" s="455" t="str">
        <f>VLOOKUP(Tabela25[[#This Row],[Symbol]],Baza_cen[],3,0)</f>
        <v>BLOK NYXON  Green MONO   50mm    H=160mm     GPMM</v>
      </c>
      <c r="E343" s="456">
        <v>160</v>
      </c>
      <c r="F343" s="456"/>
      <c r="G343" s="456" t="s">
        <v>2220</v>
      </c>
      <c r="H343" s="467">
        <f>NP.!Z317</f>
        <v>0</v>
      </c>
      <c r="I343" s="466">
        <f>NP.!AR317</f>
        <v>0</v>
      </c>
      <c r="J343" s="457"/>
    </row>
    <row r="344" spans="1:10" ht="30" customHeight="1" x14ac:dyDescent="0.2">
      <c r="A344" s="451">
        <v>333</v>
      </c>
      <c r="B344" s="453" t="s">
        <v>12</v>
      </c>
      <c r="C344" s="454" t="s">
        <v>1035</v>
      </c>
      <c r="D344" s="455" t="str">
        <f>VLOOKUP(Tabela25[[#This Row],[Symbol]],Baza_cen[],3,0)</f>
        <v>BLOK NYXON  Green MONO   50mm    H=160mm     GPMM</v>
      </c>
      <c r="E344" s="456">
        <v>160</v>
      </c>
      <c r="F344" s="456"/>
      <c r="G344" s="456" t="s">
        <v>2220</v>
      </c>
      <c r="H344" s="467">
        <f>NP.!AA317</f>
        <v>0</v>
      </c>
      <c r="I344" s="466">
        <f>NP.!AS317</f>
        <v>0</v>
      </c>
      <c r="J344" s="457"/>
    </row>
    <row r="345" spans="1:10" ht="30" customHeight="1" x14ac:dyDescent="0.2">
      <c r="A345" s="451">
        <v>334</v>
      </c>
      <c r="B345" s="453" t="s">
        <v>12</v>
      </c>
      <c r="C345" s="454" t="s">
        <v>1035</v>
      </c>
      <c r="D345" s="455" t="str">
        <f>VLOOKUP(Tabela25[[#This Row],[Symbol]],Baza_cen[],3,0)</f>
        <v>BLOK NYXON  Green MONO   50mm    H=160mm     GPMM</v>
      </c>
      <c r="E345" s="456">
        <v>160</v>
      </c>
      <c r="F345" s="456"/>
      <c r="G345" s="456" t="s">
        <v>2220</v>
      </c>
      <c r="H345" s="467">
        <f>NP.!AB317</f>
        <v>0</v>
      </c>
      <c r="I345" s="466">
        <f>NP.!AT317</f>
        <v>0</v>
      </c>
      <c r="J345" s="457"/>
    </row>
    <row r="346" spans="1:10" ht="30" customHeight="1" x14ac:dyDescent="0.2">
      <c r="A346" s="451">
        <v>335</v>
      </c>
      <c r="B346" s="453" t="s">
        <v>12</v>
      </c>
      <c r="C346" s="454" t="s">
        <v>1035</v>
      </c>
      <c r="D346" s="455" t="str">
        <f>VLOOKUP(Tabela25[[#This Row],[Symbol]],Baza_cen[],3,0)</f>
        <v>BLOK NYXON  Green MONO   50mm    H=160mm     GPMM</v>
      </c>
      <c r="E346" s="456">
        <v>160</v>
      </c>
      <c r="F346" s="456"/>
      <c r="G346" s="456" t="s">
        <v>2220</v>
      </c>
      <c r="H346" s="467">
        <f>NP.!AC317</f>
        <v>0</v>
      </c>
      <c r="I346" s="466">
        <f>NP.!AU317</f>
        <v>0</v>
      </c>
      <c r="J346" s="457"/>
    </row>
    <row r="347" spans="1:10" ht="30" customHeight="1" x14ac:dyDescent="0.2">
      <c r="A347" s="451">
        <v>336</v>
      </c>
      <c r="B347" s="453" t="s">
        <v>12</v>
      </c>
      <c r="C347" s="454" t="s">
        <v>1035</v>
      </c>
      <c r="D347" s="455" t="str">
        <f>VLOOKUP(Tabela25[[#This Row],[Symbol]],Baza_cen[],3,0)</f>
        <v>BLOK NYXON  Green MONO   50mm    H=160mm     GPMM</v>
      </c>
      <c r="E347" s="456">
        <v>160</v>
      </c>
      <c r="F347" s="456"/>
      <c r="G347" s="456" t="s">
        <v>2220</v>
      </c>
      <c r="H347" s="467">
        <f>NP.!AD317</f>
        <v>0</v>
      </c>
      <c r="I347" s="466">
        <f>NP.!AV317</f>
        <v>0</v>
      </c>
      <c r="J347" s="457"/>
    </row>
    <row r="348" spans="1:10" ht="30" customHeight="1" x14ac:dyDescent="0.2">
      <c r="A348" s="451">
        <v>337</v>
      </c>
      <c r="B348" s="453" t="s">
        <v>12</v>
      </c>
      <c r="C348" s="454" t="s">
        <v>1349</v>
      </c>
      <c r="D348" s="455" t="str">
        <f>VLOOKUP(Tabela25[[#This Row],[Symbol]],Baza_cen[],3,0)</f>
        <v>BLOK NYXON  Green MONO   50mm    H=165mm     GPMM</v>
      </c>
      <c r="E348" s="456">
        <v>165</v>
      </c>
      <c r="F348" s="456"/>
      <c r="G348" s="456" t="s">
        <v>2220</v>
      </c>
      <c r="H348" s="467">
        <f>NP.!S318</f>
        <v>0</v>
      </c>
      <c r="I348" s="466">
        <f>NP.!AK318</f>
        <v>0</v>
      </c>
      <c r="J348" s="457"/>
    </row>
    <row r="349" spans="1:10" ht="30" customHeight="1" x14ac:dyDescent="0.2">
      <c r="A349" s="451">
        <v>338</v>
      </c>
      <c r="B349" s="453" t="s">
        <v>12</v>
      </c>
      <c r="C349" s="454" t="s">
        <v>1349</v>
      </c>
      <c r="D349" s="455" t="str">
        <f>VLOOKUP(Tabela25[[#This Row],[Symbol]],Baza_cen[],3,0)</f>
        <v>BLOK NYXON  Green MONO   50mm    H=165mm     GPMM</v>
      </c>
      <c r="E349" s="456">
        <v>165</v>
      </c>
      <c r="F349" s="456"/>
      <c r="G349" s="456" t="s">
        <v>2220</v>
      </c>
      <c r="H349" s="467">
        <f>NP.!T318</f>
        <v>0</v>
      </c>
      <c r="I349" s="466">
        <f>NP.!AL318</f>
        <v>0</v>
      </c>
      <c r="J349" s="457"/>
    </row>
    <row r="350" spans="1:10" ht="30" customHeight="1" x14ac:dyDescent="0.2">
      <c r="A350" s="451">
        <v>339</v>
      </c>
      <c r="B350" s="453" t="s">
        <v>12</v>
      </c>
      <c r="C350" s="454" t="s">
        <v>1349</v>
      </c>
      <c r="D350" s="455" t="str">
        <f>VLOOKUP(Tabela25[[#This Row],[Symbol]],Baza_cen[],3,0)</f>
        <v>BLOK NYXON  Green MONO   50mm    H=165mm     GPMM</v>
      </c>
      <c r="E350" s="456">
        <v>165</v>
      </c>
      <c r="F350" s="456"/>
      <c r="G350" s="456" t="s">
        <v>2220</v>
      </c>
      <c r="H350" s="467">
        <f>NP.!U318</f>
        <v>0</v>
      </c>
      <c r="I350" s="466">
        <f>NP.!AM318</f>
        <v>0</v>
      </c>
      <c r="J350" s="457"/>
    </row>
    <row r="351" spans="1:10" ht="30" customHeight="1" x14ac:dyDescent="0.2">
      <c r="A351" s="451">
        <v>340</v>
      </c>
      <c r="B351" s="453" t="s">
        <v>12</v>
      </c>
      <c r="C351" s="454" t="s">
        <v>1349</v>
      </c>
      <c r="D351" s="455" t="str">
        <f>VLOOKUP(Tabela25[[#This Row],[Symbol]],Baza_cen[],3,0)</f>
        <v>BLOK NYXON  Green MONO   50mm    H=165mm     GPMM</v>
      </c>
      <c r="E351" s="456">
        <v>165</v>
      </c>
      <c r="F351" s="456"/>
      <c r="G351" s="456" t="s">
        <v>2220</v>
      </c>
      <c r="H351" s="467">
        <f>NP.!V318</f>
        <v>0</v>
      </c>
      <c r="I351" s="466">
        <f>NP.!AN318</f>
        <v>0</v>
      </c>
      <c r="J351" s="457"/>
    </row>
    <row r="352" spans="1:10" ht="30" customHeight="1" x14ac:dyDescent="0.2">
      <c r="A352" s="451">
        <v>341</v>
      </c>
      <c r="B352" s="453" t="s">
        <v>12</v>
      </c>
      <c r="C352" s="454" t="s">
        <v>1349</v>
      </c>
      <c r="D352" s="455" t="str">
        <f>VLOOKUP(Tabela25[[#This Row],[Symbol]],Baza_cen[],3,0)</f>
        <v>BLOK NYXON  Green MONO   50mm    H=165mm     GPMM</v>
      </c>
      <c r="E352" s="456">
        <v>165</v>
      </c>
      <c r="F352" s="456"/>
      <c r="G352" s="456" t="s">
        <v>2220</v>
      </c>
      <c r="H352" s="467">
        <f>NP.!W318</f>
        <v>0</v>
      </c>
      <c r="I352" s="466">
        <f>NP.!AO318</f>
        <v>0</v>
      </c>
      <c r="J352" s="457"/>
    </row>
    <row r="353" spans="1:10" ht="30" customHeight="1" x14ac:dyDescent="0.2">
      <c r="A353" s="451">
        <v>342</v>
      </c>
      <c r="B353" s="453" t="s">
        <v>12</v>
      </c>
      <c r="C353" s="454" t="s">
        <v>1349</v>
      </c>
      <c r="D353" s="455" t="str">
        <f>VLOOKUP(Tabela25[[#This Row],[Symbol]],Baza_cen[],3,0)</f>
        <v>BLOK NYXON  Green MONO   50mm    H=165mm     GPMM</v>
      </c>
      <c r="E353" s="456">
        <v>165</v>
      </c>
      <c r="F353" s="456"/>
      <c r="G353" s="456" t="s">
        <v>2220</v>
      </c>
      <c r="H353" s="467">
        <f>NP.!X318</f>
        <v>0</v>
      </c>
      <c r="I353" s="466">
        <f>NP.!AP318</f>
        <v>0</v>
      </c>
      <c r="J353" s="457"/>
    </row>
    <row r="354" spans="1:10" ht="30" customHeight="1" x14ac:dyDescent="0.2">
      <c r="A354" s="451">
        <v>343</v>
      </c>
      <c r="B354" s="453" t="s">
        <v>12</v>
      </c>
      <c r="C354" s="454" t="s">
        <v>1349</v>
      </c>
      <c r="D354" s="455" t="str">
        <f>VLOOKUP(Tabela25[[#This Row],[Symbol]],Baza_cen[],3,0)</f>
        <v>BLOK NYXON  Green MONO   50mm    H=165mm     GPMM</v>
      </c>
      <c r="E354" s="456">
        <v>165</v>
      </c>
      <c r="F354" s="456"/>
      <c r="G354" s="456" t="s">
        <v>2220</v>
      </c>
      <c r="H354" s="467">
        <f>NP.!Y318</f>
        <v>0</v>
      </c>
      <c r="I354" s="466">
        <f>NP.!AQ318</f>
        <v>0</v>
      </c>
      <c r="J354" s="457"/>
    </row>
    <row r="355" spans="1:10" ht="30" customHeight="1" x14ac:dyDescent="0.2">
      <c r="A355" s="451">
        <v>344</v>
      </c>
      <c r="B355" s="453" t="s">
        <v>12</v>
      </c>
      <c r="C355" s="454" t="s">
        <v>1349</v>
      </c>
      <c r="D355" s="455" t="str">
        <f>VLOOKUP(Tabela25[[#This Row],[Symbol]],Baza_cen[],3,0)</f>
        <v>BLOK NYXON  Green MONO   50mm    H=165mm     GPMM</v>
      </c>
      <c r="E355" s="456">
        <v>165</v>
      </c>
      <c r="F355" s="456"/>
      <c r="G355" s="456" t="s">
        <v>2220</v>
      </c>
      <c r="H355" s="467">
        <f>NP.!Z318</f>
        <v>0</v>
      </c>
      <c r="I355" s="466">
        <f>NP.!AR318</f>
        <v>0</v>
      </c>
      <c r="J355" s="457"/>
    </row>
    <row r="356" spans="1:10" ht="30" customHeight="1" x14ac:dyDescent="0.2">
      <c r="A356" s="451">
        <v>345</v>
      </c>
      <c r="B356" s="453" t="s">
        <v>12</v>
      </c>
      <c r="C356" s="454" t="s">
        <v>1349</v>
      </c>
      <c r="D356" s="455" t="str">
        <f>VLOOKUP(Tabela25[[#This Row],[Symbol]],Baza_cen[],3,0)</f>
        <v>BLOK NYXON  Green MONO   50mm    H=165mm     GPMM</v>
      </c>
      <c r="E356" s="456">
        <v>165</v>
      </c>
      <c r="F356" s="456"/>
      <c r="G356" s="456" t="s">
        <v>2220</v>
      </c>
      <c r="H356" s="467">
        <f>NP.!AA318</f>
        <v>0</v>
      </c>
      <c r="I356" s="466">
        <f>NP.!AS318</f>
        <v>0</v>
      </c>
      <c r="J356" s="457"/>
    </row>
    <row r="357" spans="1:10" ht="30" customHeight="1" x14ac:dyDescent="0.2">
      <c r="A357" s="451">
        <v>346</v>
      </c>
      <c r="B357" s="453" t="s">
        <v>12</v>
      </c>
      <c r="C357" s="454" t="s">
        <v>1349</v>
      </c>
      <c r="D357" s="455" t="str">
        <f>VLOOKUP(Tabela25[[#This Row],[Symbol]],Baza_cen[],3,0)</f>
        <v>BLOK NYXON  Green MONO   50mm    H=165mm     GPMM</v>
      </c>
      <c r="E357" s="456">
        <v>165</v>
      </c>
      <c r="F357" s="456"/>
      <c r="G357" s="456" t="s">
        <v>2220</v>
      </c>
      <c r="H357" s="467">
        <f>NP.!AB318</f>
        <v>0</v>
      </c>
      <c r="I357" s="466">
        <f>NP.!AT318</f>
        <v>0</v>
      </c>
      <c r="J357" s="457"/>
    </row>
    <row r="358" spans="1:10" ht="30" customHeight="1" x14ac:dyDescent="0.2">
      <c r="A358" s="451">
        <v>347</v>
      </c>
      <c r="B358" s="453" t="s">
        <v>12</v>
      </c>
      <c r="C358" s="454" t="s">
        <v>1349</v>
      </c>
      <c r="D358" s="455" t="str">
        <f>VLOOKUP(Tabela25[[#This Row],[Symbol]],Baza_cen[],3,0)</f>
        <v>BLOK NYXON  Green MONO   50mm    H=165mm     GPMM</v>
      </c>
      <c r="E358" s="456">
        <v>165</v>
      </c>
      <c r="F358" s="456"/>
      <c r="G358" s="456" t="s">
        <v>2220</v>
      </c>
      <c r="H358" s="467">
        <f>NP.!AC318</f>
        <v>0</v>
      </c>
      <c r="I358" s="466">
        <f>NP.!AU318</f>
        <v>0</v>
      </c>
      <c r="J358" s="457"/>
    </row>
    <row r="359" spans="1:10" ht="30" customHeight="1" x14ac:dyDescent="0.2">
      <c r="A359" s="451">
        <v>348</v>
      </c>
      <c r="B359" s="453" t="s">
        <v>12</v>
      </c>
      <c r="C359" s="454" t="s">
        <v>1349</v>
      </c>
      <c r="D359" s="455" t="str">
        <f>VLOOKUP(Tabela25[[#This Row],[Symbol]],Baza_cen[],3,0)</f>
        <v>BLOK NYXON  Green MONO   50mm    H=165mm     GPMM</v>
      </c>
      <c r="E359" s="456">
        <v>165</v>
      </c>
      <c r="F359" s="456"/>
      <c r="G359" s="456" t="s">
        <v>2220</v>
      </c>
      <c r="H359" s="467">
        <f>NP.!AD318</f>
        <v>0</v>
      </c>
      <c r="I359" s="466">
        <f>NP.!AV318</f>
        <v>0</v>
      </c>
      <c r="J359" s="457"/>
    </row>
    <row r="360" spans="1:10" ht="30" customHeight="1" x14ac:dyDescent="0.2">
      <c r="A360" s="451">
        <v>349</v>
      </c>
      <c r="B360" s="453" t="s">
        <v>12</v>
      </c>
      <c r="C360" s="454" t="s">
        <v>1036</v>
      </c>
      <c r="D360" s="455" t="str">
        <f>VLOOKUP(Tabela25[[#This Row],[Symbol]],Baza_cen[],3,0)</f>
        <v>BLOK NYXON  Green MONO   50mm    H=170mm     GPMM</v>
      </c>
      <c r="E360" s="456">
        <v>170</v>
      </c>
      <c r="F360" s="456"/>
      <c r="G360" s="456" t="s">
        <v>2220</v>
      </c>
      <c r="H360" s="467">
        <f>NP.!S319</f>
        <v>0</v>
      </c>
      <c r="I360" s="466">
        <f>NP.!AK319</f>
        <v>0</v>
      </c>
      <c r="J360" s="457"/>
    </row>
    <row r="361" spans="1:10" ht="30" customHeight="1" x14ac:dyDescent="0.2">
      <c r="A361" s="451">
        <v>350</v>
      </c>
      <c r="B361" s="453" t="s">
        <v>12</v>
      </c>
      <c r="C361" s="454" t="s">
        <v>1036</v>
      </c>
      <c r="D361" s="455" t="str">
        <f>VLOOKUP(Tabela25[[#This Row],[Symbol]],Baza_cen[],3,0)</f>
        <v>BLOK NYXON  Green MONO   50mm    H=170mm     GPMM</v>
      </c>
      <c r="E361" s="456">
        <v>170</v>
      </c>
      <c r="F361" s="456"/>
      <c r="G361" s="456" t="s">
        <v>2220</v>
      </c>
      <c r="H361" s="467">
        <f>NP.!T319</f>
        <v>0</v>
      </c>
      <c r="I361" s="466">
        <f>NP.!AL319</f>
        <v>0</v>
      </c>
      <c r="J361" s="457"/>
    </row>
    <row r="362" spans="1:10" ht="30" customHeight="1" x14ac:dyDescent="0.2">
      <c r="A362" s="451">
        <v>351</v>
      </c>
      <c r="B362" s="453" t="s">
        <v>12</v>
      </c>
      <c r="C362" s="454" t="s">
        <v>1036</v>
      </c>
      <c r="D362" s="455" t="str">
        <f>VLOOKUP(Tabela25[[#This Row],[Symbol]],Baza_cen[],3,0)</f>
        <v>BLOK NYXON  Green MONO   50mm    H=170mm     GPMM</v>
      </c>
      <c r="E362" s="456">
        <v>170</v>
      </c>
      <c r="F362" s="456"/>
      <c r="G362" s="456" t="s">
        <v>2220</v>
      </c>
      <c r="H362" s="467">
        <f>NP.!U319</f>
        <v>0</v>
      </c>
      <c r="I362" s="466">
        <f>NP.!AM319</f>
        <v>0</v>
      </c>
      <c r="J362" s="457"/>
    </row>
    <row r="363" spans="1:10" ht="30" customHeight="1" x14ac:dyDescent="0.2">
      <c r="A363" s="451">
        <v>352</v>
      </c>
      <c r="B363" s="453" t="s">
        <v>12</v>
      </c>
      <c r="C363" s="454" t="s">
        <v>1036</v>
      </c>
      <c r="D363" s="455" t="str">
        <f>VLOOKUP(Tabela25[[#This Row],[Symbol]],Baza_cen[],3,0)</f>
        <v>BLOK NYXON  Green MONO   50mm    H=170mm     GPMM</v>
      </c>
      <c r="E363" s="456">
        <v>170</v>
      </c>
      <c r="F363" s="456"/>
      <c r="G363" s="456" t="s">
        <v>2220</v>
      </c>
      <c r="H363" s="467">
        <f>NP.!V319</f>
        <v>0</v>
      </c>
      <c r="I363" s="466">
        <f>NP.!AN319</f>
        <v>0</v>
      </c>
      <c r="J363" s="457"/>
    </row>
    <row r="364" spans="1:10" ht="30" customHeight="1" x14ac:dyDescent="0.2">
      <c r="A364" s="451">
        <v>353</v>
      </c>
      <c r="B364" s="453" t="s">
        <v>12</v>
      </c>
      <c r="C364" s="454" t="s">
        <v>1036</v>
      </c>
      <c r="D364" s="455" t="str">
        <f>VLOOKUP(Tabela25[[#This Row],[Symbol]],Baza_cen[],3,0)</f>
        <v>BLOK NYXON  Green MONO   50mm    H=170mm     GPMM</v>
      </c>
      <c r="E364" s="456">
        <v>170</v>
      </c>
      <c r="F364" s="456"/>
      <c r="G364" s="456" t="s">
        <v>2220</v>
      </c>
      <c r="H364" s="467">
        <f>NP.!W319</f>
        <v>0</v>
      </c>
      <c r="I364" s="466">
        <f>NP.!AO319</f>
        <v>0</v>
      </c>
      <c r="J364" s="457"/>
    </row>
    <row r="365" spans="1:10" ht="30" customHeight="1" x14ac:dyDescent="0.2">
      <c r="A365" s="451">
        <v>354</v>
      </c>
      <c r="B365" s="453" t="s">
        <v>12</v>
      </c>
      <c r="C365" s="454" t="s">
        <v>1036</v>
      </c>
      <c r="D365" s="455" t="str">
        <f>VLOOKUP(Tabela25[[#This Row],[Symbol]],Baza_cen[],3,0)</f>
        <v>BLOK NYXON  Green MONO   50mm    H=170mm     GPMM</v>
      </c>
      <c r="E365" s="456">
        <v>170</v>
      </c>
      <c r="F365" s="456"/>
      <c r="G365" s="456" t="s">
        <v>2220</v>
      </c>
      <c r="H365" s="467">
        <f>NP.!X319</f>
        <v>0</v>
      </c>
      <c r="I365" s="466">
        <f>NP.!AP319</f>
        <v>0</v>
      </c>
      <c r="J365" s="457"/>
    </row>
    <row r="366" spans="1:10" ht="30" customHeight="1" x14ac:dyDescent="0.2">
      <c r="A366" s="451">
        <v>355</v>
      </c>
      <c r="B366" s="453" t="s">
        <v>12</v>
      </c>
      <c r="C366" s="454" t="s">
        <v>1036</v>
      </c>
      <c r="D366" s="455" t="str">
        <f>VLOOKUP(Tabela25[[#This Row],[Symbol]],Baza_cen[],3,0)</f>
        <v>BLOK NYXON  Green MONO   50mm    H=170mm     GPMM</v>
      </c>
      <c r="E366" s="456">
        <v>170</v>
      </c>
      <c r="F366" s="456"/>
      <c r="G366" s="456" t="s">
        <v>2220</v>
      </c>
      <c r="H366" s="467">
        <f>NP.!Y319</f>
        <v>0</v>
      </c>
      <c r="I366" s="466">
        <f>NP.!AQ319</f>
        <v>0</v>
      </c>
      <c r="J366" s="457"/>
    </row>
    <row r="367" spans="1:10" ht="30" customHeight="1" x14ac:dyDescent="0.2">
      <c r="A367" s="451">
        <v>356</v>
      </c>
      <c r="B367" s="453" t="s">
        <v>12</v>
      </c>
      <c r="C367" s="454" t="s">
        <v>1036</v>
      </c>
      <c r="D367" s="455" t="str">
        <f>VLOOKUP(Tabela25[[#This Row],[Symbol]],Baza_cen[],3,0)</f>
        <v>BLOK NYXON  Green MONO   50mm    H=170mm     GPMM</v>
      </c>
      <c r="E367" s="456">
        <v>170</v>
      </c>
      <c r="F367" s="456"/>
      <c r="G367" s="456" t="s">
        <v>2220</v>
      </c>
      <c r="H367" s="467">
        <f>NP.!Z319</f>
        <v>0</v>
      </c>
      <c r="I367" s="466">
        <f>NP.!AR319</f>
        <v>0</v>
      </c>
      <c r="J367" s="457"/>
    </row>
    <row r="368" spans="1:10" ht="30" customHeight="1" x14ac:dyDescent="0.2">
      <c r="A368" s="451">
        <v>357</v>
      </c>
      <c r="B368" s="453" t="s">
        <v>12</v>
      </c>
      <c r="C368" s="454" t="s">
        <v>1036</v>
      </c>
      <c r="D368" s="455" t="str">
        <f>VLOOKUP(Tabela25[[#This Row],[Symbol]],Baza_cen[],3,0)</f>
        <v>BLOK NYXON  Green MONO   50mm    H=170mm     GPMM</v>
      </c>
      <c r="E368" s="456">
        <v>170</v>
      </c>
      <c r="F368" s="456"/>
      <c r="G368" s="456" t="s">
        <v>2220</v>
      </c>
      <c r="H368" s="467">
        <f>NP.!AA319</f>
        <v>0</v>
      </c>
      <c r="I368" s="466">
        <f>NP.!AS319</f>
        <v>0</v>
      </c>
      <c r="J368" s="457"/>
    </row>
    <row r="369" spans="1:10" ht="30" customHeight="1" x14ac:dyDescent="0.2">
      <c r="A369" s="451">
        <v>358</v>
      </c>
      <c r="B369" s="453" t="s">
        <v>12</v>
      </c>
      <c r="C369" s="454" t="s">
        <v>1036</v>
      </c>
      <c r="D369" s="455" t="str">
        <f>VLOOKUP(Tabela25[[#This Row],[Symbol]],Baza_cen[],3,0)</f>
        <v>BLOK NYXON  Green MONO   50mm    H=170mm     GPMM</v>
      </c>
      <c r="E369" s="456">
        <v>170</v>
      </c>
      <c r="F369" s="456"/>
      <c r="G369" s="456" t="s">
        <v>2220</v>
      </c>
      <c r="H369" s="467">
        <f>NP.!AB319</f>
        <v>0</v>
      </c>
      <c r="I369" s="466">
        <f>NP.!AT319</f>
        <v>0</v>
      </c>
      <c r="J369" s="457"/>
    </row>
    <row r="370" spans="1:10" ht="30" customHeight="1" x14ac:dyDescent="0.2">
      <c r="A370" s="451">
        <v>359</v>
      </c>
      <c r="B370" s="453" t="s">
        <v>12</v>
      </c>
      <c r="C370" s="454" t="s">
        <v>1036</v>
      </c>
      <c r="D370" s="455" t="str">
        <f>VLOOKUP(Tabela25[[#This Row],[Symbol]],Baza_cen[],3,0)</f>
        <v>BLOK NYXON  Green MONO   50mm    H=170mm     GPMM</v>
      </c>
      <c r="E370" s="456">
        <v>170</v>
      </c>
      <c r="F370" s="456"/>
      <c r="G370" s="456" t="s">
        <v>2220</v>
      </c>
      <c r="H370" s="467">
        <f>NP.!AC319</f>
        <v>0</v>
      </c>
      <c r="I370" s="466">
        <f>NP.!AU319</f>
        <v>0</v>
      </c>
      <c r="J370" s="457"/>
    </row>
    <row r="371" spans="1:10" ht="30" customHeight="1" x14ac:dyDescent="0.2">
      <c r="A371" s="451">
        <v>360</v>
      </c>
      <c r="B371" s="453" t="s">
        <v>12</v>
      </c>
      <c r="C371" s="454" t="s">
        <v>1036</v>
      </c>
      <c r="D371" s="455" t="str">
        <f>VLOOKUP(Tabela25[[#This Row],[Symbol]],Baza_cen[],3,0)</f>
        <v>BLOK NYXON  Green MONO   50mm    H=170mm     GPMM</v>
      </c>
      <c r="E371" s="456">
        <v>170</v>
      </c>
      <c r="F371" s="456"/>
      <c r="G371" s="456" t="s">
        <v>2220</v>
      </c>
      <c r="H371" s="467">
        <f>NP.!AD319</f>
        <v>0</v>
      </c>
      <c r="I371" s="466">
        <f>NP.!AV319</f>
        <v>0</v>
      </c>
      <c r="J371" s="457"/>
    </row>
    <row r="372" spans="1:10" ht="30" customHeight="1" x14ac:dyDescent="0.2">
      <c r="A372" s="451">
        <v>361</v>
      </c>
      <c r="B372" s="453" t="s">
        <v>12</v>
      </c>
      <c r="C372" s="454" t="s">
        <v>1350</v>
      </c>
      <c r="D372" s="455" t="str">
        <f>VLOOKUP(Tabela25[[#This Row],[Symbol]],Baza_cen[],3,0)</f>
        <v>BLOK NYXON  Green MONO   50mm    H=175mm     GPMM</v>
      </c>
      <c r="E372" s="456">
        <v>175</v>
      </c>
      <c r="F372" s="456"/>
      <c r="G372" s="456" t="s">
        <v>2220</v>
      </c>
      <c r="H372" s="467">
        <f>NP.!S320</f>
        <v>0</v>
      </c>
      <c r="I372" s="466">
        <f>NP.!AK320</f>
        <v>0</v>
      </c>
      <c r="J372" s="457"/>
    </row>
    <row r="373" spans="1:10" ht="30" customHeight="1" x14ac:dyDescent="0.2">
      <c r="A373" s="451">
        <v>362</v>
      </c>
      <c r="B373" s="453" t="s">
        <v>12</v>
      </c>
      <c r="C373" s="454" t="s">
        <v>1350</v>
      </c>
      <c r="D373" s="455" t="str">
        <f>VLOOKUP(Tabela25[[#This Row],[Symbol]],Baza_cen[],3,0)</f>
        <v>BLOK NYXON  Green MONO   50mm    H=175mm     GPMM</v>
      </c>
      <c r="E373" s="456">
        <v>175</v>
      </c>
      <c r="F373" s="456"/>
      <c r="G373" s="456" t="s">
        <v>2220</v>
      </c>
      <c r="H373" s="467">
        <f>NP.!T320</f>
        <v>0</v>
      </c>
      <c r="I373" s="466">
        <f>NP.!AL320</f>
        <v>0</v>
      </c>
      <c r="J373" s="457"/>
    </row>
    <row r="374" spans="1:10" ht="30" customHeight="1" x14ac:dyDescent="0.2">
      <c r="A374" s="451">
        <v>363</v>
      </c>
      <c r="B374" s="453" t="s">
        <v>12</v>
      </c>
      <c r="C374" s="454" t="s">
        <v>1350</v>
      </c>
      <c r="D374" s="455" t="str">
        <f>VLOOKUP(Tabela25[[#This Row],[Symbol]],Baza_cen[],3,0)</f>
        <v>BLOK NYXON  Green MONO   50mm    H=175mm     GPMM</v>
      </c>
      <c r="E374" s="456">
        <v>175</v>
      </c>
      <c r="F374" s="456"/>
      <c r="G374" s="456" t="s">
        <v>2220</v>
      </c>
      <c r="H374" s="467">
        <f>NP.!U320</f>
        <v>0</v>
      </c>
      <c r="I374" s="466">
        <f>NP.!AM320</f>
        <v>0</v>
      </c>
      <c r="J374" s="457"/>
    </row>
    <row r="375" spans="1:10" ht="30" customHeight="1" x14ac:dyDescent="0.2">
      <c r="A375" s="451">
        <v>364</v>
      </c>
      <c r="B375" s="453" t="s">
        <v>12</v>
      </c>
      <c r="C375" s="454" t="s">
        <v>1350</v>
      </c>
      <c r="D375" s="455" t="str">
        <f>VLOOKUP(Tabela25[[#This Row],[Symbol]],Baza_cen[],3,0)</f>
        <v>BLOK NYXON  Green MONO   50mm    H=175mm     GPMM</v>
      </c>
      <c r="E375" s="456">
        <v>175</v>
      </c>
      <c r="F375" s="456"/>
      <c r="G375" s="456" t="s">
        <v>2220</v>
      </c>
      <c r="H375" s="467">
        <f>NP.!V320</f>
        <v>0</v>
      </c>
      <c r="I375" s="466">
        <f>NP.!AN320</f>
        <v>0</v>
      </c>
      <c r="J375" s="457"/>
    </row>
    <row r="376" spans="1:10" ht="30" customHeight="1" x14ac:dyDescent="0.2">
      <c r="A376" s="451">
        <v>365</v>
      </c>
      <c r="B376" s="453" t="s">
        <v>12</v>
      </c>
      <c r="C376" s="454" t="s">
        <v>1350</v>
      </c>
      <c r="D376" s="455" t="str">
        <f>VLOOKUP(Tabela25[[#This Row],[Symbol]],Baza_cen[],3,0)</f>
        <v>BLOK NYXON  Green MONO   50mm    H=175mm     GPMM</v>
      </c>
      <c r="E376" s="456">
        <v>175</v>
      </c>
      <c r="F376" s="456"/>
      <c r="G376" s="456" t="s">
        <v>2220</v>
      </c>
      <c r="H376" s="467">
        <f>NP.!W320</f>
        <v>0</v>
      </c>
      <c r="I376" s="466">
        <f>NP.!AO320</f>
        <v>0</v>
      </c>
      <c r="J376" s="457"/>
    </row>
    <row r="377" spans="1:10" ht="30" customHeight="1" x14ac:dyDescent="0.2">
      <c r="A377" s="451">
        <v>366</v>
      </c>
      <c r="B377" s="453" t="s">
        <v>12</v>
      </c>
      <c r="C377" s="454" t="s">
        <v>1350</v>
      </c>
      <c r="D377" s="455" t="str">
        <f>VLOOKUP(Tabela25[[#This Row],[Symbol]],Baza_cen[],3,0)</f>
        <v>BLOK NYXON  Green MONO   50mm    H=175mm     GPMM</v>
      </c>
      <c r="E377" s="456">
        <v>175</v>
      </c>
      <c r="F377" s="456"/>
      <c r="G377" s="456" t="s">
        <v>2220</v>
      </c>
      <c r="H377" s="467">
        <f>NP.!X320</f>
        <v>0</v>
      </c>
      <c r="I377" s="466">
        <f>NP.!AP320</f>
        <v>0</v>
      </c>
      <c r="J377" s="457"/>
    </row>
    <row r="378" spans="1:10" ht="30" customHeight="1" x14ac:dyDescent="0.2">
      <c r="A378" s="451">
        <v>367</v>
      </c>
      <c r="B378" s="453" t="s">
        <v>12</v>
      </c>
      <c r="C378" s="454" t="s">
        <v>1350</v>
      </c>
      <c r="D378" s="455" t="str">
        <f>VLOOKUP(Tabela25[[#This Row],[Symbol]],Baza_cen[],3,0)</f>
        <v>BLOK NYXON  Green MONO   50mm    H=175mm     GPMM</v>
      </c>
      <c r="E378" s="456">
        <v>175</v>
      </c>
      <c r="F378" s="456"/>
      <c r="G378" s="456" t="s">
        <v>2220</v>
      </c>
      <c r="H378" s="467">
        <f>NP.!Y320</f>
        <v>0</v>
      </c>
      <c r="I378" s="466">
        <f>NP.!AQ320</f>
        <v>0</v>
      </c>
      <c r="J378" s="457"/>
    </row>
    <row r="379" spans="1:10" ht="30" customHeight="1" x14ac:dyDescent="0.2">
      <c r="A379" s="451">
        <v>368</v>
      </c>
      <c r="B379" s="453" t="s">
        <v>12</v>
      </c>
      <c r="C379" s="454" t="s">
        <v>1350</v>
      </c>
      <c r="D379" s="455" t="str">
        <f>VLOOKUP(Tabela25[[#This Row],[Symbol]],Baza_cen[],3,0)</f>
        <v>BLOK NYXON  Green MONO   50mm    H=175mm     GPMM</v>
      </c>
      <c r="E379" s="456">
        <v>175</v>
      </c>
      <c r="F379" s="456"/>
      <c r="G379" s="456" t="s">
        <v>2220</v>
      </c>
      <c r="H379" s="467">
        <f>NP.!Z320</f>
        <v>0</v>
      </c>
      <c r="I379" s="466">
        <f>NP.!AR320</f>
        <v>0</v>
      </c>
      <c r="J379" s="457"/>
    </row>
    <row r="380" spans="1:10" ht="30" customHeight="1" x14ac:dyDescent="0.2">
      <c r="A380" s="451">
        <v>369</v>
      </c>
      <c r="B380" s="453" t="s">
        <v>12</v>
      </c>
      <c r="C380" s="454" t="s">
        <v>1350</v>
      </c>
      <c r="D380" s="455" t="str">
        <f>VLOOKUP(Tabela25[[#This Row],[Symbol]],Baza_cen[],3,0)</f>
        <v>BLOK NYXON  Green MONO   50mm    H=175mm     GPMM</v>
      </c>
      <c r="E380" s="456">
        <v>175</v>
      </c>
      <c r="F380" s="456"/>
      <c r="G380" s="456" t="s">
        <v>2220</v>
      </c>
      <c r="H380" s="467">
        <f>NP.!AA320</f>
        <v>0</v>
      </c>
      <c r="I380" s="466">
        <f>NP.!AS320</f>
        <v>0</v>
      </c>
      <c r="J380" s="457"/>
    </row>
    <row r="381" spans="1:10" ht="30" customHeight="1" x14ac:dyDescent="0.2">
      <c r="A381" s="451">
        <v>370</v>
      </c>
      <c r="B381" s="453" t="s">
        <v>12</v>
      </c>
      <c r="C381" s="454" t="s">
        <v>1350</v>
      </c>
      <c r="D381" s="455" t="str">
        <f>VLOOKUP(Tabela25[[#This Row],[Symbol]],Baza_cen[],3,0)</f>
        <v>BLOK NYXON  Green MONO   50mm    H=175mm     GPMM</v>
      </c>
      <c r="E381" s="456">
        <v>175</v>
      </c>
      <c r="F381" s="456"/>
      <c r="G381" s="456" t="s">
        <v>2220</v>
      </c>
      <c r="H381" s="467">
        <f>NP.!AB320</f>
        <v>0</v>
      </c>
      <c r="I381" s="466">
        <f>NP.!AT320</f>
        <v>0</v>
      </c>
      <c r="J381" s="457"/>
    </row>
    <row r="382" spans="1:10" ht="30" customHeight="1" x14ac:dyDescent="0.2">
      <c r="A382" s="451">
        <v>371</v>
      </c>
      <c r="B382" s="453" t="s">
        <v>12</v>
      </c>
      <c r="C382" s="454" t="s">
        <v>1350</v>
      </c>
      <c r="D382" s="455" t="str">
        <f>VLOOKUP(Tabela25[[#This Row],[Symbol]],Baza_cen[],3,0)</f>
        <v>BLOK NYXON  Green MONO   50mm    H=175mm     GPMM</v>
      </c>
      <c r="E382" s="456">
        <v>175</v>
      </c>
      <c r="F382" s="456"/>
      <c r="G382" s="456" t="s">
        <v>2220</v>
      </c>
      <c r="H382" s="467">
        <f>NP.!AC320</f>
        <v>0</v>
      </c>
      <c r="I382" s="466">
        <f>NP.!AU320</f>
        <v>0</v>
      </c>
      <c r="J382" s="457"/>
    </row>
    <row r="383" spans="1:10" ht="30" customHeight="1" x14ac:dyDescent="0.2">
      <c r="A383" s="451">
        <v>372</v>
      </c>
      <c r="B383" s="453" t="s">
        <v>12</v>
      </c>
      <c r="C383" s="454" t="s">
        <v>1350</v>
      </c>
      <c r="D383" s="455" t="str">
        <f>VLOOKUP(Tabela25[[#This Row],[Symbol]],Baza_cen[],3,0)</f>
        <v>BLOK NYXON  Green MONO   50mm    H=175mm     GPMM</v>
      </c>
      <c r="E383" s="456">
        <v>175</v>
      </c>
      <c r="F383" s="456"/>
      <c r="G383" s="456" t="s">
        <v>2220</v>
      </c>
      <c r="H383" s="467">
        <f>NP.!AD320</f>
        <v>0</v>
      </c>
      <c r="I383" s="466">
        <f>NP.!AV320</f>
        <v>0</v>
      </c>
      <c r="J383" s="457"/>
    </row>
    <row r="384" spans="1:10" ht="30" customHeight="1" x14ac:dyDescent="0.2">
      <c r="A384" s="451">
        <v>373</v>
      </c>
      <c r="B384" s="453" t="s">
        <v>12</v>
      </c>
      <c r="C384" s="454" t="s">
        <v>1037</v>
      </c>
      <c r="D384" s="455" t="str">
        <f>VLOOKUP(Tabela25[[#This Row],[Symbol]],Baza_cen[],3,0)</f>
        <v>BLOK NYXON  Green MONO   50mm    H=180mm     GPMM</v>
      </c>
      <c r="E384" s="456">
        <v>180</v>
      </c>
      <c r="F384" s="456"/>
      <c r="G384" s="456" t="s">
        <v>2220</v>
      </c>
      <c r="H384" s="467">
        <f>NP.!S321</f>
        <v>0</v>
      </c>
      <c r="I384" s="466">
        <f>NP.!AK321</f>
        <v>0</v>
      </c>
      <c r="J384" s="457"/>
    </row>
    <row r="385" spans="1:10" ht="30" customHeight="1" x14ac:dyDescent="0.2">
      <c r="A385" s="451">
        <v>374</v>
      </c>
      <c r="B385" s="453" t="s">
        <v>12</v>
      </c>
      <c r="C385" s="454" t="s">
        <v>1037</v>
      </c>
      <c r="D385" s="455" t="str">
        <f>VLOOKUP(Tabela25[[#This Row],[Symbol]],Baza_cen[],3,0)</f>
        <v>BLOK NYXON  Green MONO   50mm    H=180mm     GPMM</v>
      </c>
      <c r="E385" s="456">
        <v>180</v>
      </c>
      <c r="F385" s="456"/>
      <c r="G385" s="456" t="s">
        <v>2220</v>
      </c>
      <c r="H385" s="467">
        <f>NP.!T321</f>
        <v>0</v>
      </c>
      <c r="I385" s="466">
        <f>NP.!AL321</f>
        <v>0</v>
      </c>
      <c r="J385" s="457"/>
    </row>
    <row r="386" spans="1:10" ht="30" customHeight="1" x14ac:dyDescent="0.2">
      <c r="A386" s="451">
        <v>375</v>
      </c>
      <c r="B386" s="453" t="s">
        <v>12</v>
      </c>
      <c r="C386" s="454" t="s">
        <v>1037</v>
      </c>
      <c r="D386" s="455" t="str">
        <f>VLOOKUP(Tabela25[[#This Row],[Symbol]],Baza_cen[],3,0)</f>
        <v>BLOK NYXON  Green MONO   50mm    H=180mm     GPMM</v>
      </c>
      <c r="E386" s="456">
        <v>180</v>
      </c>
      <c r="F386" s="456"/>
      <c r="G386" s="456" t="s">
        <v>2220</v>
      </c>
      <c r="H386" s="467">
        <f>NP.!U321</f>
        <v>0</v>
      </c>
      <c r="I386" s="466">
        <f>NP.!AM321</f>
        <v>0</v>
      </c>
      <c r="J386" s="457"/>
    </row>
    <row r="387" spans="1:10" ht="30" customHeight="1" x14ac:dyDescent="0.2">
      <c r="A387" s="451">
        <v>376</v>
      </c>
      <c r="B387" s="453" t="s">
        <v>12</v>
      </c>
      <c r="C387" s="454" t="s">
        <v>1037</v>
      </c>
      <c r="D387" s="455" t="str">
        <f>VLOOKUP(Tabela25[[#This Row],[Symbol]],Baza_cen[],3,0)</f>
        <v>BLOK NYXON  Green MONO   50mm    H=180mm     GPMM</v>
      </c>
      <c r="E387" s="456">
        <v>180</v>
      </c>
      <c r="F387" s="456"/>
      <c r="G387" s="456" t="s">
        <v>2220</v>
      </c>
      <c r="H387" s="467">
        <f>NP.!V321</f>
        <v>0</v>
      </c>
      <c r="I387" s="466">
        <f>NP.!AN321</f>
        <v>0</v>
      </c>
      <c r="J387" s="457"/>
    </row>
    <row r="388" spans="1:10" ht="30" customHeight="1" x14ac:dyDescent="0.2">
      <c r="A388" s="451">
        <v>377</v>
      </c>
      <c r="B388" s="453" t="s">
        <v>12</v>
      </c>
      <c r="C388" s="454" t="s">
        <v>1037</v>
      </c>
      <c r="D388" s="455" t="str">
        <f>VLOOKUP(Tabela25[[#This Row],[Symbol]],Baza_cen[],3,0)</f>
        <v>BLOK NYXON  Green MONO   50mm    H=180mm     GPMM</v>
      </c>
      <c r="E388" s="456">
        <v>180</v>
      </c>
      <c r="F388" s="456"/>
      <c r="G388" s="456" t="s">
        <v>2220</v>
      </c>
      <c r="H388" s="467">
        <f>NP.!W321</f>
        <v>0</v>
      </c>
      <c r="I388" s="466">
        <f>NP.!AO321</f>
        <v>0</v>
      </c>
      <c r="J388" s="457"/>
    </row>
    <row r="389" spans="1:10" ht="30" customHeight="1" x14ac:dyDescent="0.2">
      <c r="A389" s="451">
        <v>378</v>
      </c>
      <c r="B389" s="453" t="s">
        <v>12</v>
      </c>
      <c r="C389" s="454" t="s">
        <v>1037</v>
      </c>
      <c r="D389" s="455" t="str">
        <f>VLOOKUP(Tabela25[[#This Row],[Symbol]],Baza_cen[],3,0)</f>
        <v>BLOK NYXON  Green MONO   50mm    H=180mm     GPMM</v>
      </c>
      <c r="E389" s="456">
        <v>180</v>
      </c>
      <c r="F389" s="456"/>
      <c r="G389" s="456" t="s">
        <v>2220</v>
      </c>
      <c r="H389" s="467">
        <f>NP.!X321</f>
        <v>0</v>
      </c>
      <c r="I389" s="466">
        <f>NP.!AP321</f>
        <v>0</v>
      </c>
      <c r="J389" s="457"/>
    </row>
    <row r="390" spans="1:10" ht="30" customHeight="1" x14ac:dyDescent="0.2">
      <c r="A390" s="451">
        <v>379</v>
      </c>
      <c r="B390" s="453" t="s">
        <v>12</v>
      </c>
      <c r="C390" s="454" t="s">
        <v>1037</v>
      </c>
      <c r="D390" s="455" t="str">
        <f>VLOOKUP(Tabela25[[#This Row],[Symbol]],Baza_cen[],3,0)</f>
        <v>BLOK NYXON  Green MONO   50mm    H=180mm     GPMM</v>
      </c>
      <c r="E390" s="456">
        <v>180</v>
      </c>
      <c r="F390" s="456"/>
      <c r="G390" s="456" t="s">
        <v>2220</v>
      </c>
      <c r="H390" s="467">
        <f>NP.!Y321</f>
        <v>0</v>
      </c>
      <c r="I390" s="466">
        <f>NP.!AQ321</f>
        <v>0</v>
      </c>
      <c r="J390" s="457"/>
    </row>
    <row r="391" spans="1:10" ht="30" customHeight="1" x14ac:dyDescent="0.2">
      <c r="A391" s="451">
        <v>380</v>
      </c>
      <c r="B391" s="453" t="s">
        <v>12</v>
      </c>
      <c r="C391" s="454" t="s">
        <v>1037</v>
      </c>
      <c r="D391" s="455" t="str">
        <f>VLOOKUP(Tabela25[[#This Row],[Symbol]],Baza_cen[],3,0)</f>
        <v>BLOK NYXON  Green MONO   50mm    H=180mm     GPMM</v>
      </c>
      <c r="E391" s="456">
        <v>180</v>
      </c>
      <c r="F391" s="456"/>
      <c r="G391" s="456" t="s">
        <v>2220</v>
      </c>
      <c r="H391" s="467">
        <f>NP.!Z321</f>
        <v>0</v>
      </c>
      <c r="I391" s="466">
        <f>NP.!AR321</f>
        <v>0</v>
      </c>
      <c r="J391" s="457"/>
    </row>
    <row r="392" spans="1:10" ht="30" customHeight="1" x14ac:dyDescent="0.2">
      <c r="A392" s="451">
        <v>381</v>
      </c>
      <c r="B392" s="453" t="s">
        <v>12</v>
      </c>
      <c r="C392" s="454" t="s">
        <v>1037</v>
      </c>
      <c r="D392" s="455" t="str">
        <f>VLOOKUP(Tabela25[[#This Row],[Symbol]],Baza_cen[],3,0)</f>
        <v>BLOK NYXON  Green MONO   50mm    H=180mm     GPMM</v>
      </c>
      <c r="E392" s="456">
        <v>180</v>
      </c>
      <c r="F392" s="456"/>
      <c r="G392" s="456" t="s">
        <v>2220</v>
      </c>
      <c r="H392" s="467">
        <f>NP.!AA321</f>
        <v>0</v>
      </c>
      <c r="I392" s="466">
        <f>NP.!AS321</f>
        <v>0</v>
      </c>
      <c r="J392" s="457"/>
    </row>
    <row r="393" spans="1:10" ht="30" customHeight="1" x14ac:dyDescent="0.2">
      <c r="A393" s="451">
        <v>382</v>
      </c>
      <c r="B393" s="453" t="s">
        <v>12</v>
      </c>
      <c r="C393" s="454" t="s">
        <v>1037</v>
      </c>
      <c r="D393" s="455" t="str">
        <f>VLOOKUP(Tabela25[[#This Row],[Symbol]],Baza_cen[],3,0)</f>
        <v>BLOK NYXON  Green MONO   50mm    H=180mm     GPMM</v>
      </c>
      <c r="E393" s="456">
        <v>180</v>
      </c>
      <c r="F393" s="456"/>
      <c r="G393" s="456" t="s">
        <v>2220</v>
      </c>
      <c r="H393" s="467">
        <f>NP.!AB321</f>
        <v>0</v>
      </c>
      <c r="I393" s="466">
        <f>NP.!AT321</f>
        <v>0</v>
      </c>
      <c r="J393" s="457"/>
    </row>
    <row r="394" spans="1:10" ht="30" customHeight="1" x14ac:dyDescent="0.2">
      <c r="A394" s="451">
        <v>383</v>
      </c>
      <c r="B394" s="453" t="s">
        <v>12</v>
      </c>
      <c r="C394" s="454" t="s">
        <v>1037</v>
      </c>
      <c r="D394" s="455" t="str">
        <f>VLOOKUP(Tabela25[[#This Row],[Symbol]],Baza_cen[],3,0)</f>
        <v>BLOK NYXON  Green MONO   50mm    H=180mm     GPMM</v>
      </c>
      <c r="E394" s="456">
        <v>180</v>
      </c>
      <c r="F394" s="456"/>
      <c r="G394" s="456" t="s">
        <v>2220</v>
      </c>
      <c r="H394" s="467">
        <f>NP.!AC321</f>
        <v>0</v>
      </c>
      <c r="I394" s="466">
        <f>NP.!AU321</f>
        <v>0</v>
      </c>
      <c r="J394" s="457"/>
    </row>
    <row r="395" spans="1:10" ht="30" customHeight="1" x14ac:dyDescent="0.2">
      <c r="A395" s="451">
        <v>384</v>
      </c>
      <c r="B395" s="453" t="s">
        <v>12</v>
      </c>
      <c r="C395" s="454" t="s">
        <v>1037</v>
      </c>
      <c r="D395" s="455" t="str">
        <f>VLOOKUP(Tabela25[[#This Row],[Symbol]],Baza_cen[],3,0)</f>
        <v>BLOK NYXON  Green MONO   50mm    H=180mm     GPMM</v>
      </c>
      <c r="E395" s="456">
        <v>180</v>
      </c>
      <c r="F395" s="456"/>
      <c r="G395" s="456" t="s">
        <v>2220</v>
      </c>
      <c r="H395" s="467">
        <f>NP.!AD321</f>
        <v>0</v>
      </c>
      <c r="I395" s="466">
        <f>NP.!AV321</f>
        <v>0</v>
      </c>
      <c r="J395" s="457"/>
    </row>
    <row r="396" spans="1:10" ht="30" customHeight="1" x14ac:dyDescent="0.2">
      <c r="A396" s="451">
        <v>385</v>
      </c>
      <c r="B396" s="453" t="s">
        <v>12</v>
      </c>
      <c r="C396" s="454" t="s">
        <v>1351</v>
      </c>
      <c r="D396" s="455" t="str">
        <f>VLOOKUP(Tabela25[[#This Row],[Symbol]],Baza_cen[],3,0)</f>
        <v>BLOK NYXON  Green MONO   50mm    H=185mm     GPMM</v>
      </c>
      <c r="E396" s="456">
        <v>185</v>
      </c>
      <c r="F396" s="456"/>
      <c r="G396" s="456" t="s">
        <v>2220</v>
      </c>
      <c r="H396" s="467">
        <f>NP.!S322</f>
        <v>0</v>
      </c>
      <c r="I396" s="466">
        <f>NP.!AK322</f>
        <v>0</v>
      </c>
      <c r="J396" s="457"/>
    </row>
    <row r="397" spans="1:10" ht="30" customHeight="1" x14ac:dyDescent="0.2">
      <c r="A397" s="451">
        <v>386</v>
      </c>
      <c r="B397" s="453" t="s">
        <v>12</v>
      </c>
      <c r="C397" s="454" t="s">
        <v>1351</v>
      </c>
      <c r="D397" s="455" t="str">
        <f>VLOOKUP(Tabela25[[#This Row],[Symbol]],Baza_cen[],3,0)</f>
        <v>BLOK NYXON  Green MONO   50mm    H=185mm     GPMM</v>
      </c>
      <c r="E397" s="456">
        <v>185</v>
      </c>
      <c r="F397" s="456"/>
      <c r="G397" s="456" t="s">
        <v>2220</v>
      </c>
      <c r="H397" s="467">
        <f>NP.!T322</f>
        <v>0</v>
      </c>
      <c r="I397" s="466">
        <f>NP.!AL322</f>
        <v>0</v>
      </c>
      <c r="J397" s="457"/>
    </row>
    <row r="398" spans="1:10" ht="30" customHeight="1" x14ac:dyDescent="0.2">
      <c r="A398" s="451">
        <v>387</v>
      </c>
      <c r="B398" s="453" t="s">
        <v>12</v>
      </c>
      <c r="C398" s="454" t="s">
        <v>1351</v>
      </c>
      <c r="D398" s="455" t="str">
        <f>VLOOKUP(Tabela25[[#This Row],[Symbol]],Baza_cen[],3,0)</f>
        <v>BLOK NYXON  Green MONO   50mm    H=185mm     GPMM</v>
      </c>
      <c r="E398" s="456">
        <v>185</v>
      </c>
      <c r="F398" s="456"/>
      <c r="G398" s="456" t="s">
        <v>2220</v>
      </c>
      <c r="H398" s="467">
        <f>NP.!U322</f>
        <v>0</v>
      </c>
      <c r="I398" s="466">
        <f>NP.!AM322</f>
        <v>0</v>
      </c>
      <c r="J398" s="457"/>
    </row>
    <row r="399" spans="1:10" ht="30" customHeight="1" x14ac:dyDescent="0.2">
      <c r="A399" s="451">
        <v>388</v>
      </c>
      <c r="B399" s="453" t="s">
        <v>12</v>
      </c>
      <c r="C399" s="454" t="s">
        <v>1351</v>
      </c>
      <c r="D399" s="455" t="str">
        <f>VLOOKUP(Tabela25[[#This Row],[Symbol]],Baza_cen[],3,0)</f>
        <v>BLOK NYXON  Green MONO   50mm    H=185mm     GPMM</v>
      </c>
      <c r="E399" s="456">
        <v>185</v>
      </c>
      <c r="F399" s="456"/>
      <c r="G399" s="456" t="s">
        <v>2220</v>
      </c>
      <c r="H399" s="467">
        <f>NP.!V322</f>
        <v>0</v>
      </c>
      <c r="I399" s="466">
        <f>NP.!AN322</f>
        <v>0</v>
      </c>
      <c r="J399" s="457"/>
    </row>
    <row r="400" spans="1:10" ht="30" customHeight="1" x14ac:dyDescent="0.2">
      <c r="A400" s="451">
        <v>389</v>
      </c>
      <c r="B400" s="453" t="s">
        <v>12</v>
      </c>
      <c r="C400" s="454" t="s">
        <v>1351</v>
      </c>
      <c r="D400" s="455" t="str">
        <f>VLOOKUP(Tabela25[[#This Row],[Symbol]],Baza_cen[],3,0)</f>
        <v>BLOK NYXON  Green MONO   50mm    H=185mm     GPMM</v>
      </c>
      <c r="E400" s="456">
        <v>185</v>
      </c>
      <c r="F400" s="456"/>
      <c r="G400" s="456" t="s">
        <v>2220</v>
      </c>
      <c r="H400" s="467">
        <f>NP.!W322</f>
        <v>0</v>
      </c>
      <c r="I400" s="466">
        <f>NP.!AO322</f>
        <v>0</v>
      </c>
      <c r="J400" s="457"/>
    </row>
    <row r="401" spans="1:10" ht="30" customHeight="1" x14ac:dyDescent="0.2">
      <c r="A401" s="451">
        <v>390</v>
      </c>
      <c r="B401" s="453" t="s">
        <v>12</v>
      </c>
      <c r="C401" s="454" t="s">
        <v>1351</v>
      </c>
      <c r="D401" s="455" t="str">
        <f>VLOOKUP(Tabela25[[#This Row],[Symbol]],Baza_cen[],3,0)</f>
        <v>BLOK NYXON  Green MONO   50mm    H=185mm     GPMM</v>
      </c>
      <c r="E401" s="456">
        <v>185</v>
      </c>
      <c r="F401" s="456"/>
      <c r="G401" s="456" t="s">
        <v>2220</v>
      </c>
      <c r="H401" s="467">
        <f>NP.!X322</f>
        <v>0</v>
      </c>
      <c r="I401" s="466">
        <f>NP.!AP322</f>
        <v>0</v>
      </c>
      <c r="J401" s="457"/>
    </row>
    <row r="402" spans="1:10" ht="30" customHeight="1" x14ac:dyDescent="0.2">
      <c r="A402" s="451">
        <v>391</v>
      </c>
      <c r="B402" s="453" t="s">
        <v>12</v>
      </c>
      <c r="C402" s="454" t="s">
        <v>1351</v>
      </c>
      <c r="D402" s="455" t="str">
        <f>VLOOKUP(Tabela25[[#This Row],[Symbol]],Baza_cen[],3,0)</f>
        <v>BLOK NYXON  Green MONO   50mm    H=185mm     GPMM</v>
      </c>
      <c r="E402" s="456">
        <v>185</v>
      </c>
      <c r="F402" s="456"/>
      <c r="G402" s="456" t="s">
        <v>2220</v>
      </c>
      <c r="H402" s="467">
        <f>NP.!Y322</f>
        <v>0</v>
      </c>
      <c r="I402" s="466">
        <f>NP.!AQ322</f>
        <v>0</v>
      </c>
      <c r="J402" s="457"/>
    </row>
    <row r="403" spans="1:10" ht="30" customHeight="1" x14ac:dyDescent="0.2">
      <c r="A403" s="451">
        <v>392</v>
      </c>
      <c r="B403" s="453" t="s">
        <v>12</v>
      </c>
      <c r="C403" s="454" t="s">
        <v>1351</v>
      </c>
      <c r="D403" s="455" t="str">
        <f>VLOOKUP(Tabela25[[#This Row],[Symbol]],Baza_cen[],3,0)</f>
        <v>BLOK NYXON  Green MONO   50mm    H=185mm     GPMM</v>
      </c>
      <c r="E403" s="456">
        <v>185</v>
      </c>
      <c r="F403" s="456"/>
      <c r="G403" s="456" t="s">
        <v>2220</v>
      </c>
      <c r="H403" s="467">
        <f>NP.!Z322</f>
        <v>0</v>
      </c>
      <c r="I403" s="466">
        <f>NP.!AR322</f>
        <v>0</v>
      </c>
      <c r="J403" s="457"/>
    </row>
    <row r="404" spans="1:10" ht="30" customHeight="1" x14ac:dyDescent="0.2">
      <c r="A404" s="451">
        <v>393</v>
      </c>
      <c r="B404" s="453" t="s">
        <v>12</v>
      </c>
      <c r="C404" s="454" t="s">
        <v>1351</v>
      </c>
      <c r="D404" s="455" t="str">
        <f>VLOOKUP(Tabela25[[#This Row],[Symbol]],Baza_cen[],3,0)</f>
        <v>BLOK NYXON  Green MONO   50mm    H=185mm     GPMM</v>
      </c>
      <c r="E404" s="456">
        <v>185</v>
      </c>
      <c r="F404" s="456"/>
      <c r="G404" s="456" t="s">
        <v>2220</v>
      </c>
      <c r="H404" s="467">
        <f>NP.!AA322</f>
        <v>0</v>
      </c>
      <c r="I404" s="466">
        <f>NP.!AS322</f>
        <v>0</v>
      </c>
      <c r="J404" s="457"/>
    </row>
    <row r="405" spans="1:10" ht="30" customHeight="1" x14ac:dyDescent="0.2">
      <c r="A405" s="451">
        <v>394</v>
      </c>
      <c r="B405" s="453" t="s">
        <v>12</v>
      </c>
      <c r="C405" s="454" t="s">
        <v>1351</v>
      </c>
      <c r="D405" s="455" t="str">
        <f>VLOOKUP(Tabela25[[#This Row],[Symbol]],Baza_cen[],3,0)</f>
        <v>BLOK NYXON  Green MONO   50mm    H=185mm     GPMM</v>
      </c>
      <c r="E405" s="456">
        <v>185</v>
      </c>
      <c r="F405" s="456"/>
      <c r="G405" s="456" t="s">
        <v>2220</v>
      </c>
      <c r="H405" s="467">
        <f>NP.!AB322</f>
        <v>0</v>
      </c>
      <c r="I405" s="466">
        <f>NP.!AT322</f>
        <v>0</v>
      </c>
      <c r="J405" s="457"/>
    </row>
    <row r="406" spans="1:10" ht="30" customHeight="1" x14ac:dyDescent="0.2">
      <c r="A406" s="451">
        <v>395</v>
      </c>
      <c r="B406" s="453" t="s">
        <v>12</v>
      </c>
      <c r="C406" s="454" t="s">
        <v>1351</v>
      </c>
      <c r="D406" s="455" t="str">
        <f>VLOOKUP(Tabela25[[#This Row],[Symbol]],Baza_cen[],3,0)</f>
        <v>BLOK NYXON  Green MONO   50mm    H=185mm     GPMM</v>
      </c>
      <c r="E406" s="456">
        <v>185</v>
      </c>
      <c r="F406" s="456"/>
      <c r="G406" s="456" t="s">
        <v>2220</v>
      </c>
      <c r="H406" s="467">
        <f>NP.!AC322</f>
        <v>0</v>
      </c>
      <c r="I406" s="466">
        <f>NP.!AU322</f>
        <v>0</v>
      </c>
      <c r="J406" s="457"/>
    </row>
    <row r="407" spans="1:10" ht="30" customHeight="1" x14ac:dyDescent="0.2">
      <c r="A407" s="451">
        <v>396</v>
      </c>
      <c r="B407" s="453" t="s">
        <v>12</v>
      </c>
      <c r="C407" s="454" t="s">
        <v>1351</v>
      </c>
      <c r="D407" s="455" t="str">
        <f>VLOOKUP(Tabela25[[#This Row],[Symbol]],Baza_cen[],3,0)</f>
        <v>BLOK NYXON  Green MONO   50mm    H=185mm     GPMM</v>
      </c>
      <c r="E407" s="456">
        <v>185</v>
      </c>
      <c r="F407" s="456"/>
      <c r="G407" s="456" t="s">
        <v>2220</v>
      </c>
      <c r="H407" s="467">
        <f>NP.!AD322</f>
        <v>0</v>
      </c>
      <c r="I407" s="466">
        <f>NP.!AV322</f>
        <v>0</v>
      </c>
      <c r="J407" s="457"/>
    </row>
    <row r="408" spans="1:10" ht="30" customHeight="1" x14ac:dyDescent="0.2">
      <c r="A408" s="451">
        <v>397</v>
      </c>
      <c r="B408" s="453" t="s">
        <v>12</v>
      </c>
      <c r="C408" s="454" t="s">
        <v>1038</v>
      </c>
      <c r="D408" s="455" t="str">
        <f>VLOOKUP(Tabela25[[#This Row],[Symbol]],Baza_cen[],3,0)</f>
        <v>BLOK NYXON  Green MONO   50mm    H=190mm     GPMM</v>
      </c>
      <c r="E408" s="456">
        <v>190</v>
      </c>
      <c r="F408" s="456"/>
      <c r="G408" s="456" t="s">
        <v>2220</v>
      </c>
      <c r="H408" s="467">
        <f>NP.!S323</f>
        <v>0</v>
      </c>
      <c r="I408" s="466">
        <f>NP.!AK323</f>
        <v>0</v>
      </c>
      <c r="J408" s="457"/>
    </row>
    <row r="409" spans="1:10" ht="30" customHeight="1" x14ac:dyDescent="0.2">
      <c r="A409" s="451">
        <v>398</v>
      </c>
      <c r="B409" s="453" t="s">
        <v>12</v>
      </c>
      <c r="C409" s="454" t="s">
        <v>1038</v>
      </c>
      <c r="D409" s="455" t="str">
        <f>VLOOKUP(Tabela25[[#This Row],[Symbol]],Baza_cen[],3,0)</f>
        <v>BLOK NYXON  Green MONO   50mm    H=190mm     GPMM</v>
      </c>
      <c r="E409" s="456">
        <v>190</v>
      </c>
      <c r="F409" s="456"/>
      <c r="G409" s="456" t="s">
        <v>2220</v>
      </c>
      <c r="H409" s="467">
        <f>NP.!T323</f>
        <v>0</v>
      </c>
      <c r="I409" s="466">
        <f>NP.!AL323</f>
        <v>0</v>
      </c>
      <c r="J409" s="457"/>
    </row>
    <row r="410" spans="1:10" ht="30" customHeight="1" x14ac:dyDescent="0.2">
      <c r="A410" s="451">
        <v>399</v>
      </c>
      <c r="B410" s="453" t="s">
        <v>12</v>
      </c>
      <c r="C410" s="454" t="s">
        <v>1038</v>
      </c>
      <c r="D410" s="455" t="str">
        <f>VLOOKUP(Tabela25[[#This Row],[Symbol]],Baza_cen[],3,0)</f>
        <v>BLOK NYXON  Green MONO   50mm    H=190mm     GPMM</v>
      </c>
      <c r="E410" s="456">
        <v>190</v>
      </c>
      <c r="F410" s="456"/>
      <c r="G410" s="456" t="s">
        <v>2220</v>
      </c>
      <c r="H410" s="467">
        <f>NP.!U323</f>
        <v>0</v>
      </c>
      <c r="I410" s="466">
        <f>NP.!AM323</f>
        <v>0</v>
      </c>
      <c r="J410" s="457"/>
    </row>
    <row r="411" spans="1:10" ht="30" customHeight="1" x14ac:dyDescent="0.2">
      <c r="A411" s="451">
        <v>400</v>
      </c>
      <c r="B411" s="453" t="s">
        <v>12</v>
      </c>
      <c r="C411" s="454" t="s">
        <v>1038</v>
      </c>
      <c r="D411" s="455" t="str">
        <f>VLOOKUP(Tabela25[[#This Row],[Symbol]],Baza_cen[],3,0)</f>
        <v>BLOK NYXON  Green MONO   50mm    H=190mm     GPMM</v>
      </c>
      <c r="E411" s="456">
        <v>190</v>
      </c>
      <c r="F411" s="456"/>
      <c r="G411" s="456" t="s">
        <v>2220</v>
      </c>
      <c r="H411" s="467">
        <f>NP.!V323</f>
        <v>0</v>
      </c>
      <c r="I411" s="466">
        <f>NP.!AN323</f>
        <v>0</v>
      </c>
      <c r="J411" s="457"/>
    </row>
    <row r="412" spans="1:10" ht="30" customHeight="1" x14ac:dyDescent="0.2">
      <c r="A412" s="451">
        <v>401</v>
      </c>
      <c r="B412" s="453" t="s">
        <v>12</v>
      </c>
      <c r="C412" s="454" t="s">
        <v>1038</v>
      </c>
      <c r="D412" s="455" t="str">
        <f>VLOOKUP(Tabela25[[#This Row],[Symbol]],Baza_cen[],3,0)</f>
        <v>BLOK NYXON  Green MONO   50mm    H=190mm     GPMM</v>
      </c>
      <c r="E412" s="456">
        <v>190</v>
      </c>
      <c r="F412" s="456"/>
      <c r="G412" s="456" t="s">
        <v>2220</v>
      </c>
      <c r="H412" s="467">
        <f>NP.!W323</f>
        <v>0</v>
      </c>
      <c r="I412" s="466">
        <f>NP.!AO323</f>
        <v>0</v>
      </c>
      <c r="J412" s="457"/>
    </row>
    <row r="413" spans="1:10" ht="30" customHeight="1" x14ac:dyDescent="0.2">
      <c r="A413" s="451">
        <v>402</v>
      </c>
      <c r="B413" s="453" t="s">
        <v>12</v>
      </c>
      <c r="C413" s="454" t="s">
        <v>1038</v>
      </c>
      <c r="D413" s="455" t="str">
        <f>VLOOKUP(Tabela25[[#This Row],[Symbol]],Baza_cen[],3,0)</f>
        <v>BLOK NYXON  Green MONO   50mm    H=190mm     GPMM</v>
      </c>
      <c r="E413" s="456">
        <v>190</v>
      </c>
      <c r="F413" s="456"/>
      <c r="G413" s="456" t="s">
        <v>2220</v>
      </c>
      <c r="H413" s="467">
        <f>NP.!X323</f>
        <v>0</v>
      </c>
      <c r="I413" s="466">
        <f>NP.!AP323</f>
        <v>0</v>
      </c>
      <c r="J413" s="457"/>
    </row>
    <row r="414" spans="1:10" ht="30" customHeight="1" x14ac:dyDescent="0.2">
      <c r="A414" s="451">
        <v>403</v>
      </c>
      <c r="B414" s="453" t="s">
        <v>12</v>
      </c>
      <c r="C414" s="454" t="s">
        <v>1038</v>
      </c>
      <c r="D414" s="455" t="str">
        <f>VLOOKUP(Tabela25[[#This Row],[Symbol]],Baza_cen[],3,0)</f>
        <v>BLOK NYXON  Green MONO   50mm    H=190mm     GPMM</v>
      </c>
      <c r="E414" s="456">
        <v>190</v>
      </c>
      <c r="F414" s="456"/>
      <c r="G414" s="456" t="s">
        <v>2220</v>
      </c>
      <c r="H414" s="467">
        <f>NP.!Y323</f>
        <v>0</v>
      </c>
      <c r="I414" s="466">
        <f>NP.!AQ323</f>
        <v>0</v>
      </c>
      <c r="J414" s="457"/>
    </row>
    <row r="415" spans="1:10" ht="30" customHeight="1" x14ac:dyDescent="0.2">
      <c r="A415" s="451">
        <v>404</v>
      </c>
      <c r="B415" s="453" t="s">
        <v>12</v>
      </c>
      <c r="C415" s="454" t="s">
        <v>1038</v>
      </c>
      <c r="D415" s="455" t="str">
        <f>VLOOKUP(Tabela25[[#This Row],[Symbol]],Baza_cen[],3,0)</f>
        <v>BLOK NYXON  Green MONO   50mm    H=190mm     GPMM</v>
      </c>
      <c r="E415" s="456">
        <v>190</v>
      </c>
      <c r="F415" s="456"/>
      <c r="G415" s="456" t="s">
        <v>2220</v>
      </c>
      <c r="H415" s="467">
        <f>NP.!Z323</f>
        <v>0</v>
      </c>
      <c r="I415" s="466">
        <f>NP.!AR323</f>
        <v>0</v>
      </c>
      <c r="J415" s="452"/>
    </row>
    <row r="416" spans="1:10" ht="30" customHeight="1" x14ac:dyDescent="0.2">
      <c r="A416" s="451">
        <v>405</v>
      </c>
      <c r="B416" s="453" t="s">
        <v>12</v>
      </c>
      <c r="C416" s="454" t="s">
        <v>1038</v>
      </c>
      <c r="D416" s="455" t="str">
        <f>VLOOKUP(Tabela25[[#This Row],[Symbol]],Baza_cen[],3,0)</f>
        <v>BLOK NYXON  Green MONO   50mm    H=190mm     GPMM</v>
      </c>
      <c r="E416" s="456">
        <v>190</v>
      </c>
      <c r="F416" s="456"/>
      <c r="G416" s="456" t="s">
        <v>2220</v>
      </c>
      <c r="H416" s="467">
        <f>NP.!AA323</f>
        <v>0</v>
      </c>
      <c r="I416" s="466">
        <f>NP.!AS323</f>
        <v>0</v>
      </c>
      <c r="J416" s="452"/>
    </row>
    <row r="417" spans="1:10" ht="30" customHeight="1" x14ac:dyDescent="0.2">
      <c r="A417" s="451">
        <v>406</v>
      </c>
      <c r="B417" s="453" t="s">
        <v>12</v>
      </c>
      <c r="C417" s="454" t="s">
        <v>1038</v>
      </c>
      <c r="D417" s="455" t="str">
        <f>VLOOKUP(Tabela25[[#This Row],[Symbol]],Baza_cen[],3,0)</f>
        <v>BLOK NYXON  Green MONO   50mm    H=190mm     GPMM</v>
      </c>
      <c r="E417" s="456">
        <v>190</v>
      </c>
      <c r="F417" s="456"/>
      <c r="G417" s="456" t="s">
        <v>2220</v>
      </c>
      <c r="H417" s="467">
        <f>NP.!AB323</f>
        <v>0</v>
      </c>
      <c r="I417" s="466">
        <f>NP.!AT323</f>
        <v>0</v>
      </c>
      <c r="J417" s="452"/>
    </row>
    <row r="418" spans="1:10" ht="30" customHeight="1" x14ac:dyDescent="0.2">
      <c r="A418" s="451">
        <v>407</v>
      </c>
      <c r="B418" s="453" t="s">
        <v>12</v>
      </c>
      <c r="C418" s="454" t="s">
        <v>1038</v>
      </c>
      <c r="D418" s="455" t="str">
        <f>VLOOKUP(Tabela25[[#This Row],[Symbol]],Baza_cen[],3,0)</f>
        <v>BLOK NYXON  Green MONO   50mm    H=190mm     GPMM</v>
      </c>
      <c r="E418" s="456">
        <v>190</v>
      </c>
      <c r="F418" s="456"/>
      <c r="G418" s="456" t="s">
        <v>2220</v>
      </c>
      <c r="H418" s="467">
        <f>NP.!AC323</f>
        <v>0</v>
      </c>
      <c r="I418" s="466">
        <f>NP.!AU323</f>
        <v>0</v>
      </c>
      <c r="J418" s="452"/>
    </row>
    <row r="419" spans="1:10" ht="30" customHeight="1" x14ac:dyDescent="0.2">
      <c r="A419" s="451">
        <v>408</v>
      </c>
      <c r="B419" s="453" t="s">
        <v>12</v>
      </c>
      <c r="C419" s="454" t="s">
        <v>1038</v>
      </c>
      <c r="D419" s="455" t="str">
        <f>VLOOKUP(Tabela25[[#This Row],[Symbol]],Baza_cen[],3,0)</f>
        <v>BLOK NYXON  Green MONO   50mm    H=190mm     GPMM</v>
      </c>
      <c r="E419" s="456">
        <v>190</v>
      </c>
      <c r="F419" s="456"/>
      <c r="G419" s="456" t="s">
        <v>2220</v>
      </c>
      <c r="H419" s="467">
        <f>NP.!AD323</f>
        <v>0</v>
      </c>
      <c r="I419" s="466">
        <f>NP.!AV323</f>
        <v>0</v>
      </c>
      <c r="J419" s="452"/>
    </row>
    <row r="420" spans="1:10" ht="30" customHeight="1" x14ac:dyDescent="0.2">
      <c r="A420" s="451">
        <v>409</v>
      </c>
      <c r="B420" s="453" t="s">
        <v>12</v>
      </c>
      <c r="C420" s="454" t="s">
        <v>1352</v>
      </c>
      <c r="D420" s="455" t="str">
        <f>VLOOKUP(Tabela25[[#This Row],[Symbol]],Baza_cen[],3,0)</f>
        <v>BLOK NYXON  Green MONO   50mm    H=195mm     GPMM</v>
      </c>
      <c r="E420" s="456">
        <v>195</v>
      </c>
      <c r="F420" s="456"/>
      <c r="G420" s="456" t="s">
        <v>2220</v>
      </c>
      <c r="H420" s="467">
        <f>NP.!S324</f>
        <v>0</v>
      </c>
      <c r="I420" s="466">
        <f>NP.!AK324</f>
        <v>0</v>
      </c>
      <c r="J420" s="452"/>
    </row>
    <row r="421" spans="1:10" ht="30" customHeight="1" x14ac:dyDescent="0.2">
      <c r="A421" s="451">
        <v>410</v>
      </c>
      <c r="B421" s="453" t="s">
        <v>12</v>
      </c>
      <c r="C421" s="454" t="s">
        <v>1352</v>
      </c>
      <c r="D421" s="455" t="str">
        <f>VLOOKUP(Tabela25[[#This Row],[Symbol]],Baza_cen[],3,0)</f>
        <v>BLOK NYXON  Green MONO   50mm    H=195mm     GPMM</v>
      </c>
      <c r="E421" s="456">
        <v>195</v>
      </c>
      <c r="F421" s="456"/>
      <c r="G421" s="456" t="s">
        <v>2220</v>
      </c>
      <c r="H421" s="467">
        <f>NP.!T324</f>
        <v>0</v>
      </c>
      <c r="I421" s="466">
        <f>NP.!AL324</f>
        <v>0</v>
      </c>
      <c r="J421" s="452"/>
    </row>
    <row r="422" spans="1:10" ht="30" customHeight="1" x14ac:dyDescent="0.2">
      <c r="A422" s="451">
        <v>411</v>
      </c>
      <c r="B422" s="453" t="s">
        <v>12</v>
      </c>
      <c r="C422" s="454" t="s">
        <v>1352</v>
      </c>
      <c r="D422" s="455" t="str">
        <f>VLOOKUP(Tabela25[[#This Row],[Symbol]],Baza_cen[],3,0)</f>
        <v>BLOK NYXON  Green MONO   50mm    H=195mm     GPMM</v>
      </c>
      <c r="E422" s="456">
        <v>195</v>
      </c>
      <c r="F422" s="456"/>
      <c r="G422" s="456" t="s">
        <v>2220</v>
      </c>
      <c r="H422" s="467">
        <f>NP.!U324</f>
        <v>0</v>
      </c>
      <c r="I422" s="466">
        <f>NP.!AM324</f>
        <v>0</v>
      </c>
      <c r="J422" s="452"/>
    </row>
    <row r="423" spans="1:10" ht="30" customHeight="1" x14ac:dyDescent="0.2">
      <c r="A423" s="451">
        <v>412</v>
      </c>
      <c r="B423" s="453" t="s">
        <v>12</v>
      </c>
      <c r="C423" s="454" t="s">
        <v>1352</v>
      </c>
      <c r="D423" s="455" t="str">
        <f>VLOOKUP(Tabela25[[#This Row],[Symbol]],Baza_cen[],3,0)</f>
        <v>BLOK NYXON  Green MONO   50mm    H=195mm     GPMM</v>
      </c>
      <c r="E423" s="456">
        <v>195</v>
      </c>
      <c r="F423" s="456"/>
      <c r="G423" s="456" t="s">
        <v>2220</v>
      </c>
      <c r="H423" s="467">
        <f>NP.!V324</f>
        <v>0</v>
      </c>
      <c r="I423" s="466">
        <f>NP.!AN324</f>
        <v>0</v>
      </c>
      <c r="J423" s="452"/>
    </row>
    <row r="424" spans="1:10" ht="30" customHeight="1" x14ac:dyDescent="0.2">
      <c r="A424" s="451">
        <v>413</v>
      </c>
      <c r="B424" s="453" t="s">
        <v>12</v>
      </c>
      <c r="C424" s="454" t="s">
        <v>1352</v>
      </c>
      <c r="D424" s="455" t="str">
        <f>VLOOKUP(Tabela25[[#This Row],[Symbol]],Baza_cen[],3,0)</f>
        <v>BLOK NYXON  Green MONO   50mm    H=195mm     GPMM</v>
      </c>
      <c r="E424" s="456">
        <v>195</v>
      </c>
      <c r="F424" s="456"/>
      <c r="G424" s="456" t="s">
        <v>2220</v>
      </c>
      <c r="H424" s="467">
        <f>NP.!W324</f>
        <v>0</v>
      </c>
      <c r="I424" s="466">
        <f>NP.!AO324</f>
        <v>0</v>
      </c>
      <c r="J424" s="452"/>
    </row>
    <row r="425" spans="1:10" ht="30" customHeight="1" x14ac:dyDescent="0.2">
      <c r="A425" s="451">
        <v>414</v>
      </c>
      <c r="B425" s="453" t="s">
        <v>12</v>
      </c>
      <c r="C425" s="454" t="s">
        <v>1352</v>
      </c>
      <c r="D425" s="455" t="str">
        <f>VLOOKUP(Tabela25[[#This Row],[Symbol]],Baza_cen[],3,0)</f>
        <v>BLOK NYXON  Green MONO   50mm    H=195mm     GPMM</v>
      </c>
      <c r="E425" s="456">
        <v>195</v>
      </c>
      <c r="F425" s="456"/>
      <c r="G425" s="456" t="s">
        <v>2220</v>
      </c>
      <c r="H425" s="467">
        <f>NP.!X324</f>
        <v>0</v>
      </c>
      <c r="I425" s="466">
        <f>NP.!AP324</f>
        <v>0</v>
      </c>
      <c r="J425" s="452"/>
    </row>
    <row r="426" spans="1:10" ht="30" customHeight="1" x14ac:dyDescent="0.2">
      <c r="A426" s="451">
        <v>415</v>
      </c>
      <c r="B426" s="453" t="s">
        <v>12</v>
      </c>
      <c r="C426" s="454" t="s">
        <v>1352</v>
      </c>
      <c r="D426" s="455" t="str">
        <f>VLOOKUP(Tabela25[[#This Row],[Symbol]],Baza_cen[],3,0)</f>
        <v>BLOK NYXON  Green MONO   50mm    H=195mm     GPMM</v>
      </c>
      <c r="E426" s="456">
        <v>195</v>
      </c>
      <c r="F426" s="456"/>
      <c r="G426" s="456" t="s">
        <v>2220</v>
      </c>
      <c r="H426" s="467">
        <f>NP.!Y324</f>
        <v>0</v>
      </c>
      <c r="I426" s="466">
        <f>NP.!AQ324</f>
        <v>0</v>
      </c>
      <c r="J426" s="452"/>
    </row>
    <row r="427" spans="1:10" ht="30" customHeight="1" x14ac:dyDescent="0.2">
      <c r="A427" s="451">
        <v>416</v>
      </c>
      <c r="B427" s="453" t="s">
        <v>12</v>
      </c>
      <c r="C427" s="454" t="s">
        <v>1352</v>
      </c>
      <c r="D427" s="455" t="str">
        <f>VLOOKUP(Tabela25[[#This Row],[Symbol]],Baza_cen[],3,0)</f>
        <v>BLOK NYXON  Green MONO   50mm    H=195mm     GPMM</v>
      </c>
      <c r="E427" s="456">
        <v>195</v>
      </c>
      <c r="F427" s="456"/>
      <c r="G427" s="456" t="s">
        <v>2220</v>
      </c>
      <c r="H427" s="467">
        <f>NP.!Z324</f>
        <v>0</v>
      </c>
      <c r="I427" s="466">
        <f>NP.!AR324</f>
        <v>0</v>
      </c>
      <c r="J427" s="452"/>
    </row>
    <row r="428" spans="1:10" ht="30" customHeight="1" x14ac:dyDescent="0.2">
      <c r="A428" s="451">
        <v>417</v>
      </c>
      <c r="B428" s="453" t="s">
        <v>12</v>
      </c>
      <c r="C428" s="454" t="s">
        <v>1352</v>
      </c>
      <c r="D428" s="455" t="str">
        <f>VLOOKUP(Tabela25[[#This Row],[Symbol]],Baza_cen[],3,0)</f>
        <v>BLOK NYXON  Green MONO   50mm    H=195mm     GPMM</v>
      </c>
      <c r="E428" s="456">
        <v>195</v>
      </c>
      <c r="F428" s="456"/>
      <c r="G428" s="456" t="s">
        <v>2220</v>
      </c>
      <c r="H428" s="467">
        <f>NP.!AA324</f>
        <v>0</v>
      </c>
      <c r="I428" s="466">
        <f>NP.!AS324</f>
        <v>0</v>
      </c>
      <c r="J428" s="452"/>
    </row>
    <row r="429" spans="1:10" ht="30" customHeight="1" x14ac:dyDescent="0.2">
      <c r="A429" s="451">
        <v>418</v>
      </c>
      <c r="B429" s="453" t="s">
        <v>12</v>
      </c>
      <c r="C429" s="454" t="s">
        <v>1352</v>
      </c>
      <c r="D429" s="455" t="str">
        <f>VLOOKUP(Tabela25[[#This Row],[Symbol]],Baza_cen[],3,0)</f>
        <v>BLOK NYXON  Green MONO   50mm    H=195mm     GPMM</v>
      </c>
      <c r="E429" s="456">
        <v>195</v>
      </c>
      <c r="F429" s="456"/>
      <c r="G429" s="456" t="s">
        <v>2220</v>
      </c>
      <c r="H429" s="467">
        <f>NP.!AB324</f>
        <v>0</v>
      </c>
      <c r="I429" s="466">
        <f>NP.!AT324</f>
        <v>0</v>
      </c>
      <c r="J429" s="452"/>
    </row>
    <row r="430" spans="1:10" ht="30" customHeight="1" x14ac:dyDescent="0.2">
      <c r="A430" s="451">
        <v>419</v>
      </c>
      <c r="B430" s="453" t="s">
        <v>12</v>
      </c>
      <c r="C430" s="454" t="s">
        <v>1352</v>
      </c>
      <c r="D430" s="455" t="str">
        <f>VLOOKUP(Tabela25[[#This Row],[Symbol]],Baza_cen[],3,0)</f>
        <v>BLOK NYXON  Green MONO   50mm    H=195mm     GPMM</v>
      </c>
      <c r="E430" s="456">
        <v>195</v>
      </c>
      <c r="F430" s="456"/>
      <c r="G430" s="456" t="s">
        <v>2220</v>
      </c>
      <c r="H430" s="467">
        <f>NP.!AC324</f>
        <v>0</v>
      </c>
      <c r="I430" s="466">
        <f>NP.!AU324</f>
        <v>0</v>
      </c>
      <c r="J430" s="452"/>
    </row>
    <row r="431" spans="1:10" ht="30" customHeight="1" x14ac:dyDescent="0.2">
      <c r="A431" s="451">
        <v>420</v>
      </c>
      <c r="B431" s="453" t="s">
        <v>12</v>
      </c>
      <c r="C431" s="454" t="s">
        <v>1352</v>
      </c>
      <c r="D431" s="455" t="str">
        <f>VLOOKUP(Tabela25[[#This Row],[Symbol]],Baza_cen[],3,0)</f>
        <v>BLOK NYXON  Green MONO   50mm    H=195mm     GPMM</v>
      </c>
      <c r="E431" s="456">
        <v>195</v>
      </c>
      <c r="F431" s="456"/>
      <c r="G431" s="456" t="s">
        <v>2220</v>
      </c>
      <c r="H431" s="467">
        <f>NP.!AD324</f>
        <v>0</v>
      </c>
      <c r="I431" s="466">
        <f>NP.!AV324</f>
        <v>0</v>
      </c>
      <c r="J431" s="452"/>
    </row>
    <row r="432" spans="1:10" ht="30" customHeight="1" x14ac:dyDescent="0.2">
      <c r="A432" s="451">
        <v>421</v>
      </c>
      <c r="B432" s="453" t="s">
        <v>12</v>
      </c>
      <c r="C432" s="454" t="s">
        <v>1039</v>
      </c>
      <c r="D432" s="455" t="str">
        <f>VLOOKUP(Tabela25[[#This Row],[Symbol]],Baza_cen[],3,0)</f>
        <v>BLOK NYXON  Green MONO   50mm    H=200mm     GPMM</v>
      </c>
      <c r="E432" s="456">
        <v>200</v>
      </c>
      <c r="F432" s="456"/>
      <c r="G432" s="456" t="s">
        <v>2220</v>
      </c>
      <c r="H432" s="467">
        <f>NP.!S325</f>
        <v>0</v>
      </c>
      <c r="I432" s="466">
        <f>NP.!AK325</f>
        <v>0</v>
      </c>
      <c r="J432" s="452"/>
    </row>
    <row r="433" spans="1:10" ht="30" customHeight="1" x14ac:dyDescent="0.2">
      <c r="A433" s="451">
        <v>422</v>
      </c>
      <c r="B433" s="453" t="s">
        <v>12</v>
      </c>
      <c r="C433" s="454" t="s">
        <v>1039</v>
      </c>
      <c r="D433" s="455" t="str">
        <f>VLOOKUP(Tabela25[[#This Row],[Symbol]],Baza_cen[],3,0)</f>
        <v>BLOK NYXON  Green MONO   50mm    H=200mm     GPMM</v>
      </c>
      <c r="E433" s="456">
        <v>200</v>
      </c>
      <c r="F433" s="456"/>
      <c r="G433" s="456" t="s">
        <v>2220</v>
      </c>
      <c r="H433" s="467">
        <f>NP.!T325</f>
        <v>0</v>
      </c>
      <c r="I433" s="466">
        <f>NP.!AL325</f>
        <v>0</v>
      </c>
      <c r="J433" s="452"/>
    </row>
    <row r="434" spans="1:10" ht="30" customHeight="1" x14ac:dyDescent="0.2">
      <c r="A434" s="451">
        <v>423</v>
      </c>
      <c r="B434" s="453" t="s">
        <v>12</v>
      </c>
      <c r="C434" s="454" t="s">
        <v>1039</v>
      </c>
      <c r="D434" s="455" t="str">
        <f>VLOOKUP(Tabela25[[#This Row],[Symbol]],Baza_cen[],3,0)</f>
        <v>BLOK NYXON  Green MONO   50mm    H=200mm     GPMM</v>
      </c>
      <c r="E434" s="456">
        <v>200</v>
      </c>
      <c r="F434" s="456"/>
      <c r="G434" s="456" t="s">
        <v>2220</v>
      </c>
      <c r="H434" s="467">
        <f>NP.!U325</f>
        <v>0</v>
      </c>
      <c r="I434" s="466">
        <f>NP.!AM325</f>
        <v>0</v>
      </c>
      <c r="J434" s="452"/>
    </row>
    <row r="435" spans="1:10" ht="30" customHeight="1" x14ac:dyDescent="0.2">
      <c r="A435" s="451">
        <v>424</v>
      </c>
      <c r="B435" s="453" t="s">
        <v>12</v>
      </c>
      <c r="C435" s="454" t="s">
        <v>1039</v>
      </c>
      <c r="D435" s="455" t="str">
        <f>VLOOKUP(Tabela25[[#This Row],[Symbol]],Baza_cen[],3,0)</f>
        <v>BLOK NYXON  Green MONO   50mm    H=200mm     GPMM</v>
      </c>
      <c r="E435" s="456">
        <v>200</v>
      </c>
      <c r="F435" s="456"/>
      <c r="G435" s="456" t="s">
        <v>2220</v>
      </c>
      <c r="H435" s="467">
        <f>NP.!V325</f>
        <v>0</v>
      </c>
      <c r="I435" s="466">
        <f>NP.!AN325</f>
        <v>0</v>
      </c>
      <c r="J435" s="452"/>
    </row>
    <row r="436" spans="1:10" ht="30" customHeight="1" x14ac:dyDescent="0.2">
      <c r="A436" s="451">
        <v>425</v>
      </c>
      <c r="B436" s="453" t="s">
        <v>12</v>
      </c>
      <c r="C436" s="454" t="s">
        <v>1039</v>
      </c>
      <c r="D436" s="455" t="str">
        <f>VLOOKUP(Tabela25[[#This Row],[Symbol]],Baza_cen[],3,0)</f>
        <v>BLOK NYXON  Green MONO   50mm    H=200mm     GPMM</v>
      </c>
      <c r="E436" s="456">
        <v>200</v>
      </c>
      <c r="F436" s="456"/>
      <c r="G436" s="456" t="s">
        <v>2220</v>
      </c>
      <c r="H436" s="467">
        <f>NP.!W325</f>
        <v>0</v>
      </c>
      <c r="I436" s="466">
        <f>NP.!AO325</f>
        <v>0</v>
      </c>
      <c r="J436" s="452"/>
    </row>
    <row r="437" spans="1:10" ht="30" customHeight="1" x14ac:dyDescent="0.2">
      <c r="A437" s="451">
        <v>426</v>
      </c>
      <c r="B437" s="453" t="s">
        <v>12</v>
      </c>
      <c r="C437" s="454" t="s">
        <v>1039</v>
      </c>
      <c r="D437" s="455" t="str">
        <f>VLOOKUP(Tabela25[[#This Row],[Symbol]],Baza_cen[],3,0)</f>
        <v>BLOK NYXON  Green MONO   50mm    H=200mm     GPMM</v>
      </c>
      <c r="E437" s="456">
        <v>200</v>
      </c>
      <c r="F437" s="456"/>
      <c r="G437" s="456" t="s">
        <v>2220</v>
      </c>
      <c r="H437" s="467">
        <f>NP.!X325</f>
        <v>0</v>
      </c>
      <c r="I437" s="466">
        <f>NP.!AP325</f>
        <v>0</v>
      </c>
      <c r="J437" s="452"/>
    </row>
    <row r="438" spans="1:10" ht="30" customHeight="1" x14ac:dyDescent="0.2">
      <c r="A438" s="451">
        <v>427</v>
      </c>
      <c r="B438" s="453" t="s">
        <v>12</v>
      </c>
      <c r="C438" s="454" t="s">
        <v>1039</v>
      </c>
      <c r="D438" s="455" t="str">
        <f>VLOOKUP(Tabela25[[#This Row],[Symbol]],Baza_cen[],3,0)</f>
        <v>BLOK NYXON  Green MONO   50mm    H=200mm     GPMM</v>
      </c>
      <c r="E438" s="456">
        <v>200</v>
      </c>
      <c r="F438" s="456"/>
      <c r="G438" s="456" t="s">
        <v>2220</v>
      </c>
      <c r="H438" s="467">
        <f>NP.!Y325</f>
        <v>0</v>
      </c>
      <c r="I438" s="466">
        <f>NP.!AQ325</f>
        <v>0</v>
      </c>
      <c r="J438" s="452"/>
    </row>
    <row r="439" spans="1:10" ht="30" customHeight="1" x14ac:dyDescent="0.2">
      <c r="A439" s="451">
        <v>428</v>
      </c>
      <c r="B439" s="453" t="s">
        <v>12</v>
      </c>
      <c r="C439" s="454" t="s">
        <v>1039</v>
      </c>
      <c r="D439" s="455" t="str">
        <f>VLOOKUP(Tabela25[[#This Row],[Symbol]],Baza_cen[],3,0)</f>
        <v>BLOK NYXON  Green MONO   50mm    H=200mm     GPMM</v>
      </c>
      <c r="E439" s="456">
        <v>200</v>
      </c>
      <c r="F439" s="456"/>
      <c r="G439" s="456" t="s">
        <v>2220</v>
      </c>
      <c r="H439" s="467">
        <f>NP.!Z325</f>
        <v>0</v>
      </c>
      <c r="I439" s="466">
        <f>NP.!AR325</f>
        <v>0</v>
      </c>
      <c r="J439" s="452"/>
    </row>
    <row r="440" spans="1:10" ht="30" customHeight="1" x14ac:dyDescent="0.2">
      <c r="A440" s="451">
        <v>429</v>
      </c>
      <c r="B440" s="453" t="s">
        <v>12</v>
      </c>
      <c r="C440" s="454" t="s">
        <v>1039</v>
      </c>
      <c r="D440" s="455" t="str">
        <f>VLOOKUP(Tabela25[[#This Row],[Symbol]],Baza_cen[],3,0)</f>
        <v>BLOK NYXON  Green MONO   50mm    H=200mm     GPMM</v>
      </c>
      <c r="E440" s="456">
        <v>200</v>
      </c>
      <c r="F440" s="456"/>
      <c r="G440" s="456" t="s">
        <v>2220</v>
      </c>
      <c r="H440" s="467">
        <f>NP.!AA325</f>
        <v>0</v>
      </c>
      <c r="I440" s="466">
        <f>NP.!AS325</f>
        <v>0</v>
      </c>
      <c r="J440" s="452"/>
    </row>
    <row r="441" spans="1:10" ht="30" customHeight="1" x14ac:dyDescent="0.2">
      <c r="A441" s="451">
        <v>430</v>
      </c>
      <c r="B441" s="453" t="s">
        <v>12</v>
      </c>
      <c r="C441" s="454" t="s">
        <v>1039</v>
      </c>
      <c r="D441" s="455" t="str">
        <f>VLOOKUP(Tabela25[[#This Row],[Symbol]],Baza_cen[],3,0)</f>
        <v>BLOK NYXON  Green MONO   50mm    H=200mm     GPMM</v>
      </c>
      <c r="E441" s="456">
        <v>200</v>
      </c>
      <c r="F441" s="456"/>
      <c r="G441" s="456" t="s">
        <v>2220</v>
      </c>
      <c r="H441" s="467">
        <f>NP.!AB325</f>
        <v>0</v>
      </c>
      <c r="I441" s="466">
        <f>NP.!AT325</f>
        <v>0</v>
      </c>
      <c r="J441" s="452"/>
    </row>
    <row r="442" spans="1:10" ht="30" customHeight="1" x14ac:dyDescent="0.2">
      <c r="A442" s="451">
        <v>431</v>
      </c>
      <c r="B442" s="453" t="s">
        <v>12</v>
      </c>
      <c r="C442" s="454" t="s">
        <v>1039</v>
      </c>
      <c r="D442" s="455" t="str">
        <f>VLOOKUP(Tabela25[[#This Row],[Symbol]],Baza_cen[],3,0)</f>
        <v>BLOK NYXON  Green MONO   50mm    H=200mm     GPMM</v>
      </c>
      <c r="E442" s="456">
        <v>200</v>
      </c>
      <c r="F442" s="456"/>
      <c r="G442" s="456" t="s">
        <v>2220</v>
      </c>
      <c r="H442" s="467">
        <f>NP.!AC325</f>
        <v>0</v>
      </c>
      <c r="I442" s="466">
        <f>NP.!AU325</f>
        <v>0</v>
      </c>
      <c r="J442" s="452"/>
    </row>
    <row r="443" spans="1:10" ht="30" customHeight="1" x14ac:dyDescent="0.2">
      <c r="A443" s="451">
        <v>432</v>
      </c>
      <c r="B443" s="453" t="s">
        <v>12</v>
      </c>
      <c r="C443" s="454" t="s">
        <v>1039</v>
      </c>
      <c r="D443" s="455" t="str">
        <f>VLOOKUP(Tabela25[[#This Row],[Symbol]],Baza_cen[],3,0)</f>
        <v>BLOK NYXON  Green MONO   50mm    H=200mm     GPMM</v>
      </c>
      <c r="E443" s="456">
        <v>200</v>
      </c>
      <c r="F443" s="456"/>
      <c r="G443" s="456" t="s">
        <v>2220</v>
      </c>
      <c r="H443" s="467">
        <f>NP.!AD325</f>
        <v>0</v>
      </c>
      <c r="I443" s="466">
        <f>NP.!AV325</f>
        <v>0</v>
      </c>
      <c r="J443" s="452"/>
    </row>
    <row r="444" spans="1:10" ht="30" customHeight="1" x14ac:dyDescent="0.2">
      <c r="A444" s="451">
        <v>433</v>
      </c>
      <c r="B444" s="453" t="s">
        <v>12</v>
      </c>
      <c r="C444" s="454" t="s">
        <v>1353</v>
      </c>
      <c r="D444" s="455" t="str">
        <f>VLOOKUP(Tabela25[[#This Row],[Symbol]],Baza_cen[],3,0)</f>
        <v>BLOK NYXON  Green MONO   50mm    H=205mm     GPMM</v>
      </c>
      <c r="E444" s="456">
        <v>205</v>
      </c>
      <c r="F444" s="456"/>
      <c r="G444" s="456" t="s">
        <v>2220</v>
      </c>
      <c r="H444" s="467">
        <f>NP.!S326</f>
        <v>0</v>
      </c>
      <c r="I444" s="466">
        <f>NP.!AK326</f>
        <v>0</v>
      </c>
      <c r="J444" s="452"/>
    </row>
    <row r="445" spans="1:10" ht="30" customHeight="1" x14ac:dyDescent="0.2">
      <c r="A445" s="451">
        <v>434</v>
      </c>
      <c r="B445" s="453" t="s">
        <v>12</v>
      </c>
      <c r="C445" s="454" t="s">
        <v>1353</v>
      </c>
      <c r="D445" s="455" t="str">
        <f>VLOOKUP(Tabela25[[#This Row],[Symbol]],Baza_cen[],3,0)</f>
        <v>BLOK NYXON  Green MONO   50mm    H=205mm     GPMM</v>
      </c>
      <c r="E445" s="456">
        <v>205</v>
      </c>
      <c r="F445" s="456"/>
      <c r="G445" s="456" t="s">
        <v>2220</v>
      </c>
      <c r="H445" s="467">
        <f>NP.!T326</f>
        <v>0</v>
      </c>
      <c r="I445" s="466">
        <f>NP.!AL326</f>
        <v>0</v>
      </c>
      <c r="J445" s="452"/>
    </row>
    <row r="446" spans="1:10" ht="30" customHeight="1" x14ac:dyDescent="0.2">
      <c r="A446" s="451">
        <v>435</v>
      </c>
      <c r="B446" s="453" t="s">
        <v>12</v>
      </c>
      <c r="C446" s="454" t="s">
        <v>1353</v>
      </c>
      <c r="D446" s="455" t="str">
        <f>VLOOKUP(Tabela25[[#This Row],[Symbol]],Baza_cen[],3,0)</f>
        <v>BLOK NYXON  Green MONO   50mm    H=205mm     GPMM</v>
      </c>
      <c r="E446" s="456">
        <v>205</v>
      </c>
      <c r="F446" s="456"/>
      <c r="G446" s="456" t="s">
        <v>2220</v>
      </c>
      <c r="H446" s="467">
        <f>NP.!U326</f>
        <v>0</v>
      </c>
      <c r="I446" s="466">
        <f>NP.!AM326</f>
        <v>0</v>
      </c>
      <c r="J446" s="452"/>
    </row>
    <row r="447" spans="1:10" ht="30" customHeight="1" x14ac:dyDescent="0.2">
      <c r="A447" s="451">
        <v>436</v>
      </c>
      <c r="B447" s="453" t="s">
        <v>12</v>
      </c>
      <c r="C447" s="454" t="s">
        <v>1353</v>
      </c>
      <c r="D447" s="455" t="str">
        <f>VLOOKUP(Tabela25[[#This Row],[Symbol]],Baza_cen[],3,0)</f>
        <v>BLOK NYXON  Green MONO   50mm    H=205mm     GPMM</v>
      </c>
      <c r="E447" s="456">
        <v>205</v>
      </c>
      <c r="F447" s="456"/>
      <c r="G447" s="456" t="s">
        <v>2220</v>
      </c>
      <c r="H447" s="467">
        <f>NP.!V326</f>
        <v>0</v>
      </c>
      <c r="I447" s="466">
        <f>NP.!AN326</f>
        <v>0</v>
      </c>
      <c r="J447" s="452"/>
    </row>
    <row r="448" spans="1:10" ht="30" customHeight="1" x14ac:dyDescent="0.2">
      <c r="A448" s="451">
        <v>437</v>
      </c>
      <c r="B448" s="453" t="s">
        <v>12</v>
      </c>
      <c r="C448" s="454" t="s">
        <v>1353</v>
      </c>
      <c r="D448" s="455" t="str">
        <f>VLOOKUP(Tabela25[[#This Row],[Symbol]],Baza_cen[],3,0)</f>
        <v>BLOK NYXON  Green MONO   50mm    H=205mm     GPMM</v>
      </c>
      <c r="E448" s="456">
        <v>205</v>
      </c>
      <c r="F448" s="456"/>
      <c r="G448" s="456" t="s">
        <v>2220</v>
      </c>
      <c r="H448" s="467">
        <f>NP.!W326</f>
        <v>0</v>
      </c>
      <c r="I448" s="466">
        <f>NP.!AO326</f>
        <v>0</v>
      </c>
      <c r="J448" s="452"/>
    </row>
    <row r="449" spans="1:10" ht="30" customHeight="1" x14ac:dyDescent="0.2">
      <c r="A449" s="451">
        <v>438</v>
      </c>
      <c r="B449" s="453" t="s">
        <v>12</v>
      </c>
      <c r="C449" s="454" t="s">
        <v>1353</v>
      </c>
      <c r="D449" s="455" t="str">
        <f>VLOOKUP(Tabela25[[#This Row],[Symbol]],Baza_cen[],3,0)</f>
        <v>BLOK NYXON  Green MONO   50mm    H=205mm     GPMM</v>
      </c>
      <c r="E449" s="456">
        <v>205</v>
      </c>
      <c r="F449" s="456"/>
      <c r="G449" s="456" t="s">
        <v>2220</v>
      </c>
      <c r="H449" s="467">
        <f>NP.!X326</f>
        <v>0</v>
      </c>
      <c r="I449" s="466">
        <f>NP.!AP326</f>
        <v>0</v>
      </c>
      <c r="J449" s="452"/>
    </row>
    <row r="450" spans="1:10" ht="30" customHeight="1" x14ac:dyDescent="0.2">
      <c r="A450" s="451">
        <v>439</v>
      </c>
      <c r="B450" s="453" t="s">
        <v>12</v>
      </c>
      <c r="C450" s="454" t="s">
        <v>1353</v>
      </c>
      <c r="D450" s="455" t="str">
        <f>VLOOKUP(Tabela25[[#This Row],[Symbol]],Baza_cen[],3,0)</f>
        <v>BLOK NYXON  Green MONO   50mm    H=205mm     GPMM</v>
      </c>
      <c r="E450" s="456">
        <v>205</v>
      </c>
      <c r="F450" s="456"/>
      <c r="G450" s="456" t="s">
        <v>2220</v>
      </c>
      <c r="H450" s="467">
        <f>NP.!Y326</f>
        <v>0</v>
      </c>
      <c r="I450" s="466">
        <f>NP.!AQ326</f>
        <v>0</v>
      </c>
      <c r="J450" s="452"/>
    </row>
    <row r="451" spans="1:10" ht="30" customHeight="1" x14ac:dyDescent="0.2">
      <c r="A451" s="451">
        <v>440</v>
      </c>
      <c r="B451" s="453" t="s">
        <v>12</v>
      </c>
      <c r="C451" s="454" t="s">
        <v>1353</v>
      </c>
      <c r="D451" s="455" t="str">
        <f>VLOOKUP(Tabela25[[#This Row],[Symbol]],Baza_cen[],3,0)</f>
        <v>BLOK NYXON  Green MONO   50mm    H=205mm     GPMM</v>
      </c>
      <c r="E451" s="456">
        <v>205</v>
      </c>
      <c r="F451" s="456"/>
      <c r="G451" s="456" t="s">
        <v>2220</v>
      </c>
      <c r="H451" s="467">
        <f>NP.!Z326</f>
        <v>0</v>
      </c>
      <c r="I451" s="466">
        <f>NP.!AR326</f>
        <v>0</v>
      </c>
      <c r="J451" s="452"/>
    </row>
    <row r="452" spans="1:10" ht="30" customHeight="1" x14ac:dyDescent="0.2">
      <c r="A452" s="451">
        <v>441</v>
      </c>
      <c r="B452" s="453" t="s">
        <v>12</v>
      </c>
      <c r="C452" s="454" t="s">
        <v>1353</v>
      </c>
      <c r="D452" s="455" t="str">
        <f>VLOOKUP(Tabela25[[#This Row],[Symbol]],Baza_cen[],3,0)</f>
        <v>BLOK NYXON  Green MONO   50mm    H=205mm     GPMM</v>
      </c>
      <c r="E452" s="456">
        <v>205</v>
      </c>
      <c r="F452" s="456"/>
      <c r="G452" s="456" t="s">
        <v>2220</v>
      </c>
      <c r="H452" s="467">
        <f>NP.!AA326</f>
        <v>0</v>
      </c>
      <c r="I452" s="466">
        <f>NP.!AS326</f>
        <v>0</v>
      </c>
      <c r="J452" s="452"/>
    </row>
    <row r="453" spans="1:10" ht="30" customHeight="1" x14ac:dyDescent="0.2">
      <c r="A453" s="451">
        <v>442</v>
      </c>
      <c r="B453" s="453" t="s">
        <v>12</v>
      </c>
      <c r="C453" s="454" t="s">
        <v>1353</v>
      </c>
      <c r="D453" s="455" t="str">
        <f>VLOOKUP(Tabela25[[#This Row],[Symbol]],Baza_cen[],3,0)</f>
        <v>BLOK NYXON  Green MONO   50mm    H=205mm     GPMM</v>
      </c>
      <c r="E453" s="456">
        <v>205</v>
      </c>
      <c r="F453" s="456"/>
      <c r="G453" s="456" t="s">
        <v>2220</v>
      </c>
      <c r="H453" s="467">
        <f>NP.!AB326</f>
        <v>0</v>
      </c>
      <c r="I453" s="466">
        <f>NP.!AT326</f>
        <v>0</v>
      </c>
      <c r="J453" s="452"/>
    </row>
    <row r="454" spans="1:10" ht="30" customHeight="1" x14ac:dyDescent="0.2">
      <c r="A454" s="451">
        <v>443</v>
      </c>
      <c r="B454" s="453" t="s">
        <v>12</v>
      </c>
      <c r="C454" s="454" t="s">
        <v>1353</v>
      </c>
      <c r="D454" s="455" t="str">
        <f>VLOOKUP(Tabela25[[#This Row],[Symbol]],Baza_cen[],3,0)</f>
        <v>BLOK NYXON  Green MONO   50mm    H=205mm     GPMM</v>
      </c>
      <c r="E454" s="456">
        <v>205</v>
      </c>
      <c r="F454" s="456"/>
      <c r="G454" s="456" t="s">
        <v>2220</v>
      </c>
      <c r="H454" s="467">
        <f>NP.!AC326</f>
        <v>0</v>
      </c>
      <c r="I454" s="466">
        <f>NP.!AU326</f>
        <v>0</v>
      </c>
      <c r="J454" s="452"/>
    </row>
    <row r="455" spans="1:10" ht="30" customHeight="1" x14ac:dyDescent="0.2">
      <c r="A455" s="451">
        <v>444</v>
      </c>
      <c r="B455" s="453" t="s">
        <v>12</v>
      </c>
      <c r="C455" s="454" t="s">
        <v>1353</v>
      </c>
      <c r="D455" s="455" t="str">
        <f>VLOOKUP(Tabela25[[#This Row],[Symbol]],Baza_cen[],3,0)</f>
        <v>BLOK NYXON  Green MONO   50mm    H=205mm     GPMM</v>
      </c>
      <c r="E455" s="456">
        <v>205</v>
      </c>
      <c r="F455" s="456"/>
      <c r="G455" s="456" t="s">
        <v>2220</v>
      </c>
      <c r="H455" s="467">
        <f>NP.!AD326</f>
        <v>0</v>
      </c>
      <c r="I455" s="466">
        <f>NP.!AV326</f>
        <v>0</v>
      </c>
      <c r="J455" s="452"/>
    </row>
    <row r="456" spans="1:10" ht="30" customHeight="1" x14ac:dyDescent="0.2">
      <c r="A456" s="451">
        <v>445</v>
      </c>
      <c r="B456" s="453" t="s">
        <v>12</v>
      </c>
      <c r="C456" s="454" t="s">
        <v>1040</v>
      </c>
      <c r="D456" s="455" t="str">
        <f>VLOOKUP(Tabela25[[#This Row],[Symbol]],Baza_cen[],3,0)</f>
        <v>BLOK NYXON  Green MONO   50mm    H=210mm     GPMM</v>
      </c>
      <c r="E456" s="456">
        <v>210</v>
      </c>
      <c r="F456" s="456"/>
      <c r="G456" s="456" t="s">
        <v>2220</v>
      </c>
      <c r="H456" s="467">
        <f>NP.!S327</f>
        <v>0</v>
      </c>
      <c r="I456" s="466">
        <f>NP.!AK327</f>
        <v>0</v>
      </c>
      <c r="J456" s="452"/>
    </row>
    <row r="457" spans="1:10" ht="30" customHeight="1" x14ac:dyDescent="0.2">
      <c r="A457" s="451">
        <v>446</v>
      </c>
      <c r="B457" s="453" t="s">
        <v>12</v>
      </c>
      <c r="C457" s="454" t="s">
        <v>1040</v>
      </c>
      <c r="D457" s="455" t="str">
        <f>VLOOKUP(Tabela25[[#This Row],[Symbol]],Baza_cen[],3,0)</f>
        <v>BLOK NYXON  Green MONO   50mm    H=210mm     GPMM</v>
      </c>
      <c r="E457" s="456">
        <v>210</v>
      </c>
      <c r="F457" s="456"/>
      <c r="G457" s="456" t="s">
        <v>2220</v>
      </c>
      <c r="H457" s="467">
        <f>NP.!T327</f>
        <v>0</v>
      </c>
      <c r="I457" s="466">
        <f>NP.!AL327</f>
        <v>0</v>
      </c>
      <c r="J457" s="452"/>
    </row>
    <row r="458" spans="1:10" ht="30" customHeight="1" x14ac:dyDescent="0.2">
      <c r="A458" s="451">
        <v>447</v>
      </c>
      <c r="B458" s="453" t="s">
        <v>12</v>
      </c>
      <c r="C458" s="454" t="s">
        <v>1040</v>
      </c>
      <c r="D458" s="455" t="str">
        <f>VLOOKUP(Tabela25[[#This Row],[Symbol]],Baza_cen[],3,0)</f>
        <v>BLOK NYXON  Green MONO   50mm    H=210mm     GPMM</v>
      </c>
      <c r="E458" s="456">
        <v>210</v>
      </c>
      <c r="F458" s="456"/>
      <c r="G458" s="456" t="s">
        <v>2220</v>
      </c>
      <c r="H458" s="467">
        <f>NP.!U327</f>
        <v>0</v>
      </c>
      <c r="I458" s="466">
        <f>NP.!AM327</f>
        <v>0</v>
      </c>
      <c r="J458" s="452"/>
    </row>
    <row r="459" spans="1:10" ht="30" customHeight="1" x14ac:dyDescent="0.2">
      <c r="A459" s="451">
        <v>448</v>
      </c>
      <c r="B459" s="453" t="s">
        <v>12</v>
      </c>
      <c r="C459" s="454" t="s">
        <v>1040</v>
      </c>
      <c r="D459" s="455" t="str">
        <f>VLOOKUP(Tabela25[[#This Row],[Symbol]],Baza_cen[],3,0)</f>
        <v>BLOK NYXON  Green MONO   50mm    H=210mm     GPMM</v>
      </c>
      <c r="E459" s="456">
        <v>210</v>
      </c>
      <c r="F459" s="456"/>
      <c r="G459" s="456" t="s">
        <v>2220</v>
      </c>
      <c r="H459" s="467">
        <f>NP.!V327</f>
        <v>0</v>
      </c>
      <c r="I459" s="466">
        <f>NP.!AN327</f>
        <v>0</v>
      </c>
      <c r="J459" s="452"/>
    </row>
    <row r="460" spans="1:10" ht="30" customHeight="1" x14ac:dyDescent="0.2">
      <c r="A460" s="451">
        <v>449</v>
      </c>
      <c r="B460" s="453" t="s">
        <v>12</v>
      </c>
      <c r="C460" s="454" t="s">
        <v>1040</v>
      </c>
      <c r="D460" s="455" t="str">
        <f>VLOOKUP(Tabela25[[#This Row],[Symbol]],Baza_cen[],3,0)</f>
        <v>BLOK NYXON  Green MONO   50mm    H=210mm     GPMM</v>
      </c>
      <c r="E460" s="456">
        <v>210</v>
      </c>
      <c r="F460" s="456"/>
      <c r="G460" s="456" t="s">
        <v>2220</v>
      </c>
      <c r="H460" s="467">
        <f>NP.!W327</f>
        <v>0</v>
      </c>
      <c r="I460" s="466">
        <f>NP.!AO327</f>
        <v>0</v>
      </c>
      <c r="J460" s="452"/>
    </row>
    <row r="461" spans="1:10" ht="30" customHeight="1" x14ac:dyDescent="0.2">
      <c r="A461" s="451">
        <v>450</v>
      </c>
      <c r="B461" s="453" t="s">
        <v>12</v>
      </c>
      <c r="C461" s="454" t="s">
        <v>1040</v>
      </c>
      <c r="D461" s="455" t="str">
        <f>VLOOKUP(Tabela25[[#This Row],[Symbol]],Baza_cen[],3,0)</f>
        <v>BLOK NYXON  Green MONO   50mm    H=210mm     GPMM</v>
      </c>
      <c r="E461" s="456">
        <v>210</v>
      </c>
      <c r="F461" s="456"/>
      <c r="G461" s="456" t="s">
        <v>2220</v>
      </c>
      <c r="H461" s="467">
        <f>NP.!X327</f>
        <v>0</v>
      </c>
      <c r="I461" s="466">
        <f>NP.!AP327</f>
        <v>0</v>
      </c>
      <c r="J461" s="452"/>
    </row>
    <row r="462" spans="1:10" ht="30" customHeight="1" x14ac:dyDescent="0.2">
      <c r="A462" s="451">
        <v>451</v>
      </c>
      <c r="B462" s="453" t="s">
        <v>12</v>
      </c>
      <c r="C462" s="454" t="s">
        <v>1040</v>
      </c>
      <c r="D462" s="455" t="str">
        <f>VLOOKUP(Tabela25[[#This Row],[Symbol]],Baza_cen[],3,0)</f>
        <v>BLOK NYXON  Green MONO   50mm    H=210mm     GPMM</v>
      </c>
      <c r="E462" s="456">
        <v>210</v>
      </c>
      <c r="F462" s="456"/>
      <c r="G462" s="456" t="s">
        <v>2220</v>
      </c>
      <c r="H462" s="467">
        <f>NP.!Y327</f>
        <v>0</v>
      </c>
      <c r="I462" s="466">
        <f>NP.!AQ327</f>
        <v>0</v>
      </c>
      <c r="J462" s="452"/>
    </row>
    <row r="463" spans="1:10" ht="30" customHeight="1" x14ac:dyDescent="0.2">
      <c r="A463" s="451">
        <v>452</v>
      </c>
      <c r="B463" s="453" t="s">
        <v>12</v>
      </c>
      <c r="C463" s="454" t="s">
        <v>1040</v>
      </c>
      <c r="D463" s="455" t="str">
        <f>VLOOKUP(Tabela25[[#This Row],[Symbol]],Baza_cen[],3,0)</f>
        <v>BLOK NYXON  Green MONO   50mm    H=210mm     GPMM</v>
      </c>
      <c r="E463" s="456">
        <v>210</v>
      </c>
      <c r="F463" s="456"/>
      <c r="G463" s="456" t="s">
        <v>2220</v>
      </c>
      <c r="H463" s="467">
        <f>NP.!Z327</f>
        <v>0</v>
      </c>
      <c r="I463" s="466">
        <f>NP.!AR327</f>
        <v>0</v>
      </c>
      <c r="J463" s="452"/>
    </row>
    <row r="464" spans="1:10" ht="30" customHeight="1" x14ac:dyDescent="0.2">
      <c r="A464" s="451">
        <v>453</v>
      </c>
      <c r="B464" s="453" t="s">
        <v>12</v>
      </c>
      <c r="C464" s="454" t="s">
        <v>1040</v>
      </c>
      <c r="D464" s="455" t="str">
        <f>VLOOKUP(Tabela25[[#This Row],[Symbol]],Baza_cen[],3,0)</f>
        <v>BLOK NYXON  Green MONO   50mm    H=210mm     GPMM</v>
      </c>
      <c r="E464" s="456">
        <v>210</v>
      </c>
      <c r="F464" s="456"/>
      <c r="G464" s="456" t="s">
        <v>2220</v>
      </c>
      <c r="H464" s="467">
        <f>NP.!AA327</f>
        <v>0</v>
      </c>
      <c r="I464" s="466">
        <f>NP.!AS327</f>
        <v>0</v>
      </c>
      <c r="J464" s="452"/>
    </row>
    <row r="465" spans="1:10" ht="30" customHeight="1" x14ac:dyDescent="0.2">
      <c r="A465" s="451">
        <v>454</v>
      </c>
      <c r="B465" s="453" t="s">
        <v>12</v>
      </c>
      <c r="C465" s="454" t="s">
        <v>1040</v>
      </c>
      <c r="D465" s="455" t="str">
        <f>VLOOKUP(Tabela25[[#This Row],[Symbol]],Baza_cen[],3,0)</f>
        <v>BLOK NYXON  Green MONO   50mm    H=210mm     GPMM</v>
      </c>
      <c r="E465" s="456">
        <v>210</v>
      </c>
      <c r="F465" s="456"/>
      <c r="G465" s="456" t="s">
        <v>2220</v>
      </c>
      <c r="H465" s="467">
        <f>NP.!AB327</f>
        <v>0</v>
      </c>
      <c r="I465" s="466">
        <f>NP.!AT327</f>
        <v>0</v>
      </c>
      <c r="J465" s="452"/>
    </row>
    <row r="466" spans="1:10" ht="30" customHeight="1" x14ac:dyDescent="0.2">
      <c r="A466" s="451">
        <v>455</v>
      </c>
      <c r="B466" s="453" t="s">
        <v>12</v>
      </c>
      <c r="C466" s="454" t="s">
        <v>1040</v>
      </c>
      <c r="D466" s="455" t="str">
        <f>VLOOKUP(Tabela25[[#This Row],[Symbol]],Baza_cen[],3,0)</f>
        <v>BLOK NYXON  Green MONO   50mm    H=210mm     GPMM</v>
      </c>
      <c r="E466" s="456">
        <v>210</v>
      </c>
      <c r="F466" s="456"/>
      <c r="G466" s="456" t="s">
        <v>2220</v>
      </c>
      <c r="H466" s="467">
        <f>NP.!AC327</f>
        <v>0</v>
      </c>
      <c r="I466" s="466">
        <f>NP.!AU327</f>
        <v>0</v>
      </c>
      <c r="J466" s="452"/>
    </row>
    <row r="467" spans="1:10" ht="30" customHeight="1" x14ac:dyDescent="0.2">
      <c r="A467" s="451">
        <v>456</v>
      </c>
      <c r="B467" s="453" t="s">
        <v>12</v>
      </c>
      <c r="C467" s="454" t="s">
        <v>1040</v>
      </c>
      <c r="D467" s="455" t="str">
        <f>VLOOKUP(Tabela25[[#This Row],[Symbol]],Baza_cen[],3,0)</f>
        <v>BLOK NYXON  Green MONO   50mm    H=210mm     GPMM</v>
      </c>
      <c r="E467" s="456">
        <v>210</v>
      </c>
      <c r="F467" s="456"/>
      <c r="G467" s="456" t="s">
        <v>2220</v>
      </c>
      <c r="H467" s="467">
        <f>NP.!AD327</f>
        <v>0</v>
      </c>
      <c r="I467" s="466">
        <f>NP.!AV327</f>
        <v>0</v>
      </c>
      <c r="J467" s="452"/>
    </row>
    <row r="468" spans="1:10" ht="30" customHeight="1" x14ac:dyDescent="0.2">
      <c r="A468" s="451">
        <v>457</v>
      </c>
      <c r="B468" s="453" t="s">
        <v>12</v>
      </c>
      <c r="C468" s="454" t="s">
        <v>1354</v>
      </c>
      <c r="D468" s="455" t="str">
        <f>VLOOKUP(Tabela25[[#This Row],[Symbol]],Baza_cen[],3,0)</f>
        <v>BLOK NYXON  Green MONO   50mm    H=215mm     GPMM</v>
      </c>
      <c r="E468" s="456">
        <v>215</v>
      </c>
      <c r="F468" s="456"/>
      <c r="G468" s="456" t="s">
        <v>2220</v>
      </c>
      <c r="H468" s="467">
        <f>NP.!S328</f>
        <v>0</v>
      </c>
      <c r="I468" s="466">
        <f>NP.!AK328</f>
        <v>0</v>
      </c>
      <c r="J468" s="452"/>
    </row>
    <row r="469" spans="1:10" ht="30" customHeight="1" x14ac:dyDescent="0.2">
      <c r="A469" s="451">
        <v>458</v>
      </c>
      <c r="B469" s="453" t="s">
        <v>12</v>
      </c>
      <c r="C469" s="454" t="s">
        <v>1354</v>
      </c>
      <c r="D469" s="455" t="str">
        <f>VLOOKUP(Tabela25[[#This Row],[Symbol]],Baza_cen[],3,0)</f>
        <v>BLOK NYXON  Green MONO   50mm    H=215mm     GPMM</v>
      </c>
      <c r="E469" s="456">
        <v>215</v>
      </c>
      <c r="F469" s="456"/>
      <c r="G469" s="456" t="s">
        <v>2220</v>
      </c>
      <c r="H469" s="467">
        <f>NP.!T328</f>
        <v>0</v>
      </c>
      <c r="I469" s="466">
        <f>NP.!AL328</f>
        <v>0</v>
      </c>
      <c r="J469" s="452"/>
    </row>
    <row r="470" spans="1:10" ht="30" customHeight="1" x14ac:dyDescent="0.2">
      <c r="A470" s="451">
        <v>459</v>
      </c>
      <c r="B470" s="453" t="s">
        <v>12</v>
      </c>
      <c r="C470" s="454" t="s">
        <v>1354</v>
      </c>
      <c r="D470" s="455" t="str">
        <f>VLOOKUP(Tabela25[[#This Row],[Symbol]],Baza_cen[],3,0)</f>
        <v>BLOK NYXON  Green MONO   50mm    H=215mm     GPMM</v>
      </c>
      <c r="E470" s="456">
        <v>215</v>
      </c>
      <c r="F470" s="456"/>
      <c r="G470" s="456" t="s">
        <v>2220</v>
      </c>
      <c r="H470" s="467">
        <f>NP.!U328</f>
        <v>0</v>
      </c>
      <c r="I470" s="466">
        <f>NP.!AM328</f>
        <v>0</v>
      </c>
      <c r="J470" s="452"/>
    </row>
    <row r="471" spans="1:10" ht="30" customHeight="1" x14ac:dyDescent="0.2">
      <c r="A471" s="451">
        <v>460</v>
      </c>
      <c r="B471" s="453" t="s">
        <v>12</v>
      </c>
      <c r="C471" s="454" t="s">
        <v>1354</v>
      </c>
      <c r="D471" s="455" t="str">
        <f>VLOOKUP(Tabela25[[#This Row],[Symbol]],Baza_cen[],3,0)</f>
        <v>BLOK NYXON  Green MONO   50mm    H=215mm     GPMM</v>
      </c>
      <c r="E471" s="456">
        <v>215</v>
      </c>
      <c r="F471" s="456"/>
      <c r="G471" s="456" t="s">
        <v>2220</v>
      </c>
      <c r="H471" s="467">
        <f>NP.!V328</f>
        <v>0</v>
      </c>
      <c r="I471" s="466">
        <f>NP.!AN328</f>
        <v>0</v>
      </c>
      <c r="J471" s="452"/>
    </row>
    <row r="472" spans="1:10" ht="30" customHeight="1" x14ac:dyDescent="0.2">
      <c r="A472" s="451">
        <v>461</v>
      </c>
      <c r="B472" s="453" t="s">
        <v>12</v>
      </c>
      <c r="C472" s="454" t="s">
        <v>1354</v>
      </c>
      <c r="D472" s="455" t="str">
        <f>VLOOKUP(Tabela25[[#This Row],[Symbol]],Baza_cen[],3,0)</f>
        <v>BLOK NYXON  Green MONO   50mm    H=215mm     GPMM</v>
      </c>
      <c r="E472" s="456">
        <v>215</v>
      </c>
      <c r="F472" s="456"/>
      <c r="G472" s="456" t="s">
        <v>2220</v>
      </c>
      <c r="H472" s="467">
        <f>NP.!W328</f>
        <v>0</v>
      </c>
      <c r="I472" s="466">
        <f>NP.!AO328</f>
        <v>0</v>
      </c>
      <c r="J472" s="452"/>
    </row>
    <row r="473" spans="1:10" ht="30" customHeight="1" x14ac:dyDescent="0.2">
      <c r="A473" s="451">
        <v>462</v>
      </c>
      <c r="B473" s="453" t="s">
        <v>12</v>
      </c>
      <c r="C473" s="454" t="s">
        <v>1354</v>
      </c>
      <c r="D473" s="455" t="str">
        <f>VLOOKUP(Tabela25[[#This Row],[Symbol]],Baza_cen[],3,0)</f>
        <v>BLOK NYXON  Green MONO   50mm    H=215mm     GPMM</v>
      </c>
      <c r="E473" s="456">
        <v>215</v>
      </c>
      <c r="F473" s="456"/>
      <c r="G473" s="456" t="s">
        <v>2220</v>
      </c>
      <c r="H473" s="467">
        <f>NP.!X328</f>
        <v>0</v>
      </c>
      <c r="I473" s="466">
        <f>NP.!AP328</f>
        <v>0</v>
      </c>
      <c r="J473" s="452"/>
    </row>
    <row r="474" spans="1:10" ht="30" customHeight="1" x14ac:dyDescent="0.2">
      <c r="A474" s="451">
        <v>463</v>
      </c>
      <c r="B474" s="453" t="s">
        <v>12</v>
      </c>
      <c r="C474" s="454" t="s">
        <v>1354</v>
      </c>
      <c r="D474" s="455" t="str">
        <f>VLOOKUP(Tabela25[[#This Row],[Symbol]],Baza_cen[],3,0)</f>
        <v>BLOK NYXON  Green MONO   50mm    H=215mm     GPMM</v>
      </c>
      <c r="E474" s="456">
        <v>215</v>
      </c>
      <c r="F474" s="456"/>
      <c r="G474" s="456" t="s">
        <v>2220</v>
      </c>
      <c r="H474" s="467">
        <f>NP.!Y328</f>
        <v>0</v>
      </c>
      <c r="I474" s="466">
        <f>NP.!AQ328</f>
        <v>0</v>
      </c>
      <c r="J474" s="452"/>
    </row>
    <row r="475" spans="1:10" ht="30" customHeight="1" x14ac:dyDescent="0.2">
      <c r="A475" s="451">
        <v>464</v>
      </c>
      <c r="B475" s="453" t="s">
        <v>12</v>
      </c>
      <c r="C475" s="454" t="s">
        <v>1354</v>
      </c>
      <c r="D475" s="455" t="str">
        <f>VLOOKUP(Tabela25[[#This Row],[Symbol]],Baza_cen[],3,0)</f>
        <v>BLOK NYXON  Green MONO   50mm    H=215mm     GPMM</v>
      </c>
      <c r="E475" s="456">
        <v>215</v>
      </c>
      <c r="F475" s="456"/>
      <c r="G475" s="456" t="s">
        <v>2220</v>
      </c>
      <c r="H475" s="467">
        <f>NP.!Z328</f>
        <v>0</v>
      </c>
      <c r="I475" s="466">
        <f>NP.!AR328</f>
        <v>0</v>
      </c>
      <c r="J475" s="452"/>
    </row>
    <row r="476" spans="1:10" ht="30" customHeight="1" x14ac:dyDescent="0.2">
      <c r="A476" s="451">
        <v>465</v>
      </c>
      <c r="B476" s="453" t="s">
        <v>12</v>
      </c>
      <c r="C476" s="454" t="s">
        <v>1354</v>
      </c>
      <c r="D476" s="455" t="str">
        <f>VLOOKUP(Tabela25[[#This Row],[Symbol]],Baza_cen[],3,0)</f>
        <v>BLOK NYXON  Green MONO   50mm    H=215mm     GPMM</v>
      </c>
      <c r="E476" s="456">
        <v>215</v>
      </c>
      <c r="F476" s="456"/>
      <c r="G476" s="456" t="s">
        <v>2220</v>
      </c>
      <c r="H476" s="467">
        <f>NP.!AA328</f>
        <v>0</v>
      </c>
      <c r="I476" s="466">
        <f>NP.!AS328</f>
        <v>0</v>
      </c>
      <c r="J476" s="452"/>
    </row>
    <row r="477" spans="1:10" ht="30" customHeight="1" x14ac:dyDescent="0.2">
      <c r="A477" s="451">
        <v>466</v>
      </c>
      <c r="B477" s="453" t="s">
        <v>12</v>
      </c>
      <c r="C477" s="454" t="s">
        <v>1354</v>
      </c>
      <c r="D477" s="455" t="str">
        <f>VLOOKUP(Tabela25[[#This Row],[Symbol]],Baza_cen[],3,0)</f>
        <v>BLOK NYXON  Green MONO   50mm    H=215mm     GPMM</v>
      </c>
      <c r="E477" s="456">
        <v>215</v>
      </c>
      <c r="F477" s="456"/>
      <c r="G477" s="456" t="s">
        <v>2220</v>
      </c>
      <c r="H477" s="467">
        <f>NP.!AB328</f>
        <v>0</v>
      </c>
      <c r="I477" s="466">
        <f>NP.!AT328</f>
        <v>0</v>
      </c>
      <c r="J477" s="452"/>
    </row>
    <row r="478" spans="1:10" ht="30" customHeight="1" x14ac:dyDescent="0.2">
      <c r="A478" s="451">
        <v>467</v>
      </c>
      <c r="B478" s="453" t="s">
        <v>12</v>
      </c>
      <c r="C478" s="454" t="s">
        <v>1354</v>
      </c>
      <c r="D478" s="455" t="str">
        <f>VLOOKUP(Tabela25[[#This Row],[Symbol]],Baza_cen[],3,0)</f>
        <v>BLOK NYXON  Green MONO   50mm    H=215mm     GPMM</v>
      </c>
      <c r="E478" s="456">
        <v>215</v>
      </c>
      <c r="F478" s="456"/>
      <c r="G478" s="456" t="s">
        <v>2220</v>
      </c>
      <c r="H478" s="467">
        <f>NP.!AC328</f>
        <v>0</v>
      </c>
      <c r="I478" s="466">
        <f>NP.!AU328</f>
        <v>0</v>
      </c>
      <c r="J478" s="452"/>
    </row>
    <row r="479" spans="1:10" ht="30" customHeight="1" x14ac:dyDescent="0.2">
      <c r="A479" s="451">
        <v>468</v>
      </c>
      <c r="B479" s="453" t="s">
        <v>12</v>
      </c>
      <c r="C479" s="454" t="s">
        <v>1354</v>
      </c>
      <c r="D479" s="455" t="str">
        <f>VLOOKUP(Tabela25[[#This Row],[Symbol]],Baza_cen[],3,0)</f>
        <v>BLOK NYXON  Green MONO   50mm    H=215mm     GPMM</v>
      </c>
      <c r="E479" s="456">
        <v>215</v>
      </c>
      <c r="F479" s="456"/>
      <c r="G479" s="456" t="s">
        <v>2220</v>
      </c>
      <c r="H479" s="467">
        <f>NP.!AD328</f>
        <v>0</v>
      </c>
      <c r="I479" s="466">
        <f>NP.!AV328</f>
        <v>0</v>
      </c>
      <c r="J479" s="452"/>
    </row>
    <row r="480" spans="1:10" ht="30" customHeight="1" x14ac:dyDescent="0.2">
      <c r="A480" s="451">
        <v>469</v>
      </c>
      <c r="B480" s="453" t="s">
        <v>12</v>
      </c>
      <c r="C480" s="454" t="s">
        <v>1041</v>
      </c>
      <c r="D480" s="455" t="str">
        <f>VLOOKUP(Tabela25[[#This Row],[Symbol]],Baza_cen[],3,0)</f>
        <v>BLOK NYXON  Green MONO   50mm    H=220mm     GPMM</v>
      </c>
      <c r="E480" s="456">
        <v>220</v>
      </c>
      <c r="F480" s="456"/>
      <c r="G480" s="456" t="s">
        <v>2220</v>
      </c>
      <c r="H480" s="467">
        <f>NP.!S329</f>
        <v>0</v>
      </c>
      <c r="I480" s="466">
        <f>NP.!AK329</f>
        <v>0</v>
      </c>
      <c r="J480" s="452"/>
    </row>
    <row r="481" spans="1:10" ht="30" customHeight="1" x14ac:dyDescent="0.2">
      <c r="A481" s="451">
        <v>470</v>
      </c>
      <c r="B481" s="453" t="s">
        <v>12</v>
      </c>
      <c r="C481" s="454" t="s">
        <v>1041</v>
      </c>
      <c r="D481" s="455" t="str">
        <f>VLOOKUP(Tabela25[[#This Row],[Symbol]],Baza_cen[],3,0)</f>
        <v>BLOK NYXON  Green MONO   50mm    H=220mm     GPMM</v>
      </c>
      <c r="E481" s="456">
        <v>220</v>
      </c>
      <c r="F481" s="456"/>
      <c r="G481" s="456" t="s">
        <v>2220</v>
      </c>
      <c r="H481" s="467">
        <f>NP.!T329</f>
        <v>0</v>
      </c>
      <c r="I481" s="466">
        <f>NP.!AL329</f>
        <v>0</v>
      </c>
      <c r="J481" s="452"/>
    </row>
    <row r="482" spans="1:10" ht="30" customHeight="1" x14ac:dyDescent="0.2">
      <c r="A482" s="451">
        <v>471</v>
      </c>
      <c r="B482" s="453" t="s">
        <v>12</v>
      </c>
      <c r="C482" s="454" t="s">
        <v>1041</v>
      </c>
      <c r="D482" s="455" t="str">
        <f>VLOOKUP(Tabela25[[#This Row],[Symbol]],Baza_cen[],3,0)</f>
        <v>BLOK NYXON  Green MONO   50mm    H=220mm     GPMM</v>
      </c>
      <c r="E482" s="456">
        <v>220</v>
      </c>
      <c r="F482" s="456"/>
      <c r="G482" s="456" t="s">
        <v>2220</v>
      </c>
      <c r="H482" s="467">
        <f>NP.!U329</f>
        <v>0</v>
      </c>
      <c r="I482" s="466">
        <f>NP.!AM329</f>
        <v>0</v>
      </c>
      <c r="J482" s="452"/>
    </row>
    <row r="483" spans="1:10" ht="30" customHeight="1" x14ac:dyDescent="0.2">
      <c r="A483" s="451">
        <v>472</v>
      </c>
      <c r="B483" s="453" t="s">
        <v>12</v>
      </c>
      <c r="C483" s="454" t="s">
        <v>1041</v>
      </c>
      <c r="D483" s="455" t="str">
        <f>VLOOKUP(Tabela25[[#This Row],[Symbol]],Baza_cen[],3,0)</f>
        <v>BLOK NYXON  Green MONO   50mm    H=220mm     GPMM</v>
      </c>
      <c r="E483" s="456">
        <v>220</v>
      </c>
      <c r="F483" s="456"/>
      <c r="G483" s="456" t="s">
        <v>2220</v>
      </c>
      <c r="H483" s="467">
        <f>NP.!V329</f>
        <v>0</v>
      </c>
      <c r="I483" s="466">
        <f>NP.!AN329</f>
        <v>0</v>
      </c>
      <c r="J483" s="452"/>
    </row>
    <row r="484" spans="1:10" ht="30" customHeight="1" x14ac:dyDescent="0.2">
      <c r="A484" s="451">
        <v>473</v>
      </c>
      <c r="B484" s="453" t="s">
        <v>12</v>
      </c>
      <c r="C484" s="454" t="s">
        <v>1041</v>
      </c>
      <c r="D484" s="455" t="str">
        <f>VLOOKUP(Tabela25[[#This Row],[Symbol]],Baza_cen[],3,0)</f>
        <v>BLOK NYXON  Green MONO   50mm    H=220mm     GPMM</v>
      </c>
      <c r="E484" s="456">
        <v>220</v>
      </c>
      <c r="F484" s="456"/>
      <c r="G484" s="456" t="s">
        <v>2220</v>
      </c>
      <c r="H484" s="467">
        <f>NP.!W329</f>
        <v>0</v>
      </c>
      <c r="I484" s="466">
        <f>NP.!AO329</f>
        <v>0</v>
      </c>
      <c r="J484" s="452"/>
    </row>
    <row r="485" spans="1:10" ht="30" customHeight="1" x14ac:dyDescent="0.2">
      <c r="A485" s="451">
        <v>474</v>
      </c>
      <c r="B485" s="453" t="s">
        <v>12</v>
      </c>
      <c r="C485" s="454" t="s">
        <v>1041</v>
      </c>
      <c r="D485" s="455" t="str">
        <f>VLOOKUP(Tabela25[[#This Row],[Symbol]],Baza_cen[],3,0)</f>
        <v>BLOK NYXON  Green MONO   50mm    H=220mm     GPMM</v>
      </c>
      <c r="E485" s="456">
        <v>220</v>
      </c>
      <c r="F485" s="456"/>
      <c r="G485" s="456" t="s">
        <v>2220</v>
      </c>
      <c r="H485" s="467">
        <f>NP.!X329</f>
        <v>0</v>
      </c>
      <c r="I485" s="466">
        <f>NP.!AP329</f>
        <v>0</v>
      </c>
      <c r="J485" s="452"/>
    </row>
    <row r="486" spans="1:10" ht="30" customHeight="1" x14ac:dyDescent="0.2">
      <c r="A486" s="451">
        <v>475</v>
      </c>
      <c r="B486" s="453" t="s">
        <v>12</v>
      </c>
      <c r="C486" s="454" t="s">
        <v>1041</v>
      </c>
      <c r="D486" s="455" t="str">
        <f>VLOOKUP(Tabela25[[#This Row],[Symbol]],Baza_cen[],3,0)</f>
        <v>BLOK NYXON  Green MONO   50mm    H=220mm     GPMM</v>
      </c>
      <c r="E486" s="456">
        <v>220</v>
      </c>
      <c r="F486" s="456"/>
      <c r="G486" s="456" t="s">
        <v>2220</v>
      </c>
      <c r="H486" s="467">
        <f>NP.!Y329</f>
        <v>0</v>
      </c>
      <c r="I486" s="466">
        <f>NP.!AQ329</f>
        <v>0</v>
      </c>
      <c r="J486" s="452"/>
    </row>
    <row r="487" spans="1:10" ht="30" customHeight="1" x14ac:dyDescent="0.2">
      <c r="A487" s="451">
        <v>476</v>
      </c>
      <c r="B487" s="453" t="s">
        <v>12</v>
      </c>
      <c r="C487" s="454" t="s">
        <v>1041</v>
      </c>
      <c r="D487" s="455" t="str">
        <f>VLOOKUP(Tabela25[[#This Row],[Symbol]],Baza_cen[],3,0)</f>
        <v>BLOK NYXON  Green MONO   50mm    H=220mm     GPMM</v>
      </c>
      <c r="E487" s="456">
        <v>220</v>
      </c>
      <c r="F487" s="456"/>
      <c r="G487" s="456" t="s">
        <v>2220</v>
      </c>
      <c r="H487" s="467">
        <f>NP.!Z329</f>
        <v>0</v>
      </c>
      <c r="I487" s="466">
        <f>NP.!AR329</f>
        <v>0</v>
      </c>
      <c r="J487" s="452"/>
    </row>
    <row r="488" spans="1:10" ht="30" customHeight="1" x14ac:dyDescent="0.2">
      <c r="A488" s="451">
        <v>477</v>
      </c>
      <c r="B488" s="453" t="s">
        <v>12</v>
      </c>
      <c r="C488" s="454" t="s">
        <v>1041</v>
      </c>
      <c r="D488" s="455" t="str">
        <f>VLOOKUP(Tabela25[[#This Row],[Symbol]],Baza_cen[],3,0)</f>
        <v>BLOK NYXON  Green MONO   50mm    H=220mm     GPMM</v>
      </c>
      <c r="E488" s="456">
        <v>220</v>
      </c>
      <c r="F488" s="456"/>
      <c r="G488" s="456" t="s">
        <v>2220</v>
      </c>
      <c r="H488" s="467">
        <f>NP.!AA329</f>
        <v>0</v>
      </c>
      <c r="I488" s="466">
        <f>NP.!AS329</f>
        <v>0</v>
      </c>
      <c r="J488" s="452"/>
    </row>
    <row r="489" spans="1:10" ht="30" customHeight="1" x14ac:dyDescent="0.2">
      <c r="A489" s="451">
        <v>478</v>
      </c>
      <c r="B489" s="453" t="s">
        <v>12</v>
      </c>
      <c r="C489" s="454" t="s">
        <v>1041</v>
      </c>
      <c r="D489" s="455" t="str">
        <f>VLOOKUP(Tabela25[[#This Row],[Symbol]],Baza_cen[],3,0)</f>
        <v>BLOK NYXON  Green MONO   50mm    H=220mm     GPMM</v>
      </c>
      <c r="E489" s="456">
        <v>220</v>
      </c>
      <c r="F489" s="456"/>
      <c r="G489" s="456" t="s">
        <v>2220</v>
      </c>
      <c r="H489" s="467">
        <f>NP.!AB329</f>
        <v>0</v>
      </c>
      <c r="I489" s="466">
        <f>NP.!AT329</f>
        <v>0</v>
      </c>
      <c r="J489" s="452"/>
    </row>
    <row r="490" spans="1:10" ht="30" customHeight="1" x14ac:dyDescent="0.2">
      <c r="A490" s="451">
        <v>479</v>
      </c>
      <c r="B490" s="453" t="s">
        <v>12</v>
      </c>
      <c r="C490" s="454" t="s">
        <v>1041</v>
      </c>
      <c r="D490" s="455" t="str">
        <f>VLOOKUP(Tabela25[[#This Row],[Symbol]],Baza_cen[],3,0)</f>
        <v>BLOK NYXON  Green MONO   50mm    H=220mm     GPMM</v>
      </c>
      <c r="E490" s="456">
        <v>220</v>
      </c>
      <c r="F490" s="456"/>
      <c r="G490" s="456" t="s">
        <v>2220</v>
      </c>
      <c r="H490" s="467">
        <f>NP.!AC329</f>
        <v>0</v>
      </c>
      <c r="I490" s="466">
        <f>NP.!AU329</f>
        <v>0</v>
      </c>
      <c r="J490" s="452"/>
    </row>
    <row r="491" spans="1:10" ht="30" customHeight="1" x14ac:dyDescent="0.2">
      <c r="A491" s="451">
        <v>480</v>
      </c>
      <c r="B491" s="453" t="s">
        <v>12</v>
      </c>
      <c r="C491" s="454" t="s">
        <v>1041</v>
      </c>
      <c r="D491" s="455" t="str">
        <f>VLOOKUP(Tabela25[[#This Row],[Symbol]],Baza_cen[],3,0)</f>
        <v>BLOK NYXON  Green MONO   50mm    H=220mm     GPMM</v>
      </c>
      <c r="E491" s="456">
        <v>220</v>
      </c>
      <c r="F491" s="456"/>
      <c r="G491" s="456" t="s">
        <v>2220</v>
      </c>
      <c r="H491" s="467">
        <f>NP.!AD329</f>
        <v>0</v>
      </c>
      <c r="I491" s="466">
        <f>NP.!AV329</f>
        <v>0</v>
      </c>
      <c r="J491" s="452"/>
    </row>
    <row r="492" spans="1:10" ht="30" customHeight="1" x14ac:dyDescent="0.2">
      <c r="A492" s="451">
        <v>481</v>
      </c>
      <c r="B492" s="453" t="s">
        <v>12</v>
      </c>
      <c r="C492" s="454" t="s">
        <v>1355</v>
      </c>
      <c r="D492" s="455" t="str">
        <f>VLOOKUP(Tabela25[[#This Row],[Symbol]],Baza_cen[],3,0)</f>
        <v>BLOK NYXON  Green MONO   50mm    H=225mm     GPMM</v>
      </c>
      <c r="E492" s="456">
        <v>225</v>
      </c>
      <c r="F492" s="456"/>
      <c r="G492" s="456" t="s">
        <v>2220</v>
      </c>
      <c r="H492" s="467">
        <f>NP.!S330</f>
        <v>0</v>
      </c>
      <c r="I492" s="466">
        <f>NP.!AK330</f>
        <v>0</v>
      </c>
      <c r="J492" s="452"/>
    </row>
    <row r="493" spans="1:10" ht="30" customHeight="1" x14ac:dyDescent="0.2">
      <c r="A493" s="451">
        <v>482</v>
      </c>
      <c r="B493" s="453" t="s">
        <v>12</v>
      </c>
      <c r="C493" s="454" t="s">
        <v>1355</v>
      </c>
      <c r="D493" s="455" t="str">
        <f>VLOOKUP(Tabela25[[#This Row],[Symbol]],Baza_cen[],3,0)</f>
        <v>BLOK NYXON  Green MONO   50mm    H=225mm     GPMM</v>
      </c>
      <c r="E493" s="456">
        <v>225</v>
      </c>
      <c r="F493" s="456"/>
      <c r="G493" s="456" t="s">
        <v>2220</v>
      </c>
      <c r="H493" s="467">
        <f>NP.!T330</f>
        <v>0</v>
      </c>
      <c r="I493" s="466">
        <f>NP.!AL330</f>
        <v>0</v>
      </c>
      <c r="J493" s="452"/>
    </row>
    <row r="494" spans="1:10" ht="30" customHeight="1" x14ac:dyDescent="0.2">
      <c r="A494" s="451">
        <v>483</v>
      </c>
      <c r="B494" s="453" t="s">
        <v>12</v>
      </c>
      <c r="C494" s="454" t="s">
        <v>1355</v>
      </c>
      <c r="D494" s="455" t="str">
        <f>VLOOKUP(Tabela25[[#This Row],[Symbol]],Baza_cen[],3,0)</f>
        <v>BLOK NYXON  Green MONO   50mm    H=225mm     GPMM</v>
      </c>
      <c r="E494" s="456">
        <v>225</v>
      </c>
      <c r="F494" s="456"/>
      <c r="G494" s="456" t="s">
        <v>2220</v>
      </c>
      <c r="H494" s="467">
        <f>NP.!U330</f>
        <v>0</v>
      </c>
      <c r="I494" s="466">
        <f>NP.!AM330</f>
        <v>0</v>
      </c>
      <c r="J494" s="452"/>
    </row>
    <row r="495" spans="1:10" ht="30" customHeight="1" x14ac:dyDescent="0.2">
      <c r="A495" s="451">
        <v>484</v>
      </c>
      <c r="B495" s="453" t="s">
        <v>12</v>
      </c>
      <c r="C495" s="454" t="s">
        <v>1355</v>
      </c>
      <c r="D495" s="455" t="str">
        <f>VLOOKUP(Tabela25[[#This Row],[Symbol]],Baza_cen[],3,0)</f>
        <v>BLOK NYXON  Green MONO   50mm    H=225mm     GPMM</v>
      </c>
      <c r="E495" s="456">
        <v>225</v>
      </c>
      <c r="F495" s="456"/>
      <c r="G495" s="456" t="s">
        <v>2220</v>
      </c>
      <c r="H495" s="467">
        <f>NP.!V330</f>
        <v>0</v>
      </c>
      <c r="I495" s="466">
        <f>NP.!AN330</f>
        <v>0</v>
      </c>
      <c r="J495" s="452"/>
    </row>
    <row r="496" spans="1:10" ht="30" customHeight="1" x14ac:dyDescent="0.2">
      <c r="A496" s="451">
        <v>485</v>
      </c>
      <c r="B496" s="453" t="s">
        <v>12</v>
      </c>
      <c r="C496" s="454" t="s">
        <v>1355</v>
      </c>
      <c r="D496" s="455" t="str">
        <f>VLOOKUP(Tabela25[[#This Row],[Symbol]],Baza_cen[],3,0)</f>
        <v>BLOK NYXON  Green MONO   50mm    H=225mm     GPMM</v>
      </c>
      <c r="E496" s="456">
        <v>225</v>
      </c>
      <c r="F496" s="456"/>
      <c r="G496" s="456" t="s">
        <v>2220</v>
      </c>
      <c r="H496" s="467">
        <f>NP.!W330</f>
        <v>0</v>
      </c>
      <c r="I496" s="466">
        <f>NP.!AO330</f>
        <v>0</v>
      </c>
      <c r="J496" s="452"/>
    </row>
    <row r="497" spans="1:10" ht="30" customHeight="1" x14ac:dyDescent="0.2">
      <c r="A497" s="451">
        <v>486</v>
      </c>
      <c r="B497" s="453" t="s">
        <v>12</v>
      </c>
      <c r="C497" s="454" t="s">
        <v>1355</v>
      </c>
      <c r="D497" s="455" t="str">
        <f>VLOOKUP(Tabela25[[#This Row],[Symbol]],Baza_cen[],3,0)</f>
        <v>BLOK NYXON  Green MONO   50mm    H=225mm     GPMM</v>
      </c>
      <c r="E497" s="456">
        <v>225</v>
      </c>
      <c r="F497" s="456"/>
      <c r="G497" s="456" t="s">
        <v>2220</v>
      </c>
      <c r="H497" s="467">
        <f>NP.!X330</f>
        <v>0</v>
      </c>
      <c r="I497" s="466">
        <f>NP.!AP330</f>
        <v>0</v>
      </c>
      <c r="J497" s="452"/>
    </row>
    <row r="498" spans="1:10" ht="30" customHeight="1" x14ac:dyDescent="0.2">
      <c r="A498" s="451">
        <v>487</v>
      </c>
      <c r="B498" s="453" t="s">
        <v>12</v>
      </c>
      <c r="C498" s="454" t="s">
        <v>1355</v>
      </c>
      <c r="D498" s="455" t="str">
        <f>VLOOKUP(Tabela25[[#This Row],[Symbol]],Baza_cen[],3,0)</f>
        <v>BLOK NYXON  Green MONO   50mm    H=225mm     GPMM</v>
      </c>
      <c r="E498" s="456">
        <v>225</v>
      </c>
      <c r="F498" s="456"/>
      <c r="G498" s="456" t="s">
        <v>2220</v>
      </c>
      <c r="H498" s="467">
        <f>NP.!Y330</f>
        <v>0</v>
      </c>
      <c r="I498" s="466">
        <f>NP.!AQ330</f>
        <v>0</v>
      </c>
      <c r="J498" s="452"/>
    </row>
    <row r="499" spans="1:10" ht="30" customHeight="1" x14ac:dyDescent="0.2">
      <c r="A499" s="451">
        <v>488</v>
      </c>
      <c r="B499" s="453" t="s">
        <v>12</v>
      </c>
      <c r="C499" s="454" t="s">
        <v>1355</v>
      </c>
      <c r="D499" s="455" t="str">
        <f>VLOOKUP(Tabela25[[#This Row],[Symbol]],Baza_cen[],3,0)</f>
        <v>BLOK NYXON  Green MONO   50mm    H=225mm     GPMM</v>
      </c>
      <c r="E499" s="456">
        <v>225</v>
      </c>
      <c r="F499" s="456"/>
      <c r="G499" s="456" t="s">
        <v>2220</v>
      </c>
      <c r="H499" s="467">
        <f>NP.!Z330</f>
        <v>0</v>
      </c>
      <c r="I499" s="466">
        <f>NP.!AR330</f>
        <v>0</v>
      </c>
      <c r="J499" s="452"/>
    </row>
    <row r="500" spans="1:10" ht="30" customHeight="1" x14ac:dyDescent="0.2">
      <c r="A500" s="451">
        <v>489</v>
      </c>
      <c r="B500" s="453" t="s">
        <v>12</v>
      </c>
      <c r="C500" s="454" t="s">
        <v>1355</v>
      </c>
      <c r="D500" s="455" t="str">
        <f>VLOOKUP(Tabela25[[#This Row],[Symbol]],Baza_cen[],3,0)</f>
        <v>BLOK NYXON  Green MONO   50mm    H=225mm     GPMM</v>
      </c>
      <c r="E500" s="456">
        <v>225</v>
      </c>
      <c r="F500" s="456"/>
      <c r="G500" s="456" t="s">
        <v>2220</v>
      </c>
      <c r="H500" s="467">
        <f>NP.!AA330</f>
        <v>0</v>
      </c>
      <c r="I500" s="466">
        <f>NP.!AS330</f>
        <v>0</v>
      </c>
      <c r="J500" s="452"/>
    </row>
    <row r="501" spans="1:10" ht="30" customHeight="1" x14ac:dyDescent="0.2">
      <c r="A501" s="451">
        <v>490</v>
      </c>
      <c r="B501" s="453" t="s">
        <v>12</v>
      </c>
      <c r="C501" s="454" t="s">
        <v>1355</v>
      </c>
      <c r="D501" s="455" t="str">
        <f>VLOOKUP(Tabela25[[#This Row],[Symbol]],Baza_cen[],3,0)</f>
        <v>BLOK NYXON  Green MONO   50mm    H=225mm     GPMM</v>
      </c>
      <c r="E501" s="456">
        <v>225</v>
      </c>
      <c r="F501" s="456"/>
      <c r="G501" s="456" t="s">
        <v>2220</v>
      </c>
      <c r="H501" s="467">
        <f>NP.!AB330</f>
        <v>0</v>
      </c>
      <c r="I501" s="466">
        <f>NP.!AT330</f>
        <v>0</v>
      </c>
      <c r="J501" s="452"/>
    </row>
    <row r="502" spans="1:10" ht="30" customHeight="1" x14ac:dyDescent="0.2">
      <c r="A502" s="451">
        <v>491</v>
      </c>
      <c r="B502" s="453" t="s">
        <v>12</v>
      </c>
      <c r="C502" s="454" t="s">
        <v>1355</v>
      </c>
      <c r="D502" s="455" t="str">
        <f>VLOOKUP(Tabela25[[#This Row],[Symbol]],Baza_cen[],3,0)</f>
        <v>BLOK NYXON  Green MONO   50mm    H=225mm     GPMM</v>
      </c>
      <c r="E502" s="456">
        <v>225</v>
      </c>
      <c r="F502" s="456"/>
      <c r="G502" s="456" t="s">
        <v>2220</v>
      </c>
      <c r="H502" s="467">
        <f>NP.!AC330</f>
        <v>0</v>
      </c>
      <c r="I502" s="466">
        <f>NP.!AU330</f>
        <v>0</v>
      </c>
      <c r="J502" s="452"/>
    </row>
    <row r="503" spans="1:10" ht="30" customHeight="1" x14ac:dyDescent="0.2">
      <c r="A503" s="451">
        <v>492</v>
      </c>
      <c r="B503" s="453" t="s">
        <v>12</v>
      </c>
      <c r="C503" s="454" t="s">
        <v>1355</v>
      </c>
      <c r="D503" s="455" t="str">
        <f>VLOOKUP(Tabela25[[#This Row],[Symbol]],Baza_cen[],3,0)</f>
        <v>BLOK NYXON  Green MONO   50mm    H=225mm     GPMM</v>
      </c>
      <c r="E503" s="456">
        <v>225</v>
      </c>
      <c r="F503" s="456"/>
      <c r="G503" s="456" t="s">
        <v>2220</v>
      </c>
      <c r="H503" s="467">
        <f>NP.!AD330</f>
        <v>0</v>
      </c>
      <c r="I503" s="466">
        <f>NP.!AV330</f>
        <v>0</v>
      </c>
      <c r="J503" s="452"/>
    </row>
    <row r="504" spans="1:10" ht="30" customHeight="1" x14ac:dyDescent="0.2">
      <c r="A504" s="451">
        <v>493</v>
      </c>
      <c r="B504" s="453" t="s">
        <v>12</v>
      </c>
      <c r="C504" s="454" t="s">
        <v>1042</v>
      </c>
      <c r="D504" s="455" t="str">
        <f>VLOOKUP(Tabela25[[#This Row],[Symbol]],Baza_cen[],3,0)</f>
        <v>BLOK NYXON  Green MONO   50mm    H=230mm     GPMM</v>
      </c>
      <c r="E504" s="456">
        <v>230</v>
      </c>
      <c r="F504" s="456"/>
      <c r="G504" s="456" t="s">
        <v>2220</v>
      </c>
      <c r="H504" s="467">
        <f>NP.!S331</f>
        <v>0</v>
      </c>
      <c r="I504" s="466">
        <f>NP.!AK331</f>
        <v>0</v>
      </c>
      <c r="J504" s="452"/>
    </row>
    <row r="505" spans="1:10" ht="30" customHeight="1" x14ac:dyDescent="0.2">
      <c r="A505" s="451">
        <v>494</v>
      </c>
      <c r="B505" s="453" t="s">
        <v>12</v>
      </c>
      <c r="C505" s="454" t="s">
        <v>1042</v>
      </c>
      <c r="D505" s="455" t="str">
        <f>VLOOKUP(Tabela25[[#This Row],[Symbol]],Baza_cen[],3,0)</f>
        <v>BLOK NYXON  Green MONO   50mm    H=230mm     GPMM</v>
      </c>
      <c r="E505" s="456">
        <v>230</v>
      </c>
      <c r="F505" s="456"/>
      <c r="G505" s="456" t="s">
        <v>2220</v>
      </c>
      <c r="H505" s="467">
        <f>NP.!T331</f>
        <v>0</v>
      </c>
      <c r="I505" s="466">
        <f>NP.!AL331</f>
        <v>0</v>
      </c>
      <c r="J505" s="452"/>
    </row>
    <row r="506" spans="1:10" ht="30" customHeight="1" x14ac:dyDescent="0.2">
      <c r="A506" s="451">
        <v>495</v>
      </c>
      <c r="B506" s="453" t="s">
        <v>12</v>
      </c>
      <c r="C506" s="454" t="s">
        <v>1042</v>
      </c>
      <c r="D506" s="455" t="str">
        <f>VLOOKUP(Tabela25[[#This Row],[Symbol]],Baza_cen[],3,0)</f>
        <v>BLOK NYXON  Green MONO   50mm    H=230mm     GPMM</v>
      </c>
      <c r="E506" s="456">
        <v>230</v>
      </c>
      <c r="F506" s="456"/>
      <c r="G506" s="456" t="s">
        <v>2220</v>
      </c>
      <c r="H506" s="467">
        <f>NP.!U331</f>
        <v>0</v>
      </c>
      <c r="I506" s="466">
        <f>NP.!AM331</f>
        <v>0</v>
      </c>
      <c r="J506" s="452"/>
    </row>
    <row r="507" spans="1:10" ht="30" customHeight="1" x14ac:dyDescent="0.2">
      <c r="A507" s="451">
        <v>496</v>
      </c>
      <c r="B507" s="453" t="s">
        <v>12</v>
      </c>
      <c r="C507" s="454" t="s">
        <v>1042</v>
      </c>
      <c r="D507" s="455" t="str">
        <f>VLOOKUP(Tabela25[[#This Row],[Symbol]],Baza_cen[],3,0)</f>
        <v>BLOK NYXON  Green MONO   50mm    H=230mm     GPMM</v>
      </c>
      <c r="E507" s="456">
        <v>230</v>
      </c>
      <c r="F507" s="456"/>
      <c r="G507" s="456" t="s">
        <v>2220</v>
      </c>
      <c r="H507" s="467">
        <f>NP.!V331</f>
        <v>0</v>
      </c>
      <c r="I507" s="466">
        <f>NP.!AN331</f>
        <v>0</v>
      </c>
      <c r="J507" s="452"/>
    </row>
    <row r="508" spans="1:10" ht="30" customHeight="1" x14ac:dyDescent="0.2">
      <c r="A508" s="451">
        <v>497</v>
      </c>
      <c r="B508" s="453" t="s">
        <v>12</v>
      </c>
      <c r="C508" s="454" t="s">
        <v>1042</v>
      </c>
      <c r="D508" s="455" t="str">
        <f>VLOOKUP(Tabela25[[#This Row],[Symbol]],Baza_cen[],3,0)</f>
        <v>BLOK NYXON  Green MONO   50mm    H=230mm     GPMM</v>
      </c>
      <c r="E508" s="456">
        <v>230</v>
      </c>
      <c r="F508" s="456"/>
      <c r="G508" s="456" t="s">
        <v>2220</v>
      </c>
      <c r="H508" s="467">
        <f>NP.!W331</f>
        <v>0</v>
      </c>
      <c r="I508" s="466">
        <f>NP.!AO331</f>
        <v>0</v>
      </c>
      <c r="J508" s="452"/>
    </row>
    <row r="509" spans="1:10" ht="30" customHeight="1" x14ac:dyDescent="0.2">
      <c r="A509" s="451">
        <v>498</v>
      </c>
      <c r="B509" s="453" t="s">
        <v>12</v>
      </c>
      <c r="C509" s="454" t="s">
        <v>1042</v>
      </c>
      <c r="D509" s="455" t="str">
        <f>VLOOKUP(Tabela25[[#This Row],[Symbol]],Baza_cen[],3,0)</f>
        <v>BLOK NYXON  Green MONO   50mm    H=230mm     GPMM</v>
      </c>
      <c r="E509" s="456">
        <v>230</v>
      </c>
      <c r="F509" s="456"/>
      <c r="G509" s="456" t="s">
        <v>2220</v>
      </c>
      <c r="H509" s="467">
        <f>NP.!X331</f>
        <v>0</v>
      </c>
      <c r="I509" s="466">
        <f>NP.!AP331</f>
        <v>0</v>
      </c>
      <c r="J509" s="452"/>
    </row>
    <row r="510" spans="1:10" ht="30" customHeight="1" x14ac:dyDescent="0.2">
      <c r="A510" s="451">
        <v>499</v>
      </c>
      <c r="B510" s="453" t="s">
        <v>12</v>
      </c>
      <c r="C510" s="454" t="s">
        <v>1042</v>
      </c>
      <c r="D510" s="455" t="str">
        <f>VLOOKUP(Tabela25[[#This Row],[Symbol]],Baza_cen[],3,0)</f>
        <v>BLOK NYXON  Green MONO   50mm    H=230mm     GPMM</v>
      </c>
      <c r="E510" s="456">
        <v>230</v>
      </c>
      <c r="F510" s="456"/>
      <c r="G510" s="456" t="s">
        <v>2220</v>
      </c>
      <c r="H510" s="467">
        <f>NP.!Y331</f>
        <v>0</v>
      </c>
      <c r="I510" s="466">
        <f>NP.!AQ331</f>
        <v>0</v>
      </c>
      <c r="J510" s="452"/>
    </row>
    <row r="511" spans="1:10" ht="30" customHeight="1" x14ac:dyDescent="0.2">
      <c r="A511" s="451">
        <v>500</v>
      </c>
      <c r="B511" s="453" t="s">
        <v>12</v>
      </c>
      <c r="C511" s="454" t="s">
        <v>1042</v>
      </c>
      <c r="D511" s="455" t="str">
        <f>VLOOKUP(Tabela25[[#This Row],[Symbol]],Baza_cen[],3,0)</f>
        <v>BLOK NYXON  Green MONO   50mm    H=230mm     GPMM</v>
      </c>
      <c r="E511" s="456">
        <v>230</v>
      </c>
      <c r="F511" s="456"/>
      <c r="G511" s="456" t="s">
        <v>2220</v>
      </c>
      <c r="H511" s="467">
        <f>NP.!Z331</f>
        <v>0</v>
      </c>
      <c r="I511" s="466">
        <f>NP.!AR331</f>
        <v>0</v>
      </c>
      <c r="J511" s="452"/>
    </row>
    <row r="512" spans="1:10" ht="30" customHeight="1" x14ac:dyDescent="0.2">
      <c r="A512" s="451">
        <v>501</v>
      </c>
      <c r="B512" s="453" t="s">
        <v>12</v>
      </c>
      <c r="C512" s="454" t="s">
        <v>1042</v>
      </c>
      <c r="D512" s="455" t="str">
        <f>VLOOKUP(Tabela25[[#This Row],[Symbol]],Baza_cen[],3,0)</f>
        <v>BLOK NYXON  Green MONO   50mm    H=230mm     GPMM</v>
      </c>
      <c r="E512" s="456">
        <v>230</v>
      </c>
      <c r="F512" s="456"/>
      <c r="G512" s="456" t="s">
        <v>2220</v>
      </c>
      <c r="H512" s="467">
        <f>NP.!AA331</f>
        <v>0</v>
      </c>
      <c r="I512" s="466">
        <f>NP.!AS331</f>
        <v>0</v>
      </c>
      <c r="J512" s="452"/>
    </row>
    <row r="513" spans="1:10" ht="30" customHeight="1" x14ac:dyDescent="0.2">
      <c r="A513" s="451">
        <v>502</v>
      </c>
      <c r="B513" s="453" t="s">
        <v>12</v>
      </c>
      <c r="C513" s="454" t="s">
        <v>1042</v>
      </c>
      <c r="D513" s="455" t="str">
        <f>VLOOKUP(Tabela25[[#This Row],[Symbol]],Baza_cen[],3,0)</f>
        <v>BLOK NYXON  Green MONO   50mm    H=230mm     GPMM</v>
      </c>
      <c r="E513" s="456">
        <v>230</v>
      </c>
      <c r="F513" s="456"/>
      <c r="G513" s="456" t="s">
        <v>2220</v>
      </c>
      <c r="H513" s="467">
        <f>NP.!AB331</f>
        <v>0</v>
      </c>
      <c r="I513" s="466">
        <f>NP.!AT331</f>
        <v>0</v>
      </c>
      <c r="J513" s="452"/>
    </row>
    <row r="514" spans="1:10" ht="30" customHeight="1" x14ac:dyDescent="0.2">
      <c r="A514" s="451">
        <v>503</v>
      </c>
      <c r="B514" s="453" t="s">
        <v>12</v>
      </c>
      <c r="C514" s="454" t="s">
        <v>1042</v>
      </c>
      <c r="D514" s="455" t="str">
        <f>VLOOKUP(Tabela25[[#This Row],[Symbol]],Baza_cen[],3,0)</f>
        <v>BLOK NYXON  Green MONO   50mm    H=230mm     GPMM</v>
      </c>
      <c r="E514" s="456">
        <v>230</v>
      </c>
      <c r="F514" s="456"/>
      <c r="G514" s="456" t="s">
        <v>2220</v>
      </c>
      <c r="H514" s="467">
        <f>NP.!AC331</f>
        <v>0</v>
      </c>
      <c r="I514" s="466">
        <f>NP.!AU331</f>
        <v>0</v>
      </c>
      <c r="J514" s="452"/>
    </row>
    <row r="515" spans="1:10" ht="30" customHeight="1" x14ac:dyDescent="0.2">
      <c r="A515" s="451">
        <v>504</v>
      </c>
      <c r="B515" s="453" t="s">
        <v>12</v>
      </c>
      <c r="C515" s="454" t="s">
        <v>1042</v>
      </c>
      <c r="D515" s="455" t="str">
        <f>VLOOKUP(Tabela25[[#This Row],[Symbol]],Baza_cen[],3,0)</f>
        <v>BLOK NYXON  Green MONO   50mm    H=230mm     GPMM</v>
      </c>
      <c r="E515" s="456">
        <v>230</v>
      </c>
      <c r="F515" s="456"/>
      <c r="G515" s="456" t="s">
        <v>2220</v>
      </c>
      <c r="H515" s="467">
        <f>NP.!AD331</f>
        <v>0</v>
      </c>
      <c r="I515" s="466">
        <f>NP.!AV331</f>
        <v>0</v>
      </c>
      <c r="J515" s="452"/>
    </row>
    <row r="516" spans="1:10" ht="30" customHeight="1" x14ac:dyDescent="0.2">
      <c r="A516" s="451">
        <v>505</v>
      </c>
      <c r="B516" s="453" t="s">
        <v>12</v>
      </c>
      <c r="C516" s="454" t="s">
        <v>1356</v>
      </c>
      <c r="D516" s="455" t="str">
        <f>VLOOKUP(Tabela25[[#This Row],[Symbol]],Baza_cen[],3,0)</f>
        <v>BLOK NYXON  Green MONO   50mm    H=235mm     GPMM</v>
      </c>
      <c r="E516" s="456">
        <v>235</v>
      </c>
      <c r="F516" s="456"/>
      <c r="G516" s="456" t="s">
        <v>2220</v>
      </c>
      <c r="H516" s="467">
        <f>NP.!S332</f>
        <v>0</v>
      </c>
      <c r="I516" s="466">
        <f>NP.!AK332</f>
        <v>0</v>
      </c>
      <c r="J516" s="452"/>
    </row>
    <row r="517" spans="1:10" ht="30" customHeight="1" x14ac:dyDescent="0.2">
      <c r="A517" s="451">
        <v>506</v>
      </c>
      <c r="B517" s="453" t="s">
        <v>12</v>
      </c>
      <c r="C517" s="454" t="s">
        <v>1356</v>
      </c>
      <c r="D517" s="455" t="str">
        <f>VLOOKUP(Tabela25[[#This Row],[Symbol]],Baza_cen[],3,0)</f>
        <v>BLOK NYXON  Green MONO   50mm    H=235mm     GPMM</v>
      </c>
      <c r="E517" s="456">
        <v>235</v>
      </c>
      <c r="F517" s="456"/>
      <c r="G517" s="456" t="s">
        <v>2220</v>
      </c>
      <c r="H517" s="467">
        <f>NP.!T332</f>
        <v>0</v>
      </c>
      <c r="I517" s="466">
        <f>NP.!AL332</f>
        <v>0</v>
      </c>
      <c r="J517" s="452"/>
    </row>
    <row r="518" spans="1:10" ht="30" customHeight="1" x14ac:dyDescent="0.2">
      <c r="A518" s="451">
        <v>507</v>
      </c>
      <c r="B518" s="453" t="s">
        <v>12</v>
      </c>
      <c r="C518" s="454" t="s">
        <v>1356</v>
      </c>
      <c r="D518" s="455" t="str">
        <f>VLOOKUP(Tabela25[[#This Row],[Symbol]],Baza_cen[],3,0)</f>
        <v>BLOK NYXON  Green MONO   50mm    H=235mm     GPMM</v>
      </c>
      <c r="E518" s="456">
        <v>235</v>
      </c>
      <c r="F518" s="456"/>
      <c r="G518" s="456" t="s">
        <v>2220</v>
      </c>
      <c r="H518" s="467">
        <f>NP.!U332</f>
        <v>0</v>
      </c>
      <c r="I518" s="466">
        <f>NP.!AM332</f>
        <v>0</v>
      </c>
      <c r="J518" s="452"/>
    </row>
    <row r="519" spans="1:10" ht="30" customHeight="1" x14ac:dyDescent="0.2">
      <c r="A519" s="451">
        <v>508</v>
      </c>
      <c r="B519" s="453" t="s">
        <v>12</v>
      </c>
      <c r="C519" s="454" t="s">
        <v>1356</v>
      </c>
      <c r="D519" s="455" t="str">
        <f>VLOOKUP(Tabela25[[#This Row],[Symbol]],Baza_cen[],3,0)</f>
        <v>BLOK NYXON  Green MONO   50mm    H=235mm     GPMM</v>
      </c>
      <c r="E519" s="456">
        <v>235</v>
      </c>
      <c r="F519" s="456"/>
      <c r="G519" s="456" t="s">
        <v>2220</v>
      </c>
      <c r="H519" s="467">
        <f>NP.!V332</f>
        <v>0</v>
      </c>
      <c r="I519" s="466">
        <f>NP.!AN332</f>
        <v>0</v>
      </c>
      <c r="J519" s="452"/>
    </row>
    <row r="520" spans="1:10" ht="30" customHeight="1" x14ac:dyDescent="0.2">
      <c r="A520" s="451">
        <v>509</v>
      </c>
      <c r="B520" s="453" t="s">
        <v>12</v>
      </c>
      <c r="C520" s="454" t="s">
        <v>1356</v>
      </c>
      <c r="D520" s="455" t="str">
        <f>VLOOKUP(Tabela25[[#This Row],[Symbol]],Baza_cen[],3,0)</f>
        <v>BLOK NYXON  Green MONO   50mm    H=235mm     GPMM</v>
      </c>
      <c r="E520" s="456">
        <v>235</v>
      </c>
      <c r="F520" s="456"/>
      <c r="G520" s="456" t="s">
        <v>2220</v>
      </c>
      <c r="H520" s="467">
        <f>NP.!W332</f>
        <v>0</v>
      </c>
      <c r="I520" s="466">
        <f>NP.!AO332</f>
        <v>0</v>
      </c>
      <c r="J520" s="452"/>
    </row>
    <row r="521" spans="1:10" ht="30" customHeight="1" x14ac:dyDescent="0.2">
      <c r="A521" s="451">
        <v>510</v>
      </c>
      <c r="B521" s="453" t="s">
        <v>12</v>
      </c>
      <c r="C521" s="454" t="s">
        <v>1356</v>
      </c>
      <c r="D521" s="455" t="str">
        <f>VLOOKUP(Tabela25[[#This Row],[Symbol]],Baza_cen[],3,0)</f>
        <v>BLOK NYXON  Green MONO   50mm    H=235mm     GPMM</v>
      </c>
      <c r="E521" s="456">
        <v>235</v>
      </c>
      <c r="F521" s="456"/>
      <c r="G521" s="456" t="s">
        <v>2220</v>
      </c>
      <c r="H521" s="467">
        <f>NP.!X332</f>
        <v>0</v>
      </c>
      <c r="I521" s="466">
        <f>NP.!AP332</f>
        <v>0</v>
      </c>
      <c r="J521" s="452"/>
    </row>
    <row r="522" spans="1:10" ht="30" customHeight="1" x14ac:dyDescent="0.2">
      <c r="A522" s="451">
        <v>511</v>
      </c>
      <c r="B522" s="453" t="s">
        <v>12</v>
      </c>
      <c r="C522" s="454" t="s">
        <v>1356</v>
      </c>
      <c r="D522" s="455" t="str">
        <f>VLOOKUP(Tabela25[[#This Row],[Symbol]],Baza_cen[],3,0)</f>
        <v>BLOK NYXON  Green MONO   50mm    H=235mm     GPMM</v>
      </c>
      <c r="E522" s="456">
        <v>235</v>
      </c>
      <c r="F522" s="456"/>
      <c r="G522" s="456" t="s">
        <v>2220</v>
      </c>
      <c r="H522" s="467">
        <f>NP.!Y332</f>
        <v>0</v>
      </c>
      <c r="I522" s="466">
        <f>NP.!AQ332</f>
        <v>0</v>
      </c>
      <c r="J522" s="452"/>
    </row>
    <row r="523" spans="1:10" ht="30" customHeight="1" x14ac:dyDescent="0.2">
      <c r="A523" s="451">
        <v>512</v>
      </c>
      <c r="B523" s="453" t="s">
        <v>12</v>
      </c>
      <c r="C523" s="454" t="s">
        <v>1356</v>
      </c>
      <c r="D523" s="455" t="str">
        <f>VLOOKUP(Tabela25[[#This Row],[Symbol]],Baza_cen[],3,0)</f>
        <v>BLOK NYXON  Green MONO   50mm    H=235mm     GPMM</v>
      </c>
      <c r="E523" s="456">
        <v>235</v>
      </c>
      <c r="F523" s="456"/>
      <c r="G523" s="456" t="s">
        <v>2220</v>
      </c>
      <c r="H523" s="467">
        <f>NP.!Z332</f>
        <v>0</v>
      </c>
      <c r="I523" s="466">
        <f>NP.!AR332</f>
        <v>0</v>
      </c>
      <c r="J523" s="452"/>
    </row>
    <row r="524" spans="1:10" ht="30" customHeight="1" x14ac:dyDescent="0.2">
      <c r="A524" s="451">
        <v>513</v>
      </c>
      <c r="B524" s="453" t="s">
        <v>12</v>
      </c>
      <c r="C524" s="454" t="s">
        <v>1356</v>
      </c>
      <c r="D524" s="455" t="str">
        <f>VLOOKUP(Tabela25[[#This Row],[Symbol]],Baza_cen[],3,0)</f>
        <v>BLOK NYXON  Green MONO   50mm    H=235mm     GPMM</v>
      </c>
      <c r="E524" s="456">
        <v>235</v>
      </c>
      <c r="F524" s="456"/>
      <c r="G524" s="456" t="s">
        <v>2220</v>
      </c>
      <c r="H524" s="467">
        <f>NP.!AA332</f>
        <v>0</v>
      </c>
      <c r="I524" s="466">
        <f>NP.!AS332</f>
        <v>0</v>
      </c>
      <c r="J524" s="452"/>
    </row>
    <row r="525" spans="1:10" ht="30" customHeight="1" x14ac:dyDescent="0.2">
      <c r="A525" s="451">
        <v>514</v>
      </c>
      <c r="B525" s="453" t="s">
        <v>12</v>
      </c>
      <c r="C525" s="454" t="s">
        <v>1356</v>
      </c>
      <c r="D525" s="455" t="str">
        <f>VLOOKUP(Tabela25[[#This Row],[Symbol]],Baza_cen[],3,0)</f>
        <v>BLOK NYXON  Green MONO   50mm    H=235mm     GPMM</v>
      </c>
      <c r="E525" s="456">
        <v>235</v>
      </c>
      <c r="F525" s="456"/>
      <c r="G525" s="456" t="s">
        <v>2220</v>
      </c>
      <c r="H525" s="467">
        <f>NP.!AB332</f>
        <v>0</v>
      </c>
      <c r="I525" s="466">
        <f>NP.!AT332</f>
        <v>0</v>
      </c>
      <c r="J525" s="452"/>
    </row>
    <row r="526" spans="1:10" ht="30" customHeight="1" x14ac:dyDescent="0.2">
      <c r="A526" s="451">
        <v>515</v>
      </c>
      <c r="B526" s="453" t="s">
        <v>12</v>
      </c>
      <c r="C526" s="454" t="s">
        <v>1356</v>
      </c>
      <c r="D526" s="455" t="str">
        <f>VLOOKUP(Tabela25[[#This Row],[Symbol]],Baza_cen[],3,0)</f>
        <v>BLOK NYXON  Green MONO   50mm    H=235mm     GPMM</v>
      </c>
      <c r="E526" s="456">
        <v>235</v>
      </c>
      <c r="F526" s="456"/>
      <c r="G526" s="456" t="s">
        <v>2220</v>
      </c>
      <c r="H526" s="467">
        <f>NP.!AC332</f>
        <v>0</v>
      </c>
      <c r="I526" s="466">
        <f>NP.!AU332</f>
        <v>0</v>
      </c>
      <c r="J526" s="452"/>
    </row>
    <row r="527" spans="1:10" ht="30" customHeight="1" x14ac:dyDescent="0.2">
      <c r="A527" s="451">
        <v>516</v>
      </c>
      <c r="B527" s="453" t="s">
        <v>12</v>
      </c>
      <c r="C527" s="454" t="s">
        <v>1356</v>
      </c>
      <c r="D527" s="455" t="str">
        <f>VLOOKUP(Tabela25[[#This Row],[Symbol]],Baza_cen[],3,0)</f>
        <v>BLOK NYXON  Green MONO   50mm    H=235mm     GPMM</v>
      </c>
      <c r="E527" s="456">
        <v>235</v>
      </c>
      <c r="F527" s="456"/>
      <c r="G527" s="456" t="s">
        <v>2220</v>
      </c>
      <c r="H527" s="467">
        <f>NP.!AD332</f>
        <v>0</v>
      </c>
      <c r="I527" s="466">
        <f>NP.!AV332</f>
        <v>0</v>
      </c>
      <c r="J527" s="452"/>
    </row>
    <row r="528" spans="1:10" ht="30" customHeight="1" x14ac:dyDescent="0.2">
      <c r="A528" s="451">
        <v>517</v>
      </c>
      <c r="B528" s="453" t="s">
        <v>12</v>
      </c>
      <c r="C528" s="454" t="s">
        <v>1043</v>
      </c>
      <c r="D528" s="455" t="str">
        <f>VLOOKUP(Tabela25[[#This Row],[Symbol]],Baza_cen[],3,0)</f>
        <v>BLOK NYXON  Green MONO   50mm    H=240mm     GPMM</v>
      </c>
      <c r="E528" s="456">
        <v>240</v>
      </c>
      <c r="F528" s="456"/>
      <c r="G528" s="456" t="s">
        <v>2220</v>
      </c>
      <c r="H528" s="467">
        <f>NP.!S333</f>
        <v>0</v>
      </c>
      <c r="I528" s="466">
        <f>NP.!AK333</f>
        <v>0</v>
      </c>
      <c r="J528" s="452"/>
    </row>
    <row r="529" spans="1:10" ht="30" customHeight="1" x14ac:dyDescent="0.2">
      <c r="A529" s="451">
        <v>518</v>
      </c>
      <c r="B529" s="453" t="s">
        <v>12</v>
      </c>
      <c r="C529" s="454" t="s">
        <v>1043</v>
      </c>
      <c r="D529" s="455" t="str">
        <f>VLOOKUP(Tabela25[[#This Row],[Symbol]],Baza_cen[],3,0)</f>
        <v>BLOK NYXON  Green MONO   50mm    H=240mm     GPMM</v>
      </c>
      <c r="E529" s="456">
        <v>240</v>
      </c>
      <c r="F529" s="456"/>
      <c r="G529" s="456" t="s">
        <v>2220</v>
      </c>
      <c r="H529" s="467">
        <f>NP.!T333</f>
        <v>0</v>
      </c>
      <c r="I529" s="466">
        <f>NP.!AL333</f>
        <v>0</v>
      </c>
      <c r="J529" s="452"/>
    </row>
    <row r="530" spans="1:10" ht="30" customHeight="1" x14ac:dyDescent="0.2">
      <c r="A530" s="451">
        <v>519</v>
      </c>
      <c r="B530" s="453" t="s">
        <v>12</v>
      </c>
      <c r="C530" s="454" t="s">
        <v>1043</v>
      </c>
      <c r="D530" s="455" t="str">
        <f>VLOOKUP(Tabela25[[#This Row],[Symbol]],Baza_cen[],3,0)</f>
        <v>BLOK NYXON  Green MONO   50mm    H=240mm     GPMM</v>
      </c>
      <c r="E530" s="456">
        <v>240</v>
      </c>
      <c r="F530" s="456"/>
      <c r="G530" s="456" t="s">
        <v>2220</v>
      </c>
      <c r="H530" s="467">
        <f>NP.!U333</f>
        <v>0</v>
      </c>
      <c r="I530" s="466">
        <f>NP.!AM333</f>
        <v>0</v>
      </c>
      <c r="J530" s="452"/>
    </row>
    <row r="531" spans="1:10" ht="30" customHeight="1" x14ac:dyDescent="0.2">
      <c r="A531" s="451">
        <v>520</v>
      </c>
      <c r="B531" s="453" t="s">
        <v>12</v>
      </c>
      <c r="C531" s="454" t="s">
        <v>1043</v>
      </c>
      <c r="D531" s="455" t="str">
        <f>VLOOKUP(Tabela25[[#This Row],[Symbol]],Baza_cen[],3,0)</f>
        <v>BLOK NYXON  Green MONO   50mm    H=240mm     GPMM</v>
      </c>
      <c r="E531" s="456">
        <v>240</v>
      </c>
      <c r="F531" s="456"/>
      <c r="G531" s="456" t="s">
        <v>2220</v>
      </c>
      <c r="H531" s="467">
        <f>NP.!V333</f>
        <v>0</v>
      </c>
      <c r="I531" s="466">
        <f>NP.!AN333</f>
        <v>0</v>
      </c>
      <c r="J531" s="452"/>
    </row>
    <row r="532" spans="1:10" ht="30" customHeight="1" x14ac:dyDescent="0.2">
      <c r="A532" s="451">
        <v>521</v>
      </c>
      <c r="B532" s="453" t="s">
        <v>12</v>
      </c>
      <c r="C532" s="454" t="s">
        <v>1043</v>
      </c>
      <c r="D532" s="455" t="str">
        <f>VLOOKUP(Tabela25[[#This Row],[Symbol]],Baza_cen[],3,0)</f>
        <v>BLOK NYXON  Green MONO   50mm    H=240mm     GPMM</v>
      </c>
      <c r="E532" s="456">
        <v>240</v>
      </c>
      <c r="F532" s="456"/>
      <c r="G532" s="456" t="s">
        <v>2220</v>
      </c>
      <c r="H532" s="467">
        <f>NP.!W333</f>
        <v>0</v>
      </c>
      <c r="I532" s="466">
        <f>NP.!AO333</f>
        <v>0</v>
      </c>
      <c r="J532" s="452"/>
    </row>
    <row r="533" spans="1:10" ht="30" customHeight="1" x14ac:dyDescent="0.2">
      <c r="A533" s="451">
        <v>522</v>
      </c>
      <c r="B533" s="453" t="s">
        <v>12</v>
      </c>
      <c r="C533" s="454" t="s">
        <v>1043</v>
      </c>
      <c r="D533" s="455" t="str">
        <f>VLOOKUP(Tabela25[[#This Row],[Symbol]],Baza_cen[],3,0)</f>
        <v>BLOK NYXON  Green MONO   50mm    H=240mm     GPMM</v>
      </c>
      <c r="E533" s="456">
        <v>240</v>
      </c>
      <c r="F533" s="456"/>
      <c r="G533" s="456" t="s">
        <v>2220</v>
      </c>
      <c r="H533" s="467">
        <f>NP.!X333</f>
        <v>0</v>
      </c>
      <c r="I533" s="466">
        <f>NP.!AP333</f>
        <v>0</v>
      </c>
      <c r="J533" s="452"/>
    </row>
    <row r="534" spans="1:10" ht="30" customHeight="1" x14ac:dyDescent="0.2">
      <c r="A534" s="451">
        <v>523</v>
      </c>
      <c r="B534" s="453" t="s">
        <v>12</v>
      </c>
      <c r="C534" s="454" t="s">
        <v>1043</v>
      </c>
      <c r="D534" s="455" t="str">
        <f>VLOOKUP(Tabela25[[#This Row],[Symbol]],Baza_cen[],3,0)</f>
        <v>BLOK NYXON  Green MONO   50mm    H=240mm     GPMM</v>
      </c>
      <c r="E534" s="456">
        <v>240</v>
      </c>
      <c r="F534" s="456"/>
      <c r="G534" s="456" t="s">
        <v>2220</v>
      </c>
      <c r="H534" s="467">
        <f>NP.!Y333</f>
        <v>0</v>
      </c>
      <c r="I534" s="466">
        <f>NP.!AQ333</f>
        <v>0</v>
      </c>
      <c r="J534" s="452"/>
    </row>
    <row r="535" spans="1:10" ht="30" customHeight="1" x14ac:dyDescent="0.2">
      <c r="A535" s="451">
        <v>524</v>
      </c>
      <c r="B535" s="453" t="s">
        <v>12</v>
      </c>
      <c r="C535" s="454" t="s">
        <v>1043</v>
      </c>
      <c r="D535" s="455" t="str">
        <f>VLOOKUP(Tabela25[[#This Row],[Symbol]],Baza_cen[],3,0)</f>
        <v>BLOK NYXON  Green MONO   50mm    H=240mm     GPMM</v>
      </c>
      <c r="E535" s="456">
        <v>240</v>
      </c>
      <c r="F535" s="456"/>
      <c r="G535" s="456" t="s">
        <v>2220</v>
      </c>
      <c r="H535" s="467">
        <f>NP.!Z333</f>
        <v>0</v>
      </c>
      <c r="I535" s="466">
        <f>NP.!AR333</f>
        <v>0</v>
      </c>
      <c r="J535" s="452"/>
    </row>
    <row r="536" spans="1:10" ht="30" customHeight="1" x14ac:dyDescent="0.2">
      <c r="A536" s="451">
        <v>525</v>
      </c>
      <c r="B536" s="453" t="s">
        <v>12</v>
      </c>
      <c r="C536" s="454" t="s">
        <v>1043</v>
      </c>
      <c r="D536" s="455" t="str">
        <f>VLOOKUP(Tabela25[[#This Row],[Symbol]],Baza_cen[],3,0)</f>
        <v>BLOK NYXON  Green MONO   50mm    H=240mm     GPMM</v>
      </c>
      <c r="E536" s="456">
        <v>240</v>
      </c>
      <c r="F536" s="456"/>
      <c r="G536" s="456" t="s">
        <v>2220</v>
      </c>
      <c r="H536" s="467">
        <f>NP.!AA333</f>
        <v>0</v>
      </c>
      <c r="I536" s="466">
        <f>NP.!AS333</f>
        <v>0</v>
      </c>
      <c r="J536" s="452"/>
    </row>
    <row r="537" spans="1:10" ht="30" customHeight="1" x14ac:dyDescent="0.2">
      <c r="A537" s="451">
        <v>526</v>
      </c>
      <c r="B537" s="453" t="s">
        <v>12</v>
      </c>
      <c r="C537" s="454" t="s">
        <v>1043</v>
      </c>
      <c r="D537" s="455" t="str">
        <f>VLOOKUP(Tabela25[[#This Row],[Symbol]],Baza_cen[],3,0)</f>
        <v>BLOK NYXON  Green MONO   50mm    H=240mm     GPMM</v>
      </c>
      <c r="E537" s="456">
        <v>240</v>
      </c>
      <c r="F537" s="456"/>
      <c r="G537" s="456" t="s">
        <v>2220</v>
      </c>
      <c r="H537" s="467">
        <f>NP.!AB333</f>
        <v>0</v>
      </c>
      <c r="I537" s="466">
        <f>NP.!AT333</f>
        <v>0</v>
      </c>
      <c r="J537" s="452"/>
    </row>
    <row r="538" spans="1:10" ht="30" customHeight="1" x14ac:dyDescent="0.2">
      <c r="A538" s="451">
        <v>527</v>
      </c>
      <c r="B538" s="453" t="s">
        <v>12</v>
      </c>
      <c r="C538" s="454" t="s">
        <v>1043</v>
      </c>
      <c r="D538" s="455" t="str">
        <f>VLOOKUP(Tabela25[[#This Row],[Symbol]],Baza_cen[],3,0)</f>
        <v>BLOK NYXON  Green MONO   50mm    H=240mm     GPMM</v>
      </c>
      <c r="E538" s="456">
        <v>240</v>
      </c>
      <c r="F538" s="456"/>
      <c r="G538" s="456" t="s">
        <v>2220</v>
      </c>
      <c r="H538" s="467">
        <f>NP.!AC333</f>
        <v>0</v>
      </c>
      <c r="I538" s="466">
        <f>NP.!AU333</f>
        <v>0</v>
      </c>
      <c r="J538" s="452"/>
    </row>
    <row r="539" spans="1:10" ht="30" customHeight="1" x14ac:dyDescent="0.2">
      <c r="A539" s="451">
        <v>528</v>
      </c>
      <c r="B539" s="453" t="s">
        <v>12</v>
      </c>
      <c r="C539" s="454" t="s">
        <v>1043</v>
      </c>
      <c r="D539" s="455" t="str">
        <f>VLOOKUP(Tabela25[[#This Row],[Symbol]],Baza_cen[],3,0)</f>
        <v>BLOK NYXON  Green MONO   50mm    H=240mm     GPMM</v>
      </c>
      <c r="E539" s="456">
        <v>240</v>
      </c>
      <c r="F539" s="456"/>
      <c r="G539" s="456" t="s">
        <v>2220</v>
      </c>
      <c r="H539" s="467">
        <f>NP.!AD333</f>
        <v>0</v>
      </c>
      <c r="I539" s="466">
        <f>NP.!AV333</f>
        <v>0</v>
      </c>
      <c r="J539" s="452"/>
    </row>
    <row r="540" spans="1:10" ht="30" customHeight="1" x14ac:dyDescent="0.2">
      <c r="A540" s="451">
        <v>529</v>
      </c>
      <c r="B540" s="453" t="s">
        <v>12</v>
      </c>
      <c r="C540" s="454" t="s">
        <v>1357</v>
      </c>
      <c r="D540" s="455" t="str">
        <f>VLOOKUP(Tabela25[[#This Row],[Symbol]],Baza_cen[],3,0)</f>
        <v>BLOK NYXON  Green MONO   50mm    H=245mm     GPMM</v>
      </c>
      <c r="E540" s="456">
        <v>245</v>
      </c>
      <c r="F540" s="456"/>
      <c r="G540" s="456" t="s">
        <v>2220</v>
      </c>
      <c r="H540" s="467">
        <f>NP.!S334</f>
        <v>0</v>
      </c>
      <c r="I540" s="466">
        <f>NP.!AK334</f>
        <v>0</v>
      </c>
      <c r="J540" s="452"/>
    </row>
    <row r="541" spans="1:10" ht="30" customHeight="1" x14ac:dyDescent="0.2">
      <c r="A541" s="451">
        <v>530</v>
      </c>
      <c r="B541" s="453" t="s">
        <v>12</v>
      </c>
      <c r="C541" s="454" t="s">
        <v>1357</v>
      </c>
      <c r="D541" s="455" t="str">
        <f>VLOOKUP(Tabela25[[#This Row],[Symbol]],Baza_cen[],3,0)</f>
        <v>BLOK NYXON  Green MONO   50mm    H=245mm     GPMM</v>
      </c>
      <c r="E541" s="456">
        <v>245</v>
      </c>
      <c r="F541" s="456"/>
      <c r="G541" s="456" t="s">
        <v>2220</v>
      </c>
      <c r="H541" s="467">
        <f>NP.!T334</f>
        <v>0</v>
      </c>
      <c r="I541" s="466">
        <f>NP.!AL334</f>
        <v>0</v>
      </c>
      <c r="J541" s="452"/>
    </row>
    <row r="542" spans="1:10" ht="30" customHeight="1" x14ac:dyDescent="0.2">
      <c r="A542" s="451">
        <v>531</v>
      </c>
      <c r="B542" s="453" t="s">
        <v>12</v>
      </c>
      <c r="C542" s="454" t="s">
        <v>1357</v>
      </c>
      <c r="D542" s="455" t="str">
        <f>VLOOKUP(Tabela25[[#This Row],[Symbol]],Baza_cen[],3,0)</f>
        <v>BLOK NYXON  Green MONO   50mm    H=245mm     GPMM</v>
      </c>
      <c r="E542" s="456">
        <v>245</v>
      </c>
      <c r="F542" s="456"/>
      <c r="G542" s="456" t="s">
        <v>2220</v>
      </c>
      <c r="H542" s="467">
        <f>NP.!U334</f>
        <v>0</v>
      </c>
      <c r="I542" s="466">
        <f>NP.!AM334</f>
        <v>0</v>
      </c>
      <c r="J542" s="452"/>
    </row>
    <row r="543" spans="1:10" ht="30" customHeight="1" x14ac:dyDescent="0.2">
      <c r="A543" s="451">
        <v>532</v>
      </c>
      <c r="B543" s="453" t="s">
        <v>12</v>
      </c>
      <c r="C543" s="454" t="s">
        <v>1357</v>
      </c>
      <c r="D543" s="455" t="str">
        <f>VLOOKUP(Tabela25[[#This Row],[Symbol]],Baza_cen[],3,0)</f>
        <v>BLOK NYXON  Green MONO   50mm    H=245mm     GPMM</v>
      </c>
      <c r="E543" s="456">
        <v>245</v>
      </c>
      <c r="F543" s="456"/>
      <c r="G543" s="456" t="s">
        <v>2220</v>
      </c>
      <c r="H543" s="467">
        <f>NP.!V334</f>
        <v>0</v>
      </c>
      <c r="I543" s="466">
        <f>NP.!AN334</f>
        <v>0</v>
      </c>
      <c r="J543" s="452"/>
    </row>
    <row r="544" spans="1:10" ht="30" customHeight="1" x14ac:dyDescent="0.2">
      <c r="A544" s="451">
        <v>533</v>
      </c>
      <c r="B544" s="453" t="s">
        <v>12</v>
      </c>
      <c r="C544" s="454" t="s">
        <v>1357</v>
      </c>
      <c r="D544" s="455" t="str">
        <f>VLOOKUP(Tabela25[[#This Row],[Symbol]],Baza_cen[],3,0)</f>
        <v>BLOK NYXON  Green MONO   50mm    H=245mm     GPMM</v>
      </c>
      <c r="E544" s="456">
        <v>245</v>
      </c>
      <c r="F544" s="456"/>
      <c r="G544" s="456" t="s">
        <v>2220</v>
      </c>
      <c r="H544" s="467">
        <f>NP.!W334</f>
        <v>0</v>
      </c>
      <c r="I544" s="466">
        <f>NP.!AO334</f>
        <v>0</v>
      </c>
      <c r="J544" s="452"/>
    </row>
    <row r="545" spans="1:10" ht="30" customHeight="1" x14ac:dyDescent="0.2">
      <c r="A545" s="451">
        <v>534</v>
      </c>
      <c r="B545" s="453" t="s">
        <v>12</v>
      </c>
      <c r="C545" s="454" t="s">
        <v>1357</v>
      </c>
      <c r="D545" s="455" t="str">
        <f>VLOOKUP(Tabela25[[#This Row],[Symbol]],Baza_cen[],3,0)</f>
        <v>BLOK NYXON  Green MONO   50mm    H=245mm     GPMM</v>
      </c>
      <c r="E545" s="456">
        <v>245</v>
      </c>
      <c r="F545" s="456"/>
      <c r="G545" s="456" t="s">
        <v>2220</v>
      </c>
      <c r="H545" s="467">
        <f>NP.!X334</f>
        <v>0</v>
      </c>
      <c r="I545" s="466">
        <f>NP.!AP334</f>
        <v>0</v>
      </c>
      <c r="J545" s="452"/>
    </row>
    <row r="546" spans="1:10" ht="30" customHeight="1" x14ac:dyDescent="0.2">
      <c r="A546" s="451">
        <v>535</v>
      </c>
      <c r="B546" s="453" t="s">
        <v>12</v>
      </c>
      <c r="C546" s="454" t="s">
        <v>1357</v>
      </c>
      <c r="D546" s="455" t="str">
        <f>VLOOKUP(Tabela25[[#This Row],[Symbol]],Baza_cen[],3,0)</f>
        <v>BLOK NYXON  Green MONO   50mm    H=245mm     GPMM</v>
      </c>
      <c r="E546" s="456">
        <v>245</v>
      </c>
      <c r="F546" s="456"/>
      <c r="G546" s="456" t="s">
        <v>2220</v>
      </c>
      <c r="H546" s="467">
        <f>NP.!Y334</f>
        <v>0</v>
      </c>
      <c r="I546" s="466">
        <f>NP.!AQ334</f>
        <v>0</v>
      </c>
      <c r="J546" s="452"/>
    </row>
    <row r="547" spans="1:10" ht="30" customHeight="1" x14ac:dyDescent="0.2">
      <c r="A547" s="451">
        <v>536</v>
      </c>
      <c r="B547" s="453" t="s">
        <v>12</v>
      </c>
      <c r="C547" s="454" t="s">
        <v>1357</v>
      </c>
      <c r="D547" s="455" t="str">
        <f>VLOOKUP(Tabela25[[#This Row],[Symbol]],Baza_cen[],3,0)</f>
        <v>BLOK NYXON  Green MONO   50mm    H=245mm     GPMM</v>
      </c>
      <c r="E547" s="456">
        <v>245</v>
      </c>
      <c r="F547" s="456"/>
      <c r="G547" s="456" t="s">
        <v>2220</v>
      </c>
      <c r="H547" s="467">
        <f>NP.!Z334</f>
        <v>0</v>
      </c>
      <c r="I547" s="466">
        <f>NP.!AR334</f>
        <v>0</v>
      </c>
      <c r="J547" s="452"/>
    </row>
    <row r="548" spans="1:10" ht="30" customHeight="1" x14ac:dyDescent="0.2">
      <c r="A548" s="451">
        <v>537</v>
      </c>
      <c r="B548" s="453" t="s">
        <v>12</v>
      </c>
      <c r="C548" s="454" t="s">
        <v>1357</v>
      </c>
      <c r="D548" s="455" t="str">
        <f>VLOOKUP(Tabela25[[#This Row],[Symbol]],Baza_cen[],3,0)</f>
        <v>BLOK NYXON  Green MONO   50mm    H=245mm     GPMM</v>
      </c>
      <c r="E548" s="456">
        <v>245</v>
      </c>
      <c r="F548" s="456"/>
      <c r="G548" s="456" t="s">
        <v>2220</v>
      </c>
      <c r="H548" s="467">
        <f>NP.!AA334</f>
        <v>0</v>
      </c>
      <c r="I548" s="466">
        <f>NP.!AS334</f>
        <v>0</v>
      </c>
      <c r="J548" s="452"/>
    </row>
    <row r="549" spans="1:10" ht="30" customHeight="1" x14ac:dyDescent="0.2">
      <c r="A549" s="451">
        <v>538</v>
      </c>
      <c r="B549" s="453" t="s">
        <v>12</v>
      </c>
      <c r="C549" s="454" t="s">
        <v>1357</v>
      </c>
      <c r="D549" s="455" t="str">
        <f>VLOOKUP(Tabela25[[#This Row],[Symbol]],Baza_cen[],3,0)</f>
        <v>BLOK NYXON  Green MONO   50mm    H=245mm     GPMM</v>
      </c>
      <c r="E549" s="456">
        <v>245</v>
      </c>
      <c r="F549" s="456"/>
      <c r="G549" s="456" t="s">
        <v>2220</v>
      </c>
      <c r="H549" s="467">
        <f>NP.!AB334</f>
        <v>0</v>
      </c>
      <c r="I549" s="466">
        <f>NP.!AT334</f>
        <v>0</v>
      </c>
      <c r="J549" s="452"/>
    </row>
    <row r="550" spans="1:10" ht="30" customHeight="1" x14ac:dyDescent="0.2">
      <c r="A550" s="451">
        <v>539</v>
      </c>
      <c r="B550" s="453" t="s">
        <v>12</v>
      </c>
      <c r="C550" s="454" t="s">
        <v>1357</v>
      </c>
      <c r="D550" s="455" t="str">
        <f>VLOOKUP(Tabela25[[#This Row],[Symbol]],Baza_cen[],3,0)</f>
        <v>BLOK NYXON  Green MONO   50mm    H=245mm     GPMM</v>
      </c>
      <c r="E550" s="456">
        <v>245</v>
      </c>
      <c r="F550" s="456"/>
      <c r="G550" s="456" t="s">
        <v>2220</v>
      </c>
      <c r="H550" s="467">
        <f>NP.!AC334</f>
        <v>0</v>
      </c>
      <c r="I550" s="466">
        <f>NP.!AU334</f>
        <v>0</v>
      </c>
      <c r="J550" s="452"/>
    </row>
    <row r="551" spans="1:10" ht="30" customHeight="1" x14ac:dyDescent="0.2">
      <c r="A551" s="451">
        <v>540</v>
      </c>
      <c r="B551" s="453" t="s">
        <v>12</v>
      </c>
      <c r="C551" s="454" t="s">
        <v>1357</v>
      </c>
      <c r="D551" s="455" t="str">
        <f>VLOOKUP(Tabela25[[#This Row],[Symbol]],Baza_cen[],3,0)</f>
        <v>BLOK NYXON  Green MONO   50mm    H=245mm     GPMM</v>
      </c>
      <c r="E551" s="456">
        <v>245</v>
      </c>
      <c r="F551" s="456"/>
      <c r="G551" s="456" t="s">
        <v>2220</v>
      </c>
      <c r="H551" s="467">
        <f>NP.!AD334</f>
        <v>0</v>
      </c>
      <c r="I551" s="466">
        <f>NP.!AV334</f>
        <v>0</v>
      </c>
      <c r="J551" s="452"/>
    </row>
    <row r="552" spans="1:10" ht="30" customHeight="1" x14ac:dyDescent="0.2">
      <c r="A552" s="451">
        <v>541</v>
      </c>
      <c r="B552" s="453" t="s">
        <v>12</v>
      </c>
      <c r="C552" s="454" t="s">
        <v>1044</v>
      </c>
      <c r="D552" s="455" t="str">
        <f>VLOOKUP(Tabela25[[#This Row],[Symbol]],Baza_cen[],3,0)</f>
        <v>BLOK NYXON  Green MONO   50mm    H=250mm     GPMM</v>
      </c>
      <c r="E552" s="456">
        <v>250</v>
      </c>
      <c r="F552" s="456"/>
      <c r="G552" s="456" t="s">
        <v>2220</v>
      </c>
      <c r="H552" s="467">
        <f>NP.!S335</f>
        <v>0</v>
      </c>
      <c r="I552" s="466">
        <f>NP.!AK335</f>
        <v>0</v>
      </c>
      <c r="J552" s="452"/>
    </row>
    <row r="553" spans="1:10" ht="30" customHeight="1" x14ac:dyDescent="0.2">
      <c r="A553" s="451">
        <v>542</v>
      </c>
      <c r="B553" s="453" t="s">
        <v>12</v>
      </c>
      <c r="C553" s="454" t="s">
        <v>1044</v>
      </c>
      <c r="D553" s="455" t="str">
        <f>VLOOKUP(Tabela25[[#This Row],[Symbol]],Baza_cen[],3,0)</f>
        <v>BLOK NYXON  Green MONO   50mm    H=250mm     GPMM</v>
      </c>
      <c r="E553" s="456">
        <v>250</v>
      </c>
      <c r="F553" s="456"/>
      <c r="G553" s="456" t="s">
        <v>2220</v>
      </c>
      <c r="H553" s="467">
        <f>NP.!T335</f>
        <v>0</v>
      </c>
      <c r="I553" s="466">
        <f>NP.!AL335</f>
        <v>0</v>
      </c>
      <c r="J553" s="452"/>
    </row>
    <row r="554" spans="1:10" ht="30" customHeight="1" x14ac:dyDescent="0.2">
      <c r="A554" s="451">
        <v>543</v>
      </c>
      <c r="B554" s="453" t="s">
        <v>12</v>
      </c>
      <c r="C554" s="454" t="s">
        <v>1044</v>
      </c>
      <c r="D554" s="455" t="str">
        <f>VLOOKUP(Tabela25[[#This Row],[Symbol]],Baza_cen[],3,0)</f>
        <v>BLOK NYXON  Green MONO   50mm    H=250mm     GPMM</v>
      </c>
      <c r="E554" s="456">
        <v>250</v>
      </c>
      <c r="F554" s="456"/>
      <c r="G554" s="456" t="s">
        <v>2220</v>
      </c>
      <c r="H554" s="467">
        <f>NP.!U335</f>
        <v>0</v>
      </c>
      <c r="I554" s="466">
        <f>NP.!AM335</f>
        <v>0</v>
      </c>
      <c r="J554" s="452"/>
    </row>
    <row r="555" spans="1:10" ht="30" customHeight="1" x14ac:dyDescent="0.2">
      <c r="A555" s="451">
        <v>544</v>
      </c>
      <c r="B555" s="453" t="s">
        <v>12</v>
      </c>
      <c r="C555" s="454" t="s">
        <v>1044</v>
      </c>
      <c r="D555" s="455" t="str">
        <f>VLOOKUP(Tabela25[[#This Row],[Symbol]],Baza_cen[],3,0)</f>
        <v>BLOK NYXON  Green MONO   50mm    H=250mm     GPMM</v>
      </c>
      <c r="E555" s="456">
        <v>250</v>
      </c>
      <c r="F555" s="456"/>
      <c r="G555" s="456" t="s">
        <v>2220</v>
      </c>
      <c r="H555" s="467">
        <f>NP.!V335</f>
        <v>0</v>
      </c>
      <c r="I555" s="466">
        <f>NP.!AN335</f>
        <v>0</v>
      </c>
      <c r="J555" s="452"/>
    </row>
    <row r="556" spans="1:10" ht="30" customHeight="1" x14ac:dyDescent="0.2">
      <c r="A556" s="451">
        <v>545</v>
      </c>
      <c r="B556" s="453" t="s">
        <v>12</v>
      </c>
      <c r="C556" s="454" t="s">
        <v>1044</v>
      </c>
      <c r="D556" s="455" t="str">
        <f>VLOOKUP(Tabela25[[#This Row],[Symbol]],Baza_cen[],3,0)</f>
        <v>BLOK NYXON  Green MONO   50mm    H=250mm     GPMM</v>
      </c>
      <c r="E556" s="456">
        <v>250</v>
      </c>
      <c r="F556" s="456"/>
      <c r="G556" s="456" t="s">
        <v>2220</v>
      </c>
      <c r="H556" s="467">
        <f>NP.!W335</f>
        <v>0</v>
      </c>
      <c r="I556" s="466">
        <f>NP.!AO335</f>
        <v>0</v>
      </c>
      <c r="J556" s="452"/>
    </row>
    <row r="557" spans="1:10" ht="30" customHeight="1" x14ac:dyDescent="0.2">
      <c r="A557" s="451">
        <v>546</v>
      </c>
      <c r="B557" s="453" t="s">
        <v>12</v>
      </c>
      <c r="C557" s="454" t="s">
        <v>1044</v>
      </c>
      <c r="D557" s="455" t="str">
        <f>VLOOKUP(Tabela25[[#This Row],[Symbol]],Baza_cen[],3,0)</f>
        <v>BLOK NYXON  Green MONO   50mm    H=250mm     GPMM</v>
      </c>
      <c r="E557" s="456">
        <v>250</v>
      </c>
      <c r="F557" s="456"/>
      <c r="G557" s="456" t="s">
        <v>2220</v>
      </c>
      <c r="H557" s="467">
        <f>NP.!X335</f>
        <v>0</v>
      </c>
      <c r="I557" s="466">
        <f>NP.!AP335</f>
        <v>0</v>
      </c>
      <c r="J557" s="452"/>
    </row>
    <row r="558" spans="1:10" ht="30" customHeight="1" x14ac:dyDescent="0.2">
      <c r="A558" s="451">
        <v>547</v>
      </c>
      <c r="B558" s="453" t="s">
        <v>12</v>
      </c>
      <c r="C558" s="454" t="s">
        <v>1044</v>
      </c>
      <c r="D558" s="455" t="str">
        <f>VLOOKUP(Tabela25[[#This Row],[Symbol]],Baza_cen[],3,0)</f>
        <v>BLOK NYXON  Green MONO   50mm    H=250mm     GPMM</v>
      </c>
      <c r="E558" s="456">
        <v>250</v>
      </c>
      <c r="F558" s="456"/>
      <c r="G558" s="456" t="s">
        <v>2220</v>
      </c>
      <c r="H558" s="467">
        <f>NP.!Y335</f>
        <v>0</v>
      </c>
      <c r="I558" s="466">
        <f>NP.!AQ335</f>
        <v>0</v>
      </c>
      <c r="J558" s="452"/>
    </row>
    <row r="559" spans="1:10" ht="30" customHeight="1" x14ac:dyDescent="0.2">
      <c r="A559" s="451">
        <v>548</v>
      </c>
      <c r="B559" s="453" t="s">
        <v>12</v>
      </c>
      <c r="C559" s="454" t="s">
        <v>1044</v>
      </c>
      <c r="D559" s="455" t="str">
        <f>VLOOKUP(Tabela25[[#This Row],[Symbol]],Baza_cen[],3,0)</f>
        <v>BLOK NYXON  Green MONO   50mm    H=250mm     GPMM</v>
      </c>
      <c r="E559" s="456">
        <v>250</v>
      </c>
      <c r="F559" s="456"/>
      <c r="G559" s="456" t="s">
        <v>2220</v>
      </c>
      <c r="H559" s="467">
        <f>NP.!Z335</f>
        <v>0</v>
      </c>
      <c r="I559" s="466">
        <f>NP.!AR335</f>
        <v>0</v>
      </c>
      <c r="J559" s="452"/>
    </row>
    <row r="560" spans="1:10" ht="30" customHeight="1" x14ac:dyDescent="0.2">
      <c r="A560" s="451">
        <v>549</v>
      </c>
      <c r="B560" s="453" t="s">
        <v>12</v>
      </c>
      <c r="C560" s="454" t="s">
        <v>1044</v>
      </c>
      <c r="D560" s="455" t="str">
        <f>VLOOKUP(Tabela25[[#This Row],[Symbol]],Baza_cen[],3,0)</f>
        <v>BLOK NYXON  Green MONO   50mm    H=250mm     GPMM</v>
      </c>
      <c r="E560" s="456">
        <v>250</v>
      </c>
      <c r="F560" s="456"/>
      <c r="G560" s="456" t="s">
        <v>2220</v>
      </c>
      <c r="H560" s="467">
        <f>NP.!AA335</f>
        <v>0</v>
      </c>
      <c r="I560" s="466">
        <f>NP.!AS335</f>
        <v>0</v>
      </c>
      <c r="J560" s="452"/>
    </row>
    <row r="561" spans="1:10" ht="30" customHeight="1" x14ac:dyDescent="0.2">
      <c r="A561" s="451">
        <v>550</v>
      </c>
      <c r="B561" s="453" t="s">
        <v>12</v>
      </c>
      <c r="C561" s="454" t="s">
        <v>1044</v>
      </c>
      <c r="D561" s="455" t="str">
        <f>VLOOKUP(Tabela25[[#This Row],[Symbol]],Baza_cen[],3,0)</f>
        <v>BLOK NYXON  Green MONO   50mm    H=250mm     GPMM</v>
      </c>
      <c r="E561" s="456">
        <v>250</v>
      </c>
      <c r="F561" s="456"/>
      <c r="G561" s="456" t="s">
        <v>2220</v>
      </c>
      <c r="H561" s="467">
        <f>NP.!AB335</f>
        <v>0</v>
      </c>
      <c r="I561" s="466">
        <f>NP.!AT335</f>
        <v>0</v>
      </c>
      <c r="J561" s="452"/>
    </row>
    <row r="562" spans="1:10" ht="30" customHeight="1" x14ac:dyDescent="0.2">
      <c r="A562" s="451">
        <v>551</v>
      </c>
      <c r="B562" s="453" t="s">
        <v>12</v>
      </c>
      <c r="C562" s="454" t="s">
        <v>1044</v>
      </c>
      <c r="D562" s="455" t="str">
        <f>VLOOKUP(Tabela25[[#This Row],[Symbol]],Baza_cen[],3,0)</f>
        <v>BLOK NYXON  Green MONO   50mm    H=250mm     GPMM</v>
      </c>
      <c r="E562" s="456">
        <v>250</v>
      </c>
      <c r="F562" s="456"/>
      <c r="G562" s="456" t="s">
        <v>2220</v>
      </c>
      <c r="H562" s="467">
        <f>NP.!AC335</f>
        <v>0</v>
      </c>
      <c r="I562" s="466">
        <f>NP.!AU335</f>
        <v>0</v>
      </c>
      <c r="J562" s="452"/>
    </row>
    <row r="563" spans="1:10" ht="30" customHeight="1" x14ac:dyDescent="0.2">
      <c r="A563" s="451">
        <v>552</v>
      </c>
      <c r="B563" s="453" t="s">
        <v>12</v>
      </c>
      <c r="C563" s="454" t="s">
        <v>1044</v>
      </c>
      <c r="D563" s="455" t="str">
        <f>VLOOKUP(Tabela25[[#This Row],[Symbol]],Baza_cen[],3,0)</f>
        <v>BLOK NYXON  Green MONO   50mm    H=250mm     GPMM</v>
      </c>
      <c r="E563" s="456">
        <v>250</v>
      </c>
      <c r="F563" s="456"/>
      <c r="G563" s="456" t="s">
        <v>2220</v>
      </c>
      <c r="H563" s="467">
        <f>NP.!AD335</f>
        <v>0</v>
      </c>
      <c r="I563" s="466">
        <f>NP.!AV335</f>
        <v>0</v>
      </c>
      <c r="J563" s="452"/>
    </row>
    <row r="564" spans="1:10" ht="30" customHeight="1" x14ac:dyDescent="0.2">
      <c r="A564" s="451">
        <v>553</v>
      </c>
      <c r="B564" s="453" t="s">
        <v>12</v>
      </c>
      <c r="C564" s="454" t="s">
        <v>1358</v>
      </c>
      <c r="D564" s="455" t="str">
        <f>VLOOKUP(Tabela25[[#This Row],[Symbol]],Baza_cen[],3,0)</f>
        <v>BLOK NYXON  Green MONO   50mm    H=255mm     GPMM</v>
      </c>
      <c r="E564" s="456">
        <v>255</v>
      </c>
      <c r="F564" s="456"/>
      <c r="G564" s="456" t="s">
        <v>2220</v>
      </c>
      <c r="H564" s="467">
        <f>NP.!S336</f>
        <v>0</v>
      </c>
      <c r="I564" s="466">
        <f>NP.!AK336</f>
        <v>0</v>
      </c>
      <c r="J564" s="452"/>
    </row>
    <row r="565" spans="1:10" ht="30" customHeight="1" x14ac:dyDescent="0.2">
      <c r="A565" s="451">
        <v>554</v>
      </c>
      <c r="B565" s="453" t="s">
        <v>12</v>
      </c>
      <c r="C565" s="454" t="s">
        <v>1358</v>
      </c>
      <c r="D565" s="455" t="str">
        <f>VLOOKUP(Tabela25[[#This Row],[Symbol]],Baza_cen[],3,0)</f>
        <v>BLOK NYXON  Green MONO   50mm    H=255mm     GPMM</v>
      </c>
      <c r="E565" s="456">
        <v>255</v>
      </c>
      <c r="F565" s="456"/>
      <c r="G565" s="456" t="s">
        <v>2220</v>
      </c>
      <c r="H565" s="467">
        <f>NP.!T336</f>
        <v>0</v>
      </c>
      <c r="I565" s="466">
        <f>NP.!AL336</f>
        <v>0</v>
      </c>
      <c r="J565" s="452"/>
    </row>
    <row r="566" spans="1:10" ht="30" customHeight="1" x14ac:dyDescent="0.2">
      <c r="A566" s="451">
        <v>555</v>
      </c>
      <c r="B566" s="453" t="s">
        <v>12</v>
      </c>
      <c r="C566" s="454" t="s">
        <v>1358</v>
      </c>
      <c r="D566" s="455" t="str">
        <f>VLOOKUP(Tabela25[[#This Row],[Symbol]],Baza_cen[],3,0)</f>
        <v>BLOK NYXON  Green MONO   50mm    H=255mm     GPMM</v>
      </c>
      <c r="E566" s="456">
        <v>255</v>
      </c>
      <c r="F566" s="456"/>
      <c r="G566" s="456" t="s">
        <v>2220</v>
      </c>
      <c r="H566" s="467">
        <f>NP.!U336</f>
        <v>0</v>
      </c>
      <c r="I566" s="466">
        <f>NP.!AM336</f>
        <v>0</v>
      </c>
      <c r="J566" s="452"/>
    </row>
    <row r="567" spans="1:10" ht="30" customHeight="1" x14ac:dyDescent="0.2">
      <c r="A567" s="451">
        <v>556</v>
      </c>
      <c r="B567" s="453" t="s">
        <v>12</v>
      </c>
      <c r="C567" s="454" t="s">
        <v>1358</v>
      </c>
      <c r="D567" s="455" t="str">
        <f>VLOOKUP(Tabela25[[#This Row],[Symbol]],Baza_cen[],3,0)</f>
        <v>BLOK NYXON  Green MONO   50mm    H=255mm     GPMM</v>
      </c>
      <c r="E567" s="456">
        <v>255</v>
      </c>
      <c r="F567" s="456"/>
      <c r="G567" s="456" t="s">
        <v>2220</v>
      </c>
      <c r="H567" s="467">
        <f>NP.!V336</f>
        <v>0</v>
      </c>
      <c r="I567" s="466">
        <f>NP.!AN336</f>
        <v>0</v>
      </c>
      <c r="J567" s="452"/>
    </row>
    <row r="568" spans="1:10" ht="30" customHeight="1" x14ac:dyDescent="0.2">
      <c r="A568" s="451">
        <v>557</v>
      </c>
      <c r="B568" s="453" t="s">
        <v>12</v>
      </c>
      <c r="C568" s="454" t="s">
        <v>1358</v>
      </c>
      <c r="D568" s="455" t="str">
        <f>VLOOKUP(Tabela25[[#This Row],[Symbol]],Baza_cen[],3,0)</f>
        <v>BLOK NYXON  Green MONO   50mm    H=255mm     GPMM</v>
      </c>
      <c r="E568" s="456">
        <v>255</v>
      </c>
      <c r="F568" s="456"/>
      <c r="G568" s="456" t="s">
        <v>2220</v>
      </c>
      <c r="H568" s="467">
        <f>NP.!W336</f>
        <v>0</v>
      </c>
      <c r="I568" s="466">
        <f>NP.!AO336</f>
        <v>0</v>
      </c>
      <c r="J568" s="452"/>
    </row>
    <row r="569" spans="1:10" ht="30" customHeight="1" x14ac:dyDescent="0.2">
      <c r="A569" s="451">
        <v>558</v>
      </c>
      <c r="B569" s="453" t="s">
        <v>12</v>
      </c>
      <c r="C569" s="454" t="s">
        <v>1358</v>
      </c>
      <c r="D569" s="455" t="str">
        <f>VLOOKUP(Tabela25[[#This Row],[Symbol]],Baza_cen[],3,0)</f>
        <v>BLOK NYXON  Green MONO   50mm    H=255mm     GPMM</v>
      </c>
      <c r="E569" s="456">
        <v>255</v>
      </c>
      <c r="F569" s="456"/>
      <c r="G569" s="456" t="s">
        <v>2220</v>
      </c>
      <c r="H569" s="467">
        <f>NP.!X336</f>
        <v>0</v>
      </c>
      <c r="I569" s="466">
        <f>NP.!AP336</f>
        <v>0</v>
      </c>
      <c r="J569" s="452"/>
    </row>
    <row r="570" spans="1:10" ht="30" customHeight="1" x14ac:dyDescent="0.2">
      <c r="A570" s="451">
        <v>559</v>
      </c>
      <c r="B570" s="453" t="s">
        <v>12</v>
      </c>
      <c r="C570" s="454" t="s">
        <v>1358</v>
      </c>
      <c r="D570" s="455" t="str">
        <f>VLOOKUP(Tabela25[[#This Row],[Symbol]],Baza_cen[],3,0)</f>
        <v>BLOK NYXON  Green MONO   50mm    H=255mm     GPMM</v>
      </c>
      <c r="E570" s="456">
        <v>255</v>
      </c>
      <c r="F570" s="456"/>
      <c r="G570" s="456" t="s">
        <v>2220</v>
      </c>
      <c r="H570" s="467">
        <f>NP.!Y336</f>
        <v>0</v>
      </c>
      <c r="I570" s="466">
        <f>NP.!AQ336</f>
        <v>0</v>
      </c>
      <c r="J570" s="452"/>
    </row>
    <row r="571" spans="1:10" ht="30" customHeight="1" x14ac:dyDescent="0.2">
      <c r="A571" s="451">
        <v>560</v>
      </c>
      <c r="B571" s="453" t="s">
        <v>12</v>
      </c>
      <c r="C571" s="454" t="s">
        <v>1358</v>
      </c>
      <c r="D571" s="455" t="str">
        <f>VLOOKUP(Tabela25[[#This Row],[Symbol]],Baza_cen[],3,0)</f>
        <v>BLOK NYXON  Green MONO   50mm    H=255mm     GPMM</v>
      </c>
      <c r="E571" s="456">
        <v>255</v>
      </c>
      <c r="F571" s="456"/>
      <c r="G571" s="456" t="s">
        <v>2220</v>
      </c>
      <c r="H571" s="467">
        <f>NP.!Z336</f>
        <v>0</v>
      </c>
      <c r="I571" s="466">
        <f>NP.!AR336</f>
        <v>0</v>
      </c>
      <c r="J571" s="452"/>
    </row>
    <row r="572" spans="1:10" ht="30" customHeight="1" x14ac:dyDescent="0.2">
      <c r="A572" s="451">
        <v>561</v>
      </c>
      <c r="B572" s="453" t="s">
        <v>12</v>
      </c>
      <c r="C572" s="454" t="s">
        <v>1358</v>
      </c>
      <c r="D572" s="455" t="str">
        <f>VLOOKUP(Tabela25[[#This Row],[Symbol]],Baza_cen[],3,0)</f>
        <v>BLOK NYXON  Green MONO   50mm    H=255mm     GPMM</v>
      </c>
      <c r="E572" s="456">
        <v>255</v>
      </c>
      <c r="F572" s="456"/>
      <c r="G572" s="456" t="s">
        <v>2220</v>
      </c>
      <c r="H572" s="467">
        <f>NP.!AA336</f>
        <v>0</v>
      </c>
      <c r="I572" s="466">
        <f>NP.!AS336</f>
        <v>0</v>
      </c>
      <c r="J572" s="452"/>
    </row>
    <row r="573" spans="1:10" ht="30" customHeight="1" x14ac:dyDescent="0.2">
      <c r="A573" s="451">
        <v>562</v>
      </c>
      <c r="B573" s="453" t="s">
        <v>12</v>
      </c>
      <c r="C573" s="454" t="s">
        <v>1358</v>
      </c>
      <c r="D573" s="455" t="str">
        <f>VLOOKUP(Tabela25[[#This Row],[Symbol]],Baza_cen[],3,0)</f>
        <v>BLOK NYXON  Green MONO   50mm    H=255mm     GPMM</v>
      </c>
      <c r="E573" s="456">
        <v>255</v>
      </c>
      <c r="F573" s="456"/>
      <c r="G573" s="456" t="s">
        <v>2220</v>
      </c>
      <c r="H573" s="467">
        <f>NP.!AB336</f>
        <v>0</v>
      </c>
      <c r="I573" s="466">
        <f>NP.!AT336</f>
        <v>0</v>
      </c>
      <c r="J573" s="452"/>
    </row>
    <row r="574" spans="1:10" ht="30" customHeight="1" x14ac:dyDescent="0.2">
      <c r="A574" s="451">
        <v>563</v>
      </c>
      <c r="B574" s="453" t="s">
        <v>12</v>
      </c>
      <c r="C574" s="454" t="s">
        <v>1358</v>
      </c>
      <c r="D574" s="455" t="str">
        <f>VLOOKUP(Tabela25[[#This Row],[Symbol]],Baza_cen[],3,0)</f>
        <v>BLOK NYXON  Green MONO   50mm    H=255mm     GPMM</v>
      </c>
      <c r="E574" s="456">
        <v>255</v>
      </c>
      <c r="F574" s="456"/>
      <c r="G574" s="456" t="s">
        <v>2220</v>
      </c>
      <c r="H574" s="467">
        <f>NP.!AC336</f>
        <v>0</v>
      </c>
      <c r="I574" s="466">
        <f>NP.!AU336</f>
        <v>0</v>
      </c>
      <c r="J574" s="452"/>
    </row>
    <row r="575" spans="1:10" ht="30" customHeight="1" x14ac:dyDescent="0.2">
      <c r="A575" s="451">
        <v>564</v>
      </c>
      <c r="B575" s="453" t="s">
        <v>12</v>
      </c>
      <c r="C575" s="454" t="s">
        <v>1358</v>
      </c>
      <c r="D575" s="455" t="str">
        <f>VLOOKUP(Tabela25[[#This Row],[Symbol]],Baza_cen[],3,0)</f>
        <v>BLOK NYXON  Green MONO   50mm    H=255mm     GPMM</v>
      </c>
      <c r="E575" s="456">
        <v>255</v>
      </c>
      <c r="F575" s="456"/>
      <c r="G575" s="456" t="s">
        <v>2220</v>
      </c>
      <c r="H575" s="467">
        <f>NP.!AD336</f>
        <v>0</v>
      </c>
      <c r="I575" s="466">
        <f>NP.!AV336</f>
        <v>0</v>
      </c>
      <c r="J575" s="452"/>
    </row>
    <row r="576" spans="1:10" ht="30" customHeight="1" x14ac:dyDescent="0.2">
      <c r="A576" s="451">
        <v>565</v>
      </c>
      <c r="B576" s="453" t="s">
        <v>12</v>
      </c>
      <c r="C576" s="454" t="s">
        <v>1045</v>
      </c>
      <c r="D576" s="455" t="str">
        <f>VLOOKUP(Tabela25[[#This Row],[Symbol]],Baza_cen[],3,0)</f>
        <v>BLOK NYXON  Green MONO   50mm    H=260mm     GPMM</v>
      </c>
      <c r="E576" s="456">
        <v>260</v>
      </c>
      <c r="F576" s="456"/>
      <c r="G576" s="456" t="s">
        <v>2220</v>
      </c>
      <c r="H576" s="467">
        <f>NP.!S337</f>
        <v>0</v>
      </c>
      <c r="I576" s="466">
        <f>NP.!AK337</f>
        <v>0</v>
      </c>
      <c r="J576" s="452"/>
    </row>
    <row r="577" spans="1:10" ht="30" customHeight="1" x14ac:dyDescent="0.2">
      <c r="A577" s="451">
        <v>566</v>
      </c>
      <c r="B577" s="453" t="s">
        <v>12</v>
      </c>
      <c r="C577" s="454" t="s">
        <v>1045</v>
      </c>
      <c r="D577" s="455" t="str">
        <f>VLOOKUP(Tabela25[[#This Row],[Symbol]],Baza_cen[],3,0)</f>
        <v>BLOK NYXON  Green MONO   50mm    H=260mm     GPMM</v>
      </c>
      <c r="E577" s="456">
        <v>260</v>
      </c>
      <c r="F577" s="456"/>
      <c r="G577" s="456" t="s">
        <v>2220</v>
      </c>
      <c r="H577" s="467">
        <f>NP.!T337</f>
        <v>0</v>
      </c>
      <c r="I577" s="466">
        <f>NP.!AL337</f>
        <v>0</v>
      </c>
      <c r="J577" s="452"/>
    </row>
    <row r="578" spans="1:10" ht="30" customHeight="1" x14ac:dyDescent="0.2">
      <c r="A578" s="451">
        <v>567</v>
      </c>
      <c r="B578" s="453" t="s">
        <v>12</v>
      </c>
      <c r="C578" s="454" t="s">
        <v>1045</v>
      </c>
      <c r="D578" s="455" t="str">
        <f>VLOOKUP(Tabela25[[#This Row],[Symbol]],Baza_cen[],3,0)</f>
        <v>BLOK NYXON  Green MONO   50mm    H=260mm     GPMM</v>
      </c>
      <c r="E578" s="456">
        <v>260</v>
      </c>
      <c r="F578" s="456"/>
      <c r="G578" s="456" t="s">
        <v>2220</v>
      </c>
      <c r="H578" s="467">
        <f>NP.!U337</f>
        <v>0</v>
      </c>
      <c r="I578" s="466">
        <f>NP.!AM337</f>
        <v>0</v>
      </c>
      <c r="J578" s="452"/>
    </row>
    <row r="579" spans="1:10" ht="30" customHeight="1" x14ac:dyDescent="0.2">
      <c r="A579" s="451">
        <v>568</v>
      </c>
      <c r="B579" s="453" t="s">
        <v>12</v>
      </c>
      <c r="C579" s="454" t="s">
        <v>1045</v>
      </c>
      <c r="D579" s="455" t="str">
        <f>VLOOKUP(Tabela25[[#This Row],[Symbol]],Baza_cen[],3,0)</f>
        <v>BLOK NYXON  Green MONO   50mm    H=260mm     GPMM</v>
      </c>
      <c r="E579" s="456">
        <v>260</v>
      </c>
      <c r="F579" s="456"/>
      <c r="G579" s="456" t="s">
        <v>2220</v>
      </c>
      <c r="H579" s="467">
        <f>NP.!V337</f>
        <v>0</v>
      </c>
      <c r="I579" s="466">
        <f>NP.!AN337</f>
        <v>0</v>
      </c>
      <c r="J579" s="452"/>
    </row>
    <row r="580" spans="1:10" ht="30" customHeight="1" x14ac:dyDescent="0.2">
      <c r="A580" s="451">
        <v>569</v>
      </c>
      <c r="B580" s="453" t="s">
        <v>12</v>
      </c>
      <c r="C580" s="454" t="s">
        <v>1045</v>
      </c>
      <c r="D580" s="455" t="str">
        <f>VLOOKUP(Tabela25[[#This Row],[Symbol]],Baza_cen[],3,0)</f>
        <v>BLOK NYXON  Green MONO   50mm    H=260mm     GPMM</v>
      </c>
      <c r="E580" s="456">
        <v>260</v>
      </c>
      <c r="F580" s="456"/>
      <c r="G580" s="456" t="s">
        <v>2220</v>
      </c>
      <c r="H580" s="467">
        <f>NP.!W337</f>
        <v>0</v>
      </c>
      <c r="I580" s="466">
        <f>NP.!AO337</f>
        <v>0</v>
      </c>
      <c r="J580" s="452"/>
    </row>
    <row r="581" spans="1:10" ht="30" customHeight="1" x14ac:dyDescent="0.2">
      <c r="A581" s="451">
        <v>570</v>
      </c>
      <c r="B581" s="453" t="s">
        <v>12</v>
      </c>
      <c r="C581" s="454" t="s">
        <v>1045</v>
      </c>
      <c r="D581" s="455" t="str">
        <f>VLOOKUP(Tabela25[[#This Row],[Symbol]],Baza_cen[],3,0)</f>
        <v>BLOK NYXON  Green MONO   50mm    H=260mm     GPMM</v>
      </c>
      <c r="E581" s="456">
        <v>260</v>
      </c>
      <c r="F581" s="456"/>
      <c r="G581" s="456" t="s">
        <v>2220</v>
      </c>
      <c r="H581" s="467">
        <f>NP.!X337</f>
        <v>0</v>
      </c>
      <c r="I581" s="466">
        <f>NP.!AP337</f>
        <v>0</v>
      </c>
      <c r="J581" s="452"/>
    </row>
    <row r="582" spans="1:10" ht="30" customHeight="1" x14ac:dyDescent="0.2">
      <c r="A582" s="451">
        <v>571</v>
      </c>
      <c r="B582" s="453" t="s">
        <v>12</v>
      </c>
      <c r="C582" s="454" t="s">
        <v>1045</v>
      </c>
      <c r="D582" s="455" t="str">
        <f>VLOOKUP(Tabela25[[#This Row],[Symbol]],Baza_cen[],3,0)</f>
        <v>BLOK NYXON  Green MONO   50mm    H=260mm     GPMM</v>
      </c>
      <c r="E582" s="456">
        <v>260</v>
      </c>
      <c r="F582" s="456"/>
      <c r="G582" s="456" t="s">
        <v>2220</v>
      </c>
      <c r="H582" s="467">
        <f>NP.!Y337</f>
        <v>0</v>
      </c>
      <c r="I582" s="466">
        <f>NP.!AQ337</f>
        <v>0</v>
      </c>
      <c r="J582" s="452"/>
    </row>
    <row r="583" spans="1:10" ht="30" customHeight="1" x14ac:dyDescent="0.2">
      <c r="A583" s="451">
        <v>572</v>
      </c>
      <c r="B583" s="453" t="s">
        <v>12</v>
      </c>
      <c r="C583" s="454" t="s">
        <v>1045</v>
      </c>
      <c r="D583" s="455" t="str">
        <f>VLOOKUP(Tabela25[[#This Row],[Symbol]],Baza_cen[],3,0)</f>
        <v>BLOK NYXON  Green MONO   50mm    H=260mm     GPMM</v>
      </c>
      <c r="E583" s="456">
        <v>260</v>
      </c>
      <c r="F583" s="456"/>
      <c r="G583" s="456" t="s">
        <v>2220</v>
      </c>
      <c r="H583" s="467">
        <f>NP.!Z337</f>
        <v>0</v>
      </c>
      <c r="I583" s="466">
        <f>NP.!AR337</f>
        <v>0</v>
      </c>
      <c r="J583" s="452"/>
    </row>
    <row r="584" spans="1:10" ht="30" customHeight="1" x14ac:dyDescent="0.2">
      <c r="A584" s="451">
        <v>573</v>
      </c>
      <c r="B584" s="453" t="s">
        <v>12</v>
      </c>
      <c r="C584" s="454" t="s">
        <v>1045</v>
      </c>
      <c r="D584" s="455" t="str">
        <f>VLOOKUP(Tabela25[[#This Row],[Symbol]],Baza_cen[],3,0)</f>
        <v>BLOK NYXON  Green MONO   50mm    H=260mm     GPMM</v>
      </c>
      <c r="E584" s="456">
        <v>260</v>
      </c>
      <c r="F584" s="456"/>
      <c r="G584" s="456" t="s">
        <v>2220</v>
      </c>
      <c r="H584" s="467">
        <f>NP.!AA337</f>
        <v>0</v>
      </c>
      <c r="I584" s="466">
        <f>NP.!AS337</f>
        <v>0</v>
      </c>
      <c r="J584" s="452"/>
    </row>
    <row r="585" spans="1:10" ht="30" customHeight="1" x14ac:dyDescent="0.2">
      <c r="A585" s="451">
        <v>574</v>
      </c>
      <c r="B585" s="453" t="s">
        <v>12</v>
      </c>
      <c r="C585" s="454" t="s">
        <v>1045</v>
      </c>
      <c r="D585" s="455" t="str">
        <f>VLOOKUP(Tabela25[[#This Row],[Symbol]],Baza_cen[],3,0)</f>
        <v>BLOK NYXON  Green MONO   50mm    H=260mm     GPMM</v>
      </c>
      <c r="E585" s="456">
        <v>260</v>
      </c>
      <c r="F585" s="456"/>
      <c r="G585" s="456" t="s">
        <v>2220</v>
      </c>
      <c r="H585" s="467">
        <f>NP.!AB337</f>
        <v>0</v>
      </c>
      <c r="I585" s="466">
        <f>NP.!AT337</f>
        <v>0</v>
      </c>
      <c r="J585" s="452"/>
    </row>
    <row r="586" spans="1:10" ht="30" customHeight="1" x14ac:dyDescent="0.2">
      <c r="A586" s="451">
        <v>575</v>
      </c>
      <c r="B586" s="453" t="s">
        <v>12</v>
      </c>
      <c r="C586" s="454" t="s">
        <v>1045</v>
      </c>
      <c r="D586" s="455" t="str">
        <f>VLOOKUP(Tabela25[[#This Row],[Symbol]],Baza_cen[],3,0)</f>
        <v>BLOK NYXON  Green MONO   50mm    H=260mm     GPMM</v>
      </c>
      <c r="E586" s="456">
        <v>260</v>
      </c>
      <c r="F586" s="456"/>
      <c r="G586" s="456" t="s">
        <v>2220</v>
      </c>
      <c r="H586" s="467">
        <f>NP.!AC337</f>
        <v>0</v>
      </c>
      <c r="I586" s="466">
        <f>NP.!AU337</f>
        <v>0</v>
      </c>
      <c r="J586" s="452"/>
    </row>
    <row r="587" spans="1:10" ht="30" customHeight="1" x14ac:dyDescent="0.2">
      <c r="A587" s="451">
        <v>576</v>
      </c>
      <c r="B587" s="453" t="s">
        <v>12</v>
      </c>
      <c r="C587" s="454" t="s">
        <v>1045</v>
      </c>
      <c r="D587" s="455" t="str">
        <f>VLOOKUP(Tabela25[[#This Row],[Symbol]],Baza_cen[],3,0)</f>
        <v>BLOK NYXON  Green MONO   50mm    H=260mm     GPMM</v>
      </c>
      <c r="E587" s="456">
        <v>260</v>
      </c>
      <c r="F587" s="456"/>
      <c r="G587" s="456" t="s">
        <v>2220</v>
      </c>
      <c r="H587" s="467">
        <f>NP.!AD337</f>
        <v>0</v>
      </c>
      <c r="I587" s="466">
        <f>NP.!AV337</f>
        <v>0</v>
      </c>
      <c r="J587" s="452"/>
    </row>
    <row r="588" spans="1:10" ht="30" customHeight="1" x14ac:dyDescent="0.2">
      <c r="A588" s="451">
        <v>577</v>
      </c>
      <c r="B588" s="453" t="s">
        <v>12</v>
      </c>
      <c r="C588" s="454" t="s">
        <v>1359</v>
      </c>
      <c r="D588" s="455" t="str">
        <f>VLOOKUP(Tabela25[[#This Row],[Symbol]],Baza_cen[],3,0)</f>
        <v>BLOK NYXON  Green MONO   50mm    H=265mm     GPMM</v>
      </c>
      <c r="E588" s="456">
        <v>265</v>
      </c>
      <c r="F588" s="456"/>
      <c r="G588" s="456" t="s">
        <v>2220</v>
      </c>
      <c r="H588" s="467">
        <f>NP.!S338</f>
        <v>0</v>
      </c>
      <c r="I588" s="466">
        <f>NP.!AK338</f>
        <v>0</v>
      </c>
      <c r="J588" s="452"/>
    </row>
    <row r="589" spans="1:10" ht="30" customHeight="1" x14ac:dyDescent="0.2">
      <c r="A589" s="451">
        <v>578</v>
      </c>
      <c r="B589" s="453" t="s">
        <v>12</v>
      </c>
      <c r="C589" s="454" t="s">
        <v>1359</v>
      </c>
      <c r="D589" s="455" t="str">
        <f>VLOOKUP(Tabela25[[#This Row],[Symbol]],Baza_cen[],3,0)</f>
        <v>BLOK NYXON  Green MONO   50mm    H=265mm     GPMM</v>
      </c>
      <c r="E589" s="456">
        <v>265</v>
      </c>
      <c r="F589" s="456"/>
      <c r="G589" s="456" t="s">
        <v>2220</v>
      </c>
      <c r="H589" s="467">
        <f>NP.!T338</f>
        <v>0</v>
      </c>
      <c r="I589" s="466">
        <f>NP.!AL338</f>
        <v>0</v>
      </c>
      <c r="J589" s="452"/>
    </row>
    <row r="590" spans="1:10" ht="30" customHeight="1" x14ac:dyDescent="0.2">
      <c r="A590" s="451">
        <v>579</v>
      </c>
      <c r="B590" s="453" t="s">
        <v>12</v>
      </c>
      <c r="C590" s="454" t="s">
        <v>1359</v>
      </c>
      <c r="D590" s="455" t="str">
        <f>VLOOKUP(Tabela25[[#This Row],[Symbol]],Baza_cen[],3,0)</f>
        <v>BLOK NYXON  Green MONO   50mm    H=265mm     GPMM</v>
      </c>
      <c r="E590" s="456">
        <v>265</v>
      </c>
      <c r="F590" s="456"/>
      <c r="G590" s="456" t="s">
        <v>2220</v>
      </c>
      <c r="H590" s="467">
        <f>NP.!U338</f>
        <v>0</v>
      </c>
      <c r="I590" s="466">
        <f>NP.!AM338</f>
        <v>0</v>
      </c>
      <c r="J590" s="452"/>
    </row>
    <row r="591" spans="1:10" ht="30" customHeight="1" x14ac:dyDescent="0.2">
      <c r="A591" s="451">
        <v>580</v>
      </c>
      <c r="B591" s="453" t="s">
        <v>12</v>
      </c>
      <c r="C591" s="454" t="s">
        <v>1359</v>
      </c>
      <c r="D591" s="455" t="str">
        <f>VLOOKUP(Tabela25[[#This Row],[Symbol]],Baza_cen[],3,0)</f>
        <v>BLOK NYXON  Green MONO   50mm    H=265mm     GPMM</v>
      </c>
      <c r="E591" s="456">
        <v>265</v>
      </c>
      <c r="F591" s="456"/>
      <c r="G591" s="456" t="s">
        <v>2220</v>
      </c>
      <c r="H591" s="467">
        <f>NP.!V338</f>
        <v>0</v>
      </c>
      <c r="I591" s="466">
        <f>NP.!AN338</f>
        <v>0</v>
      </c>
      <c r="J591" s="452"/>
    </row>
    <row r="592" spans="1:10" ht="30" customHeight="1" x14ac:dyDescent="0.2">
      <c r="A592" s="451">
        <v>581</v>
      </c>
      <c r="B592" s="453" t="s">
        <v>12</v>
      </c>
      <c r="C592" s="454" t="s">
        <v>1359</v>
      </c>
      <c r="D592" s="455" t="str">
        <f>VLOOKUP(Tabela25[[#This Row],[Symbol]],Baza_cen[],3,0)</f>
        <v>BLOK NYXON  Green MONO   50mm    H=265mm     GPMM</v>
      </c>
      <c r="E592" s="456">
        <v>265</v>
      </c>
      <c r="F592" s="456"/>
      <c r="G592" s="456" t="s">
        <v>2220</v>
      </c>
      <c r="H592" s="467">
        <f>NP.!W338</f>
        <v>0</v>
      </c>
      <c r="I592" s="466">
        <f>NP.!AO338</f>
        <v>0</v>
      </c>
      <c r="J592" s="452"/>
    </row>
    <row r="593" spans="1:10" ht="30" customHeight="1" x14ac:dyDescent="0.2">
      <c r="A593" s="451">
        <v>582</v>
      </c>
      <c r="B593" s="453" t="s">
        <v>12</v>
      </c>
      <c r="C593" s="454" t="s">
        <v>1359</v>
      </c>
      <c r="D593" s="455" t="str">
        <f>VLOOKUP(Tabela25[[#This Row],[Symbol]],Baza_cen[],3,0)</f>
        <v>BLOK NYXON  Green MONO   50mm    H=265mm     GPMM</v>
      </c>
      <c r="E593" s="456">
        <v>265</v>
      </c>
      <c r="F593" s="456"/>
      <c r="G593" s="456" t="s">
        <v>2220</v>
      </c>
      <c r="H593" s="467">
        <f>NP.!X338</f>
        <v>0</v>
      </c>
      <c r="I593" s="466">
        <f>NP.!AP338</f>
        <v>0</v>
      </c>
      <c r="J593" s="452"/>
    </row>
    <row r="594" spans="1:10" ht="30" customHeight="1" x14ac:dyDescent="0.2">
      <c r="A594" s="451">
        <v>583</v>
      </c>
      <c r="B594" s="453" t="s">
        <v>12</v>
      </c>
      <c r="C594" s="454" t="s">
        <v>1359</v>
      </c>
      <c r="D594" s="455" t="str">
        <f>VLOOKUP(Tabela25[[#This Row],[Symbol]],Baza_cen[],3,0)</f>
        <v>BLOK NYXON  Green MONO   50mm    H=265mm     GPMM</v>
      </c>
      <c r="E594" s="456">
        <v>265</v>
      </c>
      <c r="F594" s="456"/>
      <c r="G594" s="456" t="s">
        <v>2220</v>
      </c>
      <c r="H594" s="467">
        <f>NP.!Y338</f>
        <v>0</v>
      </c>
      <c r="I594" s="466">
        <f>NP.!AQ338</f>
        <v>0</v>
      </c>
      <c r="J594" s="452"/>
    </row>
    <row r="595" spans="1:10" ht="30" customHeight="1" x14ac:dyDescent="0.2">
      <c r="A595" s="451">
        <v>584</v>
      </c>
      <c r="B595" s="453" t="s">
        <v>12</v>
      </c>
      <c r="C595" s="454" t="s">
        <v>1359</v>
      </c>
      <c r="D595" s="455" t="str">
        <f>VLOOKUP(Tabela25[[#This Row],[Symbol]],Baza_cen[],3,0)</f>
        <v>BLOK NYXON  Green MONO   50mm    H=265mm     GPMM</v>
      </c>
      <c r="E595" s="456">
        <v>265</v>
      </c>
      <c r="F595" s="456"/>
      <c r="G595" s="456" t="s">
        <v>2220</v>
      </c>
      <c r="H595" s="467">
        <f>NP.!Z338</f>
        <v>0</v>
      </c>
      <c r="I595" s="466">
        <f>NP.!AR338</f>
        <v>0</v>
      </c>
      <c r="J595" s="452"/>
    </row>
    <row r="596" spans="1:10" ht="30" customHeight="1" x14ac:dyDescent="0.2">
      <c r="A596" s="451">
        <v>585</v>
      </c>
      <c r="B596" s="453" t="s">
        <v>12</v>
      </c>
      <c r="C596" s="454" t="s">
        <v>1359</v>
      </c>
      <c r="D596" s="455" t="str">
        <f>VLOOKUP(Tabela25[[#This Row],[Symbol]],Baza_cen[],3,0)</f>
        <v>BLOK NYXON  Green MONO   50mm    H=265mm     GPMM</v>
      </c>
      <c r="E596" s="456">
        <v>265</v>
      </c>
      <c r="F596" s="456"/>
      <c r="G596" s="456" t="s">
        <v>2220</v>
      </c>
      <c r="H596" s="467">
        <f>NP.!AA338</f>
        <v>0</v>
      </c>
      <c r="I596" s="466">
        <f>NP.!AS338</f>
        <v>0</v>
      </c>
      <c r="J596" s="452"/>
    </row>
    <row r="597" spans="1:10" ht="30" customHeight="1" x14ac:dyDescent="0.2">
      <c r="A597" s="451">
        <v>586</v>
      </c>
      <c r="B597" s="453" t="s">
        <v>12</v>
      </c>
      <c r="C597" s="454" t="s">
        <v>1359</v>
      </c>
      <c r="D597" s="455" t="str">
        <f>VLOOKUP(Tabela25[[#This Row],[Symbol]],Baza_cen[],3,0)</f>
        <v>BLOK NYXON  Green MONO   50mm    H=265mm     GPMM</v>
      </c>
      <c r="E597" s="456">
        <v>265</v>
      </c>
      <c r="F597" s="456"/>
      <c r="G597" s="456" t="s">
        <v>2220</v>
      </c>
      <c r="H597" s="467">
        <f>NP.!AB338</f>
        <v>0</v>
      </c>
      <c r="I597" s="466">
        <f>NP.!AT338</f>
        <v>0</v>
      </c>
      <c r="J597" s="452"/>
    </row>
    <row r="598" spans="1:10" ht="30" customHeight="1" x14ac:dyDescent="0.2">
      <c r="A598" s="451">
        <v>587</v>
      </c>
      <c r="B598" s="453" t="s">
        <v>12</v>
      </c>
      <c r="C598" s="454" t="s">
        <v>1359</v>
      </c>
      <c r="D598" s="455" t="str">
        <f>VLOOKUP(Tabela25[[#This Row],[Symbol]],Baza_cen[],3,0)</f>
        <v>BLOK NYXON  Green MONO   50mm    H=265mm     GPMM</v>
      </c>
      <c r="E598" s="456">
        <v>265</v>
      </c>
      <c r="F598" s="456"/>
      <c r="G598" s="456" t="s">
        <v>2220</v>
      </c>
      <c r="H598" s="467">
        <f>NP.!AC338</f>
        <v>0</v>
      </c>
      <c r="I598" s="466">
        <f>NP.!AU338</f>
        <v>0</v>
      </c>
      <c r="J598" s="452"/>
    </row>
    <row r="599" spans="1:10" ht="30" customHeight="1" x14ac:dyDescent="0.2">
      <c r="A599" s="451">
        <v>588</v>
      </c>
      <c r="B599" s="453" t="s">
        <v>12</v>
      </c>
      <c r="C599" s="454" t="s">
        <v>1359</v>
      </c>
      <c r="D599" s="455" t="str">
        <f>VLOOKUP(Tabela25[[#This Row],[Symbol]],Baza_cen[],3,0)</f>
        <v>BLOK NYXON  Green MONO   50mm    H=265mm     GPMM</v>
      </c>
      <c r="E599" s="456">
        <v>265</v>
      </c>
      <c r="F599" s="456"/>
      <c r="G599" s="456" t="s">
        <v>2220</v>
      </c>
      <c r="H599" s="467">
        <f>NP.!AD338</f>
        <v>0</v>
      </c>
      <c r="I599" s="466">
        <f>NP.!AV338</f>
        <v>0</v>
      </c>
      <c r="J599" s="452"/>
    </row>
    <row r="600" spans="1:10" ht="30" customHeight="1" x14ac:dyDescent="0.2">
      <c r="A600" s="451">
        <v>589</v>
      </c>
      <c r="B600" s="453" t="s">
        <v>12</v>
      </c>
      <c r="C600" s="454" t="s">
        <v>1046</v>
      </c>
      <c r="D600" s="455" t="str">
        <f>VLOOKUP(Tabela25[[#This Row],[Symbol]],Baza_cen[],3,0)</f>
        <v>BLOK NYXON  Green MONO   50mm    H=270mm     GPMM</v>
      </c>
      <c r="E600" s="456">
        <v>270</v>
      </c>
      <c r="F600" s="456"/>
      <c r="G600" s="456" t="s">
        <v>2220</v>
      </c>
      <c r="H600" s="467">
        <f>NP.!S339</f>
        <v>0</v>
      </c>
      <c r="I600" s="466">
        <f>NP.!AK339</f>
        <v>0</v>
      </c>
      <c r="J600" s="452"/>
    </row>
    <row r="601" spans="1:10" ht="30" customHeight="1" x14ac:dyDescent="0.2">
      <c r="A601" s="451">
        <v>590</v>
      </c>
      <c r="B601" s="453" t="s">
        <v>12</v>
      </c>
      <c r="C601" s="454" t="s">
        <v>1046</v>
      </c>
      <c r="D601" s="455" t="str">
        <f>VLOOKUP(Tabela25[[#This Row],[Symbol]],Baza_cen[],3,0)</f>
        <v>BLOK NYXON  Green MONO   50mm    H=270mm     GPMM</v>
      </c>
      <c r="E601" s="456">
        <v>270</v>
      </c>
      <c r="F601" s="456"/>
      <c r="G601" s="456" t="s">
        <v>2220</v>
      </c>
      <c r="H601" s="467">
        <f>NP.!T339</f>
        <v>0</v>
      </c>
      <c r="I601" s="466">
        <f>NP.!AL339</f>
        <v>0</v>
      </c>
      <c r="J601" s="452"/>
    </row>
    <row r="602" spans="1:10" ht="30" customHeight="1" x14ac:dyDescent="0.2">
      <c r="A602" s="451">
        <v>591</v>
      </c>
      <c r="B602" s="453" t="s">
        <v>12</v>
      </c>
      <c r="C602" s="454" t="s">
        <v>1046</v>
      </c>
      <c r="D602" s="455" t="str">
        <f>VLOOKUP(Tabela25[[#This Row],[Symbol]],Baza_cen[],3,0)</f>
        <v>BLOK NYXON  Green MONO   50mm    H=270mm     GPMM</v>
      </c>
      <c r="E602" s="456">
        <v>270</v>
      </c>
      <c r="F602" s="456"/>
      <c r="G602" s="456" t="s">
        <v>2220</v>
      </c>
      <c r="H602" s="467">
        <f>NP.!U339</f>
        <v>0</v>
      </c>
      <c r="I602" s="466">
        <f>NP.!AM339</f>
        <v>0</v>
      </c>
      <c r="J602" s="452"/>
    </row>
    <row r="603" spans="1:10" ht="30" customHeight="1" x14ac:dyDescent="0.2">
      <c r="A603" s="451">
        <v>592</v>
      </c>
      <c r="B603" s="453" t="s">
        <v>12</v>
      </c>
      <c r="C603" s="454" t="s">
        <v>1046</v>
      </c>
      <c r="D603" s="455" t="str">
        <f>VLOOKUP(Tabela25[[#This Row],[Symbol]],Baza_cen[],3,0)</f>
        <v>BLOK NYXON  Green MONO   50mm    H=270mm     GPMM</v>
      </c>
      <c r="E603" s="456">
        <v>270</v>
      </c>
      <c r="F603" s="456"/>
      <c r="G603" s="456" t="s">
        <v>2220</v>
      </c>
      <c r="H603" s="467">
        <f>NP.!V339</f>
        <v>0</v>
      </c>
      <c r="I603" s="466">
        <f>NP.!AN339</f>
        <v>0</v>
      </c>
      <c r="J603" s="452"/>
    </row>
    <row r="604" spans="1:10" ht="30" customHeight="1" x14ac:dyDescent="0.2">
      <c r="A604" s="451">
        <v>593</v>
      </c>
      <c r="B604" s="453" t="s">
        <v>12</v>
      </c>
      <c r="C604" s="454" t="s">
        <v>1046</v>
      </c>
      <c r="D604" s="455" t="str">
        <f>VLOOKUP(Tabela25[[#This Row],[Symbol]],Baza_cen[],3,0)</f>
        <v>BLOK NYXON  Green MONO   50mm    H=270mm     GPMM</v>
      </c>
      <c r="E604" s="456">
        <v>270</v>
      </c>
      <c r="F604" s="456"/>
      <c r="G604" s="456" t="s">
        <v>2220</v>
      </c>
      <c r="H604" s="467">
        <f>NP.!W339</f>
        <v>0</v>
      </c>
      <c r="I604" s="466">
        <f>NP.!AO339</f>
        <v>0</v>
      </c>
      <c r="J604" s="452"/>
    </row>
    <row r="605" spans="1:10" ht="30" customHeight="1" x14ac:dyDescent="0.2">
      <c r="A605" s="451">
        <v>594</v>
      </c>
      <c r="B605" s="453" t="s">
        <v>12</v>
      </c>
      <c r="C605" s="454" t="s">
        <v>1046</v>
      </c>
      <c r="D605" s="455" t="str">
        <f>VLOOKUP(Tabela25[[#This Row],[Symbol]],Baza_cen[],3,0)</f>
        <v>BLOK NYXON  Green MONO   50mm    H=270mm     GPMM</v>
      </c>
      <c r="E605" s="456">
        <v>270</v>
      </c>
      <c r="F605" s="456"/>
      <c r="G605" s="456" t="s">
        <v>2220</v>
      </c>
      <c r="H605" s="467">
        <f>NP.!X339</f>
        <v>0</v>
      </c>
      <c r="I605" s="466">
        <f>NP.!AP339</f>
        <v>0</v>
      </c>
      <c r="J605" s="452"/>
    </row>
    <row r="606" spans="1:10" ht="30" customHeight="1" x14ac:dyDescent="0.2">
      <c r="A606" s="451">
        <v>595</v>
      </c>
      <c r="B606" s="453" t="s">
        <v>12</v>
      </c>
      <c r="C606" s="454" t="s">
        <v>1046</v>
      </c>
      <c r="D606" s="455" t="str">
        <f>VLOOKUP(Tabela25[[#This Row],[Symbol]],Baza_cen[],3,0)</f>
        <v>BLOK NYXON  Green MONO   50mm    H=270mm     GPMM</v>
      </c>
      <c r="E606" s="456">
        <v>270</v>
      </c>
      <c r="F606" s="456"/>
      <c r="G606" s="456" t="s">
        <v>2220</v>
      </c>
      <c r="H606" s="467">
        <f>NP.!Y339</f>
        <v>0</v>
      </c>
      <c r="I606" s="466">
        <f>NP.!AQ339</f>
        <v>0</v>
      </c>
      <c r="J606" s="452"/>
    </row>
    <row r="607" spans="1:10" ht="30" customHeight="1" x14ac:dyDescent="0.2">
      <c r="A607" s="451">
        <v>596</v>
      </c>
      <c r="B607" s="453" t="s">
        <v>12</v>
      </c>
      <c r="C607" s="454" t="s">
        <v>1046</v>
      </c>
      <c r="D607" s="455" t="str">
        <f>VLOOKUP(Tabela25[[#This Row],[Symbol]],Baza_cen[],3,0)</f>
        <v>BLOK NYXON  Green MONO   50mm    H=270mm     GPMM</v>
      </c>
      <c r="E607" s="456">
        <v>270</v>
      </c>
      <c r="F607" s="456"/>
      <c r="G607" s="456" t="s">
        <v>2220</v>
      </c>
      <c r="H607" s="467">
        <f>NP.!Z339</f>
        <v>0</v>
      </c>
      <c r="I607" s="466">
        <f>NP.!AR339</f>
        <v>0</v>
      </c>
      <c r="J607" s="452"/>
    </row>
    <row r="608" spans="1:10" ht="30" customHeight="1" x14ac:dyDescent="0.2">
      <c r="A608" s="451">
        <v>597</v>
      </c>
      <c r="B608" s="453" t="s">
        <v>12</v>
      </c>
      <c r="C608" s="454" t="s">
        <v>1046</v>
      </c>
      <c r="D608" s="455" t="str">
        <f>VLOOKUP(Tabela25[[#This Row],[Symbol]],Baza_cen[],3,0)</f>
        <v>BLOK NYXON  Green MONO   50mm    H=270mm     GPMM</v>
      </c>
      <c r="E608" s="456">
        <v>270</v>
      </c>
      <c r="F608" s="456"/>
      <c r="G608" s="456" t="s">
        <v>2220</v>
      </c>
      <c r="H608" s="467">
        <f>NP.!AA339</f>
        <v>0</v>
      </c>
      <c r="I608" s="466">
        <f>NP.!AS339</f>
        <v>0</v>
      </c>
      <c r="J608" s="452"/>
    </row>
    <row r="609" spans="1:10" ht="30" customHeight="1" x14ac:dyDescent="0.2">
      <c r="A609" s="451">
        <v>598</v>
      </c>
      <c r="B609" s="453" t="s">
        <v>12</v>
      </c>
      <c r="C609" s="454" t="s">
        <v>1046</v>
      </c>
      <c r="D609" s="455" t="str">
        <f>VLOOKUP(Tabela25[[#This Row],[Symbol]],Baza_cen[],3,0)</f>
        <v>BLOK NYXON  Green MONO   50mm    H=270mm     GPMM</v>
      </c>
      <c r="E609" s="456">
        <v>270</v>
      </c>
      <c r="F609" s="456"/>
      <c r="G609" s="456" t="s">
        <v>2220</v>
      </c>
      <c r="H609" s="467">
        <f>NP.!AB339</f>
        <v>0</v>
      </c>
      <c r="I609" s="466">
        <f>NP.!AT339</f>
        <v>0</v>
      </c>
      <c r="J609" s="452"/>
    </row>
    <row r="610" spans="1:10" ht="30" customHeight="1" x14ac:dyDescent="0.2">
      <c r="A610" s="451">
        <v>599</v>
      </c>
      <c r="B610" s="453" t="s">
        <v>12</v>
      </c>
      <c r="C610" s="454" t="s">
        <v>1046</v>
      </c>
      <c r="D610" s="455" t="str">
        <f>VLOOKUP(Tabela25[[#This Row],[Symbol]],Baza_cen[],3,0)</f>
        <v>BLOK NYXON  Green MONO   50mm    H=270mm     GPMM</v>
      </c>
      <c r="E610" s="456">
        <v>270</v>
      </c>
      <c r="F610" s="456"/>
      <c r="G610" s="456" t="s">
        <v>2220</v>
      </c>
      <c r="H610" s="467">
        <f>NP.!AC339</f>
        <v>0</v>
      </c>
      <c r="I610" s="466">
        <f>NP.!AU339</f>
        <v>0</v>
      </c>
      <c r="J610" s="452"/>
    </row>
    <row r="611" spans="1:10" ht="30" customHeight="1" x14ac:dyDescent="0.2">
      <c r="A611" s="451">
        <v>600</v>
      </c>
      <c r="B611" s="453" t="s">
        <v>12</v>
      </c>
      <c r="C611" s="454" t="s">
        <v>1046</v>
      </c>
      <c r="D611" s="455" t="str">
        <f>VLOOKUP(Tabela25[[#This Row],[Symbol]],Baza_cen[],3,0)</f>
        <v>BLOK NYXON  Green MONO   50mm    H=270mm     GPMM</v>
      </c>
      <c r="E611" s="456">
        <v>270</v>
      </c>
      <c r="F611" s="456"/>
      <c r="G611" s="456" t="s">
        <v>2220</v>
      </c>
      <c r="H611" s="467">
        <f>NP.!AD339</f>
        <v>0</v>
      </c>
      <c r="I611" s="466">
        <f>NP.!AV339</f>
        <v>0</v>
      </c>
      <c r="J611" s="452"/>
    </row>
    <row r="612" spans="1:10" ht="30" customHeight="1" x14ac:dyDescent="0.2">
      <c r="A612" s="451">
        <v>601</v>
      </c>
      <c r="B612" s="453" t="s">
        <v>12</v>
      </c>
      <c r="C612" s="454" t="s">
        <v>1360</v>
      </c>
      <c r="D612" s="455" t="str">
        <f>VLOOKUP(Tabela25[[#This Row],[Symbol]],Baza_cen[],3,0)</f>
        <v>BLOK NYXON  Green MONO   50mm    H=275mm     GPMM</v>
      </c>
      <c r="E612" s="456">
        <v>275</v>
      </c>
      <c r="F612" s="456"/>
      <c r="G612" s="456" t="s">
        <v>2220</v>
      </c>
      <c r="H612" s="467">
        <f>NP.!S340</f>
        <v>0</v>
      </c>
      <c r="I612" s="466">
        <f>NP.!AK340</f>
        <v>0</v>
      </c>
      <c r="J612" s="452"/>
    </row>
    <row r="613" spans="1:10" ht="30" customHeight="1" x14ac:dyDescent="0.2">
      <c r="A613" s="451">
        <v>602</v>
      </c>
      <c r="B613" s="453" t="s">
        <v>12</v>
      </c>
      <c r="C613" s="454" t="s">
        <v>1360</v>
      </c>
      <c r="D613" s="455" t="str">
        <f>VLOOKUP(Tabela25[[#This Row],[Symbol]],Baza_cen[],3,0)</f>
        <v>BLOK NYXON  Green MONO   50mm    H=275mm     GPMM</v>
      </c>
      <c r="E613" s="456">
        <v>275</v>
      </c>
      <c r="F613" s="456"/>
      <c r="G613" s="456" t="s">
        <v>2220</v>
      </c>
      <c r="H613" s="467">
        <f>NP.!T340</f>
        <v>0</v>
      </c>
      <c r="I613" s="466">
        <f>NP.!AL340</f>
        <v>0</v>
      </c>
      <c r="J613" s="452"/>
    </row>
    <row r="614" spans="1:10" ht="30" customHeight="1" x14ac:dyDescent="0.2">
      <c r="A614" s="451">
        <v>603</v>
      </c>
      <c r="B614" s="453" t="s">
        <v>12</v>
      </c>
      <c r="C614" s="454" t="s">
        <v>1360</v>
      </c>
      <c r="D614" s="455" t="str">
        <f>VLOOKUP(Tabela25[[#This Row],[Symbol]],Baza_cen[],3,0)</f>
        <v>BLOK NYXON  Green MONO   50mm    H=275mm     GPMM</v>
      </c>
      <c r="E614" s="456">
        <v>275</v>
      </c>
      <c r="F614" s="456"/>
      <c r="G614" s="456" t="s">
        <v>2220</v>
      </c>
      <c r="H614" s="467">
        <f>NP.!U340</f>
        <v>0</v>
      </c>
      <c r="I614" s="466">
        <f>NP.!AM340</f>
        <v>0</v>
      </c>
      <c r="J614" s="452"/>
    </row>
    <row r="615" spans="1:10" ht="30" customHeight="1" x14ac:dyDescent="0.2">
      <c r="A615" s="451">
        <v>604</v>
      </c>
      <c r="B615" s="453" t="s">
        <v>12</v>
      </c>
      <c r="C615" s="454" t="s">
        <v>1360</v>
      </c>
      <c r="D615" s="455" t="str">
        <f>VLOOKUP(Tabela25[[#This Row],[Symbol]],Baza_cen[],3,0)</f>
        <v>BLOK NYXON  Green MONO   50mm    H=275mm     GPMM</v>
      </c>
      <c r="E615" s="456">
        <v>275</v>
      </c>
      <c r="F615" s="456"/>
      <c r="G615" s="456" t="s">
        <v>2220</v>
      </c>
      <c r="H615" s="467">
        <f>NP.!V340</f>
        <v>0</v>
      </c>
      <c r="I615" s="466">
        <f>NP.!AN340</f>
        <v>0</v>
      </c>
      <c r="J615" s="452"/>
    </row>
    <row r="616" spans="1:10" ht="30" customHeight="1" x14ac:dyDescent="0.2">
      <c r="A616" s="451">
        <v>605</v>
      </c>
      <c r="B616" s="453" t="s">
        <v>12</v>
      </c>
      <c r="C616" s="454" t="s">
        <v>1360</v>
      </c>
      <c r="D616" s="455" t="str">
        <f>VLOOKUP(Tabela25[[#This Row],[Symbol]],Baza_cen[],3,0)</f>
        <v>BLOK NYXON  Green MONO   50mm    H=275mm     GPMM</v>
      </c>
      <c r="E616" s="456">
        <v>275</v>
      </c>
      <c r="F616" s="456"/>
      <c r="G616" s="456" t="s">
        <v>2220</v>
      </c>
      <c r="H616" s="467">
        <f>NP.!W340</f>
        <v>0</v>
      </c>
      <c r="I616" s="466">
        <f>NP.!AO340</f>
        <v>0</v>
      </c>
      <c r="J616" s="452"/>
    </row>
    <row r="617" spans="1:10" ht="30" customHeight="1" x14ac:dyDescent="0.2">
      <c r="A617" s="451">
        <v>606</v>
      </c>
      <c r="B617" s="453" t="s">
        <v>12</v>
      </c>
      <c r="C617" s="454" t="s">
        <v>1360</v>
      </c>
      <c r="D617" s="455" t="str">
        <f>VLOOKUP(Tabela25[[#This Row],[Symbol]],Baza_cen[],3,0)</f>
        <v>BLOK NYXON  Green MONO   50mm    H=275mm     GPMM</v>
      </c>
      <c r="E617" s="456">
        <v>275</v>
      </c>
      <c r="F617" s="456"/>
      <c r="G617" s="456" t="s">
        <v>2220</v>
      </c>
      <c r="H617" s="467">
        <f>NP.!X340</f>
        <v>0</v>
      </c>
      <c r="I617" s="466">
        <f>NP.!AP340</f>
        <v>0</v>
      </c>
      <c r="J617" s="452"/>
    </row>
    <row r="618" spans="1:10" ht="30" customHeight="1" x14ac:dyDescent="0.2">
      <c r="A618" s="451">
        <v>607</v>
      </c>
      <c r="B618" s="453" t="s">
        <v>12</v>
      </c>
      <c r="C618" s="454" t="s">
        <v>1360</v>
      </c>
      <c r="D618" s="455" t="str">
        <f>VLOOKUP(Tabela25[[#This Row],[Symbol]],Baza_cen[],3,0)</f>
        <v>BLOK NYXON  Green MONO   50mm    H=275mm     GPMM</v>
      </c>
      <c r="E618" s="456">
        <v>275</v>
      </c>
      <c r="F618" s="456"/>
      <c r="G618" s="456" t="s">
        <v>2220</v>
      </c>
      <c r="H618" s="467">
        <f>NP.!Y340</f>
        <v>0</v>
      </c>
      <c r="I618" s="466">
        <f>NP.!AQ340</f>
        <v>0</v>
      </c>
      <c r="J618" s="452"/>
    </row>
    <row r="619" spans="1:10" ht="30" customHeight="1" x14ac:dyDescent="0.2">
      <c r="A619" s="451">
        <v>608</v>
      </c>
      <c r="B619" s="453" t="s">
        <v>12</v>
      </c>
      <c r="C619" s="454" t="s">
        <v>1360</v>
      </c>
      <c r="D619" s="455" t="str">
        <f>VLOOKUP(Tabela25[[#This Row],[Symbol]],Baza_cen[],3,0)</f>
        <v>BLOK NYXON  Green MONO   50mm    H=275mm     GPMM</v>
      </c>
      <c r="E619" s="456">
        <v>275</v>
      </c>
      <c r="F619" s="456"/>
      <c r="G619" s="456" t="s">
        <v>2220</v>
      </c>
      <c r="H619" s="467">
        <f>NP.!Z340</f>
        <v>0</v>
      </c>
      <c r="I619" s="466">
        <f>NP.!AR340</f>
        <v>0</v>
      </c>
      <c r="J619" s="452"/>
    </row>
    <row r="620" spans="1:10" ht="30" customHeight="1" x14ac:dyDescent="0.2">
      <c r="A620" s="451">
        <v>609</v>
      </c>
      <c r="B620" s="453" t="s">
        <v>12</v>
      </c>
      <c r="C620" s="454" t="s">
        <v>1360</v>
      </c>
      <c r="D620" s="455" t="str">
        <f>VLOOKUP(Tabela25[[#This Row],[Symbol]],Baza_cen[],3,0)</f>
        <v>BLOK NYXON  Green MONO   50mm    H=275mm     GPMM</v>
      </c>
      <c r="E620" s="456">
        <v>275</v>
      </c>
      <c r="F620" s="456"/>
      <c r="G620" s="456" t="s">
        <v>2220</v>
      </c>
      <c r="H620" s="467">
        <f>NP.!AA340</f>
        <v>0</v>
      </c>
      <c r="I620" s="466">
        <f>NP.!AS340</f>
        <v>0</v>
      </c>
      <c r="J620" s="452"/>
    </row>
    <row r="621" spans="1:10" ht="30" customHeight="1" x14ac:dyDescent="0.2">
      <c r="A621" s="451">
        <v>610</v>
      </c>
      <c r="B621" s="453" t="s">
        <v>12</v>
      </c>
      <c r="C621" s="454" t="s">
        <v>1360</v>
      </c>
      <c r="D621" s="455" t="str">
        <f>VLOOKUP(Tabela25[[#This Row],[Symbol]],Baza_cen[],3,0)</f>
        <v>BLOK NYXON  Green MONO   50mm    H=275mm     GPMM</v>
      </c>
      <c r="E621" s="456">
        <v>275</v>
      </c>
      <c r="F621" s="456"/>
      <c r="G621" s="456" t="s">
        <v>2220</v>
      </c>
      <c r="H621" s="467">
        <f>NP.!AB340</f>
        <v>0</v>
      </c>
      <c r="I621" s="466">
        <f>NP.!AT340</f>
        <v>0</v>
      </c>
      <c r="J621" s="452"/>
    </row>
    <row r="622" spans="1:10" ht="30" customHeight="1" x14ac:dyDescent="0.2">
      <c r="A622" s="451">
        <v>611</v>
      </c>
      <c r="B622" s="453" t="s">
        <v>12</v>
      </c>
      <c r="C622" s="454" t="s">
        <v>1360</v>
      </c>
      <c r="D622" s="455" t="str">
        <f>VLOOKUP(Tabela25[[#This Row],[Symbol]],Baza_cen[],3,0)</f>
        <v>BLOK NYXON  Green MONO   50mm    H=275mm     GPMM</v>
      </c>
      <c r="E622" s="456">
        <v>275</v>
      </c>
      <c r="F622" s="456"/>
      <c r="G622" s="456" t="s">
        <v>2220</v>
      </c>
      <c r="H622" s="467">
        <f>NP.!AC340</f>
        <v>0</v>
      </c>
      <c r="I622" s="466">
        <f>NP.!AU340</f>
        <v>0</v>
      </c>
      <c r="J622" s="452"/>
    </row>
    <row r="623" spans="1:10" ht="30" customHeight="1" x14ac:dyDescent="0.2">
      <c r="A623" s="451">
        <v>612</v>
      </c>
      <c r="B623" s="453" t="s">
        <v>12</v>
      </c>
      <c r="C623" s="454" t="s">
        <v>1360</v>
      </c>
      <c r="D623" s="455" t="str">
        <f>VLOOKUP(Tabela25[[#This Row],[Symbol]],Baza_cen[],3,0)</f>
        <v>BLOK NYXON  Green MONO   50mm    H=275mm     GPMM</v>
      </c>
      <c r="E623" s="456">
        <v>275</v>
      </c>
      <c r="F623" s="456"/>
      <c r="G623" s="456" t="s">
        <v>2220</v>
      </c>
      <c r="H623" s="467">
        <f>NP.!AD340</f>
        <v>0</v>
      </c>
      <c r="I623" s="466">
        <f>NP.!AV340</f>
        <v>0</v>
      </c>
      <c r="J623" s="452"/>
    </row>
    <row r="624" spans="1:10" ht="30" customHeight="1" x14ac:dyDescent="0.2">
      <c r="A624" s="451">
        <v>613</v>
      </c>
      <c r="B624" s="453" t="s">
        <v>12</v>
      </c>
      <c r="C624" s="454" t="s">
        <v>1047</v>
      </c>
      <c r="D624" s="455" t="str">
        <f>VLOOKUP(Tabela25[[#This Row],[Symbol]],Baza_cen[],3,0)</f>
        <v>BLOK NYXON  Green MONO   50mm    H=280mm     GPMM</v>
      </c>
      <c r="E624" s="456">
        <v>280</v>
      </c>
      <c r="F624" s="456"/>
      <c r="G624" s="456" t="s">
        <v>2220</v>
      </c>
      <c r="H624" s="467">
        <f>NP.!S341</f>
        <v>0</v>
      </c>
      <c r="I624" s="466">
        <f>NP.!AK341</f>
        <v>0</v>
      </c>
      <c r="J624" s="452"/>
    </row>
    <row r="625" spans="1:10" ht="30" customHeight="1" x14ac:dyDescent="0.2">
      <c r="A625" s="451">
        <v>614</v>
      </c>
      <c r="B625" s="453" t="s">
        <v>12</v>
      </c>
      <c r="C625" s="454" t="s">
        <v>1047</v>
      </c>
      <c r="D625" s="455" t="str">
        <f>VLOOKUP(Tabela25[[#This Row],[Symbol]],Baza_cen[],3,0)</f>
        <v>BLOK NYXON  Green MONO   50mm    H=280mm     GPMM</v>
      </c>
      <c r="E625" s="456">
        <v>280</v>
      </c>
      <c r="F625" s="456"/>
      <c r="G625" s="456" t="s">
        <v>2220</v>
      </c>
      <c r="H625" s="467">
        <f>NP.!T341</f>
        <v>0</v>
      </c>
      <c r="I625" s="466">
        <f>NP.!AL341</f>
        <v>0</v>
      </c>
      <c r="J625" s="452"/>
    </row>
    <row r="626" spans="1:10" ht="30" customHeight="1" x14ac:dyDescent="0.2">
      <c r="A626" s="451">
        <v>615</v>
      </c>
      <c r="B626" s="453" t="s">
        <v>12</v>
      </c>
      <c r="C626" s="454" t="s">
        <v>1047</v>
      </c>
      <c r="D626" s="455" t="str">
        <f>VLOOKUP(Tabela25[[#This Row],[Symbol]],Baza_cen[],3,0)</f>
        <v>BLOK NYXON  Green MONO   50mm    H=280mm     GPMM</v>
      </c>
      <c r="E626" s="456">
        <v>280</v>
      </c>
      <c r="F626" s="456"/>
      <c r="G626" s="456" t="s">
        <v>2220</v>
      </c>
      <c r="H626" s="467">
        <f>NP.!U341</f>
        <v>0</v>
      </c>
      <c r="I626" s="466">
        <f>NP.!AM341</f>
        <v>0</v>
      </c>
      <c r="J626" s="452"/>
    </row>
    <row r="627" spans="1:10" ht="30" customHeight="1" x14ac:dyDescent="0.2">
      <c r="A627" s="451">
        <v>616</v>
      </c>
      <c r="B627" s="453" t="s">
        <v>12</v>
      </c>
      <c r="C627" s="454" t="s">
        <v>1047</v>
      </c>
      <c r="D627" s="455" t="str">
        <f>VLOOKUP(Tabela25[[#This Row],[Symbol]],Baza_cen[],3,0)</f>
        <v>BLOK NYXON  Green MONO   50mm    H=280mm     GPMM</v>
      </c>
      <c r="E627" s="456">
        <v>280</v>
      </c>
      <c r="F627" s="456"/>
      <c r="G627" s="456" t="s">
        <v>2220</v>
      </c>
      <c r="H627" s="467">
        <f>NP.!V341</f>
        <v>0</v>
      </c>
      <c r="I627" s="466">
        <f>NP.!AN341</f>
        <v>0</v>
      </c>
      <c r="J627" s="452"/>
    </row>
    <row r="628" spans="1:10" ht="30" customHeight="1" x14ac:dyDescent="0.2">
      <c r="A628" s="451">
        <v>617</v>
      </c>
      <c r="B628" s="453" t="s">
        <v>12</v>
      </c>
      <c r="C628" s="454" t="s">
        <v>1047</v>
      </c>
      <c r="D628" s="455" t="str">
        <f>VLOOKUP(Tabela25[[#This Row],[Symbol]],Baza_cen[],3,0)</f>
        <v>BLOK NYXON  Green MONO   50mm    H=280mm     GPMM</v>
      </c>
      <c r="E628" s="456">
        <v>280</v>
      </c>
      <c r="F628" s="456"/>
      <c r="G628" s="456" t="s">
        <v>2220</v>
      </c>
      <c r="H628" s="467">
        <f>NP.!W341</f>
        <v>0</v>
      </c>
      <c r="I628" s="466">
        <f>NP.!AO341</f>
        <v>0</v>
      </c>
      <c r="J628" s="452"/>
    </row>
    <row r="629" spans="1:10" ht="30" customHeight="1" x14ac:dyDescent="0.2">
      <c r="A629" s="451">
        <v>618</v>
      </c>
      <c r="B629" s="453" t="s">
        <v>12</v>
      </c>
      <c r="C629" s="454" t="s">
        <v>1047</v>
      </c>
      <c r="D629" s="455" t="str">
        <f>VLOOKUP(Tabela25[[#This Row],[Symbol]],Baza_cen[],3,0)</f>
        <v>BLOK NYXON  Green MONO   50mm    H=280mm     GPMM</v>
      </c>
      <c r="E629" s="456">
        <v>280</v>
      </c>
      <c r="F629" s="456"/>
      <c r="G629" s="456" t="s">
        <v>2220</v>
      </c>
      <c r="H629" s="467">
        <f>NP.!X341</f>
        <v>0</v>
      </c>
      <c r="I629" s="466">
        <f>NP.!AP341</f>
        <v>0</v>
      </c>
      <c r="J629" s="452"/>
    </row>
    <row r="630" spans="1:10" ht="30" customHeight="1" x14ac:dyDescent="0.2">
      <c r="A630" s="451">
        <v>619</v>
      </c>
      <c r="B630" s="453" t="s">
        <v>12</v>
      </c>
      <c r="C630" s="454" t="s">
        <v>1047</v>
      </c>
      <c r="D630" s="455" t="str">
        <f>VLOOKUP(Tabela25[[#This Row],[Symbol]],Baza_cen[],3,0)</f>
        <v>BLOK NYXON  Green MONO   50mm    H=280mm     GPMM</v>
      </c>
      <c r="E630" s="456">
        <v>280</v>
      </c>
      <c r="F630" s="456"/>
      <c r="G630" s="456" t="s">
        <v>2220</v>
      </c>
      <c r="H630" s="467">
        <f>NP.!Y341</f>
        <v>0</v>
      </c>
      <c r="I630" s="466">
        <f>NP.!AQ341</f>
        <v>0</v>
      </c>
      <c r="J630" s="452"/>
    </row>
    <row r="631" spans="1:10" ht="30" customHeight="1" x14ac:dyDescent="0.2">
      <c r="A631" s="451">
        <v>620</v>
      </c>
      <c r="B631" s="453" t="s">
        <v>12</v>
      </c>
      <c r="C631" s="454" t="s">
        <v>1047</v>
      </c>
      <c r="D631" s="455" t="str">
        <f>VLOOKUP(Tabela25[[#This Row],[Symbol]],Baza_cen[],3,0)</f>
        <v>BLOK NYXON  Green MONO   50mm    H=280mm     GPMM</v>
      </c>
      <c r="E631" s="456">
        <v>280</v>
      </c>
      <c r="F631" s="456"/>
      <c r="G631" s="456" t="s">
        <v>2220</v>
      </c>
      <c r="H631" s="467">
        <f>NP.!Z341</f>
        <v>0</v>
      </c>
      <c r="I631" s="466">
        <f>NP.!AR341</f>
        <v>0</v>
      </c>
      <c r="J631" s="452"/>
    </row>
    <row r="632" spans="1:10" ht="30" customHeight="1" x14ac:dyDescent="0.2">
      <c r="A632" s="451">
        <v>621</v>
      </c>
      <c r="B632" s="453" t="s">
        <v>12</v>
      </c>
      <c r="C632" s="454" t="s">
        <v>1047</v>
      </c>
      <c r="D632" s="455" t="str">
        <f>VLOOKUP(Tabela25[[#This Row],[Symbol]],Baza_cen[],3,0)</f>
        <v>BLOK NYXON  Green MONO   50mm    H=280mm     GPMM</v>
      </c>
      <c r="E632" s="456">
        <v>280</v>
      </c>
      <c r="F632" s="456"/>
      <c r="G632" s="456" t="s">
        <v>2220</v>
      </c>
      <c r="H632" s="467">
        <f>NP.!AA341</f>
        <v>0</v>
      </c>
      <c r="I632" s="466">
        <f>NP.!AS341</f>
        <v>0</v>
      </c>
      <c r="J632" s="452"/>
    </row>
    <row r="633" spans="1:10" ht="30" customHeight="1" x14ac:dyDescent="0.2">
      <c r="A633" s="451">
        <v>622</v>
      </c>
      <c r="B633" s="453" t="s">
        <v>12</v>
      </c>
      <c r="C633" s="454" t="s">
        <v>1047</v>
      </c>
      <c r="D633" s="455" t="str">
        <f>VLOOKUP(Tabela25[[#This Row],[Symbol]],Baza_cen[],3,0)</f>
        <v>BLOK NYXON  Green MONO   50mm    H=280mm     GPMM</v>
      </c>
      <c r="E633" s="456">
        <v>280</v>
      </c>
      <c r="F633" s="456"/>
      <c r="G633" s="456" t="s">
        <v>2220</v>
      </c>
      <c r="H633" s="467">
        <f>NP.!AB341</f>
        <v>0</v>
      </c>
      <c r="I633" s="466">
        <f>NP.!AT341</f>
        <v>0</v>
      </c>
      <c r="J633" s="452"/>
    </row>
    <row r="634" spans="1:10" ht="30" customHeight="1" x14ac:dyDescent="0.2">
      <c r="A634" s="451">
        <v>623</v>
      </c>
      <c r="B634" s="453" t="s">
        <v>12</v>
      </c>
      <c r="C634" s="454" t="s">
        <v>1047</v>
      </c>
      <c r="D634" s="455" t="str">
        <f>VLOOKUP(Tabela25[[#This Row],[Symbol]],Baza_cen[],3,0)</f>
        <v>BLOK NYXON  Green MONO   50mm    H=280mm     GPMM</v>
      </c>
      <c r="E634" s="456">
        <v>280</v>
      </c>
      <c r="F634" s="456"/>
      <c r="G634" s="456" t="s">
        <v>2220</v>
      </c>
      <c r="H634" s="467">
        <f>NP.!AC341</f>
        <v>0</v>
      </c>
      <c r="I634" s="466">
        <f>NP.!AU341</f>
        <v>0</v>
      </c>
      <c r="J634" s="452"/>
    </row>
    <row r="635" spans="1:10" ht="30" customHeight="1" x14ac:dyDescent="0.2">
      <c r="A635" s="451">
        <v>624</v>
      </c>
      <c r="B635" s="453" t="s">
        <v>12</v>
      </c>
      <c r="C635" s="454" t="s">
        <v>1047</v>
      </c>
      <c r="D635" s="455" t="str">
        <f>VLOOKUP(Tabela25[[#This Row],[Symbol]],Baza_cen[],3,0)</f>
        <v>BLOK NYXON  Green MONO   50mm    H=280mm     GPMM</v>
      </c>
      <c r="E635" s="456">
        <v>280</v>
      </c>
      <c r="F635" s="456"/>
      <c r="G635" s="456" t="s">
        <v>2220</v>
      </c>
      <c r="H635" s="467">
        <f>NP.!AD341</f>
        <v>0</v>
      </c>
      <c r="I635" s="466">
        <f>NP.!AV341</f>
        <v>0</v>
      </c>
      <c r="J635" s="452"/>
    </row>
    <row r="636" spans="1:10" ht="30" customHeight="1" x14ac:dyDescent="0.2">
      <c r="A636" s="451">
        <v>625</v>
      </c>
      <c r="B636" s="453" t="s">
        <v>12</v>
      </c>
      <c r="C636" s="454" t="s">
        <v>1361</v>
      </c>
      <c r="D636" s="455" t="str">
        <f>VLOOKUP(Tabela25[[#This Row],[Symbol]],Baza_cen[],3,0)</f>
        <v>BLOK NYXON  Green MONO   50mm    H=285mm     GPMM</v>
      </c>
      <c r="E636" s="456">
        <v>285</v>
      </c>
      <c r="F636" s="456"/>
      <c r="G636" s="456" t="s">
        <v>2220</v>
      </c>
      <c r="H636" s="467">
        <f>NP.!S342</f>
        <v>0</v>
      </c>
      <c r="I636" s="466">
        <f>NP.!AK342</f>
        <v>0</v>
      </c>
      <c r="J636" s="452"/>
    </row>
    <row r="637" spans="1:10" ht="30" customHeight="1" x14ac:dyDescent="0.2">
      <c r="A637" s="451">
        <v>626</v>
      </c>
      <c r="B637" s="453" t="s">
        <v>12</v>
      </c>
      <c r="C637" s="454" t="s">
        <v>1361</v>
      </c>
      <c r="D637" s="455" t="str">
        <f>VLOOKUP(Tabela25[[#This Row],[Symbol]],Baza_cen[],3,0)</f>
        <v>BLOK NYXON  Green MONO   50mm    H=285mm     GPMM</v>
      </c>
      <c r="E637" s="456">
        <v>285</v>
      </c>
      <c r="F637" s="456"/>
      <c r="G637" s="456" t="s">
        <v>2220</v>
      </c>
      <c r="H637" s="467">
        <f>NP.!T342</f>
        <v>0</v>
      </c>
      <c r="I637" s="466">
        <f>NP.!AL342</f>
        <v>0</v>
      </c>
      <c r="J637" s="452"/>
    </row>
    <row r="638" spans="1:10" ht="30" customHeight="1" x14ac:dyDescent="0.2">
      <c r="A638" s="451">
        <v>627</v>
      </c>
      <c r="B638" s="453" t="s">
        <v>12</v>
      </c>
      <c r="C638" s="454" t="s">
        <v>1361</v>
      </c>
      <c r="D638" s="455" t="str">
        <f>VLOOKUP(Tabela25[[#This Row],[Symbol]],Baza_cen[],3,0)</f>
        <v>BLOK NYXON  Green MONO   50mm    H=285mm     GPMM</v>
      </c>
      <c r="E638" s="456">
        <v>285</v>
      </c>
      <c r="F638" s="456"/>
      <c r="G638" s="456" t="s">
        <v>2220</v>
      </c>
      <c r="H638" s="467">
        <f>NP.!U342</f>
        <v>0</v>
      </c>
      <c r="I638" s="466">
        <f>NP.!AM342</f>
        <v>0</v>
      </c>
      <c r="J638" s="452"/>
    </row>
    <row r="639" spans="1:10" ht="30" customHeight="1" x14ac:dyDescent="0.2">
      <c r="A639" s="451">
        <v>628</v>
      </c>
      <c r="B639" s="453" t="s">
        <v>12</v>
      </c>
      <c r="C639" s="454" t="s">
        <v>1361</v>
      </c>
      <c r="D639" s="455" t="str">
        <f>VLOOKUP(Tabela25[[#This Row],[Symbol]],Baza_cen[],3,0)</f>
        <v>BLOK NYXON  Green MONO   50mm    H=285mm     GPMM</v>
      </c>
      <c r="E639" s="456">
        <v>285</v>
      </c>
      <c r="F639" s="456"/>
      <c r="G639" s="456" t="s">
        <v>2220</v>
      </c>
      <c r="H639" s="467">
        <f>NP.!V342</f>
        <v>0</v>
      </c>
      <c r="I639" s="466">
        <f>NP.!AN342</f>
        <v>0</v>
      </c>
      <c r="J639" s="452"/>
    </row>
    <row r="640" spans="1:10" ht="30" customHeight="1" x14ac:dyDescent="0.2">
      <c r="A640" s="451">
        <v>629</v>
      </c>
      <c r="B640" s="453" t="s">
        <v>12</v>
      </c>
      <c r="C640" s="454" t="s">
        <v>1361</v>
      </c>
      <c r="D640" s="455" t="str">
        <f>VLOOKUP(Tabela25[[#This Row],[Symbol]],Baza_cen[],3,0)</f>
        <v>BLOK NYXON  Green MONO   50mm    H=285mm     GPMM</v>
      </c>
      <c r="E640" s="456">
        <v>285</v>
      </c>
      <c r="F640" s="456"/>
      <c r="G640" s="456" t="s">
        <v>2220</v>
      </c>
      <c r="H640" s="467">
        <f>NP.!W342</f>
        <v>0</v>
      </c>
      <c r="I640" s="466">
        <f>NP.!AO342</f>
        <v>0</v>
      </c>
      <c r="J640" s="452"/>
    </row>
    <row r="641" spans="1:10" ht="30" customHeight="1" x14ac:dyDescent="0.2">
      <c r="A641" s="451">
        <v>630</v>
      </c>
      <c r="B641" s="453" t="s">
        <v>12</v>
      </c>
      <c r="C641" s="454" t="s">
        <v>1361</v>
      </c>
      <c r="D641" s="455" t="str">
        <f>VLOOKUP(Tabela25[[#This Row],[Symbol]],Baza_cen[],3,0)</f>
        <v>BLOK NYXON  Green MONO   50mm    H=285mm     GPMM</v>
      </c>
      <c r="E641" s="456">
        <v>285</v>
      </c>
      <c r="F641" s="456"/>
      <c r="G641" s="456" t="s">
        <v>2220</v>
      </c>
      <c r="H641" s="467">
        <f>NP.!X342</f>
        <v>0</v>
      </c>
      <c r="I641" s="466">
        <f>NP.!AP342</f>
        <v>0</v>
      </c>
      <c r="J641" s="452"/>
    </row>
    <row r="642" spans="1:10" ht="30" customHeight="1" x14ac:dyDescent="0.2">
      <c r="A642" s="451">
        <v>631</v>
      </c>
      <c r="B642" s="453" t="s">
        <v>12</v>
      </c>
      <c r="C642" s="454" t="s">
        <v>1361</v>
      </c>
      <c r="D642" s="455" t="str">
        <f>VLOOKUP(Tabela25[[#This Row],[Symbol]],Baza_cen[],3,0)</f>
        <v>BLOK NYXON  Green MONO   50mm    H=285mm     GPMM</v>
      </c>
      <c r="E642" s="456">
        <v>285</v>
      </c>
      <c r="F642" s="456"/>
      <c r="G642" s="456" t="s">
        <v>2220</v>
      </c>
      <c r="H642" s="467">
        <f>NP.!Y342</f>
        <v>0</v>
      </c>
      <c r="I642" s="466">
        <f>NP.!AQ342</f>
        <v>0</v>
      </c>
      <c r="J642" s="452"/>
    </row>
    <row r="643" spans="1:10" ht="30" customHeight="1" x14ac:dyDescent="0.2">
      <c r="A643" s="451">
        <v>632</v>
      </c>
      <c r="B643" s="453" t="s">
        <v>12</v>
      </c>
      <c r="C643" s="454" t="s">
        <v>1361</v>
      </c>
      <c r="D643" s="455" t="str">
        <f>VLOOKUP(Tabela25[[#This Row],[Symbol]],Baza_cen[],3,0)</f>
        <v>BLOK NYXON  Green MONO   50mm    H=285mm     GPMM</v>
      </c>
      <c r="E643" s="456">
        <v>285</v>
      </c>
      <c r="F643" s="456"/>
      <c r="G643" s="456" t="s">
        <v>2220</v>
      </c>
      <c r="H643" s="467">
        <f>NP.!Z342</f>
        <v>0</v>
      </c>
      <c r="I643" s="466">
        <f>NP.!AR342</f>
        <v>0</v>
      </c>
      <c r="J643" s="452"/>
    </row>
    <row r="644" spans="1:10" ht="30" customHeight="1" x14ac:dyDescent="0.2">
      <c r="A644" s="451">
        <v>633</v>
      </c>
      <c r="B644" s="453" t="s">
        <v>12</v>
      </c>
      <c r="C644" s="454" t="s">
        <v>1361</v>
      </c>
      <c r="D644" s="455" t="str">
        <f>VLOOKUP(Tabela25[[#This Row],[Symbol]],Baza_cen[],3,0)</f>
        <v>BLOK NYXON  Green MONO   50mm    H=285mm     GPMM</v>
      </c>
      <c r="E644" s="456">
        <v>285</v>
      </c>
      <c r="F644" s="456"/>
      <c r="G644" s="456" t="s">
        <v>2220</v>
      </c>
      <c r="H644" s="467">
        <f>NP.!AA342</f>
        <v>0</v>
      </c>
      <c r="I644" s="466">
        <f>NP.!AS342</f>
        <v>0</v>
      </c>
      <c r="J644" s="452"/>
    </row>
    <row r="645" spans="1:10" ht="30" customHeight="1" x14ac:dyDescent="0.2">
      <c r="A645" s="451">
        <v>634</v>
      </c>
      <c r="B645" s="453" t="s">
        <v>12</v>
      </c>
      <c r="C645" s="454" t="s">
        <v>1361</v>
      </c>
      <c r="D645" s="455" t="str">
        <f>VLOOKUP(Tabela25[[#This Row],[Symbol]],Baza_cen[],3,0)</f>
        <v>BLOK NYXON  Green MONO   50mm    H=285mm     GPMM</v>
      </c>
      <c r="E645" s="456">
        <v>285</v>
      </c>
      <c r="F645" s="456"/>
      <c r="G645" s="456" t="s">
        <v>2220</v>
      </c>
      <c r="H645" s="467">
        <f>NP.!AB342</f>
        <v>0</v>
      </c>
      <c r="I645" s="466">
        <f>NP.!AT342</f>
        <v>0</v>
      </c>
      <c r="J645" s="452"/>
    </row>
    <row r="646" spans="1:10" ht="30" customHeight="1" x14ac:dyDescent="0.2">
      <c r="A646" s="451">
        <v>635</v>
      </c>
      <c r="B646" s="453" t="s">
        <v>12</v>
      </c>
      <c r="C646" s="454" t="s">
        <v>1361</v>
      </c>
      <c r="D646" s="455" t="str">
        <f>VLOOKUP(Tabela25[[#This Row],[Symbol]],Baza_cen[],3,0)</f>
        <v>BLOK NYXON  Green MONO   50mm    H=285mm     GPMM</v>
      </c>
      <c r="E646" s="456">
        <v>285</v>
      </c>
      <c r="F646" s="456"/>
      <c r="G646" s="456" t="s">
        <v>2220</v>
      </c>
      <c r="H646" s="467">
        <f>NP.!AC342</f>
        <v>0</v>
      </c>
      <c r="I646" s="466">
        <f>NP.!AU342</f>
        <v>0</v>
      </c>
      <c r="J646" s="452"/>
    </row>
    <row r="647" spans="1:10" ht="30" customHeight="1" x14ac:dyDescent="0.2">
      <c r="A647" s="451">
        <v>636</v>
      </c>
      <c r="B647" s="453" t="s">
        <v>12</v>
      </c>
      <c r="C647" s="454" t="s">
        <v>1361</v>
      </c>
      <c r="D647" s="455" t="str">
        <f>VLOOKUP(Tabela25[[#This Row],[Symbol]],Baza_cen[],3,0)</f>
        <v>BLOK NYXON  Green MONO   50mm    H=285mm     GPMM</v>
      </c>
      <c r="E647" s="456">
        <v>285</v>
      </c>
      <c r="F647" s="456"/>
      <c r="G647" s="456" t="s">
        <v>2220</v>
      </c>
      <c r="H647" s="467">
        <f>NP.!AD342</f>
        <v>0</v>
      </c>
      <c r="I647" s="466">
        <f>NP.!AV342</f>
        <v>0</v>
      </c>
      <c r="J647" s="452"/>
    </row>
    <row r="648" spans="1:10" ht="30" customHeight="1" x14ac:dyDescent="0.2">
      <c r="A648" s="451">
        <v>637</v>
      </c>
      <c r="B648" s="453" t="s">
        <v>12</v>
      </c>
      <c r="C648" s="454" t="s">
        <v>1048</v>
      </c>
      <c r="D648" s="455" t="str">
        <f>VLOOKUP(Tabela25[[#This Row],[Symbol]],Baza_cen[],3,0)</f>
        <v>BLOK NYXON  Green MONO   50mm    H=290mm     GPMM</v>
      </c>
      <c r="E648" s="456">
        <v>290</v>
      </c>
      <c r="F648" s="456"/>
      <c r="G648" s="456" t="s">
        <v>2220</v>
      </c>
      <c r="H648" s="467">
        <f>NP.!S343</f>
        <v>0</v>
      </c>
      <c r="I648" s="466">
        <f>NP.!AK343</f>
        <v>0</v>
      </c>
      <c r="J648" s="452"/>
    </row>
    <row r="649" spans="1:10" ht="30" customHeight="1" x14ac:dyDescent="0.2">
      <c r="A649" s="451">
        <v>638</v>
      </c>
      <c r="B649" s="453" t="s">
        <v>12</v>
      </c>
      <c r="C649" s="454" t="s">
        <v>1048</v>
      </c>
      <c r="D649" s="455" t="str">
        <f>VLOOKUP(Tabela25[[#This Row],[Symbol]],Baza_cen[],3,0)</f>
        <v>BLOK NYXON  Green MONO   50mm    H=290mm     GPMM</v>
      </c>
      <c r="E649" s="456">
        <v>290</v>
      </c>
      <c r="F649" s="456"/>
      <c r="G649" s="456" t="s">
        <v>2220</v>
      </c>
      <c r="H649" s="467">
        <f>NP.!T343</f>
        <v>0</v>
      </c>
      <c r="I649" s="466">
        <f>NP.!AL343</f>
        <v>0</v>
      </c>
      <c r="J649" s="452"/>
    </row>
    <row r="650" spans="1:10" ht="30" customHeight="1" x14ac:dyDescent="0.2">
      <c r="A650" s="451">
        <v>639</v>
      </c>
      <c r="B650" s="453" t="s">
        <v>12</v>
      </c>
      <c r="C650" s="454" t="s">
        <v>1048</v>
      </c>
      <c r="D650" s="455" t="str">
        <f>VLOOKUP(Tabela25[[#This Row],[Symbol]],Baza_cen[],3,0)</f>
        <v>BLOK NYXON  Green MONO   50mm    H=290mm     GPMM</v>
      </c>
      <c r="E650" s="456">
        <v>290</v>
      </c>
      <c r="F650" s="456"/>
      <c r="G650" s="456" t="s">
        <v>2220</v>
      </c>
      <c r="H650" s="467">
        <f>NP.!U343</f>
        <v>0</v>
      </c>
      <c r="I650" s="466">
        <f>NP.!AM343</f>
        <v>0</v>
      </c>
      <c r="J650" s="452"/>
    </row>
    <row r="651" spans="1:10" ht="30" customHeight="1" x14ac:dyDescent="0.2">
      <c r="A651" s="451">
        <v>640</v>
      </c>
      <c r="B651" s="453" t="s">
        <v>12</v>
      </c>
      <c r="C651" s="454" t="s">
        <v>1048</v>
      </c>
      <c r="D651" s="455" t="str">
        <f>VLOOKUP(Tabela25[[#This Row],[Symbol]],Baza_cen[],3,0)</f>
        <v>BLOK NYXON  Green MONO   50mm    H=290mm     GPMM</v>
      </c>
      <c r="E651" s="456">
        <v>290</v>
      </c>
      <c r="F651" s="456"/>
      <c r="G651" s="456" t="s">
        <v>2220</v>
      </c>
      <c r="H651" s="467">
        <f>NP.!V343</f>
        <v>0</v>
      </c>
      <c r="I651" s="466">
        <f>NP.!AN343</f>
        <v>0</v>
      </c>
      <c r="J651" s="452"/>
    </row>
    <row r="652" spans="1:10" ht="30" customHeight="1" x14ac:dyDescent="0.2">
      <c r="A652" s="451">
        <v>641</v>
      </c>
      <c r="B652" s="453" t="s">
        <v>12</v>
      </c>
      <c r="C652" s="454" t="s">
        <v>1048</v>
      </c>
      <c r="D652" s="455" t="str">
        <f>VLOOKUP(Tabela25[[#This Row],[Symbol]],Baza_cen[],3,0)</f>
        <v>BLOK NYXON  Green MONO   50mm    H=290mm     GPMM</v>
      </c>
      <c r="E652" s="456">
        <v>290</v>
      </c>
      <c r="F652" s="456"/>
      <c r="G652" s="456" t="s">
        <v>2220</v>
      </c>
      <c r="H652" s="467">
        <f>NP.!W343</f>
        <v>0</v>
      </c>
      <c r="I652" s="466">
        <f>NP.!AO343</f>
        <v>0</v>
      </c>
      <c r="J652" s="452"/>
    </row>
    <row r="653" spans="1:10" ht="30" customHeight="1" x14ac:dyDescent="0.2">
      <c r="A653" s="451">
        <v>642</v>
      </c>
      <c r="B653" s="453" t="s">
        <v>12</v>
      </c>
      <c r="C653" s="454" t="s">
        <v>1048</v>
      </c>
      <c r="D653" s="455" t="str">
        <f>VLOOKUP(Tabela25[[#This Row],[Symbol]],Baza_cen[],3,0)</f>
        <v>BLOK NYXON  Green MONO   50mm    H=290mm     GPMM</v>
      </c>
      <c r="E653" s="456">
        <v>290</v>
      </c>
      <c r="F653" s="456"/>
      <c r="G653" s="456" t="s">
        <v>2220</v>
      </c>
      <c r="H653" s="467">
        <f>NP.!X343</f>
        <v>0</v>
      </c>
      <c r="I653" s="466">
        <f>NP.!AP343</f>
        <v>0</v>
      </c>
      <c r="J653" s="452"/>
    </row>
    <row r="654" spans="1:10" ht="30" customHeight="1" x14ac:dyDescent="0.2">
      <c r="A654" s="451">
        <v>643</v>
      </c>
      <c r="B654" s="453" t="s">
        <v>12</v>
      </c>
      <c r="C654" s="454" t="s">
        <v>1048</v>
      </c>
      <c r="D654" s="455" t="str">
        <f>VLOOKUP(Tabela25[[#This Row],[Symbol]],Baza_cen[],3,0)</f>
        <v>BLOK NYXON  Green MONO   50mm    H=290mm     GPMM</v>
      </c>
      <c r="E654" s="456">
        <v>290</v>
      </c>
      <c r="F654" s="456"/>
      <c r="G654" s="456" t="s">
        <v>2220</v>
      </c>
      <c r="H654" s="467">
        <f>NP.!Y343</f>
        <v>0</v>
      </c>
      <c r="I654" s="466">
        <f>NP.!AQ343</f>
        <v>0</v>
      </c>
      <c r="J654" s="452"/>
    </row>
    <row r="655" spans="1:10" ht="30" customHeight="1" x14ac:dyDescent="0.2">
      <c r="A655" s="451">
        <v>644</v>
      </c>
      <c r="B655" s="453" t="s">
        <v>12</v>
      </c>
      <c r="C655" s="454" t="s">
        <v>1048</v>
      </c>
      <c r="D655" s="455" t="str">
        <f>VLOOKUP(Tabela25[[#This Row],[Symbol]],Baza_cen[],3,0)</f>
        <v>BLOK NYXON  Green MONO   50mm    H=290mm     GPMM</v>
      </c>
      <c r="E655" s="456">
        <v>290</v>
      </c>
      <c r="F655" s="456"/>
      <c r="G655" s="456" t="s">
        <v>2220</v>
      </c>
      <c r="H655" s="467">
        <f>NP.!Z343</f>
        <v>0</v>
      </c>
      <c r="I655" s="466">
        <f>NP.!AR343</f>
        <v>0</v>
      </c>
      <c r="J655" s="452"/>
    </row>
    <row r="656" spans="1:10" ht="30" customHeight="1" x14ac:dyDescent="0.2">
      <c r="A656" s="451">
        <v>645</v>
      </c>
      <c r="B656" s="453" t="s">
        <v>12</v>
      </c>
      <c r="C656" s="454" t="s">
        <v>1048</v>
      </c>
      <c r="D656" s="455" t="str">
        <f>VLOOKUP(Tabela25[[#This Row],[Symbol]],Baza_cen[],3,0)</f>
        <v>BLOK NYXON  Green MONO   50mm    H=290mm     GPMM</v>
      </c>
      <c r="E656" s="456">
        <v>290</v>
      </c>
      <c r="F656" s="456"/>
      <c r="G656" s="456" t="s">
        <v>2220</v>
      </c>
      <c r="H656" s="467">
        <f>NP.!AA343</f>
        <v>0</v>
      </c>
      <c r="I656" s="466">
        <f>NP.!AS343</f>
        <v>0</v>
      </c>
      <c r="J656" s="452"/>
    </row>
    <row r="657" spans="1:10" ht="30" customHeight="1" x14ac:dyDescent="0.2">
      <c r="A657" s="451">
        <v>646</v>
      </c>
      <c r="B657" s="453" t="s">
        <v>12</v>
      </c>
      <c r="C657" s="454" t="s">
        <v>1048</v>
      </c>
      <c r="D657" s="455" t="str">
        <f>VLOOKUP(Tabela25[[#This Row],[Symbol]],Baza_cen[],3,0)</f>
        <v>BLOK NYXON  Green MONO   50mm    H=290mm     GPMM</v>
      </c>
      <c r="E657" s="456">
        <v>290</v>
      </c>
      <c r="F657" s="456"/>
      <c r="G657" s="456" t="s">
        <v>2220</v>
      </c>
      <c r="H657" s="467">
        <f>NP.!AB343</f>
        <v>0</v>
      </c>
      <c r="I657" s="466">
        <f>NP.!AT343</f>
        <v>0</v>
      </c>
      <c r="J657" s="452"/>
    </row>
    <row r="658" spans="1:10" ht="30" customHeight="1" x14ac:dyDescent="0.2">
      <c r="A658" s="451">
        <v>647</v>
      </c>
      <c r="B658" s="453" t="s">
        <v>12</v>
      </c>
      <c r="C658" s="454" t="s">
        <v>1048</v>
      </c>
      <c r="D658" s="455" t="str">
        <f>VLOOKUP(Tabela25[[#This Row],[Symbol]],Baza_cen[],3,0)</f>
        <v>BLOK NYXON  Green MONO   50mm    H=290mm     GPMM</v>
      </c>
      <c r="E658" s="456">
        <v>290</v>
      </c>
      <c r="F658" s="456"/>
      <c r="G658" s="456" t="s">
        <v>2220</v>
      </c>
      <c r="H658" s="467">
        <f>NP.!AC343</f>
        <v>0</v>
      </c>
      <c r="I658" s="466">
        <f>NP.!AU343</f>
        <v>0</v>
      </c>
      <c r="J658" s="452"/>
    </row>
    <row r="659" spans="1:10" ht="30" customHeight="1" x14ac:dyDescent="0.2">
      <c r="A659" s="451">
        <v>648</v>
      </c>
      <c r="B659" s="453" t="s">
        <v>12</v>
      </c>
      <c r="C659" s="454" t="s">
        <v>1048</v>
      </c>
      <c r="D659" s="455" t="str">
        <f>VLOOKUP(Tabela25[[#This Row],[Symbol]],Baza_cen[],3,0)</f>
        <v>BLOK NYXON  Green MONO   50mm    H=290mm     GPMM</v>
      </c>
      <c r="E659" s="456">
        <v>290</v>
      </c>
      <c r="F659" s="456"/>
      <c r="G659" s="456" t="s">
        <v>2220</v>
      </c>
      <c r="H659" s="467">
        <f>NP.!AD343</f>
        <v>0</v>
      </c>
      <c r="I659" s="466">
        <f>NP.!AV343</f>
        <v>0</v>
      </c>
      <c r="J659" s="452"/>
    </row>
    <row r="660" spans="1:10" ht="30" customHeight="1" x14ac:dyDescent="0.2">
      <c r="A660" s="451">
        <v>649</v>
      </c>
      <c r="B660" s="453" t="s">
        <v>12</v>
      </c>
      <c r="C660" s="454" t="s">
        <v>1362</v>
      </c>
      <c r="D660" s="455" t="str">
        <f>VLOOKUP(Tabela25[[#This Row],[Symbol]],Baza_cen[],3,0)</f>
        <v>BLOK NYXON  Green MONO   50mm    H=295mm     GPMM</v>
      </c>
      <c r="E660" s="456">
        <v>295</v>
      </c>
      <c r="F660" s="456"/>
      <c r="G660" s="456" t="s">
        <v>2220</v>
      </c>
      <c r="H660" s="467">
        <f>NP.!S344</f>
        <v>0</v>
      </c>
      <c r="I660" s="466">
        <f>NP.!AK344</f>
        <v>0</v>
      </c>
      <c r="J660" s="452"/>
    </row>
    <row r="661" spans="1:10" ht="30" customHeight="1" x14ac:dyDescent="0.2">
      <c r="A661" s="451">
        <v>650</v>
      </c>
      <c r="B661" s="453" t="s">
        <v>12</v>
      </c>
      <c r="C661" s="454" t="s">
        <v>1362</v>
      </c>
      <c r="D661" s="455" t="str">
        <f>VLOOKUP(Tabela25[[#This Row],[Symbol]],Baza_cen[],3,0)</f>
        <v>BLOK NYXON  Green MONO   50mm    H=295mm     GPMM</v>
      </c>
      <c r="E661" s="456">
        <v>295</v>
      </c>
      <c r="F661" s="456"/>
      <c r="G661" s="456" t="s">
        <v>2220</v>
      </c>
      <c r="H661" s="467">
        <f>NP.!T344</f>
        <v>0</v>
      </c>
      <c r="I661" s="466">
        <f>NP.!AL344</f>
        <v>0</v>
      </c>
      <c r="J661" s="452"/>
    </row>
    <row r="662" spans="1:10" ht="30" customHeight="1" x14ac:dyDescent="0.2">
      <c r="A662" s="451">
        <v>651</v>
      </c>
      <c r="B662" s="453" t="s">
        <v>12</v>
      </c>
      <c r="C662" s="454" t="s">
        <v>1362</v>
      </c>
      <c r="D662" s="455" t="str">
        <f>VLOOKUP(Tabela25[[#This Row],[Symbol]],Baza_cen[],3,0)</f>
        <v>BLOK NYXON  Green MONO   50mm    H=295mm     GPMM</v>
      </c>
      <c r="E662" s="456">
        <v>295</v>
      </c>
      <c r="F662" s="456"/>
      <c r="G662" s="456" t="s">
        <v>2220</v>
      </c>
      <c r="H662" s="467">
        <f>NP.!U344</f>
        <v>0</v>
      </c>
      <c r="I662" s="466">
        <f>NP.!AM344</f>
        <v>0</v>
      </c>
      <c r="J662" s="452"/>
    </row>
    <row r="663" spans="1:10" ht="30" customHeight="1" x14ac:dyDescent="0.2">
      <c r="A663" s="451">
        <v>652</v>
      </c>
      <c r="B663" s="453" t="s">
        <v>12</v>
      </c>
      <c r="C663" s="454" t="s">
        <v>1362</v>
      </c>
      <c r="D663" s="455" t="str">
        <f>VLOOKUP(Tabela25[[#This Row],[Symbol]],Baza_cen[],3,0)</f>
        <v>BLOK NYXON  Green MONO   50mm    H=295mm     GPMM</v>
      </c>
      <c r="E663" s="456">
        <v>295</v>
      </c>
      <c r="F663" s="456"/>
      <c r="G663" s="456" t="s">
        <v>2220</v>
      </c>
      <c r="H663" s="467">
        <f>NP.!V344</f>
        <v>0</v>
      </c>
      <c r="I663" s="466">
        <f>NP.!AN344</f>
        <v>0</v>
      </c>
      <c r="J663" s="452"/>
    </row>
    <row r="664" spans="1:10" ht="30" customHeight="1" x14ac:dyDescent="0.2">
      <c r="A664" s="451">
        <v>653</v>
      </c>
      <c r="B664" s="453" t="s">
        <v>12</v>
      </c>
      <c r="C664" s="454" t="s">
        <v>1362</v>
      </c>
      <c r="D664" s="455" t="str">
        <f>VLOOKUP(Tabela25[[#This Row],[Symbol]],Baza_cen[],3,0)</f>
        <v>BLOK NYXON  Green MONO   50mm    H=295mm     GPMM</v>
      </c>
      <c r="E664" s="456">
        <v>295</v>
      </c>
      <c r="F664" s="456"/>
      <c r="G664" s="456" t="s">
        <v>2220</v>
      </c>
      <c r="H664" s="467">
        <f>NP.!W344</f>
        <v>0</v>
      </c>
      <c r="I664" s="466">
        <f>NP.!AO344</f>
        <v>0</v>
      </c>
      <c r="J664" s="452"/>
    </row>
    <row r="665" spans="1:10" ht="30" customHeight="1" x14ac:dyDescent="0.2">
      <c r="A665" s="451">
        <v>654</v>
      </c>
      <c r="B665" s="453" t="s">
        <v>12</v>
      </c>
      <c r="C665" s="454" t="s">
        <v>1362</v>
      </c>
      <c r="D665" s="455" t="str">
        <f>VLOOKUP(Tabela25[[#This Row],[Symbol]],Baza_cen[],3,0)</f>
        <v>BLOK NYXON  Green MONO   50mm    H=295mm     GPMM</v>
      </c>
      <c r="E665" s="456">
        <v>295</v>
      </c>
      <c r="F665" s="456"/>
      <c r="G665" s="456" t="s">
        <v>2220</v>
      </c>
      <c r="H665" s="467">
        <f>NP.!X344</f>
        <v>0</v>
      </c>
      <c r="I665" s="466">
        <f>NP.!AP344</f>
        <v>0</v>
      </c>
      <c r="J665" s="452"/>
    </row>
    <row r="666" spans="1:10" ht="30" customHeight="1" x14ac:dyDescent="0.2">
      <c r="A666" s="451">
        <v>655</v>
      </c>
      <c r="B666" s="453" t="s">
        <v>12</v>
      </c>
      <c r="C666" s="454" t="s">
        <v>1362</v>
      </c>
      <c r="D666" s="455" t="str">
        <f>VLOOKUP(Tabela25[[#This Row],[Symbol]],Baza_cen[],3,0)</f>
        <v>BLOK NYXON  Green MONO   50mm    H=295mm     GPMM</v>
      </c>
      <c r="E666" s="456">
        <v>295</v>
      </c>
      <c r="F666" s="456"/>
      <c r="G666" s="456" t="s">
        <v>2220</v>
      </c>
      <c r="H666" s="467">
        <f>NP.!Y344</f>
        <v>0</v>
      </c>
      <c r="I666" s="466">
        <f>NP.!AQ344</f>
        <v>0</v>
      </c>
      <c r="J666" s="452"/>
    </row>
    <row r="667" spans="1:10" ht="30" customHeight="1" x14ac:dyDescent="0.2">
      <c r="A667" s="451">
        <v>656</v>
      </c>
      <c r="B667" s="453" t="s">
        <v>12</v>
      </c>
      <c r="C667" s="454" t="s">
        <v>1362</v>
      </c>
      <c r="D667" s="455" t="str">
        <f>VLOOKUP(Tabela25[[#This Row],[Symbol]],Baza_cen[],3,0)</f>
        <v>BLOK NYXON  Green MONO   50mm    H=295mm     GPMM</v>
      </c>
      <c r="E667" s="456">
        <v>295</v>
      </c>
      <c r="F667" s="456"/>
      <c r="G667" s="456" t="s">
        <v>2220</v>
      </c>
      <c r="H667" s="467">
        <f>NP.!Z344</f>
        <v>0</v>
      </c>
      <c r="I667" s="466">
        <f>NP.!AR344</f>
        <v>0</v>
      </c>
      <c r="J667" s="452"/>
    </row>
    <row r="668" spans="1:10" ht="30" customHeight="1" x14ac:dyDescent="0.2">
      <c r="A668" s="451">
        <v>657</v>
      </c>
      <c r="B668" s="453" t="s">
        <v>12</v>
      </c>
      <c r="C668" s="454" t="s">
        <v>1362</v>
      </c>
      <c r="D668" s="455" t="str">
        <f>VLOOKUP(Tabela25[[#This Row],[Symbol]],Baza_cen[],3,0)</f>
        <v>BLOK NYXON  Green MONO   50mm    H=295mm     GPMM</v>
      </c>
      <c r="E668" s="456">
        <v>295</v>
      </c>
      <c r="F668" s="456"/>
      <c r="G668" s="456" t="s">
        <v>2220</v>
      </c>
      <c r="H668" s="467">
        <f>NP.!AA344</f>
        <v>0</v>
      </c>
      <c r="I668" s="466">
        <f>NP.!AS344</f>
        <v>0</v>
      </c>
      <c r="J668" s="452"/>
    </row>
    <row r="669" spans="1:10" ht="30" customHeight="1" x14ac:dyDescent="0.2">
      <c r="A669" s="451">
        <v>658</v>
      </c>
      <c r="B669" s="453" t="s">
        <v>12</v>
      </c>
      <c r="C669" s="454" t="s">
        <v>1362</v>
      </c>
      <c r="D669" s="455" t="str">
        <f>VLOOKUP(Tabela25[[#This Row],[Symbol]],Baza_cen[],3,0)</f>
        <v>BLOK NYXON  Green MONO   50mm    H=295mm     GPMM</v>
      </c>
      <c r="E669" s="456">
        <v>295</v>
      </c>
      <c r="F669" s="456"/>
      <c r="G669" s="456" t="s">
        <v>2220</v>
      </c>
      <c r="H669" s="467">
        <f>NP.!AB344</f>
        <v>0</v>
      </c>
      <c r="I669" s="466">
        <f>NP.!AT344</f>
        <v>0</v>
      </c>
      <c r="J669" s="452"/>
    </row>
    <row r="670" spans="1:10" ht="30" customHeight="1" x14ac:dyDescent="0.2">
      <c r="A670" s="451">
        <v>659</v>
      </c>
      <c r="B670" s="453" t="s">
        <v>12</v>
      </c>
      <c r="C670" s="454" t="s">
        <v>1362</v>
      </c>
      <c r="D670" s="455" t="str">
        <f>VLOOKUP(Tabela25[[#This Row],[Symbol]],Baza_cen[],3,0)</f>
        <v>BLOK NYXON  Green MONO   50mm    H=295mm     GPMM</v>
      </c>
      <c r="E670" s="456">
        <v>295</v>
      </c>
      <c r="F670" s="456"/>
      <c r="G670" s="456" t="s">
        <v>2220</v>
      </c>
      <c r="H670" s="467">
        <f>NP.!AC344</f>
        <v>0</v>
      </c>
      <c r="I670" s="466">
        <f>NP.!AU344</f>
        <v>0</v>
      </c>
      <c r="J670" s="452"/>
    </row>
    <row r="671" spans="1:10" ht="30" customHeight="1" x14ac:dyDescent="0.2">
      <c r="A671" s="451">
        <v>660</v>
      </c>
      <c r="B671" s="453" t="s">
        <v>12</v>
      </c>
      <c r="C671" s="454" t="s">
        <v>1362</v>
      </c>
      <c r="D671" s="455" t="str">
        <f>VLOOKUP(Tabela25[[#This Row],[Symbol]],Baza_cen[],3,0)</f>
        <v>BLOK NYXON  Green MONO   50mm    H=295mm     GPMM</v>
      </c>
      <c r="E671" s="456">
        <v>295</v>
      </c>
      <c r="F671" s="456"/>
      <c r="G671" s="456" t="s">
        <v>2220</v>
      </c>
      <c r="H671" s="467">
        <f>NP.!AD344</f>
        <v>0</v>
      </c>
      <c r="I671" s="466">
        <f>NP.!AV344</f>
        <v>0</v>
      </c>
      <c r="J671" s="452"/>
    </row>
    <row r="672" spans="1:10" ht="30" customHeight="1" x14ac:dyDescent="0.2">
      <c r="A672" s="451">
        <v>661</v>
      </c>
      <c r="B672" s="453" t="s">
        <v>12</v>
      </c>
      <c r="C672" s="454" t="s">
        <v>1049</v>
      </c>
      <c r="D672" s="455" t="str">
        <f>VLOOKUP(Tabela25[[#This Row],[Symbol]],Baza_cen[],3,0)</f>
        <v>BLOK NYXON  Green MONO   50mm    H=300mm     GPMM</v>
      </c>
      <c r="E672" s="456">
        <v>300</v>
      </c>
      <c r="F672" s="456"/>
      <c r="G672" s="456" t="s">
        <v>2220</v>
      </c>
      <c r="H672" s="467">
        <f>NP.!S345</f>
        <v>0</v>
      </c>
      <c r="I672" s="466">
        <f>NP.!AK345</f>
        <v>0</v>
      </c>
      <c r="J672" s="452"/>
    </row>
    <row r="673" spans="1:10" ht="30" customHeight="1" x14ac:dyDescent="0.2">
      <c r="A673" s="451">
        <v>662</v>
      </c>
      <c r="B673" s="453" t="s">
        <v>12</v>
      </c>
      <c r="C673" s="454" t="s">
        <v>1049</v>
      </c>
      <c r="D673" s="455" t="str">
        <f>VLOOKUP(Tabela25[[#This Row],[Symbol]],Baza_cen[],3,0)</f>
        <v>BLOK NYXON  Green MONO   50mm    H=300mm     GPMM</v>
      </c>
      <c r="E673" s="456">
        <v>300</v>
      </c>
      <c r="F673" s="456"/>
      <c r="G673" s="456" t="s">
        <v>2220</v>
      </c>
      <c r="H673" s="467">
        <f>NP.!T345</f>
        <v>0</v>
      </c>
      <c r="I673" s="466">
        <f>NP.!AL345</f>
        <v>0</v>
      </c>
      <c r="J673" s="452"/>
    </row>
    <row r="674" spans="1:10" ht="30" customHeight="1" x14ac:dyDescent="0.2">
      <c r="A674" s="451">
        <v>663</v>
      </c>
      <c r="B674" s="453" t="s">
        <v>12</v>
      </c>
      <c r="C674" s="454" t="s">
        <v>1049</v>
      </c>
      <c r="D674" s="455" t="str">
        <f>VLOOKUP(Tabela25[[#This Row],[Symbol]],Baza_cen[],3,0)</f>
        <v>BLOK NYXON  Green MONO   50mm    H=300mm     GPMM</v>
      </c>
      <c r="E674" s="456">
        <v>300</v>
      </c>
      <c r="F674" s="456"/>
      <c r="G674" s="456" t="s">
        <v>2220</v>
      </c>
      <c r="H674" s="467">
        <f>NP.!U345</f>
        <v>0</v>
      </c>
      <c r="I674" s="466">
        <f>NP.!AM345</f>
        <v>0</v>
      </c>
      <c r="J674" s="452"/>
    </row>
    <row r="675" spans="1:10" ht="30" customHeight="1" x14ac:dyDescent="0.2">
      <c r="A675" s="451">
        <v>664</v>
      </c>
      <c r="B675" s="453" t="s">
        <v>12</v>
      </c>
      <c r="C675" s="454" t="s">
        <v>1049</v>
      </c>
      <c r="D675" s="455" t="str">
        <f>VLOOKUP(Tabela25[[#This Row],[Symbol]],Baza_cen[],3,0)</f>
        <v>BLOK NYXON  Green MONO   50mm    H=300mm     GPMM</v>
      </c>
      <c r="E675" s="456">
        <v>300</v>
      </c>
      <c r="F675" s="456"/>
      <c r="G675" s="456" t="s">
        <v>2220</v>
      </c>
      <c r="H675" s="467">
        <f>NP.!V345</f>
        <v>0</v>
      </c>
      <c r="I675" s="466">
        <f>NP.!AN345</f>
        <v>0</v>
      </c>
      <c r="J675" s="452"/>
    </row>
    <row r="676" spans="1:10" ht="30" customHeight="1" x14ac:dyDescent="0.2">
      <c r="A676" s="451">
        <v>665</v>
      </c>
      <c r="B676" s="453" t="s">
        <v>12</v>
      </c>
      <c r="C676" s="454" t="s">
        <v>1049</v>
      </c>
      <c r="D676" s="455" t="str">
        <f>VLOOKUP(Tabela25[[#This Row],[Symbol]],Baza_cen[],3,0)</f>
        <v>BLOK NYXON  Green MONO   50mm    H=300mm     GPMM</v>
      </c>
      <c r="E676" s="456">
        <v>300</v>
      </c>
      <c r="F676" s="456"/>
      <c r="G676" s="456" t="s">
        <v>2220</v>
      </c>
      <c r="H676" s="467">
        <f>NP.!W345</f>
        <v>0</v>
      </c>
      <c r="I676" s="466">
        <f>NP.!AO345</f>
        <v>0</v>
      </c>
      <c r="J676" s="452"/>
    </row>
    <row r="677" spans="1:10" ht="30" customHeight="1" x14ac:dyDescent="0.2">
      <c r="A677" s="451">
        <v>666</v>
      </c>
      <c r="B677" s="453" t="s">
        <v>12</v>
      </c>
      <c r="C677" s="454" t="s">
        <v>1049</v>
      </c>
      <c r="D677" s="455" t="str">
        <f>VLOOKUP(Tabela25[[#This Row],[Symbol]],Baza_cen[],3,0)</f>
        <v>BLOK NYXON  Green MONO   50mm    H=300mm     GPMM</v>
      </c>
      <c r="E677" s="456">
        <v>300</v>
      </c>
      <c r="F677" s="456"/>
      <c r="G677" s="456" t="s">
        <v>2220</v>
      </c>
      <c r="H677" s="467">
        <f>NP.!X345</f>
        <v>0</v>
      </c>
      <c r="I677" s="466">
        <f>NP.!AP345</f>
        <v>0</v>
      </c>
      <c r="J677" s="452"/>
    </row>
    <row r="678" spans="1:10" ht="30" customHeight="1" x14ac:dyDescent="0.2">
      <c r="A678" s="451">
        <v>667</v>
      </c>
      <c r="B678" s="453" t="s">
        <v>12</v>
      </c>
      <c r="C678" s="454" t="s">
        <v>1049</v>
      </c>
      <c r="D678" s="455" t="str">
        <f>VLOOKUP(Tabela25[[#This Row],[Symbol]],Baza_cen[],3,0)</f>
        <v>BLOK NYXON  Green MONO   50mm    H=300mm     GPMM</v>
      </c>
      <c r="E678" s="456">
        <v>300</v>
      </c>
      <c r="F678" s="456"/>
      <c r="G678" s="456" t="s">
        <v>2220</v>
      </c>
      <c r="H678" s="467">
        <f>NP.!Y345</f>
        <v>0</v>
      </c>
      <c r="I678" s="466">
        <f>NP.!AQ345</f>
        <v>0</v>
      </c>
      <c r="J678" s="452"/>
    </row>
    <row r="679" spans="1:10" ht="30" customHeight="1" x14ac:dyDescent="0.2">
      <c r="A679" s="451">
        <v>668</v>
      </c>
      <c r="B679" s="453" t="s">
        <v>12</v>
      </c>
      <c r="C679" s="454" t="s">
        <v>1049</v>
      </c>
      <c r="D679" s="455" t="str">
        <f>VLOOKUP(Tabela25[[#This Row],[Symbol]],Baza_cen[],3,0)</f>
        <v>BLOK NYXON  Green MONO   50mm    H=300mm     GPMM</v>
      </c>
      <c r="E679" s="456">
        <v>300</v>
      </c>
      <c r="F679" s="456"/>
      <c r="G679" s="456" t="s">
        <v>2220</v>
      </c>
      <c r="H679" s="467">
        <f>NP.!Z345</f>
        <v>0</v>
      </c>
      <c r="I679" s="466">
        <f>NP.!AR345</f>
        <v>0</v>
      </c>
      <c r="J679" s="452"/>
    </row>
    <row r="680" spans="1:10" ht="30" customHeight="1" x14ac:dyDescent="0.2">
      <c r="A680" s="451">
        <v>669</v>
      </c>
      <c r="B680" s="453" t="s">
        <v>12</v>
      </c>
      <c r="C680" s="454" t="s">
        <v>1049</v>
      </c>
      <c r="D680" s="455" t="str">
        <f>VLOOKUP(Tabela25[[#This Row],[Symbol]],Baza_cen[],3,0)</f>
        <v>BLOK NYXON  Green MONO   50mm    H=300mm     GPMM</v>
      </c>
      <c r="E680" s="456">
        <v>300</v>
      </c>
      <c r="F680" s="456"/>
      <c r="G680" s="456" t="s">
        <v>2220</v>
      </c>
      <c r="H680" s="467">
        <f>NP.!AA345</f>
        <v>0</v>
      </c>
      <c r="I680" s="466">
        <f>NP.!AS345</f>
        <v>0</v>
      </c>
      <c r="J680" s="452"/>
    </row>
    <row r="681" spans="1:10" ht="30" customHeight="1" x14ac:dyDescent="0.2">
      <c r="A681" s="451">
        <v>670</v>
      </c>
      <c r="B681" s="453" t="s">
        <v>12</v>
      </c>
      <c r="C681" s="454" t="s">
        <v>1049</v>
      </c>
      <c r="D681" s="455" t="str">
        <f>VLOOKUP(Tabela25[[#This Row],[Symbol]],Baza_cen[],3,0)</f>
        <v>BLOK NYXON  Green MONO   50mm    H=300mm     GPMM</v>
      </c>
      <c r="E681" s="456">
        <v>300</v>
      </c>
      <c r="F681" s="456"/>
      <c r="G681" s="456" t="s">
        <v>2220</v>
      </c>
      <c r="H681" s="467">
        <f>NP.!AB345</f>
        <v>0</v>
      </c>
      <c r="I681" s="466">
        <f>NP.!AT345</f>
        <v>0</v>
      </c>
      <c r="J681" s="452"/>
    </row>
    <row r="682" spans="1:10" ht="30" customHeight="1" x14ac:dyDescent="0.2">
      <c r="A682" s="451">
        <v>671</v>
      </c>
      <c r="B682" s="453" t="s">
        <v>12</v>
      </c>
      <c r="C682" s="454" t="s">
        <v>1049</v>
      </c>
      <c r="D682" s="455" t="str">
        <f>VLOOKUP(Tabela25[[#This Row],[Symbol]],Baza_cen[],3,0)</f>
        <v>BLOK NYXON  Green MONO   50mm    H=300mm     GPMM</v>
      </c>
      <c r="E682" s="456">
        <v>300</v>
      </c>
      <c r="F682" s="456"/>
      <c r="G682" s="456" t="s">
        <v>2220</v>
      </c>
      <c r="H682" s="467">
        <f>NP.!AC345</f>
        <v>0</v>
      </c>
      <c r="I682" s="466">
        <f>NP.!AU345</f>
        <v>0</v>
      </c>
      <c r="J682" s="452"/>
    </row>
    <row r="683" spans="1:10" ht="30" customHeight="1" x14ac:dyDescent="0.2">
      <c r="A683" s="451">
        <v>672</v>
      </c>
      <c r="B683" s="453" t="s">
        <v>12</v>
      </c>
      <c r="C683" s="454" t="s">
        <v>1049</v>
      </c>
      <c r="D683" s="455" t="str">
        <f>VLOOKUP(Tabela25[[#This Row],[Symbol]],Baza_cen[],3,0)</f>
        <v>BLOK NYXON  Green MONO   50mm    H=300mm     GPMM</v>
      </c>
      <c r="E683" s="456">
        <v>300</v>
      </c>
      <c r="F683" s="456"/>
      <c r="G683" s="456" t="s">
        <v>2220</v>
      </c>
      <c r="H683" s="467">
        <f>NP.!AD345</f>
        <v>0</v>
      </c>
      <c r="I683" s="466">
        <f>NP.!AV345</f>
        <v>0</v>
      </c>
      <c r="J683" s="452"/>
    </row>
    <row r="684" spans="1:10" ht="30" customHeight="1" x14ac:dyDescent="0.2">
      <c r="A684" s="451">
        <v>673</v>
      </c>
      <c r="B684" s="453" t="s">
        <v>12</v>
      </c>
      <c r="C684" s="454" t="s">
        <v>964</v>
      </c>
      <c r="D684" s="455" t="str">
        <f>VLOOKUP(Tabela25[[#This Row],[Symbol]],Baza_cen[],3,0)</f>
        <v>BLOK NYXON  Green MONO   60mm    H= 25mm     GPMM</v>
      </c>
      <c r="E684" s="456">
        <v>25</v>
      </c>
      <c r="F684" s="456"/>
      <c r="G684" s="456" t="s">
        <v>2220</v>
      </c>
      <c r="H684" s="467">
        <f>NP.!T347</f>
        <v>0</v>
      </c>
      <c r="I684" s="466">
        <f>NP.!AL347</f>
        <v>0</v>
      </c>
      <c r="J684" s="452"/>
    </row>
    <row r="685" spans="1:10" ht="30" customHeight="1" x14ac:dyDescent="0.2">
      <c r="A685" s="451">
        <v>674</v>
      </c>
      <c r="B685" s="453" t="s">
        <v>12</v>
      </c>
      <c r="C685" s="454" t="s">
        <v>964</v>
      </c>
      <c r="D685" s="455" t="str">
        <f>VLOOKUP(Tabela25[[#This Row],[Symbol]],Baza_cen[],3,0)</f>
        <v>BLOK NYXON  Green MONO   60mm    H= 25mm     GPMM</v>
      </c>
      <c r="E685" s="456">
        <v>25</v>
      </c>
      <c r="F685" s="456"/>
      <c r="G685" s="456" t="s">
        <v>2220</v>
      </c>
      <c r="H685" s="467">
        <f>NP.!U347</f>
        <v>0</v>
      </c>
      <c r="I685" s="466">
        <f>NP.!AM347</f>
        <v>0</v>
      </c>
      <c r="J685" s="452"/>
    </row>
    <row r="686" spans="1:10" ht="30" customHeight="1" x14ac:dyDescent="0.2">
      <c r="A686" s="451">
        <v>675</v>
      </c>
      <c r="B686" s="453" t="s">
        <v>12</v>
      </c>
      <c r="C686" s="454" t="s">
        <v>964</v>
      </c>
      <c r="D686" s="455" t="str">
        <f>VLOOKUP(Tabela25[[#This Row],[Symbol]],Baza_cen[],3,0)</f>
        <v>BLOK NYXON  Green MONO   60mm    H= 25mm     GPMM</v>
      </c>
      <c r="E686" s="456">
        <v>25</v>
      </c>
      <c r="F686" s="456"/>
      <c r="G686" s="456" t="s">
        <v>2220</v>
      </c>
      <c r="H686" s="467">
        <f>NP.!V347</f>
        <v>0</v>
      </c>
      <c r="I686" s="466">
        <f>NP.!AN347</f>
        <v>0</v>
      </c>
      <c r="J686" s="452"/>
    </row>
    <row r="687" spans="1:10" ht="30" customHeight="1" x14ac:dyDescent="0.2">
      <c r="A687" s="451">
        <v>676</v>
      </c>
      <c r="B687" s="453" t="s">
        <v>12</v>
      </c>
      <c r="C687" s="454" t="s">
        <v>964</v>
      </c>
      <c r="D687" s="455" t="str">
        <f>VLOOKUP(Tabela25[[#This Row],[Symbol]],Baza_cen[],3,0)</f>
        <v>BLOK NYXON  Green MONO   60mm    H= 25mm     GPMM</v>
      </c>
      <c r="E687" s="456">
        <v>25</v>
      </c>
      <c r="F687" s="456"/>
      <c r="G687" s="456" t="s">
        <v>2220</v>
      </c>
      <c r="H687" s="467">
        <f>NP.!W347</f>
        <v>0</v>
      </c>
      <c r="I687" s="466">
        <f>NP.!AO347</f>
        <v>0</v>
      </c>
      <c r="J687" s="452"/>
    </row>
    <row r="688" spans="1:10" ht="30" customHeight="1" x14ac:dyDescent="0.2">
      <c r="A688" s="451">
        <v>677</v>
      </c>
      <c r="B688" s="453" t="s">
        <v>12</v>
      </c>
      <c r="C688" s="454" t="s">
        <v>964</v>
      </c>
      <c r="D688" s="455" t="str">
        <f>VLOOKUP(Tabela25[[#This Row],[Symbol]],Baza_cen[],3,0)</f>
        <v>BLOK NYXON  Green MONO   60mm    H= 25mm     GPMM</v>
      </c>
      <c r="E688" s="456">
        <v>25</v>
      </c>
      <c r="F688" s="456"/>
      <c r="G688" s="456" t="s">
        <v>2220</v>
      </c>
      <c r="H688" s="467">
        <f>NP.!X347</f>
        <v>0</v>
      </c>
      <c r="I688" s="466">
        <f>NP.!AP347</f>
        <v>0</v>
      </c>
      <c r="J688" s="452"/>
    </row>
    <row r="689" spans="1:10" ht="30" customHeight="1" x14ac:dyDescent="0.2">
      <c r="A689" s="451">
        <v>678</v>
      </c>
      <c r="B689" s="453" t="s">
        <v>12</v>
      </c>
      <c r="C689" s="454" t="s">
        <v>964</v>
      </c>
      <c r="D689" s="455" t="str">
        <f>VLOOKUP(Tabela25[[#This Row],[Symbol]],Baza_cen[],3,0)</f>
        <v>BLOK NYXON  Green MONO   60mm    H= 25mm     GPMM</v>
      </c>
      <c r="E689" s="456">
        <v>25</v>
      </c>
      <c r="F689" s="456"/>
      <c r="G689" s="456" t="s">
        <v>2220</v>
      </c>
      <c r="H689" s="467">
        <f>NP.!Y347</f>
        <v>0</v>
      </c>
      <c r="I689" s="466">
        <f>NP.!AQ347</f>
        <v>0</v>
      </c>
      <c r="J689" s="452"/>
    </row>
    <row r="690" spans="1:10" ht="30" customHeight="1" x14ac:dyDescent="0.2">
      <c r="A690" s="451">
        <v>679</v>
      </c>
      <c r="B690" s="453" t="s">
        <v>12</v>
      </c>
      <c r="C690" s="454" t="s">
        <v>964</v>
      </c>
      <c r="D690" s="455" t="str">
        <f>VLOOKUP(Tabela25[[#This Row],[Symbol]],Baza_cen[],3,0)</f>
        <v>BLOK NYXON  Green MONO   60mm    H= 25mm     GPMM</v>
      </c>
      <c r="E690" s="456">
        <v>25</v>
      </c>
      <c r="F690" s="456"/>
      <c r="G690" s="456" t="s">
        <v>2220</v>
      </c>
      <c r="H690" s="467">
        <f>NP.!Z347</f>
        <v>0</v>
      </c>
      <c r="I690" s="466">
        <f>NP.!AR347</f>
        <v>0</v>
      </c>
      <c r="J690" s="452"/>
    </row>
    <row r="691" spans="1:10" ht="30" customHeight="1" x14ac:dyDescent="0.2">
      <c r="A691" s="451">
        <v>680</v>
      </c>
      <c r="B691" s="453" t="s">
        <v>12</v>
      </c>
      <c r="C691" s="454" t="s">
        <v>964</v>
      </c>
      <c r="D691" s="455" t="str">
        <f>VLOOKUP(Tabela25[[#This Row],[Symbol]],Baza_cen[],3,0)</f>
        <v>BLOK NYXON  Green MONO   60mm    H= 25mm     GPMM</v>
      </c>
      <c r="E691" s="456">
        <v>25</v>
      </c>
      <c r="F691" s="456"/>
      <c r="G691" s="456" t="s">
        <v>2220</v>
      </c>
      <c r="H691" s="467">
        <f>NP.!AA347</f>
        <v>0</v>
      </c>
      <c r="I691" s="466">
        <f>NP.!AS347</f>
        <v>0</v>
      </c>
      <c r="J691" s="452"/>
    </row>
    <row r="692" spans="1:10" ht="30" customHeight="1" x14ac:dyDescent="0.2">
      <c r="A692" s="451">
        <v>681</v>
      </c>
      <c r="B692" s="453" t="s">
        <v>12</v>
      </c>
      <c r="C692" s="454" t="s">
        <v>964</v>
      </c>
      <c r="D692" s="455" t="str">
        <f>VLOOKUP(Tabela25[[#This Row],[Symbol]],Baza_cen[],3,0)</f>
        <v>BLOK NYXON  Green MONO   60mm    H= 25mm     GPMM</v>
      </c>
      <c r="E692" s="456">
        <v>25</v>
      </c>
      <c r="F692" s="456"/>
      <c r="G692" s="456" t="s">
        <v>2220</v>
      </c>
      <c r="H692" s="467">
        <f>NP.!AB347</f>
        <v>0</v>
      </c>
      <c r="I692" s="466">
        <f>NP.!AT347</f>
        <v>0</v>
      </c>
      <c r="J692" s="452"/>
    </row>
    <row r="693" spans="1:10" ht="30" customHeight="1" x14ac:dyDescent="0.2">
      <c r="A693" s="451">
        <v>682</v>
      </c>
      <c r="B693" s="453" t="s">
        <v>12</v>
      </c>
      <c r="C693" s="454" t="s">
        <v>964</v>
      </c>
      <c r="D693" s="455" t="str">
        <f>VLOOKUP(Tabela25[[#This Row],[Symbol]],Baza_cen[],3,0)</f>
        <v>BLOK NYXON  Green MONO   60mm    H= 25mm     GPMM</v>
      </c>
      <c r="E693" s="456">
        <v>25</v>
      </c>
      <c r="F693" s="456"/>
      <c r="G693" s="456" t="s">
        <v>2220</v>
      </c>
      <c r="H693" s="467">
        <f>NP.!AC347</f>
        <v>0</v>
      </c>
      <c r="I693" s="466">
        <f>NP.!AU347</f>
        <v>0</v>
      </c>
      <c r="J693" s="452"/>
    </row>
    <row r="694" spans="1:10" ht="30" customHeight="1" x14ac:dyDescent="0.2">
      <c r="A694" s="451">
        <v>683</v>
      </c>
      <c r="B694" s="453" t="s">
        <v>12</v>
      </c>
      <c r="C694" s="454" t="s">
        <v>964</v>
      </c>
      <c r="D694" s="455" t="str">
        <f>VLOOKUP(Tabela25[[#This Row],[Symbol]],Baza_cen[],3,0)</f>
        <v>BLOK NYXON  Green MONO   60mm    H= 25mm     GPMM</v>
      </c>
      <c r="E694" s="456">
        <v>25</v>
      </c>
      <c r="F694" s="456"/>
      <c r="G694" s="456" t="s">
        <v>2220</v>
      </c>
      <c r="H694" s="467">
        <f>NP.!AD347</f>
        <v>0</v>
      </c>
      <c r="I694" s="466">
        <f>NP.!AV347</f>
        <v>0</v>
      </c>
      <c r="J694" s="452"/>
    </row>
    <row r="695" spans="1:10" ht="30" customHeight="1" x14ac:dyDescent="0.2">
      <c r="A695" s="451">
        <v>684</v>
      </c>
      <c r="B695" s="453" t="s">
        <v>12</v>
      </c>
      <c r="C695" s="454" t="s">
        <v>964</v>
      </c>
      <c r="D695" s="455" t="str">
        <f>VLOOKUP(Tabela25[[#This Row],[Symbol]],Baza_cen[],3,0)</f>
        <v>BLOK NYXON  Green MONO   60mm    H= 25mm     GPMM</v>
      </c>
      <c r="E695" s="456">
        <v>25</v>
      </c>
      <c r="F695" s="456"/>
      <c r="G695" s="456" t="s">
        <v>2220</v>
      </c>
      <c r="H695" s="467">
        <f>NP.!S347</f>
        <v>0</v>
      </c>
      <c r="I695" s="466">
        <f>NP.!AK347</f>
        <v>0</v>
      </c>
      <c r="J695" s="452"/>
    </row>
    <row r="696" spans="1:10" ht="30" customHeight="1" x14ac:dyDescent="0.2">
      <c r="A696" s="451">
        <v>685</v>
      </c>
      <c r="B696" s="453" t="s">
        <v>12</v>
      </c>
      <c r="C696" s="454" t="s">
        <v>966</v>
      </c>
      <c r="D696" s="455" t="str">
        <f>VLOOKUP(Tabela25[[#This Row],[Symbol]],Baza_cen[],3,0)</f>
        <v>BLOK NYXON  Green MONO   60mm    H= 30mm     GPMM</v>
      </c>
      <c r="E696" s="456">
        <v>30</v>
      </c>
      <c r="F696" s="456"/>
      <c r="G696" s="456" t="s">
        <v>2220</v>
      </c>
      <c r="H696" s="467">
        <f>NP.!S348</f>
        <v>0</v>
      </c>
      <c r="I696" s="466">
        <f>NP.!AK348</f>
        <v>0</v>
      </c>
      <c r="J696" s="452"/>
    </row>
    <row r="697" spans="1:10" ht="30" customHeight="1" x14ac:dyDescent="0.2">
      <c r="A697" s="451">
        <v>686</v>
      </c>
      <c r="B697" s="453" t="s">
        <v>12</v>
      </c>
      <c r="C697" s="454" t="s">
        <v>966</v>
      </c>
      <c r="D697" s="455" t="str">
        <f>VLOOKUP(Tabela25[[#This Row],[Symbol]],Baza_cen[],3,0)</f>
        <v>BLOK NYXON  Green MONO   60mm    H= 30mm     GPMM</v>
      </c>
      <c r="E697" s="456">
        <v>30</v>
      </c>
      <c r="F697" s="456"/>
      <c r="G697" s="456" t="s">
        <v>2220</v>
      </c>
      <c r="H697" s="467">
        <f>NP.!T348</f>
        <v>0</v>
      </c>
      <c r="I697" s="466">
        <f>NP.!AL348</f>
        <v>0</v>
      </c>
      <c r="J697" s="452"/>
    </row>
    <row r="698" spans="1:10" ht="30" customHeight="1" x14ac:dyDescent="0.2">
      <c r="A698" s="451">
        <v>687</v>
      </c>
      <c r="B698" s="453" t="s">
        <v>12</v>
      </c>
      <c r="C698" s="454" t="s">
        <v>966</v>
      </c>
      <c r="D698" s="455" t="str">
        <f>VLOOKUP(Tabela25[[#This Row],[Symbol]],Baza_cen[],3,0)</f>
        <v>BLOK NYXON  Green MONO   60mm    H= 30mm     GPMM</v>
      </c>
      <c r="E698" s="456">
        <v>30</v>
      </c>
      <c r="F698" s="456"/>
      <c r="G698" s="456" t="s">
        <v>2220</v>
      </c>
      <c r="H698" s="467">
        <f>NP.!U348</f>
        <v>0</v>
      </c>
      <c r="I698" s="466">
        <f>NP.!AM348</f>
        <v>0</v>
      </c>
      <c r="J698" s="452"/>
    </row>
    <row r="699" spans="1:10" ht="30" customHeight="1" x14ac:dyDescent="0.2">
      <c r="A699" s="451">
        <v>688</v>
      </c>
      <c r="B699" s="453" t="s">
        <v>12</v>
      </c>
      <c r="C699" s="454" t="s">
        <v>966</v>
      </c>
      <c r="D699" s="455" t="str">
        <f>VLOOKUP(Tabela25[[#This Row],[Symbol]],Baza_cen[],3,0)</f>
        <v>BLOK NYXON  Green MONO   60mm    H= 30mm     GPMM</v>
      </c>
      <c r="E699" s="456">
        <v>30</v>
      </c>
      <c r="F699" s="456"/>
      <c r="G699" s="456" t="s">
        <v>2220</v>
      </c>
      <c r="H699" s="467">
        <f>NP.!V348</f>
        <v>0</v>
      </c>
      <c r="I699" s="466">
        <f>NP.!AN348</f>
        <v>0</v>
      </c>
      <c r="J699" s="452"/>
    </row>
    <row r="700" spans="1:10" ht="30" customHeight="1" x14ac:dyDescent="0.2">
      <c r="A700" s="451">
        <v>689</v>
      </c>
      <c r="B700" s="453" t="s">
        <v>12</v>
      </c>
      <c r="C700" s="454" t="s">
        <v>966</v>
      </c>
      <c r="D700" s="455" t="str">
        <f>VLOOKUP(Tabela25[[#This Row],[Symbol]],Baza_cen[],3,0)</f>
        <v>BLOK NYXON  Green MONO   60mm    H= 30mm     GPMM</v>
      </c>
      <c r="E700" s="456">
        <v>30</v>
      </c>
      <c r="F700" s="456"/>
      <c r="G700" s="456" t="s">
        <v>2220</v>
      </c>
      <c r="H700" s="467">
        <f>NP.!W348</f>
        <v>0</v>
      </c>
      <c r="I700" s="466">
        <f>NP.!AO348</f>
        <v>0</v>
      </c>
      <c r="J700" s="452"/>
    </row>
    <row r="701" spans="1:10" ht="30" customHeight="1" x14ac:dyDescent="0.2">
      <c r="A701" s="451">
        <v>690</v>
      </c>
      <c r="B701" s="453" t="s">
        <v>12</v>
      </c>
      <c r="C701" s="454" t="s">
        <v>966</v>
      </c>
      <c r="D701" s="455" t="str">
        <f>VLOOKUP(Tabela25[[#This Row],[Symbol]],Baza_cen[],3,0)</f>
        <v>BLOK NYXON  Green MONO   60mm    H= 30mm     GPMM</v>
      </c>
      <c r="E701" s="456">
        <v>30</v>
      </c>
      <c r="F701" s="456"/>
      <c r="G701" s="456" t="s">
        <v>2220</v>
      </c>
      <c r="H701" s="467">
        <f>NP.!X348</f>
        <v>0</v>
      </c>
      <c r="I701" s="466">
        <f>NP.!AP348</f>
        <v>0</v>
      </c>
      <c r="J701" s="452"/>
    </row>
    <row r="702" spans="1:10" ht="30" customHeight="1" x14ac:dyDescent="0.2">
      <c r="A702" s="451">
        <v>691</v>
      </c>
      <c r="B702" s="453" t="s">
        <v>12</v>
      </c>
      <c r="C702" s="454" t="s">
        <v>966</v>
      </c>
      <c r="D702" s="455" t="str">
        <f>VLOOKUP(Tabela25[[#This Row],[Symbol]],Baza_cen[],3,0)</f>
        <v>BLOK NYXON  Green MONO   60mm    H= 30mm     GPMM</v>
      </c>
      <c r="E702" s="456">
        <v>30</v>
      </c>
      <c r="F702" s="456"/>
      <c r="G702" s="456" t="s">
        <v>2220</v>
      </c>
      <c r="H702" s="467">
        <f>NP.!Y348</f>
        <v>0</v>
      </c>
      <c r="I702" s="466">
        <f>NP.!AQ348</f>
        <v>0</v>
      </c>
      <c r="J702" s="452"/>
    </row>
    <row r="703" spans="1:10" ht="30" customHeight="1" x14ac:dyDescent="0.2">
      <c r="A703" s="451">
        <v>692</v>
      </c>
      <c r="B703" s="453" t="s">
        <v>12</v>
      </c>
      <c r="C703" s="454" t="s">
        <v>966</v>
      </c>
      <c r="D703" s="455" t="str">
        <f>VLOOKUP(Tabela25[[#This Row],[Symbol]],Baza_cen[],3,0)</f>
        <v>BLOK NYXON  Green MONO   60mm    H= 30mm     GPMM</v>
      </c>
      <c r="E703" s="456">
        <v>30</v>
      </c>
      <c r="F703" s="456"/>
      <c r="G703" s="456" t="s">
        <v>2220</v>
      </c>
      <c r="H703" s="467">
        <f>NP.!Z348</f>
        <v>0</v>
      </c>
      <c r="I703" s="466">
        <f>NP.!AR348</f>
        <v>0</v>
      </c>
      <c r="J703" s="452"/>
    </row>
    <row r="704" spans="1:10" ht="30" customHeight="1" x14ac:dyDescent="0.2">
      <c r="A704" s="451">
        <v>693</v>
      </c>
      <c r="B704" s="453" t="s">
        <v>12</v>
      </c>
      <c r="C704" s="454" t="s">
        <v>966</v>
      </c>
      <c r="D704" s="455" t="str">
        <f>VLOOKUP(Tabela25[[#This Row],[Symbol]],Baza_cen[],3,0)</f>
        <v>BLOK NYXON  Green MONO   60mm    H= 30mm     GPMM</v>
      </c>
      <c r="E704" s="456">
        <v>30</v>
      </c>
      <c r="F704" s="456"/>
      <c r="G704" s="456" t="s">
        <v>2220</v>
      </c>
      <c r="H704" s="467">
        <f>NP.!AA348</f>
        <v>0</v>
      </c>
      <c r="I704" s="466">
        <f>NP.!AS348</f>
        <v>0</v>
      </c>
      <c r="J704" s="452"/>
    </row>
    <row r="705" spans="1:10" ht="30" customHeight="1" x14ac:dyDescent="0.2">
      <c r="A705" s="451">
        <v>694</v>
      </c>
      <c r="B705" s="453" t="s">
        <v>12</v>
      </c>
      <c r="C705" s="454" t="s">
        <v>966</v>
      </c>
      <c r="D705" s="455" t="str">
        <f>VLOOKUP(Tabela25[[#This Row],[Symbol]],Baza_cen[],3,0)</f>
        <v>BLOK NYXON  Green MONO   60mm    H= 30mm     GPMM</v>
      </c>
      <c r="E705" s="456">
        <v>30</v>
      </c>
      <c r="F705" s="456"/>
      <c r="G705" s="456" t="s">
        <v>2220</v>
      </c>
      <c r="H705" s="467">
        <f>NP.!AB348</f>
        <v>0</v>
      </c>
      <c r="I705" s="466">
        <f>NP.!AT348</f>
        <v>0</v>
      </c>
      <c r="J705" s="452"/>
    </row>
    <row r="706" spans="1:10" ht="30" customHeight="1" x14ac:dyDescent="0.2">
      <c r="A706" s="451">
        <v>695</v>
      </c>
      <c r="B706" s="453" t="s">
        <v>12</v>
      </c>
      <c r="C706" s="454" t="s">
        <v>966</v>
      </c>
      <c r="D706" s="455" t="str">
        <f>VLOOKUP(Tabela25[[#This Row],[Symbol]],Baza_cen[],3,0)</f>
        <v>BLOK NYXON  Green MONO   60mm    H= 30mm     GPMM</v>
      </c>
      <c r="E706" s="456">
        <v>30</v>
      </c>
      <c r="F706" s="456"/>
      <c r="G706" s="456" t="s">
        <v>2220</v>
      </c>
      <c r="H706" s="467">
        <f>NP.!AC348</f>
        <v>0</v>
      </c>
      <c r="I706" s="466">
        <f>NP.!AU348</f>
        <v>0</v>
      </c>
      <c r="J706" s="452"/>
    </row>
    <row r="707" spans="1:10" ht="30" customHeight="1" x14ac:dyDescent="0.2">
      <c r="A707" s="451">
        <v>696</v>
      </c>
      <c r="B707" s="453" t="s">
        <v>12</v>
      </c>
      <c r="C707" s="454" t="s">
        <v>966</v>
      </c>
      <c r="D707" s="455" t="str">
        <f>VLOOKUP(Tabela25[[#This Row],[Symbol]],Baza_cen[],3,0)</f>
        <v>BLOK NYXON  Green MONO   60mm    H= 30mm     GPMM</v>
      </c>
      <c r="E707" s="456">
        <v>30</v>
      </c>
      <c r="F707" s="456"/>
      <c r="G707" s="456" t="s">
        <v>2220</v>
      </c>
      <c r="H707" s="467">
        <f>NP.!AD348</f>
        <v>0</v>
      </c>
      <c r="I707" s="466">
        <f>NP.!AV348</f>
        <v>0</v>
      </c>
      <c r="J707" s="452"/>
    </row>
    <row r="708" spans="1:10" ht="30" customHeight="1" x14ac:dyDescent="0.2">
      <c r="A708" s="451">
        <v>697</v>
      </c>
      <c r="B708" s="453" t="s">
        <v>12</v>
      </c>
      <c r="C708" s="454" t="s">
        <v>967</v>
      </c>
      <c r="D708" s="455" t="str">
        <f>VLOOKUP(Tabela25[[#This Row],[Symbol]],Baza_cen[],3,0)</f>
        <v>BLOK NYXON  Green MONO   60mm    H= 35mm     GPMM</v>
      </c>
      <c r="E708" s="456">
        <v>35</v>
      </c>
      <c r="F708" s="456"/>
      <c r="G708" s="456" t="s">
        <v>2220</v>
      </c>
      <c r="H708" s="467">
        <f>NP.!S349</f>
        <v>0</v>
      </c>
      <c r="I708" s="466">
        <f>NP.!AK349</f>
        <v>0</v>
      </c>
      <c r="J708" s="452"/>
    </row>
    <row r="709" spans="1:10" ht="30" customHeight="1" x14ac:dyDescent="0.2">
      <c r="A709" s="451">
        <v>698</v>
      </c>
      <c r="B709" s="453" t="s">
        <v>12</v>
      </c>
      <c r="C709" s="454" t="s">
        <v>967</v>
      </c>
      <c r="D709" s="455" t="str">
        <f>VLOOKUP(Tabela25[[#This Row],[Symbol]],Baza_cen[],3,0)</f>
        <v>BLOK NYXON  Green MONO   60mm    H= 35mm     GPMM</v>
      </c>
      <c r="E709" s="456">
        <v>35</v>
      </c>
      <c r="F709" s="456"/>
      <c r="G709" s="456" t="s">
        <v>2220</v>
      </c>
      <c r="H709" s="467">
        <f>NP.!T349</f>
        <v>0</v>
      </c>
      <c r="I709" s="466">
        <f>NP.!AL349</f>
        <v>0</v>
      </c>
      <c r="J709" s="452"/>
    </row>
    <row r="710" spans="1:10" ht="30" customHeight="1" x14ac:dyDescent="0.2">
      <c r="A710" s="451">
        <v>699</v>
      </c>
      <c r="B710" s="453" t="s">
        <v>12</v>
      </c>
      <c r="C710" s="454" t="s">
        <v>967</v>
      </c>
      <c r="D710" s="455" t="str">
        <f>VLOOKUP(Tabela25[[#This Row],[Symbol]],Baza_cen[],3,0)</f>
        <v>BLOK NYXON  Green MONO   60mm    H= 35mm     GPMM</v>
      </c>
      <c r="E710" s="456">
        <v>35</v>
      </c>
      <c r="F710" s="456"/>
      <c r="G710" s="456" t="s">
        <v>2220</v>
      </c>
      <c r="H710" s="467">
        <f>NP.!U349</f>
        <v>0</v>
      </c>
      <c r="I710" s="466">
        <f>NP.!AM349</f>
        <v>0</v>
      </c>
      <c r="J710" s="452"/>
    </row>
    <row r="711" spans="1:10" ht="30" customHeight="1" x14ac:dyDescent="0.2">
      <c r="A711" s="451">
        <v>700</v>
      </c>
      <c r="B711" s="453" t="s">
        <v>12</v>
      </c>
      <c r="C711" s="454" t="s">
        <v>967</v>
      </c>
      <c r="D711" s="455" t="str">
        <f>VLOOKUP(Tabela25[[#This Row],[Symbol]],Baza_cen[],3,0)</f>
        <v>BLOK NYXON  Green MONO   60mm    H= 35mm     GPMM</v>
      </c>
      <c r="E711" s="456">
        <v>35</v>
      </c>
      <c r="F711" s="456"/>
      <c r="G711" s="456" t="s">
        <v>2220</v>
      </c>
      <c r="H711" s="467">
        <f>NP.!V349</f>
        <v>0</v>
      </c>
      <c r="I711" s="466">
        <f>NP.!AN349</f>
        <v>0</v>
      </c>
      <c r="J711" s="452"/>
    </row>
    <row r="712" spans="1:10" ht="30" customHeight="1" x14ac:dyDescent="0.2">
      <c r="A712" s="451">
        <v>701</v>
      </c>
      <c r="B712" s="453" t="s">
        <v>12</v>
      </c>
      <c r="C712" s="454" t="s">
        <v>967</v>
      </c>
      <c r="D712" s="455" t="str">
        <f>VLOOKUP(Tabela25[[#This Row],[Symbol]],Baza_cen[],3,0)</f>
        <v>BLOK NYXON  Green MONO   60mm    H= 35mm     GPMM</v>
      </c>
      <c r="E712" s="456">
        <v>35</v>
      </c>
      <c r="F712" s="456"/>
      <c r="G712" s="456" t="s">
        <v>2220</v>
      </c>
      <c r="H712" s="467">
        <f>NP.!W349</f>
        <v>0</v>
      </c>
      <c r="I712" s="466">
        <f>NP.!AO349</f>
        <v>0</v>
      </c>
      <c r="J712" s="452"/>
    </row>
    <row r="713" spans="1:10" ht="30" customHeight="1" x14ac:dyDescent="0.2">
      <c r="A713" s="451">
        <v>702</v>
      </c>
      <c r="B713" s="453" t="s">
        <v>12</v>
      </c>
      <c r="C713" s="454" t="s">
        <v>967</v>
      </c>
      <c r="D713" s="455" t="str">
        <f>VLOOKUP(Tabela25[[#This Row],[Symbol]],Baza_cen[],3,0)</f>
        <v>BLOK NYXON  Green MONO   60mm    H= 35mm     GPMM</v>
      </c>
      <c r="E713" s="456">
        <v>35</v>
      </c>
      <c r="F713" s="456"/>
      <c r="G713" s="456" t="s">
        <v>2220</v>
      </c>
      <c r="H713" s="467">
        <f>NP.!X349</f>
        <v>0</v>
      </c>
      <c r="I713" s="466">
        <f>NP.!AP349</f>
        <v>0</v>
      </c>
      <c r="J713" s="452"/>
    </row>
    <row r="714" spans="1:10" ht="30" customHeight="1" x14ac:dyDescent="0.2">
      <c r="A714" s="451">
        <v>703</v>
      </c>
      <c r="B714" s="453" t="s">
        <v>12</v>
      </c>
      <c r="C714" s="454" t="s">
        <v>967</v>
      </c>
      <c r="D714" s="455" t="str">
        <f>VLOOKUP(Tabela25[[#This Row],[Symbol]],Baza_cen[],3,0)</f>
        <v>BLOK NYXON  Green MONO   60mm    H= 35mm     GPMM</v>
      </c>
      <c r="E714" s="456">
        <v>35</v>
      </c>
      <c r="F714" s="456"/>
      <c r="G714" s="456" t="s">
        <v>2220</v>
      </c>
      <c r="H714" s="467">
        <f>NP.!Y349</f>
        <v>0</v>
      </c>
      <c r="I714" s="466">
        <f>NP.!AQ349</f>
        <v>0</v>
      </c>
      <c r="J714" s="452"/>
    </row>
    <row r="715" spans="1:10" ht="30" customHeight="1" x14ac:dyDescent="0.2">
      <c r="A715" s="451">
        <v>704</v>
      </c>
      <c r="B715" s="453" t="s">
        <v>12</v>
      </c>
      <c r="C715" s="454" t="s">
        <v>967</v>
      </c>
      <c r="D715" s="455" t="str">
        <f>VLOOKUP(Tabela25[[#This Row],[Symbol]],Baza_cen[],3,0)</f>
        <v>BLOK NYXON  Green MONO   60mm    H= 35mm     GPMM</v>
      </c>
      <c r="E715" s="456">
        <v>35</v>
      </c>
      <c r="F715" s="456"/>
      <c r="G715" s="456" t="s">
        <v>2220</v>
      </c>
      <c r="H715" s="467">
        <f>NP.!Z349</f>
        <v>0</v>
      </c>
      <c r="I715" s="466">
        <f>NP.!AR349</f>
        <v>0</v>
      </c>
      <c r="J715" s="452"/>
    </row>
    <row r="716" spans="1:10" ht="30" customHeight="1" x14ac:dyDescent="0.2">
      <c r="A716" s="451">
        <v>705</v>
      </c>
      <c r="B716" s="453" t="s">
        <v>12</v>
      </c>
      <c r="C716" s="454" t="s">
        <v>967</v>
      </c>
      <c r="D716" s="455" t="str">
        <f>VLOOKUP(Tabela25[[#This Row],[Symbol]],Baza_cen[],3,0)</f>
        <v>BLOK NYXON  Green MONO   60mm    H= 35mm     GPMM</v>
      </c>
      <c r="E716" s="456">
        <v>35</v>
      </c>
      <c r="F716" s="456"/>
      <c r="G716" s="456" t="s">
        <v>2220</v>
      </c>
      <c r="H716" s="467">
        <f>NP.!AA349</f>
        <v>0</v>
      </c>
      <c r="I716" s="466">
        <f>NP.!AS349</f>
        <v>0</v>
      </c>
      <c r="J716" s="452"/>
    </row>
    <row r="717" spans="1:10" ht="30" customHeight="1" x14ac:dyDescent="0.2">
      <c r="A717" s="451">
        <v>706</v>
      </c>
      <c r="B717" s="453" t="s">
        <v>12</v>
      </c>
      <c r="C717" s="454" t="s">
        <v>967</v>
      </c>
      <c r="D717" s="455" t="str">
        <f>VLOOKUP(Tabela25[[#This Row],[Symbol]],Baza_cen[],3,0)</f>
        <v>BLOK NYXON  Green MONO   60mm    H= 35mm     GPMM</v>
      </c>
      <c r="E717" s="456">
        <v>35</v>
      </c>
      <c r="F717" s="456"/>
      <c r="G717" s="456" t="s">
        <v>2220</v>
      </c>
      <c r="H717" s="467">
        <f>NP.!AB349</f>
        <v>0</v>
      </c>
      <c r="I717" s="466">
        <f>NP.!AT349</f>
        <v>0</v>
      </c>
      <c r="J717" s="452"/>
    </row>
    <row r="718" spans="1:10" ht="30" customHeight="1" x14ac:dyDescent="0.2">
      <c r="A718" s="451">
        <v>707</v>
      </c>
      <c r="B718" s="453" t="s">
        <v>12</v>
      </c>
      <c r="C718" s="454" t="s">
        <v>967</v>
      </c>
      <c r="D718" s="455" t="str">
        <f>VLOOKUP(Tabela25[[#This Row],[Symbol]],Baza_cen[],3,0)</f>
        <v>BLOK NYXON  Green MONO   60mm    H= 35mm     GPMM</v>
      </c>
      <c r="E718" s="456">
        <v>35</v>
      </c>
      <c r="F718" s="456"/>
      <c r="G718" s="456" t="s">
        <v>2220</v>
      </c>
      <c r="H718" s="467">
        <f>NP.!AC349</f>
        <v>0</v>
      </c>
      <c r="I718" s="466">
        <f>NP.!AU349</f>
        <v>0</v>
      </c>
      <c r="J718" s="452"/>
    </row>
    <row r="719" spans="1:10" ht="30" customHeight="1" x14ac:dyDescent="0.2">
      <c r="A719" s="451">
        <v>708</v>
      </c>
      <c r="B719" s="453" t="s">
        <v>12</v>
      </c>
      <c r="C719" s="454" t="s">
        <v>967</v>
      </c>
      <c r="D719" s="455" t="str">
        <f>VLOOKUP(Tabela25[[#This Row],[Symbol]],Baza_cen[],3,0)</f>
        <v>BLOK NYXON  Green MONO   60mm    H= 35mm     GPMM</v>
      </c>
      <c r="E719" s="456">
        <v>35</v>
      </c>
      <c r="F719" s="456"/>
      <c r="G719" s="456" t="s">
        <v>2220</v>
      </c>
      <c r="H719" s="467">
        <f>NP.!AD349</f>
        <v>0</v>
      </c>
      <c r="I719" s="466">
        <f>NP.!AV349</f>
        <v>0</v>
      </c>
      <c r="J719" s="452"/>
    </row>
    <row r="720" spans="1:10" ht="30" customHeight="1" x14ac:dyDescent="0.2">
      <c r="A720" s="451">
        <v>709</v>
      </c>
      <c r="B720" s="453" t="s">
        <v>12</v>
      </c>
      <c r="C720" s="454" t="s">
        <v>968</v>
      </c>
      <c r="D720" s="455" t="str">
        <f>VLOOKUP(Tabela25[[#This Row],[Symbol]],Baza_cen[],3,0)</f>
        <v>BLOK NYXON  Green MONO   60mm    H= 40mm     GPMM</v>
      </c>
      <c r="E720" s="456">
        <v>40</v>
      </c>
      <c r="F720" s="456"/>
      <c r="G720" s="456" t="s">
        <v>2220</v>
      </c>
      <c r="H720" s="467">
        <f>NP.!S350</f>
        <v>0</v>
      </c>
      <c r="I720" s="466">
        <f>NP.!AK350</f>
        <v>0</v>
      </c>
      <c r="J720" s="452"/>
    </row>
    <row r="721" spans="1:10" ht="30" customHeight="1" x14ac:dyDescent="0.2">
      <c r="A721" s="451">
        <v>710</v>
      </c>
      <c r="B721" s="453" t="s">
        <v>12</v>
      </c>
      <c r="C721" s="454" t="s">
        <v>968</v>
      </c>
      <c r="D721" s="455" t="str">
        <f>VLOOKUP(Tabela25[[#This Row],[Symbol]],Baza_cen[],3,0)</f>
        <v>BLOK NYXON  Green MONO   60mm    H= 40mm     GPMM</v>
      </c>
      <c r="E721" s="456">
        <v>40</v>
      </c>
      <c r="F721" s="456"/>
      <c r="G721" s="456" t="s">
        <v>2220</v>
      </c>
      <c r="H721" s="467">
        <f>NP.!T350</f>
        <v>0</v>
      </c>
      <c r="I721" s="466">
        <f>NP.!AL350</f>
        <v>0</v>
      </c>
      <c r="J721" s="452"/>
    </row>
    <row r="722" spans="1:10" ht="30" customHeight="1" x14ac:dyDescent="0.2">
      <c r="A722" s="451">
        <v>711</v>
      </c>
      <c r="B722" s="453" t="s">
        <v>12</v>
      </c>
      <c r="C722" s="454" t="s">
        <v>968</v>
      </c>
      <c r="D722" s="455" t="str">
        <f>VLOOKUP(Tabela25[[#This Row],[Symbol]],Baza_cen[],3,0)</f>
        <v>BLOK NYXON  Green MONO   60mm    H= 40mm     GPMM</v>
      </c>
      <c r="E722" s="456">
        <v>40</v>
      </c>
      <c r="F722" s="456"/>
      <c r="G722" s="456" t="s">
        <v>2220</v>
      </c>
      <c r="H722" s="467">
        <f>NP.!U350</f>
        <v>0</v>
      </c>
      <c r="I722" s="466">
        <f>NP.!AM350</f>
        <v>0</v>
      </c>
      <c r="J722" s="452"/>
    </row>
    <row r="723" spans="1:10" ht="30" customHeight="1" x14ac:dyDescent="0.2">
      <c r="A723" s="451">
        <v>712</v>
      </c>
      <c r="B723" s="453" t="s">
        <v>12</v>
      </c>
      <c r="C723" s="454" t="s">
        <v>968</v>
      </c>
      <c r="D723" s="455" t="str">
        <f>VLOOKUP(Tabela25[[#This Row],[Symbol]],Baza_cen[],3,0)</f>
        <v>BLOK NYXON  Green MONO   60mm    H= 40mm     GPMM</v>
      </c>
      <c r="E723" s="456">
        <v>40</v>
      </c>
      <c r="F723" s="456"/>
      <c r="G723" s="456" t="s">
        <v>2220</v>
      </c>
      <c r="H723" s="467">
        <f>NP.!V350</f>
        <v>0</v>
      </c>
      <c r="I723" s="466">
        <f>NP.!AN350</f>
        <v>0</v>
      </c>
      <c r="J723" s="452"/>
    </row>
    <row r="724" spans="1:10" ht="30" customHeight="1" x14ac:dyDescent="0.2">
      <c r="A724" s="451">
        <v>713</v>
      </c>
      <c r="B724" s="453" t="s">
        <v>12</v>
      </c>
      <c r="C724" s="454" t="s">
        <v>968</v>
      </c>
      <c r="D724" s="455" t="str">
        <f>VLOOKUP(Tabela25[[#This Row],[Symbol]],Baza_cen[],3,0)</f>
        <v>BLOK NYXON  Green MONO   60mm    H= 40mm     GPMM</v>
      </c>
      <c r="E724" s="456">
        <v>40</v>
      </c>
      <c r="F724" s="456"/>
      <c r="G724" s="456" t="s">
        <v>2220</v>
      </c>
      <c r="H724" s="467">
        <f>NP.!W350</f>
        <v>0</v>
      </c>
      <c r="I724" s="466">
        <f>NP.!AO350</f>
        <v>0</v>
      </c>
      <c r="J724" s="452"/>
    </row>
    <row r="725" spans="1:10" ht="30" customHeight="1" x14ac:dyDescent="0.2">
      <c r="A725" s="451">
        <v>714</v>
      </c>
      <c r="B725" s="453" t="s">
        <v>12</v>
      </c>
      <c r="C725" s="454" t="s">
        <v>968</v>
      </c>
      <c r="D725" s="455" t="str">
        <f>VLOOKUP(Tabela25[[#This Row],[Symbol]],Baza_cen[],3,0)</f>
        <v>BLOK NYXON  Green MONO   60mm    H= 40mm     GPMM</v>
      </c>
      <c r="E725" s="456">
        <v>40</v>
      </c>
      <c r="F725" s="456"/>
      <c r="G725" s="456" t="s">
        <v>2220</v>
      </c>
      <c r="H725" s="467">
        <f>NP.!X350</f>
        <v>0</v>
      </c>
      <c r="I725" s="466">
        <f>NP.!AP350</f>
        <v>0</v>
      </c>
      <c r="J725" s="452"/>
    </row>
    <row r="726" spans="1:10" ht="30" customHeight="1" x14ac:dyDescent="0.2">
      <c r="A726" s="451">
        <v>715</v>
      </c>
      <c r="B726" s="453" t="s">
        <v>12</v>
      </c>
      <c r="C726" s="454" t="s">
        <v>968</v>
      </c>
      <c r="D726" s="455" t="str">
        <f>VLOOKUP(Tabela25[[#This Row],[Symbol]],Baza_cen[],3,0)</f>
        <v>BLOK NYXON  Green MONO   60mm    H= 40mm     GPMM</v>
      </c>
      <c r="E726" s="456">
        <v>40</v>
      </c>
      <c r="F726" s="456"/>
      <c r="G726" s="456" t="s">
        <v>2220</v>
      </c>
      <c r="H726" s="467">
        <f>NP.!Y350</f>
        <v>0</v>
      </c>
      <c r="I726" s="466">
        <f>NP.!AQ350</f>
        <v>0</v>
      </c>
      <c r="J726" s="452"/>
    </row>
    <row r="727" spans="1:10" ht="30" customHeight="1" x14ac:dyDescent="0.2">
      <c r="A727" s="451">
        <v>716</v>
      </c>
      <c r="B727" s="453" t="s">
        <v>12</v>
      </c>
      <c r="C727" s="454" t="s">
        <v>968</v>
      </c>
      <c r="D727" s="455" t="str">
        <f>VLOOKUP(Tabela25[[#This Row],[Symbol]],Baza_cen[],3,0)</f>
        <v>BLOK NYXON  Green MONO   60mm    H= 40mm     GPMM</v>
      </c>
      <c r="E727" s="456">
        <v>40</v>
      </c>
      <c r="F727" s="456"/>
      <c r="G727" s="456" t="s">
        <v>2220</v>
      </c>
      <c r="H727" s="467">
        <f>NP.!Z350</f>
        <v>0</v>
      </c>
      <c r="I727" s="466">
        <f>NP.!AR350</f>
        <v>0</v>
      </c>
      <c r="J727" s="452"/>
    </row>
    <row r="728" spans="1:10" ht="30" customHeight="1" x14ac:dyDescent="0.2">
      <c r="A728" s="451">
        <v>717</v>
      </c>
      <c r="B728" s="453" t="s">
        <v>12</v>
      </c>
      <c r="C728" s="454" t="s">
        <v>968</v>
      </c>
      <c r="D728" s="455" t="str">
        <f>VLOOKUP(Tabela25[[#This Row],[Symbol]],Baza_cen[],3,0)</f>
        <v>BLOK NYXON  Green MONO   60mm    H= 40mm     GPMM</v>
      </c>
      <c r="E728" s="456">
        <v>40</v>
      </c>
      <c r="F728" s="456"/>
      <c r="G728" s="456" t="s">
        <v>2220</v>
      </c>
      <c r="H728" s="467">
        <f>NP.!AA350</f>
        <v>0</v>
      </c>
      <c r="I728" s="466">
        <f>NP.!AS350</f>
        <v>0</v>
      </c>
      <c r="J728" s="452"/>
    </row>
    <row r="729" spans="1:10" ht="30" customHeight="1" x14ac:dyDescent="0.2">
      <c r="A729" s="451">
        <v>718</v>
      </c>
      <c r="B729" s="453" t="s">
        <v>12</v>
      </c>
      <c r="C729" s="454" t="s">
        <v>968</v>
      </c>
      <c r="D729" s="455" t="str">
        <f>VLOOKUP(Tabela25[[#This Row],[Symbol]],Baza_cen[],3,0)</f>
        <v>BLOK NYXON  Green MONO   60mm    H= 40mm     GPMM</v>
      </c>
      <c r="E729" s="456">
        <v>40</v>
      </c>
      <c r="F729" s="456"/>
      <c r="G729" s="456" t="s">
        <v>2220</v>
      </c>
      <c r="H729" s="467">
        <f>NP.!AB350</f>
        <v>0</v>
      </c>
      <c r="I729" s="466">
        <f>NP.!AT350</f>
        <v>0</v>
      </c>
      <c r="J729" s="452"/>
    </row>
    <row r="730" spans="1:10" ht="30" customHeight="1" x14ac:dyDescent="0.2">
      <c r="A730" s="451">
        <v>719</v>
      </c>
      <c r="B730" s="453" t="s">
        <v>12</v>
      </c>
      <c r="C730" s="454" t="s">
        <v>968</v>
      </c>
      <c r="D730" s="455" t="str">
        <f>VLOOKUP(Tabela25[[#This Row],[Symbol]],Baza_cen[],3,0)</f>
        <v>BLOK NYXON  Green MONO   60mm    H= 40mm     GPMM</v>
      </c>
      <c r="E730" s="456">
        <v>40</v>
      </c>
      <c r="F730" s="456"/>
      <c r="G730" s="456" t="s">
        <v>2220</v>
      </c>
      <c r="H730" s="467">
        <f>NP.!AC350</f>
        <v>0</v>
      </c>
      <c r="I730" s="466">
        <f>NP.!AU350</f>
        <v>0</v>
      </c>
      <c r="J730" s="452"/>
    </row>
    <row r="731" spans="1:10" ht="30" customHeight="1" x14ac:dyDescent="0.2">
      <c r="A731" s="451">
        <v>720</v>
      </c>
      <c r="B731" s="453" t="s">
        <v>12</v>
      </c>
      <c r="C731" s="454" t="s">
        <v>968</v>
      </c>
      <c r="D731" s="455" t="str">
        <f>VLOOKUP(Tabela25[[#This Row],[Symbol]],Baza_cen[],3,0)</f>
        <v>BLOK NYXON  Green MONO   60mm    H= 40mm     GPMM</v>
      </c>
      <c r="E731" s="456">
        <v>40</v>
      </c>
      <c r="F731" s="456"/>
      <c r="G731" s="456" t="s">
        <v>2220</v>
      </c>
      <c r="H731" s="467">
        <f>NP.!AD350</f>
        <v>0</v>
      </c>
      <c r="I731" s="466">
        <f>NP.!AV350</f>
        <v>0</v>
      </c>
      <c r="J731" s="452"/>
    </row>
    <row r="732" spans="1:10" ht="30" customHeight="1" x14ac:dyDescent="0.2">
      <c r="A732" s="451">
        <v>721</v>
      </c>
      <c r="B732" s="453" t="s">
        <v>12</v>
      </c>
      <c r="C732" s="454" t="s">
        <v>969</v>
      </c>
      <c r="D732" s="455" t="str">
        <f>VLOOKUP(Tabela25[[#This Row],[Symbol]],Baza_cen[],3,0)</f>
        <v>BLOK NYXON  Green MONO   60mm    H= 45mm     GPMM</v>
      </c>
      <c r="E732" s="456">
        <v>45</v>
      </c>
      <c r="F732" s="456"/>
      <c r="G732" s="456" t="s">
        <v>2220</v>
      </c>
      <c r="H732" s="467">
        <f>NP.!S351</f>
        <v>0</v>
      </c>
      <c r="I732" s="466">
        <f>NP.!AK351</f>
        <v>0</v>
      </c>
      <c r="J732" s="452"/>
    </row>
    <row r="733" spans="1:10" ht="30" customHeight="1" x14ac:dyDescent="0.2">
      <c r="A733" s="451">
        <v>722</v>
      </c>
      <c r="B733" s="453" t="s">
        <v>12</v>
      </c>
      <c r="C733" s="454" t="s">
        <v>969</v>
      </c>
      <c r="D733" s="455" t="str">
        <f>VLOOKUP(Tabela25[[#This Row],[Symbol]],Baza_cen[],3,0)</f>
        <v>BLOK NYXON  Green MONO   60mm    H= 45mm     GPMM</v>
      </c>
      <c r="E733" s="456">
        <v>45</v>
      </c>
      <c r="F733" s="456"/>
      <c r="G733" s="456" t="s">
        <v>2220</v>
      </c>
      <c r="H733" s="467">
        <f>NP.!T351</f>
        <v>0</v>
      </c>
      <c r="I733" s="466">
        <f>NP.!AL351</f>
        <v>0</v>
      </c>
      <c r="J733" s="452"/>
    </row>
    <row r="734" spans="1:10" ht="30" customHeight="1" x14ac:dyDescent="0.2">
      <c r="A734" s="451">
        <v>723</v>
      </c>
      <c r="B734" s="453" t="s">
        <v>12</v>
      </c>
      <c r="C734" s="454" t="s">
        <v>969</v>
      </c>
      <c r="D734" s="455" t="str">
        <f>VLOOKUP(Tabela25[[#This Row],[Symbol]],Baza_cen[],3,0)</f>
        <v>BLOK NYXON  Green MONO   60mm    H= 45mm     GPMM</v>
      </c>
      <c r="E734" s="456">
        <v>45</v>
      </c>
      <c r="F734" s="456"/>
      <c r="G734" s="456" t="s">
        <v>2220</v>
      </c>
      <c r="H734" s="467">
        <f>NP.!U351</f>
        <v>0</v>
      </c>
      <c r="I734" s="466">
        <f>NP.!AM351</f>
        <v>0</v>
      </c>
      <c r="J734" s="452"/>
    </row>
    <row r="735" spans="1:10" ht="30" customHeight="1" x14ac:dyDescent="0.2">
      <c r="A735" s="451">
        <v>724</v>
      </c>
      <c r="B735" s="453" t="s">
        <v>12</v>
      </c>
      <c r="C735" s="454" t="s">
        <v>969</v>
      </c>
      <c r="D735" s="455" t="str">
        <f>VLOOKUP(Tabela25[[#This Row],[Symbol]],Baza_cen[],3,0)</f>
        <v>BLOK NYXON  Green MONO   60mm    H= 45mm     GPMM</v>
      </c>
      <c r="E735" s="456">
        <v>45</v>
      </c>
      <c r="F735" s="456"/>
      <c r="G735" s="456" t="s">
        <v>2220</v>
      </c>
      <c r="H735" s="467">
        <f>NP.!V351</f>
        <v>0</v>
      </c>
      <c r="I735" s="466">
        <f>NP.!AN351</f>
        <v>0</v>
      </c>
      <c r="J735" s="452"/>
    </row>
    <row r="736" spans="1:10" ht="30" customHeight="1" x14ac:dyDescent="0.2">
      <c r="A736" s="451">
        <v>725</v>
      </c>
      <c r="B736" s="453" t="s">
        <v>12</v>
      </c>
      <c r="C736" s="454" t="s">
        <v>969</v>
      </c>
      <c r="D736" s="455" t="str">
        <f>VLOOKUP(Tabela25[[#This Row],[Symbol]],Baza_cen[],3,0)</f>
        <v>BLOK NYXON  Green MONO   60mm    H= 45mm     GPMM</v>
      </c>
      <c r="E736" s="456">
        <v>45</v>
      </c>
      <c r="F736" s="456"/>
      <c r="G736" s="456" t="s">
        <v>2220</v>
      </c>
      <c r="H736" s="467">
        <f>NP.!W351</f>
        <v>0</v>
      </c>
      <c r="I736" s="466">
        <f>NP.!AO351</f>
        <v>0</v>
      </c>
      <c r="J736" s="452"/>
    </row>
    <row r="737" spans="1:10" ht="30" customHeight="1" x14ac:dyDescent="0.2">
      <c r="A737" s="451">
        <v>726</v>
      </c>
      <c r="B737" s="453" t="s">
        <v>12</v>
      </c>
      <c r="C737" s="454" t="s">
        <v>969</v>
      </c>
      <c r="D737" s="455" t="str">
        <f>VLOOKUP(Tabela25[[#This Row],[Symbol]],Baza_cen[],3,0)</f>
        <v>BLOK NYXON  Green MONO   60mm    H= 45mm     GPMM</v>
      </c>
      <c r="E737" s="456">
        <v>45</v>
      </c>
      <c r="F737" s="456"/>
      <c r="G737" s="456" t="s">
        <v>2220</v>
      </c>
      <c r="H737" s="467">
        <f>NP.!X351</f>
        <v>0</v>
      </c>
      <c r="I737" s="466">
        <f>NP.!AP351</f>
        <v>0</v>
      </c>
      <c r="J737" s="452"/>
    </row>
    <row r="738" spans="1:10" ht="30" customHeight="1" x14ac:dyDescent="0.2">
      <c r="A738" s="451">
        <v>727</v>
      </c>
      <c r="B738" s="453" t="s">
        <v>12</v>
      </c>
      <c r="C738" s="454" t="s">
        <v>969</v>
      </c>
      <c r="D738" s="455" t="str">
        <f>VLOOKUP(Tabela25[[#This Row],[Symbol]],Baza_cen[],3,0)</f>
        <v>BLOK NYXON  Green MONO   60mm    H= 45mm     GPMM</v>
      </c>
      <c r="E738" s="456">
        <v>45</v>
      </c>
      <c r="F738" s="456"/>
      <c r="G738" s="456" t="s">
        <v>2220</v>
      </c>
      <c r="H738" s="467">
        <f>NP.!Y351</f>
        <v>0</v>
      </c>
      <c r="I738" s="466">
        <f>NP.!AQ351</f>
        <v>0</v>
      </c>
      <c r="J738" s="452"/>
    </row>
    <row r="739" spans="1:10" ht="30" customHeight="1" x14ac:dyDescent="0.2">
      <c r="A739" s="451">
        <v>728</v>
      </c>
      <c r="B739" s="453" t="s">
        <v>12</v>
      </c>
      <c r="C739" s="454" t="s">
        <v>969</v>
      </c>
      <c r="D739" s="455" t="str">
        <f>VLOOKUP(Tabela25[[#This Row],[Symbol]],Baza_cen[],3,0)</f>
        <v>BLOK NYXON  Green MONO   60mm    H= 45mm     GPMM</v>
      </c>
      <c r="E739" s="456">
        <v>45</v>
      </c>
      <c r="F739" s="456"/>
      <c r="G739" s="456" t="s">
        <v>2220</v>
      </c>
      <c r="H739" s="467">
        <f>NP.!Z351</f>
        <v>0</v>
      </c>
      <c r="I739" s="466">
        <f>NP.!AR351</f>
        <v>0</v>
      </c>
      <c r="J739" s="452"/>
    </row>
    <row r="740" spans="1:10" ht="30" customHeight="1" x14ac:dyDescent="0.2">
      <c r="A740" s="451">
        <v>729</v>
      </c>
      <c r="B740" s="453" t="s">
        <v>12</v>
      </c>
      <c r="C740" s="454" t="s">
        <v>969</v>
      </c>
      <c r="D740" s="455" t="str">
        <f>VLOOKUP(Tabela25[[#This Row],[Symbol]],Baza_cen[],3,0)</f>
        <v>BLOK NYXON  Green MONO   60mm    H= 45mm     GPMM</v>
      </c>
      <c r="E740" s="456">
        <v>45</v>
      </c>
      <c r="F740" s="456"/>
      <c r="G740" s="456" t="s">
        <v>2220</v>
      </c>
      <c r="H740" s="467">
        <f>NP.!AA351</f>
        <v>0</v>
      </c>
      <c r="I740" s="466">
        <f>NP.!AS351</f>
        <v>0</v>
      </c>
      <c r="J740" s="452"/>
    </row>
    <row r="741" spans="1:10" ht="30" customHeight="1" x14ac:dyDescent="0.2">
      <c r="A741" s="451">
        <v>730</v>
      </c>
      <c r="B741" s="453" t="s">
        <v>12</v>
      </c>
      <c r="C741" s="454" t="s">
        <v>969</v>
      </c>
      <c r="D741" s="455" t="str">
        <f>VLOOKUP(Tabela25[[#This Row],[Symbol]],Baza_cen[],3,0)</f>
        <v>BLOK NYXON  Green MONO   60mm    H= 45mm     GPMM</v>
      </c>
      <c r="E741" s="456">
        <v>45</v>
      </c>
      <c r="F741" s="456"/>
      <c r="G741" s="456" t="s">
        <v>2220</v>
      </c>
      <c r="H741" s="467">
        <f>NP.!AB351</f>
        <v>0</v>
      </c>
      <c r="I741" s="466">
        <f>NP.!AT351</f>
        <v>0</v>
      </c>
      <c r="J741" s="452"/>
    </row>
    <row r="742" spans="1:10" ht="30" customHeight="1" x14ac:dyDescent="0.2">
      <c r="A742" s="451">
        <v>731</v>
      </c>
      <c r="B742" s="453" t="s">
        <v>12</v>
      </c>
      <c r="C742" s="454" t="s">
        <v>969</v>
      </c>
      <c r="D742" s="455" t="str">
        <f>VLOOKUP(Tabela25[[#This Row],[Symbol]],Baza_cen[],3,0)</f>
        <v>BLOK NYXON  Green MONO   60mm    H= 45mm     GPMM</v>
      </c>
      <c r="E742" s="456">
        <v>45</v>
      </c>
      <c r="F742" s="456"/>
      <c r="G742" s="456" t="s">
        <v>2220</v>
      </c>
      <c r="H742" s="467">
        <f>NP.!AC351</f>
        <v>0</v>
      </c>
      <c r="I742" s="466">
        <f>NP.!AU351</f>
        <v>0</v>
      </c>
      <c r="J742" s="452"/>
    </row>
    <row r="743" spans="1:10" ht="30" customHeight="1" x14ac:dyDescent="0.2">
      <c r="A743" s="451">
        <v>732</v>
      </c>
      <c r="B743" s="453" t="s">
        <v>12</v>
      </c>
      <c r="C743" s="454" t="s">
        <v>969</v>
      </c>
      <c r="D743" s="455" t="str">
        <f>VLOOKUP(Tabela25[[#This Row],[Symbol]],Baza_cen[],3,0)</f>
        <v>BLOK NYXON  Green MONO   60mm    H= 45mm     GPMM</v>
      </c>
      <c r="E743" s="456">
        <v>45</v>
      </c>
      <c r="F743" s="456"/>
      <c r="G743" s="456" t="s">
        <v>2220</v>
      </c>
      <c r="H743" s="467">
        <f>NP.!AD351</f>
        <v>0</v>
      </c>
      <c r="I743" s="466">
        <f>NP.!AV351</f>
        <v>0</v>
      </c>
      <c r="J743" s="452"/>
    </row>
    <row r="744" spans="1:10" ht="30" customHeight="1" x14ac:dyDescent="0.2">
      <c r="A744" s="451">
        <v>733</v>
      </c>
      <c r="B744" s="453" t="s">
        <v>12</v>
      </c>
      <c r="C744" s="454" t="s">
        <v>970</v>
      </c>
      <c r="D744" s="455" t="str">
        <f>VLOOKUP(Tabela25[[#This Row],[Symbol]],Baza_cen[],3,0)</f>
        <v>BLOK NYXON  Green MONO   60mm    H= 50mm     GPMM</v>
      </c>
      <c r="E744" s="456">
        <v>50</v>
      </c>
      <c r="F744" s="456"/>
      <c r="G744" s="456" t="s">
        <v>2220</v>
      </c>
      <c r="H744" s="467">
        <f>NP.!S352</f>
        <v>0</v>
      </c>
      <c r="I744" s="466">
        <f>NP.!AK352</f>
        <v>0</v>
      </c>
      <c r="J744" s="452"/>
    </row>
    <row r="745" spans="1:10" ht="30" customHeight="1" x14ac:dyDescent="0.2">
      <c r="A745" s="451">
        <v>734</v>
      </c>
      <c r="B745" s="453" t="s">
        <v>12</v>
      </c>
      <c r="C745" s="454" t="s">
        <v>970</v>
      </c>
      <c r="D745" s="455" t="str">
        <f>VLOOKUP(Tabela25[[#This Row],[Symbol]],Baza_cen[],3,0)</f>
        <v>BLOK NYXON  Green MONO   60mm    H= 50mm     GPMM</v>
      </c>
      <c r="E745" s="456">
        <v>50</v>
      </c>
      <c r="F745" s="456"/>
      <c r="G745" s="456" t="s">
        <v>2220</v>
      </c>
      <c r="H745" s="467">
        <f>NP.!T352</f>
        <v>0</v>
      </c>
      <c r="I745" s="466">
        <f>NP.!AL352</f>
        <v>0</v>
      </c>
      <c r="J745" s="452"/>
    </row>
    <row r="746" spans="1:10" ht="30" customHeight="1" x14ac:dyDescent="0.2">
      <c r="A746" s="451">
        <v>735</v>
      </c>
      <c r="B746" s="453" t="s">
        <v>12</v>
      </c>
      <c r="C746" s="454" t="s">
        <v>970</v>
      </c>
      <c r="D746" s="455" t="str">
        <f>VLOOKUP(Tabela25[[#This Row],[Symbol]],Baza_cen[],3,0)</f>
        <v>BLOK NYXON  Green MONO   60mm    H= 50mm     GPMM</v>
      </c>
      <c r="E746" s="456">
        <v>50</v>
      </c>
      <c r="F746" s="456"/>
      <c r="G746" s="456" t="s">
        <v>2220</v>
      </c>
      <c r="H746" s="467">
        <f>NP.!U352</f>
        <v>0</v>
      </c>
      <c r="I746" s="466">
        <f>NP.!AM352</f>
        <v>0</v>
      </c>
      <c r="J746" s="452"/>
    </row>
    <row r="747" spans="1:10" ht="30" customHeight="1" x14ac:dyDescent="0.2">
      <c r="A747" s="451">
        <v>736</v>
      </c>
      <c r="B747" s="453" t="s">
        <v>12</v>
      </c>
      <c r="C747" s="454" t="s">
        <v>970</v>
      </c>
      <c r="D747" s="455" t="str">
        <f>VLOOKUP(Tabela25[[#This Row],[Symbol]],Baza_cen[],3,0)</f>
        <v>BLOK NYXON  Green MONO   60mm    H= 50mm     GPMM</v>
      </c>
      <c r="E747" s="456">
        <v>50</v>
      </c>
      <c r="F747" s="456"/>
      <c r="G747" s="456" t="s">
        <v>2220</v>
      </c>
      <c r="H747" s="467">
        <f>NP.!V352</f>
        <v>0</v>
      </c>
      <c r="I747" s="466">
        <f>NP.!AN352</f>
        <v>0</v>
      </c>
      <c r="J747" s="452"/>
    </row>
    <row r="748" spans="1:10" ht="30" customHeight="1" x14ac:dyDescent="0.2">
      <c r="A748" s="451">
        <v>737</v>
      </c>
      <c r="B748" s="453" t="s">
        <v>12</v>
      </c>
      <c r="C748" s="454" t="s">
        <v>970</v>
      </c>
      <c r="D748" s="455" t="str">
        <f>VLOOKUP(Tabela25[[#This Row],[Symbol]],Baza_cen[],3,0)</f>
        <v>BLOK NYXON  Green MONO   60mm    H= 50mm     GPMM</v>
      </c>
      <c r="E748" s="456">
        <v>50</v>
      </c>
      <c r="F748" s="456"/>
      <c r="G748" s="456" t="s">
        <v>2220</v>
      </c>
      <c r="H748" s="467">
        <f>NP.!W352</f>
        <v>0</v>
      </c>
      <c r="I748" s="466">
        <f>NP.!AO352</f>
        <v>0</v>
      </c>
      <c r="J748" s="452"/>
    </row>
    <row r="749" spans="1:10" ht="30" customHeight="1" x14ac:dyDescent="0.2">
      <c r="A749" s="451">
        <v>738</v>
      </c>
      <c r="B749" s="453" t="s">
        <v>12</v>
      </c>
      <c r="C749" s="454" t="s">
        <v>970</v>
      </c>
      <c r="D749" s="455" t="str">
        <f>VLOOKUP(Tabela25[[#This Row],[Symbol]],Baza_cen[],3,0)</f>
        <v>BLOK NYXON  Green MONO   60mm    H= 50mm     GPMM</v>
      </c>
      <c r="E749" s="456">
        <v>50</v>
      </c>
      <c r="F749" s="456"/>
      <c r="G749" s="456" t="s">
        <v>2220</v>
      </c>
      <c r="H749" s="467">
        <f>NP.!X352</f>
        <v>0</v>
      </c>
      <c r="I749" s="466">
        <f>NP.!AP352</f>
        <v>0</v>
      </c>
      <c r="J749" s="452"/>
    </row>
    <row r="750" spans="1:10" ht="30" customHeight="1" x14ac:dyDescent="0.2">
      <c r="A750" s="451">
        <v>739</v>
      </c>
      <c r="B750" s="453" t="s">
        <v>12</v>
      </c>
      <c r="C750" s="454" t="s">
        <v>970</v>
      </c>
      <c r="D750" s="455" t="str">
        <f>VLOOKUP(Tabela25[[#This Row],[Symbol]],Baza_cen[],3,0)</f>
        <v>BLOK NYXON  Green MONO   60mm    H= 50mm     GPMM</v>
      </c>
      <c r="E750" s="456">
        <v>50</v>
      </c>
      <c r="F750" s="456"/>
      <c r="G750" s="456" t="s">
        <v>2220</v>
      </c>
      <c r="H750" s="467">
        <f>NP.!Y352</f>
        <v>0</v>
      </c>
      <c r="I750" s="466">
        <f>NP.!AQ352</f>
        <v>0</v>
      </c>
      <c r="J750" s="452"/>
    </row>
    <row r="751" spans="1:10" ht="30" customHeight="1" x14ac:dyDescent="0.2">
      <c r="A751" s="451">
        <v>740</v>
      </c>
      <c r="B751" s="453" t="s">
        <v>12</v>
      </c>
      <c r="C751" s="454" t="s">
        <v>970</v>
      </c>
      <c r="D751" s="455" t="str">
        <f>VLOOKUP(Tabela25[[#This Row],[Symbol]],Baza_cen[],3,0)</f>
        <v>BLOK NYXON  Green MONO   60mm    H= 50mm     GPMM</v>
      </c>
      <c r="E751" s="456">
        <v>50</v>
      </c>
      <c r="F751" s="456"/>
      <c r="G751" s="456" t="s">
        <v>2220</v>
      </c>
      <c r="H751" s="467">
        <f>NP.!Z352</f>
        <v>0</v>
      </c>
      <c r="I751" s="466">
        <f>NP.!AR352</f>
        <v>0</v>
      </c>
      <c r="J751" s="452"/>
    </row>
    <row r="752" spans="1:10" ht="30" customHeight="1" x14ac:dyDescent="0.2">
      <c r="A752" s="451">
        <v>741</v>
      </c>
      <c r="B752" s="453" t="s">
        <v>12</v>
      </c>
      <c r="C752" s="454" t="s">
        <v>970</v>
      </c>
      <c r="D752" s="455" t="str">
        <f>VLOOKUP(Tabela25[[#This Row],[Symbol]],Baza_cen[],3,0)</f>
        <v>BLOK NYXON  Green MONO   60mm    H= 50mm     GPMM</v>
      </c>
      <c r="E752" s="456">
        <v>50</v>
      </c>
      <c r="F752" s="456"/>
      <c r="G752" s="456" t="s">
        <v>2220</v>
      </c>
      <c r="H752" s="467">
        <f>NP.!AA352</f>
        <v>0</v>
      </c>
      <c r="I752" s="466">
        <f>NP.!AS352</f>
        <v>0</v>
      </c>
      <c r="J752" s="452"/>
    </row>
    <row r="753" spans="1:10" ht="30" customHeight="1" x14ac:dyDescent="0.2">
      <c r="A753" s="451">
        <v>742</v>
      </c>
      <c r="B753" s="453" t="s">
        <v>12</v>
      </c>
      <c r="C753" s="454" t="s">
        <v>970</v>
      </c>
      <c r="D753" s="455" t="str">
        <f>VLOOKUP(Tabela25[[#This Row],[Symbol]],Baza_cen[],3,0)</f>
        <v>BLOK NYXON  Green MONO   60mm    H= 50mm     GPMM</v>
      </c>
      <c r="E753" s="456">
        <v>50</v>
      </c>
      <c r="F753" s="456"/>
      <c r="G753" s="456" t="s">
        <v>2220</v>
      </c>
      <c r="H753" s="467">
        <f>NP.!AB352</f>
        <v>0</v>
      </c>
      <c r="I753" s="466">
        <f>NP.!AT352</f>
        <v>0</v>
      </c>
      <c r="J753" s="452"/>
    </row>
    <row r="754" spans="1:10" ht="30" customHeight="1" x14ac:dyDescent="0.2">
      <c r="A754" s="451">
        <v>743</v>
      </c>
      <c r="B754" s="453" t="s">
        <v>12</v>
      </c>
      <c r="C754" s="454" t="s">
        <v>970</v>
      </c>
      <c r="D754" s="455" t="str">
        <f>VLOOKUP(Tabela25[[#This Row],[Symbol]],Baza_cen[],3,0)</f>
        <v>BLOK NYXON  Green MONO   60mm    H= 50mm     GPMM</v>
      </c>
      <c r="E754" s="456">
        <v>50</v>
      </c>
      <c r="F754" s="456"/>
      <c r="G754" s="456" t="s">
        <v>2220</v>
      </c>
      <c r="H754" s="467">
        <f>NP.!AC352</f>
        <v>0</v>
      </c>
      <c r="I754" s="466">
        <f>NP.!AU352</f>
        <v>0</v>
      </c>
      <c r="J754" s="452"/>
    </row>
    <row r="755" spans="1:10" ht="30" customHeight="1" x14ac:dyDescent="0.2">
      <c r="A755" s="451">
        <v>744</v>
      </c>
      <c r="B755" s="453" t="s">
        <v>12</v>
      </c>
      <c r="C755" s="454" t="s">
        <v>970</v>
      </c>
      <c r="D755" s="455" t="str">
        <f>VLOOKUP(Tabela25[[#This Row],[Symbol]],Baza_cen[],3,0)</f>
        <v>BLOK NYXON  Green MONO   60mm    H= 50mm     GPMM</v>
      </c>
      <c r="E755" s="456">
        <v>50</v>
      </c>
      <c r="F755" s="456"/>
      <c r="G755" s="456" t="s">
        <v>2220</v>
      </c>
      <c r="H755" s="467">
        <f>NP.!AD352</f>
        <v>0</v>
      </c>
      <c r="I755" s="466">
        <f>NP.!AV352</f>
        <v>0</v>
      </c>
      <c r="J755" s="452"/>
    </row>
    <row r="756" spans="1:10" ht="30" customHeight="1" x14ac:dyDescent="0.2">
      <c r="A756" s="451">
        <v>745</v>
      </c>
      <c r="B756" s="453" t="s">
        <v>12</v>
      </c>
      <c r="C756" s="454" t="s">
        <v>971</v>
      </c>
      <c r="D756" s="455" t="str">
        <f>VLOOKUP(Tabela25[[#This Row],[Symbol]],Baza_cen[],3,0)</f>
        <v>BLOK NYXON  Green MONO   60mm    H= 55mm     GPMM</v>
      </c>
      <c r="E756" s="456">
        <v>55</v>
      </c>
      <c r="F756" s="456"/>
      <c r="G756" s="456" t="s">
        <v>2220</v>
      </c>
      <c r="H756" s="467">
        <f>NP.!S353</f>
        <v>0</v>
      </c>
      <c r="I756" s="466">
        <f>NP.!AK353</f>
        <v>0</v>
      </c>
      <c r="J756" s="452"/>
    </row>
    <row r="757" spans="1:10" ht="30" customHeight="1" x14ac:dyDescent="0.2">
      <c r="A757" s="451">
        <v>746</v>
      </c>
      <c r="B757" s="453" t="s">
        <v>12</v>
      </c>
      <c r="C757" s="454" t="s">
        <v>971</v>
      </c>
      <c r="D757" s="455" t="str">
        <f>VLOOKUP(Tabela25[[#This Row],[Symbol]],Baza_cen[],3,0)</f>
        <v>BLOK NYXON  Green MONO   60mm    H= 55mm     GPMM</v>
      </c>
      <c r="E757" s="456">
        <v>55</v>
      </c>
      <c r="F757" s="456"/>
      <c r="G757" s="456" t="s">
        <v>2220</v>
      </c>
      <c r="H757" s="467">
        <f>NP.!T353</f>
        <v>0</v>
      </c>
      <c r="I757" s="466">
        <f>NP.!AL353</f>
        <v>0</v>
      </c>
      <c r="J757" s="452"/>
    </row>
    <row r="758" spans="1:10" ht="30" customHeight="1" x14ac:dyDescent="0.2">
      <c r="A758" s="451">
        <v>747</v>
      </c>
      <c r="B758" s="453" t="s">
        <v>12</v>
      </c>
      <c r="C758" s="454" t="s">
        <v>971</v>
      </c>
      <c r="D758" s="455" t="str">
        <f>VLOOKUP(Tabela25[[#This Row],[Symbol]],Baza_cen[],3,0)</f>
        <v>BLOK NYXON  Green MONO   60mm    H= 55mm     GPMM</v>
      </c>
      <c r="E758" s="456">
        <v>55</v>
      </c>
      <c r="F758" s="456"/>
      <c r="G758" s="456" t="s">
        <v>2220</v>
      </c>
      <c r="H758" s="467">
        <f>NP.!U353</f>
        <v>0</v>
      </c>
      <c r="I758" s="466">
        <f>NP.!AM353</f>
        <v>0</v>
      </c>
      <c r="J758" s="452"/>
    </row>
    <row r="759" spans="1:10" ht="30" customHeight="1" x14ac:dyDescent="0.2">
      <c r="A759" s="451">
        <v>748</v>
      </c>
      <c r="B759" s="453" t="s">
        <v>12</v>
      </c>
      <c r="C759" s="454" t="s">
        <v>971</v>
      </c>
      <c r="D759" s="455" t="str">
        <f>VLOOKUP(Tabela25[[#This Row],[Symbol]],Baza_cen[],3,0)</f>
        <v>BLOK NYXON  Green MONO   60mm    H= 55mm     GPMM</v>
      </c>
      <c r="E759" s="456">
        <v>55</v>
      </c>
      <c r="F759" s="456"/>
      <c r="G759" s="456" t="s">
        <v>2220</v>
      </c>
      <c r="H759" s="467">
        <f>NP.!V353</f>
        <v>0</v>
      </c>
      <c r="I759" s="466">
        <f>NP.!AN353</f>
        <v>0</v>
      </c>
      <c r="J759" s="452"/>
    </row>
    <row r="760" spans="1:10" ht="30" customHeight="1" x14ac:dyDescent="0.2">
      <c r="A760" s="451">
        <v>749</v>
      </c>
      <c r="B760" s="453" t="s">
        <v>12</v>
      </c>
      <c r="C760" s="454" t="s">
        <v>971</v>
      </c>
      <c r="D760" s="455" t="str">
        <f>VLOOKUP(Tabela25[[#This Row],[Symbol]],Baza_cen[],3,0)</f>
        <v>BLOK NYXON  Green MONO   60mm    H= 55mm     GPMM</v>
      </c>
      <c r="E760" s="456">
        <v>55</v>
      </c>
      <c r="F760" s="456"/>
      <c r="G760" s="456" t="s">
        <v>2220</v>
      </c>
      <c r="H760" s="467">
        <f>NP.!W353</f>
        <v>0</v>
      </c>
      <c r="I760" s="466">
        <f>NP.!AO353</f>
        <v>0</v>
      </c>
      <c r="J760" s="452"/>
    </row>
    <row r="761" spans="1:10" ht="30" customHeight="1" x14ac:dyDescent="0.2">
      <c r="A761" s="451">
        <v>750</v>
      </c>
      <c r="B761" s="453" t="s">
        <v>12</v>
      </c>
      <c r="C761" s="454" t="s">
        <v>971</v>
      </c>
      <c r="D761" s="455" t="str">
        <f>VLOOKUP(Tabela25[[#This Row],[Symbol]],Baza_cen[],3,0)</f>
        <v>BLOK NYXON  Green MONO   60mm    H= 55mm     GPMM</v>
      </c>
      <c r="E761" s="456">
        <v>55</v>
      </c>
      <c r="F761" s="456"/>
      <c r="G761" s="456" t="s">
        <v>2220</v>
      </c>
      <c r="H761" s="467">
        <f>NP.!X353</f>
        <v>0</v>
      </c>
      <c r="I761" s="466">
        <f>NP.!AP353</f>
        <v>0</v>
      </c>
      <c r="J761" s="452"/>
    </row>
    <row r="762" spans="1:10" ht="30" customHeight="1" x14ac:dyDescent="0.2">
      <c r="A762" s="451">
        <v>751</v>
      </c>
      <c r="B762" s="453" t="s">
        <v>12</v>
      </c>
      <c r="C762" s="454" t="s">
        <v>971</v>
      </c>
      <c r="D762" s="455" t="str">
        <f>VLOOKUP(Tabela25[[#This Row],[Symbol]],Baza_cen[],3,0)</f>
        <v>BLOK NYXON  Green MONO   60mm    H= 55mm     GPMM</v>
      </c>
      <c r="E762" s="456">
        <v>55</v>
      </c>
      <c r="F762" s="456"/>
      <c r="G762" s="456" t="s">
        <v>2220</v>
      </c>
      <c r="H762" s="467">
        <f>NP.!Y353</f>
        <v>0</v>
      </c>
      <c r="I762" s="466">
        <f>NP.!AQ353</f>
        <v>0</v>
      </c>
      <c r="J762" s="452"/>
    </row>
    <row r="763" spans="1:10" ht="30" customHeight="1" x14ac:dyDescent="0.2">
      <c r="A763" s="451">
        <v>752</v>
      </c>
      <c r="B763" s="453" t="s">
        <v>12</v>
      </c>
      <c r="C763" s="454" t="s">
        <v>971</v>
      </c>
      <c r="D763" s="455" t="str">
        <f>VLOOKUP(Tabela25[[#This Row],[Symbol]],Baza_cen[],3,0)</f>
        <v>BLOK NYXON  Green MONO   60mm    H= 55mm     GPMM</v>
      </c>
      <c r="E763" s="456">
        <v>55</v>
      </c>
      <c r="F763" s="456"/>
      <c r="G763" s="456" t="s">
        <v>2220</v>
      </c>
      <c r="H763" s="467">
        <f>NP.!Z353</f>
        <v>0</v>
      </c>
      <c r="I763" s="466">
        <f>NP.!AR353</f>
        <v>0</v>
      </c>
      <c r="J763" s="452"/>
    </row>
    <row r="764" spans="1:10" ht="30" customHeight="1" x14ac:dyDescent="0.2">
      <c r="A764" s="451">
        <v>753</v>
      </c>
      <c r="B764" s="453" t="s">
        <v>12</v>
      </c>
      <c r="C764" s="454" t="s">
        <v>971</v>
      </c>
      <c r="D764" s="455" t="str">
        <f>VLOOKUP(Tabela25[[#This Row],[Symbol]],Baza_cen[],3,0)</f>
        <v>BLOK NYXON  Green MONO   60mm    H= 55mm     GPMM</v>
      </c>
      <c r="E764" s="456">
        <v>55</v>
      </c>
      <c r="F764" s="456"/>
      <c r="G764" s="456" t="s">
        <v>2220</v>
      </c>
      <c r="H764" s="467">
        <f>NP.!AA353</f>
        <v>0</v>
      </c>
      <c r="I764" s="466">
        <f>NP.!AS353</f>
        <v>0</v>
      </c>
      <c r="J764" s="452"/>
    </row>
    <row r="765" spans="1:10" ht="30" customHeight="1" x14ac:dyDescent="0.2">
      <c r="A765" s="451">
        <v>754</v>
      </c>
      <c r="B765" s="453" t="s">
        <v>12</v>
      </c>
      <c r="C765" s="454" t="s">
        <v>971</v>
      </c>
      <c r="D765" s="455" t="str">
        <f>VLOOKUP(Tabela25[[#This Row],[Symbol]],Baza_cen[],3,0)</f>
        <v>BLOK NYXON  Green MONO   60mm    H= 55mm     GPMM</v>
      </c>
      <c r="E765" s="456">
        <v>55</v>
      </c>
      <c r="F765" s="456"/>
      <c r="G765" s="456" t="s">
        <v>2220</v>
      </c>
      <c r="H765" s="467">
        <f>NP.!AB353</f>
        <v>0</v>
      </c>
      <c r="I765" s="466">
        <f>NP.!AT353</f>
        <v>0</v>
      </c>
      <c r="J765" s="452"/>
    </row>
    <row r="766" spans="1:10" ht="30" customHeight="1" x14ac:dyDescent="0.2">
      <c r="A766" s="451">
        <v>755</v>
      </c>
      <c r="B766" s="453" t="s">
        <v>12</v>
      </c>
      <c r="C766" s="454" t="s">
        <v>971</v>
      </c>
      <c r="D766" s="455" t="str">
        <f>VLOOKUP(Tabela25[[#This Row],[Symbol]],Baza_cen[],3,0)</f>
        <v>BLOK NYXON  Green MONO   60mm    H= 55mm     GPMM</v>
      </c>
      <c r="E766" s="456">
        <v>55</v>
      </c>
      <c r="F766" s="456"/>
      <c r="G766" s="456" t="s">
        <v>2220</v>
      </c>
      <c r="H766" s="467">
        <f>NP.!AC353</f>
        <v>0</v>
      </c>
      <c r="I766" s="466">
        <f>NP.!AU353</f>
        <v>0</v>
      </c>
      <c r="J766" s="452"/>
    </row>
    <row r="767" spans="1:10" ht="30" customHeight="1" x14ac:dyDescent="0.2">
      <c r="A767" s="451">
        <v>756</v>
      </c>
      <c r="B767" s="453" t="s">
        <v>12</v>
      </c>
      <c r="C767" s="454" t="s">
        <v>971</v>
      </c>
      <c r="D767" s="455" t="str">
        <f>VLOOKUP(Tabela25[[#This Row],[Symbol]],Baza_cen[],3,0)</f>
        <v>BLOK NYXON  Green MONO   60mm    H= 55mm     GPMM</v>
      </c>
      <c r="E767" s="456">
        <v>55</v>
      </c>
      <c r="F767" s="456"/>
      <c r="G767" s="456" t="s">
        <v>2220</v>
      </c>
      <c r="H767" s="467">
        <f>NP.!AD353</f>
        <v>0</v>
      </c>
      <c r="I767" s="466">
        <f>NP.!AV353</f>
        <v>0</v>
      </c>
      <c r="J767" s="452"/>
    </row>
    <row r="768" spans="1:10" ht="30" customHeight="1" x14ac:dyDescent="0.2">
      <c r="A768" s="451">
        <v>757</v>
      </c>
      <c r="B768" s="453" t="s">
        <v>12</v>
      </c>
      <c r="C768" s="454" t="s">
        <v>972</v>
      </c>
      <c r="D768" s="455" t="str">
        <f>VLOOKUP(Tabela25[[#This Row],[Symbol]],Baza_cen[],3,0)</f>
        <v>BLOK NYXON  Green MONO   60mm    H= 60mm     GPMM</v>
      </c>
      <c r="E768" s="456">
        <v>60</v>
      </c>
      <c r="F768" s="456"/>
      <c r="G768" s="456" t="s">
        <v>2220</v>
      </c>
      <c r="H768" s="467">
        <f>NP.!S354</f>
        <v>0</v>
      </c>
      <c r="I768" s="466">
        <f>NP.!AK354</f>
        <v>0</v>
      </c>
      <c r="J768" s="452"/>
    </row>
    <row r="769" spans="1:10" ht="30" customHeight="1" x14ac:dyDescent="0.2">
      <c r="A769" s="451">
        <v>758</v>
      </c>
      <c r="B769" s="453" t="s">
        <v>12</v>
      </c>
      <c r="C769" s="454" t="s">
        <v>972</v>
      </c>
      <c r="D769" s="455" t="str">
        <f>VLOOKUP(Tabela25[[#This Row],[Symbol]],Baza_cen[],3,0)</f>
        <v>BLOK NYXON  Green MONO   60mm    H= 60mm     GPMM</v>
      </c>
      <c r="E769" s="456">
        <v>60</v>
      </c>
      <c r="F769" s="456"/>
      <c r="G769" s="456" t="s">
        <v>2220</v>
      </c>
      <c r="H769" s="467">
        <f>NP.!T354</f>
        <v>0</v>
      </c>
      <c r="I769" s="466">
        <f>NP.!AL354</f>
        <v>0</v>
      </c>
      <c r="J769" s="452"/>
    </row>
    <row r="770" spans="1:10" ht="30" customHeight="1" x14ac:dyDescent="0.2">
      <c r="A770" s="451">
        <v>759</v>
      </c>
      <c r="B770" s="453" t="s">
        <v>12</v>
      </c>
      <c r="C770" s="454" t="s">
        <v>972</v>
      </c>
      <c r="D770" s="455" t="str">
        <f>VLOOKUP(Tabela25[[#This Row],[Symbol]],Baza_cen[],3,0)</f>
        <v>BLOK NYXON  Green MONO   60mm    H= 60mm     GPMM</v>
      </c>
      <c r="E770" s="456">
        <v>60</v>
      </c>
      <c r="F770" s="456"/>
      <c r="G770" s="456" t="s">
        <v>2220</v>
      </c>
      <c r="H770" s="467">
        <f>NP.!U354</f>
        <v>0</v>
      </c>
      <c r="I770" s="466">
        <f>NP.!AM354</f>
        <v>0</v>
      </c>
      <c r="J770" s="452"/>
    </row>
    <row r="771" spans="1:10" ht="30" customHeight="1" x14ac:dyDescent="0.2">
      <c r="A771" s="451">
        <v>760</v>
      </c>
      <c r="B771" s="453" t="s">
        <v>12</v>
      </c>
      <c r="C771" s="454" t="s">
        <v>972</v>
      </c>
      <c r="D771" s="455" t="str">
        <f>VLOOKUP(Tabela25[[#This Row],[Symbol]],Baza_cen[],3,0)</f>
        <v>BLOK NYXON  Green MONO   60mm    H= 60mm     GPMM</v>
      </c>
      <c r="E771" s="456">
        <v>60</v>
      </c>
      <c r="F771" s="456"/>
      <c r="G771" s="456" t="s">
        <v>2220</v>
      </c>
      <c r="H771" s="467">
        <f>NP.!V354</f>
        <v>0</v>
      </c>
      <c r="I771" s="466">
        <f>NP.!AN354</f>
        <v>0</v>
      </c>
      <c r="J771" s="452"/>
    </row>
    <row r="772" spans="1:10" ht="30" customHeight="1" x14ac:dyDescent="0.2">
      <c r="A772" s="451">
        <v>761</v>
      </c>
      <c r="B772" s="453" t="s">
        <v>12</v>
      </c>
      <c r="C772" s="454" t="s">
        <v>972</v>
      </c>
      <c r="D772" s="455" t="str">
        <f>VLOOKUP(Tabela25[[#This Row],[Symbol]],Baza_cen[],3,0)</f>
        <v>BLOK NYXON  Green MONO   60mm    H= 60mm     GPMM</v>
      </c>
      <c r="E772" s="456">
        <v>60</v>
      </c>
      <c r="F772" s="456"/>
      <c r="G772" s="456" t="s">
        <v>2220</v>
      </c>
      <c r="H772" s="467">
        <f>NP.!W354</f>
        <v>0</v>
      </c>
      <c r="I772" s="466">
        <f>NP.!AO354</f>
        <v>0</v>
      </c>
      <c r="J772" s="452"/>
    </row>
    <row r="773" spans="1:10" ht="30" customHeight="1" x14ac:dyDescent="0.2">
      <c r="A773" s="451">
        <v>762</v>
      </c>
      <c r="B773" s="453" t="s">
        <v>12</v>
      </c>
      <c r="C773" s="454" t="s">
        <v>972</v>
      </c>
      <c r="D773" s="455" t="str">
        <f>VLOOKUP(Tabela25[[#This Row],[Symbol]],Baza_cen[],3,0)</f>
        <v>BLOK NYXON  Green MONO   60mm    H= 60mm     GPMM</v>
      </c>
      <c r="E773" s="456">
        <v>60</v>
      </c>
      <c r="F773" s="456"/>
      <c r="G773" s="456" t="s">
        <v>2220</v>
      </c>
      <c r="H773" s="467">
        <f>NP.!X354</f>
        <v>0</v>
      </c>
      <c r="I773" s="466">
        <f>NP.!AP354</f>
        <v>0</v>
      </c>
      <c r="J773" s="452"/>
    </row>
    <row r="774" spans="1:10" ht="30" customHeight="1" x14ac:dyDescent="0.2">
      <c r="A774" s="451">
        <v>763</v>
      </c>
      <c r="B774" s="453" t="s">
        <v>12</v>
      </c>
      <c r="C774" s="454" t="s">
        <v>972</v>
      </c>
      <c r="D774" s="455" t="str">
        <f>VLOOKUP(Tabela25[[#This Row],[Symbol]],Baza_cen[],3,0)</f>
        <v>BLOK NYXON  Green MONO   60mm    H= 60mm     GPMM</v>
      </c>
      <c r="E774" s="456">
        <v>60</v>
      </c>
      <c r="F774" s="456"/>
      <c r="G774" s="456" t="s">
        <v>2220</v>
      </c>
      <c r="H774" s="467">
        <f>NP.!Y354</f>
        <v>0</v>
      </c>
      <c r="I774" s="466">
        <f>NP.!AQ354</f>
        <v>0</v>
      </c>
      <c r="J774" s="452"/>
    </row>
    <row r="775" spans="1:10" ht="30" customHeight="1" x14ac:dyDescent="0.2">
      <c r="A775" s="451">
        <v>764</v>
      </c>
      <c r="B775" s="453" t="s">
        <v>12</v>
      </c>
      <c r="C775" s="454" t="s">
        <v>972</v>
      </c>
      <c r="D775" s="455" t="str">
        <f>VLOOKUP(Tabela25[[#This Row],[Symbol]],Baza_cen[],3,0)</f>
        <v>BLOK NYXON  Green MONO   60mm    H= 60mm     GPMM</v>
      </c>
      <c r="E775" s="456">
        <v>60</v>
      </c>
      <c r="F775" s="456"/>
      <c r="G775" s="456" t="s">
        <v>2220</v>
      </c>
      <c r="H775" s="467">
        <f>NP.!Z354</f>
        <v>0</v>
      </c>
      <c r="I775" s="466">
        <f>NP.!AR354</f>
        <v>0</v>
      </c>
      <c r="J775" s="452"/>
    </row>
    <row r="776" spans="1:10" ht="30" customHeight="1" x14ac:dyDescent="0.2">
      <c r="A776" s="451">
        <v>765</v>
      </c>
      <c r="B776" s="453" t="s">
        <v>12</v>
      </c>
      <c r="C776" s="454" t="s">
        <v>972</v>
      </c>
      <c r="D776" s="455" t="str">
        <f>VLOOKUP(Tabela25[[#This Row],[Symbol]],Baza_cen[],3,0)</f>
        <v>BLOK NYXON  Green MONO   60mm    H= 60mm     GPMM</v>
      </c>
      <c r="E776" s="456">
        <v>60</v>
      </c>
      <c r="F776" s="456"/>
      <c r="G776" s="456" t="s">
        <v>2220</v>
      </c>
      <c r="H776" s="467">
        <f>NP.!AA354</f>
        <v>0</v>
      </c>
      <c r="I776" s="466">
        <f>NP.!AS354</f>
        <v>0</v>
      </c>
      <c r="J776" s="452"/>
    </row>
    <row r="777" spans="1:10" ht="30" customHeight="1" x14ac:dyDescent="0.2">
      <c r="A777" s="451">
        <v>766</v>
      </c>
      <c r="B777" s="453" t="s">
        <v>12</v>
      </c>
      <c r="C777" s="454" t="s">
        <v>972</v>
      </c>
      <c r="D777" s="455" t="str">
        <f>VLOOKUP(Tabela25[[#This Row],[Symbol]],Baza_cen[],3,0)</f>
        <v>BLOK NYXON  Green MONO   60mm    H= 60mm     GPMM</v>
      </c>
      <c r="E777" s="456">
        <v>60</v>
      </c>
      <c r="F777" s="456"/>
      <c r="G777" s="456" t="s">
        <v>2220</v>
      </c>
      <c r="H777" s="467">
        <f>NP.!AB354</f>
        <v>0</v>
      </c>
      <c r="I777" s="466">
        <f>NP.!AT354</f>
        <v>0</v>
      </c>
      <c r="J777" s="452"/>
    </row>
    <row r="778" spans="1:10" ht="30" customHeight="1" x14ac:dyDescent="0.2">
      <c r="A778" s="451">
        <v>767</v>
      </c>
      <c r="B778" s="453" t="s">
        <v>12</v>
      </c>
      <c r="C778" s="454" t="s">
        <v>972</v>
      </c>
      <c r="D778" s="455" t="str">
        <f>VLOOKUP(Tabela25[[#This Row],[Symbol]],Baza_cen[],3,0)</f>
        <v>BLOK NYXON  Green MONO   60mm    H= 60mm     GPMM</v>
      </c>
      <c r="E778" s="456">
        <v>60</v>
      </c>
      <c r="F778" s="456"/>
      <c r="G778" s="456" t="s">
        <v>2220</v>
      </c>
      <c r="H778" s="467">
        <f>NP.!AC354</f>
        <v>0</v>
      </c>
      <c r="I778" s="466">
        <f>NP.!AU354</f>
        <v>0</v>
      </c>
      <c r="J778" s="452"/>
    </row>
    <row r="779" spans="1:10" ht="30" customHeight="1" x14ac:dyDescent="0.2">
      <c r="A779" s="451">
        <v>768</v>
      </c>
      <c r="B779" s="453" t="s">
        <v>12</v>
      </c>
      <c r="C779" s="454" t="s">
        <v>972</v>
      </c>
      <c r="D779" s="455" t="str">
        <f>VLOOKUP(Tabela25[[#This Row],[Symbol]],Baza_cen[],3,0)</f>
        <v>BLOK NYXON  Green MONO   60mm    H= 60mm     GPMM</v>
      </c>
      <c r="E779" s="456">
        <v>60</v>
      </c>
      <c r="F779" s="456"/>
      <c r="G779" s="456" t="s">
        <v>2220</v>
      </c>
      <c r="H779" s="467">
        <f>NP.!AD354</f>
        <v>0</v>
      </c>
      <c r="I779" s="466">
        <f>NP.!AV354</f>
        <v>0</v>
      </c>
      <c r="J779" s="452"/>
    </row>
    <row r="780" spans="1:10" ht="30" customHeight="1" x14ac:dyDescent="0.2">
      <c r="A780" s="451">
        <v>769</v>
      </c>
      <c r="B780" s="453" t="s">
        <v>12</v>
      </c>
      <c r="C780" s="454" t="s">
        <v>973</v>
      </c>
      <c r="D780" s="455" t="str">
        <f>VLOOKUP(Tabela25[[#This Row],[Symbol]],Baza_cen[],3,0)</f>
        <v>BLOK NYXON  Green MONO   60mm    H= 65mm     GPMM</v>
      </c>
      <c r="E780" s="456">
        <v>65</v>
      </c>
      <c r="F780" s="456"/>
      <c r="G780" s="456" t="s">
        <v>2220</v>
      </c>
      <c r="H780" s="467">
        <f>NP.!S355</f>
        <v>0</v>
      </c>
      <c r="I780" s="466">
        <f>NP.!AK355</f>
        <v>0</v>
      </c>
      <c r="J780" s="452"/>
    </row>
    <row r="781" spans="1:10" ht="30" customHeight="1" x14ac:dyDescent="0.2">
      <c r="A781" s="451">
        <v>770</v>
      </c>
      <c r="B781" s="453" t="s">
        <v>12</v>
      </c>
      <c r="C781" s="454" t="s">
        <v>973</v>
      </c>
      <c r="D781" s="455" t="str">
        <f>VLOOKUP(Tabela25[[#This Row],[Symbol]],Baza_cen[],3,0)</f>
        <v>BLOK NYXON  Green MONO   60mm    H= 65mm     GPMM</v>
      </c>
      <c r="E781" s="456">
        <v>65</v>
      </c>
      <c r="F781" s="456"/>
      <c r="G781" s="456" t="s">
        <v>2220</v>
      </c>
      <c r="H781" s="467">
        <f>NP.!T355</f>
        <v>0</v>
      </c>
      <c r="I781" s="466">
        <f>NP.!AL355</f>
        <v>0</v>
      </c>
      <c r="J781" s="452"/>
    </row>
    <row r="782" spans="1:10" ht="30" customHeight="1" x14ac:dyDescent="0.2">
      <c r="A782" s="451">
        <v>771</v>
      </c>
      <c r="B782" s="453" t="s">
        <v>12</v>
      </c>
      <c r="C782" s="454" t="s">
        <v>973</v>
      </c>
      <c r="D782" s="455" t="str">
        <f>VLOOKUP(Tabela25[[#This Row],[Symbol]],Baza_cen[],3,0)</f>
        <v>BLOK NYXON  Green MONO   60mm    H= 65mm     GPMM</v>
      </c>
      <c r="E782" s="456">
        <v>65</v>
      </c>
      <c r="F782" s="456"/>
      <c r="G782" s="456" t="s">
        <v>2220</v>
      </c>
      <c r="H782" s="467">
        <f>NP.!U355</f>
        <v>0</v>
      </c>
      <c r="I782" s="466">
        <f>NP.!AM355</f>
        <v>0</v>
      </c>
      <c r="J782" s="452"/>
    </row>
    <row r="783" spans="1:10" ht="30" customHeight="1" x14ac:dyDescent="0.2">
      <c r="A783" s="451">
        <v>772</v>
      </c>
      <c r="B783" s="453" t="s">
        <v>12</v>
      </c>
      <c r="C783" s="454" t="s">
        <v>973</v>
      </c>
      <c r="D783" s="455" t="str">
        <f>VLOOKUP(Tabela25[[#This Row],[Symbol]],Baza_cen[],3,0)</f>
        <v>BLOK NYXON  Green MONO   60mm    H= 65mm     GPMM</v>
      </c>
      <c r="E783" s="456">
        <v>65</v>
      </c>
      <c r="F783" s="456"/>
      <c r="G783" s="456" t="s">
        <v>2220</v>
      </c>
      <c r="H783" s="467">
        <f>NP.!V355</f>
        <v>0</v>
      </c>
      <c r="I783" s="466">
        <f>NP.!AN355</f>
        <v>0</v>
      </c>
      <c r="J783" s="452"/>
    </row>
    <row r="784" spans="1:10" ht="30" customHeight="1" x14ac:dyDescent="0.2">
      <c r="A784" s="451">
        <v>773</v>
      </c>
      <c r="B784" s="453" t="s">
        <v>12</v>
      </c>
      <c r="C784" s="454" t="s">
        <v>973</v>
      </c>
      <c r="D784" s="455" t="str">
        <f>VLOOKUP(Tabela25[[#This Row],[Symbol]],Baza_cen[],3,0)</f>
        <v>BLOK NYXON  Green MONO   60mm    H= 65mm     GPMM</v>
      </c>
      <c r="E784" s="456">
        <v>65</v>
      </c>
      <c r="F784" s="456"/>
      <c r="G784" s="456" t="s">
        <v>2220</v>
      </c>
      <c r="H784" s="467">
        <f>NP.!W355</f>
        <v>0</v>
      </c>
      <c r="I784" s="466">
        <f>NP.!AO355</f>
        <v>0</v>
      </c>
      <c r="J784" s="452"/>
    </row>
    <row r="785" spans="1:10" ht="30" customHeight="1" x14ac:dyDescent="0.2">
      <c r="A785" s="451">
        <v>774</v>
      </c>
      <c r="B785" s="453" t="s">
        <v>12</v>
      </c>
      <c r="C785" s="454" t="s">
        <v>973</v>
      </c>
      <c r="D785" s="455" t="str">
        <f>VLOOKUP(Tabela25[[#This Row],[Symbol]],Baza_cen[],3,0)</f>
        <v>BLOK NYXON  Green MONO   60mm    H= 65mm     GPMM</v>
      </c>
      <c r="E785" s="456">
        <v>65</v>
      </c>
      <c r="F785" s="456"/>
      <c r="G785" s="456" t="s">
        <v>2220</v>
      </c>
      <c r="H785" s="467">
        <f>NP.!X355</f>
        <v>0</v>
      </c>
      <c r="I785" s="466">
        <f>NP.!AP355</f>
        <v>0</v>
      </c>
      <c r="J785" s="452"/>
    </row>
    <row r="786" spans="1:10" ht="30" customHeight="1" x14ac:dyDescent="0.2">
      <c r="A786" s="451">
        <v>775</v>
      </c>
      <c r="B786" s="453" t="s">
        <v>12</v>
      </c>
      <c r="C786" s="454" t="s">
        <v>973</v>
      </c>
      <c r="D786" s="455" t="str">
        <f>VLOOKUP(Tabela25[[#This Row],[Symbol]],Baza_cen[],3,0)</f>
        <v>BLOK NYXON  Green MONO   60mm    H= 65mm     GPMM</v>
      </c>
      <c r="E786" s="456">
        <v>65</v>
      </c>
      <c r="F786" s="456"/>
      <c r="G786" s="456" t="s">
        <v>2220</v>
      </c>
      <c r="H786" s="467">
        <f>NP.!Y355</f>
        <v>0</v>
      </c>
      <c r="I786" s="466">
        <f>NP.!AQ355</f>
        <v>0</v>
      </c>
      <c r="J786" s="452"/>
    </row>
    <row r="787" spans="1:10" ht="30" customHeight="1" x14ac:dyDescent="0.2">
      <c r="A787" s="451">
        <v>776</v>
      </c>
      <c r="B787" s="453" t="s">
        <v>12</v>
      </c>
      <c r="C787" s="454" t="s">
        <v>973</v>
      </c>
      <c r="D787" s="455" t="str">
        <f>VLOOKUP(Tabela25[[#This Row],[Symbol]],Baza_cen[],3,0)</f>
        <v>BLOK NYXON  Green MONO   60mm    H= 65mm     GPMM</v>
      </c>
      <c r="E787" s="456">
        <v>65</v>
      </c>
      <c r="F787" s="456"/>
      <c r="G787" s="456" t="s">
        <v>2220</v>
      </c>
      <c r="H787" s="467">
        <f>NP.!Z355</f>
        <v>0</v>
      </c>
      <c r="I787" s="466">
        <f>NP.!AR355</f>
        <v>0</v>
      </c>
      <c r="J787" s="452"/>
    </row>
    <row r="788" spans="1:10" ht="30" customHeight="1" x14ac:dyDescent="0.2">
      <c r="A788" s="451">
        <v>777</v>
      </c>
      <c r="B788" s="453" t="s">
        <v>12</v>
      </c>
      <c r="C788" s="454" t="s">
        <v>973</v>
      </c>
      <c r="D788" s="455" t="str">
        <f>VLOOKUP(Tabela25[[#This Row],[Symbol]],Baza_cen[],3,0)</f>
        <v>BLOK NYXON  Green MONO   60mm    H= 65mm     GPMM</v>
      </c>
      <c r="E788" s="456">
        <v>65</v>
      </c>
      <c r="F788" s="456"/>
      <c r="G788" s="456" t="s">
        <v>2220</v>
      </c>
      <c r="H788" s="467">
        <f>NP.!AA355</f>
        <v>0</v>
      </c>
      <c r="I788" s="466">
        <f>NP.!AS355</f>
        <v>0</v>
      </c>
      <c r="J788" s="452"/>
    </row>
    <row r="789" spans="1:10" ht="30" customHeight="1" x14ac:dyDescent="0.2">
      <c r="A789" s="451">
        <v>778</v>
      </c>
      <c r="B789" s="453" t="s">
        <v>12</v>
      </c>
      <c r="C789" s="454" t="s">
        <v>973</v>
      </c>
      <c r="D789" s="455" t="str">
        <f>VLOOKUP(Tabela25[[#This Row],[Symbol]],Baza_cen[],3,0)</f>
        <v>BLOK NYXON  Green MONO   60mm    H= 65mm     GPMM</v>
      </c>
      <c r="E789" s="456">
        <v>65</v>
      </c>
      <c r="F789" s="456"/>
      <c r="G789" s="456" t="s">
        <v>2220</v>
      </c>
      <c r="H789" s="467">
        <f>NP.!AB355</f>
        <v>0</v>
      </c>
      <c r="I789" s="466">
        <f>NP.!AT355</f>
        <v>0</v>
      </c>
      <c r="J789" s="452"/>
    </row>
    <row r="790" spans="1:10" ht="30" customHeight="1" x14ac:dyDescent="0.2">
      <c r="A790" s="451">
        <v>779</v>
      </c>
      <c r="B790" s="453" t="s">
        <v>12</v>
      </c>
      <c r="C790" s="454" t="s">
        <v>973</v>
      </c>
      <c r="D790" s="455" t="str">
        <f>VLOOKUP(Tabela25[[#This Row],[Symbol]],Baza_cen[],3,0)</f>
        <v>BLOK NYXON  Green MONO   60mm    H= 65mm     GPMM</v>
      </c>
      <c r="E790" s="456">
        <v>65</v>
      </c>
      <c r="F790" s="456"/>
      <c r="G790" s="456" t="s">
        <v>2220</v>
      </c>
      <c r="H790" s="467">
        <f>NP.!AC355</f>
        <v>0</v>
      </c>
      <c r="I790" s="466">
        <f>NP.!AU355</f>
        <v>0</v>
      </c>
      <c r="J790" s="452"/>
    </row>
    <row r="791" spans="1:10" ht="30" customHeight="1" x14ac:dyDescent="0.2">
      <c r="A791" s="451">
        <v>780</v>
      </c>
      <c r="B791" s="453" t="s">
        <v>12</v>
      </c>
      <c r="C791" s="454" t="s">
        <v>973</v>
      </c>
      <c r="D791" s="455" t="str">
        <f>VLOOKUP(Tabela25[[#This Row],[Symbol]],Baza_cen[],3,0)</f>
        <v>BLOK NYXON  Green MONO   60mm    H= 65mm     GPMM</v>
      </c>
      <c r="E791" s="456">
        <v>65</v>
      </c>
      <c r="F791" s="456"/>
      <c r="G791" s="456" t="s">
        <v>2220</v>
      </c>
      <c r="H791" s="467">
        <f>NP.!AD355</f>
        <v>0</v>
      </c>
      <c r="I791" s="466">
        <f>NP.!AV355</f>
        <v>0</v>
      </c>
      <c r="J791" s="452"/>
    </row>
    <row r="792" spans="1:10" ht="30" customHeight="1" x14ac:dyDescent="0.2">
      <c r="A792" s="451">
        <v>781</v>
      </c>
      <c r="B792" s="453" t="s">
        <v>12</v>
      </c>
      <c r="C792" s="454" t="s">
        <v>974</v>
      </c>
      <c r="D792" s="455" t="str">
        <f>VLOOKUP(Tabela25[[#This Row],[Symbol]],Baza_cen[],3,0)</f>
        <v>BLOK NYXON  Green MONO   60mm    H= 70mm     GPMM</v>
      </c>
      <c r="E792" s="456">
        <v>70</v>
      </c>
      <c r="F792" s="456"/>
      <c r="G792" s="456" t="s">
        <v>2220</v>
      </c>
      <c r="H792" s="467">
        <f>NP.!S356</f>
        <v>0</v>
      </c>
      <c r="I792" s="466">
        <f>NP.!AK356</f>
        <v>0</v>
      </c>
      <c r="J792" s="452"/>
    </row>
    <row r="793" spans="1:10" ht="30" customHeight="1" x14ac:dyDescent="0.2">
      <c r="A793" s="451">
        <v>782</v>
      </c>
      <c r="B793" s="453" t="s">
        <v>12</v>
      </c>
      <c r="C793" s="454" t="s">
        <v>974</v>
      </c>
      <c r="D793" s="455" t="str">
        <f>VLOOKUP(Tabela25[[#This Row],[Symbol]],Baza_cen[],3,0)</f>
        <v>BLOK NYXON  Green MONO   60mm    H= 70mm     GPMM</v>
      </c>
      <c r="E793" s="456">
        <v>70</v>
      </c>
      <c r="F793" s="456"/>
      <c r="G793" s="456" t="s">
        <v>2220</v>
      </c>
      <c r="H793" s="467">
        <f>NP.!T356</f>
        <v>0</v>
      </c>
      <c r="I793" s="466">
        <f>NP.!AL356</f>
        <v>0</v>
      </c>
      <c r="J793" s="452"/>
    </row>
    <row r="794" spans="1:10" ht="30" customHeight="1" x14ac:dyDescent="0.2">
      <c r="A794" s="451">
        <v>783</v>
      </c>
      <c r="B794" s="453" t="s">
        <v>12</v>
      </c>
      <c r="C794" s="454" t="s">
        <v>974</v>
      </c>
      <c r="D794" s="455" t="str">
        <f>VLOOKUP(Tabela25[[#This Row],[Symbol]],Baza_cen[],3,0)</f>
        <v>BLOK NYXON  Green MONO   60mm    H= 70mm     GPMM</v>
      </c>
      <c r="E794" s="456">
        <v>70</v>
      </c>
      <c r="F794" s="456"/>
      <c r="G794" s="456" t="s">
        <v>2220</v>
      </c>
      <c r="H794" s="467">
        <f>NP.!U356</f>
        <v>0</v>
      </c>
      <c r="I794" s="466">
        <f>NP.!AM356</f>
        <v>0</v>
      </c>
      <c r="J794" s="452"/>
    </row>
    <row r="795" spans="1:10" ht="30" customHeight="1" x14ac:dyDescent="0.2">
      <c r="A795" s="451">
        <v>784</v>
      </c>
      <c r="B795" s="453" t="s">
        <v>12</v>
      </c>
      <c r="C795" s="454" t="s">
        <v>974</v>
      </c>
      <c r="D795" s="455" t="str">
        <f>VLOOKUP(Tabela25[[#This Row],[Symbol]],Baza_cen[],3,0)</f>
        <v>BLOK NYXON  Green MONO   60mm    H= 70mm     GPMM</v>
      </c>
      <c r="E795" s="456">
        <v>70</v>
      </c>
      <c r="F795" s="456"/>
      <c r="G795" s="456" t="s">
        <v>2220</v>
      </c>
      <c r="H795" s="467">
        <f>NP.!V356</f>
        <v>0</v>
      </c>
      <c r="I795" s="466">
        <f>NP.!AN356</f>
        <v>0</v>
      </c>
      <c r="J795" s="452"/>
    </row>
    <row r="796" spans="1:10" ht="30" customHeight="1" x14ac:dyDescent="0.2">
      <c r="A796" s="451">
        <v>785</v>
      </c>
      <c r="B796" s="453" t="s">
        <v>12</v>
      </c>
      <c r="C796" s="454" t="s">
        <v>974</v>
      </c>
      <c r="D796" s="455" t="str">
        <f>VLOOKUP(Tabela25[[#This Row],[Symbol]],Baza_cen[],3,0)</f>
        <v>BLOK NYXON  Green MONO   60mm    H= 70mm     GPMM</v>
      </c>
      <c r="E796" s="456">
        <v>70</v>
      </c>
      <c r="F796" s="456"/>
      <c r="G796" s="456" t="s">
        <v>2220</v>
      </c>
      <c r="H796" s="467">
        <f>NP.!W356</f>
        <v>0</v>
      </c>
      <c r="I796" s="466">
        <f>NP.!AO356</f>
        <v>0</v>
      </c>
      <c r="J796" s="452"/>
    </row>
    <row r="797" spans="1:10" ht="30" customHeight="1" x14ac:dyDescent="0.2">
      <c r="A797" s="451">
        <v>786</v>
      </c>
      <c r="B797" s="453" t="s">
        <v>12</v>
      </c>
      <c r="C797" s="454" t="s">
        <v>974</v>
      </c>
      <c r="D797" s="455" t="str">
        <f>VLOOKUP(Tabela25[[#This Row],[Symbol]],Baza_cen[],3,0)</f>
        <v>BLOK NYXON  Green MONO   60mm    H= 70mm     GPMM</v>
      </c>
      <c r="E797" s="456">
        <v>70</v>
      </c>
      <c r="F797" s="456"/>
      <c r="G797" s="456" t="s">
        <v>2220</v>
      </c>
      <c r="H797" s="467">
        <f>NP.!X356</f>
        <v>0</v>
      </c>
      <c r="I797" s="466">
        <f>NP.!AP356</f>
        <v>0</v>
      </c>
      <c r="J797" s="452"/>
    </row>
    <row r="798" spans="1:10" ht="30" customHeight="1" x14ac:dyDescent="0.2">
      <c r="A798" s="451">
        <v>787</v>
      </c>
      <c r="B798" s="453" t="s">
        <v>12</v>
      </c>
      <c r="C798" s="454" t="s">
        <v>974</v>
      </c>
      <c r="D798" s="455" t="str">
        <f>VLOOKUP(Tabela25[[#This Row],[Symbol]],Baza_cen[],3,0)</f>
        <v>BLOK NYXON  Green MONO   60mm    H= 70mm     GPMM</v>
      </c>
      <c r="E798" s="456">
        <v>70</v>
      </c>
      <c r="F798" s="456"/>
      <c r="G798" s="456" t="s">
        <v>2220</v>
      </c>
      <c r="H798" s="467">
        <f>NP.!Y356</f>
        <v>0</v>
      </c>
      <c r="I798" s="466">
        <f>NP.!AQ356</f>
        <v>0</v>
      </c>
      <c r="J798" s="452"/>
    </row>
    <row r="799" spans="1:10" ht="30" customHeight="1" x14ac:dyDescent="0.2">
      <c r="A799" s="451">
        <v>788</v>
      </c>
      <c r="B799" s="453" t="s">
        <v>12</v>
      </c>
      <c r="C799" s="454" t="s">
        <v>974</v>
      </c>
      <c r="D799" s="455" t="str">
        <f>VLOOKUP(Tabela25[[#This Row],[Symbol]],Baza_cen[],3,0)</f>
        <v>BLOK NYXON  Green MONO   60mm    H= 70mm     GPMM</v>
      </c>
      <c r="E799" s="456">
        <v>70</v>
      </c>
      <c r="F799" s="456"/>
      <c r="G799" s="456" t="s">
        <v>2220</v>
      </c>
      <c r="H799" s="467">
        <f>NP.!Z356</f>
        <v>0</v>
      </c>
      <c r="I799" s="466">
        <f>NP.!AR356</f>
        <v>0</v>
      </c>
      <c r="J799" s="452"/>
    </row>
    <row r="800" spans="1:10" ht="30" customHeight="1" x14ac:dyDescent="0.2">
      <c r="A800" s="451">
        <v>789</v>
      </c>
      <c r="B800" s="453" t="s">
        <v>12</v>
      </c>
      <c r="C800" s="454" t="s">
        <v>974</v>
      </c>
      <c r="D800" s="455" t="str">
        <f>VLOOKUP(Tabela25[[#This Row],[Symbol]],Baza_cen[],3,0)</f>
        <v>BLOK NYXON  Green MONO   60mm    H= 70mm     GPMM</v>
      </c>
      <c r="E800" s="456">
        <v>70</v>
      </c>
      <c r="F800" s="456"/>
      <c r="G800" s="456" t="s">
        <v>2220</v>
      </c>
      <c r="H800" s="467">
        <f>NP.!AA356</f>
        <v>0</v>
      </c>
      <c r="I800" s="466">
        <f>NP.!AS356</f>
        <v>0</v>
      </c>
      <c r="J800" s="452"/>
    </row>
    <row r="801" spans="1:10" ht="30" customHeight="1" x14ac:dyDescent="0.2">
      <c r="A801" s="451">
        <v>790</v>
      </c>
      <c r="B801" s="453" t="s">
        <v>12</v>
      </c>
      <c r="C801" s="454" t="s">
        <v>974</v>
      </c>
      <c r="D801" s="455" t="str">
        <f>VLOOKUP(Tabela25[[#This Row],[Symbol]],Baza_cen[],3,0)</f>
        <v>BLOK NYXON  Green MONO   60mm    H= 70mm     GPMM</v>
      </c>
      <c r="E801" s="456">
        <v>70</v>
      </c>
      <c r="F801" s="456"/>
      <c r="G801" s="456" t="s">
        <v>2220</v>
      </c>
      <c r="H801" s="467">
        <f>NP.!AB356</f>
        <v>0</v>
      </c>
      <c r="I801" s="466">
        <f>NP.!AT356</f>
        <v>0</v>
      </c>
      <c r="J801" s="452"/>
    </row>
    <row r="802" spans="1:10" ht="30" customHeight="1" x14ac:dyDescent="0.2">
      <c r="A802" s="451">
        <v>791</v>
      </c>
      <c r="B802" s="453" t="s">
        <v>12</v>
      </c>
      <c r="C802" s="454" t="s">
        <v>974</v>
      </c>
      <c r="D802" s="455" t="str">
        <f>VLOOKUP(Tabela25[[#This Row],[Symbol]],Baza_cen[],3,0)</f>
        <v>BLOK NYXON  Green MONO   60mm    H= 70mm     GPMM</v>
      </c>
      <c r="E802" s="456">
        <v>70</v>
      </c>
      <c r="F802" s="456"/>
      <c r="G802" s="456" t="s">
        <v>2220</v>
      </c>
      <c r="H802" s="467">
        <f>NP.!AC356</f>
        <v>0</v>
      </c>
      <c r="I802" s="466">
        <f>NP.!AU356</f>
        <v>0</v>
      </c>
      <c r="J802" s="452"/>
    </row>
    <row r="803" spans="1:10" ht="30" customHeight="1" x14ac:dyDescent="0.2">
      <c r="A803" s="451">
        <v>792</v>
      </c>
      <c r="B803" s="453" t="s">
        <v>12</v>
      </c>
      <c r="C803" s="454" t="s">
        <v>974</v>
      </c>
      <c r="D803" s="455" t="str">
        <f>VLOOKUP(Tabela25[[#This Row],[Symbol]],Baza_cen[],3,0)</f>
        <v>BLOK NYXON  Green MONO   60mm    H= 70mm     GPMM</v>
      </c>
      <c r="E803" s="456">
        <v>70</v>
      </c>
      <c r="F803" s="456"/>
      <c r="G803" s="456" t="s">
        <v>2220</v>
      </c>
      <c r="H803" s="467">
        <f>NP.!AD356</f>
        <v>0</v>
      </c>
      <c r="I803" s="466">
        <f>NP.!AV356</f>
        <v>0</v>
      </c>
      <c r="J803" s="452"/>
    </row>
    <row r="804" spans="1:10" ht="30" customHeight="1" x14ac:dyDescent="0.2">
      <c r="A804" s="451">
        <v>793</v>
      </c>
      <c r="B804" s="453" t="s">
        <v>12</v>
      </c>
      <c r="C804" s="454" t="s">
        <v>975</v>
      </c>
      <c r="D804" s="455" t="str">
        <f>VLOOKUP(Tabela25[[#This Row],[Symbol]],Baza_cen[],3,0)</f>
        <v>BLOK NYXON  Green MONO   60mm    H= 75mm     GPMM</v>
      </c>
      <c r="E804" s="456">
        <v>75</v>
      </c>
      <c r="F804" s="456"/>
      <c r="G804" s="456" t="s">
        <v>2220</v>
      </c>
      <c r="H804" s="467">
        <f>NP.!S357</f>
        <v>0</v>
      </c>
      <c r="I804" s="466">
        <f>NP.!AK357</f>
        <v>0</v>
      </c>
      <c r="J804" s="452"/>
    </row>
    <row r="805" spans="1:10" ht="30" customHeight="1" x14ac:dyDescent="0.2">
      <c r="A805" s="451">
        <v>794</v>
      </c>
      <c r="B805" s="453" t="s">
        <v>12</v>
      </c>
      <c r="C805" s="454" t="s">
        <v>975</v>
      </c>
      <c r="D805" s="455" t="str">
        <f>VLOOKUP(Tabela25[[#This Row],[Symbol]],Baza_cen[],3,0)</f>
        <v>BLOK NYXON  Green MONO   60mm    H= 75mm     GPMM</v>
      </c>
      <c r="E805" s="456">
        <v>75</v>
      </c>
      <c r="F805" s="456"/>
      <c r="G805" s="456" t="s">
        <v>2220</v>
      </c>
      <c r="H805" s="467">
        <f>NP.!T357</f>
        <v>0</v>
      </c>
      <c r="I805" s="466">
        <f>NP.!AL357</f>
        <v>0</v>
      </c>
      <c r="J805" s="452"/>
    </row>
    <row r="806" spans="1:10" ht="30" customHeight="1" x14ac:dyDescent="0.2">
      <c r="A806" s="451">
        <v>795</v>
      </c>
      <c r="B806" s="453" t="s">
        <v>12</v>
      </c>
      <c r="C806" s="454" t="s">
        <v>975</v>
      </c>
      <c r="D806" s="455" t="str">
        <f>VLOOKUP(Tabela25[[#This Row],[Symbol]],Baza_cen[],3,0)</f>
        <v>BLOK NYXON  Green MONO   60mm    H= 75mm     GPMM</v>
      </c>
      <c r="E806" s="456">
        <v>75</v>
      </c>
      <c r="F806" s="456"/>
      <c r="G806" s="456" t="s">
        <v>2220</v>
      </c>
      <c r="H806" s="467">
        <f>NP.!U357</f>
        <v>0</v>
      </c>
      <c r="I806" s="466">
        <f>NP.!AM357</f>
        <v>0</v>
      </c>
      <c r="J806" s="452"/>
    </row>
    <row r="807" spans="1:10" ht="30" customHeight="1" x14ac:dyDescent="0.2">
      <c r="A807" s="451">
        <v>796</v>
      </c>
      <c r="B807" s="453" t="s">
        <v>12</v>
      </c>
      <c r="C807" s="454" t="s">
        <v>975</v>
      </c>
      <c r="D807" s="455" t="str">
        <f>VLOOKUP(Tabela25[[#This Row],[Symbol]],Baza_cen[],3,0)</f>
        <v>BLOK NYXON  Green MONO   60mm    H= 75mm     GPMM</v>
      </c>
      <c r="E807" s="456">
        <v>75</v>
      </c>
      <c r="F807" s="456"/>
      <c r="G807" s="456" t="s">
        <v>2220</v>
      </c>
      <c r="H807" s="467">
        <f>NP.!V357</f>
        <v>0</v>
      </c>
      <c r="I807" s="466">
        <f>NP.!AN357</f>
        <v>0</v>
      </c>
      <c r="J807" s="452"/>
    </row>
    <row r="808" spans="1:10" ht="30" customHeight="1" x14ac:dyDescent="0.2">
      <c r="A808" s="451">
        <v>797</v>
      </c>
      <c r="B808" s="453" t="s">
        <v>12</v>
      </c>
      <c r="C808" s="454" t="s">
        <v>975</v>
      </c>
      <c r="D808" s="455" t="str">
        <f>VLOOKUP(Tabela25[[#This Row],[Symbol]],Baza_cen[],3,0)</f>
        <v>BLOK NYXON  Green MONO   60mm    H= 75mm     GPMM</v>
      </c>
      <c r="E808" s="456">
        <v>75</v>
      </c>
      <c r="F808" s="456"/>
      <c r="G808" s="456" t="s">
        <v>2220</v>
      </c>
      <c r="H808" s="467">
        <f>NP.!W357</f>
        <v>0</v>
      </c>
      <c r="I808" s="466">
        <f>NP.!AO357</f>
        <v>0</v>
      </c>
      <c r="J808" s="452"/>
    </row>
    <row r="809" spans="1:10" ht="30" customHeight="1" x14ac:dyDescent="0.2">
      <c r="A809" s="451">
        <v>798</v>
      </c>
      <c r="B809" s="453" t="s">
        <v>12</v>
      </c>
      <c r="C809" s="454" t="s">
        <v>975</v>
      </c>
      <c r="D809" s="455" t="str">
        <f>VLOOKUP(Tabela25[[#This Row],[Symbol]],Baza_cen[],3,0)</f>
        <v>BLOK NYXON  Green MONO   60mm    H= 75mm     GPMM</v>
      </c>
      <c r="E809" s="456">
        <v>75</v>
      </c>
      <c r="F809" s="456"/>
      <c r="G809" s="456" t="s">
        <v>2220</v>
      </c>
      <c r="H809" s="467">
        <f>NP.!X357</f>
        <v>0</v>
      </c>
      <c r="I809" s="466">
        <f>NP.!AP357</f>
        <v>0</v>
      </c>
      <c r="J809" s="452"/>
    </row>
    <row r="810" spans="1:10" ht="30" customHeight="1" x14ac:dyDescent="0.2">
      <c r="A810" s="451">
        <v>799</v>
      </c>
      <c r="B810" s="453" t="s">
        <v>12</v>
      </c>
      <c r="C810" s="454" t="s">
        <v>975</v>
      </c>
      <c r="D810" s="455" t="str">
        <f>VLOOKUP(Tabela25[[#This Row],[Symbol]],Baza_cen[],3,0)</f>
        <v>BLOK NYXON  Green MONO   60mm    H= 75mm     GPMM</v>
      </c>
      <c r="E810" s="456">
        <v>75</v>
      </c>
      <c r="F810" s="456"/>
      <c r="G810" s="456" t="s">
        <v>2220</v>
      </c>
      <c r="H810" s="467">
        <f>NP.!Y357</f>
        <v>0</v>
      </c>
      <c r="I810" s="466">
        <f>NP.!AQ357</f>
        <v>0</v>
      </c>
      <c r="J810" s="452"/>
    </row>
    <row r="811" spans="1:10" ht="30" customHeight="1" x14ac:dyDescent="0.2">
      <c r="A811" s="451">
        <v>800</v>
      </c>
      <c r="B811" s="453" t="s">
        <v>12</v>
      </c>
      <c r="C811" s="454" t="s">
        <v>975</v>
      </c>
      <c r="D811" s="455" t="str">
        <f>VLOOKUP(Tabela25[[#This Row],[Symbol]],Baza_cen[],3,0)</f>
        <v>BLOK NYXON  Green MONO   60mm    H= 75mm     GPMM</v>
      </c>
      <c r="E811" s="456">
        <v>75</v>
      </c>
      <c r="F811" s="456"/>
      <c r="G811" s="456" t="s">
        <v>2220</v>
      </c>
      <c r="H811" s="467">
        <f>NP.!Z357</f>
        <v>0</v>
      </c>
      <c r="I811" s="466">
        <f>NP.!AR357</f>
        <v>0</v>
      </c>
      <c r="J811" s="452"/>
    </row>
    <row r="812" spans="1:10" ht="30" customHeight="1" x14ac:dyDescent="0.2">
      <c r="A812" s="451">
        <v>801</v>
      </c>
      <c r="B812" s="453" t="s">
        <v>12</v>
      </c>
      <c r="C812" s="454" t="s">
        <v>975</v>
      </c>
      <c r="D812" s="455" t="str">
        <f>VLOOKUP(Tabela25[[#This Row],[Symbol]],Baza_cen[],3,0)</f>
        <v>BLOK NYXON  Green MONO   60mm    H= 75mm     GPMM</v>
      </c>
      <c r="E812" s="456">
        <v>75</v>
      </c>
      <c r="F812" s="456"/>
      <c r="G812" s="456" t="s">
        <v>2220</v>
      </c>
      <c r="H812" s="467">
        <f>NP.!AA357</f>
        <v>0</v>
      </c>
      <c r="I812" s="466">
        <f>NP.!AS357</f>
        <v>0</v>
      </c>
      <c r="J812" s="452"/>
    </row>
    <row r="813" spans="1:10" ht="30" customHeight="1" x14ac:dyDescent="0.2">
      <c r="A813" s="451">
        <v>802</v>
      </c>
      <c r="B813" s="453" t="s">
        <v>12</v>
      </c>
      <c r="C813" s="454" t="s">
        <v>975</v>
      </c>
      <c r="D813" s="455" t="str">
        <f>VLOOKUP(Tabela25[[#This Row],[Symbol]],Baza_cen[],3,0)</f>
        <v>BLOK NYXON  Green MONO   60mm    H= 75mm     GPMM</v>
      </c>
      <c r="E813" s="456">
        <v>75</v>
      </c>
      <c r="F813" s="456"/>
      <c r="G813" s="456" t="s">
        <v>2220</v>
      </c>
      <c r="H813" s="467">
        <f>NP.!AB357</f>
        <v>0</v>
      </c>
      <c r="I813" s="466">
        <f>NP.!AT357</f>
        <v>0</v>
      </c>
      <c r="J813" s="452"/>
    </row>
    <row r="814" spans="1:10" ht="30" customHeight="1" x14ac:dyDescent="0.2">
      <c r="A814" s="451">
        <v>803</v>
      </c>
      <c r="B814" s="453" t="s">
        <v>12</v>
      </c>
      <c r="C814" s="454" t="s">
        <v>975</v>
      </c>
      <c r="D814" s="455" t="str">
        <f>VLOOKUP(Tabela25[[#This Row],[Symbol]],Baza_cen[],3,0)</f>
        <v>BLOK NYXON  Green MONO   60mm    H= 75mm     GPMM</v>
      </c>
      <c r="E814" s="456">
        <v>75</v>
      </c>
      <c r="F814" s="456"/>
      <c r="G814" s="456" t="s">
        <v>2220</v>
      </c>
      <c r="H814" s="467">
        <f>NP.!AC357</f>
        <v>0</v>
      </c>
      <c r="I814" s="466">
        <f>NP.!AU357</f>
        <v>0</v>
      </c>
      <c r="J814" s="452"/>
    </row>
    <row r="815" spans="1:10" ht="30" customHeight="1" x14ac:dyDescent="0.2">
      <c r="A815" s="451">
        <v>804</v>
      </c>
      <c r="B815" s="453" t="s">
        <v>12</v>
      </c>
      <c r="C815" s="454" t="s">
        <v>975</v>
      </c>
      <c r="D815" s="455" t="str">
        <f>VLOOKUP(Tabela25[[#This Row],[Symbol]],Baza_cen[],3,0)</f>
        <v>BLOK NYXON  Green MONO   60mm    H= 75mm     GPMM</v>
      </c>
      <c r="E815" s="456">
        <v>75</v>
      </c>
      <c r="F815" s="456"/>
      <c r="G815" s="456" t="s">
        <v>2220</v>
      </c>
      <c r="H815" s="467">
        <f>NP.!AD357</f>
        <v>0</v>
      </c>
      <c r="I815" s="466">
        <f>NP.!AV357</f>
        <v>0</v>
      </c>
      <c r="J815" s="452"/>
    </row>
    <row r="816" spans="1:10" ht="30" customHeight="1" x14ac:dyDescent="0.2">
      <c r="A816" s="451">
        <v>805</v>
      </c>
      <c r="B816" s="453" t="s">
        <v>12</v>
      </c>
      <c r="C816" s="454" t="s">
        <v>976</v>
      </c>
      <c r="D816" s="455" t="str">
        <f>VLOOKUP(Tabela25[[#This Row],[Symbol]],Baza_cen[],3,0)</f>
        <v>BLOK NYXON  Green MONO   60mm    H= 80mm     GPMM</v>
      </c>
      <c r="E816" s="456">
        <v>80</v>
      </c>
      <c r="F816" s="456"/>
      <c r="G816" s="456" t="s">
        <v>2220</v>
      </c>
      <c r="H816" s="467">
        <f>NP.!S358</f>
        <v>0</v>
      </c>
      <c r="I816" s="466">
        <f>NP.!AK358</f>
        <v>0</v>
      </c>
      <c r="J816" s="452"/>
    </row>
    <row r="817" spans="1:10" ht="30" customHeight="1" x14ac:dyDescent="0.2">
      <c r="A817" s="451">
        <v>806</v>
      </c>
      <c r="B817" s="453" t="s">
        <v>12</v>
      </c>
      <c r="C817" s="454" t="s">
        <v>976</v>
      </c>
      <c r="D817" s="455" t="str">
        <f>VLOOKUP(Tabela25[[#This Row],[Symbol]],Baza_cen[],3,0)</f>
        <v>BLOK NYXON  Green MONO   60mm    H= 80mm     GPMM</v>
      </c>
      <c r="E817" s="456">
        <v>80</v>
      </c>
      <c r="F817" s="456"/>
      <c r="G817" s="456" t="s">
        <v>2220</v>
      </c>
      <c r="H817" s="467">
        <f>NP.!T358</f>
        <v>0</v>
      </c>
      <c r="I817" s="466">
        <f>NP.!AL358</f>
        <v>0</v>
      </c>
      <c r="J817" s="452"/>
    </row>
    <row r="818" spans="1:10" ht="30" customHeight="1" x14ac:dyDescent="0.2">
      <c r="A818" s="451">
        <v>807</v>
      </c>
      <c r="B818" s="453" t="s">
        <v>12</v>
      </c>
      <c r="C818" s="454" t="s">
        <v>976</v>
      </c>
      <c r="D818" s="455" t="str">
        <f>VLOOKUP(Tabela25[[#This Row],[Symbol]],Baza_cen[],3,0)</f>
        <v>BLOK NYXON  Green MONO   60mm    H= 80mm     GPMM</v>
      </c>
      <c r="E818" s="456">
        <v>80</v>
      </c>
      <c r="F818" s="456"/>
      <c r="G818" s="456" t="s">
        <v>2220</v>
      </c>
      <c r="H818" s="467">
        <f>NP.!U358</f>
        <v>0</v>
      </c>
      <c r="I818" s="466">
        <f>NP.!AM358</f>
        <v>0</v>
      </c>
      <c r="J818" s="452"/>
    </row>
    <row r="819" spans="1:10" ht="30" customHeight="1" x14ac:dyDescent="0.2">
      <c r="A819" s="451">
        <v>808</v>
      </c>
      <c r="B819" s="453" t="s">
        <v>12</v>
      </c>
      <c r="C819" s="454" t="s">
        <v>976</v>
      </c>
      <c r="D819" s="455" t="str">
        <f>VLOOKUP(Tabela25[[#This Row],[Symbol]],Baza_cen[],3,0)</f>
        <v>BLOK NYXON  Green MONO   60mm    H= 80mm     GPMM</v>
      </c>
      <c r="E819" s="456">
        <v>80</v>
      </c>
      <c r="F819" s="456"/>
      <c r="G819" s="456" t="s">
        <v>2220</v>
      </c>
      <c r="H819" s="467">
        <f>NP.!V358</f>
        <v>0</v>
      </c>
      <c r="I819" s="466">
        <f>NP.!AN358</f>
        <v>0</v>
      </c>
      <c r="J819" s="452"/>
    </row>
    <row r="820" spans="1:10" ht="30" customHeight="1" x14ac:dyDescent="0.2">
      <c r="A820" s="451">
        <v>809</v>
      </c>
      <c r="B820" s="453" t="s">
        <v>12</v>
      </c>
      <c r="C820" s="454" t="s">
        <v>976</v>
      </c>
      <c r="D820" s="455" t="str">
        <f>VLOOKUP(Tabela25[[#This Row],[Symbol]],Baza_cen[],3,0)</f>
        <v>BLOK NYXON  Green MONO   60mm    H= 80mm     GPMM</v>
      </c>
      <c r="E820" s="456">
        <v>80</v>
      </c>
      <c r="F820" s="456"/>
      <c r="G820" s="456" t="s">
        <v>2220</v>
      </c>
      <c r="H820" s="467">
        <f>NP.!W358</f>
        <v>0</v>
      </c>
      <c r="I820" s="466">
        <f>NP.!AO358</f>
        <v>0</v>
      </c>
      <c r="J820" s="452"/>
    </row>
    <row r="821" spans="1:10" ht="30" customHeight="1" x14ac:dyDescent="0.2">
      <c r="A821" s="451">
        <v>810</v>
      </c>
      <c r="B821" s="453" t="s">
        <v>12</v>
      </c>
      <c r="C821" s="454" t="s">
        <v>976</v>
      </c>
      <c r="D821" s="455" t="str">
        <f>VLOOKUP(Tabela25[[#This Row],[Symbol]],Baza_cen[],3,0)</f>
        <v>BLOK NYXON  Green MONO   60mm    H= 80mm     GPMM</v>
      </c>
      <c r="E821" s="456">
        <v>80</v>
      </c>
      <c r="F821" s="456"/>
      <c r="G821" s="456" t="s">
        <v>2220</v>
      </c>
      <c r="H821" s="467">
        <f>NP.!X358</f>
        <v>0</v>
      </c>
      <c r="I821" s="466">
        <f>NP.!AP358</f>
        <v>0</v>
      </c>
      <c r="J821" s="452"/>
    </row>
    <row r="822" spans="1:10" ht="30" customHeight="1" x14ac:dyDescent="0.2">
      <c r="A822" s="451">
        <v>811</v>
      </c>
      <c r="B822" s="453" t="s">
        <v>12</v>
      </c>
      <c r="C822" s="454" t="s">
        <v>976</v>
      </c>
      <c r="D822" s="455" t="str">
        <f>VLOOKUP(Tabela25[[#This Row],[Symbol]],Baza_cen[],3,0)</f>
        <v>BLOK NYXON  Green MONO   60mm    H= 80mm     GPMM</v>
      </c>
      <c r="E822" s="456">
        <v>80</v>
      </c>
      <c r="F822" s="456"/>
      <c r="G822" s="456" t="s">
        <v>2220</v>
      </c>
      <c r="H822" s="467">
        <f>NP.!Y358</f>
        <v>0</v>
      </c>
      <c r="I822" s="466">
        <f>NP.!AQ358</f>
        <v>0</v>
      </c>
      <c r="J822" s="452"/>
    </row>
    <row r="823" spans="1:10" ht="30" customHeight="1" x14ac:dyDescent="0.2">
      <c r="A823" s="451">
        <v>812</v>
      </c>
      <c r="B823" s="453" t="s">
        <v>12</v>
      </c>
      <c r="C823" s="454" t="s">
        <v>976</v>
      </c>
      <c r="D823" s="455" t="str">
        <f>VLOOKUP(Tabela25[[#This Row],[Symbol]],Baza_cen[],3,0)</f>
        <v>BLOK NYXON  Green MONO   60mm    H= 80mm     GPMM</v>
      </c>
      <c r="E823" s="456">
        <v>80</v>
      </c>
      <c r="F823" s="456"/>
      <c r="G823" s="456" t="s">
        <v>2220</v>
      </c>
      <c r="H823" s="467">
        <f>NP.!Z358</f>
        <v>0</v>
      </c>
      <c r="I823" s="466">
        <f>NP.!AR358</f>
        <v>0</v>
      </c>
      <c r="J823" s="452"/>
    </row>
    <row r="824" spans="1:10" ht="30" customHeight="1" x14ac:dyDescent="0.2">
      <c r="A824" s="451">
        <v>813</v>
      </c>
      <c r="B824" s="453" t="s">
        <v>12</v>
      </c>
      <c r="C824" s="454" t="s">
        <v>976</v>
      </c>
      <c r="D824" s="455" t="str">
        <f>VLOOKUP(Tabela25[[#This Row],[Symbol]],Baza_cen[],3,0)</f>
        <v>BLOK NYXON  Green MONO   60mm    H= 80mm     GPMM</v>
      </c>
      <c r="E824" s="456">
        <v>80</v>
      </c>
      <c r="F824" s="456"/>
      <c r="G824" s="456" t="s">
        <v>2220</v>
      </c>
      <c r="H824" s="467">
        <f>NP.!AA358</f>
        <v>0</v>
      </c>
      <c r="I824" s="466">
        <f>NP.!AS358</f>
        <v>0</v>
      </c>
      <c r="J824" s="452"/>
    </row>
    <row r="825" spans="1:10" ht="30" customHeight="1" x14ac:dyDescent="0.2">
      <c r="A825" s="451">
        <v>814</v>
      </c>
      <c r="B825" s="453" t="s">
        <v>12</v>
      </c>
      <c r="C825" s="454" t="s">
        <v>976</v>
      </c>
      <c r="D825" s="455" t="str">
        <f>VLOOKUP(Tabela25[[#This Row],[Symbol]],Baza_cen[],3,0)</f>
        <v>BLOK NYXON  Green MONO   60mm    H= 80mm     GPMM</v>
      </c>
      <c r="E825" s="456">
        <v>80</v>
      </c>
      <c r="F825" s="456"/>
      <c r="G825" s="456" t="s">
        <v>2220</v>
      </c>
      <c r="H825" s="467">
        <f>NP.!AB358</f>
        <v>0</v>
      </c>
      <c r="I825" s="466">
        <f>NP.!AT358</f>
        <v>0</v>
      </c>
      <c r="J825" s="452"/>
    </row>
    <row r="826" spans="1:10" ht="30" customHeight="1" x14ac:dyDescent="0.2">
      <c r="A826" s="451">
        <v>815</v>
      </c>
      <c r="B826" s="453" t="s">
        <v>12</v>
      </c>
      <c r="C826" s="454" t="s">
        <v>976</v>
      </c>
      <c r="D826" s="455" t="str">
        <f>VLOOKUP(Tabela25[[#This Row],[Symbol]],Baza_cen[],3,0)</f>
        <v>BLOK NYXON  Green MONO   60mm    H= 80mm     GPMM</v>
      </c>
      <c r="E826" s="456">
        <v>80</v>
      </c>
      <c r="F826" s="456"/>
      <c r="G826" s="456" t="s">
        <v>2220</v>
      </c>
      <c r="H826" s="467">
        <f>NP.!AC358</f>
        <v>0</v>
      </c>
      <c r="I826" s="466">
        <f>NP.!AU358</f>
        <v>0</v>
      </c>
      <c r="J826" s="452"/>
    </row>
    <row r="827" spans="1:10" ht="30" customHeight="1" x14ac:dyDescent="0.2">
      <c r="A827" s="451">
        <v>816</v>
      </c>
      <c r="B827" s="453" t="s">
        <v>12</v>
      </c>
      <c r="C827" s="454" t="s">
        <v>976</v>
      </c>
      <c r="D827" s="455" t="str">
        <f>VLOOKUP(Tabela25[[#This Row],[Symbol]],Baza_cen[],3,0)</f>
        <v>BLOK NYXON  Green MONO   60mm    H= 80mm     GPMM</v>
      </c>
      <c r="E827" s="456">
        <v>80</v>
      </c>
      <c r="F827" s="456"/>
      <c r="G827" s="456" t="s">
        <v>2220</v>
      </c>
      <c r="H827" s="467">
        <f>NP.!AD358</f>
        <v>0</v>
      </c>
      <c r="I827" s="466">
        <f>NP.!AV358</f>
        <v>0</v>
      </c>
      <c r="J827" s="452"/>
    </row>
    <row r="828" spans="1:10" ht="30" customHeight="1" x14ac:dyDescent="0.2">
      <c r="A828" s="451">
        <v>817</v>
      </c>
      <c r="B828" s="453" t="s">
        <v>12</v>
      </c>
      <c r="C828" s="454" t="s">
        <v>977</v>
      </c>
      <c r="D828" s="455" t="str">
        <f>VLOOKUP(Tabela25[[#This Row],[Symbol]],Baza_cen[],3,0)</f>
        <v>BLOK NYXON  Green MONO   60mm    H= 85mm     GPMM</v>
      </c>
      <c r="E828" s="456">
        <v>85</v>
      </c>
      <c r="F828" s="456"/>
      <c r="G828" s="456" t="s">
        <v>2220</v>
      </c>
      <c r="H828" s="467">
        <f>NP.!S359</f>
        <v>0</v>
      </c>
      <c r="I828" s="466">
        <f>NP.!AK359</f>
        <v>0</v>
      </c>
      <c r="J828" s="452"/>
    </row>
    <row r="829" spans="1:10" ht="30" customHeight="1" x14ac:dyDescent="0.2">
      <c r="A829" s="451">
        <v>818</v>
      </c>
      <c r="B829" s="453" t="s">
        <v>12</v>
      </c>
      <c r="C829" s="454" t="s">
        <v>977</v>
      </c>
      <c r="D829" s="455" t="str">
        <f>VLOOKUP(Tabela25[[#This Row],[Symbol]],Baza_cen[],3,0)</f>
        <v>BLOK NYXON  Green MONO   60mm    H= 85mm     GPMM</v>
      </c>
      <c r="E829" s="456">
        <v>85</v>
      </c>
      <c r="F829" s="456"/>
      <c r="G829" s="456" t="s">
        <v>2220</v>
      </c>
      <c r="H829" s="467">
        <f>NP.!T359</f>
        <v>0</v>
      </c>
      <c r="I829" s="466">
        <f>NP.!AL359</f>
        <v>0</v>
      </c>
      <c r="J829" s="452"/>
    </row>
    <row r="830" spans="1:10" ht="30" customHeight="1" x14ac:dyDescent="0.2">
      <c r="A830" s="451">
        <v>819</v>
      </c>
      <c r="B830" s="453" t="s">
        <v>12</v>
      </c>
      <c r="C830" s="454" t="s">
        <v>977</v>
      </c>
      <c r="D830" s="455" t="str">
        <f>VLOOKUP(Tabela25[[#This Row],[Symbol]],Baza_cen[],3,0)</f>
        <v>BLOK NYXON  Green MONO   60mm    H= 85mm     GPMM</v>
      </c>
      <c r="E830" s="456">
        <v>85</v>
      </c>
      <c r="F830" s="456"/>
      <c r="G830" s="456" t="s">
        <v>2220</v>
      </c>
      <c r="H830" s="467">
        <f>NP.!U359</f>
        <v>0</v>
      </c>
      <c r="I830" s="466">
        <f>NP.!AM359</f>
        <v>0</v>
      </c>
      <c r="J830" s="452"/>
    </row>
    <row r="831" spans="1:10" ht="30" customHeight="1" x14ac:dyDescent="0.2">
      <c r="A831" s="451">
        <v>820</v>
      </c>
      <c r="B831" s="453" t="s">
        <v>12</v>
      </c>
      <c r="C831" s="454" t="s">
        <v>977</v>
      </c>
      <c r="D831" s="455" t="str">
        <f>VLOOKUP(Tabela25[[#This Row],[Symbol]],Baza_cen[],3,0)</f>
        <v>BLOK NYXON  Green MONO   60mm    H= 85mm     GPMM</v>
      </c>
      <c r="E831" s="456">
        <v>85</v>
      </c>
      <c r="F831" s="456"/>
      <c r="G831" s="456" t="s">
        <v>2220</v>
      </c>
      <c r="H831" s="467">
        <f>NP.!V359</f>
        <v>0</v>
      </c>
      <c r="I831" s="466">
        <f>NP.!AN359</f>
        <v>0</v>
      </c>
      <c r="J831" s="452"/>
    </row>
    <row r="832" spans="1:10" ht="30" customHeight="1" x14ac:dyDescent="0.2">
      <c r="A832" s="451">
        <v>821</v>
      </c>
      <c r="B832" s="453" t="s">
        <v>12</v>
      </c>
      <c r="C832" s="454" t="s">
        <v>977</v>
      </c>
      <c r="D832" s="455" t="str">
        <f>VLOOKUP(Tabela25[[#This Row],[Symbol]],Baza_cen[],3,0)</f>
        <v>BLOK NYXON  Green MONO   60mm    H= 85mm     GPMM</v>
      </c>
      <c r="E832" s="456">
        <v>85</v>
      </c>
      <c r="F832" s="456"/>
      <c r="G832" s="456" t="s">
        <v>2220</v>
      </c>
      <c r="H832" s="467">
        <f>NP.!W359</f>
        <v>0</v>
      </c>
      <c r="I832" s="466">
        <f>NP.!AO359</f>
        <v>0</v>
      </c>
      <c r="J832" s="452"/>
    </row>
    <row r="833" spans="1:10" ht="30" customHeight="1" x14ac:dyDescent="0.2">
      <c r="A833" s="451">
        <v>822</v>
      </c>
      <c r="B833" s="453" t="s">
        <v>12</v>
      </c>
      <c r="C833" s="454" t="s">
        <v>977</v>
      </c>
      <c r="D833" s="455" t="str">
        <f>VLOOKUP(Tabela25[[#This Row],[Symbol]],Baza_cen[],3,0)</f>
        <v>BLOK NYXON  Green MONO   60mm    H= 85mm     GPMM</v>
      </c>
      <c r="E833" s="456">
        <v>85</v>
      </c>
      <c r="F833" s="456"/>
      <c r="G833" s="456" t="s">
        <v>2220</v>
      </c>
      <c r="H833" s="467">
        <f>NP.!X359</f>
        <v>0</v>
      </c>
      <c r="I833" s="466">
        <f>NP.!AP359</f>
        <v>0</v>
      </c>
      <c r="J833" s="452"/>
    </row>
    <row r="834" spans="1:10" ht="30" customHeight="1" x14ac:dyDescent="0.2">
      <c r="A834" s="451">
        <v>823</v>
      </c>
      <c r="B834" s="453" t="s">
        <v>12</v>
      </c>
      <c r="C834" s="454" t="s">
        <v>977</v>
      </c>
      <c r="D834" s="455" t="str">
        <f>VLOOKUP(Tabela25[[#This Row],[Symbol]],Baza_cen[],3,0)</f>
        <v>BLOK NYXON  Green MONO   60mm    H= 85mm     GPMM</v>
      </c>
      <c r="E834" s="456">
        <v>85</v>
      </c>
      <c r="F834" s="456"/>
      <c r="G834" s="456" t="s">
        <v>2220</v>
      </c>
      <c r="H834" s="467">
        <f>NP.!Y359</f>
        <v>0</v>
      </c>
      <c r="I834" s="466">
        <f>NP.!AQ359</f>
        <v>0</v>
      </c>
      <c r="J834" s="452"/>
    </row>
    <row r="835" spans="1:10" ht="30" customHeight="1" x14ac:dyDescent="0.2">
      <c r="A835" s="451">
        <v>824</v>
      </c>
      <c r="B835" s="453" t="s">
        <v>12</v>
      </c>
      <c r="C835" s="454" t="s">
        <v>977</v>
      </c>
      <c r="D835" s="455" t="str">
        <f>VLOOKUP(Tabela25[[#This Row],[Symbol]],Baza_cen[],3,0)</f>
        <v>BLOK NYXON  Green MONO   60mm    H= 85mm     GPMM</v>
      </c>
      <c r="E835" s="456">
        <v>85</v>
      </c>
      <c r="F835" s="456"/>
      <c r="G835" s="456" t="s">
        <v>2220</v>
      </c>
      <c r="H835" s="467">
        <f>NP.!Z359</f>
        <v>0</v>
      </c>
      <c r="I835" s="466">
        <f>NP.!AR359</f>
        <v>0</v>
      </c>
      <c r="J835" s="452"/>
    </row>
    <row r="836" spans="1:10" ht="30" customHeight="1" x14ac:dyDescent="0.2">
      <c r="A836" s="451">
        <v>825</v>
      </c>
      <c r="B836" s="453" t="s">
        <v>12</v>
      </c>
      <c r="C836" s="454" t="s">
        <v>977</v>
      </c>
      <c r="D836" s="455" t="str">
        <f>VLOOKUP(Tabela25[[#This Row],[Symbol]],Baza_cen[],3,0)</f>
        <v>BLOK NYXON  Green MONO   60mm    H= 85mm     GPMM</v>
      </c>
      <c r="E836" s="456">
        <v>85</v>
      </c>
      <c r="F836" s="456"/>
      <c r="G836" s="456" t="s">
        <v>2220</v>
      </c>
      <c r="H836" s="467">
        <f>NP.!AA359</f>
        <v>0</v>
      </c>
      <c r="I836" s="466">
        <f>NP.!AS359</f>
        <v>0</v>
      </c>
      <c r="J836" s="452"/>
    </row>
    <row r="837" spans="1:10" ht="30" customHeight="1" x14ac:dyDescent="0.2">
      <c r="A837" s="451">
        <v>826</v>
      </c>
      <c r="B837" s="453" t="s">
        <v>12</v>
      </c>
      <c r="C837" s="454" t="s">
        <v>977</v>
      </c>
      <c r="D837" s="455" t="str">
        <f>VLOOKUP(Tabela25[[#This Row],[Symbol]],Baza_cen[],3,0)</f>
        <v>BLOK NYXON  Green MONO   60mm    H= 85mm     GPMM</v>
      </c>
      <c r="E837" s="456">
        <v>85</v>
      </c>
      <c r="F837" s="456"/>
      <c r="G837" s="456" t="s">
        <v>2220</v>
      </c>
      <c r="H837" s="467">
        <f>NP.!AB359</f>
        <v>0</v>
      </c>
      <c r="I837" s="466">
        <f>NP.!AT359</f>
        <v>0</v>
      </c>
      <c r="J837" s="452"/>
    </row>
    <row r="838" spans="1:10" ht="30" customHeight="1" x14ac:dyDescent="0.2">
      <c r="A838" s="451">
        <v>827</v>
      </c>
      <c r="B838" s="453" t="s">
        <v>12</v>
      </c>
      <c r="C838" s="454" t="s">
        <v>977</v>
      </c>
      <c r="D838" s="455" t="str">
        <f>VLOOKUP(Tabela25[[#This Row],[Symbol]],Baza_cen[],3,0)</f>
        <v>BLOK NYXON  Green MONO   60mm    H= 85mm     GPMM</v>
      </c>
      <c r="E838" s="456">
        <v>85</v>
      </c>
      <c r="F838" s="456"/>
      <c r="G838" s="456" t="s">
        <v>2220</v>
      </c>
      <c r="H838" s="467">
        <f>NP.!AC359</f>
        <v>0</v>
      </c>
      <c r="I838" s="466">
        <f>NP.!AU359</f>
        <v>0</v>
      </c>
      <c r="J838" s="452"/>
    </row>
    <row r="839" spans="1:10" ht="30" customHeight="1" x14ac:dyDescent="0.2">
      <c r="A839" s="451">
        <v>828</v>
      </c>
      <c r="B839" s="453" t="s">
        <v>12</v>
      </c>
      <c r="C839" s="454" t="s">
        <v>977</v>
      </c>
      <c r="D839" s="455" t="str">
        <f>VLOOKUP(Tabela25[[#This Row],[Symbol]],Baza_cen[],3,0)</f>
        <v>BLOK NYXON  Green MONO   60mm    H= 85mm     GPMM</v>
      </c>
      <c r="E839" s="456">
        <v>85</v>
      </c>
      <c r="F839" s="456"/>
      <c r="G839" s="456" t="s">
        <v>2220</v>
      </c>
      <c r="H839" s="467">
        <f>NP.!AD359</f>
        <v>0</v>
      </c>
      <c r="I839" s="466">
        <f>NP.!AV359</f>
        <v>0</v>
      </c>
      <c r="J839" s="452"/>
    </row>
    <row r="840" spans="1:10" ht="30" customHeight="1" x14ac:dyDescent="0.2">
      <c r="A840" s="451">
        <v>829</v>
      </c>
      <c r="B840" s="453" t="s">
        <v>12</v>
      </c>
      <c r="C840" s="454" t="s">
        <v>978</v>
      </c>
      <c r="D840" s="455" t="str">
        <f>VLOOKUP(Tabela25[[#This Row],[Symbol]],Baza_cen[],3,0)</f>
        <v>BLOK NYXON  Green MONO   60mm    H= 90mm     GPMM</v>
      </c>
      <c r="E840" s="456">
        <v>90</v>
      </c>
      <c r="F840" s="456"/>
      <c r="G840" s="456" t="s">
        <v>2220</v>
      </c>
      <c r="H840" s="467">
        <f>NP.!S360</f>
        <v>0</v>
      </c>
      <c r="I840" s="466">
        <f>NP.!AK360</f>
        <v>0</v>
      </c>
      <c r="J840" s="452"/>
    </row>
    <row r="841" spans="1:10" ht="30" customHeight="1" x14ac:dyDescent="0.2">
      <c r="A841" s="451">
        <v>830</v>
      </c>
      <c r="B841" s="453" t="s">
        <v>12</v>
      </c>
      <c r="C841" s="454" t="s">
        <v>978</v>
      </c>
      <c r="D841" s="455" t="str">
        <f>VLOOKUP(Tabela25[[#This Row],[Symbol]],Baza_cen[],3,0)</f>
        <v>BLOK NYXON  Green MONO   60mm    H= 90mm     GPMM</v>
      </c>
      <c r="E841" s="456">
        <v>90</v>
      </c>
      <c r="F841" s="456"/>
      <c r="G841" s="456" t="s">
        <v>2220</v>
      </c>
      <c r="H841" s="467">
        <f>NP.!T360</f>
        <v>0</v>
      </c>
      <c r="I841" s="466">
        <f>NP.!AL360</f>
        <v>0</v>
      </c>
      <c r="J841" s="452"/>
    </row>
    <row r="842" spans="1:10" ht="30" customHeight="1" x14ac:dyDescent="0.2">
      <c r="A842" s="451">
        <v>831</v>
      </c>
      <c r="B842" s="453" t="s">
        <v>12</v>
      </c>
      <c r="C842" s="454" t="s">
        <v>978</v>
      </c>
      <c r="D842" s="455" t="str">
        <f>VLOOKUP(Tabela25[[#This Row],[Symbol]],Baza_cen[],3,0)</f>
        <v>BLOK NYXON  Green MONO   60mm    H= 90mm     GPMM</v>
      </c>
      <c r="E842" s="456">
        <v>90</v>
      </c>
      <c r="F842" s="456"/>
      <c r="G842" s="456" t="s">
        <v>2220</v>
      </c>
      <c r="H842" s="467">
        <f>NP.!U360</f>
        <v>0</v>
      </c>
      <c r="I842" s="466">
        <f>NP.!AM360</f>
        <v>0</v>
      </c>
      <c r="J842" s="452"/>
    </row>
    <row r="843" spans="1:10" ht="30" customHeight="1" x14ac:dyDescent="0.2">
      <c r="A843" s="451">
        <v>832</v>
      </c>
      <c r="B843" s="453" t="s">
        <v>12</v>
      </c>
      <c r="C843" s="454" t="s">
        <v>978</v>
      </c>
      <c r="D843" s="455" t="str">
        <f>VLOOKUP(Tabela25[[#This Row],[Symbol]],Baza_cen[],3,0)</f>
        <v>BLOK NYXON  Green MONO   60mm    H= 90mm     GPMM</v>
      </c>
      <c r="E843" s="456">
        <v>90</v>
      </c>
      <c r="F843" s="456"/>
      <c r="G843" s="456" t="s">
        <v>2220</v>
      </c>
      <c r="H843" s="467">
        <f>NP.!V360</f>
        <v>0</v>
      </c>
      <c r="I843" s="466">
        <f>NP.!AN360</f>
        <v>0</v>
      </c>
      <c r="J843" s="452"/>
    </row>
    <row r="844" spans="1:10" ht="30" customHeight="1" x14ac:dyDescent="0.2">
      <c r="A844" s="451">
        <v>833</v>
      </c>
      <c r="B844" s="453" t="s">
        <v>12</v>
      </c>
      <c r="C844" s="454" t="s">
        <v>978</v>
      </c>
      <c r="D844" s="455" t="str">
        <f>VLOOKUP(Tabela25[[#This Row],[Symbol]],Baza_cen[],3,0)</f>
        <v>BLOK NYXON  Green MONO   60mm    H= 90mm     GPMM</v>
      </c>
      <c r="E844" s="456">
        <v>90</v>
      </c>
      <c r="F844" s="456"/>
      <c r="G844" s="456" t="s">
        <v>2220</v>
      </c>
      <c r="H844" s="467">
        <f>NP.!W360</f>
        <v>0</v>
      </c>
      <c r="I844" s="466">
        <f>NP.!AO360</f>
        <v>0</v>
      </c>
      <c r="J844" s="452"/>
    </row>
    <row r="845" spans="1:10" ht="30" customHeight="1" x14ac:dyDescent="0.2">
      <c r="A845" s="451">
        <v>834</v>
      </c>
      <c r="B845" s="453" t="s">
        <v>12</v>
      </c>
      <c r="C845" s="454" t="s">
        <v>978</v>
      </c>
      <c r="D845" s="455" t="str">
        <f>VLOOKUP(Tabela25[[#This Row],[Symbol]],Baza_cen[],3,0)</f>
        <v>BLOK NYXON  Green MONO   60mm    H= 90mm     GPMM</v>
      </c>
      <c r="E845" s="456">
        <v>90</v>
      </c>
      <c r="F845" s="456"/>
      <c r="G845" s="456" t="s">
        <v>2220</v>
      </c>
      <c r="H845" s="467">
        <f>NP.!X360</f>
        <v>0</v>
      </c>
      <c r="I845" s="466">
        <f>NP.!AP360</f>
        <v>0</v>
      </c>
      <c r="J845" s="452"/>
    </row>
    <row r="846" spans="1:10" ht="30" customHeight="1" x14ac:dyDescent="0.2">
      <c r="A846" s="451">
        <v>835</v>
      </c>
      <c r="B846" s="453" t="s">
        <v>12</v>
      </c>
      <c r="C846" s="454" t="s">
        <v>978</v>
      </c>
      <c r="D846" s="455" t="str">
        <f>VLOOKUP(Tabela25[[#This Row],[Symbol]],Baza_cen[],3,0)</f>
        <v>BLOK NYXON  Green MONO   60mm    H= 90mm     GPMM</v>
      </c>
      <c r="E846" s="456">
        <v>90</v>
      </c>
      <c r="F846" s="456"/>
      <c r="G846" s="456" t="s">
        <v>2220</v>
      </c>
      <c r="H846" s="467">
        <f>NP.!Y360</f>
        <v>0</v>
      </c>
      <c r="I846" s="466">
        <f>NP.!AQ360</f>
        <v>0</v>
      </c>
      <c r="J846" s="452"/>
    </row>
    <row r="847" spans="1:10" ht="30" customHeight="1" x14ac:dyDescent="0.2">
      <c r="A847" s="451">
        <v>836</v>
      </c>
      <c r="B847" s="453" t="s">
        <v>12</v>
      </c>
      <c r="C847" s="454" t="s">
        <v>978</v>
      </c>
      <c r="D847" s="455" t="str">
        <f>VLOOKUP(Tabela25[[#This Row],[Symbol]],Baza_cen[],3,0)</f>
        <v>BLOK NYXON  Green MONO   60mm    H= 90mm     GPMM</v>
      </c>
      <c r="E847" s="456">
        <v>90</v>
      </c>
      <c r="F847" s="456"/>
      <c r="G847" s="456" t="s">
        <v>2220</v>
      </c>
      <c r="H847" s="467">
        <f>NP.!Z360</f>
        <v>0</v>
      </c>
      <c r="I847" s="466">
        <f>NP.!AR360</f>
        <v>0</v>
      </c>
      <c r="J847" s="452"/>
    </row>
    <row r="848" spans="1:10" ht="30" customHeight="1" x14ac:dyDescent="0.2">
      <c r="A848" s="451">
        <v>837</v>
      </c>
      <c r="B848" s="453" t="s">
        <v>12</v>
      </c>
      <c r="C848" s="454" t="s">
        <v>978</v>
      </c>
      <c r="D848" s="455" t="str">
        <f>VLOOKUP(Tabela25[[#This Row],[Symbol]],Baza_cen[],3,0)</f>
        <v>BLOK NYXON  Green MONO   60mm    H= 90mm     GPMM</v>
      </c>
      <c r="E848" s="456">
        <v>90</v>
      </c>
      <c r="F848" s="456"/>
      <c r="G848" s="456" t="s">
        <v>2220</v>
      </c>
      <c r="H848" s="467">
        <f>NP.!AA360</f>
        <v>0</v>
      </c>
      <c r="I848" s="466">
        <f>NP.!AS360</f>
        <v>0</v>
      </c>
      <c r="J848" s="452"/>
    </row>
    <row r="849" spans="1:10" ht="30" customHeight="1" x14ac:dyDescent="0.2">
      <c r="A849" s="451">
        <v>838</v>
      </c>
      <c r="B849" s="453" t="s">
        <v>12</v>
      </c>
      <c r="C849" s="454" t="s">
        <v>978</v>
      </c>
      <c r="D849" s="455" t="str">
        <f>VLOOKUP(Tabela25[[#This Row],[Symbol]],Baza_cen[],3,0)</f>
        <v>BLOK NYXON  Green MONO   60mm    H= 90mm     GPMM</v>
      </c>
      <c r="E849" s="456">
        <v>90</v>
      </c>
      <c r="F849" s="456"/>
      <c r="G849" s="456" t="s">
        <v>2220</v>
      </c>
      <c r="H849" s="467">
        <f>NP.!AB360</f>
        <v>0</v>
      </c>
      <c r="I849" s="466">
        <f>NP.!AT360</f>
        <v>0</v>
      </c>
      <c r="J849" s="452"/>
    </row>
    <row r="850" spans="1:10" ht="30" customHeight="1" x14ac:dyDescent="0.2">
      <c r="A850" s="451">
        <v>839</v>
      </c>
      <c r="B850" s="453" t="s">
        <v>12</v>
      </c>
      <c r="C850" s="454" t="s">
        <v>978</v>
      </c>
      <c r="D850" s="455" t="str">
        <f>VLOOKUP(Tabela25[[#This Row],[Symbol]],Baza_cen[],3,0)</f>
        <v>BLOK NYXON  Green MONO   60mm    H= 90mm     GPMM</v>
      </c>
      <c r="E850" s="456">
        <v>90</v>
      </c>
      <c r="F850" s="456"/>
      <c r="G850" s="456" t="s">
        <v>2220</v>
      </c>
      <c r="H850" s="467">
        <f>NP.!AC360</f>
        <v>0</v>
      </c>
      <c r="I850" s="466">
        <f>NP.!AU360</f>
        <v>0</v>
      </c>
      <c r="J850" s="452"/>
    </row>
    <row r="851" spans="1:10" ht="30" customHeight="1" x14ac:dyDescent="0.2">
      <c r="A851" s="451">
        <v>840</v>
      </c>
      <c r="B851" s="453" t="s">
        <v>12</v>
      </c>
      <c r="C851" s="454" t="s">
        <v>978</v>
      </c>
      <c r="D851" s="455" t="str">
        <f>VLOOKUP(Tabela25[[#This Row],[Symbol]],Baza_cen[],3,0)</f>
        <v>BLOK NYXON  Green MONO   60mm    H= 90mm     GPMM</v>
      </c>
      <c r="E851" s="456">
        <v>90</v>
      </c>
      <c r="F851" s="456"/>
      <c r="G851" s="456" t="s">
        <v>2220</v>
      </c>
      <c r="H851" s="467">
        <f>NP.!AD360</f>
        <v>0</v>
      </c>
      <c r="I851" s="466">
        <f>NP.!AV360</f>
        <v>0</v>
      </c>
      <c r="J851" s="452"/>
    </row>
    <row r="852" spans="1:10" ht="30" customHeight="1" x14ac:dyDescent="0.2">
      <c r="A852" s="451">
        <v>841</v>
      </c>
      <c r="B852" s="453" t="s">
        <v>12</v>
      </c>
      <c r="C852" s="454" t="s">
        <v>979</v>
      </c>
      <c r="D852" s="455" t="str">
        <f>VLOOKUP(Tabela25[[#This Row],[Symbol]],Baza_cen[],3,0)</f>
        <v>BLOK NYXON  Green MONO   60mm    H= 95mm     GPMM</v>
      </c>
      <c r="E852" s="456">
        <v>95</v>
      </c>
      <c r="F852" s="456"/>
      <c r="G852" s="456" t="s">
        <v>2220</v>
      </c>
      <c r="H852" s="467">
        <f>NP.!S361</f>
        <v>0</v>
      </c>
      <c r="I852" s="466">
        <f>NP.!AK361</f>
        <v>0</v>
      </c>
      <c r="J852" s="452"/>
    </row>
    <row r="853" spans="1:10" ht="30" customHeight="1" x14ac:dyDescent="0.2">
      <c r="A853" s="451">
        <v>842</v>
      </c>
      <c r="B853" s="453" t="s">
        <v>12</v>
      </c>
      <c r="C853" s="454" t="s">
        <v>979</v>
      </c>
      <c r="D853" s="455" t="str">
        <f>VLOOKUP(Tabela25[[#This Row],[Symbol]],Baza_cen[],3,0)</f>
        <v>BLOK NYXON  Green MONO   60mm    H= 95mm     GPMM</v>
      </c>
      <c r="E853" s="456">
        <v>95</v>
      </c>
      <c r="F853" s="456"/>
      <c r="G853" s="456" t="s">
        <v>2220</v>
      </c>
      <c r="H853" s="467">
        <f>NP.!T361</f>
        <v>0</v>
      </c>
      <c r="I853" s="466">
        <f>NP.!AL361</f>
        <v>0</v>
      </c>
      <c r="J853" s="452"/>
    </row>
    <row r="854" spans="1:10" ht="30" customHeight="1" x14ac:dyDescent="0.2">
      <c r="A854" s="451">
        <v>843</v>
      </c>
      <c r="B854" s="453" t="s">
        <v>12</v>
      </c>
      <c r="C854" s="454" t="s">
        <v>979</v>
      </c>
      <c r="D854" s="455" t="str">
        <f>VLOOKUP(Tabela25[[#This Row],[Symbol]],Baza_cen[],3,0)</f>
        <v>BLOK NYXON  Green MONO   60mm    H= 95mm     GPMM</v>
      </c>
      <c r="E854" s="456">
        <v>95</v>
      </c>
      <c r="F854" s="456"/>
      <c r="G854" s="456" t="s">
        <v>2220</v>
      </c>
      <c r="H854" s="467">
        <f>NP.!U361</f>
        <v>0</v>
      </c>
      <c r="I854" s="466">
        <f>NP.!AM361</f>
        <v>0</v>
      </c>
      <c r="J854" s="452"/>
    </row>
    <row r="855" spans="1:10" ht="30" customHeight="1" x14ac:dyDescent="0.2">
      <c r="A855" s="451">
        <v>844</v>
      </c>
      <c r="B855" s="453" t="s">
        <v>12</v>
      </c>
      <c r="C855" s="454" t="s">
        <v>979</v>
      </c>
      <c r="D855" s="455" t="str">
        <f>VLOOKUP(Tabela25[[#This Row],[Symbol]],Baza_cen[],3,0)</f>
        <v>BLOK NYXON  Green MONO   60mm    H= 95mm     GPMM</v>
      </c>
      <c r="E855" s="456">
        <v>95</v>
      </c>
      <c r="F855" s="456"/>
      <c r="G855" s="456" t="s">
        <v>2220</v>
      </c>
      <c r="H855" s="467">
        <f>NP.!V361</f>
        <v>0</v>
      </c>
      <c r="I855" s="466">
        <f>NP.!AN361</f>
        <v>0</v>
      </c>
      <c r="J855" s="452"/>
    </row>
    <row r="856" spans="1:10" ht="30" customHeight="1" x14ac:dyDescent="0.2">
      <c r="A856" s="451">
        <v>845</v>
      </c>
      <c r="B856" s="453" t="s">
        <v>12</v>
      </c>
      <c r="C856" s="454" t="s">
        <v>979</v>
      </c>
      <c r="D856" s="455" t="str">
        <f>VLOOKUP(Tabela25[[#This Row],[Symbol]],Baza_cen[],3,0)</f>
        <v>BLOK NYXON  Green MONO   60mm    H= 95mm     GPMM</v>
      </c>
      <c r="E856" s="456">
        <v>95</v>
      </c>
      <c r="F856" s="456"/>
      <c r="G856" s="456" t="s">
        <v>2220</v>
      </c>
      <c r="H856" s="467">
        <f>NP.!W361</f>
        <v>0</v>
      </c>
      <c r="I856" s="466">
        <f>NP.!AO361</f>
        <v>0</v>
      </c>
      <c r="J856" s="452"/>
    </row>
    <row r="857" spans="1:10" ht="30" customHeight="1" x14ac:dyDescent="0.2">
      <c r="A857" s="451">
        <v>846</v>
      </c>
      <c r="B857" s="453" t="s">
        <v>12</v>
      </c>
      <c r="C857" s="454" t="s">
        <v>979</v>
      </c>
      <c r="D857" s="455" t="str">
        <f>VLOOKUP(Tabela25[[#This Row],[Symbol]],Baza_cen[],3,0)</f>
        <v>BLOK NYXON  Green MONO   60mm    H= 95mm     GPMM</v>
      </c>
      <c r="E857" s="456">
        <v>95</v>
      </c>
      <c r="F857" s="456"/>
      <c r="G857" s="456" t="s">
        <v>2220</v>
      </c>
      <c r="H857" s="467">
        <f>NP.!X361</f>
        <v>0</v>
      </c>
      <c r="I857" s="466">
        <f>NP.!AP361</f>
        <v>0</v>
      </c>
      <c r="J857" s="452"/>
    </row>
    <row r="858" spans="1:10" ht="30" customHeight="1" x14ac:dyDescent="0.2">
      <c r="A858" s="451">
        <v>847</v>
      </c>
      <c r="B858" s="453" t="s">
        <v>12</v>
      </c>
      <c r="C858" s="454" t="s">
        <v>979</v>
      </c>
      <c r="D858" s="455" t="str">
        <f>VLOOKUP(Tabela25[[#This Row],[Symbol]],Baza_cen[],3,0)</f>
        <v>BLOK NYXON  Green MONO   60mm    H= 95mm     GPMM</v>
      </c>
      <c r="E858" s="456">
        <v>95</v>
      </c>
      <c r="F858" s="456"/>
      <c r="G858" s="456" t="s">
        <v>2220</v>
      </c>
      <c r="H858" s="467">
        <f>NP.!Y361</f>
        <v>0</v>
      </c>
      <c r="I858" s="466">
        <f>NP.!AQ361</f>
        <v>0</v>
      </c>
      <c r="J858" s="452"/>
    </row>
    <row r="859" spans="1:10" ht="30" customHeight="1" x14ac:dyDescent="0.2">
      <c r="A859" s="451">
        <v>848</v>
      </c>
      <c r="B859" s="453" t="s">
        <v>12</v>
      </c>
      <c r="C859" s="454" t="s">
        <v>979</v>
      </c>
      <c r="D859" s="455" t="str">
        <f>VLOOKUP(Tabela25[[#This Row],[Symbol]],Baza_cen[],3,0)</f>
        <v>BLOK NYXON  Green MONO   60mm    H= 95mm     GPMM</v>
      </c>
      <c r="E859" s="456">
        <v>95</v>
      </c>
      <c r="F859" s="456"/>
      <c r="G859" s="456" t="s">
        <v>2220</v>
      </c>
      <c r="H859" s="467">
        <f>NP.!Z361</f>
        <v>0</v>
      </c>
      <c r="I859" s="466">
        <f>NP.!AR361</f>
        <v>0</v>
      </c>
      <c r="J859" s="452"/>
    </row>
    <row r="860" spans="1:10" ht="30" customHeight="1" x14ac:dyDescent="0.2">
      <c r="A860" s="451">
        <v>849</v>
      </c>
      <c r="B860" s="453" t="s">
        <v>12</v>
      </c>
      <c r="C860" s="454" t="s">
        <v>979</v>
      </c>
      <c r="D860" s="455" t="str">
        <f>VLOOKUP(Tabela25[[#This Row],[Symbol]],Baza_cen[],3,0)</f>
        <v>BLOK NYXON  Green MONO   60mm    H= 95mm     GPMM</v>
      </c>
      <c r="E860" s="456">
        <v>95</v>
      </c>
      <c r="F860" s="456"/>
      <c r="G860" s="456" t="s">
        <v>2220</v>
      </c>
      <c r="H860" s="467">
        <f>NP.!AA361</f>
        <v>0</v>
      </c>
      <c r="I860" s="466">
        <f>NP.!AS361</f>
        <v>0</v>
      </c>
      <c r="J860" s="452"/>
    </row>
    <row r="861" spans="1:10" ht="30" customHeight="1" x14ac:dyDescent="0.2">
      <c r="A861" s="451">
        <v>850</v>
      </c>
      <c r="B861" s="453" t="s">
        <v>12</v>
      </c>
      <c r="C861" s="454" t="s">
        <v>979</v>
      </c>
      <c r="D861" s="455" t="str">
        <f>VLOOKUP(Tabela25[[#This Row],[Symbol]],Baza_cen[],3,0)</f>
        <v>BLOK NYXON  Green MONO   60mm    H= 95mm     GPMM</v>
      </c>
      <c r="E861" s="456">
        <v>95</v>
      </c>
      <c r="F861" s="456"/>
      <c r="G861" s="456" t="s">
        <v>2220</v>
      </c>
      <c r="H861" s="467">
        <f>NP.!AB361</f>
        <v>0</v>
      </c>
      <c r="I861" s="466">
        <f>NP.!AT361</f>
        <v>0</v>
      </c>
      <c r="J861" s="452"/>
    </row>
    <row r="862" spans="1:10" ht="30" customHeight="1" x14ac:dyDescent="0.2">
      <c r="A862" s="451">
        <v>851</v>
      </c>
      <c r="B862" s="453" t="s">
        <v>12</v>
      </c>
      <c r="C862" s="454" t="s">
        <v>979</v>
      </c>
      <c r="D862" s="455" t="str">
        <f>VLOOKUP(Tabela25[[#This Row],[Symbol]],Baza_cen[],3,0)</f>
        <v>BLOK NYXON  Green MONO   60mm    H= 95mm     GPMM</v>
      </c>
      <c r="E862" s="456">
        <v>95</v>
      </c>
      <c r="F862" s="456"/>
      <c r="G862" s="456" t="s">
        <v>2220</v>
      </c>
      <c r="H862" s="467">
        <f>NP.!AC361</f>
        <v>0</v>
      </c>
      <c r="I862" s="466">
        <f>NP.!AU361</f>
        <v>0</v>
      </c>
      <c r="J862" s="452"/>
    </row>
    <row r="863" spans="1:10" ht="30" customHeight="1" x14ac:dyDescent="0.2">
      <c r="A863" s="451">
        <v>852</v>
      </c>
      <c r="B863" s="453" t="s">
        <v>12</v>
      </c>
      <c r="C863" s="454" t="s">
        <v>979</v>
      </c>
      <c r="D863" s="455" t="str">
        <f>VLOOKUP(Tabela25[[#This Row],[Symbol]],Baza_cen[],3,0)</f>
        <v>BLOK NYXON  Green MONO   60mm    H= 95mm     GPMM</v>
      </c>
      <c r="E863" s="456">
        <v>95</v>
      </c>
      <c r="F863" s="456"/>
      <c r="G863" s="456" t="s">
        <v>2220</v>
      </c>
      <c r="H863" s="467">
        <f>NP.!AD361</f>
        <v>0</v>
      </c>
      <c r="I863" s="466">
        <f>NP.!AV361</f>
        <v>0</v>
      </c>
      <c r="J863" s="452"/>
    </row>
    <row r="864" spans="1:10" ht="30" customHeight="1" x14ac:dyDescent="0.2">
      <c r="A864" s="451">
        <v>853</v>
      </c>
      <c r="B864" s="453" t="s">
        <v>12</v>
      </c>
      <c r="C864" s="454" t="s">
        <v>980</v>
      </c>
      <c r="D864" s="455" t="str">
        <f>VLOOKUP(Tabela25[[#This Row],[Symbol]],Baza_cen[],3,0)</f>
        <v>BLOK NYXON  Green MONO   60mm    H=100mm     GPMM</v>
      </c>
      <c r="E864" s="456">
        <v>100</v>
      </c>
      <c r="F864" s="456"/>
      <c r="G864" s="456" t="s">
        <v>2220</v>
      </c>
      <c r="H864" s="467">
        <f>NP.!S362</f>
        <v>0</v>
      </c>
      <c r="I864" s="466">
        <f>NP.!AK362</f>
        <v>0</v>
      </c>
      <c r="J864" s="452"/>
    </row>
    <row r="865" spans="1:10" ht="30" customHeight="1" x14ac:dyDescent="0.2">
      <c r="A865" s="451">
        <v>854</v>
      </c>
      <c r="B865" s="453" t="s">
        <v>12</v>
      </c>
      <c r="C865" s="454" t="s">
        <v>980</v>
      </c>
      <c r="D865" s="455" t="str">
        <f>VLOOKUP(Tabela25[[#This Row],[Symbol]],Baza_cen[],3,0)</f>
        <v>BLOK NYXON  Green MONO   60mm    H=100mm     GPMM</v>
      </c>
      <c r="E865" s="456">
        <v>100</v>
      </c>
      <c r="F865" s="456"/>
      <c r="G865" s="456" t="s">
        <v>2220</v>
      </c>
      <c r="H865" s="467">
        <f>NP.!T362</f>
        <v>0</v>
      </c>
      <c r="I865" s="466">
        <f>NP.!AL362</f>
        <v>0</v>
      </c>
      <c r="J865" s="452"/>
    </row>
    <row r="866" spans="1:10" ht="30" customHeight="1" x14ac:dyDescent="0.2">
      <c r="A866" s="451">
        <v>855</v>
      </c>
      <c r="B866" s="453" t="s">
        <v>12</v>
      </c>
      <c r="C866" s="454" t="s">
        <v>980</v>
      </c>
      <c r="D866" s="455" t="str">
        <f>VLOOKUP(Tabela25[[#This Row],[Symbol]],Baza_cen[],3,0)</f>
        <v>BLOK NYXON  Green MONO   60mm    H=100mm     GPMM</v>
      </c>
      <c r="E866" s="456">
        <v>100</v>
      </c>
      <c r="F866" s="456"/>
      <c r="G866" s="456" t="s">
        <v>2220</v>
      </c>
      <c r="H866" s="467">
        <f>NP.!U362</f>
        <v>0</v>
      </c>
      <c r="I866" s="466">
        <f>NP.!AM362</f>
        <v>0</v>
      </c>
      <c r="J866" s="452"/>
    </row>
    <row r="867" spans="1:10" ht="30" customHeight="1" x14ac:dyDescent="0.2">
      <c r="A867" s="451">
        <v>856</v>
      </c>
      <c r="B867" s="453" t="s">
        <v>12</v>
      </c>
      <c r="C867" s="454" t="s">
        <v>980</v>
      </c>
      <c r="D867" s="455" t="str">
        <f>VLOOKUP(Tabela25[[#This Row],[Symbol]],Baza_cen[],3,0)</f>
        <v>BLOK NYXON  Green MONO   60mm    H=100mm     GPMM</v>
      </c>
      <c r="E867" s="456">
        <v>100</v>
      </c>
      <c r="F867" s="456"/>
      <c r="G867" s="456" t="s">
        <v>2220</v>
      </c>
      <c r="H867" s="467">
        <f>NP.!V362</f>
        <v>0</v>
      </c>
      <c r="I867" s="466">
        <f>NP.!AN362</f>
        <v>0</v>
      </c>
      <c r="J867" s="452"/>
    </row>
    <row r="868" spans="1:10" ht="30" customHeight="1" x14ac:dyDescent="0.2">
      <c r="A868" s="451">
        <v>857</v>
      </c>
      <c r="B868" s="453" t="s">
        <v>12</v>
      </c>
      <c r="C868" s="454" t="s">
        <v>980</v>
      </c>
      <c r="D868" s="455" t="str">
        <f>VLOOKUP(Tabela25[[#This Row],[Symbol]],Baza_cen[],3,0)</f>
        <v>BLOK NYXON  Green MONO   60mm    H=100mm     GPMM</v>
      </c>
      <c r="E868" s="456">
        <v>100</v>
      </c>
      <c r="F868" s="456"/>
      <c r="G868" s="456" t="s">
        <v>2220</v>
      </c>
      <c r="H868" s="467">
        <f>NP.!W362</f>
        <v>0</v>
      </c>
      <c r="I868" s="466">
        <f>NP.!AO362</f>
        <v>0</v>
      </c>
      <c r="J868" s="452"/>
    </row>
    <row r="869" spans="1:10" ht="30" customHeight="1" x14ac:dyDescent="0.2">
      <c r="A869" s="451">
        <v>858</v>
      </c>
      <c r="B869" s="453" t="s">
        <v>12</v>
      </c>
      <c r="C869" s="454" t="s">
        <v>980</v>
      </c>
      <c r="D869" s="455" t="str">
        <f>VLOOKUP(Tabela25[[#This Row],[Symbol]],Baza_cen[],3,0)</f>
        <v>BLOK NYXON  Green MONO   60mm    H=100mm     GPMM</v>
      </c>
      <c r="E869" s="456">
        <v>100</v>
      </c>
      <c r="F869" s="456"/>
      <c r="G869" s="456" t="s">
        <v>2220</v>
      </c>
      <c r="H869" s="467">
        <f>NP.!X362</f>
        <v>0</v>
      </c>
      <c r="I869" s="466">
        <f>NP.!AP362</f>
        <v>0</v>
      </c>
      <c r="J869" s="452"/>
    </row>
    <row r="870" spans="1:10" ht="30" customHeight="1" x14ac:dyDescent="0.2">
      <c r="A870" s="451">
        <v>859</v>
      </c>
      <c r="B870" s="453" t="s">
        <v>12</v>
      </c>
      <c r="C870" s="454" t="s">
        <v>980</v>
      </c>
      <c r="D870" s="455" t="str">
        <f>VLOOKUP(Tabela25[[#This Row],[Symbol]],Baza_cen[],3,0)</f>
        <v>BLOK NYXON  Green MONO   60mm    H=100mm     GPMM</v>
      </c>
      <c r="E870" s="456">
        <v>100</v>
      </c>
      <c r="F870" s="456"/>
      <c r="G870" s="456" t="s">
        <v>2220</v>
      </c>
      <c r="H870" s="467">
        <f>NP.!Y362</f>
        <v>0</v>
      </c>
      <c r="I870" s="466">
        <f>NP.!AQ362</f>
        <v>0</v>
      </c>
      <c r="J870" s="452"/>
    </row>
    <row r="871" spans="1:10" ht="30" customHeight="1" x14ac:dyDescent="0.2">
      <c r="A871" s="451">
        <v>860</v>
      </c>
      <c r="B871" s="453" t="s">
        <v>12</v>
      </c>
      <c r="C871" s="454" t="s">
        <v>980</v>
      </c>
      <c r="D871" s="455" t="str">
        <f>VLOOKUP(Tabela25[[#This Row],[Symbol]],Baza_cen[],3,0)</f>
        <v>BLOK NYXON  Green MONO   60mm    H=100mm     GPMM</v>
      </c>
      <c r="E871" s="456">
        <v>100</v>
      </c>
      <c r="F871" s="456"/>
      <c r="G871" s="456" t="s">
        <v>2220</v>
      </c>
      <c r="H871" s="467">
        <f>NP.!Z362</f>
        <v>0</v>
      </c>
      <c r="I871" s="466">
        <f>NP.!AR362</f>
        <v>0</v>
      </c>
      <c r="J871" s="452"/>
    </row>
    <row r="872" spans="1:10" ht="30" customHeight="1" x14ac:dyDescent="0.2">
      <c r="A872" s="451">
        <v>861</v>
      </c>
      <c r="B872" s="453" t="s">
        <v>12</v>
      </c>
      <c r="C872" s="454" t="s">
        <v>980</v>
      </c>
      <c r="D872" s="455" t="str">
        <f>VLOOKUP(Tabela25[[#This Row],[Symbol]],Baza_cen[],3,0)</f>
        <v>BLOK NYXON  Green MONO   60mm    H=100mm     GPMM</v>
      </c>
      <c r="E872" s="456">
        <v>100</v>
      </c>
      <c r="F872" s="456"/>
      <c r="G872" s="456" t="s">
        <v>2220</v>
      </c>
      <c r="H872" s="467">
        <f>NP.!AA362</f>
        <v>0</v>
      </c>
      <c r="I872" s="466">
        <f>NP.!AS362</f>
        <v>0</v>
      </c>
      <c r="J872" s="452"/>
    </row>
    <row r="873" spans="1:10" ht="30" customHeight="1" x14ac:dyDescent="0.2">
      <c r="A873" s="451">
        <v>862</v>
      </c>
      <c r="B873" s="453" t="s">
        <v>12</v>
      </c>
      <c r="C873" s="454" t="s">
        <v>980</v>
      </c>
      <c r="D873" s="455" t="str">
        <f>VLOOKUP(Tabela25[[#This Row],[Symbol]],Baza_cen[],3,0)</f>
        <v>BLOK NYXON  Green MONO   60mm    H=100mm     GPMM</v>
      </c>
      <c r="E873" s="456">
        <v>100</v>
      </c>
      <c r="F873" s="456"/>
      <c r="G873" s="456" t="s">
        <v>2220</v>
      </c>
      <c r="H873" s="467">
        <f>NP.!AB362</f>
        <v>0</v>
      </c>
      <c r="I873" s="466">
        <f>NP.!AT362</f>
        <v>0</v>
      </c>
      <c r="J873" s="452"/>
    </row>
    <row r="874" spans="1:10" ht="30" customHeight="1" x14ac:dyDescent="0.2">
      <c r="A874" s="451">
        <v>863</v>
      </c>
      <c r="B874" s="453" t="s">
        <v>12</v>
      </c>
      <c r="C874" s="454" t="s">
        <v>980</v>
      </c>
      <c r="D874" s="455" t="str">
        <f>VLOOKUP(Tabela25[[#This Row],[Symbol]],Baza_cen[],3,0)</f>
        <v>BLOK NYXON  Green MONO   60mm    H=100mm     GPMM</v>
      </c>
      <c r="E874" s="456">
        <v>100</v>
      </c>
      <c r="F874" s="456"/>
      <c r="G874" s="456" t="s">
        <v>2220</v>
      </c>
      <c r="H874" s="467">
        <f>NP.!AC362</f>
        <v>0</v>
      </c>
      <c r="I874" s="466">
        <f>NP.!AU362</f>
        <v>0</v>
      </c>
      <c r="J874" s="452"/>
    </row>
    <row r="875" spans="1:10" ht="30" customHeight="1" x14ac:dyDescent="0.2">
      <c r="A875" s="451">
        <v>864</v>
      </c>
      <c r="B875" s="453" t="s">
        <v>12</v>
      </c>
      <c r="C875" s="454" t="s">
        <v>980</v>
      </c>
      <c r="D875" s="455" t="str">
        <f>VLOOKUP(Tabela25[[#This Row],[Symbol]],Baza_cen[],3,0)</f>
        <v>BLOK NYXON  Green MONO   60mm    H=100mm     GPMM</v>
      </c>
      <c r="E875" s="456">
        <v>100</v>
      </c>
      <c r="F875" s="456"/>
      <c r="G875" s="456" t="s">
        <v>2220</v>
      </c>
      <c r="H875" s="467">
        <f>NP.!AD362</f>
        <v>0</v>
      </c>
      <c r="I875" s="466">
        <f>NP.!AV362</f>
        <v>0</v>
      </c>
      <c r="J875" s="452"/>
    </row>
    <row r="876" spans="1:10" ht="30" customHeight="1" x14ac:dyDescent="0.2">
      <c r="A876" s="451">
        <v>865</v>
      </c>
      <c r="B876" s="453" t="s">
        <v>12</v>
      </c>
      <c r="C876" s="454" t="s">
        <v>981</v>
      </c>
      <c r="D876" s="455" t="str">
        <f>VLOOKUP(Tabela25[[#This Row],[Symbol]],Baza_cen[],3,0)</f>
        <v>BLOK NYXON  Green MONO   60mm    H=105mm     GPMM</v>
      </c>
      <c r="E876" s="456">
        <v>105</v>
      </c>
      <c r="F876" s="456"/>
      <c r="G876" s="456" t="s">
        <v>2220</v>
      </c>
      <c r="H876" s="467">
        <f>NP.!S363</f>
        <v>0</v>
      </c>
      <c r="I876" s="466">
        <f>NP.!AK363</f>
        <v>0</v>
      </c>
      <c r="J876" s="452"/>
    </row>
    <row r="877" spans="1:10" ht="30" customHeight="1" x14ac:dyDescent="0.2">
      <c r="A877" s="451">
        <v>866</v>
      </c>
      <c r="B877" s="453" t="s">
        <v>12</v>
      </c>
      <c r="C877" s="454" t="s">
        <v>981</v>
      </c>
      <c r="D877" s="455" t="str">
        <f>VLOOKUP(Tabela25[[#This Row],[Symbol]],Baza_cen[],3,0)</f>
        <v>BLOK NYXON  Green MONO   60mm    H=105mm     GPMM</v>
      </c>
      <c r="E877" s="456">
        <v>105</v>
      </c>
      <c r="F877" s="456"/>
      <c r="G877" s="456" t="s">
        <v>2220</v>
      </c>
      <c r="H877" s="467">
        <f>NP.!T363</f>
        <v>0</v>
      </c>
      <c r="I877" s="466">
        <f>NP.!AL363</f>
        <v>0</v>
      </c>
      <c r="J877" s="452"/>
    </row>
    <row r="878" spans="1:10" ht="30" customHeight="1" x14ac:dyDescent="0.2">
      <c r="A878" s="451">
        <v>867</v>
      </c>
      <c r="B878" s="453" t="s">
        <v>12</v>
      </c>
      <c r="C878" s="454" t="s">
        <v>981</v>
      </c>
      <c r="D878" s="455" t="str">
        <f>VLOOKUP(Tabela25[[#This Row],[Symbol]],Baza_cen[],3,0)</f>
        <v>BLOK NYXON  Green MONO   60mm    H=105mm     GPMM</v>
      </c>
      <c r="E878" s="456">
        <v>105</v>
      </c>
      <c r="F878" s="456"/>
      <c r="G878" s="456" t="s">
        <v>2220</v>
      </c>
      <c r="H878" s="467">
        <f>NP.!U363</f>
        <v>0</v>
      </c>
      <c r="I878" s="466">
        <f>NP.!AM363</f>
        <v>0</v>
      </c>
      <c r="J878" s="452"/>
    </row>
    <row r="879" spans="1:10" ht="30" customHeight="1" x14ac:dyDescent="0.2">
      <c r="A879" s="451">
        <v>868</v>
      </c>
      <c r="B879" s="453" t="s">
        <v>12</v>
      </c>
      <c r="C879" s="454" t="s">
        <v>981</v>
      </c>
      <c r="D879" s="455" t="str">
        <f>VLOOKUP(Tabela25[[#This Row],[Symbol]],Baza_cen[],3,0)</f>
        <v>BLOK NYXON  Green MONO   60mm    H=105mm     GPMM</v>
      </c>
      <c r="E879" s="456">
        <v>105</v>
      </c>
      <c r="F879" s="456"/>
      <c r="G879" s="456" t="s">
        <v>2220</v>
      </c>
      <c r="H879" s="467">
        <f>NP.!V363</f>
        <v>0</v>
      </c>
      <c r="I879" s="466">
        <f>NP.!AN363</f>
        <v>0</v>
      </c>
      <c r="J879" s="452"/>
    </row>
    <row r="880" spans="1:10" ht="30" customHeight="1" x14ac:dyDescent="0.2">
      <c r="A880" s="451">
        <v>869</v>
      </c>
      <c r="B880" s="453" t="s">
        <v>12</v>
      </c>
      <c r="C880" s="454" t="s">
        <v>981</v>
      </c>
      <c r="D880" s="455" t="str">
        <f>VLOOKUP(Tabela25[[#This Row],[Symbol]],Baza_cen[],3,0)</f>
        <v>BLOK NYXON  Green MONO   60mm    H=105mm     GPMM</v>
      </c>
      <c r="E880" s="456">
        <v>105</v>
      </c>
      <c r="F880" s="456"/>
      <c r="G880" s="456" t="s">
        <v>2220</v>
      </c>
      <c r="H880" s="467">
        <f>NP.!W363</f>
        <v>0</v>
      </c>
      <c r="I880" s="466">
        <f>NP.!AO363</f>
        <v>0</v>
      </c>
      <c r="J880" s="452"/>
    </row>
    <row r="881" spans="1:10" ht="30" customHeight="1" x14ac:dyDescent="0.2">
      <c r="A881" s="451">
        <v>870</v>
      </c>
      <c r="B881" s="453" t="s">
        <v>12</v>
      </c>
      <c r="C881" s="454" t="s">
        <v>981</v>
      </c>
      <c r="D881" s="455" t="str">
        <f>VLOOKUP(Tabela25[[#This Row],[Symbol]],Baza_cen[],3,0)</f>
        <v>BLOK NYXON  Green MONO   60mm    H=105mm     GPMM</v>
      </c>
      <c r="E881" s="456">
        <v>105</v>
      </c>
      <c r="F881" s="456"/>
      <c r="G881" s="456" t="s">
        <v>2220</v>
      </c>
      <c r="H881" s="467">
        <f>NP.!X363</f>
        <v>0</v>
      </c>
      <c r="I881" s="466">
        <f>NP.!AP363</f>
        <v>0</v>
      </c>
      <c r="J881" s="452"/>
    </row>
    <row r="882" spans="1:10" ht="30" customHeight="1" x14ac:dyDescent="0.2">
      <c r="A882" s="451">
        <v>871</v>
      </c>
      <c r="B882" s="453" t="s">
        <v>12</v>
      </c>
      <c r="C882" s="454" t="s">
        <v>981</v>
      </c>
      <c r="D882" s="455" t="str">
        <f>VLOOKUP(Tabela25[[#This Row],[Symbol]],Baza_cen[],3,0)</f>
        <v>BLOK NYXON  Green MONO   60mm    H=105mm     GPMM</v>
      </c>
      <c r="E882" s="456">
        <v>105</v>
      </c>
      <c r="F882" s="456"/>
      <c r="G882" s="456" t="s">
        <v>2220</v>
      </c>
      <c r="H882" s="467">
        <f>NP.!Y363</f>
        <v>0</v>
      </c>
      <c r="I882" s="466">
        <f>NP.!AQ363</f>
        <v>0</v>
      </c>
      <c r="J882" s="452"/>
    </row>
    <row r="883" spans="1:10" ht="30" customHeight="1" x14ac:dyDescent="0.2">
      <c r="A883" s="451">
        <v>872</v>
      </c>
      <c r="B883" s="453" t="s">
        <v>12</v>
      </c>
      <c r="C883" s="454" t="s">
        <v>981</v>
      </c>
      <c r="D883" s="455" t="str">
        <f>VLOOKUP(Tabela25[[#This Row],[Symbol]],Baza_cen[],3,0)</f>
        <v>BLOK NYXON  Green MONO   60mm    H=105mm     GPMM</v>
      </c>
      <c r="E883" s="456">
        <v>105</v>
      </c>
      <c r="F883" s="456"/>
      <c r="G883" s="456" t="s">
        <v>2220</v>
      </c>
      <c r="H883" s="467">
        <f>NP.!Z363</f>
        <v>0</v>
      </c>
      <c r="I883" s="466">
        <f>NP.!AR363</f>
        <v>0</v>
      </c>
      <c r="J883" s="452"/>
    </row>
    <row r="884" spans="1:10" ht="30" customHeight="1" x14ac:dyDescent="0.2">
      <c r="A884" s="451">
        <v>873</v>
      </c>
      <c r="B884" s="453" t="s">
        <v>12</v>
      </c>
      <c r="C884" s="454" t="s">
        <v>981</v>
      </c>
      <c r="D884" s="455" t="str">
        <f>VLOOKUP(Tabela25[[#This Row],[Symbol]],Baza_cen[],3,0)</f>
        <v>BLOK NYXON  Green MONO   60mm    H=105mm     GPMM</v>
      </c>
      <c r="E884" s="456">
        <v>105</v>
      </c>
      <c r="F884" s="456"/>
      <c r="G884" s="456" t="s">
        <v>2220</v>
      </c>
      <c r="H884" s="467">
        <f>NP.!AA363</f>
        <v>0</v>
      </c>
      <c r="I884" s="466">
        <f>NP.!AS363</f>
        <v>0</v>
      </c>
      <c r="J884" s="452"/>
    </row>
    <row r="885" spans="1:10" ht="30" customHeight="1" x14ac:dyDescent="0.2">
      <c r="A885" s="451">
        <v>874</v>
      </c>
      <c r="B885" s="453" t="s">
        <v>12</v>
      </c>
      <c r="C885" s="454" t="s">
        <v>981</v>
      </c>
      <c r="D885" s="455" t="str">
        <f>VLOOKUP(Tabela25[[#This Row],[Symbol]],Baza_cen[],3,0)</f>
        <v>BLOK NYXON  Green MONO   60mm    H=105mm     GPMM</v>
      </c>
      <c r="E885" s="456">
        <v>105</v>
      </c>
      <c r="F885" s="456"/>
      <c r="G885" s="456" t="s">
        <v>2220</v>
      </c>
      <c r="H885" s="467">
        <f>NP.!AB363</f>
        <v>0</v>
      </c>
      <c r="I885" s="466">
        <f>NP.!AT363</f>
        <v>0</v>
      </c>
      <c r="J885" s="452"/>
    </row>
    <row r="886" spans="1:10" ht="30" customHeight="1" x14ac:dyDescent="0.2">
      <c r="A886" s="451">
        <v>875</v>
      </c>
      <c r="B886" s="453" t="s">
        <v>12</v>
      </c>
      <c r="C886" s="454" t="s">
        <v>981</v>
      </c>
      <c r="D886" s="455" t="str">
        <f>VLOOKUP(Tabela25[[#This Row],[Symbol]],Baza_cen[],3,0)</f>
        <v>BLOK NYXON  Green MONO   60mm    H=105mm     GPMM</v>
      </c>
      <c r="E886" s="456">
        <v>105</v>
      </c>
      <c r="F886" s="456"/>
      <c r="G886" s="456" t="s">
        <v>2220</v>
      </c>
      <c r="H886" s="467">
        <f>NP.!AC363</f>
        <v>0</v>
      </c>
      <c r="I886" s="466">
        <f>NP.!AU363</f>
        <v>0</v>
      </c>
      <c r="J886" s="452"/>
    </row>
    <row r="887" spans="1:10" ht="30" customHeight="1" x14ac:dyDescent="0.2">
      <c r="A887" s="451">
        <v>876</v>
      </c>
      <c r="B887" s="453" t="s">
        <v>12</v>
      </c>
      <c r="C887" s="454" t="s">
        <v>981</v>
      </c>
      <c r="D887" s="455" t="str">
        <f>VLOOKUP(Tabela25[[#This Row],[Symbol]],Baza_cen[],3,0)</f>
        <v>BLOK NYXON  Green MONO   60mm    H=105mm     GPMM</v>
      </c>
      <c r="E887" s="456">
        <v>105</v>
      </c>
      <c r="F887" s="456"/>
      <c r="G887" s="456" t="s">
        <v>2220</v>
      </c>
      <c r="H887" s="467">
        <f>NP.!AD363</f>
        <v>0</v>
      </c>
      <c r="I887" s="466">
        <f>NP.!AV363</f>
        <v>0</v>
      </c>
      <c r="J887" s="452"/>
    </row>
    <row r="888" spans="1:10" ht="30" customHeight="1" x14ac:dyDescent="0.2">
      <c r="A888" s="451">
        <v>877</v>
      </c>
      <c r="B888" s="453" t="s">
        <v>12</v>
      </c>
      <c r="C888" s="454" t="s">
        <v>982</v>
      </c>
      <c r="D888" s="455" t="str">
        <f>VLOOKUP(Tabela25[[#This Row],[Symbol]],Baza_cen[],3,0)</f>
        <v>BLOK NYXON  Green MONO   60mm    H=110mm     GPMM</v>
      </c>
      <c r="E888" s="456">
        <v>110</v>
      </c>
      <c r="F888" s="456"/>
      <c r="G888" s="456" t="s">
        <v>2220</v>
      </c>
      <c r="H888" s="467">
        <f>NP.!S364</f>
        <v>0</v>
      </c>
      <c r="I888" s="466">
        <f>NP.!AK364</f>
        <v>0</v>
      </c>
      <c r="J888" s="452"/>
    </row>
    <row r="889" spans="1:10" ht="30" customHeight="1" x14ac:dyDescent="0.2">
      <c r="A889" s="451">
        <v>878</v>
      </c>
      <c r="B889" s="453" t="s">
        <v>12</v>
      </c>
      <c r="C889" s="454" t="s">
        <v>982</v>
      </c>
      <c r="D889" s="455" t="str">
        <f>VLOOKUP(Tabela25[[#This Row],[Symbol]],Baza_cen[],3,0)</f>
        <v>BLOK NYXON  Green MONO   60mm    H=110mm     GPMM</v>
      </c>
      <c r="E889" s="456">
        <v>110</v>
      </c>
      <c r="F889" s="456"/>
      <c r="G889" s="456" t="s">
        <v>2220</v>
      </c>
      <c r="H889" s="467">
        <f>NP.!T364</f>
        <v>0</v>
      </c>
      <c r="I889" s="466">
        <f>NP.!AL364</f>
        <v>0</v>
      </c>
      <c r="J889" s="452"/>
    </row>
    <row r="890" spans="1:10" ht="30" customHeight="1" x14ac:dyDescent="0.2">
      <c r="A890" s="451">
        <v>879</v>
      </c>
      <c r="B890" s="453" t="s">
        <v>12</v>
      </c>
      <c r="C890" s="454" t="s">
        <v>982</v>
      </c>
      <c r="D890" s="455" t="str">
        <f>VLOOKUP(Tabela25[[#This Row],[Symbol]],Baza_cen[],3,0)</f>
        <v>BLOK NYXON  Green MONO   60mm    H=110mm     GPMM</v>
      </c>
      <c r="E890" s="456">
        <v>110</v>
      </c>
      <c r="F890" s="456"/>
      <c r="G890" s="456" t="s">
        <v>2220</v>
      </c>
      <c r="H890" s="467">
        <f>NP.!U364</f>
        <v>0</v>
      </c>
      <c r="I890" s="466">
        <f>NP.!AM364</f>
        <v>0</v>
      </c>
      <c r="J890" s="452"/>
    </row>
    <row r="891" spans="1:10" ht="30" customHeight="1" x14ac:dyDescent="0.2">
      <c r="A891" s="451">
        <v>880</v>
      </c>
      <c r="B891" s="453" t="s">
        <v>12</v>
      </c>
      <c r="C891" s="454" t="s">
        <v>982</v>
      </c>
      <c r="D891" s="455" t="str">
        <f>VLOOKUP(Tabela25[[#This Row],[Symbol]],Baza_cen[],3,0)</f>
        <v>BLOK NYXON  Green MONO   60mm    H=110mm     GPMM</v>
      </c>
      <c r="E891" s="456">
        <v>110</v>
      </c>
      <c r="F891" s="456"/>
      <c r="G891" s="456" t="s">
        <v>2220</v>
      </c>
      <c r="H891" s="467">
        <f>NP.!V364</f>
        <v>0</v>
      </c>
      <c r="I891" s="466">
        <f>NP.!AN364</f>
        <v>0</v>
      </c>
      <c r="J891" s="452"/>
    </row>
    <row r="892" spans="1:10" ht="30" customHeight="1" x14ac:dyDescent="0.2">
      <c r="A892" s="451">
        <v>881</v>
      </c>
      <c r="B892" s="453" t="s">
        <v>12</v>
      </c>
      <c r="C892" s="454" t="s">
        <v>982</v>
      </c>
      <c r="D892" s="455" t="str">
        <f>VLOOKUP(Tabela25[[#This Row],[Symbol]],Baza_cen[],3,0)</f>
        <v>BLOK NYXON  Green MONO   60mm    H=110mm     GPMM</v>
      </c>
      <c r="E892" s="456">
        <v>110</v>
      </c>
      <c r="F892" s="456"/>
      <c r="G892" s="456" t="s">
        <v>2220</v>
      </c>
      <c r="H892" s="467">
        <f>NP.!W364</f>
        <v>0</v>
      </c>
      <c r="I892" s="466">
        <f>NP.!AO364</f>
        <v>0</v>
      </c>
      <c r="J892" s="452"/>
    </row>
    <row r="893" spans="1:10" ht="30" customHeight="1" x14ac:dyDescent="0.2">
      <c r="A893" s="451">
        <v>882</v>
      </c>
      <c r="B893" s="453" t="s">
        <v>12</v>
      </c>
      <c r="C893" s="454" t="s">
        <v>982</v>
      </c>
      <c r="D893" s="455" t="str">
        <f>VLOOKUP(Tabela25[[#This Row],[Symbol]],Baza_cen[],3,0)</f>
        <v>BLOK NYXON  Green MONO   60mm    H=110mm     GPMM</v>
      </c>
      <c r="E893" s="456">
        <v>110</v>
      </c>
      <c r="F893" s="456"/>
      <c r="G893" s="456" t="s">
        <v>2220</v>
      </c>
      <c r="H893" s="467">
        <f>NP.!X364</f>
        <v>0</v>
      </c>
      <c r="I893" s="466">
        <f>NP.!AP364</f>
        <v>0</v>
      </c>
      <c r="J893" s="452"/>
    </row>
    <row r="894" spans="1:10" ht="30" customHeight="1" x14ac:dyDescent="0.2">
      <c r="A894" s="451">
        <v>883</v>
      </c>
      <c r="B894" s="453" t="s">
        <v>12</v>
      </c>
      <c r="C894" s="454" t="s">
        <v>982</v>
      </c>
      <c r="D894" s="455" t="str">
        <f>VLOOKUP(Tabela25[[#This Row],[Symbol]],Baza_cen[],3,0)</f>
        <v>BLOK NYXON  Green MONO   60mm    H=110mm     GPMM</v>
      </c>
      <c r="E894" s="456">
        <v>110</v>
      </c>
      <c r="F894" s="456"/>
      <c r="G894" s="456" t="s">
        <v>2220</v>
      </c>
      <c r="H894" s="467">
        <f>NP.!Y364</f>
        <v>0</v>
      </c>
      <c r="I894" s="466">
        <f>NP.!AQ364</f>
        <v>0</v>
      </c>
      <c r="J894" s="452"/>
    </row>
    <row r="895" spans="1:10" ht="30" customHeight="1" x14ac:dyDescent="0.2">
      <c r="A895" s="451">
        <v>884</v>
      </c>
      <c r="B895" s="453" t="s">
        <v>12</v>
      </c>
      <c r="C895" s="454" t="s">
        <v>982</v>
      </c>
      <c r="D895" s="455" t="str">
        <f>VLOOKUP(Tabela25[[#This Row],[Symbol]],Baza_cen[],3,0)</f>
        <v>BLOK NYXON  Green MONO   60mm    H=110mm     GPMM</v>
      </c>
      <c r="E895" s="456">
        <v>110</v>
      </c>
      <c r="F895" s="456"/>
      <c r="G895" s="456" t="s">
        <v>2220</v>
      </c>
      <c r="H895" s="467">
        <f>NP.!Z364</f>
        <v>0</v>
      </c>
      <c r="I895" s="466">
        <f>NP.!AR364</f>
        <v>0</v>
      </c>
      <c r="J895" s="452"/>
    </row>
    <row r="896" spans="1:10" ht="30" customHeight="1" x14ac:dyDescent="0.2">
      <c r="A896" s="451">
        <v>885</v>
      </c>
      <c r="B896" s="453" t="s">
        <v>12</v>
      </c>
      <c r="C896" s="454" t="s">
        <v>982</v>
      </c>
      <c r="D896" s="455" t="str">
        <f>VLOOKUP(Tabela25[[#This Row],[Symbol]],Baza_cen[],3,0)</f>
        <v>BLOK NYXON  Green MONO   60mm    H=110mm     GPMM</v>
      </c>
      <c r="E896" s="456">
        <v>110</v>
      </c>
      <c r="F896" s="456"/>
      <c r="G896" s="456" t="s">
        <v>2220</v>
      </c>
      <c r="H896" s="467">
        <f>NP.!AA364</f>
        <v>0</v>
      </c>
      <c r="I896" s="466">
        <f>NP.!AS364</f>
        <v>0</v>
      </c>
      <c r="J896" s="452"/>
    </row>
    <row r="897" spans="1:10" ht="30" customHeight="1" x14ac:dyDescent="0.2">
      <c r="A897" s="451">
        <v>886</v>
      </c>
      <c r="B897" s="453" t="s">
        <v>12</v>
      </c>
      <c r="C897" s="454" t="s">
        <v>982</v>
      </c>
      <c r="D897" s="455" t="str">
        <f>VLOOKUP(Tabela25[[#This Row],[Symbol]],Baza_cen[],3,0)</f>
        <v>BLOK NYXON  Green MONO   60mm    H=110mm     GPMM</v>
      </c>
      <c r="E897" s="456">
        <v>110</v>
      </c>
      <c r="F897" s="456"/>
      <c r="G897" s="456" t="s">
        <v>2220</v>
      </c>
      <c r="H897" s="467">
        <f>NP.!AB364</f>
        <v>0</v>
      </c>
      <c r="I897" s="466">
        <f>NP.!AT364</f>
        <v>0</v>
      </c>
      <c r="J897" s="452"/>
    </row>
    <row r="898" spans="1:10" ht="30" customHeight="1" x14ac:dyDescent="0.2">
      <c r="A898" s="451">
        <v>887</v>
      </c>
      <c r="B898" s="453" t="s">
        <v>12</v>
      </c>
      <c r="C898" s="454" t="s">
        <v>982</v>
      </c>
      <c r="D898" s="455" t="str">
        <f>VLOOKUP(Tabela25[[#This Row],[Symbol]],Baza_cen[],3,0)</f>
        <v>BLOK NYXON  Green MONO   60mm    H=110mm     GPMM</v>
      </c>
      <c r="E898" s="456">
        <v>110</v>
      </c>
      <c r="F898" s="456"/>
      <c r="G898" s="456" t="s">
        <v>2220</v>
      </c>
      <c r="H898" s="467">
        <f>NP.!AC364</f>
        <v>0</v>
      </c>
      <c r="I898" s="466">
        <f>NP.!AU364</f>
        <v>0</v>
      </c>
      <c r="J898" s="452"/>
    </row>
    <row r="899" spans="1:10" ht="30" customHeight="1" x14ac:dyDescent="0.2">
      <c r="A899" s="451">
        <v>888</v>
      </c>
      <c r="B899" s="453" t="s">
        <v>12</v>
      </c>
      <c r="C899" s="454" t="s">
        <v>982</v>
      </c>
      <c r="D899" s="455" t="str">
        <f>VLOOKUP(Tabela25[[#This Row],[Symbol]],Baza_cen[],3,0)</f>
        <v>BLOK NYXON  Green MONO   60mm    H=110mm     GPMM</v>
      </c>
      <c r="E899" s="456">
        <v>110</v>
      </c>
      <c r="F899" s="456"/>
      <c r="G899" s="456" t="s">
        <v>2220</v>
      </c>
      <c r="H899" s="467">
        <f>NP.!AD364</f>
        <v>0</v>
      </c>
      <c r="I899" s="466">
        <f>NP.!AV364</f>
        <v>0</v>
      </c>
      <c r="J899" s="452"/>
    </row>
    <row r="900" spans="1:10" ht="30" customHeight="1" x14ac:dyDescent="0.2">
      <c r="A900" s="451">
        <v>889</v>
      </c>
      <c r="B900" s="453" t="s">
        <v>12</v>
      </c>
      <c r="C900" s="454" t="s">
        <v>983</v>
      </c>
      <c r="D900" s="455" t="str">
        <f>VLOOKUP(Tabela25[[#This Row],[Symbol]],Baza_cen[],3,0)</f>
        <v>BLOK NYXON  Green MONO   60mm    H=115mm     GPMM</v>
      </c>
      <c r="E900" s="456">
        <v>115</v>
      </c>
      <c r="F900" s="456"/>
      <c r="G900" s="456" t="s">
        <v>2220</v>
      </c>
      <c r="H900" s="467">
        <f>NP.!S365</f>
        <v>0</v>
      </c>
      <c r="I900" s="466">
        <f>NP.!AK365</f>
        <v>0</v>
      </c>
      <c r="J900" s="452"/>
    </row>
    <row r="901" spans="1:10" ht="30" customHeight="1" x14ac:dyDescent="0.2">
      <c r="A901" s="451">
        <v>890</v>
      </c>
      <c r="B901" s="453" t="s">
        <v>12</v>
      </c>
      <c r="C901" s="454" t="s">
        <v>983</v>
      </c>
      <c r="D901" s="455" t="str">
        <f>VLOOKUP(Tabela25[[#This Row],[Symbol]],Baza_cen[],3,0)</f>
        <v>BLOK NYXON  Green MONO   60mm    H=115mm     GPMM</v>
      </c>
      <c r="E901" s="456">
        <v>115</v>
      </c>
      <c r="F901" s="456"/>
      <c r="G901" s="456" t="s">
        <v>2220</v>
      </c>
      <c r="H901" s="467">
        <f>NP.!T365</f>
        <v>0</v>
      </c>
      <c r="I901" s="466">
        <f>NP.!AL365</f>
        <v>0</v>
      </c>
      <c r="J901" s="452"/>
    </row>
    <row r="902" spans="1:10" ht="30" customHeight="1" x14ac:dyDescent="0.2">
      <c r="A902" s="451">
        <v>891</v>
      </c>
      <c r="B902" s="453" t="s">
        <v>12</v>
      </c>
      <c r="C902" s="454" t="s">
        <v>983</v>
      </c>
      <c r="D902" s="455" t="str">
        <f>VLOOKUP(Tabela25[[#This Row],[Symbol]],Baza_cen[],3,0)</f>
        <v>BLOK NYXON  Green MONO   60mm    H=115mm     GPMM</v>
      </c>
      <c r="E902" s="456">
        <v>115</v>
      </c>
      <c r="F902" s="456"/>
      <c r="G902" s="456" t="s">
        <v>2220</v>
      </c>
      <c r="H902" s="467">
        <f>NP.!U365</f>
        <v>0</v>
      </c>
      <c r="I902" s="466">
        <f>NP.!AM365</f>
        <v>0</v>
      </c>
      <c r="J902" s="452"/>
    </row>
    <row r="903" spans="1:10" ht="30" customHeight="1" x14ac:dyDescent="0.2">
      <c r="A903" s="451">
        <v>892</v>
      </c>
      <c r="B903" s="453" t="s">
        <v>12</v>
      </c>
      <c r="C903" s="454" t="s">
        <v>983</v>
      </c>
      <c r="D903" s="455" t="str">
        <f>VLOOKUP(Tabela25[[#This Row],[Symbol]],Baza_cen[],3,0)</f>
        <v>BLOK NYXON  Green MONO   60mm    H=115mm     GPMM</v>
      </c>
      <c r="E903" s="456">
        <v>115</v>
      </c>
      <c r="F903" s="456"/>
      <c r="G903" s="456" t="s">
        <v>2220</v>
      </c>
      <c r="H903" s="467">
        <f>NP.!V365</f>
        <v>0</v>
      </c>
      <c r="I903" s="466">
        <f>NP.!AN365</f>
        <v>0</v>
      </c>
      <c r="J903" s="452"/>
    </row>
    <row r="904" spans="1:10" ht="30" customHeight="1" x14ac:dyDescent="0.2">
      <c r="A904" s="451">
        <v>893</v>
      </c>
      <c r="B904" s="453" t="s">
        <v>12</v>
      </c>
      <c r="C904" s="454" t="s">
        <v>983</v>
      </c>
      <c r="D904" s="455" t="str">
        <f>VLOOKUP(Tabela25[[#This Row],[Symbol]],Baza_cen[],3,0)</f>
        <v>BLOK NYXON  Green MONO   60mm    H=115mm     GPMM</v>
      </c>
      <c r="E904" s="456">
        <v>115</v>
      </c>
      <c r="F904" s="456"/>
      <c r="G904" s="456" t="s">
        <v>2220</v>
      </c>
      <c r="H904" s="467">
        <f>NP.!W365</f>
        <v>0</v>
      </c>
      <c r="I904" s="466">
        <f>NP.!AO365</f>
        <v>0</v>
      </c>
      <c r="J904" s="452"/>
    </row>
    <row r="905" spans="1:10" ht="30" customHeight="1" x14ac:dyDescent="0.2">
      <c r="A905" s="451">
        <v>894</v>
      </c>
      <c r="B905" s="453" t="s">
        <v>12</v>
      </c>
      <c r="C905" s="454" t="s">
        <v>983</v>
      </c>
      <c r="D905" s="455" t="str">
        <f>VLOOKUP(Tabela25[[#This Row],[Symbol]],Baza_cen[],3,0)</f>
        <v>BLOK NYXON  Green MONO   60mm    H=115mm     GPMM</v>
      </c>
      <c r="E905" s="456">
        <v>115</v>
      </c>
      <c r="F905" s="456"/>
      <c r="G905" s="456" t="s">
        <v>2220</v>
      </c>
      <c r="H905" s="467">
        <f>NP.!X365</f>
        <v>0</v>
      </c>
      <c r="I905" s="466">
        <f>NP.!AP365</f>
        <v>0</v>
      </c>
      <c r="J905" s="452"/>
    </row>
    <row r="906" spans="1:10" ht="30" customHeight="1" x14ac:dyDescent="0.2">
      <c r="A906" s="451">
        <v>895</v>
      </c>
      <c r="B906" s="453" t="s">
        <v>12</v>
      </c>
      <c r="C906" s="454" t="s">
        <v>983</v>
      </c>
      <c r="D906" s="455" t="str">
        <f>VLOOKUP(Tabela25[[#This Row],[Symbol]],Baza_cen[],3,0)</f>
        <v>BLOK NYXON  Green MONO   60mm    H=115mm     GPMM</v>
      </c>
      <c r="E906" s="456">
        <v>115</v>
      </c>
      <c r="F906" s="456"/>
      <c r="G906" s="456" t="s">
        <v>2220</v>
      </c>
      <c r="H906" s="467">
        <f>NP.!Y365</f>
        <v>0</v>
      </c>
      <c r="I906" s="466">
        <f>NP.!AQ365</f>
        <v>0</v>
      </c>
      <c r="J906" s="452"/>
    </row>
    <row r="907" spans="1:10" ht="30" customHeight="1" x14ac:dyDescent="0.2">
      <c r="A907" s="451">
        <v>896</v>
      </c>
      <c r="B907" s="453" t="s">
        <v>12</v>
      </c>
      <c r="C907" s="454" t="s">
        <v>983</v>
      </c>
      <c r="D907" s="455" t="str">
        <f>VLOOKUP(Tabela25[[#This Row],[Symbol]],Baza_cen[],3,0)</f>
        <v>BLOK NYXON  Green MONO   60mm    H=115mm     GPMM</v>
      </c>
      <c r="E907" s="456">
        <v>115</v>
      </c>
      <c r="F907" s="456"/>
      <c r="G907" s="456" t="s">
        <v>2220</v>
      </c>
      <c r="H907" s="467">
        <f>NP.!Z365</f>
        <v>0</v>
      </c>
      <c r="I907" s="466">
        <f>NP.!AR365</f>
        <v>0</v>
      </c>
      <c r="J907" s="452"/>
    </row>
    <row r="908" spans="1:10" ht="30" customHeight="1" x14ac:dyDescent="0.2">
      <c r="A908" s="451">
        <v>897</v>
      </c>
      <c r="B908" s="453" t="s">
        <v>12</v>
      </c>
      <c r="C908" s="454" t="s">
        <v>983</v>
      </c>
      <c r="D908" s="455" t="str">
        <f>VLOOKUP(Tabela25[[#This Row],[Symbol]],Baza_cen[],3,0)</f>
        <v>BLOK NYXON  Green MONO   60mm    H=115mm     GPMM</v>
      </c>
      <c r="E908" s="456">
        <v>115</v>
      </c>
      <c r="F908" s="456"/>
      <c r="G908" s="456" t="s">
        <v>2220</v>
      </c>
      <c r="H908" s="467">
        <f>NP.!AA365</f>
        <v>0</v>
      </c>
      <c r="I908" s="466">
        <f>NP.!AS365</f>
        <v>0</v>
      </c>
      <c r="J908" s="452"/>
    </row>
    <row r="909" spans="1:10" ht="30" customHeight="1" x14ac:dyDescent="0.2">
      <c r="A909" s="451">
        <v>898</v>
      </c>
      <c r="B909" s="453" t="s">
        <v>12</v>
      </c>
      <c r="C909" s="454" t="s">
        <v>983</v>
      </c>
      <c r="D909" s="455" t="str">
        <f>VLOOKUP(Tabela25[[#This Row],[Symbol]],Baza_cen[],3,0)</f>
        <v>BLOK NYXON  Green MONO   60mm    H=115mm     GPMM</v>
      </c>
      <c r="E909" s="456">
        <v>115</v>
      </c>
      <c r="F909" s="456"/>
      <c r="G909" s="456" t="s">
        <v>2220</v>
      </c>
      <c r="H909" s="467">
        <f>NP.!AB365</f>
        <v>0</v>
      </c>
      <c r="I909" s="466">
        <f>NP.!AT365</f>
        <v>0</v>
      </c>
      <c r="J909" s="452"/>
    </row>
    <row r="910" spans="1:10" ht="30" customHeight="1" x14ac:dyDescent="0.2">
      <c r="A910" s="451">
        <v>899</v>
      </c>
      <c r="B910" s="453" t="s">
        <v>12</v>
      </c>
      <c r="C910" s="454" t="s">
        <v>983</v>
      </c>
      <c r="D910" s="455" t="str">
        <f>VLOOKUP(Tabela25[[#This Row],[Symbol]],Baza_cen[],3,0)</f>
        <v>BLOK NYXON  Green MONO   60mm    H=115mm     GPMM</v>
      </c>
      <c r="E910" s="456">
        <v>115</v>
      </c>
      <c r="F910" s="456"/>
      <c r="G910" s="456" t="s">
        <v>2220</v>
      </c>
      <c r="H910" s="467">
        <f>NP.!AC365</f>
        <v>0</v>
      </c>
      <c r="I910" s="466">
        <f>NP.!AU365</f>
        <v>0</v>
      </c>
      <c r="J910" s="452"/>
    </row>
    <row r="911" spans="1:10" ht="30" customHeight="1" x14ac:dyDescent="0.2">
      <c r="A911" s="451">
        <v>900</v>
      </c>
      <c r="B911" s="453" t="s">
        <v>12</v>
      </c>
      <c r="C911" s="454" t="s">
        <v>983</v>
      </c>
      <c r="D911" s="455" t="str">
        <f>VLOOKUP(Tabela25[[#This Row],[Symbol]],Baza_cen[],3,0)</f>
        <v>BLOK NYXON  Green MONO   60mm    H=115mm     GPMM</v>
      </c>
      <c r="E911" s="456">
        <v>115</v>
      </c>
      <c r="F911" s="456"/>
      <c r="G911" s="456" t="s">
        <v>2220</v>
      </c>
      <c r="H911" s="467">
        <f>NP.!AD365</f>
        <v>0</v>
      </c>
      <c r="I911" s="466">
        <f>NP.!AV365</f>
        <v>0</v>
      </c>
      <c r="J911" s="452"/>
    </row>
    <row r="912" spans="1:10" ht="30" customHeight="1" x14ac:dyDescent="0.2">
      <c r="A912" s="451">
        <v>901</v>
      </c>
      <c r="B912" s="453" t="s">
        <v>12</v>
      </c>
      <c r="C912" s="454" t="s">
        <v>984</v>
      </c>
      <c r="D912" s="455" t="str">
        <f>VLOOKUP(Tabela25[[#This Row],[Symbol]],Baza_cen[],3,0)</f>
        <v>BLOK NYXON  Green MONO   60mm    H=120mm     GPMM</v>
      </c>
      <c r="E912" s="456">
        <v>120</v>
      </c>
      <c r="F912" s="456"/>
      <c r="G912" s="456" t="s">
        <v>2220</v>
      </c>
      <c r="H912" s="467">
        <f>NP.!S366</f>
        <v>0</v>
      </c>
      <c r="I912" s="466">
        <f>NP.!AK366</f>
        <v>0</v>
      </c>
      <c r="J912" s="452"/>
    </row>
    <row r="913" spans="1:10" ht="30" customHeight="1" x14ac:dyDescent="0.2">
      <c r="A913" s="451">
        <v>902</v>
      </c>
      <c r="B913" s="453" t="s">
        <v>12</v>
      </c>
      <c r="C913" s="454" t="s">
        <v>984</v>
      </c>
      <c r="D913" s="455" t="str">
        <f>VLOOKUP(Tabela25[[#This Row],[Symbol]],Baza_cen[],3,0)</f>
        <v>BLOK NYXON  Green MONO   60mm    H=120mm     GPMM</v>
      </c>
      <c r="E913" s="456">
        <v>120</v>
      </c>
      <c r="F913" s="456"/>
      <c r="G913" s="456" t="s">
        <v>2220</v>
      </c>
      <c r="H913" s="467">
        <f>NP.!T366</f>
        <v>0</v>
      </c>
      <c r="I913" s="466">
        <f>NP.!AL366</f>
        <v>0</v>
      </c>
      <c r="J913" s="452"/>
    </row>
    <row r="914" spans="1:10" ht="30" customHeight="1" x14ac:dyDescent="0.2">
      <c r="A914" s="451">
        <v>903</v>
      </c>
      <c r="B914" s="453" t="s">
        <v>12</v>
      </c>
      <c r="C914" s="454" t="s">
        <v>984</v>
      </c>
      <c r="D914" s="455" t="str">
        <f>VLOOKUP(Tabela25[[#This Row],[Symbol]],Baza_cen[],3,0)</f>
        <v>BLOK NYXON  Green MONO   60mm    H=120mm     GPMM</v>
      </c>
      <c r="E914" s="456">
        <v>120</v>
      </c>
      <c r="F914" s="456"/>
      <c r="G914" s="456" t="s">
        <v>2220</v>
      </c>
      <c r="H914" s="467">
        <f>NP.!U366</f>
        <v>0</v>
      </c>
      <c r="I914" s="466">
        <f>NP.!AM366</f>
        <v>0</v>
      </c>
      <c r="J914" s="452"/>
    </row>
    <row r="915" spans="1:10" ht="30" customHeight="1" x14ac:dyDescent="0.2">
      <c r="A915" s="451">
        <v>904</v>
      </c>
      <c r="B915" s="453" t="s">
        <v>12</v>
      </c>
      <c r="C915" s="454" t="s">
        <v>984</v>
      </c>
      <c r="D915" s="455" t="str">
        <f>VLOOKUP(Tabela25[[#This Row],[Symbol]],Baza_cen[],3,0)</f>
        <v>BLOK NYXON  Green MONO   60mm    H=120mm     GPMM</v>
      </c>
      <c r="E915" s="456">
        <v>120</v>
      </c>
      <c r="F915" s="456"/>
      <c r="G915" s="456" t="s">
        <v>2220</v>
      </c>
      <c r="H915" s="467">
        <f>NP.!V366</f>
        <v>0</v>
      </c>
      <c r="I915" s="466">
        <f>NP.!AN366</f>
        <v>0</v>
      </c>
      <c r="J915" s="452"/>
    </row>
    <row r="916" spans="1:10" ht="30" customHeight="1" x14ac:dyDescent="0.2">
      <c r="A916" s="451">
        <v>905</v>
      </c>
      <c r="B916" s="453" t="s">
        <v>12</v>
      </c>
      <c r="C916" s="454" t="s">
        <v>984</v>
      </c>
      <c r="D916" s="455" t="str">
        <f>VLOOKUP(Tabela25[[#This Row],[Symbol]],Baza_cen[],3,0)</f>
        <v>BLOK NYXON  Green MONO   60mm    H=120mm     GPMM</v>
      </c>
      <c r="E916" s="456">
        <v>120</v>
      </c>
      <c r="F916" s="456"/>
      <c r="G916" s="456" t="s">
        <v>2220</v>
      </c>
      <c r="H916" s="467">
        <f>NP.!W366</f>
        <v>0</v>
      </c>
      <c r="I916" s="466">
        <f>NP.!AO366</f>
        <v>0</v>
      </c>
      <c r="J916" s="452"/>
    </row>
    <row r="917" spans="1:10" ht="30" customHeight="1" x14ac:dyDescent="0.2">
      <c r="A917" s="451">
        <v>906</v>
      </c>
      <c r="B917" s="453" t="s">
        <v>12</v>
      </c>
      <c r="C917" s="454" t="s">
        <v>984</v>
      </c>
      <c r="D917" s="455" t="str">
        <f>VLOOKUP(Tabela25[[#This Row],[Symbol]],Baza_cen[],3,0)</f>
        <v>BLOK NYXON  Green MONO   60mm    H=120mm     GPMM</v>
      </c>
      <c r="E917" s="456">
        <v>120</v>
      </c>
      <c r="F917" s="456"/>
      <c r="G917" s="456" t="s">
        <v>2220</v>
      </c>
      <c r="H917" s="467">
        <f>NP.!X366</f>
        <v>0</v>
      </c>
      <c r="I917" s="466">
        <f>NP.!AP366</f>
        <v>0</v>
      </c>
      <c r="J917" s="452"/>
    </row>
    <row r="918" spans="1:10" ht="30" customHeight="1" x14ac:dyDescent="0.2">
      <c r="A918" s="451">
        <v>907</v>
      </c>
      <c r="B918" s="453" t="s">
        <v>12</v>
      </c>
      <c r="C918" s="454" t="s">
        <v>984</v>
      </c>
      <c r="D918" s="455" t="str">
        <f>VLOOKUP(Tabela25[[#This Row],[Symbol]],Baza_cen[],3,0)</f>
        <v>BLOK NYXON  Green MONO   60mm    H=120mm     GPMM</v>
      </c>
      <c r="E918" s="456">
        <v>120</v>
      </c>
      <c r="F918" s="456"/>
      <c r="G918" s="456" t="s">
        <v>2220</v>
      </c>
      <c r="H918" s="467">
        <f>NP.!Y366</f>
        <v>0</v>
      </c>
      <c r="I918" s="466">
        <f>NP.!AQ366</f>
        <v>0</v>
      </c>
      <c r="J918" s="452"/>
    </row>
    <row r="919" spans="1:10" ht="30" customHeight="1" x14ac:dyDescent="0.2">
      <c r="A919" s="451">
        <v>908</v>
      </c>
      <c r="B919" s="453" t="s">
        <v>12</v>
      </c>
      <c r="C919" s="454" t="s">
        <v>984</v>
      </c>
      <c r="D919" s="455" t="str">
        <f>VLOOKUP(Tabela25[[#This Row],[Symbol]],Baza_cen[],3,0)</f>
        <v>BLOK NYXON  Green MONO   60mm    H=120mm     GPMM</v>
      </c>
      <c r="E919" s="456">
        <v>120</v>
      </c>
      <c r="F919" s="456"/>
      <c r="G919" s="456" t="s">
        <v>2220</v>
      </c>
      <c r="H919" s="467">
        <f>NP.!Z366</f>
        <v>0</v>
      </c>
      <c r="I919" s="466">
        <f>NP.!AR366</f>
        <v>0</v>
      </c>
      <c r="J919" s="452"/>
    </row>
    <row r="920" spans="1:10" ht="30" customHeight="1" x14ac:dyDescent="0.2">
      <c r="A920" s="451">
        <v>909</v>
      </c>
      <c r="B920" s="453" t="s">
        <v>12</v>
      </c>
      <c r="C920" s="454" t="s">
        <v>984</v>
      </c>
      <c r="D920" s="455" t="str">
        <f>VLOOKUP(Tabela25[[#This Row],[Symbol]],Baza_cen[],3,0)</f>
        <v>BLOK NYXON  Green MONO   60mm    H=120mm     GPMM</v>
      </c>
      <c r="E920" s="456">
        <v>120</v>
      </c>
      <c r="F920" s="456"/>
      <c r="G920" s="456" t="s">
        <v>2220</v>
      </c>
      <c r="H920" s="467">
        <f>NP.!AA366</f>
        <v>0</v>
      </c>
      <c r="I920" s="466">
        <f>NP.!AS366</f>
        <v>0</v>
      </c>
      <c r="J920" s="452"/>
    </row>
    <row r="921" spans="1:10" ht="30" customHeight="1" x14ac:dyDescent="0.2">
      <c r="A921" s="451">
        <v>910</v>
      </c>
      <c r="B921" s="453" t="s">
        <v>12</v>
      </c>
      <c r="C921" s="454" t="s">
        <v>984</v>
      </c>
      <c r="D921" s="455" t="str">
        <f>VLOOKUP(Tabela25[[#This Row],[Symbol]],Baza_cen[],3,0)</f>
        <v>BLOK NYXON  Green MONO   60mm    H=120mm     GPMM</v>
      </c>
      <c r="E921" s="456">
        <v>120</v>
      </c>
      <c r="F921" s="456"/>
      <c r="G921" s="456" t="s">
        <v>2220</v>
      </c>
      <c r="H921" s="467">
        <f>NP.!AB366</f>
        <v>0</v>
      </c>
      <c r="I921" s="466">
        <f>NP.!AT366</f>
        <v>0</v>
      </c>
      <c r="J921" s="452"/>
    </row>
    <row r="922" spans="1:10" ht="30" customHeight="1" x14ac:dyDescent="0.2">
      <c r="A922" s="451">
        <v>911</v>
      </c>
      <c r="B922" s="453" t="s">
        <v>12</v>
      </c>
      <c r="C922" s="454" t="s">
        <v>984</v>
      </c>
      <c r="D922" s="455" t="str">
        <f>VLOOKUP(Tabela25[[#This Row],[Symbol]],Baza_cen[],3,0)</f>
        <v>BLOK NYXON  Green MONO   60mm    H=120mm     GPMM</v>
      </c>
      <c r="E922" s="456">
        <v>120</v>
      </c>
      <c r="F922" s="456"/>
      <c r="G922" s="456" t="s">
        <v>2220</v>
      </c>
      <c r="H922" s="467">
        <f>NP.!AC366</f>
        <v>0</v>
      </c>
      <c r="I922" s="466">
        <f>NP.!AU366</f>
        <v>0</v>
      </c>
      <c r="J922" s="452"/>
    </row>
    <row r="923" spans="1:10" ht="30" customHeight="1" x14ac:dyDescent="0.2">
      <c r="A923" s="451">
        <v>912</v>
      </c>
      <c r="B923" s="453" t="s">
        <v>12</v>
      </c>
      <c r="C923" s="454" t="s">
        <v>984</v>
      </c>
      <c r="D923" s="455" t="str">
        <f>VLOOKUP(Tabela25[[#This Row],[Symbol]],Baza_cen[],3,0)</f>
        <v>BLOK NYXON  Green MONO   60mm    H=120mm     GPMM</v>
      </c>
      <c r="E923" s="456">
        <v>120</v>
      </c>
      <c r="F923" s="456"/>
      <c r="G923" s="456" t="s">
        <v>2220</v>
      </c>
      <c r="H923" s="467">
        <f>NP.!AD366</f>
        <v>0</v>
      </c>
      <c r="I923" s="466">
        <f>NP.!AV366</f>
        <v>0</v>
      </c>
      <c r="J923" s="452"/>
    </row>
    <row r="924" spans="1:10" ht="30" customHeight="1" x14ac:dyDescent="0.2">
      <c r="A924" s="451">
        <v>913</v>
      </c>
      <c r="B924" s="453" t="s">
        <v>12</v>
      </c>
      <c r="C924" s="454" t="s">
        <v>985</v>
      </c>
      <c r="D924" s="455" t="str">
        <f>VLOOKUP(Tabela25[[#This Row],[Symbol]],Baza_cen[],3,0)</f>
        <v>BLOK NYXON  Green MONO   60mm    H=125mm     GPMM</v>
      </c>
      <c r="E924" s="456">
        <v>125</v>
      </c>
      <c r="F924" s="456"/>
      <c r="G924" s="456" t="s">
        <v>2220</v>
      </c>
      <c r="H924" s="467">
        <f>NP.!S367</f>
        <v>0</v>
      </c>
      <c r="I924" s="466">
        <f>NP.!AK367</f>
        <v>0</v>
      </c>
      <c r="J924" s="452"/>
    </row>
    <row r="925" spans="1:10" ht="30" customHeight="1" x14ac:dyDescent="0.2">
      <c r="A925" s="451">
        <v>914</v>
      </c>
      <c r="B925" s="453" t="s">
        <v>12</v>
      </c>
      <c r="C925" s="454" t="s">
        <v>985</v>
      </c>
      <c r="D925" s="455" t="str">
        <f>VLOOKUP(Tabela25[[#This Row],[Symbol]],Baza_cen[],3,0)</f>
        <v>BLOK NYXON  Green MONO   60mm    H=125mm     GPMM</v>
      </c>
      <c r="E925" s="456">
        <v>125</v>
      </c>
      <c r="F925" s="456"/>
      <c r="G925" s="456" t="s">
        <v>2220</v>
      </c>
      <c r="H925" s="467">
        <f>NP.!T367</f>
        <v>0</v>
      </c>
      <c r="I925" s="466">
        <f>NP.!AL367</f>
        <v>0</v>
      </c>
      <c r="J925" s="452"/>
    </row>
    <row r="926" spans="1:10" ht="30" customHeight="1" x14ac:dyDescent="0.2">
      <c r="A926" s="451">
        <v>915</v>
      </c>
      <c r="B926" s="453" t="s">
        <v>12</v>
      </c>
      <c r="C926" s="454" t="s">
        <v>985</v>
      </c>
      <c r="D926" s="455" t="str">
        <f>VLOOKUP(Tabela25[[#This Row],[Symbol]],Baza_cen[],3,0)</f>
        <v>BLOK NYXON  Green MONO   60mm    H=125mm     GPMM</v>
      </c>
      <c r="E926" s="456">
        <v>125</v>
      </c>
      <c r="F926" s="456"/>
      <c r="G926" s="456" t="s">
        <v>2220</v>
      </c>
      <c r="H926" s="467">
        <f>NP.!U367</f>
        <v>0</v>
      </c>
      <c r="I926" s="466">
        <f>NP.!AM367</f>
        <v>0</v>
      </c>
      <c r="J926" s="452"/>
    </row>
    <row r="927" spans="1:10" ht="30" customHeight="1" x14ac:dyDescent="0.2">
      <c r="A927" s="451">
        <v>916</v>
      </c>
      <c r="B927" s="453" t="s">
        <v>12</v>
      </c>
      <c r="C927" s="454" t="s">
        <v>985</v>
      </c>
      <c r="D927" s="455" t="str">
        <f>VLOOKUP(Tabela25[[#This Row],[Symbol]],Baza_cen[],3,0)</f>
        <v>BLOK NYXON  Green MONO   60mm    H=125mm     GPMM</v>
      </c>
      <c r="E927" s="456">
        <v>125</v>
      </c>
      <c r="F927" s="456"/>
      <c r="G927" s="456" t="s">
        <v>2220</v>
      </c>
      <c r="H927" s="467">
        <f>NP.!V367</f>
        <v>0</v>
      </c>
      <c r="I927" s="466">
        <f>NP.!AN367</f>
        <v>0</v>
      </c>
      <c r="J927" s="452"/>
    </row>
    <row r="928" spans="1:10" ht="30" customHeight="1" x14ac:dyDescent="0.2">
      <c r="A928" s="451">
        <v>917</v>
      </c>
      <c r="B928" s="453" t="s">
        <v>12</v>
      </c>
      <c r="C928" s="454" t="s">
        <v>985</v>
      </c>
      <c r="D928" s="455" t="str">
        <f>VLOOKUP(Tabela25[[#This Row],[Symbol]],Baza_cen[],3,0)</f>
        <v>BLOK NYXON  Green MONO   60mm    H=125mm     GPMM</v>
      </c>
      <c r="E928" s="456">
        <v>125</v>
      </c>
      <c r="F928" s="456"/>
      <c r="G928" s="456" t="s">
        <v>2220</v>
      </c>
      <c r="H928" s="467">
        <f>NP.!W367</f>
        <v>0</v>
      </c>
      <c r="I928" s="466">
        <f>NP.!AO367</f>
        <v>0</v>
      </c>
      <c r="J928" s="452"/>
    </row>
    <row r="929" spans="1:10" ht="30" customHeight="1" x14ac:dyDescent="0.2">
      <c r="A929" s="451">
        <v>918</v>
      </c>
      <c r="B929" s="453" t="s">
        <v>12</v>
      </c>
      <c r="C929" s="454" t="s">
        <v>985</v>
      </c>
      <c r="D929" s="455" t="str">
        <f>VLOOKUP(Tabela25[[#This Row],[Symbol]],Baza_cen[],3,0)</f>
        <v>BLOK NYXON  Green MONO   60mm    H=125mm     GPMM</v>
      </c>
      <c r="E929" s="456">
        <v>125</v>
      </c>
      <c r="F929" s="456"/>
      <c r="G929" s="456" t="s">
        <v>2220</v>
      </c>
      <c r="H929" s="467">
        <f>NP.!X367</f>
        <v>0</v>
      </c>
      <c r="I929" s="466">
        <f>NP.!AP367</f>
        <v>0</v>
      </c>
      <c r="J929" s="452"/>
    </row>
    <row r="930" spans="1:10" ht="30" customHeight="1" x14ac:dyDescent="0.2">
      <c r="A930" s="451">
        <v>919</v>
      </c>
      <c r="B930" s="453" t="s">
        <v>12</v>
      </c>
      <c r="C930" s="454" t="s">
        <v>985</v>
      </c>
      <c r="D930" s="455" t="str">
        <f>VLOOKUP(Tabela25[[#This Row],[Symbol]],Baza_cen[],3,0)</f>
        <v>BLOK NYXON  Green MONO   60mm    H=125mm     GPMM</v>
      </c>
      <c r="E930" s="456">
        <v>125</v>
      </c>
      <c r="F930" s="456"/>
      <c r="G930" s="456" t="s">
        <v>2220</v>
      </c>
      <c r="H930" s="467">
        <f>NP.!Y367</f>
        <v>0</v>
      </c>
      <c r="I930" s="466">
        <f>NP.!AQ367</f>
        <v>0</v>
      </c>
      <c r="J930" s="452"/>
    </row>
    <row r="931" spans="1:10" ht="30" customHeight="1" x14ac:dyDescent="0.2">
      <c r="A931" s="451">
        <v>920</v>
      </c>
      <c r="B931" s="453" t="s">
        <v>12</v>
      </c>
      <c r="C931" s="454" t="s">
        <v>985</v>
      </c>
      <c r="D931" s="455" t="str">
        <f>VLOOKUP(Tabela25[[#This Row],[Symbol]],Baza_cen[],3,0)</f>
        <v>BLOK NYXON  Green MONO   60mm    H=125mm     GPMM</v>
      </c>
      <c r="E931" s="456">
        <v>125</v>
      </c>
      <c r="F931" s="456"/>
      <c r="G931" s="456" t="s">
        <v>2220</v>
      </c>
      <c r="H931" s="467">
        <f>NP.!Z367</f>
        <v>0</v>
      </c>
      <c r="I931" s="466">
        <f>NP.!AR367</f>
        <v>0</v>
      </c>
      <c r="J931" s="452"/>
    </row>
    <row r="932" spans="1:10" ht="30" customHeight="1" x14ac:dyDescent="0.2">
      <c r="A932" s="451">
        <v>921</v>
      </c>
      <c r="B932" s="453" t="s">
        <v>12</v>
      </c>
      <c r="C932" s="454" t="s">
        <v>985</v>
      </c>
      <c r="D932" s="455" t="str">
        <f>VLOOKUP(Tabela25[[#This Row],[Symbol]],Baza_cen[],3,0)</f>
        <v>BLOK NYXON  Green MONO   60mm    H=125mm     GPMM</v>
      </c>
      <c r="E932" s="456">
        <v>125</v>
      </c>
      <c r="F932" s="456"/>
      <c r="G932" s="456" t="s">
        <v>2220</v>
      </c>
      <c r="H932" s="467">
        <f>NP.!AA367</f>
        <v>0</v>
      </c>
      <c r="I932" s="466">
        <f>NP.!AS367</f>
        <v>0</v>
      </c>
      <c r="J932" s="452"/>
    </row>
    <row r="933" spans="1:10" ht="30" customHeight="1" x14ac:dyDescent="0.2">
      <c r="A933" s="451">
        <v>922</v>
      </c>
      <c r="B933" s="453" t="s">
        <v>12</v>
      </c>
      <c r="C933" s="454" t="s">
        <v>985</v>
      </c>
      <c r="D933" s="455" t="str">
        <f>VLOOKUP(Tabela25[[#This Row],[Symbol]],Baza_cen[],3,0)</f>
        <v>BLOK NYXON  Green MONO   60mm    H=125mm     GPMM</v>
      </c>
      <c r="E933" s="456">
        <v>125</v>
      </c>
      <c r="F933" s="456"/>
      <c r="G933" s="456" t="s">
        <v>2220</v>
      </c>
      <c r="H933" s="467">
        <f>NP.!AB367</f>
        <v>0</v>
      </c>
      <c r="I933" s="466">
        <f>NP.!AT367</f>
        <v>0</v>
      </c>
      <c r="J933" s="452"/>
    </row>
    <row r="934" spans="1:10" ht="30" customHeight="1" x14ac:dyDescent="0.2">
      <c r="A934" s="451">
        <v>923</v>
      </c>
      <c r="B934" s="453" t="s">
        <v>12</v>
      </c>
      <c r="C934" s="454" t="s">
        <v>985</v>
      </c>
      <c r="D934" s="455" t="str">
        <f>VLOOKUP(Tabela25[[#This Row],[Symbol]],Baza_cen[],3,0)</f>
        <v>BLOK NYXON  Green MONO   60mm    H=125mm     GPMM</v>
      </c>
      <c r="E934" s="456">
        <v>125</v>
      </c>
      <c r="F934" s="456"/>
      <c r="G934" s="456" t="s">
        <v>2220</v>
      </c>
      <c r="H934" s="467">
        <f>NP.!AC367</f>
        <v>0</v>
      </c>
      <c r="I934" s="466">
        <f>NP.!AU367</f>
        <v>0</v>
      </c>
      <c r="J934" s="452"/>
    </row>
    <row r="935" spans="1:10" ht="30" customHeight="1" x14ac:dyDescent="0.2">
      <c r="A935" s="451">
        <v>924</v>
      </c>
      <c r="B935" s="453" t="s">
        <v>12</v>
      </c>
      <c r="C935" s="454" t="s">
        <v>985</v>
      </c>
      <c r="D935" s="455" t="str">
        <f>VLOOKUP(Tabela25[[#This Row],[Symbol]],Baza_cen[],3,0)</f>
        <v>BLOK NYXON  Green MONO   60mm    H=125mm     GPMM</v>
      </c>
      <c r="E935" s="456">
        <v>125</v>
      </c>
      <c r="F935" s="456"/>
      <c r="G935" s="456" t="s">
        <v>2220</v>
      </c>
      <c r="H935" s="467">
        <f>NP.!AD367</f>
        <v>0</v>
      </c>
      <c r="I935" s="466">
        <f>NP.!AV367</f>
        <v>0</v>
      </c>
      <c r="J935" s="452"/>
    </row>
    <row r="936" spans="1:10" ht="30" customHeight="1" x14ac:dyDescent="0.2">
      <c r="A936" s="451">
        <v>925</v>
      </c>
      <c r="B936" s="453" t="s">
        <v>12</v>
      </c>
      <c r="C936" s="454" t="s">
        <v>986</v>
      </c>
      <c r="D936" s="455" t="str">
        <f>VLOOKUP(Tabela25[[#This Row],[Symbol]],Baza_cen[],3,0)</f>
        <v>BLOK NYXON  Green MONO   60mm    H=130mm     GPMM</v>
      </c>
      <c r="E936" s="456">
        <v>130</v>
      </c>
      <c r="F936" s="456"/>
      <c r="G936" s="456" t="s">
        <v>2220</v>
      </c>
      <c r="H936" s="467">
        <f>NP.!S368</f>
        <v>0</v>
      </c>
      <c r="I936" s="466">
        <f>NP.!AK368</f>
        <v>0</v>
      </c>
      <c r="J936" s="452"/>
    </row>
    <row r="937" spans="1:10" ht="30" customHeight="1" x14ac:dyDescent="0.2">
      <c r="A937" s="451">
        <v>926</v>
      </c>
      <c r="B937" s="453" t="s">
        <v>12</v>
      </c>
      <c r="C937" s="454" t="s">
        <v>986</v>
      </c>
      <c r="D937" s="455" t="str">
        <f>VLOOKUP(Tabela25[[#This Row],[Symbol]],Baza_cen[],3,0)</f>
        <v>BLOK NYXON  Green MONO   60mm    H=130mm     GPMM</v>
      </c>
      <c r="E937" s="456">
        <v>130</v>
      </c>
      <c r="F937" s="456"/>
      <c r="G937" s="456" t="s">
        <v>2220</v>
      </c>
      <c r="H937" s="467">
        <f>NP.!T368</f>
        <v>0</v>
      </c>
      <c r="I937" s="466">
        <f>NP.!AL368</f>
        <v>0</v>
      </c>
      <c r="J937" s="452"/>
    </row>
    <row r="938" spans="1:10" ht="30" customHeight="1" x14ac:dyDescent="0.2">
      <c r="A938" s="451">
        <v>927</v>
      </c>
      <c r="B938" s="453" t="s">
        <v>12</v>
      </c>
      <c r="C938" s="454" t="s">
        <v>986</v>
      </c>
      <c r="D938" s="455" t="str">
        <f>VLOOKUP(Tabela25[[#This Row],[Symbol]],Baza_cen[],3,0)</f>
        <v>BLOK NYXON  Green MONO   60mm    H=130mm     GPMM</v>
      </c>
      <c r="E938" s="456">
        <v>130</v>
      </c>
      <c r="F938" s="456"/>
      <c r="G938" s="456" t="s">
        <v>2220</v>
      </c>
      <c r="H938" s="467">
        <f>NP.!U368</f>
        <v>0</v>
      </c>
      <c r="I938" s="466">
        <f>NP.!AM368</f>
        <v>0</v>
      </c>
      <c r="J938" s="452"/>
    </row>
    <row r="939" spans="1:10" ht="30" customHeight="1" x14ac:dyDescent="0.2">
      <c r="A939" s="451">
        <v>928</v>
      </c>
      <c r="B939" s="453" t="s">
        <v>12</v>
      </c>
      <c r="C939" s="454" t="s">
        <v>986</v>
      </c>
      <c r="D939" s="455" t="str">
        <f>VLOOKUP(Tabela25[[#This Row],[Symbol]],Baza_cen[],3,0)</f>
        <v>BLOK NYXON  Green MONO   60mm    H=130mm     GPMM</v>
      </c>
      <c r="E939" s="456">
        <v>130</v>
      </c>
      <c r="F939" s="456"/>
      <c r="G939" s="456" t="s">
        <v>2220</v>
      </c>
      <c r="H939" s="467">
        <f>NP.!V368</f>
        <v>0</v>
      </c>
      <c r="I939" s="466">
        <f>NP.!AN368</f>
        <v>0</v>
      </c>
      <c r="J939" s="452"/>
    </row>
    <row r="940" spans="1:10" ht="30" customHeight="1" x14ac:dyDescent="0.2">
      <c r="A940" s="451">
        <v>929</v>
      </c>
      <c r="B940" s="453" t="s">
        <v>12</v>
      </c>
      <c r="C940" s="454" t="s">
        <v>986</v>
      </c>
      <c r="D940" s="455" t="str">
        <f>VLOOKUP(Tabela25[[#This Row],[Symbol]],Baza_cen[],3,0)</f>
        <v>BLOK NYXON  Green MONO   60mm    H=130mm     GPMM</v>
      </c>
      <c r="E940" s="456">
        <v>130</v>
      </c>
      <c r="F940" s="456"/>
      <c r="G940" s="456" t="s">
        <v>2220</v>
      </c>
      <c r="H940" s="467">
        <f>NP.!W368</f>
        <v>0</v>
      </c>
      <c r="I940" s="466">
        <f>NP.!AO368</f>
        <v>0</v>
      </c>
      <c r="J940" s="452"/>
    </row>
    <row r="941" spans="1:10" ht="30" customHeight="1" x14ac:dyDescent="0.2">
      <c r="A941" s="451">
        <v>930</v>
      </c>
      <c r="B941" s="453" t="s">
        <v>12</v>
      </c>
      <c r="C941" s="454" t="s">
        <v>986</v>
      </c>
      <c r="D941" s="455" t="str">
        <f>VLOOKUP(Tabela25[[#This Row],[Symbol]],Baza_cen[],3,0)</f>
        <v>BLOK NYXON  Green MONO   60mm    H=130mm     GPMM</v>
      </c>
      <c r="E941" s="456">
        <v>130</v>
      </c>
      <c r="F941" s="456"/>
      <c r="G941" s="456" t="s">
        <v>2220</v>
      </c>
      <c r="H941" s="467">
        <f>NP.!X368</f>
        <v>0</v>
      </c>
      <c r="I941" s="466">
        <f>NP.!AP368</f>
        <v>0</v>
      </c>
      <c r="J941" s="452"/>
    </row>
    <row r="942" spans="1:10" ht="30" customHeight="1" x14ac:dyDescent="0.2">
      <c r="A942" s="451">
        <v>931</v>
      </c>
      <c r="B942" s="453" t="s">
        <v>12</v>
      </c>
      <c r="C942" s="454" t="s">
        <v>986</v>
      </c>
      <c r="D942" s="455" t="str">
        <f>VLOOKUP(Tabela25[[#This Row],[Symbol]],Baza_cen[],3,0)</f>
        <v>BLOK NYXON  Green MONO   60mm    H=130mm     GPMM</v>
      </c>
      <c r="E942" s="456">
        <v>130</v>
      </c>
      <c r="F942" s="456"/>
      <c r="G942" s="456" t="s">
        <v>2220</v>
      </c>
      <c r="H942" s="467">
        <f>NP.!Y368</f>
        <v>0</v>
      </c>
      <c r="I942" s="466">
        <f>NP.!AQ368</f>
        <v>0</v>
      </c>
      <c r="J942" s="452"/>
    </row>
    <row r="943" spans="1:10" ht="30" customHeight="1" x14ac:dyDescent="0.2">
      <c r="A943" s="451">
        <v>932</v>
      </c>
      <c r="B943" s="453" t="s">
        <v>12</v>
      </c>
      <c r="C943" s="454" t="s">
        <v>986</v>
      </c>
      <c r="D943" s="455" t="str">
        <f>VLOOKUP(Tabela25[[#This Row],[Symbol]],Baza_cen[],3,0)</f>
        <v>BLOK NYXON  Green MONO   60mm    H=130mm     GPMM</v>
      </c>
      <c r="E943" s="456">
        <v>130</v>
      </c>
      <c r="F943" s="456"/>
      <c r="G943" s="456" t="s">
        <v>2220</v>
      </c>
      <c r="H943" s="467">
        <f>NP.!Z368</f>
        <v>0</v>
      </c>
      <c r="I943" s="466">
        <f>NP.!AR368</f>
        <v>0</v>
      </c>
      <c r="J943" s="452"/>
    </row>
    <row r="944" spans="1:10" ht="30" customHeight="1" x14ac:dyDescent="0.2">
      <c r="A944" s="451">
        <v>933</v>
      </c>
      <c r="B944" s="453" t="s">
        <v>12</v>
      </c>
      <c r="C944" s="454" t="s">
        <v>986</v>
      </c>
      <c r="D944" s="455" t="str">
        <f>VLOOKUP(Tabela25[[#This Row],[Symbol]],Baza_cen[],3,0)</f>
        <v>BLOK NYXON  Green MONO   60mm    H=130mm     GPMM</v>
      </c>
      <c r="E944" s="456">
        <v>130</v>
      </c>
      <c r="F944" s="456"/>
      <c r="G944" s="456" t="s">
        <v>2220</v>
      </c>
      <c r="H944" s="467">
        <f>NP.!AA368</f>
        <v>0</v>
      </c>
      <c r="I944" s="466">
        <f>NP.!AS368</f>
        <v>0</v>
      </c>
      <c r="J944" s="452"/>
    </row>
    <row r="945" spans="1:10" ht="30" customHeight="1" x14ac:dyDescent="0.2">
      <c r="A945" s="451">
        <v>934</v>
      </c>
      <c r="B945" s="453" t="s">
        <v>12</v>
      </c>
      <c r="C945" s="454" t="s">
        <v>986</v>
      </c>
      <c r="D945" s="455" t="str">
        <f>VLOOKUP(Tabela25[[#This Row],[Symbol]],Baza_cen[],3,0)</f>
        <v>BLOK NYXON  Green MONO   60mm    H=130mm     GPMM</v>
      </c>
      <c r="E945" s="456">
        <v>130</v>
      </c>
      <c r="F945" s="456"/>
      <c r="G945" s="456" t="s">
        <v>2220</v>
      </c>
      <c r="H945" s="467">
        <f>NP.!AB368</f>
        <v>0</v>
      </c>
      <c r="I945" s="466">
        <f>NP.!AT368</f>
        <v>0</v>
      </c>
      <c r="J945" s="452"/>
    </row>
    <row r="946" spans="1:10" ht="30" customHeight="1" x14ac:dyDescent="0.2">
      <c r="A946" s="451">
        <v>935</v>
      </c>
      <c r="B946" s="453" t="s">
        <v>12</v>
      </c>
      <c r="C946" s="454" t="s">
        <v>986</v>
      </c>
      <c r="D946" s="455" t="str">
        <f>VLOOKUP(Tabela25[[#This Row],[Symbol]],Baza_cen[],3,0)</f>
        <v>BLOK NYXON  Green MONO   60mm    H=130mm     GPMM</v>
      </c>
      <c r="E946" s="456">
        <v>130</v>
      </c>
      <c r="F946" s="456"/>
      <c r="G946" s="456" t="s">
        <v>2220</v>
      </c>
      <c r="H946" s="467">
        <f>NP.!AC368</f>
        <v>0</v>
      </c>
      <c r="I946" s="466">
        <f>NP.!AU368</f>
        <v>0</v>
      </c>
      <c r="J946" s="452"/>
    </row>
    <row r="947" spans="1:10" ht="30" customHeight="1" x14ac:dyDescent="0.2">
      <c r="A947" s="451">
        <v>936</v>
      </c>
      <c r="B947" s="453" t="s">
        <v>12</v>
      </c>
      <c r="C947" s="454" t="s">
        <v>986</v>
      </c>
      <c r="D947" s="455" t="str">
        <f>VLOOKUP(Tabela25[[#This Row],[Symbol]],Baza_cen[],3,0)</f>
        <v>BLOK NYXON  Green MONO   60mm    H=130mm     GPMM</v>
      </c>
      <c r="E947" s="456">
        <v>130</v>
      </c>
      <c r="F947" s="456"/>
      <c r="G947" s="456" t="s">
        <v>2220</v>
      </c>
      <c r="H947" s="467">
        <f>NP.!AD368</f>
        <v>0</v>
      </c>
      <c r="I947" s="466">
        <f>NP.!AV368</f>
        <v>0</v>
      </c>
      <c r="J947" s="452"/>
    </row>
    <row r="948" spans="1:10" ht="30" customHeight="1" x14ac:dyDescent="0.2">
      <c r="A948" s="451">
        <v>937</v>
      </c>
      <c r="B948" s="453" t="s">
        <v>12</v>
      </c>
      <c r="C948" s="454" t="s">
        <v>987</v>
      </c>
      <c r="D948" s="455" t="str">
        <f>VLOOKUP(Tabela25[[#This Row],[Symbol]],Baza_cen[],3,0)</f>
        <v>BLOK NYXON  Green MONO   60mm    H=135mm     GPMM</v>
      </c>
      <c r="E948" s="456">
        <v>135</v>
      </c>
      <c r="F948" s="456"/>
      <c r="G948" s="456" t="s">
        <v>2220</v>
      </c>
      <c r="H948" s="467">
        <f>NP.!S369</f>
        <v>0</v>
      </c>
      <c r="I948" s="466">
        <f>NP.!AK369</f>
        <v>0</v>
      </c>
      <c r="J948" s="452"/>
    </row>
    <row r="949" spans="1:10" ht="30" customHeight="1" x14ac:dyDescent="0.2">
      <c r="A949" s="451">
        <v>938</v>
      </c>
      <c r="B949" s="453" t="s">
        <v>12</v>
      </c>
      <c r="C949" s="454" t="s">
        <v>987</v>
      </c>
      <c r="D949" s="455" t="str">
        <f>VLOOKUP(Tabela25[[#This Row],[Symbol]],Baza_cen[],3,0)</f>
        <v>BLOK NYXON  Green MONO   60mm    H=135mm     GPMM</v>
      </c>
      <c r="E949" s="456">
        <v>135</v>
      </c>
      <c r="F949" s="456"/>
      <c r="G949" s="456" t="s">
        <v>2220</v>
      </c>
      <c r="H949" s="467">
        <f>NP.!T369</f>
        <v>0</v>
      </c>
      <c r="I949" s="466">
        <f>NP.!AL369</f>
        <v>0</v>
      </c>
      <c r="J949" s="452"/>
    </row>
    <row r="950" spans="1:10" ht="30" customHeight="1" x14ac:dyDescent="0.2">
      <c r="A950" s="451">
        <v>939</v>
      </c>
      <c r="B950" s="453" t="s">
        <v>12</v>
      </c>
      <c r="C950" s="454" t="s">
        <v>987</v>
      </c>
      <c r="D950" s="455" t="str">
        <f>VLOOKUP(Tabela25[[#This Row],[Symbol]],Baza_cen[],3,0)</f>
        <v>BLOK NYXON  Green MONO   60mm    H=135mm     GPMM</v>
      </c>
      <c r="E950" s="456">
        <v>135</v>
      </c>
      <c r="F950" s="456"/>
      <c r="G950" s="456" t="s">
        <v>2220</v>
      </c>
      <c r="H950" s="467">
        <f>NP.!U369</f>
        <v>0</v>
      </c>
      <c r="I950" s="466">
        <f>NP.!AM369</f>
        <v>0</v>
      </c>
      <c r="J950" s="452"/>
    </row>
    <row r="951" spans="1:10" ht="30" customHeight="1" x14ac:dyDescent="0.2">
      <c r="A951" s="451">
        <v>940</v>
      </c>
      <c r="B951" s="453" t="s">
        <v>12</v>
      </c>
      <c r="C951" s="454" t="s">
        <v>987</v>
      </c>
      <c r="D951" s="455" t="str">
        <f>VLOOKUP(Tabela25[[#This Row],[Symbol]],Baza_cen[],3,0)</f>
        <v>BLOK NYXON  Green MONO   60mm    H=135mm     GPMM</v>
      </c>
      <c r="E951" s="456">
        <v>135</v>
      </c>
      <c r="F951" s="456"/>
      <c r="G951" s="456" t="s">
        <v>2220</v>
      </c>
      <c r="H951" s="467">
        <f>NP.!V369</f>
        <v>0</v>
      </c>
      <c r="I951" s="466">
        <f>NP.!AN369</f>
        <v>0</v>
      </c>
      <c r="J951" s="452"/>
    </row>
    <row r="952" spans="1:10" ht="30" customHeight="1" x14ac:dyDescent="0.2">
      <c r="A952" s="451">
        <v>941</v>
      </c>
      <c r="B952" s="453" t="s">
        <v>12</v>
      </c>
      <c r="C952" s="454" t="s">
        <v>987</v>
      </c>
      <c r="D952" s="455" t="str">
        <f>VLOOKUP(Tabela25[[#This Row],[Symbol]],Baza_cen[],3,0)</f>
        <v>BLOK NYXON  Green MONO   60mm    H=135mm     GPMM</v>
      </c>
      <c r="E952" s="456">
        <v>135</v>
      </c>
      <c r="F952" s="456"/>
      <c r="G952" s="456" t="s">
        <v>2220</v>
      </c>
      <c r="H952" s="467">
        <f>NP.!W369</f>
        <v>0</v>
      </c>
      <c r="I952" s="466">
        <f>NP.!AO369</f>
        <v>0</v>
      </c>
      <c r="J952" s="452"/>
    </row>
    <row r="953" spans="1:10" ht="30" customHeight="1" x14ac:dyDescent="0.2">
      <c r="A953" s="451">
        <v>942</v>
      </c>
      <c r="B953" s="453" t="s">
        <v>12</v>
      </c>
      <c r="C953" s="454" t="s">
        <v>987</v>
      </c>
      <c r="D953" s="455" t="str">
        <f>VLOOKUP(Tabela25[[#This Row],[Symbol]],Baza_cen[],3,0)</f>
        <v>BLOK NYXON  Green MONO   60mm    H=135mm     GPMM</v>
      </c>
      <c r="E953" s="456">
        <v>135</v>
      </c>
      <c r="F953" s="456"/>
      <c r="G953" s="456" t="s">
        <v>2220</v>
      </c>
      <c r="H953" s="467">
        <f>NP.!X369</f>
        <v>0</v>
      </c>
      <c r="I953" s="466">
        <f>NP.!AP369</f>
        <v>0</v>
      </c>
      <c r="J953" s="452"/>
    </row>
    <row r="954" spans="1:10" ht="30" customHeight="1" x14ac:dyDescent="0.2">
      <c r="A954" s="451">
        <v>943</v>
      </c>
      <c r="B954" s="453" t="s">
        <v>12</v>
      </c>
      <c r="C954" s="454" t="s">
        <v>987</v>
      </c>
      <c r="D954" s="455" t="str">
        <f>VLOOKUP(Tabela25[[#This Row],[Symbol]],Baza_cen[],3,0)</f>
        <v>BLOK NYXON  Green MONO   60mm    H=135mm     GPMM</v>
      </c>
      <c r="E954" s="456">
        <v>135</v>
      </c>
      <c r="F954" s="456"/>
      <c r="G954" s="456" t="s">
        <v>2220</v>
      </c>
      <c r="H954" s="467">
        <f>NP.!Y369</f>
        <v>0</v>
      </c>
      <c r="I954" s="466">
        <f>NP.!AQ369</f>
        <v>0</v>
      </c>
      <c r="J954" s="452"/>
    </row>
    <row r="955" spans="1:10" ht="30" customHeight="1" x14ac:dyDescent="0.2">
      <c r="A955" s="451">
        <v>944</v>
      </c>
      <c r="B955" s="453" t="s">
        <v>12</v>
      </c>
      <c r="C955" s="454" t="s">
        <v>987</v>
      </c>
      <c r="D955" s="455" t="str">
        <f>VLOOKUP(Tabela25[[#This Row],[Symbol]],Baza_cen[],3,0)</f>
        <v>BLOK NYXON  Green MONO   60mm    H=135mm     GPMM</v>
      </c>
      <c r="E955" s="456">
        <v>135</v>
      </c>
      <c r="F955" s="456"/>
      <c r="G955" s="456" t="s">
        <v>2220</v>
      </c>
      <c r="H955" s="467">
        <f>NP.!Z369</f>
        <v>0</v>
      </c>
      <c r="I955" s="466">
        <f>NP.!AR369</f>
        <v>0</v>
      </c>
      <c r="J955" s="452"/>
    </row>
    <row r="956" spans="1:10" ht="30" customHeight="1" x14ac:dyDescent="0.2">
      <c r="A956" s="451">
        <v>945</v>
      </c>
      <c r="B956" s="453" t="s">
        <v>12</v>
      </c>
      <c r="C956" s="454" t="s">
        <v>987</v>
      </c>
      <c r="D956" s="455" t="str">
        <f>VLOOKUP(Tabela25[[#This Row],[Symbol]],Baza_cen[],3,0)</f>
        <v>BLOK NYXON  Green MONO   60mm    H=135mm     GPMM</v>
      </c>
      <c r="E956" s="456">
        <v>135</v>
      </c>
      <c r="F956" s="456"/>
      <c r="G956" s="456" t="s">
        <v>2220</v>
      </c>
      <c r="H956" s="467">
        <f>NP.!AA369</f>
        <v>0</v>
      </c>
      <c r="I956" s="466">
        <f>NP.!AS369</f>
        <v>0</v>
      </c>
      <c r="J956" s="452"/>
    </row>
    <row r="957" spans="1:10" ht="30" customHeight="1" x14ac:dyDescent="0.2">
      <c r="A957" s="451">
        <v>946</v>
      </c>
      <c r="B957" s="453" t="s">
        <v>12</v>
      </c>
      <c r="C957" s="454" t="s">
        <v>987</v>
      </c>
      <c r="D957" s="455" t="str">
        <f>VLOOKUP(Tabela25[[#This Row],[Symbol]],Baza_cen[],3,0)</f>
        <v>BLOK NYXON  Green MONO   60mm    H=135mm     GPMM</v>
      </c>
      <c r="E957" s="456">
        <v>135</v>
      </c>
      <c r="F957" s="456"/>
      <c r="G957" s="456" t="s">
        <v>2220</v>
      </c>
      <c r="H957" s="467">
        <f>NP.!AB369</f>
        <v>0</v>
      </c>
      <c r="I957" s="466">
        <f>NP.!AT369</f>
        <v>0</v>
      </c>
      <c r="J957" s="452"/>
    </row>
    <row r="958" spans="1:10" ht="30" customHeight="1" x14ac:dyDescent="0.2">
      <c r="A958" s="451">
        <v>947</v>
      </c>
      <c r="B958" s="453" t="s">
        <v>12</v>
      </c>
      <c r="C958" s="454" t="s">
        <v>987</v>
      </c>
      <c r="D958" s="455" t="str">
        <f>VLOOKUP(Tabela25[[#This Row],[Symbol]],Baza_cen[],3,0)</f>
        <v>BLOK NYXON  Green MONO   60mm    H=135mm     GPMM</v>
      </c>
      <c r="E958" s="456">
        <v>135</v>
      </c>
      <c r="F958" s="456"/>
      <c r="G958" s="456" t="s">
        <v>2220</v>
      </c>
      <c r="H958" s="467">
        <f>NP.!AC369</f>
        <v>0</v>
      </c>
      <c r="I958" s="466">
        <f>NP.!AU369</f>
        <v>0</v>
      </c>
      <c r="J958" s="452"/>
    </row>
    <row r="959" spans="1:10" ht="30" customHeight="1" x14ac:dyDescent="0.2">
      <c r="A959" s="451">
        <v>948</v>
      </c>
      <c r="B959" s="453" t="s">
        <v>12</v>
      </c>
      <c r="C959" s="454" t="s">
        <v>987</v>
      </c>
      <c r="D959" s="455" t="str">
        <f>VLOOKUP(Tabela25[[#This Row],[Symbol]],Baza_cen[],3,0)</f>
        <v>BLOK NYXON  Green MONO   60mm    H=135mm     GPMM</v>
      </c>
      <c r="E959" s="456">
        <v>135</v>
      </c>
      <c r="F959" s="456"/>
      <c r="G959" s="456" t="s">
        <v>2220</v>
      </c>
      <c r="H959" s="467">
        <f>NP.!AD369</f>
        <v>0</v>
      </c>
      <c r="I959" s="466">
        <f>NP.!AV369</f>
        <v>0</v>
      </c>
      <c r="J959" s="452"/>
    </row>
    <row r="960" spans="1:10" ht="30" customHeight="1" x14ac:dyDescent="0.2">
      <c r="A960" s="451">
        <v>949</v>
      </c>
      <c r="B960" s="453" t="s">
        <v>12</v>
      </c>
      <c r="C960" s="454" t="s">
        <v>988</v>
      </c>
      <c r="D960" s="455" t="str">
        <f>VLOOKUP(Tabela25[[#This Row],[Symbol]],Baza_cen[],3,0)</f>
        <v>BLOK NYXON  Green MONO   60mm    H=140mm     GPMM</v>
      </c>
      <c r="E960" s="456">
        <v>140</v>
      </c>
      <c r="F960" s="456"/>
      <c r="G960" s="456" t="s">
        <v>2220</v>
      </c>
      <c r="H960" s="467">
        <f>NP.!S370</f>
        <v>0</v>
      </c>
      <c r="I960" s="466">
        <f>NP.!AK370</f>
        <v>0</v>
      </c>
      <c r="J960" s="452"/>
    </row>
    <row r="961" spans="1:10" ht="30" customHeight="1" x14ac:dyDescent="0.2">
      <c r="A961" s="451">
        <v>950</v>
      </c>
      <c r="B961" s="453" t="s">
        <v>12</v>
      </c>
      <c r="C961" s="454" t="s">
        <v>988</v>
      </c>
      <c r="D961" s="455" t="str">
        <f>VLOOKUP(Tabela25[[#This Row],[Symbol]],Baza_cen[],3,0)</f>
        <v>BLOK NYXON  Green MONO   60mm    H=140mm     GPMM</v>
      </c>
      <c r="E961" s="456">
        <v>140</v>
      </c>
      <c r="F961" s="456"/>
      <c r="G961" s="456" t="s">
        <v>2220</v>
      </c>
      <c r="H961" s="467">
        <f>NP.!T370</f>
        <v>0</v>
      </c>
      <c r="I961" s="466">
        <f>NP.!AL370</f>
        <v>0</v>
      </c>
      <c r="J961" s="452"/>
    </row>
    <row r="962" spans="1:10" ht="30" customHeight="1" x14ac:dyDescent="0.2">
      <c r="A962" s="451">
        <v>951</v>
      </c>
      <c r="B962" s="453" t="s">
        <v>12</v>
      </c>
      <c r="C962" s="454" t="s">
        <v>988</v>
      </c>
      <c r="D962" s="455" t="str">
        <f>VLOOKUP(Tabela25[[#This Row],[Symbol]],Baza_cen[],3,0)</f>
        <v>BLOK NYXON  Green MONO   60mm    H=140mm     GPMM</v>
      </c>
      <c r="E962" s="456">
        <v>140</v>
      </c>
      <c r="F962" s="456"/>
      <c r="G962" s="456" t="s">
        <v>2220</v>
      </c>
      <c r="H962" s="467">
        <f>NP.!U370</f>
        <v>0</v>
      </c>
      <c r="I962" s="466">
        <f>NP.!AM370</f>
        <v>0</v>
      </c>
      <c r="J962" s="452"/>
    </row>
    <row r="963" spans="1:10" ht="30" customHeight="1" x14ac:dyDescent="0.2">
      <c r="A963" s="451">
        <v>952</v>
      </c>
      <c r="B963" s="453" t="s">
        <v>12</v>
      </c>
      <c r="C963" s="454" t="s">
        <v>988</v>
      </c>
      <c r="D963" s="455" t="str">
        <f>VLOOKUP(Tabela25[[#This Row],[Symbol]],Baza_cen[],3,0)</f>
        <v>BLOK NYXON  Green MONO   60mm    H=140mm     GPMM</v>
      </c>
      <c r="E963" s="456">
        <v>140</v>
      </c>
      <c r="F963" s="456"/>
      <c r="G963" s="456" t="s">
        <v>2220</v>
      </c>
      <c r="H963" s="467">
        <f>NP.!V370</f>
        <v>0</v>
      </c>
      <c r="I963" s="466">
        <f>NP.!AN370</f>
        <v>0</v>
      </c>
      <c r="J963" s="452"/>
    </row>
    <row r="964" spans="1:10" ht="30" customHeight="1" x14ac:dyDescent="0.2">
      <c r="A964" s="451">
        <v>953</v>
      </c>
      <c r="B964" s="453" t="s">
        <v>12</v>
      </c>
      <c r="C964" s="454" t="s">
        <v>988</v>
      </c>
      <c r="D964" s="455" t="str">
        <f>VLOOKUP(Tabela25[[#This Row],[Symbol]],Baza_cen[],3,0)</f>
        <v>BLOK NYXON  Green MONO   60mm    H=140mm     GPMM</v>
      </c>
      <c r="E964" s="456">
        <v>140</v>
      </c>
      <c r="F964" s="456"/>
      <c r="G964" s="456" t="s">
        <v>2220</v>
      </c>
      <c r="H964" s="467">
        <f>NP.!W370</f>
        <v>0</v>
      </c>
      <c r="I964" s="466">
        <f>NP.!AO370</f>
        <v>0</v>
      </c>
      <c r="J964" s="452"/>
    </row>
    <row r="965" spans="1:10" ht="30" customHeight="1" x14ac:dyDescent="0.2">
      <c r="A965" s="451">
        <v>954</v>
      </c>
      <c r="B965" s="453" t="s">
        <v>12</v>
      </c>
      <c r="C965" s="454" t="s">
        <v>988</v>
      </c>
      <c r="D965" s="455" t="str">
        <f>VLOOKUP(Tabela25[[#This Row],[Symbol]],Baza_cen[],3,0)</f>
        <v>BLOK NYXON  Green MONO   60mm    H=140mm     GPMM</v>
      </c>
      <c r="E965" s="456">
        <v>140</v>
      </c>
      <c r="F965" s="456"/>
      <c r="G965" s="456" t="s">
        <v>2220</v>
      </c>
      <c r="H965" s="467">
        <f>NP.!X370</f>
        <v>0</v>
      </c>
      <c r="I965" s="466">
        <f>NP.!AP370</f>
        <v>0</v>
      </c>
      <c r="J965" s="452"/>
    </row>
    <row r="966" spans="1:10" ht="30" customHeight="1" x14ac:dyDescent="0.2">
      <c r="A966" s="451">
        <v>955</v>
      </c>
      <c r="B966" s="453" t="s">
        <v>12</v>
      </c>
      <c r="C966" s="454" t="s">
        <v>988</v>
      </c>
      <c r="D966" s="455" t="str">
        <f>VLOOKUP(Tabela25[[#This Row],[Symbol]],Baza_cen[],3,0)</f>
        <v>BLOK NYXON  Green MONO   60mm    H=140mm     GPMM</v>
      </c>
      <c r="E966" s="456">
        <v>140</v>
      </c>
      <c r="F966" s="456"/>
      <c r="G966" s="456" t="s">
        <v>2220</v>
      </c>
      <c r="H966" s="467">
        <f>NP.!Y370</f>
        <v>0</v>
      </c>
      <c r="I966" s="466">
        <f>NP.!AQ370</f>
        <v>0</v>
      </c>
      <c r="J966" s="452"/>
    </row>
    <row r="967" spans="1:10" ht="30" customHeight="1" x14ac:dyDescent="0.2">
      <c r="A967" s="451">
        <v>956</v>
      </c>
      <c r="B967" s="453" t="s">
        <v>12</v>
      </c>
      <c r="C967" s="454" t="s">
        <v>988</v>
      </c>
      <c r="D967" s="455" t="str">
        <f>VLOOKUP(Tabela25[[#This Row],[Symbol]],Baza_cen[],3,0)</f>
        <v>BLOK NYXON  Green MONO   60mm    H=140mm     GPMM</v>
      </c>
      <c r="E967" s="456">
        <v>140</v>
      </c>
      <c r="F967" s="456"/>
      <c r="G967" s="456" t="s">
        <v>2220</v>
      </c>
      <c r="H967" s="467">
        <f>NP.!Z370</f>
        <v>0</v>
      </c>
      <c r="I967" s="466">
        <f>NP.!AR370</f>
        <v>0</v>
      </c>
      <c r="J967" s="452"/>
    </row>
    <row r="968" spans="1:10" ht="30" customHeight="1" x14ac:dyDescent="0.2">
      <c r="A968" s="451">
        <v>957</v>
      </c>
      <c r="B968" s="453" t="s">
        <v>12</v>
      </c>
      <c r="C968" s="454" t="s">
        <v>988</v>
      </c>
      <c r="D968" s="455" t="str">
        <f>VLOOKUP(Tabela25[[#This Row],[Symbol]],Baza_cen[],3,0)</f>
        <v>BLOK NYXON  Green MONO   60mm    H=140mm     GPMM</v>
      </c>
      <c r="E968" s="456">
        <v>140</v>
      </c>
      <c r="F968" s="456"/>
      <c r="G968" s="456" t="s">
        <v>2220</v>
      </c>
      <c r="H968" s="467">
        <f>NP.!AA370</f>
        <v>0</v>
      </c>
      <c r="I968" s="466">
        <f>NP.!AS370</f>
        <v>0</v>
      </c>
      <c r="J968" s="452"/>
    </row>
    <row r="969" spans="1:10" ht="30" customHeight="1" x14ac:dyDescent="0.2">
      <c r="A969" s="451">
        <v>958</v>
      </c>
      <c r="B969" s="453" t="s">
        <v>12</v>
      </c>
      <c r="C969" s="454" t="s">
        <v>988</v>
      </c>
      <c r="D969" s="455" t="str">
        <f>VLOOKUP(Tabela25[[#This Row],[Symbol]],Baza_cen[],3,0)</f>
        <v>BLOK NYXON  Green MONO   60mm    H=140mm     GPMM</v>
      </c>
      <c r="E969" s="456">
        <v>140</v>
      </c>
      <c r="F969" s="456"/>
      <c r="G969" s="456" t="s">
        <v>2220</v>
      </c>
      <c r="H969" s="467">
        <f>NP.!AB370</f>
        <v>0</v>
      </c>
      <c r="I969" s="466">
        <f>NP.!AT370</f>
        <v>0</v>
      </c>
      <c r="J969" s="452"/>
    </row>
    <row r="970" spans="1:10" ht="30" customHeight="1" x14ac:dyDescent="0.2">
      <c r="A970" s="451">
        <v>959</v>
      </c>
      <c r="B970" s="453" t="s">
        <v>12</v>
      </c>
      <c r="C970" s="454" t="s">
        <v>988</v>
      </c>
      <c r="D970" s="455" t="str">
        <f>VLOOKUP(Tabela25[[#This Row],[Symbol]],Baza_cen[],3,0)</f>
        <v>BLOK NYXON  Green MONO   60mm    H=140mm     GPMM</v>
      </c>
      <c r="E970" s="456">
        <v>140</v>
      </c>
      <c r="F970" s="456"/>
      <c r="G970" s="456" t="s">
        <v>2220</v>
      </c>
      <c r="H970" s="467">
        <f>NP.!AC370</f>
        <v>0</v>
      </c>
      <c r="I970" s="466">
        <f>NP.!AU370</f>
        <v>0</v>
      </c>
      <c r="J970" s="452"/>
    </row>
    <row r="971" spans="1:10" ht="30" customHeight="1" x14ac:dyDescent="0.2">
      <c r="A971" s="451">
        <v>960</v>
      </c>
      <c r="B971" s="453" t="s">
        <v>12</v>
      </c>
      <c r="C971" s="454" t="s">
        <v>988</v>
      </c>
      <c r="D971" s="455" t="str">
        <f>VLOOKUP(Tabela25[[#This Row],[Symbol]],Baza_cen[],3,0)</f>
        <v>BLOK NYXON  Green MONO   60mm    H=140mm     GPMM</v>
      </c>
      <c r="E971" s="456">
        <v>140</v>
      </c>
      <c r="F971" s="456"/>
      <c r="G971" s="456" t="s">
        <v>2220</v>
      </c>
      <c r="H971" s="467">
        <f>NP.!AD370</f>
        <v>0</v>
      </c>
      <c r="I971" s="466">
        <f>NP.!AV370</f>
        <v>0</v>
      </c>
      <c r="J971" s="452"/>
    </row>
    <row r="972" spans="1:10" ht="30" customHeight="1" x14ac:dyDescent="0.2">
      <c r="A972" s="451">
        <v>961</v>
      </c>
      <c r="B972" s="453" t="s">
        <v>12</v>
      </c>
      <c r="C972" s="454" t="s">
        <v>989</v>
      </c>
      <c r="D972" s="455" t="str">
        <f>VLOOKUP(Tabela25[[#This Row],[Symbol]],Baza_cen[],3,0)</f>
        <v>BLOK NYXON  Green MONO   60mm    H=145mm     GPMM</v>
      </c>
      <c r="E972" s="456">
        <v>145</v>
      </c>
      <c r="F972" s="456"/>
      <c r="G972" s="456" t="s">
        <v>2220</v>
      </c>
      <c r="H972" s="467">
        <f>NP.!S371</f>
        <v>0</v>
      </c>
      <c r="I972" s="466">
        <f>NP.!AK371</f>
        <v>0</v>
      </c>
      <c r="J972" s="452"/>
    </row>
    <row r="973" spans="1:10" ht="30" customHeight="1" x14ac:dyDescent="0.2">
      <c r="A973" s="451">
        <v>962</v>
      </c>
      <c r="B973" s="453" t="s">
        <v>12</v>
      </c>
      <c r="C973" s="454" t="s">
        <v>989</v>
      </c>
      <c r="D973" s="455" t="str">
        <f>VLOOKUP(Tabela25[[#This Row],[Symbol]],Baza_cen[],3,0)</f>
        <v>BLOK NYXON  Green MONO   60mm    H=145mm     GPMM</v>
      </c>
      <c r="E973" s="456">
        <v>145</v>
      </c>
      <c r="F973" s="456"/>
      <c r="G973" s="456" t="s">
        <v>2220</v>
      </c>
      <c r="H973" s="467">
        <f>NP.!T371</f>
        <v>0</v>
      </c>
      <c r="I973" s="466">
        <f>NP.!AL371</f>
        <v>0</v>
      </c>
      <c r="J973" s="452"/>
    </row>
    <row r="974" spans="1:10" ht="30" customHeight="1" x14ac:dyDescent="0.2">
      <c r="A974" s="451">
        <v>963</v>
      </c>
      <c r="B974" s="453" t="s">
        <v>12</v>
      </c>
      <c r="C974" s="454" t="s">
        <v>989</v>
      </c>
      <c r="D974" s="455" t="str">
        <f>VLOOKUP(Tabela25[[#This Row],[Symbol]],Baza_cen[],3,0)</f>
        <v>BLOK NYXON  Green MONO   60mm    H=145mm     GPMM</v>
      </c>
      <c r="E974" s="456">
        <v>145</v>
      </c>
      <c r="F974" s="456"/>
      <c r="G974" s="456" t="s">
        <v>2220</v>
      </c>
      <c r="H974" s="467">
        <f>NP.!U371</f>
        <v>0</v>
      </c>
      <c r="I974" s="466">
        <f>NP.!AM371</f>
        <v>0</v>
      </c>
      <c r="J974" s="452"/>
    </row>
    <row r="975" spans="1:10" ht="30" customHeight="1" x14ac:dyDescent="0.2">
      <c r="A975" s="451">
        <v>964</v>
      </c>
      <c r="B975" s="453" t="s">
        <v>12</v>
      </c>
      <c r="C975" s="454" t="s">
        <v>989</v>
      </c>
      <c r="D975" s="455" t="str">
        <f>VLOOKUP(Tabela25[[#This Row],[Symbol]],Baza_cen[],3,0)</f>
        <v>BLOK NYXON  Green MONO   60mm    H=145mm     GPMM</v>
      </c>
      <c r="E975" s="456">
        <v>145</v>
      </c>
      <c r="F975" s="456"/>
      <c r="G975" s="456" t="s">
        <v>2220</v>
      </c>
      <c r="H975" s="467">
        <f>NP.!V371</f>
        <v>0</v>
      </c>
      <c r="I975" s="466">
        <f>NP.!AN371</f>
        <v>0</v>
      </c>
      <c r="J975" s="452"/>
    </row>
    <row r="976" spans="1:10" ht="30" customHeight="1" x14ac:dyDescent="0.2">
      <c r="A976" s="451">
        <v>965</v>
      </c>
      <c r="B976" s="453" t="s">
        <v>12</v>
      </c>
      <c r="C976" s="454" t="s">
        <v>989</v>
      </c>
      <c r="D976" s="455" t="str">
        <f>VLOOKUP(Tabela25[[#This Row],[Symbol]],Baza_cen[],3,0)</f>
        <v>BLOK NYXON  Green MONO   60mm    H=145mm     GPMM</v>
      </c>
      <c r="E976" s="456">
        <v>145</v>
      </c>
      <c r="F976" s="456"/>
      <c r="G976" s="456" t="s">
        <v>2220</v>
      </c>
      <c r="H976" s="467">
        <f>NP.!W371</f>
        <v>0</v>
      </c>
      <c r="I976" s="466">
        <f>NP.!AO371</f>
        <v>0</v>
      </c>
      <c r="J976" s="452"/>
    </row>
    <row r="977" spans="1:10" ht="30" customHeight="1" x14ac:dyDescent="0.2">
      <c r="A977" s="451">
        <v>966</v>
      </c>
      <c r="B977" s="453" t="s">
        <v>12</v>
      </c>
      <c r="C977" s="454" t="s">
        <v>989</v>
      </c>
      <c r="D977" s="455" t="str">
        <f>VLOOKUP(Tabela25[[#This Row],[Symbol]],Baza_cen[],3,0)</f>
        <v>BLOK NYXON  Green MONO   60mm    H=145mm     GPMM</v>
      </c>
      <c r="E977" s="456">
        <v>145</v>
      </c>
      <c r="F977" s="456"/>
      <c r="G977" s="456" t="s">
        <v>2220</v>
      </c>
      <c r="H977" s="467">
        <f>NP.!X371</f>
        <v>0</v>
      </c>
      <c r="I977" s="466">
        <f>NP.!AP371</f>
        <v>0</v>
      </c>
      <c r="J977" s="452"/>
    </row>
    <row r="978" spans="1:10" ht="30" customHeight="1" x14ac:dyDescent="0.2">
      <c r="A978" s="451">
        <v>967</v>
      </c>
      <c r="B978" s="453" t="s">
        <v>12</v>
      </c>
      <c r="C978" s="454" t="s">
        <v>989</v>
      </c>
      <c r="D978" s="455" t="str">
        <f>VLOOKUP(Tabela25[[#This Row],[Symbol]],Baza_cen[],3,0)</f>
        <v>BLOK NYXON  Green MONO   60mm    H=145mm     GPMM</v>
      </c>
      <c r="E978" s="456">
        <v>145</v>
      </c>
      <c r="F978" s="456"/>
      <c r="G978" s="456" t="s">
        <v>2220</v>
      </c>
      <c r="H978" s="467">
        <f>NP.!Y371</f>
        <v>0</v>
      </c>
      <c r="I978" s="466">
        <f>NP.!AQ371</f>
        <v>0</v>
      </c>
      <c r="J978" s="452"/>
    </row>
    <row r="979" spans="1:10" ht="30" customHeight="1" x14ac:dyDescent="0.2">
      <c r="A979" s="451">
        <v>968</v>
      </c>
      <c r="B979" s="453" t="s">
        <v>12</v>
      </c>
      <c r="C979" s="454" t="s">
        <v>989</v>
      </c>
      <c r="D979" s="455" t="str">
        <f>VLOOKUP(Tabela25[[#This Row],[Symbol]],Baza_cen[],3,0)</f>
        <v>BLOK NYXON  Green MONO   60mm    H=145mm     GPMM</v>
      </c>
      <c r="E979" s="456">
        <v>145</v>
      </c>
      <c r="F979" s="456"/>
      <c r="G979" s="456" t="s">
        <v>2220</v>
      </c>
      <c r="H979" s="467">
        <f>NP.!Z371</f>
        <v>0</v>
      </c>
      <c r="I979" s="466">
        <f>NP.!AR371</f>
        <v>0</v>
      </c>
      <c r="J979" s="452"/>
    </row>
    <row r="980" spans="1:10" ht="30" customHeight="1" x14ac:dyDescent="0.2">
      <c r="A980" s="451">
        <v>969</v>
      </c>
      <c r="B980" s="453" t="s">
        <v>12</v>
      </c>
      <c r="C980" s="454" t="s">
        <v>989</v>
      </c>
      <c r="D980" s="455" t="str">
        <f>VLOOKUP(Tabela25[[#This Row],[Symbol]],Baza_cen[],3,0)</f>
        <v>BLOK NYXON  Green MONO   60mm    H=145mm     GPMM</v>
      </c>
      <c r="E980" s="456">
        <v>145</v>
      </c>
      <c r="F980" s="456"/>
      <c r="G980" s="456" t="s">
        <v>2220</v>
      </c>
      <c r="H980" s="467">
        <f>NP.!AA371</f>
        <v>0</v>
      </c>
      <c r="I980" s="466">
        <f>NP.!AS371</f>
        <v>0</v>
      </c>
      <c r="J980" s="452"/>
    </row>
    <row r="981" spans="1:10" ht="30" customHeight="1" x14ac:dyDescent="0.2">
      <c r="A981" s="451">
        <v>970</v>
      </c>
      <c r="B981" s="453" t="s">
        <v>12</v>
      </c>
      <c r="C981" s="454" t="s">
        <v>989</v>
      </c>
      <c r="D981" s="455" t="str">
        <f>VLOOKUP(Tabela25[[#This Row],[Symbol]],Baza_cen[],3,0)</f>
        <v>BLOK NYXON  Green MONO   60mm    H=145mm     GPMM</v>
      </c>
      <c r="E981" s="456">
        <v>145</v>
      </c>
      <c r="F981" s="456"/>
      <c r="G981" s="456" t="s">
        <v>2220</v>
      </c>
      <c r="H981" s="467">
        <f>NP.!AB371</f>
        <v>0</v>
      </c>
      <c r="I981" s="466">
        <f>NP.!AT371</f>
        <v>0</v>
      </c>
      <c r="J981" s="452"/>
    </row>
    <row r="982" spans="1:10" ht="30" customHeight="1" x14ac:dyDescent="0.2">
      <c r="A982" s="451">
        <v>971</v>
      </c>
      <c r="B982" s="453" t="s">
        <v>12</v>
      </c>
      <c r="C982" s="454" t="s">
        <v>989</v>
      </c>
      <c r="D982" s="455" t="str">
        <f>VLOOKUP(Tabela25[[#This Row],[Symbol]],Baza_cen[],3,0)</f>
        <v>BLOK NYXON  Green MONO   60mm    H=145mm     GPMM</v>
      </c>
      <c r="E982" s="456">
        <v>145</v>
      </c>
      <c r="F982" s="456"/>
      <c r="G982" s="456" t="s">
        <v>2220</v>
      </c>
      <c r="H982" s="467">
        <f>NP.!AC371</f>
        <v>0</v>
      </c>
      <c r="I982" s="466">
        <f>NP.!AU371</f>
        <v>0</v>
      </c>
      <c r="J982" s="452"/>
    </row>
    <row r="983" spans="1:10" ht="30" customHeight="1" x14ac:dyDescent="0.2">
      <c r="A983" s="451">
        <v>972</v>
      </c>
      <c r="B983" s="453" t="s">
        <v>12</v>
      </c>
      <c r="C983" s="454" t="s">
        <v>989</v>
      </c>
      <c r="D983" s="455" t="str">
        <f>VLOOKUP(Tabela25[[#This Row],[Symbol]],Baza_cen[],3,0)</f>
        <v>BLOK NYXON  Green MONO   60mm    H=145mm     GPMM</v>
      </c>
      <c r="E983" s="456">
        <v>145</v>
      </c>
      <c r="F983" s="456"/>
      <c r="G983" s="456" t="s">
        <v>2220</v>
      </c>
      <c r="H983" s="467">
        <f>NP.!AD371</f>
        <v>0</v>
      </c>
      <c r="I983" s="466">
        <f>NP.!AV371</f>
        <v>0</v>
      </c>
      <c r="J983" s="452"/>
    </row>
    <row r="984" spans="1:10" ht="30" customHeight="1" x14ac:dyDescent="0.2">
      <c r="A984" s="451">
        <v>973</v>
      </c>
      <c r="B984" s="453" t="s">
        <v>12</v>
      </c>
      <c r="C984" s="454" t="s">
        <v>990</v>
      </c>
      <c r="D984" s="455" t="str">
        <f>VLOOKUP(Tabela25[[#This Row],[Symbol]],Baza_cen[],3,0)</f>
        <v>BLOK NYXON  Green MONO   60mm    H=150mm     GPMM</v>
      </c>
      <c r="E984" s="456">
        <v>150</v>
      </c>
      <c r="F984" s="456"/>
      <c r="G984" s="456" t="s">
        <v>2220</v>
      </c>
      <c r="H984" s="467">
        <f>NP.!S372</f>
        <v>0</v>
      </c>
      <c r="I984" s="466">
        <f>NP.!AK372</f>
        <v>0</v>
      </c>
      <c r="J984" s="452"/>
    </row>
    <row r="985" spans="1:10" ht="30" customHeight="1" x14ac:dyDescent="0.2">
      <c r="A985" s="451">
        <v>974</v>
      </c>
      <c r="B985" s="453" t="s">
        <v>12</v>
      </c>
      <c r="C985" s="454" t="s">
        <v>990</v>
      </c>
      <c r="D985" s="455" t="str">
        <f>VLOOKUP(Tabela25[[#This Row],[Symbol]],Baza_cen[],3,0)</f>
        <v>BLOK NYXON  Green MONO   60mm    H=150mm     GPMM</v>
      </c>
      <c r="E985" s="456">
        <v>150</v>
      </c>
      <c r="F985" s="456"/>
      <c r="G985" s="456" t="s">
        <v>2220</v>
      </c>
      <c r="H985" s="467">
        <f>NP.!T372</f>
        <v>0</v>
      </c>
      <c r="I985" s="466">
        <f>NP.!AL372</f>
        <v>0</v>
      </c>
      <c r="J985" s="452"/>
    </row>
    <row r="986" spans="1:10" ht="30" customHeight="1" x14ac:dyDescent="0.2">
      <c r="A986" s="451">
        <v>975</v>
      </c>
      <c r="B986" s="453" t="s">
        <v>12</v>
      </c>
      <c r="C986" s="454" t="s">
        <v>990</v>
      </c>
      <c r="D986" s="455" t="str">
        <f>VLOOKUP(Tabela25[[#This Row],[Symbol]],Baza_cen[],3,0)</f>
        <v>BLOK NYXON  Green MONO   60mm    H=150mm     GPMM</v>
      </c>
      <c r="E986" s="456">
        <v>150</v>
      </c>
      <c r="F986" s="456"/>
      <c r="G986" s="456" t="s">
        <v>2220</v>
      </c>
      <c r="H986" s="467">
        <f>NP.!U372</f>
        <v>0</v>
      </c>
      <c r="I986" s="466">
        <f>NP.!AM372</f>
        <v>0</v>
      </c>
      <c r="J986" s="452"/>
    </row>
    <row r="987" spans="1:10" ht="30" customHeight="1" x14ac:dyDescent="0.2">
      <c r="A987" s="451">
        <v>976</v>
      </c>
      <c r="B987" s="453" t="s">
        <v>12</v>
      </c>
      <c r="C987" s="454" t="s">
        <v>990</v>
      </c>
      <c r="D987" s="455" t="str">
        <f>VLOOKUP(Tabela25[[#This Row],[Symbol]],Baza_cen[],3,0)</f>
        <v>BLOK NYXON  Green MONO   60mm    H=150mm     GPMM</v>
      </c>
      <c r="E987" s="456">
        <v>150</v>
      </c>
      <c r="F987" s="456"/>
      <c r="G987" s="456" t="s">
        <v>2220</v>
      </c>
      <c r="H987" s="467">
        <f>NP.!V372</f>
        <v>0</v>
      </c>
      <c r="I987" s="466">
        <f>NP.!AN372</f>
        <v>0</v>
      </c>
      <c r="J987" s="452"/>
    </row>
    <row r="988" spans="1:10" ht="30" customHeight="1" x14ac:dyDescent="0.2">
      <c r="A988" s="451">
        <v>977</v>
      </c>
      <c r="B988" s="453" t="s">
        <v>12</v>
      </c>
      <c r="C988" s="454" t="s">
        <v>990</v>
      </c>
      <c r="D988" s="455" t="str">
        <f>VLOOKUP(Tabela25[[#This Row],[Symbol]],Baza_cen[],3,0)</f>
        <v>BLOK NYXON  Green MONO   60mm    H=150mm     GPMM</v>
      </c>
      <c r="E988" s="456">
        <v>150</v>
      </c>
      <c r="F988" s="456"/>
      <c r="G988" s="456" t="s">
        <v>2220</v>
      </c>
      <c r="H988" s="467">
        <f>NP.!W372</f>
        <v>0</v>
      </c>
      <c r="I988" s="466">
        <f>NP.!AO372</f>
        <v>0</v>
      </c>
      <c r="J988" s="452"/>
    </row>
    <row r="989" spans="1:10" ht="30" customHeight="1" x14ac:dyDescent="0.2">
      <c r="A989" s="451">
        <v>978</v>
      </c>
      <c r="B989" s="453" t="s">
        <v>12</v>
      </c>
      <c r="C989" s="454" t="s">
        <v>990</v>
      </c>
      <c r="D989" s="455" t="str">
        <f>VLOOKUP(Tabela25[[#This Row],[Symbol]],Baza_cen[],3,0)</f>
        <v>BLOK NYXON  Green MONO   60mm    H=150mm     GPMM</v>
      </c>
      <c r="E989" s="456">
        <v>150</v>
      </c>
      <c r="F989" s="456"/>
      <c r="G989" s="456" t="s">
        <v>2220</v>
      </c>
      <c r="H989" s="467">
        <f>NP.!X372</f>
        <v>0</v>
      </c>
      <c r="I989" s="466">
        <f>NP.!AP372</f>
        <v>0</v>
      </c>
      <c r="J989" s="452"/>
    </row>
    <row r="990" spans="1:10" ht="30" customHeight="1" x14ac:dyDescent="0.2">
      <c r="A990" s="451">
        <v>979</v>
      </c>
      <c r="B990" s="453" t="s">
        <v>12</v>
      </c>
      <c r="C990" s="454" t="s">
        <v>990</v>
      </c>
      <c r="D990" s="455" t="str">
        <f>VLOOKUP(Tabela25[[#This Row],[Symbol]],Baza_cen[],3,0)</f>
        <v>BLOK NYXON  Green MONO   60mm    H=150mm     GPMM</v>
      </c>
      <c r="E990" s="456">
        <v>150</v>
      </c>
      <c r="F990" s="456"/>
      <c r="G990" s="456" t="s">
        <v>2220</v>
      </c>
      <c r="H990" s="467">
        <f>NP.!Y372</f>
        <v>0</v>
      </c>
      <c r="I990" s="466">
        <f>NP.!AQ372</f>
        <v>0</v>
      </c>
      <c r="J990" s="452"/>
    </row>
    <row r="991" spans="1:10" ht="30" customHeight="1" x14ac:dyDescent="0.2">
      <c r="A991" s="451">
        <v>980</v>
      </c>
      <c r="B991" s="453" t="s">
        <v>12</v>
      </c>
      <c r="C991" s="454" t="s">
        <v>990</v>
      </c>
      <c r="D991" s="455" t="str">
        <f>VLOOKUP(Tabela25[[#This Row],[Symbol]],Baza_cen[],3,0)</f>
        <v>BLOK NYXON  Green MONO   60mm    H=150mm     GPMM</v>
      </c>
      <c r="E991" s="456">
        <v>150</v>
      </c>
      <c r="F991" s="456"/>
      <c r="G991" s="456" t="s">
        <v>2220</v>
      </c>
      <c r="H991" s="467">
        <f>NP.!Z372</f>
        <v>0</v>
      </c>
      <c r="I991" s="466">
        <f>NP.!AR372</f>
        <v>0</v>
      </c>
      <c r="J991" s="452"/>
    </row>
    <row r="992" spans="1:10" ht="30" customHeight="1" x14ac:dyDescent="0.2">
      <c r="A992" s="451">
        <v>981</v>
      </c>
      <c r="B992" s="453" t="s">
        <v>12</v>
      </c>
      <c r="C992" s="454" t="s">
        <v>990</v>
      </c>
      <c r="D992" s="455" t="str">
        <f>VLOOKUP(Tabela25[[#This Row],[Symbol]],Baza_cen[],3,0)</f>
        <v>BLOK NYXON  Green MONO   60mm    H=150mm     GPMM</v>
      </c>
      <c r="E992" s="456">
        <v>150</v>
      </c>
      <c r="F992" s="456"/>
      <c r="G992" s="456" t="s">
        <v>2220</v>
      </c>
      <c r="H992" s="467">
        <f>NP.!AA372</f>
        <v>0</v>
      </c>
      <c r="I992" s="466">
        <f>NP.!AS372</f>
        <v>0</v>
      </c>
      <c r="J992" s="452"/>
    </row>
    <row r="993" spans="1:10" ht="30" customHeight="1" x14ac:dyDescent="0.2">
      <c r="A993" s="451">
        <v>982</v>
      </c>
      <c r="B993" s="453" t="s">
        <v>12</v>
      </c>
      <c r="C993" s="454" t="s">
        <v>990</v>
      </c>
      <c r="D993" s="455" t="str">
        <f>VLOOKUP(Tabela25[[#This Row],[Symbol]],Baza_cen[],3,0)</f>
        <v>BLOK NYXON  Green MONO   60mm    H=150mm     GPMM</v>
      </c>
      <c r="E993" s="456">
        <v>150</v>
      </c>
      <c r="F993" s="456"/>
      <c r="G993" s="456" t="s">
        <v>2220</v>
      </c>
      <c r="H993" s="467">
        <f>NP.!AB372</f>
        <v>0</v>
      </c>
      <c r="I993" s="466">
        <f>NP.!AT372</f>
        <v>0</v>
      </c>
      <c r="J993" s="452"/>
    </row>
    <row r="994" spans="1:10" ht="30" customHeight="1" x14ac:dyDescent="0.2">
      <c r="A994" s="451">
        <v>983</v>
      </c>
      <c r="B994" s="453" t="s">
        <v>12</v>
      </c>
      <c r="C994" s="454" t="s">
        <v>990</v>
      </c>
      <c r="D994" s="455" t="str">
        <f>VLOOKUP(Tabela25[[#This Row],[Symbol]],Baza_cen[],3,0)</f>
        <v>BLOK NYXON  Green MONO   60mm    H=150mm     GPMM</v>
      </c>
      <c r="E994" s="456">
        <v>150</v>
      </c>
      <c r="F994" s="456"/>
      <c r="G994" s="456" t="s">
        <v>2220</v>
      </c>
      <c r="H994" s="467">
        <f>NP.!AC372</f>
        <v>0</v>
      </c>
      <c r="I994" s="466">
        <f>NP.!AU372</f>
        <v>0</v>
      </c>
      <c r="J994" s="452"/>
    </row>
    <row r="995" spans="1:10" ht="30" customHeight="1" x14ac:dyDescent="0.2">
      <c r="A995" s="451">
        <v>984</v>
      </c>
      <c r="B995" s="453" t="s">
        <v>12</v>
      </c>
      <c r="C995" s="454" t="s">
        <v>990</v>
      </c>
      <c r="D995" s="455" t="str">
        <f>VLOOKUP(Tabela25[[#This Row],[Symbol]],Baza_cen[],3,0)</f>
        <v>BLOK NYXON  Green MONO   60mm    H=150mm     GPMM</v>
      </c>
      <c r="E995" s="456">
        <v>150</v>
      </c>
      <c r="F995" s="456"/>
      <c r="G995" s="456" t="s">
        <v>2220</v>
      </c>
      <c r="H995" s="467">
        <f>NP.!AD372</f>
        <v>0</v>
      </c>
      <c r="I995" s="466">
        <f>NP.!AV372</f>
        <v>0</v>
      </c>
      <c r="J995" s="452"/>
    </row>
    <row r="996" spans="1:10" ht="30" customHeight="1" x14ac:dyDescent="0.2">
      <c r="A996" s="451">
        <v>985</v>
      </c>
      <c r="B996" s="453" t="s">
        <v>12</v>
      </c>
      <c r="C996" s="454" t="s">
        <v>991</v>
      </c>
      <c r="D996" s="455" t="str">
        <f>VLOOKUP(Tabela25[[#This Row],[Symbol]],Baza_cen[],3,0)</f>
        <v>BLOK NYXON  Green MONO   60mm    H=155mm     GPMM</v>
      </c>
      <c r="E996" s="456">
        <v>155</v>
      </c>
      <c r="F996" s="456"/>
      <c r="G996" s="456" t="s">
        <v>2220</v>
      </c>
      <c r="H996" s="467">
        <f>NP.!S373</f>
        <v>0</v>
      </c>
      <c r="I996" s="466">
        <f>NP.!AK373</f>
        <v>0</v>
      </c>
      <c r="J996" s="452"/>
    </row>
    <row r="997" spans="1:10" ht="30" customHeight="1" x14ac:dyDescent="0.2">
      <c r="A997" s="451">
        <v>986</v>
      </c>
      <c r="B997" s="453" t="s">
        <v>12</v>
      </c>
      <c r="C997" s="454" t="s">
        <v>991</v>
      </c>
      <c r="D997" s="455" t="str">
        <f>VLOOKUP(Tabela25[[#This Row],[Symbol]],Baza_cen[],3,0)</f>
        <v>BLOK NYXON  Green MONO   60mm    H=155mm     GPMM</v>
      </c>
      <c r="E997" s="456">
        <v>155</v>
      </c>
      <c r="F997" s="456"/>
      <c r="G997" s="456" t="s">
        <v>2220</v>
      </c>
      <c r="H997" s="467">
        <f>NP.!T373</f>
        <v>0</v>
      </c>
      <c r="I997" s="466">
        <f>NP.!AL373</f>
        <v>0</v>
      </c>
      <c r="J997" s="452"/>
    </row>
    <row r="998" spans="1:10" ht="30" customHeight="1" x14ac:dyDescent="0.2">
      <c r="A998" s="451">
        <v>987</v>
      </c>
      <c r="B998" s="453" t="s">
        <v>12</v>
      </c>
      <c r="C998" s="454" t="s">
        <v>991</v>
      </c>
      <c r="D998" s="455" t="str">
        <f>VLOOKUP(Tabela25[[#This Row],[Symbol]],Baza_cen[],3,0)</f>
        <v>BLOK NYXON  Green MONO   60mm    H=155mm     GPMM</v>
      </c>
      <c r="E998" s="456">
        <v>155</v>
      </c>
      <c r="F998" s="456"/>
      <c r="G998" s="456" t="s">
        <v>2220</v>
      </c>
      <c r="H998" s="467">
        <f>NP.!U373</f>
        <v>0</v>
      </c>
      <c r="I998" s="466">
        <f>NP.!AM373</f>
        <v>0</v>
      </c>
      <c r="J998" s="452"/>
    </row>
    <row r="999" spans="1:10" ht="30" customHeight="1" x14ac:dyDescent="0.2">
      <c r="A999" s="451">
        <v>988</v>
      </c>
      <c r="B999" s="453" t="s">
        <v>12</v>
      </c>
      <c r="C999" s="454" t="s">
        <v>991</v>
      </c>
      <c r="D999" s="455" t="str">
        <f>VLOOKUP(Tabela25[[#This Row],[Symbol]],Baza_cen[],3,0)</f>
        <v>BLOK NYXON  Green MONO   60mm    H=155mm     GPMM</v>
      </c>
      <c r="E999" s="456">
        <v>155</v>
      </c>
      <c r="F999" s="456"/>
      <c r="G999" s="456" t="s">
        <v>2220</v>
      </c>
      <c r="H999" s="467">
        <f>NP.!V373</f>
        <v>0</v>
      </c>
      <c r="I999" s="466">
        <f>NP.!AN373</f>
        <v>0</v>
      </c>
      <c r="J999" s="452"/>
    </row>
    <row r="1000" spans="1:10" ht="30" customHeight="1" x14ac:dyDescent="0.2">
      <c r="A1000" s="451">
        <v>989</v>
      </c>
      <c r="B1000" s="453" t="s">
        <v>12</v>
      </c>
      <c r="C1000" s="454" t="s">
        <v>991</v>
      </c>
      <c r="D1000" s="455" t="str">
        <f>VLOOKUP(Tabela25[[#This Row],[Symbol]],Baza_cen[],3,0)</f>
        <v>BLOK NYXON  Green MONO   60mm    H=155mm     GPMM</v>
      </c>
      <c r="E1000" s="456">
        <v>155</v>
      </c>
      <c r="F1000" s="456"/>
      <c r="G1000" s="456" t="s">
        <v>2220</v>
      </c>
      <c r="H1000" s="467">
        <f>NP.!W373</f>
        <v>0</v>
      </c>
      <c r="I1000" s="466">
        <f>NP.!AO373</f>
        <v>0</v>
      </c>
      <c r="J1000" s="452"/>
    </row>
    <row r="1001" spans="1:10" ht="30" customHeight="1" x14ac:dyDescent="0.2">
      <c r="A1001" s="451">
        <v>990</v>
      </c>
      <c r="B1001" s="453" t="s">
        <v>12</v>
      </c>
      <c r="C1001" s="454" t="s">
        <v>991</v>
      </c>
      <c r="D1001" s="455" t="str">
        <f>VLOOKUP(Tabela25[[#This Row],[Symbol]],Baza_cen[],3,0)</f>
        <v>BLOK NYXON  Green MONO   60mm    H=155mm     GPMM</v>
      </c>
      <c r="E1001" s="456">
        <v>155</v>
      </c>
      <c r="F1001" s="456"/>
      <c r="G1001" s="456" t="s">
        <v>2220</v>
      </c>
      <c r="H1001" s="467">
        <f>NP.!X373</f>
        <v>0</v>
      </c>
      <c r="I1001" s="466">
        <f>NP.!AP373</f>
        <v>0</v>
      </c>
      <c r="J1001" s="452"/>
    </row>
    <row r="1002" spans="1:10" ht="30" customHeight="1" x14ac:dyDescent="0.2">
      <c r="A1002" s="451">
        <v>991</v>
      </c>
      <c r="B1002" s="453" t="s">
        <v>12</v>
      </c>
      <c r="C1002" s="454" t="s">
        <v>991</v>
      </c>
      <c r="D1002" s="455" t="str">
        <f>VLOOKUP(Tabela25[[#This Row],[Symbol]],Baza_cen[],3,0)</f>
        <v>BLOK NYXON  Green MONO   60mm    H=155mm     GPMM</v>
      </c>
      <c r="E1002" s="456">
        <v>155</v>
      </c>
      <c r="F1002" s="456"/>
      <c r="G1002" s="456" t="s">
        <v>2220</v>
      </c>
      <c r="H1002" s="467">
        <f>NP.!Y373</f>
        <v>0</v>
      </c>
      <c r="I1002" s="466">
        <f>NP.!AQ373</f>
        <v>0</v>
      </c>
      <c r="J1002" s="452"/>
    </row>
    <row r="1003" spans="1:10" ht="30" customHeight="1" x14ac:dyDescent="0.2">
      <c r="A1003" s="451">
        <v>992</v>
      </c>
      <c r="B1003" s="453" t="s">
        <v>12</v>
      </c>
      <c r="C1003" s="454" t="s">
        <v>991</v>
      </c>
      <c r="D1003" s="455" t="str">
        <f>VLOOKUP(Tabela25[[#This Row],[Symbol]],Baza_cen[],3,0)</f>
        <v>BLOK NYXON  Green MONO   60mm    H=155mm     GPMM</v>
      </c>
      <c r="E1003" s="456">
        <v>155</v>
      </c>
      <c r="F1003" s="456"/>
      <c r="G1003" s="456" t="s">
        <v>2220</v>
      </c>
      <c r="H1003" s="467">
        <f>NP.!Z373</f>
        <v>0</v>
      </c>
      <c r="I1003" s="466">
        <f>NP.!AR373</f>
        <v>0</v>
      </c>
      <c r="J1003" s="452"/>
    </row>
    <row r="1004" spans="1:10" ht="30" customHeight="1" x14ac:dyDescent="0.2">
      <c r="A1004" s="451">
        <v>993</v>
      </c>
      <c r="B1004" s="453" t="s">
        <v>12</v>
      </c>
      <c r="C1004" s="454" t="s">
        <v>991</v>
      </c>
      <c r="D1004" s="455" t="str">
        <f>VLOOKUP(Tabela25[[#This Row],[Symbol]],Baza_cen[],3,0)</f>
        <v>BLOK NYXON  Green MONO   60mm    H=155mm     GPMM</v>
      </c>
      <c r="E1004" s="456">
        <v>155</v>
      </c>
      <c r="F1004" s="456"/>
      <c r="G1004" s="456" t="s">
        <v>2220</v>
      </c>
      <c r="H1004" s="467">
        <f>NP.!AA373</f>
        <v>0</v>
      </c>
      <c r="I1004" s="466">
        <f>NP.!AS373</f>
        <v>0</v>
      </c>
      <c r="J1004" s="452"/>
    </row>
    <row r="1005" spans="1:10" ht="30" customHeight="1" x14ac:dyDescent="0.2">
      <c r="A1005" s="451">
        <v>994</v>
      </c>
      <c r="B1005" s="453" t="s">
        <v>12</v>
      </c>
      <c r="C1005" s="454" t="s">
        <v>991</v>
      </c>
      <c r="D1005" s="455" t="str">
        <f>VLOOKUP(Tabela25[[#This Row],[Symbol]],Baza_cen[],3,0)</f>
        <v>BLOK NYXON  Green MONO   60mm    H=155mm     GPMM</v>
      </c>
      <c r="E1005" s="456">
        <v>155</v>
      </c>
      <c r="F1005" s="456"/>
      <c r="G1005" s="456" t="s">
        <v>2220</v>
      </c>
      <c r="H1005" s="467">
        <f>NP.!AB373</f>
        <v>0</v>
      </c>
      <c r="I1005" s="466">
        <f>NP.!AT373</f>
        <v>0</v>
      </c>
      <c r="J1005" s="452"/>
    </row>
    <row r="1006" spans="1:10" ht="30" customHeight="1" x14ac:dyDescent="0.2">
      <c r="A1006" s="451">
        <v>995</v>
      </c>
      <c r="B1006" s="453" t="s">
        <v>12</v>
      </c>
      <c r="C1006" s="454" t="s">
        <v>991</v>
      </c>
      <c r="D1006" s="455" t="str">
        <f>VLOOKUP(Tabela25[[#This Row],[Symbol]],Baza_cen[],3,0)</f>
        <v>BLOK NYXON  Green MONO   60mm    H=155mm     GPMM</v>
      </c>
      <c r="E1006" s="456">
        <v>155</v>
      </c>
      <c r="F1006" s="456"/>
      <c r="G1006" s="456" t="s">
        <v>2220</v>
      </c>
      <c r="H1006" s="467">
        <f>NP.!AC373</f>
        <v>0</v>
      </c>
      <c r="I1006" s="466">
        <f>NP.!AU373</f>
        <v>0</v>
      </c>
      <c r="J1006" s="452"/>
    </row>
    <row r="1007" spans="1:10" ht="30" customHeight="1" x14ac:dyDescent="0.2">
      <c r="A1007" s="451">
        <v>996</v>
      </c>
      <c r="B1007" s="453" t="s">
        <v>12</v>
      </c>
      <c r="C1007" s="454" t="s">
        <v>991</v>
      </c>
      <c r="D1007" s="455" t="str">
        <f>VLOOKUP(Tabela25[[#This Row],[Symbol]],Baza_cen[],3,0)</f>
        <v>BLOK NYXON  Green MONO   60mm    H=155mm     GPMM</v>
      </c>
      <c r="E1007" s="456">
        <v>155</v>
      </c>
      <c r="F1007" s="456"/>
      <c r="G1007" s="456" t="s">
        <v>2220</v>
      </c>
      <c r="H1007" s="467">
        <f>NP.!AD373</f>
        <v>0</v>
      </c>
      <c r="I1007" s="466">
        <f>NP.!AV373</f>
        <v>0</v>
      </c>
      <c r="J1007" s="452"/>
    </row>
    <row r="1008" spans="1:10" ht="30" customHeight="1" x14ac:dyDescent="0.2">
      <c r="A1008" s="451">
        <v>997</v>
      </c>
      <c r="B1008" s="453" t="s">
        <v>12</v>
      </c>
      <c r="C1008" s="454" t="s">
        <v>992</v>
      </c>
      <c r="D1008" s="455" t="str">
        <f>VLOOKUP(Tabela25[[#This Row],[Symbol]],Baza_cen[],3,0)</f>
        <v>BLOK NYXON  Green MONO   60mm    H=160mm     GPMM</v>
      </c>
      <c r="E1008" s="456">
        <v>160</v>
      </c>
      <c r="F1008" s="456"/>
      <c r="G1008" s="456" t="s">
        <v>2220</v>
      </c>
      <c r="H1008" s="467">
        <f>NP.!S374</f>
        <v>0</v>
      </c>
      <c r="I1008" s="466">
        <f>NP.!AK374</f>
        <v>0</v>
      </c>
      <c r="J1008" s="452"/>
    </row>
    <row r="1009" spans="1:10" ht="30" customHeight="1" x14ac:dyDescent="0.2">
      <c r="A1009" s="451">
        <v>998</v>
      </c>
      <c r="B1009" s="453" t="s">
        <v>12</v>
      </c>
      <c r="C1009" s="454" t="s">
        <v>992</v>
      </c>
      <c r="D1009" s="455" t="str">
        <f>VLOOKUP(Tabela25[[#This Row],[Symbol]],Baza_cen[],3,0)</f>
        <v>BLOK NYXON  Green MONO   60mm    H=160mm     GPMM</v>
      </c>
      <c r="E1009" s="456">
        <v>160</v>
      </c>
      <c r="F1009" s="456"/>
      <c r="G1009" s="456" t="s">
        <v>2220</v>
      </c>
      <c r="H1009" s="467">
        <f>NP.!T374</f>
        <v>0</v>
      </c>
      <c r="I1009" s="466">
        <f>NP.!AL374</f>
        <v>0</v>
      </c>
      <c r="J1009" s="452"/>
    </row>
    <row r="1010" spans="1:10" ht="30" customHeight="1" x14ac:dyDescent="0.2">
      <c r="A1010" s="451">
        <v>999</v>
      </c>
      <c r="B1010" s="453" t="s">
        <v>12</v>
      </c>
      <c r="C1010" s="454" t="s">
        <v>992</v>
      </c>
      <c r="D1010" s="455" t="str">
        <f>VLOOKUP(Tabela25[[#This Row],[Symbol]],Baza_cen[],3,0)</f>
        <v>BLOK NYXON  Green MONO   60mm    H=160mm     GPMM</v>
      </c>
      <c r="E1010" s="456">
        <v>160</v>
      </c>
      <c r="F1010" s="456"/>
      <c r="G1010" s="456" t="s">
        <v>2220</v>
      </c>
      <c r="H1010" s="467">
        <f>NP.!U374</f>
        <v>0</v>
      </c>
      <c r="I1010" s="466">
        <f>NP.!AM374</f>
        <v>0</v>
      </c>
      <c r="J1010" s="452"/>
    </row>
    <row r="1011" spans="1:10" ht="30" customHeight="1" x14ac:dyDescent="0.2">
      <c r="A1011" s="451">
        <v>1000</v>
      </c>
      <c r="B1011" s="453" t="s">
        <v>12</v>
      </c>
      <c r="C1011" s="454" t="s">
        <v>992</v>
      </c>
      <c r="D1011" s="455" t="str">
        <f>VLOOKUP(Tabela25[[#This Row],[Symbol]],Baza_cen[],3,0)</f>
        <v>BLOK NYXON  Green MONO   60mm    H=160mm     GPMM</v>
      </c>
      <c r="E1011" s="456">
        <v>160</v>
      </c>
      <c r="F1011" s="456"/>
      <c r="G1011" s="456" t="s">
        <v>2220</v>
      </c>
      <c r="H1011" s="467">
        <f>NP.!V374</f>
        <v>0</v>
      </c>
      <c r="I1011" s="466">
        <f>NP.!AN374</f>
        <v>0</v>
      </c>
      <c r="J1011" s="452"/>
    </row>
    <row r="1012" spans="1:10" ht="30" customHeight="1" x14ac:dyDescent="0.2">
      <c r="A1012" s="451">
        <v>1001</v>
      </c>
      <c r="B1012" s="453" t="s">
        <v>12</v>
      </c>
      <c r="C1012" s="454" t="s">
        <v>992</v>
      </c>
      <c r="D1012" s="455" t="str">
        <f>VLOOKUP(Tabela25[[#This Row],[Symbol]],Baza_cen[],3,0)</f>
        <v>BLOK NYXON  Green MONO   60mm    H=160mm     GPMM</v>
      </c>
      <c r="E1012" s="456">
        <v>160</v>
      </c>
      <c r="F1012" s="456"/>
      <c r="G1012" s="456" t="s">
        <v>2220</v>
      </c>
      <c r="H1012" s="467">
        <f>NP.!W374</f>
        <v>0</v>
      </c>
      <c r="I1012" s="466">
        <f>NP.!AO374</f>
        <v>0</v>
      </c>
      <c r="J1012" s="452"/>
    </row>
    <row r="1013" spans="1:10" ht="30" customHeight="1" x14ac:dyDescent="0.2">
      <c r="A1013" s="451">
        <v>1002</v>
      </c>
      <c r="B1013" s="453" t="s">
        <v>12</v>
      </c>
      <c r="C1013" s="454" t="s">
        <v>992</v>
      </c>
      <c r="D1013" s="455" t="str">
        <f>VLOOKUP(Tabela25[[#This Row],[Symbol]],Baza_cen[],3,0)</f>
        <v>BLOK NYXON  Green MONO   60mm    H=160mm     GPMM</v>
      </c>
      <c r="E1013" s="456">
        <v>160</v>
      </c>
      <c r="F1013" s="456"/>
      <c r="G1013" s="456" t="s">
        <v>2220</v>
      </c>
      <c r="H1013" s="467">
        <f>NP.!X374</f>
        <v>0</v>
      </c>
      <c r="I1013" s="466">
        <f>NP.!AP374</f>
        <v>0</v>
      </c>
      <c r="J1013" s="452"/>
    </row>
    <row r="1014" spans="1:10" ht="30" customHeight="1" x14ac:dyDescent="0.2">
      <c r="A1014" s="451">
        <v>1003</v>
      </c>
      <c r="B1014" s="453" t="s">
        <v>12</v>
      </c>
      <c r="C1014" s="454" t="s">
        <v>992</v>
      </c>
      <c r="D1014" s="455" t="str">
        <f>VLOOKUP(Tabela25[[#This Row],[Symbol]],Baza_cen[],3,0)</f>
        <v>BLOK NYXON  Green MONO   60mm    H=160mm     GPMM</v>
      </c>
      <c r="E1014" s="456">
        <v>160</v>
      </c>
      <c r="F1014" s="456"/>
      <c r="G1014" s="456" t="s">
        <v>2220</v>
      </c>
      <c r="H1014" s="467">
        <f>NP.!Y374</f>
        <v>0</v>
      </c>
      <c r="I1014" s="466">
        <f>NP.!AQ374</f>
        <v>0</v>
      </c>
      <c r="J1014" s="452"/>
    </row>
    <row r="1015" spans="1:10" ht="30" customHeight="1" x14ac:dyDescent="0.2">
      <c r="A1015" s="451">
        <v>1004</v>
      </c>
      <c r="B1015" s="453" t="s">
        <v>12</v>
      </c>
      <c r="C1015" s="454" t="s">
        <v>992</v>
      </c>
      <c r="D1015" s="455" t="str">
        <f>VLOOKUP(Tabela25[[#This Row],[Symbol]],Baza_cen[],3,0)</f>
        <v>BLOK NYXON  Green MONO   60mm    H=160mm     GPMM</v>
      </c>
      <c r="E1015" s="456">
        <v>160</v>
      </c>
      <c r="F1015" s="456"/>
      <c r="G1015" s="456" t="s">
        <v>2220</v>
      </c>
      <c r="H1015" s="467">
        <f>NP.!Z374</f>
        <v>0</v>
      </c>
      <c r="I1015" s="466">
        <f>NP.!AR374</f>
        <v>0</v>
      </c>
      <c r="J1015" s="452"/>
    </row>
    <row r="1016" spans="1:10" ht="30" customHeight="1" x14ac:dyDescent="0.2">
      <c r="A1016" s="451">
        <v>1005</v>
      </c>
      <c r="B1016" s="453" t="s">
        <v>12</v>
      </c>
      <c r="C1016" s="454" t="s">
        <v>992</v>
      </c>
      <c r="D1016" s="455" t="str">
        <f>VLOOKUP(Tabela25[[#This Row],[Symbol]],Baza_cen[],3,0)</f>
        <v>BLOK NYXON  Green MONO   60mm    H=160mm     GPMM</v>
      </c>
      <c r="E1016" s="456">
        <v>160</v>
      </c>
      <c r="F1016" s="456"/>
      <c r="G1016" s="456" t="s">
        <v>2220</v>
      </c>
      <c r="H1016" s="467">
        <f>NP.!AA374</f>
        <v>0</v>
      </c>
      <c r="I1016" s="466">
        <f>NP.!AS374</f>
        <v>0</v>
      </c>
      <c r="J1016" s="452"/>
    </row>
    <row r="1017" spans="1:10" ht="30" customHeight="1" x14ac:dyDescent="0.2">
      <c r="A1017" s="451">
        <v>1006</v>
      </c>
      <c r="B1017" s="453" t="s">
        <v>12</v>
      </c>
      <c r="C1017" s="454" t="s">
        <v>992</v>
      </c>
      <c r="D1017" s="455" t="str">
        <f>VLOOKUP(Tabela25[[#This Row],[Symbol]],Baza_cen[],3,0)</f>
        <v>BLOK NYXON  Green MONO   60mm    H=160mm     GPMM</v>
      </c>
      <c r="E1017" s="456">
        <v>160</v>
      </c>
      <c r="F1017" s="456"/>
      <c r="G1017" s="456" t="s">
        <v>2220</v>
      </c>
      <c r="H1017" s="467">
        <f>NP.!AB374</f>
        <v>0</v>
      </c>
      <c r="I1017" s="466">
        <f>NP.!AT374</f>
        <v>0</v>
      </c>
      <c r="J1017" s="452"/>
    </row>
    <row r="1018" spans="1:10" ht="30" customHeight="1" x14ac:dyDescent="0.2">
      <c r="A1018" s="451">
        <v>1007</v>
      </c>
      <c r="B1018" s="453" t="s">
        <v>12</v>
      </c>
      <c r="C1018" s="454" t="s">
        <v>992</v>
      </c>
      <c r="D1018" s="455" t="str">
        <f>VLOOKUP(Tabela25[[#This Row],[Symbol]],Baza_cen[],3,0)</f>
        <v>BLOK NYXON  Green MONO   60mm    H=160mm     GPMM</v>
      </c>
      <c r="E1018" s="456">
        <v>160</v>
      </c>
      <c r="F1018" s="456"/>
      <c r="G1018" s="456" t="s">
        <v>2220</v>
      </c>
      <c r="H1018" s="467">
        <f>NP.!AC374</f>
        <v>0</v>
      </c>
      <c r="I1018" s="466">
        <f>NP.!AU374</f>
        <v>0</v>
      </c>
      <c r="J1018" s="452"/>
    </row>
    <row r="1019" spans="1:10" ht="30" customHeight="1" x14ac:dyDescent="0.2">
      <c r="A1019" s="451">
        <v>1008</v>
      </c>
      <c r="B1019" s="453" t="s">
        <v>12</v>
      </c>
      <c r="C1019" s="454" t="s">
        <v>992</v>
      </c>
      <c r="D1019" s="455" t="str">
        <f>VLOOKUP(Tabela25[[#This Row],[Symbol]],Baza_cen[],3,0)</f>
        <v>BLOK NYXON  Green MONO   60mm    H=160mm     GPMM</v>
      </c>
      <c r="E1019" s="456">
        <v>160</v>
      </c>
      <c r="F1019" s="456"/>
      <c r="G1019" s="456" t="s">
        <v>2220</v>
      </c>
      <c r="H1019" s="467">
        <f>NP.!AD374</f>
        <v>0</v>
      </c>
      <c r="I1019" s="466">
        <f>NP.!AV374</f>
        <v>0</v>
      </c>
      <c r="J1019" s="452"/>
    </row>
    <row r="1020" spans="1:10" ht="30" customHeight="1" x14ac:dyDescent="0.2">
      <c r="A1020" s="451">
        <v>1009</v>
      </c>
      <c r="B1020" s="453" t="s">
        <v>12</v>
      </c>
      <c r="C1020" s="454" t="s">
        <v>993</v>
      </c>
      <c r="D1020" s="455" t="str">
        <f>VLOOKUP(Tabela25[[#This Row],[Symbol]],Baza_cen[],3,0)</f>
        <v>BLOK NYXON  Green MONO   60mm    H=165mm     GPMM</v>
      </c>
      <c r="E1020" s="456">
        <v>165</v>
      </c>
      <c r="F1020" s="456"/>
      <c r="G1020" s="456" t="s">
        <v>2220</v>
      </c>
      <c r="H1020" s="467">
        <f>NP.!S375</f>
        <v>0</v>
      </c>
      <c r="I1020" s="466">
        <f>NP.!AK375</f>
        <v>0</v>
      </c>
      <c r="J1020" s="452"/>
    </row>
    <row r="1021" spans="1:10" ht="30" customHeight="1" x14ac:dyDescent="0.2">
      <c r="A1021" s="451">
        <v>1010</v>
      </c>
      <c r="B1021" s="453" t="s">
        <v>12</v>
      </c>
      <c r="C1021" s="454" t="s">
        <v>993</v>
      </c>
      <c r="D1021" s="455" t="str">
        <f>VLOOKUP(Tabela25[[#This Row],[Symbol]],Baza_cen[],3,0)</f>
        <v>BLOK NYXON  Green MONO   60mm    H=165mm     GPMM</v>
      </c>
      <c r="E1021" s="456">
        <v>165</v>
      </c>
      <c r="F1021" s="456"/>
      <c r="G1021" s="456" t="s">
        <v>2220</v>
      </c>
      <c r="H1021" s="467">
        <f>NP.!T375</f>
        <v>0</v>
      </c>
      <c r="I1021" s="466">
        <f>NP.!AL375</f>
        <v>0</v>
      </c>
      <c r="J1021" s="452"/>
    </row>
    <row r="1022" spans="1:10" ht="30" customHeight="1" x14ac:dyDescent="0.2">
      <c r="A1022" s="451">
        <v>1011</v>
      </c>
      <c r="B1022" s="453" t="s">
        <v>12</v>
      </c>
      <c r="C1022" s="454" t="s">
        <v>993</v>
      </c>
      <c r="D1022" s="455" t="str">
        <f>VLOOKUP(Tabela25[[#This Row],[Symbol]],Baza_cen[],3,0)</f>
        <v>BLOK NYXON  Green MONO   60mm    H=165mm     GPMM</v>
      </c>
      <c r="E1022" s="456">
        <v>165</v>
      </c>
      <c r="F1022" s="456"/>
      <c r="G1022" s="456" t="s">
        <v>2220</v>
      </c>
      <c r="H1022" s="467">
        <f>NP.!U375</f>
        <v>0</v>
      </c>
      <c r="I1022" s="466">
        <f>NP.!AM375</f>
        <v>0</v>
      </c>
      <c r="J1022" s="452"/>
    </row>
    <row r="1023" spans="1:10" ht="30" customHeight="1" x14ac:dyDescent="0.2">
      <c r="A1023" s="451">
        <v>1012</v>
      </c>
      <c r="B1023" s="453" t="s">
        <v>12</v>
      </c>
      <c r="C1023" s="454" t="s">
        <v>993</v>
      </c>
      <c r="D1023" s="455" t="str">
        <f>VLOOKUP(Tabela25[[#This Row],[Symbol]],Baza_cen[],3,0)</f>
        <v>BLOK NYXON  Green MONO   60mm    H=165mm     GPMM</v>
      </c>
      <c r="E1023" s="456">
        <v>165</v>
      </c>
      <c r="F1023" s="456"/>
      <c r="G1023" s="456" t="s">
        <v>2220</v>
      </c>
      <c r="H1023" s="467">
        <f>NP.!V375</f>
        <v>0</v>
      </c>
      <c r="I1023" s="466">
        <f>NP.!AN375</f>
        <v>0</v>
      </c>
      <c r="J1023" s="452"/>
    </row>
    <row r="1024" spans="1:10" ht="30" customHeight="1" x14ac:dyDescent="0.2">
      <c r="A1024" s="451">
        <v>1013</v>
      </c>
      <c r="B1024" s="453" t="s">
        <v>12</v>
      </c>
      <c r="C1024" s="454" t="s">
        <v>993</v>
      </c>
      <c r="D1024" s="455" t="str">
        <f>VLOOKUP(Tabela25[[#This Row],[Symbol]],Baza_cen[],3,0)</f>
        <v>BLOK NYXON  Green MONO   60mm    H=165mm     GPMM</v>
      </c>
      <c r="E1024" s="456">
        <v>165</v>
      </c>
      <c r="F1024" s="456"/>
      <c r="G1024" s="456" t="s">
        <v>2220</v>
      </c>
      <c r="H1024" s="467">
        <f>NP.!W375</f>
        <v>0</v>
      </c>
      <c r="I1024" s="466">
        <f>NP.!AO375</f>
        <v>0</v>
      </c>
      <c r="J1024" s="452"/>
    </row>
    <row r="1025" spans="1:10" ht="30" customHeight="1" x14ac:dyDescent="0.2">
      <c r="A1025" s="451">
        <v>1014</v>
      </c>
      <c r="B1025" s="453" t="s">
        <v>12</v>
      </c>
      <c r="C1025" s="454" t="s">
        <v>993</v>
      </c>
      <c r="D1025" s="455" t="str">
        <f>VLOOKUP(Tabela25[[#This Row],[Symbol]],Baza_cen[],3,0)</f>
        <v>BLOK NYXON  Green MONO   60mm    H=165mm     GPMM</v>
      </c>
      <c r="E1025" s="456">
        <v>165</v>
      </c>
      <c r="F1025" s="456"/>
      <c r="G1025" s="456" t="s">
        <v>2220</v>
      </c>
      <c r="H1025" s="467">
        <f>NP.!X375</f>
        <v>0</v>
      </c>
      <c r="I1025" s="466">
        <f>NP.!AP375</f>
        <v>0</v>
      </c>
      <c r="J1025" s="452"/>
    </row>
    <row r="1026" spans="1:10" ht="30" customHeight="1" x14ac:dyDescent="0.2">
      <c r="A1026" s="451">
        <v>1015</v>
      </c>
      <c r="B1026" s="453" t="s">
        <v>12</v>
      </c>
      <c r="C1026" s="454" t="s">
        <v>993</v>
      </c>
      <c r="D1026" s="455" t="str">
        <f>VLOOKUP(Tabela25[[#This Row],[Symbol]],Baza_cen[],3,0)</f>
        <v>BLOK NYXON  Green MONO   60mm    H=165mm     GPMM</v>
      </c>
      <c r="E1026" s="456">
        <v>165</v>
      </c>
      <c r="F1026" s="456"/>
      <c r="G1026" s="456" t="s">
        <v>2220</v>
      </c>
      <c r="H1026" s="467">
        <f>NP.!Y375</f>
        <v>0</v>
      </c>
      <c r="I1026" s="466">
        <f>NP.!AQ375</f>
        <v>0</v>
      </c>
      <c r="J1026" s="452"/>
    </row>
    <row r="1027" spans="1:10" ht="30" customHeight="1" x14ac:dyDescent="0.2">
      <c r="A1027" s="451">
        <v>1016</v>
      </c>
      <c r="B1027" s="453" t="s">
        <v>12</v>
      </c>
      <c r="C1027" s="454" t="s">
        <v>993</v>
      </c>
      <c r="D1027" s="455" t="str">
        <f>VLOOKUP(Tabela25[[#This Row],[Symbol]],Baza_cen[],3,0)</f>
        <v>BLOK NYXON  Green MONO   60mm    H=165mm     GPMM</v>
      </c>
      <c r="E1027" s="456">
        <v>165</v>
      </c>
      <c r="F1027" s="456"/>
      <c r="G1027" s="456" t="s">
        <v>2220</v>
      </c>
      <c r="H1027" s="467">
        <f>NP.!Z375</f>
        <v>0</v>
      </c>
      <c r="I1027" s="466">
        <f>NP.!AR375</f>
        <v>0</v>
      </c>
      <c r="J1027" s="452"/>
    </row>
    <row r="1028" spans="1:10" ht="30" customHeight="1" x14ac:dyDescent="0.2">
      <c r="A1028" s="451">
        <v>1017</v>
      </c>
      <c r="B1028" s="453" t="s">
        <v>12</v>
      </c>
      <c r="C1028" s="454" t="s">
        <v>993</v>
      </c>
      <c r="D1028" s="455" t="str">
        <f>VLOOKUP(Tabela25[[#This Row],[Symbol]],Baza_cen[],3,0)</f>
        <v>BLOK NYXON  Green MONO   60mm    H=165mm     GPMM</v>
      </c>
      <c r="E1028" s="456">
        <v>165</v>
      </c>
      <c r="F1028" s="456"/>
      <c r="G1028" s="456" t="s">
        <v>2220</v>
      </c>
      <c r="H1028" s="467">
        <f>NP.!AA375</f>
        <v>0</v>
      </c>
      <c r="I1028" s="466">
        <f>NP.!AS375</f>
        <v>0</v>
      </c>
      <c r="J1028" s="452"/>
    </row>
    <row r="1029" spans="1:10" ht="30" customHeight="1" x14ac:dyDescent="0.2">
      <c r="A1029" s="451">
        <v>1018</v>
      </c>
      <c r="B1029" s="453" t="s">
        <v>12</v>
      </c>
      <c r="C1029" s="454" t="s">
        <v>993</v>
      </c>
      <c r="D1029" s="455" t="str">
        <f>VLOOKUP(Tabela25[[#This Row],[Symbol]],Baza_cen[],3,0)</f>
        <v>BLOK NYXON  Green MONO   60mm    H=165mm     GPMM</v>
      </c>
      <c r="E1029" s="456">
        <v>165</v>
      </c>
      <c r="F1029" s="456"/>
      <c r="G1029" s="456" t="s">
        <v>2220</v>
      </c>
      <c r="H1029" s="467">
        <f>NP.!AB375</f>
        <v>0</v>
      </c>
      <c r="I1029" s="466">
        <f>NP.!AT375</f>
        <v>0</v>
      </c>
      <c r="J1029" s="452"/>
    </row>
    <row r="1030" spans="1:10" ht="30" customHeight="1" x14ac:dyDescent="0.2">
      <c r="A1030" s="451">
        <v>1019</v>
      </c>
      <c r="B1030" s="453" t="s">
        <v>12</v>
      </c>
      <c r="C1030" s="454" t="s">
        <v>993</v>
      </c>
      <c r="D1030" s="455" t="str">
        <f>VLOOKUP(Tabela25[[#This Row],[Symbol]],Baza_cen[],3,0)</f>
        <v>BLOK NYXON  Green MONO   60mm    H=165mm     GPMM</v>
      </c>
      <c r="E1030" s="456">
        <v>165</v>
      </c>
      <c r="F1030" s="456"/>
      <c r="G1030" s="456" t="s">
        <v>2220</v>
      </c>
      <c r="H1030" s="467">
        <f>NP.!AC375</f>
        <v>0</v>
      </c>
      <c r="I1030" s="466">
        <f>NP.!AU375</f>
        <v>0</v>
      </c>
      <c r="J1030" s="452"/>
    </row>
    <row r="1031" spans="1:10" ht="30" customHeight="1" x14ac:dyDescent="0.2">
      <c r="A1031" s="451">
        <v>1020</v>
      </c>
      <c r="B1031" s="453" t="s">
        <v>12</v>
      </c>
      <c r="C1031" s="454" t="s">
        <v>993</v>
      </c>
      <c r="D1031" s="455" t="str">
        <f>VLOOKUP(Tabela25[[#This Row],[Symbol]],Baza_cen[],3,0)</f>
        <v>BLOK NYXON  Green MONO   60mm    H=165mm     GPMM</v>
      </c>
      <c r="E1031" s="456">
        <v>165</v>
      </c>
      <c r="F1031" s="456"/>
      <c r="G1031" s="456" t="s">
        <v>2220</v>
      </c>
      <c r="H1031" s="467">
        <f>NP.!AD375</f>
        <v>0</v>
      </c>
      <c r="I1031" s="466">
        <f>NP.!AV375</f>
        <v>0</v>
      </c>
      <c r="J1031" s="452"/>
    </row>
    <row r="1032" spans="1:10" ht="30" customHeight="1" x14ac:dyDescent="0.2">
      <c r="A1032" s="451">
        <v>1021</v>
      </c>
      <c r="B1032" s="453" t="s">
        <v>12</v>
      </c>
      <c r="C1032" s="454" t="s">
        <v>994</v>
      </c>
      <c r="D1032" s="455" t="str">
        <f>VLOOKUP(Tabela25[[#This Row],[Symbol]],Baza_cen[],3,0)</f>
        <v>BLOK NYXON  Green MONO   60mm    H=170mm     GPMM</v>
      </c>
      <c r="E1032" s="456">
        <v>170</v>
      </c>
      <c r="F1032" s="456"/>
      <c r="G1032" s="456" t="s">
        <v>2220</v>
      </c>
      <c r="H1032" s="467">
        <f>NP.!S376</f>
        <v>0</v>
      </c>
      <c r="I1032" s="466">
        <f>NP.!AK376</f>
        <v>0</v>
      </c>
      <c r="J1032" s="452"/>
    </row>
    <row r="1033" spans="1:10" ht="30" customHeight="1" x14ac:dyDescent="0.2">
      <c r="A1033" s="451">
        <v>1022</v>
      </c>
      <c r="B1033" s="453" t="s">
        <v>12</v>
      </c>
      <c r="C1033" s="454" t="s">
        <v>994</v>
      </c>
      <c r="D1033" s="455" t="str">
        <f>VLOOKUP(Tabela25[[#This Row],[Symbol]],Baza_cen[],3,0)</f>
        <v>BLOK NYXON  Green MONO   60mm    H=170mm     GPMM</v>
      </c>
      <c r="E1033" s="456">
        <v>170</v>
      </c>
      <c r="F1033" s="456"/>
      <c r="G1033" s="456" t="s">
        <v>2220</v>
      </c>
      <c r="H1033" s="467">
        <f>NP.!T376</f>
        <v>0</v>
      </c>
      <c r="I1033" s="466">
        <f>NP.!AL376</f>
        <v>0</v>
      </c>
      <c r="J1033" s="452"/>
    </row>
    <row r="1034" spans="1:10" ht="30" customHeight="1" x14ac:dyDescent="0.2">
      <c r="A1034" s="451">
        <v>1023</v>
      </c>
      <c r="B1034" s="453" t="s">
        <v>12</v>
      </c>
      <c r="C1034" s="454" t="s">
        <v>994</v>
      </c>
      <c r="D1034" s="455" t="str">
        <f>VLOOKUP(Tabela25[[#This Row],[Symbol]],Baza_cen[],3,0)</f>
        <v>BLOK NYXON  Green MONO   60mm    H=170mm     GPMM</v>
      </c>
      <c r="E1034" s="456">
        <v>170</v>
      </c>
      <c r="F1034" s="456"/>
      <c r="G1034" s="456" t="s">
        <v>2220</v>
      </c>
      <c r="H1034" s="467">
        <f>NP.!U376</f>
        <v>0</v>
      </c>
      <c r="I1034" s="466">
        <f>NP.!AM376</f>
        <v>0</v>
      </c>
      <c r="J1034" s="452"/>
    </row>
    <row r="1035" spans="1:10" ht="30" customHeight="1" x14ac:dyDescent="0.2">
      <c r="A1035" s="451">
        <v>1024</v>
      </c>
      <c r="B1035" s="453" t="s">
        <v>12</v>
      </c>
      <c r="C1035" s="454" t="s">
        <v>994</v>
      </c>
      <c r="D1035" s="455" t="str">
        <f>VLOOKUP(Tabela25[[#This Row],[Symbol]],Baza_cen[],3,0)</f>
        <v>BLOK NYXON  Green MONO   60mm    H=170mm     GPMM</v>
      </c>
      <c r="E1035" s="456">
        <v>170</v>
      </c>
      <c r="F1035" s="456"/>
      <c r="G1035" s="456" t="s">
        <v>2220</v>
      </c>
      <c r="H1035" s="467">
        <f>NP.!V376</f>
        <v>0</v>
      </c>
      <c r="I1035" s="466">
        <f>NP.!AN376</f>
        <v>0</v>
      </c>
      <c r="J1035" s="452"/>
    </row>
    <row r="1036" spans="1:10" ht="30" customHeight="1" x14ac:dyDescent="0.2">
      <c r="A1036" s="451">
        <v>1025</v>
      </c>
      <c r="B1036" s="453" t="s">
        <v>12</v>
      </c>
      <c r="C1036" s="454" t="s">
        <v>994</v>
      </c>
      <c r="D1036" s="455" t="str">
        <f>VLOOKUP(Tabela25[[#This Row],[Symbol]],Baza_cen[],3,0)</f>
        <v>BLOK NYXON  Green MONO   60mm    H=170mm     GPMM</v>
      </c>
      <c r="E1036" s="456">
        <v>170</v>
      </c>
      <c r="F1036" s="456"/>
      <c r="G1036" s="456" t="s">
        <v>2220</v>
      </c>
      <c r="H1036" s="467">
        <f>NP.!W376</f>
        <v>0</v>
      </c>
      <c r="I1036" s="466">
        <f>NP.!AO376</f>
        <v>0</v>
      </c>
      <c r="J1036" s="452"/>
    </row>
    <row r="1037" spans="1:10" ht="30" customHeight="1" x14ac:dyDescent="0.2">
      <c r="A1037" s="451">
        <v>1026</v>
      </c>
      <c r="B1037" s="453" t="s">
        <v>12</v>
      </c>
      <c r="C1037" s="454" t="s">
        <v>994</v>
      </c>
      <c r="D1037" s="455" t="str">
        <f>VLOOKUP(Tabela25[[#This Row],[Symbol]],Baza_cen[],3,0)</f>
        <v>BLOK NYXON  Green MONO   60mm    H=170mm     GPMM</v>
      </c>
      <c r="E1037" s="456">
        <v>170</v>
      </c>
      <c r="F1037" s="456"/>
      <c r="G1037" s="456" t="s">
        <v>2220</v>
      </c>
      <c r="H1037" s="467">
        <f>NP.!X376</f>
        <v>0</v>
      </c>
      <c r="I1037" s="466">
        <f>NP.!AP376</f>
        <v>0</v>
      </c>
      <c r="J1037" s="452"/>
    </row>
    <row r="1038" spans="1:10" ht="30" customHeight="1" x14ac:dyDescent="0.2">
      <c r="A1038" s="451">
        <v>1027</v>
      </c>
      <c r="B1038" s="453" t="s">
        <v>12</v>
      </c>
      <c r="C1038" s="454" t="s">
        <v>994</v>
      </c>
      <c r="D1038" s="455" t="str">
        <f>VLOOKUP(Tabela25[[#This Row],[Symbol]],Baza_cen[],3,0)</f>
        <v>BLOK NYXON  Green MONO   60mm    H=170mm     GPMM</v>
      </c>
      <c r="E1038" s="456">
        <v>170</v>
      </c>
      <c r="F1038" s="456"/>
      <c r="G1038" s="456" t="s">
        <v>2220</v>
      </c>
      <c r="H1038" s="467">
        <f>NP.!Y376</f>
        <v>0</v>
      </c>
      <c r="I1038" s="466">
        <f>NP.!AQ376</f>
        <v>0</v>
      </c>
      <c r="J1038" s="452"/>
    </row>
    <row r="1039" spans="1:10" ht="30" customHeight="1" x14ac:dyDescent="0.2">
      <c r="A1039" s="451">
        <v>1028</v>
      </c>
      <c r="B1039" s="453" t="s">
        <v>12</v>
      </c>
      <c r="C1039" s="454" t="s">
        <v>994</v>
      </c>
      <c r="D1039" s="455" t="str">
        <f>VLOOKUP(Tabela25[[#This Row],[Symbol]],Baza_cen[],3,0)</f>
        <v>BLOK NYXON  Green MONO   60mm    H=170mm     GPMM</v>
      </c>
      <c r="E1039" s="456">
        <v>170</v>
      </c>
      <c r="F1039" s="456"/>
      <c r="G1039" s="456" t="s">
        <v>2220</v>
      </c>
      <c r="H1039" s="467">
        <f>NP.!Z376</f>
        <v>0</v>
      </c>
      <c r="I1039" s="466">
        <f>NP.!AR376</f>
        <v>0</v>
      </c>
      <c r="J1039" s="452"/>
    </row>
    <row r="1040" spans="1:10" ht="30" customHeight="1" x14ac:dyDescent="0.2">
      <c r="A1040" s="451">
        <v>1029</v>
      </c>
      <c r="B1040" s="453" t="s">
        <v>12</v>
      </c>
      <c r="C1040" s="454" t="s">
        <v>994</v>
      </c>
      <c r="D1040" s="455" t="str">
        <f>VLOOKUP(Tabela25[[#This Row],[Symbol]],Baza_cen[],3,0)</f>
        <v>BLOK NYXON  Green MONO   60mm    H=170mm     GPMM</v>
      </c>
      <c r="E1040" s="456">
        <v>170</v>
      </c>
      <c r="F1040" s="456"/>
      <c r="G1040" s="456" t="s">
        <v>2220</v>
      </c>
      <c r="H1040" s="467">
        <f>NP.!AA376</f>
        <v>0</v>
      </c>
      <c r="I1040" s="466">
        <f>NP.!AS376</f>
        <v>0</v>
      </c>
      <c r="J1040" s="452"/>
    </row>
    <row r="1041" spans="1:10" ht="30" customHeight="1" x14ac:dyDescent="0.2">
      <c r="A1041" s="451">
        <v>1030</v>
      </c>
      <c r="B1041" s="453" t="s">
        <v>12</v>
      </c>
      <c r="C1041" s="454" t="s">
        <v>994</v>
      </c>
      <c r="D1041" s="455" t="str">
        <f>VLOOKUP(Tabela25[[#This Row],[Symbol]],Baza_cen[],3,0)</f>
        <v>BLOK NYXON  Green MONO   60mm    H=170mm     GPMM</v>
      </c>
      <c r="E1041" s="456">
        <v>170</v>
      </c>
      <c r="F1041" s="456"/>
      <c r="G1041" s="456" t="s">
        <v>2220</v>
      </c>
      <c r="H1041" s="467">
        <f>NP.!AB376</f>
        <v>0</v>
      </c>
      <c r="I1041" s="466">
        <f>NP.!AT376</f>
        <v>0</v>
      </c>
      <c r="J1041" s="452"/>
    </row>
    <row r="1042" spans="1:10" ht="30" customHeight="1" x14ac:dyDescent="0.2">
      <c r="A1042" s="451">
        <v>1031</v>
      </c>
      <c r="B1042" s="453" t="s">
        <v>12</v>
      </c>
      <c r="C1042" s="454" t="s">
        <v>994</v>
      </c>
      <c r="D1042" s="455" t="str">
        <f>VLOOKUP(Tabela25[[#This Row],[Symbol]],Baza_cen[],3,0)</f>
        <v>BLOK NYXON  Green MONO   60mm    H=170mm     GPMM</v>
      </c>
      <c r="E1042" s="456">
        <v>170</v>
      </c>
      <c r="F1042" s="456"/>
      <c r="G1042" s="456" t="s">
        <v>2220</v>
      </c>
      <c r="H1042" s="467">
        <f>NP.!AC376</f>
        <v>0</v>
      </c>
      <c r="I1042" s="466">
        <f>NP.!AU376</f>
        <v>0</v>
      </c>
      <c r="J1042" s="452"/>
    </row>
    <row r="1043" spans="1:10" ht="30" customHeight="1" x14ac:dyDescent="0.2">
      <c r="A1043" s="451">
        <v>1032</v>
      </c>
      <c r="B1043" s="453" t="s">
        <v>12</v>
      </c>
      <c r="C1043" s="454" t="s">
        <v>994</v>
      </c>
      <c r="D1043" s="455" t="str">
        <f>VLOOKUP(Tabela25[[#This Row],[Symbol]],Baza_cen[],3,0)</f>
        <v>BLOK NYXON  Green MONO   60mm    H=170mm     GPMM</v>
      </c>
      <c r="E1043" s="456">
        <v>170</v>
      </c>
      <c r="F1043" s="456"/>
      <c r="G1043" s="456" t="s">
        <v>2220</v>
      </c>
      <c r="H1043" s="467">
        <f>NP.!AD376</f>
        <v>0</v>
      </c>
      <c r="I1043" s="466">
        <f>NP.!AV376</f>
        <v>0</v>
      </c>
      <c r="J1043" s="452"/>
    </row>
    <row r="1044" spans="1:10" ht="30" customHeight="1" x14ac:dyDescent="0.2">
      <c r="A1044" s="451">
        <v>1033</v>
      </c>
      <c r="B1044" s="453" t="s">
        <v>12</v>
      </c>
      <c r="C1044" s="454" t="s">
        <v>995</v>
      </c>
      <c r="D1044" s="455" t="str">
        <f>VLOOKUP(Tabela25[[#This Row],[Symbol]],Baza_cen[],3,0)</f>
        <v>BLOK NYXON  Green MONO   60mm    H=175mm     GPMM</v>
      </c>
      <c r="E1044" s="456">
        <v>175</v>
      </c>
      <c r="F1044" s="456"/>
      <c r="G1044" s="456" t="s">
        <v>2220</v>
      </c>
      <c r="H1044" s="467">
        <f>NP.!S377</f>
        <v>0</v>
      </c>
      <c r="I1044" s="466">
        <f>NP.!AK377</f>
        <v>0</v>
      </c>
      <c r="J1044" s="452"/>
    </row>
    <row r="1045" spans="1:10" ht="30" customHeight="1" x14ac:dyDescent="0.2">
      <c r="A1045" s="451">
        <v>1034</v>
      </c>
      <c r="B1045" s="453" t="s">
        <v>12</v>
      </c>
      <c r="C1045" s="454" t="s">
        <v>995</v>
      </c>
      <c r="D1045" s="455" t="str">
        <f>VLOOKUP(Tabela25[[#This Row],[Symbol]],Baza_cen[],3,0)</f>
        <v>BLOK NYXON  Green MONO   60mm    H=175mm     GPMM</v>
      </c>
      <c r="E1045" s="456">
        <v>175</v>
      </c>
      <c r="F1045" s="456"/>
      <c r="G1045" s="456" t="s">
        <v>2220</v>
      </c>
      <c r="H1045" s="467">
        <f>NP.!T377</f>
        <v>0</v>
      </c>
      <c r="I1045" s="466">
        <f>NP.!AL377</f>
        <v>0</v>
      </c>
      <c r="J1045" s="452"/>
    </row>
    <row r="1046" spans="1:10" ht="30" customHeight="1" x14ac:dyDescent="0.2">
      <c r="A1046" s="451">
        <v>1035</v>
      </c>
      <c r="B1046" s="453" t="s">
        <v>12</v>
      </c>
      <c r="C1046" s="454" t="s">
        <v>995</v>
      </c>
      <c r="D1046" s="455" t="str">
        <f>VLOOKUP(Tabela25[[#This Row],[Symbol]],Baza_cen[],3,0)</f>
        <v>BLOK NYXON  Green MONO   60mm    H=175mm     GPMM</v>
      </c>
      <c r="E1046" s="456">
        <v>175</v>
      </c>
      <c r="F1046" s="456"/>
      <c r="G1046" s="456" t="s">
        <v>2220</v>
      </c>
      <c r="H1046" s="467">
        <f>NP.!U377</f>
        <v>0</v>
      </c>
      <c r="I1046" s="466">
        <f>NP.!AM377</f>
        <v>0</v>
      </c>
      <c r="J1046" s="452"/>
    </row>
    <row r="1047" spans="1:10" ht="30" customHeight="1" x14ac:dyDescent="0.2">
      <c r="A1047" s="451">
        <v>1036</v>
      </c>
      <c r="B1047" s="453" t="s">
        <v>12</v>
      </c>
      <c r="C1047" s="454" t="s">
        <v>995</v>
      </c>
      <c r="D1047" s="455" t="str">
        <f>VLOOKUP(Tabela25[[#This Row],[Symbol]],Baza_cen[],3,0)</f>
        <v>BLOK NYXON  Green MONO   60mm    H=175mm     GPMM</v>
      </c>
      <c r="E1047" s="456">
        <v>175</v>
      </c>
      <c r="F1047" s="456"/>
      <c r="G1047" s="456" t="s">
        <v>2220</v>
      </c>
      <c r="H1047" s="467">
        <f>NP.!V377</f>
        <v>0</v>
      </c>
      <c r="I1047" s="466">
        <f>NP.!AN377</f>
        <v>0</v>
      </c>
      <c r="J1047" s="452"/>
    </row>
    <row r="1048" spans="1:10" ht="30" customHeight="1" x14ac:dyDescent="0.2">
      <c r="A1048" s="451">
        <v>1037</v>
      </c>
      <c r="B1048" s="453" t="s">
        <v>12</v>
      </c>
      <c r="C1048" s="454" t="s">
        <v>995</v>
      </c>
      <c r="D1048" s="455" t="str">
        <f>VLOOKUP(Tabela25[[#This Row],[Symbol]],Baza_cen[],3,0)</f>
        <v>BLOK NYXON  Green MONO   60mm    H=175mm     GPMM</v>
      </c>
      <c r="E1048" s="456">
        <v>175</v>
      </c>
      <c r="F1048" s="456"/>
      <c r="G1048" s="456" t="s">
        <v>2220</v>
      </c>
      <c r="H1048" s="467">
        <f>NP.!W377</f>
        <v>0</v>
      </c>
      <c r="I1048" s="466">
        <f>NP.!AO377</f>
        <v>0</v>
      </c>
      <c r="J1048" s="452"/>
    </row>
    <row r="1049" spans="1:10" ht="30" customHeight="1" x14ac:dyDescent="0.2">
      <c r="A1049" s="451">
        <v>1038</v>
      </c>
      <c r="B1049" s="453" t="s">
        <v>12</v>
      </c>
      <c r="C1049" s="454" t="s">
        <v>995</v>
      </c>
      <c r="D1049" s="455" t="str">
        <f>VLOOKUP(Tabela25[[#This Row],[Symbol]],Baza_cen[],3,0)</f>
        <v>BLOK NYXON  Green MONO   60mm    H=175mm     GPMM</v>
      </c>
      <c r="E1049" s="456">
        <v>175</v>
      </c>
      <c r="F1049" s="456"/>
      <c r="G1049" s="456" t="s">
        <v>2220</v>
      </c>
      <c r="H1049" s="467">
        <f>NP.!X377</f>
        <v>0</v>
      </c>
      <c r="I1049" s="466">
        <f>NP.!AP377</f>
        <v>0</v>
      </c>
      <c r="J1049" s="452"/>
    </row>
    <row r="1050" spans="1:10" ht="30" customHeight="1" x14ac:dyDescent="0.2">
      <c r="A1050" s="451">
        <v>1039</v>
      </c>
      <c r="B1050" s="453" t="s">
        <v>12</v>
      </c>
      <c r="C1050" s="454" t="s">
        <v>995</v>
      </c>
      <c r="D1050" s="455" t="str">
        <f>VLOOKUP(Tabela25[[#This Row],[Symbol]],Baza_cen[],3,0)</f>
        <v>BLOK NYXON  Green MONO   60mm    H=175mm     GPMM</v>
      </c>
      <c r="E1050" s="456">
        <v>175</v>
      </c>
      <c r="F1050" s="456"/>
      <c r="G1050" s="456" t="s">
        <v>2220</v>
      </c>
      <c r="H1050" s="467">
        <f>NP.!Y377</f>
        <v>0</v>
      </c>
      <c r="I1050" s="466">
        <f>NP.!AQ377</f>
        <v>0</v>
      </c>
      <c r="J1050" s="452"/>
    </row>
    <row r="1051" spans="1:10" ht="30" customHeight="1" x14ac:dyDescent="0.2">
      <c r="A1051" s="451">
        <v>1040</v>
      </c>
      <c r="B1051" s="453" t="s">
        <v>12</v>
      </c>
      <c r="C1051" s="454" t="s">
        <v>995</v>
      </c>
      <c r="D1051" s="455" t="str">
        <f>VLOOKUP(Tabela25[[#This Row],[Symbol]],Baza_cen[],3,0)</f>
        <v>BLOK NYXON  Green MONO   60mm    H=175mm     GPMM</v>
      </c>
      <c r="E1051" s="456">
        <v>175</v>
      </c>
      <c r="F1051" s="456"/>
      <c r="G1051" s="456" t="s">
        <v>2220</v>
      </c>
      <c r="H1051" s="467">
        <f>NP.!Z377</f>
        <v>0</v>
      </c>
      <c r="I1051" s="466">
        <f>NP.!AR377</f>
        <v>0</v>
      </c>
      <c r="J1051" s="452"/>
    </row>
    <row r="1052" spans="1:10" ht="30" customHeight="1" x14ac:dyDescent="0.2">
      <c r="A1052" s="451">
        <v>1041</v>
      </c>
      <c r="B1052" s="453" t="s">
        <v>12</v>
      </c>
      <c r="C1052" s="454" t="s">
        <v>995</v>
      </c>
      <c r="D1052" s="455" t="str">
        <f>VLOOKUP(Tabela25[[#This Row],[Symbol]],Baza_cen[],3,0)</f>
        <v>BLOK NYXON  Green MONO   60mm    H=175mm     GPMM</v>
      </c>
      <c r="E1052" s="456">
        <v>175</v>
      </c>
      <c r="F1052" s="456"/>
      <c r="G1052" s="456" t="s">
        <v>2220</v>
      </c>
      <c r="H1052" s="467">
        <f>NP.!AA377</f>
        <v>0</v>
      </c>
      <c r="I1052" s="466">
        <f>NP.!AS377</f>
        <v>0</v>
      </c>
      <c r="J1052" s="452"/>
    </row>
    <row r="1053" spans="1:10" ht="30" customHeight="1" x14ac:dyDescent="0.2">
      <c r="A1053" s="451">
        <v>1042</v>
      </c>
      <c r="B1053" s="453" t="s">
        <v>12</v>
      </c>
      <c r="C1053" s="454" t="s">
        <v>995</v>
      </c>
      <c r="D1053" s="455" t="str">
        <f>VLOOKUP(Tabela25[[#This Row],[Symbol]],Baza_cen[],3,0)</f>
        <v>BLOK NYXON  Green MONO   60mm    H=175mm     GPMM</v>
      </c>
      <c r="E1053" s="456">
        <v>175</v>
      </c>
      <c r="F1053" s="456"/>
      <c r="G1053" s="456" t="s">
        <v>2220</v>
      </c>
      <c r="H1053" s="467">
        <f>NP.!AB377</f>
        <v>0</v>
      </c>
      <c r="I1053" s="466">
        <f>NP.!AT377</f>
        <v>0</v>
      </c>
      <c r="J1053" s="452"/>
    </row>
    <row r="1054" spans="1:10" ht="30" customHeight="1" x14ac:dyDescent="0.2">
      <c r="A1054" s="451">
        <v>1043</v>
      </c>
      <c r="B1054" s="453" t="s">
        <v>12</v>
      </c>
      <c r="C1054" s="454" t="s">
        <v>995</v>
      </c>
      <c r="D1054" s="455" t="str">
        <f>VLOOKUP(Tabela25[[#This Row],[Symbol]],Baza_cen[],3,0)</f>
        <v>BLOK NYXON  Green MONO   60mm    H=175mm     GPMM</v>
      </c>
      <c r="E1054" s="456">
        <v>175</v>
      </c>
      <c r="F1054" s="456"/>
      <c r="G1054" s="456" t="s">
        <v>2220</v>
      </c>
      <c r="H1054" s="467">
        <f>NP.!AC377</f>
        <v>0</v>
      </c>
      <c r="I1054" s="466">
        <f>NP.!AU377</f>
        <v>0</v>
      </c>
      <c r="J1054" s="452"/>
    </row>
    <row r="1055" spans="1:10" ht="30" customHeight="1" x14ac:dyDescent="0.2">
      <c r="A1055" s="451">
        <v>1044</v>
      </c>
      <c r="B1055" s="453" t="s">
        <v>12</v>
      </c>
      <c r="C1055" s="454" t="s">
        <v>995</v>
      </c>
      <c r="D1055" s="455" t="str">
        <f>VLOOKUP(Tabela25[[#This Row],[Symbol]],Baza_cen[],3,0)</f>
        <v>BLOK NYXON  Green MONO   60mm    H=175mm     GPMM</v>
      </c>
      <c r="E1055" s="456">
        <v>175</v>
      </c>
      <c r="F1055" s="456"/>
      <c r="G1055" s="456" t="s">
        <v>2220</v>
      </c>
      <c r="H1055" s="467">
        <f>NP.!AD377</f>
        <v>0</v>
      </c>
      <c r="I1055" s="466">
        <f>NP.!AV377</f>
        <v>0</v>
      </c>
      <c r="J1055" s="452"/>
    </row>
    <row r="1056" spans="1:10" ht="30" customHeight="1" x14ac:dyDescent="0.2">
      <c r="A1056" s="451">
        <v>1045</v>
      </c>
      <c r="B1056" s="453" t="s">
        <v>12</v>
      </c>
      <c r="C1056" s="454" t="s">
        <v>996</v>
      </c>
      <c r="D1056" s="455" t="str">
        <f>VLOOKUP(Tabela25[[#This Row],[Symbol]],Baza_cen[],3,0)</f>
        <v>BLOK NYXON  Green MONO   60mm    H=180mm     GPMM</v>
      </c>
      <c r="E1056" s="456">
        <v>180</v>
      </c>
      <c r="F1056" s="456"/>
      <c r="G1056" s="456" t="s">
        <v>2220</v>
      </c>
      <c r="H1056" s="467">
        <f>NP.!S378</f>
        <v>0</v>
      </c>
      <c r="I1056" s="466">
        <f>NP.!AK378</f>
        <v>0</v>
      </c>
      <c r="J1056" s="452"/>
    </row>
    <row r="1057" spans="1:10" ht="30" customHeight="1" x14ac:dyDescent="0.2">
      <c r="A1057" s="451">
        <v>1046</v>
      </c>
      <c r="B1057" s="453" t="s">
        <v>12</v>
      </c>
      <c r="C1057" s="454" t="s">
        <v>996</v>
      </c>
      <c r="D1057" s="455" t="str">
        <f>VLOOKUP(Tabela25[[#This Row],[Symbol]],Baza_cen[],3,0)</f>
        <v>BLOK NYXON  Green MONO   60mm    H=180mm     GPMM</v>
      </c>
      <c r="E1057" s="456">
        <v>180</v>
      </c>
      <c r="F1057" s="456"/>
      <c r="G1057" s="456" t="s">
        <v>2220</v>
      </c>
      <c r="H1057" s="467">
        <f>NP.!T378</f>
        <v>0</v>
      </c>
      <c r="I1057" s="466">
        <f>NP.!AL378</f>
        <v>0</v>
      </c>
      <c r="J1057" s="452"/>
    </row>
    <row r="1058" spans="1:10" ht="30" customHeight="1" x14ac:dyDescent="0.2">
      <c r="A1058" s="451">
        <v>1047</v>
      </c>
      <c r="B1058" s="453" t="s">
        <v>12</v>
      </c>
      <c r="C1058" s="454" t="s">
        <v>996</v>
      </c>
      <c r="D1058" s="455" t="str">
        <f>VLOOKUP(Tabela25[[#This Row],[Symbol]],Baza_cen[],3,0)</f>
        <v>BLOK NYXON  Green MONO   60mm    H=180mm     GPMM</v>
      </c>
      <c r="E1058" s="456">
        <v>180</v>
      </c>
      <c r="F1058" s="456"/>
      <c r="G1058" s="456" t="s">
        <v>2220</v>
      </c>
      <c r="H1058" s="467">
        <f>NP.!U378</f>
        <v>0</v>
      </c>
      <c r="I1058" s="466">
        <f>NP.!AM378</f>
        <v>0</v>
      </c>
      <c r="J1058" s="452"/>
    </row>
    <row r="1059" spans="1:10" ht="30" customHeight="1" x14ac:dyDescent="0.2">
      <c r="A1059" s="451">
        <v>1048</v>
      </c>
      <c r="B1059" s="453" t="s">
        <v>12</v>
      </c>
      <c r="C1059" s="454" t="s">
        <v>996</v>
      </c>
      <c r="D1059" s="455" t="str">
        <f>VLOOKUP(Tabela25[[#This Row],[Symbol]],Baza_cen[],3,0)</f>
        <v>BLOK NYXON  Green MONO   60mm    H=180mm     GPMM</v>
      </c>
      <c r="E1059" s="456">
        <v>180</v>
      </c>
      <c r="F1059" s="456"/>
      <c r="G1059" s="456" t="s">
        <v>2220</v>
      </c>
      <c r="H1059" s="467">
        <f>NP.!V378</f>
        <v>0</v>
      </c>
      <c r="I1059" s="466">
        <f>NP.!AN378</f>
        <v>0</v>
      </c>
      <c r="J1059" s="452"/>
    </row>
    <row r="1060" spans="1:10" ht="30" customHeight="1" x14ac:dyDescent="0.2">
      <c r="A1060" s="451">
        <v>1049</v>
      </c>
      <c r="B1060" s="453" t="s">
        <v>12</v>
      </c>
      <c r="C1060" s="454" t="s">
        <v>996</v>
      </c>
      <c r="D1060" s="455" t="str">
        <f>VLOOKUP(Tabela25[[#This Row],[Symbol]],Baza_cen[],3,0)</f>
        <v>BLOK NYXON  Green MONO   60mm    H=180mm     GPMM</v>
      </c>
      <c r="E1060" s="456">
        <v>180</v>
      </c>
      <c r="F1060" s="456"/>
      <c r="G1060" s="456" t="s">
        <v>2220</v>
      </c>
      <c r="H1060" s="467">
        <f>NP.!W378</f>
        <v>0</v>
      </c>
      <c r="I1060" s="466">
        <f>NP.!AO378</f>
        <v>0</v>
      </c>
      <c r="J1060" s="452"/>
    </row>
    <row r="1061" spans="1:10" ht="30" customHeight="1" x14ac:dyDescent="0.2">
      <c r="A1061" s="451">
        <v>1050</v>
      </c>
      <c r="B1061" s="453" t="s">
        <v>12</v>
      </c>
      <c r="C1061" s="454" t="s">
        <v>996</v>
      </c>
      <c r="D1061" s="455" t="str">
        <f>VLOOKUP(Tabela25[[#This Row],[Symbol]],Baza_cen[],3,0)</f>
        <v>BLOK NYXON  Green MONO   60mm    H=180mm     GPMM</v>
      </c>
      <c r="E1061" s="456">
        <v>180</v>
      </c>
      <c r="F1061" s="456"/>
      <c r="G1061" s="456" t="s">
        <v>2220</v>
      </c>
      <c r="H1061" s="467">
        <f>NP.!X378</f>
        <v>0</v>
      </c>
      <c r="I1061" s="466">
        <f>NP.!AP378</f>
        <v>0</v>
      </c>
      <c r="J1061" s="452"/>
    </row>
    <row r="1062" spans="1:10" ht="30" customHeight="1" x14ac:dyDescent="0.2">
      <c r="A1062" s="451">
        <v>1051</v>
      </c>
      <c r="B1062" s="453" t="s">
        <v>12</v>
      </c>
      <c r="C1062" s="454" t="s">
        <v>996</v>
      </c>
      <c r="D1062" s="455" t="str">
        <f>VLOOKUP(Tabela25[[#This Row],[Symbol]],Baza_cen[],3,0)</f>
        <v>BLOK NYXON  Green MONO   60mm    H=180mm     GPMM</v>
      </c>
      <c r="E1062" s="456">
        <v>180</v>
      </c>
      <c r="F1062" s="456"/>
      <c r="G1062" s="456" t="s">
        <v>2220</v>
      </c>
      <c r="H1062" s="467">
        <f>NP.!Y378</f>
        <v>0</v>
      </c>
      <c r="I1062" s="466">
        <f>NP.!AQ378</f>
        <v>0</v>
      </c>
      <c r="J1062" s="452"/>
    </row>
    <row r="1063" spans="1:10" ht="30" customHeight="1" x14ac:dyDescent="0.2">
      <c r="A1063" s="451">
        <v>1052</v>
      </c>
      <c r="B1063" s="453" t="s">
        <v>12</v>
      </c>
      <c r="C1063" s="454" t="s">
        <v>996</v>
      </c>
      <c r="D1063" s="455" t="str">
        <f>VLOOKUP(Tabela25[[#This Row],[Symbol]],Baza_cen[],3,0)</f>
        <v>BLOK NYXON  Green MONO   60mm    H=180mm     GPMM</v>
      </c>
      <c r="E1063" s="456">
        <v>180</v>
      </c>
      <c r="F1063" s="456"/>
      <c r="G1063" s="456" t="s">
        <v>2220</v>
      </c>
      <c r="H1063" s="467">
        <f>NP.!Z378</f>
        <v>0</v>
      </c>
      <c r="I1063" s="466">
        <f>NP.!AR378</f>
        <v>0</v>
      </c>
      <c r="J1063" s="452"/>
    </row>
    <row r="1064" spans="1:10" ht="30" customHeight="1" x14ac:dyDescent="0.2">
      <c r="A1064" s="451">
        <v>1053</v>
      </c>
      <c r="B1064" s="453" t="s">
        <v>12</v>
      </c>
      <c r="C1064" s="454" t="s">
        <v>996</v>
      </c>
      <c r="D1064" s="455" t="str">
        <f>VLOOKUP(Tabela25[[#This Row],[Symbol]],Baza_cen[],3,0)</f>
        <v>BLOK NYXON  Green MONO   60mm    H=180mm     GPMM</v>
      </c>
      <c r="E1064" s="456">
        <v>180</v>
      </c>
      <c r="F1064" s="456"/>
      <c r="G1064" s="456" t="s">
        <v>2220</v>
      </c>
      <c r="H1064" s="467">
        <f>NP.!AA378</f>
        <v>0</v>
      </c>
      <c r="I1064" s="466">
        <f>NP.!AS378</f>
        <v>0</v>
      </c>
      <c r="J1064" s="452"/>
    </row>
    <row r="1065" spans="1:10" ht="30" customHeight="1" x14ac:dyDescent="0.2">
      <c r="A1065" s="451">
        <v>1054</v>
      </c>
      <c r="B1065" s="453" t="s">
        <v>12</v>
      </c>
      <c r="C1065" s="454" t="s">
        <v>996</v>
      </c>
      <c r="D1065" s="455" t="str">
        <f>VLOOKUP(Tabela25[[#This Row],[Symbol]],Baza_cen[],3,0)</f>
        <v>BLOK NYXON  Green MONO   60mm    H=180mm     GPMM</v>
      </c>
      <c r="E1065" s="456">
        <v>180</v>
      </c>
      <c r="F1065" s="456"/>
      <c r="G1065" s="456" t="s">
        <v>2220</v>
      </c>
      <c r="H1065" s="467">
        <f>NP.!AB378</f>
        <v>0</v>
      </c>
      <c r="I1065" s="466">
        <f>NP.!AT378</f>
        <v>0</v>
      </c>
      <c r="J1065" s="452"/>
    </row>
    <row r="1066" spans="1:10" ht="30" customHeight="1" x14ac:dyDescent="0.2">
      <c r="A1066" s="451">
        <v>1055</v>
      </c>
      <c r="B1066" s="453" t="s">
        <v>12</v>
      </c>
      <c r="C1066" s="454" t="s">
        <v>996</v>
      </c>
      <c r="D1066" s="455" t="str">
        <f>VLOOKUP(Tabela25[[#This Row],[Symbol]],Baza_cen[],3,0)</f>
        <v>BLOK NYXON  Green MONO   60mm    H=180mm     GPMM</v>
      </c>
      <c r="E1066" s="456">
        <v>180</v>
      </c>
      <c r="F1066" s="456"/>
      <c r="G1066" s="456" t="s">
        <v>2220</v>
      </c>
      <c r="H1066" s="467">
        <f>NP.!AC378</f>
        <v>0</v>
      </c>
      <c r="I1066" s="466">
        <f>NP.!AU378</f>
        <v>0</v>
      </c>
      <c r="J1066" s="452"/>
    </row>
    <row r="1067" spans="1:10" ht="30" customHeight="1" x14ac:dyDescent="0.2">
      <c r="A1067" s="451">
        <v>1056</v>
      </c>
      <c r="B1067" s="453" t="s">
        <v>12</v>
      </c>
      <c r="C1067" s="454" t="s">
        <v>996</v>
      </c>
      <c r="D1067" s="455" t="str">
        <f>VLOOKUP(Tabela25[[#This Row],[Symbol]],Baza_cen[],3,0)</f>
        <v>BLOK NYXON  Green MONO   60mm    H=180mm     GPMM</v>
      </c>
      <c r="E1067" s="456">
        <v>180</v>
      </c>
      <c r="F1067" s="456"/>
      <c r="G1067" s="456" t="s">
        <v>2220</v>
      </c>
      <c r="H1067" s="467">
        <f>NP.!AD378</f>
        <v>0</v>
      </c>
      <c r="I1067" s="466">
        <f>NP.!AV378</f>
        <v>0</v>
      </c>
      <c r="J1067" s="452"/>
    </row>
    <row r="1068" spans="1:10" ht="30" customHeight="1" x14ac:dyDescent="0.2">
      <c r="A1068" s="451">
        <v>1057</v>
      </c>
      <c r="B1068" s="453" t="s">
        <v>12</v>
      </c>
      <c r="C1068" s="454" t="s">
        <v>997</v>
      </c>
      <c r="D1068" s="455" t="str">
        <f>VLOOKUP(Tabela25[[#This Row],[Symbol]],Baza_cen[],3,0)</f>
        <v>BLOK NYXON  Green MONO   60mm    H=185mm     GPMM</v>
      </c>
      <c r="E1068" s="456">
        <v>185</v>
      </c>
      <c r="F1068" s="456"/>
      <c r="G1068" s="456" t="s">
        <v>2220</v>
      </c>
      <c r="H1068" s="467">
        <f>NP.!S379</f>
        <v>0</v>
      </c>
      <c r="I1068" s="466">
        <f>NP.!AK379</f>
        <v>0</v>
      </c>
      <c r="J1068" s="452"/>
    </row>
    <row r="1069" spans="1:10" ht="30" customHeight="1" x14ac:dyDescent="0.2">
      <c r="A1069" s="451">
        <v>1058</v>
      </c>
      <c r="B1069" s="453" t="s">
        <v>12</v>
      </c>
      <c r="C1069" s="454" t="s">
        <v>997</v>
      </c>
      <c r="D1069" s="455" t="str">
        <f>VLOOKUP(Tabela25[[#This Row],[Symbol]],Baza_cen[],3,0)</f>
        <v>BLOK NYXON  Green MONO   60mm    H=185mm     GPMM</v>
      </c>
      <c r="E1069" s="456">
        <v>185</v>
      </c>
      <c r="F1069" s="456"/>
      <c r="G1069" s="456" t="s">
        <v>2220</v>
      </c>
      <c r="H1069" s="467">
        <f>NP.!T379</f>
        <v>0</v>
      </c>
      <c r="I1069" s="466">
        <f>NP.!AL379</f>
        <v>0</v>
      </c>
      <c r="J1069" s="452"/>
    </row>
    <row r="1070" spans="1:10" ht="30" customHeight="1" x14ac:dyDescent="0.2">
      <c r="A1070" s="451">
        <v>1059</v>
      </c>
      <c r="B1070" s="453" t="s">
        <v>12</v>
      </c>
      <c r="C1070" s="454" t="s">
        <v>997</v>
      </c>
      <c r="D1070" s="455" t="str">
        <f>VLOOKUP(Tabela25[[#This Row],[Symbol]],Baza_cen[],3,0)</f>
        <v>BLOK NYXON  Green MONO   60mm    H=185mm     GPMM</v>
      </c>
      <c r="E1070" s="456">
        <v>185</v>
      </c>
      <c r="F1070" s="456"/>
      <c r="G1070" s="456" t="s">
        <v>2220</v>
      </c>
      <c r="H1070" s="467">
        <f>NP.!U379</f>
        <v>0</v>
      </c>
      <c r="I1070" s="466">
        <f>NP.!AM379</f>
        <v>0</v>
      </c>
      <c r="J1070" s="452"/>
    </row>
    <row r="1071" spans="1:10" ht="30" customHeight="1" x14ac:dyDescent="0.2">
      <c r="A1071" s="451">
        <v>1060</v>
      </c>
      <c r="B1071" s="453" t="s">
        <v>12</v>
      </c>
      <c r="C1071" s="454" t="s">
        <v>997</v>
      </c>
      <c r="D1071" s="455" t="str">
        <f>VLOOKUP(Tabela25[[#This Row],[Symbol]],Baza_cen[],3,0)</f>
        <v>BLOK NYXON  Green MONO   60mm    H=185mm     GPMM</v>
      </c>
      <c r="E1071" s="456">
        <v>185</v>
      </c>
      <c r="F1071" s="456"/>
      <c r="G1071" s="456" t="s">
        <v>2220</v>
      </c>
      <c r="H1071" s="467">
        <f>NP.!V379</f>
        <v>0</v>
      </c>
      <c r="I1071" s="466">
        <f>NP.!AN379</f>
        <v>0</v>
      </c>
      <c r="J1071" s="452"/>
    </row>
    <row r="1072" spans="1:10" ht="30" customHeight="1" x14ac:dyDescent="0.2">
      <c r="A1072" s="451">
        <v>1061</v>
      </c>
      <c r="B1072" s="453" t="s">
        <v>12</v>
      </c>
      <c r="C1072" s="454" t="s">
        <v>997</v>
      </c>
      <c r="D1072" s="455" t="str">
        <f>VLOOKUP(Tabela25[[#This Row],[Symbol]],Baza_cen[],3,0)</f>
        <v>BLOK NYXON  Green MONO   60mm    H=185mm     GPMM</v>
      </c>
      <c r="E1072" s="456">
        <v>185</v>
      </c>
      <c r="F1072" s="456"/>
      <c r="G1072" s="456" t="s">
        <v>2220</v>
      </c>
      <c r="H1072" s="467">
        <f>NP.!W379</f>
        <v>0</v>
      </c>
      <c r="I1072" s="466">
        <f>NP.!AO379</f>
        <v>0</v>
      </c>
      <c r="J1072" s="452"/>
    </row>
    <row r="1073" spans="1:10" ht="30" customHeight="1" x14ac:dyDescent="0.2">
      <c r="A1073" s="451">
        <v>1062</v>
      </c>
      <c r="B1073" s="453" t="s">
        <v>12</v>
      </c>
      <c r="C1073" s="454" t="s">
        <v>997</v>
      </c>
      <c r="D1073" s="455" t="str">
        <f>VLOOKUP(Tabela25[[#This Row],[Symbol]],Baza_cen[],3,0)</f>
        <v>BLOK NYXON  Green MONO   60mm    H=185mm     GPMM</v>
      </c>
      <c r="E1073" s="456">
        <v>185</v>
      </c>
      <c r="F1073" s="456"/>
      <c r="G1073" s="456" t="s">
        <v>2220</v>
      </c>
      <c r="H1073" s="467">
        <f>NP.!X379</f>
        <v>0</v>
      </c>
      <c r="I1073" s="466">
        <f>NP.!AP379</f>
        <v>0</v>
      </c>
      <c r="J1073" s="452"/>
    </row>
    <row r="1074" spans="1:10" ht="30" customHeight="1" x14ac:dyDescent="0.2">
      <c r="A1074" s="451">
        <v>1063</v>
      </c>
      <c r="B1074" s="453" t="s">
        <v>12</v>
      </c>
      <c r="C1074" s="454" t="s">
        <v>997</v>
      </c>
      <c r="D1074" s="455" t="str">
        <f>VLOOKUP(Tabela25[[#This Row],[Symbol]],Baza_cen[],3,0)</f>
        <v>BLOK NYXON  Green MONO   60mm    H=185mm     GPMM</v>
      </c>
      <c r="E1074" s="456">
        <v>185</v>
      </c>
      <c r="F1074" s="456"/>
      <c r="G1074" s="456" t="s">
        <v>2220</v>
      </c>
      <c r="H1074" s="467">
        <f>NP.!Y379</f>
        <v>0</v>
      </c>
      <c r="I1074" s="466">
        <f>NP.!AQ379</f>
        <v>0</v>
      </c>
      <c r="J1074" s="452"/>
    </row>
    <row r="1075" spans="1:10" ht="30" customHeight="1" x14ac:dyDescent="0.2">
      <c r="A1075" s="451">
        <v>1064</v>
      </c>
      <c r="B1075" s="453" t="s">
        <v>12</v>
      </c>
      <c r="C1075" s="454" t="s">
        <v>997</v>
      </c>
      <c r="D1075" s="455" t="str">
        <f>VLOOKUP(Tabela25[[#This Row],[Symbol]],Baza_cen[],3,0)</f>
        <v>BLOK NYXON  Green MONO   60mm    H=185mm     GPMM</v>
      </c>
      <c r="E1075" s="456">
        <v>185</v>
      </c>
      <c r="F1075" s="456"/>
      <c r="G1075" s="456" t="s">
        <v>2220</v>
      </c>
      <c r="H1075" s="467">
        <f>NP.!Z379</f>
        <v>0</v>
      </c>
      <c r="I1075" s="466">
        <f>NP.!AR379</f>
        <v>0</v>
      </c>
      <c r="J1075" s="452"/>
    </row>
    <row r="1076" spans="1:10" ht="30" customHeight="1" x14ac:dyDescent="0.2">
      <c r="A1076" s="451">
        <v>1065</v>
      </c>
      <c r="B1076" s="453" t="s">
        <v>12</v>
      </c>
      <c r="C1076" s="454" t="s">
        <v>997</v>
      </c>
      <c r="D1076" s="455" t="str">
        <f>VLOOKUP(Tabela25[[#This Row],[Symbol]],Baza_cen[],3,0)</f>
        <v>BLOK NYXON  Green MONO   60mm    H=185mm     GPMM</v>
      </c>
      <c r="E1076" s="456">
        <v>185</v>
      </c>
      <c r="F1076" s="456"/>
      <c r="G1076" s="456" t="s">
        <v>2220</v>
      </c>
      <c r="H1076" s="467">
        <f>NP.!AA379</f>
        <v>0</v>
      </c>
      <c r="I1076" s="466">
        <f>NP.!AS379</f>
        <v>0</v>
      </c>
      <c r="J1076" s="452"/>
    </row>
    <row r="1077" spans="1:10" ht="30" customHeight="1" x14ac:dyDescent="0.2">
      <c r="A1077" s="451">
        <v>1066</v>
      </c>
      <c r="B1077" s="453" t="s">
        <v>12</v>
      </c>
      <c r="C1077" s="454" t="s">
        <v>997</v>
      </c>
      <c r="D1077" s="455" t="str">
        <f>VLOOKUP(Tabela25[[#This Row],[Symbol]],Baza_cen[],3,0)</f>
        <v>BLOK NYXON  Green MONO   60mm    H=185mm     GPMM</v>
      </c>
      <c r="E1077" s="456">
        <v>185</v>
      </c>
      <c r="F1077" s="456"/>
      <c r="G1077" s="456" t="s">
        <v>2220</v>
      </c>
      <c r="H1077" s="467">
        <f>NP.!AB379</f>
        <v>0</v>
      </c>
      <c r="I1077" s="466">
        <f>NP.!AT379</f>
        <v>0</v>
      </c>
      <c r="J1077" s="452"/>
    </row>
    <row r="1078" spans="1:10" ht="30" customHeight="1" x14ac:dyDescent="0.2">
      <c r="A1078" s="451">
        <v>1067</v>
      </c>
      <c r="B1078" s="453" t="s">
        <v>12</v>
      </c>
      <c r="C1078" s="454" t="s">
        <v>997</v>
      </c>
      <c r="D1078" s="455" t="str">
        <f>VLOOKUP(Tabela25[[#This Row],[Symbol]],Baza_cen[],3,0)</f>
        <v>BLOK NYXON  Green MONO   60mm    H=185mm     GPMM</v>
      </c>
      <c r="E1078" s="456">
        <v>185</v>
      </c>
      <c r="F1078" s="456"/>
      <c r="G1078" s="456" t="s">
        <v>2220</v>
      </c>
      <c r="H1078" s="467">
        <f>NP.!AC379</f>
        <v>0</v>
      </c>
      <c r="I1078" s="466">
        <f>NP.!AU379</f>
        <v>0</v>
      </c>
      <c r="J1078" s="452"/>
    </row>
    <row r="1079" spans="1:10" ht="30" customHeight="1" x14ac:dyDescent="0.2">
      <c r="A1079" s="451">
        <v>1068</v>
      </c>
      <c r="B1079" s="453" t="s">
        <v>12</v>
      </c>
      <c r="C1079" s="454" t="s">
        <v>997</v>
      </c>
      <c r="D1079" s="455" t="str">
        <f>VLOOKUP(Tabela25[[#This Row],[Symbol]],Baza_cen[],3,0)</f>
        <v>BLOK NYXON  Green MONO   60mm    H=185mm     GPMM</v>
      </c>
      <c r="E1079" s="456">
        <v>185</v>
      </c>
      <c r="F1079" s="456"/>
      <c r="G1079" s="456" t="s">
        <v>2220</v>
      </c>
      <c r="H1079" s="467">
        <f>NP.!AD379</f>
        <v>0</v>
      </c>
      <c r="I1079" s="466">
        <f>NP.!AV379</f>
        <v>0</v>
      </c>
      <c r="J1079" s="452"/>
    </row>
    <row r="1080" spans="1:10" ht="30" customHeight="1" x14ac:dyDescent="0.2">
      <c r="A1080" s="451">
        <v>1069</v>
      </c>
      <c r="B1080" s="453" t="s">
        <v>12</v>
      </c>
      <c r="C1080" s="454" t="s">
        <v>998</v>
      </c>
      <c r="D1080" s="455" t="str">
        <f>VLOOKUP(Tabela25[[#This Row],[Symbol]],Baza_cen[],3,0)</f>
        <v>BLOK NYXON  Green MONO   60mm    H=190mm     GPMM</v>
      </c>
      <c r="E1080" s="456">
        <v>190</v>
      </c>
      <c r="F1080" s="456"/>
      <c r="G1080" s="456" t="s">
        <v>2220</v>
      </c>
      <c r="H1080" s="467">
        <f>NP.!S380</f>
        <v>0</v>
      </c>
      <c r="I1080" s="466">
        <f>NP.!AK380</f>
        <v>0</v>
      </c>
      <c r="J1080" s="452"/>
    </row>
    <row r="1081" spans="1:10" ht="30" customHeight="1" x14ac:dyDescent="0.2">
      <c r="A1081" s="451">
        <v>1070</v>
      </c>
      <c r="B1081" s="453" t="s">
        <v>12</v>
      </c>
      <c r="C1081" s="454" t="s">
        <v>998</v>
      </c>
      <c r="D1081" s="455" t="str">
        <f>VLOOKUP(Tabela25[[#This Row],[Symbol]],Baza_cen[],3,0)</f>
        <v>BLOK NYXON  Green MONO   60mm    H=190mm     GPMM</v>
      </c>
      <c r="E1081" s="456">
        <v>190</v>
      </c>
      <c r="F1081" s="456"/>
      <c r="G1081" s="456" t="s">
        <v>2220</v>
      </c>
      <c r="H1081" s="467">
        <f>NP.!T380</f>
        <v>0</v>
      </c>
      <c r="I1081" s="466">
        <f>NP.!AL380</f>
        <v>0</v>
      </c>
      <c r="J1081" s="452"/>
    </row>
    <row r="1082" spans="1:10" ht="30" customHeight="1" x14ac:dyDescent="0.2">
      <c r="A1082" s="451">
        <v>1071</v>
      </c>
      <c r="B1082" s="453" t="s">
        <v>12</v>
      </c>
      <c r="C1082" s="454" t="s">
        <v>998</v>
      </c>
      <c r="D1082" s="455" t="str">
        <f>VLOOKUP(Tabela25[[#This Row],[Symbol]],Baza_cen[],3,0)</f>
        <v>BLOK NYXON  Green MONO   60mm    H=190mm     GPMM</v>
      </c>
      <c r="E1082" s="456">
        <v>190</v>
      </c>
      <c r="F1082" s="456"/>
      <c r="G1082" s="456" t="s">
        <v>2220</v>
      </c>
      <c r="H1082" s="467">
        <f>NP.!U380</f>
        <v>0</v>
      </c>
      <c r="I1082" s="466">
        <f>NP.!AM380</f>
        <v>0</v>
      </c>
      <c r="J1082" s="452"/>
    </row>
    <row r="1083" spans="1:10" ht="30" customHeight="1" x14ac:dyDescent="0.2">
      <c r="A1083" s="451">
        <v>1072</v>
      </c>
      <c r="B1083" s="453" t="s">
        <v>12</v>
      </c>
      <c r="C1083" s="454" t="s">
        <v>998</v>
      </c>
      <c r="D1083" s="455" t="str">
        <f>VLOOKUP(Tabela25[[#This Row],[Symbol]],Baza_cen[],3,0)</f>
        <v>BLOK NYXON  Green MONO   60mm    H=190mm     GPMM</v>
      </c>
      <c r="E1083" s="456">
        <v>190</v>
      </c>
      <c r="F1083" s="456"/>
      <c r="G1083" s="456" t="s">
        <v>2220</v>
      </c>
      <c r="H1083" s="467">
        <f>NP.!V380</f>
        <v>0</v>
      </c>
      <c r="I1083" s="466">
        <f>NP.!AN380</f>
        <v>0</v>
      </c>
      <c r="J1083" s="452"/>
    </row>
    <row r="1084" spans="1:10" ht="30" customHeight="1" x14ac:dyDescent="0.2">
      <c r="A1084" s="451">
        <v>1073</v>
      </c>
      <c r="B1084" s="453" t="s">
        <v>12</v>
      </c>
      <c r="C1084" s="454" t="s">
        <v>998</v>
      </c>
      <c r="D1084" s="455" t="str">
        <f>VLOOKUP(Tabela25[[#This Row],[Symbol]],Baza_cen[],3,0)</f>
        <v>BLOK NYXON  Green MONO   60mm    H=190mm     GPMM</v>
      </c>
      <c r="E1084" s="456">
        <v>190</v>
      </c>
      <c r="F1084" s="456"/>
      <c r="G1084" s="456" t="s">
        <v>2220</v>
      </c>
      <c r="H1084" s="467">
        <f>NP.!W380</f>
        <v>0</v>
      </c>
      <c r="I1084" s="466">
        <f>NP.!AO380</f>
        <v>0</v>
      </c>
      <c r="J1084" s="452"/>
    </row>
    <row r="1085" spans="1:10" ht="30" customHeight="1" x14ac:dyDescent="0.2">
      <c r="A1085" s="451">
        <v>1074</v>
      </c>
      <c r="B1085" s="453" t="s">
        <v>12</v>
      </c>
      <c r="C1085" s="454" t="s">
        <v>998</v>
      </c>
      <c r="D1085" s="455" t="str">
        <f>VLOOKUP(Tabela25[[#This Row],[Symbol]],Baza_cen[],3,0)</f>
        <v>BLOK NYXON  Green MONO   60mm    H=190mm     GPMM</v>
      </c>
      <c r="E1085" s="456">
        <v>190</v>
      </c>
      <c r="F1085" s="456"/>
      <c r="G1085" s="456" t="s">
        <v>2220</v>
      </c>
      <c r="H1085" s="467">
        <f>NP.!X380</f>
        <v>0</v>
      </c>
      <c r="I1085" s="466">
        <f>NP.!AP380</f>
        <v>0</v>
      </c>
      <c r="J1085" s="452"/>
    </row>
    <row r="1086" spans="1:10" ht="30" customHeight="1" x14ac:dyDescent="0.2">
      <c r="A1086" s="451">
        <v>1075</v>
      </c>
      <c r="B1086" s="453" t="s">
        <v>12</v>
      </c>
      <c r="C1086" s="454" t="s">
        <v>998</v>
      </c>
      <c r="D1086" s="455" t="str">
        <f>VLOOKUP(Tabela25[[#This Row],[Symbol]],Baza_cen[],3,0)</f>
        <v>BLOK NYXON  Green MONO   60mm    H=190mm     GPMM</v>
      </c>
      <c r="E1086" s="456">
        <v>190</v>
      </c>
      <c r="F1086" s="456"/>
      <c r="G1086" s="456" t="s">
        <v>2220</v>
      </c>
      <c r="H1086" s="467">
        <f>NP.!Y380</f>
        <v>0</v>
      </c>
      <c r="I1086" s="466">
        <f>NP.!AQ380</f>
        <v>0</v>
      </c>
      <c r="J1086" s="452"/>
    </row>
    <row r="1087" spans="1:10" ht="30" customHeight="1" x14ac:dyDescent="0.2">
      <c r="A1087" s="451">
        <v>1076</v>
      </c>
      <c r="B1087" s="453" t="s">
        <v>12</v>
      </c>
      <c r="C1087" s="454" t="s">
        <v>998</v>
      </c>
      <c r="D1087" s="455" t="str">
        <f>VLOOKUP(Tabela25[[#This Row],[Symbol]],Baza_cen[],3,0)</f>
        <v>BLOK NYXON  Green MONO   60mm    H=190mm     GPMM</v>
      </c>
      <c r="E1087" s="456">
        <v>190</v>
      </c>
      <c r="F1087" s="456"/>
      <c r="G1087" s="456" t="s">
        <v>2220</v>
      </c>
      <c r="H1087" s="467">
        <f>NP.!Z380</f>
        <v>0</v>
      </c>
      <c r="I1087" s="466">
        <f>NP.!AR380</f>
        <v>0</v>
      </c>
      <c r="J1087" s="452"/>
    </row>
    <row r="1088" spans="1:10" ht="30" customHeight="1" x14ac:dyDescent="0.2">
      <c r="A1088" s="451">
        <v>1077</v>
      </c>
      <c r="B1088" s="453" t="s">
        <v>12</v>
      </c>
      <c r="C1088" s="454" t="s">
        <v>998</v>
      </c>
      <c r="D1088" s="455" t="str">
        <f>VLOOKUP(Tabela25[[#This Row],[Symbol]],Baza_cen[],3,0)</f>
        <v>BLOK NYXON  Green MONO   60mm    H=190mm     GPMM</v>
      </c>
      <c r="E1088" s="456">
        <v>190</v>
      </c>
      <c r="F1088" s="456"/>
      <c r="G1088" s="456" t="s">
        <v>2220</v>
      </c>
      <c r="H1088" s="467">
        <f>NP.!AA380</f>
        <v>0</v>
      </c>
      <c r="I1088" s="466">
        <f>NP.!AS380</f>
        <v>0</v>
      </c>
      <c r="J1088" s="452"/>
    </row>
    <row r="1089" spans="1:10" ht="30" customHeight="1" x14ac:dyDescent="0.2">
      <c r="A1089" s="451">
        <v>1078</v>
      </c>
      <c r="B1089" s="453" t="s">
        <v>12</v>
      </c>
      <c r="C1089" s="454" t="s">
        <v>998</v>
      </c>
      <c r="D1089" s="455" t="str">
        <f>VLOOKUP(Tabela25[[#This Row],[Symbol]],Baza_cen[],3,0)</f>
        <v>BLOK NYXON  Green MONO   60mm    H=190mm     GPMM</v>
      </c>
      <c r="E1089" s="456">
        <v>190</v>
      </c>
      <c r="F1089" s="456"/>
      <c r="G1089" s="456" t="s">
        <v>2220</v>
      </c>
      <c r="H1089" s="467">
        <f>NP.!AB380</f>
        <v>0</v>
      </c>
      <c r="I1089" s="466">
        <f>NP.!AT380</f>
        <v>0</v>
      </c>
      <c r="J1089" s="452"/>
    </row>
    <row r="1090" spans="1:10" ht="30" customHeight="1" x14ac:dyDescent="0.2">
      <c r="A1090" s="451">
        <v>1079</v>
      </c>
      <c r="B1090" s="453" t="s">
        <v>12</v>
      </c>
      <c r="C1090" s="454" t="s">
        <v>998</v>
      </c>
      <c r="D1090" s="455" t="str">
        <f>VLOOKUP(Tabela25[[#This Row],[Symbol]],Baza_cen[],3,0)</f>
        <v>BLOK NYXON  Green MONO   60mm    H=190mm     GPMM</v>
      </c>
      <c r="E1090" s="456">
        <v>190</v>
      </c>
      <c r="F1090" s="456"/>
      <c r="G1090" s="456" t="s">
        <v>2220</v>
      </c>
      <c r="H1090" s="467">
        <f>NP.!AC380</f>
        <v>0</v>
      </c>
      <c r="I1090" s="466">
        <f>NP.!AU380</f>
        <v>0</v>
      </c>
      <c r="J1090" s="452"/>
    </row>
    <row r="1091" spans="1:10" ht="30" customHeight="1" x14ac:dyDescent="0.2">
      <c r="A1091" s="451">
        <v>1080</v>
      </c>
      <c r="B1091" s="453" t="s">
        <v>12</v>
      </c>
      <c r="C1091" s="454" t="s">
        <v>998</v>
      </c>
      <c r="D1091" s="455" t="str">
        <f>VLOOKUP(Tabela25[[#This Row],[Symbol]],Baza_cen[],3,0)</f>
        <v>BLOK NYXON  Green MONO   60mm    H=190mm     GPMM</v>
      </c>
      <c r="E1091" s="456">
        <v>190</v>
      </c>
      <c r="F1091" s="456"/>
      <c r="G1091" s="456" t="s">
        <v>2220</v>
      </c>
      <c r="H1091" s="467">
        <f>NP.!AD380</f>
        <v>0</v>
      </c>
      <c r="I1091" s="466">
        <f>NP.!AV380</f>
        <v>0</v>
      </c>
      <c r="J1091" s="452"/>
    </row>
    <row r="1092" spans="1:10" ht="30" customHeight="1" x14ac:dyDescent="0.2">
      <c r="A1092" s="451">
        <v>1081</v>
      </c>
      <c r="B1092" s="453" t="s">
        <v>12</v>
      </c>
      <c r="C1092" s="454" t="s">
        <v>999</v>
      </c>
      <c r="D1092" s="455" t="str">
        <f>VLOOKUP(Tabela25[[#This Row],[Symbol]],Baza_cen[],3,0)</f>
        <v>BLOK NYXON  Green MONO   60mm    H=195mm     GPMM</v>
      </c>
      <c r="E1092" s="456">
        <v>195</v>
      </c>
      <c r="F1092" s="456"/>
      <c r="G1092" s="456" t="s">
        <v>2220</v>
      </c>
      <c r="H1092" s="467">
        <f>NP.!S381</f>
        <v>0</v>
      </c>
      <c r="I1092" s="466">
        <f>NP.!AK381</f>
        <v>0</v>
      </c>
      <c r="J1092" s="452"/>
    </row>
    <row r="1093" spans="1:10" ht="30" customHeight="1" x14ac:dyDescent="0.2">
      <c r="A1093" s="451">
        <v>1082</v>
      </c>
      <c r="B1093" s="453" t="s">
        <v>12</v>
      </c>
      <c r="C1093" s="454" t="s">
        <v>999</v>
      </c>
      <c r="D1093" s="455" t="str">
        <f>VLOOKUP(Tabela25[[#This Row],[Symbol]],Baza_cen[],3,0)</f>
        <v>BLOK NYXON  Green MONO   60mm    H=195mm     GPMM</v>
      </c>
      <c r="E1093" s="456">
        <v>195</v>
      </c>
      <c r="F1093" s="456"/>
      <c r="G1093" s="456" t="s">
        <v>2220</v>
      </c>
      <c r="H1093" s="467">
        <f>NP.!T381</f>
        <v>0</v>
      </c>
      <c r="I1093" s="466">
        <f>NP.!AL381</f>
        <v>0</v>
      </c>
      <c r="J1093" s="452"/>
    </row>
    <row r="1094" spans="1:10" ht="30" customHeight="1" x14ac:dyDescent="0.2">
      <c r="A1094" s="451">
        <v>1083</v>
      </c>
      <c r="B1094" s="453" t="s">
        <v>12</v>
      </c>
      <c r="C1094" s="454" t="s">
        <v>999</v>
      </c>
      <c r="D1094" s="455" t="str">
        <f>VLOOKUP(Tabela25[[#This Row],[Symbol]],Baza_cen[],3,0)</f>
        <v>BLOK NYXON  Green MONO   60mm    H=195mm     GPMM</v>
      </c>
      <c r="E1094" s="456">
        <v>195</v>
      </c>
      <c r="F1094" s="456"/>
      <c r="G1094" s="456" t="s">
        <v>2220</v>
      </c>
      <c r="H1094" s="467">
        <f>NP.!U381</f>
        <v>0</v>
      </c>
      <c r="I1094" s="466">
        <f>NP.!AM381</f>
        <v>0</v>
      </c>
      <c r="J1094" s="452"/>
    </row>
    <row r="1095" spans="1:10" ht="30" customHeight="1" x14ac:dyDescent="0.2">
      <c r="A1095" s="451">
        <v>1084</v>
      </c>
      <c r="B1095" s="453" t="s">
        <v>12</v>
      </c>
      <c r="C1095" s="454" t="s">
        <v>999</v>
      </c>
      <c r="D1095" s="455" t="str">
        <f>VLOOKUP(Tabela25[[#This Row],[Symbol]],Baza_cen[],3,0)</f>
        <v>BLOK NYXON  Green MONO   60mm    H=195mm     GPMM</v>
      </c>
      <c r="E1095" s="456">
        <v>195</v>
      </c>
      <c r="F1095" s="456"/>
      <c r="G1095" s="456" t="s">
        <v>2220</v>
      </c>
      <c r="H1095" s="467">
        <f>NP.!V381</f>
        <v>0</v>
      </c>
      <c r="I1095" s="466">
        <f>NP.!AN381</f>
        <v>0</v>
      </c>
      <c r="J1095" s="452"/>
    </row>
    <row r="1096" spans="1:10" ht="30" customHeight="1" x14ac:dyDescent="0.2">
      <c r="A1096" s="451">
        <v>1085</v>
      </c>
      <c r="B1096" s="453" t="s">
        <v>12</v>
      </c>
      <c r="C1096" s="454" t="s">
        <v>999</v>
      </c>
      <c r="D1096" s="455" t="str">
        <f>VLOOKUP(Tabela25[[#This Row],[Symbol]],Baza_cen[],3,0)</f>
        <v>BLOK NYXON  Green MONO   60mm    H=195mm     GPMM</v>
      </c>
      <c r="E1096" s="456">
        <v>195</v>
      </c>
      <c r="F1096" s="456"/>
      <c r="G1096" s="456" t="s">
        <v>2220</v>
      </c>
      <c r="H1096" s="467">
        <f>NP.!W381</f>
        <v>0</v>
      </c>
      <c r="I1096" s="466">
        <f>NP.!AO381</f>
        <v>0</v>
      </c>
      <c r="J1096" s="452"/>
    </row>
    <row r="1097" spans="1:10" ht="30" customHeight="1" x14ac:dyDescent="0.2">
      <c r="A1097" s="451">
        <v>1086</v>
      </c>
      <c r="B1097" s="453" t="s">
        <v>12</v>
      </c>
      <c r="C1097" s="454" t="s">
        <v>999</v>
      </c>
      <c r="D1097" s="455" t="str">
        <f>VLOOKUP(Tabela25[[#This Row],[Symbol]],Baza_cen[],3,0)</f>
        <v>BLOK NYXON  Green MONO   60mm    H=195mm     GPMM</v>
      </c>
      <c r="E1097" s="456">
        <v>195</v>
      </c>
      <c r="F1097" s="456"/>
      <c r="G1097" s="456" t="s">
        <v>2220</v>
      </c>
      <c r="H1097" s="467">
        <f>NP.!X381</f>
        <v>0</v>
      </c>
      <c r="I1097" s="466">
        <f>NP.!AP381</f>
        <v>0</v>
      </c>
      <c r="J1097" s="452"/>
    </row>
    <row r="1098" spans="1:10" ht="30" customHeight="1" x14ac:dyDescent="0.2">
      <c r="A1098" s="451">
        <v>1087</v>
      </c>
      <c r="B1098" s="453" t="s">
        <v>12</v>
      </c>
      <c r="C1098" s="454" t="s">
        <v>999</v>
      </c>
      <c r="D1098" s="455" t="str">
        <f>VLOOKUP(Tabela25[[#This Row],[Symbol]],Baza_cen[],3,0)</f>
        <v>BLOK NYXON  Green MONO   60mm    H=195mm     GPMM</v>
      </c>
      <c r="E1098" s="456">
        <v>195</v>
      </c>
      <c r="F1098" s="456"/>
      <c r="G1098" s="456" t="s">
        <v>2220</v>
      </c>
      <c r="H1098" s="467">
        <f>NP.!Y381</f>
        <v>0</v>
      </c>
      <c r="I1098" s="466">
        <f>NP.!AQ381</f>
        <v>0</v>
      </c>
      <c r="J1098" s="452"/>
    </row>
    <row r="1099" spans="1:10" ht="30" customHeight="1" x14ac:dyDescent="0.2">
      <c r="A1099" s="451">
        <v>1088</v>
      </c>
      <c r="B1099" s="453" t="s">
        <v>12</v>
      </c>
      <c r="C1099" s="454" t="s">
        <v>999</v>
      </c>
      <c r="D1099" s="455" t="str">
        <f>VLOOKUP(Tabela25[[#This Row],[Symbol]],Baza_cen[],3,0)</f>
        <v>BLOK NYXON  Green MONO   60mm    H=195mm     GPMM</v>
      </c>
      <c r="E1099" s="456">
        <v>195</v>
      </c>
      <c r="F1099" s="456"/>
      <c r="G1099" s="456" t="s">
        <v>2220</v>
      </c>
      <c r="H1099" s="467">
        <f>NP.!Z381</f>
        <v>0</v>
      </c>
      <c r="I1099" s="466">
        <f>NP.!AR381</f>
        <v>0</v>
      </c>
      <c r="J1099" s="452"/>
    </row>
    <row r="1100" spans="1:10" ht="30" customHeight="1" x14ac:dyDescent="0.2">
      <c r="A1100" s="451">
        <v>1089</v>
      </c>
      <c r="B1100" s="453" t="s">
        <v>12</v>
      </c>
      <c r="C1100" s="454" t="s">
        <v>999</v>
      </c>
      <c r="D1100" s="455" t="str">
        <f>VLOOKUP(Tabela25[[#This Row],[Symbol]],Baza_cen[],3,0)</f>
        <v>BLOK NYXON  Green MONO   60mm    H=195mm     GPMM</v>
      </c>
      <c r="E1100" s="456">
        <v>195</v>
      </c>
      <c r="F1100" s="456"/>
      <c r="G1100" s="456" t="s">
        <v>2220</v>
      </c>
      <c r="H1100" s="467">
        <f>NP.!AA381</f>
        <v>0</v>
      </c>
      <c r="I1100" s="466">
        <f>NP.!AS381</f>
        <v>0</v>
      </c>
      <c r="J1100" s="452"/>
    </row>
    <row r="1101" spans="1:10" ht="30" customHeight="1" x14ac:dyDescent="0.2">
      <c r="A1101" s="451">
        <v>1090</v>
      </c>
      <c r="B1101" s="453" t="s">
        <v>12</v>
      </c>
      <c r="C1101" s="454" t="s">
        <v>999</v>
      </c>
      <c r="D1101" s="455" t="str">
        <f>VLOOKUP(Tabela25[[#This Row],[Symbol]],Baza_cen[],3,0)</f>
        <v>BLOK NYXON  Green MONO   60mm    H=195mm     GPMM</v>
      </c>
      <c r="E1101" s="456">
        <v>195</v>
      </c>
      <c r="F1101" s="456"/>
      <c r="G1101" s="456" t="s">
        <v>2220</v>
      </c>
      <c r="H1101" s="467">
        <f>NP.!AB381</f>
        <v>0</v>
      </c>
      <c r="I1101" s="466">
        <f>NP.!AT381</f>
        <v>0</v>
      </c>
      <c r="J1101" s="452"/>
    </row>
    <row r="1102" spans="1:10" ht="30" customHeight="1" x14ac:dyDescent="0.2">
      <c r="A1102" s="451">
        <v>1091</v>
      </c>
      <c r="B1102" s="453" t="s">
        <v>12</v>
      </c>
      <c r="C1102" s="454" t="s">
        <v>999</v>
      </c>
      <c r="D1102" s="455" t="str">
        <f>VLOOKUP(Tabela25[[#This Row],[Symbol]],Baza_cen[],3,0)</f>
        <v>BLOK NYXON  Green MONO   60mm    H=195mm     GPMM</v>
      </c>
      <c r="E1102" s="456">
        <v>195</v>
      </c>
      <c r="F1102" s="456"/>
      <c r="G1102" s="456" t="s">
        <v>2220</v>
      </c>
      <c r="H1102" s="467">
        <f>NP.!AC381</f>
        <v>0</v>
      </c>
      <c r="I1102" s="466">
        <f>NP.!AU381</f>
        <v>0</v>
      </c>
      <c r="J1102" s="452"/>
    </row>
    <row r="1103" spans="1:10" ht="30" customHeight="1" x14ac:dyDescent="0.2">
      <c r="A1103" s="451">
        <v>1092</v>
      </c>
      <c r="B1103" s="453" t="s">
        <v>12</v>
      </c>
      <c r="C1103" s="454" t="s">
        <v>999</v>
      </c>
      <c r="D1103" s="455" t="str">
        <f>VLOOKUP(Tabela25[[#This Row],[Symbol]],Baza_cen[],3,0)</f>
        <v>BLOK NYXON  Green MONO   60mm    H=195mm     GPMM</v>
      </c>
      <c r="E1103" s="456">
        <v>195</v>
      </c>
      <c r="F1103" s="456"/>
      <c r="G1103" s="456" t="s">
        <v>2220</v>
      </c>
      <c r="H1103" s="467">
        <f>NP.!AD381</f>
        <v>0</v>
      </c>
      <c r="I1103" s="466">
        <f>NP.!AV381</f>
        <v>0</v>
      </c>
      <c r="J1103" s="452"/>
    </row>
    <row r="1104" spans="1:10" ht="30" customHeight="1" x14ac:dyDescent="0.2">
      <c r="A1104" s="451">
        <v>1093</v>
      </c>
      <c r="B1104" s="453" t="s">
        <v>12</v>
      </c>
      <c r="C1104" s="454" t="s">
        <v>1000</v>
      </c>
      <c r="D1104" s="455" t="str">
        <f>VLOOKUP(Tabela25[[#This Row],[Symbol]],Baza_cen[],3,0)</f>
        <v>BLOK NYXON  Green MONO   60mm    H=200mm     GPMM</v>
      </c>
      <c r="E1104" s="456">
        <v>200</v>
      </c>
      <c r="F1104" s="456"/>
      <c r="G1104" s="456" t="s">
        <v>2220</v>
      </c>
      <c r="H1104" s="467">
        <f>NP.!S382</f>
        <v>0</v>
      </c>
      <c r="I1104" s="466">
        <f>NP.!AK382</f>
        <v>0</v>
      </c>
      <c r="J1104" s="452"/>
    </row>
    <row r="1105" spans="1:10" ht="30" customHeight="1" x14ac:dyDescent="0.2">
      <c r="A1105" s="451">
        <v>1094</v>
      </c>
      <c r="B1105" s="453" t="s">
        <v>12</v>
      </c>
      <c r="C1105" s="454" t="s">
        <v>1000</v>
      </c>
      <c r="D1105" s="455" t="str">
        <f>VLOOKUP(Tabela25[[#This Row],[Symbol]],Baza_cen[],3,0)</f>
        <v>BLOK NYXON  Green MONO   60mm    H=200mm     GPMM</v>
      </c>
      <c r="E1105" s="456">
        <v>200</v>
      </c>
      <c r="F1105" s="456"/>
      <c r="G1105" s="456" t="s">
        <v>2220</v>
      </c>
      <c r="H1105" s="467">
        <f>NP.!T382</f>
        <v>0</v>
      </c>
      <c r="I1105" s="466">
        <f>NP.!AL382</f>
        <v>0</v>
      </c>
      <c r="J1105" s="452"/>
    </row>
    <row r="1106" spans="1:10" ht="30" customHeight="1" x14ac:dyDescent="0.2">
      <c r="A1106" s="451">
        <v>1095</v>
      </c>
      <c r="B1106" s="453" t="s">
        <v>12</v>
      </c>
      <c r="C1106" s="454" t="s">
        <v>1000</v>
      </c>
      <c r="D1106" s="455" t="str">
        <f>VLOOKUP(Tabela25[[#This Row],[Symbol]],Baza_cen[],3,0)</f>
        <v>BLOK NYXON  Green MONO   60mm    H=200mm     GPMM</v>
      </c>
      <c r="E1106" s="456">
        <v>200</v>
      </c>
      <c r="F1106" s="456"/>
      <c r="G1106" s="456" t="s">
        <v>2220</v>
      </c>
      <c r="H1106" s="467">
        <f>NP.!U382</f>
        <v>0</v>
      </c>
      <c r="I1106" s="466">
        <f>NP.!AM382</f>
        <v>0</v>
      </c>
      <c r="J1106" s="452"/>
    </row>
    <row r="1107" spans="1:10" ht="30" customHeight="1" x14ac:dyDescent="0.2">
      <c r="A1107" s="451">
        <v>1096</v>
      </c>
      <c r="B1107" s="453" t="s">
        <v>12</v>
      </c>
      <c r="C1107" s="454" t="s">
        <v>1000</v>
      </c>
      <c r="D1107" s="455" t="str">
        <f>VLOOKUP(Tabela25[[#This Row],[Symbol]],Baza_cen[],3,0)</f>
        <v>BLOK NYXON  Green MONO   60mm    H=200mm     GPMM</v>
      </c>
      <c r="E1107" s="456">
        <v>200</v>
      </c>
      <c r="F1107" s="456"/>
      <c r="G1107" s="456" t="s">
        <v>2220</v>
      </c>
      <c r="H1107" s="467">
        <f>NP.!V382</f>
        <v>0</v>
      </c>
      <c r="I1107" s="466">
        <f>NP.!AN382</f>
        <v>0</v>
      </c>
      <c r="J1107" s="452"/>
    </row>
    <row r="1108" spans="1:10" ht="30" customHeight="1" x14ac:dyDescent="0.2">
      <c r="A1108" s="451">
        <v>1097</v>
      </c>
      <c r="B1108" s="453" t="s">
        <v>12</v>
      </c>
      <c r="C1108" s="454" t="s">
        <v>1000</v>
      </c>
      <c r="D1108" s="455" t="str">
        <f>VLOOKUP(Tabela25[[#This Row],[Symbol]],Baza_cen[],3,0)</f>
        <v>BLOK NYXON  Green MONO   60mm    H=200mm     GPMM</v>
      </c>
      <c r="E1108" s="456">
        <v>200</v>
      </c>
      <c r="F1108" s="456"/>
      <c r="G1108" s="456" t="s">
        <v>2220</v>
      </c>
      <c r="H1108" s="467">
        <f>NP.!W382</f>
        <v>0</v>
      </c>
      <c r="I1108" s="466">
        <f>NP.!AO382</f>
        <v>0</v>
      </c>
      <c r="J1108" s="452"/>
    </row>
    <row r="1109" spans="1:10" ht="30" customHeight="1" x14ac:dyDescent="0.2">
      <c r="A1109" s="451">
        <v>1098</v>
      </c>
      <c r="B1109" s="453" t="s">
        <v>12</v>
      </c>
      <c r="C1109" s="454" t="s">
        <v>1000</v>
      </c>
      <c r="D1109" s="455" t="str">
        <f>VLOOKUP(Tabela25[[#This Row],[Symbol]],Baza_cen[],3,0)</f>
        <v>BLOK NYXON  Green MONO   60mm    H=200mm     GPMM</v>
      </c>
      <c r="E1109" s="456">
        <v>200</v>
      </c>
      <c r="F1109" s="456"/>
      <c r="G1109" s="456" t="s">
        <v>2220</v>
      </c>
      <c r="H1109" s="467">
        <f>NP.!X382</f>
        <v>0</v>
      </c>
      <c r="I1109" s="466">
        <f>NP.!AP382</f>
        <v>0</v>
      </c>
      <c r="J1109" s="452"/>
    </row>
    <row r="1110" spans="1:10" ht="30" customHeight="1" x14ac:dyDescent="0.2">
      <c r="A1110" s="451">
        <v>1099</v>
      </c>
      <c r="B1110" s="453" t="s">
        <v>12</v>
      </c>
      <c r="C1110" s="454" t="s">
        <v>1000</v>
      </c>
      <c r="D1110" s="455" t="str">
        <f>VLOOKUP(Tabela25[[#This Row],[Symbol]],Baza_cen[],3,0)</f>
        <v>BLOK NYXON  Green MONO   60mm    H=200mm     GPMM</v>
      </c>
      <c r="E1110" s="456">
        <v>200</v>
      </c>
      <c r="F1110" s="456"/>
      <c r="G1110" s="456" t="s">
        <v>2220</v>
      </c>
      <c r="H1110" s="467">
        <f>NP.!Y382</f>
        <v>0</v>
      </c>
      <c r="I1110" s="466">
        <f>NP.!AQ382</f>
        <v>0</v>
      </c>
      <c r="J1110" s="452"/>
    </row>
    <row r="1111" spans="1:10" ht="30" customHeight="1" x14ac:dyDescent="0.2">
      <c r="A1111" s="451">
        <v>1100</v>
      </c>
      <c r="B1111" s="453" t="s">
        <v>12</v>
      </c>
      <c r="C1111" s="454" t="s">
        <v>1000</v>
      </c>
      <c r="D1111" s="455" t="str">
        <f>VLOOKUP(Tabela25[[#This Row],[Symbol]],Baza_cen[],3,0)</f>
        <v>BLOK NYXON  Green MONO   60mm    H=200mm     GPMM</v>
      </c>
      <c r="E1111" s="456">
        <v>200</v>
      </c>
      <c r="F1111" s="456"/>
      <c r="G1111" s="456" t="s">
        <v>2220</v>
      </c>
      <c r="H1111" s="467">
        <f>NP.!Z382</f>
        <v>0</v>
      </c>
      <c r="I1111" s="466">
        <f>NP.!AR382</f>
        <v>0</v>
      </c>
      <c r="J1111" s="452"/>
    </row>
    <row r="1112" spans="1:10" ht="30" customHeight="1" x14ac:dyDescent="0.2">
      <c r="A1112" s="451">
        <v>1101</v>
      </c>
      <c r="B1112" s="453" t="s">
        <v>12</v>
      </c>
      <c r="C1112" s="454" t="s">
        <v>1000</v>
      </c>
      <c r="D1112" s="455" t="str">
        <f>VLOOKUP(Tabela25[[#This Row],[Symbol]],Baza_cen[],3,0)</f>
        <v>BLOK NYXON  Green MONO   60mm    H=200mm     GPMM</v>
      </c>
      <c r="E1112" s="456">
        <v>200</v>
      </c>
      <c r="F1112" s="456"/>
      <c r="G1112" s="456" t="s">
        <v>2220</v>
      </c>
      <c r="H1112" s="467">
        <f>NP.!AA382</f>
        <v>0</v>
      </c>
      <c r="I1112" s="466">
        <f>NP.!AS382</f>
        <v>0</v>
      </c>
      <c r="J1112" s="452"/>
    </row>
    <row r="1113" spans="1:10" ht="30" customHeight="1" x14ac:dyDescent="0.2">
      <c r="A1113" s="451">
        <v>1102</v>
      </c>
      <c r="B1113" s="453" t="s">
        <v>12</v>
      </c>
      <c r="C1113" s="454" t="s">
        <v>1000</v>
      </c>
      <c r="D1113" s="455" t="str">
        <f>VLOOKUP(Tabela25[[#This Row],[Symbol]],Baza_cen[],3,0)</f>
        <v>BLOK NYXON  Green MONO   60mm    H=200mm     GPMM</v>
      </c>
      <c r="E1113" s="456">
        <v>200</v>
      </c>
      <c r="F1113" s="456"/>
      <c r="G1113" s="456" t="s">
        <v>2220</v>
      </c>
      <c r="H1113" s="467">
        <f>NP.!AB382</f>
        <v>0</v>
      </c>
      <c r="I1113" s="466">
        <f>NP.!AT382</f>
        <v>0</v>
      </c>
      <c r="J1113" s="452"/>
    </row>
    <row r="1114" spans="1:10" ht="30" customHeight="1" x14ac:dyDescent="0.2">
      <c r="A1114" s="451">
        <v>1103</v>
      </c>
      <c r="B1114" s="453" t="s">
        <v>12</v>
      </c>
      <c r="C1114" s="454" t="s">
        <v>1000</v>
      </c>
      <c r="D1114" s="455" t="str">
        <f>VLOOKUP(Tabela25[[#This Row],[Symbol]],Baza_cen[],3,0)</f>
        <v>BLOK NYXON  Green MONO   60mm    H=200mm     GPMM</v>
      </c>
      <c r="E1114" s="456">
        <v>200</v>
      </c>
      <c r="F1114" s="456"/>
      <c r="G1114" s="456" t="s">
        <v>2220</v>
      </c>
      <c r="H1114" s="467">
        <f>NP.!AC382</f>
        <v>0</v>
      </c>
      <c r="I1114" s="466">
        <f>NP.!AU382</f>
        <v>0</v>
      </c>
      <c r="J1114" s="452"/>
    </row>
    <row r="1115" spans="1:10" ht="30" customHeight="1" x14ac:dyDescent="0.2">
      <c r="A1115" s="451">
        <v>1104</v>
      </c>
      <c r="B1115" s="453" t="s">
        <v>12</v>
      </c>
      <c r="C1115" s="454" t="s">
        <v>1000</v>
      </c>
      <c r="D1115" s="455" t="str">
        <f>VLOOKUP(Tabela25[[#This Row],[Symbol]],Baza_cen[],3,0)</f>
        <v>BLOK NYXON  Green MONO   60mm    H=200mm     GPMM</v>
      </c>
      <c r="E1115" s="456">
        <v>200</v>
      </c>
      <c r="F1115" s="456"/>
      <c r="G1115" s="456" t="s">
        <v>2220</v>
      </c>
      <c r="H1115" s="467">
        <f>NP.!AD382</f>
        <v>0</v>
      </c>
      <c r="I1115" s="466">
        <f>NP.!AV382</f>
        <v>0</v>
      </c>
      <c r="J1115" s="452"/>
    </row>
    <row r="1116" spans="1:10" ht="30" customHeight="1" x14ac:dyDescent="0.2">
      <c r="A1116" s="451">
        <v>1105</v>
      </c>
      <c r="B1116" s="453" t="s">
        <v>12</v>
      </c>
      <c r="C1116" s="454" t="s">
        <v>1001</v>
      </c>
      <c r="D1116" s="455" t="str">
        <f>VLOOKUP(Tabela25[[#This Row],[Symbol]],Baza_cen[],3,0)</f>
        <v>BLOK NYXON  Green MONO   60mm    H=205mm     GPMM</v>
      </c>
      <c r="E1116" s="456">
        <v>205</v>
      </c>
      <c r="F1116" s="456"/>
      <c r="G1116" s="456" t="s">
        <v>2220</v>
      </c>
      <c r="H1116" s="467">
        <f>NP.!S383</f>
        <v>0</v>
      </c>
      <c r="I1116" s="466">
        <f>NP.!AK383</f>
        <v>0</v>
      </c>
      <c r="J1116" s="452"/>
    </row>
    <row r="1117" spans="1:10" ht="30" customHeight="1" x14ac:dyDescent="0.2">
      <c r="A1117" s="451">
        <v>1106</v>
      </c>
      <c r="B1117" s="453" t="s">
        <v>12</v>
      </c>
      <c r="C1117" s="454" t="s">
        <v>1001</v>
      </c>
      <c r="D1117" s="455" t="str">
        <f>VLOOKUP(Tabela25[[#This Row],[Symbol]],Baza_cen[],3,0)</f>
        <v>BLOK NYXON  Green MONO   60mm    H=205mm     GPMM</v>
      </c>
      <c r="E1117" s="456">
        <v>205</v>
      </c>
      <c r="F1117" s="456"/>
      <c r="G1117" s="456" t="s">
        <v>2220</v>
      </c>
      <c r="H1117" s="467">
        <f>NP.!T383</f>
        <v>0</v>
      </c>
      <c r="I1117" s="466">
        <f>NP.!AL383</f>
        <v>0</v>
      </c>
      <c r="J1117" s="452"/>
    </row>
    <row r="1118" spans="1:10" ht="30" customHeight="1" x14ac:dyDescent="0.2">
      <c r="A1118" s="451">
        <v>1107</v>
      </c>
      <c r="B1118" s="453" t="s">
        <v>12</v>
      </c>
      <c r="C1118" s="454" t="s">
        <v>1001</v>
      </c>
      <c r="D1118" s="455" t="str">
        <f>VLOOKUP(Tabela25[[#This Row],[Symbol]],Baza_cen[],3,0)</f>
        <v>BLOK NYXON  Green MONO   60mm    H=205mm     GPMM</v>
      </c>
      <c r="E1118" s="456">
        <v>205</v>
      </c>
      <c r="F1118" s="456"/>
      <c r="G1118" s="456" t="s">
        <v>2220</v>
      </c>
      <c r="H1118" s="467">
        <f>NP.!U383</f>
        <v>0</v>
      </c>
      <c r="I1118" s="466">
        <f>NP.!AM383</f>
        <v>0</v>
      </c>
      <c r="J1118" s="452"/>
    </row>
    <row r="1119" spans="1:10" ht="30" customHeight="1" x14ac:dyDescent="0.2">
      <c r="A1119" s="451">
        <v>1108</v>
      </c>
      <c r="B1119" s="453" t="s">
        <v>12</v>
      </c>
      <c r="C1119" s="454" t="s">
        <v>1001</v>
      </c>
      <c r="D1119" s="455" t="str">
        <f>VLOOKUP(Tabela25[[#This Row],[Symbol]],Baza_cen[],3,0)</f>
        <v>BLOK NYXON  Green MONO   60mm    H=205mm     GPMM</v>
      </c>
      <c r="E1119" s="456">
        <v>205</v>
      </c>
      <c r="F1119" s="456"/>
      <c r="G1119" s="456" t="s">
        <v>2220</v>
      </c>
      <c r="H1119" s="467">
        <f>NP.!V383</f>
        <v>0</v>
      </c>
      <c r="I1119" s="466">
        <f>NP.!AN383</f>
        <v>0</v>
      </c>
      <c r="J1119" s="452"/>
    </row>
    <row r="1120" spans="1:10" ht="30" customHeight="1" x14ac:dyDescent="0.2">
      <c r="A1120" s="451">
        <v>1109</v>
      </c>
      <c r="B1120" s="453" t="s">
        <v>12</v>
      </c>
      <c r="C1120" s="454" t="s">
        <v>1001</v>
      </c>
      <c r="D1120" s="455" t="str">
        <f>VLOOKUP(Tabela25[[#This Row],[Symbol]],Baza_cen[],3,0)</f>
        <v>BLOK NYXON  Green MONO   60mm    H=205mm     GPMM</v>
      </c>
      <c r="E1120" s="456">
        <v>205</v>
      </c>
      <c r="F1120" s="456"/>
      <c r="G1120" s="456" t="s">
        <v>2220</v>
      </c>
      <c r="H1120" s="467">
        <f>NP.!W383</f>
        <v>0</v>
      </c>
      <c r="I1120" s="466">
        <f>NP.!AO383</f>
        <v>0</v>
      </c>
      <c r="J1120" s="452"/>
    </row>
    <row r="1121" spans="1:10" ht="30" customHeight="1" x14ac:dyDescent="0.2">
      <c r="A1121" s="451">
        <v>1110</v>
      </c>
      <c r="B1121" s="453" t="s">
        <v>12</v>
      </c>
      <c r="C1121" s="454" t="s">
        <v>1001</v>
      </c>
      <c r="D1121" s="455" t="str">
        <f>VLOOKUP(Tabela25[[#This Row],[Symbol]],Baza_cen[],3,0)</f>
        <v>BLOK NYXON  Green MONO   60mm    H=205mm     GPMM</v>
      </c>
      <c r="E1121" s="456">
        <v>205</v>
      </c>
      <c r="F1121" s="456"/>
      <c r="G1121" s="456" t="s">
        <v>2220</v>
      </c>
      <c r="H1121" s="467">
        <f>NP.!X383</f>
        <v>0</v>
      </c>
      <c r="I1121" s="466">
        <f>NP.!AP383</f>
        <v>0</v>
      </c>
      <c r="J1121" s="452"/>
    </row>
    <row r="1122" spans="1:10" ht="30" customHeight="1" x14ac:dyDescent="0.2">
      <c r="A1122" s="451">
        <v>1111</v>
      </c>
      <c r="B1122" s="453" t="s">
        <v>12</v>
      </c>
      <c r="C1122" s="454" t="s">
        <v>1001</v>
      </c>
      <c r="D1122" s="455" t="str">
        <f>VLOOKUP(Tabela25[[#This Row],[Symbol]],Baza_cen[],3,0)</f>
        <v>BLOK NYXON  Green MONO   60mm    H=205mm     GPMM</v>
      </c>
      <c r="E1122" s="456">
        <v>205</v>
      </c>
      <c r="F1122" s="456"/>
      <c r="G1122" s="456" t="s">
        <v>2220</v>
      </c>
      <c r="H1122" s="467">
        <f>NP.!Y383</f>
        <v>0</v>
      </c>
      <c r="I1122" s="466">
        <f>NP.!AQ383</f>
        <v>0</v>
      </c>
      <c r="J1122" s="452"/>
    </row>
    <row r="1123" spans="1:10" ht="30" customHeight="1" x14ac:dyDescent="0.2">
      <c r="A1123" s="451">
        <v>1112</v>
      </c>
      <c r="B1123" s="453" t="s">
        <v>12</v>
      </c>
      <c r="C1123" s="454" t="s">
        <v>1001</v>
      </c>
      <c r="D1123" s="455" t="str">
        <f>VLOOKUP(Tabela25[[#This Row],[Symbol]],Baza_cen[],3,0)</f>
        <v>BLOK NYXON  Green MONO   60mm    H=205mm     GPMM</v>
      </c>
      <c r="E1123" s="456">
        <v>205</v>
      </c>
      <c r="F1123" s="456"/>
      <c r="G1123" s="456" t="s">
        <v>2220</v>
      </c>
      <c r="H1123" s="467">
        <f>NP.!Z383</f>
        <v>0</v>
      </c>
      <c r="I1123" s="466">
        <f>NP.!AR383</f>
        <v>0</v>
      </c>
      <c r="J1123" s="452"/>
    </row>
    <row r="1124" spans="1:10" ht="30" customHeight="1" x14ac:dyDescent="0.2">
      <c r="A1124" s="451">
        <v>1113</v>
      </c>
      <c r="B1124" s="453" t="s">
        <v>12</v>
      </c>
      <c r="C1124" s="454" t="s">
        <v>1001</v>
      </c>
      <c r="D1124" s="455" t="str">
        <f>VLOOKUP(Tabela25[[#This Row],[Symbol]],Baza_cen[],3,0)</f>
        <v>BLOK NYXON  Green MONO   60mm    H=205mm     GPMM</v>
      </c>
      <c r="E1124" s="456">
        <v>205</v>
      </c>
      <c r="F1124" s="456"/>
      <c r="G1124" s="456" t="s">
        <v>2220</v>
      </c>
      <c r="H1124" s="467">
        <f>NP.!AA383</f>
        <v>0</v>
      </c>
      <c r="I1124" s="466">
        <f>NP.!AS383</f>
        <v>0</v>
      </c>
      <c r="J1124" s="452"/>
    </row>
    <row r="1125" spans="1:10" ht="30" customHeight="1" x14ac:dyDescent="0.2">
      <c r="A1125" s="451">
        <v>1114</v>
      </c>
      <c r="B1125" s="453" t="s">
        <v>12</v>
      </c>
      <c r="C1125" s="454" t="s">
        <v>1001</v>
      </c>
      <c r="D1125" s="455" t="str">
        <f>VLOOKUP(Tabela25[[#This Row],[Symbol]],Baza_cen[],3,0)</f>
        <v>BLOK NYXON  Green MONO   60mm    H=205mm     GPMM</v>
      </c>
      <c r="E1125" s="456">
        <v>205</v>
      </c>
      <c r="F1125" s="456"/>
      <c r="G1125" s="456" t="s">
        <v>2220</v>
      </c>
      <c r="H1125" s="467">
        <f>NP.!AB383</f>
        <v>0</v>
      </c>
      <c r="I1125" s="466">
        <f>NP.!AT383</f>
        <v>0</v>
      </c>
      <c r="J1125" s="452"/>
    </row>
    <row r="1126" spans="1:10" ht="30" customHeight="1" x14ac:dyDescent="0.2">
      <c r="A1126" s="451">
        <v>1115</v>
      </c>
      <c r="B1126" s="453" t="s">
        <v>12</v>
      </c>
      <c r="C1126" s="454" t="s">
        <v>1001</v>
      </c>
      <c r="D1126" s="455" t="str">
        <f>VLOOKUP(Tabela25[[#This Row],[Symbol]],Baza_cen[],3,0)</f>
        <v>BLOK NYXON  Green MONO   60mm    H=205mm     GPMM</v>
      </c>
      <c r="E1126" s="456">
        <v>205</v>
      </c>
      <c r="F1126" s="456"/>
      <c r="G1126" s="456" t="s">
        <v>2220</v>
      </c>
      <c r="H1126" s="467">
        <f>NP.!AC383</f>
        <v>0</v>
      </c>
      <c r="I1126" s="466">
        <f>NP.!AU383</f>
        <v>0</v>
      </c>
      <c r="J1126" s="452"/>
    </row>
    <row r="1127" spans="1:10" ht="30" customHeight="1" x14ac:dyDescent="0.2">
      <c r="A1127" s="451">
        <v>1116</v>
      </c>
      <c r="B1127" s="453" t="s">
        <v>12</v>
      </c>
      <c r="C1127" s="454" t="s">
        <v>1001</v>
      </c>
      <c r="D1127" s="455" t="str">
        <f>VLOOKUP(Tabela25[[#This Row],[Symbol]],Baza_cen[],3,0)</f>
        <v>BLOK NYXON  Green MONO   60mm    H=205mm     GPMM</v>
      </c>
      <c r="E1127" s="456">
        <v>205</v>
      </c>
      <c r="F1127" s="456"/>
      <c r="G1127" s="456" t="s">
        <v>2220</v>
      </c>
      <c r="H1127" s="467">
        <f>NP.!AD383</f>
        <v>0</v>
      </c>
      <c r="I1127" s="466">
        <f>NP.!AV383</f>
        <v>0</v>
      </c>
      <c r="J1127" s="452"/>
    </row>
    <row r="1128" spans="1:10" ht="30" customHeight="1" x14ac:dyDescent="0.2">
      <c r="A1128" s="451">
        <v>1117</v>
      </c>
      <c r="B1128" s="453" t="s">
        <v>12</v>
      </c>
      <c r="C1128" s="454" t="s">
        <v>1002</v>
      </c>
      <c r="D1128" s="455" t="str">
        <f>VLOOKUP(Tabela25[[#This Row],[Symbol]],Baza_cen[],3,0)</f>
        <v>BLOK NYXON  Green MONO   60mm    H=210mm     GPMM</v>
      </c>
      <c r="E1128" s="456">
        <v>210</v>
      </c>
      <c r="F1128" s="456"/>
      <c r="G1128" s="456" t="s">
        <v>2220</v>
      </c>
      <c r="H1128" s="467">
        <f>NP.!S384</f>
        <v>0</v>
      </c>
      <c r="I1128" s="466">
        <f>NP.!AK384</f>
        <v>0</v>
      </c>
      <c r="J1128" s="452"/>
    </row>
    <row r="1129" spans="1:10" ht="30" customHeight="1" x14ac:dyDescent="0.2">
      <c r="A1129" s="451">
        <v>1118</v>
      </c>
      <c r="B1129" s="453" t="s">
        <v>12</v>
      </c>
      <c r="C1129" s="454" t="s">
        <v>1002</v>
      </c>
      <c r="D1129" s="455" t="str">
        <f>VLOOKUP(Tabela25[[#This Row],[Symbol]],Baza_cen[],3,0)</f>
        <v>BLOK NYXON  Green MONO   60mm    H=210mm     GPMM</v>
      </c>
      <c r="E1129" s="456">
        <v>210</v>
      </c>
      <c r="F1129" s="456"/>
      <c r="G1129" s="456" t="s">
        <v>2220</v>
      </c>
      <c r="H1129" s="467">
        <f>NP.!T384</f>
        <v>0</v>
      </c>
      <c r="I1129" s="466">
        <f>NP.!AL384</f>
        <v>0</v>
      </c>
      <c r="J1129" s="452"/>
    </row>
    <row r="1130" spans="1:10" ht="30" customHeight="1" x14ac:dyDescent="0.2">
      <c r="A1130" s="451">
        <v>1119</v>
      </c>
      <c r="B1130" s="453" t="s">
        <v>12</v>
      </c>
      <c r="C1130" s="454" t="s">
        <v>1002</v>
      </c>
      <c r="D1130" s="455" t="str">
        <f>VLOOKUP(Tabela25[[#This Row],[Symbol]],Baza_cen[],3,0)</f>
        <v>BLOK NYXON  Green MONO   60mm    H=210mm     GPMM</v>
      </c>
      <c r="E1130" s="456">
        <v>210</v>
      </c>
      <c r="F1130" s="456"/>
      <c r="G1130" s="456" t="s">
        <v>2220</v>
      </c>
      <c r="H1130" s="467">
        <f>NP.!U384</f>
        <v>0</v>
      </c>
      <c r="I1130" s="466">
        <f>NP.!AM384</f>
        <v>0</v>
      </c>
      <c r="J1130" s="452"/>
    </row>
    <row r="1131" spans="1:10" ht="30" customHeight="1" x14ac:dyDescent="0.2">
      <c r="A1131" s="451">
        <v>1120</v>
      </c>
      <c r="B1131" s="453" t="s">
        <v>12</v>
      </c>
      <c r="C1131" s="454" t="s">
        <v>1002</v>
      </c>
      <c r="D1131" s="455" t="str">
        <f>VLOOKUP(Tabela25[[#This Row],[Symbol]],Baza_cen[],3,0)</f>
        <v>BLOK NYXON  Green MONO   60mm    H=210mm     GPMM</v>
      </c>
      <c r="E1131" s="456">
        <v>210</v>
      </c>
      <c r="F1131" s="456"/>
      <c r="G1131" s="456" t="s">
        <v>2220</v>
      </c>
      <c r="H1131" s="467">
        <f>NP.!V384</f>
        <v>0</v>
      </c>
      <c r="I1131" s="466">
        <f>NP.!AN384</f>
        <v>0</v>
      </c>
      <c r="J1131" s="452"/>
    </row>
    <row r="1132" spans="1:10" ht="30" customHeight="1" x14ac:dyDescent="0.2">
      <c r="A1132" s="451">
        <v>1121</v>
      </c>
      <c r="B1132" s="453" t="s">
        <v>12</v>
      </c>
      <c r="C1132" s="454" t="s">
        <v>1002</v>
      </c>
      <c r="D1132" s="455" t="str">
        <f>VLOOKUP(Tabela25[[#This Row],[Symbol]],Baza_cen[],3,0)</f>
        <v>BLOK NYXON  Green MONO   60mm    H=210mm     GPMM</v>
      </c>
      <c r="E1132" s="456">
        <v>210</v>
      </c>
      <c r="F1132" s="456"/>
      <c r="G1132" s="456" t="s">
        <v>2220</v>
      </c>
      <c r="H1132" s="467">
        <f>NP.!W384</f>
        <v>0</v>
      </c>
      <c r="I1132" s="466">
        <f>NP.!AO384</f>
        <v>0</v>
      </c>
      <c r="J1132" s="452"/>
    </row>
    <row r="1133" spans="1:10" ht="30" customHeight="1" x14ac:dyDescent="0.2">
      <c r="A1133" s="451">
        <v>1122</v>
      </c>
      <c r="B1133" s="453" t="s">
        <v>12</v>
      </c>
      <c r="C1133" s="454" t="s">
        <v>1002</v>
      </c>
      <c r="D1133" s="455" t="str">
        <f>VLOOKUP(Tabela25[[#This Row],[Symbol]],Baza_cen[],3,0)</f>
        <v>BLOK NYXON  Green MONO   60mm    H=210mm     GPMM</v>
      </c>
      <c r="E1133" s="456">
        <v>210</v>
      </c>
      <c r="F1133" s="456"/>
      <c r="G1133" s="456" t="s">
        <v>2220</v>
      </c>
      <c r="H1133" s="467">
        <f>NP.!X384</f>
        <v>0</v>
      </c>
      <c r="I1133" s="466">
        <f>NP.!AP384</f>
        <v>0</v>
      </c>
      <c r="J1133" s="452"/>
    </row>
    <row r="1134" spans="1:10" ht="30" customHeight="1" x14ac:dyDescent="0.2">
      <c r="A1134" s="451">
        <v>1123</v>
      </c>
      <c r="B1134" s="453" t="s">
        <v>12</v>
      </c>
      <c r="C1134" s="454" t="s">
        <v>1002</v>
      </c>
      <c r="D1134" s="455" t="str">
        <f>VLOOKUP(Tabela25[[#This Row],[Symbol]],Baza_cen[],3,0)</f>
        <v>BLOK NYXON  Green MONO   60mm    H=210mm     GPMM</v>
      </c>
      <c r="E1134" s="456">
        <v>210</v>
      </c>
      <c r="F1134" s="456"/>
      <c r="G1134" s="456" t="s">
        <v>2220</v>
      </c>
      <c r="H1134" s="467">
        <f>NP.!Y384</f>
        <v>0</v>
      </c>
      <c r="I1134" s="466">
        <f>NP.!AQ384</f>
        <v>0</v>
      </c>
      <c r="J1134" s="452"/>
    </row>
    <row r="1135" spans="1:10" ht="30" customHeight="1" x14ac:dyDescent="0.2">
      <c r="A1135" s="451">
        <v>1124</v>
      </c>
      <c r="B1135" s="453" t="s">
        <v>12</v>
      </c>
      <c r="C1135" s="454" t="s">
        <v>1002</v>
      </c>
      <c r="D1135" s="455" t="str">
        <f>VLOOKUP(Tabela25[[#This Row],[Symbol]],Baza_cen[],3,0)</f>
        <v>BLOK NYXON  Green MONO   60mm    H=210mm     GPMM</v>
      </c>
      <c r="E1135" s="456">
        <v>210</v>
      </c>
      <c r="F1135" s="456"/>
      <c r="G1135" s="456" t="s">
        <v>2220</v>
      </c>
      <c r="H1135" s="467">
        <f>NP.!Z384</f>
        <v>0</v>
      </c>
      <c r="I1135" s="466">
        <f>NP.!AR384</f>
        <v>0</v>
      </c>
      <c r="J1135" s="452"/>
    </row>
    <row r="1136" spans="1:10" ht="30" customHeight="1" x14ac:dyDescent="0.2">
      <c r="A1136" s="451">
        <v>1125</v>
      </c>
      <c r="B1136" s="453" t="s">
        <v>12</v>
      </c>
      <c r="C1136" s="454" t="s">
        <v>1002</v>
      </c>
      <c r="D1136" s="455" t="str">
        <f>VLOOKUP(Tabela25[[#This Row],[Symbol]],Baza_cen[],3,0)</f>
        <v>BLOK NYXON  Green MONO   60mm    H=210mm     GPMM</v>
      </c>
      <c r="E1136" s="456">
        <v>210</v>
      </c>
      <c r="F1136" s="456"/>
      <c r="G1136" s="456" t="s">
        <v>2220</v>
      </c>
      <c r="H1136" s="467">
        <f>NP.!AA384</f>
        <v>0</v>
      </c>
      <c r="I1136" s="466">
        <f>NP.!AS384</f>
        <v>0</v>
      </c>
      <c r="J1136" s="452"/>
    </row>
    <row r="1137" spans="1:10" ht="30" customHeight="1" x14ac:dyDescent="0.2">
      <c r="A1137" s="451">
        <v>1126</v>
      </c>
      <c r="B1137" s="453" t="s">
        <v>12</v>
      </c>
      <c r="C1137" s="454" t="s">
        <v>1002</v>
      </c>
      <c r="D1137" s="455" t="str">
        <f>VLOOKUP(Tabela25[[#This Row],[Symbol]],Baza_cen[],3,0)</f>
        <v>BLOK NYXON  Green MONO   60mm    H=210mm     GPMM</v>
      </c>
      <c r="E1137" s="456">
        <v>210</v>
      </c>
      <c r="F1137" s="456"/>
      <c r="G1137" s="456" t="s">
        <v>2220</v>
      </c>
      <c r="H1137" s="467">
        <f>NP.!AB384</f>
        <v>0</v>
      </c>
      <c r="I1137" s="466">
        <f>NP.!AT384</f>
        <v>0</v>
      </c>
      <c r="J1137" s="452"/>
    </row>
    <row r="1138" spans="1:10" ht="30" customHeight="1" x14ac:dyDescent="0.2">
      <c r="A1138" s="451">
        <v>1127</v>
      </c>
      <c r="B1138" s="453" t="s">
        <v>12</v>
      </c>
      <c r="C1138" s="454" t="s">
        <v>1002</v>
      </c>
      <c r="D1138" s="455" t="str">
        <f>VLOOKUP(Tabela25[[#This Row],[Symbol]],Baza_cen[],3,0)</f>
        <v>BLOK NYXON  Green MONO   60mm    H=210mm     GPMM</v>
      </c>
      <c r="E1138" s="456">
        <v>210</v>
      </c>
      <c r="F1138" s="456"/>
      <c r="G1138" s="456" t="s">
        <v>2220</v>
      </c>
      <c r="H1138" s="467">
        <f>NP.!AC384</f>
        <v>0</v>
      </c>
      <c r="I1138" s="466">
        <f>NP.!AU384</f>
        <v>0</v>
      </c>
      <c r="J1138" s="452"/>
    </row>
    <row r="1139" spans="1:10" ht="30" customHeight="1" x14ac:dyDescent="0.2">
      <c r="A1139" s="451">
        <v>1128</v>
      </c>
      <c r="B1139" s="453" t="s">
        <v>12</v>
      </c>
      <c r="C1139" s="454" t="s">
        <v>1002</v>
      </c>
      <c r="D1139" s="455" t="str">
        <f>VLOOKUP(Tabela25[[#This Row],[Symbol]],Baza_cen[],3,0)</f>
        <v>BLOK NYXON  Green MONO   60mm    H=210mm     GPMM</v>
      </c>
      <c r="E1139" s="456">
        <v>210</v>
      </c>
      <c r="F1139" s="456"/>
      <c r="G1139" s="456" t="s">
        <v>2220</v>
      </c>
      <c r="H1139" s="467">
        <f>NP.!AD384</f>
        <v>0</v>
      </c>
      <c r="I1139" s="466">
        <f>NP.!AV384</f>
        <v>0</v>
      </c>
      <c r="J1139" s="452"/>
    </row>
    <row r="1140" spans="1:10" ht="30" customHeight="1" x14ac:dyDescent="0.2">
      <c r="A1140" s="451">
        <v>1129</v>
      </c>
      <c r="B1140" s="453" t="s">
        <v>12</v>
      </c>
      <c r="C1140" s="454" t="s">
        <v>1003</v>
      </c>
      <c r="D1140" s="455" t="str">
        <f>VLOOKUP(Tabela25[[#This Row],[Symbol]],Baza_cen[],3,0)</f>
        <v>BLOK NYXON  Green MONO   60mm    H=215mm     GPMM</v>
      </c>
      <c r="E1140" s="456">
        <v>215</v>
      </c>
      <c r="F1140" s="456"/>
      <c r="G1140" s="456" t="s">
        <v>2220</v>
      </c>
      <c r="H1140" s="467">
        <f>NP.!S385</f>
        <v>0</v>
      </c>
      <c r="I1140" s="466">
        <f>NP.!AK385</f>
        <v>0</v>
      </c>
      <c r="J1140" s="452"/>
    </row>
    <row r="1141" spans="1:10" ht="30" customHeight="1" x14ac:dyDescent="0.2">
      <c r="A1141" s="451">
        <v>1130</v>
      </c>
      <c r="B1141" s="453" t="s">
        <v>12</v>
      </c>
      <c r="C1141" s="454" t="s">
        <v>1003</v>
      </c>
      <c r="D1141" s="455" t="str">
        <f>VLOOKUP(Tabela25[[#This Row],[Symbol]],Baza_cen[],3,0)</f>
        <v>BLOK NYXON  Green MONO   60mm    H=215mm     GPMM</v>
      </c>
      <c r="E1141" s="456">
        <v>215</v>
      </c>
      <c r="F1141" s="456"/>
      <c r="G1141" s="456" t="s">
        <v>2220</v>
      </c>
      <c r="H1141" s="467">
        <f>NP.!T385</f>
        <v>0</v>
      </c>
      <c r="I1141" s="466">
        <f>NP.!AL385</f>
        <v>0</v>
      </c>
      <c r="J1141" s="452"/>
    </row>
    <row r="1142" spans="1:10" ht="30" customHeight="1" x14ac:dyDescent="0.2">
      <c r="A1142" s="451">
        <v>1131</v>
      </c>
      <c r="B1142" s="453" t="s">
        <v>12</v>
      </c>
      <c r="C1142" s="454" t="s">
        <v>1003</v>
      </c>
      <c r="D1142" s="455" t="str">
        <f>VLOOKUP(Tabela25[[#This Row],[Symbol]],Baza_cen[],3,0)</f>
        <v>BLOK NYXON  Green MONO   60mm    H=215mm     GPMM</v>
      </c>
      <c r="E1142" s="456">
        <v>215</v>
      </c>
      <c r="F1142" s="456"/>
      <c r="G1142" s="456" t="s">
        <v>2220</v>
      </c>
      <c r="H1142" s="467">
        <f>NP.!U385</f>
        <v>0</v>
      </c>
      <c r="I1142" s="466">
        <f>NP.!AM385</f>
        <v>0</v>
      </c>
      <c r="J1142" s="452"/>
    </row>
    <row r="1143" spans="1:10" ht="30" customHeight="1" x14ac:dyDescent="0.2">
      <c r="A1143" s="451">
        <v>1132</v>
      </c>
      <c r="B1143" s="453" t="s">
        <v>12</v>
      </c>
      <c r="C1143" s="454" t="s">
        <v>1003</v>
      </c>
      <c r="D1143" s="455" t="str">
        <f>VLOOKUP(Tabela25[[#This Row],[Symbol]],Baza_cen[],3,0)</f>
        <v>BLOK NYXON  Green MONO   60mm    H=215mm     GPMM</v>
      </c>
      <c r="E1143" s="456">
        <v>215</v>
      </c>
      <c r="F1143" s="456"/>
      <c r="G1143" s="456" t="s">
        <v>2220</v>
      </c>
      <c r="H1143" s="467">
        <f>NP.!V385</f>
        <v>0</v>
      </c>
      <c r="I1143" s="466">
        <f>NP.!AN385</f>
        <v>0</v>
      </c>
      <c r="J1143" s="452"/>
    </row>
    <row r="1144" spans="1:10" ht="30" customHeight="1" x14ac:dyDescent="0.2">
      <c r="A1144" s="451">
        <v>1133</v>
      </c>
      <c r="B1144" s="453" t="s">
        <v>12</v>
      </c>
      <c r="C1144" s="454" t="s">
        <v>1003</v>
      </c>
      <c r="D1144" s="455" t="str">
        <f>VLOOKUP(Tabela25[[#This Row],[Symbol]],Baza_cen[],3,0)</f>
        <v>BLOK NYXON  Green MONO   60mm    H=215mm     GPMM</v>
      </c>
      <c r="E1144" s="456">
        <v>215</v>
      </c>
      <c r="F1144" s="456"/>
      <c r="G1144" s="456" t="s">
        <v>2220</v>
      </c>
      <c r="H1144" s="467">
        <f>NP.!W385</f>
        <v>0</v>
      </c>
      <c r="I1144" s="466">
        <f>NP.!AO385</f>
        <v>0</v>
      </c>
      <c r="J1144" s="452"/>
    </row>
    <row r="1145" spans="1:10" ht="30" customHeight="1" x14ac:dyDescent="0.2">
      <c r="A1145" s="451">
        <v>1134</v>
      </c>
      <c r="B1145" s="453" t="s">
        <v>12</v>
      </c>
      <c r="C1145" s="454" t="s">
        <v>1003</v>
      </c>
      <c r="D1145" s="455" t="str">
        <f>VLOOKUP(Tabela25[[#This Row],[Symbol]],Baza_cen[],3,0)</f>
        <v>BLOK NYXON  Green MONO   60mm    H=215mm     GPMM</v>
      </c>
      <c r="E1145" s="456">
        <v>215</v>
      </c>
      <c r="F1145" s="456"/>
      <c r="G1145" s="456" t="s">
        <v>2220</v>
      </c>
      <c r="H1145" s="467">
        <f>NP.!X385</f>
        <v>0</v>
      </c>
      <c r="I1145" s="466">
        <f>NP.!AP385</f>
        <v>0</v>
      </c>
      <c r="J1145" s="452"/>
    </row>
    <row r="1146" spans="1:10" ht="30" customHeight="1" x14ac:dyDescent="0.2">
      <c r="A1146" s="451">
        <v>1135</v>
      </c>
      <c r="B1146" s="453" t="s">
        <v>12</v>
      </c>
      <c r="C1146" s="454" t="s">
        <v>1003</v>
      </c>
      <c r="D1146" s="455" t="str">
        <f>VLOOKUP(Tabela25[[#This Row],[Symbol]],Baza_cen[],3,0)</f>
        <v>BLOK NYXON  Green MONO   60mm    H=215mm     GPMM</v>
      </c>
      <c r="E1146" s="456">
        <v>215</v>
      </c>
      <c r="F1146" s="456"/>
      <c r="G1146" s="456" t="s">
        <v>2220</v>
      </c>
      <c r="H1146" s="467">
        <f>NP.!Y385</f>
        <v>0</v>
      </c>
      <c r="I1146" s="466">
        <f>NP.!AQ385</f>
        <v>0</v>
      </c>
      <c r="J1146" s="452"/>
    </row>
    <row r="1147" spans="1:10" ht="30" customHeight="1" x14ac:dyDescent="0.2">
      <c r="A1147" s="451">
        <v>1136</v>
      </c>
      <c r="B1147" s="453" t="s">
        <v>12</v>
      </c>
      <c r="C1147" s="454" t="s">
        <v>1003</v>
      </c>
      <c r="D1147" s="455" t="str">
        <f>VLOOKUP(Tabela25[[#This Row],[Symbol]],Baza_cen[],3,0)</f>
        <v>BLOK NYXON  Green MONO   60mm    H=215mm     GPMM</v>
      </c>
      <c r="E1147" s="456">
        <v>215</v>
      </c>
      <c r="F1147" s="456"/>
      <c r="G1147" s="456" t="s">
        <v>2220</v>
      </c>
      <c r="H1147" s="467">
        <f>NP.!Z385</f>
        <v>0</v>
      </c>
      <c r="I1147" s="466">
        <f>NP.!AR385</f>
        <v>0</v>
      </c>
      <c r="J1147" s="452"/>
    </row>
    <row r="1148" spans="1:10" ht="30" customHeight="1" x14ac:dyDescent="0.2">
      <c r="A1148" s="451">
        <v>1137</v>
      </c>
      <c r="B1148" s="453" t="s">
        <v>12</v>
      </c>
      <c r="C1148" s="454" t="s">
        <v>1003</v>
      </c>
      <c r="D1148" s="455" t="str">
        <f>VLOOKUP(Tabela25[[#This Row],[Symbol]],Baza_cen[],3,0)</f>
        <v>BLOK NYXON  Green MONO   60mm    H=215mm     GPMM</v>
      </c>
      <c r="E1148" s="456">
        <v>215</v>
      </c>
      <c r="F1148" s="456"/>
      <c r="G1148" s="456" t="s">
        <v>2220</v>
      </c>
      <c r="H1148" s="467">
        <f>NP.!AA385</f>
        <v>0</v>
      </c>
      <c r="I1148" s="466">
        <f>NP.!AS385</f>
        <v>0</v>
      </c>
      <c r="J1148" s="452"/>
    </row>
    <row r="1149" spans="1:10" ht="30" customHeight="1" x14ac:dyDescent="0.2">
      <c r="A1149" s="451">
        <v>1138</v>
      </c>
      <c r="B1149" s="453" t="s">
        <v>12</v>
      </c>
      <c r="C1149" s="454" t="s">
        <v>1003</v>
      </c>
      <c r="D1149" s="455" t="str">
        <f>VLOOKUP(Tabela25[[#This Row],[Symbol]],Baza_cen[],3,0)</f>
        <v>BLOK NYXON  Green MONO   60mm    H=215mm     GPMM</v>
      </c>
      <c r="E1149" s="456">
        <v>215</v>
      </c>
      <c r="F1149" s="456"/>
      <c r="G1149" s="456" t="s">
        <v>2220</v>
      </c>
      <c r="H1149" s="467">
        <f>NP.!AB385</f>
        <v>0</v>
      </c>
      <c r="I1149" s="466">
        <f>NP.!AT385</f>
        <v>0</v>
      </c>
      <c r="J1149" s="452"/>
    </row>
    <row r="1150" spans="1:10" ht="30" customHeight="1" x14ac:dyDescent="0.2">
      <c r="A1150" s="451">
        <v>1139</v>
      </c>
      <c r="B1150" s="453" t="s">
        <v>12</v>
      </c>
      <c r="C1150" s="454" t="s">
        <v>1003</v>
      </c>
      <c r="D1150" s="455" t="str">
        <f>VLOOKUP(Tabela25[[#This Row],[Symbol]],Baza_cen[],3,0)</f>
        <v>BLOK NYXON  Green MONO   60mm    H=215mm     GPMM</v>
      </c>
      <c r="E1150" s="456">
        <v>215</v>
      </c>
      <c r="F1150" s="456"/>
      <c r="G1150" s="456" t="s">
        <v>2220</v>
      </c>
      <c r="H1150" s="467">
        <f>NP.!AC385</f>
        <v>0</v>
      </c>
      <c r="I1150" s="466">
        <f>NP.!AU385</f>
        <v>0</v>
      </c>
      <c r="J1150" s="452"/>
    </row>
    <row r="1151" spans="1:10" ht="30" customHeight="1" x14ac:dyDescent="0.2">
      <c r="A1151" s="451">
        <v>1140</v>
      </c>
      <c r="B1151" s="453" t="s">
        <v>12</v>
      </c>
      <c r="C1151" s="454" t="s">
        <v>1003</v>
      </c>
      <c r="D1151" s="455" t="str">
        <f>VLOOKUP(Tabela25[[#This Row],[Symbol]],Baza_cen[],3,0)</f>
        <v>BLOK NYXON  Green MONO   60mm    H=215mm     GPMM</v>
      </c>
      <c r="E1151" s="456">
        <v>215</v>
      </c>
      <c r="F1151" s="456"/>
      <c r="G1151" s="456" t="s">
        <v>2220</v>
      </c>
      <c r="H1151" s="467">
        <f>NP.!AD385</f>
        <v>0</v>
      </c>
      <c r="I1151" s="466">
        <f>NP.!AV385</f>
        <v>0</v>
      </c>
      <c r="J1151" s="452"/>
    </row>
    <row r="1152" spans="1:10" ht="30" customHeight="1" x14ac:dyDescent="0.2">
      <c r="A1152" s="451">
        <v>1141</v>
      </c>
      <c r="B1152" s="453" t="s">
        <v>12</v>
      </c>
      <c r="C1152" s="454" t="s">
        <v>1004</v>
      </c>
      <c r="D1152" s="455" t="str">
        <f>VLOOKUP(Tabela25[[#This Row],[Symbol]],Baza_cen[],3,0)</f>
        <v>BLOK NYXON  Green MONO   60mm    H=220mm     GPMM</v>
      </c>
      <c r="E1152" s="456">
        <v>220</v>
      </c>
      <c r="F1152" s="456"/>
      <c r="G1152" s="456" t="s">
        <v>2220</v>
      </c>
      <c r="H1152" s="467">
        <f>NP.!S386</f>
        <v>0</v>
      </c>
      <c r="I1152" s="466">
        <f>NP.!AK386</f>
        <v>0</v>
      </c>
      <c r="J1152" s="452"/>
    </row>
    <row r="1153" spans="1:10" ht="30" customHeight="1" x14ac:dyDescent="0.2">
      <c r="A1153" s="451">
        <v>1142</v>
      </c>
      <c r="B1153" s="453" t="s">
        <v>12</v>
      </c>
      <c r="C1153" s="454" t="s">
        <v>1004</v>
      </c>
      <c r="D1153" s="455" t="str">
        <f>VLOOKUP(Tabela25[[#This Row],[Symbol]],Baza_cen[],3,0)</f>
        <v>BLOK NYXON  Green MONO   60mm    H=220mm     GPMM</v>
      </c>
      <c r="E1153" s="456">
        <v>220</v>
      </c>
      <c r="F1153" s="456"/>
      <c r="G1153" s="456" t="s">
        <v>2220</v>
      </c>
      <c r="H1153" s="467">
        <f>NP.!T386</f>
        <v>0</v>
      </c>
      <c r="I1153" s="466">
        <f>NP.!AL386</f>
        <v>0</v>
      </c>
      <c r="J1153" s="452"/>
    </row>
    <row r="1154" spans="1:10" ht="30" customHeight="1" x14ac:dyDescent="0.2">
      <c r="A1154" s="451">
        <v>1143</v>
      </c>
      <c r="B1154" s="453" t="s">
        <v>12</v>
      </c>
      <c r="C1154" s="454" t="s">
        <v>1004</v>
      </c>
      <c r="D1154" s="455" t="str">
        <f>VLOOKUP(Tabela25[[#This Row],[Symbol]],Baza_cen[],3,0)</f>
        <v>BLOK NYXON  Green MONO   60mm    H=220mm     GPMM</v>
      </c>
      <c r="E1154" s="456">
        <v>220</v>
      </c>
      <c r="F1154" s="456"/>
      <c r="G1154" s="456" t="s">
        <v>2220</v>
      </c>
      <c r="H1154" s="467">
        <f>NP.!U386</f>
        <v>0</v>
      </c>
      <c r="I1154" s="466">
        <f>NP.!AM386</f>
        <v>0</v>
      </c>
      <c r="J1154" s="452"/>
    </row>
    <row r="1155" spans="1:10" ht="30" customHeight="1" x14ac:dyDescent="0.2">
      <c r="A1155" s="451">
        <v>1144</v>
      </c>
      <c r="B1155" s="453" t="s">
        <v>12</v>
      </c>
      <c r="C1155" s="454" t="s">
        <v>1004</v>
      </c>
      <c r="D1155" s="455" t="str">
        <f>VLOOKUP(Tabela25[[#This Row],[Symbol]],Baza_cen[],3,0)</f>
        <v>BLOK NYXON  Green MONO   60mm    H=220mm     GPMM</v>
      </c>
      <c r="E1155" s="456">
        <v>220</v>
      </c>
      <c r="F1155" s="456"/>
      <c r="G1155" s="456" t="s">
        <v>2220</v>
      </c>
      <c r="H1155" s="467">
        <f>NP.!V386</f>
        <v>0</v>
      </c>
      <c r="I1155" s="466">
        <f>NP.!AN386</f>
        <v>0</v>
      </c>
      <c r="J1155" s="452"/>
    </row>
    <row r="1156" spans="1:10" ht="30" customHeight="1" x14ac:dyDescent="0.2">
      <c r="A1156" s="451">
        <v>1145</v>
      </c>
      <c r="B1156" s="453" t="s">
        <v>12</v>
      </c>
      <c r="C1156" s="454" t="s">
        <v>1004</v>
      </c>
      <c r="D1156" s="455" t="str">
        <f>VLOOKUP(Tabela25[[#This Row],[Symbol]],Baza_cen[],3,0)</f>
        <v>BLOK NYXON  Green MONO   60mm    H=220mm     GPMM</v>
      </c>
      <c r="E1156" s="456">
        <v>220</v>
      </c>
      <c r="F1156" s="456"/>
      <c r="G1156" s="456" t="s">
        <v>2220</v>
      </c>
      <c r="H1156" s="467">
        <f>NP.!W386</f>
        <v>0</v>
      </c>
      <c r="I1156" s="466">
        <f>NP.!AO386</f>
        <v>0</v>
      </c>
      <c r="J1156" s="452"/>
    </row>
    <row r="1157" spans="1:10" ht="30" customHeight="1" x14ac:dyDescent="0.2">
      <c r="A1157" s="451">
        <v>1146</v>
      </c>
      <c r="B1157" s="453" t="s">
        <v>12</v>
      </c>
      <c r="C1157" s="454" t="s">
        <v>1004</v>
      </c>
      <c r="D1157" s="455" t="str">
        <f>VLOOKUP(Tabela25[[#This Row],[Symbol]],Baza_cen[],3,0)</f>
        <v>BLOK NYXON  Green MONO   60mm    H=220mm     GPMM</v>
      </c>
      <c r="E1157" s="456">
        <v>220</v>
      </c>
      <c r="F1157" s="456"/>
      <c r="G1157" s="456" t="s">
        <v>2220</v>
      </c>
      <c r="H1157" s="467">
        <f>NP.!X386</f>
        <v>0</v>
      </c>
      <c r="I1157" s="466">
        <f>NP.!AP386</f>
        <v>0</v>
      </c>
      <c r="J1157" s="452"/>
    </row>
    <row r="1158" spans="1:10" ht="30" customHeight="1" x14ac:dyDescent="0.2">
      <c r="A1158" s="451">
        <v>1147</v>
      </c>
      <c r="B1158" s="453" t="s">
        <v>12</v>
      </c>
      <c r="C1158" s="454" t="s">
        <v>1004</v>
      </c>
      <c r="D1158" s="455" t="str">
        <f>VLOOKUP(Tabela25[[#This Row],[Symbol]],Baza_cen[],3,0)</f>
        <v>BLOK NYXON  Green MONO   60mm    H=220mm     GPMM</v>
      </c>
      <c r="E1158" s="456">
        <v>220</v>
      </c>
      <c r="F1158" s="456"/>
      <c r="G1158" s="456" t="s">
        <v>2220</v>
      </c>
      <c r="H1158" s="467">
        <f>NP.!Y386</f>
        <v>0</v>
      </c>
      <c r="I1158" s="466">
        <f>NP.!AQ386</f>
        <v>0</v>
      </c>
      <c r="J1158" s="452"/>
    </row>
    <row r="1159" spans="1:10" ht="30" customHeight="1" x14ac:dyDescent="0.2">
      <c r="A1159" s="451">
        <v>1148</v>
      </c>
      <c r="B1159" s="453" t="s">
        <v>12</v>
      </c>
      <c r="C1159" s="454" t="s">
        <v>1004</v>
      </c>
      <c r="D1159" s="455" t="str">
        <f>VLOOKUP(Tabela25[[#This Row],[Symbol]],Baza_cen[],3,0)</f>
        <v>BLOK NYXON  Green MONO   60mm    H=220mm     GPMM</v>
      </c>
      <c r="E1159" s="456">
        <v>220</v>
      </c>
      <c r="F1159" s="456"/>
      <c r="G1159" s="456" t="s">
        <v>2220</v>
      </c>
      <c r="H1159" s="467">
        <f>NP.!Z386</f>
        <v>0</v>
      </c>
      <c r="I1159" s="466">
        <f>NP.!AR386</f>
        <v>0</v>
      </c>
      <c r="J1159" s="452"/>
    </row>
    <row r="1160" spans="1:10" ht="30" customHeight="1" x14ac:dyDescent="0.2">
      <c r="A1160" s="451">
        <v>1149</v>
      </c>
      <c r="B1160" s="453" t="s">
        <v>12</v>
      </c>
      <c r="C1160" s="454" t="s">
        <v>1004</v>
      </c>
      <c r="D1160" s="455" t="str">
        <f>VLOOKUP(Tabela25[[#This Row],[Symbol]],Baza_cen[],3,0)</f>
        <v>BLOK NYXON  Green MONO   60mm    H=220mm     GPMM</v>
      </c>
      <c r="E1160" s="456">
        <v>220</v>
      </c>
      <c r="F1160" s="456"/>
      <c r="G1160" s="456" t="s">
        <v>2220</v>
      </c>
      <c r="H1160" s="467">
        <f>NP.!AA386</f>
        <v>0</v>
      </c>
      <c r="I1160" s="466">
        <f>NP.!AS386</f>
        <v>0</v>
      </c>
      <c r="J1160" s="452"/>
    </row>
    <row r="1161" spans="1:10" ht="30" customHeight="1" x14ac:dyDescent="0.2">
      <c r="A1161" s="451">
        <v>1150</v>
      </c>
      <c r="B1161" s="453" t="s">
        <v>12</v>
      </c>
      <c r="C1161" s="454" t="s">
        <v>1004</v>
      </c>
      <c r="D1161" s="455" t="str">
        <f>VLOOKUP(Tabela25[[#This Row],[Symbol]],Baza_cen[],3,0)</f>
        <v>BLOK NYXON  Green MONO   60mm    H=220mm     GPMM</v>
      </c>
      <c r="E1161" s="456">
        <v>220</v>
      </c>
      <c r="F1161" s="456"/>
      <c r="G1161" s="456" t="s">
        <v>2220</v>
      </c>
      <c r="H1161" s="467">
        <f>NP.!AB386</f>
        <v>0</v>
      </c>
      <c r="I1161" s="466">
        <f>NP.!AT386</f>
        <v>0</v>
      </c>
      <c r="J1161" s="452"/>
    </row>
    <row r="1162" spans="1:10" ht="30" customHeight="1" x14ac:dyDescent="0.2">
      <c r="A1162" s="451">
        <v>1151</v>
      </c>
      <c r="B1162" s="453" t="s">
        <v>12</v>
      </c>
      <c r="C1162" s="454" t="s">
        <v>1004</v>
      </c>
      <c r="D1162" s="455" t="str">
        <f>VLOOKUP(Tabela25[[#This Row],[Symbol]],Baza_cen[],3,0)</f>
        <v>BLOK NYXON  Green MONO   60mm    H=220mm     GPMM</v>
      </c>
      <c r="E1162" s="456">
        <v>220</v>
      </c>
      <c r="F1162" s="456"/>
      <c r="G1162" s="456" t="s">
        <v>2220</v>
      </c>
      <c r="H1162" s="467">
        <f>NP.!AC386</f>
        <v>0</v>
      </c>
      <c r="I1162" s="466">
        <f>NP.!AU386</f>
        <v>0</v>
      </c>
      <c r="J1162" s="452"/>
    </row>
    <row r="1163" spans="1:10" ht="30" customHeight="1" x14ac:dyDescent="0.2">
      <c r="A1163" s="451">
        <v>1152</v>
      </c>
      <c r="B1163" s="453" t="s">
        <v>12</v>
      </c>
      <c r="C1163" s="454" t="s">
        <v>1004</v>
      </c>
      <c r="D1163" s="455" t="str">
        <f>VLOOKUP(Tabela25[[#This Row],[Symbol]],Baza_cen[],3,0)</f>
        <v>BLOK NYXON  Green MONO   60mm    H=220mm     GPMM</v>
      </c>
      <c r="E1163" s="456">
        <v>220</v>
      </c>
      <c r="F1163" s="456"/>
      <c r="G1163" s="456" t="s">
        <v>2220</v>
      </c>
      <c r="H1163" s="467">
        <f>NP.!AD386</f>
        <v>0</v>
      </c>
      <c r="I1163" s="466">
        <f>NP.!AV386</f>
        <v>0</v>
      </c>
      <c r="J1163" s="452"/>
    </row>
    <row r="1164" spans="1:10" ht="30" customHeight="1" x14ac:dyDescent="0.2">
      <c r="A1164" s="451">
        <v>1153</v>
      </c>
      <c r="B1164" s="453" t="s">
        <v>12</v>
      </c>
      <c r="C1164" s="454" t="s">
        <v>1005</v>
      </c>
      <c r="D1164" s="455" t="str">
        <f>VLOOKUP(Tabela25[[#This Row],[Symbol]],Baza_cen[],3,0)</f>
        <v>BLOK NYXON  Green MONO   60mm    H=225mm     GPMM</v>
      </c>
      <c r="E1164" s="456">
        <v>225</v>
      </c>
      <c r="F1164" s="456"/>
      <c r="G1164" s="456" t="s">
        <v>2220</v>
      </c>
      <c r="H1164" s="467">
        <f>NP.!S387</f>
        <v>0</v>
      </c>
      <c r="I1164" s="466">
        <f>NP.!AK387</f>
        <v>0</v>
      </c>
      <c r="J1164" s="452"/>
    </row>
    <row r="1165" spans="1:10" ht="30" customHeight="1" x14ac:dyDescent="0.2">
      <c r="A1165" s="451">
        <v>1154</v>
      </c>
      <c r="B1165" s="453" t="s">
        <v>12</v>
      </c>
      <c r="C1165" s="454" t="s">
        <v>1005</v>
      </c>
      <c r="D1165" s="455" t="str">
        <f>VLOOKUP(Tabela25[[#This Row],[Symbol]],Baza_cen[],3,0)</f>
        <v>BLOK NYXON  Green MONO   60mm    H=225mm     GPMM</v>
      </c>
      <c r="E1165" s="456">
        <v>225</v>
      </c>
      <c r="F1165" s="456"/>
      <c r="G1165" s="456" t="s">
        <v>2220</v>
      </c>
      <c r="H1165" s="467">
        <f>NP.!T387</f>
        <v>0</v>
      </c>
      <c r="I1165" s="466">
        <f>NP.!AL387</f>
        <v>0</v>
      </c>
      <c r="J1165" s="452"/>
    </row>
    <row r="1166" spans="1:10" ht="30" customHeight="1" x14ac:dyDescent="0.2">
      <c r="A1166" s="451">
        <v>1155</v>
      </c>
      <c r="B1166" s="453" t="s">
        <v>12</v>
      </c>
      <c r="C1166" s="454" t="s">
        <v>1005</v>
      </c>
      <c r="D1166" s="455" t="str">
        <f>VLOOKUP(Tabela25[[#This Row],[Symbol]],Baza_cen[],3,0)</f>
        <v>BLOK NYXON  Green MONO   60mm    H=225mm     GPMM</v>
      </c>
      <c r="E1166" s="456">
        <v>225</v>
      </c>
      <c r="F1166" s="456"/>
      <c r="G1166" s="456" t="s">
        <v>2220</v>
      </c>
      <c r="H1166" s="467">
        <f>NP.!U387</f>
        <v>0</v>
      </c>
      <c r="I1166" s="466">
        <f>NP.!AM387</f>
        <v>0</v>
      </c>
      <c r="J1166" s="452"/>
    </row>
    <row r="1167" spans="1:10" ht="30" customHeight="1" x14ac:dyDescent="0.2">
      <c r="A1167" s="451">
        <v>1156</v>
      </c>
      <c r="B1167" s="453" t="s">
        <v>12</v>
      </c>
      <c r="C1167" s="454" t="s">
        <v>1005</v>
      </c>
      <c r="D1167" s="455" t="str">
        <f>VLOOKUP(Tabela25[[#This Row],[Symbol]],Baza_cen[],3,0)</f>
        <v>BLOK NYXON  Green MONO   60mm    H=225mm     GPMM</v>
      </c>
      <c r="E1167" s="456">
        <v>225</v>
      </c>
      <c r="F1167" s="456"/>
      <c r="G1167" s="456" t="s">
        <v>2220</v>
      </c>
      <c r="H1167" s="467">
        <f>NP.!V387</f>
        <v>0</v>
      </c>
      <c r="I1167" s="466">
        <f>NP.!AN387</f>
        <v>0</v>
      </c>
      <c r="J1167" s="452"/>
    </row>
    <row r="1168" spans="1:10" ht="30" customHeight="1" x14ac:dyDescent="0.2">
      <c r="A1168" s="451">
        <v>1157</v>
      </c>
      <c r="B1168" s="453" t="s">
        <v>12</v>
      </c>
      <c r="C1168" s="454" t="s">
        <v>1005</v>
      </c>
      <c r="D1168" s="455" t="str">
        <f>VLOOKUP(Tabela25[[#This Row],[Symbol]],Baza_cen[],3,0)</f>
        <v>BLOK NYXON  Green MONO   60mm    H=225mm     GPMM</v>
      </c>
      <c r="E1168" s="456">
        <v>225</v>
      </c>
      <c r="F1168" s="456"/>
      <c r="G1168" s="456" t="s">
        <v>2220</v>
      </c>
      <c r="H1168" s="467">
        <f>NP.!W387</f>
        <v>0</v>
      </c>
      <c r="I1168" s="466">
        <f>NP.!AO387</f>
        <v>0</v>
      </c>
      <c r="J1168" s="452"/>
    </row>
    <row r="1169" spans="1:10" ht="30" customHeight="1" x14ac:dyDescent="0.2">
      <c r="A1169" s="451">
        <v>1158</v>
      </c>
      <c r="B1169" s="453" t="s">
        <v>12</v>
      </c>
      <c r="C1169" s="454" t="s">
        <v>1005</v>
      </c>
      <c r="D1169" s="455" t="str">
        <f>VLOOKUP(Tabela25[[#This Row],[Symbol]],Baza_cen[],3,0)</f>
        <v>BLOK NYXON  Green MONO   60mm    H=225mm     GPMM</v>
      </c>
      <c r="E1169" s="456">
        <v>225</v>
      </c>
      <c r="F1169" s="456"/>
      <c r="G1169" s="456" t="s">
        <v>2220</v>
      </c>
      <c r="H1169" s="467">
        <f>NP.!X387</f>
        <v>0</v>
      </c>
      <c r="I1169" s="466">
        <f>NP.!AP387</f>
        <v>0</v>
      </c>
      <c r="J1169" s="452"/>
    </row>
    <row r="1170" spans="1:10" ht="30" customHeight="1" x14ac:dyDescent="0.2">
      <c r="A1170" s="451">
        <v>1159</v>
      </c>
      <c r="B1170" s="453" t="s">
        <v>12</v>
      </c>
      <c r="C1170" s="454" t="s">
        <v>1005</v>
      </c>
      <c r="D1170" s="455" t="str">
        <f>VLOOKUP(Tabela25[[#This Row],[Symbol]],Baza_cen[],3,0)</f>
        <v>BLOK NYXON  Green MONO   60mm    H=225mm     GPMM</v>
      </c>
      <c r="E1170" s="456">
        <v>225</v>
      </c>
      <c r="F1170" s="456"/>
      <c r="G1170" s="456" t="s">
        <v>2220</v>
      </c>
      <c r="H1170" s="467">
        <f>NP.!Y387</f>
        <v>0</v>
      </c>
      <c r="I1170" s="466">
        <f>NP.!AQ387</f>
        <v>0</v>
      </c>
      <c r="J1170" s="452"/>
    </row>
    <row r="1171" spans="1:10" ht="30" customHeight="1" x14ac:dyDescent="0.2">
      <c r="A1171" s="451">
        <v>1160</v>
      </c>
      <c r="B1171" s="453" t="s">
        <v>12</v>
      </c>
      <c r="C1171" s="454" t="s">
        <v>1005</v>
      </c>
      <c r="D1171" s="455" t="str">
        <f>VLOOKUP(Tabela25[[#This Row],[Symbol]],Baza_cen[],3,0)</f>
        <v>BLOK NYXON  Green MONO   60mm    H=225mm     GPMM</v>
      </c>
      <c r="E1171" s="456">
        <v>225</v>
      </c>
      <c r="F1171" s="456"/>
      <c r="G1171" s="456" t="s">
        <v>2220</v>
      </c>
      <c r="H1171" s="467">
        <f>NP.!Z387</f>
        <v>0</v>
      </c>
      <c r="I1171" s="466">
        <f>NP.!AR387</f>
        <v>0</v>
      </c>
      <c r="J1171" s="452"/>
    </row>
    <row r="1172" spans="1:10" ht="30" customHeight="1" x14ac:dyDescent="0.2">
      <c r="A1172" s="451">
        <v>1161</v>
      </c>
      <c r="B1172" s="453" t="s">
        <v>12</v>
      </c>
      <c r="C1172" s="454" t="s">
        <v>1005</v>
      </c>
      <c r="D1172" s="455" t="str">
        <f>VLOOKUP(Tabela25[[#This Row],[Symbol]],Baza_cen[],3,0)</f>
        <v>BLOK NYXON  Green MONO   60mm    H=225mm     GPMM</v>
      </c>
      <c r="E1172" s="456">
        <v>225</v>
      </c>
      <c r="F1172" s="456"/>
      <c r="G1172" s="456" t="s">
        <v>2220</v>
      </c>
      <c r="H1172" s="467">
        <f>NP.!AA387</f>
        <v>0</v>
      </c>
      <c r="I1172" s="466">
        <f>NP.!AS387</f>
        <v>0</v>
      </c>
      <c r="J1172" s="452"/>
    </row>
    <row r="1173" spans="1:10" ht="30" customHeight="1" x14ac:dyDescent="0.2">
      <c r="A1173" s="451">
        <v>1162</v>
      </c>
      <c r="B1173" s="453" t="s">
        <v>12</v>
      </c>
      <c r="C1173" s="454" t="s">
        <v>1005</v>
      </c>
      <c r="D1173" s="455" t="str">
        <f>VLOOKUP(Tabela25[[#This Row],[Symbol]],Baza_cen[],3,0)</f>
        <v>BLOK NYXON  Green MONO   60mm    H=225mm     GPMM</v>
      </c>
      <c r="E1173" s="456">
        <v>225</v>
      </c>
      <c r="F1173" s="456"/>
      <c r="G1173" s="456" t="s">
        <v>2220</v>
      </c>
      <c r="H1173" s="467">
        <f>NP.!AB387</f>
        <v>0</v>
      </c>
      <c r="I1173" s="466">
        <f>NP.!AT387</f>
        <v>0</v>
      </c>
      <c r="J1173" s="452"/>
    </row>
    <row r="1174" spans="1:10" ht="30" customHeight="1" x14ac:dyDescent="0.2">
      <c r="A1174" s="451">
        <v>1163</v>
      </c>
      <c r="B1174" s="453" t="s">
        <v>12</v>
      </c>
      <c r="C1174" s="454" t="s">
        <v>1005</v>
      </c>
      <c r="D1174" s="455" t="str">
        <f>VLOOKUP(Tabela25[[#This Row],[Symbol]],Baza_cen[],3,0)</f>
        <v>BLOK NYXON  Green MONO   60mm    H=225mm     GPMM</v>
      </c>
      <c r="E1174" s="456">
        <v>225</v>
      </c>
      <c r="F1174" s="456"/>
      <c r="G1174" s="456" t="s">
        <v>2220</v>
      </c>
      <c r="H1174" s="467">
        <f>NP.!AC387</f>
        <v>0</v>
      </c>
      <c r="I1174" s="466">
        <f>NP.!AU387</f>
        <v>0</v>
      </c>
      <c r="J1174" s="452"/>
    </row>
    <row r="1175" spans="1:10" ht="30" customHeight="1" x14ac:dyDescent="0.2">
      <c r="A1175" s="451">
        <v>1164</v>
      </c>
      <c r="B1175" s="453" t="s">
        <v>12</v>
      </c>
      <c r="C1175" s="454" t="s">
        <v>1005</v>
      </c>
      <c r="D1175" s="455" t="str">
        <f>VLOOKUP(Tabela25[[#This Row],[Symbol]],Baza_cen[],3,0)</f>
        <v>BLOK NYXON  Green MONO   60mm    H=225mm     GPMM</v>
      </c>
      <c r="E1175" s="456">
        <v>225</v>
      </c>
      <c r="F1175" s="456"/>
      <c r="G1175" s="456" t="s">
        <v>2220</v>
      </c>
      <c r="H1175" s="467">
        <f>NP.!AD387</f>
        <v>0</v>
      </c>
      <c r="I1175" s="466">
        <f>NP.!AV387</f>
        <v>0</v>
      </c>
      <c r="J1175" s="452"/>
    </row>
    <row r="1176" spans="1:10" ht="30" customHeight="1" x14ac:dyDescent="0.2">
      <c r="A1176" s="451">
        <v>1165</v>
      </c>
      <c r="B1176" s="453" t="s">
        <v>12</v>
      </c>
      <c r="C1176" s="454" t="s">
        <v>1006</v>
      </c>
      <c r="D1176" s="455" t="str">
        <f>VLOOKUP(Tabela25[[#This Row],[Symbol]],Baza_cen[],3,0)</f>
        <v>BLOK NYXON  Green MONO   60mm    H=230mm     GPMM</v>
      </c>
      <c r="E1176" s="456">
        <v>230</v>
      </c>
      <c r="F1176" s="456"/>
      <c r="G1176" s="456" t="s">
        <v>2220</v>
      </c>
      <c r="H1176" s="467">
        <f>NP.!S388</f>
        <v>0</v>
      </c>
      <c r="I1176" s="466">
        <f>NP.!AK388</f>
        <v>0</v>
      </c>
      <c r="J1176" s="452"/>
    </row>
    <row r="1177" spans="1:10" ht="30" customHeight="1" x14ac:dyDescent="0.2">
      <c r="A1177" s="451">
        <v>1166</v>
      </c>
      <c r="B1177" s="453" t="s">
        <v>12</v>
      </c>
      <c r="C1177" s="454" t="s">
        <v>1006</v>
      </c>
      <c r="D1177" s="455" t="str">
        <f>VLOOKUP(Tabela25[[#This Row],[Symbol]],Baza_cen[],3,0)</f>
        <v>BLOK NYXON  Green MONO   60mm    H=230mm     GPMM</v>
      </c>
      <c r="E1177" s="456">
        <v>230</v>
      </c>
      <c r="F1177" s="456"/>
      <c r="G1177" s="456" t="s">
        <v>2220</v>
      </c>
      <c r="H1177" s="467">
        <f>NP.!T388</f>
        <v>0</v>
      </c>
      <c r="I1177" s="466">
        <f>NP.!AL388</f>
        <v>0</v>
      </c>
      <c r="J1177" s="452"/>
    </row>
    <row r="1178" spans="1:10" ht="30" customHeight="1" x14ac:dyDescent="0.2">
      <c r="A1178" s="451">
        <v>1167</v>
      </c>
      <c r="B1178" s="453" t="s">
        <v>12</v>
      </c>
      <c r="C1178" s="454" t="s">
        <v>1006</v>
      </c>
      <c r="D1178" s="455" t="str">
        <f>VLOOKUP(Tabela25[[#This Row],[Symbol]],Baza_cen[],3,0)</f>
        <v>BLOK NYXON  Green MONO   60mm    H=230mm     GPMM</v>
      </c>
      <c r="E1178" s="456">
        <v>230</v>
      </c>
      <c r="F1178" s="456"/>
      <c r="G1178" s="456" t="s">
        <v>2220</v>
      </c>
      <c r="H1178" s="467">
        <f>NP.!U388</f>
        <v>0</v>
      </c>
      <c r="I1178" s="466">
        <f>NP.!AM388</f>
        <v>0</v>
      </c>
      <c r="J1178" s="452"/>
    </row>
    <row r="1179" spans="1:10" ht="30" customHeight="1" x14ac:dyDescent="0.2">
      <c r="A1179" s="451">
        <v>1168</v>
      </c>
      <c r="B1179" s="453" t="s">
        <v>12</v>
      </c>
      <c r="C1179" s="454" t="s">
        <v>1006</v>
      </c>
      <c r="D1179" s="455" t="str">
        <f>VLOOKUP(Tabela25[[#This Row],[Symbol]],Baza_cen[],3,0)</f>
        <v>BLOK NYXON  Green MONO   60mm    H=230mm     GPMM</v>
      </c>
      <c r="E1179" s="456">
        <v>230</v>
      </c>
      <c r="F1179" s="456"/>
      <c r="G1179" s="456" t="s">
        <v>2220</v>
      </c>
      <c r="H1179" s="467">
        <f>NP.!V388</f>
        <v>0</v>
      </c>
      <c r="I1179" s="466">
        <f>NP.!AN388</f>
        <v>0</v>
      </c>
      <c r="J1179" s="452"/>
    </row>
    <row r="1180" spans="1:10" ht="30" customHeight="1" x14ac:dyDescent="0.2">
      <c r="A1180" s="451">
        <v>1169</v>
      </c>
      <c r="B1180" s="453" t="s">
        <v>12</v>
      </c>
      <c r="C1180" s="454" t="s">
        <v>1006</v>
      </c>
      <c r="D1180" s="455" t="str">
        <f>VLOOKUP(Tabela25[[#This Row],[Symbol]],Baza_cen[],3,0)</f>
        <v>BLOK NYXON  Green MONO   60mm    H=230mm     GPMM</v>
      </c>
      <c r="E1180" s="456">
        <v>230</v>
      </c>
      <c r="F1180" s="456"/>
      <c r="G1180" s="456" t="s">
        <v>2220</v>
      </c>
      <c r="H1180" s="467">
        <f>NP.!W388</f>
        <v>0</v>
      </c>
      <c r="I1180" s="466">
        <f>NP.!AO388</f>
        <v>0</v>
      </c>
      <c r="J1180" s="452"/>
    </row>
    <row r="1181" spans="1:10" ht="30" customHeight="1" x14ac:dyDescent="0.2">
      <c r="A1181" s="451">
        <v>1170</v>
      </c>
      <c r="B1181" s="453" t="s">
        <v>12</v>
      </c>
      <c r="C1181" s="454" t="s">
        <v>1006</v>
      </c>
      <c r="D1181" s="455" t="str">
        <f>VLOOKUP(Tabela25[[#This Row],[Symbol]],Baza_cen[],3,0)</f>
        <v>BLOK NYXON  Green MONO   60mm    H=230mm     GPMM</v>
      </c>
      <c r="E1181" s="456">
        <v>230</v>
      </c>
      <c r="F1181" s="456"/>
      <c r="G1181" s="456" t="s">
        <v>2220</v>
      </c>
      <c r="H1181" s="467">
        <f>NP.!X388</f>
        <v>0</v>
      </c>
      <c r="I1181" s="466">
        <f>NP.!AP388</f>
        <v>0</v>
      </c>
      <c r="J1181" s="452"/>
    </row>
    <row r="1182" spans="1:10" ht="30" customHeight="1" x14ac:dyDescent="0.2">
      <c r="A1182" s="451">
        <v>1171</v>
      </c>
      <c r="B1182" s="453" t="s">
        <v>12</v>
      </c>
      <c r="C1182" s="454" t="s">
        <v>1006</v>
      </c>
      <c r="D1182" s="455" t="str">
        <f>VLOOKUP(Tabela25[[#This Row],[Symbol]],Baza_cen[],3,0)</f>
        <v>BLOK NYXON  Green MONO   60mm    H=230mm     GPMM</v>
      </c>
      <c r="E1182" s="456">
        <v>230</v>
      </c>
      <c r="F1182" s="456"/>
      <c r="G1182" s="456" t="s">
        <v>2220</v>
      </c>
      <c r="H1182" s="467">
        <f>NP.!Y388</f>
        <v>0</v>
      </c>
      <c r="I1182" s="466">
        <f>NP.!AQ388</f>
        <v>0</v>
      </c>
      <c r="J1182" s="452"/>
    </row>
    <row r="1183" spans="1:10" ht="30" customHeight="1" x14ac:dyDescent="0.2">
      <c r="A1183" s="451">
        <v>1172</v>
      </c>
      <c r="B1183" s="453" t="s">
        <v>12</v>
      </c>
      <c r="C1183" s="454" t="s">
        <v>1006</v>
      </c>
      <c r="D1183" s="455" t="str">
        <f>VLOOKUP(Tabela25[[#This Row],[Symbol]],Baza_cen[],3,0)</f>
        <v>BLOK NYXON  Green MONO   60mm    H=230mm     GPMM</v>
      </c>
      <c r="E1183" s="456">
        <v>230</v>
      </c>
      <c r="F1183" s="456"/>
      <c r="G1183" s="456" t="s">
        <v>2220</v>
      </c>
      <c r="H1183" s="467">
        <f>NP.!Z388</f>
        <v>0</v>
      </c>
      <c r="I1183" s="466">
        <f>NP.!AR388</f>
        <v>0</v>
      </c>
      <c r="J1183" s="452"/>
    </row>
    <row r="1184" spans="1:10" ht="30" customHeight="1" x14ac:dyDescent="0.2">
      <c r="A1184" s="451">
        <v>1173</v>
      </c>
      <c r="B1184" s="453" t="s">
        <v>12</v>
      </c>
      <c r="C1184" s="454" t="s">
        <v>1006</v>
      </c>
      <c r="D1184" s="455" t="str">
        <f>VLOOKUP(Tabela25[[#This Row],[Symbol]],Baza_cen[],3,0)</f>
        <v>BLOK NYXON  Green MONO   60mm    H=230mm     GPMM</v>
      </c>
      <c r="E1184" s="456">
        <v>230</v>
      </c>
      <c r="F1184" s="456"/>
      <c r="G1184" s="456" t="s">
        <v>2220</v>
      </c>
      <c r="H1184" s="467">
        <f>NP.!AA388</f>
        <v>0</v>
      </c>
      <c r="I1184" s="466">
        <f>NP.!AS388</f>
        <v>0</v>
      </c>
      <c r="J1184" s="452"/>
    </row>
    <row r="1185" spans="1:10" ht="30" customHeight="1" x14ac:dyDescent="0.2">
      <c r="A1185" s="451">
        <v>1174</v>
      </c>
      <c r="B1185" s="453" t="s">
        <v>12</v>
      </c>
      <c r="C1185" s="454" t="s">
        <v>1006</v>
      </c>
      <c r="D1185" s="455" t="str">
        <f>VLOOKUP(Tabela25[[#This Row],[Symbol]],Baza_cen[],3,0)</f>
        <v>BLOK NYXON  Green MONO   60mm    H=230mm     GPMM</v>
      </c>
      <c r="E1185" s="456">
        <v>230</v>
      </c>
      <c r="F1185" s="456"/>
      <c r="G1185" s="456" t="s">
        <v>2220</v>
      </c>
      <c r="H1185" s="467">
        <f>NP.!AB388</f>
        <v>0</v>
      </c>
      <c r="I1185" s="466">
        <f>NP.!AT388</f>
        <v>0</v>
      </c>
      <c r="J1185" s="452"/>
    </row>
    <row r="1186" spans="1:10" ht="30" customHeight="1" x14ac:dyDescent="0.2">
      <c r="A1186" s="451">
        <v>1175</v>
      </c>
      <c r="B1186" s="453" t="s">
        <v>12</v>
      </c>
      <c r="C1186" s="454" t="s">
        <v>1006</v>
      </c>
      <c r="D1186" s="455" t="str">
        <f>VLOOKUP(Tabela25[[#This Row],[Symbol]],Baza_cen[],3,0)</f>
        <v>BLOK NYXON  Green MONO   60mm    H=230mm     GPMM</v>
      </c>
      <c r="E1186" s="456">
        <v>230</v>
      </c>
      <c r="F1186" s="456"/>
      <c r="G1186" s="456" t="s">
        <v>2220</v>
      </c>
      <c r="H1186" s="467">
        <f>NP.!AC388</f>
        <v>0</v>
      </c>
      <c r="I1186" s="466">
        <f>NP.!AU388</f>
        <v>0</v>
      </c>
      <c r="J1186" s="452"/>
    </row>
    <row r="1187" spans="1:10" ht="30" customHeight="1" x14ac:dyDescent="0.2">
      <c r="A1187" s="451">
        <v>1176</v>
      </c>
      <c r="B1187" s="453" t="s">
        <v>12</v>
      </c>
      <c r="C1187" s="454" t="s">
        <v>1006</v>
      </c>
      <c r="D1187" s="455" t="str">
        <f>VLOOKUP(Tabela25[[#This Row],[Symbol]],Baza_cen[],3,0)</f>
        <v>BLOK NYXON  Green MONO   60mm    H=230mm     GPMM</v>
      </c>
      <c r="E1187" s="456">
        <v>230</v>
      </c>
      <c r="F1187" s="456"/>
      <c r="G1187" s="456" t="s">
        <v>2220</v>
      </c>
      <c r="H1187" s="467">
        <f>NP.!AD388</f>
        <v>0</v>
      </c>
      <c r="I1187" s="466">
        <f>NP.!AV388</f>
        <v>0</v>
      </c>
      <c r="J1187" s="452"/>
    </row>
    <row r="1188" spans="1:10" ht="30" customHeight="1" x14ac:dyDescent="0.2">
      <c r="A1188" s="451">
        <v>1177</v>
      </c>
      <c r="B1188" s="453" t="s">
        <v>12</v>
      </c>
      <c r="C1188" s="454" t="s">
        <v>1007</v>
      </c>
      <c r="D1188" s="455" t="str">
        <f>VLOOKUP(Tabela25[[#This Row],[Symbol]],Baza_cen[],3,0)</f>
        <v>BLOK NYXON  Green MONO   60mm    H=235mm     GPMM</v>
      </c>
      <c r="E1188" s="456">
        <v>235</v>
      </c>
      <c r="F1188" s="456"/>
      <c r="G1188" s="456" t="s">
        <v>2220</v>
      </c>
      <c r="H1188" s="467">
        <f>NP.!S389</f>
        <v>0</v>
      </c>
      <c r="I1188" s="466">
        <f>NP.!AK389</f>
        <v>0</v>
      </c>
      <c r="J1188" s="452"/>
    </row>
    <row r="1189" spans="1:10" ht="30" customHeight="1" x14ac:dyDescent="0.2">
      <c r="A1189" s="451">
        <v>1178</v>
      </c>
      <c r="B1189" s="453" t="s">
        <v>12</v>
      </c>
      <c r="C1189" s="454" t="s">
        <v>1007</v>
      </c>
      <c r="D1189" s="455" t="str">
        <f>VLOOKUP(Tabela25[[#This Row],[Symbol]],Baza_cen[],3,0)</f>
        <v>BLOK NYXON  Green MONO   60mm    H=235mm     GPMM</v>
      </c>
      <c r="E1189" s="456">
        <v>235</v>
      </c>
      <c r="F1189" s="456"/>
      <c r="G1189" s="456" t="s">
        <v>2220</v>
      </c>
      <c r="H1189" s="467">
        <f>NP.!T389</f>
        <v>0</v>
      </c>
      <c r="I1189" s="466">
        <f>NP.!AL389</f>
        <v>0</v>
      </c>
      <c r="J1189" s="452"/>
    </row>
    <row r="1190" spans="1:10" ht="30" customHeight="1" x14ac:dyDescent="0.2">
      <c r="A1190" s="451">
        <v>1179</v>
      </c>
      <c r="B1190" s="453" t="s">
        <v>12</v>
      </c>
      <c r="C1190" s="454" t="s">
        <v>1007</v>
      </c>
      <c r="D1190" s="455" t="str">
        <f>VLOOKUP(Tabela25[[#This Row],[Symbol]],Baza_cen[],3,0)</f>
        <v>BLOK NYXON  Green MONO   60mm    H=235mm     GPMM</v>
      </c>
      <c r="E1190" s="456">
        <v>235</v>
      </c>
      <c r="F1190" s="456"/>
      <c r="G1190" s="456" t="s">
        <v>2220</v>
      </c>
      <c r="H1190" s="467">
        <f>NP.!U389</f>
        <v>0</v>
      </c>
      <c r="I1190" s="466">
        <f>NP.!AM389</f>
        <v>0</v>
      </c>
      <c r="J1190" s="452"/>
    </row>
    <row r="1191" spans="1:10" ht="30" customHeight="1" x14ac:dyDescent="0.2">
      <c r="A1191" s="451">
        <v>1180</v>
      </c>
      <c r="B1191" s="453" t="s">
        <v>12</v>
      </c>
      <c r="C1191" s="454" t="s">
        <v>1007</v>
      </c>
      <c r="D1191" s="455" t="str">
        <f>VLOOKUP(Tabela25[[#This Row],[Symbol]],Baza_cen[],3,0)</f>
        <v>BLOK NYXON  Green MONO   60mm    H=235mm     GPMM</v>
      </c>
      <c r="E1191" s="456">
        <v>235</v>
      </c>
      <c r="F1191" s="456"/>
      <c r="G1191" s="456" t="s">
        <v>2220</v>
      </c>
      <c r="H1191" s="467">
        <f>NP.!V389</f>
        <v>0</v>
      </c>
      <c r="I1191" s="466">
        <f>NP.!AN389</f>
        <v>0</v>
      </c>
      <c r="J1191" s="452"/>
    </row>
    <row r="1192" spans="1:10" ht="30" customHeight="1" x14ac:dyDescent="0.2">
      <c r="A1192" s="451">
        <v>1181</v>
      </c>
      <c r="B1192" s="453" t="s">
        <v>12</v>
      </c>
      <c r="C1192" s="454" t="s">
        <v>1007</v>
      </c>
      <c r="D1192" s="455" t="str">
        <f>VLOOKUP(Tabela25[[#This Row],[Symbol]],Baza_cen[],3,0)</f>
        <v>BLOK NYXON  Green MONO   60mm    H=235mm     GPMM</v>
      </c>
      <c r="E1192" s="456">
        <v>235</v>
      </c>
      <c r="F1192" s="456"/>
      <c r="G1192" s="456" t="s">
        <v>2220</v>
      </c>
      <c r="H1192" s="467">
        <f>NP.!W389</f>
        <v>0</v>
      </c>
      <c r="I1192" s="466">
        <f>NP.!AO389</f>
        <v>0</v>
      </c>
      <c r="J1192" s="452"/>
    </row>
    <row r="1193" spans="1:10" ht="30" customHeight="1" x14ac:dyDescent="0.2">
      <c r="A1193" s="451">
        <v>1182</v>
      </c>
      <c r="B1193" s="453" t="s">
        <v>12</v>
      </c>
      <c r="C1193" s="454" t="s">
        <v>1007</v>
      </c>
      <c r="D1193" s="455" t="str">
        <f>VLOOKUP(Tabela25[[#This Row],[Symbol]],Baza_cen[],3,0)</f>
        <v>BLOK NYXON  Green MONO   60mm    H=235mm     GPMM</v>
      </c>
      <c r="E1193" s="456">
        <v>235</v>
      </c>
      <c r="F1193" s="456"/>
      <c r="G1193" s="456" t="s">
        <v>2220</v>
      </c>
      <c r="H1193" s="467">
        <f>NP.!X389</f>
        <v>0</v>
      </c>
      <c r="I1193" s="466">
        <f>NP.!AP389</f>
        <v>0</v>
      </c>
      <c r="J1193" s="452"/>
    </row>
    <row r="1194" spans="1:10" ht="30" customHeight="1" x14ac:dyDescent="0.2">
      <c r="A1194" s="451">
        <v>1183</v>
      </c>
      <c r="B1194" s="453" t="s">
        <v>12</v>
      </c>
      <c r="C1194" s="454" t="s">
        <v>1007</v>
      </c>
      <c r="D1194" s="455" t="str">
        <f>VLOOKUP(Tabela25[[#This Row],[Symbol]],Baza_cen[],3,0)</f>
        <v>BLOK NYXON  Green MONO   60mm    H=235mm     GPMM</v>
      </c>
      <c r="E1194" s="456">
        <v>235</v>
      </c>
      <c r="F1194" s="456"/>
      <c r="G1194" s="456" t="s">
        <v>2220</v>
      </c>
      <c r="H1194" s="467">
        <f>NP.!Y389</f>
        <v>0</v>
      </c>
      <c r="I1194" s="466">
        <f>NP.!AQ389</f>
        <v>0</v>
      </c>
      <c r="J1194" s="452"/>
    </row>
    <row r="1195" spans="1:10" ht="30" customHeight="1" x14ac:dyDescent="0.2">
      <c r="A1195" s="451">
        <v>1184</v>
      </c>
      <c r="B1195" s="453" t="s">
        <v>12</v>
      </c>
      <c r="C1195" s="454" t="s">
        <v>1007</v>
      </c>
      <c r="D1195" s="455" t="str">
        <f>VLOOKUP(Tabela25[[#This Row],[Symbol]],Baza_cen[],3,0)</f>
        <v>BLOK NYXON  Green MONO   60mm    H=235mm     GPMM</v>
      </c>
      <c r="E1195" s="456">
        <v>235</v>
      </c>
      <c r="F1195" s="456"/>
      <c r="G1195" s="456" t="s">
        <v>2220</v>
      </c>
      <c r="H1195" s="467">
        <f>NP.!Z389</f>
        <v>0</v>
      </c>
      <c r="I1195" s="466">
        <f>NP.!AR389</f>
        <v>0</v>
      </c>
      <c r="J1195" s="452"/>
    </row>
    <row r="1196" spans="1:10" ht="30" customHeight="1" x14ac:dyDescent="0.2">
      <c r="A1196" s="451">
        <v>1185</v>
      </c>
      <c r="B1196" s="453" t="s">
        <v>12</v>
      </c>
      <c r="C1196" s="454" t="s">
        <v>1007</v>
      </c>
      <c r="D1196" s="455" t="str">
        <f>VLOOKUP(Tabela25[[#This Row],[Symbol]],Baza_cen[],3,0)</f>
        <v>BLOK NYXON  Green MONO   60mm    H=235mm     GPMM</v>
      </c>
      <c r="E1196" s="456">
        <v>235</v>
      </c>
      <c r="F1196" s="456"/>
      <c r="G1196" s="456" t="s">
        <v>2220</v>
      </c>
      <c r="H1196" s="467">
        <f>NP.!AA389</f>
        <v>0</v>
      </c>
      <c r="I1196" s="466">
        <f>NP.!AS389</f>
        <v>0</v>
      </c>
      <c r="J1196" s="452"/>
    </row>
    <row r="1197" spans="1:10" ht="30" customHeight="1" x14ac:dyDescent="0.2">
      <c r="A1197" s="451">
        <v>1186</v>
      </c>
      <c r="B1197" s="453" t="s">
        <v>12</v>
      </c>
      <c r="C1197" s="454" t="s">
        <v>1007</v>
      </c>
      <c r="D1197" s="455" t="str">
        <f>VLOOKUP(Tabela25[[#This Row],[Symbol]],Baza_cen[],3,0)</f>
        <v>BLOK NYXON  Green MONO   60mm    H=235mm     GPMM</v>
      </c>
      <c r="E1197" s="456">
        <v>235</v>
      </c>
      <c r="F1197" s="456"/>
      <c r="G1197" s="456" t="s">
        <v>2220</v>
      </c>
      <c r="H1197" s="467">
        <f>NP.!AB389</f>
        <v>0</v>
      </c>
      <c r="I1197" s="466">
        <f>NP.!AT389</f>
        <v>0</v>
      </c>
      <c r="J1197" s="452"/>
    </row>
    <row r="1198" spans="1:10" ht="30" customHeight="1" x14ac:dyDescent="0.2">
      <c r="A1198" s="451">
        <v>1187</v>
      </c>
      <c r="B1198" s="453" t="s">
        <v>12</v>
      </c>
      <c r="C1198" s="454" t="s">
        <v>1007</v>
      </c>
      <c r="D1198" s="455" t="str">
        <f>VLOOKUP(Tabela25[[#This Row],[Symbol]],Baza_cen[],3,0)</f>
        <v>BLOK NYXON  Green MONO   60mm    H=235mm     GPMM</v>
      </c>
      <c r="E1198" s="456">
        <v>235</v>
      </c>
      <c r="F1198" s="456"/>
      <c r="G1198" s="456" t="s">
        <v>2220</v>
      </c>
      <c r="H1198" s="467">
        <f>NP.!AC389</f>
        <v>0</v>
      </c>
      <c r="I1198" s="466">
        <f>NP.!AU389</f>
        <v>0</v>
      </c>
      <c r="J1198" s="452"/>
    </row>
    <row r="1199" spans="1:10" ht="30" customHeight="1" x14ac:dyDescent="0.2">
      <c r="A1199" s="451">
        <v>1188</v>
      </c>
      <c r="B1199" s="453" t="s">
        <v>12</v>
      </c>
      <c r="C1199" s="454" t="s">
        <v>1007</v>
      </c>
      <c r="D1199" s="455" t="str">
        <f>VLOOKUP(Tabela25[[#This Row],[Symbol]],Baza_cen[],3,0)</f>
        <v>BLOK NYXON  Green MONO   60mm    H=235mm     GPMM</v>
      </c>
      <c r="E1199" s="456">
        <v>235</v>
      </c>
      <c r="F1199" s="456"/>
      <c r="G1199" s="456" t="s">
        <v>2220</v>
      </c>
      <c r="H1199" s="467">
        <f>NP.!AD389</f>
        <v>0</v>
      </c>
      <c r="I1199" s="466">
        <f>NP.!AV389</f>
        <v>0</v>
      </c>
      <c r="J1199" s="452"/>
    </row>
    <row r="1200" spans="1:10" ht="30" customHeight="1" x14ac:dyDescent="0.2">
      <c r="A1200" s="451">
        <v>1189</v>
      </c>
      <c r="B1200" s="453" t="s">
        <v>12</v>
      </c>
      <c r="C1200" s="454" t="s">
        <v>1008</v>
      </c>
      <c r="D1200" s="455" t="str">
        <f>VLOOKUP(Tabela25[[#This Row],[Symbol]],Baza_cen[],3,0)</f>
        <v>BLOK NYXON  Green MONO   60mm    H=240mm     GPMM</v>
      </c>
      <c r="E1200" s="456">
        <v>240</v>
      </c>
      <c r="F1200" s="456"/>
      <c r="G1200" s="456" t="s">
        <v>2220</v>
      </c>
      <c r="H1200" s="467">
        <f>NP.!S390</f>
        <v>0</v>
      </c>
      <c r="I1200" s="466">
        <f>NP.!AK390</f>
        <v>0</v>
      </c>
      <c r="J1200" s="452"/>
    </row>
    <row r="1201" spans="1:10" ht="30" customHeight="1" x14ac:dyDescent="0.2">
      <c r="A1201" s="451">
        <v>1190</v>
      </c>
      <c r="B1201" s="453" t="s">
        <v>12</v>
      </c>
      <c r="C1201" s="454" t="s">
        <v>1008</v>
      </c>
      <c r="D1201" s="455" t="str">
        <f>VLOOKUP(Tabela25[[#This Row],[Symbol]],Baza_cen[],3,0)</f>
        <v>BLOK NYXON  Green MONO   60mm    H=240mm     GPMM</v>
      </c>
      <c r="E1201" s="456">
        <v>240</v>
      </c>
      <c r="F1201" s="456"/>
      <c r="G1201" s="456" t="s">
        <v>2220</v>
      </c>
      <c r="H1201" s="467">
        <f>NP.!T390</f>
        <v>0</v>
      </c>
      <c r="I1201" s="466">
        <f>NP.!AL390</f>
        <v>0</v>
      </c>
      <c r="J1201" s="452"/>
    </row>
    <row r="1202" spans="1:10" ht="30" customHeight="1" x14ac:dyDescent="0.2">
      <c r="A1202" s="451">
        <v>1191</v>
      </c>
      <c r="B1202" s="453" t="s">
        <v>12</v>
      </c>
      <c r="C1202" s="454" t="s">
        <v>1008</v>
      </c>
      <c r="D1202" s="455" t="str">
        <f>VLOOKUP(Tabela25[[#This Row],[Symbol]],Baza_cen[],3,0)</f>
        <v>BLOK NYXON  Green MONO   60mm    H=240mm     GPMM</v>
      </c>
      <c r="E1202" s="456">
        <v>240</v>
      </c>
      <c r="F1202" s="456"/>
      <c r="G1202" s="456" t="s">
        <v>2220</v>
      </c>
      <c r="H1202" s="467">
        <f>NP.!U390</f>
        <v>0</v>
      </c>
      <c r="I1202" s="466">
        <f>NP.!AM390</f>
        <v>0</v>
      </c>
      <c r="J1202" s="452"/>
    </row>
    <row r="1203" spans="1:10" ht="30" customHeight="1" x14ac:dyDescent="0.2">
      <c r="A1203" s="451">
        <v>1192</v>
      </c>
      <c r="B1203" s="453" t="s">
        <v>12</v>
      </c>
      <c r="C1203" s="454" t="s">
        <v>1008</v>
      </c>
      <c r="D1203" s="455" t="str">
        <f>VLOOKUP(Tabela25[[#This Row],[Symbol]],Baza_cen[],3,0)</f>
        <v>BLOK NYXON  Green MONO   60mm    H=240mm     GPMM</v>
      </c>
      <c r="E1203" s="456">
        <v>240</v>
      </c>
      <c r="F1203" s="456"/>
      <c r="G1203" s="456" t="s">
        <v>2220</v>
      </c>
      <c r="H1203" s="467">
        <f>NP.!V390</f>
        <v>0</v>
      </c>
      <c r="I1203" s="466">
        <f>NP.!AN390</f>
        <v>0</v>
      </c>
      <c r="J1203" s="452"/>
    </row>
    <row r="1204" spans="1:10" ht="30" customHeight="1" x14ac:dyDescent="0.2">
      <c r="A1204" s="451">
        <v>1193</v>
      </c>
      <c r="B1204" s="453" t="s">
        <v>12</v>
      </c>
      <c r="C1204" s="454" t="s">
        <v>1008</v>
      </c>
      <c r="D1204" s="455" t="str">
        <f>VLOOKUP(Tabela25[[#This Row],[Symbol]],Baza_cen[],3,0)</f>
        <v>BLOK NYXON  Green MONO   60mm    H=240mm     GPMM</v>
      </c>
      <c r="E1204" s="456">
        <v>240</v>
      </c>
      <c r="F1204" s="456"/>
      <c r="G1204" s="456" t="s">
        <v>2220</v>
      </c>
      <c r="H1204" s="467">
        <f>NP.!W390</f>
        <v>0</v>
      </c>
      <c r="I1204" s="466">
        <f>NP.!AO390</f>
        <v>0</v>
      </c>
      <c r="J1204" s="452"/>
    </row>
    <row r="1205" spans="1:10" ht="30" customHeight="1" x14ac:dyDescent="0.2">
      <c r="A1205" s="451">
        <v>1194</v>
      </c>
      <c r="B1205" s="453" t="s">
        <v>12</v>
      </c>
      <c r="C1205" s="454" t="s">
        <v>1008</v>
      </c>
      <c r="D1205" s="455" t="str">
        <f>VLOOKUP(Tabela25[[#This Row],[Symbol]],Baza_cen[],3,0)</f>
        <v>BLOK NYXON  Green MONO   60mm    H=240mm     GPMM</v>
      </c>
      <c r="E1205" s="456">
        <v>240</v>
      </c>
      <c r="F1205" s="456"/>
      <c r="G1205" s="456" t="s">
        <v>2220</v>
      </c>
      <c r="H1205" s="467">
        <f>NP.!X390</f>
        <v>0</v>
      </c>
      <c r="I1205" s="466">
        <f>NP.!AP390</f>
        <v>0</v>
      </c>
      <c r="J1205" s="452"/>
    </row>
    <row r="1206" spans="1:10" ht="30" customHeight="1" x14ac:dyDescent="0.2">
      <c r="A1206" s="451">
        <v>1195</v>
      </c>
      <c r="B1206" s="453" t="s">
        <v>12</v>
      </c>
      <c r="C1206" s="454" t="s">
        <v>1008</v>
      </c>
      <c r="D1206" s="455" t="str">
        <f>VLOOKUP(Tabela25[[#This Row],[Symbol]],Baza_cen[],3,0)</f>
        <v>BLOK NYXON  Green MONO   60mm    H=240mm     GPMM</v>
      </c>
      <c r="E1206" s="456">
        <v>240</v>
      </c>
      <c r="F1206" s="456"/>
      <c r="G1206" s="456" t="s">
        <v>2220</v>
      </c>
      <c r="H1206" s="467">
        <f>NP.!Y390</f>
        <v>0</v>
      </c>
      <c r="I1206" s="466">
        <f>NP.!AQ390</f>
        <v>0</v>
      </c>
      <c r="J1206" s="452"/>
    </row>
    <row r="1207" spans="1:10" ht="30" customHeight="1" x14ac:dyDescent="0.2">
      <c r="A1207" s="451">
        <v>1196</v>
      </c>
      <c r="B1207" s="453" t="s">
        <v>12</v>
      </c>
      <c r="C1207" s="454" t="s">
        <v>1008</v>
      </c>
      <c r="D1207" s="455" t="str">
        <f>VLOOKUP(Tabela25[[#This Row],[Symbol]],Baza_cen[],3,0)</f>
        <v>BLOK NYXON  Green MONO   60mm    H=240mm     GPMM</v>
      </c>
      <c r="E1207" s="456">
        <v>240</v>
      </c>
      <c r="F1207" s="456"/>
      <c r="G1207" s="456" t="s">
        <v>2220</v>
      </c>
      <c r="H1207" s="467">
        <f>NP.!Z390</f>
        <v>0</v>
      </c>
      <c r="I1207" s="466">
        <f>NP.!AR390</f>
        <v>0</v>
      </c>
      <c r="J1207" s="452"/>
    </row>
    <row r="1208" spans="1:10" ht="30" customHeight="1" x14ac:dyDescent="0.2">
      <c r="A1208" s="451">
        <v>1197</v>
      </c>
      <c r="B1208" s="453" t="s">
        <v>12</v>
      </c>
      <c r="C1208" s="454" t="s">
        <v>1008</v>
      </c>
      <c r="D1208" s="455" t="str">
        <f>VLOOKUP(Tabela25[[#This Row],[Symbol]],Baza_cen[],3,0)</f>
        <v>BLOK NYXON  Green MONO   60mm    H=240mm     GPMM</v>
      </c>
      <c r="E1208" s="456">
        <v>240</v>
      </c>
      <c r="F1208" s="456"/>
      <c r="G1208" s="456" t="s">
        <v>2220</v>
      </c>
      <c r="H1208" s="467">
        <f>NP.!AA390</f>
        <v>0</v>
      </c>
      <c r="I1208" s="466">
        <f>NP.!AS390</f>
        <v>0</v>
      </c>
      <c r="J1208" s="452"/>
    </row>
    <row r="1209" spans="1:10" ht="30" customHeight="1" x14ac:dyDescent="0.2">
      <c r="A1209" s="451">
        <v>1198</v>
      </c>
      <c r="B1209" s="453" t="s">
        <v>12</v>
      </c>
      <c r="C1209" s="454" t="s">
        <v>1008</v>
      </c>
      <c r="D1209" s="455" t="str">
        <f>VLOOKUP(Tabela25[[#This Row],[Symbol]],Baza_cen[],3,0)</f>
        <v>BLOK NYXON  Green MONO   60mm    H=240mm     GPMM</v>
      </c>
      <c r="E1209" s="456">
        <v>240</v>
      </c>
      <c r="F1209" s="456"/>
      <c r="G1209" s="456" t="s">
        <v>2220</v>
      </c>
      <c r="H1209" s="467">
        <f>NP.!AB390</f>
        <v>0</v>
      </c>
      <c r="I1209" s="466">
        <f>NP.!AT390</f>
        <v>0</v>
      </c>
      <c r="J1209" s="452"/>
    </row>
    <row r="1210" spans="1:10" ht="30" customHeight="1" x14ac:dyDescent="0.2">
      <c r="A1210" s="451">
        <v>1199</v>
      </c>
      <c r="B1210" s="453" t="s">
        <v>12</v>
      </c>
      <c r="C1210" s="454" t="s">
        <v>1008</v>
      </c>
      <c r="D1210" s="455" t="str">
        <f>VLOOKUP(Tabela25[[#This Row],[Symbol]],Baza_cen[],3,0)</f>
        <v>BLOK NYXON  Green MONO   60mm    H=240mm     GPMM</v>
      </c>
      <c r="E1210" s="456">
        <v>240</v>
      </c>
      <c r="F1210" s="456"/>
      <c r="G1210" s="456" t="s">
        <v>2220</v>
      </c>
      <c r="H1210" s="467">
        <f>NP.!AC390</f>
        <v>0</v>
      </c>
      <c r="I1210" s="466">
        <f>NP.!AU390</f>
        <v>0</v>
      </c>
      <c r="J1210" s="452"/>
    </row>
    <row r="1211" spans="1:10" ht="30" customHeight="1" x14ac:dyDescent="0.2">
      <c r="A1211" s="451">
        <v>1200</v>
      </c>
      <c r="B1211" s="453" t="s">
        <v>12</v>
      </c>
      <c r="C1211" s="454" t="s">
        <v>1008</v>
      </c>
      <c r="D1211" s="455" t="str">
        <f>VLOOKUP(Tabela25[[#This Row],[Symbol]],Baza_cen[],3,0)</f>
        <v>BLOK NYXON  Green MONO   60mm    H=240mm     GPMM</v>
      </c>
      <c r="E1211" s="456">
        <v>240</v>
      </c>
      <c r="F1211" s="456"/>
      <c r="G1211" s="456" t="s">
        <v>2220</v>
      </c>
      <c r="H1211" s="467">
        <f>NP.!AD390</f>
        <v>0</v>
      </c>
      <c r="I1211" s="466">
        <f>NP.!AV390</f>
        <v>0</v>
      </c>
      <c r="J1211" s="452"/>
    </row>
    <row r="1212" spans="1:10" ht="30" customHeight="1" x14ac:dyDescent="0.2">
      <c r="A1212" s="451">
        <v>1201</v>
      </c>
      <c r="B1212" s="453" t="s">
        <v>12</v>
      </c>
      <c r="C1212" s="454" t="s">
        <v>1009</v>
      </c>
      <c r="D1212" s="455" t="str">
        <f>VLOOKUP(Tabela25[[#This Row],[Symbol]],Baza_cen[],3,0)</f>
        <v>BLOK NYXON  Green MONO   60mm    H=245mm     GPMM</v>
      </c>
      <c r="E1212" s="456">
        <v>245</v>
      </c>
      <c r="F1212" s="456"/>
      <c r="G1212" s="456" t="s">
        <v>2220</v>
      </c>
      <c r="H1212" s="467">
        <f>NP.!S391</f>
        <v>0</v>
      </c>
      <c r="I1212" s="466">
        <f>NP.!AK391</f>
        <v>0</v>
      </c>
      <c r="J1212" s="452"/>
    </row>
    <row r="1213" spans="1:10" ht="30" customHeight="1" x14ac:dyDescent="0.2">
      <c r="A1213" s="451">
        <v>1202</v>
      </c>
      <c r="B1213" s="453" t="s">
        <v>12</v>
      </c>
      <c r="C1213" s="454" t="s">
        <v>1009</v>
      </c>
      <c r="D1213" s="455" t="str">
        <f>VLOOKUP(Tabela25[[#This Row],[Symbol]],Baza_cen[],3,0)</f>
        <v>BLOK NYXON  Green MONO   60mm    H=245mm     GPMM</v>
      </c>
      <c r="E1213" s="456">
        <v>245</v>
      </c>
      <c r="F1213" s="456"/>
      <c r="G1213" s="456" t="s">
        <v>2220</v>
      </c>
      <c r="H1213" s="467">
        <f>NP.!T391</f>
        <v>0</v>
      </c>
      <c r="I1213" s="466">
        <f>NP.!AL391</f>
        <v>0</v>
      </c>
      <c r="J1213" s="452"/>
    </row>
    <row r="1214" spans="1:10" ht="30" customHeight="1" x14ac:dyDescent="0.2">
      <c r="A1214" s="451">
        <v>1203</v>
      </c>
      <c r="B1214" s="453" t="s">
        <v>12</v>
      </c>
      <c r="C1214" s="454" t="s">
        <v>1009</v>
      </c>
      <c r="D1214" s="455" t="str">
        <f>VLOOKUP(Tabela25[[#This Row],[Symbol]],Baza_cen[],3,0)</f>
        <v>BLOK NYXON  Green MONO   60mm    H=245mm     GPMM</v>
      </c>
      <c r="E1214" s="456">
        <v>245</v>
      </c>
      <c r="F1214" s="456"/>
      <c r="G1214" s="456" t="s">
        <v>2220</v>
      </c>
      <c r="H1214" s="467">
        <f>NP.!U391</f>
        <v>0</v>
      </c>
      <c r="I1214" s="466">
        <f>NP.!AM391</f>
        <v>0</v>
      </c>
      <c r="J1214" s="452"/>
    </row>
    <row r="1215" spans="1:10" ht="30" customHeight="1" x14ac:dyDescent="0.2">
      <c r="A1215" s="451">
        <v>1204</v>
      </c>
      <c r="B1215" s="453" t="s">
        <v>12</v>
      </c>
      <c r="C1215" s="454" t="s">
        <v>1009</v>
      </c>
      <c r="D1215" s="455" t="str">
        <f>VLOOKUP(Tabela25[[#This Row],[Symbol]],Baza_cen[],3,0)</f>
        <v>BLOK NYXON  Green MONO   60mm    H=245mm     GPMM</v>
      </c>
      <c r="E1215" s="456">
        <v>245</v>
      </c>
      <c r="F1215" s="456"/>
      <c r="G1215" s="456" t="s">
        <v>2220</v>
      </c>
      <c r="H1215" s="467">
        <f>NP.!V391</f>
        <v>0</v>
      </c>
      <c r="I1215" s="466">
        <f>NP.!AN391</f>
        <v>0</v>
      </c>
      <c r="J1215" s="452"/>
    </row>
    <row r="1216" spans="1:10" ht="30" customHeight="1" x14ac:dyDescent="0.2">
      <c r="A1216" s="451">
        <v>1205</v>
      </c>
      <c r="B1216" s="453" t="s">
        <v>12</v>
      </c>
      <c r="C1216" s="454" t="s">
        <v>1009</v>
      </c>
      <c r="D1216" s="455" t="str">
        <f>VLOOKUP(Tabela25[[#This Row],[Symbol]],Baza_cen[],3,0)</f>
        <v>BLOK NYXON  Green MONO   60mm    H=245mm     GPMM</v>
      </c>
      <c r="E1216" s="456">
        <v>245</v>
      </c>
      <c r="F1216" s="456"/>
      <c r="G1216" s="456" t="s">
        <v>2220</v>
      </c>
      <c r="H1216" s="467">
        <f>NP.!W391</f>
        <v>0</v>
      </c>
      <c r="I1216" s="466">
        <f>NP.!AO391</f>
        <v>0</v>
      </c>
      <c r="J1216" s="452"/>
    </row>
    <row r="1217" spans="1:10" ht="30" customHeight="1" x14ac:dyDescent="0.2">
      <c r="A1217" s="451">
        <v>1206</v>
      </c>
      <c r="B1217" s="453" t="s">
        <v>12</v>
      </c>
      <c r="C1217" s="454" t="s">
        <v>1009</v>
      </c>
      <c r="D1217" s="455" t="str">
        <f>VLOOKUP(Tabela25[[#This Row],[Symbol]],Baza_cen[],3,0)</f>
        <v>BLOK NYXON  Green MONO   60mm    H=245mm     GPMM</v>
      </c>
      <c r="E1217" s="456">
        <v>245</v>
      </c>
      <c r="F1217" s="456"/>
      <c r="G1217" s="456" t="s">
        <v>2220</v>
      </c>
      <c r="H1217" s="467">
        <f>NP.!X391</f>
        <v>0</v>
      </c>
      <c r="I1217" s="466">
        <f>NP.!AP391</f>
        <v>0</v>
      </c>
      <c r="J1217" s="452"/>
    </row>
    <row r="1218" spans="1:10" ht="30" customHeight="1" x14ac:dyDescent="0.2">
      <c r="A1218" s="451">
        <v>1207</v>
      </c>
      <c r="B1218" s="453" t="s">
        <v>12</v>
      </c>
      <c r="C1218" s="454" t="s">
        <v>1009</v>
      </c>
      <c r="D1218" s="455" t="str">
        <f>VLOOKUP(Tabela25[[#This Row],[Symbol]],Baza_cen[],3,0)</f>
        <v>BLOK NYXON  Green MONO   60mm    H=245mm     GPMM</v>
      </c>
      <c r="E1218" s="456">
        <v>245</v>
      </c>
      <c r="F1218" s="456"/>
      <c r="G1218" s="456" t="s">
        <v>2220</v>
      </c>
      <c r="H1218" s="467">
        <f>NP.!Y391</f>
        <v>0</v>
      </c>
      <c r="I1218" s="466">
        <f>NP.!AQ391</f>
        <v>0</v>
      </c>
      <c r="J1218" s="452"/>
    </row>
    <row r="1219" spans="1:10" ht="30" customHeight="1" x14ac:dyDescent="0.2">
      <c r="A1219" s="451">
        <v>1208</v>
      </c>
      <c r="B1219" s="453" t="s">
        <v>12</v>
      </c>
      <c r="C1219" s="454" t="s">
        <v>1009</v>
      </c>
      <c r="D1219" s="455" t="str">
        <f>VLOOKUP(Tabela25[[#This Row],[Symbol]],Baza_cen[],3,0)</f>
        <v>BLOK NYXON  Green MONO   60mm    H=245mm     GPMM</v>
      </c>
      <c r="E1219" s="456">
        <v>245</v>
      </c>
      <c r="F1219" s="456"/>
      <c r="G1219" s="456" t="s">
        <v>2220</v>
      </c>
      <c r="H1219" s="467">
        <f>NP.!Z391</f>
        <v>0</v>
      </c>
      <c r="I1219" s="466">
        <f>NP.!AR391</f>
        <v>0</v>
      </c>
      <c r="J1219" s="452"/>
    </row>
    <row r="1220" spans="1:10" ht="30" customHeight="1" x14ac:dyDescent="0.2">
      <c r="A1220" s="451">
        <v>1209</v>
      </c>
      <c r="B1220" s="453" t="s">
        <v>12</v>
      </c>
      <c r="C1220" s="454" t="s">
        <v>1009</v>
      </c>
      <c r="D1220" s="455" t="str">
        <f>VLOOKUP(Tabela25[[#This Row],[Symbol]],Baza_cen[],3,0)</f>
        <v>BLOK NYXON  Green MONO   60mm    H=245mm     GPMM</v>
      </c>
      <c r="E1220" s="456">
        <v>245</v>
      </c>
      <c r="F1220" s="456"/>
      <c r="G1220" s="456" t="s">
        <v>2220</v>
      </c>
      <c r="H1220" s="467">
        <f>NP.!AA391</f>
        <v>0</v>
      </c>
      <c r="I1220" s="466">
        <f>NP.!AS391</f>
        <v>0</v>
      </c>
      <c r="J1220" s="452"/>
    </row>
    <row r="1221" spans="1:10" ht="30" customHeight="1" x14ac:dyDescent="0.2">
      <c r="A1221" s="451">
        <v>1210</v>
      </c>
      <c r="B1221" s="453" t="s">
        <v>12</v>
      </c>
      <c r="C1221" s="454" t="s">
        <v>1009</v>
      </c>
      <c r="D1221" s="455" t="str">
        <f>VLOOKUP(Tabela25[[#This Row],[Symbol]],Baza_cen[],3,0)</f>
        <v>BLOK NYXON  Green MONO   60mm    H=245mm     GPMM</v>
      </c>
      <c r="E1221" s="456">
        <v>245</v>
      </c>
      <c r="F1221" s="456"/>
      <c r="G1221" s="456" t="s">
        <v>2220</v>
      </c>
      <c r="H1221" s="467">
        <f>NP.!AB391</f>
        <v>0</v>
      </c>
      <c r="I1221" s="466">
        <f>NP.!AT391</f>
        <v>0</v>
      </c>
      <c r="J1221" s="452"/>
    </row>
    <row r="1222" spans="1:10" ht="30" customHeight="1" x14ac:dyDescent="0.2">
      <c r="A1222" s="451">
        <v>1211</v>
      </c>
      <c r="B1222" s="453" t="s">
        <v>12</v>
      </c>
      <c r="C1222" s="454" t="s">
        <v>1009</v>
      </c>
      <c r="D1222" s="455" t="str">
        <f>VLOOKUP(Tabela25[[#This Row],[Symbol]],Baza_cen[],3,0)</f>
        <v>BLOK NYXON  Green MONO   60mm    H=245mm     GPMM</v>
      </c>
      <c r="E1222" s="456">
        <v>245</v>
      </c>
      <c r="F1222" s="456"/>
      <c r="G1222" s="456" t="s">
        <v>2220</v>
      </c>
      <c r="H1222" s="467">
        <f>NP.!AC391</f>
        <v>0</v>
      </c>
      <c r="I1222" s="466">
        <f>NP.!AU391</f>
        <v>0</v>
      </c>
      <c r="J1222" s="452"/>
    </row>
    <row r="1223" spans="1:10" ht="30" customHeight="1" x14ac:dyDescent="0.2">
      <c r="A1223" s="451">
        <v>1212</v>
      </c>
      <c r="B1223" s="453" t="s">
        <v>12</v>
      </c>
      <c r="C1223" s="454" t="s">
        <v>1009</v>
      </c>
      <c r="D1223" s="455" t="str">
        <f>VLOOKUP(Tabela25[[#This Row],[Symbol]],Baza_cen[],3,0)</f>
        <v>BLOK NYXON  Green MONO   60mm    H=245mm     GPMM</v>
      </c>
      <c r="E1223" s="456">
        <v>245</v>
      </c>
      <c r="F1223" s="456"/>
      <c r="G1223" s="456" t="s">
        <v>2220</v>
      </c>
      <c r="H1223" s="467">
        <f>NP.!AD391</f>
        <v>0</v>
      </c>
      <c r="I1223" s="466">
        <f>NP.!AV391</f>
        <v>0</v>
      </c>
      <c r="J1223" s="452"/>
    </row>
    <row r="1224" spans="1:10" ht="30" customHeight="1" x14ac:dyDescent="0.2">
      <c r="A1224" s="451">
        <v>1213</v>
      </c>
      <c r="B1224" s="453" t="s">
        <v>12</v>
      </c>
      <c r="C1224" s="454" t="s">
        <v>1010</v>
      </c>
      <c r="D1224" s="455" t="str">
        <f>VLOOKUP(Tabela25[[#This Row],[Symbol]],Baza_cen[],3,0)</f>
        <v>BLOK NYXON  Green MONO   60mm    H=250mm     GPMM</v>
      </c>
      <c r="E1224" s="456">
        <v>250</v>
      </c>
      <c r="F1224" s="456"/>
      <c r="G1224" s="456" t="s">
        <v>2220</v>
      </c>
      <c r="H1224" s="467">
        <f>NP.!S392</f>
        <v>0</v>
      </c>
      <c r="I1224" s="466">
        <f>NP.!AK392</f>
        <v>0</v>
      </c>
      <c r="J1224" s="452"/>
    </row>
    <row r="1225" spans="1:10" ht="30" customHeight="1" x14ac:dyDescent="0.2">
      <c r="A1225" s="451">
        <v>1214</v>
      </c>
      <c r="B1225" s="453" t="s">
        <v>12</v>
      </c>
      <c r="C1225" s="454" t="s">
        <v>1010</v>
      </c>
      <c r="D1225" s="455" t="str">
        <f>VLOOKUP(Tabela25[[#This Row],[Symbol]],Baza_cen[],3,0)</f>
        <v>BLOK NYXON  Green MONO   60mm    H=250mm     GPMM</v>
      </c>
      <c r="E1225" s="456">
        <v>250</v>
      </c>
      <c r="F1225" s="456"/>
      <c r="G1225" s="456" t="s">
        <v>2220</v>
      </c>
      <c r="H1225" s="467">
        <f>NP.!T392</f>
        <v>0</v>
      </c>
      <c r="I1225" s="466">
        <f>NP.!AL392</f>
        <v>0</v>
      </c>
      <c r="J1225" s="452"/>
    </row>
    <row r="1226" spans="1:10" ht="30" customHeight="1" x14ac:dyDescent="0.2">
      <c r="A1226" s="451">
        <v>1215</v>
      </c>
      <c r="B1226" s="453" t="s">
        <v>12</v>
      </c>
      <c r="C1226" s="454" t="s">
        <v>1010</v>
      </c>
      <c r="D1226" s="455" t="str">
        <f>VLOOKUP(Tabela25[[#This Row],[Symbol]],Baza_cen[],3,0)</f>
        <v>BLOK NYXON  Green MONO   60mm    H=250mm     GPMM</v>
      </c>
      <c r="E1226" s="456">
        <v>250</v>
      </c>
      <c r="F1226" s="456"/>
      <c r="G1226" s="456" t="s">
        <v>2220</v>
      </c>
      <c r="H1226" s="467">
        <f>NP.!U392</f>
        <v>0</v>
      </c>
      <c r="I1226" s="466">
        <f>NP.!AM392</f>
        <v>0</v>
      </c>
      <c r="J1226" s="452"/>
    </row>
    <row r="1227" spans="1:10" ht="30" customHeight="1" x14ac:dyDescent="0.2">
      <c r="A1227" s="451">
        <v>1216</v>
      </c>
      <c r="B1227" s="453" t="s">
        <v>12</v>
      </c>
      <c r="C1227" s="454" t="s">
        <v>1010</v>
      </c>
      <c r="D1227" s="455" t="str">
        <f>VLOOKUP(Tabela25[[#This Row],[Symbol]],Baza_cen[],3,0)</f>
        <v>BLOK NYXON  Green MONO   60mm    H=250mm     GPMM</v>
      </c>
      <c r="E1227" s="456">
        <v>250</v>
      </c>
      <c r="F1227" s="456"/>
      <c r="G1227" s="456" t="s">
        <v>2220</v>
      </c>
      <c r="H1227" s="467">
        <f>NP.!V392</f>
        <v>0</v>
      </c>
      <c r="I1227" s="466">
        <f>NP.!AN392</f>
        <v>0</v>
      </c>
      <c r="J1227" s="452"/>
    </row>
    <row r="1228" spans="1:10" ht="30" customHeight="1" x14ac:dyDescent="0.2">
      <c r="A1228" s="451">
        <v>1217</v>
      </c>
      <c r="B1228" s="453" t="s">
        <v>12</v>
      </c>
      <c r="C1228" s="454" t="s">
        <v>1010</v>
      </c>
      <c r="D1228" s="455" t="str">
        <f>VLOOKUP(Tabela25[[#This Row],[Symbol]],Baza_cen[],3,0)</f>
        <v>BLOK NYXON  Green MONO   60mm    H=250mm     GPMM</v>
      </c>
      <c r="E1228" s="456">
        <v>250</v>
      </c>
      <c r="F1228" s="456"/>
      <c r="G1228" s="456" t="s">
        <v>2220</v>
      </c>
      <c r="H1228" s="467">
        <f>NP.!W392</f>
        <v>0</v>
      </c>
      <c r="I1228" s="466">
        <f>NP.!AO392</f>
        <v>0</v>
      </c>
      <c r="J1228" s="452"/>
    </row>
    <row r="1229" spans="1:10" ht="30" customHeight="1" x14ac:dyDescent="0.2">
      <c r="A1229" s="451">
        <v>1218</v>
      </c>
      <c r="B1229" s="453" t="s">
        <v>12</v>
      </c>
      <c r="C1229" s="454" t="s">
        <v>1010</v>
      </c>
      <c r="D1229" s="455" t="str">
        <f>VLOOKUP(Tabela25[[#This Row],[Symbol]],Baza_cen[],3,0)</f>
        <v>BLOK NYXON  Green MONO   60mm    H=250mm     GPMM</v>
      </c>
      <c r="E1229" s="456">
        <v>250</v>
      </c>
      <c r="F1229" s="456"/>
      <c r="G1229" s="456" t="s">
        <v>2220</v>
      </c>
      <c r="H1229" s="467">
        <f>NP.!X392</f>
        <v>0</v>
      </c>
      <c r="I1229" s="466">
        <f>NP.!AP392</f>
        <v>0</v>
      </c>
      <c r="J1229" s="452"/>
    </row>
    <row r="1230" spans="1:10" ht="30" customHeight="1" x14ac:dyDescent="0.2">
      <c r="A1230" s="451">
        <v>1219</v>
      </c>
      <c r="B1230" s="453" t="s">
        <v>12</v>
      </c>
      <c r="C1230" s="454" t="s">
        <v>1010</v>
      </c>
      <c r="D1230" s="455" t="str">
        <f>VLOOKUP(Tabela25[[#This Row],[Symbol]],Baza_cen[],3,0)</f>
        <v>BLOK NYXON  Green MONO   60mm    H=250mm     GPMM</v>
      </c>
      <c r="E1230" s="456">
        <v>250</v>
      </c>
      <c r="F1230" s="456"/>
      <c r="G1230" s="456" t="s">
        <v>2220</v>
      </c>
      <c r="H1230" s="467">
        <f>NP.!Y392</f>
        <v>0</v>
      </c>
      <c r="I1230" s="466">
        <f>NP.!AQ392</f>
        <v>0</v>
      </c>
      <c r="J1230" s="452"/>
    </row>
    <row r="1231" spans="1:10" ht="30" customHeight="1" x14ac:dyDescent="0.2">
      <c r="A1231" s="451">
        <v>1220</v>
      </c>
      <c r="B1231" s="453" t="s">
        <v>12</v>
      </c>
      <c r="C1231" s="454" t="s">
        <v>1010</v>
      </c>
      <c r="D1231" s="455" t="str">
        <f>VLOOKUP(Tabela25[[#This Row],[Symbol]],Baza_cen[],3,0)</f>
        <v>BLOK NYXON  Green MONO   60mm    H=250mm     GPMM</v>
      </c>
      <c r="E1231" s="456">
        <v>250</v>
      </c>
      <c r="F1231" s="456"/>
      <c r="G1231" s="456" t="s">
        <v>2220</v>
      </c>
      <c r="H1231" s="467">
        <f>NP.!Z392</f>
        <v>0</v>
      </c>
      <c r="I1231" s="466">
        <f>NP.!AR392</f>
        <v>0</v>
      </c>
      <c r="J1231" s="452"/>
    </row>
    <row r="1232" spans="1:10" ht="30" customHeight="1" x14ac:dyDescent="0.2">
      <c r="A1232" s="451">
        <v>1221</v>
      </c>
      <c r="B1232" s="453" t="s">
        <v>12</v>
      </c>
      <c r="C1232" s="454" t="s">
        <v>1010</v>
      </c>
      <c r="D1232" s="455" t="str">
        <f>VLOOKUP(Tabela25[[#This Row],[Symbol]],Baza_cen[],3,0)</f>
        <v>BLOK NYXON  Green MONO   60mm    H=250mm     GPMM</v>
      </c>
      <c r="E1232" s="456">
        <v>250</v>
      </c>
      <c r="F1232" s="456"/>
      <c r="G1232" s="456" t="s">
        <v>2220</v>
      </c>
      <c r="H1232" s="467">
        <f>NP.!AA392</f>
        <v>0</v>
      </c>
      <c r="I1232" s="466">
        <f>NP.!AS392</f>
        <v>0</v>
      </c>
      <c r="J1232" s="452"/>
    </row>
    <row r="1233" spans="1:10" ht="30" customHeight="1" x14ac:dyDescent="0.2">
      <c r="A1233" s="451">
        <v>1222</v>
      </c>
      <c r="B1233" s="453" t="s">
        <v>12</v>
      </c>
      <c r="C1233" s="454" t="s">
        <v>1010</v>
      </c>
      <c r="D1233" s="455" t="str">
        <f>VLOOKUP(Tabela25[[#This Row],[Symbol]],Baza_cen[],3,0)</f>
        <v>BLOK NYXON  Green MONO   60mm    H=250mm     GPMM</v>
      </c>
      <c r="E1233" s="456">
        <v>250</v>
      </c>
      <c r="F1233" s="456"/>
      <c r="G1233" s="456" t="s">
        <v>2220</v>
      </c>
      <c r="H1233" s="467">
        <f>NP.!AB392</f>
        <v>0</v>
      </c>
      <c r="I1233" s="466">
        <f>NP.!AT392</f>
        <v>0</v>
      </c>
      <c r="J1233" s="452"/>
    </row>
    <row r="1234" spans="1:10" ht="30" customHeight="1" x14ac:dyDescent="0.2">
      <c r="A1234" s="451">
        <v>1223</v>
      </c>
      <c r="B1234" s="453" t="s">
        <v>12</v>
      </c>
      <c r="C1234" s="454" t="s">
        <v>1010</v>
      </c>
      <c r="D1234" s="455" t="str">
        <f>VLOOKUP(Tabela25[[#This Row],[Symbol]],Baza_cen[],3,0)</f>
        <v>BLOK NYXON  Green MONO   60mm    H=250mm     GPMM</v>
      </c>
      <c r="E1234" s="456">
        <v>250</v>
      </c>
      <c r="F1234" s="456"/>
      <c r="G1234" s="456" t="s">
        <v>2220</v>
      </c>
      <c r="H1234" s="467">
        <f>NP.!AC392</f>
        <v>0</v>
      </c>
      <c r="I1234" s="466">
        <f>NP.!AU392</f>
        <v>0</v>
      </c>
      <c r="J1234" s="452"/>
    </row>
    <row r="1235" spans="1:10" ht="30" customHeight="1" x14ac:dyDescent="0.2">
      <c r="A1235" s="451">
        <v>1224</v>
      </c>
      <c r="B1235" s="453" t="s">
        <v>12</v>
      </c>
      <c r="C1235" s="454" t="s">
        <v>1010</v>
      </c>
      <c r="D1235" s="455" t="str">
        <f>VLOOKUP(Tabela25[[#This Row],[Symbol]],Baza_cen[],3,0)</f>
        <v>BLOK NYXON  Green MONO   60mm    H=250mm     GPMM</v>
      </c>
      <c r="E1235" s="456">
        <v>250</v>
      </c>
      <c r="F1235" s="456"/>
      <c r="G1235" s="456" t="s">
        <v>2220</v>
      </c>
      <c r="H1235" s="467">
        <f>NP.!AD392</f>
        <v>0</v>
      </c>
      <c r="I1235" s="466">
        <f>NP.!AV392</f>
        <v>0</v>
      </c>
      <c r="J1235" s="452"/>
    </row>
    <row r="1236" spans="1:10" ht="30" customHeight="1" x14ac:dyDescent="0.2">
      <c r="A1236" s="451">
        <v>1225</v>
      </c>
      <c r="B1236" s="453" t="s">
        <v>12</v>
      </c>
      <c r="C1236" s="454" t="s">
        <v>1011</v>
      </c>
      <c r="D1236" s="455" t="str">
        <f>VLOOKUP(Tabela25[[#This Row],[Symbol]],Baza_cen[],3,0)</f>
        <v>BLOK NYXON  Green MONO   60mm    H=255mm     GPMM</v>
      </c>
      <c r="E1236" s="456">
        <v>255</v>
      </c>
      <c r="F1236" s="456"/>
      <c r="G1236" s="456" t="s">
        <v>2220</v>
      </c>
      <c r="H1236" s="467">
        <f>NP.!S393</f>
        <v>0</v>
      </c>
      <c r="I1236" s="466">
        <f>NP.!AK393</f>
        <v>0</v>
      </c>
      <c r="J1236" s="452"/>
    </row>
    <row r="1237" spans="1:10" ht="30" customHeight="1" x14ac:dyDescent="0.2">
      <c r="A1237" s="451">
        <v>1226</v>
      </c>
      <c r="B1237" s="453" t="s">
        <v>12</v>
      </c>
      <c r="C1237" s="454" t="s">
        <v>1011</v>
      </c>
      <c r="D1237" s="455" t="str">
        <f>VLOOKUP(Tabela25[[#This Row],[Symbol]],Baza_cen[],3,0)</f>
        <v>BLOK NYXON  Green MONO   60mm    H=255mm     GPMM</v>
      </c>
      <c r="E1237" s="456">
        <v>255</v>
      </c>
      <c r="F1237" s="456"/>
      <c r="G1237" s="456" t="s">
        <v>2220</v>
      </c>
      <c r="H1237" s="467">
        <f>NP.!T393</f>
        <v>0</v>
      </c>
      <c r="I1237" s="466">
        <f>NP.!AL393</f>
        <v>0</v>
      </c>
      <c r="J1237" s="452"/>
    </row>
    <row r="1238" spans="1:10" ht="30" customHeight="1" x14ac:dyDescent="0.2">
      <c r="A1238" s="451">
        <v>1227</v>
      </c>
      <c r="B1238" s="453" t="s">
        <v>12</v>
      </c>
      <c r="C1238" s="454" t="s">
        <v>1011</v>
      </c>
      <c r="D1238" s="455" t="str">
        <f>VLOOKUP(Tabela25[[#This Row],[Symbol]],Baza_cen[],3,0)</f>
        <v>BLOK NYXON  Green MONO   60mm    H=255mm     GPMM</v>
      </c>
      <c r="E1238" s="456">
        <v>255</v>
      </c>
      <c r="F1238" s="456"/>
      <c r="G1238" s="456" t="s">
        <v>2220</v>
      </c>
      <c r="H1238" s="467">
        <f>NP.!U393</f>
        <v>0</v>
      </c>
      <c r="I1238" s="466">
        <f>NP.!AM393</f>
        <v>0</v>
      </c>
      <c r="J1238" s="452"/>
    </row>
    <row r="1239" spans="1:10" ht="30" customHeight="1" x14ac:dyDescent="0.2">
      <c r="A1239" s="451">
        <v>1228</v>
      </c>
      <c r="B1239" s="453" t="s">
        <v>12</v>
      </c>
      <c r="C1239" s="454" t="s">
        <v>1011</v>
      </c>
      <c r="D1239" s="455" t="str">
        <f>VLOOKUP(Tabela25[[#This Row],[Symbol]],Baza_cen[],3,0)</f>
        <v>BLOK NYXON  Green MONO   60mm    H=255mm     GPMM</v>
      </c>
      <c r="E1239" s="456">
        <v>255</v>
      </c>
      <c r="F1239" s="456"/>
      <c r="G1239" s="456" t="s">
        <v>2220</v>
      </c>
      <c r="H1239" s="467">
        <f>NP.!V393</f>
        <v>0</v>
      </c>
      <c r="I1239" s="466">
        <f>NP.!AN393</f>
        <v>0</v>
      </c>
      <c r="J1239" s="452"/>
    </row>
    <row r="1240" spans="1:10" ht="30" customHeight="1" x14ac:dyDescent="0.2">
      <c r="A1240" s="451">
        <v>1229</v>
      </c>
      <c r="B1240" s="453" t="s">
        <v>12</v>
      </c>
      <c r="C1240" s="454" t="s">
        <v>1011</v>
      </c>
      <c r="D1240" s="455" t="str">
        <f>VLOOKUP(Tabela25[[#This Row],[Symbol]],Baza_cen[],3,0)</f>
        <v>BLOK NYXON  Green MONO   60mm    H=255mm     GPMM</v>
      </c>
      <c r="E1240" s="456">
        <v>255</v>
      </c>
      <c r="F1240" s="456"/>
      <c r="G1240" s="456" t="s">
        <v>2220</v>
      </c>
      <c r="H1240" s="467">
        <f>NP.!W393</f>
        <v>0</v>
      </c>
      <c r="I1240" s="466">
        <f>NP.!AO393</f>
        <v>0</v>
      </c>
      <c r="J1240" s="452"/>
    </row>
    <row r="1241" spans="1:10" ht="30" customHeight="1" x14ac:dyDescent="0.2">
      <c r="A1241" s="451">
        <v>1230</v>
      </c>
      <c r="B1241" s="453" t="s">
        <v>12</v>
      </c>
      <c r="C1241" s="454" t="s">
        <v>1011</v>
      </c>
      <c r="D1241" s="455" t="str">
        <f>VLOOKUP(Tabela25[[#This Row],[Symbol]],Baza_cen[],3,0)</f>
        <v>BLOK NYXON  Green MONO   60mm    H=255mm     GPMM</v>
      </c>
      <c r="E1241" s="456">
        <v>255</v>
      </c>
      <c r="F1241" s="456"/>
      <c r="G1241" s="456" t="s">
        <v>2220</v>
      </c>
      <c r="H1241" s="467">
        <f>NP.!X393</f>
        <v>0</v>
      </c>
      <c r="I1241" s="466">
        <f>NP.!AP393</f>
        <v>0</v>
      </c>
      <c r="J1241" s="452"/>
    </row>
    <row r="1242" spans="1:10" ht="30" customHeight="1" x14ac:dyDescent="0.2">
      <c r="A1242" s="451">
        <v>1231</v>
      </c>
      <c r="B1242" s="453" t="s">
        <v>12</v>
      </c>
      <c r="C1242" s="454" t="s">
        <v>1011</v>
      </c>
      <c r="D1242" s="455" t="str">
        <f>VLOOKUP(Tabela25[[#This Row],[Symbol]],Baza_cen[],3,0)</f>
        <v>BLOK NYXON  Green MONO   60mm    H=255mm     GPMM</v>
      </c>
      <c r="E1242" s="456">
        <v>255</v>
      </c>
      <c r="F1242" s="456"/>
      <c r="G1242" s="456" t="s">
        <v>2220</v>
      </c>
      <c r="H1242" s="467">
        <f>NP.!Y393</f>
        <v>0</v>
      </c>
      <c r="I1242" s="466">
        <f>NP.!AQ393</f>
        <v>0</v>
      </c>
      <c r="J1242" s="452"/>
    </row>
    <row r="1243" spans="1:10" ht="30" customHeight="1" x14ac:dyDescent="0.2">
      <c r="A1243" s="451">
        <v>1232</v>
      </c>
      <c r="B1243" s="453" t="s">
        <v>12</v>
      </c>
      <c r="C1243" s="454" t="s">
        <v>1011</v>
      </c>
      <c r="D1243" s="455" t="str">
        <f>VLOOKUP(Tabela25[[#This Row],[Symbol]],Baza_cen[],3,0)</f>
        <v>BLOK NYXON  Green MONO   60mm    H=255mm     GPMM</v>
      </c>
      <c r="E1243" s="456">
        <v>255</v>
      </c>
      <c r="F1243" s="456"/>
      <c r="G1243" s="456" t="s">
        <v>2220</v>
      </c>
      <c r="H1243" s="467">
        <f>NP.!Z393</f>
        <v>0</v>
      </c>
      <c r="I1243" s="466">
        <f>NP.!AR393</f>
        <v>0</v>
      </c>
      <c r="J1243" s="452"/>
    </row>
    <row r="1244" spans="1:10" ht="30" customHeight="1" x14ac:dyDescent="0.2">
      <c r="A1244" s="451">
        <v>1233</v>
      </c>
      <c r="B1244" s="453" t="s">
        <v>12</v>
      </c>
      <c r="C1244" s="454" t="s">
        <v>1011</v>
      </c>
      <c r="D1244" s="455" t="str">
        <f>VLOOKUP(Tabela25[[#This Row],[Symbol]],Baza_cen[],3,0)</f>
        <v>BLOK NYXON  Green MONO   60mm    H=255mm     GPMM</v>
      </c>
      <c r="E1244" s="456">
        <v>255</v>
      </c>
      <c r="F1244" s="456"/>
      <c r="G1244" s="456" t="s">
        <v>2220</v>
      </c>
      <c r="H1244" s="467">
        <f>NP.!AA393</f>
        <v>0</v>
      </c>
      <c r="I1244" s="466">
        <f>NP.!AS393</f>
        <v>0</v>
      </c>
      <c r="J1244" s="452"/>
    </row>
    <row r="1245" spans="1:10" ht="30" customHeight="1" x14ac:dyDescent="0.2">
      <c r="A1245" s="451">
        <v>1234</v>
      </c>
      <c r="B1245" s="453" t="s">
        <v>12</v>
      </c>
      <c r="C1245" s="454" t="s">
        <v>1011</v>
      </c>
      <c r="D1245" s="455" t="str">
        <f>VLOOKUP(Tabela25[[#This Row],[Symbol]],Baza_cen[],3,0)</f>
        <v>BLOK NYXON  Green MONO   60mm    H=255mm     GPMM</v>
      </c>
      <c r="E1245" s="456">
        <v>255</v>
      </c>
      <c r="F1245" s="456"/>
      <c r="G1245" s="456" t="s">
        <v>2220</v>
      </c>
      <c r="H1245" s="467">
        <f>NP.!AB393</f>
        <v>0</v>
      </c>
      <c r="I1245" s="466">
        <f>NP.!AT393</f>
        <v>0</v>
      </c>
      <c r="J1245" s="452"/>
    </row>
    <row r="1246" spans="1:10" ht="30" customHeight="1" x14ac:dyDescent="0.2">
      <c r="A1246" s="451">
        <v>1235</v>
      </c>
      <c r="B1246" s="453" t="s">
        <v>12</v>
      </c>
      <c r="C1246" s="454" t="s">
        <v>1011</v>
      </c>
      <c r="D1246" s="455" t="str">
        <f>VLOOKUP(Tabela25[[#This Row],[Symbol]],Baza_cen[],3,0)</f>
        <v>BLOK NYXON  Green MONO   60mm    H=255mm     GPMM</v>
      </c>
      <c r="E1246" s="456">
        <v>255</v>
      </c>
      <c r="F1246" s="456"/>
      <c r="G1246" s="456" t="s">
        <v>2220</v>
      </c>
      <c r="H1246" s="467">
        <f>NP.!AC393</f>
        <v>0</v>
      </c>
      <c r="I1246" s="466">
        <f>NP.!AU393</f>
        <v>0</v>
      </c>
      <c r="J1246" s="452"/>
    </row>
    <row r="1247" spans="1:10" ht="30" customHeight="1" x14ac:dyDescent="0.2">
      <c r="A1247" s="451">
        <v>1236</v>
      </c>
      <c r="B1247" s="453" t="s">
        <v>12</v>
      </c>
      <c r="C1247" s="454" t="s">
        <v>1011</v>
      </c>
      <c r="D1247" s="455" t="str">
        <f>VLOOKUP(Tabela25[[#This Row],[Symbol]],Baza_cen[],3,0)</f>
        <v>BLOK NYXON  Green MONO   60mm    H=255mm     GPMM</v>
      </c>
      <c r="E1247" s="456">
        <v>255</v>
      </c>
      <c r="F1247" s="456"/>
      <c r="G1247" s="456" t="s">
        <v>2220</v>
      </c>
      <c r="H1247" s="467">
        <f>NP.!AD393</f>
        <v>0</v>
      </c>
      <c r="I1247" s="466">
        <f>NP.!AV393</f>
        <v>0</v>
      </c>
      <c r="J1247" s="452"/>
    </row>
    <row r="1248" spans="1:10" ht="30" customHeight="1" x14ac:dyDescent="0.2">
      <c r="A1248" s="451">
        <v>1237</v>
      </c>
      <c r="B1248" s="453" t="s">
        <v>12</v>
      </c>
      <c r="C1248" s="454" t="s">
        <v>1012</v>
      </c>
      <c r="D1248" s="455" t="str">
        <f>VLOOKUP(Tabela25[[#This Row],[Symbol]],Baza_cen[],3,0)</f>
        <v>BLOK NYXON  Green MONO   60mm    H=260mm     GPMM</v>
      </c>
      <c r="E1248" s="456">
        <v>260</v>
      </c>
      <c r="F1248" s="456"/>
      <c r="G1248" s="456" t="s">
        <v>2220</v>
      </c>
      <c r="H1248" s="467">
        <f>NP.!S394</f>
        <v>0</v>
      </c>
      <c r="I1248" s="466">
        <f>NP.!AK394</f>
        <v>0</v>
      </c>
      <c r="J1248" s="452"/>
    </row>
    <row r="1249" spans="1:10" ht="30" customHeight="1" x14ac:dyDescent="0.2">
      <c r="A1249" s="451">
        <v>1238</v>
      </c>
      <c r="B1249" s="453" t="s">
        <v>12</v>
      </c>
      <c r="C1249" s="454" t="s">
        <v>1012</v>
      </c>
      <c r="D1249" s="455" t="str">
        <f>VLOOKUP(Tabela25[[#This Row],[Symbol]],Baza_cen[],3,0)</f>
        <v>BLOK NYXON  Green MONO   60mm    H=260mm     GPMM</v>
      </c>
      <c r="E1249" s="456">
        <v>260</v>
      </c>
      <c r="F1249" s="456"/>
      <c r="G1249" s="456" t="s">
        <v>2220</v>
      </c>
      <c r="H1249" s="467">
        <f>NP.!T394</f>
        <v>0</v>
      </c>
      <c r="I1249" s="466">
        <f>NP.!AL394</f>
        <v>0</v>
      </c>
      <c r="J1249" s="452"/>
    </row>
    <row r="1250" spans="1:10" ht="30" customHeight="1" x14ac:dyDescent="0.2">
      <c r="A1250" s="451">
        <v>1239</v>
      </c>
      <c r="B1250" s="453" t="s">
        <v>12</v>
      </c>
      <c r="C1250" s="454" t="s">
        <v>1012</v>
      </c>
      <c r="D1250" s="455" t="str">
        <f>VLOOKUP(Tabela25[[#This Row],[Symbol]],Baza_cen[],3,0)</f>
        <v>BLOK NYXON  Green MONO   60mm    H=260mm     GPMM</v>
      </c>
      <c r="E1250" s="456">
        <v>260</v>
      </c>
      <c r="F1250" s="456"/>
      <c r="G1250" s="456" t="s">
        <v>2220</v>
      </c>
      <c r="H1250" s="467">
        <f>NP.!U394</f>
        <v>0</v>
      </c>
      <c r="I1250" s="466">
        <f>NP.!AM394</f>
        <v>0</v>
      </c>
      <c r="J1250" s="452"/>
    </row>
    <row r="1251" spans="1:10" ht="30" customHeight="1" x14ac:dyDescent="0.2">
      <c r="A1251" s="451">
        <v>1240</v>
      </c>
      <c r="B1251" s="453" t="s">
        <v>12</v>
      </c>
      <c r="C1251" s="454" t="s">
        <v>1012</v>
      </c>
      <c r="D1251" s="455" t="str">
        <f>VLOOKUP(Tabela25[[#This Row],[Symbol]],Baza_cen[],3,0)</f>
        <v>BLOK NYXON  Green MONO   60mm    H=260mm     GPMM</v>
      </c>
      <c r="E1251" s="456">
        <v>260</v>
      </c>
      <c r="F1251" s="456"/>
      <c r="G1251" s="456" t="s">
        <v>2220</v>
      </c>
      <c r="H1251" s="467">
        <f>NP.!V394</f>
        <v>0</v>
      </c>
      <c r="I1251" s="466">
        <f>NP.!AN394</f>
        <v>0</v>
      </c>
      <c r="J1251" s="452"/>
    </row>
    <row r="1252" spans="1:10" ht="30" customHeight="1" x14ac:dyDescent="0.2">
      <c r="A1252" s="451">
        <v>1241</v>
      </c>
      <c r="B1252" s="453" t="s">
        <v>12</v>
      </c>
      <c r="C1252" s="454" t="s">
        <v>1012</v>
      </c>
      <c r="D1252" s="455" t="str">
        <f>VLOOKUP(Tabela25[[#This Row],[Symbol]],Baza_cen[],3,0)</f>
        <v>BLOK NYXON  Green MONO   60mm    H=260mm     GPMM</v>
      </c>
      <c r="E1252" s="456">
        <v>260</v>
      </c>
      <c r="F1252" s="456"/>
      <c r="G1252" s="456" t="s">
        <v>2220</v>
      </c>
      <c r="H1252" s="467">
        <f>NP.!W394</f>
        <v>0</v>
      </c>
      <c r="I1252" s="466">
        <f>NP.!AO394</f>
        <v>0</v>
      </c>
      <c r="J1252" s="452"/>
    </row>
    <row r="1253" spans="1:10" ht="30" customHeight="1" x14ac:dyDescent="0.2">
      <c r="A1253" s="451">
        <v>1242</v>
      </c>
      <c r="B1253" s="453" t="s">
        <v>12</v>
      </c>
      <c r="C1253" s="454" t="s">
        <v>1012</v>
      </c>
      <c r="D1253" s="455" t="str">
        <f>VLOOKUP(Tabela25[[#This Row],[Symbol]],Baza_cen[],3,0)</f>
        <v>BLOK NYXON  Green MONO   60mm    H=260mm     GPMM</v>
      </c>
      <c r="E1253" s="456">
        <v>260</v>
      </c>
      <c r="F1253" s="456"/>
      <c r="G1253" s="456" t="s">
        <v>2220</v>
      </c>
      <c r="H1253" s="467">
        <f>NP.!X394</f>
        <v>0</v>
      </c>
      <c r="I1253" s="466">
        <f>NP.!AP394</f>
        <v>0</v>
      </c>
      <c r="J1253" s="452"/>
    </row>
    <row r="1254" spans="1:10" ht="30" customHeight="1" x14ac:dyDescent="0.2">
      <c r="A1254" s="451">
        <v>1243</v>
      </c>
      <c r="B1254" s="453" t="s">
        <v>12</v>
      </c>
      <c r="C1254" s="454" t="s">
        <v>1012</v>
      </c>
      <c r="D1254" s="455" t="str">
        <f>VLOOKUP(Tabela25[[#This Row],[Symbol]],Baza_cen[],3,0)</f>
        <v>BLOK NYXON  Green MONO   60mm    H=260mm     GPMM</v>
      </c>
      <c r="E1254" s="456">
        <v>260</v>
      </c>
      <c r="F1254" s="456"/>
      <c r="G1254" s="456" t="s">
        <v>2220</v>
      </c>
      <c r="H1254" s="467">
        <f>NP.!Y394</f>
        <v>0</v>
      </c>
      <c r="I1254" s="466">
        <f>NP.!AQ394</f>
        <v>0</v>
      </c>
      <c r="J1254" s="452"/>
    </row>
    <row r="1255" spans="1:10" ht="30" customHeight="1" x14ac:dyDescent="0.2">
      <c r="A1255" s="451">
        <v>1244</v>
      </c>
      <c r="B1255" s="453" t="s">
        <v>12</v>
      </c>
      <c r="C1255" s="454" t="s">
        <v>1012</v>
      </c>
      <c r="D1255" s="455" t="str">
        <f>VLOOKUP(Tabela25[[#This Row],[Symbol]],Baza_cen[],3,0)</f>
        <v>BLOK NYXON  Green MONO   60mm    H=260mm     GPMM</v>
      </c>
      <c r="E1255" s="456">
        <v>260</v>
      </c>
      <c r="F1255" s="456"/>
      <c r="G1255" s="456" t="s">
        <v>2220</v>
      </c>
      <c r="H1255" s="467">
        <f>NP.!Z394</f>
        <v>0</v>
      </c>
      <c r="I1255" s="466">
        <f>NP.!AR394</f>
        <v>0</v>
      </c>
      <c r="J1255" s="452"/>
    </row>
    <row r="1256" spans="1:10" ht="30" customHeight="1" x14ac:dyDescent="0.2">
      <c r="A1256" s="451">
        <v>1245</v>
      </c>
      <c r="B1256" s="453" t="s">
        <v>12</v>
      </c>
      <c r="C1256" s="454" t="s">
        <v>1012</v>
      </c>
      <c r="D1256" s="455" t="str">
        <f>VLOOKUP(Tabela25[[#This Row],[Symbol]],Baza_cen[],3,0)</f>
        <v>BLOK NYXON  Green MONO   60mm    H=260mm     GPMM</v>
      </c>
      <c r="E1256" s="456">
        <v>260</v>
      </c>
      <c r="F1256" s="456"/>
      <c r="G1256" s="456" t="s">
        <v>2220</v>
      </c>
      <c r="H1256" s="467">
        <f>NP.!AA394</f>
        <v>0</v>
      </c>
      <c r="I1256" s="466">
        <f>NP.!AS394</f>
        <v>0</v>
      </c>
      <c r="J1256" s="452"/>
    </row>
    <row r="1257" spans="1:10" ht="30" customHeight="1" x14ac:dyDescent="0.2">
      <c r="A1257" s="451">
        <v>1246</v>
      </c>
      <c r="B1257" s="453" t="s">
        <v>12</v>
      </c>
      <c r="C1257" s="454" t="s">
        <v>1012</v>
      </c>
      <c r="D1257" s="455" t="str">
        <f>VLOOKUP(Tabela25[[#This Row],[Symbol]],Baza_cen[],3,0)</f>
        <v>BLOK NYXON  Green MONO   60mm    H=260mm     GPMM</v>
      </c>
      <c r="E1257" s="456">
        <v>260</v>
      </c>
      <c r="F1257" s="456"/>
      <c r="G1257" s="456" t="s">
        <v>2220</v>
      </c>
      <c r="H1257" s="467">
        <f>NP.!AB394</f>
        <v>0</v>
      </c>
      <c r="I1257" s="466">
        <f>NP.!AT394</f>
        <v>0</v>
      </c>
      <c r="J1257" s="452"/>
    </row>
    <row r="1258" spans="1:10" ht="30" customHeight="1" x14ac:dyDescent="0.2">
      <c r="A1258" s="451">
        <v>1247</v>
      </c>
      <c r="B1258" s="453" t="s">
        <v>12</v>
      </c>
      <c r="C1258" s="454" t="s">
        <v>1012</v>
      </c>
      <c r="D1258" s="455" t="str">
        <f>VLOOKUP(Tabela25[[#This Row],[Symbol]],Baza_cen[],3,0)</f>
        <v>BLOK NYXON  Green MONO   60mm    H=260mm     GPMM</v>
      </c>
      <c r="E1258" s="456">
        <v>260</v>
      </c>
      <c r="F1258" s="456"/>
      <c r="G1258" s="456" t="s">
        <v>2220</v>
      </c>
      <c r="H1258" s="467">
        <f>NP.!AC394</f>
        <v>0</v>
      </c>
      <c r="I1258" s="466">
        <f>NP.!AU394</f>
        <v>0</v>
      </c>
      <c r="J1258" s="452"/>
    </row>
    <row r="1259" spans="1:10" ht="30" customHeight="1" x14ac:dyDescent="0.2">
      <c r="A1259" s="451">
        <v>1248</v>
      </c>
      <c r="B1259" s="453" t="s">
        <v>12</v>
      </c>
      <c r="C1259" s="454" t="s">
        <v>1012</v>
      </c>
      <c r="D1259" s="455" t="str">
        <f>VLOOKUP(Tabela25[[#This Row],[Symbol]],Baza_cen[],3,0)</f>
        <v>BLOK NYXON  Green MONO   60mm    H=260mm     GPMM</v>
      </c>
      <c r="E1259" s="456">
        <v>260</v>
      </c>
      <c r="F1259" s="456"/>
      <c r="G1259" s="456" t="s">
        <v>2220</v>
      </c>
      <c r="H1259" s="467">
        <f>NP.!AD394</f>
        <v>0</v>
      </c>
      <c r="I1259" s="466">
        <f>NP.!AV394</f>
        <v>0</v>
      </c>
      <c r="J1259" s="452"/>
    </row>
    <row r="1260" spans="1:10" ht="30" customHeight="1" x14ac:dyDescent="0.2">
      <c r="A1260" s="451">
        <v>1249</v>
      </c>
      <c r="B1260" s="453" t="s">
        <v>12</v>
      </c>
      <c r="C1260" s="454" t="s">
        <v>1013</v>
      </c>
      <c r="D1260" s="455" t="str">
        <f>VLOOKUP(Tabela25[[#This Row],[Symbol]],Baza_cen[],3,0)</f>
        <v>BLOK NYXON  Green MONO   60mm    H=265mm     GPMM</v>
      </c>
      <c r="E1260" s="456">
        <v>265</v>
      </c>
      <c r="F1260" s="456"/>
      <c r="G1260" s="456" t="s">
        <v>2220</v>
      </c>
      <c r="H1260" s="467">
        <f>NP.!S395</f>
        <v>0</v>
      </c>
      <c r="I1260" s="466">
        <f>NP.!AK395</f>
        <v>0</v>
      </c>
      <c r="J1260" s="452"/>
    </row>
    <row r="1261" spans="1:10" ht="30" customHeight="1" x14ac:dyDescent="0.2">
      <c r="A1261" s="451">
        <v>1250</v>
      </c>
      <c r="B1261" s="453" t="s">
        <v>12</v>
      </c>
      <c r="C1261" s="454" t="s">
        <v>1013</v>
      </c>
      <c r="D1261" s="455" t="str">
        <f>VLOOKUP(Tabela25[[#This Row],[Symbol]],Baza_cen[],3,0)</f>
        <v>BLOK NYXON  Green MONO   60mm    H=265mm     GPMM</v>
      </c>
      <c r="E1261" s="456">
        <v>265</v>
      </c>
      <c r="F1261" s="456"/>
      <c r="G1261" s="456" t="s">
        <v>2220</v>
      </c>
      <c r="H1261" s="467">
        <f>NP.!T395</f>
        <v>0</v>
      </c>
      <c r="I1261" s="466">
        <f>NP.!AL395</f>
        <v>0</v>
      </c>
      <c r="J1261" s="452"/>
    </row>
    <row r="1262" spans="1:10" ht="30" customHeight="1" x14ac:dyDescent="0.2">
      <c r="A1262" s="451">
        <v>1251</v>
      </c>
      <c r="B1262" s="453" t="s">
        <v>12</v>
      </c>
      <c r="C1262" s="454" t="s">
        <v>1013</v>
      </c>
      <c r="D1262" s="455" t="str">
        <f>VLOOKUP(Tabela25[[#This Row],[Symbol]],Baza_cen[],3,0)</f>
        <v>BLOK NYXON  Green MONO   60mm    H=265mm     GPMM</v>
      </c>
      <c r="E1262" s="456">
        <v>265</v>
      </c>
      <c r="F1262" s="456"/>
      <c r="G1262" s="456" t="s">
        <v>2220</v>
      </c>
      <c r="H1262" s="467">
        <f>NP.!U395</f>
        <v>0</v>
      </c>
      <c r="I1262" s="466">
        <f>NP.!AM395</f>
        <v>0</v>
      </c>
      <c r="J1262" s="452"/>
    </row>
    <row r="1263" spans="1:10" ht="30" customHeight="1" x14ac:dyDescent="0.2">
      <c r="A1263" s="451">
        <v>1252</v>
      </c>
      <c r="B1263" s="453" t="s">
        <v>12</v>
      </c>
      <c r="C1263" s="454" t="s">
        <v>1013</v>
      </c>
      <c r="D1263" s="455" t="str">
        <f>VLOOKUP(Tabela25[[#This Row],[Symbol]],Baza_cen[],3,0)</f>
        <v>BLOK NYXON  Green MONO   60mm    H=265mm     GPMM</v>
      </c>
      <c r="E1263" s="456">
        <v>265</v>
      </c>
      <c r="F1263" s="456"/>
      <c r="G1263" s="456" t="s">
        <v>2220</v>
      </c>
      <c r="H1263" s="467">
        <f>NP.!V395</f>
        <v>0</v>
      </c>
      <c r="I1263" s="466">
        <f>NP.!AN395</f>
        <v>0</v>
      </c>
      <c r="J1263" s="452"/>
    </row>
    <row r="1264" spans="1:10" ht="30" customHeight="1" x14ac:dyDescent="0.2">
      <c r="A1264" s="451">
        <v>1253</v>
      </c>
      <c r="B1264" s="453" t="s">
        <v>12</v>
      </c>
      <c r="C1264" s="454" t="s">
        <v>1013</v>
      </c>
      <c r="D1264" s="455" t="str">
        <f>VLOOKUP(Tabela25[[#This Row],[Symbol]],Baza_cen[],3,0)</f>
        <v>BLOK NYXON  Green MONO   60mm    H=265mm     GPMM</v>
      </c>
      <c r="E1264" s="456">
        <v>265</v>
      </c>
      <c r="F1264" s="456"/>
      <c r="G1264" s="456" t="s">
        <v>2220</v>
      </c>
      <c r="H1264" s="467">
        <f>NP.!W395</f>
        <v>0</v>
      </c>
      <c r="I1264" s="466">
        <f>NP.!AO395</f>
        <v>0</v>
      </c>
      <c r="J1264" s="452"/>
    </row>
    <row r="1265" spans="1:10" ht="30" customHeight="1" x14ac:dyDescent="0.2">
      <c r="A1265" s="451">
        <v>1254</v>
      </c>
      <c r="B1265" s="453" t="s">
        <v>12</v>
      </c>
      <c r="C1265" s="454" t="s">
        <v>1013</v>
      </c>
      <c r="D1265" s="455" t="str">
        <f>VLOOKUP(Tabela25[[#This Row],[Symbol]],Baza_cen[],3,0)</f>
        <v>BLOK NYXON  Green MONO   60mm    H=265mm     GPMM</v>
      </c>
      <c r="E1265" s="456">
        <v>265</v>
      </c>
      <c r="F1265" s="456"/>
      <c r="G1265" s="456" t="s">
        <v>2220</v>
      </c>
      <c r="H1265" s="467">
        <f>NP.!X395</f>
        <v>0</v>
      </c>
      <c r="I1265" s="466">
        <f>NP.!AP395</f>
        <v>0</v>
      </c>
      <c r="J1265" s="452"/>
    </row>
    <row r="1266" spans="1:10" ht="30" customHeight="1" x14ac:dyDescent="0.2">
      <c r="A1266" s="451">
        <v>1255</v>
      </c>
      <c r="B1266" s="453" t="s">
        <v>12</v>
      </c>
      <c r="C1266" s="454" t="s">
        <v>1013</v>
      </c>
      <c r="D1266" s="455" t="str">
        <f>VLOOKUP(Tabela25[[#This Row],[Symbol]],Baza_cen[],3,0)</f>
        <v>BLOK NYXON  Green MONO   60mm    H=265mm     GPMM</v>
      </c>
      <c r="E1266" s="456">
        <v>265</v>
      </c>
      <c r="F1266" s="456"/>
      <c r="G1266" s="456" t="s">
        <v>2220</v>
      </c>
      <c r="H1266" s="467">
        <f>NP.!Y395</f>
        <v>0</v>
      </c>
      <c r="I1266" s="466">
        <f>NP.!AQ395</f>
        <v>0</v>
      </c>
      <c r="J1266" s="452"/>
    </row>
    <row r="1267" spans="1:10" ht="30" customHeight="1" x14ac:dyDescent="0.2">
      <c r="A1267" s="451">
        <v>1256</v>
      </c>
      <c r="B1267" s="453" t="s">
        <v>12</v>
      </c>
      <c r="C1267" s="454" t="s">
        <v>1013</v>
      </c>
      <c r="D1267" s="455" t="str">
        <f>VLOOKUP(Tabela25[[#This Row],[Symbol]],Baza_cen[],3,0)</f>
        <v>BLOK NYXON  Green MONO   60mm    H=265mm     GPMM</v>
      </c>
      <c r="E1267" s="456">
        <v>265</v>
      </c>
      <c r="F1267" s="456"/>
      <c r="G1267" s="456" t="s">
        <v>2220</v>
      </c>
      <c r="H1267" s="467">
        <f>NP.!Z395</f>
        <v>0</v>
      </c>
      <c r="I1267" s="466">
        <f>NP.!AR395</f>
        <v>0</v>
      </c>
      <c r="J1267" s="452"/>
    </row>
    <row r="1268" spans="1:10" ht="30" customHeight="1" x14ac:dyDescent="0.2">
      <c r="A1268" s="451">
        <v>1257</v>
      </c>
      <c r="B1268" s="453" t="s">
        <v>12</v>
      </c>
      <c r="C1268" s="454" t="s">
        <v>1013</v>
      </c>
      <c r="D1268" s="455" t="str">
        <f>VLOOKUP(Tabela25[[#This Row],[Symbol]],Baza_cen[],3,0)</f>
        <v>BLOK NYXON  Green MONO   60mm    H=265mm     GPMM</v>
      </c>
      <c r="E1268" s="456">
        <v>265</v>
      </c>
      <c r="F1268" s="456"/>
      <c r="G1268" s="456" t="s">
        <v>2220</v>
      </c>
      <c r="H1268" s="467">
        <f>NP.!AA395</f>
        <v>0</v>
      </c>
      <c r="I1268" s="466">
        <f>NP.!AS395</f>
        <v>0</v>
      </c>
      <c r="J1268" s="452"/>
    </row>
    <row r="1269" spans="1:10" ht="30" customHeight="1" x14ac:dyDescent="0.2">
      <c r="A1269" s="451">
        <v>1258</v>
      </c>
      <c r="B1269" s="453" t="s">
        <v>12</v>
      </c>
      <c r="C1269" s="454" t="s">
        <v>1013</v>
      </c>
      <c r="D1269" s="455" t="str">
        <f>VLOOKUP(Tabela25[[#This Row],[Symbol]],Baza_cen[],3,0)</f>
        <v>BLOK NYXON  Green MONO   60mm    H=265mm     GPMM</v>
      </c>
      <c r="E1269" s="456">
        <v>265</v>
      </c>
      <c r="F1269" s="456"/>
      <c r="G1269" s="456" t="s">
        <v>2220</v>
      </c>
      <c r="H1269" s="467">
        <f>NP.!AB395</f>
        <v>0</v>
      </c>
      <c r="I1269" s="466">
        <f>NP.!AT395</f>
        <v>0</v>
      </c>
      <c r="J1269" s="452"/>
    </row>
    <row r="1270" spans="1:10" ht="30" customHeight="1" x14ac:dyDescent="0.2">
      <c r="A1270" s="451">
        <v>1259</v>
      </c>
      <c r="B1270" s="453" t="s">
        <v>12</v>
      </c>
      <c r="C1270" s="454" t="s">
        <v>1013</v>
      </c>
      <c r="D1270" s="455" t="str">
        <f>VLOOKUP(Tabela25[[#This Row],[Symbol]],Baza_cen[],3,0)</f>
        <v>BLOK NYXON  Green MONO   60mm    H=265mm     GPMM</v>
      </c>
      <c r="E1270" s="456">
        <v>265</v>
      </c>
      <c r="F1270" s="456"/>
      <c r="G1270" s="456" t="s">
        <v>2220</v>
      </c>
      <c r="H1270" s="467">
        <f>NP.!AC395</f>
        <v>0</v>
      </c>
      <c r="I1270" s="466">
        <f>NP.!AU395</f>
        <v>0</v>
      </c>
      <c r="J1270" s="452"/>
    </row>
    <row r="1271" spans="1:10" ht="30" customHeight="1" x14ac:dyDescent="0.2">
      <c r="A1271" s="451">
        <v>1260</v>
      </c>
      <c r="B1271" s="453" t="s">
        <v>12</v>
      </c>
      <c r="C1271" s="454" t="s">
        <v>1013</v>
      </c>
      <c r="D1271" s="455" t="str">
        <f>VLOOKUP(Tabela25[[#This Row],[Symbol]],Baza_cen[],3,0)</f>
        <v>BLOK NYXON  Green MONO   60mm    H=265mm     GPMM</v>
      </c>
      <c r="E1271" s="456">
        <v>265</v>
      </c>
      <c r="F1271" s="456"/>
      <c r="G1271" s="456" t="s">
        <v>2220</v>
      </c>
      <c r="H1271" s="467">
        <f>NP.!AD395</f>
        <v>0</v>
      </c>
      <c r="I1271" s="466">
        <f>NP.!AV395</f>
        <v>0</v>
      </c>
      <c r="J1271" s="452"/>
    </row>
    <row r="1272" spans="1:10" ht="30" customHeight="1" x14ac:dyDescent="0.2">
      <c r="A1272" s="451">
        <v>1261</v>
      </c>
      <c r="B1272" s="453" t="s">
        <v>12</v>
      </c>
      <c r="C1272" s="454" t="s">
        <v>1014</v>
      </c>
      <c r="D1272" s="455" t="str">
        <f>VLOOKUP(Tabela25[[#This Row],[Symbol]],Baza_cen[],3,0)</f>
        <v>BLOK NYXON  Green MONO   60mm    H=270mm     GPMM</v>
      </c>
      <c r="E1272" s="456">
        <v>270</v>
      </c>
      <c r="F1272" s="456"/>
      <c r="G1272" s="456" t="s">
        <v>2220</v>
      </c>
      <c r="H1272" s="467">
        <f>NP.!S396</f>
        <v>0</v>
      </c>
      <c r="I1272" s="466">
        <f>NP.!AK396</f>
        <v>0</v>
      </c>
      <c r="J1272" s="452"/>
    </row>
    <row r="1273" spans="1:10" ht="30" customHeight="1" x14ac:dyDescent="0.2">
      <c r="A1273" s="451">
        <v>1262</v>
      </c>
      <c r="B1273" s="453" t="s">
        <v>12</v>
      </c>
      <c r="C1273" s="454" t="s">
        <v>1014</v>
      </c>
      <c r="D1273" s="455" t="str">
        <f>VLOOKUP(Tabela25[[#This Row],[Symbol]],Baza_cen[],3,0)</f>
        <v>BLOK NYXON  Green MONO   60mm    H=270mm     GPMM</v>
      </c>
      <c r="E1273" s="456">
        <v>270</v>
      </c>
      <c r="F1273" s="456"/>
      <c r="G1273" s="456" t="s">
        <v>2220</v>
      </c>
      <c r="H1273" s="467">
        <f>NP.!T396</f>
        <v>0</v>
      </c>
      <c r="I1273" s="466">
        <f>NP.!AL396</f>
        <v>0</v>
      </c>
      <c r="J1273" s="452"/>
    </row>
    <row r="1274" spans="1:10" ht="30" customHeight="1" x14ac:dyDescent="0.2">
      <c r="A1274" s="451">
        <v>1263</v>
      </c>
      <c r="B1274" s="453" t="s">
        <v>12</v>
      </c>
      <c r="C1274" s="454" t="s">
        <v>1014</v>
      </c>
      <c r="D1274" s="455" t="str">
        <f>VLOOKUP(Tabela25[[#This Row],[Symbol]],Baza_cen[],3,0)</f>
        <v>BLOK NYXON  Green MONO   60mm    H=270mm     GPMM</v>
      </c>
      <c r="E1274" s="456">
        <v>270</v>
      </c>
      <c r="F1274" s="456"/>
      <c r="G1274" s="456" t="s">
        <v>2220</v>
      </c>
      <c r="H1274" s="467">
        <f>NP.!U396</f>
        <v>0</v>
      </c>
      <c r="I1274" s="466">
        <f>NP.!AM396</f>
        <v>0</v>
      </c>
      <c r="J1274" s="452"/>
    </row>
    <row r="1275" spans="1:10" ht="30" customHeight="1" x14ac:dyDescent="0.2">
      <c r="A1275" s="451">
        <v>1264</v>
      </c>
      <c r="B1275" s="453" t="s">
        <v>12</v>
      </c>
      <c r="C1275" s="454" t="s">
        <v>1014</v>
      </c>
      <c r="D1275" s="455" t="str">
        <f>VLOOKUP(Tabela25[[#This Row],[Symbol]],Baza_cen[],3,0)</f>
        <v>BLOK NYXON  Green MONO   60mm    H=270mm     GPMM</v>
      </c>
      <c r="E1275" s="456">
        <v>270</v>
      </c>
      <c r="F1275" s="456"/>
      <c r="G1275" s="456" t="s">
        <v>2220</v>
      </c>
      <c r="H1275" s="467">
        <f>NP.!V396</f>
        <v>0</v>
      </c>
      <c r="I1275" s="466">
        <f>NP.!AN396</f>
        <v>0</v>
      </c>
      <c r="J1275" s="452"/>
    </row>
    <row r="1276" spans="1:10" ht="30" customHeight="1" x14ac:dyDescent="0.2">
      <c r="A1276" s="451">
        <v>1265</v>
      </c>
      <c r="B1276" s="453" t="s">
        <v>12</v>
      </c>
      <c r="C1276" s="454" t="s">
        <v>1014</v>
      </c>
      <c r="D1276" s="455" t="str">
        <f>VLOOKUP(Tabela25[[#This Row],[Symbol]],Baza_cen[],3,0)</f>
        <v>BLOK NYXON  Green MONO   60mm    H=270mm     GPMM</v>
      </c>
      <c r="E1276" s="456">
        <v>270</v>
      </c>
      <c r="F1276" s="456"/>
      <c r="G1276" s="456" t="s">
        <v>2220</v>
      </c>
      <c r="H1276" s="467">
        <f>NP.!W396</f>
        <v>0</v>
      </c>
      <c r="I1276" s="466">
        <f>NP.!AO396</f>
        <v>0</v>
      </c>
      <c r="J1276" s="452"/>
    </row>
    <row r="1277" spans="1:10" ht="30" customHeight="1" x14ac:dyDescent="0.2">
      <c r="A1277" s="451">
        <v>1266</v>
      </c>
      <c r="B1277" s="453" t="s">
        <v>12</v>
      </c>
      <c r="C1277" s="454" t="s">
        <v>1014</v>
      </c>
      <c r="D1277" s="455" t="str">
        <f>VLOOKUP(Tabela25[[#This Row],[Symbol]],Baza_cen[],3,0)</f>
        <v>BLOK NYXON  Green MONO   60mm    H=270mm     GPMM</v>
      </c>
      <c r="E1277" s="456">
        <v>270</v>
      </c>
      <c r="F1277" s="456"/>
      <c r="G1277" s="456" t="s">
        <v>2220</v>
      </c>
      <c r="H1277" s="467">
        <f>NP.!X396</f>
        <v>0</v>
      </c>
      <c r="I1277" s="466">
        <f>NP.!AP396</f>
        <v>0</v>
      </c>
      <c r="J1277" s="452"/>
    </row>
    <row r="1278" spans="1:10" ht="30" customHeight="1" x14ac:dyDescent="0.2">
      <c r="A1278" s="451">
        <v>1267</v>
      </c>
      <c r="B1278" s="453" t="s">
        <v>12</v>
      </c>
      <c r="C1278" s="454" t="s">
        <v>1014</v>
      </c>
      <c r="D1278" s="455" t="str">
        <f>VLOOKUP(Tabela25[[#This Row],[Symbol]],Baza_cen[],3,0)</f>
        <v>BLOK NYXON  Green MONO   60mm    H=270mm     GPMM</v>
      </c>
      <c r="E1278" s="456">
        <v>270</v>
      </c>
      <c r="F1278" s="456"/>
      <c r="G1278" s="456" t="s">
        <v>2220</v>
      </c>
      <c r="H1278" s="467">
        <f>NP.!Y396</f>
        <v>0</v>
      </c>
      <c r="I1278" s="466">
        <f>NP.!AQ396</f>
        <v>0</v>
      </c>
      <c r="J1278" s="452"/>
    </row>
    <row r="1279" spans="1:10" ht="30" customHeight="1" x14ac:dyDescent="0.2">
      <c r="A1279" s="451">
        <v>1268</v>
      </c>
      <c r="B1279" s="453" t="s">
        <v>12</v>
      </c>
      <c r="C1279" s="454" t="s">
        <v>1014</v>
      </c>
      <c r="D1279" s="455" t="str">
        <f>VLOOKUP(Tabela25[[#This Row],[Symbol]],Baza_cen[],3,0)</f>
        <v>BLOK NYXON  Green MONO   60mm    H=270mm     GPMM</v>
      </c>
      <c r="E1279" s="456">
        <v>270</v>
      </c>
      <c r="F1279" s="456"/>
      <c r="G1279" s="456" t="s">
        <v>2220</v>
      </c>
      <c r="H1279" s="467">
        <f>NP.!Z396</f>
        <v>0</v>
      </c>
      <c r="I1279" s="466">
        <f>NP.!AR396</f>
        <v>0</v>
      </c>
      <c r="J1279" s="452"/>
    </row>
    <row r="1280" spans="1:10" ht="30" customHeight="1" x14ac:dyDescent="0.2">
      <c r="A1280" s="451">
        <v>1269</v>
      </c>
      <c r="B1280" s="453" t="s">
        <v>12</v>
      </c>
      <c r="C1280" s="454" t="s">
        <v>1014</v>
      </c>
      <c r="D1280" s="455" t="str">
        <f>VLOOKUP(Tabela25[[#This Row],[Symbol]],Baza_cen[],3,0)</f>
        <v>BLOK NYXON  Green MONO   60mm    H=270mm     GPMM</v>
      </c>
      <c r="E1280" s="456">
        <v>270</v>
      </c>
      <c r="F1280" s="456"/>
      <c r="G1280" s="456" t="s">
        <v>2220</v>
      </c>
      <c r="H1280" s="467">
        <f>NP.!AA396</f>
        <v>0</v>
      </c>
      <c r="I1280" s="466">
        <f>NP.!AS396</f>
        <v>0</v>
      </c>
      <c r="J1280" s="452"/>
    </row>
    <row r="1281" spans="1:10" ht="30" customHeight="1" x14ac:dyDescent="0.2">
      <c r="A1281" s="451">
        <v>1270</v>
      </c>
      <c r="B1281" s="453" t="s">
        <v>12</v>
      </c>
      <c r="C1281" s="454" t="s">
        <v>1014</v>
      </c>
      <c r="D1281" s="455" t="str">
        <f>VLOOKUP(Tabela25[[#This Row],[Symbol]],Baza_cen[],3,0)</f>
        <v>BLOK NYXON  Green MONO   60mm    H=270mm     GPMM</v>
      </c>
      <c r="E1281" s="456">
        <v>270</v>
      </c>
      <c r="F1281" s="456"/>
      <c r="G1281" s="456" t="s">
        <v>2220</v>
      </c>
      <c r="H1281" s="467">
        <f>NP.!AB396</f>
        <v>0</v>
      </c>
      <c r="I1281" s="466">
        <f>NP.!AT396</f>
        <v>0</v>
      </c>
      <c r="J1281" s="452"/>
    </row>
    <row r="1282" spans="1:10" ht="30" customHeight="1" x14ac:dyDescent="0.2">
      <c r="A1282" s="451">
        <v>1271</v>
      </c>
      <c r="B1282" s="453" t="s">
        <v>12</v>
      </c>
      <c r="C1282" s="454" t="s">
        <v>1014</v>
      </c>
      <c r="D1282" s="455" t="str">
        <f>VLOOKUP(Tabela25[[#This Row],[Symbol]],Baza_cen[],3,0)</f>
        <v>BLOK NYXON  Green MONO   60mm    H=270mm     GPMM</v>
      </c>
      <c r="E1282" s="456">
        <v>270</v>
      </c>
      <c r="F1282" s="456"/>
      <c r="G1282" s="456" t="s">
        <v>2220</v>
      </c>
      <c r="H1282" s="467">
        <f>NP.!AC396</f>
        <v>0</v>
      </c>
      <c r="I1282" s="466">
        <f>NP.!AU396</f>
        <v>0</v>
      </c>
      <c r="J1282" s="452"/>
    </row>
    <row r="1283" spans="1:10" ht="30" customHeight="1" x14ac:dyDescent="0.2">
      <c r="A1283" s="451">
        <v>1272</v>
      </c>
      <c r="B1283" s="453" t="s">
        <v>12</v>
      </c>
      <c r="C1283" s="454" t="s">
        <v>1014</v>
      </c>
      <c r="D1283" s="455" t="str">
        <f>VLOOKUP(Tabela25[[#This Row],[Symbol]],Baza_cen[],3,0)</f>
        <v>BLOK NYXON  Green MONO   60mm    H=270mm     GPMM</v>
      </c>
      <c r="E1283" s="456">
        <v>270</v>
      </c>
      <c r="F1283" s="456"/>
      <c r="G1283" s="456" t="s">
        <v>2220</v>
      </c>
      <c r="H1283" s="467">
        <f>NP.!AD396</f>
        <v>0</v>
      </c>
      <c r="I1283" s="466">
        <f>NP.!AV396</f>
        <v>0</v>
      </c>
      <c r="J1283" s="452"/>
    </row>
    <row r="1284" spans="1:10" ht="30" customHeight="1" x14ac:dyDescent="0.2">
      <c r="A1284" s="451">
        <v>1273</v>
      </c>
      <c r="B1284" s="453" t="s">
        <v>12</v>
      </c>
      <c r="C1284" s="454" t="s">
        <v>1015</v>
      </c>
      <c r="D1284" s="455" t="str">
        <f>VLOOKUP(Tabela25[[#This Row],[Symbol]],Baza_cen[],3,0)</f>
        <v>BLOK NYXON  Green MONO   60mm    H=275mm     GPMM</v>
      </c>
      <c r="E1284" s="456">
        <v>275</v>
      </c>
      <c r="F1284" s="456"/>
      <c r="G1284" s="456" t="s">
        <v>2220</v>
      </c>
      <c r="H1284" s="467">
        <f>NP.!S397</f>
        <v>0</v>
      </c>
      <c r="I1284" s="466">
        <f>NP.!AK397</f>
        <v>0</v>
      </c>
      <c r="J1284" s="452"/>
    </row>
    <row r="1285" spans="1:10" ht="30" customHeight="1" x14ac:dyDescent="0.2">
      <c r="A1285" s="451">
        <v>1274</v>
      </c>
      <c r="B1285" s="453" t="s">
        <v>12</v>
      </c>
      <c r="C1285" s="454" t="s">
        <v>1015</v>
      </c>
      <c r="D1285" s="455" t="str">
        <f>VLOOKUP(Tabela25[[#This Row],[Symbol]],Baza_cen[],3,0)</f>
        <v>BLOK NYXON  Green MONO   60mm    H=275mm     GPMM</v>
      </c>
      <c r="E1285" s="456">
        <v>275</v>
      </c>
      <c r="F1285" s="456"/>
      <c r="G1285" s="456" t="s">
        <v>2220</v>
      </c>
      <c r="H1285" s="467">
        <f>NP.!T397</f>
        <v>0</v>
      </c>
      <c r="I1285" s="466">
        <f>NP.!AL397</f>
        <v>0</v>
      </c>
      <c r="J1285" s="452"/>
    </row>
    <row r="1286" spans="1:10" ht="30" customHeight="1" x14ac:dyDescent="0.2">
      <c r="A1286" s="451">
        <v>1275</v>
      </c>
      <c r="B1286" s="453" t="s">
        <v>12</v>
      </c>
      <c r="C1286" s="454" t="s">
        <v>1015</v>
      </c>
      <c r="D1286" s="455" t="str">
        <f>VLOOKUP(Tabela25[[#This Row],[Symbol]],Baza_cen[],3,0)</f>
        <v>BLOK NYXON  Green MONO   60mm    H=275mm     GPMM</v>
      </c>
      <c r="E1286" s="456">
        <v>275</v>
      </c>
      <c r="F1286" s="456"/>
      <c r="G1286" s="456" t="s">
        <v>2220</v>
      </c>
      <c r="H1286" s="467">
        <f>NP.!U397</f>
        <v>0</v>
      </c>
      <c r="I1286" s="466">
        <f>NP.!AM397</f>
        <v>0</v>
      </c>
      <c r="J1286" s="452"/>
    </row>
    <row r="1287" spans="1:10" ht="30" customHeight="1" x14ac:dyDescent="0.2">
      <c r="A1287" s="451">
        <v>1276</v>
      </c>
      <c r="B1287" s="453" t="s">
        <v>12</v>
      </c>
      <c r="C1287" s="454" t="s">
        <v>1015</v>
      </c>
      <c r="D1287" s="455" t="str">
        <f>VLOOKUP(Tabela25[[#This Row],[Symbol]],Baza_cen[],3,0)</f>
        <v>BLOK NYXON  Green MONO   60mm    H=275mm     GPMM</v>
      </c>
      <c r="E1287" s="456">
        <v>275</v>
      </c>
      <c r="F1287" s="456"/>
      <c r="G1287" s="456" t="s">
        <v>2220</v>
      </c>
      <c r="H1287" s="467">
        <f>NP.!V397</f>
        <v>0</v>
      </c>
      <c r="I1287" s="466">
        <f>NP.!AN397</f>
        <v>0</v>
      </c>
      <c r="J1287" s="452"/>
    </row>
    <row r="1288" spans="1:10" ht="30" customHeight="1" x14ac:dyDescent="0.2">
      <c r="A1288" s="451">
        <v>1277</v>
      </c>
      <c r="B1288" s="453" t="s">
        <v>12</v>
      </c>
      <c r="C1288" s="454" t="s">
        <v>1015</v>
      </c>
      <c r="D1288" s="455" t="str">
        <f>VLOOKUP(Tabela25[[#This Row],[Symbol]],Baza_cen[],3,0)</f>
        <v>BLOK NYXON  Green MONO   60mm    H=275mm     GPMM</v>
      </c>
      <c r="E1288" s="456">
        <v>275</v>
      </c>
      <c r="F1288" s="456"/>
      <c r="G1288" s="456" t="s">
        <v>2220</v>
      </c>
      <c r="H1288" s="467">
        <f>NP.!W397</f>
        <v>0</v>
      </c>
      <c r="I1288" s="466">
        <f>NP.!AO397</f>
        <v>0</v>
      </c>
      <c r="J1288" s="452"/>
    </row>
    <row r="1289" spans="1:10" ht="30" customHeight="1" x14ac:dyDescent="0.2">
      <c r="A1289" s="451">
        <v>1278</v>
      </c>
      <c r="B1289" s="453" t="s">
        <v>12</v>
      </c>
      <c r="C1289" s="454" t="s">
        <v>1015</v>
      </c>
      <c r="D1289" s="455" t="str">
        <f>VLOOKUP(Tabela25[[#This Row],[Symbol]],Baza_cen[],3,0)</f>
        <v>BLOK NYXON  Green MONO   60mm    H=275mm     GPMM</v>
      </c>
      <c r="E1289" s="456">
        <v>275</v>
      </c>
      <c r="F1289" s="456"/>
      <c r="G1289" s="456" t="s">
        <v>2220</v>
      </c>
      <c r="H1289" s="467">
        <f>NP.!X397</f>
        <v>0</v>
      </c>
      <c r="I1289" s="466">
        <f>NP.!AP397</f>
        <v>0</v>
      </c>
      <c r="J1289" s="452"/>
    </row>
    <row r="1290" spans="1:10" ht="30" customHeight="1" x14ac:dyDescent="0.2">
      <c r="A1290" s="451">
        <v>1279</v>
      </c>
      <c r="B1290" s="453" t="s">
        <v>12</v>
      </c>
      <c r="C1290" s="454" t="s">
        <v>1015</v>
      </c>
      <c r="D1290" s="455" t="str">
        <f>VLOOKUP(Tabela25[[#This Row],[Symbol]],Baza_cen[],3,0)</f>
        <v>BLOK NYXON  Green MONO   60mm    H=275mm     GPMM</v>
      </c>
      <c r="E1290" s="456">
        <v>275</v>
      </c>
      <c r="F1290" s="456"/>
      <c r="G1290" s="456" t="s">
        <v>2220</v>
      </c>
      <c r="H1290" s="467">
        <f>NP.!Y397</f>
        <v>0</v>
      </c>
      <c r="I1290" s="466">
        <f>NP.!AQ397</f>
        <v>0</v>
      </c>
      <c r="J1290" s="452"/>
    </row>
    <row r="1291" spans="1:10" ht="30" customHeight="1" x14ac:dyDescent="0.2">
      <c r="A1291" s="451">
        <v>1280</v>
      </c>
      <c r="B1291" s="453" t="s">
        <v>12</v>
      </c>
      <c r="C1291" s="454" t="s">
        <v>1015</v>
      </c>
      <c r="D1291" s="455" t="str">
        <f>VLOOKUP(Tabela25[[#This Row],[Symbol]],Baza_cen[],3,0)</f>
        <v>BLOK NYXON  Green MONO   60mm    H=275mm     GPMM</v>
      </c>
      <c r="E1291" s="456">
        <v>275</v>
      </c>
      <c r="F1291" s="456"/>
      <c r="G1291" s="456" t="s">
        <v>2220</v>
      </c>
      <c r="H1291" s="467">
        <f>NP.!Z397</f>
        <v>0</v>
      </c>
      <c r="I1291" s="466">
        <f>NP.!AR397</f>
        <v>0</v>
      </c>
      <c r="J1291" s="452"/>
    </row>
    <row r="1292" spans="1:10" ht="30" customHeight="1" x14ac:dyDescent="0.2">
      <c r="A1292" s="451">
        <v>1281</v>
      </c>
      <c r="B1292" s="453" t="s">
        <v>12</v>
      </c>
      <c r="C1292" s="454" t="s">
        <v>1015</v>
      </c>
      <c r="D1292" s="455" t="str">
        <f>VLOOKUP(Tabela25[[#This Row],[Symbol]],Baza_cen[],3,0)</f>
        <v>BLOK NYXON  Green MONO   60mm    H=275mm     GPMM</v>
      </c>
      <c r="E1292" s="456">
        <v>275</v>
      </c>
      <c r="F1292" s="456"/>
      <c r="G1292" s="456" t="s">
        <v>2220</v>
      </c>
      <c r="H1292" s="467">
        <f>NP.!AA397</f>
        <v>0</v>
      </c>
      <c r="I1292" s="466">
        <f>NP.!AS397</f>
        <v>0</v>
      </c>
      <c r="J1292" s="452"/>
    </row>
    <row r="1293" spans="1:10" ht="30" customHeight="1" x14ac:dyDescent="0.2">
      <c r="A1293" s="451">
        <v>1282</v>
      </c>
      <c r="B1293" s="453" t="s">
        <v>12</v>
      </c>
      <c r="C1293" s="454" t="s">
        <v>1015</v>
      </c>
      <c r="D1293" s="455" t="str">
        <f>VLOOKUP(Tabela25[[#This Row],[Symbol]],Baza_cen[],3,0)</f>
        <v>BLOK NYXON  Green MONO   60mm    H=275mm     GPMM</v>
      </c>
      <c r="E1293" s="456">
        <v>275</v>
      </c>
      <c r="F1293" s="456"/>
      <c r="G1293" s="456" t="s">
        <v>2220</v>
      </c>
      <c r="H1293" s="467">
        <f>NP.!AB397</f>
        <v>0</v>
      </c>
      <c r="I1293" s="466">
        <f>NP.!AT397</f>
        <v>0</v>
      </c>
      <c r="J1293" s="452"/>
    </row>
    <row r="1294" spans="1:10" ht="30" customHeight="1" x14ac:dyDescent="0.2">
      <c r="A1294" s="451">
        <v>1283</v>
      </c>
      <c r="B1294" s="453" t="s">
        <v>12</v>
      </c>
      <c r="C1294" s="454" t="s">
        <v>1015</v>
      </c>
      <c r="D1294" s="455" t="str">
        <f>VLOOKUP(Tabela25[[#This Row],[Symbol]],Baza_cen[],3,0)</f>
        <v>BLOK NYXON  Green MONO   60mm    H=275mm     GPMM</v>
      </c>
      <c r="E1294" s="456">
        <v>275</v>
      </c>
      <c r="F1294" s="456"/>
      <c r="G1294" s="456" t="s">
        <v>2220</v>
      </c>
      <c r="H1294" s="467">
        <f>NP.!AC397</f>
        <v>0</v>
      </c>
      <c r="I1294" s="466">
        <f>NP.!AU397</f>
        <v>0</v>
      </c>
      <c r="J1294" s="452"/>
    </row>
    <row r="1295" spans="1:10" ht="30" customHeight="1" x14ac:dyDescent="0.2">
      <c r="A1295" s="451">
        <v>1284</v>
      </c>
      <c r="B1295" s="453" t="s">
        <v>12</v>
      </c>
      <c r="C1295" s="454" t="s">
        <v>1015</v>
      </c>
      <c r="D1295" s="455" t="str">
        <f>VLOOKUP(Tabela25[[#This Row],[Symbol]],Baza_cen[],3,0)</f>
        <v>BLOK NYXON  Green MONO   60mm    H=275mm     GPMM</v>
      </c>
      <c r="E1295" s="456">
        <v>275</v>
      </c>
      <c r="F1295" s="456"/>
      <c r="G1295" s="456" t="s">
        <v>2220</v>
      </c>
      <c r="H1295" s="467">
        <f>NP.!AD397</f>
        <v>0</v>
      </c>
      <c r="I1295" s="466">
        <f>NP.!AV397</f>
        <v>0</v>
      </c>
      <c r="J1295" s="452"/>
    </row>
    <row r="1296" spans="1:10" ht="30" customHeight="1" x14ac:dyDescent="0.2">
      <c r="A1296" s="451">
        <v>1285</v>
      </c>
      <c r="B1296" s="453" t="s">
        <v>12</v>
      </c>
      <c r="C1296" s="454" t="s">
        <v>1016</v>
      </c>
      <c r="D1296" s="455" t="str">
        <f>VLOOKUP(Tabela25[[#This Row],[Symbol]],Baza_cen[],3,0)</f>
        <v>BLOK NYXON  Green MONO   60mm    H=280mm     GPMM</v>
      </c>
      <c r="E1296" s="456">
        <v>280</v>
      </c>
      <c r="F1296" s="456"/>
      <c r="G1296" s="456" t="s">
        <v>2220</v>
      </c>
      <c r="H1296" s="467">
        <f>NP.!S398</f>
        <v>0</v>
      </c>
      <c r="I1296" s="466">
        <f>NP.!AK398</f>
        <v>0</v>
      </c>
      <c r="J1296" s="452"/>
    </row>
    <row r="1297" spans="1:10" ht="30" customHeight="1" x14ac:dyDescent="0.2">
      <c r="A1297" s="451">
        <v>1286</v>
      </c>
      <c r="B1297" s="453" t="s">
        <v>12</v>
      </c>
      <c r="C1297" s="454" t="s">
        <v>1016</v>
      </c>
      <c r="D1297" s="455" t="str">
        <f>VLOOKUP(Tabela25[[#This Row],[Symbol]],Baza_cen[],3,0)</f>
        <v>BLOK NYXON  Green MONO   60mm    H=280mm     GPMM</v>
      </c>
      <c r="E1297" s="456">
        <v>280</v>
      </c>
      <c r="F1297" s="456"/>
      <c r="G1297" s="456" t="s">
        <v>2220</v>
      </c>
      <c r="H1297" s="467">
        <f>NP.!T398</f>
        <v>0</v>
      </c>
      <c r="I1297" s="466">
        <f>NP.!AL398</f>
        <v>0</v>
      </c>
      <c r="J1297" s="452"/>
    </row>
    <row r="1298" spans="1:10" ht="30" customHeight="1" x14ac:dyDescent="0.2">
      <c r="A1298" s="451">
        <v>1287</v>
      </c>
      <c r="B1298" s="453" t="s">
        <v>12</v>
      </c>
      <c r="C1298" s="454" t="s">
        <v>1016</v>
      </c>
      <c r="D1298" s="455" t="str">
        <f>VLOOKUP(Tabela25[[#This Row],[Symbol]],Baza_cen[],3,0)</f>
        <v>BLOK NYXON  Green MONO   60mm    H=280mm     GPMM</v>
      </c>
      <c r="E1298" s="456">
        <v>280</v>
      </c>
      <c r="F1298" s="456"/>
      <c r="G1298" s="456" t="s">
        <v>2220</v>
      </c>
      <c r="H1298" s="467">
        <f>NP.!U398</f>
        <v>0</v>
      </c>
      <c r="I1298" s="466">
        <f>NP.!AM398</f>
        <v>0</v>
      </c>
      <c r="J1298" s="452"/>
    </row>
    <row r="1299" spans="1:10" ht="30" customHeight="1" x14ac:dyDescent="0.2">
      <c r="A1299" s="451">
        <v>1288</v>
      </c>
      <c r="B1299" s="453" t="s">
        <v>12</v>
      </c>
      <c r="C1299" s="454" t="s">
        <v>1016</v>
      </c>
      <c r="D1299" s="455" t="str">
        <f>VLOOKUP(Tabela25[[#This Row],[Symbol]],Baza_cen[],3,0)</f>
        <v>BLOK NYXON  Green MONO   60mm    H=280mm     GPMM</v>
      </c>
      <c r="E1299" s="456">
        <v>280</v>
      </c>
      <c r="F1299" s="456"/>
      <c r="G1299" s="456" t="s">
        <v>2220</v>
      </c>
      <c r="H1299" s="467">
        <f>NP.!V398</f>
        <v>0</v>
      </c>
      <c r="I1299" s="466">
        <f>NP.!AN398</f>
        <v>0</v>
      </c>
      <c r="J1299" s="452"/>
    </row>
    <row r="1300" spans="1:10" ht="30" customHeight="1" x14ac:dyDescent="0.2">
      <c r="A1300" s="451">
        <v>1289</v>
      </c>
      <c r="B1300" s="453" t="s">
        <v>12</v>
      </c>
      <c r="C1300" s="454" t="s">
        <v>1016</v>
      </c>
      <c r="D1300" s="455" t="str">
        <f>VLOOKUP(Tabela25[[#This Row],[Symbol]],Baza_cen[],3,0)</f>
        <v>BLOK NYXON  Green MONO   60mm    H=280mm     GPMM</v>
      </c>
      <c r="E1300" s="456">
        <v>280</v>
      </c>
      <c r="F1300" s="456"/>
      <c r="G1300" s="456" t="s">
        <v>2220</v>
      </c>
      <c r="H1300" s="467">
        <f>NP.!W398</f>
        <v>0</v>
      </c>
      <c r="I1300" s="466">
        <f>NP.!AO398</f>
        <v>0</v>
      </c>
      <c r="J1300" s="452"/>
    </row>
    <row r="1301" spans="1:10" ht="30" customHeight="1" x14ac:dyDescent="0.2">
      <c r="A1301" s="451">
        <v>1290</v>
      </c>
      <c r="B1301" s="453" t="s">
        <v>12</v>
      </c>
      <c r="C1301" s="454" t="s">
        <v>1016</v>
      </c>
      <c r="D1301" s="455" t="str">
        <f>VLOOKUP(Tabela25[[#This Row],[Symbol]],Baza_cen[],3,0)</f>
        <v>BLOK NYXON  Green MONO   60mm    H=280mm     GPMM</v>
      </c>
      <c r="E1301" s="456">
        <v>280</v>
      </c>
      <c r="F1301" s="456"/>
      <c r="G1301" s="456" t="s">
        <v>2220</v>
      </c>
      <c r="H1301" s="467">
        <f>NP.!X398</f>
        <v>0</v>
      </c>
      <c r="I1301" s="466">
        <f>NP.!AP398</f>
        <v>0</v>
      </c>
      <c r="J1301" s="452"/>
    </row>
    <row r="1302" spans="1:10" ht="30" customHeight="1" x14ac:dyDescent="0.2">
      <c r="A1302" s="451">
        <v>1291</v>
      </c>
      <c r="B1302" s="453" t="s">
        <v>12</v>
      </c>
      <c r="C1302" s="454" t="s">
        <v>1016</v>
      </c>
      <c r="D1302" s="455" t="str">
        <f>VLOOKUP(Tabela25[[#This Row],[Symbol]],Baza_cen[],3,0)</f>
        <v>BLOK NYXON  Green MONO   60mm    H=280mm     GPMM</v>
      </c>
      <c r="E1302" s="456">
        <v>280</v>
      </c>
      <c r="F1302" s="456"/>
      <c r="G1302" s="456" t="s">
        <v>2220</v>
      </c>
      <c r="H1302" s="467">
        <f>NP.!Y398</f>
        <v>0</v>
      </c>
      <c r="I1302" s="466">
        <f>NP.!AQ398</f>
        <v>0</v>
      </c>
      <c r="J1302" s="452"/>
    </row>
    <row r="1303" spans="1:10" ht="30" customHeight="1" x14ac:dyDescent="0.2">
      <c r="A1303" s="451">
        <v>1292</v>
      </c>
      <c r="B1303" s="453" t="s">
        <v>12</v>
      </c>
      <c r="C1303" s="454" t="s">
        <v>1016</v>
      </c>
      <c r="D1303" s="455" t="str">
        <f>VLOOKUP(Tabela25[[#This Row],[Symbol]],Baza_cen[],3,0)</f>
        <v>BLOK NYXON  Green MONO   60mm    H=280mm     GPMM</v>
      </c>
      <c r="E1303" s="456">
        <v>280</v>
      </c>
      <c r="F1303" s="456"/>
      <c r="G1303" s="456" t="s">
        <v>2220</v>
      </c>
      <c r="H1303" s="467">
        <f>NP.!Z398</f>
        <v>0</v>
      </c>
      <c r="I1303" s="466">
        <f>NP.!AR398</f>
        <v>0</v>
      </c>
      <c r="J1303" s="452"/>
    </row>
    <row r="1304" spans="1:10" ht="30" customHeight="1" x14ac:dyDescent="0.2">
      <c r="A1304" s="451">
        <v>1293</v>
      </c>
      <c r="B1304" s="453" t="s">
        <v>12</v>
      </c>
      <c r="C1304" s="454" t="s">
        <v>1016</v>
      </c>
      <c r="D1304" s="455" t="str">
        <f>VLOOKUP(Tabela25[[#This Row],[Symbol]],Baza_cen[],3,0)</f>
        <v>BLOK NYXON  Green MONO   60mm    H=280mm     GPMM</v>
      </c>
      <c r="E1304" s="456">
        <v>280</v>
      </c>
      <c r="F1304" s="456"/>
      <c r="G1304" s="456" t="s">
        <v>2220</v>
      </c>
      <c r="H1304" s="467">
        <f>NP.!AA398</f>
        <v>0</v>
      </c>
      <c r="I1304" s="466">
        <f>NP.!AS398</f>
        <v>0</v>
      </c>
      <c r="J1304" s="452"/>
    </row>
    <row r="1305" spans="1:10" ht="30" customHeight="1" x14ac:dyDescent="0.2">
      <c r="A1305" s="451">
        <v>1294</v>
      </c>
      <c r="B1305" s="453" t="s">
        <v>12</v>
      </c>
      <c r="C1305" s="454" t="s">
        <v>1016</v>
      </c>
      <c r="D1305" s="455" t="str">
        <f>VLOOKUP(Tabela25[[#This Row],[Symbol]],Baza_cen[],3,0)</f>
        <v>BLOK NYXON  Green MONO   60mm    H=280mm     GPMM</v>
      </c>
      <c r="E1305" s="456">
        <v>280</v>
      </c>
      <c r="F1305" s="456"/>
      <c r="G1305" s="456" t="s">
        <v>2220</v>
      </c>
      <c r="H1305" s="467">
        <f>NP.!AB398</f>
        <v>0</v>
      </c>
      <c r="I1305" s="466">
        <f>NP.!AT398</f>
        <v>0</v>
      </c>
      <c r="J1305" s="452"/>
    </row>
    <row r="1306" spans="1:10" ht="30" customHeight="1" x14ac:dyDescent="0.2">
      <c r="A1306" s="451">
        <v>1295</v>
      </c>
      <c r="B1306" s="453" t="s">
        <v>12</v>
      </c>
      <c r="C1306" s="454" t="s">
        <v>1016</v>
      </c>
      <c r="D1306" s="455" t="str">
        <f>VLOOKUP(Tabela25[[#This Row],[Symbol]],Baza_cen[],3,0)</f>
        <v>BLOK NYXON  Green MONO   60mm    H=280mm     GPMM</v>
      </c>
      <c r="E1306" s="456">
        <v>280</v>
      </c>
      <c r="F1306" s="456"/>
      <c r="G1306" s="456" t="s">
        <v>2220</v>
      </c>
      <c r="H1306" s="467">
        <f>NP.!AC398</f>
        <v>0</v>
      </c>
      <c r="I1306" s="466">
        <f>NP.!AU398</f>
        <v>0</v>
      </c>
      <c r="J1306" s="452"/>
    </row>
    <row r="1307" spans="1:10" ht="30" customHeight="1" x14ac:dyDescent="0.2">
      <c r="A1307" s="451">
        <v>1296</v>
      </c>
      <c r="B1307" s="453" t="s">
        <v>12</v>
      </c>
      <c r="C1307" s="454" t="s">
        <v>1016</v>
      </c>
      <c r="D1307" s="455" t="str">
        <f>VLOOKUP(Tabela25[[#This Row],[Symbol]],Baza_cen[],3,0)</f>
        <v>BLOK NYXON  Green MONO   60mm    H=280mm     GPMM</v>
      </c>
      <c r="E1307" s="456">
        <v>280</v>
      </c>
      <c r="F1307" s="456"/>
      <c r="G1307" s="456" t="s">
        <v>2220</v>
      </c>
      <c r="H1307" s="467">
        <f>NP.!AD398</f>
        <v>0</v>
      </c>
      <c r="I1307" s="466">
        <f>NP.!AV398</f>
        <v>0</v>
      </c>
      <c r="J1307" s="452"/>
    </row>
    <row r="1308" spans="1:10" ht="30" customHeight="1" x14ac:dyDescent="0.2">
      <c r="A1308" s="451">
        <v>1297</v>
      </c>
      <c r="B1308" s="453" t="s">
        <v>12</v>
      </c>
      <c r="C1308" s="454" t="s">
        <v>1017</v>
      </c>
      <c r="D1308" s="455" t="str">
        <f>VLOOKUP(Tabela25[[#This Row],[Symbol]],Baza_cen[],3,0)</f>
        <v>BLOK NYXON  Green MONO   60mm    H=285mm     GPMM</v>
      </c>
      <c r="E1308" s="456">
        <v>285</v>
      </c>
      <c r="F1308" s="456"/>
      <c r="G1308" s="456" t="s">
        <v>2220</v>
      </c>
      <c r="H1308" s="467">
        <f>NP.!S399</f>
        <v>0</v>
      </c>
      <c r="I1308" s="466">
        <f>NP.!AK399</f>
        <v>0</v>
      </c>
      <c r="J1308" s="452"/>
    </row>
    <row r="1309" spans="1:10" ht="30" customHeight="1" x14ac:dyDescent="0.2">
      <c r="A1309" s="451">
        <v>1298</v>
      </c>
      <c r="B1309" s="453" t="s">
        <v>12</v>
      </c>
      <c r="C1309" s="454" t="s">
        <v>1017</v>
      </c>
      <c r="D1309" s="455" t="str">
        <f>VLOOKUP(Tabela25[[#This Row],[Symbol]],Baza_cen[],3,0)</f>
        <v>BLOK NYXON  Green MONO   60mm    H=285mm     GPMM</v>
      </c>
      <c r="E1309" s="456">
        <v>285</v>
      </c>
      <c r="F1309" s="456"/>
      <c r="G1309" s="456" t="s">
        <v>2220</v>
      </c>
      <c r="H1309" s="467">
        <f>NP.!T399</f>
        <v>0</v>
      </c>
      <c r="I1309" s="466">
        <f>NP.!AL399</f>
        <v>0</v>
      </c>
      <c r="J1309" s="452"/>
    </row>
    <row r="1310" spans="1:10" ht="30" customHeight="1" x14ac:dyDescent="0.2">
      <c r="A1310" s="451">
        <v>1299</v>
      </c>
      <c r="B1310" s="453" t="s">
        <v>12</v>
      </c>
      <c r="C1310" s="454" t="s">
        <v>1017</v>
      </c>
      <c r="D1310" s="455" t="str">
        <f>VLOOKUP(Tabela25[[#This Row],[Symbol]],Baza_cen[],3,0)</f>
        <v>BLOK NYXON  Green MONO   60mm    H=285mm     GPMM</v>
      </c>
      <c r="E1310" s="456">
        <v>285</v>
      </c>
      <c r="F1310" s="456"/>
      <c r="G1310" s="456" t="s">
        <v>2220</v>
      </c>
      <c r="H1310" s="467">
        <f>NP.!U399</f>
        <v>0</v>
      </c>
      <c r="I1310" s="466">
        <f>NP.!AM399</f>
        <v>0</v>
      </c>
      <c r="J1310" s="452"/>
    </row>
    <row r="1311" spans="1:10" ht="30" customHeight="1" x14ac:dyDescent="0.2">
      <c r="A1311" s="451">
        <v>1300</v>
      </c>
      <c r="B1311" s="453" t="s">
        <v>12</v>
      </c>
      <c r="C1311" s="454" t="s">
        <v>1017</v>
      </c>
      <c r="D1311" s="455" t="str">
        <f>VLOOKUP(Tabela25[[#This Row],[Symbol]],Baza_cen[],3,0)</f>
        <v>BLOK NYXON  Green MONO   60mm    H=285mm     GPMM</v>
      </c>
      <c r="E1311" s="456">
        <v>285</v>
      </c>
      <c r="F1311" s="456"/>
      <c r="G1311" s="456" t="s">
        <v>2220</v>
      </c>
      <c r="H1311" s="467">
        <f>NP.!V399</f>
        <v>0</v>
      </c>
      <c r="I1311" s="466">
        <f>NP.!AN399</f>
        <v>0</v>
      </c>
      <c r="J1311" s="452"/>
    </row>
    <row r="1312" spans="1:10" ht="30" customHeight="1" x14ac:dyDescent="0.2">
      <c r="A1312" s="451">
        <v>1301</v>
      </c>
      <c r="B1312" s="453" t="s">
        <v>12</v>
      </c>
      <c r="C1312" s="454" t="s">
        <v>1017</v>
      </c>
      <c r="D1312" s="455" t="str">
        <f>VLOOKUP(Tabela25[[#This Row],[Symbol]],Baza_cen[],3,0)</f>
        <v>BLOK NYXON  Green MONO   60mm    H=285mm     GPMM</v>
      </c>
      <c r="E1312" s="456">
        <v>285</v>
      </c>
      <c r="F1312" s="456"/>
      <c r="G1312" s="456" t="s">
        <v>2220</v>
      </c>
      <c r="H1312" s="467">
        <f>NP.!W399</f>
        <v>0</v>
      </c>
      <c r="I1312" s="466">
        <f>NP.!AO399</f>
        <v>0</v>
      </c>
      <c r="J1312" s="452"/>
    </row>
    <row r="1313" spans="1:10" ht="30" customHeight="1" x14ac:dyDescent="0.2">
      <c r="A1313" s="451">
        <v>1302</v>
      </c>
      <c r="B1313" s="453" t="s">
        <v>12</v>
      </c>
      <c r="C1313" s="454" t="s">
        <v>1017</v>
      </c>
      <c r="D1313" s="455" t="str">
        <f>VLOOKUP(Tabela25[[#This Row],[Symbol]],Baza_cen[],3,0)</f>
        <v>BLOK NYXON  Green MONO   60mm    H=285mm     GPMM</v>
      </c>
      <c r="E1313" s="456">
        <v>285</v>
      </c>
      <c r="F1313" s="456"/>
      <c r="G1313" s="456" t="s">
        <v>2220</v>
      </c>
      <c r="H1313" s="467">
        <f>NP.!X399</f>
        <v>0</v>
      </c>
      <c r="I1313" s="466">
        <f>NP.!AP399</f>
        <v>0</v>
      </c>
      <c r="J1313" s="452"/>
    </row>
    <row r="1314" spans="1:10" ht="30" customHeight="1" x14ac:dyDescent="0.2">
      <c r="A1314" s="451">
        <v>1303</v>
      </c>
      <c r="B1314" s="453" t="s">
        <v>12</v>
      </c>
      <c r="C1314" s="454" t="s">
        <v>1017</v>
      </c>
      <c r="D1314" s="455" t="str">
        <f>VLOOKUP(Tabela25[[#This Row],[Symbol]],Baza_cen[],3,0)</f>
        <v>BLOK NYXON  Green MONO   60mm    H=285mm     GPMM</v>
      </c>
      <c r="E1314" s="456">
        <v>285</v>
      </c>
      <c r="F1314" s="456"/>
      <c r="G1314" s="456" t="s">
        <v>2220</v>
      </c>
      <c r="H1314" s="467">
        <f>NP.!Y399</f>
        <v>0</v>
      </c>
      <c r="I1314" s="466">
        <f>NP.!AQ399</f>
        <v>0</v>
      </c>
      <c r="J1314" s="452"/>
    </row>
    <row r="1315" spans="1:10" ht="30" customHeight="1" x14ac:dyDescent="0.2">
      <c r="A1315" s="451">
        <v>1304</v>
      </c>
      <c r="B1315" s="453" t="s">
        <v>12</v>
      </c>
      <c r="C1315" s="454" t="s">
        <v>1017</v>
      </c>
      <c r="D1315" s="455" t="str">
        <f>VLOOKUP(Tabela25[[#This Row],[Symbol]],Baza_cen[],3,0)</f>
        <v>BLOK NYXON  Green MONO   60mm    H=285mm     GPMM</v>
      </c>
      <c r="E1315" s="456">
        <v>285</v>
      </c>
      <c r="F1315" s="456"/>
      <c r="G1315" s="456" t="s">
        <v>2220</v>
      </c>
      <c r="H1315" s="467">
        <f>NP.!Z399</f>
        <v>0</v>
      </c>
      <c r="I1315" s="466">
        <f>NP.!AR399</f>
        <v>0</v>
      </c>
      <c r="J1315" s="452"/>
    </row>
    <row r="1316" spans="1:10" ht="30" customHeight="1" x14ac:dyDescent="0.2">
      <c r="A1316" s="451">
        <v>1305</v>
      </c>
      <c r="B1316" s="453" t="s">
        <v>12</v>
      </c>
      <c r="C1316" s="454" t="s">
        <v>1017</v>
      </c>
      <c r="D1316" s="455" t="str">
        <f>VLOOKUP(Tabela25[[#This Row],[Symbol]],Baza_cen[],3,0)</f>
        <v>BLOK NYXON  Green MONO   60mm    H=285mm     GPMM</v>
      </c>
      <c r="E1316" s="456">
        <v>285</v>
      </c>
      <c r="F1316" s="456"/>
      <c r="G1316" s="456" t="s">
        <v>2220</v>
      </c>
      <c r="H1316" s="467">
        <f>NP.!AA399</f>
        <v>0</v>
      </c>
      <c r="I1316" s="466">
        <f>NP.!AS399</f>
        <v>0</v>
      </c>
      <c r="J1316" s="452"/>
    </row>
    <row r="1317" spans="1:10" ht="30" customHeight="1" x14ac:dyDescent="0.2">
      <c r="A1317" s="451">
        <v>1306</v>
      </c>
      <c r="B1317" s="453" t="s">
        <v>12</v>
      </c>
      <c r="C1317" s="454" t="s">
        <v>1017</v>
      </c>
      <c r="D1317" s="455" t="str">
        <f>VLOOKUP(Tabela25[[#This Row],[Symbol]],Baza_cen[],3,0)</f>
        <v>BLOK NYXON  Green MONO   60mm    H=285mm     GPMM</v>
      </c>
      <c r="E1317" s="456">
        <v>285</v>
      </c>
      <c r="F1317" s="456"/>
      <c r="G1317" s="456" t="s">
        <v>2220</v>
      </c>
      <c r="H1317" s="467">
        <f>NP.!AB399</f>
        <v>0</v>
      </c>
      <c r="I1317" s="466">
        <f>NP.!AT399</f>
        <v>0</v>
      </c>
      <c r="J1317" s="452"/>
    </row>
    <row r="1318" spans="1:10" ht="30" customHeight="1" x14ac:dyDescent="0.2">
      <c r="A1318" s="451">
        <v>1307</v>
      </c>
      <c r="B1318" s="453" t="s">
        <v>12</v>
      </c>
      <c r="C1318" s="454" t="s">
        <v>1017</v>
      </c>
      <c r="D1318" s="455" t="str">
        <f>VLOOKUP(Tabela25[[#This Row],[Symbol]],Baza_cen[],3,0)</f>
        <v>BLOK NYXON  Green MONO   60mm    H=285mm     GPMM</v>
      </c>
      <c r="E1318" s="456">
        <v>285</v>
      </c>
      <c r="F1318" s="456"/>
      <c r="G1318" s="456" t="s">
        <v>2220</v>
      </c>
      <c r="H1318" s="467">
        <f>NP.!AC399</f>
        <v>0</v>
      </c>
      <c r="I1318" s="466">
        <f>NP.!AU399</f>
        <v>0</v>
      </c>
      <c r="J1318" s="452"/>
    </row>
    <row r="1319" spans="1:10" ht="30" customHeight="1" x14ac:dyDescent="0.2">
      <c r="A1319" s="451">
        <v>1308</v>
      </c>
      <c r="B1319" s="453" t="s">
        <v>12</v>
      </c>
      <c r="C1319" s="454" t="s">
        <v>1017</v>
      </c>
      <c r="D1319" s="455" t="str">
        <f>VLOOKUP(Tabela25[[#This Row],[Symbol]],Baza_cen[],3,0)</f>
        <v>BLOK NYXON  Green MONO   60mm    H=285mm     GPMM</v>
      </c>
      <c r="E1319" s="456">
        <v>285</v>
      </c>
      <c r="F1319" s="456"/>
      <c r="G1319" s="456" t="s">
        <v>2220</v>
      </c>
      <c r="H1319" s="467">
        <f>NP.!AD399</f>
        <v>0</v>
      </c>
      <c r="I1319" s="466">
        <f>NP.!AV399</f>
        <v>0</v>
      </c>
      <c r="J1319" s="452"/>
    </row>
    <row r="1320" spans="1:10" ht="30" customHeight="1" x14ac:dyDescent="0.2">
      <c r="A1320" s="451">
        <v>1309</v>
      </c>
      <c r="B1320" s="453" t="s">
        <v>12</v>
      </c>
      <c r="C1320" s="454" t="s">
        <v>1018</v>
      </c>
      <c r="D1320" s="455" t="str">
        <f>VLOOKUP(Tabela25[[#This Row],[Symbol]],Baza_cen[],3,0)</f>
        <v>BLOK NYXON  Green MONO   60mm    H=290mm     GPMM</v>
      </c>
      <c r="E1320" s="456">
        <v>290</v>
      </c>
      <c r="F1320" s="456"/>
      <c r="G1320" s="456" t="s">
        <v>2220</v>
      </c>
      <c r="H1320" s="467">
        <f>NP.!S400</f>
        <v>0</v>
      </c>
      <c r="I1320" s="466">
        <f>NP.!AK400</f>
        <v>0</v>
      </c>
      <c r="J1320" s="452"/>
    </row>
    <row r="1321" spans="1:10" ht="30" customHeight="1" x14ac:dyDescent="0.2">
      <c r="A1321" s="451">
        <v>1310</v>
      </c>
      <c r="B1321" s="453" t="s">
        <v>12</v>
      </c>
      <c r="C1321" s="454" t="s">
        <v>1018</v>
      </c>
      <c r="D1321" s="455" t="str">
        <f>VLOOKUP(Tabela25[[#This Row],[Symbol]],Baza_cen[],3,0)</f>
        <v>BLOK NYXON  Green MONO   60mm    H=290mm     GPMM</v>
      </c>
      <c r="E1321" s="456">
        <v>290</v>
      </c>
      <c r="F1321" s="456"/>
      <c r="G1321" s="456" t="s">
        <v>2220</v>
      </c>
      <c r="H1321" s="467">
        <f>NP.!T400</f>
        <v>0</v>
      </c>
      <c r="I1321" s="466">
        <f>NP.!AL400</f>
        <v>0</v>
      </c>
      <c r="J1321" s="452"/>
    </row>
    <row r="1322" spans="1:10" ht="30" customHeight="1" x14ac:dyDescent="0.2">
      <c r="A1322" s="451">
        <v>1311</v>
      </c>
      <c r="B1322" s="453" t="s">
        <v>12</v>
      </c>
      <c r="C1322" s="454" t="s">
        <v>1018</v>
      </c>
      <c r="D1322" s="455" t="str">
        <f>VLOOKUP(Tabela25[[#This Row],[Symbol]],Baza_cen[],3,0)</f>
        <v>BLOK NYXON  Green MONO   60mm    H=290mm     GPMM</v>
      </c>
      <c r="E1322" s="456">
        <v>290</v>
      </c>
      <c r="F1322" s="456"/>
      <c r="G1322" s="456" t="s">
        <v>2220</v>
      </c>
      <c r="H1322" s="467">
        <f>NP.!U400</f>
        <v>0</v>
      </c>
      <c r="I1322" s="466">
        <f>NP.!AM400</f>
        <v>0</v>
      </c>
      <c r="J1322" s="452"/>
    </row>
    <row r="1323" spans="1:10" ht="30" customHeight="1" x14ac:dyDescent="0.2">
      <c r="A1323" s="451">
        <v>1312</v>
      </c>
      <c r="B1323" s="453" t="s">
        <v>12</v>
      </c>
      <c r="C1323" s="454" t="s">
        <v>1018</v>
      </c>
      <c r="D1323" s="455" t="str">
        <f>VLOOKUP(Tabela25[[#This Row],[Symbol]],Baza_cen[],3,0)</f>
        <v>BLOK NYXON  Green MONO   60mm    H=290mm     GPMM</v>
      </c>
      <c r="E1323" s="456">
        <v>290</v>
      </c>
      <c r="F1323" s="456"/>
      <c r="G1323" s="456" t="s">
        <v>2220</v>
      </c>
      <c r="H1323" s="467">
        <f>NP.!V400</f>
        <v>0</v>
      </c>
      <c r="I1323" s="466">
        <f>NP.!AN400</f>
        <v>0</v>
      </c>
      <c r="J1323" s="452"/>
    </row>
    <row r="1324" spans="1:10" ht="30" customHeight="1" x14ac:dyDescent="0.2">
      <c r="A1324" s="451">
        <v>1313</v>
      </c>
      <c r="B1324" s="453" t="s">
        <v>12</v>
      </c>
      <c r="C1324" s="454" t="s">
        <v>1018</v>
      </c>
      <c r="D1324" s="455" t="str">
        <f>VLOOKUP(Tabela25[[#This Row],[Symbol]],Baza_cen[],3,0)</f>
        <v>BLOK NYXON  Green MONO   60mm    H=290mm     GPMM</v>
      </c>
      <c r="E1324" s="456">
        <v>290</v>
      </c>
      <c r="F1324" s="456"/>
      <c r="G1324" s="456" t="s">
        <v>2220</v>
      </c>
      <c r="H1324" s="467">
        <f>NP.!W400</f>
        <v>0</v>
      </c>
      <c r="I1324" s="466">
        <f>NP.!AO400</f>
        <v>0</v>
      </c>
      <c r="J1324" s="452"/>
    </row>
    <row r="1325" spans="1:10" ht="30" customHeight="1" x14ac:dyDescent="0.2">
      <c r="A1325" s="451">
        <v>1314</v>
      </c>
      <c r="B1325" s="453" t="s">
        <v>12</v>
      </c>
      <c r="C1325" s="454" t="s">
        <v>1018</v>
      </c>
      <c r="D1325" s="455" t="str">
        <f>VLOOKUP(Tabela25[[#This Row],[Symbol]],Baza_cen[],3,0)</f>
        <v>BLOK NYXON  Green MONO   60mm    H=290mm     GPMM</v>
      </c>
      <c r="E1325" s="456">
        <v>290</v>
      </c>
      <c r="F1325" s="456"/>
      <c r="G1325" s="456" t="s">
        <v>2220</v>
      </c>
      <c r="H1325" s="467">
        <f>NP.!X400</f>
        <v>0</v>
      </c>
      <c r="I1325" s="466">
        <f>NP.!AP400</f>
        <v>0</v>
      </c>
      <c r="J1325" s="452"/>
    </row>
    <row r="1326" spans="1:10" ht="30" customHeight="1" x14ac:dyDescent="0.2">
      <c r="A1326" s="451">
        <v>1315</v>
      </c>
      <c r="B1326" s="453" t="s">
        <v>12</v>
      </c>
      <c r="C1326" s="454" t="s">
        <v>1018</v>
      </c>
      <c r="D1326" s="455" t="str">
        <f>VLOOKUP(Tabela25[[#This Row],[Symbol]],Baza_cen[],3,0)</f>
        <v>BLOK NYXON  Green MONO   60mm    H=290mm     GPMM</v>
      </c>
      <c r="E1326" s="456">
        <v>290</v>
      </c>
      <c r="F1326" s="456"/>
      <c r="G1326" s="456" t="s">
        <v>2220</v>
      </c>
      <c r="H1326" s="467">
        <f>NP.!Y400</f>
        <v>0</v>
      </c>
      <c r="I1326" s="466">
        <f>NP.!AQ400</f>
        <v>0</v>
      </c>
      <c r="J1326" s="452"/>
    </row>
    <row r="1327" spans="1:10" ht="30" customHeight="1" x14ac:dyDescent="0.2">
      <c r="A1327" s="451">
        <v>1316</v>
      </c>
      <c r="B1327" s="453" t="s">
        <v>12</v>
      </c>
      <c r="C1327" s="454" t="s">
        <v>1018</v>
      </c>
      <c r="D1327" s="455" t="str">
        <f>VLOOKUP(Tabela25[[#This Row],[Symbol]],Baza_cen[],3,0)</f>
        <v>BLOK NYXON  Green MONO   60mm    H=290mm     GPMM</v>
      </c>
      <c r="E1327" s="456">
        <v>290</v>
      </c>
      <c r="F1327" s="456"/>
      <c r="G1327" s="456" t="s">
        <v>2220</v>
      </c>
      <c r="H1327" s="467">
        <f>NP.!Z400</f>
        <v>0</v>
      </c>
      <c r="I1327" s="466">
        <f>NP.!AR400</f>
        <v>0</v>
      </c>
      <c r="J1327" s="452"/>
    </row>
    <row r="1328" spans="1:10" ht="30" customHeight="1" x14ac:dyDescent="0.2">
      <c r="A1328" s="451">
        <v>1317</v>
      </c>
      <c r="B1328" s="453" t="s">
        <v>12</v>
      </c>
      <c r="C1328" s="454" t="s">
        <v>1018</v>
      </c>
      <c r="D1328" s="455" t="str">
        <f>VLOOKUP(Tabela25[[#This Row],[Symbol]],Baza_cen[],3,0)</f>
        <v>BLOK NYXON  Green MONO   60mm    H=290mm     GPMM</v>
      </c>
      <c r="E1328" s="456">
        <v>290</v>
      </c>
      <c r="F1328" s="456"/>
      <c r="G1328" s="456" t="s">
        <v>2220</v>
      </c>
      <c r="H1328" s="467">
        <f>NP.!AA400</f>
        <v>0</v>
      </c>
      <c r="I1328" s="466">
        <f>NP.!AS400</f>
        <v>0</v>
      </c>
      <c r="J1328" s="452"/>
    </row>
    <row r="1329" spans="1:10" ht="30" customHeight="1" x14ac:dyDescent="0.2">
      <c r="A1329" s="451">
        <v>1318</v>
      </c>
      <c r="B1329" s="453" t="s">
        <v>12</v>
      </c>
      <c r="C1329" s="454" t="s">
        <v>1018</v>
      </c>
      <c r="D1329" s="455" t="str">
        <f>VLOOKUP(Tabela25[[#This Row],[Symbol]],Baza_cen[],3,0)</f>
        <v>BLOK NYXON  Green MONO   60mm    H=290mm     GPMM</v>
      </c>
      <c r="E1329" s="456">
        <v>290</v>
      </c>
      <c r="F1329" s="456"/>
      <c r="G1329" s="456" t="s">
        <v>2220</v>
      </c>
      <c r="H1329" s="467">
        <f>NP.!AB400</f>
        <v>0</v>
      </c>
      <c r="I1329" s="466">
        <f>NP.!AT400</f>
        <v>0</v>
      </c>
      <c r="J1329" s="452"/>
    </row>
    <row r="1330" spans="1:10" ht="30" customHeight="1" x14ac:dyDescent="0.2">
      <c r="A1330" s="451">
        <v>1319</v>
      </c>
      <c r="B1330" s="453" t="s">
        <v>12</v>
      </c>
      <c r="C1330" s="454" t="s">
        <v>1018</v>
      </c>
      <c r="D1330" s="455" t="str">
        <f>VLOOKUP(Tabela25[[#This Row],[Symbol]],Baza_cen[],3,0)</f>
        <v>BLOK NYXON  Green MONO   60mm    H=290mm     GPMM</v>
      </c>
      <c r="E1330" s="456">
        <v>290</v>
      </c>
      <c r="F1330" s="456"/>
      <c r="G1330" s="456" t="s">
        <v>2220</v>
      </c>
      <c r="H1330" s="467">
        <f>NP.!AC400</f>
        <v>0</v>
      </c>
      <c r="I1330" s="466">
        <f>NP.!AU400</f>
        <v>0</v>
      </c>
      <c r="J1330" s="452"/>
    </row>
    <row r="1331" spans="1:10" ht="30" customHeight="1" x14ac:dyDescent="0.2">
      <c r="A1331" s="451">
        <v>1320</v>
      </c>
      <c r="B1331" s="453" t="s">
        <v>12</v>
      </c>
      <c r="C1331" s="454" t="s">
        <v>1018</v>
      </c>
      <c r="D1331" s="455" t="str">
        <f>VLOOKUP(Tabela25[[#This Row],[Symbol]],Baza_cen[],3,0)</f>
        <v>BLOK NYXON  Green MONO   60mm    H=290mm     GPMM</v>
      </c>
      <c r="E1331" s="456">
        <v>290</v>
      </c>
      <c r="F1331" s="456"/>
      <c r="G1331" s="456" t="s">
        <v>2220</v>
      </c>
      <c r="H1331" s="467">
        <f>NP.!AD400</f>
        <v>0</v>
      </c>
      <c r="I1331" s="466">
        <f>NP.!AV400</f>
        <v>0</v>
      </c>
      <c r="J1331" s="452"/>
    </row>
    <row r="1332" spans="1:10" ht="30" customHeight="1" x14ac:dyDescent="0.2">
      <c r="A1332" s="451">
        <v>1321</v>
      </c>
      <c r="B1332" s="453" t="s">
        <v>12</v>
      </c>
      <c r="C1332" s="454" t="s">
        <v>1019</v>
      </c>
      <c r="D1332" s="455" t="str">
        <f>VLOOKUP(Tabela25[[#This Row],[Symbol]],Baza_cen[],3,0)</f>
        <v>BLOK NYXON  Green MONO   60mm    H=295mm     GPMM</v>
      </c>
      <c r="E1332" s="456">
        <v>295</v>
      </c>
      <c r="F1332" s="456"/>
      <c r="G1332" s="456" t="s">
        <v>2220</v>
      </c>
      <c r="H1332" s="467">
        <f>NP.!S401</f>
        <v>0</v>
      </c>
      <c r="I1332" s="466">
        <f>NP.!AK401</f>
        <v>0</v>
      </c>
      <c r="J1332" s="452"/>
    </row>
    <row r="1333" spans="1:10" ht="30" customHeight="1" x14ac:dyDescent="0.2">
      <c r="A1333" s="451">
        <v>1322</v>
      </c>
      <c r="B1333" s="453" t="s">
        <v>12</v>
      </c>
      <c r="C1333" s="454" t="s">
        <v>1019</v>
      </c>
      <c r="D1333" s="455" t="str">
        <f>VLOOKUP(Tabela25[[#This Row],[Symbol]],Baza_cen[],3,0)</f>
        <v>BLOK NYXON  Green MONO   60mm    H=295mm     GPMM</v>
      </c>
      <c r="E1333" s="456">
        <v>295</v>
      </c>
      <c r="F1333" s="456"/>
      <c r="G1333" s="456" t="s">
        <v>2220</v>
      </c>
      <c r="H1333" s="467">
        <f>NP.!T401</f>
        <v>0</v>
      </c>
      <c r="I1333" s="466">
        <f>NP.!AL401</f>
        <v>0</v>
      </c>
      <c r="J1333" s="452"/>
    </row>
    <row r="1334" spans="1:10" ht="30" customHeight="1" x14ac:dyDescent="0.2">
      <c r="A1334" s="451">
        <v>1323</v>
      </c>
      <c r="B1334" s="453" t="s">
        <v>12</v>
      </c>
      <c r="C1334" s="454" t="s">
        <v>1019</v>
      </c>
      <c r="D1334" s="455" t="str">
        <f>VLOOKUP(Tabela25[[#This Row],[Symbol]],Baza_cen[],3,0)</f>
        <v>BLOK NYXON  Green MONO   60mm    H=295mm     GPMM</v>
      </c>
      <c r="E1334" s="456">
        <v>295</v>
      </c>
      <c r="F1334" s="456"/>
      <c r="G1334" s="456" t="s">
        <v>2220</v>
      </c>
      <c r="H1334" s="467">
        <f>NP.!U401</f>
        <v>0</v>
      </c>
      <c r="I1334" s="466">
        <f>NP.!AM401</f>
        <v>0</v>
      </c>
      <c r="J1334" s="452"/>
    </row>
    <row r="1335" spans="1:10" ht="30" customHeight="1" x14ac:dyDescent="0.2">
      <c r="A1335" s="451">
        <v>1324</v>
      </c>
      <c r="B1335" s="453" t="s">
        <v>12</v>
      </c>
      <c r="C1335" s="454" t="s">
        <v>1019</v>
      </c>
      <c r="D1335" s="455" t="str">
        <f>VLOOKUP(Tabela25[[#This Row],[Symbol]],Baza_cen[],3,0)</f>
        <v>BLOK NYXON  Green MONO   60mm    H=295mm     GPMM</v>
      </c>
      <c r="E1335" s="456">
        <v>295</v>
      </c>
      <c r="F1335" s="456"/>
      <c r="G1335" s="456" t="s">
        <v>2220</v>
      </c>
      <c r="H1335" s="467">
        <f>NP.!V401</f>
        <v>0</v>
      </c>
      <c r="I1335" s="466">
        <f>NP.!AN401</f>
        <v>0</v>
      </c>
      <c r="J1335" s="452"/>
    </row>
    <row r="1336" spans="1:10" ht="30" customHeight="1" x14ac:dyDescent="0.2">
      <c r="A1336" s="451">
        <v>1325</v>
      </c>
      <c r="B1336" s="453" t="s">
        <v>12</v>
      </c>
      <c r="C1336" s="454" t="s">
        <v>1019</v>
      </c>
      <c r="D1336" s="455" t="str">
        <f>VLOOKUP(Tabela25[[#This Row],[Symbol]],Baza_cen[],3,0)</f>
        <v>BLOK NYXON  Green MONO   60mm    H=295mm     GPMM</v>
      </c>
      <c r="E1336" s="456">
        <v>295</v>
      </c>
      <c r="F1336" s="456"/>
      <c r="G1336" s="456" t="s">
        <v>2220</v>
      </c>
      <c r="H1336" s="467">
        <f>NP.!W401</f>
        <v>0</v>
      </c>
      <c r="I1336" s="466">
        <f>NP.!AO401</f>
        <v>0</v>
      </c>
      <c r="J1336" s="452"/>
    </row>
    <row r="1337" spans="1:10" ht="30" customHeight="1" x14ac:dyDescent="0.2">
      <c r="A1337" s="451">
        <v>1326</v>
      </c>
      <c r="B1337" s="453" t="s">
        <v>12</v>
      </c>
      <c r="C1337" s="454" t="s">
        <v>1019</v>
      </c>
      <c r="D1337" s="455" t="str">
        <f>VLOOKUP(Tabela25[[#This Row],[Symbol]],Baza_cen[],3,0)</f>
        <v>BLOK NYXON  Green MONO   60mm    H=295mm     GPMM</v>
      </c>
      <c r="E1337" s="456">
        <v>295</v>
      </c>
      <c r="F1337" s="456"/>
      <c r="G1337" s="456" t="s">
        <v>2220</v>
      </c>
      <c r="H1337" s="467">
        <f>NP.!X401</f>
        <v>0</v>
      </c>
      <c r="I1337" s="466">
        <f>NP.!AP401</f>
        <v>0</v>
      </c>
      <c r="J1337" s="452"/>
    </row>
    <row r="1338" spans="1:10" ht="30" customHeight="1" x14ac:dyDescent="0.2">
      <c r="A1338" s="451">
        <v>1327</v>
      </c>
      <c r="B1338" s="453" t="s">
        <v>12</v>
      </c>
      <c r="C1338" s="454" t="s">
        <v>1019</v>
      </c>
      <c r="D1338" s="455" t="str">
        <f>VLOOKUP(Tabela25[[#This Row],[Symbol]],Baza_cen[],3,0)</f>
        <v>BLOK NYXON  Green MONO   60mm    H=295mm     GPMM</v>
      </c>
      <c r="E1338" s="456">
        <v>295</v>
      </c>
      <c r="F1338" s="456"/>
      <c r="G1338" s="456" t="s">
        <v>2220</v>
      </c>
      <c r="H1338" s="467">
        <f>NP.!Y401</f>
        <v>0</v>
      </c>
      <c r="I1338" s="466">
        <f>NP.!AQ401</f>
        <v>0</v>
      </c>
      <c r="J1338" s="452"/>
    </row>
    <row r="1339" spans="1:10" ht="30" customHeight="1" x14ac:dyDescent="0.2">
      <c r="A1339" s="451">
        <v>1328</v>
      </c>
      <c r="B1339" s="453" t="s">
        <v>12</v>
      </c>
      <c r="C1339" s="454" t="s">
        <v>1019</v>
      </c>
      <c r="D1339" s="455" t="str">
        <f>VLOOKUP(Tabela25[[#This Row],[Symbol]],Baza_cen[],3,0)</f>
        <v>BLOK NYXON  Green MONO   60mm    H=295mm     GPMM</v>
      </c>
      <c r="E1339" s="456">
        <v>295</v>
      </c>
      <c r="F1339" s="456"/>
      <c r="G1339" s="456" t="s">
        <v>2220</v>
      </c>
      <c r="H1339" s="467">
        <f>NP.!Z401</f>
        <v>0</v>
      </c>
      <c r="I1339" s="466">
        <f>NP.!AR401</f>
        <v>0</v>
      </c>
      <c r="J1339" s="452"/>
    </row>
    <row r="1340" spans="1:10" ht="30" customHeight="1" x14ac:dyDescent="0.2">
      <c r="A1340" s="451">
        <v>1329</v>
      </c>
      <c r="B1340" s="453" t="s">
        <v>12</v>
      </c>
      <c r="C1340" s="454" t="s">
        <v>1019</v>
      </c>
      <c r="D1340" s="455" t="str">
        <f>VLOOKUP(Tabela25[[#This Row],[Symbol]],Baza_cen[],3,0)</f>
        <v>BLOK NYXON  Green MONO   60mm    H=295mm     GPMM</v>
      </c>
      <c r="E1340" s="456">
        <v>295</v>
      </c>
      <c r="F1340" s="456"/>
      <c r="G1340" s="456" t="s">
        <v>2220</v>
      </c>
      <c r="H1340" s="467">
        <f>NP.!AA401</f>
        <v>0</v>
      </c>
      <c r="I1340" s="466">
        <f>NP.!AS401</f>
        <v>0</v>
      </c>
      <c r="J1340" s="452"/>
    </row>
    <row r="1341" spans="1:10" ht="30" customHeight="1" x14ac:dyDescent="0.2">
      <c r="A1341" s="451">
        <v>1330</v>
      </c>
      <c r="B1341" s="453" t="s">
        <v>12</v>
      </c>
      <c r="C1341" s="454" t="s">
        <v>1019</v>
      </c>
      <c r="D1341" s="455" t="str">
        <f>VLOOKUP(Tabela25[[#This Row],[Symbol]],Baza_cen[],3,0)</f>
        <v>BLOK NYXON  Green MONO   60mm    H=295mm     GPMM</v>
      </c>
      <c r="E1341" s="456">
        <v>295</v>
      </c>
      <c r="F1341" s="456"/>
      <c r="G1341" s="456" t="s">
        <v>2220</v>
      </c>
      <c r="H1341" s="467">
        <f>NP.!AB401</f>
        <v>0</v>
      </c>
      <c r="I1341" s="466">
        <f>NP.!AT401</f>
        <v>0</v>
      </c>
      <c r="J1341" s="452"/>
    </row>
    <row r="1342" spans="1:10" ht="30" customHeight="1" x14ac:dyDescent="0.2">
      <c r="A1342" s="451">
        <v>1331</v>
      </c>
      <c r="B1342" s="453" t="s">
        <v>12</v>
      </c>
      <c r="C1342" s="454" t="s">
        <v>1019</v>
      </c>
      <c r="D1342" s="455" t="str">
        <f>VLOOKUP(Tabela25[[#This Row],[Symbol]],Baza_cen[],3,0)</f>
        <v>BLOK NYXON  Green MONO   60mm    H=295mm     GPMM</v>
      </c>
      <c r="E1342" s="456">
        <v>295</v>
      </c>
      <c r="F1342" s="456"/>
      <c r="G1342" s="456" t="s">
        <v>2220</v>
      </c>
      <c r="H1342" s="467">
        <f>NP.!AC401</f>
        <v>0</v>
      </c>
      <c r="I1342" s="466">
        <f>NP.!AU401</f>
        <v>0</v>
      </c>
      <c r="J1342" s="452"/>
    </row>
    <row r="1343" spans="1:10" ht="30" customHeight="1" x14ac:dyDescent="0.2">
      <c r="A1343" s="451">
        <v>1332</v>
      </c>
      <c r="B1343" s="453" t="s">
        <v>12</v>
      </c>
      <c r="C1343" s="454" t="s">
        <v>1019</v>
      </c>
      <c r="D1343" s="455" t="str">
        <f>VLOOKUP(Tabela25[[#This Row],[Symbol]],Baza_cen[],3,0)</f>
        <v>BLOK NYXON  Green MONO   60mm    H=295mm     GPMM</v>
      </c>
      <c r="E1343" s="456">
        <v>295</v>
      </c>
      <c r="F1343" s="456"/>
      <c r="G1343" s="456" t="s">
        <v>2220</v>
      </c>
      <c r="H1343" s="467">
        <f>NP.!AD401</f>
        <v>0</v>
      </c>
      <c r="I1343" s="466">
        <f>NP.!AV401</f>
        <v>0</v>
      </c>
      <c r="J1343" s="452"/>
    </row>
    <row r="1344" spans="1:10" ht="30" customHeight="1" x14ac:dyDescent="0.2">
      <c r="A1344" s="451">
        <v>1333</v>
      </c>
      <c r="B1344" s="453" t="s">
        <v>12</v>
      </c>
      <c r="C1344" s="454" t="s">
        <v>1020</v>
      </c>
      <c r="D1344" s="455" t="str">
        <f>VLOOKUP(Tabela25[[#This Row],[Symbol]],Baza_cen[],3,0)</f>
        <v>BLOK NYXON  Green MONO   60mm    H=300mm     GPMM</v>
      </c>
      <c r="E1344" s="456">
        <v>300</v>
      </c>
      <c r="F1344" s="456"/>
      <c r="G1344" s="456" t="s">
        <v>2220</v>
      </c>
      <c r="H1344" s="467">
        <f>NP.!S402</f>
        <v>0</v>
      </c>
      <c r="I1344" s="466">
        <f>NP.!AK402</f>
        <v>0</v>
      </c>
      <c r="J1344" s="452"/>
    </row>
    <row r="1345" spans="1:10" ht="30" customHeight="1" x14ac:dyDescent="0.2">
      <c r="A1345" s="451">
        <v>1334</v>
      </c>
      <c r="B1345" s="453" t="s">
        <v>12</v>
      </c>
      <c r="C1345" s="454" t="s">
        <v>1020</v>
      </c>
      <c r="D1345" s="455" t="str">
        <f>VLOOKUP(Tabela25[[#This Row],[Symbol]],Baza_cen[],3,0)</f>
        <v>BLOK NYXON  Green MONO   60mm    H=300mm     GPMM</v>
      </c>
      <c r="E1345" s="456">
        <v>300</v>
      </c>
      <c r="F1345" s="456"/>
      <c r="G1345" s="456" t="s">
        <v>2220</v>
      </c>
      <c r="H1345" s="467">
        <f>NP.!T402</f>
        <v>0</v>
      </c>
      <c r="I1345" s="466">
        <f>NP.!AL402</f>
        <v>0</v>
      </c>
      <c r="J1345" s="452"/>
    </row>
    <row r="1346" spans="1:10" ht="30" customHeight="1" x14ac:dyDescent="0.2">
      <c r="A1346" s="451">
        <v>1335</v>
      </c>
      <c r="B1346" s="453" t="s">
        <v>12</v>
      </c>
      <c r="C1346" s="454" t="s">
        <v>1020</v>
      </c>
      <c r="D1346" s="455" t="str">
        <f>VLOOKUP(Tabela25[[#This Row],[Symbol]],Baza_cen[],3,0)</f>
        <v>BLOK NYXON  Green MONO   60mm    H=300mm     GPMM</v>
      </c>
      <c r="E1346" s="456">
        <v>300</v>
      </c>
      <c r="F1346" s="456"/>
      <c r="G1346" s="456" t="s">
        <v>2220</v>
      </c>
      <c r="H1346" s="467">
        <f>NP.!U402</f>
        <v>0</v>
      </c>
      <c r="I1346" s="466">
        <f>NP.!AM402</f>
        <v>0</v>
      </c>
      <c r="J1346" s="452"/>
    </row>
    <row r="1347" spans="1:10" ht="30" customHeight="1" x14ac:dyDescent="0.2">
      <c r="A1347" s="451">
        <v>1336</v>
      </c>
      <c r="B1347" s="453" t="s">
        <v>12</v>
      </c>
      <c r="C1347" s="454" t="s">
        <v>1020</v>
      </c>
      <c r="D1347" s="455" t="str">
        <f>VLOOKUP(Tabela25[[#This Row],[Symbol]],Baza_cen[],3,0)</f>
        <v>BLOK NYXON  Green MONO   60mm    H=300mm     GPMM</v>
      </c>
      <c r="E1347" s="456">
        <v>300</v>
      </c>
      <c r="F1347" s="456"/>
      <c r="G1347" s="456" t="s">
        <v>2220</v>
      </c>
      <c r="H1347" s="467">
        <f>NP.!V402</f>
        <v>0</v>
      </c>
      <c r="I1347" s="466">
        <f>NP.!AN402</f>
        <v>0</v>
      </c>
      <c r="J1347" s="452"/>
    </row>
    <row r="1348" spans="1:10" ht="30" customHeight="1" x14ac:dyDescent="0.2">
      <c r="A1348" s="451">
        <v>1337</v>
      </c>
      <c r="B1348" s="453" t="s">
        <v>12</v>
      </c>
      <c r="C1348" s="454" t="s">
        <v>1020</v>
      </c>
      <c r="D1348" s="455" t="str">
        <f>VLOOKUP(Tabela25[[#This Row],[Symbol]],Baza_cen[],3,0)</f>
        <v>BLOK NYXON  Green MONO   60mm    H=300mm     GPMM</v>
      </c>
      <c r="E1348" s="456">
        <v>300</v>
      </c>
      <c r="F1348" s="456"/>
      <c r="G1348" s="456" t="s">
        <v>2220</v>
      </c>
      <c r="H1348" s="467">
        <f>NP.!W402</f>
        <v>0</v>
      </c>
      <c r="I1348" s="466">
        <f>NP.!AO402</f>
        <v>0</v>
      </c>
      <c r="J1348" s="452"/>
    </row>
    <row r="1349" spans="1:10" ht="30" customHeight="1" x14ac:dyDescent="0.2">
      <c r="A1349" s="451">
        <v>1338</v>
      </c>
      <c r="B1349" s="453" t="s">
        <v>12</v>
      </c>
      <c r="C1349" s="454" t="s">
        <v>1020</v>
      </c>
      <c r="D1349" s="455" t="str">
        <f>VLOOKUP(Tabela25[[#This Row],[Symbol]],Baza_cen[],3,0)</f>
        <v>BLOK NYXON  Green MONO   60mm    H=300mm     GPMM</v>
      </c>
      <c r="E1349" s="456">
        <v>300</v>
      </c>
      <c r="F1349" s="456"/>
      <c r="G1349" s="456" t="s">
        <v>2220</v>
      </c>
      <c r="H1349" s="467">
        <f>NP.!X402</f>
        <v>0</v>
      </c>
      <c r="I1349" s="466">
        <f>NP.!AP402</f>
        <v>0</v>
      </c>
      <c r="J1349" s="452"/>
    </row>
    <row r="1350" spans="1:10" ht="30" customHeight="1" x14ac:dyDescent="0.2">
      <c r="A1350" s="451">
        <v>1339</v>
      </c>
      <c r="B1350" s="453" t="s">
        <v>12</v>
      </c>
      <c r="C1350" s="454" t="s">
        <v>1020</v>
      </c>
      <c r="D1350" s="455" t="str">
        <f>VLOOKUP(Tabela25[[#This Row],[Symbol]],Baza_cen[],3,0)</f>
        <v>BLOK NYXON  Green MONO   60mm    H=300mm     GPMM</v>
      </c>
      <c r="E1350" s="456">
        <v>300</v>
      </c>
      <c r="F1350" s="456"/>
      <c r="G1350" s="456" t="s">
        <v>2220</v>
      </c>
      <c r="H1350" s="467">
        <f>NP.!Y402</f>
        <v>0</v>
      </c>
      <c r="I1350" s="466">
        <f>NP.!AQ402</f>
        <v>0</v>
      </c>
      <c r="J1350" s="452"/>
    </row>
    <row r="1351" spans="1:10" ht="30" customHeight="1" x14ac:dyDescent="0.2">
      <c r="A1351" s="451">
        <v>1340</v>
      </c>
      <c r="B1351" s="453" t="s">
        <v>12</v>
      </c>
      <c r="C1351" s="454" t="s">
        <v>1020</v>
      </c>
      <c r="D1351" s="455" t="str">
        <f>VLOOKUP(Tabela25[[#This Row],[Symbol]],Baza_cen[],3,0)</f>
        <v>BLOK NYXON  Green MONO   60mm    H=300mm     GPMM</v>
      </c>
      <c r="E1351" s="456">
        <v>300</v>
      </c>
      <c r="F1351" s="456"/>
      <c r="G1351" s="456" t="s">
        <v>2220</v>
      </c>
      <c r="H1351" s="467">
        <f>NP.!Z402</f>
        <v>0</v>
      </c>
      <c r="I1351" s="466">
        <f>NP.!AR402</f>
        <v>0</v>
      </c>
      <c r="J1351" s="452"/>
    </row>
    <row r="1352" spans="1:10" ht="30" customHeight="1" x14ac:dyDescent="0.2">
      <c r="A1352" s="451">
        <v>1341</v>
      </c>
      <c r="B1352" s="453" t="s">
        <v>12</v>
      </c>
      <c r="C1352" s="454" t="s">
        <v>1020</v>
      </c>
      <c r="D1352" s="455" t="str">
        <f>VLOOKUP(Tabela25[[#This Row],[Symbol]],Baza_cen[],3,0)</f>
        <v>BLOK NYXON  Green MONO   60mm    H=300mm     GPMM</v>
      </c>
      <c r="E1352" s="456">
        <v>300</v>
      </c>
      <c r="F1352" s="456"/>
      <c r="G1352" s="456" t="s">
        <v>2220</v>
      </c>
      <c r="H1352" s="467">
        <f>NP.!AA402</f>
        <v>0</v>
      </c>
      <c r="I1352" s="466">
        <f>NP.!AS402</f>
        <v>0</v>
      </c>
      <c r="J1352" s="452"/>
    </row>
    <row r="1353" spans="1:10" ht="30" customHeight="1" x14ac:dyDescent="0.2">
      <c r="A1353" s="451">
        <v>1342</v>
      </c>
      <c r="B1353" s="453" t="s">
        <v>12</v>
      </c>
      <c r="C1353" s="454" t="s">
        <v>1020</v>
      </c>
      <c r="D1353" s="455" t="str">
        <f>VLOOKUP(Tabela25[[#This Row],[Symbol]],Baza_cen[],3,0)</f>
        <v>BLOK NYXON  Green MONO   60mm    H=300mm     GPMM</v>
      </c>
      <c r="E1353" s="456">
        <v>300</v>
      </c>
      <c r="F1353" s="456"/>
      <c r="G1353" s="456" t="s">
        <v>2220</v>
      </c>
      <c r="H1353" s="467">
        <f>NP.!AB402</f>
        <v>0</v>
      </c>
      <c r="I1353" s="466">
        <f>NP.!AT402</f>
        <v>0</v>
      </c>
      <c r="J1353" s="452"/>
    </row>
    <row r="1354" spans="1:10" ht="30" customHeight="1" x14ac:dyDescent="0.2">
      <c r="A1354" s="451">
        <v>1343</v>
      </c>
      <c r="B1354" s="453" t="s">
        <v>12</v>
      </c>
      <c r="C1354" s="454" t="s">
        <v>1020</v>
      </c>
      <c r="D1354" s="455" t="str">
        <f>VLOOKUP(Tabela25[[#This Row],[Symbol]],Baza_cen[],3,0)</f>
        <v>BLOK NYXON  Green MONO   60mm    H=300mm     GPMM</v>
      </c>
      <c r="E1354" s="456">
        <v>300</v>
      </c>
      <c r="F1354" s="456"/>
      <c r="G1354" s="456" t="s">
        <v>2220</v>
      </c>
      <c r="H1354" s="467">
        <f>NP.!AC402</f>
        <v>0</v>
      </c>
      <c r="I1354" s="466">
        <f>NP.!AU402</f>
        <v>0</v>
      </c>
      <c r="J1354" s="452"/>
    </row>
    <row r="1355" spans="1:10" ht="30" customHeight="1" x14ac:dyDescent="0.2">
      <c r="A1355" s="451">
        <v>1344</v>
      </c>
      <c r="B1355" s="453" t="s">
        <v>12</v>
      </c>
      <c r="C1355" s="454" t="s">
        <v>1020</v>
      </c>
      <c r="D1355" s="455" t="str">
        <f>VLOOKUP(Tabela25[[#This Row],[Symbol]],Baza_cen[],3,0)</f>
        <v>BLOK NYXON  Green MONO   60mm    H=300mm     GPMM</v>
      </c>
      <c r="E1355" s="456">
        <v>300</v>
      </c>
      <c r="F1355" s="456"/>
      <c r="G1355" s="456" t="s">
        <v>2220</v>
      </c>
      <c r="H1355" s="467">
        <f>NP.!AD402</f>
        <v>0</v>
      </c>
      <c r="I1355" s="466">
        <f>NP.!AV402</f>
        <v>0</v>
      </c>
      <c r="J1355" s="452"/>
    </row>
    <row r="1356" spans="1:10" ht="30" customHeight="1" x14ac:dyDescent="0.2">
      <c r="A1356" s="451">
        <v>1345</v>
      </c>
      <c r="B1356" s="453" t="s">
        <v>12</v>
      </c>
      <c r="C1356" s="454" t="s">
        <v>1050</v>
      </c>
      <c r="D1356" s="455" t="str">
        <f>VLOOKUP(Tabela25[[#This Row],[Symbol]],Baza_cen[],3,0)</f>
        <v>BLOK NYXON  Green 60mm    H= 25mm     GPMM</v>
      </c>
      <c r="E1356" s="456">
        <v>25</v>
      </c>
      <c r="F1356" s="456"/>
      <c r="G1356" s="456" t="s">
        <v>2220</v>
      </c>
      <c r="H1356" s="467">
        <f>NP.!S5</f>
        <v>0</v>
      </c>
      <c r="I1356" s="466">
        <f>NP.!AK5</f>
        <v>0</v>
      </c>
      <c r="J1356" s="452"/>
    </row>
    <row r="1357" spans="1:10" ht="30" customHeight="1" x14ac:dyDescent="0.2">
      <c r="A1357" s="451">
        <v>1346</v>
      </c>
      <c r="B1357" s="453" t="s">
        <v>12</v>
      </c>
      <c r="C1357" s="454" t="s">
        <v>1050</v>
      </c>
      <c r="D1357" s="455" t="str">
        <f>VLOOKUP(Tabela25[[#This Row],[Symbol]],Baza_cen[],3,0)</f>
        <v>BLOK NYXON  Green 60mm    H= 25mm     GPMM</v>
      </c>
      <c r="E1357" s="456">
        <v>25</v>
      </c>
      <c r="F1357" s="456"/>
      <c r="G1357" s="456" t="s">
        <v>2220</v>
      </c>
      <c r="H1357" s="467">
        <f>NP.!T5</f>
        <v>0</v>
      </c>
      <c r="I1357" s="466">
        <f>NP.!AL5</f>
        <v>0</v>
      </c>
      <c r="J1357" s="452"/>
    </row>
    <row r="1358" spans="1:10" ht="30" customHeight="1" x14ac:dyDescent="0.2">
      <c r="A1358" s="451">
        <v>1347</v>
      </c>
      <c r="B1358" s="453" t="s">
        <v>12</v>
      </c>
      <c r="C1358" s="454" t="s">
        <v>1050</v>
      </c>
      <c r="D1358" s="455" t="str">
        <f>VLOOKUP(Tabela25[[#This Row],[Symbol]],Baza_cen[],3,0)</f>
        <v>BLOK NYXON  Green 60mm    H= 25mm     GPMM</v>
      </c>
      <c r="E1358" s="456">
        <v>25</v>
      </c>
      <c r="F1358" s="456"/>
      <c r="G1358" s="456" t="s">
        <v>2220</v>
      </c>
      <c r="H1358" s="467">
        <f>NP.!U5</f>
        <v>0</v>
      </c>
      <c r="I1358" s="466">
        <f>NP.!AM5</f>
        <v>0</v>
      </c>
      <c r="J1358" s="452"/>
    </row>
    <row r="1359" spans="1:10" ht="30" customHeight="1" x14ac:dyDescent="0.2">
      <c r="A1359" s="451">
        <v>1348</v>
      </c>
      <c r="B1359" s="453" t="s">
        <v>12</v>
      </c>
      <c r="C1359" s="454" t="s">
        <v>1050</v>
      </c>
      <c r="D1359" s="455" t="str">
        <f>VLOOKUP(Tabela25[[#This Row],[Symbol]],Baza_cen[],3,0)</f>
        <v>BLOK NYXON  Green 60mm    H= 25mm     GPMM</v>
      </c>
      <c r="E1359" s="456">
        <v>25</v>
      </c>
      <c r="F1359" s="456"/>
      <c r="G1359" s="456" t="s">
        <v>2220</v>
      </c>
      <c r="H1359" s="467">
        <f>NP.!V5</f>
        <v>0</v>
      </c>
      <c r="I1359" s="466">
        <f>NP.!AN5</f>
        <v>0</v>
      </c>
      <c r="J1359" s="452"/>
    </row>
    <row r="1360" spans="1:10" ht="30" customHeight="1" x14ac:dyDescent="0.2">
      <c r="A1360" s="451">
        <v>1349</v>
      </c>
      <c r="B1360" s="453" t="s">
        <v>12</v>
      </c>
      <c r="C1360" s="454" t="s">
        <v>1050</v>
      </c>
      <c r="D1360" s="455" t="str">
        <f>VLOOKUP(Tabela25[[#This Row],[Symbol]],Baza_cen[],3,0)</f>
        <v>BLOK NYXON  Green 60mm    H= 25mm     GPMM</v>
      </c>
      <c r="E1360" s="456">
        <v>25</v>
      </c>
      <c r="F1360" s="456"/>
      <c r="G1360" s="456" t="s">
        <v>2220</v>
      </c>
      <c r="H1360" s="467">
        <f>NP.!W5</f>
        <v>0</v>
      </c>
      <c r="I1360" s="466">
        <f>NP.!AO5</f>
        <v>0</v>
      </c>
      <c r="J1360" s="452"/>
    </row>
    <row r="1361" spans="1:10" ht="30" customHeight="1" x14ac:dyDescent="0.2">
      <c r="A1361" s="451">
        <v>1350</v>
      </c>
      <c r="B1361" s="453" t="s">
        <v>12</v>
      </c>
      <c r="C1361" s="454" t="s">
        <v>1050</v>
      </c>
      <c r="D1361" s="455" t="str">
        <f>VLOOKUP(Tabela25[[#This Row],[Symbol]],Baza_cen[],3,0)</f>
        <v>BLOK NYXON  Green 60mm    H= 25mm     GPMM</v>
      </c>
      <c r="E1361" s="456">
        <v>25</v>
      </c>
      <c r="F1361" s="456"/>
      <c r="G1361" s="456" t="s">
        <v>2220</v>
      </c>
      <c r="H1361" s="467">
        <f>NP.!X5</f>
        <v>0</v>
      </c>
      <c r="I1361" s="466">
        <f>NP.!AP5</f>
        <v>0</v>
      </c>
      <c r="J1361" s="452"/>
    </row>
    <row r="1362" spans="1:10" ht="30" customHeight="1" x14ac:dyDescent="0.2">
      <c r="A1362" s="451">
        <v>1351</v>
      </c>
      <c r="B1362" s="453" t="s">
        <v>12</v>
      </c>
      <c r="C1362" s="454" t="s">
        <v>1050</v>
      </c>
      <c r="D1362" s="455" t="str">
        <f>VLOOKUP(Tabela25[[#This Row],[Symbol]],Baza_cen[],3,0)</f>
        <v>BLOK NYXON  Green 60mm    H= 25mm     GPMM</v>
      </c>
      <c r="E1362" s="456">
        <v>25</v>
      </c>
      <c r="F1362" s="456"/>
      <c r="G1362" s="456" t="s">
        <v>2220</v>
      </c>
      <c r="H1362" s="467">
        <f>NP.!Y5</f>
        <v>0</v>
      </c>
      <c r="I1362" s="466">
        <f>NP.!AQ5</f>
        <v>0</v>
      </c>
      <c r="J1362" s="452"/>
    </row>
    <row r="1363" spans="1:10" ht="30" customHeight="1" x14ac:dyDescent="0.2">
      <c r="A1363" s="451">
        <v>1352</v>
      </c>
      <c r="B1363" s="453" t="s">
        <v>12</v>
      </c>
      <c r="C1363" s="454" t="s">
        <v>1050</v>
      </c>
      <c r="D1363" s="455" t="str">
        <f>VLOOKUP(Tabela25[[#This Row],[Symbol]],Baza_cen[],3,0)</f>
        <v>BLOK NYXON  Green 60mm    H= 25mm     GPMM</v>
      </c>
      <c r="E1363" s="456">
        <v>25</v>
      </c>
      <c r="F1363" s="456"/>
      <c r="G1363" s="456" t="s">
        <v>2220</v>
      </c>
      <c r="H1363" s="467">
        <f>NP.!Z5</f>
        <v>0</v>
      </c>
      <c r="I1363" s="466">
        <f>NP.!AR5</f>
        <v>0</v>
      </c>
      <c r="J1363" s="452"/>
    </row>
    <row r="1364" spans="1:10" ht="30" customHeight="1" x14ac:dyDescent="0.2">
      <c r="A1364" s="451">
        <v>1353</v>
      </c>
      <c r="B1364" s="453" t="s">
        <v>12</v>
      </c>
      <c r="C1364" s="454" t="s">
        <v>1050</v>
      </c>
      <c r="D1364" s="455" t="str">
        <f>VLOOKUP(Tabela25[[#This Row],[Symbol]],Baza_cen[],3,0)</f>
        <v>BLOK NYXON  Green 60mm    H= 25mm     GPMM</v>
      </c>
      <c r="E1364" s="456">
        <v>25</v>
      </c>
      <c r="F1364" s="456"/>
      <c r="G1364" s="456" t="s">
        <v>2220</v>
      </c>
      <c r="H1364" s="467">
        <f>NP.!AA5</f>
        <v>0</v>
      </c>
      <c r="I1364" s="466">
        <f>NP.!AS5</f>
        <v>0</v>
      </c>
      <c r="J1364" s="452"/>
    </row>
    <row r="1365" spans="1:10" ht="30" customHeight="1" x14ac:dyDescent="0.2">
      <c r="A1365" s="451">
        <v>1354</v>
      </c>
      <c r="B1365" s="453" t="s">
        <v>12</v>
      </c>
      <c r="C1365" s="454" t="s">
        <v>1050</v>
      </c>
      <c r="D1365" s="455" t="str">
        <f>VLOOKUP(Tabela25[[#This Row],[Symbol]],Baza_cen[],3,0)</f>
        <v>BLOK NYXON  Green 60mm    H= 25mm     GPMM</v>
      </c>
      <c r="E1365" s="456">
        <v>25</v>
      </c>
      <c r="F1365" s="456"/>
      <c r="G1365" s="456" t="s">
        <v>2220</v>
      </c>
      <c r="H1365" s="467">
        <f>NP.!AB5</f>
        <v>0</v>
      </c>
      <c r="I1365" s="466">
        <f>NP.!AT5</f>
        <v>0</v>
      </c>
      <c r="J1365" s="452"/>
    </row>
    <row r="1366" spans="1:10" ht="30" customHeight="1" x14ac:dyDescent="0.2">
      <c r="A1366" s="451">
        <v>1355</v>
      </c>
      <c r="B1366" s="453" t="s">
        <v>12</v>
      </c>
      <c r="C1366" s="454" t="s">
        <v>1050</v>
      </c>
      <c r="D1366" s="455" t="str">
        <f>VLOOKUP(Tabela25[[#This Row],[Symbol]],Baza_cen[],3,0)</f>
        <v>BLOK NYXON  Green 60mm    H= 25mm     GPMM</v>
      </c>
      <c r="E1366" s="456">
        <v>25</v>
      </c>
      <c r="F1366" s="456"/>
      <c r="G1366" s="456" t="s">
        <v>2220</v>
      </c>
      <c r="H1366" s="467">
        <f>NP.!AC5</f>
        <v>0</v>
      </c>
      <c r="I1366" s="466">
        <f>NP.!AU5</f>
        <v>0</v>
      </c>
      <c r="J1366" s="452"/>
    </row>
    <row r="1367" spans="1:10" ht="30" customHeight="1" x14ac:dyDescent="0.2">
      <c r="A1367" s="451">
        <v>1356</v>
      </c>
      <c r="B1367" s="453" t="s">
        <v>12</v>
      </c>
      <c r="C1367" s="454" t="s">
        <v>1050</v>
      </c>
      <c r="D1367" s="455" t="str">
        <f>VLOOKUP(Tabela25[[#This Row],[Symbol]],Baza_cen[],3,0)</f>
        <v>BLOK NYXON  Green 60mm    H= 25mm     GPMM</v>
      </c>
      <c r="E1367" s="456">
        <v>25</v>
      </c>
      <c r="F1367" s="456"/>
      <c r="G1367" s="456" t="s">
        <v>2220</v>
      </c>
      <c r="H1367" s="467">
        <f>NP.!AD5</f>
        <v>0</v>
      </c>
      <c r="I1367" s="466">
        <f>NP.!AV5</f>
        <v>0</v>
      </c>
      <c r="J1367" s="452"/>
    </row>
    <row r="1368" spans="1:10" ht="30" customHeight="1" x14ac:dyDescent="0.2">
      <c r="A1368" s="451">
        <v>1357</v>
      </c>
      <c r="B1368" s="453" t="s">
        <v>12</v>
      </c>
      <c r="C1368" s="454" t="s">
        <v>1052</v>
      </c>
      <c r="D1368" s="455" t="str">
        <f>VLOOKUP(Tabela25[[#This Row],[Symbol]],Baza_cen[],3,0)</f>
        <v>BLOK NYXON  Green 60mm    H= 30mm     GPMM</v>
      </c>
      <c r="E1368" s="456">
        <v>30</v>
      </c>
      <c r="F1368" s="456"/>
      <c r="G1368" s="456" t="s">
        <v>2220</v>
      </c>
      <c r="H1368" s="467">
        <f>NP.!T6</f>
        <v>0</v>
      </c>
      <c r="I1368" s="466">
        <f>NP.!AL6</f>
        <v>0</v>
      </c>
      <c r="J1368" s="452"/>
    </row>
    <row r="1369" spans="1:10" ht="30" customHeight="1" x14ac:dyDescent="0.2">
      <c r="A1369" s="451">
        <v>1358</v>
      </c>
      <c r="B1369" s="453" t="s">
        <v>12</v>
      </c>
      <c r="C1369" s="454" t="s">
        <v>1052</v>
      </c>
      <c r="D1369" s="455" t="str">
        <f>VLOOKUP(Tabela25[[#This Row],[Symbol]],Baza_cen[],3,0)</f>
        <v>BLOK NYXON  Green 60mm    H= 30mm     GPMM</v>
      </c>
      <c r="E1369" s="456">
        <v>30</v>
      </c>
      <c r="F1369" s="456"/>
      <c r="G1369" s="456" t="s">
        <v>2220</v>
      </c>
      <c r="H1369" s="467">
        <f>NP.!U6</f>
        <v>0</v>
      </c>
      <c r="I1369" s="466">
        <f>NP.!AM6</f>
        <v>0</v>
      </c>
      <c r="J1369" s="452"/>
    </row>
    <row r="1370" spans="1:10" ht="30" customHeight="1" x14ac:dyDescent="0.2">
      <c r="A1370" s="451">
        <v>1359</v>
      </c>
      <c r="B1370" s="453" t="s">
        <v>12</v>
      </c>
      <c r="C1370" s="454" t="s">
        <v>1052</v>
      </c>
      <c r="D1370" s="455" t="str">
        <f>VLOOKUP(Tabela25[[#This Row],[Symbol]],Baza_cen[],3,0)</f>
        <v>BLOK NYXON  Green 60mm    H= 30mm     GPMM</v>
      </c>
      <c r="E1370" s="456">
        <v>30</v>
      </c>
      <c r="F1370" s="456"/>
      <c r="G1370" s="456" t="s">
        <v>2220</v>
      </c>
      <c r="H1370" s="467">
        <f>NP.!V6</f>
        <v>0</v>
      </c>
      <c r="I1370" s="466">
        <f>NP.!AN6</f>
        <v>0</v>
      </c>
      <c r="J1370" s="452"/>
    </row>
    <row r="1371" spans="1:10" ht="30" customHeight="1" x14ac:dyDescent="0.2">
      <c r="A1371" s="451">
        <v>1360</v>
      </c>
      <c r="B1371" s="453" t="s">
        <v>12</v>
      </c>
      <c r="C1371" s="454" t="s">
        <v>1052</v>
      </c>
      <c r="D1371" s="455" t="str">
        <f>VLOOKUP(Tabela25[[#This Row],[Symbol]],Baza_cen[],3,0)</f>
        <v>BLOK NYXON  Green 60mm    H= 30mm     GPMM</v>
      </c>
      <c r="E1371" s="456">
        <v>30</v>
      </c>
      <c r="F1371" s="456"/>
      <c r="G1371" s="456" t="s">
        <v>2220</v>
      </c>
      <c r="H1371" s="467">
        <f>NP.!W6</f>
        <v>0</v>
      </c>
      <c r="I1371" s="466">
        <f>NP.!AO6</f>
        <v>0</v>
      </c>
      <c r="J1371" s="452"/>
    </row>
    <row r="1372" spans="1:10" ht="30" customHeight="1" x14ac:dyDescent="0.2">
      <c r="A1372" s="451">
        <v>1361</v>
      </c>
      <c r="B1372" s="453" t="s">
        <v>12</v>
      </c>
      <c r="C1372" s="454" t="s">
        <v>1052</v>
      </c>
      <c r="D1372" s="455" t="str">
        <f>VLOOKUP(Tabela25[[#This Row],[Symbol]],Baza_cen[],3,0)</f>
        <v>BLOK NYXON  Green 60mm    H= 30mm     GPMM</v>
      </c>
      <c r="E1372" s="456">
        <v>30</v>
      </c>
      <c r="F1372" s="456"/>
      <c r="G1372" s="456" t="s">
        <v>2220</v>
      </c>
      <c r="H1372" s="467">
        <f>NP.!X6</f>
        <v>0</v>
      </c>
      <c r="I1372" s="466">
        <f>NP.!AP6</f>
        <v>0</v>
      </c>
      <c r="J1372" s="452"/>
    </row>
    <row r="1373" spans="1:10" ht="30" customHeight="1" x14ac:dyDescent="0.2">
      <c r="A1373" s="451">
        <v>1362</v>
      </c>
      <c r="B1373" s="453" t="s">
        <v>12</v>
      </c>
      <c r="C1373" s="454" t="s">
        <v>1052</v>
      </c>
      <c r="D1373" s="455" t="str">
        <f>VLOOKUP(Tabela25[[#This Row],[Symbol]],Baza_cen[],3,0)</f>
        <v>BLOK NYXON  Green 60mm    H= 30mm     GPMM</v>
      </c>
      <c r="E1373" s="456">
        <v>30</v>
      </c>
      <c r="F1373" s="456"/>
      <c r="G1373" s="456" t="s">
        <v>2220</v>
      </c>
      <c r="H1373" s="467">
        <f>NP.!Y6</f>
        <v>0</v>
      </c>
      <c r="I1373" s="466">
        <f>NP.!AQ6</f>
        <v>0</v>
      </c>
      <c r="J1373" s="452"/>
    </row>
    <row r="1374" spans="1:10" ht="30" customHeight="1" x14ac:dyDescent="0.2">
      <c r="A1374" s="451">
        <v>1363</v>
      </c>
      <c r="B1374" s="453" t="s">
        <v>12</v>
      </c>
      <c r="C1374" s="454" t="s">
        <v>1052</v>
      </c>
      <c r="D1374" s="455" t="str">
        <f>VLOOKUP(Tabela25[[#This Row],[Symbol]],Baza_cen[],3,0)</f>
        <v>BLOK NYXON  Green 60mm    H= 30mm     GPMM</v>
      </c>
      <c r="E1374" s="456">
        <v>30</v>
      </c>
      <c r="F1374" s="456"/>
      <c r="G1374" s="456" t="s">
        <v>2220</v>
      </c>
      <c r="H1374" s="467">
        <f>NP.!Z6</f>
        <v>0</v>
      </c>
      <c r="I1374" s="466">
        <f>NP.!AR6</f>
        <v>0</v>
      </c>
      <c r="J1374" s="452"/>
    </row>
    <row r="1375" spans="1:10" ht="30" customHeight="1" x14ac:dyDescent="0.2">
      <c r="A1375" s="451">
        <v>1364</v>
      </c>
      <c r="B1375" s="453" t="s">
        <v>12</v>
      </c>
      <c r="C1375" s="454" t="s">
        <v>1052</v>
      </c>
      <c r="D1375" s="455" t="str">
        <f>VLOOKUP(Tabela25[[#This Row],[Symbol]],Baza_cen[],3,0)</f>
        <v>BLOK NYXON  Green 60mm    H= 30mm     GPMM</v>
      </c>
      <c r="E1375" s="456">
        <v>30</v>
      </c>
      <c r="F1375" s="456"/>
      <c r="G1375" s="456" t="s">
        <v>2220</v>
      </c>
      <c r="H1375" s="467">
        <f>NP.!AA6</f>
        <v>0</v>
      </c>
      <c r="I1375" s="466">
        <f>NP.!AS6</f>
        <v>0</v>
      </c>
      <c r="J1375" s="452"/>
    </row>
    <row r="1376" spans="1:10" ht="30" customHeight="1" x14ac:dyDescent="0.2">
      <c r="A1376" s="451">
        <v>1365</v>
      </c>
      <c r="B1376" s="453" t="s">
        <v>12</v>
      </c>
      <c r="C1376" s="454" t="s">
        <v>1052</v>
      </c>
      <c r="D1376" s="455" t="str">
        <f>VLOOKUP(Tabela25[[#This Row],[Symbol]],Baza_cen[],3,0)</f>
        <v>BLOK NYXON  Green 60mm    H= 30mm     GPMM</v>
      </c>
      <c r="E1376" s="456">
        <v>30</v>
      </c>
      <c r="F1376" s="456"/>
      <c r="G1376" s="456" t="s">
        <v>2220</v>
      </c>
      <c r="H1376" s="467">
        <f>NP.!AB6</f>
        <v>0</v>
      </c>
      <c r="I1376" s="466">
        <f>NP.!AT6</f>
        <v>0</v>
      </c>
      <c r="J1376" s="452"/>
    </row>
    <row r="1377" spans="1:10" ht="30" customHeight="1" x14ac:dyDescent="0.2">
      <c r="A1377" s="451">
        <v>1366</v>
      </c>
      <c r="B1377" s="453" t="s">
        <v>12</v>
      </c>
      <c r="C1377" s="454" t="s">
        <v>1052</v>
      </c>
      <c r="D1377" s="455" t="str">
        <f>VLOOKUP(Tabela25[[#This Row],[Symbol]],Baza_cen[],3,0)</f>
        <v>BLOK NYXON  Green 60mm    H= 30mm     GPMM</v>
      </c>
      <c r="E1377" s="456">
        <v>30</v>
      </c>
      <c r="F1377" s="456"/>
      <c r="G1377" s="456" t="s">
        <v>2220</v>
      </c>
      <c r="H1377" s="467">
        <f>NP.!AC6</f>
        <v>0</v>
      </c>
      <c r="I1377" s="466">
        <f>NP.!AU6</f>
        <v>0</v>
      </c>
      <c r="J1377" s="452"/>
    </row>
    <row r="1378" spans="1:10" ht="30" customHeight="1" x14ac:dyDescent="0.2">
      <c r="A1378" s="451">
        <v>1367</v>
      </c>
      <c r="B1378" s="453" t="s">
        <v>12</v>
      </c>
      <c r="C1378" s="454" t="s">
        <v>1052</v>
      </c>
      <c r="D1378" s="455" t="str">
        <f>VLOOKUP(Tabela25[[#This Row],[Symbol]],Baza_cen[],3,0)</f>
        <v>BLOK NYXON  Green 60mm    H= 30mm     GPMM</v>
      </c>
      <c r="E1378" s="456">
        <v>30</v>
      </c>
      <c r="F1378" s="456"/>
      <c r="G1378" s="456" t="s">
        <v>2220</v>
      </c>
      <c r="H1378" s="467">
        <f>NP.!AD6</f>
        <v>0</v>
      </c>
      <c r="I1378" s="466">
        <f>NP.!AV6</f>
        <v>0</v>
      </c>
      <c r="J1378" s="452"/>
    </row>
    <row r="1379" spans="1:10" ht="30" customHeight="1" x14ac:dyDescent="0.2">
      <c r="A1379" s="451">
        <v>1368</v>
      </c>
      <c r="B1379" s="453" t="s">
        <v>12</v>
      </c>
      <c r="C1379" s="454" t="s">
        <v>1052</v>
      </c>
      <c r="D1379" s="455" t="str">
        <f>VLOOKUP(Tabela25[[#This Row],[Symbol]],Baza_cen[],3,0)</f>
        <v>BLOK NYXON  Green 60mm    H= 30mm     GPMM</v>
      </c>
      <c r="E1379" s="456">
        <v>30</v>
      </c>
      <c r="F1379" s="456"/>
      <c r="G1379" s="456" t="s">
        <v>2220</v>
      </c>
      <c r="H1379" s="467">
        <f>NP.!S6</f>
        <v>0</v>
      </c>
      <c r="I1379" s="466">
        <f>NP.!AK6</f>
        <v>0</v>
      </c>
      <c r="J1379" s="452"/>
    </row>
    <row r="1380" spans="1:10" ht="30" customHeight="1" x14ac:dyDescent="0.2">
      <c r="A1380" s="451">
        <v>1369</v>
      </c>
      <c r="B1380" s="453" t="s">
        <v>12</v>
      </c>
      <c r="C1380" s="454" t="s">
        <v>1053</v>
      </c>
      <c r="D1380" s="455" t="str">
        <f>VLOOKUP(Tabela25[[#This Row],[Symbol]],Baza_cen[],3,0)</f>
        <v>BLOK NYXON  Green 60mm    H= 35mm     GPMM</v>
      </c>
      <c r="E1380" s="456">
        <v>35</v>
      </c>
      <c r="F1380" s="456"/>
      <c r="G1380" s="456" t="s">
        <v>2220</v>
      </c>
      <c r="H1380" s="467">
        <f>NP.!T7</f>
        <v>0</v>
      </c>
      <c r="I1380" s="466">
        <f>NP.!AL7</f>
        <v>0</v>
      </c>
      <c r="J1380" s="452"/>
    </row>
    <row r="1381" spans="1:10" ht="30" customHeight="1" x14ac:dyDescent="0.2">
      <c r="A1381" s="451">
        <v>1370</v>
      </c>
      <c r="B1381" s="453" t="s">
        <v>12</v>
      </c>
      <c r="C1381" s="454" t="s">
        <v>1053</v>
      </c>
      <c r="D1381" s="455" t="str">
        <f>VLOOKUP(Tabela25[[#This Row],[Symbol]],Baza_cen[],3,0)</f>
        <v>BLOK NYXON  Green 60mm    H= 35mm     GPMM</v>
      </c>
      <c r="E1381" s="456">
        <v>35</v>
      </c>
      <c r="F1381" s="456"/>
      <c r="G1381" s="456" t="s">
        <v>2220</v>
      </c>
      <c r="H1381" s="467">
        <f>NP.!U7</f>
        <v>0</v>
      </c>
      <c r="I1381" s="466">
        <f>NP.!AM7</f>
        <v>0</v>
      </c>
      <c r="J1381" s="452"/>
    </row>
    <row r="1382" spans="1:10" ht="30" customHeight="1" x14ac:dyDescent="0.2">
      <c r="A1382" s="451">
        <v>1371</v>
      </c>
      <c r="B1382" s="453" t="s">
        <v>12</v>
      </c>
      <c r="C1382" s="454" t="s">
        <v>1053</v>
      </c>
      <c r="D1382" s="455" t="str">
        <f>VLOOKUP(Tabela25[[#This Row],[Symbol]],Baza_cen[],3,0)</f>
        <v>BLOK NYXON  Green 60mm    H= 35mm     GPMM</v>
      </c>
      <c r="E1382" s="456">
        <v>35</v>
      </c>
      <c r="F1382" s="456"/>
      <c r="G1382" s="456" t="s">
        <v>2220</v>
      </c>
      <c r="H1382" s="467">
        <f>NP.!V7</f>
        <v>0</v>
      </c>
      <c r="I1382" s="466">
        <f>NP.!AN7</f>
        <v>0</v>
      </c>
      <c r="J1382" s="452"/>
    </row>
    <row r="1383" spans="1:10" ht="30" customHeight="1" x14ac:dyDescent="0.2">
      <c r="A1383" s="451">
        <v>1372</v>
      </c>
      <c r="B1383" s="453" t="s">
        <v>12</v>
      </c>
      <c r="C1383" s="454" t="s">
        <v>1053</v>
      </c>
      <c r="D1383" s="455" t="str">
        <f>VLOOKUP(Tabela25[[#This Row],[Symbol]],Baza_cen[],3,0)</f>
        <v>BLOK NYXON  Green 60mm    H= 35mm     GPMM</v>
      </c>
      <c r="E1383" s="456">
        <v>35</v>
      </c>
      <c r="F1383" s="456"/>
      <c r="G1383" s="456" t="s">
        <v>2220</v>
      </c>
      <c r="H1383" s="467">
        <f>NP.!W7</f>
        <v>0</v>
      </c>
      <c r="I1383" s="466">
        <f>NP.!AO7</f>
        <v>0</v>
      </c>
      <c r="J1383" s="452"/>
    </row>
    <row r="1384" spans="1:10" ht="30" customHeight="1" x14ac:dyDescent="0.2">
      <c r="A1384" s="451">
        <v>1373</v>
      </c>
      <c r="B1384" s="453" t="s">
        <v>12</v>
      </c>
      <c r="C1384" s="454" t="s">
        <v>1053</v>
      </c>
      <c r="D1384" s="455" t="str">
        <f>VLOOKUP(Tabela25[[#This Row],[Symbol]],Baza_cen[],3,0)</f>
        <v>BLOK NYXON  Green 60mm    H= 35mm     GPMM</v>
      </c>
      <c r="E1384" s="456">
        <v>35</v>
      </c>
      <c r="F1384" s="456"/>
      <c r="G1384" s="456" t="s">
        <v>2220</v>
      </c>
      <c r="H1384" s="467">
        <f>NP.!X7</f>
        <v>0</v>
      </c>
      <c r="I1384" s="466">
        <f>NP.!AP7</f>
        <v>0</v>
      </c>
      <c r="J1384" s="452"/>
    </row>
    <row r="1385" spans="1:10" ht="30" customHeight="1" x14ac:dyDescent="0.2">
      <c r="A1385" s="451">
        <v>1374</v>
      </c>
      <c r="B1385" s="453" t="s">
        <v>12</v>
      </c>
      <c r="C1385" s="454" t="s">
        <v>1053</v>
      </c>
      <c r="D1385" s="455" t="str">
        <f>VLOOKUP(Tabela25[[#This Row],[Symbol]],Baza_cen[],3,0)</f>
        <v>BLOK NYXON  Green 60mm    H= 35mm     GPMM</v>
      </c>
      <c r="E1385" s="456">
        <v>35</v>
      </c>
      <c r="F1385" s="456"/>
      <c r="G1385" s="456" t="s">
        <v>2220</v>
      </c>
      <c r="H1385" s="467">
        <f>NP.!Y7</f>
        <v>0</v>
      </c>
      <c r="I1385" s="466">
        <f>NP.!AQ7</f>
        <v>0</v>
      </c>
      <c r="J1385" s="452"/>
    </row>
    <row r="1386" spans="1:10" ht="30" customHeight="1" x14ac:dyDescent="0.2">
      <c r="A1386" s="451">
        <v>1375</v>
      </c>
      <c r="B1386" s="453" t="s">
        <v>12</v>
      </c>
      <c r="C1386" s="454" t="s">
        <v>1053</v>
      </c>
      <c r="D1386" s="455" t="str">
        <f>VLOOKUP(Tabela25[[#This Row],[Symbol]],Baza_cen[],3,0)</f>
        <v>BLOK NYXON  Green 60mm    H= 35mm     GPMM</v>
      </c>
      <c r="E1386" s="456">
        <v>35</v>
      </c>
      <c r="F1386" s="456"/>
      <c r="G1386" s="456" t="s">
        <v>2220</v>
      </c>
      <c r="H1386" s="467">
        <f>NP.!Z7</f>
        <v>0</v>
      </c>
      <c r="I1386" s="466">
        <f>NP.!AR7</f>
        <v>0</v>
      </c>
      <c r="J1386" s="452"/>
    </row>
    <row r="1387" spans="1:10" ht="30" customHeight="1" x14ac:dyDescent="0.2">
      <c r="A1387" s="451">
        <v>1376</v>
      </c>
      <c r="B1387" s="453" t="s">
        <v>12</v>
      </c>
      <c r="C1387" s="454" t="s">
        <v>1053</v>
      </c>
      <c r="D1387" s="455" t="str">
        <f>VLOOKUP(Tabela25[[#This Row],[Symbol]],Baza_cen[],3,0)</f>
        <v>BLOK NYXON  Green 60mm    H= 35mm     GPMM</v>
      </c>
      <c r="E1387" s="456">
        <v>35</v>
      </c>
      <c r="F1387" s="456"/>
      <c r="G1387" s="456" t="s">
        <v>2220</v>
      </c>
      <c r="H1387" s="467">
        <f>NP.!AA7</f>
        <v>0</v>
      </c>
      <c r="I1387" s="466">
        <f>NP.!AS7</f>
        <v>0</v>
      </c>
      <c r="J1387" s="452"/>
    </row>
    <row r="1388" spans="1:10" ht="30" customHeight="1" x14ac:dyDescent="0.2">
      <c r="A1388" s="451">
        <v>1377</v>
      </c>
      <c r="B1388" s="453" t="s">
        <v>12</v>
      </c>
      <c r="C1388" s="454" t="s">
        <v>1053</v>
      </c>
      <c r="D1388" s="455" t="str">
        <f>VLOOKUP(Tabela25[[#This Row],[Symbol]],Baza_cen[],3,0)</f>
        <v>BLOK NYXON  Green 60mm    H= 35mm     GPMM</v>
      </c>
      <c r="E1388" s="456">
        <v>35</v>
      </c>
      <c r="F1388" s="456"/>
      <c r="G1388" s="456" t="s">
        <v>2220</v>
      </c>
      <c r="H1388" s="467">
        <f>NP.!AB7</f>
        <v>0</v>
      </c>
      <c r="I1388" s="466">
        <f>NP.!AT7</f>
        <v>0</v>
      </c>
      <c r="J1388" s="452"/>
    </row>
    <row r="1389" spans="1:10" ht="30" customHeight="1" x14ac:dyDescent="0.2">
      <c r="A1389" s="451">
        <v>1378</v>
      </c>
      <c r="B1389" s="453" t="s">
        <v>12</v>
      </c>
      <c r="C1389" s="454" t="s">
        <v>1053</v>
      </c>
      <c r="D1389" s="455" t="str">
        <f>VLOOKUP(Tabela25[[#This Row],[Symbol]],Baza_cen[],3,0)</f>
        <v>BLOK NYXON  Green 60mm    H= 35mm     GPMM</v>
      </c>
      <c r="E1389" s="456">
        <v>35</v>
      </c>
      <c r="F1389" s="456"/>
      <c r="G1389" s="456" t="s">
        <v>2220</v>
      </c>
      <c r="H1389" s="467">
        <f>NP.!AC7</f>
        <v>0</v>
      </c>
      <c r="I1389" s="466">
        <f>NP.!AU7</f>
        <v>0</v>
      </c>
      <c r="J1389" s="452"/>
    </row>
    <row r="1390" spans="1:10" ht="30" customHeight="1" x14ac:dyDescent="0.2">
      <c r="A1390" s="451">
        <v>1379</v>
      </c>
      <c r="B1390" s="453" t="s">
        <v>12</v>
      </c>
      <c r="C1390" s="454" t="s">
        <v>1053</v>
      </c>
      <c r="D1390" s="455" t="str">
        <f>VLOOKUP(Tabela25[[#This Row],[Symbol]],Baza_cen[],3,0)</f>
        <v>BLOK NYXON  Green 60mm    H= 35mm     GPMM</v>
      </c>
      <c r="E1390" s="456">
        <v>35</v>
      </c>
      <c r="F1390" s="456"/>
      <c r="G1390" s="456" t="s">
        <v>2220</v>
      </c>
      <c r="H1390" s="467">
        <f>NP.!AD7</f>
        <v>0</v>
      </c>
      <c r="I1390" s="466">
        <f>NP.!AV7</f>
        <v>0</v>
      </c>
      <c r="J1390" s="452"/>
    </row>
    <row r="1391" spans="1:10" ht="30" customHeight="1" x14ac:dyDescent="0.2">
      <c r="A1391" s="451">
        <v>1380</v>
      </c>
      <c r="B1391" s="453" t="s">
        <v>12</v>
      </c>
      <c r="C1391" s="454" t="s">
        <v>1053</v>
      </c>
      <c r="D1391" s="455" t="str">
        <f>VLOOKUP(Tabela25[[#This Row],[Symbol]],Baza_cen[],3,0)</f>
        <v>BLOK NYXON  Green 60mm    H= 35mm     GPMM</v>
      </c>
      <c r="E1391" s="456">
        <v>35</v>
      </c>
      <c r="F1391" s="456"/>
      <c r="G1391" s="456" t="s">
        <v>2220</v>
      </c>
      <c r="H1391" s="467">
        <f>NP.!S7</f>
        <v>0</v>
      </c>
      <c r="I1391" s="466">
        <f>NP.!AK7</f>
        <v>0</v>
      </c>
      <c r="J1391" s="452"/>
    </row>
    <row r="1392" spans="1:10" ht="30" customHeight="1" x14ac:dyDescent="0.2">
      <c r="A1392" s="451">
        <v>1381</v>
      </c>
      <c r="B1392" s="453" t="s">
        <v>12</v>
      </c>
      <c r="C1392" s="454" t="s">
        <v>1054</v>
      </c>
      <c r="D1392" s="455" t="str">
        <f>VLOOKUP(Tabela25[[#This Row],[Symbol]],Baza_cen[],3,0)</f>
        <v>BLOK NYXON  Green 60mm    H= 40mm     GPMM</v>
      </c>
      <c r="E1392" s="456">
        <v>40</v>
      </c>
      <c r="F1392" s="456"/>
      <c r="G1392" s="456" t="s">
        <v>2220</v>
      </c>
      <c r="H1392" s="467">
        <f>NP.!S8</f>
        <v>0</v>
      </c>
      <c r="I1392" s="466">
        <f>NP.!AK8</f>
        <v>0</v>
      </c>
      <c r="J1392" s="452"/>
    </row>
    <row r="1393" spans="1:10" ht="30" customHeight="1" x14ac:dyDescent="0.2">
      <c r="A1393" s="451">
        <v>1382</v>
      </c>
      <c r="B1393" s="453" t="s">
        <v>12</v>
      </c>
      <c r="C1393" s="454" t="s">
        <v>1054</v>
      </c>
      <c r="D1393" s="455" t="str">
        <f>VLOOKUP(Tabela25[[#This Row],[Symbol]],Baza_cen[],3,0)</f>
        <v>BLOK NYXON  Green 60mm    H= 40mm     GPMM</v>
      </c>
      <c r="E1393" s="456">
        <v>40</v>
      </c>
      <c r="F1393" s="456"/>
      <c r="G1393" s="456" t="s">
        <v>2220</v>
      </c>
      <c r="H1393" s="467">
        <f>NP.!T8</f>
        <v>0</v>
      </c>
      <c r="I1393" s="466">
        <f>NP.!AL8</f>
        <v>0</v>
      </c>
      <c r="J1393" s="452"/>
    </row>
    <row r="1394" spans="1:10" ht="30" customHeight="1" x14ac:dyDescent="0.2">
      <c r="A1394" s="451">
        <v>1383</v>
      </c>
      <c r="B1394" s="453" t="s">
        <v>12</v>
      </c>
      <c r="C1394" s="454" t="s">
        <v>1054</v>
      </c>
      <c r="D1394" s="455" t="str">
        <f>VLOOKUP(Tabela25[[#This Row],[Symbol]],Baza_cen[],3,0)</f>
        <v>BLOK NYXON  Green 60mm    H= 40mm     GPMM</v>
      </c>
      <c r="E1394" s="456">
        <v>40</v>
      </c>
      <c r="F1394" s="456"/>
      <c r="G1394" s="456" t="s">
        <v>2220</v>
      </c>
      <c r="H1394" s="467">
        <f>NP.!U8</f>
        <v>0</v>
      </c>
      <c r="I1394" s="466">
        <f>NP.!AM8</f>
        <v>0</v>
      </c>
      <c r="J1394" s="452"/>
    </row>
    <row r="1395" spans="1:10" ht="30" customHeight="1" x14ac:dyDescent="0.2">
      <c r="A1395" s="451">
        <v>1384</v>
      </c>
      <c r="B1395" s="453" t="s">
        <v>12</v>
      </c>
      <c r="C1395" s="454" t="s">
        <v>1054</v>
      </c>
      <c r="D1395" s="455" t="str">
        <f>VLOOKUP(Tabela25[[#This Row],[Symbol]],Baza_cen[],3,0)</f>
        <v>BLOK NYXON  Green 60mm    H= 40mm     GPMM</v>
      </c>
      <c r="E1395" s="456">
        <v>40</v>
      </c>
      <c r="F1395" s="456"/>
      <c r="G1395" s="456" t="s">
        <v>2220</v>
      </c>
      <c r="H1395" s="467">
        <f>NP.!V8</f>
        <v>0</v>
      </c>
      <c r="I1395" s="466">
        <f>NP.!AN8</f>
        <v>0</v>
      </c>
      <c r="J1395" s="452"/>
    </row>
    <row r="1396" spans="1:10" ht="30" customHeight="1" x14ac:dyDescent="0.2">
      <c r="A1396" s="451">
        <v>1385</v>
      </c>
      <c r="B1396" s="453" t="s">
        <v>12</v>
      </c>
      <c r="C1396" s="454" t="s">
        <v>1054</v>
      </c>
      <c r="D1396" s="455" t="str">
        <f>VLOOKUP(Tabela25[[#This Row],[Symbol]],Baza_cen[],3,0)</f>
        <v>BLOK NYXON  Green 60mm    H= 40mm     GPMM</v>
      </c>
      <c r="E1396" s="456">
        <v>40</v>
      </c>
      <c r="F1396" s="456"/>
      <c r="G1396" s="456" t="s">
        <v>2220</v>
      </c>
      <c r="H1396" s="467">
        <f>NP.!W8</f>
        <v>0</v>
      </c>
      <c r="I1396" s="466">
        <f>NP.!AO8</f>
        <v>0</v>
      </c>
      <c r="J1396" s="452"/>
    </row>
    <row r="1397" spans="1:10" ht="30" customHeight="1" x14ac:dyDescent="0.2">
      <c r="A1397" s="451">
        <v>1386</v>
      </c>
      <c r="B1397" s="453" t="s">
        <v>12</v>
      </c>
      <c r="C1397" s="454" t="s">
        <v>1054</v>
      </c>
      <c r="D1397" s="455" t="str">
        <f>VLOOKUP(Tabela25[[#This Row],[Symbol]],Baza_cen[],3,0)</f>
        <v>BLOK NYXON  Green 60mm    H= 40mm     GPMM</v>
      </c>
      <c r="E1397" s="456">
        <v>40</v>
      </c>
      <c r="F1397" s="456"/>
      <c r="G1397" s="456" t="s">
        <v>2220</v>
      </c>
      <c r="H1397" s="467">
        <f>NP.!X8</f>
        <v>0</v>
      </c>
      <c r="I1397" s="466">
        <f>NP.!AP8</f>
        <v>0</v>
      </c>
      <c r="J1397" s="452"/>
    </row>
    <row r="1398" spans="1:10" ht="30" customHeight="1" x14ac:dyDescent="0.2">
      <c r="A1398" s="451">
        <v>1387</v>
      </c>
      <c r="B1398" s="453" t="s">
        <v>12</v>
      </c>
      <c r="C1398" s="454" t="s">
        <v>1054</v>
      </c>
      <c r="D1398" s="455" t="str">
        <f>VLOOKUP(Tabela25[[#This Row],[Symbol]],Baza_cen[],3,0)</f>
        <v>BLOK NYXON  Green 60mm    H= 40mm     GPMM</v>
      </c>
      <c r="E1398" s="456">
        <v>40</v>
      </c>
      <c r="F1398" s="456"/>
      <c r="G1398" s="456" t="s">
        <v>2220</v>
      </c>
      <c r="H1398" s="467">
        <f>NP.!Y8</f>
        <v>0</v>
      </c>
      <c r="I1398" s="466">
        <f>NP.!AQ8</f>
        <v>0</v>
      </c>
      <c r="J1398" s="452"/>
    </row>
    <row r="1399" spans="1:10" ht="30" customHeight="1" x14ac:dyDescent="0.2">
      <c r="A1399" s="451">
        <v>1388</v>
      </c>
      <c r="B1399" s="453" t="s">
        <v>12</v>
      </c>
      <c r="C1399" s="454" t="s">
        <v>1054</v>
      </c>
      <c r="D1399" s="455" t="str">
        <f>VLOOKUP(Tabela25[[#This Row],[Symbol]],Baza_cen[],3,0)</f>
        <v>BLOK NYXON  Green 60mm    H= 40mm     GPMM</v>
      </c>
      <c r="E1399" s="456">
        <v>40</v>
      </c>
      <c r="F1399" s="456"/>
      <c r="G1399" s="456" t="s">
        <v>2220</v>
      </c>
      <c r="H1399" s="467">
        <f>NP.!Z8</f>
        <v>0</v>
      </c>
      <c r="I1399" s="466">
        <f>NP.!AR8</f>
        <v>0</v>
      </c>
      <c r="J1399" s="452"/>
    </row>
    <row r="1400" spans="1:10" ht="30" customHeight="1" x14ac:dyDescent="0.2">
      <c r="A1400" s="451">
        <v>1389</v>
      </c>
      <c r="B1400" s="453" t="s">
        <v>12</v>
      </c>
      <c r="C1400" s="454" t="s">
        <v>1054</v>
      </c>
      <c r="D1400" s="455" t="str">
        <f>VLOOKUP(Tabela25[[#This Row],[Symbol]],Baza_cen[],3,0)</f>
        <v>BLOK NYXON  Green 60mm    H= 40mm     GPMM</v>
      </c>
      <c r="E1400" s="456">
        <v>40</v>
      </c>
      <c r="F1400" s="456"/>
      <c r="G1400" s="456" t="s">
        <v>2220</v>
      </c>
      <c r="H1400" s="467">
        <f>NP.!AA8</f>
        <v>0</v>
      </c>
      <c r="I1400" s="466">
        <f>NP.!AS8</f>
        <v>0</v>
      </c>
      <c r="J1400" s="452"/>
    </row>
    <row r="1401" spans="1:10" ht="30" customHeight="1" x14ac:dyDescent="0.2">
      <c r="A1401" s="451">
        <v>1390</v>
      </c>
      <c r="B1401" s="453" t="s">
        <v>12</v>
      </c>
      <c r="C1401" s="454" t="s">
        <v>1054</v>
      </c>
      <c r="D1401" s="455" t="str">
        <f>VLOOKUP(Tabela25[[#This Row],[Symbol]],Baza_cen[],3,0)</f>
        <v>BLOK NYXON  Green 60mm    H= 40mm     GPMM</v>
      </c>
      <c r="E1401" s="456">
        <v>40</v>
      </c>
      <c r="F1401" s="456"/>
      <c r="G1401" s="456" t="s">
        <v>2220</v>
      </c>
      <c r="H1401" s="467">
        <f>NP.!AB8</f>
        <v>0</v>
      </c>
      <c r="I1401" s="466">
        <f>NP.!AT8</f>
        <v>0</v>
      </c>
      <c r="J1401" s="452"/>
    </row>
    <row r="1402" spans="1:10" ht="30" customHeight="1" x14ac:dyDescent="0.2">
      <c r="A1402" s="451">
        <v>1391</v>
      </c>
      <c r="B1402" s="453" t="s">
        <v>12</v>
      </c>
      <c r="C1402" s="454" t="s">
        <v>1054</v>
      </c>
      <c r="D1402" s="455" t="str">
        <f>VLOOKUP(Tabela25[[#This Row],[Symbol]],Baza_cen[],3,0)</f>
        <v>BLOK NYXON  Green 60mm    H= 40mm     GPMM</v>
      </c>
      <c r="E1402" s="456">
        <v>40</v>
      </c>
      <c r="F1402" s="456"/>
      <c r="G1402" s="456" t="s">
        <v>2220</v>
      </c>
      <c r="H1402" s="467">
        <f>NP.!AC8</f>
        <v>0</v>
      </c>
      <c r="I1402" s="466">
        <f>NP.!AU8</f>
        <v>0</v>
      </c>
      <c r="J1402" s="452"/>
    </row>
    <row r="1403" spans="1:10" ht="30" customHeight="1" x14ac:dyDescent="0.2">
      <c r="A1403" s="451">
        <v>1392</v>
      </c>
      <c r="B1403" s="453" t="s">
        <v>12</v>
      </c>
      <c r="C1403" s="454" t="s">
        <v>1054</v>
      </c>
      <c r="D1403" s="455" t="str">
        <f>VLOOKUP(Tabela25[[#This Row],[Symbol]],Baza_cen[],3,0)</f>
        <v>BLOK NYXON  Green 60mm    H= 40mm     GPMM</v>
      </c>
      <c r="E1403" s="456">
        <v>40</v>
      </c>
      <c r="F1403" s="456"/>
      <c r="G1403" s="456" t="s">
        <v>2220</v>
      </c>
      <c r="H1403" s="467">
        <f>NP.!AD8</f>
        <v>0</v>
      </c>
      <c r="I1403" s="466">
        <f>NP.!AV8</f>
        <v>0</v>
      </c>
      <c r="J1403" s="452"/>
    </row>
    <row r="1404" spans="1:10" ht="30" customHeight="1" x14ac:dyDescent="0.2">
      <c r="A1404" s="451">
        <v>1393</v>
      </c>
      <c r="B1404" s="453" t="s">
        <v>12</v>
      </c>
      <c r="C1404" s="454" t="s">
        <v>1055</v>
      </c>
      <c r="D1404" s="455" t="str">
        <f>VLOOKUP(Tabela25[[#This Row],[Symbol]],Baza_cen[],3,0)</f>
        <v>BLOK NYXON  Green 60mm    H= 45mm     GPMM</v>
      </c>
      <c r="E1404" s="456">
        <v>45</v>
      </c>
      <c r="F1404" s="456"/>
      <c r="G1404" s="456" t="s">
        <v>2220</v>
      </c>
      <c r="H1404" s="467">
        <f>NP.!S9</f>
        <v>0</v>
      </c>
      <c r="I1404" s="466">
        <f>NP.!AK9</f>
        <v>0</v>
      </c>
      <c r="J1404" s="452"/>
    </row>
    <row r="1405" spans="1:10" ht="30" customHeight="1" x14ac:dyDescent="0.2">
      <c r="A1405" s="451">
        <v>1394</v>
      </c>
      <c r="B1405" s="453" t="s">
        <v>12</v>
      </c>
      <c r="C1405" s="454" t="s">
        <v>1055</v>
      </c>
      <c r="D1405" s="455" t="str">
        <f>VLOOKUP(Tabela25[[#This Row],[Symbol]],Baza_cen[],3,0)</f>
        <v>BLOK NYXON  Green 60mm    H= 45mm     GPMM</v>
      </c>
      <c r="E1405" s="456">
        <v>45</v>
      </c>
      <c r="F1405" s="456"/>
      <c r="G1405" s="456" t="s">
        <v>2220</v>
      </c>
      <c r="H1405" s="467">
        <f>NP.!T9</f>
        <v>0</v>
      </c>
      <c r="I1405" s="466">
        <f>NP.!AL9</f>
        <v>0</v>
      </c>
      <c r="J1405" s="452"/>
    </row>
    <row r="1406" spans="1:10" ht="30" customHeight="1" x14ac:dyDescent="0.2">
      <c r="A1406" s="451">
        <v>1395</v>
      </c>
      <c r="B1406" s="453" t="s">
        <v>12</v>
      </c>
      <c r="C1406" s="454" t="s">
        <v>1055</v>
      </c>
      <c r="D1406" s="455" t="str">
        <f>VLOOKUP(Tabela25[[#This Row],[Symbol]],Baza_cen[],3,0)</f>
        <v>BLOK NYXON  Green 60mm    H= 45mm     GPMM</v>
      </c>
      <c r="E1406" s="456">
        <v>45</v>
      </c>
      <c r="F1406" s="456"/>
      <c r="G1406" s="456" t="s">
        <v>2220</v>
      </c>
      <c r="H1406" s="467">
        <f>NP.!U9</f>
        <v>0</v>
      </c>
      <c r="I1406" s="466">
        <f>NP.!AM9</f>
        <v>0</v>
      </c>
      <c r="J1406" s="452"/>
    </row>
    <row r="1407" spans="1:10" ht="30" customHeight="1" x14ac:dyDescent="0.2">
      <c r="A1407" s="451">
        <v>1396</v>
      </c>
      <c r="B1407" s="453" t="s">
        <v>12</v>
      </c>
      <c r="C1407" s="454" t="s">
        <v>1055</v>
      </c>
      <c r="D1407" s="455" t="str">
        <f>VLOOKUP(Tabela25[[#This Row],[Symbol]],Baza_cen[],3,0)</f>
        <v>BLOK NYXON  Green 60mm    H= 45mm     GPMM</v>
      </c>
      <c r="E1407" s="456">
        <v>45</v>
      </c>
      <c r="F1407" s="456"/>
      <c r="G1407" s="456" t="s">
        <v>2220</v>
      </c>
      <c r="H1407" s="467">
        <f>NP.!V9</f>
        <v>0</v>
      </c>
      <c r="I1407" s="466">
        <f>NP.!AN9</f>
        <v>0</v>
      </c>
      <c r="J1407" s="452"/>
    </row>
    <row r="1408" spans="1:10" ht="30" customHeight="1" x14ac:dyDescent="0.2">
      <c r="A1408" s="451">
        <v>1397</v>
      </c>
      <c r="B1408" s="453" t="s">
        <v>12</v>
      </c>
      <c r="C1408" s="454" t="s">
        <v>1055</v>
      </c>
      <c r="D1408" s="455" t="str">
        <f>VLOOKUP(Tabela25[[#This Row],[Symbol]],Baza_cen[],3,0)</f>
        <v>BLOK NYXON  Green 60mm    H= 45mm     GPMM</v>
      </c>
      <c r="E1408" s="456">
        <v>45</v>
      </c>
      <c r="F1408" s="456"/>
      <c r="G1408" s="456" t="s">
        <v>2220</v>
      </c>
      <c r="H1408" s="467">
        <f>NP.!W9</f>
        <v>0</v>
      </c>
      <c r="I1408" s="466">
        <f>NP.!AO9</f>
        <v>0</v>
      </c>
      <c r="J1408" s="452"/>
    </row>
    <row r="1409" spans="1:10" ht="30" customHeight="1" x14ac:dyDescent="0.2">
      <c r="A1409" s="451">
        <v>1398</v>
      </c>
      <c r="B1409" s="453" t="s">
        <v>12</v>
      </c>
      <c r="C1409" s="454" t="s">
        <v>1055</v>
      </c>
      <c r="D1409" s="455" t="str">
        <f>VLOOKUP(Tabela25[[#This Row],[Symbol]],Baza_cen[],3,0)</f>
        <v>BLOK NYXON  Green 60mm    H= 45mm     GPMM</v>
      </c>
      <c r="E1409" s="456">
        <v>45</v>
      </c>
      <c r="F1409" s="456"/>
      <c r="G1409" s="456" t="s">
        <v>2220</v>
      </c>
      <c r="H1409" s="467">
        <f>NP.!X9</f>
        <v>0</v>
      </c>
      <c r="I1409" s="466">
        <f>NP.!AP9</f>
        <v>0</v>
      </c>
      <c r="J1409" s="452"/>
    </row>
    <row r="1410" spans="1:10" ht="30" customHeight="1" x14ac:dyDescent="0.2">
      <c r="A1410" s="451">
        <v>1399</v>
      </c>
      <c r="B1410" s="453" t="s">
        <v>12</v>
      </c>
      <c r="C1410" s="454" t="s">
        <v>1055</v>
      </c>
      <c r="D1410" s="455" t="str">
        <f>VLOOKUP(Tabela25[[#This Row],[Symbol]],Baza_cen[],3,0)</f>
        <v>BLOK NYXON  Green 60mm    H= 45mm     GPMM</v>
      </c>
      <c r="E1410" s="456">
        <v>45</v>
      </c>
      <c r="F1410" s="456"/>
      <c r="G1410" s="456" t="s">
        <v>2220</v>
      </c>
      <c r="H1410" s="467">
        <f>NP.!Y9</f>
        <v>0</v>
      </c>
      <c r="I1410" s="466">
        <f>NP.!AQ9</f>
        <v>0</v>
      </c>
      <c r="J1410" s="452"/>
    </row>
    <row r="1411" spans="1:10" ht="30" customHeight="1" x14ac:dyDescent="0.2">
      <c r="A1411" s="451">
        <v>1400</v>
      </c>
      <c r="B1411" s="453" t="s">
        <v>12</v>
      </c>
      <c r="C1411" s="454" t="s">
        <v>1055</v>
      </c>
      <c r="D1411" s="455" t="str">
        <f>VLOOKUP(Tabela25[[#This Row],[Symbol]],Baza_cen[],3,0)</f>
        <v>BLOK NYXON  Green 60mm    H= 45mm     GPMM</v>
      </c>
      <c r="E1411" s="456">
        <v>45</v>
      </c>
      <c r="F1411" s="456"/>
      <c r="G1411" s="456" t="s">
        <v>2220</v>
      </c>
      <c r="H1411" s="467">
        <f>NP.!Z9</f>
        <v>0</v>
      </c>
      <c r="I1411" s="466">
        <f>NP.!AR9</f>
        <v>0</v>
      </c>
      <c r="J1411" s="452"/>
    </row>
    <row r="1412" spans="1:10" ht="30" customHeight="1" x14ac:dyDescent="0.2">
      <c r="A1412" s="451">
        <v>1401</v>
      </c>
      <c r="B1412" s="453" t="s">
        <v>12</v>
      </c>
      <c r="C1412" s="454" t="s">
        <v>1055</v>
      </c>
      <c r="D1412" s="455" t="str">
        <f>VLOOKUP(Tabela25[[#This Row],[Symbol]],Baza_cen[],3,0)</f>
        <v>BLOK NYXON  Green 60mm    H= 45mm     GPMM</v>
      </c>
      <c r="E1412" s="456">
        <v>45</v>
      </c>
      <c r="F1412" s="456"/>
      <c r="G1412" s="456" t="s">
        <v>2220</v>
      </c>
      <c r="H1412" s="467">
        <f>NP.!AA9</f>
        <v>0</v>
      </c>
      <c r="I1412" s="466">
        <f>NP.!AS9</f>
        <v>0</v>
      </c>
      <c r="J1412" s="452"/>
    </row>
    <row r="1413" spans="1:10" ht="30" customHeight="1" x14ac:dyDescent="0.2">
      <c r="A1413" s="451">
        <v>1402</v>
      </c>
      <c r="B1413" s="453" t="s">
        <v>12</v>
      </c>
      <c r="C1413" s="454" t="s">
        <v>1055</v>
      </c>
      <c r="D1413" s="455" t="str">
        <f>VLOOKUP(Tabela25[[#This Row],[Symbol]],Baza_cen[],3,0)</f>
        <v>BLOK NYXON  Green 60mm    H= 45mm     GPMM</v>
      </c>
      <c r="E1413" s="456">
        <v>45</v>
      </c>
      <c r="F1413" s="456"/>
      <c r="G1413" s="456" t="s">
        <v>2220</v>
      </c>
      <c r="H1413" s="467">
        <f>NP.!AB9</f>
        <v>0</v>
      </c>
      <c r="I1413" s="466">
        <f>NP.!AT9</f>
        <v>0</v>
      </c>
      <c r="J1413" s="452"/>
    </row>
    <row r="1414" spans="1:10" ht="30" customHeight="1" x14ac:dyDescent="0.2">
      <c r="A1414" s="451">
        <v>1403</v>
      </c>
      <c r="B1414" s="453" t="s">
        <v>12</v>
      </c>
      <c r="C1414" s="454" t="s">
        <v>1055</v>
      </c>
      <c r="D1414" s="455" t="str">
        <f>VLOOKUP(Tabela25[[#This Row],[Symbol]],Baza_cen[],3,0)</f>
        <v>BLOK NYXON  Green 60mm    H= 45mm     GPMM</v>
      </c>
      <c r="E1414" s="456">
        <v>45</v>
      </c>
      <c r="F1414" s="456"/>
      <c r="G1414" s="456" t="s">
        <v>2220</v>
      </c>
      <c r="H1414" s="467">
        <f>NP.!AC9</f>
        <v>0</v>
      </c>
      <c r="I1414" s="466">
        <f>NP.!AU9</f>
        <v>0</v>
      </c>
      <c r="J1414" s="452"/>
    </row>
    <row r="1415" spans="1:10" ht="30" customHeight="1" x14ac:dyDescent="0.2">
      <c r="A1415" s="451">
        <v>1404</v>
      </c>
      <c r="B1415" s="453" t="s">
        <v>12</v>
      </c>
      <c r="C1415" s="454" t="s">
        <v>1055</v>
      </c>
      <c r="D1415" s="455" t="str">
        <f>VLOOKUP(Tabela25[[#This Row],[Symbol]],Baza_cen[],3,0)</f>
        <v>BLOK NYXON  Green 60mm    H= 45mm     GPMM</v>
      </c>
      <c r="E1415" s="456">
        <v>45</v>
      </c>
      <c r="F1415" s="456"/>
      <c r="G1415" s="456" t="s">
        <v>2220</v>
      </c>
      <c r="H1415" s="467">
        <f>NP.!AD9</f>
        <v>0</v>
      </c>
      <c r="I1415" s="466">
        <f>NP.!AV9</f>
        <v>0</v>
      </c>
      <c r="J1415" s="452"/>
    </row>
    <row r="1416" spans="1:10" ht="30" customHeight="1" x14ac:dyDescent="0.2">
      <c r="A1416" s="451">
        <v>1405</v>
      </c>
      <c r="B1416" s="453" t="s">
        <v>12</v>
      </c>
      <c r="C1416" s="454" t="s">
        <v>1056</v>
      </c>
      <c r="D1416" s="455" t="str">
        <f>VLOOKUP(Tabela25[[#This Row],[Symbol]],Baza_cen[],3,0)</f>
        <v>BLOK NYXON  Green 60mm    H= 50mm     GPMM</v>
      </c>
      <c r="E1416" s="456">
        <v>50</v>
      </c>
      <c r="F1416" s="456"/>
      <c r="G1416" s="456" t="s">
        <v>2220</v>
      </c>
      <c r="H1416" s="467">
        <f>NP.!S10</f>
        <v>0</v>
      </c>
      <c r="I1416" s="466">
        <f>NP.!AK10</f>
        <v>0</v>
      </c>
      <c r="J1416" s="452"/>
    </row>
    <row r="1417" spans="1:10" ht="30" customHeight="1" x14ac:dyDescent="0.2">
      <c r="A1417" s="451">
        <v>1406</v>
      </c>
      <c r="B1417" s="453" t="s">
        <v>12</v>
      </c>
      <c r="C1417" s="454" t="s">
        <v>1056</v>
      </c>
      <c r="D1417" s="455" t="str">
        <f>VLOOKUP(Tabela25[[#This Row],[Symbol]],Baza_cen[],3,0)</f>
        <v>BLOK NYXON  Green 60mm    H= 50mm     GPMM</v>
      </c>
      <c r="E1417" s="456">
        <v>50</v>
      </c>
      <c r="F1417" s="456"/>
      <c r="G1417" s="456" t="s">
        <v>2220</v>
      </c>
      <c r="H1417" s="467">
        <f>NP.!T10</f>
        <v>0</v>
      </c>
      <c r="I1417" s="466">
        <f>NP.!AL10</f>
        <v>0</v>
      </c>
      <c r="J1417" s="452"/>
    </row>
    <row r="1418" spans="1:10" ht="30" customHeight="1" x14ac:dyDescent="0.2">
      <c r="A1418" s="451">
        <v>1407</v>
      </c>
      <c r="B1418" s="453" t="s">
        <v>12</v>
      </c>
      <c r="C1418" s="454" t="s">
        <v>1056</v>
      </c>
      <c r="D1418" s="455" t="str">
        <f>VLOOKUP(Tabela25[[#This Row],[Symbol]],Baza_cen[],3,0)</f>
        <v>BLOK NYXON  Green 60mm    H= 50mm     GPMM</v>
      </c>
      <c r="E1418" s="456">
        <v>50</v>
      </c>
      <c r="F1418" s="456"/>
      <c r="G1418" s="456" t="s">
        <v>2220</v>
      </c>
      <c r="H1418" s="467">
        <f>NP.!U10</f>
        <v>0</v>
      </c>
      <c r="I1418" s="466">
        <f>NP.!AM10</f>
        <v>0</v>
      </c>
      <c r="J1418" s="452"/>
    </row>
    <row r="1419" spans="1:10" ht="30" customHeight="1" x14ac:dyDescent="0.2">
      <c r="A1419" s="451">
        <v>1408</v>
      </c>
      <c r="B1419" s="453" t="s">
        <v>12</v>
      </c>
      <c r="C1419" s="454" t="s">
        <v>1056</v>
      </c>
      <c r="D1419" s="455" t="str">
        <f>VLOOKUP(Tabela25[[#This Row],[Symbol]],Baza_cen[],3,0)</f>
        <v>BLOK NYXON  Green 60mm    H= 50mm     GPMM</v>
      </c>
      <c r="E1419" s="456">
        <v>50</v>
      </c>
      <c r="F1419" s="456"/>
      <c r="G1419" s="456" t="s">
        <v>2220</v>
      </c>
      <c r="H1419" s="467">
        <f>NP.!V10</f>
        <v>0</v>
      </c>
      <c r="I1419" s="466">
        <f>NP.!AN10</f>
        <v>0</v>
      </c>
      <c r="J1419" s="452"/>
    </row>
    <row r="1420" spans="1:10" ht="30" customHeight="1" x14ac:dyDescent="0.2">
      <c r="A1420" s="451">
        <v>1409</v>
      </c>
      <c r="B1420" s="453" t="s">
        <v>12</v>
      </c>
      <c r="C1420" s="454" t="s">
        <v>1056</v>
      </c>
      <c r="D1420" s="455" t="str">
        <f>VLOOKUP(Tabela25[[#This Row],[Symbol]],Baza_cen[],3,0)</f>
        <v>BLOK NYXON  Green 60mm    H= 50mm     GPMM</v>
      </c>
      <c r="E1420" s="456">
        <v>50</v>
      </c>
      <c r="F1420" s="456"/>
      <c r="G1420" s="456" t="s">
        <v>2220</v>
      </c>
      <c r="H1420" s="467">
        <f>NP.!W10</f>
        <v>0</v>
      </c>
      <c r="I1420" s="466">
        <f>NP.!AO10</f>
        <v>0</v>
      </c>
      <c r="J1420" s="452"/>
    </row>
    <row r="1421" spans="1:10" ht="30" customHeight="1" x14ac:dyDescent="0.2">
      <c r="A1421" s="451">
        <v>1410</v>
      </c>
      <c r="B1421" s="453" t="s">
        <v>12</v>
      </c>
      <c r="C1421" s="454" t="s">
        <v>1056</v>
      </c>
      <c r="D1421" s="455" t="str">
        <f>VLOOKUP(Tabela25[[#This Row],[Symbol]],Baza_cen[],3,0)</f>
        <v>BLOK NYXON  Green 60mm    H= 50mm     GPMM</v>
      </c>
      <c r="E1421" s="456">
        <v>50</v>
      </c>
      <c r="F1421" s="456"/>
      <c r="G1421" s="456" t="s">
        <v>2220</v>
      </c>
      <c r="H1421" s="467">
        <f>NP.!X10</f>
        <v>0</v>
      </c>
      <c r="I1421" s="466">
        <f>NP.!AP10</f>
        <v>0</v>
      </c>
      <c r="J1421" s="452"/>
    </row>
    <row r="1422" spans="1:10" ht="30" customHeight="1" x14ac:dyDescent="0.2">
      <c r="A1422" s="451">
        <v>1411</v>
      </c>
      <c r="B1422" s="453" t="s">
        <v>12</v>
      </c>
      <c r="C1422" s="454" t="s">
        <v>1056</v>
      </c>
      <c r="D1422" s="455" t="str">
        <f>VLOOKUP(Tabela25[[#This Row],[Symbol]],Baza_cen[],3,0)</f>
        <v>BLOK NYXON  Green 60mm    H= 50mm     GPMM</v>
      </c>
      <c r="E1422" s="456">
        <v>50</v>
      </c>
      <c r="F1422" s="456"/>
      <c r="G1422" s="456" t="s">
        <v>2220</v>
      </c>
      <c r="H1422" s="467">
        <f>NP.!Y10</f>
        <v>0</v>
      </c>
      <c r="I1422" s="466">
        <f>NP.!AQ10</f>
        <v>0</v>
      </c>
      <c r="J1422" s="452"/>
    </row>
    <row r="1423" spans="1:10" ht="30" customHeight="1" x14ac:dyDescent="0.2">
      <c r="A1423" s="451">
        <v>1412</v>
      </c>
      <c r="B1423" s="453" t="s">
        <v>12</v>
      </c>
      <c r="C1423" s="454" t="s">
        <v>1056</v>
      </c>
      <c r="D1423" s="455" t="str">
        <f>VLOOKUP(Tabela25[[#This Row],[Symbol]],Baza_cen[],3,0)</f>
        <v>BLOK NYXON  Green 60mm    H= 50mm     GPMM</v>
      </c>
      <c r="E1423" s="456">
        <v>50</v>
      </c>
      <c r="F1423" s="456"/>
      <c r="G1423" s="456" t="s">
        <v>2220</v>
      </c>
      <c r="H1423" s="467">
        <f>NP.!Z10</f>
        <v>0</v>
      </c>
      <c r="I1423" s="466">
        <f>NP.!AR10</f>
        <v>0</v>
      </c>
      <c r="J1423" s="452"/>
    </row>
    <row r="1424" spans="1:10" ht="30" customHeight="1" x14ac:dyDescent="0.2">
      <c r="A1424" s="451">
        <v>1413</v>
      </c>
      <c r="B1424" s="453" t="s">
        <v>12</v>
      </c>
      <c r="C1424" s="454" t="s">
        <v>1056</v>
      </c>
      <c r="D1424" s="455" t="str">
        <f>VLOOKUP(Tabela25[[#This Row],[Symbol]],Baza_cen[],3,0)</f>
        <v>BLOK NYXON  Green 60mm    H= 50mm     GPMM</v>
      </c>
      <c r="E1424" s="456">
        <v>50</v>
      </c>
      <c r="F1424" s="456"/>
      <c r="G1424" s="456" t="s">
        <v>2220</v>
      </c>
      <c r="H1424" s="467">
        <f>NP.!AA10</f>
        <v>0</v>
      </c>
      <c r="I1424" s="466">
        <f>NP.!AS10</f>
        <v>0</v>
      </c>
      <c r="J1424" s="452"/>
    </row>
    <row r="1425" spans="1:10" ht="30" customHeight="1" x14ac:dyDescent="0.2">
      <c r="A1425" s="451">
        <v>1414</v>
      </c>
      <c r="B1425" s="453" t="s">
        <v>12</v>
      </c>
      <c r="C1425" s="454" t="s">
        <v>1056</v>
      </c>
      <c r="D1425" s="455" t="str">
        <f>VLOOKUP(Tabela25[[#This Row],[Symbol]],Baza_cen[],3,0)</f>
        <v>BLOK NYXON  Green 60mm    H= 50mm     GPMM</v>
      </c>
      <c r="E1425" s="456">
        <v>50</v>
      </c>
      <c r="F1425" s="456"/>
      <c r="G1425" s="456" t="s">
        <v>2220</v>
      </c>
      <c r="H1425" s="467">
        <f>NP.!AB10</f>
        <v>0</v>
      </c>
      <c r="I1425" s="466">
        <f>NP.!AT10</f>
        <v>0</v>
      </c>
      <c r="J1425" s="452"/>
    </row>
    <row r="1426" spans="1:10" ht="30" customHeight="1" x14ac:dyDescent="0.2">
      <c r="A1426" s="451">
        <v>1415</v>
      </c>
      <c r="B1426" s="453" t="s">
        <v>12</v>
      </c>
      <c r="C1426" s="454" t="s">
        <v>1056</v>
      </c>
      <c r="D1426" s="455" t="str">
        <f>VLOOKUP(Tabela25[[#This Row],[Symbol]],Baza_cen[],3,0)</f>
        <v>BLOK NYXON  Green 60mm    H= 50mm     GPMM</v>
      </c>
      <c r="E1426" s="456">
        <v>50</v>
      </c>
      <c r="F1426" s="456"/>
      <c r="G1426" s="456" t="s">
        <v>2220</v>
      </c>
      <c r="H1426" s="467">
        <f>NP.!AC10</f>
        <v>0</v>
      </c>
      <c r="I1426" s="466">
        <f>NP.!AU10</f>
        <v>0</v>
      </c>
      <c r="J1426" s="452"/>
    </row>
    <row r="1427" spans="1:10" ht="30" customHeight="1" x14ac:dyDescent="0.2">
      <c r="A1427" s="451">
        <v>1416</v>
      </c>
      <c r="B1427" s="453" t="s">
        <v>12</v>
      </c>
      <c r="C1427" s="454" t="s">
        <v>1056</v>
      </c>
      <c r="D1427" s="455" t="str">
        <f>VLOOKUP(Tabela25[[#This Row],[Symbol]],Baza_cen[],3,0)</f>
        <v>BLOK NYXON  Green 60mm    H= 50mm     GPMM</v>
      </c>
      <c r="E1427" s="456">
        <v>50</v>
      </c>
      <c r="F1427" s="456"/>
      <c r="G1427" s="456" t="s">
        <v>2220</v>
      </c>
      <c r="H1427" s="467">
        <f>NP.!AD10</f>
        <v>0</v>
      </c>
      <c r="I1427" s="466">
        <f>NP.!AV10</f>
        <v>0</v>
      </c>
      <c r="J1427" s="452"/>
    </row>
    <row r="1428" spans="1:10" ht="30" customHeight="1" x14ac:dyDescent="0.2">
      <c r="A1428" s="451">
        <v>1417</v>
      </c>
      <c r="B1428" s="453" t="s">
        <v>12</v>
      </c>
      <c r="C1428" s="454" t="s">
        <v>1057</v>
      </c>
      <c r="D1428" s="455" t="str">
        <f>VLOOKUP(Tabela25[[#This Row],[Symbol]],Baza_cen[],3,0)</f>
        <v>BLOK NYXON  Green 60mm    H= 55mm     GPMM</v>
      </c>
      <c r="E1428" s="456">
        <v>55</v>
      </c>
      <c r="F1428" s="456"/>
      <c r="G1428" s="456" t="s">
        <v>2220</v>
      </c>
      <c r="H1428" s="467">
        <f>NP.!S11</f>
        <v>0</v>
      </c>
      <c r="I1428" s="466">
        <f>NP.!AK11</f>
        <v>0</v>
      </c>
      <c r="J1428" s="452"/>
    </row>
    <row r="1429" spans="1:10" ht="30" customHeight="1" x14ac:dyDescent="0.2">
      <c r="A1429" s="451">
        <v>1418</v>
      </c>
      <c r="B1429" s="453" t="s">
        <v>12</v>
      </c>
      <c r="C1429" s="454" t="s">
        <v>1057</v>
      </c>
      <c r="D1429" s="455" t="str">
        <f>VLOOKUP(Tabela25[[#This Row],[Symbol]],Baza_cen[],3,0)</f>
        <v>BLOK NYXON  Green 60mm    H= 55mm     GPMM</v>
      </c>
      <c r="E1429" s="456">
        <v>55</v>
      </c>
      <c r="F1429" s="456"/>
      <c r="G1429" s="456" t="s">
        <v>2220</v>
      </c>
      <c r="H1429" s="467">
        <f>NP.!T11</f>
        <v>0</v>
      </c>
      <c r="I1429" s="466">
        <f>NP.!AL11</f>
        <v>0</v>
      </c>
      <c r="J1429" s="452"/>
    </row>
    <row r="1430" spans="1:10" ht="30" customHeight="1" x14ac:dyDescent="0.2">
      <c r="A1430" s="451">
        <v>1419</v>
      </c>
      <c r="B1430" s="453" t="s">
        <v>12</v>
      </c>
      <c r="C1430" s="454" t="s">
        <v>1057</v>
      </c>
      <c r="D1430" s="455" t="str">
        <f>VLOOKUP(Tabela25[[#This Row],[Symbol]],Baza_cen[],3,0)</f>
        <v>BLOK NYXON  Green 60mm    H= 55mm     GPMM</v>
      </c>
      <c r="E1430" s="456">
        <v>55</v>
      </c>
      <c r="F1430" s="456"/>
      <c r="G1430" s="456" t="s">
        <v>2220</v>
      </c>
      <c r="H1430" s="467">
        <f>NP.!U11</f>
        <v>0</v>
      </c>
      <c r="I1430" s="466">
        <f>NP.!AM11</f>
        <v>0</v>
      </c>
      <c r="J1430" s="452"/>
    </row>
    <row r="1431" spans="1:10" ht="30" customHeight="1" x14ac:dyDescent="0.2">
      <c r="A1431" s="451">
        <v>1420</v>
      </c>
      <c r="B1431" s="453" t="s">
        <v>12</v>
      </c>
      <c r="C1431" s="454" t="s">
        <v>1057</v>
      </c>
      <c r="D1431" s="455" t="str">
        <f>VLOOKUP(Tabela25[[#This Row],[Symbol]],Baza_cen[],3,0)</f>
        <v>BLOK NYXON  Green 60mm    H= 55mm     GPMM</v>
      </c>
      <c r="E1431" s="456">
        <v>55</v>
      </c>
      <c r="F1431" s="456"/>
      <c r="G1431" s="456" t="s">
        <v>2220</v>
      </c>
      <c r="H1431" s="467">
        <f>NP.!V11</f>
        <v>0</v>
      </c>
      <c r="I1431" s="466">
        <f>NP.!AN11</f>
        <v>0</v>
      </c>
      <c r="J1431" s="452"/>
    </row>
    <row r="1432" spans="1:10" ht="30" customHeight="1" x14ac:dyDescent="0.2">
      <c r="A1432" s="451">
        <v>1421</v>
      </c>
      <c r="B1432" s="453" t="s">
        <v>12</v>
      </c>
      <c r="C1432" s="454" t="s">
        <v>1057</v>
      </c>
      <c r="D1432" s="455" t="str">
        <f>VLOOKUP(Tabela25[[#This Row],[Symbol]],Baza_cen[],3,0)</f>
        <v>BLOK NYXON  Green 60mm    H= 55mm     GPMM</v>
      </c>
      <c r="E1432" s="456">
        <v>55</v>
      </c>
      <c r="F1432" s="456"/>
      <c r="G1432" s="456" t="s">
        <v>2220</v>
      </c>
      <c r="H1432" s="467">
        <f>NP.!W11</f>
        <v>0</v>
      </c>
      <c r="I1432" s="466">
        <f>NP.!AO11</f>
        <v>0</v>
      </c>
      <c r="J1432" s="452"/>
    </row>
    <row r="1433" spans="1:10" ht="30" customHeight="1" x14ac:dyDescent="0.2">
      <c r="A1433" s="451">
        <v>1422</v>
      </c>
      <c r="B1433" s="453" t="s">
        <v>12</v>
      </c>
      <c r="C1433" s="454" t="s">
        <v>1057</v>
      </c>
      <c r="D1433" s="455" t="str">
        <f>VLOOKUP(Tabela25[[#This Row],[Symbol]],Baza_cen[],3,0)</f>
        <v>BLOK NYXON  Green 60mm    H= 55mm     GPMM</v>
      </c>
      <c r="E1433" s="456">
        <v>55</v>
      </c>
      <c r="F1433" s="456"/>
      <c r="G1433" s="456" t="s">
        <v>2220</v>
      </c>
      <c r="H1433" s="467">
        <f>NP.!X11</f>
        <v>0</v>
      </c>
      <c r="I1433" s="466">
        <f>NP.!AP11</f>
        <v>0</v>
      </c>
      <c r="J1433" s="452"/>
    </row>
    <row r="1434" spans="1:10" ht="30" customHeight="1" x14ac:dyDescent="0.2">
      <c r="A1434" s="451">
        <v>1423</v>
      </c>
      <c r="B1434" s="453" t="s">
        <v>12</v>
      </c>
      <c r="C1434" s="454" t="s">
        <v>1057</v>
      </c>
      <c r="D1434" s="455" t="str">
        <f>VLOOKUP(Tabela25[[#This Row],[Symbol]],Baza_cen[],3,0)</f>
        <v>BLOK NYXON  Green 60mm    H= 55mm     GPMM</v>
      </c>
      <c r="E1434" s="456">
        <v>55</v>
      </c>
      <c r="F1434" s="456"/>
      <c r="G1434" s="456" t="s">
        <v>2220</v>
      </c>
      <c r="H1434" s="467">
        <f>NP.!Y11</f>
        <v>0</v>
      </c>
      <c r="I1434" s="466">
        <f>NP.!AQ11</f>
        <v>0</v>
      </c>
      <c r="J1434" s="452"/>
    </row>
    <row r="1435" spans="1:10" ht="30" customHeight="1" x14ac:dyDescent="0.2">
      <c r="A1435" s="451">
        <v>1424</v>
      </c>
      <c r="B1435" s="453" t="s">
        <v>12</v>
      </c>
      <c r="C1435" s="454" t="s">
        <v>1057</v>
      </c>
      <c r="D1435" s="455" t="str">
        <f>VLOOKUP(Tabela25[[#This Row],[Symbol]],Baza_cen[],3,0)</f>
        <v>BLOK NYXON  Green 60mm    H= 55mm     GPMM</v>
      </c>
      <c r="E1435" s="456">
        <v>55</v>
      </c>
      <c r="F1435" s="456"/>
      <c r="G1435" s="456" t="s">
        <v>2220</v>
      </c>
      <c r="H1435" s="467">
        <f>NP.!Z11</f>
        <v>0</v>
      </c>
      <c r="I1435" s="466">
        <f>NP.!AR11</f>
        <v>0</v>
      </c>
      <c r="J1435" s="452"/>
    </row>
    <row r="1436" spans="1:10" ht="30" customHeight="1" x14ac:dyDescent="0.2">
      <c r="A1436" s="451">
        <v>1425</v>
      </c>
      <c r="B1436" s="453" t="s">
        <v>12</v>
      </c>
      <c r="C1436" s="454" t="s">
        <v>1057</v>
      </c>
      <c r="D1436" s="455" t="str">
        <f>VLOOKUP(Tabela25[[#This Row],[Symbol]],Baza_cen[],3,0)</f>
        <v>BLOK NYXON  Green 60mm    H= 55mm     GPMM</v>
      </c>
      <c r="E1436" s="456">
        <v>55</v>
      </c>
      <c r="F1436" s="456"/>
      <c r="G1436" s="456" t="s">
        <v>2220</v>
      </c>
      <c r="H1436" s="467">
        <f>NP.!AA11</f>
        <v>0</v>
      </c>
      <c r="I1436" s="466">
        <f>NP.!AS11</f>
        <v>0</v>
      </c>
      <c r="J1436" s="452"/>
    </row>
    <row r="1437" spans="1:10" ht="30" customHeight="1" x14ac:dyDescent="0.2">
      <c r="A1437" s="451">
        <v>1426</v>
      </c>
      <c r="B1437" s="453" t="s">
        <v>12</v>
      </c>
      <c r="C1437" s="454" t="s">
        <v>1057</v>
      </c>
      <c r="D1437" s="455" t="str">
        <f>VLOOKUP(Tabela25[[#This Row],[Symbol]],Baza_cen[],3,0)</f>
        <v>BLOK NYXON  Green 60mm    H= 55mm     GPMM</v>
      </c>
      <c r="E1437" s="456">
        <v>55</v>
      </c>
      <c r="F1437" s="456"/>
      <c r="G1437" s="456" t="s">
        <v>2220</v>
      </c>
      <c r="H1437" s="467">
        <f>NP.!AB11</f>
        <v>0</v>
      </c>
      <c r="I1437" s="466">
        <f>NP.!AT11</f>
        <v>0</v>
      </c>
      <c r="J1437" s="452"/>
    </row>
    <row r="1438" spans="1:10" ht="30" customHeight="1" x14ac:dyDescent="0.2">
      <c r="A1438" s="451">
        <v>1427</v>
      </c>
      <c r="B1438" s="453" t="s">
        <v>12</v>
      </c>
      <c r="C1438" s="454" t="s">
        <v>1057</v>
      </c>
      <c r="D1438" s="455" t="str">
        <f>VLOOKUP(Tabela25[[#This Row],[Symbol]],Baza_cen[],3,0)</f>
        <v>BLOK NYXON  Green 60mm    H= 55mm     GPMM</v>
      </c>
      <c r="E1438" s="456">
        <v>55</v>
      </c>
      <c r="F1438" s="456"/>
      <c r="G1438" s="456" t="s">
        <v>2220</v>
      </c>
      <c r="H1438" s="467">
        <f>NP.!AC11</f>
        <v>0</v>
      </c>
      <c r="I1438" s="466">
        <f>NP.!AU11</f>
        <v>0</v>
      </c>
      <c r="J1438" s="452"/>
    </row>
    <row r="1439" spans="1:10" ht="30" customHeight="1" x14ac:dyDescent="0.2">
      <c r="A1439" s="451">
        <v>1428</v>
      </c>
      <c r="B1439" s="453" t="s">
        <v>12</v>
      </c>
      <c r="C1439" s="454" t="s">
        <v>1057</v>
      </c>
      <c r="D1439" s="455" t="str">
        <f>VLOOKUP(Tabela25[[#This Row],[Symbol]],Baza_cen[],3,0)</f>
        <v>BLOK NYXON  Green 60mm    H= 55mm     GPMM</v>
      </c>
      <c r="E1439" s="456">
        <v>55</v>
      </c>
      <c r="F1439" s="456"/>
      <c r="G1439" s="456" t="s">
        <v>2220</v>
      </c>
      <c r="H1439" s="467">
        <f>NP.!AD11</f>
        <v>0</v>
      </c>
      <c r="I1439" s="466">
        <f>NP.!AV11</f>
        <v>0</v>
      </c>
      <c r="J1439" s="452"/>
    </row>
    <row r="1440" spans="1:10" ht="30" customHeight="1" x14ac:dyDescent="0.2">
      <c r="A1440" s="451">
        <v>1429</v>
      </c>
      <c r="B1440" s="453" t="s">
        <v>12</v>
      </c>
      <c r="C1440" s="454" t="s">
        <v>1058</v>
      </c>
      <c r="D1440" s="455" t="str">
        <f>VLOOKUP(Tabela25[[#This Row],[Symbol]],Baza_cen[],3,0)</f>
        <v>BLOK NYXON  Green 60mm    H= 60mm     GPMM</v>
      </c>
      <c r="E1440" s="456">
        <v>60</v>
      </c>
      <c r="F1440" s="456"/>
      <c r="G1440" s="456" t="s">
        <v>2220</v>
      </c>
      <c r="H1440" s="467">
        <f>NP.!S12</f>
        <v>0</v>
      </c>
      <c r="I1440" s="466">
        <f>NP.!AK12</f>
        <v>0</v>
      </c>
      <c r="J1440" s="452"/>
    </row>
    <row r="1441" spans="1:10" ht="30" customHeight="1" x14ac:dyDescent="0.2">
      <c r="A1441" s="451">
        <v>1430</v>
      </c>
      <c r="B1441" s="453" t="s">
        <v>12</v>
      </c>
      <c r="C1441" s="454" t="s">
        <v>1058</v>
      </c>
      <c r="D1441" s="455" t="str">
        <f>VLOOKUP(Tabela25[[#This Row],[Symbol]],Baza_cen[],3,0)</f>
        <v>BLOK NYXON  Green 60mm    H= 60mm     GPMM</v>
      </c>
      <c r="E1441" s="456">
        <v>60</v>
      </c>
      <c r="F1441" s="456"/>
      <c r="G1441" s="456" t="s">
        <v>2220</v>
      </c>
      <c r="H1441" s="467">
        <f>NP.!T12</f>
        <v>0</v>
      </c>
      <c r="I1441" s="466">
        <f>NP.!AL12</f>
        <v>0</v>
      </c>
      <c r="J1441" s="452"/>
    </row>
    <row r="1442" spans="1:10" ht="30" customHeight="1" x14ac:dyDescent="0.2">
      <c r="A1442" s="451">
        <v>1431</v>
      </c>
      <c r="B1442" s="453" t="s">
        <v>12</v>
      </c>
      <c r="C1442" s="454" t="s">
        <v>1058</v>
      </c>
      <c r="D1442" s="455" t="str">
        <f>VLOOKUP(Tabela25[[#This Row],[Symbol]],Baza_cen[],3,0)</f>
        <v>BLOK NYXON  Green 60mm    H= 60mm     GPMM</v>
      </c>
      <c r="E1442" s="456">
        <v>60</v>
      </c>
      <c r="F1442" s="456"/>
      <c r="G1442" s="456" t="s">
        <v>2220</v>
      </c>
      <c r="H1442" s="467">
        <f>NP.!U12</f>
        <v>0</v>
      </c>
      <c r="I1442" s="466">
        <f>NP.!AM12</f>
        <v>0</v>
      </c>
      <c r="J1442" s="452"/>
    </row>
    <row r="1443" spans="1:10" ht="30" customHeight="1" x14ac:dyDescent="0.2">
      <c r="A1443" s="451">
        <v>1432</v>
      </c>
      <c r="B1443" s="453" t="s">
        <v>12</v>
      </c>
      <c r="C1443" s="454" t="s">
        <v>1058</v>
      </c>
      <c r="D1443" s="455" t="str">
        <f>VLOOKUP(Tabela25[[#This Row],[Symbol]],Baza_cen[],3,0)</f>
        <v>BLOK NYXON  Green 60mm    H= 60mm     GPMM</v>
      </c>
      <c r="E1443" s="456">
        <v>60</v>
      </c>
      <c r="F1443" s="456"/>
      <c r="G1443" s="456" t="s">
        <v>2220</v>
      </c>
      <c r="H1443" s="467">
        <f>NP.!V12</f>
        <v>0</v>
      </c>
      <c r="I1443" s="466">
        <f>NP.!AN12</f>
        <v>0</v>
      </c>
      <c r="J1443" s="452"/>
    </row>
    <row r="1444" spans="1:10" ht="30" customHeight="1" x14ac:dyDescent="0.2">
      <c r="A1444" s="451">
        <v>1433</v>
      </c>
      <c r="B1444" s="453" t="s">
        <v>12</v>
      </c>
      <c r="C1444" s="454" t="s">
        <v>1058</v>
      </c>
      <c r="D1444" s="455" t="str">
        <f>VLOOKUP(Tabela25[[#This Row],[Symbol]],Baza_cen[],3,0)</f>
        <v>BLOK NYXON  Green 60mm    H= 60mm     GPMM</v>
      </c>
      <c r="E1444" s="456">
        <v>60</v>
      </c>
      <c r="F1444" s="456"/>
      <c r="G1444" s="456" t="s">
        <v>2220</v>
      </c>
      <c r="H1444" s="467">
        <f>NP.!W12</f>
        <v>0</v>
      </c>
      <c r="I1444" s="466">
        <f>NP.!AO12</f>
        <v>0</v>
      </c>
      <c r="J1444" s="452"/>
    </row>
    <row r="1445" spans="1:10" ht="30" customHeight="1" x14ac:dyDescent="0.2">
      <c r="A1445" s="451">
        <v>1434</v>
      </c>
      <c r="B1445" s="453" t="s">
        <v>12</v>
      </c>
      <c r="C1445" s="454" t="s">
        <v>1058</v>
      </c>
      <c r="D1445" s="455" t="str">
        <f>VLOOKUP(Tabela25[[#This Row],[Symbol]],Baza_cen[],3,0)</f>
        <v>BLOK NYXON  Green 60mm    H= 60mm     GPMM</v>
      </c>
      <c r="E1445" s="456">
        <v>60</v>
      </c>
      <c r="F1445" s="456"/>
      <c r="G1445" s="456" t="s">
        <v>2220</v>
      </c>
      <c r="H1445" s="467">
        <f>NP.!X12</f>
        <v>0</v>
      </c>
      <c r="I1445" s="466">
        <f>NP.!AP12</f>
        <v>0</v>
      </c>
      <c r="J1445" s="452"/>
    </row>
    <row r="1446" spans="1:10" ht="30" customHeight="1" x14ac:dyDescent="0.2">
      <c r="A1446" s="451">
        <v>1435</v>
      </c>
      <c r="B1446" s="453" t="s">
        <v>12</v>
      </c>
      <c r="C1446" s="454" t="s">
        <v>1058</v>
      </c>
      <c r="D1446" s="455" t="str">
        <f>VLOOKUP(Tabela25[[#This Row],[Symbol]],Baza_cen[],3,0)</f>
        <v>BLOK NYXON  Green 60mm    H= 60mm     GPMM</v>
      </c>
      <c r="E1446" s="456">
        <v>60</v>
      </c>
      <c r="F1446" s="456"/>
      <c r="G1446" s="456" t="s">
        <v>2220</v>
      </c>
      <c r="H1446" s="467">
        <f>NP.!Y12</f>
        <v>0</v>
      </c>
      <c r="I1446" s="466">
        <f>NP.!AQ12</f>
        <v>0</v>
      </c>
      <c r="J1446" s="452"/>
    </row>
    <row r="1447" spans="1:10" ht="30" customHeight="1" x14ac:dyDescent="0.2">
      <c r="A1447" s="451">
        <v>1436</v>
      </c>
      <c r="B1447" s="453" t="s">
        <v>12</v>
      </c>
      <c r="C1447" s="454" t="s">
        <v>1058</v>
      </c>
      <c r="D1447" s="455" t="str">
        <f>VLOOKUP(Tabela25[[#This Row],[Symbol]],Baza_cen[],3,0)</f>
        <v>BLOK NYXON  Green 60mm    H= 60mm     GPMM</v>
      </c>
      <c r="E1447" s="456">
        <v>60</v>
      </c>
      <c r="F1447" s="456"/>
      <c r="G1447" s="456" t="s">
        <v>2220</v>
      </c>
      <c r="H1447" s="467">
        <f>NP.!Z12</f>
        <v>0</v>
      </c>
      <c r="I1447" s="466">
        <f>NP.!AR12</f>
        <v>0</v>
      </c>
      <c r="J1447" s="452"/>
    </row>
    <row r="1448" spans="1:10" ht="30" customHeight="1" x14ac:dyDescent="0.2">
      <c r="A1448" s="451">
        <v>1437</v>
      </c>
      <c r="B1448" s="453" t="s">
        <v>12</v>
      </c>
      <c r="C1448" s="454" t="s">
        <v>1058</v>
      </c>
      <c r="D1448" s="455" t="str">
        <f>VLOOKUP(Tabela25[[#This Row],[Symbol]],Baza_cen[],3,0)</f>
        <v>BLOK NYXON  Green 60mm    H= 60mm     GPMM</v>
      </c>
      <c r="E1448" s="456">
        <v>60</v>
      </c>
      <c r="F1448" s="456"/>
      <c r="G1448" s="456" t="s">
        <v>2220</v>
      </c>
      <c r="H1448" s="467">
        <f>NP.!AA12</f>
        <v>0</v>
      </c>
      <c r="I1448" s="466">
        <f>NP.!AS12</f>
        <v>0</v>
      </c>
      <c r="J1448" s="452"/>
    </row>
    <row r="1449" spans="1:10" ht="30" customHeight="1" x14ac:dyDescent="0.2">
      <c r="A1449" s="451">
        <v>1438</v>
      </c>
      <c r="B1449" s="453" t="s">
        <v>12</v>
      </c>
      <c r="C1449" s="454" t="s">
        <v>1058</v>
      </c>
      <c r="D1449" s="455" t="str">
        <f>VLOOKUP(Tabela25[[#This Row],[Symbol]],Baza_cen[],3,0)</f>
        <v>BLOK NYXON  Green 60mm    H= 60mm     GPMM</v>
      </c>
      <c r="E1449" s="456">
        <v>60</v>
      </c>
      <c r="F1449" s="456"/>
      <c r="G1449" s="456" t="s">
        <v>2220</v>
      </c>
      <c r="H1449" s="467">
        <f>NP.!AB12</f>
        <v>0</v>
      </c>
      <c r="I1449" s="466">
        <f>NP.!AT12</f>
        <v>0</v>
      </c>
      <c r="J1449" s="452"/>
    </row>
    <row r="1450" spans="1:10" ht="30" customHeight="1" x14ac:dyDescent="0.2">
      <c r="A1450" s="451">
        <v>1439</v>
      </c>
      <c r="B1450" s="453" t="s">
        <v>12</v>
      </c>
      <c r="C1450" s="454" t="s">
        <v>1058</v>
      </c>
      <c r="D1450" s="455" t="str">
        <f>VLOOKUP(Tabela25[[#This Row],[Symbol]],Baza_cen[],3,0)</f>
        <v>BLOK NYXON  Green 60mm    H= 60mm     GPMM</v>
      </c>
      <c r="E1450" s="456">
        <v>60</v>
      </c>
      <c r="F1450" s="456"/>
      <c r="G1450" s="456" t="s">
        <v>2220</v>
      </c>
      <c r="H1450" s="467">
        <f>NP.!AC12</f>
        <v>0</v>
      </c>
      <c r="I1450" s="466">
        <f>NP.!AU12</f>
        <v>0</v>
      </c>
      <c r="J1450" s="452"/>
    </row>
    <row r="1451" spans="1:10" ht="30" customHeight="1" x14ac:dyDescent="0.2">
      <c r="A1451" s="451">
        <v>1440</v>
      </c>
      <c r="B1451" s="453" t="s">
        <v>12</v>
      </c>
      <c r="C1451" s="454" t="s">
        <v>1058</v>
      </c>
      <c r="D1451" s="455" t="str">
        <f>VLOOKUP(Tabela25[[#This Row],[Symbol]],Baza_cen[],3,0)</f>
        <v>BLOK NYXON  Green 60mm    H= 60mm     GPMM</v>
      </c>
      <c r="E1451" s="456">
        <v>60</v>
      </c>
      <c r="F1451" s="456"/>
      <c r="G1451" s="456" t="s">
        <v>2220</v>
      </c>
      <c r="H1451" s="467">
        <f>NP.!AD12</f>
        <v>0</v>
      </c>
      <c r="I1451" s="466">
        <f>NP.!AV12</f>
        <v>0</v>
      </c>
      <c r="J1451" s="452"/>
    </row>
    <row r="1452" spans="1:10" ht="30" customHeight="1" x14ac:dyDescent="0.2">
      <c r="A1452" s="451">
        <v>1441</v>
      </c>
      <c r="B1452" s="453" t="s">
        <v>12</v>
      </c>
      <c r="C1452" s="454" t="s">
        <v>1059</v>
      </c>
      <c r="D1452" s="455" t="str">
        <f>VLOOKUP(Tabela25[[#This Row],[Symbol]],Baza_cen[],3,0)</f>
        <v>BLOK NYXON  Green 60mm    H= 65mm     GPMM</v>
      </c>
      <c r="E1452" s="456">
        <v>65</v>
      </c>
      <c r="F1452" s="456"/>
      <c r="G1452" s="456" t="s">
        <v>2220</v>
      </c>
      <c r="H1452" s="467">
        <f>NP.!S13</f>
        <v>0</v>
      </c>
      <c r="I1452" s="466">
        <f>NP.!AK13</f>
        <v>0</v>
      </c>
      <c r="J1452" s="452"/>
    </row>
    <row r="1453" spans="1:10" ht="30" customHeight="1" x14ac:dyDescent="0.2">
      <c r="A1453" s="451">
        <v>1442</v>
      </c>
      <c r="B1453" s="453" t="s">
        <v>12</v>
      </c>
      <c r="C1453" s="454" t="s">
        <v>1059</v>
      </c>
      <c r="D1453" s="455" t="str">
        <f>VLOOKUP(Tabela25[[#This Row],[Symbol]],Baza_cen[],3,0)</f>
        <v>BLOK NYXON  Green 60mm    H= 65mm     GPMM</v>
      </c>
      <c r="E1453" s="456">
        <v>65</v>
      </c>
      <c r="F1453" s="456"/>
      <c r="G1453" s="456" t="s">
        <v>2220</v>
      </c>
      <c r="H1453" s="467">
        <f>NP.!T13</f>
        <v>0</v>
      </c>
      <c r="I1453" s="466">
        <f>NP.!AL13</f>
        <v>0</v>
      </c>
      <c r="J1453" s="452"/>
    </row>
    <row r="1454" spans="1:10" ht="30" customHeight="1" x14ac:dyDescent="0.2">
      <c r="A1454" s="451">
        <v>1443</v>
      </c>
      <c r="B1454" s="453" t="s">
        <v>12</v>
      </c>
      <c r="C1454" s="454" t="s">
        <v>1059</v>
      </c>
      <c r="D1454" s="455" t="str">
        <f>VLOOKUP(Tabela25[[#This Row],[Symbol]],Baza_cen[],3,0)</f>
        <v>BLOK NYXON  Green 60mm    H= 65mm     GPMM</v>
      </c>
      <c r="E1454" s="456">
        <v>65</v>
      </c>
      <c r="F1454" s="456"/>
      <c r="G1454" s="456" t="s">
        <v>2220</v>
      </c>
      <c r="H1454" s="467">
        <f>NP.!U13</f>
        <v>0</v>
      </c>
      <c r="I1454" s="466">
        <f>NP.!AM13</f>
        <v>0</v>
      </c>
      <c r="J1454" s="452"/>
    </row>
    <row r="1455" spans="1:10" ht="30" customHeight="1" x14ac:dyDescent="0.2">
      <c r="A1455" s="451">
        <v>1444</v>
      </c>
      <c r="B1455" s="453" t="s">
        <v>12</v>
      </c>
      <c r="C1455" s="454" t="s">
        <v>1059</v>
      </c>
      <c r="D1455" s="455" t="str">
        <f>VLOOKUP(Tabela25[[#This Row],[Symbol]],Baza_cen[],3,0)</f>
        <v>BLOK NYXON  Green 60mm    H= 65mm     GPMM</v>
      </c>
      <c r="E1455" s="456">
        <v>65</v>
      </c>
      <c r="F1455" s="456"/>
      <c r="G1455" s="456" t="s">
        <v>2220</v>
      </c>
      <c r="H1455" s="467">
        <f>NP.!V13</f>
        <v>0</v>
      </c>
      <c r="I1455" s="466">
        <f>NP.!AN13</f>
        <v>0</v>
      </c>
      <c r="J1455" s="452"/>
    </row>
    <row r="1456" spans="1:10" ht="30" customHeight="1" x14ac:dyDescent="0.2">
      <c r="A1456" s="451">
        <v>1445</v>
      </c>
      <c r="B1456" s="453" t="s">
        <v>12</v>
      </c>
      <c r="C1456" s="454" t="s">
        <v>1059</v>
      </c>
      <c r="D1456" s="455" t="str">
        <f>VLOOKUP(Tabela25[[#This Row],[Symbol]],Baza_cen[],3,0)</f>
        <v>BLOK NYXON  Green 60mm    H= 65mm     GPMM</v>
      </c>
      <c r="E1456" s="456">
        <v>65</v>
      </c>
      <c r="F1456" s="456"/>
      <c r="G1456" s="456" t="s">
        <v>2220</v>
      </c>
      <c r="H1456" s="467">
        <f>NP.!W13</f>
        <v>0</v>
      </c>
      <c r="I1456" s="466">
        <f>NP.!AO13</f>
        <v>0</v>
      </c>
      <c r="J1456" s="452"/>
    </row>
    <row r="1457" spans="1:10" ht="30" customHeight="1" x14ac:dyDescent="0.2">
      <c r="A1457" s="451">
        <v>1446</v>
      </c>
      <c r="B1457" s="453" t="s">
        <v>12</v>
      </c>
      <c r="C1457" s="454" t="s">
        <v>1059</v>
      </c>
      <c r="D1457" s="455" t="str">
        <f>VLOOKUP(Tabela25[[#This Row],[Symbol]],Baza_cen[],3,0)</f>
        <v>BLOK NYXON  Green 60mm    H= 65mm     GPMM</v>
      </c>
      <c r="E1457" s="456">
        <v>65</v>
      </c>
      <c r="F1457" s="456"/>
      <c r="G1457" s="456" t="s">
        <v>2220</v>
      </c>
      <c r="H1457" s="467">
        <f>NP.!X13</f>
        <v>0</v>
      </c>
      <c r="I1457" s="466">
        <f>NP.!AP13</f>
        <v>0</v>
      </c>
      <c r="J1457" s="452"/>
    </row>
    <row r="1458" spans="1:10" ht="30" customHeight="1" x14ac:dyDescent="0.2">
      <c r="A1458" s="451">
        <v>1447</v>
      </c>
      <c r="B1458" s="453" t="s">
        <v>12</v>
      </c>
      <c r="C1458" s="454" t="s">
        <v>1059</v>
      </c>
      <c r="D1458" s="455" t="str">
        <f>VLOOKUP(Tabela25[[#This Row],[Symbol]],Baza_cen[],3,0)</f>
        <v>BLOK NYXON  Green 60mm    H= 65mm     GPMM</v>
      </c>
      <c r="E1458" s="456">
        <v>65</v>
      </c>
      <c r="F1458" s="456"/>
      <c r="G1458" s="456" t="s">
        <v>2220</v>
      </c>
      <c r="H1458" s="467">
        <f>NP.!Y13</f>
        <v>0</v>
      </c>
      <c r="I1458" s="466">
        <f>NP.!AQ13</f>
        <v>0</v>
      </c>
      <c r="J1458" s="452"/>
    </row>
    <row r="1459" spans="1:10" ht="30" customHeight="1" x14ac:dyDescent="0.2">
      <c r="A1459" s="451">
        <v>1448</v>
      </c>
      <c r="B1459" s="453" t="s">
        <v>12</v>
      </c>
      <c r="C1459" s="454" t="s">
        <v>1059</v>
      </c>
      <c r="D1459" s="455" t="str">
        <f>VLOOKUP(Tabela25[[#This Row],[Symbol]],Baza_cen[],3,0)</f>
        <v>BLOK NYXON  Green 60mm    H= 65mm     GPMM</v>
      </c>
      <c r="E1459" s="456">
        <v>65</v>
      </c>
      <c r="F1459" s="456"/>
      <c r="G1459" s="456" t="s">
        <v>2220</v>
      </c>
      <c r="H1459" s="467">
        <f>NP.!Z13</f>
        <v>0</v>
      </c>
      <c r="I1459" s="466">
        <f>NP.!AR13</f>
        <v>0</v>
      </c>
      <c r="J1459" s="452"/>
    </row>
    <row r="1460" spans="1:10" ht="30" customHeight="1" x14ac:dyDescent="0.2">
      <c r="A1460" s="451">
        <v>1449</v>
      </c>
      <c r="B1460" s="453" t="s">
        <v>12</v>
      </c>
      <c r="C1460" s="454" t="s">
        <v>1059</v>
      </c>
      <c r="D1460" s="455" t="str">
        <f>VLOOKUP(Tabela25[[#This Row],[Symbol]],Baza_cen[],3,0)</f>
        <v>BLOK NYXON  Green 60mm    H= 65mm     GPMM</v>
      </c>
      <c r="E1460" s="456">
        <v>65</v>
      </c>
      <c r="F1460" s="456"/>
      <c r="G1460" s="456" t="s">
        <v>2220</v>
      </c>
      <c r="H1460" s="467">
        <f>NP.!AA13</f>
        <v>0</v>
      </c>
      <c r="I1460" s="466">
        <f>NP.!AS13</f>
        <v>0</v>
      </c>
      <c r="J1460" s="452"/>
    </row>
    <row r="1461" spans="1:10" ht="30" customHeight="1" x14ac:dyDescent="0.2">
      <c r="A1461" s="451">
        <v>1450</v>
      </c>
      <c r="B1461" s="453" t="s">
        <v>12</v>
      </c>
      <c r="C1461" s="454" t="s">
        <v>1059</v>
      </c>
      <c r="D1461" s="455" t="str">
        <f>VLOOKUP(Tabela25[[#This Row],[Symbol]],Baza_cen[],3,0)</f>
        <v>BLOK NYXON  Green 60mm    H= 65mm     GPMM</v>
      </c>
      <c r="E1461" s="456">
        <v>65</v>
      </c>
      <c r="F1461" s="456"/>
      <c r="G1461" s="456" t="s">
        <v>2220</v>
      </c>
      <c r="H1461" s="467">
        <f>NP.!AB13</f>
        <v>0</v>
      </c>
      <c r="I1461" s="466">
        <f>NP.!AT13</f>
        <v>0</v>
      </c>
      <c r="J1461" s="452"/>
    </row>
    <row r="1462" spans="1:10" ht="30" customHeight="1" x14ac:dyDescent="0.2">
      <c r="A1462" s="451">
        <v>1451</v>
      </c>
      <c r="B1462" s="453" t="s">
        <v>12</v>
      </c>
      <c r="C1462" s="454" t="s">
        <v>1059</v>
      </c>
      <c r="D1462" s="455" t="str">
        <f>VLOOKUP(Tabela25[[#This Row],[Symbol]],Baza_cen[],3,0)</f>
        <v>BLOK NYXON  Green 60mm    H= 65mm     GPMM</v>
      </c>
      <c r="E1462" s="456">
        <v>65</v>
      </c>
      <c r="F1462" s="456"/>
      <c r="G1462" s="456" t="s">
        <v>2220</v>
      </c>
      <c r="H1462" s="467">
        <f>NP.!AC13</f>
        <v>0</v>
      </c>
      <c r="I1462" s="466">
        <f>NP.!AU13</f>
        <v>0</v>
      </c>
      <c r="J1462" s="452"/>
    </row>
    <row r="1463" spans="1:10" ht="30" customHeight="1" x14ac:dyDescent="0.2">
      <c r="A1463" s="451">
        <v>1452</v>
      </c>
      <c r="B1463" s="453" t="s">
        <v>12</v>
      </c>
      <c r="C1463" s="454" t="s">
        <v>1059</v>
      </c>
      <c r="D1463" s="455" t="str">
        <f>VLOOKUP(Tabela25[[#This Row],[Symbol]],Baza_cen[],3,0)</f>
        <v>BLOK NYXON  Green 60mm    H= 65mm     GPMM</v>
      </c>
      <c r="E1463" s="456">
        <v>65</v>
      </c>
      <c r="F1463" s="456"/>
      <c r="G1463" s="456" t="s">
        <v>2220</v>
      </c>
      <c r="H1463" s="467">
        <f>NP.!AD13</f>
        <v>0</v>
      </c>
      <c r="I1463" s="466">
        <f>NP.!AV13</f>
        <v>0</v>
      </c>
      <c r="J1463" s="452"/>
    </row>
    <row r="1464" spans="1:10" ht="30" customHeight="1" x14ac:dyDescent="0.2">
      <c r="A1464" s="451">
        <v>1453</v>
      </c>
      <c r="B1464" s="453" t="s">
        <v>12</v>
      </c>
      <c r="C1464" s="454" t="s">
        <v>1060</v>
      </c>
      <c r="D1464" s="455" t="str">
        <f>VLOOKUP(Tabela25[[#This Row],[Symbol]],Baza_cen[],3,0)</f>
        <v>BLOK NYXON  Green 60mm    H= 70mm     GPMM</v>
      </c>
      <c r="E1464" s="456">
        <v>70</v>
      </c>
      <c r="F1464" s="456"/>
      <c r="G1464" s="456" t="s">
        <v>2220</v>
      </c>
      <c r="H1464" s="467">
        <f>NP.!S14</f>
        <v>0</v>
      </c>
      <c r="I1464" s="466">
        <f>NP.!AK14</f>
        <v>0</v>
      </c>
      <c r="J1464" s="452"/>
    </row>
    <row r="1465" spans="1:10" ht="30" customHeight="1" x14ac:dyDescent="0.2">
      <c r="A1465" s="451">
        <v>1454</v>
      </c>
      <c r="B1465" s="453" t="s">
        <v>12</v>
      </c>
      <c r="C1465" s="454" t="s">
        <v>1060</v>
      </c>
      <c r="D1465" s="455" t="str">
        <f>VLOOKUP(Tabela25[[#This Row],[Symbol]],Baza_cen[],3,0)</f>
        <v>BLOK NYXON  Green 60mm    H= 70mm     GPMM</v>
      </c>
      <c r="E1465" s="456">
        <v>70</v>
      </c>
      <c r="F1465" s="456"/>
      <c r="G1465" s="456" t="s">
        <v>2220</v>
      </c>
      <c r="H1465" s="467">
        <f>NP.!T14</f>
        <v>0</v>
      </c>
      <c r="I1465" s="466">
        <f>NP.!AL14</f>
        <v>0</v>
      </c>
      <c r="J1465" s="452"/>
    </row>
    <row r="1466" spans="1:10" ht="30" customHeight="1" x14ac:dyDescent="0.2">
      <c r="A1466" s="451">
        <v>1455</v>
      </c>
      <c r="B1466" s="453" t="s">
        <v>12</v>
      </c>
      <c r="C1466" s="454" t="s">
        <v>1060</v>
      </c>
      <c r="D1466" s="455" t="str">
        <f>VLOOKUP(Tabela25[[#This Row],[Symbol]],Baza_cen[],3,0)</f>
        <v>BLOK NYXON  Green 60mm    H= 70mm     GPMM</v>
      </c>
      <c r="E1466" s="456">
        <v>70</v>
      </c>
      <c r="F1466" s="456"/>
      <c r="G1466" s="456" t="s">
        <v>2220</v>
      </c>
      <c r="H1466" s="467">
        <f>NP.!U14</f>
        <v>0</v>
      </c>
      <c r="I1466" s="466">
        <f>NP.!AM14</f>
        <v>0</v>
      </c>
      <c r="J1466" s="452"/>
    </row>
    <row r="1467" spans="1:10" ht="30" customHeight="1" x14ac:dyDescent="0.2">
      <c r="A1467" s="451">
        <v>1456</v>
      </c>
      <c r="B1467" s="453" t="s">
        <v>12</v>
      </c>
      <c r="C1467" s="454" t="s">
        <v>1060</v>
      </c>
      <c r="D1467" s="455" t="str">
        <f>VLOOKUP(Tabela25[[#This Row],[Symbol]],Baza_cen[],3,0)</f>
        <v>BLOK NYXON  Green 60mm    H= 70mm     GPMM</v>
      </c>
      <c r="E1467" s="456">
        <v>70</v>
      </c>
      <c r="F1467" s="456"/>
      <c r="G1467" s="456" t="s">
        <v>2220</v>
      </c>
      <c r="H1467" s="467">
        <f>NP.!V14</f>
        <v>0</v>
      </c>
      <c r="I1467" s="466">
        <f>NP.!AN14</f>
        <v>0</v>
      </c>
      <c r="J1467" s="452"/>
    </row>
    <row r="1468" spans="1:10" ht="30" customHeight="1" x14ac:dyDescent="0.2">
      <c r="A1468" s="451">
        <v>1457</v>
      </c>
      <c r="B1468" s="453" t="s">
        <v>12</v>
      </c>
      <c r="C1468" s="454" t="s">
        <v>1060</v>
      </c>
      <c r="D1468" s="455" t="str">
        <f>VLOOKUP(Tabela25[[#This Row],[Symbol]],Baza_cen[],3,0)</f>
        <v>BLOK NYXON  Green 60mm    H= 70mm     GPMM</v>
      </c>
      <c r="E1468" s="456">
        <v>70</v>
      </c>
      <c r="F1468" s="456"/>
      <c r="G1468" s="456" t="s">
        <v>2220</v>
      </c>
      <c r="H1468" s="467">
        <f>NP.!W14</f>
        <v>0</v>
      </c>
      <c r="I1468" s="466">
        <f>NP.!AO14</f>
        <v>0</v>
      </c>
      <c r="J1468" s="452"/>
    </row>
    <row r="1469" spans="1:10" ht="30" customHeight="1" x14ac:dyDescent="0.2">
      <c r="A1469" s="451">
        <v>1458</v>
      </c>
      <c r="B1469" s="453" t="s">
        <v>12</v>
      </c>
      <c r="C1469" s="454" t="s">
        <v>1060</v>
      </c>
      <c r="D1469" s="455" t="str">
        <f>VLOOKUP(Tabela25[[#This Row],[Symbol]],Baza_cen[],3,0)</f>
        <v>BLOK NYXON  Green 60mm    H= 70mm     GPMM</v>
      </c>
      <c r="E1469" s="456">
        <v>70</v>
      </c>
      <c r="F1469" s="456"/>
      <c r="G1469" s="456" t="s">
        <v>2220</v>
      </c>
      <c r="H1469" s="467">
        <f>NP.!X14</f>
        <v>0</v>
      </c>
      <c r="I1469" s="466">
        <f>NP.!AP14</f>
        <v>0</v>
      </c>
      <c r="J1469" s="452"/>
    </row>
    <row r="1470" spans="1:10" ht="30" customHeight="1" x14ac:dyDescent="0.2">
      <c r="A1470" s="451">
        <v>1459</v>
      </c>
      <c r="B1470" s="453" t="s">
        <v>12</v>
      </c>
      <c r="C1470" s="454" t="s">
        <v>1060</v>
      </c>
      <c r="D1470" s="455" t="str">
        <f>VLOOKUP(Tabela25[[#This Row],[Symbol]],Baza_cen[],3,0)</f>
        <v>BLOK NYXON  Green 60mm    H= 70mm     GPMM</v>
      </c>
      <c r="E1470" s="456">
        <v>70</v>
      </c>
      <c r="F1470" s="456"/>
      <c r="G1470" s="456" t="s">
        <v>2220</v>
      </c>
      <c r="H1470" s="467">
        <f>NP.!Y14</f>
        <v>0</v>
      </c>
      <c r="I1470" s="466">
        <f>NP.!AQ14</f>
        <v>0</v>
      </c>
      <c r="J1470" s="452"/>
    </row>
    <row r="1471" spans="1:10" ht="30" customHeight="1" x14ac:dyDescent="0.2">
      <c r="A1471" s="451">
        <v>1460</v>
      </c>
      <c r="B1471" s="453" t="s">
        <v>12</v>
      </c>
      <c r="C1471" s="454" t="s">
        <v>1060</v>
      </c>
      <c r="D1471" s="455" t="str">
        <f>VLOOKUP(Tabela25[[#This Row],[Symbol]],Baza_cen[],3,0)</f>
        <v>BLOK NYXON  Green 60mm    H= 70mm     GPMM</v>
      </c>
      <c r="E1471" s="456">
        <v>70</v>
      </c>
      <c r="F1471" s="456"/>
      <c r="G1471" s="456" t="s">
        <v>2220</v>
      </c>
      <c r="H1471" s="467">
        <f>NP.!Z14</f>
        <v>0</v>
      </c>
      <c r="I1471" s="466">
        <f>NP.!AR14</f>
        <v>0</v>
      </c>
      <c r="J1471" s="452"/>
    </row>
    <row r="1472" spans="1:10" ht="30" customHeight="1" x14ac:dyDescent="0.2">
      <c r="A1472" s="451">
        <v>1461</v>
      </c>
      <c r="B1472" s="453" t="s">
        <v>12</v>
      </c>
      <c r="C1472" s="454" t="s">
        <v>1060</v>
      </c>
      <c r="D1472" s="455" t="str">
        <f>VLOOKUP(Tabela25[[#This Row],[Symbol]],Baza_cen[],3,0)</f>
        <v>BLOK NYXON  Green 60mm    H= 70mm     GPMM</v>
      </c>
      <c r="E1472" s="456">
        <v>70</v>
      </c>
      <c r="F1472" s="456"/>
      <c r="G1472" s="456" t="s">
        <v>2220</v>
      </c>
      <c r="H1472" s="467">
        <f>NP.!AA14</f>
        <v>0</v>
      </c>
      <c r="I1472" s="466">
        <f>NP.!AS14</f>
        <v>0</v>
      </c>
      <c r="J1472" s="452"/>
    </row>
    <row r="1473" spans="1:10" ht="30" customHeight="1" x14ac:dyDescent="0.2">
      <c r="A1473" s="451">
        <v>1462</v>
      </c>
      <c r="B1473" s="453" t="s">
        <v>12</v>
      </c>
      <c r="C1473" s="454" t="s">
        <v>1060</v>
      </c>
      <c r="D1473" s="455" t="str">
        <f>VLOOKUP(Tabela25[[#This Row],[Symbol]],Baza_cen[],3,0)</f>
        <v>BLOK NYXON  Green 60mm    H= 70mm     GPMM</v>
      </c>
      <c r="E1473" s="456">
        <v>70</v>
      </c>
      <c r="F1473" s="456"/>
      <c r="G1473" s="456" t="s">
        <v>2220</v>
      </c>
      <c r="H1473" s="467">
        <f>NP.!AB14</f>
        <v>0</v>
      </c>
      <c r="I1473" s="466">
        <f>NP.!AT14</f>
        <v>0</v>
      </c>
      <c r="J1473" s="452"/>
    </row>
    <row r="1474" spans="1:10" ht="30" customHeight="1" x14ac:dyDescent="0.2">
      <c r="A1474" s="451">
        <v>1463</v>
      </c>
      <c r="B1474" s="453" t="s">
        <v>12</v>
      </c>
      <c r="C1474" s="454" t="s">
        <v>1060</v>
      </c>
      <c r="D1474" s="455" t="str">
        <f>VLOOKUP(Tabela25[[#This Row],[Symbol]],Baza_cen[],3,0)</f>
        <v>BLOK NYXON  Green 60mm    H= 70mm     GPMM</v>
      </c>
      <c r="E1474" s="456">
        <v>70</v>
      </c>
      <c r="F1474" s="456"/>
      <c r="G1474" s="456" t="s">
        <v>2220</v>
      </c>
      <c r="H1474" s="467">
        <f>NP.!AC14</f>
        <v>0</v>
      </c>
      <c r="I1474" s="466">
        <f>NP.!AU14</f>
        <v>0</v>
      </c>
      <c r="J1474" s="452"/>
    </row>
    <row r="1475" spans="1:10" ht="30" customHeight="1" x14ac:dyDescent="0.2">
      <c r="A1475" s="451">
        <v>1464</v>
      </c>
      <c r="B1475" s="453" t="s">
        <v>12</v>
      </c>
      <c r="C1475" s="454" t="s">
        <v>1060</v>
      </c>
      <c r="D1475" s="455" t="str">
        <f>VLOOKUP(Tabela25[[#This Row],[Symbol]],Baza_cen[],3,0)</f>
        <v>BLOK NYXON  Green 60mm    H= 70mm     GPMM</v>
      </c>
      <c r="E1475" s="456">
        <v>70</v>
      </c>
      <c r="F1475" s="456"/>
      <c r="G1475" s="456" t="s">
        <v>2220</v>
      </c>
      <c r="H1475" s="467">
        <f>NP.!AD14</f>
        <v>0</v>
      </c>
      <c r="I1475" s="466">
        <f>NP.!AV14</f>
        <v>0</v>
      </c>
      <c r="J1475" s="452"/>
    </row>
    <row r="1476" spans="1:10" ht="30" customHeight="1" x14ac:dyDescent="0.2">
      <c r="A1476" s="451">
        <v>1465</v>
      </c>
      <c r="B1476" s="453" t="s">
        <v>12</v>
      </c>
      <c r="C1476" s="454" t="s">
        <v>1061</v>
      </c>
      <c r="D1476" s="455" t="str">
        <f>VLOOKUP(Tabela25[[#This Row],[Symbol]],Baza_cen[],3,0)</f>
        <v>BLOK NYXON  Green 60mm    H= 75mm     GPMM</v>
      </c>
      <c r="E1476" s="456">
        <v>75</v>
      </c>
      <c r="F1476" s="456"/>
      <c r="G1476" s="456" t="s">
        <v>2220</v>
      </c>
      <c r="H1476" s="467">
        <f>NP.!S15</f>
        <v>0</v>
      </c>
      <c r="I1476" s="466">
        <f>NP.!AK15</f>
        <v>0</v>
      </c>
      <c r="J1476" s="452"/>
    </row>
    <row r="1477" spans="1:10" ht="30" customHeight="1" x14ac:dyDescent="0.2">
      <c r="A1477" s="451">
        <v>1466</v>
      </c>
      <c r="B1477" s="453" t="s">
        <v>12</v>
      </c>
      <c r="C1477" s="454" t="s">
        <v>1061</v>
      </c>
      <c r="D1477" s="455" t="str">
        <f>VLOOKUP(Tabela25[[#This Row],[Symbol]],Baza_cen[],3,0)</f>
        <v>BLOK NYXON  Green 60mm    H= 75mm     GPMM</v>
      </c>
      <c r="E1477" s="456">
        <v>75</v>
      </c>
      <c r="F1477" s="456"/>
      <c r="G1477" s="456" t="s">
        <v>2220</v>
      </c>
      <c r="H1477" s="467">
        <f>NP.!T15</f>
        <v>0</v>
      </c>
      <c r="I1477" s="466">
        <f>NP.!AL15</f>
        <v>0</v>
      </c>
      <c r="J1477" s="452"/>
    </row>
    <row r="1478" spans="1:10" ht="30" customHeight="1" x14ac:dyDescent="0.2">
      <c r="A1478" s="451">
        <v>1467</v>
      </c>
      <c r="B1478" s="453" t="s">
        <v>12</v>
      </c>
      <c r="C1478" s="454" t="s">
        <v>1061</v>
      </c>
      <c r="D1478" s="455" t="str">
        <f>VLOOKUP(Tabela25[[#This Row],[Symbol]],Baza_cen[],3,0)</f>
        <v>BLOK NYXON  Green 60mm    H= 75mm     GPMM</v>
      </c>
      <c r="E1478" s="456">
        <v>75</v>
      </c>
      <c r="F1478" s="456"/>
      <c r="G1478" s="456" t="s">
        <v>2220</v>
      </c>
      <c r="H1478" s="467">
        <f>NP.!U15</f>
        <v>0</v>
      </c>
      <c r="I1478" s="466">
        <f>NP.!AM15</f>
        <v>0</v>
      </c>
      <c r="J1478" s="452"/>
    </row>
    <row r="1479" spans="1:10" ht="30" customHeight="1" x14ac:dyDescent="0.2">
      <c r="A1479" s="451">
        <v>1468</v>
      </c>
      <c r="B1479" s="453" t="s">
        <v>12</v>
      </c>
      <c r="C1479" s="454" t="s">
        <v>1061</v>
      </c>
      <c r="D1479" s="455" t="str">
        <f>VLOOKUP(Tabela25[[#This Row],[Symbol]],Baza_cen[],3,0)</f>
        <v>BLOK NYXON  Green 60mm    H= 75mm     GPMM</v>
      </c>
      <c r="E1479" s="456">
        <v>75</v>
      </c>
      <c r="F1479" s="456"/>
      <c r="G1479" s="456" t="s">
        <v>2220</v>
      </c>
      <c r="H1479" s="467">
        <f>NP.!V15</f>
        <v>0</v>
      </c>
      <c r="I1479" s="466">
        <f>NP.!AN15</f>
        <v>0</v>
      </c>
      <c r="J1479" s="452"/>
    </row>
    <row r="1480" spans="1:10" ht="30" customHeight="1" x14ac:dyDescent="0.2">
      <c r="A1480" s="451">
        <v>1469</v>
      </c>
      <c r="B1480" s="453" t="s">
        <v>12</v>
      </c>
      <c r="C1480" s="454" t="s">
        <v>1061</v>
      </c>
      <c r="D1480" s="455" t="str">
        <f>VLOOKUP(Tabela25[[#This Row],[Symbol]],Baza_cen[],3,0)</f>
        <v>BLOK NYXON  Green 60mm    H= 75mm     GPMM</v>
      </c>
      <c r="E1480" s="456">
        <v>75</v>
      </c>
      <c r="F1480" s="456"/>
      <c r="G1480" s="456" t="s">
        <v>2220</v>
      </c>
      <c r="H1480" s="467">
        <f>NP.!W15</f>
        <v>0</v>
      </c>
      <c r="I1480" s="466">
        <f>NP.!AO15</f>
        <v>0</v>
      </c>
      <c r="J1480" s="452"/>
    </row>
    <row r="1481" spans="1:10" ht="30" customHeight="1" x14ac:dyDescent="0.2">
      <c r="A1481" s="451">
        <v>1470</v>
      </c>
      <c r="B1481" s="453" t="s">
        <v>12</v>
      </c>
      <c r="C1481" s="454" t="s">
        <v>1061</v>
      </c>
      <c r="D1481" s="455" t="str">
        <f>VLOOKUP(Tabela25[[#This Row],[Symbol]],Baza_cen[],3,0)</f>
        <v>BLOK NYXON  Green 60mm    H= 75mm     GPMM</v>
      </c>
      <c r="E1481" s="456">
        <v>75</v>
      </c>
      <c r="F1481" s="456"/>
      <c r="G1481" s="456" t="s">
        <v>2220</v>
      </c>
      <c r="H1481" s="467">
        <f>NP.!X15</f>
        <v>0</v>
      </c>
      <c r="I1481" s="466">
        <f>NP.!AP15</f>
        <v>0</v>
      </c>
      <c r="J1481" s="452"/>
    </row>
    <row r="1482" spans="1:10" ht="30" customHeight="1" x14ac:dyDescent="0.2">
      <c r="A1482" s="451">
        <v>1471</v>
      </c>
      <c r="B1482" s="453" t="s">
        <v>12</v>
      </c>
      <c r="C1482" s="454" t="s">
        <v>1061</v>
      </c>
      <c r="D1482" s="455" t="str">
        <f>VLOOKUP(Tabela25[[#This Row],[Symbol]],Baza_cen[],3,0)</f>
        <v>BLOK NYXON  Green 60mm    H= 75mm     GPMM</v>
      </c>
      <c r="E1482" s="456">
        <v>75</v>
      </c>
      <c r="F1482" s="456"/>
      <c r="G1482" s="456" t="s">
        <v>2220</v>
      </c>
      <c r="H1482" s="467">
        <f>NP.!Y15</f>
        <v>0</v>
      </c>
      <c r="I1482" s="466">
        <f>NP.!AQ15</f>
        <v>0</v>
      </c>
      <c r="J1482" s="452"/>
    </row>
    <row r="1483" spans="1:10" ht="30" customHeight="1" x14ac:dyDescent="0.2">
      <c r="A1483" s="451">
        <v>1472</v>
      </c>
      <c r="B1483" s="453" t="s">
        <v>12</v>
      </c>
      <c r="C1483" s="454" t="s">
        <v>1061</v>
      </c>
      <c r="D1483" s="455" t="str">
        <f>VLOOKUP(Tabela25[[#This Row],[Symbol]],Baza_cen[],3,0)</f>
        <v>BLOK NYXON  Green 60mm    H= 75mm     GPMM</v>
      </c>
      <c r="E1483" s="456">
        <v>75</v>
      </c>
      <c r="F1483" s="456"/>
      <c r="G1483" s="456" t="s">
        <v>2220</v>
      </c>
      <c r="H1483" s="467">
        <f>NP.!Z15</f>
        <v>0</v>
      </c>
      <c r="I1483" s="466">
        <f>NP.!AR15</f>
        <v>0</v>
      </c>
      <c r="J1483" s="452"/>
    </row>
    <row r="1484" spans="1:10" ht="30" customHeight="1" x14ac:dyDescent="0.2">
      <c r="A1484" s="451">
        <v>1473</v>
      </c>
      <c r="B1484" s="453" t="s">
        <v>12</v>
      </c>
      <c r="C1484" s="454" t="s">
        <v>1061</v>
      </c>
      <c r="D1484" s="455" t="str">
        <f>VLOOKUP(Tabela25[[#This Row],[Symbol]],Baza_cen[],3,0)</f>
        <v>BLOK NYXON  Green 60mm    H= 75mm     GPMM</v>
      </c>
      <c r="E1484" s="456">
        <v>75</v>
      </c>
      <c r="F1484" s="456"/>
      <c r="G1484" s="456" t="s">
        <v>2220</v>
      </c>
      <c r="H1484" s="467">
        <f>NP.!AA15</f>
        <v>0</v>
      </c>
      <c r="I1484" s="466">
        <f>NP.!AS15</f>
        <v>0</v>
      </c>
      <c r="J1484" s="452"/>
    </row>
    <row r="1485" spans="1:10" ht="30" customHeight="1" x14ac:dyDescent="0.2">
      <c r="A1485" s="451">
        <v>1474</v>
      </c>
      <c r="B1485" s="453" t="s">
        <v>12</v>
      </c>
      <c r="C1485" s="454" t="s">
        <v>1061</v>
      </c>
      <c r="D1485" s="455" t="str">
        <f>VLOOKUP(Tabela25[[#This Row],[Symbol]],Baza_cen[],3,0)</f>
        <v>BLOK NYXON  Green 60mm    H= 75mm     GPMM</v>
      </c>
      <c r="E1485" s="456">
        <v>75</v>
      </c>
      <c r="F1485" s="456"/>
      <c r="G1485" s="456" t="s">
        <v>2220</v>
      </c>
      <c r="H1485" s="467">
        <f>NP.!AB15</f>
        <v>0</v>
      </c>
      <c r="I1485" s="466">
        <f>NP.!AT15</f>
        <v>0</v>
      </c>
      <c r="J1485" s="452"/>
    </row>
    <row r="1486" spans="1:10" ht="30" customHeight="1" x14ac:dyDescent="0.2">
      <c r="A1486" s="451">
        <v>1475</v>
      </c>
      <c r="B1486" s="453" t="s">
        <v>12</v>
      </c>
      <c r="C1486" s="454" t="s">
        <v>1061</v>
      </c>
      <c r="D1486" s="455" t="str">
        <f>VLOOKUP(Tabela25[[#This Row],[Symbol]],Baza_cen[],3,0)</f>
        <v>BLOK NYXON  Green 60mm    H= 75mm     GPMM</v>
      </c>
      <c r="E1486" s="456">
        <v>75</v>
      </c>
      <c r="F1486" s="456"/>
      <c r="G1486" s="456" t="s">
        <v>2220</v>
      </c>
      <c r="H1486" s="467">
        <f>NP.!AC15</f>
        <v>0</v>
      </c>
      <c r="I1486" s="466">
        <f>NP.!AU15</f>
        <v>0</v>
      </c>
      <c r="J1486" s="452"/>
    </row>
    <row r="1487" spans="1:10" ht="30" customHeight="1" x14ac:dyDescent="0.2">
      <c r="A1487" s="451">
        <v>1476</v>
      </c>
      <c r="B1487" s="453" t="s">
        <v>12</v>
      </c>
      <c r="C1487" s="454" t="s">
        <v>1061</v>
      </c>
      <c r="D1487" s="455" t="str">
        <f>VLOOKUP(Tabela25[[#This Row],[Symbol]],Baza_cen[],3,0)</f>
        <v>BLOK NYXON  Green 60mm    H= 75mm     GPMM</v>
      </c>
      <c r="E1487" s="456">
        <v>75</v>
      </c>
      <c r="F1487" s="456"/>
      <c r="G1487" s="456" t="s">
        <v>2220</v>
      </c>
      <c r="H1487" s="467">
        <f>NP.!AD15</f>
        <v>0</v>
      </c>
      <c r="I1487" s="466">
        <f>NP.!AV15</f>
        <v>0</v>
      </c>
      <c r="J1487" s="452"/>
    </row>
    <row r="1488" spans="1:10" ht="30" customHeight="1" x14ac:dyDescent="0.2">
      <c r="A1488" s="451">
        <v>1477</v>
      </c>
      <c r="B1488" s="453" t="s">
        <v>12</v>
      </c>
      <c r="C1488" s="454" t="s">
        <v>1062</v>
      </c>
      <c r="D1488" s="455" t="str">
        <f>VLOOKUP(Tabela25[[#This Row],[Symbol]],Baza_cen[],3,0)</f>
        <v>BLOK NYXON  Green 60mm    H= 80mm     GPMM</v>
      </c>
      <c r="E1488" s="456">
        <v>80</v>
      </c>
      <c r="F1488" s="456"/>
      <c r="G1488" s="456" t="s">
        <v>2220</v>
      </c>
      <c r="H1488" s="467">
        <f>NP.!S16</f>
        <v>0</v>
      </c>
      <c r="I1488" s="466">
        <f>NP.!AK16</f>
        <v>0</v>
      </c>
      <c r="J1488" s="452"/>
    </row>
    <row r="1489" spans="1:10" ht="30" customHeight="1" x14ac:dyDescent="0.2">
      <c r="A1489" s="451">
        <v>1478</v>
      </c>
      <c r="B1489" s="453" t="s">
        <v>12</v>
      </c>
      <c r="C1489" s="454" t="s">
        <v>1062</v>
      </c>
      <c r="D1489" s="455" t="str">
        <f>VLOOKUP(Tabela25[[#This Row],[Symbol]],Baza_cen[],3,0)</f>
        <v>BLOK NYXON  Green 60mm    H= 80mm     GPMM</v>
      </c>
      <c r="E1489" s="456">
        <v>80</v>
      </c>
      <c r="F1489" s="456"/>
      <c r="G1489" s="456" t="s">
        <v>2220</v>
      </c>
      <c r="H1489" s="467">
        <f>NP.!T16</f>
        <v>0</v>
      </c>
      <c r="I1489" s="466">
        <f>NP.!AL16</f>
        <v>0</v>
      </c>
      <c r="J1489" s="452"/>
    </row>
    <row r="1490" spans="1:10" ht="30" customHeight="1" x14ac:dyDescent="0.2">
      <c r="A1490" s="451">
        <v>1479</v>
      </c>
      <c r="B1490" s="453" t="s">
        <v>12</v>
      </c>
      <c r="C1490" s="454" t="s">
        <v>1062</v>
      </c>
      <c r="D1490" s="455" t="str">
        <f>VLOOKUP(Tabela25[[#This Row],[Symbol]],Baza_cen[],3,0)</f>
        <v>BLOK NYXON  Green 60mm    H= 80mm     GPMM</v>
      </c>
      <c r="E1490" s="456">
        <v>80</v>
      </c>
      <c r="F1490" s="456"/>
      <c r="G1490" s="456" t="s">
        <v>2220</v>
      </c>
      <c r="H1490" s="467">
        <f>NP.!U16</f>
        <v>0</v>
      </c>
      <c r="I1490" s="466">
        <f>NP.!AM16</f>
        <v>0</v>
      </c>
      <c r="J1490" s="452"/>
    </row>
    <row r="1491" spans="1:10" ht="30" customHeight="1" x14ac:dyDescent="0.2">
      <c r="A1491" s="451">
        <v>1480</v>
      </c>
      <c r="B1491" s="453" t="s">
        <v>12</v>
      </c>
      <c r="C1491" s="454" t="s">
        <v>1062</v>
      </c>
      <c r="D1491" s="455" t="str">
        <f>VLOOKUP(Tabela25[[#This Row],[Symbol]],Baza_cen[],3,0)</f>
        <v>BLOK NYXON  Green 60mm    H= 80mm     GPMM</v>
      </c>
      <c r="E1491" s="456">
        <v>80</v>
      </c>
      <c r="F1491" s="456"/>
      <c r="G1491" s="456" t="s">
        <v>2220</v>
      </c>
      <c r="H1491" s="467">
        <f>NP.!V16</f>
        <v>0</v>
      </c>
      <c r="I1491" s="466">
        <f>NP.!AN16</f>
        <v>0</v>
      </c>
      <c r="J1491" s="452"/>
    </row>
    <row r="1492" spans="1:10" ht="30" customHeight="1" x14ac:dyDescent="0.2">
      <c r="A1492" s="451">
        <v>1481</v>
      </c>
      <c r="B1492" s="453" t="s">
        <v>12</v>
      </c>
      <c r="C1492" s="454" t="s">
        <v>1062</v>
      </c>
      <c r="D1492" s="455" t="str">
        <f>VLOOKUP(Tabela25[[#This Row],[Symbol]],Baza_cen[],3,0)</f>
        <v>BLOK NYXON  Green 60mm    H= 80mm     GPMM</v>
      </c>
      <c r="E1492" s="456">
        <v>80</v>
      </c>
      <c r="F1492" s="456"/>
      <c r="G1492" s="456" t="s">
        <v>2220</v>
      </c>
      <c r="H1492" s="467">
        <f>NP.!W16</f>
        <v>0</v>
      </c>
      <c r="I1492" s="466">
        <f>NP.!AO16</f>
        <v>0</v>
      </c>
      <c r="J1492" s="452"/>
    </row>
    <row r="1493" spans="1:10" ht="30" customHeight="1" x14ac:dyDescent="0.2">
      <c r="A1493" s="451">
        <v>1482</v>
      </c>
      <c r="B1493" s="453" t="s">
        <v>12</v>
      </c>
      <c r="C1493" s="454" t="s">
        <v>1062</v>
      </c>
      <c r="D1493" s="455" t="str">
        <f>VLOOKUP(Tabela25[[#This Row],[Symbol]],Baza_cen[],3,0)</f>
        <v>BLOK NYXON  Green 60mm    H= 80mm     GPMM</v>
      </c>
      <c r="E1493" s="456">
        <v>80</v>
      </c>
      <c r="F1493" s="456"/>
      <c r="G1493" s="456" t="s">
        <v>2220</v>
      </c>
      <c r="H1493" s="467">
        <f>NP.!X16</f>
        <v>0</v>
      </c>
      <c r="I1493" s="466">
        <f>NP.!AP16</f>
        <v>0</v>
      </c>
      <c r="J1493" s="452"/>
    </row>
    <row r="1494" spans="1:10" ht="30" customHeight="1" x14ac:dyDescent="0.2">
      <c r="A1494" s="451">
        <v>1483</v>
      </c>
      <c r="B1494" s="453" t="s">
        <v>12</v>
      </c>
      <c r="C1494" s="454" t="s">
        <v>1062</v>
      </c>
      <c r="D1494" s="455" t="str">
        <f>VLOOKUP(Tabela25[[#This Row],[Symbol]],Baza_cen[],3,0)</f>
        <v>BLOK NYXON  Green 60mm    H= 80mm     GPMM</v>
      </c>
      <c r="E1494" s="456">
        <v>80</v>
      </c>
      <c r="F1494" s="456"/>
      <c r="G1494" s="456" t="s">
        <v>2220</v>
      </c>
      <c r="H1494" s="467">
        <f>NP.!Y16</f>
        <v>0</v>
      </c>
      <c r="I1494" s="466">
        <f>NP.!AQ16</f>
        <v>0</v>
      </c>
      <c r="J1494" s="452"/>
    </row>
    <row r="1495" spans="1:10" ht="30" customHeight="1" x14ac:dyDescent="0.2">
      <c r="A1495" s="451">
        <v>1484</v>
      </c>
      <c r="B1495" s="453" t="s">
        <v>12</v>
      </c>
      <c r="C1495" s="454" t="s">
        <v>1062</v>
      </c>
      <c r="D1495" s="455" t="str">
        <f>VLOOKUP(Tabela25[[#This Row],[Symbol]],Baza_cen[],3,0)</f>
        <v>BLOK NYXON  Green 60mm    H= 80mm     GPMM</v>
      </c>
      <c r="E1495" s="456">
        <v>80</v>
      </c>
      <c r="F1495" s="456"/>
      <c r="G1495" s="456" t="s">
        <v>2220</v>
      </c>
      <c r="H1495" s="467">
        <f>NP.!Z16</f>
        <v>0</v>
      </c>
      <c r="I1495" s="466">
        <f>NP.!AR16</f>
        <v>0</v>
      </c>
      <c r="J1495" s="452"/>
    </row>
    <row r="1496" spans="1:10" ht="30" customHeight="1" x14ac:dyDescent="0.2">
      <c r="A1496" s="451">
        <v>1485</v>
      </c>
      <c r="B1496" s="453" t="s">
        <v>12</v>
      </c>
      <c r="C1496" s="454" t="s">
        <v>1062</v>
      </c>
      <c r="D1496" s="455" t="str">
        <f>VLOOKUP(Tabela25[[#This Row],[Symbol]],Baza_cen[],3,0)</f>
        <v>BLOK NYXON  Green 60mm    H= 80mm     GPMM</v>
      </c>
      <c r="E1496" s="456">
        <v>80</v>
      </c>
      <c r="F1496" s="456"/>
      <c r="G1496" s="456" t="s">
        <v>2220</v>
      </c>
      <c r="H1496" s="467">
        <f>NP.!AA16</f>
        <v>0</v>
      </c>
      <c r="I1496" s="466">
        <f>NP.!AS16</f>
        <v>0</v>
      </c>
      <c r="J1496" s="452"/>
    </row>
    <row r="1497" spans="1:10" ht="30" customHeight="1" x14ac:dyDescent="0.2">
      <c r="A1497" s="451">
        <v>1486</v>
      </c>
      <c r="B1497" s="453" t="s">
        <v>12</v>
      </c>
      <c r="C1497" s="454" t="s">
        <v>1062</v>
      </c>
      <c r="D1497" s="455" t="str">
        <f>VLOOKUP(Tabela25[[#This Row],[Symbol]],Baza_cen[],3,0)</f>
        <v>BLOK NYXON  Green 60mm    H= 80mm     GPMM</v>
      </c>
      <c r="E1497" s="456">
        <v>80</v>
      </c>
      <c r="F1497" s="456"/>
      <c r="G1497" s="456" t="s">
        <v>2220</v>
      </c>
      <c r="H1497" s="467">
        <f>NP.!AB16</f>
        <v>0</v>
      </c>
      <c r="I1497" s="466">
        <f>NP.!AT16</f>
        <v>0</v>
      </c>
      <c r="J1497" s="452"/>
    </row>
    <row r="1498" spans="1:10" ht="30" customHeight="1" x14ac:dyDescent="0.2">
      <c r="A1498" s="451">
        <v>1487</v>
      </c>
      <c r="B1498" s="453" t="s">
        <v>12</v>
      </c>
      <c r="C1498" s="454" t="s">
        <v>1062</v>
      </c>
      <c r="D1498" s="455" t="str">
        <f>VLOOKUP(Tabela25[[#This Row],[Symbol]],Baza_cen[],3,0)</f>
        <v>BLOK NYXON  Green 60mm    H= 80mm     GPMM</v>
      </c>
      <c r="E1498" s="456">
        <v>80</v>
      </c>
      <c r="F1498" s="456"/>
      <c r="G1498" s="456" t="s">
        <v>2220</v>
      </c>
      <c r="H1498" s="467">
        <f>NP.!AC16</f>
        <v>0</v>
      </c>
      <c r="I1498" s="466">
        <f>NP.!AU16</f>
        <v>0</v>
      </c>
      <c r="J1498" s="452"/>
    </row>
    <row r="1499" spans="1:10" ht="30" customHeight="1" x14ac:dyDescent="0.2">
      <c r="A1499" s="451">
        <v>1488</v>
      </c>
      <c r="B1499" s="453" t="s">
        <v>12</v>
      </c>
      <c r="C1499" s="454" t="s">
        <v>1062</v>
      </c>
      <c r="D1499" s="455" t="str">
        <f>VLOOKUP(Tabela25[[#This Row],[Symbol]],Baza_cen[],3,0)</f>
        <v>BLOK NYXON  Green 60mm    H= 80mm     GPMM</v>
      </c>
      <c r="E1499" s="456">
        <v>80</v>
      </c>
      <c r="F1499" s="456"/>
      <c r="G1499" s="456" t="s">
        <v>2220</v>
      </c>
      <c r="H1499" s="467">
        <f>NP.!AD16</f>
        <v>0</v>
      </c>
      <c r="I1499" s="466">
        <f>NP.!AV16</f>
        <v>0</v>
      </c>
      <c r="J1499" s="452"/>
    </row>
    <row r="1500" spans="1:10" ht="30" customHeight="1" x14ac:dyDescent="0.2">
      <c r="A1500" s="451">
        <v>1489</v>
      </c>
      <c r="B1500" s="453" t="s">
        <v>12</v>
      </c>
      <c r="C1500" s="454" t="s">
        <v>1063</v>
      </c>
      <c r="D1500" s="455" t="str">
        <f>VLOOKUP(Tabela25[[#This Row],[Symbol]],Baza_cen[],3,0)</f>
        <v>BLOK NYXON  Green 60mm    H= 85mm     GPMM</v>
      </c>
      <c r="E1500" s="456">
        <v>85</v>
      </c>
      <c r="F1500" s="456"/>
      <c r="G1500" s="456" t="s">
        <v>2220</v>
      </c>
      <c r="H1500" s="467">
        <f>NP.!S17</f>
        <v>0</v>
      </c>
      <c r="I1500" s="466">
        <f>NP.!AK17</f>
        <v>0</v>
      </c>
      <c r="J1500" s="452"/>
    </row>
    <row r="1501" spans="1:10" ht="30" customHeight="1" x14ac:dyDescent="0.2">
      <c r="A1501" s="451">
        <v>1490</v>
      </c>
      <c r="B1501" s="453" t="s">
        <v>12</v>
      </c>
      <c r="C1501" s="454" t="s">
        <v>1063</v>
      </c>
      <c r="D1501" s="455" t="str">
        <f>VLOOKUP(Tabela25[[#This Row],[Symbol]],Baza_cen[],3,0)</f>
        <v>BLOK NYXON  Green 60mm    H= 85mm     GPMM</v>
      </c>
      <c r="E1501" s="456">
        <v>85</v>
      </c>
      <c r="F1501" s="456"/>
      <c r="G1501" s="456" t="s">
        <v>2220</v>
      </c>
      <c r="H1501" s="467">
        <f>NP.!T17</f>
        <v>0</v>
      </c>
      <c r="I1501" s="466">
        <f>NP.!AL17</f>
        <v>0</v>
      </c>
      <c r="J1501" s="452"/>
    </row>
    <row r="1502" spans="1:10" ht="30" customHeight="1" x14ac:dyDescent="0.2">
      <c r="A1502" s="451">
        <v>1491</v>
      </c>
      <c r="B1502" s="453" t="s">
        <v>12</v>
      </c>
      <c r="C1502" s="454" t="s">
        <v>1063</v>
      </c>
      <c r="D1502" s="455" t="str">
        <f>VLOOKUP(Tabela25[[#This Row],[Symbol]],Baza_cen[],3,0)</f>
        <v>BLOK NYXON  Green 60mm    H= 85mm     GPMM</v>
      </c>
      <c r="E1502" s="456">
        <v>85</v>
      </c>
      <c r="F1502" s="456"/>
      <c r="G1502" s="456" t="s">
        <v>2220</v>
      </c>
      <c r="H1502" s="467">
        <f>NP.!U17</f>
        <v>0</v>
      </c>
      <c r="I1502" s="466">
        <f>NP.!AM17</f>
        <v>0</v>
      </c>
      <c r="J1502" s="452"/>
    </row>
    <row r="1503" spans="1:10" ht="30" customHeight="1" x14ac:dyDescent="0.2">
      <c r="A1503" s="451">
        <v>1492</v>
      </c>
      <c r="B1503" s="453" t="s">
        <v>12</v>
      </c>
      <c r="C1503" s="454" t="s">
        <v>1063</v>
      </c>
      <c r="D1503" s="455" t="str">
        <f>VLOOKUP(Tabela25[[#This Row],[Symbol]],Baza_cen[],3,0)</f>
        <v>BLOK NYXON  Green 60mm    H= 85mm     GPMM</v>
      </c>
      <c r="E1503" s="456">
        <v>85</v>
      </c>
      <c r="F1503" s="456"/>
      <c r="G1503" s="456" t="s">
        <v>2220</v>
      </c>
      <c r="H1503" s="467">
        <f>NP.!V17</f>
        <v>0</v>
      </c>
      <c r="I1503" s="466">
        <f>NP.!AN17</f>
        <v>0</v>
      </c>
      <c r="J1503" s="452"/>
    </row>
    <row r="1504" spans="1:10" ht="30" customHeight="1" x14ac:dyDescent="0.2">
      <c r="A1504" s="451">
        <v>1493</v>
      </c>
      <c r="B1504" s="453" t="s">
        <v>12</v>
      </c>
      <c r="C1504" s="454" t="s">
        <v>1063</v>
      </c>
      <c r="D1504" s="455" t="str">
        <f>VLOOKUP(Tabela25[[#This Row],[Symbol]],Baza_cen[],3,0)</f>
        <v>BLOK NYXON  Green 60mm    H= 85mm     GPMM</v>
      </c>
      <c r="E1504" s="456">
        <v>85</v>
      </c>
      <c r="F1504" s="456"/>
      <c r="G1504" s="456" t="s">
        <v>2220</v>
      </c>
      <c r="H1504" s="467">
        <f>NP.!W17</f>
        <v>0</v>
      </c>
      <c r="I1504" s="466">
        <f>NP.!AO17</f>
        <v>0</v>
      </c>
      <c r="J1504" s="452"/>
    </row>
    <row r="1505" spans="1:10" ht="30" customHeight="1" x14ac:dyDescent="0.2">
      <c r="A1505" s="451">
        <v>1494</v>
      </c>
      <c r="B1505" s="453" t="s">
        <v>12</v>
      </c>
      <c r="C1505" s="454" t="s">
        <v>1063</v>
      </c>
      <c r="D1505" s="455" t="str">
        <f>VLOOKUP(Tabela25[[#This Row],[Symbol]],Baza_cen[],3,0)</f>
        <v>BLOK NYXON  Green 60mm    H= 85mm     GPMM</v>
      </c>
      <c r="E1505" s="456">
        <v>85</v>
      </c>
      <c r="F1505" s="456"/>
      <c r="G1505" s="456" t="s">
        <v>2220</v>
      </c>
      <c r="H1505" s="467">
        <f>NP.!X17</f>
        <v>0</v>
      </c>
      <c r="I1505" s="466">
        <f>NP.!AP17</f>
        <v>0</v>
      </c>
      <c r="J1505" s="452"/>
    </row>
    <row r="1506" spans="1:10" ht="30" customHeight="1" x14ac:dyDescent="0.2">
      <c r="A1506" s="451">
        <v>1495</v>
      </c>
      <c r="B1506" s="453" t="s">
        <v>12</v>
      </c>
      <c r="C1506" s="454" t="s">
        <v>1063</v>
      </c>
      <c r="D1506" s="455" t="str">
        <f>VLOOKUP(Tabela25[[#This Row],[Symbol]],Baza_cen[],3,0)</f>
        <v>BLOK NYXON  Green 60mm    H= 85mm     GPMM</v>
      </c>
      <c r="E1506" s="456">
        <v>85</v>
      </c>
      <c r="F1506" s="456"/>
      <c r="G1506" s="456" t="s">
        <v>2220</v>
      </c>
      <c r="H1506" s="467">
        <f>NP.!Y17</f>
        <v>0</v>
      </c>
      <c r="I1506" s="466">
        <f>NP.!AQ17</f>
        <v>0</v>
      </c>
      <c r="J1506" s="452"/>
    </row>
    <row r="1507" spans="1:10" ht="30" customHeight="1" x14ac:dyDescent="0.2">
      <c r="A1507" s="451">
        <v>1496</v>
      </c>
      <c r="B1507" s="453" t="s">
        <v>12</v>
      </c>
      <c r="C1507" s="454" t="s">
        <v>1063</v>
      </c>
      <c r="D1507" s="455" t="str">
        <f>VLOOKUP(Tabela25[[#This Row],[Symbol]],Baza_cen[],3,0)</f>
        <v>BLOK NYXON  Green 60mm    H= 85mm     GPMM</v>
      </c>
      <c r="E1507" s="456">
        <v>85</v>
      </c>
      <c r="F1507" s="456"/>
      <c r="G1507" s="456" t="s">
        <v>2220</v>
      </c>
      <c r="H1507" s="467">
        <f>NP.!Z17</f>
        <v>0</v>
      </c>
      <c r="I1507" s="466">
        <f>NP.!AR17</f>
        <v>0</v>
      </c>
      <c r="J1507" s="452"/>
    </row>
    <row r="1508" spans="1:10" ht="30" customHeight="1" x14ac:dyDescent="0.2">
      <c r="A1508" s="451">
        <v>1497</v>
      </c>
      <c r="B1508" s="453" t="s">
        <v>12</v>
      </c>
      <c r="C1508" s="454" t="s">
        <v>1063</v>
      </c>
      <c r="D1508" s="455" t="str">
        <f>VLOOKUP(Tabela25[[#This Row],[Symbol]],Baza_cen[],3,0)</f>
        <v>BLOK NYXON  Green 60mm    H= 85mm     GPMM</v>
      </c>
      <c r="E1508" s="456">
        <v>85</v>
      </c>
      <c r="F1508" s="456"/>
      <c r="G1508" s="456" t="s">
        <v>2220</v>
      </c>
      <c r="H1508" s="467">
        <f>NP.!AA17</f>
        <v>0</v>
      </c>
      <c r="I1508" s="466">
        <f>NP.!AS17</f>
        <v>0</v>
      </c>
      <c r="J1508" s="452"/>
    </row>
    <row r="1509" spans="1:10" ht="30" customHeight="1" x14ac:dyDescent="0.2">
      <c r="A1509" s="451">
        <v>1498</v>
      </c>
      <c r="B1509" s="453" t="s">
        <v>12</v>
      </c>
      <c r="C1509" s="454" t="s">
        <v>1063</v>
      </c>
      <c r="D1509" s="455" t="str">
        <f>VLOOKUP(Tabela25[[#This Row],[Symbol]],Baza_cen[],3,0)</f>
        <v>BLOK NYXON  Green 60mm    H= 85mm     GPMM</v>
      </c>
      <c r="E1509" s="456">
        <v>85</v>
      </c>
      <c r="F1509" s="456"/>
      <c r="G1509" s="456" t="s">
        <v>2220</v>
      </c>
      <c r="H1509" s="467">
        <f>NP.!AB17</f>
        <v>0</v>
      </c>
      <c r="I1509" s="466">
        <f>NP.!AT17</f>
        <v>0</v>
      </c>
      <c r="J1509" s="452"/>
    </row>
    <row r="1510" spans="1:10" ht="30" customHeight="1" x14ac:dyDescent="0.2">
      <c r="A1510" s="451">
        <v>1499</v>
      </c>
      <c r="B1510" s="453" t="s">
        <v>12</v>
      </c>
      <c r="C1510" s="454" t="s">
        <v>1063</v>
      </c>
      <c r="D1510" s="455" t="str">
        <f>VLOOKUP(Tabela25[[#This Row],[Symbol]],Baza_cen[],3,0)</f>
        <v>BLOK NYXON  Green 60mm    H= 85mm     GPMM</v>
      </c>
      <c r="E1510" s="456">
        <v>85</v>
      </c>
      <c r="F1510" s="456"/>
      <c r="G1510" s="456" t="s">
        <v>2220</v>
      </c>
      <c r="H1510" s="467">
        <f>NP.!AC17</f>
        <v>0</v>
      </c>
      <c r="I1510" s="466">
        <f>NP.!AU17</f>
        <v>0</v>
      </c>
      <c r="J1510" s="452"/>
    </row>
    <row r="1511" spans="1:10" ht="30" customHeight="1" x14ac:dyDescent="0.2">
      <c r="A1511" s="451">
        <v>1500</v>
      </c>
      <c r="B1511" s="453" t="s">
        <v>12</v>
      </c>
      <c r="C1511" s="454" t="s">
        <v>1063</v>
      </c>
      <c r="D1511" s="455" t="str">
        <f>VLOOKUP(Tabela25[[#This Row],[Symbol]],Baza_cen[],3,0)</f>
        <v>BLOK NYXON  Green 60mm    H= 85mm     GPMM</v>
      </c>
      <c r="E1511" s="456">
        <v>85</v>
      </c>
      <c r="F1511" s="456"/>
      <c r="G1511" s="456" t="s">
        <v>2220</v>
      </c>
      <c r="H1511" s="467">
        <f>NP.!AD17</f>
        <v>0</v>
      </c>
      <c r="I1511" s="466">
        <f>NP.!AV17</f>
        <v>0</v>
      </c>
      <c r="J1511" s="452"/>
    </row>
    <row r="1512" spans="1:10" ht="30" customHeight="1" x14ac:dyDescent="0.2">
      <c r="A1512" s="451">
        <v>1501</v>
      </c>
      <c r="B1512" s="453" t="s">
        <v>12</v>
      </c>
      <c r="C1512" s="454" t="s">
        <v>1064</v>
      </c>
      <c r="D1512" s="455" t="str">
        <f>VLOOKUP(Tabela25[[#This Row],[Symbol]],Baza_cen[],3,0)</f>
        <v>BLOK NYXON  Green 60mm    H= 90mm     GPMM</v>
      </c>
      <c r="E1512" s="456">
        <v>90</v>
      </c>
      <c r="F1512" s="456"/>
      <c r="G1512" s="456" t="s">
        <v>2220</v>
      </c>
      <c r="H1512" s="467">
        <f>NP.!S18</f>
        <v>0</v>
      </c>
      <c r="I1512" s="466">
        <f>NP.!AK18</f>
        <v>0</v>
      </c>
      <c r="J1512" s="452"/>
    </row>
    <row r="1513" spans="1:10" ht="30" customHeight="1" x14ac:dyDescent="0.2">
      <c r="A1513" s="451">
        <v>1502</v>
      </c>
      <c r="B1513" s="453" t="s">
        <v>12</v>
      </c>
      <c r="C1513" s="454" t="s">
        <v>1064</v>
      </c>
      <c r="D1513" s="455" t="str">
        <f>VLOOKUP(Tabela25[[#This Row],[Symbol]],Baza_cen[],3,0)</f>
        <v>BLOK NYXON  Green 60mm    H= 90mm     GPMM</v>
      </c>
      <c r="E1513" s="456">
        <v>90</v>
      </c>
      <c r="F1513" s="456"/>
      <c r="G1513" s="456" t="s">
        <v>2220</v>
      </c>
      <c r="H1513" s="467">
        <f>NP.!T18</f>
        <v>0</v>
      </c>
      <c r="I1513" s="466">
        <f>NP.!AL18</f>
        <v>0</v>
      </c>
      <c r="J1513" s="452"/>
    </row>
    <row r="1514" spans="1:10" ht="30" customHeight="1" x14ac:dyDescent="0.2">
      <c r="A1514" s="451">
        <v>1503</v>
      </c>
      <c r="B1514" s="453" t="s">
        <v>12</v>
      </c>
      <c r="C1514" s="454" t="s">
        <v>1064</v>
      </c>
      <c r="D1514" s="455" t="str">
        <f>VLOOKUP(Tabela25[[#This Row],[Symbol]],Baza_cen[],3,0)</f>
        <v>BLOK NYXON  Green 60mm    H= 90mm     GPMM</v>
      </c>
      <c r="E1514" s="456">
        <v>90</v>
      </c>
      <c r="F1514" s="456"/>
      <c r="G1514" s="456" t="s">
        <v>2220</v>
      </c>
      <c r="H1514" s="467">
        <f>NP.!U18</f>
        <v>0</v>
      </c>
      <c r="I1514" s="466">
        <f>NP.!AM18</f>
        <v>0</v>
      </c>
      <c r="J1514" s="452"/>
    </row>
    <row r="1515" spans="1:10" ht="30" customHeight="1" x14ac:dyDescent="0.2">
      <c r="A1515" s="451">
        <v>1504</v>
      </c>
      <c r="B1515" s="453" t="s">
        <v>12</v>
      </c>
      <c r="C1515" s="454" t="s">
        <v>1064</v>
      </c>
      <c r="D1515" s="455" t="str">
        <f>VLOOKUP(Tabela25[[#This Row],[Symbol]],Baza_cen[],3,0)</f>
        <v>BLOK NYXON  Green 60mm    H= 90mm     GPMM</v>
      </c>
      <c r="E1515" s="456">
        <v>90</v>
      </c>
      <c r="F1515" s="456"/>
      <c r="G1515" s="456" t="s">
        <v>2220</v>
      </c>
      <c r="H1515" s="467">
        <f>NP.!V18</f>
        <v>0</v>
      </c>
      <c r="I1515" s="466">
        <f>NP.!AN18</f>
        <v>0</v>
      </c>
      <c r="J1515" s="452"/>
    </row>
    <row r="1516" spans="1:10" ht="30" customHeight="1" x14ac:dyDescent="0.2">
      <c r="A1516" s="451">
        <v>1505</v>
      </c>
      <c r="B1516" s="453" t="s">
        <v>12</v>
      </c>
      <c r="C1516" s="454" t="s">
        <v>1064</v>
      </c>
      <c r="D1516" s="455" t="str">
        <f>VLOOKUP(Tabela25[[#This Row],[Symbol]],Baza_cen[],3,0)</f>
        <v>BLOK NYXON  Green 60mm    H= 90mm     GPMM</v>
      </c>
      <c r="E1516" s="456">
        <v>90</v>
      </c>
      <c r="F1516" s="456"/>
      <c r="G1516" s="456" t="s">
        <v>2220</v>
      </c>
      <c r="H1516" s="467">
        <f>NP.!W18</f>
        <v>0</v>
      </c>
      <c r="I1516" s="466">
        <f>NP.!AO18</f>
        <v>0</v>
      </c>
      <c r="J1516" s="452"/>
    </row>
    <row r="1517" spans="1:10" ht="30" customHeight="1" x14ac:dyDescent="0.2">
      <c r="A1517" s="451">
        <v>1506</v>
      </c>
      <c r="B1517" s="453" t="s">
        <v>12</v>
      </c>
      <c r="C1517" s="454" t="s">
        <v>1064</v>
      </c>
      <c r="D1517" s="455" t="str">
        <f>VLOOKUP(Tabela25[[#This Row],[Symbol]],Baza_cen[],3,0)</f>
        <v>BLOK NYXON  Green 60mm    H= 90mm     GPMM</v>
      </c>
      <c r="E1517" s="456">
        <v>90</v>
      </c>
      <c r="F1517" s="456"/>
      <c r="G1517" s="456" t="s">
        <v>2220</v>
      </c>
      <c r="H1517" s="467">
        <f>NP.!X18</f>
        <v>0</v>
      </c>
      <c r="I1517" s="466">
        <f>NP.!AP18</f>
        <v>0</v>
      </c>
      <c r="J1517" s="452"/>
    </row>
    <row r="1518" spans="1:10" ht="30" customHeight="1" x14ac:dyDescent="0.2">
      <c r="A1518" s="451">
        <v>1507</v>
      </c>
      <c r="B1518" s="453" t="s">
        <v>12</v>
      </c>
      <c r="C1518" s="454" t="s">
        <v>1064</v>
      </c>
      <c r="D1518" s="455" t="str">
        <f>VLOOKUP(Tabela25[[#This Row],[Symbol]],Baza_cen[],3,0)</f>
        <v>BLOK NYXON  Green 60mm    H= 90mm     GPMM</v>
      </c>
      <c r="E1518" s="456">
        <v>90</v>
      </c>
      <c r="F1518" s="456"/>
      <c r="G1518" s="456" t="s">
        <v>2220</v>
      </c>
      <c r="H1518" s="467">
        <f>NP.!Y18</f>
        <v>0</v>
      </c>
      <c r="I1518" s="466">
        <f>NP.!AQ18</f>
        <v>0</v>
      </c>
      <c r="J1518" s="452"/>
    </row>
    <row r="1519" spans="1:10" ht="30" customHeight="1" x14ac:dyDescent="0.2">
      <c r="A1519" s="451">
        <v>1508</v>
      </c>
      <c r="B1519" s="453" t="s">
        <v>12</v>
      </c>
      <c r="C1519" s="454" t="s">
        <v>1064</v>
      </c>
      <c r="D1519" s="455" t="str">
        <f>VLOOKUP(Tabela25[[#This Row],[Symbol]],Baza_cen[],3,0)</f>
        <v>BLOK NYXON  Green 60mm    H= 90mm     GPMM</v>
      </c>
      <c r="E1519" s="456">
        <v>90</v>
      </c>
      <c r="F1519" s="456"/>
      <c r="G1519" s="456" t="s">
        <v>2220</v>
      </c>
      <c r="H1519" s="467">
        <f>NP.!Z18</f>
        <v>0</v>
      </c>
      <c r="I1519" s="466">
        <f>NP.!AR18</f>
        <v>0</v>
      </c>
      <c r="J1519" s="452"/>
    </row>
    <row r="1520" spans="1:10" ht="30" customHeight="1" x14ac:dyDescent="0.2">
      <c r="A1520" s="451">
        <v>1509</v>
      </c>
      <c r="B1520" s="453" t="s">
        <v>12</v>
      </c>
      <c r="C1520" s="454" t="s">
        <v>1064</v>
      </c>
      <c r="D1520" s="455" t="str">
        <f>VLOOKUP(Tabela25[[#This Row],[Symbol]],Baza_cen[],3,0)</f>
        <v>BLOK NYXON  Green 60mm    H= 90mm     GPMM</v>
      </c>
      <c r="E1520" s="456">
        <v>90</v>
      </c>
      <c r="F1520" s="456"/>
      <c r="G1520" s="456" t="s">
        <v>2220</v>
      </c>
      <c r="H1520" s="467">
        <f>NP.!AA18</f>
        <v>0</v>
      </c>
      <c r="I1520" s="466">
        <f>NP.!AS18</f>
        <v>0</v>
      </c>
      <c r="J1520" s="452"/>
    </row>
    <row r="1521" spans="1:10" ht="30" customHeight="1" x14ac:dyDescent="0.2">
      <c r="A1521" s="451">
        <v>1510</v>
      </c>
      <c r="B1521" s="453" t="s">
        <v>12</v>
      </c>
      <c r="C1521" s="454" t="s">
        <v>1064</v>
      </c>
      <c r="D1521" s="455" t="str">
        <f>VLOOKUP(Tabela25[[#This Row],[Symbol]],Baza_cen[],3,0)</f>
        <v>BLOK NYXON  Green 60mm    H= 90mm     GPMM</v>
      </c>
      <c r="E1521" s="456">
        <v>90</v>
      </c>
      <c r="F1521" s="456"/>
      <c r="G1521" s="456" t="s">
        <v>2220</v>
      </c>
      <c r="H1521" s="467">
        <f>NP.!AB18</f>
        <v>0</v>
      </c>
      <c r="I1521" s="466">
        <f>NP.!AT18</f>
        <v>0</v>
      </c>
      <c r="J1521" s="452"/>
    </row>
    <row r="1522" spans="1:10" ht="30" customHeight="1" x14ac:dyDescent="0.2">
      <c r="A1522" s="451">
        <v>1511</v>
      </c>
      <c r="B1522" s="453" t="s">
        <v>12</v>
      </c>
      <c r="C1522" s="454" t="s">
        <v>1064</v>
      </c>
      <c r="D1522" s="455" t="str">
        <f>VLOOKUP(Tabela25[[#This Row],[Symbol]],Baza_cen[],3,0)</f>
        <v>BLOK NYXON  Green 60mm    H= 90mm     GPMM</v>
      </c>
      <c r="E1522" s="456">
        <v>90</v>
      </c>
      <c r="F1522" s="456"/>
      <c r="G1522" s="456" t="s">
        <v>2220</v>
      </c>
      <c r="H1522" s="467">
        <f>NP.!AC18</f>
        <v>0</v>
      </c>
      <c r="I1522" s="466">
        <f>NP.!AU18</f>
        <v>0</v>
      </c>
      <c r="J1522" s="452"/>
    </row>
    <row r="1523" spans="1:10" ht="30" customHeight="1" x14ac:dyDescent="0.2">
      <c r="A1523" s="451">
        <v>1512</v>
      </c>
      <c r="B1523" s="453" t="s">
        <v>12</v>
      </c>
      <c r="C1523" s="454" t="s">
        <v>1064</v>
      </c>
      <c r="D1523" s="455" t="str">
        <f>VLOOKUP(Tabela25[[#This Row],[Symbol]],Baza_cen[],3,0)</f>
        <v>BLOK NYXON  Green 60mm    H= 90mm     GPMM</v>
      </c>
      <c r="E1523" s="456">
        <v>90</v>
      </c>
      <c r="F1523" s="456"/>
      <c r="G1523" s="456" t="s">
        <v>2220</v>
      </c>
      <c r="H1523" s="467">
        <f>NP.!AD18</f>
        <v>0</v>
      </c>
      <c r="I1523" s="466">
        <f>NP.!AV18</f>
        <v>0</v>
      </c>
      <c r="J1523" s="452"/>
    </row>
    <row r="1524" spans="1:10" ht="30" customHeight="1" x14ac:dyDescent="0.2">
      <c r="A1524" s="451">
        <v>1513</v>
      </c>
      <c r="B1524" s="453" t="s">
        <v>12</v>
      </c>
      <c r="C1524" s="454" t="s">
        <v>1065</v>
      </c>
      <c r="D1524" s="455" t="str">
        <f>VLOOKUP(Tabela25[[#This Row],[Symbol]],Baza_cen[],3,0)</f>
        <v>BLOK NYXON  Green 60mm    H= 95mm     GPMM</v>
      </c>
      <c r="E1524" s="456">
        <v>95</v>
      </c>
      <c r="F1524" s="456"/>
      <c r="G1524" s="456" t="s">
        <v>2220</v>
      </c>
      <c r="H1524" s="467">
        <f>NP.!S19</f>
        <v>0</v>
      </c>
      <c r="I1524" s="466">
        <f>NP.!AK19</f>
        <v>0</v>
      </c>
      <c r="J1524" s="452"/>
    </row>
    <row r="1525" spans="1:10" ht="30" customHeight="1" x14ac:dyDescent="0.2">
      <c r="A1525" s="451">
        <v>1514</v>
      </c>
      <c r="B1525" s="453" t="s">
        <v>12</v>
      </c>
      <c r="C1525" s="454" t="s">
        <v>1065</v>
      </c>
      <c r="D1525" s="455" t="str">
        <f>VLOOKUP(Tabela25[[#This Row],[Symbol]],Baza_cen[],3,0)</f>
        <v>BLOK NYXON  Green 60mm    H= 95mm     GPMM</v>
      </c>
      <c r="E1525" s="456">
        <v>95</v>
      </c>
      <c r="F1525" s="456"/>
      <c r="G1525" s="456" t="s">
        <v>2220</v>
      </c>
      <c r="H1525" s="467">
        <f>NP.!T19</f>
        <v>0</v>
      </c>
      <c r="I1525" s="466">
        <f>NP.!AL19</f>
        <v>0</v>
      </c>
      <c r="J1525" s="452"/>
    </row>
    <row r="1526" spans="1:10" ht="30" customHeight="1" x14ac:dyDescent="0.2">
      <c r="A1526" s="451">
        <v>1515</v>
      </c>
      <c r="B1526" s="453" t="s">
        <v>12</v>
      </c>
      <c r="C1526" s="454" t="s">
        <v>1065</v>
      </c>
      <c r="D1526" s="455" t="str">
        <f>VLOOKUP(Tabela25[[#This Row],[Symbol]],Baza_cen[],3,0)</f>
        <v>BLOK NYXON  Green 60mm    H= 95mm     GPMM</v>
      </c>
      <c r="E1526" s="456">
        <v>95</v>
      </c>
      <c r="F1526" s="456"/>
      <c r="G1526" s="456" t="s">
        <v>2220</v>
      </c>
      <c r="H1526" s="467">
        <f>NP.!U19</f>
        <v>0</v>
      </c>
      <c r="I1526" s="466">
        <f>NP.!AM19</f>
        <v>0</v>
      </c>
      <c r="J1526" s="452"/>
    </row>
    <row r="1527" spans="1:10" ht="30" customHeight="1" x14ac:dyDescent="0.2">
      <c r="A1527" s="451">
        <v>1516</v>
      </c>
      <c r="B1527" s="453" t="s">
        <v>12</v>
      </c>
      <c r="C1527" s="454" t="s">
        <v>1065</v>
      </c>
      <c r="D1527" s="455" t="str">
        <f>VLOOKUP(Tabela25[[#This Row],[Symbol]],Baza_cen[],3,0)</f>
        <v>BLOK NYXON  Green 60mm    H= 95mm     GPMM</v>
      </c>
      <c r="E1527" s="456">
        <v>95</v>
      </c>
      <c r="F1527" s="456"/>
      <c r="G1527" s="456" t="s">
        <v>2220</v>
      </c>
      <c r="H1527" s="467">
        <f>NP.!V19</f>
        <v>0</v>
      </c>
      <c r="I1527" s="466">
        <f>NP.!AN19</f>
        <v>0</v>
      </c>
      <c r="J1527" s="452"/>
    </row>
    <row r="1528" spans="1:10" ht="30" customHeight="1" x14ac:dyDescent="0.2">
      <c r="A1528" s="451">
        <v>1517</v>
      </c>
      <c r="B1528" s="453" t="s">
        <v>12</v>
      </c>
      <c r="C1528" s="454" t="s">
        <v>1065</v>
      </c>
      <c r="D1528" s="455" t="str">
        <f>VLOOKUP(Tabela25[[#This Row],[Symbol]],Baza_cen[],3,0)</f>
        <v>BLOK NYXON  Green 60mm    H= 95mm     GPMM</v>
      </c>
      <c r="E1528" s="456">
        <v>95</v>
      </c>
      <c r="F1528" s="456"/>
      <c r="G1528" s="456" t="s">
        <v>2220</v>
      </c>
      <c r="H1528" s="467">
        <f>NP.!W19</f>
        <v>0</v>
      </c>
      <c r="I1528" s="466">
        <f>NP.!AO19</f>
        <v>0</v>
      </c>
      <c r="J1528" s="452"/>
    </row>
    <row r="1529" spans="1:10" ht="30" customHeight="1" x14ac:dyDescent="0.2">
      <c r="A1529" s="451">
        <v>1518</v>
      </c>
      <c r="B1529" s="453" t="s">
        <v>12</v>
      </c>
      <c r="C1529" s="454" t="s">
        <v>1065</v>
      </c>
      <c r="D1529" s="455" t="str">
        <f>VLOOKUP(Tabela25[[#This Row],[Symbol]],Baza_cen[],3,0)</f>
        <v>BLOK NYXON  Green 60mm    H= 95mm     GPMM</v>
      </c>
      <c r="E1529" s="456">
        <v>95</v>
      </c>
      <c r="F1529" s="456"/>
      <c r="G1529" s="456" t="s">
        <v>2220</v>
      </c>
      <c r="H1529" s="467">
        <f>NP.!X19</f>
        <v>0</v>
      </c>
      <c r="I1529" s="466">
        <f>NP.!AP19</f>
        <v>0</v>
      </c>
      <c r="J1529" s="452"/>
    </row>
    <row r="1530" spans="1:10" ht="30" customHeight="1" x14ac:dyDescent="0.2">
      <c r="A1530" s="451">
        <v>1519</v>
      </c>
      <c r="B1530" s="453" t="s">
        <v>12</v>
      </c>
      <c r="C1530" s="454" t="s">
        <v>1065</v>
      </c>
      <c r="D1530" s="455" t="str">
        <f>VLOOKUP(Tabela25[[#This Row],[Symbol]],Baza_cen[],3,0)</f>
        <v>BLOK NYXON  Green 60mm    H= 95mm     GPMM</v>
      </c>
      <c r="E1530" s="456">
        <v>95</v>
      </c>
      <c r="F1530" s="456"/>
      <c r="G1530" s="456" t="s">
        <v>2220</v>
      </c>
      <c r="H1530" s="467">
        <f>NP.!Y19</f>
        <v>0</v>
      </c>
      <c r="I1530" s="466">
        <f>NP.!AQ19</f>
        <v>0</v>
      </c>
      <c r="J1530" s="452"/>
    </row>
    <row r="1531" spans="1:10" ht="30" customHeight="1" x14ac:dyDescent="0.2">
      <c r="A1531" s="451">
        <v>1520</v>
      </c>
      <c r="B1531" s="453" t="s">
        <v>12</v>
      </c>
      <c r="C1531" s="454" t="s">
        <v>1065</v>
      </c>
      <c r="D1531" s="455" t="str">
        <f>VLOOKUP(Tabela25[[#This Row],[Symbol]],Baza_cen[],3,0)</f>
        <v>BLOK NYXON  Green 60mm    H= 95mm     GPMM</v>
      </c>
      <c r="E1531" s="456">
        <v>95</v>
      </c>
      <c r="F1531" s="456"/>
      <c r="G1531" s="456" t="s">
        <v>2220</v>
      </c>
      <c r="H1531" s="467">
        <f>NP.!Z19</f>
        <v>0</v>
      </c>
      <c r="I1531" s="466">
        <f>NP.!AR19</f>
        <v>0</v>
      </c>
      <c r="J1531" s="452"/>
    </row>
    <row r="1532" spans="1:10" ht="30" customHeight="1" x14ac:dyDescent="0.2">
      <c r="A1532" s="451">
        <v>1521</v>
      </c>
      <c r="B1532" s="453" t="s">
        <v>12</v>
      </c>
      <c r="C1532" s="454" t="s">
        <v>1065</v>
      </c>
      <c r="D1532" s="455" t="str">
        <f>VLOOKUP(Tabela25[[#This Row],[Symbol]],Baza_cen[],3,0)</f>
        <v>BLOK NYXON  Green 60mm    H= 95mm     GPMM</v>
      </c>
      <c r="E1532" s="456">
        <v>95</v>
      </c>
      <c r="F1532" s="456"/>
      <c r="G1532" s="456" t="s">
        <v>2220</v>
      </c>
      <c r="H1532" s="467">
        <f>NP.!AA19</f>
        <v>0</v>
      </c>
      <c r="I1532" s="466">
        <f>NP.!AS19</f>
        <v>0</v>
      </c>
      <c r="J1532" s="452"/>
    </row>
    <row r="1533" spans="1:10" ht="30" customHeight="1" x14ac:dyDescent="0.2">
      <c r="A1533" s="451">
        <v>1522</v>
      </c>
      <c r="B1533" s="453" t="s">
        <v>12</v>
      </c>
      <c r="C1533" s="454" t="s">
        <v>1065</v>
      </c>
      <c r="D1533" s="455" t="str">
        <f>VLOOKUP(Tabela25[[#This Row],[Symbol]],Baza_cen[],3,0)</f>
        <v>BLOK NYXON  Green 60mm    H= 95mm     GPMM</v>
      </c>
      <c r="E1533" s="456">
        <v>95</v>
      </c>
      <c r="F1533" s="456"/>
      <c r="G1533" s="456" t="s">
        <v>2220</v>
      </c>
      <c r="H1533" s="467">
        <f>NP.!AB19</f>
        <v>0</v>
      </c>
      <c r="I1533" s="466">
        <f>NP.!AT19</f>
        <v>0</v>
      </c>
      <c r="J1533" s="452"/>
    </row>
    <row r="1534" spans="1:10" ht="30" customHeight="1" x14ac:dyDescent="0.2">
      <c r="A1534" s="451">
        <v>1523</v>
      </c>
      <c r="B1534" s="453" t="s">
        <v>12</v>
      </c>
      <c r="C1534" s="454" t="s">
        <v>1065</v>
      </c>
      <c r="D1534" s="455" t="str">
        <f>VLOOKUP(Tabela25[[#This Row],[Symbol]],Baza_cen[],3,0)</f>
        <v>BLOK NYXON  Green 60mm    H= 95mm     GPMM</v>
      </c>
      <c r="E1534" s="456">
        <v>95</v>
      </c>
      <c r="F1534" s="456"/>
      <c r="G1534" s="456" t="s">
        <v>2220</v>
      </c>
      <c r="H1534" s="467">
        <f>NP.!AC19</f>
        <v>0</v>
      </c>
      <c r="I1534" s="466">
        <f>NP.!AU19</f>
        <v>0</v>
      </c>
      <c r="J1534" s="452"/>
    </row>
    <row r="1535" spans="1:10" ht="30" customHeight="1" x14ac:dyDescent="0.2">
      <c r="A1535" s="451">
        <v>1524</v>
      </c>
      <c r="B1535" s="453" t="s">
        <v>12</v>
      </c>
      <c r="C1535" s="454" t="s">
        <v>1065</v>
      </c>
      <c r="D1535" s="455" t="str">
        <f>VLOOKUP(Tabela25[[#This Row],[Symbol]],Baza_cen[],3,0)</f>
        <v>BLOK NYXON  Green 60mm    H= 95mm     GPMM</v>
      </c>
      <c r="E1535" s="456">
        <v>95</v>
      </c>
      <c r="F1535" s="456"/>
      <c r="G1535" s="456" t="s">
        <v>2220</v>
      </c>
      <c r="H1535" s="467">
        <f>NP.!AD19</f>
        <v>0</v>
      </c>
      <c r="I1535" s="466">
        <f>NP.!AV19</f>
        <v>0</v>
      </c>
      <c r="J1535" s="452"/>
    </row>
    <row r="1536" spans="1:10" ht="30" customHeight="1" x14ac:dyDescent="0.2">
      <c r="A1536" s="451">
        <v>1525</v>
      </c>
      <c r="B1536" s="453" t="s">
        <v>12</v>
      </c>
      <c r="C1536" s="454" t="s">
        <v>1066</v>
      </c>
      <c r="D1536" s="455" t="str">
        <f>VLOOKUP(Tabela25[[#This Row],[Symbol]],Baza_cen[],3,0)</f>
        <v>BLOK NYXON  Green 60mm    H=100mm     GPMM</v>
      </c>
      <c r="E1536" s="456">
        <v>100</v>
      </c>
      <c r="F1536" s="456"/>
      <c r="G1536" s="456" t="s">
        <v>2220</v>
      </c>
      <c r="H1536" s="467">
        <f>NP.!S20</f>
        <v>0</v>
      </c>
      <c r="I1536" s="466">
        <f>NP.!AK20</f>
        <v>0</v>
      </c>
      <c r="J1536" s="452"/>
    </row>
    <row r="1537" spans="1:10" ht="30" customHeight="1" x14ac:dyDescent="0.2">
      <c r="A1537" s="451">
        <v>1526</v>
      </c>
      <c r="B1537" s="453" t="s">
        <v>12</v>
      </c>
      <c r="C1537" s="454" t="s">
        <v>1066</v>
      </c>
      <c r="D1537" s="455" t="str">
        <f>VLOOKUP(Tabela25[[#This Row],[Symbol]],Baza_cen[],3,0)</f>
        <v>BLOK NYXON  Green 60mm    H=100mm     GPMM</v>
      </c>
      <c r="E1537" s="456">
        <v>100</v>
      </c>
      <c r="F1537" s="456"/>
      <c r="G1537" s="456" t="s">
        <v>2220</v>
      </c>
      <c r="H1537" s="467">
        <f>NP.!T20</f>
        <v>0</v>
      </c>
      <c r="I1537" s="466">
        <f>NP.!AL20</f>
        <v>0</v>
      </c>
      <c r="J1537" s="452"/>
    </row>
    <row r="1538" spans="1:10" ht="30" customHeight="1" x14ac:dyDescent="0.2">
      <c r="A1538" s="451">
        <v>1527</v>
      </c>
      <c r="B1538" s="453" t="s">
        <v>12</v>
      </c>
      <c r="C1538" s="454" t="s">
        <v>1066</v>
      </c>
      <c r="D1538" s="455" t="str">
        <f>VLOOKUP(Tabela25[[#This Row],[Symbol]],Baza_cen[],3,0)</f>
        <v>BLOK NYXON  Green 60mm    H=100mm     GPMM</v>
      </c>
      <c r="E1538" s="456">
        <v>100</v>
      </c>
      <c r="F1538" s="456"/>
      <c r="G1538" s="456" t="s">
        <v>2220</v>
      </c>
      <c r="H1538" s="467">
        <f>NP.!U20</f>
        <v>0</v>
      </c>
      <c r="I1538" s="466">
        <f>NP.!AM20</f>
        <v>0</v>
      </c>
      <c r="J1538" s="452"/>
    </row>
    <row r="1539" spans="1:10" ht="30" customHeight="1" x14ac:dyDescent="0.2">
      <c r="A1539" s="451">
        <v>1528</v>
      </c>
      <c r="B1539" s="453" t="s">
        <v>12</v>
      </c>
      <c r="C1539" s="454" t="s">
        <v>1066</v>
      </c>
      <c r="D1539" s="455" t="str">
        <f>VLOOKUP(Tabela25[[#This Row],[Symbol]],Baza_cen[],3,0)</f>
        <v>BLOK NYXON  Green 60mm    H=100mm     GPMM</v>
      </c>
      <c r="E1539" s="456">
        <v>100</v>
      </c>
      <c r="F1539" s="456"/>
      <c r="G1539" s="456" t="s">
        <v>2220</v>
      </c>
      <c r="H1539" s="467">
        <f>NP.!V20</f>
        <v>0</v>
      </c>
      <c r="I1539" s="466">
        <f>NP.!AN20</f>
        <v>0</v>
      </c>
      <c r="J1539" s="452"/>
    </row>
    <row r="1540" spans="1:10" ht="30" customHeight="1" x14ac:dyDescent="0.2">
      <c r="A1540" s="451">
        <v>1529</v>
      </c>
      <c r="B1540" s="453" t="s">
        <v>12</v>
      </c>
      <c r="C1540" s="454" t="s">
        <v>1066</v>
      </c>
      <c r="D1540" s="455" t="str">
        <f>VLOOKUP(Tabela25[[#This Row],[Symbol]],Baza_cen[],3,0)</f>
        <v>BLOK NYXON  Green 60mm    H=100mm     GPMM</v>
      </c>
      <c r="E1540" s="456">
        <v>100</v>
      </c>
      <c r="F1540" s="456"/>
      <c r="G1540" s="456" t="s">
        <v>2220</v>
      </c>
      <c r="H1540" s="467">
        <f>NP.!W20</f>
        <v>0</v>
      </c>
      <c r="I1540" s="466">
        <f>NP.!AO20</f>
        <v>0</v>
      </c>
      <c r="J1540" s="452"/>
    </row>
    <row r="1541" spans="1:10" ht="30" customHeight="1" x14ac:dyDescent="0.2">
      <c r="A1541" s="451">
        <v>1530</v>
      </c>
      <c r="B1541" s="453" t="s">
        <v>12</v>
      </c>
      <c r="C1541" s="454" t="s">
        <v>1066</v>
      </c>
      <c r="D1541" s="455" t="str">
        <f>VLOOKUP(Tabela25[[#This Row],[Symbol]],Baza_cen[],3,0)</f>
        <v>BLOK NYXON  Green 60mm    H=100mm     GPMM</v>
      </c>
      <c r="E1541" s="456">
        <v>100</v>
      </c>
      <c r="F1541" s="456"/>
      <c r="G1541" s="456" t="s">
        <v>2220</v>
      </c>
      <c r="H1541" s="467">
        <f>NP.!X20</f>
        <v>0</v>
      </c>
      <c r="I1541" s="466">
        <f>NP.!AP20</f>
        <v>0</v>
      </c>
      <c r="J1541" s="452"/>
    </row>
    <row r="1542" spans="1:10" ht="30" customHeight="1" x14ac:dyDescent="0.2">
      <c r="A1542" s="451">
        <v>1531</v>
      </c>
      <c r="B1542" s="453" t="s">
        <v>12</v>
      </c>
      <c r="C1542" s="454" t="s">
        <v>1066</v>
      </c>
      <c r="D1542" s="455" t="str">
        <f>VLOOKUP(Tabela25[[#This Row],[Symbol]],Baza_cen[],3,0)</f>
        <v>BLOK NYXON  Green 60mm    H=100mm     GPMM</v>
      </c>
      <c r="E1542" s="456">
        <v>100</v>
      </c>
      <c r="F1542" s="456"/>
      <c r="G1542" s="456" t="s">
        <v>2220</v>
      </c>
      <c r="H1542" s="467">
        <f>NP.!Y20</f>
        <v>0</v>
      </c>
      <c r="I1542" s="466">
        <f>NP.!AQ20</f>
        <v>0</v>
      </c>
      <c r="J1542" s="452"/>
    </row>
    <row r="1543" spans="1:10" ht="30" customHeight="1" x14ac:dyDescent="0.2">
      <c r="A1543" s="451">
        <v>1532</v>
      </c>
      <c r="B1543" s="453" t="s">
        <v>12</v>
      </c>
      <c r="C1543" s="454" t="s">
        <v>1066</v>
      </c>
      <c r="D1543" s="455" t="str">
        <f>VLOOKUP(Tabela25[[#This Row],[Symbol]],Baza_cen[],3,0)</f>
        <v>BLOK NYXON  Green 60mm    H=100mm     GPMM</v>
      </c>
      <c r="E1543" s="456">
        <v>100</v>
      </c>
      <c r="F1543" s="456"/>
      <c r="G1543" s="456" t="s">
        <v>2220</v>
      </c>
      <c r="H1543" s="467">
        <f>NP.!Z20</f>
        <v>0</v>
      </c>
      <c r="I1543" s="466">
        <f>NP.!AR20</f>
        <v>0</v>
      </c>
      <c r="J1543" s="452"/>
    </row>
    <row r="1544" spans="1:10" ht="30" customHeight="1" x14ac:dyDescent="0.2">
      <c r="A1544" s="451">
        <v>1533</v>
      </c>
      <c r="B1544" s="453" t="s">
        <v>12</v>
      </c>
      <c r="C1544" s="454" t="s">
        <v>1066</v>
      </c>
      <c r="D1544" s="455" t="str">
        <f>VLOOKUP(Tabela25[[#This Row],[Symbol]],Baza_cen[],3,0)</f>
        <v>BLOK NYXON  Green 60mm    H=100mm     GPMM</v>
      </c>
      <c r="E1544" s="456">
        <v>100</v>
      </c>
      <c r="F1544" s="456"/>
      <c r="G1544" s="456" t="s">
        <v>2220</v>
      </c>
      <c r="H1544" s="467">
        <f>NP.!AA20</f>
        <v>0</v>
      </c>
      <c r="I1544" s="466">
        <f>NP.!AS20</f>
        <v>0</v>
      </c>
      <c r="J1544" s="452"/>
    </row>
    <row r="1545" spans="1:10" ht="30" customHeight="1" x14ac:dyDescent="0.2">
      <c r="A1545" s="451">
        <v>1534</v>
      </c>
      <c r="B1545" s="453" t="s">
        <v>12</v>
      </c>
      <c r="C1545" s="454" t="s">
        <v>1066</v>
      </c>
      <c r="D1545" s="455" t="str">
        <f>VLOOKUP(Tabela25[[#This Row],[Symbol]],Baza_cen[],3,0)</f>
        <v>BLOK NYXON  Green 60mm    H=100mm     GPMM</v>
      </c>
      <c r="E1545" s="456">
        <v>100</v>
      </c>
      <c r="F1545" s="456"/>
      <c r="G1545" s="456" t="s">
        <v>2220</v>
      </c>
      <c r="H1545" s="467">
        <f>NP.!AB20</f>
        <v>0</v>
      </c>
      <c r="I1545" s="466">
        <f>NP.!AT20</f>
        <v>0</v>
      </c>
      <c r="J1545" s="452"/>
    </row>
    <row r="1546" spans="1:10" ht="30" customHeight="1" x14ac:dyDescent="0.2">
      <c r="A1546" s="451">
        <v>1535</v>
      </c>
      <c r="B1546" s="453" t="s">
        <v>12</v>
      </c>
      <c r="C1546" s="454" t="s">
        <v>1066</v>
      </c>
      <c r="D1546" s="455" t="str">
        <f>VLOOKUP(Tabela25[[#This Row],[Symbol]],Baza_cen[],3,0)</f>
        <v>BLOK NYXON  Green 60mm    H=100mm     GPMM</v>
      </c>
      <c r="E1546" s="456">
        <v>100</v>
      </c>
      <c r="F1546" s="456"/>
      <c r="G1546" s="456" t="s">
        <v>2220</v>
      </c>
      <c r="H1546" s="467">
        <f>NP.!AC20</f>
        <v>0</v>
      </c>
      <c r="I1546" s="466">
        <f>NP.!AU20</f>
        <v>0</v>
      </c>
      <c r="J1546" s="452"/>
    </row>
    <row r="1547" spans="1:10" ht="30" customHeight="1" x14ac:dyDescent="0.2">
      <c r="A1547" s="451">
        <v>1536</v>
      </c>
      <c r="B1547" s="453" t="s">
        <v>12</v>
      </c>
      <c r="C1547" s="454" t="s">
        <v>1066</v>
      </c>
      <c r="D1547" s="455" t="str">
        <f>VLOOKUP(Tabela25[[#This Row],[Symbol]],Baza_cen[],3,0)</f>
        <v>BLOK NYXON  Green 60mm    H=100mm     GPMM</v>
      </c>
      <c r="E1547" s="456">
        <v>100</v>
      </c>
      <c r="F1547" s="456"/>
      <c r="G1547" s="456" t="s">
        <v>2220</v>
      </c>
      <c r="H1547" s="467">
        <f>NP.!AD20</f>
        <v>0</v>
      </c>
      <c r="I1547" s="466">
        <f>NP.!AV20</f>
        <v>0</v>
      </c>
      <c r="J1547" s="452"/>
    </row>
    <row r="1548" spans="1:10" ht="30" customHeight="1" x14ac:dyDescent="0.2">
      <c r="A1548" s="451">
        <v>1537</v>
      </c>
      <c r="B1548" s="453" t="s">
        <v>12</v>
      </c>
      <c r="C1548" s="454" t="s">
        <v>1067</v>
      </c>
      <c r="D1548" s="455" t="str">
        <f>VLOOKUP(Tabela25[[#This Row],[Symbol]],Baza_cen[],3,0)</f>
        <v>BLOK NYXON  Green 60mm    H=105mm     GPMM</v>
      </c>
      <c r="E1548" s="456">
        <v>105</v>
      </c>
      <c r="F1548" s="456"/>
      <c r="G1548" s="456" t="s">
        <v>2220</v>
      </c>
      <c r="H1548" s="467">
        <f>NP.!S21</f>
        <v>0</v>
      </c>
      <c r="I1548" s="466">
        <f>NP.!AK21</f>
        <v>0</v>
      </c>
      <c r="J1548" s="452"/>
    </row>
    <row r="1549" spans="1:10" ht="30" customHeight="1" x14ac:dyDescent="0.2">
      <c r="A1549" s="451">
        <v>1538</v>
      </c>
      <c r="B1549" s="453" t="s">
        <v>12</v>
      </c>
      <c r="C1549" s="454" t="s">
        <v>1067</v>
      </c>
      <c r="D1549" s="455" t="str">
        <f>VLOOKUP(Tabela25[[#This Row],[Symbol]],Baza_cen[],3,0)</f>
        <v>BLOK NYXON  Green 60mm    H=105mm     GPMM</v>
      </c>
      <c r="E1549" s="456">
        <v>105</v>
      </c>
      <c r="F1549" s="456"/>
      <c r="G1549" s="456" t="s">
        <v>2220</v>
      </c>
      <c r="H1549" s="467">
        <f>NP.!T21</f>
        <v>0</v>
      </c>
      <c r="I1549" s="466">
        <f>NP.!AL21</f>
        <v>0</v>
      </c>
      <c r="J1549" s="452"/>
    </row>
    <row r="1550" spans="1:10" ht="30" customHeight="1" x14ac:dyDescent="0.2">
      <c r="A1550" s="451">
        <v>1539</v>
      </c>
      <c r="B1550" s="453" t="s">
        <v>12</v>
      </c>
      <c r="C1550" s="454" t="s">
        <v>1067</v>
      </c>
      <c r="D1550" s="455" t="str">
        <f>VLOOKUP(Tabela25[[#This Row],[Symbol]],Baza_cen[],3,0)</f>
        <v>BLOK NYXON  Green 60mm    H=105mm     GPMM</v>
      </c>
      <c r="E1550" s="456">
        <v>105</v>
      </c>
      <c r="F1550" s="456"/>
      <c r="G1550" s="456" t="s">
        <v>2220</v>
      </c>
      <c r="H1550" s="467">
        <f>NP.!U21</f>
        <v>0</v>
      </c>
      <c r="I1550" s="466">
        <f>NP.!AM21</f>
        <v>0</v>
      </c>
      <c r="J1550" s="452"/>
    </row>
    <row r="1551" spans="1:10" ht="30" customHeight="1" x14ac:dyDescent="0.2">
      <c r="A1551" s="451">
        <v>1540</v>
      </c>
      <c r="B1551" s="453" t="s">
        <v>12</v>
      </c>
      <c r="C1551" s="454" t="s">
        <v>1067</v>
      </c>
      <c r="D1551" s="455" t="str">
        <f>VLOOKUP(Tabela25[[#This Row],[Symbol]],Baza_cen[],3,0)</f>
        <v>BLOK NYXON  Green 60mm    H=105mm     GPMM</v>
      </c>
      <c r="E1551" s="456">
        <v>105</v>
      </c>
      <c r="F1551" s="456"/>
      <c r="G1551" s="456" t="s">
        <v>2220</v>
      </c>
      <c r="H1551" s="467">
        <f>NP.!V21</f>
        <v>0</v>
      </c>
      <c r="I1551" s="466">
        <f>NP.!AN21</f>
        <v>0</v>
      </c>
      <c r="J1551" s="452"/>
    </row>
    <row r="1552" spans="1:10" ht="30" customHeight="1" x14ac:dyDescent="0.2">
      <c r="A1552" s="451">
        <v>1541</v>
      </c>
      <c r="B1552" s="453" t="s">
        <v>12</v>
      </c>
      <c r="C1552" s="454" t="s">
        <v>1067</v>
      </c>
      <c r="D1552" s="455" t="str">
        <f>VLOOKUP(Tabela25[[#This Row],[Symbol]],Baza_cen[],3,0)</f>
        <v>BLOK NYXON  Green 60mm    H=105mm     GPMM</v>
      </c>
      <c r="E1552" s="456">
        <v>105</v>
      </c>
      <c r="F1552" s="456"/>
      <c r="G1552" s="456" t="s">
        <v>2220</v>
      </c>
      <c r="H1552" s="467">
        <f>NP.!W21</f>
        <v>0</v>
      </c>
      <c r="I1552" s="466">
        <f>NP.!AO21</f>
        <v>0</v>
      </c>
      <c r="J1552" s="452"/>
    </row>
    <row r="1553" spans="1:10" ht="30" customHeight="1" x14ac:dyDescent="0.2">
      <c r="A1553" s="451">
        <v>1542</v>
      </c>
      <c r="B1553" s="453" t="s">
        <v>12</v>
      </c>
      <c r="C1553" s="454" t="s">
        <v>1067</v>
      </c>
      <c r="D1553" s="455" t="str">
        <f>VLOOKUP(Tabela25[[#This Row],[Symbol]],Baza_cen[],3,0)</f>
        <v>BLOK NYXON  Green 60mm    H=105mm     GPMM</v>
      </c>
      <c r="E1553" s="456">
        <v>105</v>
      </c>
      <c r="F1553" s="456"/>
      <c r="G1553" s="456" t="s">
        <v>2220</v>
      </c>
      <c r="H1553" s="467">
        <f>NP.!X21</f>
        <v>0</v>
      </c>
      <c r="I1553" s="466">
        <f>NP.!AP21</f>
        <v>0</v>
      </c>
      <c r="J1553" s="452"/>
    </row>
    <row r="1554" spans="1:10" ht="30" customHeight="1" x14ac:dyDescent="0.2">
      <c r="A1554" s="451">
        <v>1543</v>
      </c>
      <c r="B1554" s="453" t="s">
        <v>12</v>
      </c>
      <c r="C1554" s="454" t="s">
        <v>1067</v>
      </c>
      <c r="D1554" s="455" t="str">
        <f>VLOOKUP(Tabela25[[#This Row],[Symbol]],Baza_cen[],3,0)</f>
        <v>BLOK NYXON  Green 60mm    H=105mm     GPMM</v>
      </c>
      <c r="E1554" s="456">
        <v>105</v>
      </c>
      <c r="F1554" s="456"/>
      <c r="G1554" s="456" t="s">
        <v>2220</v>
      </c>
      <c r="H1554" s="467">
        <f>NP.!Y21</f>
        <v>0</v>
      </c>
      <c r="I1554" s="466">
        <f>NP.!AQ21</f>
        <v>0</v>
      </c>
      <c r="J1554" s="452"/>
    </row>
    <row r="1555" spans="1:10" ht="30" customHeight="1" x14ac:dyDescent="0.2">
      <c r="A1555" s="451">
        <v>1544</v>
      </c>
      <c r="B1555" s="453" t="s">
        <v>12</v>
      </c>
      <c r="C1555" s="454" t="s">
        <v>1067</v>
      </c>
      <c r="D1555" s="455" t="str">
        <f>VLOOKUP(Tabela25[[#This Row],[Symbol]],Baza_cen[],3,0)</f>
        <v>BLOK NYXON  Green 60mm    H=105mm     GPMM</v>
      </c>
      <c r="E1555" s="456">
        <v>105</v>
      </c>
      <c r="F1555" s="456"/>
      <c r="G1555" s="456" t="s">
        <v>2220</v>
      </c>
      <c r="H1555" s="467">
        <f>NP.!Z21</f>
        <v>0</v>
      </c>
      <c r="I1555" s="466">
        <f>NP.!AR21</f>
        <v>0</v>
      </c>
      <c r="J1555" s="452"/>
    </row>
    <row r="1556" spans="1:10" ht="30" customHeight="1" x14ac:dyDescent="0.2">
      <c r="A1556" s="451">
        <v>1545</v>
      </c>
      <c r="B1556" s="453" t="s">
        <v>12</v>
      </c>
      <c r="C1556" s="454" t="s">
        <v>1067</v>
      </c>
      <c r="D1556" s="455" t="str">
        <f>VLOOKUP(Tabela25[[#This Row],[Symbol]],Baza_cen[],3,0)</f>
        <v>BLOK NYXON  Green 60mm    H=105mm     GPMM</v>
      </c>
      <c r="E1556" s="456">
        <v>105</v>
      </c>
      <c r="F1556" s="456"/>
      <c r="G1556" s="456" t="s">
        <v>2220</v>
      </c>
      <c r="H1556" s="467">
        <f>NP.!AA21</f>
        <v>0</v>
      </c>
      <c r="I1556" s="466">
        <f>NP.!AS21</f>
        <v>0</v>
      </c>
      <c r="J1556" s="452"/>
    </row>
    <row r="1557" spans="1:10" ht="30" customHeight="1" x14ac:dyDescent="0.2">
      <c r="A1557" s="451">
        <v>1546</v>
      </c>
      <c r="B1557" s="453" t="s">
        <v>12</v>
      </c>
      <c r="C1557" s="454" t="s">
        <v>1067</v>
      </c>
      <c r="D1557" s="455" t="str">
        <f>VLOOKUP(Tabela25[[#This Row],[Symbol]],Baza_cen[],3,0)</f>
        <v>BLOK NYXON  Green 60mm    H=105mm     GPMM</v>
      </c>
      <c r="E1557" s="456">
        <v>105</v>
      </c>
      <c r="F1557" s="456"/>
      <c r="G1557" s="456" t="s">
        <v>2220</v>
      </c>
      <c r="H1557" s="467">
        <f>NP.!AB21</f>
        <v>0</v>
      </c>
      <c r="I1557" s="466">
        <f>NP.!AT21</f>
        <v>0</v>
      </c>
      <c r="J1557" s="452"/>
    </row>
    <row r="1558" spans="1:10" ht="30" customHeight="1" x14ac:dyDescent="0.2">
      <c r="A1558" s="451">
        <v>1547</v>
      </c>
      <c r="B1558" s="453" t="s">
        <v>12</v>
      </c>
      <c r="C1558" s="454" t="s">
        <v>1067</v>
      </c>
      <c r="D1558" s="455" t="str">
        <f>VLOOKUP(Tabela25[[#This Row],[Symbol]],Baza_cen[],3,0)</f>
        <v>BLOK NYXON  Green 60mm    H=105mm     GPMM</v>
      </c>
      <c r="E1558" s="456">
        <v>105</v>
      </c>
      <c r="F1558" s="456"/>
      <c r="G1558" s="456" t="s">
        <v>2220</v>
      </c>
      <c r="H1558" s="467">
        <f>NP.!AC21</f>
        <v>0</v>
      </c>
      <c r="I1558" s="466">
        <f>NP.!AU21</f>
        <v>0</v>
      </c>
      <c r="J1558" s="452"/>
    </row>
    <row r="1559" spans="1:10" ht="30" customHeight="1" x14ac:dyDescent="0.2">
      <c r="A1559" s="451">
        <v>1548</v>
      </c>
      <c r="B1559" s="453" t="s">
        <v>12</v>
      </c>
      <c r="C1559" s="454" t="s">
        <v>1067</v>
      </c>
      <c r="D1559" s="455" t="str">
        <f>VLOOKUP(Tabela25[[#This Row],[Symbol]],Baza_cen[],3,0)</f>
        <v>BLOK NYXON  Green 60mm    H=105mm     GPMM</v>
      </c>
      <c r="E1559" s="456">
        <v>105</v>
      </c>
      <c r="F1559" s="456"/>
      <c r="G1559" s="456" t="s">
        <v>2220</v>
      </c>
      <c r="H1559" s="467">
        <f>NP.!AD21</f>
        <v>0</v>
      </c>
      <c r="I1559" s="466">
        <f>NP.!AV21</f>
        <v>0</v>
      </c>
      <c r="J1559" s="452"/>
    </row>
    <row r="1560" spans="1:10" ht="30" customHeight="1" x14ac:dyDescent="0.2">
      <c r="A1560" s="451">
        <v>1549</v>
      </c>
      <c r="B1560" s="453" t="s">
        <v>12</v>
      </c>
      <c r="C1560" s="454" t="s">
        <v>1068</v>
      </c>
      <c r="D1560" s="455" t="str">
        <f>VLOOKUP(Tabela25[[#This Row],[Symbol]],Baza_cen[],3,0)</f>
        <v>BLOK NYXON  Green 60mm    H=110mm     GPMM</v>
      </c>
      <c r="E1560" s="456">
        <v>110</v>
      </c>
      <c r="F1560" s="456"/>
      <c r="G1560" s="456" t="s">
        <v>2220</v>
      </c>
      <c r="H1560" s="467">
        <f>NP.!S22</f>
        <v>0</v>
      </c>
      <c r="I1560" s="466">
        <f>NP.!AK22</f>
        <v>0</v>
      </c>
      <c r="J1560" s="452"/>
    </row>
    <row r="1561" spans="1:10" ht="30" customHeight="1" x14ac:dyDescent="0.2">
      <c r="A1561" s="451">
        <v>1550</v>
      </c>
      <c r="B1561" s="453" t="s">
        <v>12</v>
      </c>
      <c r="C1561" s="454" t="s">
        <v>1068</v>
      </c>
      <c r="D1561" s="455" t="str">
        <f>VLOOKUP(Tabela25[[#This Row],[Symbol]],Baza_cen[],3,0)</f>
        <v>BLOK NYXON  Green 60mm    H=110mm     GPMM</v>
      </c>
      <c r="E1561" s="456">
        <v>110</v>
      </c>
      <c r="F1561" s="456"/>
      <c r="G1561" s="456" t="s">
        <v>2220</v>
      </c>
      <c r="H1561" s="467">
        <f>NP.!T22</f>
        <v>0</v>
      </c>
      <c r="I1561" s="466">
        <f>NP.!AL22</f>
        <v>0</v>
      </c>
      <c r="J1561" s="452"/>
    </row>
    <row r="1562" spans="1:10" ht="30" customHeight="1" x14ac:dyDescent="0.2">
      <c r="A1562" s="451">
        <v>1551</v>
      </c>
      <c r="B1562" s="453" t="s">
        <v>12</v>
      </c>
      <c r="C1562" s="454" t="s">
        <v>1068</v>
      </c>
      <c r="D1562" s="455" t="str">
        <f>VLOOKUP(Tabela25[[#This Row],[Symbol]],Baza_cen[],3,0)</f>
        <v>BLOK NYXON  Green 60mm    H=110mm     GPMM</v>
      </c>
      <c r="E1562" s="456">
        <v>110</v>
      </c>
      <c r="F1562" s="456"/>
      <c r="G1562" s="456" t="s">
        <v>2220</v>
      </c>
      <c r="H1562" s="467">
        <f>NP.!U22</f>
        <v>0</v>
      </c>
      <c r="I1562" s="466">
        <f>NP.!AM22</f>
        <v>0</v>
      </c>
      <c r="J1562" s="452"/>
    </row>
    <row r="1563" spans="1:10" ht="30" customHeight="1" x14ac:dyDescent="0.2">
      <c r="A1563" s="451">
        <v>1552</v>
      </c>
      <c r="B1563" s="453" t="s">
        <v>12</v>
      </c>
      <c r="C1563" s="454" t="s">
        <v>1068</v>
      </c>
      <c r="D1563" s="455" t="str">
        <f>VLOOKUP(Tabela25[[#This Row],[Symbol]],Baza_cen[],3,0)</f>
        <v>BLOK NYXON  Green 60mm    H=110mm     GPMM</v>
      </c>
      <c r="E1563" s="456">
        <v>110</v>
      </c>
      <c r="F1563" s="456"/>
      <c r="G1563" s="456" t="s">
        <v>2220</v>
      </c>
      <c r="H1563" s="467">
        <f>NP.!V22</f>
        <v>0</v>
      </c>
      <c r="I1563" s="466">
        <f>NP.!AN22</f>
        <v>0</v>
      </c>
      <c r="J1563" s="452"/>
    </row>
    <row r="1564" spans="1:10" ht="30" customHeight="1" x14ac:dyDescent="0.2">
      <c r="A1564" s="451">
        <v>1553</v>
      </c>
      <c r="B1564" s="453" t="s">
        <v>12</v>
      </c>
      <c r="C1564" s="454" t="s">
        <v>1068</v>
      </c>
      <c r="D1564" s="455" t="str">
        <f>VLOOKUP(Tabela25[[#This Row],[Symbol]],Baza_cen[],3,0)</f>
        <v>BLOK NYXON  Green 60mm    H=110mm     GPMM</v>
      </c>
      <c r="E1564" s="456">
        <v>110</v>
      </c>
      <c r="F1564" s="456"/>
      <c r="G1564" s="456" t="s">
        <v>2220</v>
      </c>
      <c r="H1564" s="467">
        <f>NP.!W22</f>
        <v>0</v>
      </c>
      <c r="I1564" s="466">
        <f>NP.!AO22</f>
        <v>0</v>
      </c>
      <c r="J1564" s="452"/>
    </row>
    <row r="1565" spans="1:10" ht="30" customHeight="1" x14ac:dyDescent="0.2">
      <c r="A1565" s="451">
        <v>1554</v>
      </c>
      <c r="B1565" s="453" t="s">
        <v>12</v>
      </c>
      <c r="C1565" s="454" t="s">
        <v>1068</v>
      </c>
      <c r="D1565" s="455" t="str">
        <f>VLOOKUP(Tabela25[[#This Row],[Symbol]],Baza_cen[],3,0)</f>
        <v>BLOK NYXON  Green 60mm    H=110mm     GPMM</v>
      </c>
      <c r="E1565" s="456">
        <v>110</v>
      </c>
      <c r="F1565" s="456"/>
      <c r="G1565" s="456" t="s">
        <v>2220</v>
      </c>
      <c r="H1565" s="467">
        <f>NP.!X22</f>
        <v>0</v>
      </c>
      <c r="I1565" s="466">
        <f>NP.!AP22</f>
        <v>0</v>
      </c>
      <c r="J1565" s="452"/>
    </row>
    <row r="1566" spans="1:10" ht="30" customHeight="1" x14ac:dyDescent="0.2">
      <c r="A1566" s="451">
        <v>1555</v>
      </c>
      <c r="B1566" s="453" t="s">
        <v>12</v>
      </c>
      <c r="C1566" s="454" t="s">
        <v>1068</v>
      </c>
      <c r="D1566" s="455" t="str">
        <f>VLOOKUP(Tabela25[[#This Row],[Symbol]],Baza_cen[],3,0)</f>
        <v>BLOK NYXON  Green 60mm    H=110mm     GPMM</v>
      </c>
      <c r="E1566" s="456">
        <v>110</v>
      </c>
      <c r="F1566" s="456"/>
      <c r="G1566" s="456" t="s">
        <v>2220</v>
      </c>
      <c r="H1566" s="467">
        <f>NP.!Y22</f>
        <v>0</v>
      </c>
      <c r="I1566" s="466">
        <f>NP.!AQ22</f>
        <v>0</v>
      </c>
      <c r="J1566" s="452"/>
    </row>
    <row r="1567" spans="1:10" ht="30" customHeight="1" x14ac:dyDescent="0.2">
      <c r="A1567" s="451">
        <v>1556</v>
      </c>
      <c r="B1567" s="453" t="s">
        <v>12</v>
      </c>
      <c r="C1567" s="454" t="s">
        <v>1068</v>
      </c>
      <c r="D1567" s="455" t="str">
        <f>VLOOKUP(Tabela25[[#This Row],[Symbol]],Baza_cen[],3,0)</f>
        <v>BLOK NYXON  Green 60mm    H=110mm     GPMM</v>
      </c>
      <c r="E1567" s="456">
        <v>110</v>
      </c>
      <c r="F1567" s="456"/>
      <c r="G1567" s="456" t="s">
        <v>2220</v>
      </c>
      <c r="H1567" s="467">
        <f>NP.!Z22</f>
        <v>0</v>
      </c>
      <c r="I1567" s="466">
        <f>NP.!AR22</f>
        <v>0</v>
      </c>
      <c r="J1567" s="452"/>
    </row>
    <row r="1568" spans="1:10" ht="30" customHeight="1" x14ac:dyDescent="0.2">
      <c r="A1568" s="451">
        <v>1557</v>
      </c>
      <c r="B1568" s="453" t="s">
        <v>12</v>
      </c>
      <c r="C1568" s="454" t="s">
        <v>1068</v>
      </c>
      <c r="D1568" s="455" t="str">
        <f>VLOOKUP(Tabela25[[#This Row],[Symbol]],Baza_cen[],3,0)</f>
        <v>BLOK NYXON  Green 60mm    H=110mm     GPMM</v>
      </c>
      <c r="E1568" s="456">
        <v>110</v>
      </c>
      <c r="F1568" s="456"/>
      <c r="G1568" s="456" t="s">
        <v>2220</v>
      </c>
      <c r="H1568" s="467">
        <f>NP.!AA22</f>
        <v>0</v>
      </c>
      <c r="I1568" s="466">
        <f>NP.!AS22</f>
        <v>0</v>
      </c>
      <c r="J1568" s="452"/>
    </row>
    <row r="1569" spans="1:10" ht="30" customHeight="1" x14ac:dyDescent="0.2">
      <c r="A1569" s="451">
        <v>1558</v>
      </c>
      <c r="B1569" s="453" t="s">
        <v>12</v>
      </c>
      <c r="C1569" s="454" t="s">
        <v>1068</v>
      </c>
      <c r="D1569" s="455" t="str">
        <f>VLOOKUP(Tabela25[[#This Row],[Symbol]],Baza_cen[],3,0)</f>
        <v>BLOK NYXON  Green 60mm    H=110mm     GPMM</v>
      </c>
      <c r="E1569" s="456">
        <v>110</v>
      </c>
      <c r="F1569" s="456"/>
      <c r="G1569" s="456" t="s">
        <v>2220</v>
      </c>
      <c r="H1569" s="467">
        <f>NP.!AB22</f>
        <v>0</v>
      </c>
      <c r="I1569" s="466">
        <f>NP.!AT22</f>
        <v>0</v>
      </c>
      <c r="J1569" s="452"/>
    </row>
    <row r="1570" spans="1:10" ht="30" customHeight="1" x14ac:dyDescent="0.2">
      <c r="A1570" s="451">
        <v>1559</v>
      </c>
      <c r="B1570" s="453" t="s">
        <v>12</v>
      </c>
      <c r="C1570" s="454" t="s">
        <v>1068</v>
      </c>
      <c r="D1570" s="455" t="str">
        <f>VLOOKUP(Tabela25[[#This Row],[Symbol]],Baza_cen[],3,0)</f>
        <v>BLOK NYXON  Green 60mm    H=110mm     GPMM</v>
      </c>
      <c r="E1570" s="456">
        <v>110</v>
      </c>
      <c r="F1570" s="456"/>
      <c r="G1570" s="456" t="s">
        <v>2220</v>
      </c>
      <c r="H1570" s="467">
        <f>NP.!AC22</f>
        <v>0</v>
      </c>
      <c r="I1570" s="466">
        <f>NP.!AU22</f>
        <v>0</v>
      </c>
      <c r="J1570" s="452"/>
    </row>
    <row r="1571" spans="1:10" ht="30" customHeight="1" x14ac:dyDescent="0.2">
      <c r="A1571" s="451">
        <v>1560</v>
      </c>
      <c r="B1571" s="453" t="s">
        <v>12</v>
      </c>
      <c r="C1571" s="454" t="s">
        <v>1068</v>
      </c>
      <c r="D1571" s="455" t="str">
        <f>VLOOKUP(Tabela25[[#This Row],[Symbol]],Baza_cen[],3,0)</f>
        <v>BLOK NYXON  Green 60mm    H=110mm     GPMM</v>
      </c>
      <c r="E1571" s="456">
        <v>110</v>
      </c>
      <c r="F1571" s="456"/>
      <c r="G1571" s="456" t="s">
        <v>2220</v>
      </c>
      <c r="H1571" s="467">
        <f>NP.!AD22</f>
        <v>0</v>
      </c>
      <c r="I1571" s="466">
        <f>NP.!AV22</f>
        <v>0</v>
      </c>
      <c r="J1571" s="452"/>
    </row>
    <row r="1572" spans="1:10" ht="30" customHeight="1" x14ac:dyDescent="0.2">
      <c r="A1572" s="451">
        <v>1561</v>
      </c>
      <c r="B1572" s="453" t="s">
        <v>12</v>
      </c>
      <c r="C1572" s="454" t="s">
        <v>1069</v>
      </c>
      <c r="D1572" s="455" t="str">
        <f>VLOOKUP(Tabela25[[#This Row],[Symbol]],Baza_cen[],3,0)</f>
        <v>BLOK NYXON  Green 60mm    H=115mm     GPMM</v>
      </c>
      <c r="E1572" s="456">
        <v>115</v>
      </c>
      <c r="F1572" s="456"/>
      <c r="G1572" s="456" t="s">
        <v>2220</v>
      </c>
      <c r="H1572" s="467">
        <f>NP.!S23</f>
        <v>0</v>
      </c>
      <c r="I1572" s="466">
        <f>NP.!AK23</f>
        <v>0</v>
      </c>
      <c r="J1572" s="452"/>
    </row>
    <row r="1573" spans="1:10" ht="30" customHeight="1" x14ac:dyDescent="0.2">
      <c r="A1573" s="451">
        <v>1562</v>
      </c>
      <c r="B1573" s="453" t="s">
        <v>12</v>
      </c>
      <c r="C1573" s="454" t="s">
        <v>1069</v>
      </c>
      <c r="D1573" s="455" t="str">
        <f>VLOOKUP(Tabela25[[#This Row],[Symbol]],Baza_cen[],3,0)</f>
        <v>BLOK NYXON  Green 60mm    H=115mm     GPMM</v>
      </c>
      <c r="E1573" s="456">
        <v>115</v>
      </c>
      <c r="F1573" s="456"/>
      <c r="G1573" s="456" t="s">
        <v>2220</v>
      </c>
      <c r="H1573" s="467">
        <f>NP.!T23</f>
        <v>0</v>
      </c>
      <c r="I1573" s="466">
        <f>NP.!AL23</f>
        <v>0</v>
      </c>
      <c r="J1573" s="452"/>
    </row>
    <row r="1574" spans="1:10" ht="30" customHeight="1" x14ac:dyDescent="0.2">
      <c r="A1574" s="451">
        <v>1563</v>
      </c>
      <c r="B1574" s="453" t="s">
        <v>12</v>
      </c>
      <c r="C1574" s="454" t="s">
        <v>1069</v>
      </c>
      <c r="D1574" s="455" t="str">
        <f>VLOOKUP(Tabela25[[#This Row],[Symbol]],Baza_cen[],3,0)</f>
        <v>BLOK NYXON  Green 60mm    H=115mm     GPMM</v>
      </c>
      <c r="E1574" s="456">
        <v>115</v>
      </c>
      <c r="F1574" s="456"/>
      <c r="G1574" s="456" t="s">
        <v>2220</v>
      </c>
      <c r="H1574" s="467">
        <f>NP.!U23</f>
        <v>0</v>
      </c>
      <c r="I1574" s="466">
        <f>NP.!AM23</f>
        <v>0</v>
      </c>
      <c r="J1574" s="452"/>
    </row>
    <row r="1575" spans="1:10" ht="30" customHeight="1" x14ac:dyDescent="0.2">
      <c r="A1575" s="451">
        <v>1564</v>
      </c>
      <c r="B1575" s="453" t="s">
        <v>12</v>
      </c>
      <c r="C1575" s="454" t="s">
        <v>1069</v>
      </c>
      <c r="D1575" s="455" t="str">
        <f>VLOOKUP(Tabela25[[#This Row],[Symbol]],Baza_cen[],3,0)</f>
        <v>BLOK NYXON  Green 60mm    H=115mm     GPMM</v>
      </c>
      <c r="E1575" s="456">
        <v>115</v>
      </c>
      <c r="F1575" s="456"/>
      <c r="G1575" s="456" t="s">
        <v>2220</v>
      </c>
      <c r="H1575" s="467">
        <f>NP.!V23</f>
        <v>0</v>
      </c>
      <c r="I1575" s="466">
        <f>NP.!AN23</f>
        <v>0</v>
      </c>
      <c r="J1575" s="452"/>
    </row>
    <row r="1576" spans="1:10" ht="30" customHeight="1" x14ac:dyDescent="0.2">
      <c r="A1576" s="451">
        <v>1565</v>
      </c>
      <c r="B1576" s="453" t="s">
        <v>12</v>
      </c>
      <c r="C1576" s="454" t="s">
        <v>1069</v>
      </c>
      <c r="D1576" s="455" t="str">
        <f>VLOOKUP(Tabela25[[#This Row],[Symbol]],Baza_cen[],3,0)</f>
        <v>BLOK NYXON  Green 60mm    H=115mm     GPMM</v>
      </c>
      <c r="E1576" s="456">
        <v>115</v>
      </c>
      <c r="F1576" s="456"/>
      <c r="G1576" s="456" t="s">
        <v>2220</v>
      </c>
      <c r="H1576" s="467">
        <f>NP.!W23</f>
        <v>0</v>
      </c>
      <c r="I1576" s="466">
        <f>NP.!AO23</f>
        <v>0</v>
      </c>
      <c r="J1576" s="452"/>
    </row>
    <row r="1577" spans="1:10" ht="30" customHeight="1" x14ac:dyDescent="0.2">
      <c r="A1577" s="451">
        <v>1566</v>
      </c>
      <c r="B1577" s="453" t="s">
        <v>12</v>
      </c>
      <c r="C1577" s="454" t="s">
        <v>1069</v>
      </c>
      <c r="D1577" s="455" t="str">
        <f>VLOOKUP(Tabela25[[#This Row],[Symbol]],Baza_cen[],3,0)</f>
        <v>BLOK NYXON  Green 60mm    H=115mm     GPMM</v>
      </c>
      <c r="E1577" s="456">
        <v>115</v>
      </c>
      <c r="F1577" s="456"/>
      <c r="G1577" s="456" t="s">
        <v>2220</v>
      </c>
      <c r="H1577" s="467">
        <f>NP.!X23</f>
        <v>0</v>
      </c>
      <c r="I1577" s="466">
        <f>NP.!AP23</f>
        <v>0</v>
      </c>
      <c r="J1577" s="452"/>
    </row>
    <row r="1578" spans="1:10" ht="30" customHeight="1" x14ac:dyDescent="0.2">
      <c r="A1578" s="451">
        <v>1567</v>
      </c>
      <c r="B1578" s="453" t="s">
        <v>12</v>
      </c>
      <c r="C1578" s="454" t="s">
        <v>1069</v>
      </c>
      <c r="D1578" s="455" t="str">
        <f>VLOOKUP(Tabela25[[#This Row],[Symbol]],Baza_cen[],3,0)</f>
        <v>BLOK NYXON  Green 60mm    H=115mm     GPMM</v>
      </c>
      <c r="E1578" s="456">
        <v>115</v>
      </c>
      <c r="F1578" s="456"/>
      <c r="G1578" s="456" t="s">
        <v>2220</v>
      </c>
      <c r="H1578" s="467">
        <f>NP.!Y23</f>
        <v>0</v>
      </c>
      <c r="I1578" s="466">
        <f>NP.!AQ23</f>
        <v>0</v>
      </c>
      <c r="J1578" s="452"/>
    </row>
    <row r="1579" spans="1:10" ht="30" customHeight="1" x14ac:dyDescent="0.2">
      <c r="A1579" s="451">
        <v>1568</v>
      </c>
      <c r="B1579" s="453" t="s">
        <v>12</v>
      </c>
      <c r="C1579" s="454" t="s">
        <v>1069</v>
      </c>
      <c r="D1579" s="455" t="str">
        <f>VLOOKUP(Tabela25[[#This Row],[Symbol]],Baza_cen[],3,0)</f>
        <v>BLOK NYXON  Green 60mm    H=115mm     GPMM</v>
      </c>
      <c r="E1579" s="456">
        <v>115</v>
      </c>
      <c r="F1579" s="456"/>
      <c r="G1579" s="456" t="s">
        <v>2220</v>
      </c>
      <c r="H1579" s="467">
        <f>NP.!Z23</f>
        <v>0</v>
      </c>
      <c r="I1579" s="466">
        <f>NP.!AR23</f>
        <v>0</v>
      </c>
      <c r="J1579" s="452"/>
    </row>
    <row r="1580" spans="1:10" ht="30" customHeight="1" x14ac:dyDescent="0.2">
      <c r="A1580" s="451">
        <v>1569</v>
      </c>
      <c r="B1580" s="453" t="s">
        <v>12</v>
      </c>
      <c r="C1580" s="454" t="s">
        <v>1069</v>
      </c>
      <c r="D1580" s="455" t="str">
        <f>VLOOKUP(Tabela25[[#This Row],[Symbol]],Baza_cen[],3,0)</f>
        <v>BLOK NYXON  Green 60mm    H=115mm     GPMM</v>
      </c>
      <c r="E1580" s="456">
        <v>115</v>
      </c>
      <c r="F1580" s="456"/>
      <c r="G1580" s="456" t="s">
        <v>2220</v>
      </c>
      <c r="H1580" s="467">
        <f>NP.!AA23</f>
        <v>0</v>
      </c>
      <c r="I1580" s="466">
        <f>NP.!AS23</f>
        <v>0</v>
      </c>
      <c r="J1580" s="452"/>
    </row>
    <row r="1581" spans="1:10" ht="30" customHeight="1" x14ac:dyDescent="0.2">
      <c r="A1581" s="451">
        <v>1570</v>
      </c>
      <c r="B1581" s="453" t="s">
        <v>12</v>
      </c>
      <c r="C1581" s="454" t="s">
        <v>1069</v>
      </c>
      <c r="D1581" s="455" t="str">
        <f>VLOOKUP(Tabela25[[#This Row],[Symbol]],Baza_cen[],3,0)</f>
        <v>BLOK NYXON  Green 60mm    H=115mm     GPMM</v>
      </c>
      <c r="E1581" s="456">
        <v>115</v>
      </c>
      <c r="F1581" s="456"/>
      <c r="G1581" s="456" t="s">
        <v>2220</v>
      </c>
      <c r="H1581" s="467">
        <f>NP.!AB23</f>
        <v>0</v>
      </c>
      <c r="I1581" s="466">
        <f>NP.!AT23</f>
        <v>0</v>
      </c>
      <c r="J1581" s="452"/>
    </row>
    <row r="1582" spans="1:10" ht="30" customHeight="1" x14ac:dyDescent="0.2">
      <c r="A1582" s="451">
        <v>1571</v>
      </c>
      <c r="B1582" s="453" t="s">
        <v>12</v>
      </c>
      <c r="C1582" s="454" t="s">
        <v>1069</v>
      </c>
      <c r="D1582" s="455" t="str">
        <f>VLOOKUP(Tabela25[[#This Row],[Symbol]],Baza_cen[],3,0)</f>
        <v>BLOK NYXON  Green 60mm    H=115mm     GPMM</v>
      </c>
      <c r="E1582" s="456">
        <v>115</v>
      </c>
      <c r="F1582" s="456"/>
      <c r="G1582" s="456" t="s">
        <v>2220</v>
      </c>
      <c r="H1582" s="467">
        <f>NP.!AC23</f>
        <v>0</v>
      </c>
      <c r="I1582" s="466">
        <f>NP.!AU23</f>
        <v>0</v>
      </c>
      <c r="J1582" s="452"/>
    </row>
    <row r="1583" spans="1:10" ht="30" customHeight="1" x14ac:dyDescent="0.2">
      <c r="A1583" s="451">
        <v>1572</v>
      </c>
      <c r="B1583" s="453" t="s">
        <v>12</v>
      </c>
      <c r="C1583" s="454" t="s">
        <v>1069</v>
      </c>
      <c r="D1583" s="455" t="str">
        <f>VLOOKUP(Tabela25[[#This Row],[Symbol]],Baza_cen[],3,0)</f>
        <v>BLOK NYXON  Green 60mm    H=115mm     GPMM</v>
      </c>
      <c r="E1583" s="456">
        <v>115</v>
      </c>
      <c r="F1583" s="456"/>
      <c r="G1583" s="456" t="s">
        <v>2220</v>
      </c>
      <c r="H1583" s="467">
        <f>NP.!AD23</f>
        <v>0</v>
      </c>
      <c r="I1583" s="466">
        <f>NP.!AV23</f>
        <v>0</v>
      </c>
      <c r="J1583" s="452"/>
    </row>
    <row r="1584" spans="1:10" ht="30" customHeight="1" x14ac:dyDescent="0.2">
      <c r="A1584" s="451">
        <v>1573</v>
      </c>
      <c r="B1584" s="453" t="s">
        <v>12</v>
      </c>
      <c r="C1584" s="454" t="s">
        <v>1070</v>
      </c>
      <c r="D1584" s="455" t="str">
        <f>VLOOKUP(Tabela25[[#This Row],[Symbol]],Baza_cen[],3,0)</f>
        <v>BLOK NYXON  Green 60mm    H=120mm     GPMM</v>
      </c>
      <c r="E1584" s="456">
        <v>120</v>
      </c>
      <c r="F1584" s="456"/>
      <c r="G1584" s="456" t="s">
        <v>2220</v>
      </c>
      <c r="H1584" s="467">
        <f>NP.!S24</f>
        <v>0</v>
      </c>
      <c r="I1584" s="466">
        <f>NP.!AK24</f>
        <v>0</v>
      </c>
      <c r="J1584" s="452"/>
    </row>
    <row r="1585" spans="1:10" ht="30" customHeight="1" x14ac:dyDescent="0.2">
      <c r="A1585" s="451">
        <v>1574</v>
      </c>
      <c r="B1585" s="453" t="s">
        <v>12</v>
      </c>
      <c r="C1585" s="454" t="s">
        <v>1070</v>
      </c>
      <c r="D1585" s="455" t="str">
        <f>VLOOKUP(Tabela25[[#This Row],[Symbol]],Baza_cen[],3,0)</f>
        <v>BLOK NYXON  Green 60mm    H=120mm     GPMM</v>
      </c>
      <c r="E1585" s="456">
        <v>120</v>
      </c>
      <c r="F1585" s="456"/>
      <c r="G1585" s="456" t="s">
        <v>2220</v>
      </c>
      <c r="H1585" s="467">
        <f>NP.!T24</f>
        <v>0</v>
      </c>
      <c r="I1585" s="466">
        <f>NP.!AL24</f>
        <v>0</v>
      </c>
      <c r="J1585" s="452"/>
    </row>
    <row r="1586" spans="1:10" ht="30" customHeight="1" x14ac:dyDescent="0.2">
      <c r="A1586" s="451">
        <v>1575</v>
      </c>
      <c r="B1586" s="453" t="s">
        <v>12</v>
      </c>
      <c r="C1586" s="454" t="s">
        <v>1070</v>
      </c>
      <c r="D1586" s="455" t="str">
        <f>VLOOKUP(Tabela25[[#This Row],[Symbol]],Baza_cen[],3,0)</f>
        <v>BLOK NYXON  Green 60mm    H=120mm     GPMM</v>
      </c>
      <c r="E1586" s="456">
        <v>120</v>
      </c>
      <c r="F1586" s="456"/>
      <c r="G1586" s="456" t="s">
        <v>2220</v>
      </c>
      <c r="H1586" s="467">
        <f>NP.!U24</f>
        <v>0</v>
      </c>
      <c r="I1586" s="466">
        <f>NP.!AM24</f>
        <v>0</v>
      </c>
      <c r="J1586" s="452"/>
    </row>
    <row r="1587" spans="1:10" ht="30" customHeight="1" x14ac:dyDescent="0.2">
      <c r="A1587" s="451">
        <v>1576</v>
      </c>
      <c r="B1587" s="453" t="s">
        <v>12</v>
      </c>
      <c r="C1587" s="454" t="s">
        <v>1070</v>
      </c>
      <c r="D1587" s="455" t="str">
        <f>VLOOKUP(Tabela25[[#This Row],[Symbol]],Baza_cen[],3,0)</f>
        <v>BLOK NYXON  Green 60mm    H=120mm     GPMM</v>
      </c>
      <c r="E1587" s="456">
        <v>120</v>
      </c>
      <c r="F1587" s="456"/>
      <c r="G1587" s="456" t="s">
        <v>2220</v>
      </c>
      <c r="H1587" s="467">
        <f>NP.!V24</f>
        <v>0</v>
      </c>
      <c r="I1587" s="466">
        <f>NP.!AN24</f>
        <v>0</v>
      </c>
      <c r="J1587" s="452"/>
    </row>
    <row r="1588" spans="1:10" ht="30" customHeight="1" x14ac:dyDescent="0.2">
      <c r="A1588" s="451">
        <v>1577</v>
      </c>
      <c r="B1588" s="453" t="s">
        <v>12</v>
      </c>
      <c r="C1588" s="454" t="s">
        <v>1070</v>
      </c>
      <c r="D1588" s="455" t="str">
        <f>VLOOKUP(Tabela25[[#This Row],[Symbol]],Baza_cen[],3,0)</f>
        <v>BLOK NYXON  Green 60mm    H=120mm     GPMM</v>
      </c>
      <c r="E1588" s="456">
        <v>120</v>
      </c>
      <c r="F1588" s="456"/>
      <c r="G1588" s="456" t="s">
        <v>2220</v>
      </c>
      <c r="H1588" s="467">
        <f>NP.!W24</f>
        <v>0</v>
      </c>
      <c r="I1588" s="466">
        <f>NP.!AO24</f>
        <v>0</v>
      </c>
      <c r="J1588" s="452"/>
    </row>
    <row r="1589" spans="1:10" ht="30" customHeight="1" x14ac:dyDescent="0.2">
      <c r="A1589" s="451">
        <v>1578</v>
      </c>
      <c r="B1589" s="453" t="s">
        <v>12</v>
      </c>
      <c r="C1589" s="454" t="s">
        <v>1070</v>
      </c>
      <c r="D1589" s="455" t="str">
        <f>VLOOKUP(Tabela25[[#This Row],[Symbol]],Baza_cen[],3,0)</f>
        <v>BLOK NYXON  Green 60mm    H=120mm     GPMM</v>
      </c>
      <c r="E1589" s="456">
        <v>120</v>
      </c>
      <c r="F1589" s="456"/>
      <c r="G1589" s="456" t="s">
        <v>2220</v>
      </c>
      <c r="H1589" s="467">
        <f>NP.!X24</f>
        <v>0</v>
      </c>
      <c r="I1589" s="466">
        <f>NP.!AP24</f>
        <v>0</v>
      </c>
      <c r="J1589" s="452"/>
    </row>
    <row r="1590" spans="1:10" ht="30" customHeight="1" x14ac:dyDescent="0.2">
      <c r="A1590" s="451">
        <v>1579</v>
      </c>
      <c r="B1590" s="453" t="s">
        <v>12</v>
      </c>
      <c r="C1590" s="454" t="s">
        <v>1070</v>
      </c>
      <c r="D1590" s="455" t="str">
        <f>VLOOKUP(Tabela25[[#This Row],[Symbol]],Baza_cen[],3,0)</f>
        <v>BLOK NYXON  Green 60mm    H=120mm     GPMM</v>
      </c>
      <c r="E1590" s="456">
        <v>120</v>
      </c>
      <c r="F1590" s="456"/>
      <c r="G1590" s="456" t="s">
        <v>2220</v>
      </c>
      <c r="H1590" s="467">
        <f>NP.!Y24</f>
        <v>0</v>
      </c>
      <c r="I1590" s="466">
        <f>NP.!AQ24</f>
        <v>0</v>
      </c>
      <c r="J1590" s="452"/>
    </row>
    <row r="1591" spans="1:10" ht="30" customHeight="1" x14ac:dyDescent="0.2">
      <c r="A1591" s="451">
        <v>1580</v>
      </c>
      <c r="B1591" s="453" t="s">
        <v>12</v>
      </c>
      <c r="C1591" s="454" t="s">
        <v>1070</v>
      </c>
      <c r="D1591" s="455" t="str">
        <f>VLOOKUP(Tabela25[[#This Row],[Symbol]],Baza_cen[],3,0)</f>
        <v>BLOK NYXON  Green 60mm    H=120mm     GPMM</v>
      </c>
      <c r="E1591" s="456">
        <v>120</v>
      </c>
      <c r="F1591" s="456"/>
      <c r="G1591" s="456" t="s">
        <v>2220</v>
      </c>
      <c r="H1591" s="467">
        <f>NP.!Z24</f>
        <v>0</v>
      </c>
      <c r="I1591" s="466">
        <f>NP.!AR24</f>
        <v>0</v>
      </c>
      <c r="J1591" s="452"/>
    </row>
    <row r="1592" spans="1:10" ht="30" customHeight="1" x14ac:dyDescent="0.2">
      <c r="A1592" s="451">
        <v>1581</v>
      </c>
      <c r="B1592" s="453" t="s">
        <v>12</v>
      </c>
      <c r="C1592" s="454" t="s">
        <v>1070</v>
      </c>
      <c r="D1592" s="455" t="str">
        <f>VLOOKUP(Tabela25[[#This Row],[Symbol]],Baza_cen[],3,0)</f>
        <v>BLOK NYXON  Green 60mm    H=120mm     GPMM</v>
      </c>
      <c r="E1592" s="456">
        <v>120</v>
      </c>
      <c r="F1592" s="456"/>
      <c r="G1592" s="456" t="s">
        <v>2220</v>
      </c>
      <c r="H1592" s="467">
        <f>NP.!AA24</f>
        <v>0</v>
      </c>
      <c r="I1592" s="466">
        <f>NP.!AS24</f>
        <v>0</v>
      </c>
      <c r="J1592" s="452"/>
    </row>
    <row r="1593" spans="1:10" ht="30" customHeight="1" x14ac:dyDescent="0.2">
      <c r="A1593" s="451">
        <v>1582</v>
      </c>
      <c r="B1593" s="453" t="s">
        <v>12</v>
      </c>
      <c r="C1593" s="454" t="s">
        <v>1070</v>
      </c>
      <c r="D1593" s="455" t="str">
        <f>VLOOKUP(Tabela25[[#This Row],[Symbol]],Baza_cen[],3,0)</f>
        <v>BLOK NYXON  Green 60mm    H=120mm     GPMM</v>
      </c>
      <c r="E1593" s="456">
        <v>120</v>
      </c>
      <c r="F1593" s="456"/>
      <c r="G1593" s="456" t="s">
        <v>2220</v>
      </c>
      <c r="H1593" s="467">
        <f>NP.!AB24</f>
        <v>0</v>
      </c>
      <c r="I1593" s="466">
        <f>NP.!AT24</f>
        <v>0</v>
      </c>
      <c r="J1593" s="452"/>
    </row>
    <row r="1594" spans="1:10" ht="30" customHeight="1" x14ac:dyDescent="0.2">
      <c r="A1594" s="451">
        <v>1583</v>
      </c>
      <c r="B1594" s="453" t="s">
        <v>12</v>
      </c>
      <c r="C1594" s="454" t="s">
        <v>1070</v>
      </c>
      <c r="D1594" s="455" t="str">
        <f>VLOOKUP(Tabela25[[#This Row],[Symbol]],Baza_cen[],3,0)</f>
        <v>BLOK NYXON  Green 60mm    H=120mm     GPMM</v>
      </c>
      <c r="E1594" s="456">
        <v>120</v>
      </c>
      <c r="F1594" s="456"/>
      <c r="G1594" s="456" t="s">
        <v>2220</v>
      </c>
      <c r="H1594" s="467">
        <f>NP.!AC24</f>
        <v>0</v>
      </c>
      <c r="I1594" s="466">
        <f>NP.!AU24</f>
        <v>0</v>
      </c>
      <c r="J1594" s="452"/>
    </row>
    <row r="1595" spans="1:10" ht="30" customHeight="1" x14ac:dyDescent="0.2">
      <c r="A1595" s="451">
        <v>1584</v>
      </c>
      <c r="B1595" s="453" t="s">
        <v>12</v>
      </c>
      <c r="C1595" s="454" t="s">
        <v>1070</v>
      </c>
      <c r="D1595" s="455" t="str">
        <f>VLOOKUP(Tabela25[[#This Row],[Symbol]],Baza_cen[],3,0)</f>
        <v>BLOK NYXON  Green 60mm    H=120mm     GPMM</v>
      </c>
      <c r="E1595" s="456">
        <v>120</v>
      </c>
      <c r="F1595" s="456"/>
      <c r="G1595" s="456" t="s">
        <v>2220</v>
      </c>
      <c r="H1595" s="467">
        <f>NP.!AD24</f>
        <v>0</v>
      </c>
      <c r="I1595" s="466">
        <f>NP.!AV24</f>
        <v>0</v>
      </c>
      <c r="J1595" s="452"/>
    </row>
    <row r="1596" spans="1:10" ht="30" customHeight="1" x14ac:dyDescent="0.2">
      <c r="A1596" s="451">
        <v>1585</v>
      </c>
      <c r="B1596" s="453" t="s">
        <v>12</v>
      </c>
      <c r="C1596" s="454" t="s">
        <v>1071</v>
      </c>
      <c r="D1596" s="455" t="str">
        <f>VLOOKUP(Tabela25[[#This Row],[Symbol]],Baza_cen[],3,0)</f>
        <v>BLOK NYXON  Green 60mm    H=125mm     GPMM</v>
      </c>
      <c r="E1596" s="456">
        <v>125</v>
      </c>
      <c r="F1596" s="456"/>
      <c r="G1596" s="456" t="s">
        <v>2220</v>
      </c>
      <c r="H1596" s="467">
        <f>NP.!S25</f>
        <v>0</v>
      </c>
      <c r="I1596" s="466">
        <f>NP.!AK25</f>
        <v>0</v>
      </c>
      <c r="J1596" s="452"/>
    </row>
    <row r="1597" spans="1:10" ht="30" customHeight="1" x14ac:dyDescent="0.2">
      <c r="A1597" s="451">
        <v>1586</v>
      </c>
      <c r="B1597" s="453" t="s">
        <v>12</v>
      </c>
      <c r="C1597" s="454" t="s">
        <v>1071</v>
      </c>
      <c r="D1597" s="455" t="str">
        <f>VLOOKUP(Tabela25[[#This Row],[Symbol]],Baza_cen[],3,0)</f>
        <v>BLOK NYXON  Green 60mm    H=125mm     GPMM</v>
      </c>
      <c r="E1597" s="456">
        <v>125</v>
      </c>
      <c r="F1597" s="456"/>
      <c r="G1597" s="456" t="s">
        <v>2220</v>
      </c>
      <c r="H1597" s="467">
        <f>NP.!T25</f>
        <v>0</v>
      </c>
      <c r="I1597" s="466">
        <f>NP.!AL25</f>
        <v>0</v>
      </c>
      <c r="J1597" s="452"/>
    </row>
    <row r="1598" spans="1:10" ht="30" customHeight="1" x14ac:dyDescent="0.2">
      <c r="A1598" s="451">
        <v>1587</v>
      </c>
      <c r="B1598" s="453" t="s">
        <v>12</v>
      </c>
      <c r="C1598" s="454" t="s">
        <v>1071</v>
      </c>
      <c r="D1598" s="455" t="str">
        <f>VLOOKUP(Tabela25[[#This Row],[Symbol]],Baza_cen[],3,0)</f>
        <v>BLOK NYXON  Green 60mm    H=125mm     GPMM</v>
      </c>
      <c r="E1598" s="456">
        <v>125</v>
      </c>
      <c r="F1598" s="456"/>
      <c r="G1598" s="456" t="s">
        <v>2220</v>
      </c>
      <c r="H1598" s="467">
        <f>NP.!U25</f>
        <v>0</v>
      </c>
      <c r="I1598" s="466">
        <f>NP.!AM25</f>
        <v>0</v>
      </c>
      <c r="J1598" s="452"/>
    </row>
    <row r="1599" spans="1:10" ht="30" customHeight="1" x14ac:dyDescent="0.2">
      <c r="A1599" s="451">
        <v>1588</v>
      </c>
      <c r="B1599" s="453" t="s">
        <v>12</v>
      </c>
      <c r="C1599" s="454" t="s">
        <v>1071</v>
      </c>
      <c r="D1599" s="455" t="str">
        <f>VLOOKUP(Tabela25[[#This Row],[Symbol]],Baza_cen[],3,0)</f>
        <v>BLOK NYXON  Green 60mm    H=125mm     GPMM</v>
      </c>
      <c r="E1599" s="456">
        <v>125</v>
      </c>
      <c r="F1599" s="456"/>
      <c r="G1599" s="456" t="s">
        <v>2220</v>
      </c>
      <c r="H1599" s="467">
        <f>NP.!V25</f>
        <v>0</v>
      </c>
      <c r="I1599" s="466">
        <f>NP.!AN25</f>
        <v>0</v>
      </c>
      <c r="J1599" s="452"/>
    </row>
    <row r="1600" spans="1:10" ht="30" customHeight="1" x14ac:dyDescent="0.2">
      <c r="A1600" s="451">
        <v>1589</v>
      </c>
      <c r="B1600" s="453" t="s">
        <v>12</v>
      </c>
      <c r="C1600" s="454" t="s">
        <v>1071</v>
      </c>
      <c r="D1600" s="455" t="str">
        <f>VLOOKUP(Tabela25[[#This Row],[Symbol]],Baza_cen[],3,0)</f>
        <v>BLOK NYXON  Green 60mm    H=125mm     GPMM</v>
      </c>
      <c r="E1600" s="456">
        <v>125</v>
      </c>
      <c r="F1600" s="456"/>
      <c r="G1600" s="456" t="s">
        <v>2220</v>
      </c>
      <c r="H1600" s="467">
        <f>NP.!W25</f>
        <v>0</v>
      </c>
      <c r="I1600" s="466">
        <f>NP.!AO25</f>
        <v>0</v>
      </c>
      <c r="J1600" s="452"/>
    </row>
    <row r="1601" spans="1:10" ht="30" customHeight="1" x14ac:dyDescent="0.2">
      <c r="A1601" s="451">
        <v>1590</v>
      </c>
      <c r="B1601" s="453" t="s">
        <v>12</v>
      </c>
      <c r="C1601" s="454" t="s">
        <v>1071</v>
      </c>
      <c r="D1601" s="455" t="str">
        <f>VLOOKUP(Tabela25[[#This Row],[Symbol]],Baza_cen[],3,0)</f>
        <v>BLOK NYXON  Green 60mm    H=125mm     GPMM</v>
      </c>
      <c r="E1601" s="456">
        <v>125</v>
      </c>
      <c r="F1601" s="456"/>
      <c r="G1601" s="456" t="s">
        <v>2220</v>
      </c>
      <c r="H1601" s="467">
        <f>NP.!X25</f>
        <v>0</v>
      </c>
      <c r="I1601" s="466">
        <f>NP.!AP25</f>
        <v>0</v>
      </c>
      <c r="J1601" s="452"/>
    </row>
    <row r="1602" spans="1:10" ht="30" customHeight="1" x14ac:dyDescent="0.2">
      <c r="A1602" s="451">
        <v>1591</v>
      </c>
      <c r="B1602" s="453" t="s">
        <v>12</v>
      </c>
      <c r="C1602" s="454" t="s">
        <v>1071</v>
      </c>
      <c r="D1602" s="455" t="str">
        <f>VLOOKUP(Tabela25[[#This Row],[Symbol]],Baza_cen[],3,0)</f>
        <v>BLOK NYXON  Green 60mm    H=125mm     GPMM</v>
      </c>
      <c r="E1602" s="456">
        <v>125</v>
      </c>
      <c r="F1602" s="456"/>
      <c r="G1602" s="456" t="s">
        <v>2220</v>
      </c>
      <c r="H1602" s="467">
        <f>NP.!Y25</f>
        <v>0</v>
      </c>
      <c r="I1602" s="466">
        <f>NP.!AQ25</f>
        <v>0</v>
      </c>
      <c r="J1602" s="452"/>
    </row>
    <row r="1603" spans="1:10" ht="30" customHeight="1" x14ac:dyDescent="0.2">
      <c r="A1603" s="451">
        <v>1592</v>
      </c>
      <c r="B1603" s="453" t="s">
        <v>12</v>
      </c>
      <c r="C1603" s="454" t="s">
        <v>1071</v>
      </c>
      <c r="D1603" s="455" t="str">
        <f>VLOOKUP(Tabela25[[#This Row],[Symbol]],Baza_cen[],3,0)</f>
        <v>BLOK NYXON  Green 60mm    H=125mm     GPMM</v>
      </c>
      <c r="E1603" s="456">
        <v>125</v>
      </c>
      <c r="F1603" s="456"/>
      <c r="G1603" s="456" t="s">
        <v>2220</v>
      </c>
      <c r="H1603" s="467">
        <f>NP.!Z25</f>
        <v>0</v>
      </c>
      <c r="I1603" s="466">
        <f>NP.!AR25</f>
        <v>0</v>
      </c>
      <c r="J1603" s="452"/>
    </row>
    <row r="1604" spans="1:10" ht="30" customHeight="1" x14ac:dyDescent="0.2">
      <c r="A1604" s="451">
        <v>1593</v>
      </c>
      <c r="B1604" s="453" t="s">
        <v>12</v>
      </c>
      <c r="C1604" s="454" t="s">
        <v>1071</v>
      </c>
      <c r="D1604" s="455" t="str">
        <f>VLOOKUP(Tabela25[[#This Row],[Symbol]],Baza_cen[],3,0)</f>
        <v>BLOK NYXON  Green 60mm    H=125mm     GPMM</v>
      </c>
      <c r="E1604" s="456">
        <v>125</v>
      </c>
      <c r="F1604" s="456"/>
      <c r="G1604" s="456" t="s">
        <v>2220</v>
      </c>
      <c r="H1604" s="467">
        <f>NP.!AA25</f>
        <v>0</v>
      </c>
      <c r="I1604" s="466">
        <f>NP.!AS25</f>
        <v>0</v>
      </c>
      <c r="J1604" s="452"/>
    </row>
    <row r="1605" spans="1:10" ht="30" customHeight="1" x14ac:dyDescent="0.2">
      <c r="A1605" s="451">
        <v>1594</v>
      </c>
      <c r="B1605" s="453" t="s">
        <v>12</v>
      </c>
      <c r="C1605" s="454" t="s">
        <v>1071</v>
      </c>
      <c r="D1605" s="455" t="str">
        <f>VLOOKUP(Tabela25[[#This Row],[Symbol]],Baza_cen[],3,0)</f>
        <v>BLOK NYXON  Green 60mm    H=125mm     GPMM</v>
      </c>
      <c r="E1605" s="456">
        <v>125</v>
      </c>
      <c r="F1605" s="456"/>
      <c r="G1605" s="456" t="s">
        <v>2220</v>
      </c>
      <c r="H1605" s="467">
        <f>NP.!AB25</f>
        <v>0</v>
      </c>
      <c r="I1605" s="466">
        <f>NP.!AT25</f>
        <v>0</v>
      </c>
      <c r="J1605" s="452"/>
    </row>
    <row r="1606" spans="1:10" ht="30" customHeight="1" x14ac:dyDescent="0.2">
      <c r="A1606" s="451">
        <v>1595</v>
      </c>
      <c r="B1606" s="453" t="s">
        <v>12</v>
      </c>
      <c r="C1606" s="454" t="s">
        <v>1071</v>
      </c>
      <c r="D1606" s="455" t="str">
        <f>VLOOKUP(Tabela25[[#This Row],[Symbol]],Baza_cen[],3,0)</f>
        <v>BLOK NYXON  Green 60mm    H=125mm     GPMM</v>
      </c>
      <c r="E1606" s="456">
        <v>125</v>
      </c>
      <c r="F1606" s="456"/>
      <c r="G1606" s="456" t="s">
        <v>2220</v>
      </c>
      <c r="H1606" s="467">
        <f>NP.!AC25</f>
        <v>0</v>
      </c>
      <c r="I1606" s="466">
        <f>NP.!AU25</f>
        <v>0</v>
      </c>
      <c r="J1606" s="452"/>
    </row>
    <row r="1607" spans="1:10" ht="30" customHeight="1" x14ac:dyDescent="0.2">
      <c r="A1607" s="451">
        <v>1596</v>
      </c>
      <c r="B1607" s="453" t="s">
        <v>12</v>
      </c>
      <c r="C1607" s="454" t="s">
        <v>1071</v>
      </c>
      <c r="D1607" s="455" t="str">
        <f>VLOOKUP(Tabela25[[#This Row],[Symbol]],Baza_cen[],3,0)</f>
        <v>BLOK NYXON  Green 60mm    H=125mm     GPMM</v>
      </c>
      <c r="E1607" s="456">
        <v>125</v>
      </c>
      <c r="F1607" s="456"/>
      <c r="G1607" s="456" t="s">
        <v>2220</v>
      </c>
      <c r="H1607" s="467">
        <f>NP.!AD25</f>
        <v>0</v>
      </c>
      <c r="I1607" s="466">
        <f>NP.!AV25</f>
        <v>0</v>
      </c>
      <c r="J1607" s="452"/>
    </row>
    <row r="1608" spans="1:10" ht="30" customHeight="1" x14ac:dyDescent="0.2">
      <c r="A1608" s="451">
        <v>1597</v>
      </c>
      <c r="B1608" s="453" t="s">
        <v>12</v>
      </c>
      <c r="C1608" s="454" t="s">
        <v>1072</v>
      </c>
      <c r="D1608" s="455" t="str">
        <f>VLOOKUP(Tabela25[[#This Row],[Symbol]],Baza_cen[],3,0)</f>
        <v>BLOK NYXON  Green 60mm    H=130mm     GPMM</v>
      </c>
      <c r="E1608" s="456">
        <v>130</v>
      </c>
      <c r="F1608" s="456"/>
      <c r="G1608" s="456" t="s">
        <v>2220</v>
      </c>
      <c r="H1608" s="467">
        <f>NP.!S26</f>
        <v>0</v>
      </c>
      <c r="I1608" s="466">
        <f>NP.!AK26</f>
        <v>0</v>
      </c>
      <c r="J1608" s="452"/>
    </row>
    <row r="1609" spans="1:10" ht="30" customHeight="1" x14ac:dyDescent="0.2">
      <c r="A1609" s="451">
        <v>1598</v>
      </c>
      <c r="B1609" s="453" t="s">
        <v>12</v>
      </c>
      <c r="C1609" s="454" t="s">
        <v>1072</v>
      </c>
      <c r="D1609" s="455" t="str">
        <f>VLOOKUP(Tabela25[[#This Row],[Symbol]],Baza_cen[],3,0)</f>
        <v>BLOK NYXON  Green 60mm    H=130mm     GPMM</v>
      </c>
      <c r="E1609" s="456">
        <v>130</v>
      </c>
      <c r="F1609" s="456"/>
      <c r="G1609" s="456" t="s">
        <v>2220</v>
      </c>
      <c r="H1609" s="467">
        <f>NP.!T26</f>
        <v>0</v>
      </c>
      <c r="I1609" s="466">
        <f>NP.!AL26</f>
        <v>0</v>
      </c>
      <c r="J1609" s="452"/>
    </row>
    <row r="1610" spans="1:10" ht="30" customHeight="1" x14ac:dyDescent="0.2">
      <c r="A1610" s="451">
        <v>1599</v>
      </c>
      <c r="B1610" s="453" t="s">
        <v>12</v>
      </c>
      <c r="C1610" s="454" t="s">
        <v>1072</v>
      </c>
      <c r="D1610" s="455" t="str">
        <f>VLOOKUP(Tabela25[[#This Row],[Symbol]],Baza_cen[],3,0)</f>
        <v>BLOK NYXON  Green 60mm    H=130mm     GPMM</v>
      </c>
      <c r="E1610" s="456">
        <v>130</v>
      </c>
      <c r="F1610" s="456"/>
      <c r="G1610" s="456" t="s">
        <v>2220</v>
      </c>
      <c r="H1610" s="467">
        <f>NP.!U26</f>
        <v>0</v>
      </c>
      <c r="I1610" s="466">
        <f>NP.!AM26</f>
        <v>0</v>
      </c>
      <c r="J1610" s="452"/>
    </row>
    <row r="1611" spans="1:10" ht="30" customHeight="1" x14ac:dyDescent="0.2">
      <c r="A1611" s="451">
        <v>1600</v>
      </c>
      <c r="B1611" s="453" t="s">
        <v>12</v>
      </c>
      <c r="C1611" s="454" t="s">
        <v>1072</v>
      </c>
      <c r="D1611" s="455" t="str">
        <f>VLOOKUP(Tabela25[[#This Row],[Symbol]],Baza_cen[],3,0)</f>
        <v>BLOK NYXON  Green 60mm    H=130mm     GPMM</v>
      </c>
      <c r="E1611" s="456">
        <v>130</v>
      </c>
      <c r="F1611" s="456"/>
      <c r="G1611" s="456" t="s">
        <v>2220</v>
      </c>
      <c r="H1611" s="467">
        <f>NP.!V26</f>
        <v>0</v>
      </c>
      <c r="I1611" s="466">
        <f>NP.!AN26</f>
        <v>0</v>
      </c>
      <c r="J1611" s="452"/>
    </row>
    <row r="1612" spans="1:10" ht="30" customHeight="1" x14ac:dyDescent="0.2">
      <c r="A1612" s="451">
        <v>1601</v>
      </c>
      <c r="B1612" s="453" t="s">
        <v>12</v>
      </c>
      <c r="C1612" s="454" t="s">
        <v>1072</v>
      </c>
      <c r="D1612" s="455" t="str">
        <f>VLOOKUP(Tabela25[[#This Row],[Symbol]],Baza_cen[],3,0)</f>
        <v>BLOK NYXON  Green 60mm    H=130mm     GPMM</v>
      </c>
      <c r="E1612" s="456">
        <v>130</v>
      </c>
      <c r="F1612" s="456"/>
      <c r="G1612" s="456" t="s">
        <v>2220</v>
      </c>
      <c r="H1612" s="467">
        <f>NP.!W26</f>
        <v>0</v>
      </c>
      <c r="I1612" s="466">
        <f>NP.!AO26</f>
        <v>0</v>
      </c>
      <c r="J1612" s="452"/>
    </row>
    <row r="1613" spans="1:10" ht="30" customHeight="1" x14ac:dyDescent="0.2">
      <c r="A1613" s="451">
        <v>1602</v>
      </c>
      <c r="B1613" s="453" t="s">
        <v>12</v>
      </c>
      <c r="C1613" s="454" t="s">
        <v>1072</v>
      </c>
      <c r="D1613" s="455" t="str">
        <f>VLOOKUP(Tabela25[[#This Row],[Symbol]],Baza_cen[],3,0)</f>
        <v>BLOK NYXON  Green 60mm    H=130mm     GPMM</v>
      </c>
      <c r="E1613" s="456">
        <v>130</v>
      </c>
      <c r="F1613" s="456"/>
      <c r="G1613" s="456" t="s">
        <v>2220</v>
      </c>
      <c r="H1613" s="467">
        <f>NP.!X26</f>
        <v>0</v>
      </c>
      <c r="I1613" s="466">
        <f>NP.!AP26</f>
        <v>0</v>
      </c>
      <c r="J1613" s="452"/>
    </row>
    <row r="1614" spans="1:10" ht="30" customHeight="1" x14ac:dyDescent="0.2">
      <c r="A1614" s="451">
        <v>1603</v>
      </c>
      <c r="B1614" s="453" t="s">
        <v>12</v>
      </c>
      <c r="C1614" s="454" t="s">
        <v>1072</v>
      </c>
      <c r="D1614" s="455" t="str">
        <f>VLOOKUP(Tabela25[[#This Row],[Symbol]],Baza_cen[],3,0)</f>
        <v>BLOK NYXON  Green 60mm    H=130mm     GPMM</v>
      </c>
      <c r="E1614" s="456">
        <v>130</v>
      </c>
      <c r="F1614" s="456"/>
      <c r="G1614" s="456" t="s">
        <v>2220</v>
      </c>
      <c r="H1614" s="467">
        <f>NP.!Y26</f>
        <v>0</v>
      </c>
      <c r="I1614" s="466">
        <f>NP.!AQ26</f>
        <v>0</v>
      </c>
      <c r="J1614" s="452"/>
    </row>
    <row r="1615" spans="1:10" ht="30" customHeight="1" x14ac:dyDescent="0.2">
      <c r="A1615" s="451">
        <v>1604</v>
      </c>
      <c r="B1615" s="453" t="s">
        <v>12</v>
      </c>
      <c r="C1615" s="454" t="s">
        <v>1072</v>
      </c>
      <c r="D1615" s="455" t="str">
        <f>VLOOKUP(Tabela25[[#This Row],[Symbol]],Baza_cen[],3,0)</f>
        <v>BLOK NYXON  Green 60mm    H=130mm     GPMM</v>
      </c>
      <c r="E1615" s="456">
        <v>130</v>
      </c>
      <c r="F1615" s="456"/>
      <c r="G1615" s="456" t="s">
        <v>2220</v>
      </c>
      <c r="H1615" s="467">
        <f>NP.!Z26</f>
        <v>0</v>
      </c>
      <c r="I1615" s="466">
        <f>NP.!AR26</f>
        <v>0</v>
      </c>
      <c r="J1615" s="452"/>
    </row>
    <row r="1616" spans="1:10" ht="30" customHeight="1" x14ac:dyDescent="0.2">
      <c r="A1616" s="451">
        <v>1605</v>
      </c>
      <c r="B1616" s="453" t="s">
        <v>12</v>
      </c>
      <c r="C1616" s="454" t="s">
        <v>1072</v>
      </c>
      <c r="D1616" s="455" t="str">
        <f>VLOOKUP(Tabela25[[#This Row],[Symbol]],Baza_cen[],3,0)</f>
        <v>BLOK NYXON  Green 60mm    H=130mm     GPMM</v>
      </c>
      <c r="E1616" s="456">
        <v>130</v>
      </c>
      <c r="F1616" s="456"/>
      <c r="G1616" s="456" t="s">
        <v>2220</v>
      </c>
      <c r="H1616" s="467">
        <f>NP.!AA26</f>
        <v>0</v>
      </c>
      <c r="I1616" s="466">
        <f>NP.!AS26</f>
        <v>0</v>
      </c>
      <c r="J1616" s="452"/>
    </row>
    <row r="1617" spans="1:10" ht="30" customHeight="1" x14ac:dyDescent="0.2">
      <c r="A1617" s="451">
        <v>1606</v>
      </c>
      <c r="B1617" s="453" t="s">
        <v>12</v>
      </c>
      <c r="C1617" s="454" t="s">
        <v>1072</v>
      </c>
      <c r="D1617" s="455" t="str">
        <f>VLOOKUP(Tabela25[[#This Row],[Symbol]],Baza_cen[],3,0)</f>
        <v>BLOK NYXON  Green 60mm    H=130mm     GPMM</v>
      </c>
      <c r="E1617" s="456">
        <v>130</v>
      </c>
      <c r="F1617" s="456"/>
      <c r="G1617" s="456" t="s">
        <v>2220</v>
      </c>
      <c r="H1617" s="467">
        <f>NP.!AB26</f>
        <v>0</v>
      </c>
      <c r="I1617" s="466">
        <f>NP.!AT26</f>
        <v>0</v>
      </c>
      <c r="J1617" s="452"/>
    </row>
    <row r="1618" spans="1:10" ht="30" customHeight="1" x14ac:dyDescent="0.2">
      <c r="A1618" s="451">
        <v>1607</v>
      </c>
      <c r="B1618" s="453" t="s">
        <v>12</v>
      </c>
      <c r="C1618" s="454" t="s">
        <v>1072</v>
      </c>
      <c r="D1618" s="455" t="str">
        <f>VLOOKUP(Tabela25[[#This Row],[Symbol]],Baza_cen[],3,0)</f>
        <v>BLOK NYXON  Green 60mm    H=130mm     GPMM</v>
      </c>
      <c r="E1618" s="456">
        <v>130</v>
      </c>
      <c r="F1618" s="456"/>
      <c r="G1618" s="456" t="s">
        <v>2220</v>
      </c>
      <c r="H1618" s="467">
        <f>NP.!AC26</f>
        <v>0</v>
      </c>
      <c r="I1618" s="466">
        <f>NP.!AU26</f>
        <v>0</v>
      </c>
      <c r="J1618" s="452"/>
    </row>
    <row r="1619" spans="1:10" ht="30" customHeight="1" x14ac:dyDescent="0.2">
      <c r="A1619" s="451">
        <v>1608</v>
      </c>
      <c r="B1619" s="453" t="s">
        <v>12</v>
      </c>
      <c r="C1619" s="454" t="s">
        <v>1072</v>
      </c>
      <c r="D1619" s="455" t="str">
        <f>VLOOKUP(Tabela25[[#This Row],[Symbol]],Baza_cen[],3,0)</f>
        <v>BLOK NYXON  Green 60mm    H=130mm     GPMM</v>
      </c>
      <c r="E1619" s="456">
        <v>130</v>
      </c>
      <c r="F1619" s="456"/>
      <c r="G1619" s="456" t="s">
        <v>2220</v>
      </c>
      <c r="H1619" s="467">
        <f>NP.!AD26</f>
        <v>0</v>
      </c>
      <c r="I1619" s="466">
        <f>NP.!AV26</f>
        <v>0</v>
      </c>
      <c r="J1619" s="452"/>
    </row>
    <row r="1620" spans="1:10" ht="30" customHeight="1" x14ac:dyDescent="0.2">
      <c r="A1620" s="451">
        <v>1609</v>
      </c>
      <c r="B1620" s="453" t="s">
        <v>12</v>
      </c>
      <c r="C1620" s="454" t="s">
        <v>1073</v>
      </c>
      <c r="D1620" s="455" t="str">
        <f>VLOOKUP(Tabela25[[#This Row],[Symbol]],Baza_cen[],3,0)</f>
        <v>BLOK NYXON  Green 60mm    H=135mm     GPMM</v>
      </c>
      <c r="E1620" s="456">
        <v>135</v>
      </c>
      <c r="F1620" s="456"/>
      <c r="G1620" s="456" t="s">
        <v>2220</v>
      </c>
      <c r="H1620" s="467">
        <f>NP.!S27</f>
        <v>0</v>
      </c>
      <c r="I1620" s="466">
        <f>NP.!AK27</f>
        <v>0</v>
      </c>
      <c r="J1620" s="452"/>
    </row>
    <row r="1621" spans="1:10" ht="30" customHeight="1" x14ac:dyDescent="0.2">
      <c r="A1621" s="451">
        <v>1610</v>
      </c>
      <c r="B1621" s="453" t="s">
        <v>12</v>
      </c>
      <c r="C1621" s="454" t="s">
        <v>1073</v>
      </c>
      <c r="D1621" s="455" t="str">
        <f>VLOOKUP(Tabela25[[#This Row],[Symbol]],Baza_cen[],3,0)</f>
        <v>BLOK NYXON  Green 60mm    H=135mm     GPMM</v>
      </c>
      <c r="E1621" s="456">
        <v>135</v>
      </c>
      <c r="F1621" s="456"/>
      <c r="G1621" s="456" t="s">
        <v>2220</v>
      </c>
      <c r="H1621" s="467">
        <f>NP.!T27</f>
        <v>0</v>
      </c>
      <c r="I1621" s="466">
        <f>NP.!AL27</f>
        <v>0</v>
      </c>
      <c r="J1621" s="452"/>
    </row>
    <row r="1622" spans="1:10" ht="30" customHeight="1" x14ac:dyDescent="0.2">
      <c r="A1622" s="451">
        <v>1611</v>
      </c>
      <c r="B1622" s="453" t="s">
        <v>12</v>
      </c>
      <c r="C1622" s="454" t="s">
        <v>1073</v>
      </c>
      <c r="D1622" s="455" t="str">
        <f>VLOOKUP(Tabela25[[#This Row],[Symbol]],Baza_cen[],3,0)</f>
        <v>BLOK NYXON  Green 60mm    H=135mm     GPMM</v>
      </c>
      <c r="E1622" s="456">
        <v>135</v>
      </c>
      <c r="F1622" s="456"/>
      <c r="G1622" s="456" t="s">
        <v>2220</v>
      </c>
      <c r="H1622" s="467">
        <f>NP.!U27</f>
        <v>0</v>
      </c>
      <c r="I1622" s="466">
        <f>NP.!AM27</f>
        <v>0</v>
      </c>
      <c r="J1622" s="452"/>
    </row>
    <row r="1623" spans="1:10" ht="30" customHeight="1" x14ac:dyDescent="0.2">
      <c r="A1623" s="451">
        <v>1612</v>
      </c>
      <c r="B1623" s="453" t="s">
        <v>12</v>
      </c>
      <c r="C1623" s="454" t="s">
        <v>1073</v>
      </c>
      <c r="D1623" s="455" t="str">
        <f>VLOOKUP(Tabela25[[#This Row],[Symbol]],Baza_cen[],3,0)</f>
        <v>BLOK NYXON  Green 60mm    H=135mm     GPMM</v>
      </c>
      <c r="E1623" s="456">
        <v>135</v>
      </c>
      <c r="F1623" s="456"/>
      <c r="G1623" s="456" t="s">
        <v>2220</v>
      </c>
      <c r="H1623" s="467">
        <f>NP.!V27</f>
        <v>0</v>
      </c>
      <c r="I1623" s="466">
        <f>NP.!AN27</f>
        <v>0</v>
      </c>
      <c r="J1623" s="452"/>
    </row>
    <row r="1624" spans="1:10" ht="30" customHeight="1" x14ac:dyDescent="0.2">
      <c r="A1624" s="451">
        <v>1613</v>
      </c>
      <c r="B1624" s="453" t="s">
        <v>12</v>
      </c>
      <c r="C1624" s="454" t="s">
        <v>1073</v>
      </c>
      <c r="D1624" s="455" t="str">
        <f>VLOOKUP(Tabela25[[#This Row],[Symbol]],Baza_cen[],3,0)</f>
        <v>BLOK NYXON  Green 60mm    H=135mm     GPMM</v>
      </c>
      <c r="E1624" s="456">
        <v>135</v>
      </c>
      <c r="F1624" s="456"/>
      <c r="G1624" s="456" t="s">
        <v>2220</v>
      </c>
      <c r="H1624" s="467">
        <f>NP.!W27</f>
        <v>0</v>
      </c>
      <c r="I1624" s="466">
        <f>NP.!AO27</f>
        <v>0</v>
      </c>
      <c r="J1624" s="452"/>
    </row>
    <row r="1625" spans="1:10" ht="30" customHeight="1" x14ac:dyDescent="0.2">
      <c r="A1625" s="451">
        <v>1614</v>
      </c>
      <c r="B1625" s="453" t="s">
        <v>12</v>
      </c>
      <c r="C1625" s="454" t="s">
        <v>1073</v>
      </c>
      <c r="D1625" s="455" t="str">
        <f>VLOOKUP(Tabela25[[#This Row],[Symbol]],Baza_cen[],3,0)</f>
        <v>BLOK NYXON  Green 60mm    H=135mm     GPMM</v>
      </c>
      <c r="E1625" s="456">
        <v>135</v>
      </c>
      <c r="F1625" s="456"/>
      <c r="G1625" s="456" t="s">
        <v>2220</v>
      </c>
      <c r="H1625" s="467">
        <f>NP.!X27</f>
        <v>0</v>
      </c>
      <c r="I1625" s="466">
        <f>NP.!AP27</f>
        <v>0</v>
      </c>
      <c r="J1625" s="452"/>
    </row>
    <row r="1626" spans="1:10" ht="30" customHeight="1" x14ac:dyDescent="0.2">
      <c r="A1626" s="451">
        <v>1615</v>
      </c>
      <c r="B1626" s="453" t="s">
        <v>12</v>
      </c>
      <c r="C1626" s="454" t="s">
        <v>1073</v>
      </c>
      <c r="D1626" s="455" t="str">
        <f>VLOOKUP(Tabela25[[#This Row],[Symbol]],Baza_cen[],3,0)</f>
        <v>BLOK NYXON  Green 60mm    H=135mm     GPMM</v>
      </c>
      <c r="E1626" s="456">
        <v>135</v>
      </c>
      <c r="F1626" s="456"/>
      <c r="G1626" s="456" t="s">
        <v>2220</v>
      </c>
      <c r="H1626" s="467">
        <f>NP.!Y27</f>
        <v>0</v>
      </c>
      <c r="I1626" s="466">
        <f>NP.!AQ27</f>
        <v>0</v>
      </c>
      <c r="J1626" s="452"/>
    </row>
    <row r="1627" spans="1:10" ht="30" customHeight="1" x14ac:dyDescent="0.2">
      <c r="A1627" s="451">
        <v>1616</v>
      </c>
      <c r="B1627" s="453" t="s">
        <v>12</v>
      </c>
      <c r="C1627" s="454" t="s">
        <v>1073</v>
      </c>
      <c r="D1627" s="455" t="str">
        <f>VLOOKUP(Tabela25[[#This Row],[Symbol]],Baza_cen[],3,0)</f>
        <v>BLOK NYXON  Green 60mm    H=135mm     GPMM</v>
      </c>
      <c r="E1627" s="456">
        <v>135</v>
      </c>
      <c r="F1627" s="456"/>
      <c r="G1627" s="456" t="s">
        <v>2220</v>
      </c>
      <c r="H1627" s="467">
        <f>NP.!Z27</f>
        <v>0</v>
      </c>
      <c r="I1627" s="466">
        <f>NP.!AR27</f>
        <v>0</v>
      </c>
      <c r="J1627" s="452"/>
    </row>
    <row r="1628" spans="1:10" ht="30" customHeight="1" x14ac:dyDescent="0.2">
      <c r="A1628" s="451">
        <v>1617</v>
      </c>
      <c r="B1628" s="453" t="s">
        <v>12</v>
      </c>
      <c r="C1628" s="454" t="s">
        <v>1073</v>
      </c>
      <c r="D1628" s="455" t="str">
        <f>VLOOKUP(Tabela25[[#This Row],[Symbol]],Baza_cen[],3,0)</f>
        <v>BLOK NYXON  Green 60mm    H=135mm     GPMM</v>
      </c>
      <c r="E1628" s="456">
        <v>135</v>
      </c>
      <c r="F1628" s="456"/>
      <c r="G1628" s="456" t="s">
        <v>2220</v>
      </c>
      <c r="H1628" s="467">
        <f>NP.!AA27</f>
        <v>0</v>
      </c>
      <c r="I1628" s="466">
        <f>NP.!AS27</f>
        <v>0</v>
      </c>
      <c r="J1628" s="452"/>
    </row>
    <row r="1629" spans="1:10" ht="30" customHeight="1" x14ac:dyDescent="0.2">
      <c r="A1629" s="451">
        <v>1618</v>
      </c>
      <c r="B1629" s="453" t="s">
        <v>12</v>
      </c>
      <c r="C1629" s="454" t="s">
        <v>1073</v>
      </c>
      <c r="D1629" s="455" t="str">
        <f>VLOOKUP(Tabela25[[#This Row],[Symbol]],Baza_cen[],3,0)</f>
        <v>BLOK NYXON  Green 60mm    H=135mm     GPMM</v>
      </c>
      <c r="E1629" s="456">
        <v>135</v>
      </c>
      <c r="F1629" s="456"/>
      <c r="G1629" s="456" t="s">
        <v>2220</v>
      </c>
      <c r="H1629" s="467">
        <f>NP.!AB27</f>
        <v>0</v>
      </c>
      <c r="I1629" s="466">
        <f>NP.!AT27</f>
        <v>0</v>
      </c>
      <c r="J1629" s="452"/>
    </row>
    <row r="1630" spans="1:10" ht="30" customHeight="1" x14ac:dyDescent="0.2">
      <c r="A1630" s="451">
        <v>1619</v>
      </c>
      <c r="B1630" s="453" t="s">
        <v>12</v>
      </c>
      <c r="C1630" s="454" t="s">
        <v>1073</v>
      </c>
      <c r="D1630" s="455" t="str">
        <f>VLOOKUP(Tabela25[[#This Row],[Symbol]],Baza_cen[],3,0)</f>
        <v>BLOK NYXON  Green 60mm    H=135mm     GPMM</v>
      </c>
      <c r="E1630" s="456">
        <v>135</v>
      </c>
      <c r="F1630" s="456"/>
      <c r="G1630" s="456" t="s">
        <v>2220</v>
      </c>
      <c r="H1630" s="467">
        <f>NP.!AC27</f>
        <v>0</v>
      </c>
      <c r="I1630" s="466">
        <f>NP.!AU27</f>
        <v>0</v>
      </c>
      <c r="J1630" s="452"/>
    </row>
    <row r="1631" spans="1:10" ht="30" customHeight="1" x14ac:dyDescent="0.2">
      <c r="A1631" s="451">
        <v>1620</v>
      </c>
      <c r="B1631" s="453" t="s">
        <v>12</v>
      </c>
      <c r="C1631" s="454" t="s">
        <v>1073</v>
      </c>
      <c r="D1631" s="455" t="str">
        <f>VLOOKUP(Tabela25[[#This Row],[Symbol]],Baza_cen[],3,0)</f>
        <v>BLOK NYXON  Green 60mm    H=135mm     GPMM</v>
      </c>
      <c r="E1631" s="456">
        <v>135</v>
      </c>
      <c r="F1631" s="456"/>
      <c r="G1631" s="456" t="s">
        <v>2220</v>
      </c>
      <c r="H1631" s="467">
        <f>NP.!AD27</f>
        <v>0</v>
      </c>
      <c r="I1631" s="466">
        <f>NP.!AV27</f>
        <v>0</v>
      </c>
      <c r="J1631" s="452"/>
    </row>
    <row r="1632" spans="1:10" ht="30" customHeight="1" x14ac:dyDescent="0.2">
      <c r="A1632" s="451">
        <v>1621</v>
      </c>
      <c r="B1632" s="453" t="s">
        <v>12</v>
      </c>
      <c r="C1632" s="454" t="s">
        <v>1074</v>
      </c>
      <c r="D1632" s="455" t="str">
        <f>VLOOKUP(Tabela25[[#This Row],[Symbol]],Baza_cen[],3,0)</f>
        <v>BLOK NYXON  Green 60mm    H=140mm     GPMM</v>
      </c>
      <c r="E1632" s="456">
        <v>140</v>
      </c>
      <c r="F1632" s="456"/>
      <c r="G1632" s="456" t="s">
        <v>2220</v>
      </c>
      <c r="H1632" s="467">
        <f>NP.!S28</f>
        <v>0</v>
      </c>
      <c r="I1632" s="466">
        <f>NP.!AK28</f>
        <v>0</v>
      </c>
      <c r="J1632" s="452"/>
    </row>
    <row r="1633" spans="1:10" ht="30" customHeight="1" x14ac:dyDescent="0.2">
      <c r="A1633" s="451">
        <v>1622</v>
      </c>
      <c r="B1633" s="453" t="s">
        <v>12</v>
      </c>
      <c r="C1633" s="454" t="s">
        <v>1074</v>
      </c>
      <c r="D1633" s="455" t="str">
        <f>VLOOKUP(Tabela25[[#This Row],[Symbol]],Baza_cen[],3,0)</f>
        <v>BLOK NYXON  Green 60mm    H=140mm     GPMM</v>
      </c>
      <c r="E1633" s="456">
        <v>140</v>
      </c>
      <c r="F1633" s="456"/>
      <c r="G1633" s="456" t="s">
        <v>2220</v>
      </c>
      <c r="H1633" s="467">
        <f>NP.!T28</f>
        <v>0</v>
      </c>
      <c r="I1633" s="466">
        <f>NP.!AL28</f>
        <v>0</v>
      </c>
      <c r="J1633" s="452"/>
    </row>
    <row r="1634" spans="1:10" ht="30" customHeight="1" x14ac:dyDescent="0.2">
      <c r="A1634" s="451">
        <v>1623</v>
      </c>
      <c r="B1634" s="453" t="s">
        <v>12</v>
      </c>
      <c r="C1634" s="454" t="s">
        <v>1074</v>
      </c>
      <c r="D1634" s="455" t="str">
        <f>VLOOKUP(Tabela25[[#This Row],[Symbol]],Baza_cen[],3,0)</f>
        <v>BLOK NYXON  Green 60mm    H=140mm     GPMM</v>
      </c>
      <c r="E1634" s="456">
        <v>140</v>
      </c>
      <c r="F1634" s="456"/>
      <c r="G1634" s="456" t="s">
        <v>2220</v>
      </c>
      <c r="H1634" s="467">
        <f>NP.!U28</f>
        <v>0</v>
      </c>
      <c r="I1634" s="466">
        <f>NP.!AM28</f>
        <v>0</v>
      </c>
      <c r="J1634" s="452"/>
    </row>
    <row r="1635" spans="1:10" ht="30" customHeight="1" x14ac:dyDescent="0.2">
      <c r="A1635" s="451">
        <v>1624</v>
      </c>
      <c r="B1635" s="453" t="s">
        <v>12</v>
      </c>
      <c r="C1635" s="454" t="s">
        <v>1074</v>
      </c>
      <c r="D1635" s="455" t="str">
        <f>VLOOKUP(Tabela25[[#This Row],[Symbol]],Baza_cen[],3,0)</f>
        <v>BLOK NYXON  Green 60mm    H=140mm     GPMM</v>
      </c>
      <c r="E1635" s="456">
        <v>140</v>
      </c>
      <c r="F1635" s="456"/>
      <c r="G1635" s="456" t="s">
        <v>2220</v>
      </c>
      <c r="H1635" s="467">
        <f>NP.!V28</f>
        <v>0</v>
      </c>
      <c r="I1635" s="466">
        <f>NP.!AN28</f>
        <v>0</v>
      </c>
      <c r="J1635" s="452"/>
    </row>
    <row r="1636" spans="1:10" ht="30" customHeight="1" x14ac:dyDescent="0.2">
      <c r="A1636" s="451">
        <v>1625</v>
      </c>
      <c r="B1636" s="453" t="s">
        <v>12</v>
      </c>
      <c r="C1636" s="454" t="s">
        <v>1074</v>
      </c>
      <c r="D1636" s="455" t="str">
        <f>VLOOKUP(Tabela25[[#This Row],[Symbol]],Baza_cen[],3,0)</f>
        <v>BLOK NYXON  Green 60mm    H=140mm     GPMM</v>
      </c>
      <c r="E1636" s="456">
        <v>140</v>
      </c>
      <c r="F1636" s="456"/>
      <c r="G1636" s="456" t="s">
        <v>2220</v>
      </c>
      <c r="H1636" s="467">
        <f>NP.!W28</f>
        <v>0</v>
      </c>
      <c r="I1636" s="466">
        <f>NP.!AO28</f>
        <v>0</v>
      </c>
      <c r="J1636" s="452"/>
    </row>
    <row r="1637" spans="1:10" ht="30" customHeight="1" x14ac:dyDescent="0.2">
      <c r="A1637" s="451">
        <v>1626</v>
      </c>
      <c r="B1637" s="453" t="s">
        <v>12</v>
      </c>
      <c r="C1637" s="454" t="s">
        <v>1074</v>
      </c>
      <c r="D1637" s="455" t="str">
        <f>VLOOKUP(Tabela25[[#This Row],[Symbol]],Baza_cen[],3,0)</f>
        <v>BLOK NYXON  Green 60mm    H=140mm     GPMM</v>
      </c>
      <c r="E1637" s="456">
        <v>140</v>
      </c>
      <c r="F1637" s="456"/>
      <c r="G1637" s="456" t="s">
        <v>2220</v>
      </c>
      <c r="H1637" s="467">
        <f>NP.!X28</f>
        <v>0</v>
      </c>
      <c r="I1637" s="466">
        <f>NP.!AP28</f>
        <v>0</v>
      </c>
      <c r="J1637" s="452"/>
    </row>
    <row r="1638" spans="1:10" ht="30" customHeight="1" x14ac:dyDescent="0.2">
      <c r="A1638" s="451">
        <v>1627</v>
      </c>
      <c r="B1638" s="453" t="s">
        <v>12</v>
      </c>
      <c r="C1638" s="454" t="s">
        <v>1074</v>
      </c>
      <c r="D1638" s="455" t="str">
        <f>VLOOKUP(Tabela25[[#This Row],[Symbol]],Baza_cen[],3,0)</f>
        <v>BLOK NYXON  Green 60mm    H=140mm     GPMM</v>
      </c>
      <c r="E1638" s="456">
        <v>140</v>
      </c>
      <c r="F1638" s="456"/>
      <c r="G1638" s="456" t="s">
        <v>2220</v>
      </c>
      <c r="H1638" s="467">
        <f>NP.!Y28</f>
        <v>0</v>
      </c>
      <c r="I1638" s="466">
        <f>NP.!AQ28</f>
        <v>0</v>
      </c>
      <c r="J1638" s="452"/>
    </row>
    <row r="1639" spans="1:10" ht="30" customHeight="1" x14ac:dyDescent="0.2">
      <c r="A1639" s="451">
        <v>1628</v>
      </c>
      <c r="B1639" s="453" t="s">
        <v>12</v>
      </c>
      <c r="C1639" s="454" t="s">
        <v>1074</v>
      </c>
      <c r="D1639" s="455" t="str">
        <f>VLOOKUP(Tabela25[[#This Row],[Symbol]],Baza_cen[],3,0)</f>
        <v>BLOK NYXON  Green 60mm    H=140mm     GPMM</v>
      </c>
      <c r="E1639" s="456">
        <v>140</v>
      </c>
      <c r="F1639" s="456"/>
      <c r="G1639" s="456" t="s">
        <v>2220</v>
      </c>
      <c r="H1639" s="467">
        <f>NP.!Z28</f>
        <v>0</v>
      </c>
      <c r="I1639" s="466">
        <f>NP.!AR28</f>
        <v>0</v>
      </c>
      <c r="J1639" s="452"/>
    </row>
    <row r="1640" spans="1:10" ht="30" customHeight="1" x14ac:dyDescent="0.2">
      <c r="A1640" s="451">
        <v>1629</v>
      </c>
      <c r="B1640" s="453" t="s">
        <v>12</v>
      </c>
      <c r="C1640" s="454" t="s">
        <v>1074</v>
      </c>
      <c r="D1640" s="455" t="str">
        <f>VLOOKUP(Tabela25[[#This Row],[Symbol]],Baza_cen[],3,0)</f>
        <v>BLOK NYXON  Green 60mm    H=140mm     GPMM</v>
      </c>
      <c r="E1640" s="456">
        <v>140</v>
      </c>
      <c r="F1640" s="456"/>
      <c r="G1640" s="456" t="s">
        <v>2220</v>
      </c>
      <c r="H1640" s="467">
        <f>NP.!AA28</f>
        <v>0</v>
      </c>
      <c r="I1640" s="466">
        <f>NP.!AS28</f>
        <v>0</v>
      </c>
      <c r="J1640" s="452"/>
    </row>
    <row r="1641" spans="1:10" ht="30" customHeight="1" x14ac:dyDescent="0.2">
      <c r="A1641" s="451">
        <v>1630</v>
      </c>
      <c r="B1641" s="453" t="s">
        <v>12</v>
      </c>
      <c r="C1641" s="454" t="s">
        <v>1074</v>
      </c>
      <c r="D1641" s="455" t="str">
        <f>VLOOKUP(Tabela25[[#This Row],[Symbol]],Baza_cen[],3,0)</f>
        <v>BLOK NYXON  Green 60mm    H=140mm     GPMM</v>
      </c>
      <c r="E1641" s="456">
        <v>140</v>
      </c>
      <c r="F1641" s="456"/>
      <c r="G1641" s="456" t="s">
        <v>2220</v>
      </c>
      <c r="H1641" s="467">
        <f>NP.!AB28</f>
        <v>0</v>
      </c>
      <c r="I1641" s="466">
        <f>NP.!AT28</f>
        <v>0</v>
      </c>
      <c r="J1641" s="452"/>
    </row>
    <row r="1642" spans="1:10" ht="30" customHeight="1" x14ac:dyDescent="0.2">
      <c r="A1642" s="451">
        <v>1631</v>
      </c>
      <c r="B1642" s="453" t="s">
        <v>12</v>
      </c>
      <c r="C1642" s="454" t="s">
        <v>1074</v>
      </c>
      <c r="D1642" s="455" t="str">
        <f>VLOOKUP(Tabela25[[#This Row],[Symbol]],Baza_cen[],3,0)</f>
        <v>BLOK NYXON  Green 60mm    H=140mm     GPMM</v>
      </c>
      <c r="E1642" s="456">
        <v>140</v>
      </c>
      <c r="F1642" s="456"/>
      <c r="G1642" s="456" t="s">
        <v>2220</v>
      </c>
      <c r="H1642" s="467">
        <f>NP.!AC28</f>
        <v>0</v>
      </c>
      <c r="I1642" s="466">
        <f>NP.!AU28</f>
        <v>0</v>
      </c>
      <c r="J1642" s="452"/>
    </row>
    <row r="1643" spans="1:10" ht="30" customHeight="1" x14ac:dyDescent="0.2">
      <c r="A1643" s="451">
        <v>1632</v>
      </c>
      <c r="B1643" s="453" t="s">
        <v>12</v>
      </c>
      <c r="C1643" s="454" t="s">
        <v>1074</v>
      </c>
      <c r="D1643" s="455" t="str">
        <f>VLOOKUP(Tabela25[[#This Row],[Symbol]],Baza_cen[],3,0)</f>
        <v>BLOK NYXON  Green 60mm    H=140mm     GPMM</v>
      </c>
      <c r="E1643" s="456">
        <v>140</v>
      </c>
      <c r="F1643" s="456"/>
      <c r="G1643" s="456" t="s">
        <v>2220</v>
      </c>
      <c r="H1643" s="467">
        <f>NP.!AD28</f>
        <v>0</v>
      </c>
      <c r="I1643" s="466">
        <f>NP.!AV28</f>
        <v>0</v>
      </c>
      <c r="J1643" s="452"/>
    </row>
    <row r="1644" spans="1:10" ht="30" customHeight="1" x14ac:dyDescent="0.2">
      <c r="A1644" s="451">
        <v>1633</v>
      </c>
      <c r="B1644" s="453" t="s">
        <v>12</v>
      </c>
      <c r="C1644" s="454" t="s">
        <v>1075</v>
      </c>
      <c r="D1644" s="455" t="str">
        <f>VLOOKUP(Tabela25[[#This Row],[Symbol]],Baza_cen[],3,0)</f>
        <v>BLOK NYXON  Green 60mm    H=145mm     GPMM</v>
      </c>
      <c r="E1644" s="456">
        <v>145</v>
      </c>
      <c r="F1644" s="456"/>
      <c r="G1644" s="456" t="s">
        <v>2220</v>
      </c>
      <c r="H1644" s="467">
        <f>NP.!S29</f>
        <v>0</v>
      </c>
      <c r="I1644" s="466">
        <f>NP.!AK29</f>
        <v>0</v>
      </c>
      <c r="J1644" s="452"/>
    </row>
    <row r="1645" spans="1:10" ht="30" customHeight="1" x14ac:dyDescent="0.2">
      <c r="A1645" s="451">
        <v>1634</v>
      </c>
      <c r="B1645" s="453" t="s">
        <v>12</v>
      </c>
      <c r="C1645" s="454" t="s">
        <v>1075</v>
      </c>
      <c r="D1645" s="455" t="str">
        <f>VLOOKUP(Tabela25[[#This Row],[Symbol]],Baza_cen[],3,0)</f>
        <v>BLOK NYXON  Green 60mm    H=145mm     GPMM</v>
      </c>
      <c r="E1645" s="456">
        <v>145</v>
      </c>
      <c r="F1645" s="456"/>
      <c r="G1645" s="456" t="s">
        <v>2220</v>
      </c>
      <c r="H1645" s="467">
        <f>NP.!T29</f>
        <v>0</v>
      </c>
      <c r="I1645" s="466">
        <f>NP.!AL29</f>
        <v>0</v>
      </c>
      <c r="J1645" s="452"/>
    </row>
    <row r="1646" spans="1:10" ht="30" customHeight="1" x14ac:dyDescent="0.2">
      <c r="A1646" s="451">
        <v>1635</v>
      </c>
      <c r="B1646" s="453" t="s">
        <v>12</v>
      </c>
      <c r="C1646" s="454" t="s">
        <v>1075</v>
      </c>
      <c r="D1646" s="455" t="str">
        <f>VLOOKUP(Tabela25[[#This Row],[Symbol]],Baza_cen[],3,0)</f>
        <v>BLOK NYXON  Green 60mm    H=145mm     GPMM</v>
      </c>
      <c r="E1646" s="456">
        <v>145</v>
      </c>
      <c r="F1646" s="456"/>
      <c r="G1646" s="456" t="s">
        <v>2220</v>
      </c>
      <c r="H1646" s="467">
        <f>NP.!U29</f>
        <v>0</v>
      </c>
      <c r="I1646" s="466">
        <f>NP.!AM29</f>
        <v>0</v>
      </c>
      <c r="J1646" s="452"/>
    </row>
    <row r="1647" spans="1:10" ht="30" customHeight="1" x14ac:dyDescent="0.2">
      <c r="A1647" s="451">
        <v>1636</v>
      </c>
      <c r="B1647" s="453" t="s">
        <v>12</v>
      </c>
      <c r="C1647" s="454" t="s">
        <v>1075</v>
      </c>
      <c r="D1647" s="455" t="str">
        <f>VLOOKUP(Tabela25[[#This Row],[Symbol]],Baza_cen[],3,0)</f>
        <v>BLOK NYXON  Green 60mm    H=145mm     GPMM</v>
      </c>
      <c r="E1647" s="456">
        <v>145</v>
      </c>
      <c r="F1647" s="456"/>
      <c r="G1647" s="456" t="s">
        <v>2220</v>
      </c>
      <c r="H1647" s="467">
        <f>NP.!V29</f>
        <v>0</v>
      </c>
      <c r="I1647" s="466">
        <f>NP.!AN29</f>
        <v>0</v>
      </c>
      <c r="J1647" s="452"/>
    </row>
    <row r="1648" spans="1:10" ht="30" customHeight="1" x14ac:dyDescent="0.2">
      <c r="A1648" s="451">
        <v>1637</v>
      </c>
      <c r="B1648" s="453" t="s">
        <v>12</v>
      </c>
      <c r="C1648" s="454" t="s">
        <v>1075</v>
      </c>
      <c r="D1648" s="455" t="str">
        <f>VLOOKUP(Tabela25[[#This Row],[Symbol]],Baza_cen[],3,0)</f>
        <v>BLOK NYXON  Green 60mm    H=145mm     GPMM</v>
      </c>
      <c r="E1648" s="456">
        <v>145</v>
      </c>
      <c r="F1648" s="456"/>
      <c r="G1648" s="456" t="s">
        <v>2220</v>
      </c>
      <c r="H1648" s="467">
        <f>NP.!W29</f>
        <v>0</v>
      </c>
      <c r="I1648" s="466">
        <f>NP.!AO29</f>
        <v>0</v>
      </c>
      <c r="J1648" s="452"/>
    </row>
    <row r="1649" spans="1:10" ht="30" customHeight="1" x14ac:dyDescent="0.2">
      <c r="A1649" s="451">
        <v>1638</v>
      </c>
      <c r="B1649" s="453" t="s">
        <v>12</v>
      </c>
      <c r="C1649" s="454" t="s">
        <v>1075</v>
      </c>
      <c r="D1649" s="455" t="str">
        <f>VLOOKUP(Tabela25[[#This Row],[Symbol]],Baza_cen[],3,0)</f>
        <v>BLOK NYXON  Green 60mm    H=145mm     GPMM</v>
      </c>
      <c r="E1649" s="456">
        <v>145</v>
      </c>
      <c r="F1649" s="456"/>
      <c r="G1649" s="456" t="s">
        <v>2220</v>
      </c>
      <c r="H1649" s="467">
        <f>NP.!X29</f>
        <v>0</v>
      </c>
      <c r="I1649" s="466">
        <f>NP.!AP29</f>
        <v>0</v>
      </c>
      <c r="J1649" s="452"/>
    </row>
    <row r="1650" spans="1:10" ht="30" customHeight="1" x14ac:dyDescent="0.2">
      <c r="A1650" s="451">
        <v>1639</v>
      </c>
      <c r="B1650" s="453" t="s">
        <v>12</v>
      </c>
      <c r="C1650" s="454" t="s">
        <v>1075</v>
      </c>
      <c r="D1650" s="455" t="str">
        <f>VLOOKUP(Tabela25[[#This Row],[Symbol]],Baza_cen[],3,0)</f>
        <v>BLOK NYXON  Green 60mm    H=145mm     GPMM</v>
      </c>
      <c r="E1650" s="456">
        <v>145</v>
      </c>
      <c r="F1650" s="456"/>
      <c r="G1650" s="456" t="s">
        <v>2220</v>
      </c>
      <c r="H1650" s="467">
        <f>NP.!Y29</f>
        <v>0</v>
      </c>
      <c r="I1650" s="466">
        <f>NP.!AQ29</f>
        <v>0</v>
      </c>
      <c r="J1650" s="452"/>
    </row>
    <row r="1651" spans="1:10" ht="30" customHeight="1" x14ac:dyDescent="0.2">
      <c r="A1651" s="451">
        <v>1640</v>
      </c>
      <c r="B1651" s="453" t="s">
        <v>12</v>
      </c>
      <c r="C1651" s="454" t="s">
        <v>1075</v>
      </c>
      <c r="D1651" s="455" t="str">
        <f>VLOOKUP(Tabela25[[#This Row],[Symbol]],Baza_cen[],3,0)</f>
        <v>BLOK NYXON  Green 60mm    H=145mm     GPMM</v>
      </c>
      <c r="E1651" s="456">
        <v>145</v>
      </c>
      <c r="F1651" s="456"/>
      <c r="G1651" s="456" t="s">
        <v>2220</v>
      </c>
      <c r="H1651" s="467">
        <f>NP.!Z29</f>
        <v>0</v>
      </c>
      <c r="I1651" s="466">
        <f>NP.!AR29</f>
        <v>0</v>
      </c>
      <c r="J1651" s="452"/>
    </row>
    <row r="1652" spans="1:10" ht="30" customHeight="1" x14ac:dyDescent="0.2">
      <c r="A1652" s="451">
        <v>1641</v>
      </c>
      <c r="B1652" s="453" t="s">
        <v>12</v>
      </c>
      <c r="C1652" s="454" t="s">
        <v>1075</v>
      </c>
      <c r="D1652" s="455" t="str">
        <f>VLOOKUP(Tabela25[[#This Row],[Symbol]],Baza_cen[],3,0)</f>
        <v>BLOK NYXON  Green 60mm    H=145mm     GPMM</v>
      </c>
      <c r="E1652" s="456">
        <v>145</v>
      </c>
      <c r="F1652" s="456"/>
      <c r="G1652" s="456" t="s">
        <v>2220</v>
      </c>
      <c r="H1652" s="467">
        <f>NP.!AA29</f>
        <v>0</v>
      </c>
      <c r="I1652" s="466">
        <f>NP.!AS29</f>
        <v>0</v>
      </c>
      <c r="J1652" s="452"/>
    </row>
    <row r="1653" spans="1:10" ht="30" customHeight="1" x14ac:dyDescent="0.2">
      <c r="A1653" s="451">
        <v>1642</v>
      </c>
      <c r="B1653" s="453" t="s">
        <v>12</v>
      </c>
      <c r="C1653" s="454" t="s">
        <v>1075</v>
      </c>
      <c r="D1653" s="455" t="str">
        <f>VLOOKUP(Tabela25[[#This Row],[Symbol]],Baza_cen[],3,0)</f>
        <v>BLOK NYXON  Green 60mm    H=145mm     GPMM</v>
      </c>
      <c r="E1653" s="456">
        <v>145</v>
      </c>
      <c r="F1653" s="456"/>
      <c r="G1653" s="456" t="s">
        <v>2220</v>
      </c>
      <c r="H1653" s="467">
        <f>NP.!AB29</f>
        <v>0</v>
      </c>
      <c r="I1653" s="466">
        <f>NP.!AT29</f>
        <v>0</v>
      </c>
      <c r="J1653" s="452"/>
    </row>
    <row r="1654" spans="1:10" ht="30" customHeight="1" x14ac:dyDescent="0.2">
      <c r="A1654" s="451">
        <v>1643</v>
      </c>
      <c r="B1654" s="453" t="s">
        <v>12</v>
      </c>
      <c r="C1654" s="454" t="s">
        <v>1075</v>
      </c>
      <c r="D1654" s="455" t="str">
        <f>VLOOKUP(Tabela25[[#This Row],[Symbol]],Baza_cen[],3,0)</f>
        <v>BLOK NYXON  Green 60mm    H=145mm     GPMM</v>
      </c>
      <c r="E1654" s="456">
        <v>145</v>
      </c>
      <c r="F1654" s="456"/>
      <c r="G1654" s="456" t="s">
        <v>2220</v>
      </c>
      <c r="H1654" s="467">
        <f>NP.!AC29</f>
        <v>0</v>
      </c>
      <c r="I1654" s="466">
        <f>NP.!AU29</f>
        <v>0</v>
      </c>
      <c r="J1654" s="452"/>
    </row>
    <row r="1655" spans="1:10" ht="30" customHeight="1" x14ac:dyDescent="0.2">
      <c r="A1655" s="451">
        <v>1644</v>
      </c>
      <c r="B1655" s="453" t="s">
        <v>12</v>
      </c>
      <c r="C1655" s="454" t="s">
        <v>1075</v>
      </c>
      <c r="D1655" s="455" t="str">
        <f>VLOOKUP(Tabela25[[#This Row],[Symbol]],Baza_cen[],3,0)</f>
        <v>BLOK NYXON  Green 60mm    H=145mm     GPMM</v>
      </c>
      <c r="E1655" s="456">
        <v>145</v>
      </c>
      <c r="F1655" s="456"/>
      <c r="G1655" s="456" t="s">
        <v>2220</v>
      </c>
      <c r="H1655" s="467">
        <f>NP.!AD29</f>
        <v>0</v>
      </c>
      <c r="I1655" s="466">
        <f>NP.!AV29</f>
        <v>0</v>
      </c>
      <c r="J1655" s="452"/>
    </row>
    <row r="1656" spans="1:10" ht="30" customHeight="1" x14ac:dyDescent="0.2">
      <c r="A1656" s="451">
        <v>1645</v>
      </c>
      <c r="B1656" s="453" t="s">
        <v>12</v>
      </c>
      <c r="C1656" s="454" t="s">
        <v>1076</v>
      </c>
      <c r="D1656" s="455" t="str">
        <f>VLOOKUP(Tabela25[[#This Row],[Symbol]],Baza_cen[],3,0)</f>
        <v>BLOK NYXON  Green 60mm    H=150mm     GPMM</v>
      </c>
      <c r="E1656" s="456">
        <v>150</v>
      </c>
      <c r="F1656" s="456"/>
      <c r="G1656" s="456" t="s">
        <v>2220</v>
      </c>
      <c r="H1656" s="467">
        <f>NP.!S30</f>
        <v>0</v>
      </c>
      <c r="I1656" s="466">
        <f>NP.!AK30</f>
        <v>0</v>
      </c>
      <c r="J1656" s="452"/>
    </row>
    <row r="1657" spans="1:10" ht="30" customHeight="1" x14ac:dyDescent="0.2">
      <c r="A1657" s="451">
        <v>1646</v>
      </c>
      <c r="B1657" s="453" t="s">
        <v>12</v>
      </c>
      <c r="C1657" s="454" t="s">
        <v>1076</v>
      </c>
      <c r="D1657" s="455" t="str">
        <f>VLOOKUP(Tabela25[[#This Row],[Symbol]],Baza_cen[],3,0)</f>
        <v>BLOK NYXON  Green 60mm    H=150mm     GPMM</v>
      </c>
      <c r="E1657" s="456">
        <v>150</v>
      </c>
      <c r="F1657" s="456"/>
      <c r="G1657" s="456" t="s">
        <v>2220</v>
      </c>
      <c r="H1657" s="467">
        <f>NP.!T30</f>
        <v>0</v>
      </c>
      <c r="I1657" s="466">
        <f>NP.!AL30</f>
        <v>0</v>
      </c>
      <c r="J1657" s="452"/>
    </row>
    <row r="1658" spans="1:10" ht="30" customHeight="1" x14ac:dyDescent="0.2">
      <c r="A1658" s="451">
        <v>1647</v>
      </c>
      <c r="B1658" s="453" t="s">
        <v>12</v>
      </c>
      <c r="C1658" s="454" t="s">
        <v>1076</v>
      </c>
      <c r="D1658" s="455" t="str">
        <f>VLOOKUP(Tabela25[[#This Row],[Symbol]],Baza_cen[],3,0)</f>
        <v>BLOK NYXON  Green 60mm    H=150mm     GPMM</v>
      </c>
      <c r="E1658" s="456">
        <v>150</v>
      </c>
      <c r="F1658" s="456"/>
      <c r="G1658" s="456" t="s">
        <v>2220</v>
      </c>
      <c r="H1658" s="467">
        <f>NP.!U30</f>
        <v>0</v>
      </c>
      <c r="I1658" s="466">
        <f>NP.!AM30</f>
        <v>0</v>
      </c>
      <c r="J1658" s="452"/>
    </row>
    <row r="1659" spans="1:10" ht="30" customHeight="1" x14ac:dyDescent="0.2">
      <c r="A1659" s="451">
        <v>1648</v>
      </c>
      <c r="B1659" s="453" t="s">
        <v>12</v>
      </c>
      <c r="C1659" s="454" t="s">
        <v>1076</v>
      </c>
      <c r="D1659" s="455" t="str">
        <f>VLOOKUP(Tabela25[[#This Row],[Symbol]],Baza_cen[],3,0)</f>
        <v>BLOK NYXON  Green 60mm    H=150mm     GPMM</v>
      </c>
      <c r="E1659" s="456">
        <v>150</v>
      </c>
      <c r="F1659" s="456"/>
      <c r="G1659" s="456" t="s">
        <v>2220</v>
      </c>
      <c r="H1659" s="467">
        <f>NP.!V30</f>
        <v>0</v>
      </c>
      <c r="I1659" s="466">
        <f>NP.!AN30</f>
        <v>0</v>
      </c>
      <c r="J1659" s="452"/>
    </row>
    <row r="1660" spans="1:10" ht="30" customHeight="1" x14ac:dyDescent="0.2">
      <c r="A1660" s="451">
        <v>1649</v>
      </c>
      <c r="B1660" s="453" t="s">
        <v>12</v>
      </c>
      <c r="C1660" s="454" t="s">
        <v>1076</v>
      </c>
      <c r="D1660" s="455" t="str">
        <f>VLOOKUP(Tabela25[[#This Row],[Symbol]],Baza_cen[],3,0)</f>
        <v>BLOK NYXON  Green 60mm    H=150mm     GPMM</v>
      </c>
      <c r="E1660" s="456">
        <v>150</v>
      </c>
      <c r="F1660" s="456"/>
      <c r="G1660" s="456" t="s">
        <v>2220</v>
      </c>
      <c r="H1660" s="467">
        <f>NP.!W30</f>
        <v>0</v>
      </c>
      <c r="I1660" s="466">
        <f>NP.!AO30</f>
        <v>0</v>
      </c>
      <c r="J1660" s="452"/>
    </row>
    <row r="1661" spans="1:10" ht="30" customHeight="1" x14ac:dyDescent="0.2">
      <c r="A1661" s="451">
        <v>1650</v>
      </c>
      <c r="B1661" s="453" t="s">
        <v>12</v>
      </c>
      <c r="C1661" s="454" t="s">
        <v>1076</v>
      </c>
      <c r="D1661" s="455" t="str">
        <f>VLOOKUP(Tabela25[[#This Row],[Symbol]],Baza_cen[],3,0)</f>
        <v>BLOK NYXON  Green 60mm    H=150mm     GPMM</v>
      </c>
      <c r="E1661" s="456">
        <v>150</v>
      </c>
      <c r="F1661" s="456"/>
      <c r="G1661" s="456" t="s">
        <v>2220</v>
      </c>
      <c r="H1661" s="467">
        <f>NP.!X30</f>
        <v>0</v>
      </c>
      <c r="I1661" s="466">
        <f>NP.!AP30</f>
        <v>0</v>
      </c>
      <c r="J1661" s="452"/>
    </row>
    <row r="1662" spans="1:10" ht="30" customHeight="1" x14ac:dyDescent="0.2">
      <c r="A1662" s="451">
        <v>1651</v>
      </c>
      <c r="B1662" s="453" t="s">
        <v>12</v>
      </c>
      <c r="C1662" s="454" t="s">
        <v>1076</v>
      </c>
      <c r="D1662" s="455" t="str">
        <f>VLOOKUP(Tabela25[[#This Row],[Symbol]],Baza_cen[],3,0)</f>
        <v>BLOK NYXON  Green 60mm    H=150mm     GPMM</v>
      </c>
      <c r="E1662" s="456">
        <v>150</v>
      </c>
      <c r="F1662" s="456"/>
      <c r="G1662" s="456" t="s">
        <v>2220</v>
      </c>
      <c r="H1662" s="467">
        <f>NP.!Y30</f>
        <v>0</v>
      </c>
      <c r="I1662" s="466">
        <f>NP.!AQ30</f>
        <v>0</v>
      </c>
      <c r="J1662" s="452"/>
    </row>
    <row r="1663" spans="1:10" ht="30" customHeight="1" x14ac:dyDescent="0.2">
      <c r="A1663" s="451">
        <v>1652</v>
      </c>
      <c r="B1663" s="453" t="s">
        <v>12</v>
      </c>
      <c r="C1663" s="454" t="s">
        <v>1076</v>
      </c>
      <c r="D1663" s="455" t="str">
        <f>VLOOKUP(Tabela25[[#This Row],[Symbol]],Baza_cen[],3,0)</f>
        <v>BLOK NYXON  Green 60mm    H=150mm     GPMM</v>
      </c>
      <c r="E1663" s="456">
        <v>150</v>
      </c>
      <c r="F1663" s="456"/>
      <c r="G1663" s="456" t="s">
        <v>2220</v>
      </c>
      <c r="H1663" s="467">
        <f>NP.!Z30</f>
        <v>0</v>
      </c>
      <c r="I1663" s="466">
        <f>NP.!AR30</f>
        <v>0</v>
      </c>
      <c r="J1663" s="452"/>
    </row>
    <row r="1664" spans="1:10" ht="30" customHeight="1" x14ac:dyDescent="0.2">
      <c r="A1664" s="451">
        <v>1653</v>
      </c>
      <c r="B1664" s="453" t="s">
        <v>12</v>
      </c>
      <c r="C1664" s="454" t="s">
        <v>1076</v>
      </c>
      <c r="D1664" s="455" t="str">
        <f>VLOOKUP(Tabela25[[#This Row],[Symbol]],Baza_cen[],3,0)</f>
        <v>BLOK NYXON  Green 60mm    H=150mm     GPMM</v>
      </c>
      <c r="E1664" s="456">
        <v>150</v>
      </c>
      <c r="F1664" s="456"/>
      <c r="G1664" s="456" t="s">
        <v>2220</v>
      </c>
      <c r="H1664" s="467">
        <f>NP.!AA30</f>
        <v>0</v>
      </c>
      <c r="I1664" s="466">
        <f>NP.!AS30</f>
        <v>0</v>
      </c>
      <c r="J1664" s="452"/>
    </row>
    <row r="1665" spans="1:10" ht="30" customHeight="1" x14ac:dyDescent="0.2">
      <c r="A1665" s="451">
        <v>1654</v>
      </c>
      <c r="B1665" s="453" t="s">
        <v>12</v>
      </c>
      <c r="C1665" s="454" t="s">
        <v>1076</v>
      </c>
      <c r="D1665" s="455" t="str">
        <f>VLOOKUP(Tabela25[[#This Row],[Symbol]],Baza_cen[],3,0)</f>
        <v>BLOK NYXON  Green 60mm    H=150mm     GPMM</v>
      </c>
      <c r="E1665" s="456">
        <v>150</v>
      </c>
      <c r="F1665" s="456"/>
      <c r="G1665" s="456" t="s">
        <v>2220</v>
      </c>
      <c r="H1665" s="467">
        <f>NP.!AB30</f>
        <v>0</v>
      </c>
      <c r="I1665" s="466">
        <f>NP.!AT30</f>
        <v>0</v>
      </c>
      <c r="J1665" s="452"/>
    </row>
    <row r="1666" spans="1:10" ht="30" customHeight="1" x14ac:dyDescent="0.2">
      <c r="A1666" s="451">
        <v>1655</v>
      </c>
      <c r="B1666" s="453" t="s">
        <v>12</v>
      </c>
      <c r="C1666" s="454" t="s">
        <v>1076</v>
      </c>
      <c r="D1666" s="455" t="str">
        <f>VLOOKUP(Tabela25[[#This Row],[Symbol]],Baza_cen[],3,0)</f>
        <v>BLOK NYXON  Green 60mm    H=150mm     GPMM</v>
      </c>
      <c r="E1666" s="456">
        <v>150</v>
      </c>
      <c r="F1666" s="456"/>
      <c r="G1666" s="456" t="s">
        <v>2220</v>
      </c>
      <c r="H1666" s="467">
        <f>NP.!AC30</f>
        <v>0</v>
      </c>
      <c r="I1666" s="466">
        <f>NP.!AU30</f>
        <v>0</v>
      </c>
      <c r="J1666" s="452"/>
    </row>
    <row r="1667" spans="1:10" ht="30" customHeight="1" x14ac:dyDescent="0.2">
      <c r="A1667" s="451">
        <v>1656</v>
      </c>
      <c r="B1667" s="453" t="s">
        <v>12</v>
      </c>
      <c r="C1667" s="454" t="s">
        <v>1076</v>
      </c>
      <c r="D1667" s="455" t="str">
        <f>VLOOKUP(Tabela25[[#This Row],[Symbol]],Baza_cen[],3,0)</f>
        <v>BLOK NYXON  Green 60mm    H=150mm     GPMM</v>
      </c>
      <c r="E1667" s="456">
        <v>150</v>
      </c>
      <c r="F1667" s="456"/>
      <c r="G1667" s="456" t="s">
        <v>2220</v>
      </c>
      <c r="H1667" s="467">
        <f>NP.!AD30</f>
        <v>0</v>
      </c>
      <c r="I1667" s="466">
        <f>NP.!AV30</f>
        <v>0</v>
      </c>
      <c r="J1667" s="452"/>
    </row>
    <row r="1668" spans="1:10" ht="30" customHeight="1" x14ac:dyDescent="0.2">
      <c r="A1668" s="451">
        <v>1657</v>
      </c>
      <c r="B1668" s="453" t="s">
        <v>12</v>
      </c>
      <c r="C1668" s="454" t="s">
        <v>1077</v>
      </c>
      <c r="D1668" s="455" t="str">
        <f>VLOOKUP(Tabela25[[#This Row],[Symbol]],Baza_cen[],3,0)</f>
        <v>BLOK NYXON  Green 60mm    H=155mm     GPMM</v>
      </c>
      <c r="E1668" s="456">
        <v>155</v>
      </c>
      <c r="F1668" s="456"/>
      <c r="G1668" s="456" t="s">
        <v>2220</v>
      </c>
      <c r="H1668" s="467">
        <f>NP.!S31</f>
        <v>0</v>
      </c>
      <c r="I1668" s="466">
        <f>NP.!AK31</f>
        <v>0</v>
      </c>
      <c r="J1668" s="452"/>
    </row>
    <row r="1669" spans="1:10" ht="30" customHeight="1" x14ac:dyDescent="0.2">
      <c r="A1669" s="451">
        <v>1658</v>
      </c>
      <c r="B1669" s="453" t="s">
        <v>12</v>
      </c>
      <c r="C1669" s="454" t="s">
        <v>1077</v>
      </c>
      <c r="D1669" s="455" t="str">
        <f>VLOOKUP(Tabela25[[#This Row],[Symbol]],Baza_cen[],3,0)</f>
        <v>BLOK NYXON  Green 60mm    H=155mm     GPMM</v>
      </c>
      <c r="E1669" s="456">
        <v>155</v>
      </c>
      <c r="F1669" s="456"/>
      <c r="G1669" s="456" t="s">
        <v>2220</v>
      </c>
      <c r="H1669" s="467">
        <f>NP.!T31</f>
        <v>0</v>
      </c>
      <c r="I1669" s="466">
        <f>NP.!AL31</f>
        <v>0</v>
      </c>
      <c r="J1669" s="452"/>
    </row>
    <row r="1670" spans="1:10" ht="30" customHeight="1" x14ac:dyDescent="0.2">
      <c r="A1670" s="451">
        <v>1659</v>
      </c>
      <c r="B1670" s="453" t="s">
        <v>12</v>
      </c>
      <c r="C1670" s="454" t="s">
        <v>1077</v>
      </c>
      <c r="D1670" s="455" t="str">
        <f>VLOOKUP(Tabela25[[#This Row],[Symbol]],Baza_cen[],3,0)</f>
        <v>BLOK NYXON  Green 60mm    H=155mm     GPMM</v>
      </c>
      <c r="E1670" s="456">
        <v>155</v>
      </c>
      <c r="F1670" s="456"/>
      <c r="G1670" s="456" t="s">
        <v>2220</v>
      </c>
      <c r="H1670" s="467">
        <f>NP.!U31</f>
        <v>0</v>
      </c>
      <c r="I1670" s="466">
        <f>NP.!AM31</f>
        <v>0</v>
      </c>
      <c r="J1670" s="452"/>
    </row>
    <row r="1671" spans="1:10" ht="30" customHeight="1" x14ac:dyDescent="0.2">
      <c r="A1671" s="451">
        <v>1660</v>
      </c>
      <c r="B1671" s="453" t="s">
        <v>12</v>
      </c>
      <c r="C1671" s="454" t="s">
        <v>1077</v>
      </c>
      <c r="D1671" s="455" t="str">
        <f>VLOOKUP(Tabela25[[#This Row],[Symbol]],Baza_cen[],3,0)</f>
        <v>BLOK NYXON  Green 60mm    H=155mm     GPMM</v>
      </c>
      <c r="E1671" s="456">
        <v>155</v>
      </c>
      <c r="F1671" s="456"/>
      <c r="G1671" s="456" t="s">
        <v>2220</v>
      </c>
      <c r="H1671" s="467">
        <f>NP.!V31</f>
        <v>0</v>
      </c>
      <c r="I1671" s="466">
        <f>NP.!AN31</f>
        <v>0</v>
      </c>
      <c r="J1671" s="452"/>
    </row>
    <row r="1672" spans="1:10" ht="30" customHeight="1" x14ac:dyDescent="0.2">
      <c r="A1672" s="451">
        <v>1661</v>
      </c>
      <c r="B1672" s="453" t="s">
        <v>12</v>
      </c>
      <c r="C1672" s="454" t="s">
        <v>1077</v>
      </c>
      <c r="D1672" s="455" t="str">
        <f>VLOOKUP(Tabela25[[#This Row],[Symbol]],Baza_cen[],3,0)</f>
        <v>BLOK NYXON  Green 60mm    H=155mm     GPMM</v>
      </c>
      <c r="E1672" s="456">
        <v>155</v>
      </c>
      <c r="F1672" s="456"/>
      <c r="G1672" s="456" t="s">
        <v>2220</v>
      </c>
      <c r="H1672" s="467">
        <f>NP.!W31</f>
        <v>0</v>
      </c>
      <c r="I1672" s="466">
        <f>NP.!AO31</f>
        <v>0</v>
      </c>
      <c r="J1672" s="452"/>
    </row>
    <row r="1673" spans="1:10" ht="30" customHeight="1" x14ac:dyDescent="0.2">
      <c r="A1673" s="451">
        <v>1662</v>
      </c>
      <c r="B1673" s="453" t="s">
        <v>12</v>
      </c>
      <c r="C1673" s="454" t="s">
        <v>1077</v>
      </c>
      <c r="D1673" s="455" t="str">
        <f>VLOOKUP(Tabela25[[#This Row],[Symbol]],Baza_cen[],3,0)</f>
        <v>BLOK NYXON  Green 60mm    H=155mm     GPMM</v>
      </c>
      <c r="E1673" s="456">
        <v>155</v>
      </c>
      <c r="F1673" s="456"/>
      <c r="G1673" s="456" t="s">
        <v>2220</v>
      </c>
      <c r="H1673" s="467">
        <f>NP.!X31</f>
        <v>0</v>
      </c>
      <c r="I1673" s="466">
        <f>NP.!AP31</f>
        <v>0</v>
      </c>
      <c r="J1673" s="452"/>
    </row>
    <row r="1674" spans="1:10" ht="30" customHeight="1" x14ac:dyDescent="0.2">
      <c r="A1674" s="451">
        <v>1663</v>
      </c>
      <c r="B1674" s="453" t="s">
        <v>12</v>
      </c>
      <c r="C1674" s="454" t="s">
        <v>1077</v>
      </c>
      <c r="D1674" s="455" t="str">
        <f>VLOOKUP(Tabela25[[#This Row],[Symbol]],Baza_cen[],3,0)</f>
        <v>BLOK NYXON  Green 60mm    H=155mm     GPMM</v>
      </c>
      <c r="E1674" s="456">
        <v>155</v>
      </c>
      <c r="F1674" s="456"/>
      <c r="G1674" s="456" t="s">
        <v>2220</v>
      </c>
      <c r="H1674" s="467">
        <f>NP.!Y31</f>
        <v>0</v>
      </c>
      <c r="I1674" s="466">
        <f>NP.!AQ31</f>
        <v>0</v>
      </c>
      <c r="J1674" s="452"/>
    </row>
    <row r="1675" spans="1:10" ht="30" customHeight="1" x14ac:dyDescent="0.2">
      <c r="A1675" s="451">
        <v>1664</v>
      </c>
      <c r="B1675" s="453" t="s">
        <v>12</v>
      </c>
      <c r="C1675" s="454" t="s">
        <v>1077</v>
      </c>
      <c r="D1675" s="455" t="str">
        <f>VLOOKUP(Tabela25[[#This Row],[Symbol]],Baza_cen[],3,0)</f>
        <v>BLOK NYXON  Green 60mm    H=155mm     GPMM</v>
      </c>
      <c r="E1675" s="456">
        <v>155</v>
      </c>
      <c r="F1675" s="456"/>
      <c r="G1675" s="456" t="s">
        <v>2220</v>
      </c>
      <c r="H1675" s="467">
        <f>NP.!Z31</f>
        <v>0</v>
      </c>
      <c r="I1675" s="466">
        <f>NP.!AR31</f>
        <v>0</v>
      </c>
      <c r="J1675" s="452"/>
    </row>
    <row r="1676" spans="1:10" ht="30" customHeight="1" x14ac:dyDescent="0.2">
      <c r="A1676" s="451">
        <v>1665</v>
      </c>
      <c r="B1676" s="453" t="s">
        <v>12</v>
      </c>
      <c r="C1676" s="454" t="s">
        <v>1077</v>
      </c>
      <c r="D1676" s="455" t="str">
        <f>VLOOKUP(Tabela25[[#This Row],[Symbol]],Baza_cen[],3,0)</f>
        <v>BLOK NYXON  Green 60mm    H=155mm     GPMM</v>
      </c>
      <c r="E1676" s="456">
        <v>155</v>
      </c>
      <c r="F1676" s="456"/>
      <c r="G1676" s="456" t="s">
        <v>2220</v>
      </c>
      <c r="H1676" s="467">
        <f>NP.!AA31</f>
        <v>0</v>
      </c>
      <c r="I1676" s="466">
        <f>NP.!AS31</f>
        <v>0</v>
      </c>
      <c r="J1676" s="452"/>
    </row>
    <row r="1677" spans="1:10" ht="30" customHeight="1" x14ac:dyDescent="0.2">
      <c r="A1677" s="451">
        <v>1666</v>
      </c>
      <c r="B1677" s="453" t="s">
        <v>12</v>
      </c>
      <c r="C1677" s="454" t="s">
        <v>1077</v>
      </c>
      <c r="D1677" s="455" t="str">
        <f>VLOOKUP(Tabela25[[#This Row],[Symbol]],Baza_cen[],3,0)</f>
        <v>BLOK NYXON  Green 60mm    H=155mm     GPMM</v>
      </c>
      <c r="E1677" s="456">
        <v>155</v>
      </c>
      <c r="F1677" s="456"/>
      <c r="G1677" s="456" t="s">
        <v>2220</v>
      </c>
      <c r="H1677" s="467">
        <f>NP.!AB31</f>
        <v>0</v>
      </c>
      <c r="I1677" s="466">
        <f>NP.!AT31</f>
        <v>0</v>
      </c>
      <c r="J1677" s="452"/>
    </row>
    <row r="1678" spans="1:10" ht="30" customHeight="1" x14ac:dyDescent="0.2">
      <c r="A1678" s="451">
        <v>1667</v>
      </c>
      <c r="B1678" s="453" t="s">
        <v>12</v>
      </c>
      <c r="C1678" s="454" t="s">
        <v>1077</v>
      </c>
      <c r="D1678" s="455" t="str">
        <f>VLOOKUP(Tabela25[[#This Row],[Symbol]],Baza_cen[],3,0)</f>
        <v>BLOK NYXON  Green 60mm    H=155mm     GPMM</v>
      </c>
      <c r="E1678" s="456">
        <v>155</v>
      </c>
      <c r="F1678" s="456"/>
      <c r="G1678" s="456" t="s">
        <v>2220</v>
      </c>
      <c r="H1678" s="467">
        <f>NP.!AC31</f>
        <v>0</v>
      </c>
      <c r="I1678" s="466">
        <f>NP.!AU31</f>
        <v>0</v>
      </c>
      <c r="J1678" s="452"/>
    </row>
    <row r="1679" spans="1:10" ht="30" customHeight="1" x14ac:dyDescent="0.2">
      <c r="A1679" s="451">
        <v>1668</v>
      </c>
      <c r="B1679" s="453" t="s">
        <v>12</v>
      </c>
      <c r="C1679" s="454" t="s">
        <v>1077</v>
      </c>
      <c r="D1679" s="455" t="str">
        <f>VLOOKUP(Tabela25[[#This Row],[Symbol]],Baza_cen[],3,0)</f>
        <v>BLOK NYXON  Green 60mm    H=155mm     GPMM</v>
      </c>
      <c r="E1679" s="456">
        <v>155</v>
      </c>
      <c r="F1679" s="456"/>
      <c r="G1679" s="456" t="s">
        <v>2220</v>
      </c>
      <c r="H1679" s="467">
        <f>NP.!AD31</f>
        <v>0</v>
      </c>
      <c r="I1679" s="466">
        <f>NP.!AV31</f>
        <v>0</v>
      </c>
      <c r="J1679" s="452"/>
    </row>
    <row r="1680" spans="1:10" ht="30" customHeight="1" x14ac:dyDescent="0.2">
      <c r="A1680" s="451">
        <v>1669</v>
      </c>
      <c r="B1680" s="453" t="s">
        <v>12</v>
      </c>
      <c r="C1680" s="454" t="s">
        <v>1078</v>
      </c>
      <c r="D1680" s="455" t="str">
        <f>VLOOKUP(Tabela25[[#This Row],[Symbol]],Baza_cen[],3,0)</f>
        <v>BLOK NYXON  Green 60mm    H=160mm     GPMM</v>
      </c>
      <c r="E1680" s="456">
        <v>160</v>
      </c>
      <c r="F1680" s="456"/>
      <c r="G1680" s="456" t="s">
        <v>2220</v>
      </c>
      <c r="H1680" s="467">
        <f>NP.!S32</f>
        <v>0</v>
      </c>
      <c r="I1680" s="466">
        <f>NP.!AK32</f>
        <v>0</v>
      </c>
      <c r="J1680" s="452"/>
    </row>
    <row r="1681" spans="1:10" ht="30" customHeight="1" x14ac:dyDescent="0.2">
      <c r="A1681" s="451">
        <v>1670</v>
      </c>
      <c r="B1681" s="453" t="s">
        <v>12</v>
      </c>
      <c r="C1681" s="454" t="s">
        <v>1078</v>
      </c>
      <c r="D1681" s="455" t="str">
        <f>VLOOKUP(Tabela25[[#This Row],[Symbol]],Baza_cen[],3,0)</f>
        <v>BLOK NYXON  Green 60mm    H=160mm     GPMM</v>
      </c>
      <c r="E1681" s="456">
        <v>160</v>
      </c>
      <c r="F1681" s="456"/>
      <c r="G1681" s="456" t="s">
        <v>2220</v>
      </c>
      <c r="H1681" s="467">
        <f>NP.!T32</f>
        <v>0</v>
      </c>
      <c r="I1681" s="466">
        <f>NP.!AL32</f>
        <v>0</v>
      </c>
      <c r="J1681" s="452"/>
    </row>
    <row r="1682" spans="1:10" ht="30" customHeight="1" x14ac:dyDescent="0.2">
      <c r="A1682" s="451">
        <v>1671</v>
      </c>
      <c r="B1682" s="453" t="s">
        <v>12</v>
      </c>
      <c r="C1682" s="454" t="s">
        <v>1078</v>
      </c>
      <c r="D1682" s="455" t="str">
        <f>VLOOKUP(Tabela25[[#This Row],[Symbol]],Baza_cen[],3,0)</f>
        <v>BLOK NYXON  Green 60mm    H=160mm     GPMM</v>
      </c>
      <c r="E1682" s="456">
        <v>160</v>
      </c>
      <c r="F1682" s="456"/>
      <c r="G1682" s="456" t="s">
        <v>2220</v>
      </c>
      <c r="H1682" s="467">
        <f>NP.!U32</f>
        <v>0</v>
      </c>
      <c r="I1682" s="466">
        <f>NP.!AM32</f>
        <v>0</v>
      </c>
      <c r="J1682" s="452"/>
    </row>
    <row r="1683" spans="1:10" ht="30" customHeight="1" x14ac:dyDescent="0.2">
      <c r="A1683" s="451">
        <v>1672</v>
      </c>
      <c r="B1683" s="453" t="s">
        <v>12</v>
      </c>
      <c r="C1683" s="454" t="s">
        <v>1078</v>
      </c>
      <c r="D1683" s="455" t="str">
        <f>VLOOKUP(Tabela25[[#This Row],[Symbol]],Baza_cen[],3,0)</f>
        <v>BLOK NYXON  Green 60mm    H=160mm     GPMM</v>
      </c>
      <c r="E1683" s="456">
        <v>160</v>
      </c>
      <c r="F1683" s="456"/>
      <c r="G1683" s="456" t="s">
        <v>2220</v>
      </c>
      <c r="H1683" s="467">
        <f>NP.!V32</f>
        <v>0</v>
      </c>
      <c r="I1683" s="466">
        <f>NP.!AN32</f>
        <v>0</v>
      </c>
      <c r="J1683" s="452"/>
    </row>
    <row r="1684" spans="1:10" ht="30" customHeight="1" x14ac:dyDescent="0.2">
      <c r="A1684" s="451">
        <v>1673</v>
      </c>
      <c r="B1684" s="453" t="s">
        <v>12</v>
      </c>
      <c r="C1684" s="454" t="s">
        <v>1078</v>
      </c>
      <c r="D1684" s="455" t="str">
        <f>VLOOKUP(Tabela25[[#This Row],[Symbol]],Baza_cen[],3,0)</f>
        <v>BLOK NYXON  Green 60mm    H=160mm     GPMM</v>
      </c>
      <c r="E1684" s="456">
        <v>160</v>
      </c>
      <c r="F1684" s="456"/>
      <c r="G1684" s="456" t="s">
        <v>2220</v>
      </c>
      <c r="H1684" s="467">
        <f>NP.!W32</f>
        <v>0</v>
      </c>
      <c r="I1684" s="466">
        <f>NP.!AO32</f>
        <v>0</v>
      </c>
      <c r="J1684" s="452"/>
    </row>
    <row r="1685" spans="1:10" ht="30" customHeight="1" x14ac:dyDescent="0.2">
      <c r="A1685" s="451">
        <v>1674</v>
      </c>
      <c r="B1685" s="453" t="s">
        <v>12</v>
      </c>
      <c r="C1685" s="454" t="s">
        <v>1078</v>
      </c>
      <c r="D1685" s="455" t="str">
        <f>VLOOKUP(Tabela25[[#This Row],[Symbol]],Baza_cen[],3,0)</f>
        <v>BLOK NYXON  Green 60mm    H=160mm     GPMM</v>
      </c>
      <c r="E1685" s="456">
        <v>160</v>
      </c>
      <c r="F1685" s="456"/>
      <c r="G1685" s="456" t="s">
        <v>2220</v>
      </c>
      <c r="H1685" s="467">
        <f>NP.!X32</f>
        <v>0</v>
      </c>
      <c r="I1685" s="466">
        <f>NP.!AP32</f>
        <v>0</v>
      </c>
      <c r="J1685" s="452"/>
    </row>
    <row r="1686" spans="1:10" ht="30" customHeight="1" x14ac:dyDescent="0.2">
      <c r="A1686" s="451">
        <v>1675</v>
      </c>
      <c r="B1686" s="453" t="s">
        <v>12</v>
      </c>
      <c r="C1686" s="454" t="s">
        <v>1078</v>
      </c>
      <c r="D1686" s="455" t="str">
        <f>VLOOKUP(Tabela25[[#This Row],[Symbol]],Baza_cen[],3,0)</f>
        <v>BLOK NYXON  Green 60mm    H=160mm     GPMM</v>
      </c>
      <c r="E1686" s="456">
        <v>160</v>
      </c>
      <c r="F1686" s="456"/>
      <c r="G1686" s="456" t="s">
        <v>2220</v>
      </c>
      <c r="H1686" s="467">
        <f>NP.!Y32</f>
        <v>0</v>
      </c>
      <c r="I1686" s="466">
        <f>NP.!AQ32</f>
        <v>0</v>
      </c>
      <c r="J1686" s="452"/>
    </row>
    <row r="1687" spans="1:10" ht="30" customHeight="1" x14ac:dyDescent="0.2">
      <c r="A1687" s="451">
        <v>1676</v>
      </c>
      <c r="B1687" s="453" t="s">
        <v>12</v>
      </c>
      <c r="C1687" s="454" t="s">
        <v>1078</v>
      </c>
      <c r="D1687" s="455" t="str">
        <f>VLOOKUP(Tabela25[[#This Row],[Symbol]],Baza_cen[],3,0)</f>
        <v>BLOK NYXON  Green 60mm    H=160mm     GPMM</v>
      </c>
      <c r="E1687" s="456">
        <v>160</v>
      </c>
      <c r="F1687" s="456"/>
      <c r="G1687" s="456" t="s">
        <v>2220</v>
      </c>
      <c r="H1687" s="467">
        <f>NP.!Z32</f>
        <v>0</v>
      </c>
      <c r="I1687" s="466">
        <f>NP.!AR32</f>
        <v>0</v>
      </c>
      <c r="J1687" s="452"/>
    </row>
    <row r="1688" spans="1:10" ht="30" customHeight="1" x14ac:dyDescent="0.2">
      <c r="A1688" s="451">
        <v>1677</v>
      </c>
      <c r="B1688" s="453" t="s">
        <v>12</v>
      </c>
      <c r="C1688" s="454" t="s">
        <v>1078</v>
      </c>
      <c r="D1688" s="455" t="str">
        <f>VLOOKUP(Tabela25[[#This Row],[Symbol]],Baza_cen[],3,0)</f>
        <v>BLOK NYXON  Green 60mm    H=160mm     GPMM</v>
      </c>
      <c r="E1688" s="456">
        <v>160</v>
      </c>
      <c r="F1688" s="456"/>
      <c r="G1688" s="456" t="s">
        <v>2220</v>
      </c>
      <c r="H1688" s="467">
        <f>NP.!AA32</f>
        <v>0</v>
      </c>
      <c r="I1688" s="466">
        <f>NP.!AS32</f>
        <v>0</v>
      </c>
      <c r="J1688" s="452"/>
    </row>
    <row r="1689" spans="1:10" ht="30" customHeight="1" x14ac:dyDescent="0.2">
      <c r="A1689" s="451">
        <v>1678</v>
      </c>
      <c r="B1689" s="453" t="s">
        <v>12</v>
      </c>
      <c r="C1689" s="454" t="s">
        <v>1078</v>
      </c>
      <c r="D1689" s="455" t="str">
        <f>VLOOKUP(Tabela25[[#This Row],[Symbol]],Baza_cen[],3,0)</f>
        <v>BLOK NYXON  Green 60mm    H=160mm     GPMM</v>
      </c>
      <c r="E1689" s="456">
        <v>160</v>
      </c>
      <c r="F1689" s="456"/>
      <c r="G1689" s="456" t="s">
        <v>2220</v>
      </c>
      <c r="H1689" s="467">
        <f>NP.!AB32</f>
        <v>0</v>
      </c>
      <c r="I1689" s="466">
        <f>NP.!AT32</f>
        <v>0</v>
      </c>
      <c r="J1689" s="452"/>
    </row>
    <row r="1690" spans="1:10" ht="30" customHeight="1" x14ac:dyDescent="0.2">
      <c r="A1690" s="451">
        <v>1679</v>
      </c>
      <c r="B1690" s="453" t="s">
        <v>12</v>
      </c>
      <c r="C1690" s="454" t="s">
        <v>1078</v>
      </c>
      <c r="D1690" s="455" t="str">
        <f>VLOOKUP(Tabela25[[#This Row],[Symbol]],Baza_cen[],3,0)</f>
        <v>BLOK NYXON  Green 60mm    H=160mm     GPMM</v>
      </c>
      <c r="E1690" s="456">
        <v>160</v>
      </c>
      <c r="F1690" s="456"/>
      <c r="G1690" s="456" t="s">
        <v>2220</v>
      </c>
      <c r="H1690" s="467">
        <f>NP.!AC32</f>
        <v>0</v>
      </c>
      <c r="I1690" s="466">
        <f>NP.!AU32</f>
        <v>0</v>
      </c>
      <c r="J1690" s="452"/>
    </row>
    <row r="1691" spans="1:10" ht="30" customHeight="1" x14ac:dyDescent="0.2">
      <c r="A1691" s="451">
        <v>1680</v>
      </c>
      <c r="B1691" s="453" t="s">
        <v>12</v>
      </c>
      <c r="C1691" s="454" t="s">
        <v>1078</v>
      </c>
      <c r="D1691" s="455" t="str">
        <f>VLOOKUP(Tabela25[[#This Row],[Symbol]],Baza_cen[],3,0)</f>
        <v>BLOK NYXON  Green 60mm    H=160mm     GPMM</v>
      </c>
      <c r="E1691" s="456">
        <v>160</v>
      </c>
      <c r="F1691" s="456"/>
      <c r="G1691" s="456" t="s">
        <v>2220</v>
      </c>
      <c r="H1691" s="467">
        <f>NP.!AD32</f>
        <v>0</v>
      </c>
      <c r="I1691" s="466">
        <f>NP.!AV32</f>
        <v>0</v>
      </c>
      <c r="J1691" s="452"/>
    </row>
    <row r="1692" spans="1:10" ht="30" customHeight="1" x14ac:dyDescent="0.2">
      <c r="A1692" s="451">
        <v>1681</v>
      </c>
      <c r="B1692" s="453" t="s">
        <v>12</v>
      </c>
      <c r="C1692" s="454" t="s">
        <v>1079</v>
      </c>
      <c r="D1692" s="455" t="str">
        <f>VLOOKUP(Tabela25[[#This Row],[Symbol]],Baza_cen[],3,0)</f>
        <v>BLOK NYXON  Green 60mm    H=165mm     GPMM</v>
      </c>
      <c r="E1692" s="456">
        <v>165</v>
      </c>
      <c r="F1692" s="456"/>
      <c r="G1692" s="456" t="s">
        <v>2220</v>
      </c>
      <c r="H1692" s="467">
        <f>NP.!S33</f>
        <v>0</v>
      </c>
      <c r="I1692" s="466">
        <f>NP.!AK33</f>
        <v>0</v>
      </c>
      <c r="J1692" s="452"/>
    </row>
    <row r="1693" spans="1:10" ht="30" customHeight="1" x14ac:dyDescent="0.2">
      <c r="A1693" s="451">
        <v>1682</v>
      </c>
      <c r="B1693" s="453" t="s">
        <v>12</v>
      </c>
      <c r="C1693" s="454" t="s">
        <v>1079</v>
      </c>
      <c r="D1693" s="455" t="str">
        <f>VLOOKUP(Tabela25[[#This Row],[Symbol]],Baza_cen[],3,0)</f>
        <v>BLOK NYXON  Green 60mm    H=165mm     GPMM</v>
      </c>
      <c r="E1693" s="456">
        <v>165</v>
      </c>
      <c r="F1693" s="456"/>
      <c r="G1693" s="456" t="s">
        <v>2220</v>
      </c>
      <c r="H1693" s="467">
        <f>NP.!T33</f>
        <v>0</v>
      </c>
      <c r="I1693" s="466">
        <f>NP.!AL33</f>
        <v>0</v>
      </c>
      <c r="J1693" s="452"/>
    </row>
    <row r="1694" spans="1:10" ht="30" customHeight="1" x14ac:dyDescent="0.2">
      <c r="A1694" s="451">
        <v>1683</v>
      </c>
      <c r="B1694" s="453" t="s">
        <v>12</v>
      </c>
      <c r="C1694" s="454" t="s">
        <v>1079</v>
      </c>
      <c r="D1694" s="455" t="str">
        <f>VLOOKUP(Tabela25[[#This Row],[Symbol]],Baza_cen[],3,0)</f>
        <v>BLOK NYXON  Green 60mm    H=165mm     GPMM</v>
      </c>
      <c r="E1694" s="456">
        <v>165</v>
      </c>
      <c r="F1694" s="456"/>
      <c r="G1694" s="456" t="s">
        <v>2220</v>
      </c>
      <c r="H1694" s="467">
        <f>NP.!U33</f>
        <v>0</v>
      </c>
      <c r="I1694" s="466">
        <f>NP.!AM33</f>
        <v>0</v>
      </c>
      <c r="J1694" s="452"/>
    </row>
    <row r="1695" spans="1:10" ht="30" customHeight="1" x14ac:dyDescent="0.2">
      <c r="A1695" s="451">
        <v>1684</v>
      </c>
      <c r="B1695" s="453" t="s">
        <v>12</v>
      </c>
      <c r="C1695" s="454" t="s">
        <v>1079</v>
      </c>
      <c r="D1695" s="455" t="str">
        <f>VLOOKUP(Tabela25[[#This Row],[Symbol]],Baza_cen[],3,0)</f>
        <v>BLOK NYXON  Green 60mm    H=165mm     GPMM</v>
      </c>
      <c r="E1695" s="456">
        <v>165</v>
      </c>
      <c r="F1695" s="456"/>
      <c r="G1695" s="456" t="s">
        <v>2220</v>
      </c>
      <c r="H1695" s="467">
        <f>NP.!V33</f>
        <v>0</v>
      </c>
      <c r="I1695" s="466">
        <f>NP.!AN33</f>
        <v>0</v>
      </c>
      <c r="J1695" s="452"/>
    </row>
    <row r="1696" spans="1:10" ht="30" customHeight="1" x14ac:dyDescent="0.2">
      <c r="A1696" s="451">
        <v>1685</v>
      </c>
      <c r="B1696" s="453" t="s">
        <v>12</v>
      </c>
      <c r="C1696" s="454" t="s">
        <v>1079</v>
      </c>
      <c r="D1696" s="455" t="str">
        <f>VLOOKUP(Tabela25[[#This Row],[Symbol]],Baza_cen[],3,0)</f>
        <v>BLOK NYXON  Green 60mm    H=165mm     GPMM</v>
      </c>
      <c r="E1696" s="456">
        <v>165</v>
      </c>
      <c r="F1696" s="456"/>
      <c r="G1696" s="456" t="s">
        <v>2220</v>
      </c>
      <c r="H1696" s="467">
        <f>NP.!W33</f>
        <v>0</v>
      </c>
      <c r="I1696" s="466">
        <f>NP.!AO33</f>
        <v>0</v>
      </c>
      <c r="J1696" s="452"/>
    </row>
    <row r="1697" spans="1:10" ht="30" customHeight="1" x14ac:dyDescent="0.2">
      <c r="A1697" s="451">
        <v>1686</v>
      </c>
      <c r="B1697" s="453" t="s">
        <v>12</v>
      </c>
      <c r="C1697" s="454" t="s">
        <v>1079</v>
      </c>
      <c r="D1697" s="455" t="str">
        <f>VLOOKUP(Tabela25[[#This Row],[Symbol]],Baza_cen[],3,0)</f>
        <v>BLOK NYXON  Green 60mm    H=165mm     GPMM</v>
      </c>
      <c r="E1697" s="456">
        <v>165</v>
      </c>
      <c r="F1697" s="456"/>
      <c r="G1697" s="456" t="s">
        <v>2220</v>
      </c>
      <c r="H1697" s="467">
        <f>NP.!X33</f>
        <v>0</v>
      </c>
      <c r="I1697" s="466">
        <f>NP.!AP33</f>
        <v>0</v>
      </c>
      <c r="J1697" s="452"/>
    </row>
    <row r="1698" spans="1:10" ht="30" customHeight="1" x14ac:dyDescent="0.2">
      <c r="A1698" s="451">
        <v>1687</v>
      </c>
      <c r="B1698" s="453" t="s">
        <v>12</v>
      </c>
      <c r="C1698" s="454" t="s">
        <v>1079</v>
      </c>
      <c r="D1698" s="455" t="str">
        <f>VLOOKUP(Tabela25[[#This Row],[Symbol]],Baza_cen[],3,0)</f>
        <v>BLOK NYXON  Green 60mm    H=165mm     GPMM</v>
      </c>
      <c r="E1698" s="456">
        <v>165</v>
      </c>
      <c r="F1698" s="456"/>
      <c r="G1698" s="456" t="s">
        <v>2220</v>
      </c>
      <c r="H1698" s="467">
        <f>NP.!Y33</f>
        <v>0</v>
      </c>
      <c r="I1698" s="466">
        <f>NP.!AQ33</f>
        <v>0</v>
      </c>
      <c r="J1698" s="452"/>
    </row>
    <row r="1699" spans="1:10" ht="30" customHeight="1" x14ac:dyDescent="0.2">
      <c r="A1699" s="451">
        <v>1688</v>
      </c>
      <c r="B1699" s="453" t="s">
        <v>12</v>
      </c>
      <c r="C1699" s="454" t="s">
        <v>1079</v>
      </c>
      <c r="D1699" s="455" t="str">
        <f>VLOOKUP(Tabela25[[#This Row],[Symbol]],Baza_cen[],3,0)</f>
        <v>BLOK NYXON  Green 60mm    H=165mm     GPMM</v>
      </c>
      <c r="E1699" s="456">
        <v>165</v>
      </c>
      <c r="F1699" s="456"/>
      <c r="G1699" s="456" t="s">
        <v>2220</v>
      </c>
      <c r="H1699" s="467">
        <f>NP.!Z33</f>
        <v>0</v>
      </c>
      <c r="I1699" s="466">
        <f>NP.!AR33</f>
        <v>0</v>
      </c>
      <c r="J1699" s="452"/>
    </row>
    <row r="1700" spans="1:10" ht="30" customHeight="1" x14ac:dyDescent="0.2">
      <c r="A1700" s="451">
        <v>1689</v>
      </c>
      <c r="B1700" s="453" t="s">
        <v>12</v>
      </c>
      <c r="C1700" s="454" t="s">
        <v>1079</v>
      </c>
      <c r="D1700" s="455" t="str">
        <f>VLOOKUP(Tabela25[[#This Row],[Symbol]],Baza_cen[],3,0)</f>
        <v>BLOK NYXON  Green 60mm    H=165mm     GPMM</v>
      </c>
      <c r="E1700" s="456">
        <v>165</v>
      </c>
      <c r="F1700" s="456"/>
      <c r="G1700" s="456" t="s">
        <v>2220</v>
      </c>
      <c r="H1700" s="467">
        <f>NP.!AA33</f>
        <v>0</v>
      </c>
      <c r="I1700" s="466">
        <f>NP.!AS33</f>
        <v>0</v>
      </c>
      <c r="J1700" s="452"/>
    </row>
    <row r="1701" spans="1:10" ht="30" customHeight="1" x14ac:dyDescent="0.2">
      <c r="A1701" s="451">
        <v>1690</v>
      </c>
      <c r="B1701" s="453" t="s">
        <v>12</v>
      </c>
      <c r="C1701" s="454" t="s">
        <v>1079</v>
      </c>
      <c r="D1701" s="455" t="str">
        <f>VLOOKUP(Tabela25[[#This Row],[Symbol]],Baza_cen[],3,0)</f>
        <v>BLOK NYXON  Green 60mm    H=165mm     GPMM</v>
      </c>
      <c r="E1701" s="456">
        <v>165</v>
      </c>
      <c r="F1701" s="456"/>
      <c r="G1701" s="456" t="s">
        <v>2220</v>
      </c>
      <c r="H1701" s="467">
        <f>NP.!AB33</f>
        <v>0</v>
      </c>
      <c r="I1701" s="466">
        <f>NP.!AT33</f>
        <v>0</v>
      </c>
      <c r="J1701" s="452"/>
    </row>
    <row r="1702" spans="1:10" ht="30" customHeight="1" x14ac:dyDescent="0.2">
      <c r="A1702" s="451">
        <v>1691</v>
      </c>
      <c r="B1702" s="453" t="s">
        <v>12</v>
      </c>
      <c r="C1702" s="454" t="s">
        <v>1079</v>
      </c>
      <c r="D1702" s="455" t="str">
        <f>VLOOKUP(Tabela25[[#This Row],[Symbol]],Baza_cen[],3,0)</f>
        <v>BLOK NYXON  Green 60mm    H=165mm     GPMM</v>
      </c>
      <c r="E1702" s="456">
        <v>165</v>
      </c>
      <c r="F1702" s="456"/>
      <c r="G1702" s="456" t="s">
        <v>2220</v>
      </c>
      <c r="H1702" s="467">
        <f>NP.!AC33</f>
        <v>0</v>
      </c>
      <c r="I1702" s="466">
        <f>NP.!AU33</f>
        <v>0</v>
      </c>
      <c r="J1702" s="452"/>
    </row>
    <row r="1703" spans="1:10" ht="30" customHeight="1" x14ac:dyDescent="0.2">
      <c r="A1703" s="451">
        <v>1692</v>
      </c>
      <c r="B1703" s="453" t="s">
        <v>12</v>
      </c>
      <c r="C1703" s="454" t="s">
        <v>1079</v>
      </c>
      <c r="D1703" s="455" t="str">
        <f>VLOOKUP(Tabela25[[#This Row],[Symbol]],Baza_cen[],3,0)</f>
        <v>BLOK NYXON  Green 60mm    H=165mm     GPMM</v>
      </c>
      <c r="E1703" s="456">
        <v>165</v>
      </c>
      <c r="F1703" s="456"/>
      <c r="G1703" s="456" t="s">
        <v>2220</v>
      </c>
      <c r="H1703" s="467">
        <f>NP.!AD33</f>
        <v>0</v>
      </c>
      <c r="I1703" s="466">
        <f>NP.!AV33</f>
        <v>0</v>
      </c>
      <c r="J1703" s="452"/>
    </row>
    <row r="1704" spans="1:10" ht="30" customHeight="1" x14ac:dyDescent="0.2">
      <c r="A1704" s="451">
        <v>1693</v>
      </c>
      <c r="B1704" s="453" t="s">
        <v>12</v>
      </c>
      <c r="C1704" s="454" t="s">
        <v>1080</v>
      </c>
      <c r="D1704" s="455" t="str">
        <f>VLOOKUP(Tabela25[[#This Row],[Symbol]],Baza_cen[],3,0)</f>
        <v>BLOK NYXON  Green 60mm    H=170mm     GPMM</v>
      </c>
      <c r="E1704" s="456">
        <v>170</v>
      </c>
      <c r="F1704" s="456"/>
      <c r="G1704" s="456" t="s">
        <v>2220</v>
      </c>
      <c r="H1704" s="467">
        <f>NP.!S34</f>
        <v>0</v>
      </c>
      <c r="I1704" s="466">
        <f>NP.!AK34</f>
        <v>0</v>
      </c>
      <c r="J1704" s="452"/>
    </row>
    <row r="1705" spans="1:10" ht="30" customHeight="1" x14ac:dyDescent="0.2">
      <c r="A1705" s="451">
        <v>1694</v>
      </c>
      <c r="B1705" s="453" t="s">
        <v>12</v>
      </c>
      <c r="C1705" s="454" t="s">
        <v>1080</v>
      </c>
      <c r="D1705" s="455" t="str">
        <f>VLOOKUP(Tabela25[[#This Row],[Symbol]],Baza_cen[],3,0)</f>
        <v>BLOK NYXON  Green 60mm    H=170mm     GPMM</v>
      </c>
      <c r="E1705" s="456">
        <v>170</v>
      </c>
      <c r="F1705" s="456"/>
      <c r="G1705" s="456" t="s">
        <v>2220</v>
      </c>
      <c r="H1705" s="467">
        <f>NP.!T34</f>
        <v>0</v>
      </c>
      <c r="I1705" s="466">
        <f>NP.!AL34</f>
        <v>0</v>
      </c>
      <c r="J1705" s="452"/>
    </row>
    <row r="1706" spans="1:10" ht="30" customHeight="1" x14ac:dyDescent="0.2">
      <c r="A1706" s="451">
        <v>1695</v>
      </c>
      <c r="B1706" s="453" t="s">
        <v>12</v>
      </c>
      <c r="C1706" s="454" t="s">
        <v>1080</v>
      </c>
      <c r="D1706" s="455" t="str">
        <f>VLOOKUP(Tabela25[[#This Row],[Symbol]],Baza_cen[],3,0)</f>
        <v>BLOK NYXON  Green 60mm    H=170mm     GPMM</v>
      </c>
      <c r="E1706" s="456">
        <v>170</v>
      </c>
      <c r="F1706" s="456"/>
      <c r="G1706" s="456" t="s">
        <v>2220</v>
      </c>
      <c r="H1706" s="467">
        <f>NP.!U34</f>
        <v>0</v>
      </c>
      <c r="I1706" s="466">
        <f>NP.!AM34</f>
        <v>0</v>
      </c>
      <c r="J1706" s="452"/>
    </row>
    <row r="1707" spans="1:10" ht="30" customHeight="1" x14ac:dyDescent="0.2">
      <c r="A1707" s="451">
        <v>1696</v>
      </c>
      <c r="B1707" s="453" t="s">
        <v>12</v>
      </c>
      <c r="C1707" s="454" t="s">
        <v>1080</v>
      </c>
      <c r="D1707" s="455" t="str">
        <f>VLOOKUP(Tabela25[[#This Row],[Symbol]],Baza_cen[],3,0)</f>
        <v>BLOK NYXON  Green 60mm    H=170mm     GPMM</v>
      </c>
      <c r="E1707" s="456">
        <v>170</v>
      </c>
      <c r="F1707" s="456"/>
      <c r="G1707" s="456" t="s">
        <v>2220</v>
      </c>
      <c r="H1707" s="467">
        <f>NP.!V34</f>
        <v>0</v>
      </c>
      <c r="I1707" s="466">
        <f>NP.!AN34</f>
        <v>0</v>
      </c>
      <c r="J1707" s="452"/>
    </row>
    <row r="1708" spans="1:10" ht="30" customHeight="1" x14ac:dyDescent="0.2">
      <c r="A1708" s="451">
        <v>1697</v>
      </c>
      <c r="B1708" s="453" t="s">
        <v>12</v>
      </c>
      <c r="C1708" s="454" t="s">
        <v>1080</v>
      </c>
      <c r="D1708" s="455" t="str">
        <f>VLOOKUP(Tabela25[[#This Row],[Symbol]],Baza_cen[],3,0)</f>
        <v>BLOK NYXON  Green 60mm    H=170mm     GPMM</v>
      </c>
      <c r="E1708" s="456">
        <v>170</v>
      </c>
      <c r="F1708" s="456"/>
      <c r="G1708" s="456" t="s">
        <v>2220</v>
      </c>
      <c r="H1708" s="467">
        <f>NP.!W34</f>
        <v>0</v>
      </c>
      <c r="I1708" s="466">
        <f>NP.!AO34</f>
        <v>0</v>
      </c>
      <c r="J1708" s="452"/>
    </row>
    <row r="1709" spans="1:10" ht="30" customHeight="1" x14ac:dyDescent="0.2">
      <c r="A1709" s="451">
        <v>1698</v>
      </c>
      <c r="B1709" s="453" t="s">
        <v>12</v>
      </c>
      <c r="C1709" s="454" t="s">
        <v>1080</v>
      </c>
      <c r="D1709" s="455" t="str">
        <f>VLOOKUP(Tabela25[[#This Row],[Symbol]],Baza_cen[],3,0)</f>
        <v>BLOK NYXON  Green 60mm    H=170mm     GPMM</v>
      </c>
      <c r="E1709" s="456">
        <v>170</v>
      </c>
      <c r="F1709" s="456"/>
      <c r="G1709" s="456" t="s">
        <v>2220</v>
      </c>
      <c r="H1709" s="467">
        <f>NP.!X34</f>
        <v>0</v>
      </c>
      <c r="I1709" s="466">
        <f>NP.!AP34</f>
        <v>0</v>
      </c>
      <c r="J1709" s="452"/>
    </row>
    <row r="1710" spans="1:10" ht="30" customHeight="1" x14ac:dyDescent="0.2">
      <c r="A1710" s="451">
        <v>1699</v>
      </c>
      <c r="B1710" s="453" t="s">
        <v>12</v>
      </c>
      <c r="C1710" s="454" t="s">
        <v>1080</v>
      </c>
      <c r="D1710" s="455" t="str">
        <f>VLOOKUP(Tabela25[[#This Row],[Symbol]],Baza_cen[],3,0)</f>
        <v>BLOK NYXON  Green 60mm    H=170mm     GPMM</v>
      </c>
      <c r="E1710" s="456">
        <v>170</v>
      </c>
      <c r="F1710" s="456"/>
      <c r="G1710" s="456" t="s">
        <v>2220</v>
      </c>
      <c r="H1710" s="467">
        <f>NP.!Y34</f>
        <v>0</v>
      </c>
      <c r="I1710" s="466">
        <f>NP.!AQ34</f>
        <v>0</v>
      </c>
      <c r="J1710" s="452"/>
    </row>
    <row r="1711" spans="1:10" ht="30" customHeight="1" x14ac:dyDescent="0.2">
      <c r="A1711" s="451">
        <v>1700</v>
      </c>
      <c r="B1711" s="453" t="s">
        <v>12</v>
      </c>
      <c r="C1711" s="454" t="s">
        <v>1080</v>
      </c>
      <c r="D1711" s="455" t="str">
        <f>VLOOKUP(Tabela25[[#This Row],[Symbol]],Baza_cen[],3,0)</f>
        <v>BLOK NYXON  Green 60mm    H=170mm     GPMM</v>
      </c>
      <c r="E1711" s="456">
        <v>170</v>
      </c>
      <c r="F1711" s="456"/>
      <c r="G1711" s="456" t="s">
        <v>2220</v>
      </c>
      <c r="H1711" s="467">
        <f>NP.!Z34</f>
        <v>0</v>
      </c>
      <c r="I1711" s="466">
        <f>NP.!AR34</f>
        <v>0</v>
      </c>
      <c r="J1711" s="452"/>
    </row>
    <row r="1712" spans="1:10" ht="30" customHeight="1" x14ac:dyDescent="0.2">
      <c r="A1712" s="451">
        <v>1701</v>
      </c>
      <c r="B1712" s="453" t="s">
        <v>12</v>
      </c>
      <c r="C1712" s="454" t="s">
        <v>1080</v>
      </c>
      <c r="D1712" s="455" t="str">
        <f>VLOOKUP(Tabela25[[#This Row],[Symbol]],Baza_cen[],3,0)</f>
        <v>BLOK NYXON  Green 60mm    H=170mm     GPMM</v>
      </c>
      <c r="E1712" s="456">
        <v>170</v>
      </c>
      <c r="F1712" s="456"/>
      <c r="G1712" s="456" t="s">
        <v>2220</v>
      </c>
      <c r="H1712" s="467">
        <f>NP.!AA34</f>
        <v>0</v>
      </c>
      <c r="I1712" s="466">
        <f>NP.!AS34</f>
        <v>0</v>
      </c>
      <c r="J1712" s="452"/>
    </row>
    <row r="1713" spans="1:10" ht="30" customHeight="1" x14ac:dyDescent="0.2">
      <c r="A1713" s="451">
        <v>1702</v>
      </c>
      <c r="B1713" s="453" t="s">
        <v>12</v>
      </c>
      <c r="C1713" s="454" t="s">
        <v>1080</v>
      </c>
      <c r="D1713" s="455" t="str">
        <f>VLOOKUP(Tabela25[[#This Row],[Symbol]],Baza_cen[],3,0)</f>
        <v>BLOK NYXON  Green 60mm    H=170mm     GPMM</v>
      </c>
      <c r="E1713" s="456">
        <v>170</v>
      </c>
      <c r="F1713" s="456"/>
      <c r="G1713" s="456" t="s">
        <v>2220</v>
      </c>
      <c r="H1713" s="467">
        <f>NP.!AB34</f>
        <v>0</v>
      </c>
      <c r="I1713" s="466">
        <f>NP.!AT34</f>
        <v>0</v>
      </c>
      <c r="J1713" s="452"/>
    </row>
    <row r="1714" spans="1:10" ht="30" customHeight="1" x14ac:dyDescent="0.2">
      <c r="A1714" s="451">
        <v>1703</v>
      </c>
      <c r="B1714" s="453" t="s">
        <v>12</v>
      </c>
      <c r="C1714" s="454" t="s">
        <v>1080</v>
      </c>
      <c r="D1714" s="455" t="str">
        <f>VLOOKUP(Tabela25[[#This Row],[Symbol]],Baza_cen[],3,0)</f>
        <v>BLOK NYXON  Green 60mm    H=170mm     GPMM</v>
      </c>
      <c r="E1714" s="456">
        <v>170</v>
      </c>
      <c r="F1714" s="456"/>
      <c r="G1714" s="456" t="s">
        <v>2220</v>
      </c>
      <c r="H1714" s="467">
        <f>NP.!AC34</f>
        <v>0</v>
      </c>
      <c r="I1714" s="466">
        <f>NP.!AU34</f>
        <v>0</v>
      </c>
      <c r="J1714" s="452"/>
    </row>
    <row r="1715" spans="1:10" ht="30" customHeight="1" x14ac:dyDescent="0.2">
      <c r="A1715" s="451">
        <v>1704</v>
      </c>
      <c r="B1715" s="453" t="s">
        <v>12</v>
      </c>
      <c r="C1715" s="454" t="s">
        <v>1080</v>
      </c>
      <c r="D1715" s="455" t="str">
        <f>VLOOKUP(Tabela25[[#This Row],[Symbol]],Baza_cen[],3,0)</f>
        <v>BLOK NYXON  Green 60mm    H=170mm     GPMM</v>
      </c>
      <c r="E1715" s="456">
        <v>170</v>
      </c>
      <c r="F1715" s="456"/>
      <c r="G1715" s="456" t="s">
        <v>2220</v>
      </c>
      <c r="H1715" s="467">
        <f>NP.!AD34</f>
        <v>0</v>
      </c>
      <c r="I1715" s="466">
        <f>NP.!AV34</f>
        <v>0</v>
      </c>
      <c r="J1715" s="452"/>
    </row>
    <row r="1716" spans="1:10" ht="30" customHeight="1" x14ac:dyDescent="0.2">
      <c r="A1716" s="451">
        <v>1705</v>
      </c>
      <c r="B1716" s="453" t="s">
        <v>12</v>
      </c>
      <c r="C1716" s="454" t="s">
        <v>1081</v>
      </c>
      <c r="D1716" s="455" t="str">
        <f>VLOOKUP(Tabela25[[#This Row],[Symbol]],Baza_cen[],3,0)</f>
        <v>BLOK NYXON  Green 60mm    H=175mm     GPMM</v>
      </c>
      <c r="E1716" s="456">
        <v>175</v>
      </c>
      <c r="F1716" s="456"/>
      <c r="G1716" s="456" t="s">
        <v>2220</v>
      </c>
      <c r="H1716" s="467">
        <f>NP.!S35</f>
        <v>0</v>
      </c>
      <c r="I1716" s="466">
        <f>NP.!AK35</f>
        <v>0</v>
      </c>
      <c r="J1716" s="452"/>
    </row>
    <row r="1717" spans="1:10" ht="30" customHeight="1" x14ac:dyDescent="0.2">
      <c r="A1717" s="451">
        <v>1706</v>
      </c>
      <c r="B1717" s="453" t="s">
        <v>12</v>
      </c>
      <c r="C1717" s="454" t="s">
        <v>1081</v>
      </c>
      <c r="D1717" s="455" t="str">
        <f>VLOOKUP(Tabela25[[#This Row],[Symbol]],Baza_cen[],3,0)</f>
        <v>BLOK NYXON  Green 60mm    H=175mm     GPMM</v>
      </c>
      <c r="E1717" s="456">
        <v>175</v>
      </c>
      <c r="F1717" s="456"/>
      <c r="G1717" s="456" t="s">
        <v>2220</v>
      </c>
      <c r="H1717" s="467">
        <f>NP.!T35</f>
        <v>0</v>
      </c>
      <c r="I1717" s="466">
        <f>NP.!AL35</f>
        <v>0</v>
      </c>
      <c r="J1717" s="452"/>
    </row>
    <row r="1718" spans="1:10" ht="30" customHeight="1" x14ac:dyDescent="0.2">
      <c r="A1718" s="451">
        <v>1707</v>
      </c>
      <c r="B1718" s="453" t="s">
        <v>12</v>
      </c>
      <c r="C1718" s="454" t="s">
        <v>1081</v>
      </c>
      <c r="D1718" s="455" t="str">
        <f>VLOOKUP(Tabela25[[#This Row],[Symbol]],Baza_cen[],3,0)</f>
        <v>BLOK NYXON  Green 60mm    H=175mm     GPMM</v>
      </c>
      <c r="E1718" s="456">
        <v>175</v>
      </c>
      <c r="F1718" s="456"/>
      <c r="G1718" s="456" t="s">
        <v>2220</v>
      </c>
      <c r="H1718" s="467">
        <f>NP.!U35</f>
        <v>0</v>
      </c>
      <c r="I1718" s="466">
        <f>NP.!AM35</f>
        <v>0</v>
      </c>
      <c r="J1718" s="452"/>
    </row>
    <row r="1719" spans="1:10" ht="30" customHeight="1" x14ac:dyDescent="0.2">
      <c r="A1719" s="451">
        <v>1708</v>
      </c>
      <c r="B1719" s="453" t="s">
        <v>12</v>
      </c>
      <c r="C1719" s="454" t="s">
        <v>1081</v>
      </c>
      <c r="D1719" s="455" t="str">
        <f>VLOOKUP(Tabela25[[#This Row],[Symbol]],Baza_cen[],3,0)</f>
        <v>BLOK NYXON  Green 60mm    H=175mm     GPMM</v>
      </c>
      <c r="E1719" s="456">
        <v>175</v>
      </c>
      <c r="F1719" s="456"/>
      <c r="G1719" s="456" t="s">
        <v>2220</v>
      </c>
      <c r="H1719" s="467">
        <f>NP.!V35</f>
        <v>0</v>
      </c>
      <c r="I1719" s="466">
        <f>NP.!AN35</f>
        <v>0</v>
      </c>
      <c r="J1719" s="452"/>
    </row>
    <row r="1720" spans="1:10" ht="30" customHeight="1" x14ac:dyDescent="0.2">
      <c r="A1720" s="451">
        <v>1709</v>
      </c>
      <c r="B1720" s="453" t="s">
        <v>12</v>
      </c>
      <c r="C1720" s="454" t="s">
        <v>1081</v>
      </c>
      <c r="D1720" s="455" t="str">
        <f>VLOOKUP(Tabela25[[#This Row],[Symbol]],Baza_cen[],3,0)</f>
        <v>BLOK NYXON  Green 60mm    H=175mm     GPMM</v>
      </c>
      <c r="E1720" s="456">
        <v>175</v>
      </c>
      <c r="F1720" s="456"/>
      <c r="G1720" s="456" t="s">
        <v>2220</v>
      </c>
      <c r="H1720" s="467">
        <f>NP.!W35</f>
        <v>0</v>
      </c>
      <c r="I1720" s="466">
        <f>NP.!AO35</f>
        <v>0</v>
      </c>
      <c r="J1720" s="452"/>
    </row>
    <row r="1721" spans="1:10" ht="30" customHeight="1" x14ac:dyDescent="0.2">
      <c r="A1721" s="451">
        <v>1710</v>
      </c>
      <c r="B1721" s="453" t="s">
        <v>12</v>
      </c>
      <c r="C1721" s="454" t="s">
        <v>1081</v>
      </c>
      <c r="D1721" s="455" t="str">
        <f>VLOOKUP(Tabela25[[#This Row],[Symbol]],Baza_cen[],3,0)</f>
        <v>BLOK NYXON  Green 60mm    H=175mm     GPMM</v>
      </c>
      <c r="E1721" s="456">
        <v>175</v>
      </c>
      <c r="F1721" s="456"/>
      <c r="G1721" s="456" t="s">
        <v>2220</v>
      </c>
      <c r="H1721" s="467">
        <f>NP.!X35</f>
        <v>0</v>
      </c>
      <c r="I1721" s="466">
        <f>NP.!AP35</f>
        <v>0</v>
      </c>
      <c r="J1721" s="452"/>
    </row>
    <row r="1722" spans="1:10" ht="30" customHeight="1" x14ac:dyDescent="0.2">
      <c r="A1722" s="451">
        <v>1711</v>
      </c>
      <c r="B1722" s="453" t="s">
        <v>12</v>
      </c>
      <c r="C1722" s="454" t="s">
        <v>1081</v>
      </c>
      <c r="D1722" s="455" t="str">
        <f>VLOOKUP(Tabela25[[#This Row],[Symbol]],Baza_cen[],3,0)</f>
        <v>BLOK NYXON  Green 60mm    H=175mm     GPMM</v>
      </c>
      <c r="E1722" s="456">
        <v>175</v>
      </c>
      <c r="F1722" s="456"/>
      <c r="G1722" s="456" t="s">
        <v>2220</v>
      </c>
      <c r="H1722" s="467">
        <f>NP.!Y35</f>
        <v>0</v>
      </c>
      <c r="I1722" s="466">
        <f>NP.!AQ35</f>
        <v>0</v>
      </c>
      <c r="J1722" s="452"/>
    </row>
    <row r="1723" spans="1:10" ht="30" customHeight="1" x14ac:dyDescent="0.2">
      <c r="A1723" s="451">
        <v>1712</v>
      </c>
      <c r="B1723" s="453" t="s">
        <v>12</v>
      </c>
      <c r="C1723" s="454" t="s">
        <v>1081</v>
      </c>
      <c r="D1723" s="455" t="str">
        <f>VLOOKUP(Tabela25[[#This Row],[Symbol]],Baza_cen[],3,0)</f>
        <v>BLOK NYXON  Green 60mm    H=175mm     GPMM</v>
      </c>
      <c r="E1723" s="456">
        <v>175</v>
      </c>
      <c r="F1723" s="456"/>
      <c r="G1723" s="456" t="s">
        <v>2220</v>
      </c>
      <c r="H1723" s="467">
        <f>NP.!Z35</f>
        <v>0</v>
      </c>
      <c r="I1723" s="466">
        <f>NP.!AR35</f>
        <v>0</v>
      </c>
      <c r="J1723" s="452"/>
    </row>
    <row r="1724" spans="1:10" ht="30" customHeight="1" x14ac:dyDescent="0.2">
      <c r="A1724" s="451">
        <v>1713</v>
      </c>
      <c r="B1724" s="453" t="s">
        <v>12</v>
      </c>
      <c r="C1724" s="454" t="s">
        <v>1081</v>
      </c>
      <c r="D1724" s="455" t="str">
        <f>VLOOKUP(Tabela25[[#This Row],[Symbol]],Baza_cen[],3,0)</f>
        <v>BLOK NYXON  Green 60mm    H=175mm     GPMM</v>
      </c>
      <c r="E1724" s="456">
        <v>175</v>
      </c>
      <c r="F1724" s="456"/>
      <c r="G1724" s="456" t="s">
        <v>2220</v>
      </c>
      <c r="H1724" s="467">
        <f>NP.!AA35</f>
        <v>0</v>
      </c>
      <c r="I1724" s="466">
        <f>NP.!AS35</f>
        <v>0</v>
      </c>
      <c r="J1724" s="452"/>
    </row>
    <row r="1725" spans="1:10" ht="30" customHeight="1" x14ac:dyDescent="0.2">
      <c r="A1725" s="451">
        <v>1714</v>
      </c>
      <c r="B1725" s="453" t="s">
        <v>12</v>
      </c>
      <c r="C1725" s="454" t="s">
        <v>1081</v>
      </c>
      <c r="D1725" s="455" t="str">
        <f>VLOOKUP(Tabela25[[#This Row],[Symbol]],Baza_cen[],3,0)</f>
        <v>BLOK NYXON  Green 60mm    H=175mm     GPMM</v>
      </c>
      <c r="E1725" s="456">
        <v>175</v>
      </c>
      <c r="F1725" s="456"/>
      <c r="G1725" s="456" t="s">
        <v>2220</v>
      </c>
      <c r="H1725" s="467">
        <f>NP.!AB35</f>
        <v>0</v>
      </c>
      <c r="I1725" s="466">
        <f>NP.!AT35</f>
        <v>0</v>
      </c>
      <c r="J1725" s="452"/>
    </row>
    <row r="1726" spans="1:10" ht="30" customHeight="1" x14ac:dyDescent="0.2">
      <c r="A1726" s="451">
        <v>1715</v>
      </c>
      <c r="B1726" s="453" t="s">
        <v>12</v>
      </c>
      <c r="C1726" s="454" t="s">
        <v>1081</v>
      </c>
      <c r="D1726" s="455" t="str">
        <f>VLOOKUP(Tabela25[[#This Row],[Symbol]],Baza_cen[],3,0)</f>
        <v>BLOK NYXON  Green 60mm    H=175mm     GPMM</v>
      </c>
      <c r="E1726" s="456">
        <v>175</v>
      </c>
      <c r="F1726" s="456"/>
      <c r="G1726" s="456" t="s">
        <v>2220</v>
      </c>
      <c r="H1726" s="467">
        <f>NP.!AC35</f>
        <v>0</v>
      </c>
      <c r="I1726" s="466">
        <f>NP.!AU35</f>
        <v>0</v>
      </c>
      <c r="J1726" s="452"/>
    </row>
    <row r="1727" spans="1:10" ht="30" customHeight="1" x14ac:dyDescent="0.2">
      <c r="A1727" s="451">
        <v>1716</v>
      </c>
      <c r="B1727" s="453" t="s">
        <v>12</v>
      </c>
      <c r="C1727" s="454" t="s">
        <v>1081</v>
      </c>
      <c r="D1727" s="455" t="str">
        <f>VLOOKUP(Tabela25[[#This Row],[Symbol]],Baza_cen[],3,0)</f>
        <v>BLOK NYXON  Green 60mm    H=175mm     GPMM</v>
      </c>
      <c r="E1727" s="456">
        <v>175</v>
      </c>
      <c r="F1727" s="456"/>
      <c r="G1727" s="456" t="s">
        <v>2220</v>
      </c>
      <c r="H1727" s="467">
        <f>NP.!AD35</f>
        <v>0</v>
      </c>
      <c r="I1727" s="466">
        <f>NP.!AV35</f>
        <v>0</v>
      </c>
      <c r="J1727" s="452"/>
    </row>
    <row r="1728" spans="1:10" ht="30" customHeight="1" x14ac:dyDescent="0.2">
      <c r="A1728" s="451">
        <v>1717</v>
      </c>
      <c r="B1728" s="453" t="s">
        <v>12</v>
      </c>
      <c r="C1728" s="454" t="s">
        <v>1082</v>
      </c>
      <c r="D1728" s="455" t="str">
        <f>VLOOKUP(Tabela25[[#This Row],[Symbol]],Baza_cen[],3,0)</f>
        <v>BLOK NYXON  Green 60mm    H=180mm     GPMM</v>
      </c>
      <c r="E1728" s="456">
        <v>180</v>
      </c>
      <c r="F1728" s="456"/>
      <c r="G1728" s="456" t="s">
        <v>2220</v>
      </c>
      <c r="H1728" s="467">
        <f>NP.!S36</f>
        <v>0</v>
      </c>
      <c r="I1728" s="466">
        <f>NP.!AK36</f>
        <v>0</v>
      </c>
      <c r="J1728" s="452"/>
    </row>
    <row r="1729" spans="1:10" ht="30" customHeight="1" x14ac:dyDescent="0.2">
      <c r="A1729" s="451">
        <v>1718</v>
      </c>
      <c r="B1729" s="453" t="s">
        <v>12</v>
      </c>
      <c r="C1729" s="454" t="s">
        <v>1082</v>
      </c>
      <c r="D1729" s="455" t="str">
        <f>VLOOKUP(Tabela25[[#This Row],[Symbol]],Baza_cen[],3,0)</f>
        <v>BLOK NYXON  Green 60mm    H=180mm     GPMM</v>
      </c>
      <c r="E1729" s="456">
        <v>180</v>
      </c>
      <c r="F1729" s="456"/>
      <c r="G1729" s="456" t="s">
        <v>2220</v>
      </c>
      <c r="H1729" s="467">
        <f>NP.!T36</f>
        <v>0</v>
      </c>
      <c r="I1729" s="466">
        <f>NP.!AL36</f>
        <v>0</v>
      </c>
      <c r="J1729" s="452"/>
    </row>
    <row r="1730" spans="1:10" ht="30" customHeight="1" x14ac:dyDescent="0.2">
      <c r="A1730" s="451">
        <v>1719</v>
      </c>
      <c r="B1730" s="453" t="s">
        <v>12</v>
      </c>
      <c r="C1730" s="454" t="s">
        <v>1082</v>
      </c>
      <c r="D1730" s="455" t="str">
        <f>VLOOKUP(Tabela25[[#This Row],[Symbol]],Baza_cen[],3,0)</f>
        <v>BLOK NYXON  Green 60mm    H=180mm     GPMM</v>
      </c>
      <c r="E1730" s="456">
        <v>180</v>
      </c>
      <c r="F1730" s="456"/>
      <c r="G1730" s="456" t="s">
        <v>2220</v>
      </c>
      <c r="H1730" s="467">
        <f>NP.!U36</f>
        <v>0</v>
      </c>
      <c r="I1730" s="466">
        <f>NP.!AM36</f>
        <v>0</v>
      </c>
      <c r="J1730" s="452"/>
    </row>
    <row r="1731" spans="1:10" ht="30" customHeight="1" x14ac:dyDescent="0.2">
      <c r="A1731" s="451">
        <v>1720</v>
      </c>
      <c r="B1731" s="453" t="s">
        <v>12</v>
      </c>
      <c r="C1731" s="454" t="s">
        <v>1082</v>
      </c>
      <c r="D1731" s="455" t="str">
        <f>VLOOKUP(Tabela25[[#This Row],[Symbol]],Baza_cen[],3,0)</f>
        <v>BLOK NYXON  Green 60mm    H=180mm     GPMM</v>
      </c>
      <c r="E1731" s="456">
        <v>180</v>
      </c>
      <c r="F1731" s="456"/>
      <c r="G1731" s="456" t="s">
        <v>2220</v>
      </c>
      <c r="H1731" s="467">
        <f>NP.!V36</f>
        <v>0</v>
      </c>
      <c r="I1731" s="466">
        <f>NP.!AN36</f>
        <v>0</v>
      </c>
      <c r="J1731" s="452"/>
    </row>
    <row r="1732" spans="1:10" ht="30" customHeight="1" x14ac:dyDescent="0.2">
      <c r="A1732" s="451">
        <v>1721</v>
      </c>
      <c r="B1732" s="453" t="s">
        <v>12</v>
      </c>
      <c r="C1732" s="454" t="s">
        <v>1082</v>
      </c>
      <c r="D1732" s="455" t="str">
        <f>VLOOKUP(Tabela25[[#This Row],[Symbol]],Baza_cen[],3,0)</f>
        <v>BLOK NYXON  Green 60mm    H=180mm     GPMM</v>
      </c>
      <c r="E1732" s="456">
        <v>180</v>
      </c>
      <c r="F1732" s="456"/>
      <c r="G1732" s="456" t="s">
        <v>2220</v>
      </c>
      <c r="H1732" s="467">
        <f>NP.!W36</f>
        <v>0</v>
      </c>
      <c r="I1732" s="466">
        <f>NP.!AO36</f>
        <v>0</v>
      </c>
      <c r="J1732" s="452"/>
    </row>
    <row r="1733" spans="1:10" ht="30" customHeight="1" x14ac:dyDescent="0.2">
      <c r="A1733" s="451">
        <v>1722</v>
      </c>
      <c r="B1733" s="453" t="s">
        <v>12</v>
      </c>
      <c r="C1733" s="454" t="s">
        <v>1082</v>
      </c>
      <c r="D1733" s="455" t="str">
        <f>VLOOKUP(Tabela25[[#This Row],[Symbol]],Baza_cen[],3,0)</f>
        <v>BLOK NYXON  Green 60mm    H=180mm     GPMM</v>
      </c>
      <c r="E1733" s="456">
        <v>180</v>
      </c>
      <c r="F1733" s="456"/>
      <c r="G1733" s="456" t="s">
        <v>2220</v>
      </c>
      <c r="H1733" s="467">
        <f>NP.!X36</f>
        <v>0</v>
      </c>
      <c r="I1733" s="466">
        <f>NP.!AP36</f>
        <v>0</v>
      </c>
      <c r="J1733" s="452"/>
    </row>
    <row r="1734" spans="1:10" ht="30" customHeight="1" x14ac:dyDescent="0.2">
      <c r="A1734" s="451">
        <v>1723</v>
      </c>
      <c r="B1734" s="453" t="s">
        <v>12</v>
      </c>
      <c r="C1734" s="454" t="s">
        <v>1082</v>
      </c>
      <c r="D1734" s="455" t="str">
        <f>VLOOKUP(Tabela25[[#This Row],[Symbol]],Baza_cen[],3,0)</f>
        <v>BLOK NYXON  Green 60mm    H=180mm     GPMM</v>
      </c>
      <c r="E1734" s="456">
        <v>180</v>
      </c>
      <c r="F1734" s="456"/>
      <c r="G1734" s="456" t="s">
        <v>2220</v>
      </c>
      <c r="H1734" s="467">
        <f>NP.!Y36</f>
        <v>0</v>
      </c>
      <c r="I1734" s="466">
        <f>NP.!AQ36</f>
        <v>0</v>
      </c>
      <c r="J1734" s="452"/>
    </row>
    <row r="1735" spans="1:10" ht="30" customHeight="1" x14ac:dyDescent="0.2">
      <c r="A1735" s="451">
        <v>1724</v>
      </c>
      <c r="B1735" s="453" t="s">
        <v>12</v>
      </c>
      <c r="C1735" s="454" t="s">
        <v>1082</v>
      </c>
      <c r="D1735" s="455" t="str">
        <f>VLOOKUP(Tabela25[[#This Row],[Symbol]],Baza_cen[],3,0)</f>
        <v>BLOK NYXON  Green 60mm    H=180mm     GPMM</v>
      </c>
      <c r="E1735" s="456">
        <v>180</v>
      </c>
      <c r="F1735" s="456"/>
      <c r="G1735" s="456" t="s">
        <v>2220</v>
      </c>
      <c r="H1735" s="467">
        <f>NP.!Z36</f>
        <v>0</v>
      </c>
      <c r="I1735" s="466">
        <f>NP.!AR36</f>
        <v>0</v>
      </c>
      <c r="J1735" s="452"/>
    </row>
    <row r="1736" spans="1:10" ht="30" customHeight="1" x14ac:dyDescent="0.2">
      <c r="A1736" s="451">
        <v>1725</v>
      </c>
      <c r="B1736" s="453" t="s">
        <v>12</v>
      </c>
      <c r="C1736" s="454" t="s">
        <v>1082</v>
      </c>
      <c r="D1736" s="455" t="str">
        <f>VLOOKUP(Tabela25[[#This Row],[Symbol]],Baza_cen[],3,0)</f>
        <v>BLOK NYXON  Green 60mm    H=180mm     GPMM</v>
      </c>
      <c r="E1736" s="456">
        <v>180</v>
      </c>
      <c r="F1736" s="456"/>
      <c r="G1736" s="456" t="s">
        <v>2220</v>
      </c>
      <c r="H1736" s="467">
        <f>NP.!AA36</f>
        <v>0</v>
      </c>
      <c r="I1736" s="466">
        <f>NP.!AS36</f>
        <v>0</v>
      </c>
      <c r="J1736" s="452"/>
    </row>
    <row r="1737" spans="1:10" ht="30" customHeight="1" x14ac:dyDescent="0.2">
      <c r="A1737" s="451">
        <v>1726</v>
      </c>
      <c r="B1737" s="453" t="s">
        <v>12</v>
      </c>
      <c r="C1737" s="454" t="s">
        <v>1082</v>
      </c>
      <c r="D1737" s="455" t="str">
        <f>VLOOKUP(Tabela25[[#This Row],[Symbol]],Baza_cen[],3,0)</f>
        <v>BLOK NYXON  Green 60mm    H=180mm     GPMM</v>
      </c>
      <c r="E1737" s="456">
        <v>180</v>
      </c>
      <c r="F1737" s="456"/>
      <c r="G1737" s="456" t="s">
        <v>2220</v>
      </c>
      <c r="H1737" s="467">
        <f>NP.!AB36</f>
        <v>0</v>
      </c>
      <c r="I1737" s="466">
        <f>NP.!AT36</f>
        <v>0</v>
      </c>
      <c r="J1737" s="452"/>
    </row>
    <row r="1738" spans="1:10" ht="30" customHeight="1" x14ac:dyDescent="0.2">
      <c r="A1738" s="451">
        <v>1727</v>
      </c>
      <c r="B1738" s="453" t="s">
        <v>12</v>
      </c>
      <c r="C1738" s="454" t="s">
        <v>1082</v>
      </c>
      <c r="D1738" s="455" t="str">
        <f>VLOOKUP(Tabela25[[#This Row],[Symbol]],Baza_cen[],3,0)</f>
        <v>BLOK NYXON  Green 60mm    H=180mm     GPMM</v>
      </c>
      <c r="E1738" s="456">
        <v>180</v>
      </c>
      <c r="F1738" s="456"/>
      <c r="G1738" s="456" t="s">
        <v>2220</v>
      </c>
      <c r="H1738" s="467">
        <f>NP.!AC36</f>
        <v>0</v>
      </c>
      <c r="I1738" s="466">
        <f>NP.!AU36</f>
        <v>0</v>
      </c>
      <c r="J1738" s="452"/>
    </row>
    <row r="1739" spans="1:10" ht="30" customHeight="1" x14ac:dyDescent="0.2">
      <c r="A1739" s="451">
        <v>1728</v>
      </c>
      <c r="B1739" s="453" t="s">
        <v>12</v>
      </c>
      <c r="C1739" s="454" t="s">
        <v>1082</v>
      </c>
      <c r="D1739" s="455" t="str">
        <f>VLOOKUP(Tabela25[[#This Row],[Symbol]],Baza_cen[],3,0)</f>
        <v>BLOK NYXON  Green 60mm    H=180mm     GPMM</v>
      </c>
      <c r="E1739" s="456">
        <v>180</v>
      </c>
      <c r="F1739" s="456"/>
      <c r="G1739" s="456" t="s">
        <v>2220</v>
      </c>
      <c r="H1739" s="467">
        <f>NP.!AD36</f>
        <v>0</v>
      </c>
      <c r="I1739" s="466">
        <f>NP.!AV36</f>
        <v>0</v>
      </c>
      <c r="J1739" s="452"/>
    </row>
    <row r="1740" spans="1:10" ht="30" customHeight="1" x14ac:dyDescent="0.2">
      <c r="A1740" s="451">
        <v>1729</v>
      </c>
      <c r="B1740" s="453" t="s">
        <v>12</v>
      </c>
      <c r="C1740" s="454" t="s">
        <v>1083</v>
      </c>
      <c r="D1740" s="455" t="str">
        <f>VLOOKUP(Tabela25[[#This Row],[Symbol]],Baza_cen[],3,0)</f>
        <v>BLOK NYXON  Green 60mm    H=185mm     GPMM</v>
      </c>
      <c r="E1740" s="456">
        <v>185</v>
      </c>
      <c r="F1740" s="456"/>
      <c r="G1740" s="456" t="s">
        <v>2220</v>
      </c>
      <c r="H1740" s="467">
        <f>NP.!S37</f>
        <v>0</v>
      </c>
      <c r="I1740" s="466">
        <f>NP.!AK37</f>
        <v>0</v>
      </c>
      <c r="J1740" s="452"/>
    </row>
    <row r="1741" spans="1:10" ht="30" customHeight="1" x14ac:dyDescent="0.2">
      <c r="A1741" s="451">
        <v>1730</v>
      </c>
      <c r="B1741" s="453" t="s">
        <v>12</v>
      </c>
      <c r="C1741" s="454" t="s">
        <v>1083</v>
      </c>
      <c r="D1741" s="455" t="str">
        <f>VLOOKUP(Tabela25[[#This Row],[Symbol]],Baza_cen[],3,0)</f>
        <v>BLOK NYXON  Green 60mm    H=185mm     GPMM</v>
      </c>
      <c r="E1741" s="456">
        <v>185</v>
      </c>
      <c r="F1741" s="456"/>
      <c r="G1741" s="456" t="s">
        <v>2220</v>
      </c>
      <c r="H1741" s="467">
        <f>NP.!T37</f>
        <v>0</v>
      </c>
      <c r="I1741" s="466">
        <f>NP.!AL37</f>
        <v>0</v>
      </c>
      <c r="J1741" s="452"/>
    </row>
    <row r="1742" spans="1:10" ht="30" customHeight="1" x14ac:dyDescent="0.2">
      <c r="A1742" s="451">
        <v>1731</v>
      </c>
      <c r="B1742" s="453" t="s">
        <v>12</v>
      </c>
      <c r="C1742" s="454" t="s">
        <v>1083</v>
      </c>
      <c r="D1742" s="455" t="str">
        <f>VLOOKUP(Tabela25[[#This Row],[Symbol]],Baza_cen[],3,0)</f>
        <v>BLOK NYXON  Green 60mm    H=185mm     GPMM</v>
      </c>
      <c r="E1742" s="456">
        <v>185</v>
      </c>
      <c r="F1742" s="456"/>
      <c r="G1742" s="456" t="s">
        <v>2220</v>
      </c>
      <c r="H1742" s="467">
        <f>NP.!U37</f>
        <v>0</v>
      </c>
      <c r="I1742" s="466">
        <f>NP.!AM37</f>
        <v>0</v>
      </c>
      <c r="J1742" s="452"/>
    </row>
    <row r="1743" spans="1:10" ht="30" customHeight="1" x14ac:dyDescent="0.2">
      <c r="A1743" s="451">
        <v>1732</v>
      </c>
      <c r="B1743" s="453" t="s">
        <v>12</v>
      </c>
      <c r="C1743" s="454" t="s">
        <v>1083</v>
      </c>
      <c r="D1743" s="455" t="str">
        <f>VLOOKUP(Tabela25[[#This Row],[Symbol]],Baza_cen[],3,0)</f>
        <v>BLOK NYXON  Green 60mm    H=185mm     GPMM</v>
      </c>
      <c r="E1743" s="456">
        <v>185</v>
      </c>
      <c r="F1743" s="456"/>
      <c r="G1743" s="456" t="s">
        <v>2220</v>
      </c>
      <c r="H1743" s="467">
        <f>NP.!V37</f>
        <v>0</v>
      </c>
      <c r="I1743" s="466">
        <f>NP.!AN37</f>
        <v>0</v>
      </c>
      <c r="J1743" s="452"/>
    </row>
    <row r="1744" spans="1:10" ht="30" customHeight="1" x14ac:dyDescent="0.2">
      <c r="A1744" s="451">
        <v>1733</v>
      </c>
      <c r="B1744" s="453" t="s">
        <v>12</v>
      </c>
      <c r="C1744" s="454" t="s">
        <v>1083</v>
      </c>
      <c r="D1744" s="455" t="str">
        <f>VLOOKUP(Tabela25[[#This Row],[Symbol]],Baza_cen[],3,0)</f>
        <v>BLOK NYXON  Green 60mm    H=185mm     GPMM</v>
      </c>
      <c r="E1744" s="456">
        <v>185</v>
      </c>
      <c r="F1744" s="456"/>
      <c r="G1744" s="456" t="s">
        <v>2220</v>
      </c>
      <c r="H1744" s="467">
        <f>NP.!W37</f>
        <v>0</v>
      </c>
      <c r="I1744" s="466">
        <f>NP.!AO37</f>
        <v>0</v>
      </c>
      <c r="J1744" s="452"/>
    </row>
    <row r="1745" spans="1:10" ht="30" customHeight="1" x14ac:dyDescent="0.2">
      <c r="A1745" s="451">
        <v>1734</v>
      </c>
      <c r="B1745" s="453" t="s">
        <v>12</v>
      </c>
      <c r="C1745" s="454" t="s">
        <v>1083</v>
      </c>
      <c r="D1745" s="455" t="str">
        <f>VLOOKUP(Tabela25[[#This Row],[Symbol]],Baza_cen[],3,0)</f>
        <v>BLOK NYXON  Green 60mm    H=185mm     GPMM</v>
      </c>
      <c r="E1745" s="456">
        <v>185</v>
      </c>
      <c r="F1745" s="456"/>
      <c r="G1745" s="456" t="s">
        <v>2220</v>
      </c>
      <c r="H1745" s="467">
        <f>NP.!X37</f>
        <v>0</v>
      </c>
      <c r="I1745" s="466">
        <f>NP.!AP37</f>
        <v>0</v>
      </c>
      <c r="J1745" s="452"/>
    </row>
    <row r="1746" spans="1:10" ht="30" customHeight="1" x14ac:dyDescent="0.2">
      <c r="A1746" s="451">
        <v>1735</v>
      </c>
      <c r="B1746" s="453" t="s">
        <v>12</v>
      </c>
      <c r="C1746" s="454" t="s">
        <v>1083</v>
      </c>
      <c r="D1746" s="455" t="str">
        <f>VLOOKUP(Tabela25[[#This Row],[Symbol]],Baza_cen[],3,0)</f>
        <v>BLOK NYXON  Green 60mm    H=185mm     GPMM</v>
      </c>
      <c r="E1746" s="456">
        <v>185</v>
      </c>
      <c r="F1746" s="456"/>
      <c r="G1746" s="456" t="s">
        <v>2220</v>
      </c>
      <c r="H1746" s="467">
        <f>NP.!Y37</f>
        <v>0</v>
      </c>
      <c r="I1746" s="466">
        <f>NP.!AQ37</f>
        <v>0</v>
      </c>
      <c r="J1746" s="452"/>
    </row>
    <row r="1747" spans="1:10" ht="30" customHeight="1" x14ac:dyDescent="0.2">
      <c r="A1747" s="451">
        <v>1736</v>
      </c>
      <c r="B1747" s="453" t="s">
        <v>12</v>
      </c>
      <c r="C1747" s="454" t="s">
        <v>1083</v>
      </c>
      <c r="D1747" s="455" t="str">
        <f>VLOOKUP(Tabela25[[#This Row],[Symbol]],Baza_cen[],3,0)</f>
        <v>BLOK NYXON  Green 60mm    H=185mm     GPMM</v>
      </c>
      <c r="E1747" s="456">
        <v>185</v>
      </c>
      <c r="F1747" s="456"/>
      <c r="G1747" s="456" t="s">
        <v>2220</v>
      </c>
      <c r="H1747" s="467">
        <f>NP.!Z37</f>
        <v>0</v>
      </c>
      <c r="I1747" s="466">
        <f>NP.!AR37</f>
        <v>0</v>
      </c>
      <c r="J1747" s="452"/>
    </row>
    <row r="1748" spans="1:10" ht="30" customHeight="1" x14ac:dyDescent="0.2">
      <c r="A1748" s="451">
        <v>1737</v>
      </c>
      <c r="B1748" s="453" t="s">
        <v>12</v>
      </c>
      <c r="C1748" s="454" t="s">
        <v>1083</v>
      </c>
      <c r="D1748" s="455" t="str">
        <f>VLOOKUP(Tabela25[[#This Row],[Symbol]],Baza_cen[],3,0)</f>
        <v>BLOK NYXON  Green 60mm    H=185mm     GPMM</v>
      </c>
      <c r="E1748" s="456">
        <v>185</v>
      </c>
      <c r="F1748" s="456"/>
      <c r="G1748" s="456" t="s">
        <v>2220</v>
      </c>
      <c r="H1748" s="467">
        <f>NP.!AA37</f>
        <v>0</v>
      </c>
      <c r="I1748" s="466">
        <f>NP.!AS37</f>
        <v>0</v>
      </c>
      <c r="J1748" s="452"/>
    </row>
    <row r="1749" spans="1:10" ht="30" customHeight="1" x14ac:dyDescent="0.2">
      <c r="A1749" s="451">
        <v>1738</v>
      </c>
      <c r="B1749" s="453" t="s">
        <v>12</v>
      </c>
      <c r="C1749" s="454" t="s">
        <v>1083</v>
      </c>
      <c r="D1749" s="455" t="str">
        <f>VLOOKUP(Tabela25[[#This Row],[Symbol]],Baza_cen[],3,0)</f>
        <v>BLOK NYXON  Green 60mm    H=185mm     GPMM</v>
      </c>
      <c r="E1749" s="456">
        <v>185</v>
      </c>
      <c r="F1749" s="456"/>
      <c r="G1749" s="456" t="s">
        <v>2220</v>
      </c>
      <c r="H1749" s="467">
        <f>NP.!AB37</f>
        <v>0</v>
      </c>
      <c r="I1749" s="466">
        <f>NP.!AT37</f>
        <v>0</v>
      </c>
      <c r="J1749" s="452"/>
    </row>
    <row r="1750" spans="1:10" ht="30" customHeight="1" x14ac:dyDescent="0.2">
      <c r="A1750" s="451">
        <v>1739</v>
      </c>
      <c r="B1750" s="453" t="s">
        <v>12</v>
      </c>
      <c r="C1750" s="454" t="s">
        <v>1083</v>
      </c>
      <c r="D1750" s="455" t="str">
        <f>VLOOKUP(Tabela25[[#This Row],[Symbol]],Baza_cen[],3,0)</f>
        <v>BLOK NYXON  Green 60mm    H=185mm     GPMM</v>
      </c>
      <c r="E1750" s="456">
        <v>185</v>
      </c>
      <c r="F1750" s="456"/>
      <c r="G1750" s="456" t="s">
        <v>2220</v>
      </c>
      <c r="H1750" s="467">
        <f>NP.!AC37</f>
        <v>0</v>
      </c>
      <c r="I1750" s="466">
        <f>NP.!AU37</f>
        <v>0</v>
      </c>
      <c r="J1750" s="452"/>
    </row>
    <row r="1751" spans="1:10" ht="30" customHeight="1" x14ac:dyDescent="0.2">
      <c r="A1751" s="451">
        <v>1740</v>
      </c>
      <c r="B1751" s="453" t="s">
        <v>12</v>
      </c>
      <c r="C1751" s="454" t="s">
        <v>1083</v>
      </c>
      <c r="D1751" s="455" t="str">
        <f>VLOOKUP(Tabela25[[#This Row],[Symbol]],Baza_cen[],3,0)</f>
        <v>BLOK NYXON  Green 60mm    H=185mm     GPMM</v>
      </c>
      <c r="E1751" s="456">
        <v>185</v>
      </c>
      <c r="F1751" s="456"/>
      <c r="G1751" s="456" t="s">
        <v>2220</v>
      </c>
      <c r="H1751" s="467">
        <f>NP.!AD37</f>
        <v>0</v>
      </c>
      <c r="I1751" s="466">
        <f>NP.!AV37</f>
        <v>0</v>
      </c>
      <c r="J1751" s="452"/>
    </row>
    <row r="1752" spans="1:10" ht="30" customHeight="1" x14ac:dyDescent="0.2">
      <c r="A1752" s="451">
        <v>1741</v>
      </c>
      <c r="B1752" s="453" t="s">
        <v>12</v>
      </c>
      <c r="C1752" s="454" t="s">
        <v>1084</v>
      </c>
      <c r="D1752" s="455" t="str">
        <f>VLOOKUP(Tabela25[[#This Row],[Symbol]],Baza_cen[],3,0)</f>
        <v>BLOK NYXON  Green 60mm    H=190mm     GPMM</v>
      </c>
      <c r="E1752" s="456">
        <v>190</v>
      </c>
      <c r="F1752" s="456"/>
      <c r="G1752" s="456" t="s">
        <v>2220</v>
      </c>
      <c r="H1752" s="467">
        <f>NP.!S38</f>
        <v>0</v>
      </c>
      <c r="I1752" s="466">
        <f>NP.!AK38</f>
        <v>0</v>
      </c>
      <c r="J1752" s="452"/>
    </row>
    <row r="1753" spans="1:10" ht="30" customHeight="1" x14ac:dyDescent="0.2">
      <c r="A1753" s="451">
        <v>1742</v>
      </c>
      <c r="B1753" s="453" t="s">
        <v>12</v>
      </c>
      <c r="C1753" s="454" t="s">
        <v>1084</v>
      </c>
      <c r="D1753" s="455" t="str">
        <f>VLOOKUP(Tabela25[[#This Row],[Symbol]],Baza_cen[],3,0)</f>
        <v>BLOK NYXON  Green 60mm    H=190mm     GPMM</v>
      </c>
      <c r="E1753" s="456">
        <v>190</v>
      </c>
      <c r="F1753" s="456"/>
      <c r="G1753" s="456" t="s">
        <v>2220</v>
      </c>
      <c r="H1753" s="467">
        <f>NP.!T38</f>
        <v>0</v>
      </c>
      <c r="I1753" s="466">
        <f>NP.!AL38</f>
        <v>0</v>
      </c>
      <c r="J1753" s="452"/>
    </row>
    <row r="1754" spans="1:10" ht="30" customHeight="1" x14ac:dyDescent="0.2">
      <c r="A1754" s="451">
        <v>1743</v>
      </c>
      <c r="B1754" s="453" t="s">
        <v>12</v>
      </c>
      <c r="C1754" s="454" t="s">
        <v>1084</v>
      </c>
      <c r="D1754" s="455" t="str">
        <f>VLOOKUP(Tabela25[[#This Row],[Symbol]],Baza_cen[],3,0)</f>
        <v>BLOK NYXON  Green 60mm    H=190mm     GPMM</v>
      </c>
      <c r="E1754" s="456">
        <v>190</v>
      </c>
      <c r="F1754" s="456"/>
      <c r="G1754" s="456" t="s">
        <v>2220</v>
      </c>
      <c r="H1754" s="467">
        <f>NP.!U38</f>
        <v>0</v>
      </c>
      <c r="I1754" s="466">
        <f>NP.!AM38</f>
        <v>0</v>
      </c>
      <c r="J1754" s="452"/>
    </row>
    <row r="1755" spans="1:10" ht="30" customHeight="1" x14ac:dyDescent="0.2">
      <c r="A1755" s="451">
        <v>1744</v>
      </c>
      <c r="B1755" s="453" t="s">
        <v>12</v>
      </c>
      <c r="C1755" s="454" t="s">
        <v>1084</v>
      </c>
      <c r="D1755" s="455" t="str">
        <f>VLOOKUP(Tabela25[[#This Row],[Symbol]],Baza_cen[],3,0)</f>
        <v>BLOK NYXON  Green 60mm    H=190mm     GPMM</v>
      </c>
      <c r="E1755" s="456">
        <v>190</v>
      </c>
      <c r="F1755" s="456"/>
      <c r="G1755" s="456" t="s">
        <v>2220</v>
      </c>
      <c r="H1755" s="467">
        <f>NP.!V38</f>
        <v>0</v>
      </c>
      <c r="I1755" s="466">
        <f>NP.!AN38</f>
        <v>0</v>
      </c>
      <c r="J1755" s="452"/>
    </row>
    <row r="1756" spans="1:10" ht="30" customHeight="1" x14ac:dyDescent="0.2">
      <c r="A1756" s="451">
        <v>1745</v>
      </c>
      <c r="B1756" s="453" t="s">
        <v>12</v>
      </c>
      <c r="C1756" s="454" t="s">
        <v>1084</v>
      </c>
      <c r="D1756" s="455" t="str">
        <f>VLOOKUP(Tabela25[[#This Row],[Symbol]],Baza_cen[],3,0)</f>
        <v>BLOK NYXON  Green 60mm    H=190mm     GPMM</v>
      </c>
      <c r="E1756" s="456">
        <v>190</v>
      </c>
      <c r="F1756" s="456"/>
      <c r="G1756" s="456" t="s">
        <v>2220</v>
      </c>
      <c r="H1756" s="467">
        <f>NP.!W38</f>
        <v>0</v>
      </c>
      <c r="I1756" s="466">
        <f>NP.!AO38</f>
        <v>0</v>
      </c>
      <c r="J1756" s="452"/>
    </row>
    <row r="1757" spans="1:10" ht="30" customHeight="1" x14ac:dyDescent="0.2">
      <c r="A1757" s="451">
        <v>1746</v>
      </c>
      <c r="B1757" s="453" t="s">
        <v>12</v>
      </c>
      <c r="C1757" s="454" t="s">
        <v>1084</v>
      </c>
      <c r="D1757" s="455" t="str">
        <f>VLOOKUP(Tabela25[[#This Row],[Symbol]],Baza_cen[],3,0)</f>
        <v>BLOK NYXON  Green 60mm    H=190mm     GPMM</v>
      </c>
      <c r="E1757" s="456">
        <v>190</v>
      </c>
      <c r="F1757" s="456"/>
      <c r="G1757" s="456" t="s">
        <v>2220</v>
      </c>
      <c r="H1757" s="467">
        <f>NP.!X38</f>
        <v>0</v>
      </c>
      <c r="I1757" s="466">
        <f>NP.!AP38</f>
        <v>0</v>
      </c>
      <c r="J1757" s="452"/>
    </row>
    <row r="1758" spans="1:10" ht="30" customHeight="1" x14ac:dyDescent="0.2">
      <c r="A1758" s="451">
        <v>1747</v>
      </c>
      <c r="B1758" s="453" t="s">
        <v>12</v>
      </c>
      <c r="C1758" s="454" t="s">
        <v>1084</v>
      </c>
      <c r="D1758" s="455" t="str">
        <f>VLOOKUP(Tabela25[[#This Row],[Symbol]],Baza_cen[],3,0)</f>
        <v>BLOK NYXON  Green 60mm    H=190mm     GPMM</v>
      </c>
      <c r="E1758" s="456">
        <v>190</v>
      </c>
      <c r="F1758" s="456"/>
      <c r="G1758" s="456" t="s">
        <v>2220</v>
      </c>
      <c r="H1758" s="467">
        <f>NP.!Y38</f>
        <v>0</v>
      </c>
      <c r="I1758" s="466">
        <f>NP.!AQ38</f>
        <v>0</v>
      </c>
      <c r="J1758" s="452"/>
    </row>
    <row r="1759" spans="1:10" ht="30" customHeight="1" x14ac:dyDescent="0.2">
      <c r="A1759" s="451">
        <v>1748</v>
      </c>
      <c r="B1759" s="453" t="s">
        <v>12</v>
      </c>
      <c r="C1759" s="454" t="s">
        <v>1084</v>
      </c>
      <c r="D1759" s="455" t="str">
        <f>VLOOKUP(Tabela25[[#This Row],[Symbol]],Baza_cen[],3,0)</f>
        <v>BLOK NYXON  Green 60mm    H=190mm     GPMM</v>
      </c>
      <c r="E1759" s="456">
        <v>190</v>
      </c>
      <c r="F1759" s="456"/>
      <c r="G1759" s="456" t="s">
        <v>2220</v>
      </c>
      <c r="H1759" s="467">
        <f>NP.!Z38</f>
        <v>0</v>
      </c>
      <c r="I1759" s="466">
        <f>NP.!AR38</f>
        <v>0</v>
      </c>
      <c r="J1759" s="452"/>
    </row>
    <row r="1760" spans="1:10" ht="30" customHeight="1" x14ac:dyDescent="0.2">
      <c r="A1760" s="451">
        <v>1749</v>
      </c>
      <c r="B1760" s="453" t="s">
        <v>12</v>
      </c>
      <c r="C1760" s="454" t="s">
        <v>1084</v>
      </c>
      <c r="D1760" s="455" t="str">
        <f>VLOOKUP(Tabela25[[#This Row],[Symbol]],Baza_cen[],3,0)</f>
        <v>BLOK NYXON  Green 60mm    H=190mm     GPMM</v>
      </c>
      <c r="E1760" s="456">
        <v>190</v>
      </c>
      <c r="F1760" s="456"/>
      <c r="G1760" s="456" t="s">
        <v>2220</v>
      </c>
      <c r="H1760" s="467">
        <f>NP.!AA38</f>
        <v>0</v>
      </c>
      <c r="I1760" s="466">
        <f>NP.!AS38</f>
        <v>0</v>
      </c>
      <c r="J1760" s="452"/>
    </row>
    <row r="1761" spans="1:10" ht="30" customHeight="1" x14ac:dyDescent="0.2">
      <c r="A1761" s="451">
        <v>1750</v>
      </c>
      <c r="B1761" s="453" t="s">
        <v>12</v>
      </c>
      <c r="C1761" s="454" t="s">
        <v>1084</v>
      </c>
      <c r="D1761" s="455" t="str">
        <f>VLOOKUP(Tabela25[[#This Row],[Symbol]],Baza_cen[],3,0)</f>
        <v>BLOK NYXON  Green 60mm    H=190mm     GPMM</v>
      </c>
      <c r="E1761" s="456">
        <v>190</v>
      </c>
      <c r="F1761" s="456"/>
      <c r="G1761" s="456" t="s">
        <v>2220</v>
      </c>
      <c r="H1761" s="467">
        <f>NP.!AB38</f>
        <v>0</v>
      </c>
      <c r="I1761" s="466">
        <f>NP.!AT38</f>
        <v>0</v>
      </c>
      <c r="J1761" s="452"/>
    </row>
    <row r="1762" spans="1:10" ht="30" customHeight="1" x14ac:dyDescent="0.2">
      <c r="A1762" s="451">
        <v>1751</v>
      </c>
      <c r="B1762" s="453" t="s">
        <v>12</v>
      </c>
      <c r="C1762" s="454" t="s">
        <v>1084</v>
      </c>
      <c r="D1762" s="455" t="str">
        <f>VLOOKUP(Tabela25[[#This Row],[Symbol]],Baza_cen[],3,0)</f>
        <v>BLOK NYXON  Green 60mm    H=190mm     GPMM</v>
      </c>
      <c r="E1762" s="456">
        <v>190</v>
      </c>
      <c r="F1762" s="456"/>
      <c r="G1762" s="456" t="s">
        <v>2220</v>
      </c>
      <c r="H1762" s="467">
        <f>NP.!AC38</f>
        <v>0</v>
      </c>
      <c r="I1762" s="466">
        <f>NP.!AU38</f>
        <v>0</v>
      </c>
      <c r="J1762" s="452"/>
    </row>
    <row r="1763" spans="1:10" ht="30" customHeight="1" x14ac:dyDescent="0.2">
      <c r="A1763" s="451">
        <v>1752</v>
      </c>
      <c r="B1763" s="453" t="s">
        <v>12</v>
      </c>
      <c r="C1763" s="454" t="s">
        <v>1084</v>
      </c>
      <c r="D1763" s="455" t="str">
        <f>VLOOKUP(Tabela25[[#This Row],[Symbol]],Baza_cen[],3,0)</f>
        <v>BLOK NYXON  Green 60mm    H=190mm     GPMM</v>
      </c>
      <c r="E1763" s="456">
        <v>190</v>
      </c>
      <c r="F1763" s="456"/>
      <c r="G1763" s="456" t="s">
        <v>2220</v>
      </c>
      <c r="H1763" s="467">
        <f>NP.!AD38</f>
        <v>0</v>
      </c>
      <c r="I1763" s="466">
        <f>NP.!AV38</f>
        <v>0</v>
      </c>
      <c r="J1763" s="452"/>
    </row>
    <row r="1764" spans="1:10" ht="30" customHeight="1" x14ac:dyDescent="0.2">
      <c r="A1764" s="451">
        <v>1753</v>
      </c>
      <c r="B1764" s="453" t="s">
        <v>12</v>
      </c>
      <c r="C1764" s="454" t="s">
        <v>1085</v>
      </c>
      <c r="D1764" s="455" t="str">
        <f>VLOOKUP(Tabela25[[#This Row],[Symbol]],Baza_cen[],3,0)</f>
        <v>BLOK NYXON  Green 60mm    H=195mm     GPMM</v>
      </c>
      <c r="E1764" s="456">
        <v>195</v>
      </c>
      <c r="F1764" s="456"/>
      <c r="G1764" s="456" t="s">
        <v>2220</v>
      </c>
      <c r="H1764" s="467">
        <f>NP.!S39</f>
        <v>0</v>
      </c>
      <c r="I1764" s="466">
        <f>NP.!AK39</f>
        <v>0</v>
      </c>
      <c r="J1764" s="452"/>
    </row>
    <row r="1765" spans="1:10" ht="30" customHeight="1" x14ac:dyDescent="0.2">
      <c r="A1765" s="451">
        <v>1754</v>
      </c>
      <c r="B1765" s="453" t="s">
        <v>12</v>
      </c>
      <c r="C1765" s="454" t="s">
        <v>1085</v>
      </c>
      <c r="D1765" s="455" t="str">
        <f>VLOOKUP(Tabela25[[#This Row],[Symbol]],Baza_cen[],3,0)</f>
        <v>BLOK NYXON  Green 60mm    H=195mm     GPMM</v>
      </c>
      <c r="E1765" s="456">
        <v>195</v>
      </c>
      <c r="F1765" s="456"/>
      <c r="G1765" s="456" t="s">
        <v>2220</v>
      </c>
      <c r="H1765" s="467">
        <f>NP.!T39</f>
        <v>0</v>
      </c>
      <c r="I1765" s="466">
        <f>NP.!AL39</f>
        <v>0</v>
      </c>
      <c r="J1765" s="452"/>
    </row>
    <row r="1766" spans="1:10" ht="30" customHeight="1" x14ac:dyDescent="0.2">
      <c r="A1766" s="451">
        <v>1755</v>
      </c>
      <c r="B1766" s="453" t="s">
        <v>12</v>
      </c>
      <c r="C1766" s="454" t="s">
        <v>1085</v>
      </c>
      <c r="D1766" s="455" t="str">
        <f>VLOOKUP(Tabela25[[#This Row],[Symbol]],Baza_cen[],3,0)</f>
        <v>BLOK NYXON  Green 60mm    H=195mm     GPMM</v>
      </c>
      <c r="E1766" s="456">
        <v>195</v>
      </c>
      <c r="F1766" s="456"/>
      <c r="G1766" s="456" t="s">
        <v>2220</v>
      </c>
      <c r="H1766" s="467">
        <f>NP.!U39</f>
        <v>0</v>
      </c>
      <c r="I1766" s="466">
        <f>NP.!AM39</f>
        <v>0</v>
      </c>
      <c r="J1766" s="452"/>
    </row>
    <row r="1767" spans="1:10" ht="30" customHeight="1" x14ac:dyDescent="0.2">
      <c r="A1767" s="451">
        <v>1756</v>
      </c>
      <c r="B1767" s="453" t="s">
        <v>12</v>
      </c>
      <c r="C1767" s="454" t="s">
        <v>1085</v>
      </c>
      <c r="D1767" s="455" t="str">
        <f>VLOOKUP(Tabela25[[#This Row],[Symbol]],Baza_cen[],3,0)</f>
        <v>BLOK NYXON  Green 60mm    H=195mm     GPMM</v>
      </c>
      <c r="E1767" s="456">
        <v>195</v>
      </c>
      <c r="F1767" s="456"/>
      <c r="G1767" s="456" t="s">
        <v>2220</v>
      </c>
      <c r="H1767" s="467">
        <f>NP.!V39</f>
        <v>0</v>
      </c>
      <c r="I1767" s="466">
        <f>NP.!AN39</f>
        <v>0</v>
      </c>
      <c r="J1767" s="452"/>
    </row>
    <row r="1768" spans="1:10" ht="30" customHeight="1" x14ac:dyDescent="0.2">
      <c r="A1768" s="451">
        <v>1757</v>
      </c>
      <c r="B1768" s="453" t="s">
        <v>12</v>
      </c>
      <c r="C1768" s="454" t="s">
        <v>1085</v>
      </c>
      <c r="D1768" s="455" t="str">
        <f>VLOOKUP(Tabela25[[#This Row],[Symbol]],Baza_cen[],3,0)</f>
        <v>BLOK NYXON  Green 60mm    H=195mm     GPMM</v>
      </c>
      <c r="E1768" s="456">
        <v>195</v>
      </c>
      <c r="F1768" s="456"/>
      <c r="G1768" s="456" t="s">
        <v>2220</v>
      </c>
      <c r="H1768" s="467">
        <f>NP.!W39</f>
        <v>0</v>
      </c>
      <c r="I1768" s="466">
        <f>NP.!AO39</f>
        <v>0</v>
      </c>
      <c r="J1768" s="452"/>
    </row>
    <row r="1769" spans="1:10" ht="30" customHeight="1" x14ac:dyDescent="0.2">
      <c r="A1769" s="451">
        <v>1758</v>
      </c>
      <c r="B1769" s="453" t="s">
        <v>12</v>
      </c>
      <c r="C1769" s="454" t="s">
        <v>1085</v>
      </c>
      <c r="D1769" s="455" t="str">
        <f>VLOOKUP(Tabela25[[#This Row],[Symbol]],Baza_cen[],3,0)</f>
        <v>BLOK NYXON  Green 60mm    H=195mm     GPMM</v>
      </c>
      <c r="E1769" s="456">
        <v>195</v>
      </c>
      <c r="F1769" s="456"/>
      <c r="G1769" s="456" t="s">
        <v>2220</v>
      </c>
      <c r="H1769" s="467">
        <f>NP.!X39</f>
        <v>0</v>
      </c>
      <c r="I1769" s="466">
        <f>NP.!AP39</f>
        <v>0</v>
      </c>
      <c r="J1769" s="452"/>
    </row>
    <row r="1770" spans="1:10" ht="30" customHeight="1" x14ac:dyDescent="0.2">
      <c r="A1770" s="451">
        <v>1759</v>
      </c>
      <c r="B1770" s="453" t="s">
        <v>12</v>
      </c>
      <c r="C1770" s="454" t="s">
        <v>1085</v>
      </c>
      <c r="D1770" s="455" t="str">
        <f>VLOOKUP(Tabela25[[#This Row],[Symbol]],Baza_cen[],3,0)</f>
        <v>BLOK NYXON  Green 60mm    H=195mm     GPMM</v>
      </c>
      <c r="E1770" s="456">
        <v>195</v>
      </c>
      <c r="F1770" s="456"/>
      <c r="G1770" s="456" t="s">
        <v>2220</v>
      </c>
      <c r="H1770" s="467">
        <f>NP.!Y39</f>
        <v>0</v>
      </c>
      <c r="I1770" s="466">
        <f>NP.!AQ39</f>
        <v>0</v>
      </c>
      <c r="J1770" s="452"/>
    </row>
    <row r="1771" spans="1:10" ht="30" customHeight="1" x14ac:dyDescent="0.2">
      <c r="A1771" s="451">
        <v>1760</v>
      </c>
      <c r="B1771" s="453" t="s">
        <v>12</v>
      </c>
      <c r="C1771" s="454" t="s">
        <v>1085</v>
      </c>
      <c r="D1771" s="455" t="str">
        <f>VLOOKUP(Tabela25[[#This Row],[Symbol]],Baza_cen[],3,0)</f>
        <v>BLOK NYXON  Green 60mm    H=195mm     GPMM</v>
      </c>
      <c r="E1771" s="456">
        <v>195</v>
      </c>
      <c r="F1771" s="456"/>
      <c r="G1771" s="456" t="s">
        <v>2220</v>
      </c>
      <c r="H1771" s="467">
        <f>NP.!Z39</f>
        <v>0</v>
      </c>
      <c r="I1771" s="466">
        <f>NP.!AR39</f>
        <v>0</v>
      </c>
      <c r="J1771" s="452"/>
    </row>
    <row r="1772" spans="1:10" ht="30" customHeight="1" x14ac:dyDescent="0.2">
      <c r="A1772" s="451">
        <v>1761</v>
      </c>
      <c r="B1772" s="453" t="s">
        <v>12</v>
      </c>
      <c r="C1772" s="454" t="s">
        <v>1085</v>
      </c>
      <c r="D1772" s="455" t="str">
        <f>VLOOKUP(Tabela25[[#This Row],[Symbol]],Baza_cen[],3,0)</f>
        <v>BLOK NYXON  Green 60mm    H=195mm     GPMM</v>
      </c>
      <c r="E1772" s="456">
        <v>195</v>
      </c>
      <c r="F1772" s="456"/>
      <c r="G1772" s="456" t="s">
        <v>2220</v>
      </c>
      <c r="H1772" s="467">
        <f>NP.!AA39</f>
        <v>0</v>
      </c>
      <c r="I1772" s="466">
        <f>NP.!AS39</f>
        <v>0</v>
      </c>
      <c r="J1772" s="452"/>
    </row>
    <row r="1773" spans="1:10" ht="30" customHeight="1" x14ac:dyDescent="0.2">
      <c r="A1773" s="451">
        <v>1762</v>
      </c>
      <c r="B1773" s="453" t="s">
        <v>12</v>
      </c>
      <c r="C1773" s="454" t="s">
        <v>1085</v>
      </c>
      <c r="D1773" s="455" t="str">
        <f>VLOOKUP(Tabela25[[#This Row],[Symbol]],Baza_cen[],3,0)</f>
        <v>BLOK NYXON  Green 60mm    H=195mm     GPMM</v>
      </c>
      <c r="E1773" s="456">
        <v>195</v>
      </c>
      <c r="F1773" s="456"/>
      <c r="G1773" s="456" t="s">
        <v>2220</v>
      </c>
      <c r="H1773" s="467">
        <f>NP.!AB39</f>
        <v>0</v>
      </c>
      <c r="I1773" s="466">
        <f>NP.!AT39</f>
        <v>0</v>
      </c>
      <c r="J1773" s="452"/>
    </row>
    <row r="1774" spans="1:10" ht="30" customHeight="1" x14ac:dyDescent="0.2">
      <c r="A1774" s="451">
        <v>1763</v>
      </c>
      <c r="B1774" s="453" t="s">
        <v>12</v>
      </c>
      <c r="C1774" s="454" t="s">
        <v>1085</v>
      </c>
      <c r="D1774" s="455" t="str">
        <f>VLOOKUP(Tabela25[[#This Row],[Symbol]],Baza_cen[],3,0)</f>
        <v>BLOK NYXON  Green 60mm    H=195mm     GPMM</v>
      </c>
      <c r="E1774" s="456">
        <v>195</v>
      </c>
      <c r="F1774" s="456"/>
      <c r="G1774" s="456" t="s">
        <v>2220</v>
      </c>
      <c r="H1774" s="467">
        <f>NP.!AC39</f>
        <v>0</v>
      </c>
      <c r="I1774" s="466">
        <f>NP.!AU39</f>
        <v>0</v>
      </c>
      <c r="J1774" s="452"/>
    </row>
    <row r="1775" spans="1:10" ht="30" customHeight="1" x14ac:dyDescent="0.2">
      <c r="A1775" s="451">
        <v>1764</v>
      </c>
      <c r="B1775" s="453" t="s">
        <v>12</v>
      </c>
      <c r="C1775" s="454" t="s">
        <v>1085</v>
      </c>
      <c r="D1775" s="455" t="str">
        <f>VLOOKUP(Tabela25[[#This Row],[Symbol]],Baza_cen[],3,0)</f>
        <v>BLOK NYXON  Green 60mm    H=195mm     GPMM</v>
      </c>
      <c r="E1775" s="456">
        <v>195</v>
      </c>
      <c r="F1775" s="456"/>
      <c r="G1775" s="456" t="s">
        <v>2220</v>
      </c>
      <c r="H1775" s="467">
        <f>NP.!AD39</f>
        <v>0</v>
      </c>
      <c r="I1775" s="466">
        <f>NP.!AV39</f>
        <v>0</v>
      </c>
      <c r="J1775" s="452"/>
    </row>
    <row r="1776" spans="1:10" ht="30" customHeight="1" x14ac:dyDescent="0.2">
      <c r="A1776" s="451">
        <v>1765</v>
      </c>
      <c r="B1776" s="453" t="s">
        <v>12</v>
      </c>
      <c r="C1776" s="454" t="s">
        <v>1086</v>
      </c>
      <c r="D1776" s="455" t="str">
        <f>VLOOKUP(Tabela25[[#This Row],[Symbol]],Baza_cen[],3,0)</f>
        <v>BLOK NYXON  Green 60mm    H=200mm     GPMM</v>
      </c>
      <c r="E1776" s="456">
        <v>200</v>
      </c>
      <c r="F1776" s="456"/>
      <c r="G1776" s="456" t="s">
        <v>2220</v>
      </c>
      <c r="H1776" s="467">
        <f>NP.!S40</f>
        <v>0</v>
      </c>
      <c r="I1776" s="466">
        <f>NP.!AK40</f>
        <v>0</v>
      </c>
      <c r="J1776" s="452"/>
    </row>
    <row r="1777" spans="1:10" ht="30" customHeight="1" x14ac:dyDescent="0.2">
      <c r="A1777" s="451">
        <v>1766</v>
      </c>
      <c r="B1777" s="453" t="s">
        <v>12</v>
      </c>
      <c r="C1777" s="454" t="s">
        <v>1086</v>
      </c>
      <c r="D1777" s="455" t="str">
        <f>VLOOKUP(Tabela25[[#This Row],[Symbol]],Baza_cen[],3,0)</f>
        <v>BLOK NYXON  Green 60mm    H=200mm     GPMM</v>
      </c>
      <c r="E1777" s="456">
        <v>200</v>
      </c>
      <c r="F1777" s="456"/>
      <c r="G1777" s="456" t="s">
        <v>2220</v>
      </c>
      <c r="H1777" s="467">
        <f>NP.!T40</f>
        <v>0</v>
      </c>
      <c r="I1777" s="466">
        <f>NP.!AL40</f>
        <v>0</v>
      </c>
      <c r="J1777" s="452"/>
    </row>
    <row r="1778" spans="1:10" ht="30" customHeight="1" x14ac:dyDescent="0.2">
      <c r="A1778" s="451">
        <v>1767</v>
      </c>
      <c r="B1778" s="453" t="s">
        <v>12</v>
      </c>
      <c r="C1778" s="454" t="s">
        <v>1086</v>
      </c>
      <c r="D1778" s="455" t="str">
        <f>VLOOKUP(Tabela25[[#This Row],[Symbol]],Baza_cen[],3,0)</f>
        <v>BLOK NYXON  Green 60mm    H=200mm     GPMM</v>
      </c>
      <c r="E1778" s="456">
        <v>200</v>
      </c>
      <c r="F1778" s="456"/>
      <c r="G1778" s="456" t="s">
        <v>2220</v>
      </c>
      <c r="H1778" s="467">
        <f>NP.!U40</f>
        <v>0</v>
      </c>
      <c r="I1778" s="466">
        <f>NP.!AM40</f>
        <v>0</v>
      </c>
      <c r="J1778" s="452"/>
    </row>
    <row r="1779" spans="1:10" ht="30" customHeight="1" x14ac:dyDescent="0.2">
      <c r="A1779" s="451">
        <v>1768</v>
      </c>
      <c r="B1779" s="453" t="s">
        <v>12</v>
      </c>
      <c r="C1779" s="454" t="s">
        <v>1086</v>
      </c>
      <c r="D1779" s="455" t="str">
        <f>VLOOKUP(Tabela25[[#This Row],[Symbol]],Baza_cen[],3,0)</f>
        <v>BLOK NYXON  Green 60mm    H=200mm     GPMM</v>
      </c>
      <c r="E1779" s="456">
        <v>200</v>
      </c>
      <c r="F1779" s="456"/>
      <c r="G1779" s="456" t="s">
        <v>2220</v>
      </c>
      <c r="H1779" s="467">
        <f>NP.!V40</f>
        <v>0</v>
      </c>
      <c r="I1779" s="466">
        <f>NP.!AN40</f>
        <v>0</v>
      </c>
      <c r="J1779" s="452"/>
    </row>
    <row r="1780" spans="1:10" ht="30" customHeight="1" x14ac:dyDescent="0.2">
      <c r="A1780" s="451">
        <v>1769</v>
      </c>
      <c r="B1780" s="453" t="s">
        <v>12</v>
      </c>
      <c r="C1780" s="454" t="s">
        <v>1086</v>
      </c>
      <c r="D1780" s="455" t="str">
        <f>VLOOKUP(Tabela25[[#This Row],[Symbol]],Baza_cen[],3,0)</f>
        <v>BLOK NYXON  Green 60mm    H=200mm     GPMM</v>
      </c>
      <c r="E1780" s="456">
        <v>200</v>
      </c>
      <c r="F1780" s="456"/>
      <c r="G1780" s="456" t="s">
        <v>2220</v>
      </c>
      <c r="H1780" s="467">
        <f>NP.!W40</f>
        <v>0</v>
      </c>
      <c r="I1780" s="466">
        <f>NP.!AO40</f>
        <v>0</v>
      </c>
      <c r="J1780" s="452"/>
    </row>
    <row r="1781" spans="1:10" ht="30" customHeight="1" x14ac:dyDescent="0.2">
      <c r="A1781" s="451">
        <v>1770</v>
      </c>
      <c r="B1781" s="453" t="s">
        <v>12</v>
      </c>
      <c r="C1781" s="454" t="s">
        <v>1086</v>
      </c>
      <c r="D1781" s="455" t="str">
        <f>VLOOKUP(Tabela25[[#This Row],[Symbol]],Baza_cen[],3,0)</f>
        <v>BLOK NYXON  Green 60mm    H=200mm     GPMM</v>
      </c>
      <c r="E1781" s="456">
        <v>200</v>
      </c>
      <c r="F1781" s="456"/>
      <c r="G1781" s="456" t="s">
        <v>2220</v>
      </c>
      <c r="H1781" s="467">
        <f>NP.!X40</f>
        <v>0</v>
      </c>
      <c r="I1781" s="466">
        <f>NP.!AP40</f>
        <v>0</v>
      </c>
      <c r="J1781" s="452"/>
    </row>
    <row r="1782" spans="1:10" ht="30" customHeight="1" x14ac:dyDescent="0.2">
      <c r="A1782" s="451">
        <v>1771</v>
      </c>
      <c r="B1782" s="453" t="s">
        <v>12</v>
      </c>
      <c r="C1782" s="454" t="s">
        <v>1086</v>
      </c>
      <c r="D1782" s="455" t="str">
        <f>VLOOKUP(Tabela25[[#This Row],[Symbol]],Baza_cen[],3,0)</f>
        <v>BLOK NYXON  Green 60mm    H=200mm     GPMM</v>
      </c>
      <c r="E1782" s="456">
        <v>200</v>
      </c>
      <c r="F1782" s="456"/>
      <c r="G1782" s="456" t="s">
        <v>2220</v>
      </c>
      <c r="H1782" s="467">
        <f>NP.!Y40</f>
        <v>0</v>
      </c>
      <c r="I1782" s="466">
        <f>NP.!AQ40</f>
        <v>0</v>
      </c>
      <c r="J1782" s="452"/>
    </row>
    <row r="1783" spans="1:10" ht="30" customHeight="1" x14ac:dyDescent="0.2">
      <c r="A1783" s="451">
        <v>1772</v>
      </c>
      <c r="B1783" s="453" t="s">
        <v>12</v>
      </c>
      <c r="C1783" s="454" t="s">
        <v>1086</v>
      </c>
      <c r="D1783" s="455" t="str">
        <f>VLOOKUP(Tabela25[[#This Row],[Symbol]],Baza_cen[],3,0)</f>
        <v>BLOK NYXON  Green 60mm    H=200mm     GPMM</v>
      </c>
      <c r="E1783" s="456">
        <v>200</v>
      </c>
      <c r="F1783" s="456"/>
      <c r="G1783" s="456" t="s">
        <v>2220</v>
      </c>
      <c r="H1783" s="467">
        <f>NP.!Z40</f>
        <v>0</v>
      </c>
      <c r="I1783" s="466">
        <f>NP.!AR40</f>
        <v>0</v>
      </c>
      <c r="J1783" s="452"/>
    </row>
    <row r="1784" spans="1:10" ht="30" customHeight="1" x14ac:dyDescent="0.2">
      <c r="A1784" s="451">
        <v>1773</v>
      </c>
      <c r="B1784" s="453" t="s">
        <v>12</v>
      </c>
      <c r="C1784" s="454" t="s">
        <v>1086</v>
      </c>
      <c r="D1784" s="455" t="str">
        <f>VLOOKUP(Tabela25[[#This Row],[Symbol]],Baza_cen[],3,0)</f>
        <v>BLOK NYXON  Green 60mm    H=200mm     GPMM</v>
      </c>
      <c r="E1784" s="456">
        <v>200</v>
      </c>
      <c r="F1784" s="456"/>
      <c r="G1784" s="456" t="s">
        <v>2220</v>
      </c>
      <c r="H1784" s="467">
        <f>NP.!AA40</f>
        <v>0</v>
      </c>
      <c r="I1784" s="466">
        <f>NP.!AS40</f>
        <v>0</v>
      </c>
      <c r="J1784" s="452"/>
    </row>
    <row r="1785" spans="1:10" ht="30" customHeight="1" x14ac:dyDescent="0.2">
      <c r="A1785" s="451">
        <v>1774</v>
      </c>
      <c r="B1785" s="453" t="s">
        <v>12</v>
      </c>
      <c r="C1785" s="454" t="s">
        <v>1086</v>
      </c>
      <c r="D1785" s="455" t="str">
        <f>VLOOKUP(Tabela25[[#This Row],[Symbol]],Baza_cen[],3,0)</f>
        <v>BLOK NYXON  Green 60mm    H=200mm     GPMM</v>
      </c>
      <c r="E1785" s="456">
        <v>200</v>
      </c>
      <c r="F1785" s="456"/>
      <c r="G1785" s="456" t="s">
        <v>2220</v>
      </c>
      <c r="H1785" s="467">
        <f>NP.!AB40</f>
        <v>0</v>
      </c>
      <c r="I1785" s="466">
        <f>NP.!AT40</f>
        <v>0</v>
      </c>
      <c r="J1785" s="452"/>
    </row>
    <row r="1786" spans="1:10" ht="30" customHeight="1" x14ac:dyDescent="0.2">
      <c r="A1786" s="451">
        <v>1775</v>
      </c>
      <c r="B1786" s="453" t="s">
        <v>12</v>
      </c>
      <c r="C1786" s="454" t="s">
        <v>1086</v>
      </c>
      <c r="D1786" s="455" t="str">
        <f>VLOOKUP(Tabela25[[#This Row],[Symbol]],Baza_cen[],3,0)</f>
        <v>BLOK NYXON  Green 60mm    H=200mm     GPMM</v>
      </c>
      <c r="E1786" s="456">
        <v>200</v>
      </c>
      <c r="F1786" s="456"/>
      <c r="G1786" s="456" t="s">
        <v>2220</v>
      </c>
      <c r="H1786" s="467">
        <f>NP.!AC40</f>
        <v>0</v>
      </c>
      <c r="I1786" s="466">
        <f>NP.!AU40</f>
        <v>0</v>
      </c>
      <c r="J1786" s="452"/>
    </row>
    <row r="1787" spans="1:10" ht="30" customHeight="1" x14ac:dyDescent="0.2">
      <c r="A1787" s="451">
        <v>1776</v>
      </c>
      <c r="B1787" s="453" t="s">
        <v>12</v>
      </c>
      <c r="C1787" s="454" t="s">
        <v>1086</v>
      </c>
      <c r="D1787" s="455" t="str">
        <f>VLOOKUP(Tabela25[[#This Row],[Symbol]],Baza_cen[],3,0)</f>
        <v>BLOK NYXON  Green 60mm    H=200mm     GPMM</v>
      </c>
      <c r="E1787" s="456">
        <v>200</v>
      </c>
      <c r="F1787" s="456"/>
      <c r="G1787" s="456" t="s">
        <v>2220</v>
      </c>
      <c r="H1787" s="467">
        <f>NP.!AD40</f>
        <v>0</v>
      </c>
      <c r="I1787" s="466">
        <f>NP.!AV40</f>
        <v>0</v>
      </c>
      <c r="J1787" s="452"/>
    </row>
    <row r="1788" spans="1:10" ht="30" customHeight="1" x14ac:dyDescent="0.2">
      <c r="A1788" s="451">
        <v>1777</v>
      </c>
      <c r="B1788" s="453" t="s">
        <v>12</v>
      </c>
      <c r="C1788" s="454" t="s">
        <v>1087</v>
      </c>
      <c r="D1788" s="455" t="str">
        <f>VLOOKUP(Tabela25[[#This Row],[Symbol]],Baza_cen[],3,0)</f>
        <v>BLOK NYXON  Green 60mm    H=205mm     GPMM</v>
      </c>
      <c r="E1788" s="456">
        <v>205</v>
      </c>
      <c r="F1788" s="456"/>
      <c r="G1788" s="456" t="s">
        <v>2220</v>
      </c>
      <c r="H1788" s="467">
        <f>NP.!S41</f>
        <v>0</v>
      </c>
      <c r="I1788" s="466">
        <f>NP.!AK41</f>
        <v>0</v>
      </c>
      <c r="J1788" s="452"/>
    </row>
    <row r="1789" spans="1:10" ht="30" customHeight="1" x14ac:dyDescent="0.2">
      <c r="A1789" s="451">
        <v>1778</v>
      </c>
      <c r="B1789" s="453" t="s">
        <v>12</v>
      </c>
      <c r="C1789" s="454" t="s">
        <v>1087</v>
      </c>
      <c r="D1789" s="455" t="str">
        <f>VLOOKUP(Tabela25[[#This Row],[Symbol]],Baza_cen[],3,0)</f>
        <v>BLOK NYXON  Green 60mm    H=205mm     GPMM</v>
      </c>
      <c r="E1789" s="456">
        <v>205</v>
      </c>
      <c r="F1789" s="456"/>
      <c r="G1789" s="456" t="s">
        <v>2220</v>
      </c>
      <c r="H1789" s="467">
        <f>NP.!T41</f>
        <v>0</v>
      </c>
      <c r="I1789" s="466">
        <f>NP.!AL41</f>
        <v>0</v>
      </c>
      <c r="J1789" s="452"/>
    </row>
    <row r="1790" spans="1:10" ht="30" customHeight="1" x14ac:dyDescent="0.2">
      <c r="A1790" s="451">
        <v>1779</v>
      </c>
      <c r="B1790" s="453" t="s">
        <v>12</v>
      </c>
      <c r="C1790" s="454" t="s">
        <v>1087</v>
      </c>
      <c r="D1790" s="455" t="str">
        <f>VLOOKUP(Tabela25[[#This Row],[Symbol]],Baza_cen[],3,0)</f>
        <v>BLOK NYXON  Green 60mm    H=205mm     GPMM</v>
      </c>
      <c r="E1790" s="456">
        <v>205</v>
      </c>
      <c r="F1790" s="456"/>
      <c r="G1790" s="456" t="s">
        <v>2220</v>
      </c>
      <c r="H1790" s="467">
        <f>NP.!U41</f>
        <v>0</v>
      </c>
      <c r="I1790" s="466">
        <f>NP.!AM41</f>
        <v>0</v>
      </c>
      <c r="J1790" s="452"/>
    </row>
    <row r="1791" spans="1:10" ht="30" customHeight="1" x14ac:dyDescent="0.2">
      <c r="A1791" s="451">
        <v>1780</v>
      </c>
      <c r="B1791" s="453" t="s">
        <v>12</v>
      </c>
      <c r="C1791" s="454" t="s">
        <v>1087</v>
      </c>
      <c r="D1791" s="455" t="str">
        <f>VLOOKUP(Tabela25[[#This Row],[Symbol]],Baza_cen[],3,0)</f>
        <v>BLOK NYXON  Green 60mm    H=205mm     GPMM</v>
      </c>
      <c r="E1791" s="456">
        <v>205</v>
      </c>
      <c r="F1791" s="456"/>
      <c r="G1791" s="456" t="s">
        <v>2220</v>
      </c>
      <c r="H1791" s="467">
        <f>NP.!V41</f>
        <v>0</v>
      </c>
      <c r="I1791" s="466">
        <f>NP.!AN41</f>
        <v>0</v>
      </c>
      <c r="J1791" s="452"/>
    </row>
    <row r="1792" spans="1:10" ht="30" customHeight="1" x14ac:dyDescent="0.2">
      <c r="A1792" s="451">
        <v>1781</v>
      </c>
      <c r="B1792" s="453" t="s">
        <v>12</v>
      </c>
      <c r="C1792" s="454" t="s">
        <v>1087</v>
      </c>
      <c r="D1792" s="455" t="str">
        <f>VLOOKUP(Tabela25[[#This Row],[Symbol]],Baza_cen[],3,0)</f>
        <v>BLOK NYXON  Green 60mm    H=205mm     GPMM</v>
      </c>
      <c r="E1792" s="456">
        <v>205</v>
      </c>
      <c r="F1792" s="456"/>
      <c r="G1792" s="456" t="s">
        <v>2220</v>
      </c>
      <c r="H1792" s="467">
        <f>NP.!W41</f>
        <v>0</v>
      </c>
      <c r="I1792" s="466">
        <f>NP.!AO41</f>
        <v>0</v>
      </c>
      <c r="J1792" s="452"/>
    </row>
    <row r="1793" spans="1:10" ht="30" customHeight="1" x14ac:dyDescent="0.2">
      <c r="A1793" s="451">
        <v>1782</v>
      </c>
      <c r="B1793" s="453" t="s">
        <v>12</v>
      </c>
      <c r="C1793" s="454" t="s">
        <v>1087</v>
      </c>
      <c r="D1793" s="455" t="str">
        <f>VLOOKUP(Tabela25[[#This Row],[Symbol]],Baza_cen[],3,0)</f>
        <v>BLOK NYXON  Green 60mm    H=205mm     GPMM</v>
      </c>
      <c r="E1793" s="456">
        <v>205</v>
      </c>
      <c r="F1793" s="456"/>
      <c r="G1793" s="456" t="s">
        <v>2220</v>
      </c>
      <c r="H1793" s="467">
        <f>NP.!X41</f>
        <v>0</v>
      </c>
      <c r="I1793" s="466">
        <f>NP.!AP41</f>
        <v>0</v>
      </c>
      <c r="J1793" s="452"/>
    </row>
    <row r="1794" spans="1:10" ht="30" customHeight="1" x14ac:dyDescent="0.2">
      <c r="A1794" s="451">
        <v>1783</v>
      </c>
      <c r="B1794" s="453" t="s">
        <v>12</v>
      </c>
      <c r="C1794" s="454" t="s">
        <v>1087</v>
      </c>
      <c r="D1794" s="455" t="str">
        <f>VLOOKUP(Tabela25[[#This Row],[Symbol]],Baza_cen[],3,0)</f>
        <v>BLOK NYXON  Green 60mm    H=205mm     GPMM</v>
      </c>
      <c r="E1794" s="456">
        <v>205</v>
      </c>
      <c r="F1794" s="456"/>
      <c r="G1794" s="456" t="s">
        <v>2220</v>
      </c>
      <c r="H1794" s="467">
        <f>NP.!Y41</f>
        <v>0</v>
      </c>
      <c r="I1794" s="466">
        <f>NP.!AQ41</f>
        <v>0</v>
      </c>
      <c r="J1794" s="452"/>
    </row>
    <row r="1795" spans="1:10" ht="30" customHeight="1" x14ac:dyDescent="0.2">
      <c r="A1795" s="451">
        <v>1784</v>
      </c>
      <c r="B1795" s="453" t="s">
        <v>12</v>
      </c>
      <c r="C1795" s="454" t="s">
        <v>1087</v>
      </c>
      <c r="D1795" s="455" t="str">
        <f>VLOOKUP(Tabela25[[#This Row],[Symbol]],Baza_cen[],3,0)</f>
        <v>BLOK NYXON  Green 60mm    H=205mm     GPMM</v>
      </c>
      <c r="E1795" s="456">
        <v>205</v>
      </c>
      <c r="F1795" s="456"/>
      <c r="G1795" s="456" t="s">
        <v>2220</v>
      </c>
      <c r="H1795" s="467">
        <f>NP.!Z41</f>
        <v>0</v>
      </c>
      <c r="I1795" s="466">
        <f>NP.!AR41</f>
        <v>0</v>
      </c>
      <c r="J1795" s="452"/>
    </row>
    <row r="1796" spans="1:10" ht="30" customHeight="1" x14ac:dyDescent="0.2">
      <c r="A1796" s="451">
        <v>1785</v>
      </c>
      <c r="B1796" s="453" t="s">
        <v>12</v>
      </c>
      <c r="C1796" s="454" t="s">
        <v>1087</v>
      </c>
      <c r="D1796" s="455" t="str">
        <f>VLOOKUP(Tabela25[[#This Row],[Symbol]],Baza_cen[],3,0)</f>
        <v>BLOK NYXON  Green 60mm    H=205mm     GPMM</v>
      </c>
      <c r="E1796" s="456">
        <v>205</v>
      </c>
      <c r="F1796" s="456"/>
      <c r="G1796" s="456" t="s">
        <v>2220</v>
      </c>
      <c r="H1796" s="467">
        <f>NP.!AA41</f>
        <v>0</v>
      </c>
      <c r="I1796" s="466">
        <f>NP.!AS41</f>
        <v>0</v>
      </c>
      <c r="J1796" s="452"/>
    </row>
    <row r="1797" spans="1:10" ht="30" customHeight="1" x14ac:dyDescent="0.2">
      <c r="A1797" s="451">
        <v>1786</v>
      </c>
      <c r="B1797" s="453" t="s">
        <v>12</v>
      </c>
      <c r="C1797" s="454" t="s">
        <v>1087</v>
      </c>
      <c r="D1797" s="455" t="str">
        <f>VLOOKUP(Tabela25[[#This Row],[Symbol]],Baza_cen[],3,0)</f>
        <v>BLOK NYXON  Green 60mm    H=205mm     GPMM</v>
      </c>
      <c r="E1797" s="456">
        <v>205</v>
      </c>
      <c r="F1797" s="456"/>
      <c r="G1797" s="456" t="s">
        <v>2220</v>
      </c>
      <c r="H1797" s="467">
        <f>NP.!AB41</f>
        <v>0</v>
      </c>
      <c r="I1797" s="466">
        <f>NP.!AT41</f>
        <v>0</v>
      </c>
      <c r="J1797" s="452"/>
    </row>
    <row r="1798" spans="1:10" ht="30" customHeight="1" x14ac:dyDescent="0.2">
      <c r="A1798" s="451">
        <v>1787</v>
      </c>
      <c r="B1798" s="453" t="s">
        <v>12</v>
      </c>
      <c r="C1798" s="454" t="s">
        <v>1087</v>
      </c>
      <c r="D1798" s="455" t="str">
        <f>VLOOKUP(Tabela25[[#This Row],[Symbol]],Baza_cen[],3,0)</f>
        <v>BLOK NYXON  Green 60mm    H=205mm     GPMM</v>
      </c>
      <c r="E1798" s="456">
        <v>205</v>
      </c>
      <c r="F1798" s="456"/>
      <c r="G1798" s="456" t="s">
        <v>2220</v>
      </c>
      <c r="H1798" s="467">
        <f>NP.!AC41</f>
        <v>0</v>
      </c>
      <c r="I1798" s="466">
        <f>NP.!AU41</f>
        <v>0</v>
      </c>
      <c r="J1798" s="452"/>
    </row>
    <row r="1799" spans="1:10" ht="30" customHeight="1" x14ac:dyDescent="0.2">
      <c r="A1799" s="451">
        <v>1788</v>
      </c>
      <c r="B1799" s="453" t="s">
        <v>12</v>
      </c>
      <c r="C1799" s="454" t="s">
        <v>1087</v>
      </c>
      <c r="D1799" s="455" t="str">
        <f>VLOOKUP(Tabela25[[#This Row],[Symbol]],Baza_cen[],3,0)</f>
        <v>BLOK NYXON  Green 60mm    H=205mm     GPMM</v>
      </c>
      <c r="E1799" s="456">
        <v>205</v>
      </c>
      <c r="F1799" s="456"/>
      <c r="G1799" s="456" t="s">
        <v>2220</v>
      </c>
      <c r="H1799" s="467">
        <f>NP.!AD41</f>
        <v>0</v>
      </c>
      <c r="I1799" s="466">
        <f>NP.!AV41</f>
        <v>0</v>
      </c>
      <c r="J1799" s="452"/>
    </row>
    <row r="1800" spans="1:10" ht="30" customHeight="1" x14ac:dyDescent="0.2">
      <c r="A1800" s="451">
        <v>1789</v>
      </c>
      <c r="B1800" s="453" t="s">
        <v>12</v>
      </c>
      <c r="C1800" s="454" t="s">
        <v>1088</v>
      </c>
      <c r="D1800" s="455" t="str">
        <f>VLOOKUP(Tabela25[[#This Row],[Symbol]],Baza_cen[],3,0)</f>
        <v>BLOK NYXON  Green 60mm    H=210mm     GPMM</v>
      </c>
      <c r="E1800" s="456">
        <v>210</v>
      </c>
      <c r="F1800" s="456"/>
      <c r="G1800" s="456" t="s">
        <v>2220</v>
      </c>
      <c r="H1800" s="467">
        <f>NP.!S42</f>
        <v>0</v>
      </c>
      <c r="I1800" s="466">
        <f>NP.!AK42</f>
        <v>0</v>
      </c>
      <c r="J1800" s="452"/>
    </row>
    <row r="1801" spans="1:10" ht="30" customHeight="1" x14ac:dyDescent="0.2">
      <c r="A1801" s="451">
        <v>1790</v>
      </c>
      <c r="B1801" s="453" t="s">
        <v>12</v>
      </c>
      <c r="C1801" s="454" t="s">
        <v>1088</v>
      </c>
      <c r="D1801" s="455" t="str">
        <f>VLOOKUP(Tabela25[[#This Row],[Symbol]],Baza_cen[],3,0)</f>
        <v>BLOK NYXON  Green 60mm    H=210mm     GPMM</v>
      </c>
      <c r="E1801" s="456">
        <v>210</v>
      </c>
      <c r="F1801" s="456"/>
      <c r="G1801" s="456" t="s">
        <v>2220</v>
      </c>
      <c r="H1801" s="467">
        <f>NP.!T42</f>
        <v>0</v>
      </c>
      <c r="I1801" s="466">
        <f>NP.!AL42</f>
        <v>0</v>
      </c>
      <c r="J1801" s="452"/>
    </row>
    <row r="1802" spans="1:10" ht="30" customHeight="1" x14ac:dyDescent="0.2">
      <c r="A1802" s="451">
        <v>1791</v>
      </c>
      <c r="B1802" s="453" t="s">
        <v>12</v>
      </c>
      <c r="C1802" s="454" t="s">
        <v>1088</v>
      </c>
      <c r="D1802" s="455" t="str">
        <f>VLOOKUP(Tabela25[[#This Row],[Symbol]],Baza_cen[],3,0)</f>
        <v>BLOK NYXON  Green 60mm    H=210mm     GPMM</v>
      </c>
      <c r="E1802" s="456">
        <v>210</v>
      </c>
      <c r="F1802" s="456"/>
      <c r="G1802" s="456" t="s">
        <v>2220</v>
      </c>
      <c r="H1802" s="467">
        <f>NP.!U42</f>
        <v>0</v>
      </c>
      <c r="I1802" s="466">
        <f>NP.!AM42</f>
        <v>0</v>
      </c>
      <c r="J1802" s="452"/>
    </row>
    <row r="1803" spans="1:10" ht="30" customHeight="1" x14ac:dyDescent="0.2">
      <c r="A1803" s="451">
        <v>1792</v>
      </c>
      <c r="B1803" s="453" t="s">
        <v>12</v>
      </c>
      <c r="C1803" s="454" t="s">
        <v>1088</v>
      </c>
      <c r="D1803" s="455" t="str">
        <f>VLOOKUP(Tabela25[[#This Row],[Symbol]],Baza_cen[],3,0)</f>
        <v>BLOK NYXON  Green 60mm    H=210mm     GPMM</v>
      </c>
      <c r="E1803" s="456">
        <v>210</v>
      </c>
      <c r="F1803" s="456"/>
      <c r="G1803" s="456" t="s">
        <v>2220</v>
      </c>
      <c r="H1803" s="467">
        <f>NP.!V42</f>
        <v>0</v>
      </c>
      <c r="I1803" s="466">
        <f>NP.!AN42</f>
        <v>0</v>
      </c>
      <c r="J1803" s="452"/>
    </row>
    <row r="1804" spans="1:10" ht="30" customHeight="1" x14ac:dyDescent="0.2">
      <c r="A1804" s="451">
        <v>1793</v>
      </c>
      <c r="B1804" s="453" t="s">
        <v>12</v>
      </c>
      <c r="C1804" s="454" t="s">
        <v>1088</v>
      </c>
      <c r="D1804" s="455" t="str">
        <f>VLOOKUP(Tabela25[[#This Row],[Symbol]],Baza_cen[],3,0)</f>
        <v>BLOK NYXON  Green 60mm    H=210mm     GPMM</v>
      </c>
      <c r="E1804" s="456">
        <v>210</v>
      </c>
      <c r="F1804" s="456"/>
      <c r="G1804" s="456" t="s">
        <v>2220</v>
      </c>
      <c r="H1804" s="467">
        <f>NP.!W42</f>
        <v>0</v>
      </c>
      <c r="I1804" s="466">
        <f>NP.!AO42</f>
        <v>0</v>
      </c>
      <c r="J1804" s="452"/>
    </row>
    <row r="1805" spans="1:10" ht="30" customHeight="1" x14ac:dyDescent="0.2">
      <c r="A1805" s="451">
        <v>1794</v>
      </c>
      <c r="B1805" s="453" t="s">
        <v>12</v>
      </c>
      <c r="C1805" s="454" t="s">
        <v>1088</v>
      </c>
      <c r="D1805" s="455" t="str">
        <f>VLOOKUP(Tabela25[[#This Row],[Symbol]],Baza_cen[],3,0)</f>
        <v>BLOK NYXON  Green 60mm    H=210mm     GPMM</v>
      </c>
      <c r="E1805" s="456">
        <v>210</v>
      </c>
      <c r="F1805" s="456"/>
      <c r="G1805" s="456" t="s">
        <v>2220</v>
      </c>
      <c r="H1805" s="467">
        <f>NP.!X42</f>
        <v>0</v>
      </c>
      <c r="I1805" s="466">
        <f>NP.!AP42</f>
        <v>0</v>
      </c>
      <c r="J1805" s="452"/>
    </row>
    <row r="1806" spans="1:10" ht="30" customHeight="1" x14ac:dyDescent="0.2">
      <c r="A1806" s="451">
        <v>1795</v>
      </c>
      <c r="B1806" s="453" t="s">
        <v>12</v>
      </c>
      <c r="C1806" s="454" t="s">
        <v>1088</v>
      </c>
      <c r="D1806" s="455" t="str">
        <f>VLOOKUP(Tabela25[[#This Row],[Symbol]],Baza_cen[],3,0)</f>
        <v>BLOK NYXON  Green 60mm    H=210mm     GPMM</v>
      </c>
      <c r="E1806" s="456">
        <v>210</v>
      </c>
      <c r="F1806" s="456"/>
      <c r="G1806" s="456" t="s">
        <v>2220</v>
      </c>
      <c r="H1806" s="467">
        <f>NP.!Y42</f>
        <v>0</v>
      </c>
      <c r="I1806" s="466">
        <f>NP.!AQ42</f>
        <v>0</v>
      </c>
      <c r="J1806" s="452"/>
    </row>
    <row r="1807" spans="1:10" ht="30" customHeight="1" x14ac:dyDescent="0.2">
      <c r="A1807" s="451">
        <v>1796</v>
      </c>
      <c r="B1807" s="453" t="s">
        <v>12</v>
      </c>
      <c r="C1807" s="454" t="s">
        <v>1088</v>
      </c>
      <c r="D1807" s="455" t="str">
        <f>VLOOKUP(Tabela25[[#This Row],[Symbol]],Baza_cen[],3,0)</f>
        <v>BLOK NYXON  Green 60mm    H=210mm     GPMM</v>
      </c>
      <c r="E1807" s="456">
        <v>210</v>
      </c>
      <c r="F1807" s="456"/>
      <c r="G1807" s="456" t="s">
        <v>2220</v>
      </c>
      <c r="H1807" s="467">
        <f>NP.!Z42</f>
        <v>0</v>
      </c>
      <c r="I1807" s="466">
        <f>NP.!AR42</f>
        <v>0</v>
      </c>
      <c r="J1807" s="452"/>
    </row>
    <row r="1808" spans="1:10" ht="30" customHeight="1" x14ac:dyDescent="0.2">
      <c r="A1808" s="451">
        <v>1797</v>
      </c>
      <c r="B1808" s="453" t="s">
        <v>12</v>
      </c>
      <c r="C1808" s="454" t="s">
        <v>1088</v>
      </c>
      <c r="D1808" s="455" t="str">
        <f>VLOOKUP(Tabela25[[#This Row],[Symbol]],Baza_cen[],3,0)</f>
        <v>BLOK NYXON  Green 60mm    H=210mm     GPMM</v>
      </c>
      <c r="E1808" s="456">
        <v>210</v>
      </c>
      <c r="F1808" s="456"/>
      <c r="G1808" s="456" t="s">
        <v>2220</v>
      </c>
      <c r="H1808" s="467">
        <f>NP.!AA42</f>
        <v>0</v>
      </c>
      <c r="I1808" s="466">
        <f>NP.!AS42</f>
        <v>0</v>
      </c>
      <c r="J1808" s="452"/>
    </row>
    <row r="1809" spans="1:10" ht="30" customHeight="1" x14ac:dyDescent="0.2">
      <c r="A1809" s="451">
        <v>1798</v>
      </c>
      <c r="B1809" s="453" t="s">
        <v>12</v>
      </c>
      <c r="C1809" s="454" t="s">
        <v>1088</v>
      </c>
      <c r="D1809" s="455" t="str">
        <f>VLOOKUP(Tabela25[[#This Row],[Symbol]],Baza_cen[],3,0)</f>
        <v>BLOK NYXON  Green 60mm    H=210mm     GPMM</v>
      </c>
      <c r="E1809" s="456">
        <v>210</v>
      </c>
      <c r="F1809" s="456"/>
      <c r="G1809" s="456" t="s">
        <v>2220</v>
      </c>
      <c r="H1809" s="467">
        <f>NP.!AB42</f>
        <v>0</v>
      </c>
      <c r="I1809" s="466">
        <f>NP.!AT42</f>
        <v>0</v>
      </c>
      <c r="J1809" s="452"/>
    </row>
    <row r="1810" spans="1:10" ht="30" customHeight="1" x14ac:dyDescent="0.2">
      <c r="A1810" s="451">
        <v>1799</v>
      </c>
      <c r="B1810" s="453" t="s">
        <v>12</v>
      </c>
      <c r="C1810" s="454" t="s">
        <v>1088</v>
      </c>
      <c r="D1810" s="455" t="str">
        <f>VLOOKUP(Tabela25[[#This Row],[Symbol]],Baza_cen[],3,0)</f>
        <v>BLOK NYXON  Green 60mm    H=210mm     GPMM</v>
      </c>
      <c r="E1810" s="456">
        <v>210</v>
      </c>
      <c r="F1810" s="456"/>
      <c r="G1810" s="456" t="s">
        <v>2220</v>
      </c>
      <c r="H1810" s="467">
        <f>NP.!AC42</f>
        <v>0</v>
      </c>
      <c r="I1810" s="466">
        <f>NP.!AU42</f>
        <v>0</v>
      </c>
      <c r="J1810" s="452"/>
    </row>
    <row r="1811" spans="1:10" ht="30" customHeight="1" x14ac:dyDescent="0.2">
      <c r="A1811" s="451">
        <v>1800</v>
      </c>
      <c r="B1811" s="453" t="s">
        <v>12</v>
      </c>
      <c r="C1811" s="454" t="s">
        <v>1088</v>
      </c>
      <c r="D1811" s="455" t="str">
        <f>VLOOKUP(Tabela25[[#This Row],[Symbol]],Baza_cen[],3,0)</f>
        <v>BLOK NYXON  Green 60mm    H=210mm     GPMM</v>
      </c>
      <c r="E1811" s="456">
        <v>210</v>
      </c>
      <c r="F1811" s="456"/>
      <c r="G1811" s="456" t="s">
        <v>2220</v>
      </c>
      <c r="H1811" s="467">
        <f>NP.!AD42</f>
        <v>0</v>
      </c>
      <c r="I1811" s="466">
        <f>NP.!AV42</f>
        <v>0</v>
      </c>
      <c r="J1811" s="452"/>
    </row>
    <row r="1812" spans="1:10" ht="30" customHeight="1" x14ac:dyDescent="0.2">
      <c r="A1812" s="451">
        <v>1801</v>
      </c>
      <c r="B1812" s="453" t="s">
        <v>12</v>
      </c>
      <c r="C1812" s="454" t="s">
        <v>1089</v>
      </c>
      <c r="D1812" s="455" t="str">
        <f>VLOOKUP(Tabela25[[#This Row],[Symbol]],Baza_cen[],3,0)</f>
        <v>BLOK NYXON  Green 60mm    H=215mm     GPMM</v>
      </c>
      <c r="E1812" s="456">
        <v>215</v>
      </c>
      <c r="F1812" s="456"/>
      <c r="G1812" s="456" t="s">
        <v>2220</v>
      </c>
      <c r="H1812" s="467">
        <f>NP.!S43</f>
        <v>0</v>
      </c>
      <c r="I1812" s="466">
        <f>NP.!AK43</f>
        <v>0</v>
      </c>
      <c r="J1812" s="452"/>
    </row>
    <row r="1813" spans="1:10" ht="30" customHeight="1" x14ac:dyDescent="0.2">
      <c r="A1813" s="451">
        <v>1802</v>
      </c>
      <c r="B1813" s="453" t="s">
        <v>12</v>
      </c>
      <c r="C1813" s="454" t="s">
        <v>1089</v>
      </c>
      <c r="D1813" s="455" t="str">
        <f>VLOOKUP(Tabela25[[#This Row],[Symbol]],Baza_cen[],3,0)</f>
        <v>BLOK NYXON  Green 60mm    H=215mm     GPMM</v>
      </c>
      <c r="E1813" s="456">
        <v>215</v>
      </c>
      <c r="F1813" s="456"/>
      <c r="G1813" s="456" t="s">
        <v>2220</v>
      </c>
      <c r="H1813" s="467">
        <f>NP.!T43</f>
        <v>0</v>
      </c>
      <c r="I1813" s="466">
        <f>NP.!AL43</f>
        <v>0</v>
      </c>
      <c r="J1813" s="452"/>
    </row>
    <row r="1814" spans="1:10" ht="30" customHeight="1" x14ac:dyDescent="0.2">
      <c r="A1814" s="451">
        <v>1803</v>
      </c>
      <c r="B1814" s="453" t="s">
        <v>12</v>
      </c>
      <c r="C1814" s="454" t="s">
        <v>1089</v>
      </c>
      <c r="D1814" s="455" t="str">
        <f>VLOOKUP(Tabela25[[#This Row],[Symbol]],Baza_cen[],3,0)</f>
        <v>BLOK NYXON  Green 60mm    H=215mm     GPMM</v>
      </c>
      <c r="E1814" s="456">
        <v>215</v>
      </c>
      <c r="F1814" s="456"/>
      <c r="G1814" s="456" t="s">
        <v>2220</v>
      </c>
      <c r="H1814" s="467">
        <f>NP.!U43</f>
        <v>0</v>
      </c>
      <c r="I1814" s="466">
        <f>NP.!AM43</f>
        <v>0</v>
      </c>
      <c r="J1814" s="452"/>
    </row>
    <row r="1815" spans="1:10" ht="30" customHeight="1" x14ac:dyDescent="0.2">
      <c r="A1815" s="451">
        <v>1804</v>
      </c>
      <c r="B1815" s="453" t="s">
        <v>12</v>
      </c>
      <c r="C1815" s="454" t="s">
        <v>1089</v>
      </c>
      <c r="D1815" s="455" t="str">
        <f>VLOOKUP(Tabela25[[#This Row],[Symbol]],Baza_cen[],3,0)</f>
        <v>BLOK NYXON  Green 60mm    H=215mm     GPMM</v>
      </c>
      <c r="E1815" s="456">
        <v>215</v>
      </c>
      <c r="F1815" s="456"/>
      <c r="G1815" s="456" t="s">
        <v>2220</v>
      </c>
      <c r="H1815" s="467">
        <f>NP.!V43</f>
        <v>0</v>
      </c>
      <c r="I1815" s="466">
        <f>NP.!AN43</f>
        <v>0</v>
      </c>
      <c r="J1815" s="452"/>
    </row>
    <row r="1816" spans="1:10" ht="30" customHeight="1" x14ac:dyDescent="0.2">
      <c r="A1816" s="451">
        <v>1805</v>
      </c>
      <c r="B1816" s="453" t="s">
        <v>12</v>
      </c>
      <c r="C1816" s="454" t="s">
        <v>1089</v>
      </c>
      <c r="D1816" s="455" t="str">
        <f>VLOOKUP(Tabela25[[#This Row],[Symbol]],Baza_cen[],3,0)</f>
        <v>BLOK NYXON  Green 60mm    H=215mm     GPMM</v>
      </c>
      <c r="E1816" s="456">
        <v>215</v>
      </c>
      <c r="F1816" s="456"/>
      <c r="G1816" s="456" t="s">
        <v>2220</v>
      </c>
      <c r="H1816" s="467">
        <f>NP.!W43</f>
        <v>0</v>
      </c>
      <c r="I1816" s="466">
        <f>NP.!AO43</f>
        <v>0</v>
      </c>
      <c r="J1816" s="452"/>
    </row>
    <row r="1817" spans="1:10" ht="30" customHeight="1" x14ac:dyDescent="0.2">
      <c r="A1817" s="451">
        <v>1806</v>
      </c>
      <c r="B1817" s="453" t="s">
        <v>12</v>
      </c>
      <c r="C1817" s="454" t="s">
        <v>1089</v>
      </c>
      <c r="D1817" s="455" t="str">
        <f>VLOOKUP(Tabela25[[#This Row],[Symbol]],Baza_cen[],3,0)</f>
        <v>BLOK NYXON  Green 60mm    H=215mm     GPMM</v>
      </c>
      <c r="E1817" s="456">
        <v>215</v>
      </c>
      <c r="F1817" s="456"/>
      <c r="G1817" s="456" t="s">
        <v>2220</v>
      </c>
      <c r="H1817" s="467">
        <f>NP.!X43</f>
        <v>0</v>
      </c>
      <c r="I1817" s="466">
        <f>NP.!AP43</f>
        <v>0</v>
      </c>
      <c r="J1817" s="452"/>
    </row>
    <row r="1818" spans="1:10" ht="30" customHeight="1" x14ac:dyDescent="0.2">
      <c r="A1818" s="451">
        <v>1807</v>
      </c>
      <c r="B1818" s="453" t="s">
        <v>12</v>
      </c>
      <c r="C1818" s="454" t="s">
        <v>1089</v>
      </c>
      <c r="D1818" s="455" t="str">
        <f>VLOOKUP(Tabela25[[#This Row],[Symbol]],Baza_cen[],3,0)</f>
        <v>BLOK NYXON  Green 60mm    H=215mm     GPMM</v>
      </c>
      <c r="E1818" s="456">
        <v>215</v>
      </c>
      <c r="F1818" s="456"/>
      <c r="G1818" s="456" t="s">
        <v>2220</v>
      </c>
      <c r="H1818" s="467">
        <f>NP.!Y43</f>
        <v>0</v>
      </c>
      <c r="I1818" s="466">
        <f>NP.!AQ43</f>
        <v>0</v>
      </c>
      <c r="J1818" s="452"/>
    </row>
    <row r="1819" spans="1:10" ht="30" customHeight="1" x14ac:dyDescent="0.2">
      <c r="A1819" s="451">
        <v>1808</v>
      </c>
      <c r="B1819" s="453" t="s">
        <v>12</v>
      </c>
      <c r="C1819" s="454" t="s">
        <v>1089</v>
      </c>
      <c r="D1819" s="455" t="str">
        <f>VLOOKUP(Tabela25[[#This Row],[Symbol]],Baza_cen[],3,0)</f>
        <v>BLOK NYXON  Green 60mm    H=215mm     GPMM</v>
      </c>
      <c r="E1819" s="456">
        <v>215</v>
      </c>
      <c r="F1819" s="456"/>
      <c r="G1819" s="456" t="s">
        <v>2220</v>
      </c>
      <c r="H1819" s="467">
        <f>NP.!Z43</f>
        <v>0</v>
      </c>
      <c r="I1819" s="466">
        <f>NP.!AR43</f>
        <v>0</v>
      </c>
      <c r="J1819" s="452"/>
    </row>
    <row r="1820" spans="1:10" ht="30" customHeight="1" x14ac:dyDescent="0.2">
      <c r="A1820" s="451">
        <v>1809</v>
      </c>
      <c r="B1820" s="453" t="s">
        <v>12</v>
      </c>
      <c r="C1820" s="454" t="s">
        <v>1089</v>
      </c>
      <c r="D1820" s="455" t="str">
        <f>VLOOKUP(Tabela25[[#This Row],[Symbol]],Baza_cen[],3,0)</f>
        <v>BLOK NYXON  Green 60mm    H=215mm     GPMM</v>
      </c>
      <c r="E1820" s="456">
        <v>215</v>
      </c>
      <c r="F1820" s="456"/>
      <c r="G1820" s="456" t="s">
        <v>2220</v>
      </c>
      <c r="H1820" s="467">
        <f>NP.!AA43</f>
        <v>0</v>
      </c>
      <c r="I1820" s="466">
        <f>NP.!AS43</f>
        <v>0</v>
      </c>
      <c r="J1820" s="452"/>
    </row>
    <row r="1821" spans="1:10" ht="30" customHeight="1" x14ac:dyDescent="0.2">
      <c r="A1821" s="451">
        <v>1810</v>
      </c>
      <c r="B1821" s="453" t="s">
        <v>12</v>
      </c>
      <c r="C1821" s="454" t="s">
        <v>1089</v>
      </c>
      <c r="D1821" s="455" t="str">
        <f>VLOOKUP(Tabela25[[#This Row],[Symbol]],Baza_cen[],3,0)</f>
        <v>BLOK NYXON  Green 60mm    H=215mm     GPMM</v>
      </c>
      <c r="E1821" s="456">
        <v>215</v>
      </c>
      <c r="F1821" s="456"/>
      <c r="G1821" s="456" t="s">
        <v>2220</v>
      </c>
      <c r="H1821" s="467">
        <f>NP.!AB43</f>
        <v>0</v>
      </c>
      <c r="I1821" s="466">
        <f>NP.!AT43</f>
        <v>0</v>
      </c>
      <c r="J1821" s="452"/>
    </row>
    <row r="1822" spans="1:10" ht="30" customHeight="1" x14ac:dyDescent="0.2">
      <c r="A1822" s="451">
        <v>1811</v>
      </c>
      <c r="B1822" s="453" t="s">
        <v>12</v>
      </c>
      <c r="C1822" s="454" t="s">
        <v>1089</v>
      </c>
      <c r="D1822" s="455" t="str">
        <f>VLOOKUP(Tabela25[[#This Row],[Symbol]],Baza_cen[],3,0)</f>
        <v>BLOK NYXON  Green 60mm    H=215mm     GPMM</v>
      </c>
      <c r="E1822" s="456">
        <v>215</v>
      </c>
      <c r="F1822" s="456"/>
      <c r="G1822" s="456" t="s">
        <v>2220</v>
      </c>
      <c r="H1822" s="467">
        <f>NP.!AC43</f>
        <v>0</v>
      </c>
      <c r="I1822" s="466">
        <f>NP.!AU43</f>
        <v>0</v>
      </c>
      <c r="J1822" s="452"/>
    </row>
    <row r="1823" spans="1:10" ht="30" customHeight="1" x14ac:dyDescent="0.2">
      <c r="A1823" s="451">
        <v>1812</v>
      </c>
      <c r="B1823" s="453" t="s">
        <v>12</v>
      </c>
      <c r="C1823" s="454" t="s">
        <v>1089</v>
      </c>
      <c r="D1823" s="455" t="str">
        <f>VLOOKUP(Tabela25[[#This Row],[Symbol]],Baza_cen[],3,0)</f>
        <v>BLOK NYXON  Green 60mm    H=215mm     GPMM</v>
      </c>
      <c r="E1823" s="456">
        <v>215</v>
      </c>
      <c r="F1823" s="456"/>
      <c r="G1823" s="456" t="s">
        <v>2220</v>
      </c>
      <c r="H1823" s="467">
        <f>NP.!AD43</f>
        <v>0</v>
      </c>
      <c r="I1823" s="466">
        <f>NP.!AV43</f>
        <v>0</v>
      </c>
      <c r="J1823" s="452"/>
    </row>
    <row r="1824" spans="1:10" ht="30" customHeight="1" x14ac:dyDescent="0.2">
      <c r="A1824" s="451">
        <v>1813</v>
      </c>
      <c r="B1824" s="453" t="s">
        <v>12</v>
      </c>
      <c r="C1824" s="454" t="s">
        <v>1090</v>
      </c>
      <c r="D1824" s="455" t="str">
        <f>VLOOKUP(Tabela25[[#This Row],[Symbol]],Baza_cen[],3,0)</f>
        <v>BLOK NYXON  Green 60mm    H=220mm     GPMM</v>
      </c>
      <c r="E1824" s="456">
        <v>220</v>
      </c>
      <c r="F1824" s="456"/>
      <c r="G1824" s="456" t="s">
        <v>2220</v>
      </c>
      <c r="H1824" s="467">
        <f>NP.!S44</f>
        <v>0</v>
      </c>
      <c r="I1824" s="466">
        <f>NP.!AK44</f>
        <v>0</v>
      </c>
      <c r="J1824" s="452"/>
    </row>
    <row r="1825" spans="1:10" ht="30" customHeight="1" x14ac:dyDescent="0.2">
      <c r="A1825" s="451">
        <v>1814</v>
      </c>
      <c r="B1825" s="453" t="s">
        <v>12</v>
      </c>
      <c r="C1825" s="454" t="s">
        <v>1090</v>
      </c>
      <c r="D1825" s="455" t="str">
        <f>VLOOKUP(Tabela25[[#This Row],[Symbol]],Baza_cen[],3,0)</f>
        <v>BLOK NYXON  Green 60mm    H=220mm     GPMM</v>
      </c>
      <c r="E1825" s="456">
        <v>220</v>
      </c>
      <c r="F1825" s="456"/>
      <c r="G1825" s="456" t="s">
        <v>2220</v>
      </c>
      <c r="H1825" s="467">
        <f>NP.!T44</f>
        <v>0</v>
      </c>
      <c r="I1825" s="466">
        <f>NP.!AL44</f>
        <v>0</v>
      </c>
      <c r="J1825" s="452"/>
    </row>
    <row r="1826" spans="1:10" ht="30" customHeight="1" x14ac:dyDescent="0.2">
      <c r="A1826" s="451">
        <v>1815</v>
      </c>
      <c r="B1826" s="453" t="s">
        <v>12</v>
      </c>
      <c r="C1826" s="454" t="s">
        <v>1090</v>
      </c>
      <c r="D1826" s="455" t="str">
        <f>VLOOKUP(Tabela25[[#This Row],[Symbol]],Baza_cen[],3,0)</f>
        <v>BLOK NYXON  Green 60mm    H=220mm     GPMM</v>
      </c>
      <c r="E1826" s="456">
        <v>220</v>
      </c>
      <c r="F1826" s="456"/>
      <c r="G1826" s="456" t="s">
        <v>2220</v>
      </c>
      <c r="H1826" s="467">
        <f>NP.!U44</f>
        <v>0</v>
      </c>
      <c r="I1826" s="466">
        <f>NP.!AM44</f>
        <v>0</v>
      </c>
      <c r="J1826" s="452"/>
    </row>
    <row r="1827" spans="1:10" ht="30" customHeight="1" x14ac:dyDescent="0.2">
      <c r="A1827" s="451">
        <v>1816</v>
      </c>
      <c r="B1827" s="453" t="s">
        <v>12</v>
      </c>
      <c r="C1827" s="454" t="s">
        <v>1090</v>
      </c>
      <c r="D1827" s="455" t="str">
        <f>VLOOKUP(Tabela25[[#This Row],[Symbol]],Baza_cen[],3,0)</f>
        <v>BLOK NYXON  Green 60mm    H=220mm     GPMM</v>
      </c>
      <c r="E1827" s="456">
        <v>220</v>
      </c>
      <c r="F1827" s="456"/>
      <c r="G1827" s="456" t="s">
        <v>2220</v>
      </c>
      <c r="H1827" s="467">
        <f>NP.!V44</f>
        <v>0</v>
      </c>
      <c r="I1827" s="466">
        <f>NP.!AN44</f>
        <v>0</v>
      </c>
      <c r="J1827" s="452"/>
    </row>
    <row r="1828" spans="1:10" ht="30" customHeight="1" x14ac:dyDescent="0.2">
      <c r="A1828" s="451">
        <v>1817</v>
      </c>
      <c r="B1828" s="453" t="s">
        <v>12</v>
      </c>
      <c r="C1828" s="454" t="s">
        <v>1090</v>
      </c>
      <c r="D1828" s="455" t="str">
        <f>VLOOKUP(Tabela25[[#This Row],[Symbol]],Baza_cen[],3,0)</f>
        <v>BLOK NYXON  Green 60mm    H=220mm     GPMM</v>
      </c>
      <c r="E1828" s="456">
        <v>220</v>
      </c>
      <c r="F1828" s="456"/>
      <c r="G1828" s="456" t="s">
        <v>2220</v>
      </c>
      <c r="H1828" s="467">
        <f>NP.!W44</f>
        <v>0</v>
      </c>
      <c r="I1828" s="466">
        <f>NP.!AO44</f>
        <v>0</v>
      </c>
      <c r="J1828" s="452"/>
    </row>
    <row r="1829" spans="1:10" ht="30" customHeight="1" x14ac:dyDescent="0.2">
      <c r="A1829" s="451">
        <v>1818</v>
      </c>
      <c r="B1829" s="453" t="s">
        <v>12</v>
      </c>
      <c r="C1829" s="454" t="s">
        <v>1090</v>
      </c>
      <c r="D1829" s="455" t="str">
        <f>VLOOKUP(Tabela25[[#This Row],[Symbol]],Baza_cen[],3,0)</f>
        <v>BLOK NYXON  Green 60mm    H=220mm     GPMM</v>
      </c>
      <c r="E1829" s="456">
        <v>220</v>
      </c>
      <c r="F1829" s="456"/>
      <c r="G1829" s="456" t="s">
        <v>2220</v>
      </c>
      <c r="H1829" s="467">
        <f>NP.!X44</f>
        <v>0</v>
      </c>
      <c r="I1829" s="466">
        <f>NP.!AP44</f>
        <v>0</v>
      </c>
      <c r="J1829" s="452"/>
    </row>
    <row r="1830" spans="1:10" ht="30" customHeight="1" x14ac:dyDescent="0.2">
      <c r="A1830" s="451">
        <v>1819</v>
      </c>
      <c r="B1830" s="453" t="s">
        <v>12</v>
      </c>
      <c r="C1830" s="454" t="s">
        <v>1090</v>
      </c>
      <c r="D1830" s="455" t="str">
        <f>VLOOKUP(Tabela25[[#This Row],[Symbol]],Baza_cen[],3,0)</f>
        <v>BLOK NYXON  Green 60mm    H=220mm     GPMM</v>
      </c>
      <c r="E1830" s="456">
        <v>220</v>
      </c>
      <c r="F1830" s="456"/>
      <c r="G1830" s="456" t="s">
        <v>2220</v>
      </c>
      <c r="H1830" s="467">
        <f>NP.!Y44</f>
        <v>0</v>
      </c>
      <c r="I1830" s="466">
        <f>NP.!AQ44</f>
        <v>0</v>
      </c>
      <c r="J1830" s="452"/>
    </row>
    <row r="1831" spans="1:10" ht="30" customHeight="1" x14ac:dyDescent="0.2">
      <c r="A1831" s="451">
        <v>1820</v>
      </c>
      <c r="B1831" s="453" t="s">
        <v>12</v>
      </c>
      <c r="C1831" s="454" t="s">
        <v>1090</v>
      </c>
      <c r="D1831" s="455" t="str">
        <f>VLOOKUP(Tabela25[[#This Row],[Symbol]],Baza_cen[],3,0)</f>
        <v>BLOK NYXON  Green 60mm    H=220mm     GPMM</v>
      </c>
      <c r="E1831" s="456">
        <v>220</v>
      </c>
      <c r="F1831" s="456"/>
      <c r="G1831" s="456" t="s">
        <v>2220</v>
      </c>
      <c r="H1831" s="467">
        <f>NP.!Z44</f>
        <v>0</v>
      </c>
      <c r="I1831" s="466">
        <f>NP.!AR44</f>
        <v>0</v>
      </c>
      <c r="J1831" s="452"/>
    </row>
    <row r="1832" spans="1:10" ht="30" customHeight="1" x14ac:dyDescent="0.2">
      <c r="A1832" s="451">
        <v>1821</v>
      </c>
      <c r="B1832" s="453" t="s">
        <v>12</v>
      </c>
      <c r="C1832" s="454" t="s">
        <v>1090</v>
      </c>
      <c r="D1832" s="455" t="str">
        <f>VLOOKUP(Tabela25[[#This Row],[Symbol]],Baza_cen[],3,0)</f>
        <v>BLOK NYXON  Green 60mm    H=220mm     GPMM</v>
      </c>
      <c r="E1832" s="456">
        <v>220</v>
      </c>
      <c r="F1832" s="456"/>
      <c r="G1832" s="456" t="s">
        <v>2220</v>
      </c>
      <c r="H1832" s="467">
        <f>NP.!AA44</f>
        <v>0</v>
      </c>
      <c r="I1832" s="466">
        <f>NP.!AS44</f>
        <v>0</v>
      </c>
      <c r="J1832" s="452"/>
    </row>
    <row r="1833" spans="1:10" ht="30" customHeight="1" x14ac:dyDescent="0.2">
      <c r="A1833" s="451">
        <v>1822</v>
      </c>
      <c r="B1833" s="453" t="s">
        <v>12</v>
      </c>
      <c r="C1833" s="454" t="s">
        <v>1090</v>
      </c>
      <c r="D1833" s="455" t="str">
        <f>VLOOKUP(Tabela25[[#This Row],[Symbol]],Baza_cen[],3,0)</f>
        <v>BLOK NYXON  Green 60mm    H=220mm     GPMM</v>
      </c>
      <c r="E1833" s="456">
        <v>220</v>
      </c>
      <c r="F1833" s="456"/>
      <c r="G1833" s="456" t="s">
        <v>2220</v>
      </c>
      <c r="H1833" s="467">
        <f>NP.!AB44</f>
        <v>0</v>
      </c>
      <c r="I1833" s="466">
        <f>NP.!AT44</f>
        <v>0</v>
      </c>
      <c r="J1833" s="452"/>
    </row>
    <row r="1834" spans="1:10" ht="30" customHeight="1" x14ac:dyDescent="0.2">
      <c r="A1834" s="451">
        <v>1823</v>
      </c>
      <c r="B1834" s="453" t="s">
        <v>12</v>
      </c>
      <c r="C1834" s="454" t="s">
        <v>1090</v>
      </c>
      <c r="D1834" s="455" t="str">
        <f>VLOOKUP(Tabela25[[#This Row],[Symbol]],Baza_cen[],3,0)</f>
        <v>BLOK NYXON  Green 60mm    H=220mm     GPMM</v>
      </c>
      <c r="E1834" s="456">
        <v>220</v>
      </c>
      <c r="F1834" s="456"/>
      <c r="G1834" s="456" t="s">
        <v>2220</v>
      </c>
      <c r="H1834" s="467">
        <f>NP.!AC44</f>
        <v>0</v>
      </c>
      <c r="I1834" s="466">
        <f>NP.!AU44</f>
        <v>0</v>
      </c>
      <c r="J1834" s="452"/>
    </row>
    <row r="1835" spans="1:10" ht="30" customHeight="1" x14ac:dyDescent="0.2">
      <c r="A1835" s="451">
        <v>1824</v>
      </c>
      <c r="B1835" s="453" t="s">
        <v>12</v>
      </c>
      <c r="C1835" s="454" t="s">
        <v>1090</v>
      </c>
      <c r="D1835" s="455" t="str">
        <f>VLOOKUP(Tabela25[[#This Row],[Symbol]],Baza_cen[],3,0)</f>
        <v>BLOK NYXON  Green 60mm    H=220mm     GPMM</v>
      </c>
      <c r="E1835" s="456">
        <v>220</v>
      </c>
      <c r="F1835" s="456"/>
      <c r="G1835" s="456" t="s">
        <v>2220</v>
      </c>
      <c r="H1835" s="467">
        <f>NP.!AD44</f>
        <v>0</v>
      </c>
      <c r="I1835" s="466">
        <f>NP.!AV44</f>
        <v>0</v>
      </c>
      <c r="J1835" s="452"/>
    </row>
    <row r="1836" spans="1:10" ht="30" customHeight="1" x14ac:dyDescent="0.2">
      <c r="A1836" s="451">
        <v>1825</v>
      </c>
      <c r="B1836" s="453" t="s">
        <v>12</v>
      </c>
      <c r="C1836" s="454" t="s">
        <v>1091</v>
      </c>
      <c r="D1836" s="455" t="str">
        <f>VLOOKUP(Tabela25[[#This Row],[Symbol]],Baza_cen[],3,0)</f>
        <v>BLOK NYXON  Green 60mm    H=225mm     GPMM</v>
      </c>
      <c r="E1836" s="456">
        <v>225</v>
      </c>
      <c r="F1836" s="456"/>
      <c r="G1836" s="456" t="s">
        <v>2220</v>
      </c>
      <c r="H1836" s="467">
        <f>NP.!S45</f>
        <v>0</v>
      </c>
      <c r="I1836" s="466">
        <f>NP.!AK45</f>
        <v>0</v>
      </c>
      <c r="J1836" s="452"/>
    </row>
    <row r="1837" spans="1:10" ht="30" customHeight="1" x14ac:dyDescent="0.2">
      <c r="A1837" s="451">
        <v>1826</v>
      </c>
      <c r="B1837" s="453" t="s">
        <v>12</v>
      </c>
      <c r="C1837" s="454" t="s">
        <v>1091</v>
      </c>
      <c r="D1837" s="455" t="str">
        <f>VLOOKUP(Tabela25[[#This Row],[Symbol]],Baza_cen[],3,0)</f>
        <v>BLOK NYXON  Green 60mm    H=225mm     GPMM</v>
      </c>
      <c r="E1837" s="456">
        <v>225</v>
      </c>
      <c r="F1837" s="456"/>
      <c r="G1837" s="456" t="s">
        <v>2220</v>
      </c>
      <c r="H1837" s="467">
        <f>NP.!T45</f>
        <v>0</v>
      </c>
      <c r="I1837" s="466">
        <f>NP.!AL45</f>
        <v>0</v>
      </c>
      <c r="J1837" s="452"/>
    </row>
    <row r="1838" spans="1:10" ht="30" customHeight="1" x14ac:dyDescent="0.2">
      <c r="A1838" s="451">
        <v>1827</v>
      </c>
      <c r="B1838" s="453" t="s">
        <v>12</v>
      </c>
      <c r="C1838" s="454" t="s">
        <v>1091</v>
      </c>
      <c r="D1838" s="455" t="str">
        <f>VLOOKUP(Tabela25[[#This Row],[Symbol]],Baza_cen[],3,0)</f>
        <v>BLOK NYXON  Green 60mm    H=225mm     GPMM</v>
      </c>
      <c r="E1838" s="456">
        <v>225</v>
      </c>
      <c r="F1838" s="456"/>
      <c r="G1838" s="456" t="s">
        <v>2220</v>
      </c>
      <c r="H1838" s="467">
        <f>NP.!U45</f>
        <v>0</v>
      </c>
      <c r="I1838" s="466">
        <f>NP.!AM45</f>
        <v>0</v>
      </c>
      <c r="J1838" s="452"/>
    </row>
    <row r="1839" spans="1:10" ht="30" customHeight="1" x14ac:dyDescent="0.2">
      <c r="A1839" s="451">
        <v>1828</v>
      </c>
      <c r="B1839" s="453" t="s">
        <v>12</v>
      </c>
      <c r="C1839" s="454" t="s">
        <v>1091</v>
      </c>
      <c r="D1839" s="455" t="str">
        <f>VLOOKUP(Tabela25[[#This Row],[Symbol]],Baza_cen[],3,0)</f>
        <v>BLOK NYXON  Green 60mm    H=225mm     GPMM</v>
      </c>
      <c r="E1839" s="456">
        <v>225</v>
      </c>
      <c r="F1839" s="456"/>
      <c r="G1839" s="456" t="s">
        <v>2220</v>
      </c>
      <c r="H1839" s="467">
        <f>NP.!V45</f>
        <v>0</v>
      </c>
      <c r="I1839" s="466">
        <f>NP.!AN45</f>
        <v>0</v>
      </c>
      <c r="J1839" s="452"/>
    </row>
    <row r="1840" spans="1:10" ht="30" customHeight="1" x14ac:dyDescent="0.2">
      <c r="A1840" s="451">
        <v>1829</v>
      </c>
      <c r="B1840" s="453" t="s">
        <v>12</v>
      </c>
      <c r="C1840" s="454" t="s">
        <v>1091</v>
      </c>
      <c r="D1840" s="455" t="str">
        <f>VLOOKUP(Tabela25[[#This Row],[Symbol]],Baza_cen[],3,0)</f>
        <v>BLOK NYXON  Green 60mm    H=225mm     GPMM</v>
      </c>
      <c r="E1840" s="456">
        <v>225</v>
      </c>
      <c r="F1840" s="456"/>
      <c r="G1840" s="456" t="s">
        <v>2220</v>
      </c>
      <c r="H1840" s="467">
        <f>NP.!W45</f>
        <v>0</v>
      </c>
      <c r="I1840" s="466">
        <f>NP.!AO45</f>
        <v>0</v>
      </c>
      <c r="J1840" s="452"/>
    </row>
    <row r="1841" spans="1:10" ht="30" customHeight="1" x14ac:dyDescent="0.2">
      <c r="A1841" s="451">
        <v>1830</v>
      </c>
      <c r="B1841" s="453" t="s">
        <v>12</v>
      </c>
      <c r="C1841" s="454" t="s">
        <v>1091</v>
      </c>
      <c r="D1841" s="455" t="str">
        <f>VLOOKUP(Tabela25[[#This Row],[Symbol]],Baza_cen[],3,0)</f>
        <v>BLOK NYXON  Green 60mm    H=225mm     GPMM</v>
      </c>
      <c r="E1841" s="456">
        <v>225</v>
      </c>
      <c r="F1841" s="456"/>
      <c r="G1841" s="456" t="s">
        <v>2220</v>
      </c>
      <c r="H1841" s="467">
        <f>NP.!X45</f>
        <v>0</v>
      </c>
      <c r="I1841" s="466">
        <f>NP.!AP45</f>
        <v>0</v>
      </c>
      <c r="J1841" s="452"/>
    </row>
    <row r="1842" spans="1:10" ht="30" customHeight="1" x14ac:dyDescent="0.2">
      <c r="A1842" s="451">
        <v>1831</v>
      </c>
      <c r="B1842" s="453" t="s">
        <v>12</v>
      </c>
      <c r="C1842" s="454" t="s">
        <v>1091</v>
      </c>
      <c r="D1842" s="455" t="str">
        <f>VLOOKUP(Tabela25[[#This Row],[Symbol]],Baza_cen[],3,0)</f>
        <v>BLOK NYXON  Green 60mm    H=225mm     GPMM</v>
      </c>
      <c r="E1842" s="456">
        <v>225</v>
      </c>
      <c r="F1842" s="456"/>
      <c r="G1842" s="456" t="s">
        <v>2220</v>
      </c>
      <c r="H1842" s="467">
        <f>NP.!Y45</f>
        <v>0</v>
      </c>
      <c r="I1842" s="466">
        <f>NP.!AQ45</f>
        <v>0</v>
      </c>
      <c r="J1842" s="452"/>
    </row>
    <row r="1843" spans="1:10" ht="30" customHeight="1" x14ac:dyDescent="0.2">
      <c r="A1843" s="451">
        <v>1832</v>
      </c>
      <c r="B1843" s="453" t="s">
        <v>12</v>
      </c>
      <c r="C1843" s="454" t="s">
        <v>1091</v>
      </c>
      <c r="D1843" s="455" t="str">
        <f>VLOOKUP(Tabela25[[#This Row],[Symbol]],Baza_cen[],3,0)</f>
        <v>BLOK NYXON  Green 60mm    H=225mm     GPMM</v>
      </c>
      <c r="E1843" s="456">
        <v>225</v>
      </c>
      <c r="F1843" s="456"/>
      <c r="G1843" s="456" t="s">
        <v>2220</v>
      </c>
      <c r="H1843" s="467">
        <f>NP.!Z45</f>
        <v>0</v>
      </c>
      <c r="I1843" s="466">
        <f>NP.!AR45</f>
        <v>0</v>
      </c>
      <c r="J1843" s="452"/>
    </row>
    <row r="1844" spans="1:10" ht="30" customHeight="1" x14ac:dyDescent="0.2">
      <c r="A1844" s="451">
        <v>1833</v>
      </c>
      <c r="B1844" s="453" t="s">
        <v>12</v>
      </c>
      <c r="C1844" s="454" t="s">
        <v>1091</v>
      </c>
      <c r="D1844" s="455" t="str">
        <f>VLOOKUP(Tabela25[[#This Row],[Symbol]],Baza_cen[],3,0)</f>
        <v>BLOK NYXON  Green 60mm    H=225mm     GPMM</v>
      </c>
      <c r="E1844" s="456">
        <v>225</v>
      </c>
      <c r="F1844" s="456"/>
      <c r="G1844" s="456" t="s">
        <v>2220</v>
      </c>
      <c r="H1844" s="467">
        <f>NP.!AA45</f>
        <v>0</v>
      </c>
      <c r="I1844" s="466">
        <f>NP.!AS45</f>
        <v>0</v>
      </c>
      <c r="J1844" s="452"/>
    </row>
    <row r="1845" spans="1:10" ht="30" customHeight="1" x14ac:dyDescent="0.2">
      <c r="A1845" s="451">
        <v>1834</v>
      </c>
      <c r="B1845" s="453" t="s">
        <v>12</v>
      </c>
      <c r="C1845" s="454" t="s">
        <v>1091</v>
      </c>
      <c r="D1845" s="455" t="str">
        <f>VLOOKUP(Tabela25[[#This Row],[Symbol]],Baza_cen[],3,0)</f>
        <v>BLOK NYXON  Green 60mm    H=225mm     GPMM</v>
      </c>
      <c r="E1845" s="456">
        <v>225</v>
      </c>
      <c r="F1845" s="456"/>
      <c r="G1845" s="456" t="s">
        <v>2220</v>
      </c>
      <c r="H1845" s="467">
        <f>NP.!AB45</f>
        <v>0</v>
      </c>
      <c r="I1845" s="466">
        <f>NP.!AT45</f>
        <v>0</v>
      </c>
      <c r="J1845" s="452"/>
    </row>
    <row r="1846" spans="1:10" ht="30" customHeight="1" x14ac:dyDescent="0.2">
      <c r="A1846" s="451">
        <v>1835</v>
      </c>
      <c r="B1846" s="453" t="s">
        <v>12</v>
      </c>
      <c r="C1846" s="454" t="s">
        <v>1091</v>
      </c>
      <c r="D1846" s="455" t="str">
        <f>VLOOKUP(Tabela25[[#This Row],[Symbol]],Baza_cen[],3,0)</f>
        <v>BLOK NYXON  Green 60mm    H=225mm     GPMM</v>
      </c>
      <c r="E1846" s="456">
        <v>225</v>
      </c>
      <c r="F1846" s="456"/>
      <c r="G1846" s="456" t="s">
        <v>2220</v>
      </c>
      <c r="H1846" s="467">
        <f>NP.!AC45</f>
        <v>0</v>
      </c>
      <c r="I1846" s="466">
        <f>NP.!AU45</f>
        <v>0</v>
      </c>
      <c r="J1846" s="452"/>
    </row>
    <row r="1847" spans="1:10" ht="30" customHeight="1" x14ac:dyDescent="0.2">
      <c r="A1847" s="451">
        <v>1836</v>
      </c>
      <c r="B1847" s="453" t="s">
        <v>12</v>
      </c>
      <c r="C1847" s="454" t="s">
        <v>1091</v>
      </c>
      <c r="D1847" s="455" t="str">
        <f>VLOOKUP(Tabela25[[#This Row],[Symbol]],Baza_cen[],3,0)</f>
        <v>BLOK NYXON  Green 60mm    H=225mm     GPMM</v>
      </c>
      <c r="E1847" s="456">
        <v>225</v>
      </c>
      <c r="F1847" s="456"/>
      <c r="G1847" s="456" t="s">
        <v>2220</v>
      </c>
      <c r="H1847" s="467">
        <f>NP.!AD45</f>
        <v>0</v>
      </c>
      <c r="I1847" s="466">
        <f>NP.!AV45</f>
        <v>0</v>
      </c>
      <c r="J1847" s="452"/>
    </row>
    <row r="1848" spans="1:10" ht="30" customHeight="1" x14ac:dyDescent="0.2">
      <c r="A1848" s="451">
        <v>1837</v>
      </c>
      <c r="B1848" s="453" t="s">
        <v>12</v>
      </c>
      <c r="C1848" s="454" t="s">
        <v>1092</v>
      </c>
      <c r="D1848" s="455" t="str">
        <f>VLOOKUP(Tabela25[[#This Row],[Symbol]],Baza_cen[],3,0)</f>
        <v>BLOK NYXON  Green 60mm    H=230mm     GPMM</v>
      </c>
      <c r="E1848" s="456">
        <v>230</v>
      </c>
      <c r="F1848" s="456"/>
      <c r="G1848" s="456" t="s">
        <v>2220</v>
      </c>
      <c r="H1848" s="467">
        <f>NP.!S46</f>
        <v>0</v>
      </c>
      <c r="I1848" s="466">
        <f>NP.!AK46</f>
        <v>0</v>
      </c>
      <c r="J1848" s="452"/>
    </row>
    <row r="1849" spans="1:10" ht="30" customHeight="1" x14ac:dyDescent="0.2">
      <c r="A1849" s="451">
        <v>1838</v>
      </c>
      <c r="B1849" s="453" t="s">
        <v>12</v>
      </c>
      <c r="C1849" s="454" t="s">
        <v>1092</v>
      </c>
      <c r="D1849" s="455" t="str">
        <f>VLOOKUP(Tabela25[[#This Row],[Symbol]],Baza_cen[],3,0)</f>
        <v>BLOK NYXON  Green 60mm    H=230mm     GPMM</v>
      </c>
      <c r="E1849" s="456">
        <v>230</v>
      </c>
      <c r="F1849" s="456"/>
      <c r="G1849" s="456" t="s">
        <v>2220</v>
      </c>
      <c r="H1849" s="467">
        <f>NP.!T46</f>
        <v>0</v>
      </c>
      <c r="I1849" s="466">
        <f>NP.!AL46</f>
        <v>0</v>
      </c>
      <c r="J1849" s="452"/>
    </row>
    <row r="1850" spans="1:10" ht="30" customHeight="1" x14ac:dyDescent="0.2">
      <c r="A1850" s="451">
        <v>1839</v>
      </c>
      <c r="B1850" s="453" t="s">
        <v>12</v>
      </c>
      <c r="C1850" s="454" t="s">
        <v>1092</v>
      </c>
      <c r="D1850" s="455" t="str">
        <f>VLOOKUP(Tabela25[[#This Row],[Symbol]],Baza_cen[],3,0)</f>
        <v>BLOK NYXON  Green 60mm    H=230mm     GPMM</v>
      </c>
      <c r="E1850" s="456">
        <v>230</v>
      </c>
      <c r="F1850" s="456"/>
      <c r="G1850" s="456" t="s">
        <v>2220</v>
      </c>
      <c r="H1850" s="467">
        <f>NP.!U46</f>
        <v>0</v>
      </c>
      <c r="I1850" s="466">
        <f>NP.!AM46</f>
        <v>0</v>
      </c>
      <c r="J1850" s="452"/>
    </row>
    <row r="1851" spans="1:10" ht="30" customHeight="1" x14ac:dyDescent="0.2">
      <c r="A1851" s="451">
        <v>1840</v>
      </c>
      <c r="B1851" s="453" t="s">
        <v>12</v>
      </c>
      <c r="C1851" s="454" t="s">
        <v>1092</v>
      </c>
      <c r="D1851" s="455" t="str">
        <f>VLOOKUP(Tabela25[[#This Row],[Symbol]],Baza_cen[],3,0)</f>
        <v>BLOK NYXON  Green 60mm    H=230mm     GPMM</v>
      </c>
      <c r="E1851" s="456">
        <v>230</v>
      </c>
      <c r="F1851" s="456"/>
      <c r="G1851" s="456" t="s">
        <v>2220</v>
      </c>
      <c r="H1851" s="467">
        <f>NP.!V46</f>
        <v>0</v>
      </c>
      <c r="I1851" s="466">
        <f>NP.!AN46</f>
        <v>0</v>
      </c>
      <c r="J1851" s="452"/>
    </row>
    <row r="1852" spans="1:10" ht="30" customHeight="1" x14ac:dyDescent="0.2">
      <c r="A1852" s="451">
        <v>1841</v>
      </c>
      <c r="B1852" s="453" t="s">
        <v>12</v>
      </c>
      <c r="C1852" s="454" t="s">
        <v>1092</v>
      </c>
      <c r="D1852" s="455" t="str">
        <f>VLOOKUP(Tabela25[[#This Row],[Symbol]],Baza_cen[],3,0)</f>
        <v>BLOK NYXON  Green 60mm    H=230mm     GPMM</v>
      </c>
      <c r="E1852" s="456">
        <v>230</v>
      </c>
      <c r="F1852" s="456"/>
      <c r="G1852" s="456" t="s">
        <v>2220</v>
      </c>
      <c r="H1852" s="467">
        <f>NP.!W46</f>
        <v>0</v>
      </c>
      <c r="I1852" s="466">
        <f>NP.!AO46</f>
        <v>0</v>
      </c>
      <c r="J1852" s="452"/>
    </row>
    <row r="1853" spans="1:10" ht="30" customHeight="1" x14ac:dyDescent="0.2">
      <c r="A1853" s="451">
        <v>1842</v>
      </c>
      <c r="B1853" s="453" t="s">
        <v>12</v>
      </c>
      <c r="C1853" s="454" t="s">
        <v>1092</v>
      </c>
      <c r="D1853" s="455" t="str">
        <f>VLOOKUP(Tabela25[[#This Row],[Symbol]],Baza_cen[],3,0)</f>
        <v>BLOK NYXON  Green 60mm    H=230mm     GPMM</v>
      </c>
      <c r="E1853" s="456">
        <v>230</v>
      </c>
      <c r="F1853" s="456"/>
      <c r="G1853" s="456" t="s">
        <v>2220</v>
      </c>
      <c r="H1853" s="467">
        <f>NP.!X46</f>
        <v>0</v>
      </c>
      <c r="I1853" s="466">
        <f>NP.!AP46</f>
        <v>0</v>
      </c>
      <c r="J1853" s="452"/>
    </row>
    <row r="1854" spans="1:10" ht="30" customHeight="1" x14ac:dyDescent="0.2">
      <c r="A1854" s="451">
        <v>1843</v>
      </c>
      <c r="B1854" s="453" t="s">
        <v>12</v>
      </c>
      <c r="C1854" s="454" t="s">
        <v>1092</v>
      </c>
      <c r="D1854" s="455" t="str">
        <f>VLOOKUP(Tabela25[[#This Row],[Symbol]],Baza_cen[],3,0)</f>
        <v>BLOK NYXON  Green 60mm    H=230mm     GPMM</v>
      </c>
      <c r="E1854" s="456">
        <v>230</v>
      </c>
      <c r="F1854" s="456"/>
      <c r="G1854" s="456" t="s">
        <v>2220</v>
      </c>
      <c r="H1854" s="467">
        <f>NP.!Y46</f>
        <v>0</v>
      </c>
      <c r="I1854" s="466">
        <f>NP.!AQ46</f>
        <v>0</v>
      </c>
      <c r="J1854" s="452"/>
    </row>
    <row r="1855" spans="1:10" ht="30" customHeight="1" x14ac:dyDescent="0.2">
      <c r="A1855" s="451">
        <v>1844</v>
      </c>
      <c r="B1855" s="453" t="s">
        <v>12</v>
      </c>
      <c r="C1855" s="454" t="s">
        <v>1092</v>
      </c>
      <c r="D1855" s="455" t="str">
        <f>VLOOKUP(Tabela25[[#This Row],[Symbol]],Baza_cen[],3,0)</f>
        <v>BLOK NYXON  Green 60mm    H=230mm     GPMM</v>
      </c>
      <c r="E1855" s="456">
        <v>230</v>
      </c>
      <c r="F1855" s="456"/>
      <c r="G1855" s="456" t="s">
        <v>2220</v>
      </c>
      <c r="H1855" s="467">
        <f>NP.!Z46</f>
        <v>0</v>
      </c>
      <c r="I1855" s="466">
        <f>NP.!AR46</f>
        <v>0</v>
      </c>
      <c r="J1855" s="452"/>
    </row>
    <row r="1856" spans="1:10" ht="30" customHeight="1" x14ac:dyDescent="0.2">
      <c r="A1856" s="451">
        <v>1845</v>
      </c>
      <c r="B1856" s="453" t="s">
        <v>12</v>
      </c>
      <c r="C1856" s="454" t="s">
        <v>1092</v>
      </c>
      <c r="D1856" s="455" t="str">
        <f>VLOOKUP(Tabela25[[#This Row],[Symbol]],Baza_cen[],3,0)</f>
        <v>BLOK NYXON  Green 60mm    H=230mm     GPMM</v>
      </c>
      <c r="E1856" s="456">
        <v>230</v>
      </c>
      <c r="F1856" s="456"/>
      <c r="G1856" s="456" t="s">
        <v>2220</v>
      </c>
      <c r="H1856" s="467">
        <f>NP.!AA46</f>
        <v>0</v>
      </c>
      <c r="I1856" s="466">
        <f>NP.!AS46</f>
        <v>0</v>
      </c>
      <c r="J1856" s="452"/>
    </row>
    <row r="1857" spans="1:10" ht="30" customHeight="1" x14ac:dyDescent="0.2">
      <c r="A1857" s="451">
        <v>1846</v>
      </c>
      <c r="B1857" s="453" t="s">
        <v>12</v>
      </c>
      <c r="C1857" s="454" t="s">
        <v>1092</v>
      </c>
      <c r="D1857" s="455" t="str">
        <f>VLOOKUP(Tabela25[[#This Row],[Symbol]],Baza_cen[],3,0)</f>
        <v>BLOK NYXON  Green 60mm    H=230mm     GPMM</v>
      </c>
      <c r="E1857" s="456">
        <v>230</v>
      </c>
      <c r="F1857" s="456"/>
      <c r="G1857" s="456" t="s">
        <v>2220</v>
      </c>
      <c r="H1857" s="467">
        <f>NP.!AB46</f>
        <v>0</v>
      </c>
      <c r="I1857" s="466">
        <f>NP.!AT46</f>
        <v>0</v>
      </c>
      <c r="J1857" s="452"/>
    </row>
    <row r="1858" spans="1:10" ht="30" customHeight="1" x14ac:dyDescent="0.2">
      <c r="A1858" s="451">
        <v>1847</v>
      </c>
      <c r="B1858" s="453" t="s">
        <v>12</v>
      </c>
      <c r="C1858" s="454" t="s">
        <v>1092</v>
      </c>
      <c r="D1858" s="455" t="str">
        <f>VLOOKUP(Tabela25[[#This Row],[Symbol]],Baza_cen[],3,0)</f>
        <v>BLOK NYXON  Green 60mm    H=230mm     GPMM</v>
      </c>
      <c r="E1858" s="456">
        <v>230</v>
      </c>
      <c r="F1858" s="456"/>
      <c r="G1858" s="456" t="s">
        <v>2220</v>
      </c>
      <c r="H1858" s="467">
        <f>NP.!AC46</f>
        <v>0</v>
      </c>
      <c r="I1858" s="466">
        <f>NP.!AU46</f>
        <v>0</v>
      </c>
      <c r="J1858" s="452"/>
    </row>
    <row r="1859" spans="1:10" ht="30" customHeight="1" x14ac:dyDescent="0.2">
      <c r="A1859" s="451">
        <v>1848</v>
      </c>
      <c r="B1859" s="453" t="s">
        <v>12</v>
      </c>
      <c r="C1859" s="454" t="s">
        <v>1092</v>
      </c>
      <c r="D1859" s="455" t="str">
        <f>VLOOKUP(Tabela25[[#This Row],[Symbol]],Baza_cen[],3,0)</f>
        <v>BLOK NYXON  Green 60mm    H=230mm     GPMM</v>
      </c>
      <c r="E1859" s="456">
        <v>230</v>
      </c>
      <c r="F1859" s="456"/>
      <c r="G1859" s="456" t="s">
        <v>2220</v>
      </c>
      <c r="H1859" s="467">
        <f>NP.!AD46</f>
        <v>0</v>
      </c>
      <c r="I1859" s="466">
        <f>NP.!AV46</f>
        <v>0</v>
      </c>
      <c r="J1859" s="452"/>
    </row>
    <row r="1860" spans="1:10" ht="30" customHeight="1" x14ac:dyDescent="0.2">
      <c r="A1860" s="451">
        <v>1849</v>
      </c>
      <c r="B1860" s="453" t="s">
        <v>12</v>
      </c>
      <c r="C1860" s="454" t="s">
        <v>1093</v>
      </c>
      <c r="D1860" s="455" t="str">
        <f>VLOOKUP(Tabela25[[#This Row],[Symbol]],Baza_cen[],3,0)</f>
        <v>BLOK NYXON  Green 60mm    H=235mm     GPMM</v>
      </c>
      <c r="E1860" s="456">
        <v>235</v>
      </c>
      <c r="F1860" s="456"/>
      <c r="G1860" s="456" t="s">
        <v>2220</v>
      </c>
      <c r="H1860" s="467">
        <f>NP.!S47</f>
        <v>0</v>
      </c>
      <c r="I1860" s="466">
        <f>NP.!AK47</f>
        <v>0</v>
      </c>
      <c r="J1860" s="452"/>
    </row>
    <row r="1861" spans="1:10" ht="30" customHeight="1" x14ac:dyDescent="0.2">
      <c r="A1861" s="451">
        <v>1850</v>
      </c>
      <c r="B1861" s="453" t="s">
        <v>12</v>
      </c>
      <c r="C1861" s="454" t="s">
        <v>1093</v>
      </c>
      <c r="D1861" s="455" t="str">
        <f>VLOOKUP(Tabela25[[#This Row],[Symbol]],Baza_cen[],3,0)</f>
        <v>BLOK NYXON  Green 60mm    H=235mm     GPMM</v>
      </c>
      <c r="E1861" s="456">
        <v>235</v>
      </c>
      <c r="F1861" s="456"/>
      <c r="G1861" s="456" t="s">
        <v>2220</v>
      </c>
      <c r="H1861" s="467">
        <f>NP.!T47</f>
        <v>0</v>
      </c>
      <c r="I1861" s="466">
        <f>NP.!AL47</f>
        <v>0</v>
      </c>
      <c r="J1861" s="452"/>
    </row>
    <row r="1862" spans="1:10" ht="30" customHeight="1" x14ac:dyDescent="0.2">
      <c r="A1862" s="451">
        <v>1851</v>
      </c>
      <c r="B1862" s="453" t="s">
        <v>12</v>
      </c>
      <c r="C1862" s="454" t="s">
        <v>1093</v>
      </c>
      <c r="D1862" s="455" t="str">
        <f>VLOOKUP(Tabela25[[#This Row],[Symbol]],Baza_cen[],3,0)</f>
        <v>BLOK NYXON  Green 60mm    H=235mm     GPMM</v>
      </c>
      <c r="E1862" s="456">
        <v>235</v>
      </c>
      <c r="F1862" s="456"/>
      <c r="G1862" s="456" t="s">
        <v>2220</v>
      </c>
      <c r="H1862" s="467">
        <f>NP.!U47</f>
        <v>0</v>
      </c>
      <c r="I1862" s="466">
        <f>NP.!AM47</f>
        <v>0</v>
      </c>
      <c r="J1862" s="452"/>
    </row>
    <row r="1863" spans="1:10" ht="30" customHeight="1" x14ac:dyDescent="0.2">
      <c r="A1863" s="451">
        <v>1852</v>
      </c>
      <c r="B1863" s="453" t="s">
        <v>12</v>
      </c>
      <c r="C1863" s="454" t="s">
        <v>1093</v>
      </c>
      <c r="D1863" s="455" t="str">
        <f>VLOOKUP(Tabela25[[#This Row],[Symbol]],Baza_cen[],3,0)</f>
        <v>BLOK NYXON  Green 60mm    H=235mm     GPMM</v>
      </c>
      <c r="E1863" s="456">
        <v>235</v>
      </c>
      <c r="F1863" s="456"/>
      <c r="G1863" s="456" t="s">
        <v>2220</v>
      </c>
      <c r="H1863" s="467">
        <f>NP.!V47</f>
        <v>0</v>
      </c>
      <c r="I1863" s="466">
        <f>NP.!AN47</f>
        <v>0</v>
      </c>
      <c r="J1863" s="452"/>
    </row>
    <row r="1864" spans="1:10" ht="30" customHeight="1" x14ac:dyDescent="0.2">
      <c r="A1864" s="451">
        <v>1853</v>
      </c>
      <c r="B1864" s="453" t="s">
        <v>12</v>
      </c>
      <c r="C1864" s="454" t="s">
        <v>1093</v>
      </c>
      <c r="D1864" s="455" t="str">
        <f>VLOOKUP(Tabela25[[#This Row],[Symbol]],Baza_cen[],3,0)</f>
        <v>BLOK NYXON  Green 60mm    H=235mm     GPMM</v>
      </c>
      <c r="E1864" s="456">
        <v>235</v>
      </c>
      <c r="F1864" s="456"/>
      <c r="G1864" s="456" t="s">
        <v>2220</v>
      </c>
      <c r="H1864" s="467">
        <f>NP.!W47</f>
        <v>0</v>
      </c>
      <c r="I1864" s="466">
        <f>NP.!AO47</f>
        <v>0</v>
      </c>
      <c r="J1864" s="452"/>
    </row>
    <row r="1865" spans="1:10" ht="30" customHeight="1" x14ac:dyDescent="0.2">
      <c r="A1865" s="451">
        <v>1854</v>
      </c>
      <c r="B1865" s="453" t="s">
        <v>12</v>
      </c>
      <c r="C1865" s="454" t="s">
        <v>1093</v>
      </c>
      <c r="D1865" s="455" t="str">
        <f>VLOOKUP(Tabela25[[#This Row],[Symbol]],Baza_cen[],3,0)</f>
        <v>BLOK NYXON  Green 60mm    H=235mm     GPMM</v>
      </c>
      <c r="E1865" s="456">
        <v>235</v>
      </c>
      <c r="F1865" s="456"/>
      <c r="G1865" s="456" t="s">
        <v>2220</v>
      </c>
      <c r="H1865" s="467">
        <f>NP.!X47</f>
        <v>0</v>
      </c>
      <c r="I1865" s="466">
        <f>NP.!AP47</f>
        <v>0</v>
      </c>
      <c r="J1865" s="452"/>
    </row>
    <row r="1866" spans="1:10" ht="30" customHeight="1" x14ac:dyDescent="0.2">
      <c r="A1866" s="451">
        <v>1855</v>
      </c>
      <c r="B1866" s="453" t="s">
        <v>12</v>
      </c>
      <c r="C1866" s="454" t="s">
        <v>1093</v>
      </c>
      <c r="D1866" s="455" t="str">
        <f>VLOOKUP(Tabela25[[#This Row],[Symbol]],Baza_cen[],3,0)</f>
        <v>BLOK NYXON  Green 60mm    H=235mm     GPMM</v>
      </c>
      <c r="E1866" s="456">
        <v>235</v>
      </c>
      <c r="F1866" s="456"/>
      <c r="G1866" s="456" t="s">
        <v>2220</v>
      </c>
      <c r="H1866" s="467">
        <f>NP.!Y47</f>
        <v>0</v>
      </c>
      <c r="I1866" s="466">
        <f>NP.!AQ47</f>
        <v>0</v>
      </c>
      <c r="J1866" s="452"/>
    </row>
    <row r="1867" spans="1:10" ht="30" customHeight="1" x14ac:dyDescent="0.2">
      <c r="A1867" s="451">
        <v>1856</v>
      </c>
      <c r="B1867" s="453" t="s">
        <v>12</v>
      </c>
      <c r="C1867" s="454" t="s">
        <v>1093</v>
      </c>
      <c r="D1867" s="455" t="str">
        <f>VLOOKUP(Tabela25[[#This Row],[Symbol]],Baza_cen[],3,0)</f>
        <v>BLOK NYXON  Green 60mm    H=235mm     GPMM</v>
      </c>
      <c r="E1867" s="456">
        <v>235</v>
      </c>
      <c r="F1867" s="456"/>
      <c r="G1867" s="456" t="s">
        <v>2220</v>
      </c>
      <c r="H1867" s="467">
        <f>NP.!Z47</f>
        <v>0</v>
      </c>
      <c r="I1867" s="466">
        <f>NP.!AR47</f>
        <v>0</v>
      </c>
      <c r="J1867" s="452"/>
    </row>
    <row r="1868" spans="1:10" ht="30" customHeight="1" x14ac:dyDescent="0.2">
      <c r="A1868" s="451">
        <v>1857</v>
      </c>
      <c r="B1868" s="453" t="s">
        <v>12</v>
      </c>
      <c r="C1868" s="454" t="s">
        <v>1093</v>
      </c>
      <c r="D1868" s="455" t="str">
        <f>VLOOKUP(Tabela25[[#This Row],[Symbol]],Baza_cen[],3,0)</f>
        <v>BLOK NYXON  Green 60mm    H=235mm     GPMM</v>
      </c>
      <c r="E1868" s="456">
        <v>235</v>
      </c>
      <c r="F1868" s="456"/>
      <c r="G1868" s="456" t="s">
        <v>2220</v>
      </c>
      <c r="H1868" s="467">
        <f>NP.!AA47</f>
        <v>0</v>
      </c>
      <c r="I1868" s="466">
        <f>NP.!AS47</f>
        <v>0</v>
      </c>
      <c r="J1868" s="452"/>
    </row>
    <row r="1869" spans="1:10" ht="30" customHeight="1" x14ac:dyDescent="0.2">
      <c r="A1869" s="451">
        <v>1858</v>
      </c>
      <c r="B1869" s="453" t="s">
        <v>12</v>
      </c>
      <c r="C1869" s="454" t="s">
        <v>1093</v>
      </c>
      <c r="D1869" s="455" t="str">
        <f>VLOOKUP(Tabela25[[#This Row],[Symbol]],Baza_cen[],3,0)</f>
        <v>BLOK NYXON  Green 60mm    H=235mm     GPMM</v>
      </c>
      <c r="E1869" s="456">
        <v>235</v>
      </c>
      <c r="F1869" s="456"/>
      <c r="G1869" s="456" t="s">
        <v>2220</v>
      </c>
      <c r="H1869" s="467">
        <f>NP.!AB47</f>
        <v>0</v>
      </c>
      <c r="I1869" s="466">
        <f>NP.!AT47</f>
        <v>0</v>
      </c>
      <c r="J1869" s="452"/>
    </row>
    <row r="1870" spans="1:10" ht="30" customHeight="1" x14ac:dyDescent="0.2">
      <c r="A1870" s="451">
        <v>1859</v>
      </c>
      <c r="B1870" s="453" t="s">
        <v>12</v>
      </c>
      <c r="C1870" s="454" t="s">
        <v>1093</v>
      </c>
      <c r="D1870" s="455" t="str">
        <f>VLOOKUP(Tabela25[[#This Row],[Symbol]],Baza_cen[],3,0)</f>
        <v>BLOK NYXON  Green 60mm    H=235mm     GPMM</v>
      </c>
      <c r="E1870" s="456">
        <v>235</v>
      </c>
      <c r="F1870" s="456"/>
      <c r="G1870" s="456" t="s">
        <v>2220</v>
      </c>
      <c r="H1870" s="467">
        <f>NP.!AC47</f>
        <v>0</v>
      </c>
      <c r="I1870" s="466">
        <f>NP.!AU47</f>
        <v>0</v>
      </c>
      <c r="J1870" s="452"/>
    </row>
    <row r="1871" spans="1:10" ht="30" customHeight="1" x14ac:dyDescent="0.2">
      <c r="A1871" s="451">
        <v>1860</v>
      </c>
      <c r="B1871" s="453" t="s">
        <v>12</v>
      </c>
      <c r="C1871" s="454" t="s">
        <v>1093</v>
      </c>
      <c r="D1871" s="455" t="str">
        <f>VLOOKUP(Tabela25[[#This Row],[Symbol]],Baza_cen[],3,0)</f>
        <v>BLOK NYXON  Green 60mm    H=235mm     GPMM</v>
      </c>
      <c r="E1871" s="456">
        <v>235</v>
      </c>
      <c r="F1871" s="456"/>
      <c r="G1871" s="456" t="s">
        <v>2220</v>
      </c>
      <c r="H1871" s="467">
        <f>NP.!AD47</f>
        <v>0</v>
      </c>
      <c r="I1871" s="466">
        <f>NP.!AV47</f>
        <v>0</v>
      </c>
      <c r="J1871" s="452"/>
    </row>
    <row r="1872" spans="1:10" ht="30" customHeight="1" x14ac:dyDescent="0.2">
      <c r="A1872" s="451">
        <v>1861</v>
      </c>
      <c r="B1872" s="453" t="s">
        <v>12</v>
      </c>
      <c r="C1872" s="454" t="s">
        <v>1094</v>
      </c>
      <c r="D1872" s="455" t="str">
        <f>VLOOKUP(Tabela25[[#This Row],[Symbol]],Baza_cen[],3,0)</f>
        <v>BLOK NYXON  Green 60mm    H=240mm     GPMM</v>
      </c>
      <c r="E1872" s="456">
        <v>240</v>
      </c>
      <c r="F1872" s="456"/>
      <c r="G1872" s="456" t="s">
        <v>2220</v>
      </c>
      <c r="H1872" s="467">
        <f>NP.!S48</f>
        <v>0</v>
      </c>
      <c r="I1872" s="466">
        <f>NP.!AK48</f>
        <v>0</v>
      </c>
      <c r="J1872" s="452"/>
    </row>
    <row r="1873" spans="1:10" ht="30" customHeight="1" x14ac:dyDescent="0.2">
      <c r="A1873" s="451">
        <v>1862</v>
      </c>
      <c r="B1873" s="453" t="s">
        <v>12</v>
      </c>
      <c r="C1873" s="454" t="s">
        <v>1094</v>
      </c>
      <c r="D1873" s="455" t="str">
        <f>VLOOKUP(Tabela25[[#This Row],[Symbol]],Baza_cen[],3,0)</f>
        <v>BLOK NYXON  Green 60mm    H=240mm     GPMM</v>
      </c>
      <c r="E1873" s="456">
        <v>240</v>
      </c>
      <c r="F1873" s="456"/>
      <c r="G1873" s="456" t="s">
        <v>2220</v>
      </c>
      <c r="H1873" s="467">
        <f>NP.!T48</f>
        <v>0</v>
      </c>
      <c r="I1873" s="466">
        <f>NP.!AL48</f>
        <v>0</v>
      </c>
      <c r="J1873" s="452"/>
    </row>
    <row r="1874" spans="1:10" ht="30" customHeight="1" x14ac:dyDescent="0.2">
      <c r="A1874" s="451">
        <v>1863</v>
      </c>
      <c r="B1874" s="453" t="s">
        <v>12</v>
      </c>
      <c r="C1874" s="454" t="s">
        <v>1094</v>
      </c>
      <c r="D1874" s="455" t="str">
        <f>VLOOKUP(Tabela25[[#This Row],[Symbol]],Baza_cen[],3,0)</f>
        <v>BLOK NYXON  Green 60mm    H=240mm     GPMM</v>
      </c>
      <c r="E1874" s="456">
        <v>240</v>
      </c>
      <c r="F1874" s="456"/>
      <c r="G1874" s="456" t="s">
        <v>2220</v>
      </c>
      <c r="H1874" s="467">
        <f>NP.!U48</f>
        <v>0</v>
      </c>
      <c r="I1874" s="466">
        <f>NP.!AM48</f>
        <v>0</v>
      </c>
      <c r="J1874" s="452"/>
    </row>
    <row r="1875" spans="1:10" ht="30" customHeight="1" x14ac:dyDescent="0.2">
      <c r="A1875" s="451">
        <v>1864</v>
      </c>
      <c r="B1875" s="453" t="s">
        <v>12</v>
      </c>
      <c r="C1875" s="454" t="s">
        <v>1094</v>
      </c>
      <c r="D1875" s="455" t="str">
        <f>VLOOKUP(Tabela25[[#This Row],[Symbol]],Baza_cen[],3,0)</f>
        <v>BLOK NYXON  Green 60mm    H=240mm     GPMM</v>
      </c>
      <c r="E1875" s="456">
        <v>240</v>
      </c>
      <c r="F1875" s="456"/>
      <c r="G1875" s="456" t="s">
        <v>2220</v>
      </c>
      <c r="H1875" s="467">
        <f>NP.!V48</f>
        <v>0</v>
      </c>
      <c r="I1875" s="466">
        <f>NP.!AN48</f>
        <v>0</v>
      </c>
      <c r="J1875" s="452"/>
    </row>
    <row r="1876" spans="1:10" ht="30" customHeight="1" x14ac:dyDescent="0.2">
      <c r="A1876" s="451">
        <v>1865</v>
      </c>
      <c r="B1876" s="453" t="s">
        <v>12</v>
      </c>
      <c r="C1876" s="454" t="s">
        <v>1094</v>
      </c>
      <c r="D1876" s="455" t="str">
        <f>VLOOKUP(Tabela25[[#This Row],[Symbol]],Baza_cen[],3,0)</f>
        <v>BLOK NYXON  Green 60mm    H=240mm     GPMM</v>
      </c>
      <c r="E1876" s="456">
        <v>240</v>
      </c>
      <c r="F1876" s="456"/>
      <c r="G1876" s="456" t="s">
        <v>2220</v>
      </c>
      <c r="H1876" s="467">
        <f>NP.!W48</f>
        <v>0</v>
      </c>
      <c r="I1876" s="466">
        <f>NP.!AO48</f>
        <v>0</v>
      </c>
      <c r="J1876" s="452"/>
    </row>
    <row r="1877" spans="1:10" ht="30" customHeight="1" x14ac:dyDescent="0.2">
      <c r="A1877" s="451">
        <v>1866</v>
      </c>
      <c r="B1877" s="453" t="s">
        <v>12</v>
      </c>
      <c r="C1877" s="454" t="s">
        <v>1094</v>
      </c>
      <c r="D1877" s="455" t="str">
        <f>VLOOKUP(Tabela25[[#This Row],[Symbol]],Baza_cen[],3,0)</f>
        <v>BLOK NYXON  Green 60mm    H=240mm     GPMM</v>
      </c>
      <c r="E1877" s="456">
        <v>240</v>
      </c>
      <c r="F1877" s="456"/>
      <c r="G1877" s="456" t="s">
        <v>2220</v>
      </c>
      <c r="H1877" s="467">
        <f>NP.!X48</f>
        <v>0</v>
      </c>
      <c r="I1877" s="466">
        <f>NP.!AP48</f>
        <v>0</v>
      </c>
      <c r="J1877" s="452"/>
    </row>
    <row r="1878" spans="1:10" ht="30" customHeight="1" x14ac:dyDescent="0.2">
      <c r="A1878" s="451">
        <v>1867</v>
      </c>
      <c r="B1878" s="453" t="s">
        <v>12</v>
      </c>
      <c r="C1878" s="454" t="s">
        <v>1094</v>
      </c>
      <c r="D1878" s="455" t="str">
        <f>VLOOKUP(Tabela25[[#This Row],[Symbol]],Baza_cen[],3,0)</f>
        <v>BLOK NYXON  Green 60mm    H=240mm     GPMM</v>
      </c>
      <c r="E1878" s="456">
        <v>240</v>
      </c>
      <c r="F1878" s="456"/>
      <c r="G1878" s="456" t="s">
        <v>2220</v>
      </c>
      <c r="H1878" s="467">
        <f>NP.!Y48</f>
        <v>0</v>
      </c>
      <c r="I1878" s="466">
        <f>NP.!AQ48</f>
        <v>0</v>
      </c>
      <c r="J1878" s="452"/>
    </row>
    <row r="1879" spans="1:10" ht="30" customHeight="1" x14ac:dyDescent="0.2">
      <c r="A1879" s="451">
        <v>1868</v>
      </c>
      <c r="B1879" s="453" t="s">
        <v>12</v>
      </c>
      <c r="C1879" s="454" t="s">
        <v>1094</v>
      </c>
      <c r="D1879" s="455" t="str">
        <f>VLOOKUP(Tabela25[[#This Row],[Symbol]],Baza_cen[],3,0)</f>
        <v>BLOK NYXON  Green 60mm    H=240mm     GPMM</v>
      </c>
      <c r="E1879" s="456">
        <v>240</v>
      </c>
      <c r="F1879" s="456"/>
      <c r="G1879" s="456" t="s">
        <v>2220</v>
      </c>
      <c r="H1879" s="467">
        <f>NP.!Z48</f>
        <v>0</v>
      </c>
      <c r="I1879" s="466">
        <f>NP.!AR48</f>
        <v>0</v>
      </c>
      <c r="J1879" s="452"/>
    </row>
    <row r="1880" spans="1:10" ht="30" customHeight="1" x14ac:dyDescent="0.2">
      <c r="A1880" s="451">
        <v>1869</v>
      </c>
      <c r="B1880" s="453" t="s">
        <v>12</v>
      </c>
      <c r="C1880" s="454" t="s">
        <v>1094</v>
      </c>
      <c r="D1880" s="455" t="str">
        <f>VLOOKUP(Tabela25[[#This Row],[Symbol]],Baza_cen[],3,0)</f>
        <v>BLOK NYXON  Green 60mm    H=240mm     GPMM</v>
      </c>
      <c r="E1880" s="456">
        <v>240</v>
      </c>
      <c r="F1880" s="456"/>
      <c r="G1880" s="456" t="s">
        <v>2220</v>
      </c>
      <c r="H1880" s="467">
        <f>NP.!AA48</f>
        <v>0</v>
      </c>
      <c r="I1880" s="466">
        <f>NP.!AS48</f>
        <v>0</v>
      </c>
      <c r="J1880" s="452"/>
    </row>
    <row r="1881" spans="1:10" ht="30" customHeight="1" x14ac:dyDescent="0.2">
      <c r="A1881" s="451">
        <v>1870</v>
      </c>
      <c r="B1881" s="453" t="s">
        <v>12</v>
      </c>
      <c r="C1881" s="454" t="s">
        <v>1094</v>
      </c>
      <c r="D1881" s="455" t="str">
        <f>VLOOKUP(Tabela25[[#This Row],[Symbol]],Baza_cen[],3,0)</f>
        <v>BLOK NYXON  Green 60mm    H=240mm     GPMM</v>
      </c>
      <c r="E1881" s="456">
        <v>240</v>
      </c>
      <c r="F1881" s="456"/>
      <c r="G1881" s="456" t="s">
        <v>2220</v>
      </c>
      <c r="H1881" s="467">
        <f>NP.!AB48</f>
        <v>0</v>
      </c>
      <c r="I1881" s="466">
        <f>NP.!AT48</f>
        <v>0</v>
      </c>
      <c r="J1881" s="452"/>
    </row>
    <row r="1882" spans="1:10" ht="30" customHeight="1" x14ac:dyDescent="0.2">
      <c r="A1882" s="451">
        <v>1871</v>
      </c>
      <c r="B1882" s="453" t="s">
        <v>12</v>
      </c>
      <c r="C1882" s="454" t="s">
        <v>1094</v>
      </c>
      <c r="D1882" s="455" t="str">
        <f>VLOOKUP(Tabela25[[#This Row],[Symbol]],Baza_cen[],3,0)</f>
        <v>BLOK NYXON  Green 60mm    H=240mm     GPMM</v>
      </c>
      <c r="E1882" s="456">
        <v>240</v>
      </c>
      <c r="F1882" s="456"/>
      <c r="G1882" s="456" t="s">
        <v>2220</v>
      </c>
      <c r="H1882" s="467">
        <f>NP.!AC48</f>
        <v>0</v>
      </c>
      <c r="I1882" s="466">
        <f>NP.!AU48</f>
        <v>0</v>
      </c>
      <c r="J1882" s="452"/>
    </row>
    <row r="1883" spans="1:10" ht="30" customHeight="1" x14ac:dyDescent="0.2">
      <c r="A1883" s="451">
        <v>1872</v>
      </c>
      <c r="B1883" s="453" t="s">
        <v>12</v>
      </c>
      <c r="C1883" s="454" t="s">
        <v>1094</v>
      </c>
      <c r="D1883" s="455" t="str">
        <f>VLOOKUP(Tabela25[[#This Row],[Symbol]],Baza_cen[],3,0)</f>
        <v>BLOK NYXON  Green 60mm    H=240mm     GPMM</v>
      </c>
      <c r="E1883" s="456">
        <v>240</v>
      </c>
      <c r="F1883" s="456"/>
      <c r="G1883" s="456" t="s">
        <v>2220</v>
      </c>
      <c r="H1883" s="467">
        <f>NP.!AD48</f>
        <v>0</v>
      </c>
      <c r="I1883" s="466">
        <f>NP.!AV48</f>
        <v>0</v>
      </c>
      <c r="J1883" s="452"/>
    </row>
    <row r="1884" spans="1:10" ht="30" customHeight="1" x14ac:dyDescent="0.2">
      <c r="A1884" s="451">
        <v>1873</v>
      </c>
      <c r="B1884" s="453" t="s">
        <v>12</v>
      </c>
      <c r="C1884" s="454" t="s">
        <v>1095</v>
      </c>
      <c r="D1884" s="455" t="str">
        <f>VLOOKUP(Tabela25[[#This Row],[Symbol]],Baza_cen[],3,0)</f>
        <v>BLOK NYXON  Green 60mm    H=245mm     GPMM</v>
      </c>
      <c r="E1884" s="456">
        <v>245</v>
      </c>
      <c r="F1884" s="456"/>
      <c r="G1884" s="456" t="s">
        <v>2220</v>
      </c>
      <c r="H1884" s="467">
        <f>NP.!S49</f>
        <v>0</v>
      </c>
      <c r="I1884" s="466">
        <f>NP.!AK49</f>
        <v>0</v>
      </c>
      <c r="J1884" s="452"/>
    </row>
    <row r="1885" spans="1:10" ht="30" customHeight="1" x14ac:dyDescent="0.2">
      <c r="A1885" s="451">
        <v>1874</v>
      </c>
      <c r="B1885" s="453" t="s">
        <v>12</v>
      </c>
      <c r="C1885" s="454" t="s">
        <v>1095</v>
      </c>
      <c r="D1885" s="455" t="str">
        <f>VLOOKUP(Tabela25[[#This Row],[Symbol]],Baza_cen[],3,0)</f>
        <v>BLOK NYXON  Green 60mm    H=245mm     GPMM</v>
      </c>
      <c r="E1885" s="456">
        <v>245</v>
      </c>
      <c r="F1885" s="456"/>
      <c r="G1885" s="456" t="s">
        <v>2220</v>
      </c>
      <c r="H1885" s="467">
        <f>NP.!T49</f>
        <v>0</v>
      </c>
      <c r="I1885" s="466">
        <f>NP.!AL49</f>
        <v>0</v>
      </c>
      <c r="J1885" s="452"/>
    </row>
    <row r="1886" spans="1:10" ht="30" customHeight="1" x14ac:dyDescent="0.2">
      <c r="A1886" s="451">
        <v>1875</v>
      </c>
      <c r="B1886" s="453" t="s">
        <v>12</v>
      </c>
      <c r="C1886" s="454" t="s">
        <v>1095</v>
      </c>
      <c r="D1886" s="455" t="str">
        <f>VLOOKUP(Tabela25[[#This Row],[Symbol]],Baza_cen[],3,0)</f>
        <v>BLOK NYXON  Green 60mm    H=245mm     GPMM</v>
      </c>
      <c r="E1886" s="456">
        <v>245</v>
      </c>
      <c r="F1886" s="456"/>
      <c r="G1886" s="456" t="s">
        <v>2220</v>
      </c>
      <c r="H1886" s="467">
        <f>NP.!U49</f>
        <v>0</v>
      </c>
      <c r="I1886" s="466">
        <f>NP.!AM49</f>
        <v>0</v>
      </c>
      <c r="J1886" s="452"/>
    </row>
    <row r="1887" spans="1:10" ht="30" customHeight="1" x14ac:dyDescent="0.2">
      <c r="A1887" s="451">
        <v>1876</v>
      </c>
      <c r="B1887" s="453" t="s">
        <v>12</v>
      </c>
      <c r="C1887" s="454" t="s">
        <v>1095</v>
      </c>
      <c r="D1887" s="455" t="str">
        <f>VLOOKUP(Tabela25[[#This Row],[Symbol]],Baza_cen[],3,0)</f>
        <v>BLOK NYXON  Green 60mm    H=245mm     GPMM</v>
      </c>
      <c r="E1887" s="456">
        <v>245</v>
      </c>
      <c r="F1887" s="456"/>
      <c r="G1887" s="456" t="s">
        <v>2220</v>
      </c>
      <c r="H1887" s="467">
        <f>NP.!V49</f>
        <v>0</v>
      </c>
      <c r="I1887" s="466">
        <f>NP.!AN49</f>
        <v>0</v>
      </c>
      <c r="J1887" s="452"/>
    </row>
    <row r="1888" spans="1:10" ht="30" customHeight="1" x14ac:dyDescent="0.2">
      <c r="A1888" s="451">
        <v>1877</v>
      </c>
      <c r="B1888" s="453" t="s">
        <v>12</v>
      </c>
      <c r="C1888" s="454" t="s">
        <v>1095</v>
      </c>
      <c r="D1888" s="455" t="str">
        <f>VLOOKUP(Tabela25[[#This Row],[Symbol]],Baza_cen[],3,0)</f>
        <v>BLOK NYXON  Green 60mm    H=245mm     GPMM</v>
      </c>
      <c r="E1888" s="456">
        <v>245</v>
      </c>
      <c r="F1888" s="456"/>
      <c r="G1888" s="456" t="s">
        <v>2220</v>
      </c>
      <c r="H1888" s="467">
        <f>NP.!W49</f>
        <v>0</v>
      </c>
      <c r="I1888" s="466">
        <f>NP.!AO49</f>
        <v>0</v>
      </c>
      <c r="J1888" s="452"/>
    </row>
    <row r="1889" spans="1:10" ht="30" customHeight="1" x14ac:dyDescent="0.2">
      <c r="A1889" s="451">
        <v>1878</v>
      </c>
      <c r="B1889" s="453" t="s">
        <v>12</v>
      </c>
      <c r="C1889" s="454" t="s">
        <v>1095</v>
      </c>
      <c r="D1889" s="455" t="str">
        <f>VLOOKUP(Tabela25[[#This Row],[Symbol]],Baza_cen[],3,0)</f>
        <v>BLOK NYXON  Green 60mm    H=245mm     GPMM</v>
      </c>
      <c r="E1889" s="456">
        <v>245</v>
      </c>
      <c r="F1889" s="456"/>
      <c r="G1889" s="456" t="s">
        <v>2220</v>
      </c>
      <c r="H1889" s="467">
        <f>NP.!X49</f>
        <v>0</v>
      </c>
      <c r="I1889" s="466">
        <f>NP.!AP49</f>
        <v>0</v>
      </c>
      <c r="J1889" s="452"/>
    </row>
    <row r="1890" spans="1:10" ht="30" customHeight="1" x14ac:dyDescent="0.2">
      <c r="A1890" s="451">
        <v>1879</v>
      </c>
      <c r="B1890" s="453" t="s">
        <v>12</v>
      </c>
      <c r="C1890" s="454" t="s">
        <v>1095</v>
      </c>
      <c r="D1890" s="455" t="str">
        <f>VLOOKUP(Tabela25[[#This Row],[Symbol]],Baza_cen[],3,0)</f>
        <v>BLOK NYXON  Green 60mm    H=245mm     GPMM</v>
      </c>
      <c r="E1890" s="456">
        <v>245</v>
      </c>
      <c r="F1890" s="456"/>
      <c r="G1890" s="456" t="s">
        <v>2220</v>
      </c>
      <c r="H1890" s="467">
        <f>NP.!Y49</f>
        <v>0</v>
      </c>
      <c r="I1890" s="466">
        <f>NP.!AQ49</f>
        <v>0</v>
      </c>
      <c r="J1890" s="452"/>
    </row>
    <row r="1891" spans="1:10" ht="30" customHeight="1" x14ac:dyDescent="0.2">
      <c r="A1891" s="451">
        <v>1880</v>
      </c>
      <c r="B1891" s="453" t="s">
        <v>12</v>
      </c>
      <c r="C1891" s="454" t="s">
        <v>1095</v>
      </c>
      <c r="D1891" s="455" t="str">
        <f>VLOOKUP(Tabela25[[#This Row],[Symbol]],Baza_cen[],3,0)</f>
        <v>BLOK NYXON  Green 60mm    H=245mm     GPMM</v>
      </c>
      <c r="E1891" s="456">
        <v>245</v>
      </c>
      <c r="F1891" s="456"/>
      <c r="G1891" s="456" t="s">
        <v>2220</v>
      </c>
      <c r="H1891" s="467">
        <f>NP.!Z49</f>
        <v>0</v>
      </c>
      <c r="I1891" s="466">
        <f>NP.!AR49</f>
        <v>0</v>
      </c>
      <c r="J1891" s="452"/>
    </row>
    <row r="1892" spans="1:10" ht="30" customHeight="1" x14ac:dyDescent="0.2">
      <c r="A1892" s="451">
        <v>1881</v>
      </c>
      <c r="B1892" s="453" t="s">
        <v>12</v>
      </c>
      <c r="C1892" s="454" t="s">
        <v>1095</v>
      </c>
      <c r="D1892" s="455" t="str">
        <f>VLOOKUP(Tabela25[[#This Row],[Symbol]],Baza_cen[],3,0)</f>
        <v>BLOK NYXON  Green 60mm    H=245mm     GPMM</v>
      </c>
      <c r="E1892" s="456">
        <v>245</v>
      </c>
      <c r="F1892" s="456"/>
      <c r="G1892" s="456" t="s">
        <v>2220</v>
      </c>
      <c r="H1892" s="467">
        <f>NP.!AA49</f>
        <v>0</v>
      </c>
      <c r="I1892" s="466">
        <f>NP.!AS49</f>
        <v>0</v>
      </c>
      <c r="J1892" s="452"/>
    </row>
    <row r="1893" spans="1:10" ht="30" customHeight="1" x14ac:dyDescent="0.2">
      <c r="A1893" s="451">
        <v>1882</v>
      </c>
      <c r="B1893" s="453" t="s">
        <v>12</v>
      </c>
      <c r="C1893" s="454" t="s">
        <v>1095</v>
      </c>
      <c r="D1893" s="455" t="str">
        <f>VLOOKUP(Tabela25[[#This Row],[Symbol]],Baza_cen[],3,0)</f>
        <v>BLOK NYXON  Green 60mm    H=245mm     GPMM</v>
      </c>
      <c r="E1893" s="456">
        <v>245</v>
      </c>
      <c r="F1893" s="456"/>
      <c r="G1893" s="456" t="s">
        <v>2220</v>
      </c>
      <c r="H1893" s="467">
        <f>NP.!AB49</f>
        <v>0</v>
      </c>
      <c r="I1893" s="466">
        <f>NP.!AT49</f>
        <v>0</v>
      </c>
      <c r="J1893" s="452"/>
    </row>
    <row r="1894" spans="1:10" ht="30" customHeight="1" x14ac:dyDescent="0.2">
      <c r="A1894" s="451">
        <v>1883</v>
      </c>
      <c r="B1894" s="453" t="s">
        <v>12</v>
      </c>
      <c r="C1894" s="454" t="s">
        <v>1095</v>
      </c>
      <c r="D1894" s="455" t="str">
        <f>VLOOKUP(Tabela25[[#This Row],[Symbol]],Baza_cen[],3,0)</f>
        <v>BLOK NYXON  Green 60mm    H=245mm     GPMM</v>
      </c>
      <c r="E1894" s="456">
        <v>245</v>
      </c>
      <c r="F1894" s="456"/>
      <c r="G1894" s="456" t="s">
        <v>2220</v>
      </c>
      <c r="H1894" s="467">
        <f>NP.!AC49</f>
        <v>0</v>
      </c>
      <c r="I1894" s="466">
        <f>NP.!AU49</f>
        <v>0</v>
      </c>
      <c r="J1894" s="452"/>
    </row>
    <row r="1895" spans="1:10" ht="30" customHeight="1" x14ac:dyDescent="0.2">
      <c r="A1895" s="451">
        <v>1884</v>
      </c>
      <c r="B1895" s="453" t="s">
        <v>12</v>
      </c>
      <c r="C1895" s="454" t="s">
        <v>1095</v>
      </c>
      <c r="D1895" s="455" t="str">
        <f>VLOOKUP(Tabela25[[#This Row],[Symbol]],Baza_cen[],3,0)</f>
        <v>BLOK NYXON  Green 60mm    H=245mm     GPMM</v>
      </c>
      <c r="E1895" s="456">
        <v>245</v>
      </c>
      <c r="F1895" s="456"/>
      <c r="G1895" s="456" t="s">
        <v>2220</v>
      </c>
      <c r="H1895" s="467">
        <f>NP.!AD49</f>
        <v>0</v>
      </c>
      <c r="I1895" s="466">
        <f>NP.!AV49</f>
        <v>0</v>
      </c>
      <c r="J1895" s="452"/>
    </row>
    <row r="1896" spans="1:10" ht="30" customHeight="1" x14ac:dyDescent="0.2">
      <c r="A1896" s="451">
        <v>1885</v>
      </c>
      <c r="B1896" s="453" t="s">
        <v>12</v>
      </c>
      <c r="C1896" s="454" t="s">
        <v>1096</v>
      </c>
      <c r="D1896" s="455" t="str">
        <f>VLOOKUP(Tabela25[[#This Row],[Symbol]],Baza_cen[],3,0)</f>
        <v>BLOK NYXON  Green 60mm    H=250mm     GPMM</v>
      </c>
      <c r="E1896" s="456">
        <v>250</v>
      </c>
      <c r="F1896" s="456"/>
      <c r="G1896" s="456" t="s">
        <v>2220</v>
      </c>
      <c r="H1896" s="467">
        <f>NP.!S50</f>
        <v>0</v>
      </c>
      <c r="I1896" s="466">
        <f>NP.!AK50</f>
        <v>0</v>
      </c>
      <c r="J1896" s="452"/>
    </row>
    <row r="1897" spans="1:10" ht="30" customHeight="1" x14ac:dyDescent="0.2">
      <c r="A1897" s="451">
        <v>1886</v>
      </c>
      <c r="B1897" s="453" t="s">
        <v>12</v>
      </c>
      <c r="C1897" s="454" t="s">
        <v>1096</v>
      </c>
      <c r="D1897" s="455" t="str">
        <f>VLOOKUP(Tabela25[[#This Row],[Symbol]],Baza_cen[],3,0)</f>
        <v>BLOK NYXON  Green 60mm    H=250mm     GPMM</v>
      </c>
      <c r="E1897" s="456">
        <v>250</v>
      </c>
      <c r="F1897" s="456"/>
      <c r="G1897" s="456" t="s">
        <v>2220</v>
      </c>
      <c r="H1897" s="467">
        <f>NP.!T50</f>
        <v>0</v>
      </c>
      <c r="I1897" s="466">
        <f>NP.!AL50</f>
        <v>0</v>
      </c>
      <c r="J1897" s="452"/>
    </row>
    <row r="1898" spans="1:10" ht="30" customHeight="1" x14ac:dyDescent="0.2">
      <c r="A1898" s="451">
        <v>1887</v>
      </c>
      <c r="B1898" s="453" t="s">
        <v>12</v>
      </c>
      <c r="C1898" s="454" t="s">
        <v>1096</v>
      </c>
      <c r="D1898" s="455" t="str">
        <f>VLOOKUP(Tabela25[[#This Row],[Symbol]],Baza_cen[],3,0)</f>
        <v>BLOK NYXON  Green 60mm    H=250mm     GPMM</v>
      </c>
      <c r="E1898" s="456">
        <v>250</v>
      </c>
      <c r="F1898" s="456"/>
      <c r="G1898" s="456" t="s">
        <v>2220</v>
      </c>
      <c r="H1898" s="467">
        <f>NP.!U50</f>
        <v>0</v>
      </c>
      <c r="I1898" s="466">
        <f>NP.!AM50</f>
        <v>0</v>
      </c>
      <c r="J1898" s="452"/>
    </row>
    <row r="1899" spans="1:10" ht="30" customHeight="1" x14ac:dyDescent="0.2">
      <c r="A1899" s="451">
        <v>1888</v>
      </c>
      <c r="B1899" s="453" t="s">
        <v>12</v>
      </c>
      <c r="C1899" s="454" t="s">
        <v>1096</v>
      </c>
      <c r="D1899" s="455" t="str">
        <f>VLOOKUP(Tabela25[[#This Row],[Symbol]],Baza_cen[],3,0)</f>
        <v>BLOK NYXON  Green 60mm    H=250mm     GPMM</v>
      </c>
      <c r="E1899" s="456">
        <v>250</v>
      </c>
      <c r="F1899" s="456"/>
      <c r="G1899" s="456" t="s">
        <v>2220</v>
      </c>
      <c r="H1899" s="467">
        <f>NP.!V50</f>
        <v>0</v>
      </c>
      <c r="I1899" s="466">
        <f>NP.!AN50</f>
        <v>0</v>
      </c>
      <c r="J1899" s="452"/>
    </row>
    <row r="1900" spans="1:10" ht="30" customHeight="1" x14ac:dyDescent="0.2">
      <c r="A1900" s="451">
        <v>1889</v>
      </c>
      <c r="B1900" s="453" t="s">
        <v>12</v>
      </c>
      <c r="C1900" s="454" t="s">
        <v>1096</v>
      </c>
      <c r="D1900" s="455" t="str">
        <f>VLOOKUP(Tabela25[[#This Row],[Symbol]],Baza_cen[],3,0)</f>
        <v>BLOK NYXON  Green 60mm    H=250mm     GPMM</v>
      </c>
      <c r="E1900" s="456">
        <v>250</v>
      </c>
      <c r="F1900" s="456"/>
      <c r="G1900" s="456" t="s">
        <v>2220</v>
      </c>
      <c r="H1900" s="467">
        <f>NP.!W50</f>
        <v>0</v>
      </c>
      <c r="I1900" s="466">
        <f>NP.!AO50</f>
        <v>0</v>
      </c>
      <c r="J1900" s="452"/>
    </row>
    <row r="1901" spans="1:10" ht="30" customHeight="1" x14ac:dyDescent="0.2">
      <c r="A1901" s="451">
        <v>1890</v>
      </c>
      <c r="B1901" s="453" t="s">
        <v>12</v>
      </c>
      <c r="C1901" s="454" t="s">
        <v>1096</v>
      </c>
      <c r="D1901" s="455" t="str">
        <f>VLOOKUP(Tabela25[[#This Row],[Symbol]],Baza_cen[],3,0)</f>
        <v>BLOK NYXON  Green 60mm    H=250mm     GPMM</v>
      </c>
      <c r="E1901" s="456">
        <v>250</v>
      </c>
      <c r="F1901" s="456"/>
      <c r="G1901" s="456" t="s">
        <v>2220</v>
      </c>
      <c r="H1901" s="467">
        <f>NP.!X50</f>
        <v>0</v>
      </c>
      <c r="I1901" s="466">
        <f>NP.!AP50</f>
        <v>0</v>
      </c>
      <c r="J1901" s="452"/>
    </row>
    <row r="1902" spans="1:10" ht="30" customHeight="1" x14ac:dyDescent="0.2">
      <c r="A1902" s="451">
        <v>1891</v>
      </c>
      <c r="B1902" s="453" t="s">
        <v>12</v>
      </c>
      <c r="C1902" s="454" t="s">
        <v>1096</v>
      </c>
      <c r="D1902" s="455" t="str">
        <f>VLOOKUP(Tabela25[[#This Row],[Symbol]],Baza_cen[],3,0)</f>
        <v>BLOK NYXON  Green 60mm    H=250mm     GPMM</v>
      </c>
      <c r="E1902" s="456">
        <v>250</v>
      </c>
      <c r="F1902" s="456"/>
      <c r="G1902" s="456" t="s">
        <v>2220</v>
      </c>
      <c r="H1902" s="467">
        <f>NP.!Y50</f>
        <v>0</v>
      </c>
      <c r="I1902" s="466">
        <f>NP.!AQ50</f>
        <v>0</v>
      </c>
      <c r="J1902" s="452"/>
    </row>
    <row r="1903" spans="1:10" ht="30" customHeight="1" x14ac:dyDescent="0.2">
      <c r="A1903" s="451">
        <v>1892</v>
      </c>
      <c r="B1903" s="453" t="s">
        <v>12</v>
      </c>
      <c r="C1903" s="454" t="s">
        <v>1096</v>
      </c>
      <c r="D1903" s="455" t="str">
        <f>VLOOKUP(Tabela25[[#This Row],[Symbol]],Baza_cen[],3,0)</f>
        <v>BLOK NYXON  Green 60mm    H=250mm     GPMM</v>
      </c>
      <c r="E1903" s="456">
        <v>250</v>
      </c>
      <c r="F1903" s="456"/>
      <c r="G1903" s="456" t="s">
        <v>2220</v>
      </c>
      <c r="H1903" s="467">
        <f>NP.!Z50</f>
        <v>0</v>
      </c>
      <c r="I1903" s="466">
        <f>NP.!AR50</f>
        <v>0</v>
      </c>
      <c r="J1903" s="452"/>
    </row>
    <row r="1904" spans="1:10" ht="30" customHeight="1" x14ac:dyDescent="0.2">
      <c r="A1904" s="451">
        <v>1893</v>
      </c>
      <c r="B1904" s="453" t="s">
        <v>12</v>
      </c>
      <c r="C1904" s="454" t="s">
        <v>1096</v>
      </c>
      <c r="D1904" s="455" t="str">
        <f>VLOOKUP(Tabela25[[#This Row],[Symbol]],Baza_cen[],3,0)</f>
        <v>BLOK NYXON  Green 60mm    H=250mm     GPMM</v>
      </c>
      <c r="E1904" s="456">
        <v>250</v>
      </c>
      <c r="F1904" s="456"/>
      <c r="G1904" s="456" t="s">
        <v>2220</v>
      </c>
      <c r="H1904" s="467">
        <f>NP.!AA50</f>
        <v>0</v>
      </c>
      <c r="I1904" s="466">
        <f>NP.!AS50</f>
        <v>0</v>
      </c>
      <c r="J1904" s="452"/>
    </row>
    <row r="1905" spans="1:10" ht="30" customHeight="1" x14ac:dyDescent="0.2">
      <c r="A1905" s="451">
        <v>1894</v>
      </c>
      <c r="B1905" s="453" t="s">
        <v>12</v>
      </c>
      <c r="C1905" s="454" t="s">
        <v>1096</v>
      </c>
      <c r="D1905" s="455" t="str">
        <f>VLOOKUP(Tabela25[[#This Row],[Symbol]],Baza_cen[],3,0)</f>
        <v>BLOK NYXON  Green 60mm    H=250mm     GPMM</v>
      </c>
      <c r="E1905" s="456">
        <v>250</v>
      </c>
      <c r="F1905" s="456"/>
      <c r="G1905" s="456" t="s">
        <v>2220</v>
      </c>
      <c r="H1905" s="467">
        <f>NP.!AB50</f>
        <v>0</v>
      </c>
      <c r="I1905" s="466">
        <f>NP.!AT50</f>
        <v>0</v>
      </c>
      <c r="J1905" s="452"/>
    </row>
    <row r="1906" spans="1:10" ht="30" customHeight="1" x14ac:dyDescent="0.2">
      <c r="A1906" s="451">
        <v>1895</v>
      </c>
      <c r="B1906" s="453" t="s">
        <v>12</v>
      </c>
      <c r="C1906" s="454" t="s">
        <v>1096</v>
      </c>
      <c r="D1906" s="455" t="str">
        <f>VLOOKUP(Tabela25[[#This Row],[Symbol]],Baza_cen[],3,0)</f>
        <v>BLOK NYXON  Green 60mm    H=250mm     GPMM</v>
      </c>
      <c r="E1906" s="456">
        <v>250</v>
      </c>
      <c r="F1906" s="456"/>
      <c r="G1906" s="456" t="s">
        <v>2220</v>
      </c>
      <c r="H1906" s="467">
        <f>NP.!AC50</f>
        <v>0</v>
      </c>
      <c r="I1906" s="466">
        <f>NP.!AU50</f>
        <v>0</v>
      </c>
      <c r="J1906" s="452"/>
    </row>
    <row r="1907" spans="1:10" ht="30" customHeight="1" x14ac:dyDescent="0.2">
      <c r="A1907" s="451">
        <v>1896</v>
      </c>
      <c r="B1907" s="453" t="s">
        <v>12</v>
      </c>
      <c r="C1907" s="454" t="s">
        <v>1096</v>
      </c>
      <c r="D1907" s="455" t="str">
        <f>VLOOKUP(Tabela25[[#This Row],[Symbol]],Baza_cen[],3,0)</f>
        <v>BLOK NYXON  Green 60mm    H=250mm     GPMM</v>
      </c>
      <c r="E1907" s="456">
        <v>250</v>
      </c>
      <c r="F1907" s="456"/>
      <c r="G1907" s="456" t="s">
        <v>2220</v>
      </c>
      <c r="H1907" s="467">
        <f>NP.!AD50</f>
        <v>0</v>
      </c>
      <c r="I1907" s="466">
        <f>NP.!AV50</f>
        <v>0</v>
      </c>
      <c r="J1907" s="452"/>
    </row>
    <row r="1908" spans="1:10" ht="30" customHeight="1" x14ac:dyDescent="0.2">
      <c r="A1908" s="451">
        <v>1897</v>
      </c>
      <c r="B1908" s="453" t="s">
        <v>12</v>
      </c>
      <c r="C1908" s="454" t="s">
        <v>1097</v>
      </c>
      <c r="D1908" s="455" t="str">
        <f>VLOOKUP(Tabela25[[#This Row],[Symbol]],Baza_cen[],3,0)</f>
        <v>BLOK NYXON  Green 60mm    H=255mm     GPMM</v>
      </c>
      <c r="E1908" s="456">
        <v>255</v>
      </c>
      <c r="F1908" s="456"/>
      <c r="G1908" s="456" t="s">
        <v>2220</v>
      </c>
      <c r="H1908" s="467">
        <f>NP.!S51</f>
        <v>0</v>
      </c>
      <c r="I1908" s="466">
        <f>NP.!AK51</f>
        <v>0</v>
      </c>
      <c r="J1908" s="452"/>
    </row>
    <row r="1909" spans="1:10" ht="30" customHeight="1" x14ac:dyDescent="0.2">
      <c r="A1909" s="451">
        <v>1898</v>
      </c>
      <c r="B1909" s="453" t="s">
        <v>12</v>
      </c>
      <c r="C1909" s="454" t="s">
        <v>1097</v>
      </c>
      <c r="D1909" s="455" t="str">
        <f>VLOOKUP(Tabela25[[#This Row],[Symbol]],Baza_cen[],3,0)</f>
        <v>BLOK NYXON  Green 60mm    H=255mm     GPMM</v>
      </c>
      <c r="E1909" s="456">
        <v>255</v>
      </c>
      <c r="F1909" s="456"/>
      <c r="G1909" s="456" t="s">
        <v>2220</v>
      </c>
      <c r="H1909" s="467">
        <f>NP.!T51</f>
        <v>0</v>
      </c>
      <c r="I1909" s="466">
        <f>NP.!AL51</f>
        <v>0</v>
      </c>
      <c r="J1909" s="452"/>
    </row>
    <row r="1910" spans="1:10" ht="30" customHeight="1" x14ac:dyDescent="0.2">
      <c r="A1910" s="451">
        <v>1899</v>
      </c>
      <c r="B1910" s="453" t="s">
        <v>12</v>
      </c>
      <c r="C1910" s="454" t="s">
        <v>1097</v>
      </c>
      <c r="D1910" s="455" t="str">
        <f>VLOOKUP(Tabela25[[#This Row],[Symbol]],Baza_cen[],3,0)</f>
        <v>BLOK NYXON  Green 60mm    H=255mm     GPMM</v>
      </c>
      <c r="E1910" s="456">
        <v>255</v>
      </c>
      <c r="F1910" s="456"/>
      <c r="G1910" s="456" t="s">
        <v>2220</v>
      </c>
      <c r="H1910" s="467">
        <f>NP.!U51</f>
        <v>0</v>
      </c>
      <c r="I1910" s="466">
        <f>NP.!AM51</f>
        <v>0</v>
      </c>
      <c r="J1910" s="452"/>
    </row>
    <row r="1911" spans="1:10" ht="30" customHeight="1" x14ac:dyDescent="0.2">
      <c r="A1911" s="451">
        <v>1900</v>
      </c>
      <c r="B1911" s="453" t="s">
        <v>12</v>
      </c>
      <c r="C1911" s="454" t="s">
        <v>1097</v>
      </c>
      <c r="D1911" s="455" t="str">
        <f>VLOOKUP(Tabela25[[#This Row],[Symbol]],Baza_cen[],3,0)</f>
        <v>BLOK NYXON  Green 60mm    H=255mm     GPMM</v>
      </c>
      <c r="E1911" s="456">
        <v>255</v>
      </c>
      <c r="F1911" s="456"/>
      <c r="G1911" s="456" t="s">
        <v>2220</v>
      </c>
      <c r="H1911" s="467">
        <f>NP.!V51</f>
        <v>0</v>
      </c>
      <c r="I1911" s="466">
        <f>NP.!AN51</f>
        <v>0</v>
      </c>
      <c r="J1911" s="452"/>
    </row>
    <row r="1912" spans="1:10" ht="30" customHeight="1" x14ac:dyDescent="0.2">
      <c r="A1912" s="451">
        <v>1901</v>
      </c>
      <c r="B1912" s="453" t="s">
        <v>12</v>
      </c>
      <c r="C1912" s="454" t="s">
        <v>1097</v>
      </c>
      <c r="D1912" s="455" t="str">
        <f>VLOOKUP(Tabela25[[#This Row],[Symbol]],Baza_cen[],3,0)</f>
        <v>BLOK NYXON  Green 60mm    H=255mm     GPMM</v>
      </c>
      <c r="E1912" s="456">
        <v>255</v>
      </c>
      <c r="F1912" s="456"/>
      <c r="G1912" s="456" t="s">
        <v>2220</v>
      </c>
      <c r="H1912" s="467">
        <f>NP.!W51</f>
        <v>0</v>
      </c>
      <c r="I1912" s="466">
        <f>NP.!AO51</f>
        <v>0</v>
      </c>
      <c r="J1912" s="452"/>
    </row>
    <row r="1913" spans="1:10" ht="30" customHeight="1" x14ac:dyDescent="0.2">
      <c r="A1913" s="451">
        <v>1902</v>
      </c>
      <c r="B1913" s="453" t="s">
        <v>12</v>
      </c>
      <c r="C1913" s="454" t="s">
        <v>1097</v>
      </c>
      <c r="D1913" s="455" t="str">
        <f>VLOOKUP(Tabela25[[#This Row],[Symbol]],Baza_cen[],3,0)</f>
        <v>BLOK NYXON  Green 60mm    H=255mm     GPMM</v>
      </c>
      <c r="E1913" s="456">
        <v>255</v>
      </c>
      <c r="F1913" s="456"/>
      <c r="G1913" s="456" t="s">
        <v>2220</v>
      </c>
      <c r="H1913" s="467">
        <f>NP.!X51</f>
        <v>0</v>
      </c>
      <c r="I1913" s="466">
        <f>NP.!AP51</f>
        <v>0</v>
      </c>
      <c r="J1913" s="452"/>
    </row>
    <row r="1914" spans="1:10" ht="30" customHeight="1" x14ac:dyDescent="0.2">
      <c r="A1914" s="451">
        <v>1903</v>
      </c>
      <c r="B1914" s="453" t="s">
        <v>12</v>
      </c>
      <c r="C1914" s="454" t="s">
        <v>1097</v>
      </c>
      <c r="D1914" s="455" t="str">
        <f>VLOOKUP(Tabela25[[#This Row],[Symbol]],Baza_cen[],3,0)</f>
        <v>BLOK NYXON  Green 60mm    H=255mm     GPMM</v>
      </c>
      <c r="E1914" s="456">
        <v>255</v>
      </c>
      <c r="F1914" s="456"/>
      <c r="G1914" s="456" t="s">
        <v>2220</v>
      </c>
      <c r="H1914" s="467">
        <f>NP.!Y51</f>
        <v>0</v>
      </c>
      <c r="I1914" s="466">
        <f>NP.!AQ51</f>
        <v>0</v>
      </c>
      <c r="J1914" s="452"/>
    </row>
    <row r="1915" spans="1:10" ht="30" customHeight="1" x14ac:dyDescent="0.2">
      <c r="A1915" s="451">
        <v>1904</v>
      </c>
      <c r="B1915" s="453" t="s">
        <v>12</v>
      </c>
      <c r="C1915" s="454" t="s">
        <v>1097</v>
      </c>
      <c r="D1915" s="455" t="str">
        <f>VLOOKUP(Tabela25[[#This Row],[Symbol]],Baza_cen[],3,0)</f>
        <v>BLOK NYXON  Green 60mm    H=255mm     GPMM</v>
      </c>
      <c r="E1915" s="456">
        <v>255</v>
      </c>
      <c r="F1915" s="456"/>
      <c r="G1915" s="456" t="s">
        <v>2220</v>
      </c>
      <c r="H1915" s="467">
        <f>NP.!Z51</f>
        <v>0</v>
      </c>
      <c r="I1915" s="466">
        <f>NP.!AR51</f>
        <v>0</v>
      </c>
      <c r="J1915" s="452"/>
    </row>
    <row r="1916" spans="1:10" ht="30" customHeight="1" x14ac:dyDescent="0.2">
      <c r="A1916" s="451">
        <v>1905</v>
      </c>
      <c r="B1916" s="453" t="s">
        <v>12</v>
      </c>
      <c r="C1916" s="454" t="s">
        <v>1097</v>
      </c>
      <c r="D1916" s="455" t="str">
        <f>VLOOKUP(Tabela25[[#This Row],[Symbol]],Baza_cen[],3,0)</f>
        <v>BLOK NYXON  Green 60mm    H=255mm     GPMM</v>
      </c>
      <c r="E1916" s="456">
        <v>255</v>
      </c>
      <c r="F1916" s="456"/>
      <c r="G1916" s="456" t="s">
        <v>2220</v>
      </c>
      <c r="H1916" s="467">
        <f>NP.!AA51</f>
        <v>0</v>
      </c>
      <c r="I1916" s="466">
        <f>NP.!AS51</f>
        <v>0</v>
      </c>
      <c r="J1916" s="452"/>
    </row>
    <row r="1917" spans="1:10" ht="30" customHeight="1" x14ac:dyDescent="0.2">
      <c r="A1917" s="451">
        <v>1906</v>
      </c>
      <c r="B1917" s="453" t="s">
        <v>12</v>
      </c>
      <c r="C1917" s="454" t="s">
        <v>1097</v>
      </c>
      <c r="D1917" s="455" t="str">
        <f>VLOOKUP(Tabela25[[#This Row],[Symbol]],Baza_cen[],3,0)</f>
        <v>BLOK NYXON  Green 60mm    H=255mm     GPMM</v>
      </c>
      <c r="E1917" s="456">
        <v>255</v>
      </c>
      <c r="F1917" s="456"/>
      <c r="G1917" s="456" t="s">
        <v>2220</v>
      </c>
      <c r="H1917" s="467">
        <f>NP.!AB51</f>
        <v>0</v>
      </c>
      <c r="I1917" s="466">
        <f>NP.!AT51</f>
        <v>0</v>
      </c>
      <c r="J1917" s="452"/>
    </row>
    <row r="1918" spans="1:10" ht="30" customHeight="1" x14ac:dyDescent="0.2">
      <c r="A1918" s="451">
        <v>1907</v>
      </c>
      <c r="B1918" s="453" t="s">
        <v>12</v>
      </c>
      <c r="C1918" s="454" t="s">
        <v>1097</v>
      </c>
      <c r="D1918" s="455" t="str">
        <f>VLOOKUP(Tabela25[[#This Row],[Symbol]],Baza_cen[],3,0)</f>
        <v>BLOK NYXON  Green 60mm    H=255mm     GPMM</v>
      </c>
      <c r="E1918" s="456">
        <v>255</v>
      </c>
      <c r="F1918" s="456"/>
      <c r="G1918" s="456" t="s">
        <v>2220</v>
      </c>
      <c r="H1918" s="467">
        <f>NP.!AC51</f>
        <v>0</v>
      </c>
      <c r="I1918" s="466">
        <f>NP.!AU51</f>
        <v>0</v>
      </c>
      <c r="J1918" s="452"/>
    </row>
    <row r="1919" spans="1:10" ht="30" customHeight="1" x14ac:dyDescent="0.2">
      <c r="A1919" s="451">
        <v>1908</v>
      </c>
      <c r="B1919" s="453" t="s">
        <v>12</v>
      </c>
      <c r="C1919" s="454" t="s">
        <v>1097</v>
      </c>
      <c r="D1919" s="455" t="str">
        <f>VLOOKUP(Tabela25[[#This Row],[Symbol]],Baza_cen[],3,0)</f>
        <v>BLOK NYXON  Green 60mm    H=255mm     GPMM</v>
      </c>
      <c r="E1919" s="456">
        <v>255</v>
      </c>
      <c r="F1919" s="456"/>
      <c r="G1919" s="456" t="s">
        <v>2220</v>
      </c>
      <c r="H1919" s="467">
        <f>NP.!AD51</f>
        <v>0</v>
      </c>
      <c r="I1919" s="466">
        <f>NP.!AV51</f>
        <v>0</v>
      </c>
      <c r="J1919" s="452"/>
    </row>
    <row r="1920" spans="1:10" ht="30" customHeight="1" x14ac:dyDescent="0.2">
      <c r="A1920" s="451">
        <v>1909</v>
      </c>
      <c r="B1920" s="453" t="s">
        <v>12</v>
      </c>
      <c r="C1920" s="454" t="s">
        <v>1098</v>
      </c>
      <c r="D1920" s="455" t="str">
        <f>VLOOKUP(Tabela25[[#This Row],[Symbol]],Baza_cen[],3,0)</f>
        <v>BLOK NYXON  Green 60mm    H=260mm     GPMM</v>
      </c>
      <c r="E1920" s="456">
        <v>260</v>
      </c>
      <c r="F1920" s="456"/>
      <c r="G1920" s="456" t="s">
        <v>2220</v>
      </c>
      <c r="H1920" s="467">
        <f>NP.!S52</f>
        <v>0</v>
      </c>
      <c r="I1920" s="466">
        <f>NP.!AK52</f>
        <v>0</v>
      </c>
      <c r="J1920" s="452"/>
    </row>
    <row r="1921" spans="1:10" ht="30" customHeight="1" x14ac:dyDescent="0.2">
      <c r="A1921" s="451">
        <v>1910</v>
      </c>
      <c r="B1921" s="453" t="s">
        <v>12</v>
      </c>
      <c r="C1921" s="454" t="s">
        <v>1098</v>
      </c>
      <c r="D1921" s="455" t="str">
        <f>VLOOKUP(Tabela25[[#This Row],[Symbol]],Baza_cen[],3,0)</f>
        <v>BLOK NYXON  Green 60mm    H=260mm     GPMM</v>
      </c>
      <c r="E1921" s="456">
        <v>260</v>
      </c>
      <c r="F1921" s="456"/>
      <c r="G1921" s="456" t="s">
        <v>2220</v>
      </c>
      <c r="H1921" s="467">
        <f>NP.!T52</f>
        <v>0</v>
      </c>
      <c r="I1921" s="466">
        <f>NP.!AL52</f>
        <v>0</v>
      </c>
      <c r="J1921" s="452"/>
    </row>
    <row r="1922" spans="1:10" ht="30" customHeight="1" x14ac:dyDescent="0.2">
      <c r="A1922" s="451">
        <v>1911</v>
      </c>
      <c r="B1922" s="453" t="s">
        <v>12</v>
      </c>
      <c r="C1922" s="454" t="s">
        <v>1098</v>
      </c>
      <c r="D1922" s="455" t="str">
        <f>VLOOKUP(Tabela25[[#This Row],[Symbol]],Baza_cen[],3,0)</f>
        <v>BLOK NYXON  Green 60mm    H=260mm     GPMM</v>
      </c>
      <c r="E1922" s="456">
        <v>260</v>
      </c>
      <c r="F1922" s="456"/>
      <c r="G1922" s="456" t="s">
        <v>2220</v>
      </c>
      <c r="H1922" s="467">
        <f>NP.!U52</f>
        <v>0</v>
      </c>
      <c r="I1922" s="466">
        <f>NP.!AM52</f>
        <v>0</v>
      </c>
      <c r="J1922" s="452"/>
    </row>
    <row r="1923" spans="1:10" ht="30" customHeight="1" x14ac:dyDescent="0.2">
      <c r="A1923" s="451">
        <v>1912</v>
      </c>
      <c r="B1923" s="453" t="s">
        <v>12</v>
      </c>
      <c r="C1923" s="454" t="s">
        <v>1098</v>
      </c>
      <c r="D1923" s="455" t="str">
        <f>VLOOKUP(Tabela25[[#This Row],[Symbol]],Baza_cen[],3,0)</f>
        <v>BLOK NYXON  Green 60mm    H=260mm     GPMM</v>
      </c>
      <c r="E1923" s="456">
        <v>260</v>
      </c>
      <c r="F1923" s="456"/>
      <c r="G1923" s="456" t="s">
        <v>2220</v>
      </c>
      <c r="H1923" s="467">
        <f>NP.!V52</f>
        <v>0</v>
      </c>
      <c r="I1923" s="466">
        <f>NP.!AN52</f>
        <v>0</v>
      </c>
      <c r="J1923" s="452"/>
    </row>
    <row r="1924" spans="1:10" ht="30" customHeight="1" x14ac:dyDescent="0.2">
      <c r="A1924" s="451">
        <v>1913</v>
      </c>
      <c r="B1924" s="453" t="s">
        <v>12</v>
      </c>
      <c r="C1924" s="454" t="s">
        <v>1098</v>
      </c>
      <c r="D1924" s="455" t="str">
        <f>VLOOKUP(Tabela25[[#This Row],[Symbol]],Baza_cen[],3,0)</f>
        <v>BLOK NYXON  Green 60mm    H=260mm     GPMM</v>
      </c>
      <c r="E1924" s="456">
        <v>260</v>
      </c>
      <c r="F1924" s="456"/>
      <c r="G1924" s="456" t="s">
        <v>2220</v>
      </c>
      <c r="H1924" s="467">
        <f>NP.!W52</f>
        <v>0</v>
      </c>
      <c r="I1924" s="466">
        <f>NP.!AO52</f>
        <v>0</v>
      </c>
      <c r="J1924" s="452"/>
    </row>
    <row r="1925" spans="1:10" ht="30" customHeight="1" x14ac:dyDescent="0.2">
      <c r="A1925" s="451">
        <v>1914</v>
      </c>
      <c r="B1925" s="453" t="s">
        <v>12</v>
      </c>
      <c r="C1925" s="454" t="s">
        <v>1098</v>
      </c>
      <c r="D1925" s="455" t="str">
        <f>VLOOKUP(Tabela25[[#This Row],[Symbol]],Baza_cen[],3,0)</f>
        <v>BLOK NYXON  Green 60mm    H=260mm     GPMM</v>
      </c>
      <c r="E1925" s="456">
        <v>260</v>
      </c>
      <c r="F1925" s="456"/>
      <c r="G1925" s="456" t="s">
        <v>2220</v>
      </c>
      <c r="H1925" s="467">
        <f>NP.!X52</f>
        <v>0</v>
      </c>
      <c r="I1925" s="466">
        <f>NP.!AP52</f>
        <v>0</v>
      </c>
      <c r="J1925" s="452"/>
    </row>
    <row r="1926" spans="1:10" ht="30" customHeight="1" x14ac:dyDescent="0.2">
      <c r="A1926" s="451">
        <v>1915</v>
      </c>
      <c r="B1926" s="453" t="s">
        <v>12</v>
      </c>
      <c r="C1926" s="454" t="s">
        <v>1098</v>
      </c>
      <c r="D1926" s="455" t="str">
        <f>VLOOKUP(Tabela25[[#This Row],[Symbol]],Baza_cen[],3,0)</f>
        <v>BLOK NYXON  Green 60mm    H=260mm     GPMM</v>
      </c>
      <c r="E1926" s="456">
        <v>260</v>
      </c>
      <c r="F1926" s="456"/>
      <c r="G1926" s="456" t="s">
        <v>2220</v>
      </c>
      <c r="H1926" s="467">
        <f>NP.!Y52</f>
        <v>0</v>
      </c>
      <c r="I1926" s="466">
        <f>NP.!AQ52</f>
        <v>0</v>
      </c>
      <c r="J1926" s="452"/>
    </row>
    <row r="1927" spans="1:10" ht="30" customHeight="1" x14ac:dyDescent="0.2">
      <c r="A1927" s="451">
        <v>1916</v>
      </c>
      <c r="B1927" s="453" t="s">
        <v>12</v>
      </c>
      <c r="C1927" s="454" t="s">
        <v>1098</v>
      </c>
      <c r="D1927" s="455" t="str">
        <f>VLOOKUP(Tabela25[[#This Row],[Symbol]],Baza_cen[],3,0)</f>
        <v>BLOK NYXON  Green 60mm    H=260mm     GPMM</v>
      </c>
      <c r="E1927" s="456">
        <v>260</v>
      </c>
      <c r="F1927" s="456"/>
      <c r="G1927" s="456" t="s">
        <v>2220</v>
      </c>
      <c r="H1927" s="467">
        <f>NP.!Z52</f>
        <v>0</v>
      </c>
      <c r="I1927" s="466">
        <f>NP.!AR52</f>
        <v>0</v>
      </c>
      <c r="J1927" s="452"/>
    </row>
    <row r="1928" spans="1:10" ht="30" customHeight="1" x14ac:dyDescent="0.2">
      <c r="A1928" s="451">
        <v>1917</v>
      </c>
      <c r="B1928" s="453" t="s">
        <v>12</v>
      </c>
      <c r="C1928" s="454" t="s">
        <v>1098</v>
      </c>
      <c r="D1928" s="455" t="str">
        <f>VLOOKUP(Tabela25[[#This Row],[Symbol]],Baza_cen[],3,0)</f>
        <v>BLOK NYXON  Green 60mm    H=260mm     GPMM</v>
      </c>
      <c r="E1928" s="456">
        <v>260</v>
      </c>
      <c r="F1928" s="456"/>
      <c r="G1928" s="456" t="s">
        <v>2220</v>
      </c>
      <c r="H1928" s="467">
        <f>NP.!AA52</f>
        <v>0</v>
      </c>
      <c r="I1928" s="466">
        <f>NP.!AS52</f>
        <v>0</v>
      </c>
      <c r="J1928" s="452"/>
    </row>
    <row r="1929" spans="1:10" ht="30" customHeight="1" x14ac:dyDescent="0.2">
      <c r="A1929" s="451">
        <v>1918</v>
      </c>
      <c r="B1929" s="453" t="s">
        <v>12</v>
      </c>
      <c r="C1929" s="454" t="s">
        <v>1098</v>
      </c>
      <c r="D1929" s="455" t="str">
        <f>VLOOKUP(Tabela25[[#This Row],[Symbol]],Baza_cen[],3,0)</f>
        <v>BLOK NYXON  Green 60mm    H=260mm     GPMM</v>
      </c>
      <c r="E1929" s="456">
        <v>260</v>
      </c>
      <c r="F1929" s="456"/>
      <c r="G1929" s="456" t="s">
        <v>2220</v>
      </c>
      <c r="H1929" s="467">
        <f>NP.!AB52</f>
        <v>0</v>
      </c>
      <c r="I1929" s="466">
        <f>NP.!AT52</f>
        <v>0</v>
      </c>
      <c r="J1929" s="452"/>
    </row>
    <row r="1930" spans="1:10" ht="30" customHeight="1" x14ac:dyDescent="0.2">
      <c r="A1930" s="451">
        <v>1919</v>
      </c>
      <c r="B1930" s="453" t="s">
        <v>12</v>
      </c>
      <c r="C1930" s="454" t="s">
        <v>1098</v>
      </c>
      <c r="D1930" s="455" t="str">
        <f>VLOOKUP(Tabela25[[#This Row],[Symbol]],Baza_cen[],3,0)</f>
        <v>BLOK NYXON  Green 60mm    H=260mm     GPMM</v>
      </c>
      <c r="E1930" s="456">
        <v>260</v>
      </c>
      <c r="F1930" s="456"/>
      <c r="G1930" s="456" t="s">
        <v>2220</v>
      </c>
      <c r="H1930" s="467">
        <f>NP.!AC52</f>
        <v>0</v>
      </c>
      <c r="I1930" s="466">
        <f>NP.!AU52</f>
        <v>0</v>
      </c>
      <c r="J1930" s="452"/>
    </row>
    <row r="1931" spans="1:10" ht="30" customHeight="1" x14ac:dyDescent="0.2">
      <c r="A1931" s="451">
        <v>1920</v>
      </c>
      <c r="B1931" s="453" t="s">
        <v>12</v>
      </c>
      <c r="C1931" s="454" t="s">
        <v>1098</v>
      </c>
      <c r="D1931" s="455" t="str">
        <f>VLOOKUP(Tabela25[[#This Row],[Symbol]],Baza_cen[],3,0)</f>
        <v>BLOK NYXON  Green 60mm    H=260mm     GPMM</v>
      </c>
      <c r="E1931" s="456">
        <v>260</v>
      </c>
      <c r="F1931" s="456"/>
      <c r="G1931" s="456" t="s">
        <v>2220</v>
      </c>
      <c r="H1931" s="467">
        <f>NP.!AD52</f>
        <v>0</v>
      </c>
      <c r="I1931" s="466">
        <f>NP.!AV52</f>
        <v>0</v>
      </c>
      <c r="J1931" s="452"/>
    </row>
    <row r="1932" spans="1:10" ht="30" customHeight="1" x14ac:dyDescent="0.2">
      <c r="A1932" s="451">
        <v>1921</v>
      </c>
      <c r="B1932" s="453" t="s">
        <v>12</v>
      </c>
      <c r="C1932" s="454" t="s">
        <v>1099</v>
      </c>
      <c r="D1932" s="455" t="str">
        <f>VLOOKUP(Tabela25[[#This Row],[Symbol]],Baza_cen[],3,0)</f>
        <v>BLOK NYXON  Green 60mm    H=265mm     GPMM</v>
      </c>
      <c r="E1932" s="456">
        <v>265</v>
      </c>
      <c r="F1932" s="456"/>
      <c r="G1932" s="456" t="s">
        <v>2220</v>
      </c>
      <c r="H1932" s="467">
        <f>NP.!S53</f>
        <v>0</v>
      </c>
      <c r="I1932" s="466">
        <f>NP.!AK53</f>
        <v>0</v>
      </c>
      <c r="J1932" s="452"/>
    </row>
    <row r="1933" spans="1:10" ht="30" customHeight="1" x14ac:dyDescent="0.2">
      <c r="A1933" s="451">
        <v>1922</v>
      </c>
      <c r="B1933" s="453" t="s">
        <v>12</v>
      </c>
      <c r="C1933" s="454" t="s">
        <v>1099</v>
      </c>
      <c r="D1933" s="455" t="str">
        <f>VLOOKUP(Tabela25[[#This Row],[Symbol]],Baza_cen[],3,0)</f>
        <v>BLOK NYXON  Green 60mm    H=265mm     GPMM</v>
      </c>
      <c r="E1933" s="456">
        <v>265</v>
      </c>
      <c r="F1933" s="456"/>
      <c r="G1933" s="456" t="s">
        <v>2220</v>
      </c>
      <c r="H1933" s="467">
        <f>NP.!T53</f>
        <v>0</v>
      </c>
      <c r="I1933" s="466">
        <f>NP.!AL53</f>
        <v>0</v>
      </c>
      <c r="J1933" s="452"/>
    </row>
    <row r="1934" spans="1:10" ht="30" customHeight="1" x14ac:dyDescent="0.2">
      <c r="A1934" s="451">
        <v>1923</v>
      </c>
      <c r="B1934" s="453" t="s">
        <v>12</v>
      </c>
      <c r="C1934" s="454" t="s">
        <v>1099</v>
      </c>
      <c r="D1934" s="455" t="str">
        <f>VLOOKUP(Tabela25[[#This Row],[Symbol]],Baza_cen[],3,0)</f>
        <v>BLOK NYXON  Green 60mm    H=265mm     GPMM</v>
      </c>
      <c r="E1934" s="456">
        <v>265</v>
      </c>
      <c r="F1934" s="456"/>
      <c r="G1934" s="456" t="s">
        <v>2220</v>
      </c>
      <c r="H1934" s="467">
        <f>NP.!U53</f>
        <v>0</v>
      </c>
      <c r="I1934" s="466">
        <f>NP.!AM53</f>
        <v>0</v>
      </c>
      <c r="J1934" s="452"/>
    </row>
    <row r="1935" spans="1:10" ht="30" customHeight="1" x14ac:dyDescent="0.2">
      <c r="A1935" s="451">
        <v>1924</v>
      </c>
      <c r="B1935" s="453" t="s">
        <v>12</v>
      </c>
      <c r="C1935" s="454" t="s">
        <v>1099</v>
      </c>
      <c r="D1935" s="455" t="str">
        <f>VLOOKUP(Tabela25[[#This Row],[Symbol]],Baza_cen[],3,0)</f>
        <v>BLOK NYXON  Green 60mm    H=265mm     GPMM</v>
      </c>
      <c r="E1935" s="456">
        <v>265</v>
      </c>
      <c r="F1935" s="456"/>
      <c r="G1935" s="456" t="s">
        <v>2220</v>
      </c>
      <c r="H1935" s="467">
        <f>NP.!V53</f>
        <v>0</v>
      </c>
      <c r="I1935" s="466">
        <f>NP.!AN53</f>
        <v>0</v>
      </c>
      <c r="J1935" s="452"/>
    </row>
    <row r="1936" spans="1:10" ht="30" customHeight="1" x14ac:dyDescent="0.2">
      <c r="A1936" s="451">
        <v>1925</v>
      </c>
      <c r="B1936" s="453" t="s">
        <v>12</v>
      </c>
      <c r="C1936" s="454" t="s">
        <v>1099</v>
      </c>
      <c r="D1936" s="455" t="str">
        <f>VLOOKUP(Tabela25[[#This Row],[Symbol]],Baza_cen[],3,0)</f>
        <v>BLOK NYXON  Green 60mm    H=265mm     GPMM</v>
      </c>
      <c r="E1936" s="456">
        <v>265</v>
      </c>
      <c r="F1936" s="456"/>
      <c r="G1936" s="456" t="s">
        <v>2220</v>
      </c>
      <c r="H1936" s="467">
        <f>NP.!W53</f>
        <v>0</v>
      </c>
      <c r="I1936" s="466">
        <f>NP.!AO53</f>
        <v>0</v>
      </c>
      <c r="J1936" s="452"/>
    </row>
    <row r="1937" spans="1:10" ht="30" customHeight="1" x14ac:dyDescent="0.2">
      <c r="A1937" s="451">
        <v>1926</v>
      </c>
      <c r="B1937" s="453" t="s">
        <v>12</v>
      </c>
      <c r="C1937" s="454" t="s">
        <v>1099</v>
      </c>
      <c r="D1937" s="455" t="str">
        <f>VLOOKUP(Tabela25[[#This Row],[Symbol]],Baza_cen[],3,0)</f>
        <v>BLOK NYXON  Green 60mm    H=265mm     GPMM</v>
      </c>
      <c r="E1937" s="456">
        <v>265</v>
      </c>
      <c r="F1937" s="456"/>
      <c r="G1937" s="456" t="s">
        <v>2220</v>
      </c>
      <c r="H1937" s="467">
        <f>NP.!X53</f>
        <v>0</v>
      </c>
      <c r="I1937" s="466">
        <f>NP.!AP53</f>
        <v>0</v>
      </c>
      <c r="J1937" s="452"/>
    </row>
    <row r="1938" spans="1:10" ht="30" customHeight="1" x14ac:dyDescent="0.2">
      <c r="A1938" s="451">
        <v>1927</v>
      </c>
      <c r="B1938" s="453" t="s">
        <v>12</v>
      </c>
      <c r="C1938" s="454" t="s">
        <v>1099</v>
      </c>
      <c r="D1938" s="455" t="str">
        <f>VLOOKUP(Tabela25[[#This Row],[Symbol]],Baza_cen[],3,0)</f>
        <v>BLOK NYXON  Green 60mm    H=265mm     GPMM</v>
      </c>
      <c r="E1938" s="456">
        <v>265</v>
      </c>
      <c r="F1938" s="456"/>
      <c r="G1938" s="456" t="s">
        <v>2220</v>
      </c>
      <c r="H1938" s="467">
        <f>NP.!Y53</f>
        <v>0</v>
      </c>
      <c r="I1938" s="466">
        <f>NP.!AQ53</f>
        <v>0</v>
      </c>
      <c r="J1938" s="452"/>
    </row>
    <row r="1939" spans="1:10" ht="30" customHeight="1" x14ac:dyDescent="0.2">
      <c r="A1939" s="451">
        <v>1928</v>
      </c>
      <c r="B1939" s="453" t="s">
        <v>12</v>
      </c>
      <c r="C1939" s="454" t="s">
        <v>1099</v>
      </c>
      <c r="D1939" s="455" t="str">
        <f>VLOOKUP(Tabela25[[#This Row],[Symbol]],Baza_cen[],3,0)</f>
        <v>BLOK NYXON  Green 60mm    H=265mm     GPMM</v>
      </c>
      <c r="E1939" s="456">
        <v>265</v>
      </c>
      <c r="F1939" s="456"/>
      <c r="G1939" s="456" t="s">
        <v>2220</v>
      </c>
      <c r="H1939" s="467">
        <f>NP.!Z53</f>
        <v>0</v>
      </c>
      <c r="I1939" s="466">
        <f>NP.!AR53</f>
        <v>0</v>
      </c>
      <c r="J1939" s="452"/>
    </row>
    <row r="1940" spans="1:10" ht="30" customHeight="1" x14ac:dyDescent="0.2">
      <c r="A1940" s="451">
        <v>1929</v>
      </c>
      <c r="B1940" s="453" t="s">
        <v>12</v>
      </c>
      <c r="C1940" s="454" t="s">
        <v>1099</v>
      </c>
      <c r="D1940" s="455" t="str">
        <f>VLOOKUP(Tabela25[[#This Row],[Symbol]],Baza_cen[],3,0)</f>
        <v>BLOK NYXON  Green 60mm    H=265mm     GPMM</v>
      </c>
      <c r="E1940" s="456">
        <v>265</v>
      </c>
      <c r="F1940" s="456"/>
      <c r="G1940" s="456" t="s">
        <v>2220</v>
      </c>
      <c r="H1940" s="467">
        <f>NP.!AA53</f>
        <v>0</v>
      </c>
      <c r="I1940" s="466">
        <f>NP.!AS53</f>
        <v>0</v>
      </c>
      <c r="J1940" s="452"/>
    </row>
    <row r="1941" spans="1:10" ht="30" customHeight="1" x14ac:dyDescent="0.2">
      <c r="A1941" s="451">
        <v>1930</v>
      </c>
      <c r="B1941" s="453" t="s">
        <v>12</v>
      </c>
      <c r="C1941" s="454" t="s">
        <v>1099</v>
      </c>
      <c r="D1941" s="455" t="str">
        <f>VLOOKUP(Tabela25[[#This Row],[Symbol]],Baza_cen[],3,0)</f>
        <v>BLOK NYXON  Green 60mm    H=265mm     GPMM</v>
      </c>
      <c r="E1941" s="456">
        <v>265</v>
      </c>
      <c r="F1941" s="456"/>
      <c r="G1941" s="456" t="s">
        <v>2220</v>
      </c>
      <c r="H1941" s="467">
        <f>NP.!AB53</f>
        <v>0</v>
      </c>
      <c r="I1941" s="466">
        <f>NP.!AT53</f>
        <v>0</v>
      </c>
      <c r="J1941" s="452"/>
    </row>
    <row r="1942" spans="1:10" ht="30" customHeight="1" x14ac:dyDescent="0.2">
      <c r="A1942" s="451">
        <v>1931</v>
      </c>
      <c r="B1942" s="453" t="s">
        <v>12</v>
      </c>
      <c r="C1942" s="454" t="s">
        <v>1099</v>
      </c>
      <c r="D1942" s="455" t="str">
        <f>VLOOKUP(Tabela25[[#This Row],[Symbol]],Baza_cen[],3,0)</f>
        <v>BLOK NYXON  Green 60mm    H=265mm     GPMM</v>
      </c>
      <c r="E1942" s="456">
        <v>265</v>
      </c>
      <c r="F1942" s="456"/>
      <c r="G1942" s="456" t="s">
        <v>2220</v>
      </c>
      <c r="H1942" s="467">
        <f>NP.!AC53</f>
        <v>0</v>
      </c>
      <c r="I1942" s="466">
        <f>NP.!AU53</f>
        <v>0</v>
      </c>
      <c r="J1942" s="452"/>
    </row>
    <row r="1943" spans="1:10" ht="30" customHeight="1" x14ac:dyDescent="0.2">
      <c r="A1943" s="451">
        <v>1932</v>
      </c>
      <c r="B1943" s="453" t="s">
        <v>12</v>
      </c>
      <c r="C1943" s="454" t="s">
        <v>1099</v>
      </c>
      <c r="D1943" s="455" t="str">
        <f>VLOOKUP(Tabela25[[#This Row],[Symbol]],Baza_cen[],3,0)</f>
        <v>BLOK NYXON  Green 60mm    H=265mm     GPMM</v>
      </c>
      <c r="E1943" s="456">
        <v>265</v>
      </c>
      <c r="F1943" s="456"/>
      <c r="G1943" s="456" t="s">
        <v>2220</v>
      </c>
      <c r="H1943" s="467">
        <f>NP.!AD53</f>
        <v>0</v>
      </c>
      <c r="I1943" s="466">
        <f>NP.!AV53</f>
        <v>0</v>
      </c>
      <c r="J1943" s="452"/>
    </row>
    <row r="1944" spans="1:10" ht="30" customHeight="1" x14ac:dyDescent="0.2">
      <c r="A1944" s="451">
        <v>1933</v>
      </c>
      <c r="B1944" s="453" t="s">
        <v>12</v>
      </c>
      <c r="C1944" s="454" t="s">
        <v>1100</v>
      </c>
      <c r="D1944" s="455" t="str">
        <f>VLOOKUP(Tabela25[[#This Row],[Symbol]],Baza_cen[],3,0)</f>
        <v>BLOK NYXON  Green 60mm    H=270mm     GPMM</v>
      </c>
      <c r="E1944" s="456">
        <v>270</v>
      </c>
      <c r="F1944" s="456"/>
      <c r="G1944" s="456" t="s">
        <v>2220</v>
      </c>
      <c r="H1944" s="467">
        <f>NP.!S54</f>
        <v>0</v>
      </c>
      <c r="I1944" s="466">
        <f>NP.!AK54</f>
        <v>0</v>
      </c>
      <c r="J1944" s="452"/>
    </row>
    <row r="1945" spans="1:10" ht="30" customHeight="1" x14ac:dyDescent="0.2">
      <c r="A1945" s="451">
        <v>1934</v>
      </c>
      <c r="B1945" s="453" t="s">
        <v>12</v>
      </c>
      <c r="C1945" s="454" t="s">
        <v>1100</v>
      </c>
      <c r="D1945" s="455" t="str">
        <f>VLOOKUP(Tabela25[[#This Row],[Symbol]],Baza_cen[],3,0)</f>
        <v>BLOK NYXON  Green 60mm    H=270mm     GPMM</v>
      </c>
      <c r="E1945" s="456">
        <v>270</v>
      </c>
      <c r="F1945" s="456"/>
      <c r="G1945" s="456" t="s">
        <v>2220</v>
      </c>
      <c r="H1945" s="467">
        <f>NP.!T54</f>
        <v>0</v>
      </c>
      <c r="I1945" s="466">
        <f>NP.!AL54</f>
        <v>0</v>
      </c>
      <c r="J1945" s="452"/>
    </row>
    <row r="1946" spans="1:10" ht="30" customHeight="1" x14ac:dyDescent="0.2">
      <c r="A1946" s="451">
        <v>1935</v>
      </c>
      <c r="B1946" s="453" t="s">
        <v>12</v>
      </c>
      <c r="C1946" s="454" t="s">
        <v>1100</v>
      </c>
      <c r="D1946" s="455" t="str">
        <f>VLOOKUP(Tabela25[[#This Row],[Symbol]],Baza_cen[],3,0)</f>
        <v>BLOK NYXON  Green 60mm    H=270mm     GPMM</v>
      </c>
      <c r="E1946" s="456">
        <v>270</v>
      </c>
      <c r="F1946" s="456"/>
      <c r="G1946" s="456" t="s">
        <v>2220</v>
      </c>
      <c r="H1946" s="467">
        <f>NP.!U54</f>
        <v>0</v>
      </c>
      <c r="I1946" s="466">
        <f>NP.!AM54</f>
        <v>0</v>
      </c>
      <c r="J1946" s="452"/>
    </row>
    <row r="1947" spans="1:10" ht="30" customHeight="1" x14ac:dyDescent="0.2">
      <c r="A1947" s="451">
        <v>1936</v>
      </c>
      <c r="B1947" s="453" t="s">
        <v>12</v>
      </c>
      <c r="C1947" s="454" t="s">
        <v>1100</v>
      </c>
      <c r="D1947" s="455" t="str">
        <f>VLOOKUP(Tabela25[[#This Row],[Symbol]],Baza_cen[],3,0)</f>
        <v>BLOK NYXON  Green 60mm    H=270mm     GPMM</v>
      </c>
      <c r="E1947" s="456">
        <v>270</v>
      </c>
      <c r="F1947" s="456"/>
      <c r="G1947" s="456" t="s">
        <v>2220</v>
      </c>
      <c r="H1947" s="467">
        <f>NP.!V54</f>
        <v>0</v>
      </c>
      <c r="I1947" s="466">
        <f>NP.!AN54</f>
        <v>0</v>
      </c>
      <c r="J1947" s="452"/>
    </row>
    <row r="1948" spans="1:10" ht="30" customHeight="1" x14ac:dyDescent="0.2">
      <c r="A1948" s="451">
        <v>1937</v>
      </c>
      <c r="B1948" s="453" t="s">
        <v>12</v>
      </c>
      <c r="C1948" s="454" t="s">
        <v>1100</v>
      </c>
      <c r="D1948" s="455" t="str">
        <f>VLOOKUP(Tabela25[[#This Row],[Symbol]],Baza_cen[],3,0)</f>
        <v>BLOK NYXON  Green 60mm    H=270mm     GPMM</v>
      </c>
      <c r="E1948" s="456">
        <v>270</v>
      </c>
      <c r="F1948" s="456"/>
      <c r="G1948" s="456" t="s">
        <v>2220</v>
      </c>
      <c r="H1948" s="467">
        <f>NP.!W54</f>
        <v>0</v>
      </c>
      <c r="I1948" s="466">
        <f>NP.!AO54</f>
        <v>0</v>
      </c>
      <c r="J1948" s="452"/>
    </row>
    <row r="1949" spans="1:10" ht="30" customHeight="1" x14ac:dyDescent="0.2">
      <c r="A1949" s="451">
        <v>1938</v>
      </c>
      <c r="B1949" s="453" t="s">
        <v>12</v>
      </c>
      <c r="C1949" s="454" t="s">
        <v>1100</v>
      </c>
      <c r="D1949" s="455" t="str">
        <f>VLOOKUP(Tabela25[[#This Row],[Symbol]],Baza_cen[],3,0)</f>
        <v>BLOK NYXON  Green 60mm    H=270mm     GPMM</v>
      </c>
      <c r="E1949" s="456">
        <v>270</v>
      </c>
      <c r="F1949" s="456"/>
      <c r="G1949" s="456" t="s">
        <v>2220</v>
      </c>
      <c r="H1949" s="467">
        <f>NP.!X54</f>
        <v>0</v>
      </c>
      <c r="I1949" s="466">
        <f>NP.!AP54</f>
        <v>0</v>
      </c>
      <c r="J1949" s="452"/>
    </row>
    <row r="1950" spans="1:10" ht="30" customHeight="1" x14ac:dyDescent="0.2">
      <c r="A1950" s="451">
        <v>1939</v>
      </c>
      <c r="B1950" s="453" t="s">
        <v>12</v>
      </c>
      <c r="C1950" s="454" t="s">
        <v>1100</v>
      </c>
      <c r="D1950" s="455" t="str">
        <f>VLOOKUP(Tabela25[[#This Row],[Symbol]],Baza_cen[],3,0)</f>
        <v>BLOK NYXON  Green 60mm    H=270mm     GPMM</v>
      </c>
      <c r="E1950" s="456">
        <v>270</v>
      </c>
      <c r="F1950" s="456"/>
      <c r="G1950" s="456" t="s">
        <v>2220</v>
      </c>
      <c r="H1950" s="467">
        <f>NP.!Y54</f>
        <v>0</v>
      </c>
      <c r="I1950" s="466">
        <f>NP.!AQ54</f>
        <v>0</v>
      </c>
      <c r="J1950" s="452"/>
    </row>
    <row r="1951" spans="1:10" ht="30" customHeight="1" x14ac:dyDescent="0.2">
      <c r="A1951" s="451">
        <v>1940</v>
      </c>
      <c r="B1951" s="453" t="s">
        <v>12</v>
      </c>
      <c r="C1951" s="454" t="s">
        <v>1100</v>
      </c>
      <c r="D1951" s="455" t="str">
        <f>VLOOKUP(Tabela25[[#This Row],[Symbol]],Baza_cen[],3,0)</f>
        <v>BLOK NYXON  Green 60mm    H=270mm     GPMM</v>
      </c>
      <c r="E1951" s="456">
        <v>270</v>
      </c>
      <c r="F1951" s="456"/>
      <c r="G1951" s="456" t="s">
        <v>2220</v>
      </c>
      <c r="H1951" s="467">
        <f>NP.!Z54</f>
        <v>0</v>
      </c>
      <c r="I1951" s="466">
        <f>NP.!AR54</f>
        <v>0</v>
      </c>
      <c r="J1951" s="452"/>
    </row>
    <row r="1952" spans="1:10" ht="30" customHeight="1" x14ac:dyDescent="0.2">
      <c r="A1952" s="451">
        <v>1941</v>
      </c>
      <c r="B1952" s="453" t="s">
        <v>12</v>
      </c>
      <c r="C1952" s="454" t="s">
        <v>1100</v>
      </c>
      <c r="D1952" s="455" t="str">
        <f>VLOOKUP(Tabela25[[#This Row],[Symbol]],Baza_cen[],3,0)</f>
        <v>BLOK NYXON  Green 60mm    H=270mm     GPMM</v>
      </c>
      <c r="E1952" s="456">
        <v>270</v>
      </c>
      <c r="F1952" s="456"/>
      <c r="G1952" s="456" t="s">
        <v>2220</v>
      </c>
      <c r="H1952" s="467">
        <f>NP.!AA54</f>
        <v>0</v>
      </c>
      <c r="I1952" s="466">
        <f>NP.!AS54</f>
        <v>0</v>
      </c>
      <c r="J1952" s="452"/>
    </row>
    <row r="1953" spans="1:10" ht="30" customHeight="1" x14ac:dyDescent="0.2">
      <c r="A1953" s="451">
        <v>1942</v>
      </c>
      <c r="B1953" s="453" t="s">
        <v>12</v>
      </c>
      <c r="C1953" s="454" t="s">
        <v>1100</v>
      </c>
      <c r="D1953" s="455" t="str">
        <f>VLOOKUP(Tabela25[[#This Row],[Symbol]],Baza_cen[],3,0)</f>
        <v>BLOK NYXON  Green 60mm    H=270mm     GPMM</v>
      </c>
      <c r="E1953" s="456">
        <v>270</v>
      </c>
      <c r="F1953" s="456"/>
      <c r="G1953" s="456" t="s">
        <v>2220</v>
      </c>
      <c r="H1953" s="467">
        <f>NP.!AB54</f>
        <v>0</v>
      </c>
      <c r="I1953" s="466">
        <f>NP.!AT54</f>
        <v>0</v>
      </c>
      <c r="J1953" s="452"/>
    </row>
    <row r="1954" spans="1:10" ht="30" customHeight="1" x14ac:dyDescent="0.2">
      <c r="A1954" s="451">
        <v>1943</v>
      </c>
      <c r="B1954" s="453" t="s">
        <v>12</v>
      </c>
      <c r="C1954" s="454" t="s">
        <v>1100</v>
      </c>
      <c r="D1954" s="455" t="str">
        <f>VLOOKUP(Tabela25[[#This Row],[Symbol]],Baza_cen[],3,0)</f>
        <v>BLOK NYXON  Green 60mm    H=270mm     GPMM</v>
      </c>
      <c r="E1954" s="456">
        <v>270</v>
      </c>
      <c r="F1954" s="456"/>
      <c r="G1954" s="456" t="s">
        <v>2220</v>
      </c>
      <c r="H1954" s="467">
        <f>NP.!AC54</f>
        <v>0</v>
      </c>
      <c r="I1954" s="466">
        <f>NP.!AU54</f>
        <v>0</v>
      </c>
      <c r="J1954" s="452"/>
    </row>
    <row r="1955" spans="1:10" ht="30" customHeight="1" x14ac:dyDescent="0.2">
      <c r="A1955" s="451">
        <v>1944</v>
      </c>
      <c r="B1955" s="453" t="s">
        <v>12</v>
      </c>
      <c r="C1955" s="454" t="s">
        <v>1100</v>
      </c>
      <c r="D1955" s="455" t="str">
        <f>VLOOKUP(Tabela25[[#This Row],[Symbol]],Baza_cen[],3,0)</f>
        <v>BLOK NYXON  Green 60mm    H=270mm     GPMM</v>
      </c>
      <c r="E1955" s="456">
        <v>270</v>
      </c>
      <c r="F1955" s="456"/>
      <c r="G1955" s="456" t="s">
        <v>2220</v>
      </c>
      <c r="H1955" s="467">
        <f>NP.!AD54</f>
        <v>0</v>
      </c>
      <c r="I1955" s="466">
        <f>NP.!AV54</f>
        <v>0</v>
      </c>
      <c r="J1955" s="452"/>
    </row>
    <row r="1956" spans="1:10" ht="30" customHeight="1" x14ac:dyDescent="0.2">
      <c r="A1956" s="451">
        <v>1945</v>
      </c>
      <c r="B1956" s="453" t="s">
        <v>12</v>
      </c>
      <c r="C1956" s="454" t="s">
        <v>1101</v>
      </c>
      <c r="D1956" s="455" t="str">
        <f>VLOOKUP(Tabela25[[#This Row],[Symbol]],Baza_cen[],3,0)</f>
        <v>BLOK NYXON  Green 60mm    H=275mm     GPMM</v>
      </c>
      <c r="E1956" s="456">
        <v>275</v>
      </c>
      <c r="F1956" s="456"/>
      <c r="G1956" s="456" t="s">
        <v>2220</v>
      </c>
      <c r="H1956" s="467">
        <f>NP.!S55</f>
        <v>0</v>
      </c>
      <c r="I1956" s="466">
        <f>NP.!AK55</f>
        <v>0</v>
      </c>
      <c r="J1956" s="452"/>
    </row>
    <row r="1957" spans="1:10" ht="30" customHeight="1" x14ac:dyDescent="0.2">
      <c r="A1957" s="451">
        <v>1946</v>
      </c>
      <c r="B1957" s="453" t="s">
        <v>12</v>
      </c>
      <c r="C1957" s="454" t="s">
        <v>1101</v>
      </c>
      <c r="D1957" s="455" t="str">
        <f>VLOOKUP(Tabela25[[#This Row],[Symbol]],Baza_cen[],3,0)</f>
        <v>BLOK NYXON  Green 60mm    H=275mm     GPMM</v>
      </c>
      <c r="E1957" s="456">
        <v>275</v>
      </c>
      <c r="F1957" s="456"/>
      <c r="G1957" s="456" t="s">
        <v>2220</v>
      </c>
      <c r="H1957" s="467">
        <f>NP.!T55</f>
        <v>0</v>
      </c>
      <c r="I1957" s="466">
        <f>NP.!AL55</f>
        <v>0</v>
      </c>
      <c r="J1957" s="452"/>
    </row>
    <row r="1958" spans="1:10" ht="30" customHeight="1" x14ac:dyDescent="0.2">
      <c r="A1958" s="451">
        <v>1947</v>
      </c>
      <c r="B1958" s="453" t="s">
        <v>12</v>
      </c>
      <c r="C1958" s="454" t="s">
        <v>1101</v>
      </c>
      <c r="D1958" s="455" t="str">
        <f>VLOOKUP(Tabela25[[#This Row],[Symbol]],Baza_cen[],3,0)</f>
        <v>BLOK NYXON  Green 60mm    H=275mm     GPMM</v>
      </c>
      <c r="E1958" s="456">
        <v>275</v>
      </c>
      <c r="F1958" s="456"/>
      <c r="G1958" s="456" t="s">
        <v>2220</v>
      </c>
      <c r="H1958" s="467">
        <f>NP.!U55</f>
        <v>0</v>
      </c>
      <c r="I1958" s="466">
        <f>NP.!AM55</f>
        <v>0</v>
      </c>
      <c r="J1958" s="452"/>
    </row>
    <row r="1959" spans="1:10" ht="30" customHeight="1" x14ac:dyDescent="0.2">
      <c r="A1959" s="451">
        <v>1948</v>
      </c>
      <c r="B1959" s="453" t="s">
        <v>12</v>
      </c>
      <c r="C1959" s="454" t="s">
        <v>1101</v>
      </c>
      <c r="D1959" s="455" t="str">
        <f>VLOOKUP(Tabela25[[#This Row],[Symbol]],Baza_cen[],3,0)</f>
        <v>BLOK NYXON  Green 60mm    H=275mm     GPMM</v>
      </c>
      <c r="E1959" s="456">
        <v>275</v>
      </c>
      <c r="F1959" s="456"/>
      <c r="G1959" s="456" t="s">
        <v>2220</v>
      </c>
      <c r="H1959" s="467">
        <f>NP.!V55</f>
        <v>0</v>
      </c>
      <c r="I1959" s="466">
        <f>NP.!AN55</f>
        <v>0</v>
      </c>
      <c r="J1959" s="452"/>
    </row>
    <row r="1960" spans="1:10" ht="30" customHeight="1" x14ac:dyDescent="0.2">
      <c r="A1960" s="451">
        <v>1949</v>
      </c>
      <c r="B1960" s="453" t="s">
        <v>12</v>
      </c>
      <c r="C1960" s="454" t="s">
        <v>1101</v>
      </c>
      <c r="D1960" s="455" t="str">
        <f>VLOOKUP(Tabela25[[#This Row],[Symbol]],Baza_cen[],3,0)</f>
        <v>BLOK NYXON  Green 60mm    H=275mm     GPMM</v>
      </c>
      <c r="E1960" s="456">
        <v>275</v>
      </c>
      <c r="F1960" s="456"/>
      <c r="G1960" s="456" t="s">
        <v>2220</v>
      </c>
      <c r="H1960" s="467">
        <f>NP.!W55</f>
        <v>0</v>
      </c>
      <c r="I1960" s="466">
        <f>NP.!AO55</f>
        <v>0</v>
      </c>
      <c r="J1960" s="452"/>
    </row>
    <row r="1961" spans="1:10" ht="30" customHeight="1" x14ac:dyDescent="0.2">
      <c r="A1961" s="451">
        <v>1950</v>
      </c>
      <c r="B1961" s="453" t="s">
        <v>12</v>
      </c>
      <c r="C1961" s="454" t="s">
        <v>1101</v>
      </c>
      <c r="D1961" s="455" t="str">
        <f>VLOOKUP(Tabela25[[#This Row],[Symbol]],Baza_cen[],3,0)</f>
        <v>BLOK NYXON  Green 60mm    H=275mm     GPMM</v>
      </c>
      <c r="E1961" s="456">
        <v>275</v>
      </c>
      <c r="F1961" s="456"/>
      <c r="G1961" s="456" t="s">
        <v>2220</v>
      </c>
      <c r="H1961" s="467">
        <f>NP.!X55</f>
        <v>0</v>
      </c>
      <c r="I1961" s="466">
        <f>NP.!AP55</f>
        <v>0</v>
      </c>
      <c r="J1961" s="452"/>
    </row>
    <row r="1962" spans="1:10" ht="30" customHeight="1" x14ac:dyDescent="0.2">
      <c r="A1962" s="451">
        <v>1951</v>
      </c>
      <c r="B1962" s="453" t="s">
        <v>12</v>
      </c>
      <c r="C1962" s="454" t="s">
        <v>1101</v>
      </c>
      <c r="D1962" s="455" t="str">
        <f>VLOOKUP(Tabela25[[#This Row],[Symbol]],Baza_cen[],3,0)</f>
        <v>BLOK NYXON  Green 60mm    H=275mm     GPMM</v>
      </c>
      <c r="E1962" s="456">
        <v>275</v>
      </c>
      <c r="F1962" s="456"/>
      <c r="G1962" s="456" t="s">
        <v>2220</v>
      </c>
      <c r="H1962" s="467">
        <f>NP.!Y55</f>
        <v>0</v>
      </c>
      <c r="I1962" s="466">
        <f>NP.!AQ55</f>
        <v>0</v>
      </c>
      <c r="J1962" s="452"/>
    </row>
    <row r="1963" spans="1:10" ht="30" customHeight="1" x14ac:dyDescent="0.2">
      <c r="A1963" s="451">
        <v>1952</v>
      </c>
      <c r="B1963" s="453" t="s">
        <v>12</v>
      </c>
      <c r="C1963" s="454" t="s">
        <v>1101</v>
      </c>
      <c r="D1963" s="455" t="str">
        <f>VLOOKUP(Tabela25[[#This Row],[Symbol]],Baza_cen[],3,0)</f>
        <v>BLOK NYXON  Green 60mm    H=275mm     GPMM</v>
      </c>
      <c r="E1963" s="456">
        <v>275</v>
      </c>
      <c r="F1963" s="456"/>
      <c r="G1963" s="456" t="s">
        <v>2220</v>
      </c>
      <c r="H1963" s="467">
        <f>NP.!Z55</f>
        <v>0</v>
      </c>
      <c r="I1963" s="466">
        <f>NP.!AR55</f>
        <v>0</v>
      </c>
      <c r="J1963" s="452"/>
    </row>
    <row r="1964" spans="1:10" ht="30" customHeight="1" x14ac:dyDescent="0.2">
      <c r="A1964" s="451">
        <v>1953</v>
      </c>
      <c r="B1964" s="453" t="s">
        <v>12</v>
      </c>
      <c r="C1964" s="454" t="s">
        <v>1101</v>
      </c>
      <c r="D1964" s="455" t="str">
        <f>VLOOKUP(Tabela25[[#This Row],[Symbol]],Baza_cen[],3,0)</f>
        <v>BLOK NYXON  Green 60mm    H=275mm     GPMM</v>
      </c>
      <c r="E1964" s="456">
        <v>275</v>
      </c>
      <c r="F1964" s="456"/>
      <c r="G1964" s="456" t="s">
        <v>2220</v>
      </c>
      <c r="H1964" s="467">
        <f>NP.!AA55</f>
        <v>0</v>
      </c>
      <c r="I1964" s="466">
        <f>NP.!AS55</f>
        <v>0</v>
      </c>
      <c r="J1964" s="452"/>
    </row>
    <row r="1965" spans="1:10" ht="30" customHeight="1" x14ac:dyDescent="0.2">
      <c r="A1965" s="451">
        <v>1954</v>
      </c>
      <c r="B1965" s="453" t="s">
        <v>12</v>
      </c>
      <c r="C1965" s="454" t="s">
        <v>1101</v>
      </c>
      <c r="D1965" s="455" t="str">
        <f>VLOOKUP(Tabela25[[#This Row],[Symbol]],Baza_cen[],3,0)</f>
        <v>BLOK NYXON  Green 60mm    H=275mm     GPMM</v>
      </c>
      <c r="E1965" s="456">
        <v>275</v>
      </c>
      <c r="F1965" s="456"/>
      <c r="G1965" s="456" t="s">
        <v>2220</v>
      </c>
      <c r="H1965" s="467">
        <f>NP.!AB55</f>
        <v>0</v>
      </c>
      <c r="I1965" s="466">
        <f>NP.!AT55</f>
        <v>0</v>
      </c>
      <c r="J1965" s="452"/>
    </row>
    <row r="1966" spans="1:10" ht="30" customHeight="1" x14ac:dyDescent="0.2">
      <c r="A1966" s="451">
        <v>1955</v>
      </c>
      <c r="B1966" s="453" t="s">
        <v>12</v>
      </c>
      <c r="C1966" s="454" t="s">
        <v>1101</v>
      </c>
      <c r="D1966" s="455" t="str">
        <f>VLOOKUP(Tabela25[[#This Row],[Symbol]],Baza_cen[],3,0)</f>
        <v>BLOK NYXON  Green 60mm    H=275mm     GPMM</v>
      </c>
      <c r="E1966" s="456">
        <v>275</v>
      </c>
      <c r="F1966" s="456"/>
      <c r="G1966" s="456" t="s">
        <v>2220</v>
      </c>
      <c r="H1966" s="467">
        <f>NP.!AC55</f>
        <v>0</v>
      </c>
      <c r="I1966" s="466">
        <f>NP.!AU55</f>
        <v>0</v>
      </c>
      <c r="J1966" s="452"/>
    </row>
    <row r="1967" spans="1:10" ht="30" customHeight="1" x14ac:dyDescent="0.2">
      <c r="A1967" s="451">
        <v>1956</v>
      </c>
      <c r="B1967" s="453" t="s">
        <v>12</v>
      </c>
      <c r="C1967" s="454" t="s">
        <v>1101</v>
      </c>
      <c r="D1967" s="455" t="str">
        <f>VLOOKUP(Tabela25[[#This Row],[Symbol]],Baza_cen[],3,0)</f>
        <v>BLOK NYXON  Green 60mm    H=275mm     GPMM</v>
      </c>
      <c r="E1967" s="456">
        <v>275</v>
      </c>
      <c r="F1967" s="456"/>
      <c r="G1967" s="456" t="s">
        <v>2220</v>
      </c>
      <c r="H1967" s="467">
        <f>NP.!AD55</f>
        <v>0</v>
      </c>
      <c r="I1967" s="466">
        <f>NP.!AV55</f>
        <v>0</v>
      </c>
      <c r="J1967" s="452"/>
    </row>
    <row r="1968" spans="1:10" ht="30" customHeight="1" x14ac:dyDescent="0.2">
      <c r="A1968" s="451">
        <v>1957</v>
      </c>
      <c r="B1968" s="453" t="s">
        <v>12</v>
      </c>
      <c r="C1968" s="454" t="s">
        <v>1102</v>
      </c>
      <c r="D1968" s="455" t="str">
        <f>VLOOKUP(Tabela25[[#This Row],[Symbol]],Baza_cen[],3,0)</f>
        <v>BLOK NYXON  Green 60mm    H=280mm     GPMM</v>
      </c>
      <c r="E1968" s="456">
        <v>280</v>
      </c>
      <c r="F1968" s="456"/>
      <c r="G1968" s="456" t="s">
        <v>2220</v>
      </c>
      <c r="H1968" s="467">
        <f>NP.!S56</f>
        <v>0</v>
      </c>
      <c r="I1968" s="466">
        <f>NP.!AK56</f>
        <v>0</v>
      </c>
      <c r="J1968" s="452"/>
    </row>
    <row r="1969" spans="1:10" ht="30" customHeight="1" x14ac:dyDescent="0.2">
      <c r="A1969" s="451">
        <v>1958</v>
      </c>
      <c r="B1969" s="453" t="s">
        <v>12</v>
      </c>
      <c r="C1969" s="454" t="s">
        <v>1102</v>
      </c>
      <c r="D1969" s="455" t="str">
        <f>VLOOKUP(Tabela25[[#This Row],[Symbol]],Baza_cen[],3,0)</f>
        <v>BLOK NYXON  Green 60mm    H=280mm     GPMM</v>
      </c>
      <c r="E1969" s="456">
        <v>280</v>
      </c>
      <c r="F1969" s="456"/>
      <c r="G1969" s="456" t="s">
        <v>2220</v>
      </c>
      <c r="H1969" s="467">
        <f>NP.!T56</f>
        <v>0</v>
      </c>
      <c r="I1969" s="466">
        <f>NP.!AL56</f>
        <v>0</v>
      </c>
      <c r="J1969" s="452"/>
    </row>
    <row r="1970" spans="1:10" ht="30" customHeight="1" x14ac:dyDescent="0.2">
      <c r="A1970" s="451">
        <v>1959</v>
      </c>
      <c r="B1970" s="453" t="s">
        <v>12</v>
      </c>
      <c r="C1970" s="454" t="s">
        <v>1102</v>
      </c>
      <c r="D1970" s="455" t="str">
        <f>VLOOKUP(Tabela25[[#This Row],[Symbol]],Baza_cen[],3,0)</f>
        <v>BLOK NYXON  Green 60mm    H=280mm     GPMM</v>
      </c>
      <c r="E1970" s="456">
        <v>280</v>
      </c>
      <c r="F1970" s="456"/>
      <c r="G1970" s="456" t="s">
        <v>2220</v>
      </c>
      <c r="H1970" s="467">
        <f>NP.!U56</f>
        <v>0</v>
      </c>
      <c r="I1970" s="466">
        <f>NP.!AM56</f>
        <v>0</v>
      </c>
      <c r="J1970" s="452"/>
    </row>
    <row r="1971" spans="1:10" ht="30" customHeight="1" x14ac:dyDescent="0.2">
      <c r="A1971" s="451">
        <v>1960</v>
      </c>
      <c r="B1971" s="453" t="s">
        <v>12</v>
      </c>
      <c r="C1971" s="454" t="s">
        <v>1102</v>
      </c>
      <c r="D1971" s="455" t="str">
        <f>VLOOKUP(Tabela25[[#This Row],[Symbol]],Baza_cen[],3,0)</f>
        <v>BLOK NYXON  Green 60mm    H=280mm     GPMM</v>
      </c>
      <c r="E1971" s="456">
        <v>280</v>
      </c>
      <c r="F1971" s="456"/>
      <c r="G1971" s="456" t="s">
        <v>2220</v>
      </c>
      <c r="H1971" s="467">
        <f>NP.!V56</f>
        <v>0</v>
      </c>
      <c r="I1971" s="466">
        <f>NP.!AN56</f>
        <v>0</v>
      </c>
      <c r="J1971" s="452"/>
    </row>
    <row r="1972" spans="1:10" ht="30" customHeight="1" x14ac:dyDescent="0.2">
      <c r="A1972" s="451">
        <v>1961</v>
      </c>
      <c r="B1972" s="453" t="s">
        <v>12</v>
      </c>
      <c r="C1972" s="454" t="s">
        <v>1102</v>
      </c>
      <c r="D1972" s="455" t="str">
        <f>VLOOKUP(Tabela25[[#This Row],[Symbol]],Baza_cen[],3,0)</f>
        <v>BLOK NYXON  Green 60mm    H=280mm     GPMM</v>
      </c>
      <c r="E1972" s="456">
        <v>280</v>
      </c>
      <c r="F1972" s="456"/>
      <c r="G1972" s="456" t="s">
        <v>2220</v>
      </c>
      <c r="H1972" s="467">
        <f>NP.!W56</f>
        <v>0</v>
      </c>
      <c r="I1972" s="466">
        <f>NP.!AO56</f>
        <v>0</v>
      </c>
      <c r="J1972" s="452"/>
    </row>
    <row r="1973" spans="1:10" ht="30" customHeight="1" x14ac:dyDescent="0.2">
      <c r="A1973" s="451">
        <v>1962</v>
      </c>
      <c r="B1973" s="453" t="s">
        <v>12</v>
      </c>
      <c r="C1973" s="454" t="s">
        <v>1102</v>
      </c>
      <c r="D1973" s="455" t="str">
        <f>VLOOKUP(Tabela25[[#This Row],[Symbol]],Baza_cen[],3,0)</f>
        <v>BLOK NYXON  Green 60mm    H=280mm     GPMM</v>
      </c>
      <c r="E1973" s="456">
        <v>280</v>
      </c>
      <c r="F1973" s="456"/>
      <c r="G1973" s="456" t="s">
        <v>2220</v>
      </c>
      <c r="H1973" s="467">
        <f>NP.!X56</f>
        <v>0</v>
      </c>
      <c r="I1973" s="466">
        <f>NP.!AP56</f>
        <v>0</v>
      </c>
      <c r="J1973" s="452"/>
    </row>
    <row r="1974" spans="1:10" ht="30" customHeight="1" x14ac:dyDescent="0.2">
      <c r="A1974" s="451">
        <v>1963</v>
      </c>
      <c r="B1974" s="453" t="s">
        <v>12</v>
      </c>
      <c r="C1974" s="454" t="s">
        <v>1102</v>
      </c>
      <c r="D1974" s="455" t="str">
        <f>VLOOKUP(Tabela25[[#This Row],[Symbol]],Baza_cen[],3,0)</f>
        <v>BLOK NYXON  Green 60mm    H=280mm     GPMM</v>
      </c>
      <c r="E1974" s="456">
        <v>280</v>
      </c>
      <c r="F1974" s="456"/>
      <c r="G1974" s="456" t="s">
        <v>2220</v>
      </c>
      <c r="H1974" s="467">
        <f>NP.!Y56</f>
        <v>0</v>
      </c>
      <c r="I1974" s="466">
        <f>NP.!AQ56</f>
        <v>0</v>
      </c>
      <c r="J1974" s="452"/>
    </row>
    <row r="1975" spans="1:10" ht="30" customHeight="1" x14ac:dyDescent="0.2">
      <c r="A1975" s="451">
        <v>1964</v>
      </c>
      <c r="B1975" s="453" t="s">
        <v>12</v>
      </c>
      <c r="C1975" s="454" t="s">
        <v>1102</v>
      </c>
      <c r="D1975" s="455" t="str">
        <f>VLOOKUP(Tabela25[[#This Row],[Symbol]],Baza_cen[],3,0)</f>
        <v>BLOK NYXON  Green 60mm    H=280mm     GPMM</v>
      </c>
      <c r="E1975" s="456">
        <v>280</v>
      </c>
      <c r="F1975" s="456"/>
      <c r="G1975" s="456" t="s">
        <v>2220</v>
      </c>
      <c r="H1975" s="467">
        <f>NP.!Z56</f>
        <v>0</v>
      </c>
      <c r="I1975" s="466">
        <f>NP.!AR56</f>
        <v>0</v>
      </c>
      <c r="J1975" s="452"/>
    </row>
    <row r="1976" spans="1:10" ht="30" customHeight="1" x14ac:dyDescent="0.2">
      <c r="A1976" s="451">
        <v>1965</v>
      </c>
      <c r="B1976" s="453" t="s">
        <v>12</v>
      </c>
      <c r="C1976" s="454" t="s">
        <v>1102</v>
      </c>
      <c r="D1976" s="455" t="str">
        <f>VLOOKUP(Tabela25[[#This Row],[Symbol]],Baza_cen[],3,0)</f>
        <v>BLOK NYXON  Green 60mm    H=280mm     GPMM</v>
      </c>
      <c r="E1976" s="456">
        <v>280</v>
      </c>
      <c r="F1976" s="456"/>
      <c r="G1976" s="456" t="s">
        <v>2220</v>
      </c>
      <c r="H1976" s="467">
        <f>NP.!AA56</f>
        <v>0</v>
      </c>
      <c r="I1976" s="466">
        <f>NP.!AS56</f>
        <v>0</v>
      </c>
      <c r="J1976" s="452"/>
    </row>
    <row r="1977" spans="1:10" ht="30" customHeight="1" x14ac:dyDescent="0.2">
      <c r="A1977" s="451">
        <v>1966</v>
      </c>
      <c r="B1977" s="453" t="s">
        <v>12</v>
      </c>
      <c r="C1977" s="454" t="s">
        <v>1102</v>
      </c>
      <c r="D1977" s="455" t="str">
        <f>VLOOKUP(Tabela25[[#This Row],[Symbol]],Baza_cen[],3,0)</f>
        <v>BLOK NYXON  Green 60mm    H=280mm     GPMM</v>
      </c>
      <c r="E1977" s="456">
        <v>280</v>
      </c>
      <c r="F1977" s="456"/>
      <c r="G1977" s="456" t="s">
        <v>2220</v>
      </c>
      <c r="H1977" s="467">
        <f>NP.!AB56</f>
        <v>0</v>
      </c>
      <c r="I1977" s="466">
        <f>NP.!AT56</f>
        <v>0</v>
      </c>
      <c r="J1977" s="452"/>
    </row>
    <row r="1978" spans="1:10" ht="30" customHeight="1" x14ac:dyDescent="0.2">
      <c r="A1978" s="451">
        <v>1967</v>
      </c>
      <c r="B1978" s="453" t="s">
        <v>12</v>
      </c>
      <c r="C1978" s="454" t="s">
        <v>1102</v>
      </c>
      <c r="D1978" s="455" t="str">
        <f>VLOOKUP(Tabela25[[#This Row],[Symbol]],Baza_cen[],3,0)</f>
        <v>BLOK NYXON  Green 60mm    H=280mm     GPMM</v>
      </c>
      <c r="E1978" s="456">
        <v>280</v>
      </c>
      <c r="F1978" s="456"/>
      <c r="G1978" s="456" t="s">
        <v>2220</v>
      </c>
      <c r="H1978" s="467">
        <f>NP.!AC56</f>
        <v>0</v>
      </c>
      <c r="I1978" s="466">
        <f>NP.!AU56</f>
        <v>0</v>
      </c>
      <c r="J1978" s="452"/>
    </row>
    <row r="1979" spans="1:10" ht="30" customHeight="1" x14ac:dyDescent="0.2">
      <c r="A1979" s="451">
        <v>1968</v>
      </c>
      <c r="B1979" s="453" t="s">
        <v>12</v>
      </c>
      <c r="C1979" s="454" t="s">
        <v>1102</v>
      </c>
      <c r="D1979" s="455" t="str">
        <f>VLOOKUP(Tabela25[[#This Row],[Symbol]],Baza_cen[],3,0)</f>
        <v>BLOK NYXON  Green 60mm    H=280mm     GPMM</v>
      </c>
      <c r="E1979" s="456">
        <v>280</v>
      </c>
      <c r="F1979" s="456"/>
      <c r="G1979" s="456" t="s">
        <v>2220</v>
      </c>
      <c r="H1979" s="467">
        <f>NP.!AD56</f>
        <v>0</v>
      </c>
      <c r="I1979" s="466">
        <f>NP.!AV56</f>
        <v>0</v>
      </c>
      <c r="J1979" s="452"/>
    </row>
    <row r="1980" spans="1:10" ht="30" customHeight="1" x14ac:dyDescent="0.2">
      <c r="A1980" s="451">
        <v>1969</v>
      </c>
      <c r="B1980" s="453" t="s">
        <v>12</v>
      </c>
      <c r="C1980" s="454" t="s">
        <v>1103</v>
      </c>
      <c r="D1980" s="455" t="str">
        <f>VLOOKUP(Tabela25[[#This Row],[Symbol]],Baza_cen[],3,0)</f>
        <v>BLOK NYXON  Green 60mm    H=285mm     GPMM</v>
      </c>
      <c r="E1980" s="456">
        <v>285</v>
      </c>
      <c r="F1980" s="456"/>
      <c r="G1980" s="456" t="s">
        <v>2220</v>
      </c>
      <c r="H1980" s="467">
        <f>NP.!S57</f>
        <v>0</v>
      </c>
      <c r="I1980" s="466">
        <f>NP.!AK57</f>
        <v>0</v>
      </c>
      <c r="J1980" s="452"/>
    </row>
    <row r="1981" spans="1:10" ht="30" customHeight="1" x14ac:dyDescent="0.2">
      <c r="A1981" s="451">
        <v>1970</v>
      </c>
      <c r="B1981" s="453" t="s">
        <v>12</v>
      </c>
      <c r="C1981" s="454" t="s">
        <v>1103</v>
      </c>
      <c r="D1981" s="455" t="str">
        <f>VLOOKUP(Tabela25[[#This Row],[Symbol]],Baza_cen[],3,0)</f>
        <v>BLOK NYXON  Green 60mm    H=285mm     GPMM</v>
      </c>
      <c r="E1981" s="456">
        <v>285</v>
      </c>
      <c r="F1981" s="456"/>
      <c r="G1981" s="456" t="s">
        <v>2220</v>
      </c>
      <c r="H1981" s="467">
        <f>NP.!T57</f>
        <v>0</v>
      </c>
      <c r="I1981" s="466">
        <f>NP.!AL57</f>
        <v>0</v>
      </c>
      <c r="J1981" s="452"/>
    </row>
    <row r="1982" spans="1:10" ht="30" customHeight="1" x14ac:dyDescent="0.2">
      <c r="A1982" s="451">
        <v>1971</v>
      </c>
      <c r="B1982" s="453" t="s">
        <v>12</v>
      </c>
      <c r="C1982" s="454" t="s">
        <v>1103</v>
      </c>
      <c r="D1982" s="455" t="str">
        <f>VLOOKUP(Tabela25[[#This Row],[Symbol]],Baza_cen[],3,0)</f>
        <v>BLOK NYXON  Green 60mm    H=285mm     GPMM</v>
      </c>
      <c r="E1982" s="456">
        <v>285</v>
      </c>
      <c r="F1982" s="456"/>
      <c r="G1982" s="456" t="s">
        <v>2220</v>
      </c>
      <c r="H1982" s="467">
        <f>NP.!U57</f>
        <v>0</v>
      </c>
      <c r="I1982" s="466">
        <f>NP.!AM57</f>
        <v>0</v>
      </c>
      <c r="J1982" s="452"/>
    </row>
    <row r="1983" spans="1:10" ht="30" customHeight="1" x14ac:dyDescent="0.2">
      <c r="A1983" s="451">
        <v>1972</v>
      </c>
      <c r="B1983" s="453" t="s">
        <v>12</v>
      </c>
      <c r="C1983" s="454" t="s">
        <v>1103</v>
      </c>
      <c r="D1983" s="455" t="str">
        <f>VLOOKUP(Tabela25[[#This Row],[Symbol]],Baza_cen[],3,0)</f>
        <v>BLOK NYXON  Green 60mm    H=285mm     GPMM</v>
      </c>
      <c r="E1983" s="456">
        <v>285</v>
      </c>
      <c r="F1983" s="456"/>
      <c r="G1983" s="456" t="s">
        <v>2220</v>
      </c>
      <c r="H1983" s="467">
        <f>NP.!V57</f>
        <v>0</v>
      </c>
      <c r="I1983" s="466">
        <f>NP.!AN57</f>
        <v>0</v>
      </c>
      <c r="J1983" s="452"/>
    </row>
    <row r="1984" spans="1:10" ht="30" customHeight="1" x14ac:dyDescent="0.2">
      <c r="A1984" s="451">
        <v>1973</v>
      </c>
      <c r="B1984" s="453" t="s">
        <v>12</v>
      </c>
      <c r="C1984" s="454" t="s">
        <v>1103</v>
      </c>
      <c r="D1984" s="455" t="str">
        <f>VLOOKUP(Tabela25[[#This Row],[Symbol]],Baza_cen[],3,0)</f>
        <v>BLOK NYXON  Green 60mm    H=285mm     GPMM</v>
      </c>
      <c r="E1984" s="456">
        <v>285</v>
      </c>
      <c r="F1984" s="456"/>
      <c r="G1984" s="456" t="s">
        <v>2220</v>
      </c>
      <c r="H1984" s="467">
        <f>NP.!W57</f>
        <v>0</v>
      </c>
      <c r="I1984" s="466">
        <f>NP.!AO57</f>
        <v>0</v>
      </c>
      <c r="J1984" s="452"/>
    </row>
    <row r="1985" spans="1:10" ht="30" customHeight="1" x14ac:dyDescent="0.2">
      <c r="A1985" s="451">
        <v>1974</v>
      </c>
      <c r="B1985" s="453" t="s">
        <v>12</v>
      </c>
      <c r="C1985" s="454" t="s">
        <v>1103</v>
      </c>
      <c r="D1985" s="455" t="str">
        <f>VLOOKUP(Tabela25[[#This Row],[Symbol]],Baza_cen[],3,0)</f>
        <v>BLOK NYXON  Green 60mm    H=285mm     GPMM</v>
      </c>
      <c r="E1985" s="456">
        <v>285</v>
      </c>
      <c r="F1985" s="456"/>
      <c r="G1985" s="456" t="s">
        <v>2220</v>
      </c>
      <c r="H1985" s="467">
        <f>NP.!X57</f>
        <v>0</v>
      </c>
      <c r="I1985" s="466">
        <f>NP.!AP57</f>
        <v>0</v>
      </c>
      <c r="J1985" s="452"/>
    </row>
    <row r="1986" spans="1:10" ht="30" customHeight="1" x14ac:dyDescent="0.2">
      <c r="A1986" s="451">
        <v>1975</v>
      </c>
      <c r="B1986" s="453" t="s">
        <v>12</v>
      </c>
      <c r="C1986" s="454" t="s">
        <v>1103</v>
      </c>
      <c r="D1986" s="455" t="str">
        <f>VLOOKUP(Tabela25[[#This Row],[Symbol]],Baza_cen[],3,0)</f>
        <v>BLOK NYXON  Green 60mm    H=285mm     GPMM</v>
      </c>
      <c r="E1986" s="456">
        <v>285</v>
      </c>
      <c r="F1986" s="456"/>
      <c r="G1986" s="456" t="s">
        <v>2220</v>
      </c>
      <c r="H1986" s="467">
        <f>NP.!Y57</f>
        <v>0</v>
      </c>
      <c r="I1986" s="466">
        <f>NP.!AQ57</f>
        <v>0</v>
      </c>
      <c r="J1986" s="452"/>
    </row>
    <row r="1987" spans="1:10" ht="30" customHeight="1" x14ac:dyDescent="0.2">
      <c r="A1987" s="451">
        <v>1976</v>
      </c>
      <c r="B1987" s="453" t="s">
        <v>12</v>
      </c>
      <c r="C1987" s="454" t="s">
        <v>1103</v>
      </c>
      <c r="D1987" s="455" t="str">
        <f>VLOOKUP(Tabela25[[#This Row],[Symbol]],Baza_cen[],3,0)</f>
        <v>BLOK NYXON  Green 60mm    H=285mm     GPMM</v>
      </c>
      <c r="E1987" s="456">
        <v>285</v>
      </c>
      <c r="F1987" s="456"/>
      <c r="G1987" s="456" t="s">
        <v>2220</v>
      </c>
      <c r="H1987" s="467">
        <f>NP.!Z57</f>
        <v>0</v>
      </c>
      <c r="I1987" s="466">
        <f>NP.!AR57</f>
        <v>0</v>
      </c>
      <c r="J1987" s="452"/>
    </row>
    <row r="1988" spans="1:10" ht="30" customHeight="1" x14ac:dyDescent="0.2">
      <c r="A1988" s="451">
        <v>1977</v>
      </c>
      <c r="B1988" s="453" t="s">
        <v>12</v>
      </c>
      <c r="C1988" s="454" t="s">
        <v>1103</v>
      </c>
      <c r="D1988" s="455" t="str">
        <f>VLOOKUP(Tabela25[[#This Row],[Symbol]],Baza_cen[],3,0)</f>
        <v>BLOK NYXON  Green 60mm    H=285mm     GPMM</v>
      </c>
      <c r="E1988" s="456">
        <v>285</v>
      </c>
      <c r="F1988" s="456"/>
      <c r="G1988" s="456" t="s">
        <v>2220</v>
      </c>
      <c r="H1988" s="467">
        <f>NP.!AA57</f>
        <v>0</v>
      </c>
      <c r="I1988" s="466">
        <f>NP.!AS57</f>
        <v>0</v>
      </c>
      <c r="J1988" s="452"/>
    </row>
    <row r="1989" spans="1:10" ht="30" customHeight="1" x14ac:dyDescent="0.2">
      <c r="A1989" s="451">
        <v>1978</v>
      </c>
      <c r="B1989" s="453" t="s">
        <v>12</v>
      </c>
      <c r="C1989" s="454" t="s">
        <v>1103</v>
      </c>
      <c r="D1989" s="455" t="str">
        <f>VLOOKUP(Tabela25[[#This Row],[Symbol]],Baza_cen[],3,0)</f>
        <v>BLOK NYXON  Green 60mm    H=285mm     GPMM</v>
      </c>
      <c r="E1989" s="456">
        <v>285</v>
      </c>
      <c r="F1989" s="456"/>
      <c r="G1989" s="456" t="s">
        <v>2220</v>
      </c>
      <c r="H1989" s="467">
        <f>NP.!AB57</f>
        <v>0</v>
      </c>
      <c r="I1989" s="466">
        <f>NP.!AT57</f>
        <v>0</v>
      </c>
      <c r="J1989" s="452"/>
    </row>
    <row r="1990" spans="1:10" ht="30" customHeight="1" x14ac:dyDescent="0.2">
      <c r="A1990" s="451">
        <v>1979</v>
      </c>
      <c r="B1990" s="453" t="s">
        <v>12</v>
      </c>
      <c r="C1990" s="454" t="s">
        <v>1103</v>
      </c>
      <c r="D1990" s="455" t="str">
        <f>VLOOKUP(Tabela25[[#This Row],[Symbol]],Baza_cen[],3,0)</f>
        <v>BLOK NYXON  Green 60mm    H=285mm     GPMM</v>
      </c>
      <c r="E1990" s="456">
        <v>285</v>
      </c>
      <c r="F1990" s="456"/>
      <c r="G1990" s="456" t="s">
        <v>2220</v>
      </c>
      <c r="H1990" s="467">
        <f>NP.!AC57</f>
        <v>0</v>
      </c>
      <c r="I1990" s="466">
        <f>NP.!AU57</f>
        <v>0</v>
      </c>
      <c r="J1990" s="452"/>
    </row>
    <row r="1991" spans="1:10" ht="30" customHeight="1" x14ac:dyDescent="0.2">
      <c r="A1991" s="451">
        <v>1980</v>
      </c>
      <c r="B1991" s="453" t="s">
        <v>12</v>
      </c>
      <c r="C1991" s="454" t="s">
        <v>1103</v>
      </c>
      <c r="D1991" s="455" t="str">
        <f>VLOOKUP(Tabela25[[#This Row],[Symbol]],Baza_cen[],3,0)</f>
        <v>BLOK NYXON  Green 60mm    H=285mm     GPMM</v>
      </c>
      <c r="E1991" s="456">
        <v>285</v>
      </c>
      <c r="F1991" s="456"/>
      <c r="G1991" s="456" t="s">
        <v>2220</v>
      </c>
      <c r="H1991" s="467">
        <f>NP.!AD57</f>
        <v>0</v>
      </c>
      <c r="I1991" s="466">
        <f>NP.!AV57</f>
        <v>0</v>
      </c>
      <c r="J1991" s="452"/>
    </row>
    <row r="1992" spans="1:10" ht="30" customHeight="1" x14ac:dyDescent="0.2">
      <c r="A1992" s="451">
        <v>1981</v>
      </c>
      <c r="B1992" s="453" t="s">
        <v>12</v>
      </c>
      <c r="C1992" s="454" t="s">
        <v>1104</v>
      </c>
      <c r="D1992" s="455" t="str">
        <f>VLOOKUP(Tabela25[[#This Row],[Symbol]],Baza_cen[],3,0)</f>
        <v>BLOK NYXON  Green 60mm    H=290mm     GPMM</v>
      </c>
      <c r="E1992" s="456">
        <v>290</v>
      </c>
      <c r="F1992" s="456"/>
      <c r="G1992" s="456" t="s">
        <v>2220</v>
      </c>
      <c r="H1992" s="467">
        <f>NP.!S58</f>
        <v>0</v>
      </c>
      <c r="I1992" s="466">
        <f>NP.!AK58</f>
        <v>0</v>
      </c>
      <c r="J1992" s="452"/>
    </row>
    <row r="1993" spans="1:10" ht="30" customHeight="1" x14ac:dyDescent="0.2">
      <c r="A1993" s="451">
        <v>1982</v>
      </c>
      <c r="B1993" s="453" t="s">
        <v>12</v>
      </c>
      <c r="C1993" s="454" t="s">
        <v>1104</v>
      </c>
      <c r="D1993" s="455" t="str">
        <f>VLOOKUP(Tabela25[[#This Row],[Symbol]],Baza_cen[],3,0)</f>
        <v>BLOK NYXON  Green 60mm    H=290mm     GPMM</v>
      </c>
      <c r="E1993" s="456">
        <v>290</v>
      </c>
      <c r="F1993" s="456"/>
      <c r="G1993" s="456" t="s">
        <v>2220</v>
      </c>
      <c r="H1993" s="467">
        <f>NP.!T58</f>
        <v>0</v>
      </c>
      <c r="I1993" s="466">
        <f>NP.!AL58</f>
        <v>0</v>
      </c>
      <c r="J1993" s="452"/>
    </row>
    <row r="1994" spans="1:10" ht="30" customHeight="1" x14ac:dyDescent="0.2">
      <c r="A1994" s="451">
        <v>1983</v>
      </c>
      <c r="B1994" s="453" t="s">
        <v>12</v>
      </c>
      <c r="C1994" s="454" t="s">
        <v>1104</v>
      </c>
      <c r="D1994" s="455" t="str">
        <f>VLOOKUP(Tabela25[[#This Row],[Symbol]],Baza_cen[],3,0)</f>
        <v>BLOK NYXON  Green 60mm    H=290mm     GPMM</v>
      </c>
      <c r="E1994" s="456">
        <v>290</v>
      </c>
      <c r="F1994" s="456"/>
      <c r="G1994" s="456" t="s">
        <v>2220</v>
      </c>
      <c r="H1994" s="467">
        <f>NP.!U58</f>
        <v>0</v>
      </c>
      <c r="I1994" s="466">
        <f>NP.!AM58</f>
        <v>0</v>
      </c>
      <c r="J1994" s="452"/>
    </row>
    <row r="1995" spans="1:10" ht="30" customHeight="1" x14ac:dyDescent="0.2">
      <c r="A1995" s="451">
        <v>1984</v>
      </c>
      <c r="B1995" s="453" t="s">
        <v>12</v>
      </c>
      <c r="C1995" s="454" t="s">
        <v>1104</v>
      </c>
      <c r="D1995" s="455" t="str">
        <f>VLOOKUP(Tabela25[[#This Row],[Symbol]],Baza_cen[],3,0)</f>
        <v>BLOK NYXON  Green 60mm    H=290mm     GPMM</v>
      </c>
      <c r="E1995" s="456">
        <v>290</v>
      </c>
      <c r="F1995" s="456"/>
      <c r="G1995" s="456" t="s">
        <v>2220</v>
      </c>
      <c r="H1995" s="467">
        <f>NP.!V58</f>
        <v>0</v>
      </c>
      <c r="I1995" s="466">
        <f>NP.!AN58</f>
        <v>0</v>
      </c>
      <c r="J1995" s="452"/>
    </row>
    <row r="1996" spans="1:10" ht="30" customHeight="1" x14ac:dyDescent="0.2">
      <c r="A1996" s="451">
        <v>1985</v>
      </c>
      <c r="B1996" s="453" t="s">
        <v>12</v>
      </c>
      <c r="C1996" s="454" t="s">
        <v>1104</v>
      </c>
      <c r="D1996" s="455" t="str">
        <f>VLOOKUP(Tabela25[[#This Row],[Symbol]],Baza_cen[],3,0)</f>
        <v>BLOK NYXON  Green 60mm    H=290mm     GPMM</v>
      </c>
      <c r="E1996" s="456">
        <v>290</v>
      </c>
      <c r="F1996" s="456"/>
      <c r="G1996" s="456" t="s">
        <v>2220</v>
      </c>
      <c r="H1996" s="467">
        <f>NP.!W58</f>
        <v>0</v>
      </c>
      <c r="I1996" s="466">
        <f>NP.!AO58</f>
        <v>0</v>
      </c>
      <c r="J1996" s="452"/>
    </row>
    <row r="1997" spans="1:10" ht="30" customHeight="1" x14ac:dyDescent="0.2">
      <c r="A1997" s="451">
        <v>1986</v>
      </c>
      <c r="B1997" s="453" t="s">
        <v>12</v>
      </c>
      <c r="C1997" s="454" t="s">
        <v>1104</v>
      </c>
      <c r="D1997" s="455" t="str">
        <f>VLOOKUP(Tabela25[[#This Row],[Symbol]],Baza_cen[],3,0)</f>
        <v>BLOK NYXON  Green 60mm    H=290mm     GPMM</v>
      </c>
      <c r="E1997" s="456">
        <v>290</v>
      </c>
      <c r="F1997" s="456"/>
      <c r="G1997" s="456" t="s">
        <v>2220</v>
      </c>
      <c r="H1997" s="467">
        <f>NP.!X58</f>
        <v>0</v>
      </c>
      <c r="I1997" s="466">
        <f>NP.!AP58</f>
        <v>0</v>
      </c>
      <c r="J1997" s="452"/>
    </row>
    <row r="1998" spans="1:10" ht="30" customHeight="1" x14ac:dyDescent="0.2">
      <c r="A1998" s="451">
        <v>1987</v>
      </c>
      <c r="B1998" s="453" t="s">
        <v>12</v>
      </c>
      <c r="C1998" s="454" t="s">
        <v>1104</v>
      </c>
      <c r="D1998" s="455" t="str">
        <f>VLOOKUP(Tabela25[[#This Row],[Symbol]],Baza_cen[],3,0)</f>
        <v>BLOK NYXON  Green 60mm    H=290mm     GPMM</v>
      </c>
      <c r="E1998" s="456">
        <v>290</v>
      </c>
      <c r="F1998" s="456"/>
      <c r="G1998" s="456" t="s">
        <v>2220</v>
      </c>
      <c r="H1998" s="467">
        <f>NP.!Y58</f>
        <v>0</v>
      </c>
      <c r="I1998" s="466">
        <f>NP.!AQ58</f>
        <v>0</v>
      </c>
      <c r="J1998" s="452"/>
    </row>
    <row r="1999" spans="1:10" ht="30" customHeight="1" x14ac:dyDescent="0.2">
      <c r="A1999" s="451">
        <v>1988</v>
      </c>
      <c r="B1999" s="453" t="s">
        <v>12</v>
      </c>
      <c r="C1999" s="454" t="s">
        <v>1104</v>
      </c>
      <c r="D1999" s="455" t="str">
        <f>VLOOKUP(Tabela25[[#This Row],[Symbol]],Baza_cen[],3,0)</f>
        <v>BLOK NYXON  Green 60mm    H=290mm     GPMM</v>
      </c>
      <c r="E1999" s="456">
        <v>290</v>
      </c>
      <c r="F1999" s="456"/>
      <c r="G1999" s="456" t="s">
        <v>2220</v>
      </c>
      <c r="H1999" s="467">
        <f>NP.!Z58</f>
        <v>0</v>
      </c>
      <c r="I1999" s="466">
        <f>NP.!AR58</f>
        <v>0</v>
      </c>
      <c r="J1999" s="452"/>
    </row>
    <row r="2000" spans="1:10" ht="30" customHeight="1" x14ac:dyDescent="0.2">
      <c r="A2000" s="451">
        <v>1989</v>
      </c>
      <c r="B2000" s="453" t="s">
        <v>12</v>
      </c>
      <c r="C2000" s="454" t="s">
        <v>1104</v>
      </c>
      <c r="D2000" s="455" t="str">
        <f>VLOOKUP(Tabela25[[#This Row],[Symbol]],Baza_cen[],3,0)</f>
        <v>BLOK NYXON  Green 60mm    H=290mm     GPMM</v>
      </c>
      <c r="E2000" s="456">
        <v>290</v>
      </c>
      <c r="F2000" s="456"/>
      <c r="G2000" s="456" t="s">
        <v>2220</v>
      </c>
      <c r="H2000" s="467">
        <f>NP.!AA58</f>
        <v>0</v>
      </c>
      <c r="I2000" s="466">
        <f>NP.!AS58</f>
        <v>0</v>
      </c>
      <c r="J2000" s="452"/>
    </row>
    <row r="2001" spans="1:10" ht="30" customHeight="1" x14ac:dyDescent="0.2">
      <c r="A2001" s="451">
        <v>1990</v>
      </c>
      <c r="B2001" s="453" t="s">
        <v>12</v>
      </c>
      <c r="C2001" s="454" t="s">
        <v>1104</v>
      </c>
      <c r="D2001" s="455" t="str">
        <f>VLOOKUP(Tabela25[[#This Row],[Symbol]],Baza_cen[],3,0)</f>
        <v>BLOK NYXON  Green 60mm    H=290mm     GPMM</v>
      </c>
      <c r="E2001" s="456">
        <v>290</v>
      </c>
      <c r="F2001" s="456"/>
      <c r="G2001" s="456" t="s">
        <v>2220</v>
      </c>
      <c r="H2001" s="467">
        <f>NP.!AB58</f>
        <v>0</v>
      </c>
      <c r="I2001" s="466">
        <f>NP.!AT58</f>
        <v>0</v>
      </c>
      <c r="J2001" s="452"/>
    </row>
    <row r="2002" spans="1:10" ht="30" customHeight="1" x14ac:dyDescent="0.2">
      <c r="A2002" s="451">
        <v>1991</v>
      </c>
      <c r="B2002" s="453" t="s">
        <v>12</v>
      </c>
      <c r="C2002" s="454" t="s">
        <v>1104</v>
      </c>
      <c r="D2002" s="455" t="str">
        <f>VLOOKUP(Tabela25[[#This Row],[Symbol]],Baza_cen[],3,0)</f>
        <v>BLOK NYXON  Green 60mm    H=290mm     GPMM</v>
      </c>
      <c r="E2002" s="456">
        <v>290</v>
      </c>
      <c r="F2002" s="456"/>
      <c r="G2002" s="456" t="s">
        <v>2220</v>
      </c>
      <c r="H2002" s="467">
        <f>NP.!AC58</f>
        <v>0</v>
      </c>
      <c r="I2002" s="466">
        <f>NP.!AU58</f>
        <v>0</v>
      </c>
      <c r="J2002" s="452"/>
    </row>
    <row r="2003" spans="1:10" ht="30" customHeight="1" x14ac:dyDescent="0.2">
      <c r="A2003" s="451">
        <v>1992</v>
      </c>
      <c r="B2003" s="453" t="s">
        <v>12</v>
      </c>
      <c r="C2003" s="454" t="s">
        <v>1104</v>
      </c>
      <c r="D2003" s="455" t="str">
        <f>VLOOKUP(Tabela25[[#This Row],[Symbol]],Baza_cen[],3,0)</f>
        <v>BLOK NYXON  Green 60mm    H=290mm     GPMM</v>
      </c>
      <c r="E2003" s="456">
        <v>290</v>
      </c>
      <c r="F2003" s="456"/>
      <c r="G2003" s="456" t="s">
        <v>2220</v>
      </c>
      <c r="H2003" s="467">
        <f>NP.!AD58</f>
        <v>0</v>
      </c>
      <c r="I2003" s="466">
        <f>NP.!AV58</f>
        <v>0</v>
      </c>
      <c r="J2003" s="452"/>
    </row>
    <row r="2004" spans="1:10" ht="30" customHeight="1" x14ac:dyDescent="0.2">
      <c r="A2004" s="451">
        <v>1993</v>
      </c>
      <c r="B2004" s="453" t="s">
        <v>12</v>
      </c>
      <c r="C2004" s="454" t="s">
        <v>1105</v>
      </c>
      <c r="D2004" s="455" t="str">
        <f>VLOOKUP(Tabela25[[#This Row],[Symbol]],Baza_cen[],3,0)</f>
        <v>BLOK NYXON  Green 60mm    H=295mm     GPMM</v>
      </c>
      <c r="E2004" s="456">
        <v>295</v>
      </c>
      <c r="F2004" s="456"/>
      <c r="G2004" s="456" t="s">
        <v>2220</v>
      </c>
      <c r="H2004" s="467">
        <f>NP.!S59</f>
        <v>0</v>
      </c>
      <c r="I2004" s="466">
        <f>NP.!AK59</f>
        <v>0</v>
      </c>
      <c r="J2004" s="452"/>
    </row>
    <row r="2005" spans="1:10" ht="30" customHeight="1" x14ac:dyDescent="0.2">
      <c r="A2005" s="451">
        <v>1994</v>
      </c>
      <c r="B2005" s="453" t="s">
        <v>12</v>
      </c>
      <c r="C2005" s="454" t="s">
        <v>1105</v>
      </c>
      <c r="D2005" s="455" t="str">
        <f>VLOOKUP(Tabela25[[#This Row],[Symbol]],Baza_cen[],3,0)</f>
        <v>BLOK NYXON  Green 60mm    H=295mm     GPMM</v>
      </c>
      <c r="E2005" s="456">
        <v>295</v>
      </c>
      <c r="F2005" s="456"/>
      <c r="G2005" s="456" t="s">
        <v>2220</v>
      </c>
      <c r="H2005" s="467">
        <f>NP.!T59</f>
        <v>0</v>
      </c>
      <c r="I2005" s="466">
        <f>NP.!AL59</f>
        <v>0</v>
      </c>
      <c r="J2005" s="452"/>
    </row>
    <row r="2006" spans="1:10" ht="30" customHeight="1" x14ac:dyDescent="0.2">
      <c r="A2006" s="451">
        <v>1995</v>
      </c>
      <c r="B2006" s="453" t="s">
        <v>12</v>
      </c>
      <c r="C2006" s="454" t="s">
        <v>1105</v>
      </c>
      <c r="D2006" s="455" t="str">
        <f>VLOOKUP(Tabela25[[#This Row],[Symbol]],Baza_cen[],3,0)</f>
        <v>BLOK NYXON  Green 60mm    H=295mm     GPMM</v>
      </c>
      <c r="E2006" s="456">
        <v>295</v>
      </c>
      <c r="F2006" s="456"/>
      <c r="G2006" s="456" t="s">
        <v>2220</v>
      </c>
      <c r="H2006" s="467">
        <f>NP.!U59</f>
        <v>0</v>
      </c>
      <c r="I2006" s="466">
        <f>NP.!AM59</f>
        <v>0</v>
      </c>
      <c r="J2006" s="452"/>
    </row>
    <row r="2007" spans="1:10" ht="30" customHeight="1" x14ac:dyDescent="0.2">
      <c r="A2007" s="451">
        <v>1996</v>
      </c>
      <c r="B2007" s="453" t="s">
        <v>12</v>
      </c>
      <c r="C2007" s="454" t="s">
        <v>1105</v>
      </c>
      <c r="D2007" s="455" t="str">
        <f>VLOOKUP(Tabela25[[#This Row],[Symbol]],Baza_cen[],3,0)</f>
        <v>BLOK NYXON  Green 60mm    H=295mm     GPMM</v>
      </c>
      <c r="E2007" s="456">
        <v>295</v>
      </c>
      <c r="F2007" s="456"/>
      <c r="G2007" s="456" t="s">
        <v>2220</v>
      </c>
      <c r="H2007" s="467">
        <f>NP.!V59</f>
        <v>0</v>
      </c>
      <c r="I2007" s="466">
        <f>NP.!AN59</f>
        <v>0</v>
      </c>
      <c r="J2007" s="452"/>
    </row>
    <row r="2008" spans="1:10" ht="30" customHeight="1" x14ac:dyDescent="0.2">
      <c r="A2008" s="451">
        <v>1997</v>
      </c>
      <c r="B2008" s="453" t="s">
        <v>12</v>
      </c>
      <c r="C2008" s="454" t="s">
        <v>1105</v>
      </c>
      <c r="D2008" s="455" t="str">
        <f>VLOOKUP(Tabela25[[#This Row],[Symbol]],Baza_cen[],3,0)</f>
        <v>BLOK NYXON  Green 60mm    H=295mm     GPMM</v>
      </c>
      <c r="E2008" s="456">
        <v>295</v>
      </c>
      <c r="F2008" s="456"/>
      <c r="G2008" s="456" t="s">
        <v>2220</v>
      </c>
      <c r="H2008" s="467">
        <f>NP.!W59</f>
        <v>0</v>
      </c>
      <c r="I2008" s="466">
        <f>NP.!AO59</f>
        <v>0</v>
      </c>
      <c r="J2008" s="452"/>
    </row>
    <row r="2009" spans="1:10" ht="30" customHeight="1" x14ac:dyDescent="0.2">
      <c r="A2009" s="451">
        <v>1998</v>
      </c>
      <c r="B2009" s="453" t="s">
        <v>12</v>
      </c>
      <c r="C2009" s="454" t="s">
        <v>1105</v>
      </c>
      <c r="D2009" s="455" t="str">
        <f>VLOOKUP(Tabela25[[#This Row],[Symbol]],Baza_cen[],3,0)</f>
        <v>BLOK NYXON  Green 60mm    H=295mm     GPMM</v>
      </c>
      <c r="E2009" s="456">
        <v>295</v>
      </c>
      <c r="F2009" s="456"/>
      <c r="G2009" s="456" t="s">
        <v>2220</v>
      </c>
      <c r="H2009" s="467">
        <f>NP.!X59</f>
        <v>0</v>
      </c>
      <c r="I2009" s="466">
        <f>NP.!AP59</f>
        <v>0</v>
      </c>
      <c r="J2009" s="452"/>
    </row>
    <row r="2010" spans="1:10" ht="30" customHeight="1" x14ac:dyDescent="0.2">
      <c r="A2010" s="451">
        <v>1999</v>
      </c>
      <c r="B2010" s="453" t="s">
        <v>12</v>
      </c>
      <c r="C2010" s="454" t="s">
        <v>1105</v>
      </c>
      <c r="D2010" s="455" t="str">
        <f>VLOOKUP(Tabela25[[#This Row],[Symbol]],Baza_cen[],3,0)</f>
        <v>BLOK NYXON  Green 60mm    H=295mm     GPMM</v>
      </c>
      <c r="E2010" s="456">
        <v>295</v>
      </c>
      <c r="F2010" s="456"/>
      <c r="G2010" s="456" t="s">
        <v>2220</v>
      </c>
      <c r="H2010" s="467">
        <f>NP.!Y59</f>
        <v>0</v>
      </c>
      <c r="I2010" s="466">
        <f>NP.!AQ59</f>
        <v>0</v>
      </c>
      <c r="J2010" s="452"/>
    </row>
    <row r="2011" spans="1:10" ht="30" customHeight="1" x14ac:dyDescent="0.2">
      <c r="A2011" s="451">
        <v>2000</v>
      </c>
      <c r="B2011" s="453" t="s">
        <v>12</v>
      </c>
      <c r="C2011" s="454" t="s">
        <v>1105</v>
      </c>
      <c r="D2011" s="455" t="str">
        <f>VLOOKUP(Tabela25[[#This Row],[Symbol]],Baza_cen[],3,0)</f>
        <v>BLOK NYXON  Green 60mm    H=295mm     GPMM</v>
      </c>
      <c r="E2011" s="456">
        <v>295</v>
      </c>
      <c r="F2011" s="456"/>
      <c r="G2011" s="456" t="s">
        <v>2220</v>
      </c>
      <c r="H2011" s="467">
        <f>NP.!Z59</f>
        <v>0</v>
      </c>
      <c r="I2011" s="466">
        <f>NP.!AR59</f>
        <v>0</v>
      </c>
      <c r="J2011" s="452"/>
    </row>
    <row r="2012" spans="1:10" ht="30" customHeight="1" x14ac:dyDescent="0.2">
      <c r="A2012" s="451">
        <v>2001</v>
      </c>
      <c r="B2012" s="453" t="s">
        <v>12</v>
      </c>
      <c r="C2012" s="454" t="s">
        <v>1105</v>
      </c>
      <c r="D2012" s="455" t="str">
        <f>VLOOKUP(Tabela25[[#This Row],[Symbol]],Baza_cen[],3,0)</f>
        <v>BLOK NYXON  Green 60mm    H=295mm     GPMM</v>
      </c>
      <c r="E2012" s="456">
        <v>295</v>
      </c>
      <c r="F2012" s="456"/>
      <c r="G2012" s="456" t="s">
        <v>2220</v>
      </c>
      <c r="H2012" s="467">
        <f>NP.!AA59</f>
        <v>0</v>
      </c>
      <c r="I2012" s="466">
        <f>NP.!AS59</f>
        <v>0</v>
      </c>
      <c r="J2012" s="452"/>
    </row>
    <row r="2013" spans="1:10" ht="30" customHeight="1" x14ac:dyDescent="0.2">
      <c r="A2013" s="451">
        <v>2002</v>
      </c>
      <c r="B2013" s="453" t="s">
        <v>12</v>
      </c>
      <c r="C2013" s="454" t="s">
        <v>1105</v>
      </c>
      <c r="D2013" s="455" t="str">
        <f>VLOOKUP(Tabela25[[#This Row],[Symbol]],Baza_cen[],3,0)</f>
        <v>BLOK NYXON  Green 60mm    H=295mm     GPMM</v>
      </c>
      <c r="E2013" s="456">
        <v>295</v>
      </c>
      <c r="F2013" s="456"/>
      <c r="G2013" s="456" t="s">
        <v>2220</v>
      </c>
      <c r="H2013" s="467">
        <f>NP.!AB59</f>
        <v>0</v>
      </c>
      <c r="I2013" s="466">
        <f>NP.!AT59</f>
        <v>0</v>
      </c>
      <c r="J2013" s="452"/>
    </row>
    <row r="2014" spans="1:10" ht="30" customHeight="1" x14ac:dyDescent="0.2">
      <c r="A2014" s="451">
        <v>2003</v>
      </c>
      <c r="B2014" s="453" t="s">
        <v>12</v>
      </c>
      <c r="C2014" s="454" t="s">
        <v>1105</v>
      </c>
      <c r="D2014" s="455" t="str">
        <f>VLOOKUP(Tabela25[[#This Row],[Symbol]],Baza_cen[],3,0)</f>
        <v>BLOK NYXON  Green 60mm    H=295mm     GPMM</v>
      </c>
      <c r="E2014" s="456">
        <v>295</v>
      </c>
      <c r="F2014" s="456"/>
      <c r="G2014" s="456" t="s">
        <v>2220</v>
      </c>
      <c r="H2014" s="467">
        <f>NP.!AC59</f>
        <v>0</v>
      </c>
      <c r="I2014" s="466">
        <f>NP.!AU59</f>
        <v>0</v>
      </c>
      <c r="J2014" s="452"/>
    </row>
    <row r="2015" spans="1:10" ht="30" customHeight="1" x14ac:dyDescent="0.2">
      <c r="A2015" s="451">
        <v>2004</v>
      </c>
      <c r="B2015" s="453" t="s">
        <v>12</v>
      </c>
      <c r="C2015" s="454" t="s">
        <v>1105</v>
      </c>
      <c r="D2015" s="455" t="str">
        <f>VLOOKUP(Tabela25[[#This Row],[Symbol]],Baza_cen[],3,0)</f>
        <v>BLOK NYXON  Green 60mm    H=295mm     GPMM</v>
      </c>
      <c r="E2015" s="456">
        <v>295</v>
      </c>
      <c r="F2015" s="456"/>
      <c r="G2015" s="456" t="s">
        <v>2220</v>
      </c>
      <c r="H2015" s="467">
        <f>NP.!AD59</f>
        <v>0</v>
      </c>
      <c r="I2015" s="466">
        <f>NP.!AV59</f>
        <v>0</v>
      </c>
      <c r="J2015" s="452"/>
    </row>
    <row r="2016" spans="1:10" ht="30" customHeight="1" x14ac:dyDescent="0.2">
      <c r="A2016" s="451">
        <v>2005</v>
      </c>
      <c r="B2016" s="453" t="s">
        <v>12</v>
      </c>
      <c r="C2016" s="454" t="s">
        <v>1106</v>
      </c>
      <c r="D2016" s="455" t="str">
        <f>VLOOKUP(Tabela25[[#This Row],[Symbol]],Baza_cen[],3,0)</f>
        <v>BLOK NYXON  Green 60mm    H=300mm     GPMM</v>
      </c>
      <c r="E2016" s="456">
        <v>300</v>
      </c>
      <c r="F2016" s="456"/>
      <c r="G2016" s="456" t="s">
        <v>2220</v>
      </c>
      <c r="H2016" s="467">
        <f>NP.!S60</f>
        <v>0</v>
      </c>
      <c r="I2016" s="466">
        <f>NP.!AK60</f>
        <v>0</v>
      </c>
      <c r="J2016" s="452"/>
    </row>
    <row r="2017" spans="1:10" ht="30" customHeight="1" x14ac:dyDescent="0.2">
      <c r="A2017" s="451">
        <v>2006</v>
      </c>
      <c r="B2017" s="453" t="s">
        <v>12</v>
      </c>
      <c r="C2017" s="454" t="s">
        <v>1106</v>
      </c>
      <c r="D2017" s="455" t="str">
        <f>VLOOKUP(Tabela25[[#This Row],[Symbol]],Baza_cen[],3,0)</f>
        <v>BLOK NYXON  Green 60mm    H=300mm     GPMM</v>
      </c>
      <c r="E2017" s="456">
        <v>300</v>
      </c>
      <c r="F2017" s="456"/>
      <c r="G2017" s="456" t="s">
        <v>2220</v>
      </c>
      <c r="H2017" s="467">
        <f>NP.!T60</f>
        <v>0</v>
      </c>
      <c r="I2017" s="466">
        <f>NP.!AL60</f>
        <v>0</v>
      </c>
      <c r="J2017" s="452"/>
    </row>
    <row r="2018" spans="1:10" ht="30" customHeight="1" x14ac:dyDescent="0.2">
      <c r="A2018" s="451">
        <v>2007</v>
      </c>
      <c r="B2018" s="453" t="s">
        <v>12</v>
      </c>
      <c r="C2018" s="454" t="s">
        <v>1106</v>
      </c>
      <c r="D2018" s="455" t="str">
        <f>VLOOKUP(Tabela25[[#This Row],[Symbol]],Baza_cen[],3,0)</f>
        <v>BLOK NYXON  Green 60mm    H=300mm     GPMM</v>
      </c>
      <c r="E2018" s="456">
        <v>300</v>
      </c>
      <c r="F2018" s="456"/>
      <c r="G2018" s="456" t="s">
        <v>2220</v>
      </c>
      <c r="H2018" s="467">
        <f>NP.!U60</f>
        <v>0</v>
      </c>
      <c r="I2018" s="466">
        <f>NP.!AM60</f>
        <v>0</v>
      </c>
      <c r="J2018" s="452"/>
    </row>
    <row r="2019" spans="1:10" ht="30" customHeight="1" x14ac:dyDescent="0.2">
      <c r="A2019" s="451">
        <v>2008</v>
      </c>
      <c r="B2019" s="453" t="s">
        <v>12</v>
      </c>
      <c r="C2019" s="454" t="s">
        <v>1106</v>
      </c>
      <c r="D2019" s="455" t="str">
        <f>VLOOKUP(Tabela25[[#This Row],[Symbol]],Baza_cen[],3,0)</f>
        <v>BLOK NYXON  Green 60mm    H=300mm     GPMM</v>
      </c>
      <c r="E2019" s="456">
        <v>300</v>
      </c>
      <c r="F2019" s="456"/>
      <c r="G2019" s="456" t="s">
        <v>2220</v>
      </c>
      <c r="H2019" s="467">
        <f>NP.!V60</f>
        <v>0</v>
      </c>
      <c r="I2019" s="466">
        <f>NP.!AN60</f>
        <v>0</v>
      </c>
      <c r="J2019" s="452"/>
    </row>
    <row r="2020" spans="1:10" ht="30" customHeight="1" x14ac:dyDescent="0.2">
      <c r="A2020" s="451">
        <v>2009</v>
      </c>
      <c r="B2020" s="453" t="s">
        <v>12</v>
      </c>
      <c r="C2020" s="454" t="s">
        <v>1106</v>
      </c>
      <c r="D2020" s="455" t="str">
        <f>VLOOKUP(Tabela25[[#This Row],[Symbol]],Baza_cen[],3,0)</f>
        <v>BLOK NYXON  Green 60mm    H=300mm     GPMM</v>
      </c>
      <c r="E2020" s="456">
        <v>300</v>
      </c>
      <c r="F2020" s="456"/>
      <c r="G2020" s="456" t="s">
        <v>2220</v>
      </c>
      <c r="H2020" s="467">
        <f>NP.!W60</f>
        <v>0</v>
      </c>
      <c r="I2020" s="466">
        <f>NP.!AO60</f>
        <v>0</v>
      </c>
      <c r="J2020" s="452"/>
    </row>
    <row r="2021" spans="1:10" ht="30" customHeight="1" x14ac:dyDescent="0.2">
      <c r="A2021" s="451">
        <v>2010</v>
      </c>
      <c r="B2021" s="453" t="s">
        <v>12</v>
      </c>
      <c r="C2021" s="454" t="s">
        <v>1106</v>
      </c>
      <c r="D2021" s="455" t="str">
        <f>VLOOKUP(Tabela25[[#This Row],[Symbol]],Baza_cen[],3,0)</f>
        <v>BLOK NYXON  Green 60mm    H=300mm     GPMM</v>
      </c>
      <c r="E2021" s="456">
        <v>300</v>
      </c>
      <c r="F2021" s="456"/>
      <c r="G2021" s="456" t="s">
        <v>2220</v>
      </c>
      <c r="H2021" s="467">
        <f>NP.!X60</f>
        <v>0</v>
      </c>
      <c r="I2021" s="466">
        <f>NP.!AP60</f>
        <v>0</v>
      </c>
      <c r="J2021" s="452"/>
    </row>
    <row r="2022" spans="1:10" ht="30" customHeight="1" x14ac:dyDescent="0.2">
      <c r="A2022" s="451">
        <v>2011</v>
      </c>
      <c r="B2022" s="453" t="s">
        <v>12</v>
      </c>
      <c r="C2022" s="454" t="s">
        <v>1106</v>
      </c>
      <c r="D2022" s="455" t="str">
        <f>VLOOKUP(Tabela25[[#This Row],[Symbol]],Baza_cen[],3,0)</f>
        <v>BLOK NYXON  Green 60mm    H=300mm     GPMM</v>
      </c>
      <c r="E2022" s="456">
        <v>300</v>
      </c>
      <c r="F2022" s="456"/>
      <c r="G2022" s="456" t="s">
        <v>2220</v>
      </c>
      <c r="H2022" s="467">
        <f>NP.!Y60</f>
        <v>0</v>
      </c>
      <c r="I2022" s="466">
        <f>NP.!AQ60</f>
        <v>0</v>
      </c>
      <c r="J2022" s="452"/>
    </row>
    <row r="2023" spans="1:10" ht="30" customHeight="1" x14ac:dyDescent="0.2">
      <c r="A2023" s="451">
        <v>2012</v>
      </c>
      <c r="B2023" s="453" t="s">
        <v>12</v>
      </c>
      <c r="C2023" s="454" t="s">
        <v>1106</v>
      </c>
      <c r="D2023" s="455" t="str">
        <f>VLOOKUP(Tabela25[[#This Row],[Symbol]],Baza_cen[],3,0)</f>
        <v>BLOK NYXON  Green 60mm    H=300mm     GPMM</v>
      </c>
      <c r="E2023" s="456">
        <v>300</v>
      </c>
      <c r="F2023" s="456"/>
      <c r="G2023" s="456" t="s">
        <v>2220</v>
      </c>
      <c r="H2023" s="467">
        <f>NP.!Z60</f>
        <v>0</v>
      </c>
      <c r="I2023" s="466">
        <f>NP.!AR60</f>
        <v>0</v>
      </c>
      <c r="J2023" s="452"/>
    </row>
    <row r="2024" spans="1:10" ht="30" customHeight="1" x14ac:dyDescent="0.2">
      <c r="A2024" s="451">
        <v>2013</v>
      </c>
      <c r="B2024" s="453" t="s">
        <v>12</v>
      </c>
      <c r="C2024" s="454" t="s">
        <v>1106</v>
      </c>
      <c r="D2024" s="455" t="str">
        <f>VLOOKUP(Tabela25[[#This Row],[Symbol]],Baza_cen[],3,0)</f>
        <v>BLOK NYXON  Green 60mm    H=300mm     GPMM</v>
      </c>
      <c r="E2024" s="456">
        <v>300</v>
      </c>
      <c r="F2024" s="456"/>
      <c r="G2024" s="456" t="s">
        <v>2220</v>
      </c>
      <c r="H2024" s="467">
        <f>NP.!AA60</f>
        <v>0</v>
      </c>
      <c r="I2024" s="466">
        <f>NP.!AS60</f>
        <v>0</v>
      </c>
      <c r="J2024" s="452"/>
    </row>
    <row r="2025" spans="1:10" ht="30" customHeight="1" x14ac:dyDescent="0.2">
      <c r="A2025" s="451">
        <v>2014</v>
      </c>
      <c r="B2025" s="453" t="s">
        <v>12</v>
      </c>
      <c r="C2025" s="454" t="s">
        <v>1106</v>
      </c>
      <c r="D2025" s="455" t="str">
        <f>VLOOKUP(Tabela25[[#This Row],[Symbol]],Baza_cen[],3,0)</f>
        <v>BLOK NYXON  Green 60mm    H=300mm     GPMM</v>
      </c>
      <c r="E2025" s="456">
        <v>300</v>
      </c>
      <c r="F2025" s="456"/>
      <c r="G2025" s="456" t="s">
        <v>2220</v>
      </c>
      <c r="H2025" s="467">
        <f>NP.!AB60</f>
        <v>0</v>
      </c>
      <c r="I2025" s="466">
        <f>NP.!AT60</f>
        <v>0</v>
      </c>
      <c r="J2025" s="452"/>
    </row>
    <row r="2026" spans="1:10" ht="30" customHeight="1" x14ac:dyDescent="0.2">
      <c r="A2026" s="451">
        <v>2015</v>
      </c>
      <c r="B2026" s="453" t="s">
        <v>12</v>
      </c>
      <c r="C2026" s="454" t="s">
        <v>1106</v>
      </c>
      <c r="D2026" s="455" t="str">
        <f>VLOOKUP(Tabela25[[#This Row],[Symbol]],Baza_cen[],3,0)</f>
        <v>BLOK NYXON  Green 60mm    H=300mm     GPMM</v>
      </c>
      <c r="E2026" s="456">
        <v>300</v>
      </c>
      <c r="F2026" s="456"/>
      <c r="G2026" s="456" t="s">
        <v>2220</v>
      </c>
      <c r="H2026" s="467">
        <f>NP.!AC60</f>
        <v>0</v>
      </c>
      <c r="I2026" s="466">
        <f>NP.!AU60</f>
        <v>0</v>
      </c>
      <c r="J2026" s="452"/>
    </row>
    <row r="2027" spans="1:10" ht="30" customHeight="1" x14ac:dyDescent="0.2">
      <c r="A2027" s="451">
        <v>2016</v>
      </c>
      <c r="B2027" s="453" t="s">
        <v>12</v>
      </c>
      <c r="C2027" s="454" t="s">
        <v>1106</v>
      </c>
      <c r="D2027" s="455" t="str">
        <f>VLOOKUP(Tabela25[[#This Row],[Symbol]],Baza_cen[],3,0)</f>
        <v>BLOK NYXON  Green 60mm    H=300mm     GPMM</v>
      </c>
      <c r="E2027" s="456">
        <v>300</v>
      </c>
      <c r="F2027" s="456"/>
      <c r="G2027" s="456" t="s">
        <v>2220</v>
      </c>
      <c r="H2027" s="467">
        <f>NP.!AD60</f>
        <v>0</v>
      </c>
      <c r="I2027" s="466">
        <f>NP.!AV60</f>
        <v>0</v>
      </c>
      <c r="J2027" s="452"/>
    </row>
    <row r="2028" spans="1:10" ht="30" customHeight="1" x14ac:dyDescent="0.2">
      <c r="A2028" s="451">
        <v>2017</v>
      </c>
      <c r="B2028" s="453" t="s">
        <v>12</v>
      </c>
      <c r="C2028" s="454" t="s">
        <v>1107</v>
      </c>
      <c r="D2028" s="455" t="str">
        <f>VLOOKUP(Tabela25[[#This Row],[Symbol]],Baza_cen[],3,0)</f>
        <v>BLOK NYXON  Green 70mm    H= 25mm     GPMM</v>
      </c>
      <c r="E2028" s="456">
        <v>25</v>
      </c>
      <c r="F2028" s="456"/>
      <c r="G2028" s="456" t="s">
        <v>2220</v>
      </c>
      <c r="H2028" s="467">
        <f>NP.!S62</f>
        <v>0</v>
      </c>
      <c r="I2028" s="466">
        <f>NP.!AK62</f>
        <v>0</v>
      </c>
      <c r="J2028" s="452"/>
    </row>
    <row r="2029" spans="1:10" ht="30" customHeight="1" x14ac:dyDescent="0.2">
      <c r="A2029" s="451">
        <v>2018</v>
      </c>
      <c r="B2029" s="453" t="s">
        <v>12</v>
      </c>
      <c r="C2029" s="454" t="s">
        <v>1107</v>
      </c>
      <c r="D2029" s="455" t="str">
        <f>VLOOKUP(Tabela25[[#This Row],[Symbol]],Baza_cen[],3,0)</f>
        <v>BLOK NYXON  Green 70mm    H= 25mm     GPMM</v>
      </c>
      <c r="E2029" s="456">
        <v>25</v>
      </c>
      <c r="F2029" s="456"/>
      <c r="G2029" s="456" t="s">
        <v>2220</v>
      </c>
      <c r="H2029" s="467">
        <f>NP.!T62</f>
        <v>0</v>
      </c>
      <c r="I2029" s="466">
        <f>NP.!AL62</f>
        <v>0</v>
      </c>
      <c r="J2029" s="452"/>
    </row>
    <row r="2030" spans="1:10" ht="30" customHeight="1" x14ac:dyDescent="0.2">
      <c r="A2030" s="451">
        <v>2019</v>
      </c>
      <c r="B2030" s="453" t="s">
        <v>12</v>
      </c>
      <c r="C2030" s="454" t="s">
        <v>1107</v>
      </c>
      <c r="D2030" s="455" t="str">
        <f>VLOOKUP(Tabela25[[#This Row],[Symbol]],Baza_cen[],3,0)</f>
        <v>BLOK NYXON  Green 70mm    H= 25mm     GPMM</v>
      </c>
      <c r="E2030" s="456">
        <v>25</v>
      </c>
      <c r="F2030" s="456"/>
      <c r="G2030" s="456" t="s">
        <v>2220</v>
      </c>
      <c r="H2030" s="467">
        <f>NP.!U62</f>
        <v>0</v>
      </c>
      <c r="I2030" s="466">
        <f>NP.!AM62</f>
        <v>0</v>
      </c>
      <c r="J2030" s="452"/>
    </row>
    <row r="2031" spans="1:10" ht="30" customHeight="1" x14ac:dyDescent="0.2">
      <c r="A2031" s="451">
        <v>2020</v>
      </c>
      <c r="B2031" s="453" t="s">
        <v>12</v>
      </c>
      <c r="C2031" s="454" t="s">
        <v>1107</v>
      </c>
      <c r="D2031" s="455" t="str">
        <f>VLOOKUP(Tabela25[[#This Row],[Symbol]],Baza_cen[],3,0)</f>
        <v>BLOK NYXON  Green 70mm    H= 25mm     GPMM</v>
      </c>
      <c r="E2031" s="456">
        <v>25</v>
      </c>
      <c r="F2031" s="456"/>
      <c r="G2031" s="456" t="s">
        <v>2220</v>
      </c>
      <c r="H2031" s="467">
        <f>NP.!V62</f>
        <v>0</v>
      </c>
      <c r="I2031" s="466">
        <f>NP.!AN62</f>
        <v>0</v>
      </c>
      <c r="J2031" s="452"/>
    </row>
    <row r="2032" spans="1:10" ht="30" customHeight="1" x14ac:dyDescent="0.2">
      <c r="A2032" s="451">
        <v>2021</v>
      </c>
      <c r="B2032" s="453" t="s">
        <v>12</v>
      </c>
      <c r="C2032" s="454" t="s">
        <v>1107</v>
      </c>
      <c r="D2032" s="455" t="str">
        <f>VLOOKUP(Tabela25[[#This Row],[Symbol]],Baza_cen[],3,0)</f>
        <v>BLOK NYXON  Green 70mm    H= 25mm     GPMM</v>
      </c>
      <c r="E2032" s="456">
        <v>25</v>
      </c>
      <c r="F2032" s="456"/>
      <c r="G2032" s="456" t="s">
        <v>2220</v>
      </c>
      <c r="H2032" s="467">
        <f>NP.!W62</f>
        <v>0</v>
      </c>
      <c r="I2032" s="466">
        <f>NP.!AO62</f>
        <v>0</v>
      </c>
      <c r="J2032" s="452"/>
    </row>
    <row r="2033" spans="1:10" ht="30" customHeight="1" x14ac:dyDescent="0.2">
      <c r="A2033" s="451">
        <v>2022</v>
      </c>
      <c r="B2033" s="453" t="s">
        <v>12</v>
      </c>
      <c r="C2033" s="454" t="s">
        <v>1107</v>
      </c>
      <c r="D2033" s="455" t="str">
        <f>VLOOKUP(Tabela25[[#This Row],[Symbol]],Baza_cen[],3,0)</f>
        <v>BLOK NYXON  Green 70mm    H= 25mm     GPMM</v>
      </c>
      <c r="E2033" s="456">
        <v>25</v>
      </c>
      <c r="F2033" s="456"/>
      <c r="G2033" s="456" t="s">
        <v>2220</v>
      </c>
      <c r="H2033" s="467">
        <f>NP.!X62</f>
        <v>0</v>
      </c>
      <c r="I2033" s="466">
        <f>NP.!AP62</f>
        <v>0</v>
      </c>
      <c r="J2033" s="452"/>
    </row>
    <row r="2034" spans="1:10" ht="30" customHeight="1" x14ac:dyDescent="0.2">
      <c r="A2034" s="451">
        <v>2023</v>
      </c>
      <c r="B2034" s="453" t="s">
        <v>12</v>
      </c>
      <c r="C2034" s="454" t="s">
        <v>1107</v>
      </c>
      <c r="D2034" s="455" t="str">
        <f>VLOOKUP(Tabela25[[#This Row],[Symbol]],Baza_cen[],3,0)</f>
        <v>BLOK NYXON  Green 70mm    H= 25mm     GPMM</v>
      </c>
      <c r="E2034" s="456">
        <v>25</v>
      </c>
      <c r="F2034" s="456"/>
      <c r="G2034" s="456" t="s">
        <v>2220</v>
      </c>
      <c r="H2034" s="467">
        <f>NP.!Y62</f>
        <v>0</v>
      </c>
      <c r="I2034" s="466">
        <f>NP.!AQ62</f>
        <v>0</v>
      </c>
      <c r="J2034" s="452"/>
    </row>
    <row r="2035" spans="1:10" ht="30" customHeight="1" x14ac:dyDescent="0.2">
      <c r="A2035" s="451">
        <v>2024</v>
      </c>
      <c r="B2035" s="453" t="s">
        <v>12</v>
      </c>
      <c r="C2035" s="454" t="s">
        <v>1107</v>
      </c>
      <c r="D2035" s="455" t="str">
        <f>VLOOKUP(Tabela25[[#This Row],[Symbol]],Baza_cen[],3,0)</f>
        <v>BLOK NYXON  Green 70mm    H= 25mm     GPMM</v>
      </c>
      <c r="E2035" s="456">
        <v>25</v>
      </c>
      <c r="F2035" s="456"/>
      <c r="G2035" s="456" t="s">
        <v>2220</v>
      </c>
      <c r="H2035" s="467">
        <f>NP.!Z62</f>
        <v>0</v>
      </c>
      <c r="I2035" s="466">
        <f>NP.!AR62</f>
        <v>0</v>
      </c>
      <c r="J2035" s="452"/>
    </row>
    <row r="2036" spans="1:10" ht="30" customHeight="1" x14ac:dyDescent="0.2">
      <c r="A2036" s="451">
        <v>2025</v>
      </c>
      <c r="B2036" s="453" t="s">
        <v>12</v>
      </c>
      <c r="C2036" s="454" t="s">
        <v>1107</v>
      </c>
      <c r="D2036" s="455" t="str">
        <f>VLOOKUP(Tabela25[[#This Row],[Symbol]],Baza_cen[],3,0)</f>
        <v>BLOK NYXON  Green 70mm    H= 25mm     GPMM</v>
      </c>
      <c r="E2036" s="456">
        <v>25</v>
      </c>
      <c r="F2036" s="456"/>
      <c r="G2036" s="456" t="s">
        <v>2220</v>
      </c>
      <c r="H2036" s="467">
        <f>NP.!AA62</f>
        <v>0</v>
      </c>
      <c r="I2036" s="466">
        <f>NP.!AS62</f>
        <v>0</v>
      </c>
      <c r="J2036" s="452"/>
    </row>
    <row r="2037" spans="1:10" ht="30" customHeight="1" x14ac:dyDescent="0.2">
      <c r="A2037" s="451">
        <v>2026</v>
      </c>
      <c r="B2037" s="453" t="s">
        <v>12</v>
      </c>
      <c r="C2037" s="454" t="s">
        <v>1107</v>
      </c>
      <c r="D2037" s="455" t="str">
        <f>VLOOKUP(Tabela25[[#This Row],[Symbol]],Baza_cen[],3,0)</f>
        <v>BLOK NYXON  Green 70mm    H= 25mm     GPMM</v>
      </c>
      <c r="E2037" s="456">
        <v>25</v>
      </c>
      <c r="F2037" s="456"/>
      <c r="G2037" s="456" t="s">
        <v>2220</v>
      </c>
      <c r="H2037" s="467">
        <f>NP.!AB62</f>
        <v>0</v>
      </c>
      <c r="I2037" s="466">
        <f>NP.!AT62</f>
        <v>0</v>
      </c>
      <c r="J2037" s="452"/>
    </row>
    <row r="2038" spans="1:10" ht="30" customHeight="1" x14ac:dyDescent="0.2">
      <c r="A2038" s="451">
        <v>2027</v>
      </c>
      <c r="B2038" s="453" t="s">
        <v>12</v>
      </c>
      <c r="C2038" s="454" t="s">
        <v>1107</v>
      </c>
      <c r="D2038" s="455" t="str">
        <f>VLOOKUP(Tabela25[[#This Row],[Symbol]],Baza_cen[],3,0)</f>
        <v>BLOK NYXON  Green 70mm    H= 25mm     GPMM</v>
      </c>
      <c r="E2038" s="456">
        <v>25</v>
      </c>
      <c r="F2038" s="456"/>
      <c r="G2038" s="456" t="s">
        <v>2220</v>
      </c>
      <c r="H2038" s="467">
        <f>NP.!AC62</f>
        <v>0</v>
      </c>
      <c r="I2038" s="466">
        <f>NP.!AU62</f>
        <v>0</v>
      </c>
      <c r="J2038" s="452"/>
    </row>
    <row r="2039" spans="1:10" ht="30" customHeight="1" x14ac:dyDescent="0.2">
      <c r="A2039" s="451">
        <v>2028</v>
      </c>
      <c r="B2039" s="453" t="s">
        <v>12</v>
      </c>
      <c r="C2039" s="454" t="s">
        <v>1107</v>
      </c>
      <c r="D2039" s="455" t="str">
        <f>VLOOKUP(Tabela25[[#This Row],[Symbol]],Baza_cen[],3,0)</f>
        <v>BLOK NYXON  Green 70mm    H= 25mm     GPMM</v>
      </c>
      <c r="E2039" s="456">
        <v>25</v>
      </c>
      <c r="F2039" s="456"/>
      <c r="G2039" s="456" t="s">
        <v>2220</v>
      </c>
      <c r="H2039" s="467">
        <f>NP.!AD62</f>
        <v>0</v>
      </c>
      <c r="I2039" s="466">
        <f>NP.!AV62</f>
        <v>0</v>
      </c>
      <c r="J2039" s="452"/>
    </row>
    <row r="2040" spans="1:10" ht="30" customHeight="1" x14ac:dyDescent="0.2">
      <c r="A2040" s="451">
        <v>2029</v>
      </c>
      <c r="B2040" s="453" t="s">
        <v>12</v>
      </c>
      <c r="C2040" s="454" t="s">
        <v>1109</v>
      </c>
      <c r="D2040" s="455" t="str">
        <f>VLOOKUP(Tabela25[[#This Row],[Symbol]],Baza_cen[],3,0)</f>
        <v>BLOK NYXON  Green 70mm    H= 30mm     GPMM</v>
      </c>
      <c r="E2040" s="456">
        <v>30</v>
      </c>
      <c r="F2040" s="456"/>
      <c r="G2040" s="456" t="s">
        <v>2220</v>
      </c>
      <c r="H2040" s="467">
        <f>NP.!S63</f>
        <v>0</v>
      </c>
      <c r="I2040" s="466">
        <f>NP.!AK63</f>
        <v>0</v>
      </c>
      <c r="J2040" s="452"/>
    </row>
    <row r="2041" spans="1:10" ht="30" customHeight="1" x14ac:dyDescent="0.2">
      <c r="A2041" s="451">
        <v>2030</v>
      </c>
      <c r="B2041" s="453" t="s">
        <v>12</v>
      </c>
      <c r="C2041" s="454" t="s">
        <v>1109</v>
      </c>
      <c r="D2041" s="455" t="str">
        <f>VLOOKUP(Tabela25[[#This Row],[Symbol]],Baza_cen[],3,0)</f>
        <v>BLOK NYXON  Green 70mm    H= 30mm     GPMM</v>
      </c>
      <c r="E2041" s="456">
        <v>30</v>
      </c>
      <c r="F2041" s="456"/>
      <c r="G2041" s="456" t="s">
        <v>2220</v>
      </c>
      <c r="H2041" s="467">
        <f>NP.!T63</f>
        <v>0</v>
      </c>
      <c r="I2041" s="466">
        <f>NP.!AL63</f>
        <v>0</v>
      </c>
      <c r="J2041" s="452"/>
    </row>
    <row r="2042" spans="1:10" ht="30" customHeight="1" x14ac:dyDescent="0.2">
      <c r="A2042" s="451">
        <v>2031</v>
      </c>
      <c r="B2042" s="453" t="s">
        <v>12</v>
      </c>
      <c r="C2042" s="454" t="s">
        <v>1109</v>
      </c>
      <c r="D2042" s="455" t="str">
        <f>VLOOKUP(Tabela25[[#This Row],[Symbol]],Baza_cen[],3,0)</f>
        <v>BLOK NYXON  Green 70mm    H= 30mm     GPMM</v>
      </c>
      <c r="E2042" s="456">
        <v>30</v>
      </c>
      <c r="F2042" s="456"/>
      <c r="G2042" s="456" t="s">
        <v>2220</v>
      </c>
      <c r="H2042" s="467">
        <f>NP.!U63</f>
        <v>0</v>
      </c>
      <c r="I2042" s="466">
        <f>NP.!AM63</f>
        <v>0</v>
      </c>
      <c r="J2042" s="452"/>
    </row>
    <row r="2043" spans="1:10" ht="30" customHeight="1" x14ac:dyDescent="0.2">
      <c r="A2043" s="451">
        <v>2032</v>
      </c>
      <c r="B2043" s="453" t="s">
        <v>12</v>
      </c>
      <c r="C2043" s="454" t="s">
        <v>1109</v>
      </c>
      <c r="D2043" s="455" t="str">
        <f>VLOOKUP(Tabela25[[#This Row],[Symbol]],Baza_cen[],3,0)</f>
        <v>BLOK NYXON  Green 70mm    H= 30mm     GPMM</v>
      </c>
      <c r="E2043" s="456">
        <v>30</v>
      </c>
      <c r="F2043" s="456"/>
      <c r="G2043" s="456" t="s">
        <v>2220</v>
      </c>
      <c r="H2043" s="467">
        <f>NP.!V63</f>
        <v>0</v>
      </c>
      <c r="I2043" s="466">
        <f>NP.!AN63</f>
        <v>0</v>
      </c>
      <c r="J2043" s="452"/>
    </row>
    <row r="2044" spans="1:10" ht="30" customHeight="1" x14ac:dyDescent="0.2">
      <c r="A2044" s="451">
        <v>2033</v>
      </c>
      <c r="B2044" s="453" t="s">
        <v>12</v>
      </c>
      <c r="C2044" s="454" t="s">
        <v>1109</v>
      </c>
      <c r="D2044" s="455" t="str">
        <f>VLOOKUP(Tabela25[[#This Row],[Symbol]],Baza_cen[],3,0)</f>
        <v>BLOK NYXON  Green 70mm    H= 30mm     GPMM</v>
      </c>
      <c r="E2044" s="456">
        <v>30</v>
      </c>
      <c r="F2044" s="456"/>
      <c r="G2044" s="456" t="s">
        <v>2220</v>
      </c>
      <c r="H2044" s="467">
        <f>NP.!W63</f>
        <v>0</v>
      </c>
      <c r="I2044" s="466">
        <f>NP.!AO63</f>
        <v>0</v>
      </c>
      <c r="J2044" s="452"/>
    </row>
    <row r="2045" spans="1:10" ht="30" customHeight="1" x14ac:dyDescent="0.2">
      <c r="A2045" s="451">
        <v>2034</v>
      </c>
      <c r="B2045" s="453" t="s">
        <v>12</v>
      </c>
      <c r="C2045" s="454" t="s">
        <v>1109</v>
      </c>
      <c r="D2045" s="455" t="str">
        <f>VLOOKUP(Tabela25[[#This Row],[Symbol]],Baza_cen[],3,0)</f>
        <v>BLOK NYXON  Green 70mm    H= 30mm     GPMM</v>
      </c>
      <c r="E2045" s="456">
        <v>30</v>
      </c>
      <c r="F2045" s="456"/>
      <c r="G2045" s="456" t="s">
        <v>2220</v>
      </c>
      <c r="H2045" s="467">
        <f>NP.!X63</f>
        <v>0</v>
      </c>
      <c r="I2045" s="466">
        <f>NP.!AP63</f>
        <v>0</v>
      </c>
      <c r="J2045" s="452"/>
    </row>
    <row r="2046" spans="1:10" ht="30" customHeight="1" x14ac:dyDescent="0.2">
      <c r="A2046" s="451">
        <v>2035</v>
      </c>
      <c r="B2046" s="453" t="s">
        <v>12</v>
      </c>
      <c r="C2046" s="454" t="s">
        <v>1109</v>
      </c>
      <c r="D2046" s="455" t="str">
        <f>VLOOKUP(Tabela25[[#This Row],[Symbol]],Baza_cen[],3,0)</f>
        <v>BLOK NYXON  Green 70mm    H= 30mm     GPMM</v>
      </c>
      <c r="E2046" s="456">
        <v>30</v>
      </c>
      <c r="F2046" s="456"/>
      <c r="G2046" s="456" t="s">
        <v>2220</v>
      </c>
      <c r="H2046" s="467">
        <f>NP.!Y63</f>
        <v>0</v>
      </c>
      <c r="I2046" s="466">
        <f>NP.!AQ63</f>
        <v>0</v>
      </c>
      <c r="J2046" s="452"/>
    </row>
    <row r="2047" spans="1:10" ht="30" customHeight="1" x14ac:dyDescent="0.2">
      <c r="A2047" s="451">
        <v>2036</v>
      </c>
      <c r="B2047" s="453" t="s">
        <v>12</v>
      </c>
      <c r="C2047" s="454" t="s">
        <v>1109</v>
      </c>
      <c r="D2047" s="455" t="str">
        <f>VLOOKUP(Tabela25[[#This Row],[Symbol]],Baza_cen[],3,0)</f>
        <v>BLOK NYXON  Green 70mm    H= 30mm     GPMM</v>
      </c>
      <c r="E2047" s="456">
        <v>30</v>
      </c>
      <c r="F2047" s="456"/>
      <c r="G2047" s="456" t="s">
        <v>2220</v>
      </c>
      <c r="H2047" s="467">
        <f>NP.!Z63</f>
        <v>0</v>
      </c>
      <c r="I2047" s="466">
        <f>NP.!AR63</f>
        <v>0</v>
      </c>
      <c r="J2047" s="452"/>
    </row>
    <row r="2048" spans="1:10" ht="30" customHeight="1" x14ac:dyDescent="0.2">
      <c r="A2048" s="451">
        <v>2037</v>
      </c>
      <c r="B2048" s="453" t="s">
        <v>12</v>
      </c>
      <c r="C2048" s="454" t="s">
        <v>1109</v>
      </c>
      <c r="D2048" s="455" t="str">
        <f>VLOOKUP(Tabela25[[#This Row],[Symbol]],Baza_cen[],3,0)</f>
        <v>BLOK NYXON  Green 70mm    H= 30mm     GPMM</v>
      </c>
      <c r="E2048" s="456">
        <v>30</v>
      </c>
      <c r="F2048" s="456"/>
      <c r="G2048" s="456" t="s">
        <v>2220</v>
      </c>
      <c r="H2048" s="467">
        <f>NP.!AA63</f>
        <v>0</v>
      </c>
      <c r="I2048" s="466">
        <f>NP.!AS63</f>
        <v>0</v>
      </c>
      <c r="J2048" s="452"/>
    </row>
    <row r="2049" spans="1:10" ht="30" customHeight="1" x14ac:dyDescent="0.2">
      <c r="A2049" s="451">
        <v>2038</v>
      </c>
      <c r="B2049" s="453" t="s">
        <v>12</v>
      </c>
      <c r="C2049" s="454" t="s">
        <v>1109</v>
      </c>
      <c r="D2049" s="455" t="str">
        <f>VLOOKUP(Tabela25[[#This Row],[Symbol]],Baza_cen[],3,0)</f>
        <v>BLOK NYXON  Green 70mm    H= 30mm     GPMM</v>
      </c>
      <c r="E2049" s="456">
        <v>30</v>
      </c>
      <c r="F2049" s="456"/>
      <c r="G2049" s="456" t="s">
        <v>2220</v>
      </c>
      <c r="H2049" s="467">
        <f>NP.!AB63</f>
        <v>0</v>
      </c>
      <c r="I2049" s="466">
        <f>NP.!AT63</f>
        <v>0</v>
      </c>
      <c r="J2049" s="452"/>
    </row>
    <row r="2050" spans="1:10" ht="30" customHeight="1" x14ac:dyDescent="0.2">
      <c r="A2050" s="451">
        <v>2039</v>
      </c>
      <c r="B2050" s="453" t="s">
        <v>12</v>
      </c>
      <c r="C2050" s="454" t="s">
        <v>1109</v>
      </c>
      <c r="D2050" s="455" t="str">
        <f>VLOOKUP(Tabela25[[#This Row],[Symbol]],Baza_cen[],3,0)</f>
        <v>BLOK NYXON  Green 70mm    H= 30mm     GPMM</v>
      </c>
      <c r="E2050" s="456">
        <v>30</v>
      </c>
      <c r="F2050" s="456"/>
      <c r="G2050" s="456" t="s">
        <v>2220</v>
      </c>
      <c r="H2050" s="467">
        <f>NP.!AC63</f>
        <v>0</v>
      </c>
      <c r="I2050" s="466">
        <f>NP.!AU63</f>
        <v>0</v>
      </c>
      <c r="J2050" s="452"/>
    </row>
    <row r="2051" spans="1:10" ht="30" customHeight="1" x14ac:dyDescent="0.2">
      <c r="A2051" s="451">
        <v>2040</v>
      </c>
      <c r="B2051" s="453" t="s">
        <v>12</v>
      </c>
      <c r="C2051" s="454" t="s">
        <v>1109</v>
      </c>
      <c r="D2051" s="455" t="str">
        <f>VLOOKUP(Tabela25[[#This Row],[Symbol]],Baza_cen[],3,0)</f>
        <v>BLOK NYXON  Green 70mm    H= 30mm     GPMM</v>
      </c>
      <c r="E2051" s="456">
        <v>30</v>
      </c>
      <c r="F2051" s="456"/>
      <c r="G2051" s="456" t="s">
        <v>2220</v>
      </c>
      <c r="H2051" s="467">
        <f>NP.!AD63</f>
        <v>0</v>
      </c>
      <c r="I2051" s="466">
        <f>NP.!AV63</f>
        <v>0</v>
      </c>
      <c r="J2051" s="452"/>
    </row>
    <row r="2052" spans="1:10" ht="30" customHeight="1" x14ac:dyDescent="0.2">
      <c r="A2052" s="451">
        <v>2041</v>
      </c>
      <c r="B2052" s="453" t="s">
        <v>12</v>
      </c>
      <c r="C2052" s="454" t="s">
        <v>1110</v>
      </c>
      <c r="D2052" s="455" t="str">
        <f>VLOOKUP(Tabela25[[#This Row],[Symbol]],Baza_cen[],3,0)</f>
        <v>BLOK NYXON  Green 70mm    H= 35mm     GPMM</v>
      </c>
      <c r="E2052" s="456">
        <v>35</v>
      </c>
      <c r="F2052" s="456"/>
      <c r="G2052" s="456" t="s">
        <v>2220</v>
      </c>
      <c r="H2052" s="467">
        <f>NP.!S64</f>
        <v>0</v>
      </c>
      <c r="I2052" s="466">
        <f>NP.!AK64</f>
        <v>0</v>
      </c>
      <c r="J2052" s="452"/>
    </row>
    <row r="2053" spans="1:10" ht="30" customHeight="1" x14ac:dyDescent="0.2">
      <c r="A2053" s="451">
        <v>2042</v>
      </c>
      <c r="B2053" s="453" t="s">
        <v>12</v>
      </c>
      <c r="C2053" s="454" t="s">
        <v>1110</v>
      </c>
      <c r="D2053" s="455" t="str">
        <f>VLOOKUP(Tabela25[[#This Row],[Symbol]],Baza_cen[],3,0)</f>
        <v>BLOK NYXON  Green 70mm    H= 35mm     GPMM</v>
      </c>
      <c r="E2053" s="456">
        <v>35</v>
      </c>
      <c r="F2053" s="456"/>
      <c r="G2053" s="456" t="s">
        <v>2220</v>
      </c>
      <c r="H2053" s="467">
        <f>NP.!T64</f>
        <v>0</v>
      </c>
      <c r="I2053" s="466">
        <f>NP.!AL64</f>
        <v>0</v>
      </c>
      <c r="J2053" s="452"/>
    </row>
    <row r="2054" spans="1:10" ht="30" customHeight="1" x14ac:dyDescent="0.2">
      <c r="A2054" s="451">
        <v>2043</v>
      </c>
      <c r="B2054" s="453" t="s">
        <v>12</v>
      </c>
      <c r="C2054" s="454" t="s">
        <v>1110</v>
      </c>
      <c r="D2054" s="455" t="str">
        <f>VLOOKUP(Tabela25[[#This Row],[Symbol]],Baza_cen[],3,0)</f>
        <v>BLOK NYXON  Green 70mm    H= 35mm     GPMM</v>
      </c>
      <c r="E2054" s="456">
        <v>35</v>
      </c>
      <c r="F2054" s="456"/>
      <c r="G2054" s="456" t="s">
        <v>2220</v>
      </c>
      <c r="H2054" s="467">
        <f>NP.!U64</f>
        <v>0</v>
      </c>
      <c r="I2054" s="466">
        <f>NP.!AM64</f>
        <v>0</v>
      </c>
      <c r="J2054" s="452"/>
    </row>
    <row r="2055" spans="1:10" ht="30" customHeight="1" x14ac:dyDescent="0.2">
      <c r="A2055" s="451">
        <v>2044</v>
      </c>
      <c r="B2055" s="453" t="s">
        <v>12</v>
      </c>
      <c r="C2055" s="454" t="s">
        <v>1110</v>
      </c>
      <c r="D2055" s="455" t="str">
        <f>VLOOKUP(Tabela25[[#This Row],[Symbol]],Baza_cen[],3,0)</f>
        <v>BLOK NYXON  Green 70mm    H= 35mm     GPMM</v>
      </c>
      <c r="E2055" s="456">
        <v>35</v>
      </c>
      <c r="F2055" s="456"/>
      <c r="G2055" s="456" t="s">
        <v>2220</v>
      </c>
      <c r="H2055" s="467">
        <f>NP.!V64</f>
        <v>0</v>
      </c>
      <c r="I2055" s="466">
        <f>NP.!AN64</f>
        <v>0</v>
      </c>
      <c r="J2055" s="452"/>
    </row>
    <row r="2056" spans="1:10" ht="30" customHeight="1" x14ac:dyDescent="0.2">
      <c r="A2056" s="451">
        <v>2045</v>
      </c>
      <c r="B2056" s="453" t="s">
        <v>12</v>
      </c>
      <c r="C2056" s="454" t="s">
        <v>1110</v>
      </c>
      <c r="D2056" s="455" t="str">
        <f>VLOOKUP(Tabela25[[#This Row],[Symbol]],Baza_cen[],3,0)</f>
        <v>BLOK NYXON  Green 70mm    H= 35mm     GPMM</v>
      </c>
      <c r="E2056" s="456">
        <v>35</v>
      </c>
      <c r="F2056" s="456"/>
      <c r="G2056" s="456" t="s">
        <v>2220</v>
      </c>
      <c r="H2056" s="467">
        <f>NP.!W64</f>
        <v>0</v>
      </c>
      <c r="I2056" s="466">
        <f>NP.!AO64</f>
        <v>0</v>
      </c>
      <c r="J2056" s="452"/>
    </row>
    <row r="2057" spans="1:10" ht="30" customHeight="1" x14ac:dyDescent="0.2">
      <c r="A2057" s="451">
        <v>2046</v>
      </c>
      <c r="B2057" s="453" t="s">
        <v>12</v>
      </c>
      <c r="C2057" s="454" t="s">
        <v>1110</v>
      </c>
      <c r="D2057" s="455" t="str">
        <f>VLOOKUP(Tabela25[[#This Row],[Symbol]],Baza_cen[],3,0)</f>
        <v>BLOK NYXON  Green 70mm    H= 35mm     GPMM</v>
      </c>
      <c r="E2057" s="456">
        <v>35</v>
      </c>
      <c r="F2057" s="456"/>
      <c r="G2057" s="456" t="s">
        <v>2220</v>
      </c>
      <c r="H2057" s="467">
        <f>NP.!X64</f>
        <v>0</v>
      </c>
      <c r="I2057" s="466">
        <f>NP.!AP64</f>
        <v>0</v>
      </c>
      <c r="J2057" s="452"/>
    </row>
    <row r="2058" spans="1:10" ht="30" customHeight="1" x14ac:dyDescent="0.2">
      <c r="A2058" s="451">
        <v>2047</v>
      </c>
      <c r="B2058" s="453" t="s">
        <v>12</v>
      </c>
      <c r="C2058" s="454" t="s">
        <v>1110</v>
      </c>
      <c r="D2058" s="455" t="str">
        <f>VLOOKUP(Tabela25[[#This Row],[Symbol]],Baza_cen[],3,0)</f>
        <v>BLOK NYXON  Green 70mm    H= 35mm     GPMM</v>
      </c>
      <c r="E2058" s="456">
        <v>35</v>
      </c>
      <c r="F2058" s="456"/>
      <c r="G2058" s="456" t="s">
        <v>2220</v>
      </c>
      <c r="H2058" s="467">
        <f>NP.!Y64</f>
        <v>0</v>
      </c>
      <c r="I2058" s="466">
        <f>NP.!AQ64</f>
        <v>0</v>
      </c>
      <c r="J2058" s="452"/>
    </row>
    <row r="2059" spans="1:10" ht="30" customHeight="1" x14ac:dyDescent="0.2">
      <c r="A2059" s="451">
        <v>2048</v>
      </c>
      <c r="B2059" s="453" t="s">
        <v>12</v>
      </c>
      <c r="C2059" s="454" t="s">
        <v>1110</v>
      </c>
      <c r="D2059" s="455" t="str">
        <f>VLOOKUP(Tabela25[[#This Row],[Symbol]],Baza_cen[],3,0)</f>
        <v>BLOK NYXON  Green 70mm    H= 35mm     GPMM</v>
      </c>
      <c r="E2059" s="456">
        <v>35</v>
      </c>
      <c r="F2059" s="456"/>
      <c r="G2059" s="456" t="s">
        <v>2220</v>
      </c>
      <c r="H2059" s="467">
        <f>NP.!Z64</f>
        <v>0</v>
      </c>
      <c r="I2059" s="466">
        <f>NP.!AR64</f>
        <v>0</v>
      </c>
      <c r="J2059" s="452"/>
    </row>
    <row r="2060" spans="1:10" ht="30" customHeight="1" x14ac:dyDescent="0.2">
      <c r="A2060" s="451">
        <v>2049</v>
      </c>
      <c r="B2060" s="453" t="s">
        <v>12</v>
      </c>
      <c r="C2060" s="454" t="s">
        <v>1110</v>
      </c>
      <c r="D2060" s="455" t="str">
        <f>VLOOKUP(Tabela25[[#This Row],[Symbol]],Baza_cen[],3,0)</f>
        <v>BLOK NYXON  Green 70mm    H= 35mm     GPMM</v>
      </c>
      <c r="E2060" s="456">
        <v>35</v>
      </c>
      <c r="F2060" s="456"/>
      <c r="G2060" s="456" t="s">
        <v>2220</v>
      </c>
      <c r="H2060" s="467">
        <f>NP.!AA64</f>
        <v>0</v>
      </c>
      <c r="I2060" s="466">
        <f>NP.!AS64</f>
        <v>0</v>
      </c>
      <c r="J2060" s="452"/>
    </row>
    <row r="2061" spans="1:10" ht="30" customHeight="1" x14ac:dyDescent="0.2">
      <c r="A2061" s="451">
        <v>2050</v>
      </c>
      <c r="B2061" s="453" t="s">
        <v>12</v>
      </c>
      <c r="C2061" s="454" t="s">
        <v>1110</v>
      </c>
      <c r="D2061" s="455" t="str">
        <f>VLOOKUP(Tabela25[[#This Row],[Symbol]],Baza_cen[],3,0)</f>
        <v>BLOK NYXON  Green 70mm    H= 35mm     GPMM</v>
      </c>
      <c r="E2061" s="456">
        <v>35</v>
      </c>
      <c r="F2061" s="456"/>
      <c r="G2061" s="456" t="s">
        <v>2220</v>
      </c>
      <c r="H2061" s="467">
        <f>NP.!AB64</f>
        <v>0</v>
      </c>
      <c r="I2061" s="466">
        <f>NP.!AT64</f>
        <v>0</v>
      </c>
      <c r="J2061" s="452"/>
    </row>
    <row r="2062" spans="1:10" ht="30" customHeight="1" x14ac:dyDescent="0.2">
      <c r="A2062" s="451">
        <v>2051</v>
      </c>
      <c r="B2062" s="453" t="s">
        <v>12</v>
      </c>
      <c r="C2062" s="454" t="s">
        <v>1110</v>
      </c>
      <c r="D2062" s="455" t="str">
        <f>VLOOKUP(Tabela25[[#This Row],[Symbol]],Baza_cen[],3,0)</f>
        <v>BLOK NYXON  Green 70mm    H= 35mm     GPMM</v>
      </c>
      <c r="E2062" s="456">
        <v>35</v>
      </c>
      <c r="F2062" s="456"/>
      <c r="G2062" s="456" t="s">
        <v>2220</v>
      </c>
      <c r="H2062" s="467">
        <f>NP.!AC64</f>
        <v>0</v>
      </c>
      <c r="I2062" s="466">
        <f>NP.!AU64</f>
        <v>0</v>
      </c>
      <c r="J2062" s="452"/>
    </row>
    <row r="2063" spans="1:10" ht="30" customHeight="1" x14ac:dyDescent="0.2">
      <c r="A2063" s="451">
        <v>2052</v>
      </c>
      <c r="B2063" s="453" t="s">
        <v>12</v>
      </c>
      <c r="C2063" s="454" t="s">
        <v>1110</v>
      </c>
      <c r="D2063" s="455" t="str">
        <f>VLOOKUP(Tabela25[[#This Row],[Symbol]],Baza_cen[],3,0)</f>
        <v>BLOK NYXON  Green 70mm    H= 35mm     GPMM</v>
      </c>
      <c r="E2063" s="456">
        <v>35</v>
      </c>
      <c r="F2063" s="456"/>
      <c r="G2063" s="456" t="s">
        <v>2220</v>
      </c>
      <c r="H2063" s="467">
        <f>NP.!AD64</f>
        <v>0</v>
      </c>
      <c r="I2063" s="466">
        <f>NP.!AV64</f>
        <v>0</v>
      </c>
      <c r="J2063" s="452"/>
    </row>
    <row r="2064" spans="1:10" ht="30" customHeight="1" x14ac:dyDescent="0.2">
      <c r="A2064" s="451">
        <v>2053</v>
      </c>
      <c r="B2064" s="453" t="s">
        <v>12</v>
      </c>
      <c r="C2064" s="454" t="s">
        <v>1111</v>
      </c>
      <c r="D2064" s="455" t="str">
        <f>VLOOKUP(Tabela25[[#This Row],[Symbol]],Baza_cen[],3,0)</f>
        <v>BLOK NYXON  Green 70mm    H= 40mm     GPMM</v>
      </c>
      <c r="E2064" s="456">
        <v>40</v>
      </c>
      <c r="F2064" s="456"/>
      <c r="G2064" s="456" t="s">
        <v>2220</v>
      </c>
      <c r="H2064" s="467">
        <f>NP.!S65</f>
        <v>0</v>
      </c>
      <c r="I2064" s="466">
        <f>NP.!AK65</f>
        <v>0</v>
      </c>
      <c r="J2064" s="452"/>
    </row>
    <row r="2065" spans="1:10" ht="30" customHeight="1" x14ac:dyDescent="0.2">
      <c r="A2065" s="451">
        <v>2054</v>
      </c>
      <c r="B2065" s="453" t="s">
        <v>12</v>
      </c>
      <c r="C2065" s="454" t="s">
        <v>1111</v>
      </c>
      <c r="D2065" s="455" t="str">
        <f>VLOOKUP(Tabela25[[#This Row],[Symbol]],Baza_cen[],3,0)</f>
        <v>BLOK NYXON  Green 70mm    H= 40mm     GPMM</v>
      </c>
      <c r="E2065" s="456">
        <v>40</v>
      </c>
      <c r="F2065" s="456"/>
      <c r="G2065" s="456" t="s">
        <v>2220</v>
      </c>
      <c r="H2065" s="467">
        <f>NP.!T65</f>
        <v>0</v>
      </c>
      <c r="I2065" s="466">
        <f>NP.!AL65</f>
        <v>0</v>
      </c>
      <c r="J2065" s="452"/>
    </row>
    <row r="2066" spans="1:10" ht="30" customHeight="1" x14ac:dyDescent="0.2">
      <c r="A2066" s="451">
        <v>2055</v>
      </c>
      <c r="B2066" s="453" t="s">
        <v>12</v>
      </c>
      <c r="C2066" s="454" t="s">
        <v>1111</v>
      </c>
      <c r="D2066" s="455" t="str">
        <f>VLOOKUP(Tabela25[[#This Row],[Symbol]],Baza_cen[],3,0)</f>
        <v>BLOK NYXON  Green 70mm    H= 40mm     GPMM</v>
      </c>
      <c r="E2066" s="456">
        <v>40</v>
      </c>
      <c r="F2066" s="456"/>
      <c r="G2066" s="456" t="s">
        <v>2220</v>
      </c>
      <c r="H2066" s="467">
        <f>NP.!U65</f>
        <v>0</v>
      </c>
      <c r="I2066" s="466">
        <f>NP.!AM65</f>
        <v>0</v>
      </c>
      <c r="J2066" s="452"/>
    </row>
    <row r="2067" spans="1:10" ht="30" customHeight="1" x14ac:dyDescent="0.2">
      <c r="A2067" s="451">
        <v>2056</v>
      </c>
      <c r="B2067" s="453" t="s">
        <v>12</v>
      </c>
      <c r="C2067" s="454" t="s">
        <v>1111</v>
      </c>
      <c r="D2067" s="455" t="str">
        <f>VLOOKUP(Tabela25[[#This Row],[Symbol]],Baza_cen[],3,0)</f>
        <v>BLOK NYXON  Green 70mm    H= 40mm     GPMM</v>
      </c>
      <c r="E2067" s="456">
        <v>40</v>
      </c>
      <c r="F2067" s="456"/>
      <c r="G2067" s="456" t="s">
        <v>2220</v>
      </c>
      <c r="H2067" s="467">
        <f>NP.!V65</f>
        <v>0</v>
      </c>
      <c r="I2067" s="466">
        <f>NP.!AN65</f>
        <v>0</v>
      </c>
      <c r="J2067" s="452"/>
    </row>
    <row r="2068" spans="1:10" ht="30" customHeight="1" x14ac:dyDescent="0.2">
      <c r="A2068" s="451">
        <v>2057</v>
      </c>
      <c r="B2068" s="453" t="s">
        <v>12</v>
      </c>
      <c r="C2068" s="454" t="s">
        <v>1111</v>
      </c>
      <c r="D2068" s="455" t="str">
        <f>VLOOKUP(Tabela25[[#This Row],[Symbol]],Baza_cen[],3,0)</f>
        <v>BLOK NYXON  Green 70mm    H= 40mm     GPMM</v>
      </c>
      <c r="E2068" s="456">
        <v>40</v>
      </c>
      <c r="F2068" s="456"/>
      <c r="G2068" s="456" t="s">
        <v>2220</v>
      </c>
      <c r="H2068" s="467">
        <f>NP.!W65</f>
        <v>0</v>
      </c>
      <c r="I2068" s="466">
        <f>NP.!AO65</f>
        <v>0</v>
      </c>
      <c r="J2068" s="452"/>
    </row>
    <row r="2069" spans="1:10" ht="30" customHeight="1" x14ac:dyDescent="0.2">
      <c r="A2069" s="451">
        <v>2058</v>
      </c>
      <c r="B2069" s="453" t="s">
        <v>12</v>
      </c>
      <c r="C2069" s="454" t="s">
        <v>1111</v>
      </c>
      <c r="D2069" s="455" t="str">
        <f>VLOOKUP(Tabela25[[#This Row],[Symbol]],Baza_cen[],3,0)</f>
        <v>BLOK NYXON  Green 70mm    H= 40mm     GPMM</v>
      </c>
      <c r="E2069" s="456">
        <v>40</v>
      </c>
      <c r="F2069" s="456"/>
      <c r="G2069" s="456" t="s">
        <v>2220</v>
      </c>
      <c r="H2069" s="467">
        <f>NP.!X65</f>
        <v>0</v>
      </c>
      <c r="I2069" s="466">
        <f>NP.!AP65</f>
        <v>0</v>
      </c>
      <c r="J2069" s="452"/>
    </row>
    <row r="2070" spans="1:10" ht="30" customHeight="1" x14ac:dyDescent="0.2">
      <c r="A2070" s="451">
        <v>2059</v>
      </c>
      <c r="B2070" s="453" t="s">
        <v>12</v>
      </c>
      <c r="C2070" s="454" t="s">
        <v>1111</v>
      </c>
      <c r="D2070" s="455" t="str">
        <f>VLOOKUP(Tabela25[[#This Row],[Symbol]],Baza_cen[],3,0)</f>
        <v>BLOK NYXON  Green 70mm    H= 40mm     GPMM</v>
      </c>
      <c r="E2070" s="456">
        <v>40</v>
      </c>
      <c r="F2070" s="456"/>
      <c r="G2070" s="456" t="s">
        <v>2220</v>
      </c>
      <c r="H2070" s="467">
        <f>NP.!Y65</f>
        <v>0</v>
      </c>
      <c r="I2070" s="466">
        <f>NP.!AQ65</f>
        <v>0</v>
      </c>
      <c r="J2070" s="452"/>
    </row>
    <row r="2071" spans="1:10" ht="30" customHeight="1" x14ac:dyDescent="0.2">
      <c r="A2071" s="451">
        <v>2060</v>
      </c>
      <c r="B2071" s="453" t="s">
        <v>12</v>
      </c>
      <c r="C2071" s="454" t="s">
        <v>1111</v>
      </c>
      <c r="D2071" s="455" t="str">
        <f>VLOOKUP(Tabela25[[#This Row],[Symbol]],Baza_cen[],3,0)</f>
        <v>BLOK NYXON  Green 70mm    H= 40mm     GPMM</v>
      </c>
      <c r="E2071" s="456">
        <v>40</v>
      </c>
      <c r="F2071" s="456"/>
      <c r="G2071" s="456" t="s">
        <v>2220</v>
      </c>
      <c r="H2071" s="467">
        <f>NP.!Z65</f>
        <v>0</v>
      </c>
      <c r="I2071" s="466">
        <f>NP.!AR65</f>
        <v>0</v>
      </c>
      <c r="J2071" s="452"/>
    </row>
    <row r="2072" spans="1:10" ht="30" customHeight="1" x14ac:dyDescent="0.2">
      <c r="A2072" s="451">
        <v>2061</v>
      </c>
      <c r="B2072" s="453" t="s">
        <v>12</v>
      </c>
      <c r="C2072" s="454" t="s">
        <v>1111</v>
      </c>
      <c r="D2072" s="455" t="str">
        <f>VLOOKUP(Tabela25[[#This Row],[Symbol]],Baza_cen[],3,0)</f>
        <v>BLOK NYXON  Green 70mm    H= 40mm     GPMM</v>
      </c>
      <c r="E2072" s="456">
        <v>40</v>
      </c>
      <c r="F2072" s="456"/>
      <c r="G2072" s="456" t="s">
        <v>2220</v>
      </c>
      <c r="H2072" s="467">
        <f>NP.!AA65</f>
        <v>0</v>
      </c>
      <c r="I2072" s="466">
        <f>NP.!AS65</f>
        <v>0</v>
      </c>
      <c r="J2072" s="452"/>
    </row>
    <row r="2073" spans="1:10" ht="30" customHeight="1" x14ac:dyDescent="0.2">
      <c r="A2073" s="451">
        <v>2062</v>
      </c>
      <c r="B2073" s="453" t="s">
        <v>12</v>
      </c>
      <c r="C2073" s="454" t="s">
        <v>1111</v>
      </c>
      <c r="D2073" s="455" t="str">
        <f>VLOOKUP(Tabela25[[#This Row],[Symbol]],Baza_cen[],3,0)</f>
        <v>BLOK NYXON  Green 70mm    H= 40mm     GPMM</v>
      </c>
      <c r="E2073" s="456">
        <v>40</v>
      </c>
      <c r="F2073" s="456"/>
      <c r="G2073" s="456" t="s">
        <v>2220</v>
      </c>
      <c r="H2073" s="467">
        <f>NP.!AB65</f>
        <v>0</v>
      </c>
      <c r="I2073" s="466">
        <f>NP.!AT65</f>
        <v>0</v>
      </c>
      <c r="J2073" s="452"/>
    </row>
    <row r="2074" spans="1:10" ht="30" customHeight="1" x14ac:dyDescent="0.2">
      <c r="A2074" s="451">
        <v>2063</v>
      </c>
      <c r="B2074" s="453" t="s">
        <v>12</v>
      </c>
      <c r="C2074" s="454" t="s">
        <v>1111</v>
      </c>
      <c r="D2074" s="455" t="str">
        <f>VLOOKUP(Tabela25[[#This Row],[Symbol]],Baza_cen[],3,0)</f>
        <v>BLOK NYXON  Green 70mm    H= 40mm     GPMM</v>
      </c>
      <c r="E2074" s="456">
        <v>40</v>
      </c>
      <c r="F2074" s="456"/>
      <c r="G2074" s="456" t="s">
        <v>2220</v>
      </c>
      <c r="H2074" s="467">
        <f>NP.!AC65</f>
        <v>0</v>
      </c>
      <c r="I2074" s="466">
        <f>NP.!AU65</f>
        <v>0</v>
      </c>
      <c r="J2074" s="452"/>
    </row>
    <row r="2075" spans="1:10" ht="30" customHeight="1" x14ac:dyDescent="0.2">
      <c r="A2075" s="451">
        <v>2064</v>
      </c>
      <c r="B2075" s="453" t="s">
        <v>12</v>
      </c>
      <c r="C2075" s="454" t="s">
        <v>1111</v>
      </c>
      <c r="D2075" s="455" t="str">
        <f>VLOOKUP(Tabela25[[#This Row],[Symbol]],Baza_cen[],3,0)</f>
        <v>BLOK NYXON  Green 70mm    H= 40mm     GPMM</v>
      </c>
      <c r="E2075" s="456">
        <v>40</v>
      </c>
      <c r="F2075" s="456"/>
      <c r="G2075" s="456" t="s">
        <v>2220</v>
      </c>
      <c r="H2075" s="467">
        <f>NP.!AD65</f>
        <v>0</v>
      </c>
      <c r="I2075" s="466">
        <f>NP.!AV65</f>
        <v>0</v>
      </c>
      <c r="J2075" s="452"/>
    </row>
    <row r="2076" spans="1:10" ht="30" customHeight="1" x14ac:dyDescent="0.2">
      <c r="A2076" s="451">
        <v>2065</v>
      </c>
      <c r="B2076" s="453" t="s">
        <v>12</v>
      </c>
      <c r="C2076" s="454" t="s">
        <v>1112</v>
      </c>
      <c r="D2076" s="455" t="str">
        <f>VLOOKUP(Tabela25[[#This Row],[Symbol]],Baza_cen[],3,0)</f>
        <v>BLOK NYXON  Green 70mm    H= 45mm     GPMM</v>
      </c>
      <c r="E2076" s="456">
        <v>45</v>
      </c>
      <c r="F2076" s="456"/>
      <c r="G2076" s="456" t="s">
        <v>2220</v>
      </c>
      <c r="H2076" s="467">
        <f>NP.!S66</f>
        <v>0</v>
      </c>
      <c r="I2076" s="466">
        <f>NP.!AK66</f>
        <v>0</v>
      </c>
      <c r="J2076" s="452"/>
    </row>
    <row r="2077" spans="1:10" ht="30" customHeight="1" x14ac:dyDescent="0.2">
      <c r="A2077" s="451">
        <v>2066</v>
      </c>
      <c r="B2077" s="453" t="s">
        <v>12</v>
      </c>
      <c r="C2077" s="454" t="s">
        <v>1112</v>
      </c>
      <c r="D2077" s="455" t="str">
        <f>VLOOKUP(Tabela25[[#This Row],[Symbol]],Baza_cen[],3,0)</f>
        <v>BLOK NYXON  Green 70mm    H= 45mm     GPMM</v>
      </c>
      <c r="E2077" s="456">
        <v>45</v>
      </c>
      <c r="F2077" s="456"/>
      <c r="G2077" s="456" t="s">
        <v>2220</v>
      </c>
      <c r="H2077" s="467">
        <f>NP.!T66</f>
        <v>0</v>
      </c>
      <c r="I2077" s="466">
        <f>NP.!AL66</f>
        <v>0</v>
      </c>
      <c r="J2077" s="452"/>
    </row>
    <row r="2078" spans="1:10" ht="30" customHeight="1" x14ac:dyDescent="0.2">
      <c r="A2078" s="451">
        <v>2067</v>
      </c>
      <c r="B2078" s="453" t="s">
        <v>12</v>
      </c>
      <c r="C2078" s="454" t="s">
        <v>1112</v>
      </c>
      <c r="D2078" s="455" t="str">
        <f>VLOOKUP(Tabela25[[#This Row],[Symbol]],Baza_cen[],3,0)</f>
        <v>BLOK NYXON  Green 70mm    H= 45mm     GPMM</v>
      </c>
      <c r="E2078" s="456">
        <v>45</v>
      </c>
      <c r="F2078" s="456"/>
      <c r="G2078" s="456" t="s">
        <v>2220</v>
      </c>
      <c r="H2078" s="467">
        <f>NP.!U66</f>
        <v>0</v>
      </c>
      <c r="I2078" s="466">
        <f>NP.!AM66</f>
        <v>0</v>
      </c>
      <c r="J2078" s="452"/>
    </row>
    <row r="2079" spans="1:10" ht="30" customHeight="1" x14ac:dyDescent="0.2">
      <c r="A2079" s="451">
        <v>2068</v>
      </c>
      <c r="B2079" s="453" t="s">
        <v>12</v>
      </c>
      <c r="C2079" s="454" t="s">
        <v>1112</v>
      </c>
      <c r="D2079" s="455" t="str">
        <f>VLOOKUP(Tabela25[[#This Row],[Symbol]],Baza_cen[],3,0)</f>
        <v>BLOK NYXON  Green 70mm    H= 45mm     GPMM</v>
      </c>
      <c r="E2079" s="456">
        <v>45</v>
      </c>
      <c r="F2079" s="456"/>
      <c r="G2079" s="456" t="s">
        <v>2220</v>
      </c>
      <c r="H2079" s="467">
        <f>NP.!V66</f>
        <v>0</v>
      </c>
      <c r="I2079" s="466">
        <f>NP.!AN66</f>
        <v>0</v>
      </c>
      <c r="J2079" s="452"/>
    </row>
    <row r="2080" spans="1:10" ht="30" customHeight="1" x14ac:dyDescent="0.2">
      <c r="A2080" s="451">
        <v>2069</v>
      </c>
      <c r="B2080" s="453" t="s">
        <v>12</v>
      </c>
      <c r="C2080" s="454" t="s">
        <v>1112</v>
      </c>
      <c r="D2080" s="455" t="str">
        <f>VLOOKUP(Tabela25[[#This Row],[Symbol]],Baza_cen[],3,0)</f>
        <v>BLOK NYXON  Green 70mm    H= 45mm     GPMM</v>
      </c>
      <c r="E2080" s="456">
        <v>45</v>
      </c>
      <c r="F2080" s="456"/>
      <c r="G2080" s="456" t="s">
        <v>2220</v>
      </c>
      <c r="H2080" s="467">
        <f>NP.!W66</f>
        <v>0</v>
      </c>
      <c r="I2080" s="466">
        <f>NP.!AO66</f>
        <v>0</v>
      </c>
      <c r="J2080" s="452"/>
    </row>
    <row r="2081" spans="1:10" ht="30" customHeight="1" x14ac:dyDescent="0.2">
      <c r="A2081" s="451">
        <v>2070</v>
      </c>
      <c r="B2081" s="453" t="s">
        <v>12</v>
      </c>
      <c r="C2081" s="454" t="s">
        <v>1112</v>
      </c>
      <c r="D2081" s="455" t="str">
        <f>VLOOKUP(Tabela25[[#This Row],[Symbol]],Baza_cen[],3,0)</f>
        <v>BLOK NYXON  Green 70mm    H= 45mm     GPMM</v>
      </c>
      <c r="E2081" s="456">
        <v>45</v>
      </c>
      <c r="F2081" s="456"/>
      <c r="G2081" s="456" t="s">
        <v>2220</v>
      </c>
      <c r="H2081" s="467">
        <f>NP.!X66</f>
        <v>0</v>
      </c>
      <c r="I2081" s="466">
        <f>NP.!AP66</f>
        <v>0</v>
      </c>
      <c r="J2081" s="452"/>
    </row>
    <row r="2082" spans="1:10" ht="30" customHeight="1" x14ac:dyDescent="0.2">
      <c r="A2082" s="451">
        <v>2071</v>
      </c>
      <c r="B2082" s="453" t="s">
        <v>12</v>
      </c>
      <c r="C2082" s="454" t="s">
        <v>1112</v>
      </c>
      <c r="D2082" s="455" t="str">
        <f>VLOOKUP(Tabela25[[#This Row],[Symbol]],Baza_cen[],3,0)</f>
        <v>BLOK NYXON  Green 70mm    H= 45mm     GPMM</v>
      </c>
      <c r="E2082" s="456">
        <v>45</v>
      </c>
      <c r="F2082" s="456"/>
      <c r="G2082" s="456" t="s">
        <v>2220</v>
      </c>
      <c r="H2082" s="467">
        <f>NP.!Y66</f>
        <v>0</v>
      </c>
      <c r="I2082" s="466">
        <f>NP.!AQ66</f>
        <v>0</v>
      </c>
      <c r="J2082" s="452"/>
    </row>
    <row r="2083" spans="1:10" ht="30" customHeight="1" x14ac:dyDescent="0.2">
      <c r="A2083" s="451">
        <v>2072</v>
      </c>
      <c r="B2083" s="453" t="s">
        <v>12</v>
      </c>
      <c r="C2083" s="454" t="s">
        <v>1112</v>
      </c>
      <c r="D2083" s="455" t="str">
        <f>VLOOKUP(Tabela25[[#This Row],[Symbol]],Baza_cen[],3,0)</f>
        <v>BLOK NYXON  Green 70mm    H= 45mm     GPMM</v>
      </c>
      <c r="E2083" s="456">
        <v>45</v>
      </c>
      <c r="F2083" s="456"/>
      <c r="G2083" s="456" t="s">
        <v>2220</v>
      </c>
      <c r="H2083" s="467">
        <f>NP.!Z66</f>
        <v>0</v>
      </c>
      <c r="I2083" s="466">
        <f>NP.!AR66</f>
        <v>0</v>
      </c>
      <c r="J2083" s="452"/>
    </row>
    <row r="2084" spans="1:10" ht="30" customHeight="1" x14ac:dyDescent="0.2">
      <c r="A2084" s="451">
        <v>2073</v>
      </c>
      <c r="B2084" s="453" t="s">
        <v>12</v>
      </c>
      <c r="C2084" s="454" t="s">
        <v>1112</v>
      </c>
      <c r="D2084" s="455" t="str">
        <f>VLOOKUP(Tabela25[[#This Row],[Symbol]],Baza_cen[],3,0)</f>
        <v>BLOK NYXON  Green 70mm    H= 45mm     GPMM</v>
      </c>
      <c r="E2084" s="456">
        <v>45</v>
      </c>
      <c r="F2084" s="456"/>
      <c r="G2084" s="456" t="s">
        <v>2220</v>
      </c>
      <c r="H2084" s="467">
        <f>NP.!AA66</f>
        <v>0</v>
      </c>
      <c r="I2084" s="466">
        <f>NP.!AS66</f>
        <v>0</v>
      </c>
      <c r="J2084" s="452"/>
    </row>
    <row r="2085" spans="1:10" ht="30" customHeight="1" x14ac:dyDescent="0.2">
      <c r="A2085" s="451">
        <v>2074</v>
      </c>
      <c r="B2085" s="453" t="s">
        <v>12</v>
      </c>
      <c r="C2085" s="454" t="s">
        <v>1112</v>
      </c>
      <c r="D2085" s="455" t="str">
        <f>VLOOKUP(Tabela25[[#This Row],[Symbol]],Baza_cen[],3,0)</f>
        <v>BLOK NYXON  Green 70mm    H= 45mm     GPMM</v>
      </c>
      <c r="E2085" s="456">
        <v>45</v>
      </c>
      <c r="F2085" s="456"/>
      <c r="G2085" s="456" t="s">
        <v>2220</v>
      </c>
      <c r="H2085" s="467">
        <f>NP.!AB66</f>
        <v>0</v>
      </c>
      <c r="I2085" s="466">
        <f>NP.!AT66</f>
        <v>0</v>
      </c>
      <c r="J2085" s="452"/>
    </row>
    <row r="2086" spans="1:10" ht="30" customHeight="1" x14ac:dyDescent="0.2">
      <c r="A2086" s="451">
        <v>2075</v>
      </c>
      <c r="B2086" s="453" t="s">
        <v>12</v>
      </c>
      <c r="C2086" s="454" t="s">
        <v>1112</v>
      </c>
      <c r="D2086" s="455" t="str">
        <f>VLOOKUP(Tabela25[[#This Row],[Symbol]],Baza_cen[],3,0)</f>
        <v>BLOK NYXON  Green 70mm    H= 45mm     GPMM</v>
      </c>
      <c r="E2086" s="456">
        <v>45</v>
      </c>
      <c r="F2086" s="456"/>
      <c r="G2086" s="456" t="s">
        <v>2220</v>
      </c>
      <c r="H2086" s="467">
        <f>NP.!AC66</f>
        <v>0</v>
      </c>
      <c r="I2086" s="466">
        <f>NP.!AU66</f>
        <v>0</v>
      </c>
      <c r="J2086" s="452"/>
    </row>
    <row r="2087" spans="1:10" ht="30" customHeight="1" x14ac:dyDescent="0.2">
      <c r="A2087" s="451">
        <v>2076</v>
      </c>
      <c r="B2087" s="453" t="s">
        <v>12</v>
      </c>
      <c r="C2087" s="454" t="s">
        <v>1112</v>
      </c>
      <c r="D2087" s="455" t="str">
        <f>VLOOKUP(Tabela25[[#This Row],[Symbol]],Baza_cen[],3,0)</f>
        <v>BLOK NYXON  Green 70mm    H= 45mm     GPMM</v>
      </c>
      <c r="E2087" s="456">
        <v>45</v>
      </c>
      <c r="F2087" s="456"/>
      <c r="G2087" s="456" t="s">
        <v>2220</v>
      </c>
      <c r="H2087" s="467">
        <f>NP.!AD66</f>
        <v>0</v>
      </c>
      <c r="I2087" s="466">
        <f>NP.!AV66</f>
        <v>0</v>
      </c>
      <c r="J2087" s="452"/>
    </row>
    <row r="2088" spans="1:10" ht="30" customHeight="1" x14ac:dyDescent="0.2">
      <c r="A2088" s="451">
        <v>2077</v>
      </c>
      <c r="B2088" s="453" t="s">
        <v>12</v>
      </c>
      <c r="C2088" s="454" t="s">
        <v>1113</v>
      </c>
      <c r="D2088" s="455" t="str">
        <f>VLOOKUP(Tabela25[[#This Row],[Symbol]],Baza_cen[],3,0)</f>
        <v>BLOK NYXON  Green 70mm    H= 50mm     GPMM</v>
      </c>
      <c r="E2088" s="456">
        <v>50</v>
      </c>
      <c r="F2088" s="456"/>
      <c r="G2088" s="456" t="s">
        <v>2220</v>
      </c>
      <c r="H2088" s="467">
        <f>NP.!S67</f>
        <v>0</v>
      </c>
      <c r="I2088" s="466">
        <f>NP.!AK67</f>
        <v>0</v>
      </c>
      <c r="J2088" s="452"/>
    </row>
    <row r="2089" spans="1:10" ht="30" customHeight="1" x14ac:dyDescent="0.2">
      <c r="A2089" s="451">
        <v>2078</v>
      </c>
      <c r="B2089" s="453" t="s">
        <v>12</v>
      </c>
      <c r="C2089" s="454" t="s">
        <v>1113</v>
      </c>
      <c r="D2089" s="455" t="str">
        <f>VLOOKUP(Tabela25[[#This Row],[Symbol]],Baza_cen[],3,0)</f>
        <v>BLOK NYXON  Green 70mm    H= 50mm     GPMM</v>
      </c>
      <c r="E2089" s="456">
        <v>50</v>
      </c>
      <c r="F2089" s="456"/>
      <c r="G2089" s="456" t="s">
        <v>2220</v>
      </c>
      <c r="H2089" s="467">
        <f>NP.!T67</f>
        <v>0</v>
      </c>
      <c r="I2089" s="466">
        <f>NP.!AL67</f>
        <v>0</v>
      </c>
      <c r="J2089" s="452"/>
    </row>
    <row r="2090" spans="1:10" ht="30" customHeight="1" x14ac:dyDescent="0.2">
      <c r="A2090" s="451">
        <v>2079</v>
      </c>
      <c r="B2090" s="453" t="s">
        <v>12</v>
      </c>
      <c r="C2090" s="454" t="s">
        <v>1113</v>
      </c>
      <c r="D2090" s="455" t="str">
        <f>VLOOKUP(Tabela25[[#This Row],[Symbol]],Baza_cen[],3,0)</f>
        <v>BLOK NYXON  Green 70mm    H= 50mm     GPMM</v>
      </c>
      <c r="E2090" s="456">
        <v>50</v>
      </c>
      <c r="F2090" s="456"/>
      <c r="G2090" s="456" t="s">
        <v>2220</v>
      </c>
      <c r="H2090" s="467">
        <f>NP.!U67</f>
        <v>0</v>
      </c>
      <c r="I2090" s="466">
        <f>NP.!AM67</f>
        <v>0</v>
      </c>
      <c r="J2090" s="452"/>
    </row>
    <row r="2091" spans="1:10" ht="30" customHeight="1" x14ac:dyDescent="0.2">
      <c r="A2091" s="451">
        <v>2080</v>
      </c>
      <c r="B2091" s="453" t="s">
        <v>12</v>
      </c>
      <c r="C2091" s="454" t="s">
        <v>1113</v>
      </c>
      <c r="D2091" s="455" t="str">
        <f>VLOOKUP(Tabela25[[#This Row],[Symbol]],Baza_cen[],3,0)</f>
        <v>BLOK NYXON  Green 70mm    H= 50mm     GPMM</v>
      </c>
      <c r="E2091" s="456">
        <v>50</v>
      </c>
      <c r="F2091" s="456"/>
      <c r="G2091" s="456" t="s">
        <v>2220</v>
      </c>
      <c r="H2091" s="467">
        <f>NP.!V67</f>
        <v>0</v>
      </c>
      <c r="I2091" s="466">
        <f>NP.!AN67</f>
        <v>0</v>
      </c>
      <c r="J2091" s="452"/>
    </row>
    <row r="2092" spans="1:10" ht="30" customHeight="1" x14ac:dyDescent="0.2">
      <c r="A2092" s="451">
        <v>2081</v>
      </c>
      <c r="B2092" s="453" t="s">
        <v>12</v>
      </c>
      <c r="C2092" s="454" t="s">
        <v>1113</v>
      </c>
      <c r="D2092" s="455" t="str">
        <f>VLOOKUP(Tabela25[[#This Row],[Symbol]],Baza_cen[],3,0)</f>
        <v>BLOK NYXON  Green 70mm    H= 50mm     GPMM</v>
      </c>
      <c r="E2092" s="456">
        <v>50</v>
      </c>
      <c r="F2092" s="456"/>
      <c r="G2092" s="456" t="s">
        <v>2220</v>
      </c>
      <c r="H2092" s="467">
        <f>NP.!W67</f>
        <v>0</v>
      </c>
      <c r="I2092" s="466">
        <f>NP.!AO67</f>
        <v>0</v>
      </c>
      <c r="J2092" s="452"/>
    </row>
    <row r="2093" spans="1:10" ht="30" customHeight="1" x14ac:dyDescent="0.2">
      <c r="A2093" s="451">
        <v>2082</v>
      </c>
      <c r="B2093" s="453" t="s">
        <v>12</v>
      </c>
      <c r="C2093" s="454" t="s">
        <v>1113</v>
      </c>
      <c r="D2093" s="455" t="str">
        <f>VLOOKUP(Tabela25[[#This Row],[Symbol]],Baza_cen[],3,0)</f>
        <v>BLOK NYXON  Green 70mm    H= 50mm     GPMM</v>
      </c>
      <c r="E2093" s="456">
        <v>50</v>
      </c>
      <c r="F2093" s="456"/>
      <c r="G2093" s="456" t="s">
        <v>2220</v>
      </c>
      <c r="H2093" s="467">
        <f>NP.!X67</f>
        <v>0</v>
      </c>
      <c r="I2093" s="466">
        <f>NP.!AP67</f>
        <v>0</v>
      </c>
      <c r="J2093" s="452"/>
    </row>
    <row r="2094" spans="1:10" ht="30" customHeight="1" x14ac:dyDescent="0.2">
      <c r="A2094" s="451">
        <v>2083</v>
      </c>
      <c r="B2094" s="453" t="s">
        <v>12</v>
      </c>
      <c r="C2094" s="454" t="s">
        <v>1113</v>
      </c>
      <c r="D2094" s="455" t="str">
        <f>VLOOKUP(Tabela25[[#This Row],[Symbol]],Baza_cen[],3,0)</f>
        <v>BLOK NYXON  Green 70mm    H= 50mm     GPMM</v>
      </c>
      <c r="E2094" s="456">
        <v>50</v>
      </c>
      <c r="F2094" s="456"/>
      <c r="G2094" s="456" t="s">
        <v>2220</v>
      </c>
      <c r="H2094" s="467">
        <f>NP.!Y67</f>
        <v>0</v>
      </c>
      <c r="I2094" s="466">
        <f>NP.!AQ67</f>
        <v>0</v>
      </c>
      <c r="J2094" s="452"/>
    </row>
    <row r="2095" spans="1:10" ht="30" customHeight="1" x14ac:dyDescent="0.2">
      <c r="A2095" s="451">
        <v>2084</v>
      </c>
      <c r="B2095" s="453" t="s">
        <v>12</v>
      </c>
      <c r="C2095" s="454" t="s">
        <v>1113</v>
      </c>
      <c r="D2095" s="455" t="str">
        <f>VLOOKUP(Tabela25[[#This Row],[Symbol]],Baza_cen[],3,0)</f>
        <v>BLOK NYXON  Green 70mm    H= 50mm     GPMM</v>
      </c>
      <c r="E2095" s="456">
        <v>50</v>
      </c>
      <c r="F2095" s="456"/>
      <c r="G2095" s="456" t="s">
        <v>2220</v>
      </c>
      <c r="H2095" s="467">
        <f>NP.!Z67</f>
        <v>0</v>
      </c>
      <c r="I2095" s="466">
        <f>NP.!AR67</f>
        <v>0</v>
      </c>
      <c r="J2095" s="452"/>
    </row>
    <row r="2096" spans="1:10" ht="30" customHeight="1" x14ac:dyDescent="0.2">
      <c r="A2096" s="451">
        <v>2085</v>
      </c>
      <c r="B2096" s="453" t="s">
        <v>12</v>
      </c>
      <c r="C2096" s="454" t="s">
        <v>1113</v>
      </c>
      <c r="D2096" s="455" t="str">
        <f>VLOOKUP(Tabela25[[#This Row],[Symbol]],Baza_cen[],3,0)</f>
        <v>BLOK NYXON  Green 70mm    H= 50mm     GPMM</v>
      </c>
      <c r="E2096" s="456">
        <v>50</v>
      </c>
      <c r="F2096" s="456"/>
      <c r="G2096" s="456" t="s">
        <v>2220</v>
      </c>
      <c r="H2096" s="467">
        <f>NP.!AA67</f>
        <v>0</v>
      </c>
      <c r="I2096" s="466">
        <f>NP.!AS67</f>
        <v>0</v>
      </c>
      <c r="J2096" s="452"/>
    </row>
    <row r="2097" spans="1:10" ht="30" customHeight="1" x14ac:dyDescent="0.2">
      <c r="A2097" s="451">
        <v>2086</v>
      </c>
      <c r="B2097" s="453" t="s">
        <v>12</v>
      </c>
      <c r="C2097" s="454" t="s">
        <v>1113</v>
      </c>
      <c r="D2097" s="455" t="str">
        <f>VLOOKUP(Tabela25[[#This Row],[Symbol]],Baza_cen[],3,0)</f>
        <v>BLOK NYXON  Green 70mm    H= 50mm     GPMM</v>
      </c>
      <c r="E2097" s="456">
        <v>50</v>
      </c>
      <c r="F2097" s="456"/>
      <c r="G2097" s="456" t="s">
        <v>2220</v>
      </c>
      <c r="H2097" s="467">
        <f>NP.!AB67</f>
        <v>0</v>
      </c>
      <c r="I2097" s="466">
        <f>NP.!AT67</f>
        <v>0</v>
      </c>
      <c r="J2097" s="452"/>
    </row>
    <row r="2098" spans="1:10" ht="30" customHeight="1" x14ac:dyDescent="0.2">
      <c r="A2098" s="451">
        <v>2087</v>
      </c>
      <c r="B2098" s="453" t="s">
        <v>12</v>
      </c>
      <c r="C2098" s="454" t="s">
        <v>1113</v>
      </c>
      <c r="D2098" s="455" t="str">
        <f>VLOOKUP(Tabela25[[#This Row],[Symbol]],Baza_cen[],3,0)</f>
        <v>BLOK NYXON  Green 70mm    H= 50mm     GPMM</v>
      </c>
      <c r="E2098" s="456">
        <v>50</v>
      </c>
      <c r="F2098" s="456"/>
      <c r="G2098" s="456" t="s">
        <v>2220</v>
      </c>
      <c r="H2098" s="467">
        <f>NP.!AC67</f>
        <v>0</v>
      </c>
      <c r="I2098" s="466">
        <f>NP.!AU67</f>
        <v>0</v>
      </c>
      <c r="J2098" s="452"/>
    </row>
    <row r="2099" spans="1:10" ht="30" customHeight="1" x14ac:dyDescent="0.2">
      <c r="A2099" s="451">
        <v>2088</v>
      </c>
      <c r="B2099" s="453" t="s">
        <v>12</v>
      </c>
      <c r="C2099" s="454" t="s">
        <v>1113</v>
      </c>
      <c r="D2099" s="455" t="str">
        <f>VLOOKUP(Tabela25[[#This Row],[Symbol]],Baza_cen[],3,0)</f>
        <v>BLOK NYXON  Green 70mm    H= 50mm     GPMM</v>
      </c>
      <c r="E2099" s="456">
        <v>50</v>
      </c>
      <c r="F2099" s="456"/>
      <c r="G2099" s="456" t="s">
        <v>2220</v>
      </c>
      <c r="H2099" s="467">
        <f>NP.!AD67</f>
        <v>0</v>
      </c>
      <c r="I2099" s="466">
        <f>NP.!AV67</f>
        <v>0</v>
      </c>
      <c r="J2099" s="452"/>
    </row>
    <row r="2100" spans="1:10" ht="30" customHeight="1" x14ac:dyDescent="0.2">
      <c r="A2100" s="451">
        <v>2089</v>
      </c>
      <c r="B2100" s="453" t="s">
        <v>12</v>
      </c>
      <c r="C2100" s="454" t="s">
        <v>1114</v>
      </c>
      <c r="D2100" s="455" t="str">
        <f>VLOOKUP(Tabela25[[#This Row],[Symbol]],Baza_cen[],3,0)</f>
        <v>BLOK NYXON  Green 70mm    H= 55mm     GPMM</v>
      </c>
      <c r="E2100" s="456">
        <v>55</v>
      </c>
      <c r="F2100" s="456"/>
      <c r="G2100" s="456" t="s">
        <v>2220</v>
      </c>
      <c r="H2100" s="467">
        <f>NP.!S68</f>
        <v>0</v>
      </c>
      <c r="I2100" s="466">
        <f>NP.!AK68</f>
        <v>0</v>
      </c>
      <c r="J2100" s="452"/>
    </row>
    <row r="2101" spans="1:10" ht="30" customHeight="1" x14ac:dyDescent="0.2">
      <c r="A2101" s="451">
        <v>2090</v>
      </c>
      <c r="B2101" s="453" t="s">
        <v>12</v>
      </c>
      <c r="C2101" s="454" t="s">
        <v>1114</v>
      </c>
      <c r="D2101" s="455" t="str">
        <f>VLOOKUP(Tabela25[[#This Row],[Symbol]],Baza_cen[],3,0)</f>
        <v>BLOK NYXON  Green 70mm    H= 55mm     GPMM</v>
      </c>
      <c r="E2101" s="456">
        <v>55</v>
      </c>
      <c r="F2101" s="456"/>
      <c r="G2101" s="456" t="s">
        <v>2220</v>
      </c>
      <c r="H2101" s="467">
        <f>NP.!T68</f>
        <v>0</v>
      </c>
      <c r="I2101" s="466">
        <f>NP.!AL68</f>
        <v>0</v>
      </c>
      <c r="J2101" s="452"/>
    </row>
    <row r="2102" spans="1:10" ht="30" customHeight="1" x14ac:dyDescent="0.2">
      <c r="A2102" s="451">
        <v>2091</v>
      </c>
      <c r="B2102" s="453" t="s">
        <v>12</v>
      </c>
      <c r="C2102" s="454" t="s">
        <v>1114</v>
      </c>
      <c r="D2102" s="455" t="str">
        <f>VLOOKUP(Tabela25[[#This Row],[Symbol]],Baza_cen[],3,0)</f>
        <v>BLOK NYXON  Green 70mm    H= 55mm     GPMM</v>
      </c>
      <c r="E2102" s="456">
        <v>55</v>
      </c>
      <c r="F2102" s="456"/>
      <c r="G2102" s="456" t="s">
        <v>2220</v>
      </c>
      <c r="H2102" s="467">
        <f>NP.!U68</f>
        <v>0</v>
      </c>
      <c r="I2102" s="466">
        <f>NP.!AM68</f>
        <v>0</v>
      </c>
      <c r="J2102" s="452"/>
    </row>
    <row r="2103" spans="1:10" ht="30" customHeight="1" x14ac:dyDescent="0.2">
      <c r="A2103" s="451">
        <v>2092</v>
      </c>
      <c r="B2103" s="453" t="s">
        <v>12</v>
      </c>
      <c r="C2103" s="454" t="s">
        <v>1114</v>
      </c>
      <c r="D2103" s="455" t="str">
        <f>VLOOKUP(Tabela25[[#This Row],[Symbol]],Baza_cen[],3,0)</f>
        <v>BLOK NYXON  Green 70mm    H= 55mm     GPMM</v>
      </c>
      <c r="E2103" s="456">
        <v>55</v>
      </c>
      <c r="F2103" s="456"/>
      <c r="G2103" s="456" t="s">
        <v>2220</v>
      </c>
      <c r="H2103" s="467">
        <f>NP.!V68</f>
        <v>0</v>
      </c>
      <c r="I2103" s="466">
        <f>NP.!AN68</f>
        <v>0</v>
      </c>
      <c r="J2103" s="452"/>
    </row>
    <row r="2104" spans="1:10" ht="30" customHeight="1" x14ac:dyDescent="0.2">
      <c r="A2104" s="451">
        <v>2093</v>
      </c>
      <c r="B2104" s="453" t="s">
        <v>12</v>
      </c>
      <c r="C2104" s="454" t="s">
        <v>1114</v>
      </c>
      <c r="D2104" s="455" t="str">
        <f>VLOOKUP(Tabela25[[#This Row],[Symbol]],Baza_cen[],3,0)</f>
        <v>BLOK NYXON  Green 70mm    H= 55mm     GPMM</v>
      </c>
      <c r="E2104" s="456">
        <v>55</v>
      </c>
      <c r="F2104" s="456"/>
      <c r="G2104" s="456" t="s">
        <v>2220</v>
      </c>
      <c r="H2104" s="467">
        <f>NP.!W68</f>
        <v>0</v>
      </c>
      <c r="I2104" s="466">
        <f>NP.!AO68</f>
        <v>0</v>
      </c>
      <c r="J2104" s="452"/>
    </row>
    <row r="2105" spans="1:10" ht="30" customHeight="1" x14ac:dyDescent="0.2">
      <c r="A2105" s="451">
        <v>2094</v>
      </c>
      <c r="B2105" s="453" t="s">
        <v>12</v>
      </c>
      <c r="C2105" s="454" t="s">
        <v>1114</v>
      </c>
      <c r="D2105" s="455" t="str">
        <f>VLOOKUP(Tabela25[[#This Row],[Symbol]],Baza_cen[],3,0)</f>
        <v>BLOK NYXON  Green 70mm    H= 55mm     GPMM</v>
      </c>
      <c r="E2105" s="456">
        <v>55</v>
      </c>
      <c r="F2105" s="456"/>
      <c r="G2105" s="456" t="s">
        <v>2220</v>
      </c>
      <c r="H2105" s="467">
        <f>NP.!X68</f>
        <v>0</v>
      </c>
      <c r="I2105" s="466">
        <f>NP.!AP68</f>
        <v>0</v>
      </c>
      <c r="J2105" s="452"/>
    </row>
    <row r="2106" spans="1:10" ht="30" customHeight="1" x14ac:dyDescent="0.2">
      <c r="A2106" s="451">
        <v>2095</v>
      </c>
      <c r="B2106" s="453" t="s">
        <v>12</v>
      </c>
      <c r="C2106" s="454" t="s">
        <v>1114</v>
      </c>
      <c r="D2106" s="455" t="str">
        <f>VLOOKUP(Tabela25[[#This Row],[Symbol]],Baza_cen[],3,0)</f>
        <v>BLOK NYXON  Green 70mm    H= 55mm     GPMM</v>
      </c>
      <c r="E2106" s="456">
        <v>55</v>
      </c>
      <c r="F2106" s="456"/>
      <c r="G2106" s="456" t="s">
        <v>2220</v>
      </c>
      <c r="H2106" s="467">
        <f>NP.!Y68</f>
        <v>0</v>
      </c>
      <c r="I2106" s="466">
        <f>NP.!AQ68</f>
        <v>0</v>
      </c>
      <c r="J2106" s="452"/>
    </row>
    <row r="2107" spans="1:10" ht="30" customHeight="1" x14ac:dyDescent="0.2">
      <c r="A2107" s="451">
        <v>2096</v>
      </c>
      <c r="B2107" s="453" t="s">
        <v>12</v>
      </c>
      <c r="C2107" s="454" t="s">
        <v>1114</v>
      </c>
      <c r="D2107" s="455" t="str">
        <f>VLOOKUP(Tabela25[[#This Row],[Symbol]],Baza_cen[],3,0)</f>
        <v>BLOK NYXON  Green 70mm    H= 55mm     GPMM</v>
      </c>
      <c r="E2107" s="456">
        <v>55</v>
      </c>
      <c r="F2107" s="456"/>
      <c r="G2107" s="456" t="s">
        <v>2220</v>
      </c>
      <c r="H2107" s="467">
        <f>NP.!Z68</f>
        <v>0</v>
      </c>
      <c r="I2107" s="466">
        <f>NP.!AR68</f>
        <v>0</v>
      </c>
      <c r="J2107" s="452"/>
    </row>
    <row r="2108" spans="1:10" ht="30" customHeight="1" x14ac:dyDescent="0.2">
      <c r="A2108" s="451">
        <v>2097</v>
      </c>
      <c r="B2108" s="453" t="s">
        <v>12</v>
      </c>
      <c r="C2108" s="454" t="s">
        <v>1114</v>
      </c>
      <c r="D2108" s="455" t="str">
        <f>VLOOKUP(Tabela25[[#This Row],[Symbol]],Baza_cen[],3,0)</f>
        <v>BLOK NYXON  Green 70mm    H= 55mm     GPMM</v>
      </c>
      <c r="E2108" s="456">
        <v>55</v>
      </c>
      <c r="F2108" s="456"/>
      <c r="G2108" s="456" t="s">
        <v>2220</v>
      </c>
      <c r="H2108" s="467">
        <f>NP.!AA68</f>
        <v>0</v>
      </c>
      <c r="I2108" s="466">
        <f>NP.!AS68</f>
        <v>0</v>
      </c>
      <c r="J2108" s="452"/>
    </row>
    <row r="2109" spans="1:10" ht="30" customHeight="1" x14ac:dyDescent="0.2">
      <c r="A2109" s="451">
        <v>2098</v>
      </c>
      <c r="B2109" s="453" t="s">
        <v>12</v>
      </c>
      <c r="C2109" s="454" t="s">
        <v>1114</v>
      </c>
      <c r="D2109" s="455" t="str">
        <f>VLOOKUP(Tabela25[[#This Row],[Symbol]],Baza_cen[],3,0)</f>
        <v>BLOK NYXON  Green 70mm    H= 55mm     GPMM</v>
      </c>
      <c r="E2109" s="456">
        <v>55</v>
      </c>
      <c r="F2109" s="456"/>
      <c r="G2109" s="456" t="s">
        <v>2220</v>
      </c>
      <c r="H2109" s="467">
        <f>NP.!AB68</f>
        <v>0</v>
      </c>
      <c r="I2109" s="466">
        <f>NP.!AT68</f>
        <v>0</v>
      </c>
      <c r="J2109" s="452"/>
    </row>
    <row r="2110" spans="1:10" ht="30" customHeight="1" x14ac:dyDescent="0.2">
      <c r="A2110" s="451">
        <v>2099</v>
      </c>
      <c r="B2110" s="453" t="s">
        <v>12</v>
      </c>
      <c r="C2110" s="454" t="s">
        <v>1114</v>
      </c>
      <c r="D2110" s="455" t="str">
        <f>VLOOKUP(Tabela25[[#This Row],[Symbol]],Baza_cen[],3,0)</f>
        <v>BLOK NYXON  Green 70mm    H= 55mm     GPMM</v>
      </c>
      <c r="E2110" s="456">
        <v>55</v>
      </c>
      <c r="F2110" s="456"/>
      <c r="G2110" s="456" t="s">
        <v>2220</v>
      </c>
      <c r="H2110" s="467">
        <f>NP.!AC68</f>
        <v>0</v>
      </c>
      <c r="I2110" s="466">
        <f>NP.!AU68</f>
        <v>0</v>
      </c>
      <c r="J2110" s="452"/>
    </row>
    <row r="2111" spans="1:10" ht="30" customHeight="1" x14ac:dyDescent="0.2">
      <c r="A2111" s="451">
        <v>2100</v>
      </c>
      <c r="B2111" s="453" t="s">
        <v>12</v>
      </c>
      <c r="C2111" s="454" t="s">
        <v>1114</v>
      </c>
      <c r="D2111" s="455" t="str">
        <f>VLOOKUP(Tabela25[[#This Row],[Symbol]],Baza_cen[],3,0)</f>
        <v>BLOK NYXON  Green 70mm    H= 55mm     GPMM</v>
      </c>
      <c r="E2111" s="456">
        <v>55</v>
      </c>
      <c r="F2111" s="456"/>
      <c r="G2111" s="456" t="s">
        <v>2220</v>
      </c>
      <c r="H2111" s="467">
        <f>NP.!AD68</f>
        <v>0</v>
      </c>
      <c r="I2111" s="466">
        <f>NP.!AV68</f>
        <v>0</v>
      </c>
      <c r="J2111" s="452"/>
    </row>
    <row r="2112" spans="1:10" ht="30" customHeight="1" x14ac:dyDescent="0.2">
      <c r="A2112" s="451">
        <v>2101</v>
      </c>
      <c r="B2112" s="453" t="s">
        <v>12</v>
      </c>
      <c r="C2112" s="454" t="s">
        <v>1115</v>
      </c>
      <c r="D2112" s="455" t="str">
        <f>VLOOKUP(Tabela25[[#This Row],[Symbol]],Baza_cen[],3,0)</f>
        <v>BLOK NYXON  Green 70mm    H= 60mm     GPMM</v>
      </c>
      <c r="E2112" s="456">
        <v>60</v>
      </c>
      <c r="F2112" s="456"/>
      <c r="G2112" s="456" t="s">
        <v>2220</v>
      </c>
      <c r="H2112" s="467">
        <f>NP.!S69</f>
        <v>0</v>
      </c>
      <c r="I2112" s="466">
        <f>NP.!AK69</f>
        <v>0</v>
      </c>
      <c r="J2112" s="452"/>
    </row>
    <row r="2113" spans="1:10" ht="30" customHeight="1" x14ac:dyDescent="0.2">
      <c r="A2113" s="451">
        <v>2102</v>
      </c>
      <c r="B2113" s="453" t="s">
        <v>12</v>
      </c>
      <c r="C2113" s="454" t="s">
        <v>1115</v>
      </c>
      <c r="D2113" s="455" t="str">
        <f>VLOOKUP(Tabela25[[#This Row],[Symbol]],Baza_cen[],3,0)</f>
        <v>BLOK NYXON  Green 70mm    H= 60mm     GPMM</v>
      </c>
      <c r="E2113" s="456">
        <v>60</v>
      </c>
      <c r="F2113" s="456"/>
      <c r="G2113" s="456" t="s">
        <v>2220</v>
      </c>
      <c r="H2113" s="467">
        <f>NP.!T69</f>
        <v>0</v>
      </c>
      <c r="I2113" s="466">
        <f>NP.!AL69</f>
        <v>0</v>
      </c>
      <c r="J2113" s="452"/>
    </row>
    <row r="2114" spans="1:10" ht="30" customHeight="1" x14ac:dyDescent="0.2">
      <c r="A2114" s="451">
        <v>2103</v>
      </c>
      <c r="B2114" s="453" t="s">
        <v>12</v>
      </c>
      <c r="C2114" s="454" t="s">
        <v>1115</v>
      </c>
      <c r="D2114" s="455" t="str">
        <f>VLOOKUP(Tabela25[[#This Row],[Symbol]],Baza_cen[],3,0)</f>
        <v>BLOK NYXON  Green 70mm    H= 60mm     GPMM</v>
      </c>
      <c r="E2114" s="456">
        <v>60</v>
      </c>
      <c r="F2114" s="456"/>
      <c r="G2114" s="456" t="s">
        <v>2220</v>
      </c>
      <c r="H2114" s="467">
        <f>NP.!U69</f>
        <v>0</v>
      </c>
      <c r="I2114" s="466">
        <f>NP.!AM69</f>
        <v>0</v>
      </c>
      <c r="J2114" s="452"/>
    </row>
    <row r="2115" spans="1:10" ht="30" customHeight="1" x14ac:dyDescent="0.2">
      <c r="A2115" s="451">
        <v>2104</v>
      </c>
      <c r="B2115" s="453" t="s">
        <v>12</v>
      </c>
      <c r="C2115" s="454" t="s">
        <v>1115</v>
      </c>
      <c r="D2115" s="455" t="str">
        <f>VLOOKUP(Tabela25[[#This Row],[Symbol]],Baza_cen[],3,0)</f>
        <v>BLOK NYXON  Green 70mm    H= 60mm     GPMM</v>
      </c>
      <c r="E2115" s="456">
        <v>60</v>
      </c>
      <c r="F2115" s="456"/>
      <c r="G2115" s="456" t="s">
        <v>2220</v>
      </c>
      <c r="H2115" s="467">
        <f>NP.!V69</f>
        <v>0</v>
      </c>
      <c r="I2115" s="466">
        <f>NP.!AN69</f>
        <v>0</v>
      </c>
      <c r="J2115" s="452"/>
    </row>
    <row r="2116" spans="1:10" ht="30" customHeight="1" x14ac:dyDescent="0.2">
      <c r="A2116" s="451">
        <v>2105</v>
      </c>
      <c r="B2116" s="453" t="s">
        <v>12</v>
      </c>
      <c r="C2116" s="454" t="s">
        <v>1115</v>
      </c>
      <c r="D2116" s="455" t="str">
        <f>VLOOKUP(Tabela25[[#This Row],[Symbol]],Baza_cen[],3,0)</f>
        <v>BLOK NYXON  Green 70mm    H= 60mm     GPMM</v>
      </c>
      <c r="E2116" s="456">
        <v>60</v>
      </c>
      <c r="F2116" s="456"/>
      <c r="G2116" s="456" t="s">
        <v>2220</v>
      </c>
      <c r="H2116" s="467">
        <f>NP.!W69</f>
        <v>0</v>
      </c>
      <c r="I2116" s="466">
        <f>NP.!AO69</f>
        <v>0</v>
      </c>
      <c r="J2116" s="452"/>
    </row>
    <row r="2117" spans="1:10" ht="30" customHeight="1" x14ac:dyDescent="0.2">
      <c r="A2117" s="451">
        <v>2106</v>
      </c>
      <c r="B2117" s="453" t="s">
        <v>12</v>
      </c>
      <c r="C2117" s="454" t="s">
        <v>1115</v>
      </c>
      <c r="D2117" s="455" t="str">
        <f>VLOOKUP(Tabela25[[#This Row],[Symbol]],Baza_cen[],3,0)</f>
        <v>BLOK NYXON  Green 70mm    H= 60mm     GPMM</v>
      </c>
      <c r="E2117" s="456">
        <v>60</v>
      </c>
      <c r="F2117" s="456"/>
      <c r="G2117" s="456" t="s">
        <v>2220</v>
      </c>
      <c r="H2117" s="467">
        <f>NP.!X69</f>
        <v>0</v>
      </c>
      <c r="I2117" s="466">
        <f>NP.!AP69</f>
        <v>0</v>
      </c>
      <c r="J2117" s="452"/>
    </row>
    <row r="2118" spans="1:10" ht="30" customHeight="1" x14ac:dyDescent="0.2">
      <c r="A2118" s="451">
        <v>2107</v>
      </c>
      <c r="B2118" s="453" t="s">
        <v>12</v>
      </c>
      <c r="C2118" s="454" t="s">
        <v>1115</v>
      </c>
      <c r="D2118" s="455" t="str">
        <f>VLOOKUP(Tabela25[[#This Row],[Symbol]],Baza_cen[],3,0)</f>
        <v>BLOK NYXON  Green 70mm    H= 60mm     GPMM</v>
      </c>
      <c r="E2118" s="456">
        <v>60</v>
      </c>
      <c r="F2118" s="456"/>
      <c r="G2118" s="456" t="s">
        <v>2220</v>
      </c>
      <c r="H2118" s="467">
        <f>NP.!Y69</f>
        <v>0</v>
      </c>
      <c r="I2118" s="466">
        <f>NP.!AQ69</f>
        <v>0</v>
      </c>
      <c r="J2118" s="452"/>
    </row>
    <row r="2119" spans="1:10" ht="30" customHeight="1" x14ac:dyDescent="0.2">
      <c r="A2119" s="451">
        <v>2108</v>
      </c>
      <c r="B2119" s="453" t="s">
        <v>12</v>
      </c>
      <c r="C2119" s="454" t="s">
        <v>1115</v>
      </c>
      <c r="D2119" s="455" t="str">
        <f>VLOOKUP(Tabela25[[#This Row],[Symbol]],Baza_cen[],3,0)</f>
        <v>BLOK NYXON  Green 70mm    H= 60mm     GPMM</v>
      </c>
      <c r="E2119" s="456">
        <v>60</v>
      </c>
      <c r="F2119" s="456"/>
      <c r="G2119" s="456" t="s">
        <v>2220</v>
      </c>
      <c r="H2119" s="467">
        <f>NP.!Z69</f>
        <v>0</v>
      </c>
      <c r="I2119" s="466">
        <f>NP.!AR69</f>
        <v>0</v>
      </c>
      <c r="J2119" s="452"/>
    </row>
    <row r="2120" spans="1:10" ht="30" customHeight="1" x14ac:dyDescent="0.2">
      <c r="A2120" s="451">
        <v>2109</v>
      </c>
      <c r="B2120" s="453" t="s">
        <v>12</v>
      </c>
      <c r="C2120" s="454" t="s">
        <v>1115</v>
      </c>
      <c r="D2120" s="455" t="str">
        <f>VLOOKUP(Tabela25[[#This Row],[Symbol]],Baza_cen[],3,0)</f>
        <v>BLOK NYXON  Green 70mm    H= 60mm     GPMM</v>
      </c>
      <c r="E2120" s="456">
        <v>60</v>
      </c>
      <c r="F2120" s="456"/>
      <c r="G2120" s="456" t="s">
        <v>2220</v>
      </c>
      <c r="H2120" s="467">
        <f>NP.!AA69</f>
        <v>0</v>
      </c>
      <c r="I2120" s="466">
        <f>NP.!AS69</f>
        <v>0</v>
      </c>
      <c r="J2120" s="452"/>
    </row>
    <row r="2121" spans="1:10" ht="30" customHeight="1" x14ac:dyDescent="0.2">
      <c r="A2121" s="451">
        <v>2110</v>
      </c>
      <c r="B2121" s="453" t="s">
        <v>12</v>
      </c>
      <c r="C2121" s="454" t="s">
        <v>1115</v>
      </c>
      <c r="D2121" s="455" t="str">
        <f>VLOOKUP(Tabela25[[#This Row],[Symbol]],Baza_cen[],3,0)</f>
        <v>BLOK NYXON  Green 70mm    H= 60mm     GPMM</v>
      </c>
      <c r="E2121" s="456">
        <v>60</v>
      </c>
      <c r="F2121" s="456"/>
      <c r="G2121" s="456" t="s">
        <v>2220</v>
      </c>
      <c r="H2121" s="467">
        <f>NP.!AB69</f>
        <v>0</v>
      </c>
      <c r="I2121" s="466">
        <f>NP.!AT69</f>
        <v>0</v>
      </c>
      <c r="J2121" s="452"/>
    </row>
    <row r="2122" spans="1:10" ht="30" customHeight="1" x14ac:dyDescent="0.2">
      <c r="A2122" s="451">
        <v>2111</v>
      </c>
      <c r="B2122" s="453" t="s">
        <v>12</v>
      </c>
      <c r="C2122" s="454" t="s">
        <v>1115</v>
      </c>
      <c r="D2122" s="455" t="str">
        <f>VLOOKUP(Tabela25[[#This Row],[Symbol]],Baza_cen[],3,0)</f>
        <v>BLOK NYXON  Green 70mm    H= 60mm     GPMM</v>
      </c>
      <c r="E2122" s="456">
        <v>60</v>
      </c>
      <c r="F2122" s="456"/>
      <c r="G2122" s="456" t="s">
        <v>2220</v>
      </c>
      <c r="H2122" s="467">
        <f>NP.!AC69</f>
        <v>0</v>
      </c>
      <c r="I2122" s="466">
        <f>NP.!AU69</f>
        <v>0</v>
      </c>
      <c r="J2122" s="452"/>
    </row>
    <row r="2123" spans="1:10" ht="30" customHeight="1" x14ac:dyDescent="0.2">
      <c r="A2123" s="451">
        <v>2112</v>
      </c>
      <c r="B2123" s="453" t="s">
        <v>12</v>
      </c>
      <c r="C2123" s="454" t="s">
        <v>1115</v>
      </c>
      <c r="D2123" s="455" t="str">
        <f>VLOOKUP(Tabela25[[#This Row],[Symbol]],Baza_cen[],3,0)</f>
        <v>BLOK NYXON  Green 70mm    H= 60mm     GPMM</v>
      </c>
      <c r="E2123" s="456">
        <v>60</v>
      </c>
      <c r="F2123" s="456"/>
      <c r="G2123" s="456" t="s">
        <v>2220</v>
      </c>
      <c r="H2123" s="467">
        <f>NP.!AD69</f>
        <v>0</v>
      </c>
      <c r="I2123" s="466">
        <f>NP.!AV69</f>
        <v>0</v>
      </c>
      <c r="J2123" s="452"/>
    </row>
    <row r="2124" spans="1:10" ht="30" customHeight="1" x14ac:dyDescent="0.2">
      <c r="A2124" s="451">
        <v>2113</v>
      </c>
      <c r="B2124" s="453" t="s">
        <v>12</v>
      </c>
      <c r="C2124" s="454" t="s">
        <v>1116</v>
      </c>
      <c r="D2124" s="455" t="str">
        <f>VLOOKUP(Tabela25[[#This Row],[Symbol]],Baza_cen[],3,0)</f>
        <v>BLOK NYXON  Green 70mm    H= 65mm     GPMM</v>
      </c>
      <c r="E2124" s="456">
        <v>65</v>
      </c>
      <c r="F2124" s="456"/>
      <c r="G2124" s="456" t="s">
        <v>2220</v>
      </c>
      <c r="H2124" s="467">
        <f>NP.!S70</f>
        <v>0</v>
      </c>
      <c r="I2124" s="466">
        <f>NP.!AK70</f>
        <v>0</v>
      </c>
      <c r="J2124" s="452"/>
    </row>
    <row r="2125" spans="1:10" ht="30" customHeight="1" x14ac:dyDescent="0.2">
      <c r="A2125" s="451">
        <v>2114</v>
      </c>
      <c r="B2125" s="453" t="s">
        <v>12</v>
      </c>
      <c r="C2125" s="454" t="s">
        <v>1116</v>
      </c>
      <c r="D2125" s="455" t="str">
        <f>VLOOKUP(Tabela25[[#This Row],[Symbol]],Baza_cen[],3,0)</f>
        <v>BLOK NYXON  Green 70mm    H= 65mm     GPMM</v>
      </c>
      <c r="E2125" s="456">
        <v>65</v>
      </c>
      <c r="F2125" s="456"/>
      <c r="G2125" s="456" t="s">
        <v>2220</v>
      </c>
      <c r="H2125" s="467">
        <f>NP.!T70</f>
        <v>0</v>
      </c>
      <c r="I2125" s="466">
        <f>NP.!AL70</f>
        <v>0</v>
      </c>
      <c r="J2125" s="452"/>
    </row>
    <row r="2126" spans="1:10" ht="30" customHeight="1" x14ac:dyDescent="0.2">
      <c r="A2126" s="451">
        <v>2115</v>
      </c>
      <c r="B2126" s="453" t="s">
        <v>12</v>
      </c>
      <c r="C2126" s="454" t="s">
        <v>1116</v>
      </c>
      <c r="D2126" s="455" t="str">
        <f>VLOOKUP(Tabela25[[#This Row],[Symbol]],Baza_cen[],3,0)</f>
        <v>BLOK NYXON  Green 70mm    H= 65mm     GPMM</v>
      </c>
      <c r="E2126" s="456">
        <v>65</v>
      </c>
      <c r="F2126" s="456"/>
      <c r="G2126" s="456" t="s">
        <v>2220</v>
      </c>
      <c r="H2126" s="467">
        <f>NP.!U70</f>
        <v>0</v>
      </c>
      <c r="I2126" s="466">
        <f>NP.!AM70</f>
        <v>0</v>
      </c>
      <c r="J2126" s="452"/>
    </row>
    <row r="2127" spans="1:10" ht="30" customHeight="1" x14ac:dyDescent="0.2">
      <c r="A2127" s="451">
        <v>2116</v>
      </c>
      <c r="B2127" s="453" t="s">
        <v>12</v>
      </c>
      <c r="C2127" s="454" t="s">
        <v>1116</v>
      </c>
      <c r="D2127" s="455" t="str">
        <f>VLOOKUP(Tabela25[[#This Row],[Symbol]],Baza_cen[],3,0)</f>
        <v>BLOK NYXON  Green 70mm    H= 65mm     GPMM</v>
      </c>
      <c r="E2127" s="456">
        <v>65</v>
      </c>
      <c r="F2127" s="456"/>
      <c r="G2127" s="456" t="s">
        <v>2220</v>
      </c>
      <c r="H2127" s="467">
        <f>NP.!V70</f>
        <v>0</v>
      </c>
      <c r="I2127" s="466">
        <f>NP.!AN70</f>
        <v>0</v>
      </c>
      <c r="J2127" s="452"/>
    </row>
    <row r="2128" spans="1:10" ht="30" customHeight="1" x14ac:dyDescent="0.2">
      <c r="A2128" s="451">
        <v>2117</v>
      </c>
      <c r="B2128" s="453" t="s">
        <v>12</v>
      </c>
      <c r="C2128" s="454" t="s">
        <v>1116</v>
      </c>
      <c r="D2128" s="455" t="str">
        <f>VLOOKUP(Tabela25[[#This Row],[Symbol]],Baza_cen[],3,0)</f>
        <v>BLOK NYXON  Green 70mm    H= 65mm     GPMM</v>
      </c>
      <c r="E2128" s="456">
        <v>65</v>
      </c>
      <c r="F2128" s="456"/>
      <c r="G2128" s="456" t="s">
        <v>2220</v>
      </c>
      <c r="H2128" s="467">
        <f>NP.!W70</f>
        <v>0</v>
      </c>
      <c r="I2128" s="466">
        <f>NP.!AO70</f>
        <v>0</v>
      </c>
      <c r="J2128" s="452"/>
    </row>
    <row r="2129" spans="1:10" ht="30" customHeight="1" x14ac:dyDescent="0.2">
      <c r="A2129" s="451">
        <v>2118</v>
      </c>
      <c r="B2129" s="453" t="s">
        <v>12</v>
      </c>
      <c r="C2129" s="454" t="s">
        <v>1116</v>
      </c>
      <c r="D2129" s="455" t="str">
        <f>VLOOKUP(Tabela25[[#This Row],[Symbol]],Baza_cen[],3,0)</f>
        <v>BLOK NYXON  Green 70mm    H= 65mm     GPMM</v>
      </c>
      <c r="E2129" s="456">
        <v>65</v>
      </c>
      <c r="F2129" s="456"/>
      <c r="G2129" s="456" t="s">
        <v>2220</v>
      </c>
      <c r="H2129" s="467">
        <f>NP.!X70</f>
        <v>0</v>
      </c>
      <c r="I2129" s="466">
        <f>NP.!AP70</f>
        <v>0</v>
      </c>
      <c r="J2129" s="452"/>
    </row>
    <row r="2130" spans="1:10" ht="30" customHeight="1" x14ac:dyDescent="0.2">
      <c r="A2130" s="451">
        <v>2119</v>
      </c>
      <c r="B2130" s="453" t="s">
        <v>12</v>
      </c>
      <c r="C2130" s="454" t="s">
        <v>1116</v>
      </c>
      <c r="D2130" s="455" t="str">
        <f>VLOOKUP(Tabela25[[#This Row],[Symbol]],Baza_cen[],3,0)</f>
        <v>BLOK NYXON  Green 70mm    H= 65mm     GPMM</v>
      </c>
      <c r="E2130" s="456">
        <v>65</v>
      </c>
      <c r="F2130" s="456"/>
      <c r="G2130" s="456" t="s">
        <v>2220</v>
      </c>
      <c r="H2130" s="467">
        <f>NP.!Y70</f>
        <v>0</v>
      </c>
      <c r="I2130" s="466">
        <f>NP.!AQ70</f>
        <v>0</v>
      </c>
      <c r="J2130" s="452"/>
    </row>
    <row r="2131" spans="1:10" ht="30" customHeight="1" x14ac:dyDescent="0.2">
      <c r="A2131" s="451">
        <v>2120</v>
      </c>
      <c r="B2131" s="453" t="s">
        <v>12</v>
      </c>
      <c r="C2131" s="454" t="s">
        <v>1116</v>
      </c>
      <c r="D2131" s="455" t="str">
        <f>VLOOKUP(Tabela25[[#This Row],[Symbol]],Baza_cen[],3,0)</f>
        <v>BLOK NYXON  Green 70mm    H= 65mm     GPMM</v>
      </c>
      <c r="E2131" s="456">
        <v>65</v>
      </c>
      <c r="F2131" s="456"/>
      <c r="G2131" s="456" t="s">
        <v>2220</v>
      </c>
      <c r="H2131" s="467">
        <f>NP.!Z70</f>
        <v>0</v>
      </c>
      <c r="I2131" s="466">
        <f>NP.!AR70</f>
        <v>0</v>
      </c>
      <c r="J2131" s="452"/>
    </row>
    <row r="2132" spans="1:10" ht="30" customHeight="1" x14ac:dyDescent="0.2">
      <c r="A2132" s="451">
        <v>2121</v>
      </c>
      <c r="B2132" s="453" t="s">
        <v>12</v>
      </c>
      <c r="C2132" s="454" t="s">
        <v>1116</v>
      </c>
      <c r="D2132" s="455" t="str">
        <f>VLOOKUP(Tabela25[[#This Row],[Symbol]],Baza_cen[],3,0)</f>
        <v>BLOK NYXON  Green 70mm    H= 65mm     GPMM</v>
      </c>
      <c r="E2132" s="456">
        <v>65</v>
      </c>
      <c r="F2132" s="456"/>
      <c r="G2132" s="456" t="s">
        <v>2220</v>
      </c>
      <c r="H2132" s="467">
        <f>NP.!AA70</f>
        <v>0</v>
      </c>
      <c r="I2132" s="466">
        <f>NP.!AS70</f>
        <v>0</v>
      </c>
      <c r="J2132" s="452"/>
    </row>
    <row r="2133" spans="1:10" ht="30" customHeight="1" x14ac:dyDescent="0.2">
      <c r="A2133" s="451">
        <v>2122</v>
      </c>
      <c r="B2133" s="453" t="s">
        <v>12</v>
      </c>
      <c r="C2133" s="454" t="s">
        <v>1116</v>
      </c>
      <c r="D2133" s="455" t="str">
        <f>VLOOKUP(Tabela25[[#This Row],[Symbol]],Baza_cen[],3,0)</f>
        <v>BLOK NYXON  Green 70mm    H= 65mm     GPMM</v>
      </c>
      <c r="E2133" s="456">
        <v>65</v>
      </c>
      <c r="F2133" s="456"/>
      <c r="G2133" s="456" t="s">
        <v>2220</v>
      </c>
      <c r="H2133" s="467">
        <f>NP.!AB70</f>
        <v>0</v>
      </c>
      <c r="I2133" s="466">
        <f>NP.!AT70</f>
        <v>0</v>
      </c>
      <c r="J2133" s="452"/>
    </row>
    <row r="2134" spans="1:10" ht="30" customHeight="1" x14ac:dyDescent="0.2">
      <c r="A2134" s="451">
        <v>2123</v>
      </c>
      <c r="B2134" s="453" t="s">
        <v>12</v>
      </c>
      <c r="C2134" s="454" t="s">
        <v>1116</v>
      </c>
      <c r="D2134" s="455" t="str">
        <f>VLOOKUP(Tabela25[[#This Row],[Symbol]],Baza_cen[],3,0)</f>
        <v>BLOK NYXON  Green 70mm    H= 65mm     GPMM</v>
      </c>
      <c r="E2134" s="456">
        <v>65</v>
      </c>
      <c r="F2134" s="456"/>
      <c r="G2134" s="456" t="s">
        <v>2220</v>
      </c>
      <c r="H2134" s="467">
        <f>NP.!AC70</f>
        <v>0</v>
      </c>
      <c r="I2134" s="466">
        <f>NP.!AU70</f>
        <v>0</v>
      </c>
      <c r="J2134" s="452"/>
    </row>
    <row r="2135" spans="1:10" ht="30" customHeight="1" x14ac:dyDescent="0.2">
      <c r="A2135" s="451">
        <v>2124</v>
      </c>
      <c r="B2135" s="453" t="s">
        <v>12</v>
      </c>
      <c r="C2135" s="454" t="s">
        <v>1116</v>
      </c>
      <c r="D2135" s="455" t="str">
        <f>VLOOKUP(Tabela25[[#This Row],[Symbol]],Baza_cen[],3,0)</f>
        <v>BLOK NYXON  Green 70mm    H= 65mm     GPMM</v>
      </c>
      <c r="E2135" s="456">
        <v>65</v>
      </c>
      <c r="F2135" s="456"/>
      <c r="G2135" s="456" t="s">
        <v>2220</v>
      </c>
      <c r="H2135" s="467">
        <f>NP.!AD70</f>
        <v>0</v>
      </c>
      <c r="I2135" s="466">
        <f>NP.!AV70</f>
        <v>0</v>
      </c>
      <c r="J2135" s="452"/>
    </row>
    <row r="2136" spans="1:10" ht="30" customHeight="1" x14ac:dyDescent="0.2">
      <c r="A2136" s="451">
        <v>2125</v>
      </c>
      <c r="B2136" s="453" t="s">
        <v>12</v>
      </c>
      <c r="C2136" s="454" t="s">
        <v>1117</v>
      </c>
      <c r="D2136" s="455" t="str">
        <f>VLOOKUP(Tabela25[[#This Row],[Symbol]],Baza_cen[],3,0)</f>
        <v>BLOK NYXON  Green 70mm    H= 70mm     GPMM</v>
      </c>
      <c r="E2136" s="456">
        <v>70</v>
      </c>
      <c r="F2136" s="456"/>
      <c r="G2136" s="456" t="s">
        <v>2220</v>
      </c>
      <c r="H2136" s="467">
        <f>NP.!S71</f>
        <v>0</v>
      </c>
      <c r="I2136" s="466">
        <f>NP.!AK71</f>
        <v>0</v>
      </c>
      <c r="J2136" s="452"/>
    </row>
    <row r="2137" spans="1:10" ht="30" customHeight="1" x14ac:dyDescent="0.2">
      <c r="A2137" s="451">
        <v>2126</v>
      </c>
      <c r="B2137" s="453" t="s">
        <v>12</v>
      </c>
      <c r="C2137" s="454" t="s">
        <v>1117</v>
      </c>
      <c r="D2137" s="455" t="str">
        <f>VLOOKUP(Tabela25[[#This Row],[Symbol]],Baza_cen[],3,0)</f>
        <v>BLOK NYXON  Green 70mm    H= 70mm     GPMM</v>
      </c>
      <c r="E2137" s="456">
        <v>70</v>
      </c>
      <c r="F2137" s="456"/>
      <c r="G2137" s="456" t="s">
        <v>2220</v>
      </c>
      <c r="H2137" s="467">
        <f>NP.!T71</f>
        <v>0</v>
      </c>
      <c r="I2137" s="466">
        <f>NP.!AL71</f>
        <v>0</v>
      </c>
      <c r="J2137" s="452"/>
    </row>
    <row r="2138" spans="1:10" ht="30" customHeight="1" x14ac:dyDescent="0.2">
      <c r="A2138" s="451">
        <v>2127</v>
      </c>
      <c r="B2138" s="453" t="s">
        <v>12</v>
      </c>
      <c r="C2138" s="454" t="s">
        <v>1117</v>
      </c>
      <c r="D2138" s="455" t="str">
        <f>VLOOKUP(Tabela25[[#This Row],[Symbol]],Baza_cen[],3,0)</f>
        <v>BLOK NYXON  Green 70mm    H= 70mm     GPMM</v>
      </c>
      <c r="E2138" s="456">
        <v>70</v>
      </c>
      <c r="F2138" s="456"/>
      <c r="G2138" s="456" t="s">
        <v>2220</v>
      </c>
      <c r="H2138" s="467">
        <f>NP.!U71</f>
        <v>0</v>
      </c>
      <c r="I2138" s="466">
        <f>NP.!AM71</f>
        <v>0</v>
      </c>
      <c r="J2138" s="452"/>
    </row>
    <row r="2139" spans="1:10" ht="30" customHeight="1" x14ac:dyDescent="0.2">
      <c r="A2139" s="451">
        <v>2128</v>
      </c>
      <c r="B2139" s="453" t="s">
        <v>12</v>
      </c>
      <c r="C2139" s="454" t="s">
        <v>1117</v>
      </c>
      <c r="D2139" s="455" t="str">
        <f>VLOOKUP(Tabela25[[#This Row],[Symbol]],Baza_cen[],3,0)</f>
        <v>BLOK NYXON  Green 70mm    H= 70mm     GPMM</v>
      </c>
      <c r="E2139" s="456">
        <v>70</v>
      </c>
      <c r="F2139" s="456"/>
      <c r="G2139" s="456" t="s">
        <v>2220</v>
      </c>
      <c r="H2139" s="467">
        <f>NP.!V71</f>
        <v>0</v>
      </c>
      <c r="I2139" s="466">
        <f>NP.!AN71</f>
        <v>0</v>
      </c>
      <c r="J2139" s="452"/>
    </row>
    <row r="2140" spans="1:10" ht="30" customHeight="1" x14ac:dyDescent="0.2">
      <c r="A2140" s="451">
        <v>2129</v>
      </c>
      <c r="B2140" s="453" t="s">
        <v>12</v>
      </c>
      <c r="C2140" s="454" t="s">
        <v>1117</v>
      </c>
      <c r="D2140" s="455" t="str">
        <f>VLOOKUP(Tabela25[[#This Row],[Symbol]],Baza_cen[],3,0)</f>
        <v>BLOK NYXON  Green 70mm    H= 70mm     GPMM</v>
      </c>
      <c r="E2140" s="456">
        <v>70</v>
      </c>
      <c r="F2140" s="456"/>
      <c r="G2140" s="456" t="s">
        <v>2220</v>
      </c>
      <c r="H2140" s="467">
        <f>NP.!W71</f>
        <v>0</v>
      </c>
      <c r="I2140" s="466">
        <f>NP.!AO71</f>
        <v>0</v>
      </c>
      <c r="J2140" s="452"/>
    </row>
    <row r="2141" spans="1:10" ht="30" customHeight="1" x14ac:dyDescent="0.2">
      <c r="A2141" s="451">
        <v>2130</v>
      </c>
      <c r="B2141" s="453" t="s">
        <v>12</v>
      </c>
      <c r="C2141" s="454" t="s">
        <v>1117</v>
      </c>
      <c r="D2141" s="455" t="str">
        <f>VLOOKUP(Tabela25[[#This Row],[Symbol]],Baza_cen[],3,0)</f>
        <v>BLOK NYXON  Green 70mm    H= 70mm     GPMM</v>
      </c>
      <c r="E2141" s="456">
        <v>70</v>
      </c>
      <c r="F2141" s="456"/>
      <c r="G2141" s="456" t="s">
        <v>2220</v>
      </c>
      <c r="H2141" s="467">
        <f>NP.!X71</f>
        <v>0</v>
      </c>
      <c r="I2141" s="466">
        <f>NP.!AP71</f>
        <v>0</v>
      </c>
      <c r="J2141" s="452"/>
    </row>
    <row r="2142" spans="1:10" ht="30" customHeight="1" x14ac:dyDescent="0.2">
      <c r="A2142" s="451">
        <v>2131</v>
      </c>
      <c r="B2142" s="453" t="s">
        <v>12</v>
      </c>
      <c r="C2142" s="454" t="s">
        <v>1117</v>
      </c>
      <c r="D2142" s="455" t="str">
        <f>VLOOKUP(Tabela25[[#This Row],[Symbol]],Baza_cen[],3,0)</f>
        <v>BLOK NYXON  Green 70mm    H= 70mm     GPMM</v>
      </c>
      <c r="E2142" s="456">
        <v>70</v>
      </c>
      <c r="F2142" s="456"/>
      <c r="G2142" s="456" t="s">
        <v>2220</v>
      </c>
      <c r="H2142" s="467">
        <f>NP.!Y71</f>
        <v>0</v>
      </c>
      <c r="I2142" s="466">
        <f>NP.!AQ71</f>
        <v>0</v>
      </c>
      <c r="J2142" s="452"/>
    </row>
    <row r="2143" spans="1:10" ht="30" customHeight="1" x14ac:dyDescent="0.2">
      <c r="A2143" s="451">
        <v>2132</v>
      </c>
      <c r="B2143" s="453" t="s">
        <v>12</v>
      </c>
      <c r="C2143" s="454" t="s">
        <v>1117</v>
      </c>
      <c r="D2143" s="455" t="str">
        <f>VLOOKUP(Tabela25[[#This Row],[Symbol]],Baza_cen[],3,0)</f>
        <v>BLOK NYXON  Green 70mm    H= 70mm     GPMM</v>
      </c>
      <c r="E2143" s="456">
        <v>70</v>
      </c>
      <c r="F2143" s="456"/>
      <c r="G2143" s="456" t="s">
        <v>2220</v>
      </c>
      <c r="H2143" s="467">
        <f>NP.!Z71</f>
        <v>0</v>
      </c>
      <c r="I2143" s="466">
        <f>NP.!AR71</f>
        <v>0</v>
      </c>
      <c r="J2143" s="452"/>
    </row>
    <row r="2144" spans="1:10" ht="30" customHeight="1" x14ac:dyDescent="0.2">
      <c r="A2144" s="451">
        <v>2133</v>
      </c>
      <c r="B2144" s="453" t="s">
        <v>12</v>
      </c>
      <c r="C2144" s="454" t="s">
        <v>1117</v>
      </c>
      <c r="D2144" s="455" t="str">
        <f>VLOOKUP(Tabela25[[#This Row],[Symbol]],Baza_cen[],3,0)</f>
        <v>BLOK NYXON  Green 70mm    H= 70mm     GPMM</v>
      </c>
      <c r="E2144" s="456">
        <v>70</v>
      </c>
      <c r="F2144" s="456"/>
      <c r="G2144" s="456" t="s">
        <v>2220</v>
      </c>
      <c r="H2144" s="467">
        <f>NP.!AA71</f>
        <v>0</v>
      </c>
      <c r="I2144" s="466">
        <f>NP.!AS71</f>
        <v>0</v>
      </c>
      <c r="J2144" s="452"/>
    </row>
    <row r="2145" spans="1:10" ht="30" customHeight="1" x14ac:dyDescent="0.2">
      <c r="A2145" s="451">
        <v>2134</v>
      </c>
      <c r="B2145" s="453" t="s">
        <v>12</v>
      </c>
      <c r="C2145" s="454" t="s">
        <v>1117</v>
      </c>
      <c r="D2145" s="455" t="str">
        <f>VLOOKUP(Tabela25[[#This Row],[Symbol]],Baza_cen[],3,0)</f>
        <v>BLOK NYXON  Green 70mm    H= 70mm     GPMM</v>
      </c>
      <c r="E2145" s="456">
        <v>70</v>
      </c>
      <c r="F2145" s="456"/>
      <c r="G2145" s="456" t="s">
        <v>2220</v>
      </c>
      <c r="H2145" s="467">
        <f>NP.!AB71</f>
        <v>0</v>
      </c>
      <c r="I2145" s="466">
        <f>NP.!AT71</f>
        <v>0</v>
      </c>
      <c r="J2145" s="452"/>
    </row>
    <row r="2146" spans="1:10" ht="30" customHeight="1" x14ac:dyDescent="0.2">
      <c r="A2146" s="451">
        <v>2135</v>
      </c>
      <c r="B2146" s="453" t="s">
        <v>12</v>
      </c>
      <c r="C2146" s="454" t="s">
        <v>1117</v>
      </c>
      <c r="D2146" s="455" t="str">
        <f>VLOOKUP(Tabela25[[#This Row],[Symbol]],Baza_cen[],3,0)</f>
        <v>BLOK NYXON  Green 70mm    H= 70mm     GPMM</v>
      </c>
      <c r="E2146" s="456">
        <v>70</v>
      </c>
      <c r="F2146" s="456"/>
      <c r="G2146" s="456" t="s">
        <v>2220</v>
      </c>
      <c r="H2146" s="467">
        <f>NP.!AC71</f>
        <v>0</v>
      </c>
      <c r="I2146" s="466">
        <f>NP.!AU71</f>
        <v>0</v>
      </c>
      <c r="J2146" s="452"/>
    </row>
    <row r="2147" spans="1:10" ht="30" customHeight="1" x14ac:dyDescent="0.2">
      <c r="A2147" s="451">
        <v>2136</v>
      </c>
      <c r="B2147" s="453" t="s">
        <v>12</v>
      </c>
      <c r="C2147" s="454" t="s">
        <v>1117</v>
      </c>
      <c r="D2147" s="455" t="str">
        <f>VLOOKUP(Tabela25[[#This Row],[Symbol]],Baza_cen[],3,0)</f>
        <v>BLOK NYXON  Green 70mm    H= 70mm     GPMM</v>
      </c>
      <c r="E2147" s="456">
        <v>70</v>
      </c>
      <c r="F2147" s="456"/>
      <c r="G2147" s="456" t="s">
        <v>2220</v>
      </c>
      <c r="H2147" s="467">
        <f>NP.!AD71</f>
        <v>0</v>
      </c>
      <c r="I2147" s="466">
        <f>NP.!AV71</f>
        <v>0</v>
      </c>
      <c r="J2147" s="452"/>
    </row>
    <row r="2148" spans="1:10" ht="30" customHeight="1" x14ac:dyDescent="0.2">
      <c r="A2148" s="451">
        <v>2137</v>
      </c>
      <c r="B2148" s="453" t="s">
        <v>12</v>
      </c>
      <c r="C2148" s="454" t="s">
        <v>1118</v>
      </c>
      <c r="D2148" s="455" t="str">
        <f>VLOOKUP(Tabela25[[#This Row],[Symbol]],Baza_cen[],3,0)</f>
        <v>BLOK NYXON  Green 70mm    H= 75mm     GPMM</v>
      </c>
      <c r="E2148" s="456">
        <v>75</v>
      </c>
      <c r="F2148" s="456"/>
      <c r="G2148" s="456" t="s">
        <v>2220</v>
      </c>
      <c r="H2148" s="467">
        <f>NP.!S72</f>
        <v>0</v>
      </c>
      <c r="I2148" s="466">
        <f>NP.!AK72</f>
        <v>0</v>
      </c>
      <c r="J2148" s="452"/>
    </row>
    <row r="2149" spans="1:10" ht="30" customHeight="1" x14ac:dyDescent="0.2">
      <c r="A2149" s="451">
        <v>2138</v>
      </c>
      <c r="B2149" s="453" t="s">
        <v>12</v>
      </c>
      <c r="C2149" s="454" t="s">
        <v>1118</v>
      </c>
      <c r="D2149" s="455" t="str">
        <f>VLOOKUP(Tabela25[[#This Row],[Symbol]],Baza_cen[],3,0)</f>
        <v>BLOK NYXON  Green 70mm    H= 75mm     GPMM</v>
      </c>
      <c r="E2149" s="456">
        <v>75</v>
      </c>
      <c r="F2149" s="456"/>
      <c r="G2149" s="456" t="s">
        <v>2220</v>
      </c>
      <c r="H2149" s="467">
        <f>NP.!T72</f>
        <v>0</v>
      </c>
      <c r="I2149" s="466">
        <f>NP.!AL72</f>
        <v>0</v>
      </c>
      <c r="J2149" s="452"/>
    </row>
    <row r="2150" spans="1:10" ht="30" customHeight="1" x14ac:dyDescent="0.2">
      <c r="A2150" s="451">
        <v>2139</v>
      </c>
      <c r="B2150" s="453" t="s">
        <v>12</v>
      </c>
      <c r="C2150" s="454" t="s">
        <v>1118</v>
      </c>
      <c r="D2150" s="455" t="str">
        <f>VLOOKUP(Tabela25[[#This Row],[Symbol]],Baza_cen[],3,0)</f>
        <v>BLOK NYXON  Green 70mm    H= 75mm     GPMM</v>
      </c>
      <c r="E2150" s="456">
        <v>75</v>
      </c>
      <c r="F2150" s="456"/>
      <c r="G2150" s="456" t="s">
        <v>2220</v>
      </c>
      <c r="H2150" s="467">
        <f>NP.!U72</f>
        <v>0</v>
      </c>
      <c r="I2150" s="466">
        <f>NP.!AM72</f>
        <v>0</v>
      </c>
      <c r="J2150" s="452"/>
    </row>
    <row r="2151" spans="1:10" ht="30" customHeight="1" x14ac:dyDescent="0.2">
      <c r="A2151" s="451">
        <v>2140</v>
      </c>
      <c r="B2151" s="453" t="s">
        <v>12</v>
      </c>
      <c r="C2151" s="454" t="s">
        <v>1118</v>
      </c>
      <c r="D2151" s="455" t="str">
        <f>VLOOKUP(Tabela25[[#This Row],[Symbol]],Baza_cen[],3,0)</f>
        <v>BLOK NYXON  Green 70mm    H= 75mm     GPMM</v>
      </c>
      <c r="E2151" s="456">
        <v>75</v>
      </c>
      <c r="F2151" s="456"/>
      <c r="G2151" s="456" t="s">
        <v>2220</v>
      </c>
      <c r="H2151" s="467">
        <f>NP.!V72</f>
        <v>0</v>
      </c>
      <c r="I2151" s="466">
        <f>NP.!AN72</f>
        <v>0</v>
      </c>
      <c r="J2151" s="452"/>
    </row>
    <row r="2152" spans="1:10" ht="30" customHeight="1" x14ac:dyDescent="0.2">
      <c r="A2152" s="451">
        <v>2141</v>
      </c>
      <c r="B2152" s="453" t="s">
        <v>12</v>
      </c>
      <c r="C2152" s="454" t="s">
        <v>1118</v>
      </c>
      <c r="D2152" s="455" t="str">
        <f>VLOOKUP(Tabela25[[#This Row],[Symbol]],Baza_cen[],3,0)</f>
        <v>BLOK NYXON  Green 70mm    H= 75mm     GPMM</v>
      </c>
      <c r="E2152" s="456">
        <v>75</v>
      </c>
      <c r="F2152" s="456"/>
      <c r="G2152" s="456" t="s">
        <v>2220</v>
      </c>
      <c r="H2152" s="467">
        <f>NP.!W72</f>
        <v>0</v>
      </c>
      <c r="I2152" s="466">
        <f>NP.!AO72</f>
        <v>0</v>
      </c>
      <c r="J2152" s="452"/>
    </row>
    <row r="2153" spans="1:10" ht="30" customHeight="1" x14ac:dyDescent="0.2">
      <c r="A2153" s="451">
        <v>2142</v>
      </c>
      <c r="B2153" s="453" t="s">
        <v>12</v>
      </c>
      <c r="C2153" s="454" t="s">
        <v>1118</v>
      </c>
      <c r="D2153" s="455" t="str">
        <f>VLOOKUP(Tabela25[[#This Row],[Symbol]],Baza_cen[],3,0)</f>
        <v>BLOK NYXON  Green 70mm    H= 75mm     GPMM</v>
      </c>
      <c r="E2153" s="456">
        <v>75</v>
      </c>
      <c r="F2153" s="456"/>
      <c r="G2153" s="456" t="s">
        <v>2220</v>
      </c>
      <c r="H2153" s="467">
        <f>NP.!X72</f>
        <v>0</v>
      </c>
      <c r="I2153" s="466">
        <f>NP.!AP72</f>
        <v>0</v>
      </c>
      <c r="J2153" s="452"/>
    </row>
    <row r="2154" spans="1:10" ht="30" customHeight="1" x14ac:dyDescent="0.2">
      <c r="A2154" s="451">
        <v>2143</v>
      </c>
      <c r="B2154" s="453" t="s">
        <v>12</v>
      </c>
      <c r="C2154" s="454" t="s">
        <v>1118</v>
      </c>
      <c r="D2154" s="455" t="str">
        <f>VLOOKUP(Tabela25[[#This Row],[Symbol]],Baza_cen[],3,0)</f>
        <v>BLOK NYXON  Green 70mm    H= 75mm     GPMM</v>
      </c>
      <c r="E2154" s="456">
        <v>75</v>
      </c>
      <c r="F2154" s="456"/>
      <c r="G2154" s="456" t="s">
        <v>2220</v>
      </c>
      <c r="H2154" s="467">
        <f>NP.!Y72</f>
        <v>0</v>
      </c>
      <c r="I2154" s="466">
        <f>NP.!AQ72</f>
        <v>0</v>
      </c>
      <c r="J2154" s="452"/>
    </row>
    <row r="2155" spans="1:10" ht="30" customHeight="1" x14ac:dyDescent="0.2">
      <c r="A2155" s="451">
        <v>2144</v>
      </c>
      <c r="B2155" s="453" t="s">
        <v>12</v>
      </c>
      <c r="C2155" s="454" t="s">
        <v>1118</v>
      </c>
      <c r="D2155" s="455" t="str">
        <f>VLOOKUP(Tabela25[[#This Row],[Symbol]],Baza_cen[],3,0)</f>
        <v>BLOK NYXON  Green 70mm    H= 75mm     GPMM</v>
      </c>
      <c r="E2155" s="456">
        <v>75</v>
      </c>
      <c r="F2155" s="456"/>
      <c r="G2155" s="456" t="s">
        <v>2220</v>
      </c>
      <c r="H2155" s="467">
        <f>NP.!Z72</f>
        <v>0</v>
      </c>
      <c r="I2155" s="466">
        <f>NP.!AR72</f>
        <v>0</v>
      </c>
      <c r="J2155" s="452"/>
    </row>
    <row r="2156" spans="1:10" ht="30" customHeight="1" x14ac:dyDescent="0.2">
      <c r="A2156" s="451">
        <v>2145</v>
      </c>
      <c r="B2156" s="453" t="s">
        <v>12</v>
      </c>
      <c r="C2156" s="454" t="s">
        <v>1118</v>
      </c>
      <c r="D2156" s="455" t="str">
        <f>VLOOKUP(Tabela25[[#This Row],[Symbol]],Baza_cen[],3,0)</f>
        <v>BLOK NYXON  Green 70mm    H= 75mm     GPMM</v>
      </c>
      <c r="E2156" s="456">
        <v>75</v>
      </c>
      <c r="F2156" s="456"/>
      <c r="G2156" s="456" t="s">
        <v>2220</v>
      </c>
      <c r="H2156" s="467">
        <f>NP.!AA72</f>
        <v>0</v>
      </c>
      <c r="I2156" s="466">
        <f>NP.!AS72</f>
        <v>0</v>
      </c>
      <c r="J2156" s="452"/>
    </row>
    <row r="2157" spans="1:10" ht="30" customHeight="1" x14ac:dyDescent="0.2">
      <c r="A2157" s="451">
        <v>2146</v>
      </c>
      <c r="B2157" s="453" t="s">
        <v>12</v>
      </c>
      <c r="C2157" s="454" t="s">
        <v>1118</v>
      </c>
      <c r="D2157" s="455" t="str">
        <f>VLOOKUP(Tabela25[[#This Row],[Symbol]],Baza_cen[],3,0)</f>
        <v>BLOK NYXON  Green 70mm    H= 75mm     GPMM</v>
      </c>
      <c r="E2157" s="456">
        <v>75</v>
      </c>
      <c r="F2157" s="456"/>
      <c r="G2157" s="456" t="s">
        <v>2220</v>
      </c>
      <c r="H2157" s="467">
        <f>NP.!AB72</f>
        <v>0</v>
      </c>
      <c r="I2157" s="466">
        <f>NP.!AT72</f>
        <v>0</v>
      </c>
      <c r="J2157" s="452"/>
    </row>
    <row r="2158" spans="1:10" ht="30" customHeight="1" x14ac:dyDescent="0.2">
      <c r="A2158" s="451">
        <v>2147</v>
      </c>
      <c r="B2158" s="453" t="s">
        <v>12</v>
      </c>
      <c r="C2158" s="454" t="s">
        <v>1118</v>
      </c>
      <c r="D2158" s="455" t="str">
        <f>VLOOKUP(Tabela25[[#This Row],[Symbol]],Baza_cen[],3,0)</f>
        <v>BLOK NYXON  Green 70mm    H= 75mm     GPMM</v>
      </c>
      <c r="E2158" s="456">
        <v>75</v>
      </c>
      <c r="F2158" s="456"/>
      <c r="G2158" s="456" t="s">
        <v>2220</v>
      </c>
      <c r="H2158" s="467">
        <f>NP.!AC72</f>
        <v>0</v>
      </c>
      <c r="I2158" s="466">
        <f>NP.!AU72</f>
        <v>0</v>
      </c>
      <c r="J2158" s="452"/>
    </row>
    <row r="2159" spans="1:10" ht="30" customHeight="1" x14ac:dyDescent="0.2">
      <c r="A2159" s="451">
        <v>2148</v>
      </c>
      <c r="B2159" s="453" t="s">
        <v>12</v>
      </c>
      <c r="C2159" s="454" t="s">
        <v>1118</v>
      </c>
      <c r="D2159" s="455" t="str">
        <f>VLOOKUP(Tabela25[[#This Row],[Symbol]],Baza_cen[],3,0)</f>
        <v>BLOK NYXON  Green 70mm    H= 75mm     GPMM</v>
      </c>
      <c r="E2159" s="456">
        <v>75</v>
      </c>
      <c r="F2159" s="456"/>
      <c r="G2159" s="456" t="s">
        <v>2220</v>
      </c>
      <c r="H2159" s="467">
        <f>NP.!AD72</f>
        <v>0</v>
      </c>
      <c r="I2159" s="466">
        <f>NP.!AV72</f>
        <v>0</v>
      </c>
      <c r="J2159" s="452"/>
    </row>
    <row r="2160" spans="1:10" ht="30" customHeight="1" x14ac:dyDescent="0.2">
      <c r="A2160" s="451">
        <v>2149</v>
      </c>
      <c r="B2160" s="453" t="s">
        <v>12</v>
      </c>
      <c r="C2160" s="454" t="s">
        <v>1119</v>
      </c>
      <c r="D2160" s="455" t="str">
        <f>VLOOKUP(Tabela25[[#This Row],[Symbol]],Baza_cen[],3,0)</f>
        <v>BLOK NYXON  Green 70mm    H= 80mm     GPMM</v>
      </c>
      <c r="E2160" s="456">
        <v>80</v>
      </c>
      <c r="F2160" s="456"/>
      <c r="G2160" s="456" t="s">
        <v>2220</v>
      </c>
      <c r="H2160" s="467">
        <f>NP.!S73</f>
        <v>0</v>
      </c>
      <c r="I2160" s="466">
        <f>NP.!AK73</f>
        <v>0</v>
      </c>
      <c r="J2160" s="452"/>
    </row>
    <row r="2161" spans="1:10" ht="30" customHeight="1" x14ac:dyDescent="0.2">
      <c r="A2161" s="451">
        <v>2150</v>
      </c>
      <c r="B2161" s="453" t="s">
        <v>12</v>
      </c>
      <c r="C2161" s="454" t="s">
        <v>1119</v>
      </c>
      <c r="D2161" s="455" t="str">
        <f>VLOOKUP(Tabela25[[#This Row],[Symbol]],Baza_cen[],3,0)</f>
        <v>BLOK NYXON  Green 70mm    H= 80mm     GPMM</v>
      </c>
      <c r="E2161" s="456">
        <v>80</v>
      </c>
      <c r="F2161" s="456"/>
      <c r="G2161" s="456" t="s">
        <v>2220</v>
      </c>
      <c r="H2161" s="467">
        <f>NP.!T73</f>
        <v>0</v>
      </c>
      <c r="I2161" s="466">
        <f>NP.!AL73</f>
        <v>0</v>
      </c>
      <c r="J2161" s="452"/>
    </row>
    <row r="2162" spans="1:10" ht="30" customHeight="1" x14ac:dyDescent="0.2">
      <c r="A2162" s="451">
        <v>2151</v>
      </c>
      <c r="B2162" s="453" t="s">
        <v>12</v>
      </c>
      <c r="C2162" s="454" t="s">
        <v>1119</v>
      </c>
      <c r="D2162" s="455" t="str">
        <f>VLOOKUP(Tabela25[[#This Row],[Symbol]],Baza_cen[],3,0)</f>
        <v>BLOK NYXON  Green 70mm    H= 80mm     GPMM</v>
      </c>
      <c r="E2162" s="456">
        <v>80</v>
      </c>
      <c r="F2162" s="456"/>
      <c r="G2162" s="456" t="s">
        <v>2220</v>
      </c>
      <c r="H2162" s="467">
        <f>NP.!U73</f>
        <v>0</v>
      </c>
      <c r="I2162" s="466">
        <f>NP.!AM73</f>
        <v>0</v>
      </c>
      <c r="J2162" s="452"/>
    </row>
    <row r="2163" spans="1:10" ht="30" customHeight="1" x14ac:dyDescent="0.2">
      <c r="A2163" s="451">
        <v>2152</v>
      </c>
      <c r="B2163" s="453" t="s">
        <v>12</v>
      </c>
      <c r="C2163" s="454" t="s">
        <v>1119</v>
      </c>
      <c r="D2163" s="455" t="str">
        <f>VLOOKUP(Tabela25[[#This Row],[Symbol]],Baza_cen[],3,0)</f>
        <v>BLOK NYXON  Green 70mm    H= 80mm     GPMM</v>
      </c>
      <c r="E2163" s="456">
        <v>80</v>
      </c>
      <c r="F2163" s="456"/>
      <c r="G2163" s="456" t="s">
        <v>2220</v>
      </c>
      <c r="H2163" s="467">
        <f>NP.!V73</f>
        <v>0</v>
      </c>
      <c r="I2163" s="466">
        <f>NP.!AN73</f>
        <v>0</v>
      </c>
      <c r="J2163" s="452"/>
    </row>
    <row r="2164" spans="1:10" ht="30" customHeight="1" x14ac:dyDescent="0.2">
      <c r="A2164" s="451">
        <v>2153</v>
      </c>
      <c r="B2164" s="453" t="s">
        <v>12</v>
      </c>
      <c r="C2164" s="454" t="s">
        <v>1119</v>
      </c>
      <c r="D2164" s="455" t="str">
        <f>VLOOKUP(Tabela25[[#This Row],[Symbol]],Baza_cen[],3,0)</f>
        <v>BLOK NYXON  Green 70mm    H= 80mm     GPMM</v>
      </c>
      <c r="E2164" s="456">
        <v>80</v>
      </c>
      <c r="F2164" s="456"/>
      <c r="G2164" s="456" t="s">
        <v>2220</v>
      </c>
      <c r="H2164" s="467">
        <f>NP.!W73</f>
        <v>0</v>
      </c>
      <c r="I2164" s="466">
        <f>NP.!AO73</f>
        <v>0</v>
      </c>
      <c r="J2164" s="452"/>
    </row>
    <row r="2165" spans="1:10" ht="30" customHeight="1" x14ac:dyDescent="0.2">
      <c r="A2165" s="451">
        <v>2154</v>
      </c>
      <c r="B2165" s="453" t="s">
        <v>12</v>
      </c>
      <c r="C2165" s="454" t="s">
        <v>1119</v>
      </c>
      <c r="D2165" s="455" t="str">
        <f>VLOOKUP(Tabela25[[#This Row],[Symbol]],Baza_cen[],3,0)</f>
        <v>BLOK NYXON  Green 70mm    H= 80mm     GPMM</v>
      </c>
      <c r="E2165" s="456">
        <v>80</v>
      </c>
      <c r="F2165" s="456"/>
      <c r="G2165" s="456" t="s">
        <v>2220</v>
      </c>
      <c r="H2165" s="467">
        <f>NP.!X73</f>
        <v>0</v>
      </c>
      <c r="I2165" s="466">
        <f>NP.!AP73</f>
        <v>0</v>
      </c>
      <c r="J2165" s="452"/>
    </row>
    <row r="2166" spans="1:10" ht="30" customHeight="1" x14ac:dyDescent="0.2">
      <c r="A2166" s="451">
        <v>2155</v>
      </c>
      <c r="B2166" s="453" t="s">
        <v>12</v>
      </c>
      <c r="C2166" s="454" t="s">
        <v>1119</v>
      </c>
      <c r="D2166" s="455" t="str">
        <f>VLOOKUP(Tabela25[[#This Row],[Symbol]],Baza_cen[],3,0)</f>
        <v>BLOK NYXON  Green 70mm    H= 80mm     GPMM</v>
      </c>
      <c r="E2166" s="456">
        <v>80</v>
      </c>
      <c r="F2166" s="456"/>
      <c r="G2166" s="456" t="s">
        <v>2220</v>
      </c>
      <c r="H2166" s="467">
        <f>NP.!Y73</f>
        <v>0</v>
      </c>
      <c r="I2166" s="466">
        <f>NP.!AQ73</f>
        <v>0</v>
      </c>
      <c r="J2166" s="452"/>
    </row>
    <row r="2167" spans="1:10" ht="30" customHeight="1" x14ac:dyDescent="0.2">
      <c r="A2167" s="451">
        <v>2156</v>
      </c>
      <c r="B2167" s="453" t="s">
        <v>12</v>
      </c>
      <c r="C2167" s="454" t="s">
        <v>1119</v>
      </c>
      <c r="D2167" s="455" t="str">
        <f>VLOOKUP(Tabela25[[#This Row],[Symbol]],Baza_cen[],3,0)</f>
        <v>BLOK NYXON  Green 70mm    H= 80mm     GPMM</v>
      </c>
      <c r="E2167" s="456">
        <v>80</v>
      </c>
      <c r="F2167" s="456"/>
      <c r="G2167" s="456" t="s">
        <v>2220</v>
      </c>
      <c r="H2167" s="467">
        <f>NP.!Z73</f>
        <v>0</v>
      </c>
      <c r="I2167" s="466">
        <f>NP.!AR73</f>
        <v>0</v>
      </c>
      <c r="J2167" s="452"/>
    </row>
    <row r="2168" spans="1:10" ht="30" customHeight="1" x14ac:dyDescent="0.2">
      <c r="A2168" s="451">
        <v>2157</v>
      </c>
      <c r="B2168" s="453" t="s">
        <v>12</v>
      </c>
      <c r="C2168" s="454" t="s">
        <v>1119</v>
      </c>
      <c r="D2168" s="455" t="str">
        <f>VLOOKUP(Tabela25[[#This Row],[Symbol]],Baza_cen[],3,0)</f>
        <v>BLOK NYXON  Green 70mm    H= 80mm     GPMM</v>
      </c>
      <c r="E2168" s="456">
        <v>80</v>
      </c>
      <c r="F2168" s="456"/>
      <c r="G2168" s="456" t="s">
        <v>2220</v>
      </c>
      <c r="H2168" s="467">
        <f>NP.!AA73</f>
        <v>0</v>
      </c>
      <c r="I2168" s="466">
        <f>NP.!AS73</f>
        <v>0</v>
      </c>
      <c r="J2168" s="452"/>
    </row>
    <row r="2169" spans="1:10" ht="30" customHeight="1" x14ac:dyDescent="0.2">
      <c r="A2169" s="451">
        <v>2158</v>
      </c>
      <c r="B2169" s="453" t="s">
        <v>12</v>
      </c>
      <c r="C2169" s="454" t="s">
        <v>1119</v>
      </c>
      <c r="D2169" s="455" t="str">
        <f>VLOOKUP(Tabela25[[#This Row],[Symbol]],Baza_cen[],3,0)</f>
        <v>BLOK NYXON  Green 70mm    H= 80mm     GPMM</v>
      </c>
      <c r="E2169" s="456">
        <v>80</v>
      </c>
      <c r="F2169" s="456"/>
      <c r="G2169" s="456" t="s">
        <v>2220</v>
      </c>
      <c r="H2169" s="467">
        <f>NP.!AB73</f>
        <v>0</v>
      </c>
      <c r="I2169" s="466">
        <f>NP.!AT73</f>
        <v>0</v>
      </c>
      <c r="J2169" s="452"/>
    </row>
    <row r="2170" spans="1:10" ht="30" customHeight="1" x14ac:dyDescent="0.2">
      <c r="A2170" s="451">
        <v>2159</v>
      </c>
      <c r="B2170" s="453" t="s">
        <v>12</v>
      </c>
      <c r="C2170" s="454" t="s">
        <v>1119</v>
      </c>
      <c r="D2170" s="455" t="str">
        <f>VLOOKUP(Tabela25[[#This Row],[Symbol]],Baza_cen[],3,0)</f>
        <v>BLOK NYXON  Green 70mm    H= 80mm     GPMM</v>
      </c>
      <c r="E2170" s="456">
        <v>80</v>
      </c>
      <c r="F2170" s="456"/>
      <c r="G2170" s="456" t="s">
        <v>2220</v>
      </c>
      <c r="H2170" s="467">
        <f>NP.!AC73</f>
        <v>0</v>
      </c>
      <c r="I2170" s="466">
        <f>NP.!AU73</f>
        <v>0</v>
      </c>
      <c r="J2170" s="452"/>
    </row>
    <row r="2171" spans="1:10" ht="30" customHeight="1" x14ac:dyDescent="0.2">
      <c r="A2171" s="451">
        <v>2160</v>
      </c>
      <c r="B2171" s="453" t="s">
        <v>12</v>
      </c>
      <c r="C2171" s="454" t="s">
        <v>1119</v>
      </c>
      <c r="D2171" s="455" t="str">
        <f>VLOOKUP(Tabela25[[#This Row],[Symbol]],Baza_cen[],3,0)</f>
        <v>BLOK NYXON  Green 70mm    H= 80mm     GPMM</v>
      </c>
      <c r="E2171" s="456">
        <v>80</v>
      </c>
      <c r="F2171" s="456"/>
      <c r="G2171" s="456" t="s">
        <v>2220</v>
      </c>
      <c r="H2171" s="467">
        <f>NP.!AD73</f>
        <v>0</v>
      </c>
      <c r="I2171" s="466">
        <f>NP.!AV73</f>
        <v>0</v>
      </c>
      <c r="J2171" s="452"/>
    </row>
    <row r="2172" spans="1:10" ht="30" customHeight="1" x14ac:dyDescent="0.2">
      <c r="A2172" s="451">
        <v>2161</v>
      </c>
      <c r="B2172" s="453" t="s">
        <v>12</v>
      </c>
      <c r="C2172" s="454" t="s">
        <v>1120</v>
      </c>
      <c r="D2172" s="455" t="str">
        <f>VLOOKUP(Tabela25[[#This Row],[Symbol]],Baza_cen[],3,0)</f>
        <v>BLOK NYXON  Green 70mm    H= 85mm     GPMM</v>
      </c>
      <c r="E2172" s="456">
        <v>85</v>
      </c>
      <c r="F2172" s="456"/>
      <c r="G2172" s="456" t="s">
        <v>2220</v>
      </c>
      <c r="H2172" s="467">
        <f>NP.!S74</f>
        <v>0</v>
      </c>
      <c r="I2172" s="466">
        <f>NP.!AK74</f>
        <v>0</v>
      </c>
      <c r="J2172" s="452"/>
    </row>
    <row r="2173" spans="1:10" ht="30" customHeight="1" x14ac:dyDescent="0.2">
      <c r="A2173" s="451">
        <v>2162</v>
      </c>
      <c r="B2173" s="453" t="s">
        <v>12</v>
      </c>
      <c r="C2173" s="454" t="s">
        <v>1120</v>
      </c>
      <c r="D2173" s="455" t="str">
        <f>VLOOKUP(Tabela25[[#This Row],[Symbol]],Baza_cen[],3,0)</f>
        <v>BLOK NYXON  Green 70mm    H= 85mm     GPMM</v>
      </c>
      <c r="E2173" s="456">
        <v>85</v>
      </c>
      <c r="F2173" s="456"/>
      <c r="G2173" s="456" t="s">
        <v>2220</v>
      </c>
      <c r="H2173" s="467">
        <f>NP.!T74</f>
        <v>0</v>
      </c>
      <c r="I2173" s="466">
        <f>NP.!AL74</f>
        <v>0</v>
      </c>
      <c r="J2173" s="452"/>
    </row>
    <row r="2174" spans="1:10" ht="30" customHeight="1" x14ac:dyDescent="0.2">
      <c r="A2174" s="451">
        <v>2163</v>
      </c>
      <c r="B2174" s="453" t="s">
        <v>12</v>
      </c>
      <c r="C2174" s="454" t="s">
        <v>1120</v>
      </c>
      <c r="D2174" s="455" t="str">
        <f>VLOOKUP(Tabela25[[#This Row],[Symbol]],Baza_cen[],3,0)</f>
        <v>BLOK NYXON  Green 70mm    H= 85mm     GPMM</v>
      </c>
      <c r="E2174" s="456">
        <v>85</v>
      </c>
      <c r="F2174" s="456"/>
      <c r="G2174" s="456" t="s">
        <v>2220</v>
      </c>
      <c r="H2174" s="467">
        <f>NP.!U74</f>
        <v>0</v>
      </c>
      <c r="I2174" s="466">
        <f>NP.!AM74</f>
        <v>0</v>
      </c>
      <c r="J2174" s="452"/>
    </row>
    <row r="2175" spans="1:10" ht="30" customHeight="1" x14ac:dyDescent="0.2">
      <c r="A2175" s="451">
        <v>2164</v>
      </c>
      <c r="B2175" s="453" t="s">
        <v>12</v>
      </c>
      <c r="C2175" s="454" t="s">
        <v>1120</v>
      </c>
      <c r="D2175" s="455" t="str">
        <f>VLOOKUP(Tabela25[[#This Row],[Symbol]],Baza_cen[],3,0)</f>
        <v>BLOK NYXON  Green 70mm    H= 85mm     GPMM</v>
      </c>
      <c r="E2175" s="456">
        <v>85</v>
      </c>
      <c r="F2175" s="456"/>
      <c r="G2175" s="456" t="s">
        <v>2220</v>
      </c>
      <c r="H2175" s="467">
        <f>NP.!V74</f>
        <v>0</v>
      </c>
      <c r="I2175" s="466">
        <f>NP.!AN74</f>
        <v>0</v>
      </c>
      <c r="J2175" s="452"/>
    </row>
    <row r="2176" spans="1:10" ht="30" customHeight="1" x14ac:dyDescent="0.2">
      <c r="A2176" s="451">
        <v>2165</v>
      </c>
      <c r="B2176" s="453" t="s">
        <v>12</v>
      </c>
      <c r="C2176" s="454" t="s">
        <v>1120</v>
      </c>
      <c r="D2176" s="455" t="str">
        <f>VLOOKUP(Tabela25[[#This Row],[Symbol]],Baza_cen[],3,0)</f>
        <v>BLOK NYXON  Green 70mm    H= 85mm     GPMM</v>
      </c>
      <c r="E2176" s="456">
        <v>85</v>
      </c>
      <c r="F2176" s="456"/>
      <c r="G2176" s="456" t="s">
        <v>2220</v>
      </c>
      <c r="H2176" s="467">
        <f>NP.!W74</f>
        <v>0</v>
      </c>
      <c r="I2176" s="466">
        <f>NP.!AO74</f>
        <v>0</v>
      </c>
      <c r="J2176" s="452"/>
    </row>
    <row r="2177" spans="1:10" ht="30" customHeight="1" x14ac:dyDescent="0.2">
      <c r="A2177" s="451">
        <v>2166</v>
      </c>
      <c r="B2177" s="453" t="s">
        <v>12</v>
      </c>
      <c r="C2177" s="454" t="s">
        <v>1120</v>
      </c>
      <c r="D2177" s="455" t="str">
        <f>VLOOKUP(Tabela25[[#This Row],[Symbol]],Baza_cen[],3,0)</f>
        <v>BLOK NYXON  Green 70mm    H= 85mm     GPMM</v>
      </c>
      <c r="E2177" s="456">
        <v>85</v>
      </c>
      <c r="F2177" s="456"/>
      <c r="G2177" s="456" t="s">
        <v>2220</v>
      </c>
      <c r="H2177" s="467">
        <f>NP.!X74</f>
        <v>0</v>
      </c>
      <c r="I2177" s="466">
        <f>NP.!AP74</f>
        <v>0</v>
      </c>
      <c r="J2177" s="452"/>
    </row>
    <row r="2178" spans="1:10" ht="30" customHeight="1" x14ac:dyDescent="0.2">
      <c r="A2178" s="451">
        <v>2167</v>
      </c>
      <c r="B2178" s="453" t="s">
        <v>12</v>
      </c>
      <c r="C2178" s="454" t="s">
        <v>1120</v>
      </c>
      <c r="D2178" s="455" t="str">
        <f>VLOOKUP(Tabela25[[#This Row],[Symbol]],Baza_cen[],3,0)</f>
        <v>BLOK NYXON  Green 70mm    H= 85mm     GPMM</v>
      </c>
      <c r="E2178" s="456">
        <v>85</v>
      </c>
      <c r="F2178" s="456"/>
      <c r="G2178" s="456" t="s">
        <v>2220</v>
      </c>
      <c r="H2178" s="467">
        <f>NP.!Y74</f>
        <v>0</v>
      </c>
      <c r="I2178" s="466">
        <f>NP.!AQ74</f>
        <v>0</v>
      </c>
      <c r="J2178" s="452"/>
    </row>
    <row r="2179" spans="1:10" ht="30" customHeight="1" x14ac:dyDescent="0.2">
      <c r="A2179" s="451">
        <v>2168</v>
      </c>
      <c r="B2179" s="453" t="s">
        <v>12</v>
      </c>
      <c r="C2179" s="454" t="s">
        <v>1120</v>
      </c>
      <c r="D2179" s="455" t="str">
        <f>VLOOKUP(Tabela25[[#This Row],[Symbol]],Baza_cen[],3,0)</f>
        <v>BLOK NYXON  Green 70mm    H= 85mm     GPMM</v>
      </c>
      <c r="E2179" s="456">
        <v>85</v>
      </c>
      <c r="F2179" s="456"/>
      <c r="G2179" s="456" t="s">
        <v>2220</v>
      </c>
      <c r="H2179" s="467">
        <f>NP.!Z74</f>
        <v>0</v>
      </c>
      <c r="I2179" s="466">
        <f>NP.!AR74</f>
        <v>0</v>
      </c>
      <c r="J2179" s="452"/>
    </row>
    <row r="2180" spans="1:10" ht="30" customHeight="1" x14ac:dyDescent="0.2">
      <c r="A2180" s="451">
        <v>2169</v>
      </c>
      <c r="B2180" s="453" t="s">
        <v>12</v>
      </c>
      <c r="C2180" s="454" t="s">
        <v>1120</v>
      </c>
      <c r="D2180" s="455" t="str">
        <f>VLOOKUP(Tabela25[[#This Row],[Symbol]],Baza_cen[],3,0)</f>
        <v>BLOK NYXON  Green 70mm    H= 85mm     GPMM</v>
      </c>
      <c r="E2180" s="456">
        <v>85</v>
      </c>
      <c r="F2180" s="456"/>
      <c r="G2180" s="456" t="s">
        <v>2220</v>
      </c>
      <c r="H2180" s="467">
        <f>NP.!AA74</f>
        <v>0</v>
      </c>
      <c r="I2180" s="466">
        <f>NP.!AS74</f>
        <v>0</v>
      </c>
      <c r="J2180" s="452"/>
    </row>
    <row r="2181" spans="1:10" ht="30" customHeight="1" x14ac:dyDescent="0.2">
      <c r="A2181" s="451">
        <v>2170</v>
      </c>
      <c r="B2181" s="453" t="s">
        <v>12</v>
      </c>
      <c r="C2181" s="454" t="s">
        <v>1120</v>
      </c>
      <c r="D2181" s="455" t="str">
        <f>VLOOKUP(Tabela25[[#This Row],[Symbol]],Baza_cen[],3,0)</f>
        <v>BLOK NYXON  Green 70mm    H= 85mm     GPMM</v>
      </c>
      <c r="E2181" s="456">
        <v>85</v>
      </c>
      <c r="F2181" s="456"/>
      <c r="G2181" s="456" t="s">
        <v>2220</v>
      </c>
      <c r="H2181" s="467">
        <f>NP.!AB74</f>
        <v>0</v>
      </c>
      <c r="I2181" s="466">
        <f>NP.!AT74</f>
        <v>0</v>
      </c>
      <c r="J2181" s="452"/>
    </row>
    <row r="2182" spans="1:10" ht="30" customHeight="1" x14ac:dyDescent="0.2">
      <c r="A2182" s="451">
        <v>2171</v>
      </c>
      <c r="B2182" s="453" t="s">
        <v>12</v>
      </c>
      <c r="C2182" s="454" t="s">
        <v>1120</v>
      </c>
      <c r="D2182" s="455" t="str">
        <f>VLOOKUP(Tabela25[[#This Row],[Symbol]],Baza_cen[],3,0)</f>
        <v>BLOK NYXON  Green 70mm    H= 85mm     GPMM</v>
      </c>
      <c r="E2182" s="456">
        <v>85</v>
      </c>
      <c r="F2182" s="456"/>
      <c r="G2182" s="456" t="s">
        <v>2220</v>
      </c>
      <c r="H2182" s="467">
        <f>NP.!AC74</f>
        <v>0</v>
      </c>
      <c r="I2182" s="466">
        <f>NP.!AU74</f>
        <v>0</v>
      </c>
      <c r="J2182" s="452"/>
    </row>
    <row r="2183" spans="1:10" ht="30" customHeight="1" x14ac:dyDescent="0.2">
      <c r="A2183" s="451">
        <v>2172</v>
      </c>
      <c r="B2183" s="453" t="s">
        <v>12</v>
      </c>
      <c r="C2183" s="454" t="s">
        <v>1120</v>
      </c>
      <c r="D2183" s="455" t="str">
        <f>VLOOKUP(Tabela25[[#This Row],[Symbol]],Baza_cen[],3,0)</f>
        <v>BLOK NYXON  Green 70mm    H= 85mm     GPMM</v>
      </c>
      <c r="E2183" s="456">
        <v>85</v>
      </c>
      <c r="F2183" s="456"/>
      <c r="G2183" s="456" t="s">
        <v>2220</v>
      </c>
      <c r="H2183" s="467">
        <f>NP.!AD74</f>
        <v>0</v>
      </c>
      <c r="I2183" s="466">
        <f>NP.!AV74</f>
        <v>0</v>
      </c>
      <c r="J2183" s="452"/>
    </row>
    <row r="2184" spans="1:10" ht="30" customHeight="1" x14ac:dyDescent="0.2">
      <c r="A2184" s="451">
        <v>2173</v>
      </c>
      <c r="B2184" s="453" t="s">
        <v>12</v>
      </c>
      <c r="C2184" s="454" t="s">
        <v>1121</v>
      </c>
      <c r="D2184" s="455" t="str">
        <f>VLOOKUP(Tabela25[[#This Row],[Symbol]],Baza_cen[],3,0)</f>
        <v>BLOK NYXON  Green 70mm    H= 90mm     GPMM</v>
      </c>
      <c r="E2184" s="456">
        <v>90</v>
      </c>
      <c r="F2184" s="456"/>
      <c r="G2184" s="456" t="s">
        <v>2220</v>
      </c>
      <c r="H2184" s="467">
        <f>NP.!S75</f>
        <v>0</v>
      </c>
      <c r="I2184" s="466">
        <f>NP.!AK75</f>
        <v>0</v>
      </c>
      <c r="J2184" s="452"/>
    </row>
    <row r="2185" spans="1:10" ht="30" customHeight="1" x14ac:dyDescent="0.2">
      <c r="A2185" s="451">
        <v>2174</v>
      </c>
      <c r="B2185" s="453" t="s">
        <v>12</v>
      </c>
      <c r="C2185" s="454" t="s">
        <v>1121</v>
      </c>
      <c r="D2185" s="455" t="str">
        <f>VLOOKUP(Tabela25[[#This Row],[Symbol]],Baza_cen[],3,0)</f>
        <v>BLOK NYXON  Green 70mm    H= 90mm     GPMM</v>
      </c>
      <c r="E2185" s="456">
        <v>90</v>
      </c>
      <c r="F2185" s="456"/>
      <c r="G2185" s="456" t="s">
        <v>2220</v>
      </c>
      <c r="H2185" s="467">
        <f>NP.!T75</f>
        <v>0</v>
      </c>
      <c r="I2185" s="466">
        <f>NP.!AL75</f>
        <v>0</v>
      </c>
      <c r="J2185" s="452"/>
    </row>
    <row r="2186" spans="1:10" ht="30" customHeight="1" x14ac:dyDescent="0.2">
      <c r="A2186" s="451">
        <v>2175</v>
      </c>
      <c r="B2186" s="453" t="s">
        <v>12</v>
      </c>
      <c r="C2186" s="454" t="s">
        <v>1121</v>
      </c>
      <c r="D2186" s="455" t="str">
        <f>VLOOKUP(Tabela25[[#This Row],[Symbol]],Baza_cen[],3,0)</f>
        <v>BLOK NYXON  Green 70mm    H= 90mm     GPMM</v>
      </c>
      <c r="E2186" s="456">
        <v>90</v>
      </c>
      <c r="F2186" s="456"/>
      <c r="G2186" s="456" t="s">
        <v>2220</v>
      </c>
      <c r="H2186" s="467">
        <f>NP.!U75</f>
        <v>0</v>
      </c>
      <c r="I2186" s="466">
        <f>NP.!AM75</f>
        <v>0</v>
      </c>
      <c r="J2186" s="452"/>
    </row>
    <row r="2187" spans="1:10" ht="30" customHeight="1" x14ac:dyDescent="0.2">
      <c r="A2187" s="451">
        <v>2176</v>
      </c>
      <c r="B2187" s="453" t="s">
        <v>12</v>
      </c>
      <c r="C2187" s="454" t="s">
        <v>1121</v>
      </c>
      <c r="D2187" s="455" t="str">
        <f>VLOOKUP(Tabela25[[#This Row],[Symbol]],Baza_cen[],3,0)</f>
        <v>BLOK NYXON  Green 70mm    H= 90mm     GPMM</v>
      </c>
      <c r="E2187" s="456">
        <v>90</v>
      </c>
      <c r="F2187" s="456"/>
      <c r="G2187" s="456" t="s">
        <v>2220</v>
      </c>
      <c r="H2187" s="467">
        <f>NP.!V75</f>
        <v>0</v>
      </c>
      <c r="I2187" s="466">
        <f>NP.!AN75</f>
        <v>0</v>
      </c>
      <c r="J2187" s="452"/>
    </row>
    <row r="2188" spans="1:10" ht="30" customHeight="1" x14ac:dyDescent="0.2">
      <c r="A2188" s="451">
        <v>2177</v>
      </c>
      <c r="B2188" s="453" t="s">
        <v>12</v>
      </c>
      <c r="C2188" s="454" t="s">
        <v>1121</v>
      </c>
      <c r="D2188" s="455" t="str">
        <f>VLOOKUP(Tabela25[[#This Row],[Symbol]],Baza_cen[],3,0)</f>
        <v>BLOK NYXON  Green 70mm    H= 90mm     GPMM</v>
      </c>
      <c r="E2188" s="456">
        <v>90</v>
      </c>
      <c r="F2188" s="456"/>
      <c r="G2188" s="456" t="s">
        <v>2220</v>
      </c>
      <c r="H2188" s="467">
        <f>NP.!W75</f>
        <v>0</v>
      </c>
      <c r="I2188" s="466">
        <f>NP.!AO75</f>
        <v>0</v>
      </c>
      <c r="J2188" s="452"/>
    </row>
    <row r="2189" spans="1:10" ht="30" customHeight="1" x14ac:dyDescent="0.2">
      <c r="A2189" s="451">
        <v>2178</v>
      </c>
      <c r="B2189" s="453" t="s">
        <v>12</v>
      </c>
      <c r="C2189" s="454" t="s">
        <v>1121</v>
      </c>
      <c r="D2189" s="455" t="str">
        <f>VLOOKUP(Tabela25[[#This Row],[Symbol]],Baza_cen[],3,0)</f>
        <v>BLOK NYXON  Green 70mm    H= 90mm     GPMM</v>
      </c>
      <c r="E2189" s="456">
        <v>90</v>
      </c>
      <c r="F2189" s="456"/>
      <c r="G2189" s="456" t="s">
        <v>2220</v>
      </c>
      <c r="H2189" s="467">
        <f>NP.!X75</f>
        <v>0</v>
      </c>
      <c r="I2189" s="466">
        <f>NP.!AP75</f>
        <v>0</v>
      </c>
      <c r="J2189" s="452"/>
    </row>
    <row r="2190" spans="1:10" ht="30" customHeight="1" x14ac:dyDescent="0.2">
      <c r="A2190" s="451">
        <v>2179</v>
      </c>
      <c r="B2190" s="453" t="s">
        <v>12</v>
      </c>
      <c r="C2190" s="454" t="s">
        <v>1121</v>
      </c>
      <c r="D2190" s="455" t="str">
        <f>VLOOKUP(Tabela25[[#This Row],[Symbol]],Baza_cen[],3,0)</f>
        <v>BLOK NYXON  Green 70mm    H= 90mm     GPMM</v>
      </c>
      <c r="E2190" s="456">
        <v>90</v>
      </c>
      <c r="F2190" s="456"/>
      <c r="G2190" s="456" t="s">
        <v>2220</v>
      </c>
      <c r="H2190" s="467">
        <f>NP.!Y75</f>
        <v>0</v>
      </c>
      <c r="I2190" s="466">
        <f>NP.!AQ75</f>
        <v>0</v>
      </c>
      <c r="J2190" s="452"/>
    </row>
    <row r="2191" spans="1:10" ht="30" customHeight="1" x14ac:dyDescent="0.2">
      <c r="A2191" s="451">
        <v>2180</v>
      </c>
      <c r="B2191" s="453" t="s">
        <v>12</v>
      </c>
      <c r="C2191" s="454" t="s">
        <v>1121</v>
      </c>
      <c r="D2191" s="455" t="str">
        <f>VLOOKUP(Tabela25[[#This Row],[Symbol]],Baza_cen[],3,0)</f>
        <v>BLOK NYXON  Green 70mm    H= 90mm     GPMM</v>
      </c>
      <c r="E2191" s="456">
        <v>90</v>
      </c>
      <c r="F2191" s="456"/>
      <c r="G2191" s="456" t="s">
        <v>2220</v>
      </c>
      <c r="H2191" s="467">
        <f>NP.!Z75</f>
        <v>0</v>
      </c>
      <c r="I2191" s="466">
        <f>NP.!AR75</f>
        <v>0</v>
      </c>
      <c r="J2191" s="452"/>
    </row>
    <row r="2192" spans="1:10" ht="30" customHeight="1" x14ac:dyDescent="0.2">
      <c r="A2192" s="451">
        <v>2181</v>
      </c>
      <c r="B2192" s="453" t="s">
        <v>12</v>
      </c>
      <c r="C2192" s="454" t="s">
        <v>1121</v>
      </c>
      <c r="D2192" s="455" t="str">
        <f>VLOOKUP(Tabela25[[#This Row],[Symbol]],Baza_cen[],3,0)</f>
        <v>BLOK NYXON  Green 70mm    H= 90mm     GPMM</v>
      </c>
      <c r="E2192" s="456">
        <v>90</v>
      </c>
      <c r="F2192" s="456"/>
      <c r="G2192" s="456" t="s">
        <v>2220</v>
      </c>
      <c r="H2192" s="467">
        <f>NP.!AA75</f>
        <v>0</v>
      </c>
      <c r="I2192" s="466">
        <f>NP.!AS75</f>
        <v>0</v>
      </c>
      <c r="J2192" s="452"/>
    </row>
    <row r="2193" spans="1:10" ht="30" customHeight="1" x14ac:dyDescent="0.2">
      <c r="A2193" s="451">
        <v>2182</v>
      </c>
      <c r="B2193" s="453" t="s">
        <v>12</v>
      </c>
      <c r="C2193" s="454" t="s">
        <v>1121</v>
      </c>
      <c r="D2193" s="455" t="str">
        <f>VLOOKUP(Tabela25[[#This Row],[Symbol]],Baza_cen[],3,0)</f>
        <v>BLOK NYXON  Green 70mm    H= 90mm     GPMM</v>
      </c>
      <c r="E2193" s="456">
        <v>90</v>
      </c>
      <c r="F2193" s="456"/>
      <c r="G2193" s="456" t="s">
        <v>2220</v>
      </c>
      <c r="H2193" s="467">
        <f>NP.!AB75</f>
        <v>0</v>
      </c>
      <c r="I2193" s="466">
        <f>NP.!AT75</f>
        <v>0</v>
      </c>
      <c r="J2193" s="452"/>
    </row>
    <row r="2194" spans="1:10" ht="30" customHeight="1" x14ac:dyDescent="0.2">
      <c r="A2194" s="451">
        <v>2183</v>
      </c>
      <c r="B2194" s="453" t="s">
        <v>12</v>
      </c>
      <c r="C2194" s="454" t="s">
        <v>1121</v>
      </c>
      <c r="D2194" s="455" t="str">
        <f>VLOOKUP(Tabela25[[#This Row],[Symbol]],Baza_cen[],3,0)</f>
        <v>BLOK NYXON  Green 70mm    H= 90mm     GPMM</v>
      </c>
      <c r="E2194" s="456">
        <v>90</v>
      </c>
      <c r="F2194" s="456"/>
      <c r="G2194" s="456" t="s">
        <v>2220</v>
      </c>
      <c r="H2194" s="467">
        <f>NP.!AC75</f>
        <v>0</v>
      </c>
      <c r="I2194" s="466">
        <f>NP.!AU75</f>
        <v>0</v>
      </c>
      <c r="J2194" s="452"/>
    </row>
    <row r="2195" spans="1:10" ht="30" customHeight="1" x14ac:dyDescent="0.2">
      <c r="A2195" s="451">
        <v>2184</v>
      </c>
      <c r="B2195" s="453" t="s">
        <v>12</v>
      </c>
      <c r="C2195" s="454" t="s">
        <v>1121</v>
      </c>
      <c r="D2195" s="455" t="str">
        <f>VLOOKUP(Tabela25[[#This Row],[Symbol]],Baza_cen[],3,0)</f>
        <v>BLOK NYXON  Green 70mm    H= 90mm     GPMM</v>
      </c>
      <c r="E2195" s="456">
        <v>90</v>
      </c>
      <c r="F2195" s="456"/>
      <c r="G2195" s="456" t="s">
        <v>2220</v>
      </c>
      <c r="H2195" s="467">
        <f>NP.!AD75</f>
        <v>0</v>
      </c>
      <c r="I2195" s="466">
        <f>NP.!AV75</f>
        <v>0</v>
      </c>
      <c r="J2195" s="452"/>
    </row>
    <row r="2196" spans="1:10" ht="30" customHeight="1" x14ac:dyDescent="0.2">
      <c r="A2196" s="451">
        <v>2185</v>
      </c>
      <c r="B2196" s="453" t="s">
        <v>12</v>
      </c>
      <c r="C2196" s="454" t="s">
        <v>1122</v>
      </c>
      <c r="D2196" s="455" t="str">
        <f>VLOOKUP(Tabela25[[#This Row],[Symbol]],Baza_cen[],3,0)</f>
        <v>BLOK NYXON  Green 70mm    H= 95mm     GPMM</v>
      </c>
      <c r="E2196" s="456">
        <v>95</v>
      </c>
      <c r="F2196" s="456"/>
      <c r="G2196" s="456" t="s">
        <v>2220</v>
      </c>
      <c r="H2196" s="467">
        <f>NP.!S76</f>
        <v>0</v>
      </c>
      <c r="I2196" s="466">
        <f>NP.!AK76</f>
        <v>0</v>
      </c>
      <c r="J2196" s="452"/>
    </row>
    <row r="2197" spans="1:10" ht="30" customHeight="1" x14ac:dyDescent="0.2">
      <c r="A2197" s="451">
        <v>2186</v>
      </c>
      <c r="B2197" s="453" t="s">
        <v>12</v>
      </c>
      <c r="C2197" s="454" t="s">
        <v>1122</v>
      </c>
      <c r="D2197" s="455" t="str">
        <f>VLOOKUP(Tabela25[[#This Row],[Symbol]],Baza_cen[],3,0)</f>
        <v>BLOK NYXON  Green 70mm    H= 95mm     GPMM</v>
      </c>
      <c r="E2197" s="456">
        <v>95</v>
      </c>
      <c r="F2197" s="456"/>
      <c r="G2197" s="456" t="s">
        <v>2220</v>
      </c>
      <c r="H2197" s="467">
        <f>NP.!T76</f>
        <v>0</v>
      </c>
      <c r="I2197" s="466">
        <f>NP.!AL76</f>
        <v>0</v>
      </c>
      <c r="J2197" s="452"/>
    </row>
    <row r="2198" spans="1:10" ht="30" customHeight="1" x14ac:dyDescent="0.2">
      <c r="A2198" s="451">
        <v>2187</v>
      </c>
      <c r="B2198" s="453" t="s">
        <v>12</v>
      </c>
      <c r="C2198" s="454" t="s">
        <v>1122</v>
      </c>
      <c r="D2198" s="455" t="str">
        <f>VLOOKUP(Tabela25[[#This Row],[Symbol]],Baza_cen[],3,0)</f>
        <v>BLOK NYXON  Green 70mm    H= 95mm     GPMM</v>
      </c>
      <c r="E2198" s="456">
        <v>95</v>
      </c>
      <c r="F2198" s="456"/>
      <c r="G2198" s="456" t="s">
        <v>2220</v>
      </c>
      <c r="H2198" s="467">
        <f>NP.!U76</f>
        <v>0</v>
      </c>
      <c r="I2198" s="466">
        <f>NP.!AM76</f>
        <v>0</v>
      </c>
      <c r="J2198" s="452"/>
    </row>
    <row r="2199" spans="1:10" ht="30" customHeight="1" x14ac:dyDescent="0.2">
      <c r="A2199" s="451">
        <v>2188</v>
      </c>
      <c r="B2199" s="453" t="s">
        <v>12</v>
      </c>
      <c r="C2199" s="454" t="s">
        <v>1122</v>
      </c>
      <c r="D2199" s="455" t="str">
        <f>VLOOKUP(Tabela25[[#This Row],[Symbol]],Baza_cen[],3,0)</f>
        <v>BLOK NYXON  Green 70mm    H= 95mm     GPMM</v>
      </c>
      <c r="E2199" s="456">
        <v>95</v>
      </c>
      <c r="F2199" s="456"/>
      <c r="G2199" s="456" t="s">
        <v>2220</v>
      </c>
      <c r="H2199" s="467">
        <f>NP.!V76</f>
        <v>0</v>
      </c>
      <c r="I2199" s="466">
        <f>NP.!AN76</f>
        <v>0</v>
      </c>
      <c r="J2199" s="452"/>
    </row>
    <row r="2200" spans="1:10" ht="30" customHeight="1" x14ac:dyDescent="0.2">
      <c r="A2200" s="451">
        <v>2189</v>
      </c>
      <c r="B2200" s="453" t="s">
        <v>12</v>
      </c>
      <c r="C2200" s="454" t="s">
        <v>1122</v>
      </c>
      <c r="D2200" s="455" t="str">
        <f>VLOOKUP(Tabela25[[#This Row],[Symbol]],Baza_cen[],3,0)</f>
        <v>BLOK NYXON  Green 70mm    H= 95mm     GPMM</v>
      </c>
      <c r="E2200" s="456">
        <v>95</v>
      </c>
      <c r="F2200" s="456"/>
      <c r="G2200" s="456" t="s">
        <v>2220</v>
      </c>
      <c r="H2200" s="467">
        <f>NP.!W76</f>
        <v>0</v>
      </c>
      <c r="I2200" s="466">
        <f>NP.!AO76</f>
        <v>0</v>
      </c>
      <c r="J2200" s="452"/>
    </row>
    <row r="2201" spans="1:10" ht="30" customHeight="1" x14ac:dyDescent="0.2">
      <c r="A2201" s="451">
        <v>2190</v>
      </c>
      <c r="B2201" s="453" t="s">
        <v>12</v>
      </c>
      <c r="C2201" s="454" t="s">
        <v>1122</v>
      </c>
      <c r="D2201" s="455" t="str">
        <f>VLOOKUP(Tabela25[[#This Row],[Symbol]],Baza_cen[],3,0)</f>
        <v>BLOK NYXON  Green 70mm    H= 95mm     GPMM</v>
      </c>
      <c r="E2201" s="456">
        <v>95</v>
      </c>
      <c r="F2201" s="456"/>
      <c r="G2201" s="456" t="s">
        <v>2220</v>
      </c>
      <c r="H2201" s="467">
        <f>NP.!X76</f>
        <v>0</v>
      </c>
      <c r="I2201" s="466">
        <f>NP.!AP76</f>
        <v>0</v>
      </c>
      <c r="J2201" s="452"/>
    </row>
    <row r="2202" spans="1:10" ht="30" customHeight="1" x14ac:dyDescent="0.2">
      <c r="A2202" s="451">
        <v>2191</v>
      </c>
      <c r="B2202" s="453" t="s">
        <v>12</v>
      </c>
      <c r="C2202" s="454" t="s">
        <v>1122</v>
      </c>
      <c r="D2202" s="455" t="str">
        <f>VLOOKUP(Tabela25[[#This Row],[Symbol]],Baza_cen[],3,0)</f>
        <v>BLOK NYXON  Green 70mm    H= 95mm     GPMM</v>
      </c>
      <c r="E2202" s="456">
        <v>95</v>
      </c>
      <c r="F2202" s="456"/>
      <c r="G2202" s="456" t="s">
        <v>2220</v>
      </c>
      <c r="H2202" s="467">
        <f>NP.!Y76</f>
        <v>0</v>
      </c>
      <c r="I2202" s="466">
        <f>NP.!AQ76</f>
        <v>0</v>
      </c>
      <c r="J2202" s="452"/>
    </row>
    <row r="2203" spans="1:10" ht="30" customHeight="1" x14ac:dyDescent="0.2">
      <c r="A2203" s="451">
        <v>2192</v>
      </c>
      <c r="B2203" s="453" t="s">
        <v>12</v>
      </c>
      <c r="C2203" s="454" t="s">
        <v>1122</v>
      </c>
      <c r="D2203" s="455" t="str">
        <f>VLOOKUP(Tabela25[[#This Row],[Symbol]],Baza_cen[],3,0)</f>
        <v>BLOK NYXON  Green 70mm    H= 95mm     GPMM</v>
      </c>
      <c r="E2203" s="456">
        <v>95</v>
      </c>
      <c r="F2203" s="456"/>
      <c r="G2203" s="456" t="s">
        <v>2220</v>
      </c>
      <c r="H2203" s="467">
        <f>NP.!Z76</f>
        <v>0</v>
      </c>
      <c r="I2203" s="466">
        <f>NP.!AR76</f>
        <v>0</v>
      </c>
      <c r="J2203" s="452"/>
    </row>
    <row r="2204" spans="1:10" ht="30" customHeight="1" x14ac:dyDescent="0.2">
      <c r="A2204" s="451">
        <v>2193</v>
      </c>
      <c r="B2204" s="453" t="s">
        <v>12</v>
      </c>
      <c r="C2204" s="454" t="s">
        <v>1122</v>
      </c>
      <c r="D2204" s="455" t="str">
        <f>VLOOKUP(Tabela25[[#This Row],[Symbol]],Baza_cen[],3,0)</f>
        <v>BLOK NYXON  Green 70mm    H= 95mm     GPMM</v>
      </c>
      <c r="E2204" s="456">
        <v>95</v>
      </c>
      <c r="F2204" s="456"/>
      <c r="G2204" s="456" t="s">
        <v>2220</v>
      </c>
      <c r="H2204" s="467">
        <f>NP.!AA76</f>
        <v>0</v>
      </c>
      <c r="I2204" s="466">
        <f>NP.!AS76</f>
        <v>0</v>
      </c>
      <c r="J2204" s="452"/>
    </row>
    <row r="2205" spans="1:10" ht="30" customHeight="1" x14ac:dyDescent="0.2">
      <c r="A2205" s="451">
        <v>2194</v>
      </c>
      <c r="B2205" s="453" t="s">
        <v>12</v>
      </c>
      <c r="C2205" s="454" t="s">
        <v>1122</v>
      </c>
      <c r="D2205" s="455" t="str">
        <f>VLOOKUP(Tabela25[[#This Row],[Symbol]],Baza_cen[],3,0)</f>
        <v>BLOK NYXON  Green 70mm    H= 95mm     GPMM</v>
      </c>
      <c r="E2205" s="456">
        <v>95</v>
      </c>
      <c r="F2205" s="456"/>
      <c r="G2205" s="456" t="s">
        <v>2220</v>
      </c>
      <c r="H2205" s="467">
        <f>NP.!AB76</f>
        <v>0</v>
      </c>
      <c r="I2205" s="466">
        <f>NP.!AT76</f>
        <v>0</v>
      </c>
      <c r="J2205" s="452"/>
    </row>
    <row r="2206" spans="1:10" ht="30" customHeight="1" x14ac:dyDescent="0.2">
      <c r="A2206" s="451">
        <v>2195</v>
      </c>
      <c r="B2206" s="453" t="s">
        <v>12</v>
      </c>
      <c r="C2206" s="454" t="s">
        <v>1122</v>
      </c>
      <c r="D2206" s="455" t="str">
        <f>VLOOKUP(Tabela25[[#This Row],[Symbol]],Baza_cen[],3,0)</f>
        <v>BLOK NYXON  Green 70mm    H= 95mm     GPMM</v>
      </c>
      <c r="E2206" s="456">
        <v>95</v>
      </c>
      <c r="F2206" s="456"/>
      <c r="G2206" s="456" t="s">
        <v>2220</v>
      </c>
      <c r="H2206" s="467">
        <f>NP.!AC76</f>
        <v>0</v>
      </c>
      <c r="I2206" s="466">
        <f>NP.!AU76</f>
        <v>0</v>
      </c>
      <c r="J2206" s="452"/>
    </row>
    <row r="2207" spans="1:10" ht="30" customHeight="1" x14ac:dyDescent="0.2">
      <c r="A2207" s="451">
        <v>2196</v>
      </c>
      <c r="B2207" s="453" t="s">
        <v>12</v>
      </c>
      <c r="C2207" s="454" t="s">
        <v>1122</v>
      </c>
      <c r="D2207" s="455" t="str">
        <f>VLOOKUP(Tabela25[[#This Row],[Symbol]],Baza_cen[],3,0)</f>
        <v>BLOK NYXON  Green 70mm    H= 95mm     GPMM</v>
      </c>
      <c r="E2207" s="456">
        <v>95</v>
      </c>
      <c r="F2207" s="456"/>
      <c r="G2207" s="456" t="s">
        <v>2220</v>
      </c>
      <c r="H2207" s="467">
        <f>NP.!AD76</f>
        <v>0</v>
      </c>
      <c r="I2207" s="466">
        <f>NP.!AV76</f>
        <v>0</v>
      </c>
      <c r="J2207" s="452"/>
    </row>
    <row r="2208" spans="1:10" ht="30" customHeight="1" x14ac:dyDescent="0.2">
      <c r="A2208" s="451">
        <v>2197</v>
      </c>
      <c r="B2208" s="453" t="s">
        <v>12</v>
      </c>
      <c r="C2208" s="454" t="s">
        <v>1123</v>
      </c>
      <c r="D2208" s="455" t="str">
        <f>VLOOKUP(Tabela25[[#This Row],[Symbol]],Baza_cen[],3,0)</f>
        <v>BLOK NYXON  Green 70mm    H=100mm     GPMM</v>
      </c>
      <c r="E2208" s="456">
        <v>100</v>
      </c>
      <c r="F2208" s="456"/>
      <c r="G2208" s="456" t="s">
        <v>2220</v>
      </c>
      <c r="H2208" s="467">
        <f>NP.!S77</f>
        <v>0</v>
      </c>
      <c r="I2208" s="466">
        <f>NP.!AK77</f>
        <v>0</v>
      </c>
      <c r="J2208" s="452"/>
    </row>
    <row r="2209" spans="1:10" ht="30" customHeight="1" x14ac:dyDescent="0.2">
      <c r="A2209" s="451">
        <v>2198</v>
      </c>
      <c r="B2209" s="453" t="s">
        <v>12</v>
      </c>
      <c r="C2209" s="454" t="s">
        <v>1123</v>
      </c>
      <c r="D2209" s="455" t="str">
        <f>VLOOKUP(Tabela25[[#This Row],[Symbol]],Baza_cen[],3,0)</f>
        <v>BLOK NYXON  Green 70mm    H=100mm     GPMM</v>
      </c>
      <c r="E2209" s="456">
        <v>100</v>
      </c>
      <c r="F2209" s="456"/>
      <c r="G2209" s="456" t="s">
        <v>2220</v>
      </c>
      <c r="H2209" s="467">
        <f>NP.!T77</f>
        <v>0</v>
      </c>
      <c r="I2209" s="466">
        <f>NP.!AL77</f>
        <v>0</v>
      </c>
      <c r="J2209" s="452"/>
    </row>
    <row r="2210" spans="1:10" ht="30" customHeight="1" x14ac:dyDescent="0.2">
      <c r="A2210" s="451">
        <v>2199</v>
      </c>
      <c r="B2210" s="453" t="s">
        <v>12</v>
      </c>
      <c r="C2210" s="454" t="s">
        <v>1123</v>
      </c>
      <c r="D2210" s="455" t="str">
        <f>VLOOKUP(Tabela25[[#This Row],[Symbol]],Baza_cen[],3,0)</f>
        <v>BLOK NYXON  Green 70mm    H=100mm     GPMM</v>
      </c>
      <c r="E2210" s="456">
        <v>100</v>
      </c>
      <c r="F2210" s="456"/>
      <c r="G2210" s="456" t="s">
        <v>2220</v>
      </c>
      <c r="H2210" s="467">
        <f>NP.!U77</f>
        <v>0</v>
      </c>
      <c r="I2210" s="466">
        <f>NP.!AM77</f>
        <v>0</v>
      </c>
      <c r="J2210" s="452"/>
    </row>
    <row r="2211" spans="1:10" ht="30" customHeight="1" x14ac:dyDescent="0.2">
      <c r="A2211" s="451">
        <v>2200</v>
      </c>
      <c r="B2211" s="453" t="s">
        <v>12</v>
      </c>
      <c r="C2211" s="454" t="s">
        <v>1123</v>
      </c>
      <c r="D2211" s="455" t="str">
        <f>VLOOKUP(Tabela25[[#This Row],[Symbol]],Baza_cen[],3,0)</f>
        <v>BLOK NYXON  Green 70mm    H=100mm     GPMM</v>
      </c>
      <c r="E2211" s="456">
        <v>100</v>
      </c>
      <c r="F2211" s="456"/>
      <c r="G2211" s="456" t="s">
        <v>2220</v>
      </c>
      <c r="H2211" s="467">
        <f>NP.!V77</f>
        <v>0</v>
      </c>
      <c r="I2211" s="466">
        <f>NP.!AN77</f>
        <v>0</v>
      </c>
      <c r="J2211" s="452"/>
    </row>
    <row r="2212" spans="1:10" ht="30" customHeight="1" x14ac:dyDescent="0.2">
      <c r="A2212" s="451">
        <v>2201</v>
      </c>
      <c r="B2212" s="453" t="s">
        <v>12</v>
      </c>
      <c r="C2212" s="454" t="s">
        <v>1123</v>
      </c>
      <c r="D2212" s="455" t="str">
        <f>VLOOKUP(Tabela25[[#This Row],[Symbol]],Baza_cen[],3,0)</f>
        <v>BLOK NYXON  Green 70mm    H=100mm     GPMM</v>
      </c>
      <c r="E2212" s="456">
        <v>100</v>
      </c>
      <c r="F2212" s="456"/>
      <c r="G2212" s="456" t="s">
        <v>2220</v>
      </c>
      <c r="H2212" s="467">
        <f>NP.!W77</f>
        <v>0</v>
      </c>
      <c r="I2212" s="466">
        <f>NP.!AO77</f>
        <v>0</v>
      </c>
      <c r="J2212" s="452"/>
    </row>
    <row r="2213" spans="1:10" ht="30" customHeight="1" x14ac:dyDescent="0.2">
      <c r="A2213" s="451">
        <v>2202</v>
      </c>
      <c r="B2213" s="453" t="s">
        <v>12</v>
      </c>
      <c r="C2213" s="454" t="s">
        <v>1123</v>
      </c>
      <c r="D2213" s="455" t="str">
        <f>VLOOKUP(Tabela25[[#This Row],[Symbol]],Baza_cen[],3,0)</f>
        <v>BLOK NYXON  Green 70mm    H=100mm     GPMM</v>
      </c>
      <c r="E2213" s="456">
        <v>100</v>
      </c>
      <c r="F2213" s="456"/>
      <c r="G2213" s="456" t="s">
        <v>2220</v>
      </c>
      <c r="H2213" s="467">
        <f>NP.!X77</f>
        <v>0</v>
      </c>
      <c r="I2213" s="466">
        <f>NP.!AP77</f>
        <v>0</v>
      </c>
      <c r="J2213" s="452"/>
    </row>
    <row r="2214" spans="1:10" ht="30" customHeight="1" x14ac:dyDescent="0.2">
      <c r="A2214" s="451">
        <v>2203</v>
      </c>
      <c r="B2214" s="453" t="s">
        <v>12</v>
      </c>
      <c r="C2214" s="454" t="s">
        <v>1123</v>
      </c>
      <c r="D2214" s="455" t="str">
        <f>VLOOKUP(Tabela25[[#This Row],[Symbol]],Baza_cen[],3,0)</f>
        <v>BLOK NYXON  Green 70mm    H=100mm     GPMM</v>
      </c>
      <c r="E2214" s="456">
        <v>100</v>
      </c>
      <c r="F2214" s="456"/>
      <c r="G2214" s="456" t="s">
        <v>2220</v>
      </c>
      <c r="H2214" s="467">
        <f>NP.!Y77</f>
        <v>0</v>
      </c>
      <c r="I2214" s="466">
        <f>NP.!AQ77</f>
        <v>0</v>
      </c>
      <c r="J2214" s="452"/>
    </row>
    <row r="2215" spans="1:10" ht="30" customHeight="1" x14ac:dyDescent="0.2">
      <c r="A2215" s="451">
        <v>2204</v>
      </c>
      <c r="B2215" s="453" t="s">
        <v>12</v>
      </c>
      <c r="C2215" s="454" t="s">
        <v>1123</v>
      </c>
      <c r="D2215" s="455" t="str">
        <f>VLOOKUP(Tabela25[[#This Row],[Symbol]],Baza_cen[],3,0)</f>
        <v>BLOK NYXON  Green 70mm    H=100mm     GPMM</v>
      </c>
      <c r="E2215" s="456">
        <v>100</v>
      </c>
      <c r="F2215" s="456"/>
      <c r="G2215" s="456" t="s">
        <v>2220</v>
      </c>
      <c r="H2215" s="467">
        <f>NP.!Z77</f>
        <v>0</v>
      </c>
      <c r="I2215" s="466">
        <f>NP.!AR77</f>
        <v>0</v>
      </c>
      <c r="J2215" s="452"/>
    </row>
    <row r="2216" spans="1:10" ht="30" customHeight="1" x14ac:dyDescent="0.2">
      <c r="A2216" s="451">
        <v>2205</v>
      </c>
      <c r="B2216" s="453" t="s">
        <v>12</v>
      </c>
      <c r="C2216" s="454" t="s">
        <v>1123</v>
      </c>
      <c r="D2216" s="455" t="str">
        <f>VLOOKUP(Tabela25[[#This Row],[Symbol]],Baza_cen[],3,0)</f>
        <v>BLOK NYXON  Green 70mm    H=100mm     GPMM</v>
      </c>
      <c r="E2216" s="456">
        <v>100</v>
      </c>
      <c r="F2216" s="456"/>
      <c r="G2216" s="456" t="s">
        <v>2220</v>
      </c>
      <c r="H2216" s="467">
        <f>NP.!AA77</f>
        <v>0</v>
      </c>
      <c r="I2216" s="466">
        <f>NP.!AS77</f>
        <v>0</v>
      </c>
      <c r="J2216" s="452"/>
    </row>
    <row r="2217" spans="1:10" ht="30" customHeight="1" x14ac:dyDescent="0.2">
      <c r="A2217" s="451">
        <v>2206</v>
      </c>
      <c r="B2217" s="453" t="s">
        <v>12</v>
      </c>
      <c r="C2217" s="454" t="s">
        <v>1123</v>
      </c>
      <c r="D2217" s="455" t="str">
        <f>VLOOKUP(Tabela25[[#This Row],[Symbol]],Baza_cen[],3,0)</f>
        <v>BLOK NYXON  Green 70mm    H=100mm     GPMM</v>
      </c>
      <c r="E2217" s="456">
        <v>100</v>
      </c>
      <c r="F2217" s="456"/>
      <c r="G2217" s="456" t="s">
        <v>2220</v>
      </c>
      <c r="H2217" s="467">
        <f>NP.!AB77</f>
        <v>0</v>
      </c>
      <c r="I2217" s="466">
        <f>NP.!AT77</f>
        <v>0</v>
      </c>
      <c r="J2217" s="452"/>
    </row>
    <row r="2218" spans="1:10" ht="30" customHeight="1" x14ac:dyDescent="0.2">
      <c r="A2218" s="451">
        <v>2207</v>
      </c>
      <c r="B2218" s="453" t="s">
        <v>12</v>
      </c>
      <c r="C2218" s="454" t="s">
        <v>1123</v>
      </c>
      <c r="D2218" s="455" t="str">
        <f>VLOOKUP(Tabela25[[#This Row],[Symbol]],Baza_cen[],3,0)</f>
        <v>BLOK NYXON  Green 70mm    H=100mm     GPMM</v>
      </c>
      <c r="E2218" s="456">
        <v>100</v>
      </c>
      <c r="F2218" s="456"/>
      <c r="G2218" s="456" t="s">
        <v>2220</v>
      </c>
      <c r="H2218" s="467">
        <f>NP.!AC77</f>
        <v>0</v>
      </c>
      <c r="I2218" s="466">
        <f>NP.!AU77</f>
        <v>0</v>
      </c>
      <c r="J2218" s="452"/>
    </row>
    <row r="2219" spans="1:10" ht="30" customHeight="1" x14ac:dyDescent="0.2">
      <c r="A2219" s="451">
        <v>2208</v>
      </c>
      <c r="B2219" s="453" t="s">
        <v>12</v>
      </c>
      <c r="C2219" s="454" t="s">
        <v>1123</v>
      </c>
      <c r="D2219" s="455" t="str">
        <f>VLOOKUP(Tabela25[[#This Row],[Symbol]],Baza_cen[],3,0)</f>
        <v>BLOK NYXON  Green 70mm    H=100mm     GPMM</v>
      </c>
      <c r="E2219" s="456">
        <v>100</v>
      </c>
      <c r="F2219" s="456"/>
      <c r="G2219" s="456" t="s">
        <v>2220</v>
      </c>
      <c r="H2219" s="467">
        <f>NP.!AD77</f>
        <v>0</v>
      </c>
      <c r="I2219" s="466">
        <f>NP.!AV77</f>
        <v>0</v>
      </c>
      <c r="J2219" s="452"/>
    </row>
    <row r="2220" spans="1:10" ht="30" customHeight="1" x14ac:dyDescent="0.2">
      <c r="A2220" s="451">
        <v>2209</v>
      </c>
      <c r="B2220" s="453" t="s">
        <v>12</v>
      </c>
      <c r="C2220" s="454" t="s">
        <v>1124</v>
      </c>
      <c r="D2220" s="455" t="str">
        <f>VLOOKUP(Tabela25[[#This Row],[Symbol]],Baza_cen[],3,0)</f>
        <v>BLOK NYXON  Green 70mm    H=105mm     GPMM</v>
      </c>
      <c r="E2220" s="456">
        <v>105</v>
      </c>
      <c r="F2220" s="456"/>
      <c r="G2220" s="456" t="s">
        <v>2220</v>
      </c>
      <c r="H2220" s="467">
        <f>NP.!S78</f>
        <v>0</v>
      </c>
      <c r="I2220" s="466">
        <f>NP.!AK78</f>
        <v>0</v>
      </c>
      <c r="J2220" s="452"/>
    </row>
    <row r="2221" spans="1:10" ht="30" customHeight="1" x14ac:dyDescent="0.2">
      <c r="A2221" s="451">
        <v>2210</v>
      </c>
      <c r="B2221" s="453" t="s">
        <v>12</v>
      </c>
      <c r="C2221" s="454" t="s">
        <v>1124</v>
      </c>
      <c r="D2221" s="455" t="str">
        <f>VLOOKUP(Tabela25[[#This Row],[Symbol]],Baza_cen[],3,0)</f>
        <v>BLOK NYXON  Green 70mm    H=105mm     GPMM</v>
      </c>
      <c r="E2221" s="456">
        <v>105</v>
      </c>
      <c r="F2221" s="456"/>
      <c r="G2221" s="456" t="s">
        <v>2220</v>
      </c>
      <c r="H2221" s="467">
        <f>NP.!T78</f>
        <v>0</v>
      </c>
      <c r="I2221" s="466">
        <f>NP.!AL78</f>
        <v>0</v>
      </c>
      <c r="J2221" s="452"/>
    </row>
    <row r="2222" spans="1:10" ht="30" customHeight="1" x14ac:dyDescent="0.2">
      <c r="A2222" s="451">
        <v>2211</v>
      </c>
      <c r="B2222" s="453" t="s">
        <v>12</v>
      </c>
      <c r="C2222" s="454" t="s">
        <v>1124</v>
      </c>
      <c r="D2222" s="455" t="str">
        <f>VLOOKUP(Tabela25[[#This Row],[Symbol]],Baza_cen[],3,0)</f>
        <v>BLOK NYXON  Green 70mm    H=105mm     GPMM</v>
      </c>
      <c r="E2222" s="456">
        <v>105</v>
      </c>
      <c r="F2222" s="456"/>
      <c r="G2222" s="456" t="s">
        <v>2220</v>
      </c>
      <c r="H2222" s="467">
        <f>NP.!U78</f>
        <v>0</v>
      </c>
      <c r="I2222" s="466">
        <f>NP.!AM78</f>
        <v>0</v>
      </c>
      <c r="J2222" s="452"/>
    </row>
    <row r="2223" spans="1:10" ht="30" customHeight="1" x14ac:dyDescent="0.2">
      <c r="A2223" s="451">
        <v>2212</v>
      </c>
      <c r="B2223" s="453" t="s">
        <v>12</v>
      </c>
      <c r="C2223" s="454" t="s">
        <v>1124</v>
      </c>
      <c r="D2223" s="455" t="str">
        <f>VLOOKUP(Tabela25[[#This Row],[Symbol]],Baza_cen[],3,0)</f>
        <v>BLOK NYXON  Green 70mm    H=105mm     GPMM</v>
      </c>
      <c r="E2223" s="456">
        <v>105</v>
      </c>
      <c r="F2223" s="456"/>
      <c r="G2223" s="456" t="s">
        <v>2220</v>
      </c>
      <c r="H2223" s="467">
        <f>NP.!V78</f>
        <v>0</v>
      </c>
      <c r="I2223" s="466">
        <f>NP.!AN78</f>
        <v>0</v>
      </c>
      <c r="J2223" s="452"/>
    </row>
    <row r="2224" spans="1:10" ht="30" customHeight="1" x14ac:dyDescent="0.2">
      <c r="A2224" s="451">
        <v>2213</v>
      </c>
      <c r="B2224" s="453" t="s">
        <v>12</v>
      </c>
      <c r="C2224" s="454" t="s">
        <v>1124</v>
      </c>
      <c r="D2224" s="455" t="str">
        <f>VLOOKUP(Tabela25[[#This Row],[Symbol]],Baza_cen[],3,0)</f>
        <v>BLOK NYXON  Green 70mm    H=105mm     GPMM</v>
      </c>
      <c r="E2224" s="456">
        <v>105</v>
      </c>
      <c r="F2224" s="456"/>
      <c r="G2224" s="456" t="s">
        <v>2220</v>
      </c>
      <c r="H2224" s="467">
        <f>NP.!W78</f>
        <v>0</v>
      </c>
      <c r="I2224" s="466">
        <f>NP.!AO78</f>
        <v>0</v>
      </c>
      <c r="J2224" s="452"/>
    </row>
    <row r="2225" spans="1:10" ht="30" customHeight="1" x14ac:dyDescent="0.2">
      <c r="A2225" s="451">
        <v>2214</v>
      </c>
      <c r="B2225" s="453" t="s">
        <v>12</v>
      </c>
      <c r="C2225" s="454" t="s">
        <v>1124</v>
      </c>
      <c r="D2225" s="455" t="str">
        <f>VLOOKUP(Tabela25[[#This Row],[Symbol]],Baza_cen[],3,0)</f>
        <v>BLOK NYXON  Green 70mm    H=105mm     GPMM</v>
      </c>
      <c r="E2225" s="456">
        <v>105</v>
      </c>
      <c r="F2225" s="456"/>
      <c r="G2225" s="456" t="s">
        <v>2220</v>
      </c>
      <c r="H2225" s="467">
        <f>NP.!X78</f>
        <v>0</v>
      </c>
      <c r="I2225" s="466">
        <f>NP.!AP78</f>
        <v>0</v>
      </c>
      <c r="J2225" s="452"/>
    </row>
    <row r="2226" spans="1:10" ht="30" customHeight="1" x14ac:dyDescent="0.2">
      <c r="A2226" s="451">
        <v>2215</v>
      </c>
      <c r="B2226" s="453" t="s">
        <v>12</v>
      </c>
      <c r="C2226" s="454" t="s">
        <v>1124</v>
      </c>
      <c r="D2226" s="455" t="str">
        <f>VLOOKUP(Tabela25[[#This Row],[Symbol]],Baza_cen[],3,0)</f>
        <v>BLOK NYXON  Green 70mm    H=105mm     GPMM</v>
      </c>
      <c r="E2226" s="456">
        <v>105</v>
      </c>
      <c r="F2226" s="456"/>
      <c r="G2226" s="456" t="s">
        <v>2220</v>
      </c>
      <c r="H2226" s="467">
        <f>NP.!Y78</f>
        <v>0</v>
      </c>
      <c r="I2226" s="466">
        <f>NP.!AQ78</f>
        <v>0</v>
      </c>
      <c r="J2226" s="452"/>
    </row>
    <row r="2227" spans="1:10" ht="30" customHeight="1" x14ac:dyDescent="0.2">
      <c r="A2227" s="451">
        <v>2216</v>
      </c>
      <c r="B2227" s="453" t="s">
        <v>12</v>
      </c>
      <c r="C2227" s="454" t="s">
        <v>1124</v>
      </c>
      <c r="D2227" s="455" t="str">
        <f>VLOOKUP(Tabela25[[#This Row],[Symbol]],Baza_cen[],3,0)</f>
        <v>BLOK NYXON  Green 70mm    H=105mm     GPMM</v>
      </c>
      <c r="E2227" s="456">
        <v>105</v>
      </c>
      <c r="F2227" s="456"/>
      <c r="G2227" s="456" t="s">
        <v>2220</v>
      </c>
      <c r="H2227" s="467">
        <f>NP.!Z78</f>
        <v>0</v>
      </c>
      <c r="I2227" s="466">
        <f>NP.!AR78</f>
        <v>0</v>
      </c>
      <c r="J2227" s="452"/>
    </row>
    <row r="2228" spans="1:10" ht="30" customHeight="1" x14ac:dyDescent="0.2">
      <c r="A2228" s="451">
        <v>2217</v>
      </c>
      <c r="B2228" s="453" t="s">
        <v>12</v>
      </c>
      <c r="C2228" s="454" t="s">
        <v>1124</v>
      </c>
      <c r="D2228" s="455" t="str">
        <f>VLOOKUP(Tabela25[[#This Row],[Symbol]],Baza_cen[],3,0)</f>
        <v>BLOK NYXON  Green 70mm    H=105mm     GPMM</v>
      </c>
      <c r="E2228" s="456">
        <v>105</v>
      </c>
      <c r="F2228" s="456"/>
      <c r="G2228" s="456" t="s">
        <v>2220</v>
      </c>
      <c r="H2228" s="467">
        <f>NP.!AA78</f>
        <v>0</v>
      </c>
      <c r="I2228" s="466">
        <f>NP.!AS78</f>
        <v>0</v>
      </c>
      <c r="J2228" s="452"/>
    </row>
    <row r="2229" spans="1:10" ht="30" customHeight="1" x14ac:dyDescent="0.2">
      <c r="A2229" s="451">
        <v>2218</v>
      </c>
      <c r="B2229" s="453" t="s">
        <v>12</v>
      </c>
      <c r="C2229" s="454" t="s">
        <v>1124</v>
      </c>
      <c r="D2229" s="455" t="str">
        <f>VLOOKUP(Tabela25[[#This Row],[Symbol]],Baza_cen[],3,0)</f>
        <v>BLOK NYXON  Green 70mm    H=105mm     GPMM</v>
      </c>
      <c r="E2229" s="456">
        <v>105</v>
      </c>
      <c r="F2229" s="456"/>
      <c r="G2229" s="456" t="s">
        <v>2220</v>
      </c>
      <c r="H2229" s="467">
        <f>NP.!AB78</f>
        <v>0</v>
      </c>
      <c r="I2229" s="466">
        <f>NP.!AT78</f>
        <v>0</v>
      </c>
      <c r="J2229" s="452"/>
    </row>
    <row r="2230" spans="1:10" ht="30" customHeight="1" x14ac:dyDescent="0.2">
      <c r="A2230" s="451">
        <v>2219</v>
      </c>
      <c r="B2230" s="453" t="s">
        <v>12</v>
      </c>
      <c r="C2230" s="454" t="s">
        <v>1124</v>
      </c>
      <c r="D2230" s="455" t="str">
        <f>VLOOKUP(Tabela25[[#This Row],[Symbol]],Baza_cen[],3,0)</f>
        <v>BLOK NYXON  Green 70mm    H=105mm     GPMM</v>
      </c>
      <c r="E2230" s="456">
        <v>105</v>
      </c>
      <c r="F2230" s="456"/>
      <c r="G2230" s="456" t="s">
        <v>2220</v>
      </c>
      <c r="H2230" s="467">
        <f>NP.!AC78</f>
        <v>0</v>
      </c>
      <c r="I2230" s="466">
        <f>NP.!AU78</f>
        <v>0</v>
      </c>
      <c r="J2230" s="452"/>
    </row>
    <row r="2231" spans="1:10" ht="30" customHeight="1" x14ac:dyDescent="0.2">
      <c r="A2231" s="451">
        <v>2220</v>
      </c>
      <c r="B2231" s="453" t="s">
        <v>12</v>
      </c>
      <c r="C2231" s="454" t="s">
        <v>1124</v>
      </c>
      <c r="D2231" s="455" t="str">
        <f>VLOOKUP(Tabela25[[#This Row],[Symbol]],Baza_cen[],3,0)</f>
        <v>BLOK NYXON  Green 70mm    H=105mm     GPMM</v>
      </c>
      <c r="E2231" s="456">
        <v>105</v>
      </c>
      <c r="F2231" s="456"/>
      <c r="G2231" s="456" t="s">
        <v>2220</v>
      </c>
      <c r="H2231" s="467">
        <f>NP.!AD78</f>
        <v>0</v>
      </c>
      <c r="I2231" s="466">
        <f>NP.!AV78</f>
        <v>0</v>
      </c>
      <c r="J2231" s="452"/>
    </row>
    <row r="2232" spans="1:10" ht="30" customHeight="1" x14ac:dyDescent="0.2">
      <c r="A2232" s="451">
        <v>2221</v>
      </c>
      <c r="B2232" s="453" t="s">
        <v>12</v>
      </c>
      <c r="C2232" s="454" t="s">
        <v>1125</v>
      </c>
      <c r="D2232" s="455" t="str">
        <f>VLOOKUP(Tabela25[[#This Row],[Symbol]],Baza_cen[],3,0)</f>
        <v>BLOK NYXON  Green 70mm    H=110mm     GPMM</v>
      </c>
      <c r="E2232" s="456">
        <v>110</v>
      </c>
      <c r="F2232" s="456"/>
      <c r="G2232" s="456" t="s">
        <v>2220</v>
      </c>
      <c r="H2232" s="467">
        <f>NP.!S79</f>
        <v>0</v>
      </c>
      <c r="I2232" s="466">
        <f>NP.!AK79</f>
        <v>0</v>
      </c>
      <c r="J2232" s="452"/>
    </row>
    <row r="2233" spans="1:10" ht="30" customHeight="1" x14ac:dyDescent="0.2">
      <c r="A2233" s="451">
        <v>2222</v>
      </c>
      <c r="B2233" s="453" t="s">
        <v>12</v>
      </c>
      <c r="C2233" s="454" t="s">
        <v>1125</v>
      </c>
      <c r="D2233" s="455" t="str">
        <f>VLOOKUP(Tabela25[[#This Row],[Symbol]],Baza_cen[],3,0)</f>
        <v>BLOK NYXON  Green 70mm    H=110mm     GPMM</v>
      </c>
      <c r="E2233" s="456">
        <v>110</v>
      </c>
      <c r="F2233" s="456"/>
      <c r="G2233" s="456" t="s">
        <v>2220</v>
      </c>
      <c r="H2233" s="467">
        <f>NP.!T79</f>
        <v>0</v>
      </c>
      <c r="I2233" s="466">
        <f>NP.!AL79</f>
        <v>0</v>
      </c>
      <c r="J2233" s="452"/>
    </row>
    <row r="2234" spans="1:10" ht="30" customHeight="1" x14ac:dyDescent="0.2">
      <c r="A2234" s="451">
        <v>2223</v>
      </c>
      <c r="B2234" s="453" t="s">
        <v>12</v>
      </c>
      <c r="C2234" s="454" t="s">
        <v>1125</v>
      </c>
      <c r="D2234" s="455" t="str">
        <f>VLOOKUP(Tabela25[[#This Row],[Symbol]],Baza_cen[],3,0)</f>
        <v>BLOK NYXON  Green 70mm    H=110mm     GPMM</v>
      </c>
      <c r="E2234" s="456">
        <v>110</v>
      </c>
      <c r="F2234" s="456"/>
      <c r="G2234" s="456" t="s">
        <v>2220</v>
      </c>
      <c r="H2234" s="467">
        <f>NP.!U79</f>
        <v>0</v>
      </c>
      <c r="I2234" s="466">
        <f>NP.!AM79</f>
        <v>0</v>
      </c>
      <c r="J2234" s="452"/>
    </row>
    <row r="2235" spans="1:10" ht="30" customHeight="1" x14ac:dyDescent="0.2">
      <c r="A2235" s="451">
        <v>2224</v>
      </c>
      <c r="B2235" s="453" t="s">
        <v>12</v>
      </c>
      <c r="C2235" s="454" t="s">
        <v>1125</v>
      </c>
      <c r="D2235" s="455" t="str">
        <f>VLOOKUP(Tabela25[[#This Row],[Symbol]],Baza_cen[],3,0)</f>
        <v>BLOK NYXON  Green 70mm    H=110mm     GPMM</v>
      </c>
      <c r="E2235" s="456">
        <v>110</v>
      </c>
      <c r="F2235" s="456"/>
      <c r="G2235" s="456" t="s">
        <v>2220</v>
      </c>
      <c r="H2235" s="467">
        <f>NP.!V79</f>
        <v>0</v>
      </c>
      <c r="I2235" s="466">
        <f>NP.!AN79</f>
        <v>0</v>
      </c>
      <c r="J2235" s="452"/>
    </row>
    <row r="2236" spans="1:10" ht="30" customHeight="1" x14ac:dyDescent="0.2">
      <c r="A2236" s="451">
        <v>2225</v>
      </c>
      <c r="B2236" s="453" t="s">
        <v>12</v>
      </c>
      <c r="C2236" s="454" t="s">
        <v>1125</v>
      </c>
      <c r="D2236" s="455" t="str">
        <f>VLOOKUP(Tabela25[[#This Row],[Symbol]],Baza_cen[],3,0)</f>
        <v>BLOK NYXON  Green 70mm    H=110mm     GPMM</v>
      </c>
      <c r="E2236" s="456">
        <v>110</v>
      </c>
      <c r="F2236" s="456"/>
      <c r="G2236" s="456" t="s">
        <v>2220</v>
      </c>
      <c r="H2236" s="467">
        <f>NP.!W79</f>
        <v>0</v>
      </c>
      <c r="I2236" s="466">
        <f>NP.!AO79</f>
        <v>0</v>
      </c>
      <c r="J2236" s="452"/>
    </row>
    <row r="2237" spans="1:10" ht="30" customHeight="1" x14ac:dyDescent="0.2">
      <c r="A2237" s="451">
        <v>2226</v>
      </c>
      <c r="B2237" s="453" t="s">
        <v>12</v>
      </c>
      <c r="C2237" s="454" t="s">
        <v>1125</v>
      </c>
      <c r="D2237" s="455" t="str">
        <f>VLOOKUP(Tabela25[[#This Row],[Symbol]],Baza_cen[],3,0)</f>
        <v>BLOK NYXON  Green 70mm    H=110mm     GPMM</v>
      </c>
      <c r="E2237" s="456">
        <v>110</v>
      </c>
      <c r="F2237" s="456"/>
      <c r="G2237" s="456" t="s">
        <v>2220</v>
      </c>
      <c r="H2237" s="467">
        <f>NP.!X79</f>
        <v>0</v>
      </c>
      <c r="I2237" s="466">
        <f>NP.!AP79</f>
        <v>0</v>
      </c>
      <c r="J2237" s="452"/>
    </row>
    <row r="2238" spans="1:10" ht="30" customHeight="1" x14ac:dyDescent="0.2">
      <c r="A2238" s="451">
        <v>2227</v>
      </c>
      <c r="B2238" s="453" t="s">
        <v>12</v>
      </c>
      <c r="C2238" s="454" t="s">
        <v>1125</v>
      </c>
      <c r="D2238" s="455" t="str">
        <f>VLOOKUP(Tabela25[[#This Row],[Symbol]],Baza_cen[],3,0)</f>
        <v>BLOK NYXON  Green 70mm    H=110mm     GPMM</v>
      </c>
      <c r="E2238" s="456">
        <v>110</v>
      </c>
      <c r="F2238" s="456"/>
      <c r="G2238" s="456" t="s">
        <v>2220</v>
      </c>
      <c r="H2238" s="467">
        <f>NP.!Y79</f>
        <v>0</v>
      </c>
      <c r="I2238" s="466">
        <f>NP.!AQ79</f>
        <v>0</v>
      </c>
      <c r="J2238" s="452"/>
    </row>
    <row r="2239" spans="1:10" ht="30" customHeight="1" x14ac:dyDescent="0.2">
      <c r="A2239" s="451">
        <v>2228</v>
      </c>
      <c r="B2239" s="453" t="s">
        <v>12</v>
      </c>
      <c r="C2239" s="454" t="s">
        <v>1125</v>
      </c>
      <c r="D2239" s="455" t="str">
        <f>VLOOKUP(Tabela25[[#This Row],[Symbol]],Baza_cen[],3,0)</f>
        <v>BLOK NYXON  Green 70mm    H=110mm     GPMM</v>
      </c>
      <c r="E2239" s="456">
        <v>110</v>
      </c>
      <c r="F2239" s="456"/>
      <c r="G2239" s="456" t="s">
        <v>2220</v>
      </c>
      <c r="H2239" s="467">
        <f>NP.!Z79</f>
        <v>0</v>
      </c>
      <c r="I2239" s="466">
        <f>NP.!AR79</f>
        <v>0</v>
      </c>
      <c r="J2239" s="452"/>
    </row>
    <row r="2240" spans="1:10" ht="30" customHeight="1" x14ac:dyDescent="0.2">
      <c r="A2240" s="451">
        <v>2229</v>
      </c>
      <c r="B2240" s="453" t="s">
        <v>12</v>
      </c>
      <c r="C2240" s="454" t="s">
        <v>1125</v>
      </c>
      <c r="D2240" s="455" t="str">
        <f>VLOOKUP(Tabela25[[#This Row],[Symbol]],Baza_cen[],3,0)</f>
        <v>BLOK NYXON  Green 70mm    H=110mm     GPMM</v>
      </c>
      <c r="E2240" s="456">
        <v>110</v>
      </c>
      <c r="F2240" s="456"/>
      <c r="G2240" s="456" t="s">
        <v>2220</v>
      </c>
      <c r="H2240" s="467">
        <f>NP.!AA79</f>
        <v>0</v>
      </c>
      <c r="I2240" s="466">
        <f>NP.!AS79</f>
        <v>0</v>
      </c>
      <c r="J2240" s="452"/>
    </row>
    <row r="2241" spans="1:10" ht="30" customHeight="1" x14ac:dyDescent="0.2">
      <c r="A2241" s="451">
        <v>2230</v>
      </c>
      <c r="B2241" s="453" t="s">
        <v>12</v>
      </c>
      <c r="C2241" s="454" t="s">
        <v>1125</v>
      </c>
      <c r="D2241" s="455" t="str">
        <f>VLOOKUP(Tabela25[[#This Row],[Symbol]],Baza_cen[],3,0)</f>
        <v>BLOK NYXON  Green 70mm    H=110mm     GPMM</v>
      </c>
      <c r="E2241" s="456">
        <v>110</v>
      </c>
      <c r="F2241" s="456"/>
      <c r="G2241" s="456" t="s">
        <v>2220</v>
      </c>
      <c r="H2241" s="467">
        <f>NP.!AB79</f>
        <v>0</v>
      </c>
      <c r="I2241" s="466">
        <f>NP.!AT79</f>
        <v>0</v>
      </c>
      <c r="J2241" s="452"/>
    </row>
    <row r="2242" spans="1:10" ht="30" customHeight="1" x14ac:dyDescent="0.2">
      <c r="A2242" s="451">
        <v>2231</v>
      </c>
      <c r="B2242" s="453" t="s">
        <v>12</v>
      </c>
      <c r="C2242" s="454" t="s">
        <v>1125</v>
      </c>
      <c r="D2242" s="455" t="str">
        <f>VLOOKUP(Tabela25[[#This Row],[Symbol]],Baza_cen[],3,0)</f>
        <v>BLOK NYXON  Green 70mm    H=110mm     GPMM</v>
      </c>
      <c r="E2242" s="456">
        <v>110</v>
      </c>
      <c r="F2242" s="456"/>
      <c r="G2242" s="456" t="s">
        <v>2220</v>
      </c>
      <c r="H2242" s="467">
        <f>NP.!AC79</f>
        <v>0</v>
      </c>
      <c r="I2242" s="466">
        <f>NP.!AU79</f>
        <v>0</v>
      </c>
      <c r="J2242" s="452"/>
    </row>
    <row r="2243" spans="1:10" ht="30" customHeight="1" x14ac:dyDescent="0.2">
      <c r="A2243" s="451">
        <v>2232</v>
      </c>
      <c r="B2243" s="453" t="s">
        <v>12</v>
      </c>
      <c r="C2243" s="454" t="s">
        <v>1125</v>
      </c>
      <c r="D2243" s="455" t="str">
        <f>VLOOKUP(Tabela25[[#This Row],[Symbol]],Baza_cen[],3,0)</f>
        <v>BLOK NYXON  Green 70mm    H=110mm     GPMM</v>
      </c>
      <c r="E2243" s="456">
        <v>110</v>
      </c>
      <c r="F2243" s="456"/>
      <c r="G2243" s="456" t="s">
        <v>2220</v>
      </c>
      <c r="H2243" s="467">
        <f>NP.!AD79</f>
        <v>0</v>
      </c>
      <c r="I2243" s="466">
        <f>NP.!AV79</f>
        <v>0</v>
      </c>
      <c r="J2243" s="452"/>
    </row>
    <row r="2244" spans="1:10" ht="30" customHeight="1" x14ac:dyDescent="0.2">
      <c r="A2244" s="451">
        <v>2233</v>
      </c>
      <c r="B2244" s="453" t="s">
        <v>12</v>
      </c>
      <c r="C2244" s="454" t="s">
        <v>1126</v>
      </c>
      <c r="D2244" s="455" t="str">
        <f>VLOOKUP(Tabela25[[#This Row],[Symbol]],Baza_cen[],3,0)</f>
        <v>BLOK NYXON  Green 70mm    H=115mm     GPMM</v>
      </c>
      <c r="E2244" s="456">
        <v>115</v>
      </c>
      <c r="F2244" s="456"/>
      <c r="G2244" s="456" t="s">
        <v>2220</v>
      </c>
      <c r="H2244" s="467">
        <f>NP.!S80</f>
        <v>0</v>
      </c>
      <c r="I2244" s="466">
        <f>NP.!AK80</f>
        <v>0</v>
      </c>
      <c r="J2244" s="452"/>
    </row>
    <row r="2245" spans="1:10" ht="30" customHeight="1" x14ac:dyDescent="0.2">
      <c r="A2245" s="451">
        <v>2234</v>
      </c>
      <c r="B2245" s="453" t="s">
        <v>12</v>
      </c>
      <c r="C2245" s="454" t="s">
        <v>1126</v>
      </c>
      <c r="D2245" s="455" t="str">
        <f>VLOOKUP(Tabela25[[#This Row],[Symbol]],Baza_cen[],3,0)</f>
        <v>BLOK NYXON  Green 70mm    H=115mm     GPMM</v>
      </c>
      <c r="E2245" s="456">
        <v>115</v>
      </c>
      <c r="F2245" s="456"/>
      <c r="G2245" s="456" t="s">
        <v>2220</v>
      </c>
      <c r="H2245" s="467">
        <f>NP.!T80</f>
        <v>0</v>
      </c>
      <c r="I2245" s="466">
        <f>NP.!AL80</f>
        <v>0</v>
      </c>
      <c r="J2245" s="452"/>
    </row>
    <row r="2246" spans="1:10" ht="30" customHeight="1" x14ac:dyDescent="0.2">
      <c r="A2246" s="451">
        <v>2235</v>
      </c>
      <c r="B2246" s="453" t="s">
        <v>12</v>
      </c>
      <c r="C2246" s="454" t="s">
        <v>1126</v>
      </c>
      <c r="D2246" s="455" t="str">
        <f>VLOOKUP(Tabela25[[#This Row],[Symbol]],Baza_cen[],3,0)</f>
        <v>BLOK NYXON  Green 70mm    H=115mm     GPMM</v>
      </c>
      <c r="E2246" s="456">
        <v>115</v>
      </c>
      <c r="F2246" s="456"/>
      <c r="G2246" s="456" t="s">
        <v>2220</v>
      </c>
      <c r="H2246" s="467">
        <f>NP.!U80</f>
        <v>0</v>
      </c>
      <c r="I2246" s="466">
        <f>NP.!AM80</f>
        <v>0</v>
      </c>
      <c r="J2246" s="452"/>
    </row>
    <row r="2247" spans="1:10" ht="30" customHeight="1" x14ac:dyDescent="0.2">
      <c r="A2247" s="451">
        <v>2236</v>
      </c>
      <c r="B2247" s="453" t="s">
        <v>12</v>
      </c>
      <c r="C2247" s="454" t="s">
        <v>1126</v>
      </c>
      <c r="D2247" s="455" t="str">
        <f>VLOOKUP(Tabela25[[#This Row],[Symbol]],Baza_cen[],3,0)</f>
        <v>BLOK NYXON  Green 70mm    H=115mm     GPMM</v>
      </c>
      <c r="E2247" s="456">
        <v>115</v>
      </c>
      <c r="F2247" s="456"/>
      <c r="G2247" s="456" t="s">
        <v>2220</v>
      </c>
      <c r="H2247" s="467">
        <f>NP.!V80</f>
        <v>0</v>
      </c>
      <c r="I2247" s="466">
        <f>NP.!AN80</f>
        <v>0</v>
      </c>
      <c r="J2247" s="452"/>
    </row>
    <row r="2248" spans="1:10" ht="30" customHeight="1" x14ac:dyDescent="0.2">
      <c r="A2248" s="451">
        <v>2237</v>
      </c>
      <c r="B2248" s="453" t="s">
        <v>12</v>
      </c>
      <c r="C2248" s="454" t="s">
        <v>1126</v>
      </c>
      <c r="D2248" s="455" t="str">
        <f>VLOOKUP(Tabela25[[#This Row],[Symbol]],Baza_cen[],3,0)</f>
        <v>BLOK NYXON  Green 70mm    H=115mm     GPMM</v>
      </c>
      <c r="E2248" s="456">
        <v>115</v>
      </c>
      <c r="F2248" s="456"/>
      <c r="G2248" s="456" t="s">
        <v>2220</v>
      </c>
      <c r="H2248" s="467">
        <f>NP.!W80</f>
        <v>0</v>
      </c>
      <c r="I2248" s="466">
        <f>NP.!AO80</f>
        <v>0</v>
      </c>
      <c r="J2248" s="452"/>
    </row>
    <row r="2249" spans="1:10" ht="30" customHeight="1" x14ac:dyDescent="0.2">
      <c r="A2249" s="451">
        <v>2238</v>
      </c>
      <c r="B2249" s="453" t="s">
        <v>12</v>
      </c>
      <c r="C2249" s="454" t="s">
        <v>1126</v>
      </c>
      <c r="D2249" s="455" t="str">
        <f>VLOOKUP(Tabela25[[#This Row],[Symbol]],Baza_cen[],3,0)</f>
        <v>BLOK NYXON  Green 70mm    H=115mm     GPMM</v>
      </c>
      <c r="E2249" s="456">
        <v>115</v>
      </c>
      <c r="F2249" s="456"/>
      <c r="G2249" s="456" t="s">
        <v>2220</v>
      </c>
      <c r="H2249" s="467">
        <f>NP.!X80</f>
        <v>0</v>
      </c>
      <c r="I2249" s="466">
        <f>NP.!AP80</f>
        <v>0</v>
      </c>
      <c r="J2249" s="452"/>
    </row>
    <row r="2250" spans="1:10" ht="30" customHeight="1" x14ac:dyDescent="0.2">
      <c r="A2250" s="451">
        <v>2239</v>
      </c>
      <c r="B2250" s="453" t="s">
        <v>12</v>
      </c>
      <c r="C2250" s="454" t="s">
        <v>1126</v>
      </c>
      <c r="D2250" s="455" t="str">
        <f>VLOOKUP(Tabela25[[#This Row],[Symbol]],Baza_cen[],3,0)</f>
        <v>BLOK NYXON  Green 70mm    H=115mm     GPMM</v>
      </c>
      <c r="E2250" s="456">
        <v>115</v>
      </c>
      <c r="F2250" s="456"/>
      <c r="G2250" s="456" t="s">
        <v>2220</v>
      </c>
      <c r="H2250" s="467">
        <f>NP.!Y80</f>
        <v>0</v>
      </c>
      <c r="I2250" s="466">
        <f>NP.!AQ80</f>
        <v>0</v>
      </c>
      <c r="J2250" s="452"/>
    </row>
    <row r="2251" spans="1:10" ht="30" customHeight="1" x14ac:dyDescent="0.2">
      <c r="A2251" s="451">
        <v>2240</v>
      </c>
      <c r="B2251" s="453" t="s">
        <v>12</v>
      </c>
      <c r="C2251" s="454" t="s">
        <v>1126</v>
      </c>
      <c r="D2251" s="455" t="str">
        <f>VLOOKUP(Tabela25[[#This Row],[Symbol]],Baza_cen[],3,0)</f>
        <v>BLOK NYXON  Green 70mm    H=115mm     GPMM</v>
      </c>
      <c r="E2251" s="456">
        <v>115</v>
      </c>
      <c r="F2251" s="456"/>
      <c r="G2251" s="456" t="s">
        <v>2220</v>
      </c>
      <c r="H2251" s="467">
        <f>NP.!Z80</f>
        <v>0</v>
      </c>
      <c r="I2251" s="466">
        <f>NP.!AR80</f>
        <v>0</v>
      </c>
      <c r="J2251" s="452"/>
    </row>
    <row r="2252" spans="1:10" ht="30" customHeight="1" x14ac:dyDescent="0.2">
      <c r="A2252" s="451">
        <v>2241</v>
      </c>
      <c r="B2252" s="453" t="s">
        <v>12</v>
      </c>
      <c r="C2252" s="454" t="s">
        <v>1126</v>
      </c>
      <c r="D2252" s="455" t="str">
        <f>VLOOKUP(Tabela25[[#This Row],[Symbol]],Baza_cen[],3,0)</f>
        <v>BLOK NYXON  Green 70mm    H=115mm     GPMM</v>
      </c>
      <c r="E2252" s="456">
        <v>115</v>
      </c>
      <c r="F2252" s="456"/>
      <c r="G2252" s="456" t="s">
        <v>2220</v>
      </c>
      <c r="H2252" s="467">
        <f>NP.!AA80</f>
        <v>0</v>
      </c>
      <c r="I2252" s="466">
        <f>NP.!AS80</f>
        <v>0</v>
      </c>
      <c r="J2252" s="452"/>
    </row>
    <row r="2253" spans="1:10" ht="30" customHeight="1" x14ac:dyDescent="0.2">
      <c r="A2253" s="451">
        <v>2242</v>
      </c>
      <c r="B2253" s="453" t="s">
        <v>12</v>
      </c>
      <c r="C2253" s="454" t="s">
        <v>1126</v>
      </c>
      <c r="D2253" s="455" t="str">
        <f>VLOOKUP(Tabela25[[#This Row],[Symbol]],Baza_cen[],3,0)</f>
        <v>BLOK NYXON  Green 70mm    H=115mm     GPMM</v>
      </c>
      <c r="E2253" s="456">
        <v>115</v>
      </c>
      <c r="F2253" s="456"/>
      <c r="G2253" s="456" t="s">
        <v>2220</v>
      </c>
      <c r="H2253" s="467">
        <f>NP.!AB80</f>
        <v>0</v>
      </c>
      <c r="I2253" s="466">
        <f>NP.!AT80</f>
        <v>0</v>
      </c>
      <c r="J2253" s="452"/>
    </row>
    <row r="2254" spans="1:10" ht="30" customHeight="1" x14ac:dyDescent="0.2">
      <c r="A2254" s="451">
        <v>2243</v>
      </c>
      <c r="B2254" s="453" t="s">
        <v>12</v>
      </c>
      <c r="C2254" s="454" t="s">
        <v>1126</v>
      </c>
      <c r="D2254" s="455" t="str">
        <f>VLOOKUP(Tabela25[[#This Row],[Symbol]],Baza_cen[],3,0)</f>
        <v>BLOK NYXON  Green 70mm    H=115mm     GPMM</v>
      </c>
      <c r="E2254" s="456">
        <v>115</v>
      </c>
      <c r="F2254" s="456"/>
      <c r="G2254" s="456" t="s">
        <v>2220</v>
      </c>
      <c r="H2254" s="467">
        <f>NP.!AC80</f>
        <v>0</v>
      </c>
      <c r="I2254" s="466">
        <f>NP.!AU80</f>
        <v>0</v>
      </c>
      <c r="J2254" s="452"/>
    </row>
    <row r="2255" spans="1:10" ht="30" customHeight="1" x14ac:dyDescent="0.2">
      <c r="A2255" s="451">
        <v>2244</v>
      </c>
      <c r="B2255" s="453" t="s">
        <v>12</v>
      </c>
      <c r="C2255" s="454" t="s">
        <v>1126</v>
      </c>
      <c r="D2255" s="455" t="str">
        <f>VLOOKUP(Tabela25[[#This Row],[Symbol]],Baza_cen[],3,0)</f>
        <v>BLOK NYXON  Green 70mm    H=115mm     GPMM</v>
      </c>
      <c r="E2255" s="456">
        <v>115</v>
      </c>
      <c r="F2255" s="456"/>
      <c r="G2255" s="456" t="s">
        <v>2220</v>
      </c>
      <c r="H2255" s="467">
        <f>NP.!AD80</f>
        <v>0</v>
      </c>
      <c r="I2255" s="466">
        <f>NP.!AV80</f>
        <v>0</v>
      </c>
      <c r="J2255" s="452"/>
    </row>
    <row r="2256" spans="1:10" ht="30" customHeight="1" x14ac:dyDescent="0.2">
      <c r="A2256" s="451">
        <v>2245</v>
      </c>
      <c r="B2256" s="453" t="s">
        <v>12</v>
      </c>
      <c r="C2256" s="454" t="s">
        <v>1127</v>
      </c>
      <c r="D2256" s="455" t="str">
        <f>VLOOKUP(Tabela25[[#This Row],[Symbol]],Baza_cen[],3,0)</f>
        <v>BLOK NYXON  Green 70mm    H=120mm     GPMM</v>
      </c>
      <c r="E2256" s="456">
        <v>120</v>
      </c>
      <c r="F2256" s="456"/>
      <c r="G2256" s="456" t="s">
        <v>2220</v>
      </c>
      <c r="H2256" s="467">
        <f>NP.!S81</f>
        <v>0</v>
      </c>
      <c r="I2256" s="466">
        <f>NP.!AK81</f>
        <v>0</v>
      </c>
      <c r="J2256" s="452"/>
    </row>
    <row r="2257" spans="1:10" ht="30" customHeight="1" x14ac:dyDescent="0.2">
      <c r="A2257" s="451">
        <v>2246</v>
      </c>
      <c r="B2257" s="453" t="s">
        <v>12</v>
      </c>
      <c r="C2257" s="454" t="s">
        <v>1127</v>
      </c>
      <c r="D2257" s="455" t="str">
        <f>VLOOKUP(Tabela25[[#This Row],[Symbol]],Baza_cen[],3,0)</f>
        <v>BLOK NYXON  Green 70mm    H=120mm     GPMM</v>
      </c>
      <c r="E2257" s="456">
        <v>120</v>
      </c>
      <c r="F2257" s="456"/>
      <c r="G2257" s="456" t="s">
        <v>2220</v>
      </c>
      <c r="H2257" s="467">
        <f>NP.!T81</f>
        <v>0</v>
      </c>
      <c r="I2257" s="466">
        <f>NP.!AL81</f>
        <v>0</v>
      </c>
      <c r="J2257" s="452"/>
    </row>
    <row r="2258" spans="1:10" ht="30" customHeight="1" x14ac:dyDescent="0.2">
      <c r="A2258" s="451">
        <v>2247</v>
      </c>
      <c r="B2258" s="453" t="s">
        <v>12</v>
      </c>
      <c r="C2258" s="454" t="s">
        <v>1127</v>
      </c>
      <c r="D2258" s="455" t="str">
        <f>VLOOKUP(Tabela25[[#This Row],[Symbol]],Baza_cen[],3,0)</f>
        <v>BLOK NYXON  Green 70mm    H=120mm     GPMM</v>
      </c>
      <c r="E2258" s="456">
        <v>120</v>
      </c>
      <c r="F2258" s="456"/>
      <c r="G2258" s="456" t="s">
        <v>2220</v>
      </c>
      <c r="H2258" s="467">
        <f>NP.!U81</f>
        <v>0</v>
      </c>
      <c r="I2258" s="466">
        <f>NP.!AM81</f>
        <v>0</v>
      </c>
      <c r="J2258" s="452"/>
    </row>
    <row r="2259" spans="1:10" ht="30" customHeight="1" x14ac:dyDescent="0.2">
      <c r="A2259" s="451">
        <v>2248</v>
      </c>
      <c r="B2259" s="453" t="s">
        <v>12</v>
      </c>
      <c r="C2259" s="454" t="s">
        <v>1127</v>
      </c>
      <c r="D2259" s="455" t="str">
        <f>VLOOKUP(Tabela25[[#This Row],[Symbol]],Baza_cen[],3,0)</f>
        <v>BLOK NYXON  Green 70mm    H=120mm     GPMM</v>
      </c>
      <c r="E2259" s="456">
        <v>120</v>
      </c>
      <c r="F2259" s="456"/>
      <c r="G2259" s="456" t="s">
        <v>2220</v>
      </c>
      <c r="H2259" s="467">
        <f>NP.!V81</f>
        <v>0</v>
      </c>
      <c r="I2259" s="466">
        <f>NP.!AN81</f>
        <v>0</v>
      </c>
      <c r="J2259" s="452"/>
    </row>
    <row r="2260" spans="1:10" ht="30" customHeight="1" x14ac:dyDescent="0.2">
      <c r="A2260" s="451">
        <v>2249</v>
      </c>
      <c r="B2260" s="453" t="s">
        <v>12</v>
      </c>
      <c r="C2260" s="454" t="s">
        <v>1127</v>
      </c>
      <c r="D2260" s="455" t="str">
        <f>VLOOKUP(Tabela25[[#This Row],[Symbol]],Baza_cen[],3,0)</f>
        <v>BLOK NYXON  Green 70mm    H=120mm     GPMM</v>
      </c>
      <c r="E2260" s="456">
        <v>120</v>
      </c>
      <c r="F2260" s="456"/>
      <c r="G2260" s="456" t="s">
        <v>2220</v>
      </c>
      <c r="H2260" s="467">
        <f>NP.!W81</f>
        <v>0</v>
      </c>
      <c r="I2260" s="466">
        <f>NP.!AO81</f>
        <v>0</v>
      </c>
      <c r="J2260" s="452"/>
    </row>
    <row r="2261" spans="1:10" ht="30" customHeight="1" x14ac:dyDescent="0.2">
      <c r="A2261" s="451">
        <v>2250</v>
      </c>
      <c r="B2261" s="453" t="s">
        <v>12</v>
      </c>
      <c r="C2261" s="454" t="s">
        <v>1127</v>
      </c>
      <c r="D2261" s="455" t="str">
        <f>VLOOKUP(Tabela25[[#This Row],[Symbol]],Baza_cen[],3,0)</f>
        <v>BLOK NYXON  Green 70mm    H=120mm     GPMM</v>
      </c>
      <c r="E2261" s="456">
        <v>120</v>
      </c>
      <c r="F2261" s="456"/>
      <c r="G2261" s="456" t="s">
        <v>2220</v>
      </c>
      <c r="H2261" s="467">
        <f>NP.!X81</f>
        <v>0</v>
      </c>
      <c r="I2261" s="466">
        <f>NP.!AP81</f>
        <v>0</v>
      </c>
      <c r="J2261" s="452"/>
    </row>
    <row r="2262" spans="1:10" ht="30" customHeight="1" x14ac:dyDescent="0.2">
      <c r="A2262" s="451">
        <v>2251</v>
      </c>
      <c r="B2262" s="453" t="s">
        <v>12</v>
      </c>
      <c r="C2262" s="454" t="s">
        <v>1127</v>
      </c>
      <c r="D2262" s="455" t="str">
        <f>VLOOKUP(Tabela25[[#This Row],[Symbol]],Baza_cen[],3,0)</f>
        <v>BLOK NYXON  Green 70mm    H=120mm     GPMM</v>
      </c>
      <c r="E2262" s="456">
        <v>120</v>
      </c>
      <c r="F2262" s="456"/>
      <c r="G2262" s="456" t="s">
        <v>2220</v>
      </c>
      <c r="H2262" s="467">
        <f>NP.!Y81</f>
        <v>0</v>
      </c>
      <c r="I2262" s="466">
        <f>NP.!AQ81</f>
        <v>0</v>
      </c>
      <c r="J2262" s="452"/>
    </row>
    <row r="2263" spans="1:10" ht="30" customHeight="1" x14ac:dyDescent="0.2">
      <c r="A2263" s="451">
        <v>2252</v>
      </c>
      <c r="B2263" s="453" t="s">
        <v>12</v>
      </c>
      <c r="C2263" s="454" t="s">
        <v>1127</v>
      </c>
      <c r="D2263" s="455" t="str">
        <f>VLOOKUP(Tabela25[[#This Row],[Symbol]],Baza_cen[],3,0)</f>
        <v>BLOK NYXON  Green 70mm    H=120mm     GPMM</v>
      </c>
      <c r="E2263" s="456">
        <v>120</v>
      </c>
      <c r="F2263" s="456"/>
      <c r="G2263" s="456" t="s">
        <v>2220</v>
      </c>
      <c r="H2263" s="467">
        <f>NP.!Z81</f>
        <v>0</v>
      </c>
      <c r="I2263" s="466">
        <f>NP.!AR81</f>
        <v>0</v>
      </c>
      <c r="J2263" s="452"/>
    </row>
    <row r="2264" spans="1:10" ht="30" customHeight="1" x14ac:dyDescent="0.2">
      <c r="A2264" s="451">
        <v>2253</v>
      </c>
      <c r="B2264" s="453" t="s">
        <v>12</v>
      </c>
      <c r="C2264" s="454" t="s">
        <v>1127</v>
      </c>
      <c r="D2264" s="455" t="str">
        <f>VLOOKUP(Tabela25[[#This Row],[Symbol]],Baza_cen[],3,0)</f>
        <v>BLOK NYXON  Green 70mm    H=120mm     GPMM</v>
      </c>
      <c r="E2264" s="456">
        <v>120</v>
      </c>
      <c r="F2264" s="456"/>
      <c r="G2264" s="456" t="s">
        <v>2220</v>
      </c>
      <c r="H2264" s="467">
        <f>NP.!AA81</f>
        <v>0</v>
      </c>
      <c r="I2264" s="466">
        <f>NP.!AS81</f>
        <v>0</v>
      </c>
      <c r="J2264" s="452"/>
    </row>
    <row r="2265" spans="1:10" ht="30" customHeight="1" x14ac:dyDescent="0.2">
      <c r="A2265" s="451">
        <v>2254</v>
      </c>
      <c r="B2265" s="453" t="s">
        <v>12</v>
      </c>
      <c r="C2265" s="454" t="s">
        <v>1127</v>
      </c>
      <c r="D2265" s="455" t="str">
        <f>VLOOKUP(Tabela25[[#This Row],[Symbol]],Baza_cen[],3,0)</f>
        <v>BLOK NYXON  Green 70mm    H=120mm     GPMM</v>
      </c>
      <c r="E2265" s="456">
        <v>120</v>
      </c>
      <c r="F2265" s="456"/>
      <c r="G2265" s="456" t="s">
        <v>2220</v>
      </c>
      <c r="H2265" s="467">
        <f>NP.!AB81</f>
        <v>0</v>
      </c>
      <c r="I2265" s="466">
        <f>NP.!AT81</f>
        <v>0</v>
      </c>
      <c r="J2265" s="452"/>
    </row>
    <row r="2266" spans="1:10" ht="30" customHeight="1" x14ac:dyDescent="0.2">
      <c r="A2266" s="451">
        <v>2255</v>
      </c>
      <c r="B2266" s="453" t="s">
        <v>12</v>
      </c>
      <c r="C2266" s="454" t="s">
        <v>1127</v>
      </c>
      <c r="D2266" s="455" t="str">
        <f>VLOOKUP(Tabela25[[#This Row],[Symbol]],Baza_cen[],3,0)</f>
        <v>BLOK NYXON  Green 70mm    H=120mm     GPMM</v>
      </c>
      <c r="E2266" s="456">
        <v>120</v>
      </c>
      <c r="F2266" s="456"/>
      <c r="G2266" s="456" t="s">
        <v>2220</v>
      </c>
      <c r="H2266" s="467">
        <f>NP.!AC81</f>
        <v>0</v>
      </c>
      <c r="I2266" s="466">
        <f>NP.!AU81</f>
        <v>0</v>
      </c>
      <c r="J2266" s="452"/>
    </row>
    <row r="2267" spans="1:10" ht="30" customHeight="1" x14ac:dyDescent="0.2">
      <c r="A2267" s="451">
        <v>2256</v>
      </c>
      <c r="B2267" s="453" t="s">
        <v>12</v>
      </c>
      <c r="C2267" s="454" t="s">
        <v>1127</v>
      </c>
      <c r="D2267" s="455" t="str">
        <f>VLOOKUP(Tabela25[[#This Row],[Symbol]],Baza_cen[],3,0)</f>
        <v>BLOK NYXON  Green 70mm    H=120mm     GPMM</v>
      </c>
      <c r="E2267" s="456">
        <v>120</v>
      </c>
      <c r="F2267" s="456"/>
      <c r="G2267" s="456" t="s">
        <v>2220</v>
      </c>
      <c r="H2267" s="467">
        <f>NP.!AD81</f>
        <v>0</v>
      </c>
      <c r="I2267" s="466">
        <f>NP.!AV81</f>
        <v>0</v>
      </c>
      <c r="J2267" s="452"/>
    </row>
    <row r="2268" spans="1:10" ht="30" customHeight="1" x14ac:dyDescent="0.2">
      <c r="A2268" s="451">
        <v>2257</v>
      </c>
      <c r="B2268" s="453" t="s">
        <v>12</v>
      </c>
      <c r="C2268" s="454" t="s">
        <v>1128</v>
      </c>
      <c r="D2268" s="455" t="str">
        <f>VLOOKUP(Tabela25[[#This Row],[Symbol]],Baza_cen[],3,0)</f>
        <v>BLOK NYXON  Green 70mm    H=125mm     GPMM</v>
      </c>
      <c r="E2268" s="456">
        <v>125</v>
      </c>
      <c r="F2268" s="456"/>
      <c r="G2268" s="456" t="s">
        <v>2220</v>
      </c>
      <c r="H2268" s="467">
        <f>NP.!S82</f>
        <v>0</v>
      </c>
      <c r="I2268" s="466">
        <f>NP.!AK82</f>
        <v>0</v>
      </c>
      <c r="J2268" s="452"/>
    </row>
    <row r="2269" spans="1:10" ht="30" customHeight="1" x14ac:dyDescent="0.2">
      <c r="A2269" s="451">
        <v>2258</v>
      </c>
      <c r="B2269" s="453" t="s">
        <v>12</v>
      </c>
      <c r="C2269" s="454" t="s">
        <v>1128</v>
      </c>
      <c r="D2269" s="455" t="str">
        <f>VLOOKUP(Tabela25[[#This Row],[Symbol]],Baza_cen[],3,0)</f>
        <v>BLOK NYXON  Green 70mm    H=125mm     GPMM</v>
      </c>
      <c r="E2269" s="456">
        <v>125</v>
      </c>
      <c r="F2269" s="456"/>
      <c r="G2269" s="456" t="s">
        <v>2220</v>
      </c>
      <c r="H2269" s="467">
        <f>NP.!T82</f>
        <v>0</v>
      </c>
      <c r="I2269" s="466">
        <f>NP.!AL82</f>
        <v>0</v>
      </c>
      <c r="J2269" s="452"/>
    </row>
    <row r="2270" spans="1:10" ht="30" customHeight="1" x14ac:dyDescent="0.2">
      <c r="A2270" s="451">
        <v>2259</v>
      </c>
      <c r="B2270" s="453" t="s">
        <v>12</v>
      </c>
      <c r="C2270" s="454" t="s">
        <v>1128</v>
      </c>
      <c r="D2270" s="455" t="str">
        <f>VLOOKUP(Tabela25[[#This Row],[Symbol]],Baza_cen[],3,0)</f>
        <v>BLOK NYXON  Green 70mm    H=125mm     GPMM</v>
      </c>
      <c r="E2270" s="456">
        <v>125</v>
      </c>
      <c r="F2270" s="456"/>
      <c r="G2270" s="456" t="s">
        <v>2220</v>
      </c>
      <c r="H2270" s="467">
        <f>NP.!U82</f>
        <v>0</v>
      </c>
      <c r="I2270" s="466">
        <f>NP.!AM82</f>
        <v>0</v>
      </c>
      <c r="J2270" s="452"/>
    </row>
    <row r="2271" spans="1:10" ht="30" customHeight="1" x14ac:dyDescent="0.2">
      <c r="A2271" s="451">
        <v>2260</v>
      </c>
      <c r="B2271" s="453" t="s">
        <v>12</v>
      </c>
      <c r="C2271" s="454" t="s">
        <v>1128</v>
      </c>
      <c r="D2271" s="455" t="str">
        <f>VLOOKUP(Tabela25[[#This Row],[Symbol]],Baza_cen[],3,0)</f>
        <v>BLOK NYXON  Green 70mm    H=125mm     GPMM</v>
      </c>
      <c r="E2271" s="456">
        <v>125</v>
      </c>
      <c r="F2271" s="456"/>
      <c r="G2271" s="456" t="s">
        <v>2220</v>
      </c>
      <c r="H2271" s="467">
        <f>NP.!V82</f>
        <v>0</v>
      </c>
      <c r="I2271" s="466">
        <f>NP.!AN82</f>
        <v>0</v>
      </c>
      <c r="J2271" s="452"/>
    </row>
    <row r="2272" spans="1:10" ht="30" customHeight="1" x14ac:dyDescent="0.2">
      <c r="A2272" s="451">
        <v>2261</v>
      </c>
      <c r="B2272" s="453" t="s">
        <v>12</v>
      </c>
      <c r="C2272" s="454" t="s">
        <v>1128</v>
      </c>
      <c r="D2272" s="455" t="str">
        <f>VLOOKUP(Tabela25[[#This Row],[Symbol]],Baza_cen[],3,0)</f>
        <v>BLOK NYXON  Green 70mm    H=125mm     GPMM</v>
      </c>
      <c r="E2272" s="456">
        <v>125</v>
      </c>
      <c r="F2272" s="456"/>
      <c r="G2272" s="456" t="s">
        <v>2220</v>
      </c>
      <c r="H2272" s="467">
        <f>NP.!W82</f>
        <v>0</v>
      </c>
      <c r="I2272" s="466">
        <f>NP.!AO82</f>
        <v>0</v>
      </c>
      <c r="J2272" s="452"/>
    </row>
    <row r="2273" spans="1:10" ht="30" customHeight="1" x14ac:dyDescent="0.2">
      <c r="A2273" s="451">
        <v>2262</v>
      </c>
      <c r="B2273" s="453" t="s">
        <v>12</v>
      </c>
      <c r="C2273" s="454" t="s">
        <v>1128</v>
      </c>
      <c r="D2273" s="455" t="str">
        <f>VLOOKUP(Tabela25[[#This Row],[Symbol]],Baza_cen[],3,0)</f>
        <v>BLOK NYXON  Green 70mm    H=125mm     GPMM</v>
      </c>
      <c r="E2273" s="456">
        <v>125</v>
      </c>
      <c r="F2273" s="456"/>
      <c r="G2273" s="456" t="s">
        <v>2220</v>
      </c>
      <c r="H2273" s="467">
        <f>NP.!X82</f>
        <v>0</v>
      </c>
      <c r="I2273" s="466">
        <f>NP.!AP82</f>
        <v>0</v>
      </c>
      <c r="J2273" s="452"/>
    </row>
    <row r="2274" spans="1:10" ht="30" customHeight="1" x14ac:dyDescent="0.2">
      <c r="A2274" s="451">
        <v>2263</v>
      </c>
      <c r="B2274" s="453" t="s">
        <v>12</v>
      </c>
      <c r="C2274" s="454" t="s">
        <v>1128</v>
      </c>
      <c r="D2274" s="455" t="str">
        <f>VLOOKUP(Tabela25[[#This Row],[Symbol]],Baza_cen[],3,0)</f>
        <v>BLOK NYXON  Green 70mm    H=125mm     GPMM</v>
      </c>
      <c r="E2274" s="456">
        <v>125</v>
      </c>
      <c r="F2274" s="456"/>
      <c r="G2274" s="456" t="s">
        <v>2220</v>
      </c>
      <c r="H2274" s="467">
        <f>NP.!Y82</f>
        <v>0</v>
      </c>
      <c r="I2274" s="466">
        <f>NP.!AQ82</f>
        <v>0</v>
      </c>
      <c r="J2274" s="452"/>
    </row>
    <row r="2275" spans="1:10" ht="30" customHeight="1" x14ac:dyDescent="0.2">
      <c r="A2275" s="451">
        <v>2264</v>
      </c>
      <c r="B2275" s="453" t="s">
        <v>12</v>
      </c>
      <c r="C2275" s="454" t="s">
        <v>1128</v>
      </c>
      <c r="D2275" s="455" t="str">
        <f>VLOOKUP(Tabela25[[#This Row],[Symbol]],Baza_cen[],3,0)</f>
        <v>BLOK NYXON  Green 70mm    H=125mm     GPMM</v>
      </c>
      <c r="E2275" s="456">
        <v>125</v>
      </c>
      <c r="F2275" s="456"/>
      <c r="G2275" s="456" t="s">
        <v>2220</v>
      </c>
      <c r="H2275" s="467">
        <f>NP.!Z82</f>
        <v>0</v>
      </c>
      <c r="I2275" s="466">
        <f>NP.!AR82</f>
        <v>0</v>
      </c>
      <c r="J2275" s="452"/>
    </row>
    <row r="2276" spans="1:10" ht="30" customHeight="1" x14ac:dyDescent="0.2">
      <c r="A2276" s="451">
        <v>2265</v>
      </c>
      <c r="B2276" s="453" t="s">
        <v>12</v>
      </c>
      <c r="C2276" s="454" t="s">
        <v>1128</v>
      </c>
      <c r="D2276" s="455" t="str">
        <f>VLOOKUP(Tabela25[[#This Row],[Symbol]],Baza_cen[],3,0)</f>
        <v>BLOK NYXON  Green 70mm    H=125mm     GPMM</v>
      </c>
      <c r="E2276" s="456">
        <v>125</v>
      </c>
      <c r="F2276" s="456"/>
      <c r="G2276" s="456" t="s">
        <v>2220</v>
      </c>
      <c r="H2276" s="467">
        <f>NP.!AA82</f>
        <v>0</v>
      </c>
      <c r="I2276" s="466">
        <f>NP.!AS82</f>
        <v>0</v>
      </c>
      <c r="J2276" s="452"/>
    </row>
    <row r="2277" spans="1:10" ht="30" customHeight="1" x14ac:dyDescent="0.2">
      <c r="A2277" s="451">
        <v>2266</v>
      </c>
      <c r="B2277" s="453" t="s">
        <v>12</v>
      </c>
      <c r="C2277" s="454" t="s">
        <v>1128</v>
      </c>
      <c r="D2277" s="455" t="str">
        <f>VLOOKUP(Tabela25[[#This Row],[Symbol]],Baza_cen[],3,0)</f>
        <v>BLOK NYXON  Green 70mm    H=125mm     GPMM</v>
      </c>
      <c r="E2277" s="456">
        <v>125</v>
      </c>
      <c r="F2277" s="456"/>
      <c r="G2277" s="456" t="s">
        <v>2220</v>
      </c>
      <c r="H2277" s="467">
        <f>NP.!AB82</f>
        <v>0</v>
      </c>
      <c r="I2277" s="466">
        <f>NP.!AT82</f>
        <v>0</v>
      </c>
      <c r="J2277" s="452"/>
    </row>
    <row r="2278" spans="1:10" ht="30" customHeight="1" x14ac:dyDescent="0.2">
      <c r="A2278" s="451">
        <v>2267</v>
      </c>
      <c r="B2278" s="453" t="s">
        <v>12</v>
      </c>
      <c r="C2278" s="454" t="s">
        <v>1128</v>
      </c>
      <c r="D2278" s="455" t="str">
        <f>VLOOKUP(Tabela25[[#This Row],[Symbol]],Baza_cen[],3,0)</f>
        <v>BLOK NYXON  Green 70mm    H=125mm     GPMM</v>
      </c>
      <c r="E2278" s="456">
        <v>125</v>
      </c>
      <c r="F2278" s="456"/>
      <c r="G2278" s="456" t="s">
        <v>2220</v>
      </c>
      <c r="H2278" s="467">
        <f>NP.!AC82</f>
        <v>0</v>
      </c>
      <c r="I2278" s="466">
        <f>NP.!AU82</f>
        <v>0</v>
      </c>
      <c r="J2278" s="452"/>
    </row>
    <row r="2279" spans="1:10" ht="30" customHeight="1" x14ac:dyDescent="0.2">
      <c r="A2279" s="451">
        <v>2268</v>
      </c>
      <c r="B2279" s="453" t="s">
        <v>12</v>
      </c>
      <c r="C2279" s="454" t="s">
        <v>1128</v>
      </c>
      <c r="D2279" s="455" t="str">
        <f>VLOOKUP(Tabela25[[#This Row],[Symbol]],Baza_cen[],3,0)</f>
        <v>BLOK NYXON  Green 70mm    H=125mm     GPMM</v>
      </c>
      <c r="E2279" s="456">
        <v>125</v>
      </c>
      <c r="F2279" s="456"/>
      <c r="G2279" s="456" t="s">
        <v>2220</v>
      </c>
      <c r="H2279" s="467">
        <f>NP.!AD82</f>
        <v>0</v>
      </c>
      <c r="I2279" s="466">
        <f>NP.!AV82</f>
        <v>0</v>
      </c>
      <c r="J2279" s="452"/>
    </row>
    <row r="2280" spans="1:10" ht="30" customHeight="1" x14ac:dyDescent="0.2">
      <c r="A2280" s="451">
        <v>2269</v>
      </c>
      <c r="B2280" s="453" t="s">
        <v>12</v>
      </c>
      <c r="C2280" s="454" t="s">
        <v>1129</v>
      </c>
      <c r="D2280" s="455" t="str">
        <f>VLOOKUP(Tabela25[[#This Row],[Symbol]],Baza_cen[],3,0)</f>
        <v>BLOK NYXON  Green 70mm    H=130mm     GPMM</v>
      </c>
      <c r="E2280" s="456">
        <v>130</v>
      </c>
      <c r="F2280" s="456"/>
      <c r="G2280" s="456" t="s">
        <v>2220</v>
      </c>
      <c r="H2280" s="467">
        <f>NP.!S83</f>
        <v>0</v>
      </c>
      <c r="I2280" s="466">
        <f>NP.!AK83</f>
        <v>0</v>
      </c>
      <c r="J2280" s="452"/>
    </row>
    <row r="2281" spans="1:10" ht="30" customHeight="1" x14ac:dyDescent="0.2">
      <c r="A2281" s="451">
        <v>2270</v>
      </c>
      <c r="B2281" s="453" t="s">
        <v>12</v>
      </c>
      <c r="C2281" s="454" t="s">
        <v>1129</v>
      </c>
      <c r="D2281" s="455" t="str">
        <f>VLOOKUP(Tabela25[[#This Row],[Symbol]],Baza_cen[],3,0)</f>
        <v>BLOK NYXON  Green 70mm    H=130mm     GPMM</v>
      </c>
      <c r="E2281" s="456">
        <v>130</v>
      </c>
      <c r="F2281" s="456"/>
      <c r="G2281" s="456" t="s">
        <v>2220</v>
      </c>
      <c r="H2281" s="467">
        <f>NP.!T83</f>
        <v>0</v>
      </c>
      <c r="I2281" s="466">
        <f>NP.!AL83</f>
        <v>0</v>
      </c>
      <c r="J2281" s="452"/>
    </row>
    <row r="2282" spans="1:10" ht="30" customHeight="1" x14ac:dyDescent="0.2">
      <c r="A2282" s="451">
        <v>2271</v>
      </c>
      <c r="B2282" s="453" t="s">
        <v>12</v>
      </c>
      <c r="C2282" s="454" t="s">
        <v>1129</v>
      </c>
      <c r="D2282" s="455" t="str">
        <f>VLOOKUP(Tabela25[[#This Row],[Symbol]],Baza_cen[],3,0)</f>
        <v>BLOK NYXON  Green 70mm    H=130mm     GPMM</v>
      </c>
      <c r="E2282" s="456">
        <v>130</v>
      </c>
      <c r="F2282" s="456"/>
      <c r="G2282" s="456" t="s">
        <v>2220</v>
      </c>
      <c r="H2282" s="467">
        <f>NP.!U83</f>
        <v>0</v>
      </c>
      <c r="I2282" s="466">
        <f>NP.!AM83</f>
        <v>0</v>
      </c>
      <c r="J2282" s="452"/>
    </row>
    <row r="2283" spans="1:10" ht="30" customHeight="1" x14ac:dyDescent="0.2">
      <c r="A2283" s="451">
        <v>2272</v>
      </c>
      <c r="B2283" s="453" t="s">
        <v>12</v>
      </c>
      <c r="C2283" s="454" t="s">
        <v>1129</v>
      </c>
      <c r="D2283" s="455" t="str">
        <f>VLOOKUP(Tabela25[[#This Row],[Symbol]],Baza_cen[],3,0)</f>
        <v>BLOK NYXON  Green 70mm    H=130mm     GPMM</v>
      </c>
      <c r="E2283" s="456">
        <v>130</v>
      </c>
      <c r="F2283" s="456"/>
      <c r="G2283" s="456" t="s">
        <v>2220</v>
      </c>
      <c r="H2283" s="467">
        <f>NP.!V83</f>
        <v>0</v>
      </c>
      <c r="I2283" s="466">
        <f>NP.!AN83</f>
        <v>0</v>
      </c>
      <c r="J2283" s="452"/>
    </row>
    <row r="2284" spans="1:10" ht="30" customHeight="1" x14ac:dyDescent="0.2">
      <c r="A2284" s="451">
        <v>2273</v>
      </c>
      <c r="B2284" s="453" t="s">
        <v>12</v>
      </c>
      <c r="C2284" s="454" t="s">
        <v>1129</v>
      </c>
      <c r="D2284" s="455" t="str">
        <f>VLOOKUP(Tabela25[[#This Row],[Symbol]],Baza_cen[],3,0)</f>
        <v>BLOK NYXON  Green 70mm    H=130mm     GPMM</v>
      </c>
      <c r="E2284" s="456">
        <v>130</v>
      </c>
      <c r="F2284" s="456"/>
      <c r="G2284" s="456" t="s">
        <v>2220</v>
      </c>
      <c r="H2284" s="467">
        <f>NP.!W83</f>
        <v>0</v>
      </c>
      <c r="I2284" s="466">
        <f>NP.!AO83</f>
        <v>0</v>
      </c>
      <c r="J2284" s="452"/>
    </row>
    <row r="2285" spans="1:10" ht="30" customHeight="1" x14ac:dyDescent="0.2">
      <c r="A2285" s="451">
        <v>2274</v>
      </c>
      <c r="B2285" s="453" t="s">
        <v>12</v>
      </c>
      <c r="C2285" s="454" t="s">
        <v>1129</v>
      </c>
      <c r="D2285" s="455" t="str">
        <f>VLOOKUP(Tabela25[[#This Row],[Symbol]],Baza_cen[],3,0)</f>
        <v>BLOK NYXON  Green 70mm    H=130mm     GPMM</v>
      </c>
      <c r="E2285" s="456">
        <v>130</v>
      </c>
      <c r="F2285" s="456"/>
      <c r="G2285" s="456" t="s">
        <v>2220</v>
      </c>
      <c r="H2285" s="467">
        <f>NP.!X83</f>
        <v>0</v>
      </c>
      <c r="I2285" s="466">
        <f>NP.!AP83</f>
        <v>0</v>
      </c>
      <c r="J2285" s="452"/>
    </row>
    <row r="2286" spans="1:10" ht="30" customHeight="1" x14ac:dyDescent="0.2">
      <c r="A2286" s="451">
        <v>2275</v>
      </c>
      <c r="B2286" s="453" t="s">
        <v>12</v>
      </c>
      <c r="C2286" s="454" t="s">
        <v>1129</v>
      </c>
      <c r="D2286" s="455" t="str">
        <f>VLOOKUP(Tabela25[[#This Row],[Symbol]],Baza_cen[],3,0)</f>
        <v>BLOK NYXON  Green 70mm    H=130mm     GPMM</v>
      </c>
      <c r="E2286" s="456">
        <v>130</v>
      </c>
      <c r="F2286" s="456"/>
      <c r="G2286" s="456" t="s">
        <v>2220</v>
      </c>
      <c r="H2286" s="467">
        <f>NP.!Y83</f>
        <v>0</v>
      </c>
      <c r="I2286" s="466">
        <f>NP.!AQ83</f>
        <v>0</v>
      </c>
      <c r="J2286" s="452"/>
    </row>
    <row r="2287" spans="1:10" ht="30" customHeight="1" x14ac:dyDescent="0.2">
      <c r="A2287" s="451">
        <v>2276</v>
      </c>
      <c r="B2287" s="453" t="s">
        <v>12</v>
      </c>
      <c r="C2287" s="454" t="s">
        <v>1129</v>
      </c>
      <c r="D2287" s="455" t="str">
        <f>VLOOKUP(Tabela25[[#This Row],[Symbol]],Baza_cen[],3,0)</f>
        <v>BLOK NYXON  Green 70mm    H=130mm     GPMM</v>
      </c>
      <c r="E2287" s="456">
        <v>130</v>
      </c>
      <c r="F2287" s="456"/>
      <c r="G2287" s="456" t="s">
        <v>2220</v>
      </c>
      <c r="H2287" s="467">
        <f>NP.!Z83</f>
        <v>0</v>
      </c>
      <c r="I2287" s="466">
        <f>NP.!AR83</f>
        <v>0</v>
      </c>
      <c r="J2287" s="452"/>
    </row>
    <row r="2288" spans="1:10" ht="30" customHeight="1" x14ac:dyDescent="0.2">
      <c r="A2288" s="451">
        <v>2277</v>
      </c>
      <c r="B2288" s="453" t="s">
        <v>12</v>
      </c>
      <c r="C2288" s="454" t="s">
        <v>1129</v>
      </c>
      <c r="D2288" s="455" t="str">
        <f>VLOOKUP(Tabela25[[#This Row],[Symbol]],Baza_cen[],3,0)</f>
        <v>BLOK NYXON  Green 70mm    H=130mm     GPMM</v>
      </c>
      <c r="E2288" s="456">
        <v>130</v>
      </c>
      <c r="F2288" s="456"/>
      <c r="G2288" s="456" t="s">
        <v>2220</v>
      </c>
      <c r="H2288" s="467">
        <f>NP.!AA83</f>
        <v>0</v>
      </c>
      <c r="I2288" s="466">
        <f>NP.!AS83</f>
        <v>0</v>
      </c>
      <c r="J2288" s="452"/>
    </row>
    <row r="2289" spans="1:10" ht="30" customHeight="1" x14ac:dyDescent="0.2">
      <c r="A2289" s="451">
        <v>2278</v>
      </c>
      <c r="B2289" s="453" t="s">
        <v>12</v>
      </c>
      <c r="C2289" s="454" t="s">
        <v>1129</v>
      </c>
      <c r="D2289" s="455" t="str">
        <f>VLOOKUP(Tabela25[[#This Row],[Symbol]],Baza_cen[],3,0)</f>
        <v>BLOK NYXON  Green 70mm    H=130mm     GPMM</v>
      </c>
      <c r="E2289" s="456">
        <v>130</v>
      </c>
      <c r="F2289" s="456"/>
      <c r="G2289" s="456" t="s">
        <v>2220</v>
      </c>
      <c r="H2289" s="467">
        <f>NP.!AB83</f>
        <v>0</v>
      </c>
      <c r="I2289" s="466">
        <f>NP.!AT83</f>
        <v>0</v>
      </c>
      <c r="J2289" s="452"/>
    </row>
    <row r="2290" spans="1:10" ht="30" customHeight="1" x14ac:dyDescent="0.2">
      <c r="A2290" s="451">
        <v>2279</v>
      </c>
      <c r="B2290" s="453" t="s">
        <v>12</v>
      </c>
      <c r="C2290" s="454" t="s">
        <v>1129</v>
      </c>
      <c r="D2290" s="455" t="str">
        <f>VLOOKUP(Tabela25[[#This Row],[Symbol]],Baza_cen[],3,0)</f>
        <v>BLOK NYXON  Green 70mm    H=130mm     GPMM</v>
      </c>
      <c r="E2290" s="456">
        <v>130</v>
      </c>
      <c r="F2290" s="456"/>
      <c r="G2290" s="456" t="s">
        <v>2220</v>
      </c>
      <c r="H2290" s="467">
        <f>NP.!AC83</f>
        <v>0</v>
      </c>
      <c r="I2290" s="466">
        <f>NP.!AU83</f>
        <v>0</v>
      </c>
      <c r="J2290" s="452"/>
    </row>
    <row r="2291" spans="1:10" ht="30" customHeight="1" x14ac:dyDescent="0.2">
      <c r="A2291" s="451">
        <v>2280</v>
      </c>
      <c r="B2291" s="453" t="s">
        <v>12</v>
      </c>
      <c r="C2291" s="454" t="s">
        <v>1129</v>
      </c>
      <c r="D2291" s="455" t="str">
        <f>VLOOKUP(Tabela25[[#This Row],[Symbol]],Baza_cen[],3,0)</f>
        <v>BLOK NYXON  Green 70mm    H=130mm     GPMM</v>
      </c>
      <c r="E2291" s="456">
        <v>130</v>
      </c>
      <c r="F2291" s="456"/>
      <c r="G2291" s="456" t="s">
        <v>2220</v>
      </c>
      <c r="H2291" s="467">
        <f>NP.!AD83</f>
        <v>0</v>
      </c>
      <c r="I2291" s="466">
        <f>NP.!AV83</f>
        <v>0</v>
      </c>
      <c r="J2291" s="452"/>
    </row>
    <row r="2292" spans="1:10" ht="30" customHeight="1" x14ac:dyDescent="0.2">
      <c r="A2292" s="451">
        <v>2281</v>
      </c>
      <c r="B2292" s="453" t="s">
        <v>12</v>
      </c>
      <c r="C2292" s="454" t="s">
        <v>1130</v>
      </c>
      <c r="D2292" s="455" t="str">
        <f>VLOOKUP(Tabela25[[#This Row],[Symbol]],Baza_cen[],3,0)</f>
        <v>BLOK NYXON  Green 70mm    H=135mm     GPMM</v>
      </c>
      <c r="E2292" s="456">
        <v>135</v>
      </c>
      <c r="F2292" s="456"/>
      <c r="G2292" s="456" t="s">
        <v>2220</v>
      </c>
      <c r="H2292" s="467">
        <f>NP.!S84</f>
        <v>0</v>
      </c>
      <c r="I2292" s="466">
        <f>NP.!AK84</f>
        <v>0</v>
      </c>
      <c r="J2292" s="452"/>
    </row>
    <row r="2293" spans="1:10" ht="30" customHeight="1" x14ac:dyDescent="0.2">
      <c r="A2293" s="451">
        <v>2282</v>
      </c>
      <c r="B2293" s="453" t="s">
        <v>12</v>
      </c>
      <c r="C2293" s="454" t="s">
        <v>1130</v>
      </c>
      <c r="D2293" s="455" t="str">
        <f>VLOOKUP(Tabela25[[#This Row],[Symbol]],Baza_cen[],3,0)</f>
        <v>BLOK NYXON  Green 70mm    H=135mm     GPMM</v>
      </c>
      <c r="E2293" s="456">
        <v>135</v>
      </c>
      <c r="F2293" s="456"/>
      <c r="G2293" s="456" t="s">
        <v>2220</v>
      </c>
      <c r="H2293" s="467">
        <f>NP.!T84</f>
        <v>0</v>
      </c>
      <c r="I2293" s="466">
        <f>NP.!AL84</f>
        <v>0</v>
      </c>
      <c r="J2293" s="452"/>
    </row>
    <row r="2294" spans="1:10" ht="30" customHeight="1" x14ac:dyDescent="0.2">
      <c r="A2294" s="451">
        <v>2283</v>
      </c>
      <c r="B2294" s="453" t="s">
        <v>12</v>
      </c>
      <c r="C2294" s="454" t="s">
        <v>1130</v>
      </c>
      <c r="D2294" s="455" t="str">
        <f>VLOOKUP(Tabela25[[#This Row],[Symbol]],Baza_cen[],3,0)</f>
        <v>BLOK NYXON  Green 70mm    H=135mm     GPMM</v>
      </c>
      <c r="E2294" s="456">
        <v>135</v>
      </c>
      <c r="F2294" s="456"/>
      <c r="G2294" s="456" t="s">
        <v>2220</v>
      </c>
      <c r="H2294" s="467">
        <f>NP.!U84</f>
        <v>0</v>
      </c>
      <c r="I2294" s="466">
        <f>NP.!AM84</f>
        <v>0</v>
      </c>
      <c r="J2294" s="452"/>
    </row>
    <row r="2295" spans="1:10" ht="30" customHeight="1" x14ac:dyDescent="0.2">
      <c r="A2295" s="451">
        <v>2284</v>
      </c>
      <c r="B2295" s="453" t="s">
        <v>12</v>
      </c>
      <c r="C2295" s="454" t="s">
        <v>1130</v>
      </c>
      <c r="D2295" s="455" t="str">
        <f>VLOOKUP(Tabela25[[#This Row],[Symbol]],Baza_cen[],3,0)</f>
        <v>BLOK NYXON  Green 70mm    H=135mm     GPMM</v>
      </c>
      <c r="E2295" s="456">
        <v>135</v>
      </c>
      <c r="F2295" s="456"/>
      <c r="G2295" s="456" t="s">
        <v>2220</v>
      </c>
      <c r="H2295" s="467">
        <f>NP.!V84</f>
        <v>0</v>
      </c>
      <c r="I2295" s="466">
        <f>NP.!AN84</f>
        <v>0</v>
      </c>
      <c r="J2295" s="452"/>
    </row>
    <row r="2296" spans="1:10" ht="30" customHeight="1" x14ac:dyDescent="0.2">
      <c r="A2296" s="451">
        <v>2285</v>
      </c>
      <c r="B2296" s="453" t="s">
        <v>12</v>
      </c>
      <c r="C2296" s="454" t="s">
        <v>1130</v>
      </c>
      <c r="D2296" s="455" t="str">
        <f>VLOOKUP(Tabela25[[#This Row],[Symbol]],Baza_cen[],3,0)</f>
        <v>BLOK NYXON  Green 70mm    H=135mm     GPMM</v>
      </c>
      <c r="E2296" s="456">
        <v>135</v>
      </c>
      <c r="F2296" s="456"/>
      <c r="G2296" s="456" t="s">
        <v>2220</v>
      </c>
      <c r="H2296" s="467">
        <f>NP.!W84</f>
        <v>0</v>
      </c>
      <c r="I2296" s="466">
        <f>NP.!AO84</f>
        <v>0</v>
      </c>
      <c r="J2296" s="452"/>
    </row>
    <row r="2297" spans="1:10" ht="30" customHeight="1" x14ac:dyDescent="0.2">
      <c r="A2297" s="451">
        <v>2286</v>
      </c>
      <c r="B2297" s="453" t="s">
        <v>12</v>
      </c>
      <c r="C2297" s="454" t="s">
        <v>1130</v>
      </c>
      <c r="D2297" s="455" t="str">
        <f>VLOOKUP(Tabela25[[#This Row],[Symbol]],Baza_cen[],3,0)</f>
        <v>BLOK NYXON  Green 70mm    H=135mm     GPMM</v>
      </c>
      <c r="E2297" s="456">
        <v>135</v>
      </c>
      <c r="F2297" s="456"/>
      <c r="G2297" s="456" t="s">
        <v>2220</v>
      </c>
      <c r="H2297" s="467">
        <f>NP.!X84</f>
        <v>0</v>
      </c>
      <c r="I2297" s="466">
        <f>NP.!AP84</f>
        <v>0</v>
      </c>
      <c r="J2297" s="452"/>
    </row>
    <row r="2298" spans="1:10" ht="30" customHeight="1" x14ac:dyDescent="0.2">
      <c r="A2298" s="451">
        <v>2287</v>
      </c>
      <c r="B2298" s="453" t="s">
        <v>12</v>
      </c>
      <c r="C2298" s="454" t="s">
        <v>1130</v>
      </c>
      <c r="D2298" s="455" t="str">
        <f>VLOOKUP(Tabela25[[#This Row],[Symbol]],Baza_cen[],3,0)</f>
        <v>BLOK NYXON  Green 70mm    H=135mm     GPMM</v>
      </c>
      <c r="E2298" s="456">
        <v>135</v>
      </c>
      <c r="F2298" s="456"/>
      <c r="G2298" s="456" t="s">
        <v>2220</v>
      </c>
      <c r="H2298" s="467">
        <f>NP.!Y84</f>
        <v>0</v>
      </c>
      <c r="I2298" s="466">
        <f>NP.!AQ84</f>
        <v>0</v>
      </c>
      <c r="J2298" s="452"/>
    </row>
    <row r="2299" spans="1:10" ht="30" customHeight="1" x14ac:dyDescent="0.2">
      <c r="A2299" s="451">
        <v>2288</v>
      </c>
      <c r="B2299" s="453" t="s">
        <v>12</v>
      </c>
      <c r="C2299" s="454" t="s">
        <v>1130</v>
      </c>
      <c r="D2299" s="455" t="str">
        <f>VLOOKUP(Tabela25[[#This Row],[Symbol]],Baza_cen[],3,0)</f>
        <v>BLOK NYXON  Green 70mm    H=135mm     GPMM</v>
      </c>
      <c r="E2299" s="456">
        <v>135</v>
      </c>
      <c r="F2299" s="456"/>
      <c r="G2299" s="456" t="s">
        <v>2220</v>
      </c>
      <c r="H2299" s="467">
        <f>NP.!Z84</f>
        <v>0</v>
      </c>
      <c r="I2299" s="466">
        <f>NP.!AR84</f>
        <v>0</v>
      </c>
      <c r="J2299" s="452"/>
    </row>
    <row r="2300" spans="1:10" ht="30" customHeight="1" x14ac:dyDescent="0.2">
      <c r="A2300" s="451">
        <v>2289</v>
      </c>
      <c r="B2300" s="453" t="s">
        <v>12</v>
      </c>
      <c r="C2300" s="454" t="s">
        <v>1130</v>
      </c>
      <c r="D2300" s="455" t="str">
        <f>VLOOKUP(Tabela25[[#This Row],[Symbol]],Baza_cen[],3,0)</f>
        <v>BLOK NYXON  Green 70mm    H=135mm     GPMM</v>
      </c>
      <c r="E2300" s="456">
        <v>135</v>
      </c>
      <c r="F2300" s="456"/>
      <c r="G2300" s="456" t="s">
        <v>2220</v>
      </c>
      <c r="H2300" s="467">
        <f>NP.!AA84</f>
        <v>0</v>
      </c>
      <c r="I2300" s="466">
        <f>NP.!AS84</f>
        <v>0</v>
      </c>
      <c r="J2300" s="452"/>
    </row>
    <row r="2301" spans="1:10" ht="30" customHeight="1" x14ac:dyDescent="0.2">
      <c r="A2301" s="451">
        <v>2290</v>
      </c>
      <c r="B2301" s="453" t="s">
        <v>12</v>
      </c>
      <c r="C2301" s="454" t="s">
        <v>1130</v>
      </c>
      <c r="D2301" s="455" t="str">
        <f>VLOOKUP(Tabela25[[#This Row],[Symbol]],Baza_cen[],3,0)</f>
        <v>BLOK NYXON  Green 70mm    H=135mm     GPMM</v>
      </c>
      <c r="E2301" s="456">
        <v>135</v>
      </c>
      <c r="F2301" s="456"/>
      <c r="G2301" s="456" t="s">
        <v>2220</v>
      </c>
      <c r="H2301" s="467">
        <f>NP.!AB84</f>
        <v>0</v>
      </c>
      <c r="I2301" s="466">
        <f>NP.!AT84</f>
        <v>0</v>
      </c>
      <c r="J2301" s="452"/>
    </row>
    <row r="2302" spans="1:10" ht="30" customHeight="1" x14ac:dyDescent="0.2">
      <c r="A2302" s="451">
        <v>2291</v>
      </c>
      <c r="B2302" s="453" t="s">
        <v>12</v>
      </c>
      <c r="C2302" s="454" t="s">
        <v>1130</v>
      </c>
      <c r="D2302" s="455" t="str">
        <f>VLOOKUP(Tabela25[[#This Row],[Symbol]],Baza_cen[],3,0)</f>
        <v>BLOK NYXON  Green 70mm    H=135mm     GPMM</v>
      </c>
      <c r="E2302" s="456">
        <v>135</v>
      </c>
      <c r="F2302" s="456"/>
      <c r="G2302" s="456" t="s">
        <v>2220</v>
      </c>
      <c r="H2302" s="467">
        <f>NP.!AC84</f>
        <v>0</v>
      </c>
      <c r="I2302" s="466">
        <f>NP.!AU84</f>
        <v>0</v>
      </c>
      <c r="J2302" s="452"/>
    </row>
    <row r="2303" spans="1:10" ht="30" customHeight="1" x14ac:dyDescent="0.2">
      <c r="A2303" s="451">
        <v>2292</v>
      </c>
      <c r="B2303" s="453" t="s">
        <v>12</v>
      </c>
      <c r="C2303" s="454" t="s">
        <v>1130</v>
      </c>
      <c r="D2303" s="455" t="str">
        <f>VLOOKUP(Tabela25[[#This Row],[Symbol]],Baza_cen[],3,0)</f>
        <v>BLOK NYXON  Green 70mm    H=135mm     GPMM</v>
      </c>
      <c r="E2303" s="456">
        <v>135</v>
      </c>
      <c r="F2303" s="456"/>
      <c r="G2303" s="456" t="s">
        <v>2220</v>
      </c>
      <c r="H2303" s="467">
        <f>NP.!AD84</f>
        <v>0</v>
      </c>
      <c r="I2303" s="466">
        <f>NP.!AV84</f>
        <v>0</v>
      </c>
      <c r="J2303" s="452"/>
    </row>
    <row r="2304" spans="1:10" ht="30" customHeight="1" x14ac:dyDescent="0.2">
      <c r="A2304" s="451">
        <v>2293</v>
      </c>
      <c r="B2304" s="453" t="s">
        <v>12</v>
      </c>
      <c r="C2304" s="454" t="s">
        <v>1131</v>
      </c>
      <c r="D2304" s="455" t="str">
        <f>VLOOKUP(Tabela25[[#This Row],[Symbol]],Baza_cen[],3,0)</f>
        <v>BLOK NYXON  Green 70mm    H=140mm     GPMM</v>
      </c>
      <c r="E2304" s="456">
        <v>140</v>
      </c>
      <c r="F2304" s="456"/>
      <c r="G2304" s="456" t="s">
        <v>2220</v>
      </c>
      <c r="H2304" s="467">
        <f>NP.!S85</f>
        <v>0</v>
      </c>
      <c r="I2304" s="466">
        <f>NP.!AK85</f>
        <v>0</v>
      </c>
      <c r="J2304" s="452"/>
    </row>
    <row r="2305" spans="1:10" ht="30" customHeight="1" x14ac:dyDescent="0.2">
      <c r="A2305" s="451">
        <v>2294</v>
      </c>
      <c r="B2305" s="453" t="s">
        <v>12</v>
      </c>
      <c r="C2305" s="454" t="s">
        <v>1131</v>
      </c>
      <c r="D2305" s="455" t="str">
        <f>VLOOKUP(Tabela25[[#This Row],[Symbol]],Baza_cen[],3,0)</f>
        <v>BLOK NYXON  Green 70mm    H=140mm     GPMM</v>
      </c>
      <c r="E2305" s="456">
        <v>140</v>
      </c>
      <c r="F2305" s="456"/>
      <c r="G2305" s="456" t="s">
        <v>2220</v>
      </c>
      <c r="H2305" s="467">
        <f>NP.!T85</f>
        <v>0</v>
      </c>
      <c r="I2305" s="466">
        <f>NP.!AL85</f>
        <v>0</v>
      </c>
      <c r="J2305" s="452"/>
    </row>
    <row r="2306" spans="1:10" ht="30" customHeight="1" x14ac:dyDescent="0.2">
      <c r="A2306" s="451">
        <v>2295</v>
      </c>
      <c r="B2306" s="453" t="s">
        <v>12</v>
      </c>
      <c r="C2306" s="454" t="s">
        <v>1131</v>
      </c>
      <c r="D2306" s="455" t="str">
        <f>VLOOKUP(Tabela25[[#This Row],[Symbol]],Baza_cen[],3,0)</f>
        <v>BLOK NYXON  Green 70mm    H=140mm     GPMM</v>
      </c>
      <c r="E2306" s="456">
        <v>140</v>
      </c>
      <c r="F2306" s="456"/>
      <c r="G2306" s="456" t="s">
        <v>2220</v>
      </c>
      <c r="H2306" s="467">
        <f>NP.!U85</f>
        <v>0</v>
      </c>
      <c r="I2306" s="466">
        <f>NP.!AM85</f>
        <v>0</v>
      </c>
      <c r="J2306" s="452"/>
    </row>
    <row r="2307" spans="1:10" ht="30" customHeight="1" x14ac:dyDescent="0.2">
      <c r="A2307" s="451">
        <v>2296</v>
      </c>
      <c r="B2307" s="453" t="s">
        <v>12</v>
      </c>
      <c r="C2307" s="454" t="s">
        <v>1131</v>
      </c>
      <c r="D2307" s="455" t="str">
        <f>VLOOKUP(Tabela25[[#This Row],[Symbol]],Baza_cen[],3,0)</f>
        <v>BLOK NYXON  Green 70mm    H=140mm     GPMM</v>
      </c>
      <c r="E2307" s="456">
        <v>140</v>
      </c>
      <c r="F2307" s="456"/>
      <c r="G2307" s="456" t="s">
        <v>2220</v>
      </c>
      <c r="H2307" s="467">
        <f>NP.!V85</f>
        <v>0</v>
      </c>
      <c r="I2307" s="466">
        <f>NP.!AN85</f>
        <v>0</v>
      </c>
      <c r="J2307" s="452"/>
    </row>
    <row r="2308" spans="1:10" ht="30" customHeight="1" x14ac:dyDescent="0.2">
      <c r="A2308" s="451">
        <v>2297</v>
      </c>
      <c r="B2308" s="453" t="s">
        <v>12</v>
      </c>
      <c r="C2308" s="454" t="s">
        <v>1131</v>
      </c>
      <c r="D2308" s="455" t="str">
        <f>VLOOKUP(Tabela25[[#This Row],[Symbol]],Baza_cen[],3,0)</f>
        <v>BLOK NYXON  Green 70mm    H=140mm     GPMM</v>
      </c>
      <c r="E2308" s="456">
        <v>140</v>
      </c>
      <c r="F2308" s="456"/>
      <c r="G2308" s="456" t="s">
        <v>2220</v>
      </c>
      <c r="H2308" s="467">
        <f>NP.!W85</f>
        <v>0</v>
      </c>
      <c r="I2308" s="466">
        <f>NP.!AO85</f>
        <v>0</v>
      </c>
      <c r="J2308" s="452"/>
    </row>
    <row r="2309" spans="1:10" ht="30" customHeight="1" x14ac:dyDescent="0.2">
      <c r="A2309" s="451">
        <v>2298</v>
      </c>
      <c r="B2309" s="453" t="s">
        <v>12</v>
      </c>
      <c r="C2309" s="454" t="s">
        <v>1131</v>
      </c>
      <c r="D2309" s="455" t="str">
        <f>VLOOKUP(Tabela25[[#This Row],[Symbol]],Baza_cen[],3,0)</f>
        <v>BLOK NYXON  Green 70mm    H=140mm     GPMM</v>
      </c>
      <c r="E2309" s="456">
        <v>140</v>
      </c>
      <c r="F2309" s="456"/>
      <c r="G2309" s="456" t="s">
        <v>2220</v>
      </c>
      <c r="H2309" s="467">
        <f>NP.!X85</f>
        <v>0</v>
      </c>
      <c r="I2309" s="466">
        <f>NP.!AP85</f>
        <v>0</v>
      </c>
      <c r="J2309" s="452"/>
    </row>
    <row r="2310" spans="1:10" ht="30" customHeight="1" x14ac:dyDescent="0.2">
      <c r="A2310" s="451">
        <v>2299</v>
      </c>
      <c r="B2310" s="453" t="s">
        <v>12</v>
      </c>
      <c r="C2310" s="454" t="s">
        <v>1131</v>
      </c>
      <c r="D2310" s="455" t="str">
        <f>VLOOKUP(Tabela25[[#This Row],[Symbol]],Baza_cen[],3,0)</f>
        <v>BLOK NYXON  Green 70mm    H=140mm     GPMM</v>
      </c>
      <c r="E2310" s="456">
        <v>140</v>
      </c>
      <c r="F2310" s="456"/>
      <c r="G2310" s="456" t="s">
        <v>2220</v>
      </c>
      <c r="H2310" s="467">
        <f>NP.!Y85</f>
        <v>0</v>
      </c>
      <c r="I2310" s="466">
        <f>NP.!AQ85</f>
        <v>0</v>
      </c>
      <c r="J2310" s="452"/>
    </row>
    <row r="2311" spans="1:10" ht="30" customHeight="1" x14ac:dyDescent="0.2">
      <c r="A2311" s="451">
        <v>2300</v>
      </c>
      <c r="B2311" s="453" t="s">
        <v>12</v>
      </c>
      <c r="C2311" s="454" t="s">
        <v>1131</v>
      </c>
      <c r="D2311" s="455" t="str">
        <f>VLOOKUP(Tabela25[[#This Row],[Symbol]],Baza_cen[],3,0)</f>
        <v>BLOK NYXON  Green 70mm    H=140mm     GPMM</v>
      </c>
      <c r="E2311" s="456">
        <v>140</v>
      </c>
      <c r="F2311" s="456"/>
      <c r="G2311" s="456" t="s">
        <v>2220</v>
      </c>
      <c r="H2311" s="467">
        <f>NP.!Z85</f>
        <v>0</v>
      </c>
      <c r="I2311" s="466">
        <f>NP.!AR85</f>
        <v>0</v>
      </c>
      <c r="J2311" s="452"/>
    </row>
    <row r="2312" spans="1:10" ht="30" customHeight="1" x14ac:dyDescent="0.2">
      <c r="A2312" s="451">
        <v>2301</v>
      </c>
      <c r="B2312" s="453" t="s">
        <v>12</v>
      </c>
      <c r="C2312" s="454" t="s">
        <v>1131</v>
      </c>
      <c r="D2312" s="455" t="str">
        <f>VLOOKUP(Tabela25[[#This Row],[Symbol]],Baza_cen[],3,0)</f>
        <v>BLOK NYXON  Green 70mm    H=140mm     GPMM</v>
      </c>
      <c r="E2312" s="456">
        <v>140</v>
      </c>
      <c r="F2312" s="456"/>
      <c r="G2312" s="456" t="s">
        <v>2220</v>
      </c>
      <c r="H2312" s="467">
        <f>NP.!AA85</f>
        <v>0</v>
      </c>
      <c r="I2312" s="466">
        <f>NP.!AS85</f>
        <v>0</v>
      </c>
      <c r="J2312" s="452"/>
    </row>
    <row r="2313" spans="1:10" ht="30" customHeight="1" x14ac:dyDescent="0.2">
      <c r="A2313" s="451">
        <v>2302</v>
      </c>
      <c r="B2313" s="453" t="s">
        <v>12</v>
      </c>
      <c r="C2313" s="454" t="s">
        <v>1131</v>
      </c>
      <c r="D2313" s="455" t="str">
        <f>VLOOKUP(Tabela25[[#This Row],[Symbol]],Baza_cen[],3,0)</f>
        <v>BLOK NYXON  Green 70mm    H=140mm     GPMM</v>
      </c>
      <c r="E2313" s="456">
        <v>140</v>
      </c>
      <c r="F2313" s="456"/>
      <c r="G2313" s="456" t="s">
        <v>2220</v>
      </c>
      <c r="H2313" s="467">
        <f>NP.!AB85</f>
        <v>0</v>
      </c>
      <c r="I2313" s="466">
        <f>NP.!AT85</f>
        <v>0</v>
      </c>
      <c r="J2313" s="452"/>
    </row>
    <row r="2314" spans="1:10" ht="30" customHeight="1" x14ac:dyDescent="0.2">
      <c r="A2314" s="451">
        <v>2303</v>
      </c>
      <c r="B2314" s="453" t="s">
        <v>12</v>
      </c>
      <c r="C2314" s="454" t="s">
        <v>1131</v>
      </c>
      <c r="D2314" s="455" t="str">
        <f>VLOOKUP(Tabela25[[#This Row],[Symbol]],Baza_cen[],3,0)</f>
        <v>BLOK NYXON  Green 70mm    H=140mm     GPMM</v>
      </c>
      <c r="E2314" s="456">
        <v>140</v>
      </c>
      <c r="F2314" s="456"/>
      <c r="G2314" s="456" t="s">
        <v>2220</v>
      </c>
      <c r="H2314" s="467">
        <f>NP.!AC85</f>
        <v>0</v>
      </c>
      <c r="I2314" s="466">
        <f>NP.!AU85</f>
        <v>0</v>
      </c>
      <c r="J2314" s="452"/>
    </row>
    <row r="2315" spans="1:10" ht="30" customHeight="1" x14ac:dyDescent="0.2">
      <c r="A2315" s="451">
        <v>2304</v>
      </c>
      <c r="B2315" s="453" t="s">
        <v>12</v>
      </c>
      <c r="C2315" s="454" t="s">
        <v>1131</v>
      </c>
      <c r="D2315" s="455" t="str">
        <f>VLOOKUP(Tabela25[[#This Row],[Symbol]],Baza_cen[],3,0)</f>
        <v>BLOK NYXON  Green 70mm    H=140mm     GPMM</v>
      </c>
      <c r="E2315" s="456">
        <v>140</v>
      </c>
      <c r="F2315" s="456"/>
      <c r="G2315" s="456" t="s">
        <v>2220</v>
      </c>
      <c r="H2315" s="467">
        <f>NP.!AD85</f>
        <v>0</v>
      </c>
      <c r="I2315" s="466">
        <f>NP.!AV85</f>
        <v>0</v>
      </c>
      <c r="J2315" s="452"/>
    </row>
    <row r="2316" spans="1:10" ht="30" customHeight="1" x14ac:dyDescent="0.2">
      <c r="A2316" s="451">
        <v>2305</v>
      </c>
      <c r="B2316" s="453" t="s">
        <v>12</v>
      </c>
      <c r="C2316" s="454" t="s">
        <v>1132</v>
      </c>
      <c r="D2316" s="455" t="str">
        <f>VLOOKUP(Tabela25[[#This Row],[Symbol]],Baza_cen[],3,0)</f>
        <v>BLOK NYXON  Green 70mm    H=145mm     GPMM</v>
      </c>
      <c r="E2316" s="456">
        <v>145</v>
      </c>
      <c r="F2316" s="456"/>
      <c r="G2316" s="456" t="s">
        <v>2220</v>
      </c>
      <c r="H2316" s="467">
        <f>NP.!S86</f>
        <v>0</v>
      </c>
      <c r="I2316" s="466">
        <f>NP.!AK86</f>
        <v>0</v>
      </c>
      <c r="J2316" s="452"/>
    </row>
    <row r="2317" spans="1:10" ht="30" customHeight="1" x14ac:dyDescent="0.2">
      <c r="A2317" s="451">
        <v>2306</v>
      </c>
      <c r="B2317" s="453" t="s">
        <v>12</v>
      </c>
      <c r="C2317" s="454" t="s">
        <v>1132</v>
      </c>
      <c r="D2317" s="455" t="str">
        <f>VLOOKUP(Tabela25[[#This Row],[Symbol]],Baza_cen[],3,0)</f>
        <v>BLOK NYXON  Green 70mm    H=145mm     GPMM</v>
      </c>
      <c r="E2317" s="456">
        <v>145</v>
      </c>
      <c r="F2317" s="456"/>
      <c r="G2317" s="456" t="s">
        <v>2220</v>
      </c>
      <c r="H2317" s="467">
        <f>NP.!T86</f>
        <v>0</v>
      </c>
      <c r="I2317" s="466">
        <f>NP.!AL86</f>
        <v>0</v>
      </c>
      <c r="J2317" s="452"/>
    </row>
    <row r="2318" spans="1:10" ht="30" customHeight="1" x14ac:dyDescent="0.2">
      <c r="A2318" s="451">
        <v>2307</v>
      </c>
      <c r="B2318" s="453" t="s">
        <v>12</v>
      </c>
      <c r="C2318" s="454" t="s">
        <v>1132</v>
      </c>
      <c r="D2318" s="455" t="str">
        <f>VLOOKUP(Tabela25[[#This Row],[Symbol]],Baza_cen[],3,0)</f>
        <v>BLOK NYXON  Green 70mm    H=145mm     GPMM</v>
      </c>
      <c r="E2318" s="456">
        <v>145</v>
      </c>
      <c r="F2318" s="456"/>
      <c r="G2318" s="456" t="s">
        <v>2220</v>
      </c>
      <c r="H2318" s="467">
        <f>NP.!U86</f>
        <v>0</v>
      </c>
      <c r="I2318" s="466">
        <f>NP.!AM86</f>
        <v>0</v>
      </c>
      <c r="J2318" s="452"/>
    </row>
    <row r="2319" spans="1:10" ht="30" customHeight="1" x14ac:dyDescent="0.2">
      <c r="A2319" s="451">
        <v>2308</v>
      </c>
      <c r="B2319" s="453" t="s">
        <v>12</v>
      </c>
      <c r="C2319" s="454" t="s">
        <v>1132</v>
      </c>
      <c r="D2319" s="455" t="str">
        <f>VLOOKUP(Tabela25[[#This Row],[Symbol]],Baza_cen[],3,0)</f>
        <v>BLOK NYXON  Green 70mm    H=145mm     GPMM</v>
      </c>
      <c r="E2319" s="456">
        <v>145</v>
      </c>
      <c r="F2319" s="456"/>
      <c r="G2319" s="456" t="s">
        <v>2220</v>
      </c>
      <c r="H2319" s="467">
        <f>NP.!V86</f>
        <v>0</v>
      </c>
      <c r="I2319" s="466">
        <f>NP.!AN86</f>
        <v>0</v>
      </c>
      <c r="J2319" s="452"/>
    </row>
    <row r="2320" spans="1:10" ht="30" customHeight="1" x14ac:dyDescent="0.2">
      <c r="A2320" s="451">
        <v>2309</v>
      </c>
      <c r="B2320" s="453" t="s">
        <v>12</v>
      </c>
      <c r="C2320" s="454" t="s">
        <v>1132</v>
      </c>
      <c r="D2320" s="455" t="str">
        <f>VLOOKUP(Tabela25[[#This Row],[Symbol]],Baza_cen[],3,0)</f>
        <v>BLOK NYXON  Green 70mm    H=145mm     GPMM</v>
      </c>
      <c r="E2320" s="456">
        <v>145</v>
      </c>
      <c r="F2320" s="456"/>
      <c r="G2320" s="456" t="s">
        <v>2220</v>
      </c>
      <c r="H2320" s="467">
        <f>NP.!W86</f>
        <v>0</v>
      </c>
      <c r="I2320" s="466">
        <f>NP.!AO86</f>
        <v>0</v>
      </c>
      <c r="J2320" s="452"/>
    </row>
    <row r="2321" spans="1:10" ht="30" customHeight="1" x14ac:dyDescent="0.2">
      <c r="A2321" s="451">
        <v>2310</v>
      </c>
      <c r="B2321" s="453" t="s">
        <v>12</v>
      </c>
      <c r="C2321" s="454" t="s">
        <v>1132</v>
      </c>
      <c r="D2321" s="455" t="str">
        <f>VLOOKUP(Tabela25[[#This Row],[Symbol]],Baza_cen[],3,0)</f>
        <v>BLOK NYXON  Green 70mm    H=145mm     GPMM</v>
      </c>
      <c r="E2321" s="456">
        <v>145</v>
      </c>
      <c r="F2321" s="456"/>
      <c r="G2321" s="456" t="s">
        <v>2220</v>
      </c>
      <c r="H2321" s="467">
        <f>NP.!X86</f>
        <v>0</v>
      </c>
      <c r="I2321" s="466">
        <f>NP.!AP86</f>
        <v>0</v>
      </c>
      <c r="J2321" s="452"/>
    </row>
    <row r="2322" spans="1:10" ht="30" customHeight="1" x14ac:dyDescent="0.2">
      <c r="A2322" s="451">
        <v>2311</v>
      </c>
      <c r="B2322" s="453" t="s">
        <v>12</v>
      </c>
      <c r="C2322" s="454" t="s">
        <v>1132</v>
      </c>
      <c r="D2322" s="455" t="str">
        <f>VLOOKUP(Tabela25[[#This Row],[Symbol]],Baza_cen[],3,0)</f>
        <v>BLOK NYXON  Green 70mm    H=145mm     GPMM</v>
      </c>
      <c r="E2322" s="456">
        <v>145</v>
      </c>
      <c r="F2322" s="456"/>
      <c r="G2322" s="456" t="s">
        <v>2220</v>
      </c>
      <c r="H2322" s="467">
        <f>NP.!Y86</f>
        <v>0</v>
      </c>
      <c r="I2322" s="466">
        <f>NP.!AQ86</f>
        <v>0</v>
      </c>
      <c r="J2322" s="452"/>
    </row>
    <row r="2323" spans="1:10" ht="30" customHeight="1" x14ac:dyDescent="0.2">
      <c r="A2323" s="451">
        <v>2312</v>
      </c>
      <c r="B2323" s="453" t="s">
        <v>12</v>
      </c>
      <c r="C2323" s="454" t="s">
        <v>1132</v>
      </c>
      <c r="D2323" s="455" t="str">
        <f>VLOOKUP(Tabela25[[#This Row],[Symbol]],Baza_cen[],3,0)</f>
        <v>BLOK NYXON  Green 70mm    H=145mm     GPMM</v>
      </c>
      <c r="E2323" s="456">
        <v>145</v>
      </c>
      <c r="F2323" s="456"/>
      <c r="G2323" s="456" t="s">
        <v>2220</v>
      </c>
      <c r="H2323" s="467">
        <f>NP.!Z86</f>
        <v>0</v>
      </c>
      <c r="I2323" s="466">
        <f>NP.!AR86</f>
        <v>0</v>
      </c>
      <c r="J2323" s="452"/>
    </row>
    <row r="2324" spans="1:10" ht="30" customHeight="1" x14ac:dyDescent="0.2">
      <c r="A2324" s="451">
        <v>2313</v>
      </c>
      <c r="B2324" s="453" t="s">
        <v>12</v>
      </c>
      <c r="C2324" s="454" t="s">
        <v>1132</v>
      </c>
      <c r="D2324" s="455" t="str">
        <f>VLOOKUP(Tabela25[[#This Row],[Symbol]],Baza_cen[],3,0)</f>
        <v>BLOK NYXON  Green 70mm    H=145mm     GPMM</v>
      </c>
      <c r="E2324" s="456">
        <v>145</v>
      </c>
      <c r="F2324" s="456"/>
      <c r="G2324" s="456" t="s">
        <v>2220</v>
      </c>
      <c r="H2324" s="467">
        <f>NP.!AA86</f>
        <v>0</v>
      </c>
      <c r="I2324" s="466">
        <f>NP.!AS86</f>
        <v>0</v>
      </c>
      <c r="J2324" s="452"/>
    </row>
    <row r="2325" spans="1:10" ht="30" customHeight="1" x14ac:dyDescent="0.2">
      <c r="A2325" s="451">
        <v>2314</v>
      </c>
      <c r="B2325" s="453" t="s">
        <v>12</v>
      </c>
      <c r="C2325" s="454" t="s">
        <v>1132</v>
      </c>
      <c r="D2325" s="455" t="str">
        <f>VLOOKUP(Tabela25[[#This Row],[Symbol]],Baza_cen[],3,0)</f>
        <v>BLOK NYXON  Green 70mm    H=145mm     GPMM</v>
      </c>
      <c r="E2325" s="456">
        <v>145</v>
      </c>
      <c r="F2325" s="456"/>
      <c r="G2325" s="456" t="s">
        <v>2220</v>
      </c>
      <c r="H2325" s="467">
        <f>NP.!AB86</f>
        <v>0</v>
      </c>
      <c r="I2325" s="466">
        <f>NP.!AT86</f>
        <v>0</v>
      </c>
      <c r="J2325" s="452"/>
    </row>
    <row r="2326" spans="1:10" ht="30" customHeight="1" x14ac:dyDescent="0.2">
      <c r="A2326" s="451">
        <v>2315</v>
      </c>
      <c r="B2326" s="453" t="s">
        <v>12</v>
      </c>
      <c r="C2326" s="454" t="s">
        <v>1132</v>
      </c>
      <c r="D2326" s="455" t="str">
        <f>VLOOKUP(Tabela25[[#This Row],[Symbol]],Baza_cen[],3,0)</f>
        <v>BLOK NYXON  Green 70mm    H=145mm     GPMM</v>
      </c>
      <c r="E2326" s="456">
        <v>145</v>
      </c>
      <c r="F2326" s="456"/>
      <c r="G2326" s="456" t="s">
        <v>2220</v>
      </c>
      <c r="H2326" s="467">
        <f>NP.!AC86</f>
        <v>0</v>
      </c>
      <c r="I2326" s="466">
        <f>NP.!AU86</f>
        <v>0</v>
      </c>
      <c r="J2326" s="452"/>
    </row>
    <row r="2327" spans="1:10" ht="30" customHeight="1" x14ac:dyDescent="0.2">
      <c r="A2327" s="451">
        <v>2316</v>
      </c>
      <c r="B2327" s="453" t="s">
        <v>12</v>
      </c>
      <c r="C2327" s="454" t="s">
        <v>1132</v>
      </c>
      <c r="D2327" s="455" t="str">
        <f>VLOOKUP(Tabela25[[#This Row],[Symbol]],Baza_cen[],3,0)</f>
        <v>BLOK NYXON  Green 70mm    H=145mm     GPMM</v>
      </c>
      <c r="E2327" s="456">
        <v>145</v>
      </c>
      <c r="F2327" s="456"/>
      <c r="G2327" s="456" t="s">
        <v>2220</v>
      </c>
      <c r="H2327" s="467">
        <f>NP.!AD86</f>
        <v>0</v>
      </c>
      <c r="I2327" s="466">
        <f>NP.!AV86</f>
        <v>0</v>
      </c>
      <c r="J2327" s="452"/>
    </row>
    <row r="2328" spans="1:10" ht="30" customHeight="1" x14ac:dyDescent="0.2">
      <c r="A2328" s="451">
        <v>2317</v>
      </c>
      <c r="B2328" s="453" t="s">
        <v>12</v>
      </c>
      <c r="C2328" s="454" t="s">
        <v>1133</v>
      </c>
      <c r="D2328" s="455" t="str">
        <f>VLOOKUP(Tabela25[[#This Row],[Symbol]],Baza_cen[],3,0)</f>
        <v>BLOK NYXON  Green 70mm    H=150mm     GPMM</v>
      </c>
      <c r="E2328" s="456">
        <v>150</v>
      </c>
      <c r="F2328" s="456"/>
      <c r="G2328" s="456" t="s">
        <v>2220</v>
      </c>
      <c r="H2328" s="467">
        <f>NP.!S87</f>
        <v>0</v>
      </c>
      <c r="I2328" s="466">
        <f>NP.!AK87</f>
        <v>0</v>
      </c>
      <c r="J2328" s="452"/>
    </row>
    <row r="2329" spans="1:10" ht="30" customHeight="1" x14ac:dyDescent="0.2">
      <c r="A2329" s="451">
        <v>2318</v>
      </c>
      <c r="B2329" s="453" t="s">
        <v>12</v>
      </c>
      <c r="C2329" s="454" t="s">
        <v>1133</v>
      </c>
      <c r="D2329" s="455" t="str">
        <f>VLOOKUP(Tabela25[[#This Row],[Symbol]],Baza_cen[],3,0)</f>
        <v>BLOK NYXON  Green 70mm    H=150mm     GPMM</v>
      </c>
      <c r="E2329" s="456">
        <v>150</v>
      </c>
      <c r="F2329" s="456"/>
      <c r="G2329" s="456" t="s">
        <v>2220</v>
      </c>
      <c r="H2329" s="467">
        <f>NP.!T87</f>
        <v>0</v>
      </c>
      <c r="I2329" s="466">
        <f>NP.!AL87</f>
        <v>0</v>
      </c>
      <c r="J2329" s="452"/>
    </row>
    <row r="2330" spans="1:10" ht="30" customHeight="1" x14ac:dyDescent="0.2">
      <c r="A2330" s="451">
        <v>2319</v>
      </c>
      <c r="B2330" s="453" t="s">
        <v>12</v>
      </c>
      <c r="C2330" s="454" t="s">
        <v>1133</v>
      </c>
      <c r="D2330" s="455" t="str">
        <f>VLOOKUP(Tabela25[[#This Row],[Symbol]],Baza_cen[],3,0)</f>
        <v>BLOK NYXON  Green 70mm    H=150mm     GPMM</v>
      </c>
      <c r="E2330" s="456">
        <v>150</v>
      </c>
      <c r="F2330" s="456"/>
      <c r="G2330" s="456" t="s">
        <v>2220</v>
      </c>
      <c r="H2330" s="467">
        <f>NP.!U87</f>
        <v>0</v>
      </c>
      <c r="I2330" s="466">
        <f>NP.!AM87</f>
        <v>0</v>
      </c>
      <c r="J2330" s="452"/>
    </row>
    <row r="2331" spans="1:10" ht="30" customHeight="1" x14ac:dyDescent="0.2">
      <c r="A2331" s="451">
        <v>2320</v>
      </c>
      <c r="B2331" s="453" t="s">
        <v>12</v>
      </c>
      <c r="C2331" s="454" t="s">
        <v>1133</v>
      </c>
      <c r="D2331" s="455" t="str">
        <f>VLOOKUP(Tabela25[[#This Row],[Symbol]],Baza_cen[],3,0)</f>
        <v>BLOK NYXON  Green 70mm    H=150mm     GPMM</v>
      </c>
      <c r="E2331" s="456">
        <v>150</v>
      </c>
      <c r="F2331" s="456"/>
      <c r="G2331" s="456" t="s">
        <v>2220</v>
      </c>
      <c r="H2331" s="467">
        <f>NP.!V87</f>
        <v>0</v>
      </c>
      <c r="I2331" s="466">
        <f>NP.!AN87</f>
        <v>0</v>
      </c>
      <c r="J2331" s="452"/>
    </row>
    <row r="2332" spans="1:10" ht="30" customHeight="1" x14ac:dyDescent="0.2">
      <c r="A2332" s="451">
        <v>2321</v>
      </c>
      <c r="B2332" s="453" t="s">
        <v>12</v>
      </c>
      <c r="C2332" s="454" t="s">
        <v>1133</v>
      </c>
      <c r="D2332" s="455" t="str">
        <f>VLOOKUP(Tabela25[[#This Row],[Symbol]],Baza_cen[],3,0)</f>
        <v>BLOK NYXON  Green 70mm    H=150mm     GPMM</v>
      </c>
      <c r="E2332" s="456">
        <v>150</v>
      </c>
      <c r="F2332" s="456"/>
      <c r="G2332" s="456" t="s">
        <v>2220</v>
      </c>
      <c r="H2332" s="467">
        <f>NP.!W87</f>
        <v>0</v>
      </c>
      <c r="I2332" s="466">
        <f>NP.!AO87</f>
        <v>0</v>
      </c>
      <c r="J2332" s="452"/>
    </row>
    <row r="2333" spans="1:10" ht="30" customHeight="1" x14ac:dyDescent="0.2">
      <c r="A2333" s="451">
        <v>2322</v>
      </c>
      <c r="B2333" s="453" t="s">
        <v>12</v>
      </c>
      <c r="C2333" s="454" t="s">
        <v>1133</v>
      </c>
      <c r="D2333" s="455" t="str">
        <f>VLOOKUP(Tabela25[[#This Row],[Symbol]],Baza_cen[],3,0)</f>
        <v>BLOK NYXON  Green 70mm    H=150mm     GPMM</v>
      </c>
      <c r="E2333" s="456">
        <v>150</v>
      </c>
      <c r="F2333" s="456"/>
      <c r="G2333" s="456" t="s">
        <v>2220</v>
      </c>
      <c r="H2333" s="467">
        <f>NP.!X87</f>
        <v>0</v>
      </c>
      <c r="I2333" s="466">
        <f>NP.!AP87</f>
        <v>0</v>
      </c>
      <c r="J2333" s="452"/>
    </row>
    <row r="2334" spans="1:10" ht="30" customHeight="1" x14ac:dyDescent="0.2">
      <c r="A2334" s="451">
        <v>2323</v>
      </c>
      <c r="B2334" s="453" t="s">
        <v>12</v>
      </c>
      <c r="C2334" s="454" t="s">
        <v>1133</v>
      </c>
      <c r="D2334" s="455" t="str">
        <f>VLOOKUP(Tabela25[[#This Row],[Symbol]],Baza_cen[],3,0)</f>
        <v>BLOK NYXON  Green 70mm    H=150mm     GPMM</v>
      </c>
      <c r="E2334" s="456">
        <v>150</v>
      </c>
      <c r="F2334" s="456"/>
      <c r="G2334" s="456" t="s">
        <v>2220</v>
      </c>
      <c r="H2334" s="467">
        <f>NP.!Y87</f>
        <v>0</v>
      </c>
      <c r="I2334" s="466">
        <f>NP.!AQ87</f>
        <v>0</v>
      </c>
      <c r="J2334" s="452"/>
    </row>
    <row r="2335" spans="1:10" ht="30" customHeight="1" x14ac:dyDescent="0.2">
      <c r="A2335" s="451">
        <v>2324</v>
      </c>
      <c r="B2335" s="453" t="s">
        <v>12</v>
      </c>
      <c r="C2335" s="454" t="s">
        <v>1133</v>
      </c>
      <c r="D2335" s="455" t="str">
        <f>VLOOKUP(Tabela25[[#This Row],[Symbol]],Baza_cen[],3,0)</f>
        <v>BLOK NYXON  Green 70mm    H=150mm     GPMM</v>
      </c>
      <c r="E2335" s="456">
        <v>150</v>
      </c>
      <c r="F2335" s="456"/>
      <c r="G2335" s="456" t="s">
        <v>2220</v>
      </c>
      <c r="H2335" s="467">
        <f>NP.!Z87</f>
        <v>0</v>
      </c>
      <c r="I2335" s="466">
        <f>NP.!AR87</f>
        <v>0</v>
      </c>
      <c r="J2335" s="452"/>
    </row>
    <row r="2336" spans="1:10" ht="30" customHeight="1" x14ac:dyDescent="0.2">
      <c r="A2336" s="451">
        <v>2325</v>
      </c>
      <c r="B2336" s="453" t="s">
        <v>12</v>
      </c>
      <c r="C2336" s="454" t="s">
        <v>1133</v>
      </c>
      <c r="D2336" s="455" t="str">
        <f>VLOOKUP(Tabela25[[#This Row],[Symbol]],Baza_cen[],3,0)</f>
        <v>BLOK NYXON  Green 70mm    H=150mm     GPMM</v>
      </c>
      <c r="E2336" s="456">
        <v>150</v>
      </c>
      <c r="F2336" s="456"/>
      <c r="G2336" s="456" t="s">
        <v>2220</v>
      </c>
      <c r="H2336" s="467">
        <f>NP.!AA87</f>
        <v>0</v>
      </c>
      <c r="I2336" s="466">
        <f>NP.!AS87</f>
        <v>0</v>
      </c>
      <c r="J2336" s="452"/>
    </row>
    <row r="2337" spans="1:10" ht="30" customHeight="1" x14ac:dyDescent="0.2">
      <c r="A2337" s="451">
        <v>2326</v>
      </c>
      <c r="B2337" s="453" t="s">
        <v>12</v>
      </c>
      <c r="C2337" s="454" t="s">
        <v>1133</v>
      </c>
      <c r="D2337" s="455" t="str">
        <f>VLOOKUP(Tabela25[[#This Row],[Symbol]],Baza_cen[],3,0)</f>
        <v>BLOK NYXON  Green 70mm    H=150mm     GPMM</v>
      </c>
      <c r="E2337" s="456">
        <v>150</v>
      </c>
      <c r="F2337" s="456"/>
      <c r="G2337" s="456" t="s">
        <v>2220</v>
      </c>
      <c r="H2337" s="467">
        <f>NP.!AB87</f>
        <v>0</v>
      </c>
      <c r="I2337" s="466">
        <f>NP.!AT87</f>
        <v>0</v>
      </c>
      <c r="J2337" s="452"/>
    </row>
    <row r="2338" spans="1:10" ht="30" customHeight="1" x14ac:dyDescent="0.2">
      <c r="A2338" s="451">
        <v>2327</v>
      </c>
      <c r="B2338" s="453" t="s">
        <v>12</v>
      </c>
      <c r="C2338" s="454" t="s">
        <v>1133</v>
      </c>
      <c r="D2338" s="455" t="str">
        <f>VLOOKUP(Tabela25[[#This Row],[Symbol]],Baza_cen[],3,0)</f>
        <v>BLOK NYXON  Green 70mm    H=150mm     GPMM</v>
      </c>
      <c r="E2338" s="456">
        <v>150</v>
      </c>
      <c r="F2338" s="456"/>
      <c r="G2338" s="456" t="s">
        <v>2220</v>
      </c>
      <c r="H2338" s="467">
        <f>NP.!AC87</f>
        <v>0</v>
      </c>
      <c r="I2338" s="466">
        <f>NP.!AU87</f>
        <v>0</v>
      </c>
      <c r="J2338" s="452"/>
    </row>
    <row r="2339" spans="1:10" ht="30" customHeight="1" x14ac:dyDescent="0.2">
      <c r="A2339" s="451">
        <v>2328</v>
      </c>
      <c r="B2339" s="453" t="s">
        <v>12</v>
      </c>
      <c r="C2339" s="454" t="s">
        <v>1133</v>
      </c>
      <c r="D2339" s="455" t="str">
        <f>VLOOKUP(Tabela25[[#This Row],[Symbol]],Baza_cen[],3,0)</f>
        <v>BLOK NYXON  Green 70mm    H=150mm     GPMM</v>
      </c>
      <c r="E2339" s="456">
        <v>150</v>
      </c>
      <c r="F2339" s="456"/>
      <c r="G2339" s="456" t="s">
        <v>2220</v>
      </c>
      <c r="H2339" s="467">
        <f>NP.!AD87</f>
        <v>0</v>
      </c>
      <c r="I2339" s="466">
        <f>NP.!AV87</f>
        <v>0</v>
      </c>
      <c r="J2339" s="452"/>
    </row>
    <row r="2340" spans="1:10" ht="30" customHeight="1" x14ac:dyDescent="0.2">
      <c r="A2340" s="451">
        <v>2329</v>
      </c>
      <c r="B2340" s="453" t="s">
        <v>12</v>
      </c>
      <c r="C2340" s="454" t="s">
        <v>1134</v>
      </c>
      <c r="D2340" s="455" t="str">
        <f>VLOOKUP(Tabela25[[#This Row],[Symbol]],Baza_cen[],3,0)</f>
        <v>BLOK NYXON  Green 70mm    H=155mm     GPMM</v>
      </c>
      <c r="E2340" s="456">
        <v>155</v>
      </c>
      <c r="F2340" s="456"/>
      <c r="G2340" s="456" t="s">
        <v>2220</v>
      </c>
      <c r="H2340" s="467">
        <f>NP.!S88</f>
        <v>0</v>
      </c>
      <c r="I2340" s="466">
        <f>NP.!AK88</f>
        <v>0</v>
      </c>
      <c r="J2340" s="452"/>
    </row>
    <row r="2341" spans="1:10" ht="30" customHeight="1" x14ac:dyDescent="0.2">
      <c r="A2341" s="451">
        <v>2330</v>
      </c>
      <c r="B2341" s="453" t="s">
        <v>12</v>
      </c>
      <c r="C2341" s="454" t="s">
        <v>1134</v>
      </c>
      <c r="D2341" s="455" t="str">
        <f>VLOOKUP(Tabela25[[#This Row],[Symbol]],Baza_cen[],3,0)</f>
        <v>BLOK NYXON  Green 70mm    H=155mm     GPMM</v>
      </c>
      <c r="E2341" s="456">
        <v>155</v>
      </c>
      <c r="F2341" s="456"/>
      <c r="G2341" s="456" t="s">
        <v>2220</v>
      </c>
      <c r="H2341" s="467">
        <f>NP.!T88</f>
        <v>0</v>
      </c>
      <c r="I2341" s="466">
        <f>NP.!AL88</f>
        <v>0</v>
      </c>
      <c r="J2341" s="452"/>
    </row>
    <row r="2342" spans="1:10" ht="30" customHeight="1" x14ac:dyDescent="0.2">
      <c r="A2342" s="451">
        <v>2331</v>
      </c>
      <c r="B2342" s="453" t="s">
        <v>12</v>
      </c>
      <c r="C2342" s="454" t="s">
        <v>1134</v>
      </c>
      <c r="D2342" s="455" t="str">
        <f>VLOOKUP(Tabela25[[#This Row],[Symbol]],Baza_cen[],3,0)</f>
        <v>BLOK NYXON  Green 70mm    H=155mm     GPMM</v>
      </c>
      <c r="E2342" s="456">
        <v>155</v>
      </c>
      <c r="F2342" s="456"/>
      <c r="G2342" s="456" t="s">
        <v>2220</v>
      </c>
      <c r="H2342" s="467">
        <f>NP.!U88</f>
        <v>0</v>
      </c>
      <c r="I2342" s="466">
        <f>NP.!AM88</f>
        <v>0</v>
      </c>
      <c r="J2342" s="452"/>
    </row>
    <row r="2343" spans="1:10" ht="30" customHeight="1" x14ac:dyDescent="0.2">
      <c r="A2343" s="451">
        <v>2332</v>
      </c>
      <c r="B2343" s="453" t="s">
        <v>12</v>
      </c>
      <c r="C2343" s="454" t="s">
        <v>1134</v>
      </c>
      <c r="D2343" s="455" t="str">
        <f>VLOOKUP(Tabela25[[#This Row],[Symbol]],Baza_cen[],3,0)</f>
        <v>BLOK NYXON  Green 70mm    H=155mm     GPMM</v>
      </c>
      <c r="E2343" s="456">
        <v>155</v>
      </c>
      <c r="F2343" s="456"/>
      <c r="G2343" s="456" t="s">
        <v>2220</v>
      </c>
      <c r="H2343" s="467">
        <f>NP.!V88</f>
        <v>0</v>
      </c>
      <c r="I2343" s="466">
        <f>NP.!AN88</f>
        <v>0</v>
      </c>
      <c r="J2343" s="452"/>
    </row>
    <row r="2344" spans="1:10" ht="30" customHeight="1" x14ac:dyDescent="0.2">
      <c r="A2344" s="451">
        <v>2333</v>
      </c>
      <c r="B2344" s="453" t="s">
        <v>12</v>
      </c>
      <c r="C2344" s="454" t="s">
        <v>1134</v>
      </c>
      <c r="D2344" s="455" t="str">
        <f>VLOOKUP(Tabela25[[#This Row],[Symbol]],Baza_cen[],3,0)</f>
        <v>BLOK NYXON  Green 70mm    H=155mm     GPMM</v>
      </c>
      <c r="E2344" s="456">
        <v>155</v>
      </c>
      <c r="F2344" s="456"/>
      <c r="G2344" s="456" t="s">
        <v>2220</v>
      </c>
      <c r="H2344" s="467">
        <f>NP.!W88</f>
        <v>0</v>
      </c>
      <c r="I2344" s="466">
        <f>NP.!AO88</f>
        <v>0</v>
      </c>
      <c r="J2344" s="452"/>
    </row>
    <row r="2345" spans="1:10" ht="30" customHeight="1" x14ac:dyDescent="0.2">
      <c r="A2345" s="451">
        <v>2334</v>
      </c>
      <c r="B2345" s="453" t="s">
        <v>12</v>
      </c>
      <c r="C2345" s="454" t="s">
        <v>1134</v>
      </c>
      <c r="D2345" s="455" t="str">
        <f>VLOOKUP(Tabela25[[#This Row],[Symbol]],Baza_cen[],3,0)</f>
        <v>BLOK NYXON  Green 70mm    H=155mm     GPMM</v>
      </c>
      <c r="E2345" s="456">
        <v>155</v>
      </c>
      <c r="F2345" s="456"/>
      <c r="G2345" s="456" t="s">
        <v>2220</v>
      </c>
      <c r="H2345" s="467">
        <f>NP.!X88</f>
        <v>0</v>
      </c>
      <c r="I2345" s="466">
        <f>NP.!AP88</f>
        <v>0</v>
      </c>
      <c r="J2345" s="452"/>
    </row>
    <row r="2346" spans="1:10" ht="30" customHeight="1" x14ac:dyDescent="0.2">
      <c r="A2346" s="451">
        <v>2335</v>
      </c>
      <c r="B2346" s="453" t="s">
        <v>12</v>
      </c>
      <c r="C2346" s="454" t="s">
        <v>1134</v>
      </c>
      <c r="D2346" s="455" t="str">
        <f>VLOOKUP(Tabela25[[#This Row],[Symbol]],Baza_cen[],3,0)</f>
        <v>BLOK NYXON  Green 70mm    H=155mm     GPMM</v>
      </c>
      <c r="E2346" s="456">
        <v>155</v>
      </c>
      <c r="F2346" s="456"/>
      <c r="G2346" s="456" t="s">
        <v>2220</v>
      </c>
      <c r="H2346" s="467">
        <f>NP.!Y88</f>
        <v>0</v>
      </c>
      <c r="I2346" s="466">
        <f>NP.!AQ88</f>
        <v>0</v>
      </c>
      <c r="J2346" s="452"/>
    </row>
    <row r="2347" spans="1:10" ht="30" customHeight="1" x14ac:dyDescent="0.2">
      <c r="A2347" s="451">
        <v>2336</v>
      </c>
      <c r="B2347" s="453" t="s">
        <v>12</v>
      </c>
      <c r="C2347" s="454" t="s">
        <v>1134</v>
      </c>
      <c r="D2347" s="455" t="str">
        <f>VLOOKUP(Tabela25[[#This Row],[Symbol]],Baza_cen[],3,0)</f>
        <v>BLOK NYXON  Green 70mm    H=155mm     GPMM</v>
      </c>
      <c r="E2347" s="456">
        <v>155</v>
      </c>
      <c r="F2347" s="456"/>
      <c r="G2347" s="456" t="s">
        <v>2220</v>
      </c>
      <c r="H2347" s="467">
        <f>NP.!Z88</f>
        <v>0</v>
      </c>
      <c r="I2347" s="466">
        <f>NP.!AR88</f>
        <v>0</v>
      </c>
      <c r="J2347" s="452"/>
    </row>
    <row r="2348" spans="1:10" ht="30" customHeight="1" x14ac:dyDescent="0.2">
      <c r="A2348" s="451">
        <v>2337</v>
      </c>
      <c r="B2348" s="453" t="s">
        <v>12</v>
      </c>
      <c r="C2348" s="454" t="s">
        <v>1134</v>
      </c>
      <c r="D2348" s="455" t="str">
        <f>VLOOKUP(Tabela25[[#This Row],[Symbol]],Baza_cen[],3,0)</f>
        <v>BLOK NYXON  Green 70mm    H=155mm     GPMM</v>
      </c>
      <c r="E2348" s="456">
        <v>155</v>
      </c>
      <c r="F2348" s="456"/>
      <c r="G2348" s="456" t="s">
        <v>2220</v>
      </c>
      <c r="H2348" s="467">
        <f>NP.!AA88</f>
        <v>0</v>
      </c>
      <c r="I2348" s="466">
        <f>NP.!AS88</f>
        <v>0</v>
      </c>
      <c r="J2348" s="452"/>
    </row>
    <row r="2349" spans="1:10" ht="30" customHeight="1" x14ac:dyDescent="0.2">
      <c r="A2349" s="451">
        <v>2338</v>
      </c>
      <c r="B2349" s="453" t="s">
        <v>12</v>
      </c>
      <c r="C2349" s="454" t="s">
        <v>1134</v>
      </c>
      <c r="D2349" s="455" t="str">
        <f>VLOOKUP(Tabela25[[#This Row],[Symbol]],Baza_cen[],3,0)</f>
        <v>BLOK NYXON  Green 70mm    H=155mm     GPMM</v>
      </c>
      <c r="E2349" s="456">
        <v>155</v>
      </c>
      <c r="F2349" s="456"/>
      <c r="G2349" s="456" t="s">
        <v>2220</v>
      </c>
      <c r="H2349" s="467">
        <f>NP.!AB88</f>
        <v>0</v>
      </c>
      <c r="I2349" s="466">
        <f>NP.!AT88</f>
        <v>0</v>
      </c>
      <c r="J2349" s="452"/>
    </row>
    <row r="2350" spans="1:10" ht="30" customHeight="1" x14ac:dyDescent="0.2">
      <c r="A2350" s="451">
        <v>2339</v>
      </c>
      <c r="B2350" s="453" t="s">
        <v>12</v>
      </c>
      <c r="C2350" s="454" t="s">
        <v>1134</v>
      </c>
      <c r="D2350" s="455" t="str">
        <f>VLOOKUP(Tabela25[[#This Row],[Symbol]],Baza_cen[],3,0)</f>
        <v>BLOK NYXON  Green 70mm    H=155mm     GPMM</v>
      </c>
      <c r="E2350" s="456">
        <v>155</v>
      </c>
      <c r="F2350" s="456"/>
      <c r="G2350" s="456" t="s">
        <v>2220</v>
      </c>
      <c r="H2350" s="467">
        <f>NP.!AC88</f>
        <v>0</v>
      </c>
      <c r="I2350" s="466">
        <f>NP.!AU88</f>
        <v>0</v>
      </c>
      <c r="J2350" s="452"/>
    </row>
    <row r="2351" spans="1:10" ht="30" customHeight="1" x14ac:dyDescent="0.2">
      <c r="A2351" s="451">
        <v>2340</v>
      </c>
      <c r="B2351" s="453" t="s">
        <v>12</v>
      </c>
      <c r="C2351" s="454" t="s">
        <v>1134</v>
      </c>
      <c r="D2351" s="455" t="str">
        <f>VLOOKUP(Tabela25[[#This Row],[Symbol]],Baza_cen[],3,0)</f>
        <v>BLOK NYXON  Green 70mm    H=155mm     GPMM</v>
      </c>
      <c r="E2351" s="456">
        <v>155</v>
      </c>
      <c r="F2351" s="456"/>
      <c r="G2351" s="456" t="s">
        <v>2220</v>
      </c>
      <c r="H2351" s="467">
        <f>NP.!AD88</f>
        <v>0</v>
      </c>
      <c r="I2351" s="466">
        <f>NP.!AV88</f>
        <v>0</v>
      </c>
      <c r="J2351" s="452"/>
    </row>
    <row r="2352" spans="1:10" ht="30" customHeight="1" x14ac:dyDescent="0.2">
      <c r="A2352" s="451">
        <v>2341</v>
      </c>
      <c r="B2352" s="453" t="s">
        <v>12</v>
      </c>
      <c r="C2352" s="454" t="s">
        <v>1135</v>
      </c>
      <c r="D2352" s="455" t="str">
        <f>VLOOKUP(Tabela25[[#This Row],[Symbol]],Baza_cen[],3,0)</f>
        <v>BLOK NYXON  Green 70mm    H=160mm     GPMM</v>
      </c>
      <c r="E2352" s="456">
        <v>160</v>
      </c>
      <c r="F2352" s="456"/>
      <c r="G2352" s="456" t="s">
        <v>2220</v>
      </c>
      <c r="H2352" s="467">
        <f>NP.!S89</f>
        <v>0</v>
      </c>
      <c r="I2352" s="466">
        <f>NP.!AK89</f>
        <v>0</v>
      </c>
      <c r="J2352" s="452"/>
    </row>
    <row r="2353" spans="1:10" ht="30" customHeight="1" x14ac:dyDescent="0.2">
      <c r="A2353" s="451">
        <v>2342</v>
      </c>
      <c r="B2353" s="453" t="s">
        <v>12</v>
      </c>
      <c r="C2353" s="454" t="s">
        <v>1135</v>
      </c>
      <c r="D2353" s="455" t="str">
        <f>VLOOKUP(Tabela25[[#This Row],[Symbol]],Baza_cen[],3,0)</f>
        <v>BLOK NYXON  Green 70mm    H=160mm     GPMM</v>
      </c>
      <c r="E2353" s="456">
        <v>160</v>
      </c>
      <c r="F2353" s="456"/>
      <c r="G2353" s="456" t="s">
        <v>2220</v>
      </c>
      <c r="H2353" s="467">
        <f>NP.!T89</f>
        <v>0</v>
      </c>
      <c r="I2353" s="466">
        <f>NP.!AL89</f>
        <v>0</v>
      </c>
      <c r="J2353" s="452"/>
    </row>
    <row r="2354" spans="1:10" ht="30" customHeight="1" x14ac:dyDescent="0.2">
      <c r="A2354" s="451">
        <v>2343</v>
      </c>
      <c r="B2354" s="453" t="s">
        <v>12</v>
      </c>
      <c r="C2354" s="454" t="s">
        <v>1135</v>
      </c>
      <c r="D2354" s="455" t="str">
        <f>VLOOKUP(Tabela25[[#This Row],[Symbol]],Baza_cen[],3,0)</f>
        <v>BLOK NYXON  Green 70mm    H=160mm     GPMM</v>
      </c>
      <c r="E2354" s="456">
        <v>160</v>
      </c>
      <c r="F2354" s="456"/>
      <c r="G2354" s="456" t="s">
        <v>2220</v>
      </c>
      <c r="H2354" s="467">
        <f>NP.!U89</f>
        <v>0</v>
      </c>
      <c r="I2354" s="466">
        <f>NP.!AM89</f>
        <v>0</v>
      </c>
      <c r="J2354" s="452"/>
    </row>
    <row r="2355" spans="1:10" ht="30" customHeight="1" x14ac:dyDescent="0.2">
      <c r="A2355" s="451">
        <v>2344</v>
      </c>
      <c r="B2355" s="453" t="s">
        <v>12</v>
      </c>
      <c r="C2355" s="454" t="s">
        <v>1135</v>
      </c>
      <c r="D2355" s="455" t="str">
        <f>VLOOKUP(Tabela25[[#This Row],[Symbol]],Baza_cen[],3,0)</f>
        <v>BLOK NYXON  Green 70mm    H=160mm     GPMM</v>
      </c>
      <c r="E2355" s="456">
        <v>160</v>
      </c>
      <c r="F2355" s="456"/>
      <c r="G2355" s="456" t="s">
        <v>2220</v>
      </c>
      <c r="H2355" s="467">
        <f>NP.!V89</f>
        <v>0</v>
      </c>
      <c r="I2355" s="466">
        <f>NP.!AN89</f>
        <v>0</v>
      </c>
      <c r="J2355" s="452"/>
    </row>
    <row r="2356" spans="1:10" ht="30" customHeight="1" x14ac:dyDescent="0.2">
      <c r="A2356" s="451">
        <v>2345</v>
      </c>
      <c r="B2356" s="453" t="s">
        <v>12</v>
      </c>
      <c r="C2356" s="454" t="s">
        <v>1135</v>
      </c>
      <c r="D2356" s="455" t="str">
        <f>VLOOKUP(Tabela25[[#This Row],[Symbol]],Baza_cen[],3,0)</f>
        <v>BLOK NYXON  Green 70mm    H=160mm     GPMM</v>
      </c>
      <c r="E2356" s="456">
        <v>160</v>
      </c>
      <c r="F2356" s="456"/>
      <c r="G2356" s="456" t="s">
        <v>2220</v>
      </c>
      <c r="H2356" s="467">
        <f>NP.!W89</f>
        <v>0</v>
      </c>
      <c r="I2356" s="466">
        <f>NP.!AO89</f>
        <v>0</v>
      </c>
      <c r="J2356" s="452"/>
    </row>
    <row r="2357" spans="1:10" ht="30" customHeight="1" x14ac:dyDescent="0.2">
      <c r="A2357" s="451">
        <v>2346</v>
      </c>
      <c r="B2357" s="453" t="s">
        <v>12</v>
      </c>
      <c r="C2357" s="454" t="s">
        <v>1135</v>
      </c>
      <c r="D2357" s="455" t="str">
        <f>VLOOKUP(Tabela25[[#This Row],[Symbol]],Baza_cen[],3,0)</f>
        <v>BLOK NYXON  Green 70mm    H=160mm     GPMM</v>
      </c>
      <c r="E2357" s="456">
        <v>160</v>
      </c>
      <c r="F2357" s="456"/>
      <c r="G2357" s="456" t="s">
        <v>2220</v>
      </c>
      <c r="H2357" s="467">
        <f>NP.!X89</f>
        <v>0</v>
      </c>
      <c r="I2357" s="466">
        <f>NP.!AP89</f>
        <v>0</v>
      </c>
      <c r="J2357" s="452"/>
    </row>
    <row r="2358" spans="1:10" ht="30" customHeight="1" x14ac:dyDescent="0.2">
      <c r="A2358" s="451">
        <v>2347</v>
      </c>
      <c r="B2358" s="453" t="s">
        <v>12</v>
      </c>
      <c r="C2358" s="454" t="s">
        <v>1135</v>
      </c>
      <c r="D2358" s="455" t="str">
        <f>VLOOKUP(Tabela25[[#This Row],[Symbol]],Baza_cen[],3,0)</f>
        <v>BLOK NYXON  Green 70mm    H=160mm     GPMM</v>
      </c>
      <c r="E2358" s="456">
        <v>160</v>
      </c>
      <c r="F2358" s="456"/>
      <c r="G2358" s="456" t="s">
        <v>2220</v>
      </c>
      <c r="H2358" s="467">
        <f>NP.!Y89</f>
        <v>0</v>
      </c>
      <c r="I2358" s="466">
        <f>NP.!AQ89</f>
        <v>0</v>
      </c>
      <c r="J2358" s="452"/>
    </row>
    <row r="2359" spans="1:10" ht="30" customHeight="1" x14ac:dyDescent="0.2">
      <c r="A2359" s="451">
        <v>2348</v>
      </c>
      <c r="B2359" s="453" t="s">
        <v>12</v>
      </c>
      <c r="C2359" s="454" t="s">
        <v>1135</v>
      </c>
      <c r="D2359" s="455" t="str">
        <f>VLOOKUP(Tabela25[[#This Row],[Symbol]],Baza_cen[],3,0)</f>
        <v>BLOK NYXON  Green 70mm    H=160mm     GPMM</v>
      </c>
      <c r="E2359" s="456">
        <v>160</v>
      </c>
      <c r="F2359" s="456"/>
      <c r="G2359" s="456" t="s">
        <v>2220</v>
      </c>
      <c r="H2359" s="467">
        <f>NP.!Z89</f>
        <v>0</v>
      </c>
      <c r="I2359" s="466">
        <f>NP.!AR89</f>
        <v>0</v>
      </c>
      <c r="J2359" s="452"/>
    </row>
    <row r="2360" spans="1:10" ht="30" customHeight="1" x14ac:dyDescent="0.2">
      <c r="A2360" s="451">
        <v>2349</v>
      </c>
      <c r="B2360" s="453" t="s">
        <v>12</v>
      </c>
      <c r="C2360" s="454" t="s">
        <v>1135</v>
      </c>
      <c r="D2360" s="455" t="str">
        <f>VLOOKUP(Tabela25[[#This Row],[Symbol]],Baza_cen[],3,0)</f>
        <v>BLOK NYXON  Green 70mm    H=160mm     GPMM</v>
      </c>
      <c r="E2360" s="456">
        <v>160</v>
      </c>
      <c r="F2360" s="456"/>
      <c r="G2360" s="456" t="s">
        <v>2220</v>
      </c>
      <c r="H2360" s="467">
        <f>NP.!AA89</f>
        <v>0</v>
      </c>
      <c r="I2360" s="466">
        <f>NP.!AS89</f>
        <v>0</v>
      </c>
      <c r="J2360" s="452"/>
    </row>
    <row r="2361" spans="1:10" ht="30" customHeight="1" x14ac:dyDescent="0.2">
      <c r="A2361" s="451">
        <v>2350</v>
      </c>
      <c r="B2361" s="453" t="s">
        <v>12</v>
      </c>
      <c r="C2361" s="454" t="s">
        <v>1135</v>
      </c>
      <c r="D2361" s="455" t="str">
        <f>VLOOKUP(Tabela25[[#This Row],[Symbol]],Baza_cen[],3,0)</f>
        <v>BLOK NYXON  Green 70mm    H=160mm     GPMM</v>
      </c>
      <c r="E2361" s="456">
        <v>160</v>
      </c>
      <c r="F2361" s="456"/>
      <c r="G2361" s="456" t="s">
        <v>2220</v>
      </c>
      <c r="H2361" s="467">
        <f>NP.!AB89</f>
        <v>0</v>
      </c>
      <c r="I2361" s="466">
        <f>NP.!AT89</f>
        <v>0</v>
      </c>
      <c r="J2361" s="452"/>
    </row>
    <row r="2362" spans="1:10" ht="30" customHeight="1" x14ac:dyDescent="0.2">
      <c r="A2362" s="451">
        <v>2351</v>
      </c>
      <c r="B2362" s="453" t="s">
        <v>12</v>
      </c>
      <c r="C2362" s="454" t="s">
        <v>1135</v>
      </c>
      <c r="D2362" s="455" t="str">
        <f>VLOOKUP(Tabela25[[#This Row],[Symbol]],Baza_cen[],3,0)</f>
        <v>BLOK NYXON  Green 70mm    H=160mm     GPMM</v>
      </c>
      <c r="E2362" s="456">
        <v>160</v>
      </c>
      <c r="F2362" s="456"/>
      <c r="G2362" s="456" t="s">
        <v>2220</v>
      </c>
      <c r="H2362" s="467">
        <f>NP.!AC89</f>
        <v>0</v>
      </c>
      <c r="I2362" s="466">
        <f>NP.!AU89</f>
        <v>0</v>
      </c>
      <c r="J2362" s="452"/>
    </row>
    <row r="2363" spans="1:10" ht="30" customHeight="1" x14ac:dyDescent="0.2">
      <c r="A2363" s="451">
        <v>2352</v>
      </c>
      <c r="B2363" s="453" t="s">
        <v>12</v>
      </c>
      <c r="C2363" s="454" t="s">
        <v>1135</v>
      </c>
      <c r="D2363" s="455" t="str">
        <f>VLOOKUP(Tabela25[[#This Row],[Symbol]],Baza_cen[],3,0)</f>
        <v>BLOK NYXON  Green 70mm    H=160mm     GPMM</v>
      </c>
      <c r="E2363" s="456">
        <v>160</v>
      </c>
      <c r="F2363" s="456"/>
      <c r="G2363" s="456" t="s">
        <v>2220</v>
      </c>
      <c r="H2363" s="467">
        <f>NP.!AD89</f>
        <v>0</v>
      </c>
      <c r="I2363" s="466">
        <f>NP.!AV89</f>
        <v>0</v>
      </c>
      <c r="J2363" s="452"/>
    </row>
    <row r="2364" spans="1:10" ht="30" customHeight="1" x14ac:dyDescent="0.2">
      <c r="A2364" s="451">
        <v>2353</v>
      </c>
      <c r="B2364" s="453" t="s">
        <v>12</v>
      </c>
      <c r="C2364" s="454" t="s">
        <v>1136</v>
      </c>
      <c r="D2364" s="455" t="str">
        <f>VLOOKUP(Tabela25[[#This Row],[Symbol]],Baza_cen[],3,0)</f>
        <v>BLOK NYXON  Green 70mm    H=165mm     GPMM</v>
      </c>
      <c r="E2364" s="456">
        <v>165</v>
      </c>
      <c r="F2364" s="456"/>
      <c r="G2364" s="456" t="s">
        <v>2220</v>
      </c>
      <c r="H2364" s="467">
        <f>NP.!S90</f>
        <v>0</v>
      </c>
      <c r="I2364" s="466">
        <f>NP.!AK90</f>
        <v>0</v>
      </c>
      <c r="J2364" s="452"/>
    </row>
    <row r="2365" spans="1:10" ht="30" customHeight="1" x14ac:dyDescent="0.2">
      <c r="A2365" s="451">
        <v>2354</v>
      </c>
      <c r="B2365" s="453" t="s">
        <v>12</v>
      </c>
      <c r="C2365" s="454" t="s">
        <v>1136</v>
      </c>
      <c r="D2365" s="455" t="str">
        <f>VLOOKUP(Tabela25[[#This Row],[Symbol]],Baza_cen[],3,0)</f>
        <v>BLOK NYXON  Green 70mm    H=165mm     GPMM</v>
      </c>
      <c r="E2365" s="456">
        <v>165</v>
      </c>
      <c r="F2365" s="456"/>
      <c r="G2365" s="456" t="s">
        <v>2220</v>
      </c>
      <c r="H2365" s="467">
        <f>NP.!T90</f>
        <v>0</v>
      </c>
      <c r="I2365" s="466">
        <f>NP.!AL90</f>
        <v>0</v>
      </c>
      <c r="J2365" s="452"/>
    </row>
    <row r="2366" spans="1:10" ht="30" customHeight="1" x14ac:dyDescent="0.2">
      <c r="A2366" s="451">
        <v>2355</v>
      </c>
      <c r="B2366" s="453" t="s">
        <v>12</v>
      </c>
      <c r="C2366" s="454" t="s">
        <v>1136</v>
      </c>
      <c r="D2366" s="455" t="str">
        <f>VLOOKUP(Tabela25[[#This Row],[Symbol]],Baza_cen[],3,0)</f>
        <v>BLOK NYXON  Green 70mm    H=165mm     GPMM</v>
      </c>
      <c r="E2366" s="456">
        <v>165</v>
      </c>
      <c r="F2366" s="456"/>
      <c r="G2366" s="456" t="s">
        <v>2220</v>
      </c>
      <c r="H2366" s="467">
        <f>NP.!U90</f>
        <v>0</v>
      </c>
      <c r="I2366" s="466">
        <f>NP.!AM90</f>
        <v>0</v>
      </c>
      <c r="J2366" s="452"/>
    </row>
    <row r="2367" spans="1:10" ht="30" customHeight="1" x14ac:dyDescent="0.2">
      <c r="A2367" s="451">
        <v>2356</v>
      </c>
      <c r="B2367" s="453" t="s">
        <v>12</v>
      </c>
      <c r="C2367" s="454" t="s">
        <v>1136</v>
      </c>
      <c r="D2367" s="455" t="str">
        <f>VLOOKUP(Tabela25[[#This Row],[Symbol]],Baza_cen[],3,0)</f>
        <v>BLOK NYXON  Green 70mm    H=165mm     GPMM</v>
      </c>
      <c r="E2367" s="456">
        <v>165</v>
      </c>
      <c r="F2367" s="456"/>
      <c r="G2367" s="456" t="s">
        <v>2220</v>
      </c>
      <c r="H2367" s="467">
        <f>NP.!V90</f>
        <v>0</v>
      </c>
      <c r="I2367" s="466">
        <f>NP.!AN90</f>
        <v>0</v>
      </c>
      <c r="J2367" s="452"/>
    </row>
    <row r="2368" spans="1:10" ht="30" customHeight="1" x14ac:dyDescent="0.2">
      <c r="A2368" s="451">
        <v>2357</v>
      </c>
      <c r="B2368" s="453" t="s">
        <v>12</v>
      </c>
      <c r="C2368" s="454" t="s">
        <v>1136</v>
      </c>
      <c r="D2368" s="455" t="str">
        <f>VLOOKUP(Tabela25[[#This Row],[Symbol]],Baza_cen[],3,0)</f>
        <v>BLOK NYXON  Green 70mm    H=165mm     GPMM</v>
      </c>
      <c r="E2368" s="456">
        <v>165</v>
      </c>
      <c r="F2368" s="456"/>
      <c r="G2368" s="456" t="s">
        <v>2220</v>
      </c>
      <c r="H2368" s="467">
        <f>NP.!W90</f>
        <v>0</v>
      </c>
      <c r="I2368" s="466">
        <f>NP.!AO90</f>
        <v>0</v>
      </c>
      <c r="J2368" s="452"/>
    </row>
    <row r="2369" spans="1:10" ht="30" customHeight="1" x14ac:dyDescent="0.2">
      <c r="A2369" s="451">
        <v>2358</v>
      </c>
      <c r="B2369" s="453" t="s">
        <v>12</v>
      </c>
      <c r="C2369" s="454" t="s">
        <v>1136</v>
      </c>
      <c r="D2369" s="455" t="str">
        <f>VLOOKUP(Tabela25[[#This Row],[Symbol]],Baza_cen[],3,0)</f>
        <v>BLOK NYXON  Green 70mm    H=165mm     GPMM</v>
      </c>
      <c r="E2369" s="456">
        <v>165</v>
      </c>
      <c r="F2369" s="456"/>
      <c r="G2369" s="456" t="s">
        <v>2220</v>
      </c>
      <c r="H2369" s="467">
        <f>NP.!X90</f>
        <v>0</v>
      </c>
      <c r="I2369" s="466">
        <f>NP.!AP90</f>
        <v>0</v>
      </c>
      <c r="J2369" s="452"/>
    </row>
    <row r="2370" spans="1:10" ht="30" customHeight="1" x14ac:dyDescent="0.2">
      <c r="A2370" s="451">
        <v>2359</v>
      </c>
      <c r="B2370" s="453" t="s">
        <v>12</v>
      </c>
      <c r="C2370" s="454" t="s">
        <v>1136</v>
      </c>
      <c r="D2370" s="455" t="str">
        <f>VLOOKUP(Tabela25[[#This Row],[Symbol]],Baza_cen[],3,0)</f>
        <v>BLOK NYXON  Green 70mm    H=165mm     GPMM</v>
      </c>
      <c r="E2370" s="456">
        <v>165</v>
      </c>
      <c r="F2370" s="456"/>
      <c r="G2370" s="456" t="s">
        <v>2220</v>
      </c>
      <c r="H2370" s="467">
        <f>NP.!Y90</f>
        <v>0</v>
      </c>
      <c r="I2370" s="466">
        <f>NP.!AQ90</f>
        <v>0</v>
      </c>
      <c r="J2370" s="452"/>
    </row>
    <row r="2371" spans="1:10" ht="30" customHeight="1" x14ac:dyDescent="0.2">
      <c r="A2371" s="451">
        <v>2360</v>
      </c>
      <c r="B2371" s="453" t="s">
        <v>12</v>
      </c>
      <c r="C2371" s="454" t="s">
        <v>1136</v>
      </c>
      <c r="D2371" s="455" t="str">
        <f>VLOOKUP(Tabela25[[#This Row],[Symbol]],Baza_cen[],3,0)</f>
        <v>BLOK NYXON  Green 70mm    H=165mm     GPMM</v>
      </c>
      <c r="E2371" s="456">
        <v>165</v>
      </c>
      <c r="F2371" s="456"/>
      <c r="G2371" s="456" t="s">
        <v>2220</v>
      </c>
      <c r="H2371" s="467">
        <f>NP.!Z90</f>
        <v>0</v>
      </c>
      <c r="I2371" s="466">
        <f>NP.!AR90</f>
        <v>0</v>
      </c>
      <c r="J2371" s="452"/>
    </row>
    <row r="2372" spans="1:10" ht="30" customHeight="1" x14ac:dyDescent="0.2">
      <c r="A2372" s="451">
        <v>2361</v>
      </c>
      <c r="B2372" s="453" t="s">
        <v>12</v>
      </c>
      <c r="C2372" s="454" t="s">
        <v>1136</v>
      </c>
      <c r="D2372" s="455" t="str">
        <f>VLOOKUP(Tabela25[[#This Row],[Symbol]],Baza_cen[],3,0)</f>
        <v>BLOK NYXON  Green 70mm    H=165mm     GPMM</v>
      </c>
      <c r="E2372" s="456">
        <v>165</v>
      </c>
      <c r="F2372" s="456"/>
      <c r="G2372" s="456" t="s">
        <v>2220</v>
      </c>
      <c r="H2372" s="467">
        <f>NP.!AA90</f>
        <v>0</v>
      </c>
      <c r="I2372" s="466">
        <f>NP.!AS90</f>
        <v>0</v>
      </c>
      <c r="J2372" s="452"/>
    </row>
    <row r="2373" spans="1:10" ht="30" customHeight="1" x14ac:dyDescent="0.2">
      <c r="A2373" s="451">
        <v>2362</v>
      </c>
      <c r="B2373" s="453" t="s">
        <v>12</v>
      </c>
      <c r="C2373" s="454" t="s">
        <v>1136</v>
      </c>
      <c r="D2373" s="455" t="str">
        <f>VLOOKUP(Tabela25[[#This Row],[Symbol]],Baza_cen[],3,0)</f>
        <v>BLOK NYXON  Green 70mm    H=165mm     GPMM</v>
      </c>
      <c r="E2373" s="456">
        <v>165</v>
      </c>
      <c r="F2373" s="456"/>
      <c r="G2373" s="456" t="s">
        <v>2220</v>
      </c>
      <c r="H2373" s="467">
        <f>NP.!AB90</f>
        <v>0</v>
      </c>
      <c r="I2373" s="466">
        <f>NP.!AT90</f>
        <v>0</v>
      </c>
      <c r="J2373" s="452"/>
    </row>
    <row r="2374" spans="1:10" ht="30" customHeight="1" x14ac:dyDescent="0.2">
      <c r="A2374" s="451">
        <v>2363</v>
      </c>
      <c r="B2374" s="453" t="s">
        <v>12</v>
      </c>
      <c r="C2374" s="454" t="s">
        <v>1136</v>
      </c>
      <c r="D2374" s="455" t="str">
        <f>VLOOKUP(Tabela25[[#This Row],[Symbol]],Baza_cen[],3,0)</f>
        <v>BLOK NYXON  Green 70mm    H=165mm     GPMM</v>
      </c>
      <c r="E2374" s="456">
        <v>165</v>
      </c>
      <c r="F2374" s="456"/>
      <c r="G2374" s="456" t="s">
        <v>2220</v>
      </c>
      <c r="H2374" s="467">
        <f>NP.!AC90</f>
        <v>0</v>
      </c>
      <c r="I2374" s="466">
        <f>NP.!AU90</f>
        <v>0</v>
      </c>
      <c r="J2374" s="452"/>
    </row>
    <row r="2375" spans="1:10" ht="30" customHeight="1" x14ac:dyDescent="0.2">
      <c r="A2375" s="451">
        <v>2364</v>
      </c>
      <c r="B2375" s="453" t="s">
        <v>12</v>
      </c>
      <c r="C2375" s="454" t="s">
        <v>1136</v>
      </c>
      <c r="D2375" s="455" t="str">
        <f>VLOOKUP(Tabela25[[#This Row],[Symbol]],Baza_cen[],3,0)</f>
        <v>BLOK NYXON  Green 70mm    H=165mm     GPMM</v>
      </c>
      <c r="E2375" s="456">
        <v>165</v>
      </c>
      <c r="F2375" s="456"/>
      <c r="G2375" s="456" t="s">
        <v>2220</v>
      </c>
      <c r="H2375" s="467">
        <f>NP.!AD90</f>
        <v>0</v>
      </c>
      <c r="I2375" s="466">
        <f>NP.!AV90</f>
        <v>0</v>
      </c>
      <c r="J2375" s="452"/>
    </row>
    <row r="2376" spans="1:10" ht="30" customHeight="1" x14ac:dyDescent="0.2">
      <c r="A2376" s="451">
        <v>2365</v>
      </c>
      <c r="B2376" s="453" t="s">
        <v>12</v>
      </c>
      <c r="C2376" s="454" t="s">
        <v>1137</v>
      </c>
      <c r="D2376" s="455" t="str">
        <f>VLOOKUP(Tabela25[[#This Row],[Symbol]],Baza_cen[],3,0)</f>
        <v>BLOK NYXON  Green 70mm    H=170mm     GPMM</v>
      </c>
      <c r="E2376" s="456">
        <v>170</v>
      </c>
      <c r="F2376" s="456"/>
      <c r="G2376" s="456" t="s">
        <v>2220</v>
      </c>
      <c r="H2376" s="467">
        <f>NP.!S91</f>
        <v>0</v>
      </c>
      <c r="I2376" s="466">
        <f>NP.!AK91</f>
        <v>0</v>
      </c>
      <c r="J2376" s="452"/>
    </row>
    <row r="2377" spans="1:10" ht="30" customHeight="1" x14ac:dyDescent="0.2">
      <c r="A2377" s="451">
        <v>2366</v>
      </c>
      <c r="B2377" s="453" t="s">
        <v>12</v>
      </c>
      <c r="C2377" s="454" t="s">
        <v>1137</v>
      </c>
      <c r="D2377" s="455" t="str">
        <f>VLOOKUP(Tabela25[[#This Row],[Symbol]],Baza_cen[],3,0)</f>
        <v>BLOK NYXON  Green 70mm    H=170mm     GPMM</v>
      </c>
      <c r="E2377" s="456">
        <v>170</v>
      </c>
      <c r="F2377" s="456"/>
      <c r="G2377" s="456" t="s">
        <v>2220</v>
      </c>
      <c r="H2377" s="467">
        <f>NP.!T91</f>
        <v>0</v>
      </c>
      <c r="I2377" s="466">
        <f>NP.!AL91</f>
        <v>0</v>
      </c>
      <c r="J2377" s="452"/>
    </row>
    <row r="2378" spans="1:10" ht="30" customHeight="1" x14ac:dyDescent="0.2">
      <c r="A2378" s="451">
        <v>2367</v>
      </c>
      <c r="B2378" s="453" t="s">
        <v>12</v>
      </c>
      <c r="C2378" s="454" t="s">
        <v>1137</v>
      </c>
      <c r="D2378" s="455" t="str">
        <f>VLOOKUP(Tabela25[[#This Row],[Symbol]],Baza_cen[],3,0)</f>
        <v>BLOK NYXON  Green 70mm    H=170mm     GPMM</v>
      </c>
      <c r="E2378" s="456">
        <v>170</v>
      </c>
      <c r="F2378" s="456"/>
      <c r="G2378" s="456" t="s">
        <v>2220</v>
      </c>
      <c r="H2378" s="467">
        <f>NP.!U91</f>
        <v>0</v>
      </c>
      <c r="I2378" s="466">
        <f>NP.!AM91</f>
        <v>0</v>
      </c>
      <c r="J2378" s="452"/>
    </row>
    <row r="2379" spans="1:10" ht="30" customHeight="1" x14ac:dyDescent="0.2">
      <c r="A2379" s="451">
        <v>2368</v>
      </c>
      <c r="B2379" s="453" t="s">
        <v>12</v>
      </c>
      <c r="C2379" s="454" t="s">
        <v>1137</v>
      </c>
      <c r="D2379" s="455" t="str">
        <f>VLOOKUP(Tabela25[[#This Row],[Symbol]],Baza_cen[],3,0)</f>
        <v>BLOK NYXON  Green 70mm    H=170mm     GPMM</v>
      </c>
      <c r="E2379" s="456">
        <v>170</v>
      </c>
      <c r="F2379" s="456"/>
      <c r="G2379" s="456" t="s">
        <v>2220</v>
      </c>
      <c r="H2379" s="467">
        <f>NP.!V91</f>
        <v>0</v>
      </c>
      <c r="I2379" s="466">
        <f>NP.!AN91</f>
        <v>0</v>
      </c>
      <c r="J2379" s="452"/>
    </row>
    <row r="2380" spans="1:10" ht="30" customHeight="1" x14ac:dyDescent="0.2">
      <c r="A2380" s="451">
        <v>2369</v>
      </c>
      <c r="B2380" s="453" t="s">
        <v>12</v>
      </c>
      <c r="C2380" s="454" t="s">
        <v>1137</v>
      </c>
      <c r="D2380" s="455" t="str">
        <f>VLOOKUP(Tabela25[[#This Row],[Symbol]],Baza_cen[],3,0)</f>
        <v>BLOK NYXON  Green 70mm    H=170mm     GPMM</v>
      </c>
      <c r="E2380" s="456">
        <v>170</v>
      </c>
      <c r="F2380" s="456"/>
      <c r="G2380" s="456" t="s">
        <v>2220</v>
      </c>
      <c r="H2380" s="467">
        <f>NP.!W91</f>
        <v>0</v>
      </c>
      <c r="I2380" s="466">
        <f>NP.!AO91</f>
        <v>0</v>
      </c>
      <c r="J2380" s="452"/>
    </row>
    <row r="2381" spans="1:10" ht="30" customHeight="1" x14ac:dyDescent="0.2">
      <c r="A2381" s="451">
        <v>2370</v>
      </c>
      <c r="B2381" s="453" t="s">
        <v>12</v>
      </c>
      <c r="C2381" s="454" t="s">
        <v>1137</v>
      </c>
      <c r="D2381" s="455" t="str">
        <f>VLOOKUP(Tabela25[[#This Row],[Symbol]],Baza_cen[],3,0)</f>
        <v>BLOK NYXON  Green 70mm    H=170mm     GPMM</v>
      </c>
      <c r="E2381" s="456">
        <v>170</v>
      </c>
      <c r="F2381" s="456"/>
      <c r="G2381" s="456" t="s">
        <v>2220</v>
      </c>
      <c r="H2381" s="467">
        <f>NP.!X91</f>
        <v>0</v>
      </c>
      <c r="I2381" s="466">
        <f>NP.!AP91</f>
        <v>0</v>
      </c>
      <c r="J2381" s="452"/>
    </row>
    <row r="2382" spans="1:10" ht="30" customHeight="1" x14ac:dyDescent="0.2">
      <c r="A2382" s="451">
        <v>2371</v>
      </c>
      <c r="B2382" s="453" t="s">
        <v>12</v>
      </c>
      <c r="C2382" s="454" t="s">
        <v>1137</v>
      </c>
      <c r="D2382" s="455" t="str">
        <f>VLOOKUP(Tabela25[[#This Row],[Symbol]],Baza_cen[],3,0)</f>
        <v>BLOK NYXON  Green 70mm    H=170mm     GPMM</v>
      </c>
      <c r="E2382" s="456">
        <v>170</v>
      </c>
      <c r="F2382" s="456"/>
      <c r="G2382" s="456" t="s">
        <v>2220</v>
      </c>
      <c r="H2382" s="467">
        <f>NP.!Y91</f>
        <v>0</v>
      </c>
      <c r="I2382" s="466">
        <f>NP.!AQ91</f>
        <v>0</v>
      </c>
      <c r="J2382" s="452"/>
    </row>
    <row r="2383" spans="1:10" ht="30" customHeight="1" x14ac:dyDescent="0.2">
      <c r="A2383" s="451">
        <v>2372</v>
      </c>
      <c r="B2383" s="453" t="s">
        <v>12</v>
      </c>
      <c r="C2383" s="454" t="s">
        <v>1137</v>
      </c>
      <c r="D2383" s="455" t="str">
        <f>VLOOKUP(Tabela25[[#This Row],[Symbol]],Baza_cen[],3,0)</f>
        <v>BLOK NYXON  Green 70mm    H=170mm     GPMM</v>
      </c>
      <c r="E2383" s="456">
        <v>170</v>
      </c>
      <c r="F2383" s="456"/>
      <c r="G2383" s="456" t="s">
        <v>2220</v>
      </c>
      <c r="H2383" s="467">
        <f>NP.!Z91</f>
        <v>0</v>
      </c>
      <c r="I2383" s="466">
        <f>NP.!AR91</f>
        <v>0</v>
      </c>
      <c r="J2383" s="452"/>
    </row>
    <row r="2384" spans="1:10" ht="30" customHeight="1" x14ac:dyDescent="0.2">
      <c r="A2384" s="451">
        <v>2373</v>
      </c>
      <c r="B2384" s="453" t="s">
        <v>12</v>
      </c>
      <c r="C2384" s="454" t="s">
        <v>1137</v>
      </c>
      <c r="D2384" s="455" t="str">
        <f>VLOOKUP(Tabela25[[#This Row],[Symbol]],Baza_cen[],3,0)</f>
        <v>BLOK NYXON  Green 70mm    H=170mm     GPMM</v>
      </c>
      <c r="E2384" s="456">
        <v>170</v>
      </c>
      <c r="F2384" s="456"/>
      <c r="G2384" s="456" t="s">
        <v>2220</v>
      </c>
      <c r="H2384" s="467">
        <f>NP.!AA91</f>
        <v>0</v>
      </c>
      <c r="I2384" s="466">
        <f>NP.!AS91</f>
        <v>0</v>
      </c>
      <c r="J2384" s="452"/>
    </row>
    <row r="2385" spans="1:10" ht="30" customHeight="1" x14ac:dyDescent="0.2">
      <c r="A2385" s="451">
        <v>2374</v>
      </c>
      <c r="B2385" s="453" t="s">
        <v>12</v>
      </c>
      <c r="C2385" s="454" t="s">
        <v>1137</v>
      </c>
      <c r="D2385" s="455" t="str">
        <f>VLOOKUP(Tabela25[[#This Row],[Symbol]],Baza_cen[],3,0)</f>
        <v>BLOK NYXON  Green 70mm    H=170mm     GPMM</v>
      </c>
      <c r="E2385" s="456">
        <v>170</v>
      </c>
      <c r="F2385" s="456"/>
      <c r="G2385" s="456" t="s">
        <v>2220</v>
      </c>
      <c r="H2385" s="467">
        <f>NP.!AB91</f>
        <v>0</v>
      </c>
      <c r="I2385" s="466">
        <f>NP.!AT91</f>
        <v>0</v>
      </c>
      <c r="J2385" s="452"/>
    </row>
    <row r="2386" spans="1:10" ht="30" customHeight="1" x14ac:dyDescent="0.2">
      <c r="A2386" s="451">
        <v>2375</v>
      </c>
      <c r="B2386" s="453" t="s">
        <v>12</v>
      </c>
      <c r="C2386" s="454" t="s">
        <v>1137</v>
      </c>
      <c r="D2386" s="455" t="str">
        <f>VLOOKUP(Tabela25[[#This Row],[Symbol]],Baza_cen[],3,0)</f>
        <v>BLOK NYXON  Green 70mm    H=170mm     GPMM</v>
      </c>
      <c r="E2386" s="456">
        <v>170</v>
      </c>
      <c r="F2386" s="456"/>
      <c r="G2386" s="456" t="s">
        <v>2220</v>
      </c>
      <c r="H2386" s="467">
        <f>NP.!AC91</f>
        <v>0</v>
      </c>
      <c r="I2386" s="466">
        <f>NP.!AU91</f>
        <v>0</v>
      </c>
      <c r="J2386" s="452"/>
    </row>
    <row r="2387" spans="1:10" ht="30" customHeight="1" x14ac:dyDescent="0.2">
      <c r="A2387" s="451">
        <v>2376</v>
      </c>
      <c r="B2387" s="453" t="s">
        <v>12</v>
      </c>
      <c r="C2387" s="454" t="s">
        <v>1137</v>
      </c>
      <c r="D2387" s="455" t="str">
        <f>VLOOKUP(Tabela25[[#This Row],[Symbol]],Baza_cen[],3,0)</f>
        <v>BLOK NYXON  Green 70mm    H=170mm     GPMM</v>
      </c>
      <c r="E2387" s="456">
        <v>170</v>
      </c>
      <c r="F2387" s="456"/>
      <c r="G2387" s="456" t="s">
        <v>2220</v>
      </c>
      <c r="H2387" s="467">
        <f>NP.!AD91</f>
        <v>0</v>
      </c>
      <c r="I2387" s="466">
        <f>NP.!AV91</f>
        <v>0</v>
      </c>
      <c r="J2387" s="452"/>
    </row>
    <row r="2388" spans="1:10" ht="30" customHeight="1" x14ac:dyDescent="0.2">
      <c r="A2388" s="451">
        <v>2377</v>
      </c>
      <c r="B2388" s="453" t="s">
        <v>12</v>
      </c>
      <c r="C2388" s="454" t="s">
        <v>1138</v>
      </c>
      <c r="D2388" s="455" t="str">
        <f>VLOOKUP(Tabela25[[#This Row],[Symbol]],Baza_cen[],3,0)</f>
        <v>BLOK NYXON  Green 70mm    H=175mm     GPMM</v>
      </c>
      <c r="E2388" s="456">
        <v>175</v>
      </c>
      <c r="F2388" s="456"/>
      <c r="G2388" s="456" t="s">
        <v>2220</v>
      </c>
      <c r="H2388" s="467">
        <f>NP.!S92</f>
        <v>0</v>
      </c>
      <c r="I2388" s="466">
        <f>NP.!AK92</f>
        <v>0</v>
      </c>
      <c r="J2388" s="452"/>
    </row>
    <row r="2389" spans="1:10" ht="30" customHeight="1" x14ac:dyDescent="0.2">
      <c r="A2389" s="451">
        <v>2378</v>
      </c>
      <c r="B2389" s="453" t="s">
        <v>12</v>
      </c>
      <c r="C2389" s="454" t="s">
        <v>1138</v>
      </c>
      <c r="D2389" s="455" t="str">
        <f>VLOOKUP(Tabela25[[#This Row],[Symbol]],Baza_cen[],3,0)</f>
        <v>BLOK NYXON  Green 70mm    H=175mm     GPMM</v>
      </c>
      <c r="E2389" s="456">
        <v>175</v>
      </c>
      <c r="F2389" s="456"/>
      <c r="G2389" s="456" t="s">
        <v>2220</v>
      </c>
      <c r="H2389" s="467">
        <f>NP.!T92</f>
        <v>0</v>
      </c>
      <c r="I2389" s="466">
        <f>NP.!AL92</f>
        <v>0</v>
      </c>
      <c r="J2389" s="452"/>
    </row>
    <row r="2390" spans="1:10" ht="30" customHeight="1" x14ac:dyDescent="0.2">
      <c r="A2390" s="451">
        <v>2379</v>
      </c>
      <c r="B2390" s="453" t="s">
        <v>12</v>
      </c>
      <c r="C2390" s="454" t="s">
        <v>1138</v>
      </c>
      <c r="D2390" s="455" t="str">
        <f>VLOOKUP(Tabela25[[#This Row],[Symbol]],Baza_cen[],3,0)</f>
        <v>BLOK NYXON  Green 70mm    H=175mm     GPMM</v>
      </c>
      <c r="E2390" s="456">
        <v>175</v>
      </c>
      <c r="F2390" s="456"/>
      <c r="G2390" s="456" t="s">
        <v>2220</v>
      </c>
      <c r="H2390" s="467">
        <f>NP.!U92</f>
        <v>0</v>
      </c>
      <c r="I2390" s="466">
        <f>NP.!AM92</f>
        <v>0</v>
      </c>
      <c r="J2390" s="452"/>
    </row>
    <row r="2391" spans="1:10" ht="30" customHeight="1" x14ac:dyDescent="0.2">
      <c r="A2391" s="451">
        <v>2380</v>
      </c>
      <c r="B2391" s="453" t="s">
        <v>12</v>
      </c>
      <c r="C2391" s="454" t="s">
        <v>1138</v>
      </c>
      <c r="D2391" s="455" t="str">
        <f>VLOOKUP(Tabela25[[#This Row],[Symbol]],Baza_cen[],3,0)</f>
        <v>BLOK NYXON  Green 70mm    H=175mm     GPMM</v>
      </c>
      <c r="E2391" s="456">
        <v>175</v>
      </c>
      <c r="F2391" s="456"/>
      <c r="G2391" s="456" t="s">
        <v>2220</v>
      </c>
      <c r="H2391" s="467">
        <f>NP.!V92</f>
        <v>0</v>
      </c>
      <c r="I2391" s="466">
        <f>NP.!AN92</f>
        <v>0</v>
      </c>
      <c r="J2391" s="452"/>
    </row>
    <row r="2392" spans="1:10" ht="30" customHeight="1" x14ac:dyDescent="0.2">
      <c r="A2392" s="451">
        <v>2381</v>
      </c>
      <c r="B2392" s="453" t="s">
        <v>12</v>
      </c>
      <c r="C2392" s="454" t="s">
        <v>1138</v>
      </c>
      <c r="D2392" s="455" t="str">
        <f>VLOOKUP(Tabela25[[#This Row],[Symbol]],Baza_cen[],3,0)</f>
        <v>BLOK NYXON  Green 70mm    H=175mm     GPMM</v>
      </c>
      <c r="E2392" s="456">
        <v>175</v>
      </c>
      <c r="F2392" s="456"/>
      <c r="G2392" s="456" t="s">
        <v>2220</v>
      </c>
      <c r="H2392" s="467">
        <f>NP.!W92</f>
        <v>0</v>
      </c>
      <c r="I2392" s="466">
        <f>NP.!AO92</f>
        <v>0</v>
      </c>
      <c r="J2392" s="452"/>
    </row>
    <row r="2393" spans="1:10" ht="30" customHeight="1" x14ac:dyDescent="0.2">
      <c r="A2393" s="451">
        <v>2382</v>
      </c>
      <c r="B2393" s="453" t="s">
        <v>12</v>
      </c>
      <c r="C2393" s="454" t="s">
        <v>1138</v>
      </c>
      <c r="D2393" s="455" t="str">
        <f>VLOOKUP(Tabela25[[#This Row],[Symbol]],Baza_cen[],3,0)</f>
        <v>BLOK NYXON  Green 70mm    H=175mm     GPMM</v>
      </c>
      <c r="E2393" s="456">
        <v>175</v>
      </c>
      <c r="F2393" s="456"/>
      <c r="G2393" s="456" t="s">
        <v>2220</v>
      </c>
      <c r="H2393" s="467">
        <f>NP.!X92</f>
        <v>0</v>
      </c>
      <c r="I2393" s="466">
        <f>NP.!AP92</f>
        <v>0</v>
      </c>
      <c r="J2393" s="452"/>
    </row>
    <row r="2394" spans="1:10" ht="30" customHeight="1" x14ac:dyDescent="0.2">
      <c r="A2394" s="451">
        <v>2383</v>
      </c>
      <c r="B2394" s="453" t="s">
        <v>12</v>
      </c>
      <c r="C2394" s="454" t="s">
        <v>1138</v>
      </c>
      <c r="D2394" s="455" t="str">
        <f>VLOOKUP(Tabela25[[#This Row],[Symbol]],Baza_cen[],3,0)</f>
        <v>BLOK NYXON  Green 70mm    H=175mm     GPMM</v>
      </c>
      <c r="E2394" s="456">
        <v>175</v>
      </c>
      <c r="F2394" s="456"/>
      <c r="G2394" s="456" t="s">
        <v>2220</v>
      </c>
      <c r="H2394" s="467">
        <f>NP.!Y92</f>
        <v>0</v>
      </c>
      <c r="I2394" s="466">
        <f>NP.!AQ92</f>
        <v>0</v>
      </c>
      <c r="J2394" s="452"/>
    </row>
    <row r="2395" spans="1:10" ht="30" customHeight="1" x14ac:dyDescent="0.2">
      <c r="A2395" s="451">
        <v>2384</v>
      </c>
      <c r="B2395" s="453" t="s">
        <v>12</v>
      </c>
      <c r="C2395" s="454" t="s">
        <v>1138</v>
      </c>
      <c r="D2395" s="455" t="str">
        <f>VLOOKUP(Tabela25[[#This Row],[Symbol]],Baza_cen[],3,0)</f>
        <v>BLOK NYXON  Green 70mm    H=175mm     GPMM</v>
      </c>
      <c r="E2395" s="456">
        <v>175</v>
      </c>
      <c r="F2395" s="456"/>
      <c r="G2395" s="456" t="s">
        <v>2220</v>
      </c>
      <c r="H2395" s="467">
        <f>NP.!Z92</f>
        <v>0</v>
      </c>
      <c r="I2395" s="466">
        <f>NP.!AR92</f>
        <v>0</v>
      </c>
      <c r="J2395" s="452"/>
    </row>
    <row r="2396" spans="1:10" ht="30" customHeight="1" x14ac:dyDescent="0.2">
      <c r="A2396" s="451">
        <v>2385</v>
      </c>
      <c r="B2396" s="453" t="s">
        <v>12</v>
      </c>
      <c r="C2396" s="454" t="s">
        <v>1138</v>
      </c>
      <c r="D2396" s="455" t="str">
        <f>VLOOKUP(Tabela25[[#This Row],[Symbol]],Baza_cen[],3,0)</f>
        <v>BLOK NYXON  Green 70mm    H=175mm     GPMM</v>
      </c>
      <c r="E2396" s="456">
        <v>175</v>
      </c>
      <c r="F2396" s="456"/>
      <c r="G2396" s="456" t="s">
        <v>2220</v>
      </c>
      <c r="H2396" s="467">
        <f>NP.!AA92</f>
        <v>0</v>
      </c>
      <c r="I2396" s="466">
        <f>NP.!AS92</f>
        <v>0</v>
      </c>
      <c r="J2396" s="452"/>
    </row>
    <row r="2397" spans="1:10" ht="30" customHeight="1" x14ac:dyDescent="0.2">
      <c r="A2397" s="451">
        <v>2386</v>
      </c>
      <c r="B2397" s="453" t="s">
        <v>12</v>
      </c>
      <c r="C2397" s="454" t="s">
        <v>1138</v>
      </c>
      <c r="D2397" s="455" t="str">
        <f>VLOOKUP(Tabela25[[#This Row],[Symbol]],Baza_cen[],3,0)</f>
        <v>BLOK NYXON  Green 70mm    H=175mm     GPMM</v>
      </c>
      <c r="E2397" s="456">
        <v>175</v>
      </c>
      <c r="F2397" s="456"/>
      <c r="G2397" s="456" t="s">
        <v>2220</v>
      </c>
      <c r="H2397" s="467">
        <f>NP.!AB92</f>
        <v>0</v>
      </c>
      <c r="I2397" s="466">
        <f>NP.!AT92</f>
        <v>0</v>
      </c>
      <c r="J2397" s="452"/>
    </row>
    <row r="2398" spans="1:10" ht="30" customHeight="1" x14ac:dyDescent="0.2">
      <c r="A2398" s="451">
        <v>2387</v>
      </c>
      <c r="B2398" s="453" t="s">
        <v>12</v>
      </c>
      <c r="C2398" s="454" t="s">
        <v>1138</v>
      </c>
      <c r="D2398" s="455" t="str">
        <f>VLOOKUP(Tabela25[[#This Row],[Symbol]],Baza_cen[],3,0)</f>
        <v>BLOK NYXON  Green 70mm    H=175mm     GPMM</v>
      </c>
      <c r="E2398" s="456">
        <v>175</v>
      </c>
      <c r="F2398" s="456"/>
      <c r="G2398" s="456" t="s">
        <v>2220</v>
      </c>
      <c r="H2398" s="467">
        <f>NP.!AC92</f>
        <v>0</v>
      </c>
      <c r="I2398" s="466">
        <f>NP.!AU92</f>
        <v>0</v>
      </c>
      <c r="J2398" s="452"/>
    </row>
    <row r="2399" spans="1:10" ht="30" customHeight="1" x14ac:dyDescent="0.2">
      <c r="A2399" s="451">
        <v>2388</v>
      </c>
      <c r="B2399" s="453" t="s">
        <v>12</v>
      </c>
      <c r="C2399" s="454" t="s">
        <v>1138</v>
      </c>
      <c r="D2399" s="455" t="str">
        <f>VLOOKUP(Tabela25[[#This Row],[Symbol]],Baza_cen[],3,0)</f>
        <v>BLOK NYXON  Green 70mm    H=175mm     GPMM</v>
      </c>
      <c r="E2399" s="456">
        <v>175</v>
      </c>
      <c r="F2399" s="456"/>
      <c r="G2399" s="456" t="s">
        <v>2220</v>
      </c>
      <c r="H2399" s="467">
        <f>NP.!AD92</f>
        <v>0</v>
      </c>
      <c r="I2399" s="466">
        <f>NP.!AV92</f>
        <v>0</v>
      </c>
      <c r="J2399" s="452"/>
    </row>
    <row r="2400" spans="1:10" ht="30" customHeight="1" x14ac:dyDescent="0.2">
      <c r="A2400" s="451">
        <v>2389</v>
      </c>
      <c r="B2400" s="453" t="s">
        <v>12</v>
      </c>
      <c r="C2400" s="454" t="s">
        <v>1139</v>
      </c>
      <c r="D2400" s="455" t="str">
        <f>VLOOKUP(Tabela25[[#This Row],[Symbol]],Baza_cen[],3,0)</f>
        <v>BLOK NYXON  Green 70mm    H=180mm     GPMM</v>
      </c>
      <c r="E2400" s="456">
        <v>180</v>
      </c>
      <c r="F2400" s="456"/>
      <c r="G2400" s="456" t="s">
        <v>2220</v>
      </c>
      <c r="H2400" s="467">
        <f>NP.!S93</f>
        <v>0</v>
      </c>
      <c r="I2400" s="466">
        <f>NP.!AK93</f>
        <v>0</v>
      </c>
      <c r="J2400" s="452"/>
    </row>
    <row r="2401" spans="1:10" ht="30" customHeight="1" x14ac:dyDescent="0.2">
      <c r="A2401" s="451">
        <v>2390</v>
      </c>
      <c r="B2401" s="453" t="s">
        <v>12</v>
      </c>
      <c r="C2401" s="454" t="s">
        <v>1139</v>
      </c>
      <c r="D2401" s="455" t="str">
        <f>VLOOKUP(Tabela25[[#This Row],[Symbol]],Baza_cen[],3,0)</f>
        <v>BLOK NYXON  Green 70mm    H=180mm     GPMM</v>
      </c>
      <c r="E2401" s="456">
        <v>180</v>
      </c>
      <c r="F2401" s="456"/>
      <c r="G2401" s="456" t="s">
        <v>2220</v>
      </c>
      <c r="H2401" s="467">
        <f>NP.!T93</f>
        <v>0</v>
      </c>
      <c r="I2401" s="466">
        <f>NP.!AL93</f>
        <v>0</v>
      </c>
      <c r="J2401" s="452"/>
    </row>
    <row r="2402" spans="1:10" ht="30" customHeight="1" x14ac:dyDescent="0.2">
      <c r="A2402" s="451">
        <v>2391</v>
      </c>
      <c r="B2402" s="453" t="s">
        <v>12</v>
      </c>
      <c r="C2402" s="454" t="s">
        <v>1139</v>
      </c>
      <c r="D2402" s="455" t="str">
        <f>VLOOKUP(Tabela25[[#This Row],[Symbol]],Baza_cen[],3,0)</f>
        <v>BLOK NYXON  Green 70mm    H=180mm     GPMM</v>
      </c>
      <c r="E2402" s="456">
        <v>180</v>
      </c>
      <c r="F2402" s="456"/>
      <c r="G2402" s="456" t="s">
        <v>2220</v>
      </c>
      <c r="H2402" s="467">
        <f>NP.!U93</f>
        <v>0</v>
      </c>
      <c r="I2402" s="466">
        <f>NP.!AM93</f>
        <v>0</v>
      </c>
      <c r="J2402" s="452"/>
    </row>
    <row r="2403" spans="1:10" ht="30" customHeight="1" x14ac:dyDescent="0.2">
      <c r="A2403" s="451">
        <v>2392</v>
      </c>
      <c r="B2403" s="453" t="s">
        <v>12</v>
      </c>
      <c r="C2403" s="454" t="s">
        <v>1139</v>
      </c>
      <c r="D2403" s="455" t="str">
        <f>VLOOKUP(Tabela25[[#This Row],[Symbol]],Baza_cen[],3,0)</f>
        <v>BLOK NYXON  Green 70mm    H=180mm     GPMM</v>
      </c>
      <c r="E2403" s="456">
        <v>180</v>
      </c>
      <c r="F2403" s="456"/>
      <c r="G2403" s="456" t="s">
        <v>2220</v>
      </c>
      <c r="H2403" s="467">
        <f>NP.!V93</f>
        <v>0</v>
      </c>
      <c r="I2403" s="466">
        <f>NP.!AN93</f>
        <v>0</v>
      </c>
      <c r="J2403" s="452"/>
    </row>
    <row r="2404" spans="1:10" ht="30" customHeight="1" x14ac:dyDescent="0.2">
      <c r="A2404" s="451">
        <v>2393</v>
      </c>
      <c r="B2404" s="453" t="s">
        <v>12</v>
      </c>
      <c r="C2404" s="454" t="s">
        <v>1139</v>
      </c>
      <c r="D2404" s="455" t="str">
        <f>VLOOKUP(Tabela25[[#This Row],[Symbol]],Baza_cen[],3,0)</f>
        <v>BLOK NYXON  Green 70mm    H=180mm     GPMM</v>
      </c>
      <c r="E2404" s="456">
        <v>180</v>
      </c>
      <c r="F2404" s="456"/>
      <c r="G2404" s="456" t="s">
        <v>2220</v>
      </c>
      <c r="H2404" s="467">
        <f>NP.!W93</f>
        <v>0</v>
      </c>
      <c r="I2404" s="466">
        <f>NP.!AO93</f>
        <v>0</v>
      </c>
      <c r="J2404" s="452"/>
    </row>
    <row r="2405" spans="1:10" ht="30" customHeight="1" x14ac:dyDescent="0.2">
      <c r="A2405" s="451">
        <v>2394</v>
      </c>
      <c r="B2405" s="453" t="s">
        <v>12</v>
      </c>
      <c r="C2405" s="454" t="s">
        <v>1139</v>
      </c>
      <c r="D2405" s="455" t="str">
        <f>VLOOKUP(Tabela25[[#This Row],[Symbol]],Baza_cen[],3,0)</f>
        <v>BLOK NYXON  Green 70mm    H=180mm     GPMM</v>
      </c>
      <c r="E2405" s="456">
        <v>180</v>
      </c>
      <c r="F2405" s="456"/>
      <c r="G2405" s="456" t="s">
        <v>2220</v>
      </c>
      <c r="H2405" s="467">
        <f>NP.!X93</f>
        <v>0</v>
      </c>
      <c r="I2405" s="466">
        <f>NP.!AP93</f>
        <v>0</v>
      </c>
      <c r="J2405" s="452"/>
    </row>
    <row r="2406" spans="1:10" ht="30" customHeight="1" x14ac:dyDescent="0.2">
      <c r="A2406" s="451">
        <v>2395</v>
      </c>
      <c r="B2406" s="453" t="s">
        <v>12</v>
      </c>
      <c r="C2406" s="454" t="s">
        <v>1139</v>
      </c>
      <c r="D2406" s="455" t="str">
        <f>VLOOKUP(Tabela25[[#This Row],[Symbol]],Baza_cen[],3,0)</f>
        <v>BLOK NYXON  Green 70mm    H=180mm     GPMM</v>
      </c>
      <c r="E2406" s="456">
        <v>180</v>
      </c>
      <c r="F2406" s="456"/>
      <c r="G2406" s="456" t="s">
        <v>2220</v>
      </c>
      <c r="H2406" s="467">
        <f>NP.!Y93</f>
        <v>0</v>
      </c>
      <c r="I2406" s="466">
        <f>NP.!AQ93</f>
        <v>0</v>
      </c>
      <c r="J2406" s="452"/>
    </row>
    <row r="2407" spans="1:10" ht="30" customHeight="1" x14ac:dyDescent="0.2">
      <c r="A2407" s="451">
        <v>2396</v>
      </c>
      <c r="B2407" s="453" t="s">
        <v>12</v>
      </c>
      <c r="C2407" s="454" t="s">
        <v>1139</v>
      </c>
      <c r="D2407" s="455" t="str">
        <f>VLOOKUP(Tabela25[[#This Row],[Symbol]],Baza_cen[],3,0)</f>
        <v>BLOK NYXON  Green 70mm    H=180mm     GPMM</v>
      </c>
      <c r="E2407" s="456">
        <v>180</v>
      </c>
      <c r="F2407" s="456"/>
      <c r="G2407" s="456" t="s">
        <v>2220</v>
      </c>
      <c r="H2407" s="467">
        <f>NP.!Z93</f>
        <v>0</v>
      </c>
      <c r="I2407" s="466">
        <f>NP.!AR93</f>
        <v>0</v>
      </c>
      <c r="J2407" s="452"/>
    </row>
    <row r="2408" spans="1:10" ht="30" customHeight="1" x14ac:dyDescent="0.2">
      <c r="A2408" s="451">
        <v>2397</v>
      </c>
      <c r="B2408" s="453" t="s">
        <v>12</v>
      </c>
      <c r="C2408" s="454" t="s">
        <v>1139</v>
      </c>
      <c r="D2408" s="455" t="str">
        <f>VLOOKUP(Tabela25[[#This Row],[Symbol]],Baza_cen[],3,0)</f>
        <v>BLOK NYXON  Green 70mm    H=180mm     GPMM</v>
      </c>
      <c r="E2408" s="456">
        <v>180</v>
      </c>
      <c r="F2408" s="456"/>
      <c r="G2408" s="456" t="s">
        <v>2220</v>
      </c>
      <c r="H2408" s="467">
        <f>NP.!AA93</f>
        <v>0</v>
      </c>
      <c r="I2408" s="466">
        <f>NP.!AS93</f>
        <v>0</v>
      </c>
      <c r="J2408" s="452"/>
    </row>
    <row r="2409" spans="1:10" ht="30" customHeight="1" x14ac:dyDescent="0.2">
      <c r="A2409" s="451">
        <v>2398</v>
      </c>
      <c r="B2409" s="453" t="s">
        <v>12</v>
      </c>
      <c r="C2409" s="454" t="s">
        <v>1139</v>
      </c>
      <c r="D2409" s="455" t="str">
        <f>VLOOKUP(Tabela25[[#This Row],[Symbol]],Baza_cen[],3,0)</f>
        <v>BLOK NYXON  Green 70mm    H=180mm     GPMM</v>
      </c>
      <c r="E2409" s="456">
        <v>180</v>
      </c>
      <c r="F2409" s="456"/>
      <c r="G2409" s="456" t="s">
        <v>2220</v>
      </c>
      <c r="H2409" s="467">
        <f>NP.!AB93</f>
        <v>0</v>
      </c>
      <c r="I2409" s="466">
        <f>NP.!AT93</f>
        <v>0</v>
      </c>
      <c r="J2409" s="452"/>
    </row>
    <row r="2410" spans="1:10" ht="30" customHeight="1" x14ac:dyDescent="0.2">
      <c r="A2410" s="451">
        <v>2399</v>
      </c>
      <c r="B2410" s="453" t="s">
        <v>12</v>
      </c>
      <c r="C2410" s="454" t="s">
        <v>1139</v>
      </c>
      <c r="D2410" s="455" t="str">
        <f>VLOOKUP(Tabela25[[#This Row],[Symbol]],Baza_cen[],3,0)</f>
        <v>BLOK NYXON  Green 70mm    H=180mm     GPMM</v>
      </c>
      <c r="E2410" s="456">
        <v>180</v>
      </c>
      <c r="F2410" s="456"/>
      <c r="G2410" s="456" t="s">
        <v>2220</v>
      </c>
      <c r="H2410" s="467">
        <f>NP.!AC93</f>
        <v>0</v>
      </c>
      <c r="I2410" s="466">
        <f>NP.!AU93</f>
        <v>0</v>
      </c>
      <c r="J2410" s="452"/>
    </row>
    <row r="2411" spans="1:10" ht="30" customHeight="1" x14ac:dyDescent="0.2">
      <c r="A2411" s="451">
        <v>2400</v>
      </c>
      <c r="B2411" s="453" t="s">
        <v>12</v>
      </c>
      <c r="C2411" s="454" t="s">
        <v>1139</v>
      </c>
      <c r="D2411" s="455" t="str">
        <f>VLOOKUP(Tabela25[[#This Row],[Symbol]],Baza_cen[],3,0)</f>
        <v>BLOK NYXON  Green 70mm    H=180mm     GPMM</v>
      </c>
      <c r="E2411" s="456">
        <v>180</v>
      </c>
      <c r="F2411" s="456"/>
      <c r="G2411" s="456" t="s">
        <v>2220</v>
      </c>
      <c r="H2411" s="467">
        <f>NP.!AD93</f>
        <v>0</v>
      </c>
      <c r="I2411" s="466">
        <f>NP.!AV93</f>
        <v>0</v>
      </c>
      <c r="J2411" s="452"/>
    </row>
    <row r="2412" spans="1:10" ht="30" customHeight="1" x14ac:dyDescent="0.2">
      <c r="A2412" s="451">
        <v>2401</v>
      </c>
      <c r="B2412" s="453" t="s">
        <v>12</v>
      </c>
      <c r="C2412" s="454" t="s">
        <v>1140</v>
      </c>
      <c r="D2412" s="455" t="str">
        <f>VLOOKUP(Tabela25[[#This Row],[Symbol]],Baza_cen[],3,0)</f>
        <v>BLOK NYXON  Green 70mm    H=185mm     GPMM</v>
      </c>
      <c r="E2412" s="456">
        <v>185</v>
      </c>
      <c r="F2412" s="456"/>
      <c r="G2412" s="456" t="s">
        <v>2220</v>
      </c>
      <c r="H2412" s="467">
        <f>NP.!S94</f>
        <v>0</v>
      </c>
      <c r="I2412" s="466">
        <f>NP.!AK94</f>
        <v>0</v>
      </c>
      <c r="J2412" s="452"/>
    </row>
    <row r="2413" spans="1:10" ht="30" customHeight="1" x14ac:dyDescent="0.2">
      <c r="A2413" s="451">
        <v>2402</v>
      </c>
      <c r="B2413" s="453" t="s">
        <v>12</v>
      </c>
      <c r="C2413" s="454" t="s">
        <v>1140</v>
      </c>
      <c r="D2413" s="455" t="str">
        <f>VLOOKUP(Tabela25[[#This Row],[Symbol]],Baza_cen[],3,0)</f>
        <v>BLOK NYXON  Green 70mm    H=185mm     GPMM</v>
      </c>
      <c r="E2413" s="456">
        <v>185</v>
      </c>
      <c r="F2413" s="456"/>
      <c r="G2413" s="456" t="s">
        <v>2220</v>
      </c>
      <c r="H2413" s="467">
        <f>NP.!T94</f>
        <v>0</v>
      </c>
      <c r="I2413" s="466">
        <f>NP.!AL94</f>
        <v>0</v>
      </c>
      <c r="J2413" s="452"/>
    </row>
    <row r="2414" spans="1:10" ht="30" customHeight="1" x14ac:dyDescent="0.2">
      <c r="A2414" s="451">
        <v>2403</v>
      </c>
      <c r="B2414" s="453" t="s">
        <v>12</v>
      </c>
      <c r="C2414" s="454" t="s">
        <v>1140</v>
      </c>
      <c r="D2414" s="455" t="str">
        <f>VLOOKUP(Tabela25[[#This Row],[Symbol]],Baza_cen[],3,0)</f>
        <v>BLOK NYXON  Green 70mm    H=185mm     GPMM</v>
      </c>
      <c r="E2414" s="456">
        <v>185</v>
      </c>
      <c r="F2414" s="456"/>
      <c r="G2414" s="456" t="s">
        <v>2220</v>
      </c>
      <c r="H2414" s="467">
        <f>NP.!U94</f>
        <v>0</v>
      </c>
      <c r="I2414" s="466">
        <f>NP.!AM94</f>
        <v>0</v>
      </c>
      <c r="J2414" s="452"/>
    </row>
    <row r="2415" spans="1:10" ht="30" customHeight="1" x14ac:dyDescent="0.2">
      <c r="A2415" s="451">
        <v>2404</v>
      </c>
      <c r="B2415" s="453" t="s">
        <v>12</v>
      </c>
      <c r="C2415" s="454" t="s">
        <v>1140</v>
      </c>
      <c r="D2415" s="455" t="str">
        <f>VLOOKUP(Tabela25[[#This Row],[Symbol]],Baza_cen[],3,0)</f>
        <v>BLOK NYXON  Green 70mm    H=185mm     GPMM</v>
      </c>
      <c r="E2415" s="456">
        <v>185</v>
      </c>
      <c r="F2415" s="456"/>
      <c r="G2415" s="456" t="s">
        <v>2220</v>
      </c>
      <c r="H2415" s="467">
        <f>NP.!V94</f>
        <v>0</v>
      </c>
      <c r="I2415" s="466">
        <f>NP.!AN94</f>
        <v>0</v>
      </c>
      <c r="J2415" s="452"/>
    </row>
    <row r="2416" spans="1:10" ht="30" customHeight="1" x14ac:dyDescent="0.2">
      <c r="A2416" s="451">
        <v>2405</v>
      </c>
      <c r="B2416" s="453" t="s">
        <v>12</v>
      </c>
      <c r="C2416" s="454" t="s">
        <v>1140</v>
      </c>
      <c r="D2416" s="455" t="str">
        <f>VLOOKUP(Tabela25[[#This Row],[Symbol]],Baza_cen[],3,0)</f>
        <v>BLOK NYXON  Green 70mm    H=185mm     GPMM</v>
      </c>
      <c r="E2416" s="456">
        <v>185</v>
      </c>
      <c r="F2416" s="456"/>
      <c r="G2416" s="456" t="s">
        <v>2220</v>
      </c>
      <c r="H2416" s="467">
        <f>NP.!W94</f>
        <v>0</v>
      </c>
      <c r="I2416" s="466">
        <f>NP.!AO94</f>
        <v>0</v>
      </c>
      <c r="J2416" s="452"/>
    </row>
    <row r="2417" spans="1:10" ht="30" customHeight="1" x14ac:dyDescent="0.2">
      <c r="A2417" s="451">
        <v>2406</v>
      </c>
      <c r="B2417" s="453" t="s">
        <v>12</v>
      </c>
      <c r="C2417" s="454" t="s">
        <v>1140</v>
      </c>
      <c r="D2417" s="455" t="str">
        <f>VLOOKUP(Tabela25[[#This Row],[Symbol]],Baza_cen[],3,0)</f>
        <v>BLOK NYXON  Green 70mm    H=185mm     GPMM</v>
      </c>
      <c r="E2417" s="456">
        <v>185</v>
      </c>
      <c r="F2417" s="456"/>
      <c r="G2417" s="456" t="s">
        <v>2220</v>
      </c>
      <c r="H2417" s="467">
        <f>NP.!X94</f>
        <v>0</v>
      </c>
      <c r="I2417" s="466">
        <f>NP.!AP94</f>
        <v>0</v>
      </c>
      <c r="J2417" s="452"/>
    </row>
    <row r="2418" spans="1:10" ht="30" customHeight="1" x14ac:dyDescent="0.2">
      <c r="A2418" s="451">
        <v>2407</v>
      </c>
      <c r="B2418" s="453" t="s">
        <v>12</v>
      </c>
      <c r="C2418" s="454" t="s">
        <v>1140</v>
      </c>
      <c r="D2418" s="455" t="str">
        <f>VLOOKUP(Tabela25[[#This Row],[Symbol]],Baza_cen[],3,0)</f>
        <v>BLOK NYXON  Green 70mm    H=185mm     GPMM</v>
      </c>
      <c r="E2418" s="456">
        <v>185</v>
      </c>
      <c r="F2418" s="456"/>
      <c r="G2418" s="456" t="s">
        <v>2220</v>
      </c>
      <c r="H2418" s="467">
        <f>NP.!Y94</f>
        <v>0</v>
      </c>
      <c r="I2418" s="466">
        <f>NP.!AQ94</f>
        <v>0</v>
      </c>
      <c r="J2418" s="452"/>
    </row>
    <row r="2419" spans="1:10" ht="30" customHeight="1" x14ac:dyDescent="0.2">
      <c r="A2419" s="451">
        <v>2408</v>
      </c>
      <c r="B2419" s="453" t="s">
        <v>12</v>
      </c>
      <c r="C2419" s="454" t="s">
        <v>1140</v>
      </c>
      <c r="D2419" s="455" t="str">
        <f>VLOOKUP(Tabela25[[#This Row],[Symbol]],Baza_cen[],3,0)</f>
        <v>BLOK NYXON  Green 70mm    H=185mm     GPMM</v>
      </c>
      <c r="E2419" s="456">
        <v>185</v>
      </c>
      <c r="F2419" s="456"/>
      <c r="G2419" s="456" t="s">
        <v>2220</v>
      </c>
      <c r="H2419" s="467">
        <f>NP.!Z94</f>
        <v>0</v>
      </c>
      <c r="I2419" s="466">
        <f>NP.!AR94</f>
        <v>0</v>
      </c>
      <c r="J2419" s="452"/>
    </row>
    <row r="2420" spans="1:10" ht="30" customHeight="1" x14ac:dyDescent="0.2">
      <c r="A2420" s="451">
        <v>2409</v>
      </c>
      <c r="B2420" s="453" t="s">
        <v>12</v>
      </c>
      <c r="C2420" s="454" t="s">
        <v>1140</v>
      </c>
      <c r="D2420" s="455" t="str">
        <f>VLOOKUP(Tabela25[[#This Row],[Symbol]],Baza_cen[],3,0)</f>
        <v>BLOK NYXON  Green 70mm    H=185mm     GPMM</v>
      </c>
      <c r="E2420" s="456">
        <v>185</v>
      </c>
      <c r="F2420" s="456"/>
      <c r="G2420" s="456" t="s">
        <v>2220</v>
      </c>
      <c r="H2420" s="467">
        <f>NP.!AA94</f>
        <v>0</v>
      </c>
      <c r="I2420" s="466">
        <f>NP.!AS94</f>
        <v>0</v>
      </c>
      <c r="J2420" s="452"/>
    </row>
    <row r="2421" spans="1:10" ht="30" customHeight="1" x14ac:dyDescent="0.2">
      <c r="A2421" s="451">
        <v>2410</v>
      </c>
      <c r="B2421" s="453" t="s">
        <v>12</v>
      </c>
      <c r="C2421" s="454" t="s">
        <v>1140</v>
      </c>
      <c r="D2421" s="455" t="str">
        <f>VLOOKUP(Tabela25[[#This Row],[Symbol]],Baza_cen[],3,0)</f>
        <v>BLOK NYXON  Green 70mm    H=185mm     GPMM</v>
      </c>
      <c r="E2421" s="456">
        <v>185</v>
      </c>
      <c r="F2421" s="456"/>
      <c r="G2421" s="456" t="s">
        <v>2220</v>
      </c>
      <c r="H2421" s="467">
        <f>NP.!AB94</f>
        <v>0</v>
      </c>
      <c r="I2421" s="466">
        <f>NP.!AT94</f>
        <v>0</v>
      </c>
      <c r="J2421" s="452"/>
    </row>
    <row r="2422" spans="1:10" ht="30" customHeight="1" x14ac:dyDescent="0.2">
      <c r="A2422" s="451">
        <v>2411</v>
      </c>
      <c r="B2422" s="453" t="s">
        <v>12</v>
      </c>
      <c r="C2422" s="454" t="s">
        <v>1140</v>
      </c>
      <c r="D2422" s="455" t="str">
        <f>VLOOKUP(Tabela25[[#This Row],[Symbol]],Baza_cen[],3,0)</f>
        <v>BLOK NYXON  Green 70mm    H=185mm     GPMM</v>
      </c>
      <c r="E2422" s="456">
        <v>185</v>
      </c>
      <c r="F2422" s="456"/>
      <c r="G2422" s="456" t="s">
        <v>2220</v>
      </c>
      <c r="H2422" s="467">
        <f>NP.!AC94</f>
        <v>0</v>
      </c>
      <c r="I2422" s="466">
        <f>NP.!AU94</f>
        <v>0</v>
      </c>
      <c r="J2422" s="452"/>
    </row>
    <row r="2423" spans="1:10" ht="30" customHeight="1" x14ac:dyDescent="0.2">
      <c r="A2423" s="451">
        <v>2412</v>
      </c>
      <c r="B2423" s="453" t="s">
        <v>12</v>
      </c>
      <c r="C2423" s="454" t="s">
        <v>1140</v>
      </c>
      <c r="D2423" s="455" t="str">
        <f>VLOOKUP(Tabela25[[#This Row],[Symbol]],Baza_cen[],3,0)</f>
        <v>BLOK NYXON  Green 70mm    H=185mm     GPMM</v>
      </c>
      <c r="E2423" s="456">
        <v>185</v>
      </c>
      <c r="F2423" s="456"/>
      <c r="G2423" s="456" t="s">
        <v>2220</v>
      </c>
      <c r="H2423" s="467">
        <f>NP.!AD94</f>
        <v>0</v>
      </c>
      <c r="I2423" s="466">
        <f>NP.!AV94</f>
        <v>0</v>
      </c>
      <c r="J2423" s="452"/>
    </row>
    <row r="2424" spans="1:10" ht="30" customHeight="1" x14ac:dyDescent="0.2">
      <c r="A2424" s="451">
        <v>2413</v>
      </c>
      <c r="B2424" s="453" t="s">
        <v>12</v>
      </c>
      <c r="C2424" s="454" t="s">
        <v>1141</v>
      </c>
      <c r="D2424" s="455" t="str">
        <f>VLOOKUP(Tabela25[[#This Row],[Symbol]],Baza_cen[],3,0)</f>
        <v>BLOK NYXON  Green 70mm    H=190mm     GPMM</v>
      </c>
      <c r="E2424" s="456">
        <v>190</v>
      </c>
      <c r="F2424" s="456"/>
      <c r="G2424" s="456" t="s">
        <v>2220</v>
      </c>
      <c r="H2424" s="467">
        <f>NP.!S95</f>
        <v>0</v>
      </c>
      <c r="I2424" s="466">
        <f>NP.!AK95</f>
        <v>0</v>
      </c>
      <c r="J2424" s="452"/>
    </row>
    <row r="2425" spans="1:10" ht="30" customHeight="1" x14ac:dyDescent="0.2">
      <c r="A2425" s="451">
        <v>2414</v>
      </c>
      <c r="B2425" s="453" t="s">
        <v>12</v>
      </c>
      <c r="C2425" s="454" t="s">
        <v>1141</v>
      </c>
      <c r="D2425" s="455" t="str">
        <f>VLOOKUP(Tabela25[[#This Row],[Symbol]],Baza_cen[],3,0)</f>
        <v>BLOK NYXON  Green 70mm    H=190mm     GPMM</v>
      </c>
      <c r="E2425" s="456">
        <v>190</v>
      </c>
      <c r="F2425" s="456"/>
      <c r="G2425" s="456" t="s">
        <v>2220</v>
      </c>
      <c r="H2425" s="467">
        <f>NP.!T95</f>
        <v>0</v>
      </c>
      <c r="I2425" s="466">
        <f>NP.!AL95</f>
        <v>0</v>
      </c>
      <c r="J2425" s="452"/>
    </row>
    <row r="2426" spans="1:10" ht="30" customHeight="1" x14ac:dyDescent="0.2">
      <c r="A2426" s="451">
        <v>2415</v>
      </c>
      <c r="B2426" s="453" t="s">
        <v>12</v>
      </c>
      <c r="C2426" s="454" t="s">
        <v>1141</v>
      </c>
      <c r="D2426" s="455" t="str">
        <f>VLOOKUP(Tabela25[[#This Row],[Symbol]],Baza_cen[],3,0)</f>
        <v>BLOK NYXON  Green 70mm    H=190mm     GPMM</v>
      </c>
      <c r="E2426" s="456">
        <v>190</v>
      </c>
      <c r="F2426" s="456"/>
      <c r="G2426" s="456" t="s">
        <v>2220</v>
      </c>
      <c r="H2426" s="467">
        <f>NP.!U95</f>
        <v>0</v>
      </c>
      <c r="I2426" s="466">
        <f>NP.!AM95</f>
        <v>0</v>
      </c>
      <c r="J2426" s="452"/>
    </row>
    <row r="2427" spans="1:10" ht="30" customHeight="1" x14ac:dyDescent="0.2">
      <c r="A2427" s="451">
        <v>2416</v>
      </c>
      <c r="B2427" s="453" t="s">
        <v>12</v>
      </c>
      <c r="C2427" s="454" t="s">
        <v>1141</v>
      </c>
      <c r="D2427" s="455" t="str">
        <f>VLOOKUP(Tabela25[[#This Row],[Symbol]],Baza_cen[],3,0)</f>
        <v>BLOK NYXON  Green 70mm    H=190mm     GPMM</v>
      </c>
      <c r="E2427" s="456">
        <v>190</v>
      </c>
      <c r="F2427" s="456"/>
      <c r="G2427" s="456" t="s">
        <v>2220</v>
      </c>
      <c r="H2427" s="467">
        <f>NP.!V95</f>
        <v>0</v>
      </c>
      <c r="I2427" s="466">
        <f>NP.!AN95</f>
        <v>0</v>
      </c>
      <c r="J2427" s="452"/>
    </row>
    <row r="2428" spans="1:10" ht="30" customHeight="1" x14ac:dyDescent="0.2">
      <c r="A2428" s="451">
        <v>2417</v>
      </c>
      <c r="B2428" s="453" t="s">
        <v>12</v>
      </c>
      <c r="C2428" s="454" t="s">
        <v>1141</v>
      </c>
      <c r="D2428" s="455" t="str">
        <f>VLOOKUP(Tabela25[[#This Row],[Symbol]],Baza_cen[],3,0)</f>
        <v>BLOK NYXON  Green 70mm    H=190mm     GPMM</v>
      </c>
      <c r="E2428" s="456">
        <v>190</v>
      </c>
      <c r="F2428" s="456"/>
      <c r="G2428" s="456" t="s">
        <v>2220</v>
      </c>
      <c r="H2428" s="467">
        <f>NP.!W95</f>
        <v>0</v>
      </c>
      <c r="I2428" s="466">
        <f>NP.!AO95</f>
        <v>0</v>
      </c>
      <c r="J2428" s="452"/>
    </row>
    <row r="2429" spans="1:10" ht="30" customHeight="1" x14ac:dyDescent="0.2">
      <c r="A2429" s="451">
        <v>2418</v>
      </c>
      <c r="B2429" s="453" t="s">
        <v>12</v>
      </c>
      <c r="C2429" s="454" t="s">
        <v>1141</v>
      </c>
      <c r="D2429" s="455" t="str">
        <f>VLOOKUP(Tabela25[[#This Row],[Symbol]],Baza_cen[],3,0)</f>
        <v>BLOK NYXON  Green 70mm    H=190mm     GPMM</v>
      </c>
      <c r="E2429" s="456">
        <v>190</v>
      </c>
      <c r="F2429" s="456"/>
      <c r="G2429" s="456" t="s">
        <v>2220</v>
      </c>
      <c r="H2429" s="467">
        <f>NP.!X95</f>
        <v>0</v>
      </c>
      <c r="I2429" s="466">
        <f>NP.!AP95</f>
        <v>0</v>
      </c>
      <c r="J2429" s="452"/>
    </row>
    <row r="2430" spans="1:10" ht="30" customHeight="1" x14ac:dyDescent="0.2">
      <c r="A2430" s="451">
        <v>2419</v>
      </c>
      <c r="B2430" s="453" t="s">
        <v>12</v>
      </c>
      <c r="C2430" s="454" t="s">
        <v>1141</v>
      </c>
      <c r="D2430" s="455" t="str">
        <f>VLOOKUP(Tabela25[[#This Row],[Symbol]],Baza_cen[],3,0)</f>
        <v>BLOK NYXON  Green 70mm    H=190mm     GPMM</v>
      </c>
      <c r="E2430" s="456">
        <v>190</v>
      </c>
      <c r="F2430" s="456"/>
      <c r="G2430" s="456" t="s">
        <v>2220</v>
      </c>
      <c r="H2430" s="467">
        <f>NP.!Y95</f>
        <v>0</v>
      </c>
      <c r="I2430" s="466">
        <f>NP.!AQ95</f>
        <v>0</v>
      </c>
      <c r="J2430" s="452"/>
    </row>
    <row r="2431" spans="1:10" ht="30" customHeight="1" x14ac:dyDescent="0.2">
      <c r="A2431" s="451">
        <v>2420</v>
      </c>
      <c r="B2431" s="453" t="s">
        <v>12</v>
      </c>
      <c r="C2431" s="454" t="s">
        <v>1141</v>
      </c>
      <c r="D2431" s="455" t="str">
        <f>VLOOKUP(Tabela25[[#This Row],[Symbol]],Baza_cen[],3,0)</f>
        <v>BLOK NYXON  Green 70mm    H=190mm     GPMM</v>
      </c>
      <c r="E2431" s="456">
        <v>190</v>
      </c>
      <c r="F2431" s="456"/>
      <c r="G2431" s="456" t="s">
        <v>2220</v>
      </c>
      <c r="H2431" s="467">
        <f>NP.!Z95</f>
        <v>0</v>
      </c>
      <c r="I2431" s="466">
        <f>NP.!AR95</f>
        <v>0</v>
      </c>
      <c r="J2431" s="452"/>
    </row>
    <row r="2432" spans="1:10" ht="30" customHeight="1" x14ac:dyDescent="0.2">
      <c r="A2432" s="451">
        <v>2421</v>
      </c>
      <c r="B2432" s="453" t="s">
        <v>12</v>
      </c>
      <c r="C2432" s="454" t="s">
        <v>1141</v>
      </c>
      <c r="D2432" s="455" t="str">
        <f>VLOOKUP(Tabela25[[#This Row],[Symbol]],Baza_cen[],3,0)</f>
        <v>BLOK NYXON  Green 70mm    H=190mm     GPMM</v>
      </c>
      <c r="E2432" s="456">
        <v>190</v>
      </c>
      <c r="F2432" s="456"/>
      <c r="G2432" s="456" t="s">
        <v>2220</v>
      </c>
      <c r="H2432" s="467">
        <f>NP.!AA95</f>
        <v>0</v>
      </c>
      <c r="I2432" s="466">
        <f>NP.!AS95</f>
        <v>0</v>
      </c>
      <c r="J2432" s="452"/>
    </row>
    <row r="2433" spans="1:10" ht="30" customHeight="1" x14ac:dyDescent="0.2">
      <c r="A2433" s="451">
        <v>2422</v>
      </c>
      <c r="B2433" s="453" t="s">
        <v>12</v>
      </c>
      <c r="C2433" s="454" t="s">
        <v>1141</v>
      </c>
      <c r="D2433" s="455" t="str">
        <f>VLOOKUP(Tabela25[[#This Row],[Symbol]],Baza_cen[],3,0)</f>
        <v>BLOK NYXON  Green 70mm    H=190mm     GPMM</v>
      </c>
      <c r="E2433" s="456">
        <v>190</v>
      </c>
      <c r="F2433" s="456"/>
      <c r="G2433" s="456" t="s">
        <v>2220</v>
      </c>
      <c r="H2433" s="467">
        <f>NP.!AB95</f>
        <v>0</v>
      </c>
      <c r="I2433" s="466">
        <f>NP.!AT95</f>
        <v>0</v>
      </c>
      <c r="J2433" s="452"/>
    </row>
    <row r="2434" spans="1:10" ht="30" customHeight="1" x14ac:dyDescent="0.2">
      <c r="A2434" s="451">
        <v>2423</v>
      </c>
      <c r="B2434" s="453" t="s">
        <v>12</v>
      </c>
      <c r="C2434" s="454" t="s">
        <v>1141</v>
      </c>
      <c r="D2434" s="455" t="str">
        <f>VLOOKUP(Tabela25[[#This Row],[Symbol]],Baza_cen[],3,0)</f>
        <v>BLOK NYXON  Green 70mm    H=190mm     GPMM</v>
      </c>
      <c r="E2434" s="456">
        <v>190</v>
      </c>
      <c r="F2434" s="456"/>
      <c r="G2434" s="456" t="s">
        <v>2220</v>
      </c>
      <c r="H2434" s="467">
        <f>NP.!AC95</f>
        <v>0</v>
      </c>
      <c r="I2434" s="466">
        <f>NP.!AU95</f>
        <v>0</v>
      </c>
      <c r="J2434" s="452"/>
    </row>
    <row r="2435" spans="1:10" ht="30" customHeight="1" x14ac:dyDescent="0.2">
      <c r="A2435" s="451">
        <v>2424</v>
      </c>
      <c r="B2435" s="453" t="s">
        <v>12</v>
      </c>
      <c r="C2435" s="454" t="s">
        <v>1141</v>
      </c>
      <c r="D2435" s="455" t="str">
        <f>VLOOKUP(Tabela25[[#This Row],[Symbol]],Baza_cen[],3,0)</f>
        <v>BLOK NYXON  Green 70mm    H=190mm     GPMM</v>
      </c>
      <c r="E2435" s="456">
        <v>190</v>
      </c>
      <c r="F2435" s="456"/>
      <c r="G2435" s="456" t="s">
        <v>2220</v>
      </c>
      <c r="H2435" s="467">
        <f>NP.!AD95</f>
        <v>0</v>
      </c>
      <c r="I2435" s="466">
        <f>NP.!AV95</f>
        <v>0</v>
      </c>
      <c r="J2435" s="452"/>
    </row>
    <row r="2436" spans="1:10" ht="30" customHeight="1" x14ac:dyDescent="0.2">
      <c r="A2436" s="451">
        <v>2425</v>
      </c>
      <c r="B2436" s="453" t="s">
        <v>12</v>
      </c>
      <c r="C2436" s="454" t="s">
        <v>1142</v>
      </c>
      <c r="D2436" s="455" t="str">
        <f>VLOOKUP(Tabela25[[#This Row],[Symbol]],Baza_cen[],3,0)</f>
        <v>BLOK NYXON  Green 70mm    H=195mm     GPMM</v>
      </c>
      <c r="E2436" s="456">
        <v>195</v>
      </c>
      <c r="F2436" s="456"/>
      <c r="G2436" s="456" t="s">
        <v>2220</v>
      </c>
      <c r="H2436" s="467">
        <f>NP.!S96</f>
        <v>0</v>
      </c>
      <c r="I2436" s="466">
        <f>NP.!AK96</f>
        <v>0</v>
      </c>
      <c r="J2436" s="452"/>
    </row>
    <row r="2437" spans="1:10" ht="30" customHeight="1" x14ac:dyDescent="0.2">
      <c r="A2437" s="451">
        <v>2426</v>
      </c>
      <c r="B2437" s="453" t="s">
        <v>12</v>
      </c>
      <c r="C2437" s="454" t="s">
        <v>1142</v>
      </c>
      <c r="D2437" s="455" t="str">
        <f>VLOOKUP(Tabela25[[#This Row],[Symbol]],Baza_cen[],3,0)</f>
        <v>BLOK NYXON  Green 70mm    H=195mm     GPMM</v>
      </c>
      <c r="E2437" s="456">
        <v>195</v>
      </c>
      <c r="F2437" s="456"/>
      <c r="G2437" s="456" t="s">
        <v>2220</v>
      </c>
      <c r="H2437" s="467">
        <f>NP.!T96</f>
        <v>0</v>
      </c>
      <c r="I2437" s="466">
        <f>NP.!AL96</f>
        <v>0</v>
      </c>
      <c r="J2437" s="452"/>
    </row>
    <row r="2438" spans="1:10" ht="30" customHeight="1" x14ac:dyDescent="0.2">
      <c r="A2438" s="451">
        <v>2427</v>
      </c>
      <c r="B2438" s="453" t="s">
        <v>12</v>
      </c>
      <c r="C2438" s="454" t="s">
        <v>1142</v>
      </c>
      <c r="D2438" s="455" t="str">
        <f>VLOOKUP(Tabela25[[#This Row],[Symbol]],Baza_cen[],3,0)</f>
        <v>BLOK NYXON  Green 70mm    H=195mm     GPMM</v>
      </c>
      <c r="E2438" s="456">
        <v>195</v>
      </c>
      <c r="F2438" s="456"/>
      <c r="G2438" s="456" t="s">
        <v>2220</v>
      </c>
      <c r="H2438" s="467">
        <f>NP.!U96</f>
        <v>0</v>
      </c>
      <c r="I2438" s="466">
        <f>NP.!AM96</f>
        <v>0</v>
      </c>
      <c r="J2438" s="452"/>
    </row>
    <row r="2439" spans="1:10" ht="30" customHeight="1" x14ac:dyDescent="0.2">
      <c r="A2439" s="451">
        <v>2428</v>
      </c>
      <c r="B2439" s="453" t="s">
        <v>12</v>
      </c>
      <c r="C2439" s="454" t="s">
        <v>1142</v>
      </c>
      <c r="D2439" s="455" t="str">
        <f>VLOOKUP(Tabela25[[#This Row],[Symbol]],Baza_cen[],3,0)</f>
        <v>BLOK NYXON  Green 70mm    H=195mm     GPMM</v>
      </c>
      <c r="E2439" s="456">
        <v>195</v>
      </c>
      <c r="F2439" s="456"/>
      <c r="G2439" s="456" t="s">
        <v>2220</v>
      </c>
      <c r="H2439" s="467">
        <f>NP.!V96</f>
        <v>0</v>
      </c>
      <c r="I2439" s="466">
        <f>NP.!AN96</f>
        <v>0</v>
      </c>
      <c r="J2439" s="452"/>
    </row>
    <row r="2440" spans="1:10" ht="30" customHeight="1" x14ac:dyDescent="0.2">
      <c r="A2440" s="451">
        <v>2429</v>
      </c>
      <c r="B2440" s="453" t="s">
        <v>12</v>
      </c>
      <c r="C2440" s="454" t="s">
        <v>1142</v>
      </c>
      <c r="D2440" s="455" t="str">
        <f>VLOOKUP(Tabela25[[#This Row],[Symbol]],Baza_cen[],3,0)</f>
        <v>BLOK NYXON  Green 70mm    H=195mm     GPMM</v>
      </c>
      <c r="E2440" s="456">
        <v>195</v>
      </c>
      <c r="F2440" s="456"/>
      <c r="G2440" s="456" t="s">
        <v>2220</v>
      </c>
      <c r="H2440" s="467">
        <f>NP.!W96</f>
        <v>0</v>
      </c>
      <c r="I2440" s="466">
        <f>NP.!AO96</f>
        <v>0</v>
      </c>
      <c r="J2440" s="452"/>
    </row>
    <row r="2441" spans="1:10" ht="30" customHeight="1" x14ac:dyDescent="0.2">
      <c r="A2441" s="451">
        <v>2430</v>
      </c>
      <c r="B2441" s="453" t="s">
        <v>12</v>
      </c>
      <c r="C2441" s="454" t="s">
        <v>1142</v>
      </c>
      <c r="D2441" s="455" t="str">
        <f>VLOOKUP(Tabela25[[#This Row],[Symbol]],Baza_cen[],3,0)</f>
        <v>BLOK NYXON  Green 70mm    H=195mm     GPMM</v>
      </c>
      <c r="E2441" s="456">
        <v>195</v>
      </c>
      <c r="F2441" s="456"/>
      <c r="G2441" s="456" t="s">
        <v>2220</v>
      </c>
      <c r="H2441" s="467">
        <f>NP.!X96</f>
        <v>0</v>
      </c>
      <c r="I2441" s="466">
        <f>NP.!AP96</f>
        <v>0</v>
      </c>
      <c r="J2441" s="452"/>
    </row>
    <row r="2442" spans="1:10" ht="30" customHeight="1" x14ac:dyDescent="0.2">
      <c r="A2442" s="451">
        <v>2431</v>
      </c>
      <c r="B2442" s="453" t="s">
        <v>12</v>
      </c>
      <c r="C2442" s="454" t="s">
        <v>1142</v>
      </c>
      <c r="D2442" s="455" t="str">
        <f>VLOOKUP(Tabela25[[#This Row],[Symbol]],Baza_cen[],3,0)</f>
        <v>BLOK NYXON  Green 70mm    H=195mm     GPMM</v>
      </c>
      <c r="E2442" s="456">
        <v>195</v>
      </c>
      <c r="F2442" s="456"/>
      <c r="G2442" s="456" t="s">
        <v>2220</v>
      </c>
      <c r="H2442" s="467">
        <f>NP.!Y96</f>
        <v>0</v>
      </c>
      <c r="I2442" s="466">
        <f>NP.!AQ96</f>
        <v>0</v>
      </c>
      <c r="J2442" s="452"/>
    </row>
    <row r="2443" spans="1:10" ht="30" customHeight="1" x14ac:dyDescent="0.2">
      <c r="A2443" s="451">
        <v>2432</v>
      </c>
      <c r="B2443" s="453" t="s">
        <v>12</v>
      </c>
      <c r="C2443" s="454" t="s">
        <v>1142</v>
      </c>
      <c r="D2443" s="455" t="str">
        <f>VLOOKUP(Tabela25[[#This Row],[Symbol]],Baza_cen[],3,0)</f>
        <v>BLOK NYXON  Green 70mm    H=195mm     GPMM</v>
      </c>
      <c r="E2443" s="456">
        <v>195</v>
      </c>
      <c r="F2443" s="456"/>
      <c r="G2443" s="456" t="s">
        <v>2220</v>
      </c>
      <c r="H2443" s="467">
        <f>NP.!Z96</f>
        <v>0</v>
      </c>
      <c r="I2443" s="466">
        <f>NP.!AR96</f>
        <v>0</v>
      </c>
      <c r="J2443" s="452"/>
    </row>
    <row r="2444" spans="1:10" ht="30" customHeight="1" x14ac:dyDescent="0.2">
      <c r="A2444" s="451">
        <v>2433</v>
      </c>
      <c r="B2444" s="453" t="s">
        <v>12</v>
      </c>
      <c r="C2444" s="454" t="s">
        <v>1142</v>
      </c>
      <c r="D2444" s="455" t="str">
        <f>VLOOKUP(Tabela25[[#This Row],[Symbol]],Baza_cen[],3,0)</f>
        <v>BLOK NYXON  Green 70mm    H=195mm     GPMM</v>
      </c>
      <c r="E2444" s="456">
        <v>195</v>
      </c>
      <c r="F2444" s="456"/>
      <c r="G2444" s="456" t="s">
        <v>2220</v>
      </c>
      <c r="H2444" s="467">
        <f>NP.!AA96</f>
        <v>0</v>
      </c>
      <c r="I2444" s="466">
        <f>NP.!AS96</f>
        <v>0</v>
      </c>
      <c r="J2444" s="452"/>
    </row>
    <row r="2445" spans="1:10" ht="30" customHeight="1" x14ac:dyDescent="0.2">
      <c r="A2445" s="451">
        <v>2434</v>
      </c>
      <c r="B2445" s="453" t="s">
        <v>12</v>
      </c>
      <c r="C2445" s="454" t="s">
        <v>1142</v>
      </c>
      <c r="D2445" s="455" t="str">
        <f>VLOOKUP(Tabela25[[#This Row],[Symbol]],Baza_cen[],3,0)</f>
        <v>BLOK NYXON  Green 70mm    H=195mm     GPMM</v>
      </c>
      <c r="E2445" s="456">
        <v>195</v>
      </c>
      <c r="F2445" s="456"/>
      <c r="G2445" s="456" t="s">
        <v>2220</v>
      </c>
      <c r="H2445" s="467">
        <f>NP.!AB96</f>
        <v>0</v>
      </c>
      <c r="I2445" s="466">
        <f>NP.!AT96</f>
        <v>0</v>
      </c>
      <c r="J2445" s="452"/>
    </row>
    <row r="2446" spans="1:10" ht="30" customHeight="1" x14ac:dyDescent="0.2">
      <c r="A2446" s="451">
        <v>2435</v>
      </c>
      <c r="B2446" s="453" t="s">
        <v>12</v>
      </c>
      <c r="C2446" s="454" t="s">
        <v>1142</v>
      </c>
      <c r="D2446" s="455" t="str">
        <f>VLOOKUP(Tabela25[[#This Row],[Symbol]],Baza_cen[],3,0)</f>
        <v>BLOK NYXON  Green 70mm    H=195mm     GPMM</v>
      </c>
      <c r="E2446" s="456">
        <v>195</v>
      </c>
      <c r="F2446" s="456"/>
      <c r="G2446" s="456" t="s">
        <v>2220</v>
      </c>
      <c r="H2446" s="467">
        <f>NP.!AC96</f>
        <v>0</v>
      </c>
      <c r="I2446" s="466">
        <f>NP.!AU96</f>
        <v>0</v>
      </c>
      <c r="J2446" s="452"/>
    </row>
    <row r="2447" spans="1:10" ht="30" customHeight="1" x14ac:dyDescent="0.2">
      <c r="A2447" s="451">
        <v>2436</v>
      </c>
      <c r="B2447" s="453" t="s">
        <v>12</v>
      </c>
      <c r="C2447" s="454" t="s">
        <v>1142</v>
      </c>
      <c r="D2447" s="455" t="str">
        <f>VLOOKUP(Tabela25[[#This Row],[Symbol]],Baza_cen[],3,0)</f>
        <v>BLOK NYXON  Green 70mm    H=195mm     GPMM</v>
      </c>
      <c r="E2447" s="456">
        <v>195</v>
      </c>
      <c r="F2447" s="456"/>
      <c r="G2447" s="456" t="s">
        <v>2220</v>
      </c>
      <c r="H2447" s="467">
        <f>NP.!AD96</f>
        <v>0</v>
      </c>
      <c r="I2447" s="466">
        <f>NP.!AV96</f>
        <v>0</v>
      </c>
      <c r="J2447" s="452"/>
    </row>
    <row r="2448" spans="1:10" ht="30" customHeight="1" x14ac:dyDescent="0.2">
      <c r="A2448" s="451">
        <v>2437</v>
      </c>
      <c r="B2448" s="453" t="s">
        <v>12</v>
      </c>
      <c r="C2448" s="454" t="s">
        <v>1143</v>
      </c>
      <c r="D2448" s="455" t="str">
        <f>VLOOKUP(Tabela25[[#This Row],[Symbol]],Baza_cen[],3,0)</f>
        <v>BLOK NYXON  Green 70mm    H=200mm     GPMM</v>
      </c>
      <c r="E2448" s="456">
        <v>200</v>
      </c>
      <c r="F2448" s="456"/>
      <c r="G2448" s="456" t="s">
        <v>2220</v>
      </c>
      <c r="H2448" s="467">
        <f>NP.!S97</f>
        <v>0</v>
      </c>
      <c r="I2448" s="466">
        <f>NP.!AK97</f>
        <v>0</v>
      </c>
      <c r="J2448" s="452"/>
    </row>
    <row r="2449" spans="1:10" ht="30" customHeight="1" x14ac:dyDescent="0.2">
      <c r="A2449" s="451">
        <v>2438</v>
      </c>
      <c r="B2449" s="453" t="s">
        <v>12</v>
      </c>
      <c r="C2449" s="454" t="s">
        <v>1143</v>
      </c>
      <c r="D2449" s="455" t="str">
        <f>VLOOKUP(Tabela25[[#This Row],[Symbol]],Baza_cen[],3,0)</f>
        <v>BLOK NYXON  Green 70mm    H=200mm     GPMM</v>
      </c>
      <c r="E2449" s="456">
        <v>200</v>
      </c>
      <c r="F2449" s="456"/>
      <c r="G2449" s="456" t="s">
        <v>2220</v>
      </c>
      <c r="H2449" s="467">
        <f>NP.!T97</f>
        <v>0</v>
      </c>
      <c r="I2449" s="466">
        <f>NP.!AL97</f>
        <v>0</v>
      </c>
      <c r="J2449" s="452"/>
    </row>
    <row r="2450" spans="1:10" ht="30" customHeight="1" x14ac:dyDescent="0.2">
      <c r="A2450" s="451">
        <v>2439</v>
      </c>
      <c r="B2450" s="453" t="s">
        <v>12</v>
      </c>
      <c r="C2450" s="454" t="s">
        <v>1143</v>
      </c>
      <c r="D2450" s="455" t="str">
        <f>VLOOKUP(Tabela25[[#This Row],[Symbol]],Baza_cen[],3,0)</f>
        <v>BLOK NYXON  Green 70mm    H=200mm     GPMM</v>
      </c>
      <c r="E2450" s="456">
        <v>200</v>
      </c>
      <c r="F2450" s="456"/>
      <c r="G2450" s="456" t="s">
        <v>2220</v>
      </c>
      <c r="H2450" s="467">
        <f>NP.!U97</f>
        <v>0</v>
      </c>
      <c r="I2450" s="466">
        <f>NP.!AM97</f>
        <v>0</v>
      </c>
      <c r="J2450" s="452"/>
    </row>
    <row r="2451" spans="1:10" ht="30" customHeight="1" x14ac:dyDescent="0.2">
      <c r="A2451" s="451">
        <v>2440</v>
      </c>
      <c r="B2451" s="453" t="s">
        <v>12</v>
      </c>
      <c r="C2451" s="454" t="s">
        <v>1143</v>
      </c>
      <c r="D2451" s="455" t="str">
        <f>VLOOKUP(Tabela25[[#This Row],[Symbol]],Baza_cen[],3,0)</f>
        <v>BLOK NYXON  Green 70mm    H=200mm     GPMM</v>
      </c>
      <c r="E2451" s="456">
        <v>200</v>
      </c>
      <c r="F2451" s="456"/>
      <c r="G2451" s="456" t="s">
        <v>2220</v>
      </c>
      <c r="H2451" s="467">
        <f>NP.!V97</f>
        <v>0</v>
      </c>
      <c r="I2451" s="466">
        <f>NP.!AN97</f>
        <v>0</v>
      </c>
      <c r="J2451" s="452"/>
    </row>
    <row r="2452" spans="1:10" ht="30" customHeight="1" x14ac:dyDescent="0.2">
      <c r="A2452" s="451">
        <v>2441</v>
      </c>
      <c r="B2452" s="453" t="s">
        <v>12</v>
      </c>
      <c r="C2452" s="454" t="s">
        <v>1143</v>
      </c>
      <c r="D2452" s="455" t="str">
        <f>VLOOKUP(Tabela25[[#This Row],[Symbol]],Baza_cen[],3,0)</f>
        <v>BLOK NYXON  Green 70mm    H=200mm     GPMM</v>
      </c>
      <c r="E2452" s="456">
        <v>200</v>
      </c>
      <c r="F2452" s="456"/>
      <c r="G2452" s="456" t="s">
        <v>2220</v>
      </c>
      <c r="H2452" s="467">
        <f>NP.!W97</f>
        <v>0</v>
      </c>
      <c r="I2452" s="466">
        <f>NP.!AO97</f>
        <v>0</v>
      </c>
      <c r="J2452" s="452"/>
    </row>
    <row r="2453" spans="1:10" ht="30" customHeight="1" x14ac:dyDescent="0.2">
      <c r="A2453" s="451">
        <v>2442</v>
      </c>
      <c r="B2453" s="453" t="s">
        <v>12</v>
      </c>
      <c r="C2453" s="454" t="s">
        <v>1143</v>
      </c>
      <c r="D2453" s="455" t="str">
        <f>VLOOKUP(Tabela25[[#This Row],[Symbol]],Baza_cen[],3,0)</f>
        <v>BLOK NYXON  Green 70mm    H=200mm     GPMM</v>
      </c>
      <c r="E2453" s="456">
        <v>200</v>
      </c>
      <c r="F2453" s="456"/>
      <c r="G2453" s="456" t="s">
        <v>2220</v>
      </c>
      <c r="H2453" s="467">
        <f>NP.!X97</f>
        <v>0</v>
      </c>
      <c r="I2453" s="466">
        <f>NP.!AP97</f>
        <v>0</v>
      </c>
      <c r="J2453" s="452"/>
    </row>
    <row r="2454" spans="1:10" ht="30" customHeight="1" x14ac:dyDescent="0.2">
      <c r="A2454" s="451">
        <v>2443</v>
      </c>
      <c r="B2454" s="453" t="s">
        <v>12</v>
      </c>
      <c r="C2454" s="454" t="s">
        <v>1143</v>
      </c>
      <c r="D2454" s="455" t="str">
        <f>VLOOKUP(Tabela25[[#This Row],[Symbol]],Baza_cen[],3,0)</f>
        <v>BLOK NYXON  Green 70mm    H=200mm     GPMM</v>
      </c>
      <c r="E2454" s="456">
        <v>200</v>
      </c>
      <c r="F2454" s="456"/>
      <c r="G2454" s="456" t="s">
        <v>2220</v>
      </c>
      <c r="H2454" s="467">
        <f>NP.!Y97</f>
        <v>0</v>
      </c>
      <c r="I2454" s="466">
        <f>NP.!AQ97</f>
        <v>0</v>
      </c>
      <c r="J2454" s="452"/>
    </row>
    <row r="2455" spans="1:10" ht="30" customHeight="1" x14ac:dyDescent="0.2">
      <c r="A2455" s="451">
        <v>2444</v>
      </c>
      <c r="B2455" s="453" t="s">
        <v>12</v>
      </c>
      <c r="C2455" s="454" t="s">
        <v>1143</v>
      </c>
      <c r="D2455" s="455" t="str">
        <f>VLOOKUP(Tabela25[[#This Row],[Symbol]],Baza_cen[],3,0)</f>
        <v>BLOK NYXON  Green 70mm    H=200mm     GPMM</v>
      </c>
      <c r="E2455" s="456">
        <v>200</v>
      </c>
      <c r="F2455" s="456"/>
      <c r="G2455" s="456" t="s">
        <v>2220</v>
      </c>
      <c r="H2455" s="467">
        <f>NP.!Z97</f>
        <v>0</v>
      </c>
      <c r="I2455" s="466">
        <f>NP.!AR97</f>
        <v>0</v>
      </c>
      <c r="J2455" s="452"/>
    </row>
    <row r="2456" spans="1:10" ht="30" customHeight="1" x14ac:dyDescent="0.2">
      <c r="A2456" s="451">
        <v>2445</v>
      </c>
      <c r="B2456" s="453" t="s">
        <v>12</v>
      </c>
      <c r="C2456" s="454" t="s">
        <v>1143</v>
      </c>
      <c r="D2456" s="455" t="str">
        <f>VLOOKUP(Tabela25[[#This Row],[Symbol]],Baza_cen[],3,0)</f>
        <v>BLOK NYXON  Green 70mm    H=200mm     GPMM</v>
      </c>
      <c r="E2456" s="456">
        <v>200</v>
      </c>
      <c r="F2456" s="456"/>
      <c r="G2456" s="456" t="s">
        <v>2220</v>
      </c>
      <c r="H2456" s="467">
        <f>NP.!AA97</f>
        <v>0</v>
      </c>
      <c r="I2456" s="466">
        <f>NP.!AS97</f>
        <v>0</v>
      </c>
      <c r="J2456" s="452"/>
    </row>
    <row r="2457" spans="1:10" ht="30" customHeight="1" x14ac:dyDescent="0.2">
      <c r="A2457" s="451">
        <v>2446</v>
      </c>
      <c r="B2457" s="453" t="s">
        <v>12</v>
      </c>
      <c r="C2457" s="454" t="s">
        <v>1143</v>
      </c>
      <c r="D2457" s="455" t="str">
        <f>VLOOKUP(Tabela25[[#This Row],[Symbol]],Baza_cen[],3,0)</f>
        <v>BLOK NYXON  Green 70mm    H=200mm     GPMM</v>
      </c>
      <c r="E2457" s="456">
        <v>200</v>
      </c>
      <c r="F2457" s="456"/>
      <c r="G2457" s="456" t="s">
        <v>2220</v>
      </c>
      <c r="H2457" s="467">
        <f>NP.!AB97</f>
        <v>0</v>
      </c>
      <c r="I2457" s="466">
        <f>NP.!AT97</f>
        <v>0</v>
      </c>
      <c r="J2457" s="452"/>
    </row>
    <row r="2458" spans="1:10" ht="30" customHeight="1" x14ac:dyDescent="0.2">
      <c r="A2458" s="451">
        <v>2447</v>
      </c>
      <c r="B2458" s="453" t="s">
        <v>12</v>
      </c>
      <c r="C2458" s="454" t="s">
        <v>1143</v>
      </c>
      <c r="D2458" s="455" t="str">
        <f>VLOOKUP(Tabela25[[#This Row],[Symbol]],Baza_cen[],3,0)</f>
        <v>BLOK NYXON  Green 70mm    H=200mm     GPMM</v>
      </c>
      <c r="E2458" s="456">
        <v>200</v>
      </c>
      <c r="F2458" s="456"/>
      <c r="G2458" s="456" t="s">
        <v>2220</v>
      </c>
      <c r="H2458" s="467">
        <f>NP.!AC97</f>
        <v>0</v>
      </c>
      <c r="I2458" s="466">
        <f>NP.!AU97</f>
        <v>0</v>
      </c>
      <c r="J2458" s="452"/>
    </row>
    <row r="2459" spans="1:10" ht="30" customHeight="1" x14ac:dyDescent="0.2">
      <c r="A2459" s="451">
        <v>2448</v>
      </c>
      <c r="B2459" s="453" t="s">
        <v>12</v>
      </c>
      <c r="C2459" s="454" t="s">
        <v>1143</v>
      </c>
      <c r="D2459" s="455" t="str">
        <f>VLOOKUP(Tabela25[[#This Row],[Symbol]],Baza_cen[],3,0)</f>
        <v>BLOK NYXON  Green 70mm    H=200mm     GPMM</v>
      </c>
      <c r="E2459" s="456">
        <v>200</v>
      </c>
      <c r="F2459" s="456"/>
      <c r="G2459" s="456" t="s">
        <v>2220</v>
      </c>
      <c r="H2459" s="467">
        <f>NP.!AD97</f>
        <v>0</v>
      </c>
      <c r="I2459" s="466">
        <f>NP.!AV97</f>
        <v>0</v>
      </c>
      <c r="J2459" s="452"/>
    </row>
    <row r="2460" spans="1:10" ht="30" customHeight="1" x14ac:dyDescent="0.2">
      <c r="A2460" s="451">
        <v>2449</v>
      </c>
      <c r="B2460" s="453" t="s">
        <v>12</v>
      </c>
      <c r="C2460" s="454" t="s">
        <v>1144</v>
      </c>
      <c r="D2460" s="455" t="str">
        <f>VLOOKUP(Tabela25[[#This Row],[Symbol]],Baza_cen[],3,0)</f>
        <v>BLOK NYXON  Green 70mm    H=205mm     GPMM</v>
      </c>
      <c r="E2460" s="456">
        <v>205</v>
      </c>
      <c r="F2460" s="456"/>
      <c r="G2460" s="456" t="s">
        <v>2220</v>
      </c>
      <c r="H2460" s="467">
        <f>NP.!S98</f>
        <v>0</v>
      </c>
      <c r="I2460" s="466">
        <f>NP.!AK98</f>
        <v>0</v>
      </c>
      <c r="J2460" s="452"/>
    </row>
    <row r="2461" spans="1:10" ht="30" customHeight="1" x14ac:dyDescent="0.2">
      <c r="A2461" s="451">
        <v>2450</v>
      </c>
      <c r="B2461" s="453" t="s">
        <v>12</v>
      </c>
      <c r="C2461" s="454" t="s">
        <v>1144</v>
      </c>
      <c r="D2461" s="455" t="str">
        <f>VLOOKUP(Tabela25[[#This Row],[Symbol]],Baza_cen[],3,0)</f>
        <v>BLOK NYXON  Green 70mm    H=205mm     GPMM</v>
      </c>
      <c r="E2461" s="456">
        <v>205</v>
      </c>
      <c r="F2461" s="456"/>
      <c r="G2461" s="456" t="s">
        <v>2220</v>
      </c>
      <c r="H2461" s="467">
        <f>NP.!T98</f>
        <v>0</v>
      </c>
      <c r="I2461" s="466">
        <f>NP.!AL98</f>
        <v>0</v>
      </c>
      <c r="J2461" s="452"/>
    </row>
    <row r="2462" spans="1:10" ht="30" customHeight="1" x14ac:dyDescent="0.2">
      <c r="A2462" s="451">
        <v>2451</v>
      </c>
      <c r="B2462" s="453" t="s">
        <v>12</v>
      </c>
      <c r="C2462" s="454" t="s">
        <v>1144</v>
      </c>
      <c r="D2462" s="455" t="str">
        <f>VLOOKUP(Tabela25[[#This Row],[Symbol]],Baza_cen[],3,0)</f>
        <v>BLOK NYXON  Green 70mm    H=205mm     GPMM</v>
      </c>
      <c r="E2462" s="456">
        <v>205</v>
      </c>
      <c r="F2462" s="456"/>
      <c r="G2462" s="456" t="s">
        <v>2220</v>
      </c>
      <c r="H2462" s="467">
        <f>NP.!U98</f>
        <v>0</v>
      </c>
      <c r="I2462" s="466">
        <f>NP.!AM98</f>
        <v>0</v>
      </c>
      <c r="J2462" s="452"/>
    </row>
    <row r="2463" spans="1:10" ht="30" customHeight="1" x14ac:dyDescent="0.2">
      <c r="A2463" s="451">
        <v>2452</v>
      </c>
      <c r="B2463" s="453" t="s">
        <v>12</v>
      </c>
      <c r="C2463" s="454" t="s">
        <v>1144</v>
      </c>
      <c r="D2463" s="455" t="str">
        <f>VLOOKUP(Tabela25[[#This Row],[Symbol]],Baza_cen[],3,0)</f>
        <v>BLOK NYXON  Green 70mm    H=205mm     GPMM</v>
      </c>
      <c r="E2463" s="456">
        <v>205</v>
      </c>
      <c r="F2463" s="456"/>
      <c r="G2463" s="456" t="s">
        <v>2220</v>
      </c>
      <c r="H2463" s="467">
        <f>NP.!V98</f>
        <v>0</v>
      </c>
      <c r="I2463" s="466">
        <f>NP.!AN98</f>
        <v>0</v>
      </c>
      <c r="J2463" s="452"/>
    </row>
    <row r="2464" spans="1:10" ht="30" customHeight="1" x14ac:dyDescent="0.2">
      <c r="A2464" s="451">
        <v>2453</v>
      </c>
      <c r="B2464" s="453" t="s">
        <v>12</v>
      </c>
      <c r="C2464" s="454" t="s">
        <v>1144</v>
      </c>
      <c r="D2464" s="455" t="str">
        <f>VLOOKUP(Tabela25[[#This Row],[Symbol]],Baza_cen[],3,0)</f>
        <v>BLOK NYXON  Green 70mm    H=205mm     GPMM</v>
      </c>
      <c r="E2464" s="456">
        <v>205</v>
      </c>
      <c r="F2464" s="456"/>
      <c r="G2464" s="456" t="s">
        <v>2220</v>
      </c>
      <c r="H2464" s="467">
        <f>NP.!W98</f>
        <v>0</v>
      </c>
      <c r="I2464" s="466">
        <f>NP.!AO98</f>
        <v>0</v>
      </c>
      <c r="J2464" s="452"/>
    </row>
    <row r="2465" spans="1:10" ht="30" customHeight="1" x14ac:dyDescent="0.2">
      <c r="A2465" s="451">
        <v>2454</v>
      </c>
      <c r="B2465" s="453" t="s">
        <v>12</v>
      </c>
      <c r="C2465" s="454" t="s">
        <v>1144</v>
      </c>
      <c r="D2465" s="455" t="str">
        <f>VLOOKUP(Tabela25[[#This Row],[Symbol]],Baza_cen[],3,0)</f>
        <v>BLOK NYXON  Green 70mm    H=205mm     GPMM</v>
      </c>
      <c r="E2465" s="456">
        <v>205</v>
      </c>
      <c r="F2465" s="456"/>
      <c r="G2465" s="456" t="s">
        <v>2220</v>
      </c>
      <c r="H2465" s="467">
        <f>NP.!X98</f>
        <v>0</v>
      </c>
      <c r="I2465" s="466">
        <f>NP.!AP98</f>
        <v>0</v>
      </c>
      <c r="J2465" s="452"/>
    </row>
    <row r="2466" spans="1:10" ht="30" customHeight="1" x14ac:dyDescent="0.2">
      <c r="A2466" s="451">
        <v>2455</v>
      </c>
      <c r="B2466" s="453" t="s">
        <v>12</v>
      </c>
      <c r="C2466" s="454" t="s">
        <v>1144</v>
      </c>
      <c r="D2466" s="455" t="str">
        <f>VLOOKUP(Tabela25[[#This Row],[Symbol]],Baza_cen[],3,0)</f>
        <v>BLOK NYXON  Green 70mm    H=205mm     GPMM</v>
      </c>
      <c r="E2466" s="456">
        <v>205</v>
      </c>
      <c r="F2466" s="456"/>
      <c r="G2466" s="456" t="s">
        <v>2220</v>
      </c>
      <c r="H2466" s="467">
        <f>NP.!Y98</f>
        <v>0</v>
      </c>
      <c r="I2466" s="466">
        <f>NP.!AQ98</f>
        <v>0</v>
      </c>
      <c r="J2466" s="452"/>
    </row>
    <row r="2467" spans="1:10" ht="30" customHeight="1" x14ac:dyDescent="0.2">
      <c r="A2467" s="451">
        <v>2456</v>
      </c>
      <c r="B2467" s="453" t="s">
        <v>12</v>
      </c>
      <c r="C2467" s="454" t="s">
        <v>1144</v>
      </c>
      <c r="D2467" s="455" t="str">
        <f>VLOOKUP(Tabela25[[#This Row],[Symbol]],Baza_cen[],3,0)</f>
        <v>BLOK NYXON  Green 70mm    H=205mm     GPMM</v>
      </c>
      <c r="E2467" s="456">
        <v>205</v>
      </c>
      <c r="F2467" s="456"/>
      <c r="G2467" s="456" t="s">
        <v>2220</v>
      </c>
      <c r="H2467" s="467">
        <f>NP.!Z98</f>
        <v>0</v>
      </c>
      <c r="I2467" s="466">
        <f>NP.!AR98</f>
        <v>0</v>
      </c>
      <c r="J2467" s="452"/>
    </row>
    <row r="2468" spans="1:10" ht="30" customHeight="1" x14ac:dyDescent="0.2">
      <c r="A2468" s="451">
        <v>2457</v>
      </c>
      <c r="B2468" s="453" t="s">
        <v>12</v>
      </c>
      <c r="C2468" s="454" t="s">
        <v>1144</v>
      </c>
      <c r="D2468" s="455" t="str">
        <f>VLOOKUP(Tabela25[[#This Row],[Symbol]],Baza_cen[],3,0)</f>
        <v>BLOK NYXON  Green 70mm    H=205mm     GPMM</v>
      </c>
      <c r="E2468" s="456">
        <v>205</v>
      </c>
      <c r="F2468" s="456"/>
      <c r="G2468" s="456" t="s">
        <v>2220</v>
      </c>
      <c r="H2468" s="467">
        <f>NP.!AA98</f>
        <v>0</v>
      </c>
      <c r="I2468" s="466">
        <f>NP.!AS98</f>
        <v>0</v>
      </c>
      <c r="J2468" s="452"/>
    </row>
    <row r="2469" spans="1:10" ht="30" customHeight="1" x14ac:dyDescent="0.2">
      <c r="A2469" s="451">
        <v>2458</v>
      </c>
      <c r="B2469" s="453" t="s">
        <v>12</v>
      </c>
      <c r="C2469" s="454" t="s">
        <v>1144</v>
      </c>
      <c r="D2469" s="455" t="str">
        <f>VLOOKUP(Tabela25[[#This Row],[Symbol]],Baza_cen[],3,0)</f>
        <v>BLOK NYXON  Green 70mm    H=205mm     GPMM</v>
      </c>
      <c r="E2469" s="456">
        <v>205</v>
      </c>
      <c r="F2469" s="456"/>
      <c r="G2469" s="456" t="s">
        <v>2220</v>
      </c>
      <c r="H2469" s="467">
        <f>NP.!AB98</f>
        <v>0</v>
      </c>
      <c r="I2469" s="466">
        <f>NP.!AT98</f>
        <v>0</v>
      </c>
      <c r="J2469" s="452"/>
    </row>
    <row r="2470" spans="1:10" ht="30" customHeight="1" x14ac:dyDescent="0.2">
      <c r="A2470" s="451">
        <v>2459</v>
      </c>
      <c r="B2470" s="453" t="s">
        <v>12</v>
      </c>
      <c r="C2470" s="454" t="s">
        <v>1144</v>
      </c>
      <c r="D2470" s="455" t="str">
        <f>VLOOKUP(Tabela25[[#This Row],[Symbol]],Baza_cen[],3,0)</f>
        <v>BLOK NYXON  Green 70mm    H=205mm     GPMM</v>
      </c>
      <c r="E2470" s="456">
        <v>205</v>
      </c>
      <c r="F2470" s="456"/>
      <c r="G2470" s="456" t="s">
        <v>2220</v>
      </c>
      <c r="H2470" s="467">
        <f>NP.!AC98</f>
        <v>0</v>
      </c>
      <c r="I2470" s="466">
        <f>NP.!AU98</f>
        <v>0</v>
      </c>
      <c r="J2470" s="452"/>
    </row>
    <row r="2471" spans="1:10" ht="30" customHeight="1" x14ac:dyDescent="0.2">
      <c r="A2471" s="451">
        <v>2460</v>
      </c>
      <c r="B2471" s="453" t="s">
        <v>12</v>
      </c>
      <c r="C2471" s="454" t="s">
        <v>1144</v>
      </c>
      <c r="D2471" s="455" t="str">
        <f>VLOOKUP(Tabela25[[#This Row],[Symbol]],Baza_cen[],3,0)</f>
        <v>BLOK NYXON  Green 70mm    H=205mm     GPMM</v>
      </c>
      <c r="E2471" s="456">
        <v>205</v>
      </c>
      <c r="F2471" s="456"/>
      <c r="G2471" s="456" t="s">
        <v>2220</v>
      </c>
      <c r="H2471" s="467">
        <f>NP.!AD98</f>
        <v>0</v>
      </c>
      <c r="I2471" s="466">
        <f>NP.!AV98</f>
        <v>0</v>
      </c>
      <c r="J2471" s="452"/>
    </row>
    <row r="2472" spans="1:10" ht="30" customHeight="1" x14ac:dyDescent="0.2">
      <c r="A2472" s="451">
        <v>2461</v>
      </c>
      <c r="B2472" s="453" t="s">
        <v>12</v>
      </c>
      <c r="C2472" s="454" t="s">
        <v>1145</v>
      </c>
      <c r="D2472" s="455" t="str">
        <f>VLOOKUP(Tabela25[[#This Row],[Symbol]],Baza_cen[],3,0)</f>
        <v>BLOK NYXON  Green 70mm    H=210mm     GPMM</v>
      </c>
      <c r="E2472" s="456">
        <v>210</v>
      </c>
      <c r="F2472" s="456"/>
      <c r="G2472" s="456" t="s">
        <v>2220</v>
      </c>
      <c r="H2472" s="467">
        <f>NP.!S99</f>
        <v>0</v>
      </c>
      <c r="I2472" s="466">
        <f>NP.!AK99</f>
        <v>0</v>
      </c>
      <c r="J2472" s="452"/>
    </row>
    <row r="2473" spans="1:10" ht="30" customHeight="1" x14ac:dyDescent="0.2">
      <c r="A2473" s="451">
        <v>2462</v>
      </c>
      <c r="B2473" s="453" t="s">
        <v>12</v>
      </c>
      <c r="C2473" s="454" t="s">
        <v>1145</v>
      </c>
      <c r="D2473" s="455" t="str">
        <f>VLOOKUP(Tabela25[[#This Row],[Symbol]],Baza_cen[],3,0)</f>
        <v>BLOK NYXON  Green 70mm    H=210mm     GPMM</v>
      </c>
      <c r="E2473" s="456">
        <v>210</v>
      </c>
      <c r="F2473" s="456"/>
      <c r="G2473" s="456" t="s">
        <v>2220</v>
      </c>
      <c r="H2473" s="467">
        <f>NP.!T99</f>
        <v>0</v>
      </c>
      <c r="I2473" s="466">
        <f>NP.!AL99</f>
        <v>0</v>
      </c>
      <c r="J2473" s="452"/>
    </row>
    <row r="2474" spans="1:10" ht="30" customHeight="1" x14ac:dyDescent="0.2">
      <c r="A2474" s="451">
        <v>2463</v>
      </c>
      <c r="B2474" s="453" t="s">
        <v>12</v>
      </c>
      <c r="C2474" s="454" t="s">
        <v>1145</v>
      </c>
      <c r="D2474" s="455" t="str">
        <f>VLOOKUP(Tabela25[[#This Row],[Symbol]],Baza_cen[],3,0)</f>
        <v>BLOK NYXON  Green 70mm    H=210mm     GPMM</v>
      </c>
      <c r="E2474" s="456">
        <v>210</v>
      </c>
      <c r="F2474" s="456"/>
      <c r="G2474" s="456" t="s">
        <v>2220</v>
      </c>
      <c r="H2474" s="467">
        <f>NP.!U99</f>
        <v>0</v>
      </c>
      <c r="I2474" s="466">
        <f>NP.!AM99</f>
        <v>0</v>
      </c>
      <c r="J2474" s="452"/>
    </row>
    <row r="2475" spans="1:10" ht="30" customHeight="1" x14ac:dyDescent="0.2">
      <c r="A2475" s="451">
        <v>2464</v>
      </c>
      <c r="B2475" s="453" t="s">
        <v>12</v>
      </c>
      <c r="C2475" s="454" t="s">
        <v>1145</v>
      </c>
      <c r="D2475" s="455" t="str">
        <f>VLOOKUP(Tabela25[[#This Row],[Symbol]],Baza_cen[],3,0)</f>
        <v>BLOK NYXON  Green 70mm    H=210mm     GPMM</v>
      </c>
      <c r="E2475" s="456">
        <v>210</v>
      </c>
      <c r="F2475" s="456"/>
      <c r="G2475" s="456" t="s">
        <v>2220</v>
      </c>
      <c r="H2475" s="467">
        <f>NP.!V99</f>
        <v>0</v>
      </c>
      <c r="I2475" s="466">
        <f>NP.!AN99</f>
        <v>0</v>
      </c>
      <c r="J2475" s="452"/>
    </row>
    <row r="2476" spans="1:10" ht="30" customHeight="1" x14ac:dyDescent="0.2">
      <c r="A2476" s="451">
        <v>2465</v>
      </c>
      <c r="B2476" s="453" t="s">
        <v>12</v>
      </c>
      <c r="C2476" s="454" t="s">
        <v>1145</v>
      </c>
      <c r="D2476" s="455" t="str">
        <f>VLOOKUP(Tabela25[[#This Row],[Symbol]],Baza_cen[],3,0)</f>
        <v>BLOK NYXON  Green 70mm    H=210mm     GPMM</v>
      </c>
      <c r="E2476" s="456">
        <v>210</v>
      </c>
      <c r="F2476" s="456"/>
      <c r="G2476" s="456" t="s">
        <v>2220</v>
      </c>
      <c r="H2476" s="467">
        <f>NP.!W99</f>
        <v>0</v>
      </c>
      <c r="I2476" s="466">
        <f>NP.!AO99</f>
        <v>0</v>
      </c>
      <c r="J2476" s="452"/>
    </row>
    <row r="2477" spans="1:10" ht="30" customHeight="1" x14ac:dyDescent="0.2">
      <c r="A2477" s="451">
        <v>2466</v>
      </c>
      <c r="B2477" s="453" t="s">
        <v>12</v>
      </c>
      <c r="C2477" s="454" t="s">
        <v>1145</v>
      </c>
      <c r="D2477" s="455" t="str">
        <f>VLOOKUP(Tabela25[[#This Row],[Symbol]],Baza_cen[],3,0)</f>
        <v>BLOK NYXON  Green 70mm    H=210mm     GPMM</v>
      </c>
      <c r="E2477" s="456">
        <v>210</v>
      </c>
      <c r="F2477" s="456"/>
      <c r="G2477" s="456" t="s">
        <v>2220</v>
      </c>
      <c r="H2477" s="467">
        <f>NP.!X99</f>
        <v>0</v>
      </c>
      <c r="I2477" s="466">
        <f>NP.!AP99</f>
        <v>0</v>
      </c>
      <c r="J2477" s="452"/>
    </row>
    <row r="2478" spans="1:10" ht="30" customHeight="1" x14ac:dyDescent="0.2">
      <c r="A2478" s="451">
        <v>2467</v>
      </c>
      <c r="B2478" s="453" t="s">
        <v>12</v>
      </c>
      <c r="C2478" s="454" t="s">
        <v>1145</v>
      </c>
      <c r="D2478" s="455" t="str">
        <f>VLOOKUP(Tabela25[[#This Row],[Symbol]],Baza_cen[],3,0)</f>
        <v>BLOK NYXON  Green 70mm    H=210mm     GPMM</v>
      </c>
      <c r="E2478" s="456">
        <v>210</v>
      </c>
      <c r="F2478" s="456"/>
      <c r="G2478" s="456" t="s">
        <v>2220</v>
      </c>
      <c r="H2478" s="467">
        <f>NP.!Y99</f>
        <v>0</v>
      </c>
      <c r="I2478" s="466">
        <f>NP.!AQ99</f>
        <v>0</v>
      </c>
      <c r="J2478" s="452"/>
    </row>
    <row r="2479" spans="1:10" ht="30" customHeight="1" x14ac:dyDescent="0.2">
      <c r="A2479" s="451">
        <v>2468</v>
      </c>
      <c r="B2479" s="453" t="s">
        <v>12</v>
      </c>
      <c r="C2479" s="454" t="s">
        <v>1145</v>
      </c>
      <c r="D2479" s="455" t="str">
        <f>VLOOKUP(Tabela25[[#This Row],[Symbol]],Baza_cen[],3,0)</f>
        <v>BLOK NYXON  Green 70mm    H=210mm     GPMM</v>
      </c>
      <c r="E2479" s="456">
        <v>210</v>
      </c>
      <c r="F2479" s="456"/>
      <c r="G2479" s="456" t="s">
        <v>2220</v>
      </c>
      <c r="H2479" s="467">
        <f>NP.!Z99</f>
        <v>0</v>
      </c>
      <c r="I2479" s="466">
        <f>NP.!AR99</f>
        <v>0</v>
      </c>
      <c r="J2479" s="452"/>
    </row>
    <row r="2480" spans="1:10" ht="30" customHeight="1" x14ac:dyDescent="0.2">
      <c r="A2480" s="451">
        <v>2469</v>
      </c>
      <c r="B2480" s="453" t="s">
        <v>12</v>
      </c>
      <c r="C2480" s="454" t="s">
        <v>1145</v>
      </c>
      <c r="D2480" s="455" t="str">
        <f>VLOOKUP(Tabela25[[#This Row],[Symbol]],Baza_cen[],3,0)</f>
        <v>BLOK NYXON  Green 70mm    H=210mm     GPMM</v>
      </c>
      <c r="E2480" s="456">
        <v>210</v>
      </c>
      <c r="F2480" s="456"/>
      <c r="G2480" s="456" t="s">
        <v>2220</v>
      </c>
      <c r="H2480" s="467">
        <f>NP.!AA99</f>
        <v>0</v>
      </c>
      <c r="I2480" s="466">
        <f>NP.!AS99</f>
        <v>0</v>
      </c>
      <c r="J2480" s="452"/>
    </row>
    <row r="2481" spans="1:10" ht="30" customHeight="1" x14ac:dyDescent="0.2">
      <c r="A2481" s="451">
        <v>2470</v>
      </c>
      <c r="B2481" s="453" t="s">
        <v>12</v>
      </c>
      <c r="C2481" s="454" t="s">
        <v>1145</v>
      </c>
      <c r="D2481" s="455" t="str">
        <f>VLOOKUP(Tabela25[[#This Row],[Symbol]],Baza_cen[],3,0)</f>
        <v>BLOK NYXON  Green 70mm    H=210mm     GPMM</v>
      </c>
      <c r="E2481" s="456">
        <v>210</v>
      </c>
      <c r="F2481" s="456"/>
      <c r="G2481" s="456" t="s">
        <v>2220</v>
      </c>
      <c r="H2481" s="467">
        <f>NP.!AB99</f>
        <v>0</v>
      </c>
      <c r="I2481" s="466">
        <f>NP.!AT99</f>
        <v>0</v>
      </c>
      <c r="J2481" s="452"/>
    </row>
    <row r="2482" spans="1:10" ht="30" customHeight="1" x14ac:dyDescent="0.2">
      <c r="A2482" s="451">
        <v>2471</v>
      </c>
      <c r="B2482" s="453" t="s">
        <v>12</v>
      </c>
      <c r="C2482" s="454" t="s">
        <v>1145</v>
      </c>
      <c r="D2482" s="455" t="str">
        <f>VLOOKUP(Tabela25[[#This Row],[Symbol]],Baza_cen[],3,0)</f>
        <v>BLOK NYXON  Green 70mm    H=210mm     GPMM</v>
      </c>
      <c r="E2482" s="456">
        <v>210</v>
      </c>
      <c r="F2482" s="456"/>
      <c r="G2482" s="456" t="s">
        <v>2220</v>
      </c>
      <c r="H2482" s="467">
        <f>NP.!AC99</f>
        <v>0</v>
      </c>
      <c r="I2482" s="466">
        <f>NP.!AU99</f>
        <v>0</v>
      </c>
      <c r="J2482" s="452"/>
    </row>
    <row r="2483" spans="1:10" ht="30" customHeight="1" x14ac:dyDescent="0.2">
      <c r="A2483" s="451">
        <v>2472</v>
      </c>
      <c r="B2483" s="453" t="s">
        <v>12</v>
      </c>
      <c r="C2483" s="454" t="s">
        <v>1145</v>
      </c>
      <c r="D2483" s="455" t="str">
        <f>VLOOKUP(Tabela25[[#This Row],[Symbol]],Baza_cen[],3,0)</f>
        <v>BLOK NYXON  Green 70mm    H=210mm     GPMM</v>
      </c>
      <c r="E2483" s="456">
        <v>210</v>
      </c>
      <c r="F2483" s="456"/>
      <c r="G2483" s="456" t="s">
        <v>2220</v>
      </c>
      <c r="H2483" s="467">
        <f>NP.!AD99</f>
        <v>0</v>
      </c>
      <c r="I2483" s="466">
        <f>NP.!AV99</f>
        <v>0</v>
      </c>
      <c r="J2483" s="452"/>
    </row>
    <row r="2484" spans="1:10" ht="30" customHeight="1" x14ac:dyDescent="0.2">
      <c r="A2484" s="451">
        <v>2473</v>
      </c>
      <c r="B2484" s="453" t="s">
        <v>12</v>
      </c>
      <c r="C2484" s="454" t="s">
        <v>1146</v>
      </c>
      <c r="D2484" s="455" t="str">
        <f>VLOOKUP(Tabela25[[#This Row],[Symbol]],Baza_cen[],3,0)</f>
        <v>BLOK NYXON  Green 70mm    H=215mm     GPMM</v>
      </c>
      <c r="E2484" s="456">
        <v>215</v>
      </c>
      <c r="F2484" s="456"/>
      <c r="G2484" s="456" t="s">
        <v>2220</v>
      </c>
      <c r="H2484" s="467">
        <f>NP.!S100</f>
        <v>0</v>
      </c>
      <c r="I2484" s="466">
        <f>NP.!AK100</f>
        <v>0</v>
      </c>
      <c r="J2484" s="452"/>
    </row>
    <row r="2485" spans="1:10" ht="30" customHeight="1" x14ac:dyDescent="0.2">
      <c r="A2485" s="451">
        <v>2474</v>
      </c>
      <c r="B2485" s="453" t="s">
        <v>12</v>
      </c>
      <c r="C2485" s="454" t="s">
        <v>1146</v>
      </c>
      <c r="D2485" s="455" t="str">
        <f>VLOOKUP(Tabela25[[#This Row],[Symbol]],Baza_cen[],3,0)</f>
        <v>BLOK NYXON  Green 70mm    H=215mm     GPMM</v>
      </c>
      <c r="E2485" s="456">
        <v>215</v>
      </c>
      <c r="F2485" s="456"/>
      <c r="G2485" s="456" t="s">
        <v>2220</v>
      </c>
      <c r="H2485" s="467">
        <f>NP.!T100</f>
        <v>0</v>
      </c>
      <c r="I2485" s="466">
        <f>NP.!AL100</f>
        <v>0</v>
      </c>
      <c r="J2485" s="452"/>
    </row>
    <row r="2486" spans="1:10" ht="30" customHeight="1" x14ac:dyDescent="0.2">
      <c r="A2486" s="451">
        <v>2475</v>
      </c>
      <c r="B2486" s="453" t="s">
        <v>12</v>
      </c>
      <c r="C2486" s="454" t="s">
        <v>1146</v>
      </c>
      <c r="D2486" s="455" t="str">
        <f>VLOOKUP(Tabela25[[#This Row],[Symbol]],Baza_cen[],3,0)</f>
        <v>BLOK NYXON  Green 70mm    H=215mm     GPMM</v>
      </c>
      <c r="E2486" s="456">
        <v>215</v>
      </c>
      <c r="F2486" s="456"/>
      <c r="G2486" s="456" t="s">
        <v>2220</v>
      </c>
      <c r="H2486" s="467">
        <f>NP.!U100</f>
        <v>0</v>
      </c>
      <c r="I2486" s="466">
        <f>NP.!AM100</f>
        <v>0</v>
      </c>
      <c r="J2486" s="452"/>
    </row>
    <row r="2487" spans="1:10" ht="30" customHeight="1" x14ac:dyDescent="0.2">
      <c r="A2487" s="451">
        <v>2476</v>
      </c>
      <c r="B2487" s="453" t="s">
        <v>12</v>
      </c>
      <c r="C2487" s="454" t="s">
        <v>1146</v>
      </c>
      <c r="D2487" s="455" t="str">
        <f>VLOOKUP(Tabela25[[#This Row],[Symbol]],Baza_cen[],3,0)</f>
        <v>BLOK NYXON  Green 70mm    H=215mm     GPMM</v>
      </c>
      <c r="E2487" s="456">
        <v>215</v>
      </c>
      <c r="F2487" s="456"/>
      <c r="G2487" s="456" t="s">
        <v>2220</v>
      </c>
      <c r="H2487" s="467">
        <f>NP.!V100</f>
        <v>0</v>
      </c>
      <c r="I2487" s="466">
        <f>NP.!AN100</f>
        <v>0</v>
      </c>
      <c r="J2487" s="452"/>
    </row>
    <row r="2488" spans="1:10" ht="30" customHeight="1" x14ac:dyDescent="0.2">
      <c r="A2488" s="451">
        <v>2477</v>
      </c>
      <c r="B2488" s="453" t="s">
        <v>12</v>
      </c>
      <c r="C2488" s="454" t="s">
        <v>1146</v>
      </c>
      <c r="D2488" s="455" t="str">
        <f>VLOOKUP(Tabela25[[#This Row],[Symbol]],Baza_cen[],3,0)</f>
        <v>BLOK NYXON  Green 70mm    H=215mm     GPMM</v>
      </c>
      <c r="E2488" s="456">
        <v>215</v>
      </c>
      <c r="F2488" s="456"/>
      <c r="G2488" s="456" t="s">
        <v>2220</v>
      </c>
      <c r="H2488" s="467">
        <f>NP.!W100</f>
        <v>0</v>
      </c>
      <c r="I2488" s="466">
        <f>NP.!AO100</f>
        <v>0</v>
      </c>
      <c r="J2488" s="452"/>
    </row>
    <row r="2489" spans="1:10" ht="30" customHeight="1" x14ac:dyDescent="0.2">
      <c r="A2489" s="451">
        <v>2478</v>
      </c>
      <c r="B2489" s="453" t="s">
        <v>12</v>
      </c>
      <c r="C2489" s="454" t="s">
        <v>1146</v>
      </c>
      <c r="D2489" s="455" t="str">
        <f>VLOOKUP(Tabela25[[#This Row],[Symbol]],Baza_cen[],3,0)</f>
        <v>BLOK NYXON  Green 70mm    H=215mm     GPMM</v>
      </c>
      <c r="E2489" s="456">
        <v>215</v>
      </c>
      <c r="F2489" s="456"/>
      <c r="G2489" s="456" t="s">
        <v>2220</v>
      </c>
      <c r="H2489" s="467">
        <f>NP.!X100</f>
        <v>0</v>
      </c>
      <c r="I2489" s="466">
        <f>NP.!AP100</f>
        <v>0</v>
      </c>
      <c r="J2489" s="452"/>
    </row>
    <row r="2490" spans="1:10" ht="30" customHeight="1" x14ac:dyDescent="0.2">
      <c r="A2490" s="451">
        <v>2479</v>
      </c>
      <c r="B2490" s="453" t="s">
        <v>12</v>
      </c>
      <c r="C2490" s="454" t="s">
        <v>1146</v>
      </c>
      <c r="D2490" s="455" t="str">
        <f>VLOOKUP(Tabela25[[#This Row],[Symbol]],Baza_cen[],3,0)</f>
        <v>BLOK NYXON  Green 70mm    H=215mm     GPMM</v>
      </c>
      <c r="E2490" s="456">
        <v>215</v>
      </c>
      <c r="F2490" s="456"/>
      <c r="G2490" s="456" t="s">
        <v>2220</v>
      </c>
      <c r="H2490" s="467">
        <f>NP.!Y100</f>
        <v>0</v>
      </c>
      <c r="I2490" s="466">
        <f>NP.!AQ100</f>
        <v>0</v>
      </c>
      <c r="J2490" s="452"/>
    </row>
    <row r="2491" spans="1:10" ht="30" customHeight="1" x14ac:dyDescent="0.2">
      <c r="A2491" s="451">
        <v>2480</v>
      </c>
      <c r="B2491" s="453" t="s">
        <v>12</v>
      </c>
      <c r="C2491" s="454" t="s">
        <v>1146</v>
      </c>
      <c r="D2491" s="455" t="str">
        <f>VLOOKUP(Tabela25[[#This Row],[Symbol]],Baza_cen[],3,0)</f>
        <v>BLOK NYXON  Green 70mm    H=215mm     GPMM</v>
      </c>
      <c r="E2491" s="456">
        <v>215</v>
      </c>
      <c r="F2491" s="456"/>
      <c r="G2491" s="456" t="s">
        <v>2220</v>
      </c>
      <c r="H2491" s="467">
        <f>NP.!Z100</f>
        <v>0</v>
      </c>
      <c r="I2491" s="466">
        <f>NP.!AR100</f>
        <v>0</v>
      </c>
      <c r="J2491" s="452"/>
    </row>
    <row r="2492" spans="1:10" ht="30" customHeight="1" x14ac:dyDescent="0.2">
      <c r="A2492" s="451">
        <v>2481</v>
      </c>
      <c r="B2492" s="453" t="s">
        <v>12</v>
      </c>
      <c r="C2492" s="454" t="s">
        <v>1146</v>
      </c>
      <c r="D2492" s="455" t="str">
        <f>VLOOKUP(Tabela25[[#This Row],[Symbol]],Baza_cen[],3,0)</f>
        <v>BLOK NYXON  Green 70mm    H=215mm     GPMM</v>
      </c>
      <c r="E2492" s="456">
        <v>215</v>
      </c>
      <c r="F2492" s="456"/>
      <c r="G2492" s="456" t="s">
        <v>2220</v>
      </c>
      <c r="H2492" s="467">
        <f>NP.!AA100</f>
        <v>0</v>
      </c>
      <c r="I2492" s="466">
        <f>NP.!AS100</f>
        <v>0</v>
      </c>
      <c r="J2492" s="452"/>
    </row>
    <row r="2493" spans="1:10" ht="30" customHeight="1" x14ac:dyDescent="0.2">
      <c r="A2493" s="451">
        <v>2482</v>
      </c>
      <c r="B2493" s="453" t="s">
        <v>12</v>
      </c>
      <c r="C2493" s="454" t="s">
        <v>1146</v>
      </c>
      <c r="D2493" s="455" t="str">
        <f>VLOOKUP(Tabela25[[#This Row],[Symbol]],Baza_cen[],3,0)</f>
        <v>BLOK NYXON  Green 70mm    H=215mm     GPMM</v>
      </c>
      <c r="E2493" s="456">
        <v>215</v>
      </c>
      <c r="F2493" s="456"/>
      <c r="G2493" s="456" t="s">
        <v>2220</v>
      </c>
      <c r="H2493" s="467">
        <f>NP.!AB100</f>
        <v>0</v>
      </c>
      <c r="I2493" s="466">
        <f>NP.!AT100</f>
        <v>0</v>
      </c>
      <c r="J2493" s="452"/>
    </row>
    <row r="2494" spans="1:10" ht="30" customHeight="1" x14ac:dyDescent="0.2">
      <c r="A2494" s="451">
        <v>2483</v>
      </c>
      <c r="B2494" s="453" t="s">
        <v>12</v>
      </c>
      <c r="C2494" s="454" t="s">
        <v>1146</v>
      </c>
      <c r="D2494" s="455" t="str">
        <f>VLOOKUP(Tabela25[[#This Row],[Symbol]],Baza_cen[],3,0)</f>
        <v>BLOK NYXON  Green 70mm    H=215mm     GPMM</v>
      </c>
      <c r="E2494" s="456">
        <v>215</v>
      </c>
      <c r="F2494" s="456"/>
      <c r="G2494" s="456" t="s">
        <v>2220</v>
      </c>
      <c r="H2494" s="467">
        <f>NP.!AC100</f>
        <v>0</v>
      </c>
      <c r="I2494" s="466">
        <f>NP.!AU100</f>
        <v>0</v>
      </c>
      <c r="J2494" s="452"/>
    </row>
    <row r="2495" spans="1:10" ht="30" customHeight="1" x14ac:dyDescent="0.2">
      <c r="A2495" s="451">
        <v>2484</v>
      </c>
      <c r="B2495" s="453" t="s">
        <v>12</v>
      </c>
      <c r="C2495" s="454" t="s">
        <v>1146</v>
      </c>
      <c r="D2495" s="455" t="str">
        <f>VLOOKUP(Tabela25[[#This Row],[Symbol]],Baza_cen[],3,0)</f>
        <v>BLOK NYXON  Green 70mm    H=215mm     GPMM</v>
      </c>
      <c r="E2495" s="456">
        <v>215</v>
      </c>
      <c r="F2495" s="456"/>
      <c r="G2495" s="456" t="s">
        <v>2220</v>
      </c>
      <c r="H2495" s="467">
        <f>NP.!AD100</f>
        <v>0</v>
      </c>
      <c r="I2495" s="466">
        <f>NP.!AV100</f>
        <v>0</v>
      </c>
      <c r="J2495" s="452"/>
    </row>
    <row r="2496" spans="1:10" ht="30" customHeight="1" x14ac:dyDescent="0.2">
      <c r="A2496" s="451">
        <v>2485</v>
      </c>
      <c r="B2496" s="453" t="s">
        <v>12</v>
      </c>
      <c r="C2496" s="454" t="s">
        <v>1147</v>
      </c>
      <c r="D2496" s="455" t="str">
        <f>VLOOKUP(Tabela25[[#This Row],[Symbol]],Baza_cen[],3,0)</f>
        <v>BLOK NYXON  Green 70mm    H=220mm     GPMM</v>
      </c>
      <c r="E2496" s="456">
        <v>220</v>
      </c>
      <c r="F2496" s="456"/>
      <c r="G2496" s="456" t="s">
        <v>2220</v>
      </c>
      <c r="H2496" s="467">
        <f>NP.!S101</f>
        <v>0</v>
      </c>
      <c r="I2496" s="466">
        <f>NP.!AK101</f>
        <v>0</v>
      </c>
      <c r="J2496" s="452"/>
    </row>
    <row r="2497" spans="1:10" ht="30" customHeight="1" x14ac:dyDescent="0.2">
      <c r="A2497" s="451">
        <v>2486</v>
      </c>
      <c r="B2497" s="453" t="s">
        <v>12</v>
      </c>
      <c r="C2497" s="454" t="s">
        <v>1147</v>
      </c>
      <c r="D2497" s="455" t="str">
        <f>VLOOKUP(Tabela25[[#This Row],[Symbol]],Baza_cen[],3,0)</f>
        <v>BLOK NYXON  Green 70mm    H=220mm     GPMM</v>
      </c>
      <c r="E2497" s="456">
        <v>220</v>
      </c>
      <c r="F2497" s="456"/>
      <c r="G2497" s="456" t="s">
        <v>2220</v>
      </c>
      <c r="H2497" s="467">
        <f>NP.!T101</f>
        <v>0</v>
      </c>
      <c r="I2497" s="466">
        <f>NP.!AL101</f>
        <v>0</v>
      </c>
      <c r="J2497" s="452"/>
    </row>
    <row r="2498" spans="1:10" ht="30" customHeight="1" x14ac:dyDescent="0.2">
      <c r="A2498" s="451">
        <v>2487</v>
      </c>
      <c r="B2498" s="453" t="s">
        <v>12</v>
      </c>
      <c r="C2498" s="454" t="s">
        <v>1147</v>
      </c>
      <c r="D2498" s="455" t="str">
        <f>VLOOKUP(Tabela25[[#This Row],[Symbol]],Baza_cen[],3,0)</f>
        <v>BLOK NYXON  Green 70mm    H=220mm     GPMM</v>
      </c>
      <c r="E2498" s="456">
        <v>220</v>
      </c>
      <c r="F2498" s="456"/>
      <c r="G2498" s="456" t="s">
        <v>2220</v>
      </c>
      <c r="H2498" s="467">
        <f>NP.!U101</f>
        <v>0</v>
      </c>
      <c r="I2498" s="466">
        <f>NP.!AM101</f>
        <v>0</v>
      </c>
      <c r="J2498" s="452"/>
    </row>
    <row r="2499" spans="1:10" ht="30" customHeight="1" x14ac:dyDescent="0.2">
      <c r="A2499" s="451">
        <v>2488</v>
      </c>
      <c r="B2499" s="453" t="s">
        <v>12</v>
      </c>
      <c r="C2499" s="454" t="s">
        <v>1147</v>
      </c>
      <c r="D2499" s="455" t="str">
        <f>VLOOKUP(Tabela25[[#This Row],[Symbol]],Baza_cen[],3,0)</f>
        <v>BLOK NYXON  Green 70mm    H=220mm     GPMM</v>
      </c>
      <c r="E2499" s="456">
        <v>220</v>
      </c>
      <c r="F2499" s="456"/>
      <c r="G2499" s="456" t="s">
        <v>2220</v>
      </c>
      <c r="H2499" s="467">
        <f>NP.!V101</f>
        <v>0</v>
      </c>
      <c r="I2499" s="466">
        <f>NP.!AN101</f>
        <v>0</v>
      </c>
      <c r="J2499" s="452"/>
    </row>
    <row r="2500" spans="1:10" ht="30" customHeight="1" x14ac:dyDescent="0.2">
      <c r="A2500" s="451">
        <v>2489</v>
      </c>
      <c r="B2500" s="453" t="s">
        <v>12</v>
      </c>
      <c r="C2500" s="454" t="s">
        <v>1147</v>
      </c>
      <c r="D2500" s="455" t="str">
        <f>VLOOKUP(Tabela25[[#This Row],[Symbol]],Baza_cen[],3,0)</f>
        <v>BLOK NYXON  Green 70mm    H=220mm     GPMM</v>
      </c>
      <c r="E2500" s="456">
        <v>220</v>
      </c>
      <c r="F2500" s="456"/>
      <c r="G2500" s="456" t="s">
        <v>2220</v>
      </c>
      <c r="H2500" s="467">
        <f>NP.!W101</f>
        <v>0</v>
      </c>
      <c r="I2500" s="466">
        <f>NP.!AO101</f>
        <v>0</v>
      </c>
      <c r="J2500" s="452"/>
    </row>
    <row r="2501" spans="1:10" ht="30" customHeight="1" x14ac:dyDescent="0.2">
      <c r="A2501" s="451">
        <v>2490</v>
      </c>
      <c r="B2501" s="453" t="s">
        <v>12</v>
      </c>
      <c r="C2501" s="454" t="s">
        <v>1147</v>
      </c>
      <c r="D2501" s="455" t="str">
        <f>VLOOKUP(Tabela25[[#This Row],[Symbol]],Baza_cen[],3,0)</f>
        <v>BLOK NYXON  Green 70mm    H=220mm     GPMM</v>
      </c>
      <c r="E2501" s="456">
        <v>220</v>
      </c>
      <c r="F2501" s="456"/>
      <c r="G2501" s="456" t="s">
        <v>2220</v>
      </c>
      <c r="H2501" s="467">
        <f>NP.!X101</f>
        <v>0</v>
      </c>
      <c r="I2501" s="466">
        <f>NP.!AP101</f>
        <v>0</v>
      </c>
      <c r="J2501" s="452"/>
    </row>
    <row r="2502" spans="1:10" ht="30" customHeight="1" x14ac:dyDescent="0.2">
      <c r="A2502" s="451">
        <v>2491</v>
      </c>
      <c r="B2502" s="453" t="s">
        <v>12</v>
      </c>
      <c r="C2502" s="454" t="s">
        <v>1147</v>
      </c>
      <c r="D2502" s="455" t="str">
        <f>VLOOKUP(Tabela25[[#This Row],[Symbol]],Baza_cen[],3,0)</f>
        <v>BLOK NYXON  Green 70mm    H=220mm     GPMM</v>
      </c>
      <c r="E2502" s="456">
        <v>220</v>
      </c>
      <c r="F2502" s="456"/>
      <c r="G2502" s="456" t="s">
        <v>2220</v>
      </c>
      <c r="H2502" s="467">
        <f>NP.!Y101</f>
        <v>0</v>
      </c>
      <c r="I2502" s="466">
        <f>NP.!AQ101</f>
        <v>0</v>
      </c>
      <c r="J2502" s="452"/>
    </row>
    <row r="2503" spans="1:10" ht="30" customHeight="1" x14ac:dyDescent="0.2">
      <c r="A2503" s="451">
        <v>2492</v>
      </c>
      <c r="B2503" s="453" t="s">
        <v>12</v>
      </c>
      <c r="C2503" s="454" t="s">
        <v>1147</v>
      </c>
      <c r="D2503" s="455" t="str">
        <f>VLOOKUP(Tabela25[[#This Row],[Symbol]],Baza_cen[],3,0)</f>
        <v>BLOK NYXON  Green 70mm    H=220mm     GPMM</v>
      </c>
      <c r="E2503" s="456">
        <v>220</v>
      </c>
      <c r="F2503" s="456"/>
      <c r="G2503" s="456" t="s">
        <v>2220</v>
      </c>
      <c r="H2503" s="467">
        <f>NP.!Z101</f>
        <v>0</v>
      </c>
      <c r="I2503" s="466">
        <f>NP.!AR101</f>
        <v>0</v>
      </c>
      <c r="J2503" s="452"/>
    </row>
    <row r="2504" spans="1:10" ht="30" customHeight="1" x14ac:dyDescent="0.2">
      <c r="A2504" s="451">
        <v>2493</v>
      </c>
      <c r="B2504" s="453" t="s">
        <v>12</v>
      </c>
      <c r="C2504" s="454" t="s">
        <v>1147</v>
      </c>
      <c r="D2504" s="455" t="str">
        <f>VLOOKUP(Tabela25[[#This Row],[Symbol]],Baza_cen[],3,0)</f>
        <v>BLOK NYXON  Green 70mm    H=220mm     GPMM</v>
      </c>
      <c r="E2504" s="456">
        <v>220</v>
      </c>
      <c r="F2504" s="456"/>
      <c r="G2504" s="456" t="s">
        <v>2220</v>
      </c>
      <c r="H2504" s="467">
        <f>NP.!AA101</f>
        <v>0</v>
      </c>
      <c r="I2504" s="466">
        <f>NP.!AS101</f>
        <v>0</v>
      </c>
      <c r="J2504" s="452"/>
    </row>
    <row r="2505" spans="1:10" ht="30" customHeight="1" x14ac:dyDescent="0.2">
      <c r="A2505" s="451">
        <v>2494</v>
      </c>
      <c r="B2505" s="453" t="s">
        <v>12</v>
      </c>
      <c r="C2505" s="454" t="s">
        <v>1147</v>
      </c>
      <c r="D2505" s="455" t="str">
        <f>VLOOKUP(Tabela25[[#This Row],[Symbol]],Baza_cen[],3,0)</f>
        <v>BLOK NYXON  Green 70mm    H=220mm     GPMM</v>
      </c>
      <c r="E2505" s="456">
        <v>220</v>
      </c>
      <c r="F2505" s="456"/>
      <c r="G2505" s="456" t="s">
        <v>2220</v>
      </c>
      <c r="H2505" s="467">
        <f>NP.!AB101</f>
        <v>0</v>
      </c>
      <c r="I2505" s="466">
        <f>NP.!AT101</f>
        <v>0</v>
      </c>
      <c r="J2505" s="452"/>
    </row>
    <row r="2506" spans="1:10" ht="30" customHeight="1" x14ac:dyDescent="0.2">
      <c r="A2506" s="451">
        <v>2495</v>
      </c>
      <c r="B2506" s="453" t="s">
        <v>12</v>
      </c>
      <c r="C2506" s="454" t="s">
        <v>1147</v>
      </c>
      <c r="D2506" s="455" t="str">
        <f>VLOOKUP(Tabela25[[#This Row],[Symbol]],Baza_cen[],3,0)</f>
        <v>BLOK NYXON  Green 70mm    H=220mm     GPMM</v>
      </c>
      <c r="E2506" s="456">
        <v>220</v>
      </c>
      <c r="F2506" s="456"/>
      <c r="G2506" s="456" t="s">
        <v>2220</v>
      </c>
      <c r="H2506" s="467">
        <f>NP.!AC101</f>
        <v>0</v>
      </c>
      <c r="I2506" s="466">
        <f>NP.!AU101</f>
        <v>0</v>
      </c>
      <c r="J2506" s="452"/>
    </row>
    <row r="2507" spans="1:10" ht="30" customHeight="1" x14ac:dyDescent="0.2">
      <c r="A2507" s="451">
        <v>2496</v>
      </c>
      <c r="B2507" s="453" t="s">
        <v>12</v>
      </c>
      <c r="C2507" s="454" t="s">
        <v>1147</v>
      </c>
      <c r="D2507" s="455" t="str">
        <f>VLOOKUP(Tabela25[[#This Row],[Symbol]],Baza_cen[],3,0)</f>
        <v>BLOK NYXON  Green 70mm    H=220mm     GPMM</v>
      </c>
      <c r="E2507" s="456">
        <v>220</v>
      </c>
      <c r="F2507" s="456"/>
      <c r="G2507" s="456" t="s">
        <v>2220</v>
      </c>
      <c r="H2507" s="467">
        <f>NP.!AD101</f>
        <v>0</v>
      </c>
      <c r="I2507" s="466">
        <f>NP.!AV101</f>
        <v>0</v>
      </c>
      <c r="J2507" s="452"/>
    </row>
    <row r="2508" spans="1:10" ht="30" customHeight="1" x14ac:dyDescent="0.2">
      <c r="A2508" s="451">
        <v>2497</v>
      </c>
      <c r="B2508" s="453" t="s">
        <v>12</v>
      </c>
      <c r="C2508" s="454" t="s">
        <v>1148</v>
      </c>
      <c r="D2508" s="455" t="str">
        <f>VLOOKUP(Tabela25[[#This Row],[Symbol]],Baza_cen[],3,0)</f>
        <v>BLOK NYXON  Green 70mm    H=225mm     GPMM</v>
      </c>
      <c r="E2508" s="456">
        <v>225</v>
      </c>
      <c r="F2508" s="456"/>
      <c r="G2508" s="456" t="s">
        <v>2220</v>
      </c>
      <c r="H2508" s="467">
        <f>NP.!S102</f>
        <v>0</v>
      </c>
      <c r="I2508" s="466">
        <f>NP.!AK102</f>
        <v>0</v>
      </c>
      <c r="J2508" s="452"/>
    </row>
    <row r="2509" spans="1:10" ht="30" customHeight="1" x14ac:dyDescent="0.2">
      <c r="A2509" s="451">
        <v>2498</v>
      </c>
      <c r="B2509" s="453" t="s">
        <v>12</v>
      </c>
      <c r="C2509" s="454" t="s">
        <v>1148</v>
      </c>
      <c r="D2509" s="455" t="str">
        <f>VLOOKUP(Tabela25[[#This Row],[Symbol]],Baza_cen[],3,0)</f>
        <v>BLOK NYXON  Green 70mm    H=225mm     GPMM</v>
      </c>
      <c r="E2509" s="456">
        <v>225</v>
      </c>
      <c r="F2509" s="456"/>
      <c r="G2509" s="456" t="s">
        <v>2220</v>
      </c>
      <c r="H2509" s="467">
        <f>NP.!T102</f>
        <v>0</v>
      </c>
      <c r="I2509" s="466">
        <f>NP.!AL102</f>
        <v>0</v>
      </c>
      <c r="J2509" s="452"/>
    </row>
    <row r="2510" spans="1:10" ht="30" customHeight="1" x14ac:dyDescent="0.2">
      <c r="A2510" s="451">
        <v>2499</v>
      </c>
      <c r="B2510" s="453" t="s">
        <v>12</v>
      </c>
      <c r="C2510" s="454" t="s">
        <v>1148</v>
      </c>
      <c r="D2510" s="455" t="str">
        <f>VLOOKUP(Tabela25[[#This Row],[Symbol]],Baza_cen[],3,0)</f>
        <v>BLOK NYXON  Green 70mm    H=225mm     GPMM</v>
      </c>
      <c r="E2510" s="456">
        <v>225</v>
      </c>
      <c r="F2510" s="456"/>
      <c r="G2510" s="456" t="s">
        <v>2220</v>
      </c>
      <c r="H2510" s="467">
        <f>NP.!U102</f>
        <v>0</v>
      </c>
      <c r="I2510" s="466">
        <f>NP.!AM102</f>
        <v>0</v>
      </c>
      <c r="J2510" s="452"/>
    </row>
    <row r="2511" spans="1:10" ht="30" customHeight="1" x14ac:dyDescent="0.2">
      <c r="A2511" s="451">
        <v>2500</v>
      </c>
      <c r="B2511" s="453" t="s">
        <v>12</v>
      </c>
      <c r="C2511" s="454" t="s">
        <v>1148</v>
      </c>
      <c r="D2511" s="455" t="str">
        <f>VLOOKUP(Tabela25[[#This Row],[Symbol]],Baza_cen[],3,0)</f>
        <v>BLOK NYXON  Green 70mm    H=225mm     GPMM</v>
      </c>
      <c r="E2511" s="456">
        <v>225</v>
      </c>
      <c r="F2511" s="456"/>
      <c r="G2511" s="456" t="s">
        <v>2220</v>
      </c>
      <c r="H2511" s="467">
        <f>NP.!V102</f>
        <v>0</v>
      </c>
      <c r="I2511" s="466">
        <f>NP.!AN102</f>
        <v>0</v>
      </c>
      <c r="J2511" s="452"/>
    </row>
    <row r="2512" spans="1:10" ht="30" customHeight="1" x14ac:dyDescent="0.2">
      <c r="A2512" s="451">
        <v>2501</v>
      </c>
      <c r="B2512" s="453" t="s">
        <v>12</v>
      </c>
      <c r="C2512" s="454" t="s">
        <v>1148</v>
      </c>
      <c r="D2512" s="455" t="str">
        <f>VLOOKUP(Tabela25[[#This Row],[Symbol]],Baza_cen[],3,0)</f>
        <v>BLOK NYXON  Green 70mm    H=225mm     GPMM</v>
      </c>
      <c r="E2512" s="456">
        <v>225</v>
      </c>
      <c r="F2512" s="456"/>
      <c r="G2512" s="456" t="s">
        <v>2220</v>
      </c>
      <c r="H2512" s="467">
        <f>NP.!W102</f>
        <v>0</v>
      </c>
      <c r="I2512" s="466">
        <f>NP.!AO102</f>
        <v>0</v>
      </c>
      <c r="J2512" s="452"/>
    </row>
    <row r="2513" spans="1:10" ht="30" customHeight="1" x14ac:dyDescent="0.2">
      <c r="A2513" s="451">
        <v>2502</v>
      </c>
      <c r="B2513" s="453" t="s">
        <v>12</v>
      </c>
      <c r="C2513" s="454" t="s">
        <v>1148</v>
      </c>
      <c r="D2513" s="455" t="str">
        <f>VLOOKUP(Tabela25[[#This Row],[Symbol]],Baza_cen[],3,0)</f>
        <v>BLOK NYXON  Green 70mm    H=225mm     GPMM</v>
      </c>
      <c r="E2513" s="456">
        <v>225</v>
      </c>
      <c r="F2513" s="456"/>
      <c r="G2513" s="456" t="s">
        <v>2220</v>
      </c>
      <c r="H2513" s="467">
        <f>NP.!X102</f>
        <v>0</v>
      </c>
      <c r="I2513" s="466">
        <f>NP.!AP102</f>
        <v>0</v>
      </c>
      <c r="J2513" s="452"/>
    </row>
    <row r="2514" spans="1:10" ht="30" customHeight="1" x14ac:dyDescent="0.2">
      <c r="A2514" s="451">
        <v>2503</v>
      </c>
      <c r="B2514" s="453" t="s">
        <v>12</v>
      </c>
      <c r="C2514" s="454" t="s">
        <v>1148</v>
      </c>
      <c r="D2514" s="455" t="str">
        <f>VLOOKUP(Tabela25[[#This Row],[Symbol]],Baza_cen[],3,0)</f>
        <v>BLOK NYXON  Green 70mm    H=225mm     GPMM</v>
      </c>
      <c r="E2514" s="456">
        <v>225</v>
      </c>
      <c r="F2514" s="456"/>
      <c r="G2514" s="456" t="s">
        <v>2220</v>
      </c>
      <c r="H2514" s="467">
        <f>NP.!Y102</f>
        <v>0</v>
      </c>
      <c r="I2514" s="466">
        <f>NP.!AQ102</f>
        <v>0</v>
      </c>
      <c r="J2514" s="452"/>
    </row>
    <row r="2515" spans="1:10" ht="30" customHeight="1" x14ac:dyDescent="0.2">
      <c r="A2515" s="451">
        <v>2504</v>
      </c>
      <c r="B2515" s="453" t="s">
        <v>12</v>
      </c>
      <c r="C2515" s="454" t="s">
        <v>1148</v>
      </c>
      <c r="D2515" s="455" t="str">
        <f>VLOOKUP(Tabela25[[#This Row],[Symbol]],Baza_cen[],3,0)</f>
        <v>BLOK NYXON  Green 70mm    H=225mm     GPMM</v>
      </c>
      <c r="E2515" s="456">
        <v>225</v>
      </c>
      <c r="F2515" s="456"/>
      <c r="G2515" s="456" t="s">
        <v>2220</v>
      </c>
      <c r="H2515" s="467">
        <f>NP.!Z102</f>
        <v>0</v>
      </c>
      <c r="I2515" s="466">
        <f>NP.!AR102</f>
        <v>0</v>
      </c>
      <c r="J2515" s="452"/>
    </row>
    <row r="2516" spans="1:10" ht="30" customHeight="1" x14ac:dyDescent="0.2">
      <c r="A2516" s="451">
        <v>2505</v>
      </c>
      <c r="B2516" s="453" t="s">
        <v>12</v>
      </c>
      <c r="C2516" s="454" t="s">
        <v>1148</v>
      </c>
      <c r="D2516" s="455" t="str">
        <f>VLOOKUP(Tabela25[[#This Row],[Symbol]],Baza_cen[],3,0)</f>
        <v>BLOK NYXON  Green 70mm    H=225mm     GPMM</v>
      </c>
      <c r="E2516" s="456">
        <v>225</v>
      </c>
      <c r="F2516" s="456"/>
      <c r="G2516" s="456" t="s">
        <v>2220</v>
      </c>
      <c r="H2516" s="467">
        <f>NP.!AA102</f>
        <v>0</v>
      </c>
      <c r="I2516" s="466">
        <f>NP.!AS102</f>
        <v>0</v>
      </c>
      <c r="J2516" s="452"/>
    </row>
    <row r="2517" spans="1:10" ht="30" customHeight="1" x14ac:dyDescent="0.2">
      <c r="A2517" s="451">
        <v>2506</v>
      </c>
      <c r="B2517" s="453" t="s">
        <v>12</v>
      </c>
      <c r="C2517" s="454" t="s">
        <v>1148</v>
      </c>
      <c r="D2517" s="455" t="str">
        <f>VLOOKUP(Tabela25[[#This Row],[Symbol]],Baza_cen[],3,0)</f>
        <v>BLOK NYXON  Green 70mm    H=225mm     GPMM</v>
      </c>
      <c r="E2517" s="456">
        <v>225</v>
      </c>
      <c r="F2517" s="456"/>
      <c r="G2517" s="456" t="s">
        <v>2220</v>
      </c>
      <c r="H2517" s="467">
        <f>NP.!AB102</f>
        <v>0</v>
      </c>
      <c r="I2517" s="466">
        <f>NP.!AT102</f>
        <v>0</v>
      </c>
      <c r="J2517" s="452"/>
    </row>
    <row r="2518" spans="1:10" ht="30" customHeight="1" x14ac:dyDescent="0.2">
      <c r="A2518" s="451">
        <v>2507</v>
      </c>
      <c r="B2518" s="453" t="s">
        <v>12</v>
      </c>
      <c r="C2518" s="454" t="s">
        <v>1148</v>
      </c>
      <c r="D2518" s="455" t="str">
        <f>VLOOKUP(Tabela25[[#This Row],[Symbol]],Baza_cen[],3,0)</f>
        <v>BLOK NYXON  Green 70mm    H=225mm     GPMM</v>
      </c>
      <c r="E2518" s="456">
        <v>225</v>
      </c>
      <c r="F2518" s="456"/>
      <c r="G2518" s="456" t="s">
        <v>2220</v>
      </c>
      <c r="H2518" s="467">
        <f>NP.!AC102</f>
        <v>0</v>
      </c>
      <c r="I2518" s="466">
        <f>NP.!AU102</f>
        <v>0</v>
      </c>
      <c r="J2518" s="452"/>
    </row>
    <row r="2519" spans="1:10" ht="30" customHeight="1" x14ac:dyDescent="0.2">
      <c r="A2519" s="451">
        <v>2508</v>
      </c>
      <c r="B2519" s="453" t="s">
        <v>12</v>
      </c>
      <c r="C2519" s="454" t="s">
        <v>1148</v>
      </c>
      <c r="D2519" s="455" t="str">
        <f>VLOOKUP(Tabela25[[#This Row],[Symbol]],Baza_cen[],3,0)</f>
        <v>BLOK NYXON  Green 70mm    H=225mm     GPMM</v>
      </c>
      <c r="E2519" s="456">
        <v>225</v>
      </c>
      <c r="F2519" s="456"/>
      <c r="G2519" s="456" t="s">
        <v>2220</v>
      </c>
      <c r="H2519" s="467">
        <f>NP.!AD102</f>
        <v>0</v>
      </c>
      <c r="I2519" s="466">
        <f>NP.!AV102</f>
        <v>0</v>
      </c>
      <c r="J2519" s="452"/>
    </row>
    <row r="2520" spans="1:10" ht="30" customHeight="1" x14ac:dyDescent="0.2">
      <c r="A2520" s="451">
        <v>2509</v>
      </c>
      <c r="B2520" s="453" t="s">
        <v>12</v>
      </c>
      <c r="C2520" s="454" t="s">
        <v>1149</v>
      </c>
      <c r="D2520" s="455" t="str">
        <f>VLOOKUP(Tabela25[[#This Row],[Symbol]],Baza_cen[],3,0)</f>
        <v>BLOK NYXON  Green 70mm    H=230mm     GPMM</v>
      </c>
      <c r="E2520" s="456">
        <v>230</v>
      </c>
      <c r="F2520" s="456"/>
      <c r="G2520" s="456" t="s">
        <v>2220</v>
      </c>
      <c r="H2520" s="467">
        <f>NP.!S103</f>
        <v>0</v>
      </c>
      <c r="I2520" s="466">
        <f>NP.!AK103</f>
        <v>0</v>
      </c>
      <c r="J2520" s="452"/>
    </row>
    <row r="2521" spans="1:10" ht="30" customHeight="1" x14ac:dyDescent="0.2">
      <c r="A2521" s="451">
        <v>2510</v>
      </c>
      <c r="B2521" s="453" t="s">
        <v>12</v>
      </c>
      <c r="C2521" s="454" t="s">
        <v>1149</v>
      </c>
      <c r="D2521" s="455" t="str">
        <f>VLOOKUP(Tabela25[[#This Row],[Symbol]],Baza_cen[],3,0)</f>
        <v>BLOK NYXON  Green 70mm    H=230mm     GPMM</v>
      </c>
      <c r="E2521" s="456">
        <v>230</v>
      </c>
      <c r="F2521" s="456"/>
      <c r="G2521" s="456" t="s">
        <v>2220</v>
      </c>
      <c r="H2521" s="467">
        <f>NP.!T103</f>
        <v>0</v>
      </c>
      <c r="I2521" s="466">
        <f>NP.!AL103</f>
        <v>0</v>
      </c>
      <c r="J2521" s="452"/>
    </row>
    <row r="2522" spans="1:10" ht="30" customHeight="1" x14ac:dyDescent="0.2">
      <c r="A2522" s="451">
        <v>2511</v>
      </c>
      <c r="B2522" s="453" t="s">
        <v>12</v>
      </c>
      <c r="C2522" s="454" t="s">
        <v>1149</v>
      </c>
      <c r="D2522" s="455" t="str">
        <f>VLOOKUP(Tabela25[[#This Row],[Symbol]],Baza_cen[],3,0)</f>
        <v>BLOK NYXON  Green 70mm    H=230mm     GPMM</v>
      </c>
      <c r="E2522" s="456">
        <v>230</v>
      </c>
      <c r="F2522" s="456"/>
      <c r="G2522" s="456" t="s">
        <v>2220</v>
      </c>
      <c r="H2522" s="467">
        <f>NP.!U103</f>
        <v>0</v>
      </c>
      <c r="I2522" s="466">
        <f>NP.!AM103</f>
        <v>0</v>
      </c>
      <c r="J2522" s="452"/>
    </row>
    <row r="2523" spans="1:10" ht="30" customHeight="1" x14ac:dyDescent="0.2">
      <c r="A2523" s="451">
        <v>2512</v>
      </c>
      <c r="B2523" s="453" t="s">
        <v>12</v>
      </c>
      <c r="C2523" s="454" t="s">
        <v>1149</v>
      </c>
      <c r="D2523" s="455" t="str">
        <f>VLOOKUP(Tabela25[[#This Row],[Symbol]],Baza_cen[],3,0)</f>
        <v>BLOK NYXON  Green 70mm    H=230mm     GPMM</v>
      </c>
      <c r="E2523" s="456">
        <v>230</v>
      </c>
      <c r="F2523" s="456"/>
      <c r="G2523" s="456" t="s">
        <v>2220</v>
      </c>
      <c r="H2523" s="467">
        <f>NP.!V103</f>
        <v>0</v>
      </c>
      <c r="I2523" s="466">
        <f>NP.!AN103</f>
        <v>0</v>
      </c>
      <c r="J2523" s="452"/>
    </row>
    <row r="2524" spans="1:10" ht="30" customHeight="1" x14ac:dyDescent="0.2">
      <c r="A2524" s="451">
        <v>2513</v>
      </c>
      <c r="B2524" s="453" t="s">
        <v>12</v>
      </c>
      <c r="C2524" s="454" t="s">
        <v>1149</v>
      </c>
      <c r="D2524" s="455" t="str">
        <f>VLOOKUP(Tabela25[[#This Row],[Symbol]],Baza_cen[],3,0)</f>
        <v>BLOK NYXON  Green 70mm    H=230mm     GPMM</v>
      </c>
      <c r="E2524" s="456">
        <v>230</v>
      </c>
      <c r="F2524" s="456"/>
      <c r="G2524" s="456" t="s">
        <v>2220</v>
      </c>
      <c r="H2524" s="467">
        <f>NP.!W103</f>
        <v>0</v>
      </c>
      <c r="I2524" s="466">
        <f>NP.!AO103</f>
        <v>0</v>
      </c>
      <c r="J2524" s="452"/>
    </row>
    <row r="2525" spans="1:10" ht="30" customHeight="1" x14ac:dyDescent="0.2">
      <c r="A2525" s="451">
        <v>2514</v>
      </c>
      <c r="B2525" s="453" t="s">
        <v>12</v>
      </c>
      <c r="C2525" s="454" t="s">
        <v>1149</v>
      </c>
      <c r="D2525" s="455" t="str">
        <f>VLOOKUP(Tabela25[[#This Row],[Symbol]],Baza_cen[],3,0)</f>
        <v>BLOK NYXON  Green 70mm    H=230mm     GPMM</v>
      </c>
      <c r="E2525" s="456">
        <v>230</v>
      </c>
      <c r="F2525" s="456"/>
      <c r="G2525" s="456" t="s">
        <v>2220</v>
      </c>
      <c r="H2525" s="467">
        <f>NP.!X103</f>
        <v>0</v>
      </c>
      <c r="I2525" s="466">
        <f>NP.!AP103</f>
        <v>0</v>
      </c>
      <c r="J2525" s="452"/>
    </row>
    <row r="2526" spans="1:10" ht="30" customHeight="1" x14ac:dyDescent="0.2">
      <c r="A2526" s="451">
        <v>2515</v>
      </c>
      <c r="B2526" s="453" t="s">
        <v>12</v>
      </c>
      <c r="C2526" s="454" t="s">
        <v>1149</v>
      </c>
      <c r="D2526" s="455" t="str">
        <f>VLOOKUP(Tabela25[[#This Row],[Symbol]],Baza_cen[],3,0)</f>
        <v>BLOK NYXON  Green 70mm    H=230mm     GPMM</v>
      </c>
      <c r="E2526" s="456">
        <v>230</v>
      </c>
      <c r="F2526" s="456"/>
      <c r="G2526" s="456" t="s">
        <v>2220</v>
      </c>
      <c r="H2526" s="467">
        <f>NP.!Y103</f>
        <v>0</v>
      </c>
      <c r="I2526" s="466">
        <f>NP.!AQ103</f>
        <v>0</v>
      </c>
      <c r="J2526" s="452"/>
    </row>
    <row r="2527" spans="1:10" ht="30" customHeight="1" x14ac:dyDescent="0.2">
      <c r="A2527" s="451">
        <v>2516</v>
      </c>
      <c r="B2527" s="453" t="s">
        <v>12</v>
      </c>
      <c r="C2527" s="454" t="s">
        <v>1149</v>
      </c>
      <c r="D2527" s="455" t="str">
        <f>VLOOKUP(Tabela25[[#This Row],[Symbol]],Baza_cen[],3,0)</f>
        <v>BLOK NYXON  Green 70mm    H=230mm     GPMM</v>
      </c>
      <c r="E2527" s="456">
        <v>230</v>
      </c>
      <c r="F2527" s="456"/>
      <c r="G2527" s="456" t="s">
        <v>2220</v>
      </c>
      <c r="H2527" s="467">
        <f>NP.!Z103</f>
        <v>0</v>
      </c>
      <c r="I2527" s="466">
        <f>NP.!AR103</f>
        <v>0</v>
      </c>
      <c r="J2527" s="452"/>
    </row>
    <row r="2528" spans="1:10" ht="30" customHeight="1" x14ac:dyDescent="0.2">
      <c r="A2528" s="451">
        <v>2517</v>
      </c>
      <c r="B2528" s="453" t="s">
        <v>12</v>
      </c>
      <c r="C2528" s="454" t="s">
        <v>1149</v>
      </c>
      <c r="D2528" s="455" t="str">
        <f>VLOOKUP(Tabela25[[#This Row],[Symbol]],Baza_cen[],3,0)</f>
        <v>BLOK NYXON  Green 70mm    H=230mm     GPMM</v>
      </c>
      <c r="E2528" s="456">
        <v>230</v>
      </c>
      <c r="F2528" s="456"/>
      <c r="G2528" s="456" t="s">
        <v>2220</v>
      </c>
      <c r="H2528" s="467">
        <f>NP.!AA103</f>
        <v>0</v>
      </c>
      <c r="I2528" s="466">
        <f>NP.!AS103</f>
        <v>0</v>
      </c>
      <c r="J2528" s="452"/>
    </row>
    <row r="2529" spans="1:10" ht="30" customHeight="1" x14ac:dyDescent="0.2">
      <c r="A2529" s="451">
        <v>2518</v>
      </c>
      <c r="B2529" s="453" t="s">
        <v>12</v>
      </c>
      <c r="C2529" s="454" t="s">
        <v>1149</v>
      </c>
      <c r="D2529" s="455" t="str">
        <f>VLOOKUP(Tabela25[[#This Row],[Symbol]],Baza_cen[],3,0)</f>
        <v>BLOK NYXON  Green 70mm    H=230mm     GPMM</v>
      </c>
      <c r="E2529" s="456">
        <v>230</v>
      </c>
      <c r="F2529" s="456"/>
      <c r="G2529" s="456" t="s">
        <v>2220</v>
      </c>
      <c r="H2529" s="467">
        <f>NP.!AB103</f>
        <v>0</v>
      </c>
      <c r="I2529" s="466">
        <f>NP.!AT103</f>
        <v>0</v>
      </c>
      <c r="J2529" s="452"/>
    </row>
    <row r="2530" spans="1:10" ht="30" customHeight="1" x14ac:dyDescent="0.2">
      <c r="A2530" s="451">
        <v>2519</v>
      </c>
      <c r="B2530" s="453" t="s">
        <v>12</v>
      </c>
      <c r="C2530" s="454" t="s">
        <v>1149</v>
      </c>
      <c r="D2530" s="455" t="str">
        <f>VLOOKUP(Tabela25[[#This Row],[Symbol]],Baza_cen[],3,0)</f>
        <v>BLOK NYXON  Green 70mm    H=230mm     GPMM</v>
      </c>
      <c r="E2530" s="456">
        <v>230</v>
      </c>
      <c r="F2530" s="456"/>
      <c r="G2530" s="456" t="s">
        <v>2220</v>
      </c>
      <c r="H2530" s="467">
        <f>NP.!AC103</f>
        <v>0</v>
      </c>
      <c r="I2530" s="466">
        <f>NP.!AU103</f>
        <v>0</v>
      </c>
      <c r="J2530" s="452"/>
    </row>
    <row r="2531" spans="1:10" ht="30" customHeight="1" x14ac:dyDescent="0.2">
      <c r="A2531" s="451">
        <v>2520</v>
      </c>
      <c r="B2531" s="453" t="s">
        <v>12</v>
      </c>
      <c r="C2531" s="454" t="s">
        <v>1149</v>
      </c>
      <c r="D2531" s="455" t="str">
        <f>VLOOKUP(Tabela25[[#This Row],[Symbol]],Baza_cen[],3,0)</f>
        <v>BLOK NYXON  Green 70mm    H=230mm     GPMM</v>
      </c>
      <c r="E2531" s="456">
        <v>230</v>
      </c>
      <c r="F2531" s="456"/>
      <c r="G2531" s="456" t="s">
        <v>2220</v>
      </c>
      <c r="H2531" s="467">
        <f>NP.!AD103</f>
        <v>0</v>
      </c>
      <c r="I2531" s="466">
        <f>NP.!AV103</f>
        <v>0</v>
      </c>
      <c r="J2531" s="452"/>
    </row>
    <row r="2532" spans="1:10" ht="30" customHeight="1" x14ac:dyDescent="0.2">
      <c r="A2532" s="451">
        <v>2521</v>
      </c>
      <c r="B2532" s="453" t="s">
        <v>12</v>
      </c>
      <c r="C2532" s="454" t="s">
        <v>1150</v>
      </c>
      <c r="D2532" s="455" t="str">
        <f>VLOOKUP(Tabela25[[#This Row],[Symbol]],Baza_cen[],3,0)</f>
        <v>BLOK NYXON  Green 70mm    H=235mm     GPMM</v>
      </c>
      <c r="E2532" s="456">
        <v>235</v>
      </c>
      <c r="F2532" s="456"/>
      <c r="G2532" s="456" t="s">
        <v>2220</v>
      </c>
      <c r="H2532" s="467">
        <f>NP.!S104</f>
        <v>0</v>
      </c>
      <c r="I2532" s="466">
        <f>NP.!AK104</f>
        <v>0</v>
      </c>
      <c r="J2532" s="452"/>
    </row>
    <row r="2533" spans="1:10" ht="30" customHeight="1" x14ac:dyDescent="0.2">
      <c r="A2533" s="451">
        <v>2522</v>
      </c>
      <c r="B2533" s="453" t="s">
        <v>12</v>
      </c>
      <c r="C2533" s="454" t="s">
        <v>1150</v>
      </c>
      <c r="D2533" s="455" t="str">
        <f>VLOOKUP(Tabela25[[#This Row],[Symbol]],Baza_cen[],3,0)</f>
        <v>BLOK NYXON  Green 70mm    H=235mm     GPMM</v>
      </c>
      <c r="E2533" s="456">
        <v>235</v>
      </c>
      <c r="F2533" s="456"/>
      <c r="G2533" s="456" t="s">
        <v>2220</v>
      </c>
      <c r="H2533" s="467">
        <f>NP.!T104</f>
        <v>0</v>
      </c>
      <c r="I2533" s="466">
        <f>NP.!AL104</f>
        <v>0</v>
      </c>
      <c r="J2533" s="452"/>
    </row>
    <row r="2534" spans="1:10" ht="30" customHeight="1" x14ac:dyDescent="0.2">
      <c r="A2534" s="451">
        <v>2523</v>
      </c>
      <c r="B2534" s="453" t="s">
        <v>12</v>
      </c>
      <c r="C2534" s="454" t="s">
        <v>1150</v>
      </c>
      <c r="D2534" s="455" t="str">
        <f>VLOOKUP(Tabela25[[#This Row],[Symbol]],Baza_cen[],3,0)</f>
        <v>BLOK NYXON  Green 70mm    H=235mm     GPMM</v>
      </c>
      <c r="E2534" s="456">
        <v>235</v>
      </c>
      <c r="F2534" s="456"/>
      <c r="G2534" s="456" t="s">
        <v>2220</v>
      </c>
      <c r="H2534" s="467">
        <f>NP.!U104</f>
        <v>0</v>
      </c>
      <c r="I2534" s="466">
        <f>NP.!AM104</f>
        <v>0</v>
      </c>
      <c r="J2534" s="452"/>
    </row>
    <row r="2535" spans="1:10" ht="30" customHeight="1" x14ac:dyDescent="0.2">
      <c r="A2535" s="451">
        <v>2524</v>
      </c>
      <c r="B2535" s="453" t="s">
        <v>12</v>
      </c>
      <c r="C2535" s="454" t="s">
        <v>1150</v>
      </c>
      <c r="D2535" s="455" t="str">
        <f>VLOOKUP(Tabela25[[#This Row],[Symbol]],Baza_cen[],3,0)</f>
        <v>BLOK NYXON  Green 70mm    H=235mm     GPMM</v>
      </c>
      <c r="E2535" s="456">
        <v>235</v>
      </c>
      <c r="F2535" s="456"/>
      <c r="G2535" s="456" t="s">
        <v>2220</v>
      </c>
      <c r="H2535" s="467">
        <f>NP.!V104</f>
        <v>0</v>
      </c>
      <c r="I2535" s="466">
        <f>NP.!AN104</f>
        <v>0</v>
      </c>
      <c r="J2535" s="452"/>
    </row>
    <row r="2536" spans="1:10" ht="30" customHeight="1" x14ac:dyDescent="0.2">
      <c r="A2536" s="451">
        <v>2525</v>
      </c>
      <c r="B2536" s="453" t="s">
        <v>12</v>
      </c>
      <c r="C2536" s="454" t="s">
        <v>1150</v>
      </c>
      <c r="D2536" s="455" t="str">
        <f>VLOOKUP(Tabela25[[#This Row],[Symbol]],Baza_cen[],3,0)</f>
        <v>BLOK NYXON  Green 70mm    H=235mm     GPMM</v>
      </c>
      <c r="E2536" s="456">
        <v>235</v>
      </c>
      <c r="F2536" s="456"/>
      <c r="G2536" s="456" t="s">
        <v>2220</v>
      </c>
      <c r="H2536" s="467">
        <f>NP.!W104</f>
        <v>0</v>
      </c>
      <c r="I2536" s="466">
        <f>NP.!AO104</f>
        <v>0</v>
      </c>
      <c r="J2536" s="452"/>
    </row>
    <row r="2537" spans="1:10" ht="30" customHeight="1" x14ac:dyDescent="0.2">
      <c r="A2537" s="451">
        <v>2526</v>
      </c>
      <c r="B2537" s="453" t="s">
        <v>12</v>
      </c>
      <c r="C2537" s="454" t="s">
        <v>1150</v>
      </c>
      <c r="D2537" s="455" t="str">
        <f>VLOOKUP(Tabela25[[#This Row],[Symbol]],Baza_cen[],3,0)</f>
        <v>BLOK NYXON  Green 70mm    H=235mm     GPMM</v>
      </c>
      <c r="E2537" s="456">
        <v>235</v>
      </c>
      <c r="F2537" s="456"/>
      <c r="G2537" s="456" t="s">
        <v>2220</v>
      </c>
      <c r="H2537" s="467">
        <f>NP.!X104</f>
        <v>0</v>
      </c>
      <c r="I2537" s="466">
        <f>NP.!AP104</f>
        <v>0</v>
      </c>
      <c r="J2537" s="452"/>
    </row>
    <row r="2538" spans="1:10" ht="30" customHeight="1" x14ac:dyDescent="0.2">
      <c r="A2538" s="451">
        <v>2527</v>
      </c>
      <c r="B2538" s="453" t="s">
        <v>12</v>
      </c>
      <c r="C2538" s="454" t="s">
        <v>1150</v>
      </c>
      <c r="D2538" s="455" t="str">
        <f>VLOOKUP(Tabela25[[#This Row],[Symbol]],Baza_cen[],3,0)</f>
        <v>BLOK NYXON  Green 70mm    H=235mm     GPMM</v>
      </c>
      <c r="E2538" s="456">
        <v>235</v>
      </c>
      <c r="F2538" s="456"/>
      <c r="G2538" s="456" t="s">
        <v>2220</v>
      </c>
      <c r="H2538" s="467">
        <f>NP.!Y104</f>
        <v>0</v>
      </c>
      <c r="I2538" s="466">
        <f>NP.!AQ104</f>
        <v>0</v>
      </c>
      <c r="J2538" s="452"/>
    </row>
    <row r="2539" spans="1:10" ht="30" customHeight="1" x14ac:dyDescent="0.2">
      <c r="A2539" s="451">
        <v>2528</v>
      </c>
      <c r="B2539" s="453" t="s">
        <v>12</v>
      </c>
      <c r="C2539" s="454" t="s">
        <v>1150</v>
      </c>
      <c r="D2539" s="455" t="str">
        <f>VLOOKUP(Tabela25[[#This Row],[Symbol]],Baza_cen[],3,0)</f>
        <v>BLOK NYXON  Green 70mm    H=235mm     GPMM</v>
      </c>
      <c r="E2539" s="456">
        <v>235</v>
      </c>
      <c r="F2539" s="456"/>
      <c r="G2539" s="456" t="s">
        <v>2220</v>
      </c>
      <c r="H2539" s="467">
        <f>NP.!Z104</f>
        <v>0</v>
      </c>
      <c r="I2539" s="466">
        <f>NP.!AR104</f>
        <v>0</v>
      </c>
      <c r="J2539" s="452"/>
    </row>
    <row r="2540" spans="1:10" ht="30" customHeight="1" x14ac:dyDescent="0.2">
      <c r="A2540" s="451">
        <v>2529</v>
      </c>
      <c r="B2540" s="453" t="s">
        <v>12</v>
      </c>
      <c r="C2540" s="454" t="s">
        <v>1150</v>
      </c>
      <c r="D2540" s="455" t="str">
        <f>VLOOKUP(Tabela25[[#This Row],[Symbol]],Baza_cen[],3,0)</f>
        <v>BLOK NYXON  Green 70mm    H=235mm     GPMM</v>
      </c>
      <c r="E2540" s="456">
        <v>235</v>
      </c>
      <c r="F2540" s="456"/>
      <c r="G2540" s="456" t="s">
        <v>2220</v>
      </c>
      <c r="H2540" s="467">
        <f>NP.!AA104</f>
        <v>0</v>
      </c>
      <c r="I2540" s="466">
        <f>NP.!AS104</f>
        <v>0</v>
      </c>
      <c r="J2540" s="452"/>
    </row>
    <row r="2541" spans="1:10" ht="30" customHeight="1" x14ac:dyDescent="0.2">
      <c r="A2541" s="451">
        <v>2530</v>
      </c>
      <c r="B2541" s="453" t="s">
        <v>12</v>
      </c>
      <c r="C2541" s="454" t="s">
        <v>1150</v>
      </c>
      <c r="D2541" s="455" t="str">
        <f>VLOOKUP(Tabela25[[#This Row],[Symbol]],Baza_cen[],3,0)</f>
        <v>BLOK NYXON  Green 70mm    H=235mm     GPMM</v>
      </c>
      <c r="E2541" s="456">
        <v>235</v>
      </c>
      <c r="F2541" s="456"/>
      <c r="G2541" s="456" t="s">
        <v>2220</v>
      </c>
      <c r="H2541" s="467">
        <f>NP.!AB104</f>
        <v>0</v>
      </c>
      <c r="I2541" s="466">
        <f>NP.!AT104</f>
        <v>0</v>
      </c>
      <c r="J2541" s="452"/>
    </row>
    <row r="2542" spans="1:10" ht="30" customHeight="1" x14ac:dyDescent="0.2">
      <c r="A2542" s="451">
        <v>2531</v>
      </c>
      <c r="B2542" s="453" t="s">
        <v>12</v>
      </c>
      <c r="C2542" s="454" t="s">
        <v>1150</v>
      </c>
      <c r="D2542" s="455" t="str">
        <f>VLOOKUP(Tabela25[[#This Row],[Symbol]],Baza_cen[],3,0)</f>
        <v>BLOK NYXON  Green 70mm    H=235mm     GPMM</v>
      </c>
      <c r="E2542" s="456">
        <v>235</v>
      </c>
      <c r="F2542" s="456"/>
      <c r="G2542" s="456" t="s">
        <v>2220</v>
      </c>
      <c r="H2542" s="467">
        <f>NP.!AC104</f>
        <v>0</v>
      </c>
      <c r="I2542" s="466">
        <f>NP.!AU104</f>
        <v>0</v>
      </c>
      <c r="J2542" s="452"/>
    </row>
    <row r="2543" spans="1:10" ht="30" customHeight="1" x14ac:dyDescent="0.2">
      <c r="A2543" s="451">
        <v>2532</v>
      </c>
      <c r="B2543" s="453" t="s">
        <v>12</v>
      </c>
      <c r="C2543" s="454" t="s">
        <v>1150</v>
      </c>
      <c r="D2543" s="455" t="str">
        <f>VLOOKUP(Tabela25[[#This Row],[Symbol]],Baza_cen[],3,0)</f>
        <v>BLOK NYXON  Green 70mm    H=235mm     GPMM</v>
      </c>
      <c r="E2543" s="456">
        <v>235</v>
      </c>
      <c r="F2543" s="456"/>
      <c r="G2543" s="456" t="s">
        <v>2220</v>
      </c>
      <c r="H2543" s="467">
        <f>NP.!AD104</f>
        <v>0</v>
      </c>
      <c r="I2543" s="466">
        <f>NP.!AV104</f>
        <v>0</v>
      </c>
      <c r="J2543" s="452"/>
    </row>
    <row r="2544" spans="1:10" ht="30" customHeight="1" x14ac:dyDescent="0.2">
      <c r="A2544" s="451">
        <v>2533</v>
      </c>
      <c r="B2544" s="453" t="s">
        <v>12</v>
      </c>
      <c r="C2544" s="454" t="s">
        <v>1151</v>
      </c>
      <c r="D2544" s="455" t="str">
        <f>VLOOKUP(Tabela25[[#This Row],[Symbol]],Baza_cen[],3,0)</f>
        <v>BLOK NYXON  Green 70mm    H=240mm     GPMM</v>
      </c>
      <c r="E2544" s="456">
        <v>240</v>
      </c>
      <c r="F2544" s="456"/>
      <c r="G2544" s="456" t="s">
        <v>2220</v>
      </c>
      <c r="H2544" s="467">
        <f>NP.!S105</f>
        <v>0</v>
      </c>
      <c r="I2544" s="466">
        <f>NP.!AK105</f>
        <v>0</v>
      </c>
      <c r="J2544" s="452"/>
    </row>
    <row r="2545" spans="1:10" ht="30" customHeight="1" x14ac:dyDescent="0.2">
      <c r="A2545" s="451">
        <v>2534</v>
      </c>
      <c r="B2545" s="453" t="s">
        <v>12</v>
      </c>
      <c r="C2545" s="454" t="s">
        <v>1151</v>
      </c>
      <c r="D2545" s="455" t="str">
        <f>VLOOKUP(Tabela25[[#This Row],[Symbol]],Baza_cen[],3,0)</f>
        <v>BLOK NYXON  Green 70mm    H=240mm     GPMM</v>
      </c>
      <c r="E2545" s="456">
        <v>240</v>
      </c>
      <c r="F2545" s="456"/>
      <c r="G2545" s="456" t="s">
        <v>2220</v>
      </c>
      <c r="H2545" s="467">
        <f>NP.!T105</f>
        <v>0</v>
      </c>
      <c r="I2545" s="466">
        <f>NP.!AL105</f>
        <v>0</v>
      </c>
      <c r="J2545" s="452"/>
    </row>
    <row r="2546" spans="1:10" ht="30" customHeight="1" x14ac:dyDescent="0.2">
      <c r="A2546" s="451">
        <v>2535</v>
      </c>
      <c r="B2546" s="453" t="s">
        <v>12</v>
      </c>
      <c r="C2546" s="454" t="s">
        <v>1151</v>
      </c>
      <c r="D2546" s="455" t="str">
        <f>VLOOKUP(Tabela25[[#This Row],[Symbol]],Baza_cen[],3,0)</f>
        <v>BLOK NYXON  Green 70mm    H=240mm     GPMM</v>
      </c>
      <c r="E2546" s="456">
        <v>240</v>
      </c>
      <c r="F2546" s="456"/>
      <c r="G2546" s="456" t="s">
        <v>2220</v>
      </c>
      <c r="H2546" s="467">
        <f>NP.!U105</f>
        <v>0</v>
      </c>
      <c r="I2546" s="466">
        <f>NP.!AM105</f>
        <v>0</v>
      </c>
      <c r="J2546" s="452"/>
    </row>
    <row r="2547" spans="1:10" ht="30" customHeight="1" x14ac:dyDescent="0.2">
      <c r="A2547" s="451">
        <v>2536</v>
      </c>
      <c r="B2547" s="453" t="s">
        <v>12</v>
      </c>
      <c r="C2547" s="454" t="s">
        <v>1151</v>
      </c>
      <c r="D2547" s="455" t="str">
        <f>VLOOKUP(Tabela25[[#This Row],[Symbol]],Baza_cen[],3,0)</f>
        <v>BLOK NYXON  Green 70mm    H=240mm     GPMM</v>
      </c>
      <c r="E2547" s="456">
        <v>240</v>
      </c>
      <c r="F2547" s="456"/>
      <c r="G2547" s="456" t="s">
        <v>2220</v>
      </c>
      <c r="H2547" s="467">
        <f>NP.!V105</f>
        <v>0</v>
      </c>
      <c r="I2547" s="466">
        <f>NP.!AN105</f>
        <v>0</v>
      </c>
      <c r="J2547" s="452"/>
    </row>
    <row r="2548" spans="1:10" ht="30" customHeight="1" x14ac:dyDescent="0.2">
      <c r="A2548" s="451">
        <v>2537</v>
      </c>
      <c r="B2548" s="453" t="s">
        <v>12</v>
      </c>
      <c r="C2548" s="454" t="s">
        <v>1151</v>
      </c>
      <c r="D2548" s="455" t="str">
        <f>VLOOKUP(Tabela25[[#This Row],[Symbol]],Baza_cen[],3,0)</f>
        <v>BLOK NYXON  Green 70mm    H=240mm     GPMM</v>
      </c>
      <c r="E2548" s="456">
        <v>240</v>
      </c>
      <c r="F2548" s="456"/>
      <c r="G2548" s="456" t="s">
        <v>2220</v>
      </c>
      <c r="H2548" s="467">
        <f>NP.!W105</f>
        <v>0</v>
      </c>
      <c r="I2548" s="466">
        <f>NP.!AO105</f>
        <v>0</v>
      </c>
      <c r="J2548" s="452"/>
    </row>
    <row r="2549" spans="1:10" ht="30" customHeight="1" x14ac:dyDescent="0.2">
      <c r="A2549" s="451">
        <v>2538</v>
      </c>
      <c r="B2549" s="453" t="s">
        <v>12</v>
      </c>
      <c r="C2549" s="454" t="s">
        <v>1151</v>
      </c>
      <c r="D2549" s="455" t="str">
        <f>VLOOKUP(Tabela25[[#This Row],[Symbol]],Baza_cen[],3,0)</f>
        <v>BLOK NYXON  Green 70mm    H=240mm     GPMM</v>
      </c>
      <c r="E2549" s="456">
        <v>240</v>
      </c>
      <c r="F2549" s="456"/>
      <c r="G2549" s="456" t="s">
        <v>2220</v>
      </c>
      <c r="H2549" s="467">
        <f>NP.!X105</f>
        <v>0</v>
      </c>
      <c r="I2549" s="466">
        <f>NP.!AP105</f>
        <v>0</v>
      </c>
      <c r="J2549" s="452"/>
    </row>
    <row r="2550" spans="1:10" ht="30" customHeight="1" x14ac:dyDescent="0.2">
      <c r="A2550" s="451">
        <v>2539</v>
      </c>
      <c r="B2550" s="453" t="s">
        <v>12</v>
      </c>
      <c r="C2550" s="454" t="s">
        <v>1151</v>
      </c>
      <c r="D2550" s="455" t="str">
        <f>VLOOKUP(Tabela25[[#This Row],[Symbol]],Baza_cen[],3,0)</f>
        <v>BLOK NYXON  Green 70mm    H=240mm     GPMM</v>
      </c>
      <c r="E2550" s="456">
        <v>240</v>
      </c>
      <c r="F2550" s="456"/>
      <c r="G2550" s="456" t="s">
        <v>2220</v>
      </c>
      <c r="H2550" s="467">
        <f>NP.!Y105</f>
        <v>0</v>
      </c>
      <c r="I2550" s="466">
        <f>NP.!AQ105</f>
        <v>0</v>
      </c>
      <c r="J2550" s="452"/>
    </row>
    <row r="2551" spans="1:10" ht="30" customHeight="1" x14ac:dyDescent="0.2">
      <c r="A2551" s="451">
        <v>2540</v>
      </c>
      <c r="B2551" s="453" t="s">
        <v>12</v>
      </c>
      <c r="C2551" s="454" t="s">
        <v>1151</v>
      </c>
      <c r="D2551" s="455" t="str">
        <f>VLOOKUP(Tabela25[[#This Row],[Symbol]],Baza_cen[],3,0)</f>
        <v>BLOK NYXON  Green 70mm    H=240mm     GPMM</v>
      </c>
      <c r="E2551" s="456">
        <v>240</v>
      </c>
      <c r="F2551" s="456"/>
      <c r="G2551" s="456" t="s">
        <v>2220</v>
      </c>
      <c r="H2551" s="467">
        <f>NP.!Z105</f>
        <v>0</v>
      </c>
      <c r="I2551" s="466">
        <f>NP.!AR105</f>
        <v>0</v>
      </c>
      <c r="J2551" s="452"/>
    </row>
    <row r="2552" spans="1:10" ht="30" customHeight="1" x14ac:dyDescent="0.2">
      <c r="A2552" s="451">
        <v>2541</v>
      </c>
      <c r="B2552" s="453" t="s">
        <v>12</v>
      </c>
      <c r="C2552" s="454" t="s">
        <v>1151</v>
      </c>
      <c r="D2552" s="455" t="str">
        <f>VLOOKUP(Tabela25[[#This Row],[Symbol]],Baza_cen[],3,0)</f>
        <v>BLOK NYXON  Green 70mm    H=240mm     GPMM</v>
      </c>
      <c r="E2552" s="456">
        <v>240</v>
      </c>
      <c r="F2552" s="456"/>
      <c r="G2552" s="456" t="s">
        <v>2220</v>
      </c>
      <c r="H2552" s="467">
        <f>NP.!AA105</f>
        <v>0</v>
      </c>
      <c r="I2552" s="466">
        <f>NP.!AS105</f>
        <v>0</v>
      </c>
      <c r="J2552" s="452"/>
    </row>
    <row r="2553" spans="1:10" ht="30" customHeight="1" x14ac:dyDescent="0.2">
      <c r="A2553" s="451">
        <v>2542</v>
      </c>
      <c r="B2553" s="453" t="s">
        <v>12</v>
      </c>
      <c r="C2553" s="454" t="s">
        <v>1151</v>
      </c>
      <c r="D2553" s="455" t="str">
        <f>VLOOKUP(Tabela25[[#This Row],[Symbol]],Baza_cen[],3,0)</f>
        <v>BLOK NYXON  Green 70mm    H=240mm     GPMM</v>
      </c>
      <c r="E2553" s="456">
        <v>240</v>
      </c>
      <c r="F2553" s="456"/>
      <c r="G2553" s="456" t="s">
        <v>2220</v>
      </c>
      <c r="H2553" s="467">
        <f>NP.!AB105</f>
        <v>0</v>
      </c>
      <c r="I2553" s="466">
        <f>NP.!AT105</f>
        <v>0</v>
      </c>
      <c r="J2553" s="452"/>
    </row>
    <row r="2554" spans="1:10" ht="30" customHeight="1" x14ac:dyDescent="0.2">
      <c r="A2554" s="451">
        <v>2543</v>
      </c>
      <c r="B2554" s="453" t="s">
        <v>12</v>
      </c>
      <c r="C2554" s="454" t="s">
        <v>1151</v>
      </c>
      <c r="D2554" s="455" t="str">
        <f>VLOOKUP(Tabela25[[#This Row],[Symbol]],Baza_cen[],3,0)</f>
        <v>BLOK NYXON  Green 70mm    H=240mm     GPMM</v>
      </c>
      <c r="E2554" s="456">
        <v>240</v>
      </c>
      <c r="F2554" s="456"/>
      <c r="G2554" s="456" t="s">
        <v>2220</v>
      </c>
      <c r="H2554" s="467">
        <f>NP.!AC105</f>
        <v>0</v>
      </c>
      <c r="I2554" s="466">
        <f>NP.!AU105</f>
        <v>0</v>
      </c>
      <c r="J2554" s="452"/>
    </row>
    <row r="2555" spans="1:10" ht="30" customHeight="1" x14ac:dyDescent="0.2">
      <c r="A2555" s="451">
        <v>2544</v>
      </c>
      <c r="B2555" s="453" t="s">
        <v>12</v>
      </c>
      <c r="C2555" s="454" t="s">
        <v>1151</v>
      </c>
      <c r="D2555" s="455" t="str">
        <f>VLOOKUP(Tabela25[[#This Row],[Symbol]],Baza_cen[],3,0)</f>
        <v>BLOK NYXON  Green 70mm    H=240mm     GPMM</v>
      </c>
      <c r="E2555" s="456">
        <v>240</v>
      </c>
      <c r="F2555" s="456"/>
      <c r="G2555" s="456" t="s">
        <v>2220</v>
      </c>
      <c r="H2555" s="467">
        <f>NP.!AD105</f>
        <v>0</v>
      </c>
      <c r="I2555" s="466">
        <f>NP.!AV105</f>
        <v>0</v>
      </c>
      <c r="J2555" s="452"/>
    </row>
    <row r="2556" spans="1:10" ht="30" customHeight="1" x14ac:dyDescent="0.2">
      <c r="A2556" s="451">
        <v>2545</v>
      </c>
      <c r="B2556" s="453" t="s">
        <v>12</v>
      </c>
      <c r="C2556" s="454" t="s">
        <v>1152</v>
      </c>
      <c r="D2556" s="455" t="str">
        <f>VLOOKUP(Tabela25[[#This Row],[Symbol]],Baza_cen[],3,0)</f>
        <v>BLOK NYXON  Green 70mm    H=245mm     GPMM</v>
      </c>
      <c r="E2556" s="456">
        <v>245</v>
      </c>
      <c r="F2556" s="456"/>
      <c r="G2556" s="456" t="s">
        <v>2220</v>
      </c>
      <c r="H2556" s="467">
        <f>NP.!S106</f>
        <v>0</v>
      </c>
      <c r="I2556" s="466">
        <f>NP.!AK106</f>
        <v>0</v>
      </c>
      <c r="J2556" s="452"/>
    </row>
    <row r="2557" spans="1:10" ht="30" customHeight="1" x14ac:dyDescent="0.2">
      <c r="A2557" s="451">
        <v>2546</v>
      </c>
      <c r="B2557" s="453" t="s">
        <v>12</v>
      </c>
      <c r="C2557" s="454" t="s">
        <v>1152</v>
      </c>
      <c r="D2557" s="455" t="str">
        <f>VLOOKUP(Tabela25[[#This Row],[Symbol]],Baza_cen[],3,0)</f>
        <v>BLOK NYXON  Green 70mm    H=245mm     GPMM</v>
      </c>
      <c r="E2557" s="456">
        <v>245</v>
      </c>
      <c r="F2557" s="456"/>
      <c r="G2557" s="456" t="s">
        <v>2220</v>
      </c>
      <c r="H2557" s="467">
        <f>NP.!T106</f>
        <v>0</v>
      </c>
      <c r="I2557" s="466">
        <f>NP.!AL106</f>
        <v>0</v>
      </c>
      <c r="J2557" s="452"/>
    </row>
    <row r="2558" spans="1:10" ht="30" customHeight="1" x14ac:dyDescent="0.2">
      <c r="A2558" s="451">
        <v>2547</v>
      </c>
      <c r="B2558" s="453" t="s">
        <v>12</v>
      </c>
      <c r="C2558" s="454" t="s">
        <v>1152</v>
      </c>
      <c r="D2558" s="455" t="str">
        <f>VLOOKUP(Tabela25[[#This Row],[Symbol]],Baza_cen[],3,0)</f>
        <v>BLOK NYXON  Green 70mm    H=245mm     GPMM</v>
      </c>
      <c r="E2558" s="456">
        <v>245</v>
      </c>
      <c r="F2558" s="456"/>
      <c r="G2558" s="456" t="s">
        <v>2220</v>
      </c>
      <c r="H2558" s="467">
        <f>NP.!U106</f>
        <v>0</v>
      </c>
      <c r="I2558" s="466">
        <f>NP.!AM106</f>
        <v>0</v>
      </c>
      <c r="J2558" s="452"/>
    </row>
    <row r="2559" spans="1:10" ht="30" customHeight="1" x14ac:dyDescent="0.2">
      <c r="A2559" s="451">
        <v>2548</v>
      </c>
      <c r="B2559" s="453" t="s">
        <v>12</v>
      </c>
      <c r="C2559" s="454" t="s">
        <v>1152</v>
      </c>
      <c r="D2559" s="455" t="str">
        <f>VLOOKUP(Tabela25[[#This Row],[Symbol]],Baza_cen[],3,0)</f>
        <v>BLOK NYXON  Green 70mm    H=245mm     GPMM</v>
      </c>
      <c r="E2559" s="456">
        <v>245</v>
      </c>
      <c r="F2559" s="456"/>
      <c r="G2559" s="456" t="s">
        <v>2220</v>
      </c>
      <c r="H2559" s="467">
        <f>NP.!V106</f>
        <v>0</v>
      </c>
      <c r="I2559" s="466">
        <f>NP.!AN106</f>
        <v>0</v>
      </c>
      <c r="J2559" s="452"/>
    </row>
    <row r="2560" spans="1:10" ht="30" customHeight="1" x14ac:dyDescent="0.2">
      <c r="A2560" s="451">
        <v>2549</v>
      </c>
      <c r="B2560" s="453" t="s">
        <v>12</v>
      </c>
      <c r="C2560" s="454" t="s">
        <v>1152</v>
      </c>
      <c r="D2560" s="455" t="str">
        <f>VLOOKUP(Tabela25[[#This Row],[Symbol]],Baza_cen[],3,0)</f>
        <v>BLOK NYXON  Green 70mm    H=245mm     GPMM</v>
      </c>
      <c r="E2560" s="456">
        <v>245</v>
      </c>
      <c r="F2560" s="456"/>
      <c r="G2560" s="456" t="s">
        <v>2220</v>
      </c>
      <c r="H2560" s="467">
        <f>NP.!W106</f>
        <v>0</v>
      </c>
      <c r="I2560" s="466">
        <f>NP.!AO106</f>
        <v>0</v>
      </c>
      <c r="J2560" s="452"/>
    </row>
    <row r="2561" spans="1:10" ht="30" customHeight="1" x14ac:dyDescent="0.2">
      <c r="A2561" s="451">
        <v>2550</v>
      </c>
      <c r="B2561" s="453" t="s">
        <v>12</v>
      </c>
      <c r="C2561" s="454" t="s">
        <v>1152</v>
      </c>
      <c r="D2561" s="455" t="str">
        <f>VLOOKUP(Tabela25[[#This Row],[Symbol]],Baza_cen[],3,0)</f>
        <v>BLOK NYXON  Green 70mm    H=245mm     GPMM</v>
      </c>
      <c r="E2561" s="456">
        <v>245</v>
      </c>
      <c r="F2561" s="456"/>
      <c r="G2561" s="456" t="s">
        <v>2220</v>
      </c>
      <c r="H2561" s="467">
        <f>NP.!X106</f>
        <v>0</v>
      </c>
      <c r="I2561" s="466">
        <f>NP.!AP106</f>
        <v>0</v>
      </c>
      <c r="J2561" s="452"/>
    </row>
    <row r="2562" spans="1:10" ht="30" customHeight="1" x14ac:dyDescent="0.2">
      <c r="A2562" s="451">
        <v>2551</v>
      </c>
      <c r="B2562" s="453" t="s">
        <v>12</v>
      </c>
      <c r="C2562" s="454" t="s">
        <v>1152</v>
      </c>
      <c r="D2562" s="455" t="str">
        <f>VLOOKUP(Tabela25[[#This Row],[Symbol]],Baza_cen[],3,0)</f>
        <v>BLOK NYXON  Green 70mm    H=245mm     GPMM</v>
      </c>
      <c r="E2562" s="456">
        <v>245</v>
      </c>
      <c r="F2562" s="456"/>
      <c r="G2562" s="456" t="s">
        <v>2220</v>
      </c>
      <c r="H2562" s="467">
        <f>NP.!Y106</f>
        <v>0</v>
      </c>
      <c r="I2562" s="466">
        <f>NP.!AQ106</f>
        <v>0</v>
      </c>
      <c r="J2562" s="452"/>
    </row>
    <row r="2563" spans="1:10" ht="30" customHeight="1" x14ac:dyDescent="0.2">
      <c r="A2563" s="451">
        <v>2552</v>
      </c>
      <c r="B2563" s="453" t="s">
        <v>12</v>
      </c>
      <c r="C2563" s="454" t="s">
        <v>1152</v>
      </c>
      <c r="D2563" s="455" t="str">
        <f>VLOOKUP(Tabela25[[#This Row],[Symbol]],Baza_cen[],3,0)</f>
        <v>BLOK NYXON  Green 70mm    H=245mm     GPMM</v>
      </c>
      <c r="E2563" s="456">
        <v>245</v>
      </c>
      <c r="F2563" s="456"/>
      <c r="G2563" s="456" t="s">
        <v>2220</v>
      </c>
      <c r="H2563" s="467">
        <f>NP.!Z106</f>
        <v>0</v>
      </c>
      <c r="I2563" s="466">
        <f>NP.!AR106</f>
        <v>0</v>
      </c>
      <c r="J2563" s="452"/>
    </row>
    <row r="2564" spans="1:10" ht="30" customHeight="1" x14ac:dyDescent="0.2">
      <c r="A2564" s="451">
        <v>2553</v>
      </c>
      <c r="B2564" s="453" t="s">
        <v>12</v>
      </c>
      <c r="C2564" s="454" t="s">
        <v>1152</v>
      </c>
      <c r="D2564" s="455" t="str">
        <f>VLOOKUP(Tabela25[[#This Row],[Symbol]],Baza_cen[],3,0)</f>
        <v>BLOK NYXON  Green 70mm    H=245mm     GPMM</v>
      </c>
      <c r="E2564" s="456">
        <v>245</v>
      </c>
      <c r="F2564" s="456"/>
      <c r="G2564" s="456" t="s">
        <v>2220</v>
      </c>
      <c r="H2564" s="467">
        <f>NP.!AA106</f>
        <v>0</v>
      </c>
      <c r="I2564" s="466">
        <f>NP.!AS106</f>
        <v>0</v>
      </c>
      <c r="J2564" s="452"/>
    </row>
    <row r="2565" spans="1:10" ht="30" customHeight="1" x14ac:dyDescent="0.2">
      <c r="A2565" s="451">
        <v>2554</v>
      </c>
      <c r="B2565" s="453" t="s">
        <v>12</v>
      </c>
      <c r="C2565" s="454" t="s">
        <v>1152</v>
      </c>
      <c r="D2565" s="455" t="str">
        <f>VLOOKUP(Tabela25[[#This Row],[Symbol]],Baza_cen[],3,0)</f>
        <v>BLOK NYXON  Green 70mm    H=245mm     GPMM</v>
      </c>
      <c r="E2565" s="456">
        <v>245</v>
      </c>
      <c r="F2565" s="456"/>
      <c r="G2565" s="456" t="s">
        <v>2220</v>
      </c>
      <c r="H2565" s="467">
        <f>NP.!AB106</f>
        <v>0</v>
      </c>
      <c r="I2565" s="466">
        <f>NP.!AT106</f>
        <v>0</v>
      </c>
      <c r="J2565" s="452"/>
    </row>
    <row r="2566" spans="1:10" ht="30" customHeight="1" x14ac:dyDescent="0.2">
      <c r="A2566" s="451">
        <v>2555</v>
      </c>
      <c r="B2566" s="453" t="s">
        <v>12</v>
      </c>
      <c r="C2566" s="454" t="s">
        <v>1152</v>
      </c>
      <c r="D2566" s="455" t="str">
        <f>VLOOKUP(Tabela25[[#This Row],[Symbol]],Baza_cen[],3,0)</f>
        <v>BLOK NYXON  Green 70mm    H=245mm     GPMM</v>
      </c>
      <c r="E2566" s="456">
        <v>245</v>
      </c>
      <c r="F2566" s="456"/>
      <c r="G2566" s="456" t="s">
        <v>2220</v>
      </c>
      <c r="H2566" s="467">
        <f>NP.!AC106</f>
        <v>0</v>
      </c>
      <c r="I2566" s="466">
        <f>NP.!AU106</f>
        <v>0</v>
      </c>
      <c r="J2566" s="452"/>
    </row>
    <row r="2567" spans="1:10" ht="30" customHeight="1" x14ac:dyDescent="0.2">
      <c r="A2567" s="451">
        <v>2556</v>
      </c>
      <c r="B2567" s="453" t="s">
        <v>12</v>
      </c>
      <c r="C2567" s="454" t="s">
        <v>1152</v>
      </c>
      <c r="D2567" s="455" t="str">
        <f>VLOOKUP(Tabela25[[#This Row],[Symbol]],Baza_cen[],3,0)</f>
        <v>BLOK NYXON  Green 70mm    H=245mm     GPMM</v>
      </c>
      <c r="E2567" s="456">
        <v>245</v>
      </c>
      <c r="F2567" s="456"/>
      <c r="G2567" s="456" t="s">
        <v>2220</v>
      </c>
      <c r="H2567" s="467">
        <f>NP.!AD106</f>
        <v>0</v>
      </c>
      <c r="I2567" s="466">
        <f>NP.!AV106</f>
        <v>0</v>
      </c>
      <c r="J2567" s="452"/>
    </row>
    <row r="2568" spans="1:10" ht="30" customHeight="1" x14ac:dyDescent="0.2">
      <c r="A2568" s="451">
        <v>2557</v>
      </c>
      <c r="B2568" s="453" t="s">
        <v>12</v>
      </c>
      <c r="C2568" s="454" t="s">
        <v>1153</v>
      </c>
      <c r="D2568" s="455" t="str">
        <f>VLOOKUP(Tabela25[[#This Row],[Symbol]],Baza_cen[],3,0)</f>
        <v>BLOK NYXON  Green 70mm    H=250mm     GPMM</v>
      </c>
      <c r="E2568" s="456">
        <v>250</v>
      </c>
      <c r="F2568" s="456"/>
      <c r="G2568" s="456" t="s">
        <v>2220</v>
      </c>
      <c r="H2568" s="467">
        <f>NP.!S107</f>
        <v>0</v>
      </c>
      <c r="I2568" s="466">
        <f>NP.!AK107</f>
        <v>0</v>
      </c>
      <c r="J2568" s="452"/>
    </row>
    <row r="2569" spans="1:10" ht="30" customHeight="1" x14ac:dyDescent="0.2">
      <c r="A2569" s="451">
        <v>2558</v>
      </c>
      <c r="B2569" s="453" t="s">
        <v>12</v>
      </c>
      <c r="C2569" s="454" t="s">
        <v>1153</v>
      </c>
      <c r="D2569" s="455" t="str">
        <f>VLOOKUP(Tabela25[[#This Row],[Symbol]],Baza_cen[],3,0)</f>
        <v>BLOK NYXON  Green 70mm    H=250mm     GPMM</v>
      </c>
      <c r="E2569" s="456">
        <v>250</v>
      </c>
      <c r="F2569" s="456"/>
      <c r="G2569" s="456" t="s">
        <v>2220</v>
      </c>
      <c r="H2569" s="467">
        <f>NP.!T107</f>
        <v>0</v>
      </c>
      <c r="I2569" s="466">
        <f>NP.!AL107</f>
        <v>0</v>
      </c>
      <c r="J2569" s="452"/>
    </row>
    <row r="2570" spans="1:10" ht="30" customHeight="1" x14ac:dyDescent="0.2">
      <c r="A2570" s="451">
        <v>2559</v>
      </c>
      <c r="B2570" s="453" t="s">
        <v>12</v>
      </c>
      <c r="C2570" s="454" t="s">
        <v>1153</v>
      </c>
      <c r="D2570" s="455" t="str">
        <f>VLOOKUP(Tabela25[[#This Row],[Symbol]],Baza_cen[],3,0)</f>
        <v>BLOK NYXON  Green 70mm    H=250mm     GPMM</v>
      </c>
      <c r="E2570" s="456">
        <v>250</v>
      </c>
      <c r="F2570" s="456"/>
      <c r="G2570" s="456" t="s">
        <v>2220</v>
      </c>
      <c r="H2570" s="467">
        <f>NP.!U107</f>
        <v>0</v>
      </c>
      <c r="I2570" s="466">
        <f>NP.!AM107</f>
        <v>0</v>
      </c>
      <c r="J2570" s="452"/>
    </row>
    <row r="2571" spans="1:10" ht="30" customHeight="1" x14ac:dyDescent="0.2">
      <c r="A2571" s="451">
        <v>2560</v>
      </c>
      <c r="B2571" s="453" t="s">
        <v>12</v>
      </c>
      <c r="C2571" s="454" t="s">
        <v>1153</v>
      </c>
      <c r="D2571" s="455" t="str">
        <f>VLOOKUP(Tabela25[[#This Row],[Symbol]],Baza_cen[],3,0)</f>
        <v>BLOK NYXON  Green 70mm    H=250mm     GPMM</v>
      </c>
      <c r="E2571" s="456">
        <v>250</v>
      </c>
      <c r="F2571" s="456"/>
      <c r="G2571" s="456" t="s">
        <v>2220</v>
      </c>
      <c r="H2571" s="467">
        <f>NP.!V107</f>
        <v>0</v>
      </c>
      <c r="I2571" s="466">
        <f>NP.!AN107</f>
        <v>0</v>
      </c>
      <c r="J2571" s="452"/>
    </row>
    <row r="2572" spans="1:10" ht="30" customHeight="1" x14ac:dyDescent="0.2">
      <c r="A2572" s="451">
        <v>2561</v>
      </c>
      <c r="B2572" s="453" t="s">
        <v>12</v>
      </c>
      <c r="C2572" s="454" t="s">
        <v>1153</v>
      </c>
      <c r="D2572" s="455" t="str">
        <f>VLOOKUP(Tabela25[[#This Row],[Symbol]],Baza_cen[],3,0)</f>
        <v>BLOK NYXON  Green 70mm    H=250mm     GPMM</v>
      </c>
      <c r="E2572" s="456">
        <v>250</v>
      </c>
      <c r="F2572" s="456"/>
      <c r="G2572" s="456" t="s">
        <v>2220</v>
      </c>
      <c r="H2572" s="467">
        <f>NP.!W107</f>
        <v>0</v>
      </c>
      <c r="I2572" s="466">
        <f>NP.!AO107</f>
        <v>0</v>
      </c>
      <c r="J2572" s="452"/>
    </row>
    <row r="2573" spans="1:10" ht="30" customHeight="1" x14ac:dyDescent="0.2">
      <c r="A2573" s="451">
        <v>2562</v>
      </c>
      <c r="B2573" s="453" t="s">
        <v>12</v>
      </c>
      <c r="C2573" s="454" t="s">
        <v>1153</v>
      </c>
      <c r="D2573" s="455" t="str">
        <f>VLOOKUP(Tabela25[[#This Row],[Symbol]],Baza_cen[],3,0)</f>
        <v>BLOK NYXON  Green 70mm    H=250mm     GPMM</v>
      </c>
      <c r="E2573" s="456">
        <v>250</v>
      </c>
      <c r="F2573" s="456"/>
      <c r="G2573" s="456" t="s">
        <v>2220</v>
      </c>
      <c r="H2573" s="467">
        <f>NP.!X107</f>
        <v>0</v>
      </c>
      <c r="I2573" s="466">
        <f>NP.!AP107</f>
        <v>0</v>
      </c>
      <c r="J2573" s="452"/>
    </row>
    <row r="2574" spans="1:10" ht="30" customHeight="1" x14ac:dyDescent="0.2">
      <c r="A2574" s="451">
        <v>2563</v>
      </c>
      <c r="B2574" s="453" t="s">
        <v>12</v>
      </c>
      <c r="C2574" s="454" t="s">
        <v>1153</v>
      </c>
      <c r="D2574" s="455" t="str">
        <f>VLOOKUP(Tabela25[[#This Row],[Symbol]],Baza_cen[],3,0)</f>
        <v>BLOK NYXON  Green 70mm    H=250mm     GPMM</v>
      </c>
      <c r="E2574" s="456">
        <v>250</v>
      </c>
      <c r="F2574" s="456"/>
      <c r="G2574" s="456" t="s">
        <v>2220</v>
      </c>
      <c r="H2574" s="467">
        <f>NP.!Y107</f>
        <v>0</v>
      </c>
      <c r="I2574" s="466">
        <f>NP.!AQ107</f>
        <v>0</v>
      </c>
      <c r="J2574" s="452"/>
    </row>
    <row r="2575" spans="1:10" ht="30" customHeight="1" x14ac:dyDescent="0.2">
      <c r="A2575" s="451">
        <v>2564</v>
      </c>
      <c r="B2575" s="453" t="s">
        <v>12</v>
      </c>
      <c r="C2575" s="454" t="s">
        <v>1153</v>
      </c>
      <c r="D2575" s="455" t="str">
        <f>VLOOKUP(Tabela25[[#This Row],[Symbol]],Baza_cen[],3,0)</f>
        <v>BLOK NYXON  Green 70mm    H=250mm     GPMM</v>
      </c>
      <c r="E2575" s="456">
        <v>250</v>
      </c>
      <c r="F2575" s="456"/>
      <c r="G2575" s="456" t="s">
        <v>2220</v>
      </c>
      <c r="H2575" s="467">
        <f>NP.!Z107</f>
        <v>0</v>
      </c>
      <c r="I2575" s="466">
        <f>NP.!AR107</f>
        <v>0</v>
      </c>
      <c r="J2575" s="452"/>
    </row>
    <row r="2576" spans="1:10" ht="30" customHeight="1" x14ac:dyDescent="0.2">
      <c r="A2576" s="451">
        <v>2565</v>
      </c>
      <c r="B2576" s="453" t="s">
        <v>12</v>
      </c>
      <c r="C2576" s="454" t="s">
        <v>1153</v>
      </c>
      <c r="D2576" s="455" t="str">
        <f>VLOOKUP(Tabela25[[#This Row],[Symbol]],Baza_cen[],3,0)</f>
        <v>BLOK NYXON  Green 70mm    H=250mm     GPMM</v>
      </c>
      <c r="E2576" s="456">
        <v>250</v>
      </c>
      <c r="F2576" s="456"/>
      <c r="G2576" s="456" t="s">
        <v>2220</v>
      </c>
      <c r="H2576" s="467">
        <f>NP.!AA107</f>
        <v>0</v>
      </c>
      <c r="I2576" s="466">
        <f>NP.!AS107</f>
        <v>0</v>
      </c>
      <c r="J2576" s="452"/>
    </row>
    <row r="2577" spans="1:10" ht="30" customHeight="1" x14ac:dyDescent="0.2">
      <c r="A2577" s="451">
        <v>2566</v>
      </c>
      <c r="B2577" s="453" t="s">
        <v>12</v>
      </c>
      <c r="C2577" s="454" t="s">
        <v>1153</v>
      </c>
      <c r="D2577" s="455" t="str">
        <f>VLOOKUP(Tabela25[[#This Row],[Symbol]],Baza_cen[],3,0)</f>
        <v>BLOK NYXON  Green 70mm    H=250mm     GPMM</v>
      </c>
      <c r="E2577" s="456">
        <v>250</v>
      </c>
      <c r="F2577" s="456"/>
      <c r="G2577" s="456" t="s">
        <v>2220</v>
      </c>
      <c r="H2577" s="467">
        <f>NP.!AB107</f>
        <v>0</v>
      </c>
      <c r="I2577" s="466">
        <f>NP.!AT107</f>
        <v>0</v>
      </c>
      <c r="J2577" s="452"/>
    </row>
    <row r="2578" spans="1:10" ht="30" customHeight="1" x14ac:dyDescent="0.2">
      <c r="A2578" s="451">
        <v>2567</v>
      </c>
      <c r="B2578" s="453" t="s">
        <v>12</v>
      </c>
      <c r="C2578" s="454" t="s">
        <v>1153</v>
      </c>
      <c r="D2578" s="455" t="str">
        <f>VLOOKUP(Tabela25[[#This Row],[Symbol]],Baza_cen[],3,0)</f>
        <v>BLOK NYXON  Green 70mm    H=250mm     GPMM</v>
      </c>
      <c r="E2578" s="456">
        <v>250</v>
      </c>
      <c r="F2578" s="456"/>
      <c r="G2578" s="456" t="s">
        <v>2220</v>
      </c>
      <c r="H2578" s="467">
        <f>NP.!AC107</f>
        <v>0</v>
      </c>
      <c r="I2578" s="466">
        <f>NP.!AU107</f>
        <v>0</v>
      </c>
      <c r="J2578" s="452"/>
    </row>
    <row r="2579" spans="1:10" ht="30" customHeight="1" x14ac:dyDescent="0.2">
      <c r="A2579" s="451">
        <v>2568</v>
      </c>
      <c r="B2579" s="453" t="s">
        <v>12</v>
      </c>
      <c r="C2579" s="454" t="s">
        <v>1153</v>
      </c>
      <c r="D2579" s="455" t="str">
        <f>VLOOKUP(Tabela25[[#This Row],[Symbol]],Baza_cen[],3,0)</f>
        <v>BLOK NYXON  Green 70mm    H=250mm     GPMM</v>
      </c>
      <c r="E2579" s="456">
        <v>250</v>
      </c>
      <c r="F2579" s="456"/>
      <c r="G2579" s="456" t="s">
        <v>2220</v>
      </c>
      <c r="H2579" s="467">
        <f>NP.!AD107</f>
        <v>0</v>
      </c>
      <c r="I2579" s="466">
        <f>NP.!AV107</f>
        <v>0</v>
      </c>
      <c r="J2579" s="452"/>
    </row>
    <row r="2580" spans="1:10" ht="30" customHeight="1" x14ac:dyDescent="0.2">
      <c r="A2580" s="451">
        <v>2569</v>
      </c>
      <c r="B2580" s="453" t="s">
        <v>12</v>
      </c>
      <c r="C2580" s="454" t="s">
        <v>1154</v>
      </c>
      <c r="D2580" s="455" t="str">
        <f>VLOOKUP(Tabela25[[#This Row],[Symbol]],Baza_cen[],3,0)</f>
        <v>BLOK NYXON  Green 70mm    H=255mm     GPMM</v>
      </c>
      <c r="E2580" s="456">
        <v>255</v>
      </c>
      <c r="F2580" s="456"/>
      <c r="G2580" s="456" t="s">
        <v>2220</v>
      </c>
      <c r="H2580" s="467">
        <f>NP.!S108</f>
        <v>0</v>
      </c>
      <c r="I2580" s="466">
        <f>NP.!AK108</f>
        <v>0</v>
      </c>
      <c r="J2580" s="452"/>
    </row>
    <row r="2581" spans="1:10" ht="30" customHeight="1" x14ac:dyDescent="0.2">
      <c r="A2581" s="451">
        <v>2570</v>
      </c>
      <c r="B2581" s="453" t="s">
        <v>12</v>
      </c>
      <c r="C2581" s="454" t="s">
        <v>1154</v>
      </c>
      <c r="D2581" s="455" t="str">
        <f>VLOOKUP(Tabela25[[#This Row],[Symbol]],Baza_cen[],3,0)</f>
        <v>BLOK NYXON  Green 70mm    H=255mm     GPMM</v>
      </c>
      <c r="E2581" s="456">
        <v>255</v>
      </c>
      <c r="F2581" s="456"/>
      <c r="G2581" s="456" t="s">
        <v>2220</v>
      </c>
      <c r="H2581" s="467">
        <f>NP.!T108</f>
        <v>0</v>
      </c>
      <c r="I2581" s="466">
        <f>NP.!AL108</f>
        <v>0</v>
      </c>
      <c r="J2581" s="452"/>
    </row>
    <row r="2582" spans="1:10" ht="30" customHeight="1" x14ac:dyDescent="0.2">
      <c r="A2582" s="451">
        <v>2571</v>
      </c>
      <c r="B2582" s="453" t="s">
        <v>12</v>
      </c>
      <c r="C2582" s="454" t="s">
        <v>1154</v>
      </c>
      <c r="D2582" s="455" t="str">
        <f>VLOOKUP(Tabela25[[#This Row],[Symbol]],Baza_cen[],3,0)</f>
        <v>BLOK NYXON  Green 70mm    H=255mm     GPMM</v>
      </c>
      <c r="E2582" s="456">
        <v>255</v>
      </c>
      <c r="F2582" s="456"/>
      <c r="G2582" s="456" t="s">
        <v>2220</v>
      </c>
      <c r="H2582" s="467">
        <f>NP.!U108</f>
        <v>0</v>
      </c>
      <c r="I2582" s="466">
        <f>NP.!AM108</f>
        <v>0</v>
      </c>
      <c r="J2582" s="452"/>
    </row>
    <row r="2583" spans="1:10" ht="30" customHeight="1" x14ac:dyDescent="0.2">
      <c r="A2583" s="451">
        <v>2572</v>
      </c>
      <c r="B2583" s="453" t="s">
        <v>12</v>
      </c>
      <c r="C2583" s="454" t="s">
        <v>1154</v>
      </c>
      <c r="D2583" s="455" t="str">
        <f>VLOOKUP(Tabela25[[#This Row],[Symbol]],Baza_cen[],3,0)</f>
        <v>BLOK NYXON  Green 70mm    H=255mm     GPMM</v>
      </c>
      <c r="E2583" s="456">
        <v>255</v>
      </c>
      <c r="F2583" s="456"/>
      <c r="G2583" s="456" t="s">
        <v>2220</v>
      </c>
      <c r="H2583" s="467">
        <f>NP.!V108</f>
        <v>0</v>
      </c>
      <c r="I2583" s="466">
        <f>NP.!AN108</f>
        <v>0</v>
      </c>
      <c r="J2583" s="452"/>
    </row>
    <row r="2584" spans="1:10" ht="30" customHeight="1" x14ac:dyDescent="0.2">
      <c r="A2584" s="451">
        <v>2573</v>
      </c>
      <c r="B2584" s="453" t="s">
        <v>12</v>
      </c>
      <c r="C2584" s="454" t="s">
        <v>1154</v>
      </c>
      <c r="D2584" s="455" t="str">
        <f>VLOOKUP(Tabela25[[#This Row],[Symbol]],Baza_cen[],3,0)</f>
        <v>BLOK NYXON  Green 70mm    H=255mm     GPMM</v>
      </c>
      <c r="E2584" s="456">
        <v>255</v>
      </c>
      <c r="F2584" s="456"/>
      <c r="G2584" s="456" t="s">
        <v>2220</v>
      </c>
      <c r="H2584" s="467">
        <f>NP.!W108</f>
        <v>0</v>
      </c>
      <c r="I2584" s="466">
        <f>NP.!AO108</f>
        <v>0</v>
      </c>
      <c r="J2584" s="452"/>
    </row>
    <row r="2585" spans="1:10" ht="30" customHeight="1" x14ac:dyDescent="0.2">
      <c r="A2585" s="451">
        <v>2574</v>
      </c>
      <c r="B2585" s="453" t="s">
        <v>12</v>
      </c>
      <c r="C2585" s="454" t="s">
        <v>1154</v>
      </c>
      <c r="D2585" s="455" t="str">
        <f>VLOOKUP(Tabela25[[#This Row],[Symbol]],Baza_cen[],3,0)</f>
        <v>BLOK NYXON  Green 70mm    H=255mm     GPMM</v>
      </c>
      <c r="E2585" s="456">
        <v>255</v>
      </c>
      <c r="F2585" s="456"/>
      <c r="G2585" s="456" t="s">
        <v>2220</v>
      </c>
      <c r="H2585" s="467">
        <f>NP.!X108</f>
        <v>0</v>
      </c>
      <c r="I2585" s="466">
        <f>NP.!AP108</f>
        <v>0</v>
      </c>
      <c r="J2585" s="452"/>
    </row>
    <row r="2586" spans="1:10" ht="30" customHeight="1" x14ac:dyDescent="0.2">
      <c r="A2586" s="451">
        <v>2575</v>
      </c>
      <c r="B2586" s="453" t="s">
        <v>12</v>
      </c>
      <c r="C2586" s="454" t="s">
        <v>1154</v>
      </c>
      <c r="D2586" s="455" t="str">
        <f>VLOOKUP(Tabela25[[#This Row],[Symbol]],Baza_cen[],3,0)</f>
        <v>BLOK NYXON  Green 70mm    H=255mm     GPMM</v>
      </c>
      <c r="E2586" s="456">
        <v>255</v>
      </c>
      <c r="F2586" s="456"/>
      <c r="G2586" s="456" t="s">
        <v>2220</v>
      </c>
      <c r="H2586" s="467">
        <f>NP.!Y108</f>
        <v>0</v>
      </c>
      <c r="I2586" s="466">
        <f>NP.!AQ108</f>
        <v>0</v>
      </c>
      <c r="J2586" s="452"/>
    </row>
    <row r="2587" spans="1:10" ht="30" customHeight="1" x14ac:dyDescent="0.2">
      <c r="A2587" s="451">
        <v>2576</v>
      </c>
      <c r="B2587" s="453" t="s">
        <v>12</v>
      </c>
      <c r="C2587" s="454" t="s">
        <v>1154</v>
      </c>
      <c r="D2587" s="455" t="str">
        <f>VLOOKUP(Tabela25[[#This Row],[Symbol]],Baza_cen[],3,0)</f>
        <v>BLOK NYXON  Green 70mm    H=255mm     GPMM</v>
      </c>
      <c r="E2587" s="456">
        <v>255</v>
      </c>
      <c r="F2587" s="456"/>
      <c r="G2587" s="456" t="s">
        <v>2220</v>
      </c>
      <c r="H2587" s="467">
        <f>NP.!Z108</f>
        <v>0</v>
      </c>
      <c r="I2587" s="466">
        <f>NP.!AR108</f>
        <v>0</v>
      </c>
      <c r="J2587" s="452"/>
    </row>
    <row r="2588" spans="1:10" ht="30" customHeight="1" x14ac:dyDescent="0.2">
      <c r="A2588" s="451">
        <v>2577</v>
      </c>
      <c r="B2588" s="453" t="s">
        <v>12</v>
      </c>
      <c r="C2588" s="454" t="s">
        <v>1154</v>
      </c>
      <c r="D2588" s="455" t="str">
        <f>VLOOKUP(Tabela25[[#This Row],[Symbol]],Baza_cen[],3,0)</f>
        <v>BLOK NYXON  Green 70mm    H=255mm     GPMM</v>
      </c>
      <c r="E2588" s="456">
        <v>255</v>
      </c>
      <c r="F2588" s="456"/>
      <c r="G2588" s="456" t="s">
        <v>2220</v>
      </c>
      <c r="H2588" s="467">
        <f>NP.!AA108</f>
        <v>0</v>
      </c>
      <c r="I2588" s="466">
        <f>NP.!AS108</f>
        <v>0</v>
      </c>
      <c r="J2588" s="452"/>
    </row>
    <row r="2589" spans="1:10" ht="30" customHeight="1" x14ac:dyDescent="0.2">
      <c r="A2589" s="451">
        <v>2578</v>
      </c>
      <c r="B2589" s="453" t="s">
        <v>12</v>
      </c>
      <c r="C2589" s="454" t="s">
        <v>1154</v>
      </c>
      <c r="D2589" s="455" t="str">
        <f>VLOOKUP(Tabela25[[#This Row],[Symbol]],Baza_cen[],3,0)</f>
        <v>BLOK NYXON  Green 70mm    H=255mm     GPMM</v>
      </c>
      <c r="E2589" s="456">
        <v>255</v>
      </c>
      <c r="F2589" s="456"/>
      <c r="G2589" s="456" t="s">
        <v>2220</v>
      </c>
      <c r="H2589" s="467">
        <f>NP.!AB108</f>
        <v>0</v>
      </c>
      <c r="I2589" s="466">
        <f>NP.!AT108</f>
        <v>0</v>
      </c>
      <c r="J2589" s="452"/>
    </row>
    <row r="2590" spans="1:10" ht="30" customHeight="1" x14ac:dyDescent="0.2">
      <c r="A2590" s="451">
        <v>2579</v>
      </c>
      <c r="B2590" s="453" t="s">
        <v>12</v>
      </c>
      <c r="C2590" s="454" t="s">
        <v>1154</v>
      </c>
      <c r="D2590" s="455" t="str">
        <f>VLOOKUP(Tabela25[[#This Row],[Symbol]],Baza_cen[],3,0)</f>
        <v>BLOK NYXON  Green 70mm    H=255mm     GPMM</v>
      </c>
      <c r="E2590" s="456">
        <v>255</v>
      </c>
      <c r="F2590" s="456"/>
      <c r="G2590" s="456" t="s">
        <v>2220</v>
      </c>
      <c r="H2590" s="467">
        <f>NP.!AC108</f>
        <v>0</v>
      </c>
      <c r="I2590" s="466">
        <f>NP.!AU108</f>
        <v>0</v>
      </c>
      <c r="J2590" s="452"/>
    </row>
    <row r="2591" spans="1:10" ht="30" customHeight="1" x14ac:dyDescent="0.2">
      <c r="A2591" s="451">
        <v>2580</v>
      </c>
      <c r="B2591" s="453" t="s">
        <v>12</v>
      </c>
      <c r="C2591" s="454" t="s">
        <v>1154</v>
      </c>
      <c r="D2591" s="455" t="str">
        <f>VLOOKUP(Tabela25[[#This Row],[Symbol]],Baza_cen[],3,0)</f>
        <v>BLOK NYXON  Green 70mm    H=255mm     GPMM</v>
      </c>
      <c r="E2591" s="456">
        <v>255</v>
      </c>
      <c r="F2591" s="456"/>
      <c r="G2591" s="456" t="s">
        <v>2220</v>
      </c>
      <c r="H2591" s="467">
        <f>NP.!AD108</f>
        <v>0</v>
      </c>
      <c r="I2591" s="466">
        <f>NP.!AV108</f>
        <v>0</v>
      </c>
      <c r="J2591" s="452"/>
    </row>
    <row r="2592" spans="1:10" ht="30" customHeight="1" x14ac:dyDescent="0.2">
      <c r="A2592" s="451">
        <v>2581</v>
      </c>
      <c r="B2592" s="453" t="s">
        <v>12</v>
      </c>
      <c r="C2592" s="454" t="s">
        <v>1155</v>
      </c>
      <c r="D2592" s="455" t="str">
        <f>VLOOKUP(Tabela25[[#This Row],[Symbol]],Baza_cen[],3,0)</f>
        <v>BLOK NYXON  Green 70mm    H=260mm     GPMM</v>
      </c>
      <c r="E2592" s="456">
        <v>260</v>
      </c>
      <c r="F2592" s="456"/>
      <c r="G2592" s="456" t="s">
        <v>2220</v>
      </c>
      <c r="H2592" s="467">
        <f>NP.!S109</f>
        <v>0</v>
      </c>
      <c r="I2592" s="466">
        <f>NP.!AK109</f>
        <v>0</v>
      </c>
      <c r="J2592" s="452"/>
    </row>
    <row r="2593" spans="1:10" ht="30" customHeight="1" x14ac:dyDescent="0.2">
      <c r="A2593" s="451">
        <v>2582</v>
      </c>
      <c r="B2593" s="453" t="s">
        <v>12</v>
      </c>
      <c r="C2593" s="454" t="s">
        <v>1155</v>
      </c>
      <c r="D2593" s="455" t="str">
        <f>VLOOKUP(Tabela25[[#This Row],[Symbol]],Baza_cen[],3,0)</f>
        <v>BLOK NYXON  Green 70mm    H=260mm     GPMM</v>
      </c>
      <c r="E2593" s="456">
        <v>260</v>
      </c>
      <c r="F2593" s="456"/>
      <c r="G2593" s="456" t="s">
        <v>2220</v>
      </c>
      <c r="H2593" s="467">
        <f>NP.!T109</f>
        <v>0</v>
      </c>
      <c r="I2593" s="466">
        <f>NP.!AL109</f>
        <v>0</v>
      </c>
      <c r="J2593" s="452"/>
    </row>
    <row r="2594" spans="1:10" ht="30" customHeight="1" x14ac:dyDescent="0.2">
      <c r="A2594" s="451">
        <v>2583</v>
      </c>
      <c r="B2594" s="453" t="s">
        <v>12</v>
      </c>
      <c r="C2594" s="454" t="s">
        <v>1155</v>
      </c>
      <c r="D2594" s="455" t="str">
        <f>VLOOKUP(Tabela25[[#This Row],[Symbol]],Baza_cen[],3,0)</f>
        <v>BLOK NYXON  Green 70mm    H=260mm     GPMM</v>
      </c>
      <c r="E2594" s="456">
        <v>260</v>
      </c>
      <c r="F2594" s="456"/>
      <c r="G2594" s="456" t="s">
        <v>2220</v>
      </c>
      <c r="H2594" s="467">
        <f>NP.!U109</f>
        <v>0</v>
      </c>
      <c r="I2594" s="466">
        <f>NP.!AM109</f>
        <v>0</v>
      </c>
      <c r="J2594" s="452"/>
    </row>
    <row r="2595" spans="1:10" ht="30" customHeight="1" x14ac:dyDescent="0.2">
      <c r="A2595" s="451">
        <v>2584</v>
      </c>
      <c r="B2595" s="453" t="s">
        <v>12</v>
      </c>
      <c r="C2595" s="454" t="s">
        <v>1155</v>
      </c>
      <c r="D2595" s="455" t="str">
        <f>VLOOKUP(Tabela25[[#This Row],[Symbol]],Baza_cen[],3,0)</f>
        <v>BLOK NYXON  Green 70mm    H=260mm     GPMM</v>
      </c>
      <c r="E2595" s="456">
        <v>260</v>
      </c>
      <c r="F2595" s="456"/>
      <c r="G2595" s="456" t="s">
        <v>2220</v>
      </c>
      <c r="H2595" s="467">
        <f>NP.!V109</f>
        <v>0</v>
      </c>
      <c r="I2595" s="466">
        <f>NP.!AN109</f>
        <v>0</v>
      </c>
      <c r="J2595" s="452"/>
    </row>
    <row r="2596" spans="1:10" ht="30" customHeight="1" x14ac:dyDescent="0.2">
      <c r="A2596" s="451">
        <v>2585</v>
      </c>
      <c r="B2596" s="453" t="s">
        <v>12</v>
      </c>
      <c r="C2596" s="454" t="s">
        <v>1155</v>
      </c>
      <c r="D2596" s="455" t="str">
        <f>VLOOKUP(Tabela25[[#This Row],[Symbol]],Baza_cen[],3,0)</f>
        <v>BLOK NYXON  Green 70mm    H=260mm     GPMM</v>
      </c>
      <c r="E2596" s="456">
        <v>260</v>
      </c>
      <c r="F2596" s="456"/>
      <c r="G2596" s="456" t="s">
        <v>2220</v>
      </c>
      <c r="H2596" s="467">
        <f>NP.!W109</f>
        <v>0</v>
      </c>
      <c r="I2596" s="466">
        <f>NP.!AO109</f>
        <v>0</v>
      </c>
      <c r="J2596" s="452"/>
    </row>
    <row r="2597" spans="1:10" ht="30" customHeight="1" x14ac:dyDescent="0.2">
      <c r="A2597" s="451">
        <v>2586</v>
      </c>
      <c r="B2597" s="453" t="s">
        <v>12</v>
      </c>
      <c r="C2597" s="454" t="s">
        <v>1155</v>
      </c>
      <c r="D2597" s="455" t="str">
        <f>VLOOKUP(Tabela25[[#This Row],[Symbol]],Baza_cen[],3,0)</f>
        <v>BLOK NYXON  Green 70mm    H=260mm     GPMM</v>
      </c>
      <c r="E2597" s="456">
        <v>260</v>
      </c>
      <c r="F2597" s="456"/>
      <c r="G2597" s="456" t="s">
        <v>2220</v>
      </c>
      <c r="H2597" s="467">
        <f>NP.!X109</f>
        <v>0</v>
      </c>
      <c r="I2597" s="466">
        <f>NP.!AP109</f>
        <v>0</v>
      </c>
      <c r="J2597" s="452"/>
    </row>
    <row r="2598" spans="1:10" ht="30" customHeight="1" x14ac:dyDescent="0.2">
      <c r="A2598" s="451">
        <v>2587</v>
      </c>
      <c r="B2598" s="453" t="s">
        <v>12</v>
      </c>
      <c r="C2598" s="454" t="s">
        <v>1155</v>
      </c>
      <c r="D2598" s="455" t="str">
        <f>VLOOKUP(Tabela25[[#This Row],[Symbol]],Baza_cen[],3,0)</f>
        <v>BLOK NYXON  Green 70mm    H=260mm     GPMM</v>
      </c>
      <c r="E2598" s="456">
        <v>260</v>
      </c>
      <c r="F2598" s="456"/>
      <c r="G2598" s="456" t="s">
        <v>2220</v>
      </c>
      <c r="H2598" s="467">
        <f>NP.!Y109</f>
        <v>0</v>
      </c>
      <c r="I2598" s="466">
        <f>NP.!AQ109</f>
        <v>0</v>
      </c>
      <c r="J2598" s="452"/>
    </row>
    <row r="2599" spans="1:10" ht="30" customHeight="1" x14ac:dyDescent="0.2">
      <c r="A2599" s="451">
        <v>2588</v>
      </c>
      <c r="B2599" s="453" t="s">
        <v>12</v>
      </c>
      <c r="C2599" s="454" t="s">
        <v>1155</v>
      </c>
      <c r="D2599" s="455" t="str">
        <f>VLOOKUP(Tabela25[[#This Row],[Symbol]],Baza_cen[],3,0)</f>
        <v>BLOK NYXON  Green 70mm    H=260mm     GPMM</v>
      </c>
      <c r="E2599" s="456">
        <v>260</v>
      </c>
      <c r="F2599" s="456"/>
      <c r="G2599" s="456" t="s">
        <v>2220</v>
      </c>
      <c r="H2599" s="467">
        <f>NP.!Z109</f>
        <v>0</v>
      </c>
      <c r="I2599" s="466">
        <f>NP.!AR109</f>
        <v>0</v>
      </c>
      <c r="J2599" s="452"/>
    </row>
    <row r="2600" spans="1:10" ht="30" customHeight="1" x14ac:dyDescent="0.2">
      <c r="A2600" s="451">
        <v>2589</v>
      </c>
      <c r="B2600" s="453" t="s">
        <v>12</v>
      </c>
      <c r="C2600" s="454" t="s">
        <v>1155</v>
      </c>
      <c r="D2600" s="455" t="str">
        <f>VLOOKUP(Tabela25[[#This Row],[Symbol]],Baza_cen[],3,0)</f>
        <v>BLOK NYXON  Green 70mm    H=260mm     GPMM</v>
      </c>
      <c r="E2600" s="456">
        <v>260</v>
      </c>
      <c r="F2600" s="456"/>
      <c r="G2600" s="456" t="s">
        <v>2220</v>
      </c>
      <c r="H2600" s="467">
        <f>NP.!AA109</f>
        <v>0</v>
      </c>
      <c r="I2600" s="466">
        <f>NP.!AS109</f>
        <v>0</v>
      </c>
      <c r="J2600" s="452"/>
    </row>
    <row r="2601" spans="1:10" ht="30" customHeight="1" x14ac:dyDescent="0.2">
      <c r="A2601" s="451">
        <v>2590</v>
      </c>
      <c r="B2601" s="453" t="s">
        <v>12</v>
      </c>
      <c r="C2601" s="454" t="s">
        <v>1155</v>
      </c>
      <c r="D2601" s="455" t="str">
        <f>VLOOKUP(Tabela25[[#This Row],[Symbol]],Baza_cen[],3,0)</f>
        <v>BLOK NYXON  Green 70mm    H=260mm     GPMM</v>
      </c>
      <c r="E2601" s="456">
        <v>260</v>
      </c>
      <c r="F2601" s="456"/>
      <c r="G2601" s="456" t="s">
        <v>2220</v>
      </c>
      <c r="H2601" s="467">
        <f>NP.!AB109</f>
        <v>0</v>
      </c>
      <c r="I2601" s="466">
        <f>NP.!AT109</f>
        <v>0</v>
      </c>
      <c r="J2601" s="452"/>
    </row>
    <row r="2602" spans="1:10" ht="30" customHeight="1" x14ac:dyDescent="0.2">
      <c r="A2602" s="451">
        <v>2591</v>
      </c>
      <c r="B2602" s="453" t="s">
        <v>12</v>
      </c>
      <c r="C2602" s="454" t="s">
        <v>1155</v>
      </c>
      <c r="D2602" s="455" t="str">
        <f>VLOOKUP(Tabela25[[#This Row],[Symbol]],Baza_cen[],3,0)</f>
        <v>BLOK NYXON  Green 70mm    H=260mm     GPMM</v>
      </c>
      <c r="E2602" s="456">
        <v>260</v>
      </c>
      <c r="F2602" s="456"/>
      <c r="G2602" s="456" t="s">
        <v>2220</v>
      </c>
      <c r="H2602" s="467">
        <f>NP.!AC109</f>
        <v>0</v>
      </c>
      <c r="I2602" s="466">
        <f>NP.!AU109</f>
        <v>0</v>
      </c>
      <c r="J2602" s="452"/>
    </row>
    <row r="2603" spans="1:10" ht="30" customHeight="1" x14ac:dyDescent="0.2">
      <c r="A2603" s="451">
        <v>2592</v>
      </c>
      <c r="B2603" s="453" t="s">
        <v>12</v>
      </c>
      <c r="C2603" s="454" t="s">
        <v>1155</v>
      </c>
      <c r="D2603" s="455" t="str">
        <f>VLOOKUP(Tabela25[[#This Row],[Symbol]],Baza_cen[],3,0)</f>
        <v>BLOK NYXON  Green 70mm    H=260mm     GPMM</v>
      </c>
      <c r="E2603" s="456">
        <v>260</v>
      </c>
      <c r="F2603" s="456"/>
      <c r="G2603" s="456" t="s">
        <v>2220</v>
      </c>
      <c r="H2603" s="467">
        <f>NP.!AD109</f>
        <v>0</v>
      </c>
      <c r="I2603" s="466">
        <f>NP.!AV109</f>
        <v>0</v>
      </c>
      <c r="J2603" s="452"/>
    </row>
    <row r="2604" spans="1:10" ht="30" customHeight="1" x14ac:dyDescent="0.2">
      <c r="A2604" s="451">
        <v>2593</v>
      </c>
      <c r="B2604" s="453" t="s">
        <v>12</v>
      </c>
      <c r="C2604" s="454" t="s">
        <v>1156</v>
      </c>
      <c r="D2604" s="455" t="str">
        <f>VLOOKUP(Tabela25[[#This Row],[Symbol]],Baza_cen[],3,0)</f>
        <v>BLOK NYXON  Green 70mm    H=265mm     GPMM</v>
      </c>
      <c r="E2604" s="456">
        <v>265</v>
      </c>
      <c r="F2604" s="456"/>
      <c r="G2604" s="456" t="s">
        <v>2220</v>
      </c>
      <c r="H2604" s="467">
        <f>NP.!S110</f>
        <v>0</v>
      </c>
      <c r="I2604" s="466">
        <f>NP.!AK110</f>
        <v>0</v>
      </c>
      <c r="J2604" s="452"/>
    </row>
    <row r="2605" spans="1:10" ht="30" customHeight="1" x14ac:dyDescent="0.2">
      <c r="A2605" s="451">
        <v>2594</v>
      </c>
      <c r="B2605" s="453" t="s">
        <v>12</v>
      </c>
      <c r="C2605" s="454" t="s">
        <v>1156</v>
      </c>
      <c r="D2605" s="455" t="str">
        <f>VLOOKUP(Tabela25[[#This Row],[Symbol]],Baza_cen[],3,0)</f>
        <v>BLOK NYXON  Green 70mm    H=265mm     GPMM</v>
      </c>
      <c r="E2605" s="456">
        <v>265</v>
      </c>
      <c r="F2605" s="456"/>
      <c r="G2605" s="456" t="s">
        <v>2220</v>
      </c>
      <c r="H2605" s="467">
        <f>NP.!T110</f>
        <v>0</v>
      </c>
      <c r="I2605" s="466">
        <f>NP.!AL110</f>
        <v>0</v>
      </c>
      <c r="J2605" s="452"/>
    </row>
    <row r="2606" spans="1:10" ht="30" customHeight="1" x14ac:dyDescent="0.2">
      <c r="A2606" s="451">
        <v>2595</v>
      </c>
      <c r="B2606" s="453" t="s">
        <v>12</v>
      </c>
      <c r="C2606" s="454" t="s">
        <v>1156</v>
      </c>
      <c r="D2606" s="455" t="str">
        <f>VLOOKUP(Tabela25[[#This Row],[Symbol]],Baza_cen[],3,0)</f>
        <v>BLOK NYXON  Green 70mm    H=265mm     GPMM</v>
      </c>
      <c r="E2606" s="456">
        <v>265</v>
      </c>
      <c r="F2606" s="456"/>
      <c r="G2606" s="456" t="s">
        <v>2220</v>
      </c>
      <c r="H2606" s="467">
        <f>NP.!U110</f>
        <v>0</v>
      </c>
      <c r="I2606" s="466">
        <f>NP.!AM110</f>
        <v>0</v>
      </c>
      <c r="J2606" s="452"/>
    </row>
    <row r="2607" spans="1:10" ht="30" customHeight="1" x14ac:dyDescent="0.2">
      <c r="A2607" s="451">
        <v>2596</v>
      </c>
      <c r="B2607" s="453" t="s">
        <v>12</v>
      </c>
      <c r="C2607" s="454" t="s">
        <v>1156</v>
      </c>
      <c r="D2607" s="455" t="str">
        <f>VLOOKUP(Tabela25[[#This Row],[Symbol]],Baza_cen[],3,0)</f>
        <v>BLOK NYXON  Green 70mm    H=265mm     GPMM</v>
      </c>
      <c r="E2607" s="456">
        <v>265</v>
      </c>
      <c r="F2607" s="456"/>
      <c r="G2607" s="456" t="s">
        <v>2220</v>
      </c>
      <c r="H2607" s="467">
        <f>NP.!V110</f>
        <v>0</v>
      </c>
      <c r="I2607" s="466">
        <f>NP.!AN110</f>
        <v>0</v>
      </c>
      <c r="J2607" s="452"/>
    </row>
    <row r="2608" spans="1:10" ht="30" customHeight="1" x14ac:dyDescent="0.2">
      <c r="A2608" s="451">
        <v>2597</v>
      </c>
      <c r="B2608" s="453" t="s">
        <v>12</v>
      </c>
      <c r="C2608" s="454" t="s">
        <v>1156</v>
      </c>
      <c r="D2608" s="455" t="str">
        <f>VLOOKUP(Tabela25[[#This Row],[Symbol]],Baza_cen[],3,0)</f>
        <v>BLOK NYXON  Green 70mm    H=265mm     GPMM</v>
      </c>
      <c r="E2608" s="456">
        <v>265</v>
      </c>
      <c r="F2608" s="456"/>
      <c r="G2608" s="456" t="s">
        <v>2220</v>
      </c>
      <c r="H2608" s="467">
        <f>NP.!W110</f>
        <v>0</v>
      </c>
      <c r="I2608" s="466">
        <f>NP.!AO110</f>
        <v>0</v>
      </c>
      <c r="J2608" s="452"/>
    </row>
    <row r="2609" spans="1:10" ht="30" customHeight="1" x14ac:dyDescent="0.2">
      <c r="A2609" s="451">
        <v>2598</v>
      </c>
      <c r="B2609" s="453" t="s">
        <v>12</v>
      </c>
      <c r="C2609" s="454" t="s">
        <v>1156</v>
      </c>
      <c r="D2609" s="455" t="str">
        <f>VLOOKUP(Tabela25[[#This Row],[Symbol]],Baza_cen[],3,0)</f>
        <v>BLOK NYXON  Green 70mm    H=265mm     GPMM</v>
      </c>
      <c r="E2609" s="456">
        <v>265</v>
      </c>
      <c r="F2609" s="456"/>
      <c r="G2609" s="456" t="s">
        <v>2220</v>
      </c>
      <c r="H2609" s="467">
        <f>NP.!X110</f>
        <v>0</v>
      </c>
      <c r="I2609" s="466">
        <f>NP.!AP110</f>
        <v>0</v>
      </c>
      <c r="J2609" s="452"/>
    </row>
    <row r="2610" spans="1:10" ht="30" customHeight="1" x14ac:dyDescent="0.2">
      <c r="A2610" s="451">
        <v>2599</v>
      </c>
      <c r="B2610" s="453" t="s">
        <v>12</v>
      </c>
      <c r="C2610" s="454" t="s">
        <v>1156</v>
      </c>
      <c r="D2610" s="455" t="str">
        <f>VLOOKUP(Tabela25[[#This Row],[Symbol]],Baza_cen[],3,0)</f>
        <v>BLOK NYXON  Green 70mm    H=265mm     GPMM</v>
      </c>
      <c r="E2610" s="456">
        <v>265</v>
      </c>
      <c r="F2610" s="456"/>
      <c r="G2610" s="456" t="s">
        <v>2220</v>
      </c>
      <c r="H2610" s="467">
        <f>NP.!Y110</f>
        <v>0</v>
      </c>
      <c r="I2610" s="466">
        <f>NP.!AQ110</f>
        <v>0</v>
      </c>
      <c r="J2610" s="452"/>
    </row>
    <row r="2611" spans="1:10" ht="30" customHeight="1" x14ac:dyDescent="0.2">
      <c r="A2611" s="451">
        <v>2600</v>
      </c>
      <c r="B2611" s="453" t="s">
        <v>12</v>
      </c>
      <c r="C2611" s="454" t="s">
        <v>1156</v>
      </c>
      <c r="D2611" s="455" t="str">
        <f>VLOOKUP(Tabela25[[#This Row],[Symbol]],Baza_cen[],3,0)</f>
        <v>BLOK NYXON  Green 70mm    H=265mm     GPMM</v>
      </c>
      <c r="E2611" s="456">
        <v>265</v>
      </c>
      <c r="F2611" s="456"/>
      <c r="G2611" s="456" t="s">
        <v>2220</v>
      </c>
      <c r="H2611" s="467">
        <f>NP.!Z110</f>
        <v>0</v>
      </c>
      <c r="I2611" s="466">
        <f>NP.!AR110</f>
        <v>0</v>
      </c>
      <c r="J2611" s="452"/>
    </row>
    <row r="2612" spans="1:10" ht="30" customHeight="1" x14ac:dyDescent="0.2">
      <c r="A2612" s="451">
        <v>2601</v>
      </c>
      <c r="B2612" s="453" t="s">
        <v>12</v>
      </c>
      <c r="C2612" s="454" t="s">
        <v>1156</v>
      </c>
      <c r="D2612" s="455" t="str">
        <f>VLOOKUP(Tabela25[[#This Row],[Symbol]],Baza_cen[],3,0)</f>
        <v>BLOK NYXON  Green 70mm    H=265mm     GPMM</v>
      </c>
      <c r="E2612" s="456">
        <v>265</v>
      </c>
      <c r="F2612" s="456"/>
      <c r="G2612" s="456" t="s">
        <v>2220</v>
      </c>
      <c r="H2612" s="467">
        <f>NP.!AA110</f>
        <v>0</v>
      </c>
      <c r="I2612" s="466">
        <f>NP.!AS110</f>
        <v>0</v>
      </c>
      <c r="J2612" s="452"/>
    </row>
    <row r="2613" spans="1:10" ht="30" customHeight="1" x14ac:dyDescent="0.2">
      <c r="A2613" s="451">
        <v>2602</v>
      </c>
      <c r="B2613" s="453" t="s">
        <v>12</v>
      </c>
      <c r="C2613" s="454" t="s">
        <v>1156</v>
      </c>
      <c r="D2613" s="455" t="str">
        <f>VLOOKUP(Tabela25[[#This Row],[Symbol]],Baza_cen[],3,0)</f>
        <v>BLOK NYXON  Green 70mm    H=265mm     GPMM</v>
      </c>
      <c r="E2613" s="456">
        <v>265</v>
      </c>
      <c r="F2613" s="456"/>
      <c r="G2613" s="456" t="s">
        <v>2220</v>
      </c>
      <c r="H2613" s="467">
        <f>NP.!AB110</f>
        <v>0</v>
      </c>
      <c r="I2613" s="466">
        <f>NP.!AT110</f>
        <v>0</v>
      </c>
      <c r="J2613" s="452"/>
    </row>
    <row r="2614" spans="1:10" ht="30" customHeight="1" x14ac:dyDescent="0.2">
      <c r="A2614" s="451">
        <v>2603</v>
      </c>
      <c r="B2614" s="453" t="s">
        <v>12</v>
      </c>
      <c r="C2614" s="454" t="s">
        <v>1156</v>
      </c>
      <c r="D2614" s="455" t="str">
        <f>VLOOKUP(Tabela25[[#This Row],[Symbol]],Baza_cen[],3,0)</f>
        <v>BLOK NYXON  Green 70mm    H=265mm     GPMM</v>
      </c>
      <c r="E2614" s="456">
        <v>265</v>
      </c>
      <c r="F2614" s="456"/>
      <c r="G2614" s="456" t="s">
        <v>2220</v>
      </c>
      <c r="H2614" s="467">
        <f>NP.!AC110</f>
        <v>0</v>
      </c>
      <c r="I2614" s="466">
        <f>NP.!AU110</f>
        <v>0</v>
      </c>
      <c r="J2614" s="452"/>
    </row>
    <row r="2615" spans="1:10" ht="30" customHeight="1" x14ac:dyDescent="0.2">
      <c r="A2615" s="451">
        <v>2604</v>
      </c>
      <c r="B2615" s="453" t="s">
        <v>12</v>
      </c>
      <c r="C2615" s="454" t="s">
        <v>1156</v>
      </c>
      <c r="D2615" s="455" t="str">
        <f>VLOOKUP(Tabela25[[#This Row],[Symbol]],Baza_cen[],3,0)</f>
        <v>BLOK NYXON  Green 70mm    H=265mm     GPMM</v>
      </c>
      <c r="E2615" s="456">
        <v>265</v>
      </c>
      <c r="F2615" s="456"/>
      <c r="G2615" s="456" t="s">
        <v>2220</v>
      </c>
      <c r="H2615" s="467">
        <f>NP.!AD110</f>
        <v>0</v>
      </c>
      <c r="I2615" s="466">
        <f>NP.!AV110</f>
        <v>0</v>
      </c>
      <c r="J2615" s="452"/>
    </row>
    <row r="2616" spans="1:10" ht="30" customHeight="1" x14ac:dyDescent="0.2">
      <c r="A2616" s="451">
        <v>2605</v>
      </c>
      <c r="B2616" s="453" t="s">
        <v>12</v>
      </c>
      <c r="C2616" s="454" t="s">
        <v>1157</v>
      </c>
      <c r="D2616" s="455" t="str">
        <f>VLOOKUP(Tabela25[[#This Row],[Symbol]],Baza_cen[],3,0)</f>
        <v>BLOK NYXON  Green 70mm    H=270mm     GPMM</v>
      </c>
      <c r="E2616" s="456">
        <v>270</v>
      </c>
      <c r="F2616" s="456"/>
      <c r="G2616" s="456" t="s">
        <v>2220</v>
      </c>
      <c r="H2616" s="467">
        <f>NP.!S111</f>
        <v>0</v>
      </c>
      <c r="I2616" s="466">
        <f>NP.!AK111</f>
        <v>0</v>
      </c>
      <c r="J2616" s="452"/>
    </row>
    <row r="2617" spans="1:10" ht="30" customHeight="1" x14ac:dyDescent="0.2">
      <c r="A2617" s="451">
        <v>2606</v>
      </c>
      <c r="B2617" s="453" t="s">
        <v>12</v>
      </c>
      <c r="C2617" s="454" t="s">
        <v>1157</v>
      </c>
      <c r="D2617" s="455" t="str">
        <f>VLOOKUP(Tabela25[[#This Row],[Symbol]],Baza_cen[],3,0)</f>
        <v>BLOK NYXON  Green 70mm    H=270mm     GPMM</v>
      </c>
      <c r="E2617" s="456">
        <v>270</v>
      </c>
      <c r="F2617" s="456"/>
      <c r="G2617" s="456" t="s">
        <v>2220</v>
      </c>
      <c r="H2617" s="467">
        <f>NP.!T111</f>
        <v>0</v>
      </c>
      <c r="I2617" s="466">
        <f>NP.!AL111</f>
        <v>0</v>
      </c>
      <c r="J2617" s="452"/>
    </row>
    <row r="2618" spans="1:10" ht="30" customHeight="1" x14ac:dyDescent="0.2">
      <c r="A2618" s="451">
        <v>2607</v>
      </c>
      <c r="B2618" s="453" t="s">
        <v>12</v>
      </c>
      <c r="C2618" s="454" t="s">
        <v>1157</v>
      </c>
      <c r="D2618" s="455" t="str">
        <f>VLOOKUP(Tabela25[[#This Row],[Symbol]],Baza_cen[],3,0)</f>
        <v>BLOK NYXON  Green 70mm    H=270mm     GPMM</v>
      </c>
      <c r="E2618" s="456">
        <v>270</v>
      </c>
      <c r="F2618" s="456"/>
      <c r="G2618" s="456" t="s">
        <v>2220</v>
      </c>
      <c r="H2618" s="467">
        <f>NP.!U111</f>
        <v>0</v>
      </c>
      <c r="I2618" s="466">
        <f>NP.!AM111</f>
        <v>0</v>
      </c>
      <c r="J2618" s="452"/>
    </row>
    <row r="2619" spans="1:10" ht="30" customHeight="1" x14ac:dyDescent="0.2">
      <c r="A2619" s="451">
        <v>2608</v>
      </c>
      <c r="B2619" s="453" t="s">
        <v>12</v>
      </c>
      <c r="C2619" s="454" t="s">
        <v>1157</v>
      </c>
      <c r="D2619" s="455" t="str">
        <f>VLOOKUP(Tabela25[[#This Row],[Symbol]],Baza_cen[],3,0)</f>
        <v>BLOK NYXON  Green 70mm    H=270mm     GPMM</v>
      </c>
      <c r="E2619" s="456">
        <v>270</v>
      </c>
      <c r="F2619" s="456"/>
      <c r="G2619" s="456" t="s">
        <v>2220</v>
      </c>
      <c r="H2619" s="467">
        <f>NP.!V111</f>
        <v>0</v>
      </c>
      <c r="I2619" s="466">
        <f>NP.!AN111</f>
        <v>0</v>
      </c>
      <c r="J2619" s="452"/>
    </row>
    <row r="2620" spans="1:10" ht="30" customHeight="1" x14ac:dyDescent="0.2">
      <c r="A2620" s="451">
        <v>2609</v>
      </c>
      <c r="B2620" s="453" t="s">
        <v>12</v>
      </c>
      <c r="C2620" s="454" t="s">
        <v>1157</v>
      </c>
      <c r="D2620" s="455" t="str">
        <f>VLOOKUP(Tabela25[[#This Row],[Symbol]],Baza_cen[],3,0)</f>
        <v>BLOK NYXON  Green 70mm    H=270mm     GPMM</v>
      </c>
      <c r="E2620" s="456">
        <v>270</v>
      </c>
      <c r="F2620" s="456"/>
      <c r="G2620" s="456" t="s">
        <v>2220</v>
      </c>
      <c r="H2620" s="467">
        <f>NP.!W111</f>
        <v>0</v>
      </c>
      <c r="I2620" s="466">
        <f>NP.!AO111</f>
        <v>0</v>
      </c>
      <c r="J2620" s="452"/>
    </row>
    <row r="2621" spans="1:10" ht="30" customHeight="1" x14ac:dyDescent="0.2">
      <c r="A2621" s="451">
        <v>2610</v>
      </c>
      <c r="B2621" s="453" t="s">
        <v>12</v>
      </c>
      <c r="C2621" s="454" t="s">
        <v>1157</v>
      </c>
      <c r="D2621" s="455" t="str">
        <f>VLOOKUP(Tabela25[[#This Row],[Symbol]],Baza_cen[],3,0)</f>
        <v>BLOK NYXON  Green 70mm    H=270mm     GPMM</v>
      </c>
      <c r="E2621" s="456">
        <v>270</v>
      </c>
      <c r="F2621" s="456"/>
      <c r="G2621" s="456" t="s">
        <v>2220</v>
      </c>
      <c r="H2621" s="467">
        <f>NP.!X111</f>
        <v>0</v>
      </c>
      <c r="I2621" s="466">
        <f>NP.!AP111</f>
        <v>0</v>
      </c>
      <c r="J2621" s="452"/>
    </row>
    <row r="2622" spans="1:10" ht="30" customHeight="1" x14ac:dyDescent="0.2">
      <c r="A2622" s="451">
        <v>2611</v>
      </c>
      <c r="B2622" s="453" t="s">
        <v>12</v>
      </c>
      <c r="C2622" s="454" t="s">
        <v>1157</v>
      </c>
      <c r="D2622" s="455" t="str">
        <f>VLOOKUP(Tabela25[[#This Row],[Symbol]],Baza_cen[],3,0)</f>
        <v>BLOK NYXON  Green 70mm    H=270mm     GPMM</v>
      </c>
      <c r="E2622" s="456">
        <v>270</v>
      </c>
      <c r="F2622" s="456"/>
      <c r="G2622" s="456" t="s">
        <v>2220</v>
      </c>
      <c r="H2622" s="467">
        <f>NP.!Y111</f>
        <v>0</v>
      </c>
      <c r="I2622" s="466">
        <f>NP.!AQ111</f>
        <v>0</v>
      </c>
      <c r="J2622" s="452"/>
    </row>
    <row r="2623" spans="1:10" ht="30" customHeight="1" x14ac:dyDescent="0.2">
      <c r="A2623" s="451">
        <v>2612</v>
      </c>
      <c r="B2623" s="453" t="s">
        <v>12</v>
      </c>
      <c r="C2623" s="454" t="s">
        <v>1157</v>
      </c>
      <c r="D2623" s="455" t="str">
        <f>VLOOKUP(Tabela25[[#This Row],[Symbol]],Baza_cen[],3,0)</f>
        <v>BLOK NYXON  Green 70mm    H=270mm     GPMM</v>
      </c>
      <c r="E2623" s="456">
        <v>270</v>
      </c>
      <c r="F2623" s="456"/>
      <c r="G2623" s="456" t="s">
        <v>2220</v>
      </c>
      <c r="H2623" s="467">
        <f>NP.!Z111</f>
        <v>0</v>
      </c>
      <c r="I2623" s="466">
        <f>NP.!AR111</f>
        <v>0</v>
      </c>
      <c r="J2623" s="452"/>
    </row>
    <row r="2624" spans="1:10" ht="30" customHeight="1" x14ac:dyDescent="0.2">
      <c r="A2624" s="451">
        <v>2613</v>
      </c>
      <c r="B2624" s="453" t="s">
        <v>12</v>
      </c>
      <c r="C2624" s="454" t="s">
        <v>1157</v>
      </c>
      <c r="D2624" s="455" t="str">
        <f>VLOOKUP(Tabela25[[#This Row],[Symbol]],Baza_cen[],3,0)</f>
        <v>BLOK NYXON  Green 70mm    H=270mm     GPMM</v>
      </c>
      <c r="E2624" s="456">
        <v>270</v>
      </c>
      <c r="F2624" s="456"/>
      <c r="G2624" s="456" t="s">
        <v>2220</v>
      </c>
      <c r="H2624" s="467">
        <f>NP.!AA111</f>
        <v>0</v>
      </c>
      <c r="I2624" s="466">
        <f>NP.!AS111</f>
        <v>0</v>
      </c>
      <c r="J2624" s="452"/>
    </row>
    <row r="2625" spans="1:10" ht="30" customHeight="1" x14ac:dyDescent="0.2">
      <c r="A2625" s="451">
        <v>2614</v>
      </c>
      <c r="B2625" s="453" t="s">
        <v>12</v>
      </c>
      <c r="C2625" s="454" t="s">
        <v>1157</v>
      </c>
      <c r="D2625" s="455" t="str">
        <f>VLOOKUP(Tabela25[[#This Row],[Symbol]],Baza_cen[],3,0)</f>
        <v>BLOK NYXON  Green 70mm    H=270mm     GPMM</v>
      </c>
      <c r="E2625" s="456">
        <v>270</v>
      </c>
      <c r="F2625" s="456"/>
      <c r="G2625" s="456" t="s">
        <v>2220</v>
      </c>
      <c r="H2625" s="467">
        <f>NP.!AB111</f>
        <v>0</v>
      </c>
      <c r="I2625" s="466">
        <f>NP.!AT111</f>
        <v>0</v>
      </c>
      <c r="J2625" s="452"/>
    </row>
    <row r="2626" spans="1:10" ht="30" customHeight="1" x14ac:dyDescent="0.2">
      <c r="A2626" s="451">
        <v>2615</v>
      </c>
      <c r="B2626" s="453" t="s">
        <v>12</v>
      </c>
      <c r="C2626" s="454" t="s">
        <v>1157</v>
      </c>
      <c r="D2626" s="455" t="str">
        <f>VLOOKUP(Tabela25[[#This Row],[Symbol]],Baza_cen[],3,0)</f>
        <v>BLOK NYXON  Green 70mm    H=270mm     GPMM</v>
      </c>
      <c r="E2626" s="456">
        <v>270</v>
      </c>
      <c r="F2626" s="456"/>
      <c r="G2626" s="456" t="s">
        <v>2220</v>
      </c>
      <c r="H2626" s="467">
        <f>NP.!AC111</f>
        <v>0</v>
      </c>
      <c r="I2626" s="466">
        <f>NP.!AU111</f>
        <v>0</v>
      </c>
      <c r="J2626" s="452"/>
    </row>
    <row r="2627" spans="1:10" ht="30" customHeight="1" x14ac:dyDescent="0.2">
      <c r="A2627" s="451">
        <v>2616</v>
      </c>
      <c r="B2627" s="453" t="s">
        <v>12</v>
      </c>
      <c r="C2627" s="454" t="s">
        <v>1157</v>
      </c>
      <c r="D2627" s="455" t="str">
        <f>VLOOKUP(Tabela25[[#This Row],[Symbol]],Baza_cen[],3,0)</f>
        <v>BLOK NYXON  Green 70mm    H=270mm     GPMM</v>
      </c>
      <c r="E2627" s="456">
        <v>270</v>
      </c>
      <c r="F2627" s="456"/>
      <c r="G2627" s="456" t="s">
        <v>2220</v>
      </c>
      <c r="H2627" s="467">
        <f>NP.!AD111</f>
        <v>0</v>
      </c>
      <c r="I2627" s="466">
        <f>NP.!AV111</f>
        <v>0</v>
      </c>
      <c r="J2627" s="452"/>
    </row>
    <row r="2628" spans="1:10" ht="30" customHeight="1" x14ac:dyDescent="0.2">
      <c r="A2628" s="451">
        <v>2617</v>
      </c>
      <c r="B2628" s="453" t="s">
        <v>12</v>
      </c>
      <c r="C2628" s="454" t="s">
        <v>1158</v>
      </c>
      <c r="D2628" s="455" t="str">
        <f>VLOOKUP(Tabela25[[#This Row],[Symbol]],Baza_cen[],3,0)</f>
        <v>BLOK NYXON  Green 70mm    H=275mm     GPMM</v>
      </c>
      <c r="E2628" s="456">
        <v>275</v>
      </c>
      <c r="F2628" s="456"/>
      <c r="G2628" s="456" t="s">
        <v>2220</v>
      </c>
      <c r="H2628" s="467">
        <f>NP.!S112</f>
        <v>0</v>
      </c>
      <c r="I2628" s="466">
        <f>NP.!AK112</f>
        <v>0</v>
      </c>
      <c r="J2628" s="452"/>
    </row>
    <row r="2629" spans="1:10" ht="30" customHeight="1" x14ac:dyDescent="0.2">
      <c r="A2629" s="451">
        <v>2618</v>
      </c>
      <c r="B2629" s="453" t="s">
        <v>12</v>
      </c>
      <c r="C2629" s="454" t="s">
        <v>1158</v>
      </c>
      <c r="D2629" s="455" t="str">
        <f>VLOOKUP(Tabela25[[#This Row],[Symbol]],Baza_cen[],3,0)</f>
        <v>BLOK NYXON  Green 70mm    H=275mm     GPMM</v>
      </c>
      <c r="E2629" s="456">
        <v>275</v>
      </c>
      <c r="F2629" s="456"/>
      <c r="G2629" s="456" t="s">
        <v>2220</v>
      </c>
      <c r="H2629" s="467">
        <f>NP.!T112</f>
        <v>0</v>
      </c>
      <c r="I2629" s="466">
        <f>NP.!AL112</f>
        <v>0</v>
      </c>
      <c r="J2629" s="452"/>
    </row>
    <row r="2630" spans="1:10" ht="30" customHeight="1" x14ac:dyDescent="0.2">
      <c r="A2630" s="451">
        <v>2619</v>
      </c>
      <c r="B2630" s="453" t="s">
        <v>12</v>
      </c>
      <c r="C2630" s="454" t="s">
        <v>1158</v>
      </c>
      <c r="D2630" s="455" t="str">
        <f>VLOOKUP(Tabela25[[#This Row],[Symbol]],Baza_cen[],3,0)</f>
        <v>BLOK NYXON  Green 70mm    H=275mm     GPMM</v>
      </c>
      <c r="E2630" s="456">
        <v>275</v>
      </c>
      <c r="F2630" s="456"/>
      <c r="G2630" s="456" t="s">
        <v>2220</v>
      </c>
      <c r="H2630" s="467">
        <f>NP.!U112</f>
        <v>0</v>
      </c>
      <c r="I2630" s="466">
        <f>NP.!AM112</f>
        <v>0</v>
      </c>
      <c r="J2630" s="452"/>
    </row>
    <row r="2631" spans="1:10" ht="30" customHeight="1" x14ac:dyDescent="0.2">
      <c r="A2631" s="451">
        <v>2620</v>
      </c>
      <c r="B2631" s="453" t="s">
        <v>12</v>
      </c>
      <c r="C2631" s="454" t="s">
        <v>1158</v>
      </c>
      <c r="D2631" s="455" t="str">
        <f>VLOOKUP(Tabela25[[#This Row],[Symbol]],Baza_cen[],3,0)</f>
        <v>BLOK NYXON  Green 70mm    H=275mm     GPMM</v>
      </c>
      <c r="E2631" s="456">
        <v>275</v>
      </c>
      <c r="F2631" s="456"/>
      <c r="G2631" s="456" t="s">
        <v>2220</v>
      </c>
      <c r="H2631" s="467">
        <f>NP.!V112</f>
        <v>0</v>
      </c>
      <c r="I2631" s="466">
        <f>NP.!AN112</f>
        <v>0</v>
      </c>
      <c r="J2631" s="452"/>
    </row>
    <row r="2632" spans="1:10" ht="30" customHeight="1" x14ac:dyDescent="0.2">
      <c r="A2632" s="451">
        <v>2621</v>
      </c>
      <c r="B2632" s="453" t="s">
        <v>12</v>
      </c>
      <c r="C2632" s="454" t="s">
        <v>1158</v>
      </c>
      <c r="D2632" s="455" t="str">
        <f>VLOOKUP(Tabela25[[#This Row],[Symbol]],Baza_cen[],3,0)</f>
        <v>BLOK NYXON  Green 70mm    H=275mm     GPMM</v>
      </c>
      <c r="E2632" s="456">
        <v>275</v>
      </c>
      <c r="F2632" s="456"/>
      <c r="G2632" s="456" t="s">
        <v>2220</v>
      </c>
      <c r="H2632" s="467">
        <f>NP.!W112</f>
        <v>0</v>
      </c>
      <c r="I2632" s="466">
        <f>NP.!AO112</f>
        <v>0</v>
      </c>
      <c r="J2632" s="452"/>
    </row>
    <row r="2633" spans="1:10" ht="30" customHeight="1" x14ac:dyDescent="0.2">
      <c r="A2633" s="451">
        <v>2622</v>
      </c>
      <c r="B2633" s="453" t="s">
        <v>12</v>
      </c>
      <c r="C2633" s="454" t="s">
        <v>1158</v>
      </c>
      <c r="D2633" s="455" t="str">
        <f>VLOOKUP(Tabela25[[#This Row],[Symbol]],Baza_cen[],3,0)</f>
        <v>BLOK NYXON  Green 70mm    H=275mm     GPMM</v>
      </c>
      <c r="E2633" s="456">
        <v>275</v>
      </c>
      <c r="F2633" s="456"/>
      <c r="G2633" s="456" t="s">
        <v>2220</v>
      </c>
      <c r="H2633" s="467">
        <f>NP.!X112</f>
        <v>0</v>
      </c>
      <c r="I2633" s="466">
        <f>NP.!AP112</f>
        <v>0</v>
      </c>
      <c r="J2633" s="452"/>
    </row>
    <row r="2634" spans="1:10" ht="30" customHeight="1" x14ac:dyDescent="0.2">
      <c r="A2634" s="451">
        <v>2623</v>
      </c>
      <c r="B2634" s="453" t="s">
        <v>12</v>
      </c>
      <c r="C2634" s="454" t="s">
        <v>1158</v>
      </c>
      <c r="D2634" s="455" t="str">
        <f>VLOOKUP(Tabela25[[#This Row],[Symbol]],Baza_cen[],3,0)</f>
        <v>BLOK NYXON  Green 70mm    H=275mm     GPMM</v>
      </c>
      <c r="E2634" s="456">
        <v>275</v>
      </c>
      <c r="F2634" s="456"/>
      <c r="G2634" s="456" t="s">
        <v>2220</v>
      </c>
      <c r="H2634" s="467">
        <f>NP.!Y112</f>
        <v>0</v>
      </c>
      <c r="I2634" s="466">
        <f>NP.!AQ112</f>
        <v>0</v>
      </c>
      <c r="J2634" s="452"/>
    </row>
    <row r="2635" spans="1:10" ht="30" customHeight="1" x14ac:dyDescent="0.2">
      <c r="A2635" s="451">
        <v>2624</v>
      </c>
      <c r="B2635" s="453" t="s">
        <v>12</v>
      </c>
      <c r="C2635" s="454" t="s">
        <v>1158</v>
      </c>
      <c r="D2635" s="455" t="str">
        <f>VLOOKUP(Tabela25[[#This Row],[Symbol]],Baza_cen[],3,0)</f>
        <v>BLOK NYXON  Green 70mm    H=275mm     GPMM</v>
      </c>
      <c r="E2635" s="456">
        <v>275</v>
      </c>
      <c r="F2635" s="456"/>
      <c r="G2635" s="456" t="s">
        <v>2220</v>
      </c>
      <c r="H2635" s="467">
        <f>NP.!Z112</f>
        <v>0</v>
      </c>
      <c r="I2635" s="466">
        <f>NP.!AR112</f>
        <v>0</v>
      </c>
      <c r="J2635" s="452"/>
    </row>
    <row r="2636" spans="1:10" ht="30" customHeight="1" x14ac:dyDescent="0.2">
      <c r="A2636" s="451">
        <v>2625</v>
      </c>
      <c r="B2636" s="453" t="s">
        <v>12</v>
      </c>
      <c r="C2636" s="454" t="s">
        <v>1158</v>
      </c>
      <c r="D2636" s="455" t="str">
        <f>VLOOKUP(Tabela25[[#This Row],[Symbol]],Baza_cen[],3,0)</f>
        <v>BLOK NYXON  Green 70mm    H=275mm     GPMM</v>
      </c>
      <c r="E2636" s="456">
        <v>275</v>
      </c>
      <c r="F2636" s="456"/>
      <c r="G2636" s="456" t="s">
        <v>2220</v>
      </c>
      <c r="H2636" s="467">
        <f>NP.!AA112</f>
        <v>0</v>
      </c>
      <c r="I2636" s="466">
        <f>NP.!AS112</f>
        <v>0</v>
      </c>
      <c r="J2636" s="452"/>
    </row>
    <row r="2637" spans="1:10" ht="30" customHeight="1" x14ac:dyDescent="0.2">
      <c r="A2637" s="451">
        <v>2626</v>
      </c>
      <c r="B2637" s="453" t="s">
        <v>12</v>
      </c>
      <c r="C2637" s="454" t="s">
        <v>1158</v>
      </c>
      <c r="D2637" s="455" t="str">
        <f>VLOOKUP(Tabela25[[#This Row],[Symbol]],Baza_cen[],3,0)</f>
        <v>BLOK NYXON  Green 70mm    H=275mm     GPMM</v>
      </c>
      <c r="E2637" s="456">
        <v>275</v>
      </c>
      <c r="F2637" s="456"/>
      <c r="G2637" s="456" t="s">
        <v>2220</v>
      </c>
      <c r="H2637" s="467">
        <f>NP.!AB112</f>
        <v>0</v>
      </c>
      <c r="I2637" s="466">
        <f>NP.!AT112</f>
        <v>0</v>
      </c>
      <c r="J2637" s="452"/>
    </row>
    <row r="2638" spans="1:10" ht="30" customHeight="1" x14ac:dyDescent="0.2">
      <c r="A2638" s="451">
        <v>2627</v>
      </c>
      <c r="B2638" s="453" t="s">
        <v>12</v>
      </c>
      <c r="C2638" s="454" t="s">
        <v>1158</v>
      </c>
      <c r="D2638" s="455" t="str">
        <f>VLOOKUP(Tabela25[[#This Row],[Symbol]],Baza_cen[],3,0)</f>
        <v>BLOK NYXON  Green 70mm    H=275mm     GPMM</v>
      </c>
      <c r="E2638" s="456">
        <v>275</v>
      </c>
      <c r="F2638" s="456"/>
      <c r="G2638" s="456" t="s">
        <v>2220</v>
      </c>
      <c r="H2638" s="467">
        <f>NP.!AC112</f>
        <v>0</v>
      </c>
      <c r="I2638" s="466">
        <f>NP.!AU112</f>
        <v>0</v>
      </c>
      <c r="J2638" s="452"/>
    </row>
    <row r="2639" spans="1:10" ht="30" customHeight="1" x14ac:dyDescent="0.2">
      <c r="A2639" s="451">
        <v>2628</v>
      </c>
      <c r="B2639" s="453" t="s">
        <v>12</v>
      </c>
      <c r="C2639" s="454" t="s">
        <v>1158</v>
      </c>
      <c r="D2639" s="455" t="str">
        <f>VLOOKUP(Tabela25[[#This Row],[Symbol]],Baza_cen[],3,0)</f>
        <v>BLOK NYXON  Green 70mm    H=275mm     GPMM</v>
      </c>
      <c r="E2639" s="456">
        <v>275</v>
      </c>
      <c r="F2639" s="456"/>
      <c r="G2639" s="456" t="s">
        <v>2220</v>
      </c>
      <c r="H2639" s="467">
        <f>NP.!AD112</f>
        <v>0</v>
      </c>
      <c r="I2639" s="466">
        <f>NP.!AV112</f>
        <v>0</v>
      </c>
      <c r="J2639" s="452"/>
    </row>
    <row r="2640" spans="1:10" ht="30" customHeight="1" x14ac:dyDescent="0.2">
      <c r="A2640" s="451">
        <v>2629</v>
      </c>
      <c r="B2640" s="453" t="s">
        <v>12</v>
      </c>
      <c r="C2640" s="454" t="s">
        <v>1159</v>
      </c>
      <c r="D2640" s="455" t="str">
        <f>VLOOKUP(Tabela25[[#This Row],[Symbol]],Baza_cen[],3,0)</f>
        <v>BLOK NYXON  Green 70mm    H=280mm     GPMM</v>
      </c>
      <c r="E2640" s="456">
        <v>280</v>
      </c>
      <c r="F2640" s="456"/>
      <c r="G2640" s="456" t="s">
        <v>2220</v>
      </c>
      <c r="H2640" s="467">
        <f>NP.!S113</f>
        <v>0</v>
      </c>
      <c r="I2640" s="466">
        <f>NP.!AK113</f>
        <v>0</v>
      </c>
      <c r="J2640" s="452"/>
    </row>
    <row r="2641" spans="1:10" ht="30" customHeight="1" x14ac:dyDescent="0.2">
      <c r="A2641" s="451">
        <v>2630</v>
      </c>
      <c r="B2641" s="453" t="s">
        <v>12</v>
      </c>
      <c r="C2641" s="454" t="s">
        <v>1159</v>
      </c>
      <c r="D2641" s="455" t="str">
        <f>VLOOKUP(Tabela25[[#This Row],[Symbol]],Baza_cen[],3,0)</f>
        <v>BLOK NYXON  Green 70mm    H=280mm     GPMM</v>
      </c>
      <c r="E2641" s="456">
        <v>280</v>
      </c>
      <c r="F2641" s="456"/>
      <c r="G2641" s="456" t="s">
        <v>2220</v>
      </c>
      <c r="H2641" s="467">
        <f>NP.!T113</f>
        <v>0</v>
      </c>
      <c r="I2641" s="466">
        <f>NP.!AL113</f>
        <v>0</v>
      </c>
      <c r="J2641" s="452"/>
    </row>
    <row r="2642" spans="1:10" ht="30" customHeight="1" x14ac:dyDescent="0.2">
      <c r="A2642" s="451">
        <v>2631</v>
      </c>
      <c r="B2642" s="453" t="s">
        <v>12</v>
      </c>
      <c r="C2642" s="454" t="s">
        <v>1159</v>
      </c>
      <c r="D2642" s="455" t="str">
        <f>VLOOKUP(Tabela25[[#This Row],[Symbol]],Baza_cen[],3,0)</f>
        <v>BLOK NYXON  Green 70mm    H=280mm     GPMM</v>
      </c>
      <c r="E2642" s="456">
        <v>280</v>
      </c>
      <c r="F2642" s="456"/>
      <c r="G2642" s="456" t="s">
        <v>2220</v>
      </c>
      <c r="H2642" s="467">
        <f>NP.!U113</f>
        <v>0</v>
      </c>
      <c r="I2642" s="466">
        <f>NP.!AM113</f>
        <v>0</v>
      </c>
      <c r="J2642" s="452"/>
    </row>
    <row r="2643" spans="1:10" ht="30" customHeight="1" x14ac:dyDescent="0.2">
      <c r="A2643" s="451">
        <v>2632</v>
      </c>
      <c r="B2643" s="453" t="s">
        <v>12</v>
      </c>
      <c r="C2643" s="454" t="s">
        <v>1159</v>
      </c>
      <c r="D2643" s="455" t="str">
        <f>VLOOKUP(Tabela25[[#This Row],[Symbol]],Baza_cen[],3,0)</f>
        <v>BLOK NYXON  Green 70mm    H=280mm     GPMM</v>
      </c>
      <c r="E2643" s="456">
        <v>280</v>
      </c>
      <c r="F2643" s="456"/>
      <c r="G2643" s="456" t="s">
        <v>2220</v>
      </c>
      <c r="H2643" s="467">
        <f>NP.!V113</f>
        <v>0</v>
      </c>
      <c r="I2643" s="466">
        <f>NP.!AN113</f>
        <v>0</v>
      </c>
      <c r="J2643" s="452"/>
    </row>
    <row r="2644" spans="1:10" ht="30" customHeight="1" x14ac:dyDescent="0.2">
      <c r="A2644" s="451">
        <v>2633</v>
      </c>
      <c r="B2644" s="453" t="s">
        <v>12</v>
      </c>
      <c r="C2644" s="454" t="s">
        <v>1159</v>
      </c>
      <c r="D2644" s="455" t="str">
        <f>VLOOKUP(Tabela25[[#This Row],[Symbol]],Baza_cen[],3,0)</f>
        <v>BLOK NYXON  Green 70mm    H=280mm     GPMM</v>
      </c>
      <c r="E2644" s="456">
        <v>280</v>
      </c>
      <c r="F2644" s="456"/>
      <c r="G2644" s="456" t="s">
        <v>2220</v>
      </c>
      <c r="H2644" s="467">
        <f>NP.!W113</f>
        <v>0</v>
      </c>
      <c r="I2644" s="466">
        <f>NP.!AO113</f>
        <v>0</v>
      </c>
      <c r="J2644" s="452"/>
    </row>
    <row r="2645" spans="1:10" ht="30" customHeight="1" x14ac:dyDescent="0.2">
      <c r="A2645" s="451">
        <v>2634</v>
      </c>
      <c r="B2645" s="453" t="s">
        <v>12</v>
      </c>
      <c r="C2645" s="454" t="s">
        <v>1159</v>
      </c>
      <c r="D2645" s="455" t="str">
        <f>VLOOKUP(Tabela25[[#This Row],[Symbol]],Baza_cen[],3,0)</f>
        <v>BLOK NYXON  Green 70mm    H=280mm     GPMM</v>
      </c>
      <c r="E2645" s="456">
        <v>280</v>
      </c>
      <c r="F2645" s="456"/>
      <c r="G2645" s="456" t="s">
        <v>2220</v>
      </c>
      <c r="H2645" s="467">
        <f>NP.!X113</f>
        <v>0</v>
      </c>
      <c r="I2645" s="466">
        <f>NP.!AP113</f>
        <v>0</v>
      </c>
      <c r="J2645" s="452"/>
    </row>
    <row r="2646" spans="1:10" ht="30" customHeight="1" x14ac:dyDescent="0.2">
      <c r="A2646" s="451">
        <v>2635</v>
      </c>
      <c r="B2646" s="453" t="s">
        <v>12</v>
      </c>
      <c r="C2646" s="454" t="s">
        <v>1159</v>
      </c>
      <c r="D2646" s="455" t="str">
        <f>VLOOKUP(Tabela25[[#This Row],[Symbol]],Baza_cen[],3,0)</f>
        <v>BLOK NYXON  Green 70mm    H=280mm     GPMM</v>
      </c>
      <c r="E2646" s="456">
        <v>280</v>
      </c>
      <c r="F2646" s="456"/>
      <c r="G2646" s="456" t="s">
        <v>2220</v>
      </c>
      <c r="H2646" s="467">
        <f>NP.!Y113</f>
        <v>0</v>
      </c>
      <c r="I2646" s="466">
        <f>NP.!AQ113</f>
        <v>0</v>
      </c>
      <c r="J2646" s="452"/>
    </row>
    <row r="2647" spans="1:10" ht="30" customHeight="1" x14ac:dyDescent="0.2">
      <c r="A2647" s="451">
        <v>2636</v>
      </c>
      <c r="B2647" s="453" t="s">
        <v>12</v>
      </c>
      <c r="C2647" s="454" t="s">
        <v>1159</v>
      </c>
      <c r="D2647" s="455" t="str">
        <f>VLOOKUP(Tabela25[[#This Row],[Symbol]],Baza_cen[],3,0)</f>
        <v>BLOK NYXON  Green 70mm    H=280mm     GPMM</v>
      </c>
      <c r="E2647" s="456">
        <v>280</v>
      </c>
      <c r="F2647" s="456"/>
      <c r="G2647" s="456" t="s">
        <v>2220</v>
      </c>
      <c r="H2647" s="467">
        <f>NP.!Z113</f>
        <v>0</v>
      </c>
      <c r="I2647" s="466">
        <f>NP.!AR113</f>
        <v>0</v>
      </c>
      <c r="J2647" s="452"/>
    </row>
    <row r="2648" spans="1:10" ht="30" customHeight="1" x14ac:dyDescent="0.2">
      <c r="A2648" s="451">
        <v>2637</v>
      </c>
      <c r="B2648" s="453" t="s">
        <v>12</v>
      </c>
      <c r="C2648" s="454" t="s">
        <v>1159</v>
      </c>
      <c r="D2648" s="455" t="str">
        <f>VLOOKUP(Tabela25[[#This Row],[Symbol]],Baza_cen[],3,0)</f>
        <v>BLOK NYXON  Green 70mm    H=280mm     GPMM</v>
      </c>
      <c r="E2648" s="456">
        <v>280</v>
      </c>
      <c r="F2648" s="456"/>
      <c r="G2648" s="456" t="s">
        <v>2220</v>
      </c>
      <c r="H2648" s="467">
        <f>NP.!AA113</f>
        <v>0</v>
      </c>
      <c r="I2648" s="466">
        <f>NP.!AS113</f>
        <v>0</v>
      </c>
      <c r="J2648" s="452"/>
    </row>
    <row r="2649" spans="1:10" ht="30" customHeight="1" x14ac:dyDescent="0.2">
      <c r="A2649" s="451">
        <v>2638</v>
      </c>
      <c r="B2649" s="453" t="s">
        <v>12</v>
      </c>
      <c r="C2649" s="454" t="s">
        <v>1159</v>
      </c>
      <c r="D2649" s="455" t="str">
        <f>VLOOKUP(Tabela25[[#This Row],[Symbol]],Baza_cen[],3,0)</f>
        <v>BLOK NYXON  Green 70mm    H=280mm     GPMM</v>
      </c>
      <c r="E2649" s="456">
        <v>280</v>
      </c>
      <c r="F2649" s="456"/>
      <c r="G2649" s="456" t="s">
        <v>2220</v>
      </c>
      <c r="H2649" s="467">
        <f>NP.!AB113</f>
        <v>0</v>
      </c>
      <c r="I2649" s="466">
        <f>NP.!AT113</f>
        <v>0</v>
      </c>
      <c r="J2649" s="452"/>
    </row>
    <row r="2650" spans="1:10" ht="30" customHeight="1" x14ac:dyDescent="0.2">
      <c r="A2650" s="451">
        <v>2639</v>
      </c>
      <c r="B2650" s="453" t="s">
        <v>12</v>
      </c>
      <c r="C2650" s="454" t="s">
        <v>1159</v>
      </c>
      <c r="D2650" s="455" t="str">
        <f>VLOOKUP(Tabela25[[#This Row],[Symbol]],Baza_cen[],3,0)</f>
        <v>BLOK NYXON  Green 70mm    H=280mm     GPMM</v>
      </c>
      <c r="E2650" s="456">
        <v>280</v>
      </c>
      <c r="F2650" s="456"/>
      <c r="G2650" s="456" t="s">
        <v>2220</v>
      </c>
      <c r="H2650" s="467">
        <f>NP.!AC113</f>
        <v>0</v>
      </c>
      <c r="I2650" s="466">
        <f>NP.!AU113</f>
        <v>0</v>
      </c>
      <c r="J2650" s="452"/>
    </row>
    <row r="2651" spans="1:10" ht="30" customHeight="1" x14ac:dyDescent="0.2">
      <c r="A2651" s="451">
        <v>2640</v>
      </c>
      <c r="B2651" s="453" t="s">
        <v>12</v>
      </c>
      <c r="C2651" s="454" t="s">
        <v>1159</v>
      </c>
      <c r="D2651" s="455" t="str">
        <f>VLOOKUP(Tabela25[[#This Row],[Symbol]],Baza_cen[],3,0)</f>
        <v>BLOK NYXON  Green 70mm    H=280mm     GPMM</v>
      </c>
      <c r="E2651" s="456">
        <v>280</v>
      </c>
      <c r="F2651" s="456"/>
      <c r="G2651" s="456" t="s">
        <v>2220</v>
      </c>
      <c r="H2651" s="467">
        <f>NP.!AD113</f>
        <v>0</v>
      </c>
      <c r="I2651" s="466">
        <f>NP.!AV113</f>
        <v>0</v>
      </c>
      <c r="J2651" s="452"/>
    </row>
    <row r="2652" spans="1:10" ht="30" customHeight="1" x14ac:dyDescent="0.2">
      <c r="A2652" s="451">
        <v>2641</v>
      </c>
      <c r="B2652" s="453" t="s">
        <v>12</v>
      </c>
      <c r="C2652" s="454" t="s">
        <v>1160</v>
      </c>
      <c r="D2652" s="455" t="str">
        <f>VLOOKUP(Tabela25[[#This Row],[Symbol]],Baza_cen[],3,0)</f>
        <v>BLOK NYXON  Green 70mm    H=285mm     GPMM</v>
      </c>
      <c r="E2652" s="456">
        <v>285</v>
      </c>
      <c r="F2652" s="456"/>
      <c r="G2652" s="456" t="s">
        <v>2220</v>
      </c>
      <c r="H2652" s="467">
        <f>NP.!S114</f>
        <v>0</v>
      </c>
      <c r="I2652" s="466">
        <f>NP.!AK114</f>
        <v>0</v>
      </c>
      <c r="J2652" s="452"/>
    </row>
    <row r="2653" spans="1:10" ht="30" customHeight="1" x14ac:dyDescent="0.2">
      <c r="A2653" s="451">
        <v>2642</v>
      </c>
      <c r="B2653" s="453" t="s">
        <v>12</v>
      </c>
      <c r="C2653" s="454" t="s">
        <v>1160</v>
      </c>
      <c r="D2653" s="455" t="str">
        <f>VLOOKUP(Tabela25[[#This Row],[Symbol]],Baza_cen[],3,0)</f>
        <v>BLOK NYXON  Green 70mm    H=285mm     GPMM</v>
      </c>
      <c r="E2653" s="456">
        <v>285</v>
      </c>
      <c r="F2653" s="456"/>
      <c r="G2653" s="456" t="s">
        <v>2220</v>
      </c>
      <c r="H2653" s="467">
        <f>NP.!T114</f>
        <v>0</v>
      </c>
      <c r="I2653" s="466">
        <f>NP.!AL114</f>
        <v>0</v>
      </c>
      <c r="J2653" s="452"/>
    </row>
    <row r="2654" spans="1:10" ht="30" customHeight="1" x14ac:dyDescent="0.2">
      <c r="A2654" s="451">
        <v>2643</v>
      </c>
      <c r="B2654" s="453" t="s">
        <v>12</v>
      </c>
      <c r="C2654" s="454" t="s">
        <v>1160</v>
      </c>
      <c r="D2654" s="455" t="str">
        <f>VLOOKUP(Tabela25[[#This Row],[Symbol]],Baza_cen[],3,0)</f>
        <v>BLOK NYXON  Green 70mm    H=285mm     GPMM</v>
      </c>
      <c r="E2654" s="456">
        <v>285</v>
      </c>
      <c r="F2654" s="456"/>
      <c r="G2654" s="456" t="s">
        <v>2220</v>
      </c>
      <c r="H2654" s="467">
        <f>NP.!U114</f>
        <v>0</v>
      </c>
      <c r="I2654" s="466">
        <f>NP.!AM114</f>
        <v>0</v>
      </c>
      <c r="J2654" s="452"/>
    </row>
    <row r="2655" spans="1:10" ht="30" customHeight="1" x14ac:dyDescent="0.2">
      <c r="A2655" s="451">
        <v>2644</v>
      </c>
      <c r="B2655" s="453" t="s">
        <v>12</v>
      </c>
      <c r="C2655" s="454" t="s">
        <v>1160</v>
      </c>
      <c r="D2655" s="455" t="str">
        <f>VLOOKUP(Tabela25[[#This Row],[Symbol]],Baza_cen[],3,0)</f>
        <v>BLOK NYXON  Green 70mm    H=285mm     GPMM</v>
      </c>
      <c r="E2655" s="456">
        <v>285</v>
      </c>
      <c r="F2655" s="456"/>
      <c r="G2655" s="456" t="s">
        <v>2220</v>
      </c>
      <c r="H2655" s="467">
        <f>NP.!V114</f>
        <v>0</v>
      </c>
      <c r="I2655" s="466">
        <f>NP.!AN114</f>
        <v>0</v>
      </c>
      <c r="J2655" s="452"/>
    </row>
    <row r="2656" spans="1:10" ht="30" customHeight="1" x14ac:dyDescent="0.2">
      <c r="A2656" s="451">
        <v>2645</v>
      </c>
      <c r="B2656" s="453" t="s">
        <v>12</v>
      </c>
      <c r="C2656" s="454" t="s">
        <v>1160</v>
      </c>
      <c r="D2656" s="455" t="str">
        <f>VLOOKUP(Tabela25[[#This Row],[Symbol]],Baza_cen[],3,0)</f>
        <v>BLOK NYXON  Green 70mm    H=285mm     GPMM</v>
      </c>
      <c r="E2656" s="456">
        <v>285</v>
      </c>
      <c r="F2656" s="456"/>
      <c r="G2656" s="456" t="s">
        <v>2220</v>
      </c>
      <c r="H2656" s="467">
        <f>NP.!W114</f>
        <v>0</v>
      </c>
      <c r="I2656" s="466">
        <f>NP.!AO114</f>
        <v>0</v>
      </c>
      <c r="J2656" s="452"/>
    </row>
    <row r="2657" spans="1:10" ht="30" customHeight="1" x14ac:dyDescent="0.2">
      <c r="A2657" s="451">
        <v>2646</v>
      </c>
      <c r="B2657" s="453" t="s">
        <v>12</v>
      </c>
      <c r="C2657" s="454" t="s">
        <v>1160</v>
      </c>
      <c r="D2657" s="455" t="str">
        <f>VLOOKUP(Tabela25[[#This Row],[Symbol]],Baza_cen[],3,0)</f>
        <v>BLOK NYXON  Green 70mm    H=285mm     GPMM</v>
      </c>
      <c r="E2657" s="456">
        <v>285</v>
      </c>
      <c r="F2657" s="456"/>
      <c r="G2657" s="456" t="s">
        <v>2220</v>
      </c>
      <c r="H2657" s="467">
        <f>NP.!X114</f>
        <v>0</v>
      </c>
      <c r="I2657" s="466">
        <f>NP.!AP114</f>
        <v>0</v>
      </c>
      <c r="J2657" s="452"/>
    </row>
    <row r="2658" spans="1:10" ht="30" customHeight="1" x14ac:dyDescent="0.2">
      <c r="A2658" s="451">
        <v>2647</v>
      </c>
      <c r="B2658" s="453" t="s">
        <v>12</v>
      </c>
      <c r="C2658" s="454" t="s">
        <v>1160</v>
      </c>
      <c r="D2658" s="455" t="str">
        <f>VLOOKUP(Tabela25[[#This Row],[Symbol]],Baza_cen[],3,0)</f>
        <v>BLOK NYXON  Green 70mm    H=285mm     GPMM</v>
      </c>
      <c r="E2658" s="456">
        <v>285</v>
      </c>
      <c r="F2658" s="456"/>
      <c r="G2658" s="456" t="s">
        <v>2220</v>
      </c>
      <c r="H2658" s="467">
        <f>NP.!Y114</f>
        <v>0</v>
      </c>
      <c r="I2658" s="466">
        <f>NP.!AQ114</f>
        <v>0</v>
      </c>
      <c r="J2658" s="452"/>
    </row>
    <row r="2659" spans="1:10" ht="30" customHeight="1" x14ac:dyDescent="0.2">
      <c r="A2659" s="451">
        <v>2648</v>
      </c>
      <c r="B2659" s="453" t="s">
        <v>12</v>
      </c>
      <c r="C2659" s="454" t="s">
        <v>1160</v>
      </c>
      <c r="D2659" s="455" t="str">
        <f>VLOOKUP(Tabela25[[#This Row],[Symbol]],Baza_cen[],3,0)</f>
        <v>BLOK NYXON  Green 70mm    H=285mm     GPMM</v>
      </c>
      <c r="E2659" s="456">
        <v>285</v>
      </c>
      <c r="F2659" s="456"/>
      <c r="G2659" s="456" t="s">
        <v>2220</v>
      </c>
      <c r="H2659" s="467">
        <f>NP.!Z114</f>
        <v>0</v>
      </c>
      <c r="I2659" s="466">
        <f>NP.!AR114</f>
        <v>0</v>
      </c>
      <c r="J2659" s="452"/>
    </row>
    <row r="2660" spans="1:10" ht="30" customHeight="1" x14ac:dyDescent="0.2">
      <c r="A2660" s="451">
        <v>2649</v>
      </c>
      <c r="B2660" s="453" t="s">
        <v>12</v>
      </c>
      <c r="C2660" s="454" t="s">
        <v>1160</v>
      </c>
      <c r="D2660" s="455" t="str">
        <f>VLOOKUP(Tabela25[[#This Row],[Symbol]],Baza_cen[],3,0)</f>
        <v>BLOK NYXON  Green 70mm    H=285mm     GPMM</v>
      </c>
      <c r="E2660" s="456">
        <v>285</v>
      </c>
      <c r="F2660" s="456"/>
      <c r="G2660" s="456" t="s">
        <v>2220</v>
      </c>
      <c r="H2660" s="467">
        <f>NP.!AA114</f>
        <v>0</v>
      </c>
      <c r="I2660" s="466">
        <f>NP.!AS114</f>
        <v>0</v>
      </c>
      <c r="J2660" s="452"/>
    </row>
    <row r="2661" spans="1:10" ht="30" customHeight="1" x14ac:dyDescent="0.2">
      <c r="A2661" s="451">
        <v>2650</v>
      </c>
      <c r="B2661" s="453" t="s">
        <v>12</v>
      </c>
      <c r="C2661" s="454" t="s">
        <v>1160</v>
      </c>
      <c r="D2661" s="455" t="str">
        <f>VLOOKUP(Tabela25[[#This Row],[Symbol]],Baza_cen[],3,0)</f>
        <v>BLOK NYXON  Green 70mm    H=285mm     GPMM</v>
      </c>
      <c r="E2661" s="456">
        <v>285</v>
      </c>
      <c r="F2661" s="456"/>
      <c r="G2661" s="456" t="s">
        <v>2220</v>
      </c>
      <c r="H2661" s="467">
        <f>NP.!AB114</f>
        <v>0</v>
      </c>
      <c r="I2661" s="466">
        <f>NP.!AT114</f>
        <v>0</v>
      </c>
      <c r="J2661" s="452"/>
    </row>
    <row r="2662" spans="1:10" ht="30" customHeight="1" x14ac:dyDescent="0.2">
      <c r="A2662" s="451">
        <v>2651</v>
      </c>
      <c r="B2662" s="453" t="s">
        <v>12</v>
      </c>
      <c r="C2662" s="454" t="s">
        <v>1160</v>
      </c>
      <c r="D2662" s="455" t="str">
        <f>VLOOKUP(Tabela25[[#This Row],[Symbol]],Baza_cen[],3,0)</f>
        <v>BLOK NYXON  Green 70mm    H=285mm     GPMM</v>
      </c>
      <c r="E2662" s="456">
        <v>285</v>
      </c>
      <c r="F2662" s="456"/>
      <c r="G2662" s="456" t="s">
        <v>2220</v>
      </c>
      <c r="H2662" s="467">
        <f>NP.!AC114</f>
        <v>0</v>
      </c>
      <c r="I2662" s="466">
        <f>NP.!AU114</f>
        <v>0</v>
      </c>
      <c r="J2662" s="452"/>
    </row>
    <row r="2663" spans="1:10" ht="30" customHeight="1" x14ac:dyDescent="0.2">
      <c r="A2663" s="451">
        <v>2652</v>
      </c>
      <c r="B2663" s="453" t="s">
        <v>12</v>
      </c>
      <c r="C2663" s="454" t="s">
        <v>1160</v>
      </c>
      <c r="D2663" s="455" t="str">
        <f>VLOOKUP(Tabela25[[#This Row],[Symbol]],Baza_cen[],3,0)</f>
        <v>BLOK NYXON  Green 70mm    H=285mm     GPMM</v>
      </c>
      <c r="E2663" s="456">
        <v>285</v>
      </c>
      <c r="F2663" s="456"/>
      <c r="G2663" s="456" t="s">
        <v>2220</v>
      </c>
      <c r="H2663" s="467">
        <f>NP.!AD114</f>
        <v>0</v>
      </c>
      <c r="I2663" s="466">
        <f>NP.!AV114</f>
        <v>0</v>
      </c>
      <c r="J2663" s="452"/>
    </row>
    <row r="2664" spans="1:10" ht="30" customHeight="1" x14ac:dyDescent="0.2">
      <c r="A2664" s="451">
        <v>2653</v>
      </c>
      <c r="B2664" s="453" t="s">
        <v>12</v>
      </c>
      <c r="C2664" s="454" t="s">
        <v>1161</v>
      </c>
      <c r="D2664" s="455" t="str">
        <f>VLOOKUP(Tabela25[[#This Row],[Symbol]],Baza_cen[],3,0)</f>
        <v>BLOK NYXON  Green 70mm    H=290mm     GPMM</v>
      </c>
      <c r="E2664" s="456">
        <v>290</v>
      </c>
      <c r="F2664" s="456"/>
      <c r="G2664" s="456" t="s">
        <v>2220</v>
      </c>
      <c r="H2664" s="467">
        <f>NP.!S115</f>
        <v>0</v>
      </c>
      <c r="I2664" s="466">
        <f>NP.!AK115</f>
        <v>0</v>
      </c>
      <c r="J2664" s="452"/>
    </row>
    <row r="2665" spans="1:10" ht="30" customHeight="1" x14ac:dyDescent="0.2">
      <c r="A2665" s="451">
        <v>2654</v>
      </c>
      <c r="B2665" s="453" t="s">
        <v>12</v>
      </c>
      <c r="C2665" s="454" t="s">
        <v>1161</v>
      </c>
      <c r="D2665" s="455" t="str">
        <f>VLOOKUP(Tabela25[[#This Row],[Symbol]],Baza_cen[],3,0)</f>
        <v>BLOK NYXON  Green 70mm    H=290mm     GPMM</v>
      </c>
      <c r="E2665" s="456">
        <v>290</v>
      </c>
      <c r="F2665" s="456"/>
      <c r="G2665" s="456" t="s">
        <v>2220</v>
      </c>
      <c r="H2665" s="467">
        <f>NP.!T115</f>
        <v>0</v>
      </c>
      <c r="I2665" s="466">
        <f>NP.!AL115</f>
        <v>0</v>
      </c>
      <c r="J2665" s="452"/>
    </row>
    <row r="2666" spans="1:10" ht="30" customHeight="1" x14ac:dyDescent="0.2">
      <c r="A2666" s="451">
        <v>2655</v>
      </c>
      <c r="B2666" s="453" t="s">
        <v>12</v>
      </c>
      <c r="C2666" s="454" t="s">
        <v>1161</v>
      </c>
      <c r="D2666" s="455" t="str">
        <f>VLOOKUP(Tabela25[[#This Row],[Symbol]],Baza_cen[],3,0)</f>
        <v>BLOK NYXON  Green 70mm    H=290mm     GPMM</v>
      </c>
      <c r="E2666" s="456">
        <v>290</v>
      </c>
      <c r="F2666" s="456"/>
      <c r="G2666" s="456" t="s">
        <v>2220</v>
      </c>
      <c r="H2666" s="467">
        <f>NP.!U115</f>
        <v>0</v>
      </c>
      <c r="I2666" s="466">
        <f>NP.!AM115</f>
        <v>0</v>
      </c>
      <c r="J2666" s="452"/>
    </row>
    <row r="2667" spans="1:10" ht="30" customHeight="1" x14ac:dyDescent="0.2">
      <c r="A2667" s="451">
        <v>2656</v>
      </c>
      <c r="B2667" s="453" t="s">
        <v>12</v>
      </c>
      <c r="C2667" s="454" t="s">
        <v>1161</v>
      </c>
      <c r="D2667" s="455" t="str">
        <f>VLOOKUP(Tabela25[[#This Row],[Symbol]],Baza_cen[],3,0)</f>
        <v>BLOK NYXON  Green 70mm    H=290mm     GPMM</v>
      </c>
      <c r="E2667" s="456">
        <v>290</v>
      </c>
      <c r="F2667" s="456"/>
      <c r="G2667" s="456" t="s">
        <v>2220</v>
      </c>
      <c r="H2667" s="467">
        <f>NP.!V115</f>
        <v>0</v>
      </c>
      <c r="I2667" s="466">
        <f>NP.!AN115</f>
        <v>0</v>
      </c>
      <c r="J2667" s="452"/>
    </row>
    <row r="2668" spans="1:10" ht="30" customHeight="1" x14ac:dyDescent="0.2">
      <c r="A2668" s="451">
        <v>2657</v>
      </c>
      <c r="B2668" s="453" t="s">
        <v>12</v>
      </c>
      <c r="C2668" s="454" t="s">
        <v>1161</v>
      </c>
      <c r="D2668" s="455" t="str">
        <f>VLOOKUP(Tabela25[[#This Row],[Symbol]],Baza_cen[],3,0)</f>
        <v>BLOK NYXON  Green 70mm    H=290mm     GPMM</v>
      </c>
      <c r="E2668" s="456">
        <v>290</v>
      </c>
      <c r="F2668" s="456"/>
      <c r="G2668" s="456" t="s">
        <v>2220</v>
      </c>
      <c r="H2668" s="467">
        <f>NP.!W115</f>
        <v>0</v>
      </c>
      <c r="I2668" s="466">
        <f>NP.!AO115</f>
        <v>0</v>
      </c>
      <c r="J2668" s="452"/>
    </row>
    <row r="2669" spans="1:10" ht="30" customHeight="1" x14ac:dyDescent="0.2">
      <c r="A2669" s="451">
        <v>2658</v>
      </c>
      <c r="B2669" s="453" t="s">
        <v>12</v>
      </c>
      <c r="C2669" s="454" t="s">
        <v>1161</v>
      </c>
      <c r="D2669" s="455" t="str">
        <f>VLOOKUP(Tabela25[[#This Row],[Symbol]],Baza_cen[],3,0)</f>
        <v>BLOK NYXON  Green 70mm    H=290mm     GPMM</v>
      </c>
      <c r="E2669" s="456">
        <v>290</v>
      </c>
      <c r="F2669" s="456"/>
      <c r="G2669" s="456" t="s">
        <v>2220</v>
      </c>
      <c r="H2669" s="467">
        <f>NP.!X115</f>
        <v>0</v>
      </c>
      <c r="I2669" s="466">
        <f>NP.!AP115</f>
        <v>0</v>
      </c>
      <c r="J2669" s="452"/>
    </row>
    <row r="2670" spans="1:10" ht="30" customHeight="1" x14ac:dyDescent="0.2">
      <c r="A2670" s="451">
        <v>2659</v>
      </c>
      <c r="B2670" s="453" t="s">
        <v>12</v>
      </c>
      <c r="C2670" s="454" t="s">
        <v>1161</v>
      </c>
      <c r="D2670" s="455" t="str">
        <f>VLOOKUP(Tabela25[[#This Row],[Symbol]],Baza_cen[],3,0)</f>
        <v>BLOK NYXON  Green 70mm    H=290mm     GPMM</v>
      </c>
      <c r="E2670" s="456">
        <v>290</v>
      </c>
      <c r="F2670" s="456"/>
      <c r="G2670" s="456" t="s">
        <v>2220</v>
      </c>
      <c r="H2670" s="467">
        <f>NP.!Y115</f>
        <v>0</v>
      </c>
      <c r="I2670" s="466">
        <f>NP.!AQ115</f>
        <v>0</v>
      </c>
      <c r="J2670" s="452"/>
    </row>
    <row r="2671" spans="1:10" ht="30" customHeight="1" x14ac:dyDescent="0.2">
      <c r="A2671" s="451">
        <v>2660</v>
      </c>
      <c r="B2671" s="453" t="s">
        <v>12</v>
      </c>
      <c r="C2671" s="454" t="s">
        <v>1161</v>
      </c>
      <c r="D2671" s="455" t="str">
        <f>VLOOKUP(Tabela25[[#This Row],[Symbol]],Baza_cen[],3,0)</f>
        <v>BLOK NYXON  Green 70mm    H=290mm     GPMM</v>
      </c>
      <c r="E2671" s="456">
        <v>290</v>
      </c>
      <c r="F2671" s="456"/>
      <c r="G2671" s="456" t="s">
        <v>2220</v>
      </c>
      <c r="H2671" s="467">
        <f>NP.!Z115</f>
        <v>0</v>
      </c>
      <c r="I2671" s="466">
        <f>NP.!AR115</f>
        <v>0</v>
      </c>
      <c r="J2671" s="452"/>
    </row>
    <row r="2672" spans="1:10" ht="30" customHeight="1" x14ac:dyDescent="0.2">
      <c r="A2672" s="451">
        <v>2661</v>
      </c>
      <c r="B2672" s="453" t="s">
        <v>12</v>
      </c>
      <c r="C2672" s="454" t="s">
        <v>1161</v>
      </c>
      <c r="D2672" s="455" t="str">
        <f>VLOOKUP(Tabela25[[#This Row],[Symbol]],Baza_cen[],3,0)</f>
        <v>BLOK NYXON  Green 70mm    H=290mm     GPMM</v>
      </c>
      <c r="E2672" s="456">
        <v>290</v>
      </c>
      <c r="F2672" s="456"/>
      <c r="G2672" s="456" t="s">
        <v>2220</v>
      </c>
      <c r="H2672" s="467">
        <f>NP.!AA115</f>
        <v>0</v>
      </c>
      <c r="I2672" s="466">
        <f>NP.!AS115</f>
        <v>0</v>
      </c>
      <c r="J2672" s="452"/>
    </row>
    <row r="2673" spans="1:10" ht="30" customHeight="1" x14ac:dyDescent="0.2">
      <c r="A2673" s="451">
        <v>2662</v>
      </c>
      <c r="B2673" s="453" t="s">
        <v>12</v>
      </c>
      <c r="C2673" s="454" t="s">
        <v>1161</v>
      </c>
      <c r="D2673" s="455" t="str">
        <f>VLOOKUP(Tabela25[[#This Row],[Symbol]],Baza_cen[],3,0)</f>
        <v>BLOK NYXON  Green 70mm    H=290mm     GPMM</v>
      </c>
      <c r="E2673" s="456">
        <v>290</v>
      </c>
      <c r="F2673" s="456"/>
      <c r="G2673" s="456" t="s">
        <v>2220</v>
      </c>
      <c r="H2673" s="467">
        <f>NP.!AB115</f>
        <v>0</v>
      </c>
      <c r="I2673" s="466">
        <f>NP.!AT115</f>
        <v>0</v>
      </c>
      <c r="J2673" s="452"/>
    </row>
    <row r="2674" spans="1:10" ht="30" customHeight="1" x14ac:dyDescent="0.2">
      <c r="A2674" s="451">
        <v>2663</v>
      </c>
      <c r="B2674" s="453" t="s">
        <v>12</v>
      </c>
      <c r="C2674" s="454" t="s">
        <v>1161</v>
      </c>
      <c r="D2674" s="455" t="str">
        <f>VLOOKUP(Tabela25[[#This Row],[Symbol]],Baza_cen[],3,0)</f>
        <v>BLOK NYXON  Green 70mm    H=290mm     GPMM</v>
      </c>
      <c r="E2674" s="456">
        <v>290</v>
      </c>
      <c r="F2674" s="456"/>
      <c r="G2674" s="456" t="s">
        <v>2220</v>
      </c>
      <c r="H2674" s="467">
        <f>NP.!AC115</f>
        <v>0</v>
      </c>
      <c r="I2674" s="466">
        <f>NP.!AU115</f>
        <v>0</v>
      </c>
      <c r="J2674" s="452"/>
    </row>
    <row r="2675" spans="1:10" ht="30" customHeight="1" x14ac:dyDescent="0.2">
      <c r="A2675" s="451">
        <v>2664</v>
      </c>
      <c r="B2675" s="453" t="s">
        <v>12</v>
      </c>
      <c r="C2675" s="454" t="s">
        <v>1161</v>
      </c>
      <c r="D2675" s="455" t="str">
        <f>VLOOKUP(Tabela25[[#This Row],[Symbol]],Baza_cen[],3,0)</f>
        <v>BLOK NYXON  Green 70mm    H=290mm     GPMM</v>
      </c>
      <c r="E2675" s="456">
        <v>290</v>
      </c>
      <c r="F2675" s="456"/>
      <c r="G2675" s="456" t="s">
        <v>2220</v>
      </c>
      <c r="H2675" s="467">
        <f>NP.!AD115</f>
        <v>0</v>
      </c>
      <c r="I2675" s="466">
        <f>NP.!AV115</f>
        <v>0</v>
      </c>
      <c r="J2675" s="452"/>
    </row>
    <row r="2676" spans="1:10" ht="30" customHeight="1" x14ac:dyDescent="0.2">
      <c r="A2676" s="451">
        <v>2665</v>
      </c>
      <c r="B2676" s="453" t="s">
        <v>12</v>
      </c>
      <c r="C2676" s="454" t="s">
        <v>1162</v>
      </c>
      <c r="D2676" s="455" t="str">
        <f>VLOOKUP(Tabela25[[#This Row],[Symbol]],Baza_cen[],3,0)</f>
        <v>BLOK NYXON  Green 70mm    H=295mm     GPMM</v>
      </c>
      <c r="E2676" s="456">
        <v>295</v>
      </c>
      <c r="F2676" s="456"/>
      <c r="G2676" s="456" t="s">
        <v>2220</v>
      </c>
      <c r="H2676" s="467">
        <f>NP.!S116</f>
        <v>0</v>
      </c>
      <c r="I2676" s="466">
        <f>NP.!AK116</f>
        <v>0</v>
      </c>
      <c r="J2676" s="452"/>
    </row>
    <row r="2677" spans="1:10" ht="30" customHeight="1" x14ac:dyDescent="0.2">
      <c r="A2677" s="451">
        <v>2666</v>
      </c>
      <c r="B2677" s="453" t="s">
        <v>12</v>
      </c>
      <c r="C2677" s="454" t="s">
        <v>1162</v>
      </c>
      <c r="D2677" s="455" t="str">
        <f>VLOOKUP(Tabela25[[#This Row],[Symbol]],Baza_cen[],3,0)</f>
        <v>BLOK NYXON  Green 70mm    H=295mm     GPMM</v>
      </c>
      <c r="E2677" s="456">
        <v>295</v>
      </c>
      <c r="F2677" s="456"/>
      <c r="G2677" s="456" t="s">
        <v>2220</v>
      </c>
      <c r="H2677" s="467">
        <f>NP.!T116</f>
        <v>0</v>
      </c>
      <c r="I2677" s="466">
        <f>NP.!AL116</f>
        <v>0</v>
      </c>
      <c r="J2677" s="452"/>
    </row>
    <row r="2678" spans="1:10" ht="30" customHeight="1" x14ac:dyDescent="0.2">
      <c r="A2678" s="451">
        <v>2667</v>
      </c>
      <c r="B2678" s="453" t="s">
        <v>12</v>
      </c>
      <c r="C2678" s="454" t="s">
        <v>1162</v>
      </c>
      <c r="D2678" s="455" t="str">
        <f>VLOOKUP(Tabela25[[#This Row],[Symbol]],Baza_cen[],3,0)</f>
        <v>BLOK NYXON  Green 70mm    H=295mm     GPMM</v>
      </c>
      <c r="E2678" s="456">
        <v>295</v>
      </c>
      <c r="F2678" s="456"/>
      <c r="G2678" s="456" t="s">
        <v>2220</v>
      </c>
      <c r="H2678" s="467">
        <f>NP.!U116</f>
        <v>0</v>
      </c>
      <c r="I2678" s="466">
        <f>NP.!AM116</f>
        <v>0</v>
      </c>
      <c r="J2678" s="452"/>
    </row>
    <row r="2679" spans="1:10" ht="30" customHeight="1" x14ac:dyDescent="0.2">
      <c r="A2679" s="451">
        <v>2668</v>
      </c>
      <c r="B2679" s="453" t="s">
        <v>12</v>
      </c>
      <c r="C2679" s="454" t="s">
        <v>1162</v>
      </c>
      <c r="D2679" s="455" t="str">
        <f>VLOOKUP(Tabela25[[#This Row],[Symbol]],Baza_cen[],3,0)</f>
        <v>BLOK NYXON  Green 70mm    H=295mm     GPMM</v>
      </c>
      <c r="E2679" s="456">
        <v>295</v>
      </c>
      <c r="F2679" s="456"/>
      <c r="G2679" s="456" t="s">
        <v>2220</v>
      </c>
      <c r="H2679" s="467">
        <f>NP.!V116</f>
        <v>0</v>
      </c>
      <c r="I2679" s="466">
        <f>NP.!AN116</f>
        <v>0</v>
      </c>
      <c r="J2679" s="452"/>
    </row>
    <row r="2680" spans="1:10" ht="30" customHeight="1" x14ac:dyDescent="0.2">
      <c r="A2680" s="451">
        <v>2669</v>
      </c>
      <c r="B2680" s="453" t="s">
        <v>12</v>
      </c>
      <c r="C2680" s="454" t="s">
        <v>1162</v>
      </c>
      <c r="D2680" s="455" t="str">
        <f>VLOOKUP(Tabela25[[#This Row],[Symbol]],Baza_cen[],3,0)</f>
        <v>BLOK NYXON  Green 70mm    H=295mm     GPMM</v>
      </c>
      <c r="E2680" s="456">
        <v>295</v>
      </c>
      <c r="F2680" s="456"/>
      <c r="G2680" s="456" t="s">
        <v>2220</v>
      </c>
      <c r="H2680" s="467">
        <f>NP.!W116</f>
        <v>0</v>
      </c>
      <c r="I2680" s="466">
        <f>NP.!AO116</f>
        <v>0</v>
      </c>
      <c r="J2680" s="452"/>
    </row>
    <row r="2681" spans="1:10" ht="30" customHeight="1" x14ac:dyDescent="0.2">
      <c r="A2681" s="451">
        <v>2670</v>
      </c>
      <c r="B2681" s="453" t="s">
        <v>12</v>
      </c>
      <c r="C2681" s="454" t="s">
        <v>1162</v>
      </c>
      <c r="D2681" s="455" t="str">
        <f>VLOOKUP(Tabela25[[#This Row],[Symbol]],Baza_cen[],3,0)</f>
        <v>BLOK NYXON  Green 70mm    H=295mm     GPMM</v>
      </c>
      <c r="E2681" s="456">
        <v>295</v>
      </c>
      <c r="F2681" s="456"/>
      <c r="G2681" s="456" t="s">
        <v>2220</v>
      </c>
      <c r="H2681" s="467">
        <f>NP.!X116</f>
        <v>0</v>
      </c>
      <c r="I2681" s="466">
        <f>NP.!AP116</f>
        <v>0</v>
      </c>
      <c r="J2681" s="452"/>
    </row>
    <row r="2682" spans="1:10" ht="30" customHeight="1" x14ac:dyDescent="0.2">
      <c r="A2682" s="451">
        <v>2671</v>
      </c>
      <c r="B2682" s="453" t="s">
        <v>12</v>
      </c>
      <c r="C2682" s="454" t="s">
        <v>1162</v>
      </c>
      <c r="D2682" s="455" t="str">
        <f>VLOOKUP(Tabela25[[#This Row],[Symbol]],Baza_cen[],3,0)</f>
        <v>BLOK NYXON  Green 70mm    H=295mm     GPMM</v>
      </c>
      <c r="E2682" s="456">
        <v>295</v>
      </c>
      <c r="F2682" s="456"/>
      <c r="G2682" s="456" t="s">
        <v>2220</v>
      </c>
      <c r="H2682" s="467">
        <f>NP.!Y116</f>
        <v>0</v>
      </c>
      <c r="I2682" s="466">
        <f>NP.!AQ116</f>
        <v>0</v>
      </c>
      <c r="J2682" s="452"/>
    </row>
    <row r="2683" spans="1:10" ht="30" customHeight="1" x14ac:dyDescent="0.2">
      <c r="A2683" s="451">
        <v>2672</v>
      </c>
      <c r="B2683" s="453" t="s">
        <v>12</v>
      </c>
      <c r="C2683" s="454" t="s">
        <v>1162</v>
      </c>
      <c r="D2683" s="455" t="str">
        <f>VLOOKUP(Tabela25[[#This Row],[Symbol]],Baza_cen[],3,0)</f>
        <v>BLOK NYXON  Green 70mm    H=295mm     GPMM</v>
      </c>
      <c r="E2683" s="456">
        <v>295</v>
      </c>
      <c r="F2683" s="456"/>
      <c r="G2683" s="456" t="s">
        <v>2220</v>
      </c>
      <c r="H2683" s="467">
        <f>NP.!Z116</f>
        <v>0</v>
      </c>
      <c r="I2683" s="466">
        <f>NP.!AR116</f>
        <v>0</v>
      </c>
      <c r="J2683" s="452"/>
    </row>
    <row r="2684" spans="1:10" ht="30" customHeight="1" x14ac:dyDescent="0.2">
      <c r="A2684" s="451">
        <v>2673</v>
      </c>
      <c r="B2684" s="453" t="s">
        <v>12</v>
      </c>
      <c r="C2684" s="454" t="s">
        <v>1162</v>
      </c>
      <c r="D2684" s="455" t="str">
        <f>VLOOKUP(Tabela25[[#This Row],[Symbol]],Baza_cen[],3,0)</f>
        <v>BLOK NYXON  Green 70mm    H=295mm     GPMM</v>
      </c>
      <c r="E2684" s="456">
        <v>295</v>
      </c>
      <c r="F2684" s="456"/>
      <c r="G2684" s="456" t="s">
        <v>2220</v>
      </c>
      <c r="H2684" s="467">
        <f>NP.!AA116</f>
        <v>0</v>
      </c>
      <c r="I2684" s="466">
        <f>NP.!AS116</f>
        <v>0</v>
      </c>
      <c r="J2684" s="452"/>
    </row>
    <row r="2685" spans="1:10" ht="30" customHeight="1" x14ac:dyDescent="0.2">
      <c r="A2685" s="451">
        <v>2674</v>
      </c>
      <c r="B2685" s="453" t="s">
        <v>12</v>
      </c>
      <c r="C2685" s="454" t="s">
        <v>1162</v>
      </c>
      <c r="D2685" s="455" t="str">
        <f>VLOOKUP(Tabela25[[#This Row],[Symbol]],Baza_cen[],3,0)</f>
        <v>BLOK NYXON  Green 70mm    H=295mm     GPMM</v>
      </c>
      <c r="E2685" s="456">
        <v>295</v>
      </c>
      <c r="F2685" s="456"/>
      <c r="G2685" s="456" t="s">
        <v>2220</v>
      </c>
      <c r="H2685" s="467">
        <f>NP.!AB116</f>
        <v>0</v>
      </c>
      <c r="I2685" s="466">
        <f>NP.!AT116</f>
        <v>0</v>
      </c>
      <c r="J2685" s="452"/>
    </row>
    <row r="2686" spans="1:10" ht="30" customHeight="1" x14ac:dyDescent="0.2">
      <c r="A2686" s="451">
        <v>2675</v>
      </c>
      <c r="B2686" s="453" t="s">
        <v>12</v>
      </c>
      <c r="C2686" s="454" t="s">
        <v>1162</v>
      </c>
      <c r="D2686" s="455" t="str">
        <f>VLOOKUP(Tabela25[[#This Row],[Symbol]],Baza_cen[],3,0)</f>
        <v>BLOK NYXON  Green 70mm    H=295mm     GPMM</v>
      </c>
      <c r="E2686" s="456">
        <v>295</v>
      </c>
      <c r="F2686" s="456"/>
      <c r="G2686" s="456" t="s">
        <v>2220</v>
      </c>
      <c r="H2686" s="467">
        <f>NP.!AC116</f>
        <v>0</v>
      </c>
      <c r="I2686" s="466">
        <f>NP.!AU116</f>
        <v>0</v>
      </c>
      <c r="J2686" s="452"/>
    </row>
    <row r="2687" spans="1:10" ht="30" customHeight="1" x14ac:dyDescent="0.2">
      <c r="A2687" s="451">
        <v>2676</v>
      </c>
      <c r="B2687" s="453" t="s">
        <v>12</v>
      </c>
      <c r="C2687" s="454" t="s">
        <v>1162</v>
      </c>
      <c r="D2687" s="455" t="str">
        <f>VLOOKUP(Tabela25[[#This Row],[Symbol]],Baza_cen[],3,0)</f>
        <v>BLOK NYXON  Green 70mm    H=295mm     GPMM</v>
      </c>
      <c r="E2687" s="456">
        <v>295</v>
      </c>
      <c r="F2687" s="456"/>
      <c r="G2687" s="456" t="s">
        <v>2220</v>
      </c>
      <c r="H2687" s="467">
        <f>NP.!AD116</f>
        <v>0</v>
      </c>
      <c r="I2687" s="466">
        <f>NP.!AV116</f>
        <v>0</v>
      </c>
      <c r="J2687" s="452"/>
    </row>
    <row r="2688" spans="1:10" ht="30" customHeight="1" x14ac:dyDescent="0.2">
      <c r="A2688" s="451">
        <v>2677</v>
      </c>
      <c r="B2688" s="453" t="s">
        <v>12</v>
      </c>
      <c r="C2688" s="454" t="s">
        <v>1163</v>
      </c>
      <c r="D2688" s="455" t="str">
        <f>VLOOKUP(Tabela25[[#This Row],[Symbol]],Baza_cen[],3,0)</f>
        <v>BLOK NYXON  Green 70mm    H=300mm     GPMM</v>
      </c>
      <c r="E2688" s="456">
        <v>300</v>
      </c>
      <c r="F2688" s="456"/>
      <c r="G2688" s="456" t="s">
        <v>2220</v>
      </c>
      <c r="H2688" s="467">
        <f>NP.!S117</f>
        <v>0</v>
      </c>
      <c r="I2688" s="466">
        <f>NP.!AK117</f>
        <v>0</v>
      </c>
      <c r="J2688" s="452"/>
    </row>
    <row r="2689" spans="1:10" ht="30" customHeight="1" x14ac:dyDescent="0.2">
      <c r="A2689" s="451">
        <v>2678</v>
      </c>
      <c r="B2689" s="453" t="s">
        <v>12</v>
      </c>
      <c r="C2689" s="454" t="s">
        <v>1163</v>
      </c>
      <c r="D2689" s="455" t="str">
        <f>VLOOKUP(Tabela25[[#This Row],[Symbol]],Baza_cen[],3,0)</f>
        <v>BLOK NYXON  Green 70mm    H=300mm     GPMM</v>
      </c>
      <c r="E2689" s="456">
        <v>300</v>
      </c>
      <c r="F2689" s="456"/>
      <c r="G2689" s="456" t="s">
        <v>2220</v>
      </c>
      <c r="H2689" s="467">
        <f>NP.!T117</f>
        <v>0</v>
      </c>
      <c r="I2689" s="466">
        <f>NP.!AL117</f>
        <v>0</v>
      </c>
      <c r="J2689" s="452"/>
    </row>
    <row r="2690" spans="1:10" ht="30" customHeight="1" x14ac:dyDescent="0.2">
      <c r="A2690" s="451">
        <v>2679</v>
      </c>
      <c r="B2690" s="453" t="s">
        <v>12</v>
      </c>
      <c r="C2690" s="454" t="s">
        <v>1163</v>
      </c>
      <c r="D2690" s="455" t="str">
        <f>VLOOKUP(Tabela25[[#This Row],[Symbol]],Baza_cen[],3,0)</f>
        <v>BLOK NYXON  Green 70mm    H=300mm     GPMM</v>
      </c>
      <c r="E2690" s="456">
        <v>300</v>
      </c>
      <c r="F2690" s="456"/>
      <c r="G2690" s="456" t="s">
        <v>2220</v>
      </c>
      <c r="H2690" s="467">
        <f>NP.!U117</f>
        <v>0</v>
      </c>
      <c r="I2690" s="466">
        <f>NP.!AM117</f>
        <v>0</v>
      </c>
      <c r="J2690" s="452"/>
    </row>
    <row r="2691" spans="1:10" ht="30" customHeight="1" x14ac:dyDescent="0.2">
      <c r="A2691" s="451">
        <v>2680</v>
      </c>
      <c r="B2691" s="453" t="s">
        <v>12</v>
      </c>
      <c r="C2691" s="454" t="s">
        <v>1163</v>
      </c>
      <c r="D2691" s="455" t="str">
        <f>VLOOKUP(Tabela25[[#This Row],[Symbol]],Baza_cen[],3,0)</f>
        <v>BLOK NYXON  Green 70mm    H=300mm     GPMM</v>
      </c>
      <c r="E2691" s="456">
        <v>300</v>
      </c>
      <c r="F2691" s="456"/>
      <c r="G2691" s="456" t="s">
        <v>2220</v>
      </c>
      <c r="H2691" s="467">
        <f>NP.!V117</f>
        <v>0</v>
      </c>
      <c r="I2691" s="466">
        <f>NP.!AN117</f>
        <v>0</v>
      </c>
      <c r="J2691" s="452"/>
    </row>
    <row r="2692" spans="1:10" ht="30" customHeight="1" x14ac:dyDescent="0.2">
      <c r="A2692" s="451">
        <v>2681</v>
      </c>
      <c r="B2692" s="453" t="s">
        <v>12</v>
      </c>
      <c r="C2692" s="454" t="s">
        <v>1163</v>
      </c>
      <c r="D2692" s="455" t="str">
        <f>VLOOKUP(Tabela25[[#This Row],[Symbol]],Baza_cen[],3,0)</f>
        <v>BLOK NYXON  Green 70mm    H=300mm     GPMM</v>
      </c>
      <c r="E2692" s="456">
        <v>300</v>
      </c>
      <c r="F2692" s="456"/>
      <c r="G2692" s="456" t="s">
        <v>2220</v>
      </c>
      <c r="H2692" s="467">
        <f>NP.!W117</f>
        <v>0</v>
      </c>
      <c r="I2692" s="466">
        <f>NP.!AO117</f>
        <v>0</v>
      </c>
      <c r="J2692" s="452"/>
    </row>
    <row r="2693" spans="1:10" ht="30" customHeight="1" x14ac:dyDescent="0.2">
      <c r="A2693" s="451">
        <v>2682</v>
      </c>
      <c r="B2693" s="453" t="s">
        <v>12</v>
      </c>
      <c r="C2693" s="454" t="s">
        <v>1163</v>
      </c>
      <c r="D2693" s="455" t="str">
        <f>VLOOKUP(Tabela25[[#This Row],[Symbol]],Baza_cen[],3,0)</f>
        <v>BLOK NYXON  Green 70mm    H=300mm     GPMM</v>
      </c>
      <c r="E2693" s="456">
        <v>300</v>
      </c>
      <c r="F2693" s="456"/>
      <c r="G2693" s="456" t="s">
        <v>2220</v>
      </c>
      <c r="H2693" s="467">
        <f>NP.!X117</f>
        <v>0</v>
      </c>
      <c r="I2693" s="466">
        <f>NP.!AP117</f>
        <v>0</v>
      </c>
      <c r="J2693" s="452"/>
    </row>
    <row r="2694" spans="1:10" ht="30" customHeight="1" x14ac:dyDescent="0.2">
      <c r="A2694" s="451">
        <v>2683</v>
      </c>
      <c r="B2694" s="453" t="s">
        <v>12</v>
      </c>
      <c r="C2694" s="454" t="s">
        <v>1163</v>
      </c>
      <c r="D2694" s="455" t="str">
        <f>VLOOKUP(Tabela25[[#This Row],[Symbol]],Baza_cen[],3,0)</f>
        <v>BLOK NYXON  Green 70mm    H=300mm     GPMM</v>
      </c>
      <c r="E2694" s="456">
        <v>300</v>
      </c>
      <c r="F2694" s="456"/>
      <c r="G2694" s="456" t="s">
        <v>2220</v>
      </c>
      <c r="H2694" s="467">
        <f>NP.!Y117</f>
        <v>0</v>
      </c>
      <c r="I2694" s="466">
        <f>NP.!AQ117</f>
        <v>0</v>
      </c>
      <c r="J2694" s="452"/>
    </row>
    <row r="2695" spans="1:10" ht="30" customHeight="1" x14ac:dyDescent="0.2">
      <c r="A2695" s="451">
        <v>2684</v>
      </c>
      <c r="B2695" s="453" t="s">
        <v>12</v>
      </c>
      <c r="C2695" s="454" t="s">
        <v>1163</v>
      </c>
      <c r="D2695" s="455" t="str">
        <f>VLOOKUP(Tabela25[[#This Row],[Symbol]],Baza_cen[],3,0)</f>
        <v>BLOK NYXON  Green 70mm    H=300mm     GPMM</v>
      </c>
      <c r="E2695" s="456">
        <v>300</v>
      </c>
      <c r="F2695" s="456"/>
      <c r="G2695" s="456" t="s">
        <v>2220</v>
      </c>
      <c r="H2695" s="467">
        <f>NP.!Z117</f>
        <v>0</v>
      </c>
      <c r="I2695" s="466">
        <f>NP.!AR117</f>
        <v>0</v>
      </c>
      <c r="J2695" s="452"/>
    </row>
    <row r="2696" spans="1:10" ht="30" customHeight="1" x14ac:dyDescent="0.2">
      <c r="A2696" s="451">
        <v>2685</v>
      </c>
      <c r="B2696" s="453" t="s">
        <v>12</v>
      </c>
      <c r="C2696" s="454" t="s">
        <v>1163</v>
      </c>
      <c r="D2696" s="455" t="str">
        <f>VLOOKUP(Tabela25[[#This Row],[Symbol]],Baza_cen[],3,0)</f>
        <v>BLOK NYXON  Green 70mm    H=300mm     GPMM</v>
      </c>
      <c r="E2696" s="456">
        <v>300</v>
      </c>
      <c r="F2696" s="456"/>
      <c r="G2696" s="456" t="s">
        <v>2220</v>
      </c>
      <c r="H2696" s="467">
        <f>NP.!AA117</f>
        <v>0</v>
      </c>
      <c r="I2696" s="466">
        <f>NP.!AS117</f>
        <v>0</v>
      </c>
      <c r="J2696" s="452"/>
    </row>
    <row r="2697" spans="1:10" ht="30" customHeight="1" x14ac:dyDescent="0.2">
      <c r="A2697" s="451">
        <v>2686</v>
      </c>
      <c r="B2697" s="453" t="s">
        <v>12</v>
      </c>
      <c r="C2697" s="454" t="s">
        <v>1163</v>
      </c>
      <c r="D2697" s="455" t="str">
        <f>VLOOKUP(Tabela25[[#This Row],[Symbol]],Baza_cen[],3,0)</f>
        <v>BLOK NYXON  Green 70mm    H=300mm     GPMM</v>
      </c>
      <c r="E2697" s="456">
        <v>300</v>
      </c>
      <c r="F2697" s="456"/>
      <c r="G2697" s="456" t="s">
        <v>2220</v>
      </c>
      <c r="H2697" s="467">
        <f>NP.!AB117</f>
        <v>0</v>
      </c>
      <c r="I2697" s="466">
        <f>NP.!AT117</f>
        <v>0</v>
      </c>
      <c r="J2697" s="452"/>
    </row>
    <row r="2698" spans="1:10" ht="30" customHeight="1" x14ac:dyDescent="0.2">
      <c r="A2698" s="451">
        <v>2687</v>
      </c>
      <c r="B2698" s="453" t="s">
        <v>12</v>
      </c>
      <c r="C2698" s="454" t="s">
        <v>1163</v>
      </c>
      <c r="D2698" s="455" t="str">
        <f>VLOOKUP(Tabela25[[#This Row],[Symbol]],Baza_cen[],3,0)</f>
        <v>BLOK NYXON  Green 70mm    H=300mm     GPMM</v>
      </c>
      <c r="E2698" s="456">
        <v>300</v>
      </c>
      <c r="F2698" s="456"/>
      <c r="G2698" s="456" t="s">
        <v>2220</v>
      </c>
      <c r="H2698" s="467">
        <f>NP.!AC117</f>
        <v>0</v>
      </c>
      <c r="I2698" s="466">
        <f>NP.!AU117</f>
        <v>0</v>
      </c>
      <c r="J2698" s="452"/>
    </row>
    <row r="2699" spans="1:10" ht="30" customHeight="1" x14ac:dyDescent="0.2">
      <c r="A2699" s="451">
        <v>2688</v>
      </c>
      <c r="B2699" s="453" t="s">
        <v>12</v>
      </c>
      <c r="C2699" s="454" t="s">
        <v>1163</v>
      </c>
      <c r="D2699" s="455" t="str">
        <f>VLOOKUP(Tabela25[[#This Row],[Symbol]],Baza_cen[],3,0)</f>
        <v>BLOK NYXON  Green 70mm    H=300mm     GPMM</v>
      </c>
      <c r="E2699" s="456">
        <v>300</v>
      </c>
      <c r="F2699" s="456"/>
      <c r="G2699" s="456" t="s">
        <v>2220</v>
      </c>
      <c r="H2699" s="467">
        <f>NP.!AD117</f>
        <v>0</v>
      </c>
      <c r="I2699" s="466">
        <f>NP.!AV117</f>
        <v>0</v>
      </c>
      <c r="J2699" s="452"/>
    </row>
    <row r="2700" spans="1:10" ht="30" customHeight="1" x14ac:dyDescent="0.2">
      <c r="A2700" s="451">
        <v>2689</v>
      </c>
      <c r="B2700" s="453" t="s">
        <v>12</v>
      </c>
      <c r="C2700" s="454" t="s">
        <v>1164</v>
      </c>
      <c r="D2700" s="455" t="str">
        <f>VLOOKUP(Tabela25[[#This Row],[Symbol]],Baza_cen[],3,0)</f>
        <v>BLOK NYXON  Green 80mm    H= 25mm     GPMM</v>
      </c>
      <c r="E2700" s="456">
        <v>25</v>
      </c>
      <c r="F2700" s="456"/>
      <c r="G2700" s="456" t="s">
        <v>2220</v>
      </c>
      <c r="H2700" s="467">
        <f>NP.!S119</f>
        <v>0</v>
      </c>
      <c r="I2700" s="466">
        <f>NP.!AK119</f>
        <v>0</v>
      </c>
      <c r="J2700" s="452"/>
    </row>
    <row r="2701" spans="1:10" ht="30" customHeight="1" x14ac:dyDescent="0.2">
      <c r="A2701" s="451">
        <v>2690</v>
      </c>
      <c r="B2701" s="453" t="s">
        <v>12</v>
      </c>
      <c r="C2701" s="454" t="s">
        <v>1164</v>
      </c>
      <c r="D2701" s="455" t="str">
        <f>VLOOKUP(Tabela25[[#This Row],[Symbol]],Baza_cen[],3,0)</f>
        <v>BLOK NYXON  Green 80mm    H= 25mm     GPMM</v>
      </c>
      <c r="E2701" s="456">
        <v>25</v>
      </c>
      <c r="F2701" s="456"/>
      <c r="G2701" s="456" t="s">
        <v>2220</v>
      </c>
      <c r="H2701" s="467">
        <f>NP.!T119</f>
        <v>0</v>
      </c>
      <c r="I2701" s="466">
        <f>NP.!AL119</f>
        <v>0</v>
      </c>
      <c r="J2701" s="452"/>
    </row>
    <row r="2702" spans="1:10" ht="30" customHeight="1" x14ac:dyDescent="0.2">
      <c r="A2702" s="451">
        <v>2691</v>
      </c>
      <c r="B2702" s="453" t="s">
        <v>12</v>
      </c>
      <c r="C2702" s="454" t="s">
        <v>1164</v>
      </c>
      <c r="D2702" s="455" t="str">
        <f>VLOOKUP(Tabela25[[#This Row],[Symbol]],Baza_cen[],3,0)</f>
        <v>BLOK NYXON  Green 80mm    H= 25mm     GPMM</v>
      </c>
      <c r="E2702" s="456">
        <v>25</v>
      </c>
      <c r="F2702" s="456"/>
      <c r="G2702" s="456" t="s">
        <v>2220</v>
      </c>
      <c r="H2702" s="467">
        <f>NP.!U119</f>
        <v>0</v>
      </c>
      <c r="I2702" s="466">
        <f>NP.!AM119</f>
        <v>0</v>
      </c>
      <c r="J2702" s="452"/>
    </row>
    <row r="2703" spans="1:10" ht="30" customHeight="1" x14ac:dyDescent="0.2">
      <c r="A2703" s="451">
        <v>2692</v>
      </c>
      <c r="B2703" s="453" t="s">
        <v>12</v>
      </c>
      <c r="C2703" s="454" t="s">
        <v>1164</v>
      </c>
      <c r="D2703" s="455" t="str">
        <f>VLOOKUP(Tabela25[[#This Row],[Symbol]],Baza_cen[],3,0)</f>
        <v>BLOK NYXON  Green 80mm    H= 25mm     GPMM</v>
      </c>
      <c r="E2703" s="456">
        <v>25</v>
      </c>
      <c r="F2703" s="456"/>
      <c r="G2703" s="456" t="s">
        <v>2220</v>
      </c>
      <c r="H2703" s="467">
        <f>NP.!V119</f>
        <v>0</v>
      </c>
      <c r="I2703" s="466">
        <f>NP.!AN119</f>
        <v>0</v>
      </c>
      <c r="J2703" s="452"/>
    </row>
    <row r="2704" spans="1:10" ht="30" customHeight="1" x14ac:dyDescent="0.2">
      <c r="A2704" s="451">
        <v>2693</v>
      </c>
      <c r="B2704" s="453" t="s">
        <v>12</v>
      </c>
      <c r="C2704" s="454" t="s">
        <v>1164</v>
      </c>
      <c r="D2704" s="455" t="str">
        <f>VLOOKUP(Tabela25[[#This Row],[Symbol]],Baza_cen[],3,0)</f>
        <v>BLOK NYXON  Green 80mm    H= 25mm     GPMM</v>
      </c>
      <c r="E2704" s="456">
        <v>25</v>
      </c>
      <c r="F2704" s="456"/>
      <c r="G2704" s="456" t="s">
        <v>2220</v>
      </c>
      <c r="H2704" s="467">
        <f>NP.!W119</f>
        <v>0</v>
      </c>
      <c r="I2704" s="466">
        <f>NP.!AO119</f>
        <v>0</v>
      </c>
      <c r="J2704" s="452"/>
    </row>
    <row r="2705" spans="1:10" ht="30" customHeight="1" x14ac:dyDescent="0.2">
      <c r="A2705" s="451">
        <v>2694</v>
      </c>
      <c r="B2705" s="453" t="s">
        <v>12</v>
      </c>
      <c r="C2705" s="454" t="s">
        <v>1164</v>
      </c>
      <c r="D2705" s="455" t="str">
        <f>VLOOKUP(Tabela25[[#This Row],[Symbol]],Baza_cen[],3,0)</f>
        <v>BLOK NYXON  Green 80mm    H= 25mm     GPMM</v>
      </c>
      <c r="E2705" s="456">
        <v>25</v>
      </c>
      <c r="F2705" s="456"/>
      <c r="G2705" s="456" t="s">
        <v>2220</v>
      </c>
      <c r="H2705" s="467">
        <f>NP.!X119</f>
        <v>0</v>
      </c>
      <c r="I2705" s="466">
        <f>NP.!AP119</f>
        <v>0</v>
      </c>
      <c r="J2705" s="452"/>
    </row>
    <row r="2706" spans="1:10" ht="30" customHeight="1" x14ac:dyDescent="0.2">
      <c r="A2706" s="451">
        <v>2695</v>
      </c>
      <c r="B2706" s="453" t="s">
        <v>12</v>
      </c>
      <c r="C2706" s="454" t="s">
        <v>1164</v>
      </c>
      <c r="D2706" s="455" t="str">
        <f>VLOOKUP(Tabela25[[#This Row],[Symbol]],Baza_cen[],3,0)</f>
        <v>BLOK NYXON  Green 80mm    H= 25mm     GPMM</v>
      </c>
      <c r="E2706" s="456">
        <v>25</v>
      </c>
      <c r="F2706" s="456"/>
      <c r="G2706" s="456" t="s">
        <v>2220</v>
      </c>
      <c r="H2706" s="467">
        <f>NP.!Y119</f>
        <v>0</v>
      </c>
      <c r="I2706" s="466">
        <f>NP.!AQ119</f>
        <v>0</v>
      </c>
      <c r="J2706" s="452"/>
    </row>
    <row r="2707" spans="1:10" ht="30" customHeight="1" x14ac:dyDescent="0.2">
      <c r="A2707" s="451">
        <v>2696</v>
      </c>
      <c r="B2707" s="453" t="s">
        <v>12</v>
      </c>
      <c r="C2707" s="454" t="s">
        <v>1164</v>
      </c>
      <c r="D2707" s="455" t="str">
        <f>VLOOKUP(Tabela25[[#This Row],[Symbol]],Baza_cen[],3,0)</f>
        <v>BLOK NYXON  Green 80mm    H= 25mm     GPMM</v>
      </c>
      <c r="E2707" s="456">
        <v>25</v>
      </c>
      <c r="F2707" s="456"/>
      <c r="G2707" s="456" t="s">
        <v>2220</v>
      </c>
      <c r="H2707" s="467">
        <f>NP.!Z119</f>
        <v>0</v>
      </c>
      <c r="I2707" s="466">
        <f>NP.!AR119</f>
        <v>0</v>
      </c>
      <c r="J2707" s="452"/>
    </row>
    <row r="2708" spans="1:10" ht="30" customHeight="1" x14ac:dyDescent="0.2">
      <c r="A2708" s="451">
        <v>2697</v>
      </c>
      <c r="B2708" s="453" t="s">
        <v>12</v>
      </c>
      <c r="C2708" s="454" t="s">
        <v>1164</v>
      </c>
      <c r="D2708" s="455" t="str">
        <f>VLOOKUP(Tabela25[[#This Row],[Symbol]],Baza_cen[],3,0)</f>
        <v>BLOK NYXON  Green 80mm    H= 25mm     GPMM</v>
      </c>
      <c r="E2708" s="456">
        <v>25</v>
      </c>
      <c r="F2708" s="456"/>
      <c r="G2708" s="456" t="s">
        <v>2220</v>
      </c>
      <c r="H2708" s="467">
        <f>NP.!AA119</f>
        <v>0</v>
      </c>
      <c r="I2708" s="466">
        <f>NP.!AS119</f>
        <v>0</v>
      </c>
      <c r="J2708" s="452"/>
    </row>
    <row r="2709" spans="1:10" ht="30" customHeight="1" x14ac:dyDescent="0.2">
      <c r="A2709" s="451">
        <v>2698</v>
      </c>
      <c r="B2709" s="453" t="s">
        <v>12</v>
      </c>
      <c r="C2709" s="454" t="s">
        <v>1164</v>
      </c>
      <c r="D2709" s="455" t="str">
        <f>VLOOKUP(Tabela25[[#This Row],[Symbol]],Baza_cen[],3,0)</f>
        <v>BLOK NYXON  Green 80mm    H= 25mm     GPMM</v>
      </c>
      <c r="E2709" s="456">
        <v>25</v>
      </c>
      <c r="F2709" s="456"/>
      <c r="G2709" s="456" t="s">
        <v>2220</v>
      </c>
      <c r="H2709" s="467">
        <f>NP.!AB119</f>
        <v>0</v>
      </c>
      <c r="I2709" s="466">
        <f>NP.!AT119</f>
        <v>0</v>
      </c>
      <c r="J2709" s="452"/>
    </row>
    <row r="2710" spans="1:10" ht="30" customHeight="1" x14ac:dyDescent="0.2">
      <c r="A2710" s="451">
        <v>2699</v>
      </c>
      <c r="B2710" s="453" t="s">
        <v>12</v>
      </c>
      <c r="C2710" s="454" t="s">
        <v>1164</v>
      </c>
      <c r="D2710" s="455" t="str">
        <f>VLOOKUP(Tabela25[[#This Row],[Symbol]],Baza_cen[],3,0)</f>
        <v>BLOK NYXON  Green 80mm    H= 25mm     GPMM</v>
      </c>
      <c r="E2710" s="456">
        <v>25</v>
      </c>
      <c r="F2710" s="456"/>
      <c r="G2710" s="456" t="s">
        <v>2220</v>
      </c>
      <c r="H2710" s="467">
        <f>NP.!AC119</f>
        <v>0</v>
      </c>
      <c r="I2710" s="466">
        <f>NP.!AU119</f>
        <v>0</v>
      </c>
      <c r="J2710" s="452"/>
    </row>
    <row r="2711" spans="1:10" ht="30" customHeight="1" x14ac:dyDescent="0.2">
      <c r="A2711" s="451">
        <v>2700</v>
      </c>
      <c r="B2711" s="453" t="s">
        <v>12</v>
      </c>
      <c r="C2711" s="454" t="s">
        <v>1164</v>
      </c>
      <c r="D2711" s="455" t="str">
        <f>VLOOKUP(Tabela25[[#This Row],[Symbol]],Baza_cen[],3,0)</f>
        <v>BLOK NYXON  Green 80mm    H= 25mm     GPMM</v>
      </c>
      <c r="E2711" s="456">
        <v>25</v>
      </c>
      <c r="F2711" s="456"/>
      <c r="G2711" s="456" t="s">
        <v>2220</v>
      </c>
      <c r="H2711" s="467">
        <f>NP.!AD119</f>
        <v>0</v>
      </c>
      <c r="I2711" s="466">
        <f>NP.!AV119</f>
        <v>0</v>
      </c>
      <c r="J2711" s="452"/>
    </row>
    <row r="2712" spans="1:10" ht="30" customHeight="1" x14ac:dyDescent="0.2">
      <c r="A2712" s="451">
        <v>2701</v>
      </c>
      <c r="B2712" s="453" t="s">
        <v>12</v>
      </c>
      <c r="C2712" s="454" t="s">
        <v>1166</v>
      </c>
      <c r="D2712" s="455" t="str">
        <f>VLOOKUP(Tabela25[[#This Row],[Symbol]],Baza_cen[],3,0)</f>
        <v>BLOK NYXON  Green 80mm    H= 30mm     GPMM</v>
      </c>
      <c r="E2712" s="456">
        <v>30</v>
      </c>
      <c r="F2712" s="456"/>
      <c r="G2712" s="456" t="s">
        <v>2220</v>
      </c>
      <c r="H2712" s="467">
        <f>NP.!S120</f>
        <v>0</v>
      </c>
      <c r="I2712" s="466">
        <f>NP.!AK120</f>
        <v>0</v>
      </c>
      <c r="J2712" s="452"/>
    </row>
    <row r="2713" spans="1:10" ht="30" customHeight="1" x14ac:dyDescent="0.2">
      <c r="A2713" s="451">
        <v>2702</v>
      </c>
      <c r="B2713" s="453" t="s">
        <v>12</v>
      </c>
      <c r="C2713" s="454" t="s">
        <v>1166</v>
      </c>
      <c r="D2713" s="455" t="str">
        <f>VLOOKUP(Tabela25[[#This Row],[Symbol]],Baza_cen[],3,0)</f>
        <v>BLOK NYXON  Green 80mm    H= 30mm     GPMM</v>
      </c>
      <c r="E2713" s="456">
        <v>30</v>
      </c>
      <c r="F2713" s="456"/>
      <c r="G2713" s="456" t="s">
        <v>2220</v>
      </c>
      <c r="H2713" s="467">
        <f>NP.!T120</f>
        <v>0</v>
      </c>
      <c r="I2713" s="466">
        <f>NP.!AL120</f>
        <v>0</v>
      </c>
      <c r="J2713" s="452"/>
    </row>
    <row r="2714" spans="1:10" ht="30" customHeight="1" x14ac:dyDescent="0.2">
      <c r="A2714" s="451">
        <v>2703</v>
      </c>
      <c r="B2714" s="453" t="s">
        <v>12</v>
      </c>
      <c r="C2714" s="454" t="s">
        <v>1166</v>
      </c>
      <c r="D2714" s="455" t="str">
        <f>VLOOKUP(Tabela25[[#This Row],[Symbol]],Baza_cen[],3,0)</f>
        <v>BLOK NYXON  Green 80mm    H= 30mm     GPMM</v>
      </c>
      <c r="E2714" s="456">
        <v>30</v>
      </c>
      <c r="F2714" s="456"/>
      <c r="G2714" s="456" t="s">
        <v>2220</v>
      </c>
      <c r="H2714" s="467">
        <f>NP.!U120</f>
        <v>0</v>
      </c>
      <c r="I2714" s="466">
        <f>NP.!AM120</f>
        <v>0</v>
      </c>
      <c r="J2714" s="452"/>
    </row>
    <row r="2715" spans="1:10" ht="30" customHeight="1" x14ac:dyDescent="0.2">
      <c r="A2715" s="451">
        <v>2704</v>
      </c>
      <c r="B2715" s="453" t="s">
        <v>12</v>
      </c>
      <c r="C2715" s="454" t="s">
        <v>1166</v>
      </c>
      <c r="D2715" s="455" t="str">
        <f>VLOOKUP(Tabela25[[#This Row],[Symbol]],Baza_cen[],3,0)</f>
        <v>BLOK NYXON  Green 80mm    H= 30mm     GPMM</v>
      </c>
      <c r="E2715" s="456">
        <v>30</v>
      </c>
      <c r="F2715" s="456"/>
      <c r="G2715" s="456" t="s">
        <v>2220</v>
      </c>
      <c r="H2715" s="467">
        <f>NP.!V120</f>
        <v>0</v>
      </c>
      <c r="I2715" s="466">
        <f>NP.!AN120</f>
        <v>0</v>
      </c>
      <c r="J2715" s="452"/>
    </row>
    <row r="2716" spans="1:10" ht="30" customHeight="1" x14ac:dyDescent="0.2">
      <c r="A2716" s="451">
        <v>2705</v>
      </c>
      <c r="B2716" s="453" t="s">
        <v>12</v>
      </c>
      <c r="C2716" s="454" t="s">
        <v>1166</v>
      </c>
      <c r="D2716" s="455" t="str">
        <f>VLOOKUP(Tabela25[[#This Row],[Symbol]],Baza_cen[],3,0)</f>
        <v>BLOK NYXON  Green 80mm    H= 30mm     GPMM</v>
      </c>
      <c r="E2716" s="456">
        <v>30</v>
      </c>
      <c r="F2716" s="456"/>
      <c r="G2716" s="456" t="s">
        <v>2220</v>
      </c>
      <c r="H2716" s="467">
        <f>NP.!W120</f>
        <v>0</v>
      </c>
      <c r="I2716" s="466">
        <f>NP.!AO120</f>
        <v>0</v>
      </c>
      <c r="J2716" s="452"/>
    </row>
    <row r="2717" spans="1:10" ht="30" customHeight="1" x14ac:dyDescent="0.2">
      <c r="A2717" s="451">
        <v>2706</v>
      </c>
      <c r="B2717" s="453" t="s">
        <v>12</v>
      </c>
      <c r="C2717" s="454" t="s">
        <v>1166</v>
      </c>
      <c r="D2717" s="455" t="str">
        <f>VLOOKUP(Tabela25[[#This Row],[Symbol]],Baza_cen[],3,0)</f>
        <v>BLOK NYXON  Green 80mm    H= 30mm     GPMM</v>
      </c>
      <c r="E2717" s="456">
        <v>30</v>
      </c>
      <c r="F2717" s="456"/>
      <c r="G2717" s="456" t="s">
        <v>2220</v>
      </c>
      <c r="H2717" s="467">
        <f>NP.!X120</f>
        <v>0</v>
      </c>
      <c r="I2717" s="466">
        <f>NP.!AP120</f>
        <v>0</v>
      </c>
      <c r="J2717" s="452"/>
    </row>
    <row r="2718" spans="1:10" ht="30" customHeight="1" x14ac:dyDescent="0.2">
      <c r="A2718" s="451">
        <v>2707</v>
      </c>
      <c r="B2718" s="453" t="s">
        <v>12</v>
      </c>
      <c r="C2718" s="454" t="s">
        <v>1166</v>
      </c>
      <c r="D2718" s="455" t="str">
        <f>VLOOKUP(Tabela25[[#This Row],[Symbol]],Baza_cen[],3,0)</f>
        <v>BLOK NYXON  Green 80mm    H= 30mm     GPMM</v>
      </c>
      <c r="E2718" s="456">
        <v>30</v>
      </c>
      <c r="F2718" s="456"/>
      <c r="G2718" s="456" t="s">
        <v>2220</v>
      </c>
      <c r="H2718" s="467">
        <f>NP.!Y120</f>
        <v>0</v>
      </c>
      <c r="I2718" s="466">
        <f>NP.!AQ120</f>
        <v>0</v>
      </c>
      <c r="J2718" s="452"/>
    </row>
    <row r="2719" spans="1:10" ht="30" customHeight="1" x14ac:dyDescent="0.2">
      <c r="A2719" s="451">
        <v>2708</v>
      </c>
      <c r="B2719" s="453" t="s">
        <v>12</v>
      </c>
      <c r="C2719" s="454" t="s">
        <v>1166</v>
      </c>
      <c r="D2719" s="455" t="str">
        <f>VLOOKUP(Tabela25[[#This Row],[Symbol]],Baza_cen[],3,0)</f>
        <v>BLOK NYXON  Green 80mm    H= 30mm     GPMM</v>
      </c>
      <c r="E2719" s="456">
        <v>30</v>
      </c>
      <c r="F2719" s="456"/>
      <c r="G2719" s="456" t="s">
        <v>2220</v>
      </c>
      <c r="H2719" s="467">
        <f>NP.!Z120</f>
        <v>0</v>
      </c>
      <c r="I2719" s="466">
        <f>NP.!AR120</f>
        <v>0</v>
      </c>
      <c r="J2719" s="452"/>
    </row>
    <row r="2720" spans="1:10" ht="30" customHeight="1" x14ac:dyDescent="0.2">
      <c r="A2720" s="451">
        <v>2709</v>
      </c>
      <c r="B2720" s="453" t="s">
        <v>12</v>
      </c>
      <c r="C2720" s="454" t="s">
        <v>1166</v>
      </c>
      <c r="D2720" s="455" t="str">
        <f>VLOOKUP(Tabela25[[#This Row],[Symbol]],Baza_cen[],3,0)</f>
        <v>BLOK NYXON  Green 80mm    H= 30mm     GPMM</v>
      </c>
      <c r="E2720" s="456">
        <v>30</v>
      </c>
      <c r="F2720" s="456"/>
      <c r="G2720" s="456" t="s">
        <v>2220</v>
      </c>
      <c r="H2720" s="467">
        <f>NP.!AA120</f>
        <v>0</v>
      </c>
      <c r="I2720" s="466">
        <f>NP.!AS120</f>
        <v>0</v>
      </c>
      <c r="J2720" s="452"/>
    </row>
    <row r="2721" spans="1:10" ht="30" customHeight="1" x14ac:dyDescent="0.2">
      <c r="A2721" s="451">
        <v>2710</v>
      </c>
      <c r="B2721" s="453" t="s">
        <v>12</v>
      </c>
      <c r="C2721" s="454" t="s">
        <v>1166</v>
      </c>
      <c r="D2721" s="455" t="str">
        <f>VLOOKUP(Tabela25[[#This Row],[Symbol]],Baza_cen[],3,0)</f>
        <v>BLOK NYXON  Green 80mm    H= 30mm     GPMM</v>
      </c>
      <c r="E2721" s="456">
        <v>30</v>
      </c>
      <c r="F2721" s="456"/>
      <c r="G2721" s="456" t="s">
        <v>2220</v>
      </c>
      <c r="H2721" s="467">
        <f>NP.!AB120</f>
        <v>0</v>
      </c>
      <c r="I2721" s="466">
        <f>NP.!AT120</f>
        <v>0</v>
      </c>
      <c r="J2721" s="452"/>
    </row>
    <row r="2722" spans="1:10" ht="30" customHeight="1" x14ac:dyDescent="0.2">
      <c r="A2722" s="451">
        <v>2711</v>
      </c>
      <c r="B2722" s="453" t="s">
        <v>12</v>
      </c>
      <c r="C2722" s="454" t="s">
        <v>1166</v>
      </c>
      <c r="D2722" s="455" t="str">
        <f>VLOOKUP(Tabela25[[#This Row],[Symbol]],Baza_cen[],3,0)</f>
        <v>BLOK NYXON  Green 80mm    H= 30mm     GPMM</v>
      </c>
      <c r="E2722" s="456">
        <v>30</v>
      </c>
      <c r="F2722" s="456"/>
      <c r="G2722" s="456" t="s">
        <v>2220</v>
      </c>
      <c r="H2722" s="467">
        <f>NP.!AC120</f>
        <v>0</v>
      </c>
      <c r="I2722" s="466">
        <f>NP.!AU120</f>
        <v>0</v>
      </c>
      <c r="J2722" s="452"/>
    </row>
    <row r="2723" spans="1:10" ht="30" customHeight="1" x14ac:dyDescent="0.2">
      <c r="A2723" s="451">
        <v>2712</v>
      </c>
      <c r="B2723" s="453" t="s">
        <v>12</v>
      </c>
      <c r="C2723" s="454" t="s">
        <v>1166</v>
      </c>
      <c r="D2723" s="455" t="str">
        <f>VLOOKUP(Tabela25[[#This Row],[Symbol]],Baza_cen[],3,0)</f>
        <v>BLOK NYXON  Green 80mm    H= 30mm     GPMM</v>
      </c>
      <c r="E2723" s="456">
        <v>30</v>
      </c>
      <c r="F2723" s="456"/>
      <c r="G2723" s="456" t="s">
        <v>2220</v>
      </c>
      <c r="H2723" s="467">
        <f>NP.!AD120</f>
        <v>0</v>
      </c>
      <c r="I2723" s="466">
        <f>NP.!AV120</f>
        <v>0</v>
      </c>
      <c r="J2723" s="452"/>
    </row>
    <row r="2724" spans="1:10" ht="30" customHeight="1" x14ac:dyDescent="0.2">
      <c r="A2724" s="451">
        <v>2713</v>
      </c>
      <c r="B2724" s="453" t="s">
        <v>12</v>
      </c>
      <c r="C2724" s="454" t="s">
        <v>1167</v>
      </c>
      <c r="D2724" s="455" t="str">
        <f>VLOOKUP(Tabela25[[#This Row],[Symbol]],Baza_cen[],3,0)</f>
        <v>BLOK NYXON  Green 80mm    H= 35mm     GPMM</v>
      </c>
      <c r="E2724" s="456">
        <v>35</v>
      </c>
      <c r="F2724" s="456"/>
      <c r="G2724" s="456" t="s">
        <v>2220</v>
      </c>
      <c r="H2724" s="467">
        <f>NP.!S121</f>
        <v>0</v>
      </c>
      <c r="I2724" s="466">
        <f>NP.!AK121</f>
        <v>0</v>
      </c>
      <c r="J2724" s="452"/>
    </row>
    <row r="2725" spans="1:10" ht="30" customHeight="1" x14ac:dyDescent="0.2">
      <c r="A2725" s="451">
        <v>2714</v>
      </c>
      <c r="B2725" s="453" t="s">
        <v>12</v>
      </c>
      <c r="C2725" s="454" t="s">
        <v>1167</v>
      </c>
      <c r="D2725" s="455" t="str">
        <f>VLOOKUP(Tabela25[[#This Row],[Symbol]],Baza_cen[],3,0)</f>
        <v>BLOK NYXON  Green 80mm    H= 35mm     GPMM</v>
      </c>
      <c r="E2725" s="456">
        <v>35</v>
      </c>
      <c r="F2725" s="456"/>
      <c r="G2725" s="456" t="s">
        <v>2220</v>
      </c>
      <c r="H2725" s="467">
        <f>NP.!T121</f>
        <v>0</v>
      </c>
      <c r="I2725" s="466">
        <f>NP.!AL121</f>
        <v>0</v>
      </c>
      <c r="J2725" s="452"/>
    </row>
    <row r="2726" spans="1:10" ht="30" customHeight="1" x14ac:dyDescent="0.2">
      <c r="A2726" s="451">
        <v>2715</v>
      </c>
      <c r="B2726" s="453" t="s">
        <v>12</v>
      </c>
      <c r="C2726" s="454" t="s">
        <v>1167</v>
      </c>
      <c r="D2726" s="455" t="str">
        <f>VLOOKUP(Tabela25[[#This Row],[Symbol]],Baza_cen[],3,0)</f>
        <v>BLOK NYXON  Green 80mm    H= 35mm     GPMM</v>
      </c>
      <c r="E2726" s="456">
        <v>35</v>
      </c>
      <c r="F2726" s="456"/>
      <c r="G2726" s="456" t="s">
        <v>2220</v>
      </c>
      <c r="H2726" s="467">
        <f>NP.!U121</f>
        <v>0</v>
      </c>
      <c r="I2726" s="466">
        <f>NP.!AM121</f>
        <v>0</v>
      </c>
      <c r="J2726" s="452"/>
    </row>
    <row r="2727" spans="1:10" ht="30" customHeight="1" x14ac:dyDescent="0.2">
      <c r="A2727" s="451">
        <v>2716</v>
      </c>
      <c r="B2727" s="453" t="s">
        <v>12</v>
      </c>
      <c r="C2727" s="454" t="s">
        <v>1167</v>
      </c>
      <c r="D2727" s="455" t="str">
        <f>VLOOKUP(Tabela25[[#This Row],[Symbol]],Baza_cen[],3,0)</f>
        <v>BLOK NYXON  Green 80mm    H= 35mm     GPMM</v>
      </c>
      <c r="E2727" s="456">
        <v>35</v>
      </c>
      <c r="F2727" s="456"/>
      <c r="G2727" s="456" t="s">
        <v>2220</v>
      </c>
      <c r="H2727" s="467">
        <f>NP.!V121</f>
        <v>0</v>
      </c>
      <c r="I2727" s="466">
        <f>NP.!AN121</f>
        <v>0</v>
      </c>
      <c r="J2727" s="452"/>
    </row>
    <row r="2728" spans="1:10" ht="30" customHeight="1" x14ac:dyDescent="0.2">
      <c r="A2728" s="451">
        <v>2717</v>
      </c>
      <c r="B2728" s="453" t="s">
        <v>12</v>
      </c>
      <c r="C2728" s="454" t="s">
        <v>1167</v>
      </c>
      <c r="D2728" s="455" t="str">
        <f>VLOOKUP(Tabela25[[#This Row],[Symbol]],Baza_cen[],3,0)</f>
        <v>BLOK NYXON  Green 80mm    H= 35mm     GPMM</v>
      </c>
      <c r="E2728" s="456">
        <v>35</v>
      </c>
      <c r="F2728" s="456"/>
      <c r="G2728" s="456" t="s">
        <v>2220</v>
      </c>
      <c r="H2728" s="467">
        <f>NP.!W121</f>
        <v>0</v>
      </c>
      <c r="I2728" s="466">
        <f>NP.!AO121</f>
        <v>0</v>
      </c>
      <c r="J2728" s="452"/>
    </row>
    <row r="2729" spans="1:10" ht="30" customHeight="1" x14ac:dyDescent="0.2">
      <c r="A2729" s="451">
        <v>2718</v>
      </c>
      <c r="B2729" s="453" t="s">
        <v>12</v>
      </c>
      <c r="C2729" s="454" t="s">
        <v>1167</v>
      </c>
      <c r="D2729" s="455" t="str">
        <f>VLOOKUP(Tabela25[[#This Row],[Symbol]],Baza_cen[],3,0)</f>
        <v>BLOK NYXON  Green 80mm    H= 35mm     GPMM</v>
      </c>
      <c r="E2729" s="456">
        <v>35</v>
      </c>
      <c r="F2729" s="456"/>
      <c r="G2729" s="456" t="s">
        <v>2220</v>
      </c>
      <c r="H2729" s="467">
        <f>NP.!X121</f>
        <v>0</v>
      </c>
      <c r="I2729" s="466">
        <f>NP.!AP121</f>
        <v>0</v>
      </c>
      <c r="J2729" s="452"/>
    </row>
    <row r="2730" spans="1:10" ht="30" customHeight="1" x14ac:dyDescent="0.2">
      <c r="A2730" s="451">
        <v>2719</v>
      </c>
      <c r="B2730" s="453" t="s">
        <v>12</v>
      </c>
      <c r="C2730" s="454" t="s">
        <v>1167</v>
      </c>
      <c r="D2730" s="455" t="str">
        <f>VLOOKUP(Tabela25[[#This Row],[Symbol]],Baza_cen[],3,0)</f>
        <v>BLOK NYXON  Green 80mm    H= 35mm     GPMM</v>
      </c>
      <c r="E2730" s="456">
        <v>35</v>
      </c>
      <c r="F2730" s="456"/>
      <c r="G2730" s="456" t="s">
        <v>2220</v>
      </c>
      <c r="H2730" s="467">
        <f>NP.!Y121</f>
        <v>0</v>
      </c>
      <c r="I2730" s="466">
        <f>NP.!AQ121</f>
        <v>0</v>
      </c>
      <c r="J2730" s="452"/>
    </row>
    <row r="2731" spans="1:10" ht="30" customHeight="1" x14ac:dyDescent="0.2">
      <c r="A2731" s="451">
        <v>2720</v>
      </c>
      <c r="B2731" s="453" t="s">
        <v>12</v>
      </c>
      <c r="C2731" s="454" t="s">
        <v>1167</v>
      </c>
      <c r="D2731" s="455" t="str">
        <f>VLOOKUP(Tabela25[[#This Row],[Symbol]],Baza_cen[],3,0)</f>
        <v>BLOK NYXON  Green 80mm    H= 35mm     GPMM</v>
      </c>
      <c r="E2731" s="456">
        <v>35</v>
      </c>
      <c r="F2731" s="456"/>
      <c r="G2731" s="456" t="s">
        <v>2220</v>
      </c>
      <c r="H2731" s="467">
        <f>NP.!Z121</f>
        <v>0</v>
      </c>
      <c r="I2731" s="466">
        <f>NP.!AR121</f>
        <v>0</v>
      </c>
      <c r="J2731" s="452"/>
    </row>
    <row r="2732" spans="1:10" ht="30" customHeight="1" x14ac:dyDescent="0.2">
      <c r="A2732" s="451">
        <v>2721</v>
      </c>
      <c r="B2732" s="453" t="s">
        <v>12</v>
      </c>
      <c r="C2732" s="454" t="s">
        <v>1167</v>
      </c>
      <c r="D2732" s="455" t="str">
        <f>VLOOKUP(Tabela25[[#This Row],[Symbol]],Baza_cen[],3,0)</f>
        <v>BLOK NYXON  Green 80mm    H= 35mm     GPMM</v>
      </c>
      <c r="E2732" s="456">
        <v>35</v>
      </c>
      <c r="F2732" s="456"/>
      <c r="G2732" s="456" t="s">
        <v>2220</v>
      </c>
      <c r="H2732" s="467">
        <f>NP.!AA121</f>
        <v>0</v>
      </c>
      <c r="I2732" s="466">
        <f>NP.!AS121</f>
        <v>0</v>
      </c>
      <c r="J2732" s="452"/>
    </row>
    <row r="2733" spans="1:10" ht="30" customHeight="1" x14ac:dyDescent="0.2">
      <c r="A2733" s="451">
        <v>2722</v>
      </c>
      <c r="B2733" s="453" t="s">
        <v>12</v>
      </c>
      <c r="C2733" s="454" t="s">
        <v>1167</v>
      </c>
      <c r="D2733" s="455" t="str">
        <f>VLOOKUP(Tabela25[[#This Row],[Symbol]],Baza_cen[],3,0)</f>
        <v>BLOK NYXON  Green 80mm    H= 35mm     GPMM</v>
      </c>
      <c r="E2733" s="456">
        <v>35</v>
      </c>
      <c r="F2733" s="456"/>
      <c r="G2733" s="456" t="s">
        <v>2220</v>
      </c>
      <c r="H2733" s="467">
        <f>NP.!AB121</f>
        <v>0</v>
      </c>
      <c r="I2733" s="466">
        <f>NP.!AT121</f>
        <v>0</v>
      </c>
      <c r="J2733" s="452"/>
    </row>
    <row r="2734" spans="1:10" ht="30" customHeight="1" x14ac:dyDescent="0.2">
      <c r="A2734" s="451">
        <v>2723</v>
      </c>
      <c r="B2734" s="453" t="s">
        <v>12</v>
      </c>
      <c r="C2734" s="454" t="s">
        <v>1167</v>
      </c>
      <c r="D2734" s="455" t="str">
        <f>VLOOKUP(Tabela25[[#This Row],[Symbol]],Baza_cen[],3,0)</f>
        <v>BLOK NYXON  Green 80mm    H= 35mm     GPMM</v>
      </c>
      <c r="E2734" s="456">
        <v>35</v>
      </c>
      <c r="F2734" s="456"/>
      <c r="G2734" s="456" t="s">
        <v>2220</v>
      </c>
      <c r="H2734" s="467">
        <f>NP.!AC121</f>
        <v>0</v>
      </c>
      <c r="I2734" s="466">
        <f>NP.!AU121</f>
        <v>0</v>
      </c>
      <c r="J2734" s="452"/>
    </row>
    <row r="2735" spans="1:10" ht="30" customHeight="1" x14ac:dyDescent="0.2">
      <c r="A2735" s="451">
        <v>2724</v>
      </c>
      <c r="B2735" s="453" t="s">
        <v>12</v>
      </c>
      <c r="C2735" s="454" t="s">
        <v>1167</v>
      </c>
      <c r="D2735" s="455" t="str">
        <f>VLOOKUP(Tabela25[[#This Row],[Symbol]],Baza_cen[],3,0)</f>
        <v>BLOK NYXON  Green 80mm    H= 35mm     GPMM</v>
      </c>
      <c r="E2735" s="456">
        <v>35</v>
      </c>
      <c r="F2735" s="456"/>
      <c r="G2735" s="456" t="s">
        <v>2220</v>
      </c>
      <c r="H2735" s="467">
        <f>NP.!AD121</f>
        <v>0</v>
      </c>
      <c r="I2735" s="466">
        <f>NP.!AV121</f>
        <v>0</v>
      </c>
      <c r="J2735" s="452"/>
    </row>
    <row r="2736" spans="1:10" ht="30" customHeight="1" x14ac:dyDescent="0.2">
      <c r="A2736" s="451">
        <v>2725</v>
      </c>
      <c r="B2736" s="453" t="s">
        <v>12</v>
      </c>
      <c r="C2736" s="454" t="s">
        <v>1168</v>
      </c>
      <c r="D2736" s="455" t="str">
        <f>VLOOKUP(Tabela25[[#This Row],[Symbol]],Baza_cen[],3,0)</f>
        <v>BLOK NYXON  Green 80mm    H= 40mm     GPMM</v>
      </c>
      <c r="E2736" s="456">
        <v>40</v>
      </c>
      <c r="F2736" s="456"/>
      <c r="G2736" s="456" t="s">
        <v>2220</v>
      </c>
      <c r="H2736" s="467">
        <f>NP.!S122</f>
        <v>0</v>
      </c>
      <c r="I2736" s="466">
        <f>NP.!AK122</f>
        <v>0</v>
      </c>
      <c r="J2736" s="452"/>
    </row>
    <row r="2737" spans="1:10" ht="30" customHeight="1" x14ac:dyDescent="0.2">
      <c r="A2737" s="451">
        <v>2726</v>
      </c>
      <c r="B2737" s="453" t="s">
        <v>12</v>
      </c>
      <c r="C2737" s="454" t="s">
        <v>1168</v>
      </c>
      <c r="D2737" s="455" t="str">
        <f>VLOOKUP(Tabela25[[#This Row],[Symbol]],Baza_cen[],3,0)</f>
        <v>BLOK NYXON  Green 80mm    H= 40mm     GPMM</v>
      </c>
      <c r="E2737" s="456">
        <v>40</v>
      </c>
      <c r="F2737" s="456"/>
      <c r="G2737" s="456" t="s">
        <v>2220</v>
      </c>
      <c r="H2737" s="467">
        <f>NP.!T122</f>
        <v>0</v>
      </c>
      <c r="I2737" s="466">
        <f>NP.!AL122</f>
        <v>0</v>
      </c>
      <c r="J2737" s="452"/>
    </row>
    <row r="2738" spans="1:10" ht="30" customHeight="1" x14ac:dyDescent="0.2">
      <c r="A2738" s="451">
        <v>2727</v>
      </c>
      <c r="B2738" s="453" t="s">
        <v>12</v>
      </c>
      <c r="C2738" s="454" t="s">
        <v>1168</v>
      </c>
      <c r="D2738" s="455" t="str">
        <f>VLOOKUP(Tabela25[[#This Row],[Symbol]],Baza_cen[],3,0)</f>
        <v>BLOK NYXON  Green 80mm    H= 40mm     GPMM</v>
      </c>
      <c r="E2738" s="456">
        <v>40</v>
      </c>
      <c r="F2738" s="456"/>
      <c r="G2738" s="456" t="s">
        <v>2220</v>
      </c>
      <c r="H2738" s="467">
        <f>NP.!U122</f>
        <v>0</v>
      </c>
      <c r="I2738" s="466">
        <f>NP.!AM122</f>
        <v>0</v>
      </c>
      <c r="J2738" s="452"/>
    </row>
    <row r="2739" spans="1:10" ht="30" customHeight="1" x14ac:dyDescent="0.2">
      <c r="A2739" s="451">
        <v>2728</v>
      </c>
      <c r="B2739" s="453" t="s">
        <v>12</v>
      </c>
      <c r="C2739" s="454" t="s">
        <v>1168</v>
      </c>
      <c r="D2739" s="455" t="str">
        <f>VLOOKUP(Tabela25[[#This Row],[Symbol]],Baza_cen[],3,0)</f>
        <v>BLOK NYXON  Green 80mm    H= 40mm     GPMM</v>
      </c>
      <c r="E2739" s="456">
        <v>40</v>
      </c>
      <c r="F2739" s="456"/>
      <c r="G2739" s="456" t="s">
        <v>2220</v>
      </c>
      <c r="H2739" s="467">
        <f>NP.!V122</f>
        <v>0</v>
      </c>
      <c r="I2739" s="466">
        <f>NP.!AN122</f>
        <v>0</v>
      </c>
      <c r="J2739" s="452"/>
    </row>
    <row r="2740" spans="1:10" ht="30" customHeight="1" x14ac:dyDescent="0.2">
      <c r="A2740" s="451">
        <v>2729</v>
      </c>
      <c r="B2740" s="453" t="s">
        <v>12</v>
      </c>
      <c r="C2740" s="454" t="s">
        <v>1168</v>
      </c>
      <c r="D2740" s="455" t="str">
        <f>VLOOKUP(Tabela25[[#This Row],[Symbol]],Baza_cen[],3,0)</f>
        <v>BLOK NYXON  Green 80mm    H= 40mm     GPMM</v>
      </c>
      <c r="E2740" s="456">
        <v>40</v>
      </c>
      <c r="F2740" s="456"/>
      <c r="G2740" s="456" t="s">
        <v>2220</v>
      </c>
      <c r="H2740" s="467">
        <f>NP.!W122</f>
        <v>0</v>
      </c>
      <c r="I2740" s="466">
        <f>NP.!AO122</f>
        <v>0</v>
      </c>
      <c r="J2740" s="452"/>
    </row>
    <row r="2741" spans="1:10" ht="30" customHeight="1" x14ac:dyDescent="0.2">
      <c r="A2741" s="451">
        <v>2730</v>
      </c>
      <c r="B2741" s="453" t="s">
        <v>12</v>
      </c>
      <c r="C2741" s="454" t="s">
        <v>1168</v>
      </c>
      <c r="D2741" s="455" t="str">
        <f>VLOOKUP(Tabela25[[#This Row],[Symbol]],Baza_cen[],3,0)</f>
        <v>BLOK NYXON  Green 80mm    H= 40mm     GPMM</v>
      </c>
      <c r="E2741" s="456">
        <v>40</v>
      </c>
      <c r="F2741" s="456"/>
      <c r="G2741" s="456" t="s">
        <v>2220</v>
      </c>
      <c r="H2741" s="467">
        <f>NP.!X122</f>
        <v>0</v>
      </c>
      <c r="I2741" s="466">
        <f>NP.!AP122</f>
        <v>0</v>
      </c>
      <c r="J2741" s="452"/>
    </row>
    <row r="2742" spans="1:10" ht="30" customHeight="1" x14ac:dyDescent="0.2">
      <c r="A2742" s="451">
        <v>2731</v>
      </c>
      <c r="B2742" s="453" t="s">
        <v>12</v>
      </c>
      <c r="C2742" s="454" t="s">
        <v>1168</v>
      </c>
      <c r="D2742" s="455" t="str">
        <f>VLOOKUP(Tabela25[[#This Row],[Symbol]],Baza_cen[],3,0)</f>
        <v>BLOK NYXON  Green 80mm    H= 40mm     GPMM</v>
      </c>
      <c r="E2742" s="456">
        <v>40</v>
      </c>
      <c r="F2742" s="456"/>
      <c r="G2742" s="456" t="s">
        <v>2220</v>
      </c>
      <c r="H2742" s="467">
        <f>NP.!Y122</f>
        <v>0</v>
      </c>
      <c r="I2742" s="466">
        <f>NP.!AQ122</f>
        <v>0</v>
      </c>
      <c r="J2742" s="452"/>
    </row>
    <row r="2743" spans="1:10" ht="30" customHeight="1" x14ac:dyDescent="0.2">
      <c r="A2743" s="451">
        <v>2732</v>
      </c>
      <c r="B2743" s="453" t="s">
        <v>12</v>
      </c>
      <c r="C2743" s="454" t="s">
        <v>1168</v>
      </c>
      <c r="D2743" s="455" t="str">
        <f>VLOOKUP(Tabela25[[#This Row],[Symbol]],Baza_cen[],3,0)</f>
        <v>BLOK NYXON  Green 80mm    H= 40mm     GPMM</v>
      </c>
      <c r="E2743" s="456">
        <v>40</v>
      </c>
      <c r="F2743" s="456"/>
      <c r="G2743" s="456" t="s">
        <v>2220</v>
      </c>
      <c r="H2743" s="467">
        <f>NP.!Z122</f>
        <v>0</v>
      </c>
      <c r="I2743" s="466">
        <f>NP.!AR122</f>
        <v>0</v>
      </c>
      <c r="J2743" s="452"/>
    </row>
    <row r="2744" spans="1:10" ht="30" customHeight="1" x14ac:dyDescent="0.2">
      <c r="A2744" s="451">
        <v>2733</v>
      </c>
      <c r="B2744" s="453" t="s">
        <v>12</v>
      </c>
      <c r="C2744" s="454" t="s">
        <v>1168</v>
      </c>
      <c r="D2744" s="455" t="str">
        <f>VLOOKUP(Tabela25[[#This Row],[Symbol]],Baza_cen[],3,0)</f>
        <v>BLOK NYXON  Green 80mm    H= 40mm     GPMM</v>
      </c>
      <c r="E2744" s="456">
        <v>40</v>
      </c>
      <c r="F2744" s="456"/>
      <c r="G2744" s="456" t="s">
        <v>2220</v>
      </c>
      <c r="H2744" s="467">
        <f>NP.!AA122</f>
        <v>0</v>
      </c>
      <c r="I2744" s="466">
        <f>NP.!AS122</f>
        <v>0</v>
      </c>
      <c r="J2744" s="452"/>
    </row>
    <row r="2745" spans="1:10" ht="30" customHeight="1" x14ac:dyDescent="0.2">
      <c r="A2745" s="451">
        <v>2734</v>
      </c>
      <c r="B2745" s="453" t="s">
        <v>12</v>
      </c>
      <c r="C2745" s="454" t="s">
        <v>1168</v>
      </c>
      <c r="D2745" s="455" t="str">
        <f>VLOOKUP(Tabela25[[#This Row],[Symbol]],Baza_cen[],3,0)</f>
        <v>BLOK NYXON  Green 80mm    H= 40mm     GPMM</v>
      </c>
      <c r="E2745" s="456">
        <v>40</v>
      </c>
      <c r="F2745" s="456"/>
      <c r="G2745" s="456" t="s">
        <v>2220</v>
      </c>
      <c r="H2745" s="467">
        <f>NP.!AB122</f>
        <v>0</v>
      </c>
      <c r="I2745" s="466">
        <f>NP.!AT122</f>
        <v>0</v>
      </c>
      <c r="J2745" s="452"/>
    </row>
    <row r="2746" spans="1:10" ht="30" customHeight="1" x14ac:dyDescent="0.2">
      <c r="A2746" s="451">
        <v>2735</v>
      </c>
      <c r="B2746" s="453" t="s">
        <v>12</v>
      </c>
      <c r="C2746" s="454" t="s">
        <v>1168</v>
      </c>
      <c r="D2746" s="455" t="str">
        <f>VLOOKUP(Tabela25[[#This Row],[Symbol]],Baza_cen[],3,0)</f>
        <v>BLOK NYXON  Green 80mm    H= 40mm     GPMM</v>
      </c>
      <c r="E2746" s="456">
        <v>40</v>
      </c>
      <c r="F2746" s="456"/>
      <c r="G2746" s="456" t="s">
        <v>2220</v>
      </c>
      <c r="H2746" s="467">
        <f>NP.!AC122</f>
        <v>0</v>
      </c>
      <c r="I2746" s="466">
        <f>NP.!AU122</f>
        <v>0</v>
      </c>
      <c r="J2746" s="452"/>
    </row>
    <row r="2747" spans="1:10" ht="30" customHeight="1" x14ac:dyDescent="0.2">
      <c r="A2747" s="451">
        <v>2736</v>
      </c>
      <c r="B2747" s="453" t="s">
        <v>12</v>
      </c>
      <c r="C2747" s="454" t="s">
        <v>1168</v>
      </c>
      <c r="D2747" s="455" t="str">
        <f>VLOOKUP(Tabela25[[#This Row],[Symbol]],Baza_cen[],3,0)</f>
        <v>BLOK NYXON  Green 80mm    H= 40mm     GPMM</v>
      </c>
      <c r="E2747" s="456">
        <v>40</v>
      </c>
      <c r="F2747" s="456"/>
      <c r="G2747" s="456" t="s">
        <v>2220</v>
      </c>
      <c r="H2747" s="467">
        <f>NP.!AD122</f>
        <v>0</v>
      </c>
      <c r="I2747" s="466">
        <f>NP.!AV122</f>
        <v>0</v>
      </c>
      <c r="J2747" s="452"/>
    </row>
    <row r="2748" spans="1:10" ht="30" customHeight="1" x14ac:dyDescent="0.2">
      <c r="A2748" s="451">
        <v>2737</v>
      </c>
      <c r="B2748" s="453" t="s">
        <v>12</v>
      </c>
      <c r="C2748" s="454" t="s">
        <v>1169</v>
      </c>
      <c r="D2748" s="455" t="str">
        <f>VLOOKUP(Tabela25[[#This Row],[Symbol]],Baza_cen[],3,0)</f>
        <v>BLOK NYXON  Green 80mm    H= 45mm     GPMM</v>
      </c>
      <c r="E2748" s="456">
        <v>45</v>
      </c>
      <c r="F2748" s="456"/>
      <c r="G2748" s="456" t="s">
        <v>2220</v>
      </c>
      <c r="H2748" s="467">
        <f>NP.!S123</f>
        <v>0</v>
      </c>
      <c r="I2748" s="466">
        <f>NP.!AK123</f>
        <v>0</v>
      </c>
      <c r="J2748" s="452"/>
    </row>
    <row r="2749" spans="1:10" ht="30" customHeight="1" x14ac:dyDescent="0.2">
      <c r="A2749" s="451">
        <v>2738</v>
      </c>
      <c r="B2749" s="453" t="s">
        <v>12</v>
      </c>
      <c r="C2749" s="454" t="s">
        <v>1169</v>
      </c>
      <c r="D2749" s="455" t="str">
        <f>VLOOKUP(Tabela25[[#This Row],[Symbol]],Baza_cen[],3,0)</f>
        <v>BLOK NYXON  Green 80mm    H= 45mm     GPMM</v>
      </c>
      <c r="E2749" s="456">
        <v>45</v>
      </c>
      <c r="F2749" s="456"/>
      <c r="G2749" s="456" t="s">
        <v>2220</v>
      </c>
      <c r="H2749" s="467">
        <f>NP.!T123</f>
        <v>0</v>
      </c>
      <c r="I2749" s="466">
        <f>NP.!AL123</f>
        <v>0</v>
      </c>
      <c r="J2749" s="452"/>
    </row>
    <row r="2750" spans="1:10" ht="30" customHeight="1" x14ac:dyDescent="0.2">
      <c r="A2750" s="451">
        <v>2739</v>
      </c>
      <c r="B2750" s="453" t="s">
        <v>12</v>
      </c>
      <c r="C2750" s="454" t="s">
        <v>1169</v>
      </c>
      <c r="D2750" s="455" t="str">
        <f>VLOOKUP(Tabela25[[#This Row],[Symbol]],Baza_cen[],3,0)</f>
        <v>BLOK NYXON  Green 80mm    H= 45mm     GPMM</v>
      </c>
      <c r="E2750" s="456">
        <v>45</v>
      </c>
      <c r="F2750" s="456"/>
      <c r="G2750" s="456" t="s">
        <v>2220</v>
      </c>
      <c r="H2750" s="467">
        <f>NP.!U123</f>
        <v>0</v>
      </c>
      <c r="I2750" s="466">
        <f>NP.!AM123</f>
        <v>0</v>
      </c>
      <c r="J2750" s="452"/>
    </row>
    <row r="2751" spans="1:10" ht="30" customHeight="1" x14ac:dyDescent="0.2">
      <c r="A2751" s="451">
        <v>2740</v>
      </c>
      <c r="B2751" s="453" t="s">
        <v>12</v>
      </c>
      <c r="C2751" s="454" t="s">
        <v>1169</v>
      </c>
      <c r="D2751" s="455" t="str">
        <f>VLOOKUP(Tabela25[[#This Row],[Symbol]],Baza_cen[],3,0)</f>
        <v>BLOK NYXON  Green 80mm    H= 45mm     GPMM</v>
      </c>
      <c r="E2751" s="456">
        <v>45</v>
      </c>
      <c r="F2751" s="456"/>
      <c r="G2751" s="456" t="s">
        <v>2220</v>
      </c>
      <c r="H2751" s="467">
        <f>NP.!V123</f>
        <v>0</v>
      </c>
      <c r="I2751" s="466">
        <f>NP.!AN123</f>
        <v>0</v>
      </c>
      <c r="J2751" s="452"/>
    </row>
    <row r="2752" spans="1:10" ht="30" customHeight="1" x14ac:dyDescent="0.2">
      <c r="A2752" s="451">
        <v>2741</v>
      </c>
      <c r="B2752" s="453" t="s">
        <v>12</v>
      </c>
      <c r="C2752" s="454" t="s">
        <v>1169</v>
      </c>
      <c r="D2752" s="455" t="str">
        <f>VLOOKUP(Tabela25[[#This Row],[Symbol]],Baza_cen[],3,0)</f>
        <v>BLOK NYXON  Green 80mm    H= 45mm     GPMM</v>
      </c>
      <c r="E2752" s="456">
        <v>45</v>
      </c>
      <c r="F2752" s="456"/>
      <c r="G2752" s="456" t="s">
        <v>2220</v>
      </c>
      <c r="H2752" s="467">
        <f>NP.!W123</f>
        <v>0</v>
      </c>
      <c r="I2752" s="466">
        <f>NP.!AO123</f>
        <v>0</v>
      </c>
      <c r="J2752" s="452"/>
    </row>
    <row r="2753" spans="1:10" ht="30" customHeight="1" x14ac:dyDescent="0.2">
      <c r="A2753" s="451">
        <v>2742</v>
      </c>
      <c r="B2753" s="453" t="s">
        <v>12</v>
      </c>
      <c r="C2753" s="454" t="s">
        <v>1169</v>
      </c>
      <c r="D2753" s="455" t="str">
        <f>VLOOKUP(Tabela25[[#This Row],[Symbol]],Baza_cen[],3,0)</f>
        <v>BLOK NYXON  Green 80mm    H= 45mm     GPMM</v>
      </c>
      <c r="E2753" s="456">
        <v>45</v>
      </c>
      <c r="F2753" s="456"/>
      <c r="G2753" s="456" t="s">
        <v>2220</v>
      </c>
      <c r="H2753" s="467">
        <f>NP.!X123</f>
        <v>0</v>
      </c>
      <c r="I2753" s="466">
        <f>NP.!AP123</f>
        <v>0</v>
      </c>
      <c r="J2753" s="452"/>
    </row>
    <row r="2754" spans="1:10" ht="30" customHeight="1" x14ac:dyDescent="0.2">
      <c r="A2754" s="451">
        <v>2743</v>
      </c>
      <c r="B2754" s="453" t="s">
        <v>12</v>
      </c>
      <c r="C2754" s="454" t="s">
        <v>1169</v>
      </c>
      <c r="D2754" s="455" t="str">
        <f>VLOOKUP(Tabela25[[#This Row],[Symbol]],Baza_cen[],3,0)</f>
        <v>BLOK NYXON  Green 80mm    H= 45mm     GPMM</v>
      </c>
      <c r="E2754" s="456">
        <v>45</v>
      </c>
      <c r="F2754" s="456"/>
      <c r="G2754" s="456" t="s">
        <v>2220</v>
      </c>
      <c r="H2754" s="467">
        <f>NP.!Y123</f>
        <v>0</v>
      </c>
      <c r="I2754" s="466">
        <f>NP.!AQ123</f>
        <v>0</v>
      </c>
      <c r="J2754" s="452"/>
    </row>
    <row r="2755" spans="1:10" ht="30" customHeight="1" x14ac:dyDescent="0.2">
      <c r="A2755" s="451">
        <v>2744</v>
      </c>
      <c r="B2755" s="453" t="s">
        <v>12</v>
      </c>
      <c r="C2755" s="454" t="s">
        <v>1169</v>
      </c>
      <c r="D2755" s="455" t="str">
        <f>VLOOKUP(Tabela25[[#This Row],[Symbol]],Baza_cen[],3,0)</f>
        <v>BLOK NYXON  Green 80mm    H= 45mm     GPMM</v>
      </c>
      <c r="E2755" s="456">
        <v>45</v>
      </c>
      <c r="F2755" s="456"/>
      <c r="G2755" s="456" t="s">
        <v>2220</v>
      </c>
      <c r="H2755" s="467">
        <f>NP.!Z123</f>
        <v>0</v>
      </c>
      <c r="I2755" s="466">
        <f>NP.!AR123</f>
        <v>0</v>
      </c>
      <c r="J2755" s="452"/>
    </row>
    <row r="2756" spans="1:10" ht="30" customHeight="1" x14ac:dyDescent="0.2">
      <c r="A2756" s="451">
        <v>2745</v>
      </c>
      <c r="B2756" s="453" t="s">
        <v>12</v>
      </c>
      <c r="C2756" s="454" t="s">
        <v>1169</v>
      </c>
      <c r="D2756" s="455" t="str">
        <f>VLOOKUP(Tabela25[[#This Row],[Symbol]],Baza_cen[],3,0)</f>
        <v>BLOK NYXON  Green 80mm    H= 45mm     GPMM</v>
      </c>
      <c r="E2756" s="456">
        <v>45</v>
      </c>
      <c r="F2756" s="456"/>
      <c r="G2756" s="456" t="s">
        <v>2220</v>
      </c>
      <c r="H2756" s="467">
        <f>NP.!AA123</f>
        <v>0</v>
      </c>
      <c r="I2756" s="466">
        <f>NP.!AS123</f>
        <v>0</v>
      </c>
      <c r="J2756" s="452"/>
    </row>
    <row r="2757" spans="1:10" ht="30" customHeight="1" x14ac:dyDescent="0.2">
      <c r="A2757" s="451">
        <v>2746</v>
      </c>
      <c r="B2757" s="453" t="s">
        <v>12</v>
      </c>
      <c r="C2757" s="454" t="s">
        <v>1169</v>
      </c>
      <c r="D2757" s="455" t="str">
        <f>VLOOKUP(Tabela25[[#This Row],[Symbol]],Baza_cen[],3,0)</f>
        <v>BLOK NYXON  Green 80mm    H= 45mm     GPMM</v>
      </c>
      <c r="E2757" s="456">
        <v>45</v>
      </c>
      <c r="F2757" s="456"/>
      <c r="G2757" s="456" t="s">
        <v>2220</v>
      </c>
      <c r="H2757" s="467">
        <f>NP.!AB123</f>
        <v>0</v>
      </c>
      <c r="I2757" s="466">
        <f>NP.!AT123</f>
        <v>0</v>
      </c>
      <c r="J2757" s="452"/>
    </row>
    <row r="2758" spans="1:10" ht="30" customHeight="1" x14ac:dyDescent="0.2">
      <c r="A2758" s="451">
        <v>2747</v>
      </c>
      <c r="B2758" s="453" t="s">
        <v>12</v>
      </c>
      <c r="C2758" s="454" t="s">
        <v>1169</v>
      </c>
      <c r="D2758" s="455" t="str">
        <f>VLOOKUP(Tabela25[[#This Row],[Symbol]],Baza_cen[],3,0)</f>
        <v>BLOK NYXON  Green 80mm    H= 45mm     GPMM</v>
      </c>
      <c r="E2758" s="456">
        <v>45</v>
      </c>
      <c r="F2758" s="456"/>
      <c r="G2758" s="456" t="s">
        <v>2220</v>
      </c>
      <c r="H2758" s="467">
        <f>NP.!AC123</f>
        <v>0</v>
      </c>
      <c r="I2758" s="466">
        <f>NP.!AU123</f>
        <v>0</v>
      </c>
      <c r="J2758" s="452"/>
    </row>
    <row r="2759" spans="1:10" ht="30" customHeight="1" x14ac:dyDescent="0.2">
      <c r="A2759" s="451">
        <v>2748</v>
      </c>
      <c r="B2759" s="453" t="s">
        <v>12</v>
      </c>
      <c r="C2759" s="454" t="s">
        <v>1169</v>
      </c>
      <c r="D2759" s="455" t="str">
        <f>VLOOKUP(Tabela25[[#This Row],[Symbol]],Baza_cen[],3,0)</f>
        <v>BLOK NYXON  Green 80mm    H= 45mm     GPMM</v>
      </c>
      <c r="E2759" s="456">
        <v>45</v>
      </c>
      <c r="F2759" s="456"/>
      <c r="G2759" s="456" t="s">
        <v>2220</v>
      </c>
      <c r="H2759" s="467">
        <f>NP.!AD123</f>
        <v>0</v>
      </c>
      <c r="I2759" s="466">
        <f>NP.!AV123</f>
        <v>0</v>
      </c>
      <c r="J2759" s="452"/>
    </row>
    <row r="2760" spans="1:10" ht="30" customHeight="1" x14ac:dyDescent="0.2">
      <c r="A2760" s="451">
        <v>2749</v>
      </c>
      <c r="B2760" s="453" t="s">
        <v>12</v>
      </c>
      <c r="C2760" s="454" t="s">
        <v>1170</v>
      </c>
      <c r="D2760" s="455" t="str">
        <f>VLOOKUP(Tabela25[[#This Row],[Symbol]],Baza_cen[],3,0)</f>
        <v>BLOK NYXON  Green 80mm    H= 50mm     GPMM</v>
      </c>
      <c r="E2760" s="456">
        <v>50</v>
      </c>
      <c r="F2760" s="456"/>
      <c r="G2760" s="456" t="s">
        <v>2220</v>
      </c>
      <c r="H2760" s="467">
        <f>NP.!S124</f>
        <v>0</v>
      </c>
      <c r="I2760" s="466">
        <f>NP.!AK124</f>
        <v>0</v>
      </c>
      <c r="J2760" s="452"/>
    </row>
    <row r="2761" spans="1:10" ht="30" customHeight="1" x14ac:dyDescent="0.2">
      <c r="A2761" s="451">
        <v>2750</v>
      </c>
      <c r="B2761" s="453" t="s">
        <v>12</v>
      </c>
      <c r="C2761" s="454" t="s">
        <v>1170</v>
      </c>
      <c r="D2761" s="455" t="str">
        <f>VLOOKUP(Tabela25[[#This Row],[Symbol]],Baza_cen[],3,0)</f>
        <v>BLOK NYXON  Green 80mm    H= 50mm     GPMM</v>
      </c>
      <c r="E2761" s="456">
        <v>50</v>
      </c>
      <c r="F2761" s="456"/>
      <c r="G2761" s="456" t="s">
        <v>2220</v>
      </c>
      <c r="H2761" s="467">
        <f>NP.!T124</f>
        <v>0</v>
      </c>
      <c r="I2761" s="466">
        <f>NP.!AL124</f>
        <v>0</v>
      </c>
      <c r="J2761" s="452"/>
    </row>
    <row r="2762" spans="1:10" ht="30" customHeight="1" x14ac:dyDescent="0.2">
      <c r="A2762" s="451">
        <v>2751</v>
      </c>
      <c r="B2762" s="453" t="s">
        <v>12</v>
      </c>
      <c r="C2762" s="454" t="s">
        <v>1170</v>
      </c>
      <c r="D2762" s="455" t="str">
        <f>VLOOKUP(Tabela25[[#This Row],[Symbol]],Baza_cen[],3,0)</f>
        <v>BLOK NYXON  Green 80mm    H= 50mm     GPMM</v>
      </c>
      <c r="E2762" s="456">
        <v>50</v>
      </c>
      <c r="F2762" s="456"/>
      <c r="G2762" s="456" t="s">
        <v>2220</v>
      </c>
      <c r="H2762" s="467">
        <f>NP.!U124</f>
        <v>0</v>
      </c>
      <c r="I2762" s="466">
        <f>NP.!AM124</f>
        <v>0</v>
      </c>
      <c r="J2762" s="452"/>
    </row>
    <row r="2763" spans="1:10" ht="30" customHeight="1" x14ac:dyDescent="0.2">
      <c r="A2763" s="451">
        <v>2752</v>
      </c>
      <c r="B2763" s="453" t="s">
        <v>12</v>
      </c>
      <c r="C2763" s="454" t="s">
        <v>1170</v>
      </c>
      <c r="D2763" s="455" t="str">
        <f>VLOOKUP(Tabela25[[#This Row],[Symbol]],Baza_cen[],3,0)</f>
        <v>BLOK NYXON  Green 80mm    H= 50mm     GPMM</v>
      </c>
      <c r="E2763" s="456">
        <v>50</v>
      </c>
      <c r="F2763" s="456"/>
      <c r="G2763" s="456" t="s">
        <v>2220</v>
      </c>
      <c r="H2763" s="467">
        <f>NP.!V124</f>
        <v>0</v>
      </c>
      <c r="I2763" s="466">
        <f>NP.!AN124</f>
        <v>0</v>
      </c>
      <c r="J2763" s="452"/>
    </row>
    <row r="2764" spans="1:10" ht="30" customHeight="1" x14ac:dyDescent="0.2">
      <c r="A2764" s="451">
        <v>2753</v>
      </c>
      <c r="B2764" s="453" t="s">
        <v>12</v>
      </c>
      <c r="C2764" s="454" t="s">
        <v>1170</v>
      </c>
      <c r="D2764" s="455" t="str">
        <f>VLOOKUP(Tabela25[[#This Row],[Symbol]],Baza_cen[],3,0)</f>
        <v>BLOK NYXON  Green 80mm    H= 50mm     GPMM</v>
      </c>
      <c r="E2764" s="456">
        <v>50</v>
      </c>
      <c r="F2764" s="456"/>
      <c r="G2764" s="456" t="s">
        <v>2220</v>
      </c>
      <c r="H2764" s="467">
        <f>NP.!W124</f>
        <v>0</v>
      </c>
      <c r="I2764" s="466">
        <f>NP.!AO124</f>
        <v>0</v>
      </c>
      <c r="J2764" s="452"/>
    </row>
    <row r="2765" spans="1:10" ht="30" customHeight="1" x14ac:dyDescent="0.2">
      <c r="A2765" s="451">
        <v>2754</v>
      </c>
      <c r="B2765" s="453" t="s">
        <v>12</v>
      </c>
      <c r="C2765" s="454" t="s">
        <v>1170</v>
      </c>
      <c r="D2765" s="455" t="str">
        <f>VLOOKUP(Tabela25[[#This Row],[Symbol]],Baza_cen[],3,0)</f>
        <v>BLOK NYXON  Green 80mm    H= 50mm     GPMM</v>
      </c>
      <c r="E2765" s="456">
        <v>50</v>
      </c>
      <c r="F2765" s="456"/>
      <c r="G2765" s="456" t="s">
        <v>2220</v>
      </c>
      <c r="H2765" s="467">
        <f>NP.!X124</f>
        <v>0</v>
      </c>
      <c r="I2765" s="466">
        <f>NP.!AP124</f>
        <v>0</v>
      </c>
      <c r="J2765" s="452"/>
    </row>
    <row r="2766" spans="1:10" ht="30" customHeight="1" x14ac:dyDescent="0.2">
      <c r="A2766" s="451">
        <v>2755</v>
      </c>
      <c r="B2766" s="453" t="s">
        <v>12</v>
      </c>
      <c r="C2766" s="454" t="s">
        <v>1170</v>
      </c>
      <c r="D2766" s="455" t="str">
        <f>VLOOKUP(Tabela25[[#This Row],[Symbol]],Baza_cen[],3,0)</f>
        <v>BLOK NYXON  Green 80mm    H= 50mm     GPMM</v>
      </c>
      <c r="E2766" s="456">
        <v>50</v>
      </c>
      <c r="F2766" s="456"/>
      <c r="G2766" s="456" t="s">
        <v>2220</v>
      </c>
      <c r="H2766" s="467">
        <f>NP.!Y124</f>
        <v>0</v>
      </c>
      <c r="I2766" s="466">
        <f>NP.!AQ124</f>
        <v>0</v>
      </c>
      <c r="J2766" s="452"/>
    </row>
    <row r="2767" spans="1:10" ht="30" customHeight="1" x14ac:dyDescent="0.2">
      <c r="A2767" s="451">
        <v>2756</v>
      </c>
      <c r="B2767" s="453" t="s">
        <v>12</v>
      </c>
      <c r="C2767" s="454" t="s">
        <v>1170</v>
      </c>
      <c r="D2767" s="455" t="str">
        <f>VLOOKUP(Tabela25[[#This Row],[Symbol]],Baza_cen[],3,0)</f>
        <v>BLOK NYXON  Green 80mm    H= 50mm     GPMM</v>
      </c>
      <c r="E2767" s="456">
        <v>50</v>
      </c>
      <c r="F2767" s="456"/>
      <c r="G2767" s="456" t="s">
        <v>2220</v>
      </c>
      <c r="H2767" s="467">
        <f>NP.!Z124</f>
        <v>0</v>
      </c>
      <c r="I2767" s="466">
        <f>NP.!AR124</f>
        <v>0</v>
      </c>
      <c r="J2767" s="452"/>
    </row>
    <row r="2768" spans="1:10" ht="30" customHeight="1" x14ac:dyDescent="0.2">
      <c r="A2768" s="451">
        <v>2757</v>
      </c>
      <c r="B2768" s="453" t="s">
        <v>12</v>
      </c>
      <c r="C2768" s="454" t="s">
        <v>1170</v>
      </c>
      <c r="D2768" s="455" t="str">
        <f>VLOOKUP(Tabela25[[#This Row],[Symbol]],Baza_cen[],3,0)</f>
        <v>BLOK NYXON  Green 80mm    H= 50mm     GPMM</v>
      </c>
      <c r="E2768" s="456">
        <v>50</v>
      </c>
      <c r="F2768" s="456"/>
      <c r="G2768" s="456" t="s">
        <v>2220</v>
      </c>
      <c r="H2768" s="467">
        <f>NP.!AA124</f>
        <v>0</v>
      </c>
      <c r="I2768" s="466">
        <f>NP.!AS124</f>
        <v>0</v>
      </c>
      <c r="J2768" s="452"/>
    </row>
    <row r="2769" spans="1:10" ht="30" customHeight="1" x14ac:dyDescent="0.2">
      <c r="A2769" s="451">
        <v>2758</v>
      </c>
      <c r="B2769" s="453" t="s">
        <v>12</v>
      </c>
      <c r="C2769" s="454" t="s">
        <v>1170</v>
      </c>
      <c r="D2769" s="455" t="str">
        <f>VLOOKUP(Tabela25[[#This Row],[Symbol]],Baza_cen[],3,0)</f>
        <v>BLOK NYXON  Green 80mm    H= 50mm     GPMM</v>
      </c>
      <c r="E2769" s="456">
        <v>50</v>
      </c>
      <c r="F2769" s="456"/>
      <c r="G2769" s="456" t="s">
        <v>2220</v>
      </c>
      <c r="H2769" s="467">
        <f>NP.!AB124</f>
        <v>0</v>
      </c>
      <c r="I2769" s="466">
        <f>NP.!AT124</f>
        <v>0</v>
      </c>
      <c r="J2769" s="452"/>
    </row>
    <row r="2770" spans="1:10" ht="30" customHeight="1" x14ac:dyDescent="0.2">
      <c r="A2770" s="451">
        <v>2759</v>
      </c>
      <c r="B2770" s="453" t="s">
        <v>12</v>
      </c>
      <c r="C2770" s="454" t="s">
        <v>1170</v>
      </c>
      <c r="D2770" s="455" t="str">
        <f>VLOOKUP(Tabela25[[#This Row],[Symbol]],Baza_cen[],3,0)</f>
        <v>BLOK NYXON  Green 80mm    H= 50mm     GPMM</v>
      </c>
      <c r="E2770" s="456">
        <v>50</v>
      </c>
      <c r="F2770" s="456"/>
      <c r="G2770" s="456" t="s">
        <v>2220</v>
      </c>
      <c r="H2770" s="467">
        <f>NP.!AC124</f>
        <v>0</v>
      </c>
      <c r="I2770" s="466">
        <f>NP.!AU124</f>
        <v>0</v>
      </c>
      <c r="J2770" s="452"/>
    </row>
    <row r="2771" spans="1:10" ht="30" customHeight="1" x14ac:dyDescent="0.2">
      <c r="A2771" s="451">
        <v>2760</v>
      </c>
      <c r="B2771" s="453" t="s">
        <v>12</v>
      </c>
      <c r="C2771" s="454" t="s">
        <v>1170</v>
      </c>
      <c r="D2771" s="455" t="str">
        <f>VLOOKUP(Tabela25[[#This Row],[Symbol]],Baza_cen[],3,0)</f>
        <v>BLOK NYXON  Green 80mm    H= 50mm     GPMM</v>
      </c>
      <c r="E2771" s="456">
        <v>50</v>
      </c>
      <c r="F2771" s="456"/>
      <c r="G2771" s="456" t="s">
        <v>2220</v>
      </c>
      <c r="H2771" s="467">
        <f>NP.!AD124</f>
        <v>0</v>
      </c>
      <c r="I2771" s="466">
        <f>NP.!AV124</f>
        <v>0</v>
      </c>
      <c r="J2771" s="452"/>
    </row>
    <row r="2772" spans="1:10" ht="30" customHeight="1" x14ac:dyDescent="0.2">
      <c r="A2772" s="451">
        <v>2761</v>
      </c>
      <c r="B2772" s="453" t="s">
        <v>12</v>
      </c>
      <c r="C2772" s="454" t="s">
        <v>1171</v>
      </c>
      <c r="D2772" s="455" t="str">
        <f>VLOOKUP(Tabela25[[#This Row],[Symbol]],Baza_cen[],3,0)</f>
        <v>BLOK NYXON  Green 80mm    H= 55mm     GPMM</v>
      </c>
      <c r="E2772" s="456">
        <v>55</v>
      </c>
      <c r="F2772" s="456"/>
      <c r="G2772" s="456" t="s">
        <v>2220</v>
      </c>
      <c r="H2772" s="467">
        <f>NP.!S125</f>
        <v>0</v>
      </c>
      <c r="I2772" s="466">
        <f>NP.!AK125</f>
        <v>0</v>
      </c>
      <c r="J2772" s="452"/>
    </row>
    <row r="2773" spans="1:10" ht="30" customHeight="1" x14ac:dyDescent="0.2">
      <c r="A2773" s="451">
        <v>2762</v>
      </c>
      <c r="B2773" s="453" t="s">
        <v>12</v>
      </c>
      <c r="C2773" s="454" t="s">
        <v>1171</v>
      </c>
      <c r="D2773" s="455" t="str">
        <f>VLOOKUP(Tabela25[[#This Row],[Symbol]],Baza_cen[],3,0)</f>
        <v>BLOK NYXON  Green 80mm    H= 55mm     GPMM</v>
      </c>
      <c r="E2773" s="456">
        <v>55</v>
      </c>
      <c r="F2773" s="456"/>
      <c r="G2773" s="456" t="s">
        <v>2220</v>
      </c>
      <c r="H2773" s="467">
        <f>NP.!T125</f>
        <v>0</v>
      </c>
      <c r="I2773" s="466">
        <f>NP.!AL125</f>
        <v>0</v>
      </c>
      <c r="J2773" s="452"/>
    </row>
    <row r="2774" spans="1:10" ht="30" customHeight="1" x14ac:dyDescent="0.2">
      <c r="A2774" s="451">
        <v>2763</v>
      </c>
      <c r="B2774" s="453" t="s">
        <v>12</v>
      </c>
      <c r="C2774" s="454" t="s">
        <v>1171</v>
      </c>
      <c r="D2774" s="455" t="str">
        <f>VLOOKUP(Tabela25[[#This Row],[Symbol]],Baza_cen[],3,0)</f>
        <v>BLOK NYXON  Green 80mm    H= 55mm     GPMM</v>
      </c>
      <c r="E2774" s="456">
        <v>55</v>
      </c>
      <c r="F2774" s="456"/>
      <c r="G2774" s="456" t="s">
        <v>2220</v>
      </c>
      <c r="H2774" s="467">
        <f>NP.!U125</f>
        <v>0</v>
      </c>
      <c r="I2774" s="466">
        <f>NP.!AM125</f>
        <v>0</v>
      </c>
      <c r="J2774" s="452"/>
    </row>
    <row r="2775" spans="1:10" ht="30" customHeight="1" x14ac:dyDescent="0.2">
      <c r="A2775" s="451">
        <v>2764</v>
      </c>
      <c r="B2775" s="453" t="s">
        <v>12</v>
      </c>
      <c r="C2775" s="454" t="s">
        <v>1171</v>
      </c>
      <c r="D2775" s="455" t="str">
        <f>VLOOKUP(Tabela25[[#This Row],[Symbol]],Baza_cen[],3,0)</f>
        <v>BLOK NYXON  Green 80mm    H= 55mm     GPMM</v>
      </c>
      <c r="E2775" s="456">
        <v>55</v>
      </c>
      <c r="F2775" s="456"/>
      <c r="G2775" s="456" t="s">
        <v>2220</v>
      </c>
      <c r="H2775" s="467">
        <f>NP.!V125</f>
        <v>0</v>
      </c>
      <c r="I2775" s="466">
        <f>NP.!AN125</f>
        <v>0</v>
      </c>
      <c r="J2775" s="452"/>
    </row>
    <row r="2776" spans="1:10" ht="30" customHeight="1" x14ac:dyDescent="0.2">
      <c r="A2776" s="451">
        <v>2765</v>
      </c>
      <c r="B2776" s="453" t="s">
        <v>12</v>
      </c>
      <c r="C2776" s="454" t="s">
        <v>1171</v>
      </c>
      <c r="D2776" s="455" t="str">
        <f>VLOOKUP(Tabela25[[#This Row],[Symbol]],Baza_cen[],3,0)</f>
        <v>BLOK NYXON  Green 80mm    H= 55mm     GPMM</v>
      </c>
      <c r="E2776" s="456">
        <v>55</v>
      </c>
      <c r="F2776" s="456"/>
      <c r="G2776" s="456" t="s">
        <v>2220</v>
      </c>
      <c r="H2776" s="467">
        <f>NP.!W125</f>
        <v>0</v>
      </c>
      <c r="I2776" s="466">
        <f>NP.!AO125</f>
        <v>0</v>
      </c>
      <c r="J2776" s="452"/>
    </row>
    <row r="2777" spans="1:10" ht="30" customHeight="1" x14ac:dyDescent="0.2">
      <c r="A2777" s="451">
        <v>2766</v>
      </c>
      <c r="B2777" s="453" t="s">
        <v>12</v>
      </c>
      <c r="C2777" s="454" t="s">
        <v>1171</v>
      </c>
      <c r="D2777" s="455" t="str">
        <f>VLOOKUP(Tabela25[[#This Row],[Symbol]],Baza_cen[],3,0)</f>
        <v>BLOK NYXON  Green 80mm    H= 55mm     GPMM</v>
      </c>
      <c r="E2777" s="456">
        <v>55</v>
      </c>
      <c r="F2777" s="456"/>
      <c r="G2777" s="456" t="s">
        <v>2220</v>
      </c>
      <c r="H2777" s="467">
        <f>NP.!X125</f>
        <v>0</v>
      </c>
      <c r="I2777" s="466">
        <f>NP.!AP125</f>
        <v>0</v>
      </c>
      <c r="J2777" s="452"/>
    </row>
    <row r="2778" spans="1:10" ht="30" customHeight="1" x14ac:dyDescent="0.2">
      <c r="A2778" s="451">
        <v>2767</v>
      </c>
      <c r="B2778" s="453" t="s">
        <v>12</v>
      </c>
      <c r="C2778" s="454" t="s">
        <v>1171</v>
      </c>
      <c r="D2778" s="455" t="str">
        <f>VLOOKUP(Tabela25[[#This Row],[Symbol]],Baza_cen[],3,0)</f>
        <v>BLOK NYXON  Green 80mm    H= 55mm     GPMM</v>
      </c>
      <c r="E2778" s="456">
        <v>55</v>
      </c>
      <c r="F2778" s="456"/>
      <c r="G2778" s="456" t="s">
        <v>2220</v>
      </c>
      <c r="H2778" s="467">
        <f>NP.!Y125</f>
        <v>0</v>
      </c>
      <c r="I2778" s="466">
        <f>NP.!AQ125</f>
        <v>0</v>
      </c>
      <c r="J2778" s="452"/>
    </row>
    <row r="2779" spans="1:10" ht="30" customHeight="1" x14ac:dyDescent="0.2">
      <c r="A2779" s="451">
        <v>2768</v>
      </c>
      <c r="B2779" s="453" t="s">
        <v>12</v>
      </c>
      <c r="C2779" s="454" t="s">
        <v>1171</v>
      </c>
      <c r="D2779" s="455" t="str">
        <f>VLOOKUP(Tabela25[[#This Row],[Symbol]],Baza_cen[],3,0)</f>
        <v>BLOK NYXON  Green 80mm    H= 55mm     GPMM</v>
      </c>
      <c r="E2779" s="456">
        <v>55</v>
      </c>
      <c r="F2779" s="456"/>
      <c r="G2779" s="456" t="s">
        <v>2220</v>
      </c>
      <c r="H2779" s="467">
        <f>NP.!Z125</f>
        <v>0</v>
      </c>
      <c r="I2779" s="466">
        <f>NP.!AR125</f>
        <v>0</v>
      </c>
      <c r="J2779" s="452"/>
    </row>
    <row r="2780" spans="1:10" ht="30" customHeight="1" x14ac:dyDescent="0.2">
      <c r="A2780" s="451">
        <v>2769</v>
      </c>
      <c r="B2780" s="453" t="s">
        <v>12</v>
      </c>
      <c r="C2780" s="454" t="s">
        <v>1171</v>
      </c>
      <c r="D2780" s="455" t="str">
        <f>VLOOKUP(Tabela25[[#This Row],[Symbol]],Baza_cen[],3,0)</f>
        <v>BLOK NYXON  Green 80mm    H= 55mm     GPMM</v>
      </c>
      <c r="E2780" s="456">
        <v>55</v>
      </c>
      <c r="F2780" s="456"/>
      <c r="G2780" s="456" t="s">
        <v>2220</v>
      </c>
      <c r="H2780" s="467">
        <f>NP.!AA125</f>
        <v>0</v>
      </c>
      <c r="I2780" s="466">
        <f>NP.!AS125</f>
        <v>0</v>
      </c>
      <c r="J2780" s="452"/>
    </row>
    <row r="2781" spans="1:10" ht="30" customHeight="1" x14ac:dyDescent="0.2">
      <c r="A2781" s="451">
        <v>2770</v>
      </c>
      <c r="B2781" s="453" t="s">
        <v>12</v>
      </c>
      <c r="C2781" s="454" t="s">
        <v>1171</v>
      </c>
      <c r="D2781" s="455" t="str">
        <f>VLOOKUP(Tabela25[[#This Row],[Symbol]],Baza_cen[],3,0)</f>
        <v>BLOK NYXON  Green 80mm    H= 55mm     GPMM</v>
      </c>
      <c r="E2781" s="456">
        <v>55</v>
      </c>
      <c r="F2781" s="456"/>
      <c r="G2781" s="456" t="s">
        <v>2220</v>
      </c>
      <c r="H2781" s="467">
        <f>NP.!AB125</f>
        <v>0</v>
      </c>
      <c r="I2781" s="466">
        <f>NP.!AT125</f>
        <v>0</v>
      </c>
      <c r="J2781" s="452"/>
    </row>
    <row r="2782" spans="1:10" ht="30" customHeight="1" x14ac:dyDescent="0.2">
      <c r="A2782" s="451">
        <v>2771</v>
      </c>
      <c r="B2782" s="453" t="s">
        <v>12</v>
      </c>
      <c r="C2782" s="454" t="s">
        <v>1171</v>
      </c>
      <c r="D2782" s="455" t="str">
        <f>VLOOKUP(Tabela25[[#This Row],[Symbol]],Baza_cen[],3,0)</f>
        <v>BLOK NYXON  Green 80mm    H= 55mm     GPMM</v>
      </c>
      <c r="E2782" s="456">
        <v>55</v>
      </c>
      <c r="F2782" s="456"/>
      <c r="G2782" s="456" t="s">
        <v>2220</v>
      </c>
      <c r="H2782" s="467">
        <f>NP.!AC125</f>
        <v>0</v>
      </c>
      <c r="I2782" s="466">
        <f>NP.!AU125</f>
        <v>0</v>
      </c>
      <c r="J2782" s="452"/>
    </row>
    <row r="2783" spans="1:10" ht="30" customHeight="1" x14ac:dyDescent="0.2">
      <c r="A2783" s="451">
        <v>2772</v>
      </c>
      <c r="B2783" s="453" t="s">
        <v>12</v>
      </c>
      <c r="C2783" s="454" t="s">
        <v>1171</v>
      </c>
      <c r="D2783" s="455" t="str">
        <f>VLOOKUP(Tabela25[[#This Row],[Symbol]],Baza_cen[],3,0)</f>
        <v>BLOK NYXON  Green 80mm    H= 55mm     GPMM</v>
      </c>
      <c r="E2783" s="456">
        <v>55</v>
      </c>
      <c r="F2783" s="456"/>
      <c r="G2783" s="456" t="s">
        <v>2220</v>
      </c>
      <c r="H2783" s="467">
        <f>NP.!AD125</f>
        <v>0</v>
      </c>
      <c r="I2783" s="466">
        <f>NP.!AV125</f>
        <v>0</v>
      </c>
      <c r="J2783" s="452"/>
    </row>
    <row r="2784" spans="1:10" ht="30" customHeight="1" x14ac:dyDescent="0.2">
      <c r="A2784" s="451">
        <v>2773</v>
      </c>
      <c r="B2784" s="453" t="s">
        <v>12</v>
      </c>
      <c r="C2784" s="454" t="s">
        <v>1172</v>
      </c>
      <c r="D2784" s="455" t="str">
        <f>VLOOKUP(Tabela25[[#This Row],[Symbol]],Baza_cen[],3,0)</f>
        <v>BLOK NYXON  Green 80mm    H= 60mm     GPMM</v>
      </c>
      <c r="E2784" s="456">
        <v>60</v>
      </c>
      <c r="F2784" s="456"/>
      <c r="G2784" s="456" t="s">
        <v>2220</v>
      </c>
      <c r="H2784" s="467">
        <f>NP.!S126</f>
        <v>0</v>
      </c>
      <c r="I2784" s="466">
        <f>NP.!AK126</f>
        <v>0</v>
      </c>
      <c r="J2784" s="452"/>
    </row>
    <row r="2785" spans="1:10" ht="30" customHeight="1" x14ac:dyDescent="0.2">
      <c r="A2785" s="451">
        <v>2774</v>
      </c>
      <c r="B2785" s="453" t="s">
        <v>12</v>
      </c>
      <c r="C2785" s="454" t="s">
        <v>1172</v>
      </c>
      <c r="D2785" s="455" t="str">
        <f>VLOOKUP(Tabela25[[#This Row],[Symbol]],Baza_cen[],3,0)</f>
        <v>BLOK NYXON  Green 80mm    H= 60mm     GPMM</v>
      </c>
      <c r="E2785" s="456">
        <v>60</v>
      </c>
      <c r="F2785" s="456"/>
      <c r="G2785" s="456" t="s">
        <v>2220</v>
      </c>
      <c r="H2785" s="467">
        <f>NP.!T126</f>
        <v>0</v>
      </c>
      <c r="I2785" s="466">
        <f>NP.!AL126</f>
        <v>0</v>
      </c>
      <c r="J2785" s="452"/>
    </row>
    <row r="2786" spans="1:10" ht="30" customHeight="1" x14ac:dyDescent="0.2">
      <c r="A2786" s="451">
        <v>2775</v>
      </c>
      <c r="B2786" s="453" t="s">
        <v>12</v>
      </c>
      <c r="C2786" s="454" t="s">
        <v>1172</v>
      </c>
      <c r="D2786" s="455" t="str">
        <f>VLOOKUP(Tabela25[[#This Row],[Symbol]],Baza_cen[],3,0)</f>
        <v>BLOK NYXON  Green 80mm    H= 60mm     GPMM</v>
      </c>
      <c r="E2786" s="456">
        <v>60</v>
      </c>
      <c r="F2786" s="456"/>
      <c r="G2786" s="456" t="s">
        <v>2220</v>
      </c>
      <c r="H2786" s="467">
        <f>NP.!U126</f>
        <v>0</v>
      </c>
      <c r="I2786" s="466">
        <f>NP.!AM126</f>
        <v>0</v>
      </c>
      <c r="J2786" s="452"/>
    </row>
    <row r="2787" spans="1:10" ht="30" customHeight="1" x14ac:dyDescent="0.2">
      <c r="A2787" s="451">
        <v>2776</v>
      </c>
      <c r="B2787" s="453" t="s">
        <v>12</v>
      </c>
      <c r="C2787" s="454" t="s">
        <v>1172</v>
      </c>
      <c r="D2787" s="455" t="str">
        <f>VLOOKUP(Tabela25[[#This Row],[Symbol]],Baza_cen[],3,0)</f>
        <v>BLOK NYXON  Green 80mm    H= 60mm     GPMM</v>
      </c>
      <c r="E2787" s="456">
        <v>60</v>
      </c>
      <c r="F2787" s="456"/>
      <c r="G2787" s="456" t="s">
        <v>2220</v>
      </c>
      <c r="H2787" s="467">
        <f>NP.!V126</f>
        <v>0</v>
      </c>
      <c r="I2787" s="466">
        <f>NP.!AN126</f>
        <v>0</v>
      </c>
      <c r="J2787" s="452"/>
    </row>
    <row r="2788" spans="1:10" ht="30" customHeight="1" x14ac:dyDescent="0.2">
      <c r="A2788" s="451">
        <v>2777</v>
      </c>
      <c r="B2788" s="453" t="s">
        <v>12</v>
      </c>
      <c r="C2788" s="454" t="s">
        <v>1172</v>
      </c>
      <c r="D2788" s="455" t="str">
        <f>VLOOKUP(Tabela25[[#This Row],[Symbol]],Baza_cen[],3,0)</f>
        <v>BLOK NYXON  Green 80mm    H= 60mm     GPMM</v>
      </c>
      <c r="E2788" s="456">
        <v>60</v>
      </c>
      <c r="F2788" s="456"/>
      <c r="G2788" s="456" t="s">
        <v>2220</v>
      </c>
      <c r="H2788" s="467">
        <f>NP.!W126</f>
        <v>0</v>
      </c>
      <c r="I2788" s="466">
        <f>NP.!AO126</f>
        <v>0</v>
      </c>
      <c r="J2788" s="452"/>
    </row>
    <row r="2789" spans="1:10" ht="30" customHeight="1" x14ac:dyDescent="0.2">
      <c r="A2789" s="451">
        <v>2778</v>
      </c>
      <c r="B2789" s="453" t="s">
        <v>12</v>
      </c>
      <c r="C2789" s="454" t="s">
        <v>1172</v>
      </c>
      <c r="D2789" s="455" t="str">
        <f>VLOOKUP(Tabela25[[#This Row],[Symbol]],Baza_cen[],3,0)</f>
        <v>BLOK NYXON  Green 80mm    H= 60mm     GPMM</v>
      </c>
      <c r="E2789" s="456">
        <v>60</v>
      </c>
      <c r="F2789" s="456"/>
      <c r="G2789" s="456" t="s">
        <v>2220</v>
      </c>
      <c r="H2789" s="467">
        <f>NP.!X126</f>
        <v>0</v>
      </c>
      <c r="I2789" s="466">
        <f>NP.!AP126</f>
        <v>0</v>
      </c>
      <c r="J2789" s="452"/>
    </row>
    <row r="2790" spans="1:10" ht="30" customHeight="1" x14ac:dyDescent="0.2">
      <c r="A2790" s="451">
        <v>2779</v>
      </c>
      <c r="B2790" s="453" t="s">
        <v>12</v>
      </c>
      <c r="C2790" s="454" t="s">
        <v>1172</v>
      </c>
      <c r="D2790" s="455" t="str">
        <f>VLOOKUP(Tabela25[[#This Row],[Symbol]],Baza_cen[],3,0)</f>
        <v>BLOK NYXON  Green 80mm    H= 60mm     GPMM</v>
      </c>
      <c r="E2790" s="456">
        <v>60</v>
      </c>
      <c r="F2790" s="456"/>
      <c r="G2790" s="456" t="s">
        <v>2220</v>
      </c>
      <c r="H2790" s="467">
        <f>NP.!Y126</f>
        <v>0</v>
      </c>
      <c r="I2790" s="466">
        <f>NP.!AQ126</f>
        <v>0</v>
      </c>
      <c r="J2790" s="452"/>
    </row>
    <row r="2791" spans="1:10" ht="30" customHeight="1" x14ac:dyDescent="0.2">
      <c r="A2791" s="451">
        <v>2780</v>
      </c>
      <c r="B2791" s="453" t="s">
        <v>12</v>
      </c>
      <c r="C2791" s="454" t="s">
        <v>1172</v>
      </c>
      <c r="D2791" s="455" t="str">
        <f>VLOOKUP(Tabela25[[#This Row],[Symbol]],Baza_cen[],3,0)</f>
        <v>BLOK NYXON  Green 80mm    H= 60mm     GPMM</v>
      </c>
      <c r="E2791" s="456">
        <v>60</v>
      </c>
      <c r="F2791" s="456"/>
      <c r="G2791" s="456" t="s">
        <v>2220</v>
      </c>
      <c r="H2791" s="467">
        <f>NP.!Z126</f>
        <v>0</v>
      </c>
      <c r="I2791" s="466">
        <f>NP.!AR126</f>
        <v>0</v>
      </c>
      <c r="J2791" s="452"/>
    </row>
    <row r="2792" spans="1:10" ht="30" customHeight="1" x14ac:dyDescent="0.2">
      <c r="A2792" s="451">
        <v>2781</v>
      </c>
      <c r="B2792" s="453" t="s">
        <v>12</v>
      </c>
      <c r="C2792" s="454" t="s">
        <v>1172</v>
      </c>
      <c r="D2792" s="455" t="str">
        <f>VLOOKUP(Tabela25[[#This Row],[Symbol]],Baza_cen[],3,0)</f>
        <v>BLOK NYXON  Green 80mm    H= 60mm     GPMM</v>
      </c>
      <c r="E2792" s="456">
        <v>60</v>
      </c>
      <c r="F2792" s="456"/>
      <c r="G2792" s="456" t="s">
        <v>2220</v>
      </c>
      <c r="H2792" s="467">
        <f>NP.!AA126</f>
        <v>0</v>
      </c>
      <c r="I2792" s="466">
        <f>NP.!AS126</f>
        <v>0</v>
      </c>
      <c r="J2792" s="452"/>
    </row>
    <row r="2793" spans="1:10" ht="30" customHeight="1" x14ac:dyDescent="0.2">
      <c r="A2793" s="451">
        <v>2782</v>
      </c>
      <c r="B2793" s="453" t="s">
        <v>12</v>
      </c>
      <c r="C2793" s="454" t="s">
        <v>1172</v>
      </c>
      <c r="D2793" s="455" t="str">
        <f>VLOOKUP(Tabela25[[#This Row],[Symbol]],Baza_cen[],3,0)</f>
        <v>BLOK NYXON  Green 80mm    H= 60mm     GPMM</v>
      </c>
      <c r="E2793" s="456">
        <v>60</v>
      </c>
      <c r="F2793" s="456"/>
      <c r="G2793" s="456" t="s">
        <v>2220</v>
      </c>
      <c r="H2793" s="467">
        <f>NP.!AB126</f>
        <v>0</v>
      </c>
      <c r="I2793" s="466">
        <f>NP.!AT126</f>
        <v>0</v>
      </c>
      <c r="J2793" s="452"/>
    </row>
    <row r="2794" spans="1:10" ht="30" customHeight="1" x14ac:dyDescent="0.2">
      <c r="A2794" s="451">
        <v>2783</v>
      </c>
      <c r="B2794" s="453" t="s">
        <v>12</v>
      </c>
      <c r="C2794" s="454" t="s">
        <v>1172</v>
      </c>
      <c r="D2794" s="455" t="str">
        <f>VLOOKUP(Tabela25[[#This Row],[Symbol]],Baza_cen[],3,0)</f>
        <v>BLOK NYXON  Green 80mm    H= 60mm     GPMM</v>
      </c>
      <c r="E2794" s="456">
        <v>60</v>
      </c>
      <c r="F2794" s="456"/>
      <c r="G2794" s="456" t="s">
        <v>2220</v>
      </c>
      <c r="H2794" s="467">
        <f>NP.!AC126</f>
        <v>0</v>
      </c>
      <c r="I2794" s="466">
        <f>NP.!AU126</f>
        <v>0</v>
      </c>
      <c r="J2794" s="452"/>
    </row>
    <row r="2795" spans="1:10" ht="30" customHeight="1" x14ac:dyDescent="0.2">
      <c r="A2795" s="451">
        <v>2784</v>
      </c>
      <c r="B2795" s="453" t="s">
        <v>12</v>
      </c>
      <c r="C2795" s="454" t="s">
        <v>1172</v>
      </c>
      <c r="D2795" s="455" t="str">
        <f>VLOOKUP(Tabela25[[#This Row],[Symbol]],Baza_cen[],3,0)</f>
        <v>BLOK NYXON  Green 80mm    H= 60mm     GPMM</v>
      </c>
      <c r="E2795" s="456">
        <v>60</v>
      </c>
      <c r="F2795" s="456"/>
      <c r="G2795" s="456" t="s">
        <v>2220</v>
      </c>
      <c r="H2795" s="467">
        <f>NP.!AD126</f>
        <v>0</v>
      </c>
      <c r="I2795" s="466">
        <f>NP.!AV126</f>
        <v>0</v>
      </c>
      <c r="J2795" s="452"/>
    </row>
    <row r="2796" spans="1:10" ht="30" customHeight="1" x14ac:dyDescent="0.2">
      <c r="A2796" s="451">
        <v>2785</v>
      </c>
      <c r="B2796" s="453" t="s">
        <v>12</v>
      </c>
      <c r="C2796" s="454" t="s">
        <v>1173</v>
      </c>
      <c r="D2796" s="455" t="str">
        <f>VLOOKUP(Tabela25[[#This Row],[Symbol]],Baza_cen[],3,0)</f>
        <v>BLOK NYXON  Green 80mm    H= 65mm     GPMM</v>
      </c>
      <c r="E2796" s="456">
        <v>65</v>
      </c>
      <c r="F2796" s="456"/>
      <c r="G2796" s="456" t="s">
        <v>2220</v>
      </c>
      <c r="H2796" s="467">
        <f>NP.!S127</f>
        <v>0</v>
      </c>
      <c r="I2796" s="466">
        <f>NP.!AK127</f>
        <v>0</v>
      </c>
      <c r="J2796" s="452"/>
    </row>
    <row r="2797" spans="1:10" ht="30" customHeight="1" x14ac:dyDescent="0.2">
      <c r="A2797" s="451">
        <v>2786</v>
      </c>
      <c r="B2797" s="453" t="s">
        <v>12</v>
      </c>
      <c r="C2797" s="454" t="s">
        <v>1173</v>
      </c>
      <c r="D2797" s="455" t="str">
        <f>VLOOKUP(Tabela25[[#This Row],[Symbol]],Baza_cen[],3,0)</f>
        <v>BLOK NYXON  Green 80mm    H= 65mm     GPMM</v>
      </c>
      <c r="E2797" s="456">
        <v>65</v>
      </c>
      <c r="F2797" s="456"/>
      <c r="G2797" s="456" t="s">
        <v>2220</v>
      </c>
      <c r="H2797" s="467">
        <f>NP.!T127</f>
        <v>0</v>
      </c>
      <c r="I2797" s="466">
        <f>NP.!AL127</f>
        <v>0</v>
      </c>
      <c r="J2797" s="452"/>
    </row>
    <row r="2798" spans="1:10" ht="30" customHeight="1" x14ac:dyDescent="0.2">
      <c r="A2798" s="451">
        <v>2787</v>
      </c>
      <c r="B2798" s="453" t="s">
        <v>12</v>
      </c>
      <c r="C2798" s="454" t="s">
        <v>1173</v>
      </c>
      <c r="D2798" s="455" t="str">
        <f>VLOOKUP(Tabela25[[#This Row],[Symbol]],Baza_cen[],3,0)</f>
        <v>BLOK NYXON  Green 80mm    H= 65mm     GPMM</v>
      </c>
      <c r="E2798" s="456">
        <v>65</v>
      </c>
      <c r="F2798" s="456"/>
      <c r="G2798" s="456" t="s">
        <v>2220</v>
      </c>
      <c r="H2798" s="467">
        <f>NP.!U127</f>
        <v>0</v>
      </c>
      <c r="I2798" s="466">
        <f>NP.!AM127</f>
        <v>0</v>
      </c>
      <c r="J2798" s="452"/>
    </row>
    <row r="2799" spans="1:10" ht="30" customHeight="1" x14ac:dyDescent="0.2">
      <c r="A2799" s="451">
        <v>2788</v>
      </c>
      <c r="B2799" s="453" t="s">
        <v>12</v>
      </c>
      <c r="C2799" s="454" t="s">
        <v>1173</v>
      </c>
      <c r="D2799" s="455" t="str">
        <f>VLOOKUP(Tabela25[[#This Row],[Symbol]],Baza_cen[],3,0)</f>
        <v>BLOK NYXON  Green 80mm    H= 65mm     GPMM</v>
      </c>
      <c r="E2799" s="456">
        <v>65</v>
      </c>
      <c r="F2799" s="456"/>
      <c r="G2799" s="456" t="s">
        <v>2220</v>
      </c>
      <c r="H2799" s="467">
        <f>NP.!V127</f>
        <v>0</v>
      </c>
      <c r="I2799" s="466">
        <f>NP.!AN127</f>
        <v>0</v>
      </c>
      <c r="J2799" s="452"/>
    </row>
    <row r="2800" spans="1:10" ht="30" customHeight="1" x14ac:dyDescent="0.2">
      <c r="A2800" s="451">
        <v>2789</v>
      </c>
      <c r="B2800" s="453" t="s">
        <v>12</v>
      </c>
      <c r="C2800" s="454" t="s">
        <v>1173</v>
      </c>
      <c r="D2800" s="455" t="str">
        <f>VLOOKUP(Tabela25[[#This Row],[Symbol]],Baza_cen[],3,0)</f>
        <v>BLOK NYXON  Green 80mm    H= 65mm     GPMM</v>
      </c>
      <c r="E2800" s="456">
        <v>65</v>
      </c>
      <c r="F2800" s="456"/>
      <c r="G2800" s="456" t="s">
        <v>2220</v>
      </c>
      <c r="H2800" s="467">
        <f>NP.!W127</f>
        <v>0</v>
      </c>
      <c r="I2800" s="466">
        <f>NP.!AO127</f>
        <v>0</v>
      </c>
      <c r="J2800" s="452"/>
    </row>
    <row r="2801" spans="1:10" ht="30" customHeight="1" x14ac:dyDescent="0.2">
      <c r="A2801" s="451">
        <v>2790</v>
      </c>
      <c r="B2801" s="453" t="s">
        <v>12</v>
      </c>
      <c r="C2801" s="454" t="s">
        <v>1173</v>
      </c>
      <c r="D2801" s="455" t="str">
        <f>VLOOKUP(Tabela25[[#This Row],[Symbol]],Baza_cen[],3,0)</f>
        <v>BLOK NYXON  Green 80mm    H= 65mm     GPMM</v>
      </c>
      <c r="E2801" s="456">
        <v>65</v>
      </c>
      <c r="F2801" s="456"/>
      <c r="G2801" s="456" t="s">
        <v>2220</v>
      </c>
      <c r="H2801" s="467">
        <f>NP.!X127</f>
        <v>0</v>
      </c>
      <c r="I2801" s="466">
        <f>NP.!AP127</f>
        <v>0</v>
      </c>
      <c r="J2801" s="452"/>
    </row>
    <row r="2802" spans="1:10" ht="30" customHeight="1" x14ac:dyDescent="0.2">
      <c r="A2802" s="451">
        <v>2791</v>
      </c>
      <c r="B2802" s="453" t="s">
        <v>12</v>
      </c>
      <c r="C2802" s="454" t="s">
        <v>1173</v>
      </c>
      <c r="D2802" s="455" t="str">
        <f>VLOOKUP(Tabela25[[#This Row],[Symbol]],Baza_cen[],3,0)</f>
        <v>BLOK NYXON  Green 80mm    H= 65mm     GPMM</v>
      </c>
      <c r="E2802" s="456">
        <v>65</v>
      </c>
      <c r="F2802" s="456"/>
      <c r="G2802" s="456" t="s">
        <v>2220</v>
      </c>
      <c r="H2802" s="467">
        <f>NP.!Y127</f>
        <v>0</v>
      </c>
      <c r="I2802" s="466">
        <f>NP.!AQ127</f>
        <v>0</v>
      </c>
      <c r="J2802" s="452"/>
    </row>
    <row r="2803" spans="1:10" ht="30" customHeight="1" x14ac:dyDescent="0.2">
      <c r="A2803" s="451">
        <v>2792</v>
      </c>
      <c r="B2803" s="453" t="s">
        <v>12</v>
      </c>
      <c r="C2803" s="454" t="s">
        <v>1173</v>
      </c>
      <c r="D2803" s="455" t="str">
        <f>VLOOKUP(Tabela25[[#This Row],[Symbol]],Baza_cen[],3,0)</f>
        <v>BLOK NYXON  Green 80mm    H= 65mm     GPMM</v>
      </c>
      <c r="E2803" s="456">
        <v>65</v>
      </c>
      <c r="F2803" s="456"/>
      <c r="G2803" s="456" t="s">
        <v>2220</v>
      </c>
      <c r="H2803" s="467">
        <f>NP.!Z127</f>
        <v>0</v>
      </c>
      <c r="I2803" s="466">
        <f>NP.!AR127</f>
        <v>0</v>
      </c>
      <c r="J2803" s="452"/>
    </row>
    <row r="2804" spans="1:10" ht="30" customHeight="1" x14ac:dyDescent="0.2">
      <c r="A2804" s="451">
        <v>2793</v>
      </c>
      <c r="B2804" s="453" t="s">
        <v>12</v>
      </c>
      <c r="C2804" s="454" t="s">
        <v>1173</v>
      </c>
      <c r="D2804" s="455" t="str">
        <f>VLOOKUP(Tabela25[[#This Row],[Symbol]],Baza_cen[],3,0)</f>
        <v>BLOK NYXON  Green 80mm    H= 65mm     GPMM</v>
      </c>
      <c r="E2804" s="456">
        <v>65</v>
      </c>
      <c r="F2804" s="456"/>
      <c r="G2804" s="456" t="s">
        <v>2220</v>
      </c>
      <c r="H2804" s="467">
        <f>NP.!AA127</f>
        <v>0</v>
      </c>
      <c r="I2804" s="466">
        <f>NP.!AS127</f>
        <v>0</v>
      </c>
      <c r="J2804" s="452"/>
    </row>
    <row r="2805" spans="1:10" ht="30" customHeight="1" x14ac:dyDescent="0.2">
      <c r="A2805" s="451">
        <v>2794</v>
      </c>
      <c r="B2805" s="453" t="s">
        <v>12</v>
      </c>
      <c r="C2805" s="454" t="s">
        <v>1173</v>
      </c>
      <c r="D2805" s="455" t="str">
        <f>VLOOKUP(Tabela25[[#This Row],[Symbol]],Baza_cen[],3,0)</f>
        <v>BLOK NYXON  Green 80mm    H= 65mm     GPMM</v>
      </c>
      <c r="E2805" s="456">
        <v>65</v>
      </c>
      <c r="F2805" s="456"/>
      <c r="G2805" s="456" t="s">
        <v>2220</v>
      </c>
      <c r="H2805" s="467">
        <f>NP.!AB127</f>
        <v>0</v>
      </c>
      <c r="I2805" s="466">
        <f>NP.!AT127</f>
        <v>0</v>
      </c>
      <c r="J2805" s="452"/>
    </row>
    <row r="2806" spans="1:10" ht="30" customHeight="1" x14ac:dyDescent="0.2">
      <c r="A2806" s="451">
        <v>2795</v>
      </c>
      <c r="B2806" s="453" t="s">
        <v>12</v>
      </c>
      <c r="C2806" s="454" t="s">
        <v>1173</v>
      </c>
      <c r="D2806" s="455" t="str">
        <f>VLOOKUP(Tabela25[[#This Row],[Symbol]],Baza_cen[],3,0)</f>
        <v>BLOK NYXON  Green 80mm    H= 65mm     GPMM</v>
      </c>
      <c r="E2806" s="456">
        <v>65</v>
      </c>
      <c r="F2806" s="456"/>
      <c r="G2806" s="456" t="s">
        <v>2220</v>
      </c>
      <c r="H2806" s="467">
        <f>NP.!AC127</f>
        <v>0</v>
      </c>
      <c r="I2806" s="466">
        <f>NP.!AU127</f>
        <v>0</v>
      </c>
      <c r="J2806" s="452"/>
    </row>
    <row r="2807" spans="1:10" ht="30" customHeight="1" x14ac:dyDescent="0.2">
      <c r="A2807" s="451">
        <v>2796</v>
      </c>
      <c r="B2807" s="453" t="s">
        <v>12</v>
      </c>
      <c r="C2807" s="454" t="s">
        <v>1173</v>
      </c>
      <c r="D2807" s="455" t="str">
        <f>VLOOKUP(Tabela25[[#This Row],[Symbol]],Baza_cen[],3,0)</f>
        <v>BLOK NYXON  Green 80mm    H= 65mm     GPMM</v>
      </c>
      <c r="E2807" s="456">
        <v>65</v>
      </c>
      <c r="F2807" s="456"/>
      <c r="G2807" s="456" t="s">
        <v>2220</v>
      </c>
      <c r="H2807" s="467">
        <f>NP.!AD127</f>
        <v>0</v>
      </c>
      <c r="I2807" s="466">
        <f>NP.!AV127</f>
        <v>0</v>
      </c>
      <c r="J2807" s="452"/>
    </row>
    <row r="2808" spans="1:10" ht="30" customHeight="1" x14ac:dyDescent="0.2">
      <c r="A2808" s="451">
        <v>2797</v>
      </c>
      <c r="B2808" s="453" t="s">
        <v>12</v>
      </c>
      <c r="C2808" s="454" t="s">
        <v>1174</v>
      </c>
      <c r="D2808" s="455" t="str">
        <f>VLOOKUP(Tabela25[[#This Row],[Symbol]],Baza_cen[],3,0)</f>
        <v>BLOK NYXON  Green 80mm    H= 70mm     GPMM</v>
      </c>
      <c r="E2808" s="456">
        <v>70</v>
      </c>
      <c r="F2808" s="456"/>
      <c r="G2808" s="456" t="s">
        <v>2220</v>
      </c>
      <c r="H2808" s="467">
        <f>NP.!S128</f>
        <v>0</v>
      </c>
      <c r="I2808" s="466">
        <f>NP.!AK128</f>
        <v>0</v>
      </c>
      <c r="J2808" s="452"/>
    </row>
    <row r="2809" spans="1:10" ht="30" customHeight="1" x14ac:dyDescent="0.2">
      <c r="A2809" s="451">
        <v>2798</v>
      </c>
      <c r="B2809" s="453" t="s">
        <v>12</v>
      </c>
      <c r="C2809" s="454" t="s">
        <v>1174</v>
      </c>
      <c r="D2809" s="455" t="str">
        <f>VLOOKUP(Tabela25[[#This Row],[Symbol]],Baza_cen[],3,0)</f>
        <v>BLOK NYXON  Green 80mm    H= 70mm     GPMM</v>
      </c>
      <c r="E2809" s="456">
        <v>70</v>
      </c>
      <c r="F2809" s="456"/>
      <c r="G2809" s="456" t="s">
        <v>2220</v>
      </c>
      <c r="H2809" s="467">
        <f>NP.!T128</f>
        <v>0</v>
      </c>
      <c r="I2809" s="466">
        <f>NP.!AL128</f>
        <v>0</v>
      </c>
      <c r="J2809" s="452"/>
    </row>
    <row r="2810" spans="1:10" ht="30" customHeight="1" x14ac:dyDescent="0.2">
      <c r="A2810" s="451">
        <v>2799</v>
      </c>
      <c r="B2810" s="453" t="s">
        <v>12</v>
      </c>
      <c r="C2810" s="454" t="s">
        <v>1174</v>
      </c>
      <c r="D2810" s="455" t="str">
        <f>VLOOKUP(Tabela25[[#This Row],[Symbol]],Baza_cen[],3,0)</f>
        <v>BLOK NYXON  Green 80mm    H= 70mm     GPMM</v>
      </c>
      <c r="E2810" s="456">
        <v>70</v>
      </c>
      <c r="F2810" s="456"/>
      <c r="G2810" s="456" t="s">
        <v>2220</v>
      </c>
      <c r="H2810" s="467">
        <f>NP.!U128</f>
        <v>0</v>
      </c>
      <c r="I2810" s="466">
        <f>NP.!AM128</f>
        <v>0</v>
      </c>
      <c r="J2810" s="452"/>
    </row>
    <row r="2811" spans="1:10" ht="30" customHeight="1" x14ac:dyDescent="0.2">
      <c r="A2811" s="451">
        <v>2800</v>
      </c>
      <c r="B2811" s="453" t="s">
        <v>12</v>
      </c>
      <c r="C2811" s="454" t="s">
        <v>1174</v>
      </c>
      <c r="D2811" s="455" t="str">
        <f>VLOOKUP(Tabela25[[#This Row],[Symbol]],Baza_cen[],3,0)</f>
        <v>BLOK NYXON  Green 80mm    H= 70mm     GPMM</v>
      </c>
      <c r="E2811" s="456">
        <v>70</v>
      </c>
      <c r="F2811" s="456"/>
      <c r="G2811" s="456" t="s">
        <v>2220</v>
      </c>
      <c r="H2811" s="467">
        <f>NP.!V128</f>
        <v>0</v>
      </c>
      <c r="I2811" s="466">
        <f>NP.!AN128</f>
        <v>0</v>
      </c>
      <c r="J2811" s="452"/>
    </row>
    <row r="2812" spans="1:10" ht="30" customHeight="1" x14ac:dyDescent="0.2">
      <c r="A2812" s="451">
        <v>2801</v>
      </c>
      <c r="B2812" s="453" t="s">
        <v>12</v>
      </c>
      <c r="C2812" s="454" t="s">
        <v>1174</v>
      </c>
      <c r="D2812" s="455" t="str">
        <f>VLOOKUP(Tabela25[[#This Row],[Symbol]],Baza_cen[],3,0)</f>
        <v>BLOK NYXON  Green 80mm    H= 70mm     GPMM</v>
      </c>
      <c r="E2812" s="456">
        <v>70</v>
      </c>
      <c r="F2812" s="456"/>
      <c r="G2812" s="456" t="s">
        <v>2220</v>
      </c>
      <c r="H2812" s="467">
        <f>NP.!W128</f>
        <v>0</v>
      </c>
      <c r="I2812" s="466">
        <f>NP.!AO128</f>
        <v>0</v>
      </c>
      <c r="J2812" s="452"/>
    </row>
    <row r="2813" spans="1:10" ht="30" customHeight="1" x14ac:dyDescent="0.2">
      <c r="A2813" s="451">
        <v>2802</v>
      </c>
      <c r="B2813" s="453" t="s">
        <v>12</v>
      </c>
      <c r="C2813" s="454" t="s">
        <v>1174</v>
      </c>
      <c r="D2813" s="455" t="str">
        <f>VLOOKUP(Tabela25[[#This Row],[Symbol]],Baza_cen[],3,0)</f>
        <v>BLOK NYXON  Green 80mm    H= 70mm     GPMM</v>
      </c>
      <c r="E2813" s="456">
        <v>70</v>
      </c>
      <c r="F2813" s="456"/>
      <c r="G2813" s="456" t="s">
        <v>2220</v>
      </c>
      <c r="H2813" s="467">
        <f>NP.!X128</f>
        <v>0</v>
      </c>
      <c r="I2813" s="466">
        <f>NP.!AP128</f>
        <v>0</v>
      </c>
      <c r="J2813" s="452"/>
    </row>
    <row r="2814" spans="1:10" ht="30" customHeight="1" x14ac:dyDescent="0.2">
      <c r="A2814" s="451">
        <v>2803</v>
      </c>
      <c r="B2814" s="453" t="s">
        <v>12</v>
      </c>
      <c r="C2814" s="454" t="s">
        <v>1174</v>
      </c>
      <c r="D2814" s="455" t="str">
        <f>VLOOKUP(Tabela25[[#This Row],[Symbol]],Baza_cen[],3,0)</f>
        <v>BLOK NYXON  Green 80mm    H= 70mm     GPMM</v>
      </c>
      <c r="E2814" s="456">
        <v>70</v>
      </c>
      <c r="F2814" s="456"/>
      <c r="G2814" s="456" t="s">
        <v>2220</v>
      </c>
      <c r="H2814" s="467">
        <f>NP.!Y128</f>
        <v>0</v>
      </c>
      <c r="I2814" s="466">
        <f>NP.!AQ128</f>
        <v>0</v>
      </c>
      <c r="J2814" s="452"/>
    </row>
    <row r="2815" spans="1:10" ht="30" customHeight="1" x14ac:dyDescent="0.2">
      <c r="A2815" s="451">
        <v>2804</v>
      </c>
      <c r="B2815" s="453" t="s">
        <v>12</v>
      </c>
      <c r="C2815" s="454" t="s">
        <v>1174</v>
      </c>
      <c r="D2815" s="455" t="str">
        <f>VLOOKUP(Tabela25[[#This Row],[Symbol]],Baza_cen[],3,0)</f>
        <v>BLOK NYXON  Green 80mm    H= 70mm     GPMM</v>
      </c>
      <c r="E2815" s="456">
        <v>70</v>
      </c>
      <c r="F2815" s="456"/>
      <c r="G2815" s="456" t="s">
        <v>2220</v>
      </c>
      <c r="H2815" s="467">
        <f>NP.!Z128</f>
        <v>0</v>
      </c>
      <c r="I2815" s="466">
        <f>NP.!AR128</f>
        <v>0</v>
      </c>
      <c r="J2815" s="452"/>
    </row>
    <row r="2816" spans="1:10" ht="30" customHeight="1" x14ac:dyDescent="0.2">
      <c r="A2816" s="451">
        <v>2805</v>
      </c>
      <c r="B2816" s="453" t="s">
        <v>12</v>
      </c>
      <c r="C2816" s="454" t="s">
        <v>1174</v>
      </c>
      <c r="D2816" s="455" t="str">
        <f>VLOOKUP(Tabela25[[#This Row],[Symbol]],Baza_cen[],3,0)</f>
        <v>BLOK NYXON  Green 80mm    H= 70mm     GPMM</v>
      </c>
      <c r="E2816" s="456">
        <v>70</v>
      </c>
      <c r="F2816" s="456"/>
      <c r="G2816" s="456" t="s">
        <v>2220</v>
      </c>
      <c r="H2816" s="467">
        <f>NP.!AA128</f>
        <v>0</v>
      </c>
      <c r="I2816" s="466">
        <f>NP.!AS128</f>
        <v>0</v>
      </c>
      <c r="J2816" s="452"/>
    </row>
    <row r="2817" spans="1:10" ht="30" customHeight="1" x14ac:dyDescent="0.2">
      <c r="A2817" s="451">
        <v>2806</v>
      </c>
      <c r="B2817" s="453" t="s">
        <v>12</v>
      </c>
      <c r="C2817" s="454" t="s">
        <v>1174</v>
      </c>
      <c r="D2817" s="455" t="str">
        <f>VLOOKUP(Tabela25[[#This Row],[Symbol]],Baza_cen[],3,0)</f>
        <v>BLOK NYXON  Green 80mm    H= 70mm     GPMM</v>
      </c>
      <c r="E2817" s="456">
        <v>70</v>
      </c>
      <c r="F2817" s="456"/>
      <c r="G2817" s="456" t="s">
        <v>2220</v>
      </c>
      <c r="H2817" s="467">
        <f>NP.!AB128</f>
        <v>0</v>
      </c>
      <c r="I2817" s="466">
        <f>NP.!AT128</f>
        <v>0</v>
      </c>
      <c r="J2817" s="452"/>
    </row>
    <row r="2818" spans="1:10" ht="30" customHeight="1" x14ac:dyDescent="0.2">
      <c r="A2818" s="451">
        <v>2807</v>
      </c>
      <c r="B2818" s="453" t="s">
        <v>12</v>
      </c>
      <c r="C2818" s="454" t="s">
        <v>1174</v>
      </c>
      <c r="D2818" s="455" t="str">
        <f>VLOOKUP(Tabela25[[#This Row],[Symbol]],Baza_cen[],3,0)</f>
        <v>BLOK NYXON  Green 80mm    H= 70mm     GPMM</v>
      </c>
      <c r="E2818" s="456">
        <v>70</v>
      </c>
      <c r="F2818" s="456"/>
      <c r="G2818" s="456" t="s">
        <v>2220</v>
      </c>
      <c r="H2818" s="467">
        <f>NP.!AC128</f>
        <v>0</v>
      </c>
      <c r="I2818" s="466">
        <f>NP.!AU128</f>
        <v>0</v>
      </c>
      <c r="J2818" s="452"/>
    </row>
    <row r="2819" spans="1:10" ht="30" customHeight="1" x14ac:dyDescent="0.2">
      <c r="A2819" s="451">
        <v>2808</v>
      </c>
      <c r="B2819" s="453" t="s">
        <v>12</v>
      </c>
      <c r="C2819" s="454" t="s">
        <v>1174</v>
      </c>
      <c r="D2819" s="455" t="str">
        <f>VLOOKUP(Tabela25[[#This Row],[Symbol]],Baza_cen[],3,0)</f>
        <v>BLOK NYXON  Green 80mm    H= 70mm     GPMM</v>
      </c>
      <c r="E2819" s="456">
        <v>70</v>
      </c>
      <c r="F2819" s="456"/>
      <c r="G2819" s="456" t="s">
        <v>2220</v>
      </c>
      <c r="H2819" s="467">
        <f>NP.!AD128</f>
        <v>0</v>
      </c>
      <c r="I2819" s="466">
        <f>NP.!AV128</f>
        <v>0</v>
      </c>
      <c r="J2819" s="452"/>
    </row>
    <row r="2820" spans="1:10" ht="30" customHeight="1" x14ac:dyDescent="0.2">
      <c r="A2820" s="451">
        <v>2809</v>
      </c>
      <c r="B2820" s="453" t="s">
        <v>12</v>
      </c>
      <c r="C2820" s="454" t="s">
        <v>1175</v>
      </c>
      <c r="D2820" s="455" t="str">
        <f>VLOOKUP(Tabela25[[#This Row],[Symbol]],Baza_cen[],3,0)</f>
        <v>BLOK NYXON  Green 80mm    H= 75mm     GPMM</v>
      </c>
      <c r="E2820" s="456">
        <v>75</v>
      </c>
      <c r="F2820" s="456"/>
      <c r="G2820" s="456" t="s">
        <v>2220</v>
      </c>
      <c r="H2820" s="467">
        <f>NP.!S129</f>
        <v>0</v>
      </c>
      <c r="I2820" s="466">
        <f>NP.!AK129</f>
        <v>0</v>
      </c>
      <c r="J2820" s="452"/>
    </row>
    <row r="2821" spans="1:10" ht="30" customHeight="1" x14ac:dyDescent="0.2">
      <c r="A2821" s="451">
        <v>2810</v>
      </c>
      <c r="B2821" s="453" t="s">
        <v>12</v>
      </c>
      <c r="C2821" s="454" t="s">
        <v>1175</v>
      </c>
      <c r="D2821" s="455" t="str">
        <f>VLOOKUP(Tabela25[[#This Row],[Symbol]],Baza_cen[],3,0)</f>
        <v>BLOK NYXON  Green 80mm    H= 75mm     GPMM</v>
      </c>
      <c r="E2821" s="456">
        <v>75</v>
      </c>
      <c r="F2821" s="456"/>
      <c r="G2821" s="456" t="s">
        <v>2220</v>
      </c>
      <c r="H2821" s="467">
        <f>NP.!T129</f>
        <v>0</v>
      </c>
      <c r="I2821" s="466">
        <f>NP.!AL129</f>
        <v>0</v>
      </c>
      <c r="J2821" s="452"/>
    </row>
    <row r="2822" spans="1:10" ht="30" customHeight="1" x14ac:dyDescent="0.2">
      <c r="A2822" s="451">
        <v>2811</v>
      </c>
      <c r="B2822" s="453" t="s">
        <v>12</v>
      </c>
      <c r="C2822" s="454" t="s">
        <v>1175</v>
      </c>
      <c r="D2822" s="455" t="str">
        <f>VLOOKUP(Tabela25[[#This Row],[Symbol]],Baza_cen[],3,0)</f>
        <v>BLOK NYXON  Green 80mm    H= 75mm     GPMM</v>
      </c>
      <c r="E2822" s="456">
        <v>75</v>
      </c>
      <c r="F2822" s="456"/>
      <c r="G2822" s="456" t="s">
        <v>2220</v>
      </c>
      <c r="H2822" s="467">
        <f>NP.!U129</f>
        <v>0</v>
      </c>
      <c r="I2822" s="466">
        <f>NP.!AM129</f>
        <v>0</v>
      </c>
      <c r="J2822" s="452"/>
    </row>
    <row r="2823" spans="1:10" ht="30" customHeight="1" x14ac:dyDescent="0.2">
      <c r="A2823" s="451">
        <v>2812</v>
      </c>
      <c r="B2823" s="453" t="s">
        <v>12</v>
      </c>
      <c r="C2823" s="454" t="s">
        <v>1175</v>
      </c>
      <c r="D2823" s="455" t="str">
        <f>VLOOKUP(Tabela25[[#This Row],[Symbol]],Baza_cen[],3,0)</f>
        <v>BLOK NYXON  Green 80mm    H= 75mm     GPMM</v>
      </c>
      <c r="E2823" s="456">
        <v>75</v>
      </c>
      <c r="F2823" s="456"/>
      <c r="G2823" s="456" t="s">
        <v>2220</v>
      </c>
      <c r="H2823" s="467">
        <f>NP.!V129</f>
        <v>0</v>
      </c>
      <c r="I2823" s="466">
        <f>NP.!AN129</f>
        <v>0</v>
      </c>
      <c r="J2823" s="452"/>
    </row>
    <row r="2824" spans="1:10" ht="30" customHeight="1" x14ac:dyDescent="0.2">
      <c r="A2824" s="451">
        <v>2813</v>
      </c>
      <c r="B2824" s="453" t="s">
        <v>12</v>
      </c>
      <c r="C2824" s="454" t="s">
        <v>1175</v>
      </c>
      <c r="D2824" s="455" t="str">
        <f>VLOOKUP(Tabela25[[#This Row],[Symbol]],Baza_cen[],3,0)</f>
        <v>BLOK NYXON  Green 80mm    H= 75mm     GPMM</v>
      </c>
      <c r="E2824" s="456">
        <v>75</v>
      </c>
      <c r="F2824" s="456"/>
      <c r="G2824" s="456" t="s">
        <v>2220</v>
      </c>
      <c r="H2824" s="467">
        <f>NP.!W129</f>
        <v>0</v>
      </c>
      <c r="I2824" s="466">
        <f>NP.!AO129</f>
        <v>0</v>
      </c>
      <c r="J2824" s="452"/>
    </row>
    <row r="2825" spans="1:10" ht="30" customHeight="1" x14ac:dyDescent="0.2">
      <c r="A2825" s="451">
        <v>2814</v>
      </c>
      <c r="B2825" s="453" t="s">
        <v>12</v>
      </c>
      <c r="C2825" s="454" t="s">
        <v>1175</v>
      </c>
      <c r="D2825" s="455" t="str">
        <f>VLOOKUP(Tabela25[[#This Row],[Symbol]],Baza_cen[],3,0)</f>
        <v>BLOK NYXON  Green 80mm    H= 75mm     GPMM</v>
      </c>
      <c r="E2825" s="456">
        <v>75</v>
      </c>
      <c r="F2825" s="456"/>
      <c r="G2825" s="456" t="s">
        <v>2220</v>
      </c>
      <c r="H2825" s="467">
        <f>NP.!X129</f>
        <v>0</v>
      </c>
      <c r="I2825" s="466">
        <f>NP.!AP129</f>
        <v>0</v>
      </c>
      <c r="J2825" s="452"/>
    </row>
    <row r="2826" spans="1:10" ht="30" customHeight="1" x14ac:dyDescent="0.2">
      <c r="A2826" s="451">
        <v>2815</v>
      </c>
      <c r="B2826" s="453" t="s">
        <v>12</v>
      </c>
      <c r="C2826" s="454" t="s">
        <v>1175</v>
      </c>
      <c r="D2826" s="455" t="str">
        <f>VLOOKUP(Tabela25[[#This Row],[Symbol]],Baza_cen[],3,0)</f>
        <v>BLOK NYXON  Green 80mm    H= 75mm     GPMM</v>
      </c>
      <c r="E2826" s="456">
        <v>75</v>
      </c>
      <c r="F2826" s="456"/>
      <c r="G2826" s="456" t="s">
        <v>2220</v>
      </c>
      <c r="H2826" s="467">
        <f>NP.!Y129</f>
        <v>0</v>
      </c>
      <c r="I2826" s="466">
        <f>NP.!AQ129</f>
        <v>0</v>
      </c>
      <c r="J2826" s="452"/>
    </row>
    <row r="2827" spans="1:10" ht="30" customHeight="1" x14ac:dyDescent="0.2">
      <c r="A2827" s="451">
        <v>2816</v>
      </c>
      <c r="B2827" s="453" t="s">
        <v>12</v>
      </c>
      <c r="C2827" s="454" t="s">
        <v>1175</v>
      </c>
      <c r="D2827" s="455" t="str">
        <f>VLOOKUP(Tabela25[[#This Row],[Symbol]],Baza_cen[],3,0)</f>
        <v>BLOK NYXON  Green 80mm    H= 75mm     GPMM</v>
      </c>
      <c r="E2827" s="456">
        <v>75</v>
      </c>
      <c r="F2827" s="456"/>
      <c r="G2827" s="456" t="s">
        <v>2220</v>
      </c>
      <c r="H2827" s="467">
        <f>NP.!Z129</f>
        <v>0</v>
      </c>
      <c r="I2827" s="466">
        <f>NP.!AR129</f>
        <v>0</v>
      </c>
      <c r="J2827" s="452"/>
    </row>
    <row r="2828" spans="1:10" ht="30" customHeight="1" x14ac:dyDescent="0.2">
      <c r="A2828" s="451">
        <v>2817</v>
      </c>
      <c r="B2828" s="453" t="s">
        <v>12</v>
      </c>
      <c r="C2828" s="454" t="s">
        <v>1175</v>
      </c>
      <c r="D2828" s="455" t="str">
        <f>VLOOKUP(Tabela25[[#This Row],[Symbol]],Baza_cen[],3,0)</f>
        <v>BLOK NYXON  Green 80mm    H= 75mm     GPMM</v>
      </c>
      <c r="E2828" s="456">
        <v>75</v>
      </c>
      <c r="F2828" s="456"/>
      <c r="G2828" s="456" t="s">
        <v>2220</v>
      </c>
      <c r="H2828" s="467">
        <f>NP.!AA129</f>
        <v>0</v>
      </c>
      <c r="I2828" s="466">
        <f>NP.!AS129</f>
        <v>0</v>
      </c>
      <c r="J2828" s="452"/>
    </row>
    <row r="2829" spans="1:10" ht="30" customHeight="1" x14ac:dyDescent="0.2">
      <c r="A2829" s="451">
        <v>2818</v>
      </c>
      <c r="B2829" s="453" t="s">
        <v>12</v>
      </c>
      <c r="C2829" s="454" t="s">
        <v>1175</v>
      </c>
      <c r="D2829" s="455" t="str">
        <f>VLOOKUP(Tabela25[[#This Row],[Symbol]],Baza_cen[],3,0)</f>
        <v>BLOK NYXON  Green 80mm    H= 75mm     GPMM</v>
      </c>
      <c r="E2829" s="456">
        <v>75</v>
      </c>
      <c r="F2829" s="456"/>
      <c r="G2829" s="456" t="s">
        <v>2220</v>
      </c>
      <c r="H2829" s="467">
        <f>NP.!AB129</f>
        <v>0</v>
      </c>
      <c r="I2829" s="466">
        <f>NP.!AT129</f>
        <v>0</v>
      </c>
      <c r="J2829" s="452"/>
    </row>
    <row r="2830" spans="1:10" ht="30" customHeight="1" x14ac:dyDescent="0.2">
      <c r="A2830" s="451">
        <v>2819</v>
      </c>
      <c r="B2830" s="453" t="s">
        <v>12</v>
      </c>
      <c r="C2830" s="454" t="s">
        <v>1175</v>
      </c>
      <c r="D2830" s="455" t="str">
        <f>VLOOKUP(Tabela25[[#This Row],[Symbol]],Baza_cen[],3,0)</f>
        <v>BLOK NYXON  Green 80mm    H= 75mm     GPMM</v>
      </c>
      <c r="E2830" s="456">
        <v>75</v>
      </c>
      <c r="F2830" s="456"/>
      <c r="G2830" s="456" t="s">
        <v>2220</v>
      </c>
      <c r="H2830" s="467">
        <f>NP.!AC129</f>
        <v>0</v>
      </c>
      <c r="I2830" s="466">
        <f>NP.!AU129</f>
        <v>0</v>
      </c>
      <c r="J2830" s="452"/>
    </row>
    <row r="2831" spans="1:10" ht="30" customHeight="1" x14ac:dyDescent="0.2">
      <c r="A2831" s="451">
        <v>2820</v>
      </c>
      <c r="B2831" s="453" t="s">
        <v>12</v>
      </c>
      <c r="C2831" s="454" t="s">
        <v>1175</v>
      </c>
      <c r="D2831" s="455" t="str">
        <f>VLOOKUP(Tabela25[[#This Row],[Symbol]],Baza_cen[],3,0)</f>
        <v>BLOK NYXON  Green 80mm    H= 75mm     GPMM</v>
      </c>
      <c r="E2831" s="456">
        <v>75</v>
      </c>
      <c r="F2831" s="456"/>
      <c r="G2831" s="456" t="s">
        <v>2220</v>
      </c>
      <c r="H2831" s="467">
        <f>NP.!AD129</f>
        <v>0</v>
      </c>
      <c r="I2831" s="466">
        <f>NP.!AV129</f>
        <v>0</v>
      </c>
      <c r="J2831" s="452"/>
    </row>
    <row r="2832" spans="1:10" ht="30" customHeight="1" x14ac:dyDescent="0.2">
      <c r="A2832" s="451">
        <v>2821</v>
      </c>
      <c r="B2832" s="453" t="s">
        <v>12</v>
      </c>
      <c r="C2832" s="454" t="s">
        <v>1176</v>
      </c>
      <c r="D2832" s="455" t="str">
        <f>VLOOKUP(Tabela25[[#This Row],[Symbol]],Baza_cen[],3,0)</f>
        <v>BLOK NYXON  Green 80mm    H= 80mm     GPMM</v>
      </c>
      <c r="E2832" s="456">
        <v>80</v>
      </c>
      <c r="F2832" s="456"/>
      <c r="G2832" s="456" t="s">
        <v>2220</v>
      </c>
      <c r="H2832" s="467">
        <f>NP.!S130</f>
        <v>0</v>
      </c>
      <c r="I2832" s="466">
        <f>NP.!AK130</f>
        <v>0</v>
      </c>
      <c r="J2832" s="452"/>
    </row>
    <row r="2833" spans="1:10" ht="30" customHeight="1" x14ac:dyDescent="0.2">
      <c r="A2833" s="451">
        <v>2822</v>
      </c>
      <c r="B2833" s="453" t="s">
        <v>12</v>
      </c>
      <c r="C2833" s="454" t="s">
        <v>1176</v>
      </c>
      <c r="D2833" s="455" t="str">
        <f>VLOOKUP(Tabela25[[#This Row],[Symbol]],Baza_cen[],3,0)</f>
        <v>BLOK NYXON  Green 80mm    H= 80mm     GPMM</v>
      </c>
      <c r="E2833" s="456">
        <v>80</v>
      </c>
      <c r="F2833" s="456"/>
      <c r="G2833" s="456" t="s">
        <v>2220</v>
      </c>
      <c r="H2833" s="467">
        <f>NP.!T130</f>
        <v>0</v>
      </c>
      <c r="I2833" s="466">
        <f>NP.!AL130</f>
        <v>0</v>
      </c>
      <c r="J2833" s="452"/>
    </row>
    <row r="2834" spans="1:10" ht="30" customHeight="1" x14ac:dyDescent="0.2">
      <c r="A2834" s="451">
        <v>2823</v>
      </c>
      <c r="B2834" s="453" t="s">
        <v>12</v>
      </c>
      <c r="C2834" s="454" t="s">
        <v>1176</v>
      </c>
      <c r="D2834" s="455" t="str">
        <f>VLOOKUP(Tabela25[[#This Row],[Symbol]],Baza_cen[],3,0)</f>
        <v>BLOK NYXON  Green 80mm    H= 80mm     GPMM</v>
      </c>
      <c r="E2834" s="456">
        <v>80</v>
      </c>
      <c r="F2834" s="456"/>
      <c r="G2834" s="456" t="s">
        <v>2220</v>
      </c>
      <c r="H2834" s="467">
        <f>NP.!U130</f>
        <v>0</v>
      </c>
      <c r="I2834" s="466">
        <f>NP.!AM130</f>
        <v>0</v>
      </c>
      <c r="J2834" s="452"/>
    </row>
    <row r="2835" spans="1:10" ht="30" customHeight="1" x14ac:dyDescent="0.2">
      <c r="A2835" s="451">
        <v>2824</v>
      </c>
      <c r="B2835" s="453" t="s">
        <v>12</v>
      </c>
      <c r="C2835" s="454" t="s">
        <v>1176</v>
      </c>
      <c r="D2835" s="455" t="str">
        <f>VLOOKUP(Tabela25[[#This Row],[Symbol]],Baza_cen[],3,0)</f>
        <v>BLOK NYXON  Green 80mm    H= 80mm     GPMM</v>
      </c>
      <c r="E2835" s="456">
        <v>80</v>
      </c>
      <c r="F2835" s="456"/>
      <c r="G2835" s="456" t="s">
        <v>2220</v>
      </c>
      <c r="H2835" s="467">
        <f>NP.!V130</f>
        <v>0</v>
      </c>
      <c r="I2835" s="466">
        <f>NP.!AN130</f>
        <v>0</v>
      </c>
      <c r="J2835" s="452"/>
    </row>
    <row r="2836" spans="1:10" ht="30" customHeight="1" x14ac:dyDescent="0.2">
      <c r="A2836" s="451">
        <v>2825</v>
      </c>
      <c r="B2836" s="453" t="s">
        <v>12</v>
      </c>
      <c r="C2836" s="454" t="s">
        <v>1176</v>
      </c>
      <c r="D2836" s="455" t="str">
        <f>VLOOKUP(Tabela25[[#This Row],[Symbol]],Baza_cen[],3,0)</f>
        <v>BLOK NYXON  Green 80mm    H= 80mm     GPMM</v>
      </c>
      <c r="E2836" s="456">
        <v>80</v>
      </c>
      <c r="F2836" s="456"/>
      <c r="G2836" s="456" t="s">
        <v>2220</v>
      </c>
      <c r="H2836" s="467">
        <f>NP.!W130</f>
        <v>0</v>
      </c>
      <c r="I2836" s="466">
        <f>NP.!AO130</f>
        <v>0</v>
      </c>
      <c r="J2836" s="452"/>
    </row>
    <row r="2837" spans="1:10" ht="30" customHeight="1" x14ac:dyDescent="0.2">
      <c r="A2837" s="451">
        <v>2826</v>
      </c>
      <c r="B2837" s="453" t="s">
        <v>12</v>
      </c>
      <c r="C2837" s="454" t="s">
        <v>1176</v>
      </c>
      <c r="D2837" s="455" t="str">
        <f>VLOOKUP(Tabela25[[#This Row],[Symbol]],Baza_cen[],3,0)</f>
        <v>BLOK NYXON  Green 80mm    H= 80mm     GPMM</v>
      </c>
      <c r="E2837" s="456">
        <v>80</v>
      </c>
      <c r="F2837" s="456"/>
      <c r="G2837" s="456" t="s">
        <v>2220</v>
      </c>
      <c r="H2837" s="467">
        <f>NP.!X130</f>
        <v>0</v>
      </c>
      <c r="I2837" s="466">
        <f>NP.!AP130</f>
        <v>0</v>
      </c>
      <c r="J2837" s="452"/>
    </row>
    <row r="2838" spans="1:10" ht="30" customHeight="1" x14ac:dyDescent="0.2">
      <c r="A2838" s="451">
        <v>2827</v>
      </c>
      <c r="B2838" s="453" t="s">
        <v>12</v>
      </c>
      <c r="C2838" s="454" t="s">
        <v>1176</v>
      </c>
      <c r="D2838" s="455" t="str">
        <f>VLOOKUP(Tabela25[[#This Row],[Symbol]],Baza_cen[],3,0)</f>
        <v>BLOK NYXON  Green 80mm    H= 80mm     GPMM</v>
      </c>
      <c r="E2838" s="456">
        <v>80</v>
      </c>
      <c r="F2838" s="456"/>
      <c r="G2838" s="456" t="s">
        <v>2220</v>
      </c>
      <c r="H2838" s="467">
        <f>NP.!Y130</f>
        <v>0</v>
      </c>
      <c r="I2838" s="466">
        <f>NP.!AQ130</f>
        <v>0</v>
      </c>
      <c r="J2838" s="452"/>
    </row>
    <row r="2839" spans="1:10" ht="30" customHeight="1" x14ac:dyDescent="0.2">
      <c r="A2839" s="451">
        <v>2828</v>
      </c>
      <c r="B2839" s="453" t="s">
        <v>12</v>
      </c>
      <c r="C2839" s="454" t="s">
        <v>1176</v>
      </c>
      <c r="D2839" s="455" t="str">
        <f>VLOOKUP(Tabela25[[#This Row],[Symbol]],Baza_cen[],3,0)</f>
        <v>BLOK NYXON  Green 80mm    H= 80mm     GPMM</v>
      </c>
      <c r="E2839" s="456">
        <v>80</v>
      </c>
      <c r="F2839" s="456"/>
      <c r="G2839" s="456" t="s">
        <v>2220</v>
      </c>
      <c r="H2839" s="467">
        <f>NP.!Z130</f>
        <v>0</v>
      </c>
      <c r="I2839" s="466">
        <f>NP.!AR130</f>
        <v>0</v>
      </c>
      <c r="J2839" s="452"/>
    </row>
    <row r="2840" spans="1:10" ht="30" customHeight="1" x14ac:dyDescent="0.2">
      <c r="A2840" s="451">
        <v>2829</v>
      </c>
      <c r="B2840" s="453" t="s">
        <v>12</v>
      </c>
      <c r="C2840" s="454" t="s">
        <v>1176</v>
      </c>
      <c r="D2840" s="455" t="str">
        <f>VLOOKUP(Tabela25[[#This Row],[Symbol]],Baza_cen[],3,0)</f>
        <v>BLOK NYXON  Green 80mm    H= 80mm     GPMM</v>
      </c>
      <c r="E2840" s="456">
        <v>80</v>
      </c>
      <c r="F2840" s="456"/>
      <c r="G2840" s="456" t="s">
        <v>2220</v>
      </c>
      <c r="H2840" s="467">
        <f>NP.!AA130</f>
        <v>0</v>
      </c>
      <c r="I2840" s="466">
        <f>NP.!AS130</f>
        <v>0</v>
      </c>
      <c r="J2840" s="452"/>
    </row>
    <row r="2841" spans="1:10" ht="30" customHeight="1" x14ac:dyDescent="0.2">
      <c r="A2841" s="451">
        <v>2830</v>
      </c>
      <c r="B2841" s="453" t="s">
        <v>12</v>
      </c>
      <c r="C2841" s="454" t="s">
        <v>1176</v>
      </c>
      <c r="D2841" s="455" t="str">
        <f>VLOOKUP(Tabela25[[#This Row],[Symbol]],Baza_cen[],3,0)</f>
        <v>BLOK NYXON  Green 80mm    H= 80mm     GPMM</v>
      </c>
      <c r="E2841" s="456">
        <v>80</v>
      </c>
      <c r="F2841" s="456"/>
      <c r="G2841" s="456" t="s">
        <v>2220</v>
      </c>
      <c r="H2841" s="467">
        <f>NP.!AB130</f>
        <v>0</v>
      </c>
      <c r="I2841" s="466">
        <f>NP.!AT130</f>
        <v>0</v>
      </c>
      <c r="J2841" s="452"/>
    </row>
    <row r="2842" spans="1:10" ht="30" customHeight="1" x14ac:dyDescent="0.2">
      <c r="A2842" s="451">
        <v>2831</v>
      </c>
      <c r="B2842" s="453" t="s">
        <v>12</v>
      </c>
      <c r="C2842" s="454" t="s">
        <v>1176</v>
      </c>
      <c r="D2842" s="455" t="str">
        <f>VLOOKUP(Tabela25[[#This Row],[Symbol]],Baza_cen[],3,0)</f>
        <v>BLOK NYXON  Green 80mm    H= 80mm     GPMM</v>
      </c>
      <c r="E2842" s="456">
        <v>80</v>
      </c>
      <c r="F2842" s="456"/>
      <c r="G2842" s="456" t="s">
        <v>2220</v>
      </c>
      <c r="H2842" s="467">
        <f>NP.!AC130</f>
        <v>0</v>
      </c>
      <c r="I2842" s="466">
        <f>NP.!AU130</f>
        <v>0</v>
      </c>
      <c r="J2842" s="452"/>
    </row>
    <row r="2843" spans="1:10" ht="30" customHeight="1" x14ac:dyDescent="0.2">
      <c r="A2843" s="451">
        <v>2832</v>
      </c>
      <c r="B2843" s="453" t="s">
        <v>12</v>
      </c>
      <c r="C2843" s="454" t="s">
        <v>1176</v>
      </c>
      <c r="D2843" s="455" t="str">
        <f>VLOOKUP(Tabela25[[#This Row],[Symbol]],Baza_cen[],3,0)</f>
        <v>BLOK NYXON  Green 80mm    H= 80mm     GPMM</v>
      </c>
      <c r="E2843" s="456">
        <v>80</v>
      </c>
      <c r="F2843" s="456"/>
      <c r="G2843" s="456" t="s">
        <v>2220</v>
      </c>
      <c r="H2843" s="467">
        <f>NP.!AD130</f>
        <v>0</v>
      </c>
      <c r="I2843" s="466">
        <f>NP.!AV130</f>
        <v>0</v>
      </c>
      <c r="J2843" s="452"/>
    </row>
    <row r="2844" spans="1:10" ht="30" customHeight="1" x14ac:dyDescent="0.2">
      <c r="A2844" s="451">
        <v>2833</v>
      </c>
      <c r="B2844" s="453" t="s">
        <v>12</v>
      </c>
      <c r="C2844" s="454" t="s">
        <v>1177</v>
      </c>
      <c r="D2844" s="455" t="str">
        <f>VLOOKUP(Tabela25[[#This Row],[Symbol]],Baza_cen[],3,0)</f>
        <v>BLOK NYXON  Green 80mm    H= 85mm     GPMM</v>
      </c>
      <c r="E2844" s="456">
        <v>85</v>
      </c>
      <c r="F2844" s="456"/>
      <c r="G2844" s="456" t="s">
        <v>2220</v>
      </c>
      <c r="H2844" s="467">
        <f>NP.!S131</f>
        <v>0</v>
      </c>
      <c r="I2844" s="466">
        <f>NP.!AK131</f>
        <v>0</v>
      </c>
      <c r="J2844" s="452"/>
    </row>
    <row r="2845" spans="1:10" ht="30" customHeight="1" x14ac:dyDescent="0.2">
      <c r="A2845" s="451">
        <v>2834</v>
      </c>
      <c r="B2845" s="453" t="s">
        <v>12</v>
      </c>
      <c r="C2845" s="454" t="s">
        <v>1177</v>
      </c>
      <c r="D2845" s="455" t="str">
        <f>VLOOKUP(Tabela25[[#This Row],[Symbol]],Baza_cen[],3,0)</f>
        <v>BLOK NYXON  Green 80mm    H= 85mm     GPMM</v>
      </c>
      <c r="E2845" s="456">
        <v>85</v>
      </c>
      <c r="F2845" s="456"/>
      <c r="G2845" s="456" t="s">
        <v>2220</v>
      </c>
      <c r="H2845" s="467">
        <f>NP.!T131</f>
        <v>0</v>
      </c>
      <c r="I2845" s="466">
        <f>NP.!AL131</f>
        <v>0</v>
      </c>
      <c r="J2845" s="452"/>
    </row>
    <row r="2846" spans="1:10" ht="30" customHeight="1" x14ac:dyDescent="0.2">
      <c r="A2846" s="451">
        <v>2835</v>
      </c>
      <c r="B2846" s="453" t="s">
        <v>12</v>
      </c>
      <c r="C2846" s="454" t="s">
        <v>1177</v>
      </c>
      <c r="D2846" s="455" t="str">
        <f>VLOOKUP(Tabela25[[#This Row],[Symbol]],Baza_cen[],3,0)</f>
        <v>BLOK NYXON  Green 80mm    H= 85mm     GPMM</v>
      </c>
      <c r="E2846" s="456">
        <v>85</v>
      </c>
      <c r="F2846" s="456"/>
      <c r="G2846" s="456" t="s">
        <v>2220</v>
      </c>
      <c r="H2846" s="467">
        <f>NP.!U131</f>
        <v>0</v>
      </c>
      <c r="I2846" s="466">
        <f>NP.!AM131</f>
        <v>0</v>
      </c>
      <c r="J2846" s="452"/>
    </row>
    <row r="2847" spans="1:10" ht="30" customHeight="1" x14ac:dyDescent="0.2">
      <c r="A2847" s="451">
        <v>2836</v>
      </c>
      <c r="B2847" s="453" t="s">
        <v>12</v>
      </c>
      <c r="C2847" s="454" t="s">
        <v>1177</v>
      </c>
      <c r="D2847" s="455" t="str">
        <f>VLOOKUP(Tabela25[[#This Row],[Symbol]],Baza_cen[],3,0)</f>
        <v>BLOK NYXON  Green 80mm    H= 85mm     GPMM</v>
      </c>
      <c r="E2847" s="456">
        <v>85</v>
      </c>
      <c r="F2847" s="456"/>
      <c r="G2847" s="456" t="s">
        <v>2220</v>
      </c>
      <c r="H2847" s="467">
        <f>NP.!V131</f>
        <v>0</v>
      </c>
      <c r="I2847" s="466">
        <f>NP.!AN131</f>
        <v>0</v>
      </c>
      <c r="J2847" s="452"/>
    </row>
    <row r="2848" spans="1:10" ht="30" customHeight="1" x14ac:dyDescent="0.2">
      <c r="A2848" s="451">
        <v>2837</v>
      </c>
      <c r="B2848" s="453" t="s">
        <v>12</v>
      </c>
      <c r="C2848" s="454" t="s">
        <v>1177</v>
      </c>
      <c r="D2848" s="455" t="str">
        <f>VLOOKUP(Tabela25[[#This Row],[Symbol]],Baza_cen[],3,0)</f>
        <v>BLOK NYXON  Green 80mm    H= 85mm     GPMM</v>
      </c>
      <c r="E2848" s="456">
        <v>85</v>
      </c>
      <c r="F2848" s="456"/>
      <c r="G2848" s="456" t="s">
        <v>2220</v>
      </c>
      <c r="H2848" s="467">
        <f>NP.!W131</f>
        <v>0</v>
      </c>
      <c r="I2848" s="466">
        <f>NP.!AO131</f>
        <v>0</v>
      </c>
      <c r="J2848" s="452"/>
    </row>
    <row r="2849" spans="1:10" ht="30" customHeight="1" x14ac:dyDescent="0.2">
      <c r="A2849" s="451">
        <v>2838</v>
      </c>
      <c r="B2849" s="453" t="s">
        <v>12</v>
      </c>
      <c r="C2849" s="454" t="s">
        <v>1177</v>
      </c>
      <c r="D2849" s="455" t="str">
        <f>VLOOKUP(Tabela25[[#This Row],[Symbol]],Baza_cen[],3,0)</f>
        <v>BLOK NYXON  Green 80mm    H= 85mm     GPMM</v>
      </c>
      <c r="E2849" s="456">
        <v>85</v>
      </c>
      <c r="F2849" s="456"/>
      <c r="G2849" s="456" t="s">
        <v>2220</v>
      </c>
      <c r="H2849" s="467">
        <f>NP.!X131</f>
        <v>0</v>
      </c>
      <c r="I2849" s="466">
        <f>NP.!AP131</f>
        <v>0</v>
      </c>
      <c r="J2849" s="452"/>
    </row>
    <row r="2850" spans="1:10" ht="30" customHeight="1" x14ac:dyDescent="0.2">
      <c r="A2850" s="451">
        <v>2839</v>
      </c>
      <c r="B2850" s="453" t="s">
        <v>12</v>
      </c>
      <c r="C2850" s="454" t="s">
        <v>1177</v>
      </c>
      <c r="D2850" s="455" t="str">
        <f>VLOOKUP(Tabela25[[#This Row],[Symbol]],Baza_cen[],3,0)</f>
        <v>BLOK NYXON  Green 80mm    H= 85mm     GPMM</v>
      </c>
      <c r="E2850" s="456">
        <v>85</v>
      </c>
      <c r="F2850" s="456"/>
      <c r="G2850" s="456" t="s">
        <v>2220</v>
      </c>
      <c r="H2850" s="467">
        <f>NP.!Y131</f>
        <v>0</v>
      </c>
      <c r="I2850" s="466">
        <f>NP.!AQ131</f>
        <v>0</v>
      </c>
      <c r="J2850" s="452"/>
    </row>
    <row r="2851" spans="1:10" ht="30" customHeight="1" x14ac:dyDescent="0.2">
      <c r="A2851" s="451">
        <v>2840</v>
      </c>
      <c r="B2851" s="453" t="s">
        <v>12</v>
      </c>
      <c r="C2851" s="454" t="s">
        <v>1177</v>
      </c>
      <c r="D2851" s="455" t="str">
        <f>VLOOKUP(Tabela25[[#This Row],[Symbol]],Baza_cen[],3,0)</f>
        <v>BLOK NYXON  Green 80mm    H= 85mm     GPMM</v>
      </c>
      <c r="E2851" s="456">
        <v>85</v>
      </c>
      <c r="F2851" s="456"/>
      <c r="G2851" s="456" t="s">
        <v>2220</v>
      </c>
      <c r="H2851" s="467">
        <f>NP.!Z131</f>
        <v>0</v>
      </c>
      <c r="I2851" s="466">
        <f>NP.!AR131</f>
        <v>0</v>
      </c>
      <c r="J2851" s="452"/>
    </row>
    <row r="2852" spans="1:10" ht="30" customHeight="1" x14ac:dyDescent="0.2">
      <c r="A2852" s="451">
        <v>2841</v>
      </c>
      <c r="B2852" s="453" t="s">
        <v>12</v>
      </c>
      <c r="C2852" s="454" t="s">
        <v>1177</v>
      </c>
      <c r="D2852" s="455" t="str">
        <f>VLOOKUP(Tabela25[[#This Row],[Symbol]],Baza_cen[],3,0)</f>
        <v>BLOK NYXON  Green 80mm    H= 85mm     GPMM</v>
      </c>
      <c r="E2852" s="456">
        <v>85</v>
      </c>
      <c r="F2852" s="456"/>
      <c r="G2852" s="456" t="s">
        <v>2220</v>
      </c>
      <c r="H2852" s="467">
        <f>NP.!AA131</f>
        <v>0</v>
      </c>
      <c r="I2852" s="466">
        <f>NP.!AS131</f>
        <v>0</v>
      </c>
      <c r="J2852" s="452"/>
    </row>
    <row r="2853" spans="1:10" ht="30" customHeight="1" x14ac:dyDescent="0.2">
      <c r="A2853" s="451">
        <v>2842</v>
      </c>
      <c r="B2853" s="453" t="s">
        <v>12</v>
      </c>
      <c r="C2853" s="454" t="s">
        <v>1177</v>
      </c>
      <c r="D2853" s="455" t="str">
        <f>VLOOKUP(Tabela25[[#This Row],[Symbol]],Baza_cen[],3,0)</f>
        <v>BLOK NYXON  Green 80mm    H= 85mm     GPMM</v>
      </c>
      <c r="E2853" s="456">
        <v>85</v>
      </c>
      <c r="F2853" s="456"/>
      <c r="G2853" s="456" t="s">
        <v>2220</v>
      </c>
      <c r="H2853" s="467">
        <f>NP.!AB131</f>
        <v>0</v>
      </c>
      <c r="I2853" s="466">
        <f>NP.!AT131</f>
        <v>0</v>
      </c>
      <c r="J2853" s="452"/>
    </row>
    <row r="2854" spans="1:10" ht="30" customHeight="1" x14ac:dyDescent="0.2">
      <c r="A2854" s="451">
        <v>2843</v>
      </c>
      <c r="B2854" s="453" t="s">
        <v>12</v>
      </c>
      <c r="C2854" s="454" t="s">
        <v>1177</v>
      </c>
      <c r="D2854" s="455" t="str">
        <f>VLOOKUP(Tabela25[[#This Row],[Symbol]],Baza_cen[],3,0)</f>
        <v>BLOK NYXON  Green 80mm    H= 85mm     GPMM</v>
      </c>
      <c r="E2854" s="456">
        <v>85</v>
      </c>
      <c r="F2854" s="456"/>
      <c r="G2854" s="456" t="s">
        <v>2220</v>
      </c>
      <c r="H2854" s="467">
        <f>NP.!AC131</f>
        <v>0</v>
      </c>
      <c r="I2854" s="466">
        <f>NP.!AU131</f>
        <v>0</v>
      </c>
      <c r="J2854" s="452"/>
    </row>
    <row r="2855" spans="1:10" ht="30" customHeight="1" x14ac:dyDescent="0.2">
      <c r="A2855" s="451">
        <v>2844</v>
      </c>
      <c r="B2855" s="453" t="s">
        <v>12</v>
      </c>
      <c r="C2855" s="454" t="s">
        <v>1177</v>
      </c>
      <c r="D2855" s="455" t="str">
        <f>VLOOKUP(Tabela25[[#This Row],[Symbol]],Baza_cen[],3,0)</f>
        <v>BLOK NYXON  Green 80mm    H= 85mm     GPMM</v>
      </c>
      <c r="E2855" s="456">
        <v>85</v>
      </c>
      <c r="F2855" s="456"/>
      <c r="G2855" s="456" t="s">
        <v>2220</v>
      </c>
      <c r="H2855" s="467">
        <f>NP.!AD131</f>
        <v>0</v>
      </c>
      <c r="I2855" s="466">
        <f>NP.!AV131</f>
        <v>0</v>
      </c>
      <c r="J2855" s="452"/>
    </row>
    <row r="2856" spans="1:10" ht="30" customHeight="1" x14ac:dyDescent="0.2">
      <c r="A2856" s="451">
        <v>2845</v>
      </c>
      <c r="B2856" s="453" t="s">
        <v>12</v>
      </c>
      <c r="C2856" s="454" t="s">
        <v>1178</v>
      </c>
      <c r="D2856" s="455" t="str">
        <f>VLOOKUP(Tabela25[[#This Row],[Symbol]],Baza_cen[],3,0)</f>
        <v>BLOK NYXON  Green 80mm    H= 90mm     GPMM</v>
      </c>
      <c r="E2856" s="456">
        <v>90</v>
      </c>
      <c r="F2856" s="456"/>
      <c r="G2856" s="456" t="s">
        <v>2220</v>
      </c>
      <c r="H2856" s="467">
        <f>NP.!S132</f>
        <v>0</v>
      </c>
      <c r="I2856" s="466">
        <f>NP.!AK132</f>
        <v>0</v>
      </c>
      <c r="J2856" s="452"/>
    </row>
    <row r="2857" spans="1:10" ht="30" customHeight="1" x14ac:dyDescent="0.2">
      <c r="A2857" s="451">
        <v>2846</v>
      </c>
      <c r="B2857" s="453" t="s">
        <v>12</v>
      </c>
      <c r="C2857" s="454" t="s">
        <v>1178</v>
      </c>
      <c r="D2857" s="455" t="str">
        <f>VLOOKUP(Tabela25[[#This Row],[Symbol]],Baza_cen[],3,0)</f>
        <v>BLOK NYXON  Green 80mm    H= 90mm     GPMM</v>
      </c>
      <c r="E2857" s="456">
        <v>90</v>
      </c>
      <c r="F2857" s="456"/>
      <c r="G2857" s="456" t="s">
        <v>2220</v>
      </c>
      <c r="H2857" s="467">
        <f>NP.!T132</f>
        <v>0</v>
      </c>
      <c r="I2857" s="466">
        <f>NP.!AL132</f>
        <v>0</v>
      </c>
      <c r="J2857" s="452"/>
    </row>
    <row r="2858" spans="1:10" ht="30" customHeight="1" x14ac:dyDescent="0.2">
      <c r="A2858" s="451">
        <v>2847</v>
      </c>
      <c r="B2858" s="453" t="s">
        <v>12</v>
      </c>
      <c r="C2858" s="454" t="s">
        <v>1178</v>
      </c>
      <c r="D2858" s="455" t="str">
        <f>VLOOKUP(Tabela25[[#This Row],[Symbol]],Baza_cen[],3,0)</f>
        <v>BLOK NYXON  Green 80mm    H= 90mm     GPMM</v>
      </c>
      <c r="E2858" s="456">
        <v>90</v>
      </c>
      <c r="F2858" s="456"/>
      <c r="G2858" s="456" t="s">
        <v>2220</v>
      </c>
      <c r="H2858" s="467">
        <f>NP.!U132</f>
        <v>0</v>
      </c>
      <c r="I2858" s="466">
        <f>NP.!AM132</f>
        <v>0</v>
      </c>
      <c r="J2858" s="452"/>
    </row>
    <row r="2859" spans="1:10" ht="30" customHeight="1" x14ac:dyDescent="0.2">
      <c r="A2859" s="451">
        <v>2848</v>
      </c>
      <c r="B2859" s="453" t="s">
        <v>12</v>
      </c>
      <c r="C2859" s="454" t="s">
        <v>1178</v>
      </c>
      <c r="D2859" s="455" t="str">
        <f>VLOOKUP(Tabela25[[#This Row],[Symbol]],Baza_cen[],3,0)</f>
        <v>BLOK NYXON  Green 80mm    H= 90mm     GPMM</v>
      </c>
      <c r="E2859" s="456">
        <v>90</v>
      </c>
      <c r="F2859" s="456"/>
      <c r="G2859" s="456" t="s">
        <v>2220</v>
      </c>
      <c r="H2859" s="467">
        <f>NP.!V132</f>
        <v>0</v>
      </c>
      <c r="I2859" s="466">
        <f>NP.!AN132</f>
        <v>0</v>
      </c>
      <c r="J2859" s="452"/>
    </row>
    <row r="2860" spans="1:10" ht="30" customHeight="1" x14ac:dyDescent="0.2">
      <c r="A2860" s="451">
        <v>2849</v>
      </c>
      <c r="B2860" s="453" t="s">
        <v>12</v>
      </c>
      <c r="C2860" s="454" t="s">
        <v>1178</v>
      </c>
      <c r="D2860" s="455" t="str">
        <f>VLOOKUP(Tabela25[[#This Row],[Symbol]],Baza_cen[],3,0)</f>
        <v>BLOK NYXON  Green 80mm    H= 90mm     GPMM</v>
      </c>
      <c r="E2860" s="456">
        <v>90</v>
      </c>
      <c r="F2860" s="456"/>
      <c r="G2860" s="456" t="s">
        <v>2220</v>
      </c>
      <c r="H2860" s="467">
        <f>NP.!W132</f>
        <v>0</v>
      </c>
      <c r="I2860" s="466">
        <f>NP.!AO132</f>
        <v>0</v>
      </c>
      <c r="J2860" s="452"/>
    </row>
    <row r="2861" spans="1:10" ht="30" customHeight="1" x14ac:dyDescent="0.2">
      <c r="A2861" s="451">
        <v>2850</v>
      </c>
      <c r="B2861" s="453" t="s">
        <v>12</v>
      </c>
      <c r="C2861" s="454" t="s">
        <v>1178</v>
      </c>
      <c r="D2861" s="455" t="str">
        <f>VLOOKUP(Tabela25[[#This Row],[Symbol]],Baza_cen[],3,0)</f>
        <v>BLOK NYXON  Green 80mm    H= 90mm     GPMM</v>
      </c>
      <c r="E2861" s="456">
        <v>90</v>
      </c>
      <c r="F2861" s="456"/>
      <c r="G2861" s="456" t="s">
        <v>2220</v>
      </c>
      <c r="H2861" s="467">
        <f>NP.!X132</f>
        <v>0</v>
      </c>
      <c r="I2861" s="466">
        <f>NP.!AP132</f>
        <v>0</v>
      </c>
      <c r="J2861" s="452"/>
    </row>
    <row r="2862" spans="1:10" ht="30" customHeight="1" x14ac:dyDescent="0.2">
      <c r="A2862" s="451">
        <v>2851</v>
      </c>
      <c r="B2862" s="453" t="s">
        <v>12</v>
      </c>
      <c r="C2862" s="454" t="s">
        <v>1178</v>
      </c>
      <c r="D2862" s="455" t="str">
        <f>VLOOKUP(Tabela25[[#This Row],[Symbol]],Baza_cen[],3,0)</f>
        <v>BLOK NYXON  Green 80mm    H= 90mm     GPMM</v>
      </c>
      <c r="E2862" s="456">
        <v>90</v>
      </c>
      <c r="F2862" s="456"/>
      <c r="G2862" s="456" t="s">
        <v>2220</v>
      </c>
      <c r="H2862" s="467">
        <f>NP.!Y132</f>
        <v>0</v>
      </c>
      <c r="I2862" s="466">
        <f>NP.!AQ132</f>
        <v>0</v>
      </c>
      <c r="J2862" s="452"/>
    </row>
    <row r="2863" spans="1:10" ht="30" customHeight="1" x14ac:dyDescent="0.2">
      <c r="A2863" s="451">
        <v>2852</v>
      </c>
      <c r="B2863" s="453" t="s">
        <v>12</v>
      </c>
      <c r="C2863" s="454" t="s">
        <v>1178</v>
      </c>
      <c r="D2863" s="455" t="str">
        <f>VLOOKUP(Tabela25[[#This Row],[Symbol]],Baza_cen[],3,0)</f>
        <v>BLOK NYXON  Green 80mm    H= 90mm     GPMM</v>
      </c>
      <c r="E2863" s="456">
        <v>90</v>
      </c>
      <c r="F2863" s="456"/>
      <c r="G2863" s="456" t="s">
        <v>2220</v>
      </c>
      <c r="H2863" s="467">
        <f>NP.!Z132</f>
        <v>0</v>
      </c>
      <c r="I2863" s="466">
        <f>NP.!AR132</f>
        <v>0</v>
      </c>
      <c r="J2863" s="452"/>
    </row>
    <row r="2864" spans="1:10" ht="30" customHeight="1" x14ac:dyDescent="0.2">
      <c r="A2864" s="451">
        <v>2853</v>
      </c>
      <c r="B2864" s="453" t="s">
        <v>12</v>
      </c>
      <c r="C2864" s="454" t="s">
        <v>1178</v>
      </c>
      <c r="D2864" s="455" t="str">
        <f>VLOOKUP(Tabela25[[#This Row],[Symbol]],Baza_cen[],3,0)</f>
        <v>BLOK NYXON  Green 80mm    H= 90mm     GPMM</v>
      </c>
      <c r="E2864" s="456">
        <v>90</v>
      </c>
      <c r="F2864" s="456"/>
      <c r="G2864" s="456" t="s">
        <v>2220</v>
      </c>
      <c r="H2864" s="467">
        <f>NP.!AA132</f>
        <v>0</v>
      </c>
      <c r="I2864" s="466">
        <f>NP.!AS132</f>
        <v>0</v>
      </c>
      <c r="J2864" s="452"/>
    </row>
    <row r="2865" spans="1:10" ht="30" customHeight="1" x14ac:dyDescent="0.2">
      <c r="A2865" s="451">
        <v>2854</v>
      </c>
      <c r="B2865" s="453" t="s">
        <v>12</v>
      </c>
      <c r="C2865" s="454" t="s">
        <v>1178</v>
      </c>
      <c r="D2865" s="455" t="str">
        <f>VLOOKUP(Tabela25[[#This Row],[Symbol]],Baza_cen[],3,0)</f>
        <v>BLOK NYXON  Green 80mm    H= 90mm     GPMM</v>
      </c>
      <c r="E2865" s="456">
        <v>90</v>
      </c>
      <c r="F2865" s="456"/>
      <c r="G2865" s="456" t="s">
        <v>2220</v>
      </c>
      <c r="H2865" s="467">
        <f>NP.!AB132</f>
        <v>0</v>
      </c>
      <c r="I2865" s="466">
        <f>NP.!AT132</f>
        <v>0</v>
      </c>
      <c r="J2865" s="452"/>
    </row>
    <row r="2866" spans="1:10" ht="30" customHeight="1" x14ac:dyDescent="0.2">
      <c r="A2866" s="451">
        <v>2855</v>
      </c>
      <c r="B2866" s="453" t="s">
        <v>12</v>
      </c>
      <c r="C2866" s="454" t="s">
        <v>1178</v>
      </c>
      <c r="D2866" s="455" t="str">
        <f>VLOOKUP(Tabela25[[#This Row],[Symbol]],Baza_cen[],3,0)</f>
        <v>BLOK NYXON  Green 80mm    H= 90mm     GPMM</v>
      </c>
      <c r="E2866" s="456">
        <v>90</v>
      </c>
      <c r="F2866" s="456"/>
      <c r="G2866" s="456" t="s">
        <v>2220</v>
      </c>
      <c r="H2866" s="467">
        <f>NP.!AC132</f>
        <v>0</v>
      </c>
      <c r="I2866" s="466">
        <f>NP.!AU132</f>
        <v>0</v>
      </c>
      <c r="J2866" s="452"/>
    </row>
    <row r="2867" spans="1:10" ht="30" customHeight="1" x14ac:dyDescent="0.2">
      <c r="A2867" s="451">
        <v>2856</v>
      </c>
      <c r="B2867" s="453" t="s">
        <v>12</v>
      </c>
      <c r="C2867" s="454" t="s">
        <v>1178</v>
      </c>
      <c r="D2867" s="455" t="str">
        <f>VLOOKUP(Tabela25[[#This Row],[Symbol]],Baza_cen[],3,0)</f>
        <v>BLOK NYXON  Green 80mm    H= 90mm     GPMM</v>
      </c>
      <c r="E2867" s="456">
        <v>90</v>
      </c>
      <c r="F2867" s="456"/>
      <c r="G2867" s="456" t="s">
        <v>2220</v>
      </c>
      <c r="H2867" s="467">
        <f>NP.!AD132</f>
        <v>0</v>
      </c>
      <c r="I2867" s="466">
        <f>NP.!AV132</f>
        <v>0</v>
      </c>
      <c r="J2867" s="452"/>
    </row>
    <row r="2868" spans="1:10" ht="30" customHeight="1" x14ac:dyDescent="0.2">
      <c r="A2868" s="451">
        <v>2857</v>
      </c>
      <c r="B2868" s="453" t="s">
        <v>12</v>
      </c>
      <c r="C2868" s="454" t="s">
        <v>1179</v>
      </c>
      <c r="D2868" s="455" t="str">
        <f>VLOOKUP(Tabela25[[#This Row],[Symbol]],Baza_cen[],3,0)</f>
        <v>BLOK NYXON  Green 80mm    H= 95mm     GPMM</v>
      </c>
      <c r="E2868" s="456">
        <v>95</v>
      </c>
      <c r="F2868" s="456"/>
      <c r="G2868" s="456" t="s">
        <v>2220</v>
      </c>
      <c r="H2868" s="467">
        <f>NP.!S133</f>
        <v>0</v>
      </c>
      <c r="I2868" s="466">
        <f>NP.!AK133</f>
        <v>0</v>
      </c>
      <c r="J2868" s="452"/>
    </row>
    <row r="2869" spans="1:10" ht="30" customHeight="1" x14ac:dyDescent="0.2">
      <c r="A2869" s="451">
        <v>2858</v>
      </c>
      <c r="B2869" s="453" t="s">
        <v>12</v>
      </c>
      <c r="C2869" s="454" t="s">
        <v>1179</v>
      </c>
      <c r="D2869" s="455" t="str">
        <f>VLOOKUP(Tabela25[[#This Row],[Symbol]],Baza_cen[],3,0)</f>
        <v>BLOK NYXON  Green 80mm    H= 95mm     GPMM</v>
      </c>
      <c r="E2869" s="456">
        <v>95</v>
      </c>
      <c r="F2869" s="456"/>
      <c r="G2869" s="456" t="s">
        <v>2220</v>
      </c>
      <c r="H2869" s="467">
        <f>NP.!T133</f>
        <v>0</v>
      </c>
      <c r="I2869" s="466">
        <f>NP.!AL133</f>
        <v>0</v>
      </c>
      <c r="J2869" s="452"/>
    </row>
    <row r="2870" spans="1:10" ht="30" customHeight="1" x14ac:dyDescent="0.2">
      <c r="A2870" s="451">
        <v>2859</v>
      </c>
      <c r="B2870" s="453" t="s">
        <v>12</v>
      </c>
      <c r="C2870" s="454" t="s">
        <v>1179</v>
      </c>
      <c r="D2870" s="455" t="str">
        <f>VLOOKUP(Tabela25[[#This Row],[Symbol]],Baza_cen[],3,0)</f>
        <v>BLOK NYXON  Green 80mm    H= 95mm     GPMM</v>
      </c>
      <c r="E2870" s="456">
        <v>95</v>
      </c>
      <c r="F2870" s="456"/>
      <c r="G2870" s="456" t="s">
        <v>2220</v>
      </c>
      <c r="H2870" s="467">
        <f>NP.!U133</f>
        <v>0</v>
      </c>
      <c r="I2870" s="466">
        <f>NP.!AM133</f>
        <v>0</v>
      </c>
      <c r="J2870" s="452"/>
    </row>
    <row r="2871" spans="1:10" ht="30" customHeight="1" x14ac:dyDescent="0.2">
      <c r="A2871" s="451">
        <v>2860</v>
      </c>
      <c r="B2871" s="453" t="s">
        <v>12</v>
      </c>
      <c r="C2871" s="454" t="s">
        <v>1179</v>
      </c>
      <c r="D2871" s="455" t="str">
        <f>VLOOKUP(Tabela25[[#This Row],[Symbol]],Baza_cen[],3,0)</f>
        <v>BLOK NYXON  Green 80mm    H= 95mm     GPMM</v>
      </c>
      <c r="E2871" s="456">
        <v>95</v>
      </c>
      <c r="F2871" s="456"/>
      <c r="G2871" s="456" t="s">
        <v>2220</v>
      </c>
      <c r="H2871" s="467">
        <f>NP.!V133</f>
        <v>0</v>
      </c>
      <c r="I2871" s="466">
        <f>NP.!AN133</f>
        <v>0</v>
      </c>
      <c r="J2871" s="452"/>
    </row>
    <row r="2872" spans="1:10" ht="30" customHeight="1" x14ac:dyDescent="0.2">
      <c r="A2872" s="451">
        <v>2861</v>
      </c>
      <c r="B2872" s="453" t="s">
        <v>12</v>
      </c>
      <c r="C2872" s="454" t="s">
        <v>1179</v>
      </c>
      <c r="D2872" s="455" t="str">
        <f>VLOOKUP(Tabela25[[#This Row],[Symbol]],Baza_cen[],3,0)</f>
        <v>BLOK NYXON  Green 80mm    H= 95mm     GPMM</v>
      </c>
      <c r="E2872" s="456">
        <v>95</v>
      </c>
      <c r="F2872" s="456"/>
      <c r="G2872" s="456" t="s">
        <v>2220</v>
      </c>
      <c r="H2872" s="467">
        <f>NP.!W133</f>
        <v>0</v>
      </c>
      <c r="I2872" s="466">
        <f>NP.!AO133</f>
        <v>0</v>
      </c>
      <c r="J2872" s="452"/>
    </row>
    <row r="2873" spans="1:10" ht="30" customHeight="1" x14ac:dyDescent="0.2">
      <c r="A2873" s="451">
        <v>2862</v>
      </c>
      <c r="B2873" s="453" t="s">
        <v>12</v>
      </c>
      <c r="C2873" s="454" t="s">
        <v>1179</v>
      </c>
      <c r="D2873" s="455" t="str">
        <f>VLOOKUP(Tabela25[[#This Row],[Symbol]],Baza_cen[],3,0)</f>
        <v>BLOK NYXON  Green 80mm    H= 95mm     GPMM</v>
      </c>
      <c r="E2873" s="456">
        <v>95</v>
      </c>
      <c r="F2873" s="456"/>
      <c r="G2873" s="456" t="s">
        <v>2220</v>
      </c>
      <c r="H2873" s="467">
        <f>NP.!X133</f>
        <v>0</v>
      </c>
      <c r="I2873" s="466">
        <f>NP.!AP133</f>
        <v>0</v>
      </c>
      <c r="J2873" s="452"/>
    </row>
    <row r="2874" spans="1:10" ht="30" customHeight="1" x14ac:dyDescent="0.2">
      <c r="A2874" s="451">
        <v>2863</v>
      </c>
      <c r="B2874" s="453" t="s">
        <v>12</v>
      </c>
      <c r="C2874" s="454" t="s">
        <v>1179</v>
      </c>
      <c r="D2874" s="455" t="str">
        <f>VLOOKUP(Tabela25[[#This Row],[Symbol]],Baza_cen[],3,0)</f>
        <v>BLOK NYXON  Green 80mm    H= 95mm     GPMM</v>
      </c>
      <c r="E2874" s="456">
        <v>95</v>
      </c>
      <c r="F2874" s="456"/>
      <c r="G2874" s="456" t="s">
        <v>2220</v>
      </c>
      <c r="H2874" s="467">
        <f>NP.!Y133</f>
        <v>0</v>
      </c>
      <c r="I2874" s="466">
        <f>NP.!AQ133</f>
        <v>0</v>
      </c>
      <c r="J2874" s="452"/>
    </row>
    <row r="2875" spans="1:10" ht="30" customHeight="1" x14ac:dyDescent="0.2">
      <c r="A2875" s="451">
        <v>2864</v>
      </c>
      <c r="B2875" s="453" t="s">
        <v>12</v>
      </c>
      <c r="C2875" s="454" t="s">
        <v>1179</v>
      </c>
      <c r="D2875" s="455" t="str">
        <f>VLOOKUP(Tabela25[[#This Row],[Symbol]],Baza_cen[],3,0)</f>
        <v>BLOK NYXON  Green 80mm    H= 95mm     GPMM</v>
      </c>
      <c r="E2875" s="456">
        <v>95</v>
      </c>
      <c r="F2875" s="456"/>
      <c r="G2875" s="456" t="s">
        <v>2220</v>
      </c>
      <c r="H2875" s="467">
        <f>NP.!Z133</f>
        <v>0</v>
      </c>
      <c r="I2875" s="466">
        <f>NP.!AR133</f>
        <v>0</v>
      </c>
      <c r="J2875" s="452"/>
    </row>
    <row r="2876" spans="1:10" ht="30" customHeight="1" x14ac:dyDescent="0.2">
      <c r="A2876" s="451">
        <v>2865</v>
      </c>
      <c r="B2876" s="453" t="s">
        <v>12</v>
      </c>
      <c r="C2876" s="454" t="s">
        <v>1179</v>
      </c>
      <c r="D2876" s="455" t="str">
        <f>VLOOKUP(Tabela25[[#This Row],[Symbol]],Baza_cen[],3,0)</f>
        <v>BLOK NYXON  Green 80mm    H= 95mm     GPMM</v>
      </c>
      <c r="E2876" s="456">
        <v>95</v>
      </c>
      <c r="F2876" s="456"/>
      <c r="G2876" s="456" t="s">
        <v>2220</v>
      </c>
      <c r="H2876" s="467">
        <f>NP.!AA133</f>
        <v>0</v>
      </c>
      <c r="I2876" s="466">
        <f>NP.!AS133</f>
        <v>0</v>
      </c>
      <c r="J2876" s="452"/>
    </row>
    <row r="2877" spans="1:10" ht="30" customHeight="1" x14ac:dyDescent="0.2">
      <c r="A2877" s="451">
        <v>2866</v>
      </c>
      <c r="B2877" s="453" t="s">
        <v>12</v>
      </c>
      <c r="C2877" s="454" t="s">
        <v>1179</v>
      </c>
      <c r="D2877" s="455" t="str">
        <f>VLOOKUP(Tabela25[[#This Row],[Symbol]],Baza_cen[],3,0)</f>
        <v>BLOK NYXON  Green 80mm    H= 95mm     GPMM</v>
      </c>
      <c r="E2877" s="456">
        <v>95</v>
      </c>
      <c r="F2877" s="456"/>
      <c r="G2877" s="456" t="s">
        <v>2220</v>
      </c>
      <c r="H2877" s="467">
        <f>NP.!AB133</f>
        <v>0</v>
      </c>
      <c r="I2877" s="466">
        <f>NP.!AT133</f>
        <v>0</v>
      </c>
      <c r="J2877" s="452"/>
    </row>
    <row r="2878" spans="1:10" ht="30" customHeight="1" x14ac:dyDescent="0.2">
      <c r="A2878" s="451">
        <v>2867</v>
      </c>
      <c r="B2878" s="453" t="s">
        <v>12</v>
      </c>
      <c r="C2878" s="454" t="s">
        <v>1179</v>
      </c>
      <c r="D2878" s="455" t="str">
        <f>VLOOKUP(Tabela25[[#This Row],[Symbol]],Baza_cen[],3,0)</f>
        <v>BLOK NYXON  Green 80mm    H= 95mm     GPMM</v>
      </c>
      <c r="E2878" s="456">
        <v>95</v>
      </c>
      <c r="F2878" s="456"/>
      <c r="G2878" s="456" t="s">
        <v>2220</v>
      </c>
      <c r="H2878" s="467">
        <f>NP.!AC133</f>
        <v>0</v>
      </c>
      <c r="I2878" s="466">
        <f>NP.!AU133</f>
        <v>0</v>
      </c>
      <c r="J2878" s="452"/>
    </row>
    <row r="2879" spans="1:10" ht="30" customHeight="1" x14ac:dyDescent="0.2">
      <c r="A2879" s="451">
        <v>2868</v>
      </c>
      <c r="B2879" s="453" t="s">
        <v>12</v>
      </c>
      <c r="C2879" s="454" t="s">
        <v>1179</v>
      </c>
      <c r="D2879" s="455" t="str">
        <f>VLOOKUP(Tabela25[[#This Row],[Symbol]],Baza_cen[],3,0)</f>
        <v>BLOK NYXON  Green 80mm    H= 95mm     GPMM</v>
      </c>
      <c r="E2879" s="456">
        <v>95</v>
      </c>
      <c r="F2879" s="456"/>
      <c r="G2879" s="456" t="s">
        <v>2220</v>
      </c>
      <c r="H2879" s="467">
        <f>NP.!AD133</f>
        <v>0</v>
      </c>
      <c r="I2879" s="466">
        <f>NP.!AV133</f>
        <v>0</v>
      </c>
      <c r="J2879" s="452"/>
    </row>
    <row r="2880" spans="1:10" ht="30" customHeight="1" x14ac:dyDescent="0.2">
      <c r="A2880" s="451">
        <v>2869</v>
      </c>
      <c r="B2880" s="453" t="s">
        <v>12</v>
      </c>
      <c r="C2880" s="454" t="s">
        <v>1180</v>
      </c>
      <c r="D2880" s="455" t="str">
        <f>VLOOKUP(Tabela25[[#This Row],[Symbol]],Baza_cen[],3,0)</f>
        <v>BLOK NYXON  Green 80mm    H=100mm     GPMM</v>
      </c>
      <c r="E2880" s="456">
        <v>100</v>
      </c>
      <c r="F2880" s="456"/>
      <c r="G2880" s="456" t="s">
        <v>2220</v>
      </c>
      <c r="H2880" s="467">
        <f>NP.!S134</f>
        <v>0</v>
      </c>
      <c r="I2880" s="466">
        <f>NP.!AK134</f>
        <v>0</v>
      </c>
      <c r="J2880" s="452"/>
    </row>
    <row r="2881" spans="1:10" ht="30" customHeight="1" x14ac:dyDescent="0.2">
      <c r="A2881" s="451">
        <v>2870</v>
      </c>
      <c r="B2881" s="453" t="s">
        <v>12</v>
      </c>
      <c r="C2881" s="454" t="s">
        <v>1180</v>
      </c>
      <c r="D2881" s="455" t="str">
        <f>VLOOKUP(Tabela25[[#This Row],[Symbol]],Baza_cen[],3,0)</f>
        <v>BLOK NYXON  Green 80mm    H=100mm     GPMM</v>
      </c>
      <c r="E2881" s="456">
        <v>100</v>
      </c>
      <c r="F2881" s="456"/>
      <c r="G2881" s="456" t="s">
        <v>2220</v>
      </c>
      <c r="H2881" s="467">
        <f>NP.!T134</f>
        <v>0</v>
      </c>
      <c r="I2881" s="466">
        <f>NP.!AL134</f>
        <v>0</v>
      </c>
      <c r="J2881" s="452"/>
    </row>
    <row r="2882" spans="1:10" ht="30" customHeight="1" x14ac:dyDescent="0.2">
      <c r="A2882" s="451">
        <v>2871</v>
      </c>
      <c r="B2882" s="453" t="s">
        <v>12</v>
      </c>
      <c r="C2882" s="454" t="s">
        <v>1180</v>
      </c>
      <c r="D2882" s="455" t="str">
        <f>VLOOKUP(Tabela25[[#This Row],[Symbol]],Baza_cen[],3,0)</f>
        <v>BLOK NYXON  Green 80mm    H=100mm     GPMM</v>
      </c>
      <c r="E2882" s="456">
        <v>100</v>
      </c>
      <c r="F2882" s="456"/>
      <c r="G2882" s="456" t="s">
        <v>2220</v>
      </c>
      <c r="H2882" s="467">
        <f>NP.!U134</f>
        <v>0</v>
      </c>
      <c r="I2882" s="466">
        <f>NP.!AM134</f>
        <v>0</v>
      </c>
      <c r="J2882" s="452"/>
    </row>
    <row r="2883" spans="1:10" ht="30" customHeight="1" x14ac:dyDescent="0.2">
      <c r="A2883" s="451">
        <v>2872</v>
      </c>
      <c r="B2883" s="453" t="s">
        <v>12</v>
      </c>
      <c r="C2883" s="454" t="s">
        <v>1180</v>
      </c>
      <c r="D2883" s="455" t="str">
        <f>VLOOKUP(Tabela25[[#This Row],[Symbol]],Baza_cen[],3,0)</f>
        <v>BLOK NYXON  Green 80mm    H=100mm     GPMM</v>
      </c>
      <c r="E2883" s="456">
        <v>100</v>
      </c>
      <c r="F2883" s="456"/>
      <c r="G2883" s="456" t="s">
        <v>2220</v>
      </c>
      <c r="H2883" s="467">
        <f>NP.!V134</f>
        <v>0</v>
      </c>
      <c r="I2883" s="466">
        <f>NP.!AN134</f>
        <v>0</v>
      </c>
      <c r="J2883" s="452"/>
    </row>
    <row r="2884" spans="1:10" ht="30" customHeight="1" x14ac:dyDescent="0.2">
      <c r="A2884" s="451">
        <v>2873</v>
      </c>
      <c r="B2884" s="453" t="s">
        <v>12</v>
      </c>
      <c r="C2884" s="454" t="s">
        <v>1180</v>
      </c>
      <c r="D2884" s="455" t="str">
        <f>VLOOKUP(Tabela25[[#This Row],[Symbol]],Baza_cen[],3,0)</f>
        <v>BLOK NYXON  Green 80mm    H=100mm     GPMM</v>
      </c>
      <c r="E2884" s="456">
        <v>100</v>
      </c>
      <c r="F2884" s="456"/>
      <c r="G2884" s="456" t="s">
        <v>2220</v>
      </c>
      <c r="H2884" s="467">
        <f>NP.!W134</f>
        <v>0</v>
      </c>
      <c r="I2884" s="466">
        <f>NP.!AO134</f>
        <v>0</v>
      </c>
      <c r="J2884" s="452"/>
    </row>
    <row r="2885" spans="1:10" ht="30" customHeight="1" x14ac:dyDescent="0.2">
      <c r="A2885" s="451">
        <v>2874</v>
      </c>
      <c r="B2885" s="453" t="s">
        <v>12</v>
      </c>
      <c r="C2885" s="454" t="s">
        <v>1180</v>
      </c>
      <c r="D2885" s="455" t="str">
        <f>VLOOKUP(Tabela25[[#This Row],[Symbol]],Baza_cen[],3,0)</f>
        <v>BLOK NYXON  Green 80mm    H=100mm     GPMM</v>
      </c>
      <c r="E2885" s="456">
        <v>100</v>
      </c>
      <c r="F2885" s="456"/>
      <c r="G2885" s="456" t="s">
        <v>2220</v>
      </c>
      <c r="H2885" s="467">
        <f>NP.!X134</f>
        <v>0</v>
      </c>
      <c r="I2885" s="466">
        <f>NP.!AP134</f>
        <v>0</v>
      </c>
      <c r="J2885" s="452"/>
    </row>
    <row r="2886" spans="1:10" ht="30" customHeight="1" x14ac:dyDescent="0.2">
      <c r="A2886" s="451">
        <v>2875</v>
      </c>
      <c r="B2886" s="453" t="s">
        <v>12</v>
      </c>
      <c r="C2886" s="454" t="s">
        <v>1180</v>
      </c>
      <c r="D2886" s="455" t="str">
        <f>VLOOKUP(Tabela25[[#This Row],[Symbol]],Baza_cen[],3,0)</f>
        <v>BLOK NYXON  Green 80mm    H=100mm     GPMM</v>
      </c>
      <c r="E2886" s="456">
        <v>100</v>
      </c>
      <c r="F2886" s="456"/>
      <c r="G2886" s="456" t="s">
        <v>2220</v>
      </c>
      <c r="H2886" s="467">
        <f>NP.!Y134</f>
        <v>0</v>
      </c>
      <c r="I2886" s="466">
        <f>NP.!AQ134</f>
        <v>0</v>
      </c>
      <c r="J2886" s="452"/>
    </row>
    <row r="2887" spans="1:10" ht="30" customHeight="1" x14ac:dyDescent="0.2">
      <c r="A2887" s="451">
        <v>2876</v>
      </c>
      <c r="B2887" s="453" t="s">
        <v>12</v>
      </c>
      <c r="C2887" s="454" t="s">
        <v>1180</v>
      </c>
      <c r="D2887" s="455" t="str">
        <f>VLOOKUP(Tabela25[[#This Row],[Symbol]],Baza_cen[],3,0)</f>
        <v>BLOK NYXON  Green 80mm    H=100mm     GPMM</v>
      </c>
      <c r="E2887" s="456">
        <v>100</v>
      </c>
      <c r="F2887" s="456"/>
      <c r="G2887" s="456" t="s">
        <v>2220</v>
      </c>
      <c r="H2887" s="467">
        <f>NP.!Z134</f>
        <v>0</v>
      </c>
      <c r="I2887" s="466">
        <f>NP.!AR134</f>
        <v>0</v>
      </c>
      <c r="J2887" s="452"/>
    </row>
    <row r="2888" spans="1:10" ht="30" customHeight="1" x14ac:dyDescent="0.2">
      <c r="A2888" s="451">
        <v>2877</v>
      </c>
      <c r="B2888" s="453" t="s">
        <v>12</v>
      </c>
      <c r="C2888" s="454" t="s">
        <v>1180</v>
      </c>
      <c r="D2888" s="455" t="str">
        <f>VLOOKUP(Tabela25[[#This Row],[Symbol]],Baza_cen[],3,0)</f>
        <v>BLOK NYXON  Green 80mm    H=100mm     GPMM</v>
      </c>
      <c r="E2888" s="456">
        <v>100</v>
      </c>
      <c r="F2888" s="456"/>
      <c r="G2888" s="456" t="s">
        <v>2220</v>
      </c>
      <c r="H2888" s="467">
        <f>NP.!AA134</f>
        <v>0</v>
      </c>
      <c r="I2888" s="466">
        <f>NP.!AS134</f>
        <v>0</v>
      </c>
      <c r="J2888" s="452"/>
    </row>
    <row r="2889" spans="1:10" ht="30" customHeight="1" x14ac:dyDescent="0.2">
      <c r="A2889" s="451">
        <v>2878</v>
      </c>
      <c r="B2889" s="453" t="s">
        <v>12</v>
      </c>
      <c r="C2889" s="454" t="s">
        <v>1180</v>
      </c>
      <c r="D2889" s="455" t="str">
        <f>VLOOKUP(Tabela25[[#This Row],[Symbol]],Baza_cen[],3,0)</f>
        <v>BLOK NYXON  Green 80mm    H=100mm     GPMM</v>
      </c>
      <c r="E2889" s="456">
        <v>100</v>
      </c>
      <c r="F2889" s="456"/>
      <c r="G2889" s="456" t="s">
        <v>2220</v>
      </c>
      <c r="H2889" s="467">
        <f>NP.!AB134</f>
        <v>0</v>
      </c>
      <c r="I2889" s="466">
        <f>NP.!AT134</f>
        <v>0</v>
      </c>
      <c r="J2889" s="452"/>
    </row>
    <row r="2890" spans="1:10" ht="30" customHeight="1" x14ac:dyDescent="0.2">
      <c r="A2890" s="451">
        <v>2879</v>
      </c>
      <c r="B2890" s="453" t="s">
        <v>12</v>
      </c>
      <c r="C2890" s="454" t="s">
        <v>1180</v>
      </c>
      <c r="D2890" s="455" t="str">
        <f>VLOOKUP(Tabela25[[#This Row],[Symbol]],Baza_cen[],3,0)</f>
        <v>BLOK NYXON  Green 80mm    H=100mm     GPMM</v>
      </c>
      <c r="E2890" s="456">
        <v>100</v>
      </c>
      <c r="F2890" s="456"/>
      <c r="G2890" s="456" t="s">
        <v>2220</v>
      </c>
      <c r="H2890" s="467">
        <f>NP.!AC134</f>
        <v>0</v>
      </c>
      <c r="I2890" s="466">
        <f>NP.!AU134</f>
        <v>0</v>
      </c>
      <c r="J2890" s="452"/>
    </row>
    <row r="2891" spans="1:10" ht="30" customHeight="1" x14ac:dyDescent="0.2">
      <c r="A2891" s="451">
        <v>2880</v>
      </c>
      <c r="B2891" s="453" t="s">
        <v>12</v>
      </c>
      <c r="C2891" s="454" t="s">
        <v>1180</v>
      </c>
      <c r="D2891" s="455" t="str">
        <f>VLOOKUP(Tabela25[[#This Row],[Symbol]],Baza_cen[],3,0)</f>
        <v>BLOK NYXON  Green 80mm    H=100mm     GPMM</v>
      </c>
      <c r="E2891" s="456">
        <v>100</v>
      </c>
      <c r="F2891" s="456"/>
      <c r="G2891" s="456" t="s">
        <v>2220</v>
      </c>
      <c r="H2891" s="467">
        <f>NP.!AD134</f>
        <v>0</v>
      </c>
      <c r="I2891" s="466">
        <f>NP.!AV134</f>
        <v>0</v>
      </c>
      <c r="J2891" s="452"/>
    </row>
    <row r="2892" spans="1:10" ht="30" customHeight="1" x14ac:dyDescent="0.2">
      <c r="A2892" s="451">
        <v>2881</v>
      </c>
      <c r="B2892" s="453" t="s">
        <v>12</v>
      </c>
      <c r="C2892" s="454" t="s">
        <v>1181</v>
      </c>
      <c r="D2892" s="455" t="str">
        <f>VLOOKUP(Tabela25[[#This Row],[Symbol]],Baza_cen[],3,0)</f>
        <v>BLOK NYXON  Green 80mm    H=105mm     GPMM</v>
      </c>
      <c r="E2892" s="456">
        <v>105</v>
      </c>
      <c r="F2892" s="456"/>
      <c r="G2892" s="456" t="s">
        <v>2220</v>
      </c>
      <c r="H2892" s="467">
        <f>NP.!S135</f>
        <v>0</v>
      </c>
      <c r="I2892" s="466">
        <f>NP.!AK135</f>
        <v>0</v>
      </c>
      <c r="J2892" s="452"/>
    </row>
    <row r="2893" spans="1:10" ht="30" customHeight="1" x14ac:dyDescent="0.2">
      <c r="A2893" s="451">
        <v>2882</v>
      </c>
      <c r="B2893" s="453" t="s">
        <v>12</v>
      </c>
      <c r="C2893" s="454" t="s">
        <v>1181</v>
      </c>
      <c r="D2893" s="455" t="str">
        <f>VLOOKUP(Tabela25[[#This Row],[Symbol]],Baza_cen[],3,0)</f>
        <v>BLOK NYXON  Green 80mm    H=105mm     GPMM</v>
      </c>
      <c r="E2893" s="456">
        <v>105</v>
      </c>
      <c r="F2893" s="456"/>
      <c r="G2893" s="456" t="s">
        <v>2220</v>
      </c>
      <c r="H2893" s="467">
        <f>NP.!T135</f>
        <v>0</v>
      </c>
      <c r="I2893" s="466">
        <f>NP.!AL135</f>
        <v>0</v>
      </c>
      <c r="J2893" s="452"/>
    </row>
    <row r="2894" spans="1:10" ht="30" customHeight="1" x14ac:dyDescent="0.2">
      <c r="A2894" s="451">
        <v>2883</v>
      </c>
      <c r="B2894" s="453" t="s">
        <v>12</v>
      </c>
      <c r="C2894" s="454" t="s">
        <v>1181</v>
      </c>
      <c r="D2894" s="455" t="str">
        <f>VLOOKUP(Tabela25[[#This Row],[Symbol]],Baza_cen[],3,0)</f>
        <v>BLOK NYXON  Green 80mm    H=105mm     GPMM</v>
      </c>
      <c r="E2894" s="456">
        <v>105</v>
      </c>
      <c r="F2894" s="456"/>
      <c r="G2894" s="456" t="s">
        <v>2220</v>
      </c>
      <c r="H2894" s="467">
        <f>NP.!U135</f>
        <v>0</v>
      </c>
      <c r="I2894" s="466">
        <f>NP.!AM135</f>
        <v>0</v>
      </c>
      <c r="J2894" s="452"/>
    </row>
    <row r="2895" spans="1:10" ht="30" customHeight="1" x14ac:dyDescent="0.2">
      <c r="A2895" s="451">
        <v>2884</v>
      </c>
      <c r="B2895" s="453" t="s">
        <v>12</v>
      </c>
      <c r="C2895" s="454" t="s">
        <v>1181</v>
      </c>
      <c r="D2895" s="455" t="str">
        <f>VLOOKUP(Tabela25[[#This Row],[Symbol]],Baza_cen[],3,0)</f>
        <v>BLOK NYXON  Green 80mm    H=105mm     GPMM</v>
      </c>
      <c r="E2895" s="456">
        <v>105</v>
      </c>
      <c r="F2895" s="456"/>
      <c r="G2895" s="456" t="s">
        <v>2220</v>
      </c>
      <c r="H2895" s="467">
        <f>NP.!V135</f>
        <v>0</v>
      </c>
      <c r="I2895" s="466">
        <f>NP.!AN135</f>
        <v>0</v>
      </c>
      <c r="J2895" s="452"/>
    </row>
    <row r="2896" spans="1:10" ht="30" customHeight="1" x14ac:dyDescent="0.2">
      <c r="A2896" s="451">
        <v>2885</v>
      </c>
      <c r="B2896" s="453" t="s">
        <v>12</v>
      </c>
      <c r="C2896" s="454" t="s">
        <v>1181</v>
      </c>
      <c r="D2896" s="455" t="str">
        <f>VLOOKUP(Tabela25[[#This Row],[Symbol]],Baza_cen[],3,0)</f>
        <v>BLOK NYXON  Green 80mm    H=105mm     GPMM</v>
      </c>
      <c r="E2896" s="456">
        <v>105</v>
      </c>
      <c r="F2896" s="456"/>
      <c r="G2896" s="456" t="s">
        <v>2220</v>
      </c>
      <c r="H2896" s="467">
        <f>NP.!W135</f>
        <v>0</v>
      </c>
      <c r="I2896" s="466">
        <f>NP.!AO135</f>
        <v>0</v>
      </c>
      <c r="J2896" s="452"/>
    </row>
    <row r="2897" spans="1:10" ht="30" customHeight="1" x14ac:dyDescent="0.2">
      <c r="A2897" s="451">
        <v>2886</v>
      </c>
      <c r="B2897" s="453" t="s">
        <v>12</v>
      </c>
      <c r="C2897" s="454" t="s">
        <v>1181</v>
      </c>
      <c r="D2897" s="455" t="str">
        <f>VLOOKUP(Tabela25[[#This Row],[Symbol]],Baza_cen[],3,0)</f>
        <v>BLOK NYXON  Green 80mm    H=105mm     GPMM</v>
      </c>
      <c r="E2897" s="456">
        <v>105</v>
      </c>
      <c r="F2897" s="456"/>
      <c r="G2897" s="456" t="s">
        <v>2220</v>
      </c>
      <c r="H2897" s="467">
        <f>NP.!X135</f>
        <v>0</v>
      </c>
      <c r="I2897" s="466">
        <f>NP.!AP135</f>
        <v>0</v>
      </c>
      <c r="J2897" s="452"/>
    </row>
    <row r="2898" spans="1:10" ht="30" customHeight="1" x14ac:dyDescent="0.2">
      <c r="A2898" s="451">
        <v>2887</v>
      </c>
      <c r="B2898" s="453" t="s">
        <v>12</v>
      </c>
      <c r="C2898" s="454" t="s">
        <v>1181</v>
      </c>
      <c r="D2898" s="455" t="str">
        <f>VLOOKUP(Tabela25[[#This Row],[Symbol]],Baza_cen[],3,0)</f>
        <v>BLOK NYXON  Green 80mm    H=105mm     GPMM</v>
      </c>
      <c r="E2898" s="456">
        <v>105</v>
      </c>
      <c r="F2898" s="456"/>
      <c r="G2898" s="456" t="s">
        <v>2220</v>
      </c>
      <c r="H2898" s="467">
        <f>NP.!Y135</f>
        <v>0</v>
      </c>
      <c r="I2898" s="466">
        <f>NP.!AQ135</f>
        <v>0</v>
      </c>
      <c r="J2898" s="452"/>
    </row>
    <row r="2899" spans="1:10" ht="30" customHeight="1" x14ac:dyDescent="0.2">
      <c r="A2899" s="451">
        <v>2888</v>
      </c>
      <c r="B2899" s="453" t="s">
        <v>12</v>
      </c>
      <c r="C2899" s="454" t="s">
        <v>1181</v>
      </c>
      <c r="D2899" s="455" t="str">
        <f>VLOOKUP(Tabela25[[#This Row],[Symbol]],Baza_cen[],3,0)</f>
        <v>BLOK NYXON  Green 80mm    H=105mm     GPMM</v>
      </c>
      <c r="E2899" s="456">
        <v>105</v>
      </c>
      <c r="F2899" s="456"/>
      <c r="G2899" s="456" t="s">
        <v>2220</v>
      </c>
      <c r="H2899" s="467">
        <f>NP.!Z135</f>
        <v>0</v>
      </c>
      <c r="I2899" s="466">
        <f>NP.!AR135</f>
        <v>0</v>
      </c>
      <c r="J2899" s="452"/>
    </row>
    <row r="2900" spans="1:10" ht="30" customHeight="1" x14ac:dyDescent="0.2">
      <c r="A2900" s="451">
        <v>2889</v>
      </c>
      <c r="B2900" s="453" t="s">
        <v>12</v>
      </c>
      <c r="C2900" s="454" t="s">
        <v>1181</v>
      </c>
      <c r="D2900" s="455" t="str">
        <f>VLOOKUP(Tabela25[[#This Row],[Symbol]],Baza_cen[],3,0)</f>
        <v>BLOK NYXON  Green 80mm    H=105mm     GPMM</v>
      </c>
      <c r="E2900" s="456">
        <v>105</v>
      </c>
      <c r="F2900" s="456"/>
      <c r="G2900" s="456" t="s">
        <v>2220</v>
      </c>
      <c r="H2900" s="467">
        <f>NP.!AA135</f>
        <v>0</v>
      </c>
      <c r="I2900" s="466">
        <f>NP.!AS135</f>
        <v>0</v>
      </c>
      <c r="J2900" s="452"/>
    </row>
    <row r="2901" spans="1:10" ht="30" customHeight="1" x14ac:dyDescent="0.2">
      <c r="A2901" s="451">
        <v>2890</v>
      </c>
      <c r="B2901" s="453" t="s">
        <v>12</v>
      </c>
      <c r="C2901" s="454" t="s">
        <v>1181</v>
      </c>
      <c r="D2901" s="455" t="str">
        <f>VLOOKUP(Tabela25[[#This Row],[Symbol]],Baza_cen[],3,0)</f>
        <v>BLOK NYXON  Green 80mm    H=105mm     GPMM</v>
      </c>
      <c r="E2901" s="456">
        <v>105</v>
      </c>
      <c r="F2901" s="456"/>
      <c r="G2901" s="456" t="s">
        <v>2220</v>
      </c>
      <c r="H2901" s="467">
        <f>NP.!AB135</f>
        <v>0</v>
      </c>
      <c r="I2901" s="466">
        <f>NP.!AT135</f>
        <v>0</v>
      </c>
      <c r="J2901" s="452"/>
    </row>
    <row r="2902" spans="1:10" ht="30" customHeight="1" x14ac:dyDescent="0.2">
      <c r="A2902" s="451">
        <v>2891</v>
      </c>
      <c r="B2902" s="453" t="s">
        <v>12</v>
      </c>
      <c r="C2902" s="454" t="s">
        <v>1181</v>
      </c>
      <c r="D2902" s="455" t="str">
        <f>VLOOKUP(Tabela25[[#This Row],[Symbol]],Baza_cen[],3,0)</f>
        <v>BLOK NYXON  Green 80mm    H=105mm     GPMM</v>
      </c>
      <c r="E2902" s="456">
        <v>105</v>
      </c>
      <c r="F2902" s="456"/>
      <c r="G2902" s="456" t="s">
        <v>2220</v>
      </c>
      <c r="H2902" s="467">
        <f>NP.!AC135</f>
        <v>0</v>
      </c>
      <c r="I2902" s="466">
        <f>NP.!AU135</f>
        <v>0</v>
      </c>
      <c r="J2902" s="452"/>
    </row>
    <row r="2903" spans="1:10" ht="30" customHeight="1" x14ac:dyDescent="0.2">
      <c r="A2903" s="451">
        <v>2892</v>
      </c>
      <c r="B2903" s="453" t="s">
        <v>12</v>
      </c>
      <c r="C2903" s="454" t="s">
        <v>1181</v>
      </c>
      <c r="D2903" s="455" t="str">
        <f>VLOOKUP(Tabela25[[#This Row],[Symbol]],Baza_cen[],3,0)</f>
        <v>BLOK NYXON  Green 80mm    H=105mm     GPMM</v>
      </c>
      <c r="E2903" s="456">
        <v>105</v>
      </c>
      <c r="F2903" s="456"/>
      <c r="G2903" s="456" t="s">
        <v>2220</v>
      </c>
      <c r="H2903" s="467">
        <f>NP.!AD135</f>
        <v>0</v>
      </c>
      <c r="I2903" s="466">
        <f>NP.!AV135</f>
        <v>0</v>
      </c>
      <c r="J2903" s="452"/>
    </row>
    <row r="2904" spans="1:10" ht="30" customHeight="1" x14ac:dyDescent="0.2">
      <c r="A2904" s="451">
        <v>2893</v>
      </c>
      <c r="B2904" s="453" t="s">
        <v>12</v>
      </c>
      <c r="C2904" s="454" t="s">
        <v>1182</v>
      </c>
      <c r="D2904" s="455" t="str">
        <f>VLOOKUP(Tabela25[[#This Row],[Symbol]],Baza_cen[],3,0)</f>
        <v>BLOK NYXON  Green 80mm    H=110mm     GPMM</v>
      </c>
      <c r="E2904" s="456">
        <v>110</v>
      </c>
      <c r="F2904" s="456"/>
      <c r="G2904" s="456" t="s">
        <v>2220</v>
      </c>
      <c r="H2904" s="467">
        <f>NP.!S136</f>
        <v>0</v>
      </c>
      <c r="I2904" s="466">
        <f>NP.!AK136</f>
        <v>0</v>
      </c>
      <c r="J2904" s="452"/>
    </row>
    <row r="2905" spans="1:10" ht="30" customHeight="1" x14ac:dyDescent="0.2">
      <c r="A2905" s="451">
        <v>2894</v>
      </c>
      <c r="B2905" s="453" t="s">
        <v>12</v>
      </c>
      <c r="C2905" s="454" t="s">
        <v>1182</v>
      </c>
      <c r="D2905" s="455" t="str">
        <f>VLOOKUP(Tabela25[[#This Row],[Symbol]],Baza_cen[],3,0)</f>
        <v>BLOK NYXON  Green 80mm    H=110mm     GPMM</v>
      </c>
      <c r="E2905" s="456">
        <v>110</v>
      </c>
      <c r="F2905" s="456"/>
      <c r="G2905" s="456" t="s">
        <v>2220</v>
      </c>
      <c r="H2905" s="467">
        <f>NP.!T136</f>
        <v>0</v>
      </c>
      <c r="I2905" s="466">
        <f>NP.!AL136</f>
        <v>0</v>
      </c>
      <c r="J2905" s="452"/>
    </row>
    <row r="2906" spans="1:10" ht="30" customHeight="1" x14ac:dyDescent="0.2">
      <c r="A2906" s="451">
        <v>2895</v>
      </c>
      <c r="B2906" s="453" t="s">
        <v>12</v>
      </c>
      <c r="C2906" s="454" t="s">
        <v>1182</v>
      </c>
      <c r="D2906" s="455" t="str">
        <f>VLOOKUP(Tabela25[[#This Row],[Symbol]],Baza_cen[],3,0)</f>
        <v>BLOK NYXON  Green 80mm    H=110mm     GPMM</v>
      </c>
      <c r="E2906" s="456">
        <v>110</v>
      </c>
      <c r="F2906" s="456"/>
      <c r="G2906" s="456" t="s">
        <v>2220</v>
      </c>
      <c r="H2906" s="467">
        <f>NP.!U136</f>
        <v>0</v>
      </c>
      <c r="I2906" s="466">
        <f>NP.!AM136</f>
        <v>0</v>
      </c>
      <c r="J2906" s="452"/>
    </row>
    <row r="2907" spans="1:10" ht="30" customHeight="1" x14ac:dyDescent="0.2">
      <c r="A2907" s="451">
        <v>2896</v>
      </c>
      <c r="B2907" s="453" t="s">
        <v>12</v>
      </c>
      <c r="C2907" s="454" t="s">
        <v>1182</v>
      </c>
      <c r="D2907" s="455" t="str">
        <f>VLOOKUP(Tabela25[[#This Row],[Symbol]],Baza_cen[],3,0)</f>
        <v>BLOK NYXON  Green 80mm    H=110mm     GPMM</v>
      </c>
      <c r="E2907" s="456">
        <v>110</v>
      </c>
      <c r="F2907" s="456"/>
      <c r="G2907" s="456" t="s">
        <v>2220</v>
      </c>
      <c r="H2907" s="467">
        <f>NP.!V136</f>
        <v>0</v>
      </c>
      <c r="I2907" s="466">
        <f>NP.!AN136</f>
        <v>0</v>
      </c>
      <c r="J2907" s="452"/>
    </row>
    <row r="2908" spans="1:10" ht="30" customHeight="1" x14ac:dyDescent="0.2">
      <c r="A2908" s="451">
        <v>2897</v>
      </c>
      <c r="B2908" s="453" t="s">
        <v>12</v>
      </c>
      <c r="C2908" s="454" t="s">
        <v>1182</v>
      </c>
      <c r="D2908" s="455" t="str">
        <f>VLOOKUP(Tabela25[[#This Row],[Symbol]],Baza_cen[],3,0)</f>
        <v>BLOK NYXON  Green 80mm    H=110mm     GPMM</v>
      </c>
      <c r="E2908" s="456">
        <v>110</v>
      </c>
      <c r="F2908" s="456"/>
      <c r="G2908" s="456" t="s">
        <v>2220</v>
      </c>
      <c r="H2908" s="467">
        <f>NP.!W136</f>
        <v>0</v>
      </c>
      <c r="I2908" s="466">
        <f>NP.!AO136</f>
        <v>0</v>
      </c>
      <c r="J2908" s="452"/>
    </row>
    <row r="2909" spans="1:10" ht="30" customHeight="1" x14ac:dyDescent="0.2">
      <c r="A2909" s="451">
        <v>2898</v>
      </c>
      <c r="B2909" s="453" t="s">
        <v>12</v>
      </c>
      <c r="C2909" s="454" t="s">
        <v>1182</v>
      </c>
      <c r="D2909" s="455" t="str">
        <f>VLOOKUP(Tabela25[[#This Row],[Symbol]],Baza_cen[],3,0)</f>
        <v>BLOK NYXON  Green 80mm    H=110mm     GPMM</v>
      </c>
      <c r="E2909" s="456">
        <v>110</v>
      </c>
      <c r="F2909" s="456"/>
      <c r="G2909" s="456" t="s">
        <v>2220</v>
      </c>
      <c r="H2909" s="467">
        <f>NP.!X136</f>
        <v>0</v>
      </c>
      <c r="I2909" s="466">
        <f>NP.!AP136</f>
        <v>0</v>
      </c>
      <c r="J2909" s="452"/>
    </row>
    <row r="2910" spans="1:10" ht="30" customHeight="1" x14ac:dyDescent="0.2">
      <c r="A2910" s="451">
        <v>2899</v>
      </c>
      <c r="B2910" s="453" t="s">
        <v>12</v>
      </c>
      <c r="C2910" s="454" t="s">
        <v>1182</v>
      </c>
      <c r="D2910" s="455" t="str">
        <f>VLOOKUP(Tabela25[[#This Row],[Symbol]],Baza_cen[],3,0)</f>
        <v>BLOK NYXON  Green 80mm    H=110mm     GPMM</v>
      </c>
      <c r="E2910" s="456">
        <v>110</v>
      </c>
      <c r="F2910" s="456"/>
      <c r="G2910" s="456" t="s">
        <v>2220</v>
      </c>
      <c r="H2910" s="467">
        <f>NP.!Y136</f>
        <v>0</v>
      </c>
      <c r="I2910" s="466">
        <f>NP.!AQ136</f>
        <v>0</v>
      </c>
      <c r="J2910" s="452"/>
    </row>
    <row r="2911" spans="1:10" ht="30" customHeight="1" x14ac:dyDescent="0.2">
      <c r="A2911" s="451">
        <v>2900</v>
      </c>
      <c r="B2911" s="453" t="s">
        <v>12</v>
      </c>
      <c r="C2911" s="454" t="s">
        <v>1182</v>
      </c>
      <c r="D2911" s="455" t="str">
        <f>VLOOKUP(Tabela25[[#This Row],[Symbol]],Baza_cen[],3,0)</f>
        <v>BLOK NYXON  Green 80mm    H=110mm     GPMM</v>
      </c>
      <c r="E2911" s="456">
        <v>110</v>
      </c>
      <c r="F2911" s="456"/>
      <c r="G2911" s="456" t="s">
        <v>2220</v>
      </c>
      <c r="H2911" s="467">
        <f>NP.!Z136</f>
        <v>0</v>
      </c>
      <c r="I2911" s="466">
        <f>NP.!AR136</f>
        <v>0</v>
      </c>
      <c r="J2911" s="452"/>
    </row>
    <row r="2912" spans="1:10" ht="30" customHeight="1" x14ac:dyDescent="0.2">
      <c r="A2912" s="451">
        <v>2901</v>
      </c>
      <c r="B2912" s="453" t="s">
        <v>12</v>
      </c>
      <c r="C2912" s="454" t="s">
        <v>1182</v>
      </c>
      <c r="D2912" s="455" t="str">
        <f>VLOOKUP(Tabela25[[#This Row],[Symbol]],Baza_cen[],3,0)</f>
        <v>BLOK NYXON  Green 80mm    H=110mm     GPMM</v>
      </c>
      <c r="E2912" s="456">
        <v>110</v>
      </c>
      <c r="F2912" s="456"/>
      <c r="G2912" s="456" t="s">
        <v>2220</v>
      </c>
      <c r="H2912" s="467">
        <f>NP.!AA136</f>
        <v>0</v>
      </c>
      <c r="I2912" s="466">
        <f>NP.!AS136</f>
        <v>0</v>
      </c>
      <c r="J2912" s="452"/>
    </row>
    <row r="2913" spans="1:10" ht="30" customHeight="1" x14ac:dyDescent="0.2">
      <c r="A2913" s="451">
        <v>2902</v>
      </c>
      <c r="B2913" s="453" t="s">
        <v>12</v>
      </c>
      <c r="C2913" s="454" t="s">
        <v>1182</v>
      </c>
      <c r="D2913" s="455" t="str">
        <f>VLOOKUP(Tabela25[[#This Row],[Symbol]],Baza_cen[],3,0)</f>
        <v>BLOK NYXON  Green 80mm    H=110mm     GPMM</v>
      </c>
      <c r="E2913" s="456">
        <v>110</v>
      </c>
      <c r="F2913" s="456"/>
      <c r="G2913" s="456" t="s">
        <v>2220</v>
      </c>
      <c r="H2913" s="467">
        <f>NP.!AB136</f>
        <v>0</v>
      </c>
      <c r="I2913" s="466">
        <f>NP.!AT136</f>
        <v>0</v>
      </c>
      <c r="J2913" s="452"/>
    </row>
    <row r="2914" spans="1:10" ht="30" customHeight="1" x14ac:dyDescent="0.2">
      <c r="A2914" s="451">
        <v>2903</v>
      </c>
      <c r="B2914" s="453" t="s">
        <v>12</v>
      </c>
      <c r="C2914" s="454" t="s">
        <v>1182</v>
      </c>
      <c r="D2914" s="455" t="str">
        <f>VLOOKUP(Tabela25[[#This Row],[Symbol]],Baza_cen[],3,0)</f>
        <v>BLOK NYXON  Green 80mm    H=110mm     GPMM</v>
      </c>
      <c r="E2914" s="456">
        <v>110</v>
      </c>
      <c r="F2914" s="456"/>
      <c r="G2914" s="456" t="s">
        <v>2220</v>
      </c>
      <c r="H2914" s="467">
        <f>NP.!AC136</f>
        <v>0</v>
      </c>
      <c r="I2914" s="466">
        <f>NP.!AU136</f>
        <v>0</v>
      </c>
      <c r="J2914" s="452"/>
    </row>
    <row r="2915" spans="1:10" ht="30" customHeight="1" x14ac:dyDescent="0.2">
      <c r="A2915" s="451">
        <v>2904</v>
      </c>
      <c r="B2915" s="453" t="s">
        <v>12</v>
      </c>
      <c r="C2915" s="454" t="s">
        <v>1182</v>
      </c>
      <c r="D2915" s="455" t="str">
        <f>VLOOKUP(Tabela25[[#This Row],[Symbol]],Baza_cen[],3,0)</f>
        <v>BLOK NYXON  Green 80mm    H=110mm     GPMM</v>
      </c>
      <c r="E2915" s="456">
        <v>110</v>
      </c>
      <c r="F2915" s="456"/>
      <c r="G2915" s="456" t="s">
        <v>2220</v>
      </c>
      <c r="H2915" s="467">
        <f>NP.!AD136</f>
        <v>0</v>
      </c>
      <c r="I2915" s="466">
        <f>NP.!AV136</f>
        <v>0</v>
      </c>
      <c r="J2915" s="452"/>
    </row>
    <row r="2916" spans="1:10" ht="30" customHeight="1" x14ac:dyDescent="0.2">
      <c r="A2916" s="451">
        <v>2905</v>
      </c>
      <c r="B2916" s="453" t="s">
        <v>12</v>
      </c>
      <c r="C2916" s="454" t="s">
        <v>1183</v>
      </c>
      <c r="D2916" s="455" t="str">
        <f>VLOOKUP(Tabela25[[#This Row],[Symbol]],Baza_cen[],3,0)</f>
        <v>BLOK NYXON  Green 80mm    H=115mm     GPMM</v>
      </c>
      <c r="E2916" s="456">
        <v>115</v>
      </c>
      <c r="F2916" s="456"/>
      <c r="G2916" s="456" t="s">
        <v>2220</v>
      </c>
      <c r="H2916" s="467">
        <f>NP.!S137</f>
        <v>0</v>
      </c>
      <c r="I2916" s="466">
        <f>NP.!AK137</f>
        <v>0</v>
      </c>
      <c r="J2916" s="452"/>
    </row>
    <row r="2917" spans="1:10" ht="30" customHeight="1" x14ac:dyDescent="0.2">
      <c r="A2917" s="451">
        <v>2906</v>
      </c>
      <c r="B2917" s="453" t="s">
        <v>12</v>
      </c>
      <c r="C2917" s="454" t="s">
        <v>1183</v>
      </c>
      <c r="D2917" s="455" t="str">
        <f>VLOOKUP(Tabela25[[#This Row],[Symbol]],Baza_cen[],3,0)</f>
        <v>BLOK NYXON  Green 80mm    H=115mm     GPMM</v>
      </c>
      <c r="E2917" s="456">
        <v>115</v>
      </c>
      <c r="F2917" s="456"/>
      <c r="G2917" s="456" t="s">
        <v>2220</v>
      </c>
      <c r="H2917" s="467">
        <f>NP.!T137</f>
        <v>0</v>
      </c>
      <c r="I2917" s="466">
        <f>NP.!AL137</f>
        <v>0</v>
      </c>
      <c r="J2917" s="452"/>
    </row>
    <row r="2918" spans="1:10" ht="30" customHeight="1" x14ac:dyDescent="0.2">
      <c r="A2918" s="451">
        <v>2907</v>
      </c>
      <c r="B2918" s="453" t="s">
        <v>12</v>
      </c>
      <c r="C2918" s="454" t="s">
        <v>1183</v>
      </c>
      <c r="D2918" s="455" t="str">
        <f>VLOOKUP(Tabela25[[#This Row],[Symbol]],Baza_cen[],3,0)</f>
        <v>BLOK NYXON  Green 80mm    H=115mm     GPMM</v>
      </c>
      <c r="E2918" s="456">
        <v>115</v>
      </c>
      <c r="F2918" s="456"/>
      <c r="G2918" s="456" t="s">
        <v>2220</v>
      </c>
      <c r="H2918" s="467">
        <f>NP.!U137</f>
        <v>0</v>
      </c>
      <c r="I2918" s="466">
        <f>NP.!AM137</f>
        <v>0</v>
      </c>
      <c r="J2918" s="452"/>
    </row>
    <row r="2919" spans="1:10" ht="30" customHeight="1" x14ac:dyDescent="0.2">
      <c r="A2919" s="451">
        <v>2908</v>
      </c>
      <c r="B2919" s="453" t="s">
        <v>12</v>
      </c>
      <c r="C2919" s="454" t="s">
        <v>1183</v>
      </c>
      <c r="D2919" s="455" t="str">
        <f>VLOOKUP(Tabela25[[#This Row],[Symbol]],Baza_cen[],3,0)</f>
        <v>BLOK NYXON  Green 80mm    H=115mm     GPMM</v>
      </c>
      <c r="E2919" s="456">
        <v>115</v>
      </c>
      <c r="F2919" s="456"/>
      <c r="G2919" s="456" t="s">
        <v>2220</v>
      </c>
      <c r="H2919" s="467">
        <f>NP.!V137</f>
        <v>0</v>
      </c>
      <c r="I2919" s="466">
        <f>NP.!AN137</f>
        <v>0</v>
      </c>
      <c r="J2919" s="452"/>
    </row>
    <row r="2920" spans="1:10" ht="30" customHeight="1" x14ac:dyDescent="0.2">
      <c r="A2920" s="451">
        <v>2909</v>
      </c>
      <c r="B2920" s="453" t="s">
        <v>12</v>
      </c>
      <c r="C2920" s="454" t="s">
        <v>1183</v>
      </c>
      <c r="D2920" s="455" t="str">
        <f>VLOOKUP(Tabela25[[#This Row],[Symbol]],Baza_cen[],3,0)</f>
        <v>BLOK NYXON  Green 80mm    H=115mm     GPMM</v>
      </c>
      <c r="E2920" s="456">
        <v>115</v>
      </c>
      <c r="F2920" s="456"/>
      <c r="G2920" s="456" t="s">
        <v>2220</v>
      </c>
      <c r="H2920" s="467">
        <f>NP.!W137</f>
        <v>0</v>
      </c>
      <c r="I2920" s="466">
        <f>NP.!AO137</f>
        <v>0</v>
      </c>
      <c r="J2920" s="452"/>
    </row>
    <row r="2921" spans="1:10" ht="30" customHeight="1" x14ac:dyDescent="0.2">
      <c r="A2921" s="451">
        <v>2910</v>
      </c>
      <c r="B2921" s="453" t="s">
        <v>12</v>
      </c>
      <c r="C2921" s="454" t="s">
        <v>1183</v>
      </c>
      <c r="D2921" s="455" t="str">
        <f>VLOOKUP(Tabela25[[#This Row],[Symbol]],Baza_cen[],3,0)</f>
        <v>BLOK NYXON  Green 80mm    H=115mm     GPMM</v>
      </c>
      <c r="E2921" s="456">
        <v>115</v>
      </c>
      <c r="F2921" s="456"/>
      <c r="G2921" s="456" t="s">
        <v>2220</v>
      </c>
      <c r="H2921" s="467">
        <f>NP.!X137</f>
        <v>0</v>
      </c>
      <c r="I2921" s="466">
        <f>NP.!AP137</f>
        <v>0</v>
      </c>
      <c r="J2921" s="452"/>
    </row>
    <row r="2922" spans="1:10" ht="30" customHeight="1" x14ac:dyDescent="0.2">
      <c r="A2922" s="451">
        <v>2911</v>
      </c>
      <c r="B2922" s="453" t="s">
        <v>12</v>
      </c>
      <c r="C2922" s="454" t="s">
        <v>1183</v>
      </c>
      <c r="D2922" s="455" t="str">
        <f>VLOOKUP(Tabela25[[#This Row],[Symbol]],Baza_cen[],3,0)</f>
        <v>BLOK NYXON  Green 80mm    H=115mm     GPMM</v>
      </c>
      <c r="E2922" s="456">
        <v>115</v>
      </c>
      <c r="F2922" s="456"/>
      <c r="G2922" s="456" t="s">
        <v>2220</v>
      </c>
      <c r="H2922" s="467">
        <f>NP.!Y137</f>
        <v>0</v>
      </c>
      <c r="I2922" s="466">
        <f>NP.!AQ137</f>
        <v>0</v>
      </c>
      <c r="J2922" s="452"/>
    </row>
    <row r="2923" spans="1:10" ht="30" customHeight="1" x14ac:dyDescent="0.2">
      <c r="A2923" s="451">
        <v>2912</v>
      </c>
      <c r="B2923" s="453" t="s">
        <v>12</v>
      </c>
      <c r="C2923" s="454" t="s">
        <v>1183</v>
      </c>
      <c r="D2923" s="455" t="str">
        <f>VLOOKUP(Tabela25[[#This Row],[Symbol]],Baza_cen[],3,0)</f>
        <v>BLOK NYXON  Green 80mm    H=115mm     GPMM</v>
      </c>
      <c r="E2923" s="456">
        <v>115</v>
      </c>
      <c r="F2923" s="456"/>
      <c r="G2923" s="456" t="s">
        <v>2220</v>
      </c>
      <c r="H2923" s="467">
        <f>NP.!Z137</f>
        <v>0</v>
      </c>
      <c r="I2923" s="466">
        <f>NP.!AR137</f>
        <v>0</v>
      </c>
      <c r="J2923" s="452"/>
    </row>
    <row r="2924" spans="1:10" ht="30" customHeight="1" x14ac:dyDescent="0.2">
      <c r="A2924" s="451">
        <v>2913</v>
      </c>
      <c r="B2924" s="453" t="s">
        <v>12</v>
      </c>
      <c r="C2924" s="454" t="s">
        <v>1183</v>
      </c>
      <c r="D2924" s="455" t="str">
        <f>VLOOKUP(Tabela25[[#This Row],[Symbol]],Baza_cen[],3,0)</f>
        <v>BLOK NYXON  Green 80mm    H=115mm     GPMM</v>
      </c>
      <c r="E2924" s="456">
        <v>115</v>
      </c>
      <c r="F2924" s="456"/>
      <c r="G2924" s="456" t="s">
        <v>2220</v>
      </c>
      <c r="H2924" s="467">
        <f>NP.!AA137</f>
        <v>0</v>
      </c>
      <c r="I2924" s="466">
        <f>NP.!AS137</f>
        <v>0</v>
      </c>
      <c r="J2924" s="452"/>
    </row>
    <row r="2925" spans="1:10" ht="30" customHeight="1" x14ac:dyDescent="0.2">
      <c r="A2925" s="451">
        <v>2914</v>
      </c>
      <c r="B2925" s="453" t="s">
        <v>12</v>
      </c>
      <c r="C2925" s="454" t="s">
        <v>1183</v>
      </c>
      <c r="D2925" s="455" t="str">
        <f>VLOOKUP(Tabela25[[#This Row],[Symbol]],Baza_cen[],3,0)</f>
        <v>BLOK NYXON  Green 80mm    H=115mm     GPMM</v>
      </c>
      <c r="E2925" s="456">
        <v>115</v>
      </c>
      <c r="F2925" s="456"/>
      <c r="G2925" s="456" t="s">
        <v>2220</v>
      </c>
      <c r="H2925" s="467">
        <f>NP.!AB137</f>
        <v>0</v>
      </c>
      <c r="I2925" s="466">
        <f>NP.!AT137</f>
        <v>0</v>
      </c>
      <c r="J2925" s="452"/>
    </row>
    <row r="2926" spans="1:10" ht="30" customHeight="1" x14ac:dyDescent="0.2">
      <c r="A2926" s="451">
        <v>2915</v>
      </c>
      <c r="B2926" s="453" t="s">
        <v>12</v>
      </c>
      <c r="C2926" s="454" t="s">
        <v>1183</v>
      </c>
      <c r="D2926" s="455" t="str">
        <f>VLOOKUP(Tabela25[[#This Row],[Symbol]],Baza_cen[],3,0)</f>
        <v>BLOK NYXON  Green 80mm    H=115mm     GPMM</v>
      </c>
      <c r="E2926" s="456">
        <v>115</v>
      </c>
      <c r="F2926" s="456"/>
      <c r="G2926" s="456" t="s">
        <v>2220</v>
      </c>
      <c r="H2926" s="467">
        <f>NP.!AC137</f>
        <v>0</v>
      </c>
      <c r="I2926" s="466">
        <f>NP.!AU137</f>
        <v>0</v>
      </c>
      <c r="J2926" s="452"/>
    </row>
    <row r="2927" spans="1:10" ht="30" customHeight="1" x14ac:dyDescent="0.2">
      <c r="A2927" s="451">
        <v>2916</v>
      </c>
      <c r="B2927" s="453" t="s">
        <v>12</v>
      </c>
      <c r="C2927" s="454" t="s">
        <v>1183</v>
      </c>
      <c r="D2927" s="455" t="str">
        <f>VLOOKUP(Tabela25[[#This Row],[Symbol]],Baza_cen[],3,0)</f>
        <v>BLOK NYXON  Green 80mm    H=115mm     GPMM</v>
      </c>
      <c r="E2927" s="456">
        <v>115</v>
      </c>
      <c r="F2927" s="456"/>
      <c r="G2927" s="456" t="s">
        <v>2220</v>
      </c>
      <c r="H2927" s="467">
        <f>NP.!AD137</f>
        <v>0</v>
      </c>
      <c r="I2927" s="466">
        <f>NP.!AV137</f>
        <v>0</v>
      </c>
      <c r="J2927" s="452"/>
    </row>
    <row r="2928" spans="1:10" ht="30" customHeight="1" x14ac:dyDescent="0.2">
      <c r="A2928" s="451">
        <v>2917</v>
      </c>
      <c r="B2928" s="453" t="s">
        <v>12</v>
      </c>
      <c r="C2928" s="454" t="s">
        <v>1184</v>
      </c>
      <c r="D2928" s="455" t="str">
        <f>VLOOKUP(Tabela25[[#This Row],[Symbol]],Baza_cen[],3,0)</f>
        <v>BLOK NYXON  Green 80mm    H=120mm     GPMM</v>
      </c>
      <c r="E2928" s="456">
        <v>120</v>
      </c>
      <c r="F2928" s="456"/>
      <c r="G2928" s="456" t="s">
        <v>2220</v>
      </c>
      <c r="H2928" s="467">
        <f>NP.!S138</f>
        <v>0</v>
      </c>
      <c r="I2928" s="466">
        <f>NP.!AK138</f>
        <v>0</v>
      </c>
      <c r="J2928" s="452"/>
    </row>
    <row r="2929" spans="1:10" ht="30" customHeight="1" x14ac:dyDescent="0.2">
      <c r="A2929" s="451">
        <v>2918</v>
      </c>
      <c r="B2929" s="453" t="s">
        <v>12</v>
      </c>
      <c r="C2929" s="454" t="s">
        <v>1184</v>
      </c>
      <c r="D2929" s="455" t="str">
        <f>VLOOKUP(Tabela25[[#This Row],[Symbol]],Baza_cen[],3,0)</f>
        <v>BLOK NYXON  Green 80mm    H=120mm     GPMM</v>
      </c>
      <c r="E2929" s="456">
        <v>120</v>
      </c>
      <c r="F2929" s="456"/>
      <c r="G2929" s="456" t="s">
        <v>2220</v>
      </c>
      <c r="H2929" s="467">
        <f>NP.!T138</f>
        <v>0</v>
      </c>
      <c r="I2929" s="466">
        <f>NP.!AL138</f>
        <v>0</v>
      </c>
      <c r="J2929" s="452"/>
    </row>
    <row r="2930" spans="1:10" ht="30" customHeight="1" x14ac:dyDescent="0.2">
      <c r="A2930" s="451">
        <v>2919</v>
      </c>
      <c r="B2930" s="453" t="s">
        <v>12</v>
      </c>
      <c r="C2930" s="454" t="s">
        <v>1184</v>
      </c>
      <c r="D2930" s="455" t="str">
        <f>VLOOKUP(Tabela25[[#This Row],[Symbol]],Baza_cen[],3,0)</f>
        <v>BLOK NYXON  Green 80mm    H=120mm     GPMM</v>
      </c>
      <c r="E2930" s="456">
        <v>120</v>
      </c>
      <c r="F2930" s="456"/>
      <c r="G2930" s="456" t="s">
        <v>2220</v>
      </c>
      <c r="H2930" s="467">
        <f>NP.!U138</f>
        <v>0</v>
      </c>
      <c r="I2930" s="466">
        <f>NP.!AM138</f>
        <v>0</v>
      </c>
      <c r="J2930" s="452"/>
    </row>
    <row r="2931" spans="1:10" ht="30" customHeight="1" x14ac:dyDescent="0.2">
      <c r="A2931" s="451">
        <v>2920</v>
      </c>
      <c r="B2931" s="453" t="s">
        <v>12</v>
      </c>
      <c r="C2931" s="454" t="s">
        <v>1184</v>
      </c>
      <c r="D2931" s="455" t="str">
        <f>VLOOKUP(Tabela25[[#This Row],[Symbol]],Baza_cen[],3,0)</f>
        <v>BLOK NYXON  Green 80mm    H=120mm     GPMM</v>
      </c>
      <c r="E2931" s="456">
        <v>120</v>
      </c>
      <c r="F2931" s="456"/>
      <c r="G2931" s="456" t="s">
        <v>2220</v>
      </c>
      <c r="H2931" s="467">
        <f>NP.!V138</f>
        <v>0</v>
      </c>
      <c r="I2931" s="466">
        <f>NP.!AN138</f>
        <v>0</v>
      </c>
      <c r="J2931" s="452"/>
    </row>
    <row r="2932" spans="1:10" ht="30" customHeight="1" x14ac:dyDescent="0.2">
      <c r="A2932" s="451">
        <v>2921</v>
      </c>
      <c r="B2932" s="453" t="s">
        <v>12</v>
      </c>
      <c r="C2932" s="454" t="s">
        <v>1184</v>
      </c>
      <c r="D2932" s="455" t="str">
        <f>VLOOKUP(Tabela25[[#This Row],[Symbol]],Baza_cen[],3,0)</f>
        <v>BLOK NYXON  Green 80mm    H=120mm     GPMM</v>
      </c>
      <c r="E2932" s="456">
        <v>120</v>
      </c>
      <c r="F2932" s="456"/>
      <c r="G2932" s="456" t="s">
        <v>2220</v>
      </c>
      <c r="H2932" s="467">
        <f>NP.!W138</f>
        <v>0</v>
      </c>
      <c r="I2932" s="466">
        <f>NP.!AO138</f>
        <v>0</v>
      </c>
      <c r="J2932" s="452"/>
    </row>
    <row r="2933" spans="1:10" ht="30" customHeight="1" x14ac:dyDescent="0.2">
      <c r="A2933" s="451">
        <v>2922</v>
      </c>
      <c r="B2933" s="453" t="s">
        <v>12</v>
      </c>
      <c r="C2933" s="454" t="s">
        <v>1184</v>
      </c>
      <c r="D2933" s="455" t="str">
        <f>VLOOKUP(Tabela25[[#This Row],[Symbol]],Baza_cen[],3,0)</f>
        <v>BLOK NYXON  Green 80mm    H=120mm     GPMM</v>
      </c>
      <c r="E2933" s="456">
        <v>120</v>
      </c>
      <c r="F2933" s="456"/>
      <c r="G2933" s="456" t="s">
        <v>2220</v>
      </c>
      <c r="H2933" s="467">
        <f>NP.!X138</f>
        <v>0</v>
      </c>
      <c r="I2933" s="466">
        <f>NP.!AP138</f>
        <v>0</v>
      </c>
      <c r="J2933" s="452"/>
    </row>
    <row r="2934" spans="1:10" ht="30" customHeight="1" x14ac:dyDescent="0.2">
      <c r="A2934" s="451">
        <v>2923</v>
      </c>
      <c r="B2934" s="453" t="s">
        <v>12</v>
      </c>
      <c r="C2934" s="454" t="s">
        <v>1184</v>
      </c>
      <c r="D2934" s="455" t="str">
        <f>VLOOKUP(Tabela25[[#This Row],[Symbol]],Baza_cen[],3,0)</f>
        <v>BLOK NYXON  Green 80mm    H=120mm     GPMM</v>
      </c>
      <c r="E2934" s="456">
        <v>120</v>
      </c>
      <c r="F2934" s="456"/>
      <c r="G2934" s="456" t="s">
        <v>2220</v>
      </c>
      <c r="H2934" s="467">
        <f>NP.!Y138</f>
        <v>0</v>
      </c>
      <c r="I2934" s="466">
        <f>NP.!AQ138</f>
        <v>0</v>
      </c>
      <c r="J2934" s="452"/>
    </row>
    <row r="2935" spans="1:10" ht="30" customHeight="1" x14ac:dyDescent="0.2">
      <c r="A2935" s="451">
        <v>2924</v>
      </c>
      <c r="B2935" s="453" t="s">
        <v>12</v>
      </c>
      <c r="C2935" s="454" t="s">
        <v>1184</v>
      </c>
      <c r="D2935" s="455" t="str">
        <f>VLOOKUP(Tabela25[[#This Row],[Symbol]],Baza_cen[],3,0)</f>
        <v>BLOK NYXON  Green 80mm    H=120mm     GPMM</v>
      </c>
      <c r="E2935" s="456">
        <v>120</v>
      </c>
      <c r="F2935" s="456"/>
      <c r="G2935" s="456" t="s">
        <v>2220</v>
      </c>
      <c r="H2935" s="467">
        <f>NP.!Z138</f>
        <v>0</v>
      </c>
      <c r="I2935" s="466">
        <f>NP.!AR138</f>
        <v>0</v>
      </c>
      <c r="J2935" s="452"/>
    </row>
    <row r="2936" spans="1:10" ht="30" customHeight="1" x14ac:dyDescent="0.2">
      <c r="A2936" s="451">
        <v>2925</v>
      </c>
      <c r="B2936" s="453" t="s">
        <v>12</v>
      </c>
      <c r="C2936" s="454" t="s">
        <v>1184</v>
      </c>
      <c r="D2936" s="455" t="str">
        <f>VLOOKUP(Tabela25[[#This Row],[Symbol]],Baza_cen[],3,0)</f>
        <v>BLOK NYXON  Green 80mm    H=120mm     GPMM</v>
      </c>
      <c r="E2936" s="456">
        <v>120</v>
      </c>
      <c r="F2936" s="456"/>
      <c r="G2936" s="456" t="s">
        <v>2220</v>
      </c>
      <c r="H2936" s="467">
        <f>NP.!AA138</f>
        <v>0</v>
      </c>
      <c r="I2936" s="466">
        <f>NP.!AS138</f>
        <v>0</v>
      </c>
      <c r="J2936" s="452"/>
    </row>
    <row r="2937" spans="1:10" ht="30" customHeight="1" x14ac:dyDescent="0.2">
      <c r="A2937" s="451">
        <v>2926</v>
      </c>
      <c r="B2937" s="453" t="s">
        <v>12</v>
      </c>
      <c r="C2937" s="454" t="s">
        <v>1184</v>
      </c>
      <c r="D2937" s="455" t="str">
        <f>VLOOKUP(Tabela25[[#This Row],[Symbol]],Baza_cen[],3,0)</f>
        <v>BLOK NYXON  Green 80mm    H=120mm     GPMM</v>
      </c>
      <c r="E2937" s="456">
        <v>120</v>
      </c>
      <c r="F2937" s="456"/>
      <c r="G2937" s="456" t="s">
        <v>2220</v>
      </c>
      <c r="H2937" s="467">
        <f>NP.!AB138</f>
        <v>0</v>
      </c>
      <c r="I2937" s="466">
        <f>NP.!AT138</f>
        <v>0</v>
      </c>
      <c r="J2937" s="452"/>
    </row>
    <row r="2938" spans="1:10" ht="30" customHeight="1" x14ac:dyDescent="0.2">
      <c r="A2938" s="451">
        <v>2927</v>
      </c>
      <c r="B2938" s="453" t="s">
        <v>12</v>
      </c>
      <c r="C2938" s="454" t="s">
        <v>1184</v>
      </c>
      <c r="D2938" s="455" t="str">
        <f>VLOOKUP(Tabela25[[#This Row],[Symbol]],Baza_cen[],3,0)</f>
        <v>BLOK NYXON  Green 80mm    H=120mm     GPMM</v>
      </c>
      <c r="E2938" s="456">
        <v>120</v>
      </c>
      <c r="F2938" s="456"/>
      <c r="G2938" s="456" t="s">
        <v>2220</v>
      </c>
      <c r="H2938" s="467">
        <f>NP.!AC138</f>
        <v>0</v>
      </c>
      <c r="I2938" s="466">
        <f>NP.!AU138</f>
        <v>0</v>
      </c>
      <c r="J2938" s="452"/>
    </row>
    <row r="2939" spans="1:10" ht="30" customHeight="1" x14ac:dyDescent="0.2">
      <c r="A2939" s="451">
        <v>2928</v>
      </c>
      <c r="B2939" s="453" t="s">
        <v>12</v>
      </c>
      <c r="C2939" s="454" t="s">
        <v>1184</v>
      </c>
      <c r="D2939" s="455" t="str">
        <f>VLOOKUP(Tabela25[[#This Row],[Symbol]],Baza_cen[],3,0)</f>
        <v>BLOK NYXON  Green 80mm    H=120mm     GPMM</v>
      </c>
      <c r="E2939" s="456">
        <v>120</v>
      </c>
      <c r="F2939" s="456"/>
      <c r="G2939" s="456" t="s">
        <v>2220</v>
      </c>
      <c r="H2939" s="467">
        <f>NP.!AD138</f>
        <v>0</v>
      </c>
      <c r="I2939" s="466">
        <f>NP.!AV138</f>
        <v>0</v>
      </c>
      <c r="J2939" s="452"/>
    </row>
    <row r="2940" spans="1:10" ht="30" customHeight="1" x14ac:dyDescent="0.2">
      <c r="A2940" s="451">
        <v>2929</v>
      </c>
      <c r="B2940" s="453" t="s">
        <v>12</v>
      </c>
      <c r="C2940" s="454" t="s">
        <v>1185</v>
      </c>
      <c r="D2940" s="455" t="str">
        <f>VLOOKUP(Tabela25[[#This Row],[Symbol]],Baza_cen[],3,0)</f>
        <v>BLOK NYXON  Green 80mm    H=125mm     GPMM</v>
      </c>
      <c r="E2940" s="456">
        <v>125</v>
      </c>
      <c r="F2940" s="456"/>
      <c r="G2940" s="456" t="s">
        <v>2220</v>
      </c>
      <c r="H2940" s="467">
        <f>NP.!S139</f>
        <v>0</v>
      </c>
      <c r="I2940" s="466">
        <f>NP.!AK139</f>
        <v>0</v>
      </c>
      <c r="J2940" s="452"/>
    </row>
    <row r="2941" spans="1:10" ht="30" customHeight="1" x14ac:dyDescent="0.2">
      <c r="A2941" s="451">
        <v>2930</v>
      </c>
      <c r="B2941" s="453" t="s">
        <v>12</v>
      </c>
      <c r="C2941" s="454" t="s">
        <v>1185</v>
      </c>
      <c r="D2941" s="455" t="str">
        <f>VLOOKUP(Tabela25[[#This Row],[Symbol]],Baza_cen[],3,0)</f>
        <v>BLOK NYXON  Green 80mm    H=125mm     GPMM</v>
      </c>
      <c r="E2941" s="456">
        <v>125</v>
      </c>
      <c r="F2941" s="456"/>
      <c r="G2941" s="456" t="s">
        <v>2220</v>
      </c>
      <c r="H2941" s="467">
        <f>NP.!T139</f>
        <v>0</v>
      </c>
      <c r="I2941" s="466">
        <f>NP.!AL139</f>
        <v>0</v>
      </c>
      <c r="J2941" s="452"/>
    </row>
    <row r="2942" spans="1:10" ht="30" customHeight="1" x14ac:dyDescent="0.2">
      <c r="A2942" s="451">
        <v>2931</v>
      </c>
      <c r="B2942" s="453" t="s">
        <v>12</v>
      </c>
      <c r="C2942" s="454" t="s">
        <v>1185</v>
      </c>
      <c r="D2942" s="455" t="str">
        <f>VLOOKUP(Tabela25[[#This Row],[Symbol]],Baza_cen[],3,0)</f>
        <v>BLOK NYXON  Green 80mm    H=125mm     GPMM</v>
      </c>
      <c r="E2942" s="456">
        <v>125</v>
      </c>
      <c r="F2942" s="456"/>
      <c r="G2942" s="456" t="s">
        <v>2220</v>
      </c>
      <c r="H2942" s="467">
        <f>NP.!U139</f>
        <v>0</v>
      </c>
      <c r="I2942" s="466">
        <f>NP.!AM139</f>
        <v>0</v>
      </c>
      <c r="J2942" s="452"/>
    </row>
    <row r="2943" spans="1:10" ht="30" customHeight="1" x14ac:dyDescent="0.2">
      <c r="A2943" s="451">
        <v>2932</v>
      </c>
      <c r="B2943" s="453" t="s">
        <v>12</v>
      </c>
      <c r="C2943" s="454" t="s">
        <v>1185</v>
      </c>
      <c r="D2943" s="455" t="str">
        <f>VLOOKUP(Tabela25[[#This Row],[Symbol]],Baza_cen[],3,0)</f>
        <v>BLOK NYXON  Green 80mm    H=125mm     GPMM</v>
      </c>
      <c r="E2943" s="456">
        <v>125</v>
      </c>
      <c r="F2943" s="456"/>
      <c r="G2943" s="456" t="s">
        <v>2220</v>
      </c>
      <c r="H2943" s="467">
        <f>NP.!V139</f>
        <v>0</v>
      </c>
      <c r="I2943" s="466">
        <f>NP.!AN139</f>
        <v>0</v>
      </c>
      <c r="J2943" s="452"/>
    </row>
    <row r="2944" spans="1:10" ht="30" customHeight="1" x14ac:dyDescent="0.2">
      <c r="A2944" s="451">
        <v>2933</v>
      </c>
      <c r="B2944" s="453" t="s">
        <v>12</v>
      </c>
      <c r="C2944" s="454" t="s">
        <v>1185</v>
      </c>
      <c r="D2944" s="455" t="str">
        <f>VLOOKUP(Tabela25[[#This Row],[Symbol]],Baza_cen[],3,0)</f>
        <v>BLOK NYXON  Green 80mm    H=125mm     GPMM</v>
      </c>
      <c r="E2944" s="456">
        <v>125</v>
      </c>
      <c r="F2944" s="456"/>
      <c r="G2944" s="456" t="s">
        <v>2220</v>
      </c>
      <c r="H2944" s="467">
        <f>NP.!W139</f>
        <v>0</v>
      </c>
      <c r="I2944" s="466">
        <f>NP.!AO139</f>
        <v>0</v>
      </c>
      <c r="J2944" s="452"/>
    </row>
    <row r="2945" spans="1:10" ht="30" customHeight="1" x14ac:dyDescent="0.2">
      <c r="A2945" s="451">
        <v>2934</v>
      </c>
      <c r="B2945" s="453" t="s">
        <v>12</v>
      </c>
      <c r="C2945" s="454" t="s">
        <v>1185</v>
      </c>
      <c r="D2945" s="455" t="str">
        <f>VLOOKUP(Tabela25[[#This Row],[Symbol]],Baza_cen[],3,0)</f>
        <v>BLOK NYXON  Green 80mm    H=125mm     GPMM</v>
      </c>
      <c r="E2945" s="456">
        <v>125</v>
      </c>
      <c r="F2945" s="456"/>
      <c r="G2945" s="456" t="s">
        <v>2220</v>
      </c>
      <c r="H2945" s="467">
        <f>NP.!X139</f>
        <v>0</v>
      </c>
      <c r="I2945" s="466">
        <f>NP.!AP139</f>
        <v>0</v>
      </c>
      <c r="J2945" s="452"/>
    </row>
    <row r="2946" spans="1:10" ht="30" customHeight="1" x14ac:dyDescent="0.2">
      <c r="A2946" s="451">
        <v>2935</v>
      </c>
      <c r="B2946" s="453" t="s">
        <v>12</v>
      </c>
      <c r="C2946" s="454" t="s">
        <v>1185</v>
      </c>
      <c r="D2946" s="455" t="str">
        <f>VLOOKUP(Tabela25[[#This Row],[Symbol]],Baza_cen[],3,0)</f>
        <v>BLOK NYXON  Green 80mm    H=125mm     GPMM</v>
      </c>
      <c r="E2946" s="456">
        <v>125</v>
      </c>
      <c r="F2946" s="456"/>
      <c r="G2946" s="456" t="s">
        <v>2220</v>
      </c>
      <c r="H2946" s="467">
        <f>NP.!Y139</f>
        <v>0</v>
      </c>
      <c r="I2946" s="466">
        <f>NP.!AQ139</f>
        <v>0</v>
      </c>
      <c r="J2946" s="452"/>
    </row>
    <row r="2947" spans="1:10" ht="30" customHeight="1" x14ac:dyDescent="0.2">
      <c r="A2947" s="451">
        <v>2936</v>
      </c>
      <c r="B2947" s="453" t="s">
        <v>12</v>
      </c>
      <c r="C2947" s="454" t="s">
        <v>1185</v>
      </c>
      <c r="D2947" s="455" t="str">
        <f>VLOOKUP(Tabela25[[#This Row],[Symbol]],Baza_cen[],3,0)</f>
        <v>BLOK NYXON  Green 80mm    H=125mm     GPMM</v>
      </c>
      <c r="E2947" s="456">
        <v>125</v>
      </c>
      <c r="F2947" s="456"/>
      <c r="G2947" s="456" t="s">
        <v>2220</v>
      </c>
      <c r="H2947" s="467">
        <f>NP.!Z139</f>
        <v>0</v>
      </c>
      <c r="I2947" s="466">
        <f>NP.!AR139</f>
        <v>0</v>
      </c>
      <c r="J2947" s="452"/>
    </row>
    <row r="2948" spans="1:10" ht="30" customHeight="1" x14ac:dyDescent="0.2">
      <c r="A2948" s="451">
        <v>2937</v>
      </c>
      <c r="B2948" s="453" t="s">
        <v>12</v>
      </c>
      <c r="C2948" s="454" t="s">
        <v>1185</v>
      </c>
      <c r="D2948" s="455" t="str">
        <f>VLOOKUP(Tabela25[[#This Row],[Symbol]],Baza_cen[],3,0)</f>
        <v>BLOK NYXON  Green 80mm    H=125mm     GPMM</v>
      </c>
      <c r="E2948" s="456">
        <v>125</v>
      </c>
      <c r="F2948" s="456"/>
      <c r="G2948" s="456" t="s">
        <v>2220</v>
      </c>
      <c r="H2948" s="467">
        <f>NP.!AA139</f>
        <v>0</v>
      </c>
      <c r="I2948" s="466">
        <f>NP.!AS139</f>
        <v>0</v>
      </c>
      <c r="J2948" s="452"/>
    </row>
    <row r="2949" spans="1:10" ht="30" customHeight="1" x14ac:dyDescent="0.2">
      <c r="A2949" s="451">
        <v>2938</v>
      </c>
      <c r="B2949" s="453" t="s">
        <v>12</v>
      </c>
      <c r="C2949" s="454" t="s">
        <v>1185</v>
      </c>
      <c r="D2949" s="455" t="str">
        <f>VLOOKUP(Tabela25[[#This Row],[Symbol]],Baza_cen[],3,0)</f>
        <v>BLOK NYXON  Green 80mm    H=125mm     GPMM</v>
      </c>
      <c r="E2949" s="456">
        <v>125</v>
      </c>
      <c r="F2949" s="456"/>
      <c r="G2949" s="456" t="s">
        <v>2220</v>
      </c>
      <c r="H2949" s="467">
        <f>NP.!AB139</f>
        <v>0</v>
      </c>
      <c r="I2949" s="466">
        <f>NP.!AT139</f>
        <v>0</v>
      </c>
      <c r="J2949" s="452"/>
    </row>
    <row r="2950" spans="1:10" ht="30" customHeight="1" x14ac:dyDescent="0.2">
      <c r="A2950" s="451">
        <v>2939</v>
      </c>
      <c r="B2950" s="453" t="s">
        <v>12</v>
      </c>
      <c r="C2950" s="454" t="s">
        <v>1185</v>
      </c>
      <c r="D2950" s="455" t="str">
        <f>VLOOKUP(Tabela25[[#This Row],[Symbol]],Baza_cen[],3,0)</f>
        <v>BLOK NYXON  Green 80mm    H=125mm     GPMM</v>
      </c>
      <c r="E2950" s="456">
        <v>125</v>
      </c>
      <c r="F2950" s="456"/>
      <c r="G2950" s="456" t="s">
        <v>2220</v>
      </c>
      <c r="H2950" s="467">
        <f>NP.!AC139</f>
        <v>0</v>
      </c>
      <c r="I2950" s="466">
        <f>NP.!AU139</f>
        <v>0</v>
      </c>
      <c r="J2950" s="452"/>
    </row>
    <row r="2951" spans="1:10" ht="30" customHeight="1" x14ac:dyDescent="0.2">
      <c r="A2951" s="451">
        <v>2940</v>
      </c>
      <c r="B2951" s="453" t="s">
        <v>12</v>
      </c>
      <c r="C2951" s="454" t="s">
        <v>1185</v>
      </c>
      <c r="D2951" s="455" t="str">
        <f>VLOOKUP(Tabela25[[#This Row],[Symbol]],Baza_cen[],3,0)</f>
        <v>BLOK NYXON  Green 80mm    H=125mm     GPMM</v>
      </c>
      <c r="E2951" s="456">
        <v>125</v>
      </c>
      <c r="F2951" s="456"/>
      <c r="G2951" s="456" t="s">
        <v>2220</v>
      </c>
      <c r="H2951" s="467">
        <f>NP.!AD139</f>
        <v>0</v>
      </c>
      <c r="I2951" s="466">
        <f>NP.!AV139</f>
        <v>0</v>
      </c>
      <c r="J2951" s="452"/>
    </row>
    <row r="2952" spans="1:10" ht="30" customHeight="1" x14ac:dyDescent="0.2">
      <c r="A2952" s="451">
        <v>2941</v>
      </c>
      <c r="B2952" s="453" t="s">
        <v>12</v>
      </c>
      <c r="C2952" s="454" t="s">
        <v>1186</v>
      </c>
      <c r="D2952" s="455" t="str">
        <f>VLOOKUP(Tabela25[[#This Row],[Symbol]],Baza_cen[],3,0)</f>
        <v>BLOK NYXON  Green 80mm    H=130mm     GPMM</v>
      </c>
      <c r="E2952" s="456">
        <v>130</v>
      </c>
      <c r="F2952" s="456"/>
      <c r="G2952" s="456" t="s">
        <v>2220</v>
      </c>
      <c r="H2952" s="467">
        <f>NP.!S140</f>
        <v>0</v>
      </c>
      <c r="I2952" s="466">
        <f>NP.!AK140</f>
        <v>0</v>
      </c>
      <c r="J2952" s="452"/>
    </row>
    <row r="2953" spans="1:10" ht="30" customHeight="1" x14ac:dyDescent="0.2">
      <c r="A2953" s="451">
        <v>2942</v>
      </c>
      <c r="B2953" s="453" t="s">
        <v>12</v>
      </c>
      <c r="C2953" s="454" t="s">
        <v>1186</v>
      </c>
      <c r="D2953" s="455" t="str">
        <f>VLOOKUP(Tabela25[[#This Row],[Symbol]],Baza_cen[],3,0)</f>
        <v>BLOK NYXON  Green 80mm    H=130mm     GPMM</v>
      </c>
      <c r="E2953" s="456">
        <v>130</v>
      </c>
      <c r="F2953" s="456"/>
      <c r="G2953" s="456" t="s">
        <v>2220</v>
      </c>
      <c r="H2953" s="467">
        <f>NP.!T140</f>
        <v>0</v>
      </c>
      <c r="I2953" s="466">
        <f>NP.!AL140</f>
        <v>0</v>
      </c>
      <c r="J2953" s="452"/>
    </row>
    <row r="2954" spans="1:10" ht="30" customHeight="1" x14ac:dyDescent="0.2">
      <c r="A2954" s="451">
        <v>2943</v>
      </c>
      <c r="B2954" s="453" t="s">
        <v>12</v>
      </c>
      <c r="C2954" s="454" t="s">
        <v>1186</v>
      </c>
      <c r="D2954" s="455" t="str">
        <f>VLOOKUP(Tabela25[[#This Row],[Symbol]],Baza_cen[],3,0)</f>
        <v>BLOK NYXON  Green 80mm    H=130mm     GPMM</v>
      </c>
      <c r="E2954" s="456">
        <v>130</v>
      </c>
      <c r="F2954" s="456"/>
      <c r="G2954" s="456" t="s">
        <v>2220</v>
      </c>
      <c r="H2954" s="467">
        <f>NP.!U140</f>
        <v>0</v>
      </c>
      <c r="I2954" s="466">
        <f>NP.!AM140</f>
        <v>0</v>
      </c>
      <c r="J2954" s="452"/>
    </row>
    <row r="2955" spans="1:10" ht="30" customHeight="1" x14ac:dyDescent="0.2">
      <c r="A2955" s="451">
        <v>2944</v>
      </c>
      <c r="B2955" s="453" t="s">
        <v>12</v>
      </c>
      <c r="C2955" s="454" t="s">
        <v>1186</v>
      </c>
      <c r="D2955" s="455" t="str">
        <f>VLOOKUP(Tabela25[[#This Row],[Symbol]],Baza_cen[],3,0)</f>
        <v>BLOK NYXON  Green 80mm    H=130mm     GPMM</v>
      </c>
      <c r="E2955" s="456">
        <v>130</v>
      </c>
      <c r="F2955" s="456"/>
      <c r="G2955" s="456" t="s">
        <v>2220</v>
      </c>
      <c r="H2955" s="467">
        <f>NP.!V140</f>
        <v>0</v>
      </c>
      <c r="I2955" s="466">
        <f>NP.!AN140</f>
        <v>0</v>
      </c>
      <c r="J2955" s="452"/>
    </row>
    <row r="2956" spans="1:10" ht="30" customHeight="1" x14ac:dyDescent="0.2">
      <c r="A2956" s="451">
        <v>2945</v>
      </c>
      <c r="B2956" s="453" t="s">
        <v>12</v>
      </c>
      <c r="C2956" s="454" t="s">
        <v>1186</v>
      </c>
      <c r="D2956" s="455" t="str">
        <f>VLOOKUP(Tabela25[[#This Row],[Symbol]],Baza_cen[],3,0)</f>
        <v>BLOK NYXON  Green 80mm    H=130mm     GPMM</v>
      </c>
      <c r="E2956" s="456">
        <v>130</v>
      </c>
      <c r="F2956" s="456"/>
      <c r="G2956" s="456" t="s">
        <v>2220</v>
      </c>
      <c r="H2956" s="467">
        <f>NP.!W140</f>
        <v>0</v>
      </c>
      <c r="I2956" s="466">
        <f>NP.!AO140</f>
        <v>0</v>
      </c>
      <c r="J2956" s="452"/>
    </row>
    <row r="2957" spans="1:10" ht="30" customHeight="1" x14ac:dyDescent="0.2">
      <c r="A2957" s="451">
        <v>2946</v>
      </c>
      <c r="B2957" s="453" t="s">
        <v>12</v>
      </c>
      <c r="C2957" s="454" t="s">
        <v>1186</v>
      </c>
      <c r="D2957" s="455" t="str">
        <f>VLOOKUP(Tabela25[[#This Row],[Symbol]],Baza_cen[],3,0)</f>
        <v>BLOK NYXON  Green 80mm    H=130mm     GPMM</v>
      </c>
      <c r="E2957" s="456">
        <v>130</v>
      </c>
      <c r="F2957" s="456"/>
      <c r="G2957" s="456" t="s">
        <v>2220</v>
      </c>
      <c r="H2957" s="467">
        <f>NP.!X140</f>
        <v>0</v>
      </c>
      <c r="I2957" s="466">
        <f>NP.!AP140</f>
        <v>0</v>
      </c>
      <c r="J2957" s="452"/>
    </row>
    <row r="2958" spans="1:10" ht="30" customHeight="1" x14ac:dyDescent="0.2">
      <c r="A2958" s="451">
        <v>2947</v>
      </c>
      <c r="B2958" s="453" t="s">
        <v>12</v>
      </c>
      <c r="C2958" s="454" t="s">
        <v>1186</v>
      </c>
      <c r="D2958" s="455" t="str">
        <f>VLOOKUP(Tabela25[[#This Row],[Symbol]],Baza_cen[],3,0)</f>
        <v>BLOK NYXON  Green 80mm    H=130mm     GPMM</v>
      </c>
      <c r="E2958" s="456">
        <v>130</v>
      </c>
      <c r="F2958" s="456"/>
      <c r="G2958" s="456" t="s">
        <v>2220</v>
      </c>
      <c r="H2958" s="467">
        <f>NP.!Y140</f>
        <v>0</v>
      </c>
      <c r="I2958" s="466">
        <f>NP.!AQ140</f>
        <v>0</v>
      </c>
      <c r="J2958" s="452"/>
    </row>
    <row r="2959" spans="1:10" ht="30" customHeight="1" x14ac:dyDescent="0.2">
      <c r="A2959" s="451">
        <v>2948</v>
      </c>
      <c r="B2959" s="453" t="s">
        <v>12</v>
      </c>
      <c r="C2959" s="454" t="s">
        <v>1186</v>
      </c>
      <c r="D2959" s="455" t="str">
        <f>VLOOKUP(Tabela25[[#This Row],[Symbol]],Baza_cen[],3,0)</f>
        <v>BLOK NYXON  Green 80mm    H=130mm     GPMM</v>
      </c>
      <c r="E2959" s="456">
        <v>130</v>
      </c>
      <c r="F2959" s="456"/>
      <c r="G2959" s="456" t="s">
        <v>2220</v>
      </c>
      <c r="H2959" s="467">
        <f>NP.!Z140</f>
        <v>0</v>
      </c>
      <c r="I2959" s="466">
        <f>NP.!AR140</f>
        <v>0</v>
      </c>
      <c r="J2959" s="452"/>
    </row>
    <row r="2960" spans="1:10" ht="30" customHeight="1" x14ac:dyDescent="0.2">
      <c r="A2960" s="451">
        <v>2949</v>
      </c>
      <c r="B2960" s="453" t="s">
        <v>12</v>
      </c>
      <c r="C2960" s="454" t="s">
        <v>1186</v>
      </c>
      <c r="D2960" s="455" t="str">
        <f>VLOOKUP(Tabela25[[#This Row],[Symbol]],Baza_cen[],3,0)</f>
        <v>BLOK NYXON  Green 80mm    H=130mm     GPMM</v>
      </c>
      <c r="E2960" s="456">
        <v>130</v>
      </c>
      <c r="F2960" s="456"/>
      <c r="G2960" s="456" t="s">
        <v>2220</v>
      </c>
      <c r="H2960" s="467">
        <f>NP.!AA140</f>
        <v>0</v>
      </c>
      <c r="I2960" s="466">
        <f>NP.!AS140</f>
        <v>0</v>
      </c>
      <c r="J2960" s="452"/>
    </row>
    <row r="2961" spans="1:10" ht="30" customHeight="1" x14ac:dyDescent="0.2">
      <c r="A2961" s="451">
        <v>2950</v>
      </c>
      <c r="B2961" s="453" t="s">
        <v>12</v>
      </c>
      <c r="C2961" s="454" t="s">
        <v>1186</v>
      </c>
      <c r="D2961" s="455" t="str">
        <f>VLOOKUP(Tabela25[[#This Row],[Symbol]],Baza_cen[],3,0)</f>
        <v>BLOK NYXON  Green 80mm    H=130mm     GPMM</v>
      </c>
      <c r="E2961" s="456">
        <v>130</v>
      </c>
      <c r="F2961" s="456"/>
      <c r="G2961" s="456" t="s">
        <v>2220</v>
      </c>
      <c r="H2961" s="467">
        <f>NP.!AB140</f>
        <v>0</v>
      </c>
      <c r="I2961" s="466">
        <f>NP.!AT140</f>
        <v>0</v>
      </c>
      <c r="J2961" s="452"/>
    </row>
    <row r="2962" spans="1:10" ht="30" customHeight="1" x14ac:dyDescent="0.2">
      <c r="A2962" s="451">
        <v>2951</v>
      </c>
      <c r="B2962" s="453" t="s">
        <v>12</v>
      </c>
      <c r="C2962" s="454" t="s">
        <v>1186</v>
      </c>
      <c r="D2962" s="455" t="str">
        <f>VLOOKUP(Tabela25[[#This Row],[Symbol]],Baza_cen[],3,0)</f>
        <v>BLOK NYXON  Green 80mm    H=130mm     GPMM</v>
      </c>
      <c r="E2962" s="456">
        <v>130</v>
      </c>
      <c r="F2962" s="456"/>
      <c r="G2962" s="456" t="s">
        <v>2220</v>
      </c>
      <c r="H2962" s="467">
        <f>NP.!AC140</f>
        <v>0</v>
      </c>
      <c r="I2962" s="466">
        <f>NP.!AU140</f>
        <v>0</v>
      </c>
      <c r="J2962" s="452"/>
    </row>
    <row r="2963" spans="1:10" ht="30" customHeight="1" x14ac:dyDescent="0.2">
      <c r="A2963" s="451">
        <v>2952</v>
      </c>
      <c r="B2963" s="453" t="s">
        <v>12</v>
      </c>
      <c r="C2963" s="454" t="s">
        <v>1186</v>
      </c>
      <c r="D2963" s="455" t="str">
        <f>VLOOKUP(Tabela25[[#This Row],[Symbol]],Baza_cen[],3,0)</f>
        <v>BLOK NYXON  Green 80mm    H=130mm     GPMM</v>
      </c>
      <c r="E2963" s="456">
        <v>130</v>
      </c>
      <c r="F2963" s="456"/>
      <c r="G2963" s="456" t="s">
        <v>2220</v>
      </c>
      <c r="H2963" s="467">
        <f>NP.!AD140</f>
        <v>0</v>
      </c>
      <c r="I2963" s="466">
        <f>NP.!AV140</f>
        <v>0</v>
      </c>
      <c r="J2963" s="452"/>
    </row>
    <row r="2964" spans="1:10" ht="30" customHeight="1" x14ac:dyDescent="0.2">
      <c r="A2964" s="451">
        <v>2953</v>
      </c>
      <c r="B2964" s="453" t="s">
        <v>12</v>
      </c>
      <c r="C2964" s="454" t="s">
        <v>1187</v>
      </c>
      <c r="D2964" s="455" t="str">
        <f>VLOOKUP(Tabela25[[#This Row],[Symbol]],Baza_cen[],3,0)</f>
        <v>BLOK NYXON  Green 80mm    H=135mm     GPMM</v>
      </c>
      <c r="E2964" s="456">
        <v>135</v>
      </c>
      <c r="F2964" s="456"/>
      <c r="G2964" s="456" t="s">
        <v>2220</v>
      </c>
      <c r="H2964" s="467">
        <f>NP.!S141</f>
        <v>0</v>
      </c>
      <c r="I2964" s="466">
        <f>NP.!AK141</f>
        <v>0</v>
      </c>
      <c r="J2964" s="452"/>
    </row>
    <row r="2965" spans="1:10" ht="30" customHeight="1" x14ac:dyDescent="0.2">
      <c r="A2965" s="451">
        <v>2954</v>
      </c>
      <c r="B2965" s="453" t="s">
        <v>12</v>
      </c>
      <c r="C2965" s="454" t="s">
        <v>1187</v>
      </c>
      <c r="D2965" s="455" t="str">
        <f>VLOOKUP(Tabela25[[#This Row],[Symbol]],Baza_cen[],3,0)</f>
        <v>BLOK NYXON  Green 80mm    H=135mm     GPMM</v>
      </c>
      <c r="E2965" s="456">
        <v>135</v>
      </c>
      <c r="F2965" s="456"/>
      <c r="G2965" s="456" t="s">
        <v>2220</v>
      </c>
      <c r="H2965" s="467">
        <f>NP.!T141</f>
        <v>0</v>
      </c>
      <c r="I2965" s="466">
        <f>NP.!AL141</f>
        <v>0</v>
      </c>
      <c r="J2965" s="452"/>
    </row>
    <row r="2966" spans="1:10" ht="30" customHeight="1" x14ac:dyDescent="0.2">
      <c r="A2966" s="451">
        <v>2955</v>
      </c>
      <c r="B2966" s="453" t="s">
        <v>12</v>
      </c>
      <c r="C2966" s="454" t="s">
        <v>1187</v>
      </c>
      <c r="D2966" s="455" t="str">
        <f>VLOOKUP(Tabela25[[#This Row],[Symbol]],Baza_cen[],3,0)</f>
        <v>BLOK NYXON  Green 80mm    H=135mm     GPMM</v>
      </c>
      <c r="E2966" s="456">
        <v>135</v>
      </c>
      <c r="F2966" s="456"/>
      <c r="G2966" s="456" t="s">
        <v>2220</v>
      </c>
      <c r="H2966" s="467">
        <f>NP.!U141</f>
        <v>0</v>
      </c>
      <c r="I2966" s="466">
        <f>NP.!AM141</f>
        <v>0</v>
      </c>
      <c r="J2966" s="452"/>
    </row>
    <row r="2967" spans="1:10" ht="30" customHeight="1" x14ac:dyDescent="0.2">
      <c r="A2967" s="451">
        <v>2956</v>
      </c>
      <c r="B2967" s="453" t="s">
        <v>12</v>
      </c>
      <c r="C2967" s="454" t="s">
        <v>1187</v>
      </c>
      <c r="D2967" s="455" t="str">
        <f>VLOOKUP(Tabela25[[#This Row],[Symbol]],Baza_cen[],3,0)</f>
        <v>BLOK NYXON  Green 80mm    H=135mm     GPMM</v>
      </c>
      <c r="E2967" s="456">
        <v>135</v>
      </c>
      <c r="F2967" s="456"/>
      <c r="G2967" s="456" t="s">
        <v>2220</v>
      </c>
      <c r="H2967" s="467">
        <f>NP.!V141</f>
        <v>0</v>
      </c>
      <c r="I2967" s="466">
        <f>NP.!AN141</f>
        <v>0</v>
      </c>
      <c r="J2967" s="452"/>
    </row>
    <row r="2968" spans="1:10" ht="30" customHeight="1" x14ac:dyDescent="0.2">
      <c r="A2968" s="451">
        <v>2957</v>
      </c>
      <c r="B2968" s="453" t="s">
        <v>12</v>
      </c>
      <c r="C2968" s="454" t="s">
        <v>1187</v>
      </c>
      <c r="D2968" s="455" t="str">
        <f>VLOOKUP(Tabela25[[#This Row],[Symbol]],Baza_cen[],3,0)</f>
        <v>BLOK NYXON  Green 80mm    H=135mm     GPMM</v>
      </c>
      <c r="E2968" s="456">
        <v>135</v>
      </c>
      <c r="F2968" s="456"/>
      <c r="G2968" s="456" t="s">
        <v>2220</v>
      </c>
      <c r="H2968" s="467">
        <f>NP.!W141</f>
        <v>0</v>
      </c>
      <c r="I2968" s="466">
        <f>NP.!AO141</f>
        <v>0</v>
      </c>
      <c r="J2968" s="452"/>
    </row>
    <row r="2969" spans="1:10" ht="30" customHeight="1" x14ac:dyDescent="0.2">
      <c r="A2969" s="451">
        <v>2958</v>
      </c>
      <c r="B2969" s="453" t="s">
        <v>12</v>
      </c>
      <c r="C2969" s="454" t="s">
        <v>1187</v>
      </c>
      <c r="D2969" s="455" t="str">
        <f>VLOOKUP(Tabela25[[#This Row],[Symbol]],Baza_cen[],3,0)</f>
        <v>BLOK NYXON  Green 80mm    H=135mm     GPMM</v>
      </c>
      <c r="E2969" s="456">
        <v>135</v>
      </c>
      <c r="F2969" s="456"/>
      <c r="G2969" s="456" t="s">
        <v>2220</v>
      </c>
      <c r="H2969" s="467">
        <f>NP.!X141</f>
        <v>0</v>
      </c>
      <c r="I2969" s="466">
        <f>NP.!AP141</f>
        <v>0</v>
      </c>
      <c r="J2969" s="452"/>
    </row>
    <row r="2970" spans="1:10" ht="30" customHeight="1" x14ac:dyDescent="0.2">
      <c r="A2970" s="451">
        <v>2959</v>
      </c>
      <c r="B2970" s="453" t="s">
        <v>12</v>
      </c>
      <c r="C2970" s="454" t="s">
        <v>1187</v>
      </c>
      <c r="D2970" s="455" t="str">
        <f>VLOOKUP(Tabela25[[#This Row],[Symbol]],Baza_cen[],3,0)</f>
        <v>BLOK NYXON  Green 80mm    H=135mm     GPMM</v>
      </c>
      <c r="E2970" s="456">
        <v>135</v>
      </c>
      <c r="F2970" s="456"/>
      <c r="G2970" s="456" t="s">
        <v>2220</v>
      </c>
      <c r="H2970" s="467">
        <f>NP.!Y141</f>
        <v>0</v>
      </c>
      <c r="I2970" s="466">
        <f>NP.!AQ141</f>
        <v>0</v>
      </c>
      <c r="J2970" s="452"/>
    </row>
    <row r="2971" spans="1:10" ht="30" customHeight="1" x14ac:dyDescent="0.2">
      <c r="A2971" s="451">
        <v>2960</v>
      </c>
      <c r="B2971" s="453" t="s">
        <v>12</v>
      </c>
      <c r="C2971" s="454" t="s">
        <v>1187</v>
      </c>
      <c r="D2971" s="455" t="str">
        <f>VLOOKUP(Tabela25[[#This Row],[Symbol]],Baza_cen[],3,0)</f>
        <v>BLOK NYXON  Green 80mm    H=135mm     GPMM</v>
      </c>
      <c r="E2971" s="456">
        <v>135</v>
      </c>
      <c r="F2971" s="456"/>
      <c r="G2971" s="456" t="s">
        <v>2220</v>
      </c>
      <c r="H2971" s="467">
        <f>NP.!Z141</f>
        <v>0</v>
      </c>
      <c r="I2971" s="466">
        <f>NP.!AR141</f>
        <v>0</v>
      </c>
      <c r="J2971" s="452"/>
    </row>
    <row r="2972" spans="1:10" ht="30" customHeight="1" x14ac:dyDescent="0.2">
      <c r="A2972" s="451">
        <v>2961</v>
      </c>
      <c r="B2972" s="453" t="s">
        <v>12</v>
      </c>
      <c r="C2972" s="454" t="s">
        <v>1187</v>
      </c>
      <c r="D2972" s="455" t="str">
        <f>VLOOKUP(Tabela25[[#This Row],[Symbol]],Baza_cen[],3,0)</f>
        <v>BLOK NYXON  Green 80mm    H=135mm     GPMM</v>
      </c>
      <c r="E2972" s="456">
        <v>135</v>
      </c>
      <c r="F2972" s="456"/>
      <c r="G2972" s="456" t="s">
        <v>2220</v>
      </c>
      <c r="H2972" s="467">
        <f>NP.!AA141</f>
        <v>0</v>
      </c>
      <c r="I2972" s="466">
        <f>NP.!AS141</f>
        <v>0</v>
      </c>
      <c r="J2972" s="452"/>
    </row>
    <row r="2973" spans="1:10" ht="30" customHeight="1" x14ac:dyDescent="0.2">
      <c r="A2973" s="451">
        <v>2962</v>
      </c>
      <c r="B2973" s="453" t="s">
        <v>12</v>
      </c>
      <c r="C2973" s="454" t="s">
        <v>1187</v>
      </c>
      <c r="D2973" s="455" t="str">
        <f>VLOOKUP(Tabela25[[#This Row],[Symbol]],Baza_cen[],3,0)</f>
        <v>BLOK NYXON  Green 80mm    H=135mm     GPMM</v>
      </c>
      <c r="E2973" s="456">
        <v>135</v>
      </c>
      <c r="F2973" s="456"/>
      <c r="G2973" s="456" t="s">
        <v>2220</v>
      </c>
      <c r="H2973" s="467">
        <f>NP.!AB141</f>
        <v>0</v>
      </c>
      <c r="I2973" s="466">
        <f>NP.!AT141</f>
        <v>0</v>
      </c>
      <c r="J2973" s="452"/>
    </row>
    <row r="2974" spans="1:10" ht="30" customHeight="1" x14ac:dyDescent="0.2">
      <c r="A2974" s="451">
        <v>2963</v>
      </c>
      <c r="B2974" s="453" t="s">
        <v>12</v>
      </c>
      <c r="C2974" s="454" t="s">
        <v>1187</v>
      </c>
      <c r="D2974" s="455" t="str">
        <f>VLOOKUP(Tabela25[[#This Row],[Symbol]],Baza_cen[],3,0)</f>
        <v>BLOK NYXON  Green 80mm    H=135mm     GPMM</v>
      </c>
      <c r="E2974" s="456">
        <v>135</v>
      </c>
      <c r="F2974" s="456"/>
      <c r="G2974" s="456" t="s">
        <v>2220</v>
      </c>
      <c r="H2974" s="467">
        <f>NP.!AC141</f>
        <v>0</v>
      </c>
      <c r="I2974" s="466">
        <f>NP.!AU141</f>
        <v>0</v>
      </c>
      <c r="J2974" s="452"/>
    </row>
    <row r="2975" spans="1:10" ht="30" customHeight="1" x14ac:dyDescent="0.2">
      <c r="A2975" s="451">
        <v>2964</v>
      </c>
      <c r="B2975" s="453" t="s">
        <v>12</v>
      </c>
      <c r="C2975" s="454" t="s">
        <v>1187</v>
      </c>
      <c r="D2975" s="455" t="str">
        <f>VLOOKUP(Tabela25[[#This Row],[Symbol]],Baza_cen[],3,0)</f>
        <v>BLOK NYXON  Green 80mm    H=135mm     GPMM</v>
      </c>
      <c r="E2975" s="456">
        <v>135</v>
      </c>
      <c r="F2975" s="456"/>
      <c r="G2975" s="456" t="s">
        <v>2220</v>
      </c>
      <c r="H2975" s="467">
        <f>NP.!AD141</f>
        <v>0</v>
      </c>
      <c r="I2975" s="466">
        <f>NP.!AV141</f>
        <v>0</v>
      </c>
      <c r="J2975" s="452"/>
    </row>
    <row r="2976" spans="1:10" ht="30" customHeight="1" x14ac:dyDescent="0.2">
      <c r="A2976" s="451">
        <v>2965</v>
      </c>
      <c r="B2976" s="453" t="s">
        <v>12</v>
      </c>
      <c r="C2976" s="454" t="s">
        <v>1188</v>
      </c>
      <c r="D2976" s="455" t="str">
        <f>VLOOKUP(Tabela25[[#This Row],[Symbol]],Baza_cen[],3,0)</f>
        <v>BLOK NYXON  Green 80mm    H=140mm     GPMM</v>
      </c>
      <c r="E2976" s="456">
        <v>140</v>
      </c>
      <c r="F2976" s="456"/>
      <c r="G2976" s="456" t="s">
        <v>2220</v>
      </c>
      <c r="H2976" s="467">
        <f>NP.!S142</f>
        <v>0</v>
      </c>
      <c r="I2976" s="466">
        <f>NP.!AK142</f>
        <v>0</v>
      </c>
      <c r="J2976" s="452"/>
    </row>
    <row r="2977" spans="1:10" ht="30" customHeight="1" x14ac:dyDescent="0.2">
      <c r="A2977" s="451">
        <v>2966</v>
      </c>
      <c r="B2977" s="453" t="s">
        <v>12</v>
      </c>
      <c r="C2977" s="454" t="s">
        <v>1188</v>
      </c>
      <c r="D2977" s="455" t="str">
        <f>VLOOKUP(Tabela25[[#This Row],[Symbol]],Baza_cen[],3,0)</f>
        <v>BLOK NYXON  Green 80mm    H=140mm     GPMM</v>
      </c>
      <c r="E2977" s="456">
        <v>140</v>
      </c>
      <c r="F2977" s="456"/>
      <c r="G2977" s="456" t="s">
        <v>2220</v>
      </c>
      <c r="H2977" s="467">
        <f>NP.!T142</f>
        <v>0</v>
      </c>
      <c r="I2977" s="466">
        <f>NP.!AL142</f>
        <v>0</v>
      </c>
      <c r="J2977" s="452"/>
    </row>
    <row r="2978" spans="1:10" ht="30" customHeight="1" x14ac:dyDescent="0.2">
      <c r="A2978" s="451">
        <v>2967</v>
      </c>
      <c r="B2978" s="453" t="s">
        <v>12</v>
      </c>
      <c r="C2978" s="454" t="s">
        <v>1188</v>
      </c>
      <c r="D2978" s="455" t="str">
        <f>VLOOKUP(Tabela25[[#This Row],[Symbol]],Baza_cen[],3,0)</f>
        <v>BLOK NYXON  Green 80mm    H=140mm     GPMM</v>
      </c>
      <c r="E2978" s="456">
        <v>140</v>
      </c>
      <c r="F2978" s="456"/>
      <c r="G2978" s="456" t="s">
        <v>2220</v>
      </c>
      <c r="H2978" s="467">
        <f>NP.!U142</f>
        <v>0</v>
      </c>
      <c r="I2978" s="466">
        <f>NP.!AM142</f>
        <v>0</v>
      </c>
      <c r="J2978" s="452"/>
    </row>
    <row r="2979" spans="1:10" ht="30" customHeight="1" x14ac:dyDescent="0.2">
      <c r="A2979" s="451">
        <v>2968</v>
      </c>
      <c r="B2979" s="453" t="s">
        <v>12</v>
      </c>
      <c r="C2979" s="454" t="s">
        <v>1188</v>
      </c>
      <c r="D2979" s="455" t="str">
        <f>VLOOKUP(Tabela25[[#This Row],[Symbol]],Baza_cen[],3,0)</f>
        <v>BLOK NYXON  Green 80mm    H=140mm     GPMM</v>
      </c>
      <c r="E2979" s="456">
        <v>140</v>
      </c>
      <c r="F2979" s="456"/>
      <c r="G2979" s="456" t="s">
        <v>2220</v>
      </c>
      <c r="H2979" s="467">
        <f>NP.!V142</f>
        <v>0</v>
      </c>
      <c r="I2979" s="466">
        <f>NP.!AN142</f>
        <v>0</v>
      </c>
      <c r="J2979" s="452"/>
    </row>
    <row r="2980" spans="1:10" ht="30" customHeight="1" x14ac:dyDescent="0.2">
      <c r="A2980" s="451">
        <v>2969</v>
      </c>
      <c r="B2980" s="453" t="s">
        <v>12</v>
      </c>
      <c r="C2980" s="454" t="s">
        <v>1188</v>
      </c>
      <c r="D2980" s="455" t="str">
        <f>VLOOKUP(Tabela25[[#This Row],[Symbol]],Baza_cen[],3,0)</f>
        <v>BLOK NYXON  Green 80mm    H=140mm     GPMM</v>
      </c>
      <c r="E2980" s="456">
        <v>140</v>
      </c>
      <c r="F2980" s="456"/>
      <c r="G2980" s="456" t="s">
        <v>2220</v>
      </c>
      <c r="H2980" s="467">
        <f>NP.!W142</f>
        <v>0</v>
      </c>
      <c r="I2980" s="466">
        <f>NP.!AO142</f>
        <v>0</v>
      </c>
      <c r="J2980" s="452"/>
    </row>
    <row r="2981" spans="1:10" ht="30" customHeight="1" x14ac:dyDescent="0.2">
      <c r="A2981" s="451">
        <v>2970</v>
      </c>
      <c r="B2981" s="453" t="s">
        <v>12</v>
      </c>
      <c r="C2981" s="454" t="s">
        <v>1188</v>
      </c>
      <c r="D2981" s="455" t="str">
        <f>VLOOKUP(Tabela25[[#This Row],[Symbol]],Baza_cen[],3,0)</f>
        <v>BLOK NYXON  Green 80mm    H=140mm     GPMM</v>
      </c>
      <c r="E2981" s="456">
        <v>140</v>
      </c>
      <c r="F2981" s="456"/>
      <c r="G2981" s="456" t="s">
        <v>2220</v>
      </c>
      <c r="H2981" s="467">
        <f>NP.!X142</f>
        <v>0</v>
      </c>
      <c r="I2981" s="466">
        <f>NP.!AP142</f>
        <v>0</v>
      </c>
      <c r="J2981" s="452"/>
    </row>
    <row r="2982" spans="1:10" ht="30" customHeight="1" x14ac:dyDescent="0.2">
      <c r="A2982" s="451">
        <v>2971</v>
      </c>
      <c r="B2982" s="453" t="s">
        <v>12</v>
      </c>
      <c r="C2982" s="454" t="s">
        <v>1188</v>
      </c>
      <c r="D2982" s="455" t="str">
        <f>VLOOKUP(Tabela25[[#This Row],[Symbol]],Baza_cen[],3,0)</f>
        <v>BLOK NYXON  Green 80mm    H=140mm     GPMM</v>
      </c>
      <c r="E2982" s="456">
        <v>140</v>
      </c>
      <c r="F2982" s="456"/>
      <c r="G2982" s="456" t="s">
        <v>2220</v>
      </c>
      <c r="H2982" s="467">
        <f>NP.!Y142</f>
        <v>0</v>
      </c>
      <c r="I2982" s="466">
        <f>NP.!AQ142</f>
        <v>0</v>
      </c>
      <c r="J2982" s="452"/>
    </row>
    <row r="2983" spans="1:10" ht="30" customHeight="1" x14ac:dyDescent="0.2">
      <c r="A2983" s="451">
        <v>2972</v>
      </c>
      <c r="B2983" s="453" t="s">
        <v>12</v>
      </c>
      <c r="C2983" s="454" t="s">
        <v>1188</v>
      </c>
      <c r="D2983" s="455" t="str">
        <f>VLOOKUP(Tabela25[[#This Row],[Symbol]],Baza_cen[],3,0)</f>
        <v>BLOK NYXON  Green 80mm    H=140mm     GPMM</v>
      </c>
      <c r="E2983" s="456">
        <v>140</v>
      </c>
      <c r="F2983" s="456"/>
      <c r="G2983" s="456" t="s">
        <v>2220</v>
      </c>
      <c r="H2983" s="467">
        <f>NP.!Z142</f>
        <v>0</v>
      </c>
      <c r="I2983" s="466">
        <f>NP.!AR142</f>
        <v>0</v>
      </c>
      <c r="J2983" s="452"/>
    </row>
    <row r="2984" spans="1:10" ht="30" customHeight="1" x14ac:dyDescent="0.2">
      <c r="A2984" s="451">
        <v>2973</v>
      </c>
      <c r="B2984" s="453" t="s">
        <v>12</v>
      </c>
      <c r="C2984" s="454" t="s">
        <v>1188</v>
      </c>
      <c r="D2984" s="455" t="str">
        <f>VLOOKUP(Tabela25[[#This Row],[Symbol]],Baza_cen[],3,0)</f>
        <v>BLOK NYXON  Green 80mm    H=140mm     GPMM</v>
      </c>
      <c r="E2984" s="456">
        <v>140</v>
      </c>
      <c r="F2984" s="456"/>
      <c r="G2984" s="456" t="s">
        <v>2220</v>
      </c>
      <c r="H2984" s="467">
        <f>NP.!AA142</f>
        <v>0</v>
      </c>
      <c r="I2984" s="466">
        <f>NP.!AS142</f>
        <v>0</v>
      </c>
      <c r="J2984" s="452"/>
    </row>
    <row r="2985" spans="1:10" ht="30" customHeight="1" x14ac:dyDescent="0.2">
      <c r="A2985" s="451">
        <v>2974</v>
      </c>
      <c r="B2985" s="453" t="s">
        <v>12</v>
      </c>
      <c r="C2985" s="454" t="s">
        <v>1188</v>
      </c>
      <c r="D2985" s="455" t="str">
        <f>VLOOKUP(Tabela25[[#This Row],[Symbol]],Baza_cen[],3,0)</f>
        <v>BLOK NYXON  Green 80mm    H=140mm     GPMM</v>
      </c>
      <c r="E2985" s="456">
        <v>140</v>
      </c>
      <c r="F2985" s="456"/>
      <c r="G2985" s="456" t="s">
        <v>2220</v>
      </c>
      <c r="H2985" s="467">
        <f>NP.!AB142</f>
        <v>0</v>
      </c>
      <c r="I2985" s="466">
        <f>NP.!AT142</f>
        <v>0</v>
      </c>
      <c r="J2985" s="452"/>
    </row>
    <row r="2986" spans="1:10" ht="30" customHeight="1" x14ac:dyDescent="0.2">
      <c r="A2986" s="451">
        <v>2975</v>
      </c>
      <c r="B2986" s="453" t="s">
        <v>12</v>
      </c>
      <c r="C2986" s="454" t="s">
        <v>1188</v>
      </c>
      <c r="D2986" s="455" t="str">
        <f>VLOOKUP(Tabela25[[#This Row],[Symbol]],Baza_cen[],3,0)</f>
        <v>BLOK NYXON  Green 80mm    H=140mm     GPMM</v>
      </c>
      <c r="E2986" s="456">
        <v>140</v>
      </c>
      <c r="F2986" s="456"/>
      <c r="G2986" s="456" t="s">
        <v>2220</v>
      </c>
      <c r="H2986" s="467">
        <f>NP.!AC142</f>
        <v>0</v>
      </c>
      <c r="I2986" s="466">
        <f>NP.!AU142</f>
        <v>0</v>
      </c>
      <c r="J2986" s="452"/>
    </row>
    <row r="2987" spans="1:10" ht="30" customHeight="1" x14ac:dyDescent="0.2">
      <c r="A2987" s="451">
        <v>2976</v>
      </c>
      <c r="B2987" s="453" t="s">
        <v>12</v>
      </c>
      <c r="C2987" s="454" t="s">
        <v>1188</v>
      </c>
      <c r="D2987" s="455" t="str">
        <f>VLOOKUP(Tabela25[[#This Row],[Symbol]],Baza_cen[],3,0)</f>
        <v>BLOK NYXON  Green 80mm    H=140mm     GPMM</v>
      </c>
      <c r="E2987" s="456">
        <v>140</v>
      </c>
      <c r="F2987" s="456"/>
      <c r="G2987" s="456" t="s">
        <v>2220</v>
      </c>
      <c r="H2987" s="467">
        <f>NP.!AD142</f>
        <v>0</v>
      </c>
      <c r="I2987" s="466">
        <f>NP.!AV142</f>
        <v>0</v>
      </c>
      <c r="J2987" s="452"/>
    </row>
    <row r="2988" spans="1:10" ht="30" customHeight="1" x14ac:dyDescent="0.2">
      <c r="A2988" s="451">
        <v>2977</v>
      </c>
      <c r="B2988" s="453" t="s">
        <v>12</v>
      </c>
      <c r="C2988" s="454" t="s">
        <v>1189</v>
      </c>
      <c r="D2988" s="455" t="str">
        <f>VLOOKUP(Tabela25[[#This Row],[Symbol]],Baza_cen[],3,0)</f>
        <v>BLOK NYXON  Green 80mm    H=145mm     GPMM</v>
      </c>
      <c r="E2988" s="456">
        <v>145</v>
      </c>
      <c r="F2988" s="456"/>
      <c r="G2988" s="456" t="s">
        <v>2220</v>
      </c>
      <c r="H2988" s="467">
        <f>NP.!S143</f>
        <v>0</v>
      </c>
      <c r="I2988" s="466">
        <f>NP.!AK143</f>
        <v>0</v>
      </c>
      <c r="J2988" s="452"/>
    </row>
    <row r="2989" spans="1:10" ht="30" customHeight="1" x14ac:dyDescent="0.2">
      <c r="A2989" s="451">
        <v>2978</v>
      </c>
      <c r="B2989" s="453" t="s">
        <v>12</v>
      </c>
      <c r="C2989" s="454" t="s">
        <v>1189</v>
      </c>
      <c r="D2989" s="455" t="str">
        <f>VLOOKUP(Tabela25[[#This Row],[Symbol]],Baza_cen[],3,0)</f>
        <v>BLOK NYXON  Green 80mm    H=145mm     GPMM</v>
      </c>
      <c r="E2989" s="456">
        <v>145</v>
      </c>
      <c r="F2989" s="456"/>
      <c r="G2989" s="456" t="s">
        <v>2220</v>
      </c>
      <c r="H2989" s="467">
        <f>NP.!T143</f>
        <v>0</v>
      </c>
      <c r="I2989" s="466">
        <f>NP.!AL143</f>
        <v>0</v>
      </c>
      <c r="J2989" s="452"/>
    </row>
    <row r="2990" spans="1:10" ht="30" customHeight="1" x14ac:dyDescent="0.2">
      <c r="A2990" s="451">
        <v>2979</v>
      </c>
      <c r="B2990" s="453" t="s">
        <v>12</v>
      </c>
      <c r="C2990" s="454" t="s">
        <v>1189</v>
      </c>
      <c r="D2990" s="455" t="str">
        <f>VLOOKUP(Tabela25[[#This Row],[Symbol]],Baza_cen[],3,0)</f>
        <v>BLOK NYXON  Green 80mm    H=145mm     GPMM</v>
      </c>
      <c r="E2990" s="456">
        <v>145</v>
      </c>
      <c r="F2990" s="456"/>
      <c r="G2990" s="456" t="s">
        <v>2220</v>
      </c>
      <c r="H2990" s="467">
        <f>NP.!U143</f>
        <v>0</v>
      </c>
      <c r="I2990" s="466">
        <f>NP.!AM143</f>
        <v>0</v>
      </c>
      <c r="J2990" s="452"/>
    </row>
    <row r="2991" spans="1:10" ht="30" customHeight="1" x14ac:dyDescent="0.2">
      <c r="A2991" s="451">
        <v>2980</v>
      </c>
      <c r="B2991" s="453" t="s">
        <v>12</v>
      </c>
      <c r="C2991" s="454" t="s">
        <v>1189</v>
      </c>
      <c r="D2991" s="455" t="str">
        <f>VLOOKUP(Tabela25[[#This Row],[Symbol]],Baza_cen[],3,0)</f>
        <v>BLOK NYXON  Green 80mm    H=145mm     GPMM</v>
      </c>
      <c r="E2991" s="456">
        <v>145</v>
      </c>
      <c r="F2991" s="456"/>
      <c r="G2991" s="456" t="s">
        <v>2220</v>
      </c>
      <c r="H2991" s="467">
        <f>NP.!V143</f>
        <v>0</v>
      </c>
      <c r="I2991" s="466">
        <f>NP.!AN143</f>
        <v>0</v>
      </c>
      <c r="J2991" s="452"/>
    </row>
    <row r="2992" spans="1:10" ht="30" customHeight="1" x14ac:dyDescent="0.2">
      <c r="A2992" s="451">
        <v>2981</v>
      </c>
      <c r="B2992" s="453" t="s">
        <v>12</v>
      </c>
      <c r="C2992" s="454" t="s">
        <v>1189</v>
      </c>
      <c r="D2992" s="455" t="str">
        <f>VLOOKUP(Tabela25[[#This Row],[Symbol]],Baza_cen[],3,0)</f>
        <v>BLOK NYXON  Green 80mm    H=145mm     GPMM</v>
      </c>
      <c r="E2992" s="456">
        <v>145</v>
      </c>
      <c r="F2992" s="456"/>
      <c r="G2992" s="456" t="s">
        <v>2220</v>
      </c>
      <c r="H2992" s="467">
        <f>NP.!W143</f>
        <v>0</v>
      </c>
      <c r="I2992" s="466">
        <f>NP.!AO143</f>
        <v>0</v>
      </c>
      <c r="J2992" s="452"/>
    </row>
    <row r="2993" spans="1:10" ht="30" customHeight="1" x14ac:dyDescent="0.2">
      <c r="A2993" s="451">
        <v>2982</v>
      </c>
      <c r="B2993" s="453" t="s">
        <v>12</v>
      </c>
      <c r="C2993" s="454" t="s">
        <v>1189</v>
      </c>
      <c r="D2993" s="455" t="str">
        <f>VLOOKUP(Tabela25[[#This Row],[Symbol]],Baza_cen[],3,0)</f>
        <v>BLOK NYXON  Green 80mm    H=145mm     GPMM</v>
      </c>
      <c r="E2993" s="456">
        <v>145</v>
      </c>
      <c r="F2993" s="456"/>
      <c r="G2993" s="456" t="s">
        <v>2220</v>
      </c>
      <c r="H2993" s="467">
        <f>NP.!X143</f>
        <v>0</v>
      </c>
      <c r="I2993" s="466">
        <f>NP.!AP143</f>
        <v>0</v>
      </c>
      <c r="J2993" s="452"/>
    </row>
    <row r="2994" spans="1:10" ht="30" customHeight="1" x14ac:dyDescent="0.2">
      <c r="A2994" s="451">
        <v>2983</v>
      </c>
      <c r="B2994" s="453" t="s">
        <v>12</v>
      </c>
      <c r="C2994" s="454" t="s">
        <v>1189</v>
      </c>
      <c r="D2994" s="455" t="str">
        <f>VLOOKUP(Tabela25[[#This Row],[Symbol]],Baza_cen[],3,0)</f>
        <v>BLOK NYXON  Green 80mm    H=145mm     GPMM</v>
      </c>
      <c r="E2994" s="456">
        <v>145</v>
      </c>
      <c r="F2994" s="456"/>
      <c r="G2994" s="456" t="s">
        <v>2220</v>
      </c>
      <c r="H2994" s="467">
        <f>NP.!Y143</f>
        <v>0</v>
      </c>
      <c r="I2994" s="466">
        <f>NP.!AQ143</f>
        <v>0</v>
      </c>
      <c r="J2994" s="452"/>
    </row>
    <row r="2995" spans="1:10" ht="30" customHeight="1" x14ac:dyDescent="0.2">
      <c r="A2995" s="451">
        <v>2984</v>
      </c>
      <c r="B2995" s="453" t="s">
        <v>12</v>
      </c>
      <c r="C2995" s="454" t="s">
        <v>1189</v>
      </c>
      <c r="D2995" s="455" t="str">
        <f>VLOOKUP(Tabela25[[#This Row],[Symbol]],Baza_cen[],3,0)</f>
        <v>BLOK NYXON  Green 80mm    H=145mm     GPMM</v>
      </c>
      <c r="E2995" s="456">
        <v>145</v>
      </c>
      <c r="F2995" s="456"/>
      <c r="G2995" s="456" t="s">
        <v>2220</v>
      </c>
      <c r="H2995" s="467">
        <f>NP.!Z143</f>
        <v>0</v>
      </c>
      <c r="I2995" s="466">
        <f>NP.!AR143</f>
        <v>0</v>
      </c>
      <c r="J2995" s="452"/>
    </row>
    <row r="2996" spans="1:10" ht="30" customHeight="1" x14ac:dyDescent="0.2">
      <c r="A2996" s="451">
        <v>2985</v>
      </c>
      <c r="B2996" s="453" t="s">
        <v>12</v>
      </c>
      <c r="C2996" s="454" t="s">
        <v>1189</v>
      </c>
      <c r="D2996" s="455" t="str">
        <f>VLOOKUP(Tabela25[[#This Row],[Symbol]],Baza_cen[],3,0)</f>
        <v>BLOK NYXON  Green 80mm    H=145mm     GPMM</v>
      </c>
      <c r="E2996" s="456">
        <v>145</v>
      </c>
      <c r="F2996" s="456"/>
      <c r="G2996" s="456" t="s">
        <v>2220</v>
      </c>
      <c r="H2996" s="467">
        <f>NP.!AA143</f>
        <v>0</v>
      </c>
      <c r="I2996" s="466">
        <f>NP.!AS143</f>
        <v>0</v>
      </c>
      <c r="J2996" s="452"/>
    </row>
    <row r="2997" spans="1:10" ht="30" customHeight="1" x14ac:dyDescent="0.2">
      <c r="A2997" s="451">
        <v>2986</v>
      </c>
      <c r="B2997" s="453" t="s">
        <v>12</v>
      </c>
      <c r="C2997" s="454" t="s">
        <v>1189</v>
      </c>
      <c r="D2997" s="455" t="str">
        <f>VLOOKUP(Tabela25[[#This Row],[Symbol]],Baza_cen[],3,0)</f>
        <v>BLOK NYXON  Green 80mm    H=145mm     GPMM</v>
      </c>
      <c r="E2997" s="456">
        <v>145</v>
      </c>
      <c r="F2997" s="456"/>
      <c r="G2997" s="456" t="s">
        <v>2220</v>
      </c>
      <c r="H2997" s="467">
        <f>NP.!AB143</f>
        <v>0</v>
      </c>
      <c r="I2997" s="466">
        <f>NP.!AT143</f>
        <v>0</v>
      </c>
      <c r="J2997" s="452"/>
    </row>
    <row r="2998" spans="1:10" ht="30" customHeight="1" x14ac:dyDescent="0.2">
      <c r="A2998" s="451">
        <v>2987</v>
      </c>
      <c r="B2998" s="453" t="s">
        <v>12</v>
      </c>
      <c r="C2998" s="454" t="s">
        <v>1189</v>
      </c>
      <c r="D2998" s="455" t="str">
        <f>VLOOKUP(Tabela25[[#This Row],[Symbol]],Baza_cen[],3,0)</f>
        <v>BLOK NYXON  Green 80mm    H=145mm     GPMM</v>
      </c>
      <c r="E2998" s="456">
        <v>145</v>
      </c>
      <c r="F2998" s="456"/>
      <c r="G2998" s="456" t="s">
        <v>2220</v>
      </c>
      <c r="H2998" s="467">
        <f>NP.!AC143</f>
        <v>0</v>
      </c>
      <c r="I2998" s="466">
        <f>NP.!AU143</f>
        <v>0</v>
      </c>
      <c r="J2998" s="452"/>
    </row>
    <row r="2999" spans="1:10" ht="30" customHeight="1" x14ac:dyDescent="0.2">
      <c r="A2999" s="451">
        <v>2988</v>
      </c>
      <c r="B2999" s="453" t="s">
        <v>12</v>
      </c>
      <c r="C2999" s="454" t="s">
        <v>1189</v>
      </c>
      <c r="D2999" s="455" t="str">
        <f>VLOOKUP(Tabela25[[#This Row],[Symbol]],Baza_cen[],3,0)</f>
        <v>BLOK NYXON  Green 80mm    H=145mm     GPMM</v>
      </c>
      <c r="E2999" s="456">
        <v>145</v>
      </c>
      <c r="F2999" s="456"/>
      <c r="G2999" s="456" t="s">
        <v>2220</v>
      </c>
      <c r="H2999" s="467">
        <f>NP.!AD143</f>
        <v>0</v>
      </c>
      <c r="I2999" s="466">
        <f>NP.!AV143</f>
        <v>0</v>
      </c>
      <c r="J2999" s="452"/>
    </row>
    <row r="3000" spans="1:10" ht="30" customHeight="1" x14ac:dyDescent="0.2">
      <c r="A3000" s="451">
        <v>2989</v>
      </c>
      <c r="B3000" s="453" t="s">
        <v>12</v>
      </c>
      <c r="C3000" s="454" t="s">
        <v>1190</v>
      </c>
      <c r="D3000" s="455" t="str">
        <f>VLOOKUP(Tabela25[[#This Row],[Symbol]],Baza_cen[],3,0)</f>
        <v>BLOK NYXON  Green 80mm    H=150mm     GPMM</v>
      </c>
      <c r="E3000" s="456">
        <v>150</v>
      </c>
      <c r="F3000" s="456"/>
      <c r="G3000" s="456" t="s">
        <v>2220</v>
      </c>
      <c r="H3000" s="467">
        <f>NP.!S144</f>
        <v>0</v>
      </c>
      <c r="I3000" s="466">
        <f>NP.!AK144</f>
        <v>0</v>
      </c>
      <c r="J3000" s="452"/>
    </row>
    <row r="3001" spans="1:10" ht="30" customHeight="1" x14ac:dyDescent="0.2">
      <c r="A3001" s="451">
        <v>2990</v>
      </c>
      <c r="B3001" s="453" t="s">
        <v>12</v>
      </c>
      <c r="C3001" s="454" t="s">
        <v>1190</v>
      </c>
      <c r="D3001" s="455" t="str">
        <f>VLOOKUP(Tabela25[[#This Row],[Symbol]],Baza_cen[],3,0)</f>
        <v>BLOK NYXON  Green 80mm    H=150mm     GPMM</v>
      </c>
      <c r="E3001" s="456">
        <v>150</v>
      </c>
      <c r="F3001" s="456"/>
      <c r="G3001" s="456" t="s">
        <v>2220</v>
      </c>
      <c r="H3001" s="467">
        <f>NP.!T144</f>
        <v>0</v>
      </c>
      <c r="I3001" s="466">
        <f>NP.!AL144</f>
        <v>0</v>
      </c>
      <c r="J3001" s="452"/>
    </row>
    <row r="3002" spans="1:10" ht="30" customHeight="1" x14ac:dyDescent="0.2">
      <c r="A3002" s="451">
        <v>2991</v>
      </c>
      <c r="B3002" s="453" t="s">
        <v>12</v>
      </c>
      <c r="C3002" s="454" t="s">
        <v>1190</v>
      </c>
      <c r="D3002" s="455" t="str">
        <f>VLOOKUP(Tabela25[[#This Row],[Symbol]],Baza_cen[],3,0)</f>
        <v>BLOK NYXON  Green 80mm    H=150mm     GPMM</v>
      </c>
      <c r="E3002" s="456">
        <v>150</v>
      </c>
      <c r="F3002" s="456"/>
      <c r="G3002" s="456" t="s">
        <v>2220</v>
      </c>
      <c r="H3002" s="467">
        <f>NP.!U144</f>
        <v>0</v>
      </c>
      <c r="I3002" s="466">
        <f>NP.!AM144</f>
        <v>0</v>
      </c>
      <c r="J3002" s="452"/>
    </row>
    <row r="3003" spans="1:10" ht="30" customHeight="1" x14ac:dyDescent="0.2">
      <c r="A3003" s="451">
        <v>2992</v>
      </c>
      <c r="B3003" s="453" t="s">
        <v>12</v>
      </c>
      <c r="C3003" s="454" t="s">
        <v>1190</v>
      </c>
      <c r="D3003" s="455" t="str">
        <f>VLOOKUP(Tabela25[[#This Row],[Symbol]],Baza_cen[],3,0)</f>
        <v>BLOK NYXON  Green 80mm    H=150mm     GPMM</v>
      </c>
      <c r="E3003" s="456">
        <v>150</v>
      </c>
      <c r="F3003" s="456"/>
      <c r="G3003" s="456" t="s">
        <v>2220</v>
      </c>
      <c r="H3003" s="467">
        <f>NP.!V144</f>
        <v>0</v>
      </c>
      <c r="I3003" s="466">
        <f>NP.!AN144</f>
        <v>0</v>
      </c>
      <c r="J3003" s="452"/>
    </row>
    <row r="3004" spans="1:10" ht="30" customHeight="1" x14ac:dyDescent="0.2">
      <c r="A3004" s="451">
        <v>2993</v>
      </c>
      <c r="B3004" s="453" t="s">
        <v>12</v>
      </c>
      <c r="C3004" s="454" t="s">
        <v>1190</v>
      </c>
      <c r="D3004" s="455" t="str">
        <f>VLOOKUP(Tabela25[[#This Row],[Symbol]],Baza_cen[],3,0)</f>
        <v>BLOK NYXON  Green 80mm    H=150mm     GPMM</v>
      </c>
      <c r="E3004" s="456">
        <v>150</v>
      </c>
      <c r="F3004" s="456"/>
      <c r="G3004" s="456" t="s">
        <v>2220</v>
      </c>
      <c r="H3004" s="467">
        <f>NP.!W144</f>
        <v>0</v>
      </c>
      <c r="I3004" s="466">
        <f>NP.!AO144</f>
        <v>0</v>
      </c>
      <c r="J3004" s="452"/>
    </row>
    <row r="3005" spans="1:10" ht="30" customHeight="1" x14ac:dyDescent="0.2">
      <c r="A3005" s="451">
        <v>2994</v>
      </c>
      <c r="B3005" s="453" t="s">
        <v>12</v>
      </c>
      <c r="C3005" s="454" t="s">
        <v>1190</v>
      </c>
      <c r="D3005" s="455" t="str">
        <f>VLOOKUP(Tabela25[[#This Row],[Symbol]],Baza_cen[],3,0)</f>
        <v>BLOK NYXON  Green 80mm    H=150mm     GPMM</v>
      </c>
      <c r="E3005" s="456">
        <v>150</v>
      </c>
      <c r="F3005" s="456"/>
      <c r="G3005" s="456" t="s">
        <v>2220</v>
      </c>
      <c r="H3005" s="467">
        <f>NP.!X144</f>
        <v>0</v>
      </c>
      <c r="I3005" s="466">
        <f>NP.!AP144</f>
        <v>0</v>
      </c>
      <c r="J3005" s="452"/>
    </row>
    <row r="3006" spans="1:10" ht="30" customHeight="1" x14ac:dyDescent="0.2">
      <c r="A3006" s="451">
        <v>2995</v>
      </c>
      <c r="B3006" s="453" t="s">
        <v>12</v>
      </c>
      <c r="C3006" s="454" t="s">
        <v>1190</v>
      </c>
      <c r="D3006" s="455" t="str">
        <f>VLOOKUP(Tabela25[[#This Row],[Symbol]],Baza_cen[],3,0)</f>
        <v>BLOK NYXON  Green 80mm    H=150mm     GPMM</v>
      </c>
      <c r="E3006" s="456">
        <v>150</v>
      </c>
      <c r="F3006" s="456"/>
      <c r="G3006" s="456" t="s">
        <v>2220</v>
      </c>
      <c r="H3006" s="467">
        <f>NP.!Y144</f>
        <v>0</v>
      </c>
      <c r="I3006" s="466">
        <f>NP.!AQ144</f>
        <v>0</v>
      </c>
      <c r="J3006" s="452"/>
    </row>
    <row r="3007" spans="1:10" ht="30" customHeight="1" x14ac:dyDescent="0.2">
      <c r="A3007" s="451">
        <v>2996</v>
      </c>
      <c r="B3007" s="453" t="s">
        <v>12</v>
      </c>
      <c r="C3007" s="454" t="s">
        <v>1190</v>
      </c>
      <c r="D3007" s="455" t="str">
        <f>VLOOKUP(Tabela25[[#This Row],[Symbol]],Baza_cen[],3,0)</f>
        <v>BLOK NYXON  Green 80mm    H=150mm     GPMM</v>
      </c>
      <c r="E3007" s="456">
        <v>150</v>
      </c>
      <c r="F3007" s="456"/>
      <c r="G3007" s="456" t="s">
        <v>2220</v>
      </c>
      <c r="H3007" s="467">
        <f>NP.!Z144</f>
        <v>0</v>
      </c>
      <c r="I3007" s="466">
        <f>NP.!AR144</f>
        <v>0</v>
      </c>
      <c r="J3007" s="452"/>
    </row>
    <row r="3008" spans="1:10" ht="30" customHeight="1" x14ac:dyDescent="0.2">
      <c r="A3008" s="451">
        <v>2997</v>
      </c>
      <c r="B3008" s="453" t="s">
        <v>12</v>
      </c>
      <c r="C3008" s="454" t="s">
        <v>1190</v>
      </c>
      <c r="D3008" s="455" t="str">
        <f>VLOOKUP(Tabela25[[#This Row],[Symbol]],Baza_cen[],3,0)</f>
        <v>BLOK NYXON  Green 80mm    H=150mm     GPMM</v>
      </c>
      <c r="E3008" s="456">
        <v>150</v>
      </c>
      <c r="F3008" s="456"/>
      <c r="G3008" s="456" t="s">
        <v>2220</v>
      </c>
      <c r="H3008" s="467">
        <f>NP.!AA144</f>
        <v>0</v>
      </c>
      <c r="I3008" s="466">
        <f>NP.!AS144</f>
        <v>0</v>
      </c>
      <c r="J3008" s="452"/>
    </row>
    <row r="3009" spans="1:10" ht="30" customHeight="1" x14ac:dyDescent="0.2">
      <c r="A3009" s="451">
        <v>2998</v>
      </c>
      <c r="B3009" s="453" t="s">
        <v>12</v>
      </c>
      <c r="C3009" s="454" t="s">
        <v>1190</v>
      </c>
      <c r="D3009" s="455" t="str">
        <f>VLOOKUP(Tabela25[[#This Row],[Symbol]],Baza_cen[],3,0)</f>
        <v>BLOK NYXON  Green 80mm    H=150mm     GPMM</v>
      </c>
      <c r="E3009" s="456">
        <v>150</v>
      </c>
      <c r="F3009" s="456"/>
      <c r="G3009" s="456" t="s">
        <v>2220</v>
      </c>
      <c r="H3009" s="467">
        <f>NP.!AB144</f>
        <v>0</v>
      </c>
      <c r="I3009" s="466">
        <f>NP.!AT144</f>
        <v>0</v>
      </c>
      <c r="J3009" s="452"/>
    </row>
    <row r="3010" spans="1:10" ht="30" customHeight="1" x14ac:dyDescent="0.2">
      <c r="A3010" s="451">
        <v>2999</v>
      </c>
      <c r="B3010" s="453" t="s">
        <v>12</v>
      </c>
      <c r="C3010" s="454" t="s">
        <v>1190</v>
      </c>
      <c r="D3010" s="455" t="str">
        <f>VLOOKUP(Tabela25[[#This Row],[Symbol]],Baza_cen[],3,0)</f>
        <v>BLOK NYXON  Green 80mm    H=150mm     GPMM</v>
      </c>
      <c r="E3010" s="456">
        <v>150</v>
      </c>
      <c r="F3010" s="456"/>
      <c r="G3010" s="456" t="s">
        <v>2220</v>
      </c>
      <c r="H3010" s="467">
        <f>NP.!AC144</f>
        <v>0</v>
      </c>
      <c r="I3010" s="466">
        <f>NP.!AU144</f>
        <v>0</v>
      </c>
      <c r="J3010" s="452"/>
    </row>
    <row r="3011" spans="1:10" ht="30" customHeight="1" x14ac:dyDescent="0.2">
      <c r="A3011" s="451">
        <v>3000</v>
      </c>
      <c r="B3011" s="453" t="s">
        <v>12</v>
      </c>
      <c r="C3011" s="454" t="s">
        <v>1190</v>
      </c>
      <c r="D3011" s="455" t="str">
        <f>VLOOKUP(Tabela25[[#This Row],[Symbol]],Baza_cen[],3,0)</f>
        <v>BLOK NYXON  Green 80mm    H=150mm     GPMM</v>
      </c>
      <c r="E3011" s="456">
        <v>150</v>
      </c>
      <c r="F3011" s="456"/>
      <c r="G3011" s="456" t="s">
        <v>2220</v>
      </c>
      <c r="H3011" s="467">
        <f>NP.!AD144</f>
        <v>0</v>
      </c>
      <c r="I3011" s="466">
        <f>NP.!AV144</f>
        <v>0</v>
      </c>
      <c r="J3011" s="452"/>
    </row>
    <row r="3012" spans="1:10" ht="30" customHeight="1" x14ac:dyDescent="0.2">
      <c r="A3012" s="451">
        <v>3001</v>
      </c>
      <c r="B3012" s="453" t="s">
        <v>12</v>
      </c>
      <c r="C3012" s="454" t="s">
        <v>1191</v>
      </c>
      <c r="D3012" s="455" t="str">
        <f>VLOOKUP(Tabela25[[#This Row],[Symbol]],Baza_cen[],3,0)</f>
        <v>BLOK NYXON  Green 80mm    H=155mm     GPMM</v>
      </c>
      <c r="E3012" s="456">
        <v>155</v>
      </c>
      <c r="F3012" s="456"/>
      <c r="G3012" s="456" t="s">
        <v>2220</v>
      </c>
      <c r="H3012" s="467">
        <f>NP.!S145</f>
        <v>0</v>
      </c>
      <c r="I3012" s="466">
        <f>NP.!AK145</f>
        <v>0</v>
      </c>
      <c r="J3012" s="452"/>
    </row>
    <row r="3013" spans="1:10" ht="30" customHeight="1" x14ac:dyDescent="0.2">
      <c r="A3013" s="451">
        <v>3002</v>
      </c>
      <c r="B3013" s="453" t="s">
        <v>12</v>
      </c>
      <c r="C3013" s="454" t="s">
        <v>1191</v>
      </c>
      <c r="D3013" s="455" t="str">
        <f>VLOOKUP(Tabela25[[#This Row],[Symbol]],Baza_cen[],3,0)</f>
        <v>BLOK NYXON  Green 80mm    H=155mm     GPMM</v>
      </c>
      <c r="E3013" s="456">
        <v>155</v>
      </c>
      <c r="F3013" s="456"/>
      <c r="G3013" s="456" t="s">
        <v>2220</v>
      </c>
      <c r="H3013" s="467">
        <f>NP.!T145</f>
        <v>0</v>
      </c>
      <c r="I3013" s="466">
        <f>NP.!AL145</f>
        <v>0</v>
      </c>
      <c r="J3013" s="452"/>
    </row>
    <row r="3014" spans="1:10" ht="30" customHeight="1" x14ac:dyDescent="0.2">
      <c r="A3014" s="451">
        <v>3003</v>
      </c>
      <c r="B3014" s="453" t="s">
        <v>12</v>
      </c>
      <c r="C3014" s="454" t="s">
        <v>1191</v>
      </c>
      <c r="D3014" s="455" t="str">
        <f>VLOOKUP(Tabela25[[#This Row],[Symbol]],Baza_cen[],3,0)</f>
        <v>BLOK NYXON  Green 80mm    H=155mm     GPMM</v>
      </c>
      <c r="E3014" s="456">
        <v>155</v>
      </c>
      <c r="F3014" s="456"/>
      <c r="G3014" s="456" t="s">
        <v>2220</v>
      </c>
      <c r="H3014" s="467">
        <f>NP.!U145</f>
        <v>0</v>
      </c>
      <c r="I3014" s="466">
        <f>NP.!AM145</f>
        <v>0</v>
      </c>
      <c r="J3014" s="452"/>
    </row>
    <row r="3015" spans="1:10" ht="30" customHeight="1" x14ac:dyDescent="0.2">
      <c r="A3015" s="451">
        <v>3004</v>
      </c>
      <c r="B3015" s="453" t="s">
        <v>12</v>
      </c>
      <c r="C3015" s="454" t="s">
        <v>1191</v>
      </c>
      <c r="D3015" s="455" t="str">
        <f>VLOOKUP(Tabela25[[#This Row],[Symbol]],Baza_cen[],3,0)</f>
        <v>BLOK NYXON  Green 80mm    H=155mm     GPMM</v>
      </c>
      <c r="E3015" s="456">
        <v>155</v>
      </c>
      <c r="F3015" s="456"/>
      <c r="G3015" s="456" t="s">
        <v>2220</v>
      </c>
      <c r="H3015" s="467">
        <f>NP.!V145</f>
        <v>0</v>
      </c>
      <c r="I3015" s="466">
        <f>NP.!AN145</f>
        <v>0</v>
      </c>
      <c r="J3015" s="452"/>
    </row>
    <row r="3016" spans="1:10" ht="30" customHeight="1" x14ac:dyDescent="0.2">
      <c r="A3016" s="451">
        <v>3005</v>
      </c>
      <c r="B3016" s="453" t="s">
        <v>12</v>
      </c>
      <c r="C3016" s="454" t="s">
        <v>1191</v>
      </c>
      <c r="D3016" s="455" t="str">
        <f>VLOOKUP(Tabela25[[#This Row],[Symbol]],Baza_cen[],3,0)</f>
        <v>BLOK NYXON  Green 80mm    H=155mm     GPMM</v>
      </c>
      <c r="E3016" s="456">
        <v>155</v>
      </c>
      <c r="F3016" s="456"/>
      <c r="G3016" s="456" t="s">
        <v>2220</v>
      </c>
      <c r="H3016" s="467">
        <f>NP.!W145</f>
        <v>0</v>
      </c>
      <c r="I3016" s="466">
        <f>NP.!AO145</f>
        <v>0</v>
      </c>
      <c r="J3016" s="452"/>
    </row>
    <row r="3017" spans="1:10" ht="30" customHeight="1" x14ac:dyDescent="0.2">
      <c r="A3017" s="451">
        <v>3006</v>
      </c>
      <c r="B3017" s="453" t="s">
        <v>12</v>
      </c>
      <c r="C3017" s="454" t="s">
        <v>1191</v>
      </c>
      <c r="D3017" s="455" t="str">
        <f>VLOOKUP(Tabela25[[#This Row],[Symbol]],Baza_cen[],3,0)</f>
        <v>BLOK NYXON  Green 80mm    H=155mm     GPMM</v>
      </c>
      <c r="E3017" s="456">
        <v>155</v>
      </c>
      <c r="F3017" s="456"/>
      <c r="G3017" s="456" t="s">
        <v>2220</v>
      </c>
      <c r="H3017" s="467">
        <f>NP.!X145</f>
        <v>0</v>
      </c>
      <c r="I3017" s="466">
        <f>NP.!AP145</f>
        <v>0</v>
      </c>
      <c r="J3017" s="452"/>
    </row>
    <row r="3018" spans="1:10" ht="30" customHeight="1" x14ac:dyDescent="0.2">
      <c r="A3018" s="451">
        <v>3007</v>
      </c>
      <c r="B3018" s="453" t="s">
        <v>12</v>
      </c>
      <c r="C3018" s="454" t="s">
        <v>1191</v>
      </c>
      <c r="D3018" s="455" t="str">
        <f>VLOOKUP(Tabela25[[#This Row],[Symbol]],Baza_cen[],3,0)</f>
        <v>BLOK NYXON  Green 80mm    H=155mm     GPMM</v>
      </c>
      <c r="E3018" s="456">
        <v>155</v>
      </c>
      <c r="F3018" s="456"/>
      <c r="G3018" s="456" t="s">
        <v>2220</v>
      </c>
      <c r="H3018" s="467">
        <f>NP.!Y145</f>
        <v>0</v>
      </c>
      <c r="I3018" s="466">
        <f>NP.!AQ145</f>
        <v>0</v>
      </c>
      <c r="J3018" s="452"/>
    </row>
    <row r="3019" spans="1:10" ht="30" customHeight="1" x14ac:dyDescent="0.2">
      <c r="A3019" s="451">
        <v>3008</v>
      </c>
      <c r="B3019" s="453" t="s">
        <v>12</v>
      </c>
      <c r="C3019" s="454" t="s">
        <v>1191</v>
      </c>
      <c r="D3019" s="455" t="str">
        <f>VLOOKUP(Tabela25[[#This Row],[Symbol]],Baza_cen[],3,0)</f>
        <v>BLOK NYXON  Green 80mm    H=155mm     GPMM</v>
      </c>
      <c r="E3019" s="456">
        <v>155</v>
      </c>
      <c r="F3019" s="456"/>
      <c r="G3019" s="456" t="s">
        <v>2220</v>
      </c>
      <c r="H3019" s="467">
        <f>NP.!Z145</f>
        <v>0</v>
      </c>
      <c r="I3019" s="466">
        <f>NP.!AR145</f>
        <v>0</v>
      </c>
      <c r="J3019" s="452"/>
    </row>
    <row r="3020" spans="1:10" ht="30" customHeight="1" x14ac:dyDescent="0.2">
      <c r="A3020" s="451">
        <v>3009</v>
      </c>
      <c r="B3020" s="453" t="s">
        <v>12</v>
      </c>
      <c r="C3020" s="454" t="s">
        <v>1191</v>
      </c>
      <c r="D3020" s="455" t="str">
        <f>VLOOKUP(Tabela25[[#This Row],[Symbol]],Baza_cen[],3,0)</f>
        <v>BLOK NYXON  Green 80mm    H=155mm     GPMM</v>
      </c>
      <c r="E3020" s="456">
        <v>155</v>
      </c>
      <c r="F3020" s="456"/>
      <c r="G3020" s="456" t="s">
        <v>2220</v>
      </c>
      <c r="H3020" s="467">
        <f>NP.!AA145</f>
        <v>0</v>
      </c>
      <c r="I3020" s="466">
        <f>NP.!AS145</f>
        <v>0</v>
      </c>
      <c r="J3020" s="452"/>
    </row>
    <row r="3021" spans="1:10" ht="30" customHeight="1" x14ac:dyDescent="0.2">
      <c r="A3021" s="451">
        <v>3010</v>
      </c>
      <c r="B3021" s="453" t="s">
        <v>12</v>
      </c>
      <c r="C3021" s="454" t="s">
        <v>1191</v>
      </c>
      <c r="D3021" s="455" t="str">
        <f>VLOOKUP(Tabela25[[#This Row],[Symbol]],Baza_cen[],3,0)</f>
        <v>BLOK NYXON  Green 80mm    H=155mm     GPMM</v>
      </c>
      <c r="E3021" s="456">
        <v>155</v>
      </c>
      <c r="F3021" s="456"/>
      <c r="G3021" s="456" t="s">
        <v>2220</v>
      </c>
      <c r="H3021" s="467">
        <f>NP.!AB145</f>
        <v>0</v>
      </c>
      <c r="I3021" s="466">
        <f>NP.!AT145</f>
        <v>0</v>
      </c>
      <c r="J3021" s="452"/>
    </row>
    <row r="3022" spans="1:10" ht="30" customHeight="1" x14ac:dyDescent="0.2">
      <c r="A3022" s="451">
        <v>3011</v>
      </c>
      <c r="B3022" s="453" t="s">
        <v>12</v>
      </c>
      <c r="C3022" s="454" t="s">
        <v>1191</v>
      </c>
      <c r="D3022" s="455" t="str">
        <f>VLOOKUP(Tabela25[[#This Row],[Symbol]],Baza_cen[],3,0)</f>
        <v>BLOK NYXON  Green 80mm    H=155mm     GPMM</v>
      </c>
      <c r="E3022" s="456">
        <v>155</v>
      </c>
      <c r="F3022" s="456"/>
      <c r="G3022" s="456" t="s">
        <v>2220</v>
      </c>
      <c r="H3022" s="467">
        <f>NP.!AC145</f>
        <v>0</v>
      </c>
      <c r="I3022" s="466">
        <f>NP.!AU145</f>
        <v>0</v>
      </c>
      <c r="J3022" s="452"/>
    </row>
    <row r="3023" spans="1:10" ht="30" customHeight="1" x14ac:dyDescent="0.2">
      <c r="A3023" s="451">
        <v>3012</v>
      </c>
      <c r="B3023" s="453" t="s">
        <v>12</v>
      </c>
      <c r="C3023" s="454" t="s">
        <v>1191</v>
      </c>
      <c r="D3023" s="455" t="str">
        <f>VLOOKUP(Tabela25[[#This Row],[Symbol]],Baza_cen[],3,0)</f>
        <v>BLOK NYXON  Green 80mm    H=155mm     GPMM</v>
      </c>
      <c r="E3023" s="456">
        <v>155</v>
      </c>
      <c r="F3023" s="456"/>
      <c r="G3023" s="456" t="s">
        <v>2220</v>
      </c>
      <c r="H3023" s="467">
        <f>NP.!AD145</f>
        <v>0</v>
      </c>
      <c r="I3023" s="466">
        <f>NP.!AV145</f>
        <v>0</v>
      </c>
      <c r="J3023" s="452"/>
    </row>
    <row r="3024" spans="1:10" ht="30" customHeight="1" x14ac:dyDescent="0.2">
      <c r="A3024" s="451">
        <v>3013</v>
      </c>
      <c r="B3024" s="453" t="s">
        <v>12</v>
      </c>
      <c r="C3024" s="454" t="s">
        <v>1192</v>
      </c>
      <c r="D3024" s="455" t="str">
        <f>VLOOKUP(Tabela25[[#This Row],[Symbol]],Baza_cen[],3,0)</f>
        <v>BLOK NYXON  Green 80mm    H=160mm     GPMM</v>
      </c>
      <c r="E3024" s="456">
        <v>160</v>
      </c>
      <c r="F3024" s="456"/>
      <c r="G3024" s="456" t="s">
        <v>2220</v>
      </c>
      <c r="H3024" s="467">
        <f>NP.!S146</f>
        <v>0</v>
      </c>
      <c r="I3024" s="466">
        <f>NP.!AK146</f>
        <v>0</v>
      </c>
      <c r="J3024" s="452"/>
    </row>
    <row r="3025" spans="1:10" ht="30" customHeight="1" x14ac:dyDescent="0.2">
      <c r="A3025" s="451">
        <v>3014</v>
      </c>
      <c r="B3025" s="453" t="s">
        <v>12</v>
      </c>
      <c r="C3025" s="454" t="s">
        <v>1192</v>
      </c>
      <c r="D3025" s="455" t="str">
        <f>VLOOKUP(Tabela25[[#This Row],[Symbol]],Baza_cen[],3,0)</f>
        <v>BLOK NYXON  Green 80mm    H=160mm     GPMM</v>
      </c>
      <c r="E3025" s="456">
        <v>160</v>
      </c>
      <c r="F3025" s="456"/>
      <c r="G3025" s="456" t="s">
        <v>2220</v>
      </c>
      <c r="H3025" s="467">
        <f>NP.!T146</f>
        <v>0</v>
      </c>
      <c r="I3025" s="466">
        <f>NP.!AL146</f>
        <v>0</v>
      </c>
      <c r="J3025" s="452"/>
    </row>
    <row r="3026" spans="1:10" ht="30" customHeight="1" x14ac:dyDescent="0.2">
      <c r="A3026" s="451">
        <v>3015</v>
      </c>
      <c r="B3026" s="453" t="s">
        <v>12</v>
      </c>
      <c r="C3026" s="454" t="s">
        <v>1192</v>
      </c>
      <c r="D3026" s="455" t="str">
        <f>VLOOKUP(Tabela25[[#This Row],[Symbol]],Baza_cen[],3,0)</f>
        <v>BLOK NYXON  Green 80mm    H=160mm     GPMM</v>
      </c>
      <c r="E3026" s="456">
        <v>160</v>
      </c>
      <c r="F3026" s="456"/>
      <c r="G3026" s="456" t="s">
        <v>2220</v>
      </c>
      <c r="H3026" s="467">
        <f>NP.!U146</f>
        <v>0</v>
      </c>
      <c r="I3026" s="466">
        <f>NP.!AM146</f>
        <v>0</v>
      </c>
      <c r="J3026" s="452"/>
    </row>
    <row r="3027" spans="1:10" ht="30" customHeight="1" x14ac:dyDescent="0.2">
      <c r="A3027" s="451">
        <v>3016</v>
      </c>
      <c r="B3027" s="453" t="s">
        <v>12</v>
      </c>
      <c r="C3027" s="454" t="s">
        <v>1192</v>
      </c>
      <c r="D3027" s="455" t="str">
        <f>VLOOKUP(Tabela25[[#This Row],[Symbol]],Baza_cen[],3,0)</f>
        <v>BLOK NYXON  Green 80mm    H=160mm     GPMM</v>
      </c>
      <c r="E3027" s="456">
        <v>160</v>
      </c>
      <c r="F3027" s="456"/>
      <c r="G3027" s="456" t="s">
        <v>2220</v>
      </c>
      <c r="H3027" s="467">
        <f>NP.!V146</f>
        <v>0</v>
      </c>
      <c r="I3027" s="466">
        <f>NP.!AN146</f>
        <v>0</v>
      </c>
      <c r="J3027" s="452"/>
    </row>
    <row r="3028" spans="1:10" ht="30" customHeight="1" x14ac:dyDescent="0.2">
      <c r="A3028" s="451">
        <v>3017</v>
      </c>
      <c r="B3028" s="453" t="s">
        <v>12</v>
      </c>
      <c r="C3028" s="454" t="s">
        <v>1192</v>
      </c>
      <c r="D3028" s="455" t="str">
        <f>VLOOKUP(Tabela25[[#This Row],[Symbol]],Baza_cen[],3,0)</f>
        <v>BLOK NYXON  Green 80mm    H=160mm     GPMM</v>
      </c>
      <c r="E3028" s="456">
        <v>160</v>
      </c>
      <c r="F3028" s="456"/>
      <c r="G3028" s="456" t="s">
        <v>2220</v>
      </c>
      <c r="H3028" s="467">
        <f>NP.!W146</f>
        <v>0</v>
      </c>
      <c r="I3028" s="466">
        <f>NP.!AO146</f>
        <v>0</v>
      </c>
      <c r="J3028" s="452"/>
    </row>
    <row r="3029" spans="1:10" ht="30" customHeight="1" x14ac:dyDescent="0.2">
      <c r="A3029" s="451">
        <v>3018</v>
      </c>
      <c r="B3029" s="453" t="s">
        <v>12</v>
      </c>
      <c r="C3029" s="454" t="s">
        <v>1192</v>
      </c>
      <c r="D3029" s="455" t="str">
        <f>VLOOKUP(Tabela25[[#This Row],[Symbol]],Baza_cen[],3,0)</f>
        <v>BLOK NYXON  Green 80mm    H=160mm     GPMM</v>
      </c>
      <c r="E3029" s="456">
        <v>160</v>
      </c>
      <c r="F3029" s="456"/>
      <c r="G3029" s="456" t="s">
        <v>2220</v>
      </c>
      <c r="H3029" s="467">
        <f>NP.!X146</f>
        <v>0</v>
      </c>
      <c r="I3029" s="466">
        <f>NP.!AP146</f>
        <v>0</v>
      </c>
      <c r="J3029" s="452"/>
    </row>
    <row r="3030" spans="1:10" ht="30" customHeight="1" x14ac:dyDescent="0.2">
      <c r="A3030" s="451">
        <v>3019</v>
      </c>
      <c r="B3030" s="453" t="s">
        <v>12</v>
      </c>
      <c r="C3030" s="454" t="s">
        <v>1192</v>
      </c>
      <c r="D3030" s="455" t="str">
        <f>VLOOKUP(Tabela25[[#This Row],[Symbol]],Baza_cen[],3,0)</f>
        <v>BLOK NYXON  Green 80mm    H=160mm     GPMM</v>
      </c>
      <c r="E3030" s="456">
        <v>160</v>
      </c>
      <c r="F3030" s="456"/>
      <c r="G3030" s="456" t="s">
        <v>2220</v>
      </c>
      <c r="H3030" s="467">
        <f>NP.!Y146</f>
        <v>0</v>
      </c>
      <c r="I3030" s="466">
        <f>NP.!AQ146</f>
        <v>0</v>
      </c>
      <c r="J3030" s="452"/>
    </row>
    <row r="3031" spans="1:10" ht="30" customHeight="1" x14ac:dyDescent="0.2">
      <c r="A3031" s="451">
        <v>3020</v>
      </c>
      <c r="B3031" s="453" t="s">
        <v>12</v>
      </c>
      <c r="C3031" s="454" t="s">
        <v>1192</v>
      </c>
      <c r="D3031" s="455" t="str">
        <f>VLOOKUP(Tabela25[[#This Row],[Symbol]],Baza_cen[],3,0)</f>
        <v>BLOK NYXON  Green 80mm    H=160mm     GPMM</v>
      </c>
      <c r="E3031" s="456">
        <v>160</v>
      </c>
      <c r="F3031" s="456"/>
      <c r="G3031" s="456" t="s">
        <v>2220</v>
      </c>
      <c r="H3031" s="467">
        <f>NP.!Z146</f>
        <v>0</v>
      </c>
      <c r="I3031" s="466">
        <f>NP.!AR146</f>
        <v>0</v>
      </c>
      <c r="J3031" s="452"/>
    </row>
    <row r="3032" spans="1:10" ht="30" customHeight="1" x14ac:dyDescent="0.2">
      <c r="A3032" s="451">
        <v>3021</v>
      </c>
      <c r="B3032" s="453" t="s">
        <v>12</v>
      </c>
      <c r="C3032" s="454" t="s">
        <v>1192</v>
      </c>
      <c r="D3032" s="455" t="str">
        <f>VLOOKUP(Tabela25[[#This Row],[Symbol]],Baza_cen[],3,0)</f>
        <v>BLOK NYXON  Green 80mm    H=160mm     GPMM</v>
      </c>
      <c r="E3032" s="456">
        <v>160</v>
      </c>
      <c r="F3032" s="456"/>
      <c r="G3032" s="456" t="s">
        <v>2220</v>
      </c>
      <c r="H3032" s="467">
        <f>NP.!AA146</f>
        <v>0</v>
      </c>
      <c r="I3032" s="466">
        <f>NP.!AS146</f>
        <v>0</v>
      </c>
      <c r="J3032" s="452"/>
    </row>
    <row r="3033" spans="1:10" ht="30" customHeight="1" x14ac:dyDescent="0.2">
      <c r="A3033" s="451">
        <v>3022</v>
      </c>
      <c r="B3033" s="453" t="s">
        <v>12</v>
      </c>
      <c r="C3033" s="454" t="s">
        <v>1192</v>
      </c>
      <c r="D3033" s="455" t="str">
        <f>VLOOKUP(Tabela25[[#This Row],[Symbol]],Baza_cen[],3,0)</f>
        <v>BLOK NYXON  Green 80mm    H=160mm     GPMM</v>
      </c>
      <c r="E3033" s="456">
        <v>160</v>
      </c>
      <c r="F3033" s="456"/>
      <c r="G3033" s="456" t="s">
        <v>2220</v>
      </c>
      <c r="H3033" s="467">
        <f>NP.!AB146</f>
        <v>0</v>
      </c>
      <c r="I3033" s="466">
        <f>NP.!AT146</f>
        <v>0</v>
      </c>
      <c r="J3033" s="452"/>
    </row>
    <row r="3034" spans="1:10" ht="30" customHeight="1" x14ac:dyDescent="0.2">
      <c r="A3034" s="451">
        <v>3023</v>
      </c>
      <c r="B3034" s="453" t="s">
        <v>12</v>
      </c>
      <c r="C3034" s="454" t="s">
        <v>1192</v>
      </c>
      <c r="D3034" s="455" t="str">
        <f>VLOOKUP(Tabela25[[#This Row],[Symbol]],Baza_cen[],3,0)</f>
        <v>BLOK NYXON  Green 80mm    H=160mm     GPMM</v>
      </c>
      <c r="E3034" s="456">
        <v>160</v>
      </c>
      <c r="F3034" s="456"/>
      <c r="G3034" s="456" t="s">
        <v>2220</v>
      </c>
      <c r="H3034" s="467">
        <f>NP.!AC146</f>
        <v>0</v>
      </c>
      <c r="I3034" s="466">
        <f>NP.!AU146</f>
        <v>0</v>
      </c>
      <c r="J3034" s="452"/>
    </row>
    <row r="3035" spans="1:10" ht="30" customHeight="1" x14ac:dyDescent="0.2">
      <c r="A3035" s="451">
        <v>3024</v>
      </c>
      <c r="B3035" s="453" t="s">
        <v>12</v>
      </c>
      <c r="C3035" s="454" t="s">
        <v>1192</v>
      </c>
      <c r="D3035" s="455" t="str">
        <f>VLOOKUP(Tabela25[[#This Row],[Symbol]],Baza_cen[],3,0)</f>
        <v>BLOK NYXON  Green 80mm    H=160mm     GPMM</v>
      </c>
      <c r="E3035" s="456">
        <v>160</v>
      </c>
      <c r="F3035" s="456"/>
      <c r="G3035" s="456" t="s">
        <v>2220</v>
      </c>
      <c r="H3035" s="467">
        <f>NP.!AD146</f>
        <v>0</v>
      </c>
      <c r="I3035" s="466">
        <f>NP.!AV146</f>
        <v>0</v>
      </c>
      <c r="J3035" s="452"/>
    </row>
    <row r="3036" spans="1:10" ht="30" customHeight="1" x14ac:dyDescent="0.2">
      <c r="A3036" s="451">
        <v>3025</v>
      </c>
      <c r="B3036" s="453" t="s">
        <v>12</v>
      </c>
      <c r="C3036" s="454" t="s">
        <v>1193</v>
      </c>
      <c r="D3036" s="455" t="str">
        <f>VLOOKUP(Tabela25[[#This Row],[Symbol]],Baza_cen[],3,0)</f>
        <v>BLOK NYXON  Green 80mm    H=165mm     GPMM</v>
      </c>
      <c r="E3036" s="456">
        <v>165</v>
      </c>
      <c r="F3036" s="456"/>
      <c r="G3036" s="456" t="s">
        <v>2220</v>
      </c>
      <c r="H3036" s="467">
        <f>NP.!S147</f>
        <v>0</v>
      </c>
      <c r="I3036" s="466">
        <f>NP.!AK147</f>
        <v>0</v>
      </c>
      <c r="J3036" s="452"/>
    </row>
    <row r="3037" spans="1:10" ht="30" customHeight="1" x14ac:dyDescent="0.2">
      <c r="A3037" s="451">
        <v>3026</v>
      </c>
      <c r="B3037" s="453" t="s">
        <v>12</v>
      </c>
      <c r="C3037" s="454" t="s">
        <v>1193</v>
      </c>
      <c r="D3037" s="455" t="str">
        <f>VLOOKUP(Tabela25[[#This Row],[Symbol]],Baza_cen[],3,0)</f>
        <v>BLOK NYXON  Green 80mm    H=165mm     GPMM</v>
      </c>
      <c r="E3037" s="456">
        <v>165</v>
      </c>
      <c r="F3037" s="456"/>
      <c r="G3037" s="456" t="s">
        <v>2220</v>
      </c>
      <c r="H3037" s="467">
        <f>NP.!T147</f>
        <v>0</v>
      </c>
      <c r="I3037" s="466">
        <f>NP.!AL147</f>
        <v>0</v>
      </c>
      <c r="J3037" s="452"/>
    </row>
    <row r="3038" spans="1:10" ht="30" customHeight="1" x14ac:dyDescent="0.2">
      <c r="A3038" s="451">
        <v>3027</v>
      </c>
      <c r="B3038" s="453" t="s">
        <v>12</v>
      </c>
      <c r="C3038" s="454" t="s">
        <v>1193</v>
      </c>
      <c r="D3038" s="455" t="str">
        <f>VLOOKUP(Tabela25[[#This Row],[Symbol]],Baza_cen[],3,0)</f>
        <v>BLOK NYXON  Green 80mm    H=165mm     GPMM</v>
      </c>
      <c r="E3038" s="456">
        <v>165</v>
      </c>
      <c r="F3038" s="456"/>
      <c r="G3038" s="456" t="s">
        <v>2220</v>
      </c>
      <c r="H3038" s="467">
        <f>NP.!U147</f>
        <v>0</v>
      </c>
      <c r="I3038" s="466">
        <f>NP.!AM147</f>
        <v>0</v>
      </c>
      <c r="J3038" s="452"/>
    </row>
    <row r="3039" spans="1:10" ht="30" customHeight="1" x14ac:dyDescent="0.2">
      <c r="A3039" s="451">
        <v>3028</v>
      </c>
      <c r="B3039" s="453" t="s">
        <v>12</v>
      </c>
      <c r="C3039" s="454" t="s">
        <v>1193</v>
      </c>
      <c r="D3039" s="455" t="str">
        <f>VLOOKUP(Tabela25[[#This Row],[Symbol]],Baza_cen[],3,0)</f>
        <v>BLOK NYXON  Green 80mm    H=165mm     GPMM</v>
      </c>
      <c r="E3039" s="456">
        <v>165</v>
      </c>
      <c r="F3039" s="456"/>
      <c r="G3039" s="456" t="s">
        <v>2220</v>
      </c>
      <c r="H3039" s="467">
        <f>NP.!V147</f>
        <v>0</v>
      </c>
      <c r="I3039" s="466">
        <f>NP.!AN147</f>
        <v>0</v>
      </c>
      <c r="J3039" s="452"/>
    </row>
    <row r="3040" spans="1:10" ht="30" customHeight="1" x14ac:dyDescent="0.2">
      <c r="A3040" s="451">
        <v>3029</v>
      </c>
      <c r="B3040" s="453" t="s">
        <v>12</v>
      </c>
      <c r="C3040" s="454" t="s">
        <v>1193</v>
      </c>
      <c r="D3040" s="455" t="str">
        <f>VLOOKUP(Tabela25[[#This Row],[Symbol]],Baza_cen[],3,0)</f>
        <v>BLOK NYXON  Green 80mm    H=165mm     GPMM</v>
      </c>
      <c r="E3040" s="456">
        <v>165</v>
      </c>
      <c r="F3040" s="456"/>
      <c r="G3040" s="456" t="s">
        <v>2220</v>
      </c>
      <c r="H3040" s="467">
        <f>NP.!W147</f>
        <v>0</v>
      </c>
      <c r="I3040" s="466">
        <f>NP.!AO147</f>
        <v>0</v>
      </c>
      <c r="J3040" s="452"/>
    </row>
    <row r="3041" spans="1:10" ht="30" customHeight="1" x14ac:dyDescent="0.2">
      <c r="A3041" s="451">
        <v>3030</v>
      </c>
      <c r="B3041" s="453" t="s">
        <v>12</v>
      </c>
      <c r="C3041" s="454" t="s">
        <v>1193</v>
      </c>
      <c r="D3041" s="455" t="str">
        <f>VLOOKUP(Tabela25[[#This Row],[Symbol]],Baza_cen[],3,0)</f>
        <v>BLOK NYXON  Green 80mm    H=165mm     GPMM</v>
      </c>
      <c r="E3041" s="456">
        <v>165</v>
      </c>
      <c r="F3041" s="456"/>
      <c r="G3041" s="456" t="s">
        <v>2220</v>
      </c>
      <c r="H3041" s="467">
        <f>NP.!X147</f>
        <v>0</v>
      </c>
      <c r="I3041" s="466">
        <f>NP.!AP147</f>
        <v>0</v>
      </c>
      <c r="J3041" s="452"/>
    </row>
    <row r="3042" spans="1:10" ht="30" customHeight="1" x14ac:dyDescent="0.2">
      <c r="A3042" s="451">
        <v>3031</v>
      </c>
      <c r="B3042" s="453" t="s">
        <v>12</v>
      </c>
      <c r="C3042" s="454" t="s">
        <v>1193</v>
      </c>
      <c r="D3042" s="455" t="str">
        <f>VLOOKUP(Tabela25[[#This Row],[Symbol]],Baza_cen[],3,0)</f>
        <v>BLOK NYXON  Green 80mm    H=165mm     GPMM</v>
      </c>
      <c r="E3042" s="456">
        <v>165</v>
      </c>
      <c r="F3042" s="456"/>
      <c r="G3042" s="456" t="s">
        <v>2220</v>
      </c>
      <c r="H3042" s="467">
        <f>NP.!Y147</f>
        <v>0</v>
      </c>
      <c r="I3042" s="466">
        <f>NP.!AQ147</f>
        <v>0</v>
      </c>
      <c r="J3042" s="452"/>
    </row>
    <row r="3043" spans="1:10" ht="30" customHeight="1" x14ac:dyDescent="0.2">
      <c r="A3043" s="451">
        <v>3032</v>
      </c>
      <c r="B3043" s="453" t="s">
        <v>12</v>
      </c>
      <c r="C3043" s="454" t="s">
        <v>1193</v>
      </c>
      <c r="D3043" s="455" t="str">
        <f>VLOOKUP(Tabela25[[#This Row],[Symbol]],Baza_cen[],3,0)</f>
        <v>BLOK NYXON  Green 80mm    H=165mm     GPMM</v>
      </c>
      <c r="E3043" s="456">
        <v>165</v>
      </c>
      <c r="F3043" s="456"/>
      <c r="G3043" s="456" t="s">
        <v>2220</v>
      </c>
      <c r="H3043" s="467">
        <f>NP.!Z147</f>
        <v>0</v>
      </c>
      <c r="I3043" s="466">
        <f>NP.!AR147</f>
        <v>0</v>
      </c>
      <c r="J3043" s="452"/>
    </row>
    <row r="3044" spans="1:10" ht="30" customHeight="1" x14ac:dyDescent="0.2">
      <c r="A3044" s="451">
        <v>3033</v>
      </c>
      <c r="B3044" s="453" t="s">
        <v>12</v>
      </c>
      <c r="C3044" s="454" t="s">
        <v>1193</v>
      </c>
      <c r="D3044" s="455" t="str">
        <f>VLOOKUP(Tabela25[[#This Row],[Symbol]],Baza_cen[],3,0)</f>
        <v>BLOK NYXON  Green 80mm    H=165mm     GPMM</v>
      </c>
      <c r="E3044" s="456">
        <v>165</v>
      </c>
      <c r="F3044" s="456"/>
      <c r="G3044" s="456" t="s">
        <v>2220</v>
      </c>
      <c r="H3044" s="467">
        <f>NP.!AA147</f>
        <v>0</v>
      </c>
      <c r="I3044" s="466">
        <f>NP.!AS147</f>
        <v>0</v>
      </c>
      <c r="J3044" s="452"/>
    </row>
    <row r="3045" spans="1:10" ht="30" customHeight="1" x14ac:dyDescent="0.2">
      <c r="A3045" s="451">
        <v>3034</v>
      </c>
      <c r="B3045" s="453" t="s">
        <v>12</v>
      </c>
      <c r="C3045" s="454" t="s">
        <v>1193</v>
      </c>
      <c r="D3045" s="455" t="str">
        <f>VLOOKUP(Tabela25[[#This Row],[Symbol]],Baza_cen[],3,0)</f>
        <v>BLOK NYXON  Green 80mm    H=165mm     GPMM</v>
      </c>
      <c r="E3045" s="456">
        <v>165</v>
      </c>
      <c r="F3045" s="456"/>
      <c r="G3045" s="456" t="s">
        <v>2220</v>
      </c>
      <c r="H3045" s="467">
        <f>NP.!AB147</f>
        <v>0</v>
      </c>
      <c r="I3045" s="466">
        <f>NP.!AT147</f>
        <v>0</v>
      </c>
      <c r="J3045" s="452"/>
    </row>
    <row r="3046" spans="1:10" ht="30" customHeight="1" x14ac:dyDescent="0.2">
      <c r="A3046" s="451">
        <v>3035</v>
      </c>
      <c r="B3046" s="453" t="s">
        <v>12</v>
      </c>
      <c r="C3046" s="454" t="s">
        <v>1193</v>
      </c>
      <c r="D3046" s="455" t="str">
        <f>VLOOKUP(Tabela25[[#This Row],[Symbol]],Baza_cen[],3,0)</f>
        <v>BLOK NYXON  Green 80mm    H=165mm     GPMM</v>
      </c>
      <c r="E3046" s="456">
        <v>165</v>
      </c>
      <c r="F3046" s="456"/>
      <c r="G3046" s="456" t="s">
        <v>2220</v>
      </c>
      <c r="H3046" s="467">
        <f>NP.!AC147</f>
        <v>0</v>
      </c>
      <c r="I3046" s="466">
        <f>NP.!AU147</f>
        <v>0</v>
      </c>
      <c r="J3046" s="452"/>
    </row>
    <row r="3047" spans="1:10" ht="30" customHeight="1" x14ac:dyDescent="0.2">
      <c r="A3047" s="451">
        <v>3036</v>
      </c>
      <c r="B3047" s="453" t="s">
        <v>12</v>
      </c>
      <c r="C3047" s="454" t="s">
        <v>1193</v>
      </c>
      <c r="D3047" s="455" t="str">
        <f>VLOOKUP(Tabela25[[#This Row],[Symbol]],Baza_cen[],3,0)</f>
        <v>BLOK NYXON  Green 80mm    H=165mm     GPMM</v>
      </c>
      <c r="E3047" s="456">
        <v>165</v>
      </c>
      <c r="F3047" s="456"/>
      <c r="G3047" s="456" t="s">
        <v>2220</v>
      </c>
      <c r="H3047" s="467">
        <f>NP.!AD147</f>
        <v>0</v>
      </c>
      <c r="I3047" s="466">
        <f>NP.!AV147</f>
        <v>0</v>
      </c>
      <c r="J3047" s="452"/>
    </row>
    <row r="3048" spans="1:10" ht="30" customHeight="1" x14ac:dyDescent="0.2">
      <c r="A3048" s="451">
        <v>3037</v>
      </c>
      <c r="B3048" s="453" t="s">
        <v>12</v>
      </c>
      <c r="C3048" s="454" t="s">
        <v>1194</v>
      </c>
      <c r="D3048" s="455" t="str">
        <f>VLOOKUP(Tabela25[[#This Row],[Symbol]],Baza_cen[],3,0)</f>
        <v>BLOK NYXON  Green 80mm    H=170mm     GPMM</v>
      </c>
      <c r="E3048" s="456">
        <v>170</v>
      </c>
      <c r="F3048" s="456"/>
      <c r="G3048" s="456" t="s">
        <v>2220</v>
      </c>
      <c r="H3048" s="467">
        <f>NP.!S148</f>
        <v>0</v>
      </c>
      <c r="I3048" s="466">
        <f>NP.!AK148</f>
        <v>0</v>
      </c>
      <c r="J3048" s="452"/>
    </row>
    <row r="3049" spans="1:10" ht="30" customHeight="1" x14ac:dyDescent="0.2">
      <c r="A3049" s="451">
        <v>3038</v>
      </c>
      <c r="B3049" s="453" t="s">
        <v>12</v>
      </c>
      <c r="C3049" s="454" t="s">
        <v>1194</v>
      </c>
      <c r="D3049" s="455" t="str">
        <f>VLOOKUP(Tabela25[[#This Row],[Symbol]],Baza_cen[],3,0)</f>
        <v>BLOK NYXON  Green 80mm    H=170mm     GPMM</v>
      </c>
      <c r="E3049" s="456">
        <v>170</v>
      </c>
      <c r="F3049" s="456"/>
      <c r="G3049" s="456" t="s">
        <v>2220</v>
      </c>
      <c r="H3049" s="467">
        <f>NP.!T148</f>
        <v>0</v>
      </c>
      <c r="I3049" s="466">
        <f>NP.!AL148</f>
        <v>0</v>
      </c>
      <c r="J3049" s="452"/>
    </row>
    <row r="3050" spans="1:10" ht="30" customHeight="1" x14ac:dyDescent="0.2">
      <c r="A3050" s="451">
        <v>3039</v>
      </c>
      <c r="B3050" s="453" t="s">
        <v>12</v>
      </c>
      <c r="C3050" s="454" t="s">
        <v>1194</v>
      </c>
      <c r="D3050" s="455" t="str">
        <f>VLOOKUP(Tabela25[[#This Row],[Symbol]],Baza_cen[],3,0)</f>
        <v>BLOK NYXON  Green 80mm    H=170mm     GPMM</v>
      </c>
      <c r="E3050" s="456">
        <v>170</v>
      </c>
      <c r="F3050" s="456"/>
      <c r="G3050" s="456" t="s">
        <v>2220</v>
      </c>
      <c r="H3050" s="467">
        <f>NP.!U148</f>
        <v>0</v>
      </c>
      <c r="I3050" s="466">
        <f>NP.!AM148</f>
        <v>0</v>
      </c>
      <c r="J3050" s="452"/>
    </row>
    <row r="3051" spans="1:10" ht="30" customHeight="1" x14ac:dyDescent="0.2">
      <c r="A3051" s="451">
        <v>3040</v>
      </c>
      <c r="B3051" s="453" t="s">
        <v>12</v>
      </c>
      <c r="C3051" s="454" t="s">
        <v>1194</v>
      </c>
      <c r="D3051" s="455" t="str">
        <f>VLOOKUP(Tabela25[[#This Row],[Symbol]],Baza_cen[],3,0)</f>
        <v>BLOK NYXON  Green 80mm    H=170mm     GPMM</v>
      </c>
      <c r="E3051" s="456">
        <v>170</v>
      </c>
      <c r="F3051" s="456"/>
      <c r="G3051" s="456" t="s">
        <v>2220</v>
      </c>
      <c r="H3051" s="467">
        <f>NP.!V148</f>
        <v>0</v>
      </c>
      <c r="I3051" s="466">
        <f>NP.!AN148</f>
        <v>0</v>
      </c>
      <c r="J3051" s="452"/>
    </row>
    <row r="3052" spans="1:10" ht="30" customHeight="1" x14ac:dyDescent="0.2">
      <c r="A3052" s="451">
        <v>3041</v>
      </c>
      <c r="B3052" s="453" t="s">
        <v>12</v>
      </c>
      <c r="C3052" s="454" t="s">
        <v>1194</v>
      </c>
      <c r="D3052" s="455" t="str">
        <f>VLOOKUP(Tabela25[[#This Row],[Symbol]],Baza_cen[],3,0)</f>
        <v>BLOK NYXON  Green 80mm    H=170mm     GPMM</v>
      </c>
      <c r="E3052" s="456">
        <v>170</v>
      </c>
      <c r="F3052" s="456"/>
      <c r="G3052" s="456" t="s">
        <v>2220</v>
      </c>
      <c r="H3052" s="467">
        <f>NP.!W148</f>
        <v>0</v>
      </c>
      <c r="I3052" s="466">
        <f>NP.!AO148</f>
        <v>0</v>
      </c>
      <c r="J3052" s="452"/>
    </row>
    <row r="3053" spans="1:10" ht="30" customHeight="1" x14ac:dyDescent="0.2">
      <c r="A3053" s="451">
        <v>3042</v>
      </c>
      <c r="B3053" s="453" t="s">
        <v>12</v>
      </c>
      <c r="C3053" s="454" t="s">
        <v>1194</v>
      </c>
      <c r="D3053" s="455" t="str">
        <f>VLOOKUP(Tabela25[[#This Row],[Symbol]],Baza_cen[],3,0)</f>
        <v>BLOK NYXON  Green 80mm    H=170mm     GPMM</v>
      </c>
      <c r="E3053" s="456">
        <v>170</v>
      </c>
      <c r="F3053" s="456"/>
      <c r="G3053" s="456" t="s">
        <v>2220</v>
      </c>
      <c r="H3053" s="467">
        <f>NP.!X148</f>
        <v>0</v>
      </c>
      <c r="I3053" s="466">
        <f>NP.!AP148</f>
        <v>0</v>
      </c>
      <c r="J3053" s="452"/>
    </row>
    <row r="3054" spans="1:10" ht="30" customHeight="1" x14ac:dyDescent="0.2">
      <c r="A3054" s="451">
        <v>3043</v>
      </c>
      <c r="B3054" s="453" t="s">
        <v>12</v>
      </c>
      <c r="C3054" s="454" t="s">
        <v>1194</v>
      </c>
      <c r="D3054" s="455" t="str">
        <f>VLOOKUP(Tabela25[[#This Row],[Symbol]],Baza_cen[],3,0)</f>
        <v>BLOK NYXON  Green 80mm    H=170mm     GPMM</v>
      </c>
      <c r="E3054" s="456">
        <v>170</v>
      </c>
      <c r="F3054" s="456"/>
      <c r="G3054" s="456" t="s">
        <v>2220</v>
      </c>
      <c r="H3054" s="467">
        <f>NP.!Y148</f>
        <v>0</v>
      </c>
      <c r="I3054" s="466">
        <f>NP.!AQ148</f>
        <v>0</v>
      </c>
      <c r="J3054" s="452"/>
    </row>
    <row r="3055" spans="1:10" ht="30" customHeight="1" x14ac:dyDescent="0.2">
      <c r="A3055" s="451">
        <v>3044</v>
      </c>
      <c r="B3055" s="453" t="s">
        <v>12</v>
      </c>
      <c r="C3055" s="454" t="s">
        <v>1194</v>
      </c>
      <c r="D3055" s="455" t="str">
        <f>VLOOKUP(Tabela25[[#This Row],[Symbol]],Baza_cen[],3,0)</f>
        <v>BLOK NYXON  Green 80mm    H=170mm     GPMM</v>
      </c>
      <c r="E3055" s="456">
        <v>170</v>
      </c>
      <c r="F3055" s="456"/>
      <c r="G3055" s="456" t="s">
        <v>2220</v>
      </c>
      <c r="H3055" s="467">
        <f>NP.!Z148</f>
        <v>0</v>
      </c>
      <c r="I3055" s="466">
        <f>NP.!AR148</f>
        <v>0</v>
      </c>
      <c r="J3055" s="452"/>
    </row>
    <row r="3056" spans="1:10" ht="30" customHeight="1" x14ac:dyDescent="0.2">
      <c r="A3056" s="451">
        <v>3045</v>
      </c>
      <c r="B3056" s="453" t="s">
        <v>12</v>
      </c>
      <c r="C3056" s="454" t="s">
        <v>1194</v>
      </c>
      <c r="D3056" s="455" t="str">
        <f>VLOOKUP(Tabela25[[#This Row],[Symbol]],Baza_cen[],3,0)</f>
        <v>BLOK NYXON  Green 80mm    H=170mm     GPMM</v>
      </c>
      <c r="E3056" s="456">
        <v>170</v>
      </c>
      <c r="F3056" s="456"/>
      <c r="G3056" s="456" t="s">
        <v>2220</v>
      </c>
      <c r="H3056" s="467">
        <f>NP.!AA148</f>
        <v>0</v>
      </c>
      <c r="I3056" s="466">
        <f>NP.!AS148</f>
        <v>0</v>
      </c>
      <c r="J3056" s="452"/>
    </row>
    <row r="3057" spans="1:10" ht="30" customHeight="1" x14ac:dyDescent="0.2">
      <c r="A3057" s="451">
        <v>3046</v>
      </c>
      <c r="B3057" s="453" t="s">
        <v>12</v>
      </c>
      <c r="C3057" s="454" t="s">
        <v>1194</v>
      </c>
      <c r="D3057" s="455" t="str">
        <f>VLOOKUP(Tabela25[[#This Row],[Symbol]],Baza_cen[],3,0)</f>
        <v>BLOK NYXON  Green 80mm    H=170mm     GPMM</v>
      </c>
      <c r="E3057" s="456">
        <v>170</v>
      </c>
      <c r="F3057" s="456"/>
      <c r="G3057" s="456" t="s">
        <v>2220</v>
      </c>
      <c r="H3057" s="467">
        <f>NP.!AB148</f>
        <v>0</v>
      </c>
      <c r="I3057" s="466">
        <f>NP.!AT148</f>
        <v>0</v>
      </c>
      <c r="J3057" s="452"/>
    </row>
    <row r="3058" spans="1:10" ht="30" customHeight="1" x14ac:dyDescent="0.2">
      <c r="A3058" s="451">
        <v>3047</v>
      </c>
      <c r="B3058" s="453" t="s">
        <v>12</v>
      </c>
      <c r="C3058" s="454" t="s">
        <v>1194</v>
      </c>
      <c r="D3058" s="455" t="str">
        <f>VLOOKUP(Tabela25[[#This Row],[Symbol]],Baza_cen[],3,0)</f>
        <v>BLOK NYXON  Green 80mm    H=170mm     GPMM</v>
      </c>
      <c r="E3058" s="456">
        <v>170</v>
      </c>
      <c r="F3058" s="456"/>
      <c r="G3058" s="456" t="s">
        <v>2220</v>
      </c>
      <c r="H3058" s="467">
        <f>NP.!AC148</f>
        <v>0</v>
      </c>
      <c r="I3058" s="466">
        <f>NP.!AU148</f>
        <v>0</v>
      </c>
      <c r="J3058" s="452"/>
    </row>
    <row r="3059" spans="1:10" ht="30" customHeight="1" x14ac:dyDescent="0.2">
      <c r="A3059" s="451">
        <v>3048</v>
      </c>
      <c r="B3059" s="453" t="s">
        <v>12</v>
      </c>
      <c r="C3059" s="454" t="s">
        <v>1194</v>
      </c>
      <c r="D3059" s="455" t="str">
        <f>VLOOKUP(Tabela25[[#This Row],[Symbol]],Baza_cen[],3,0)</f>
        <v>BLOK NYXON  Green 80mm    H=170mm     GPMM</v>
      </c>
      <c r="E3059" s="456">
        <v>170</v>
      </c>
      <c r="F3059" s="456"/>
      <c r="G3059" s="456" t="s">
        <v>2220</v>
      </c>
      <c r="H3059" s="467">
        <f>NP.!AD148</f>
        <v>0</v>
      </c>
      <c r="I3059" s="466">
        <f>NP.!AV148</f>
        <v>0</v>
      </c>
      <c r="J3059" s="452"/>
    </row>
    <row r="3060" spans="1:10" ht="30" customHeight="1" x14ac:dyDescent="0.2">
      <c r="A3060" s="451">
        <v>3049</v>
      </c>
      <c r="B3060" s="453" t="s">
        <v>12</v>
      </c>
      <c r="C3060" s="454" t="s">
        <v>1195</v>
      </c>
      <c r="D3060" s="455" t="str">
        <f>VLOOKUP(Tabela25[[#This Row],[Symbol]],Baza_cen[],3,0)</f>
        <v>BLOK NYXON  Green 80mm    H=175mm     GPMM</v>
      </c>
      <c r="E3060" s="456">
        <v>175</v>
      </c>
      <c r="F3060" s="456"/>
      <c r="G3060" s="456" t="s">
        <v>2220</v>
      </c>
      <c r="H3060" s="467">
        <f>NP.!S149</f>
        <v>0</v>
      </c>
      <c r="I3060" s="466">
        <f>NP.!AK149</f>
        <v>0</v>
      </c>
      <c r="J3060" s="452"/>
    </row>
    <row r="3061" spans="1:10" ht="30" customHeight="1" x14ac:dyDescent="0.2">
      <c r="A3061" s="451">
        <v>3050</v>
      </c>
      <c r="B3061" s="453" t="s">
        <v>12</v>
      </c>
      <c r="C3061" s="454" t="s">
        <v>1195</v>
      </c>
      <c r="D3061" s="455" t="str">
        <f>VLOOKUP(Tabela25[[#This Row],[Symbol]],Baza_cen[],3,0)</f>
        <v>BLOK NYXON  Green 80mm    H=175mm     GPMM</v>
      </c>
      <c r="E3061" s="456">
        <v>175</v>
      </c>
      <c r="F3061" s="456"/>
      <c r="G3061" s="456" t="s">
        <v>2220</v>
      </c>
      <c r="H3061" s="467">
        <f>NP.!T149</f>
        <v>0</v>
      </c>
      <c r="I3061" s="466">
        <f>NP.!AL149</f>
        <v>0</v>
      </c>
      <c r="J3061" s="452"/>
    </row>
    <row r="3062" spans="1:10" ht="30" customHeight="1" x14ac:dyDescent="0.2">
      <c r="A3062" s="451">
        <v>3051</v>
      </c>
      <c r="B3062" s="453" t="s">
        <v>12</v>
      </c>
      <c r="C3062" s="454" t="s">
        <v>1195</v>
      </c>
      <c r="D3062" s="455" t="str">
        <f>VLOOKUP(Tabela25[[#This Row],[Symbol]],Baza_cen[],3,0)</f>
        <v>BLOK NYXON  Green 80mm    H=175mm     GPMM</v>
      </c>
      <c r="E3062" s="456">
        <v>175</v>
      </c>
      <c r="F3062" s="456"/>
      <c r="G3062" s="456" t="s">
        <v>2220</v>
      </c>
      <c r="H3062" s="467">
        <f>NP.!U149</f>
        <v>0</v>
      </c>
      <c r="I3062" s="466">
        <f>NP.!AM149</f>
        <v>0</v>
      </c>
      <c r="J3062" s="452"/>
    </row>
    <row r="3063" spans="1:10" ht="30" customHeight="1" x14ac:dyDescent="0.2">
      <c r="A3063" s="451">
        <v>3052</v>
      </c>
      <c r="B3063" s="453" t="s">
        <v>12</v>
      </c>
      <c r="C3063" s="454" t="s">
        <v>1195</v>
      </c>
      <c r="D3063" s="455" t="str">
        <f>VLOOKUP(Tabela25[[#This Row],[Symbol]],Baza_cen[],3,0)</f>
        <v>BLOK NYXON  Green 80mm    H=175mm     GPMM</v>
      </c>
      <c r="E3063" s="456">
        <v>175</v>
      </c>
      <c r="F3063" s="456"/>
      <c r="G3063" s="456" t="s">
        <v>2220</v>
      </c>
      <c r="H3063" s="467">
        <f>NP.!V149</f>
        <v>0</v>
      </c>
      <c r="I3063" s="466">
        <f>NP.!AN149</f>
        <v>0</v>
      </c>
      <c r="J3063" s="452"/>
    </row>
    <row r="3064" spans="1:10" ht="30" customHeight="1" x14ac:dyDescent="0.2">
      <c r="A3064" s="451">
        <v>3053</v>
      </c>
      <c r="B3064" s="453" t="s">
        <v>12</v>
      </c>
      <c r="C3064" s="454" t="s">
        <v>1195</v>
      </c>
      <c r="D3064" s="455" t="str">
        <f>VLOOKUP(Tabela25[[#This Row],[Symbol]],Baza_cen[],3,0)</f>
        <v>BLOK NYXON  Green 80mm    H=175mm     GPMM</v>
      </c>
      <c r="E3064" s="456">
        <v>175</v>
      </c>
      <c r="F3064" s="456"/>
      <c r="G3064" s="456" t="s">
        <v>2220</v>
      </c>
      <c r="H3064" s="467">
        <f>NP.!W149</f>
        <v>0</v>
      </c>
      <c r="I3064" s="466">
        <f>NP.!AO149</f>
        <v>0</v>
      </c>
      <c r="J3064" s="452"/>
    </row>
    <row r="3065" spans="1:10" ht="30" customHeight="1" x14ac:dyDescent="0.2">
      <c r="A3065" s="451">
        <v>3054</v>
      </c>
      <c r="B3065" s="453" t="s">
        <v>12</v>
      </c>
      <c r="C3065" s="454" t="s">
        <v>1195</v>
      </c>
      <c r="D3065" s="455" t="str">
        <f>VLOOKUP(Tabela25[[#This Row],[Symbol]],Baza_cen[],3,0)</f>
        <v>BLOK NYXON  Green 80mm    H=175mm     GPMM</v>
      </c>
      <c r="E3065" s="456">
        <v>175</v>
      </c>
      <c r="F3065" s="456"/>
      <c r="G3065" s="456" t="s">
        <v>2220</v>
      </c>
      <c r="H3065" s="467">
        <f>NP.!X149</f>
        <v>0</v>
      </c>
      <c r="I3065" s="466">
        <f>NP.!AP149</f>
        <v>0</v>
      </c>
      <c r="J3065" s="452"/>
    </row>
    <row r="3066" spans="1:10" ht="30" customHeight="1" x14ac:dyDescent="0.2">
      <c r="A3066" s="451">
        <v>3055</v>
      </c>
      <c r="B3066" s="453" t="s">
        <v>12</v>
      </c>
      <c r="C3066" s="454" t="s">
        <v>1195</v>
      </c>
      <c r="D3066" s="455" t="str">
        <f>VLOOKUP(Tabela25[[#This Row],[Symbol]],Baza_cen[],3,0)</f>
        <v>BLOK NYXON  Green 80mm    H=175mm     GPMM</v>
      </c>
      <c r="E3066" s="456">
        <v>175</v>
      </c>
      <c r="F3066" s="456"/>
      <c r="G3066" s="456" t="s">
        <v>2220</v>
      </c>
      <c r="H3066" s="467">
        <f>NP.!Y149</f>
        <v>0</v>
      </c>
      <c r="I3066" s="466">
        <f>NP.!AQ149</f>
        <v>0</v>
      </c>
      <c r="J3066" s="452"/>
    </row>
    <row r="3067" spans="1:10" ht="30" customHeight="1" x14ac:dyDescent="0.2">
      <c r="A3067" s="451">
        <v>3056</v>
      </c>
      <c r="B3067" s="453" t="s">
        <v>12</v>
      </c>
      <c r="C3067" s="454" t="s">
        <v>1195</v>
      </c>
      <c r="D3067" s="455" t="str">
        <f>VLOOKUP(Tabela25[[#This Row],[Symbol]],Baza_cen[],3,0)</f>
        <v>BLOK NYXON  Green 80mm    H=175mm     GPMM</v>
      </c>
      <c r="E3067" s="456">
        <v>175</v>
      </c>
      <c r="F3067" s="456"/>
      <c r="G3067" s="456" t="s">
        <v>2220</v>
      </c>
      <c r="H3067" s="467">
        <f>NP.!Z149</f>
        <v>0</v>
      </c>
      <c r="I3067" s="466">
        <f>NP.!AR149</f>
        <v>0</v>
      </c>
      <c r="J3067" s="452"/>
    </row>
    <row r="3068" spans="1:10" ht="30" customHeight="1" x14ac:dyDescent="0.2">
      <c r="A3068" s="451">
        <v>3057</v>
      </c>
      <c r="B3068" s="453" t="s">
        <v>12</v>
      </c>
      <c r="C3068" s="454" t="s">
        <v>1195</v>
      </c>
      <c r="D3068" s="455" t="str">
        <f>VLOOKUP(Tabela25[[#This Row],[Symbol]],Baza_cen[],3,0)</f>
        <v>BLOK NYXON  Green 80mm    H=175mm     GPMM</v>
      </c>
      <c r="E3068" s="456">
        <v>175</v>
      </c>
      <c r="F3068" s="456"/>
      <c r="G3068" s="456" t="s">
        <v>2220</v>
      </c>
      <c r="H3068" s="467">
        <f>NP.!AA149</f>
        <v>0</v>
      </c>
      <c r="I3068" s="466">
        <f>NP.!AS149</f>
        <v>0</v>
      </c>
      <c r="J3068" s="452"/>
    </row>
    <row r="3069" spans="1:10" ht="30" customHeight="1" x14ac:dyDescent="0.2">
      <c r="A3069" s="451">
        <v>3058</v>
      </c>
      <c r="B3069" s="453" t="s">
        <v>12</v>
      </c>
      <c r="C3069" s="454" t="s">
        <v>1195</v>
      </c>
      <c r="D3069" s="455" t="str">
        <f>VLOOKUP(Tabela25[[#This Row],[Symbol]],Baza_cen[],3,0)</f>
        <v>BLOK NYXON  Green 80mm    H=175mm     GPMM</v>
      </c>
      <c r="E3069" s="456">
        <v>175</v>
      </c>
      <c r="F3069" s="456"/>
      <c r="G3069" s="456" t="s">
        <v>2220</v>
      </c>
      <c r="H3069" s="467">
        <f>NP.!AB149</f>
        <v>0</v>
      </c>
      <c r="I3069" s="466">
        <f>NP.!AT149</f>
        <v>0</v>
      </c>
      <c r="J3069" s="452"/>
    </row>
    <row r="3070" spans="1:10" ht="30" customHeight="1" x14ac:dyDescent="0.2">
      <c r="A3070" s="451">
        <v>3059</v>
      </c>
      <c r="B3070" s="453" t="s">
        <v>12</v>
      </c>
      <c r="C3070" s="454" t="s">
        <v>1195</v>
      </c>
      <c r="D3070" s="455" t="str">
        <f>VLOOKUP(Tabela25[[#This Row],[Symbol]],Baza_cen[],3,0)</f>
        <v>BLOK NYXON  Green 80mm    H=175mm     GPMM</v>
      </c>
      <c r="E3070" s="456">
        <v>175</v>
      </c>
      <c r="F3070" s="456"/>
      <c r="G3070" s="456" t="s">
        <v>2220</v>
      </c>
      <c r="H3070" s="467">
        <f>NP.!AC149</f>
        <v>0</v>
      </c>
      <c r="I3070" s="466">
        <f>NP.!AU149</f>
        <v>0</v>
      </c>
      <c r="J3070" s="452"/>
    </row>
    <row r="3071" spans="1:10" ht="30" customHeight="1" x14ac:dyDescent="0.2">
      <c r="A3071" s="451">
        <v>3060</v>
      </c>
      <c r="B3071" s="453" t="s">
        <v>12</v>
      </c>
      <c r="C3071" s="454" t="s">
        <v>1195</v>
      </c>
      <c r="D3071" s="455" t="str">
        <f>VLOOKUP(Tabela25[[#This Row],[Symbol]],Baza_cen[],3,0)</f>
        <v>BLOK NYXON  Green 80mm    H=175mm     GPMM</v>
      </c>
      <c r="E3071" s="456">
        <v>175</v>
      </c>
      <c r="F3071" s="456"/>
      <c r="G3071" s="456" t="s">
        <v>2220</v>
      </c>
      <c r="H3071" s="467">
        <f>NP.!AD149</f>
        <v>0</v>
      </c>
      <c r="I3071" s="466">
        <f>NP.!AV149</f>
        <v>0</v>
      </c>
      <c r="J3071" s="452"/>
    </row>
    <row r="3072" spans="1:10" ht="30" customHeight="1" x14ac:dyDescent="0.2">
      <c r="A3072" s="451">
        <v>3061</v>
      </c>
      <c r="B3072" s="453" t="s">
        <v>12</v>
      </c>
      <c r="C3072" s="454" t="s">
        <v>1196</v>
      </c>
      <c r="D3072" s="455" t="str">
        <f>VLOOKUP(Tabela25[[#This Row],[Symbol]],Baza_cen[],3,0)</f>
        <v>BLOK NYXON  Green 80mm    H=180mm     GPMM</v>
      </c>
      <c r="E3072" s="456">
        <v>180</v>
      </c>
      <c r="F3072" s="456"/>
      <c r="G3072" s="456" t="s">
        <v>2220</v>
      </c>
      <c r="H3072" s="467">
        <f>NP.!S150</f>
        <v>0</v>
      </c>
      <c r="I3072" s="466">
        <f>NP.!AK150</f>
        <v>0</v>
      </c>
      <c r="J3072" s="452"/>
    </row>
    <row r="3073" spans="1:10" ht="30" customHeight="1" x14ac:dyDescent="0.2">
      <c r="A3073" s="451">
        <v>3062</v>
      </c>
      <c r="B3073" s="453" t="s">
        <v>12</v>
      </c>
      <c r="C3073" s="454" t="s">
        <v>1196</v>
      </c>
      <c r="D3073" s="455" t="str">
        <f>VLOOKUP(Tabela25[[#This Row],[Symbol]],Baza_cen[],3,0)</f>
        <v>BLOK NYXON  Green 80mm    H=180mm     GPMM</v>
      </c>
      <c r="E3073" s="456">
        <v>180</v>
      </c>
      <c r="F3073" s="456"/>
      <c r="G3073" s="456" t="s">
        <v>2220</v>
      </c>
      <c r="H3073" s="467">
        <f>NP.!T150</f>
        <v>0</v>
      </c>
      <c r="I3073" s="466">
        <f>NP.!AL150</f>
        <v>0</v>
      </c>
      <c r="J3073" s="452"/>
    </row>
    <row r="3074" spans="1:10" ht="30" customHeight="1" x14ac:dyDescent="0.2">
      <c r="A3074" s="451">
        <v>3063</v>
      </c>
      <c r="B3074" s="453" t="s">
        <v>12</v>
      </c>
      <c r="C3074" s="454" t="s">
        <v>1196</v>
      </c>
      <c r="D3074" s="455" t="str">
        <f>VLOOKUP(Tabela25[[#This Row],[Symbol]],Baza_cen[],3,0)</f>
        <v>BLOK NYXON  Green 80mm    H=180mm     GPMM</v>
      </c>
      <c r="E3074" s="456">
        <v>180</v>
      </c>
      <c r="F3074" s="456"/>
      <c r="G3074" s="456" t="s">
        <v>2220</v>
      </c>
      <c r="H3074" s="467">
        <f>NP.!U150</f>
        <v>0</v>
      </c>
      <c r="I3074" s="466">
        <f>NP.!AM150</f>
        <v>0</v>
      </c>
      <c r="J3074" s="452"/>
    </row>
    <row r="3075" spans="1:10" ht="30" customHeight="1" x14ac:dyDescent="0.2">
      <c r="A3075" s="451">
        <v>3064</v>
      </c>
      <c r="B3075" s="453" t="s">
        <v>12</v>
      </c>
      <c r="C3075" s="454" t="s">
        <v>1196</v>
      </c>
      <c r="D3075" s="455" t="str">
        <f>VLOOKUP(Tabela25[[#This Row],[Symbol]],Baza_cen[],3,0)</f>
        <v>BLOK NYXON  Green 80mm    H=180mm     GPMM</v>
      </c>
      <c r="E3075" s="456">
        <v>180</v>
      </c>
      <c r="F3075" s="456"/>
      <c r="G3075" s="456" t="s">
        <v>2220</v>
      </c>
      <c r="H3075" s="467">
        <f>NP.!V150</f>
        <v>0</v>
      </c>
      <c r="I3075" s="466">
        <f>NP.!AN150</f>
        <v>0</v>
      </c>
      <c r="J3075" s="452"/>
    </row>
    <row r="3076" spans="1:10" ht="30" customHeight="1" x14ac:dyDescent="0.2">
      <c r="A3076" s="451">
        <v>3065</v>
      </c>
      <c r="B3076" s="453" t="s">
        <v>12</v>
      </c>
      <c r="C3076" s="454" t="s">
        <v>1196</v>
      </c>
      <c r="D3076" s="455" t="str">
        <f>VLOOKUP(Tabela25[[#This Row],[Symbol]],Baza_cen[],3,0)</f>
        <v>BLOK NYXON  Green 80mm    H=180mm     GPMM</v>
      </c>
      <c r="E3076" s="456">
        <v>180</v>
      </c>
      <c r="F3076" s="456"/>
      <c r="G3076" s="456" t="s">
        <v>2220</v>
      </c>
      <c r="H3076" s="467">
        <f>NP.!W150</f>
        <v>0</v>
      </c>
      <c r="I3076" s="466">
        <f>NP.!AO150</f>
        <v>0</v>
      </c>
      <c r="J3076" s="452"/>
    </row>
    <row r="3077" spans="1:10" ht="30" customHeight="1" x14ac:dyDescent="0.2">
      <c r="A3077" s="451">
        <v>3066</v>
      </c>
      <c r="B3077" s="453" t="s">
        <v>12</v>
      </c>
      <c r="C3077" s="454" t="s">
        <v>1196</v>
      </c>
      <c r="D3077" s="455" t="str">
        <f>VLOOKUP(Tabela25[[#This Row],[Symbol]],Baza_cen[],3,0)</f>
        <v>BLOK NYXON  Green 80mm    H=180mm     GPMM</v>
      </c>
      <c r="E3077" s="456">
        <v>180</v>
      </c>
      <c r="F3077" s="456"/>
      <c r="G3077" s="456" t="s">
        <v>2220</v>
      </c>
      <c r="H3077" s="467">
        <f>NP.!X150</f>
        <v>0</v>
      </c>
      <c r="I3077" s="466">
        <f>NP.!AP150</f>
        <v>0</v>
      </c>
      <c r="J3077" s="452"/>
    </row>
    <row r="3078" spans="1:10" ht="30" customHeight="1" x14ac:dyDescent="0.2">
      <c r="A3078" s="451">
        <v>3067</v>
      </c>
      <c r="B3078" s="453" t="s">
        <v>12</v>
      </c>
      <c r="C3078" s="454" t="s">
        <v>1196</v>
      </c>
      <c r="D3078" s="455" t="str">
        <f>VLOOKUP(Tabela25[[#This Row],[Symbol]],Baza_cen[],3,0)</f>
        <v>BLOK NYXON  Green 80mm    H=180mm     GPMM</v>
      </c>
      <c r="E3078" s="456">
        <v>180</v>
      </c>
      <c r="F3078" s="456"/>
      <c r="G3078" s="456" t="s">
        <v>2220</v>
      </c>
      <c r="H3078" s="467">
        <f>NP.!Y150</f>
        <v>0</v>
      </c>
      <c r="I3078" s="466">
        <f>NP.!AQ150</f>
        <v>0</v>
      </c>
      <c r="J3078" s="452"/>
    </row>
    <row r="3079" spans="1:10" ht="30" customHeight="1" x14ac:dyDescent="0.2">
      <c r="A3079" s="451">
        <v>3068</v>
      </c>
      <c r="B3079" s="453" t="s">
        <v>12</v>
      </c>
      <c r="C3079" s="454" t="s">
        <v>1196</v>
      </c>
      <c r="D3079" s="455" t="str">
        <f>VLOOKUP(Tabela25[[#This Row],[Symbol]],Baza_cen[],3,0)</f>
        <v>BLOK NYXON  Green 80mm    H=180mm     GPMM</v>
      </c>
      <c r="E3079" s="456">
        <v>180</v>
      </c>
      <c r="F3079" s="456"/>
      <c r="G3079" s="456" t="s">
        <v>2220</v>
      </c>
      <c r="H3079" s="467">
        <f>NP.!Z150</f>
        <v>0</v>
      </c>
      <c r="I3079" s="466">
        <f>NP.!AR150</f>
        <v>0</v>
      </c>
      <c r="J3079" s="452"/>
    </row>
    <row r="3080" spans="1:10" ht="30" customHeight="1" x14ac:dyDescent="0.2">
      <c r="A3080" s="451">
        <v>3069</v>
      </c>
      <c r="B3080" s="453" t="s">
        <v>12</v>
      </c>
      <c r="C3080" s="454" t="s">
        <v>1196</v>
      </c>
      <c r="D3080" s="455" t="str">
        <f>VLOOKUP(Tabela25[[#This Row],[Symbol]],Baza_cen[],3,0)</f>
        <v>BLOK NYXON  Green 80mm    H=180mm     GPMM</v>
      </c>
      <c r="E3080" s="456">
        <v>180</v>
      </c>
      <c r="F3080" s="456"/>
      <c r="G3080" s="456" t="s">
        <v>2220</v>
      </c>
      <c r="H3080" s="467">
        <f>NP.!AA150</f>
        <v>0</v>
      </c>
      <c r="I3080" s="466">
        <f>NP.!AS150</f>
        <v>0</v>
      </c>
      <c r="J3080" s="452"/>
    </row>
    <row r="3081" spans="1:10" ht="30" customHeight="1" x14ac:dyDescent="0.2">
      <c r="A3081" s="451">
        <v>3070</v>
      </c>
      <c r="B3081" s="453" t="s">
        <v>12</v>
      </c>
      <c r="C3081" s="454" t="s">
        <v>1196</v>
      </c>
      <c r="D3081" s="455" t="str">
        <f>VLOOKUP(Tabela25[[#This Row],[Symbol]],Baza_cen[],3,0)</f>
        <v>BLOK NYXON  Green 80mm    H=180mm     GPMM</v>
      </c>
      <c r="E3081" s="456">
        <v>180</v>
      </c>
      <c r="F3081" s="456"/>
      <c r="G3081" s="456" t="s">
        <v>2220</v>
      </c>
      <c r="H3081" s="467">
        <f>NP.!AB150</f>
        <v>0</v>
      </c>
      <c r="I3081" s="466">
        <f>NP.!AT150</f>
        <v>0</v>
      </c>
      <c r="J3081" s="452"/>
    </row>
    <row r="3082" spans="1:10" ht="30" customHeight="1" x14ac:dyDescent="0.2">
      <c r="A3082" s="451">
        <v>3071</v>
      </c>
      <c r="B3082" s="453" t="s">
        <v>12</v>
      </c>
      <c r="C3082" s="454" t="s">
        <v>1196</v>
      </c>
      <c r="D3082" s="455" t="str">
        <f>VLOOKUP(Tabela25[[#This Row],[Symbol]],Baza_cen[],3,0)</f>
        <v>BLOK NYXON  Green 80mm    H=180mm     GPMM</v>
      </c>
      <c r="E3082" s="456">
        <v>180</v>
      </c>
      <c r="F3082" s="456"/>
      <c r="G3082" s="456" t="s">
        <v>2220</v>
      </c>
      <c r="H3082" s="467">
        <f>NP.!AC150</f>
        <v>0</v>
      </c>
      <c r="I3082" s="466">
        <f>NP.!AU150</f>
        <v>0</v>
      </c>
      <c r="J3082" s="452"/>
    </row>
    <row r="3083" spans="1:10" ht="30" customHeight="1" x14ac:dyDescent="0.2">
      <c r="A3083" s="451">
        <v>3072</v>
      </c>
      <c r="B3083" s="453" t="s">
        <v>12</v>
      </c>
      <c r="C3083" s="454" t="s">
        <v>1196</v>
      </c>
      <c r="D3083" s="455" t="str">
        <f>VLOOKUP(Tabela25[[#This Row],[Symbol]],Baza_cen[],3,0)</f>
        <v>BLOK NYXON  Green 80mm    H=180mm     GPMM</v>
      </c>
      <c r="E3083" s="456">
        <v>180</v>
      </c>
      <c r="F3083" s="456"/>
      <c r="G3083" s="456" t="s">
        <v>2220</v>
      </c>
      <c r="H3083" s="467">
        <f>NP.!AD150</f>
        <v>0</v>
      </c>
      <c r="I3083" s="466">
        <f>NP.!AV150</f>
        <v>0</v>
      </c>
      <c r="J3083" s="452"/>
    </row>
    <row r="3084" spans="1:10" ht="30" customHeight="1" x14ac:dyDescent="0.2">
      <c r="A3084" s="451">
        <v>3073</v>
      </c>
      <c r="B3084" s="453" t="s">
        <v>12</v>
      </c>
      <c r="C3084" s="454" t="s">
        <v>1197</v>
      </c>
      <c r="D3084" s="455" t="str">
        <f>VLOOKUP(Tabela25[[#This Row],[Symbol]],Baza_cen[],3,0)</f>
        <v>BLOK NYXON  Green 80mm    H=185mm     GPMM</v>
      </c>
      <c r="E3084" s="456">
        <v>185</v>
      </c>
      <c r="F3084" s="456"/>
      <c r="G3084" s="456" t="s">
        <v>2220</v>
      </c>
      <c r="H3084" s="467">
        <f>NP.!S151</f>
        <v>0</v>
      </c>
      <c r="I3084" s="466">
        <f>NP.!AK151</f>
        <v>0</v>
      </c>
      <c r="J3084" s="452"/>
    </row>
    <row r="3085" spans="1:10" ht="30" customHeight="1" x14ac:dyDescent="0.2">
      <c r="A3085" s="451">
        <v>3074</v>
      </c>
      <c r="B3085" s="453" t="s">
        <v>12</v>
      </c>
      <c r="C3085" s="454" t="s">
        <v>1197</v>
      </c>
      <c r="D3085" s="455" t="str">
        <f>VLOOKUP(Tabela25[[#This Row],[Symbol]],Baza_cen[],3,0)</f>
        <v>BLOK NYXON  Green 80mm    H=185mm     GPMM</v>
      </c>
      <c r="E3085" s="456">
        <v>185</v>
      </c>
      <c r="F3085" s="456"/>
      <c r="G3085" s="456" t="s">
        <v>2220</v>
      </c>
      <c r="H3085" s="467">
        <f>NP.!T151</f>
        <v>0</v>
      </c>
      <c r="I3085" s="466">
        <f>NP.!AL151</f>
        <v>0</v>
      </c>
      <c r="J3085" s="452"/>
    </row>
    <row r="3086" spans="1:10" ht="30" customHeight="1" x14ac:dyDescent="0.2">
      <c r="A3086" s="451">
        <v>3075</v>
      </c>
      <c r="B3086" s="453" t="s">
        <v>12</v>
      </c>
      <c r="C3086" s="454" t="s">
        <v>1197</v>
      </c>
      <c r="D3086" s="455" t="str">
        <f>VLOOKUP(Tabela25[[#This Row],[Symbol]],Baza_cen[],3,0)</f>
        <v>BLOK NYXON  Green 80mm    H=185mm     GPMM</v>
      </c>
      <c r="E3086" s="456">
        <v>185</v>
      </c>
      <c r="F3086" s="456"/>
      <c r="G3086" s="456" t="s">
        <v>2220</v>
      </c>
      <c r="H3086" s="467">
        <f>NP.!U151</f>
        <v>0</v>
      </c>
      <c r="I3086" s="466">
        <f>NP.!AM151</f>
        <v>0</v>
      </c>
      <c r="J3086" s="452"/>
    </row>
    <row r="3087" spans="1:10" ht="30" customHeight="1" x14ac:dyDescent="0.2">
      <c r="A3087" s="451">
        <v>3076</v>
      </c>
      <c r="B3087" s="453" t="s">
        <v>12</v>
      </c>
      <c r="C3087" s="454" t="s">
        <v>1197</v>
      </c>
      <c r="D3087" s="455" t="str">
        <f>VLOOKUP(Tabela25[[#This Row],[Symbol]],Baza_cen[],3,0)</f>
        <v>BLOK NYXON  Green 80mm    H=185mm     GPMM</v>
      </c>
      <c r="E3087" s="456">
        <v>185</v>
      </c>
      <c r="F3087" s="456"/>
      <c r="G3087" s="456" t="s">
        <v>2220</v>
      </c>
      <c r="H3087" s="467">
        <f>NP.!V151</f>
        <v>0</v>
      </c>
      <c r="I3087" s="466">
        <f>NP.!AN151</f>
        <v>0</v>
      </c>
      <c r="J3087" s="452"/>
    </row>
    <row r="3088" spans="1:10" ht="30" customHeight="1" x14ac:dyDescent="0.2">
      <c r="A3088" s="451">
        <v>3077</v>
      </c>
      <c r="B3088" s="453" t="s">
        <v>12</v>
      </c>
      <c r="C3088" s="454" t="s">
        <v>1197</v>
      </c>
      <c r="D3088" s="455" t="str">
        <f>VLOOKUP(Tabela25[[#This Row],[Symbol]],Baza_cen[],3,0)</f>
        <v>BLOK NYXON  Green 80mm    H=185mm     GPMM</v>
      </c>
      <c r="E3088" s="456">
        <v>185</v>
      </c>
      <c r="F3088" s="456"/>
      <c r="G3088" s="456" t="s">
        <v>2220</v>
      </c>
      <c r="H3088" s="467">
        <f>NP.!W151</f>
        <v>0</v>
      </c>
      <c r="I3088" s="466">
        <f>NP.!AO151</f>
        <v>0</v>
      </c>
      <c r="J3088" s="452"/>
    </row>
    <row r="3089" spans="1:10" ht="30" customHeight="1" x14ac:dyDescent="0.2">
      <c r="A3089" s="451">
        <v>3078</v>
      </c>
      <c r="B3089" s="453" t="s">
        <v>12</v>
      </c>
      <c r="C3089" s="454" t="s">
        <v>1197</v>
      </c>
      <c r="D3089" s="455" t="str">
        <f>VLOOKUP(Tabela25[[#This Row],[Symbol]],Baza_cen[],3,0)</f>
        <v>BLOK NYXON  Green 80mm    H=185mm     GPMM</v>
      </c>
      <c r="E3089" s="456">
        <v>185</v>
      </c>
      <c r="F3089" s="456"/>
      <c r="G3089" s="456" t="s">
        <v>2220</v>
      </c>
      <c r="H3089" s="467">
        <f>NP.!X151</f>
        <v>0</v>
      </c>
      <c r="I3089" s="466">
        <f>NP.!AP151</f>
        <v>0</v>
      </c>
      <c r="J3089" s="452"/>
    </row>
    <row r="3090" spans="1:10" ht="30" customHeight="1" x14ac:dyDescent="0.2">
      <c r="A3090" s="451">
        <v>3079</v>
      </c>
      <c r="B3090" s="453" t="s">
        <v>12</v>
      </c>
      <c r="C3090" s="454" t="s">
        <v>1197</v>
      </c>
      <c r="D3090" s="455" t="str">
        <f>VLOOKUP(Tabela25[[#This Row],[Symbol]],Baza_cen[],3,0)</f>
        <v>BLOK NYXON  Green 80mm    H=185mm     GPMM</v>
      </c>
      <c r="E3090" s="456">
        <v>185</v>
      </c>
      <c r="F3090" s="456"/>
      <c r="G3090" s="456" t="s">
        <v>2220</v>
      </c>
      <c r="H3090" s="467">
        <f>NP.!Y151</f>
        <v>0</v>
      </c>
      <c r="I3090" s="466">
        <f>NP.!AQ151</f>
        <v>0</v>
      </c>
      <c r="J3090" s="452"/>
    </row>
    <row r="3091" spans="1:10" ht="30" customHeight="1" x14ac:dyDescent="0.2">
      <c r="A3091" s="451">
        <v>3080</v>
      </c>
      <c r="B3091" s="453" t="s">
        <v>12</v>
      </c>
      <c r="C3091" s="454" t="s">
        <v>1197</v>
      </c>
      <c r="D3091" s="455" t="str">
        <f>VLOOKUP(Tabela25[[#This Row],[Symbol]],Baza_cen[],3,0)</f>
        <v>BLOK NYXON  Green 80mm    H=185mm     GPMM</v>
      </c>
      <c r="E3091" s="456">
        <v>185</v>
      </c>
      <c r="F3091" s="456"/>
      <c r="G3091" s="456" t="s">
        <v>2220</v>
      </c>
      <c r="H3091" s="467">
        <f>NP.!Z151</f>
        <v>0</v>
      </c>
      <c r="I3091" s="466">
        <f>NP.!AR151</f>
        <v>0</v>
      </c>
      <c r="J3091" s="452"/>
    </row>
    <row r="3092" spans="1:10" ht="30" customHeight="1" x14ac:dyDescent="0.2">
      <c r="A3092" s="451">
        <v>3081</v>
      </c>
      <c r="B3092" s="453" t="s">
        <v>12</v>
      </c>
      <c r="C3092" s="454" t="s">
        <v>1197</v>
      </c>
      <c r="D3092" s="455" t="str">
        <f>VLOOKUP(Tabela25[[#This Row],[Symbol]],Baza_cen[],3,0)</f>
        <v>BLOK NYXON  Green 80mm    H=185mm     GPMM</v>
      </c>
      <c r="E3092" s="456">
        <v>185</v>
      </c>
      <c r="F3092" s="456"/>
      <c r="G3092" s="456" t="s">
        <v>2220</v>
      </c>
      <c r="H3092" s="467">
        <f>NP.!AA151</f>
        <v>0</v>
      </c>
      <c r="I3092" s="466">
        <f>NP.!AS151</f>
        <v>0</v>
      </c>
      <c r="J3092" s="452"/>
    </row>
    <row r="3093" spans="1:10" ht="30" customHeight="1" x14ac:dyDescent="0.2">
      <c r="A3093" s="451">
        <v>3082</v>
      </c>
      <c r="B3093" s="453" t="s">
        <v>12</v>
      </c>
      <c r="C3093" s="454" t="s">
        <v>1197</v>
      </c>
      <c r="D3093" s="455" t="str">
        <f>VLOOKUP(Tabela25[[#This Row],[Symbol]],Baza_cen[],3,0)</f>
        <v>BLOK NYXON  Green 80mm    H=185mm     GPMM</v>
      </c>
      <c r="E3093" s="456">
        <v>185</v>
      </c>
      <c r="F3093" s="456"/>
      <c r="G3093" s="456" t="s">
        <v>2220</v>
      </c>
      <c r="H3093" s="467">
        <f>NP.!AB151</f>
        <v>0</v>
      </c>
      <c r="I3093" s="466">
        <f>NP.!AT151</f>
        <v>0</v>
      </c>
      <c r="J3093" s="452"/>
    </row>
    <row r="3094" spans="1:10" ht="30" customHeight="1" x14ac:dyDescent="0.2">
      <c r="A3094" s="451">
        <v>3083</v>
      </c>
      <c r="B3094" s="453" t="s">
        <v>12</v>
      </c>
      <c r="C3094" s="454" t="s">
        <v>1197</v>
      </c>
      <c r="D3094" s="455" t="str">
        <f>VLOOKUP(Tabela25[[#This Row],[Symbol]],Baza_cen[],3,0)</f>
        <v>BLOK NYXON  Green 80mm    H=185mm     GPMM</v>
      </c>
      <c r="E3094" s="456">
        <v>185</v>
      </c>
      <c r="F3094" s="456"/>
      <c r="G3094" s="456" t="s">
        <v>2220</v>
      </c>
      <c r="H3094" s="467">
        <f>NP.!AC151</f>
        <v>0</v>
      </c>
      <c r="I3094" s="466">
        <f>NP.!AU151</f>
        <v>0</v>
      </c>
      <c r="J3094" s="452"/>
    </row>
    <row r="3095" spans="1:10" ht="30" customHeight="1" x14ac:dyDescent="0.2">
      <c r="A3095" s="451">
        <v>3084</v>
      </c>
      <c r="B3095" s="453" t="s">
        <v>12</v>
      </c>
      <c r="C3095" s="454" t="s">
        <v>1197</v>
      </c>
      <c r="D3095" s="455" t="str">
        <f>VLOOKUP(Tabela25[[#This Row],[Symbol]],Baza_cen[],3,0)</f>
        <v>BLOK NYXON  Green 80mm    H=185mm     GPMM</v>
      </c>
      <c r="E3095" s="456">
        <v>185</v>
      </c>
      <c r="F3095" s="456"/>
      <c r="G3095" s="456" t="s">
        <v>2220</v>
      </c>
      <c r="H3095" s="467">
        <f>NP.!AD151</f>
        <v>0</v>
      </c>
      <c r="I3095" s="466">
        <f>NP.!AV151</f>
        <v>0</v>
      </c>
      <c r="J3095" s="452"/>
    </row>
    <row r="3096" spans="1:10" ht="30" customHeight="1" x14ac:dyDescent="0.2">
      <c r="A3096" s="451">
        <v>3085</v>
      </c>
      <c r="B3096" s="453" t="s">
        <v>12</v>
      </c>
      <c r="C3096" s="454" t="s">
        <v>1198</v>
      </c>
      <c r="D3096" s="455" t="str">
        <f>VLOOKUP(Tabela25[[#This Row],[Symbol]],Baza_cen[],3,0)</f>
        <v>BLOK NYXON  Green 80mm    H=190mm     GPMM</v>
      </c>
      <c r="E3096" s="456">
        <v>190</v>
      </c>
      <c r="F3096" s="456"/>
      <c r="G3096" s="456" t="s">
        <v>2220</v>
      </c>
      <c r="H3096" s="467">
        <f>NP.!S152</f>
        <v>0</v>
      </c>
      <c r="I3096" s="466">
        <f>NP.!AK152</f>
        <v>0</v>
      </c>
      <c r="J3096" s="452"/>
    </row>
    <row r="3097" spans="1:10" ht="30" customHeight="1" x14ac:dyDescent="0.2">
      <c r="A3097" s="451">
        <v>3086</v>
      </c>
      <c r="B3097" s="453" t="s">
        <v>12</v>
      </c>
      <c r="C3097" s="454" t="s">
        <v>1198</v>
      </c>
      <c r="D3097" s="455" t="str">
        <f>VLOOKUP(Tabela25[[#This Row],[Symbol]],Baza_cen[],3,0)</f>
        <v>BLOK NYXON  Green 80mm    H=190mm     GPMM</v>
      </c>
      <c r="E3097" s="456">
        <v>190</v>
      </c>
      <c r="F3097" s="456"/>
      <c r="G3097" s="456" t="s">
        <v>2220</v>
      </c>
      <c r="H3097" s="467">
        <f>NP.!T152</f>
        <v>0</v>
      </c>
      <c r="I3097" s="466">
        <f>NP.!AL152</f>
        <v>0</v>
      </c>
      <c r="J3097" s="452"/>
    </row>
    <row r="3098" spans="1:10" ht="30" customHeight="1" x14ac:dyDescent="0.2">
      <c r="A3098" s="451">
        <v>3087</v>
      </c>
      <c r="B3098" s="453" t="s">
        <v>12</v>
      </c>
      <c r="C3098" s="454" t="s">
        <v>1198</v>
      </c>
      <c r="D3098" s="455" t="str">
        <f>VLOOKUP(Tabela25[[#This Row],[Symbol]],Baza_cen[],3,0)</f>
        <v>BLOK NYXON  Green 80mm    H=190mm     GPMM</v>
      </c>
      <c r="E3098" s="456">
        <v>190</v>
      </c>
      <c r="F3098" s="456"/>
      <c r="G3098" s="456" t="s">
        <v>2220</v>
      </c>
      <c r="H3098" s="467">
        <f>NP.!U152</f>
        <v>0</v>
      </c>
      <c r="I3098" s="466">
        <f>NP.!AM152</f>
        <v>0</v>
      </c>
      <c r="J3098" s="452"/>
    </row>
    <row r="3099" spans="1:10" ht="30" customHeight="1" x14ac:dyDescent="0.2">
      <c r="A3099" s="451">
        <v>3088</v>
      </c>
      <c r="B3099" s="453" t="s">
        <v>12</v>
      </c>
      <c r="C3099" s="454" t="s">
        <v>1198</v>
      </c>
      <c r="D3099" s="455" t="str">
        <f>VLOOKUP(Tabela25[[#This Row],[Symbol]],Baza_cen[],3,0)</f>
        <v>BLOK NYXON  Green 80mm    H=190mm     GPMM</v>
      </c>
      <c r="E3099" s="456">
        <v>190</v>
      </c>
      <c r="F3099" s="456"/>
      <c r="G3099" s="456" t="s">
        <v>2220</v>
      </c>
      <c r="H3099" s="467">
        <f>NP.!V152</f>
        <v>0</v>
      </c>
      <c r="I3099" s="466">
        <f>NP.!AN152</f>
        <v>0</v>
      </c>
      <c r="J3099" s="452"/>
    </row>
    <row r="3100" spans="1:10" ht="30" customHeight="1" x14ac:dyDescent="0.2">
      <c r="A3100" s="451">
        <v>3089</v>
      </c>
      <c r="B3100" s="453" t="s">
        <v>12</v>
      </c>
      <c r="C3100" s="454" t="s">
        <v>1198</v>
      </c>
      <c r="D3100" s="455" t="str">
        <f>VLOOKUP(Tabela25[[#This Row],[Symbol]],Baza_cen[],3,0)</f>
        <v>BLOK NYXON  Green 80mm    H=190mm     GPMM</v>
      </c>
      <c r="E3100" s="456">
        <v>190</v>
      </c>
      <c r="F3100" s="456"/>
      <c r="G3100" s="456" t="s">
        <v>2220</v>
      </c>
      <c r="H3100" s="467">
        <f>NP.!W152</f>
        <v>0</v>
      </c>
      <c r="I3100" s="466">
        <f>NP.!AO152</f>
        <v>0</v>
      </c>
      <c r="J3100" s="452"/>
    </row>
    <row r="3101" spans="1:10" ht="30" customHeight="1" x14ac:dyDescent="0.2">
      <c r="A3101" s="451">
        <v>3090</v>
      </c>
      <c r="B3101" s="453" t="s">
        <v>12</v>
      </c>
      <c r="C3101" s="454" t="s">
        <v>1198</v>
      </c>
      <c r="D3101" s="455" t="str">
        <f>VLOOKUP(Tabela25[[#This Row],[Symbol]],Baza_cen[],3,0)</f>
        <v>BLOK NYXON  Green 80mm    H=190mm     GPMM</v>
      </c>
      <c r="E3101" s="456">
        <v>190</v>
      </c>
      <c r="F3101" s="456"/>
      <c r="G3101" s="456" t="s">
        <v>2220</v>
      </c>
      <c r="H3101" s="467">
        <f>NP.!X152</f>
        <v>0</v>
      </c>
      <c r="I3101" s="466">
        <f>NP.!AP152</f>
        <v>0</v>
      </c>
      <c r="J3101" s="452"/>
    </row>
    <row r="3102" spans="1:10" ht="30" customHeight="1" x14ac:dyDescent="0.2">
      <c r="A3102" s="451">
        <v>3091</v>
      </c>
      <c r="B3102" s="453" t="s">
        <v>12</v>
      </c>
      <c r="C3102" s="454" t="s">
        <v>1198</v>
      </c>
      <c r="D3102" s="455" t="str">
        <f>VLOOKUP(Tabela25[[#This Row],[Symbol]],Baza_cen[],3,0)</f>
        <v>BLOK NYXON  Green 80mm    H=190mm     GPMM</v>
      </c>
      <c r="E3102" s="456">
        <v>190</v>
      </c>
      <c r="F3102" s="456"/>
      <c r="G3102" s="456" t="s">
        <v>2220</v>
      </c>
      <c r="H3102" s="467">
        <f>NP.!Y152</f>
        <v>0</v>
      </c>
      <c r="I3102" s="466">
        <f>NP.!AQ152</f>
        <v>0</v>
      </c>
      <c r="J3102" s="452"/>
    </row>
    <row r="3103" spans="1:10" ht="30" customHeight="1" x14ac:dyDescent="0.2">
      <c r="A3103" s="451">
        <v>3092</v>
      </c>
      <c r="B3103" s="453" t="s">
        <v>12</v>
      </c>
      <c r="C3103" s="454" t="s">
        <v>1198</v>
      </c>
      <c r="D3103" s="455" t="str">
        <f>VLOOKUP(Tabela25[[#This Row],[Symbol]],Baza_cen[],3,0)</f>
        <v>BLOK NYXON  Green 80mm    H=190mm     GPMM</v>
      </c>
      <c r="E3103" s="456">
        <v>190</v>
      </c>
      <c r="F3103" s="456"/>
      <c r="G3103" s="456" t="s">
        <v>2220</v>
      </c>
      <c r="H3103" s="467">
        <f>NP.!Z152</f>
        <v>0</v>
      </c>
      <c r="I3103" s="466">
        <f>NP.!AR152</f>
        <v>0</v>
      </c>
      <c r="J3103" s="452"/>
    </row>
    <row r="3104" spans="1:10" ht="30" customHeight="1" x14ac:dyDescent="0.2">
      <c r="A3104" s="451">
        <v>3093</v>
      </c>
      <c r="B3104" s="453" t="s">
        <v>12</v>
      </c>
      <c r="C3104" s="454" t="s">
        <v>1198</v>
      </c>
      <c r="D3104" s="455" t="str">
        <f>VLOOKUP(Tabela25[[#This Row],[Symbol]],Baza_cen[],3,0)</f>
        <v>BLOK NYXON  Green 80mm    H=190mm     GPMM</v>
      </c>
      <c r="E3104" s="456">
        <v>190</v>
      </c>
      <c r="F3104" s="456"/>
      <c r="G3104" s="456" t="s">
        <v>2220</v>
      </c>
      <c r="H3104" s="467">
        <f>NP.!AA152</f>
        <v>0</v>
      </c>
      <c r="I3104" s="466">
        <f>NP.!AS152</f>
        <v>0</v>
      </c>
      <c r="J3104" s="452"/>
    </row>
    <row r="3105" spans="1:10" ht="30" customHeight="1" x14ac:dyDescent="0.2">
      <c r="A3105" s="451">
        <v>3094</v>
      </c>
      <c r="B3105" s="453" t="s">
        <v>12</v>
      </c>
      <c r="C3105" s="454" t="s">
        <v>1198</v>
      </c>
      <c r="D3105" s="455" t="str">
        <f>VLOOKUP(Tabela25[[#This Row],[Symbol]],Baza_cen[],3,0)</f>
        <v>BLOK NYXON  Green 80mm    H=190mm     GPMM</v>
      </c>
      <c r="E3105" s="456">
        <v>190</v>
      </c>
      <c r="F3105" s="456"/>
      <c r="G3105" s="456" t="s">
        <v>2220</v>
      </c>
      <c r="H3105" s="467">
        <f>NP.!AB152</f>
        <v>0</v>
      </c>
      <c r="I3105" s="466">
        <f>NP.!AT152</f>
        <v>0</v>
      </c>
      <c r="J3105" s="452"/>
    </row>
    <row r="3106" spans="1:10" ht="30" customHeight="1" x14ac:dyDescent="0.2">
      <c r="A3106" s="451">
        <v>3095</v>
      </c>
      <c r="B3106" s="453" t="s">
        <v>12</v>
      </c>
      <c r="C3106" s="454" t="s">
        <v>1198</v>
      </c>
      <c r="D3106" s="455" t="str">
        <f>VLOOKUP(Tabela25[[#This Row],[Symbol]],Baza_cen[],3,0)</f>
        <v>BLOK NYXON  Green 80mm    H=190mm     GPMM</v>
      </c>
      <c r="E3106" s="456">
        <v>190</v>
      </c>
      <c r="F3106" s="456"/>
      <c r="G3106" s="456" t="s">
        <v>2220</v>
      </c>
      <c r="H3106" s="467">
        <f>NP.!AC152</f>
        <v>0</v>
      </c>
      <c r="I3106" s="466">
        <f>NP.!AU152</f>
        <v>0</v>
      </c>
      <c r="J3106" s="452"/>
    </row>
    <row r="3107" spans="1:10" ht="30" customHeight="1" x14ac:dyDescent="0.2">
      <c r="A3107" s="451">
        <v>3096</v>
      </c>
      <c r="B3107" s="453" t="s">
        <v>12</v>
      </c>
      <c r="C3107" s="454" t="s">
        <v>1198</v>
      </c>
      <c r="D3107" s="455" t="str">
        <f>VLOOKUP(Tabela25[[#This Row],[Symbol]],Baza_cen[],3,0)</f>
        <v>BLOK NYXON  Green 80mm    H=190mm     GPMM</v>
      </c>
      <c r="E3107" s="456">
        <v>190</v>
      </c>
      <c r="F3107" s="456"/>
      <c r="G3107" s="456" t="s">
        <v>2220</v>
      </c>
      <c r="H3107" s="467">
        <f>NP.!AD152</f>
        <v>0</v>
      </c>
      <c r="I3107" s="466">
        <f>NP.!AV152</f>
        <v>0</v>
      </c>
      <c r="J3107" s="452"/>
    </row>
    <row r="3108" spans="1:10" ht="30" customHeight="1" x14ac:dyDescent="0.2">
      <c r="A3108" s="451">
        <v>3097</v>
      </c>
      <c r="B3108" s="453" t="s">
        <v>12</v>
      </c>
      <c r="C3108" s="454" t="s">
        <v>1199</v>
      </c>
      <c r="D3108" s="455" t="str">
        <f>VLOOKUP(Tabela25[[#This Row],[Symbol]],Baza_cen[],3,0)</f>
        <v>BLOK NYXON  Green 80mm    H=195mm     GPMM</v>
      </c>
      <c r="E3108" s="456">
        <v>195</v>
      </c>
      <c r="F3108" s="456"/>
      <c r="G3108" s="456" t="s">
        <v>2220</v>
      </c>
      <c r="H3108" s="467">
        <f>NP.!S153</f>
        <v>0</v>
      </c>
      <c r="I3108" s="466">
        <f>NP.!AK153</f>
        <v>0</v>
      </c>
      <c r="J3108" s="452"/>
    </row>
    <row r="3109" spans="1:10" ht="30" customHeight="1" x14ac:dyDescent="0.2">
      <c r="A3109" s="451">
        <v>3098</v>
      </c>
      <c r="B3109" s="453" t="s">
        <v>12</v>
      </c>
      <c r="C3109" s="454" t="s">
        <v>1199</v>
      </c>
      <c r="D3109" s="455" t="str">
        <f>VLOOKUP(Tabela25[[#This Row],[Symbol]],Baza_cen[],3,0)</f>
        <v>BLOK NYXON  Green 80mm    H=195mm     GPMM</v>
      </c>
      <c r="E3109" s="456">
        <v>195</v>
      </c>
      <c r="F3109" s="456"/>
      <c r="G3109" s="456" t="s">
        <v>2220</v>
      </c>
      <c r="H3109" s="467">
        <f>NP.!T153</f>
        <v>0</v>
      </c>
      <c r="I3109" s="466">
        <f>NP.!AL153</f>
        <v>0</v>
      </c>
      <c r="J3109" s="452"/>
    </row>
    <row r="3110" spans="1:10" ht="30" customHeight="1" x14ac:dyDescent="0.2">
      <c r="A3110" s="451">
        <v>3099</v>
      </c>
      <c r="B3110" s="453" t="s">
        <v>12</v>
      </c>
      <c r="C3110" s="454" t="s">
        <v>1199</v>
      </c>
      <c r="D3110" s="455" t="str">
        <f>VLOOKUP(Tabela25[[#This Row],[Symbol]],Baza_cen[],3,0)</f>
        <v>BLOK NYXON  Green 80mm    H=195mm     GPMM</v>
      </c>
      <c r="E3110" s="456">
        <v>195</v>
      </c>
      <c r="F3110" s="456"/>
      <c r="G3110" s="456" t="s">
        <v>2220</v>
      </c>
      <c r="H3110" s="467">
        <f>NP.!U153</f>
        <v>0</v>
      </c>
      <c r="I3110" s="466">
        <f>NP.!AM153</f>
        <v>0</v>
      </c>
      <c r="J3110" s="452"/>
    </row>
    <row r="3111" spans="1:10" ht="30" customHeight="1" x14ac:dyDescent="0.2">
      <c r="A3111" s="451">
        <v>3100</v>
      </c>
      <c r="B3111" s="453" t="s">
        <v>12</v>
      </c>
      <c r="C3111" s="454" t="s">
        <v>1199</v>
      </c>
      <c r="D3111" s="455" t="str">
        <f>VLOOKUP(Tabela25[[#This Row],[Symbol]],Baza_cen[],3,0)</f>
        <v>BLOK NYXON  Green 80mm    H=195mm     GPMM</v>
      </c>
      <c r="E3111" s="456">
        <v>195</v>
      </c>
      <c r="F3111" s="456"/>
      <c r="G3111" s="456" t="s">
        <v>2220</v>
      </c>
      <c r="H3111" s="467">
        <f>NP.!V153</f>
        <v>0</v>
      </c>
      <c r="I3111" s="466">
        <f>NP.!AN153</f>
        <v>0</v>
      </c>
      <c r="J3111" s="452"/>
    </row>
    <row r="3112" spans="1:10" ht="30" customHeight="1" x14ac:dyDescent="0.2">
      <c r="A3112" s="451">
        <v>3101</v>
      </c>
      <c r="B3112" s="453" t="s">
        <v>12</v>
      </c>
      <c r="C3112" s="454" t="s">
        <v>1199</v>
      </c>
      <c r="D3112" s="455" t="str">
        <f>VLOOKUP(Tabela25[[#This Row],[Symbol]],Baza_cen[],3,0)</f>
        <v>BLOK NYXON  Green 80mm    H=195mm     GPMM</v>
      </c>
      <c r="E3112" s="456">
        <v>195</v>
      </c>
      <c r="F3112" s="456"/>
      <c r="G3112" s="456" t="s">
        <v>2220</v>
      </c>
      <c r="H3112" s="467">
        <f>NP.!W153</f>
        <v>0</v>
      </c>
      <c r="I3112" s="466">
        <f>NP.!AO153</f>
        <v>0</v>
      </c>
      <c r="J3112" s="452"/>
    </row>
    <row r="3113" spans="1:10" ht="30" customHeight="1" x14ac:dyDescent="0.2">
      <c r="A3113" s="451">
        <v>3102</v>
      </c>
      <c r="B3113" s="453" t="s">
        <v>12</v>
      </c>
      <c r="C3113" s="454" t="s">
        <v>1199</v>
      </c>
      <c r="D3113" s="455" t="str">
        <f>VLOOKUP(Tabela25[[#This Row],[Symbol]],Baza_cen[],3,0)</f>
        <v>BLOK NYXON  Green 80mm    H=195mm     GPMM</v>
      </c>
      <c r="E3113" s="456">
        <v>195</v>
      </c>
      <c r="F3113" s="456"/>
      <c r="G3113" s="456" t="s">
        <v>2220</v>
      </c>
      <c r="H3113" s="467">
        <f>NP.!X153</f>
        <v>0</v>
      </c>
      <c r="I3113" s="466">
        <f>NP.!AP153</f>
        <v>0</v>
      </c>
      <c r="J3113" s="452"/>
    </row>
    <row r="3114" spans="1:10" ht="30" customHeight="1" x14ac:dyDescent="0.2">
      <c r="A3114" s="451">
        <v>3103</v>
      </c>
      <c r="B3114" s="453" t="s">
        <v>12</v>
      </c>
      <c r="C3114" s="454" t="s">
        <v>1199</v>
      </c>
      <c r="D3114" s="455" t="str">
        <f>VLOOKUP(Tabela25[[#This Row],[Symbol]],Baza_cen[],3,0)</f>
        <v>BLOK NYXON  Green 80mm    H=195mm     GPMM</v>
      </c>
      <c r="E3114" s="456">
        <v>195</v>
      </c>
      <c r="F3114" s="456"/>
      <c r="G3114" s="456" t="s">
        <v>2220</v>
      </c>
      <c r="H3114" s="467">
        <f>NP.!Y153</f>
        <v>0</v>
      </c>
      <c r="I3114" s="466">
        <f>NP.!AQ153</f>
        <v>0</v>
      </c>
      <c r="J3114" s="452"/>
    </row>
    <row r="3115" spans="1:10" ht="30" customHeight="1" x14ac:dyDescent="0.2">
      <c r="A3115" s="451">
        <v>3104</v>
      </c>
      <c r="B3115" s="453" t="s">
        <v>12</v>
      </c>
      <c r="C3115" s="454" t="s">
        <v>1199</v>
      </c>
      <c r="D3115" s="455" t="str">
        <f>VLOOKUP(Tabela25[[#This Row],[Symbol]],Baza_cen[],3,0)</f>
        <v>BLOK NYXON  Green 80mm    H=195mm     GPMM</v>
      </c>
      <c r="E3115" s="456">
        <v>195</v>
      </c>
      <c r="F3115" s="456"/>
      <c r="G3115" s="456" t="s">
        <v>2220</v>
      </c>
      <c r="H3115" s="467">
        <f>NP.!Z153</f>
        <v>0</v>
      </c>
      <c r="I3115" s="466">
        <f>NP.!AR153</f>
        <v>0</v>
      </c>
      <c r="J3115" s="452"/>
    </row>
    <row r="3116" spans="1:10" ht="30" customHeight="1" x14ac:dyDescent="0.2">
      <c r="A3116" s="451">
        <v>3105</v>
      </c>
      <c r="B3116" s="453" t="s">
        <v>12</v>
      </c>
      <c r="C3116" s="454" t="s">
        <v>1199</v>
      </c>
      <c r="D3116" s="455" t="str">
        <f>VLOOKUP(Tabela25[[#This Row],[Symbol]],Baza_cen[],3,0)</f>
        <v>BLOK NYXON  Green 80mm    H=195mm     GPMM</v>
      </c>
      <c r="E3116" s="456">
        <v>195</v>
      </c>
      <c r="F3116" s="456"/>
      <c r="G3116" s="456" t="s">
        <v>2220</v>
      </c>
      <c r="H3116" s="467">
        <f>NP.!AA153</f>
        <v>0</v>
      </c>
      <c r="I3116" s="466">
        <f>NP.!AS153</f>
        <v>0</v>
      </c>
      <c r="J3116" s="452"/>
    </row>
    <row r="3117" spans="1:10" ht="30" customHeight="1" x14ac:dyDescent="0.2">
      <c r="A3117" s="451">
        <v>3106</v>
      </c>
      <c r="B3117" s="453" t="s">
        <v>12</v>
      </c>
      <c r="C3117" s="454" t="s">
        <v>1199</v>
      </c>
      <c r="D3117" s="455" t="str">
        <f>VLOOKUP(Tabela25[[#This Row],[Symbol]],Baza_cen[],3,0)</f>
        <v>BLOK NYXON  Green 80mm    H=195mm     GPMM</v>
      </c>
      <c r="E3117" s="456">
        <v>195</v>
      </c>
      <c r="F3117" s="456"/>
      <c r="G3117" s="456" t="s">
        <v>2220</v>
      </c>
      <c r="H3117" s="467">
        <f>NP.!AB153</f>
        <v>0</v>
      </c>
      <c r="I3117" s="466">
        <f>NP.!AT153</f>
        <v>0</v>
      </c>
      <c r="J3117" s="452"/>
    </row>
    <row r="3118" spans="1:10" ht="30" customHeight="1" x14ac:dyDescent="0.2">
      <c r="A3118" s="451">
        <v>3107</v>
      </c>
      <c r="B3118" s="453" t="s">
        <v>12</v>
      </c>
      <c r="C3118" s="454" t="s">
        <v>1199</v>
      </c>
      <c r="D3118" s="455" t="str">
        <f>VLOOKUP(Tabela25[[#This Row],[Symbol]],Baza_cen[],3,0)</f>
        <v>BLOK NYXON  Green 80mm    H=195mm     GPMM</v>
      </c>
      <c r="E3118" s="456">
        <v>195</v>
      </c>
      <c r="F3118" s="456"/>
      <c r="G3118" s="456" t="s">
        <v>2220</v>
      </c>
      <c r="H3118" s="467">
        <f>NP.!AC153</f>
        <v>0</v>
      </c>
      <c r="I3118" s="466">
        <f>NP.!AU153</f>
        <v>0</v>
      </c>
      <c r="J3118" s="452"/>
    </row>
    <row r="3119" spans="1:10" ht="30" customHeight="1" x14ac:dyDescent="0.2">
      <c r="A3119" s="451">
        <v>3108</v>
      </c>
      <c r="B3119" s="453" t="s">
        <v>12</v>
      </c>
      <c r="C3119" s="454" t="s">
        <v>1199</v>
      </c>
      <c r="D3119" s="455" t="str">
        <f>VLOOKUP(Tabela25[[#This Row],[Symbol]],Baza_cen[],3,0)</f>
        <v>BLOK NYXON  Green 80mm    H=195mm     GPMM</v>
      </c>
      <c r="E3119" s="456">
        <v>195</v>
      </c>
      <c r="F3119" s="456"/>
      <c r="G3119" s="456" t="s">
        <v>2220</v>
      </c>
      <c r="H3119" s="467">
        <f>NP.!AD153</f>
        <v>0</v>
      </c>
      <c r="I3119" s="466">
        <f>NP.!AV153</f>
        <v>0</v>
      </c>
      <c r="J3119" s="452"/>
    </row>
    <row r="3120" spans="1:10" ht="30" customHeight="1" x14ac:dyDescent="0.2">
      <c r="A3120" s="451">
        <v>3109</v>
      </c>
      <c r="B3120" s="453" t="s">
        <v>12</v>
      </c>
      <c r="C3120" s="454" t="s">
        <v>1200</v>
      </c>
      <c r="D3120" s="455" t="str">
        <f>VLOOKUP(Tabela25[[#This Row],[Symbol]],Baza_cen[],3,0)</f>
        <v>BLOK NYXON  Green 80mm    H=200mm     GPMM</v>
      </c>
      <c r="E3120" s="456">
        <v>200</v>
      </c>
      <c r="F3120" s="456"/>
      <c r="G3120" s="456" t="s">
        <v>2220</v>
      </c>
      <c r="H3120" s="467">
        <f>NP.!S154</f>
        <v>0</v>
      </c>
      <c r="I3120" s="466">
        <f>NP.!AK154</f>
        <v>0</v>
      </c>
      <c r="J3120" s="452"/>
    </row>
    <row r="3121" spans="1:10" ht="30" customHeight="1" x14ac:dyDescent="0.2">
      <c r="A3121" s="451">
        <v>3110</v>
      </c>
      <c r="B3121" s="453" t="s">
        <v>12</v>
      </c>
      <c r="C3121" s="454" t="s">
        <v>1200</v>
      </c>
      <c r="D3121" s="455" t="str">
        <f>VLOOKUP(Tabela25[[#This Row],[Symbol]],Baza_cen[],3,0)</f>
        <v>BLOK NYXON  Green 80mm    H=200mm     GPMM</v>
      </c>
      <c r="E3121" s="456">
        <v>200</v>
      </c>
      <c r="F3121" s="456"/>
      <c r="G3121" s="456" t="s">
        <v>2220</v>
      </c>
      <c r="H3121" s="467">
        <f>NP.!T154</f>
        <v>0</v>
      </c>
      <c r="I3121" s="466">
        <f>NP.!AL154</f>
        <v>0</v>
      </c>
      <c r="J3121" s="452"/>
    </row>
    <row r="3122" spans="1:10" ht="30" customHeight="1" x14ac:dyDescent="0.2">
      <c r="A3122" s="451">
        <v>3111</v>
      </c>
      <c r="B3122" s="453" t="s">
        <v>12</v>
      </c>
      <c r="C3122" s="454" t="s">
        <v>1200</v>
      </c>
      <c r="D3122" s="455" t="str">
        <f>VLOOKUP(Tabela25[[#This Row],[Symbol]],Baza_cen[],3,0)</f>
        <v>BLOK NYXON  Green 80mm    H=200mm     GPMM</v>
      </c>
      <c r="E3122" s="456">
        <v>200</v>
      </c>
      <c r="F3122" s="456"/>
      <c r="G3122" s="456" t="s">
        <v>2220</v>
      </c>
      <c r="H3122" s="467">
        <f>NP.!U154</f>
        <v>0</v>
      </c>
      <c r="I3122" s="466">
        <f>NP.!AM154</f>
        <v>0</v>
      </c>
      <c r="J3122" s="452"/>
    </row>
    <row r="3123" spans="1:10" ht="30" customHeight="1" x14ac:dyDescent="0.2">
      <c r="A3123" s="451">
        <v>3112</v>
      </c>
      <c r="B3123" s="453" t="s">
        <v>12</v>
      </c>
      <c r="C3123" s="454" t="s">
        <v>1200</v>
      </c>
      <c r="D3123" s="455" t="str">
        <f>VLOOKUP(Tabela25[[#This Row],[Symbol]],Baza_cen[],3,0)</f>
        <v>BLOK NYXON  Green 80mm    H=200mm     GPMM</v>
      </c>
      <c r="E3123" s="456">
        <v>200</v>
      </c>
      <c r="F3123" s="456"/>
      <c r="G3123" s="456" t="s">
        <v>2220</v>
      </c>
      <c r="H3123" s="467">
        <f>NP.!V154</f>
        <v>0</v>
      </c>
      <c r="I3123" s="466">
        <f>NP.!AN154</f>
        <v>0</v>
      </c>
      <c r="J3123" s="452"/>
    </row>
    <row r="3124" spans="1:10" ht="30" customHeight="1" x14ac:dyDescent="0.2">
      <c r="A3124" s="451">
        <v>3113</v>
      </c>
      <c r="B3124" s="453" t="s">
        <v>12</v>
      </c>
      <c r="C3124" s="454" t="s">
        <v>1200</v>
      </c>
      <c r="D3124" s="455" t="str">
        <f>VLOOKUP(Tabela25[[#This Row],[Symbol]],Baza_cen[],3,0)</f>
        <v>BLOK NYXON  Green 80mm    H=200mm     GPMM</v>
      </c>
      <c r="E3124" s="456">
        <v>200</v>
      </c>
      <c r="F3124" s="456"/>
      <c r="G3124" s="456" t="s">
        <v>2220</v>
      </c>
      <c r="H3124" s="467">
        <f>NP.!W154</f>
        <v>0</v>
      </c>
      <c r="I3124" s="466">
        <f>NP.!AO154</f>
        <v>0</v>
      </c>
      <c r="J3124" s="452"/>
    </row>
    <row r="3125" spans="1:10" ht="30" customHeight="1" x14ac:dyDescent="0.2">
      <c r="A3125" s="451">
        <v>3114</v>
      </c>
      <c r="B3125" s="453" t="s">
        <v>12</v>
      </c>
      <c r="C3125" s="454" t="s">
        <v>1200</v>
      </c>
      <c r="D3125" s="455" t="str">
        <f>VLOOKUP(Tabela25[[#This Row],[Symbol]],Baza_cen[],3,0)</f>
        <v>BLOK NYXON  Green 80mm    H=200mm     GPMM</v>
      </c>
      <c r="E3125" s="456">
        <v>200</v>
      </c>
      <c r="F3125" s="456"/>
      <c r="G3125" s="456" t="s">
        <v>2220</v>
      </c>
      <c r="H3125" s="467">
        <f>NP.!X154</f>
        <v>0</v>
      </c>
      <c r="I3125" s="466">
        <f>NP.!AP154</f>
        <v>0</v>
      </c>
      <c r="J3125" s="452"/>
    </row>
    <row r="3126" spans="1:10" ht="30" customHeight="1" x14ac:dyDescent="0.2">
      <c r="A3126" s="451">
        <v>3115</v>
      </c>
      <c r="B3126" s="453" t="s">
        <v>12</v>
      </c>
      <c r="C3126" s="454" t="s">
        <v>1200</v>
      </c>
      <c r="D3126" s="455" t="str">
        <f>VLOOKUP(Tabela25[[#This Row],[Symbol]],Baza_cen[],3,0)</f>
        <v>BLOK NYXON  Green 80mm    H=200mm     GPMM</v>
      </c>
      <c r="E3126" s="456">
        <v>200</v>
      </c>
      <c r="F3126" s="456"/>
      <c r="G3126" s="456" t="s">
        <v>2220</v>
      </c>
      <c r="H3126" s="467">
        <f>NP.!Y154</f>
        <v>0</v>
      </c>
      <c r="I3126" s="466">
        <f>NP.!AQ154</f>
        <v>0</v>
      </c>
      <c r="J3126" s="452"/>
    </row>
    <row r="3127" spans="1:10" ht="30" customHeight="1" x14ac:dyDescent="0.2">
      <c r="A3127" s="451">
        <v>3116</v>
      </c>
      <c r="B3127" s="453" t="s">
        <v>12</v>
      </c>
      <c r="C3127" s="454" t="s">
        <v>1200</v>
      </c>
      <c r="D3127" s="455" t="str">
        <f>VLOOKUP(Tabela25[[#This Row],[Symbol]],Baza_cen[],3,0)</f>
        <v>BLOK NYXON  Green 80mm    H=200mm     GPMM</v>
      </c>
      <c r="E3127" s="456">
        <v>200</v>
      </c>
      <c r="F3127" s="456"/>
      <c r="G3127" s="456" t="s">
        <v>2220</v>
      </c>
      <c r="H3127" s="467">
        <f>NP.!Z154</f>
        <v>0</v>
      </c>
      <c r="I3127" s="466">
        <f>NP.!AR154</f>
        <v>0</v>
      </c>
      <c r="J3127" s="452"/>
    </row>
    <row r="3128" spans="1:10" ht="30" customHeight="1" x14ac:dyDescent="0.2">
      <c r="A3128" s="451">
        <v>3117</v>
      </c>
      <c r="B3128" s="453" t="s">
        <v>12</v>
      </c>
      <c r="C3128" s="454" t="s">
        <v>1200</v>
      </c>
      <c r="D3128" s="455" t="str">
        <f>VLOOKUP(Tabela25[[#This Row],[Symbol]],Baza_cen[],3,0)</f>
        <v>BLOK NYXON  Green 80mm    H=200mm     GPMM</v>
      </c>
      <c r="E3128" s="456">
        <v>200</v>
      </c>
      <c r="F3128" s="456"/>
      <c r="G3128" s="456" t="s">
        <v>2220</v>
      </c>
      <c r="H3128" s="467">
        <f>NP.!AA154</f>
        <v>0</v>
      </c>
      <c r="I3128" s="466">
        <f>NP.!AS154</f>
        <v>0</v>
      </c>
      <c r="J3128" s="452"/>
    </row>
    <row r="3129" spans="1:10" ht="30" customHeight="1" x14ac:dyDescent="0.2">
      <c r="A3129" s="451">
        <v>3118</v>
      </c>
      <c r="B3129" s="453" t="s">
        <v>12</v>
      </c>
      <c r="C3129" s="454" t="s">
        <v>1200</v>
      </c>
      <c r="D3129" s="455" t="str">
        <f>VLOOKUP(Tabela25[[#This Row],[Symbol]],Baza_cen[],3,0)</f>
        <v>BLOK NYXON  Green 80mm    H=200mm     GPMM</v>
      </c>
      <c r="E3129" s="456">
        <v>200</v>
      </c>
      <c r="F3129" s="456"/>
      <c r="G3129" s="456" t="s">
        <v>2220</v>
      </c>
      <c r="H3129" s="467">
        <f>NP.!AB154</f>
        <v>0</v>
      </c>
      <c r="I3129" s="466">
        <f>NP.!AT154</f>
        <v>0</v>
      </c>
      <c r="J3129" s="452"/>
    </row>
    <row r="3130" spans="1:10" ht="30" customHeight="1" x14ac:dyDescent="0.2">
      <c r="A3130" s="451">
        <v>3119</v>
      </c>
      <c r="B3130" s="453" t="s">
        <v>12</v>
      </c>
      <c r="C3130" s="454" t="s">
        <v>1200</v>
      </c>
      <c r="D3130" s="455" t="str">
        <f>VLOOKUP(Tabela25[[#This Row],[Symbol]],Baza_cen[],3,0)</f>
        <v>BLOK NYXON  Green 80mm    H=200mm     GPMM</v>
      </c>
      <c r="E3130" s="456">
        <v>200</v>
      </c>
      <c r="F3130" s="456"/>
      <c r="G3130" s="456" t="s">
        <v>2220</v>
      </c>
      <c r="H3130" s="467">
        <f>NP.!AC154</f>
        <v>0</v>
      </c>
      <c r="I3130" s="466">
        <f>NP.!AU154</f>
        <v>0</v>
      </c>
      <c r="J3130" s="452"/>
    </row>
    <row r="3131" spans="1:10" ht="30" customHeight="1" x14ac:dyDescent="0.2">
      <c r="A3131" s="451">
        <v>3120</v>
      </c>
      <c r="B3131" s="453" t="s">
        <v>12</v>
      </c>
      <c r="C3131" s="454" t="s">
        <v>1200</v>
      </c>
      <c r="D3131" s="455" t="str">
        <f>VLOOKUP(Tabela25[[#This Row],[Symbol]],Baza_cen[],3,0)</f>
        <v>BLOK NYXON  Green 80mm    H=200mm     GPMM</v>
      </c>
      <c r="E3131" s="456">
        <v>200</v>
      </c>
      <c r="F3131" s="456"/>
      <c r="G3131" s="456" t="s">
        <v>2220</v>
      </c>
      <c r="H3131" s="467">
        <f>NP.!AD154</f>
        <v>0</v>
      </c>
      <c r="I3131" s="466">
        <f>NP.!AV154</f>
        <v>0</v>
      </c>
      <c r="J3131" s="452"/>
    </row>
    <row r="3132" spans="1:10" ht="30" customHeight="1" x14ac:dyDescent="0.2">
      <c r="A3132" s="451">
        <v>3121</v>
      </c>
      <c r="B3132" s="453" t="s">
        <v>12</v>
      </c>
      <c r="C3132" s="454" t="s">
        <v>1201</v>
      </c>
      <c r="D3132" s="455" t="str">
        <f>VLOOKUP(Tabela25[[#This Row],[Symbol]],Baza_cen[],3,0)</f>
        <v>BLOK NYXON  Green 80mm    H=205mm     GPMM</v>
      </c>
      <c r="E3132" s="456">
        <v>205</v>
      </c>
      <c r="F3132" s="456"/>
      <c r="G3132" s="456" t="s">
        <v>2220</v>
      </c>
      <c r="H3132" s="467">
        <f>NP.!S155</f>
        <v>0</v>
      </c>
      <c r="I3132" s="466">
        <f>NP.!AK155</f>
        <v>0</v>
      </c>
      <c r="J3132" s="452"/>
    </row>
    <row r="3133" spans="1:10" ht="30" customHeight="1" x14ac:dyDescent="0.2">
      <c r="A3133" s="451">
        <v>3122</v>
      </c>
      <c r="B3133" s="453" t="s">
        <v>12</v>
      </c>
      <c r="C3133" s="454" t="s">
        <v>1201</v>
      </c>
      <c r="D3133" s="455" t="str">
        <f>VLOOKUP(Tabela25[[#This Row],[Symbol]],Baza_cen[],3,0)</f>
        <v>BLOK NYXON  Green 80mm    H=205mm     GPMM</v>
      </c>
      <c r="E3133" s="456">
        <v>205</v>
      </c>
      <c r="F3133" s="456"/>
      <c r="G3133" s="456" t="s">
        <v>2220</v>
      </c>
      <c r="H3133" s="467">
        <f>NP.!T155</f>
        <v>0</v>
      </c>
      <c r="I3133" s="466">
        <f>NP.!AL155</f>
        <v>0</v>
      </c>
      <c r="J3133" s="452"/>
    </row>
    <row r="3134" spans="1:10" ht="30" customHeight="1" x14ac:dyDescent="0.2">
      <c r="A3134" s="451">
        <v>3123</v>
      </c>
      <c r="B3134" s="453" t="s">
        <v>12</v>
      </c>
      <c r="C3134" s="454" t="s">
        <v>1201</v>
      </c>
      <c r="D3134" s="455" t="str">
        <f>VLOOKUP(Tabela25[[#This Row],[Symbol]],Baza_cen[],3,0)</f>
        <v>BLOK NYXON  Green 80mm    H=205mm     GPMM</v>
      </c>
      <c r="E3134" s="456">
        <v>205</v>
      </c>
      <c r="F3134" s="456"/>
      <c r="G3134" s="456" t="s">
        <v>2220</v>
      </c>
      <c r="H3134" s="467">
        <f>NP.!U155</f>
        <v>0</v>
      </c>
      <c r="I3134" s="466">
        <f>NP.!AM155</f>
        <v>0</v>
      </c>
      <c r="J3134" s="452"/>
    </row>
    <row r="3135" spans="1:10" ht="30" customHeight="1" x14ac:dyDescent="0.2">
      <c r="A3135" s="451">
        <v>3124</v>
      </c>
      <c r="B3135" s="453" t="s">
        <v>12</v>
      </c>
      <c r="C3135" s="454" t="s">
        <v>1201</v>
      </c>
      <c r="D3135" s="455" t="str">
        <f>VLOOKUP(Tabela25[[#This Row],[Symbol]],Baza_cen[],3,0)</f>
        <v>BLOK NYXON  Green 80mm    H=205mm     GPMM</v>
      </c>
      <c r="E3135" s="456">
        <v>205</v>
      </c>
      <c r="F3135" s="456"/>
      <c r="G3135" s="456" t="s">
        <v>2220</v>
      </c>
      <c r="H3135" s="467">
        <f>NP.!V155</f>
        <v>0</v>
      </c>
      <c r="I3135" s="466">
        <f>NP.!AN155</f>
        <v>0</v>
      </c>
      <c r="J3135" s="452"/>
    </row>
    <row r="3136" spans="1:10" ht="30" customHeight="1" x14ac:dyDescent="0.2">
      <c r="A3136" s="451">
        <v>3125</v>
      </c>
      <c r="B3136" s="453" t="s">
        <v>12</v>
      </c>
      <c r="C3136" s="454" t="s">
        <v>1201</v>
      </c>
      <c r="D3136" s="455" t="str">
        <f>VLOOKUP(Tabela25[[#This Row],[Symbol]],Baza_cen[],3,0)</f>
        <v>BLOK NYXON  Green 80mm    H=205mm     GPMM</v>
      </c>
      <c r="E3136" s="456">
        <v>205</v>
      </c>
      <c r="F3136" s="456"/>
      <c r="G3136" s="456" t="s">
        <v>2220</v>
      </c>
      <c r="H3136" s="467">
        <f>NP.!W155</f>
        <v>0</v>
      </c>
      <c r="I3136" s="466">
        <f>NP.!AO155</f>
        <v>0</v>
      </c>
      <c r="J3136" s="452"/>
    </row>
    <row r="3137" spans="1:10" ht="30" customHeight="1" x14ac:dyDescent="0.2">
      <c r="A3137" s="451">
        <v>3126</v>
      </c>
      <c r="B3137" s="453" t="s">
        <v>12</v>
      </c>
      <c r="C3137" s="454" t="s">
        <v>1201</v>
      </c>
      <c r="D3137" s="455" t="str">
        <f>VLOOKUP(Tabela25[[#This Row],[Symbol]],Baza_cen[],3,0)</f>
        <v>BLOK NYXON  Green 80mm    H=205mm     GPMM</v>
      </c>
      <c r="E3137" s="456">
        <v>205</v>
      </c>
      <c r="F3137" s="456"/>
      <c r="G3137" s="456" t="s">
        <v>2220</v>
      </c>
      <c r="H3137" s="467">
        <f>NP.!X155</f>
        <v>0</v>
      </c>
      <c r="I3137" s="466">
        <f>NP.!AP155</f>
        <v>0</v>
      </c>
      <c r="J3137" s="452"/>
    </row>
    <row r="3138" spans="1:10" ht="30" customHeight="1" x14ac:dyDescent="0.2">
      <c r="A3138" s="451">
        <v>3127</v>
      </c>
      <c r="B3138" s="453" t="s">
        <v>12</v>
      </c>
      <c r="C3138" s="454" t="s">
        <v>1201</v>
      </c>
      <c r="D3138" s="455" t="str">
        <f>VLOOKUP(Tabela25[[#This Row],[Symbol]],Baza_cen[],3,0)</f>
        <v>BLOK NYXON  Green 80mm    H=205mm     GPMM</v>
      </c>
      <c r="E3138" s="456">
        <v>205</v>
      </c>
      <c r="F3138" s="456"/>
      <c r="G3138" s="456" t="s">
        <v>2220</v>
      </c>
      <c r="H3138" s="467">
        <f>NP.!Y155</f>
        <v>0</v>
      </c>
      <c r="I3138" s="466">
        <f>NP.!AQ155</f>
        <v>0</v>
      </c>
      <c r="J3138" s="452"/>
    </row>
    <row r="3139" spans="1:10" ht="30" customHeight="1" x14ac:dyDescent="0.2">
      <c r="A3139" s="451">
        <v>3128</v>
      </c>
      <c r="B3139" s="453" t="s">
        <v>12</v>
      </c>
      <c r="C3139" s="454" t="s">
        <v>1201</v>
      </c>
      <c r="D3139" s="455" t="str">
        <f>VLOOKUP(Tabela25[[#This Row],[Symbol]],Baza_cen[],3,0)</f>
        <v>BLOK NYXON  Green 80mm    H=205mm     GPMM</v>
      </c>
      <c r="E3139" s="456">
        <v>205</v>
      </c>
      <c r="F3139" s="456"/>
      <c r="G3139" s="456" t="s">
        <v>2220</v>
      </c>
      <c r="H3139" s="467">
        <f>NP.!Z155</f>
        <v>0</v>
      </c>
      <c r="I3139" s="466">
        <f>NP.!AR155</f>
        <v>0</v>
      </c>
      <c r="J3139" s="452"/>
    </row>
    <row r="3140" spans="1:10" ht="30" customHeight="1" x14ac:dyDescent="0.2">
      <c r="A3140" s="451">
        <v>3129</v>
      </c>
      <c r="B3140" s="453" t="s">
        <v>12</v>
      </c>
      <c r="C3140" s="454" t="s">
        <v>1201</v>
      </c>
      <c r="D3140" s="455" t="str">
        <f>VLOOKUP(Tabela25[[#This Row],[Symbol]],Baza_cen[],3,0)</f>
        <v>BLOK NYXON  Green 80mm    H=205mm     GPMM</v>
      </c>
      <c r="E3140" s="456">
        <v>205</v>
      </c>
      <c r="F3140" s="456"/>
      <c r="G3140" s="456" t="s">
        <v>2220</v>
      </c>
      <c r="H3140" s="467">
        <f>NP.!AA155</f>
        <v>0</v>
      </c>
      <c r="I3140" s="466">
        <f>NP.!AS155</f>
        <v>0</v>
      </c>
      <c r="J3140" s="452"/>
    </row>
    <row r="3141" spans="1:10" ht="30" customHeight="1" x14ac:dyDescent="0.2">
      <c r="A3141" s="451">
        <v>3130</v>
      </c>
      <c r="B3141" s="453" t="s">
        <v>12</v>
      </c>
      <c r="C3141" s="454" t="s">
        <v>1201</v>
      </c>
      <c r="D3141" s="455" t="str">
        <f>VLOOKUP(Tabela25[[#This Row],[Symbol]],Baza_cen[],3,0)</f>
        <v>BLOK NYXON  Green 80mm    H=205mm     GPMM</v>
      </c>
      <c r="E3141" s="456">
        <v>205</v>
      </c>
      <c r="F3141" s="456"/>
      <c r="G3141" s="456" t="s">
        <v>2220</v>
      </c>
      <c r="H3141" s="467">
        <f>NP.!AB155</f>
        <v>0</v>
      </c>
      <c r="I3141" s="466">
        <f>NP.!AT155</f>
        <v>0</v>
      </c>
      <c r="J3141" s="452"/>
    </row>
    <row r="3142" spans="1:10" ht="30" customHeight="1" x14ac:dyDescent="0.2">
      <c r="A3142" s="451">
        <v>3131</v>
      </c>
      <c r="B3142" s="453" t="s">
        <v>12</v>
      </c>
      <c r="C3142" s="454" t="s">
        <v>1201</v>
      </c>
      <c r="D3142" s="455" t="str">
        <f>VLOOKUP(Tabela25[[#This Row],[Symbol]],Baza_cen[],3,0)</f>
        <v>BLOK NYXON  Green 80mm    H=205mm     GPMM</v>
      </c>
      <c r="E3142" s="456">
        <v>205</v>
      </c>
      <c r="F3142" s="456"/>
      <c r="G3142" s="456" t="s">
        <v>2220</v>
      </c>
      <c r="H3142" s="467">
        <f>NP.!AC155</f>
        <v>0</v>
      </c>
      <c r="I3142" s="466">
        <f>NP.!AU155</f>
        <v>0</v>
      </c>
      <c r="J3142" s="452"/>
    </row>
    <row r="3143" spans="1:10" ht="30" customHeight="1" x14ac:dyDescent="0.2">
      <c r="A3143" s="451">
        <v>3132</v>
      </c>
      <c r="B3143" s="453" t="s">
        <v>12</v>
      </c>
      <c r="C3143" s="454" t="s">
        <v>1201</v>
      </c>
      <c r="D3143" s="455" t="str">
        <f>VLOOKUP(Tabela25[[#This Row],[Symbol]],Baza_cen[],3,0)</f>
        <v>BLOK NYXON  Green 80mm    H=205mm     GPMM</v>
      </c>
      <c r="E3143" s="456">
        <v>205</v>
      </c>
      <c r="F3143" s="456"/>
      <c r="G3143" s="456" t="s">
        <v>2220</v>
      </c>
      <c r="H3143" s="467">
        <f>NP.!AD155</f>
        <v>0</v>
      </c>
      <c r="I3143" s="466">
        <f>NP.!AV155</f>
        <v>0</v>
      </c>
      <c r="J3143" s="452"/>
    </row>
    <row r="3144" spans="1:10" ht="30" customHeight="1" x14ac:dyDescent="0.2">
      <c r="A3144" s="451">
        <v>3133</v>
      </c>
      <c r="B3144" s="453" t="s">
        <v>12</v>
      </c>
      <c r="C3144" s="454" t="s">
        <v>1202</v>
      </c>
      <c r="D3144" s="455" t="str">
        <f>VLOOKUP(Tabela25[[#This Row],[Symbol]],Baza_cen[],3,0)</f>
        <v>BLOK NYXON  Green 80mm    H=210mm     GPMM</v>
      </c>
      <c r="E3144" s="456">
        <v>210</v>
      </c>
      <c r="F3144" s="456"/>
      <c r="G3144" s="456" t="s">
        <v>2220</v>
      </c>
      <c r="H3144" s="467">
        <f>NP.!S156</f>
        <v>0</v>
      </c>
      <c r="I3144" s="466">
        <f>NP.!AK156</f>
        <v>0</v>
      </c>
      <c r="J3144" s="452"/>
    </row>
    <row r="3145" spans="1:10" ht="30" customHeight="1" x14ac:dyDescent="0.2">
      <c r="A3145" s="451">
        <v>3134</v>
      </c>
      <c r="B3145" s="453" t="s">
        <v>12</v>
      </c>
      <c r="C3145" s="454" t="s">
        <v>1202</v>
      </c>
      <c r="D3145" s="455" t="str">
        <f>VLOOKUP(Tabela25[[#This Row],[Symbol]],Baza_cen[],3,0)</f>
        <v>BLOK NYXON  Green 80mm    H=210mm     GPMM</v>
      </c>
      <c r="E3145" s="456">
        <v>210</v>
      </c>
      <c r="F3145" s="456"/>
      <c r="G3145" s="456" t="s">
        <v>2220</v>
      </c>
      <c r="H3145" s="467">
        <f>NP.!T156</f>
        <v>0</v>
      </c>
      <c r="I3145" s="466">
        <f>NP.!AL156</f>
        <v>0</v>
      </c>
      <c r="J3145" s="452"/>
    </row>
    <row r="3146" spans="1:10" ht="30" customHeight="1" x14ac:dyDescent="0.2">
      <c r="A3146" s="451">
        <v>3135</v>
      </c>
      <c r="B3146" s="453" t="s">
        <v>12</v>
      </c>
      <c r="C3146" s="454" t="s">
        <v>1202</v>
      </c>
      <c r="D3146" s="455" t="str">
        <f>VLOOKUP(Tabela25[[#This Row],[Symbol]],Baza_cen[],3,0)</f>
        <v>BLOK NYXON  Green 80mm    H=210mm     GPMM</v>
      </c>
      <c r="E3146" s="456">
        <v>210</v>
      </c>
      <c r="F3146" s="456"/>
      <c r="G3146" s="456" t="s">
        <v>2220</v>
      </c>
      <c r="H3146" s="467">
        <f>NP.!U156</f>
        <v>0</v>
      </c>
      <c r="I3146" s="466">
        <f>NP.!AM156</f>
        <v>0</v>
      </c>
      <c r="J3146" s="452"/>
    </row>
    <row r="3147" spans="1:10" ht="30" customHeight="1" x14ac:dyDescent="0.2">
      <c r="A3147" s="451">
        <v>3136</v>
      </c>
      <c r="B3147" s="453" t="s">
        <v>12</v>
      </c>
      <c r="C3147" s="454" t="s">
        <v>1202</v>
      </c>
      <c r="D3147" s="455" t="str">
        <f>VLOOKUP(Tabela25[[#This Row],[Symbol]],Baza_cen[],3,0)</f>
        <v>BLOK NYXON  Green 80mm    H=210mm     GPMM</v>
      </c>
      <c r="E3147" s="456">
        <v>210</v>
      </c>
      <c r="F3147" s="456"/>
      <c r="G3147" s="456" t="s">
        <v>2220</v>
      </c>
      <c r="H3147" s="467">
        <f>NP.!V156</f>
        <v>0</v>
      </c>
      <c r="I3147" s="466">
        <f>NP.!AN156</f>
        <v>0</v>
      </c>
      <c r="J3147" s="452"/>
    </row>
    <row r="3148" spans="1:10" ht="30" customHeight="1" x14ac:dyDescent="0.2">
      <c r="A3148" s="451">
        <v>3137</v>
      </c>
      <c r="B3148" s="453" t="s">
        <v>12</v>
      </c>
      <c r="C3148" s="454" t="s">
        <v>1202</v>
      </c>
      <c r="D3148" s="455" t="str">
        <f>VLOOKUP(Tabela25[[#This Row],[Symbol]],Baza_cen[],3,0)</f>
        <v>BLOK NYXON  Green 80mm    H=210mm     GPMM</v>
      </c>
      <c r="E3148" s="456">
        <v>210</v>
      </c>
      <c r="F3148" s="456"/>
      <c r="G3148" s="456" t="s">
        <v>2220</v>
      </c>
      <c r="H3148" s="467">
        <f>NP.!W156</f>
        <v>0</v>
      </c>
      <c r="I3148" s="466">
        <f>NP.!AO156</f>
        <v>0</v>
      </c>
      <c r="J3148" s="452"/>
    </row>
    <row r="3149" spans="1:10" ht="30" customHeight="1" x14ac:dyDescent="0.2">
      <c r="A3149" s="451">
        <v>3138</v>
      </c>
      <c r="B3149" s="453" t="s">
        <v>12</v>
      </c>
      <c r="C3149" s="454" t="s">
        <v>1202</v>
      </c>
      <c r="D3149" s="455" t="str">
        <f>VLOOKUP(Tabela25[[#This Row],[Symbol]],Baza_cen[],3,0)</f>
        <v>BLOK NYXON  Green 80mm    H=210mm     GPMM</v>
      </c>
      <c r="E3149" s="456">
        <v>210</v>
      </c>
      <c r="F3149" s="456"/>
      <c r="G3149" s="456" t="s">
        <v>2220</v>
      </c>
      <c r="H3149" s="467">
        <f>NP.!X156</f>
        <v>0</v>
      </c>
      <c r="I3149" s="466">
        <f>NP.!AP156</f>
        <v>0</v>
      </c>
      <c r="J3149" s="452"/>
    </row>
    <row r="3150" spans="1:10" ht="30" customHeight="1" x14ac:dyDescent="0.2">
      <c r="A3150" s="451">
        <v>3139</v>
      </c>
      <c r="B3150" s="453" t="s">
        <v>12</v>
      </c>
      <c r="C3150" s="454" t="s">
        <v>1202</v>
      </c>
      <c r="D3150" s="455" t="str">
        <f>VLOOKUP(Tabela25[[#This Row],[Symbol]],Baza_cen[],3,0)</f>
        <v>BLOK NYXON  Green 80mm    H=210mm     GPMM</v>
      </c>
      <c r="E3150" s="456">
        <v>210</v>
      </c>
      <c r="F3150" s="456"/>
      <c r="G3150" s="456" t="s">
        <v>2220</v>
      </c>
      <c r="H3150" s="467">
        <f>NP.!Y156</f>
        <v>0</v>
      </c>
      <c r="I3150" s="466">
        <f>NP.!AQ156</f>
        <v>0</v>
      </c>
      <c r="J3150" s="452"/>
    </row>
    <row r="3151" spans="1:10" ht="30" customHeight="1" x14ac:dyDescent="0.2">
      <c r="A3151" s="451">
        <v>3140</v>
      </c>
      <c r="B3151" s="453" t="s">
        <v>12</v>
      </c>
      <c r="C3151" s="454" t="s">
        <v>1202</v>
      </c>
      <c r="D3151" s="455" t="str">
        <f>VLOOKUP(Tabela25[[#This Row],[Symbol]],Baza_cen[],3,0)</f>
        <v>BLOK NYXON  Green 80mm    H=210mm     GPMM</v>
      </c>
      <c r="E3151" s="456">
        <v>210</v>
      </c>
      <c r="F3151" s="456"/>
      <c r="G3151" s="456" t="s">
        <v>2220</v>
      </c>
      <c r="H3151" s="467">
        <f>NP.!Z156</f>
        <v>0</v>
      </c>
      <c r="I3151" s="466">
        <f>NP.!AR156</f>
        <v>0</v>
      </c>
      <c r="J3151" s="452"/>
    </row>
    <row r="3152" spans="1:10" ht="30" customHeight="1" x14ac:dyDescent="0.2">
      <c r="A3152" s="451">
        <v>3141</v>
      </c>
      <c r="B3152" s="453" t="s">
        <v>12</v>
      </c>
      <c r="C3152" s="454" t="s">
        <v>1202</v>
      </c>
      <c r="D3152" s="455" t="str">
        <f>VLOOKUP(Tabela25[[#This Row],[Symbol]],Baza_cen[],3,0)</f>
        <v>BLOK NYXON  Green 80mm    H=210mm     GPMM</v>
      </c>
      <c r="E3152" s="456">
        <v>210</v>
      </c>
      <c r="F3152" s="456"/>
      <c r="G3152" s="456" t="s">
        <v>2220</v>
      </c>
      <c r="H3152" s="467">
        <f>NP.!AA156</f>
        <v>0</v>
      </c>
      <c r="I3152" s="466">
        <f>NP.!AS156</f>
        <v>0</v>
      </c>
      <c r="J3152" s="452"/>
    </row>
    <row r="3153" spans="1:10" ht="30" customHeight="1" x14ac:dyDescent="0.2">
      <c r="A3153" s="451">
        <v>3142</v>
      </c>
      <c r="B3153" s="453" t="s">
        <v>12</v>
      </c>
      <c r="C3153" s="454" t="s">
        <v>1202</v>
      </c>
      <c r="D3153" s="455" t="str">
        <f>VLOOKUP(Tabela25[[#This Row],[Symbol]],Baza_cen[],3,0)</f>
        <v>BLOK NYXON  Green 80mm    H=210mm     GPMM</v>
      </c>
      <c r="E3153" s="456">
        <v>210</v>
      </c>
      <c r="F3153" s="456"/>
      <c r="G3153" s="456" t="s">
        <v>2220</v>
      </c>
      <c r="H3153" s="467">
        <f>NP.!AB156</f>
        <v>0</v>
      </c>
      <c r="I3153" s="466">
        <f>NP.!AT156</f>
        <v>0</v>
      </c>
      <c r="J3153" s="452"/>
    </row>
    <row r="3154" spans="1:10" ht="30" customHeight="1" x14ac:dyDescent="0.2">
      <c r="A3154" s="451">
        <v>3143</v>
      </c>
      <c r="B3154" s="453" t="s">
        <v>12</v>
      </c>
      <c r="C3154" s="454" t="s">
        <v>1202</v>
      </c>
      <c r="D3154" s="455" t="str">
        <f>VLOOKUP(Tabela25[[#This Row],[Symbol]],Baza_cen[],3,0)</f>
        <v>BLOK NYXON  Green 80mm    H=210mm     GPMM</v>
      </c>
      <c r="E3154" s="456">
        <v>210</v>
      </c>
      <c r="F3154" s="456"/>
      <c r="G3154" s="456" t="s">
        <v>2220</v>
      </c>
      <c r="H3154" s="467">
        <f>NP.!AC156</f>
        <v>0</v>
      </c>
      <c r="I3154" s="466">
        <f>NP.!AU156</f>
        <v>0</v>
      </c>
      <c r="J3154" s="452"/>
    </row>
    <row r="3155" spans="1:10" ht="30" customHeight="1" x14ac:dyDescent="0.2">
      <c r="A3155" s="451">
        <v>3144</v>
      </c>
      <c r="B3155" s="453" t="s">
        <v>12</v>
      </c>
      <c r="C3155" s="454" t="s">
        <v>1202</v>
      </c>
      <c r="D3155" s="455" t="str">
        <f>VLOOKUP(Tabela25[[#This Row],[Symbol]],Baza_cen[],3,0)</f>
        <v>BLOK NYXON  Green 80mm    H=210mm     GPMM</v>
      </c>
      <c r="E3155" s="456">
        <v>210</v>
      </c>
      <c r="F3155" s="456"/>
      <c r="G3155" s="456" t="s">
        <v>2220</v>
      </c>
      <c r="H3155" s="467">
        <f>NP.!AD156</f>
        <v>0</v>
      </c>
      <c r="I3155" s="466">
        <f>NP.!AV156</f>
        <v>0</v>
      </c>
      <c r="J3155" s="452"/>
    </row>
    <row r="3156" spans="1:10" ht="30" customHeight="1" x14ac:dyDescent="0.2">
      <c r="A3156" s="451">
        <v>3145</v>
      </c>
      <c r="B3156" s="453" t="s">
        <v>12</v>
      </c>
      <c r="C3156" s="454" t="s">
        <v>1203</v>
      </c>
      <c r="D3156" s="455" t="str">
        <f>VLOOKUP(Tabela25[[#This Row],[Symbol]],Baza_cen[],3,0)</f>
        <v>BLOK NYXON  Green 80mm    H=215mm     GPMM</v>
      </c>
      <c r="E3156" s="456">
        <v>215</v>
      </c>
      <c r="F3156" s="456"/>
      <c r="G3156" s="456" t="s">
        <v>2220</v>
      </c>
      <c r="H3156" s="467">
        <f>NP.!S157</f>
        <v>0</v>
      </c>
      <c r="I3156" s="466">
        <f>NP.!AK157</f>
        <v>0</v>
      </c>
      <c r="J3156" s="452"/>
    </row>
    <row r="3157" spans="1:10" ht="30" customHeight="1" x14ac:dyDescent="0.2">
      <c r="A3157" s="451">
        <v>3146</v>
      </c>
      <c r="B3157" s="453" t="s">
        <v>12</v>
      </c>
      <c r="C3157" s="454" t="s">
        <v>1203</v>
      </c>
      <c r="D3157" s="455" t="str">
        <f>VLOOKUP(Tabela25[[#This Row],[Symbol]],Baza_cen[],3,0)</f>
        <v>BLOK NYXON  Green 80mm    H=215mm     GPMM</v>
      </c>
      <c r="E3157" s="456">
        <v>215</v>
      </c>
      <c r="F3157" s="456"/>
      <c r="G3157" s="456" t="s">
        <v>2220</v>
      </c>
      <c r="H3157" s="467">
        <f>NP.!T157</f>
        <v>0</v>
      </c>
      <c r="I3157" s="466">
        <f>NP.!AL157</f>
        <v>0</v>
      </c>
      <c r="J3157" s="452"/>
    </row>
    <row r="3158" spans="1:10" ht="30" customHeight="1" x14ac:dyDescent="0.2">
      <c r="A3158" s="451">
        <v>3147</v>
      </c>
      <c r="B3158" s="453" t="s">
        <v>12</v>
      </c>
      <c r="C3158" s="454" t="s">
        <v>1203</v>
      </c>
      <c r="D3158" s="455" t="str">
        <f>VLOOKUP(Tabela25[[#This Row],[Symbol]],Baza_cen[],3,0)</f>
        <v>BLOK NYXON  Green 80mm    H=215mm     GPMM</v>
      </c>
      <c r="E3158" s="456">
        <v>215</v>
      </c>
      <c r="F3158" s="456"/>
      <c r="G3158" s="456" t="s">
        <v>2220</v>
      </c>
      <c r="H3158" s="467">
        <f>NP.!U157</f>
        <v>0</v>
      </c>
      <c r="I3158" s="466">
        <f>NP.!AM157</f>
        <v>0</v>
      </c>
      <c r="J3158" s="452"/>
    </row>
    <row r="3159" spans="1:10" ht="30" customHeight="1" x14ac:dyDescent="0.2">
      <c r="A3159" s="451">
        <v>3148</v>
      </c>
      <c r="B3159" s="453" t="s">
        <v>12</v>
      </c>
      <c r="C3159" s="454" t="s">
        <v>1203</v>
      </c>
      <c r="D3159" s="455" t="str">
        <f>VLOOKUP(Tabela25[[#This Row],[Symbol]],Baza_cen[],3,0)</f>
        <v>BLOK NYXON  Green 80mm    H=215mm     GPMM</v>
      </c>
      <c r="E3159" s="456">
        <v>215</v>
      </c>
      <c r="F3159" s="456"/>
      <c r="G3159" s="456" t="s">
        <v>2220</v>
      </c>
      <c r="H3159" s="467">
        <f>NP.!V157</f>
        <v>0</v>
      </c>
      <c r="I3159" s="466">
        <f>NP.!AN157</f>
        <v>0</v>
      </c>
      <c r="J3159" s="452"/>
    </row>
    <row r="3160" spans="1:10" ht="30" customHeight="1" x14ac:dyDescent="0.2">
      <c r="A3160" s="451">
        <v>3149</v>
      </c>
      <c r="B3160" s="453" t="s">
        <v>12</v>
      </c>
      <c r="C3160" s="454" t="s">
        <v>1203</v>
      </c>
      <c r="D3160" s="455" t="str">
        <f>VLOOKUP(Tabela25[[#This Row],[Symbol]],Baza_cen[],3,0)</f>
        <v>BLOK NYXON  Green 80mm    H=215mm     GPMM</v>
      </c>
      <c r="E3160" s="456">
        <v>215</v>
      </c>
      <c r="F3160" s="456"/>
      <c r="G3160" s="456" t="s">
        <v>2220</v>
      </c>
      <c r="H3160" s="467">
        <f>NP.!W157</f>
        <v>0</v>
      </c>
      <c r="I3160" s="466">
        <f>NP.!AO157</f>
        <v>0</v>
      </c>
      <c r="J3160" s="452"/>
    </row>
    <row r="3161" spans="1:10" ht="30" customHeight="1" x14ac:dyDescent="0.2">
      <c r="A3161" s="451">
        <v>3150</v>
      </c>
      <c r="B3161" s="453" t="s">
        <v>12</v>
      </c>
      <c r="C3161" s="454" t="s">
        <v>1203</v>
      </c>
      <c r="D3161" s="455" t="str">
        <f>VLOOKUP(Tabela25[[#This Row],[Symbol]],Baza_cen[],3,0)</f>
        <v>BLOK NYXON  Green 80mm    H=215mm     GPMM</v>
      </c>
      <c r="E3161" s="456">
        <v>215</v>
      </c>
      <c r="F3161" s="456"/>
      <c r="G3161" s="456" t="s">
        <v>2220</v>
      </c>
      <c r="H3161" s="467">
        <f>NP.!X157</f>
        <v>0</v>
      </c>
      <c r="I3161" s="466">
        <f>NP.!AP157</f>
        <v>0</v>
      </c>
      <c r="J3161" s="452"/>
    </row>
    <row r="3162" spans="1:10" ht="30" customHeight="1" x14ac:dyDescent="0.2">
      <c r="A3162" s="451">
        <v>3151</v>
      </c>
      <c r="B3162" s="453" t="s">
        <v>12</v>
      </c>
      <c r="C3162" s="454" t="s">
        <v>1203</v>
      </c>
      <c r="D3162" s="455" t="str">
        <f>VLOOKUP(Tabela25[[#This Row],[Symbol]],Baza_cen[],3,0)</f>
        <v>BLOK NYXON  Green 80mm    H=215mm     GPMM</v>
      </c>
      <c r="E3162" s="456">
        <v>215</v>
      </c>
      <c r="F3162" s="456"/>
      <c r="G3162" s="456" t="s">
        <v>2220</v>
      </c>
      <c r="H3162" s="467">
        <f>NP.!Y157</f>
        <v>0</v>
      </c>
      <c r="I3162" s="466">
        <f>NP.!AQ157</f>
        <v>0</v>
      </c>
      <c r="J3162" s="452"/>
    </row>
    <row r="3163" spans="1:10" ht="30" customHeight="1" x14ac:dyDescent="0.2">
      <c r="A3163" s="451">
        <v>3152</v>
      </c>
      <c r="B3163" s="453" t="s">
        <v>12</v>
      </c>
      <c r="C3163" s="454" t="s">
        <v>1203</v>
      </c>
      <c r="D3163" s="455" t="str">
        <f>VLOOKUP(Tabela25[[#This Row],[Symbol]],Baza_cen[],3,0)</f>
        <v>BLOK NYXON  Green 80mm    H=215mm     GPMM</v>
      </c>
      <c r="E3163" s="456">
        <v>215</v>
      </c>
      <c r="F3163" s="456"/>
      <c r="G3163" s="456" t="s">
        <v>2220</v>
      </c>
      <c r="H3163" s="467">
        <f>NP.!Z157</f>
        <v>0</v>
      </c>
      <c r="I3163" s="466">
        <f>NP.!AR157</f>
        <v>0</v>
      </c>
      <c r="J3163" s="452"/>
    </row>
    <row r="3164" spans="1:10" ht="30" customHeight="1" x14ac:dyDescent="0.2">
      <c r="A3164" s="451">
        <v>3153</v>
      </c>
      <c r="B3164" s="453" t="s">
        <v>12</v>
      </c>
      <c r="C3164" s="454" t="s">
        <v>1203</v>
      </c>
      <c r="D3164" s="455" t="str">
        <f>VLOOKUP(Tabela25[[#This Row],[Symbol]],Baza_cen[],3,0)</f>
        <v>BLOK NYXON  Green 80mm    H=215mm     GPMM</v>
      </c>
      <c r="E3164" s="456">
        <v>215</v>
      </c>
      <c r="F3164" s="456"/>
      <c r="G3164" s="456" t="s">
        <v>2220</v>
      </c>
      <c r="H3164" s="467">
        <f>NP.!AA157</f>
        <v>0</v>
      </c>
      <c r="I3164" s="466">
        <f>NP.!AS157</f>
        <v>0</v>
      </c>
      <c r="J3164" s="452"/>
    </row>
    <row r="3165" spans="1:10" ht="30" customHeight="1" x14ac:dyDescent="0.2">
      <c r="A3165" s="451">
        <v>3154</v>
      </c>
      <c r="B3165" s="453" t="s">
        <v>12</v>
      </c>
      <c r="C3165" s="454" t="s">
        <v>1203</v>
      </c>
      <c r="D3165" s="455" t="str">
        <f>VLOOKUP(Tabela25[[#This Row],[Symbol]],Baza_cen[],3,0)</f>
        <v>BLOK NYXON  Green 80mm    H=215mm     GPMM</v>
      </c>
      <c r="E3165" s="456">
        <v>215</v>
      </c>
      <c r="F3165" s="456"/>
      <c r="G3165" s="456" t="s">
        <v>2220</v>
      </c>
      <c r="H3165" s="467">
        <f>NP.!AB157</f>
        <v>0</v>
      </c>
      <c r="I3165" s="466">
        <f>NP.!AT157</f>
        <v>0</v>
      </c>
      <c r="J3165" s="452"/>
    </row>
    <row r="3166" spans="1:10" ht="30" customHeight="1" x14ac:dyDescent="0.2">
      <c r="A3166" s="451">
        <v>3155</v>
      </c>
      <c r="B3166" s="453" t="s">
        <v>12</v>
      </c>
      <c r="C3166" s="454" t="s">
        <v>1203</v>
      </c>
      <c r="D3166" s="455" t="str">
        <f>VLOOKUP(Tabela25[[#This Row],[Symbol]],Baza_cen[],3,0)</f>
        <v>BLOK NYXON  Green 80mm    H=215mm     GPMM</v>
      </c>
      <c r="E3166" s="456">
        <v>215</v>
      </c>
      <c r="F3166" s="456"/>
      <c r="G3166" s="456" t="s">
        <v>2220</v>
      </c>
      <c r="H3166" s="467">
        <f>NP.!AC157</f>
        <v>0</v>
      </c>
      <c r="I3166" s="466">
        <f>NP.!AU157</f>
        <v>0</v>
      </c>
      <c r="J3166" s="452"/>
    </row>
    <row r="3167" spans="1:10" ht="30" customHeight="1" x14ac:dyDescent="0.2">
      <c r="A3167" s="451">
        <v>3156</v>
      </c>
      <c r="B3167" s="453" t="s">
        <v>12</v>
      </c>
      <c r="C3167" s="454" t="s">
        <v>1203</v>
      </c>
      <c r="D3167" s="455" t="str">
        <f>VLOOKUP(Tabela25[[#This Row],[Symbol]],Baza_cen[],3,0)</f>
        <v>BLOK NYXON  Green 80mm    H=215mm     GPMM</v>
      </c>
      <c r="E3167" s="456">
        <v>215</v>
      </c>
      <c r="F3167" s="456"/>
      <c r="G3167" s="456" t="s">
        <v>2220</v>
      </c>
      <c r="H3167" s="467">
        <f>NP.!AD157</f>
        <v>0</v>
      </c>
      <c r="I3167" s="466">
        <f>NP.!AV157</f>
        <v>0</v>
      </c>
      <c r="J3167" s="452"/>
    </row>
    <row r="3168" spans="1:10" ht="30" customHeight="1" x14ac:dyDescent="0.2">
      <c r="A3168" s="451">
        <v>3157</v>
      </c>
      <c r="B3168" s="453" t="s">
        <v>12</v>
      </c>
      <c r="C3168" s="454" t="s">
        <v>1204</v>
      </c>
      <c r="D3168" s="455" t="str">
        <f>VLOOKUP(Tabela25[[#This Row],[Symbol]],Baza_cen[],3,0)</f>
        <v>BLOK NYXON  Green 80mm    H=220mm     GPMM</v>
      </c>
      <c r="E3168" s="456">
        <v>220</v>
      </c>
      <c r="F3168" s="456"/>
      <c r="G3168" s="456" t="s">
        <v>2220</v>
      </c>
      <c r="H3168" s="467">
        <f>NP.!S158</f>
        <v>0</v>
      </c>
      <c r="I3168" s="466">
        <f>NP.!AK158</f>
        <v>0</v>
      </c>
      <c r="J3168" s="452"/>
    </row>
    <row r="3169" spans="1:10" ht="30" customHeight="1" x14ac:dyDescent="0.2">
      <c r="A3169" s="451">
        <v>3158</v>
      </c>
      <c r="B3169" s="453" t="s">
        <v>12</v>
      </c>
      <c r="C3169" s="454" t="s">
        <v>1204</v>
      </c>
      <c r="D3169" s="455" t="str">
        <f>VLOOKUP(Tabela25[[#This Row],[Symbol]],Baza_cen[],3,0)</f>
        <v>BLOK NYXON  Green 80mm    H=220mm     GPMM</v>
      </c>
      <c r="E3169" s="456">
        <v>220</v>
      </c>
      <c r="F3169" s="456"/>
      <c r="G3169" s="456" t="s">
        <v>2220</v>
      </c>
      <c r="H3169" s="467">
        <f>NP.!T158</f>
        <v>0</v>
      </c>
      <c r="I3169" s="466">
        <f>NP.!AL158</f>
        <v>0</v>
      </c>
      <c r="J3169" s="452"/>
    </row>
    <row r="3170" spans="1:10" ht="30" customHeight="1" x14ac:dyDescent="0.2">
      <c r="A3170" s="451">
        <v>3159</v>
      </c>
      <c r="B3170" s="453" t="s">
        <v>12</v>
      </c>
      <c r="C3170" s="454" t="s">
        <v>1204</v>
      </c>
      <c r="D3170" s="455" t="str">
        <f>VLOOKUP(Tabela25[[#This Row],[Symbol]],Baza_cen[],3,0)</f>
        <v>BLOK NYXON  Green 80mm    H=220mm     GPMM</v>
      </c>
      <c r="E3170" s="456">
        <v>220</v>
      </c>
      <c r="F3170" s="456"/>
      <c r="G3170" s="456" t="s">
        <v>2220</v>
      </c>
      <c r="H3170" s="467">
        <f>NP.!U158</f>
        <v>0</v>
      </c>
      <c r="I3170" s="466">
        <f>NP.!AM158</f>
        <v>0</v>
      </c>
      <c r="J3170" s="452"/>
    </row>
    <row r="3171" spans="1:10" ht="30" customHeight="1" x14ac:dyDescent="0.2">
      <c r="A3171" s="451">
        <v>3160</v>
      </c>
      <c r="B3171" s="453" t="s">
        <v>12</v>
      </c>
      <c r="C3171" s="454" t="s">
        <v>1204</v>
      </c>
      <c r="D3171" s="455" t="str">
        <f>VLOOKUP(Tabela25[[#This Row],[Symbol]],Baza_cen[],3,0)</f>
        <v>BLOK NYXON  Green 80mm    H=220mm     GPMM</v>
      </c>
      <c r="E3171" s="456">
        <v>220</v>
      </c>
      <c r="F3171" s="456"/>
      <c r="G3171" s="456" t="s">
        <v>2220</v>
      </c>
      <c r="H3171" s="467">
        <f>NP.!V158</f>
        <v>0</v>
      </c>
      <c r="I3171" s="466">
        <f>NP.!AN158</f>
        <v>0</v>
      </c>
      <c r="J3171" s="452"/>
    </row>
    <row r="3172" spans="1:10" ht="30" customHeight="1" x14ac:dyDescent="0.2">
      <c r="A3172" s="451">
        <v>3161</v>
      </c>
      <c r="B3172" s="453" t="s">
        <v>12</v>
      </c>
      <c r="C3172" s="454" t="s">
        <v>1204</v>
      </c>
      <c r="D3172" s="455" t="str">
        <f>VLOOKUP(Tabela25[[#This Row],[Symbol]],Baza_cen[],3,0)</f>
        <v>BLOK NYXON  Green 80mm    H=220mm     GPMM</v>
      </c>
      <c r="E3172" s="456">
        <v>220</v>
      </c>
      <c r="F3172" s="456"/>
      <c r="G3172" s="456" t="s">
        <v>2220</v>
      </c>
      <c r="H3172" s="467">
        <f>NP.!W158</f>
        <v>0</v>
      </c>
      <c r="I3172" s="466">
        <f>NP.!AO158</f>
        <v>0</v>
      </c>
      <c r="J3172" s="452"/>
    </row>
    <row r="3173" spans="1:10" ht="30" customHeight="1" x14ac:dyDescent="0.2">
      <c r="A3173" s="451">
        <v>3162</v>
      </c>
      <c r="B3173" s="453" t="s">
        <v>12</v>
      </c>
      <c r="C3173" s="454" t="s">
        <v>1204</v>
      </c>
      <c r="D3173" s="455" t="str">
        <f>VLOOKUP(Tabela25[[#This Row],[Symbol]],Baza_cen[],3,0)</f>
        <v>BLOK NYXON  Green 80mm    H=220mm     GPMM</v>
      </c>
      <c r="E3173" s="456">
        <v>220</v>
      </c>
      <c r="F3173" s="456"/>
      <c r="G3173" s="456" t="s">
        <v>2220</v>
      </c>
      <c r="H3173" s="467">
        <f>NP.!X158</f>
        <v>0</v>
      </c>
      <c r="I3173" s="466">
        <f>NP.!AP158</f>
        <v>0</v>
      </c>
      <c r="J3173" s="452"/>
    </row>
    <row r="3174" spans="1:10" ht="30" customHeight="1" x14ac:dyDescent="0.2">
      <c r="A3174" s="451">
        <v>3163</v>
      </c>
      <c r="B3174" s="453" t="s">
        <v>12</v>
      </c>
      <c r="C3174" s="454" t="s">
        <v>1204</v>
      </c>
      <c r="D3174" s="455" t="str">
        <f>VLOOKUP(Tabela25[[#This Row],[Symbol]],Baza_cen[],3,0)</f>
        <v>BLOK NYXON  Green 80mm    H=220mm     GPMM</v>
      </c>
      <c r="E3174" s="456">
        <v>220</v>
      </c>
      <c r="F3174" s="456"/>
      <c r="G3174" s="456" t="s">
        <v>2220</v>
      </c>
      <c r="H3174" s="467">
        <f>NP.!Y158</f>
        <v>0</v>
      </c>
      <c r="I3174" s="466">
        <f>NP.!AQ158</f>
        <v>0</v>
      </c>
      <c r="J3174" s="452"/>
    </row>
    <row r="3175" spans="1:10" ht="30" customHeight="1" x14ac:dyDescent="0.2">
      <c r="A3175" s="451">
        <v>3164</v>
      </c>
      <c r="B3175" s="453" t="s">
        <v>12</v>
      </c>
      <c r="C3175" s="454" t="s">
        <v>1204</v>
      </c>
      <c r="D3175" s="455" t="str">
        <f>VLOOKUP(Tabela25[[#This Row],[Symbol]],Baza_cen[],3,0)</f>
        <v>BLOK NYXON  Green 80mm    H=220mm     GPMM</v>
      </c>
      <c r="E3175" s="456">
        <v>220</v>
      </c>
      <c r="F3175" s="456"/>
      <c r="G3175" s="456" t="s">
        <v>2220</v>
      </c>
      <c r="H3175" s="467">
        <f>NP.!Z158</f>
        <v>0</v>
      </c>
      <c r="I3175" s="466">
        <f>NP.!AR158</f>
        <v>0</v>
      </c>
      <c r="J3175" s="452"/>
    </row>
    <row r="3176" spans="1:10" ht="30" customHeight="1" x14ac:dyDescent="0.2">
      <c r="A3176" s="451">
        <v>3165</v>
      </c>
      <c r="B3176" s="453" t="s">
        <v>12</v>
      </c>
      <c r="C3176" s="454" t="s">
        <v>1204</v>
      </c>
      <c r="D3176" s="455" t="str">
        <f>VLOOKUP(Tabela25[[#This Row],[Symbol]],Baza_cen[],3,0)</f>
        <v>BLOK NYXON  Green 80mm    H=220mm     GPMM</v>
      </c>
      <c r="E3176" s="456">
        <v>220</v>
      </c>
      <c r="F3176" s="456"/>
      <c r="G3176" s="456" t="s">
        <v>2220</v>
      </c>
      <c r="H3176" s="467">
        <f>NP.!AA158</f>
        <v>0</v>
      </c>
      <c r="I3176" s="466">
        <f>NP.!AS158</f>
        <v>0</v>
      </c>
      <c r="J3176" s="452"/>
    </row>
    <row r="3177" spans="1:10" ht="30" customHeight="1" x14ac:dyDescent="0.2">
      <c r="A3177" s="451">
        <v>3166</v>
      </c>
      <c r="B3177" s="453" t="s">
        <v>12</v>
      </c>
      <c r="C3177" s="454" t="s">
        <v>1204</v>
      </c>
      <c r="D3177" s="455" t="str">
        <f>VLOOKUP(Tabela25[[#This Row],[Symbol]],Baza_cen[],3,0)</f>
        <v>BLOK NYXON  Green 80mm    H=220mm     GPMM</v>
      </c>
      <c r="E3177" s="456">
        <v>220</v>
      </c>
      <c r="F3177" s="456"/>
      <c r="G3177" s="456" t="s">
        <v>2220</v>
      </c>
      <c r="H3177" s="467">
        <f>NP.!AB158</f>
        <v>0</v>
      </c>
      <c r="I3177" s="466">
        <f>NP.!AT158</f>
        <v>0</v>
      </c>
      <c r="J3177" s="452"/>
    </row>
    <row r="3178" spans="1:10" ht="30" customHeight="1" x14ac:dyDescent="0.2">
      <c r="A3178" s="451">
        <v>3167</v>
      </c>
      <c r="B3178" s="453" t="s">
        <v>12</v>
      </c>
      <c r="C3178" s="454" t="s">
        <v>1204</v>
      </c>
      <c r="D3178" s="455" t="str">
        <f>VLOOKUP(Tabela25[[#This Row],[Symbol]],Baza_cen[],3,0)</f>
        <v>BLOK NYXON  Green 80mm    H=220mm     GPMM</v>
      </c>
      <c r="E3178" s="456">
        <v>220</v>
      </c>
      <c r="F3178" s="456"/>
      <c r="G3178" s="456" t="s">
        <v>2220</v>
      </c>
      <c r="H3178" s="467">
        <f>NP.!AC158</f>
        <v>0</v>
      </c>
      <c r="I3178" s="466">
        <f>NP.!AU158</f>
        <v>0</v>
      </c>
      <c r="J3178" s="452"/>
    </row>
    <row r="3179" spans="1:10" ht="30" customHeight="1" x14ac:dyDescent="0.2">
      <c r="A3179" s="451">
        <v>3168</v>
      </c>
      <c r="B3179" s="453" t="s">
        <v>12</v>
      </c>
      <c r="C3179" s="454" t="s">
        <v>1204</v>
      </c>
      <c r="D3179" s="455" t="str">
        <f>VLOOKUP(Tabela25[[#This Row],[Symbol]],Baza_cen[],3,0)</f>
        <v>BLOK NYXON  Green 80mm    H=220mm     GPMM</v>
      </c>
      <c r="E3179" s="456">
        <v>220</v>
      </c>
      <c r="F3179" s="456"/>
      <c r="G3179" s="456" t="s">
        <v>2220</v>
      </c>
      <c r="H3179" s="467">
        <f>NP.!AD158</f>
        <v>0</v>
      </c>
      <c r="I3179" s="466">
        <f>NP.!AV158</f>
        <v>0</v>
      </c>
      <c r="J3179" s="452"/>
    </row>
    <row r="3180" spans="1:10" ht="30" customHeight="1" x14ac:dyDescent="0.2">
      <c r="A3180" s="451">
        <v>3169</v>
      </c>
      <c r="B3180" s="453" t="s">
        <v>12</v>
      </c>
      <c r="C3180" s="454" t="s">
        <v>1205</v>
      </c>
      <c r="D3180" s="455" t="str">
        <f>VLOOKUP(Tabela25[[#This Row],[Symbol]],Baza_cen[],3,0)</f>
        <v>BLOK NYXON  Green 80mm    H=225mm     GPMM</v>
      </c>
      <c r="E3180" s="456">
        <v>225</v>
      </c>
      <c r="F3180" s="456"/>
      <c r="G3180" s="456" t="s">
        <v>2220</v>
      </c>
      <c r="H3180" s="467">
        <f>NP.!S159</f>
        <v>0</v>
      </c>
      <c r="I3180" s="466">
        <f>NP.!AK159</f>
        <v>0</v>
      </c>
      <c r="J3180" s="452"/>
    </row>
    <row r="3181" spans="1:10" ht="30" customHeight="1" x14ac:dyDescent="0.2">
      <c r="A3181" s="451">
        <v>3170</v>
      </c>
      <c r="B3181" s="453" t="s">
        <v>12</v>
      </c>
      <c r="C3181" s="454" t="s">
        <v>1205</v>
      </c>
      <c r="D3181" s="455" t="str">
        <f>VLOOKUP(Tabela25[[#This Row],[Symbol]],Baza_cen[],3,0)</f>
        <v>BLOK NYXON  Green 80mm    H=225mm     GPMM</v>
      </c>
      <c r="E3181" s="456">
        <v>225</v>
      </c>
      <c r="F3181" s="456"/>
      <c r="G3181" s="456" t="s">
        <v>2220</v>
      </c>
      <c r="H3181" s="467">
        <f>NP.!T159</f>
        <v>0</v>
      </c>
      <c r="I3181" s="466">
        <f>NP.!AL159</f>
        <v>0</v>
      </c>
      <c r="J3181" s="452"/>
    </row>
    <row r="3182" spans="1:10" ht="30" customHeight="1" x14ac:dyDescent="0.2">
      <c r="A3182" s="451">
        <v>3171</v>
      </c>
      <c r="B3182" s="453" t="s">
        <v>12</v>
      </c>
      <c r="C3182" s="454" t="s">
        <v>1205</v>
      </c>
      <c r="D3182" s="455" t="str">
        <f>VLOOKUP(Tabela25[[#This Row],[Symbol]],Baza_cen[],3,0)</f>
        <v>BLOK NYXON  Green 80mm    H=225mm     GPMM</v>
      </c>
      <c r="E3182" s="456">
        <v>225</v>
      </c>
      <c r="F3182" s="456"/>
      <c r="G3182" s="456" t="s">
        <v>2220</v>
      </c>
      <c r="H3182" s="467">
        <f>NP.!U159</f>
        <v>0</v>
      </c>
      <c r="I3182" s="466">
        <f>NP.!AM159</f>
        <v>0</v>
      </c>
      <c r="J3182" s="452"/>
    </row>
    <row r="3183" spans="1:10" ht="30" customHeight="1" x14ac:dyDescent="0.2">
      <c r="A3183" s="451">
        <v>3172</v>
      </c>
      <c r="B3183" s="453" t="s">
        <v>12</v>
      </c>
      <c r="C3183" s="454" t="s">
        <v>1205</v>
      </c>
      <c r="D3183" s="455" t="str">
        <f>VLOOKUP(Tabela25[[#This Row],[Symbol]],Baza_cen[],3,0)</f>
        <v>BLOK NYXON  Green 80mm    H=225mm     GPMM</v>
      </c>
      <c r="E3183" s="456">
        <v>225</v>
      </c>
      <c r="F3183" s="456"/>
      <c r="G3183" s="456" t="s">
        <v>2220</v>
      </c>
      <c r="H3183" s="467">
        <f>NP.!V159</f>
        <v>0</v>
      </c>
      <c r="I3183" s="466">
        <f>NP.!AN159</f>
        <v>0</v>
      </c>
      <c r="J3183" s="452"/>
    </row>
    <row r="3184" spans="1:10" ht="30" customHeight="1" x14ac:dyDescent="0.2">
      <c r="A3184" s="451">
        <v>3173</v>
      </c>
      <c r="B3184" s="453" t="s">
        <v>12</v>
      </c>
      <c r="C3184" s="454" t="s">
        <v>1205</v>
      </c>
      <c r="D3184" s="455" t="str">
        <f>VLOOKUP(Tabela25[[#This Row],[Symbol]],Baza_cen[],3,0)</f>
        <v>BLOK NYXON  Green 80mm    H=225mm     GPMM</v>
      </c>
      <c r="E3184" s="456">
        <v>225</v>
      </c>
      <c r="F3184" s="456"/>
      <c r="G3184" s="456" t="s">
        <v>2220</v>
      </c>
      <c r="H3184" s="467">
        <f>NP.!W159</f>
        <v>0</v>
      </c>
      <c r="I3184" s="466">
        <f>NP.!AO159</f>
        <v>0</v>
      </c>
      <c r="J3184" s="452"/>
    </row>
    <row r="3185" spans="1:10" ht="30" customHeight="1" x14ac:dyDescent="0.2">
      <c r="A3185" s="451">
        <v>3174</v>
      </c>
      <c r="B3185" s="453" t="s">
        <v>12</v>
      </c>
      <c r="C3185" s="454" t="s">
        <v>1205</v>
      </c>
      <c r="D3185" s="455" t="str">
        <f>VLOOKUP(Tabela25[[#This Row],[Symbol]],Baza_cen[],3,0)</f>
        <v>BLOK NYXON  Green 80mm    H=225mm     GPMM</v>
      </c>
      <c r="E3185" s="456">
        <v>225</v>
      </c>
      <c r="F3185" s="456"/>
      <c r="G3185" s="456" t="s">
        <v>2220</v>
      </c>
      <c r="H3185" s="467">
        <f>NP.!X159</f>
        <v>0</v>
      </c>
      <c r="I3185" s="466">
        <f>NP.!AP159</f>
        <v>0</v>
      </c>
      <c r="J3185" s="452"/>
    </row>
    <row r="3186" spans="1:10" ht="30" customHeight="1" x14ac:dyDescent="0.2">
      <c r="A3186" s="451">
        <v>3175</v>
      </c>
      <c r="B3186" s="453" t="s">
        <v>12</v>
      </c>
      <c r="C3186" s="454" t="s">
        <v>1205</v>
      </c>
      <c r="D3186" s="455" t="str">
        <f>VLOOKUP(Tabela25[[#This Row],[Symbol]],Baza_cen[],3,0)</f>
        <v>BLOK NYXON  Green 80mm    H=225mm     GPMM</v>
      </c>
      <c r="E3186" s="456">
        <v>225</v>
      </c>
      <c r="F3186" s="456"/>
      <c r="G3186" s="456" t="s">
        <v>2220</v>
      </c>
      <c r="H3186" s="467">
        <f>NP.!Y159</f>
        <v>0</v>
      </c>
      <c r="I3186" s="466">
        <f>NP.!AQ159</f>
        <v>0</v>
      </c>
      <c r="J3186" s="452"/>
    </row>
    <row r="3187" spans="1:10" ht="30" customHeight="1" x14ac:dyDescent="0.2">
      <c r="A3187" s="451">
        <v>3176</v>
      </c>
      <c r="B3187" s="453" t="s">
        <v>12</v>
      </c>
      <c r="C3187" s="454" t="s">
        <v>1205</v>
      </c>
      <c r="D3187" s="455" t="str">
        <f>VLOOKUP(Tabela25[[#This Row],[Symbol]],Baza_cen[],3,0)</f>
        <v>BLOK NYXON  Green 80mm    H=225mm     GPMM</v>
      </c>
      <c r="E3187" s="456">
        <v>225</v>
      </c>
      <c r="F3187" s="456"/>
      <c r="G3187" s="456" t="s">
        <v>2220</v>
      </c>
      <c r="H3187" s="467">
        <f>NP.!Z159</f>
        <v>0</v>
      </c>
      <c r="I3187" s="466">
        <f>NP.!AR159</f>
        <v>0</v>
      </c>
      <c r="J3187" s="452"/>
    </row>
    <row r="3188" spans="1:10" ht="30" customHeight="1" x14ac:dyDescent="0.2">
      <c r="A3188" s="451">
        <v>3177</v>
      </c>
      <c r="B3188" s="453" t="s">
        <v>12</v>
      </c>
      <c r="C3188" s="454" t="s">
        <v>1205</v>
      </c>
      <c r="D3188" s="455" t="str">
        <f>VLOOKUP(Tabela25[[#This Row],[Symbol]],Baza_cen[],3,0)</f>
        <v>BLOK NYXON  Green 80mm    H=225mm     GPMM</v>
      </c>
      <c r="E3188" s="456">
        <v>225</v>
      </c>
      <c r="F3188" s="456"/>
      <c r="G3188" s="456" t="s">
        <v>2220</v>
      </c>
      <c r="H3188" s="467">
        <f>NP.!AA159</f>
        <v>0</v>
      </c>
      <c r="I3188" s="466">
        <f>NP.!AS159</f>
        <v>0</v>
      </c>
      <c r="J3188" s="452"/>
    </row>
    <row r="3189" spans="1:10" ht="30" customHeight="1" x14ac:dyDescent="0.2">
      <c r="A3189" s="451">
        <v>3178</v>
      </c>
      <c r="B3189" s="453" t="s">
        <v>12</v>
      </c>
      <c r="C3189" s="454" t="s">
        <v>1205</v>
      </c>
      <c r="D3189" s="455" t="str">
        <f>VLOOKUP(Tabela25[[#This Row],[Symbol]],Baza_cen[],3,0)</f>
        <v>BLOK NYXON  Green 80mm    H=225mm     GPMM</v>
      </c>
      <c r="E3189" s="456">
        <v>225</v>
      </c>
      <c r="F3189" s="456"/>
      <c r="G3189" s="456" t="s">
        <v>2220</v>
      </c>
      <c r="H3189" s="467">
        <f>NP.!AB159</f>
        <v>0</v>
      </c>
      <c r="I3189" s="466">
        <f>NP.!AT159</f>
        <v>0</v>
      </c>
      <c r="J3189" s="452"/>
    </row>
    <row r="3190" spans="1:10" ht="30" customHeight="1" x14ac:dyDescent="0.2">
      <c r="A3190" s="451">
        <v>3179</v>
      </c>
      <c r="B3190" s="453" t="s">
        <v>12</v>
      </c>
      <c r="C3190" s="454" t="s">
        <v>1205</v>
      </c>
      <c r="D3190" s="455" t="str">
        <f>VLOOKUP(Tabela25[[#This Row],[Symbol]],Baza_cen[],3,0)</f>
        <v>BLOK NYXON  Green 80mm    H=225mm     GPMM</v>
      </c>
      <c r="E3190" s="456">
        <v>225</v>
      </c>
      <c r="F3190" s="456"/>
      <c r="G3190" s="456" t="s">
        <v>2220</v>
      </c>
      <c r="H3190" s="467">
        <f>NP.!AC159</f>
        <v>0</v>
      </c>
      <c r="I3190" s="466">
        <f>NP.!AU159</f>
        <v>0</v>
      </c>
      <c r="J3190" s="452"/>
    </row>
    <row r="3191" spans="1:10" ht="30" customHeight="1" x14ac:dyDescent="0.2">
      <c r="A3191" s="451">
        <v>3180</v>
      </c>
      <c r="B3191" s="453" t="s">
        <v>12</v>
      </c>
      <c r="C3191" s="454" t="s">
        <v>1205</v>
      </c>
      <c r="D3191" s="455" t="str">
        <f>VLOOKUP(Tabela25[[#This Row],[Symbol]],Baza_cen[],3,0)</f>
        <v>BLOK NYXON  Green 80mm    H=225mm     GPMM</v>
      </c>
      <c r="E3191" s="456">
        <v>225</v>
      </c>
      <c r="F3191" s="456"/>
      <c r="G3191" s="456" t="s">
        <v>2220</v>
      </c>
      <c r="H3191" s="467">
        <f>NP.!AD159</f>
        <v>0</v>
      </c>
      <c r="I3191" s="466">
        <f>NP.!AV159</f>
        <v>0</v>
      </c>
      <c r="J3191" s="452"/>
    </row>
    <row r="3192" spans="1:10" ht="30" customHeight="1" x14ac:dyDescent="0.2">
      <c r="A3192" s="451">
        <v>3181</v>
      </c>
      <c r="B3192" s="453" t="s">
        <v>12</v>
      </c>
      <c r="C3192" s="454" t="s">
        <v>1206</v>
      </c>
      <c r="D3192" s="455" t="str">
        <f>VLOOKUP(Tabela25[[#This Row],[Symbol]],Baza_cen[],3,0)</f>
        <v>BLOK NYXON  Green 80mm    H=230mm     GPMM</v>
      </c>
      <c r="E3192" s="456">
        <v>230</v>
      </c>
      <c r="F3192" s="456"/>
      <c r="G3192" s="456" t="s">
        <v>2220</v>
      </c>
      <c r="H3192" s="467">
        <f>NP.!S160</f>
        <v>0</v>
      </c>
      <c r="I3192" s="466">
        <f>NP.!AK160</f>
        <v>0</v>
      </c>
      <c r="J3192" s="452"/>
    </row>
    <row r="3193" spans="1:10" ht="30" customHeight="1" x14ac:dyDescent="0.2">
      <c r="A3193" s="451">
        <v>3182</v>
      </c>
      <c r="B3193" s="453" t="s">
        <v>12</v>
      </c>
      <c r="C3193" s="454" t="s">
        <v>1206</v>
      </c>
      <c r="D3193" s="455" t="str">
        <f>VLOOKUP(Tabela25[[#This Row],[Symbol]],Baza_cen[],3,0)</f>
        <v>BLOK NYXON  Green 80mm    H=230mm     GPMM</v>
      </c>
      <c r="E3193" s="456">
        <v>230</v>
      </c>
      <c r="F3193" s="456"/>
      <c r="G3193" s="456" t="s">
        <v>2220</v>
      </c>
      <c r="H3193" s="467">
        <f>NP.!T160</f>
        <v>0</v>
      </c>
      <c r="I3193" s="466">
        <f>NP.!AL160</f>
        <v>0</v>
      </c>
      <c r="J3193" s="452"/>
    </row>
    <row r="3194" spans="1:10" ht="30" customHeight="1" x14ac:dyDescent="0.2">
      <c r="A3194" s="451">
        <v>3183</v>
      </c>
      <c r="B3194" s="453" t="s">
        <v>12</v>
      </c>
      <c r="C3194" s="454" t="s">
        <v>1206</v>
      </c>
      <c r="D3194" s="455" t="str">
        <f>VLOOKUP(Tabela25[[#This Row],[Symbol]],Baza_cen[],3,0)</f>
        <v>BLOK NYXON  Green 80mm    H=230mm     GPMM</v>
      </c>
      <c r="E3194" s="456">
        <v>230</v>
      </c>
      <c r="F3194" s="456"/>
      <c r="G3194" s="456" t="s">
        <v>2220</v>
      </c>
      <c r="H3194" s="467">
        <f>NP.!U160</f>
        <v>0</v>
      </c>
      <c r="I3194" s="466">
        <f>NP.!AM160</f>
        <v>0</v>
      </c>
      <c r="J3194" s="452"/>
    </row>
    <row r="3195" spans="1:10" ht="30" customHeight="1" x14ac:dyDescent="0.2">
      <c r="A3195" s="451">
        <v>3184</v>
      </c>
      <c r="B3195" s="453" t="s">
        <v>12</v>
      </c>
      <c r="C3195" s="454" t="s">
        <v>1206</v>
      </c>
      <c r="D3195" s="455" t="str">
        <f>VLOOKUP(Tabela25[[#This Row],[Symbol]],Baza_cen[],3,0)</f>
        <v>BLOK NYXON  Green 80mm    H=230mm     GPMM</v>
      </c>
      <c r="E3195" s="456">
        <v>230</v>
      </c>
      <c r="F3195" s="456"/>
      <c r="G3195" s="456" t="s">
        <v>2220</v>
      </c>
      <c r="H3195" s="467">
        <f>NP.!V160</f>
        <v>0</v>
      </c>
      <c r="I3195" s="466">
        <f>NP.!AN160</f>
        <v>0</v>
      </c>
      <c r="J3195" s="452"/>
    </row>
    <row r="3196" spans="1:10" ht="30" customHeight="1" x14ac:dyDescent="0.2">
      <c r="A3196" s="451">
        <v>3185</v>
      </c>
      <c r="B3196" s="453" t="s">
        <v>12</v>
      </c>
      <c r="C3196" s="454" t="s">
        <v>1206</v>
      </c>
      <c r="D3196" s="455" t="str">
        <f>VLOOKUP(Tabela25[[#This Row],[Symbol]],Baza_cen[],3,0)</f>
        <v>BLOK NYXON  Green 80mm    H=230mm     GPMM</v>
      </c>
      <c r="E3196" s="456">
        <v>230</v>
      </c>
      <c r="F3196" s="456"/>
      <c r="G3196" s="456" t="s">
        <v>2220</v>
      </c>
      <c r="H3196" s="467">
        <f>NP.!W160</f>
        <v>0</v>
      </c>
      <c r="I3196" s="466">
        <f>NP.!AO160</f>
        <v>0</v>
      </c>
      <c r="J3196" s="452"/>
    </row>
    <row r="3197" spans="1:10" ht="30" customHeight="1" x14ac:dyDescent="0.2">
      <c r="A3197" s="451">
        <v>3186</v>
      </c>
      <c r="B3197" s="453" t="s">
        <v>12</v>
      </c>
      <c r="C3197" s="454" t="s">
        <v>1206</v>
      </c>
      <c r="D3197" s="455" t="str">
        <f>VLOOKUP(Tabela25[[#This Row],[Symbol]],Baza_cen[],3,0)</f>
        <v>BLOK NYXON  Green 80mm    H=230mm     GPMM</v>
      </c>
      <c r="E3197" s="456">
        <v>230</v>
      </c>
      <c r="F3197" s="456"/>
      <c r="G3197" s="456" t="s">
        <v>2220</v>
      </c>
      <c r="H3197" s="467">
        <f>NP.!X160</f>
        <v>0</v>
      </c>
      <c r="I3197" s="466">
        <f>NP.!AP160</f>
        <v>0</v>
      </c>
      <c r="J3197" s="452"/>
    </row>
    <row r="3198" spans="1:10" ht="30" customHeight="1" x14ac:dyDescent="0.2">
      <c r="A3198" s="451">
        <v>3187</v>
      </c>
      <c r="B3198" s="453" t="s">
        <v>12</v>
      </c>
      <c r="C3198" s="454" t="s">
        <v>1206</v>
      </c>
      <c r="D3198" s="455" t="str">
        <f>VLOOKUP(Tabela25[[#This Row],[Symbol]],Baza_cen[],3,0)</f>
        <v>BLOK NYXON  Green 80mm    H=230mm     GPMM</v>
      </c>
      <c r="E3198" s="456">
        <v>230</v>
      </c>
      <c r="F3198" s="456"/>
      <c r="G3198" s="456" t="s">
        <v>2220</v>
      </c>
      <c r="H3198" s="467">
        <f>NP.!Y160</f>
        <v>0</v>
      </c>
      <c r="I3198" s="466">
        <f>NP.!AQ160</f>
        <v>0</v>
      </c>
      <c r="J3198" s="452"/>
    </row>
    <row r="3199" spans="1:10" ht="30" customHeight="1" x14ac:dyDescent="0.2">
      <c r="A3199" s="451">
        <v>3188</v>
      </c>
      <c r="B3199" s="453" t="s">
        <v>12</v>
      </c>
      <c r="C3199" s="454" t="s">
        <v>1206</v>
      </c>
      <c r="D3199" s="455" t="str">
        <f>VLOOKUP(Tabela25[[#This Row],[Symbol]],Baza_cen[],3,0)</f>
        <v>BLOK NYXON  Green 80mm    H=230mm     GPMM</v>
      </c>
      <c r="E3199" s="456">
        <v>230</v>
      </c>
      <c r="F3199" s="456"/>
      <c r="G3199" s="456" t="s">
        <v>2220</v>
      </c>
      <c r="H3199" s="467">
        <f>NP.!Z160</f>
        <v>0</v>
      </c>
      <c r="I3199" s="466">
        <f>NP.!AR160</f>
        <v>0</v>
      </c>
      <c r="J3199" s="452"/>
    </row>
    <row r="3200" spans="1:10" ht="30" customHeight="1" x14ac:dyDescent="0.2">
      <c r="A3200" s="451">
        <v>3189</v>
      </c>
      <c r="B3200" s="453" t="s">
        <v>12</v>
      </c>
      <c r="C3200" s="454" t="s">
        <v>1206</v>
      </c>
      <c r="D3200" s="455" t="str">
        <f>VLOOKUP(Tabela25[[#This Row],[Symbol]],Baza_cen[],3,0)</f>
        <v>BLOK NYXON  Green 80mm    H=230mm     GPMM</v>
      </c>
      <c r="E3200" s="456">
        <v>230</v>
      </c>
      <c r="F3200" s="456"/>
      <c r="G3200" s="456" t="s">
        <v>2220</v>
      </c>
      <c r="H3200" s="467">
        <f>NP.!AA160</f>
        <v>0</v>
      </c>
      <c r="I3200" s="466">
        <f>NP.!AS160</f>
        <v>0</v>
      </c>
      <c r="J3200" s="452"/>
    </row>
    <row r="3201" spans="1:10" ht="30" customHeight="1" x14ac:dyDescent="0.2">
      <c r="A3201" s="451">
        <v>3190</v>
      </c>
      <c r="B3201" s="453" t="s">
        <v>12</v>
      </c>
      <c r="C3201" s="454" t="s">
        <v>1206</v>
      </c>
      <c r="D3201" s="455" t="str">
        <f>VLOOKUP(Tabela25[[#This Row],[Symbol]],Baza_cen[],3,0)</f>
        <v>BLOK NYXON  Green 80mm    H=230mm     GPMM</v>
      </c>
      <c r="E3201" s="456">
        <v>230</v>
      </c>
      <c r="F3201" s="456"/>
      <c r="G3201" s="456" t="s">
        <v>2220</v>
      </c>
      <c r="H3201" s="467">
        <f>NP.!AB160</f>
        <v>0</v>
      </c>
      <c r="I3201" s="466">
        <f>NP.!AT160</f>
        <v>0</v>
      </c>
      <c r="J3201" s="452"/>
    </row>
    <row r="3202" spans="1:10" ht="30" customHeight="1" x14ac:dyDescent="0.2">
      <c r="A3202" s="451">
        <v>3191</v>
      </c>
      <c r="B3202" s="453" t="s">
        <v>12</v>
      </c>
      <c r="C3202" s="454" t="s">
        <v>1206</v>
      </c>
      <c r="D3202" s="455" t="str">
        <f>VLOOKUP(Tabela25[[#This Row],[Symbol]],Baza_cen[],3,0)</f>
        <v>BLOK NYXON  Green 80mm    H=230mm     GPMM</v>
      </c>
      <c r="E3202" s="456">
        <v>230</v>
      </c>
      <c r="F3202" s="456"/>
      <c r="G3202" s="456" t="s">
        <v>2220</v>
      </c>
      <c r="H3202" s="467">
        <f>NP.!AC160</f>
        <v>0</v>
      </c>
      <c r="I3202" s="466">
        <f>NP.!AU160</f>
        <v>0</v>
      </c>
      <c r="J3202" s="452"/>
    </row>
    <row r="3203" spans="1:10" ht="30" customHeight="1" x14ac:dyDescent="0.2">
      <c r="A3203" s="451">
        <v>3192</v>
      </c>
      <c r="B3203" s="453" t="s">
        <v>12</v>
      </c>
      <c r="C3203" s="454" t="s">
        <v>1206</v>
      </c>
      <c r="D3203" s="455" t="str">
        <f>VLOOKUP(Tabela25[[#This Row],[Symbol]],Baza_cen[],3,0)</f>
        <v>BLOK NYXON  Green 80mm    H=230mm     GPMM</v>
      </c>
      <c r="E3203" s="456">
        <v>230</v>
      </c>
      <c r="F3203" s="456"/>
      <c r="G3203" s="456" t="s">
        <v>2220</v>
      </c>
      <c r="H3203" s="467">
        <f>NP.!AD160</f>
        <v>0</v>
      </c>
      <c r="I3203" s="466">
        <f>NP.!AV160</f>
        <v>0</v>
      </c>
      <c r="J3203" s="452"/>
    </row>
    <row r="3204" spans="1:10" ht="30" customHeight="1" x14ac:dyDescent="0.2">
      <c r="A3204" s="451">
        <v>3193</v>
      </c>
      <c r="B3204" s="453" t="s">
        <v>12</v>
      </c>
      <c r="C3204" s="454" t="s">
        <v>1207</v>
      </c>
      <c r="D3204" s="455" t="str">
        <f>VLOOKUP(Tabela25[[#This Row],[Symbol]],Baza_cen[],3,0)</f>
        <v>BLOK NYXON  Green 80mm    H=235mm     GPMM</v>
      </c>
      <c r="E3204" s="456">
        <v>235</v>
      </c>
      <c r="F3204" s="456"/>
      <c r="G3204" s="456" t="s">
        <v>2220</v>
      </c>
      <c r="H3204" s="467">
        <f>NP.!S161</f>
        <v>0</v>
      </c>
      <c r="I3204" s="466">
        <f>NP.!AK161</f>
        <v>0</v>
      </c>
      <c r="J3204" s="452"/>
    </row>
    <row r="3205" spans="1:10" ht="30" customHeight="1" x14ac:dyDescent="0.2">
      <c r="A3205" s="451">
        <v>3194</v>
      </c>
      <c r="B3205" s="453" t="s">
        <v>12</v>
      </c>
      <c r="C3205" s="454" t="s">
        <v>1207</v>
      </c>
      <c r="D3205" s="455" t="str">
        <f>VLOOKUP(Tabela25[[#This Row],[Symbol]],Baza_cen[],3,0)</f>
        <v>BLOK NYXON  Green 80mm    H=235mm     GPMM</v>
      </c>
      <c r="E3205" s="456">
        <v>235</v>
      </c>
      <c r="F3205" s="456"/>
      <c r="G3205" s="456" t="s">
        <v>2220</v>
      </c>
      <c r="H3205" s="467">
        <f>NP.!T161</f>
        <v>0</v>
      </c>
      <c r="I3205" s="466">
        <f>NP.!AL161</f>
        <v>0</v>
      </c>
      <c r="J3205" s="452"/>
    </row>
    <row r="3206" spans="1:10" ht="30" customHeight="1" x14ac:dyDescent="0.2">
      <c r="A3206" s="451">
        <v>3195</v>
      </c>
      <c r="B3206" s="453" t="s">
        <v>12</v>
      </c>
      <c r="C3206" s="454" t="s">
        <v>1207</v>
      </c>
      <c r="D3206" s="455" t="str">
        <f>VLOOKUP(Tabela25[[#This Row],[Symbol]],Baza_cen[],3,0)</f>
        <v>BLOK NYXON  Green 80mm    H=235mm     GPMM</v>
      </c>
      <c r="E3206" s="456">
        <v>235</v>
      </c>
      <c r="F3206" s="456"/>
      <c r="G3206" s="456" t="s">
        <v>2220</v>
      </c>
      <c r="H3206" s="467">
        <f>NP.!U161</f>
        <v>0</v>
      </c>
      <c r="I3206" s="466">
        <f>NP.!AM161</f>
        <v>0</v>
      </c>
      <c r="J3206" s="452"/>
    </row>
    <row r="3207" spans="1:10" ht="30" customHeight="1" x14ac:dyDescent="0.2">
      <c r="A3207" s="451">
        <v>3196</v>
      </c>
      <c r="B3207" s="453" t="s">
        <v>12</v>
      </c>
      <c r="C3207" s="454" t="s">
        <v>1207</v>
      </c>
      <c r="D3207" s="455" t="str">
        <f>VLOOKUP(Tabela25[[#This Row],[Symbol]],Baza_cen[],3,0)</f>
        <v>BLOK NYXON  Green 80mm    H=235mm     GPMM</v>
      </c>
      <c r="E3207" s="456">
        <v>235</v>
      </c>
      <c r="F3207" s="456"/>
      <c r="G3207" s="456" t="s">
        <v>2220</v>
      </c>
      <c r="H3207" s="467">
        <f>NP.!V161</f>
        <v>0</v>
      </c>
      <c r="I3207" s="466">
        <f>NP.!AN161</f>
        <v>0</v>
      </c>
      <c r="J3207" s="452"/>
    </row>
    <row r="3208" spans="1:10" ht="30" customHeight="1" x14ac:dyDescent="0.2">
      <c r="A3208" s="451">
        <v>3197</v>
      </c>
      <c r="B3208" s="453" t="s">
        <v>12</v>
      </c>
      <c r="C3208" s="454" t="s">
        <v>1207</v>
      </c>
      <c r="D3208" s="455" t="str">
        <f>VLOOKUP(Tabela25[[#This Row],[Symbol]],Baza_cen[],3,0)</f>
        <v>BLOK NYXON  Green 80mm    H=235mm     GPMM</v>
      </c>
      <c r="E3208" s="456">
        <v>235</v>
      </c>
      <c r="F3208" s="456"/>
      <c r="G3208" s="456" t="s">
        <v>2220</v>
      </c>
      <c r="H3208" s="467">
        <f>NP.!W161</f>
        <v>0</v>
      </c>
      <c r="I3208" s="466">
        <f>NP.!AO161</f>
        <v>0</v>
      </c>
      <c r="J3208" s="452"/>
    </row>
    <row r="3209" spans="1:10" ht="30" customHeight="1" x14ac:dyDescent="0.2">
      <c r="A3209" s="451">
        <v>3198</v>
      </c>
      <c r="B3209" s="453" t="s">
        <v>12</v>
      </c>
      <c r="C3209" s="454" t="s">
        <v>1207</v>
      </c>
      <c r="D3209" s="455" t="str">
        <f>VLOOKUP(Tabela25[[#This Row],[Symbol]],Baza_cen[],3,0)</f>
        <v>BLOK NYXON  Green 80mm    H=235mm     GPMM</v>
      </c>
      <c r="E3209" s="456">
        <v>235</v>
      </c>
      <c r="F3209" s="456"/>
      <c r="G3209" s="456" t="s">
        <v>2220</v>
      </c>
      <c r="H3209" s="467">
        <f>NP.!X161</f>
        <v>0</v>
      </c>
      <c r="I3209" s="466">
        <f>NP.!AP161</f>
        <v>0</v>
      </c>
      <c r="J3209" s="452"/>
    </row>
    <row r="3210" spans="1:10" ht="30" customHeight="1" x14ac:dyDescent="0.2">
      <c r="A3210" s="451">
        <v>3199</v>
      </c>
      <c r="B3210" s="453" t="s">
        <v>12</v>
      </c>
      <c r="C3210" s="454" t="s">
        <v>1207</v>
      </c>
      <c r="D3210" s="455" t="str">
        <f>VLOOKUP(Tabela25[[#This Row],[Symbol]],Baza_cen[],3,0)</f>
        <v>BLOK NYXON  Green 80mm    H=235mm     GPMM</v>
      </c>
      <c r="E3210" s="456">
        <v>235</v>
      </c>
      <c r="F3210" s="456"/>
      <c r="G3210" s="456" t="s">
        <v>2220</v>
      </c>
      <c r="H3210" s="467">
        <f>NP.!Y161</f>
        <v>0</v>
      </c>
      <c r="I3210" s="466">
        <f>NP.!AQ161</f>
        <v>0</v>
      </c>
      <c r="J3210" s="452"/>
    </row>
    <row r="3211" spans="1:10" ht="30" customHeight="1" x14ac:dyDescent="0.2">
      <c r="A3211" s="451">
        <v>3200</v>
      </c>
      <c r="B3211" s="453" t="s">
        <v>12</v>
      </c>
      <c r="C3211" s="454" t="s">
        <v>1207</v>
      </c>
      <c r="D3211" s="455" t="str">
        <f>VLOOKUP(Tabela25[[#This Row],[Symbol]],Baza_cen[],3,0)</f>
        <v>BLOK NYXON  Green 80mm    H=235mm     GPMM</v>
      </c>
      <c r="E3211" s="456">
        <v>235</v>
      </c>
      <c r="F3211" s="456"/>
      <c r="G3211" s="456" t="s">
        <v>2220</v>
      </c>
      <c r="H3211" s="467">
        <f>NP.!Z161</f>
        <v>0</v>
      </c>
      <c r="I3211" s="466">
        <f>NP.!AR161</f>
        <v>0</v>
      </c>
      <c r="J3211" s="452"/>
    </row>
    <row r="3212" spans="1:10" ht="30" customHeight="1" x14ac:dyDescent="0.2">
      <c r="A3212" s="451">
        <v>3201</v>
      </c>
      <c r="B3212" s="453" t="s">
        <v>12</v>
      </c>
      <c r="C3212" s="454" t="s">
        <v>1207</v>
      </c>
      <c r="D3212" s="455" t="str">
        <f>VLOOKUP(Tabela25[[#This Row],[Symbol]],Baza_cen[],3,0)</f>
        <v>BLOK NYXON  Green 80mm    H=235mm     GPMM</v>
      </c>
      <c r="E3212" s="456">
        <v>235</v>
      </c>
      <c r="F3212" s="456"/>
      <c r="G3212" s="456" t="s">
        <v>2220</v>
      </c>
      <c r="H3212" s="467">
        <f>NP.!AA161</f>
        <v>0</v>
      </c>
      <c r="I3212" s="466">
        <f>NP.!AS161</f>
        <v>0</v>
      </c>
      <c r="J3212" s="452"/>
    </row>
    <row r="3213" spans="1:10" ht="30" customHeight="1" x14ac:dyDescent="0.2">
      <c r="A3213" s="451">
        <v>3202</v>
      </c>
      <c r="B3213" s="453" t="s">
        <v>12</v>
      </c>
      <c r="C3213" s="454" t="s">
        <v>1207</v>
      </c>
      <c r="D3213" s="455" t="str">
        <f>VLOOKUP(Tabela25[[#This Row],[Symbol]],Baza_cen[],3,0)</f>
        <v>BLOK NYXON  Green 80mm    H=235mm     GPMM</v>
      </c>
      <c r="E3213" s="456">
        <v>235</v>
      </c>
      <c r="F3213" s="456"/>
      <c r="G3213" s="456" t="s">
        <v>2220</v>
      </c>
      <c r="H3213" s="467">
        <f>NP.!AB161</f>
        <v>0</v>
      </c>
      <c r="I3213" s="466">
        <f>NP.!AT161</f>
        <v>0</v>
      </c>
      <c r="J3213" s="452"/>
    </row>
    <row r="3214" spans="1:10" ht="30" customHeight="1" x14ac:dyDescent="0.2">
      <c r="A3214" s="451">
        <v>3203</v>
      </c>
      <c r="B3214" s="453" t="s">
        <v>12</v>
      </c>
      <c r="C3214" s="454" t="s">
        <v>1207</v>
      </c>
      <c r="D3214" s="455" t="str">
        <f>VLOOKUP(Tabela25[[#This Row],[Symbol]],Baza_cen[],3,0)</f>
        <v>BLOK NYXON  Green 80mm    H=235mm     GPMM</v>
      </c>
      <c r="E3214" s="456">
        <v>235</v>
      </c>
      <c r="F3214" s="456"/>
      <c r="G3214" s="456" t="s">
        <v>2220</v>
      </c>
      <c r="H3214" s="467">
        <f>NP.!AC161</f>
        <v>0</v>
      </c>
      <c r="I3214" s="466">
        <f>NP.!AU161</f>
        <v>0</v>
      </c>
      <c r="J3214" s="452"/>
    </row>
    <row r="3215" spans="1:10" ht="30" customHeight="1" x14ac:dyDescent="0.2">
      <c r="A3215" s="451">
        <v>3204</v>
      </c>
      <c r="B3215" s="453" t="s">
        <v>12</v>
      </c>
      <c r="C3215" s="454" t="s">
        <v>1207</v>
      </c>
      <c r="D3215" s="455" t="str">
        <f>VLOOKUP(Tabela25[[#This Row],[Symbol]],Baza_cen[],3,0)</f>
        <v>BLOK NYXON  Green 80mm    H=235mm     GPMM</v>
      </c>
      <c r="E3215" s="456">
        <v>235</v>
      </c>
      <c r="F3215" s="456"/>
      <c r="G3215" s="456" t="s">
        <v>2220</v>
      </c>
      <c r="H3215" s="467">
        <f>NP.!AD161</f>
        <v>0</v>
      </c>
      <c r="I3215" s="466">
        <f>NP.!AV161</f>
        <v>0</v>
      </c>
      <c r="J3215" s="452"/>
    </row>
    <row r="3216" spans="1:10" ht="30" customHeight="1" x14ac:dyDescent="0.2">
      <c r="A3216" s="451">
        <v>3205</v>
      </c>
      <c r="B3216" s="453" t="s">
        <v>12</v>
      </c>
      <c r="C3216" s="454" t="s">
        <v>1208</v>
      </c>
      <c r="D3216" s="455" t="str">
        <f>VLOOKUP(Tabela25[[#This Row],[Symbol]],Baza_cen[],3,0)</f>
        <v>BLOK NYXON  Green 80mm    H=240mm     GPMM</v>
      </c>
      <c r="E3216" s="456">
        <v>240</v>
      </c>
      <c r="F3216" s="456"/>
      <c r="G3216" s="456" t="s">
        <v>2220</v>
      </c>
      <c r="H3216" s="467">
        <f>NP.!S162</f>
        <v>0</v>
      </c>
      <c r="I3216" s="466">
        <f>NP.!AK162</f>
        <v>0</v>
      </c>
      <c r="J3216" s="452"/>
    </row>
    <row r="3217" spans="1:10" ht="30" customHeight="1" x14ac:dyDescent="0.2">
      <c r="A3217" s="451">
        <v>3206</v>
      </c>
      <c r="B3217" s="453" t="s">
        <v>12</v>
      </c>
      <c r="C3217" s="454" t="s">
        <v>1208</v>
      </c>
      <c r="D3217" s="455" t="str">
        <f>VLOOKUP(Tabela25[[#This Row],[Symbol]],Baza_cen[],3,0)</f>
        <v>BLOK NYXON  Green 80mm    H=240mm     GPMM</v>
      </c>
      <c r="E3217" s="456">
        <v>240</v>
      </c>
      <c r="F3217" s="456"/>
      <c r="G3217" s="456" t="s">
        <v>2220</v>
      </c>
      <c r="H3217" s="467">
        <f>NP.!T162</f>
        <v>0</v>
      </c>
      <c r="I3217" s="466">
        <f>NP.!AL162</f>
        <v>0</v>
      </c>
      <c r="J3217" s="452"/>
    </row>
    <row r="3218" spans="1:10" ht="30" customHeight="1" x14ac:dyDescent="0.2">
      <c r="A3218" s="451">
        <v>3207</v>
      </c>
      <c r="B3218" s="453" t="s">
        <v>12</v>
      </c>
      <c r="C3218" s="454" t="s">
        <v>1208</v>
      </c>
      <c r="D3218" s="455" t="str">
        <f>VLOOKUP(Tabela25[[#This Row],[Symbol]],Baza_cen[],3,0)</f>
        <v>BLOK NYXON  Green 80mm    H=240mm     GPMM</v>
      </c>
      <c r="E3218" s="456">
        <v>240</v>
      </c>
      <c r="F3218" s="456"/>
      <c r="G3218" s="456" t="s">
        <v>2220</v>
      </c>
      <c r="H3218" s="467">
        <f>NP.!U162</f>
        <v>0</v>
      </c>
      <c r="I3218" s="466">
        <f>NP.!AM162</f>
        <v>0</v>
      </c>
      <c r="J3218" s="452"/>
    </row>
    <row r="3219" spans="1:10" ht="30" customHeight="1" x14ac:dyDescent="0.2">
      <c r="A3219" s="451">
        <v>3208</v>
      </c>
      <c r="B3219" s="453" t="s">
        <v>12</v>
      </c>
      <c r="C3219" s="454" t="s">
        <v>1208</v>
      </c>
      <c r="D3219" s="455" t="str">
        <f>VLOOKUP(Tabela25[[#This Row],[Symbol]],Baza_cen[],3,0)</f>
        <v>BLOK NYXON  Green 80mm    H=240mm     GPMM</v>
      </c>
      <c r="E3219" s="456">
        <v>240</v>
      </c>
      <c r="F3219" s="456"/>
      <c r="G3219" s="456" t="s">
        <v>2220</v>
      </c>
      <c r="H3219" s="467">
        <f>NP.!V162</f>
        <v>0</v>
      </c>
      <c r="I3219" s="466">
        <f>NP.!AN162</f>
        <v>0</v>
      </c>
      <c r="J3219" s="452"/>
    </row>
    <row r="3220" spans="1:10" ht="30" customHeight="1" x14ac:dyDescent="0.2">
      <c r="A3220" s="451">
        <v>3209</v>
      </c>
      <c r="B3220" s="453" t="s">
        <v>12</v>
      </c>
      <c r="C3220" s="454" t="s">
        <v>1208</v>
      </c>
      <c r="D3220" s="455" t="str">
        <f>VLOOKUP(Tabela25[[#This Row],[Symbol]],Baza_cen[],3,0)</f>
        <v>BLOK NYXON  Green 80mm    H=240mm     GPMM</v>
      </c>
      <c r="E3220" s="456">
        <v>240</v>
      </c>
      <c r="F3220" s="456"/>
      <c r="G3220" s="456" t="s">
        <v>2220</v>
      </c>
      <c r="H3220" s="467">
        <f>NP.!W162</f>
        <v>0</v>
      </c>
      <c r="I3220" s="466">
        <f>NP.!AO162</f>
        <v>0</v>
      </c>
      <c r="J3220" s="452"/>
    </row>
    <row r="3221" spans="1:10" ht="30" customHeight="1" x14ac:dyDescent="0.2">
      <c r="A3221" s="451">
        <v>3210</v>
      </c>
      <c r="B3221" s="453" t="s">
        <v>12</v>
      </c>
      <c r="C3221" s="454" t="s">
        <v>1208</v>
      </c>
      <c r="D3221" s="455" t="str">
        <f>VLOOKUP(Tabela25[[#This Row],[Symbol]],Baza_cen[],3,0)</f>
        <v>BLOK NYXON  Green 80mm    H=240mm     GPMM</v>
      </c>
      <c r="E3221" s="456">
        <v>240</v>
      </c>
      <c r="F3221" s="456"/>
      <c r="G3221" s="456" t="s">
        <v>2220</v>
      </c>
      <c r="H3221" s="467">
        <f>NP.!X162</f>
        <v>0</v>
      </c>
      <c r="I3221" s="466">
        <f>NP.!AP162</f>
        <v>0</v>
      </c>
      <c r="J3221" s="452"/>
    </row>
    <row r="3222" spans="1:10" ht="30" customHeight="1" x14ac:dyDescent="0.2">
      <c r="A3222" s="451">
        <v>3211</v>
      </c>
      <c r="B3222" s="453" t="s">
        <v>12</v>
      </c>
      <c r="C3222" s="454" t="s">
        <v>1208</v>
      </c>
      <c r="D3222" s="455" t="str">
        <f>VLOOKUP(Tabela25[[#This Row],[Symbol]],Baza_cen[],3,0)</f>
        <v>BLOK NYXON  Green 80mm    H=240mm     GPMM</v>
      </c>
      <c r="E3222" s="456">
        <v>240</v>
      </c>
      <c r="F3222" s="456"/>
      <c r="G3222" s="456" t="s">
        <v>2220</v>
      </c>
      <c r="H3222" s="467">
        <f>NP.!Y162</f>
        <v>0</v>
      </c>
      <c r="I3222" s="466">
        <f>NP.!AQ162</f>
        <v>0</v>
      </c>
      <c r="J3222" s="452"/>
    </row>
    <row r="3223" spans="1:10" ht="30" customHeight="1" x14ac:dyDescent="0.2">
      <c r="A3223" s="451">
        <v>3212</v>
      </c>
      <c r="B3223" s="453" t="s">
        <v>12</v>
      </c>
      <c r="C3223" s="454" t="s">
        <v>1208</v>
      </c>
      <c r="D3223" s="455" t="str">
        <f>VLOOKUP(Tabela25[[#This Row],[Symbol]],Baza_cen[],3,0)</f>
        <v>BLOK NYXON  Green 80mm    H=240mm     GPMM</v>
      </c>
      <c r="E3223" s="456">
        <v>240</v>
      </c>
      <c r="F3223" s="456"/>
      <c r="G3223" s="456" t="s">
        <v>2220</v>
      </c>
      <c r="H3223" s="467">
        <f>NP.!Z162</f>
        <v>0</v>
      </c>
      <c r="I3223" s="466">
        <f>NP.!AR162</f>
        <v>0</v>
      </c>
      <c r="J3223" s="452"/>
    </row>
    <row r="3224" spans="1:10" ht="30" customHeight="1" x14ac:dyDescent="0.2">
      <c r="A3224" s="451">
        <v>3213</v>
      </c>
      <c r="B3224" s="453" t="s">
        <v>12</v>
      </c>
      <c r="C3224" s="454" t="s">
        <v>1208</v>
      </c>
      <c r="D3224" s="455" t="str">
        <f>VLOOKUP(Tabela25[[#This Row],[Symbol]],Baza_cen[],3,0)</f>
        <v>BLOK NYXON  Green 80mm    H=240mm     GPMM</v>
      </c>
      <c r="E3224" s="456">
        <v>240</v>
      </c>
      <c r="F3224" s="456"/>
      <c r="G3224" s="456" t="s">
        <v>2220</v>
      </c>
      <c r="H3224" s="467">
        <f>NP.!AA162</f>
        <v>0</v>
      </c>
      <c r="I3224" s="466">
        <f>NP.!AS162</f>
        <v>0</v>
      </c>
      <c r="J3224" s="452"/>
    </row>
    <row r="3225" spans="1:10" ht="30" customHeight="1" x14ac:dyDescent="0.2">
      <c r="A3225" s="451">
        <v>3214</v>
      </c>
      <c r="B3225" s="453" t="s">
        <v>12</v>
      </c>
      <c r="C3225" s="454" t="s">
        <v>1208</v>
      </c>
      <c r="D3225" s="455" t="str">
        <f>VLOOKUP(Tabela25[[#This Row],[Symbol]],Baza_cen[],3,0)</f>
        <v>BLOK NYXON  Green 80mm    H=240mm     GPMM</v>
      </c>
      <c r="E3225" s="456">
        <v>240</v>
      </c>
      <c r="F3225" s="456"/>
      <c r="G3225" s="456" t="s">
        <v>2220</v>
      </c>
      <c r="H3225" s="467">
        <f>NP.!AB162</f>
        <v>0</v>
      </c>
      <c r="I3225" s="466">
        <f>NP.!AT162</f>
        <v>0</v>
      </c>
      <c r="J3225" s="452"/>
    </row>
    <row r="3226" spans="1:10" ht="30" customHeight="1" x14ac:dyDescent="0.2">
      <c r="A3226" s="451">
        <v>3215</v>
      </c>
      <c r="B3226" s="453" t="s">
        <v>12</v>
      </c>
      <c r="C3226" s="454" t="s">
        <v>1208</v>
      </c>
      <c r="D3226" s="455" t="str">
        <f>VLOOKUP(Tabela25[[#This Row],[Symbol]],Baza_cen[],3,0)</f>
        <v>BLOK NYXON  Green 80mm    H=240mm     GPMM</v>
      </c>
      <c r="E3226" s="456">
        <v>240</v>
      </c>
      <c r="F3226" s="456"/>
      <c r="G3226" s="456" t="s">
        <v>2220</v>
      </c>
      <c r="H3226" s="467">
        <f>NP.!AC162</f>
        <v>0</v>
      </c>
      <c r="I3226" s="466">
        <f>NP.!AU162</f>
        <v>0</v>
      </c>
      <c r="J3226" s="452"/>
    </row>
    <row r="3227" spans="1:10" ht="30" customHeight="1" x14ac:dyDescent="0.2">
      <c r="A3227" s="451">
        <v>3216</v>
      </c>
      <c r="B3227" s="453" t="s">
        <v>12</v>
      </c>
      <c r="C3227" s="454" t="s">
        <v>1208</v>
      </c>
      <c r="D3227" s="455" t="str">
        <f>VLOOKUP(Tabela25[[#This Row],[Symbol]],Baza_cen[],3,0)</f>
        <v>BLOK NYXON  Green 80mm    H=240mm     GPMM</v>
      </c>
      <c r="E3227" s="456">
        <v>240</v>
      </c>
      <c r="F3227" s="456"/>
      <c r="G3227" s="456" t="s">
        <v>2220</v>
      </c>
      <c r="H3227" s="467">
        <f>NP.!AD162</f>
        <v>0</v>
      </c>
      <c r="I3227" s="466">
        <f>NP.!AV162</f>
        <v>0</v>
      </c>
      <c r="J3227" s="452"/>
    </row>
    <row r="3228" spans="1:10" ht="30" customHeight="1" x14ac:dyDescent="0.2">
      <c r="A3228" s="451">
        <v>3217</v>
      </c>
      <c r="B3228" s="453" t="s">
        <v>12</v>
      </c>
      <c r="C3228" s="454" t="s">
        <v>1209</v>
      </c>
      <c r="D3228" s="455" t="str">
        <f>VLOOKUP(Tabela25[[#This Row],[Symbol]],Baza_cen[],3,0)</f>
        <v>BLOK NYXON  Green 80mm    H=245mm     GPMM</v>
      </c>
      <c r="E3228" s="456">
        <v>245</v>
      </c>
      <c r="F3228" s="456"/>
      <c r="G3228" s="456" t="s">
        <v>2220</v>
      </c>
      <c r="H3228" s="467">
        <f>NP.!S163</f>
        <v>0</v>
      </c>
      <c r="I3228" s="466">
        <f>NP.!AK163</f>
        <v>0</v>
      </c>
      <c r="J3228" s="452"/>
    </row>
    <row r="3229" spans="1:10" ht="30" customHeight="1" x14ac:dyDescent="0.2">
      <c r="A3229" s="451">
        <v>3218</v>
      </c>
      <c r="B3229" s="453" t="s">
        <v>12</v>
      </c>
      <c r="C3229" s="454" t="s">
        <v>1209</v>
      </c>
      <c r="D3229" s="455" t="str">
        <f>VLOOKUP(Tabela25[[#This Row],[Symbol]],Baza_cen[],3,0)</f>
        <v>BLOK NYXON  Green 80mm    H=245mm     GPMM</v>
      </c>
      <c r="E3229" s="456">
        <v>245</v>
      </c>
      <c r="F3229" s="456"/>
      <c r="G3229" s="456" t="s">
        <v>2220</v>
      </c>
      <c r="H3229" s="467">
        <f>NP.!T163</f>
        <v>0</v>
      </c>
      <c r="I3229" s="466">
        <f>NP.!AL163</f>
        <v>0</v>
      </c>
      <c r="J3229" s="452"/>
    </row>
    <row r="3230" spans="1:10" ht="30" customHeight="1" x14ac:dyDescent="0.2">
      <c r="A3230" s="451">
        <v>3219</v>
      </c>
      <c r="B3230" s="453" t="s">
        <v>12</v>
      </c>
      <c r="C3230" s="454" t="s">
        <v>1209</v>
      </c>
      <c r="D3230" s="455" t="str">
        <f>VLOOKUP(Tabela25[[#This Row],[Symbol]],Baza_cen[],3,0)</f>
        <v>BLOK NYXON  Green 80mm    H=245mm     GPMM</v>
      </c>
      <c r="E3230" s="456">
        <v>245</v>
      </c>
      <c r="F3230" s="456"/>
      <c r="G3230" s="456" t="s">
        <v>2220</v>
      </c>
      <c r="H3230" s="467">
        <f>NP.!U163</f>
        <v>0</v>
      </c>
      <c r="I3230" s="466">
        <f>NP.!AM163</f>
        <v>0</v>
      </c>
      <c r="J3230" s="452"/>
    </row>
    <row r="3231" spans="1:10" ht="30" customHeight="1" x14ac:dyDescent="0.2">
      <c r="A3231" s="451">
        <v>3220</v>
      </c>
      <c r="B3231" s="453" t="s">
        <v>12</v>
      </c>
      <c r="C3231" s="454" t="s">
        <v>1209</v>
      </c>
      <c r="D3231" s="455" t="str">
        <f>VLOOKUP(Tabela25[[#This Row],[Symbol]],Baza_cen[],3,0)</f>
        <v>BLOK NYXON  Green 80mm    H=245mm     GPMM</v>
      </c>
      <c r="E3231" s="456">
        <v>245</v>
      </c>
      <c r="F3231" s="456"/>
      <c r="G3231" s="456" t="s">
        <v>2220</v>
      </c>
      <c r="H3231" s="467">
        <f>NP.!V163</f>
        <v>0</v>
      </c>
      <c r="I3231" s="466">
        <f>NP.!AN163</f>
        <v>0</v>
      </c>
      <c r="J3231" s="452"/>
    </row>
    <row r="3232" spans="1:10" ht="30" customHeight="1" x14ac:dyDescent="0.2">
      <c r="A3232" s="451">
        <v>3221</v>
      </c>
      <c r="B3232" s="453" t="s">
        <v>12</v>
      </c>
      <c r="C3232" s="454" t="s">
        <v>1209</v>
      </c>
      <c r="D3232" s="455" t="str">
        <f>VLOOKUP(Tabela25[[#This Row],[Symbol]],Baza_cen[],3,0)</f>
        <v>BLOK NYXON  Green 80mm    H=245mm     GPMM</v>
      </c>
      <c r="E3232" s="456">
        <v>245</v>
      </c>
      <c r="F3232" s="456"/>
      <c r="G3232" s="456" t="s">
        <v>2220</v>
      </c>
      <c r="H3232" s="467">
        <f>NP.!W163</f>
        <v>0</v>
      </c>
      <c r="I3232" s="466">
        <f>NP.!AO163</f>
        <v>0</v>
      </c>
      <c r="J3232" s="452"/>
    </row>
    <row r="3233" spans="1:10" ht="30" customHeight="1" x14ac:dyDescent="0.2">
      <c r="A3233" s="451">
        <v>3222</v>
      </c>
      <c r="B3233" s="453" t="s">
        <v>12</v>
      </c>
      <c r="C3233" s="454" t="s">
        <v>1209</v>
      </c>
      <c r="D3233" s="455" t="str">
        <f>VLOOKUP(Tabela25[[#This Row],[Symbol]],Baza_cen[],3,0)</f>
        <v>BLOK NYXON  Green 80mm    H=245mm     GPMM</v>
      </c>
      <c r="E3233" s="456">
        <v>245</v>
      </c>
      <c r="F3233" s="456"/>
      <c r="G3233" s="456" t="s">
        <v>2220</v>
      </c>
      <c r="H3233" s="467">
        <f>NP.!X163</f>
        <v>0</v>
      </c>
      <c r="I3233" s="466">
        <f>NP.!AP163</f>
        <v>0</v>
      </c>
      <c r="J3233" s="452"/>
    </row>
    <row r="3234" spans="1:10" ht="30" customHeight="1" x14ac:dyDescent="0.2">
      <c r="A3234" s="451">
        <v>3223</v>
      </c>
      <c r="B3234" s="453" t="s">
        <v>12</v>
      </c>
      <c r="C3234" s="454" t="s">
        <v>1209</v>
      </c>
      <c r="D3234" s="455" t="str">
        <f>VLOOKUP(Tabela25[[#This Row],[Symbol]],Baza_cen[],3,0)</f>
        <v>BLOK NYXON  Green 80mm    H=245mm     GPMM</v>
      </c>
      <c r="E3234" s="456">
        <v>245</v>
      </c>
      <c r="F3234" s="456"/>
      <c r="G3234" s="456" t="s">
        <v>2220</v>
      </c>
      <c r="H3234" s="467">
        <f>NP.!Y163</f>
        <v>0</v>
      </c>
      <c r="I3234" s="466">
        <f>NP.!AQ163</f>
        <v>0</v>
      </c>
      <c r="J3234" s="452"/>
    </row>
    <row r="3235" spans="1:10" ht="30" customHeight="1" x14ac:dyDescent="0.2">
      <c r="A3235" s="451">
        <v>3224</v>
      </c>
      <c r="B3235" s="453" t="s">
        <v>12</v>
      </c>
      <c r="C3235" s="454" t="s">
        <v>1209</v>
      </c>
      <c r="D3235" s="455" t="str">
        <f>VLOOKUP(Tabela25[[#This Row],[Symbol]],Baza_cen[],3,0)</f>
        <v>BLOK NYXON  Green 80mm    H=245mm     GPMM</v>
      </c>
      <c r="E3235" s="456">
        <v>245</v>
      </c>
      <c r="F3235" s="456"/>
      <c r="G3235" s="456" t="s">
        <v>2220</v>
      </c>
      <c r="H3235" s="467">
        <f>NP.!Z163</f>
        <v>0</v>
      </c>
      <c r="I3235" s="466">
        <f>NP.!AR163</f>
        <v>0</v>
      </c>
      <c r="J3235" s="452"/>
    </row>
    <row r="3236" spans="1:10" ht="30" customHeight="1" x14ac:dyDescent="0.2">
      <c r="A3236" s="451">
        <v>3225</v>
      </c>
      <c r="B3236" s="453" t="s">
        <v>12</v>
      </c>
      <c r="C3236" s="454" t="s">
        <v>1209</v>
      </c>
      <c r="D3236" s="455" t="str">
        <f>VLOOKUP(Tabela25[[#This Row],[Symbol]],Baza_cen[],3,0)</f>
        <v>BLOK NYXON  Green 80mm    H=245mm     GPMM</v>
      </c>
      <c r="E3236" s="456">
        <v>245</v>
      </c>
      <c r="F3236" s="456"/>
      <c r="G3236" s="456" t="s">
        <v>2220</v>
      </c>
      <c r="H3236" s="467">
        <f>NP.!AA163</f>
        <v>0</v>
      </c>
      <c r="I3236" s="466">
        <f>NP.!AS163</f>
        <v>0</v>
      </c>
      <c r="J3236" s="452"/>
    </row>
    <row r="3237" spans="1:10" ht="30" customHeight="1" x14ac:dyDescent="0.2">
      <c r="A3237" s="451">
        <v>3226</v>
      </c>
      <c r="B3237" s="453" t="s">
        <v>12</v>
      </c>
      <c r="C3237" s="454" t="s">
        <v>1209</v>
      </c>
      <c r="D3237" s="455" t="str">
        <f>VLOOKUP(Tabela25[[#This Row],[Symbol]],Baza_cen[],3,0)</f>
        <v>BLOK NYXON  Green 80mm    H=245mm     GPMM</v>
      </c>
      <c r="E3237" s="456">
        <v>245</v>
      </c>
      <c r="F3237" s="456"/>
      <c r="G3237" s="456" t="s">
        <v>2220</v>
      </c>
      <c r="H3237" s="467">
        <f>NP.!AB163</f>
        <v>0</v>
      </c>
      <c r="I3237" s="466">
        <f>NP.!AT163</f>
        <v>0</v>
      </c>
      <c r="J3237" s="452"/>
    </row>
    <row r="3238" spans="1:10" ht="30" customHeight="1" x14ac:dyDescent="0.2">
      <c r="A3238" s="451">
        <v>3227</v>
      </c>
      <c r="B3238" s="453" t="s">
        <v>12</v>
      </c>
      <c r="C3238" s="454" t="s">
        <v>1209</v>
      </c>
      <c r="D3238" s="455" t="str">
        <f>VLOOKUP(Tabela25[[#This Row],[Symbol]],Baza_cen[],3,0)</f>
        <v>BLOK NYXON  Green 80mm    H=245mm     GPMM</v>
      </c>
      <c r="E3238" s="456">
        <v>245</v>
      </c>
      <c r="F3238" s="456"/>
      <c r="G3238" s="456" t="s">
        <v>2220</v>
      </c>
      <c r="H3238" s="467">
        <f>NP.!AC163</f>
        <v>0</v>
      </c>
      <c r="I3238" s="466">
        <f>NP.!AU163</f>
        <v>0</v>
      </c>
      <c r="J3238" s="452"/>
    </row>
    <row r="3239" spans="1:10" ht="30" customHeight="1" x14ac:dyDescent="0.2">
      <c r="A3239" s="451">
        <v>3228</v>
      </c>
      <c r="B3239" s="453" t="s">
        <v>12</v>
      </c>
      <c r="C3239" s="454" t="s">
        <v>1209</v>
      </c>
      <c r="D3239" s="455" t="str">
        <f>VLOOKUP(Tabela25[[#This Row],[Symbol]],Baza_cen[],3,0)</f>
        <v>BLOK NYXON  Green 80mm    H=245mm     GPMM</v>
      </c>
      <c r="E3239" s="456">
        <v>245</v>
      </c>
      <c r="F3239" s="456"/>
      <c r="G3239" s="456" t="s">
        <v>2220</v>
      </c>
      <c r="H3239" s="467">
        <f>NP.!AD163</f>
        <v>0</v>
      </c>
      <c r="I3239" s="466">
        <f>NP.!AV163</f>
        <v>0</v>
      </c>
      <c r="J3239" s="452"/>
    </row>
    <row r="3240" spans="1:10" ht="30" customHeight="1" x14ac:dyDescent="0.2">
      <c r="A3240" s="451">
        <v>3229</v>
      </c>
      <c r="B3240" s="453" t="s">
        <v>12</v>
      </c>
      <c r="C3240" s="454" t="s">
        <v>1210</v>
      </c>
      <c r="D3240" s="455" t="str">
        <f>VLOOKUP(Tabela25[[#This Row],[Symbol]],Baza_cen[],3,0)</f>
        <v>BLOK NYXON  Green 80mm    H=250mm     GPMM</v>
      </c>
      <c r="E3240" s="456">
        <v>250</v>
      </c>
      <c r="F3240" s="456"/>
      <c r="G3240" s="456" t="s">
        <v>2220</v>
      </c>
      <c r="H3240" s="467">
        <f>NP.!S164</f>
        <v>0</v>
      </c>
      <c r="I3240" s="466">
        <f>NP.!AK164</f>
        <v>0</v>
      </c>
      <c r="J3240" s="452"/>
    </row>
    <row r="3241" spans="1:10" ht="30" customHeight="1" x14ac:dyDescent="0.2">
      <c r="A3241" s="451">
        <v>3230</v>
      </c>
      <c r="B3241" s="453" t="s">
        <v>12</v>
      </c>
      <c r="C3241" s="454" t="s">
        <v>1210</v>
      </c>
      <c r="D3241" s="455" t="str">
        <f>VLOOKUP(Tabela25[[#This Row],[Symbol]],Baza_cen[],3,0)</f>
        <v>BLOK NYXON  Green 80mm    H=250mm     GPMM</v>
      </c>
      <c r="E3241" s="456">
        <v>250</v>
      </c>
      <c r="F3241" s="456"/>
      <c r="G3241" s="456" t="s">
        <v>2220</v>
      </c>
      <c r="H3241" s="467">
        <f>NP.!T164</f>
        <v>0</v>
      </c>
      <c r="I3241" s="466">
        <f>NP.!AL164</f>
        <v>0</v>
      </c>
      <c r="J3241" s="452"/>
    </row>
    <row r="3242" spans="1:10" ht="30" customHeight="1" x14ac:dyDescent="0.2">
      <c r="A3242" s="451">
        <v>3231</v>
      </c>
      <c r="B3242" s="453" t="s">
        <v>12</v>
      </c>
      <c r="C3242" s="454" t="s">
        <v>1210</v>
      </c>
      <c r="D3242" s="455" t="str">
        <f>VLOOKUP(Tabela25[[#This Row],[Symbol]],Baza_cen[],3,0)</f>
        <v>BLOK NYXON  Green 80mm    H=250mm     GPMM</v>
      </c>
      <c r="E3242" s="456">
        <v>250</v>
      </c>
      <c r="F3242" s="456"/>
      <c r="G3242" s="456" t="s">
        <v>2220</v>
      </c>
      <c r="H3242" s="467">
        <f>NP.!U164</f>
        <v>0</v>
      </c>
      <c r="I3242" s="466">
        <f>NP.!AM164</f>
        <v>0</v>
      </c>
      <c r="J3242" s="452"/>
    </row>
    <row r="3243" spans="1:10" ht="30" customHeight="1" x14ac:dyDescent="0.2">
      <c r="A3243" s="451">
        <v>3232</v>
      </c>
      <c r="B3243" s="453" t="s">
        <v>12</v>
      </c>
      <c r="C3243" s="454" t="s">
        <v>1210</v>
      </c>
      <c r="D3243" s="455" t="str">
        <f>VLOOKUP(Tabela25[[#This Row],[Symbol]],Baza_cen[],3,0)</f>
        <v>BLOK NYXON  Green 80mm    H=250mm     GPMM</v>
      </c>
      <c r="E3243" s="456">
        <v>250</v>
      </c>
      <c r="F3243" s="456"/>
      <c r="G3243" s="456" t="s">
        <v>2220</v>
      </c>
      <c r="H3243" s="467">
        <f>NP.!V164</f>
        <v>0</v>
      </c>
      <c r="I3243" s="466">
        <f>NP.!AN164</f>
        <v>0</v>
      </c>
      <c r="J3243" s="452"/>
    </row>
    <row r="3244" spans="1:10" ht="30" customHeight="1" x14ac:dyDescent="0.2">
      <c r="A3244" s="451">
        <v>3233</v>
      </c>
      <c r="B3244" s="453" t="s">
        <v>12</v>
      </c>
      <c r="C3244" s="454" t="s">
        <v>1210</v>
      </c>
      <c r="D3244" s="455" t="str">
        <f>VLOOKUP(Tabela25[[#This Row],[Symbol]],Baza_cen[],3,0)</f>
        <v>BLOK NYXON  Green 80mm    H=250mm     GPMM</v>
      </c>
      <c r="E3244" s="456">
        <v>250</v>
      </c>
      <c r="F3244" s="456"/>
      <c r="G3244" s="456" t="s">
        <v>2220</v>
      </c>
      <c r="H3244" s="467">
        <f>NP.!W164</f>
        <v>0</v>
      </c>
      <c r="I3244" s="466">
        <f>NP.!AO164</f>
        <v>0</v>
      </c>
      <c r="J3244" s="452"/>
    </row>
    <row r="3245" spans="1:10" ht="30" customHeight="1" x14ac:dyDescent="0.2">
      <c r="A3245" s="451">
        <v>3234</v>
      </c>
      <c r="B3245" s="453" t="s">
        <v>12</v>
      </c>
      <c r="C3245" s="454" t="s">
        <v>1210</v>
      </c>
      <c r="D3245" s="455" t="str">
        <f>VLOOKUP(Tabela25[[#This Row],[Symbol]],Baza_cen[],3,0)</f>
        <v>BLOK NYXON  Green 80mm    H=250mm     GPMM</v>
      </c>
      <c r="E3245" s="456">
        <v>250</v>
      </c>
      <c r="F3245" s="456"/>
      <c r="G3245" s="456" t="s">
        <v>2220</v>
      </c>
      <c r="H3245" s="467">
        <f>NP.!X164</f>
        <v>0</v>
      </c>
      <c r="I3245" s="466">
        <f>NP.!AP164</f>
        <v>0</v>
      </c>
      <c r="J3245" s="452"/>
    </row>
    <row r="3246" spans="1:10" ht="30" customHeight="1" x14ac:dyDescent="0.2">
      <c r="A3246" s="451">
        <v>3235</v>
      </c>
      <c r="B3246" s="453" t="s">
        <v>12</v>
      </c>
      <c r="C3246" s="454" t="s">
        <v>1210</v>
      </c>
      <c r="D3246" s="455" t="str">
        <f>VLOOKUP(Tabela25[[#This Row],[Symbol]],Baza_cen[],3,0)</f>
        <v>BLOK NYXON  Green 80mm    H=250mm     GPMM</v>
      </c>
      <c r="E3246" s="456">
        <v>250</v>
      </c>
      <c r="F3246" s="456"/>
      <c r="G3246" s="456" t="s">
        <v>2220</v>
      </c>
      <c r="H3246" s="467">
        <f>NP.!Y164</f>
        <v>0</v>
      </c>
      <c r="I3246" s="466">
        <f>NP.!AQ164</f>
        <v>0</v>
      </c>
      <c r="J3246" s="452"/>
    </row>
    <row r="3247" spans="1:10" ht="30" customHeight="1" x14ac:dyDescent="0.2">
      <c r="A3247" s="451">
        <v>3236</v>
      </c>
      <c r="B3247" s="453" t="s">
        <v>12</v>
      </c>
      <c r="C3247" s="454" t="s">
        <v>1210</v>
      </c>
      <c r="D3247" s="455" t="str">
        <f>VLOOKUP(Tabela25[[#This Row],[Symbol]],Baza_cen[],3,0)</f>
        <v>BLOK NYXON  Green 80mm    H=250mm     GPMM</v>
      </c>
      <c r="E3247" s="456">
        <v>250</v>
      </c>
      <c r="F3247" s="456"/>
      <c r="G3247" s="456" t="s">
        <v>2220</v>
      </c>
      <c r="H3247" s="467">
        <f>NP.!Z164</f>
        <v>0</v>
      </c>
      <c r="I3247" s="466">
        <f>NP.!AR164</f>
        <v>0</v>
      </c>
      <c r="J3247" s="452"/>
    </row>
    <row r="3248" spans="1:10" ht="30" customHeight="1" x14ac:dyDescent="0.2">
      <c r="A3248" s="451">
        <v>3237</v>
      </c>
      <c r="B3248" s="453" t="s">
        <v>12</v>
      </c>
      <c r="C3248" s="454" t="s">
        <v>1210</v>
      </c>
      <c r="D3248" s="455" t="str">
        <f>VLOOKUP(Tabela25[[#This Row],[Symbol]],Baza_cen[],3,0)</f>
        <v>BLOK NYXON  Green 80mm    H=250mm     GPMM</v>
      </c>
      <c r="E3248" s="456">
        <v>250</v>
      </c>
      <c r="F3248" s="456"/>
      <c r="G3248" s="456" t="s">
        <v>2220</v>
      </c>
      <c r="H3248" s="467">
        <f>NP.!AA164</f>
        <v>0</v>
      </c>
      <c r="I3248" s="466">
        <f>NP.!AS164</f>
        <v>0</v>
      </c>
      <c r="J3248" s="452"/>
    </row>
    <row r="3249" spans="1:10" ht="30" customHeight="1" x14ac:dyDescent="0.2">
      <c r="A3249" s="451">
        <v>3238</v>
      </c>
      <c r="B3249" s="453" t="s">
        <v>12</v>
      </c>
      <c r="C3249" s="454" t="s">
        <v>1210</v>
      </c>
      <c r="D3249" s="455" t="str">
        <f>VLOOKUP(Tabela25[[#This Row],[Symbol]],Baza_cen[],3,0)</f>
        <v>BLOK NYXON  Green 80mm    H=250mm     GPMM</v>
      </c>
      <c r="E3249" s="456">
        <v>250</v>
      </c>
      <c r="F3249" s="456"/>
      <c r="G3249" s="456" t="s">
        <v>2220</v>
      </c>
      <c r="H3249" s="467">
        <f>NP.!AB164</f>
        <v>0</v>
      </c>
      <c r="I3249" s="466">
        <f>NP.!AT164</f>
        <v>0</v>
      </c>
      <c r="J3249" s="452"/>
    </row>
    <row r="3250" spans="1:10" ht="30" customHeight="1" x14ac:dyDescent="0.2">
      <c r="A3250" s="451">
        <v>3239</v>
      </c>
      <c r="B3250" s="453" t="s">
        <v>12</v>
      </c>
      <c r="C3250" s="454" t="s">
        <v>1210</v>
      </c>
      <c r="D3250" s="455" t="str">
        <f>VLOOKUP(Tabela25[[#This Row],[Symbol]],Baza_cen[],3,0)</f>
        <v>BLOK NYXON  Green 80mm    H=250mm     GPMM</v>
      </c>
      <c r="E3250" s="456">
        <v>250</v>
      </c>
      <c r="F3250" s="456"/>
      <c r="G3250" s="456" t="s">
        <v>2220</v>
      </c>
      <c r="H3250" s="467">
        <f>NP.!AC164</f>
        <v>0</v>
      </c>
      <c r="I3250" s="466">
        <f>NP.!AU164</f>
        <v>0</v>
      </c>
      <c r="J3250" s="452"/>
    </row>
    <row r="3251" spans="1:10" ht="30" customHeight="1" x14ac:dyDescent="0.2">
      <c r="A3251" s="451">
        <v>3240</v>
      </c>
      <c r="B3251" s="453" t="s">
        <v>12</v>
      </c>
      <c r="C3251" s="454" t="s">
        <v>1210</v>
      </c>
      <c r="D3251" s="455" t="str">
        <f>VLOOKUP(Tabela25[[#This Row],[Symbol]],Baza_cen[],3,0)</f>
        <v>BLOK NYXON  Green 80mm    H=250mm     GPMM</v>
      </c>
      <c r="E3251" s="456">
        <v>250</v>
      </c>
      <c r="F3251" s="456"/>
      <c r="G3251" s="456" t="s">
        <v>2220</v>
      </c>
      <c r="H3251" s="467">
        <f>NP.!AD164</f>
        <v>0</v>
      </c>
      <c r="I3251" s="466">
        <f>NP.!AV164</f>
        <v>0</v>
      </c>
      <c r="J3251" s="452"/>
    </row>
    <row r="3252" spans="1:10" ht="30" customHeight="1" x14ac:dyDescent="0.2">
      <c r="A3252" s="451">
        <v>3241</v>
      </c>
      <c r="B3252" s="453" t="s">
        <v>12</v>
      </c>
      <c r="C3252" s="454" t="s">
        <v>1211</v>
      </c>
      <c r="D3252" s="455" t="str">
        <f>VLOOKUP(Tabela25[[#This Row],[Symbol]],Baza_cen[],3,0)</f>
        <v>BLOK NYXON  Green 80mm    H=255mm     GPMM</v>
      </c>
      <c r="E3252" s="456">
        <v>255</v>
      </c>
      <c r="F3252" s="456"/>
      <c r="G3252" s="456" t="s">
        <v>2220</v>
      </c>
      <c r="H3252" s="467">
        <f>NP.!S165</f>
        <v>0</v>
      </c>
      <c r="I3252" s="466">
        <f>NP.!AK165</f>
        <v>0</v>
      </c>
      <c r="J3252" s="452"/>
    </row>
    <row r="3253" spans="1:10" ht="30" customHeight="1" x14ac:dyDescent="0.2">
      <c r="A3253" s="451">
        <v>3242</v>
      </c>
      <c r="B3253" s="453" t="s">
        <v>12</v>
      </c>
      <c r="C3253" s="454" t="s">
        <v>1211</v>
      </c>
      <c r="D3253" s="455" t="str">
        <f>VLOOKUP(Tabela25[[#This Row],[Symbol]],Baza_cen[],3,0)</f>
        <v>BLOK NYXON  Green 80mm    H=255mm     GPMM</v>
      </c>
      <c r="E3253" s="456">
        <v>255</v>
      </c>
      <c r="F3253" s="456"/>
      <c r="G3253" s="456" t="s">
        <v>2220</v>
      </c>
      <c r="H3253" s="467">
        <f>NP.!T165</f>
        <v>0</v>
      </c>
      <c r="I3253" s="466">
        <f>NP.!AL165</f>
        <v>0</v>
      </c>
      <c r="J3253" s="452"/>
    </row>
    <row r="3254" spans="1:10" ht="30" customHeight="1" x14ac:dyDescent="0.2">
      <c r="A3254" s="451">
        <v>3243</v>
      </c>
      <c r="B3254" s="453" t="s">
        <v>12</v>
      </c>
      <c r="C3254" s="454" t="s">
        <v>1211</v>
      </c>
      <c r="D3254" s="455" t="str">
        <f>VLOOKUP(Tabela25[[#This Row],[Symbol]],Baza_cen[],3,0)</f>
        <v>BLOK NYXON  Green 80mm    H=255mm     GPMM</v>
      </c>
      <c r="E3254" s="456">
        <v>255</v>
      </c>
      <c r="F3254" s="456"/>
      <c r="G3254" s="456" t="s">
        <v>2220</v>
      </c>
      <c r="H3254" s="467">
        <f>NP.!U165</f>
        <v>0</v>
      </c>
      <c r="I3254" s="466">
        <f>NP.!AM165</f>
        <v>0</v>
      </c>
      <c r="J3254" s="452"/>
    </row>
    <row r="3255" spans="1:10" ht="30" customHeight="1" x14ac:dyDescent="0.2">
      <c r="A3255" s="451">
        <v>3244</v>
      </c>
      <c r="B3255" s="453" t="s">
        <v>12</v>
      </c>
      <c r="C3255" s="454" t="s">
        <v>1211</v>
      </c>
      <c r="D3255" s="455" t="str">
        <f>VLOOKUP(Tabela25[[#This Row],[Symbol]],Baza_cen[],3,0)</f>
        <v>BLOK NYXON  Green 80mm    H=255mm     GPMM</v>
      </c>
      <c r="E3255" s="456">
        <v>255</v>
      </c>
      <c r="F3255" s="456"/>
      <c r="G3255" s="456" t="s">
        <v>2220</v>
      </c>
      <c r="H3255" s="467">
        <f>NP.!V165</f>
        <v>0</v>
      </c>
      <c r="I3255" s="466">
        <f>NP.!AN165</f>
        <v>0</v>
      </c>
      <c r="J3255" s="452"/>
    </row>
    <row r="3256" spans="1:10" ht="30" customHeight="1" x14ac:dyDescent="0.2">
      <c r="A3256" s="451">
        <v>3245</v>
      </c>
      <c r="B3256" s="453" t="s">
        <v>12</v>
      </c>
      <c r="C3256" s="454" t="s">
        <v>1211</v>
      </c>
      <c r="D3256" s="455" t="str">
        <f>VLOOKUP(Tabela25[[#This Row],[Symbol]],Baza_cen[],3,0)</f>
        <v>BLOK NYXON  Green 80mm    H=255mm     GPMM</v>
      </c>
      <c r="E3256" s="456">
        <v>255</v>
      </c>
      <c r="F3256" s="456"/>
      <c r="G3256" s="456" t="s">
        <v>2220</v>
      </c>
      <c r="H3256" s="467">
        <f>NP.!W165</f>
        <v>0</v>
      </c>
      <c r="I3256" s="466">
        <f>NP.!AO165</f>
        <v>0</v>
      </c>
      <c r="J3256" s="452"/>
    </row>
    <row r="3257" spans="1:10" ht="30" customHeight="1" x14ac:dyDescent="0.2">
      <c r="A3257" s="451">
        <v>3246</v>
      </c>
      <c r="B3257" s="453" t="s">
        <v>12</v>
      </c>
      <c r="C3257" s="454" t="s">
        <v>1211</v>
      </c>
      <c r="D3257" s="455" t="str">
        <f>VLOOKUP(Tabela25[[#This Row],[Symbol]],Baza_cen[],3,0)</f>
        <v>BLOK NYXON  Green 80mm    H=255mm     GPMM</v>
      </c>
      <c r="E3257" s="456">
        <v>255</v>
      </c>
      <c r="F3257" s="456"/>
      <c r="G3257" s="456" t="s">
        <v>2220</v>
      </c>
      <c r="H3257" s="467">
        <f>NP.!X165</f>
        <v>0</v>
      </c>
      <c r="I3257" s="466">
        <f>NP.!AP165</f>
        <v>0</v>
      </c>
      <c r="J3257" s="452"/>
    </row>
    <row r="3258" spans="1:10" ht="30" customHeight="1" x14ac:dyDescent="0.2">
      <c r="A3258" s="451">
        <v>3247</v>
      </c>
      <c r="B3258" s="453" t="s">
        <v>12</v>
      </c>
      <c r="C3258" s="454" t="s">
        <v>1211</v>
      </c>
      <c r="D3258" s="455" t="str">
        <f>VLOOKUP(Tabela25[[#This Row],[Symbol]],Baza_cen[],3,0)</f>
        <v>BLOK NYXON  Green 80mm    H=255mm     GPMM</v>
      </c>
      <c r="E3258" s="456">
        <v>255</v>
      </c>
      <c r="F3258" s="456"/>
      <c r="G3258" s="456" t="s">
        <v>2220</v>
      </c>
      <c r="H3258" s="467">
        <f>NP.!Y165</f>
        <v>0</v>
      </c>
      <c r="I3258" s="466">
        <f>NP.!AQ165</f>
        <v>0</v>
      </c>
      <c r="J3258" s="452"/>
    </row>
    <row r="3259" spans="1:10" ht="30" customHeight="1" x14ac:dyDescent="0.2">
      <c r="A3259" s="451">
        <v>3248</v>
      </c>
      <c r="B3259" s="453" t="s">
        <v>12</v>
      </c>
      <c r="C3259" s="454" t="s">
        <v>1211</v>
      </c>
      <c r="D3259" s="455" t="str">
        <f>VLOOKUP(Tabela25[[#This Row],[Symbol]],Baza_cen[],3,0)</f>
        <v>BLOK NYXON  Green 80mm    H=255mm     GPMM</v>
      </c>
      <c r="E3259" s="456">
        <v>255</v>
      </c>
      <c r="F3259" s="456"/>
      <c r="G3259" s="456" t="s">
        <v>2220</v>
      </c>
      <c r="H3259" s="467">
        <f>NP.!Z165</f>
        <v>0</v>
      </c>
      <c r="I3259" s="466">
        <f>NP.!AR165</f>
        <v>0</v>
      </c>
      <c r="J3259" s="452"/>
    </row>
    <row r="3260" spans="1:10" ht="30" customHeight="1" x14ac:dyDescent="0.2">
      <c r="A3260" s="451">
        <v>3249</v>
      </c>
      <c r="B3260" s="453" t="s">
        <v>12</v>
      </c>
      <c r="C3260" s="454" t="s">
        <v>1211</v>
      </c>
      <c r="D3260" s="455" t="str">
        <f>VLOOKUP(Tabela25[[#This Row],[Symbol]],Baza_cen[],3,0)</f>
        <v>BLOK NYXON  Green 80mm    H=255mm     GPMM</v>
      </c>
      <c r="E3260" s="456">
        <v>255</v>
      </c>
      <c r="F3260" s="456"/>
      <c r="G3260" s="456" t="s">
        <v>2220</v>
      </c>
      <c r="H3260" s="467">
        <f>NP.!AA165</f>
        <v>0</v>
      </c>
      <c r="I3260" s="466">
        <f>NP.!AS165</f>
        <v>0</v>
      </c>
      <c r="J3260" s="452"/>
    </row>
    <row r="3261" spans="1:10" ht="30" customHeight="1" x14ac:dyDescent="0.2">
      <c r="A3261" s="451">
        <v>3250</v>
      </c>
      <c r="B3261" s="453" t="s">
        <v>12</v>
      </c>
      <c r="C3261" s="454" t="s">
        <v>1211</v>
      </c>
      <c r="D3261" s="455" t="str">
        <f>VLOOKUP(Tabela25[[#This Row],[Symbol]],Baza_cen[],3,0)</f>
        <v>BLOK NYXON  Green 80mm    H=255mm     GPMM</v>
      </c>
      <c r="E3261" s="456">
        <v>255</v>
      </c>
      <c r="F3261" s="456"/>
      <c r="G3261" s="456" t="s">
        <v>2220</v>
      </c>
      <c r="H3261" s="467">
        <f>NP.!AB165</f>
        <v>0</v>
      </c>
      <c r="I3261" s="466">
        <f>NP.!AT165</f>
        <v>0</v>
      </c>
      <c r="J3261" s="452"/>
    </row>
    <row r="3262" spans="1:10" ht="30" customHeight="1" x14ac:dyDescent="0.2">
      <c r="A3262" s="451">
        <v>3251</v>
      </c>
      <c r="B3262" s="453" t="s">
        <v>12</v>
      </c>
      <c r="C3262" s="454" t="s">
        <v>1211</v>
      </c>
      <c r="D3262" s="455" t="str">
        <f>VLOOKUP(Tabela25[[#This Row],[Symbol]],Baza_cen[],3,0)</f>
        <v>BLOK NYXON  Green 80mm    H=255mm     GPMM</v>
      </c>
      <c r="E3262" s="456">
        <v>255</v>
      </c>
      <c r="F3262" s="456"/>
      <c r="G3262" s="456" t="s">
        <v>2220</v>
      </c>
      <c r="H3262" s="467">
        <f>NP.!AC165</f>
        <v>0</v>
      </c>
      <c r="I3262" s="466">
        <f>NP.!AU165</f>
        <v>0</v>
      </c>
      <c r="J3262" s="452"/>
    </row>
    <row r="3263" spans="1:10" ht="30" customHeight="1" x14ac:dyDescent="0.2">
      <c r="A3263" s="451">
        <v>3252</v>
      </c>
      <c r="B3263" s="453" t="s">
        <v>12</v>
      </c>
      <c r="C3263" s="454" t="s">
        <v>1211</v>
      </c>
      <c r="D3263" s="455" t="str">
        <f>VLOOKUP(Tabela25[[#This Row],[Symbol]],Baza_cen[],3,0)</f>
        <v>BLOK NYXON  Green 80mm    H=255mm     GPMM</v>
      </c>
      <c r="E3263" s="456">
        <v>255</v>
      </c>
      <c r="F3263" s="456"/>
      <c r="G3263" s="456" t="s">
        <v>2220</v>
      </c>
      <c r="H3263" s="467">
        <f>NP.!AD165</f>
        <v>0</v>
      </c>
      <c r="I3263" s="466">
        <f>NP.!AV165</f>
        <v>0</v>
      </c>
      <c r="J3263" s="452"/>
    </row>
    <row r="3264" spans="1:10" ht="30" customHeight="1" x14ac:dyDescent="0.2">
      <c r="A3264" s="451">
        <v>3253</v>
      </c>
      <c r="B3264" s="453" t="s">
        <v>12</v>
      </c>
      <c r="C3264" s="454" t="s">
        <v>1212</v>
      </c>
      <c r="D3264" s="455" t="str">
        <f>VLOOKUP(Tabela25[[#This Row],[Symbol]],Baza_cen[],3,0)</f>
        <v>BLOK NYXON  Green 80mm    H=260mm     GPMM</v>
      </c>
      <c r="E3264" s="456">
        <v>260</v>
      </c>
      <c r="F3264" s="456"/>
      <c r="G3264" s="456" t="s">
        <v>2220</v>
      </c>
      <c r="H3264" s="467">
        <f>NP.!S166</f>
        <v>0</v>
      </c>
      <c r="I3264" s="466">
        <f>NP.!AK166</f>
        <v>0</v>
      </c>
      <c r="J3264" s="452"/>
    </row>
    <row r="3265" spans="1:10" ht="30" customHeight="1" x14ac:dyDescent="0.2">
      <c r="A3265" s="451">
        <v>3254</v>
      </c>
      <c r="B3265" s="453" t="s">
        <v>12</v>
      </c>
      <c r="C3265" s="454" t="s">
        <v>1212</v>
      </c>
      <c r="D3265" s="455" t="str">
        <f>VLOOKUP(Tabela25[[#This Row],[Symbol]],Baza_cen[],3,0)</f>
        <v>BLOK NYXON  Green 80mm    H=260mm     GPMM</v>
      </c>
      <c r="E3265" s="456">
        <v>260</v>
      </c>
      <c r="F3265" s="456"/>
      <c r="G3265" s="456" t="s">
        <v>2220</v>
      </c>
      <c r="H3265" s="467">
        <f>NP.!T166</f>
        <v>0</v>
      </c>
      <c r="I3265" s="466">
        <f>NP.!AL166</f>
        <v>0</v>
      </c>
      <c r="J3265" s="452"/>
    </row>
    <row r="3266" spans="1:10" ht="30" customHeight="1" x14ac:dyDescent="0.2">
      <c r="A3266" s="451">
        <v>3255</v>
      </c>
      <c r="B3266" s="453" t="s">
        <v>12</v>
      </c>
      <c r="C3266" s="454" t="s">
        <v>1212</v>
      </c>
      <c r="D3266" s="455" t="str">
        <f>VLOOKUP(Tabela25[[#This Row],[Symbol]],Baza_cen[],3,0)</f>
        <v>BLOK NYXON  Green 80mm    H=260mm     GPMM</v>
      </c>
      <c r="E3266" s="456">
        <v>260</v>
      </c>
      <c r="F3266" s="456"/>
      <c r="G3266" s="456" t="s">
        <v>2220</v>
      </c>
      <c r="H3266" s="467">
        <f>NP.!U166</f>
        <v>0</v>
      </c>
      <c r="I3266" s="466">
        <f>NP.!AM166</f>
        <v>0</v>
      </c>
      <c r="J3266" s="452"/>
    </row>
    <row r="3267" spans="1:10" ht="30" customHeight="1" x14ac:dyDescent="0.2">
      <c r="A3267" s="451">
        <v>3256</v>
      </c>
      <c r="B3267" s="453" t="s">
        <v>12</v>
      </c>
      <c r="C3267" s="454" t="s">
        <v>1212</v>
      </c>
      <c r="D3267" s="455" t="str">
        <f>VLOOKUP(Tabela25[[#This Row],[Symbol]],Baza_cen[],3,0)</f>
        <v>BLOK NYXON  Green 80mm    H=260mm     GPMM</v>
      </c>
      <c r="E3267" s="456">
        <v>260</v>
      </c>
      <c r="F3267" s="456"/>
      <c r="G3267" s="456" t="s">
        <v>2220</v>
      </c>
      <c r="H3267" s="467">
        <f>NP.!V166</f>
        <v>0</v>
      </c>
      <c r="I3267" s="466">
        <f>NP.!AN166</f>
        <v>0</v>
      </c>
      <c r="J3267" s="452"/>
    </row>
    <row r="3268" spans="1:10" ht="30" customHeight="1" x14ac:dyDescent="0.2">
      <c r="A3268" s="451">
        <v>3257</v>
      </c>
      <c r="B3268" s="453" t="s">
        <v>12</v>
      </c>
      <c r="C3268" s="454" t="s">
        <v>1212</v>
      </c>
      <c r="D3268" s="455" t="str">
        <f>VLOOKUP(Tabela25[[#This Row],[Symbol]],Baza_cen[],3,0)</f>
        <v>BLOK NYXON  Green 80mm    H=260mm     GPMM</v>
      </c>
      <c r="E3268" s="456">
        <v>260</v>
      </c>
      <c r="F3268" s="456"/>
      <c r="G3268" s="456" t="s">
        <v>2220</v>
      </c>
      <c r="H3268" s="467">
        <f>NP.!W166</f>
        <v>0</v>
      </c>
      <c r="I3268" s="466">
        <f>NP.!AO166</f>
        <v>0</v>
      </c>
      <c r="J3268" s="452"/>
    </row>
    <row r="3269" spans="1:10" ht="30" customHeight="1" x14ac:dyDescent="0.2">
      <c r="A3269" s="451">
        <v>3258</v>
      </c>
      <c r="B3269" s="453" t="s">
        <v>12</v>
      </c>
      <c r="C3269" s="454" t="s">
        <v>1212</v>
      </c>
      <c r="D3269" s="455" t="str">
        <f>VLOOKUP(Tabela25[[#This Row],[Symbol]],Baza_cen[],3,0)</f>
        <v>BLOK NYXON  Green 80mm    H=260mm     GPMM</v>
      </c>
      <c r="E3269" s="456">
        <v>260</v>
      </c>
      <c r="F3269" s="456"/>
      <c r="G3269" s="456" t="s">
        <v>2220</v>
      </c>
      <c r="H3269" s="467">
        <f>NP.!X166</f>
        <v>0</v>
      </c>
      <c r="I3269" s="466">
        <f>NP.!AP166</f>
        <v>0</v>
      </c>
      <c r="J3269" s="452"/>
    </row>
    <row r="3270" spans="1:10" ht="30" customHeight="1" x14ac:dyDescent="0.2">
      <c r="A3270" s="451">
        <v>3259</v>
      </c>
      <c r="B3270" s="453" t="s">
        <v>12</v>
      </c>
      <c r="C3270" s="454" t="s">
        <v>1212</v>
      </c>
      <c r="D3270" s="455" t="str">
        <f>VLOOKUP(Tabela25[[#This Row],[Symbol]],Baza_cen[],3,0)</f>
        <v>BLOK NYXON  Green 80mm    H=260mm     GPMM</v>
      </c>
      <c r="E3270" s="456">
        <v>260</v>
      </c>
      <c r="F3270" s="456"/>
      <c r="G3270" s="456" t="s">
        <v>2220</v>
      </c>
      <c r="H3270" s="467">
        <f>NP.!Y166</f>
        <v>0</v>
      </c>
      <c r="I3270" s="466">
        <f>NP.!AQ166</f>
        <v>0</v>
      </c>
      <c r="J3270" s="452"/>
    </row>
    <row r="3271" spans="1:10" ht="30" customHeight="1" x14ac:dyDescent="0.2">
      <c r="A3271" s="451">
        <v>3260</v>
      </c>
      <c r="B3271" s="453" t="s">
        <v>12</v>
      </c>
      <c r="C3271" s="454" t="s">
        <v>1212</v>
      </c>
      <c r="D3271" s="455" t="str">
        <f>VLOOKUP(Tabela25[[#This Row],[Symbol]],Baza_cen[],3,0)</f>
        <v>BLOK NYXON  Green 80mm    H=260mm     GPMM</v>
      </c>
      <c r="E3271" s="456">
        <v>260</v>
      </c>
      <c r="F3271" s="456"/>
      <c r="G3271" s="456" t="s">
        <v>2220</v>
      </c>
      <c r="H3271" s="467">
        <f>NP.!Z166</f>
        <v>0</v>
      </c>
      <c r="I3271" s="466">
        <f>NP.!AR166</f>
        <v>0</v>
      </c>
      <c r="J3271" s="452"/>
    </row>
    <row r="3272" spans="1:10" ht="30" customHeight="1" x14ac:dyDescent="0.2">
      <c r="A3272" s="451">
        <v>3261</v>
      </c>
      <c r="B3272" s="453" t="s">
        <v>12</v>
      </c>
      <c r="C3272" s="454" t="s">
        <v>1212</v>
      </c>
      <c r="D3272" s="455" t="str">
        <f>VLOOKUP(Tabela25[[#This Row],[Symbol]],Baza_cen[],3,0)</f>
        <v>BLOK NYXON  Green 80mm    H=260mm     GPMM</v>
      </c>
      <c r="E3272" s="456">
        <v>260</v>
      </c>
      <c r="F3272" s="456"/>
      <c r="G3272" s="456" t="s">
        <v>2220</v>
      </c>
      <c r="H3272" s="467">
        <f>NP.!AA166</f>
        <v>0</v>
      </c>
      <c r="I3272" s="466">
        <f>NP.!AS166</f>
        <v>0</v>
      </c>
      <c r="J3272" s="452"/>
    </row>
    <row r="3273" spans="1:10" ht="30" customHeight="1" x14ac:dyDescent="0.2">
      <c r="A3273" s="451">
        <v>3262</v>
      </c>
      <c r="B3273" s="453" t="s">
        <v>12</v>
      </c>
      <c r="C3273" s="454" t="s">
        <v>1212</v>
      </c>
      <c r="D3273" s="455" t="str">
        <f>VLOOKUP(Tabela25[[#This Row],[Symbol]],Baza_cen[],3,0)</f>
        <v>BLOK NYXON  Green 80mm    H=260mm     GPMM</v>
      </c>
      <c r="E3273" s="456">
        <v>260</v>
      </c>
      <c r="F3273" s="456"/>
      <c r="G3273" s="456" t="s">
        <v>2220</v>
      </c>
      <c r="H3273" s="467">
        <f>NP.!AB166</f>
        <v>0</v>
      </c>
      <c r="I3273" s="466">
        <f>NP.!AT166</f>
        <v>0</v>
      </c>
      <c r="J3273" s="452"/>
    </row>
    <row r="3274" spans="1:10" ht="30" customHeight="1" x14ac:dyDescent="0.2">
      <c r="A3274" s="451">
        <v>3263</v>
      </c>
      <c r="B3274" s="453" t="s">
        <v>12</v>
      </c>
      <c r="C3274" s="454" t="s">
        <v>1212</v>
      </c>
      <c r="D3274" s="455" t="str">
        <f>VLOOKUP(Tabela25[[#This Row],[Symbol]],Baza_cen[],3,0)</f>
        <v>BLOK NYXON  Green 80mm    H=260mm     GPMM</v>
      </c>
      <c r="E3274" s="456">
        <v>260</v>
      </c>
      <c r="F3274" s="456"/>
      <c r="G3274" s="456" t="s">
        <v>2220</v>
      </c>
      <c r="H3274" s="467">
        <f>NP.!AC166</f>
        <v>0</v>
      </c>
      <c r="I3274" s="466">
        <f>NP.!AU166</f>
        <v>0</v>
      </c>
      <c r="J3274" s="452"/>
    </row>
    <row r="3275" spans="1:10" ht="30" customHeight="1" x14ac:dyDescent="0.2">
      <c r="A3275" s="451">
        <v>3264</v>
      </c>
      <c r="B3275" s="453" t="s">
        <v>12</v>
      </c>
      <c r="C3275" s="454" t="s">
        <v>1212</v>
      </c>
      <c r="D3275" s="455" t="str">
        <f>VLOOKUP(Tabela25[[#This Row],[Symbol]],Baza_cen[],3,0)</f>
        <v>BLOK NYXON  Green 80mm    H=260mm     GPMM</v>
      </c>
      <c r="E3275" s="456">
        <v>260</v>
      </c>
      <c r="F3275" s="456"/>
      <c r="G3275" s="456" t="s">
        <v>2220</v>
      </c>
      <c r="H3275" s="467">
        <f>NP.!AD166</f>
        <v>0</v>
      </c>
      <c r="I3275" s="466">
        <f>NP.!AV166</f>
        <v>0</v>
      </c>
      <c r="J3275" s="452"/>
    </row>
    <row r="3276" spans="1:10" ht="30" customHeight="1" x14ac:dyDescent="0.2">
      <c r="A3276" s="451">
        <v>3265</v>
      </c>
      <c r="B3276" s="453" t="s">
        <v>12</v>
      </c>
      <c r="C3276" s="454" t="s">
        <v>1213</v>
      </c>
      <c r="D3276" s="455" t="str">
        <f>VLOOKUP(Tabela25[[#This Row],[Symbol]],Baza_cen[],3,0)</f>
        <v>BLOK NYXON  Green 80mm    H=265mm     GPMM</v>
      </c>
      <c r="E3276" s="456">
        <v>265</v>
      </c>
      <c r="F3276" s="456"/>
      <c r="G3276" s="456" t="s">
        <v>2220</v>
      </c>
      <c r="H3276" s="467">
        <f>NP.!S167</f>
        <v>0</v>
      </c>
      <c r="I3276" s="466">
        <f>NP.!AK167</f>
        <v>0</v>
      </c>
      <c r="J3276" s="452"/>
    </row>
    <row r="3277" spans="1:10" ht="30" customHeight="1" x14ac:dyDescent="0.2">
      <c r="A3277" s="451">
        <v>3266</v>
      </c>
      <c r="B3277" s="453" t="s">
        <v>12</v>
      </c>
      <c r="C3277" s="454" t="s">
        <v>1213</v>
      </c>
      <c r="D3277" s="455" t="str">
        <f>VLOOKUP(Tabela25[[#This Row],[Symbol]],Baza_cen[],3,0)</f>
        <v>BLOK NYXON  Green 80mm    H=265mm     GPMM</v>
      </c>
      <c r="E3277" s="456">
        <v>265</v>
      </c>
      <c r="F3277" s="456"/>
      <c r="G3277" s="456" t="s">
        <v>2220</v>
      </c>
      <c r="H3277" s="467">
        <f>NP.!T167</f>
        <v>0</v>
      </c>
      <c r="I3277" s="466">
        <f>NP.!AL167</f>
        <v>0</v>
      </c>
      <c r="J3277" s="452"/>
    </row>
    <row r="3278" spans="1:10" ht="30" customHeight="1" x14ac:dyDescent="0.2">
      <c r="A3278" s="451">
        <v>3267</v>
      </c>
      <c r="B3278" s="453" t="s">
        <v>12</v>
      </c>
      <c r="C3278" s="454" t="s">
        <v>1213</v>
      </c>
      <c r="D3278" s="455" t="str">
        <f>VLOOKUP(Tabela25[[#This Row],[Symbol]],Baza_cen[],3,0)</f>
        <v>BLOK NYXON  Green 80mm    H=265mm     GPMM</v>
      </c>
      <c r="E3278" s="456">
        <v>265</v>
      </c>
      <c r="F3278" s="456"/>
      <c r="G3278" s="456" t="s">
        <v>2220</v>
      </c>
      <c r="H3278" s="467">
        <f>NP.!U167</f>
        <v>0</v>
      </c>
      <c r="I3278" s="466">
        <f>NP.!AM167</f>
        <v>0</v>
      </c>
      <c r="J3278" s="452"/>
    </row>
    <row r="3279" spans="1:10" ht="30" customHeight="1" x14ac:dyDescent="0.2">
      <c r="A3279" s="451">
        <v>3268</v>
      </c>
      <c r="B3279" s="453" t="s">
        <v>12</v>
      </c>
      <c r="C3279" s="454" t="s">
        <v>1213</v>
      </c>
      <c r="D3279" s="455" t="str">
        <f>VLOOKUP(Tabela25[[#This Row],[Symbol]],Baza_cen[],3,0)</f>
        <v>BLOK NYXON  Green 80mm    H=265mm     GPMM</v>
      </c>
      <c r="E3279" s="456">
        <v>265</v>
      </c>
      <c r="F3279" s="456"/>
      <c r="G3279" s="456" t="s">
        <v>2220</v>
      </c>
      <c r="H3279" s="467">
        <f>NP.!V167</f>
        <v>0</v>
      </c>
      <c r="I3279" s="466">
        <f>NP.!AN167</f>
        <v>0</v>
      </c>
      <c r="J3279" s="452"/>
    </row>
    <row r="3280" spans="1:10" ht="30" customHeight="1" x14ac:dyDescent="0.2">
      <c r="A3280" s="451">
        <v>3269</v>
      </c>
      <c r="B3280" s="453" t="s">
        <v>12</v>
      </c>
      <c r="C3280" s="454" t="s">
        <v>1213</v>
      </c>
      <c r="D3280" s="455" t="str">
        <f>VLOOKUP(Tabela25[[#This Row],[Symbol]],Baza_cen[],3,0)</f>
        <v>BLOK NYXON  Green 80mm    H=265mm     GPMM</v>
      </c>
      <c r="E3280" s="456">
        <v>265</v>
      </c>
      <c r="F3280" s="456"/>
      <c r="G3280" s="456" t="s">
        <v>2220</v>
      </c>
      <c r="H3280" s="467">
        <f>NP.!W167</f>
        <v>0</v>
      </c>
      <c r="I3280" s="466">
        <f>NP.!AO167</f>
        <v>0</v>
      </c>
      <c r="J3280" s="452"/>
    </row>
    <row r="3281" spans="1:10" ht="30" customHeight="1" x14ac:dyDescent="0.2">
      <c r="A3281" s="451">
        <v>3270</v>
      </c>
      <c r="B3281" s="453" t="s">
        <v>12</v>
      </c>
      <c r="C3281" s="454" t="s">
        <v>1213</v>
      </c>
      <c r="D3281" s="455" t="str">
        <f>VLOOKUP(Tabela25[[#This Row],[Symbol]],Baza_cen[],3,0)</f>
        <v>BLOK NYXON  Green 80mm    H=265mm     GPMM</v>
      </c>
      <c r="E3281" s="456">
        <v>265</v>
      </c>
      <c r="F3281" s="456"/>
      <c r="G3281" s="456" t="s">
        <v>2220</v>
      </c>
      <c r="H3281" s="467">
        <f>NP.!X167</f>
        <v>0</v>
      </c>
      <c r="I3281" s="466">
        <f>NP.!AP167</f>
        <v>0</v>
      </c>
      <c r="J3281" s="452"/>
    </row>
    <row r="3282" spans="1:10" ht="30" customHeight="1" x14ac:dyDescent="0.2">
      <c r="A3282" s="451">
        <v>3271</v>
      </c>
      <c r="B3282" s="453" t="s">
        <v>12</v>
      </c>
      <c r="C3282" s="454" t="s">
        <v>1213</v>
      </c>
      <c r="D3282" s="455" t="str">
        <f>VLOOKUP(Tabela25[[#This Row],[Symbol]],Baza_cen[],3,0)</f>
        <v>BLOK NYXON  Green 80mm    H=265mm     GPMM</v>
      </c>
      <c r="E3282" s="456">
        <v>265</v>
      </c>
      <c r="F3282" s="456"/>
      <c r="G3282" s="456" t="s">
        <v>2220</v>
      </c>
      <c r="H3282" s="467">
        <f>NP.!Y167</f>
        <v>0</v>
      </c>
      <c r="I3282" s="466">
        <f>NP.!AQ167</f>
        <v>0</v>
      </c>
      <c r="J3282" s="452"/>
    </row>
    <row r="3283" spans="1:10" ht="30" customHeight="1" x14ac:dyDescent="0.2">
      <c r="A3283" s="451">
        <v>3272</v>
      </c>
      <c r="B3283" s="453" t="s">
        <v>12</v>
      </c>
      <c r="C3283" s="454" t="s">
        <v>1213</v>
      </c>
      <c r="D3283" s="455" t="str">
        <f>VLOOKUP(Tabela25[[#This Row],[Symbol]],Baza_cen[],3,0)</f>
        <v>BLOK NYXON  Green 80mm    H=265mm     GPMM</v>
      </c>
      <c r="E3283" s="456">
        <v>265</v>
      </c>
      <c r="F3283" s="456"/>
      <c r="G3283" s="456" t="s">
        <v>2220</v>
      </c>
      <c r="H3283" s="467">
        <f>NP.!Z167</f>
        <v>0</v>
      </c>
      <c r="I3283" s="466">
        <f>NP.!AR167</f>
        <v>0</v>
      </c>
      <c r="J3283" s="452"/>
    </row>
    <row r="3284" spans="1:10" ht="30" customHeight="1" x14ac:dyDescent="0.2">
      <c r="A3284" s="451">
        <v>3273</v>
      </c>
      <c r="B3284" s="453" t="s">
        <v>12</v>
      </c>
      <c r="C3284" s="454" t="s">
        <v>1213</v>
      </c>
      <c r="D3284" s="455" t="str">
        <f>VLOOKUP(Tabela25[[#This Row],[Symbol]],Baza_cen[],3,0)</f>
        <v>BLOK NYXON  Green 80mm    H=265mm     GPMM</v>
      </c>
      <c r="E3284" s="456">
        <v>265</v>
      </c>
      <c r="F3284" s="456"/>
      <c r="G3284" s="456" t="s">
        <v>2220</v>
      </c>
      <c r="H3284" s="467">
        <f>NP.!AA167</f>
        <v>0</v>
      </c>
      <c r="I3284" s="466">
        <f>NP.!AS167</f>
        <v>0</v>
      </c>
      <c r="J3284" s="452"/>
    </row>
    <row r="3285" spans="1:10" ht="30" customHeight="1" x14ac:dyDescent="0.2">
      <c r="A3285" s="451">
        <v>3274</v>
      </c>
      <c r="B3285" s="453" t="s">
        <v>12</v>
      </c>
      <c r="C3285" s="454" t="s">
        <v>1213</v>
      </c>
      <c r="D3285" s="455" t="str">
        <f>VLOOKUP(Tabela25[[#This Row],[Symbol]],Baza_cen[],3,0)</f>
        <v>BLOK NYXON  Green 80mm    H=265mm     GPMM</v>
      </c>
      <c r="E3285" s="456">
        <v>265</v>
      </c>
      <c r="F3285" s="456"/>
      <c r="G3285" s="456" t="s">
        <v>2220</v>
      </c>
      <c r="H3285" s="467">
        <f>NP.!AB167</f>
        <v>0</v>
      </c>
      <c r="I3285" s="466">
        <f>NP.!AT167</f>
        <v>0</v>
      </c>
      <c r="J3285" s="452"/>
    </row>
    <row r="3286" spans="1:10" ht="30" customHeight="1" x14ac:dyDescent="0.2">
      <c r="A3286" s="451">
        <v>3275</v>
      </c>
      <c r="B3286" s="453" t="s">
        <v>12</v>
      </c>
      <c r="C3286" s="454" t="s">
        <v>1213</v>
      </c>
      <c r="D3286" s="455" t="str">
        <f>VLOOKUP(Tabela25[[#This Row],[Symbol]],Baza_cen[],3,0)</f>
        <v>BLOK NYXON  Green 80mm    H=265mm     GPMM</v>
      </c>
      <c r="E3286" s="456">
        <v>265</v>
      </c>
      <c r="F3286" s="456"/>
      <c r="G3286" s="456" t="s">
        <v>2220</v>
      </c>
      <c r="H3286" s="467">
        <f>NP.!AC167</f>
        <v>0</v>
      </c>
      <c r="I3286" s="466">
        <f>NP.!AU167</f>
        <v>0</v>
      </c>
      <c r="J3286" s="452"/>
    </row>
    <row r="3287" spans="1:10" ht="30" customHeight="1" x14ac:dyDescent="0.2">
      <c r="A3287" s="451">
        <v>3276</v>
      </c>
      <c r="B3287" s="453" t="s">
        <v>12</v>
      </c>
      <c r="C3287" s="454" t="s">
        <v>1213</v>
      </c>
      <c r="D3287" s="455" t="str">
        <f>VLOOKUP(Tabela25[[#This Row],[Symbol]],Baza_cen[],3,0)</f>
        <v>BLOK NYXON  Green 80mm    H=265mm     GPMM</v>
      </c>
      <c r="E3287" s="456">
        <v>265</v>
      </c>
      <c r="F3287" s="456"/>
      <c r="G3287" s="456" t="s">
        <v>2220</v>
      </c>
      <c r="H3287" s="467">
        <f>NP.!AD167</f>
        <v>0</v>
      </c>
      <c r="I3287" s="466">
        <f>NP.!AV167</f>
        <v>0</v>
      </c>
      <c r="J3287" s="452"/>
    </row>
    <row r="3288" spans="1:10" ht="30" customHeight="1" x14ac:dyDescent="0.2">
      <c r="A3288" s="451">
        <v>3277</v>
      </c>
      <c r="B3288" s="453" t="s">
        <v>12</v>
      </c>
      <c r="C3288" s="454" t="s">
        <v>1214</v>
      </c>
      <c r="D3288" s="455" t="str">
        <f>VLOOKUP(Tabela25[[#This Row],[Symbol]],Baza_cen[],3,0)</f>
        <v>BLOK NYXON  Green 80mm    H=270mm     GPMM</v>
      </c>
      <c r="E3288" s="456">
        <v>270</v>
      </c>
      <c r="F3288" s="456"/>
      <c r="G3288" s="456" t="s">
        <v>2220</v>
      </c>
      <c r="H3288" s="467">
        <f>NP.!S168</f>
        <v>0</v>
      </c>
      <c r="I3288" s="466">
        <f>NP.!AK168</f>
        <v>0</v>
      </c>
      <c r="J3288" s="452"/>
    </row>
    <row r="3289" spans="1:10" ht="30" customHeight="1" x14ac:dyDescent="0.2">
      <c r="A3289" s="451">
        <v>3278</v>
      </c>
      <c r="B3289" s="453" t="s">
        <v>12</v>
      </c>
      <c r="C3289" s="454" t="s">
        <v>1214</v>
      </c>
      <c r="D3289" s="455" t="str">
        <f>VLOOKUP(Tabela25[[#This Row],[Symbol]],Baza_cen[],3,0)</f>
        <v>BLOK NYXON  Green 80mm    H=270mm     GPMM</v>
      </c>
      <c r="E3289" s="456">
        <v>270</v>
      </c>
      <c r="F3289" s="456"/>
      <c r="G3289" s="456" t="s">
        <v>2220</v>
      </c>
      <c r="H3289" s="467">
        <f>NP.!T168</f>
        <v>0</v>
      </c>
      <c r="I3289" s="466">
        <f>NP.!AL168</f>
        <v>0</v>
      </c>
      <c r="J3289" s="452"/>
    </row>
    <row r="3290" spans="1:10" ht="30" customHeight="1" x14ac:dyDescent="0.2">
      <c r="A3290" s="451">
        <v>3279</v>
      </c>
      <c r="B3290" s="453" t="s">
        <v>12</v>
      </c>
      <c r="C3290" s="454" t="s">
        <v>1214</v>
      </c>
      <c r="D3290" s="455" t="str">
        <f>VLOOKUP(Tabela25[[#This Row],[Symbol]],Baza_cen[],3,0)</f>
        <v>BLOK NYXON  Green 80mm    H=270mm     GPMM</v>
      </c>
      <c r="E3290" s="456">
        <v>270</v>
      </c>
      <c r="F3290" s="456"/>
      <c r="G3290" s="456" t="s">
        <v>2220</v>
      </c>
      <c r="H3290" s="467">
        <f>NP.!U168</f>
        <v>0</v>
      </c>
      <c r="I3290" s="466">
        <f>NP.!AM168</f>
        <v>0</v>
      </c>
      <c r="J3290" s="452"/>
    </row>
    <row r="3291" spans="1:10" ht="30" customHeight="1" x14ac:dyDescent="0.2">
      <c r="A3291" s="451">
        <v>3280</v>
      </c>
      <c r="B3291" s="453" t="s">
        <v>12</v>
      </c>
      <c r="C3291" s="454" t="s">
        <v>1214</v>
      </c>
      <c r="D3291" s="455" t="str">
        <f>VLOOKUP(Tabela25[[#This Row],[Symbol]],Baza_cen[],3,0)</f>
        <v>BLOK NYXON  Green 80mm    H=270mm     GPMM</v>
      </c>
      <c r="E3291" s="456">
        <v>270</v>
      </c>
      <c r="F3291" s="456"/>
      <c r="G3291" s="456" t="s">
        <v>2220</v>
      </c>
      <c r="H3291" s="467">
        <f>NP.!V168</f>
        <v>0</v>
      </c>
      <c r="I3291" s="466">
        <f>NP.!AN168</f>
        <v>0</v>
      </c>
      <c r="J3291" s="452"/>
    </row>
    <row r="3292" spans="1:10" ht="30" customHeight="1" x14ac:dyDescent="0.2">
      <c r="A3292" s="451">
        <v>3281</v>
      </c>
      <c r="B3292" s="453" t="s">
        <v>12</v>
      </c>
      <c r="C3292" s="454" t="s">
        <v>1214</v>
      </c>
      <c r="D3292" s="455" t="str">
        <f>VLOOKUP(Tabela25[[#This Row],[Symbol]],Baza_cen[],3,0)</f>
        <v>BLOK NYXON  Green 80mm    H=270mm     GPMM</v>
      </c>
      <c r="E3292" s="456">
        <v>270</v>
      </c>
      <c r="F3292" s="456"/>
      <c r="G3292" s="456" t="s">
        <v>2220</v>
      </c>
      <c r="H3292" s="467">
        <f>NP.!W168</f>
        <v>0</v>
      </c>
      <c r="I3292" s="466">
        <f>NP.!AO168</f>
        <v>0</v>
      </c>
      <c r="J3292" s="452"/>
    </row>
    <row r="3293" spans="1:10" ht="30" customHeight="1" x14ac:dyDescent="0.2">
      <c r="A3293" s="451">
        <v>3282</v>
      </c>
      <c r="B3293" s="453" t="s">
        <v>12</v>
      </c>
      <c r="C3293" s="454" t="s">
        <v>1214</v>
      </c>
      <c r="D3293" s="455" t="str">
        <f>VLOOKUP(Tabela25[[#This Row],[Symbol]],Baza_cen[],3,0)</f>
        <v>BLOK NYXON  Green 80mm    H=270mm     GPMM</v>
      </c>
      <c r="E3293" s="456">
        <v>270</v>
      </c>
      <c r="F3293" s="456"/>
      <c r="G3293" s="456" t="s">
        <v>2220</v>
      </c>
      <c r="H3293" s="467">
        <f>NP.!X168</f>
        <v>0</v>
      </c>
      <c r="I3293" s="466">
        <f>NP.!AP168</f>
        <v>0</v>
      </c>
      <c r="J3293" s="452"/>
    </row>
    <row r="3294" spans="1:10" ht="30" customHeight="1" x14ac:dyDescent="0.2">
      <c r="A3294" s="451">
        <v>3283</v>
      </c>
      <c r="B3294" s="453" t="s">
        <v>12</v>
      </c>
      <c r="C3294" s="454" t="s">
        <v>1214</v>
      </c>
      <c r="D3294" s="455" t="str">
        <f>VLOOKUP(Tabela25[[#This Row],[Symbol]],Baza_cen[],3,0)</f>
        <v>BLOK NYXON  Green 80mm    H=270mm     GPMM</v>
      </c>
      <c r="E3294" s="456">
        <v>270</v>
      </c>
      <c r="F3294" s="456"/>
      <c r="G3294" s="456" t="s">
        <v>2220</v>
      </c>
      <c r="H3294" s="467">
        <f>NP.!Y168</f>
        <v>0</v>
      </c>
      <c r="I3294" s="466">
        <f>NP.!AQ168</f>
        <v>0</v>
      </c>
      <c r="J3294" s="452"/>
    </row>
    <row r="3295" spans="1:10" ht="30" customHeight="1" x14ac:dyDescent="0.2">
      <c r="A3295" s="451">
        <v>3284</v>
      </c>
      <c r="B3295" s="453" t="s">
        <v>12</v>
      </c>
      <c r="C3295" s="454" t="s">
        <v>1214</v>
      </c>
      <c r="D3295" s="455" t="str">
        <f>VLOOKUP(Tabela25[[#This Row],[Symbol]],Baza_cen[],3,0)</f>
        <v>BLOK NYXON  Green 80mm    H=270mm     GPMM</v>
      </c>
      <c r="E3295" s="456">
        <v>270</v>
      </c>
      <c r="F3295" s="456"/>
      <c r="G3295" s="456" t="s">
        <v>2220</v>
      </c>
      <c r="H3295" s="467">
        <f>NP.!Z168</f>
        <v>0</v>
      </c>
      <c r="I3295" s="466">
        <f>NP.!AR168</f>
        <v>0</v>
      </c>
      <c r="J3295" s="452"/>
    </row>
    <row r="3296" spans="1:10" ht="30" customHeight="1" x14ac:dyDescent="0.2">
      <c r="A3296" s="451">
        <v>3285</v>
      </c>
      <c r="B3296" s="453" t="s">
        <v>12</v>
      </c>
      <c r="C3296" s="454" t="s">
        <v>1214</v>
      </c>
      <c r="D3296" s="455" t="str">
        <f>VLOOKUP(Tabela25[[#This Row],[Symbol]],Baza_cen[],3,0)</f>
        <v>BLOK NYXON  Green 80mm    H=270mm     GPMM</v>
      </c>
      <c r="E3296" s="456">
        <v>270</v>
      </c>
      <c r="F3296" s="456"/>
      <c r="G3296" s="456" t="s">
        <v>2220</v>
      </c>
      <c r="H3296" s="467">
        <f>NP.!AA168</f>
        <v>0</v>
      </c>
      <c r="I3296" s="466">
        <f>NP.!AS168</f>
        <v>0</v>
      </c>
      <c r="J3296" s="452"/>
    </row>
    <row r="3297" spans="1:10" ht="30" customHeight="1" x14ac:dyDescent="0.2">
      <c r="A3297" s="451">
        <v>3286</v>
      </c>
      <c r="B3297" s="453" t="s">
        <v>12</v>
      </c>
      <c r="C3297" s="454" t="s">
        <v>1214</v>
      </c>
      <c r="D3297" s="455" t="str">
        <f>VLOOKUP(Tabela25[[#This Row],[Symbol]],Baza_cen[],3,0)</f>
        <v>BLOK NYXON  Green 80mm    H=270mm     GPMM</v>
      </c>
      <c r="E3297" s="456">
        <v>270</v>
      </c>
      <c r="F3297" s="456"/>
      <c r="G3297" s="456" t="s">
        <v>2220</v>
      </c>
      <c r="H3297" s="467">
        <f>NP.!AB168</f>
        <v>0</v>
      </c>
      <c r="I3297" s="466">
        <f>NP.!AT168</f>
        <v>0</v>
      </c>
      <c r="J3297" s="452"/>
    </row>
    <row r="3298" spans="1:10" ht="30" customHeight="1" x14ac:dyDescent="0.2">
      <c r="A3298" s="451">
        <v>3287</v>
      </c>
      <c r="B3298" s="453" t="s">
        <v>12</v>
      </c>
      <c r="C3298" s="454" t="s">
        <v>1214</v>
      </c>
      <c r="D3298" s="455" t="str">
        <f>VLOOKUP(Tabela25[[#This Row],[Symbol]],Baza_cen[],3,0)</f>
        <v>BLOK NYXON  Green 80mm    H=270mm     GPMM</v>
      </c>
      <c r="E3298" s="456">
        <v>270</v>
      </c>
      <c r="F3298" s="456"/>
      <c r="G3298" s="456" t="s">
        <v>2220</v>
      </c>
      <c r="H3298" s="467">
        <f>NP.!AC168</f>
        <v>0</v>
      </c>
      <c r="I3298" s="466">
        <f>NP.!AU168</f>
        <v>0</v>
      </c>
      <c r="J3298" s="452"/>
    </row>
    <row r="3299" spans="1:10" ht="30" customHeight="1" x14ac:dyDescent="0.2">
      <c r="A3299" s="451">
        <v>3288</v>
      </c>
      <c r="B3299" s="453" t="s">
        <v>12</v>
      </c>
      <c r="C3299" s="454" t="s">
        <v>1214</v>
      </c>
      <c r="D3299" s="455" t="str">
        <f>VLOOKUP(Tabela25[[#This Row],[Symbol]],Baza_cen[],3,0)</f>
        <v>BLOK NYXON  Green 80mm    H=270mm     GPMM</v>
      </c>
      <c r="E3299" s="456">
        <v>270</v>
      </c>
      <c r="F3299" s="456"/>
      <c r="G3299" s="456" t="s">
        <v>2220</v>
      </c>
      <c r="H3299" s="467">
        <f>NP.!AD168</f>
        <v>0</v>
      </c>
      <c r="I3299" s="466">
        <f>NP.!AV168</f>
        <v>0</v>
      </c>
      <c r="J3299" s="452"/>
    </row>
    <row r="3300" spans="1:10" ht="30" customHeight="1" x14ac:dyDescent="0.2">
      <c r="A3300" s="451">
        <v>3289</v>
      </c>
      <c r="B3300" s="453" t="s">
        <v>12</v>
      </c>
      <c r="C3300" s="454" t="s">
        <v>1215</v>
      </c>
      <c r="D3300" s="455" t="str">
        <f>VLOOKUP(Tabela25[[#This Row],[Symbol]],Baza_cen[],3,0)</f>
        <v>BLOK NYXON  Green 80mm    H=275mm     GPMM</v>
      </c>
      <c r="E3300" s="456">
        <v>275</v>
      </c>
      <c r="F3300" s="456"/>
      <c r="G3300" s="456" t="s">
        <v>2220</v>
      </c>
      <c r="H3300" s="467">
        <f>NP.!S169</f>
        <v>0</v>
      </c>
      <c r="I3300" s="466">
        <f>NP.!AK169</f>
        <v>0</v>
      </c>
      <c r="J3300" s="452"/>
    </row>
    <row r="3301" spans="1:10" ht="30" customHeight="1" x14ac:dyDescent="0.2">
      <c r="A3301" s="451">
        <v>3290</v>
      </c>
      <c r="B3301" s="453" t="s">
        <v>12</v>
      </c>
      <c r="C3301" s="454" t="s">
        <v>1215</v>
      </c>
      <c r="D3301" s="455" t="str">
        <f>VLOOKUP(Tabela25[[#This Row],[Symbol]],Baza_cen[],3,0)</f>
        <v>BLOK NYXON  Green 80mm    H=275mm     GPMM</v>
      </c>
      <c r="E3301" s="456">
        <v>275</v>
      </c>
      <c r="F3301" s="456"/>
      <c r="G3301" s="456" t="s">
        <v>2220</v>
      </c>
      <c r="H3301" s="467">
        <f>NP.!T169</f>
        <v>0</v>
      </c>
      <c r="I3301" s="466">
        <f>NP.!AL169</f>
        <v>0</v>
      </c>
      <c r="J3301" s="452"/>
    </row>
    <row r="3302" spans="1:10" ht="30" customHeight="1" x14ac:dyDescent="0.2">
      <c r="A3302" s="451">
        <v>3291</v>
      </c>
      <c r="B3302" s="453" t="s">
        <v>12</v>
      </c>
      <c r="C3302" s="454" t="s">
        <v>1215</v>
      </c>
      <c r="D3302" s="455" t="str">
        <f>VLOOKUP(Tabela25[[#This Row],[Symbol]],Baza_cen[],3,0)</f>
        <v>BLOK NYXON  Green 80mm    H=275mm     GPMM</v>
      </c>
      <c r="E3302" s="456">
        <v>275</v>
      </c>
      <c r="F3302" s="456"/>
      <c r="G3302" s="456" t="s">
        <v>2220</v>
      </c>
      <c r="H3302" s="467">
        <f>NP.!U169</f>
        <v>0</v>
      </c>
      <c r="I3302" s="466">
        <f>NP.!AM169</f>
        <v>0</v>
      </c>
      <c r="J3302" s="452"/>
    </row>
    <row r="3303" spans="1:10" ht="30" customHeight="1" x14ac:dyDescent="0.2">
      <c r="A3303" s="451">
        <v>3292</v>
      </c>
      <c r="B3303" s="453" t="s">
        <v>12</v>
      </c>
      <c r="C3303" s="454" t="s">
        <v>1215</v>
      </c>
      <c r="D3303" s="455" t="str">
        <f>VLOOKUP(Tabela25[[#This Row],[Symbol]],Baza_cen[],3,0)</f>
        <v>BLOK NYXON  Green 80mm    H=275mm     GPMM</v>
      </c>
      <c r="E3303" s="456">
        <v>275</v>
      </c>
      <c r="F3303" s="456"/>
      <c r="G3303" s="456" t="s">
        <v>2220</v>
      </c>
      <c r="H3303" s="467">
        <f>NP.!V169</f>
        <v>0</v>
      </c>
      <c r="I3303" s="466">
        <f>NP.!AN169</f>
        <v>0</v>
      </c>
      <c r="J3303" s="452"/>
    </row>
    <row r="3304" spans="1:10" ht="30" customHeight="1" x14ac:dyDescent="0.2">
      <c r="A3304" s="451">
        <v>3293</v>
      </c>
      <c r="B3304" s="453" t="s">
        <v>12</v>
      </c>
      <c r="C3304" s="454" t="s">
        <v>1215</v>
      </c>
      <c r="D3304" s="455" t="str">
        <f>VLOOKUP(Tabela25[[#This Row],[Symbol]],Baza_cen[],3,0)</f>
        <v>BLOK NYXON  Green 80mm    H=275mm     GPMM</v>
      </c>
      <c r="E3304" s="456">
        <v>275</v>
      </c>
      <c r="F3304" s="456"/>
      <c r="G3304" s="456" t="s">
        <v>2220</v>
      </c>
      <c r="H3304" s="467">
        <f>NP.!W169</f>
        <v>0</v>
      </c>
      <c r="I3304" s="466">
        <f>NP.!AO169</f>
        <v>0</v>
      </c>
      <c r="J3304" s="452"/>
    </row>
    <row r="3305" spans="1:10" ht="30" customHeight="1" x14ac:dyDescent="0.2">
      <c r="A3305" s="451">
        <v>3294</v>
      </c>
      <c r="B3305" s="453" t="s">
        <v>12</v>
      </c>
      <c r="C3305" s="454" t="s">
        <v>1215</v>
      </c>
      <c r="D3305" s="455" t="str">
        <f>VLOOKUP(Tabela25[[#This Row],[Symbol]],Baza_cen[],3,0)</f>
        <v>BLOK NYXON  Green 80mm    H=275mm     GPMM</v>
      </c>
      <c r="E3305" s="456">
        <v>275</v>
      </c>
      <c r="F3305" s="456"/>
      <c r="G3305" s="456" t="s">
        <v>2220</v>
      </c>
      <c r="H3305" s="467">
        <f>NP.!X169</f>
        <v>0</v>
      </c>
      <c r="I3305" s="466">
        <f>NP.!AP169</f>
        <v>0</v>
      </c>
      <c r="J3305" s="452"/>
    </row>
    <row r="3306" spans="1:10" ht="30" customHeight="1" x14ac:dyDescent="0.2">
      <c r="A3306" s="451">
        <v>3295</v>
      </c>
      <c r="B3306" s="453" t="s">
        <v>12</v>
      </c>
      <c r="C3306" s="454" t="s">
        <v>1215</v>
      </c>
      <c r="D3306" s="455" t="str">
        <f>VLOOKUP(Tabela25[[#This Row],[Symbol]],Baza_cen[],3,0)</f>
        <v>BLOK NYXON  Green 80mm    H=275mm     GPMM</v>
      </c>
      <c r="E3306" s="456">
        <v>275</v>
      </c>
      <c r="F3306" s="456"/>
      <c r="G3306" s="456" t="s">
        <v>2220</v>
      </c>
      <c r="H3306" s="467">
        <f>NP.!Y169</f>
        <v>0</v>
      </c>
      <c r="I3306" s="466">
        <f>NP.!AQ169</f>
        <v>0</v>
      </c>
      <c r="J3306" s="452"/>
    </row>
    <row r="3307" spans="1:10" ht="30" customHeight="1" x14ac:dyDescent="0.2">
      <c r="A3307" s="451">
        <v>3296</v>
      </c>
      <c r="B3307" s="453" t="s">
        <v>12</v>
      </c>
      <c r="C3307" s="454" t="s">
        <v>1215</v>
      </c>
      <c r="D3307" s="455" t="str">
        <f>VLOOKUP(Tabela25[[#This Row],[Symbol]],Baza_cen[],3,0)</f>
        <v>BLOK NYXON  Green 80mm    H=275mm     GPMM</v>
      </c>
      <c r="E3307" s="456">
        <v>275</v>
      </c>
      <c r="F3307" s="456"/>
      <c r="G3307" s="456" t="s">
        <v>2220</v>
      </c>
      <c r="H3307" s="467">
        <f>NP.!Z169</f>
        <v>0</v>
      </c>
      <c r="I3307" s="466">
        <f>NP.!AR169</f>
        <v>0</v>
      </c>
      <c r="J3307" s="452"/>
    </row>
    <row r="3308" spans="1:10" ht="30" customHeight="1" x14ac:dyDescent="0.2">
      <c r="A3308" s="451">
        <v>3297</v>
      </c>
      <c r="B3308" s="453" t="s">
        <v>12</v>
      </c>
      <c r="C3308" s="454" t="s">
        <v>1215</v>
      </c>
      <c r="D3308" s="455" t="str">
        <f>VLOOKUP(Tabela25[[#This Row],[Symbol]],Baza_cen[],3,0)</f>
        <v>BLOK NYXON  Green 80mm    H=275mm     GPMM</v>
      </c>
      <c r="E3308" s="456">
        <v>275</v>
      </c>
      <c r="F3308" s="456"/>
      <c r="G3308" s="456" t="s">
        <v>2220</v>
      </c>
      <c r="H3308" s="467">
        <f>NP.!AA169</f>
        <v>0</v>
      </c>
      <c r="I3308" s="466">
        <f>NP.!AS169</f>
        <v>0</v>
      </c>
      <c r="J3308" s="452"/>
    </row>
    <row r="3309" spans="1:10" ht="30" customHeight="1" x14ac:dyDescent="0.2">
      <c r="A3309" s="451">
        <v>3298</v>
      </c>
      <c r="B3309" s="453" t="s">
        <v>12</v>
      </c>
      <c r="C3309" s="454" t="s">
        <v>1215</v>
      </c>
      <c r="D3309" s="455" t="str">
        <f>VLOOKUP(Tabela25[[#This Row],[Symbol]],Baza_cen[],3,0)</f>
        <v>BLOK NYXON  Green 80mm    H=275mm     GPMM</v>
      </c>
      <c r="E3309" s="456">
        <v>275</v>
      </c>
      <c r="F3309" s="456"/>
      <c r="G3309" s="456" t="s">
        <v>2220</v>
      </c>
      <c r="H3309" s="467">
        <f>NP.!AB169</f>
        <v>0</v>
      </c>
      <c r="I3309" s="466">
        <f>NP.!AT169</f>
        <v>0</v>
      </c>
      <c r="J3309" s="452"/>
    </row>
    <row r="3310" spans="1:10" ht="30" customHeight="1" x14ac:dyDescent="0.2">
      <c r="A3310" s="451">
        <v>3299</v>
      </c>
      <c r="B3310" s="453" t="s">
        <v>12</v>
      </c>
      <c r="C3310" s="454" t="s">
        <v>1215</v>
      </c>
      <c r="D3310" s="455" t="str">
        <f>VLOOKUP(Tabela25[[#This Row],[Symbol]],Baza_cen[],3,0)</f>
        <v>BLOK NYXON  Green 80mm    H=275mm     GPMM</v>
      </c>
      <c r="E3310" s="456">
        <v>275</v>
      </c>
      <c r="F3310" s="456"/>
      <c r="G3310" s="456" t="s">
        <v>2220</v>
      </c>
      <c r="H3310" s="467">
        <f>NP.!AC169</f>
        <v>0</v>
      </c>
      <c r="I3310" s="466">
        <f>NP.!AU169</f>
        <v>0</v>
      </c>
      <c r="J3310" s="452"/>
    </row>
    <row r="3311" spans="1:10" ht="30" customHeight="1" x14ac:dyDescent="0.2">
      <c r="A3311" s="451">
        <v>3300</v>
      </c>
      <c r="B3311" s="453" t="s">
        <v>12</v>
      </c>
      <c r="C3311" s="454" t="s">
        <v>1215</v>
      </c>
      <c r="D3311" s="455" t="str">
        <f>VLOOKUP(Tabela25[[#This Row],[Symbol]],Baza_cen[],3,0)</f>
        <v>BLOK NYXON  Green 80mm    H=275mm     GPMM</v>
      </c>
      <c r="E3311" s="456">
        <v>275</v>
      </c>
      <c r="F3311" s="456"/>
      <c r="G3311" s="456" t="s">
        <v>2220</v>
      </c>
      <c r="H3311" s="467">
        <f>NP.!AD169</f>
        <v>0</v>
      </c>
      <c r="I3311" s="466">
        <f>NP.!AV169</f>
        <v>0</v>
      </c>
      <c r="J3311" s="452"/>
    </row>
    <row r="3312" spans="1:10" ht="30" customHeight="1" x14ac:dyDescent="0.2">
      <c r="A3312" s="451">
        <v>3301</v>
      </c>
      <c r="B3312" s="453" t="s">
        <v>12</v>
      </c>
      <c r="C3312" s="454" t="s">
        <v>1216</v>
      </c>
      <c r="D3312" s="455" t="str">
        <f>VLOOKUP(Tabela25[[#This Row],[Symbol]],Baza_cen[],3,0)</f>
        <v>BLOK NYXON  Green 80mm    H=280mm     GPMM</v>
      </c>
      <c r="E3312" s="456">
        <v>280</v>
      </c>
      <c r="F3312" s="456"/>
      <c r="G3312" s="456" t="s">
        <v>2220</v>
      </c>
      <c r="H3312" s="467">
        <f>NP.!S170</f>
        <v>0</v>
      </c>
      <c r="I3312" s="466">
        <f>NP.!AK170</f>
        <v>0</v>
      </c>
      <c r="J3312" s="452"/>
    </row>
    <row r="3313" spans="1:10" ht="30" customHeight="1" x14ac:dyDescent="0.2">
      <c r="A3313" s="451">
        <v>3302</v>
      </c>
      <c r="B3313" s="453" t="s">
        <v>12</v>
      </c>
      <c r="C3313" s="454" t="s">
        <v>1216</v>
      </c>
      <c r="D3313" s="455" t="str">
        <f>VLOOKUP(Tabela25[[#This Row],[Symbol]],Baza_cen[],3,0)</f>
        <v>BLOK NYXON  Green 80mm    H=280mm     GPMM</v>
      </c>
      <c r="E3313" s="456">
        <v>280</v>
      </c>
      <c r="F3313" s="456"/>
      <c r="G3313" s="456" t="s">
        <v>2220</v>
      </c>
      <c r="H3313" s="467">
        <f>NP.!T170</f>
        <v>0</v>
      </c>
      <c r="I3313" s="466">
        <f>NP.!AL170</f>
        <v>0</v>
      </c>
      <c r="J3313" s="452"/>
    </row>
    <row r="3314" spans="1:10" ht="30" customHeight="1" x14ac:dyDescent="0.2">
      <c r="A3314" s="451">
        <v>3303</v>
      </c>
      <c r="B3314" s="453" t="s">
        <v>12</v>
      </c>
      <c r="C3314" s="454" t="s">
        <v>1216</v>
      </c>
      <c r="D3314" s="455" t="str">
        <f>VLOOKUP(Tabela25[[#This Row],[Symbol]],Baza_cen[],3,0)</f>
        <v>BLOK NYXON  Green 80mm    H=280mm     GPMM</v>
      </c>
      <c r="E3314" s="456">
        <v>280</v>
      </c>
      <c r="F3314" s="456"/>
      <c r="G3314" s="456" t="s">
        <v>2220</v>
      </c>
      <c r="H3314" s="467">
        <f>NP.!U170</f>
        <v>0</v>
      </c>
      <c r="I3314" s="466">
        <f>NP.!AM170</f>
        <v>0</v>
      </c>
      <c r="J3314" s="452"/>
    </row>
    <row r="3315" spans="1:10" ht="30" customHeight="1" x14ac:dyDescent="0.2">
      <c r="A3315" s="451">
        <v>3304</v>
      </c>
      <c r="B3315" s="453" t="s">
        <v>12</v>
      </c>
      <c r="C3315" s="454" t="s">
        <v>1216</v>
      </c>
      <c r="D3315" s="455" t="str">
        <f>VLOOKUP(Tabela25[[#This Row],[Symbol]],Baza_cen[],3,0)</f>
        <v>BLOK NYXON  Green 80mm    H=280mm     GPMM</v>
      </c>
      <c r="E3315" s="456">
        <v>280</v>
      </c>
      <c r="F3315" s="456"/>
      <c r="G3315" s="456" t="s">
        <v>2220</v>
      </c>
      <c r="H3315" s="467">
        <f>NP.!V170</f>
        <v>0</v>
      </c>
      <c r="I3315" s="466">
        <f>NP.!AN170</f>
        <v>0</v>
      </c>
      <c r="J3315" s="452"/>
    </row>
    <row r="3316" spans="1:10" ht="30" customHeight="1" x14ac:dyDescent="0.2">
      <c r="A3316" s="451">
        <v>3305</v>
      </c>
      <c r="B3316" s="453" t="s">
        <v>12</v>
      </c>
      <c r="C3316" s="454" t="s">
        <v>1216</v>
      </c>
      <c r="D3316" s="455" t="str">
        <f>VLOOKUP(Tabela25[[#This Row],[Symbol]],Baza_cen[],3,0)</f>
        <v>BLOK NYXON  Green 80mm    H=280mm     GPMM</v>
      </c>
      <c r="E3316" s="456">
        <v>280</v>
      </c>
      <c r="F3316" s="456"/>
      <c r="G3316" s="456" t="s">
        <v>2220</v>
      </c>
      <c r="H3316" s="467">
        <f>NP.!W170</f>
        <v>0</v>
      </c>
      <c r="I3316" s="466">
        <f>NP.!AO170</f>
        <v>0</v>
      </c>
      <c r="J3316" s="452"/>
    </row>
    <row r="3317" spans="1:10" ht="30" customHeight="1" x14ac:dyDescent="0.2">
      <c r="A3317" s="451">
        <v>3306</v>
      </c>
      <c r="B3317" s="453" t="s">
        <v>12</v>
      </c>
      <c r="C3317" s="454" t="s">
        <v>1216</v>
      </c>
      <c r="D3317" s="455" t="str">
        <f>VLOOKUP(Tabela25[[#This Row],[Symbol]],Baza_cen[],3,0)</f>
        <v>BLOK NYXON  Green 80mm    H=280mm     GPMM</v>
      </c>
      <c r="E3317" s="456">
        <v>280</v>
      </c>
      <c r="F3317" s="456"/>
      <c r="G3317" s="456" t="s">
        <v>2220</v>
      </c>
      <c r="H3317" s="467">
        <f>NP.!X170</f>
        <v>0</v>
      </c>
      <c r="I3317" s="466">
        <f>NP.!AP170</f>
        <v>0</v>
      </c>
      <c r="J3317" s="452"/>
    </row>
    <row r="3318" spans="1:10" ht="30" customHeight="1" x14ac:dyDescent="0.2">
      <c r="A3318" s="451">
        <v>3307</v>
      </c>
      <c r="B3318" s="453" t="s">
        <v>12</v>
      </c>
      <c r="C3318" s="454" t="s">
        <v>1216</v>
      </c>
      <c r="D3318" s="455" t="str">
        <f>VLOOKUP(Tabela25[[#This Row],[Symbol]],Baza_cen[],3,0)</f>
        <v>BLOK NYXON  Green 80mm    H=280mm     GPMM</v>
      </c>
      <c r="E3318" s="456">
        <v>280</v>
      </c>
      <c r="F3318" s="456"/>
      <c r="G3318" s="456" t="s">
        <v>2220</v>
      </c>
      <c r="H3318" s="467">
        <f>NP.!Y170</f>
        <v>0</v>
      </c>
      <c r="I3318" s="466">
        <f>NP.!AQ170</f>
        <v>0</v>
      </c>
      <c r="J3318" s="452"/>
    </row>
    <row r="3319" spans="1:10" ht="30" customHeight="1" x14ac:dyDescent="0.2">
      <c r="A3319" s="451">
        <v>3308</v>
      </c>
      <c r="B3319" s="453" t="s">
        <v>12</v>
      </c>
      <c r="C3319" s="454" t="s">
        <v>1216</v>
      </c>
      <c r="D3319" s="455" t="str">
        <f>VLOOKUP(Tabela25[[#This Row],[Symbol]],Baza_cen[],3,0)</f>
        <v>BLOK NYXON  Green 80mm    H=280mm     GPMM</v>
      </c>
      <c r="E3319" s="456">
        <v>280</v>
      </c>
      <c r="F3319" s="456"/>
      <c r="G3319" s="456" t="s">
        <v>2220</v>
      </c>
      <c r="H3319" s="467">
        <f>NP.!Z170</f>
        <v>0</v>
      </c>
      <c r="I3319" s="466">
        <f>NP.!AR170</f>
        <v>0</v>
      </c>
      <c r="J3319" s="452"/>
    </row>
    <row r="3320" spans="1:10" ht="30" customHeight="1" x14ac:dyDescent="0.2">
      <c r="A3320" s="451">
        <v>3309</v>
      </c>
      <c r="B3320" s="453" t="s">
        <v>12</v>
      </c>
      <c r="C3320" s="454" t="s">
        <v>1216</v>
      </c>
      <c r="D3320" s="455" t="str">
        <f>VLOOKUP(Tabela25[[#This Row],[Symbol]],Baza_cen[],3,0)</f>
        <v>BLOK NYXON  Green 80mm    H=280mm     GPMM</v>
      </c>
      <c r="E3320" s="456">
        <v>280</v>
      </c>
      <c r="F3320" s="456"/>
      <c r="G3320" s="456" t="s">
        <v>2220</v>
      </c>
      <c r="H3320" s="467">
        <f>NP.!AA170</f>
        <v>0</v>
      </c>
      <c r="I3320" s="466">
        <f>NP.!AS170</f>
        <v>0</v>
      </c>
      <c r="J3320" s="452"/>
    </row>
    <row r="3321" spans="1:10" ht="30" customHeight="1" x14ac:dyDescent="0.2">
      <c r="A3321" s="451">
        <v>3310</v>
      </c>
      <c r="B3321" s="453" t="s">
        <v>12</v>
      </c>
      <c r="C3321" s="454" t="s">
        <v>1216</v>
      </c>
      <c r="D3321" s="455" t="str">
        <f>VLOOKUP(Tabela25[[#This Row],[Symbol]],Baza_cen[],3,0)</f>
        <v>BLOK NYXON  Green 80mm    H=280mm     GPMM</v>
      </c>
      <c r="E3321" s="456">
        <v>280</v>
      </c>
      <c r="F3321" s="456"/>
      <c r="G3321" s="456" t="s">
        <v>2220</v>
      </c>
      <c r="H3321" s="467">
        <f>NP.!AB170</f>
        <v>0</v>
      </c>
      <c r="I3321" s="466">
        <f>NP.!AT170</f>
        <v>0</v>
      </c>
      <c r="J3321" s="452"/>
    </row>
    <row r="3322" spans="1:10" ht="30" customHeight="1" x14ac:dyDescent="0.2">
      <c r="A3322" s="451">
        <v>3311</v>
      </c>
      <c r="B3322" s="453" t="s">
        <v>12</v>
      </c>
      <c r="C3322" s="454" t="s">
        <v>1216</v>
      </c>
      <c r="D3322" s="455" t="str">
        <f>VLOOKUP(Tabela25[[#This Row],[Symbol]],Baza_cen[],3,0)</f>
        <v>BLOK NYXON  Green 80mm    H=280mm     GPMM</v>
      </c>
      <c r="E3322" s="456">
        <v>280</v>
      </c>
      <c r="F3322" s="456"/>
      <c r="G3322" s="456" t="s">
        <v>2220</v>
      </c>
      <c r="H3322" s="467">
        <f>NP.!AC170</f>
        <v>0</v>
      </c>
      <c r="I3322" s="466">
        <f>NP.!AU170</f>
        <v>0</v>
      </c>
      <c r="J3322" s="452"/>
    </row>
    <row r="3323" spans="1:10" ht="30" customHeight="1" x14ac:dyDescent="0.2">
      <c r="A3323" s="451">
        <v>3312</v>
      </c>
      <c r="B3323" s="453" t="s">
        <v>12</v>
      </c>
      <c r="C3323" s="454" t="s">
        <v>1216</v>
      </c>
      <c r="D3323" s="455" t="str">
        <f>VLOOKUP(Tabela25[[#This Row],[Symbol]],Baza_cen[],3,0)</f>
        <v>BLOK NYXON  Green 80mm    H=280mm     GPMM</v>
      </c>
      <c r="E3323" s="456">
        <v>280</v>
      </c>
      <c r="F3323" s="456"/>
      <c r="G3323" s="456" t="s">
        <v>2220</v>
      </c>
      <c r="H3323" s="467">
        <f>NP.!AD170</f>
        <v>0</v>
      </c>
      <c r="I3323" s="466">
        <f>NP.!AV170</f>
        <v>0</v>
      </c>
      <c r="J3323" s="452"/>
    </row>
    <row r="3324" spans="1:10" ht="30" customHeight="1" x14ac:dyDescent="0.2">
      <c r="A3324" s="451">
        <v>3313</v>
      </c>
      <c r="B3324" s="453" t="s">
        <v>12</v>
      </c>
      <c r="C3324" s="454" t="s">
        <v>1217</v>
      </c>
      <c r="D3324" s="455" t="str">
        <f>VLOOKUP(Tabela25[[#This Row],[Symbol]],Baza_cen[],3,0)</f>
        <v>BLOK NYXON  Green 80mm    H=285mm     GPMM</v>
      </c>
      <c r="E3324" s="456">
        <v>285</v>
      </c>
      <c r="F3324" s="456"/>
      <c r="G3324" s="456" t="s">
        <v>2220</v>
      </c>
      <c r="H3324" s="467">
        <f>NP.!S171</f>
        <v>0</v>
      </c>
      <c r="I3324" s="466">
        <f>NP.!AK171</f>
        <v>0</v>
      </c>
      <c r="J3324" s="452"/>
    </row>
    <row r="3325" spans="1:10" ht="30" customHeight="1" x14ac:dyDescent="0.2">
      <c r="A3325" s="451">
        <v>3314</v>
      </c>
      <c r="B3325" s="453" t="s">
        <v>12</v>
      </c>
      <c r="C3325" s="454" t="s">
        <v>1217</v>
      </c>
      <c r="D3325" s="455" t="str">
        <f>VLOOKUP(Tabela25[[#This Row],[Symbol]],Baza_cen[],3,0)</f>
        <v>BLOK NYXON  Green 80mm    H=285mm     GPMM</v>
      </c>
      <c r="E3325" s="456">
        <v>285</v>
      </c>
      <c r="F3325" s="456"/>
      <c r="G3325" s="456" t="s">
        <v>2220</v>
      </c>
      <c r="H3325" s="467">
        <f>NP.!T171</f>
        <v>0</v>
      </c>
      <c r="I3325" s="466">
        <f>NP.!AL171</f>
        <v>0</v>
      </c>
      <c r="J3325" s="452"/>
    </row>
    <row r="3326" spans="1:10" ht="30" customHeight="1" x14ac:dyDescent="0.2">
      <c r="A3326" s="451">
        <v>3315</v>
      </c>
      <c r="B3326" s="453" t="s">
        <v>12</v>
      </c>
      <c r="C3326" s="454" t="s">
        <v>1217</v>
      </c>
      <c r="D3326" s="455" t="str">
        <f>VLOOKUP(Tabela25[[#This Row],[Symbol]],Baza_cen[],3,0)</f>
        <v>BLOK NYXON  Green 80mm    H=285mm     GPMM</v>
      </c>
      <c r="E3326" s="456">
        <v>285</v>
      </c>
      <c r="F3326" s="456"/>
      <c r="G3326" s="456" t="s">
        <v>2220</v>
      </c>
      <c r="H3326" s="467">
        <f>NP.!U171</f>
        <v>0</v>
      </c>
      <c r="I3326" s="466">
        <f>NP.!AM171</f>
        <v>0</v>
      </c>
      <c r="J3326" s="452"/>
    </row>
    <row r="3327" spans="1:10" ht="30" customHeight="1" x14ac:dyDescent="0.2">
      <c r="A3327" s="451">
        <v>3316</v>
      </c>
      <c r="B3327" s="453" t="s">
        <v>12</v>
      </c>
      <c r="C3327" s="454" t="s">
        <v>1217</v>
      </c>
      <c r="D3327" s="455" t="str">
        <f>VLOOKUP(Tabela25[[#This Row],[Symbol]],Baza_cen[],3,0)</f>
        <v>BLOK NYXON  Green 80mm    H=285mm     GPMM</v>
      </c>
      <c r="E3327" s="456">
        <v>285</v>
      </c>
      <c r="F3327" s="456"/>
      <c r="G3327" s="456" t="s">
        <v>2220</v>
      </c>
      <c r="H3327" s="467">
        <f>NP.!V171</f>
        <v>0</v>
      </c>
      <c r="I3327" s="466">
        <f>NP.!AN171</f>
        <v>0</v>
      </c>
      <c r="J3327" s="452"/>
    </row>
    <row r="3328" spans="1:10" ht="30" customHeight="1" x14ac:dyDescent="0.2">
      <c r="A3328" s="451">
        <v>3317</v>
      </c>
      <c r="B3328" s="453" t="s">
        <v>12</v>
      </c>
      <c r="C3328" s="454" t="s">
        <v>1217</v>
      </c>
      <c r="D3328" s="455" t="str">
        <f>VLOOKUP(Tabela25[[#This Row],[Symbol]],Baza_cen[],3,0)</f>
        <v>BLOK NYXON  Green 80mm    H=285mm     GPMM</v>
      </c>
      <c r="E3328" s="456">
        <v>285</v>
      </c>
      <c r="F3328" s="456"/>
      <c r="G3328" s="456" t="s">
        <v>2220</v>
      </c>
      <c r="H3328" s="467">
        <f>NP.!W171</f>
        <v>0</v>
      </c>
      <c r="I3328" s="466">
        <f>NP.!AO171</f>
        <v>0</v>
      </c>
      <c r="J3328" s="452"/>
    </row>
    <row r="3329" spans="1:10" ht="30" customHeight="1" x14ac:dyDescent="0.2">
      <c r="A3329" s="451">
        <v>3318</v>
      </c>
      <c r="B3329" s="453" t="s">
        <v>12</v>
      </c>
      <c r="C3329" s="454" t="s">
        <v>1217</v>
      </c>
      <c r="D3329" s="455" t="str">
        <f>VLOOKUP(Tabela25[[#This Row],[Symbol]],Baza_cen[],3,0)</f>
        <v>BLOK NYXON  Green 80mm    H=285mm     GPMM</v>
      </c>
      <c r="E3329" s="456">
        <v>285</v>
      </c>
      <c r="F3329" s="456"/>
      <c r="G3329" s="456" t="s">
        <v>2220</v>
      </c>
      <c r="H3329" s="467">
        <f>NP.!X171</f>
        <v>0</v>
      </c>
      <c r="I3329" s="466">
        <f>NP.!AP171</f>
        <v>0</v>
      </c>
      <c r="J3329" s="452"/>
    </row>
    <row r="3330" spans="1:10" ht="30" customHeight="1" x14ac:dyDescent="0.2">
      <c r="A3330" s="451">
        <v>3319</v>
      </c>
      <c r="B3330" s="453" t="s">
        <v>12</v>
      </c>
      <c r="C3330" s="454" t="s">
        <v>1217</v>
      </c>
      <c r="D3330" s="455" t="str">
        <f>VLOOKUP(Tabela25[[#This Row],[Symbol]],Baza_cen[],3,0)</f>
        <v>BLOK NYXON  Green 80mm    H=285mm     GPMM</v>
      </c>
      <c r="E3330" s="456">
        <v>285</v>
      </c>
      <c r="F3330" s="456"/>
      <c r="G3330" s="456" t="s">
        <v>2220</v>
      </c>
      <c r="H3330" s="467">
        <f>NP.!Y171</f>
        <v>0</v>
      </c>
      <c r="I3330" s="466">
        <f>NP.!AQ171</f>
        <v>0</v>
      </c>
      <c r="J3330" s="452"/>
    </row>
    <row r="3331" spans="1:10" ht="30" customHeight="1" x14ac:dyDescent="0.2">
      <c r="A3331" s="451">
        <v>3320</v>
      </c>
      <c r="B3331" s="453" t="s">
        <v>12</v>
      </c>
      <c r="C3331" s="454" t="s">
        <v>1217</v>
      </c>
      <c r="D3331" s="455" t="str">
        <f>VLOOKUP(Tabela25[[#This Row],[Symbol]],Baza_cen[],3,0)</f>
        <v>BLOK NYXON  Green 80mm    H=285mm     GPMM</v>
      </c>
      <c r="E3331" s="456">
        <v>285</v>
      </c>
      <c r="F3331" s="456"/>
      <c r="G3331" s="456" t="s">
        <v>2220</v>
      </c>
      <c r="H3331" s="467">
        <f>NP.!Z171</f>
        <v>0</v>
      </c>
      <c r="I3331" s="466">
        <f>NP.!AR171</f>
        <v>0</v>
      </c>
      <c r="J3331" s="452"/>
    </row>
    <row r="3332" spans="1:10" ht="30" customHeight="1" x14ac:dyDescent="0.2">
      <c r="A3332" s="451">
        <v>3321</v>
      </c>
      <c r="B3332" s="453" t="s">
        <v>12</v>
      </c>
      <c r="C3332" s="454" t="s">
        <v>1217</v>
      </c>
      <c r="D3332" s="455" t="str">
        <f>VLOOKUP(Tabela25[[#This Row],[Symbol]],Baza_cen[],3,0)</f>
        <v>BLOK NYXON  Green 80mm    H=285mm     GPMM</v>
      </c>
      <c r="E3332" s="456">
        <v>285</v>
      </c>
      <c r="F3332" s="456"/>
      <c r="G3332" s="456" t="s">
        <v>2220</v>
      </c>
      <c r="H3332" s="467">
        <f>NP.!AA171</f>
        <v>0</v>
      </c>
      <c r="I3332" s="466">
        <f>NP.!AS171</f>
        <v>0</v>
      </c>
      <c r="J3332" s="452"/>
    </row>
    <row r="3333" spans="1:10" ht="30" customHeight="1" x14ac:dyDescent="0.2">
      <c r="A3333" s="451">
        <v>3322</v>
      </c>
      <c r="B3333" s="453" t="s">
        <v>12</v>
      </c>
      <c r="C3333" s="454" t="s">
        <v>1217</v>
      </c>
      <c r="D3333" s="455" t="str">
        <f>VLOOKUP(Tabela25[[#This Row],[Symbol]],Baza_cen[],3,0)</f>
        <v>BLOK NYXON  Green 80mm    H=285mm     GPMM</v>
      </c>
      <c r="E3333" s="456">
        <v>285</v>
      </c>
      <c r="F3333" s="456"/>
      <c r="G3333" s="456" t="s">
        <v>2220</v>
      </c>
      <c r="H3333" s="467">
        <f>NP.!AB171</f>
        <v>0</v>
      </c>
      <c r="I3333" s="466">
        <f>NP.!AT171</f>
        <v>0</v>
      </c>
      <c r="J3333" s="452"/>
    </row>
    <row r="3334" spans="1:10" ht="30" customHeight="1" x14ac:dyDescent="0.2">
      <c r="A3334" s="451">
        <v>3323</v>
      </c>
      <c r="B3334" s="453" t="s">
        <v>12</v>
      </c>
      <c r="C3334" s="454" t="s">
        <v>1217</v>
      </c>
      <c r="D3334" s="455" t="str">
        <f>VLOOKUP(Tabela25[[#This Row],[Symbol]],Baza_cen[],3,0)</f>
        <v>BLOK NYXON  Green 80mm    H=285mm     GPMM</v>
      </c>
      <c r="E3334" s="456">
        <v>285</v>
      </c>
      <c r="F3334" s="456"/>
      <c r="G3334" s="456" t="s">
        <v>2220</v>
      </c>
      <c r="H3334" s="467">
        <f>NP.!AC171</f>
        <v>0</v>
      </c>
      <c r="I3334" s="466">
        <f>NP.!AU171</f>
        <v>0</v>
      </c>
      <c r="J3334" s="452"/>
    </row>
    <row r="3335" spans="1:10" ht="30" customHeight="1" x14ac:dyDescent="0.2">
      <c r="A3335" s="451">
        <v>3324</v>
      </c>
      <c r="B3335" s="453" t="s">
        <v>12</v>
      </c>
      <c r="C3335" s="454" t="s">
        <v>1217</v>
      </c>
      <c r="D3335" s="455" t="str">
        <f>VLOOKUP(Tabela25[[#This Row],[Symbol]],Baza_cen[],3,0)</f>
        <v>BLOK NYXON  Green 80mm    H=285mm     GPMM</v>
      </c>
      <c r="E3335" s="456">
        <v>285</v>
      </c>
      <c r="F3335" s="456"/>
      <c r="G3335" s="456" t="s">
        <v>2220</v>
      </c>
      <c r="H3335" s="467">
        <f>NP.!AD171</f>
        <v>0</v>
      </c>
      <c r="I3335" s="466">
        <f>NP.!AV171</f>
        <v>0</v>
      </c>
      <c r="J3335" s="452"/>
    </row>
    <row r="3336" spans="1:10" ht="30" customHeight="1" x14ac:dyDescent="0.2">
      <c r="A3336" s="451">
        <v>3325</v>
      </c>
      <c r="B3336" s="453" t="s">
        <v>12</v>
      </c>
      <c r="C3336" s="454" t="s">
        <v>1218</v>
      </c>
      <c r="D3336" s="455" t="str">
        <f>VLOOKUP(Tabela25[[#This Row],[Symbol]],Baza_cen[],3,0)</f>
        <v>BLOK NYXON  Green 80mm    H=290mm     GPMM</v>
      </c>
      <c r="E3336" s="456">
        <v>290</v>
      </c>
      <c r="F3336" s="456"/>
      <c r="G3336" s="456" t="s">
        <v>2220</v>
      </c>
      <c r="H3336" s="467">
        <f>NP.!S172</f>
        <v>0</v>
      </c>
      <c r="I3336" s="466">
        <f>NP.!AK172</f>
        <v>0</v>
      </c>
      <c r="J3336" s="452"/>
    </row>
    <row r="3337" spans="1:10" ht="30" customHeight="1" x14ac:dyDescent="0.2">
      <c r="A3337" s="451">
        <v>3326</v>
      </c>
      <c r="B3337" s="453" t="s">
        <v>12</v>
      </c>
      <c r="C3337" s="454" t="s">
        <v>1218</v>
      </c>
      <c r="D3337" s="455" t="str">
        <f>VLOOKUP(Tabela25[[#This Row],[Symbol]],Baza_cen[],3,0)</f>
        <v>BLOK NYXON  Green 80mm    H=290mm     GPMM</v>
      </c>
      <c r="E3337" s="456">
        <v>290</v>
      </c>
      <c r="F3337" s="456"/>
      <c r="G3337" s="456" t="s">
        <v>2220</v>
      </c>
      <c r="H3337" s="467">
        <f>NP.!T172</f>
        <v>0</v>
      </c>
      <c r="I3337" s="466">
        <f>NP.!AL172</f>
        <v>0</v>
      </c>
      <c r="J3337" s="452"/>
    </row>
    <row r="3338" spans="1:10" ht="30" customHeight="1" x14ac:dyDescent="0.2">
      <c r="A3338" s="451">
        <v>3327</v>
      </c>
      <c r="B3338" s="453" t="s">
        <v>12</v>
      </c>
      <c r="C3338" s="454" t="s">
        <v>1218</v>
      </c>
      <c r="D3338" s="455" t="str">
        <f>VLOOKUP(Tabela25[[#This Row],[Symbol]],Baza_cen[],3,0)</f>
        <v>BLOK NYXON  Green 80mm    H=290mm     GPMM</v>
      </c>
      <c r="E3338" s="456">
        <v>290</v>
      </c>
      <c r="F3338" s="456"/>
      <c r="G3338" s="456" t="s">
        <v>2220</v>
      </c>
      <c r="H3338" s="467">
        <f>NP.!U172</f>
        <v>0</v>
      </c>
      <c r="I3338" s="466">
        <f>NP.!AM172</f>
        <v>0</v>
      </c>
      <c r="J3338" s="452"/>
    </row>
    <row r="3339" spans="1:10" ht="30" customHeight="1" x14ac:dyDescent="0.2">
      <c r="A3339" s="451">
        <v>3328</v>
      </c>
      <c r="B3339" s="453" t="s">
        <v>12</v>
      </c>
      <c r="C3339" s="454" t="s">
        <v>1218</v>
      </c>
      <c r="D3339" s="455" t="str">
        <f>VLOOKUP(Tabela25[[#This Row],[Symbol]],Baza_cen[],3,0)</f>
        <v>BLOK NYXON  Green 80mm    H=290mm     GPMM</v>
      </c>
      <c r="E3339" s="456">
        <v>290</v>
      </c>
      <c r="F3339" s="456"/>
      <c r="G3339" s="456" t="s">
        <v>2220</v>
      </c>
      <c r="H3339" s="467">
        <f>NP.!V172</f>
        <v>0</v>
      </c>
      <c r="I3339" s="466">
        <f>NP.!AN172</f>
        <v>0</v>
      </c>
      <c r="J3339" s="452"/>
    </row>
    <row r="3340" spans="1:10" ht="30" customHeight="1" x14ac:dyDescent="0.2">
      <c r="A3340" s="451">
        <v>3329</v>
      </c>
      <c r="B3340" s="453" t="s">
        <v>12</v>
      </c>
      <c r="C3340" s="454" t="s">
        <v>1218</v>
      </c>
      <c r="D3340" s="455" t="str">
        <f>VLOOKUP(Tabela25[[#This Row],[Symbol]],Baza_cen[],3,0)</f>
        <v>BLOK NYXON  Green 80mm    H=290mm     GPMM</v>
      </c>
      <c r="E3340" s="456">
        <v>290</v>
      </c>
      <c r="F3340" s="456"/>
      <c r="G3340" s="456" t="s">
        <v>2220</v>
      </c>
      <c r="H3340" s="467">
        <f>NP.!W172</f>
        <v>0</v>
      </c>
      <c r="I3340" s="466">
        <f>NP.!AO172</f>
        <v>0</v>
      </c>
      <c r="J3340" s="452"/>
    </row>
    <row r="3341" spans="1:10" ht="30" customHeight="1" x14ac:dyDescent="0.2">
      <c r="A3341" s="451">
        <v>3330</v>
      </c>
      <c r="B3341" s="453" t="s">
        <v>12</v>
      </c>
      <c r="C3341" s="454" t="s">
        <v>1218</v>
      </c>
      <c r="D3341" s="455" t="str">
        <f>VLOOKUP(Tabela25[[#This Row],[Symbol]],Baza_cen[],3,0)</f>
        <v>BLOK NYXON  Green 80mm    H=290mm     GPMM</v>
      </c>
      <c r="E3341" s="456">
        <v>290</v>
      </c>
      <c r="F3341" s="456"/>
      <c r="G3341" s="456" t="s">
        <v>2220</v>
      </c>
      <c r="H3341" s="467">
        <f>NP.!X172</f>
        <v>0</v>
      </c>
      <c r="I3341" s="466">
        <f>NP.!AP172</f>
        <v>0</v>
      </c>
      <c r="J3341" s="452"/>
    </row>
    <row r="3342" spans="1:10" ht="30" customHeight="1" x14ac:dyDescent="0.2">
      <c r="A3342" s="451">
        <v>3331</v>
      </c>
      <c r="B3342" s="453" t="s">
        <v>12</v>
      </c>
      <c r="C3342" s="454" t="s">
        <v>1218</v>
      </c>
      <c r="D3342" s="455" t="str">
        <f>VLOOKUP(Tabela25[[#This Row],[Symbol]],Baza_cen[],3,0)</f>
        <v>BLOK NYXON  Green 80mm    H=290mm     GPMM</v>
      </c>
      <c r="E3342" s="456">
        <v>290</v>
      </c>
      <c r="F3342" s="456"/>
      <c r="G3342" s="456" t="s">
        <v>2220</v>
      </c>
      <c r="H3342" s="467">
        <f>NP.!Y172</f>
        <v>0</v>
      </c>
      <c r="I3342" s="466">
        <f>NP.!AQ172</f>
        <v>0</v>
      </c>
      <c r="J3342" s="452"/>
    </row>
    <row r="3343" spans="1:10" ht="30" customHeight="1" x14ac:dyDescent="0.2">
      <c r="A3343" s="451">
        <v>3332</v>
      </c>
      <c r="B3343" s="453" t="s">
        <v>12</v>
      </c>
      <c r="C3343" s="454" t="s">
        <v>1218</v>
      </c>
      <c r="D3343" s="455" t="str">
        <f>VLOOKUP(Tabela25[[#This Row],[Symbol]],Baza_cen[],3,0)</f>
        <v>BLOK NYXON  Green 80mm    H=290mm     GPMM</v>
      </c>
      <c r="E3343" s="456">
        <v>290</v>
      </c>
      <c r="F3343" s="456"/>
      <c r="G3343" s="456" t="s">
        <v>2220</v>
      </c>
      <c r="H3343" s="467">
        <f>NP.!Z172</f>
        <v>0</v>
      </c>
      <c r="I3343" s="466">
        <f>NP.!AR172</f>
        <v>0</v>
      </c>
      <c r="J3343" s="452"/>
    </row>
    <row r="3344" spans="1:10" ht="30" customHeight="1" x14ac:dyDescent="0.2">
      <c r="A3344" s="451">
        <v>3333</v>
      </c>
      <c r="B3344" s="453" t="s">
        <v>12</v>
      </c>
      <c r="C3344" s="454" t="s">
        <v>1218</v>
      </c>
      <c r="D3344" s="455" t="str">
        <f>VLOOKUP(Tabela25[[#This Row],[Symbol]],Baza_cen[],3,0)</f>
        <v>BLOK NYXON  Green 80mm    H=290mm     GPMM</v>
      </c>
      <c r="E3344" s="456">
        <v>290</v>
      </c>
      <c r="F3344" s="456"/>
      <c r="G3344" s="456" t="s">
        <v>2220</v>
      </c>
      <c r="H3344" s="467">
        <f>NP.!AA172</f>
        <v>0</v>
      </c>
      <c r="I3344" s="466">
        <f>NP.!AS172</f>
        <v>0</v>
      </c>
      <c r="J3344" s="452"/>
    </row>
    <row r="3345" spans="1:10" ht="30" customHeight="1" x14ac:dyDescent="0.2">
      <c r="A3345" s="451">
        <v>3334</v>
      </c>
      <c r="B3345" s="453" t="s">
        <v>12</v>
      </c>
      <c r="C3345" s="454" t="s">
        <v>1218</v>
      </c>
      <c r="D3345" s="455" t="str">
        <f>VLOOKUP(Tabela25[[#This Row],[Symbol]],Baza_cen[],3,0)</f>
        <v>BLOK NYXON  Green 80mm    H=290mm     GPMM</v>
      </c>
      <c r="E3345" s="456">
        <v>290</v>
      </c>
      <c r="F3345" s="456"/>
      <c r="G3345" s="456" t="s">
        <v>2220</v>
      </c>
      <c r="H3345" s="467">
        <f>NP.!AB172</f>
        <v>0</v>
      </c>
      <c r="I3345" s="466">
        <f>NP.!AT172</f>
        <v>0</v>
      </c>
      <c r="J3345" s="452"/>
    </row>
    <row r="3346" spans="1:10" ht="30" customHeight="1" x14ac:dyDescent="0.2">
      <c r="A3346" s="451">
        <v>3335</v>
      </c>
      <c r="B3346" s="453" t="s">
        <v>12</v>
      </c>
      <c r="C3346" s="454" t="s">
        <v>1218</v>
      </c>
      <c r="D3346" s="455" t="str">
        <f>VLOOKUP(Tabela25[[#This Row],[Symbol]],Baza_cen[],3,0)</f>
        <v>BLOK NYXON  Green 80mm    H=290mm     GPMM</v>
      </c>
      <c r="E3346" s="456">
        <v>290</v>
      </c>
      <c r="F3346" s="456"/>
      <c r="G3346" s="456" t="s">
        <v>2220</v>
      </c>
      <c r="H3346" s="467">
        <f>NP.!AC172</f>
        <v>0</v>
      </c>
      <c r="I3346" s="466">
        <f>NP.!AU172</f>
        <v>0</v>
      </c>
      <c r="J3346" s="452"/>
    </row>
    <row r="3347" spans="1:10" ht="30" customHeight="1" x14ac:dyDescent="0.2">
      <c r="A3347" s="451">
        <v>3336</v>
      </c>
      <c r="B3347" s="453" t="s">
        <v>12</v>
      </c>
      <c r="C3347" s="454" t="s">
        <v>1218</v>
      </c>
      <c r="D3347" s="455" t="str">
        <f>VLOOKUP(Tabela25[[#This Row],[Symbol]],Baza_cen[],3,0)</f>
        <v>BLOK NYXON  Green 80mm    H=290mm     GPMM</v>
      </c>
      <c r="E3347" s="456">
        <v>290</v>
      </c>
      <c r="F3347" s="456"/>
      <c r="G3347" s="456" t="s">
        <v>2220</v>
      </c>
      <c r="H3347" s="467">
        <f>NP.!AD172</f>
        <v>0</v>
      </c>
      <c r="I3347" s="466">
        <f>NP.!AV172</f>
        <v>0</v>
      </c>
      <c r="J3347" s="452"/>
    </row>
    <row r="3348" spans="1:10" ht="30" customHeight="1" x14ac:dyDescent="0.2">
      <c r="A3348" s="451">
        <v>3337</v>
      </c>
      <c r="B3348" s="453" t="s">
        <v>12</v>
      </c>
      <c r="C3348" s="454" t="s">
        <v>1219</v>
      </c>
      <c r="D3348" s="455" t="str">
        <f>VLOOKUP(Tabela25[[#This Row],[Symbol]],Baza_cen[],3,0)</f>
        <v>BLOK NYXON  Green 80mm    H=295mm     GPMM</v>
      </c>
      <c r="E3348" s="456">
        <v>295</v>
      </c>
      <c r="F3348" s="456"/>
      <c r="G3348" s="456" t="s">
        <v>2220</v>
      </c>
      <c r="H3348" s="467">
        <f>NP.!S173</f>
        <v>0</v>
      </c>
      <c r="I3348" s="466">
        <f>NP.!AK173</f>
        <v>0</v>
      </c>
      <c r="J3348" s="452"/>
    </row>
    <row r="3349" spans="1:10" ht="30" customHeight="1" x14ac:dyDescent="0.2">
      <c r="A3349" s="451">
        <v>3338</v>
      </c>
      <c r="B3349" s="453" t="s">
        <v>12</v>
      </c>
      <c r="C3349" s="454" t="s">
        <v>1219</v>
      </c>
      <c r="D3349" s="455" t="str">
        <f>VLOOKUP(Tabela25[[#This Row],[Symbol]],Baza_cen[],3,0)</f>
        <v>BLOK NYXON  Green 80mm    H=295mm     GPMM</v>
      </c>
      <c r="E3349" s="456">
        <v>295</v>
      </c>
      <c r="F3349" s="456"/>
      <c r="G3349" s="456" t="s">
        <v>2220</v>
      </c>
      <c r="H3349" s="467">
        <f>NP.!T173</f>
        <v>0</v>
      </c>
      <c r="I3349" s="466">
        <f>NP.!AL173</f>
        <v>0</v>
      </c>
      <c r="J3349" s="452"/>
    </row>
    <row r="3350" spans="1:10" ht="30" customHeight="1" x14ac:dyDescent="0.2">
      <c r="A3350" s="451">
        <v>3339</v>
      </c>
      <c r="B3350" s="453" t="s">
        <v>12</v>
      </c>
      <c r="C3350" s="454" t="s">
        <v>1219</v>
      </c>
      <c r="D3350" s="455" t="str">
        <f>VLOOKUP(Tabela25[[#This Row],[Symbol]],Baza_cen[],3,0)</f>
        <v>BLOK NYXON  Green 80mm    H=295mm     GPMM</v>
      </c>
      <c r="E3350" s="456">
        <v>295</v>
      </c>
      <c r="F3350" s="456"/>
      <c r="G3350" s="456" t="s">
        <v>2220</v>
      </c>
      <c r="H3350" s="467">
        <f>NP.!U173</f>
        <v>0</v>
      </c>
      <c r="I3350" s="466">
        <f>NP.!AM173</f>
        <v>0</v>
      </c>
      <c r="J3350" s="452"/>
    </row>
    <row r="3351" spans="1:10" ht="30" customHeight="1" x14ac:dyDescent="0.2">
      <c r="A3351" s="451">
        <v>3340</v>
      </c>
      <c r="B3351" s="453" t="s">
        <v>12</v>
      </c>
      <c r="C3351" s="454" t="s">
        <v>1219</v>
      </c>
      <c r="D3351" s="455" t="str">
        <f>VLOOKUP(Tabela25[[#This Row],[Symbol]],Baza_cen[],3,0)</f>
        <v>BLOK NYXON  Green 80mm    H=295mm     GPMM</v>
      </c>
      <c r="E3351" s="456">
        <v>295</v>
      </c>
      <c r="F3351" s="456"/>
      <c r="G3351" s="456" t="s">
        <v>2220</v>
      </c>
      <c r="H3351" s="467">
        <f>NP.!V173</f>
        <v>0</v>
      </c>
      <c r="I3351" s="466">
        <f>NP.!AN173</f>
        <v>0</v>
      </c>
      <c r="J3351" s="452"/>
    </row>
    <row r="3352" spans="1:10" ht="30" customHeight="1" x14ac:dyDescent="0.2">
      <c r="A3352" s="451">
        <v>3341</v>
      </c>
      <c r="B3352" s="453" t="s">
        <v>12</v>
      </c>
      <c r="C3352" s="454" t="s">
        <v>1219</v>
      </c>
      <c r="D3352" s="455" t="str">
        <f>VLOOKUP(Tabela25[[#This Row],[Symbol]],Baza_cen[],3,0)</f>
        <v>BLOK NYXON  Green 80mm    H=295mm     GPMM</v>
      </c>
      <c r="E3352" s="456">
        <v>295</v>
      </c>
      <c r="F3352" s="456"/>
      <c r="G3352" s="456" t="s">
        <v>2220</v>
      </c>
      <c r="H3352" s="467">
        <f>NP.!W173</f>
        <v>0</v>
      </c>
      <c r="I3352" s="466">
        <f>NP.!AO173</f>
        <v>0</v>
      </c>
      <c r="J3352" s="452"/>
    </row>
    <row r="3353" spans="1:10" ht="30" customHeight="1" x14ac:dyDescent="0.2">
      <c r="A3353" s="451">
        <v>3342</v>
      </c>
      <c r="B3353" s="453" t="s">
        <v>12</v>
      </c>
      <c r="C3353" s="454" t="s">
        <v>1219</v>
      </c>
      <c r="D3353" s="455" t="str">
        <f>VLOOKUP(Tabela25[[#This Row],[Symbol]],Baza_cen[],3,0)</f>
        <v>BLOK NYXON  Green 80mm    H=295mm     GPMM</v>
      </c>
      <c r="E3353" s="456">
        <v>295</v>
      </c>
      <c r="F3353" s="456"/>
      <c r="G3353" s="456" t="s">
        <v>2220</v>
      </c>
      <c r="H3353" s="467">
        <f>NP.!X173</f>
        <v>0</v>
      </c>
      <c r="I3353" s="466">
        <f>NP.!AP173</f>
        <v>0</v>
      </c>
      <c r="J3353" s="452"/>
    </row>
    <row r="3354" spans="1:10" ht="30" customHeight="1" x14ac:dyDescent="0.2">
      <c r="A3354" s="451">
        <v>3343</v>
      </c>
      <c r="B3354" s="453" t="s">
        <v>12</v>
      </c>
      <c r="C3354" s="454" t="s">
        <v>1219</v>
      </c>
      <c r="D3354" s="455" t="str">
        <f>VLOOKUP(Tabela25[[#This Row],[Symbol]],Baza_cen[],3,0)</f>
        <v>BLOK NYXON  Green 80mm    H=295mm     GPMM</v>
      </c>
      <c r="E3354" s="456">
        <v>295</v>
      </c>
      <c r="F3354" s="456"/>
      <c r="G3354" s="456" t="s">
        <v>2220</v>
      </c>
      <c r="H3354" s="467">
        <f>NP.!Y173</f>
        <v>0</v>
      </c>
      <c r="I3354" s="466">
        <f>NP.!AQ173</f>
        <v>0</v>
      </c>
      <c r="J3354" s="452"/>
    </row>
    <row r="3355" spans="1:10" ht="30" customHeight="1" x14ac:dyDescent="0.2">
      <c r="A3355" s="451">
        <v>3344</v>
      </c>
      <c r="B3355" s="453" t="s">
        <v>12</v>
      </c>
      <c r="C3355" s="454" t="s">
        <v>1219</v>
      </c>
      <c r="D3355" s="455" t="str">
        <f>VLOOKUP(Tabela25[[#This Row],[Symbol]],Baza_cen[],3,0)</f>
        <v>BLOK NYXON  Green 80mm    H=295mm     GPMM</v>
      </c>
      <c r="E3355" s="456">
        <v>295</v>
      </c>
      <c r="F3355" s="456"/>
      <c r="G3355" s="456" t="s">
        <v>2220</v>
      </c>
      <c r="H3355" s="467">
        <f>NP.!Z173</f>
        <v>0</v>
      </c>
      <c r="I3355" s="466">
        <f>NP.!AR173</f>
        <v>0</v>
      </c>
      <c r="J3355" s="452"/>
    </row>
    <row r="3356" spans="1:10" ht="30" customHeight="1" x14ac:dyDescent="0.2">
      <c r="A3356" s="451">
        <v>3345</v>
      </c>
      <c r="B3356" s="453" t="s">
        <v>12</v>
      </c>
      <c r="C3356" s="454" t="s">
        <v>1219</v>
      </c>
      <c r="D3356" s="455" t="str">
        <f>VLOOKUP(Tabela25[[#This Row],[Symbol]],Baza_cen[],3,0)</f>
        <v>BLOK NYXON  Green 80mm    H=295mm     GPMM</v>
      </c>
      <c r="E3356" s="456">
        <v>295</v>
      </c>
      <c r="F3356" s="456"/>
      <c r="G3356" s="456" t="s">
        <v>2220</v>
      </c>
      <c r="H3356" s="467">
        <f>NP.!AA173</f>
        <v>0</v>
      </c>
      <c r="I3356" s="466">
        <f>NP.!AS173</f>
        <v>0</v>
      </c>
      <c r="J3356" s="452"/>
    </row>
    <row r="3357" spans="1:10" ht="30" customHeight="1" x14ac:dyDescent="0.2">
      <c r="A3357" s="451">
        <v>3346</v>
      </c>
      <c r="B3357" s="453" t="s">
        <v>12</v>
      </c>
      <c r="C3357" s="454" t="s">
        <v>1219</v>
      </c>
      <c r="D3357" s="455" t="str">
        <f>VLOOKUP(Tabela25[[#This Row],[Symbol]],Baza_cen[],3,0)</f>
        <v>BLOK NYXON  Green 80mm    H=295mm     GPMM</v>
      </c>
      <c r="E3357" s="456">
        <v>295</v>
      </c>
      <c r="F3357" s="456"/>
      <c r="G3357" s="456" t="s">
        <v>2220</v>
      </c>
      <c r="H3357" s="467">
        <f>NP.!AB173</f>
        <v>0</v>
      </c>
      <c r="I3357" s="466">
        <f>NP.!AT173</f>
        <v>0</v>
      </c>
      <c r="J3357" s="452"/>
    </row>
    <row r="3358" spans="1:10" ht="30" customHeight="1" x14ac:dyDescent="0.2">
      <c r="A3358" s="451">
        <v>3347</v>
      </c>
      <c r="B3358" s="453" t="s">
        <v>12</v>
      </c>
      <c r="C3358" s="454" t="s">
        <v>1219</v>
      </c>
      <c r="D3358" s="455" t="str">
        <f>VLOOKUP(Tabela25[[#This Row],[Symbol]],Baza_cen[],3,0)</f>
        <v>BLOK NYXON  Green 80mm    H=295mm     GPMM</v>
      </c>
      <c r="E3358" s="456">
        <v>295</v>
      </c>
      <c r="F3358" s="456"/>
      <c r="G3358" s="456" t="s">
        <v>2220</v>
      </c>
      <c r="H3358" s="467">
        <f>NP.!AC173</f>
        <v>0</v>
      </c>
      <c r="I3358" s="466">
        <f>NP.!AU173</f>
        <v>0</v>
      </c>
      <c r="J3358" s="452"/>
    </row>
    <row r="3359" spans="1:10" ht="30" customHeight="1" x14ac:dyDescent="0.2">
      <c r="A3359" s="451">
        <v>3348</v>
      </c>
      <c r="B3359" s="453" t="s">
        <v>12</v>
      </c>
      <c r="C3359" s="454" t="s">
        <v>1219</v>
      </c>
      <c r="D3359" s="455" t="str">
        <f>VLOOKUP(Tabela25[[#This Row],[Symbol]],Baza_cen[],3,0)</f>
        <v>BLOK NYXON  Green 80mm    H=295mm     GPMM</v>
      </c>
      <c r="E3359" s="456">
        <v>295</v>
      </c>
      <c r="F3359" s="456"/>
      <c r="G3359" s="456" t="s">
        <v>2220</v>
      </c>
      <c r="H3359" s="467">
        <f>NP.!AD173</f>
        <v>0</v>
      </c>
      <c r="I3359" s="466">
        <f>NP.!AV173</f>
        <v>0</v>
      </c>
      <c r="J3359" s="452"/>
    </row>
    <row r="3360" spans="1:10" ht="30" customHeight="1" x14ac:dyDescent="0.2">
      <c r="A3360" s="451">
        <v>3349</v>
      </c>
      <c r="B3360" s="453" t="s">
        <v>12</v>
      </c>
      <c r="C3360" s="454" t="s">
        <v>1220</v>
      </c>
      <c r="D3360" s="455" t="str">
        <f>VLOOKUP(Tabela25[[#This Row],[Symbol]],Baza_cen[],3,0)</f>
        <v>BLOK NYXON  Green 80mm    H=300mm     GPMM</v>
      </c>
      <c r="E3360" s="456">
        <v>300</v>
      </c>
      <c r="F3360" s="456"/>
      <c r="G3360" s="456" t="s">
        <v>2220</v>
      </c>
      <c r="H3360" s="467">
        <f>NP.!S174</f>
        <v>0</v>
      </c>
      <c r="I3360" s="466">
        <f>NP.!AK174</f>
        <v>0</v>
      </c>
      <c r="J3360" s="452"/>
    </row>
    <row r="3361" spans="1:10" ht="30" customHeight="1" x14ac:dyDescent="0.2">
      <c r="A3361" s="451">
        <v>3350</v>
      </c>
      <c r="B3361" s="453" t="s">
        <v>12</v>
      </c>
      <c r="C3361" s="454" t="s">
        <v>1220</v>
      </c>
      <c r="D3361" s="455" t="str">
        <f>VLOOKUP(Tabela25[[#This Row],[Symbol]],Baza_cen[],3,0)</f>
        <v>BLOK NYXON  Green 80mm    H=300mm     GPMM</v>
      </c>
      <c r="E3361" s="456">
        <v>300</v>
      </c>
      <c r="F3361" s="456"/>
      <c r="G3361" s="456" t="s">
        <v>2220</v>
      </c>
      <c r="H3361" s="467">
        <f>NP.!T174</f>
        <v>0</v>
      </c>
      <c r="I3361" s="466">
        <f>NP.!AL174</f>
        <v>0</v>
      </c>
      <c r="J3361" s="452"/>
    </row>
    <row r="3362" spans="1:10" ht="30" customHeight="1" x14ac:dyDescent="0.2">
      <c r="A3362" s="451">
        <v>3351</v>
      </c>
      <c r="B3362" s="453" t="s">
        <v>12</v>
      </c>
      <c r="C3362" s="454" t="s">
        <v>1220</v>
      </c>
      <c r="D3362" s="455" t="str">
        <f>VLOOKUP(Tabela25[[#This Row],[Symbol]],Baza_cen[],3,0)</f>
        <v>BLOK NYXON  Green 80mm    H=300mm     GPMM</v>
      </c>
      <c r="E3362" s="456">
        <v>300</v>
      </c>
      <c r="F3362" s="456"/>
      <c r="G3362" s="456" t="s">
        <v>2220</v>
      </c>
      <c r="H3362" s="467">
        <f>NP.!U174</f>
        <v>0</v>
      </c>
      <c r="I3362" s="466">
        <f>NP.!AM174</f>
        <v>0</v>
      </c>
      <c r="J3362" s="452"/>
    </row>
    <row r="3363" spans="1:10" ht="30" customHeight="1" x14ac:dyDescent="0.2">
      <c r="A3363" s="451">
        <v>3352</v>
      </c>
      <c r="B3363" s="453" t="s">
        <v>12</v>
      </c>
      <c r="C3363" s="454" t="s">
        <v>1220</v>
      </c>
      <c r="D3363" s="455" t="str">
        <f>VLOOKUP(Tabela25[[#This Row],[Symbol]],Baza_cen[],3,0)</f>
        <v>BLOK NYXON  Green 80mm    H=300mm     GPMM</v>
      </c>
      <c r="E3363" s="456">
        <v>300</v>
      </c>
      <c r="F3363" s="456"/>
      <c r="G3363" s="456" t="s">
        <v>2220</v>
      </c>
      <c r="H3363" s="467">
        <f>NP.!V174</f>
        <v>0</v>
      </c>
      <c r="I3363" s="466">
        <f>NP.!AN174</f>
        <v>0</v>
      </c>
      <c r="J3363" s="452"/>
    </row>
    <row r="3364" spans="1:10" ht="30" customHeight="1" x14ac:dyDescent="0.2">
      <c r="A3364" s="451">
        <v>3353</v>
      </c>
      <c r="B3364" s="453" t="s">
        <v>12</v>
      </c>
      <c r="C3364" s="454" t="s">
        <v>1220</v>
      </c>
      <c r="D3364" s="455" t="str">
        <f>VLOOKUP(Tabela25[[#This Row],[Symbol]],Baza_cen[],3,0)</f>
        <v>BLOK NYXON  Green 80mm    H=300mm     GPMM</v>
      </c>
      <c r="E3364" s="456">
        <v>300</v>
      </c>
      <c r="F3364" s="456"/>
      <c r="G3364" s="456" t="s">
        <v>2220</v>
      </c>
      <c r="H3364" s="467">
        <f>NP.!W174</f>
        <v>0</v>
      </c>
      <c r="I3364" s="466">
        <f>NP.!AO174</f>
        <v>0</v>
      </c>
      <c r="J3364" s="452"/>
    </row>
    <row r="3365" spans="1:10" ht="30" customHeight="1" x14ac:dyDescent="0.2">
      <c r="A3365" s="451">
        <v>3354</v>
      </c>
      <c r="B3365" s="453" t="s">
        <v>12</v>
      </c>
      <c r="C3365" s="454" t="s">
        <v>1220</v>
      </c>
      <c r="D3365" s="455" t="str">
        <f>VLOOKUP(Tabela25[[#This Row],[Symbol]],Baza_cen[],3,0)</f>
        <v>BLOK NYXON  Green 80mm    H=300mm     GPMM</v>
      </c>
      <c r="E3365" s="456">
        <v>300</v>
      </c>
      <c r="F3365" s="456"/>
      <c r="G3365" s="456" t="s">
        <v>2220</v>
      </c>
      <c r="H3365" s="467">
        <f>NP.!X174</f>
        <v>0</v>
      </c>
      <c r="I3365" s="466">
        <f>NP.!AP174</f>
        <v>0</v>
      </c>
      <c r="J3365" s="452"/>
    </row>
    <row r="3366" spans="1:10" ht="30" customHeight="1" x14ac:dyDescent="0.2">
      <c r="A3366" s="451">
        <v>3355</v>
      </c>
      <c r="B3366" s="453" t="s">
        <v>12</v>
      </c>
      <c r="C3366" s="454" t="s">
        <v>1220</v>
      </c>
      <c r="D3366" s="455" t="str">
        <f>VLOOKUP(Tabela25[[#This Row],[Symbol]],Baza_cen[],3,0)</f>
        <v>BLOK NYXON  Green 80mm    H=300mm     GPMM</v>
      </c>
      <c r="E3366" s="456">
        <v>300</v>
      </c>
      <c r="F3366" s="456"/>
      <c r="G3366" s="456" t="s">
        <v>2220</v>
      </c>
      <c r="H3366" s="467">
        <f>NP.!Y174</f>
        <v>0</v>
      </c>
      <c r="I3366" s="466">
        <f>NP.!AQ174</f>
        <v>0</v>
      </c>
      <c r="J3366" s="452"/>
    </row>
    <row r="3367" spans="1:10" ht="30" customHeight="1" x14ac:dyDescent="0.2">
      <c r="A3367" s="451">
        <v>3356</v>
      </c>
      <c r="B3367" s="453" t="s">
        <v>12</v>
      </c>
      <c r="C3367" s="454" t="s">
        <v>1220</v>
      </c>
      <c r="D3367" s="455" t="str">
        <f>VLOOKUP(Tabela25[[#This Row],[Symbol]],Baza_cen[],3,0)</f>
        <v>BLOK NYXON  Green 80mm    H=300mm     GPMM</v>
      </c>
      <c r="E3367" s="456">
        <v>300</v>
      </c>
      <c r="F3367" s="456"/>
      <c r="G3367" s="456" t="s">
        <v>2220</v>
      </c>
      <c r="H3367" s="467">
        <f>NP.!Z174</f>
        <v>0</v>
      </c>
      <c r="I3367" s="466">
        <f>NP.!AR174</f>
        <v>0</v>
      </c>
      <c r="J3367" s="452"/>
    </row>
    <row r="3368" spans="1:10" ht="30" customHeight="1" x14ac:dyDescent="0.2">
      <c r="A3368" s="451">
        <v>3357</v>
      </c>
      <c r="B3368" s="453" t="s">
        <v>12</v>
      </c>
      <c r="C3368" s="454" t="s">
        <v>1220</v>
      </c>
      <c r="D3368" s="455" t="str">
        <f>VLOOKUP(Tabela25[[#This Row],[Symbol]],Baza_cen[],3,0)</f>
        <v>BLOK NYXON  Green 80mm    H=300mm     GPMM</v>
      </c>
      <c r="E3368" s="456">
        <v>300</v>
      </c>
      <c r="F3368" s="456"/>
      <c r="G3368" s="456" t="s">
        <v>2220</v>
      </c>
      <c r="H3368" s="467">
        <f>NP.!AA174</f>
        <v>0</v>
      </c>
      <c r="I3368" s="466">
        <f>NP.!AS174</f>
        <v>0</v>
      </c>
      <c r="J3368" s="452"/>
    </row>
    <row r="3369" spans="1:10" ht="30" customHeight="1" x14ac:dyDescent="0.2">
      <c r="A3369" s="451">
        <v>3358</v>
      </c>
      <c r="B3369" s="453" t="s">
        <v>12</v>
      </c>
      <c r="C3369" s="454" t="s">
        <v>1220</v>
      </c>
      <c r="D3369" s="455" t="str">
        <f>VLOOKUP(Tabela25[[#This Row],[Symbol]],Baza_cen[],3,0)</f>
        <v>BLOK NYXON  Green 80mm    H=300mm     GPMM</v>
      </c>
      <c r="E3369" s="456">
        <v>300</v>
      </c>
      <c r="F3369" s="456"/>
      <c r="G3369" s="456" t="s">
        <v>2220</v>
      </c>
      <c r="H3369" s="467">
        <f>NP.!AB174</f>
        <v>0</v>
      </c>
      <c r="I3369" s="466">
        <f>NP.!AT174</f>
        <v>0</v>
      </c>
      <c r="J3369" s="452"/>
    </row>
    <row r="3370" spans="1:10" ht="30" customHeight="1" x14ac:dyDescent="0.2">
      <c r="A3370" s="451">
        <v>3359</v>
      </c>
      <c r="B3370" s="453" t="s">
        <v>12</v>
      </c>
      <c r="C3370" s="454" t="s">
        <v>1220</v>
      </c>
      <c r="D3370" s="455" t="str">
        <f>VLOOKUP(Tabela25[[#This Row],[Symbol]],Baza_cen[],3,0)</f>
        <v>BLOK NYXON  Green 80mm    H=300mm     GPMM</v>
      </c>
      <c r="E3370" s="456">
        <v>300</v>
      </c>
      <c r="F3370" s="456"/>
      <c r="G3370" s="456" t="s">
        <v>2220</v>
      </c>
      <c r="H3370" s="467">
        <f>NP.!AC174</f>
        <v>0</v>
      </c>
      <c r="I3370" s="466">
        <f>NP.!AU174</f>
        <v>0</v>
      </c>
      <c r="J3370" s="452"/>
    </row>
    <row r="3371" spans="1:10" ht="30" customHeight="1" x14ac:dyDescent="0.2">
      <c r="A3371" s="451">
        <v>3360</v>
      </c>
      <c r="B3371" s="453" t="s">
        <v>12</v>
      </c>
      <c r="C3371" s="454" t="s">
        <v>1220</v>
      </c>
      <c r="D3371" s="455" t="str">
        <f>VLOOKUP(Tabela25[[#This Row],[Symbol]],Baza_cen[],3,0)</f>
        <v>BLOK NYXON  Green 80mm    H=300mm     GPMM</v>
      </c>
      <c r="E3371" s="456">
        <v>300</v>
      </c>
      <c r="F3371" s="456"/>
      <c r="G3371" s="456" t="s">
        <v>2220</v>
      </c>
      <c r="H3371" s="467">
        <f>NP.!AD174</f>
        <v>0</v>
      </c>
      <c r="I3371" s="466">
        <f>NP.!AV174</f>
        <v>0</v>
      </c>
      <c r="J3371" s="452"/>
    </row>
    <row r="3372" spans="1:10" ht="30" customHeight="1" x14ac:dyDescent="0.2">
      <c r="A3372" s="451">
        <v>3361</v>
      </c>
      <c r="B3372" s="453" t="s">
        <v>12</v>
      </c>
      <c r="C3372" s="454" t="s">
        <v>1221</v>
      </c>
      <c r="D3372" s="455" t="str">
        <f>VLOOKUP(Tabela25[[#This Row],[Symbol]],Baza_cen[],3,0)</f>
        <v>BLOK NYXON  Green HST  150   H= 25mm     GPMM</v>
      </c>
      <c r="E3372" s="456">
        <v>25</v>
      </c>
      <c r="F3372" s="456"/>
      <c r="G3372" s="456" t="s">
        <v>2220</v>
      </c>
      <c r="H3372" s="467">
        <f>NP.!S176</f>
        <v>0</v>
      </c>
      <c r="I3372" s="466">
        <f>NP.!AK176</f>
        <v>0</v>
      </c>
      <c r="J3372" s="452"/>
    </row>
    <row r="3373" spans="1:10" ht="30" customHeight="1" x14ac:dyDescent="0.2">
      <c r="A3373" s="451">
        <v>3362</v>
      </c>
      <c r="B3373" s="453" t="s">
        <v>12</v>
      </c>
      <c r="C3373" s="454" t="s">
        <v>1221</v>
      </c>
      <c r="D3373" s="455" t="str">
        <f>VLOOKUP(Tabela25[[#This Row],[Symbol]],Baza_cen[],3,0)</f>
        <v>BLOK NYXON  Green HST  150   H= 25mm     GPMM</v>
      </c>
      <c r="E3373" s="456">
        <v>25</v>
      </c>
      <c r="F3373" s="456"/>
      <c r="G3373" s="456" t="s">
        <v>2220</v>
      </c>
      <c r="H3373" s="467">
        <f>NP.!T176</f>
        <v>0</v>
      </c>
      <c r="I3373" s="466">
        <f>NP.!AL176</f>
        <v>0</v>
      </c>
      <c r="J3373" s="452"/>
    </row>
    <row r="3374" spans="1:10" ht="30" customHeight="1" x14ac:dyDescent="0.2">
      <c r="A3374" s="451">
        <v>3363</v>
      </c>
      <c r="B3374" s="453" t="s">
        <v>12</v>
      </c>
      <c r="C3374" s="454" t="s">
        <v>1221</v>
      </c>
      <c r="D3374" s="455" t="str">
        <f>VLOOKUP(Tabela25[[#This Row],[Symbol]],Baza_cen[],3,0)</f>
        <v>BLOK NYXON  Green HST  150   H= 25mm     GPMM</v>
      </c>
      <c r="E3374" s="456">
        <v>25</v>
      </c>
      <c r="F3374" s="456"/>
      <c r="G3374" s="456" t="s">
        <v>2220</v>
      </c>
      <c r="H3374" s="467">
        <f>NP.!U176</f>
        <v>0</v>
      </c>
      <c r="I3374" s="466">
        <f>NP.!AM176</f>
        <v>0</v>
      </c>
      <c r="J3374" s="452"/>
    </row>
    <row r="3375" spans="1:10" ht="30" customHeight="1" x14ac:dyDescent="0.2">
      <c r="A3375" s="451">
        <v>3364</v>
      </c>
      <c r="B3375" s="453" t="s">
        <v>12</v>
      </c>
      <c r="C3375" s="454" t="s">
        <v>1221</v>
      </c>
      <c r="D3375" s="455" t="str">
        <f>VLOOKUP(Tabela25[[#This Row],[Symbol]],Baza_cen[],3,0)</f>
        <v>BLOK NYXON  Green HST  150   H= 25mm     GPMM</v>
      </c>
      <c r="E3375" s="456">
        <v>25</v>
      </c>
      <c r="F3375" s="456"/>
      <c r="G3375" s="456" t="s">
        <v>2220</v>
      </c>
      <c r="H3375" s="467">
        <f>NP.!V176</f>
        <v>0</v>
      </c>
      <c r="I3375" s="466">
        <f>NP.!AN176</f>
        <v>0</v>
      </c>
      <c r="J3375" s="452"/>
    </row>
    <row r="3376" spans="1:10" ht="30" customHeight="1" x14ac:dyDescent="0.2">
      <c r="A3376" s="451">
        <v>3365</v>
      </c>
      <c r="B3376" s="453" t="s">
        <v>12</v>
      </c>
      <c r="C3376" s="454" t="s">
        <v>1221</v>
      </c>
      <c r="D3376" s="455" t="str">
        <f>VLOOKUP(Tabela25[[#This Row],[Symbol]],Baza_cen[],3,0)</f>
        <v>BLOK NYXON  Green HST  150   H= 25mm     GPMM</v>
      </c>
      <c r="E3376" s="456">
        <v>25</v>
      </c>
      <c r="F3376" s="456"/>
      <c r="G3376" s="456" t="s">
        <v>2220</v>
      </c>
      <c r="H3376" s="467">
        <f>NP.!W176</f>
        <v>0</v>
      </c>
      <c r="I3376" s="466">
        <f>NP.!AO176</f>
        <v>0</v>
      </c>
      <c r="J3376" s="452"/>
    </row>
    <row r="3377" spans="1:10" ht="30" customHeight="1" x14ac:dyDescent="0.2">
      <c r="A3377" s="451">
        <v>3366</v>
      </c>
      <c r="B3377" s="453" t="s">
        <v>12</v>
      </c>
      <c r="C3377" s="454" t="s">
        <v>1221</v>
      </c>
      <c r="D3377" s="455" t="str">
        <f>VLOOKUP(Tabela25[[#This Row],[Symbol]],Baza_cen[],3,0)</f>
        <v>BLOK NYXON  Green HST  150   H= 25mm     GPMM</v>
      </c>
      <c r="E3377" s="456">
        <v>25</v>
      </c>
      <c r="F3377" s="456"/>
      <c r="G3377" s="456" t="s">
        <v>2220</v>
      </c>
      <c r="H3377" s="467">
        <f>NP.!X176</f>
        <v>0</v>
      </c>
      <c r="I3377" s="466">
        <f>NP.!AP176</f>
        <v>0</v>
      </c>
      <c r="J3377" s="452"/>
    </row>
    <row r="3378" spans="1:10" ht="30" customHeight="1" x14ac:dyDescent="0.2">
      <c r="A3378" s="451">
        <v>3367</v>
      </c>
      <c r="B3378" s="453" t="s">
        <v>12</v>
      </c>
      <c r="C3378" s="454" t="s">
        <v>1221</v>
      </c>
      <c r="D3378" s="455" t="str">
        <f>VLOOKUP(Tabela25[[#This Row],[Symbol]],Baza_cen[],3,0)</f>
        <v>BLOK NYXON  Green HST  150   H= 25mm     GPMM</v>
      </c>
      <c r="E3378" s="456">
        <v>25</v>
      </c>
      <c r="F3378" s="456"/>
      <c r="G3378" s="456" t="s">
        <v>2220</v>
      </c>
      <c r="H3378" s="467">
        <f>NP.!Y176</f>
        <v>0</v>
      </c>
      <c r="I3378" s="466">
        <f>NP.!AQ176</f>
        <v>0</v>
      </c>
      <c r="J3378" s="452"/>
    </row>
    <row r="3379" spans="1:10" ht="30" customHeight="1" x14ac:dyDescent="0.2">
      <c r="A3379" s="451">
        <v>3368</v>
      </c>
      <c r="B3379" s="453" t="s">
        <v>12</v>
      </c>
      <c r="C3379" s="454" t="s">
        <v>1221</v>
      </c>
      <c r="D3379" s="455" t="str">
        <f>VLOOKUP(Tabela25[[#This Row],[Symbol]],Baza_cen[],3,0)</f>
        <v>BLOK NYXON  Green HST  150   H= 25mm     GPMM</v>
      </c>
      <c r="E3379" s="456">
        <v>25</v>
      </c>
      <c r="F3379" s="456"/>
      <c r="G3379" s="456" t="s">
        <v>2220</v>
      </c>
      <c r="H3379" s="467">
        <f>NP.!Z176</f>
        <v>0</v>
      </c>
      <c r="I3379" s="466">
        <f>NP.!AR176</f>
        <v>0</v>
      </c>
      <c r="J3379" s="452"/>
    </row>
    <row r="3380" spans="1:10" ht="30" customHeight="1" x14ac:dyDescent="0.2">
      <c r="A3380" s="451">
        <v>3369</v>
      </c>
      <c r="B3380" s="453" t="s">
        <v>12</v>
      </c>
      <c r="C3380" s="454" t="s">
        <v>1221</v>
      </c>
      <c r="D3380" s="455" t="str">
        <f>VLOOKUP(Tabela25[[#This Row],[Symbol]],Baza_cen[],3,0)</f>
        <v>BLOK NYXON  Green HST  150   H= 25mm     GPMM</v>
      </c>
      <c r="E3380" s="456">
        <v>25</v>
      </c>
      <c r="F3380" s="456"/>
      <c r="G3380" s="456" t="s">
        <v>2220</v>
      </c>
      <c r="H3380" s="467">
        <f>NP.!AA176</f>
        <v>0</v>
      </c>
      <c r="I3380" s="466">
        <f>NP.!AS176</f>
        <v>0</v>
      </c>
      <c r="J3380" s="452"/>
    </row>
    <row r="3381" spans="1:10" ht="30" customHeight="1" x14ac:dyDescent="0.2">
      <c r="A3381" s="451">
        <v>3370</v>
      </c>
      <c r="B3381" s="453" t="s">
        <v>12</v>
      </c>
      <c r="C3381" s="454" t="s">
        <v>1221</v>
      </c>
      <c r="D3381" s="455" t="str">
        <f>VLOOKUP(Tabela25[[#This Row],[Symbol]],Baza_cen[],3,0)</f>
        <v>BLOK NYXON  Green HST  150   H= 25mm     GPMM</v>
      </c>
      <c r="E3381" s="456">
        <v>25</v>
      </c>
      <c r="F3381" s="456"/>
      <c r="G3381" s="456" t="s">
        <v>2220</v>
      </c>
      <c r="H3381" s="467">
        <f>NP.!AB176</f>
        <v>0</v>
      </c>
      <c r="I3381" s="466">
        <f>NP.!AT176</f>
        <v>0</v>
      </c>
      <c r="J3381" s="452"/>
    </row>
    <row r="3382" spans="1:10" ht="30" customHeight="1" x14ac:dyDescent="0.2">
      <c r="A3382" s="451">
        <v>3371</v>
      </c>
      <c r="B3382" s="453" t="s">
        <v>12</v>
      </c>
      <c r="C3382" s="454" t="s">
        <v>1221</v>
      </c>
      <c r="D3382" s="455" t="str">
        <f>VLOOKUP(Tabela25[[#This Row],[Symbol]],Baza_cen[],3,0)</f>
        <v>BLOK NYXON  Green HST  150   H= 25mm     GPMM</v>
      </c>
      <c r="E3382" s="456">
        <v>25</v>
      </c>
      <c r="F3382" s="456"/>
      <c r="G3382" s="456" t="s">
        <v>2220</v>
      </c>
      <c r="H3382" s="467">
        <f>NP.!AC176</f>
        <v>0</v>
      </c>
      <c r="I3382" s="466">
        <f>NP.!AU176</f>
        <v>0</v>
      </c>
      <c r="J3382" s="452"/>
    </row>
    <row r="3383" spans="1:10" ht="30" customHeight="1" x14ac:dyDescent="0.2">
      <c r="A3383" s="451">
        <v>3372</v>
      </c>
      <c r="B3383" s="453" t="s">
        <v>12</v>
      </c>
      <c r="C3383" s="454" t="s">
        <v>1221</v>
      </c>
      <c r="D3383" s="455" t="str">
        <f>VLOOKUP(Tabela25[[#This Row],[Symbol]],Baza_cen[],3,0)</f>
        <v>BLOK NYXON  Green HST  150   H= 25mm     GPMM</v>
      </c>
      <c r="E3383" s="456">
        <v>25</v>
      </c>
      <c r="F3383" s="456"/>
      <c r="G3383" s="456" t="s">
        <v>2220</v>
      </c>
      <c r="H3383" s="467">
        <f>NP.!AD176</f>
        <v>0</v>
      </c>
      <c r="I3383" s="466">
        <f>NP.!AV176</f>
        <v>0</v>
      </c>
      <c r="J3383" s="452"/>
    </row>
    <row r="3384" spans="1:10" ht="30" customHeight="1" x14ac:dyDescent="0.2">
      <c r="A3384" s="451">
        <v>3373</v>
      </c>
      <c r="B3384" s="453" t="s">
        <v>12</v>
      </c>
      <c r="C3384" s="454" t="s">
        <v>1223</v>
      </c>
      <c r="D3384" s="455" t="str">
        <f>VLOOKUP(Tabela25[[#This Row],[Symbol]],Baza_cen[],3,0)</f>
        <v>BLOK NYXON  Green HST  150   H= 30mm     GPMM</v>
      </c>
      <c r="E3384" s="456">
        <v>30</v>
      </c>
      <c r="F3384" s="456"/>
      <c r="G3384" s="456" t="s">
        <v>2220</v>
      </c>
      <c r="H3384" s="467">
        <f>NP.!S177</f>
        <v>0</v>
      </c>
      <c r="I3384" s="466">
        <f>NP.!AK177</f>
        <v>0</v>
      </c>
      <c r="J3384" s="452"/>
    </row>
    <row r="3385" spans="1:10" ht="30" customHeight="1" x14ac:dyDescent="0.2">
      <c r="A3385" s="451">
        <v>3374</v>
      </c>
      <c r="B3385" s="453" t="s">
        <v>12</v>
      </c>
      <c r="C3385" s="454" t="s">
        <v>1223</v>
      </c>
      <c r="D3385" s="455" t="str">
        <f>VLOOKUP(Tabela25[[#This Row],[Symbol]],Baza_cen[],3,0)</f>
        <v>BLOK NYXON  Green HST  150   H= 30mm     GPMM</v>
      </c>
      <c r="E3385" s="456">
        <v>30</v>
      </c>
      <c r="F3385" s="456"/>
      <c r="G3385" s="456" t="s">
        <v>2220</v>
      </c>
      <c r="H3385" s="467">
        <f>NP.!T177</f>
        <v>0</v>
      </c>
      <c r="I3385" s="466">
        <f>NP.!AL177</f>
        <v>0</v>
      </c>
      <c r="J3385" s="452"/>
    </row>
    <row r="3386" spans="1:10" ht="30" customHeight="1" x14ac:dyDescent="0.2">
      <c r="A3386" s="451">
        <v>3375</v>
      </c>
      <c r="B3386" s="453" t="s">
        <v>12</v>
      </c>
      <c r="C3386" s="454" t="s">
        <v>1223</v>
      </c>
      <c r="D3386" s="455" t="str">
        <f>VLOOKUP(Tabela25[[#This Row],[Symbol]],Baza_cen[],3,0)</f>
        <v>BLOK NYXON  Green HST  150   H= 30mm     GPMM</v>
      </c>
      <c r="E3386" s="456">
        <v>30</v>
      </c>
      <c r="F3386" s="456"/>
      <c r="G3386" s="456" t="s">
        <v>2220</v>
      </c>
      <c r="H3386" s="467">
        <f>NP.!U177</f>
        <v>0</v>
      </c>
      <c r="I3386" s="466">
        <f>NP.!AM177</f>
        <v>0</v>
      </c>
      <c r="J3386" s="452"/>
    </row>
    <row r="3387" spans="1:10" ht="30" customHeight="1" x14ac:dyDescent="0.2">
      <c r="A3387" s="451">
        <v>3376</v>
      </c>
      <c r="B3387" s="453" t="s">
        <v>12</v>
      </c>
      <c r="C3387" s="454" t="s">
        <v>1223</v>
      </c>
      <c r="D3387" s="455" t="str">
        <f>VLOOKUP(Tabela25[[#This Row],[Symbol]],Baza_cen[],3,0)</f>
        <v>BLOK NYXON  Green HST  150   H= 30mm     GPMM</v>
      </c>
      <c r="E3387" s="456">
        <v>30</v>
      </c>
      <c r="F3387" s="456"/>
      <c r="G3387" s="456" t="s">
        <v>2220</v>
      </c>
      <c r="H3387" s="467">
        <f>NP.!V177</f>
        <v>0</v>
      </c>
      <c r="I3387" s="466">
        <f>NP.!AN177</f>
        <v>0</v>
      </c>
      <c r="J3387" s="452"/>
    </row>
    <row r="3388" spans="1:10" ht="30" customHeight="1" x14ac:dyDescent="0.2">
      <c r="A3388" s="451">
        <v>3377</v>
      </c>
      <c r="B3388" s="453" t="s">
        <v>12</v>
      </c>
      <c r="C3388" s="454" t="s">
        <v>1223</v>
      </c>
      <c r="D3388" s="455" t="str">
        <f>VLOOKUP(Tabela25[[#This Row],[Symbol]],Baza_cen[],3,0)</f>
        <v>BLOK NYXON  Green HST  150   H= 30mm     GPMM</v>
      </c>
      <c r="E3388" s="456">
        <v>30</v>
      </c>
      <c r="F3388" s="456"/>
      <c r="G3388" s="456" t="s">
        <v>2220</v>
      </c>
      <c r="H3388" s="467">
        <f>NP.!W177</f>
        <v>0</v>
      </c>
      <c r="I3388" s="466">
        <f>NP.!AO177</f>
        <v>0</v>
      </c>
      <c r="J3388" s="452"/>
    </row>
    <row r="3389" spans="1:10" ht="30" customHeight="1" x14ac:dyDescent="0.2">
      <c r="A3389" s="451">
        <v>3378</v>
      </c>
      <c r="B3389" s="453" t="s">
        <v>12</v>
      </c>
      <c r="C3389" s="454" t="s">
        <v>1223</v>
      </c>
      <c r="D3389" s="455" t="str">
        <f>VLOOKUP(Tabela25[[#This Row],[Symbol]],Baza_cen[],3,0)</f>
        <v>BLOK NYXON  Green HST  150   H= 30mm     GPMM</v>
      </c>
      <c r="E3389" s="456">
        <v>30</v>
      </c>
      <c r="F3389" s="456"/>
      <c r="G3389" s="456" t="s">
        <v>2220</v>
      </c>
      <c r="H3389" s="467">
        <f>NP.!X177</f>
        <v>0</v>
      </c>
      <c r="I3389" s="466">
        <f>NP.!AP177</f>
        <v>0</v>
      </c>
      <c r="J3389" s="452"/>
    </row>
    <row r="3390" spans="1:10" ht="30" customHeight="1" x14ac:dyDescent="0.2">
      <c r="A3390" s="451">
        <v>3379</v>
      </c>
      <c r="B3390" s="453" t="s">
        <v>12</v>
      </c>
      <c r="C3390" s="454" t="s">
        <v>1223</v>
      </c>
      <c r="D3390" s="455" t="str">
        <f>VLOOKUP(Tabela25[[#This Row],[Symbol]],Baza_cen[],3,0)</f>
        <v>BLOK NYXON  Green HST  150   H= 30mm     GPMM</v>
      </c>
      <c r="E3390" s="456">
        <v>30</v>
      </c>
      <c r="F3390" s="456"/>
      <c r="G3390" s="456" t="s">
        <v>2220</v>
      </c>
      <c r="H3390" s="467">
        <f>NP.!Y177</f>
        <v>0</v>
      </c>
      <c r="I3390" s="466">
        <f>NP.!AQ177</f>
        <v>0</v>
      </c>
      <c r="J3390" s="452"/>
    </row>
    <row r="3391" spans="1:10" ht="30" customHeight="1" x14ac:dyDescent="0.2">
      <c r="A3391" s="451">
        <v>3380</v>
      </c>
      <c r="B3391" s="453" t="s">
        <v>12</v>
      </c>
      <c r="C3391" s="454" t="s">
        <v>1223</v>
      </c>
      <c r="D3391" s="455" t="str">
        <f>VLOOKUP(Tabela25[[#This Row],[Symbol]],Baza_cen[],3,0)</f>
        <v>BLOK NYXON  Green HST  150   H= 30mm     GPMM</v>
      </c>
      <c r="E3391" s="456">
        <v>30</v>
      </c>
      <c r="F3391" s="456"/>
      <c r="G3391" s="456" t="s">
        <v>2220</v>
      </c>
      <c r="H3391" s="467">
        <f>NP.!Z177</f>
        <v>0</v>
      </c>
      <c r="I3391" s="466">
        <f>NP.!AR177</f>
        <v>0</v>
      </c>
      <c r="J3391" s="452"/>
    </row>
    <row r="3392" spans="1:10" ht="30" customHeight="1" x14ac:dyDescent="0.2">
      <c r="A3392" s="451">
        <v>3381</v>
      </c>
      <c r="B3392" s="453" t="s">
        <v>12</v>
      </c>
      <c r="C3392" s="454" t="s">
        <v>1223</v>
      </c>
      <c r="D3392" s="455" t="str">
        <f>VLOOKUP(Tabela25[[#This Row],[Symbol]],Baza_cen[],3,0)</f>
        <v>BLOK NYXON  Green HST  150   H= 30mm     GPMM</v>
      </c>
      <c r="E3392" s="456">
        <v>30</v>
      </c>
      <c r="F3392" s="456"/>
      <c r="G3392" s="456" t="s">
        <v>2220</v>
      </c>
      <c r="H3392" s="467">
        <f>NP.!AA177</f>
        <v>0</v>
      </c>
      <c r="I3392" s="466">
        <f>NP.!AS177</f>
        <v>0</v>
      </c>
      <c r="J3392" s="452"/>
    </row>
    <row r="3393" spans="1:10" ht="30" customHeight="1" x14ac:dyDescent="0.2">
      <c r="A3393" s="451">
        <v>3382</v>
      </c>
      <c r="B3393" s="453" t="s">
        <v>12</v>
      </c>
      <c r="C3393" s="454" t="s">
        <v>1223</v>
      </c>
      <c r="D3393" s="455" t="str">
        <f>VLOOKUP(Tabela25[[#This Row],[Symbol]],Baza_cen[],3,0)</f>
        <v>BLOK NYXON  Green HST  150   H= 30mm     GPMM</v>
      </c>
      <c r="E3393" s="456">
        <v>30</v>
      </c>
      <c r="F3393" s="456"/>
      <c r="G3393" s="456" t="s">
        <v>2220</v>
      </c>
      <c r="H3393" s="467">
        <f>NP.!AB177</f>
        <v>0</v>
      </c>
      <c r="I3393" s="466">
        <f>NP.!AT177</f>
        <v>0</v>
      </c>
      <c r="J3393" s="452"/>
    </row>
    <row r="3394" spans="1:10" ht="30" customHeight="1" x14ac:dyDescent="0.2">
      <c r="A3394" s="451">
        <v>3383</v>
      </c>
      <c r="B3394" s="453" t="s">
        <v>12</v>
      </c>
      <c r="C3394" s="454" t="s">
        <v>1223</v>
      </c>
      <c r="D3394" s="455" t="str">
        <f>VLOOKUP(Tabela25[[#This Row],[Symbol]],Baza_cen[],3,0)</f>
        <v>BLOK NYXON  Green HST  150   H= 30mm     GPMM</v>
      </c>
      <c r="E3394" s="456">
        <v>30</v>
      </c>
      <c r="F3394" s="456"/>
      <c r="G3394" s="456" t="s">
        <v>2220</v>
      </c>
      <c r="H3394" s="467">
        <f>NP.!AC177</f>
        <v>0</v>
      </c>
      <c r="I3394" s="466">
        <f>NP.!AU177</f>
        <v>0</v>
      </c>
      <c r="J3394" s="452"/>
    </row>
    <row r="3395" spans="1:10" ht="30" customHeight="1" x14ac:dyDescent="0.2">
      <c r="A3395" s="451">
        <v>3384</v>
      </c>
      <c r="B3395" s="453" t="s">
        <v>12</v>
      </c>
      <c r="C3395" s="454" t="s">
        <v>1223</v>
      </c>
      <c r="D3395" s="455" t="str">
        <f>VLOOKUP(Tabela25[[#This Row],[Symbol]],Baza_cen[],3,0)</f>
        <v>BLOK NYXON  Green HST  150   H= 30mm     GPMM</v>
      </c>
      <c r="E3395" s="456">
        <v>30</v>
      </c>
      <c r="F3395" s="456"/>
      <c r="G3395" s="456" t="s">
        <v>2220</v>
      </c>
      <c r="H3395" s="467">
        <f>NP.!AD177</f>
        <v>0</v>
      </c>
      <c r="I3395" s="466">
        <f>NP.!AV177</f>
        <v>0</v>
      </c>
      <c r="J3395" s="452"/>
    </row>
    <row r="3396" spans="1:10" ht="30" customHeight="1" x14ac:dyDescent="0.2">
      <c r="A3396" s="451">
        <v>3385</v>
      </c>
      <c r="B3396" s="453" t="s">
        <v>12</v>
      </c>
      <c r="C3396" s="454" t="s">
        <v>1224</v>
      </c>
      <c r="D3396" s="455" t="str">
        <f>VLOOKUP(Tabela25[[#This Row],[Symbol]],Baza_cen[],3,0)</f>
        <v>BLOK NYXON  Green HST  150   H= 35mm     GPMM</v>
      </c>
      <c r="E3396" s="456">
        <v>35</v>
      </c>
      <c r="F3396" s="456"/>
      <c r="G3396" s="456" t="s">
        <v>2220</v>
      </c>
      <c r="H3396" s="467">
        <f>NP.!S178</f>
        <v>0</v>
      </c>
      <c r="I3396" s="466">
        <f>NP.!AK178</f>
        <v>0</v>
      </c>
      <c r="J3396" s="452"/>
    </row>
    <row r="3397" spans="1:10" ht="30" customHeight="1" x14ac:dyDescent="0.2">
      <c r="A3397" s="451">
        <v>3386</v>
      </c>
      <c r="B3397" s="453" t="s">
        <v>12</v>
      </c>
      <c r="C3397" s="454" t="s">
        <v>1224</v>
      </c>
      <c r="D3397" s="455" t="str">
        <f>VLOOKUP(Tabela25[[#This Row],[Symbol]],Baza_cen[],3,0)</f>
        <v>BLOK NYXON  Green HST  150   H= 35mm     GPMM</v>
      </c>
      <c r="E3397" s="456">
        <v>35</v>
      </c>
      <c r="F3397" s="456"/>
      <c r="G3397" s="456" t="s">
        <v>2220</v>
      </c>
      <c r="H3397" s="467">
        <f>NP.!T178</f>
        <v>0</v>
      </c>
      <c r="I3397" s="466">
        <f>NP.!AL178</f>
        <v>0</v>
      </c>
      <c r="J3397" s="452"/>
    </row>
    <row r="3398" spans="1:10" ht="30" customHeight="1" x14ac:dyDescent="0.2">
      <c r="A3398" s="451">
        <v>3387</v>
      </c>
      <c r="B3398" s="453" t="s">
        <v>12</v>
      </c>
      <c r="C3398" s="454" t="s">
        <v>1224</v>
      </c>
      <c r="D3398" s="455" t="str">
        <f>VLOOKUP(Tabela25[[#This Row],[Symbol]],Baza_cen[],3,0)</f>
        <v>BLOK NYXON  Green HST  150   H= 35mm     GPMM</v>
      </c>
      <c r="E3398" s="456">
        <v>35</v>
      </c>
      <c r="F3398" s="456"/>
      <c r="G3398" s="456" t="s">
        <v>2220</v>
      </c>
      <c r="H3398" s="467">
        <f>NP.!U178</f>
        <v>0</v>
      </c>
      <c r="I3398" s="466">
        <f>NP.!AM178</f>
        <v>0</v>
      </c>
      <c r="J3398" s="452"/>
    </row>
    <row r="3399" spans="1:10" ht="30" customHeight="1" x14ac:dyDescent="0.2">
      <c r="A3399" s="451">
        <v>3388</v>
      </c>
      <c r="B3399" s="453" t="s">
        <v>12</v>
      </c>
      <c r="C3399" s="454" t="s">
        <v>1224</v>
      </c>
      <c r="D3399" s="455" t="str">
        <f>VLOOKUP(Tabela25[[#This Row],[Symbol]],Baza_cen[],3,0)</f>
        <v>BLOK NYXON  Green HST  150   H= 35mm     GPMM</v>
      </c>
      <c r="E3399" s="456">
        <v>35</v>
      </c>
      <c r="F3399" s="456"/>
      <c r="G3399" s="456" t="s">
        <v>2220</v>
      </c>
      <c r="H3399" s="467">
        <f>NP.!V178</f>
        <v>0</v>
      </c>
      <c r="I3399" s="466">
        <f>NP.!AN178</f>
        <v>0</v>
      </c>
      <c r="J3399" s="452"/>
    </row>
    <row r="3400" spans="1:10" ht="30" customHeight="1" x14ac:dyDescent="0.2">
      <c r="A3400" s="451">
        <v>3389</v>
      </c>
      <c r="B3400" s="453" t="s">
        <v>12</v>
      </c>
      <c r="C3400" s="454" t="s">
        <v>1224</v>
      </c>
      <c r="D3400" s="455" t="str">
        <f>VLOOKUP(Tabela25[[#This Row],[Symbol]],Baza_cen[],3,0)</f>
        <v>BLOK NYXON  Green HST  150   H= 35mm     GPMM</v>
      </c>
      <c r="E3400" s="456">
        <v>35</v>
      </c>
      <c r="F3400" s="456"/>
      <c r="G3400" s="456" t="s">
        <v>2220</v>
      </c>
      <c r="H3400" s="467">
        <f>NP.!W178</f>
        <v>0</v>
      </c>
      <c r="I3400" s="466">
        <f>NP.!AO178</f>
        <v>0</v>
      </c>
      <c r="J3400" s="452"/>
    </row>
    <row r="3401" spans="1:10" ht="30" customHeight="1" x14ac:dyDescent="0.2">
      <c r="A3401" s="451">
        <v>3390</v>
      </c>
      <c r="B3401" s="453" t="s">
        <v>12</v>
      </c>
      <c r="C3401" s="454" t="s">
        <v>1224</v>
      </c>
      <c r="D3401" s="455" t="str">
        <f>VLOOKUP(Tabela25[[#This Row],[Symbol]],Baza_cen[],3,0)</f>
        <v>BLOK NYXON  Green HST  150   H= 35mm     GPMM</v>
      </c>
      <c r="E3401" s="456">
        <v>35</v>
      </c>
      <c r="F3401" s="456"/>
      <c r="G3401" s="456" t="s">
        <v>2220</v>
      </c>
      <c r="H3401" s="467">
        <f>NP.!X178</f>
        <v>0</v>
      </c>
      <c r="I3401" s="466">
        <f>NP.!AP178</f>
        <v>0</v>
      </c>
      <c r="J3401" s="452"/>
    </row>
    <row r="3402" spans="1:10" ht="30" customHeight="1" x14ac:dyDescent="0.2">
      <c r="A3402" s="451">
        <v>3391</v>
      </c>
      <c r="B3402" s="453" t="s">
        <v>12</v>
      </c>
      <c r="C3402" s="454" t="s">
        <v>1224</v>
      </c>
      <c r="D3402" s="455" t="str">
        <f>VLOOKUP(Tabela25[[#This Row],[Symbol]],Baza_cen[],3,0)</f>
        <v>BLOK NYXON  Green HST  150   H= 35mm     GPMM</v>
      </c>
      <c r="E3402" s="456">
        <v>35</v>
      </c>
      <c r="F3402" s="456"/>
      <c r="G3402" s="456" t="s">
        <v>2220</v>
      </c>
      <c r="H3402" s="467">
        <f>NP.!Y178</f>
        <v>0</v>
      </c>
      <c r="I3402" s="466">
        <f>NP.!AQ178</f>
        <v>0</v>
      </c>
      <c r="J3402" s="452"/>
    </row>
    <row r="3403" spans="1:10" ht="30" customHeight="1" x14ac:dyDescent="0.2">
      <c r="A3403" s="451">
        <v>3392</v>
      </c>
      <c r="B3403" s="453" t="s">
        <v>12</v>
      </c>
      <c r="C3403" s="454" t="s">
        <v>1224</v>
      </c>
      <c r="D3403" s="455" t="str">
        <f>VLOOKUP(Tabela25[[#This Row],[Symbol]],Baza_cen[],3,0)</f>
        <v>BLOK NYXON  Green HST  150   H= 35mm     GPMM</v>
      </c>
      <c r="E3403" s="456">
        <v>35</v>
      </c>
      <c r="F3403" s="456"/>
      <c r="G3403" s="456" t="s">
        <v>2220</v>
      </c>
      <c r="H3403" s="467">
        <f>NP.!Z178</f>
        <v>0</v>
      </c>
      <c r="I3403" s="466">
        <f>NP.!AR178</f>
        <v>0</v>
      </c>
      <c r="J3403" s="452"/>
    </row>
    <row r="3404" spans="1:10" ht="30" customHeight="1" x14ac:dyDescent="0.2">
      <c r="A3404" s="451">
        <v>3393</v>
      </c>
      <c r="B3404" s="453" t="s">
        <v>12</v>
      </c>
      <c r="C3404" s="454" t="s">
        <v>1224</v>
      </c>
      <c r="D3404" s="455" t="str">
        <f>VLOOKUP(Tabela25[[#This Row],[Symbol]],Baza_cen[],3,0)</f>
        <v>BLOK NYXON  Green HST  150   H= 35mm     GPMM</v>
      </c>
      <c r="E3404" s="456">
        <v>35</v>
      </c>
      <c r="F3404" s="456"/>
      <c r="G3404" s="456" t="s">
        <v>2220</v>
      </c>
      <c r="H3404" s="467">
        <f>NP.!AA178</f>
        <v>0</v>
      </c>
      <c r="I3404" s="466">
        <f>NP.!AS178</f>
        <v>0</v>
      </c>
      <c r="J3404" s="452"/>
    </row>
    <row r="3405" spans="1:10" ht="30" customHeight="1" x14ac:dyDescent="0.2">
      <c r="A3405" s="451">
        <v>3394</v>
      </c>
      <c r="B3405" s="453" t="s">
        <v>12</v>
      </c>
      <c r="C3405" s="454" t="s">
        <v>1224</v>
      </c>
      <c r="D3405" s="455" t="str">
        <f>VLOOKUP(Tabela25[[#This Row],[Symbol]],Baza_cen[],3,0)</f>
        <v>BLOK NYXON  Green HST  150   H= 35mm     GPMM</v>
      </c>
      <c r="E3405" s="456">
        <v>35</v>
      </c>
      <c r="F3405" s="456"/>
      <c r="G3405" s="456" t="s">
        <v>2220</v>
      </c>
      <c r="H3405" s="467">
        <f>NP.!AB178</f>
        <v>0</v>
      </c>
      <c r="I3405" s="466">
        <f>NP.!AT178</f>
        <v>0</v>
      </c>
      <c r="J3405" s="452"/>
    </row>
    <row r="3406" spans="1:10" ht="30" customHeight="1" x14ac:dyDescent="0.2">
      <c r="A3406" s="451">
        <v>3395</v>
      </c>
      <c r="B3406" s="453" t="s">
        <v>12</v>
      </c>
      <c r="C3406" s="454" t="s">
        <v>1224</v>
      </c>
      <c r="D3406" s="455" t="str">
        <f>VLOOKUP(Tabela25[[#This Row],[Symbol]],Baza_cen[],3,0)</f>
        <v>BLOK NYXON  Green HST  150   H= 35mm     GPMM</v>
      </c>
      <c r="E3406" s="456">
        <v>35</v>
      </c>
      <c r="F3406" s="456"/>
      <c r="G3406" s="456" t="s">
        <v>2220</v>
      </c>
      <c r="H3406" s="467">
        <f>NP.!AC178</f>
        <v>0</v>
      </c>
      <c r="I3406" s="466">
        <f>NP.!AU178</f>
        <v>0</v>
      </c>
      <c r="J3406" s="452"/>
    </row>
    <row r="3407" spans="1:10" ht="30" customHeight="1" x14ac:dyDescent="0.2">
      <c r="A3407" s="451">
        <v>3396</v>
      </c>
      <c r="B3407" s="453" t="s">
        <v>12</v>
      </c>
      <c r="C3407" s="454" t="s">
        <v>1224</v>
      </c>
      <c r="D3407" s="455" t="str">
        <f>VLOOKUP(Tabela25[[#This Row],[Symbol]],Baza_cen[],3,0)</f>
        <v>BLOK NYXON  Green HST  150   H= 35mm     GPMM</v>
      </c>
      <c r="E3407" s="456">
        <v>35</v>
      </c>
      <c r="F3407" s="456"/>
      <c r="G3407" s="456" t="s">
        <v>2220</v>
      </c>
      <c r="H3407" s="467">
        <f>NP.!AD178</f>
        <v>0</v>
      </c>
      <c r="I3407" s="466">
        <f>NP.!AV178</f>
        <v>0</v>
      </c>
      <c r="J3407" s="452"/>
    </row>
    <row r="3408" spans="1:10" ht="30" customHeight="1" x14ac:dyDescent="0.2">
      <c r="A3408" s="451">
        <v>3397</v>
      </c>
      <c r="B3408" s="453" t="s">
        <v>12</v>
      </c>
      <c r="C3408" s="454" t="s">
        <v>1225</v>
      </c>
      <c r="D3408" s="455" t="str">
        <f>VLOOKUP(Tabela25[[#This Row],[Symbol]],Baza_cen[],3,0)</f>
        <v>BLOK NYXON  Green HST  150   H= 40mm     GPMM</v>
      </c>
      <c r="E3408" s="456">
        <v>40</v>
      </c>
      <c r="F3408" s="456"/>
      <c r="G3408" s="456" t="s">
        <v>2220</v>
      </c>
      <c r="H3408" s="467">
        <f>NP.!S179</f>
        <v>0</v>
      </c>
      <c r="I3408" s="466">
        <f>NP.!AK179</f>
        <v>0</v>
      </c>
      <c r="J3408" s="452"/>
    </row>
    <row r="3409" spans="1:10" ht="30" customHeight="1" x14ac:dyDescent="0.2">
      <c r="A3409" s="451">
        <v>3398</v>
      </c>
      <c r="B3409" s="453" t="s">
        <v>12</v>
      </c>
      <c r="C3409" s="454" t="s">
        <v>1225</v>
      </c>
      <c r="D3409" s="455" t="str">
        <f>VLOOKUP(Tabela25[[#This Row],[Symbol]],Baza_cen[],3,0)</f>
        <v>BLOK NYXON  Green HST  150   H= 40mm     GPMM</v>
      </c>
      <c r="E3409" s="456">
        <v>40</v>
      </c>
      <c r="F3409" s="456"/>
      <c r="G3409" s="456" t="s">
        <v>2220</v>
      </c>
      <c r="H3409" s="467">
        <f>NP.!T179</f>
        <v>0</v>
      </c>
      <c r="I3409" s="466">
        <f>NP.!AL179</f>
        <v>0</v>
      </c>
      <c r="J3409" s="452"/>
    </row>
    <row r="3410" spans="1:10" ht="30" customHeight="1" x14ac:dyDescent="0.2">
      <c r="A3410" s="451">
        <v>3399</v>
      </c>
      <c r="B3410" s="453" t="s">
        <v>12</v>
      </c>
      <c r="C3410" s="454" t="s">
        <v>1225</v>
      </c>
      <c r="D3410" s="455" t="str">
        <f>VLOOKUP(Tabela25[[#This Row],[Symbol]],Baza_cen[],3,0)</f>
        <v>BLOK NYXON  Green HST  150   H= 40mm     GPMM</v>
      </c>
      <c r="E3410" s="456">
        <v>40</v>
      </c>
      <c r="F3410" s="456"/>
      <c r="G3410" s="456" t="s">
        <v>2220</v>
      </c>
      <c r="H3410" s="467">
        <f>NP.!U179</f>
        <v>0</v>
      </c>
      <c r="I3410" s="466">
        <f>NP.!AM179</f>
        <v>0</v>
      </c>
      <c r="J3410" s="452"/>
    </row>
    <row r="3411" spans="1:10" ht="30" customHeight="1" x14ac:dyDescent="0.2">
      <c r="A3411" s="451">
        <v>3400</v>
      </c>
      <c r="B3411" s="453" t="s">
        <v>12</v>
      </c>
      <c r="C3411" s="454" t="s">
        <v>1225</v>
      </c>
      <c r="D3411" s="455" t="str">
        <f>VLOOKUP(Tabela25[[#This Row],[Symbol]],Baza_cen[],3,0)</f>
        <v>BLOK NYXON  Green HST  150   H= 40mm     GPMM</v>
      </c>
      <c r="E3411" s="456">
        <v>40</v>
      </c>
      <c r="F3411" s="456"/>
      <c r="G3411" s="456" t="s">
        <v>2220</v>
      </c>
      <c r="H3411" s="467">
        <f>NP.!V179</f>
        <v>0</v>
      </c>
      <c r="I3411" s="466">
        <f>NP.!AN179</f>
        <v>0</v>
      </c>
      <c r="J3411" s="452"/>
    </row>
    <row r="3412" spans="1:10" ht="30" customHeight="1" x14ac:dyDescent="0.2">
      <c r="A3412" s="451">
        <v>3401</v>
      </c>
      <c r="B3412" s="453" t="s">
        <v>12</v>
      </c>
      <c r="C3412" s="454" t="s">
        <v>1225</v>
      </c>
      <c r="D3412" s="455" t="str">
        <f>VLOOKUP(Tabela25[[#This Row],[Symbol]],Baza_cen[],3,0)</f>
        <v>BLOK NYXON  Green HST  150   H= 40mm     GPMM</v>
      </c>
      <c r="E3412" s="456">
        <v>40</v>
      </c>
      <c r="F3412" s="456"/>
      <c r="G3412" s="456" t="s">
        <v>2220</v>
      </c>
      <c r="H3412" s="467">
        <f>NP.!W179</f>
        <v>0</v>
      </c>
      <c r="I3412" s="466">
        <f>NP.!AO179</f>
        <v>0</v>
      </c>
      <c r="J3412" s="452"/>
    </row>
    <row r="3413" spans="1:10" ht="30" customHeight="1" x14ac:dyDescent="0.2">
      <c r="A3413" s="451">
        <v>3402</v>
      </c>
      <c r="B3413" s="453" t="s">
        <v>12</v>
      </c>
      <c r="C3413" s="454" t="s">
        <v>1225</v>
      </c>
      <c r="D3413" s="455" t="str">
        <f>VLOOKUP(Tabela25[[#This Row],[Symbol]],Baza_cen[],3,0)</f>
        <v>BLOK NYXON  Green HST  150   H= 40mm     GPMM</v>
      </c>
      <c r="E3413" s="456">
        <v>40</v>
      </c>
      <c r="F3413" s="456"/>
      <c r="G3413" s="456" t="s">
        <v>2220</v>
      </c>
      <c r="H3413" s="467">
        <f>NP.!X179</f>
        <v>0</v>
      </c>
      <c r="I3413" s="466">
        <f>NP.!AP179</f>
        <v>0</v>
      </c>
      <c r="J3413" s="452"/>
    </row>
    <row r="3414" spans="1:10" ht="30" customHeight="1" x14ac:dyDescent="0.2">
      <c r="A3414" s="451">
        <v>3403</v>
      </c>
      <c r="B3414" s="453" t="s">
        <v>12</v>
      </c>
      <c r="C3414" s="454" t="s">
        <v>1225</v>
      </c>
      <c r="D3414" s="455" t="str">
        <f>VLOOKUP(Tabela25[[#This Row],[Symbol]],Baza_cen[],3,0)</f>
        <v>BLOK NYXON  Green HST  150   H= 40mm     GPMM</v>
      </c>
      <c r="E3414" s="456">
        <v>40</v>
      </c>
      <c r="F3414" s="456"/>
      <c r="G3414" s="456" t="s">
        <v>2220</v>
      </c>
      <c r="H3414" s="467">
        <f>NP.!Y179</f>
        <v>0</v>
      </c>
      <c r="I3414" s="466">
        <f>NP.!AQ179</f>
        <v>0</v>
      </c>
      <c r="J3414" s="452"/>
    </row>
    <row r="3415" spans="1:10" ht="30" customHeight="1" x14ac:dyDescent="0.2">
      <c r="A3415" s="451">
        <v>3404</v>
      </c>
      <c r="B3415" s="453" t="s">
        <v>12</v>
      </c>
      <c r="C3415" s="454" t="s">
        <v>1225</v>
      </c>
      <c r="D3415" s="455" t="str">
        <f>VLOOKUP(Tabela25[[#This Row],[Symbol]],Baza_cen[],3,0)</f>
        <v>BLOK NYXON  Green HST  150   H= 40mm     GPMM</v>
      </c>
      <c r="E3415" s="456">
        <v>40</v>
      </c>
      <c r="F3415" s="456"/>
      <c r="G3415" s="456" t="s">
        <v>2220</v>
      </c>
      <c r="H3415" s="467">
        <f>NP.!Z179</f>
        <v>0</v>
      </c>
      <c r="I3415" s="466">
        <f>NP.!AR179</f>
        <v>0</v>
      </c>
      <c r="J3415" s="452"/>
    </row>
    <row r="3416" spans="1:10" ht="30" customHeight="1" x14ac:dyDescent="0.2">
      <c r="A3416" s="451">
        <v>3405</v>
      </c>
      <c r="B3416" s="453" t="s">
        <v>12</v>
      </c>
      <c r="C3416" s="454" t="s">
        <v>1225</v>
      </c>
      <c r="D3416" s="455" t="str">
        <f>VLOOKUP(Tabela25[[#This Row],[Symbol]],Baza_cen[],3,0)</f>
        <v>BLOK NYXON  Green HST  150   H= 40mm     GPMM</v>
      </c>
      <c r="E3416" s="456">
        <v>40</v>
      </c>
      <c r="F3416" s="456"/>
      <c r="G3416" s="456" t="s">
        <v>2220</v>
      </c>
      <c r="H3416" s="467">
        <f>NP.!AA179</f>
        <v>0</v>
      </c>
      <c r="I3416" s="466">
        <f>NP.!AS179</f>
        <v>0</v>
      </c>
      <c r="J3416" s="452"/>
    </row>
    <row r="3417" spans="1:10" ht="30" customHeight="1" x14ac:dyDescent="0.2">
      <c r="A3417" s="451">
        <v>3406</v>
      </c>
      <c r="B3417" s="453" t="s">
        <v>12</v>
      </c>
      <c r="C3417" s="454" t="s">
        <v>1225</v>
      </c>
      <c r="D3417" s="455" t="str">
        <f>VLOOKUP(Tabela25[[#This Row],[Symbol]],Baza_cen[],3,0)</f>
        <v>BLOK NYXON  Green HST  150   H= 40mm     GPMM</v>
      </c>
      <c r="E3417" s="456">
        <v>40</v>
      </c>
      <c r="F3417" s="456"/>
      <c r="G3417" s="456" t="s">
        <v>2220</v>
      </c>
      <c r="H3417" s="467">
        <f>NP.!AB179</f>
        <v>0</v>
      </c>
      <c r="I3417" s="466">
        <f>NP.!AT179</f>
        <v>0</v>
      </c>
      <c r="J3417" s="452"/>
    </row>
    <row r="3418" spans="1:10" ht="30" customHeight="1" x14ac:dyDescent="0.2">
      <c r="A3418" s="451">
        <v>3407</v>
      </c>
      <c r="B3418" s="453" t="s">
        <v>12</v>
      </c>
      <c r="C3418" s="454" t="s">
        <v>1225</v>
      </c>
      <c r="D3418" s="455" t="str">
        <f>VLOOKUP(Tabela25[[#This Row],[Symbol]],Baza_cen[],3,0)</f>
        <v>BLOK NYXON  Green HST  150   H= 40mm     GPMM</v>
      </c>
      <c r="E3418" s="456">
        <v>40</v>
      </c>
      <c r="F3418" s="456"/>
      <c r="G3418" s="456" t="s">
        <v>2220</v>
      </c>
      <c r="H3418" s="467">
        <f>NP.!AC179</f>
        <v>0</v>
      </c>
      <c r="I3418" s="466">
        <f>NP.!AU179</f>
        <v>0</v>
      </c>
      <c r="J3418" s="452"/>
    </row>
    <row r="3419" spans="1:10" ht="30" customHeight="1" x14ac:dyDescent="0.2">
      <c r="A3419" s="451">
        <v>3408</v>
      </c>
      <c r="B3419" s="453" t="s">
        <v>12</v>
      </c>
      <c r="C3419" s="454" t="s">
        <v>1225</v>
      </c>
      <c r="D3419" s="455" t="str">
        <f>VLOOKUP(Tabela25[[#This Row],[Symbol]],Baza_cen[],3,0)</f>
        <v>BLOK NYXON  Green HST  150   H= 40mm     GPMM</v>
      </c>
      <c r="E3419" s="456">
        <v>40</v>
      </c>
      <c r="F3419" s="456"/>
      <c r="G3419" s="456" t="s">
        <v>2220</v>
      </c>
      <c r="H3419" s="467">
        <f>NP.!AD179</f>
        <v>0</v>
      </c>
      <c r="I3419" s="466">
        <f>NP.!AV179</f>
        <v>0</v>
      </c>
      <c r="J3419" s="452"/>
    </row>
    <row r="3420" spans="1:10" ht="30" customHeight="1" x14ac:dyDescent="0.2">
      <c r="A3420" s="451">
        <v>3409</v>
      </c>
      <c r="B3420" s="453" t="s">
        <v>12</v>
      </c>
      <c r="C3420" s="454" t="s">
        <v>1226</v>
      </c>
      <c r="D3420" s="455" t="str">
        <f>VLOOKUP(Tabela25[[#This Row],[Symbol]],Baza_cen[],3,0)</f>
        <v>BLOK NYXON  Green HST  150   H= 45mm     GPMM</v>
      </c>
      <c r="E3420" s="456">
        <v>45</v>
      </c>
      <c r="F3420" s="456"/>
      <c r="G3420" s="456" t="s">
        <v>2220</v>
      </c>
      <c r="H3420" s="467">
        <f>NP.!S180</f>
        <v>0</v>
      </c>
      <c r="I3420" s="466">
        <f>NP.!AK180</f>
        <v>0</v>
      </c>
      <c r="J3420" s="452"/>
    </row>
    <row r="3421" spans="1:10" ht="30" customHeight="1" x14ac:dyDescent="0.2">
      <c r="A3421" s="451">
        <v>3410</v>
      </c>
      <c r="B3421" s="453" t="s">
        <v>12</v>
      </c>
      <c r="C3421" s="454" t="s">
        <v>1226</v>
      </c>
      <c r="D3421" s="455" t="str">
        <f>VLOOKUP(Tabela25[[#This Row],[Symbol]],Baza_cen[],3,0)</f>
        <v>BLOK NYXON  Green HST  150   H= 45mm     GPMM</v>
      </c>
      <c r="E3421" s="456">
        <v>45</v>
      </c>
      <c r="F3421" s="456"/>
      <c r="G3421" s="456" t="s">
        <v>2220</v>
      </c>
      <c r="H3421" s="467">
        <f>NP.!T180</f>
        <v>0</v>
      </c>
      <c r="I3421" s="466">
        <f>NP.!AL180</f>
        <v>0</v>
      </c>
      <c r="J3421" s="452"/>
    </row>
    <row r="3422" spans="1:10" ht="30" customHeight="1" x14ac:dyDescent="0.2">
      <c r="A3422" s="451">
        <v>3411</v>
      </c>
      <c r="B3422" s="453" t="s">
        <v>12</v>
      </c>
      <c r="C3422" s="454" t="s">
        <v>1226</v>
      </c>
      <c r="D3422" s="455" t="str">
        <f>VLOOKUP(Tabela25[[#This Row],[Symbol]],Baza_cen[],3,0)</f>
        <v>BLOK NYXON  Green HST  150   H= 45mm     GPMM</v>
      </c>
      <c r="E3422" s="456">
        <v>45</v>
      </c>
      <c r="F3422" s="456"/>
      <c r="G3422" s="456" t="s">
        <v>2220</v>
      </c>
      <c r="H3422" s="467">
        <f>NP.!U180</f>
        <v>0</v>
      </c>
      <c r="I3422" s="466">
        <f>NP.!AM180</f>
        <v>0</v>
      </c>
      <c r="J3422" s="452"/>
    </row>
    <row r="3423" spans="1:10" ht="30" customHeight="1" x14ac:dyDescent="0.2">
      <c r="A3423" s="451">
        <v>3412</v>
      </c>
      <c r="B3423" s="453" t="s">
        <v>12</v>
      </c>
      <c r="C3423" s="454" t="s">
        <v>1226</v>
      </c>
      <c r="D3423" s="455" t="str">
        <f>VLOOKUP(Tabela25[[#This Row],[Symbol]],Baza_cen[],3,0)</f>
        <v>BLOK NYXON  Green HST  150   H= 45mm     GPMM</v>
      </c>
      <c r="E3423" s="456">
        <v>45</v>
      </c>
      <c r="F3423" s="456"/>
      <c r="G3423" s="456" t="s">
        <v>2220</v>
      </c>
      <c r="H3423" s="467">
        <f>NP.!V180</f>
        <v>0</v>
      </c>
      <c r="I3423" s="466">
        <f>NP.!AN180</f>
        <v>0</v>
      </c>
      <c r="J3423" s="452"/>
    </row>
    <row r="3424" spans="1:10" ht="30" customHeight="1" x14ac:dyDescent="0.2">
      <c r="A3424" s="451">
        <v>3413</v>
      </c>
      <c r="B3424" s="453" t="s">
        <v>12</v>
      </c>
      <c r="C3424" s="454" t="s">
        <v>1226</v>
      </c>
      <c r="D3424" s="455" t="str">
        <f>VLOOKUP(Tabela25[[#This Row],[Symbol]],Baza_cen[],3,0)</f>
        <v>BLOK NYXON  Green HST  150   H= 45mm     GPMM</v>
      </c>
      <c r="E3424" s="456">
        <v>45</v>
      </c>
      <c r="F3424" s="456"/>
      <c r="G3424" s="456" t="s">
        <v>2220</v>
      </c>
      <c r="H3424" s="467">
        <f>NP.!W180</f>
        <v>0</v>
      </c>
      <c r="I3424" s="466">
        <f>NP.!AO180</f>
        <v>0</v>
      </c>
      <c r="J3424" s="452"/>
    </row>
    <row r="3425" spans="1:10" ht="30" customHeight="1" x14ac:dyDescent="0.2">
      <c r="A3425" s="451">
        <v>3414</v>
      </c>
      <c r="B3425" s="453" t="s">
        <v>12</v>
      </c>
      <c r="C3425" s="454" t="s">
        <v>1226</v>
      </c>
      <c r="D3425" s="455" t="str">
        <f>VLOOKUP(Tabela25[[#This Row],[Symbol]],Baza_cen[],3,0)</f>
        <v>BLOK NYXON  Green HST  150   H= 45mm     GPMM</v>
      </c>
      <c r="E3425" s="456">
        <v>45</v>
      </c>
      <c r="F3425" s="456"/>
      <c r="G3425" s="456" t="s">
        <v>2220</v>
      </c>
      <c r="H3425" s="467">
        <f>NP.!X180</f>
        <v>0</v>
      </c>
      <c r="I3425" s="466">
        <f>NP.!AP180</f>
        <v>0</v>
      </c>
      <c r="J3425" s="452"/>
    </row>
    <row r="3426" spans="1:10" ht="30" customHeight="1" x14ac:dyDescent="0.2">
      <c r="A3426" s="451">
        <v>3415</v>
      </c>
      <c r="B3426" s="453" t="s">
        <v>12</v>
      </c>
      <c r="C3426" s="454" t="s">
        <v>1226</v>
      </c>
      <c r="D3426" s="455" t="str">
        <f>VLOOKUP(Tabela25[[#This Row],[Symbol]],Baza_cen[],3,0)</f>
        <v>BLOK NYXON  Green HST  150   H= 45mm     GPMM</v>
      </c>
      <c r="E3426" s="456">
        <v>45</v>
      </c>
      <c r="F3426" s="456"/>
      <c r="G3426" s="456" t="s">
        <v>2220</v>
      </c>
      <c r="H3426" s="467">
        <f>NP.!Y180</f>
        <v>0</v>
      </c>
      <c r="I3426" s="466">
        <f>NP.!AQ180</f>
        <v>0</v>
      </c>
      <c r="J3426" s="452"/>
    </row>
    <row r="3427" spans="1:10" ht="30" customHeight="1" x14ac:dyDescent="0.2">
      <c r="A3427" s="451">
        <v>3416</v>
      </c>
      <c r="B3427" s="453" t="s">
        <v>12</v>
      </c>
      <c r="C3427" s="454" t="s">
        <v>1226</v>
      </c>
      <c r="D3427" s="455" t="str">
        <f>VLOOKUP(Tabela25[[#This Row],[Symbol]],Baza_cen[],3,0)</f>
        <v>BLOK NYXON  Green HST  150   H= 45mm     GPMM</v>
      </c>
      <c r="E3427" s="456">
        <v>45</v>
      </c>
      <c r="F3427" s="456"/>
      <c r="G3427" s="456" t="s">
        <v>2220</v>
      </c>
      <c r="H3427" s="467">
        <f>NP.!Z180</f>
        <v>0</v>
      </c>
      <c r="I3427" s="466">
        <f>NP.!AR180</f>
        <v>0</v>
      </c>
      <c r="J3427" s="452"/>
    </row>
    <row r="3428" spans="1:10" ht="30" customHeight="1" x14ac:dyDescent="0.2">
      <c r="A3428" s="451">
        <v>3417</v>
      </c>
      <c r="B3428" s="453" t="s">
        <v>12</v>
      </c>
      <c r="C3428" s="454" t="s">
        <v>1226</v>
      </c>
      <c r="D3428" s="455" t="str">
        <f>VLOOKUP(Tabela25[[#This Row],[Symbol]],Baza_cen[],3,0)</f>
        <v>BLOK NYXON  Green HST  150   H= 45mm     GPMM</v>
      </c>
      <c r="E3428" s="456">
        <v>45</v>
      </c>
      <c r="F3428" s="456"/>
      <c r="G3428" s="456" t="s">
        <v>2220</v>
      </c>
      <c r="H3428" s="467">
        <f>NP.!AA180</f>
        <v>0</v>
      </c>
      <c r="I3428" s="466">
        <f>NP.!AS180</f>
        <v>0</v>
      </c>
      <c r="J3428" s="452"/>
    </row>
    <row r="3429" spans="1:10" ht="30" customHeight="1" x14ac:dyDescent="0.2">
      <c r="A3429" s="451">
        <v>3418</v>
      </c>
      <c r="B3429" s="453" t="s">
        <v>12</v>
      </c>
      <c r="C3429" s="454" t="s">
        <v>1226</v>
      </c>
      <c r="D3429" s="455" t="str">
        <f>VLOOKUP(Tabela25[[#This Row],[Symbol]],Baza_cen[],3,0)</f>
        <v>BLOK NYXON  Green HST  150   H= 45mm     GPMM</v>
      </c>
      <c r="E3429" s="456">
        <v>45</v>
      </c>
      <c r="F3429" s="456"/>
      <c r="G3429" s="456" t="s">
        <v>2220</v>
      </c>
      <c r="H3429" s="467">
        <f>NP.!AB180</f>
        <v>0</v>
      </c>
      <c r="I3429" s="466">
        <f>NP.!AT180</f>
        <v>0</v>
      </c>
      <c r="J3429" s="452"/>
    </row>
    <row r="3430" spans="1:10" ht="30" customHeight="1" x14ac:dyDescent="0.2">
      <c r="A3430" s="451">
        <v>3419</v>
      </c>
      <c r="B3430" s="453" t="s">
        <v>12</v>
      </c>
      <c r="C3430" s="454" t="s">
        <v>1226</v>
      </c>
      <c r="D3430" s="455" t="str">
        <f>VLOOKUP(Tabela25[[#This Row],[Symbol]],Baza_cen[],3,0)</f>
        <v>BLOK NYXON  Green HST  150   H= 45mm     GPMM</v>
      </c>
      <c r="E3430" s="456">
        <v>45</v>
      </c>
      <c r="F3430" s="456"/>
      <c r="G3430" s="456" t="s">
        <v>2220</v>
      </c>
      <c r="H3430" s="467">
        <f>NP.!AC180</f>
        <v>0</v>
      </c>
      <c r="I3430" s="466">
        <f>NP.!AU180</f>
        <v>0</v>
      </c>
      <c r="J3430" s="452"/>
    </row>
    <row r="3431" spans="1:10" ht="30" customHeight="1" x14ac:dyDescent="0.2">
      <c r="A3431" s="451">
        <v>3420</v>
      </c>
      <c r="B3431" s="453" t="s">
        <v>12</v>
      </c>
      <c r="C3431" s="454" t="s">
        <v>1226</v>
      </c>
      <c r="D3431" s="455" t="str">
        <f>VLOOKUP(Tabela25[[#This Row],[Symbol]],Baza_cen[],3,0)</f>
        <v>BLOK NYXON  Green HST  150   H= 45mm     GPMM</v>
      </c>
      <c r="E3431" s="456">
        <v>45</v>
      </c>
      <c r="F3431" s="456"/>
      <c r="G3431" s="456" t="s">
        <v>2220</v>
      </c>
      <c r="H3431" s="467">
        <f>NP.!AD180</f>
        <v>0</v>
      </c>
      <c r="I3431" s="466">
        <f>NP.!AV180</f>
        <v>0</v>
      </c>
      <c r="J3431" s="452"/>
    </row>
    <row r="3432" spans="1:10" ht="30" customHeight="1" x14ac:dyDescent="0.2">
      <c r="A3432" s="451">
        <v>3421</v>
      </c>
      <c r="B3432" s="453" t="s">
        <v>12</v>
      </c>
      <c r="C3432" s="454" t="s">
        <v>1227</v>
      </c>
      <c r="D3432" s="455" t="str">
        <f>VLOOKUP(Tabela25[[#This Row],[Symbol]],Baza_cen[],3,0)</f>
        <v>BLOK NYXON  Green HST  150   H= 50mm     GPMM</v>
      </c>
      <c r="E3432" s="456">
        <v>50</v>
      </c>
      <c r="F3432" s="456"/>
      <c r="G3432" s="456" t="s">
        <v>2220</v>
      </c>
      <c r="H3432" s="467">
        <f>NP.!S181</f>
        <v>0</v>
      </c>
      <c r="I3432" s="466">
        <f>NP.!AK181</f>
        <v>0</v>
      </c>
      <c r="J3432" s="452"/>
    </row>
    <row r="3433" spans="1:10" ht="30" customHeight="1" x14ac:dyDescent="0.2">
      <c r="A3433" s="451">
        <v>3422</v>
      </c>
      <c r="B3433" s="453" t="s">
        <v>12</v>
      </c>
      <c r="C3433" s="454" t="s">
        <v>1227</v>
      </c>
      <c r="D3433" s="455" t="str">
        <f>VLOOKUP(Tabela25[[#This Row],[Symbol]],Baza_cen[],3,0)</f>
        <v>BLOK NYXON  Green HST  150   H= 50mm     GPMM</v>
      </c>
      <c r="E3433" s="456">
        <v>50</v>
      </c>
      <c r="F3433" s="456"/>
      <c r="G3433" s="456" t="s">
        <v>2220</v>
      </c>
      <c r="H3433" s="467">
        <f>NP.!T181</f>
        <v>0</v>
      </c>
      <c r="I3433" s="466">
        <f>NP.!AL181</f>
        <v>0</v>
      </c>
      <c r="J3433" s="452"/>
    </row>
    <row r="3434" spans="1:10" ht="30" customHeight="1" x14ac:dyDescent="0.2">
      <c r="A3434" s="451">
        <v>3423</v>
      </c>
      <c r="B3434" s="453" t="s">
        <v>12</v>
      </c>
      <c r="C3434" s="454" t="s">
        <v>1227</v>
      </c>
      <c r="D3434" s="455" t="str">
        <f>VLOOKUP(Tabela25[[#This Row],[Symbol]],Baza_cen[],3,0)</f>
        <v>BLOK NYXON  Green HST  150   H= 50mm     GPMM</v>
      </c>
      <c r="E3434" s="456">
        <v>50</v>
      </c>
      <c r="F3434" s="456"/>
      <c r="G3434" s="456" t="s">
        <v>2220</v>
      </c>
      <c r="H3434" s="467">
        <f>NP.!U181</f>
        <v>0</v>
      </c>
      <c r="I3434" s="466">
        <f>NP.!AM181</f>
        <v>0</v>
      </c>
      <c r="J3434" s="452"/>
    </row>
    <row r="3435" spans="1:10" ht="30" customHeight="1" x14ac:dyDescent="0.2">
      <c r="A3435" s="451">
        <v>3424</v>
      </c>
      <c r="B3435" s="453" t="s">
        <v>12</v>
      </c>
      <c r="C3435" s="454" t="s">
        <v>1227</v>
      </c>
      <c r="D3435" s="455" t="str">
        <f>VLOOKUP(Tabela25[[#This Row],[Symbol]],Baza_cen[],3,0)</f>
        <v>BLOK NYXON  Green HST  150   H= 50mm     GPMM</v>
      </c>
      <c r="E3435" s="456">
        <v>50</v>
      </c>
      <c r="F3435" s="456"/>
      <c r="G3435" s="456" t="s">
        <v>2220</v>
      </c>
      <c r="H3435" s="467">
        <f>NP.!V181</f>
        <v>0</v>
      </c>
      <c r="I3435" s="466">
        <f>NP.!AN181</f>
        <v>0</v>
      </c>
      <c r="J3435" s="452"/>
    </row>
    <row r="3436" spans="1:10" ht="30" customHeight="1" x14ac:dyDescent="0.2">
      <c r="A3436" s="451">
        <v>3425</v>
      </c>
      <c r="B3436" s="453" t="s">
        <v>12</v>
      </c>
      <c r="C3436" s="454" t="s">
        <v>1227</v>
      </c>
      <c r="D3436" s="455" t="str">
        <f>VLOOKUP(Tabela25[[#This Row],[Symbol]],Baza_cen[],3,0)</f>
        <v>BLOK NYXON  Green HST  150   H= 50mm     GPMM</v>
      </c>
      <c r="E3436" s="456">
        <v>50</v>
      </c>
      <c r="F3436" s="456"/>
      <c r="G3436" s="456" t="s">
        <v>2220</v>
      </c>
      <c r="H3436" s="467">
        <f>NP.!W181</f>
        <v>0</v>
      </c>
      <c r="I3436" s="466">
        <f>NP.!AO181</f>
        <v>0</v>
      </c>
      <c r="J3436" s="452"/>
    </row>
    <row r="3437" spans="1:10" ht="30" customHeight="1" x14ac:dyDescent="0.2">
      <c r="A3437" s="451">
        <v>3426</v>
      </c>
      <c r="B3437" s="453" t="s">
        <v>12</v>
      </c>
      <c r="C3437" s="454" t="s">
        <v>1227</v>
      </c>
      <c r="D3437" s="455" t="str">
        <f>VLOOKUP(Tabela25[[#This Row],[Symbol]],Baza_cen[],3,0)</f>
        <v>BLOK NYXON  Green HST  150   H= 50mm     GPMM</v>
      </c>
      <c r="E3437" s="456">
        <v>50</v>
      </c>
      <c r="F3437" s="456"/>
      <c r="G3437" s="456" t="s">
        <v>2220</v>
      </c>
      <c r="H3437" s="467">
        <f>NP.!X181</f>
        <v>0</v>
      </c>
      <c r="I3437" s="466">
        <f>NP.!AP181</f>
        <v>0</v>
      </c>
      <c r="J3437" s="452"/>
    </row>
    <row r="3438" spans="1:10" ht="30" customHeight="1" x14ac:dyDescent="0.2">
      <c r="A3438" s="451">
        <v>3427</v>
      </c>
      <c r="B3438" s="453" t="s">
        <v>12</v>
      </c>
      <c r="C3438" s="454" t="s">
        <v>1227</v>
      </c>
      <c r="D3438" s="455" t="str">
        <f>VLOOKUP(Tabela25[[#This Row],[Symbol]],Baza_cen[],3,0)</f>
        <v>BLOK NYXON  Green HST  150   H= 50mm     GPMM</v>
      </c>
      <c r="E3438" s="456">
        <v>50</v>
      </c>
      <c r="F3438" s="456"/>
      <c r="G3438" s="456" t="s">
        <v>2220</v>
      </c>
      <c r="H3438" s="467">
        <f>NP.!Y181</f>
        <v>0</v>
      </c>
      <c r="I3438" s="466">
        <f>NP.!AQ181</f>
        <v>0</v>
      </c>
      <c r="J3438" s="452"/>
    </row>
    <row r="3439" spans="1:10" ht="30" customHeight="1" x14ac:dyDescent="0.2">
      <c r="A3439" s="451">
        <v>3428</v>
      </c>
      <c r="B3439" s="453" t="s">
        <v>12</v>
      </c>
      <c r="C3439" s="454" t="s">
        <v>1227</v>
      </c>
      <c r="D3439" s="455" t="str">
        <f>VLOOKUP(Tabela25[[#This Row],[Symbol]],Baza_cen[],3,0)</f>
        <v>BLOK NYXON  Green HST  150   H= 50mm     GPMM</v>
      </c>
      <c r="E3439" s="456">
        <v>50</v>
      </c>
      <c r="F3439" s="456"/>
      <c r="G3439" s="456" t="s">
        <v>2220</v>
      </c>
      <c r="H3439" s="467">
        <f>NP.!Z181</f>
        <v>0</v>
      </c>
      <c r="I3439" s="466">
        <f>NP.!AR181</f>
        <v>0</v>
      </c>
      <c r="J3439" s="452"/>
    </row>
    <row r="3440" spans="1:10" ht="30" customHeight="1" x14ac:dyDescent="0.2">
      <c r="A3440" s="451">
        <v>3429</v>
      </c>
      <c r="B3440" s="453" t="s">
        <v>12</v>
      </c>
      <c r="C3440" s="454" t="s">
        <v>1227</v>
      </c>
      <c r="D3440" s="455" t="str">
        <f>VLOOKUP(Tabela25[[#This Row],[Symbol]],Baza_cen[],3,0)</f>
        <v>BLOK NYXON  Green HST  150   H= 50mm     GPMM</v>
      </c>
      <c r="E3440" s="456">
        <v>50</v>
      </c>
      <c r="F3440" s="456"/>
      <c r="G3440" s="456" t="s">
        <v>2220</v>
      </c>
      <c r="H3440" s="467">
        <f>NP.!AA181</f>
        <v>0</v>
      </c>
      <c r="I3440" s="466">
        <f>NP.!AS181</f>
        <v>0</v>
      </c>
      <c r="J3440" s="452"/>
    </row>
    <row r="3441" spans="1:10" ht="30" customHeight="1" x14ac:dyDescent="0.2">
      <c r="A3441" s="451">
        <v>3430</v>
      </c>
      <c r="B3441" s="453" t="s">
        <v>12</v>
      </c>
      <c r="C3441" s="454" t="s">
        <v>1227</v>
      </c>
      <c r="D3441" s="455" t="str">
        <f>VLOOKUP(Tabela25[[#This Row],[Symbol]],Baza_cen[],3,0)</f>
        <v>BLOK NYXON  Green HST  150   H= 50mm     GPMM</v>
      </c>
      <c r="E3441" s="456">
        <v>50</v>
      </c>
      <c r="F3441" s="456"/>
      <c r="G3441" s="456" t="s">
        <v>2220</v>
      </c>
      <c r="H3441" s="467">
        <f>NP.!AB181</f>
        <v>0</v>
      </c>
      <c r="I3441" s="466">
        <f>NP.!AT181</f>
        <v>0</v>
      </c>
      <c r="J3441" s="452"/>
    </row>
    <row r="3442" spans="1:10" ht="30" customHeight="1" x14ac:dyDescent="0.2">
      <c r="A3442" s="451">
        <v>3431</v>
      </c>
      <c r="B3442" s="453" t="s">
        <v>12</v>
      </c>
      <c r="C3442" s="454" t="s">
        <v>1227</v>
      </c>
      <c r="D3442" s="455" t="str">
        <f>VLOOKUP(Tabela25[[#This Row],[Symbol]],Baza_cen[],3,0)</f>
        <v>BLOK NYXON  Green HST  150   H= 50mm     GPMM</v>
      </c>
      <c r="E3442" s="456">
        <v>50</v>
      </c>
      <c r="F3442" s="456"/>
      <c r="G3442" s="456" t="s">
        <v>2220</v>
      </c>
      <c r="H3442" s="467">
        <f>NP.!AC181</f>
        <v>0</v>
      </c>
      <c r="I3442" s="466">
        <f>NP.!AU181</f>
        <v>0</v>
      </c>
      <c r="J3442" s="452"/>
    </row>
    <row r="3443" spans="1:10" ht="30" customHeight="1" x14ac:dyDescent="0.2">
      <c r="A3443" s="451">
        <v>3432</v>
      </c>
      <c r="B3443" s="453" t="s">
        <v>12</v>
      </c>
      <c r="C3443" s="454" t="s">
        <v>1227</v>
      </c>
      <c r="D3443" s="455" t="str">
        <f>VLOOKUP(Tabela25[[#This Row],[Symbol]],Baza_cen[],3,0)</f>
        <v>BLOK NYXON  Green HST  150   H= 50mm     GPMM</v>
      </c>
      <c r="E3443" s="456">
        <v>50</v>
      </c>
      <c r="F3443" s="456"/>
      <c r="G3443" s="456" t="s">
        <v>2220</v>
      </c>
      <c r="H3443" s="467">
        <f>NP.!AD181</f>
        <v>0</v>
      </c>
      <c r="I3443" s="466">
        <f>NP.!AV181</f>
        <v>0</v>
      </c>
      <c r="J3443" s="452"/>
    </row>
    <row r="3444" spans="1:10" ht="30" customHeight="1" x14ac:dyDescent="0.2">
      <c r="A3444" s="451">
        <v>3433</v>
      </c>
      <c r="B3444" s="453" t="s">
        <v>12</v>
      </c>
      <c r="C3444" s="454" t="s">
        <v>1228</v>
      </c>
      <c r="D3444" s="455" t="str">
        <f>VLOOKUP(Tabela25[[#This Row],[Symbol]],Baza_cen[],3,0)</f>
        <v>BLOK NYXON  Green HST  150   H= 55mm     GPMM</v>
      </c>
      <c r="E3444" s="456">
        <v>55</v>
      </c>
      <c r="F3444" s="456"/>
      <c r="G3444" s="456" t="s">
        <v>2220</v>
      </c>
      <c r="H3444" s="467">
        <f>NP.!S182</f>
        <v>0</v>
      </c>
      <c r="I3444" s="466">
        <f>NP.!AK182</f>
        <v>0</v>
      </c>
      <c r="J3444" s="452"/>
    </row>
    <row r="3445" spans="1:10" ht="30" customHeight="1" x14ac:dyDescent="0.2">
      <c r="A3445" s="451">
        <v>3434</v>
      </c>
      <c r="B3445" s="453" t="s">
        <v>12</v>
      </c>
      <c r="C3445" s="454" t="s">
        <v>1228</v>
      </c>
      <c r="D3445" s="455" t="str">
        <f>VLOOKUP(Tabela25[[#This Row],[Symbol]],Baza_cen[],3,0)</f>
        <v>BLOK NYXON  Green HST  150   H= 55mm     GPMM</v>
      </c>
      <c r="E3445" s="456">
        <v>55</v>
      </c>
      <c r="F3445" s="456"/>
      <c r="G3445" s="456" t="s">
        <v>2220</v>
      </c>
      <c r="H3445" s="467">
        <f>NP.!T182</f>
        <v>0</v>
      </c>
      <c r="I3445" s="466">
        <f>NP.!AL182</f>
        <v>0</v>
      </c>
      <c r="J3445" s="452"/>
    </row>
    <row r="3446" spans="1:10" ht="30" customHeight="1" x14ac:dyDescent="0.2">
      <c r="A3446" s="451">
        <v>3435</v>
      </c>
      <c r="B3446" s="453" t="s">
        <v>12</v>
      </c>
      <c r="C3446" s="454" t="s">
        <v>1228</v>
      </c>
      <c r="D3446" s="455" t="str">
        <f>VLOOKUP(Tabela25[[#This Row],[Symbol]],Baza_cen[],3,0)</f>
        <v>BLOK NYXON  Green HST  150   H= 55mm     GPMM</v>
      </c>
      <c r="E3446" s="456">
        <v>55</v>
      </c>
      <c r="F3446" s="456"/>
      <c r="G3446" s="456" t="s">
        <v>2220</v>
      </c>
      <c r="H3446" s="467">
        <f>NP.!U182</f>
        <v>0</v>
      </c>
      <c r="I3446" s="466">
        <f>NP.!AM182</f>
        <v>0</v>
      </c>
      <c r="J3446" s="452"/>
    </row>
    <row r="3447" spans="1:10" ht="30" customHeight="1" x14ac:dyDescent="0.2">
      <c r="A3447" s="451">
        <v>3436</v>
      </c>
      <c r="B3447" s="453" t="s">
        <v>12</v>
      </c>
      <c r="C3447" s="454" t="s">
        <v>1228</v>
      </c>
      <c r="D3447" s="455" t="str">
        <f>VLOOKUP(Tabela25[[#This Row],[Symbol]],Baza_cen[],3,0)</f>
        <v>BLOK NYXON  Green HST  150   H= 55mm     GPMM</v>
      </c>
      <c r="E3447" s="456">
        <v>55</v>
      </c>
      <c r="F3447" s="456"/>
      <c r="G3447" s="456" t="s">
        <v>2220</v>
      </c>
      <c r="H3447" s="467">
        <f>NP.!V182</f>
        <v>0</v>
      </c>
      <c r="I3447" s="466">
        <f>NP.!AN182</f>
        <v>0</v>
      </c>
      <c r="J3447" s="452"/>
    </row>
    <row r="3448" spans="1:10" ht="30" customHeight="1" x14ac:dyDescent="0.2">
      <c r="A3448" s="451">
        <v>3437</v>
      </c>
      <c r="B3448" s="453" t="s">
        <v>12</v>
      </c>
      <c r="C3448" s="454" t="s">
        <v>1228</v>
      </c>
      <c r="D3448" s="455" t="str">
        <f>VLOOKUP(Tabela25[[#This Row],[Symbol]],Baza_cen[],3,0)</f>
        <v>BLOK NYXON  Green HST  150   H= 55mm     GPMM</v>
      </c>
      <c r="E3448" s="456">
        <v>55</v>
      </c>
      <c r="F3448" s="456"/>
      <c r="G3448" s="456" t="s">
        <v>2220</v>
      </c>
      <c r="H3448" s="467">
        <f>NP.!W182</f>
        <v>0</v>
      </c>
      <c r="I3448" s="466">
        <f>NP.!AO182</f>
        <v>0</v>
      </c>
      <c r="J3448" s="452"/>
    </row>
    <row r="3449" spans="1:10" ht="30" customHeight="1" x14ac:dyDescent="0.2">
      <c r="A3449" s="451">
        <v>3438</v>
      </c>
      <c r="B3449" s="453" t="s">
        <v>12</v>
      </c>
      <c r="C3449" s="454" t="s">
        <v>1228</v>
      </c>
      <c r="D3449" s="455" t="str">
        <f>VLOOKUP(Tabela25[[#This Row],[Symbol]],Baza_cen[],3,0)</f>
        <v>BLOK NYXON  Green HST  150   H= 55mm     GPMM</v>
      </c>
      <c r="E3449" s="456">
        <v>55</v>
      </c>
      <c r="F3449" s="456"/>
      <c r="G3449" s="456" t="s">
        <v>2220</v>
      </c>
      <c r="H3449" s="467">
        <f>NP.!X182</f>
        <v>0</v>
      </c>
      <c r="I3449" s="466">
        <f>NP.!AP182</f>
        <v>0</v>
      </c>
      <c r="J3449" s="452"/>
    </row>
    <row r="3450" spans="1:10" ht="30" customHeight="1" x14ac:dyDescent="0.2">
      <c r="A3450" s="451">
        <v>3439</v>
      </c>
      <c r="B3450" s="453" t="s">
        <v>12</v>
      </c>
      <c r="C3450" s="454" t="s">
        <v>1228</v>
      </c>
      <c r="D3450" s="455" t="str">
        <f>VLOOKUP(Tabela25[[#This Row],[Symbol]],Baza_cen[],3,0)</f>
        <v>BLOK NYXON  Green HST  150   H= 55mm     GPMM</v>
      </c>
      <c r="E3450" s="456">
        <v>55</v>
      </c>
      <c r="F3450" s="456"/>
      <c r="G3450" s="456" t="s">
        <v>2220</v>
      </c>
      <c r="H3450" s="467">
        <f>NP.!Y182</f>
        <v>0</v>
      </c>
      <c r="I3450" s="466">
        <f>NP.!AQ182</f>
        <v>0</v>
      </c>
      <c r="J3450" s="452"/>
    </row>
    <row r="3451" spans="1:10" ht="30" customHeight="1" x14ac:dyDescent="0.2">
      <c r="A3451" s="451">
        <v>3440</v>
      </c>
      <c r="B3451" s="453" t="s">
        <v>12</v>
      </c>
      <c r="C3451" s="454" t="s">
        <v>1228</v>
      </c>
      <c r="D3451" s="455" t="str">
        <f>VLOOKUP(Tabela25[[#This Row],[Symbol]],Baza_cen[],3,0)</f>
        <v>BLOK NYXON  Green HST  150   H= 55mm     GPMM</v>
      </c>
      <c r="E3451" s="456">
        <v>55</v>
      </c>
      <c r="F3451" s="456"/>
      <c r="G3451" s="456" t="s">
        <v>2220</v>
      </c>
      <c r="H3451" s="467">
        <f>NP.!Z182</f>
        <v>0</v>
      </c>
      <c r="I3451" s="466">
        <f>NP.!AR182</f>
        <v>0</v>
      </c>
      <c r="J3451" s="452"/>
    </row>
    <row r="3452" spans="1:10" ht="30" customHeight="1" x14ac:dyDescent="0.2">
      <c r="A3452" s="451">
        <v>3441</v>
      </c>
      <c r="B3452" s="453" t="s">
        <v>12</v>
      </c>
      <c r="C3452" s="454" t="s">
        <v>1228</v>
      </c>
      <c r="D3452" s="455" t="str">
        <f>VLOOKUP(Tabela25[[#This Row],[Symbol]],Baza_cen[],3,0)</f>
        <v>BLOK NYXON  Green HST  150   H= 55mm     GPMM</v>
      </c>
      <c r="E3452" s="456">
        <v>55</v>
      </c>
      <c r="F3452" s="456"/>
      <c r="G3452" s="456" t="s">
        <v>2220</v>
      </c>
      <c r="H3452" s="467">
        <f>NP.!AA182</f>
        <v>0</v>
      </c>
      <c r="I3452" s="466">
        <f>NP.!AS182</f>
        <v>0</v>
      </c>
      <c r="J3452" s="452"/>
    </row>
    <row r="3453" spans="1:10" ht="30" customHeight="1" x14ac:dyDescent="0.2">
      <c r="A3453" s="451">
        <v>3442</v>
      </c>
      <c r="B3453" s="453" t="s">
        <v>12</v>
      </c>
      <c r="C3453" s="454" t="s">
        <v>1228</v>
      </c>
      <c r="D3453" s="455" t="str">
        <f>VLOOKUP(Tabela25[[#This Row],[Symbol]],Baza_cen[],3,0)</f>
        <v>BLOK NYXON  Green HST  150   H= 55mm     GPMM</v>
      </c>
      <c r="E3453" s="456">
        <v>55</v>
      </c>
      <c r="F3453" s="456"/>
      <c r="G3453" s="456" t="s">
        <v>2220</v>
      </c>
      <c r="H3453" s="467">
        <f>NP.!AB182</f>
        <v>0</v>
      </c>
      <c r="I3453" s="466">
        <f>NP.!AT182</f>
        <v>0</v>
      </c>
      <c r="J3453" s="452"/>
    </row>
    <row r="3454" spans="1:10" ht="30" customHeight="1" x14ac:dyDescent="0.2">
      <c r="A3454" s="451">
        <v>3443</v>
      </c>
      <c r="B3454" s="453" t="s">
        <v>12</v>
      </c>
      <c r="C3454" s="454" t="s">
        <v>1228</v>
      </c>
      <c r="D3454" s="455" t="str">
        <f>VLOOKUP(Tabela25[[#This Row],[Symbol]],Baza_cen[],3,0)</f>
        <v>BLOK NYXON  Green HST  150   H= 55mm     GPMM</v>
      </c>
      <c r="E3454" s="456">
        <v>55</v>
      </c>
      <c r="F3454" s="456"/>
      <c r="G3454" s="456" t="s">
        <v>2220</v>
      </c>
      <c r="H3454" s="467">
        <f>NP.!AC182</f>
        <v>0</v>
      </c>
      <c r="I3454" s="466">
        <f>NP.!AU182</f>
        <v>0</v>
      </c>
      <c r="J3454" s="452"/>
    </row>
    <row r="3455" spans="1:10" ht="30" customHeight="1" x14ac:dyDescent="0.2">
      <c r="A3455" s="451">
        <v>3444</v>
      </c>
      <c r="B3455" s="453" t="s">
        <v>12</v>
      </c>
      <c r="C3455" s="454" t="s">
        <v>1228</v>
      </c>
      <c r="D3455" s="455" t="str">
        <f>VLOOKUP(Tabela25[[#This Row],[Symbol]],Baza_cen[],3,0)</f>
        <v>BLOK NYXON  Green HST  150   H= 55mm     GPMM</v>
      </c>
      <c r="E3455" s="456">
        <v>55</v>
      </c>
      <c r="F3455" s="456"/>
      <c r="G3455" s="456" t="s">
        <v>2220</v>
      </c>
      <c r="H3455" s="467">
        <f>NP.!AD182</f>
        <v>0</v>
      </c>
      <c r="I3455" s="466">
        <f>NP.!AV182</f>
        <v>0</v>
      </c>
      <c r="J3455" s="452"/>
    </row>
    <row r="3456" spans="1:10" ht="30" customHeight="1" x14ac:dyDescent="0.2">
      <c r="A3456" s="451">
        <v>3445</v>
      </c>
      <c r="B3456" s="453" t="s">
        <v>12</v>
      </c>
      <c r="C3456" s="454" t="s">
        <v>1229</v>
      </c>
      <c r="D3456" s="455" t="str">
        <f>VLOOKUP(Tabela25[[#This Row],[Symbol]],Baza_cen[],3,0)</f>
        <v>BLOK NYXON  Green HST  150   H= 60mm     GPMM</v>
      </c>
      <c r="E3456" s="456">
        <v>60</v>
      </c>
      <c r="F3456" s="456"/>
      <c r="G3456" s="456" t="s">
        <v>2220</v>
      </c>
      <c r="H3456" s="467">
        <f>NP.!S183</f>
        <v>0</v>
      </c>
      <c r="I3456" s="466">
        <f>NP.!AK183</f>
        <v>0</v>
      </c>
      <c r="J3456" s="452"/>
    </row>
    <row r="3457" spans="1:10" ht="30" customHeight="1" x14ac:dyDescent="0.2">
      <c r="A3457" s="451">
        <v>3446</v>
      </c>
      <c r="B3457" s="453" t="s">
        <v>12</v>
      </c>
      <c r="C3457" s="454" t="s">
        <v>1229</v>
      </c>
      <c r="D3457" s="455" t="str">
        <f>VLOOKUP(Tabela25[[#This Row],[Symbol]],Baza_cen[],3,0)</f>
        <v>BLOK NYXON  Green HST  150   H= 60mm     GPMM</v>
      </c>
      <c r="E3457" s="456">
        <v>60</v>
      </c>
      <c r="F3457" s="456"/>
      <c r="G3457" s="456" t="s">
        <v>2220</v>
      </c>
      <c r="H3457" s="467">
        <f>NP.!T183</f>
        <v>0</v>
      </c>
      <c r="I3457" s="466">
        <f>NP.!AL183</f>
        <v>0</v>
      </c>
      <c r="J3457" s="452"/>
    </row>
    <row r="3458" spans="1:10" ht="30" customHeight="1" x14ac:dyDescent="0.2">
      <c r="A3458" s="451">
        <v>3447</v>
      </c>
      <c r="B3458" s="453" t="s">
        <v>12</v>
      </c>
      <c r="C3458" s="454" t="s">
        <v>1229</v>
      </c>
      <c r="D3458" s="455" t="str">
        <f>VLOOKUP(Tabela25[[#This Row],[Symbol]],Baza_cen[],3,0)</f>
        <v>BLOK NYXON  Green HST  150   H= 60mm     GPMM</v>
      </c>
      <c r="E3458" s="456">
        <v>60</v>
      </c>
      <c r="F3458" s="456"/>
      <c r="G3458" s="456" t="s">
        <v>2220</v>
      </c>
      <c r="H3458" s="467">
        <f>NP.!U183</f>
        <v>0</v>
      </c>
      <c r="I3458" s="466">
        <f>NP.!AM183</f>
        <v>0</v>
      </c>
      <c r="J3458" s="452"/>
    </row>
    <row r="3459" spans="1:10" ht="30" customHeight="1" x14ac:dyDescent="0.2">
      <c r="A3459" s="451">
        <v>3448</v>
      </c>
      <c r="B3459" s="453" t="s">
        <v>12</v>
      </c>
      <c r="C3459" s="454" t="s">
        <v>1229</v>
      </c>
      <c r="D3459" s="455" t="str">
        <f>VLOOKUP(Tabela25[[#This Row],[Symbol]],Baza_cen[],3,0)</f>
        <v>BLOK NYXON  Green HST  150   H= 60mm     GPMM</v>
      </c>
      <c r="E3459" s="456">
        <v>60</v>
      </c>
      <c r="F3459" s="456"/>
      <c r="G3459" s="456" t="s">
        <v>2220</v>
      </c>
      <c r="H3459" s="467">
        <f>NP.!V183</f>
        <v>0</v>
      </c>
      <c r="I3459" s="466">
        <f>NP.!AN183</f>
        <v>0</v>
      </c>
      <c r="J3459" s="452"/>
    </row>
    <row r="3460" spans="1:10" ht="30" customHeight="1" x14ac:dyDescent="0.2">
      <c r="A3460" s="451">
        <v>3449</v>
      </c>
      <c r="B3460" s="453" t="s">
        <v>12</v>
      </c>
      <c r="C3460" s="454" t="s">
        <v>1229</v>
      </c>
      <c r="D3460" s="455" t="str">
        <f>VLOOKUP(Tabela25[[#This Row],[Symbol]],Baza_cen[],3,0)</f>
        <v>BLOK NYXON  Green HST  150   H= 60mm     GPMM</v>
      </c>
      <c r="E3460" s="456">
        <v>60</v>
      </c>
      <c r="F3460" s="456"/>
      <c r="G3460" s="456" t="s">
        <v>2220</v>
      </c>
      <c r="H3460" s="467">
        <f>NP.!W183</f>
        <v>0</v>
      </c>
      <c r="I3460" s="466">
        <f>NP.!AO183</f>
        <v>0</v>
      </c>
      <c r="J3460" s="452"/>
    </row>
    <row r="3461" spans="1:10" ht="30" customHeight="1" x14ac:dyDescent="0.2">
      <c r="A3461" s="451">
        <v>3450</v>
      </c>
      <c r="B3461" s="453" t="s">
        <v>12</v>
      </c>
      <c r="C3461" s="454" t="s">
        <v>1229</v>
      </c>
      <c r="D3461" s="455" t="str">
        <f>VLOOKUP(Tabela25[[#This Row],[Symbol]],Baza_cen[],3,0)</f>
        <v>BLOK NYXON  Green HST  150   H= 60mm     GPMM</v>
      </c>
      <c r="E3461" s="456">
        <v>60</v>
      </c>
      <c r="F3461" s="456"/>
      <c r="G3461" s="456" t="s">
        <v>2220</v>
      </c>
      <c r="H3461" s="467">
        <f>NP.!X183</f>
        <v>0</v>
      </c>
      <c r="I3461" s="466">
        <f>NP.!AP183</f>
        <v>0</v>
      </c>
      <c r="J3461" s="452"/>
    </row>
    <row r="3462" spans="1:10" ht="30" customHeight="1" x14ac:dyDescent="0.2">
      <c r="A3462" s="451">
        <v>3451</v>
      </c>
      <c r="B3462" s="453" t="s">
        <v>12</v>
      </c>
      <c r="C3462" s="454" t="s">
        <v>1229</v>
      </c>
      <c r="D3462" s="455" t="str">
        <f>VLOOKUP(Tabela25[[#This Row],[Symbol]],Baza_cen[],3,0)</f>
        <v>BLOK NYXON  Green HST  150   H= 60mm     GPMM</v>
      </c>
      <c r="E3462" s="456">
        <v>60</v>
      </c>
      <c r="F3462" s="456"/>
      <c r="G3462" s="456" t="s">
        <v>2220</v>
      </c>
      <c r="H3462" s="467">
        <f>NP.!Y183</f>
        <v>0</v>
      </c>
      <c r="I3462" s="466">
        <f>NP.!AQ183</f>
        <v>0</v>
      </c>
      <c r="J3462" s="452"/>
    </row>
    <row r="3463" spans="1:10" ht="30" customHeight="1" x14ac:dyDescent="0.2">
      <c r="A3463" s="451">
        <v>3452</v>
      </c>
      <c r="B3463" s="453" t="s">
        <v>12</v>
      </c>
      <c r="C3463" s="454" t="s">
        <v>1229</v>
      </c>
      <c r="D3463" s="455" t="str">
        <f>VLOOKUP(Tabela25[[#This Row],[Symbol]],Baza_cen[],3,0)</f>
        <v>BLOK NYXON  Green HST  150   H= 60mm     GPMM</v>
      </c>
      <c r="E3463" s="456">
        <v>60</v>
      </c>
      <c r="F3463" s="456"/>
      <c r="G3463" s="456" t="s">
        <v>2220</v>
      </c>
      <c r="H3463" s="467">
        <f>NP.!Z183</f>
        <v>0</v>
      </c>
      <c r="I3463" s="466">
        <f>NP.!AR183</f>
        <v>0</v>
      </c>
      <c r="J3463" s="452"/>
    </row>
    <row r="3464" spans="1:10" ht="30" customHeight="1" x14ac:dyDescent="0.2">
      <c r="A3464" s="451">
        <v>3453</v>
      </c>
      <c r="B3464" s="453" t="s">
        <v>12</v>
      </c>
      <c r="C3464" s="454" t="s">
        <v>1229</v>
      </c>
      <c r="D3464" s="455" t="str">
        <f>VLOOKUP(Tabela25[[#This Row],[Symbol]],Baza_cen[],3,0)</f>
        <v>BLOK NYXON  Green HST  150   H= 60mm     GPMM</v>
      </c>
      <c r="E3464" s="456">
        <v>60</v>
      </c>
      <c r="F3464" s="456"/>
      <c r="G3464" s="456" t="s">
        <v>2220</v>
      </c>
      <c r="H3464" s="467">
        <f>NP.!AA183</f>
        <v>0</v>
      </c>
      <c r="I3464" s="466">
        <f>NP.!AS183</f>
        <v>0</v>
      </c>
      <c r="J3464" s="452"/>
    </row>
    <row r="3465" spans="1:10" ht="30" customHeight="1" x14ac:dyDescent="0.2">
      <c r="A3465" s="451">
        <v>3454</v>
      </c>
      <c r="B3465" s="453" t="s">
        <v>12</v>
      </c>
      <c r="C3465" s="454" t="s">
        <v>1229</v>
      </c>
      <c r="D3465" s="455" t="str">
        <f>VLOOKUP(Tabela25[[#This Row],[Symbol]],Baza_cen[],3,0)</f>
        <v>BLOK NYXON  Green HST  150   H= 60mm     GPMM</v>
      </c>
      <c r="E3465" s="456">
        <v>60</v>
      </c>
      <c r="F3465" s="456"/>
      <c r="G3465" s="456" t="s">
        <v>2220</v>
      </c>
      <c r="H3465" s="467">
        <f>NP.!AB183</f>
        <v>0</v>
      </c>
      <c r="I3465" s="466">
        <f>NP.!AT183</f>
        <v>0</v>
      </c>
      <c r="J3465" s="452"/>
    </row>
    <row r="3466" spans="1:10" ht="30" customHeight="1" x14ac:dyDescent="0.2">
      <c r="A3466" s="451">
        <v>3455</v>
      </c>
      <c r="B3466" s="453" t="s">
        <v>12</v>
      </c>
      <c r="C3466" s="454" t="s">
        <v>1229</v>
      </c>
      <c r="D3466" s="455" t="str">
        <f>VLOOKUP(Tabela25[[#This Row],[Symbol]],Baza_cen[],3,0)</f>
        <v>BLOK NYXON  Green HST  150   H= 60mm     GPMM</v>
      </c>
      <c r="E3466" s="456">
        <v>60</v>
      </c>
      <c r="F3466" s="456"/>
      <c r="G3466" s="456" t="s">
        <v>2220</v>
      </c>
      <c r="H3466" s="467">
        <f>NP.!AC183</f>
        <v>0</v>
      </c>
      <c r="I3466" s="466">
        <f>NP.!AU183</f>
        <v>0</v>
      </c>
      <c r="J3466" s="452"/>
    </row>
    <row r="3467" spans="1:10" ht="30" customHeight="1" x14ac:dyDescent="0.2">
      <c r="A3467" s="451">
        <v>3456</v>
      </c>
      <c r="B3467" s="453" t="s">
        <v>12</v>
      </c>
      <c r="C3467" s="454" t="s">
        <v>1229</v>
      </c>
      <c r="D3467" s="455" t="str">
        <f>VLOOKUP(Tabela25[[#This Row],[Symbol]],Baza_cen[],3,0)</f>
        <v>BLOK NYXON  Green HST  150   H= 60mm     GPMM</v>
      </c>
      <c r="E3467" s="456">
        <v>60</v>
      </c>
      <c r="F3467" s="456"/>
      <c r="G3467" s="456" t="s">
        <v>2220</v>
      </c>
      <c r="H3467" s="467">
        <f>NP.!AD183</f>
        <v>0</v>
      </c>
      <c r="I3467" s="466">
        <f>NP.!AV183</f>
        <v>0</v>
      </c>
      <c r="J3467" s="452"/>
    </row>
    <row r="3468" spans="1:10" ht="30" customHeight="1" x14ac:dyDescent="0.2">
      <c r="A3468" s="451">
        <v>3457</v>
      </c>
      <c r="B3468" s="453" t="s">
        <v>12</v>
      </c>
      <c r="C3468" s="454" t="s">
        <v>1230</v>
      </c>
      <c r="D3468" s="455" t="str">
        <f>VLOOKUP(Tabela25[[#This Row],[Symbol]],Baza_cen[],3,0)</f>
        <v>BLOK NYXON  Green HST  150   H= 65mm     GPMM</v>
      </c>
      <c r="E3468" s="456">
        <v>65</v>
      </c>
      <c r="F3468" s="456"/>
      <c r="G3468" s="456" t="s">
        <v>2220</v>
      </c>
      <c r="H3468" s="467">
        <f>NP.!S184</f>
        <v>0</v>
      </c>
      <c r="I3468" s="466">
        <f>NP.!AK184</f>
        <v>0</v>
      </c>
      <c r="J3468" s="452"/>
    </row>
    <row r="3469" spans="1:10" ht="30" customHeight="1" x14ac:dyDescent="0.2">
      <c r="A3469" s="451">
        <v>3458</v>
      </c>
      <c r="B3469" s="453" t="s">
        <v>12</v>
      </c>
      <c r="C3469" s="454" t="s">
        <v>1230</v>
      </c>
      <c r="D3469" s="455" t="str">
        <f>VLOOKUP(Tabela25[[#This Row],[Symbol]],Baza_cen[],3,0)</f>
        <v>BLOK NYXON  Green HST  150   H= 65mm     GPMM</v>
      </c>
      <c r="E3469" s="456">
        <v>65</v>
      </c>
      <c r="F3469" s="456"/>
      <c r="G3469" s="456" t="s">
        <v>2220</v>
      </c>
      <c r="H3469" s="467">
        <f>NP.!T184</f>
        <v>0</v>
      </c>
      <c r="I3469" s="466">
        <f>NP.!AL184</f>
        <v>0</v>
      </c>
      <c r="J3469" s="452"/>
    </row>
    <row r="3470" spans="1:10" ht="30" customHeight="1" x14ac:dyDescent="0.2">
      <c r="A3470" s="451">
        <v>3459</v>
      </c>
      <c r="B3470" s="453" t="s">
        <v>12</v>
      </c>
      <c r="C3470" s="454" t="s">
        <v>1230</v>
      </c>
      <c r="D3470" s="455" t="str">
        <f>VLOOKUP(Tabela25[[#This Row],[Symbol]],Baza_cen[],3,0)</f>
        <v>BLOK NYXON  Green HST  150   H= 65mm     GPMM</v>
      </c>
      <c r="E3470" s="456">
        <v>65</v>
      </c>
      <c r="F3470" s="456"/>
      <c r="G3470" s="456" t="s">
        <v>2220</v>
      </c>
      <c r="H3470" s="467">
        <f>NP.!U184</f>
        <v>0</v>
      </c>
      <c r="I3470" s="466">
        <f>NP.!AM184</f>
        <v>0</v>
      </c>
      <c r="J3470" s="452"/>
    </row>
    <row r="3471" spans="1:10" ht="30" customHeight="1" x14ac:dyDescent="0.2">
      <c r="A3471" s="451">
        <v>3460</v>
      </c>
      <c r="B3471" s="453" t="s">
        <v>12</v>
      </c>
      <c r="C3471" s="454" t="s">
        <v>1230</v>
      </c>
      <c r="D3471" s="455" t="str">
        <f>VLOOKUP(Tabela25[[#This Row],[Symbol]],Baza_cen[],3,0)</f>
        <v>BLOK NYXON  Green HST  150   H= 65mm     GPMM</v>
      </c>
      <c r="E3471" s="456">
        <v>65</v>
      </c>
      <c r="F3471" s="456"/>
      <c r="G3471" s="456" t="s">
        <v>2220</v>
      </c>
      <c r="H3471" s="467">
        <f>NP.!V184</f>
        <v>0</v>
      </c>
      <c r="I3471" s="466">
        <f>NP.!AN184</f>
        <v>0</v>
      </c>
      <c r="J3471" s="452"/>
    </row>
    <row r="3472" spans="1:10" ht="30" customHeight="1" x14ac:dyDescent="0.2">
      <c r="A3472" s="451">
        <v>3461</v>
      </c>
      <c r="B3472" s="453" t="s">
        <v>12</v>
      </c>
      <c r="C3472" s="454" t="s">
        <v>1230</v>
      </c>
      <c r="D3472" s="455" t="str">
        <f>VLOOKUP(Tabela25[[#This Row],[Symbol]],Baza_cen[],3,0)</f>
        <v>BLOK NYXON  Green HST  150   H= 65mm     GPMM</v>
      </c>
      <c r="E3472" s="456">
        <v>65</v>
      </c>
      <c r="F3472" s="456"/>
      <c r="G3472" s="456" t="s">
        <v>2220</v>
      </c>
      <c r="H3472" s="467">
        <f>NP.!W184</f>
        <v>0</v>
      </c>
      <c r="I3472" s="466">
        <f>NP.!AO184</f>
        <v>0</v>
      </c>
      <c r="J3472" s="452"/>
    </row>
    <row r="3473" spans="1:10" ht="30" customHeight="1" x14ac:dyDescent="0.2">
      <c r="A3473" s="451">
        <v>3462</v>
      </c>
      <c r="B3473" s="453" t="s">
        <v>12</v>
      </c>
      <c r="C3473" s="454" t="s">
        <v>1230</v>
      </c>
      <c r="D3473" s="455" t="str">
        <f>VLOOKUP(Tabela25[[#This Row],[Symbol]],Baza_cen[],3,0)</f>
        <v>BLOK NYXON  Green HST  150   H= 65mm     GPMM</v>
      </c>
      <c r="E3473" s="456">
        <v>65</v>
      </c>
      <c r="F3473" s="456"/>
      <c r="G3473" s="456" t="s">
        <v>2220</v>
      </c>
      <c r="H3473" s="467">
        <f>NP.!X184</f>
        <v>0</v>
      </c>
      <c r="I3473" s="466">
        <f>NP.!AP184</f>
        <v>0</v>
      </c>
      <c r="J3473" s="452"/>
    </row>
    <row r="3474" spans="1:10" ht="30" customHeight="1" x14ac:dyDescent="0.2">
      <c r="A3474" s="451">
        <v>3463</v>
      </c>
      <c r="B3474" s="453" t="s">
        <v>12</v>
      </c>
      <c r="C3474" s="454" t="s">
        <v>1230</v>
      </c>
      <c r="D3474" s="455" t="str">
        <f>VLOOKUP(Tabela25[[#This Row],[Symbol]],Baza_cen[],3,0)</f>
        <v>BLOK NYXON  Green HST  150   H= 65mm     GPMM</v>
      </c>
      <c r="E3474" s="456">
        <v>65</v>
      </c>
      <c r="F3474" s="456"/>
      <c r="G3474" s="456" t="s">
        <v>2220</v>
      </c>
      <c r="H3474" s="467">
        <f>NP.!Y184</f>
        <v>0</v>
      </c>
      <c r="I3474" s="466">
        <f>NP.!AQ184</f>
        <v>0</v>
      </c>
      <c r="J3474" s="452"/>
    </row>
    <row r="3475" spans="1:10" ht="30" customHeight="1" x14ac:dyDescent="0.2">
      <c r="A3475" s="451">
        <v>3464</v>
      </c>
      <c r="B3475" s="453" t="s">
        <v>12</v>
      </c>
      <c r="C3475" s="454" t="s">
        <v>1230</v>
      </c>
      <c r="D3475" s="455" t="str">
        <f>VLOOKUP(Tabela25[[#This Row],[Symbol]],Baza_cen[],3,0)</f>
        <v>BLOK NYXON  Green HST  150   H= 65mm     GPMM</v>
      </c>
      <c r="E3475" s="456">
        <v>65</v>
      </c>
      <c r="F3475" s="456"/>
      <c r="G3475" s="456" t="s">
        <v>2220</v>
      </c>
      <c r="H3475" s="467">
        <f>NP.!Z184</f>
        <v>0</v>
      </c>
      <c r="I3475" s="466">
        <f>NP.!AR184</f>
        <v>0</v>
      </c>
      <c r="J3475" s="452"/>
    </row>
    <row r="3476" spans="1:10" ht="30" customHeight="1" x14ac:dyDescent="0.2">
      <c r="A3476" s="451">
        <v>3465</v>
      </c>
      <c r="B3476" s="453" t="s">
        <v>12</v>
      </c>
      <c r="C3476" s="454" t="s">
        <v>1230</v>
      </c>
      <c r="D3476" s="455" t="str">
        <f>VLOOKUP(Tabela25[[#This Row],[Symbol]],Baza_cen[],3,0)</f>
        <v>BLOK NYXON  Green HST  150   H= 65mm     GPMM</v>
      </c>
      <c r="E3476" s="456">
        <v>65</v>
      </c>
      <c r="F3476" s="456"/>
      <c r="G3476" s="456" t="s">
        <v>2220</v>
      </c>
      <c r="H3476" s="467">
        <f>NP.!AA184</f>
        <v>0</v>
      </c>
      <c r="I3476" s="466">
        <f>NP.!AS184</f>
        <v>0</v>
      </c>
      <c r="J3476" s="452"/>
    </row>
    <row r="3477" spans="1:10" ht="30" customHeight="1" x14ac:dyDescent="0.2">
      <c r="A3477" s="451">
        <v>3466</v>
      </c>
      <c r="B3477" s="453" t="s">
        <v>12</v>
      </c>
      <c r="C3477" s="454" t="s">
        <v>1230</v>
      </c>
      <c r="D3477" s="455" t="str">
        <f>VLOOKUP(Tabela25[[#This Row],[Symbol]],Baza_cen[],3,0)</f>
        <v>BLOK NYXON  Green HST  150   H= 65mm     GPMM</v>
      </c>
      <c r="E3477" s="456">
        <v>65</v>
      </c>
      <c r="F3477" s="456"/>
      <c r="G3477" s="456" t="s">
        <v>2220</v>
      </c>
      <c r="H3477" s="467">
        <f>NP.!AB184</f>
        <v>0</v>
      </c>
      <c r="I3477" s="466">
        <f>NP.!AT184</f>
        <v>0</v>
      </c>
      <c r="J3477" s="452"/>
    </row>
    <row r="3478" spans="1:10" ht="30" customHeight="1" x14ac:dyDescent="0.2">
      <c r="A3478" s="451">
        <v>3467</v>
      </c>
      <c r="B3478" s="453" t="s">
        <v>12</v>
      </c>
      <c r="C3478" s="454" t="s">
        <v>1230</v>
      </c>
      <c r="D3478" s="455" t="str">
        <f>VLOOKUP(Tabela25[[#This Row],[Symbol]],Baza_cen[],3,0)</f>
        <v>BLOK NYXON  Green HST  150   H= 65mm     GPMM</v>
      </c>
      <c r="E3478" s="456">
        <v>65</v>
      </c>
      <c r="F3478" s="456"/>
      <c r="G3478" s="456" t="s">
        <v>2220</v>
      </c>
      <c r="H3478" s="467">
        <f>NP.!AC184</f>
        <v>0</v>
      </c>
      <c r="I3478" s="466">
        <f>NP.!AU184</f>
        <v>0</v>
      </c>
      <c r="J3478" s="452"/>
    </row>
    <row r="3479" spans="1:10" ht="30" customHeight="1" x14ac:dyDescent="0.2">
      <c r="A3479" s="451">
        <v>3468</v>
      </c>
      <c r="B3479" s="453" t="s">
        <v>12</v>
      </c>
      <c r="C3479" s="454" t="s">
        <v>1230</v>
      </c>
      <c r="D3479" s="455" t="str">
        <f>VLOOKUP(Tabela25[[#This Row],[Symbol]],Baza_cen[],3,0)</f>
        <v>BLOK NYXON  Green HST  150   H= 65mm     GPMM</v>
      </c>
      <c r="E3479" s="456">
        <v>65</v>
      </c>
      <c r="F3479" s="456"/>
      <c r="G3479" s="456" t="s">
        <v>2220</v>
      </c>
      <c r="H3479" s="467">
        <f>NP.!AD184</f>
        <v>0</v>
      </c>
      <c r="I3479" s="466">
        <f>NP.!AV184</f>
        <v>0</v>
      </c>
      <c r="J3479" s="452"/>
    </row>
    <row r="3480" spans="1:10" ht="30" customHeight="1" x14ac:dyDescent="0.2">
      <c r="A3480" s="451">
        <v>3469</v>
      </c>
      <c r="B3480" s="453" t="s">
        <v>12</v>
      </c>
      <c r="C3480" s="454" t="s">
        <v>1231</v>
      </c>
      <c r="D3480" s="455" t="str">
        <f>VLOOKUP(Tabela25[[#This Row],[Symbol]],Baza_cen[],3,0)</f>
        <v>BLOK NYXON  Green HST  150   H= 70mm     GPMM</v>
      </c>
      <c r="E3480" s="456">
        <v>70</v>
      </c>
      <c r="F3480" s="456"/>
      <c r="G3480" s="456" t="s">
        <v>2220</v>
      </c>
      <c r="H3480" s="467">
        <f>NP.!S185</f>
        <v>0</v>
      </c>
      <c r="I3480" s="466">
        <f>NP.!AK185</f>
        <v>0</v>
      </c>
      <c r="J3480" s="452"/>
    </row>
    <row r="3481" spans="1:10" ht="30" customHeight="1" x14ac:dyDescent="0.2">
      <c r="A3481" s="451">
        <v>3470</v>
      </c>
      <c r="B3481" s="453" t="s">
        <v>12</v>
      </c>
      <c r="C3481" s="454" t="s">
        <v>1231</v>
      </c>
      <c r="D3481" s="455" t="str">
        <f>VLOOKUP(Tabela25[[#This Row],[Symbol]],Baza_cen[],3,0)</f>
        <v>BLOK NYXON  Green HST  150   H= 70mm     GPMM</v>
      </c>
      <c r="E3481" s="456">
        <v>70</v>
      </c>
      <c r="F3481" s="456"/>
      <c r="G3481" s="456" t="s">
        <v>2220</v>
      </c>
      <c r="H3481" s="467">
        <f>NP.!T185</f>
        <v>0</v>
      </c>
      <c r="I3481" s="466">
        <f>NP.!AL185</f>
        <v>0</v>
      </c>
      <c r="J3481" s="452"/>
    </row>
    <row r="3482" spans="1:10" ht="30" customHeight="1" x14ac:dyDescent="0.2">
      <c r="A3482" s="451">
        <v>3471</v>
      </c>
      <c r="B3482" s="453" t="s">
        <v>12</v>
      </c>
      <c r="C3482" s="454" t="s">
        <v>1231</v>
      </c>
      <c r="D3482" s="455" t="str">
        <f>VLOOKUP(Tabela25[[#This Row],[Symbol]],Baza_cen[],3,0)</f>
        <v>BLOK NYXON  Green HST  150   H= 70mm     GPMM</v>
      </c>
      <c r="E3482" s="456">
        <v>70</v>
      </c>
      <c r="F3482" s="456"/>
      <c r="G3482" s="456" t="s">
        <v>2220</v>
      </c>
      <c r="H3482" s="467">
        <f>NP.!U185</f>
        <v>0</v>
      </c>
      <c r="I3482" s="466">
        <f>NP.!AM185</f>
        <v>0</v>
      </c>
      <c r="J3482" s="452"/>
    </row>
    <row r="3483" spans="1:10" ht="30" customHeight="1" x14ac:dyDescent="0.2">
      <c r="A3483" s="451">
        <v>3472</v>
      </c>
      <c r="B3483" s="453" t="s">
        <v>12</v>
      </c>
      <c r="C3483" s="454" t="s">
        <v>1231</v>
      </c>
      <c r="D3483" s="455" t="str">
        <f>VLOOKUP(Tabela25[[#This Row],[Symbol]],Baza_cen[],3,0)</f>
        <v>BLOK NYXON  Green HST  150   H= 70mm     GPMM</v>
      </c>
      <c r="E3483" s="456">
        <v>70</v>
      </c>
      <c r="F3483" s="456"/>
      <c r="G3483" s="456" t="s">
        <v>2220</v>
      </c>
      <c r="H3483" s="467">
        <f>NP.!V185</f>
        <v>0</v>
      </c>
      <c r="I3483" s="466">
        <f>NP.!AN185</f>
        <v>0</v>
      </c>
      <c r="J3483" s="452"/>
    </row>
    <row r="3484" spans="1:10" ht="30" customHeight="1" x14ac:dyDescent="0.2">
      <c r="A3484" s="451">
        <v>3473</v>
      </c>
      <c r="B3484" s="453" t="s">
        <v>12</v>
      </c>
      <c r="C3484" s="454" t="s">
        <v>1231</v>
      </c>
      <c r="D3484" s="455" t="str">
        <f>VLOOKUP(Tabela25[[#This Row],[Symbol]],Baza_cen[],3,0)</f>
        <v>BLOK NYXON  Green HST  150   H= 70mm     GPMM</v>
      </c>
      <c r="E3484" s="456">
        <v>70</v>
      </c>
      <c r="F3484" s="456"/>
      <c r="G3484" s="456" t="s">
        <v>2220</v>
      </c>
      <c r="H3484" s="467">
        <f>NP.!W185</f>
        <v>0</v>
      </c>
      <c r="I3484" s="466">
        <f>NP.!AO185</f>
        <v>0</v>
      </c>
      <c r="J3484" s="452"/>
    </row>
    <row r="3485" spans="1:10" ht="30" customHeight="1" x14ac:dyDescent="0.2">
      <c r="A3485" s="451">
        <v>3474</v>
      </c>
      <c r="B3485" s="453" t="s">
        <v>12</v>
      </c>
      <c r="C3485" s="454" t="s">
        <v>1231</v>
      </c>
      <c r="D3485" s="455" t="str">
        <f>VLOOKUP(Tabela25[[#This Row],[Symbol]],Baza_cen[],3,0)</f>
        <v>BLOK NYXON  Green HST  150   H= 70mm     GPMM</v>
      </c>
      <c r="E3485" s="456">
        <v>70</v>
      </c>
      <c r="F3485" s="456"/>
      <c r="G3485" s="456" t="s">
        <v>2220</v>
      </c>
      <c r="H3485" s="467">
        <f>NP.!X185</f>
        <v>0</v>
      </c>
      <c r="I3485" s="466">
        <f>NP.!AP185</f>
        <v>0</v>
      </c>
      <c r="J3485" s="452"/>
    </row>
    <row r="3486" spans="1:10" ht="30" customHeight="1" x14ac:dyDescent="0.2">
      <c r="A3486" s="451">
        <v>3475</v>
      </c>
      <c r="B3486" s="453" t="s">
        <v>12</v>
      </c>
      <c r="C3486" s="454" t="s">
        <v>1231</v>
      </c>
      <c r="D3486" s="455" t="str">
        <f>VLOOKUP(Tabela25[[#This Row],[Symbol]],Baza_cen[],3,0)</f>
        <v>BLOK NYXON  Green HST  150   H= 70mm     GPMM</v>
      </c>
      <c r="E3486" s="456">
        <v>70</v>
      </c>
      <c r="F3486" s="456"/>
      <c r="G3486" s="456" t="s">
        <v>2220</v>
      </c>
      <c r="H3486" s="467">
        <f>NP.!Y185</f>
        <v>0</v>
      </c>
      <c r="I3486" s="466">
        <f>NP.!AQ185</f>
        <v>0</v>
      </c>
      <c r="J3486" s="452"/>
    </row>
    <row r="3487" spans="1:10" ht="30" customHeight="1" x14ac:dyDescent="0.2">
      <c r="A3487" s="451">
        <v>3476</v>
      </c>
      <c r="B3487" s="453" t="s">
        <v>12</v>
      </c>
      <c r="C3487" s="454" t="s">
        <v>1231</v>
      </c>
      <c r="D3487" s="455" t="str">
        <f>VLOOKUP(Tabela25[[#This Row],[Symbol]],Baza_cen[],3,0)</f>
        <v>BLOK NYXON  Green HST  150   H= 70mm     GPMM</v>
      </c>
      <c r="E3487" s="456">
        <v>70</v>
      </c>
      <c r="F3487" s="456"/>
      <c r="G3487" s="456" t="s">
        <v>2220</v>
      </c>
      <c r="H3487" s="467">
        <f>NP.!Z185</f>
        <v>0</v>
      </c>
      <c r="I3487" s="466">
        <f>NP.!AR185</f>
        <v>0</v>
      </c>
      <c r="J3487" s="452"/>
    </row>
    <row r="3488" spans="1:10" ht="30" customHeight="1" x14ac:dyDescent="0.2">
      <c r="A3488" s="451">
        <v>3477</v>
      </c>
      <c r="B3488" s="453" t="s">
        <v>12</v>
      </c>
      <c r="C3488" s="454" t="s">
        <v>1231</v>
      </c>
      <c r="D3488" s="455" t="str">
        <f>VLOOKUP(Tabela25[[#This Row],[Symbol]],Baza_cen[],3,0)</f>
        <v>BLOK NYXON  Green HST  150   H= 70mm     GPMM</v>
      </c>
      <c r="E3488" s="456">
        <v>70</v>
      </c>
      <c r="F3488" s="456"/>
      <c r="G3488" s="456" t="s">
        <v>2220</v>
      </c>
      <c r="H3488" s="467">
        <f>NP.!AA185</f>
        <v>0</v>
      </c>
      <c r="I3488" s="466">
        <f>NP.!AS185</f>
        <v>0</v>
      </c>
      <c r="J3488" s="452"/>
    </row>
    <row r="3489" spans="1:10" ht="30" customHeight="1" x14ac:dyDescent="0.2">
      <c r="A3489" s="451">
        <v>3478</v>
      </c>
      <c r="B3489" s="453" t="s">
        <v>12</v>
      </c>
      <c r="C3489" s="454" t="s">
        <v>1231</v>
      </c>
      <c r="D3489" s="455" t="str">
        <f>VLOOKUP(Tabela25[[#This Row],[Symbol]],Baza_cen[],3,0)</f>
        <v>BLOK NYXON  Green HST  150   H= 70mm     GPMM</v>
      </c>
      <c r="E3489" s="456">
        <v>70</v>
      </c>
      <c r="F3489" s="456"/>
      <c r="G3489" s="456" t="s">
        <v>2220</v>
      </c>
      <c r="H3489" s="467">
        <f>NP.!AB185</f>
        <v>0</v>
      </c>
      <c r="I3489" s="466">
        <f>NP.!AT185</f>
        <v>0</v>
      </c>
      <c r="J3489" s="452"/>
    </row>
    <row r="3490" spans="1:10" ht="30" customHeight="1" x14ac:dyDescent="0.2">
      <c r="A3490" s="451">
        <v>3479</v>
      </c>
      <c r="B3490" s="453" t="s">
        <v>12</v>
      </c>
      <c r="C3490" s="454" t="s">
        <v>1231</v>
      </c>
      <c r="D3490" s="455" t="str">
        <f>VLOOKUP(Tabela25[[#This Row],[Symbol]],Baza_cen[],3,0)</f>
        <v>BLOK NYXON  Green HST  150   H= 70mm     GPMM</v>
      </c>
      <c r="E3490" s="456">
        <v>70</v>
      </c>
      <c r="F3490" s="456"/>
      <c r="G3490" s="456" t="s">
        <v>2220</v>
      </c>
      <c r="H3490" s="467">
        <f>NP.!AC185</f>
        <v>0</v>
      </c>
      <c r="I3490" s="466">
        <f>NP.!AU185</f>
        <v>0</v>
      </c>
      <c r="J3490" s="452"/>
    </row>
    <row r="3491" spans="1:10" ht="30" customHeight="1" x14ac:dyDescent="0.2">
      <c r="A3491" s="451">
        <v>3480</v>
      </c>
      <c r="B3491" s="453" t="s">
        <v>12</v>
      </c>
      <c r="C3491" s="454" t="s">
        <v>1231</v>
      </c>
      <c r="D3491" s="455" t="str">
        <f>VLOOKUP(Tabela25[[#This Row],[Symbol]],Baza_cen[],3,0)</f>
        <v>BLOK NYXON  Green HST  150   H= 70mm     GPMM</v>
      </c>
      <c r="E3491" s="456">
        <v>70</v>
      </c>
      <c r="F3491" s="456"/>
      <c r="G3491" s="456" t="s">
        <v>2220</v>
      </c>
      <c r="H3491" s="467">
        <f>NP.!AD185</f>
        <v>0</v>
      </c>
      <c r="I3491" s="466">
        <f>NP.!AV185</f>
        <v>0</v>
      </c>
      <c r="J3491" s="452"/>
    </row>
    <row r="3492" spans="1:10" ht="30" customHeight="1" x14ac:dyDescent="0.2">
      <c r="A3492" s="451">
        <v>3481</v>
      </c>
      <c r="B3492" s="453" t="s">
        <v>12</v>
      </c>
      <c r="C3492" s="454" t="s">
        <v>1232</v>
      </c>
      <c r="D3492" s="455" t="str">
        <f>VLOOKUP(Tabela25[[#This Row],[Symbol]],Baza_cen[],3,0)</f>
        <v>BLOK NYXON  Green HST  150   H= 75mm     GPMM</v>
      </c>
      <c r="E3492" s="456">
        <v>75</v>
      </c>
      <c r="F3492" s="456"/>
      <c r="G3492" s="456" t="s">
        <v>2220</v>
      </c>
      <c r="H3492" s="467">
        <f>NP.!S186</f>
        <v>0</v>
      </c>
      <c r="I3492" s="466">
        <f>NP.!AK186</f>
        <v>0</v>
      </c>
      <c r="J3492" s="452"/>
    </row>
    <row r="3493" spans="1:10" ht="30" customHeight="1" x14ac:dyDescent="0.2">
      <c r="A3493" s="451">
        <v>3482</v>
      </c>
      <c r="B3493" s="453" t="s">
        <v>12</v>
      </c>
      <c r="C3493" s="454" t="s">
        <v>1232</v>
      </c>
      <c r="D3493" s="455" t="str">
        <f>VLOOKUP(Tabela25[[#This Row],[Symbol]],Baza_cen[],3,0)</f>
        <v>BLOK NYXON  Green HST  150   H= 75mm     GPMM</v>
      </c>
      <c r="E3493" s="456">
        <v>75</v>
      </c>
      <c r="F3493" s="456"/>
      <c r="G3493" s="456" t="s">
        <v>2220</v>
      </c>
      <c r="H3493" s="467">
        <f>NP.!T186</f>
        <v>0</v>
      </c>
      <c r="I3493" s="466">
        <f>NP.!AL186</f>
        <v>0</v>
      </c>
      <c r="J3493" s="452"/>
    </row>
    <row r="3494" spans="1:10" ht="30" customHeight="1" x14ac:dyDescent="0.2">
      <c r="A3494" s="451">
        <v>3483</v>
      </c>
      <c r="B3494" s="453" t="s">
        <v>12</v>
      </c>
      <c r="C3494" s="454" t="s">
        <v>1232</v>
      </c>
      <c r="D3494" s="455" t="str">
        <f>VLOOKUP(Tabela25[[#This Row],[Symbol]],Baza_cen[],3,0)</f>
        <v>BLOK NYXON  Green HST  150   H= 75mm     GPMM</v>
      </c>
      <c r="E3494" s="456">
        <v>75</v>
      </c>
      <c r="F3494" s="456"/>
      <c r="G3494" s="456" t="s">
        <v>2220</v>
      </c>
      <c r="H3494" s="467">
        <f>NP.!U186</f>
        <v>0</v>
      </c>
      <c r="I3494" s="466">
        <f>NP.!AM186</f>
        <v>0</v>
      </c>
      <c r="J3494" s="452"/>
    </row>
    <row r="3495" spans="1:10" ht="30" customHeight="1" x14ac:dyDescent="0.2">
      <c r="A3495" s="451">
        <v>3484</v>
      </c>
      <c r="B3495" s="453" t="s">
        <v>12</v>
      </c>
      <c r="C3495" s="454" t="s">
        <v>1232</v>
      </c>
      <c r="D3495" s="455" t="str">
        <f>VLOOKUP(Tabela25[[#This Row],[Symbol]],Baza_cen[],3,0)</f>
        <v>BLOK NYXON  Green HST  150   H= 75mm     GPMM</v>
      </c>
      <c r="E3495" s="456">
        <v>75</v>
      </c>
      <c r="F3495" s="456"/>
      <c r="G3495" s="456" t="s">
        <v>2220</v>
      </c>
      <c r="H3495" s="467">
        <f>NP.!V186</f>
        <v>0</v>
      </c>
      <c r="I3495" s="466">
        <f>NP.!AN186</f>
        <v>0</v>
      </c>
      <c r="J3495" s="452"/>
    </row>
    <row r="3496" spans="1:10" ht="30" customHeight="1" x14ac:dyDescent="0.2">
      <c r="A3496" s="451">
        <v>3485</v>
      </c>
      <c r="B3496" s="453" t="s">
        <v>12</v>
      </c>
      <c r="C3496" s="454" t="s">
        <v>1232</v>
      </c>
      <c r="D3496" s="455" t="str">
        <f>VLOOKUP(Tabela25[[#This Row],[Symbol]],Baza_cen[],3,0)</f>
        <v>BLOK NYXON  Green HST  150   H= 75mm     GPMM</v>
      </c>
      <c r="E3496" s="456">
        <v>75</v>
      </c>
      <c r="F3496" s="456"/>
      <c r="G3496" s="456" t="s">
        <v>2220</v>
      </c>
      <c r="H3496" s="467">
        <f>NP.!W186</f>
        <v>0</v>
      </c>
      <c r="I3496" s="466">
        <f>NP.!AO186</f>
        <v>0</v>
      </c>
      <c r="J3496" s="452"/>
    </row>
    <row r="3497" spans="1:10" ht="30" customHeight="1" x14ac:dyDescent="0.2">
      <c r="A3497" s="451">
        <v>3486</v>
      </c>
      <c r="B3497" s="453" t="s">
        <v>12</v>
      </c>
      <c r="C3497" s="454" t="s">
        <v>1232</v>
      </c>
      <c r="D3497" s="455" t="str">
        <f>VLOOKUP(Tabela25[[#This Row],[Symbol]],Baza_cen[],3,0)</f>
        <v>BLOK NYXON  Green HST  150   H= 75mm     GPMM</v>
      </c>
      <c r="E3497" s="456">
        <v>75</v>
      </c>
      <c r="F3497" s="456"/>
      <c r="G3497" s="456" t="s">
        <v>2220</v>
      </c>
      <c r="H3497" s="467">
        <f>NP.!X186</f>
        <v>0</v>
      </c>
      <c r="I3497" s="466">
        <f>NP.!AP186</f>
        <v>0</v>
      </c>
      <c r="J3497" s="452"/>
    </row>
    <row r="3498" spans="1:10" ht="30" customHeight="1" x14ac:dyDescent="0.2">
      <c r="A3498" s="451">
        <v>3487</v>
      </c>
      <c r="B3498" s="453" t="s">
        <v>12</v>
      </c>
      <c r="C3498" s="454" t="s">
        <v>1232</v>
      </c>
      <c r="D3498" s="455" t="str">
        <f>VLOOKUP(Tabela25[[#This Row],[Symbol]],Baza_cen[],3,0)</f>
        <v>BLOK NYXON  Green HST  150   H= 75mm     GPMM</v>
      </c>
      <c r="E3498" s="456">
        <v>75</v>
      </c>
      <c r="F3498" s="456"/>
      <c r="G3498" s="456" t="s">
        <v>2220</v>
      </c>
      <c r="H3498" s="467">
        <f>NP.!Y186</f>
        <v>0</v>
      </c>
      <c r="I3498" s="466">
        <f>NP.!AQ186</f>
        <v>0</v>
      </c>
      <c r="J3498" s="452"/>
    </row>
    <row r="3499" spans="1:10" ht="30" customHeight="1" x14ac:dyDescent="0.2">
      <c r="A3499" s="451">
        <v>3488</v>
      </c>
      <c r="B3499" s="453" t="s">
        <v>12</v>
      </c>
      <c r="C3499" s="454" t="s">
        <v>1232</v>
      </c>
      <c r="D3499" s="455" t="str">
        <f>VLOOKUP(Tabela25[[#This Row],[Symbol]],Baza_cen[],3,0)</f>
        <v>BLOK NYXON  Green HST  150   H= 75mm     GPMM</v>
      </c>
      <c r="E3499" s="456">
        <v>75</v>
      </c>
      <c r="F3499" s="456"/>
      <c r="G3499" s="456" t="s">
        <v>2220</v>
      </c>
      <c r="H3499" s="467">
        <f>NP.!Z186</f>
        <v>0</v>
      </c>
      <c r="I3499" s="466">
        <f>NP.!AR186</f>
        <v>0</v>
      </c>
      <c r="J3499" s="452"/>
    </row>
    <row r="3500" spans="1:10" ht="30" customHeight="1" x14ac:dyDescent="0.2">
      <c r="A3500" s="451">
        <v>3489</v>
      </c>
      <c r="B3500" s="453" t="s">
        <v>12</v>
      </c>
      <c r="C3500" s="454" t="s">
        <v>1232</v>
      </c>
      <c r="D3500" s="455" t="str">
        <f>VLOOKUP(Tabela25[[#This Row],[Symbol]],Baza_cen[],3,0)</f>
        <v>BLOK NYXON  Green HST  150   H= 75mm     GPMM</v>
      </c>
      <c r="E3500" s="456">
        <v>75</v>
      </c>
      <c r="F3500" s="456"/>
      <c r="G3500" s="456" t="s">
        <v>2220</v>
      </c>
      <c r="H3500" s="467">
        <f>NP.!AA186</f>
        <v>0</v>
      </c>
      <c r="I3500" s="466">
        <f>NP.!AS186</f>
        <v>0</v>
      </c>
      <c r="J3500" s="452"/>
    </row>
    <row r="3501" spans="1:10" ht="30" customHeight="1" x14ac:dyDescent="0.2">
      <c r="A3501" s="451">
        <v>3490</v>
      </c>
      <c r="B3501" s="453" t="s">
        <v>12</v>
      </c>
      <c r="C3501" s="454" t="s">
        <v>1232</v>
      </c>
      <c r="D3501" s="455" t="str">
        <f>VLOOKUP(Tabela25[[#This Row],[Symbol]],Baza_cen[],3,0)</f>
        <v>BLOK NYXON  Green HST  150   H= 75mm     GPMM</v>
      </c>
      <c r="E3501" s="456">
        <v>75</v>
      </c>
      <c r="F3501" s="456"/>
      <c r="G3501" s="456" t="s">
        <v>2220</v>
      </c>
      <c r="H3501" s="467">
        <f>NP.!AB186</f>
        <v>0</v>
      </c>
      <c r="I3501" s="466">
        <f>NP.!AT186</f>
        <v>0</v>
      </c>
      <c r="J3501" s="452"/>
    </row>
    <row r="3502" spans="1:10" ht="30" customHeight="1" x14ac:dyDescent="0.2">
      <c r="A3502" s="451">
        <v>3491</v>
      </c>
      <c r="B3502" s="453" t="s">
        <v>12</v>
      </c>
      <c r="C3502" s="454" t="s">
        <v>1232</v>
      </c>
      <c r="D3502" s="455" t="str">
        <f>VLOOKUP(Tabela25[[#This Row],[Symbol]],Baza_cen[],3,0)</f>
        <v>BLOK NYXON  Green HST  150   H= 75mm     GPMM</v>
      </c>
      <c r="E3502" s="456">
        <v>75</v>
      </c>
      <c r="F3502" s="456"/>
      <c r="G3502" s="456" t="s">
        <v>2220</v>
      </c>
      <c r="H3502" s="467">
        <f>NP.!AC186</f>
        <v>0</v>
      </c>
      <c r="I3502" s="466">
        <f>NP.!AU186</f>
        <v>0</v>
      </c>
      <c r="J3502" s="452"/>
    </row>
    <row r="3503" spans="1:10" ht="30" customHeight="1" x14ac:dyDescent="0.2">
      <c r="A3503" s="451">
        <v>3492</v>
      </c>
      <c r="B3503" s="453" t="s">
        <v>12</v>
      </c>
      <c r="C3503" s="454" t="s">
        <v>1232</v>
      </c>
      <c r="D3503" s="455" t="str">
        <f>VLOOKUP(Tabela25[[#This Row],[Symbol]],Baza_cen[],3,0)</f>
        <v>BLOK NYXON  Green HST  150   H= 75mm     GPMM</v>
      </c>
      <c r="E3503" s="456">
        <v>75</v>
      </c>
      <c r="F3503" s="456"/>
      <c r="G3503" s="456" t="s">
        <v>2220</v>
      </c>
      <c r="H3503" s="467">
        <f>NP.!AD186</f>
        <v>0</v>
      </c>
      <c r="I3503" s="466">
        <f>NP.!AV186</f>
        <v>0</v>
      </c>
      <c r="J3503" s="452"/>
    </row>
    <row r="3504" spans="1:10" ht="30" customHeight="1" x14ac:dyDescent="0.2">
      <c r="A3504" s="451">
        <v>3493</v>
      </c>
      <c r="B3504" s="453" t="s">
        <v>12</v>
      </c>
      <c r="C3504" s="454" t="s">
        <v>1233</v>
      </c>
      <c r="D3504" s="455" t="str">
        <f>VLOOKUP(Tabela25[[#This Row],[Symbol]],Baza_cen[],3,0)</f>
        <v>BLOK NYXON  Green HST  150   H= 80mm     GPMM</v>
      </c>
      <c r="E3504" s="456">
        <v>80</v>
      </c>
      <c r="F3504" s="456"/>
      <c r="G3504" s="456" t="s">
        <v>2220</v>
      </c>
      <c r="H3504" s="467">
        <f>NP.!S187</f>
        <v>0</v>
      </c>
      <c r="I3504" s="466">
        <f>NP.!AK187</f>
        <v>0</v>
      </c>
      <c r="J3504" s="452"/>
    </row>
    <row r="3505" spans="1:10" ht="30" customHeight="1" x14ac:dyDescent="0.2">
      <c r="A3505" s="451">
        <v>3494</v>
      </c>
      <c r="B3505" s="453" t="s">
        <v>12</v>
      </c>
      <c r="C3505" s="454" t="s">
        <v>1233</v>
      </c>
      <c r="D3505" s="455" t="str">
        <f>VLOOKUP(Tabela25[[#This Row],[Symbol]],Baza_cen[],3,0)</f>
        <v>BLOK NYXON  Green HST  150   H= 80mm     GPMM</v>
      </c>
      <c r="E3505" s="456">
        <v>80</v>
      </c>
      <c r="F3505" s="456"/>
      <c r="G3505" s="456" t="s">
        <v>2220</v>
      </c>
      <c r="H3505" s="467">
        <f>NP.!T187</f>
        <v>0</v>
      </c>
      <c r="I3505" s="466">
        <f>NP.!AL187</f>
        <v>0</v>
      </c>
      <c r="J3505" s="452"/>
    </row>
    <row r="3506" spans="1:10" ht="30" customHeight="1" x14ac:dyDescent="0.2">
      <c r="A3506" s="451">
        <v>3495</v>
      </c>
      <c r="B3506" s="453" t="s">
        <v>12</v>
      </c>
      <c r="C3506" s="454" t="s">
        <v>1233</v>
      </c>
      <c r="D3506" s="455" t="str">
        <f>VLOOKUP(Tabela25[[#This Row],[Symbol]],Baza_cen[],3,0)</f>
        <v>BLOK NYXON  Green HST  150   H= 80mm     GPMM</v>
      </c>
      <c r="E3506" s="456">
        <v>80</v>
      </c>
      <c r="F3506" s="456"/>
      <c r="G3506" s="456" t="s">
        <v>2220</v>
      </c>
      <c r="H3506" s="467">
        <f>NP.!U187</f>
        <v>0</v>
      </c>
      <c r="I3506" s="466">
        <f>NP.!AM187</f>
        <v>0</v>
      </c>
      <c r="J3506" s="452"/>
    </row>
    <row r="3507" spans="1:10" ht="30" customHeight="1" x14ac:dyDescent="0.2">
      <c r="A3507" s="451">
        <v>3496</v>
      </c>
      <c r="B3507" s="453" t="s">
        <v>12</v>
      </c>
      <c r="C3507" s="454" t="s">
        <v>1233</v>
      </c>
      <c r="D3507" s="455" t="str">
        <f>VLOOKUP(Tabela25[[#This Row],[Symbol]],Baza_cen[],3,0)</f>
        <v>BLOK NYXON  Green HST  150   H= 80mm     GPMM</v>
      </c>
      <c r="E3507" s="456">
        <v>80</v>
      </c>
      <c r="F3507" s="456"/>
      <c r="G3507" s="456" t="s">
        <v>2220</v>
      </c>
      <c r="H3507" s="467">
        <f>NP.!V187</f>
        <v>0</v>
      </c>
      <c r="I3507" s="466">
        <f>NP.!AN187</f>
        <v>0</v>
      </c>
      <c r="J3507" s="452"/>
    </row>
    <row r="3508" spans="1:10" ht="30" customHeight="1" x14ac:dyDescent="0.2">
      <c r="A3508" s="451">
        <v>3497</v>
      </c>
      <c r="B3508" s="453" t="s">
        <v>12</v>
      </c>
      <c r="C3508" s="454" t="s">
        <v>1233</v>
      </c>
      <c r="D3508" s="455" t="str">
        <f>VLOOKUP(Tabela25[[#This Row],[Symbol]],Baza_cen[],3,0)</f>
        <v>BLOK NYXON  Green HST  150   H= 80mm     GPMM</v>
      </c>
      <c r="E3508" s="456">
        <v>80</v>
      </c>
      <c r="F3508" s="456"/>
      <c r="G3508" s="456" t="s">
        <v>2220</v>
      </c>
      <c r="H3508" s="467">
        <f>NP.!W187</f>
        <v>0</v>
      </c>
      <c r="I3508" s="466">
        <f>NP.!AO187</f>
        <v>0</v>
      </c>
      <c r="J3508" s="452"/>
    </row>
    <row r="3509" spans="1:10" ht="30" customHeight="1" x14ac:dyDescent="0.2">
      <c r="A3509" s="451">
        <v>3498</v>
      </c>
      <c r="B3509" s="453" t="s">
        <v>12</v>
      </c>
      <c r="C3509" s="454" t="s">
        <v>1233</v>
      </c>
      <c r="D3509" s="455" t="str">
        <f>VLOOKUP(Tabela25[[#This Row],[Symbol]],Baza_cen[],3,0)</f>
        <v>BLOK NYXON  Green HST  150   H= 80mm     GPMM</v>
      </c>
      <c r="E3509" s="456">
        <v>80</v>
      </c>
      <c r="F3509" s="456"/>
      <c r="G3509" s="456" t="s">
        <v>2220</v>
      </c>
      <c r="H3509" s="467">
        <f>NP.!X187</f>
        <v>0</v>
      </c>
      <c r="I3509" s="466">
        <f>NP.!AP187</f>
        <v>0</v>
      </c>
      <c r="J3509" s="452"/>
    </row>
    <row r="3510" spans="1:10" ht="30" customHeight="1" x14ac:dyDescent="0.2">
      <c r="A3510" s="451">
        <v>3499</v>
      </c>
      <c r="B3510" s="453" t="s">
        <v>12</v>
      </c>
      <c r="C3510" s="454" t="s">
        <v>1233</v>
      </c>
      <c r="D3510" s="455" t="str">
        <f>VLOOKUP(Tabela25[[#This Row],[Symbol]],Baza_cen[],3,0)</f>
        <v>BLOK NYXON  Green HST  150   H= 80mm     GPMM</v>
      </c>
      <c r="E3510" s="456">
        <v>80</v>
      </c>
      <c r="F3510" s="456"/>
      <c r="G3510" s="456" t="s">
        <v>2220</v>
      </c>
      <c r="H3510" s="467">
        <f>NP.!Y187</f>
        <v>0</v>
      </c>
      <c r="I3510" s="466">
        <f>NP.!AQ187</f>
        <v>0</v>
      </c>
      <c r="J3510" s="452"/>
    </row>
    <row r="3511" spans="1:10" ht="30" customHeight="1" x14ac:dyDescent="0.2">
      <c r="A3511" s="451">
        <v>3500</v>
      </c>
      <c r="B3511" s="453" t="s">
        <v>12</v>
      </c>
      <c r="C3511" s="454" t="s">
        <v>1233</v>
      </c>
      <c r="D3511" s="455" t="str">
        <f>VLOOKUP(Tabela25[[#This Row],[Symbol]],Baza_cen[],3,0)</f>
        <v>BLOK NYXON  Green HST  150   H= 80mm     GPMM</v>
      </c>
      <c r="E3511" s="456">
        <v>80</v>
      </c>
      <c r="F3511" s="456"/>
      <c r="G3511" s="456" t="s">
        <v>2220</v>
      </c>
      <c r="H3511" s="467">
        <f>NP.!Z187</f>
        <v>0</v>
      </c>
      <c r="I3511" s="466">
        <f>NP.!AR187</f>
        <v>0</v>
      </c>
      <c r="J3511" s="452"/>
    </row>
    <row r="3512" spans="1:10" ht="30" customHeight="1" x14ac:dyDescent="0.2">
      <c r="A3512" s="451">
        <v>3501</v>
      </c>
      <c r="B3512" s="453" t="s">
        <v>12</v>
      </c>
      <c r="C3512" s="454" t="s">
        <v>1233</v>
      </c>
      <c r="D3512" s="455" t="str">
        <f>VLOOKUP(Tabela25[[#This Row],[Symbol]],Baza_cen[],3,0)</f>
        <v>BLOK NYXON  Green HST  150   H= 80mm     GPMM</v>
      </c>
      <c r="E3512" s="456">
        <v>80</v>
      </c>
      <c r="F3512" s="456"/>
      <c r="G3512" s="456" t="s">
        <v>2220</v>
      </c>
      <c r="H3512" s="467">
        <f>NP.!AA187</f>
        <v>0</v>
      </c>
      <c r="I3512" s="466">
        <f>NP.!AS187</f>
        <v>0</v>
      </c>
      <c r="J3512" s="452"/>
    </row>
    <row r="3513" spans="1:10" ht="30" customHeight="1" x14ac:dyDescent="0.2">
      <c r="A3513" s="451">
        <v>3502</v>
      </c>
      <c r="B3513" s="453" t="s">
        <v>12</v>
      </c>
      <c r="C3513" s="454" t="s">
        <v>1233</v>
      </c>
      <c r="D3513" s="455" t="str">
        <f>VLOOKUP(Tabela25[[#This Row],[Symbol]],Baza_cen[],3,0)</f>
        <v>BLOK NYXON  Green HST  150   H= 80mm     GPMM</v>
      </c>
      <c r="E3513" s="456">
        <v>80</v>
      </c>
      <c r="F3513" s="456"/>
      <c r="G3513" s="456" t="s">
        <v>2220</v>
      </c>
      <c r="H3513" s="467">
        <f>NP.!AB187</f>
        <v>0</v>
      </c>
      <c r="I3513" s="466">
        <f>NP.!AT187</f>
        <v>0</v>
      </c>
      <c r="J3513" s="452"/>
    </row>
    <row r="3514" spans="1:10" ht="30" customHeight="1" x14ac:dyDescent="0.2">
      <c r="A3514" s="451">
        <v>3503</v>
      </c>
      <c r="B3514" s="453" t="s">
        <v>12</v>
      </c>
      <c r="C3514" s="454" t="s">
        <v>1233</v>
      </c>
      <c r="D3514" s="455" t="str">
        <f>VLOOKUP(Tabela25[[#This Row],[Symbol]],Baza_cen[],3,0)</f>
        <v>BLOK NYXON  Green HST  150   H= 80mm     GPMM</v>
      </c>
      <c r="E3514" s="456">
        <v>80</v>
      </c>
      <c r="F3514" s="456"/>
      <c r="G3514" s="456" t="s">
        <v>2220</v>
      </c>
      <c r="H3514" s="467">
        <f>NP.!AC187</f>
        <v>0</v>
      </c>
      <c r="I3514" s="466">
        <f>NP.!AU187</f>
        <v>0</v>
      </c>
      <c r="J3514" s="452"/>
    </row>
    <row r="3515" spans="1:10" ht="30" customHeight="1" x14ac:dyDescent="0.2">
      <c r="A3515" s="451">
        <v>3504</v>
      </c>
      <c r="B3515" s="453" t="s">
        <v>12</v>
      </c>
      <c r="C3515" s="454" t="s">
        <v>1233</v>
      </c>
      <c r="D3515" s="455" t="str">
        <f>VLOOKUP(Tabela25[[#This Row],[Symbol]],Baza_cen[],3,0)</f>
        <v>BLOK NYXON  Green HST  150   H= 80mm     GPMM</v>
      </c>
      <c r="E3515" s="456">
        <v>80</v>
      </c>
      <c r="F3515" s="456"/>
      <c r="G3515" s="456" t="s">
        <v>2220</v>
      </c>
      <c r="H3515" s="467">
        <f>NP.!AD187</f>
        <v>0</v>
      </c>
      <c r="I3515" s="466">
        <f>NP.!AV187</f>
        <v>0</v>
      </c>
      <c r="J3515" s="452"/>
    </row>
    <row r="3516" spans="1:10" ht="30" customHeight="1" x14ac:dyDescent="0.2">
      <c r="A3516" s="451">
        <v>3505</v>
      </c>
      <c r="B3516" s="453" t="s">
        <v>12</v>
      </c>
      <c r="C3516" s="454" t="s">
        <v>1234</v>
      </c>
      <c r="D3516" s="455" t="str">
        <f>VLOOKUP(Tabela25[[#This Row],[Symbol]],Baza_cen[],3,0)</f>
        <v>BLOK NYXON  Green HST  150   H= 85mm     GPMM</v>
      </c>
      <c r="E3516" s="456">
        <v>85</v>
      </c>
      <c r="F3516" s="456"/>
      <c r="G3516" s="456" t="s">
        <v>2220</v>
      </c>
      <c r="H3516" s="467">
        <f>NP.!S188</f>
        <v>0</v>
      </c>
      <c r="I3516" s="466">
        <f>NP.!AK188</f>
        <v>0</v>
      </c>
      <c r="J3516" s="452"/>
    </row>
    <row r="3517" spans="1:10" ht="30" customHeight="1" x14ac:dyDescent="0.2">
      <c r="A3517" s="451">
        <v>3506</v>
      </c>
      <c r="B3517" s="453" t="s">
        <v>12</v>
      </c>
      <c r="C3517" s="454" t="s">
        <v>1234</v>
      </c>
      <c r="D3517" s="455" t="str">
        <f>VLOOKUP(Tabela25[[#This Row],[Symbol]],Baza_cen[],3,0)</f>
        <v>BLOK NYXON  Green HST  150   H= 85mm     GPMM</v>
      </c>
      <c r="E3517" s="456">
        <v>85</v>
      </c>
      <c r="F3517" s="456"/>
      <c r="G3517" s="456" t="s">
        <v>2220</v>
      </c>
      <c r="H3517" s="467">
        <f>NP.!T188</f>
        <v>0</v>
      </c>
      <c r="I3517" s="466">
        <f>NP.!AL188</f>
        <v>0</v>
      </c>
      <c r="J3517" s="452"/>
    </row>
    <row r="3518" spans="1:10" ht="30" customHeight="1" x14ac:dyDescent="0.2">
      <c r="A3518" s="451">
        <v>3507</v>
      </c>
      <c r="B3518" s="453" t="s">
        <v>12</v>
      </c>
      <c r="C3518" s="454" t="s">
        <v>1234</v>
      </c>
      <c r="D3518" s="455" t="str">
        <f>VLOOKUP(Tabela25[[#This Row],[Symbol]],Baza_cen[],3,0)</f>
        <v>BLOK NYXON  Green HST  150   H= 85mm     GPMM</v>
      </c>
      <c r="E3518" s="456">
        <v>85</v>
      </c>
      <c r="F3518" s="456"/>
      <c r="G3518" s="456" t="s">
        <v>2220</v>
      </c>
      <c r="H3518" s="467">
        <f>NP.!U188</f>
        <v>0</v>
      </c>
      <c r="I3518" s="466">
        <f>NP.!AM188</f>
        <v>0</v>
      </c>
      <c r="J3518" s="452"/>
    </row>
    <row r="3519" spans="1:10" ht="30" customHeight="1" x14ac:dyDescent="0.2">
      <c r="A3519" s="451">
        <v>3508</v>
      </c>
      <c r="B3519" s="453" t="s">
        <v>12</v>
      </c>
      <c r="C3519" s="454" t="s">
        <v>1234</v>
      </c>
      <c r="D3519" s="455" t="str">
        <f>VLOOKUP(Tabela25[[#This Row],[Symbol]],Baza_cen[],3,0)</f>
        <v>BLOK NYXON  Green HST  150   H= 85mm     GPMM</v>
      </c>
      <c r="E3519" s="456">
        <v>85</v>
      </c>
      <c r="F3519" s="456"/>
      <c r="G3519" s="456" t="s">
        <v>2220</v>
      </c>
      <c r="H3519" s="467">
        <f>NP.!V188</f>
        <v>0</v>
      </c>
      <c r="I3519" s="466">
        <f>NP.!AN188</f>
        <v>0</v>
      </c>
      <c r="J3519" s="452"/>
    </row>
    <row r="3520" spans="1:10" ht="30" customHeight="1" x14ac:dyDescent="0.2">
      <c r="A3520" s="451">
        <v>3509</v>
      </c>
      <c r="B3520" s="453" t="s">
        <v>12</v>
      </c>
      <c r="C3520" s="454" t="s">
        <v>1234</v>
      </c>
      <c r="D3520" s="455" t="str">
        <f>VLOOKUP(Tabela25[[#This Row],[Symbol]],Baza_cen[],3,0)</f>
        <v>BLOK NYXON  Green HST  150   H= 85mm     GPMM</v>
      </c>
      <c r="E3520" s="456">
        <v>85</v>
      </c>
      <c r="F3520" s="456"/>
      <c r="G3520" s="456" t="s">
        <v>2220</v>
      </c>
      <c r="H3520" s="467">
        <f>NP.!W188</f>
        <v>0</v>
      </c>
      <c r="I3520" s="466">
        <f>NP.!AO188</f>
        <v>0</v>
      </c>
      <c r="J3520" s="452"/>
    </row>
    <row r="3521" spans="1:10" ht="30" customHeight="1" x14ac:dyDescent="0.2">
      <c r="A3521" s="451">
        <v>3510</v>
      </c>
      <c r="B3521" s="453" t="s">
        <v>12</v>
      </c>
      <c r="C3521" s="454" t="s">
        <v>1234</v>
      </c>
      <c r="D3521" s="455" t="str">
        <f>VLOOKUP(Tabela25[[#This Row],[Symbol]],Baza_cen[],3,0)</f>
        <v>BLOK NYXON  Green HST  150   H= 85mm     GPMM</v>
      </c>
      <c r="E3521" s="456">
        <v>85</v>
      </c>
      <c r="F3521" s="456"/>
      <c r="G3521" s="456" t="s">
        <v>2220</v>
      </c>
      <c r="H3521" s="467">
        <f>NP.!X188</f>
        <v>0</v>
      </c>
      <c r="I3521" s="466">
        <f>NP.!AP188</f>
        <v>0</v>
      </c>
      <c r="J3521" s="452"/>
    </row>
    <row r="3522" spans="1:10" ht="30" customHeight="1" x14ac:dyDescent="0.2">
      <c r="A3522" s="451">
        <v>3511</v>
      </c>
      <c r="B3522" s="453" t="s">
        <v>12</v>
      </c>
      <c r="C3522" s="454" t="s">
        <v>1234</v>
      </c>
      <c r="D3522" s="455" t="str">
        <f>VLOOKUP(Tabela25[[#This Row],[Symbol]],Baza_cen[],3,0)</f>
        <v>BLOK NYXON  Green HST  150   H= 85mm     GPMM</v>
      </c>
      <c r="E3522" s="456">
        <v>85</v>
      </c>
      <c r="F3522" s="456"/>
      <c r="G3522" s="456" t="s">
        <v>2220</v>
      </c>
      <c r="H3522" s="467">
        <f>NP.!Y188</f>
        <v>0</v>
      </c>
      <c r="I3522" s="466">
        <f>NP.!AQ188</f>
        <v>0</v>
      </c>
      <c r="J3522" s="452"/>
    </row>
    <row r="3523" spans="1:10" ht="30" customHeight="1" x14ac:dyDescent="0.2">
      <c r="A3523" s="451">
        <v>3512</v>
      </c>
      <c r="B3523" s="453" t="s">
        <v>12</v>
      </c>
      <c r="C3523" s="454" t="s">
        <v>1234</v>
      </c>
      <c r="D3523" s="455" t="str">
        <f>VLOOKUP(Tabela25[[#This Row],[Symbol]],Baza_cen[],3,0)</f>
        <v>BLOK NYXON  Green HST  150   H= 85mm     GPMM</v>
      </c>
      <c r="E3523" s="456">
        <v>85</v>
      </c>
      <c r="F3523" s="456"/>
      <c r="G3523" s="456" t="s">
        <v>2220</v>
      </c>
      <c r="H3523" s="467">
        <f>NP.!Z188</f>
        <v>0</v>
      </c>
      <c r="I3523" s="466">
        <f>NP.!AR188</f>
        <v>0</v>
      </c>
      <c r="J3523" s="452"/>
    </row>
    <row r="3524" spans="1:10" ht="30" customHeight="1" x14ac:dyDescent="0.2">
      <c r="A3524" s="451">
        <v>3513</v>
      </c>
      <c r="B3524" s="453" t="s">
        <v>12</v>
      </c>
      <c r="C3524" s="454" t="s">
        <v>1234</v>
      </c>
      <c r="D3524" s="455" t="str">
        <f>VLOOKUP(Tabela25[[#This Row],[Symbol]],Baza_cen[],3,0)</f>
        <v>BLOK NYXON  Green HST  150   H= 85mm     GPMM</v>
      </c>
      <c r="E3524" s="456">
        <v>85</v>
      </c>
      <c r="F3524" s="456"/>
      <c r="G3524" s="456" t="s">
        <v>2220</v>
      </c>
      <c r="H3524" s="467">
        <f>NP.!AA188</f>
        <v>0</v>
      </c>
      <c r="I3524" s="466">
        <f>NP.!AS188</f>
        <v>0</v>
      </c>
      <c r="J3524" s="452"/>
    </row>
    <row r="3525" spans="1:10" ht="30" customHeight="1" x14ac:dyDescent="0.2">
      <c r="A3525" s="451">
        <v>3514</v>
      </c>
      <c r="B3525" s="453" t="s">
        <v>12</v>
      </c>
      <c r="C3525" s="454" t="s">
        <v>1234</v>
      </c>
      <c r="D3525" s="455" t="str">
        <f>VLOOKUP(Tabela25[[#This Row],[Symbol]],Baza_cen[],3,0)</f>
        <v>BLOK NYXON  Green HST  150   H= 85mm     GPMM</v>
      </c>
      <c r="E3525" s="456">
        <v>85</v>
      </c>
      <c r="F3525" s="456"/>
      <c r="G3525" s="456" t="s">
        <v>2220</v>
      </c>
      <c r="H3525" s="467">
        <f>NP.!AB188</f>
        <v>0</v>
      </c>
      <c r="I3525" s="466">
        <f>NP.!AT188</f>
        <v>0</v>
      </c>
      <c r="J3525" s="452"/>
    </row>
    <row r="3526" spans="1:10" ht="30" customHeight="1" x14ac:dyDescent="0.2">
      <c r="A3526" s="451">
        <v>3515</v>
      </c>
      <c r="B3526" s="453" t="s">
        <v>12</v>
      </c>
      <c r="C3526" s="454" t="s">
        <v>1234</v>
      </c>
      <c r="D3526" s="455" t="str">
        <f>VLOOKUP(Tabela25[[#This Row],[Symbol]],Baza_cen[],3,0)</f>
        <v>BLOK NYXON  Green HST  150   H= 85mm     GPMM</v>
      </c>
      <c r="E3526" s="456">
        <v>85</v>
      </c>
      <c r="F3526" s="456"/>
      <c r="G3526" s="456" t="s">
        <v>2220</v>
      </c>
      <c r="H3526" s="467">
        <f>NP.!AC188</f>
        <v>0</v>
      </c>
      <c r="I3526" s="466">
        <f>NP.!AU188</f>
        <v>0</v>
      </c>
      <c r="J3526" s="452"/>
    </row>
    <row r="3527" spans="1:10" ht="30" customHeight="1" x14ac:dyDescent="0.2">
      <c r="A3527" s="451">
        <v>3516</v>
      </c>
      <c r="B3527" s="453" t="s">
        <v>12</v>
      </c>
      <c r="C3527" s="454" t="s">
        <v>1234</v>
      </c>
      <c r="D3527" s="455" t="str">
        <f>VLOOKUP(Tabela25[[#This Row],[Symbol]],Baza_cen[],3,0)</f>
        <v>BLOK NYXON  Green HST  150   H= 85mm     GPMM</v>
      </c>
      <c r="E3527" s="456">
        <v>85</v>
      </c>
      <c r="F3527" s="456"/>
      <c r="G3527" s="456" t="s">
        <v>2220</v>
      </c>
      <c r="H3527" s="467">
        <f>NP.!AD188</f>
        <v>0</v>
      </c>
      <c r="I3527" s="466">
        <f>NP.!AV188</f>
        <v>0</v>
      </c>
      <c r="J3527" s="452"/>
    </row>
    <row r="3528" spans="1:10" ht="30" customHeight="1" x14ac:dyDescent="0.2">
      <c r="A3528" s="451">
        <v>3517</v>
      </c>
      <c r="B3528" s="453" t="s">
        <v>12</v>
      </c>
      <c r="C3528" s="454" t="s">
        <v>1235</v>
      </c>
      <c r="D3528" s="455" t="str">
        <f>VLOOKUP(Tabela25[[#This Row],[Symbol]],Baza_cen[],3,0)</f>
        <v>BLOK NYXON  Green HST  150   H= 90mm     GPMM</v>
      </c>
      <c r="E3528" s="456">
        <v>90</v>
      </c>
      <c r="F3528" s="456"/>
      <c r="G3528" s="456" t="s">
        <v>2220</v>
      </c>
      <c r="H3528" s="467">
        <f>NP.!S189</f>
        <v>0</v>
      </c>
      <c r="I3528" s="466">
        <f>NP.!AK189</f>
        <v>0</v>
      </c>
      <c r="J3528" s="452"/>
    </row>
    <row r="3529" spans="1:10" ht="30" customHeight="1" x14ac:dyDescent="0.2">
      <c r="A3529" s="451">
        <v>3518</v>
      </c>
      <c r="B3529" s="453" t="s">
        <v>12</v>
      </c>
      <c r="C3529" s="454" t="s">
        <v>1235</v>
      </c>
      <c r="D3529" s="455" t="str">
        <f>VLOOKUP(Tabela25[[#This Row],[Symbol]],Baza_cen[],3,0)</f>
        <v>BLOK NYXON  Green HST  150   H= 90mm     GPMM</v>
      </c>
      <c r="E3529" s="456">
        <v>90</v>
      </c>
      <c r="F3529" s="456"/>
      <c r="G3529" s="456" t="s">
        <v>2220</v>
      </c>
      <c r="H3529" s="467">
        <f>NP.!T189</f>
        <v>0</v>
      </c>
      <c r="I3529" s="466">
        <f>NP.!AL189</f>
        <v>0</v>
      </c>
      <c r="J3529" s="452"/>
    </row>
    <row r="3530" spans="1:10" ht="30" customHeight="1" x14ac:dyDescent="0.2">
      <c r="A3530" s="451">
        <v>3519</v>
      </c>
      <c r="B3530" s="453" t="s">
        <v>12</v>
      </c>
      <c r="C3530" s="454" t="s">
        <v>1235</v>
      </c>
      <c r="D3530" s="455" t="str">
        <f>VLOOKUP(Tabela25[[#This Row],[Symbol]],Baza_cen[],3,0)</f>
        <v>BLOK NYXON  Green HST  150   H= 90mm     GPMM</v>
      </c>
      <c r="E3530" s="456">
        <v>90</v>
      </c>
      <c r="F3530" s="456"/>
      <c r="G3530" s="456" t="s">
        <v>2220</v>
      </c>
      <c r="H3530" s="467">
        <f>NP.!U189</f>
        <v>0</v>
      </c>
      <c r="I3530" s="466">
        <f>NP.!AM189</f>
        <v>0</v>
      </c>
      <c r="J3530" s="452"/>
    </row>
    <row r="3531" spans="1:10" ht="30" customHeight="1" x14ac:dyDescent="0.2">
      <c r="A3531" s="451">
        <v>3520</v>
      </c>
      <c r="B3531" s="453" t="s">
        <v>12</v>
      </c>
      <c r="C3531" s="454" t="s">
        <v>1235</v>
      </c>
      <c r="D3531" s="455" t="str">
        <f>VLOOKUP(Tabela25[[#This Row],[Symbol]],Baza_cen[],3,0)</f>
        <v>BLOK NYXON  Green HST  150   H= 90mm     GPMM</v>
      </c>
      <c r="E3531" s="456">
        <v>90</v>
      </c>
      <c r="F3531" s="456"/>
      <c r="G3531" s="456" t="s">
        <v>2220</v>
      </c>
      <c r="H3531" s="467">
        <f>NP.!V189</f>
        <v>0</v>
      </c>
      <c r="I3531" s="466">
        <f>NP.!AN189</f>
        <v>0</v>
      </c>
      <c r="J3531" s="452"/>
    </row>
    <row r="3532" spans="1:10" ht="30" customHeight="1" x14ac:dyDescent="0.2">
      <c r="A3532" s="451">
        <v>3521</v>
      </c>
      <c r="B3532" s="453" t="s">
        <v>12</v>
      </c>
      <c r="C3532" s="454" t="s">
        <v>1235</v>
      </c>
      <c r="D3532" s="455" t="str">
        <f>VLOOKUP(Tabela25[[#This Row],[Symbol]],Baza_cen[],3,0)</f>
        <v>BLOK NYXON  Green HST  150   H= 90mm     GPMM</v>
      </c>
      <c r="E3532" s="456">
        <v>90</v>
      </c>
      <c r="F3532" s="456"/>
      <c r="G3532" s="456" t="s">
        <v>2220</v>
      </c>
      <c r="H3532" s="467">
        <f>NP.!W189</f>
        <v>0</v>
      </c>
      <c r="I3532" s="466">
        <f>NP.!AO189</f>
        <v>0</v>
      </c>
      <c r="J3532" s="452"/>
    </row>
    <row r="3533" spans="1:10" ht="30" customHeight="1" x14ac:dyDescent="0.2">
      <c r="A3533" s="451">
        <v>3522</v>
      </c>
      <c r="B3533" s="453" t="s">
        <v>12</v>
      </c>
      <c r="C3533" s="454" t="s">
        <v>1235</v>
      </c>
      <c r="D3533" s="455" t="str">
        <f>VLOOKUP(Tabela25[[#This Row],[Symbol]],Baza_cen[],3,0)</f>
        <v>BLOK NYXON  Green HST  150   H= 90mm     GPMM</v>
      </c>
      <c r="E3533" s="456">
        <v>90</v>
      </c>
      <c r="F3533" s="456"/>
      <c r="G3533" s="456" t="s">
        <v>2220</v>
      </c>
      <c r="H3533" s="467">
        <f>NP.!X189</f>
        <v>0</v>
      </c>
      <c r="I3533" s="466">
        <f>NP.!AP189</f>
        <v>0</v>
      </c>
      <c r="J3533" s="452"/>
    </row>
    <row r="3534" spans="1:10" ht="30" customHeight="1" x14ac:dyDescent="0.2">
      <c r="A3534" s="451">
        <v>3523</v>
      </c>
      <c r="B3534" s="453" t="s">
        <v>12</v>
      </c>
      <c r="C3534" s="454" t="s">
        <v>1235</v>
      </c>
      <c r="D3534" s="455" t="str">
        <f>VLOOKUP(Tabela25[[#This Row],[Symbol]],Baza_cen[],3,0)</f>
        <v>BLOK NYXON  Green HST  150   H= 90mm     GPMM</v>
      </c>
      <c r="E3534" s="456">
        <v>90</v>
      </c>
      <c r="F3534" s="456"/>
      <c r="G3534" s="456" t="s">
        <v>2220</v>
      </c>
      <c r="H3534" s="467">
        <f>NP.!Y189</f>
        <v>0</v>
      </c>
      <c r="I3534" s="466">
        <f>NP.!AQ189</f>
        <v>0</v>
      </c>
      <c r="J3534" s="452"/>
    </row>
    <row r="3535" spans="1:10" ht="30" customHeight="1" x14ac:dyDescent="0.2">
      <c r="A3535" s="451">
        <v>3524</v>
      </c>
      <c r="B3535" s="453" t="s">
        <v>12</v>
      </c>
      <c r="C3535" s="454" t="s">
        <v>1235</v>
      </c>
      <c r="D3535" s="455" t="str">
        <f>VLOOKUP(Tabela25[[#This Row],[Symbol]],Baza_cen[],3,0)</f>
        <v>BLOK NYXON  Green HST  150   H= 90mm     GPMM</v>
      </c>
      <c r="E3535" s="456">
        <v>90</v>
      </c>
      <c r="F3535" s="456"/>
      <c r="G3535" s="456" t="s">
        <v>2220</v>
      </c>
      <c r="H3535" s="467">
        <f>NP.!Z189</f>
        <v>0</v>
      </c>
      <c r="I3535" s="466">
        <f>NP.!AR189</f>
        <v>0</v>
      </c>
      <c r="J3535" s="452"/>
    </row>
    <row r="3536" spans="1:10" ht="30" customHeight="1" x14ac:dyDescent="0.2">
      <c r="A3536" s="451">
        <v>3525</v>
      </c>
      <c r="B3536" s="453" t="s">
        <v>12</v>
      </c>
      <c r="C3536" s="454" t="s">
        <v>1235</v>
      </c>
      <c r="D3536" s="455" t="str">
        <f>VLOOKUP(Tabela25[[#This Row],[Symbol]],Baza_cen[],3,0)</f>
        <v>BLOK NYXON  Green HST  150   H= 90mm     GPMM</v>
      </c>
      <c r="E3536" s="456">
        <v>90</v>
      </c>
      <c r="F3536" s="456"/>
      <c r="G3536" s="456" t="s">
        <v>2220</v>
      </c>
      <c r="H3536" s="467">
        <f>NP.!AA189</f>
        <v>0</v>
      </c>
      <c r="I3536" s="466">
        <f>NP.!AS189</f>
        <v>0</v>
      </c>
      <c r="J3536" s="452"/>
    </row>
    <row r="3537" spans="1:10" ht="30" customHeight="1" x14ac:dyDescent="0.2">
      <c r="A3537" s="451">
        <v>3526</v>
      </c>
      <c r="B3537" s="453" t="s">
        <v>12</v>
      </c>
      <c r="C3537" s="454" t="s">
        <v>1235</v>
      </c>
      <c r="D3537" s="455" t="str">
        <f>VLOOKUP(Tabela25[[#This Row],[Symbol]],Baza_cen[],3,0)</f>
        <v>BLOK NYXON  Green HST  150   H= 90mm     GPMM</v>
      </c>
      <c r="E3537" s="456">
        <v>90</v>
      </c>
      <c r="F3537" s="456"/>
      <c r="G3537" s="456" t="s">
        <v>2220</v>
      </c>
      <c r="H3537" s="467">
        <f>NP.!AB189</f>
        <v>0</v>
      </c>
      <c r="I3537" s="466">
        <f>NP.!AT189</f>
        <v>0</v>
      </c>
      <c r="J3537" s="452"/>
    </row>
    <row r="3538" spans="1:10" ht="30" customHeight="1" x14ac:dyDescent="0.2">
      <c r="A3538" s="451">
        <v>3527</v>
      </c>
      <c r="B3538" s="453" t="s">
        <v>12</v>
      </c>
      <c r="C3538" s="454" t="s">
        <v>1235</v>
      </c>
      <c r="D3538" s="455" t="str">
        <f>VLOOKUP(Tabela25[[#This Row],[Symbol]],Baza_cen[],3,0)</f>
        <v>BLOK NYXON  Green HST  150   H= 90mm     GPMM</v>
      </c>
      <c r="E3538" s="456">
        <v>90</v>
      </c>
      <c r="F3538" s="456"/>
      <c r="G3538" s="456" t="s">
        <v>2220</v>
      </c>
      <c r="H3538" s="467">
        <f>NP.!AC189</f>
        <v>0</v>
      </c>
      <c r="I3538" s="466">
        <f>NP.!AU189</f>
        <v>0</v>
      </c>
      <c r="J3538" s="452"/>
    </row>
    <row r="3539" spans="1:10" ht="30" customHeight="1" x14ac:dyDescent="0.2">
      <c r="A3539" s="451">
        <v>3528</v>
      </c>
      <c r="B3539" s="453" t="s">
        <v>12</v>
      </c>
      <c r="C3539" s="454" t="s">
        <v>1235</v>
      </c>
      <c r="D3539" s="455" t="str">
        <f>VLOOKUP(Tabela25[[#This Row],[Symbol]],Baza_cen[],3,0)</f>
        <v>BLOK NYXON  Green HST  150   H= 90mm     GPMM</v>
      </c>
      <c r="E3539" s="456">
        <v>90</v>
      </c>
      <c r="F3539" s="456"/>
      <c r="G3539" s="456" t="s">
        <v>2220</v>
      </c>
      <c r="H3539" s="467">
        <f>NP.!AD189</f>
        <v>0</v>
      </c>
      <c r="I3539" s="466">
        <f>NP.!AV189</f>
        <v>0</v>
      </c>
      <c r="J3539" s="452"/>
    </row>
    <row r="3540" spans="1:10" ht="30" customHeight="1" x14ac:dyDescent="0.2">
      <c r="A3540" s="451">
        <v>3529</v>
      </c>
      <c r="B3540" s="453" t="s">
        <v>12</v>
      </c>
      <c r="C3540" s="454" t="s">
        <v>1236</v>
      </c>
      <c r="D3540" s="455" t="str">
        <f>VLOOKUP(Tabela25[[#This Row],[Symbol]],Baza_cen[],3,0)</f>
        <v>BLOK NYXON  Green HST  150   H= 95mm     GPMM</v>
      </c>
      <c r="E3540" s="456">
        <v>95</v>
      </c>
      <c r="F3540" s="456"/>
      <c r="G3540" s="456" t="s">
        <v>2220</v>
      </c>
      <c r="H3540" s="467">
        <f>NP.!S190</f>
        <v>0</v>
      </c>
      <c r="I3540" s="466">
        <f>NP.!AK190</f>
        <v>0</v>
      </c>
      <c r="J3540" s="452"/>
    </row>
    <row r="3541" spans="1:10" ht="30" customHeight="1" x14ac:dyDescent="0.2">
      <c r="A3541" s="451">
        <v>3530</v>
      </c>
      <c r="B3541" s="453" t="s">
        <v>12</v>
      </c>
      <c r="C3541" s="454" t="s">
        <v>1236</v>
      </c>
      <c r="D3541" s="455" t="str">
        <f>VLOOKUP(Tabela25[[#This Row],[Symbol]],Baza_cen[],3,0)</f>
        <v>BLOK NYXON  Green HST  150   H= 95mm     GPMM</v>
      </c>
      <c r="E3541" s="456">
        <v>95</v>
      </c>
      <c r="F3541" s="456"/>
      <c r="G3541" s="456" t="s">
        <v>2220</v>
      </c>
      <c r="H3541" s="467">
        <f>NP.!T190</f>
        <v>0</v>
      </c>
      <c r="I3541" s="466">
        <f>NP.!AL190</f>
        <v>0</v>
      </c>
      <c r="J3541" s="452"/>
    </row>
    <row r="3542" spans="1:10" ht="30" customHeight="1" x14ac:dyDescent="0.2">
      <c r="A3542" s="451">
        <v>3531</v>
      </c>
      <c r="B3542" s="453" t="s">
        <v>12</v>
      </c>
      <c r="C3542" s="454" t="s">
        <v>1236</v>
      </c>
      <c r="D3542" s="455" t="str">
        <f>VLOOKUP(Tabela25[[#This Row],[Symbol]],Baza_cen[],3,0)</f>
        <v>BLOK NYXON  Green HST  150   H= 95mm     GPMM</v>
      </c>
      <c r="E3542" s="456">
        <v>95</v>
      </c>
      <c r="F3542" s="456"/>
      <c r="G3542" s="456" t="s">
        <v>2220</v>
      </c>
      <c r="H3542" s="467">
        <f>NP.!U190</f>
        <v>0</v>
      </c>
      <c r="I3542" s="466">
        <f>NP.!AM190</f>
        <v>0</v>
      </c>
      <c r="J3542" s="452"/>
    </row>
    <row r="3543" spans="1:10" ht="30" customHeight="1" x14ac:dyDescent="0.2">
      <c r="A3543" s="451">
        <v>3532</v>
      </c>
      <c r="B3543" s="453" t="s">
        <v>12</v>
      </c>
      <c r="C3543" s="454" t="s">
        <v>1236</v>
      </c>
      <c r="D3543" s="455" t="str">
        <f>VLOOKUP(Tabela25[[#This Row],[Symbol]],Baza_cen[],3,0)</f>
        <v>BLOK NYXON  Green HST  150   H= 95mm     GPMM</v>
      </c>
      <c r="E3543" s="456">
        <v>95</v>
      </c>
      <c r="F3543" s="456"/>
      <c r="G3543" s="456" t="s">
        <v>2220</v>
      </c>
      <c r="H3543" s="467">
        <f>NP.!V190</f>
        <v>0</v>
      </c>
      <c r="I3543" s="466">
        <f>NP.!AN190</f>
        <v>0</v>
      </c>
      <c r="J3543" s="452"/>
    </row>
    <row r="3544" spans="1:10" ht="30" customHeight="1" x14ac:dyDescent="0.2">
      <c r="A3544" s="451">
        <v>3533</v>
      </c>
      <c r="B3544" s="453" t="s">
        <v>12</v>
      </c>
      <c r="C3544" s="454" t="s">
        <v>1236</v>
      </c>
      <c r="D3544" s="455" t="str">
        <f>VLOOKUP(Tabela25[[#This Row],[Symbol]],Baza_cen[],3,0)</f>
        <v>BLOK NYXON  Green HST  150   H= 95mm     GPMM</v>
      </c>
      <c r="E3544" s="456">
        <v>95</v>
      </c>
      <c r="F3544" s="456"/>
      <c r="G3544" s="456" t="s">
        <v>2220</v>
      </c>
      <c r="H3544" s="467">
        <f>NP.!W190</f>
        <v>0</v>
      </c>
      <c r="I3544" s="466">
        <f>NP.!AO190</f>
        <v>0</v>
      </c>
      <c r="J3544" s="452"/>
    </row>
    <row r="3545" spans="1:10" ht="30" customHeight="1" x14ac:dyDescent="0.2">
      <c r="A3545" s="451">
        <v>3534</v>
      </c>
      <c r="B3545" s="453" t="s">
        <v>12</v>
      </c>
      <c r="C3545" s="454" t="s">
        <v>1236</v>
      </c>
      <c r="D3545" s="455" t="str">
        <f>VLOOKUP(Tabela25[[#This Row],[Symbol]],Baza_cen[],3,0)</f>
        <v>BLOK NYXON  Green HST  150   H= 95mm     GPMM</v>
      </c>
      <c r="E3545" s="456">
        <v>95</v>
      </c>
      <c r="F3545" s="456"/>
      <c r="G3545" s="456" t="s">
        <v>2220</v>
      </c>
      <c r="H3545" s="467">
        <f>NP.!X190</f>
        <v>0</v>
      </c>
      <c r="I3545" s="466">
        <f>NP.!AP190</f>
        <v>0</v>
      </c>
      <c r="J3545" s="452"/>
    </row>
    <row r="3546" spans="1:10" ht="30" customHeight="1" x14ac:dyDescent="0.2">
      <c r="A3546" s="451">
        <v>3535</v>
      </c>
      <c r="B3546" s="453" t="s">
        <v>12</v>
      </c>
      <c r="C3546" s="454" t="s">
        <v>1236</v>
      </c>
      <c r="D3546" s="455" t="str">
        <f>VLOOKUP(Tabela25[[#This Row],[Symbol]],Baza_cen[],3,0)</f>
        <v>BLOK NYXON  Green HST  150   H= 95mm     GPMM</v>
      </c>
      <c r="E3546" s="456">
        <v>95</v>
      </c>
      <c r="F3546" s="456"/>
      <c r="G3546" s="456" t="s">
        <v>2220</v>
      </c>
      <c r="H3546" s="467">
        <f>NP.!Y190</f>
        <v>0</v>
      </c>
      <c r="I3546" s="466">
        <f>NP.!AQ190</f>
        <v>0</v>
      </c>
      <c r="J3546" s="452"/>
    </row>
    <row r="3547" spans="1:10" ht="30" customHeight="1" x14ac:dyDescent="0.2">
      <c r="A3547" s="451">
        <v>3536</v>
      </c>
      <c r="B3547" s="453" t="s">
        <v>12</v>
      </c>
      <c r="C3547" s="454" t="s">
        <v>1236</v>
      </c>
      <c r="D3547" s="455" t="str">
        <f>VLOOKUP(Tabela25[[#This Row],[Symbol]],Baza_cen[],3,0)</f>
        <v>BLOK NYXON  Green HST  150   H= 95mm     GPMM</v>
      </c>
      <c r="E3547" s="456">
        <v>95</v>
      </c>
      <c r="F3547" s="456"/>
      <c r="G3547" s="456" t="s">
        <v>2220</v>
      </c>
      <c r="H3547" s="467">
        <f>NP.!Z190</f>
        <v>0</v>
      </c>
      <c r="I3547" s="466">
        <f>NP.!AR190</f>
        <v>0</v>
      </c>
      <c r="J3547" s="452"/>
    </row>
    <row r="3548" spans="1:10" ht="30" customHeight="1" x14ac:dyDescent="0.2">
      <c r="A3548" s="451">
        <v>3537</v>
      </c>
      <c r="B3548" s="453" t="s">
        <v>12</v>
      </c>
      <c r="C3548" s="454" t="s">
        <v>1236</v>
      </c>
      <c r="D3548" s="455" t="str">
        <f>VLOOKUP(Tabela25[[#This Row],[Symbol]],Baza_cen[],3,0)</f>
        <v>BLOK NYXON  Green HST  150   H= 95mm     GPMM</v>
      </c>
      <c r="E3548" s="456">
        <v>95</v>
      </c>
      <c r="F3548" s="456"/>
      <c r="G3548" s="456" t="s">
        <v>2220</v>
      </c>
      <c r="H3548" s="467">
        <f>NP.!AA190</f>
        <v>0</v>
      </c>
      <c r="I3548" s="466">
        <f>NP.!AS190</f>
        <v>0</v>
      </c>
      <c r="J3548" s="452"/>
    </row>
    <row r="3549" spans="1:10" ht="30" customHeight="1" x14ac:dyDescent="0.2">
      <c r="A3549" s="451">
        <v>3538</v>
      </c>
      <c r="B3549" s="453" t="s">
        <v>12</v>
      </c>
      <c r="C3549" s="454" t="s">
        <v>1236</v>
      </c>
      <c r="D3549" s="455" t="str">
        <f>VLOOKUP(Tabela25[[#This Row],[Symbol]],Baza_cen[],3,0)</f>
        <v>BLOK NYXON  Green HST  150   H= 95mm     GPMM</v>
      </c>
      <c r="E3549" s="456">
        <v>95</v>
      </c>
      <c r="F3549" s="456"/>
      <c r="G3549" s="456" t="s">
        <v>2220</v>
      </c>
      <c r="H3549" s="467">
        <f>NP.!AB190</f>
        <v>0</v>
      </c>
      <c r="I3549" s="466">
        <f>NP.!AT190</f>
        <v>0</v>
      </c>
      <c r="J3549" s="452"/>
    </row>
    <row r="3550" spans="1:10" ht="30" customHeight="1" x14ac:dyDescent="0.2">
      <c r="A3550" s="451">
        <v>3539</v>
      </c>
      <c r="B3550" s="453" t="s">
        <v>12</v>
      </c>
      <c r="C3550" s="454" t="s">
        <v>1236</v>
      </c>
      <c r="D3550" s="455" t="str">
        <f>VLOOKUP(Tabela25[[#This Row],[Symbol]],Baza_cen[],3,0)</f>
        <v>BLOK NYXON  Green HST  150   H= 95mm     GPMM</v>
      </c>
      <c r="E3550" s="456">
        <v>95</v>
      </c>
      <c r="F3550" s="456"/>
      <c r="G3550" s="456" t="s">
        <v>2220</v>
      </c>
      <c r="H3550" s="467">
        <f>NP.!AC190</f>
        <v>0</v>
      </c>
      <c r="I3550" s="466">
        <f>NP.!AU190</f>
        <v>0</v>
      </c>
      <c r="J3550" s="452"/>
    </row>
    <row r="3551" spans="1:10" ht="30" customHeight="1" x14ac:dyDescent="0.2">
      <c r="A3551" s="451">
        <v>3540</v>
      </c>
      <c r="B3551" s="453" t="s">
        <v>12</v>
      </c>
      <c r="C3551" s="454" t="s">
        <v>1236</v>
      </c>
      <c r="D3551" s="455" t="str">
        <f>VLOOKUP(Tabela25[[#This Row],[Symbol]],Baza_cen[],3,0)</f>
        <v>BLOK NYXON  Green HST  150   H= 95mm     GPMM</v>
      </c>
      <c r="E3551" s="456">
        <v>95</v>
      </c>
      <c r="F3551" s="456"/>
      <c r="G3551" s="456" t="s">
        <v>2220</v>
      </c>
      <c r="H3551" s="467">
        <f>NP.!AD190</f>
        <v>0</v>
      </c>
      <c r="I3551" s="466">
        <f>NP.!AV190</f>
        <v>0</v>
      </c>
      <c r="J3551" s="452"/>
    </row>
    <row r="3552" spans="1:10" ht="30" customHeight="1" x14ac:dyDescent="0.2">
      <c r="A3552" s="451">
        <v>3541</v>
      </c>
      <c r="B3552" s="453" t="s">
        <v>12</v>
      </c>
      <c r="C3552" s="454" t="s">
        <v>1237</v>
      </c>
      <c r="D3552" s="455" t="str">
        <f>VLOOKUP(Tabela25[[#This Row],[Symbol]],Baza_cen[],3,0)</f>
        <v>BLOK NYXON  Green HST  150   H=100mm     GPMM</v>
      </c>
      <c r="E3552" s="456">
        <v>100</v>
      </c>
      <c r="F3552" s="456"/>
      <c r="G3552" s="456" t="s">
        <v>2220</v>
      </c>
      <c r="H3552" s="467">
        <f>NP.!S191</f>
        <v>0</v>
      </c>
      <c r="I3552" s="466">
        <f>NP.!AK191</f>
        <v>0</v>
      </c>
      <c r="J3552" s="452"/>
    </row>
    <row r="3553" spans="1:10" ht="30" customHeight="1" x14ac:dyDescent="0.2">
      <c r="A3553" s="451">
        <v>3542</v>
      </c>
      <c r="B3553" s="453" t="s">
        <v>12</v>
      </c>
      <c r="C3553" s="454" t="s">
        <v>1237</v>
      </c>
      <c r="D3553" s="455" t="str">
        <f>VLOOKUP(Tabela25[[#This Row],[Symbol]],Baza_cen[],3,0)</f>
        <v>BLOK NYXON  Green HST  150   H=100mm     GPMM</v>
      </c>
      <c r="E3553" s="456">
        <v>100</v>
      </c>
      <c r="F3553" s="456"/>
      <c r="G3553" s="456" t="s">
        <v>2220</v>
      </c>
      <c r="H3553" s="467">
        <f>NP.!T191</f>
        <v>0</v>
      </c>
      <c r="I3553" s="466">
        <f>NP.!AL191</f>
        <v>0</v>
      </c>
      <c r="J3553" s="452"/>
    </row>
    <row r="3554" spans="1:10" ht="30" customHeight="1" x14ac:dyDescent="0.2">
      <c r="A3554" s="451">
        <v>3543</v>
      </c>
      <c r="B3554" s="453" t="s">
        <v>12</v>
      </c>
      <c r="C3554" s="454" t="s">
        <v>1237</v>
      </c>
      <c r="D3554" s="455" t="str">
        <f>VLOOKUP(Tabela25[[#This Row],[Symbol]],Baza_cen[],3,0)</f>
        <v>BLOK NYXON  Green HST  150   H=100mm     GPMM</v>
      </c>
      <c r="E3554" s="456">
        <v>100</v>
      </c>
      <c r="F3554" s="456"/>
      <c r="G3554" s="456" t="s">
        <v>2220</v>
      </c>
      <c r="H3554" s="467">
        <f>NP.!U191</f>
        <v>0</v>
      </c>
      <c r="I3554" s="466">
        <f>NP.!AM191</f>
        <v>0</v>
      </c>
      <c r="J3554" s="452"/>
    </row>
    <row r="3555" spans="1:10" ht="30" customHeight="1" x14ac:dyDescent="0.2">
      <c r="A3555" s="451">
        <v>3544</v>
      </c>
      <c r="B3555" s="453" t="s">
        <v>12</v>
      </c>
      <c r="C3555" s="454" t="s">
        <v>1237</v>
      </c>
      <c r="D3555" s="455" t="str">
        <f>VLOOKUP(Tabela25[[#This Row],[Symbol]],Baza_cen[],3,0)</f>
        <v>BLOK NYXON  Green HST  150   H=100mm     GPMM</v>
      </c>
      <c r="E3555" s="456">
        <v>100</v>
      </c>
      <c r="F3555" s="456"/>
      <c r="G3555" s="456" t="s">
        <v>2220</v>
      </c>
      <c r="H3555" s="467">
        <f>NP.!V191</f>
        <v>0</v>
      </c>
      <c r="I3555" s="466">
        <f>NP.!AN191</f>
        <v>0</v>
      </c>
      <c r="J3555" s="452"/>
    </row>
    <row r="3556" spans="1:10" ht="30" customHeight="1" x14ac:dyDescent="0.2">
      <c r="A3556" s="451">
        <v>3545</v>
      </c>
      <c r="B3556" s="453" t="s">
        <v>12</v>
      </c>
      <c r="C3556" s="454" t="s">
        <v>1237</v>
      </c>
      <c r="D3556" s="455" t="str">
        <f>VLOOKUP(Tabela25[[#This Row],[Symbol]],Baza_cen[],3,0)</f>
        <v>BLOK NYXON  Green HST  150   H=100mm     GPMM</v>
      </c>
      <c r="E3556" s="456">
        <v>100</v>
      </c>
      <c r="F3556" s="456"/>
      <c r="G3556" s="456" t="s">
        <v>2220</v>
      </c>
      <c r="H3556" s="467">
        <f>NP.!W191</f>
        <v>0</v>
      </c>
      <c r="I3556" s="466">
        <f>NP.!AO191</f>
        <v>0</v>
      </c>
      <c r="J3556" s="452"/>
    </row>
    <row r="3557" spans="1:10" ht="30" customHeight="1" x14ac:dyDescent="0.2">
      <c r="A3557" s="451">
        <v>3546</v>
      </c>
      <c r="B3557" s="453" t="s">
        <v>12</v>
      </c>
      <c r="C3557" s="454" t="s">
        <v>1237</v>
      </c>
      <c r="D3557" s="455" t="str">
        <f>VLOOKUP(Tabela25[[#This Row],[Symbol]],Baza_cen[],3,0)</f>
        <v>BLOK NYXON  Green HST  150   H=100mm     GPMM</v>
      </c>
      <c r="E3557" s="456">
        <v>100</v>
      </c>
      <c r="F3557" s="456"/>
      <c r="G3557" s="456" t="s">
        <v>2220</v>
      </c>
      <c r="H3557" s="467">
        <f>NP.!X191</f>
        <v>0</v>
      </c>
      <c r="I3557" s="466">
        <f>NP.!AP191</f>
        <v>0</v>
      </c>
      <c r="J3557" s="452"/>
    </row>
    <row r="3558" spans="1:10" ht="30" customHeight="1" x14ac:dyDescent="0.2">
      <c r="A3558" s="451">
        <v>3547</v>
      </c>
      <c r="B3558" s="453" t="s">
        <v>12</v>
      </c>
      <c r="C3558" s="454" t="s">
        <v>1237</v>
      </c>
      <c r="D3558" s="455" t="str">
        <f>VLOOKUP(Tabela25[[#This Row],[Symbol]],Baza_cen[],3,0)</f>
        <v>BLOK NYXON  Green HST  150   H=100mm     GPMM</v>
      </c>
      <c r="E3558" s="456">
        <v>100</v>
      </c>
      <c r="F3558" s="456"/>
      <c r="G3558" s="456" t="s">
        <v>2220</v>
      </c>
      <c r="H3558" s="467">
        <f>NP.!Y191</f>
        <v>0</v>
      </c>
      <c r="I3558" s="466">
        <f>NP.!AQ191</f>
        <v>0</v>
      </c>
      <c r="J3558" s="452"/>
    </row>
    <row r="3559" spans="1:10" ht="30" customHeight="1" x14ac:dyDescent="0.2">
      <c r="A3559" s="451">
        <v>3548</v>
      </c>
      <c r="B3559" s="453" t="s">
        <v>12</v>
      </c>
      <c r="C3559" s="454" t="s">
        <v>1237</v>
      </c>
      <c r="D3559" s="455" t="str">
        <f>VLOOKUP(Tabela25[[#This Row],[Symbol]],Baza_cen[],3,0)</f>
        <v>BLOK NYXON  Green HST  150   H=100mm     GPMM</v>
      </c>
      <c r="E3559" s="456">
        <v>100</v>
      </c>
      <c r="F3559" s="456"/>
      <c r="G3559" s="456" t="s">
        <v>2220</v>
      </c>
      <c r="H3559" s="467">
        <f>NP.!Z191</f>
        <v>0</v>
      </c>
      <c r="I3559" s="466">
        <f>NP.!AR191</f>
        <v>0</v>
      </c>
      <c r="J3559" s="452"/>
    </row>
    <row r="3560" spans="1:10" ht="30" customHeight="1" x14ac:dyDescent="0.2">
      <c r="A3560" s="451">
        <v>3549</v>
      </c>
      <c r="B3560" s="453" t="s">
        <v>12</v>
      </c>
      <c r="C3560" s="454" t="s">
        <v>1237</v>
      </c>
      <c r="D3560" s="455" t="str">
        <f>VLOOKUP(Tabela25[[#This Row],[Symbol]],Baza_cen[],3,0)</f>
        <v>BLOK NYXON  Green HST  150   H=100mm     GPMM</v>
      </c>
      <c r="E3560" s="456">
        <v>100</v>
      </c>
      <c r="F3560" s="456"/>
      <c r="G3560" s="456" t="s">
        <v>2220</v>
      </c>
      <c r="H3560" s="467">
        <f>NP.!AA191</f>
        <v>0</v>
      </c>
      <c r="I3560" s="466">
        <f>NP.!AS191</f>
        <v>0</v>
      </c>
      <c r="J3560" s="452"/>
    </row>
    <row r="3561" spans="1:10" ht="30" customHeight="1" x14ac:dyDescent="0.2">
      <c r="A3561" s="451">
        <v>3550</v>
      </c>
      <c r="B3561" s="453" t="s">
        <v>12</v>
      </c>
      <c r="C3561" s="454" t="s">
        <v>1237</v>
      </c>
      <c r="D3561" s="455" t="str">
        <f>VLOOKUP(Tabela25[[#This Row],[Symbol]],Baza_cen[],3,0)</f>
        <v>BLOK NYXON  Green HST  150   H=100mm     GPMM</v>
      </c>
      <c r="E3561" s="456">
        <v>100</v>
      </c>
      <c r="F3561" s="456"/>
      <c r="G3561" s="456" t="s">
        <v>2220</v>
      </c>
      <c r="H3561" s="467">
        <f>NP.!AB191</f>
        <v>0</v>
      </c>
      <c r="I3561" s="466">
        <f>NP.!AT191</f>
        <v>0</v>
      </c>
      <c r="J3561" s="452"/>
    </row>
    <row r="3562" spans="1:10" ht="30" customHeight="1" x14ac:dyDescent="0.2">
      <c r="A3562" s="451">
        <v>3551</v>
      </c>
      <c r="B3562" s="453" t="s">
        <v>12</v>
      </c>
      <c r="C3562" s="454" t="s">
        <v>1237</v>
      </c>
      <c r="D3562" s="455" t="str">
        <f>VLOOKUP(Tabela25[[#This Row],[Symbol]],Baza_cen[],3,0)</f>
        <v>BLOK NYXON  Green HST  150   H=100mm     GPMM</v>
      </c>
      <c r="E3562" s="456">
        <v>100</v>
      </c>
      <c r="F3562" s="456"/>
      <c r="G3562" s="456" t="s">
        <v>2220</v>
      </c>
      <c r="H3562" s="467">
        <f>NP.!AC191</f>
        <v>0</v>
      </c>
      <c r="I3562" s="466">
        <f>NP.!AU191</f>
        <v>0</v>
      </c>
      <c r="J3562" s="452"/>
    </row>
    <row r="3563" spans="1:10" ht="30" customHeight="1" x14ac:dyDescent="0.2">
      <c r="A3563" s="451">
        <v>3552</v>
      </c>
      <c r="B3563" s="453" t="s">
        <v>12</v>
      </c>
      <c r="C3563" s="454" t="s">
        <v>1237</v>
      </c>
      <c r="D3563" s="455" t="str">
        <f>VLOOKUP(Tabela25[[#This Row],[Symbol]],Baza_cen[],3,0)</f>
        <v>BLOK NYXON  Green HST  150   H=100mm     GPMM</v>
      </c>
      <c r="E3563" s="456">
        <v>100</v>
      </c>
      <c r="F3563" s="456"/>
      <c r="G3563" s="456" t="s">
        <v>2220</v>
      </c>
      <c r="H3563" s="467">
        <f>NP.!AD191</f>
        <v>0</v>
      </c>
      <c r="I3563" s="466">
        <f>NP.!AV191</f>
        <v>0</v>
      </c>
      <c r="J3563" s="452"/>
    </row>
    <row r="3564" spans="1:10" ht="30" customHeight="1" x14ac:dyDescent="0.2">
      <c r="A3564" s="451">
        <v>3553</v>
      </c>
      <c r="B3564" s="453" t="s">
        <v>12</v>
      </c>
      <c r="C3564" s="454" t="s">
        <v>1238</v>
      </c>
      <c r="D3564" s="455" t="str">
        <f>VLOOKUP(Tabela25[[#This Row],[Symbol]],Baza_cen[],3,0)</f>
        <v>BLOK NYXON  Green HST  150   H=105mm     GPMM</v>
      </c>
      <c r="E3564" s="456">
        <v>105</v>
      </c>
      <c r="F3564" s="456"/>
      <c r="G3564" s="456" t="s">
        <v>2220</v>
      </c>
      <c r="H3564" s="467">
        <f>NP.!S192</f>
        <v>0</v>
      </c>
      <c r="I3564" s="466">
        <f>NP.!AK192</f>
        <v>0</v>
      </c>
      <c r="J3564" s="452"/>
    </row>
    <row r="3565" spans="1:10" ht="30" customHeight="1" x14ac:dyDescent="0.2">
      <c r="A3565" s="451">
        <v>3554</v>
      </c>
      <c r="B3565" s="453" t="s">
        <v>12</v>
      </c>
      <c r="C3565" s="454" t="s">
        <v>1238</v>
      </c>
      <c r="D3565" s="455" t="str">
        <f>VLOOKUP(Tabela25[[#This Row],[Symbol]],Baza_cen[],3,0)</f>
        <v>BLOK NYXON  Green HST  150   H=105mm     GPMM</v>
      </c>
      <c r="E3565" s="456">
        <v>105</v>
      </c>
      <c r="F3565" s="456"/>
      <c r="G3565" s="456" t="s">
        <v>2220</v>
      </c>
      <c r="H3565" s="467">
        <f>NP.!T192</f>
        <v>0</v>
      </c>
      <c r="I3565" s="466">
        <f>NP.!AL192</f>
        <v>0</v>
      </c>
      <c r="J3565" s="452"/>
    </row>
    <row r="3566" spans="1:10" ht="30" customHeight="1" x14ac:dyDescent="0.2">
      <c r="A3566" s="451">
        <v>3555</v>
      </c>
      <c r="B3566" s="453" t="s">
        <v>12</v>
      </c>
      <c r="C3566" s="454" t="s">
        <v>1238</v>
      </c>
      <c r="D3566" s="455" t="str">
        <f>VLOOKUP(Tabela25[[#This Row],[Symbol]],Baza_cen[],3,0)</f>
        <v>BLOK NYXON  Green HST  150   H=105mm     GPMM</v>
      </c>
      <c r="E3566" s="456">
        <v>105</v>
      </c>
      <c r="F3566" s="456"/>
      <c r="G3566" s="456" t="s">
        <v>2220</v>
      </c>
      <c r="H3566" s="467">
        <f>NP.!U192</f>
        <v>0</v>
      </c>
      <c r="I3566" s="466">
        <f>NP.!AM192</f>
        <v>0</v>
      </c>
      <c r="J3566" s="452"/>
    </row>
    <row r="3567" spans="1:10" ht="30" customHeight="1" x14ac:dyDescent="0.2">
      <c r="A3567" s="451">
        <v>3556</v>
      </c>
      <c r="B3567" s="453" t="s">
        <v>12</v>
      </c>
      <c r="C3567" s="454" t="s">
        <v>1238</v>
      </c>
      <c r="D3567" s="455" t="str">
        <f>VLOOKUP(Tabela25[[#This Row],[Symbol]],Baza_cen[],3,0)</f>
        <v>BLOK NYXON  Green HST  150   H=105mm     GPMM</v>
      </c>
      <c r="E3567" s="456">
        <v>105</v>
      </c>
      <c r="F3567" s="456"/>
      <c r="G3567" s="456" t="s">
        <v>2220</v>
      </c>
      <c r="H3567" s="467">
        <f>NP.!V192</f>
        <v>0</v>
      </c>
      <c r="I3567" s="466">
        <f>NP.!AN192</f>
        <v>0</v>
      </c>
      <c r="J3567" s="452"/>
    </row>
    <row r="3568" spans="1:10" ht="30" customHeight="1" x14ac:dyDescent="0.2">
      <c r="A3568" s="451">
        <v>3557</v>
      </c>
      <c r="B3568" s="453" t="s">
        <v>12</v>
      </c>
      <c r="C3568" s="454" t="s">
        <v>1238</v>
      </c>
      <c r="D3568" s="455" t="str">
        <f>VLOOKUP(Tabela25[[#This Row],[Symbol]],Baza_cen[],3,0)</f>
        <v>BLOK NYXON  Green HST  150   H=105mm     GPMM</v>
      </c>
      <c r="E3568" s="456">
        <v>105</v>
      </c>
      <c r="F3568" s="456"/>
      <c r="G3568" s="456" t="s">
        <v>2220</v>
      </c>
      <c r="H3568" s="467">
        <f>NP.!W192</f>
        <v>0</v>
      </c>
      <c r="I3568" s="466">
        <f>NP.!AO192</f>
        <v>0</v>
      </c>
      <c r="J3568" s="452"/>
    </row>
    <row r="3569" spans="1:10" ht="30" customHeight="1" x14ac:dyDescent="0.2">
      <c r="A3569" s="451">
        <v>3558</v>
      </c>
      <c r="B3569" s="453" t="s">
        <v>12</v>
      </c>
      <c r="C3569" s="454" t="s">
        <v>1238</v>
      </c>
      <c r="D3569" s="455" t="str">
        <f>VLOOKUP(Tabela25[[#This Row],[Symbol]],Baza_cen[],3,0)</f>
        <v>BLOK NYXON  Green HST  150   H=105mm     GPMM</v>
      </c>
      <c r="E3569" s="456">
        <v>105</v>
      </c>
      <c r="F3569" s="456"/>
      <c r="G3569" s="456" t="s">
        <v>2220</v>
      </c>
      <c r="H3569" s="467">
        <f>NP.!X192</f>
        <v>0</v>
      </c>
      <c r="I3569" s="466">
        <f>NP.!AP192</f>
        <v>0</v>
      </c>
      <c r="J3569" s="452"/>
    </row>
    <row r="3570" spans="1:10" ht="30" customHeight="1" x14ac:dyDescent="0.2">
      <c r="A3570" s="451">
        <v>3559</v>
      </c>
      <c r="B3570" s="453" t="s">
        <v>12</v>
      </c>
      <c r="C3570" s="454" t="s">
        <v>1238</v>
      </c>
      <c r="D3570" s="455" t="str">
        <f>VLOOKUP(Tabela25[[#This Row],[Symbol]],Baza_cen[],3,0)</f>
        <v>BLOK NYXON  Green HST  150   H=105mm     GPMM</v>
      </c>
      <c r="E3570" s="456">
        <v>105</v>
      </c>
      <c r="F3570" s="456"/>
      <c r="G3570" s="456" t="s">
        <v>2220</v>
      </c>
      <c r="H3570" s="467">
        <f>NP.!Y192</f>
        <v>0</v>
      </c>
      <c r="I3570" s="466">
        <f>NP.!AQ192</f>
        <v>0</v>
      </c>
      <c r="J3570" s="452"/>
    </row>
    <row r="3571" spans="1:10" ht="30" customHeight="1" x14ac:dyDescent="0.2">
      <c r="A3571" s="451">
        <v>3560</v>
      </c>
      <c r="B3571" s="453" t="s">
        <v>12</v>
      </c>
      <c r="C3571" s="454" t="s">
        <v>1238</v>
      </c>
      <c r="D3571" s="455" t="str">
        <f>VLOOKUP(Tabela25[[#This Row],[Symbol]],Baza_cen[],3,0)</f>
        <v>BLOK NYXON  Green HST  150   H=105mm     GPMM</v>
      </c>
      <c r="E3571" s="456">
        <v>105</v>
      </c>
      <c r="F3571" s="456"/>
      <c r="G3571" s="456" t="s">
        <v>2220</v>
      </c>
      <c r="H3571" s="467">
        <f>NP.!Z192</f>
        <v>0</v>
      </c>
      <c r="I3571" s="466">
        <f>NP.!AR192</f>
        <v>0</v>
      </c>
      <c r="J3571" s="452"/>
    </row>
    <row r="3572" spans="1:10" ht="30" customHeight="1" x14ac:dyDescent="0.2">
      <c r="A3572" s="451">
        <v>3561</v>
      </c>
      <c r="B3572" s="453" t="s">
        <v>12</v>
      </c>
      <c r="C3572" s="454" t="s">
        <v>1238</v>
      </c>
      <c r="D3572" s="455" t="str">
        <f>VLOOKUP(Tabela25[[#This Row],[Symbol]],Baza_cen[],3,0)</f>
        <v>BLOK NYXON  Green HST  150   H=105mm     GPMM</v>
      </c>
      <c r="E3572" s="456">
        <v>105</v>
      </c>
      <c r="F3572" s="456"/>
      <c r="G3572" s="456" t="s">
        <v>2220</v>
      </c>
      <c r="H3572" s="467">
        <f>NP.!AA192</f>
        <v>0</v>
      </c>
      <c r="I3572" s="466">
        <f>NP.!AS192</f>
        <v>0</v>
      </c>
      <c r="J3572" s="452"/>
    </row>
    <row r="3573" spans="1:10" ht="30" customHeight="1" x14ac:dyDescent="0.2">
      <c r="A3573" s="451">
        <v>3562</v>
      </c>
      <c r="B3573" s="453" t="s">
        <v>12</v>
      </c>
      <c r="C3573" s="454" t="s">
        <v>1238</v>
      </c>
      <c r="D3573" s="455" t="str">
        <f>VLOOKUP(Tabela25[[#This Row],[Symbol]],Baza_cen[],3,0)</f>
        <v>BLOK NYXON  Green HST  150   H=105mm     GPMM</v>
      </c>
      <c r="E3573" s="456">
        <v>105</v>
      </c>
      <c r="F3573" s="456"/>
      <c r="G3573" s="456" t="s">
        <v>2220</v>
      </c>
      <c r="H3573" s="467">
        <f>NP.!AB192</f>
        <v>0</v>
      </c>
      <c r="I3573" s="466">
        <f>NP.!AT192</f>
        <v>0</v>
      </c>
      <c r="J3573" s="452"/>
    </row>
    <row r="3574" spans="1:10" ht="30" customHeight="1" x14ac:dyDescent="0.2">
      <c r="A3574" s="451">
        <v>3563</v>
      </c>
      <c r="B3574" s="453" t="s">
        <v>12</v>
      </c>
      <c r="C3574" s="454" t="s">
        <v>1238</v>
      </c>
      <c r="D3574" s="455" t="str">
        <f>VLOOKUP(Tabela25[[#This Row],[Symbol]],Baza_cen[],3,0)</f>
        <v>BLOK NYXON  Green HST  150   H=105mm     GPMM</v>
      </c>
      <c r="E3574" s="456">
        <v>105</v>
      </c>
      <c r="F3574" s="456"/>
      <c r="G3574" s="456" t="s">
        <v>2220</v>
      </c>
      <c r="H3574" s="467">
        <f>NP.!AC192</f>
        <v>0</v>
      </c>
      <c r="I3574" s="466">
        <f>NP.!AU192</f>
        <v>0</v>
      </c>
      <c r="J3574" s="452"/>
    </row>
    <row r="3575" spans="1:10" ht="30" customHeight="1" x14ac:dyDescent="0.2">
      <c r="A3575" s="451">
        <v>3564</v>
      </c>
      <c r="B3575" s="453" t="s">
        <v>12</v>
      </c>
      <c r="C3575" s="454" t="s">
        <v>1238</v>
      </c>
      <c r="D3575" s="455" t="str">
        <f>VLOOKUP(Tabela25[[#This Row],[Symbol]],Baza_cen[],3,0)</f>
        <v>BLOK NYXON  Green HST  150   H=105mm     GPMM</v>
      </c>
      <c r="E3575" s="456">
        <v>105</v>
      </c>
      <c r="F3575" s="456"/>
      <c r="G3575" s="456" t="s">
        <v>2220</v>
      </c>
      <c r="H3575" s="467">
        <f>NP.!AD192</f>
        <v>0</v>
      </c>
      <c r="I3575" s="466">
        <f>NP.!AV192</f>
        <v>0</v>
      </c>
      <c r="J3575" s="452"/>
    </row>
    <row r="3576" spans="1:10" ht="30" customHeight="1" x14ac:dyDescent="0.2">
      <c r="A3576" s="451">
        <v>3565</v>
      </c>
      <c r="B3576" s="453" t="s">
        <v>12</v>
      </c>
      <c r="C3576" s="454" t="s">
        <v>1239</v>
      </c>
      <c r="D3576" s="455" t="str">
        <f>VLOOKUP(Tabela25[[#This Row],[Symbol]],Baza_cen[],3,0)</f>
        <v>BLOK NYXON  Green HST  150   H=110mm     GPMM</v>
      </c>
      <c r="E3576" s="456">
        <v>110</v>
      </c>
      <c r="F3576" s="456"/>
      <c r="G3576" s="456" t="s">
        <v>2220</v>
      </c>
      <c r="H3576" s="467">
        <f>NP.!S193</f>
        <v>0</v>
      </c>
      <c r="I3576" s="466">
        <f>NP.!AK193</f>
        <v>0</v>
      </c>
      <c r="J3576" s="452"/>
    </row>
    <row r="3577" spans="1:10" ht="30" customHeight="1" x14ac:dyDescent="0.2">
      <c r="A3577" s="451">
        <v>3566</v>
      </c>
      <c r="B3577" s="453" t="s">
        <v>12</v>
      </c>
      <c r="C3577" s="454" t="s">
        <v>1239</v>
      </c>
      <c r="D3577" s="455" t="str">
        <f>VLOOKUP(Tabela25[[#This Row],[Symbol]],Baza_cen[],3,0)</f>
        <v>BLOK NYXON  Green HST  150   H=110mm     GPMM</v>
      </c>
      <c r="E3577" s="456">
        <v>110</v>
      </c>
      <c r="F3577" s="456"/>
      <c r="G3577" s="456" t="s">
        <v>2220</v>
      </c>
      <c r="H3577" s="467">
        <f>NP.!T193</f>
        <v>0</v>
      </c>
      <c r="I3577" s="466">
        <f>NP.!AL193</f>
        <v>0</v>
      </c>
      <c r="J3577" s="452"/>
    </row>
    <row r="3578" spans="1:10" ht="30" customHeight="1" x14ac:dyDescent="0.2">
      <c r="A3578" s="451">
        <v>3567</v>
      </c>
      <c r="B3578" s="453" t="s">
        <v>12</v>
      </c>
      <c r="C3578" s="454" t="s">
        <v>1239</v>
      </c>
      <c r="D3578" s="455" t="str">
        <f>VLOOKUP(Tabela25[[#This Row],[Symbol]],Baza_cen[],3,0)</f>
        <v>BLOK NYXON  Green HST  150   H=110mm     GPMM</v>
      </c>
      <c r="E3578" s="456">
        <v>110</v>
      </c>
      <c r="F3578" s="456"/>
      <c r="G3578" s="456" t="s">
        <v>2220</v>
      </c>
      <c r="H3578" s="467">
        <f>NP.!U193</f>
        <v>0</v>
      </c>
      <c r="I3578" s="466">
        <f>NP.!AM193</f>
        <v>0</v>
      </c>
      <c r="J3578" s="452"/>
    </row>
    <row r="3579" spans="1:10" ht="30" customHeight="1" x14ac:dyDescent="0.2">
      <c r="A3579" s="451">
        <v>3568</v>
      </c>
      <c r="B3579" s="453" t="s">
        <v>12</v>
      </c>
      <c r="C3579" s="454" t="s">
        <v>1239</v>
      </c>
      <c r="D3579" s="455" t="str">
        <f>VLOOKUP(Tabela25[[#This Row],[Symbol]],Baza_cen[],3,0)</f>
        <v>BLOK NYXON  Green HST  150   H=110mm     GPMM</v>
      </c>
      <c r="E3579" s="456">
        <v>110</v>
      </c>
      <c r="F3579" s="456"/>
      <c r="G3579" s="456" t="s">
        <v>2220</v>
      </c>
      <c r="H3579" s="467">
        <f>NP.!V193</f>
        <v>0</v>
      </c>
      <c r="I3579" s="466">
        <f>NP.!AN193</f>
        <v>0</v>
      </c>
      <c r="J3579" s="452"/>
    </row>
    <row r="3580" spans="1:10" ht="30" customHeight="1" x14ac:dyDescent="0.2">
      <c r="A3580" s="451">
        <v>3569</v>
      </c>
      <c r="B3580" s="453" t="s">
        <v>12</v>
      </c>
      <c r="C3580" s="454" t="s">
        <v>1239</v>
      </c>
      <c r="D3580" s="455" t="str">
        <f>VLOOKUP(Tabela25[[#This Row],[Symbol]],Baza_cen[],3,0)</f>
        <v>BLOK NYXON  Green HST  150   H=110mm     GPMM</v>
      </c>
      <c r="E3580" s="456">
        <v>110</v>
      </c>
      <c r="F3580" s="456"/>
      <c r="G3580" s="456" t="s">
        <v>2220</v>
      </c>
      <c r="H3580" s="467">
        <f>NP.!W193</f>
        <v>0</v>
      </c>
      <c r="I3580" s="466">
        <f>NP.!AO193</f>
        <v>0</v>
      </c>
      <c r="J3580" s="452"/>
    </row>
    <row r="3581" spans="1:10" ht="30" customHeight="1" x14ac:dyDescent="0.2">
      <c r="A3581" s="451">
        <v>3570</v>
      </c>
      <c r="B3581" s="453" t="s">
        <v>12</v>
      </c>
      <c r="C3581" s="454" t="s">
        <v>1239</v>
      </c>
      <c r="D3581" s="455" t="str">
        <f>VLOOKUP(Tabela25[[#This Row],[Symbol]],Baza_cen[],3,0)</f>
        <v>BLOK NYXON  Green HST  150   H=110mm     GPMM</v>
      </c>
      <c r="E3581" s="456">
        <v>110</v>
      </c>
      <c r="F3581" s="456"/>
      <c r="G3581" s="456" t="s">
        <v>2220</v>
      </c>
      <c r="H3581" s="467">
        <f>NP.!X193</f>
        <v>0</v>
      </c>
      <c r="I3581" s="466">
        <f>NP.!AP193</f>
        <v>0</v>
      </c>
      <c r="J3581" s="452"/>
    </row>
    <row r="3582" spans="1:10" ht="30" customHeight="1" x14ac:dyDescent="0.2">
      <c r="A3582" s="451">
        <v>3571</v>
      </c>
      <c r="B3582" s="453" t="s">
        <v>12</v>
      </c>
      <c r="C3582" s="454" t="s">
        <v>1239</v>
      </c>
      <c r="D3582" s="455" t="str">
        <f>VLOOKUP(Tabela25[[#This Row],[Symbol]],Baza_cen[],3,0)</f>
        <v>BLOK NYXON  Green HST  150   H=110mm     GPMM</v>
      </c>
      <c r="E3582" s="456">
        <v>110</v>
      </c>
      <c r="F3582" s="456"/>
      <c r="G3582" s="456" t="s">
        <v>2220</v>
      </c>
      <c r="H3582" s="467">
        <f>NP.!Y193</f>
        <v>0</v>
      </c>
      <c r="I3582" s="466">
        <f>NP.!AQ193</f>
        <v>0</v>
      </c>
      <c r="J3582" s="452"/>
    </row>
    <row r="3583" spans="1:10" ht="30" customHeight="1" x14ac:dyDescent="0.2">
      <c r="A3583" s="451">
        <v>3572</v>
      </c>
      <c r="B3583" s="453" t="s">
        <v>12</v>
      </c>
      <c r="C3583" s="454" t="s">
        <v>1239</v>
      </c>
      <c r="D3583" s="455" t="str">
        <f>VLOOKUP(Tabela25[[#This Row],[Symbol]],Baza_cen[],3,0)</f>
        <v>BLOK NYXON  Green HST  150   H=110mm     GPMM</v>
      </c>
      <c r="E3583" s="456">
        <v>110</v>
      </c>
      <c r="F3583" s="456"/>
      <c r="G3583" s="456" t="s">
        <v>2220</v>
      </c>
      <c r="H3583" s="467">
        <f>NP.!Z193</f>
        <v>0</v>
      </c>
      <c r="I3583" s="466">
        <f>NP.!AR193</f>
        <v>0</v>
      </c>
      <c r="J3583" s="452"/>
    </row>
    <row r="3584" spans="1:10" ht="30" customHeight="1" x14ac:dyDescent="0.2">
      <c r="A3584" s="451">
        <v>3573</v>
      </c>
      <c r="B3584" s="453" t="s">
        <v>12</v>
      </c>
      <c r="C3584" s="454" t="s">
        <v>1239</v>
      </c>
      <c r="D3584" s="455" t="str">
        <f>VLOOKUP(Tabela25[[#This Row],[Symbol]],Baza_cen[],3,0)</f>
        <v>BLOK NYXON  Green HST  150   H=110mm     GPMM</v>
      </c>
      <c r="E3584" s="456">
        <v>110</v>
      </c>
      <c r="F3584" s="456"/>
      <c r="G3584" s="456" t="s">
        <v>2220</v>
      </c>
      <c r="H3584" s="467">
        <f>NP.!AA193</f>
        <v>0</v>
      </c>
      <c r="I3584" s="466">
        <f>NP.!AS193</f>
        <v>0</v>
      </c>
      <c r="J3584" s="452"/>
    </row>
    <row r="3585" spans="1:10" ht="30" customHeight="1" x14ac:dyDescent="0.2">
      <c r="A3585" s="451">
        <v>3574</v>
      </c>
      <c r="B3585" s="453" t="s">
        <v>12</v>
      </c>
      <c r="C3585" s="454" t="s">
        <v>1239</v>
      </c>
      <c r="D3585" s="455" t="str">
        <f>VLOOKUP(Tabela25[[#This Row],[Symbol]],Baza_cen[],3,0)</f>
        <v>BLOK NYXON  Green HST  150   H=110mm     GPMM</v>
      </c>
      <c r="E3585" s="456">
        <v>110</v>
      </c>
      <c r="F3585" s="456"/>
      <c r="G3585" s="456" t="s">
        <v>2220</v>
      </c>
      <c r="H3585" s="467">
        <f>NP.!AB193</f>
        <v>0</v>
      </c>
      <c r="I3585" s="466">
        <f>NP.!AT193</f>
        <v>0</v>
      </c>
      <c r="J3585" s="452"/>
    </row>
    <row r="3586" spans="1:10" ht="30" customHeight="1" x14ac:dyDescent="0.2">
      <c r="A3586" s="451">
        <v>3575</v>
      </c>
      <c r="B3586" s="453" t="s">
        <v>12</v>
      </c>
      <c r="C3586" s="454" t="s">
        <v>1239</v>
      </c>
      <c r="D3586" s="455" t="str">
        <f>VLOOKUP(Tabela25[[#This Row],[Symbol]],Baza_cen[],3,0)</f>
        <v>BLOK NYXON  Green HST  150   H=110mm     GPMM</v>
      </c>
      <c r="E3586" s="456">
        <v>110</v>
      </c>
      <c r="F3586" s="456"/>
      <c r="G3586" s="456" t="s">
        <v>2220</v>
      </c>
      <c r="H3586" s="467">
        <f>NP.!AC193</f>
        <v>0</v>
      </c>
      <c r="I3586" s="466">
        <f>NP.!AU193</f>
        <v>0</v>
      </c>
      <c r="J3586" s="452"/>
    </row>
    <row r="3587" spans="1:10" ht="30" customHeight="1" x14ac:dyDescent="0.2">
      <c r="A3587" s="451">
        <v>3576</v>
      </c>
      <c r="B3587" s="453" t="s">
        <v>12</v>
      </c>
      <c r="C3587" s="454" t="s">
        <v>1239</v>
      </c>
      <c r="D3587" s="455" t="str">
        <f>VLOOKUP(Tabela25[[#This Row],[Symbol]],Baza_cen[],3,0)</f>
        <v>BLOK NYXON  Green HST  150   H=110mm     GPMM</v>
      </c>
      <c r="E3587" s="456">
        <v>110</v>
      </c>
      <c r="F3587" s="456"/>
      <c r="G3587" s="456" t="s">
        <v>2220</v>
      </c>
      <c r="H3587" s="467">
        <f>NP.!AD193</f>
        <v>0</v>
      </c>
      <c r="I3587" s="466">
        <f>NP.!AV193</f>
        <v>0</v>
      </c>
      <c r="J3587" s="452"/>
    </row>
    <row r="3588" spans="1:10" ht="30" customHeight="1" x14ac:dyDescent="0.2">
      <c r="A3588" s="451">
        <v>3577</v>
      </c>
      <c r="B3588" s="453" t="s">
        <v>12</v>
      </c>
      <c r="C3588" s="454" t="s">
        <v>1240</v>
      </c>
      <c r="D3588" s="455" t="str">
        <f>VLOOKUP(Tabela25[[#This Row],[Symbol]],Baza_cen[],3,0)</f>
        <v>BLOK NYXON  Green HST  150   H=115mm     GPMM</v>
      </c>
      <c r="E3588" s="456">
        <v>115</v>
      </c>
      <c r="F3588" s="456"/>
      <c r="G3588" s="456" t="s">
        <v>2220</v>
      </c>
      <c r="H3588" s="467">
        <f>NP.!S194</f>
        <v>0</v>
      </c>
      <c r="I3588" s="466">
        <f>NP.!AK194</f>
        <v>0</v>
      </c>
      <c r="J3588" s="452"/>
    </row>
    <row r="3589" spans="1:10" ht="30" customHeight="1" x14ac:dyDescent="0.2">
      <c r="A3589" s="451">
        <v>3578</v>
      </c>
      <c r="B3589" s="453" t="s">
        <v>12</v>
      </c>
      <c r="C3589" s="454" t="s">
        <v>1240</v>
      </c>
      <c r="D3589" s="455" t="str">
        <f>VLOOKUP(Tabela25[[#This Row],[Symbol]],Baza_cen[],3,0)</f>
        <v>BLOK NYXON  Green HST  150   H=115mm     GPMM</v>
      </c>
      <c r="E3589" s="456">
        <v>115</v>
      </c>
      <c r="F3589" s="456"/>
      <c r="G3589" s="456" t="s">
        <v>2220</v>
      </c>
      <c r="H3589" s="467">
        <f>NP.!T194</f>
        <v>0</v>
      </c>
      <c r="I3589" s="466">
        <f>NP.!AL194</f>
        <v>0</v>
      </c>
      <c r="J3589" s="452"/>
    </row>
    <row r="3590" spans="1:10" ht="30" customHeight="1" x14ac:dyDescent="0.2">
      <c r="A3590" s="451">
        <v>3579</v>
      </c>
      <c r="B3590" s="453" t="s">
        <v>12</v>
      </c>
      <c r="C3590" s="454" t="s">
        <v>1240</v>
      </c>
      <c r="D3590" s="455" t="str">
        <f>VLOOKUP(Tabela25[[#This Row],[Symbol]],Baza_cen[],3,0)</f>
        <v>BLOK NYXON  Green HST  150   H=115mm     GPMM</v>
      </c>
      <c r="E3590" s="456">
        <v>115</v>
      </c>
      <c r="F3590" s="456"/>
      <c r="G3590" s="456" t="s">
        <v>2220</v>
      </c>
      <c r="H3590" s="467">
        <f>NP.!U194</f>
        <v>0</v>
      </c>
      <c r="I3590" s="466">
        <f>NP.!AM194</f>
        <v>0</v>
      </c>
      <c r="J3590" s="452"/>
    </row>
    <row r="3591" spans="1:10" ht="30" customHeight="1" x14ac:dyDescent="0.2">
      <c r="A3591" s="451">
        <v>3580</v>
      </c>
      <c r="B3591" s="453" t="s">
        <v>12</v>
      </c>
      <c r="C3591" s="454" t="s">
        <v>1240</v>
      </c>
      <c r="D3591" s="455" t="str">
        <f>VLOOKUP(Tabela25[[#This Row],[Symbol]],Baza_cen[],3,0)</f>
        <v>BLOK NYXON  Green HST  150   H=115mm     GPMM</v>
      </c>
      <c r="E3591" s="456">
        <v>115</v>
      </c>
      <c r="F3591" s="456"/>
      <c r="G3591" s="456" t="s">
        <v>2220</v>
      </c>
      <c r="H3591" s="467">
        <f>NP.!V194</f>
        <v>0</v>
      </c>
      <c r="I3591" s="466">
        <f>NP.!AN194</f>
        <v>0</v>
      </c>
      <c r="J3591" s="452"/>
    </row>
    <row r="3592" spans="1:10" ht="30" customHeight="1" x14ac:dyDescent="0.2">
      <c r="A3592" s="451">
        <v>3581</v>
      </c>
      <c r="B3592" s="453" t="s">
        <v>12</v>
      </c>
      <c r="C3592" s="454" t="s">
        <v>1240</v>
      </c>
      <c r="D3592" s="455" t="str">
        <f>VLOOKUP(Tabela25[[#This Row],[Symbol]],Baza_cen[],3,0)</f>
        <v>BLOK NYXON  Green HST  150   H=115mm     GPMM</v>
      </c>
      <c r="E3592" s="456">
        <v>115</v>
      </c>
      <c r="F3592" s="456"/>
      <c r="G3592" s="456" t="s">
        <v>2220</v>
      </c>
      <c r="H3592" s="467">
        <f>NP.!W194</f>
        <v>0</v>
      </c>
      <c r="I3592" s="466">
        <f>NP.!AO194</f>
        <v>0</v>
      </c>
      <c r="J3592" s="452"/>
    </row>
    <row r="3593" spans="1:10" ht="30" customHeight="1" x14ac:dyDescent="0.2">
      <c r="A3593" s="451">
        <v>3582</v>
      </c>
      <c r="B3593" s="453" t="s">
        <v>12</v>
      </c>
      <c r="C3593" s="454" t="s">
        <v>1240</v>
      </c>
      <c r="D3593" s="455" t="str">
        <f>VLOOKUP(Tabela25[[#This Row],[Symbol]],Baza_cen[],3,0)</f>
        <v>BLOK NYXON  Green HST  150   H=115mm     GPMM</v>
      </c>
      <c r="E3593" s="456">
        <v>115</v>
      </c>
      <c r="F3593" s="456"/>
      <c r="G3593" s="456" t="s">
        <v>2220</v>
      </c>
      <c r="H3593" s="467">
        <f>NP.!X194</f>
        <v>0</v>
      </c>
      <c r="I3593" s="466">
        <f>NP.!AP194</f>
        <v>0</v>
      </c>
      <c r="J3593" s="452"/>
    </row>
    <row r="3594" spans="1:10" ht="30" customHeight="1" x14ac:dyDescent="0.2">
      <c r="A3594" s="451">
        <v>3583</v>
      </c>
      <c r="B3594" s="453" t="s">
        <v>12</v>
      </c>
      <c r="C3594" s="454" t="s">
        <v>1240</v>
      </c>
      <c r="D3594" s="455" t="str">
        <f>VLOOKUP(Tabela25[[#This Row],[Symbol]],Baza_cen[],3,0)</f>
        <v>BLOK NYXON  Green HST  150   H=115mm     GPMM</v>
      </c>
      <c r="E3594" s="456">
        <v>115</v>
      </c>
      <c r="F3594" s="456"/>
      <c r="G3594" s="456" t="s">
        <v>2220</v>
      </c>
      <c r="H3594" s="467">
        <f>NP.!Y194</f>
        <v>0</v>
      </c>
      <c r="I3594" s="466">
        <f>NP.!AQ194</f>
        <v>0</v>
      </c>
      <c r="J3594" s="452"/>
    </row>
    <row r="3595" spans="1:10" ht="30" customHeight="1" x14ac:dyDescent="0.2">
      <c r="A3595" s="451">
        <v>3584</v>
      </c>
      <c r="B3595" s="453" t="s">
        <v>12</v>
      </c>
      <c r="C3595" s="454" t="s">
        <v>1240</v>
      </c>
      <c r="D3595" s="455" t="str">
        <f>VLOOKUP(Tabela25[[#This Row],[Symbol]],Baza_cen[],3,0)</f>
        <v>BLOK NYXON  Green HST  150   H=115mm     GPMM</v>
      </c>
      <c r="E3595" s="456">
        <v>115</v>
      </c>
      <c r="F3595" s="456"/>
      <c r="G3595" s="456" t="s">
        <v>2220</v>
      </c>
      <c r="H3595" s="467">
        <f>NP.!Z194</f>
        <v>0</v>
      </c>
      <c r="I3595" s="466">
        <f>NP.!AR194</f>
        <v>0</v>
      </c>
      <c r="J3595" s="452"/>
    </row>
    <row r="3596" spans="1:10" ht="30" customHeight="1" x14ac:dyDescent="0.2">
      <c r="A3596" s="451">
        <v>3585</v>
      </c>
      <c r="B3596" s="453" t="s">
        <v>12</v>
      </c>
      <c r="C3596" s="454" t="s">
        <v>1240</v>
      </c>
      <c r="D3596" s="455" t="str">
        <f>VLOOKUP(Tabela25[[#This Row],[Symbol]],Baza_cen[],3,0)</f>
        <v>BLOK NYXON  Green HST  150   H=115mm     GPMM</v>
      </c>
      <c r="E3596" s="456">
        <v>115</v>
      </c>
      <c r="F3596" s="456"/>
      <c r="G3596" s="456" t="s">
        <v>2220</v>
      </c>
      <c r="H3596" s="467">
        <f>NP.!AA194</f>
        <v>0</v>
      </c>
      <c r="I3596" s="466">
        <f>NP.!AS194</f>
        <v>0</v>
      </c>
      <c r="J3596" s="452"/>
    </row>
    <row r="3597" spans="1:10" ht="30" customHeight="1" x14ac:dyDescent="0.2">
      <c r="A3597" s="451">
        <v>3586</v>
      </c>
      <c r="B3597" s="453" t="s">
        <v>12</v>
      </c>
      <c r="C3597" s="454" t="s">
        <v>1240</v>
      </c>
      <c r="D3597" s="455" t="str">
        <f>VLOOKUP(Tabela25[[#This Row],[Symbol]],Baza_cen[],3,0)</f>
        <v>BLOK NYXON  Green HST  150   H=115mm     GPMM</v>
      </c>
      <c r="E3597" s="456">
        <v>115</v>
      </c>
      <c r="F3597" s="456"/>
      <c r="G3597" s="456" t="s">
        <v>2220</v>
      </c>
      <c r="H3597" s="467">
        <f>NP.!AB194</f>
        <v>0</v>
      </c>
      <c r="I3597" s="466">
        <f>NP.!AT194</f>
        <v>0</v>
      </c>
      <c r="J3597" s="452"/>
    </row>
    <row r="3598" spans="1:10" ht="30" customHeight="1" x14ac:dyDescent="0.2">
      <c r="A3598" s="451">
        <v>3587</v>
      </c>
      <c r="B3598" s="453" t="s">
        <v>12</v>
      </c>
      <c r="C3598" s="454" t="s">
        <v>1240</v>
      </c>
      <c r="D3598" s="455" t="str">
        <f>VLOOKUP(Tabela25[[#This Row],[Symbol]],Baza_cen[],3,0)</f>
        <v>BLOK NYXON  Green HST  150   H=115mm     GPMM</v>
      </c>
      <c r="E3598" s="456">
        <v>115</v>
      </c>
      <c r="F3598" s="456"/>
      <c r="G3598" s="456" t="s">
        <v>2220</v>
      </c>
      <c r="H3598" s="467">
        <f>NP.!AC194</f>
        <v>0</v>
      </c>
      <c r="I3598" s="466">
        <f>NP.!AU194</f>
        <v>0</v>
      </c>
      <c r="J3598" s="452"/>
    </row>
    <row r="3599" spans="1:10" ht="30" customHeight="1" x14ac:dyDescent="0.2">
      <c r="A3599" s="451">
        <v>3588</v>
      </c>
      <c r="B3599" s="453" t="s">
        <v>12</v>
      </c>
      <c r="C3599" s="454" t="s">
        <v>1240</v>
      </c>
      <c r="D3599" s="455" t="str">
        <f>VLOOKUP(Tabela25[[#This Row],[Symbol]],Baza_cen[],3,0)</f>
        <v>BLOK NYXON  Green HST  150   H=115mm     GPMM</v>
      </c>
      <c r="E3599" s="456">
        <v>115</v>
      </c>
      <c r="F3599" s="456"/>
      <c r="G3599" s="456" t="s">
        <v>2220</v>
      </c>
      <c r="H3599" s="467">
        <f>NP.!AD194</f>
        <v>0</v>
      </c>
      <c r="I3599" s="466">
        <f>NP.!AV194</f>
        <v>0</v>
      </c>
      <c r="J3599" s="452"/>
    </row>
    <row r="3600" spans="1:10" ht="30" customHeight="1" x14ac:dyDescent="0.2">
      <c r="A3600" s="451">
        <v>3589</v>
      </c>
      <c r="B3600" s="453" t="s">
        <v>12</v>
      </c>
      <c r="C3600" s="454" t="s">
        <v>1241</v>
      </c>
      <c r="D3600" s="455" t="str">
        <f>VLOOKUP(Tabela25[[#This Row],[Symbol]],Baza_cen[],3,0)</f>
        <v>BLOK NYXON  Green HST  150   H=120mm     GPMM</v>
      </c>
      <c r="E3600" s="456">
        <v>120</v>
      </c>
      <c r="F3600" s="456"/>
      <c r="G3600" s="456" t="s">
        <v>2220</v>
      </c>
      <c r="H3600" s="467">
        <f>NP.!S195</f>
        <v>0</v>
      </c>
      <c r="I3600" s="466">
        <f>NP.!AK195</f>
        <v>0</v>
      </c>
      <c r="J3600" s="452"/>
    </row>
    <row r="3601" spans="1:10" ht="30" customHeight="1" x14ac:dyDescent="0.2">
      <c r="A3601" s="451">
        <v>3590</v>
      </c>
      <c r="B3601" s="453" t="s">
        <v>12</v>
      </c>
      <c r="C3601" s="454" t="s">
        <v>1241</v>
      </c>
      <c r="D3601" s="455" t="str">
        <f>VLOOKUP(Tabela25[[#This Row],[Symbol]],Baza_cen[],3,0)</f>
        <v>BLOK NYXON  Green HST  150   H=120mm     GPMM</v>
      </c>
      <c r="E3601" s="456">
        <v>120</v>
      </c>
      <c r="F3601" s="456"/>
      <c r="G3601" s="456" t="s">
        <v>2220</v>
      </c>
      <c r="H3601" s="467">
        <f>NP.!T195</f>
        <v>0</v>
      </c>
      <c r="I3601" s="466">
        <f>NP.!AL195</f>
        <v>0</v>
      </c>
      <c r="J3601" s="452"/>
    </row>
    <row r="3602" spans="1:10" ht="30" customHeight="1" x14ac:dyDescent="0.2">
      <c r="A3602" s="451">
        <v>3591</v>
      </c>
      <c r="B3602" s="453" t="s">
        <v>12</v>
      </c>
      <c r="C3602" s="454" t="s">
        <v>1241</v>
      </c>
      <c r="D3602" s="455" t="str">
        <f>VLOOKUP(Tabela25[[#This Row],[Symbol]],Baza_cen[],3,0)</f>
        <v>BLOK NYXON  Green HST  150   H=120mm     GPMM</v>
      </c>
      <c r="E3602" s="456">
        <v>120</v>
      </c>
      <c r="F3602" s="456"/>
      <c r="G3602" s="456" t="s">
        <v>2220</v>
      </c>
      <c r="H3602" s="467">
        <f>NP.!U195</f>
        <v>0</v>
      </c>
      <c r="I3602" s="466">
        <f>NP.!AM195</f>
        <v>0</v>
      </c>
      <c r="J3602" s="452"/>
    </row>
    <row r="3603" spans="1:10" ht="30" customHeight="1" x14ac:dyDescent="0.2">
      <c r="A3603" s="451">
        <v>3592</v>
      </c>
      <c r="B3603" s="453" t="s">
        <v>12</v>
      </c>
      <c r="C3603" s="454" t="s">
        <v>1241</v>
      </c>
      <c r="D3603" s="455" t="str">
        <f>VLOOKUP(Tabela25[[#This Row],[Symbol]],Baza_cen[],3,0)</f>
        <v>BLOK NYXON  Green HST  150   H=120mm     GPMM</v>
      </c>
      <c r="E3603" s="456">
        <v>120</v>
      </c>
      <c r="F3603" s="456"/>
      <c r="G3603" s="456" t="s">
        <v>2220</v>
      </c>
      <c r="H3603" s="467">
        <f>NP.!V195</f>
        <v>0</v>
      </c>
      <c r="I3603" s="466">
        <f>NP.!AN195</f>
        <v>0</v>
      </c>
      <c r="J3603" s="452"/>
    </row>
    <row r="3604" spans="1:10" ht="30" customHeight="1" x14ac:dyDescent="0.2">
      <c r="A3604" s="451">
        <v>3593</v>
      </c>
      <c r="B3604" s="453" t="s">
        <v>12</v>
      </c>
      <c r="C3604" s="454" t="s">
        <v>1241</v>
      </c>
      <c r="D3604" s="455" t="str">
        <f>VLOOKUP(Tabela25[[#This Row],[Symbol]],Baza_cen[],3,0)</f>
        <v>BLOK NYXON  Green HST  150   H=120mm     GPMM</v>
      </c>
      <c r="E3604" s="456">
        <v>120</v>
      </c>
      <c r="F3604" s="456"/>
      <c r="G3604" s="456" t="s">
        <v>2220</v>
      </c>
      <c r="H3604" s="467">
        <f>NP.!W195</f>
        <v>0</v>
      </c>
      <c r="I3604" s="466">
        <f>NP.!AO195</f>
        <v>0</v>
      </c>
      <c r="J3604" s="452"/>
    </row>
    <row r="3605" spans="1:10" ht="30" customHeight="1" x14ac:dyDescent="0.2">
      <c r="A3605" s="451">
        <v>3594</v>
      </c>
      <c r="B3605" s="453" t="s">
        <v>12</v>
      </c>
      <c r="C3605" s="454" t="s">
        <v>1241</v>
      </c>
      <c r="D3605" s="455" t="str">
        <f>VLOOKUP(Tabela25[[#This Row],[Symbol]],Baza_cen[],3,0)</f>
        <v>BLOK NYXON  Green HST  150   H=120mm     GPMM</v>
      </c>
      <c r="E3605" s="456">
        <v>120</v>
      </c>
      <c r="F3605" s="456"/>
      <c r="G3605" s="456" t="s">
        <v>2220</v>
      </c>
      <c r="H3605" s="467">
        <f>NP.!X195</f>
        <v>0</v>
      </c>
      <c r="I3605" s="466">
        <f>NP.!AP195</f>
        <v>0</v>
      </c>
      <c r="J3605" s="452"/>
    </row>
    <row r="3606" spans="1:10" ht="30" customHeight="1" x14ac:dyDescent="0.2">
      <c r="A3606" s="451">
        <v>3595</v>
      </c>
      <c r="B3606" s="453" t="s">
        <v>12</v>
      </c>
      <c r="C3606" s="454" t="s">
        <v>1241</v>
      </c>
      <c r="D3606" s="455" t="str">
        <f>VLOOKUP(Tabela25[[#This Row],[Symbol]],Baza_cen[],3,0)</f>
        <v>BLOK NYXON  Green HST  150   H=120mm     GPMM</v>
      </c>
      <c r="E3606" s="456">
        <v>120</v>
      </c>
      <c r="F3606" s="456"/>
      <c r="G3606" s="456" t="s">
        <v>2220</v>
      </c>
      <c r="H3606" s="467">
        <f>NP.!Y195</f>
        <v>0</v>
      </c>
      <c r="I3606" s="466">
        <f>NP.!AQ195</f>
        <v>0</v>
      </c>
      <c r="J3606" s="452"/>
    </row>
    <row r="3607" spans="1:10" ht="30" customHeight="1" x14ac:dyDescent="0.2">
      <c r="A3607" s="451">
        <v>3596</v>
      </c>
      <c r="B3607" s="453" t="s">
        <v>12</v>
      </c>
      <c r="C3607" s="454" t="s">
        <v>1241</v>
      </c>
      <c r="D3607" s="455" t="str">
        <f>VLOOKUP(Tabela25[[#This Row],[Symbol]],Baza_cen[],3,0)</f>
        <v>BLOK NYXON  Green HST  150   H=120mm     GPMM</v>
      </c>
      <c r="E3607" s="456">
        <v>120</v>
      </c>
      <c r="F3607" s="456"/>
      <c r="G3607" s="456" t="s">
        <v>2220</v>
      </c>
      <c r="H3607" s="467">
        <f>NP.!Z195</f>
        <v>0</v>
      </c>
      <c r="I3607" s="466">
        <f>NP.!AR195</f>
        <v>0</v>
      </c>
      <c r="J3607" s="452"/>
    </row>
    <row r="3608" spans="1:10" ht="30" customHeight="1" x14ac:dyDescent="0.2">
      <c r="A3608" s="451">
        <v>3597</v>
      </c>
      <c r="B3608" s="453" t="s">
        <v>12</v>
      </c>
      <c r="C3608" s="454" t="s">
        <v>1241</v>
      </c>
      <c r="D3608" s="455" t="str">
        <f>VLOOKUP(Tabela25[[#This Row],[Symbol]],Baza_cen[],3,0)</f>
        <v>BLOK NYXON  Green HST  150   H=120mm     GPMM</v>
      </c>
      <c r="E3608" s="456">
        <v>120</v>
      </c>
      <c r="F3608" s="456"/>
      <c r="G3608" s="456" t="s">
        <v>2220</v>
      </c>
      <c r="H3608" s="467">
        <f>NP.!AA195</f>
        <v>0</v>
      </c>
      <c r="I3608" s="466">
        <f>NP.!AS195</f>
        <v>0</v>
      </c>
      <c r="J3608" s="452"/>
    </row>
    <row r="3609" spans="1:10" ht="30" customHeight="1" x14ac:dyDescent="0.2">
      <c r="A3609" s="451">
        <v>3598</v>
      </c>
      <c r="B3609" s="453" t="s">
        <v>12</v>
      </c>
      <c r="C3609" s="454" t="s">
        <v>1241</v>
      </c>
      <c r="D3609" s="455" t="str">
        <f>VLOOKUP(Tabela25[[#This Row],[Symbol]],Baza_cen[],3,0)</f>
        <v>BLOK NYXON  Green HST  150   H=120mm     GPMM</v>
      </c>
      <c r="E3609" s="456">
        <v>120</v>
      </c>
      <c r="F3609" s="456"/>
      <c r="G3609" s="456" t="s">
        <v>2220</v>
      </c>
      <c r="H3609" s="467">
        <f>NP.!AB195</f>
        <v>0</v>
      </c>
      <c r="I3609" s="466">
        <f>NP.!AT195</f>
        <v>0</v>
      </c>
      <c r="J3609" s="452"/>
    </row>
    <row r="3610" spans="1:10" ht="30" customHeight="1" x14ac:dyDescent="0.2">
      <c r="A3610" s="451">
        <v>3599</v>
      </c>
      <c r="B3610" s="453" t="s">
        <v>12</v>
      </c>
      <c r="C3610" s="454" t="s">
        <v>1241</v>
      </c>
      <c r="D3610" s="455" t="str">
        <f>VLOOKUP(Tabela25[[#This Row],[Symbol]],Baza_cen[],3,0)</f>
        <v>BLOK NYXON  Green HST  150   H=120mm     GPMM</v>
      </c>
      <c r="E3610" s="456">
        <v>120</v>
      </c>
      <c r="F3610" s="456"/>
      <c r="G3610" s="456" t="s">
        <v>2220</v>
      </c>
      <c r="H3610" s="467">
        <f>NP.!AC195</f>
        <v>0</v>
      </c>
      <c r="I3610" s="466">
        <f>NP.!AU195</f>
        <v>0</v>
      </c>
      <c r="J3610" s="452"/>
    </row>
    <row r="3611" spans="1:10" ht="30" customHeight="1" x14ac:dyDescent="0.2">
      <c r="A3611" s="451">
        <v>3600</v>
      </c>
      <c r="B3611" s="453" t="s">
        <v>12</v>
      </c>
      <c r="C3611" s="454" t="s">
        <v>1241</v>
      </c>
      <c r="D3611" s="455" t="str">
        <f>VLOOKUP(Tabela25[[#This Row],[Symbol]],Baza_cen[],3,0)</f>
        <v>BLOK NYXON  Green HST  150   H=120mm     GPMM</v>
      </c>
      <c r="E3611" s="456">
        <v>120</v>
      </c>
      <c r="F3611" s="456"/>
      <c r="G3611" s="456" t="s">
        <v>2220</v>
      </c>
      <c r="H3611" s="467">
        <f>NP.!AD195</f>
        <v>0</v>
      </c>
      <c r="I3611" s="466">
        <f>NP.!AV195</f>
        <v>0</v>
      </c>
      <c r="J3611" s="452"/>
    </row>
    <row r="3612" spans="1:10" ht="30" customHeight="1" x14ac:dyDescent="0.2">
      <c r="A3612" s="451">
        <v>3601</v>
      </c>
      <c r="B3612" s="453" t="s">
        <v>12</v>
      </c>
      <c r="C3612" s="454" t="s">
        <v>1242</v>
      </c>
      <c r="D3612" s="455" t="str">
        <f>VLOOKUP(Tabela25[[#This Row],[Symbol]],Baza_cen[],3,0)</f>
        <v>BLOK NYXON  Green HST  150   H=125mm     GPMM</v>
      </c>
      <c r="E3612" s="456">
        <v>125</v>
      </c>
      <c r="F3612" s="456"/>
      <c r="G3612" s="456" t="s">
        <v>2220</v>
      </c>
      <c r="H3612" s="467">
        <f>NP.!S196</f>
        <v>0</v>
      </c>
      <c r="I3612" s="466">
        <f>NP.!AK196</f>
        <v>0</v>
      </c>
      <c r="J3612" s="452"/>
    </row>
    <row r="3613" spans="1:10" ht="30" customHeight="1" x14ac:dyDescent="0.2">
      <c r="A3613" s="451">
        <v>3602</v>
      </c>
      <c r="B3613" s="453" t="s">
        <v>12</v>
      </c>
      <c r="C3613" s="454" t="s">
        <v>1242</v>
      </c>
      <c r="D3613" s="455" t="str">
        <f>VLOOKUP(Tabela25[[#This Row],[Symbol]],Baza_cen[],3,0)</f>
        <v>BLOK NYXON  Green HST  150   H=125mm     GPMM</v>
      </c>
      <c r="E3613" s="456">
        <v>125</v>
      </c>
      <c r="F3613" s="456"/>
      <c r="G3613" s="456" t="s">
        <v>2220</v>
      </c>
      <c r="H3613" s="467">
        <f>NP.!T196</f>
        <v>0</v>
      </c>
      <c r="I3613" s="466">
        <f>NP.!AL196</f>
        <v>0</v>
      </c>
      <c r="J3613" s="452"/>
    </row>
    <row r="3614" spans="1:10" ht="30" customHeight="1" x14ac:dyDescent="0.2">
      <c r="A3614" s="451">
        <v>3603</v>
      </c>
      <c r="B3614" s="453" t="s">
        <v>12</v>
      </c>
      <c r="C3614" s="454" t="s">
        <v>1242</v>
      </c>
      <c r="D3614" s="455" t="str">
        <f>VLOOKUP(Tabela25[[#This Row],[Symbol]],Baza_cen[],3,0)</f>
        <v>BLOK NYXON  Green HST  150   H=125mm     GPMM</v>
      </c>
      <c r="E3614" s="456">
        <v>125</v>
      </c>
      <c r="F3614" s="456"/>
      <c r="G3614" s="456" t="s">
        <v>2220</v>
      </c>
      <c r="H3614" s="467">
        <f>NP.!U196</f>
        <v>0</v>
      </c>
      <c r="I3614" s="466">
        <f>NP.!AM196</f>
        <v>0</v>
      </c>
      <c r="J3614" s="452"/>
    </row>
    <row r="3615" spans="1:10" ht="30" customHeight="1" x14ac:dyDescent="0.2">
      <c r="A3615" s="451">
        <v>3604</v>
      </c>
      <c r="B3615" s="453" t="s">
        <v>12</v>
      </c>
      <c r="C3615" s="454" t="s">
        <v>1242</v>
      </c>
      <c r="D3615" s="455" t="str">
        <f>VLOOKUP(Tabela25[[#This Row],[Symbol]],Baza_cen[],3,0)</f>
        <v>BLOK NYXON  Green HST  150   H=125mm     GPMM</v>
      </c>
      <c r="E3615" s="456">
        <v>125</v>
      </c>
      <c r="F3615" s="456"/>
      <c r="G3615" s="456" t="s">
        <v>2220</v>
      </c>
      <c r="H3615" s="467">
        <f>NP.!V196</f>
        <v>0</v>
      </c>
      <c r="I3615" s="466">
        <f>NP.!AN196</f>
        <v>0</v>
      </c>
      <c r="J3615" s="452"/>
    </row>
    <row r="3616" spans="1:10" ht="30" customHeight="1" x14ac:dyDescent="0.2">
      <c r="A3616" s="451">
        <v>3605</v>
      </c>
      <c r="B3616" s="453" t="s">
        <v>12</v>
      </c>
      <c r="C3616" s="454" t="s">
        <v>1242</v>
      </c>
      <c r="D3616" s="455" t="str">
        <f>VLOOKUP(Tabela25[[#This Row],[Symbol]],Baza_cen[],3,0)</f>
        <v>BLOK NYXON  Green HST  150   H=125mm     GPMM</v>
      </c>
      <c r="E3616" s="456">
        <v>125</v>
      </c>
      <c r="F3616" s="456"/>
      <c r="G3616" s="456" t="s">
        <v>2220</v>
      </c>
      <c r="H3616" s="467">
        <f>NP.!W196</f>
        <v>0</v>
      </c>
      <c r="I3616" s="466">
        <f>NP.!AO196</f>
        <v>0</v>
      </c>
      <c r="J3616" s="452"/>
    </row>
    <row r="3617" spans="1:10" ht="30" customHeight="1" x14ac:dyDescent="0.2">
      <c r="A3617" s="451">
        <v>3606</v>
      </c>
      <c r="B3617" s="453" t="s">
        <v>12</v>
      </c>
      <c r="C3617" s="454" t="s">
        <v>1242</v>
      </c>
      <c r="D3617" s="455" t="str">
        <f>VLOOKUP(Tabela25[[#This Row],[Symbol]],Baza_cen[],3,0)</f>
        <v>BLOK NYXON  Green HST  150   H=125mm     GPMM</v>
      </c>
      <c r="E3617" s="456">
        <v>125</v>
      </c>
      <c r="F3617" s="456"/>
      <c r="G3617" s="456" t="s">
        <v>2220</v>
      </c>
      <c r="H3617" s="467">
        <f>NP.!X196</f>
        <v>0</v>
      </c>
      <c r="I3617" s="466">
        <f>NP.!AP196</f>
        <v>0</v>
      </c>
      <c r="J3617" s="452"/>
    </row>
    <row r="3618" spans="1:10" ht="30" customHeight="1" x14ac:dyDescent="0.2">
      <c r="A3618" s="451">
        <v>3607</v>
      </c>
      <c r="B3618" s="453" t="s">
        <v>12</v>
      </c>
      <c r="C3618" s="454" t="s">
        <v>1242</v>
      </c>
      <c r="D3618" s="455" t="str">
        <f>VLOOKUP(Tabela25[[#This Row],[Symbol]],Baza_cen[],3,0)</f>
        <v>BLOK NYXON  Green HST  150   H=125mm     GPMM</v>
      </c>
      <c r="E3618" s="456">
        <v>125</v>
      </c>
      <c r="F3618" s="456"/>
      <c r="G3618" s="456" t="s">
        <v>2220</v>
      </c>
      <c r="H3618" s="467">
        <f>NP.!Y196</f>
        <v>0</v>
      </c>
      <c r="I3618" s="466">
        <f>NP.!AQ196</f>
        <v>0</v>
      </c>
      <c r="J3618" s="452"/>
    </row>
    <row r="3619" spans="1:10" ht="30" customHeight="1" x14ac:dyDescent="0.2">
      <c r="A3619" s="451">
        <v>3608</v>
      </c>
      <c r="B3619" s="453" t="s">
        <v>12</v>
      </c>
      <c r="C3619" s="454" t="s">
        <v>1242</v>
      </c>
      <c r="D3619" s="455" t="str">
        <f>VLOOKUP(Tabela25[[#This Row],[Symbol]],Baza_cen[],3,0)</f>
        <v>BLOK NYXON  Green HST  150   H=125mm     GPMM</v>
      </c>
      <c r="E3619" s="456">
        <v>125</v>
      </c>
      <c r="F3619" s="456"/>
      <c r="G3619" s="456" t="s">
        <v>2220</v>
      </c>
      <c r="H3619" s="467">
        <f>NP.!Z196</f>
        <v>0</v>
      </c>
      <c r="I3619" s="466">
        <f>NP.!AR196</f>
        <v>0</v>
      </c>
      <c r="J3619" s="452"/>
    </row>
    <row r="3620" spans="1:10" ht="30" customHeight="1" x14ac:dyDescent="0.2">
      <c r="A3620" s="451">
        <v>3609</v>
      </c>
      <c r="B3620" s="453" t="s">
        <v>12</v>
      </c>
      <c r="C3620" s="454" t="s">
        <v>1242</v>
      </c>
      <c r="D3620" s="455" t="str">
        <f>VLOOKUP(Tabela25[[#This Row],[Symbol]],Baza_cen[],3,0)</f>
        <v>BLOK NYXON  Green HST  150   H=125mm     GPMM</v>
      </c>
      <c r="E3620" s="456">
        <v>125</v>
      </c>
      <c r="F3620" s="456"/>
      <c r="G3620" s="456" t="s">
        <v>2220</v>
      </c>
      <c r="H3620" s="467">
        <f>NP.!AA196</f>
        <v>0</v>
      </c>
      <c r="I3620" s="466">
        <f>NP.!AS196</f>
        <v>0</v>
      </c>
      <c r="J3620" s="452"/>
    </row>
    <row r="3621" spans="1:10" ht="30" customHeight="1" x14ac:dyDescent="0.2">
      <c r="A3621" s="451">
        <v>3610</v>
      </c>
      <c r="B3621" s="453" t="s">
        <v>12</v>
      </c>
      <c r="C3621" s="454" t="s">
        <v>1242</v>
      </c>
      <c r="D3621" s="455" t="str">
        <f>VLOOKUP(Tabela25[[#This Row],[Symbol]],Baza_cen[],3,0)</f>
        <v>BLOK NYXON  Green HST  150   H=125mm     GPMM</v>
      </c>
      <c r="E3621" s="456">
        <v>125</v>
      </c>
      <c r="F3621" s="456"/>
      <c r="G3621" s="456" t="s">
        <v>2220</v>
      </c>
      <c r="H3621" s="467">
        <f>NP.!AB196</f>
        <v>0</v>
      </c>
      <c r="I3621" s="466">
        <f>NP.!AT196</f>
        <v>0</v>
      </c>
      <c r="J3621" s="452"/>
    </row>
    <row r="3622" spans="1:10" ht="30" customHeight="1" x14ac:dyDescent="0.2">
      <c r="A3622" s="451">
        <v>3611</v>
      </c>
      <c r="B3622" s="453" t="s">
        <v>12</v>
      </c>
      <c r="C3622" s="454" t="s">
        <v>1242</v>
      </c>
      <c r="D3622" s="455" t="str">
        <f>VLOOKUP(Tabela25[[#This Row],[Symbol]],Baza_cen[],3,0)</f>
        <v>BLOK NYXON  Green HST  150   H=125mm     GPMM</v>
      </c>
      <c r="E3622" s="456">
        <v>125</v>
      </c>
      <c r="F3622" s="456"/>
      <c r="G3622" s="456" t="s">
        <v>2220</v>
      </c>
      <c r="H3622" s="467">
        <f>NP.!AC196</f>
        <v>0</v>
      </c>
      <c r="I3622" s="466">
        <f>NP.!AU196</f>
        <v>0</v>
      </c>
      <c r="J3622" s="452"/>
    </row>
    <row r="3623" spans="1:10" ht="30" customHeight="1" x14ac:dyDescent="0.2">
      <c r="A3623" s="451">
        <v>3612</v>
      </c>
      <c r="B3623" s="453" t="s">
        <v>12</v>
      </c>
      <c r="C3623" s="454" t="s">
        <v>1242</v>
      </c>
      <c r="D3623" s="455" t="str">
        <f>VLOOKUP(Tabela25[[#This Row],[Symbol]],Baza_cen[],3,0)</f>
        <v>BLOK NYXON  Green HST  150   H=125mm     GPMM</v>
      </c>
      <c r="E3623" s="456">
        <v>125</v>
      </c>
      <c r="F3623" s="456"/>
      <c r="G3623" s="456" t="s">
        <v>2220</v>
      </c>
      <c r="H3623" s="467">
        <f>NP.!AD196</f>
        <v>0</v>
      </c>
      <c r="I3623" s="466">
        <f>NP.!AV196</f>
        <v>0</v>
      </c>
      <c r="J3623" s="452"/>
    </row>
    <row r="3624" spans="1:10" ht="30" customHeight="1" x14ac:dyDescent="0.2">
      <c r="A3624" s="451">
        <v>3613</v>
      </c>
      <c r="B3624" s="453" t="s">
        <v>12</v>
      </c>
      <c r="C3624" s="454" t="s">
        <v>1243</v>
      </c>
      <c r="D3624" s="455" t="str">
        <f>VLOOKUP(Tabela25[[#This Row],[Symbol]],Baza_cen[],3,0)</f>
        <v>BLOK NYXON  Green HST  150   H=130mm     GPMM</v>
      </c>
      <c r="E3624" s="456">
        <v>130</v>
      </c>
      <c r="F3624" s="456"/>
      <c r="G3624" s="456" t="s">
        <v>2220</v>
      </c>
      <c r="H3624" s="467">
        <f>NP.!S197</f>
        <v>0</v>
      </c>
      <c r="I3624" s="466">
        <f>NP.!AK197</f>
        <v>0</v>
      </c>
      <c r="J3624" s="452"/>
    </row>
    <row r="3625" spans="1:10" ht="30" customHeight="1" x14ac:dyDescent="0.2">
      <c r="A3625" s="451">
        <v>3614</v>
      </c>
      <c r="B3625" s="453" t="s">
        <v>12</v>
      </c>
      <c r="C3625" s="454" t="s">
        <v>1243</v>
      </c>
      <c r="D3625" s="455" t="str">
        <f>VLOOKUP(Tabela25[[#This Row],[Symbol]],Baza_cen[],3,0)</f>
        <v>BLOK NYXON  Green HST  150   H=130mm     GPMM</v>
      </c>
      <c r="E3625" s="456">
        <v>130</v>
      </c>
      <c r="F3625" s="456"/>
      <c r="G3625" s="456" t="s">
        <v>2220</v>
      </c>
      <c r="H3625" s="467">
        <f>NP.!T197</f>
        <v>0</v>
      </c>
      <c r="I3625" s="466">
        <f>NP.!AL197</f>
        <v>0</v>
      </c>
      <c r="J3625" s="452"/>
    </row>
    <row r="3626" spans="1:10" ht="30" customHeight="1" x14ac:dyDescent="0.2">
      <c r="A3626" s="451">
        <v>3615</v>
      </c>
      <c r="B3626" s="453" t="s">
        <v>12</v>
      </c>
      <c r="C3626" s="454" t="s">
        <v>1243</v>
      </c>
      <c r="D3626" s="455" t="str">
        <f>VLOOKUP(Tabela25[[#This Row],[Symbol]],Baza_cen[],3,0)</f>
        <v>BLOK NYXON  Green HST  150   H=130mm     GPMM</v>
      </c>
      <c r="E3626" s="456">
        <v>130</v>
      </c>
      <c r="F3626" s="456"/>
      <c r="G3626" s="456" t="s">
        <v>2220</v>
      </c>
      <c r="H3626" s="467">
        <f>NP.!U197</f>
        <v>0</v>
      </c>
      <c r="I3626" s="466">
        <f>NP.!AM197</f>
        <v>0</v>
      </c>
      <c r="J3626" s="452"/>
    </row>
    <row r="3627" spans="1:10" ht="30" customHeight="1" x14ac:dyDescent="0.2">
      <c r="A3627" s="451">
        <v>3616</v>
      </c>
      <c r="B3627" s="453" t="s">
        <v>12</v>
      </c>
      <c r="C3627" s="454" t="s">
        <v>1243</v>
      </c>
      <c r="D3627" s="455" t="str">
        <f>VLOOKUP(Tabela25[[#This Row],[Symbol]],Baza_cen[],3,0)</f>
        <v>BLOK NYXON  Green HST  150   H=130mm     GPMM</v>
      </c>
      <c r="E3627" s="456">
        <v>130</v>
      </c>
      <c r="F3627" s="456"/>
      <c r="G3627" s="456" t="s">
        <v>2220</v>
      </c>
      <c r="H3627" s="467">
        <f>NP.!V197</f>
        <v>0</v>
      </c>
      <c r="I3627" s="466">
        <f>NP.!AN197</f>
        <v>0</v>
      </c>
      <c r="J3627" s="452"/>
    </row>
    <row r="3628" spans="1:10" ht="30" customHeight="1" x14ac:dyDescent="0.2">
      <c r="A3628" s="451">
        <v>3617</v>
      </c>
      <c r="B3628" s="453" t="s">
        <v>12</v>
      </c>
      <c r="C3628" s="454" t="s">
        <v>1243</v>
      </c>
      <c r="D3628" s="455" t="str">
        <f>VLOOKUP(Tabela25[[#This Row],[Symbol]],Baza_cen[],3,0)</f>
        <v>BLOK NYXON  Green HST  150   H=130mm     GPMM</v>
      </c>
      <c r="E3628" s="456">
        <v>130</v>
      </c>
      <c r="F3628" s="456"/>
      <c r="G3628" s="456" t="s">
        <v>2220</v>
      </c>
      <c r="H3628" s="467">
        <f>NP.!W197</f>
        <v>0</v>
      </c>
      <c r="I3628" s="466">
        <f>NP.!AO197</f>
        <v>0</v>
      </c>
      <c r="J3628" s="452"/>
    </row>
    <row r="3629" spans="1:10" ht="30" customHeight="1" x14ac:dyDescent="0.2">
      <c r="A3629" s="451">
        <v>3618</v>
      </c>
      <c r="B3629" s="453" t="s">
        <v>12</v>
      </c>
      <c r="C3629" s="454" t="s">
        <v>1243</v>
      </c>
      <c r="D3629" s="455" t="str">
        <f>VLOOKUP(Tabela25[[#This Row],[Symbol]],Baza_cen[],3,0)</f>
        <v>BLOK NYXON  Green HST  150   H=130mm     GPMM</v>
      </c>
      <c r="E3629" s="456">
        <v>130</v>
      </c>
      <c r="F3629" s="456"/>
      <c r="G3629" s="456" t="s">
        <v>2220</v>
      </c>
      <c r="H3629" s="467">
        <f>NP.!X197</f>
        <v>0</v>
      </c>
      <c r="I3629" s="466">
        <f>NP.!AP197</f>
        <v>0</v>
      </c>
      <c r="J3629" s="452"/>
    </row>
    <row r="3630" spans="1:10" ht="30" customHeight="1" x14ac:dyDescent="0.2">
      <c r="A3630" s="451">
        <v>3619</v>
      </c>
      <c r="B3630" s="453" t="s">
        <v>12</v>
      </c>
      <c r="C3630" s="454" t="s">
        <v>1243</v>
      </c>
      <c r="D3630" s="455" t="str">
        <f>VLOOKUP(Tabela25[[#This Row],[Symbol]],Baza_cen[],3,0)</f>
        <v>BLOK NYXON  Green HST  150   H=130mm     GPMM</v>
      </c>
      <c r="E3630" s="456">
        <v>130</v>
      </c>
      <c r="F3630" s="456"/>
      <c r="G3630" s="456" t="s">
        <v>2220</v>
      </c>
      <c r="H3630" s="467">
        <f>NP.!Y197</f>
        <v>0</v>
      </c>
      <c r="I3630" s="466">
        <f>NP.!AQ197</f>
        <v>0</v>
      </c>
      <c r="J3630" s="452"/>
    </row>
    <row r="3631" spans="1:10" ht="30" customHeight="1" x14ac:dyDescent="0.2">
      <c r="A3631" s="451">
        <v>3620</v>
      </c>
      <c r="B3631" s="453" t="s">
        <v>12</v>
      </c>
      <c r="C3631" s="454" t="s">
        <v>1243</v>
      </c>
      <c r="D3631" s="455" t="str">
        <f>VLOOKUP(Tabela25[[#This Row],[Symbol]],Baza_cen[],3,0)</f>
        <v>BLOK NYXON  Green HST  150   H=130mm     GPMM</v>
      </c>
      <c r="E3631" s="456">
        <v>130</v>
      </c>
      <c r="F3631" s="456"/>
      <c r="G3631" s="456" t="s">
        <v>2220</v>
      </c>
      <c r="H3631" s="467">
        <f>NP.!Z197</f>
        <v>0</v>
      </c>
      <c r="I3631" s="466">
        <f>NP.!AR197</f>
        <v>0</v>
      </c>
      <c r="J3631" s="452"/>
    </row>
    <row r="3632" spans="1:10" ht="30" customHeight="1" x14ac:dyDescent="0.2">
      <c r="A3632" s="451">
        <v>3621</v>
      </c>
      <c r="B3632" s="453" t="s">
        <v>12</v>
      </c>
      <c r="C3632" s="454" t="s">
        <v>1243</v>
      </c>
      <c r="D3632" s="455" t="str">
        <f>VLOOKUP(Tabela25[[#This Row],[Symbol]],Baza_cen[],3,0)</f>
        <v>BLOK NYXON  Green HST  150   H=130mm     GPMM</v>
      </c>
      <c r="E3632" s="456">
        <v>130</v>
      </c>
      <c r="F3632" s="456"/>
      <c r="G3632" s="456" t="s">
        <v>2220</v>
      </c>
      <c r="H3632" s="467">
        <f>NP.!AA197</f>
        <v>0</v>
      </c>
      <c r="I3632" s="466">
        <f>NP.!AS197</f>
        <v>0</v>
      </c>
      <c r="J3632" s="452"/>
    </row>
    <row r="3633" spans="1:10" ht="30" customHeight="1" x14ac:dyDescent="0.2">
      <c r="A3633" s="451">
        <v>3622</v>
      </c>
      <c r="B3633" s="453" t="s">
        <v>12</v>
      </c>
      <c r="C3633" s="454" t="s">
        <v>1243</v>
      </c>
      <c r="D3633" s="455" t="str">
        <f>VLOOKUP(Tabela25[[#This Row],[Symbol]],Baza_cen[],3,0)</f>
        <v>BLOK NYXON  Green HST  150   H=130mm     GPMM</v>
      </c>
      <c r="E3633" s="456">
        <v>130</v>
      </c>
      <c r="F3633" s="456"/>
      <c r="G3633" s="456" t="s">
        <v>2220</v>
      </c>
      <c r="H3633" s="467">
        <f>NP.!AB197</f>
        <v>0</v>
      </c>
      <c r="I3633" s="466">
        <f>NP.!AT197</f>
        <v>0</v>
      </c>
      <c r="J3633" s="452"/>
    </row>
    <row r="3634" spans="1:10" ht="30" customHeight="1" x14ac:dyDescent="0.2">
      <c r="A3634" s="451">
        <v>3623</v>
      </c>
      <c r="B3634" s="453" t="s">
        <v>12</v>
      </c>
      <c r="C3634" s="454" t="s">
        <v>1243</v>
      </c>
      <c r="D3634" s="455" t="str">
        <f>VLOOKUP(Tabela25[[#This Row],[Symbol]],Baza_cen[],3,0)</f>
        <v>BLOK NYXON  Green HST  150   H=130mm     GPMM</v>
      </c>
      <c r="E3634" s="456">
        <v>130</v>
      </c>
      <c r="F3634" s="456"/>
      <c r="G3634" s="456" t="s">
        <v>2220</v>
      </c>
      <c r="H3634" s="467">
        <f>NP.!AC197</f>
        <v>0</v>
      </c>
      <c r="I3634" s="466">
        <f>NP.!AU197</f>
        <v>0</v>
      </c>
      <c r="J3634" s="452"/>
    </row>
    <row r="3635" spans="1:10" ht="30" customHeight="1" x14ac:dyDescent="0.2">
      <c r="A3635" s="451">
        <v>3624</v>
      </c>
      <c r="B3635" s="453" t="s">
        <v>12</v>
      </c>
      <c r="C3635" s="454" t="s">
        <v>1243</v>
      </c>
      <c r="D3635" s="455" t="str">
        <f>VLOOKUP(Tabela25[[#This Row],[Symbol]],Baza_cen[],3,0)</f>
        <v>BLOK NYXON  Green HST  150   H=130mm     GPMM</v>
      </c>
      <c r="E3635" s="456">
        <v>130</v>
      </c>
      <c r="F3635" s="456"/>
      <c r="G3635" s="456" t="s">
        <v>2220</v>
      </c>
      <c r="H3635" s="467">
        <f>NP.!AD197</f>
        <v>0</v>
      </c>
      <c r="I3635" s="466">
        <f>NP.!AV197</f>
        <v>0</v>
      </c>
      <c r="J3635" s="452"/>
    </row>
    <row r="3636" spans="1:10" ht="30" customHeight="1" x14ac:dyDescent="0.2">
      <c r="A3636" s="451">
        <v>3625</v>
      </c>
      <c r="B3636" s="453" t="s">
        <v>12</v>
      </c>
      <c r="C3636" s="454" t="s">
        <v>1244</v>
      </c>
      <c r="D3636" s="455" t="str">
        <f>VLOOKUP(Tabela25[[#This Row],[Symbol]],Baza_cen[],3,0)</f>
        <v>BLOK NYXON  Green HST  150   H=135mm     GPMM</v>
      </c>
      <c r="E3636" s="456">
        <v>135</v>
      </c>
      <c r="F3636" s="456"/>
      <c r="G3636" s="456" t="s">
        <v>2220</v>
      </c>
      <c r="H3636" s="467">
        <f>NP.!S198</f>
        <v>0</v>
      </c>
      <c r="I3636" s="466">
        <f>NP.!AK198</f>
        <v>0</v>
      </c>
      <c r="J3636" s="452"/>
    </row>
    <row r="3637" spans="1:10" ht="30" customHeight="1" x14ac:dyDescent="0.2">
      <c r="A3637" s="451">
        <v>3626</v>
      </c>
      <c r="B3637" s="453" t="s">
        <v>12</v>
      </c>
      <c r="C3637" s="454" t="s">
        <v>1244</v>
      </c>
      <c r="D3637" s="455" t="str">
        <f>VLOOKUP(Tabela25[[#This Row],[Symbol]],Baza_cen[],3,0)</f>
        <v>BLOK NYXON  Green HST  150   H=135mm     GPMM</v>
      </c>
      <c r="E3637" s="456">
        <v>135</v>
      </c>
      <c r="F3637" s="456"/>
      <c r="G3637" s="456" t="s">
        <v>2220</v>
      </c>
      <c r="H3637" s="467">
        <f>NP.!T198</f>
        <v>0</v>
      </c>
      <c r="I3637" s="466">
        <f>NP.!AL198</f>
        <v>0</v>
      </c>
      <c r="J3637" s="452"/>
    </row>
    <row r="3638" spans="1:10" ht="30" customHeight="1" x14ac:dyDescent="0.2">
      <c r="A3638" s="451">
        <v>3627</v>
      </c>
      <c r="B3638" s="453" t="s">
        <v>12</v>
      </c>
      <c r="C3638" s="454" t="s">
        <v>1244</v>
      </c>
      <c r="D3638" s="455" t="str">
        <f>VLOOKUP(Tabela25[[#This Row],[Symbol]],Baza_cen[],3,0)</f>
        <v>BLOK NYXON  Green HST  150   H=135mm     GPMM</v>
      </c>
      <c r="E3638" s="456">
        <v>135</v>
      </c>
      <c r="F3638" s="456"/>
      <c r="G3638" s="456" t="s">
        <v>2220</v>
      </c>
      <c r="H3638" s="467">
        <f>NP.!U198</f>
        <v>0</v>
      </c>
      <c r="I3638" s="466">
        <f>NP.!AM198</f>
        <v>0</v>
      </c>
      <c r="J3638" s="452"/>
    </row>
    <row r="3639" spans="1:10" ht="30" customHeight="1" x14ac:dyDescent="0.2">
      <c r="A3639" s="451">
        <v>3628</v>
      </c>
      <c r="B3639" s="453" t="s">
        <v>12</v>
      </c>
      <c r="C3639" s="454" t="s">
        <v>1244</v>
      </c>
      <c r="D3639" s="455" t="str">
        <f>VLOOKUP(Tabela25[[#This Row],[Symbol]],Baza_cen[],3,0)</f>
        <v>BLOK NYXON  Green HST  150   H=135mm     GPMM</v>
      </c>
      <c r="E3639" s="456">
        <v>135</v>
      </c>
      <c r="F3639" s="456"/>
      <c r="G3639" s="456" t="s">
        <v>2220</v>
      </c>
      <c r="H3639" s="467">
        <f>NP.!V198</f>
        <v>0</v>
      </c>
      <c r="I3639" s="466">
        <f>NP.!AN198</f>
        <v>0</v>
      </c>
      <c r="J3639" s="452"/>
    </row>
    <row r="3640" spans="1:10" ht="30" customHeight="1" x14ac:dyDescent="0.2">
      <c r="A3640" s="451">
        <v>3629</v>
      </c>
      <c r="B3640" s="453" t="s">
        <v>12</v>
      </c>
      <c r="C3640" s="454" t="s">
        <v>1244</v>
      </c>
      <c r="D3640" s="455" t="str">
        <f>VLOOKUP(Tabela25[[#This Row],[Symbol]],Baza_cen[],3,0)</f>
        <v>BLOK NYXON  Green HST  150   H=135mm     GPMM</v>
      </c>
      <c r="E3640" s="456">
        <v>135</v>
      </c>
      <c r="F3640" s="456"/>
      <c r="G3640" s="456" t="s">
        <v>2220</v>
      </c>
      <c r="H3640" s="467">
        <f>NP.!W198</f>
        <v>0</v>
      </c>
      <c r="I3640" s="466">
        <f>NP.!AO198</f>
        <v>0</v>
      </c>
      <c r="J3640" s="452"/>
    </row>
    <row r="3641" spans="1:10" ht="30" customHeight="1" x14ac:dyDescent="0.2">
      <c r="A3641" s="451">
        <v>3630</v>
      </c>
      <c r="B3641" s="453" t="s">
        <v>12</v>
      </c>
      <c r="C3641" s="454" t="s">
        <v>1244</v>
      </c>
      <c r="D3641" s="455" t="str">
        <f>VLOOKUP(Tabela25[[#This Row],[Symbol]],Baza_cen[],3,0)</f>
        <v>BLOK NYXON  Green HST  150   H=135mm     GPMM</v>
      </c>
      <c r="E3641" s="456">
        <v>135</v>
      </c>
      <c r="F3641" s="456"/>
      <c r="G3641" s="456" t="s">
        <v>2220</v>
      </c>
      <c r="H3641" s="467">
        <f>NP.!X198</f>
        <v>0</v>
      </c>
      <c r="I3641" s="466">
        <f>NP.!AP198</f>
        <v>0</v>
      </c>
      <c r="J3641" s="452"/>
    </row>
    <row r="3642" spans="1:10" ht="30" customHeight="1" x14ac:dyDescent="0.2">
      <c r="A3642" s="451">
        <v>3631</v>
      </c>
      <c r="B3642" s="453" t="s">
        <v>12</v>
      </c>
      <c r="C3642" s="454" t="s">
        <v>1244</v>
      </c>
      <c r="D3642" s="455" t="str">
        <f>VLOOKUP(Tabela25[[#This Row],[Symbol]],Baza_cen[],3,0)</f>
        <v>BLOK NYXON  Green HST  150   H=135mm     GPMM</v>
      </c>
      <c r="E3642" s="456">
        <v>135</v>
      </c>
      <c r="F3642" s="456"/>
      <c r="G3642" s="456" t="s">
        <v>2220</v>
      </c>
      <c r="H3642" s="467">
        <f>NP.!Y198</f>
        <v>0</v>
      </c>
      <c r="I3642" s="466">
        <f>NP.!AQ198</f>
        <v>0</v>
      </c>
      <c r="J3642" s="452"/>
    </row>
    <row r="3643" spans="1:10" ht="30" customHeight="1" x14ac:dyDescent="0.2">
      <c r="A3643" s="451">
        <v>3632</v>
      </c>
      <c r="B3643" s="453" t="s">
        <v>12</v>
      </c>
      <c r="C3643" s="454" t="s">
        <v>1244</v>
      </c>
      <c r="D3643" s="455" t="str">
        <f>VLOOKUP(Tabela25[[#This Row],[Symbol]],Baza_cen[],3,0)</f>
        <v>BLOK NYXON  Green HST  150   H=135mm     GPMM</v>
      </c>
      <c r="E3643" s="456">
        <v>135</v>
      </c>
      <c r="F3643" s="456"/>
      <c r="G3643" s="456" t="s">
        <v>2220</v>
      </c>
      <c r="H3643" s="467">
        <f>NP.!Z198</f>
        <v>0</v>
      </c>
      <c r="I3643" s="466">
        <f>NP.!AR198</f>
        <v>0</v>
      </c>
      <c r="J3643" s="452"/>
    </row>
    <row r="3644" spans="1:10" ht="30" customHeight="1" x14ac:dyDescent="0.2">
      <c r="A3644" s="451">
        <v>3633</v>
      </c>
      <c r="B3644" s="453" t="s">
        <v>12</v>
      </c>
      <c r="C3644" s="454" t="s">
        <v>1244</v>
      </c>
      <c r="D3644" s="455" t="str">
        <f>VLOOKUP(Tabela25[[#This Row],[Symbol]],Baza_cen[],3,0)</f>
        <v>BLOK NYXON  Green HST  150   H=135mm     GPMM</v>
      </c>
      <c r="E3644" s="456">
        <v>135</v>
      </c>
      <c r="F3644" s="456"/>
      <c r="G3644" s="456" t="s">
        <v>2220</v>
      </c>
      <c r="H3644" s="467">
        <f>NP.!AA198</f>
        <v>0</v>
      </c>
      <c r="I3644" s="466">
        <f>NP.!AS198</f>
        <v>0</v>
      </c>
      <c r="J3644" s="452"/>
    </row>
    <row r="3645" spans="1:10" ht="30" customHeight="1" x14ac:dyDescent="0.2">
      <c r="A3645" s="451">
        <v>3634</v>
      </c>
      <c r="B3645" s="453" t="s">
        <v>12</v>
      </c>
      <c r="C3645" s="454" t="s">
        <v>1244</v>
      </c>
      <c r="D3645" s="455" t="str">
        <f>VLOOKUP(Tabela25[[#This Row],[Symbol]],Baza_cen[],3,0)</f>
        <v>BLOK NYXON  Green HST  150   H=135mm     GPMM</v>
      </c>
      <c r="E3645" s="456">
        <v>135</v>
      </c>
      <c r="F3645" s="456"/>
      <c r="G3645" s="456" t="s">
        <v>2220</v>
      </c>
      <c r="H3645" s="467">
        <f>NP.!AB198</f>
        <v>0</v>
      </c>
      <c r="I3645" s="466">
        <f>NP.!AT198</f>
        <v>0</v>
      </c>
      <c r="J3645" s="452"/>
    </row>
    <row r="3646" spans="1:10" ht="30" customHeight="1" x14ac:dyDescent="0.2">
      <c r="A3646" s="451">
        <v>3635</v>
      </c>
      <c r="B3646" s="453" t="s">
        <v>12</v>
      </c>
      <c r="C3646" s="454" t="s">
        <v>1244</v>
      </c>
      <c r="D3646" s="455" t="str">
        <f>VLOOKUP(Tabela25[[#This Row],[Symbol]],Baza_cen[],3,0)</f>
        <v>BLOK NYXON  Green HST  150   H=135mm     GPMM</v>
      </c>
      <c r="E3646" s="456">
        <v>135</v>
      </c>
      <c r="F3646" s="456"/>
      <c r="G3646" s="456" t="s">
        <v>2220</v>
      </c>
      <c r="H3646" s="467">
        <f>NP.!AC198</f>
        <v>0</v>
      </c>
      <c r="I3646" s="466">
        <f>NP.!AU198</f>
        <v>0</v>
      </c>
      <c r="J3646" s="452"/>
    </row>
    <row r="3647" spans="1:10" ht="30" customHeight="1" x14ac:dyDescent="0.2">
      <c r="A3647" s="451">
        <v>3636</v>
      </c>
      <c r="B3647" s="453" t="s">
        <v>12</v>
      </c>
      <c r="C3647" s="454" t="s">
        <v>1244</v>
      </c>
      <c r="D3647" s="455" t="str">
        <f>VLOOKUP(Tabela25[[#This Row],[Symbol]],Baza_cen[],3,0)</f>
        <v>BLOK NYXON  Green HST  150   H=135mm     GPMM</v>
      </c>
      <c r="E3647" s="456">
        <v>135</v>
      </c>
      <c r="F3647" s="456"/>
      <c r="G3647" s="456" t="s">
        <v>2220</v>
      </c>
      <c r="H3647" s="467">
        <f>NP.!AD198</f>
        <v>0</v>
      </c>
      <c r="I3647" s="466">
        <f>NP.!AV198</f>
        <v>0</v>
      </c>
      <c r="J3647" s="452"/>
    </row>
    <row r="3648" spans="1:10" ht="30" customHeight="1" x14ac:dyDescent="0.2">
      <c r="A3648" s="451">
        <v>3637</v>
      </c>
      <c r="B3648" s="453" t="s">
        <v>12</v>
      </c>
      <c r="C3648" s="454" t="s">
        <v>1245</v>
      </c>
      <c r="D3648" s="455" t="str">
        <f>VLOOKUP(Tabela25[[#This Row],[Symbol]],Baza_cen[],3,0)</f>
        <v>BLOK NYXON  Green HST  150   H=140mm     GPMM</v>
      </c>
      <c r="E3648" s="456">
        <v>140</v>
      </c>
      <c r="F3648" s="456"/>
      <c r="G3648" s="456" t="s">
        <v>2220</v>
      </c>
      <c r="H3648" s="467">
        <f>NP.!S199</f>
        <v>0</v>
      </c>
      <c r="I3648" s="466">
        <f>NP.!AK199</f>
        <v>0</v>
      </c>
      <c r="J3648" s="452"/>
    </row>
    <row r="3649" spans="1:10" ht="30" customHeight="1" x14ac:dyDescent="0.2">
      <c r="A3649" s="451">
        <v>3638</v>
      </c>
      <c r="B3649" s="453" t="s">
        <v>12</v>
      </c>
      <c r="C3649" s="454" t="s">
        <v>1245</v>
      </c>
      <c r="D3649" s="455" t="str">
        <f>VLOOKUP(Tabela25[[#This Row],[Symbol]],Baza_cen[],3,0)</f>
        <v>BLOK NYXON  Green HST  150   H=140mm     GPMM</v>
      </c>
      <c r="E3649" s="456">
        <v>140</v>
      </c>
      <c r="F3649" s="456"/>
      <c r="G3649" s="456" t="s">
        <v>2220</v>
      </c>
      <c r="H3649" s="467">
        <f>NP.!T199</f>
        <v>0</v>
      </c>
      <c r="I3649" s="466">
        <f>NP.!AL199</f>
        <v>0</v>
      </c>
      <c r="J3649" s="452"/>
    </row>
    <row r="3650" spans="1:10" ht="30" customHeight="1" x14ac:dyDescent="0.2">
      <c r="A3650" s="451">
        <v>3639</v>
      </c>
      <c r="B3650" s="453" t="s">
        <v>12</v>
      </c>
      <c r="C3650" s="454" t="s">
        <v>1245</v>
      </c>
      <c r="D3650" s="455" t="str">
        <f>VLOOKUP(Tabela25[[#This Row],[Symbol]],Baza_cen[],3,0)</f>
        <v>BLOK NYXON  Green HST  150   H=140mm     GPMM</v>
      </c>
      <c r="E3650" s="456">
        <v>140</v>
      </c>
      <c r="F3650" s="456"/>
      <c r="G3650" s="456" t="s">
        <v>2220</v>
      </c>
      <c r="H3650" s="467">
        <f>NP.!U199</f>
        <v>0</v>
      </c>
      <c r="I3650" s="466">
        <f>NP.!AM199</f>
        <v>0</v>
      </c>
      <c r="J3650" s="452"/>
    </row>
    <row r="3651" spans="1:10" ht="30" customHeight="1" x14ac:dyDescent="0.2">
      <c r="A3651" s="451">
        <v>3640</v>
      </c>
      <c r="B3651" s="453" t="s">
        <v>12</v>
      </c>
      <c r="C3651" s="454" t="s">
        <v>1245</v>
      </c>
      <c r="D3651" s="455" t="str">
        <f>VLOOKUP(Tabela25[[#This Row],[Symbol]],Baza_cen[],3,0)</f>
        <v>BLOK NYXON  Green HST  150   H=140mm     GPMM</v>
      </c>
      <c r="E3651" s="456">
        <v>140</v>
      </c>
      <c r="F3651" s="456"/>
      <c r="G3651" s="456" t="s">
        <v>2220</v>
      </c>
      <c r="H3651" s="467">
        <f>NP.!V199</f>
        <v>0</v>
      </c>
      <c r="I3651" s="466">
        <f>NP.!AN199</f>
        <v>0</v>
      </c>
      <c r="J3651" s="452"/>
    </row>
    <row r="3652" spans="1:10" ht="30" customHeight="1" x14ac:dyDescent="0.2">
      <c r="A3652" s="451">
        <v>3641</v>
      </c>
      <c r="B3652" s="453" t="s">
        <v>12</v>
      </c>
      <c r="C3652" s="454" t="s">
        <v>1245</v>
      </c>
      <c r="D3652" s="455" t="str">
        <f>VLOOKUP(Tabela25[[#This Row],[Symbol]],Baza_cen[],3,0)</f>
        <v>BLOK NYXON  Green HST  150   H=140mm     GPMM</v>
      </c>
      <c r="E3652" s="456">
        <v>140</v>
      </c>
      <c r="F3652" s="456"/>
      <c r="G3652" s="456" t="s">
        <v>2220</v>
      </c>
      <c r="H3652" s="467">
        <f>NP.!W199</f>
        <v>0</v>
      </c>
      <c r="I3652" s="466">
        <f>NP.!AO199</f>
        <v>0</v>
      </c>
      <c r="J3652" s="452"/>
    </row>
    <row r="3653" spans="1:10" ht="30" customHeight="1" x14ac:dyDescent="0.2">
      <c r="A3653" s="451">
        <v>3642</v>
      </c>
      <c r="B3653" s="453" t="s">
        <v>12</v>
      </c>
      <c r="C3653" s="454" t="s">
        <v>1245</v>
      </c>
      <c r="D3653" s="455" t="str">
        <f>VLOOKUP(Tabela25[[#This Row],[Symbol]],Baza_cen[],3,0)</f>
        <v>BLOK NYXON  Green HST  150   H=140mm     GPMM</v>
      </c>
      <c r="E3653" s="456">
        <v>140</v>
      </c>
      <c r="F3653" s="456"/>
      <c r="G3653" s="456" t="s">
        <v>2220</v>
      </c>
      <c r="H3653" s="467">
        <f>NP.!X199</f>
        <v>0</v>
      </c>
      <c r="I3653" s="466">
        <f>NP.!AP199</f>
        <v>0</v>
      </c>
      <c r="J3653" s="452"/>
    </row>
    <row r="3654" spans="1:10" ht="30" customHeight="1" x14ac:dyDescent="0.2">
      <c r="A3654" s="451">
        <v>3643</v>
      </c>
      <c r="B3654" s="453" t="s">
        <v>12</v>
      </c>
      <c r="C3654" s="454" t="s">
        <v>1245</v>
      </c>
      <c r="D3654" s="455" t="str">
        <f>VLOOKUP(Tabela25[[#This Row],[Symbol]],Baza_cen[],3,0)</f>
        <v>BLOK NYXON  Green HST  150   H=140mm     GPMM</v>
      </c>
      <c r="E3654" s="456">
        <v>140</v>
      </c>
      <c r="F3654" s="456"/>
      <c r="G3654" s="456" t="s">
        <v>2220</v>
      </c>
      <c r="H3654" s="467">
        <f>NP.!Y199</f>
        <v>0</v>
      </c>
      <c r="I3654" s="466">
        <f>NP.!AQ199</f>
        <v>0</v>
      </c>
      <c r="J3654" s="452"/>
    </row>
    <row r="3655" spans="1:10" ht="30" customHeight="1" x14ac:dyDescent="0.2">
      <c r="A3655" s="451">
        <v>3644</v>
      </c>
      <c r="B3655" s="453" t="s">
        <v>12</v>
      </c>
      <c r="C3655" s="454" t="s">
        <v>1245</v>
      </c>
      <c r="D3655" s="455" t="str">
        <f>VLOOKUP(Tabela25[[#This Row],[Symbol]],Baza_cen[],3,0)</f>
        <v>BLOK NYXON  Green HST  150   H=140mm     GPMM</v>
      </c>
      <c r="E3655" s="456">
        <v>140</v>
      </c>
      <c r="F3655" s="456"/>
      <c r="G3655" s="456" t="s">
        <v>2220</v>
      </c>
      <c r="H3655" s="467">
        <f>NP.!Z199</f>
        <v>0</v>
      </c>
      <c r="I3655" s="466">
        <f>NP.!AR199</f>
        <v>0</v>
      </c>
      <c r="J3655" s="452"/>
    </row>
    <row r="3656" spans="1:10" ht="30" customHeight="1" x14ac:dyDescent="0.2">
      <c r="A3656" s="451">
        <v>3645</v>
      </c>
      <c r="B3656" s="453" t="s">
        <v>12</v>
      </c>
      <c r="C3656" s="454" t="s">
        <v>1245</v>
      </c>
      <c r="D3656" s="455" t="str">
        <f>VLOOKUP(Tabela25[[#This Row],[Symbol]],Baza_cen[],3,0)</f>
        <v>BLOK NYXON  Green HST  150   H=140mm     GPMM</v>
      </c>
      <c r="E3656" s="456">
        <v>140</v>
      </c>
      <c r="F3656" s="456"/>
      <c r="G3656" s="456" t="s">
        <v>2220</v>
      </c>
      <c r="H3656" s="467">
        <f>NP.!AA199</f>
        <v>0</v>
      </c>
      <c r="I3656" s="466">
        <f>NP.!AS199</f>
        <v>0</v>
      </c>
      <c r="J3656" s="452"/>
    </row>
    <row r="3657" spans="1:10" ht="30" customHeight="1" x14ac:dyDescent="0.2">
      <c r="A3657" s="451">
        <v>3646</v>
      </c>
      <c r="B3657" s="453" t="s">
        <v>12</v>
      </c>
      <c r="C3657" s="454" t="s">
        <v>1245</v>
      </c>
      <c r="D3657" s="455" t="str">
        <f>VLOOKUP(Tabela25[[#This Row],[Symbol]],Baza_cen[],3,0)</f>
        <v>BLOK NYXON  Green HST  150   H=140mm     GPMM</v>
      </c>
      <c r="E3657" s="456">
        <v>140</v>
      </c>
      <c r="F3657" s="456"/>
      <c r="G3657" s="456" t="s">
        <v>2220</v>
      </c>
      <c r="H3657" s="467">
        <f>NP.!AB199</f>
        <v>0</v>
      </c>
      <c r="I3657" s="466">
        <f>NP.!AT199</f>
        <v>0</v>
      </c>
      <c r="J3657" s="452"/>
    </row>
    <row r="3658" spans="1:10" ht="30" customHeight="1" x14ac:dyDescent="0.2">
      <c r="A3658" s="451">
        <v>3647</v>
      </c>
      <c r="B3658" s="453" t="s">
        <v>12</v>
      </c>
      <c r="C3658" s="454" t="s">
        <v>1245</v>
      </c>
      <c r="D3658" s="455" t="str">
        <f>VLOOKUP(Tabela25[[#This Row],[Symbol]],Baza_cen[],3,0)</f>
        <v>BLOK NYXON  Green HST  150   H=140mm     GPMM</v>
      </c>
      <c r="E3658" s="456">
        <v>140</v>
      </c>
      <c r="F3658" s="456"/>
      <c r="G3658" s="456" t="s">
        <v>2220</v>
      </c>
      <c r="H3658" s="467">
        <f>NP.!AC199</f>
        <v>0</v>
      </c>
      <c r="I3658" s="466">
        <f>NP.!AU199</f>
        <v>0</v>
      </c>
      <c r="J3658" s="452"/>
    </row>
    <row r="3659" spans="1:10" ht="30" customHeight="1" x14ac:dyDescent="0.2">
      <c r="A3659" s="451">
        <v>3648</v>
      </c>
      <c r="B3659" s="453" t="s">
        <v>12</v>
      </c>
      <c r="C3659" s="454" t="s">
        <v>1245</v>
      </c>
      <c r="D3659" s="455" t="str">
        <f>VLOOKUP(Tabela25[[#This Row],[Symbol]],Baza_cen[],3,0)</f>
        <v>BLOK NYXON  Green HST  150   H=140mm     GPMM</v>
      </c>
      <c r="E3659" s="456">
        <v>140</v>
      </c>
      <c r="F3659" s="456"/>
      <c r="G3659" s="456" t="s">
        <v>2220</v>
      </c>
      <c r="H3659" s="467">
        <f>NP.!AD199</f>
        <v>0</v>
      </c>
      <c r="I3659" s="466">
        <f>NP.!AV199</f>
        <v>0</v>
      </c>
      <c r="J3659" s="452"/>
    </row>
    <row r="3660" spans="1:10" ht="30" customHeight="1" x14ac:dyDescent="0.2">
      <c r="A3660" s="451">
        <v>3649</v>
      </c>
      <c r="B3660" s="453" t="s">
        <v>12</v>
      </c>
      <c r="C3660" s="454" t="s">
        <v>1246</v>
      </c>
      <c r="D3660" s="455" t="str">
        <f>VLOOKUP(Tabela25[[#This Row],[Symbol]],Baza_cen[],3,0)</f>
        <v>BLOK NYXON  Green HST  150   H=145mm     GPMM</v>
      </c>
      <c r="E3660" s="456">
        <v>145</v>
      </c>
      <c r="F3660" s="456"/>
      <c r="G3660" s="456" t="s">
        <v>2220</v>
      </c>
      <c r="H3660" s="467">
        <f>NP.!S200</f>
        <v>0</v>
      </c>
      <c r="I3660" s="466">
        <f>NP.!AK200</f>
        <v>0</v>
      </c>
      <c r="J3660" s="452"/>
    </row>
    <row r="3661" spans="1:10" ht="30" customHeight="1" x14ac:dyDescent="0.2">
      <c r="A3661" s="451">
        <v>3650</v>
      </c>
      <c r="B3661" s="453" t="s">
        <v>12</v>
      </c>
      <c r="C3661" s="454" t="s">
        <v>1246</v>
      </c>
      <c r="D3661" s="455" t="str">
        <f>VLOOKUP(Tabela25[[#This Row],[Symbol]],Baza_cen[],3,0)</f>
        <v>BLOK NYXON  Green HST  150   H=145mm     GPMM</v>
      </c>
      <c r="E3661" s="456">
        <v>145</v>
      </c>
      <c r="F3661" s="456"/>
      <c r="G3661" s="456" t="s">
        <v>2220</v>
      </c>
      <c r="H3661" s="467">
        <f>NP.!T200</f>
        <v>0</v>
      </c>
      <c r="I3661" s="466">
        <f>NP.!AL200</f>
        <v>0</v>
      </c>
      <c r="J3661" s="452"/>
    </row>
    <row r="3662" spans="1:10" ht="30" customHeight="1" x14ac:dyDescent="0.2">
      <c r="A3662" s="451">
        <v>3651</v>
      </c>
      <c r="B3662" s="453" t="s">
        <v>12</v>
      </c>
      <c r="C3662" s="454" t="s">
        <v>1246</v>
      </c>
      <c r="D3662" s="455" t="str">
        <f>VLOOKUP(Tabela25[[#This Row],[Symbol]],Baza_cen[],3,0)</f>
        <v>BLOK NYXON  Green HST  150   H=145mm     GPMM</v>
      </c>
      <c r="E3662" s="456">
        <v>145</v>
      </c>
      <c r="F3662" s="456"/>
      <c r="G3662" s="456" t="s">
        <v>2220</v>
      </c>
      <c r="H3662" s="467">
        <f>NP.!U200</f>
        <v>0</v>
      </c>
      <c r="I3662" s="466">
        <f>NP.!AM200</f>
        <v>0</v>
      </c>
      <c r="J3662" s="452"/>
    </row>
    <row r="3663" spans="1:10" ht="30" customHeight="1" x14ac:dyDescent="0.2">
      <c r="A3663" s="451">
        <v>3652</v>
      </c>
      <c r="B3663" s="453" t="s">
        <v>12</v>
      </c>
      <c r="C3663" s="454" t="s">
        <v>1246</v>
      </c>
      <c r="D3663" s="455" t="str">
        <f>VLOOKUP(Tabela25[[#This Row],[Symbol]],Baza_cen[],3,0)</f>
        <v>BLOK NYXON  Green HST  150   H=145mm     GPMM</v>
      </c>
      <c r="E3663" s="456">
        <v>145</v>
      </c>
      <c r="F3663" s="456"/>
      <c r="G3663" s="456" t="s">
        <v>2220</v>
      </c>
      <c r="H3663" s="467">
        <f>NP.!V200</f>
        <v>0</v>
      </c>
      <c r="I3663" s="466">
        <f>NP.!AN200</f>
        <v>0</v>
      </c>
      <c r="J3663" s="452"/>
    </row>
    <row r="3664" spans="1:10" ht="30" customHeight="1" x14ac:dyDescent="0.2">
      <c r="A3664" s="451">
        <v>3653</v>
      </c>
      <c r="B3664" s="453" t="s">
        <v>12</v>
      </c>
      <c r="C3664" s="454" t="s">
        <v>1246</v>
      </c>
      <c r="D3664" s="455" t="str">
        <f>VLOOKUP(Tabela25[[#This Row],[Symbol]],Baza_cen[],3,0)</f>
        <v>BLOK NYXON  Green HST  150   H=145mm     GPMM</v>
      </c>
      <c r="E3664" s="456">
        <v>145</v>
      </c>
      <c r="F3664" s="456"/>
      <c r="G3664" s="456" t="s">
        <v>2220</v>
      </c>
      <c r="H3664" s="467">
        <f>NP.!W200</f>
        <v>0</v>
      </c>
      <c r="I3664" s="466">
        <f>NP.!AO200</f>
        <v>0</v>
      </c>
      <c r="J3664" s="452"/>
    </row>
    <row r="3665" spans="1:10" ht="30" customHeight="1" x14ac:dyDescent="0.2">
      <c r="A3665" s="451">
        <v>3654</v>
      </c>
      <c r="B3665" s="453" t="s">
        <v>12</v>
      </c>
      <c r="C3665" s="454" t="s">
        <v>1246</v>
      </c>
      <c r="D3665" s="455" t="str">
        <f>VLOOKUP(Tabela25[[#This Row],[Symbol]],Baza_cen[],3,0)</f>
        <v>BLOK NYXON  Green HST  150   H=145mm     GPMM</v>
      </c>
      <c r="E3665" s="456">
        <v>145</v>
      </c>
      <c r="F3665" s="456"/>
      <c r="G3665" s="456" t="s">
        <v>2220</v>
      </c>
      <c r="H3665" s="467">
        <f>NP.!X200</f>
        <v>0</v>
      </c>
      <c r="I3665" s="466">
        <f>NP.!AP200</f>
        <v>0</v>
      </c>
      <c r="J3665" s="452"/>
    </row>
    <row r="3666" spans="1:10" ht="30" customHeight="1" x14ac:dyDescent="0.2">
      <c r="A3666" s="451">
        <v>3655</v>
      </c>
      <c r="B3666" s="453" t="s">
        <v>12</v>
      </c>
      <c r="C3666" s="454" t="s">
        <v>1246</v>
      </c>
      <c r="D3666" s="455" t="str">
        <f>VLOOKUP(Tabela25[[#This Row],[Symbol]],Baza_cen[],3,0)</f>
        <v>BLOK NYXON  Green HST  150   H=145mm     GPMM</v>
      </c>
      <c r="E3666" s="456">
        <v>145</v>
      </c>
      <c r="F3666" s="456"/>
      <c r="G3666" s="456" t="s">
        <v>2220</v>
      </c>
      <c r="H3666" s="467">
        <f>NP.!Y200</f>
        <v>0</v>
      </c>
      <c r="I3666" s="466">
        <f>NP.!AQ200</f>
        <v>0</v>
      </c>
      <c r="J3666" s="452"/>
    </row>
    <row r="3667" spans="1:10" ht="30" customHeight="1" x14ac:dyDescent="0.2">
      <c r="A3667" s="451">
        <v>3656</v>
      </c>
      <c r="B3667" s="453" t="s">
        <v>12</v>
      </c>
      <c r="C3667" s="454" t="s">
        <v>1246</v>
      </c>
      <c r="D3667" s="455" t="str">
        <f>VLOOKUP(Tabela25[[#This Row],[Symbol]],Baza_cen[],3,0)</f>
        <v>BLOK NYXON  Green HST  150   H=145mm     GPMM</v>
      </c>
      <c r="E3667" s="456">
        <v>145</v>
      </c>
      <c r="F3667" s="456"/>
      <c r="G3667" s="456" t="s">
        <v>2220</v>
      </c>
      <c r="H3667" s="467">
        <f>NP.!Z200</f>
        <v>0</v>
      </c>
      <c r="I3667" s="466">
        <f>NP.!AR200</f>
        <v>0</v>
      </c>
      <c r="J3667" s="452"/>
    </row>
    <row r="3668" spans="1:10" ht="30" customHeight="1" x14ac:dyDescent="0.2">
      <c r="A3668" s="451">
        <v>3657</v>
      </c>
      <c r="B3668" s="453" t="s">
        <v>12</v>
      </c>
      <c r="C3668" s="454" t="s">
        <v>1246</v>
      </c>
      <c r="D3668" s="455" t="str">
        <f>VLOOKUP(Tabela25[[#This Row],[Symbol]],Baza_cen[],3,0)</f>
        <v>BLOK NYXON  Green HST  150   H=145mm     GPMM</v>
      </c>
      <c r="E3668" s="456">
        <v>145</v>
      </c>
      <c r="F3668" s="456"/>
      <c r="G3668" s="456" t="s">
        <v>2220</v>
      </c>
      <c r="H3668" s="467">
        <f>NP.!AA200</f>
        <v>0</v>
      </c>
      <c r="I3668" s="466">
        <f>NP.!AS200</f>
        <v>0</v>
      </c>
      <c r="J3668" s="452"/>
    </row>
    <row r="3669" spans="1:10" ht="30" customHeight="1" x14ac:dyDescent="0.2">
      <c r="A3669" s="451">
        <v>3658</v>
      </c>
      <c r="B3669" s="453" t="s">
        <v>12</v>
      </c>
      <c r="C3669" s="454" t="s">
        <v>1246</v>
      </c>
      <c r="D3669" s="455" t="str">
        <f>VLOOKUP(Tabela25[[#This Row],[Symbol]],Baza_cen[],3,0)</f>
        <v>BLOK NYXON  Green HST  150   H=145mm     GPMM</v>
      </c>
      <c r="E3669" s="456">
        <v>145</v>
      </c>
      <c r="F3669" s="456"/>
      <c r="G3669" s="456" t="s">
        <v>2220</v>
      </c>
      <c r="H3669" s="467">
        <f>NP.!AB200</f>
        <v>0</v>
      </c>
      <c r="I3669" s="466">
        <f>NP.!AT200</f>
        <v>0</v>
      </c>
      <c r="J3669" s="452"/>
    </row>
    <row r="3670" spans="1:10" ht="30" customHeight="1" x14ac:dyDescent="0.2">
      <c r="A3670" s="451">
        <v>3659</v>
      </c>
      <c r="B3670" s="453" t="s">
        <v>12</v>
      </c>
      <c r="C3670" s="454" t="s">
        <v>1246</v>
      </c>
      <c r="D3670" s="455" t="str">
        <f>VLOOKUP(Tabela25[[#This Row],[Symbol]],Baza_cen[],3,0)</f>
        <v>BLOK NYXON  Green HST  150   H=145mm     GPMM</v>
      </c>
      <c r="E3670" s="456">
        <v>145</v>
      </c>
      <c r="F3670" s="456"/>
      <c r="G3670" s="456" t="s">
        <v>2220</v>
      </c>
      <c r="H3670" s="467">
        <f>NP.!AC200</f>
        <v>0</v>
      </c>
      <c r="I3670" s="466">
        <f>NP.!AU200</f>
        <v>0</v>
      </c>
      <c r="J3670" s="452"/>
    </row>
    <row r="3671" spans="1:10" ht="30" customHeight="1" x14ac:dyDescent="0.2">
      <c r="A3671" s="451">
        <v>3660</v>
      </c>
      <c r="B3671" s="453" t="s">
        <v>12</v>
      </c>
      <c r="C3671" s="454" t="s">
        <v>1246</v>
      </c>
      <c r="D3671" s="455" t="str">
        <f>VLOOKUP(Tabela25[[#This Row],[Symbol]],Baza_cen[],3,0)</f>
        <v>BLOK NYXON  Green HST  150   H=145mm     GPMM</v>
      </c>
      <c r="E3671" s="456">
        <v>145</v>
      </c>
      <c r="F3671" s="456"/>
      <c r="G3671" s="456" t="s">
        <v>2220</v>
      </c>
      <c r="H3671" s="467">
        <f>NP.!AD200</f>
        <v>0</v>
      </c>
      <c r="I3671" s="466">
        <f>NP.!AV200</f>
        <v>0</v>
      </c>
      <c r="J3671" s="452"/>
    </row>
    <row r="3672" spans="1:10" ht="30" customHeight="1" x14ac:dyDescent="0.2">
      <c r="A3672" s="451">
        <v>3661</v>
      </c>
      <c r="B3672" s="453" t="s">
        <v>12</v>
      </c>
      <c r="C3672" s="454" t="s">
        <v>1247</v>
      </c>
      <c r="D3672" s="455" t="str">
        <f>VLOOKUP(Tabela25[[#This Row],[Symbol]],Baza_cen[],3,0)</f>
        <v>BLOK NYXON  Green HST  150   H=150mm     GPMM</v>
      </c>
      <c r="E3672" s="456">
        <v>150</v>
      </c>
      <c r="F3672" s="456"/>
      <c r="G3672" s="456" t="s">
        <v>2220</v>
      </c>
      <c r="H3672" s="467">
        <f>NP.!S201</f>
        <v>0</v>
      </c>
      <c r="I3672" s="466">
        <f>NP.!AK201</f>
        <v>0</v>
      </c>
      <c r="J3672" s="452"/>
    </row>
    <row r="3673" spans="1:10" ht="30" customHeight="1" x14ac:dyDescent="0.2">
      <c r="A3673" s="451">
        <v>3662</v>
      </c>
      <c r="B3673" s="453" t="s">
        <v>12</v>
      </c>
      <c r="C3673" s="454" t="s">
        <v>1247</v>
      </c>
      <c r="D3673" s="455" t="str">
        <f>VLOOKUP(Tabela25[[#This Row],[Symbol]],Baza_cen[],3,0)</f>
        <v>BLOK NYXON  Green HST  150   H=150mm     GPMM</v>
      </c>
      <c r="E3673" s="456">
        <v>150</v>
      </c>
      <c r="F3673" s="456"/>
      <c r="G3673" s="456" t="s">
        <v>2220</v>
      </c>
      <c r="H3673" s="467">
        <f>NP.!T201</f>
        <v>0</v>
      </c>
      <c r="I3673" s="466">
        <f>NP.!AL201</f>
        <v>0</v>
      </c>
      <c r="J3673" s="452"/>
    </row>
    <row r="3674" spans="1:10" ht="30" customHeight="1" x14ac:dyDescent="0.2">
      <c r="A3674" s="451">
        <v>3663</v>
      </c>
      <c r="B3674" s="453" t="s">
        <v>12</v>
      </c>
      <c r="C3674" s="454" t="s">
        <v>1247</v>
      </c>
      <c r="D3674" s="455" t="str">
        <f>VLOOKUP(Tabela25[[#This Row],[Symbol]],Baza_cen[],3,0)</f>
        <v>BLOK NYXON  Green HST  150   H=150mm     GPMM</v>
      </c>
      <c r="E3674" s="456">
        <v>150</v>
      </c>
      <c r="F3674" s="456"/>
      <c r="G3674" s="456" t="s">
        <v>2220</v>
      </c>
      <c r="H3674" s="467">
        <f>NP.!U201</f>
        <v>0</v>
      </c>
      <c r="I3674" s="466">
        <f>NP.!AM201</f>
        <v>0</v>
      </c>
      <c r="J3674" s="452"/>
    </row>
    <row r="3675" spans="1:10" ht="30" customHeight="1" x14ac:dyDescent="0.2">
      <c r="A3675" s="451">
        <v>3664</v>
      </c>
      <c r="B3675" s="453" t="s">
        <v>12</v>
      </c>
      <c r="C3675" s="454" t="s">
        <v>1247</v>
      </c>
      <c r="D3675" s="455" t="str">
        <f>VLOOKUP(Tabela25[[#This Row],[Symbol]],Baza_cen[],3,0)</f>
        <v>BLOK NYXON  Green HST  150   H=150mm     GPMM</v>
      </c>
      <c r="E3675" s="456">
        <v>150</v>
      </c>
      <c r="F3675" s="456"/>
      <c r="G3675" s="456" t="s">
        <v>2220</v>
      </c>
      <c r="H3675" s="467">
        <f>NP.!V201</f>
        <v>0</v>
      </c>
      <c r="I3675" s="466">
        <f>NP.!AN201</f>
        <v>0</v>
      </c>
      <c r="J3675" s="452"/>
    </row>
    <row r="3676" spans="1:10" ht="30" customHeight="1" x14ac:dyDescent="0.2">
      <c r="A3676" s="451">
        <v>3665</v>
      </c>
      <c r="B3676" s="453" t="s">
        <v>12</v>
      </c>
      <c r="C3676" s="454" t="s">
        <v>1247</v>
      </c>
      <c r="D3676" s="455" t="str">
        <f>VLOOKUP(Tabela25[[#This Row],[Symbol]],Baza_cen[],3,0)</f>
        <v>BLOK NYXON  Green HST  150   H=150mm     GPMM</v>
      </c>
      <c r="E3676" s="456">
        <v>150</v>
      </c>
      <c r="F3676" s="456"/>
      <c r="G3676" s="456" t="s">
        <v>2220</v>
      </c>
      <c r="H3676" s="467">
        <f>NP.!W201</f>
        <v>0</v>
      </c>
      <c r="I3676" s="466">
        <f>NP.!AO201</f>
        <v>0</v>
      </c>
      <c r="J3676" s="452"/>
    </row>
    <row r="3677" spans="1:10" ht="30" customHeight="1" x14ac:dyDescent="0.2">
      <c r="A3677" s="451">
        <v>3666</v>
      </c>
      <c r="B3677" s="453" t="s">
        <v>12</v>
      </c>
      <c r="C3677" s="454" t="s">
        <v>1247</v>
      </c>
      <c r="D3677" s="455" t="str">
        <f>VLOOKUP(Tabela25[[#This Row],[Symbol]],Baza_cen[],3,0)</f>
        <v>BLOK NYXON  Green HST  150   H=150mm     GPMM</v>
      </c>
      <c r="E3677" s="456">
        <v>150</v>
      </c>
      <c r="F3677" s="456"/>
      <c r="G3677" s="456" t="s">
        <v>2220</v>
      </c>
      <c r="H3677" s="467">
        <f>NP.!X201</f>
        <v>0</v>
      </c>
      <c r="I3677" s="466">
        <f>NP.!AP201</f>
        <v>0</v>
      </c>
      <c r="J3677" s="452"/>
    </row>
    <row r="3678" spans="1:10" ht="30" customHeight="1" x14ac:dyDescent="0.2">
      <c r="A3678" s="451">
        <v>3667</v>
      </c>
      <c r="B3678" s="453" t="s">
        <v>12</v>
      </c>
      <c r="C3678" s="454" t="s">
        <v>1247</v>
      </c>
      <c r="D3678" s="455" t="str">
        <f>VLOOKUP(Tabela25[[#This Row],[Symbol]],Baza_cen[],3,0)</f>
        <v>BLOK NYXON  Green HST  150   H=150mm     GPMM</v>
      </c>
      <c r="E3678" s="456">
        <v>150</v>
      </c>
      <c r="F3678" s="456"/>
      <c r="G3678" s="456" t="s">
        <v>2220</v>
      </c>
      <c r="H3678" s="467">
        <f>NP.!Y201</f>
        <v>0</v>
      </c>
      <c r="I3678" s="466">
        <f>NP.!AQ201</f>
        <v>0</v>
      </c>
      <c r="J3678" s="452"/>
    </row>
    <row r="3679" spans="1:10" ht="30" customHeight="1" x14ac:dyDescent="0.2">
      <c r="A3679" s="451">
        <v>3668</v>
      </c>
      <c r="B3679" s="453" t="s">
        <v>12</v>
      </c>
      <c r="C3679" s="454" t="s">
        <v>1247</v>
      </c>
      <c r="D3679" s="455" t="str">
        <f>VLOOKUP(Tabela25[[#This Row],[Symbol]],Baza_cen[],3,0)</f>
        <v>BLOK NYXON  Green HST  150   H=150mm     GPMM</v>
      </c>
      <c r="E3679" s="456">
        <v>150</v>
      </c>
      <c r="F3679" s="456"/>
      <c r="G3679" s="456" t="s">
        <v>2220</v>
      </c>
      <c r="H3679" s="467">
        <f>NP.!Z201</f>
        <v>0</v>
      </c>
      <c r="I3679" s="466">
        <f>NP.!AR201</f>
        <v>0</v>
      </c>
      <c r="J3679" s="452"/>
    </row>
    <row r="3680" spans="1:10" ht="30" customHeight="1" x14ac:dyDescent="0.2">
      <c r="A3680" s="451">
        <v>3669</v>
      </c>
      <c r="B3680" s="453" t="s">
        <v>12</v>
      </c>
      <c r="C3680" s="454" t="s">
        <v>1247</v>
      </c>
      <c r="D3680" s="455" t="str">
        <f>VLOOKUP(Tabela25[[#This Row],[Symbol]],Baza_cen[],3,0)</f>
        <v>BLOK NYXON  Green HST  150   H=150mm     GPMM</v>
      </c>
      <c r="E3680" s="456">
        <v>150</v>
      </c>
      <c r="F3680" s="456"/>
      <c r="G3680" s="456" t="s">
        <v>2220</v>
      </c>
      <c r="H3680" s="467">
        <f>NP.!AA201</f>
        <v>0</v>
      </c>
      <c r="I3680" s="466">
        <f>NP.!AS201</f>
        <v>0</v>
      </c>
      <c r="J3680" s="452"/>
    </row>
    <row r="3681" spans="1:10" ht="30" customHeight="1" x14ac:dyDescent="0.2">
      <c r="A3681" s="451">
        <v>3670</v>
      </c>
      <c r="B3681" s="453" t="s">
        <v>12</v>
      </c>
      <c r="C3681" s="454" t="s">
        <v>1247</v>
      </c>
      <c r="D3681" s="455" t="str">
        <f>VLOOKUP(Tabela25[[#This Row],[Symbol]],Baza_cen[],3,0)</f>
        <v>BLOK NYXON  Green HST  150   H=150mm     GPMM</v>
      </c>
      <c r="E3681" s="456">
        <v>150</v>
      </c>
      <c r="F3681" s="456"/>
      <c r="G3681" s="456" t="s">
        <v>2220</v>
      </c>
      <c r="H3681" s="467">
        <f>NP.!AB201</f>
        <v>0</v>
      </c>
      <c r="I3681" s="466">
        <f>NP.!AT201</f>
        <v>0</v>
      </c>
      <c r="J3681" s="452"/>
    </row>
    <row r="3682" spans="1:10" ht="30" customHeight="1" x14ac:dyDescent="0.2">
      <c r="A3682" s="451">
        <v>3671</v>
      </c>
      <c r="B3682" s="453" t="s">
        <v>12</v>
      </c>
      <c r="C3682" s="454" t="s">
        <v>1247</v>
      </c>
      <c r="D3682" s="455" t="str">
        <f>VLOOKUP(Tabela25[[#This Row],[Symbol]],Baza_cen[],3,0)</f>
        <v>BLOK NYXON  Green HST  150   H=150mm     GPMM</v>
      </c>
      <c r="E3682" s="456">
        <v>150</v>
      </c>
      <c r="F3682" s="456"/>
      <c r="G3682" s="456" t="s">
        <v>2220</v>
      </c>
      <c r="H3682" s="467">
        <f>NP.!AC201</f>
        <v>0</v>
      </c>
      <c r="I3682" s="466">
        <f>NP.!AU201</f>
        <v>0</v>
      </c>
      <c r="J3682" s="452"/>
    </row>
    <row r="3683" spans="1:10" ht="30" customHeight="1" x14ac:dyDescent="0.2">
      <c r="A3683" s="451">
        <v>3672</v>
      </c>
      <c r="B3683" s="453" t="s">
        <v>12</v>
      </c>
      <c r="C3683" s="454" t="s">
        <v>1247</v>
      </c>
      <c r="D3683" s="455" t="str">
        <f>VLOOKUP(Tabela25[[#This Row],[Symbol]],Baza_cen[],3,0)</f>
        <v>BLOK NYXON  Green HST  150   H=150mm     GPMM</v>
      </c>
      <c r="E3683" s="456">
        <v>150</v>
      </c>
      <c r="F3683" s="456"/>
      <c r="G3683" s="456" t="s">
        <v>2220</v>
      </c>
      <c r="H3683" s="467">
        <f>NP.!AD201</f>
        <v>0</v>
      </c>
      <c r="I3683" s="466">
        <f>NP.!AV201</f>
        <v>0</v>
      </c>
      <c r="J3683" s="452"/>
    </row>
    <row r="3684" spans="1:10" ht="30" customHeight="1" x14ac:dyDescent="0.2">
      <c r="A3684" s="451">
        <v>3673</v>
      </c>
      <c r="B3684" s="453" t="s">
        <v>12</v>
      </c>
      <c r="C3684" s="454" t="s">
        <v>1248</v>
      </c>
      <c r="D3684" s="455" t="str">
        <f>VLOOKUP(Tabela25[[#This Row],[Symbol]],Baza_cen[],3,0)</f>
        <v>BLOK NYXON  Green HST  150   H=155mm     GPMM</v>
      </c>
      <c r="E3684" s="456">
        <v>155</v>
      </c>
      <c r="F3684" s="456"/>
      <c r="G3684" s="456" t="s">
        <v>2220</v>
      </c>
      <c r="H3684" s="467">
        <f>NP.!S202</f>
        <v>0</v>
      </c>
      <c r="I3684" s="466">
        <f>NP.!AK202</f>
        <v>0</v>
      </c>
      <c r="J3684" s="452"/>
    </row>
    <row r="3685" spans="1:10" ht="30" customHeight="1" x14ac:dyDescent="0.2">
      <c r="A3685" s="451">
        <v>3674</v>
      </c>
      <c r="B3685" s="453" t="s">
        <v>12</v>
      </c>
      <c r="C3685" s="454" t="s">
        <v>1248</v>
      </c>
      <c r="D3685" s="455" t="str">
        <f>VLOOKUP(Tabela25[[#This Row],[Symbol]],Baza_cen[],3,0)</f>
        <v>BLOK NYXON  Green HST  150   H=155mm     GPMM</v>
      </c>
      <c r="E3685" s="456">
        <v>155</v>
      </c>
      <c r="F3685" s="456"/>
      <c r="G3685" s="456" t="s">
        <v>2220</v>
      </c>
      <c r="H3685" s="467">
        <f>NP.!T202</f>
        <v>0</v>
      </c>
      <c r="I3685" s="466">
        <f>NP.!AL202</f>
        <v>0</v>
      </c>
      <c r="J3685" s="452"/>
    </row>
    <row r="3686" spans="1:10" ht="30" customHeight="1" x14ac:dyDescent="0.2">
      <c r="A3686" s="451">
        <v>3675</v>
      </c>
      <c r="B3686" s="453" t="s">
        <v>12</v>
      </c>
      <c r="C3686" s="454" t="s">
        <v>1248</v>
      </c>
      <c r="D3686" s="455" t="str">
        <f>VLOOKUP(Tabela25[[#This Row],[Symbol]],Baza_cen[],3,0)</f>
        <v>BLOK NYXON  Green HST  150   H=155mm     GPMM</v>
      </c>
      <c r="E3686" s="456">
        <v>155</v>
      </c>
      <c r="F3686" s="456"/>
      <c r="G3686" s="456" t="s">
        <v>2220</v>
      </c>
      <c r="H3686" s="467">
        <f>NP.!U202</f>
        <v>0</v>
      </c>
      <c r="I3686" s="466">
        <f>NP.!AM202</f>
        <v>0</v>
      </c>
      <c r="J3686" s="452"/>
    </row>
    <row r="3687" spans="1:10" ht="30" customHeight="1" x14ac:dyDescent="0.2">
      <c r="A3687" s="451">
        <v>3676</v>
      </c>
      <c r="B3687" s="453" t="s">
        <v>12</v>
      </c>
      <c r="C3687" s="454" t="s">
        <v>1248</v>
      </c>
      <c r="D3687" s="455" t="str">
        <f>VLOOKUP(Tabela25[[#This Row],[Symbol]],Baza_cen[],3,0)</f>
        <v>BLOK NYXON  Green HST  150   H=155mm     GPMM</v>
      </c>
      <c r="E3687" s="456">
        <v>155</v>
      </c>
      <c r="F3687" s="456"/>
      <c r="G3687" s="456" t="s">
        <v>2220</v>
      </c>
      <c r="H3687" s="467">
        <f>NP.!V202</f>
        <v>0</v>
      </c>
      <c r="I3687" s="466">
        <f>NP.!AN202</f>
        <v>0</v>
      </c>
      <c r="J3687" s="452"/>
    </row>
    <row r="3688" spans="1:10" ht="30" customHeight="1" x14ac:dyDescent="0.2">
      <c r="A3688" s="451">
        <v>3677</v>
      </c>
      <c r="B3688" s="453" t="s">
        <v>12</v>
      </c>
      <c r="C3688" s="454" t="s">
        <v>1248</v>
      </c>
      <c r="D3688" s="455" t="str">
        <f>VLOOKUP(Tabela25[[#This Row],[Symbol]],Baza_cen[],3,0)</f>
        <v>BLOK NYXON  Green HST  150   H=155mm     GPMM</v>
      </c>
      <c r="E3688" s="456">
        <v>155</v>
      </c>
      <c r="F3688" s="456"/>
      <c r="G3688" s="456" t="s">
        <v>2220</v>
      </c>
      <c r="H3688" s="467">
        <f>NP.!W202</f>
        <v>0</v>
      </c>
      <c r="I3688" s="466">
        <f>NP.!AO202</f>
        <v>0</v>
      </c>
      <c r="J3688" s="452"/>
    </row>
    <row r="3689" spans="1:10" ht="30" customHeight="1" x14ac:dyDescent="0.2">
      <c r="A3689" s="451">
        <v>3678</v>
      </c>
      <c r="B3689" s="453" t="s">
        <v>12</v>
      </c>
      <c r="C3689" s="454" t="s">
        <v>1248</v>
      </c>
      <c r="D3689" s="455" t="str">
        <f>VLOOKUP(Tabela25[[#This Row],[Symbol]],Baza_cen[],3,0)</f>
        <v>BLOK NYXON  Green HST  150   H=155mm     GPMM</v>
      </c>
      <c r="E3689" s="456">
        <v>155</v>
      </c>
      <c r="F3689" s="456"/>
      <c r="G3689" s="456" t="s">
        <v>2220</v>
      </c>
      <c r="H3689" s="467">
        <f>NP.!X202</f>
        <v>0</v>
      </c>
      <c r="I3689" s="466">
        <f>NP.!AP202</f>
        <v>0</v>
      </c>
      <c r="J3689" s="452"/>
    </row>
    <row r="3690" spans="1:10" ht="30" customHeight="1" x14ac:dyDescent="0.2">
      <c r="A3690" s="451">
        <v>3679</v>
      </c>
      <c r="B3690" s="453" t="s">
        <v>12</v>
      </c>
      <c r="C3690" s="454" t="s">
        <v>1248</v>
      </c>
      <c r="D3690" s="455" t="str">
        <f>VLOOKUP(Tabela25[[#This Row],[Symbol]],Baza_cen[],3,0)</f>
        <v>BLOK NYXON  Green HST  150   H=155mm     GPMM</v>
      </c>
      <c r="E3690" s="456">
        <v>155</v>
      </c>
      <c r="F3690" s="456"/>
      <c r="G3690" s="456" t="s">
        <v>2220</v>
      </c>
      <c r="H3690" s="467">
        <f>NP.!Y202</f>
        <v>0</v>
      </c>
      <c r="I3690" s="466">
        <f>NP.!AQ202</f>
        <v>0</v>
      </c>
      <c r="J3690" s="452"/>
    </row>
    <row r="3691" spans="1:10" ht="30" customHeight="1" x14ac:dyDescent="0.2">
      <c r="A3691" s="451">
        <v>3680</v>
      </c>
      <c r="B3691" s="453" t="s">
        <v>12</v>
      </c>
      <c r="C3691" s="454" t="s">
        <v>1248</v>
      </c>
      <c r="D3691" s="455" t="str">
        <f>VLOOKUP(Tabela25[[#This Row],[Symbol]],Baza_cen[],3,0)</f>
        <v>BLOK NYXON  Green HST  150   H=155mm     GPMM</v>
      </c>
      <c r="E3691" s="456">
        <v>155</v>
      </c>
      <c r="F3691" s="456"/>
      <c r="G3691" s="456" t="s">
        <v>2220</v>
      </c>
      <c r="H3691" s="467">
        <f>NP.!Z202</f>
        <v>0</v>
      </c>
      <c r="I3691" s="466">
        <f>NP.!AR202</f>
        <v>0</v>
      </c>
      <c r="J3691" s="452"/>
    </row>
    <row r="3692" spans="1:10" ht="30" customHeight="1" x14ac:dyDescent="0.2">
      <c r="A3692" s="451">
        <v>3681</v>
      </c>
      <c r="B3692" s="453" t="s">
        <v>12</v>
      </c>
      <c r="C3692" s="454" t="s">
        <v>1248</v>
      </c>
      <c r="D3692" s="455" t="str">
        <f>VLOOKUP(Tabela25[[#This Row],[Symbol]],Baza_cen[],3,0)</f>
        <v>BLOK NYXON  Green HST  150   H=155mm     GPMM</v>
      </c>
      <c r="E3692" s="456">
        <v>155</v>
      </c>
      <c r="F3692" s="456"/>
      <c r="G3692" s="456" t="s">
        <v>2220</v>
      </c>
      <c r="H3692" s="467">
        <f>NP.!AA202</f>
        <v>0</v>
      </c>
      <c r="I3692" s="466">
        <f>NP.!AS202</f>
        <v>0</v>
      </c>
      <c r="J3692" s="452"/>
    </row>
    <row r="3693" spans="1:10" ht="30" customHeight="1" x14ac:dyDescent="0.2">
      <c r="A3693" s="451">
        <v>3682</v>
      </c>
      <c r="B3693" s="453" t="s">
        <v>12</v>
      </c>
      <c r="C3693" s="454" t="s">
        <v>1248</v>
      </c>
      <c r="D3693" s="455" t="str">
        <f>VLOOKUP(Tabela25[[#This Row],[Symbol]],Baza_cen[],3,0)</f>
        <v>BLOK NYXON  Green HST  150   H=155mm     GPMM</v>
      </c>
      <c r="E3693" s="456">
        <v>155</v>
      </c>
      <c r="F3693" s="456"/>
      <c r="G3693" s="456" t="s">
        <v>2220</v>
      </c>
      <c r="H3693" s="467">
        <f>NP.!AB202</f>
        <v>0</v>
      </c>
      <c r="I3693" s="466">
        <f>NP.!AT202</f>
        <v>0</v>
      </c>
      <c r="J3693" s="452"/>
    </row>
    <row r="3694" spans="1:10" ht="30" customHeight="1" x14ac:dyDescent="0.2">
      <c r="A3694" s="451">
        <v>3683</v>
      </c>
      <c r="B3694" s="453" t="s">
        <v>12</v>
      </c>
      <c r="C3694" s="454" t="s">
        <v>1248</v>
      </c>
      <c r="D3694" s="455" t="str">
        <f>VLOOKUP(Tabela25[[#This Row],[Symbol]],Baza_cen[],3,0)</f>
        <v>BLOK NYXON  Green HST  150   H=155mm     GPMM</v>
      </c>
      <c r="E3694" s="456">
        <v>155</v>
      </c>
      <c r="F3694" s="456"/>
      <c r="G3694" s="456" t="s">
        <v>2220</v>
      </c>
      <c r="H3694" s="467">
        <f>NP.!AC202</f>
        <v>0</v>
      </c>
      <c r="I3694" s="466">
        <f>NP.!AU202</f>
        <v>0</v>
      </c>
      <c r="J3694" s="452"/>
    </row>
    <row r="3695" spans="1:10" ht="30" customHeight="1" x14ac:dyDescent="0.2">
      <c r="A3695" s="451">
        <v>3684</v>
      </c>
      <c r="B3695" s="453" t="s">
        <v>12</v>
      </c>
      <c r="C3695" s="454" t="s">
        <v>1248</v>
      </c>
      <c r="D3695" s="455" t="str">
        <f>VLOOKUP(Tabela25[[#This Row],[Symbol]],Baza_cen[],3,0)</f>
        <v>BLOK NYXON  Green HST  150   H=155mm     GPMM</v>
      </c>
      <c r="E3695" s="456">
        <v>155</v>
      </c>
      <c r="F3695" s="456"/>
      <c r="G3695" s="456" t="s">
        <v>2220</v>
      </c>
      <c r="H3695" s="467">
        <f>NP.!AD202</f>
        <v>0</v>
      </c>
      <c r="I3695" s="466">
        <f>NP.!AV202</f>
        <v>0</v>
      </c>
      <c r="J3695" s="452"/>
    </row>
    <row r="3696" spans="1:10" ht="30" customHeight="1" x14ac:dyDescent="0.2">
      <c r="A3696" s="451">
        <v>3685</v>
      </c>
      <c r="B3696" s="453" t="s">
        <v>12</v>
      </c>
      <c r="C3696" s="454" t="s">
        <v>1249</v>
      </c>
      <c r="D3696" s="455" t="str">
        <f>VLOOKUP(Tabela25[[#This Row],[Symbol]],Baza_cen[],3,0)</f>
        <v>BLOK NYXON  Green HST  150   H=160mm     GPMM</v>
      </c>
      <c r="E3696" s="456">
        <v>160</v>
      </c>
      <c r="F3696" s="456"/>
      <c r="G3696" s="456" t="s">
        <v>2220</v>
      </c>
      <c r="H3696" s="467">
        <f>NP.!S203</f>
        <v>0</v>
      </c>
      <c r="I3696" s="466">
        <f>NP.!AK203</f>
        <v>0</v>
      </c>
      <c r="J3696" s="452"/>
    </row>
    <row r="3697" spans="1:10" ht="30" customHeight="1" x14ac:dyDescent="0.2">
      <c r="A3697" s="451">
        <v>3686</v>
      </c>
      <c r="B3697" s="453" t="s">
        <v>12</v>
      </c>
      <c r="C3697" s="454" t="s">
        <v>1249</v>
      </c>
      <c r="D3697" s="455" t="str">
        <f>VLOOKUP(Tabela25[[#This Row],[Symbol]],Baza_cen[],3,0)</f>
        <v>BLOK NYXON  Green HST  150   H=160mm     GPMM</v>
      </c>
      <c r="E3697" s="456">
        <v>160</v>
      </c>
      <c r="F3697" s="456"/>
      <c r="G3697" s="456" t="s">
        <v>2220</v>
      </c>
      <c r="H3697" s="467">
        <f>NP.!T203</f>
        <v>0</v>
      </c>
      <c r="I3697" s="466">
        <f>NP.!AL203</f>
        <v>0</v>
      </c>
      <c r="J3697" s="452"/>
    </row>
    <row r="3698" spans="1:10" ht="30" customHeight="1" x14ac:dyDescent="0.2">
      <c r="A3698" s="451">
        <v>3687</v>
      </c>
      <c r="B3698" s="453" t="s">
        <v>12</v>
      </c>
      <c r="C3698" s="454" t="s">
        <v>1249</v>
      </c>
      <c r="D3698" s="455" t="str">
        <f>VLOOKUP(Tabela25[[#This Row],[Symbol]],Baza_cen[],3,0)</f>
        <v>BLOK NYXON  Green HST  150   H=160mm     GPMM</v>
      </c>
      <c r="E3698" s="456">
        <v>160</v>
      </c>
      <c r="F3698" s="456"/>
      <c r="G3698" s="456" t="s">
        <v>2220</v>
      </c>
      <c r="H3698" s="467">
        <f>NP.!U203</f>
        <v>0</v>
      </c>
      <c r="I3698" s="466">
        <f>NP.!AM203</f>
        <v>0</v>
      </c>
      <c r="J3698" s="452"/>
    </row>
    <row r="3699" spans="1:10" ht="30" customHeight="1" x14ac:dyDescent="0.2">
      <c r="A3699" s="451">
        <v>3688</v>
      </c>
      <c r="B3699" s="453" t="s">
        <v>12</v>
      </c>
      <c r="C3699" s="454" t="s">
        <v>1249</v>
      </c>
      <c r="D3699" s="455" t="str">
        <f>VLOOKUP(Tabela25[[#This Row],[Symbol]],Baza_cen[],3,0)</f>
        <v>BLOK NYXON  Green HST  150   H=160mm     GPMM</v>
      </c>
      <c r="E3699" s="456">
        <v>160</v>
      </c>
      <c r="F3699" s="456"/>
      <c r="G3699" s="456" t="s">
        <v>2220</v>
      </c>
      <c r="H3699" s="467">
        <f>NP.!V203</f>
        <v>0</v>
      </c>
      <c r="I3699" s="466">
        <f>NP.!AN203</f>
        <v>0</v>
      </c>
      <c r="J3699" s="452"/>
    </row>
    <row r="3700" spans="1:10" ht="30" customHeight="1" x14ac:dyDescent="0.2">
      <c r="A3700" s="451">
        <v>3689</v>
      </c>
      <c r="B3700" s="453" t="s">
        <v>12</v>
      </c>
      <c r="C3700" s="454" t="s">
        <v>1249</v>
      </c>
      <c r="D3700" s="455" t="str">
        <f>VLOOKUP(Tabela25[[#This Row],[Symbol]],Baza_cen[],3,0)</f>
        <v>BLOK NYXON  Green HST  150   H=160mm     GPMM</v>
      </c>
      <c r="E3700" s="456">
        <v>160</v>
      </c>
      <c r="F3700" s="456"/>
      <c r="G3700" s="456" t="s">
        <v>2220</v>
      </c>
      <c r="H3700" s="467">
        <f>NP.!W203</f>
        <v>0</v>
      </c>
      <c r="I3700" s="466">
        <f>NP.!AO203</f>
        <v>0</v>
      </c>
      <c r="J3700" s="452"/>
    </row>
    <row r="3701" spans="1:10" ht="30" customHeight="1" x14ac:dyDescent="0.2">
      <c r="A3701" s="451">
        <v>3690</v>
      </c>
      <c r="B3701" s="453" t="s">
        <v>12</v>
      </c>
      <c r="C3701" s="454" t="s">
        <v>1249</v>
      </c>
      <c r="D3701" s="455" t="str">
        <f>VLOOKUP(Tabela25[[#This Row],[Symbol]],Baza_cen[],3,0)</f>
        <v>BLOK NYXON  Green HST  150   H=160mm     GPMM</v>
      </c>
      <c r="E3701" s="456">
        <v>160</v>
      </c>
      <c r="F3701" s="456"/>
      <c r="G3701" s="456" t="s">
        <v>2220</v>
      </c>
      <c r="H3701" s="467">
        <f>NP.!X203</f>
        <v>0</v>
      </c>
      <c r="I3701" s="466">
        <f>NP.!AP203</f>
        <v>0</v>
      </c>
      <c r="J3701" s="452"/>
    </row>
    <row r="3702" spans="1:10" ht="30" customHeight="1" x14ac:dyDescent="0.2">
      <c r="A3702" s="451">
        <v>3691</v>
      </c>
      <c r="B3702" s="453" t="s">
        <v>12</v>
      </c>
      <c r="C3702" s="454" t="s">
        <v>1249</v>
      </c>
      <c r="D3702" s="455" t="str">
        <f>VLOOKUP(Tabela25[[#This Row],[Symbol]],Baza_cen[],3,0)</f>
        <v>BLOK NYXON  Green HST  150   H=160mm     GPMM</v>
      </c>
      <c r="E3702" s="456">
        <v>160</v>
      </c>
      <c r="F3702" s="456"/>
      <c r="G3702" s="456" t="s">
        <v>2220</v>
      </c>
      <c r="H3702" s="467">
        <f>NP.!Y203</f>
        <v>0</v>
      </c>
      <c r="I3702" s="466">
        <f>NP.!AQ203</f>
        <v>0</v>
      </c>
      <c r="J3702" s="452"/>
    </row>
    <row r="3703" spans="1:10" ht="30" customHeight="1" x14ac:dyDescent="0.2">
      <c r="A3703" s="451">
        <v>3692</v>
      </c>
      <c r="B3703" s="453" t="s">
        <v>12</v>
      </c>
      <c r="C3703" s="454" t="s">
        <v>1249</v>
      </c>
      <c r="D3703" s="455" t="str">
        <f>VLOOKUP(Tabela25[[#This Row],[Symbol]],Baza_cen[],3,0)</f>
        <v>BLOK NYXON  Green HST  150   H=160mm     GPMM</v>
      </c>
      <c r="E3703" s="456">
        <v>160</v>
      </c>
      <c r="F3703" s="456"/>
      <c r="G3703" s="456" t="s">
        <v>2220</v>
      </c>
      <c r="H3703" s="467">
        <f>NP.!Z203</f>
        <v>0</v>
      </c>
      <c r="I3703" s="466">
        <f>NP.!AR203</f>
        <v>0</v>
      </c>
      <c r="J3703" s="452"/>
    </row>
    <row r="3704" spans="1:10" ht="30" customHeight="1" x14ac:dyDescent="0.2">
      <c r="A3704" s="451">
        <v>3693</v>
      </c>
      <c r="B3704" s="453" t="s">
        <v>12</v>
      </c>
      <c r="C3704" s="454" t="s">
        <v>1249</v>
      </c>
      <c r="D3704" s="455" t="str">
        <f>VLOOKUP(Tabela25[[#This Row],[Symbol]],Baza_cen[],3,0)</f>
        <v>BLOK NYXON  Green HST  150   H=160mm     GPMM</v>
      </c>
      <c r="E3704" s="456">
        <v>160</v>
      </c>
      <c r="F3704" s="456"/>
      <c r="G3704" s="456" t="s">
        <v>2220</v>
      </c>
      <c r="H3704" s="467">
        <f>NP.!AA203</f>
        <v>0</v>
      </c>
      <c r="I3704" s="466">
        <f>NP.!AS203</f>
        <v>0</v>
      </c>
      <c r="J3704" s="452"/>
    </row>
    <row r="3705" spans="1:10" ht="30" customHeight="1" x14ac:dyDescent="0.2">
      <c r="A3705" s="451">
        <v>3694</v>
      </c>
      <c r="B3705" s="453" t="s">
        <v>12</v>
      </c>
      <c r="C3705" s="454" t="s">
        <v>1249</v>
      </c>
      <c r="D3705" s="455" t="str">
        <f>VLOOKUP(Tabela25[[#This Row],[Symbol]],Baza_cen[],3,0)</f>
        <v>BLOK NYXON  Green HST  150   H=160mm     GPMM</v>
      </c>
      <c r="E3705" s="456">
        <v>160</v>
      </c>
      <c r="F3705" s="456"/>
      <c r="G3705" s="456" t="s">
        <v>2220</v>
      </c>
      <c r="H3705" s="467">
        <f>NP.!AB203</f>
        <v>0</v>
      </c>
      <c r="I3705" s="466">
        <f>NP.!AT203</f>
        <v>0</v>
      </c>
      <c r="J3705" s="452"/>
    </row>
    <row r="3706" spans="1:10" ht="30" customHeight="1" x14ac:dyDescent="0.2">
      <c r="A3706" s="451">
        <v>3695</v>
      </c>
      <c r="B3706" s="453" t="s">
        <v>12</v>
      </c>
      <c r="C3706" s="454" t="s">
        <v>1249</v>
      </c>
      <c r="D3706" s="455" t="str">
        <f>VLOOKUP(Tabela25[[#This Row],[Symbol]],Baza_cen[],3,0)</f>
        <v>BLOK NYXON  Green HST  150   H=160mm     GPMM</v>
      </c>
      <c r="E3706" s="456">
        <v>160</v>
      </c>
      <c r="F3706" s="456"/>
      <c r="G3706" s="456" t="s">
        <v>2220</v>
      </c>
      <c r="H3706" s="467">
        <f>NP.!AC203</f>
        <v>0</v>
      </c>
      <c r="I3706" s="466">
        <f>NP.!AU203</f>
        <v>0</v>
      </c>
      <c r="J3706" s="452"/>
    </row>
    <row r="3707" spans="1:10" ht="30" customHeight="1" x14ac:dyDescent="0.2">
      <c r="A3707" s="451">
        <v>3696</v>
      </c>
      <c r="B3707" s="453" t="s">
        <v>12</v>
      </c>
      <c r="C3707" s="454" t="s">
        <v>1249</v>
      </c>
      <c r="D3707" s="455" t="str">
        <f>VLOOKUP(Tabela25[[#This Row],[Symbol]],Baza_cen[],3,0)</f>
        <v>BLOK NYXON  Green HST  150   H=160mm     GPMM</v>
      </c>
      <c r="E3707" s="456">
        <v>160</v>
      </c>
      <c r="F3707" s="456"/>
      <c r="G3707" s="456" t="s">
        <v>2220</v>
      </c>
      <c r="H3707" s="467">
        <f>NP.!AD203</f>
        <v>0</v>
      </c>
      <c r="I3707" s="466">
        <f>NP.!AV203</f>
        <v>0</v>
      </c>
      <c r="J3707" s="452"/>
    </row>
    <row r="3708" spans="1:10" ht="30" customHeight="1" x14ac:dyDescent="0.2">
      <c r="A3708" s="451">
        <v>3697</v>
      </c>
      <c r="B3708" s="453" t="s">
        <v>12</v>
      </c>
      <c r="C3708" s="454" t="s">
        <v>1250</v>
      </c>
      <c r="D3708" s="455" t="str">
        <f>VLOOKUP(Tabela25[[#This Row],[Symbol]],Baza_cen[],3,0)</f>
        <v>BLOK NYXON  Green HST  150   H=165mm     GPMM</v>
      </c>
      <c r="E3708" s="456">
        <v>165</v>
      </c>
      <c r="F3708" s="456"/>
      <c r="G3708" s="456" t="s">
        <v>2220</v>
      </c>
      <c r="H3708" s="467">
        <f>NP.!S204</f>
        <v>0</v>
      </c>
      <c r="I3708" s="466">
        <f>NP.!AK204</f>
        <v>0</v>
      </c>
      <c r="J3708" s="452"/>
    </row>
    <row r="3709" spans="1:10" ht="30" customHeight="1" x14ac:dyDescent="0.2">
      <c r="A3709" s="451">
        <v>3698</v>
      </c>
      <c r="B3709" s="453" t="s">
        <v>12</v>
      </c>
      <c r="C3709" s="454" t="s">
        <v>1250</v>
      </c>
      <c r="D3709" s="455" t="str">
        <f>VLOOKUP(Tabela25[[#This Row],[Symbol]],Baza_cen[],3,0)</f>
        <v>BLOK NYXON  Green HST  150   H=165mm     GPMM</v>
      </c>
      <c r="E3709" s="456">
        <v>165</v>
      </c>
      <c r="F3709" s="456"/>
      <c r="G3709" s="456" t="s">
        <v>2220</v>
      </c>
      <c r="H3709" s="467">
        <f>NP.!T204</f>
        <v>0</v>
      </c>
      <c r="I3709" s="466">
        <f>NP.!AL204</f>
        <v>0</v>
      </c>
      <c r="J3709" s="452"/>
    </row>
    <row r="3710" spans="1:10" ht="30" customHeight="1" x14ac:dyDescent="0.2">
      <c r="A3710" s="451">
        <v>3699</v>
      </c>
      <c r="B3710" s="453" t="s">
        <v>12</v>
      </c>
      <c r="C3710" s="454" t="s">
        <v>1250</v>
      </c>
      <c r="D3710" s="455" t="str">
        <f>VLOOKUP(Tabela25[[#This Row],[Symbol]],Baza_cen[],3,0)</f>
        <v>BLOK NYXON  Green HST  150   H=165mm     GPMM</v>
      </c>
      <c r="E3710" s="456">
        <v>165</v>
      </c>
      <c r="F3710" s="456"/>
      <c r="G3710" s="456" t="s">
        <v>2220</v>
      </c>
      <c r="H3710" s="467">
        <f>NP.!U204</f>
        <v>0</v>
      </c>
      <c r="I3710" s="466">
        <f>NP.!AM204</f>
        <v>0</v>
      </c>
      <c r="J3710" s="452"/>
    </row>
    <row r="3711" spans="1:10" ht="30" customHeight="1" x14ac:dyDescent="0.2">
      <c r="A3711" s="451">
        <v>3700</v>
      </c>
      <c r="B3711" s="453" t="s">
        <v>12</v>
      </c>
      <c r="C3711" s="454" t="s">
        <v>1250</v>
      </c>
      <c r="D3711" s="455" t="str">
        <f>VLOOKUP(Tabela25[[#This Row],[Symbol]],Baza_cen[],3,0)</f>
        <v>BLOK NYXON  Green HST  150   H=165mm     GPMM</v>
      </c>
      <c r="E3711" s="456">
        <v>165</v>
      </c>
      <c r="F3711" s="456"/>
      <c r="G3711" s="456" t="s">
        <v>2220</v>
      </c>
      <c r="H3711" s="467">
        <f>NP.!V204</f>
        <v>0</v>
      </c>
      <c r="I3711" s="466">
        <f>NP.!AN204</f>
        <v>0</v>
      </c>
      <c r="J3711" s="452"/>
    </row>
    <row r="3712" spans="1:10" ht="30" customHeight="1" x14ac:dyDescent="0.2">
      <c r="A3712" s="451">
        <v>3701</v>
      </c>
      <c r="B3712" s="453" t="s">
        <v>12</v>
      </c>
      <c r="C3712" s="454" t="s">
        <v>1250</v>
      </c>
      <c r="D3712" s="455" t="str">
        <f>VLOOKUP(Tabela25[[#This Row],[Symbol]],Baza_cen[],3,0)</f>
        <v>BLOK NYXON  Green HST  150   H=165mm     GPMM</v>
      </c>
      <c r="E3712" s="456">
        <v>165</v>
      </c>
      <c r="F3712" s="456"/>
      <c r="G3712" s="456" t="s">
        <v>2220</v>
      </c>
      <c r="H3712" s="467">
        <f>NP.!W204</f>
        <v>0</v>
      </c>
      <c r="I3712" s="466">
        <f>NP.!AO204</f>
        <v>0</v>
      </c>
      <c r="J3712" s="452"/>
    </row>
    <row r="3713" spans="1:10" ht="30" customHeight="1" x14ac:dyDescent="0.2">
      <c r="A3713" s="451">
        <v>3702</v>
      </c>
      <c r="B3713" s="453" t="s">
        <v>12</v>
      </c>
      <c r="C3713" s="454" t="s">
        <v>1250</v>
      </c>
      <c r="D3713" s="455" t="str">
        <f>VLOOKUP(Tabela25[[#This Row],[Symbol]],Baza_cen[],3,0)</f>
        <v>BLOK NYXON  Green HST  150   H=165mm     GPMM</v>
      </c>
      <c r="E3713" s="456">
        <v>165</v>
      </c>
      <c r="F3713" s="456"/>
      <c r="G3713" s="456" t="s">
        <v>2220</v>
      </c>
      <c r="H3713" s="467">
        <f>NP.!X204</f>
        <v>0</v>
      </c>
      <c r="I3713" s="466">
        <f>NP.!AP204</f>
        <v>0</v>
      </c>
      <c r="J3713" s="452"/>
    </row>
    <row r="3714" spans="1:10" ht="30" customHeight="1" x14ac:dyDescent="0.2">
      <c r="A3714" s="451">
        <v>3703</v>
      </c>
      <c r="B3714" s="453" t="s">
        <v>12</v>
      </c>
      <c r="C3714" s="454" t="s">
        <v>1250</v>
      </c>
      <c r="D3714" s="455" t="str">
        <f>VLOOKUP(Tabela25[[#This Row],[Symbol]],Baza_cen[],3,0)</f>
        <v>BLOK NYXON  Green HST  150   H=165mm     GPMM</v>
      </c>
      <c r="E3714" s="456">
        <v>165</v>
      </c>
      <c r="F3714" s="456"/>
      <c r="G3714" s="456" t="s">
        <v>2220</v>
      </c>
      <c r="H3714" s="467">
        <f>NP.!Y204</f>
        <v>0</v>
      </c>
      <c r="I3714" s="466">
        <f>NP.!AQ204</f>
        <v>0</v>
      </c>
      <c r="J3714" s="452"/>
    </row>
    <row r="3715" spans="1:10" ht="30" customHeight="1" x14ac:dyDescent="0.2">
      <c r="A3715" s="451">
        <v>3704</v>
      </c>
      <c r="B3715" s="453" t="s">
        <v>12</v>
      </c>
      <c r="C3715" s="454" t="s">
        <v>1250</v>
      </c>
      <c r="D3715" s="455" t="str">
        <f>VLOOKUP(Tabela25[[#This Row],[Symbol]],Baza_cen[],3,0)</f>
        <v>BLOK NYXON  Green HST  150   H=165mm     GPMM</v>
      </c>
      <c r="E3715" s="456">
        <v>165</v>
      </c>
      <c r="F3715" s="456"/>
      <c r="G3715" s="456" t="s">
        <v>2220</v>
      </c>
      <c r="H3715" s="467">
        <f>NP.!Z204</f>
        <v>0</v>
      </c>
      <c r="I3715" s="466">
        <f>NP.!AR204</f>
        <v>0</v>
      </c>
      <c r="J3715" s="452"/>
    </row>
    <row r="3716" spans="1:10" ht="30" customHeight="1" x14ac:dyDescent="0.2">
      <c r="A3716" s="451">
        <v>3705</v>
      </c>
      <c r="B3716" s="453" t="s">
        <v>12</v>
      </c>
      <c r="C3716" s="454" t="s">
        <v>1250</v>
      </c>
      <c r="D3716" s="455" t="str">
        <f>VLOOKUP(Tabela25[[#This Row],[Symbol]],Baza_cen[],3,0)</f>
        <v>BLOK NYXON  Green HST  150   H=165mm     GPMM</v>
      </c>
      <c r="E3716" s="456">
        <v>165</v>
      </c>
      <c r="F3716" s="456"/>
      <c r="G3716" s="456" t="s">
        <v>2220</v>
      </c>
      <c r="H3716" s="467">
        <f>NP.!AA204</f>
        <v>0</v>
      </c>
      <c r="I3716" s="466">
        <f>NP.!AS204</f>
        <v>0</v>
      </c>
      <c r="J3716" s="452"/>
    </row>
    <row r="3717" spans="1:10" ht="30" customHeight="1" x14ac:dyDescent="0.2">
      <c r="A3717" s="451">
        <v>3706</v>
      </c>
      <c r="B3717" s="453" t="s">
        <v>12</v>
      </c>
      <c r="C3717" s="454" t="s">
        <v>1250</v>
      </c>
      <c r="D3717" s="455" t="str">
        <f>VLOOKUP(Tabela25[[#This Row],[Symbol]],Baza_cen[],3,0)</f>
        <v>BLOK NYXON  Green HST  150   H=165mm     GPMM</v>
      </c>
      <c r="E3717" s="456">
        <v>165</v>
      </c>
      <c r="F3717" s="456"/>
      <c r="G3717" s="456" t="s">
        <v>2220</v>
      </c>
      <c r="H3717" s="467">
        <f>NP.!AB204</f>
        <v>0</v>
      </c>
      <c r="I3717" s="466">
        <f>NP.!AT204</f>
        <v>0</v>
      </c>
      <c r="J3717" s="452"/>
    </row>
    <row r="3718" spans="1:10" ht="30" customHeight="1" x14ac:dyDescent="0.2">
      <c r="A3718" s="451">
        <v>3707</v>
      </c>
      <c r="B3718" s="453" t="s">
        <v>12</v>
      </c>
      <c r="C3718" s="454" t="s">
        <v>1250</v>
      </c>
      <c r="D3718" s="455" t="str">
        <f>VLOOKUP(Tabela25[[#This Row],[Symbol]],Baza_cen[],3,0)</f>
        <v>BLOK NYXON  Green HST  150   H=165mm     GPMM</v>
      </c>
      <c r="E3718" s="456">
        <v>165</v>
      </c>
      <c r="F3718" s="456"/>
      <c r="G3718" s="456" t="s">
        <v>2220</v>
      </c>
      <c r="H3718" s="467">
        <f>NP.!AC204</f>
        <v>0</v>
      </c>
      <c r="I3718" s="466">
        <f>NP.!AU204</f>
        <v>0</v>
      </c>
      <c r="J3718" s="452"/>
    </row>
    <row r="3719" spans="1:10" ht="30" customHeight="1" x14ac:dyDescent="0.2">
      <c r="A3719" s="451">
        <v>3708</v>
      </c>
      <c r="B3719" s="453" t="s">
        <v>12</v>
      </c>
      <c r="C3719" s="454" t="s">
        <v>1250</v>
      </c>
      <c r="D3719" s="455" t="str">
        <f>VLOOKUP(Tabela25[[#This Row],[Symbol]],Baza_cen[],3,0)</f>
        <v>BLOK NYXON  Green HST  150   H=165mm     GPMM</v>
      </c>
      <c r="E3719" s="456">
        <v>165</v>
      </c>
      <c r="F3719" s="456"/>
      <c r="G3719" s="456" t="s">
        <v>2220</v>
      </c>
      <c r="H3719" s="467">
        <f>NP.!AD204</f>
        <v>0</v>
      </c>
      <c r="I3719" s="466">
        <f>NP.!AV204</f>
        <v>0</v>
      </c>
      <c r="J3719" s="452"/>
    </row>
    <row r="3720" spans="1:10" ht="30" customHeight="1" x14ac:dyDescent="0.2">
      <c r="A3720" s="451">
        <v>3709</v>
      </c>
      <c r="B3720" s="453" t="s">
        <v>12</v>
      </c>
      <c r="C3720" s="454" t="s">
        <v>1251</v>
      </c>
      <c r="D3720" s="455" t="str">
        <f>VLOOKUP(Tabela25[[#This Row],[Symbol]],Baza_cen[],3,0)</f>
        <v>BLOK NYXON  Green HST  150   H=170mm     GPMM</v>
      </c>
      <c r="E3720" s="456">
        <v>170</v>
      </c>
      <c r="F3720" s="456"/>
      <c r="G3720" s="456" t="s">
        <v>2220</v>
      </c>
      <c r="H3720" s="467">
        <f>NP.!S205</f>
        <v>0</v>
      </c>
      <c r="I3720" s="466">
        <f>NP.!AK205</f>
        <v>0</v>
      </c>
      <c r="J3720" s="452"/>
    </row>
    <row r="3721" spans="1:10" ht="30" customHeight="1" x14ac:dyDescent="0.2">
      <c r="A3721" s="451">
        <v>3710</v>
      </c>
      <c r="B3721" s="453" t="s">
        <v>12</v>
      </c>
      <c r="C3721" s="454" t="s">
        <v>1251</v>
      </c>
      <c r="D3721" s="455" t="str">
        <f>VLOOKUP(Tabela25[[#This Row],[Symbol]],Baza_cen[],3,0)</f>
        <v>BLOK NYXON  Green HST  150   H=170mm     GPMM</v>
      </c>
      <c r="E3721" s="456">
        <v>170</v>
      </c>
      <c r="F3721" s="456"/>
      <c r="G3721" s="456" t="s">
        <v>2220</v>
      </c>
      <c r="H3721" s="467">
        <f>NP.!T205</f>
        <v>0</v>
      </c>
      <c r="I3721" s="466">
        <f>NP.!AL205</f>
        <v>0</v>
      </c>
      <c r="J3721" s="452"/>
    </row>
    <row r="3722" spans="1:10" ht="30" customHeight="1" x14ac:dyDescent="0.2">
      <c r="A3722" s="451">
        <v>3711</v>
      </c>
      <c r="B3722" s="453" t="s">
        <v>12</v>
      </c>
      <c r="C3722" s="454" t="s">
        <v>1251</v>
      </c>
      <c r="D3722" s="455" t="str">
        <f>VLOOKUP(Tabela25[[#This Row],[Symbol]],Baza_cen[],3,0)</f>
        <v>BLOK NYXON  Green HST  150   H=170mm     GPMM</v>
      </c>
      <c r="E3722" s="456">
        <v>170</v>
      </c>
      <c r="F3722" s="456"/>
      <c r="G3722" s="456" t="s">
        <v>2220</v>
      </c>
      <c r="H3722" s="467">
        <f>NP.!U205</f>
        <v>0</v>
      </c>
      <c r="I3722" s="466">
        <f>NP.!AM205</f>
        <v>0</v>
      </c>
      <c r="J3722" s="452"/>
    </row>
    <row r="3723" spans="1:10" ht="30" customHeight="1" x14ac:dyDescent="0.2">
      <c r="A3723" s="451">
        <v>3712</v>
      </c>
      <c r="B3723" s="453" t="s">
        <v>12</v>
      </c>
      <c r="C3723" s="454" t="s">
        <v>1251</v>
      </c>
      <c r="D3723" s="455" t="str">
        <f>VLOOKUP(Tabela25[[#This Row],[Symbol]],Baza_cen[],3,0)</f>
        <v>BLOK NYXON  Green HST  150   H=170mm     GPMM</v>
      </c>
      <c r="E3723" s="456">
        <v>170</v>
      </c>
      <c r="F3723" s="456"/>
      <c r="G3723" s="456" t="s">
        <v>2220</v>
      </c>
      <c r="H3723" s="467">
        <f>NP.!V205</f>
        <v>0</v>
      </c>
      <c r="I3723" s="466">
        <f>NP.!AN205</f>
        <v>0</v>
      </c>
      <c r="J3723" s="452"/>
    </row>
    <row r="3724" spans="1:10" ht="30" customHeight="1" x14ac:dyDescent="0.2">
      <c r="A3724" s="451">
        <v>3713</v>
      </c>
      <c r="B3724" s="453" t="s">
        <v>12</v>
      </c>
      <c r="C3724" s="454" t="s">
        <v>1251</v>
      </c>
      <c r="D3724" s="455" t="str">
        <f>VLOOKUP(Tabela25[[#This Row],[Symbol]],Baza_cen[],3,0)</f>
        <v>BLOK NYXON  Green HST  150   H=170mm     GPMM</v>
      </c>
      <c r="E3724" s="456">
        <v>170</v>
      </c>
      <c r="F3724" s="456"/>
      <c r="G3724" s="456" t="s">
        <v>2220</v>
      </c>
      <c r="H3724" s="467">
        <f>NP.!W205</f>
        <v>0</v>
      </c>
      <c r="I3724" s="466">
        <f>NP.!AO205</f>
        <v>0</v>
      </c>
      <c r="J3724" s="452"/>
    </row>
    <row r="3725" spans="1:10" ht="30" customHeight="1" x14ac:dyDescent="0.2">
      <c r="A3725" s="451">
        <v>3714</v>
      </c>
      <c r="B3725" s="453" t="s">
        <v>12</v>
      </c>
      <c r="C3725" s="454" t="s">
        <v>1251</v>
      </c>
      <c r="D3725" s="455" t="str">
        <f>VLOOKUP(Tabela25[[#This Row],[Symbol]],Baza_cen[],3,0)</f>
        <v>BLOK NYXON  Green HST  150   H=170mm     GPMM</v>
      </c>
      <c r="E3725" s="456">
        <v>170</v>
      </c>
      <c r="F3725" s="456"/>
      <c r="G3725" s="456" t="s">
        <v>2220</v>
      </c>
      <c r="H3725" s="467">
        <f>NP.!X205</f>
        <v>0</v>
      </c>
      <c r="I3725" s="466">
        <f>NP.!AP205</f>
        <v>0</v>
      </c>
      <c r="J3725" s="452"/>
    </row>
    <row r="3726" spans="1:10" ht="30" customHeight="1" x14ac:dyDescent="0.2">
      <c r="A3726" s="451">
        <v>3715</v>
      </c>
      <c r="B3726" s="453" t="s">
        <v>12</v>
      </c>
      <c r="C3726" s="454" t="s">
        <v>1251</v>
      </c>
      <c r="D3726" s="455" t="str">
        <f>VLOOKUP(Tabela25[[#This Row],[Symbol]],Baza_cen[],3,0)</f>
        <v>BLOK NYXON  Green HST  150   H=170mm     GPMM</v>
      </c>
      <c r="E3726" s="456">
        <v>170</v>
      </c>
      <c r="F3726" s="456"/>
      <c r="G3726" s="456" t="s">
        <v>2220</v>
      </c>
      <c r="H3726" s="467">
        <f>NP.!Y205</f>
        <v>0</v>
      </c>
      <c r="I3726" s="466">
        <f>NP.!AQ205</f>
        <v>0</v>
      </c>
      <c r="J3726" s="452"/>
    </row>
    <row r="3727" spans="1:10" ht="30" customHeight="1" x14ac:dyDescent="0.2">
      <c r="A3727" s="451">
        <v>3716</v>
      </c>
      <c r="B3727" s="453" t="s">
        <v>12</v>
      </c>
      <c r="C3727" s="454" t="s">
        <v>1251</v>
      </c>
      <c r="D3727" s="455" t="str">
        <f>VLOOKUP(Tabela25[[#This Row],[Symbol]],Baza_cen[],3,0)</f>
        <v>BLOK NYXON  Green HST  150   H=170mm     GPMM</v>
      </c>
      <c r="E3727" s="456">
        <v>170</v>
      </c>
      <c r="F3727" s="456"/>
      <c r="G3727" s="456" t="s">
        <v>2220</v>
      </c>
      <c r="H3727" s="467">
        <f>NP.!Z205</f>
        <v>0</v>
      </c>
      <c r="I3727" s="466">
        <f>NP.!AR205</f>
        <v>0</v>
      </c>
      <c r="J3727" s="452"/>
    </row>
    <row r="3728" spans="1:10" ht="30" customHeight="1" x14ac:dyDescent="0.2">
      <c r="A3728" s="451">
        <v>3717</v>
      </c>
      <c r="B3728" s="453" t="s">
        <v>12</v>
      </c>
      <c r="C3728" s="454" t="s">
        <v>1251</v>
      </c>
      <c r="D3728" s="455" t="str">
        <f>VLOOKUP(Tabela25[[#This Row],[Symbol]],Baza_cen[],3,0)</f>
        <v>BLOK NYXON  Green HST  150   H=170mm     GPMM</v>
      </c>
      <c r="E3728" s="456">
        <v>170</v>
      </c>
      <c r="F3728" s="456"/>
      <c r="G3728" s="456" t="s">
        <v>2220</v>
      </c>
      <c r="H3728" s="467">
        <f>NP.!AA205</f>
        <v>0</v>
      </c>
      <c r="I3728" s="466">
        <f>NP.!AS205</f>
        <v>0</v>
      </c>
      <c r="J3728" s="452"/>
    </row>
    <row r="3729" spans="1:10" ht="30" customHeight="1" x14ac:dyDescent="0.2">
      <c r="A3729" s="451">
        <v>3718</v>
      </c>
      <c r="B3729" s="453" t="s">
        <v>12</v>
      </c>
      <c r="C3729" s="454" t="s">
        <v>1251</v>
      </c>
      <c r="D3729" s="455" t="str">
        <f>VLOOKUP(Tabela25[[#This Row],[Symbol]],Baza_cen[],3,0)</f>
        <v>BLOK NYXON  Green HST  150   H=170mm     GPMM</v>
      </c>
      <c r="E3729" s="456">
        <v>170</v>
      </c>
      <c r="F3729" s="456"/>
      <c r="G3729" s="456" t="s">
        <v>2220</v>
      </c>
      <c r="H3729" s="467">
        <f>NP.!AB205</f>
        <v>0</v>
      </c>
      <c r="I3729" s="466">
        <f>NP.!AT205</f>
        <v>0</v>
      </c>
      <c r="J3729" s="452"/>
    </row>
    <row r="3730" spans="1:10" ht="30" customHeight="1" x14ac:dyDescent="0.2">
      <c r="A3730" s="451">
        <v>3719</v>
      </c>
      <c r="B3730" s="453" t="s">
        <v>12</v>
      </c>
      <c r="C3730" s="454" t="s">
        <v>1251</v>
      </c>
      <c r="D3730" s="455" t="str">
        <f>VLOOKUP(Tabela25[[#This Row],[Symbol]],Baza_cen[],3,0)</f>
        <v>BLOK NYXON  Green HST  150   H=170mm     GPMM</v>
      </c>
      <c r="E3730" s="456">
        <v>170</v>
      </c>
      <c r="F3730" s="456"/>
      <c r="G3730" s="456" t="s">
        <v>2220</v>
      </c>
      <c r="H3730" s="467">
        <f>NP.!AC205</f>
        <v>0</v>
      </c>
      <c r="I3730" s="466">
        <f>NP.!AU205</f>
        <v>0</v>
      </c>
      <c r="J3730" s="452"/>
    </row>
    <row r="3731" spans="1:10" ht="30" customHeight="1" x14ac:dyDescent="0.2">
      <c r="A3731" s="451">
        <v>3720</v>
      </c>
      <c r="B3731" s="453" t="s">
        <v>12</v>
      </c>
      <c r="C3731" s="454" t="s">
        <v>1251</v>
      </c>
      <c r="D3731" s="455" t="str">
        <f>VLOOKUP(Tabela25[[#This Row],[Symbol]],Baza_cen[],3,0)</f>
        <v>BLOK NYXON  Green HST  150   H=170mm     GPMM</v>
      </c>
      <c r="E3731" s="456">
        <v>170</v>
      </c>
      <c r="F3731" s="456"/>
      <c r="G3731" s="456" t="s">
        <v>2220</v>
      </c>
      <c r="H3731" s="467">
        <f>NP.!AD205</f>
        <v>0</v>
      </c>
      <c r="I3731" s="466">
        <f>NP.!AV205</f>
        <v>0</v>
      </c>
      <c r="J3731" s="452"/>
    </row>
    <row r="3732" spans="1:10" ht="30" customHeight="1" x14ac:dyDescent="0.2">
      <c r="A3732" s="451">
        <v>3721</v>
      </c>
      <c r="B3732" s="453" t="s">
        <v>12</v>
      </c>
      <c r="C3732" s="454" t="s">
        <v>1252</v>
      </c>
      <c r="D3732" s="455" t="str">
        <f>VLOOKUP(Tabela25[[#This Row],[Symbol]],Baza_cen[],3,0)</f>
        <v>BLOK NYXON  Green HST  150   H=175mm     GPMM</v>
      </c>
      <c r="E3732" s="456">
        <v>175</v>
      </c>
      <c r="F3732" s="456"/>
      <c r="G3732" s="456" t="s">
        <v>2220</v>
      </c>
      <c r="H3732" s="467">
        <f>NP.!S206</f>
        <v>0</v>
      </c>
      <c r="I3732" s="466">
        <f>NP.!AK206</f>
        <v>0</v>
      </c>
      <c r="J3732" s="452"/>
    </row>
    <row r="3733" spans="1:10" ht="30" customHeight="1" x14ac:dyDescent="0.2">
      <c r="A3733" s="451">
        <v>3722</v>
      </c>
      <c r="B3733" s="453" t="s">
        <v>12</v>
      </c>
      <c r="C3733" s="454" t="s">
        <v>1252</v>
      </c>
      <c r="D3733" s="455" t="str">
        <f>VLOOKUP(Tabela25[[#This Row],[Symbol]],Baza_cen[],3,0)</f>
        <v>BLOK NYXON  Green HST  150   H=175mm     GPMM</v>
      </c>
      <c r="E3733" s="456">
        <v>175</v>
      </c>
      <c r="F3733" s="456"/>
      <c r="G3733" s="456" t="s">
        <v>2220</v>
      </c>
      <c r="H3733" s="467">
        <f>NP.!T206</f>
        <v>0</v>
      </c>
      <c r="I3733" s="466">
        <f>NP.!AL206</f>
        <v>0</v>
      </c>
      <c r="J3733" s="452"/>
    </row>
    <row r="3734" spans="1:10" ht="30" customHeight="1" x14ac:dyDescent="0.2">
      <c r="A3734" s="451">
        <v>3723</v>
      </c>
      <c r="B3734" s="453" t="s">
        <v>12</v>
      </c>
      <c r="C3734" s="454" t="s">
        <v>1252</v>
      </c>
      <c r="D3734" s="455" t="str">
        <f>VLOOKUP(Tabela25[[#This Row],[Symbol]],Baza_cen[],3,0)</f>
        <v>BLOK NYXON  Green HST  150   H=175mm     GPMM</v>
      </c>
      <c r="E3734" s="456">
        <v>175</v>
      </c>
      <c r="F3734" s="456"/>
      <c r="G3734" s="456" t="s">
        <v>2220</v>
      </c>
      <c r="H3734" s="467">
        <f>NP.!U206</f>
        <v>0</v>
      </c>
      <c r="I3734" s="466">
        <f>NP.!AM206</f>
        <v>0</v>
      </c>
      <c r="J3734" s="452"/>
    </row>
    <row r="3735" spans="1:10" ht="30" customHeight="1" x14ac:dyDescent="0.2">
      <c r="A3735" s="451">
        <v>3724</v>
      </c>
      <c r="B3735" s="453" t="s">
        <v>12</v>
      </c>
      <c r="C3735" s="454" t="s">
        <v>1252</v>
      </c>
      <c r="D3735" s="455" t="str">
        <f>VLOOKUP(Tabela25[[#This Row],[Symbol]],Baza_cen[],3,0)</f>
        <v>BLOK NYXON  Green HST  150   H=175mm     GPMM</v>
      </c>
      <c r="E3735" s="456">
        <v>175</v>
      </c>
      <c r="F3735" s="456"/>
      <c r="G3735" s="456" t="s">
        <v>2220</v>
      </c>
      <c r="H3735" s="467">
        <f>NP.!V206</f>
        <v>0</v>
      </c>
      <c r="I3735" s="466">
        <f>NP.!AN206</f>
        <v>0</v>
      </c>
      <c r="J3735" s="452"/>
    </row>
    <row r="3736" spans="1:10" ht="30" customHeight="1" x14ac:dyDescent="0.2">
      <c r="A3736" s="451">
        <v>3725</v>
      </c>
      <c r="B3736" s="453" t="s">
        <v>12</v>
      </c>
      <c r="C3736" s="454" t="s">
        <v>1252</v>
      </c>
      <c r="D3736" s="455" t="str">
        <f>VLOOKUP(Tabela25[[#This Row],[Symbol]],Baza_cen[],3,0)</f>
        <v>BLOK NYXON  Green HST  150   H=175mm     GPMM</v>
      </c>
      <c r="E3736" s="456">
        <v>175</v>
      </c>
      <c r="F3736" s="456"/>
      <c r="G3736" s="456" t="s">
        <v>2220</v>
      </c>
      <c r="H3736" s="467">
        <f>NP.!W206</f>
        <v>0</v>
      </c>
      <c r="I3736" s="466">
        <f>NP.!AO206</f>
        <v>0</v>
      </c>
      <c r="J3736" s="452"/>
    </row>
    <row r="3737" spans="1:10" ht="30" customHeight="1" x14ac:dyDescent="0.2">
      <c r="A3737" s="451">
        <v>3726</v>
      </c>
      <c r="B3737" s="453" t="s">
        <v>12</v>
      </c>
      <c r="C3737" s="454" t="s">
        <v>1252</v>
      </c>
      <c r="D3737" s="455" t="str">
        <f>VLOOKUP(Tabela25[[#This Row],[Symbol]],Baza_cen[],3,0)</f>
        <v>BLOK NYXON  Green HST  150   H=175mm     GPMM</v>
      </c>
      <c r="E3737" s="456">
        <v>175</v>
      </c>
      <c r="F3737" s="456"/>
      <c r="G3737" s="456" t="s">
        <v>2220</v>
      </c>
      <c r="H3737" s="467">
        <f>NP.!X206</f>
        <v>0</v>
      </c>
      <c r="I3737" s="466">
        <f>NP.!AP206</f>
        <v>0</v>
      </c>
      <c r="J3737" s="452"/>
    </row>
    <row r="3738" spans="1:10" ht="30" customHeight="1" x14ac:dyDescent="0.2">
      <c r="A3738" s="451">
        <v>3727</v>
      </c>
      <c r="B3738" s="453" t="s">
        <v>12</v>
      </c>
      <c r="C3738" s="454" t="s">
        <v>1252</v>
      </c>
      <c r="D3738" s="455" t="str">
        <f>VLOOKUP(Tabela25[[#This Row],[Symbol]],Baza_cen[],3,0)</f>
        <v>BLOK NYXON  Green HST  150   H=175mm     GPMM</v>
      </c>
      <c r="E3738" s="456">
        <v>175</v>
      </c>
      <c r="F3738" s="456"/>
      <c r="G3738" s="456" t="s">
        <v>2220</v>
      </c>
      <c r="H3738" s="467">
        <f>NP.!Y206</f>
        <v>0</v>
      </c>
      <c r="I3738" s="466">
        <f>NP.!AQ206</f>
        <v>0</v>
      </c>
      <c r="J3738" s="452"/>
    </row>
    <row r="3739" spans="1:10" ht="30" customHeight="1" x14ac:dyDescent="0.2">
      <c r="A3739" s="451">
        <v>3728</v>
      </c>
      <c r="B3739" s="453" t="s">
        <v>12</v>
      </c>
      <c r="C3739" s="454" t="s">
        <v>1252</v>
      </c>
      <c r="D3739" s="455" t="str">
        <f>VLOOKUP(Tabela25[[#This Row],[Symbol]],Baza_cen[],3,0)</f>
        <v>BLOK NYXON  Green HST  150   H=175mm     GPMM</v>
      </c>
      <c r="E3739" s="456">
        <v>175</v>
      </c>
      <c r="F3739" s="456"/>
      <c r="G3739" s="456" t="s">
        <v>2220</v>
      </c>
      <c r="H3739" s="467">
        <f>NP.!Z206</f>
        <v>0</v>
      </c>
      <c r="I3739" s="466">
        <f>NP.!AR206</f>
        <v>0</v>
      </c>
      <c r="J3739" s="452"/>
    </row>
    <row r="3740" spans="1:10" ht="30" customHeight="1" x14ac:dyDescent="0.2">
      <c r="A3740" s="451">
        <v>3729</v>
      </c>
      <c r="B3740" s="453" t="s">
        <v>12</v>
      </c>
      <c r="C3740" s="454" t="s">
        <v>1252</v>
      </c>
      <c r="D3740" s="455" t="str">
        <f>VLOOKUP(Tabela25[[#This Row],[Symbol]],Baza_cen[],3,0)</f>
        <v>BLOK NYXON  Green HST  150   H=175mm     GPMM</v>
      </c>
      <c r="E3740" s="456">
        <v>175</v>
      </c>
      <c r="F3740" s="456"/>
      <c r="G3740" s="456" t="s">
        <v>2220</v>
      </c>
      <c r="H3740" s="467">
        <f>NP.!AA206</f>
        <v>0</v>
      </c>
      <c r="I3740" s="466">
        <f>NP.!AS206</f>
        <v>0</v>
      </c>
      <c r="J3740" s="452"/>
    </row>
    <row r="3741" spans="1:10" ht="30" customHeight="1" x14ac:dyDescent="0.2">
      <c r="A3741" s="451">
        <v>3730</v>
      </c>
      <c r="B3741" s="453" t="s">
        <v>12</v>
      </c>
      <c r="C3741" s="454" t="s">
        <v>1252</v>
      </c>
      <c r="D3741" s="455" t="str">
        <f>VLOOKUP(Tabela25[[#This Row],[Symbol]],Baza_cen[],3,0)</f>
        <v>BLOK NYXON  Green HST  150   H=175mm     GPMM</v>
      </c>
      <c r="E3741" s="456">
        <v>175</v>
      </c>
      <c r="F3741" s="456"/>
      <c r="G3741" s="456" t="s">
        <v>2220</v>
      </c>
      <c r="H3741" s="467">
        <f>NP.!AB206</f>
        <v>0</v>
      </c>
      <c r="I3741" s="466">
        <f>NP.!AT206</f>
        <v>0</v>
      </c>
      <c r="J3741" s="452"/>
    </row>
    <row r="3742" spans="1:10" ht="30" customHeight="1" x14ac:dyDescent="0.2">
      <c r="A3742" s="451">
        <v>3731</v>
      </c>
      <c r="B3742" s="453" t="s">
        <v>12</v>
      </c>
      <c r="C3742" s="454" t="s">
        <v>1252</v>
      </c>
      <c r="D3742" s="455" t="str">
        <f>VLOOKUP(Tabela25[[#This Row],[Symbol]],Baza_cen[],3,0)</f>
        <v>BLOK NYXON  Green HST  150   H=175mm     GPMM</v>
      </c>
      <c r="E3742" s="456">
        <v>175</v>
      </c>
      <c r="F3742" s="456"/>
      <c r="G3742" s="456" t="s">
        <v>2220</v>
      </c>
      <c r="H3742" s="467">
        <f>NP.!AC206</f>
        <v>0</v>
      </c>
      <c r="I3742" s="466">
        <f>NP.!AU206</f>
        <v>0</v>
      </c>
      <c r="J3742" s="452"/>
    </row>
    <row r="3743" spans="1:10" ht="30" customHeight="1" x14ac:dyDescent="0.2">
      <c r="A3743" s="451">
        <v>3732</v>
      </c>
      <c r="B3743" s="453" t="s">
        <v>12</v>
      </c>
      <c r="C3743" s="454" t="s">
        <v>1252</v>
      </c>
      <c r="D3743" s="455" t="str">
        <f>VLOOKUP(Tabela25[[#This Row],[Symbol]],Baza_cen[],3,0)</f>
        <v>BLOK NYXON  Green HST  150   H=175mm     GPMM</v>
      </c>
      <c r="E3743" s="456">
        <v>175</v>
      </c>
      <c r="F3743" s="456"/>
      <c r="G3743" s="456" t="s">
        <v>2220</v>
      </c>
      <c r="H3743" s="467">
        <f>NP.!AD206</f>
        <v>0</v>
      </c>
      <c r="I3743" s="466">
        <f>NP.!AV206</f>
        <v>0</v>
      </c>
      <c r="J3743" s="452"/>
    </row>
    <row r="3744" spans="1:10" ht="30" customHeight="1" x14ac:dyDescent="0.2">
      <c r="A3744" s="451">
        <v>3733</v>
      </c>
      <c r="B3744" s="453" t="s">
        <v>12</v>
      </c>
      <c r="C3744" s="454" t="s">
        <v>1253</v>
      </c>
      <c r="D3744" s="455" t="str">
        <f>VLOOKUP(Tabela25[[#This Row],[Symbol]],Baza_cen[],3,0)</f>
        <v>BLOK NYXON  Green HST  150   H=180mm     GPMM</v>
      </c>
      <c r="E3744" s="456">
        <v>180</v>
      </c>
      <c r="F3744" s="456"/>
      <c r="G3744" s="456" t="s">
        <v>2220</v>
      </c>
      <c r="H3744" s="467">
        <f>NP.!S207</f>
        <v>0</v>
      </c>
      <c r="I3744" s="466">
        <f>NP.!AK207</f>
        <v>0</v>
      </c>
      <c r="J3744" s="452"/>
    </row>
    <row r="3745" spans="1:10" ht="30" customHeight="1" x14ac:dyDescent="0.2">
      <c r="A3745" s="451">
        <v>3734</v>
      </c>
      <c r="B3745" s="453" t="s">
        <v>12</v>
      </c>
      <c r="C3745" s="454" t="s">
        <v>1253</v>
      </c>
      <c r="D3745" s="455" t="str">
        <f>VLOOKUP(Tabela25[[#This Row],[Symbol]],Baza_cen[],3,0)</f>
        <v>BLOK NYXON  Green HST  150   H=180mm     GPMM</v>
      </c>
      <c r="E3745" s="456">
        <v>180</v>
      </c>
      <c r="F3745" s="456"/>
      <c r="G3745" s="456" t="s">
        <v>2220</v>
      </c>
      <c r="H3745" s="467">
        <f>NP.!T207</f>
        <v>0</v>
      </c>
      <c r="I3745" s="466">
        <f>NP.!AL207</f>
        <v>0</v>
      </c>
      <c r="J3745" s="452"/>
    </row>
    <row r="3746" spans="1:10" ht="30" customHeight="1" x14ac:dyDescent="0.2">
      <c r="A3746" s="451">
        <v>3735</v>
      </c>
      <c r="B3746" s="453" t="s">
        <v>12</v>
      </c>
      <c r="C3746" s="454" t="s">
        <v>1253</v>
      </c>
      <c r="D3746" s="455" t="str">
        <f>VLOOKUP(Tabela25[[#This Row],[Symbol]],Baza_cen[],3,0)</f>
        <v>BLOK NYXON  Green HST  150   H=180mm     GPMM</v>
      </c>
      <c r="E3746" s="456">
        <v>180</v>
      </c>
      <c r="F3746" s="456"/>
      <c r="G3746" s="456" t="s">
        <v>2220</v>
      </c>
      <c r="H3746" s="467">
        <f>NP.!U207</f>
        <v>0</v>
      </c>
      <c r="I3746" s="466">
        <f>NP.!AM207</f>
        <v>0</v>
      </c>
      <c r="J3746" s="452"/>
    </row>
    <row r="3747" spans="1:10" ht="30" customHeight="1" x14ac:dyDescent="0.2">
      <c r="A3747" s="451">
        <v>3736</v>
      </c>
      <c r="B3747" s="453" t="s">
        <v>12</v>
      </c>
      <c r="C3747" s="454" t="s">
        <v>1253</v>
      </c>
      <c r="D3747" s="455" t="str">
        <f>VLOOKUP(Tabela25[[#This Row],[Symbol]],Baza_cen[],3,0)</f>
        <v>BLOK NYXON  Green HST  150   H=180mm     GPMM</v>
      </c>
      <c r="E3747" s="456">
        <v>180</v>
      </c>
      <c r="F3747" s="456"/>
      <c r="G3747" s="456" t="s">
        <v>2220</v>
      </c>
      <c r="H3747" s="467">
        <f>NP.!V207</f>
        <v>0</v>
      </c>
      <c r="I3747" s="466">
        <f>NP.!AN207</f>
        <v>0</v>
      </c>
      <c r="J3747" s="452"/>
    </row>
    <row r="3748" spans="1:10" ht="30" customHeight="1" x14ac:dyDescent="0.2">
      <c r="A3748" s="451">
        <v>3737</v>
      </c>
      <c r="B3748" s="453" t="s">
        <v>12</v>
      </c>
      <c r="C3748" s="454" t="s">
        <v>1253</v>
      </c>
      <c r="D3748" s="455" t="str">
        <f>VLOOKUP(Tabela25[[#This Row],[Symbol]],Baza_cen[],3,0)</f>
        <v>BLOK NYXON  Green HST  150   H=180mm     GPMM</v>
      </c>
      <c r="E3748" s="456">
        <v>180</v>
      </c>
      <c r="F3748" s="456"/>
      <c r="G3748" s="456" t="s">
        <v>2220</v>
      </c>
      <c r="H3748" s="467">
        <f>NP.!W207</f>
        <v>0</v>
      </c>
      <c r="I3748" s="466">
        <f>NP.!AO207</f>
        <v>0</v>
      </c>
      <c r="J3748" s="452"/>
    </row>
    <row r="3749" spans="1:10" ht="30" customHeight="1" x14ac:dyDescent="0.2">
      <c r="A3749" s="451">
        <v>3738</v>
      </c>
      <c r="B3749" s="453" t="s">
        <v>12</v>
      </c>
      <c r="C3749" s="454" t="s">
        <v>1253</v>
      </c>
      <c r="D3749" s="455" t="str">
        <f>VLOOKUP(Tabela25[[#This Row],[Symbol]],Baza_cen[],3,0)</f>
        <v>BLOK NYXON  Green HST  150   H=180mm     GPMM</v>
      </c>
      <c r="E3749" s="456">
        <v>180</v>
      </c>
      <c r="F3749" s="456"/>
      <c r="G3749" s="456" t="s">
        <v>2220</v>
      </c>
      <c r="H3749" s="467">
        <f>NP.!X207</f>
        <v>0</v>
      </c>
      <c r="I3749" s="466">
        <f>NP.!AP207</f>
        <v>0</v>
      </c>
      <c r="J3749" s="452"/>
    </row>
    <row r="3750" spans="1:10" ht="30" customHeight="1" x14ac:dyDescent="0.2">
      <c r="A3750" s="451">
        <v>3739</v>
      </c>
      <c r="B3750" s="453" t="s">
        <v>12</v>
      </c>
      <c r="C3750" s="454" t="s">
        <v>1253</v>
      </c>
      <c r="D3750" s="455" t="str">
        <f>VLOOKUP(Tabela25[[#This Row],[Symbol]],Baza_cen[],3,0)</f>
        <v>BLOK NYXON  Green HST  150   H=180mm     GPMM</v>
      </c>
      <c r="E3750" s="456">
        <v>180</v>
      </c>
      <c r="F3750" s="456"/>
      <c r="G3750" s="456" t="s">
        <v>2220</v>
      </c>
      <c r="H3750" s="467">
        <f>NP.!Y207</f>
        <v>0</v>
      </c>
      <c r="I3750" s="466">
        <f>NP.!AQ207</f>
        <v>0</v>
      </c>
      <c r="J3750" s="452"/>
    </row>
    <row r="3751" spans="1:10" ht="30" customHeight="1" x14ac:dyDescent="0.2">
      <c r="A3751" s="451">
        <v>3740</v>
      </c>
      <c r="B3751" s="453" t="s">
        <v>12</v>
      </c>
      <c r="C3751" s="454" t="s">
        <v>1253</v>
      </c>
      <c r="D3751" s="455" t="str">
        <f>VLOOKUP(Tabela25[[#This Row],[Symbol]],Baza_cen[],3,0)</f>
        <v>BLOK NYXON  Green HST  150   H=180mm     GPMM</v>
      </c>
      <c r="E3751" s="456">
        <v>180</v>
      </c>
      <c r="F3751" s="456"/>
      <c r="G3751" s="456" t="s">
        <v>2220</v>
      </c>
      <c r="H3751" s="467">
        <f>NP.!Z207</f>
        <v>0</v>
      </c>
      <c r="I3751" s="466">
        <f>NP.!AR207</f>
        <v>0</v>
      </c>
      <c r="J3751" s="452"/>
    </row>
    <row r="3752" spans="1:10" ht="30" customHeight="1" x14ac:dyDescent="0.2">
      <c r="A3752" s="451">
        <v>3741</v>
      </c>
      <c r="B3752" s="453" t="s">
        <v>12</v>
      </c>
      <c r="C3752" s="454" t="s">
        <v>1253</v>
      </c>
      <c r="D3752" s="455" t="str">
        <f>VLOOKUP(Tabela25[[#This Row],[Symbol]],Baza_cen[],3,0)</f>
        <v>BLOK NYXON  Green HST  150   H=180mm     GPMM</v>
      </c>
      <c r="E3752" s="456">
        <v>180</v>
      </c>
      <c r="F3752" s="456"/>
      <c r="G3752" s="456" t="s">
        <v>2220</v>
      </c>
      <c r="H3752" s="467">
        <f>NP.!AA207</f>
        <v>0</v>
      </c>
      <c r="I3752" s="466">
        <f>NP.!AS207</f>
        <v>0</v>
      </c>
      <c r="J3752" s="452"/>
    </row>
    <row r="3753" spans="1:10" ht="30" customHeight="1" x14ac:dyDescent="0.2">
      <c r="A3753" s="451">
        <v>3742</v>
      </c>
      <c r="B3753" s="453" t="s">
        <v>12</v>
      </c>
      <c r="C3753" s="454" t="s">
        <v>1253</v>
      </c>
      <c r="D3753" s="455" t="str">
        <f>VLOOKUP(Tabela25[[#This Row],[Symbol]],Baza_cen[],3,0)</f>
        <v>BLOK NYXON  Green HST  150   H=180mm     GPMM</v>
      </c>
      <c r="E3753" s="456">
        <v>180</v>
      </c>
      <c r="F3753" s="456"/>
      <c r="G3753" s="456" t="s">
        <v>2220</v>
      </c>
      <c r="H3753" s="467">
        <f>NP.!AB207</f>
        <v>0</v>
      </c>
      <c r="I3753" s="466">
        <f>NP.!AT207</f>
        <v>0</v>
      </c>
      <c r="J3753" s="452"/>
    </row>
    <row r="3754" spans="1:10" ht="30" customHeight="1" x14ac:dyDescent="0.2">
      <c r="A3754" s="451">
        <v>3743</v>
      </c>
      <c r="B3754" s="453" t="s">
        <v>12</v>
      </c>
      <c r="C3754" s="454" t="s">
        <v>1253</v>
      </c>
      <c r="D3754" s="455" t="str">
        <f>VLOOKUP(Tabela25[[#This Row],[Symbol]],Baza_cen[],3,0)</f>
        <v>BLOK NYXON  Green HST  150   H=180mm     GPMM</v>
      </c>
      <c r="E3754" s="456">
        <v>180</v>
      </c>
      <c r="F3754" s="456"/>
      <c r="G3754" s="456" t="s">
        <v>2220</v>
      </c>
      <c r="H3754" s="467">
        <f>NP.!AC207</f>
        <v>0</v>
      </c>
      <c r="I3754" s="466">
        <f>NP.!AU207</f>
        <v>0</v>
      </c>
      <c r="J3754" s="452"/>
    </row>
    <row r="3755" spans="1:10" ht="30" customHeight="1" x14ac:dyDescent="0.2">
      <c r="A3755" s="451">
        <v>3744</v>
      </c>
      <c r="B3755" s="453" t="s">
        <v>12</v>
      </c>
      <c r="C3755" s="454" t="s">
        <v>1253</v>
      </c>
      <c r="D3755" s="455" t="str">
        <f>VLOOKUP(Tabela25[[#This Row],[Symbol]],Baza_cen[],3,0)</f>
        <v>BLOK NYXON  Green HST  150   H=180mm     GPMM</v>
      </c>
      <c r="E3755" s="456">
        <v>180</v>
      </c>
      <c r="F3755" s="456"/>
      <c r="G3755" s="456" t="s">
        <v>2220</v>
      </c>
      <c r="H3755" s="467">
        <f>NP.!AD207</f>
        <v>0</v>
      </c>
      <c r="I3755" s="466">
        <f>NP.!AV207</f>
        <v>0</v>
      </c>
      <c r="J3755" s="452"/>
    </row>
    <row r="3756" spans="1:10" ht="30" customHeight="1" x14ac:dyDescent="0.2">
      <c r="A3756" s="451">
        <v>3745</v>
      </c>
      <c r="B3756" s="453" t="s">
        <v>12</v>
      </c>
      <c r="C3756" s="454" t="s">
        <v>1254</v>
      </c>
      <c r="D3756" s="455" t="str">
        <f>VLOOKUP(Tabela25[[#This Row],[Symbol]],Baza_cen[],3,0)</f>
        <v>BLOK NYXON  Green HST  150   H=185mm     GPMM</v>
      </c>
      <c r="E3756" s="456">
        <v>185</v>
      </c>
      <c r="F3756" s="456"/>
      <c r="G3756" s="456" t="s">
        <v>2220</v>
      </c>
      <c r="H3756" s="467">
        <f>NP.!S208</f>
        <v>0</v>
      </c>
      <c r="I3756" s="466">
        <f>NP.!AK208</f>
        <v>0</v>
      </c>
      <c r="J3756" s="452"/>
    </row>
    <row r="3757" spans="1:10" ht="30" customHeight="1" x14ac:dyDescent="0.2">
      <c r="A3757" s="451">
        <v>3746</v>
      </c>
      <c r="B3757" s="453" t="s">
        <v>12</v>
      </c>
      <c r="C3757" s="454" t="s">
        <v>1254</v>
      </c>
      <c r="D3757" s="455" t="str">
        <f>VLOOKUP(Tabela25[[#This Row],[Symbol]],Baza_cen[],3,0)</f>
        <v>BLOK NYXON  Green HST  150   H=185mm     GPMM</v>
      </c>
      <c r="E3757" s="456">
        <v>185</v>
      </c>
      <c r="F3757" s="456"/>
      <c r="G3757" s="456" t="s">
        <v>2220</v>
      </c>
      <c r="H3757" s="467">
        <f>NP.!T208</f>
        <v>0</v>
      </c>
      <c r="I3757" s="466">
        <f>NP.!AL208</f>
        <v>0</v>
      </c>
      <c r="J3757" s="452"/>
    </row>
    <row r="3758" spans="1:10" ht="30" customHeight="1" x14ac:dyDescent="0.2">
      <c r="A3758" s="451">
        <v>3747</v>
      </c>
      <c r="B3758" s="453" t="s">
        <v>12</v>
      </c>
      <c r="C3758" s="454" t="s">
        <v>1254</v>
      </c>
      <c r="D3758" s="455" t="str">
        <f>VLOOKUP(Tabela25[[#This Row],[Symbol]],Baza_cen[],3,0)</f>
        <v>BLOK NYXON  Green HST  150   H=185mm     GPMM</v>
      </c>
      <c r="E3758" s="456">
        <v>185</v>
      </c>
      <c r="F3758" s="456"/>
      <c r="G3758" s="456" t="s">
        <v>2220</v>
      </c>
      <c r="H3758" s="467">
        <f>NP.!U208</f>
        <v>0</v>
      </c>
      <c r="I3758" s="466">
        <f>NP.!AM208</f>
        <v>0</v>
      </c>
      <c r="J3758" s="452"/>
    </row>
    <row r="3759" spans="1:10" ht="30" customHeight="1" x14ac:dyDescent="0.2">
      <c r="A3759" s="451">
        <v>3748</v>
      </c>
      <c r="B3759" s="453" t="s">
        <v>12</v>
      </c>
      <c r="C3759" s="454" t="s">
        <v>1254</v>
      </c>
      <c r="D3759" s="455" t="str">
        <f>VLOOKUP(Tabela25[[#This Row],[Symbol]],Baza_cen[],3,0)</f>
        <v>BLOK NYXON  Green HST  150   H=185mm     GPMM</v>
      </c>
      <c r="E3759" s="456">
        <v>185</v>
      </c>
      <c r="F3759" s="456"/>
      <c r="G3759" s="456" t="s">
        <v>2220</v>
      </c>
      <c r="H3759" s="467">
        <f>NP.!V208</f>
        <v>0</v>
      </c>
      <c r="I3759" s="466">
        <f>NP.!AN208</f>
        <v>0</v>
      </c>
      <c r="J3759" s="452"/>
    </row>
    <row r="3760" spans="1:10" ht="30" customHeight="1" x14ac:dyDescent="0.2">
      <c r="A3760" s="451">
        <v>3749</v>
      </c>
      <c r="B3760" s="453" t="s">
        <v>12</v>
      </c>
      <c r="C3760" s="454" t="s">
        <v>1254</v>
      </c>
      <c r="D3760" s="455" t="str">
        <f>VLOOKUP(Tabela25[[#This Row],[Symbol]],Baza_cen[],3,0)</f>
        <v>BLOK NYXON  Green HST  150   H=185mm     GPMM</v>
      </c>
      <c r="E3760" s="456">
        <v>185</v>
      </c>
      <c r="F3760" s="456"/>
      <c r="G3760" s="456" t="s">
        <v>2220</v>
      </c>
      <c r="H3760" s="467">
        <f>NP.!W208</f>
        <v>0</v>
      </c>
      <c r="I3760" s="466">
        <f>NP.!AO208</f>
        <v>0</v>
      </c>
      <c r="J3760" s="452"/>
    </row>
    <row r="3761" spans="1:10" ht="30" customHeight="1" x14ac:dyDescent="0.2">
      <c r="A3761" s="451">
        <v>3750</v>
      </c>
      <c r="B3761" s="453" t="s">
        <v>12</v>
      </c>
      <c r="C3761" s="454" t="s">
        <v>1254</v>
      </c>
      <c r="D3761" s="455" t="str">
        <f>VLOOKUP(Tabela25[[#This Row],[Symbol]],Baza_cen[],3,0)</f>
        <v>BLOK NYXON  Green HST  150   H=185mm     GPMM</v>
      </c>
      <c r="E3761" s="456">
        <v>185</v>
      </c>
      <c r="F3761" s="456"/>
      <c r="G3761" s="456" t="s">
        <v>2220</v>
      </c>
      <c r="H3761" s="467">
        <f>NP.!X208</f>
        <v>0</v>
      </c>
      <c r="I3761" s="466">
        <f>NP.!AP208</f>
        <v>0</v>
      </c>
      <c r="J3761" s="452"/>
    </row>
    <row r="3762" spans="1:10" ht="30" customHeight="1" x14ac:dyDescent="0.2">
      <c r="A3762" s="451">
        <v>3751</v>
      </c>
      <c r="B3762" s="453" t="s">
        <v>12</v>
      </c>
      <c r="C3762" s="454" t="s">
        <v>1254</v>
      </c>
      <c r="D3762" s="455" t="str">
        <f>VLOOKUP(Tabela25[[#This Row],[Symbol]],Baza_cen[],3,0)</f>
        <v>BLOK NYXON  Green HST  150   H=185mm     GPMM</v>
      </c>
      <c r="E3762" s="456">
        <v>185</v>
      </c>
      <c r="F3762" s="456"/>
      <c r="G3762" s="456" t="s">
        <v>2220</v>
      </c>
      <c r="H3762" s="467">
        <f>NP.!Y208</f>
        <v>0</v>
      </c>
      <c r="I3762" s="466">
        <f>NP.!AQ208</f>
        <v>0</v>
      </c>
      <c r="J3762" s="452"/>
    </row>
    <row r="3763" spans="1:10" ht="30" customHeight="1" x14ac:dyDescent="0.2">
      <c r="A3763" s="451">
        <v>3752</v>
      </c>
      <c r="B3763" s="453" t="s">
        <v>12</v>
      </c>
      <c r="C3763" s="454" t="s">
        <v>1254</v>
      </c>
      <c r="D3763" s="455" t="str">
        <f>VLOOKUP(Tabela25[[#This Row],[Symbol]],Baza_cen[],3,0)</f>
        <v>BLOK NYXON  Green HST  150   H=185mm     GPMM</v>
      </c>
      <c r="E3763" s="456">
        <v>185</v>
      </c>
      <c r="F3763" s="456"/>
      <c r="G3763" s="456" t="s">
        <v>2220</v>
      </c>
      <c r="H3763" s="467">
        <f>NP.!Z208</f>
        <v>0</v>
      </c>
      <c r="I3763" s="466">
        <f>NP.!AR208</f>
        <v>0</v>
      </c>
      <c r="J3763" s="452"/>
    </row>
    <row r="3764" spans="1:10" ht="30" customHeight="1" x14ac:dyDescent="0.2">
      <c r="A3764" s="451">
        <v>3753</v>
      </c>
      <c r="B3764" s="453" t="s">
        <v>12</v>
      </c>
      <c r="C3764" s="454" t="s">
        <v>1254</v>
      </c>
      <c r="D3764" s="455" t="str">
        <f>VLOOKUP(Tabela25[[#This Row],[Symbol]],Baza_cen[],3,0)</f>
        <v>BLOK NYXON  Green HST  150   H=185mm     GPMM</v>
      </c>
      <c r="E3764" s="456">
        <v>185</v>
      </c>
      <c r="F3764" s="456"/>
      <c r="G3764" s="456" t="s">
        <v>2220</v>
      </c>
      <c r="H3764" s="467">
        <f>NP.!AA208</f>
        <v>0</v>
      </c>
      <c r="I3764" s="466">
        <f>NP.!AS208</f>
        <v>0</v>
      </c>
      <c r="J3764" s="452"/>
    </row>
    <row r="3765" spans="1:10" ht="30" customHeight="1" x14ac:dyDescent="0.2">
      <c r="A3765" s="451">
        <v>3754</v>
      </c>
      <c r="B3765" s="453" t="s">
        <v>12</v>
      </c>
      <c r="C3765" s="454" t="s">
        <v>1254</v>
      </c>
      <c r="D3765" s="455" t="str">
        <f>VLOOKUP(Tabela25[[#This Row],[Symbol]],Baza_cen[],3,0)</f>
        <v>BLOK NYXON  Green HST  150   H=185mm     GPMM</v>
      </c>
      <c r="E3765" s="456">
        <v>185</v>
      </c>
      <c r="F3765" s="456"/>
      <c r="G3765" s="456" t="s">
        <v>2220</v>
      </c>
      <c r="H3765" s="467">
        <f>NP.!AB208</f>
        <v>0</v>
      </c>
      <c r="I3765" s="466">
        <f>NP.!AT208</f>
        <v>0</v>
      </c>
      <c r="J3765" s="452"/>
    </row>
    <row r="3766" spans="1:10" ht="30" customHeight="1" x14ac:dyDescent="0.2">
      <c r="A3766" s="451">
        <v>3755</v>
      </c>
      <c r="B3766" s="453" t="s">
        <v>12</v>
      </c>
      <c r="C3766" s="454" t="s">
        <v>1254</v>
      </c>
      <c r="D3766" s="455" t="str">
        <f>VLOOKUP(Tabela25[[#This Row],[Symbol]],Baza_cen[],3,0)</f>
        <v>BLOK NYXON  Green HST  150   H=185mm     GPMM</v>
      </c>
      <c r="E3766" s="456">
        <v>185</v>
      </c>
      <c r="F3766" s="456"/>
      <c r="G3766" s="456" t="s">
        <v>2220</v>
      </c>
      <c r="H3766" s="467">
        <f>NP.!AC208</f>
        <v>0</v>
      </c>
      <c r="I3766" s="466">
        <f>NP.!AU208</f>
        <v>0</v>
      </c>
      <c r="J3766" s="452"/>
    </row>
    <row r="3767" spans="1:10" ht="30" customHeight="1" x14ac:dyDescent="0.2">
      <c r="A3767" s="451">
        <v>3756</v>
      </c>
      <c r="B3767" s="453" t="s">
        <v>12</v>
      </c>
      <c r="C3767" s="454" t="s">
        <v>1254</v>
      </c>
      <c r="D3767" s="455" t="str">
        <f>VLOOKUP(Tabela25[[#This Row],[Symbol]],Baza_cen[],3,0)</f>
        <v>BLOK NYXON  Green HST  150   H=185mm     GPMM</v>
      </c>
      <c r="E3767" s="456">
        <v>185</v>
      </c>
      <c r="F3767" s="456"/>
      <c r="G3767" s="456" t="s">
        <v>2220</v>
      </c>
      <c r="H3767" s="467">
        <f>NP.!AD208</f>
        <v>0</v>
      </c>
      <c r="I3767" s="466">
        <f>NP.!AV208</f>
        <v>0</v>
      </c>
      <c r="J3767" s="452"/>
    </row>
    <row r="3768" spans="1:10" ht="30" customHeight="1" x14ac:dyDescent="0.2">
      <c r="A3768" s="451">
        <v>3757</v>
      </c>
      <c r="B3768" s="453" t="s">
        <v>12</v>
      </c>
      <c r="C3768" s="454" t="s">
        <v>1255</v>
      </c>
      <c r="D3768" s="455" t="str">
        <f>VLOOKUP(Tabela25[[#This Row],[Symbol]],Baza_cen[],3,0)</f>
        <v>BLOK NYXON  Green HST  150   H=190mm     GPMM</v>
      </c>
      <c r="E3768" s="456">
        <v>190</v>
      </c>
      <c r="F3768" s="456"/>
      <c r="G3768" s="456" t="s">
        <v>2220</v>
      </c>
      <c r="H3768" s="467">
        <f>NP.!S209</f>
        <v>0</v>
      </c>
      <c r="I3768" s="466">
        <f>NP.!AK209</f>
        <v>0</v>
      </c>
      <c r="J3768" s="452"/>
    </row>
    <row r="3769" spans="1:10" ht="30" customHeight="1" x14ac:dyDescent="0.2">
      <c r="A3769" s="451">
        <v>3758</v>
      </c>
      <c r="B3769" s="453" t="s">
        <v>12</v>
      </c>
      <c r="C3769" s="454" t="s">
        <v>1255</v>
      </c>
      <c r="D3769" s="455" t="str">
        <f>VLOOKUP(Tabela25[[#This Row],[Symbol]],Baza_cen[],3,0)</f>
        <v>BLOK NYXON  Green HST  150   H=190mm     GPMM</v>
      </c>
      <c r="E3769" s="456">
        <v>190</v>
      </c>
      <c r="F3769" s="456"/>
      <c r="G3769" s="456" t="s">
        <v>2220</v>
      </c>
      <c r="H3769" s="467">
        <f>NP.!T209</f>
        <v>0</v>
      </c>
      <c r="I3769" s="466">
        <f>NP.!AL209</f>
        <v>0</v>
      </c>
      <c r="J3769" s="452"/>
    </row>
    <row r="3770" spans="1:10" ht="30" customHeight="1" x14ac:dyDescent="0.2">
      <c r="A3770" s="451">
        <v>3759</v>
      </c>
      <c r="B3770" s="453" t="s">
        <v>12</v>
      </c>
      <c r="C3770" s="454" t="s">
        <v>1255</v>
      </c>
      <c r="D3770" s="455" t="str">
        <f>VLOOKUP(Tabela25[[#This Row],[Symbol]],Baza_cen[],3,0)</f>
        <v>BLOK NYXON  Green HST  150   H=190mm     GPMM</v>
      </c>
      <c r="E3770" s="456">
        <v>190</v>
      </c>
      <c r="F3770" s="456"/>
      <c r="G3770" s="456" t="s">
        <v>2220</v>
      </c>
      <c r="H3770" s="467">
        <f>NP.!U209</f>
        <v>0</v>
      </c>
      <c r="I3770" s="466">
        <f>NP.!AM209</f>
        <v>0</v>
      </c>
      <c r="J3770" s="452"/>
    </row>
    <row r="3771" spans="1:10" ht="30" customHeight="1" x14ac:dyDescent="0.2">
      <c r="A3771" s="451">
        <v>3760</v>
      </c>
      <c r="B3771" s="453" t="s">
        <v>12</v>
      </c>
      <c r="C3771" s="454" t="s">
        <v>1255</v>
      </c>
      <c r="D3771" s="455" t="str">
        <f>VLOOKUP(Tabela25[[#This Row],[Symbol]],Baza_cen[],3,0)</f>
        <v>BLOK NYXON  Green HST  150   H=190mm     GPMM</v>
      </c>
      <c r="E3771" s="456">
        <v>190</v>
      </c>
      <c r="F3771" s="456"/>
      <c r="G3771" s="456" t="s">
        <v>2220</v>
      </c>
      <c r="H3771" s="467">
        <f>NP.!V209</f>
        <v>0</v>
      </c>
      <c r="I3771" s="466">
        <f>NP.!AN209</f>
        <v>0</v>
      </c>
      <c r="J3771" s="452"/>
    </row>
    <row r="3772" spans="1:10" ht="30" customHeight="1" x14ac:dyDescent="0.2">
      <c r="A3772" s="451">
        <v>3761</v>
      </c>
      <c r="B3772" s="453" t="s">
        <v>12</v>
      </c>
      <c r="C3772" s="454" t="s">
        <v>1255</v>
      </c>
      <c r="D3772" s="455" t="str">
        <f>VLOOKUP(Tabela25[[#This Row],[Symbol]],Baza_cen[],3,0)</f>
        <v>BLOK NYXON  Green HST  150   H=190mm     GPMM</v>
      </c>
      <c r="E3772" s="456">
        <v>190</v>
      </c>
      <c r="F3772" s="456"/>
      <c r="G3772" s="456" t="s">
        <v>2220</v>
      </c>
      <c r="H3772" s="467">
        <f>NP.!W209</f>
        <v>0</v>
      </c>
      <c r="I3772" s="466">
        <f>NP.!AO209</f>
        <v>0</v>
      </c>
      <c r="J3772" s="452"/>
    </row>
    <row r="3773" spans="1:10" ht="30" customHeight="1" x14ac:dyDescent="0.2">
      <c r="A3773" s="451">
        <v>3762</v>
      </c>
      <c r="B3773" s="453" t="s">
        <v>12</v>
      </c>
      <c r="C3773" s="454" t="s">
        <v>1255</v>
      </c>
      <c r="D3773" s="455" t="str">
        <f>VLOOKUP(Tabela25[[#This Row],[Symbol]],Baza_cen[],3,0)</f>
        <v>BLOK NYXON  Green HST  150   H=190mm     GPMM</v>
      </c>
      <c r="E3773" s="456">
        <v>190</v>
      </c>
      <c r="F3773" s="456"/>
      <c r="G3773" s="456" t="s">
        <v>2220</v>
      </c>
      <c r="H3773" s="467">
        <f>NP.!X209</f>
        <v>0</v>
      </c>
      <c r="I3773" s="466">
        <f>NP.!AP209</f>
        <v>0</v>
      </c>
      <c r="J3773" s="452"/>
    </row>
    <row r="3774" spans="1:10" ht="30" customHeight="1" x14ac:dyDescent="0.2">
      <c r="A3774" s="451">
        <v>3763</v>
      </c>
      <c r="B3774" s="453" t="s">
        <v>12</v>
      </c>
      <c r="C3774" s="454" t="s">
        <v>1255</v>
      </c>
      <c r="D3774" s="455" t="str">
        <f>VLOOKUP(Tabela25[[#This Row],[Symbol]],Baza_cen[],3,0)</f>
        <v>BLOK NYXON  Green HST  150   H=190mm     GPMM</v>
      </c>
      <c r="E3774" s="456">
        <v>190</v>
      </c>
      <c r="F3774" s="456"/>
      <c r="G3774" s="456" t="s">
        <v>2220</v>
      </c>
      <c r="H3774" s="467">
        <f>NP.!Y209</f>
        <v>0</v>
      </c>
      <c r="I3774" s="466">
        <f>NP.!AQ209</f>
        <v>0</v>
      </c>
      <c r="J3774" s="452"/>
    </row>
    <row r="3775" spans="1:10" ht="30" customHeight="1" x14ac:dyDescent="0.2">
      <c r="A3775" s="451">
        <v>3764</v>
      </c>
      <c r="B3775" s="453" t="s">
        <v>12</v>
      </c>
      <c r="C3775" s="454" t="s">
        <v>1255</v>
      </c>
      <c r="D3775" s="455" t="str">
        <f>VLOOKUP(Tabela25[[#This Row],[Symbol]],Baza_cen[],3,0)</f>
        <v>BLOK NYXON  Green HST  150   H=190mm     GPMM</v>
      </c>
      <c r="E3775" s="456">
        <v>190</v>
      </c>
      <c r="F3775" s="456"/>
      <c r="G3775" s="456" t="s">
        <v>2220</v>
      </c>
      <c r="H3775" s="467">
        <f>NP.!Z209</f>
        <v>0</v>
      </c>
      <c r="I3775" s="466">
        <f>NP.!AR209</f>
        <v>0</v>
      </c>
      <c r="J3775" s="452"/>
    </row>
    <row r="3776" spans="1:10" ht="30" customHeight="1" x14ac:dyDescent="0.2">
      <c r="A3776" s="451">
        <v>3765</v>
      </c>
      <c r="B3776" s="453" t="s">
        <v>12</v>
      </c>
      <c r="C3776" s="454" t="s">
        <v>1255</v>
      </c>
      <c r="D3776" s="455" t="str">
        <f>VLOOKUP(Tabela25[[#This Row],[Symbol]],Baza_cen[],3,0)</f>
        <v>BLOK NYXON  Green HST  150   H=190mm     GPMM</v>
      </c>
      <c r="E3776" s="456">
        <v>190</v>
      </c>
      <c r="F3776" s="456"/>
      <c r="G3776" s="456" t="s">
        <v>2220</v>
      </c>
      <c r="H3776" s="467">
        <f>NP.!AA209</f>
        <v>0</v>
      </c>
      <c r="I3776" s="466">
        <f>NP.!AS209</f>
        <v>0</v>
      </c>
      <c r="J3776" s="452"/>
    </row>
    <row r="3777" spans="1:10" ht="30" customHeight="1" x14ac:dyDescent="0.2">
      <c r="A3777" s="451">
        <v>3766</v>
      </c>
      <c r="B3777" s="453" t="s">
        <v>12</v>
      </c>
      <c r="C3777" s="454" t="s">
        <v>1255</v>
      </c>
      <c r="D3777" s="455" t="str">
        <f>VLOOKUP(Tabela25[[#This Row],[Symbol]],Baza_cen[],3,0)</f>
        <v>BLOK NYXON  Green HST  150   H=190mm     GPMM</v>
      </c>
      <c r="E3777" s="456">
        <v>190</v>
      </c>
      <c r="F3777" s="456"/>
      <c r="G3777" s="456" t="s">
        <v>2220</v>
      </c>
      <c r="H3777" s="467">
        <f>NP.!AB209</f>
        <v>0</v>
      </c>
      <c r="I3777" s="466">
        <f>NP.!AT209</f>
        <v>0</v>
      </c>
      <c r="J3777" s="452"/>
    </row>
    <row r="3778" spans="1:10" ht="30" customHeight="1" x14ac:dyDescent="0.2">
      <c r="A3778" s="451">
        <v>3767</v>
      </c>
      <c r="B3778" s="453" t="s">
        <v>12</v>
      </c>
      <c r="C3778" s="454" t="s">
        <v>1255</v>
      </c>
      <c r="D3778" s="455" t="str">
        <f>VLOOKUP(Tabela25[[#This Row],[Symbol]],Baza_cen[],3,0)</f>
        <v>BLOK NYXON  Green HST  150   H=190mm     GPMM</v>
      </c>
      <c r="E3778" s="456">
        <v>190</v>
      </c>
      <c r="F3778" s="456"/>
      <c r="G3778" s="456" t="s">
        <v>2220</v>
      </c>
      <c r="H3778" s="467">
        <f>NP.!AC209</f>
        <v>0</v>
      </c>
      <c r="I3778" s="466">
        <f>NP.!AU209</f>
        <v>0</v>
      </c>
      <c r="J3778" s="452"/>
    </row>
    <row r="3779" spans="1:10" ht="30" customHeight="1" x14ac:dyDescent="0.2">
      <c r="A3779" s="451">
        <v>3768</v>
      </c>
      <c r="B3779" s="453" t="s">
        <v>12</v>
      </c>
      <c r="C3779" s="454" t="s">
        <v>1255</v>
      </c>
      <c r="D3779" s="455" t="str">
        <f>VLOOKUP(Tabela25[[#This Row],[Symbol]],Baza_cen[],3,0)</f>
        <v>BLOK NYXON  Green HST  150   H=190mm     GPMM</v>
      </c>
      <c r="E3779" s="456">
        <v>190</v>
      </c>
      <c r="F3779" s="456"/>
      <c r="G3779" s="456" t="s">
        <v>2220</v>
      </c>
      <c r="H3779" s="467">
        <f>NP.!AD209</f>
        <v>0</v>
      </c>
      <c r="I3779" s="466">
        <f>NP.!AV209</f>
        <v>0</v>
      </c>
      <c r="J3779" s="452"/>
    </row>
    <row r="3780" spans="1:10" ht="30" customHeight="1" x14ac:dyDescent="0.2">
      <c r="A3780" s="451">
        <v>3769</v>
      </c>
      <c r="B3780" s="453" t="s">
        <v>12</v>
      </c>
      <c r="C3780" s="454" t="s">
        <v>1256</v>
      </c>
      <c r="D3780" s="455" t="str">
        <f>VLOOKUP(Tabela25[[#This Row],[Symbol]],Baza_cen[],3,0)</f>
        <v>BLOK NYXON  Green HST  150   H=195mm     GPMM</v>
      </c>
      <c r="E3780" s="456">
        <v>195</v>
      </c>
      <c r="F3780" s="456"/>
      <c r="G3780" s="456" t="s">
        <v>2220</v>
      </c>
      <c r="H3780" s="467">
        <f>NP.!S210</f>
        <v>0</v>
      </c>
      <c r="I3780" s="466">
        <f>NP.!AK210</f>
        <v>0</v>
      </c>
      <c r="J3780" s="452"/>
    </row>
    <row r="3781" spans="1:10" ht="30" customHeight="1" x14ac:dyDescent="0.2">
      <c r="A3781" s="451">
        <v>3770</v>
      </c>
      <c r="B3781" s="453" t="s">
        <v>12</v>
      </c>
      <c r="C3781" s="454" t="s">
        <v>1256</v>
      </c>
      <c r="D3781" s="455" t="str">
        <f>VLOOKUP(Tabela25[[#This Row],[Symbol]],Baza_cen[],3,0)</f>
        <v>BLOK NYXON  Green HST  150   H=195mm     GPMM</v>
      </c>
      <c r="E3781" s="456">
        <v>195</v>
      </c>
      <c r="F3781" s="456"/>
      <c r="G3781" s="456" t="s">
        <v>2220</v>
      </c>
      <c r="H3781" s="467">
        <f>NP.!T210</f>
        <v>0</v>
      </c>
      <c r="I3781" s="466">
        <f>NP.!AL210</f>
        <v>0</v>
      </c>
      <c r="J3781" s="452"/>
    </row>
    <row r="3782" spans="1:10" ht="30" customHeight="1" x14ac:dyDescent="0.2">
      <c r="A3782" s="451">
        <v>3771</v>
      </c>
      <c r="B3782" s="453" t="s">
        <v>12</v>
      </c>
      <c r="C3782" s="454" t="s">
        <v>1256</v>
      </c>
      <c r="D3782" s="455" t="str">
        <f>VLOOKUP(Tabela25[[#This Row],[Symbol]],Baza_cen[],3,0)</f>
        <v>BLOK NYXON  Green HST  150   H=195mm     GPMM</v>
      </c>
      <c r="E3782" s="456">
        <v>195</v>
      </c>
      <c r="F3782" s="456"/>
      <c r="G3782" s="456" t="s">
        <v>2220</v>
      </c>
      <c r="H3782" s="467">
        <f>NP.!U210</f>
        <v>0</v>
      </c>
      <c r="I3782" s="466">
        <f>NP.!AM210</f>
        <v>0</v>
      </c>
      <c r="J3782" s="452"/>
    </row>
    <row r="3783" spans="1:10" ht="30" customHeight="1" x14ac:dyDescent="0.2">
      <c r="A3783" s="451">
        <v>3772</v>
      </c>
      <c r="B3783" s="453" t="s">
        <v>12</v>
      </c>
      <c r="C3783" s="454" t="s">
        <v>1256</v>
      </c>
      <c r="D3783" s="455" t="str">
        <f>VLOOKUP(Tabela25[[#This Row],[Symbol]],Baza_cen[],3,0)</f>
        <v>BLOK NYXON  Green HST  150   H=195mm     GPMM</v>
      </c>
      <c r="E3783" s="456">
        <v>195</v>
      </c>
      <c r="F3783" s="456"/>
      <c r="G3783" s="456" t="s">
        <v>2220</v>
      </c>
      <c r="H3783" s="467">
        <f>NP.!V210</f>
        <v>0</v>
      </c>
      <c r="I3783" s="466">
        <f>NP.!AN210</f>
        <v>0</v>
      </c>
      <c r="J3783" s="452"/>
    </row>
    <row r="3784" spans="1:10" ht="30" customHeight="1" x14ac:dyDescent="0.2">
      <c r="A3784" s="451">
        <v>3773</v>
      </c>
      <c r="B3784" s="453" t="s">
        <v>12</v>
      </c>
      <c r="C3784" s="454" t="s">
        <v>1256</v>
      </c>
      <c r="D3784" s="455" t="str">
        <f>VLOOKUP(Tabela25[[#This Row],[Symbol]],Baza_cen[],3,0)</f>
        <v>BLOK NYXON  Green HST  150   H=195mm     GPMM</v>
      </c>
      <c r="E3784" s="456">
        <v>195</v>
      </c>
      <c r="F3784" s="456"/>
      <c r="G3784" s="456" t="s">
        <v>2220</v>
      </c>
      <c r="H3784" s="467">
        <f>NP.!W210</f>
        <v>0</v>
      </c>
      <c r="I3784" s="466">
        <f>NP.!AO210</f>
        <v>0</v>
      </c>
      <c r="J3784" s="452"/>
    </row>
    <row r="3785" spans="1:10" ht="30" customHeight="1" x14ac:dyDescent="0.2">
      <c r="A3785" s="451">
        <v>3774</v>
      </c>
      <c r="B3785" s="453" t="s">
        <v>12</v>
      </c>
      <c r="C3785" s="454" t="s">
        <v>1256</v>
      </c>
      <c r="D3785" s="455" t="str">
        <f>VLOOKUP(Tabela25[[#This Row],[Symbol]],Baza_cen[],3,0)</f>
        <v>BLOK NYXON  Green HST  150   H=195mm     GPMM</v>
      </c>
      <c r="E3785" s="456">
        <v>195</v>
      </c>
      <c r="F3785" s="456"/>
      <c r="G3785" s="456" t="s">
        <v>2220</v>
      </c>
      <c r="H3785" s="467">
        <f>NP.!X210</f>
        <v>0</v>
      </c>
      <c r="I3785" s="466">
        <f>NP.!AP210</f>
        <v>0</v>
      </c>
      <c r="J3785" s="452"/>
    </row>
    <row r="3786" spans="1:10" ht="30" customHeight="1" x14ac:dyDescent="0.2">
      <c r="A3786" s="451">
        <v>3775</v>
      </c>
      <c r="B3786" s="453" t="s">
        <v>12</v>
      </c>
      <c r="C3786" s="454" t="s">
        <v>1256</v>
      </c>
      <c r="D3786" s="455" t="str">
        <f>VLOOKUP(Tabela25[[#This Row],[Symbol]],Baza_cen[],3,0)</f>
        <v>BLOK NYXON  Green HST  150   H=195mm     GPMM</v>
      </c>
      <c r="E3786" s="456">
        <v>195</v>
      </c>
      <c r="F3786" s="456"/>
      <c r="G3786" s="456" t="s">
        <v>2220</v>
      </c>
      <c r="H3786" s="467">
        <f>NP.!Y210</f>
        <v>0</v>
      </c>
      <c r="I3786" s="466">
        <f>NP.!AQ210</f>
        <v>0</v>
      </c>
      <c r="J3786" s="452"/>
    </row>
    <row r="3787" spans="1:10" ht="30" customHeight="1" x14ac:dyDescent="0.2">
      <c r="A3787" s="451">
        <v>3776</v>
      </c>
      <c r="B3787" s="453" t="s">
        <v>12</v>
      </c>
      <c r="C3787" s="454" t="s">
        <v>1256</v>
      </c>
      <c r="D3787" s="455" t="str">
        <f>VLOOKUP(Tabela25[[#This Row],[Symbol]],Baza_cen[],3,0)</f>
        <v>BLOK NYXON  Green HST  150   H=195mm     GPMM</v>
      </c>
      <c r="E3787" s="456">
        <v>195</v>
      </c>
      <c r="F3787" s="456"/>
      <c r="G3787" s="456" t="s">
        <v>2220</v>
      </c>
      <c r="H3787" s="467">
        <f>NP.!Z210</f>
        <v>0</v>
      </c>
      <c r="I3787" s="466">
        <f>NP.!AR210</f>
        <v>0</v>
      </c>
      <c r="J3787" s="452"/>
    </row>
    <row r="3788" spans="1:10" ht="30" customHeight="1" x14ac:dyDescent="0.2">
      <c r="A3788" s="451">
        <v>3777</v>
      </c>
      <c r="B3788" s="453" t="s">
        <v>12</v>
      </c>
      <c r="C3788" s="454" t="s">
        <v>1256</v>
      </c>
      <c r="D3788" s="455" t="str">
        <f>VLOOKUP(Tabela25[[#This Row],[Symbol]],Baza_cen[],3,0)</f>
        <v>BLOK NYXON  Green HST  150   H=195mm     GPMM</v>
      </c>
      <c r="E3788" s="456">
        <v>195</v>
      </c>
      <c r="F3788" s="456"/>
      <c r="G3788" s="456" t="s">
        <v>2220</v>
      </c>
      <c r="H3788" s="467">
        <f>NP.!AA210</f>
        <v>0</v>
      </c>
      <c r="I3788" s="466">
        <f>NP.!AS210</f>
        <v>0</v>
      </c>
      <c r="J3788" s="452"/>
    </row>
    <row r="3789" spans="1:10" ht="30" customHeight="1" x14ac:dyDescent="0.2">
      <c r="A3789" s="451">
        <v>3778</v>
      </c>
      <c r="B3789" s="453" t="s">
        <v>12</v>
      </c>
      <c r="C3789" s="454" t="s">
        <v>1256</v>
      </c>
      <c r="D3789" s="455" t="str">
        <f>VLOOKUP(Tabela25[[#This Row],[Symbol]],Baza_cen[],3,0)</f>
        <v>BLOK NYXON  Green HST  150   H=195mm     GPMM</v>
      </c>
      <c r="E3789" s="456">
        <v>195</v>
      </c>
      <c r="F3789" s="456"/>
      <c r="G3789" s="456" t="s">
        <v>2220</v>
      </c>
      <c r="H3789" s="467">
        <f>NP.!AB210</f>
        <v>0</v>
      </c>
      <c r="I3789" s="466">
        <f>NP.!AT210</f>
        <v>0</v>
      </c>
      <c r="J3789" s="452"/>
    </row>
    <row r="3790" spans="1:10" ht="30" customHeight="1" x14ac:dyDescent="0.2">
      <c r="A3790" s="451">
        <v>3779</v>
      </c>
      <c r="B3790" s="453" t="s">
        <v>12</v>
      </c>
      <c r="C3790" s="454" t="s">
        <v>1256</v>
      </c>
      <c r="D3790" s="455" t="str">
        <f>VLOOKUP(Tabela25[[#This Row],[Symbol]],Baza_cen[],3,0)</f>
        <v>BLOK NYXON  Green HST  150   H=195mm     GPMM</v>
      </c>
      <c r="E3790" s="456">
        <v>195</v>
      </c>
      <c r="F3790" s="456"/>
      <c r="G3790" s="456" t="s">
        <v>2220</v>
      </c>
      <c r="H3790" s="467">
        <f>NP.!AC210</f>
        <v>0</v>
      </c>
      <c r="I3790" s="466">
        <f>NP.!AU210</f>
        <v>0</v>
      </c>
      <c r="J3790" s="452"/>
    </row>
    <row r="3791" spans="1:10" ht="30" customHeight="1" x14ac:dyDescent="0.2">
      <c r="A3791" s="451">
        <v>3780</v>
      </c>
      <c r="B3791" s="453" t="s">
        <v>12</v>
      </c>
      <c r="C3791" s="454" t="s">
        <v>1256</v>
      </c>
      <c r="D3791" s="455" t="str">
        <f>VLOOKUP(Tabela25[[#This Row],[Symbol]],Baza_cen[],3,0)</f>
        <v>BLOK NYXON  Green HST  150   H=195mm     GPMM</v>
      </c>
      <c r="E3791" s="456">
        <v>195</v>
      </c>
      <c r="F3791" s="456"/>
      <c r="G3791" s="456" t="s">
        <v>2220</v>
      </c>
      <c r="H3791" s="467">
        <f>NP.!AD210</f>
        <v>0</v>
      </c>
      <c r="I3791" s="466">
        <f>NP.!AV210</f>
        <v>0</v>
      </c>
      <c r="J3791" s="452"/>
    </row>
    <row r="3792" spans="1:10" ht="30" customHeight="1" x14ac:dyDescent="0.2">
      <c r="A3792" s="451">
        <v>3781</v>
      </c>
      <c r="B3792" s="453" t="s">
        <v>12</v>
      </c>
      <c r="C3792" s="454" t="s">
        <v>1257</v>
      </c>
      <c r="D3792" s="455" t="str">
        <f>VLOOKUP(Tabela25[[#This Row],[Symbol]],Baza_cen[],3,0)</f>
        <v>BLOK NYXON  Green HST  150   H=200mm     GPMM</v>
      </c>
      <c r="E3792" s="456">
        <v>200</v>
      </c>
      <c r="F3792" s="456"/>
      <c r="G3792" s="456" t="s">
        <v>2220</v>
      </c>
      <c r="H3792" s="467">
        <f>NP.!S211</f>
        <v>0</v>
      </c>
      <c r="I3792" s="466">
        <f>NP.!AK211</f>
        <v>0</v>
      </c>
      <c r="J3792" s="452"/>
    </row>
    <row r="3793" spans="1:10" ht="30" customHeight="1" x14ac:dyDescent="0.2">
      <c r="A3793" s="451">
        <v>3782</v>
      </c>
      <c r="B3793" s="453" t="s">
        <v>12</v>
      </c>
      <c r="C3793" s="454" t="s">
        <v>1257</v>
      </c>
      <c r="D3793" s="455" t="str">
        <f>VLOOKUP(Tabela25[[#This Row],[Symbol]],Baza_cen[],3,0)</f>
        <v>BLOK NYXON  Green HST  150   H=200mm     GPMM</v>
      </c>
      <c r="E3793" s="456">
        <v>200</v>
      </c>
      <c r="F3793" s="456"/>
      <c r="G3793" s="456" t="s">
        <v>2220</v>
      </c>
      <c r="H3793" s="467">
        <f>NP.!T211</f>
        <v>0</v>
      </c>
      <c r="I3793" s="466">
        <f>NP.!AL211</f>
        <v>0</v>
      </c>
      <c r="J3793" s="452"/>
    </row>
    <row r="3794" spans="1:10" ht="30" customHeight="1" x14ac:dyDescent="0.2">
      <c r="A3794" s="451">
        <v>3783</v>
      </c>
      <c r="B3794" s="453" t="s">
        <v>12</v>
      </c>
      <c r="C3794" s="454" t="s">
        <v>1257</v>
      </c>
      <c r="D3794" s="455" t="str">
        <f>VLOOKUP(Tabela25[[#This Row],[Symbol]],Baza_cen[],3,0)</f>
        <v>BLOK NYXON  Green HST  150   H=200mm     GPMM</v>
      </c>
      <c r="E3794" s="456">
        <v>200</v>
      </c>
      <c r="F3794" s="456"/>
      <c r="G3794" s="456" t="s">
        <v>2220</v>
      </c>
      <c r="H3794" s="467">
        <f>NP.!U211</f>
        <v>0</v>
      </c>
      <c r="I3794" s="466">
        <f>NP.!AM211</f>
        <v>0</v>
      </c>
      <c r="J3794" s="452"/>
    </row>
    <row r="3795" spans="1:10" ht="30" customHeight="1" x14ac:dyDescent="0.2">
      <c r="A3795" s="451">
        <v>3784</v>
      </c>
      <c r="B3795" s="453" t="s">
        <v>12</v>
      </c>
      <c r="C3795" s="454" t="s">
        <v>1257</v>
      </c>
      <c r="D3795" s="455" t="str">
        <f>VLOOKUP(Tabela25[[#This Row],[Symbol]],Baza_cen[],3,0)</f>
        <v>BLOK NYXON  Green HST  150   H=200mm     GPMM</v>
      </c>
      <c r="E3795" s="456">
        <v>200</v>
      </c>
      <c r="F3795" s="456"/>
      <c r="G3795" s="456" t="s">
        <v>2220</v>
      </c>
      <c r="H3795" s="467">
        <f>NP.!V211</f>
        <v>0</v>
      </c>
      <c r="I3795" s="466">
        <f>NP.!AN211</f>
        <v>0</v>
      </c>
      <c r="J3795" s="452"/>
    </row>
    <row r="3796" spans="1:10" ht="30" customHeight="1" x14ac:dyDescent="0.2">
      <c r="A3796" s="451">
        <v>3785</v>
      </c>
      <c r="B3796" s="453" t="s">
        <v>12</v>
      </c>
      <c r="C3796" s="454" t="s">
        <v>1257</v>
      </c>
      <c r="D3796" s="455" t="str">
        <f>VLOOKUP(Tabela25[[#This Row],[Symbol]],Baza_cen[],3,0)</f>
        <v>BLOK NYXON  Green HST  150   H=200mm     GPMM</v>
      </c>
      <c r="E3796" s="456">
        <v>200</v>
      </c>
      <c r="F3796" s="456"/>
      <c r="G3796" s="456" t="s">
        <v>2220</v>
      </c>
      <c r="H3796" s="467">
        <f>NP.!W211</f>
        <v>0</v>
      </c>
      <c r="I3796" s="466">
        <f>NP.!AO211</f>
        <v>0</v>
      </c>
      <c r="J3796" s="452"/>
    </row>
    <row r="3797" spans="1:10" ht="30" customHeight="1" x14ac:dyDescent="0.2">
      <c r="A3797" s="451">
        <v>3786</v>
      </c>
      <c r="B3797" s="453" t="s">
        <v>12</v>
      </c>
      <c r="C3797" s="454" t="s">
        <v>1257</v>
      </c>
      <c r="D3797" s="455" t="str">
        <f>VLOOKUP(Tabela25[[#This Row],[Symbol]],Baza_cen[],3,0)</f>
        <v>BLOK NYXON  Green HST  150   H=200mm     GPMM</v>
      </c>
      <c r="E3797" s="456">
        <v>200</v>
      </c>
      <c r="F3797" s="456"/>
      <c r="G3797" s="456" t="s">
        <v>2220</v>
      </c>
      <c r="H3797" s="467">
        <f>NP.!X211</f>
        <v>0</v>
      </c>
      <c r="I3797" s="466">
        <f>NP.!AP211</f>
        <v>0</v>
      </c>
      <c r="J3797" s="452"/>
    </row>
    <row r="3798" spans="1:10" ht="30" customHeight="1" x14ac:dyDescent="0.2">
      <c r="A3798" s="451">
        <v>3787</v>
      </c>
      <c r="B3798" s="453" t="s">
        <v>12</v>
      </c>
      <c r="C3798" s="454" t="s">
        <v>1257</v>
      </c>
      <c r="D3798" s="455" t="str">
        <f>VLOOKUP(Tabela25[[#This Row],[Symbol]],Baza_cen[],3,0)</f>
        <v>BLOK NYXON  Green HST  150   H=200mm     GPMM</v>
      </c>
      <c r="E3798" s="456">
        <v>200</v>
      </c>
      <c r="F3798" s="456"/>
      <c r="G3798" s="456" t="s">
        <v>2220</v>
      </c>
      <c r="H3798" s="467">
        <f>NP.!Y211</f>
        <v>0</v>
      </c>
      <c r="I3798" s="466">
        <f>NP.!AQ211</f>
        <v>0</v>
      </c>
      <c r="J3798" s="452"/>
    </row>
    <row r="3799" spans="1:10" ht="30" customHeight="1" x14ac:dyDescent="0.2">
      <c r="A3799" s="451">
        <v>3788</v>
      </c>
      <c r="B3799" s="453" t="s">
        <v>12</v>
      </c>
      <c r="C3799" s="454" t="s">
        <v>1257</v>
      </c>
      <c r="D3799" s="455" t="str">
        <f>VLOOKUP(Tabela25[[#This Row],[Symbol]],Baza_cen[],3,0)</f>
        <v>BLOK NYXON  Green HST  150   H=200mm     GPMM</v>
      </c>
      <c r="E3799" s="456">
        <v>200</v>
      </c>
      <c r="F3799" s="456"/>
      <c r="G3799" s="456" t="s">
        <v>2220</v>
      </c>
      <c r="H3799" s="467">
        <f>NP.!Z211</f>
        <v>0</v>
      </c>
      <c r="I3799" s="466">
        <f>NP.!AR211</f>
        <v>0</v>
      </c>
      <c r="J3799" s="452"/>
    </row>
    <row r="3800" spans="1:10" ht="30" customHeight="1" x14ac:dyDescent="0.2">
      <c r="A3800" s="451">
        <v>3789</v>
      </c>
      <c r="B3800" s="453" t="s">
        <v>12</v>
      </c>
      <c r="C3800" s="454" t="s">
        <v>1257</v>
      </c>
      <c r="D3800" s="455" t="str">
        <f>VLOOKUP(Tabela25[[#This Row],[Symbol]],Baza_cen[],3,0)</f>
        <v>BLOK NYXON  Green HST  150   H=200mm     GPMM</v>
      </c>
      <c r="E3800" s="456">
        <v>200</v>
      </c>
      <c r="F3800" s="456"/>
      <c r="G3800" s="456" t="s">
        <v>2220</v>
      </c>
      <c r="H3800" s="467">
        <f>NP.!AA211</f>
        <v>0</v>
      </c>
      <c r="I3800" s="466">
        <f>NP.!AS211</f>
        <v>0</v>
      </c>
      <c r="J3800" s="452"/>
    </row>
    <row r="3801" spans="1:10" ht="30" customHeight="1" x14ac:dyDescent="0.2">
      <c r="A3801" s="451">
        <v>3790</v>
      </c>
      <c r="B3801" s="453" t="s">
        <v>12</v>
      </c>
      <c r="C3801" s="454" t="s">
        <v>1257</v>
      </c>
      <c r="D3801" s="455" t="str">
        <f>VLOOKUP(Tabela25[[#This Row],[Symbol]],Baza_cen[],3,0)</f>
        <v>BLOK NYXON  Green HST  150   H=200mm     GPMM</v>
      </c>
      <c r="E3801" s="456">
        <v>200</v>
      </c>
      <c r="F3801" s="456"/>
      <c r="G3801" s="456" t="s">
        <v>2220</v>
      </c>
      <c r="H3801" s="467">
        <f>NP.!AB211</f>
        <v>0</v>
      </c>
      <c r="I3801" s="466">
        <f>NP.!AT211</f>
        <v>0</v>
      </c>
      <c r="J3801" s="452"/>
    </row>
    <row r="3802" spans="1:10" ht="30" customHeight="1" x14ac:dyDescent="0.2">
      <c r="A3802" s="451">
        <v>3791</v>
      </c>
      <c r="B3802" s="453" t="s">
        <v>12</v>
      </c>
      <c r="C3802" s="454" t="s">
        <v>1257</v>
      </c>
      <c r="D3802" s="455" t="str">
        <f>VLOOKUP(Tabela25[[#This Row],[Symbol]],Baza_cen[],3,0)</f>
        <v>BLOK NYXON  Green HST  150   H=200mm     GPMM</v>
      </c>
      <c r="E3802" s="456">
        <v>200</v>
      </c>
      <c r="F3802" s="456"/>
      <c r="G3802" s="456" t="s">
        <v>2220</v>
      </c>
      <c r="H3802" s="467">
        <f>NP.!AC211</f>
        <v>0</v>
      </c>
      <c r="I3802" s="466">
        <f>NP.!AU211</f>
        <v>0</v>
      </c>
      <c r="J3802" s="452"/>
    </row>
    <row r="3803" spans="1:10" ht="30" customHeight="1" x14ac:dyDescent="0.2">
      <c r="A3803" s="451">
        <v>3792</v>
      </c>
      <c r="B3803" s="453" t="s">
        <v>12</v>
      </c>
      <c r="C3803" s="454" t="s">
        <v>1257</v>
      </c>
      <c r="D3803" s="455" t="str">
        <f>VLOOKUP(Tabela25[[#This Row],[Symbol]],Baza_cen[],3,0)</f>
        <v>BLOK NYXON  Green HST  150   H=200mm     GPMM</v>
      </c>
      <c r="E3803" s="456">
        <v>200</v>
      </c>
      <c r="F3803" s="456"/>
      <c r="G3803" s="456" t="s">
        <v>2220</v>
      </c>
      <c r="H3803" s="467">
        <f>NP.!AD211</f>
        <v>0</v>
      </c>
      <c r="I3803" s="466">
        <f>NP.!AV211</f>
        <v>0</v>
      </c>
      <c r="J3803" s="452"/>
    </row>
    <row r="3804" spans="1:10" ht="30" customHeight="1" x14ac:dyDescent="0.2">
      <c r="A3804" s="451">
        <v>3793</v>
      </c>
      <c r="B3804" s="453" t="s">
        <v>12</v>
      </c>
      <c r="C3804" s="454" t="s">
        <v>1258</v>
      </c>
      <c r="D3804" s="455" t="str">
        <f>VLOOKUP(Tabela25[[#This Row],[Symbol]],Baza_cen[],3,0)</f>
        <v>BLOK NYXON  Green HST  150   H=205mm     GPMM</v>
      </c>
      <c r="E3804" s="456">
        <v>205</v>
      </c>
      <c r="F3804" s="456"/>
      <c r="G3804" s="456" t="s">
        <v>2220</v>
      </c>
      <c r="H3804" s="467">
        <f>NP.!S212</f>
        <v>0</v>
      </c>
      <c r="I3804" s="466">
        <f>NP.!AK212</f>
        <v>0</v>
      </c>
      <c r="J3804" s="452"/>
    </row>
    <row r="3805" spans="1:10" ht="30" customHeight="1" x14ac:dyDescent="0.2">
      <c r="A3805" s="451">
        <v>3794</v>
      </c>
      <c r="B3805" s="453" t="s">
        <v>12</v>
      </c>
      <c r="C3805" s="454" t="s">
        <v>1258</v>
      </c>
      <c r="D3805" s="455" t="str">
        <f>VLOOKUP(Tabela25[[#This Row],[Symbol]],Baza_cen[],3,0)</f>
        <v>BLOK NYXON  Green HST  150   H=205mm     GPMM</v>
      </c>
      <c r="E3805" s="456">
        <v>205</v>
      </c>
      <c r="F3805" s="456"/>
      <c r="G3805" s="456" t="s">
        <v>2220</v>
      </c>
      <c r="H3805" s="467">
        <f>NP.!T212</f>
        <v>0</v>
      </c>
      <c r="I3805" s="466">
        <f>NP.!AL212</f>
        <v>0</v>
      </c>
      <c r="J3805" s="452"/>
    </row>
    <row r="3806" spans="1:10" ht="30" customHeight="1" x14ac:dyDescent="0.2">
      <c r="A3806" s="451">
        <v>3795</v>
      </c>
      <c r="B3806" s="453" t="s">
        <v>12</v>
      </c>
      <c r="C3806" s="454" t="s">
        <v>1258</v>
      </c>
      <c r="D3806" s="455" t="str">
        <f>VLOOKUP(Tabela25[[#This Row],[Symbol]],Baza_cen[],3,0)</f>
        <v>BLOK NYXON  Green HST  150   H=205mm     GPMM</v>
      </c>
      <c r="E3806" s="456">
        <v>205</v>
      </c>
      <c r="F3806" s="456"/>
      <c r="G3806" s="456" t="s">
        <v>2220</v>
      </c>
      <c r="H3806" s="467">
        <f>NP.!U212</f>
        <v>0</v>
      </c>
      <c r="I3806" s="466">
        <f>NP.!AM212</f>
        <v>0</v>
      </c>
      <c r="J3806" s="452"/>
    </row>
    <row r="3807" spans="1:10" ht="30" customHeight="1" x14ac:dyDescent="0.2">
      <c r="A3807" s="451">
        <v>3796</v>
      </c>
      <c r="B3807" s="453" t="s">
        <v>12</v>
      </c>
      <c r="C3807" s="454" t="s">
        <v>1258</v>
      </c>
      <c r="D3807" s="455" t="str">
        <f>VLOOKUP(Tabela25[[#This Row],[Symbol]],Baza_cen[],3,0)</f>
        <v>BLOK NYXON  Green HST  150   H=205mm     GPMM</v>
      </c>
      <c r="E3807" s="456">
        <v>205</v>
      </c>
      <c r="F3807" s="456"/>
      <c r="G3807" s="456" t="s">
        <v>2220</v>
      </c>
      <c r="H3807" s="467">
        <f>NP.!V212</f>
        <v>0</v>
      </c>
      <c r="I3807" s="466">
        <f>NP.!AN212</f>
        <v>0</v>
      </c>
      <c r="J3807" s="452"/>
    </row>
    <row r="3808" spans="1:10" ht="30" customHeight="1" x14ac:dyDescent="0.2">
      <c r="A3808" s="451">
        <v>3797</v>
      </c>
      <c r="B3808" s="453" t="s">
        <v>12</v>
      </c>
      <c r="C3808" s="454" t="s">
        <v>1258</v>
      </c>
      <c r="D3808" s="455" t="str">
        <f>VLOOKUP(Tabela25[[#This Row],[Symbol]],Baza_cen[],3,0)</f>
        <v>BLOK NYXON  Green HST  150   H=205mm     GPMM</v>
      </c>
      <c r="E3808" s="456">
        <v>205</v>
      </c>
      <c r="F3808" s="456"/>
      <c r="G3808" s="456" t="s">
        <v>2220</v>
      </c>
      <c r="H3808" s="467">
        <f>NP.!W212</f>
        <v>0</v>
      </c>
      <c r="I3808" s="466">
        <f>NP.!AO212</f>
        <v>0</v>
      </c>
      <c r="J3808" s="452"/>
    </row>
    <row r="3809" spans="1:10" ht="30" customHeight="1" x14ac:dyDescent="0.2">
      <c r="A3809" s="451">
        <v>3798</v>
      </c>
      <c r="B3809" s="453" t="s">
        <v>12</v>
      </c>
      <c r="C3809" s="454" t="s">
        <v>1258</v>
      </c>
      <c r="D3809" s="455" t="str">
        <f>VLOOKUP(Tabela25[[#This Row],[Symbol]],Baza_cen[],3,0)</f>
        <v>BLOK NYXON  Green HST  150   H=205mm     GPMM</v>
      </c>
      <c r="E3809" s="456">
        <v>205</v>
      </c>
      <c r="F3809" s="456"/>
      <c r="G3809" s="456" t="s">
        <v>2220</v>
      </c>
      <c r="H3809" s="467">
        <f>NP.!X212</f>
        <v>0</v>
      </c>
      <c r="I3809" s="466">
        <f>NP.!AP212</f>
        <v>0</v>
      </c>
      <c r="J3809" s="452"/>
    </row>
    <row r="3810" spans="1:10" ht="30" customHeight="1" x14ac:dyDescent="0.2">
      <c r="A3810" s="451">
        <v>3799</v>
      </c>
      <c r="B3810" s="453" t="s">
        <v>12</v>
      </c>
      <c r="C3810" s="454" t="s">
        <v>1258</v>
      </c>
      <c r="D3810" s="455" t="str">
        <f>VLOOKUP(Tabela25[[#This Row],[Symbol]],Baza_cen[],3,0)</f>
        <v>BLOK NYXON  Green HST  150   H=205mm     GPMM</v>
      </c>
      <c r="E3810" s="456">
        <v>205</v>
      </c>
      <c r="F3810" s="456"/>
      <c r="G3810" s="456" t="s">
        <v>2220</v>
      </c>
      <c r="H3810" s="467">
        <f>NP.!Y212</f>
        <v>0</v>
      </c>
      <c r="I3810" s="466">
        <f>NP.!AQ212</f>
        <v>0</v>
      </c>
      <c r="J3810" s="452"/>
    </row>
    <row r="3811" spans="1:10" ht="30" customHeight="1" x14ac:dyDescent="0.2">
      <c r="A3811" s="451">
        <v>3800</v>
      </c>
      <c r="B3811" s="453" t="s">
        <v>12</v>
      </c>
      <c r="C3811" s="454" t="s">
        <v>1258</v>
      </c>
      <c r="D3811" s="455" t="str">
        <f>VLOOKUP(Tabela25[[#This Row],[Symbol]],Baza_cen[],3,0)</f>
        <v>BLOK NYXON  Green HST  150   H=205mm     GPMM</v>
      </c>
      <c r="E3811" s="456">
        <v>205</v>
      </c>
      <c r="F3811" s="456"/>
      <c r="G3811" s="456" t="s">
        <v>2220</v>
      </c>
      <c r="H3811" s="467">
        <f>NP.!Z212</f>
        <v>0</v>
      </c>
      <c r="I3811" s="466">
        <f>NP.!AR212</f>
        <v>0</v>
      </c>
      <c r="J3811" s="452"/>
    </row>
    <row r="3812" spans="1:10" ht="30" customHeight="1" x14ac:dyDescent="0.2">
      <c r="A3812" s="451">
        <v>3801</v>
      </c>
      <c r="B3812" s="453" t="s">
        <v>12</v>
      </c>
      <c r="C3812" s="454" t="s">
        <v>1258</v>
      </c>
      <c r="D3812" s="455" t="str">
        <f>VLOOKUP(Tabela25[[#This Row],[Symbol]],Baza_cen[],3,0)</f>
        <v>BLOK NYXON  Green HST  150   H=205mm     GPMM</v>
      </c>
      <c r="E3812" s="456">
        <v>205</v>
      </c>
      <c r="F3812" s="456"/>
      <c r="G3812" s="456" t="s">
        <v>2220</v>
      </c>
      <c r="H3812" s="467">
        <f>NP.!AA212</f>
        <v>0</v>
      </c>
      <c r="I3812" s="466">
        <f>NP.!AS212</f>
        <v>0</v>
      </c>
      <c r="J3812" s="452"/>
    </row>
    <row r="3813" spans="1:10" ht="30" customHeight="1" x14ac:dyDescent="0.2">
      <c r="A3813" s="451">
        <v>3802</v>
      </c>
      <c r="B3813" s="453" t="s">
        <v>12</v>
      </c>
      <c r="C3813" s="454" t="s">
        <v>1258</v>
      </c>
      <c r="D3813" s="455" t="str">
        <f>VLOOKUP(Tabela25[[#This Row],[Symbol]],Baza_cen[],3,0)</f>
        <v>BLOK NYXON  Green HST  150   H=205mm     GPMM</v>
      </c>
      <c r="E3813" s="456">
        <v>205</v>
      </c>
      <c r="F3813" s="456"/>
      <c r="G3813" s="456" t="s">
        <v>2220</v>
      </c>
      <c r="H3813" s="467">
        <f>NP.!AB212</f>
        <v>0</v>
      </c>
      <c r="I3813" s="466">
        <f>NP.!AT212</f>
        <v>0</v>
      </c>
      <c r="J3813" s="452"/>
    </row>
    <row r="3814" spans="1:10" ht="30" customHeight="1" x14ac:dyDescent="0.2">
      <c r="A3814" s="451">
        <v>3803</v>
      </c>
      <c r="B3814" s="453" t="s">
        <v>12</v>
      </c>
      <c r="C3814" s="454" t="s">
        <v>1258</v>
      </c>
      <c r="D3814" s="455" t="str">
        <f>VLOOKUP(Tabela25[[#This Row],[Symbol]],Baza_cen[],3,0)</f>
        <v>BLOK NYXON  Green HST  150   H=205mm     GPMM</v>
      </c>
      <c r="E3814" s="456">
        <v>205</v>
      </c>
      <c r="F3814" s="456"/>
      <c r="G3814" s="456" t="s">
        <v>2220</v>
      </c>
      <c r="H3814" s="467">
        <f>NP.!AC212</f>
        <v>0</v>
      </c>
      <c r="I3814" s="466">
        <f>NP.!AU212</f>
        <v>0</v>
      </c>
      <c r="J3814" s="452"/>
    </row>
    <row r="3815" spans="1:10" ht="30" customHeight="1" x14ac:dyDescent="0.2">
      <c r="A3815" s="451">
        <v>3804</v>
      </c>
      <c r="B3815" s="453" t="s">
        <v>12</v>
      </c>
      <c r="C3815" s="454" t="s">
        <v>1258</v>
      </c>
      <c r="D3815" s="455" t="str">
        <f>VLOOKUP(Tabela25[[#This Row],[Symbol]],Baza_cen[],3,0)</f>
        <v>BLOK NYXON  Green HST  150   H=205mm     GPMM</v>
      </c>
      <c r="E3815" s="456">
        <v>205</v>
      </c>
      <c r="F3815" s="456"/>
      <c r="G3815" s="456" t="s">
        <v>2220</v>
      </c>
      <c r="H3815" s="467">
        <f>NP.!AD212</f>
        <v>0</v>
      </c>
      <c r="I3815" s="466">
        <f>NP.!AV212</f>
        <v>0</v>
      </c>
      <c r="J3815" s="452"/>
    </row>
    <row r="3816" spans="1:10" ht="30" customHeight="1" x14ac:dyDescent="0.2">
      <c r="A3816" s="451">
        <v>3805</v>
      </c>
      <c r="B3816" s="453" t="s">
        <v>12</v>
      </c>
      <c r="C3816" s="454" t="s">
        <v>1259</v>
      </c>
      <c r="D3816" s="455" t="str">
        <f>VLOOKUP(Tabela25[[#This Row],[Symbol]],Baza_cen[],3,0)</f>
        <v>BLOK NYXON  Green HST  150   H=210mm     GPMM</v>
      </c>
      <c r="E3816" s="456">
        <v>210</v>
      </c>
      <c r="F3816" s="456"/>
      <c r="G3816" s="456" t="s">
        <v>2220</v>
      </c>
      <c r="H3816" s="467">
        <f>NP.!S213</f>
        <v>0</v>
      </c>
      <c r="I3816" s="466">
        <f>NP.!AK213</f>
        <v>0</v>
      </c>
      <c r="J3816" s="452"/>
    </row>
    <row r="3817" spans="1:10" ht="30" customHeight="1" x14ac:dyDescent="0.2">
      <c r="A3817" s="451">
        <v>3806</v>
      </c>
      <c r="B3817" s="453" t="s">
        <v>12</v>
      </c>
      <c r="C3817" s="454" t="s">
        <v>1259</v>
      </c>
      <c r="D3817" s="455" t="str">
        <f>VLOOKUP(Tabela25[[#This Row],[Symbol]],Baza_cen[],3,0)</f>
        <v>BLOK NYXON  Green HST  150   H=210mm     GPMM</v>
      </c>
      <c r="E3817" s="456">
        <v>210</v>
      </c>
      <c r="F3817" s="456"/>
      <c r="G3817" s="456" t="s">
        <v>2220</v>
      </c>
      <c r="H3817" s="467">
        <f>NP.!T213</f>
        <v>0</v>
      </c>
      <c r="I3817" s="466">
        <f>NP.!AL213</f>
        <v>0</v>
      </c>
      <c r="J3817" s="452"/>
    </row>
    <row r="3818" spans="1:10" ht="30" customHeight="1" x14ac:dyDescent="0.2">
      <c r="A3818" s="451">
        <v>3807</v>
      </c>
      <c r="B3818" s="453" t="s">
        <v>12</v>
      </c>
      <c r="C3818" s="454" t="s">
        <v>1259</v>
      </c>
      <c r="D3818" s="455" t="str">
        <f>VLOOKUP(Tabela25[[#This Row],[Symbol]],Baza_cen[],3,0)</f>
        <v>BLOK NYXON  Green HST  150   H=210mm     GPMM</v>
      </c>
      <c r="E3818" s="456">
        <v>210</v>
      </c>
      <c r="F3818" s="456"/>
      <c r="G3818" s="456" t="s">
        <v>2220</v>
      </c>
      <c r="H3818" s="467">
        <f>NP.!U213</f>
        <v>0</v>
      </c>
      <c r="I3818" s="466">
        <f>NP.!AM213</f>
        <v>0</v>
      </c>
      <c r="J3818" s="452"/>
    </row>
    <row r="3819" spans="1:10" ht="30" customHeight="1" x14ac:dyDescent="0.2">
      <c r="A3819" s="451">
        <v>3808</v>
      </c>
      <c r="B3819" s="453" t="s">
        <v>12</v>
      </c>
      <c r="C3819" s="454" t="s">
        <v>1259</v>
      </c>
      <c r="D3819" s="455" t="str">
        <f>VLOOKUP(Tabela25[[#This Row],[Symbol]],Baza_cen[],3,0)</f>
        <v>BLOK NYXON  Green HST  150   H=210mm     GPMM</v>
      </c>
      <c r="E3819" s="456">
        <v>210</v>
      </c>
      <c r="F3819" s="456"/>
      <c r="G3819" s="456" t="s">
        <v>2220</v>
      </c>
      <c r="H3819" s="467">
        <f>NP.!V213</f>
        <v>0</v>
      </c>
      <c r="I3819" s="466">
        <f>NP.!AN213</f>
        <v>0</v>
      </c>
      <c r="J3819" s="452"/>
    </row>
    <row r="3820" spans="1:10" ht="30" customHeight="1" x14ac:dyDescent="0.2">
      <c r="A3820" s="451">
        <v>3809</v>
      </c>
      <c r="B3820" s="453" t="s">
        <v>12</v>
      </c>
      <c r="C3820" s="454" t="s">
        <v>1259</v>
      </c>
      <c r="D3820" s="455" t="str">
        <f>VLOOKUP(Tabela25[[#This Row],[Symbol]],Baza_cen[],3,0)</f>
        <v>BLOK NYXON  Green HST  150   H=210mm     GPMM</v>
      </c>
      <c r="E3820" s="456">
        <v>210</v>
      </c>
      <c r="F3820" s="456"/>
      <c r="G3820" s="456" t="s">
        <v>2220</v>
      </c>
      <c r="H3820" s="467">
        <f>NP.!W213</f>
        <v>0</v>
      </c>
      <c r="I3820" s="466">
        <f>NP.!AO213</f>
        <v>0</v>
      </c>
      <c r="J3820" s="452"/>
    </row>
    <row r="3821" spans="1:10" ht="30" customHeight="1" x14ac:dyDescent="0.2">
      <c r="A3821" s="451">
        <v>3810</v>
      </c>
      <c r="B3821" s="453" t="s">
        <v>12</v>
      </c>
      <c r="C3821" s="454" t="s">
        <v>1259</v>
      </c>
      <c r="D3821" s="455" t="str">
        <f>VLOOKUP(Tabela25[[#This Row],[Symbol]],Baza_cen[],3,0)</f>
        <v>BLOK NYXON  Green HST  150   H=210mm     GPMM</v>
      </c>
      <c r="E3821" s="456">
        <v>210</v>
      </c>
      <c r="F3821" s="456"/>
      <c r="G3821" s="456" t="s">
        <v>2220</v>
      </c>
      <c r="H3821" s="467">
        <f>NP.!X213</f>
        <v>0</v>
      </c>
      <c r="I3821" s="466">
        <f>NP.!AP213</f>
        <v>0</v>
      </c>
      <c r="J3821" s="452"/>
    </row>
    <row r="3822" spans="1:10" ht="30" customHeight="1" x14ac:dyDescent="0.2">
      <c r="A3822" s="451">
        <v>3811</v>
      </c>
      <c r="B3822" s="453" t="s">
        <v>12</v>
      </c>
      <c r="C3822" s="454" t="s">
        <v>1259</v>
      </c>
      <c r="D3822" s="455" t="str">
        <f>VLOOKUP(Tabela25[[#This Row],[Symbol]],Baza_cen[],3,0)</f>
        <v>BLOK NYXON  Green HST  150   H=210mm     GPMM</v>
      </c>
      <c r="E3822" s="456">
        <v>210</v>
      </c>
      <c r="F3822" s="456"/>
      <c r="G3822" s="456" t="s">
        <v>2220</v>
      </c>
      <c r="H3822" s="467">
        <f>NP.!Y213</f>
        <v>0</v>
      </c>
      <c r="I3822" s="466">
        <f>NP.!AQ213</f>
        <v>0</v>
      </c>
      <c r="J3822" s="452"/>
    </row>
    <row r="3823" spans="1:10" ht="30" customHeight="1" x14ac:dyDescent="0.2">
      <c r="A3823" s="451">
        <v>3812</v>
      </c>
      <c r="B3823" s="453" t="s">
        <v>12</v>
      </c>
      <c r="C3823" s="454" t="s">
        <v>1259</v>
      </c>
      <c r="D3823" s="455" t="str">
        <f>VLOOKUP(Tabela25[[#This Row],[Symbol]],Baza_cen[],3,0)</f>
        <v>BLOK NYXON  Green HST  150   H=210mm     GPMM</v>
      </c>
      <c r="E3823" s="456">
        <v>210</v>
      </c>
      <c r="F3823" s="456"/>
      <c r="G3823" s="456" t="s">
        <v>2220</v>
      </c>
      <c r="H3823" s="467">
        <f>NP.!Z213</f>
        <v>0</v>
      </c>
      <c r="I3823" s="466">
        <f>NP.!AR213</f>
        <v>0</v>
      </c>
      <c r="J3823" s="452"/>
    </row>
    <row r="3824" spans="1:10" ht="30" customHeight="1" x14ac:dyDescent="0.2">
      <c r="A3824" s="451">
        <v>3813</v>
      </c>
      <c r="B3824" s="453" t="s">
        <v>12</v>
      </c>
      <c r="C3824" s="454" t="s">
        <v>1259</v>
      </c>
      <c r="D3824" s="455" t="str">
        <f>VLOOKUP(Tabela25[[#This Row],[Symbol]],Baza_cen[],3,0)</f>
        <v>BLOK NYXON  Green HST  150   H=210mm     GPMM</v>
      </c>
      <c r="E3824" s="456">
        <v>210</v>
      </c>
      <c r="F3824" s="456"/>
      <c r="G3824" s="456" t="s">
        <v>2220</v>
      </c>
      <c r="H3824" s="467">
        <f>NP.!AA213</f>
        <v>0</v>
      </c>
      <c r="I3824" s="466">
        <f>NP.!AS213</f>
        <v>0</v>
      </c>
      <c r="J3824" s="452"/>
    </row>
    <row r="3825" spans="1:10" ht="30" customHeight="1" x14ac:dyDescent="0.2">
      <c r="A3825" s="451">
        <v>3814</v>
      </c>
      <c r="B3825" s="453" t="s">
        <v>12</v>
      </c>
      <c r="C3825" s="454" t="s">
        <v>1259</v>
      </c>
      <c r="D3825" s="455" t="str">
        <f>VLOOKUP(Tabela25[[#This Row],[Symbol]],Baza_cen[],3,0)</f>
        <v>BLOK NYXON  Green HST  150   H=210mm     GPMM</v>
      </c>
      <c r="E3825" s="456">
        <v>210</v>
      </c>
      <c r="F3825" s="456"/>
      <c r="G3825" s="456" t="s">
        <v>2220</v>
      </c>
      <c r="H3825" s="467">
        <f>NP.!AB213</f>
        <v>0</v>
      </c>
      <c r="I3825" s="466">
        <f>NP.!AT213</f>
        <v>0</v>
      </c>
      <c r="J3825" s="452"/>
    </row>
    <row r="3826" spans="1:10" ht="30" customHeight="1" x14ac:dyDescent="0.2">
      <c r="A3826" s="451">
        <v>3815</v>
      </c>
      <c r="B3826" s="453" t="s">
        <v>12</v>
      </c>
      <c r="C3826" s="454" t="s">
        <v>1259</v>
      </c>
      <c r="D3826" s="455" t="str">
        <f>VLOOKUP(Tabela25[[#This Row],[Symbol]],Baza_cen[],3,0)</f>
        <v>BLOK NYXON  Green HST  150   H=210mm     GPMM</v>
      </c>
      <c r="E3826" s="456">
        <v>210</v>
      </c>
      <c r="F3826" s="456"/>
      <c r="G3826" s="456" t="s">
        <v>2220</v>
      </c>
      <c r="H3826" s="467">
        <f>NP.!AC213</f>
        <v>0</v>
      </c>
      <c r="I3826" s="466">
        <f>NP.!AU213</f>
        <v>0</v>
      </c>
      <c r="J3826" s="452"/>
    </row>
    <row r="3827" spans="1:10" ht="30" customHeight="1" x14ac:dyDescent="0.2">
      <c r="A3827" s="451">
        <v>3816</v>
      </c>
      <c r="B3827" s="453" t="s">
        <v>12</v>
      </c>
      <c r="C3827" s="454" t="s">
        <v>1259</v>
      </c>
      <c r="D3827" s="455" t="str">
        <f>VLOOKUP(Tabela25[[#This Row],[Symbol]],Baza_cen[],3,0)</f>
        <v>BLOK NYXON  Green HST  150   H=210mm     GPMM</v>
      </c>
      <c r="E3827" s="456">
        <v>210</v>
      </c>
      <c r="F3827" s="456"/>
      <c r="G3827" s="456" t="s">
        <v>2220</v>
      </c>
      <c r="H3827" s="467">
        <f>NP.!AD213</f>
        <v>0</v>
      </c>
      <c r="I3827" s="466">
        <f>NP.!AV213</f>
        <v>0</v>
      </c>
      <c r="J3827" s="452"/>
    </row>
    <row r="3828" spans="1:10" ht="30" customHeight="1" x14ac:dyDescent="0.2">
      <c r="A3828" s="451">
        <v>3817</v>
      </c>
      <c r="B3828" s="453" t="s">
        <v>12</v>
      </c>
      <c r="C3828" s="454" t="s">
        <v>1260</v>
      </c>
      <c r="D3828" s="455" t="str">
        <f>VLOOKUP(Tabela25[[#This Row],[Symbol]],Baza_cen[],3,0)</f>
        <v>BLOK NYXON  Green HST  150   H=215mm     GPMM</v>
      </c>
      <c r="E3828" s="456">
        <v>215</v>
      </c>
      <c r="F3828" s="456"/>
      <c r="G3828" s="456" t="s">
        <v>2220</v>
      </c>
      <c r="H3828" s="467">
        <f>NP.!S214</f>
        <v>0</v>
      </c>
      <c r="I3828" s="466">
        <f>NP.!AK214</f>
        <v>0</v>
      </c>
      <c r="J3828" s="452"/>
    </row>
    <row r="3829" spans="1:10" ht="30" customHeight="1" x14ac:dyDescent="0.2">
      <c r="A3829" s="451">
        <v>3818</v>
      </c>
      <c r="B3829" s="453" t="s">
        <v>12</v>
      </c>
      <c r="C3829" s="454" t="s">
        <v>1260</v>
      </c>
      <c r="D3829" s="455" t="str">
        <f>VLOOKUP(Tabela25[[#This Row],[Symbol]],Baza_cen[],3,0)</f>
        <v>BLOK NYXON  Green HST  150   H=215mm     GPMM</v>
      </c>
      <c r="E3829" s="456">
        <v>215</v>
      </c>
      <c r="F3829" s="456"/>
      <c r="G3829" s="456" t="s">
        <v>2220</v>
      </c>
      <c r="H3829" s="467">
        <f>NP.!T214</f>
        <v>0</v>
      </c>
      <c r="I3829" s="466">
        <f>NP.!AL214</f>
        <v>0</v>
      </c>
      <c r="J3829" s="452"/>
    </row>
    <row r="3830" spans="1:10" ht="30" customHeight="1" x14ac:dyDescent="0.2">
      <c r="A3830" s="451">
        <v>3819</v>
      </c>
      <c r="B3830" s="453" t="s">
        <v>12</v>
      </c>
      <c r="C3830" s="454" t="s">
        <v>1260</v>
      </c>
      <c r="D3830" s="455" t="str">
        <f>VLOOKUP(Tabela25[[#This Row],[Symbol]],Baza_cen[],3,0)</f>
        <v>BLOK NYXON  Green HST  150   H=215mm     GPMM</v>
      </c>
      <c r="E3830" s="456">
        <v>215</v>
      </c>
      <c r="F3830" s="456"/>
      <c r="G3830" s="456" t="s">
        <v>2220</v>
      </c>
      <c r="H3830" s="467">
        <f>NP.!U214</f>
        <v>0</v>
      </c>
      <c r="I3830" s="466">
        <f>NP.!AM214</f>
        <v>0</v>
      </c>
      <c r="J3830" s="452"/>
    </row>
    <row r="3831" spans="1:10" ht="30" customHeight="1" x14ac:dyDescent="0.2">
      <c r="A3831" s="451">
        <v>3820</v>
      </c>
      <c r="B3831" s="453" t="s">
        <v>12</v>
      </c>
      <c r="C3831" s="454" t="s">
        <v>1260</v>
      </c>
      <c r="D3831" s="455" t="str">
        <f>VLOOKUP(Tabela25[[#This Row],[Symbol]],Baza_cen[],3,0)</f>
        <v>BLOK NYXON  Green HST  150   H=215mm     GPMM</v>
      </c>
      <c r="E3831" s="456">
        <v>215</v>
      </c>
      <c r="F3831" s="456"/>
      <c r="G3831" s="456" t="s">
        <v>2220</v>
      </c>
      <c r="H3831" s="467">
        <f>NP.!V214</f>
        <v>0</v>
      </c>
      <c r="I3831" s="466">
        <f>NP.!AN214</f>
        <v>0</v>
      </c>
      <c r="J3831" s="452"/>
    </row>
    <row r="3832" spans="1:10" ht="30" customHeight="1" x14ac:dyDescent="0.2">
      <c r="A3832" s="451">
        <v>3821</v>
      </c>
      <c r="B3832" s="453" t="s">
        <v>12</v>
      </c>
      <c r="C3832" s="454" t="s">
        <v>1260</v>
      </c>
      <c r="D3832" s="455" t="str">
        <f>VLOOKUP(Tabela25[[#This Row],[Symbol]],Baza_cen[],3,0)</f>
        <v>BLOK NYXON  Green HST  150   H=215mm     GPMM</v>
      </c>
      <c r="E3832" s="456">
        <v>215</v>
      </c>
      <c r="F3832" s="456"/>
      <c r="G3832" s="456" t="s">
        <v>2220</v>
      </c>
      <c r="H3832" s="467">
        <f>NP.!W214</f>
        <v>0</v>
      </c>
      <c r="I3832" s="466">
        <f>NP.!AO214</f>
        <v>0</v>
      </c>
      <c r="J3832" s="452"/>
    </row>
    <row r="3833" spans="1:10" ht="30" customHeight="1" x14ac:dyDescent="0.2">
      <c r="A3833" s="451">
        <v>3822</v>
      </c>
      <c r="B3833" s="453" t="s">
        <v>12</v>
      </c>
      <c r="C3833" s="454" t="s">
        <v>1260</v>
      </c>
      <c r="D3833" s="455" t="str">
        <f>VLOOKUP(Tabela25[[#This Row],[Symbol]],Baza_cen[],3,0)</f>
        <v>BLOK NYXON  Green HST  150   H=215mm     GPMM</v>
      </c>
      <c r="E3833" s="456">
        <v>215</v>
      </c>
      <c r="F3833" s="456"/>
      <c r="G3833" s="456" t="s">
        <v>2220</v>
      </c>
      <c r="H3833" s="467">
        <f>NP.!X214</f>
        <v>0</v>
      </c>
      <c r="I3833" s="466">
        <f>NP.!AP214</f>
        <v>0</v>
      </c>
      <c r="J3833" s="452"/>
    </row>
    <row r="3834" spans="1:10" ht="30" customHeight="1" x14ac:dyDescent="0.2">
      <c r="A3834" s="451">
        <v>3823</v>
      </c>
      <c r="B3834" s="453" t="s">
        <v>12</v>
      </c>
      <c r="C3834" s="454" t="s">
        <v>1260</v>
      </c>
      <c r="D3834" s="455" t="str">
        <f>VLOOKUP(Tabela25[[#This Row],[Symbol]],Baza_cen[],3,0)</f>
        <v>BLOK NYXON  Green HST  150   H=215mm     GPMM</v>
      </c>
      <c r="E3834" s="456">
        <v>215</v>
      </c>
      <c r="F3834" s="456"/>
      <c r="G3834" s="456" t="s">
        <v>2220</v>
      </c>
      <c r="H3834" s="467">
        <f>NP.!Y214</f>
        <v>0</v>
      </c>
      <c r="I3834" s="466">
        <f>NP.!AQ214</f>
        <v>0</v>
      </c>
      <c r="J3834" s="452"/>
    </row>
    <row r="3835" spans="1:10" ht="30" customHeight="1" x14ac:dyDescent="0.2">
      <c r="A3835" s="451">
        <v>3824</v>
      </c>
      <c r="B3835" s="453" t="s">
        <v>12</v>
      </c>
      <c r="C3835" s="454" t="s">
        <v>1260</v>
      </c>
      <c r="D3835" s="455" t="str">
        <f>VLOOKUP(Tabela25[[#This Row],[Symbol]],Baza_cen[],3,0)</f>
        <v>BLOK NYXON  Green HST  150   H=215mm     GPMM</v>
      </c>
      <c r="E3835" s="456">
        <v>215</v>
      </c>
      <c r="F3835" s="456"/>
      <c r="G3835" s="456" t="s">
        <v>2220</v>
      </c>
      <c r="H3835" s="467">
        <f>NP.!Z214</f>
        <v>0</v>
      </c>
      <c r="I3835" s="466">
        <f>NP.!AR214</f>
        <v>0</v>
      </c>
      <c r="J3835" s="452"/>
    </row>
    <row r="3836" spans="1:10" ht="30" customHeight="1" x14ac:dyDescent="0.2">
      <c r="A3836" s="451">
        <v>3825</v>
      </c>
      <c r="B3836" s="453" t="s">
        <v>12</v>
      </c>
      <c r="C3836" s="454" t="s">
        <v>1260</v>
      </c>
      <c r="D3836" s="455" t="str">
        <f>VLOOKUP(Tabela25[[#This Row],[Symbol]],Baza_cen[],3,0)</f>
        <v>BLOK NYXON  Green HST  150   H=215mm     GPMM</v>
      </c>
      <c r="E3836" s="456">
        <v>215</v>
      </c>
      <c r="F3836" s="456"/>
      <c r="G3836" s="456" t="s">
        <v>2220</v>
      </c>
      <c r="H3836" s="467">
        <f>NP.!AA214</f>
        <v>0</v>
      </c>
      <c r="I3836" s="466">
        <f>NP.!AS214</f>
        <v>0</v>
      </c>
      <c r="J3836" s="452"/>
    </row>
    <row r="3837" spans="1:10" ht="30" customHeight="1" x14ac:dyDescent="0.2">
      <c r="A3837" s="451">
        <v>3826</v>
      </c>
      <c r="B3837" s="453" t="s">
        <v>12</v>
      </c>
      <c r="C3837" s="454" t="s">
        <v>1260</v>
      </c>
      <c r="D3837" s="455" t="str">
        <f>VLOOKUP(Tabela25[[#This Row],[Symbol]],Baza_cen[],3,0)</f>
        <v>BLOK NYXON  Green HST  150   H=215mm     GPMM</v>
      </c>
      <c r="E3837" s="456">
        <v>215</v>
      </c>
      <c r="F3837" s="456"/>
      <c r="G3837" s="456" t="s">
        <v>2220</v>
      </c>
      <c r="H3837" s="467">
        <f>NP.!AB214</f>
        <v>0</v>
      </c>
      <c r="I3837" s="466">
        <f>NP.!AT214</f>
        <v>0</v>
      </c>
      <c r="J3837" s="452"/>
    </row>
    <row r="3838" spans="1:10" ht="30" customHeight="1" x14ac:dyDescent="0.2">
      <c r="A3838" s="451">
        <v>3827</v>
      </c>
      <c r="B3838" s="453" t="s">
        <v>12</v>
      </c>
      <c r="C3838" s="454" t="s">
        <v>1260</v>
      </c>
      <c r="D3838" s="455" t="str">
        <f>VLOOKUP(Tabela25[[#This Row],[Symbol]],Baza_cen[],3,0)</f>
        <v>BLOK NYXON  Green HST  150   H=215mm     GPMM</v>
      </c>
      <c r="E3838" s="456">
        <v>215</v>
      </c>
      <c r="F3838" s="456"/>
      <c r="G3838" s="456" t="s">
        <v>2220</v>
      </c>
      <c r="H3838" s="467">
        <f>NP.!AC214</f>
        <v>0</v>
      </c>
      <c r="I3838" s="466">
        <f>NP.!AU214</f>
        <v>0</v>
      </c>
      <c r="J3838" s="452"/>
    </row>
    <row r="3839" spans="1:10" ht="30" customHeight="1" x14ac:dyDescent="0.2">
      <c r="A3839" s="451">
        <v>3828</v>
      </c>
      <c r="B3839" s="453" t="s">
        <v>12</v>
      </c>
      <c r="C3839" s="454" t="s">
        <v>1260</v>
      </c>
      <c r="D3839" s="455" t="str">
        <f>VLOOKUP(Tabela25[[#This Row],[Symbol]],Baza_cen[],3,0)</f>
        <v>BLOK NYXON  Green HST  150   H=215mm     GPMM</v>
      </c>
      <c r="E3839" s="456">
        <v>215</v>
      </c>
      <c r="F3839" s="456"/>
      <c r="G3839" s="456" t="s">
        <v>2220</v>
      </c>
      <c r="H3839" s="467">
        <f>NP.!AD214</f>
        <v>0</v>
      </c>
      <c r="I3839" s="466">
        <f>NP.!AV214</f>
        <v>0</v>
      </c>
      <c r="J3839" s="452"/>
    </row>
    <row r="3840" spans="1:10" ht="30" customHeight="1" x14ac:dyDescent="0.2">
      <c r="A3840" s="451">
        <v>3829</v>
      </c>
      <c r="B3840" s="453" t="s">
        <v>12</v>
      </c>
      <c r="C3840" s="454" t="s">
        <v>1261</v>
      </c>
      <c r="D3840" s="455" t="str">
        <f>VLOOKUP(Tabela25[[#This Row],[Symbol]],Baza_cen[],3,0)</f>
        <v>BLOK NYXON  Green HST  150   H=220mm     GPMM</v>
      </c>
      <c r="E3840" s="456">
        <v>220</v>
      </c>
      <c r="F3840" s="456"/>
      <c r="G3840" s="456" t="s">
        <v>2220</v>
      </c>
      <c r="H3840" s="467">
        <f>NP.!S215</f>
        <v>0</v>
      </c>
      <c r="I3840" s="466">
        <f>NP.!AK215</f>
        <v>0</v>
      </c>
      <c r="J3840" s="452"/>
    </row>
    <row r="3841" spans="1:10" ht="30" customHeight="1" x14ac:dyDescent="0.2">
      <c r="A3841" s="451">
        <v>3830</v>
      </c>
      <c r="B3841" s="453" t="s">
        <v>12</v>
      </c>
      <c r="C3841" s="454" t="s">
        <v>1261</v>
      </c>
      <c r="D3841" s="455" t="str">
        <f>VLOOKUP(Tabela25[[#This Row],[Symbol]],Baza_cen[],3,0)</f>
        <v>BLOK NYXON  Green HST  150   H=220mm     GPMM</v>
      </c>
      <c r="E3841" s="456">
        <v>220</v>
      </c>
      <c r="F3841" s="456"/>
      <c r="G3841" s="456" t="s">
        <v>2220</v>
      </c>
      <c r="H3841" s="467">
        <f>NP.!T215</f>
        <v>0</v>
      </c>
      <c r="I3841" s="466">
        <f>NP.!AL215</f>
        <v>0</v>
      </c>
      <c r="J3841" s="452"/>
    </row>
    <row r="3842" spans="1:10" ht="30" customHeight="1" x14ac:dyDescent="0.2">
      <c r="A3842" s="451">
        <v>3831</v>
      </c>
      <c r="B3842" s="453" t="s">
        <v>12</v>
      </c>
      <c r="C3842" s="454" t="s">
        <v>1261</v>
      </c>
      <c r="D3842" s="455" t="str">
        <f>VLOOKUP(Tabela25[[#This Row],[Symbol]],Baza_cen[],3,0)</f>
        <v>BLOK NYXON  Green HST  150   H=220mm     GPMM</v>
      </c>
      <c r="E3842" s="456">
        <v>220</v>
      </c>
      <c r="F3842" s="456"/>
      <c r="G3842" s="456" t="s">
        <v>2220</v>
      </c>
      <c r="H3842" s="467">
        <f>NP.!U215</f>
        <v>0</v>
      </c>
      <c r="I3842" s="466">
        <f>NP.!AM215</f>
        <v>0</v>
      </c>
      <c r="J3842" s="452"/>
    </row>
    <row r="3843" spans="1:10" ht="30" customHeight="1" x14ac:dyDescent="0.2">
      <c r="A3843" s="451">
        <v>3832</v>
      </c>
      <c r="B3843" s="453" t="s">
        <v>12</v>
      </c>
      <c r="C3843" s="454" t="s">
        <v>1261</v>
      </c>
      <c r="D3843" s="455" t="str">
        <f>VLOOKUP(Tabela25[[#This Row],[Symbol]],Baza_cen[],3,0)</f>
        <v>BLOK NYXON  Green HST  150   H=220mm     GPMM</v>
      </c>
      <c r="E3843" s="456">
        <v>220</v>
      </c>
      <c r="F3843" s="456"/>
      <c r="G3843" s="456" t="s">
        <v>2220</v>
      </c>
      <c r="H3843" s="467">
        <f>NP.!V215</f>
        <v>0</v>
      </c>
      <c r="I3843" s="466">
        <f>NP.!AN215</f>
        <v>0</v>
      </c>
      <c r="J3843" s="452"/>
    </row>
    <row r="3844" spans="1:10" ht="30" customHeight="1" x14ac:dyDescent="0.2">
      <c r="A3844" s="451">
        <v>3833</v>
      </c>
      <c r="B3844" s="453" t="s">
        <v>12</v>
      </c>
      <c r="C3844" s="454" t="s">
        <v>1261</v>
      </c>
      <c r="D3844" s="455" t="str">
        <f>VLOOKUP(Tabela25[[#This Row],[Symbol]],Baza_cen[],3,0)</f>
        <v>BLOK NYXON  Green HST  150   H=220mm     GPMM</v>
      </c>
      <c r="E3844" s="456">
        <v>220</v>
      </c>
      <c r="F3844" s="456"/>
      <c r="G3844" s="456" t="s">
        <v>2220</v>
      </c>
      <c r="H3844" s="467">
        <f>NP.!W215</f>
        <v>0</v>
      </c>
      <c r="I3844" s="466">
        <f>NP.!AO215</f>
        <v>0</v>
      </c>
      <c r="J3844" s="452"/>
    </row>
    <row r="3845" spans="1:10" ht="30" customHeight="1" x14ac:dyDescent="0.2">
      <c r="A3845" s="451">
        <v>3834</v>
      </c>
      <c r="B3845" s="453" t="s">
        <v>12</v>
      </c>
      <c r="C3845" s="454" t="s">
        <v>1261</v>
      </c>
      <c r="D3845" s="455" t="str">
        <f>VLOOKUP(Tabela25[[#This Row],[Symbol]],Baza_cen[],3,0)</f>
        <v>BLOK NYXON  Green HST  150   H=220mm     GPMM</v>
      </c>
      <c r="E3845" s="456">
        <v>220</v>
      </c>
      <c r="F3845" s="456"/>
      <c r="G3845" s="456" t="s">
        <v>2220</v>
      </c>
      <c r="H3845" s="467">
        <f>NP.!X215</f>
        <v>0</v>
      </c>
      <c r="I3845" s="466">
        <f>NP.!AP215</f>
        <v>0</v>
      </c>
      <c r="J3845" s="452"/>
    </row>
    <row r="3846" spans="1:10" ht="30" customHeight="1" x14ac:dyDescent="0.2">
      <c r="A3846" s="451">
        <v>3835</v>
      </c>
      <c r="B3846" s="453" t="s">
        <v>12</v>
      </c>
      <c r="C3846" s="454" t="s">
        <v>1261</v>
      </c>
      <c r="D3846" s="455" t="str">
        <f>VLOOKUP(Tabela25[[#This Row],[Symbol]],Baza_cen[],3,0)</f>
        <v>BLOK NYXON  Green HST  150   H=220mm     GPMM</v>
      </c>
      <c r="E3846" s="456">
        <v>220</v>
      </c>
      <c r="F3846" s="456"/>
      <c r="G3846" s="456" t="s">
        <v>2220</v>
      </c>
      <c r="H3846" s="467">
        <f>NP.!Y215</f>
        <v>0</v>
      </c>
      <c r="I3846" s="466">
        <f>NP.!AQ215</f>
        <v>0</v>
      </c>
      <c r="J3846" s="452"/>
    </row>
    <row r="3847" spans="1:10" ht="30" customHeight="1" x14ac:dyDescent="0.2">
      <c r="A3847" s="451">
        <v>3836</v>
      </c>
      <c r="B3847" s="453" t="s">
        <v>12</v>
      </c>
      <c r="C3847" s="454" t="s">
        <v>1261</v>
      </c>
      <c r="D3847" s="455" t="str">
        <f>VLOOKUP(Tabela25[[#This Row],[Symbol]],Baza_cen[],3,0)</f>
        <v>BLOK NYXON  Green HST  150   H=220mm     GPMM</v>
      </c>
      <c r="E3847" s="456">
        <v>220</v>
      </c>
      <c r="F3847" s="456"/>
      <c r="G3847" s="456" t="s">
        <v>2220</v>
      </c>
      <c r="H3847" s="467">
        <f>NP.!Z215</f>
        <v>0</v>
      </c>
      <c r="I3847" s="466">
        <f>NP.!AR215</f>
        <v>0</v>
      </c>
      <c r="J3847" s="452"/>
    </row>
    <row r="3848" spans="1:10" ht="30" customHeight="1" x14ac:dyDescent="0.2">
      <c r="A3848" s="451">
        <v>3837</v>
      </c>
      <c r="B3848" s="453" t="s">
        <v>12</v>
      </c>
      <c r="C3848" s="454" t="s">
        <v>1261</v>
      </c>
      <c r="D3848" s="455" t="str">
        <f>VLOOKUP(Tabela25[[#This Row],[Symbol]],Baza_cen[],3,0)</f>
        <v>BLOK NYXON  Green HST  150   H=220mm     GPMM</v>
      </c>
      <c r="E3848" s="456">
        <v>220</v>
      </c>
      <c r="F3848" s="456"/>
      <c r="G3848" s="456" t="s">
        <v>2220</v>
      </c>
      <c r="H3848" s="467">
        <f>NP.!AA215</f>
        <v>0</v>
      </c>
      <c r="I3848" s="466">
        <f>NP.!AS215</f>
        <v>0</v>
      </c>
      <c r="J3848" s="452"/>
    </row>
    <row r="3849" spans="1:10" ht="30" customHeight="1" x14ac:dyDescent="0.2">
      <c r="A3849" s="451">
        <v>3838</v>
      </c>
      <c r="B3849" s="453" t="s">
        <v>12</v>
      </c>
      <c r="C3849" s="454" t="s">
        <v>1261</v>
      </c>
      <c r="D3849" s="455" t="str">
        <f>VLOOKUP(Tabela25[[#This Row],[Symbol]],Baza_cen[],3,0)</f>
        <v>BLOK NYXON  Green HST  150   H=220mm     GPMM</v>
      </c>
      <c r="E3849" s="456">
        <v>220</v>
      </c>
      <c r="F3849" s="456"/>
      <c r="G3849" s="456" t="s">
        <v>2220</v>
      </c>
      <c r="H3849" s="467">
        <f>NP.!AB215</f>
        <v>0</v>
      </c>
      <c r="I3849" s="466">
        <f>NP.!AT215</f>
        <v>0</v>
      </c>
      <c r="J3849" s="452"/>
    </row>
    <row r="3850" spans="1:10" ht="30" customHeight="1" x14ac:dyDescent="0.2">
      <c r="A3850" s="451">
        <v>3839</v>
      </c>
      <c r="B3850" s="453" t="s">
        <v>12</v>
      </c>
      <c r="C3850" s="454" t="s">
        <v>1261</v>
      </c>
      <c r="D3850" s="455" t="str">
        <f>VLOOKUP(Tabela25[[#This Row],[Symbol]],Baza_cen[],3,0)</f>
        <v>BLOK NYXON  Green HST  150   H=220mm     GPMM</v>
      </c>
      <c r="E3850" s="456">
        <v>220</v>
      </c>
      <c r="F3850" s="456"/>
      <c r="G3850" s="456" t="s">
        <v>2220</v>
      </c>
      <c r="H3850" s="467">
        <f>NP.!AC215</f>
        <v>0</v>
      </c>
      <c r="I3850" s="466">
        <f>NP.!AU215</f>
        <v>0</v>
      </c>
      <c r="J3850" s="452"/>
    </row>
    <row r="3851" spans="1:10" ht="30" customHeight="1" x14ac:dyDescent="0.2">
      <c r="A3851" s="451">
        <v>3840</v>
      </c>
      <c r="B3851" s="453" t="s">
        <v>12</v>
      </c>
      <c r="C3851" s="454" t="s">
        <v>1261</v>
      </c>
      <c r="D3851" s="455" t="str">
        <f>VLOOKUP(Tabela25[[#This Row],[Symbol]],Baza_cen[],3,0)</f>
        <v>BLOK NYXON  Green HST  150   H=220mm     GPMM</v>
      </c>
      <c r="E3851" s="456">
        <v>220</v>
      </c>
      <c r="F3851" s="456"/>
      <c r="G3851" s="456" t="s">
        <v>2220</v>
      </c>
      <c r="H3851" s="467">
        <f>NP.!AD215</f>
        <v>0</v>
      </c>
      <c r="I3851" s="466">
        <f>NP.!AV215</f>
        <v>0</v>
      </c>
      <c r="J3851" s="452"/>
    </row>
    <row r="3852" spans="1:10" ht="30" customHeight="1" x14ac:dyDescent="0.2">
      <c r="A3852" s="451">
        <v>3841</v>
      </c>
      <c r="B3852" s="453" t="s">
        <v>12</v>
      </c>
      <c r="C3852" s="454" t="s">
        <v>1262</v>
      </c>
      <c r="D3852" s="455" t="str">
        <f>VLOOKUP(Tabela25[[#This Row],[Symbol]],Baza_cen[],3,0)</f>
        <v>BLOK NYXON  Green HST  150   H=225mm     GPMM</v>
      </c>
      <c r="E3852" s="456">
        <v>225</v>
      </c>
      <c r="F3852" s="456"/>
      <c r="G3852" s="456" t="s">
        <v>2220</v>
      </c>
      <c r="H3852" s="467">
        <f>NP.!S216</f>
        <v>0</v>
      </c>
      <c r="I3852" s="466">
        <f>NP.!AK216</f>
        <v>0</v>
      </c>
      <c r="J3852" s="452"/>
    </row>
    <row r="3853" spans="1:10" ht="30" customHeight="1" x14ac:dyDescent="0.2">
      <c r="A3853" s="451">
        <v>3842</v>
      </c>
      <c r="B3853" s="453" t="s">
        <v>12</v>
      </c>
      <c r="C3853" s="454" t="s">
        <v>1262</v>
      </c>
      <c r="D3853" s="455" t="str">
        <f>VLOOKUP(Tabela25[[#This Row],[Symbol]],Baza_cen[],3,0)</f>
        <v>BLOK NYXON  Green HST  150   H=225mm     GPMM</v>
      </c>
      <c r="E3853" s="456">
        <v>225</v>
      </c>
      <c r="F3853" s="456"/>
      <c r="G3853" s="456" t="s">
        <v>2220</v>
      </c>
      <c r="H3853" s="467">
        <f>NP.!T216</f>
        <v>0</v>
      </c>
      <c r="I3853" s="466">
        <f>NP.!AL216</f>
        <v>0</v>
      </c>
      <c r="J3853" s="452"/>
    </row>
    <row r="3854" spans="1:10" ht="30" customHeight="1" x14ac:dyDescent="0.2">
      <c r="A3854" s="451">
        <v>3843</v>
      </c>
      <c r="B3854" s="453" t="s">
        <v>12</v>
      </c>
      <c r="C3854" s="454" t="s">
        <v>1262</v>
      </c>
      <c r="D3854" s="455" t="str">
        <f>VLOOKUP(Tabela25[[#This Row],[Symbol]],Baza_cen[],3,0)</f>
        <v>BLOK NYXON  Green HST  150   H=225mm     GPMM</v>
      </c>
      <c r="E3854" s="456">
        <v>225</v>
      </c>
      <c r="F3854" s="456"/>
      <c r="G3854" s="456" t="s">
        <v>2220</v>
      </c>
      <c r="H3854" s="467">
        <f>NP.!U216</f>
        <v>0</v>
      </c>
      <c r="I3854" s="466">
        <f>NP.!AM216</f>
        <v>0</v>
      </c>
      <c r="J3854" s="452"/>
    </row>
    <row r="3855" spans="1:10" ht="30" customHeight="1" x14ac:dyDescent="0.2">
      <c r="A3855" s="451">
        <v>3844</v>
      </c>
      <c r="B3855" s="453" t="s">
        <v>12</v>
      </c>
      <c r="C3855" s="454" t="s">
        <v>1262</v>
      </c>
      <c r="D3855" s="455" t="str">
        <f>VLOOKUP(Tabela25[[#This Row],[Symbol]],Baza_cen[],3,0)</f>
        <v>BLOK NYXON  Green HST  150   H=225mm     GPMM</v>
      </c>
      <c r="E3855" s="456">
        <v>225</v>
      </c>
      <c r="F3855" s="456"/>
      <c r="G3855" s="456" t="s">
        <v>2220</v>
      </c>
      <c r="H3855" s="467">
        <f>NP.!V216</f>
        <v>0</v>
      </c>
      <c r="I3855" s="466">
        <f>NP.!AN216</f>
        <v>0</v>
      </c>
      <c r="J3855" s="452"/>
    </row>
    <row r="3856" spans="1:10" ht="30" customHeight="1" x14ac:dyDescent="0.2">
      <c r="A3856" s="451">
        <v>3845</v>
      </c>
      <c r="B3856" s="453" t="s">
        <v>12</v>
      </c>
      <c r="C3856" s="454" t="s">
        <v>1262</v>
      </c>
      <c r="D3856" s="455" t="str">
        <f>VLOOKUP(Tabela25[[#This Row],[Symbol]],Baza_cen[],3,0)</f>
        <v>BLOK NYXON  Green HST  150   H=225mm     GPMM</v>
      </c>
      <c r="E3856" s="456">
        <v>225</v>
      </c>
      <c r="F3856" s="456"/>
      <c r="G3856" s="456" t="s">
        <v>2220</v>
      </c>
      <c r="H3856" s="467">
        <f>NP.!W216</f>
        <v>0</v>
      </c>
      <c r="I3856" s="466">
        <f>NP.!AO216</f>
        <v>0</v>
      </c>
      <c r="J3856" s="452"/>
    </row>
    <row r="3857" spans="1:10" ht="30" customHeight="1" x14ac:dyDescent="0.2">
      <c r="A3857" s="451">
        <v>3846</v>
      </c>
      <c r="B3857" s="453" t="s">
        <v>12</v>
      </c>
      <c r="C3857" s="454" t="s">
        <v>1262</v>
      </c>
      <c r="D3857" s="455" t="str">
        <f>VLOOKUP(Tabela25[[#This Row],[Symbol]],Baza_cen[],3,0)</f>
        <v>BLOK NYXON  Green HST  150   H=225mm     GPMM</v>
      </c>
      <c r="E3857" s="456">
        <v>225</v>
      </c>
      <c r="F3857" s="456"/>
      <c r="G3857" s="456" t="s">
        <v>2220</v>
      </c>
      <c r="H3857" s="467">
        <f>NP.!X216</f>
        <v>0</v>
      </c>
      <c r="I3857" s="466">
        <f>NP.!AP216</f>
        <v>0</v>
      </c>
      <c r="J3857" s="452"/>
    </row>
    <row r="3858" spans="1:10" ht="30" customHeight="1" x14ac:dyDescent="0.2">
      <c r="A3858" s="451">
        <v>3847</v>
      </c>
      <c r="B3858" s="453" t="s">
        <v>12</v>
      </c>
      <c r="C3858" s="454" t="s">
        <v>1262</v>
      </c>
      <c r="D3858" s="455" t="str">
        <f>VLOOKUP(Tabela25[[#This Row],[Symbol]],Baza_cen[],3,0)</f>
        <v>BLOK NYXON  Green HST  150   H=225mm     GPMM</v>
      </c>
      <c r="E3858" s="456">
        <v>225</v>
      </c>
      <c r="F3858" s="456"/>
      <c r="G3858" s="456" t="s">
        <v>2220</v>
      </c>
      <c r="H3858" s="467">
        <f>NP.!Y216</f>
        <v>0</v>
      </c>
      <c r="I3858" s="466">
        <f>NP.!AQ216</f>
        <v>0</v>
      </c>
      <c r="J3858" s="452"/>
    </row>
    <row r="3859" spans="1:10" ht="30" customHeight="1" x14ac:dyDescent="0.2">
      <c r="A3859" s="451">
        <v>3848</v>
      </c>
      <c r="B3859" s="453" t="s">
        <v>12</v>
      </c>
      <c r="C3859" s="454" t="s">
        <v>1262</v>
      </c>
      <c r="D3859" s="455" t="str">
        <f>VLOOKUP(Tabela25[[#This Row],[Symbol]],Baza_cen[],3,0)</f>
        <v>BLOK NYXON  Green HST  150   H=225mm     GPMM</v>
      </c>
      <c r="E3859" s="456">
        <v>225</v>
      </c>
      <c r="F3859" s="456"/>
      <c r="G3859" s="456" t="s">
        <v>2220</v>
      </c>
      <c r="H3859" s="467">
        <f>NP.!Z216</f>
        <v>0</v>
      </c>
      <c r="I3859" s="466">
        <f>NP.!AR216</f>
        <v>0</v>
      </c>
      <c r="J3859" s="452"/>
    </row>
    <row r="3860" spans="1:10" ht="30" customHeight="1" x14ac:dyDescent="0.2">
      <c r="A3860" s="451">
        <v>3849</v>
      </c>
      <c r="B3860" s="453" t="s">
        <v>12</v>
      </c>
      <c r="C3860" s="454" t="s">
        <v>1262</v>
      </c>
      <c r="D3860" s="455" t="str">
        <f>VLOOKUP(Tabela25[[#This Row],[Symbol]],Baza_cen[],3,0)</f>
        <v>BLOK NYXON  Green HST  150   H=225mm     GPMM</v>
      </c>
      <c r="E3860" s="456">
        <v>225</v>
      </c>
      <c r="F3860" s="456"/>
      <c r="G3860" s="456" t="s">
        <v>2220</v>
      </c>
      <c r="H3860" s="467">
        <f>NP.!AA216</f>
        <v>0</v>
      </c>
      <c r="I3860" s="466">
        <f>NP.!AS216</f>
        <v>0</v>
      </c>
      <c r="J3860" s="452"/>
    </row>
    <row r="3861" spans="1:10" ht="30" customHeight="1" x14ac:dyDescent="0.2">
      <c r="A3861" s="451">
        <v>3850</v>
      </c>
      <c r="B3861" s="453" t="s">
        <v>12</v>
      </c>
      <c r="C3861" s="454" t="s">
        <v>1262</v>
      </c>
      <c r="D3861" s="455" t="str">
        <f>VLOOKUP(Tabela25[[#This Row],[Symbol]],Baza_cen[],3,0)</f>
        <v>BLOK NYXON  Green HST  150   H=225mm     GPMM</v>
      </c>
      <c r="E3861" s="456">
        <v>225</v>
      </c>
      <c r="F3861" s="456"/>
      <c r="G3861" s="456" t="s">
        <v>2220</v>
      </c>
      <c r="H3861" s="467">
        <f>NP.!AB216</f>
        <v>0</v>
      </c>
      <c r="I3861" s="466">
        <f>NP.!AT216</f>
        <v>0</v>
      </c>
      <c r="J3861" s="452"/>
    </row>
    <row r="3862" spans="1:10" ht="30" customHeight="1" x14ac:dyDescent="0.2">
      <c r="A3862" s="451">
        <v>3851</v>
      </c>
      <c r="B3862" s="453" t="s">
        <v>12</v>
      </c>
      <c r="C3862" s="454" t="s">
        <v>1262</v>
      </c>
      <c r="D3862" s="455" t="str">
        <f>VLOOKUP(Tabela25[[#This Row],[Symbol]],Baza_cen[],3,0)</f>
        <v>BLOK NYXON  Green HST  150   H=225mm     GPMM</v>
      </c>
      <c r="E3862" s="456">
        <v>225</v>
      </c>
      <c r="F3862" s="456"/>
      <c r="G3862" s="456" t="s">
        <v>2220</v>
      </c>
      <c r="H3862" s="467">
        <f>NP.!AC216</f>
        <v>0</v>
      </c>
      <c r="I3862" s="466">
        <f>NP.!AU216</f>
        <v>0</v>
      </c>
      <c r="J3862" s="452"/>
    </row>
    <row r="3863" spans="1:10" ht="30" customHeight="1" x14ac:dyDescent="0.2">
      <c r="A3863" s="451">
        <v>3852</v>
      </c>
      <c r="B3863" s="453" t="s">
        <v>12</v>
      </c>
      <c r="C3863" s="454" t="s">
        <v>1262</v>
      </c>
      <c r="D3863" s="455" t="str">
        <f>VLOOKUP(Tabela25[[#This Row],[Symbol]],Baza_cen[],3,0)</f>
        <v>BLOK NYXON  Green HST  150   H=225mm     GPMM</v>
      </c>
      <c r="E3863" s="456">
        <v>225</v>
      </c>
      <c r="F3863" s="456"/>
      <c r="G3863" s="456" t="s">
        <v>2220</v>
      </c>
      <c r="H3863" s="467">
        <f>NP.!AD216</f>
        <v>0</v>
      </c>
      <c r="I3863" s="466">
        <f>NP.!AV216</f>
        <v>0</v>
      </c>
      <c r="J3863" s="452"/>
    </row>
    <row r="3864" spans="1:10" ht="30" customHeight="1" x14ac:dyDescent="0.2">
      <c r="A3864" s="451">
        <v>3853</v>
      </c>
      <c r="B3864" s="453" t="s">
        <v>12</v>
      </c>
      <c r="C3864" s="454" t="s">
        <v>1263</v>
      </c>
      <c r="D3864" s="455" t="str">
        <f>VLOOKUP(Tabela25[[#This Row],[Symbol]],Baza_cen[],3,0)</f>
        <v>BLOK NYXON  Green HST  150   H=230mm     GPMM</v>
      </c>
      <c r="E3864" s="456">
        <v>230</v>
      </c>
      <c r="F3864" s="456"/>
      <c r="G3864" s="456" t="s">
        <v>2220</v>
      </c>
      <c r="H3864" s="467">
        <f>NP.!S217</f>
        <v>0</v>
      </c>
      <c r="I3864" s="466">
        <f>NP.!AK217</f>
        <v>0</v>
      </c>
      <c r="J3864" s="452"/>
    </row>
    <row r="3865" spans="1:10" ht="30" customHeight="1" x14ac:dyDescent="0.2">
      <c r="A3865" s="451">
        <v>3854</v>
      </c>
      <c r="B3865" s="453" t="s">
        <v>12</v>
      </c>
      <c r="C3865" s="454" t="s">
        <v>1263</v>
      </c>
      <c r="D3865" s="455" t="str">
        <f>VLOOKUP(Tabela25[[#This Row],[Symbol]],Baza_cen[],3,0)</f>
        <v>BLOK NYXON  Green HST  150   H=230mm     GPMM</v>
      </c>
      <c r="E3865" s="456">
        <v>230</v>
      </c>
      <c r="F3865" s="456"/>
      <c r="G3865" s="456" t="s">
        <v>2220</v>
      </c>
      <c r="H3865" s="467">
        <f>NP.!T217</f>
        <v>0</v>
      </c>
      <c r="I3865" s="466">
        <f>NP.!AL217</f>
        <v>0</v>
      </c>
      <c r="J3865" s="452"/>
    </row>
    <row r="3866" spans="1:10" ht="30" customHeight="1" x14ac:dyDescent="0.2">
      <c r="A3866" s="451">
        <v>3855</v>
      </c>
      <c r="B3866" s="453" t="s">
        <v>12</v>
      </c>
      <c r="C3866" s="454" t="s">
        <v>1263</v>
      </c>
      <c r="D3866" s="455" t="str">
        <f>VLOOKUP(Tabela25[[#This Row],[Symbol]],Baza_cen[],3,0)</f>
        <v>BLOK NYXON  Green HST  150   H=230mm     GPMM</v>
      </c>
      <c r="E3866" s="456">
        <v>230</v>
      </c>
      <c r="F3866" s="456"/>
      <c r="G3866" s="456" t="s">
        <v>2220</v>
      </c>
      <c r="H3866" s="467">
        <f>NP.!U217</f>
        <v>0</v>
      </c>
      <c r="I3866" s="466">
        <f>NP.!AM217</f>
        <v>0</v>
      </c>
      <c r="J3866" s="452"/>
    </row>
    <row r="3867" spans="1:10" ht="30" customHeight="1" x14ac:dyDescent="0.2">
      <c r="A3867" s="451">
        <v>3856</v>
      </c>
      <c r="B3867" s="453" t="s">
        <v>12</v>
      </c>
      <c r="C3867" s="454" t="s">
        <v>1263</v>
      </c>
      <c r="D3867" s="455" t="str">
        <f>VLOOKUP(Tabela25[[#This Row],[Symbol]],Baza_cen[],3,0)</f>
        <v>BLOK NYXON  Green HST  150   H=230mm     GPMM</v>
      </c>
      <c r="E3867" s="456">
        <v>230</v>
      </c>
      <c r="F3867" s="456"/>
      <c r="G3867" s="456" t="s">
        <v>2220</v>
      </c>
      <c r="H3867" s="467">
        <f>NP.!V217</f>
        <v>0</v>
      </c>
      <c r="I3867" s="466">
        <f>NP.!AN217</f>
        <v>0</v>
      </c>
      <c r="J3867" s="452"/>
    </row>
    <row r="3868" spans="1:10" ht="30" customHeight="1" x14ac:dyDescent="0.2">
      <c r="A3868" s="451">
        <v>3857</v>
      </c>
      <c r="B3868" s="453" t="s">
        <v>12</v>
      </c>
      <c r="C3868" s="454" t="s">
        <v>1263</v>
      </c>
      <c r="D3868" s="455" t="str">
        <f>VLOOKUP(Tabela25[[#This Row],[Symbol]],Baza_cen[],3,0)</f>
        <v>BLOK NYXON  Green HST  150   H=230mm     GPMM</v>
      </c>
      <c r="E3868" s="456">
        <v>230</v>
      </c>
      <c r="F3868" s="456"/>
      <c r="G3868" s="456" t="s">
        <v>2220</v>
      </c>
      <c r="H3868" s="467">
        <f>NP.!W217</f>
        <v>0</v>
      </c>
      <c r="I3868" s="466">
        <f>NP.!AO217</f>
        <v>0</v>
      </c>
      <c r="J3868" s="452"/>
    </row>
    <row r="3869" spans="1:10" ht="30" customHeight="1" x14ac:dyDescent="0.2">
      <c r="A3869" s="451">
        <v>3858</v>
      </c>
      <c r="B3869" s="453" t="s">
        <v>12</v>
      </c>
      <c r="C3869" s="454" t="s">
        <v>1263</v>
      </c>
      <c r="D3869" s="455" t="str">
        <f>VLOOKUP(Tabela25[[#This Row],[Symbol]],Baza_cen[],3,0)</f>
        <v>BLOK NYXON  Green HST  150   H=230mm     GPMM</v>
      </c>
      <c r="E3869" s="456">
        <v>230</v>
      </c>
      <c r="F3869" s="456"/>
      <c r="G3869" s="456" t="s">
        <v>2220</v>
      </c>
      <c r="H3869" s="467">
        <f>NP.!X217</f>
        <v>0</v>
      </c>
      <c r="I3869" s="466">
        <f>NP.!AP217</f>
        <v>0</v>
      </c>
      <c r="J3869" s="452"/>
    </row>
    <row r="3870" spans="1:10" ht="30" customHeight="1" x14ac:dyDescent="0.2">
      <c r="A3870" s="451">
        <v>3859</v>
      </c>
      <c r="B3870" s="453" t="s">
        <v>12</v>
      </c>
      <c r="C3870" s="454" t="s">
        <v>1263</v>
      </c>
      <c r="D3870" s="455" t="str">
        <f>VLOOKUP(Tabela25[[#This Row],[Symbol]],Baza_cen[],3,0)</f>
        <v>BLOK NYXON  Green HST  150   H=230mm     GPMM</v>
      </c>
      <c r="E3870" s="456">
        <v>230</v>
      </c>
      <c r="F3870" s="456"/>
      <c r="G3870" s="456" t="s">
        <v>2220</v>
      </c>
      <c r="H3870" s="467">
        <f>NP.!Y217</f>
        <v>0</v>
      </c>
      <c r="I3870" s="466">
        <f>NP.!AQ217</f>
        <v>0</v>
      </c>
      <c r="J3870" s="452"/>
    </row>
    <row r="3871" spans="1:10" ht="30" customHeight="1" x14ac:dyDescent="0.2">
      <c r="A3871" s="451">
        <v>3860</v>
      </c>
      <c r="B3871" s="453" t="s">
        <v>12</v>
      </c>
      <c r="C3871" s="454" t="s">
        <v>1263</v>
      </c>
      <c r="D3871" s="455" t="str">
        <f>VLOOKUP(Tabela25[[#This Row],[Symbol]],Baza_cen[],3,0)</f>
        <v>BLOK NYXON  Green HST  150   H=230mm     GPMM</v>
      </c>
      <c r="E3871" s="456">
        <v>230</v>
      </c>
      <c r="F3871" s="456"/>
      <c r="G3871" s="456" t="s">
        <v>2220</v>
      </c>
      <c r="H3871" s="467">
        <f>NP.!Z217</f>
        <v>0</v>
      </c>
      <c r="I3871" s="466">
        <f>NP.!AR217</f>
        <v>0</v>
      </c>
      <c r="J3871" s="452"/>
    </row>
    <row r="3872" spans="1:10" ht="30" customHeight="1" x14ac:dyDescent="0.2">
      <c r="A3872" s="451">
        <v>3861</v>
      </c>
      <c r="B3872" s="453" t="s">
        <v>12</v>
      </c>
      <c r="C3872" s="454" t="s">
        <v>1263</v>
      </c>
      <c r="D3872" s="455" t="str">
        <f>VLOOKUP(Tabela25[[#This Row],[Symbol]],Baza_cen[],3,0)</f>
        <v>BLOK NYXON  Green HST  150   H=230mm     GPMM</v>
      </c>
      <c r="E3872" s="456">
        <v>230</v>
      </c>
      <c r="F3872" s="456"/>
      <c r="G3872" s="456" t="s">
        <v>2220</v>
      </c>
      <c r="H3872" s="467">
        <f>NP.!AA217</f>
        <v>0</v>
      </c>
      <c r="I3872" s="466">
        <f>NP.!AS217</f>
        <v>0</v>
      </c>
      <c r="J3872" s="452"/>
    </row>
    <row r="3873" spans="1:10" ht="30" customHeight="1" x14ac:dyDescent="0.2">
      <c r="A3873" s="451">
        <v>3862</v>
      </c>
      <c r="B3873" s="453" t="s">
        <v>12</v>
      </c>
      <c r="C3873" s="454" t="s">
        <v>1263</v>
      </c>
      <c r="D3873" s="455" t="str">
        <f>VLOOKUP(Tabela25[[#This Row],[Symbol]],Baza_cen[],3,0)</f>
        <v>BLOK NYXON  Green HST  150   H=230mm     GPMM</v>
      </c>
      <c r="E3873" s="456">
        <v>230</v>
      </c>
      <c r="F3873" s="456"/>
      <c r="G3873" s="456" t="s">
        <v>2220</v>
      </c>
      <c r="H3873" s="467">
        <f>NP.!AB217</f>
        <v>0</v>
      </c>
      <c r="I3873" s="466">
        <f>NP.!AT217</f>
        <v>0</v>
      </c>
      <c r="J3873" s="452"/>
    </row>
    <row r="3874" spans="1:10" ht="30" customHeight="1" x14ac:dyDescent="0.2">
      <c r="A3874" s="451">
        <v>3863</v>
      </c>
      <c r="B3874" s="453" t="s">
        <v>12</v>
      </c>
      <c r="C3874" s="454" t="s">
        <v>1263</v>
      </c>
      <c r="D3874" s="455" t="str">
        <f>VLOOKUP(Tabela25[[#This Row],[Symbol]],Baza_cen[],3,0)</f>
        <v>BLOK NYXON  Green HST  150   H=230mm     GPMM</v>
      </c>
      <c r="E3874" s="456">
        <v>230</v>
      </c>
      <c r="F3874" s="456"/>
      <c r="G3874" s="456" t="s">
        <v>2220</v>
      </c>
      <c r="H3874" s="467">
        <f>NP.!AC217</f>
        <v>0</v>
      </c>
      <c r="I3874" s="466">
        <f>NP.!AU217</f>
        <v>0</v>
      </c>
      <c r="J3874" s="452"/>
    </row>
    <row r="3875" spans="1:10" ht="30" customHeight="1" x14ac:dyDescent="0.2">
      <c r="A3875" s="451">
        <v>3864</v>
      </c>
      <c r="B3875" s="453" t="s">
        <v>12</v>
      </c>
      <c r="C3875" s="454" t="s">
        <v>1263</v>
      </c>
      <c r="D3875" s="455" t="str">
        <f>VLOOKUP(Tabela25[[#This Row],[Symbol]],Baza_cen[],3,0)</f>
        <v>BLOK NYXON  Green HST  150   H=230mm     GPMM</v>
      </c>
      <c r="E3875" s="456">
        <v>230</v>
      </c>
      <c r="F3875" s="456"/>
      <c r="G3875" s="456" t="s">
        <v>2220</v>
      </c>
      <c r="H3875" s="467">
        <f>NP.!AD217</f>
        <v>0</v>
      </c>
      <c r="I3875" s="466">
        <f>NP.!AV217</f>
        <v>0</v>
      </c>
      <c r="J3875" s="452"/>
    </row>
    <row r="3876" spans="1:10" ht="30" customHeight="1" x14ac:dyDescent="0.2">
      <c r="A3876" s="451">
        <v>3865</v>
      </c>
      <c r="B3876" s="453" t="s">
        <v>12</v>
      </c>
      <c r="C3876" s="454" t="s">
        <v>1264</v>
      </c>
      <c r="D3876" s="455" t="str">
        <f>VLOOKUP(Tabela25[[#This Row],[Symbol]],Baza_cen[],3,0)</f>
        <v>BLOK NYXON  Green HST  150   H=235mm     GPMM</v>
      </c>
      <c r="E3876" s="456">
        <v>235</v>
      </c>
      <c r="F3876" s="456"/>
      <c r="G3876" s="456" t="s">
        <v>2220</v>
      </c>
      <c r="H3876" s="467">
        <f>NP.!S218</f>
        <v>0</v>
      </c>
      <c r="I3876" s="466">
        <f>NP.!AK218</f>
        <v>0</v>
      </c>
      <c r="J3876" s="452"/>
    </row>
    <row r="3877" spans="1:10" ht="30" customHeight="1" x14ac:dyDescent="0.2">
      <c r="A3877" s="451">
        <v>3866</v>
      </c>
      <c r="B3877" s="453" t="s">
        <v>12</v>
      </c>
      <c r="C3877" s="454" t="s">
        <v>1264</v>
      </c>
      <c r="D3877" s="455" t="str">
        <f>VLOOKUP(Tabela25[[#This Row],[Symbol]],Baza_cen[],3,0)</f>
        <v>BLOK NYXON  Green HST  150   H=235mm     GPMM</v>
      </c>
      <c r="E3877" s="456">
        <v>235</v>
      </c>
      <c r="F3877" s="456"/>
      <c r="G3877" s="456" t="s">
        <v>2220</v>
      </c>
      <c r="H3877" s="467">
        <f>NP.!T218</f>
        <v>0</v>
      </c>
      <c r="I3877" s="466">
        <f>NP.!AL218</f>
        <v>0</v>
      </c>
      <c r="J3877" s="452"/>
    </row>
    <row r="3878" spans="1:10" ht="30" customHeight="1" x14ac:dyDescent="0.2">
      <c r="A3878" s="451">
        <v>3867</v>
      </c>
      <c r="B3878" s="453" t="s">
        <v>12</v>
      </c>
      <c r="C3878" s="454" t="s">
        <v>1264</v>
      </c>
      <c r="D3878" s="455" t="str">
        <f>VLOOKUP(Tabela25[[#This Row],[Symbol]],Baza_cen[],3,0)</f>
        <v>BLOK NYXON  Green HST  150   H=235mm     GPMM</v>
      </c>
      <c r="E3878" s="456">
        <v>235</v>
      </c>
      <c r="F3878" s="456"/>
      <c r="G3878" s="456" t="s">
        <v>2220</v>
      </c>
      <c r="H3878" s="467">
        <f>NP.!U218</f>
        <v>0</v>
      </c>
      <c r="I3878" s="466">
        <f>NP.!AM218</f>
        <v>0</v>
      </c>
      <c r="J3878" s="452"/>
    </row>
    <row r="3879" spans="1:10" ht="30" customHeight="1" x14ac:dyDescent="0.2">
      <c r="A3879" s="451">
        <v>3868</v>
      </c>
      <c r="B3879" s="453" t="s">
        <v>12</v>
      </c>
      <c r="C3879" s="454" t="s">
        <v>1264</v>
      </c>
      <c r="D3879" s="455" t="str">
        <f>VLOOKUP(Tabela25[[#This Row],[Symbol]],Baza_cen[],3,0)</f>
        <v>BLOK NYXON  Green HST  150   H=235mm     GPMM</v>
      </c>
      <c r="E3879" s="456">
        <v>235</v>
      </c>
      <c r="F3879" s="456"/>
      <c r="G3879" s="456" t="s">
        <v>2220</v>
      </c>
      <c r="H3879" s="467">
        <f>NP.!V218</f>
        <v>0</v>
      </c>
      <c r="I3879" s="466">
        <f>NP.!AN218</f>
        <v>0</v>
      </c>
      <c r="J3879" s="452"/>
    </row>
    <row r="3880" spans="1:10" ht="30" customHeight="1" x14ac:dyDescent="0.2">
      <c r="A3880" s="451">
        <v>3869</v>
      </c>
      <c r="B3880" s="453" t="s">
        <v>12</v>
      </c>
      <c r="C3880" s="454" t="s">
        <v>1264</v>
      </c>
      <c r="D3880" s="455" t="str">
        <f>VLOOKUP(Tabela25[[#This Row],[Symbol]],Baza_cen[],3,0)</f>
        <v>BLOK NYXON  Green HST  150   H=235mm     GPMM</v>
      </c>
      <c r="E3880" s="456">
        <v>235</v>
      </c>
      <c r="F3880" s="456"/>
      <c r="G3880" s="456" t="s">
        <v>2220</v>
      </c>
      <c r="H3880" s="467">
        <f>NP.!W218</f>
        <v>0</v>
      </c>
      <c r="I3880" s="466">
        <f>NP.!AO218</f>
        <v>0</v>
      </c>
      <c r="J3880" s="452"/>
    </row>
    <row r="3881" spans="1:10" ht="30" customHeight="1" x14ac:dyDescent="0.2">
      <c r="A3881" s="451">
        <v>3870</v>
      </c>
      <c r="B3881" s="453" t="s">
        <v>12</v>
      </c>
      <c r="C3881" s="454" t="s">
        <v>1264</v>
      </c>
      <c r="D3881" s="455" t="str">
        <f>VLOOKUP(Tabela25[[#This Row],[Symbol]],Baza_cen[],3,0)</f>
        <v>BLOK NYXON  Green HST  150   H=235mm     GPMM</v>
      </c>
      <c r="E3881" s="456">
        <v>235</v>
      </c>
      <c r="F3881" s="456"/>
      <c r="G3881" s="456" t="s">
        <v>2220</v>
      </c>
      <c r="H3881" s="467">
        <f>NP.!X218</f>
        <v>0</v>
      </c>
      <c r="I3881" s="466">
        <f>NP.!AP218</f>
        <v>0</v>
      </c>
      <c r="J3881" s="452"/>
    </row>
    <row r="3882" spans="1:10" ht="30" customHeight="1" x14ac:dyDescent="0.2">
      <c r="A3882" s="451">
        <v>3871</v>
      </c>
      <c r="B3882" s="453" t="s">
        <v>12</v>
      </c>
      <c r="C3882" s="454" t="s">
        <v>1264</v>
      </c>
      <c r="D3882" s="455" t="str">
        <f>VLOOKUP(Tabela25[[#This Row],[Symbol]],Baza_cen[],3,0)</f>
        <v>BLOK NYXON  Green HST  150   H=235mm     GPMM</v>
      </c>
      <c r="E3882" s="456">
        <v>235</v>
      </c>
      <c r="F3882" s="456"/>
      <c r="G3882" s="456" t="s">
        <v>2220</v>
      </c>
      <c r="H3882" s="467">
        <f>NP.!Y218</f>
        <v>0</v>
      </c>
      <c r="I3882" s="466">
        <f>NP.!AQ218</f>
        <v>0</v>
      </c>
      <c r="J3882" s="452"/>
    </row>
    <row r="3883" spans="1:10" ht="30" customHeight="1" x14ac:dyDescent="0.2">
      <c r="A3883" s="451">
        <v>3872</v>
      </c>
      <c r="B3883" s="453" t="s">
        <v>12</v>
      </c>
      <c r="C3883" s="454" t="s">
        <v>1264</v>
      </c>
      <c r="D3883" s="455" t="str">
        <f>VLOOKUP(Tabela25[[#This Row],[Symbol]],Baza_cen[],3,0)</f>
        <v>BLOK NYXON  Green HST  150   H=235mm     GPMM</v>
      </c>
      <c r="E3883" s="456">
        <v>235</v>
      </c>
      <c r="F3883" s="456"/>
      <c r="G3883" s="456" t="s">
        <v>2220</v>
      </c>
      <c r="H3883" s="467">
        <f>NP.!Z218</f>
        <v>0</v>
      </c>
      <c r="I3883" s="466">
        <f>NP.!AR218</f>
        <v>0</v>
      </c>
      <c r="J3883" s="452"/>
    </row>
    <row r="3884" spans="1:10" ht="30" customHeight="1" x14ac:dyDescent="0.2">
      <c r="A3884" s="451">
        <v>3873</v>
      </c>
      <c r="B3884" s="453" t="s">
        <v>12</v>
      </c>
      <c r="C3884" s="454" t="s">
        <v>1264</v>
      </c>
      <c r="D3884" s="455" t="str">
        <f>VLOOKUP(Tabela25[[#This Row],[Symbol]],Baza_cen[],3,0)</f>
        <v>BLOK NYXON  Green HST  150   H=235mm     GPMM</v>
      </c>
      <c r="E3884" s="456">
        <v>235</v>
      </c>
      <c r="F3884" s="456"/>
      <c r="G3884" s="456" t="s">
        <v>2220</v>
      </c>
      <c r="H3884" s="467">
        <f>NP.!AA218</f>
        <v>0</v>
      </c>
      <c r="I3884" s="466">
        <f>NP.!AS218</f>
        <v>0</v>
      </c>
      <c r="J3884" s="452"/>
    </row>
    <row r="3885" spans="1:10" ht="30" customHeight="1" x14ac:dyDescent="0.2">
      <c r="A3885" s="451">
        <v>3874</v>
      </c>
      <c r="B3885" s="453" t="s">
        <v>12</v>
      </c>
      <c r="C3885" s="454" t="s">
        <v>1264</v>
      </c>
      <c r="D3885" s="455" t="str">
        <f>VLOOKUP(Tabela25[[#This Row],[Symbol]],Baza_cen[],3,0)</f>
        <v>BLOK NYXON  Green HST  150   H=235mm     GPMM</v>
      </c>
      <c r="E3885" s="456">
        <v>235</v>
      </c>
      <c r="F3885" s="456"/>
      <c r="G3885" s="456" t="s">
        <v>2220</v>
      </c>
      <c r="H3885" s="467">
        <f>NP.!AB218</f>
        <v>0</v>
      </c>
      <c r="I3885" s="466">
        <f>NP.!AT218</f>
        <v>0</v>
      </c>
      <c r="J3885" s="452"/>
    </row>
    <row r="3886" spans="1:10" ht="30" customHeight="1" x14ac:dyDescent="0.2">
      <c r="A3886" s="451">
        <v>3875</v>
      </c>
      <c r="B3886" s="453" t="s">
        <v>12</v>
      </c>
      <c r="C3886" s="454" t="s">
        <v>1264</v>
      </c>
      <c r="D3886" s="455" t="str">
        <f>VLOOKUP(Tabela25[[#This Row],[Symbol]],Baza_cen[],3,0)</f>
        <v>BLOK NYXON  Green HST  150   H=235mm     GPMM</v>
      </c>
      <c r="E3886" s="456">
        <v>235</v>
      </c>
      <c r="F3886" s="456"/>
      <c r="G3886" s="456" t="s">
        <v>2220</v>
      </c>
      <c r="H3886" s="467">
        <f>NP.!AC218</f>
        <v>0</v>
      </c>
      <c r="I3886" s="466">
        <f>NP.!AU218</f>
        <v>0</v>
      </c>
      <c r="J3886" s="452"/>
    </row>
    <row r="3887" spans="1:10" ht="30" customHeight="1" x14ac:dyDescent="0.2">
      <c r="A3887" s="451">
        <v>3876</v>
      </c>
      <c r="B3887" s="453" t="s">
        <v>12</v>
      </c>
      <c r="C3887" s="454" t="s">
        <v>1264</v>
      </c>
      <c r="D3887" s="455" t="str">
        <f>VLOOKUP(Tabela25[[#This Row],[Symbol]],Baza_cen[],3,0)</f>
        <v>BLOK NYXON  Green HST  150   H=235mm     GPMM</v>
      </c>
      <c r="E3887" s="456">
        <v>235</v>
      </c>
      <c r="F3887" s="456"/>
      <c r="G3887" s="456" t="s">
        <v>2220</v>
      </c>
      <c r="H3887" s="467">
        <f>NP.!AD218</f>
        <v>0</v>
      </c>
      <c r="I3887" s="466">
        <f>NP.!AV218</f>
        <v>0</v>
      </c>
      <c r="J3887" s="452"/>
    </row>
    <row r="3888" spans="1:10" ht="30" customHeight="1" x14ac:dyDescent="0.2">
      <c r="A3888" s="451">
        <v>3877</v>
      </c>
      <c r="B3888" s="453" t="s">
        <v>12</v>
      </c>
      <c r="C3888" s="454" t="s">
        <v>1265</v>
      </c>
      <c r="D3888" s="455" t="str">
        <f>VLOOKUP(Tabela25[[#This Row],[Symbol]],Baza_cen[],3,0)</f>
        <v>BLOK NYXON  Green HST  150   H=240mm     GPMM</v>
      </c>
      <c r="E3888" s="456">
        <v>240</v>
      </c>
      <c r="F3888" s="456"/>
      <c r="G3888" s="456" t="s">
        <v>2220</v>
      </c>
      <c r="H3888" s="467">
        <f>NP.!S219</f>
        <v>0</v>
      </c>
      <c r="I3888" s="466">
        <f>NP.!AK219</f>
        <v>0</v>
      </c>
      <c r="J3888" s="452"/>
    </row>
    <row r="3889" spans="1:10" ht="30" customHeight="1" x14ac:dyDescent="0.2">
      <c r="A3889" s="451">
        <v>3878</v>
      </c>
      <c r="B3889" s="453" t="s">
        <v>12</v>
      </c>
      <c r="C3889" s="454" t="s">
        <v>1265</v>
      </c>
      <c r="D3889" s="455" t="str">
        <f>VLOOKUP(Tabela25[[#This Row],[Symbol]],Baza_cen[],3,0)</f>
        <v>BLOK NYXON  Green HST  150   H=240mm     GPMM</v>
      </c>
      <c r="E3889" s="456">
        <v>240</v>
      </c>
      <c r="F3889" s="456"/>
      <c r="G3889" s="456" t="s">
        <v>2220</v>
      </c>
      <c r="H3889" s="467">
        <f>NP.!T219</f>
        <v>0</v>
      </c>
      <c r="I3889" s="466">
        <f>NP.!AL219</f>
        <v>0</v>
      </c>
      <c r="J3889" s="452"/>
    </row>
    <row r="3890" spans="1:10" ht="30" customHeight="1" x14ac:dyDescent="0.2">
      <c r="A3890" s="451">
        <v>3879</v>
      </c>
      <c r="B3890" s="453" t="s">
        <v>12</v>
      </c>
      <c r="C3890" s="454" t="s">
        <v>1265</v>
      </c>
      <c r="D3890" s="455" t="str">
        <f>VLOOKUP(Tabela25[[#This Row],[Symbol]],Baza_cen[],3,0)</f>
        <v>BLOK NYXON  Green HST  150   H=240mm     GPMM</v>
      </c>
      <c r="E3890" s="456">
        <v>240</v>
      </c>
      <c r="F3890" s="456"/>
      <c r="G3890" s="456" t="s">
        <v>2220</v>
      </c>
      <c r="H3890" s="467">
        <f>NP.!U219</f>
        <v>0</v>
      </c>
      <c r="I3890" s="466">
        <f>NP.!AM219</f>
        <v>0</v>
      </c>
      <c r="J3890" s="452"/>
    </row>
    <row r="3891" spans="1:10" ht="30" customHeight="1" x14ac:dyDescent="0.2">
      <c r="A3891" s="451">
        <v>3880</v>
      </c>
      <c r="B3891" s="453" t="s">
        <v>12</v>
      </c>
      <c r="C3891" s="454" t="s">
        <v>1265</v>
      </c>
      <c r="D3891" s="455" t="str">
        <f>VLOOKUP(Tabela25[[#This Row],[Symbol]],Baza_cen[],3,0)</f>
        <v>BLOK NYXON  Green HST  150   H=240mm     GPMM</v>
      </c>
      <c r="E3891" s="456">
        <v>240</v>
      </c>
      <c r="F3891" s="456"/>
      <c r="G3891" s="456" t="s">
        <v>2220</v>
      </c>
      <c r="H3891" s="467">
        <f>NP.!V219</f>
        <v>0</v>
      </c>
      <c r="I3891" s="466">
        <f>NP.!AN219</f>
        <v>0</v>
      </c>
      <c r="J3891" s="452"/>
    </row>
    <row r="3892" spans="1:10" ht="30" customHeight="1" x14ac:dyDescent="0.2">
      <c r="A3892" s="451">
        <v>3881</v>
      </c>
      <c r="B3892" s="453" t="s">
        <v>12</v>
      </c>
      <c r="C3892" s="454" t="s">
        <v>1265</v>
      </c>
      <c r="D3892" s="455" t="str">
        <f>VLOOKUP(Tabela25[[#This Row],[Symbol]],Baza_cen[],3,0)</f>
        <v>BLOK NYXON  Green HST  150   H=240mm     GPMM</v>
      </c>
      <c r="E3892" s="456">
        <v>240</v>
      </c>
      <c r="F3892" s="456"/>
      <c r="G3892" s="456" t="s">
        <v>2220</v>
      </c>
      <c r="H3892" s="467">
        <f>NP.!W219</f>
        <v>0</v>
      </c>
      <c r="I3892" s="466">
        <f>NP.!AO219</f>
        <v>0</v>
      </c>
      <c r="J3892" s="452"/>
    </row>
    <row r="3893" spans="1:10" ht="30" customHeight="1" x14ac:dyDescent="0.2">
      <c r="A3893" s="451">
        <v>3882</v>
      </c>
      <c r="B3893" s="453" t="s">
        <v>12</v>
      </c>
      <c r="C3893" s="454" t="s">
        <v>1265</v>
      </c>
      <c r="D3893" s="455" t="str">
        <f>VLOOKUP(Tabela25[[#This Row],[Symbol]],Baza_cen[],3,0)</f>
        <v>BLOK NYXON  Green HST  150   H=240mm     GPMM</v>
      </c>
      <c r="E3893" s="456">
        <v>240</v>
      </c>
      <c r="F3893" s="456"/>
      <c r="G3893" s="456" t="s">
        <v>2220</v>
      </c>
      <c r="H3893" s="467">
        <f>NP.!X219</f>
        <v>0</v>
      </c>
      <c r="I3893" s="466">
        <f>NP.!AP219</f>
        <v>0</v>
      </c>
      <c r="J3893" s="452"/>
    </row>
    <row r="3894" spans="1:10" ht="30" customHeight="1" x14ac:dyDescent="0.2">
      <c r="A3894" s="451">
        <v>3883</v>
      </c>
      <c r="B3894" s="453" t="s">
        <v>12</v>
      </c>
      <c r="C3894" s="454" t="s">
        <v>1265</v>
      </c>
      <c r="D3894" s="455" t="str">
        <f>VLOOKUP(Tabela25[[#This Row],[Symbol]],Baza_cen[],3,0)</f>
        <v>BLOK NYXON  Green HST  150   H=240mm     GPMM</v>
      </c>
      <c r="E3894" s="456">
        <v>240</v>
      </c>
      <c r="F3894" s="456"/>
      <c r="G3894" s="456" t="s">
        <v>2220</v>
      </c>
      <c r="H3894" s="467">
        <f>NP.!Y219</f>
        <v>0</v>
      </c>
      <c r="I3894" s="466">
        <f>NP.!AQ219</f>
        <v>0</v>
      </c>
      <c r="J3894" s="452"/>
    </row>
    <row r="3895" spans="1:10" ht="30" customHeight="1" x14ac:dyDescent="0.2">
      <c r="A3895" s="451">
        <v>3884</v>
      </c>
      <c r="B3895" s="453" t="s">
        <v>12</v>
      </c>
      <c r="C3895" s="454" t="s">
        <v>1265</v>
      </c>
      <c r="D3895" s="455" t="str">
        <f>VLOOKUP(Tabela25[[#This Row],[Symbol]],Baza_cen[],3,0)</f>
        <v>BLOK NYXON  Green HST  150   H=240mm     GPMM</v>
      </c>
      <c r="E3895" s="456">
        <v>240</v>
      </c>
      <c r="F3895" s="456"/>
      <c r="G3895" s="456" t="s">
        <v>2220</v>
      </c>
      <c r="H3895" s="467">
        <f>NP.!Z219</f>
        <v>0</v>
      </c>
      <c r="I3895" s="466">
        <f>NP.!AR219</f>
        <v>0</v>
      </c>
      <c r="J3895" s="452"/>
    </row>
    <row r="3896" spans="1:10" ht="30" customHeight="1" x14ac:dyDescent="0.2">
      <c r="A3896" s="451">
        <v>3885</v>
      </c>
      <c r="B3896" s="453" t="s">
        <v>12</v>
      </c>
      <c r="C3896" s="454" t="s">
        <v>1265</v>
      </c>
      <c r="D3896" s="455" t="str">
        <f>VLOOKUP(Tabela25[[#This Row],[Symbol]],Baza_cen[],3,0)</f>
        <v>BLOK NYXON  Green HST  150   H=240mm     GPMM</v>
      </c>
      <c r="E3896" s="456">
        <v>240</v>
      </c>
      <c r="F3896" s="456"/>
      <c r="G3896" s="456" t="s">
        <v>2220</v>
      </c>
      <c r="H3896" s="467">
        <f>NP.!AA219</f>
        <v>0</v>
      </c>
      <c r="I3896" s="466">
        <f>NP.!AS219</f>
        <v>0</v>
      </c>
      <c r="J3896" s="452"/>
    </row>
    <row r="3897" spans="1:10" ht="30" customHeight="1" x14ac:dyDescent="0.2">
      <c r="A3897" s="451">
        <v>3886</v>
      </c>
      <c r="B3897" s="453" t="s">
        <v>12</v>
      </c>
      <c r="C3897" s="454" t="s">
        <v>1265</v>
      </c>
      <c r="D3897" s="455" t="str">
        <f>VLOOKUP(Tabela25[[#This Row],[Symbol]],Baza_cen[],3,0)</f>
        <v>BLOK NYXON  Green HST  150   H=240mm     GPMM</v>
      </c>
      <c r="E3897" s="456">
        <v>240</v>
      </c>
      <c r="F3897" s="456"/>
      <c r="G3897" s="456" t="s">
        <v>2220</v>
      </c>
      <c r="H3897" s="467">
        <f>NP.!AB219</f>
        <v>0</v>
      </c>
      <c r="I3897" s="466">
        <f>NP.!AT219</f>
        <v>0</v>
      </c>
      <c r="J3897" s="452"/>
    </row>
    <row r="3898" spans="1:10" ht="30" customHeight="1" x14ac:dyDescent="0.2">
      <c r="A3898" s="451">
        <v>3887</v>
      </c>
      <c r="B3898" s="453" t="s">
        <v>12</v>
      </c>
      <c r="C3898" s="454" t="s">
        <v>1265</v>
      </c>
      <c r="D3898" s="455" t="str">
        <f>VLOOKUP(Tabela25[[#This Row],[Symbol]],Baza_cen[],3,0)</f>
        <v>BLOK NYXON  Green HST  150   H=240mm     GPMM</v>
      </c>
      <c r="E3898" s="456">
        <v>240</v>
      </c>
      <c r="F3898" s="456"/>
      <c r="G3898" s="456" t="s">
        <v>2220</v>
      </c>
      <c r="H3898" s="467">
        <f>NP.!AC219</f>
        <v>0</v>
      </c>
      <c r="I3898" s="466">
        <f>NP.!AU219</f>
        <v>0</v>
      </c>
      <c r="J3898" s="452"/>
    </row>
    <row r="3899" spans="1:10" ht="30" customHeight="1" x14ac:dyDescent="0.2">
      <c r="A3899" s="451">
        <v>3888</v>
      </c>
      <c r="B3899" s="453" t="s">
        <v>12</v>
      </c>
      <c r="C3899" s="454" t="s">
        <v>1265</v>
      </c>
      <c r="D3899" s="455" t="str">
        <f>VLOOKUP(Tabela25[[#This Row],[Symbol]],Baza_cen[],3,0)</f>
        <v>BLOK NYXON  Green HST  150   H=240mm     GPMM</v>
      </c>
      <c r="E3899" s="456">
        <v>240</v>
      </c>
      <c r="F3899" s="456"/>
      <c r="G3899" s="456" t="s">
        <v>2220</v>
      </c>
      <c r="H3899" s="467">
        <f>NP.!AD219</f>
        <v>0</v>
      </c>
      <c r="I3899" s="466">
        <f>NP.!AV219</f>
        <v>0</v>
      </c>
      <c r="J3899" s="452"/>
    </row>
    <row r="3900" spans="1:10" ht="30" customHeight="1" x14ac:dyDescent="0.2">
      <c r="A3900" s="451">
        <v>3889</v>
      </c>
      <c r="B3900" s="453" t="s">
        <v>12</v>
      </c>
      <c r="C3900" s="454" t="s">
        <v>1266</v>
      </c>
      <c r="D3900" s="455" t="str">
        <f>VLOOKUP(Tabela25[[#This Row],[Symbol]],Baza_cen[],3,0)</f>
        <v>BLOK NYXON  Green HST  150   H=245mm     GPMM</v>
      </c>
      <c r="E3900" s="456">
        <v>245</v>
      </c>
      <c r="F3900" s="456"/>
      <c r="G3900" s="456" t="s">
        <v>2220</v>
      </c>
      <c r="H3900" s="467">
        <f>NP.!S220</f>
        <v>0</v>
      </c>
      <c r="I3900" s="466">
        <f>NP.!AK220</f>
        <v>0</v>
      </c>
      <c r="J3900" s="452"/>
    </row>
    <row r="3901" spans="1:10" ht="30" customHeight="1" x14ac:dyDescent="0.2">
      <c r="A3901" s="451">
        <v>3890</v>
      </c>
      <c r="B3901" s="453" t="s">
        <v>12</v>
      </c>
      <c r="C3901" s="454" t="s">
        <v>1266</v>
      </c>
      <c r="D3901" s="455" t="str">
        <f>VLOOKUP(Tabela25[[#This Row],[Symbol]],Baza_cen[],3,0)</f>
        <v>BLOK NYXON  Green HST  150   H=245mm     GPMM</v>
      </c>
      <c r="E3901" s="456">
        <v>245</v>
      </c>
      <c r="F3901" s="456"/>
      <c r="G3901" s="456" t="s">
        <v>2220</v>
      </c>
      <c r="H3901" s="467">
        <f>NP.!T220</f>
        <v>0</v>
      </c>
      <c r="I3901" s="466">
        <f>NP.!AL220</f>
        <v>0</v>
      </c>
      <c r="J3901" s="452"/>
    </row>
    <row r="3902" spans="1:10" ht="30" customHeight="1" x14ac:dyDescent="0.2">
      <c r="A3902" s="451">
        <v>3891</v>
      </c>
      <c r="B3902" s="453" t="s">
        <v>12</v>
      </c>
      <c r="C3902" s="454" t="s">
        <v>1266</v>
      </c>
      <c r="D3902" s="455" t="str">
        <f>VLOOKUP(Tabela25[[#This Row],[Symbol]],Baza_cen[],3,0)</f>
        <v>BLOK NYXON  Green HST  150   H=245mm     GPMM</v>
      </c>
      <c r="E3902" s="456">
        <v>245</v>
      </c>
      <c r="F3902" s="456"/>
      <c r="G3902" s="456" t="s">
        <v>2220</v>
      </c>
      <c r="H3902" s="467">
        <f>NP.!U220</f>
        <v>0</v>
      </c>
      <c r="I3902" s="466">
        <f>NP.!AM220</f>
        <v>0</v>
      </c>
      <c r="J3902" s="452"/>
    </row>
    <row r="3903" spans="1:10" ht="30" customHeight="1" x14ac:dyDescent="0.2">
      <c r="A3903" s="451">
        <v>3892</v>
      </c>
      <c r="B3903" s="453" t="s">
        <v>12</v>
      </c>
      <c r="C3903" s="454" t="s">
        <v>1266</v>
      </c>
      <c r="D3903" s="455" t="str">
        <f>VLOOKUP(Tabela25[[#This Row],[Symbol]],Baza_cen[],3,0)</f>
        <v>BLOK NYXON  Green HST  150   H=245mm     GPMM</v>
      </c>
      <c r="E3903" s="456">
        <v>245</v>
      </c>
      <c r="F3903" s="456"/>
      <c r="G3903" s="456" t="s">
        <v>2220</v>
      </c>
      <c r="H3903" s="467">
        <f>NP.!V220</f>
        <v>0</v>
      </c>
      <c r="I3903" s="466">
        <f>NP.!AN220</f>
        <v>0</v>
      </c>
      <c r="J3903" s="452"/>
    </row>
    <row r="3904" spans="1:10" ht="30" customHeight="1" x14ac:dyDescent="0.2">
      <c r="A3904" s="451">
        <v>3893</v>
      </c>
      <c r="B3904" s="453" t="s">
        <v>12</v>
      </c>
      <c r="C3904" s="454" t="s">
        <v>1266</v>
      </c>
      <c r="D3904" s="455" t="str">
        <f>VLOOKUP(Tabela25[[#This Row],[Symbol]],Baza_cen[],3,0)</f>
        <v>BLOK NYXON  Green HST  150   H=245mm     GPMM</v>
      </c>
      <c r="E3904" s="456">
        <v>245</v>
      </c>
      <c r="F3904" s="456"/>
      <c r="G3904" s="456" t="s">
        <v>2220</v>
      </c>
      <c r="H3904" s="467">
        <f>NP.!W220</f>
        <v>0</v>
      </c>
      <c r="I3904" s="466">
        <f>NP.!AO220</f>
        <v>0</v>
      </c>
      <c r="J3904" s="452"/>
    </row>
    <row r="3905" spans="1:10" ht="30" customHeight="1" x14ac:dyDescent="0.2">
      <c r="A3905" s="451">
        <v>3894</v>
      </c>
      <c r="B3905" s="453" t="s">
        <v>12</v>
      </c>
      <c r="C3905" s="454" t="s">
        <v>1266</v>
      </c>
      <c r="D3905" s="455" t="str">
        <f>VLOOKUP(Tabela25[[#This Row],[Symbol]],Baza_cen[],3,0)</f>
        <v>BLOK NYXON  Green HST  150   H=245mm     GPMM</v>
      </c>
      <c r="E3905" s="456">
        <v>245</v>
      </c>
      <c r="F3905" s="456"/>
      <c r="G3905" s="456" t="s">
        <v>2220</v>
      </c>
      <c r="H3905" s="467">
        <f>NP.!X220</f>
        <v>0</v>
      </c>
      <c r="I3905" s="466">
        <f>NP.!AP220</f>
        <v>0</v>
      </c>
      <c r="J3905" s="452"/>
    </row>
    <row r="3906" spans="1:10" ht="30" customHeight="1" x14ac:dyDescent="0.2">
      <c r="A3906" s="451">
        <v>3895</v>
      </c>
      <c r="B3906" s="453" t="s">
        <v>12</v>
      </c>
      <c r="C3906" s="454" t="s">
        <v>1266</v>
      </c>
      <c r="D3906" s="455" t="str">
        <f>VLOOKUP(Tabela25[[#This Row],[Symbol]],Baza_cen[],3,0)</f>
        <v>BLOK NYXON  Green HST  150   H=245mm     GPMM</v>
      </c>
      <c r="E3906" s="456">
        <v>245</v>
      </c>
      <c r="F3906" s="456"/>
      <c r="G3906" s="456" t="s">
        <v>2220</v>
      </c>
      <c r="H3906" s="467">
        <f>NP.!Y220</f>
        <v>0</v>
      </c>
      <c r="I3906" s="466">
        <f>NP.!AQ220</f>
        <v>0</v>
      </c>
      <c r="J3906" s="452"/>
    </row>
    <row r="3907" spans="1:10" ht="30" customHeight="1" x14ac:dyDescent="0.2">
      <c r="A3907" s="451">
        <v>3896</v>
      </c>
      <c r="B3907" s="453" t="s">
        <v>12</v>
      </c>
      <c r="C3907" s="454" t="s">
        <v>1266</v>
      </c>
      <c r="D3907" s="455" t="str">
        <f>VLOOKUP(Tabela25[[#This Row],[Symbol]],Baza_cen[],3,0)</f>
        <v>BLOK NYXON  Green HST  150   H=245mm     GPMM</v>
      </c>
      <c r="E3907" s="456">
        <v>245</v>
      </c>
      <c r="F3907" s="456"/>
      <c r="G3907" s="456" t="s">
        <v>2220</v>
      </c>
      <c r="H3907" s="467">
        <f>NP.!Z220</f>
        <v>0</v>
      </c>
      <c r="I3907" s="466">
        <f>NP.!AR220</f>
        <v>0</v>
      </c>
      <c r="J3907" s="452"/>
    </row>
    <row r="3908" spans="1:10" ht="30" customHeight="1" x14ac:dyDescent="0.2">
      <c r="A3908" s="451">
        <v>3897</v>
      </c>
      <c r="B3908" s="453" t="s">
        <v>12</v>
      </c>
      <c r="C3908" s="454" t="s">
        <v>1266</v>
      </c>
      <c r="D3908" s="455" t="str">
        <f>VLOOKUP(Tabela25[[#This Row],[Symbol]],Baza_cen[],3,0)</f>
        <v>BLOK NYXON  Green HST  150   H=245mm     GPMM</v>
      </c>
      <c r="E3908" s="456">
        <v>245</v>
      </c>
      <c r="F3908" s="456"/>
      <c r="G3908" s="456" t="s">
        <v>2220</v>
      </c>
      <c r="H3908" s="467">
        <f>NP.!AA220</f>
        <v>0</v>
      </c>
      <c r="I3908" s="466">
        <f>NP.!AS220</f>
        <v>0</v>
      </c>
      <c r="J3908" s="452"/>
    </row>
    <row r="3909" spans="1:10" ht="30" customHeight="1" x14ac:dyDescent="0.2">
      <c r="A3909" s="451">
        <v>3898</v>
      </c>
      <c r="B3909" s="453" t="s">
        <v>12</v>
      </c>
      <c r="C3909" s="454" t="s">
        <v>1266</v>
      </c>
      <c r="D3909" s="455" t="str">
        <f>VLOOKUP(Tabela25[[#This Row],[Symbol]],Baza_cen[],3,0)</f>
        <v>BLOK NYXON  Green HST  150   H=245mm     GPMM</v>
      </c>
      <c r="E3909" s="456">
        <v>245</v>
      </c>
      <c r="F3909" s="456"/>
      <c r="G3909" s="456" t="s">
        <v>2220</v>
      </c>
      <c r="H3909" s="467">
        <f>NP.!AB220</f>
        <v>0</v>
      </c>
      <c r="I3909" s="466">
        <f>NP.!AT220</f>
        <v>0</v>
      </c>
      <c r="J3909" s="452"/>
    </row>
    <row r="3910" spans="1:10" ht="30" customHeight="1" x14ac:dyDescent="0.2">
      <c r="A3910" s="451">
        <v>3899</v>
      </c>
      <c r="B3910" s="453" t="s">
        <v>12</v>
      </c>
      <c r="C3910" s="454" t="s">
        <v>1266</v>
      </c>
      <c r="D3910" s="455" t="str">
        <f>VLOOKUP(Tabela25[[#This Row],[Symbol]],Baza_cen[],3,0)</f>
        <v>BLOK NYXON  Green HST  150   H=245mm     GPMM</v>
      </c>
      <c r="E3910" s="456">
        <v>245</v>
      </c>
      <c r="F3910" s="456"/>
      <c r="G3910" s="456" t="s">
        <v>2220</v>
      </c>
      <c r="H3910" s="467">
        <f>NP.!AC220</f>
        <v>0</v>
      </c>
      <c r="I3910" s="466">
        <f>NP.!AU220</f>
        <v>0</v>
      </c>
      <c r="J3910" s="452"/>
    </row>
    <row r="3911" spans="1:10" ht="30" customHeight="1" x14ac:dyDescent="0.2">
      <c r="A3911" s="451">
        <v>3900</v>
      </c>
      <c r="B3911" s="453" t="s">
        <v>12</v>
      </c>
      <c r="C3911" s="454" t="s">
        <v>1266</v>
      </c>
      <c r="D3911" s="455" t="str">
        <f>VLOOKUP(Tabela25[[#This Row],[Symbol]],Baza_cen[],3,0)</f>
        <v>BLOK NYXON  Green HST  150   H=245mm     GPMM</v>
      </c>
      <c r="E3911" s="456">
        <v>245</v>
      </c>
      <c r="F3911" s="456"/>
      <c r="G3911" s="456" t="s">
        <v>2220</v>
      </c>
      <c r="H3911" s="467">
        <f>NP.!AD220</f>
        <v>0</v>
      </c>
      <c r="I3911" s="466">
        <f>NP.!AV220</f>
        <v>0</v>
      </c>
      <c r="J3911" s="452"/>
    </row>
    <row r="3912" spans="1:10" ht="30" customHeight="1" x14ac:dyDescent="0.2">
      <c r="A3912" s="451">
        <v>3901</v>
      </c>
      <c r="B3912" s="453" t="s">
        <v>12</v>
      </c>
      <c r="C3912" s="454" t="s">
        <v>1267</v>
      </c>
      <c r="D3912" s="455" t="str">
        <f>VLOOKUP(Tabela25[[#This Row],[Symbol]],Baza_cen[],3,0)</f>
        <v>BLOK NYXON  Green HST  150   H=250mm     GPMM</v>
      </c>
      <c r="E3912" s="456">
        <v>250</v>
      </c>
      <c r="F3912" s="456"/>
      <c r="G3912" s="456" t="s">
        <v>2220</v>
      </c>
      <c r="H3912" s="467">
        <f>NP.!S221</f>
        <v>0</v>
      </c>
      <c r="I3912" s="466">
        <f>NP.!AK221</f>
        <v>0</v>
      </c>
      <c r="J3912" s="452"/>
    </row>
    <row r="3913" spans="1:10" ht="30" customHeight="1" x14ac:dyDescent="0.2">
      <c r="A3913" s="451">
        <v>3902</v>
      </c>
      <c r="B3913" s="453" t="s">
        <v>12</v>
      </c>
      <c r="C3913" s="454" t="s">
        <v>1267</v>
      </c>
      <c r="D3913" s="455" t="str">
        <f>VLOOKUP(Tabela25[[#This Row],[Symbol]],Baza_cen[],3,0)</f>
        <v>BLOK NYXON  Green HST  150   H=250mm     GPMM</v>
      </c>
      <c r="E3913" s="456">
        <v>250</v>
      </c>
      <c r="F3913" s="456"/>
      <c r="G3913" s="456" t="s">
        <v>2220</v>
      </c>
      <c r="H3913" s="467">
        <f>NP.!T221</f>
        <v>0</v>
      </c>
      <c r="I3913" s="466">
        <f>NP.!AL221</f>
        <v>0</v>
      </c>
      <c r="J3913" s="452"/>
    </row>
    <row r="3914" spans="1:10" ht="30" customHeight="1" x14ac:dyDescent="0.2">
      <c r="A3914" s="451">
        <v>3903</v>
      </c>
      <c r="B3914" s="453" t="s">
        <v>12</v>
      </c>
      <c r="C3914" s="454" t="s">
        <v>1267</v>
      </c>
      <c r="D3914" s="455" t="str">
        <f>VLOOKUP(Tabela25[[#This Row],[Symbol]],Baza_cen[],3,0)</f>
        <v>BLOK NYXON  Green HST  150   H=250mm     GPMM</v>
      </c>
      <c r="E3914" s="456">
        <v>250</v>
      </c>
      <c r="F3914" s="456"/>
      <c r="G3914" s="456" t="s">
        <v>2220</v>
      </c>
      <c r="H3914" s="467">
        <f>NP.!U221</f>
        <v>0</v>
      </c>
      <c r="I3914" s="466">
        <f>NP.!AM221</f>
        <v>0</v>
      </c>
      <c r="J3914" s="452"/>
    </row>
    <row r="3915" spans="1:10" ht="30" customHeight="1" x14ac:dyDescent="0.2">
      <c r="A3915" s="451">
        <v>3904</v>
      </c>
      <c r="B3915" s="453" t="s">
        <v>12</v>
      </c>
      <c r="C3915" s="454" t="s">
        <v>1267</v>
      </c>
      <c r="D3915" s="455" t="str">
        <f>VLOOKUP(Tabela25[[#This Row],[Symbol]],Baza_cen[],3,0)</f>
        <v>BLOK NYXON  Green HST  150   H=250mm     GPMM</v>
      </c>
      <c r="E3915" s="456">
        <v>250</v>
      </c>
      <c r="F3915" s="456"/>
      <c r="G3915" s="456" t="s">
        <v>2220</v>
      </c>
      <c r="H3915" s="467">
        <f>NP.!V221</f>
        <v>0</v>
      </c>
      <c r="I3915" s="466">
        <f>NP.!AN221</f>
        <v>0</v>
      </c>
      <c r="J3915" s="452"/>
    </row>
    <row r="3916" spans="1:10" ht="30" customHeight="1" x14ac:dyDescent="0.2">
      <c r="A3916" s="451">
        <v>3905</v>
      </c>
      <c r="B3916" s="453" t="s">
        <v>12</v>
      </c>
      <c r="C3916" s="454" t="s">
        <v>1267</v>
      </c>
      <c r="D3916" s="455" t="str">
        <f>VLOOKUP(Tabela25[[#This Row],[Symbol]],Baza_cen[],3,0)</f>
        <v>BLOK NYXON  Green HST  150   H=250mm     GPMM</v>
      </c>
      <c r="E3916" s="456">
        <v>250</v>
      </c>
      <c r="F3916" s="456"/>
      <c r="G3916" s="456" t="s">
        <v>2220</v>
      </c>
      <c r="H3916" s="467">
        <f>NP.!W221</f>
        <v>0</v>
      </c>
      <c r="I3916" s="466">
        <f>NP.!AO221</f>
        <v>0</v>
      </c>
      <c r="J3916" s="452"/>
    </row>
    <row r="3917" spans="1:10" ht="30" customHeight="1" x14ac:dyDescent="0.2">
      <c r="A3917" s="451">
        <v>3906</v>
      </c>
      <c r="B3917" s="453" t="s">
        <v>12</v>
      </c>
      <c r="C3917" s="454" t="s">
        <v>1267</v>
      </c>
      <c r="D3917" s="455" t="str">
        <f>VLOOKUP(Tabela25[[#This Row],[Symbol]],Baza_cen[],3,0)</f>
        <v>BLOK NYXON  Green HST  150   H=250mm     GPMM</v>
      </c>
      <c r="E3917" s="456">
        <v>250</v>
      </c>
      <c r="F3917" s="456"/>
      <c r="G3917" s="456" t="s">
        <v>2220</v>
      </c>
      <c r="H3917" s="467">
        <f>NP.!X221</f>
        <v>0</v>
      </c>
      <c r="I3917" s="466">
        <f>NP.!AP221</f>
        <v>0</v>
      </c>
      <c r="J3917" s="452"/>
    </row>
    <row r="3918" spans="1:10" ht="30" customHeight="1" x14ac:dyDescent="0.2">
      <c r="A3918" s="451">
        <v>3907</v>
      </c>
      <c r="B3918" s="453" t="s">
        <v>12</v>
      </c>
      <c r="C3918" s="454" t="s">
        <v>1267</v>
      </c>
      <c r="D3918" s="455" t="str">
        <f>VLOOKUP(Tabela25[[#This Row],[Symbol]],Baza_cen[],3,0)</f>
        <v>BLOK NYXON  Green HST  150   H=250mm     GPMM</v>
      </c>
      <c r="E3918" s="456">
        <v>250</v>
      </c>
      <c r="F3918" s="456"/>
      <c r="G3918" s="456" t="s">
        <v>2220</v>
      </c>
      <c r="H3918" s="467">
        <f>NP.!Y221</f>
        <v>0</v>
      </c>
      <c r="I3918" s="466">
        <f>NP.!AQ221</f>
        <v>0</v>
      </c>
      <c r="J3918" s="452"/>
    </row>
    <row r="3919" spans="1:10" ht="30" customHeight="1" x14ac:dyDescent="0.2">
      <c r="A3919" s="451">
        <v>3908</v>
      </c>
      <c r="B3919" s="453" t="s">
        <v>12</v>
      </c>
      <c r="C3919" s="454" t="s">
        <v>1267</v>
      </c>
      <c r="D3919" s="455" t="str">
        <f>VLOOKUP(Tabela25[[#This Row],[Symbol]],Baza_cen[],3,0)</f>
        <v>BLOK NYXON  Green HST  150   H=250mm     GPMM</v>
      </c>
      <c r="E3919" s="456">
        <v>250</v>
      </c>
      <c r="F3919" s="456"/>
      <c r="G3919" s="456" t="s">
        <v>2220</v>
      </c>
      <c r="H3919" s="467">
        <f>NP.!Z221</f>
        <v>0</v>
      </c>
      <c r="I3919" s="466">
        <f>NP.!AR221</f>
        <v>0</v>
      </c>
      <c r="J3919" s="452"/>
    </row>
    <row r="3920" spans="1:10" ht="30" customHeight="1" x14ac:dyDescent="0.2">
      <c r="A3920" s="451">
        <v>3909</v>
      </c>
      <c r="B3920" s="453" t="s">
        <v>12</v>
      </c>
      <c r="C3920" s="454" t="s">
        <v>1267</v>
      </c>
      <c r="D3920" s="455" t="str">
        <f>VLOOKUP(Tabela25[[#This Row],[Symbol]],Baza_cen[],3,0)</f>
        <v>BLOK NYXON  Green HST  150   H=250mm     GPMM</v>
      </c>
      <c r="E3920" s="456">
        <v>250</v>
      </c>
      <c r="F3920" s="456"/>
      <c r="G3920" s="456" t="s">
        <v>2220</v>
      </c>
      <c r="H3920" s="467">
        <f>NP.!AA221</f>
        <v>0</v>
      </c>
      <c r="I3920" s="466">
        <f>NP.!AS221</f>
        <v>0</v>
      </c>
      <c r="J3920" s="452"/>
    </row>
    <row r="3921" spans="1:10" ht="30" customHeight="1" x14ac:dyDescent="0.2">
      <c r="A3921" s="451">
        <v>3910</v>
      </c>
      <c r="B3921" s="453" t="s">
        <v>12</v>
      </c>
      <c r="C3921" s="454" t="s">
        <v>1267</v>
      </c>
      <c r="D3921" s="455" t="str">
        <f>VLOOKUP(Tabela25[[#This Row],[Symbol]],Baza_cen[],3,0)</f>
        <v>BLOK NYXON  Green HST  150   H=250mm     GPMM</v>
      </c>
      <c r="E3921" s="456">
        <v>250</v>
      </c>
      <c r="F3921" s="456"/>
      <c r="G3921" s="456" t="s">
        <v>2220</v>
      </c>
      <c r="H3921" s="467">
        <f>NP.!AB221</f>
        <v>0</v>
      </c>
      <c r="I3921" s="466">
        <f>NP.!AT221</f>
        <v>0</v>
      </c>
      <c r="J3921" s="452"/>
    </row>
    <row r="3922" spans="1:10" ht="30" customHeight="1" x14ac:dyDescent="0.2">
      <c r="A3922" s="451">
        <v>3911</v>
      </c>
      <c r="B3922" s="453" t="s">
        <v>12</v>
      </c>
      <c r="C3922" s="454" t="s">
        <v>1267</v>
      </c>
      <c r="D3922" s="455" t="str">
        <f>VLOOKUP(Tabela25[[#This Row],[Symbol]],Baza_cen[],3,0)</f>
        <v>BLOK NYXON  Green HST  150   H=250mm     GPMM</v>
      </c>
      <c r="E3922" s="456">
        <v>250</v>
      </c>
      <c r="F3922" s="456"/>
      <c r="G3922" s="456" t="s">
        <v>2220</v>
      </c>
      <c r="H3922" s="467">
        <f>NP.!AC221</f>
        <v>0</v>
      </c>
      <c r="I3922" s="466">
        <f>NP.!AU221</f>
        <v>0</v>
      </c>
      <c r="J3922" s="452"/>
    </row>
    <row r="3923" spans="1:10" ht="30" customHeight="1" x14ac:dyDescent="0.2">
      <c r="A3923" s="451">
        <v>3912</v>
      </c>
      <c r="B3923" s="453" t="s">
        <v>12</v>
      </c>
      <c r="C3923" s="454" t="s">
        <v>1267</v>
      </c>
      <c r="D3923" s="455" t="str">
        <f>VLOOKUP(Tabela25[[#This Row],[Symbol]],Baza_cen[],3,0)</f>
        <v>BLOK NYXON  Green HST  150   H=250mm     GPMM</v>
      </c>
      <c r="E3923" s="456">
        <v>250</v>
      </c>
      <c r="F3923" s="456"/>
      <c r="G3923" s="456" t="s">
        <v>2220</v>
      </c>
      <c r="H3923" s="467">
        <f>NP.!AD221</f>
        <v>0</v>
      </c>
      <c r="I3923" s="466">
        <f>NP.!AV221</f>
        <v>0</v>
      </c>
      <c r="J3923" s="452"/>
    </row>
    <row r="3924" spans="1:10" ht="30" customHeight="1" x14ac:dyDescent="0.2">
      <c r="A3924" s="451">
        <v>3913</v>
      </c>
      <c r="B3924" s="453" t="s">
        <v>12</v>
      </c>
      <c r="C3924" s="454" t="s">
        <v>1268</v>
      </c>
      <c r="D3924" s="455" t="str">
        <f>VLOOKUP(Tabela25[[#This Row],[Symbol]],Baza_cen[],3,0)</f>
        <v>BLOK NYXON  Green HST  150   H=255mm     GPMM</v>
      </c>
      <c r="E3924" s="456">
        <v>255</v>
      </c>
      <c r="F3924" s="456"/>
      <c r="G3924" s="456" t="s">
        <v>2220</v>
      </c>
      <c r="H3924" s="467">
        <f>NP.!S222</f>
        <v>0</v>
      </c>
      <c r="I3924" s="466">
        <f>NP.!AK222</f>
        <v>0</v>
      </c>
      <c r="J3924" s="452"/>
    </row>
    <row r="3925" spans="1:10" ht="30" customHeight="1" x14ac:dyDescent="0.2">
      <c r="A3925" s="451">
        <v>3914</v>
      </c>
      <c r="B3925" s="453" t="s">
        <v>12</v>
      </c>
      <c r="C3925" s="454" t="s">
        <v>1268</v>
      </c>
      <c r="D3925" s="455" t="str">
        <f>VLOOKUP(Tabela25[[#This Row],[Symbol]],Baza_cen[],3,0)</f>
        <v>BLOK NYXON  Green HST  150   H=255mm     GPMM</v>
      </c>
      <c r="E3925" s="456">
        <v>255</v>
      </c>
      <c r="F3925" s="456"/>
      <c r="G3925" s="456" t="s">
        <v>2220</v>
      </c>
      <c r="H3925" s="467">
        <f>NP.!T222</f>
        <v>0</v>
      </c>
      <c r="I3925" s="466">
        <f>NP.!AL222</f>
        <v>0</v>
      </c>
      <c r="J3925" s="452"/>
    </row>
    <row r="3926" spans="1:10" ht="30" customHeight="1" x14ac:dyDescent="0.2">
      <c r="A3926" s="451">
        <v>3915</v>
      </c>
      <c r="B3926" s="453" t="s">
        <v>12</v>
      </c>
      <c r="C3926" s="454" t="s">
        <v>1268</v>
      </c>
      <c r="D3926" s="455" t="str">
        <f>VLOOKUP(Tabela25[[#This Row],[Symbol]],Baza_cen[],3,0)</f>
        <v>BLOK NYXON  Green HST  150   H=255mm     GPMM</v>
      </c>
      <c r="E3926" s="456">
        <v>255</v>
      </c>
      <c r="F3926" s="456"/>
      <c r="G3926" s="456" t="s">
        <v>2220</v>
      </c>
      <c r="H3926" s="467">
        <f>NP.!U222</f>
        <v>0</v>
      </c>
      <c r="I3926" s="466">
        <f>NP.!AM222</f>
        <v>0</v>
      </c>
      <c r="J3926" s="452"/>
    </row>
    <row r="3927" spans="1:10" ht="30" customHeight="1" x14ac:dyDescent="0.2">
      <c r="A3927" s="451">
        <v>3916</v>
      </c>
      <c r="B3927" s="453" t="s">
        <v>12</v>
      </c>
      <c r="C3927" s="454" t="s">
        <v>1268</v>
      </c>
      <c r="D3927" s="455" t="str">
        <f>VLOOKUP(Tabela25[[#This Row],[Symbol]],Baza_cen[],3,0)</f>
        <v>BLOK NYXON  Green HST  150   H=255mm     GPMM</v>
      </c>
      <c r="E3927" s="456">
        <v>255</v>
      </c>
      <c r="F3927" s="456"/>
      <c r="G3927" s="456" t="s">
        <v>2220</v>
      </c>
      <c r="H3927" s="467">
        <f>NP.!V222</f>
        <v>0</v>
      </c>
      <c r="I3927" s="466">
        <f>NP.!AN222</f>
        <v>0</v>
      </c>
      <c r="J3927" s="452"/>
    </row>
    <row r="3928" spans="1:10" ht="30" customHeight="1" x14ac:dyDescent="0.2">
      <c r="A3928" s="451">
        <v>3917</v>
      </c>
      <c r="B3928" s="453" t="s">
        <v>12</v>
      </c>
      <c r="C3928" s="454" t="s">
        <v>1268</v>
      </c>
      <c r="D3928" s="455" t="str">
        <f>VLOOKUP(Tabela25[[#This Row],[Symbol]],Baza_cen[],3,0)</f>
        <v>BLOK NYXON  Green HST  150   H=255mm     GPMM</v>
      </c>
      <c r="E3928" s="456">
        <v>255</v>
      </c>
      <c r="F3928" s="456"/>
      <c r="G3928" s="456" t="s">
        <v>2220</v>
      </c>
      <c r="H3928" s="467">
        <f>NP.!W222</f>
        <v>0</v>
      </c>
      <c r="I3928" s="466">
        <f>NP.!AO222</f>
        <v>0</v>
      </c>
      <c r="J3928" s="452"/>
    </row>
    <row r="3929" spans="1:10" ht="30" customHeight="1" x14ac:dyDescent="0.2">
      <c r="A3929" s="451">
        <v>3918</v>
      </c>
      <c r="B3929" s="453" t="s">
        <v>12</v>
      </c>
      <c r="C3929" s="454" t="s">
        <v>1268</v>
      </c>
      <c r="D3929" s="455" t="str">
        <f>VLOOKUP(Tabela25[[#This Row],[Symbol]],Baza_cen[],3,0)</f>
        <v>BLOK NYXON  Green HST  150   H=255mm     GPMM</v>
      </c>
      <c r="E3929" s="456">
        <v>255</v>
      </c>
      <c r="F3929" s="456"/>
      <c r="G3929" s="456" t="s">
        <v>2220</v>
      </c>
      <c r="H3929" s="467">
        <f>NP.!X222</f>
        <v>0</v>
      </c>
      <c r="I3929" s="466">
        <f>NP.!AP222</f>
        <v>0</v>
      </c>
      <c r="J3929" s="452"/>
    </row>
    <row r="3930" spans="1:10" ht="30" customHeight="1" x14ac:dyDescent="0.2">
      <c r="A3930" s="451">
        <v>3919</v>
      </c>
      <c r="B3930" s="453" t="s">
        <v>12</v>
      </c>
      <c r="C3930" s="454" t="s">
        <v>1268</v>
      </c>
      <c r="D3930" s="455" t="str">
        <f>VLOOKUP(Tabela25[[#This Row],[Symbol]],Baza_cen[],3,0)</f>
        <v>BLOK NYXON  Green HST  150   H=255mm     GPMM</v>
      </c>
      <c r="E3930" s="456">
        <v>255</v>
      </c>
      <c r="F3930" s="456"/>
      <c r="G3930" s="456" t="s">
        <v>2220</v>
      </c>
      <c r="H3930" s="467">
        <f>NP.!Y222</f>
        <v>0</v>
      </c>
      <c r="I3930" s="466">
        <f>NP.!AQ222</f>
        <v>0</v>
      </c>
      <c r="J3930" s="452"/>
    </row>
    <row r="3931" spans="1:10" ht="30" customHeight="1" x14ac:dyDescent="0.2">
      <c r="A3931" s="451">
        <v>3920</v>
      </c>
      <c r="B3931" s="453" t="s">
        <v>12</v>
      </c>
      <c r="C3931" s="454" t="s">
        <v>1268</v>
      </c>
      <c r="D3931" s="455" t="str">
        <f>VLOOKUP(Tabela25[[#This Row],[Symbol]],Baza_cen[],3,0)</f>
        <v>BLOK NYXON  Green HST  150   H=255mm     GPMM</v>
      </c>
      <c r="E3931" s="456">
        <v>255</v>
      </c>
      <c r="F3931" s="456"/>
      <c r="G3931" s="456" t="s">
        <v>2220</v>
      </c>
      <c r="H3931" s="467">
        <f>NP.!Z222</f>
        <v>0</v>
      </c>
      <c r="I3931" s="466">
        <f>NP.!AR222</f>
        <v>0</v>
      </c>
      <c r="J3931" s="452"/>
    </row>
    <row r="3932" spans="1:10" ht="30" customHeight="1" x14ac:dyDescent="0.2">
      <c r="A3932" s="451">
        <v>3921</v>
      </c>
      <c r="B3932" s="453" t="s">
        <v>12</v>
      </c>
      <c r="C3932" s="454" t="s">
        <v>1268</v>
      </c>
      <c r="D3932" s="455" t="str">
        <f>VLOOKUP(Tabela25[[#This Row],[Symbol]],Baza_cen[],3,0)</f>
        <v>BLOK NYXON  Green HST  150   H=255mm     GPMM</v>
      </c>
      <c r="E3932" s="456">
        <v>255</v>
      </c>
      <c r="F3932" s="456"/>
      <c r="G3932" s="456" t="s">
        <v>2220</v>
      </c>
      <c r="H3932" s="467">
        <f>NP.!AA222</f>
        <v>0</v>
      </c>
      <c r="I3932" s="466">
        <f>NP.!AS222</f>
        <v>0</v>
      </c>
      <c r="J3932" s="452"/>
    </row>
    <row r="3933" spans="1:10" ht="30" customHeight="1" x14ac:dyDescent="0.2">
      <c r="A3933" s="451">
        <v>3922</v>
      </c>
      <c r="B3933" s="453" t="s">
        <v>12</v>
      </c>
      <c r="C3933" s="454" t="s">
        <v>1268</v>
      </c>
      <c r="D3933" s="455" t="str">
        <f>VLOOKUP(Tabela25[[#This Row],[Symbol]],Baza_cen[],3,0)</f>
        <v>BLOK NYXON  Green HST  150   H=255mm     GPMM</v>
      </c>
      <c r="E3933" s="456">
        <v>255</v>
      </c>
      <c r="F3933" s="456"/>
      <c r="G3933" s="456" t="s">
        <v>2220</v>
      </c>
      <c r="H3933" s="467">
        <f>NP.!AB222</f>
        <v>0</v>
      </c>
      <c r="I3933" s="466">
        <f>NP.!AT222</f>
        <v>0</v>
      </c>
      <c r="J3933" s="452"/>
    </row>
    <row r="3934" spans="1:10" ht="30" customHeight="1" x14ac:dyDescent="0.2">
      <c r="A3934" s="451">
        <v>3923</v>
      </c>
      <c r="B3934" s="453" t="s">
        <v>12</v>
      </c>
      <c r="C3934" s="454" t="s">
        <v>1268</v>
      </c>
      <c r="D3934" s="455" t="str">
        <f>VLOOKUP(Tabela25[[#This Row],[Symbol]],Baza_cen[],3,0)</f>
        <v>BLOK NYXON  Green HST  150   H=255mm     GPMM</v>
      </c>
      <c r="E3934" s="456">
        <v>255</v>
      </c>
      <c r="F3934" s="456"/>
      <c r="G3934" s="456" t="s">
        <v>2220</v>
      </c>
      <c r="H3934" s="467">
        <f>NP.!AC222</f>
        <v>0</v>
      </c>
      <c r="I3934" s="466">
        <f>NP.!AU222</f>
        <v>0</v>
      </c>
      <c r="J3934" s="452"/>
    </row>
    <row r="3935" spans="1:10" ht="30" customHeight="1" x14ac:dyDescent="0.2">
      <c r="A3935" s="451">
        <v>3924</v>
      </c>
      <c r="B3935" s="453" t="s">
        <v>12</v>
      </c>
      <c r="C3935" s="454" t="s">
        <v>1268</v>
      </c>
      <c r="D3935" s="455" t="str">
        <f>VLOOKUP(Tabela25[[#This Row],[Symbol]],Baza_cen[],3,0)</f>
        <v>BLOK NYXON  Green HST  150   H=255mm     GPMM</v>
      </c>
      <c r="E3935" s="456">
        <v>255</v>
      </c>
      <c r="F3935" s="456"/>
      <c r="G3935" s="456" t="s">
        <v>2220</v>
      </c>
      <c r="H3935" s="467">
        <f>NP.!AD222</f>
        <v>0</v>
      </c>
      <c r="I3935" s="466">
        <f>NP.!AV222</f>
        <v>0</v>
      </c>
      <c r="J3935" s="452"/>
    </row>
    <row r="3936" spans="1:10" ht="30" customHeight="1" x14ac:dyDescent="0.2">
      <c r="A3936" s="451">
        <v>3925</v>
      </c>
      <c r="B3936" s="453" t="s">
        <v>12</v>
      </c>
      <c r="C3936" s="454" t="s">
        <v>1269</v>
      </c>
      <c r="D3936" s="455" t="str">
        <f>VLOOKUP(Tabela25[[#This Row],[Symbol]],Baza_cen[],3,0)</f>
        <v>BLOK NYXON  Green HST  150   H=260mm     GPMM</v>
      </c>
      <c r="E3936" s="456">
        <v>260</v>
      </c>
      <c r="F3936" s="456"/>
      <c r="G3936" s="456" t="s">
        <v>2220</v>
      </c>
      <c r="H3936" s="467">
        <f>NP.!S223</f>
        <v>0</v>
      </c>
      <c r="I3936" s="466">
        <f>NP.!AK223</f>
        <v>0</v>
      </c>
      <c r="J3936" s="452"/>
    </row>
    <row r="3937" spans="1:10" ht="30" customHeight="1" x14ac:dyDescent="0.2">
      <c r="A3937" s="451">
        <v>3926</v>
      </c>
      <c r="B3937" s="453" t="s">
        <v>12</v>
      </c>
      <c r="C3937" s="454" t="s">
        <v>1269</v>
      </c>
      <c r="D3937" s="455" t="str">
        <f>VLOOKUP(Tabela25[[#This Row],[Symbol]],Baza_cen[],3,0)</f>
        <v>BLOK NYXON  Green HST  150   H=260mm     GPMM</v>
      </c>
      <c r="E3937" s="456">
        <v>260</v>
      </c>
      <c r="F3937" s="456"/>
      <c r="G3937" s="456" t="s">
        <v>2220</v>
      </c>
      <c r="H3937" s="467">
        <f>NP.!T223</f>
        <v>0</v>
      </c>
      <c r="I3937" s="466">
        <f>NP.!AL223</f>
        <v>0</v>
      </c>
      <c r="J3937" s="452"/>
    </row>
    <row r="3938" spans="1:10" ht="30" customHeight="1" x14ac:dyDescent="0.2">
      <c r="A3938" s="451">
        <v>3927</v>
      </c>
      <c r="B3938" s="453" t="s">
        <v>12</v>
      </c>
      <c r="C3938" s="454" t="s">
        <v>1269</v>
      </c>
      <c r="D3938" s="455" t="str">
        <f>VLOOKUP(Tabela25[[#This Row],[Symbol]],Baza_cen[],3,0)</f>
        <v>BLOK NYXON  Green HST  150   H=260mm     GPMM</v>
      </c>
      <c r="E3938" s="456">
        <v>260</v>
      </c>
      <c r="F3938" s="456"/>
      <c r="G3938" s="456" t="s">
        <v>2220</v>
      </c>
      <c r="H3938" s="467">
        <f>NP.!U223</f>
        <v>0</v>
      </c>
      <c r="I3938" s="466">
        <f>NP.!AM223</f>
        <v>0</v>
      </c>
      <c r="J3938" s="452"/>
    </row>
    <row r="3939" spans="1:10" ht="30" customHeight="1" x14ac:dyDescent="0.2">
      <c r="A3939" s="451">
        <v>3928</v>
      </c>
      <c r="B3939" s="453" t="s">
        <v>12</v>
      </c>
      <c r="C3939" s="454" t="s">
        <v>1269</v>
      </c>
      <c r="D3939" s="455" t="str">
        <f>VLOOKUP(Tabela25[[#This Row],[Symbol]],Baza_cen[],3,0)</f>
        <v>BLOK NYXON  Green HST  150   H=260mm     GPMM</v>
      </c>
      <c r="E3939" s="456">
        <v>260</v>
      </c>
      <c r="F3939" s="456"/>
      <c r="G3939" s="456" t="s">
        <v>2220</v>
      </c>
      <c r="H3939" s="467">
        <f>NP.!V223</f>
        <v>0</v>
      </c>
      <c r="I3939" s="466">
        <f>NP.!AN223</f>
        <v>0</v>
      </c>
      <c r="J3939" s="452"/>
    </row>
    <row r="3940" spans="1:10" ht="30" customHeight="1" x14ac:dyDescent="0.2">
      <c r="A3940" s="451">
        <v>3929</v>
      </c>
      <c r="B3940" s="453" t="s">
        <v>12</v>
      </c>
      <c r="C3940" s="454" t="s">
        <v>1269</v>
      </c>
      <c r="D3940" s="455" t="str">
        <f>VLOOKUP(Tabela25[[#This Row],[Symbol]],Baza_cen[],3,0)</f>
        <v>BLOK NYXON  Green HST  150   H=260mm     GPMM</v>
      </c>
      <c r="E3940" s="456">
        <v>260</v>
      </c>
      <c r="F3940" s="456"/>
      <c r="G3940" s="456" t="s">
        <v>2220</v>
      </c>
      <c r="H3940" s="467">
        <f>NP.!W223</f>
        <v>0</v>
      </c>
      <c r="I3940" s="466">
        <f>NP.!AO223</f>
        <v>0</v>
      </c>
      <c r="J3940" s="452"/>
    </row>
    <row r="3941" spans="1:10" ht="30" customHeight="1" x14ac:dyDescent="0.2">
      <c r="A3941" s="451">
        <v>3930</v>
      </c>
      <c r="B3941" s="453" t="s">
        <v>12</v>
      </c>
      <c r="C3941" s="454" t="s">
        <v>1269</v>
      </c>
      <c r="D3941" s="455" t="str">
        <f>VLOOKUP(Tabela25[[#This Row],[Symbol]],Baza_cen[],3,0)</f>
        <v>BLOK NYXON  Green HST  150   H=260mm     GPMM</v>
      </c>
      <c r="E3941" s="456">
        <v>260</v>
      </c>
      <c r="F3941" s="456"/>
      <c r="G3941" s="456" t="s">
        <v>2220</v>
      </c>
      <c r="H3941" s="467">
        <f>NP.!X223</f>
        <v>0</v>
      </c>
      <c r="I3941" s="466">
        <f>NP.!AP223</f>
        <v>0</v>
      </c>
      <c r="J3941" s="452"/>
    </row>
    <row r="3942" spans="1:10" ht="30" customHeight="1" x14ac:dyDescent="0.2">
      <c r="A3942" s="451">
        <v>3931</v>
      </c>
      <c r="B3942" s="453" t="s">
        <v>12</v>
      </c>
      <c r="C3942" s="454" t="s">
        <v>1269</v>
      </c>
      <c r="D3942" s="455" t="str">
        <f>VLOOKUP(Tabela25[[#This Row],[Symbol]],Baza_cen[],3,0)</f>
        <v>BLOK NYXON  Green HST  150   H=260mm     GPMM</v>
      </c>
      <c r="E3942" s="456">
        <v>260</v>
      </c>
      <c r="F3942" s="456"/>
      <c r="G3942" s="456" t="s">
        <v>2220</v>
      </c>
      <c r="H3942" s="467">
        <f>NP.!Y223</f>
        <v>0</v>
      </c>
      <c r="I3942" s="466">
        <f>NP.!AQ223</f>
        <v>0</v>
      </c>
      <c r="J3942" s="452"/>
    </row>
    <row r="3943" spans="1:10" ht="30" customHeight="1" x14ac:dyDescent="0.2">
      <c r="A3943" s="451">
        <v>3932</v>
      </c>
      <c r="B3943" s="453" t="s">
        <v>12</v>
      </c>
      <c r="C3943" s="454" t="s">
        <v>1269</v>
      </c>
      <c r="D3943" s="455" t="str">
        <f>VLOOKUP(Tabela25[[#This Row],[Symbol]],Baza_cen[],3,0)</f>
        <v>BLOK NYXON  Green HST  150   H=260mm     GPMM</v>
      </c>
      <c r="E3943" s="456">
        <v>260</v>
      </c>
      <c r="F3943" s="456"/>
      <c r="G3943" s="456" t="s">
        <v>2220</v>
      </c>
      <c r="H3943" s="467">
        <f>NP.!Z223</f>
        <v>0</v>
      </c>
      <c r="I3943" s="466">
        <f>NP.!AR223</f>
        <v>0</v>
      </c>
      <c r="J3943" s="452"/>
    </row>
    <row r="3944" spans="1:10" ht="30" customHeight="1" x14ac:dyDescent="0.2">
      <c r="A3944" s="451">
        <v>3933</v>
      </c>
      <c r="B3944" s="453" t="s">
        <v>12</v>
      </c>
      <c r="C3944" s="454" t="s">
        <v>1269</v>
      </c>
      <c r="D3944" s="455" t="str">
        <f>VLOOKUP(Tabela25[[#This Row],[Symbol]],Baza_cen[],3,0)</f>
        <v>BLOK NYXON  Green HST  150   H=260mm     GPMM</v>
      </c>
      <c r="E3944" s="456">
        <v>260</v>
      </c>
      <c r="F3944" s="456"/>
      <c r="G3944" s="456" t="s">
        <v>2220</v>
      </c>
      <c r="H3944" s="467">
        <f>NP.!AA223</f>
        <v>0</v>
      </c>
      <c r="I3944" s="466">
        <f>NP.!AS223</f>
        <v>0</v>
      </c>
      <c r="J3944" s="452"/>
    </row>
    <row r="3945" spans="1:10" ht="30" customHeight="1" x14ac:dyDescent="0.2">
      <c r="A3945" s="451">
        <v>3934</v>
      </c>
      <c r="B3945" s="453" t="s">
        <v>12</v>
      </c>
      <c r="C3945" s="454" t="s">
        <v>1269</v>
      </c>
      <c r="D3945" s="455" t="str">
        <f>VLOOKUP(Tabela25[[#This Row],[Symbol]],Baza_cen[],3,0)</f>
        <v>BLOK NYXON  Green HST  150   H=260mm     GPMM</v>
      </c>
      <c r="E3945" s="456">
        <v>260</v>
      </c>
      <c r="F3945" s="456"/>
      <c r="G3945" s="456" t="s">
        <v>2220</v>
      </c>
      <c r="H3945" s="467">
        <f>NP.!AB223</f>
        <v>0</v>
      </c>
      <c r="I3945" s="466">
        <f>NP.!AT223</f>
        <v>0</v>
      </c>
      <c r="J3945" s="452"/>
    </row>
    <row r="3946" spans="1:10" ht="30" customHeight="1" x14ac:dyDescent="0.2">
      <c r="A3946" s="451">
        <v>3935</v>
      </c>
      <c r="B3946" s="453" t="s">
        <v>12</v>
      </c>
      <c r="C3946" s="454" t="s">
        <v>1269</v>
      </c>
      <c r="D3946" s="455" t="str">
        <f>VLOOKUP(Tabela25[[#This Row],[Symbol]],Baza_cen[],3,0)</f>
        <v>BLOK NYXON  Green HST  150   H=260mm     GPMM</v>
      </c>
      <c r="E3946" s="456">
        <v>260</v>
      </c>
      <c r="F3946" s="456"/>
      <c r="G3946" s="456" t="s">
        <v>2220</v>
      </c>
      <c r="H3946" s="467">
        <f>NP.!AC223</f>
        <v>0</v>
      </c>
      <c r="I3946" s="466">
        <f>NP.!AU223</f>
        <v>0</v>
      </c>
      <c r="J3946" s="452"/>
    </row>
    <row r="3947" spans="1:10" ht="30" customHeight="1" x14ac:dyDescent="0.2">
      <c r="A3947" s="451">
        <v>3936</v>
      </c>
      <c r="B3947" s="453" t="s">
        <v>12</v>
      </c>
      <c r="C3947" s="454" t="s">
        <v>1269</v>
      </c>
      <c r="D3947" s="455" t="str">
        <f>VLOOKUP(Tabela25[[#This Row],[Symbol]],Baza_cen[],3,0)</f>
        <v>BLOK NYXON  Green HST  150   H=260mm     GPMM</v>
      </c>
      <c r="E3947" s="456">
        <v>260</v>
      </c>
      <c r="F3947" s="456"/>
      <c r="G3947" s="456" t="s">
        <v>2220</v>
      </c>
      <c r="H3947" s="467">
        <f>NP.!AD223</f>
        <v>0</v>
      </c>
      <c r="I3947" s="466">
        <f>NP.!AV223</f>
        <v>0</v>
      </c>
      <c r="J3947" s="452"/>
    </row>
    <row r="3948" spans="1:10" ht="30" customHeight="1" x14ac:dyDescent="0.2">
      <c r="A3948" s="451">
        <v>3937</v>
      </c>
      <c r="B3948" s="453" t="s">
        <v>12</v>
      </c>
      <c r="C3948" s="454" t="s">
        <v>1270</v>
      </c>
      <c r="D3948" s="455" t="str">
        <f>VLOOKUP(Tabela25[[#This Row],[Symbol]],Baza_cen[],3,0)</f>
        <v>BLOK NYXON  Green HST  150   H=265mm     GPMM</v>
      </c>
      <c r="E3948" s="456">
        <v>265</v>
      </c>
      <c r="F3948" s="456"/>
      <c r="G3948" s="456" t="s">
        <v>2220</v>
      </c>
      <c r="H3948" s="467">
        <f>NP.!S224</f>
        <v>0</v>
      </c>
      <c r="I3948" s="466">
        <f>NP.!AK224</f>
        <v>0</v>
      </c>
      <c r="J3948" s="452"/>
    </row>
    <row r="3949" spans="1:10" ht="30" customHeight="1" x14ac:dyDescent="0.2">
      <c r="A3949" s="451">
        <v>3938</v>
      </c>
      <c r="B3949" s="453" t="s">
        <v>12</v>
      </c>
      <c r="C3949" s="454" t="s">
        <v>1270</v>
      </c>
      <c r="D3949" s="455" t="str">
        <f>VLOOKUP(Tabela25[[#This Row],[Symbol]],Baza_cen[],3,0)</f>
        <v>BLOK NYXON  Green HST  150   H=265mm     GPMM</v>
      </c>
      <c r="E3949" s="456">
        <v>265</v>
      </c>
      <c r="F3949" s="456"/>
      <c r="G3949" s="456" t="s">
        <v>2220</v>
      </c>
      <c r="H3949" s="467">
        <f>NP.!T224</f>
        <v>0</v>
      </c>
      <c r="I3949" s="466">
        <f>NP.!AL224</f>
        <v>0</v>
      </c>
      <c r="J3949" s="452"/>
    </row>
    <row r="3950" spans="1:10" ht="30" customHeight="1" x14ac:dyDescent="0.2">
      <c r="A3950" s="451">
        <v>3939</v>
      </c>
      <c r="B3950" s="453" t="s">
        <v>12</v>
      </c>
      <c r="C3950" s="454" t="s">
        <v>1270</v>
      </c>
      <c r="D3950" s="455" t="str">
        <f>VLOOKUP(Tabela25[[#This Row],[Symbol]],Baza_cen[],3,0)</f>
        <v>BLOK NYXON  Green HST  150   H=265mm     GPMM</v>
      </c>
      <c r="E3950" s="456">
        <v>265</v>
      </c>
      <c r="F3950" s="456"/>
      <c r="G3950" s="456" t="s">
        <v>2220</v>
      </c>
      <c r="H3950" s="467">
        <f>NP.!U224</f>
        <v>0</v>
      </c>
      <c r="I3950" s="466">
        <f>NP.!AM224</f>
        <v>0</v>
      </c>
      <c r="J3950" s="452"/>
    </row>
    <row r="3951" spans="1:10" ht="30" customHeight="1" x14ac:dyDescent="0.2">
      <c r="A3951" s="451">
        <v>3940</v>
      </c>
      <c r="B3951" s="453" t="s">
        <v>12</v>
      </c>
      <c r="C3951" s="454" t="s">
        <v>1270</v>
      </c>
      <c r="D3951" s="455" t="str">
        <f>VLOOKUP(Tabela25[[#This Row],[Symbol]],Baza_cen[],3,0)</f>
        <v>BLOK NYXON  Green HST  150   H=265mm     GPMM</v>
      </c>
      <c r="E3951" s="456">
        <v>265</v>
      </c>
      <c r="F3951" s="456"/>
      <c r="G3951" s="456" t="s">
        <v>2220</v>
      </c>
      <c r="H3951" s="467">
        <f>NP.!V224</f>
        <v>0</v>
      </c>
      <c r="I3951" s="466">
        <f>NP.!AN224</f>
        <v>0</v>
      </c>
      <c r="J3951" s="452"/>
    </row>
    <row r="3952" spans="1:10" ht="30" customHeight="1" x14ac:dyDescent="0.2">
      <c r="A3952" s="451">
        <v>3941</v>
      </c>
      <c r="B3952" s="453" t="s">
        <v>12</v>
      </c>
      <c r="C3952" s="454" t="s">
        <v>1270</v>
      </c>
      <c r="D3952" s="455" t="str">
        <f>VLOOKUP(Tabela25[[#This Row],[Symbol]],Baza_cen[],3,0)</f>
        <v>BLOK NYXON  Green HST  150   H=265mm     GPMM</v>
      </c>
      <c r="E3952" s="456">
        <v>265</v>
      </c>
      <c r="F3952" s="456"/>
      <c r="G3952" s="456" t="s">
        <v>2220</v>
      </c>
      <c r="H3952" s="467">
        <f>NP.!W224</f>
        <v>0</v>
      </c>
      <c r="I3952" s="466">
        <f>NP.!AO224</f>
        <v>0</v>
      </c>
      <c r="J3952" s="452"/>
    </row>
    <row r="3953" spans="1:10" ht="30" customHeight="1" x14ac:dyDescent="0.2">
      <c r="A3953" s="451">
        <v>3942</v>
      </c>
      <c r="B3953" s="453" t="s">
        <v>12</v>
      </c>
      <c r="C3953" s="454" t="s">
        <v>1270</v>
      </c>
      <c r="D3953" s="455" t="str">
        <f>VLOOKUP(Tabela25[[#This Row],[Symbol]],Baza_cen[],3,0)</f>
        <v>BLOK NYXON  Green HST  150   H=265mm     GPMM</v>
      </c>
      <c r="E3953" s="456">
        <v>265</v>
      </c>
      <c r="F3953" s="456"/>
      <c r="G3953" s="456" t="s">
        <v>2220</v>
      </c>
      <c r="H3953" s="467">
        <f>NP.!X224</f>
        <v>0</v>
      </c>
      <c r="I3953" s="466">
        <f>NP.!AP224</f>
        <v>0</v>
      </c>
      <c r="J3953" s="452"/>
    </row>
    <row r="3954" spans="1:10" ht="30" customHeight="1" x14ac:dyDescent="0.2">
      <c r="A3954" s="451">
        <v>3943</v>
      </c>
      <c r="B3954" s="453" t="s">
        <v>12</v>
      </c>
      <c r="C3954" s="454" t="s">
        <v>1270</v>
      </c>
      <c r="D3954" s="455" t="str">
        <f>VLOOKUP(Tabela25[[#This Row],[Symbol]],Baza_cen[],3,0)</f>
        <v>BLOK NYXON  Green HST  150   H=265mm     GPMM</v>
      </c>
      <c r="E3954" s="456">
        <v>265</v>
      </c>
      <c r="F3954" s="456"/>
      <c r="G3954" s="456" t="s">
        <v>2220</v>
      </c>
      <c r="H3954" s="467">
        <f>NP.!Y224</f>
        <v>0</v>
      </c>
      <c r="I3954" s="466">
        <f>NP.!AQ224</f>
        <v>0</v>
      </c>
      <c r="J3954" s="452"/>
    </row>
    <row r="3955" spans="1:10" ht="30" customHeight="1" x14ac:dyDescent="0.2">
      <c r="A3955" s="451">
        <v>3944</v>
      </c>
      <c r="B3955" s="453" t="s">
        <v>12</v>
      </c>
      <c r="C3955" s="454" t="s">
        <v>1270</v>
      </c>
      <c r="D3955" s="455" t="str">
        <f>VLOOKUP(Tabela25[[#This Row],[Symbol]],Baza_cen[],3,0)</f>
        <v>BLOK NYXON  Green HST  150   H=265mm     GPMM</v>
      </c>
      <c r="E3955" s="456">
        <v>265</v>
      </c>
      <c r="F3955" s="456"/>
      <c r="G3955" s="456" t="s">
        <v>2220</v>
      </c>
      <c r="H3955" s="467">
        <f>NP.!Z224</f>
        <v>0</v>
      </c>
      <c r="I3955" s="466">
        <f>NP.!AR224</f>
        <v>0</v>
      </c>
      <c r="J3955" s="452"/>
    </row>
    <row r="3956" spans="1:10" ht="30" customHeight="1" x14ac:dyDescent="0.2">
      <c r="A3956" s="451">
        <v>3945</v>
      </c>
      <c r="B3956" s="453" t="s">
        <v>12</v>
      </c>
      <c r="C3956" s="454" t="s">
        <v>1270</v>
      </c>
      <c r="D3956" s="455" t="str">
        <f>VLOOKUP(Tabela25[[#This Row],[Symbol]],Baza_cen[],3,0)</f>
        <v>BLOK NYXON  Green HST  150   H=265mm     GPMM</v>
      </c>
      <c r="E3956" s="456">
        <v>265</v>
      </c>
      <c r="F3956" s="456"/>
      <c r="G3956" s="456" t="s">
        <v>2220</v>
      </c>
      <c r="H3956" s="467">
        <f>NP.!AA224</f>
        <v>0</v>
      </c>
      <c r="I3956" s="466">
        <f>NP.!AS224</f>
        <v>0</v>
      </c>
      <c r="J3956" s="452"/>
    </row>
    <row r="3957" spans="1:10" ht="30" customHeight="1" x14ac:dyDescent="0.2">
      <c r="A3957" s="451">
        <v>3946</v>
      </c>
      <c r="B3957" s="453" t="s">
        <v>12</v>
      </c>
      <c r="C3957" s="454" t="s">
        <v>1270</v>
      </c>
      <c r="D3957" s="455" t="str">
        <f>VLOOKUP(Tabela25[[#This Row],[Symbol]],Baza_cen[],3,0)</f>
        <v>BLOK NYXON  Green HST  150   H=265mm     GPMM</v>
      </c>
      <c r="E3957" s="456">
        <v>265</v>
      </c>
      <c r="F3957" s="456"/>
      <c r="G3957" s="456" t="s">
        <v>2220</v>
      </c>
      <c r="H3957" s="467">
        <f>NP.!AB224</f>
        <v>0</v>
      </c>
      <c r="I3957" s="466">
        <f>NP.!AT224</f>
        <v>0</v>
      </c>
      <c r="J3957" s="452"/>
    </row>
    <row r="3958" spans="1:10" ht="30" customHeight="1" x14ac:dyDescent="0.2">
      <c r="A3958" s="451">
        <v>3947</v>
      </c>
      <c r="B3958" s="453" t="s">
        <v>12</v>
      </c>
      <c r="C3958" s="454" t="s">
        <v>1270</v>
      </c>
      <c r="D3958" s="455" t="str">
        <f>VLOOKUP(Tabela25[[#This Row],[Symbol]],Baza_cen[],3,0)</f>
        <v>BLOK NYXON  Green HST  150   H=265mm     GPMM</v>
      </c>
      <c r="E3958" s="456">
        <v>265</v>
      </c>
      <c r="F3958" s="456"/>
      <c r="G3958" s="456" t="s">
        <v>2220</v>
      </c>
      <c r="H3958" s="467">
        <f>NP.!AC224</f>
        <v>0</v>
      </c>
      <c r="I3958" s="466">
        <f>NP.!AU224</f>
        <v>0</v>
      </c>
      <c r="J3958" s="452"/>
    </row>
    <row r="3959" spans="1:10" ht="30" customHeight="1" x14ac:dyDescent="0.2">
      <c r="A3959" s="451">
        <v>3948</v>
      </c>
      <c r="B3959" s="453" t="s">
        <v>12</v>
      </c>
      <c r="C3959" s="454" t="s">
        <v>1270</v>
      </c>
      <c r="D3959" s="455" t="str">
        <f>VLOOKUP(Tabela25[[#This Row],[Symbol]],Baza_cen[],3,0)</f>
        <v>BLOK NYXON  Green HST  150   H=265mm     GPMM</v>
      </c>
      <c r="E3959" s="456">
        <v>265</v>
      </c>
      <c r="F3959" s="456"/>
      <c r="G3959" s="456" t="s">
        <v>2220</v>
      </c>
      <c r="H3959" s="467">
        <f>NP.!AD224</f>
        <v>0</v>
      </c>
      <c r="I3959" s="466">
        <f>NP.!AV224</f>
        <v>0</v>
      </c>
      <c r="J3959" s="452"/>
    </row>
    <row r="3960" spans="1:10" ht="30" customHeight="1" x14ac:dyDescent="0.2">
      <c r="A3960" s="451">
        <v>3949</v>
      </c>
      <c r="B3960" s="453" t="s">
        <v>12</v>
      </c>
      <c r="C3960" s="454" t="s">
        <v>1271</v>
      </c>
      <c r="D3960" s="455" t="str">
        <f>VLOOKUP(Tabela25[[#This Row],[Symbol]],Baza_cen[],3,0)</f>
        <v>BLOK NYXON  Green HST  150   H=270mm     GPMM</v>
      </c>
      <c r="E3960" s="456">
        <v>270</v>
      </c>
      <c r="F3960" s="456"/>
      <c r="G3960" s="456" t="s">
        <v>2220</v>
      </c>
      <c r="H3960" s="467">
        <f>NP.!S225</f>
        <v>0</v>
      </c>
      <c r="I3960" s="466">
        <f>NP.!AK225</f>
        <v>0</v>
      </c>
      <c r="J3960" s="452"/>
    </row>
    <row r="3961" spans="1:10" ht="30" customHeight="1" x14ac:dyDescent="0.2">
      <c r="A3961" s="451">
        <v>3950</v>
      </c>
      <c r="B3961" s="453" t="s">
        <v>12</v>
      </c>
      <c r="C3961" s="454" t="s">
        <v>1271</v>
      </c>
      <c r="D3961" s="455" t="str">
        <f>VLOOKUP(Tabela25[[#This Row],[Symbol]],Baza_cen[],3,0)</f>
        <v>BLOK NYXON  Green HST  150   H=270mm     GPMM</v>
      </c>
      <c r="E3961" s="456">
        <v>270</v>
      </c>
      <c r="F3961" s="456"/>
      <c r="G3961" s="456" t="s">
        <v>2220</v>
      </c>
      <c r="H3961" s="467">
        <f>NP.!T225</f>
        <v>0</v>
      </c>
      <c r="I3961" s="466">
        <f>NP.!AL225</f>
        <v>0</v>
      </c>
      <c r="J3961" s="452"/>
    </row>
    <row r="3962" spans="1:10" ht="30" customHeight="1" x14ac:dyDescent="0.2">
      <c r="A3962" s="451">
        <v>3951</v>
      </c>
      <c r="B3962" s="453" t="s">
        <v>12</v>
      </c>
      <c r="C3962" s="454" t="s">
        <v>1271</v>
      </c>
      <c r="D3962" s="455" t="str">
        <f>VLOOKUP(Tabela25[[#This Row],[Symbol]],Baza_cen[],3,0)</f>
        <v>BLOK NYXON  Green HST  150   H=270mm     GPMM</v>
      </c>
      <c r="E3962" s="456">
        <v>270</v>
      </c>
      <c r="F3962" s="456"/>
      <c r="G3962" s="456" t="s">
        <v>2220</v>
      </c>
      <c r="H3962" s="467">
        <f>NP.!U225</f>
        <v>0</v>
      </c>
      <c r="I3962" s="466">
        <f>NP.!AM225</f>
        <v>0</v>
      </c>
      <c r="J3962" s="452"/>
    </row>
    <row r="3963" spans="1:10" ht="30" customHeight="1" x14ac:dyDescent="0.2">
      <c r="A3963" s="451">
        <v>3952</v>
      </c>
      <c r="B3963" s="453" t="s">
        <v>12</v>
      </c>
      <c r="C3963" s="454" t="s">
        <v>1271</v>
      </c>
      <c r="D3963" s="455" t="str">
        <f>VLOOKUP(Tabela25[[#This Row],[Symbol]],Baza_cen[],3,0)</f>
        <v>BLOK NYXON  Green HST  150   H=270mm     GPMM</v>
      </c>
      <c r="E3963" s="456">
        <v>270</v>
      </c>
      <c r="F3963" s="456"/>
      <c r="G3963" s="456" t="s">
        <v>2220</v>
      </c>
      <c r="H3963" s="467">
        <f>NP.!V225</f>
        <v>0</v>
      </c>
      <c r="I3963" s="466">
        <f>NP.!AN225</f>
        <v>0</v>
      </c>
      <c r="J3963" s="452"/>
    </row>
    <row r="3964" spans="1:10" ht="30" customHeight="1" x14ac:dyDescent="0.2">
      <c r="A3964" s="451">
        <v>3953</v>
      </c>
      <c r="B3964" s="453" t="s">
        <v>12</v>
      </c>
      <c r="C3964" s="454" t="s">
        <v>1271</v>
      </c>
      <c r="D3964" s="455" t="str">
        <f>VLOOKUP(Tabela25[[#This Row],[Symbol]],Baza_cen[],3,0)</f>
        <v>BLOK NYXON  Green HST  150   H=270mm     GPMM</v>
      </c>
      <c r="E3964" s="456">
        <v>270</v>
      </c>
      <c r="F3964" s="456"/>
      <c r="G3964" s="456" t="s">
        <v>2220</v>
      </c>
      <c r="H3964" s="467">
        <f>NP.!W225</f>
        <v>0</v>
      </c>
      <c r="I3964" s="466">
        <f>NP.!AO225</f>
        <v>0</v>
      </c>
      <c r="J3964" s="452"/>
    </row>
    <row r="3965" spans="1:10" ht="30" customHeight="1" x14ac:dyDescent="0.2">
      <c r="A3965" s="451">
        <v>3954</v>
      </c>
      <c r="B3965" s="453" t="s">
        <v>12</v>
      </c>
      <c r="C3965" s="454" t="s">
        <v>1271</v>
      </c>
      <c r="D3965" s="455" t="str">
        <f>VLOOKUP(Tabela25[[#This Row],[Symbol]],Baza_cen[],3,0)</f>
        <v>BLOK NYXON  Green HST  150   H=270mm     GPMM</v>
      </c>
      <c r="E3965" s="456">
        <v>270</v>
      </c>
      <c r="F3965" s="456"/>
      <c r="G3965" s="456" t="s">
        <v>2220</v>
      </c>
      <c r="H3965" s="467">
        <f>NP.!X225</f>
        <v>0</v>
      </c>
      <c r="I3965" s="466">
        <f>NP.!AP225</f>
        <v>0</v>
      </c>
      <c r="J3965" s="452"/>
    </row>
    <row r="3966" spans="1:10" ht="30" customHeight="1" x14ac:dyDescent="0.2">
      <c r="A3966" s="451">
        <v>3955</v>
      </c>
      <c r="B3966" s="453" t="s">
        <v>12</v>
      </c>
      <c r="C3966" s="454" t="s">
        <v>1271</v>
      </c>
      <c r="D3966" s="455" t="str">
        <f>VLOOKUP(Tabela25[[#This Row],[Symbol]],Baza_cen[],3,0)</f>
        <v>BLOK NYXON  Green HST  150   H=270mm     GPMM</v>
      </c>
      <c r="E3966" s="456">
        <v>270</v>
      </c>
      <c r="F3966" s="456"/>
      <c r="G3966" s="456" t="s">
        <v>2220</v>
      </c>
      <c r="H3966" s="467">
        <f>NP.!Y225</f>
        <v>0</v>
      </c>
      <c r="I3966" s="466">
        <f>NP.!AQ225</f>
        <v>0</v>
      </c>
      <c r="J3966" s="452"/>
    </row>
    <row r="3967" spans="1:10" ht="30" customHeight="1" x14ac:dyDescent="0.2">
      <c r="A3967" s="451">
        <v>3956</v>
      </c>
      <c r="B3967" s="453" t="s">
        <v>12</v>
      </c>
      <c r="C3967" s="454" t="s">
        <v>1271</v>
      </c>
      <c r="D3967" s="455" t="str">
        <f>VLOOKUP(Tabela25[[#This Row],[Symbol]],Baza_cen[],3,0)</f>
        <v>BLOK NYXON  Green HST  150   H=270mm     GPMM</v>
      </c>
      <c r="E3967" s="456">
        <v>270</v>
      </c>
      <c r="F3967" s="456"/>
      <c r="G3967" s="456" t="s">
        <v>2220</v>
      </c>
      <c r="H3967" s="467">
        <f>NP.!Z225</f>
        <v>0</v>
      </c>
      <c r="I3967" s="466">
        <f>NP.!AR225</f>
        <v>0</v>
      </c>
      <c r="J3967" s="452"/>
    </row>
    <row r="3968" spans="1:10" ht="30" customHeight="1" x14ac:dyDescent="0.2">
      <c r="A3968" s="451">
        <v>3957</v>
      </c>
      <c r="B3968" s="453" t="s">
        <v>12</v>
      </c>
      <c r="C3968" s="454" t="s">
        <v>1271</v>
      </c>
      <c r="D3968" s="455" t="str">
        <f>VLOOKUP(Tabela25[[#This Row],[Symbol]],Baza_cen[],3,0)</f>
        <v>BLOK NYXON  Green HST  150   H=270mm     GPMM</v>
      </c>
      <c r="E3968" s="456">
        <v>270</v>
      </c>
      <c r="F3968" s="456"/>
      <c r="G3968" s="456" t="s">
        <v>2220</v>
      </c>
      <c r="H3968" s="467">
        <f>NP.!AA225</f>
        <v>0</v>
      </c>
      <c r="I3968" s="466">
        <f>NP.!AS225</f>
        <v>0</v>
      </c>
      <c r="J3968" s="452"/>
    </row>
    <row r="3969" spans="1:10" ht="30" customHeight="1" x14ac:dyDescent="0.2">
      <c r="A3969" s="451">
        <v>3958</v>
      </c>
      <c r="B3969" s="453" t="s">
        <v>12</v>
      </c>
      <c r="C3969" s="454" t="s">
        <v>1271</v>
      </c>
      <c r="D3969" s="455" t="str">
        <f>VLOOKUP(Tabela25[[#This Row],[Symbol]],Baza_cen[],3,0)</f>
        <v>BLOK NYXON  Green HST  150   H=270mm     GPMM</v>
      </c>
      <c r="E3969" s="456">
        <v>270</v>
      </c>
      <c r="F3969" s="456"/>
      <c r="G3969" s="456" t="s">
        <v>2220</v>
      </c>
      <c r="H3969" s="467">
        <f>NP.!AB225</f>
        <v>0</v>
      </c>
      <c r="I3969" s="466">
        <f>NP.!AT225</f>
        <v>0</v>
      </c>
      <c r="J3969" s="452"/>
    </row>
    <row r="3970" spans="1:10" ht="30" customHeight="1" x14ac:dyDescent="0.2">
      <c r="A3970" s="451">
        <v>3959</v>
      </c>
      <c r="B3970" s="453" t="s">
        <v>12</v>
      </c>
      <c r="C3970" s="454" t="s">
        <v>1271</v>
      </c>
      <c r="D3970" s="455" t="str">
        <f>VLOOKUP(Tabela25[[#This Row],[Symbol]],Baza_cen[],3,0)</f>
        <v>BLOK NYXON  Green HST  150   H=270mm     GPMM</v>
      </c>
      <c r="E3970" s="456">
        <v>270</v>
      </c>
      <c r="F3970" s="456"/>
      <c r="G3970" s="456" t="s">
        <v>2220</v>
      </c>
      <c r="H3970" s="467">
        <f>NP.!AC225</f>
        <v>0</v>
      </c>
      <c r="I3970" s="466">
        <f>NP.!AU225</f>
        <v>0</v>
      </c>
      <c r="J3970" s="452"/>
    </row>
    <row r="3971" spans="1:10" ht="30" customHeight="1" x14ac:dyDescent="0.2">
      <c r="A3971" s="451">
        <v>3960</v>
      </c>
      <c r="B3971" s="453" t="s">
        <v>12</v>
      </c>
      <c r="C3971" s="454" t="s">
        <v>1271</v>
      </c>
      <c r="D3971" s="455" t="str">
        <f>VLOOKUP(Tabela25[[#This Row],[Symbol]],Baza_cen[],3,0)</f>
        <v>BLOK NYXON  Green HST  150   H=270mm     GPMM</v>
      </c>
      <c r="E3971" s="456">
        <v>270</v>
      </c>
      <c r="F3971" s="456"/>
      <c r="G3971" s="456" t="s">
        <v>2220</v>
      </c>
      <c r="H3971" s="467">
        <f>NP.!AD225</f>
        <v>0</v>
      </c>
      <c r="I3971" s="466">
        <f>NP.!AV225</f>
        <v>0</v>
      </c>
      <c r="J3971" s="452"/>
    </row>
    <row r="3972" spans="1:10" ht="30" customHeight="1" x14ac:dyDescent="0.2">
      <c r="A3972" s="451">
        <v>3961</v>
      </c>
      <c r="B3972" s="453" t="s">
        <v>12</v>
      </c>
      <c r="C3972" s="454" t="s">
        <v>1272</v>
      </c>
      <c r="D3972" s="455" t="str">
        <f>VLOOKUP(Tabela25[[#This Row],[Symbol]],Baza_cen[],3,0)</f>
        <v>BLOK NYXON  Green HST  150   H=275mm     GPMM</v>
      </c>
      <c r="E3972" s="456">
        <v>275</v>
      </c>
      <c r="F3972" s="456"/>
      <c r="G3972" s="456" t="s">
        <v>2220</v>
      </c>
      <c r="H3972" s="467">
        <f>NP.!S226</f>
        <v>0</v>
      </c>
      <c r="I3972" s="466">
        <f>NP.!AK226</f>
        <v>0</v>
      </c>
      <c r="J3972" s="452"/>
    </row>
    <row r="3973" spans="1:10" ht="30" customHeight="1" x14ac:dyDescent="0.2">
      <c r="A3973" s="451">
        <v>3962</v>
      </c>
      <c r="B3973" s="453" t="s">
        <v>12</v>
      </c>
      <c r="C3973" s="454" t="s">
        <v>1272</v>
      </c>
      <c r="D3973" s="455" t="str">
        <f>VLOOKUP(Tabela25[[#This Row],[Symbol]],Baza_cen[],3,0)</f>
        <v>BLOK NYXON  Green HST  150   H=275mm     GPMM</v>
      </c>
      <c r="E3973" s="456">
        <v>275</v>
      </c>
      <c r="F3973" s="456"/>
      <c r="G3973" s="456" t="s">
        <v>2220</v>
      </c>
      <c r="H3973" s="467">
        <f>NP.!T226</f>
        <v>0</v>
      </c>
      <c r="I3973" s="466">
        <f>NP.!AL226</f>
        <v>0</v>
      </c>
      <c r="J3973" s="452"/>
    </row>
    <row r="3974" spans="1:10" ht="30" customHeight="1" x14ac:dyDescent="0.2">
      <c r="A3974" s="451">
        <v>3963</v>
      </c>
      <c r="B3974" s="453" t="s">
        <v>12</v>
      </c>
      <c r="C3974" s="454" t="s">
        <v>1272</v>
      </c>
      <c r="D3974" s="455" t="str">
        <f>VLOOKUP(Tabela25[[#This Row],[Symbol]],Baza_cen[],3,0)</f>
        <v>BLOK NYXON  Green HST  150   H=275mm     GPMM</v>
      </c>
      <c r="E3974" s="456">
        <v>275</v>
      </c>
      <c r="F3974" s="456"/>
      <c r="G3974" s="456" t="s">
        <v>2220</v>
      </c>
      <c r="H3974" s="467">
        <f>NP.!U226</f>
        <v>0</v>
      </c>
      <c r="I3974" s="466">
        <f>NP.!AM226</f>
        <v>0</v>
      </c>
      <c r="J3974" s="452"/>
    </row>
    <row r="3975" spans="1:10" ht="30" customHeight="1" x14ac:dyDescent="0.2">
      <c r="A3975" s="451">
        <v>3964</v>
      </c>
      <c r="B3975" s="453" t="s">
        <v>12</v>
      </c>
      <c r="C3975" s="454" t="s">
        <v>1272</v>
      </c>
      <c r="D3975" s="455" t="str">
        <f>VLOOKUP(Tabela25[[#This Row],[Symbol]],Baza_cen[],3,0)</f>
        <v>BLOK NYXON  Green HST  150   H=275mm     GPMM</v>
      </c>
      <c r="E3975" s="456">
        <v>275</v>
      </c>
      <c r="F3975" s="456"/>
      <c r="G3975" s="456" t="s">
        <v>2220</v>
      </c>
      <c r="H3975" s="467">
        <f>NP.!V226</f>
        <v>0</v>
      </c>
      <c r="I3975" s="466">
        <f>NP.!AN226</f>
        <v>0</v>
      </c>
      <c r="J3975" s="452"/>
    </row>
    <row r="3976" spans="1:10" ht="30" customHeight="1" x14ac:dyDescent="0.2">
      <c r="A3976" s="451">
        <v>3965</v>
      </c>
      <c r="B3976" s="453" t="s">
        <v>12</v>
      </c>
      <c r="C3976" s="454" t="s">
        <v>1272</v>
      </c>
      <c r="D3976" s="455" t="str">
        <f>VLOOKUP(Tabela25[[#This Row],[Symbol]],Baza_cen[],3,0)</f>
        <v>BLOK NYXON  Green HST  150   H=275mm     GPMM</v>
      </c>
      <c r="E3976" s="456">
        <v>275</v>
      </c>
      <c r="F3976" s="456"/>
      <c r="G3976" s="456" t="s">
        <v>2220</v>
      </c>
      <c r="H3976" s="467">
        <f>NP.!W226</f>
        <v>0</v>
      </c>
      <c r="I3976" s="466">
        <f>NP.!AO226</f>
        <v>0</v>
      </c>
      <c r="J3976" s="452"/>
    </row>
    <row r="3977" spans="1:10" ht="30" customHeight="1" x14ac:dyDescent="0.2">
      <c r="A3977" s="451">
        <v>3966</v>
      </c>
      <c r="B3977" s="453" t="s">
        <v>12</v>
      </c>
      <c r="C3977" s="454" t="s">
        <v>1272</v>
      </c>
      <c r="D3977" s="455" t="str">
        <f>VLOOKUP(Tabela25[[#This Row],[Symbol]],Baza_cen[],3,0)</f>
        <v>BLOK NYXON  Green HST  150   H=275mm     GPMM</v>
      </c>
      <c r="E3977" s="456">
        <v>275</v>
      </c>
      <c r="F3977" s="456"/>
      <c r="G3977" s="456" t="s">
        <v>2220</v>
      </c>
      <c r="H3977" s="467">
        <f>NP.!X226</f>
        <v>0</v>
      </c>
      <c r="I3977" s="466">
        <f>NP.!AP226</f>
        <v>0</v>
      </c>
      <c r="J3977" s="452"/>
    </row>
    <row r="3978" spans="1:10" ht="30" customHeight="1" x14ac:dyDescent="0.2">
      <c r="A3978" s="451">
        <v>3967</v>
      </c>
      <c r="B3978" s="453" t="s">
        <v>12</v>
      </c>
      <c r="C3978" s="454" t="s">
        <v>1272</v>
      </c>
      <c r="D3978" s="455" t="str">
        <f>VLOOKUP(Tabela25[[#This Row],[Symbol]],Baza_cen[],3,0)</f>
        <v>BLOK NYXON  Green HST  150   H=275mm     GPMM</v>
      </c>
      <c r="E3978" s="456">
        <v>275</v>
      </c>
      <c r="F3978" s="456"/>
      <c r="G3978" s="456" t="s">
        <v>2220</v>
      </c>
      <c r="H3978" s="467">
        <f>NP.!Y226</f>
        <v>0</v>
      </c>
      <c r="I3978" s="466">
        <f>NP.!AQ226</f>
        <v>0</v>
      </c>
      <c r="J3978" s="452"/>
    </row>
    <row r="3979" spans="1:10" ht="30" customHeight="1" x14ac:dyDescent="0.2">
      <c r="A3979" s="451">
        <v>3968</v>
      </c>
      <c r="B3979" s="453" t="s">
        <v>12</v>
      </c>
      <c r="C3979" s="454" t="s">
        <v>1272</v>
      </c>
      <c r="D3979" s="455" t="str">
        <f>VLOOKUP(Tabela25[[#This Row],[Symbol]],Baza_cen[],3,0)</f>
        <v>BLOK NYXON  Green HST  150   H=275mm     GPMM</v>
      </c>
      <c r="E3979" s="456">
        <v>275</v>
      </c>
      <c r="F3979" s="456"/>
      <c r="G3979" s="456" t="s">
        <v>2220</v>
      </c>
      <c r="H3979" s="467">
        <f>NP.!Z226</f>
        <v>0</v>
      </c>
      <c r="I3979" s="466">
        <f>NP.!AR226</f>
        <v>0</v>
      </c>
      <c r="J3979" s="452"/>
    </row>
    <row r="3980" spans="1:10" ht="30" customHeight="1" x14ac:dyDescent="0.2">
      <c r="A3980" s="451">
        <v>3969</v>
      </c>
      <c r="B3980" s="453" t="s">
        <v>12</v>
      </c>
      <c r="C3980" s="454" t="s">
        <v>1272</v>
      </c>
      <c r="D3980" s="455" t="str">
        <f>VLOOKUP(Tabela25[[#This Row],[Symbol]],Baza_cen[],3,0)</f>
        <v>BLOK NYXON  Green HST  150   H=275mm     GPMM</v>
      </c>
      <c r="E3980" s="456">
        <v>275</v>
      </c>
      <c r="F3980" s="456"/>
      <c r="G3980" s="456" t="s">
        <v>2220</v>
      </c>
      <c r="H3980" s="467">
        <f>NP.!AA226</f>
        <v>0</v>
      </c>
      <c r="I3980" s="466">
        <f>NP.!AS226</f>
        <v>0</v>
      </c>
      <c r="J3980" s="452"/>
    </row>
    <row r="3981" spans="1:10" ht="30" customHeight="1" x14ac:dyDescent="0.2">
      <c r="A3981" s="451">
        <v>3970</v>
      </c>
      <c r="B3981" s="453" t="s">
        <v>12</v>
      </c>
      <c r="C3981" s="454" t="s">
        <v>1272</v>
      </c>
      <c r="D3981" s="455" t="str">
        <f>VLOOKUP(Tabela25[[#This Row],[Symbol]],Baza_cen[],3,0)</f>
        <v>BLOK NYXON  Green HST  150   H=275mm     GPMM</v>
      </c>
      <c r="E3981" s="456">
        <v>275</v>
      </c>
      <c r="F3981" s="456"/>
      <c r="G3981" s="456" t="s">
        <v>2220</v>
      </c>
      <c r="H3981" s="467">
        <f>NP.!AB226</f>
        <v>0</v>
      </c>
      <c r="I3981" s="466">
        <f>NP.!AT226</f>
        <v>0</v>
      </c>
      <c r="J3981" s="452"/>
    </row>
    <row r="3982" spans="1:10" ht="30" customHeight="1" x14ac:dyDescent="0.2">
      <c r="A3982" s="451">
        <v>3971</v>
      </c>
      <c r="B3982" s="453" t="s">
        <v>12</v>
      </c>
      <c r="C3982" s="454" t="s">
        <v>1272</v>
      </c>
      <c r="D3982" s="455" t="str">
        <f>VLOOKUP(Tabela25[[#This Row],[Symbol]],Baza_cen[],3,0)</f>
        <v>BLOK NYXON  Green HST  150   H=275mm     GPMM</v>
      </c>
      <c r="E3982" s="456">
        <v>275</v>
      </c>
      <c r="F3982" s="456"/>
      <c r="G3982" s="456" t="s">
        <v>2220</v>
      </c>
      <c r="H3982" s="467">
        <f>NP.!AC226</f>
        <v>0</v>
      </c>
      <c r="I3982" s="466">
        <f>NP.!AU226</f>
        <v>0</v>
      </c>
      <c r="J3982" s="452"/>
    </row>
    <row r="3983" spans="1:10" ht="30" customHeight="1" x14ac:dyDescent="0.2">
      <c r="A3983" s="451">
        <v>3972</v>
      </c>
      <c r="B3983" s="453" t="s">
        <v>12</v>
      </c>
      <c r="C3983" s="454" t="s">
        <v>1272</v>
      </c>
      <c r="D3983" s="455" t="str">
        <f>VLOOKUP(Tabela25[[#This Row],[Symbol]],Baza_cen[],3,0)</f>
        <v>BLOK NYXON  Green HST  150   H=275mm     GPMM</v>
      </c>
      <c r="E3983" s="456">
        <v>275</v>
      </c>
      <c r="F3983" s="456"/>
      <c r="G3983" s="456" t="s">
        <v>2220</v>
      </c>
      <c r="H3983" s="467">
        <f>NP.!AD226</f>
        <v>0</v>
      </c>
      <c r="I3983" s="466">
        <f>NP.!AV226</f>
        <v>0</v>
      </c>
      <c r="J3983" s="452"/>
    </row>
    <row r="3984" spans="1:10" ht="30" customHeight="1" x14ac:dyDescent="0.2">
      <c r="A3984" s="451">
        <v>3973</v>
      </c>
      <c r="B3984" s="453" t="s">
        <v>12</v>
      </c>
      <c r="C3984" s="454" t="s">
        <v>1273</v>
      </c>
      <c r="D3984" s="455" t="str">
        <f>VLOOKUP(Tabela25[[#This Row],[Symbol]],Baza_cen[],3,0)</f>
        <v>BLOK NYXON  Green HST  150   H=280mm     GPMM</v>
      </c>
      <c r="E3984" s="456">
        <v>280</v>
      </c>
      <c r="F3984" s="456"/>
      <c r="G3984" s="456" t="s">
        <v>2220</v>
      </c>
      <c r="H3984" s="467">
        <f>NP.!S227</f>
        <v>0</v>
      </c>
      <c r="I3984" s="466">
        <f>NP.!AK227</f>
        <v>0</v>
      </c>
      <c r="J3984" s="452"/>
    </row>
    <row r="3985" spans="1:10" ht="30" customHeight="1" x14ac:dyDescent="0.2">
      <c r="A3985" s="451">
        <v>3974</v>
      </c>
      <c r="B3985" s="453" t="s">
        <v>12</v>
      </c>
      <c r="C3985" s="454" t="s">
        <v>1273</v>
      </c>
      <c r="D3985" s="455" t="str">
        <f>VLOOKUP(Tabela25[[#This Row],[Symbol]],Baza_cen[],3,0)</f>
        <v>BLOK NYXON  Green HST  150   H=280mm     GPMM</v>
      </c>
      <c r="E3985" s="456">
        <v>280</v>
      </c>
      <c r="F3985" s="456"/>
      <c r="G3985" s="456" t="s">
        <v>2220</v>
      </c>
      <c r="H3985" s="467">
        <f>NP.!T227</f>
        <v>0</v>
      </c>
      <c r="I3985" s="466">
        <f>NP.!AL227</f>
        <v>0</v>
      </c>
      <c r="J3985" s="452"/>
    </row>
    <row r="3986" spans="1:10" ht="30" customHeight="1" x14ac:dyDescent="0.2">
      <c r="A3986" s="451">
        <v>3975</v>
      </c>
      <c r="B3986" s="453" t="s">
        <v>12</v>
      </c>
      <c r="C3986" s="454" t="s">
        <v>1273</v>
      </c>
      <c r="D3986" s="455" t="str">
        <f>VLOOKUP(Tabela25[[#This Row],[Symbol]],Baza_cen[],3,0)</f>
        <v>BLOK NYXON  Green HST  150   H=280mm     GPMM</v>
      </c>
      <c r="E3986" s="456">
        <v>280</v>
      </c>
      <c r="F3986" s="456"/>
      <c r="G3986" s="456" t="s">
        <v>2220</v>
      </c>
      <c r="H3986" s="467">
        <f>NP.!U227</f>
        <v>0</v>
      </c>
      <c r="I3986" s="466">
        <f>NP.!AM227</f>
        <v>0</v>
      </c>
      <c r="J3986" s="452"/>
    </row>
    <row r="3987" spans="1:10" ht="30" customHeight="1" x14ac:dyDescent="0.2">
      <c r="A3987" s="451">
        <v>3976</v>
      </c>
      <c r="B3987" s="453" t="s">
        <v>12</v>
      </c>
      <c r="C3987" s="454" t="s">
        <v>1273</v>
      </c>
      <c r="D3987" s="455" t="str">
        <f>VLOOKUP(Tabela25[[#This Row],[Symbol]],Baza_cen[],3,0)</f>
        <v>BLOK NYXON  Green HST  150   H=280mm     GPMM</v>
      </c>
      <c r="E3987" s="456">
        <v>280</v>
      </c>
      <c r="F3987" s="456"/>
      <c r="G3987" s="456" t="s">
        <v>2220</v>
      </c>
      <c r="H3987" s="467">
        <f>NP.!V227</f>
        <v>0</v>
      </c>
      <c r="I3987" s="466">
        <f>NP.!AN227</f>
        <v>0</v>
      </c>
      <c r="J3987" s="452"/>
    </row>
    <row r="3988" spans="1:10" ht="30" customHeight="1" x14ac:dyDescent="0.2">
      <c r="A3988" s="451">
        <v>3977</v>
      </c>
      <c r="B3988" s="453" t="s">
        <v>12</v>
      </c>
      <c r="C3988" s="454" t="s">
        <v>1273</v>
      </c>
      <c r="D3988" s="455" t="str">
        <f>VLOOKUP(Tabela25[[#This Row],[Symbol]],Baza_cen[],3,0)</f>
        <v>BLOK NYXON  Green HST  150   H=280mm     GPMM</v>
      </c>
      <c r="E3988" s="456">
        <v>280</v>
      </c>
      <c r="F3988" s="456"/>
      <c r="G3988" s="456" t="s">
        <v>2220</v>
      </c>
      <c r="H3988" s="467">
        <f>NP.!W227</f>
        <v>0</v>
      </c>
      <c r="I3988" s="466">
        <f>NP.!AO227</f>
        <v>0</v>
      </c>
      <c r="J3988" s="452"/>
    </row>
    <row r="3989" spans="1:10" ht="30" customHeight="1" x14ac:dyDescent="0.2">
      <c r="A3989" s="451">
        <v>3978</v>
      </c>
      <c r="B3989" s="453" t="s">
        <v>12</v>
      </c>
      <c r="C3989" s="454" t="s">
        <v>1273</v>
      </c>
      <c r="D3989" s="455" t="str">
        <f>VLOOKUP(Tabela25[[#This Row],[Symbol]],Baza_cen[],3,0)</f>
        <v>BLOK NYXON  Green HST  150   H=280mm     GPMM</v>
      </c>
      <c r="E3989" s="456">
        <v>280</v>
      </c>
      <c r="F3989" s="456"/>
      <c r="G3989" s="456" t="s">
        <v>2220</v>
      </c>
      <c r="H3989" s="467">
        <f>NP.!X227</f>
        <v>0</v>
      </c>
      <c r="I3989" s="466">
        <f>NP.!AP227</f>
        <v>0</v>
      </c>
      <c r="J3989" s="452"/>
    </row>
    <row r="3990" spans="1:10" ht="30" customHeight="1" x14ac:dyDescent="0.2">
      <c r="A3990" s="451">
        <v>3979</v>
      </c>
      <c r="B3990" s="453" t="s">
        <v>12</v>
      </c>
      <c r="C3990" s="454" t="s">
        <v>1273</v>
      </c>
      <c r="D3990" s="455" t="str">
        <f>VLOOKUP(Tabela25[[#This Row],[Symbol]],Baza_cen[],3,0)</f>
        <v>BLOK NYXON  Green HST  150   H=280mm     GPMM</v>
      </c>
      <c r="E3990" s="456">
        <v>280</v>
      </c>
      <c r="F3990" s="456"/>
      <c r="G3990" s="456" t="s">
        <v>2220</v>
      </c>
      <c r="H3990" s="467">
        <f>NP.!Y227</f>
        <v>0</v>
      </c>
      <c r="I3990" s="466">
        <f>NP.!AQ227</f>
        <v>0</v>
      </c>
      <c r="J3990" s="452"/>
    </row>
    <row r="3991" spans="1:10" ht="30" customHeight="1" x14ac:dyDescent="0.2">
      <c r="A3991" s="451">
        <v>3980</v>
      </c>
      <c r="B3991" s="453" t="s">
        <v>12</v>
      </c>
      <c r="C3991" s="454" t="s">
        <v>1273</v>
      </c>
      <c r="D3991" s="455" t="str">
        <f>VLOOKUP(Tabela25[[#This Row],[Symbol]],Baza_cen[],3,0)</f>
        <v>BLOK NYXON  Green HST  150   H=280mm     GPMM</v>
      </c>
      <c r="E3991" s="456">
        <v>280</v>
      </c>
      <c r="F3991" s="456"/>
      <c r="G3991" s="456" t="s">
        <v>2220</v>
      </c>
      <c r="H3991" s="467">
        <f>NP.!Z227</f>
        <v>0</v>
      </c>
      <c r="I3991" s="466">
        <f>NP.!AR227</f>
        <v>0</v>
      </c>
      <c r="J3991" s="452"/>
    </row>
    <row r="3992" spans="1:10" ht="30" customHeight="1" x14ac:dyDescent="0.2">
      <c r="A3992" s="451">
        <v>3981</v>
      </c>
      <c r="B3992" s="453" t="s">
        <v>12</v>
      </c>
      <c r="C3992" s="454" t="s">
        <v>1273</v>
      </c>
      <c r="D3992" s="455" t="str">
        <f>VLOOKUP(Tabela25[[#This Row],[Symbol]],Baza_cen[],3,0)</f>
        <v>BLOK NYXON  Green HST  150   H=280mm     GPMM</v>
      </c>
      <c r="E3992" s="456">
        <v>280</v>
      </c>
      <c r="F3992" s="456"/>
      <c r="G3992" s="456" t="s">
        <v>2220</v>
      </c>
      <c r="H3992" s="467">
        <f>NP.!AA227</f>
        <v>0</v>
      </c>
      <c r="I3992" s="466">
        <f>NP.!AS227</f>
        <v>0</v>
      </c>
      <c r="J3992" s="452"/>
    </row>
    <row r="3993" spans="1:10" ht="30" customHeight="1" x14ac:dyDescent="0.2">
      <c r="A3993" s="451">
        <v>3982</v>
      </c>
      <c r="B3993" s="453" t="s">
        <v>12</v>
      </c>
      <c r="C3993" s="454" t="s">
        <v>1273</v>
      </c>
      <c r="D3993" s="455" t="str">
        <f>VLOOKUP(Tabela25[[#This Row],[Symbol]],Baza_cen[],3,0)</f>
        <v>BLOK NYXON  Green HST  150   H=280mm     GPMM</v>
      </c>
      <c r="E3993" s="456">
        <v>280</v>
      </c>
      <c r="F3993" s="456"/>
      <c r="G3993" s="456" t="s">
        <v>2220</v>
      </c>
      <c r="H3993" s="467">
        <f>NP.!AB227</f>
        <v>0</v>
      </c>
      <c r="I3993" s="466">
        <f>NP.!AT227</f>
        <v>0</v>
      </c>
      <c r="J3993" s="452"/>
    </row>
    <row r="3994" spans="1:10" ht="30" customHeight="1" x14ac:dyDescent="0.2">
      <c r="A3994" s="451">
        <v>3983</v>
      </c>
      <c r="B3994" s="453" t="s">
        <v>12</v>
      </c>
      <c r="C3994" s="454" t="s">
        <v>1273</v>
      </c>
      <c r="D3994" s="455" t="str">
        <f>VLOOKUP(Tabela25[[#This Row],[Symbol]],Baza_cen[],3,0)</f>
        <v>BLOK NYXON  Green HST  150   H=280mm     GPMM</v>
      </c>
      <c r="E3994" s="456">
        <v>280</v>
      </c>
      <c r="F3994" s="456"/>
      <c r="G3994" s="456" t="s">
        <v>2220</v>
      </c>
      <c r="H3994" s="467">
        <f>NP.!AC227</f>
        <v>0</v>
      </c>
      <c r="I3994" s="466">
        <f>NP.!AU227</f>
        <v>0</v>
      </c>
      <c r="J3994" s="452"/>
    </row>
    <row r="3995" spans="1:10" ht="30" customHeight="1" x14ac:dyDescent="0.2">
      <c r="A3995" s="451">
        <v>3984</v>
      </c>
      <c r="B3995" s="453" t="s">
        <v>12</v>
      </c>
      <c r="C3995" s="454" t="s">
        <v>1273</v>
      </c>
      <c r="D3995" s="455" t="str">
        <f>VLOOKUP(Tabela25[[#This Row],[Symbol]],Baza_cen[],3,0)</f>
        <v>BLOK NYXON  Green HST  150   H=280mm     GPMM</v>
      </c>
      <c r="E3995" s="456">
        <v>280</v>
      </c>
      <c r="F3995" s="456"/>
      <c r="G3995" s="456" t="s">
        <v>2220</v>
      </c>
      <c r="H3995" s="467">
        <f>NP.!AD227</f>
        <v>0</v>
      </c>
      <c r="I3995" s="466">
        <f>NP.!AV227</f>
        <v>0</v>
      </c>
      <c r="J3995" s="452"/>
    </row>
    <row r="3996" spans="1:10" ht="30" customHeight="1" x14ac:dyDescent="0.2">
      <c r="A3996" s="451">
        <v>3985</v>
      </c>
      <c r="B3996" s="453" t="s">
        <v>12</v>
      </c>
      <c r="C3996" s="454" t="s">
        <v>1274</v>
      </c>
      <c r="D3996" s="455" t="str">
        <f>VLOOKUP(Tabela25[[#This Row],[Symbol]],Baza_cen[],3,0)</f>
        <v>BLOK NYXON  Green HST  150   H=285mm     GPMM</v>
      </c>
      <c r="E3996" s="456">
        <v>285</v>
      </c>
      <c r="F3996" s="456"/>
      <c r="G3996" s="456" t="s">
        <v>2220</v>
      </c>
      <c r="H3996" s="467">
        <f>NP.!S228</f>
        <v>0</v>
      </c>
      <c r="I3996" s="466">
        <f>NP.!AK228</f>
        <v>0</v>
      </c>
      <c r="J3996" s="452"/>
    </row>
    <row r="3997" spans="1:10" ht="30" customHeight="1" x14ac:dyDescent="0.2">
      <c r="A3997" s="451">
        <v>3986</v>
      </c>
      <c r="B3997" s="453" t="s">
        <v>12</v>
      </c>
      <c r="C3997" s="454" t="s">
        <v>1274</v>
      </c>
      <c r="D3997" s="455" t="str">
        <f>VLOOKUP(Tabela25[[#This Row],[Symbol]],Baza_cen[],3,0)</f>
        <v>BLOK NYXON  Green HST  150   H=285mm     GPMM</v>
      </c>
      <c r="E3997" s="456">
        <v>285</v>
      </c>
      <c r="F3997" s="456"/>
      <c r="G3997" s="456" t="s">
        <v>2220</v>
      </c>
      <c r="H3997" s="467">
        <f>NP.!T228</f>
        <v>0</v>
      </c>
      <c r="I3997" s="466">
        <f>NP.!AL228</f>
        <v>0</v>
      </c>
      <c r="J3997" s="452"/>
    </row>
    <row r="3998" spans="1:10" ht="30" customHeight="1" x14ac:dyDescent="0.2">
      <c r="A3998" s="451">
        <v>3987</v>
      </c>
      <c r="B3998" s="453" t="s">
        <v>12</v>
      </c>
      <c r="C3998" s="454" t="s">
        <v>1274</v>
      </c>
      <c r="D3998" s="455" t="str">
        <f>VLOOKUP(Tabela25[[#This Row],[Symbol]],Baza_cen[],3,0)</f>
        <v>BLOK NYXON  Green HST  150   H=285mm     GPMM</v>
      </c>
      <c r="E3998" s="456">
        <v>285</v>
      </c>
      <c r="F3998" s="456"/>
      <c r="G3998" s="456" t="s">
        <v>2220</v>
      </c>
      <c r="H3998" s="467">
        <f>NP.!U228</f>
        <v>0</v>
      </c>
      <c r="I3998" s="466">
        <f>NP.!AM228</f>
        <v>0</v>
      </c>
      <c r="J3998" s="452"/>
    </row>
    <row r="3999" spans="1:10" ht="30" customHeight="1" x14ac:dyDescent="0.2">
      <c r="A3999" s="451">
        <v>3988</v>
      </c>
      <c r="B3999" s="453" t="s">
        <v>12</v>
      </c>
      <c r="C3999" s="454" t="s">
        <v>1274</v>
      </c>
      <c r="D3999" s="455" t="str">
        <f>VLOOKUP(Tabela25[[#This Row],[Symbol]],Baza_cen[],3,0)</f>
        <v>BLOK NYXON  Green HST  150   H=285mm     GPMM</v>
      </c>
      <c r="E3999" s="456">
        <v>285</v>
      </c>
      <c r="F3999" s="456"/>
      <c r="G3999" s="456" t="s">
        <v>2220</v>
      </c>
      <c r="H3999" s="467">
        <f>NP.!V228</f>
        <v>0</v>
      </c>
      <c r="I3999" s="466">
        <f>NP.!AN228</f>
        <v>0</v>
      </c>
      <c r="J3999" s="452"/>
    </row>
    <row r="4000" spans="1:10" ht="30" customHeight="1" x14ac:dyDescent="0.2">
      <c r="A4000" s="451">
        <v>3989</v>
      </c>
      <c r="B4000" s="453" t="s">
        <v>12</v>
      </c>
      <c r="C4000" s="454" t="s">
        <v>1274</v>
      </c>
      <c r="D4000" s="455" t="str">
        <f>VLOOKUP(Tabela25[[#This Row],[Symbol]],Baza_cen[],3,0)</f>
        <v>BLOK NYXON  Green HST  150   H=285mm     GPMM</v>
      </c>
      <c r="E4000" s="456">
        <v>285</v>
      </c>
      <c r="F4000" s="456"/>
      <c r="G4000" s="456" t="s">
        <v>2220</v>
      </c>
      <c r="H4000" s="467">
        <f>NP.!W228</f>
        <v>0</v>
      </c>
      <c r="I4000" s="466">
        <f>NP.!AO228</f>
        <v>0</v>
      </c>
      <c r="J4000" s="452"/>
    </row>
    <row r="4001" spans="1:10" ht="30" customHeight="1" x14ac:dyDescent="0.2">
      <c r="A4001" s="451">
        <v>3990</v>
      </c>
      <c r="B4001" s="453" t="s">
        <v>12</v>
      </c>
      <c r="C4001" s="454" t="s">
        <v>1274</v>
      </c>
      <c r="D4001" s="455" t="str">
        <f>VLOOKUP(Tabela25[[#This Row],[Symbol]],Baza_cen[],3,0)</f>
        <v>BLOK NYXON  Green HST  150   H=285mm     GPMM</v>
      </c>
      <c r="E4001" s="456">
        <v>285</v>
      </c>
      <c r="F4001" s="456"/>
      <c r="G4001" s="456" t="s">
        <v>2220</v>
      </c>
      <c r="H4001" s="467">
        <f>NP.!X228</f>
        <v>0</v>
      </c>
      <c r="I4001" s="466">
        <f>NP.!AP228</f>
        <v>0</v>
      </c>
      <c r="J4001" s="452"/>
    </row>
    <row r="4002" spans="1:10" ht="30" customHeight="1" x14ac:dyDescent="0.2">
      <c r="A4002" s="451">
        <v>3991</v>
      </c>
      <c r="B4002" s="453" t="s">
        <v>12</v>
      </c>
      <c r="C4002" s="454" t="s">
        <v>1274</v>
      </c>
      <c r="D4002" s="455" t="str">
        <f>VLOOKUP(Tabela25[[#This Row],[Symbol]],Baza_cen[],3,0)</f>
        <v>BLOK NYXON  Green HST  150   H=285mm     GPMM</v>
      </c>
      <c r="E4002" s="456">
        <v>285</v>
      </c>
      <c r="F4002" s="456"/>
      <c r="G4002" s="456" t="s">
        <v>2220</v>
      </c>
      <c r="H4002" s="467">
        <f>NP.!Y228</f>
        <v>0</v>
      </c>
      <c r="I4002" s="466">
        <f>NP.!AQ228</f>
        <v>0</v>
      </c>
      <c r="J4002" s="452"/>
    </row>
    <row r="4003" spans="1:10" ht="30" customHeight="1" x14ac:dyDescent="0.2">
      <c r="A4003" s="451">
        <v>3992</v>
      </c>
      <c r="B4003" s="453" t="s">
        <v>12</v>
      </c>
      <c r="C4003" s="454" t="s">
        <v>1274</v>
      </c>
      <c r="D4003" s="455" t="str">
        <f>VLOOKUP(Tabela25[[#This Row],[Symbol]],Baza_cen[],3,0)</f>
        <v>BLOK NYXON  Green HST  150   H=285mm     GPMM</v>
      </c>
      <c r="E4003" s="456">
        <v>285</v>
      </c>
      <c r="F4003" s="456"/>
      <c r="G4003" s="456" t="s">
        <v>2220</v>
      </c>
      <c r="H4003" s="467">
        <f>NP.!Z228</f>
        <v>0</v>
      </c>
      <c r="I4003" s="466">
        <f>NP.!AR228</f>
        <v>0</v>
      </c>
      <c r="J4003" s="452"/>
    </row>
    <row r="4004" spans="1:10" ht="30" customHeight="1" x14ac:dyDescent="0.2">
      <c r="A4004" s="451">
        <v>3993</v>
      </c>
      <c r="B4004" s="453" t="s">
        <v>12</v>
      </c>
      <c r="C4004" s="454" t="s">
        <v>1274</v>
      </c>
      <c r="D4004" s="455" t="str">
        <f>VLOOKUP(Tabela25[[#This Row],[Symbol]],Baza_cen[],3,0)</f>
        <v>BLOK NYXON  Green HST  150   H=285mm     GPMM</v>
      </c>
      <c r="E4004" s="456">
        <v>285</v>
      </c>
      <c r="F4004" s="456"/>
      <c r="G4004" s="456" t="s">
        <v>2220</v>
      </c>
      <c r="H4004" s="467">
        <f>NP.!AA228</f>
        <v>0</v>
      </c>
      <c r="I4004" s="466">
        <f>NP.!AS228</f>
        <v>0</v>
      </c>
      <c r="J4004" s="452"/>
    </row>
    <row r="4005" spans="1:10" ht="30" customHeight="1" x14ac:dyDescent="0.2">
      <c r="A4005" s="451">
        <v>3994</v>
      </c>
      <c r="B4005" s="453" t="s">
        <v>12</v>
      </c>
      <c r="C4005" s="454" t="s">
        <v>1274</v>
      </c>
      <c r="D4005" s="455" t="str">
        <f>VLOOKUP(Tabela25[[#This Row],[Symbol]],Baza_cen[],3,0)</f>
        <v>BLOK NYXON  Green HST  150   H=285mm     GPMM</v>
      </c>
      <c r="E4005" s="456">
        <v>285</v>
      </c>
      <c r="F4005" s="456"/>
      <c r="G4005" s="456" t="s">
        <v>2220</v>
      </c>
      <c r="H4005" s="467">
        <f>NP.!AB228</f>
        <v>0</v>
      </c>
      <c r="I4005" s="466">
        <f>NP.!AT228</f>
        <v>0</v>
      </c>
      <c r="J4005" s="452"/>
    </row>
    <row r="4006" spans="1:10" ht="30" customHeight="1" x14ac:dyDescent="0.2">
      <c r="A4006" s="451">
        <v>3995</v>
      </c>
      <c r="B4006" s="453" t="s">
        <v>12</v>
      </c>
      <c r="C4006" s="454" t="s">
        <v>1274</v>
      </c>
      <c r="D4006" s="455" t="str">
        <f>VLOOKUP(Tabela25[[#This Row],[Symbol]],Baza_cen[],3,0)</f>
        <v>BLOK NYXON  Green HST  150   H=285mm     GPMM</v>
      </c>
      <c r="E4006" s="456">
        <v>285</v>
      </c>
      <c r="F4006" s="456"/>
      <c r="G4006" s="456" t="s">
        <v>2220</v>
      </c>
      <c r="H4006" s="467">
        <f>NP.!AC228</f>
        <v>0</v>
      </c>
      <c r="I4006" s="466">
        <f>NP.!AU228</f>
        <v>0</v>
      </c>
      <c r="J4006" s="452"/>
    </row>
    <row r="4007" spans="1:10" ht="30" customHeight="1" x14ac:dyDescent="0.2">
      <c r="A4007" s="451">
        <v>3996</v>
      </c>
      <c r="B4007" s="453" t="s">
        <v>12</v>
      </c>
      <c r="C4007" s="454" t="s">
        <v>1274</v>
      </c>
      <c r="D4007" s="455" t="str">
        <f>VLOOKUP(Tabela25[[#This Row],[Symbol]],Baza_cen[],3,0)</f>
        <v>BLOK NYXON  Green HST  150   H=285mm     GPMM</v>
      </c>
      <c r="E4007" s="456">
        <v>285</v>
      </c>
      <c r="F4007" s="456"/>
      <c r="G4007" s="456" t="s">
        <v>2220</v>
      </c>
      <c r="H4007" s="467">
        <f>NP.!AD228</f>
        <v>0</v>
      </c>
      <c r="I4007" s="466">
        <f>NP.!AV228</f>
        <v>0</v>
      </c>
      <c r="J4007" s="452"/>
    </row>
    <row r="4008" spans="1:10" ht="30" customHeight="1" x14ac:dyDescent="0.2">
      <c r="A4008" s="451">
        <v>3997</v>
      </c>
      <c r="B4008" s="453" t="s">
        <v>12</v>
      </c>
      <c r="C4008" s="454" t="s">
        <v>1275</v>
      </c>
      <c r="D4008" s="455" t="str">
        <f>VLOOKUP(Tabela25[[#This Row],[Symbol]],Baza_cen[],3,0)</f>
        <v>BLOK NYXON  Green HST  150   H=290mm     GPMM</v>
      </c>
      <c r="E4008" s="456">
        <v>290</v>
      </c>
      <c r="F4008" s="456"/>
      <c r="G4008" s="456" t="s">
        <v>2220</v>
      </c>
      <c r="H4008" s="467">
        <f>NP.!S229</f>
        <v>0</v>
      </c>
      <c r="I4008" s="466">
        <f>NP.!AK229</f>
        <v>0</v>
      </c>
      <c r="J4008" s="452"/>
    </row>
    <row r="4009" spans="1:10" ht="30" customHeight="1" x14ac:dyDescent="0.2">
      <c r="A4009" s="451">
        <v>3998</v>
      </c>
      <c r="B4009" s="453" t="s">
        <v>12</v>
      </c>
      <c r="C4009" s="454" t="s">
        <v>1275</v>
      </c>
      <c r="D4009" s="455" t="str">
        <f>VLOOKUP(Tabela25[[#This Row],[Symbol]],Baza_cen[],3,0)</f>
        <v>BLOK NYXON  Green HST  150   H=290mm     GPMM</v>
      </c>
      <c r="E4009" s="456">
        <v>290</v>
      </c>
      <c r="F4009" s="456"/>
      <c r="G4009" s="456" t="s">
        <v>2220</v>
      </c>
      <c r="H4009" s="467">
        <f>NP.!T229</f>
        <v>0</v>
      </c>
      <c r="I4009" s="466">
        <f>NP.!AL229</f>
        <v>0</v>
      </c>
      <c r="J4009" s="452"/>
    </row>
    <row r="4010" spans="1:10" ht="30" customHeight="1" x14ac:dyDescent="0.2">
      <c r="A4010" s="451">
        <v>3999</v>
      </c>
      <c r="B4010" s="453" t="s">
        <v>12</v>
      </c>
      <c r="C4010" s="454" t="s">
        <v>1275</v>
      </c>
      <c r="D4010" s="455" t="str">
        <f>VLOOKUP(Tabela25[[#This Row],[Symbol]],Baza_cen[],3,0)</f>
        <v>BLOK NYXON  Green HST  150   H=290mm     GPMM</v>
      </c>
      <c r="E4010" s="456">
        <v>290</v>
      </c>
      <c r="F4010" s="456"/>
      <c r="G4010" s="456" t="s">
        <v>2220</v>
      </c>
      <c r="H4010" s="467">
        <f>NP.!U229</f>
        <v>0</v>
      </c>
      <c r="I4010" s="466">
        <f>NP.!AM229</f>
        <v>0</v>
      </c>
      <c r="J4010" s="452"/>
    </row>
    <row r="4011" spans="1:10" ht="30" customHeight="1" x14ac:dyDescent="0.2">
      <c r="A4011" s="451">
        <v>4000</v>
      </c>
      <c r="B4011" s="453" t="s">
        <v>12</v>
      </c>
      <c r="C4011" s="454" t="s">
        <v>1275</v>
      </c>
      <c r="D4011" s="455" t="str">
        <f>VLOOKUP(Tabela25[[#This Row],[Symbol]],Baza_cen[],3,0)</f>
        <v>BLOK NYXON  Green HST  150   H=290mm     GPMM</v>
      </c>
      <c r="E4011" s="456">
        <v>290</v>
      </c>
      <c r="F4011" s="456"/>
      <c r="G4011" s="456" t="s">
        <v>2220</v>
      </c>
      <c r="H4011" s="467">
        <f>NP.!V229</f>
        <v>0</v>
      </c>
      <c r="I4011" s="466">
        <f>NP.!AN229</f>
        <v>0</v>
      </c>
      <c r="J4011" s="452"/>
    </row>
    <row r="4012" spans="1:10" ht="30" customHeight="1" x14ac:dyDescent="0.2">
      <c r="A4012" s="451">
        <v>4001</v>
      </c>
      <c r="B4012" s="453" t="s">
        <v>12</v>
      </c>
      <c r="C4012" s="454" t="s">
        <v>1275</v>
      </c>
      <c r="D4012" s="455" t="str">
        <f>VLOOKUP(Tabela25[[#This Row],[Symbol]],Baza_cen[],3,0)</f>
        <v>BLOK NYXON  Green HST  150   H=290mm     GPMM</v>
      </c>
      <c r="E4012" s="456">
        <v>290</v>
      </c>
      <c r="F4012" s="456"/>
      <c r="G4012" s="456" t="s">
        <v>2220</v>
      </c>
      <c r="H4012" s="467">
        <f>NP.!W229</f>
        <v>0</v>
      </c>
      <c r="I4012" s="466">
        <f>NP.!AO229</f>
        <v>0</v>
      </c>
      <c r="J4012" s="452"/>
    </row>
    <row r="4013" spans="1:10" ht="30" customHeight="1" x14ac:dyDescent="0.2">
      <c r="A4013" s="451">
        <v>4002</v>
      </c>
      <c r="B4013" s="453" t="s">
        <v>12</v>
      </c>
      <c r="C4013" s="454" t="s">
        <v>1275</v>
      </c>
      <c r="D4013" s="455" t="str">
        <f>VLOOKUP(Tabela25[[#This Row],[Symbol]],Baza_cen[],3,0)</f>
        <v>BLOK NYXON  Green HST  150   H=290mm     GPMM</v>
      </c>
      <c r="E4013" s="456">
        <v>290</v>
      </c>
      <c r="F4013" s="456"/>
      <c r="G4013" s="456" t="s">
        <v>2220</v>
      </c>
      <c r="H4013" s="467">
        <f>NP.!X229</f>
        <v>0</v>
      </c>
      <c r="I4013" s="466">
        <f>NP.!AP229</f>
        <v>0</v>
      </c>
      <c r="J4013" s="452"/>
    </row>
    <row r="4014" spans="1:10" ht="30" customHeight="1" x14ac:dyDescent="0.2">
      <c r="A4014" s="451">
        <v>4003</v>
      </c>
      <c r="B4014" s="453" t="s">
        <v>12</v>
      </c>
      <c r="C4014" s="454" t="s">
        <v>1275</v>
      </c>
      <c r="D4014" s="455" t="str">
        <f>VLOOKUP(Tabela25[[#This Row],[Symbol]],Baza_cen[],3,0)</f>
        <v>BLOK NYXON  Green HST  150   H=290mm     GPMM</v>
      </c>
      <c r="E4014" s="456">
        <v>290</v>
      </c>
      <c r="F4014" s="456"/>
      <c r="G4014" s="456" t="s">
        <v>2220</v>
      </c>
      <c r="H4014" s="467">
        <f>NP.!Y229</f>
        <v>0</v>
      </c>
      <c r="I4014" s="466">
        <f>NP.!AQ229</f>
        <v>0</v>
      </c>
      <c r="J4014" s="452"/>
    </row>
    <row r="4015" spans="1:10" ht="30" customHeight="1" x14ac:dyDescent="0.2">
      <c r="A4015" s="451">
        <v>4004</v>
      </c>
      <c r="B4015" s="453" t="s">
        <v>12</v>
      </c>
      <c r="C4015" s="454" t="s">
        <v>1275</v>
      </c>
      <c r="D4015" s="455" t="str">
        <f>VLOOKUP(Tabela25[[#This Row],[Symbol]],Baza_cen[],3,0)</f>
        <v>BLOK NYXON  Green HST  150   H=290mm     GPMM</v>
      </c>
      <c r="E4015" s="456">
        <v>290</v>
      </c>
      <c r="F4015" s="456"/>
      <c r="G4015" s="456" t="s">
        <v>2220</v>
      </c>
      <c r="H4015" s="467">
        <f>NP.!Z229</f>
        <v>0</v>
      </c>
      <c r="I4015" s="466">
        <f>NP.!AR229</f>
        <v>0</v>
      </c>
      <c r="J4015" s="452"/>
    </row>
    <row r="4016" spans="1:10" ht="30" customHeight="1" x14ac:dyDescent="0.2">
      <c r="A4016" s="451">
        <v>4005</v>
      </c>
      <c r="B4016" s="453" t="s">
        <v>12</v>
      </c>
      <c r="C4016" s="454" t="s">
        <v>1275</v>
      </c>
      <c r="D4016" s="455" t="str">
        <f>VLOOKUP(Tabela25[[#This Row],[Symbol]],Baza_cen[],3,0)</f>
        <v>BLOK NYXON  Green HST  150   H=290mm     GPMM</v>
      </c>
      <c r="E4016" s="456">
        <v>290</v>
      </c>
      <c r="F4016" s="456"/>
      <c r="G4016" s="456" t="s">
        <v>2220</v>
      </c>
      <c r="H4016" s="467">
        <f>NP.!AA229</f>
        <v>0</v>
      </c>
      <c r="I4016" s="466">
        <f>NP.!AS229</f>
        <v>0</v>
      </c>
      <c r="J4016" s="452"/>
    </row>
    <row r="4017" spans="1:10" ht="30" customHeight="1" x14ac:dyDescent="0.2">
      <c r="A4017" s="451">
        <v>4006</v>
      </c>
      <c r="B4017" s="453" t="s">
        <v>12</v>
      </c>
      <c r="C4017" s="454" t="s">
        <v>1275</v>
      </c>
      <c r="D4017" s="455" t="str">
        <f>VLOOKUP(Tabela25[[#This Row],[Symbol]],Baza_cen[],3,0)</f>
        <v>BLOK NYXON  Green HST  150   H=290mm     GPMM</v>
      </c>
      <c r="E4017" s="456">
        <v>290</v>
      </c>
      <c r="F4017" s="456"/>
      <c r="G4017" s="456" t="s">
        <v>2220</v>
      </c>
      <c r="H4017" s="467">
        <f>NP.!AB229</f>
        <v>0</v>
      </c>
      <c r="I4017" s="466">
        <f>NP.!AT229</f>
        <v>0</v>
      </c>
      <c r="J4017" s="452"/>
    </row>
    <row r="4018" spans="1:10" ht="30" customHeight="1" x14ac:dyDescent="0.2">
      <c r="A4018" s="451">
        <v>4007</v>
      </c>
      <c r="B4018" s="453" t="s">
        <v>12</v>
      </c>
      <c r="C4018" s="454" t="s">
        <v>1275</v>
      </c>
      <c r="D4018" s="455" t="str">
        <f>VLOOKUP(Tabela25[[#This Row],[Symbol]],Baza_cen[],3,0)</f>
        <v>BLOK NYXON  Green HST  150   H=290mm     GPMM</v>
      </c>
      <c r="E4018" s="456">
        <v>290</v>
      </c>
      <c r="F4018" s="456"/>
      <c r="G4018" s="456" t="s">
        <v>2220</v>
      </c>
      <c r="H4018" s="467">
        <f>NP.!AC229</f>
        <v>0</v>
      </c>
      <c r="I4018" s="466">
        <f>NP.!AU229</f>
        <v>0</v>
      </c>
      <c r="J4018" s="452"/>
    </row>
    <row r="4019" spans="1:10" ht="30" customHeight="1" x14ac:dyDescent="0.2">
      <c r="A4019" s="451">
        <v>4008</v>
      </c>
      <c r="B4019" s="453" t="s">
        <v>12</v>
      </c>
      <c r="C4019" s="454" t="s">
        <v>1275</v>
      </c>
      <c r="D4019" s="455" t="str">
        <f>VLOOKUP(Tabela25[[#This Row],[Symbol]],Baza_cen[],3,0)</f>
        <v>BLOK NYXON  Green HST  150   H=290mm     GPMM</v>
      </c>
      <c r="E4019" s="456">
        <v>290</v>
      </c>
      <c r="F4019" s="456"/>
      <c r="G4019" s="456" t="s">
        <v>2220</v>
      </c>
      <c r="H4019" s="467">
        <f>NP.!AD229</f>
        <v>0</v>
      </c>
      <c r="I4019" s="466">
        <f>NP.!AV229</f>
        <v>0</v>
      </c>
      <c r="J4019" s="452"/>
    </row>
    <row r="4020" spans="1:10" ht="30" customHeight="1" x14ac:dyDescent="0.2">
      <c r="A4020" s="451">
        <v>4009</v>
      </c>
      <c r="B4020" s="453" t="s">
        <v>12</v>
      </c>
      <c r="C4020" s="454" t="s">
        <v>1276</v>
      </c>
      <c r="D4020" s="455" t="str">
        <f>VLOOKUP(Tabela25[[#This Row],[Symbol]],Baza_cen[],3,0)</f>
        <v>BLOK NYXON  Green HST  150   H=295mm     GPMM</v>
      </c>
      <c r="E4020" s="456">
        <v>295</v>
      </c>
      <c r="F4020" s="456"/>
      <c r="G4020" s="456" t="s">
        <v>2220</v>
      </c>
      <c r="H4020" s="467">
        <f>NP.!S230</f>
        <v>0</v>
      </c>
      <c r="I4020" s="466">
        <f>NP.!AK230</f>
        <v>0</v>
      </c>
      <c r="J4020" s="452"/>
    </row>
    <row r="4021" spans="1:10" ht="30" customHeight="1" x14ac:dyDescent="0.2">
      <c r="A4021" s="451">
        <v>4010</v>
      </c>
      <c r="B4021" s="453" t="s">
        <v>12</v>
      </c>
      <c r="C4021" s="454" t="s">
        <v>1276</v>
      </c>
      <c r="D4021" s="455" t="str">
        <f>VLOOKUP(Tabela25[[#This Row],[Symbol]],Baza_cen[],3,0)</f>
        <v>BLOK NYXON  Green HST  150   H=295mm     GPMM</v>
      </c>
      <c r="E4021" s="456">
        <v>295</v>
      </c>
      <c r="F4021" s="456"/>
      <c r="G4021" s="456" t="s">
        <v>2220</v>
      </c>
      <c r="H4021" s="467">
        <f>NP.!T230</f>
        <v>0</v>
      </c>
      <c r="I4021" s="466">
        <f>NP.!AL230</f>
        <v>0</v>
      </c>
      <c r="J4021" s="452"/>
    </row>
    <row r="4022" spans="1:10" ht="30" customHeight="1" x14ac:dyDescent="0.2">
      <c r="A4022" s="451">
        <v>4011</v>
      </c>
      <c r="B4022" s="453" t="s">
        <v>12</v>
      </c>
      <c r="C4022" s="454" t="s">
        <v>1276</v>
      </c>
      <c r="D4022" s="455" t="str">
        <f>VLOOKUP(Tabela25[[#This Row],[Symbol]],Baza_cen[],3,0)</f>
        <v>BLOK NYXON  Green HST  150   H=295mm     GPMM</v>
      </c>
      <c r="E4022" s="456">
        <v>295</v>
      </c>
      <c r="F4022" s="456"/>
      <c r="G4022" s="456" t="s">
        <v>2220</v>
      </c>
      <c r="H4022" s="467">
        <f>NP.!U230</f>
        <v>0</v>
      </c>
      <c r="I4022" s="466">
        <f>NP.!AM230</f>
        <v>0</v>
      </c>
      <c r="J4022" s="452"/>
    </row>
    <row r="4023" spans="1:10" ht="30" customHeight="1" x14ac:dyDescent="0.2">
      <c r="A4023" s="451">
        <v>4012</v>
      </c>
      <c r="B4023" s="453" t="s">
        <v>12</v>
      </c>
      <c r="C4023" s="454" t="s">
        <v>1276</v>
      </c>
      <c r="D4023" s="455" t="str">
        <f>VLOOKUP(Tabela25[[#This Row],[Symbol]],Baza_cen[],3,0)</f>
        <v>BLOK NYXON  Green HST  150   H=295mm     GPMM</v>
      </c>
      <c r="E4023" s="456">
        <v>295</v>
      </c>
      <c r="F4023" s="456"/>
      <c r="G4023" s="456" t="s">
        <v>2220</v>
      </c>
      <c r="H4023" s="467">
        <f>NP.!V230</f>
        <v>0</v>
      </c>
      <c r="I4023" s="466">
        <f>NP.!AN230</f>
        <v>0</v>
      </c>
      <c r="J4023" s="452"/>
    </row>
    <row r="4024" spans="1:10" ht="30" customHeight="1" x14ac:dyDescent="0.2">
      <c r="A4024" s="451">
        <v>4013</v>
      </c>
      <c r="B4024" s="453" t="s">
        <v>12</v>
      </c>
      <c r="C4024" s="454" t="s">
        <v>1276</v>
      </c>
      <c r="D4024" s="455" t="str">
        <f>VLOOKUP(Tabela25[[#This Row],[Symbol]],Baza_cen[],3,0)</f>
        <v>BLOK NYXON  Green HST  150   H=295mm     GPMM</v>
      </c>
      <c r="E4024" s="456">
        <v>295</v>
      </c>
      <c r="F4024" s="456"/>
      <c r="G4024" s="456" t="s">
        <v>2220</v>
      </c>
      <c r="H4024" s="467">
        <f>NP.!W230</f>
        <v>0</v>
      </c>
      <c r="I4024" s="466">
        <f>NP.!AO230</f>
        <v>0</v>
      </c>
      <c r="J4024" s="452"/>
    </row>
    <row r="4025" spans="1:10" ht="30" customHeight="1" x14ac:dyDescent="0.2">
      <c r="A4025" s="451">
        <v>4014</v>
      </c>
      <c r="B4025" s="453" t="s">
        <v>12</v>
      </c>
      <c r="C4025" s="454" t="s">
        <v>1276</v>
      </c>
      <c r="D4025" s="455" t="str">
        <f>VLOOKUP(Tabela25[[#This Row],[Symbol]],Baza_cen[],3,0)</f>
        <v>BLOK NYXON  Green HST  150   H=295mm     GPMM</v>
      </c>
      <c r="E4025" s="456">
        <v>295</v>
      </c>
      <c r="F4025" s="456"/>
      <c r="G4025" s="456" t="s">
        <v>2220</v>
      </c>
      <c r="H4025" s="467">
        <f>NP.!X230</f>
        <v>0</v>
      </c>
      <c r="I4025" s="466">
        <f>NP.!AP230</f>
        <v>0</v>
      </c>
      <c r="J4025" s="452"/>
    </row>
    <row r="4026" spans="1:10" ht="30" customHeight="1" x14ac:dyDescent="0.2">
      <c r="A4026" s="451">
        <v>4015</v>
      </c>
      <c r="B4026" s="453" t="s">
        <v>12</v>
      </c>
      <c r="C4026" s="454" t="s">
        <v>1276</v>
      </c>
      <c r="D4026" s="455" t="str">
        <f>VLOOKUP(Tabela25[[#This Row],[Symbol]],Baza_cen[],3,0)</f>
        <v>BLOK NYXON  Green HST  150   H=295mm     GPMM</v>
      </c>
      <c r="E4026" s="456">
        <v>295</v>
      </c>
      <c r="F4026" s="456"/>
      <c r="G4026" s="456" t="s">
        <v>2220</v>
      </c>
      <c r="H4026" s="467">
        <f>NP.!Y230</f>
        <v>0</v>
      </c>
      <c r="I4026" s="466">
        <f>NP.!AQ230</f>
        <v>0</v>
      </c>
      <c r="J4026" s="452"/>
    </row>
    <row r="4027" spans="1:10" ht="30" customHeight="1" x14ac:dyDescent="0.2">
      <c r="A4027" s="451">
        <v>4016</v>
      </c>
      <c r="B4027" s="453" t="s">
        <v>12</v>
      </c>
      <c r="C4027" s="454" t="s">
        <v>1276</v>
      </c>
      <c r="D4027" s="455" t="str">
        <f>VLOOKUP(Tabela25[[#This Row],[Symbol]],Baza_cen[],3,0)</f>
        <v>BLOK NYXON  Green HST  150   H=295mm     GPMM</v>
      </c>
      <c r="E4027" s="456">
        <v>295</v>
      </c>
      <c r="F4027" s="456"/>
      <c r="G4027" s="456" t="s">
        <v>2220</v>
      </c>
      <c r="H4027" s="467">
        <f>NP.!Z230</f>
        <v>0</v>
      </c>
      <c r="I4027" s="466">
        <f>NP.!AR230</f>
        <v>0</v>
      </c>
      <c r="J4027" s="452"/>
    </row>
    <row r="4028" spans="1:10" ht="30" customHeight="1" x14ac:dyDescent="0.2">
      <c r="A4028" s="451">
        <v>4017</v>
      </c>
      <c r="B4028" s="453" t="s">
        <v>12</v>
      </c>
      <c r="C4028" s="454" t="s">
        <v>1276</v>
      </c>
      <c r="D4028" s="455" t="str">
        <f>VLOOKUP(Tabela25[[#This Row],[Symbol]],Baza_cen[],3,0)</f>
        <v>BLOK NYXON  Green HST  150   H=295mm     GPMM</v>
      </c>
      <c r="E4028" s="456">
        <v>295</v>
      </c>
      <c r="F4028" s="456"/>
      <c r="G4028" s="456" t="s">
        <v>2220</v>
      </c>
      <c r="H4028" s="467">
        <f>NP.!AA230</f>
        <v>0</v>
      </c>
      <c r="I4028" s="466">
        <f>NP.!AS230</f>
        <v>0</v>
      </c>
      <c r="J4028" s="452"/>
    </row>
    <row r="4029" spans="1:10" ht="30" customHeight="1" x14ac:dyDescent="0.2">
      <c r="A4029" s="451">
        <v>4018</v>
      </c>
      <c r="B4029" s="453" t="s">
        <v>12</v>
      </c>
      <c r="C4029" s="454" t="s">
        <v>1276</v>
      </c>
      <c r="D4029" s="455" t="str">
        <f>VLOOKUP(Tabela25[[#This Row],[Symbol]],Baza_cen[],3,0)</f>
        <v>BLOK NYXON  Green HST  150   H=295mm     GPMM</v>
      </c>
      <c r="E4029" s="456">
        <v>295</v>
      </c>
      <c r="F4029" s="456"/>
      <c r="G4029" s="456" t="s">
        <v>2220</v>
      </c>
      <c r="H4029" s="467">
        <f>NP.!AB230</f>
        <v>0</v>
      </c>
      <c r="I4029" s="466">
        <f>NP.!AT230</f>
        <v>0</v>
      </c>
      <c r="J4029" s="452"/>
    </row>
    <row r="4030" spans="1:10" ht="30" customHeight="1" x14ac:dyDescent="0.2">
      <c r="A4030" s="451">
        <v>4019</v>
      </c>
      <c r="B4030" s="453" t="s">
        <v>12</v>
      </c>
      <c r="C4030" s="454" t="s">
        <v>1276</v>
      </c>
      <c r="D4030" s="455" t="str">
        <f>VLOOKUP(Tabela25[[#This Row],[Symbol]],Baza_cen[],3,0)</f>
        <v>BLOK NYXON  Green HST  150   H=295mm     GPMM</v>
      </c>
      <c r="E4030" s="456">
        <v>295</v>
      </c>
      <c r="F4030" s="456"/>
      <c r="G4030" s="456" t="s">
        <v>2220</v>
      </c>
      <c r="H4030" s="467">
        <f>NP.!AC230</f>
        <v>0</v>
      </c>
      <c r="I4030" s="466">
        <f>NP.!AU230</f>
        <v>0</v>
      </c>
      <c r="J4030" s="452"/>
    </row>
    <row r="4031" spans="1:10" ht="30" customHeight="1" x14ac:dyDescent="0.2">
      <c r="A4031" s="451">
        <v>4020</v>
      </c>
      <c r="B4031" s="453" t="s">
        <v>12</v>
      </c>
      <c r="C4031" s="454" t="s">
        <v>1276</v>
      </c>
      <c r="D4031" s="455" t="str">
        <f>VLOOKUP(Tabela25[[#This Row],[Symbol]],Baza_cen[],3,0)</f>
        <v>BLOK NYXON  Green HST  150   H=295mm     GPMM</v>
      </c>
      <c r="E4031" s="456">
        <v>295</v>
      </c>
      <c r="F4031" s="456"/>
      <c r="G4031" s="456" t="s">
        <v>2220</v>
      </c>
      <c r="H4031" s="467">
        <f>NP.!AD230</f>
        <v>0</v>
      </c>
      <c r="I4031" s="466">
        <f>NP.!AV230</f>
        <v>0</v>
      </c>
      <c r="J4031" s="452"/>
    </row>
    <row r="4032" spans="1:10" ht="30" customHeight="1" x14ac:dyDescent="0.2">
      <c r="A4032" s="451">
        <v>4021</v>
      </c>
      <c r="B4032" s="453" t="s">
        <v>12</v>
      </c>
      <c r="C4032" s="454" t="s">
        <v>1277</v>
      </c>
      <c r="D4032" s="455" t="str">
        <f>VLOOKUP(Tabela25[[#This Row],[Symbol]],Baza_cen[],3,0)</f>
        <v>BLOK NYXON  Green HST  150   H=300mm     GPMM</v>
      </c>
      <c r="E4032" s="456">
        <v>300</v>
      </c>
      <c r="F4032" s="456"/>
      <c r="G4032" s="456" t="s">
        <v>2220</v>
      </c>
      <c r="H4032" s="467">
        <f>NP.!S231</f>
        <v>0</v>
      </c>
      <c r="I4032" s="466">
        <f>NP.!AK231</f>
        <v>0</v>
      </c>
      <c r="J4032" s="452"/>
    </row>
    <row r="4033" spans="1:10" ht="30" customHeight="1" x14ac:dyDescent="0.2">
      <c r="A4033" s="451">
        <v>4022</v>
      </c>
      <c r="B4033" s="453" t="s">
        <v>12</v>
      </c>
      <c r="C4033" s="454" t="s">
        <v>1277</v>
      </c>
      <c r="D4033" s="455" t="str">
        <f>VLOOKUP(Tabela25[[#This Row],[Symbol]],Baza_cen[],3,0)</f>
        <v>BLOK NYXON  Green HST  150   H=300mm     GPMM</v>
      </c>
      <c r="E4033" s="456">
        <v>300</v>
      </c>
      <c r="F4033" s="456"/>
      <c r="G4033" s="456" t="s">
        <v>2220</v>
      </c>
      <c r="H4033" s="467">
        <f>NP.!T231</f>
        <v>0</v>
      </c>
      <c r="I4033" s="466">
        <f>NP.!AL231</f>
        <v>0</v>
      </c>
      <c r="J4033" s="452"/>
    </row>
    <row r="4034" spans="1:10" ht="30" customHeight="1" x14ac:dyDescent="0.2">
      <c r="A4034" s="451">
        <v>4023</v>
      </c>
      <c r="B4034" s="453" t="s">
        <v>12</v>
      </c>
      <c r="C4034" s="454" t="s">
        <v>1277</v>
      </c>
      <c r="D4034" s="455" t="str">
        <f>VLOOKUP(Tabela25[[#This Row],[Symbol]],Baza_cen[],3,0)</f>
        <v>BLOK NYXON  Green HST  150   H=300mm     GPMM</v>
      </c>
      <c r="E4034" s="456">
        <v>300</v>
      </c>
      <c r="F4034" s="456"/>
      <c r="G4034" s="456" t="s">
        <v>2220</v>
      </c>
      <c r="H4034" s="467">
        <f>NP.!U231</f>
        <v>0</v>
      </c>
      <c r="I4034" s="466">
        <f>NP.!AM231</f>
        <v>0</v>
      </c>
      <c r="J4034" s="452"/>
    </row>
    <row r="4035" spans="1:10" ht="30" customHeight="1" x14ac:dyDescent="0.2">
      <c r="A4035" s="451">
        <v>4024</v>
      </c>
      <c r="B4035" s="453" t="s">
        <v>12</v>
      </c>
      <c r="C4035" s="454" t="s">
        <v>1277</v>
      </c>
      <c r="D4035" s="455" t="str">
        <f>VLOOKUP(Tabela25[[#This Row],[Symbol]],Baza_cen[],3,0)</f>
        <v>BLOK NYXON  Green HST  150   H=300mm     GPMM</v>
      </c>
      <c r="E4035" s="456">
        <v>300</v>
      </c>
      <c r="F4035" s="456"/>
      <c r="G4035" s="456" t="s">
        <v>2220</v>
      </c>
      <c r="H4035" s="467">
        <f>NP.!V231</f>
        <v>0</v>
      </c>
      <c r="I4035" s="466">
        <f>NP.!AN231</f>
        <v>0</v>
      </c>
      <c r="J4035" s="452"/>
    </row>
    <row r="4036" spans="1:10" ht="30" customHeight="1" x14ac:dyDescent="0.2">
      <c r="A4036" s="451">
        <v>4025</v>
      </c>
      <c r="B4036" s="453" t="s">
        <v>12</v>
      </c>
      <c r="C4036" s="454" t="s">
        <v>1277</v>
      </c>
      <c r="D4036" s="455" t="str">
        <f>VLOOKUP(Tabela25[[#This Row],[Symbol]],Baza_cen[],3,0)</f>
        <v>BLOK NYXON  Green HST  150   H=300mm     GPMM</v>
      </c>
      <c r="E4036" s="456">
        <v>300</v>
      </c>
      <c r="F4036" s="456"/>
      <c r="G4036" s="456" t="s">
        <v>2220</v>
      </c>
      <c r="H4036" s="467">
        <f>NP.!W231</f>
        <v>0</v>
      </c>
      <c r="I4036" s="466">
        <f>NP.!AO231</f>
        <v>0</v>
      </c>
      <c r="J4036" s="452"/>
    </row>
    <row r="4037" spans="1:10" ht="30" customHeight="1" x14ac:dyDescent="0.2">
      <c r="A4037" s="451">
        <v>4026</v>
      </c>
      <c r="B4037" s="453" t="s">
        <v>12</v>
      </c>
      <c r="C4037" s="454" t="s">
        <v>1277</v>
      </c>
      <c r="D4037" s="455" t="str">
        <f>VLOOKUP(Tabela25[[#This Row],[Symbol]],Baza_cen[],3,0)</f>
        <v>BLOK NYXON  Green HST  150   H=300mm     GPMM</v>
      </c>
      <c r="E4037" s="456">
        <v>300</v>
      </c>
      <c r="F4037" s="456"/>
      <c r="G4037" s="456" t="s">
        <v>2220</v>
      </c>
      <c r="H4037" s="467">
        <f>NP.!X231</f>
        <v>0</v>
      </c>
      <c r="I4037" s="466">
        <f>NP.!AP231</f>
        <v>0</v>
      </c>
      <c r="J4037" s="452"/>
    </row>
    <row r="4038" spans="1:10" ht="30" customHeight="1" x14ac:dyDescent="0.2">
      <c r="A4038" s="451">
        <v>4027</v>
      </c>
      <c r="B4038" s="453" t="s">
        <v>12</v>
      </c>
      <c r="C4038" s="454" t="s">
        <v>1277</v>
      </c>
      <c r="D4038" s="455" t="str">
        <f>VLOOKUP(Tabela25[[#This Row],[Symbol]],Baza_cen[],3,0)</f>
        <v>BLOK NYXON  Green HST  150   H=300mm     GPMM</v>
      </c>
      <c r="E4038" s="456">
        <v>300</v>
      </c>
      <c r="F4038" s="456"/>
      <c r="G4038" s="456" t="s">
        <v>2220</v>
      </c>
      <c r="H4038" s="467">
        <f>NP.!Y231</f>
        <v>0</v>
      </c>
      <c r="I4038" s="466">
        <f>NP.!AQ231</f>
        <v>0</v>
      </c>
      <c r="J4038" s="452"/>
    </row>
    <row r="4039" spans="1:10" ht="30" customHeight="1" x14ac:dyDescent="0.2">
      <c r="A4039" s="451">
        <v>4028</v>
      </c>
      <c r="B4039" s="453" t="s">
        <v>12</v>
      </c>
      <c r="C4039" s="454" t="s">
        <v>1277</v>
      </c>
      <c r="D4039" s="455" t="str">
        <f>VLOOKUP(Tabela25[[#This Row],[Symbol]],Baza_cen[],3,0)</f>
        <v>BLOK NYXON  Green HST  150   H=300mm     GPMM</v>
      </c>
      <c r="E4039" s="456">
        <v>300</v>
      </c>
      <c r="F4039" s="456"/>
      <c r="G4039" s="456" t="s">
        <v>2220</v>
      </c>
      <c r="H4039" s="467">
        <f>NP.!Z231</f>
        <v>0</v>
      </c>
      <c r="I4039" s="466">
        <f>NP.!AR231</f>
        <v>0</v>
      </c>
      <c r="J4039" s="452"/>
    </row>
    <row r="4040" spans="1:10" ht="30" customHeight="1" x14ac:dyDescent="0.2">
      <c r="A4040" s="451">
        <v>4029</v>
      </c>
      <c r="B4040" s="453" t="s">
        <v>12</v>
      </c>
      <c r="C4040" s="454" t="s">
        <v>1277</v>
      </c>
      <c r="D4040" s="455" t="str">
        <f>VLOOKUP(Tabela25[[#This Row],[Symbol]],Baza_cen[],3,0)</f>
        <v>BLOK NYXON  Green HST  150   H=300mm     GPMM</v>
      </c>
      <c r="E4040" s="456">
        <v>300</v>
      </c>
      <c r="F4040" s="456"/>
      <c r="G4040" s="456" t="s">
        <v>2220</v>
      </c>
      <c r="H4040" s="467">
        <f>NP.!AA231</f>
        <v>0</v>
      </c>
      <c r="I4040" s="466">
        <f>NP.!AS231</f>
        <v>0</v>
      </c>
      <c r="J4040" s="452"/>
    </row>
    <row r="4041" spans="1:10" ht="30" customHeight="1" x14ac:dyDescent="0.2">
      <c r="A4041" s="451">
        <v>4030</v>
      </c>
      <c r="B4041" s="453" t="s">
        <v>12</v>
      </c>
      <c r="C4041" s="454" t="s">
        <v>1277</v>
      </c>
      <c r="D4041" s="455" t="str">
        <f>VLOOKUP(Tabela25[[#This Row],[Symbol]],Baza_cen[],3,0)</f>
        <v>BLOK NYXON  Green HST  150   H=300mm     GPMM</v>
      </c>
      <c r="E4041" s="456">
        <v>300</v>
      </c>
      <c r="F4041" s="456"/>
      <c r="G4041" s="456" t="s">
        <v>2220</v>
      </c>
      <c r="H4041" s="467">
        <f>NP.!AB231</f>
        <v>0</v>
      </c>
      <c r="I4041" s="466">
        <f>NP.!AT231</f>
        <v>0</v>
      </c>
      <c r="J4041" s="452"/>
    </row>
    <row r="4042" spans="1:10" ht="30" customHeight="1" x14ac:dyDescent="0.2">
      <c r="A4042" s="451">
        <v>4031</v>
      </c>
      <c r="B4042" s="453" t="s">
        <v>12</v>
      </c>
      <c r="C4042" s="454" t="s">
        <v>1277</v>
      </c>
      <c r="D4042" s="455" t="str">
        <f>VLOOKUP(Tabela25[[#This Row],[Symbol]],Baza_cen[],3,0)</f>
        <v>BLOK NYXON  Green HST  150   H=300mm     GPMM</v>
      </c>
      <c r="E4042" s="456">
        <v>300</v>
      </c>
      <c r="F4042" s="456"/>
      <c r="G4042" s="456" t="s">
        <v>2220</v>
      </c>
      <c r="H4042" s="467">
        <f>NP.!AC231</f>
        <v>0</v>
      </c>
      <c r="I4042" s="466">
        <f>NP.!AU231</f>
        <v>0</v>
      </c>
      <c r="J4042" s="452"/>
    </row>
    <row r="4043" spans="1:10" ht="30" customHeight="1" x14ac:dyDescent="0.2">
      <c r="A4043" s="451">
        <v>4032</v>
      </c>
      <c r="B4043" s="453" t="s">
        <v>12</v>
      </c>
      <c r="C4043" s="454" t="s">
        <v>1277</v>
      </c>
      <c r="D4043" s="455" t="str">
        <f>VLOOKUP(Tabela25[[#This Row],[Symbol]],Baza_cen[],3,0)</f>
        <v>BLOK NYXON  Green HST  150   H=300mm     GPMM</v>
      </c>
      <c r="E4043" s="456">
        <v>300</v>
      </c>
      <c r="F4043" s="456"/>
      <c r="G4043" s="456" t="s">
        <v>2220</v>
      </c>
      <c r="H4043" s="467">
        <f>NP.!AD231</f>
        <v>0</v>
      </c>
      <c r="I4043" s="466">
        <f>NP.!AV231</f>
        <v>0</v>
      </c>
      <c r="J4043" s="452"/>
    </row>
    <row r="4044" spans="1:10" ht="30" customHeight="1" x14ac:dyDescent="0.2">
      <c r="A4044" s="451">
        <v>4033</v>
      </c>
      <c r="B4044" s="453" t="s">
        <v>12</v>
      </c>
      <c r="C4044" s="454" t="s">
        <v>1278</v>
      </c>
      <c r="D4044" s="455" t="str">
        <f>VLOOKUP(Tabela25[[#This Row],[Symbol]],Baza_cen[],3,0)</f>
        <v>BLOK NYXON  Green HST  170   H= 25mm     GPMM</v>
      </c>
      <c r="E4044" s="456">
        <v>25</v>
      </c>
      <c r="F4044" s="456"/>
      <c r="G4044" s="456" t="s">
        <v>2220</v>
      </c>
      <c r="H4044" s="467">
        <f>NP.!S233</f>
        <v>0</v>
      </c>
      <c r="I4044" s="466">
        <f>NP.!AK233</f>
        <v>0</v>
      </c>
      <c r="J4044" s="452"/>
    </row>
    <row r="4045" spans="1:10" ht="30" customHeight="1" x14ac:dyDescent="0.2">
      <c r="A4045" s="451">
        <v>4034</v>
      </c>
      <c r="B4045" s="453" t="s">
        <v>12</v>
      </c>
      <c r="C4045" s="454" t="s">
        <v>1278</v>
      </c>
      <c r="D4045" s="455" t="str">
        <f>VLOOKUP(Tabela25[[#This Row],[Symbol]],Baza_cen[],3,0)</f>
        <v>BLOK NYXON  Green HST  170   H= 25mm     GPMM</v>
      </c>
      <c r="E4045" s="456">
        <v>25</v>
      </c>
      <c r="F4045" s="456"/>
      <c r="G4045" s="456" t="s">
        <v>2220</v>
      </c>
      <c r="H4045" s="467">
        <f>NP.!T233</f>
        <v>0</v>
      </c>
      <c r="I4045" s="466">
        <f>NP.!AL233</f>
        <v>0</v>
      </c>
      <c r="J4045" s="452"/>
    </row>
    <row r="4046" spans="1:10" ht="30" customHeight="1" x14ac:dyDescent="0.2">
      <c r="A4046" s="451">
        <v>4035</v>
      </c>
      <c r="B4046" s="453" t="s">
        <v>12</v>
      </c>
      <c r="C4046" s="454" t="s">
        <v>1278</v>
      </c>
      <c r="D4046" s="455" t="str">
        <f>VLOOKUP(Tabela25[[#This Row],[Symbol]],Baza_cen[],3,0)</f>
        <v>BLOK NYXON  Green HST  170   H= 25mm     GPMM</v>
      </c>
      <c r="E4046" s="456">
        <v>25</v>
      </c>
      <c r="F4046" s="456"/>
      <c r="G4046" s="456" t="s">
        <v>2220</v>
      </c>
      <c r="H4046" s="467">
        <f>NP.!U233</f>
        <v>0</v>
      </c>
      <c r="I4046" s="466">
        <f>NP.!AM233</f>
        <v>0</v>
      </c>
      <c r="J4046" s="452"/>
    </row>
    <row r="4047" spans="1:10" ht="30" customHeight="1" x14ac:dyDescent="0.2">
      <c r="A4047" s="451">
        <v>4036</v>
      </c>
      <c r="B4047" s="453" t="s">
        <v>12</v>
      </c>
      <c r="C4047" s="454" t="s">
        <v>1278</v>
      </c>
      <c r="D4047" s="455" t="str">
        <f>VLOOKUP(Tabela25[[#This Row],[Symbol]],Baza_cen[],3,0)</f>
        <v>BLOK NYXON  Green HST  170   H= 25mm     GPMM</v>
      </c>
      <c r="E4047" s="456">
        <v>25</v>
      </c>
      <c r="F4047" s="456"/>
      <c r="G4047" s="456" t="s">
        <v>2220</v>
      </c>
      <c r="H4047" s="467">
        <f>NP.!V233</f>
        <v>0</v>
      </c>
      <c r="I4047" s="466">
        <f>NP.!AN233</f>
        <v>0</v>
      </c>
      <c r="J4047" s="452"/>
    </row>
    <row r="4048" spans="1:10" ht="30" customHeight="1" x14ac:dyDescent="0.2">
      <c r="A4048" s="451">
        <v>4037</v>
      </c>
      <c r="B4048" s="453" t="s">
        <v>12</v>
      </c>
      <c r="C4048" s="454" t="s">
        <v>1278</v>
      </c>
      <c r="D4048" s="455" t="str">
        <f>VLOOKUP(Tabela25[[#This Row],[Symbol]],Baza_cen[],3,0)</f>
        <v>BLOK NYXON  Green HST  170   H= 25mm     GPMM</v>
      </c>
      <c r="E4048" s="456">
        <v>25</v>
      </c>
      <c r="F4048" s="456"/>
      <c r="G4048" s="456" t="s">
        <v>2220</v>
      </c>
      <c r="H4048" s="467">
        <f>NP.!W233</f>
        <v>0</v>
      </c>
      <c r="I4048" s="466">
        <f>NP.!AO233</f>
        <v>0</v>
      </c>
      <c r="J4048" s="452"/>
    </row>
    <row r="4049" spans="1:10" ht="30" customHeight="1" x14ac:dyDescent="0.2">
      <c r="A4049" s="451">
        <v>4038</v>
      </c>
      <c r="B4049" s="453" t="s">
        <v>12</v>
      </c>
      <c r="C4049" s="454" t="s">
        <v>1278</v>
      </c>
      <c r="D4049" s="455" t="str">
        <f>VLOOKUP(Tabela25[[#This Row],[Symbol]],Baza_cen[],3,0)</f>
        <v>BLOK NYXON  Green HST  170   H= 25mm     GPMM</v>
      </c>
      <c r="E4049" s="456">
        <v>25</v>
      </c>
      <c r="F4049" s="456"/>
      <c r="G4049" s="456" t="s">
        <v>2220</v>
      </c>
      <c r="H4049" s="467">
        <f>NP.!X233</f>
        <v>0</v>
      </c>
      <c r="I4049" s="466">
        <f>NP.!AP233</f>
        <v>0</v>
      </c>
      <c r="J4049" s="452"/>
    </row>
    <row r="4050" spans="1:10" ht="30" customHeight="1" x14ac:dyDescent="0.2">
      <c r="A4050" s="451">
        <v>4039</v>
      </c>
      <c r="B4050" s="453" t="s">
        <v>12</v>
      </c>
      <c r="C4050" s="454" t="s">
        <v>1278</v>
      </c>
      <c r="D4050" s="455" t="str">
        <f>VLOOKUP(Tabela25[[#This Row],[Symbol]],Baza_cen[],3,0)</f>
        <v>BLOK NYXON  Green HST  170   H= 25mm     GPMM</v>
      </c>
      <c r="E4050" s="456">
        <v>25</v>
      </c>
      <c r="F4050" s="456"/>
      <c r="G4050" s="456" t="s">
        <v>2220</v>
      </c>
      <c r="H4050" s="467">
        <f>NP.!Y233</f>
        <v>0</v>
      </c>
      <c r="I4050" s="466">
        <f>NP.!AQ233</f>
        <v>0</v>
      </c>
      <c r="J4050" s="452"/>
    </row>
    <row r="4051" spans="1:10" ht="30" customHeight="1" x14ac:dyDescent="0.2">
      <c r="A4051" s="451">
        <v>4040</v>
      </c>
      <c r="B4051" s="453" t="s">
        <v>12</v>
      </c>
      <c r="C4051" s="454" t="s">
        <v>1278</v>
      </c>
      <c r="D4051" s="455" t="str">
        <f>VLOOKUP(Tabela25[[#This Row],[Symbol]],Baza_cen[],3,0)</f>
        <v>BLOK NYXON  Green HST  170   H= 25mm     GPMM</v>
      </c>
      <c r="E4051" s="456">
        <v>25</v>
      </c>
      <c r="F4051" s="456"/>
      <c r="G4051" s="456" t="s">
        <v>2220</v>
      </c>
      <c r="H4051" s="467">
        <f>NP.!Z233</f>
        <v>0</v>
      </c>
      <c r="I4051" s="466">
        <f>NP.!AR233</f>
        <v>0</v>
      </c>
      <c r="J4051" s="452"/>
    </row>
    <row r="4052" spans="1:10" ht="30" customHeight="1" x14ac:dyDescent="0.2">
      <c r="A4052" s="451">
        <v>4041</v>
      </c>
      <c r="B4052" s="453" t="s">
        <v>12</v>
      </c>
      <c r="C4052" s="454" t="s">
        <v>1278</v>
      </c>
      <c r="D4052" s="455" t="str">
        <f>VLOOKUP(Tabela25[[#This Row],[Symbol]],Baza_cen[],3,0)</f>
        <v>BLOK NYXON  Green HST  170   H= 25mm     GPMM</v>
      </c>
      <c r="E4052" s="456">
        <v>25</v>
      </c>
      <c r="F4052" s="456"/>
      <c r="G4052" s="456" t="s">
        <v>2220</v>
      </c>
      <c r="H4052" s="467">
        <f>NP.!AA233</f>
        <v>0</v>
      </c>
      <c r="I4052" s="466">
        <f>NP.!AS233</f>
        <v>0</v>
      </c>
      <c r="J4052" s="452"/>
    </row>
    <row r="4053" spans="1:10" ht="30" customHeight="1" x14ac:dyDescent="0.2">
      <c r="A4053" s="451">
        <v>4042</v>
      </c>
      <c r="B4053" s="453" t="s">
        <v>12</v>
      </c>
      <c r="C4053" s="454" t="s">
        <v>1278</v>
      </c>
      <c r="D4053" s="455" t="str">
        <f>VLOOKUP(Tabela25[[#This Row],[Symbol]],Baza_cen[],3,0)</f>
        <v>BLOK NYXON  Green HST  170   H= 25mm     GPMM</v>
      </c>
      <c r="E4053" s="456">
        <v>25</v>
      </c>
      <c r="F4053" s="456"/>
      <c r="G4053" s="456" t="s">
        <v>2220</v>
      </c>
      <c r="H4053" s="467">
        <f>NP.!AB233</f>
        <v>0</v>
      </c>
      <c r="I4053" s="466">
        <f>NP.!AT233</f>
        <v>0</v>
      </c>
      <c r="J4053" s="452"/>
    </row>
    <row r="4054" spans="1:10" ht="30" customHeight="1" x14ac:dyDescent="0.2">
      <c r="A4054" s="451">
        <v>4043</v>
      </c>
      <c r="B4054" s="453" t="s">
        <v>12</v>
      </c>
      <c r="C4054" s="454" t="s">
        <v>1278</v>
      </c>
      <c r="D4054" s="455" t="str">
        <f>VLOOKUP(Tabela25[[#This Row],[Symbol]],Baza_cen[],3,0)</f>
        <v>BLOK NYXON  Green HST  170   H= 25mm     GPMM</v>
      </c>
      <c r="E4054" s="456">
        <v>25</v>
      </c>
      <c r="F4054" s="456"/>
      <c r="G4054" s="456" t="s">
        <v>2220</v>
      </c>
      <c r="H4054" s="467">
        <f>NP.!AC233</f>
        <v>0</v>
      </c>
      <c r="I4054" s="466">
        <f>NP.!AU233</f>
        <v>0</v>
      </c>
      <c r="J4054" s="452"/>
    </row>
    <row r="4055" spans="1:10" ht="30" customHeight="1" x14ac:dyDescent="0.2">
      <c r="A4055" s="451">
        <v>4044</v>
      </c>
      <c r="B4055" s="453" t="s">
        <v>12</v>
      </c>
      <c r="C4055" s="454" t="s">
        <v>1278</v>
      </c>
      <c r="D4055" s="455" t="str">
        <f>VLOOKUP(Tabela25[[#This Row],[Symbol]],Baza_cen[],3,0)</f>
        <v>BLOK NYXON  Green HST  170   H= 25mm     GPMM</v>
      </c>
      <c r="E4055" s="456">
        <v>25</v>
      </c>
      <c r="F4055" s="456"/>
      <c r="G4055" s="456" t="s">
        <v>2220</v>
      </c>
      <c r="H4055" s="467">
        <f>NP.!AD233</f>
        <v>0</v>
      </c>
      <c r="I4055" s="466">
        <f>NP.!AV233</f>
        <v>0</v>
      </c>
      <c r="J4055" s="452"/>
    </row>
    <row r="4056" spans="1:10" ht="30" customHeight="1" x14ac:dyDescent="0.2">
      <c r="A4056" s="451">
        <v>4045</v>
      </c>
      <c r="B4056" s="453" t="s">
        <v>12</v>
      </c>
      <c r="C4056" s="454" t="s">
        <v>1280</v>
      </c>
      <c r="D4056" s="455" t="str">
        <f>VLOOKUP(Tabela25[[#This Row],[Symbol]],Baza_cen[],3,0)</f>
        <v>BLOK NYXON  Green HST  170   H= 30mm     GPMM</v>
      </c>
      <c r="E4056" s="456">
        <v>30</v>
      </c>
      <c r="F4056" s="456"/>
      <c r="G4056" s="456" t="s">
        <v>2220</v>
      </c>
      <c r="H4056" s="467">
        <f>NP.!S234</f>
        <v>0</v>
      </c>
      <c r="I4056" s="466">
        <f>NP.!AK234</f>
        <v>0</v>
      </c>
      <c r="J4056" s="452"/>
    </row>
    <row r="4057" spans="1:10" ht="30" customHeight="1" x14ac:dyDescent="0.2">
      <c r="A4057" s="451">
        <v>4046</v>
      </c>
      <c r="B4057" s="453" t="s">
        <v>12</v>
      </c>
      <c r="C4057" s="454" t="s">
        <v>1280</v>
      </c>
      <c r="D4057" s="455" t="str">
        <f>VLOOKUP(Tabela25[[#This Row],[Symbol]],Baza_cen[],3,0)</f>
        <v>BLOK NYXON  Green HST  170   H= 30mm     GPMM</v>
      </c>
      <c r="E4057" s="456">
        <v>30</v>
      </c>
      <c r="F4057" s="456"/>
      <c r="G4057" s="456" t="s">
        <v>2220</v>
      </c>
      <c r="H4057" s="467">
        <f>NP.!T234</f>
        <v>0</v>
      </c>
      <c r="I4057" s="466">
        <f>NP.!AL234</f>
        <v>0</v>
      </c>
      <c r="J4057" s="452"/>
    </row>
    <row r="4058" spans="1:10" ht="30" customHeight="1" x14ac:dyDescent="0.2">
      <c r="A4058" s="451">
        <v>4047</v>
      </c>
      <c r="B4058" s="453" t="s">
        <v>12</v>
      </c>
      <c r="C4058" s="454" t="s">
        <v>1280</v>
      </c>
      <c r="D4058" s="455" t="str">
        <f>VLOOKUP(Tabela25[[#This Row],[Symbol]],Baza_cen[],3,0)</f>
        <v>BLOK NYXON  Green HST  170   H= 30mm     GPMM</v>
      </c>
      <c r="E4058" s="456">
        <v>30</v>
      </c>
      <c r="F4058" s="456"/>
      <c r="G4058" s="456" t="s">
        <v>2220</v>
      </c>
      <c r="H4058" s="467">
        <f>NP.!U234</f>
        <v>0</v>
      </c>
      <c r="I4058" s="466">
        <f>NP.!AM234</f>
        <v>0</v>
      </c>
      <c r="J4058" s="452"/>
    </row>
    <row r="4059" spans="1:10" ht="30" customHeight="1" x14ac:dyDescent="0.2">
      <c r="A4059" s="451">
        <v>4048</v>
      </c>
      <c r="B4059" s="453" t="s">
        <v>12</v>
      </c>
      <c r="C4059" s="454" t="s">
        <v>1280</v>
      </c>
      <c r="D4059" s="455" t="str">
        <f>VLOOKUP(Tabela25[[#This Row],[Symbol]],Baza_cen[],3,0)</f>
        <v>BLOK NYXON  Green HST  170   H= 30mm     GPMM</v>
      </c>
      <c r="E4059" s="456">
        <v>30</v>
      </c>
      <c r="F4059" s="456"/>
      <c r="G4059" s="456" t="s">
        <v>2220</v>
      </c>
      <c r="H4059" s="467">
        <f>NP.!V234</f>
        <v>0</v>
      </c>
      <c r="I4059" s="466">
        <f>NP.!AN234</f>
        <v>0</v>
      </c>
      <c r="J4059" s="452"/>
    </row>
    <row r="4060" spans="1:10" ht="30" customHeight="1" x14ac:dyDescent="0.2">
      <c r="A4060" s="451">
        <v>4049</v>
      </c>
      <c r="B4060" s="453" t="s">
        <v>12</v>
      </c>
      <c r="C4060" s="454" t="s">
        <v>1280</v>
      </c>
      <c r="D4060" s="455" t="str">
        <f>VLOOKUP(Tabela25[[#This Row],[Symbol]],Baza_cen[],3,0)</f>
        <v>BLOK NYXON  Green HST  170   H= 30mm     GPMM</v>
      </c>
      <c r="E4060" s="456">
        <v>30</v>
      </c>
      <c r="F4060" s="456"/>
      <c r="G4060" s="456" t="s">
        <v>2220</v>
      </c>
      <c r="H4060" s="467">
        <f>NP.!W234</f>
        <v>0</v>
      </c>
      <c r="I4060" s="466">
        <f>NP.!AO234</f>
        <v>0</v>
      </c>
      <c r="J4060" s="452"/>
    </row>
    <row r="4061" spans="1:10" ht="30" customHeight="1" x14ac:dyDescent="0.2">
      <c r="A4061" s="451">
        <v>4050</v>
      </c>
      <c r="B4061" s="453" t="s">
        <v>12</v>
      </c>
      <c r="C4061" s="454" t="s">
        <v>1280</v>
      </c>
      <c r="D4061" s="455" t="str">
        <f>VLOOKUP(Tabela25[[#This Row],[Symbol]],Baza_cen[],3,0)</f>
        <v>BLOK NYXON  Green HST  170   H= 30mm     GPMM</v>
      </c>
      <c r="E4061" s="456">
        <v>30</v>
      </c>
      <c r="F4061" s="456"/>
      <c r="G4061" s="456" t="s">
        <v>2220</v>
      </c>
      <c r="H4061" s="467">
        <f>NP.!X234</f>
        <v>0</v>
      </c>
      <c r="I4061" s="466">
        <f>NP.!AP234</f>
        <v>0</v>
      </c>
      <c r="J4061" s="452"/>
    </row>
    <row r="4062" spans="1:10" ht="30" customHeight="1" x14ac:dyDescent="0.2">
      <c r="A4062" s="451">
        <v>4051</v>
      </c>
      <c r="B4062" s="453" t="s">
        <v>12</v>
      </c>
      <c r="C4062" s="454" t="s">
        <v>1280</v>
      </c>
      <c r="D4062" s="455" t="str">
        <f>VLOOKUP(Tabela25[[#This Row],[Symbol]],Baza_cen[],3,0)</f>
        <v>BLOK NYXON  Green HST  170   H= 30mm     GPMM</v>
      </c>
      <c r="E4062" s="456">
        <v>30</v>
      </c>
      <c r="F4062" s="456"/>
      <c r="G4062" s="456" t="s">
        <v>2220</v>
      </c>
      <c r="H4062" s="467">
        <f>NP.!Y234</f>
        <v>0</v>
      </c>
      <c r="I4062" s="466">
        <f>NP.!AQ234</f>
        <v>0</v>
      </c>
      <c r="J4062" s="452"/>
    </row>
    <row r="4063" spans="1:10" ht="30" customHeight="1" x14ac:dyDescent="0.2">
      <c r="A4063" s="451">
        <v>4052</v>
      </c>
      <c r="B4063" s="453" t="s">
        <v>12</v>
      </c>
      <c r="C4063" s="454" t="s">
        <v>1280</v>
      </c>
      <c r="D4063" s="455" t="str">
        <f>VLOOKUP(Tabela25[[#This Row],[Symbol]],Baza_cen[],3,0)</f>
        <v>BLOK NYXON  Green HST  170   H= 30mm     GPMM</v>
      </c>
      <c r="E4063" s="456">
        <v>30</v>
      </c>
      <c r="F4063" s="456"/>
      <c r="G4063" s="456" t="s">
        <v>2220</v>
      </c>
      <c r="H4063" s="467">
        <f>NP.!Z234</f>
        <v>0</v>
      </c>
      <c r="I4063" s="466">
        <f>NP.!AR234</f>
        <v>0</v>
      </c>
      <c r="J4063" s="452"/>
    </row>
    <row r="4064" spans="1:10" ht="30" customHeight="1" x14ac:dyDescent="0.2">
      <c r="A4064" s="451">
        <v>4053</v>
      </c>
      <c r="B4064" s="453" t="s">
        <v>12</v>
      </c>
      <c r="C4064" s="454" t="s">
        <v>1280</v>
      </c>
      <c r="D4064" s="455" t="str">
        <f>VLOOKUP(Tabela25[[#This Row],[Symbol]],Baza_cen[],3,0)</f>
        <v>BLOK NYXON  Green HST  170   H= 30mm     GPMM</v>
      </c>
      <c r="E4064" s="456">
        <v>30</v>
      </c>
      <c r="F4064" s="456"/>
      <c r="G4064" s="456" t="s">
        <v>2220</v>
      </c>
      <c r="H4064" s="467">
        <f>NP.!AA234</f>
        <v>0</v>
      </c>
      <c r="I4064" s="466">
        <f>NP.!AS234</f>
        <v>0</v>
      </c>
      <c r="J4064" s="452"/>
    </row>
    <row r="4065" spans="1:10" ht="30" customHeight="1" x14ac:dyDescent="0.2">
      <c r="A4065" s="451">
        <v>4054</v>
      </c>
      <c r="B4065" s="453" t="s">
        <v>12</v>
      </c>
      <c r="C4065" s="454" t="s">
        <v>1280</v>
      </c>
      <c r="D4065" s="455" t="str">
        <f>VLOOKUP(Tabela25[[#This Row],[Symbol]],Baza_cen[],3,0)</f>
        <v>BLOK NYXON  Green HST  170   H= 30mm     GPMM</v>
      </c>
      <c r="E4065" s="456">
        <v>30</v>
      </c>
      <c r="F4065" s="456"/>
      <c r="G4065" s="456" t="s">
        <v>2220</v>
      </c>
      <c r="H4065" s="467">
        <f>NP.!AB234</f>
        <v>0</v>
      </c>
      <c r="I4065" s="466">
        <f>NP.!AT234</f>
        <v>0</v>
      </c>
      <c r="J4065" s="452"/>
    </row>
    <row r="4066" spans="1:10" ht="30" customHeight="1" x14ac:dyDescent="0.2">
      <c r="A4066" s="451">
        <v>4055</v>
      </c>
      <c r="B4066" s="453" t="s">
        <v>12</v>
      </c>
      <c r="C4066" s="454" t="s">
        <v>1280</v>
      </c>
      <c r="D4066" s="455" t="str">
        <f>VLOOKUP(Tabela25[[#This Row],[Symbol]],Baza_cen[],3,0)</f>
        <v>BLOK NYXON  Green HST  170   H= 30mm     GPMM</v>
      </c>
      <c r="E4066" s="456">
        <v>30</v>
      </c>
      <c r="F4066" s="456"/>
      <c r="G4066" s="456" t="s">
        <v>2220</v>
      </c>
      <c r="H4066" s="467">
        <f>NP.!AC234</f>
        <v>0</v>
      </c>
      <c r="I4066" s="466">
        <f>NP.!AU234</f>
        <v>0</v>
      </c>
      <c r="J4066" s="452"/>
    </row>
    <row r="4067" spans="1:10" ht="30" customHeight="1" x14ac:dyDescent="0.2">
      <c r="A4067" s="451">
        <v>4056</v>
      </c>
      <c r="B4067" s="453" t="s">
        <v>12</v>
      </c>
      <c r="C4067" s="454" t="s">
        <v>1280</v>
      </c>
      <c r="D4067" s="455" t="str">
        <f>VLOOKUP(Tabela25[[#This Row],[Symbol]],Baza_cen[],3,0)</f>
        <v>BLOK NYXON  Green HST  170   H= 30mm     GPMM</v>
      </c>
      <c r="E4067" s="456">
        <v>30</v>
      </c>
      <c r="F4067" s="456"/>
      <c r="G4067" s="456" t="s">
        <v>2220</v>
      </c>
      <c r="H4067" s="467">
        <f>NP.!AD234</f>
        <v>0</v>
      </c>
      <c r="I4067" s="466">
        <f>NP.!AV234</f>
        <v>0</v>
      </c>
      <c r="J4067" s="452"/>
    </row>
    <row r="4068" spans="1:10" ht="30" customHeight="1" x14ac:dyDescent="0.2">
      <c r="A4068" s="451">
        <v>4057</v>
      </c>
      <c r="B4068" s="453" t="s">
        <v>12</v>
      </c>
      <c r="C4068" s="454" t="s">
        <v>1281</v>
      </c>
      <c r="D4068" s="455" t="str">
        <f>VLOOKUP(Tabela25[[#This Row],[Symbol]],Baza_cen[],3,0)</f>
        <v>BLOK NYXON  Green HST  170   H= 35mm     GPMM</v>
      </c>
      <c r="E4068" s="456">
        <v>35</v>
      </c>
      <c r="F4068" s="456"/>
      <c r="G4068" s="456" t="s">
        <v>2220</v>
      </c>
      <c r="H4068" s="467">
        <f>NP.!S235</f>
        <v>0</v>
      </c>
      <c r="I4068" s="466">
        <f>NP.!AK235</f>
        <v>0</v>
      </c>
      <c r="J4068" s="452"/>
    </row>
    <row r="4069" spans="1:10" ht="30" customHeight="1" x14ac:dyDescent="0.2">
      <c r="A4069" s="451">
        <v>4058</v>
      </c>
      <c r="B4069" s="453" t="s">
        <v>12</v>
      </c>
      <c r="C4069" s="454" t="s">
        <v>1281</v>
      </c>
      <c r="D4069" s="455" t="str">
        <f>VLOOKUP(Tabela25[[#This Row],[Symbol]],Baza_cen[],3,0)</f>
        <v>BLOK NYXON  Green HST  170   H= 35mm     GPMM</v>
      </c>
      <c r="E4069" s="456">
        <v>35</v>
      </c>
      <c r="F4069" s="456"/>
      <c r="G4069" s="456" t="s">
        <v>2220</v>
      </c>
      <c r="H4069" s="467">
        <f>NP.!T235</f>
        <v>0</v>
      </c>
      <c r="I4069" s="466">
        <f>NP.!AL235</f>
        <v>0</v>
      </c>
      <c r="J4069" s="452"/>
    </row>
    <row r="4070" spans="1:10" ht="30" customHeight="1" x14ac:dyDescent="0.2">
      <c r="A4070" s="451">
        <v>4059</v>
      </c>
      <c r="B4070" s="453" t="s">
        <v>12</v>
      </c>
      <c r="C4070" s="454" t="s">
        <v>1281</v>
      </c>
      <c r="D4070" s="455" t="str">
        <f>VLOOKUP(Tabela25[[#This Row],[Symbol]],Baza_cen[],3,0)</f>
        <v>BLOK NYXON  Green HST  170   H= 35mm     GPMM</v>
      </c>
      <c r="E4070" s="456">
        <v>35</v>
      </c>
      <c r="F4070" s="456"/>
      <c r="G4070" s="456" t="s">
        <v>2220</v>
      </c>
      <c r="H4070" s="467">
        <f>NP.!U235</f>
        <v>0</v>
      </c>
      <c r="I4070" s="466">
        <f>NP.!AM235</f>
        <v>0</v>
      </c>
      <c r="J4070" s="452"/>
    </row>
    <row r="4071" spans="1:10" ht="30" customHeight="1" x14ac:dyDescent="0.2">
      <c r="A4071" s="451">
        <v>4060</v>
      </c>
      <c r="B4071" s="453" t="s">
        <v>12</v>
      </c>
      <c r="C4071" s="454" t="s">
        <v>1281</v>
      </c>
      <c r="D4071" s="455" t="str">
        <f>VLOOKUP(Tabela25[[#This Row],[Symbol]],Baza_cen[],3,0)</f>
        <v>BLOK NYXON  Green HST  170   H= 35mm     GPMM</v>
      </c>
      <c r="E4071" s="456">
        <v>35</v>
      </c>
      <c r="F4071" s="456"/>
      <c r="G4071" s="456" t="s">
        <v>2220</v>
      </c>
      <c r="H4071" s="467">
        <f>NP.!V235</f>
        <v>0</v>
      </c>
      <c r="I4071" s="466">
        <f>NP.!AN235</f>
        <v>0</v>
      </c>
      <c r="J4071" s="452"/>
    </row>
    <row r="4072" spans="1:10" ht="30" customHeight="1" x14ac:dyDescent="0.2">
      <c r="A4072" s="451">
        <v>4061</v>
      </c>
      <c r="B4072" s="453" t="s">
        <v>12</v>
      </c>
      <c r="C4072" s="454" t="s">
        <v>1281</v>
      </c>
      <c r="D4072" s="455" t="str">
        <f>VLOOKUP(Tabela25[[#This Row],[Symbol]],Baza_cen[],3,0)</f>
        <v>BLOK NYXON  Green HST  170   H= 35mm     GPMM</v>
      </c>
      <c r="E4072" s="456">
        <v>35</v>
      </c>
      <c r="F4072" s="456"/>
      <c r="G4072" s="456" t="s">
        <v>2220</v>
      </c>
      <c r="H4072" s="467">
        <f>NP.!W235</f>
        <v>0</v>
      </c>
      <c r="I4072" s="466">
        <f>NP.!AO235</f>
        <v>0</v>
      </c>
      <c r="J4072" s="452"/>
    </row>
    <row r="4073" spans="1:10" ht="30" customHeight="1" x14ac:dyDescent="0.2">
      <c r="A4073" s="451">
        <v>4062</v>
      </c>
      <c r="B4073" s="453" t="s">
        <v>12</v>
      </c>
      <c r="C4073" s="454" t="s">
        <v>1281</v>
      </c>
      <c r="D4073" s="455" t="str">
        <f>VLOOKUP(Tabela25[[#This Row],[Symbol]],Baza_cen[],3,0)</f>
        <v>BLOK NYXON  Green HST  170   H= 35mm     GPMM</v>
      </c>
      <c r="E4073" s="456">
        <v>35</v>
      </c>
      <c r="F4073" s="456"/>
      <c r="G4073" s="456" t="s">
        <v>2220</v>
      </c>
      <c r="H4073" s="467">
        <f>NP.!X235</f>
        <v>0</v>
      </c>
      <c r="I4073" s="466">
        <f>NP.!AP235</f>
        <v>0</v>
      </c>
      <c r="J4073" s="452"/>
    </row>
    <row r="4074" spans="1:10" ht="30" customHeight="1" x14ac:dyDescent="0.2">
      <c r="A4074" s="451">
        <v>4063</v>
      </c>
      <c r="B4074" s="453" t="s">
        <v>12</v>
      </c>
      <c r="C4074" s="454" t="s">
        <v>1281</v>
      </c>
      <c r="D4074" s="455" t="str">
        <f>VLOOKUP(Tabela25[[#This Row],[Symbol]],Baza_cen[],3,0)</f>
        <v>BLOK NYXON  Green HST  170   H= 35mm     GPMM</v>
      </c>
      <c r="E4074" s="456">
        <v>35</v>
      </c>
      <c r="F4074" s="456"/>
      <c r="G4074" s="456" t="s">
        <v>2220</v>
      </c>
      <c r="H4074" s="467">
        <f>NP.!Y235</f>
        <v>0</v>
      </c>
      <c r="I4074" s="466">
        <f>NP.!AQ235</f>
        <v>0</v>
      </c>
      <c r="J4074" s="452"/>
    </row>
    <row r="4075" spans="1:10" ht="30" customHeight="1" x14ac:dyDescent="0.2">
      <c r="A4075" s="451">
        <v>4064</v>
      </c>
      <c r="B4075" s="453" t="s">
        <v>12</v>
      </c>
      <c r="C4075" s="454" t="s">
        <v>1281</v>
      </c>
      <c r="D4075" s="455" t="str">
        <f>VLOOKUP(Tabela25[[#This Row],[Symbol]],Baza_cen[],3,0)</f>
        <v>BLOK NYXON  Green HST  170   H= 35mm     GPMM</v>
      </c>
      <c r="E4075" s="456">
        <v>35</v>
      </c>
      <c r="F4075" s="456"/>
      <c r="G4075" s="456" t="s">
        <v>2220</v>
      </c>
      <c r="H4075" s="467">
        <f>NP.!Z235</f>
        <v>0</v>
      </c>
      <c r="I4075" s="466">
        <f>NP.!AR235</f>
        <v>0</v>
      </c>
      <c r="J4075" s="452"/>
    </row>
    <row r="4076" spans="1:10" ht="30" customHeight="1" x14ac:dyDescent="0.2">
      <c r="A4076" s="451">
        <v>4065</v>
      </c>
      <c r="B4076" s="453" t="s">
        <v>12</v>
      </c>
      <c r="C4076" s="454" t="s">
        <v>1281</v>
      </c>
      <c r="D4076" s="455" t="str">
        <f>VLOOKUP(Tabela25[[#This Row],[Symbol]],Baza_cen[],3,0)</f>
        <v>BLOK NYXON  Green HST  170   H= 35mm     GPMM</v>
      </c>
      <c r="E4076" s="456">
        <v>35</v>
      </c>
      <c r="F4076" s="456"/>
      <c r="G4076" s="456" t="s">
        <v>2220</v>
      </c>
      <c r="H4076" s="467">
        <f>NP.!AA235</f>
        <v>0</v>
      </c>
      <c r="I4076" s="466">
        <f>NP.!AS235</f>
        <v>0</v>
      </c>
      <c r="J4076" s="452"/>
    </row>
    <row r="4077" spans="1:10" ht="30" customHeight="1" x14ac:dyDescent="0.2">
      <c r="A4077" s="451">
        <v>4066</v>
      </c>
      <c r="B4077" s="453" t="s">
        <v>12</v>
      </c>
      <c r="C4077" s="454" t="s">
        <v>1281</v>
      </c>
      <c r="D4077" s="455" t="str">
        <f>VLOOKUP(Tabela25[[#This Row],[Symbol]],Baza_cen[],3,0)</f>
        <v>BLOK NYXON  Green HST  170   H= 35mm     GPMM</v>
      </c>
      <c r="E4077" s="456">
        <v>35</v>
      </c>
      <c r="F4077" s="456"/>
      <c r="G4077" s="456" t="s">
        <v>2220</v>
      </c>
      <c r="H4077" s="467">
        <f>NP.!AB235</f>
        <v>0</v>
      </c>
      <c r="I4077" s="466">
        <f>NP.!AT235</f>
        <v>0</v>
      </c>
      <c r="J4077" s="452"/>
    </row>
    <row r="4078" spans="1:10" ht="30" customHeight="1" x14ac:dyDescent="0.2">
      <c r="A4078" s="451">
        <v>4067</v>
      </c>
      <c r="B4078" s="453" t="s">
        <v>12</v>
      </c>
      <c r="C4078" s="454" t="s">
        <v>1281</v>
      </c>
      <c r="D4078" s="455" t="str">
        <f>VLOOKUP(Tabela25[[#This Row],[Symbol]],Baza_cen[],3,0)</f>
        <v>BLOK NYXON  Green HST  170   H= 35mm     GPMM</v>
      </c>
      <c r="E4078" s="456">
        <v>35</v>
      </c>
      <c r="F4078" s="456"/>
      <c r="G4078" s="456" t="s">
        <v>2220</v>
      </c>
      <c r="H4078" s="467">
        <f>NP.!AC235</f>
        <v>0</v>
      </c>
      <c r="I4078" s="466">
        <f>NP.!AU235</f>
        <v>0</v>
      </c>
      <c r="J4078" s="452"/>
    </row>
    <row r="4079" spans="1:10" ht="30" customHeight="1" x14ac:dyDescent="0.2">
      <c r="A4079" s="451">
        <v>4068</v>
      </c>
      <c r="B4079" s="453" t="s">
        <v>12</v>
      </c>
      <c r="C4079" s="454" t="s">
        <v>1281</v>
      </c>
      <c r="D4079" s="455" t="str">
        <f>VLOOKUP(Tabela25[[#This Row],[Symbol]],Baza_cen[],3,0)</f>
        <v>BLOK NYXON  Green HST  170   H= 35mm     GPMM</v>
      </c>
      <c r="E4079" s="456">
        <v>35</v>
      </c>
      <c r="F4079" s="456"/>
      <c r="G4079" s="456" t="s">
        <v>2220</v>
      </c>
      <c r="H4079" s="467">
        <f>NP.!AD235</f>
        <v>0</v>
      </c>
      <c r="I4079" s="466">
        <f>NP.!AV235</f>
        <v>0</v>
      </c>
      <c r="J4079" s="452"/>
    </row>
    <row r="4080" spans="1:10" ht="30" customHeight="1" x14ac:dyDescent="0.2">
      <c r="A4080" s="451">
        <v>4069</v>
      </c>
      <c r="B4080" s="453" t="s">
        <v>12</v>
      </c>
      <c r="C4080" s="454" t="s">
        <v>1282</v>
      </c>
      <c r="D4080" s="455" t="str">
        <f>VLOOKUP(Tabela25[[#This Row],[Symbol]],Baza_cen[],3,0)</f>
        <v>BLOK NYXON  Green HST  170   H= 40mm     GPMM</v>
      </c>
      <c r="E4080" s="456">
        <v>40</v>
      </c>
      <c r="F4080" s="456"/>
      <c r="G4080" s="456" t="s">
        <v>2220</v>
      </c>
      <c r="H4080" s="467">
        <f>NP.!S236</f>
        <v>0</v>
      </c>
      <c r="I4080" s="466">
        <f>NP.!AK236</f>
        <v>0</v>
      </c>
      <c r="J4080" s="452"/>
    </row>
    <row r="4081" spans="1:10" ht="30" customHeight="1" x14ac:dyDescent="0.2">
      <c r="A4081" s="451">
        <v>4070</v>
      </c>
      <c r="B4081" s="453" t="s">
        <v>12</v>
      </c>
      <c r="C4081" s="454" t="s">
        <v>1282</v>
      </c>
      <c r="D4081" s="455" t="str">
        <f>VLOOKUP(Tabela25[[#This Row],[Symbol]],Baza_cen[],3,0)</f>
        <v>BLOK NYXON  Green HST  170   H= 40mm     GPMM</v>
      </c>
      <c r="E4081" s="456">
        <v>40</v>
      </c>
      <c r="F4081" s="456"/>
      <c r="G4081" s="456" t="s">
        <v>2220</v>
      </c>
      <c r="H4081" s="467">
        <f>NP.!T236</f>
        <v>0</v>
      </c>
      <c r="I4081" s="466">
        <f>NP.!AL236</f>
        <v>0</v>
      </c>
      <c r="J4081" s="452"/>
    </row>
    <row r="4082" spans="1:10" ht="30" customHeight="1" x14ac:dyDescent="0.2">
      <c r="A4082" s="451">
        <v>4071</v>
      </c>
      <c r="B4082" s="453" t="s">
        <v>12</v>
      </c>
      <c r="C4082" s="454" t="s">
        <v>1282</v>
      </c>
      <c r="D4082" s="455" t="str">
        <f>VLOOKUP(Tabela25[[#This Row],[Symbol]],Baza_cen[],3,0)</f>
        <v>BLOK NYXON  Green HST  170   H= 40mm     GPMM</v>
      </c>
      <c r="E4082" s="456">
        <v>40</v>
      </c>
      <c r="F4082" s="456"/>
      <c r="G4082" s="456" t="s">
        <v>2220</v>
      </c>
      <c r="H4082" s="467">
        <f>NP.!U236</f>
        <v>0</v>
      </c>
      <c r="I4082" s="466">
        <f>NP.!AM236</f>
        <v>0</v>
      </c>
      <c r="J4082" s="452"/>
    </row>
    <row r="4083" spans="1:10" ht="30" customHeight="1" x14ac:dyDescent="0.2">
      <c r="A4083" s="451">
        <v>4072</v>
      </c>
      <c r="B4083" s="453" t="s">
        <v>12</v>
      </c>
      <c r="C4083" s="454" t="s">
        <v>1282</v>
      </c>
      <c r="D4083" s="455" t="str">
        <f>VLOOKUP(Tabela25[[#This Row],[Symbol]],Baza_cen[],3,0)</f>
        <v>BLOK NYXON  Green HST  170   H= 40mm     GPMM</v>
      </c>
      <c r="E4083" s="456">
        <v>40</v>
      </c>
      <c r="F4083" s="456"/>
      <c r="G4083" s="456" t="s">
        <v>2220</v>
      </c>
      <c r="H4083" s="467">
        <f>NP.!V236</f>
        <v>0</v>
      </c>
      <c r="I4083" s="466">
        <f>NP.!AN236</f>
        <v>0</v>
      </c>
      <c r="J4083" s="452"/>
    </row>
    <row r="4084" spans="1:10" ht="30" customHeight="1" x14ac:dyDescent="0.2">
      <c r="A4084" s="451">
        <v>4073</v>
      </c>
      <c r="B4084" s="453" t="s">
        <v>12</v>
      </c>
      <c r="C4084" s="454" t="s">
        <v>1282</v>
      </c>
      <c r="D4084" s="455" t="str">
        <f>VLOOKUP(Tabela25[[#This Row],[Symbol]],Baza_cen[],3,0)</f>
        <v>BLOK NYXON  Green HST  170   H= 40mm     GPMM</v>
      </c>
      <c r="E4084" s="456">
        <v>40</v>
      </c>
      <c r="F4084" s="456"/>
      <c r="G4084" s="456" t="s">
        <v>2220</v>
      </c>
      <c r="H4084" s="467">
        <f>NP.!W236</f>
        <v>0</v>
      </c>
      <c r="I4084" s="466">
        <f>NP.!AO236</f>
        <v>0</v>
      </c>
      <c r="J4084" s="452"/>
    </row>
    <row r="4085" spans="1:10" ht="30" customHeight="1" x14ac:dyDescent="0.2">
      <c r="A4085" s="451">
        <v>4074</v>
      </c>
      <c r="B4085" s="453" t="s">
        <v>12</v>
      </c>
      <c r="C4085" s="454" t="s">
        <v>1282</v>
      </c>
      <c r="D4085" s="455" t="str">
        <f>VLOOKUP(Tabela25[[#This Row],[Symbol]],Baza_cen[],3,0)</f>
        <v>BLOK NYXON  Green HST  170   H= 40mm     GPMM</v>
      </c>
      <c r="E4085" s="456">
        <v>40</v>
      </c>
      <c r="F4085" s="456"/>
      <c r="G4085" s="456" t="s">
        <v>2220</v>
      </c>
      <c r="H4085" s="467">
        <f>NP.!X236</f>
        <v>0</v>
      </c>
      <c r="I4085" s="466">
        <f>NP.!AP236</f>
        <v>0</v>
      </c>
      <c r="J4085" s="452"/>
    </row>
    <row r="4086" spans="1:10" ht="30" customHeight="1" x14ac:dyDescent="0.2">
      <c r="A4086" s="451">
        <v>4075</v>
      </c>
      <c r="B4086" s="453" t="s">
        <v>12</v>
      </c>
      <c r="C4086" s="454" t="s">
        <v>1282</v>
      </c>
      <c r="D4086" s="455" t="str">
        <f>VLOOKUP(Tabela25[[#This Row],[Symbol]],Baza_cen[],3,0)</f>
        <v>BLOK NYXON  Green HST  170   H= 40mm     GPMM</v>
      </c>
      <c r="E4086" s="456">
        <v>40</v>
      </c>
      <c r="F4086" s="456"/>
      <c r="G4086" s="456" t="s">
        <v>2220</v>
      </c>
      <c r="H4086" s="467">
        <f>NP.!Y236</f>
        <v>0</v>
      </c>
      <c r="I4086" s="466">
        <f>NP.!AQ236</f>
        <v>0</v>
      </c>
      <c r="J4086" s="452"/>
    </row>
    <row r="4087" spans="1:10" ht="30" customHeight="1" x14ac:dyDescent="0.2">
      <c r="A4087" s="451">
        <v>4076</v>
      </c>
      <c r="B4087" s="453" t="s">
        <v>12</v>
      </c>
      <c r="C4087" s="454" t="s">
        <v>1282</v>
      </c>
      <c r="D4087" s="455" t="str">
        <f>VLOOKUP(Tabela25[[#This Row],[Symbol]],Baza_cen[],3,0)</f>
        <v>BLOK NYXON  Green HST  170   H= 40mm     GPMM</v>
      </c>
      <c r="E4087" s="456">
        <v>40</v>
      </c>
      <c r="F4087" s="456"/>
      <c r="G4087" s="456" t="s">
        <v>2220</v>
      </c>
      <c r="H4087" s="467">
        <f>NP.!Z236</f>
        <v>0</v>
      </c>
      <c r="I4087" s="466">
        <f>NP.!AR236</f>
        <v>0</v>
      </c>
      <c r="J4087" s="452"/>
    </row>
    <row r="4088" spans="1:10" ht="30" customHeight="1" x14ac:dyDescent="0.2">
      <c r="A4088" s="451">
        <v>4077</v>
      </c>
      <c r="B4088" s="453" t="s">
        <v>12</v>
      </c>
      <c r="C4088" s="454" t="s">
        <v>1282</v>
      </c>
      <c r="D4088" s="455" t="str">
        <f>VLOOKUP(Tabela25[[#This Row],[Symbol]],Baza_cen[],3,0)</f>
        <v>BLOK NYXON  Green HST  170   H= 40mm     GPMM</v>
      </c>
      <c r="E4088" s="456">
        <v>40</v>
      </c>
      <c r="F4088" s="456"/>
      <c r="G4088" s="456" t="s">
        <v>2220</v>
      </c>
      <c r="H4088" s="467">
        <f>NP.!AA236</f>
        <v>0</v>
      </c>
      <c r="I4088" s="466">
        <f>NP.!AS236</f>
        <v>0</v>
      </c>
      <c r="J4088" s="452"/>
    </row>
    <row r="4089" spans="1:10" ht="30" customHeight="1" x14ac:dyDescent="0.2">
      <c r="A4089" s="451">
        <v>4078</v>
      </c>
      <c r="B4089" s="453" t="s">
        <v>12</v>
      </c>
      <c r="C4089" s="454" t="s">
        <v>1282</v>
      </c>
      <c r="D4089" s="455" t="str">
        <f>VLOOKUP(Tabela25[[#This Row],[Symbol]],Baza_cen[],3,0)</f>
        <v>BLOK NYXON  Green HST  170   H= 40mm     GPMM</v>
      </c>
      <c r="E4089" s="456">
        <v>40</v>
      </c>
      <c r="F4089" s="456"/>
      <c r="G4089" s="456" t="s">
        <v>2220</v>
      </c>
      <c r="H4089" s="467">
        <f>NP.!AB236</f>
        <v>0</v>
      </c>
      <c r="I4089" s="466">
        <f>NP.!AT236</f>
        <v>0</v>
      </c>
      <c r="J4089" s="452"/>
    </row>
    <row r="4090" spans="1:10" ht="30" customHeight="1" x14ac:dyDescent="0.2">
      <c r="A4090" s="451">
        <v>4079</v>
      </c>
      <c r="B4090" s="453" t="s">
        <v>12</v>
      </c>
      <c r="C4090" s="454" t="s">
        <v>1282</v>
      </c>
      <c r="D4090" s="455" t="str">
        <f>VLOOKUP(Tabela25[[#This Row],[Symbol]],Baza_cen[],3,0)</f>
        <v>BLOK NYXON  Green HST  170   H= 40mm     GPMM</v>
      </c>
      <c r="E4090" s="456">
        <v>40</v>
      </c>
      <c r="F4090" s="456"/>
      <c r="G4090" s="456" t="s">
        <v>2220</v>
      </c>
      <c r="H4090" s="467">
        <f>NP.!AC236</f>
        <v>0</v>
      </c>
      <c r="I4090" s="466">
        <f>NP.!AU236</f>
        <v>0</v>
      </c>
      <c r="J4090" s="452"/>
    </row>
    <row r="4091" spans="1:10" ht="30" customHeight="1" x14ac:dyDescent="0.2">
      <c r="A4091" s="451">
        <v>4080</v>
      </c>
      <c r="B4091" s="453" t="s">
        <v>12</v>
      </c>
      <c r="C4091" s="454" t="s">
        <v>1282</v>
      </c>
      <c r="D4091" s="455" t="str">
        <f>VLOOKUP(Tabela25[[#This Row],[Symbol]],Baza_cen[],3,0)</f>
        <v>BLOK NYXON  Green HST  170   H= 40mm     GPMM</v>
      </c>
      <c r="E4091" s="456">
        <v>40</v>
      </c>
      <c r="F4091" s="456"/>
      <c r="G4091" s="456" t="s">
        <v>2220</v>
      </c>
      <c r="H4091" s="467">
        <f>NP.!AD236</f>
        <v>0</v>
      </c>
      <c r="I4091" s="466">
        <f>NP.!AV236</f>
        <v>0</v>
      </c>
      <c r="J4091" s="452"/>
    </row>
    <row r="4092" spans="1:10" ht="30" customHeight="1" x14ac:dyDescent="0.2">
      <c r="A4092" s="451">
        <v>4081</v>
      </c>
      <c r="B4092" s="453" t="s">
        <v>12</v>
      </c>
      <c r="C4092" s="454" t="s">
        <v>1283</v>
      </c>
      <c r="D4092" s="455" t="str">
        <f>VLOOKUP(Tabela25[[#This Row],[Symbol]],Baza_cen[],3,0)</f>
        <v>BLOK NYXON  Green HST  170   H= 45mm     GPMM</v>
      </c>
      <c r="E4092" s="456">
        <v>45</v>
      </c>
      <c r="F4092" s="456"/>
      <c r="G4092" s="456" t="s">
        <v>2220</v>
      </c>
      <c r="H4092" s="467">
        <f>NP.!S237</f>
        <v>0</v>
      </c>
      <c r="I4092" s="466">
        <f>NP.!AK237</f>
        <v>0</v>
      </c>
      <c r="J4092" s="452"/>
    </row>
    <row r="4093" spans="1:10" ht="30" customHeight="1" x14ac:dyDescent="0.2">
      <c r="A4093" s="451">
        <v>4082</v>
      </c>
      <c r="B4093" s="453" t="s">
        <v>12</v>
      </c>
      <c r="C4093" s="454" t="s">
        <v>1283</v>
      </c>
      <c r="D4093" s="455" t="str">
        <f>VLOOKUP(Tabela25[[#This Row],[Symbol]],Baza_cen[],3,0)</f>
        <v>BLOK NYXON  Green HST  170   H= 45mm     GPMM</v>
      </c>
      <c r="E4093" s="456">
        <v>45</v>
      </c>
      <c r="F4093" s="456"/>
      <c r="G4093" s="456" t="s">
        <v>2220</v>
      </c>
      <c r="H4093" s="467">
        <f>NP.!T237</f>
        <v>0</v>
      </c>
      <c r="I4093" s="466">
        <f>NP.!AL237</f>
        <v>0</v>
      </c>
      <c r="J4093" s="452"/>
    </row>
    <row r="4094" spans="1:10" ht="30" customHeight="1" x14ac:dyDescent="0.2">
      <c r="A4094" s="451">
        <v>4083</v>
      </c>
      <c r="B4094" s="453" t="s">
        <v>12</v>
      </c>
      <c r="C4094" s="454" t="s">
        <v>1283</v>
      </c>
      <c r="D4094" s="455" t="str">
        <f>VLOOKUP(Tabela25[[#This Row],[Symbol]],Baza_cen[],3,0)</f>
        <v>BLOK NYXON  Green HST  170   H= 45mm     GPMM</v>
      </c>
      <c r="E4094" s="456">
        <v>45</v>
      </c>
      <c r="F4094" s="456"/>
      <c r="G4094" s="456" t="s">
        <v>2220</v>
      </c>
      <c r="H4094" s="467">
        <f>NP.!U237</f>
        <v>0</v>
      </c>
      <c r="I4094" s="466">
        <f>NP.!AM237</f>
        <v>0</v>
      </c>
      <c r="J4094" s="452"/>
    </row>
    <row r="4095" spans="1:10" ht="30" customHeight="1" x14ac:dyDescent="0.2">
      <c r="A4095" s="451">
        <v>4084</v>
      </c>
      <c r="B4095" s="453" t="s">
        <v>12</v>
      </c>
      <c r="C4095" s="454" t="s">
        <v>1283</v>
      </c>
      <c r="D4095" s="455" t="str">
        <f>VLOOKUP(Tabela25[[#This Row],[Symbol]],Baza_cen[],3,0)</f>
        <v>BLOK NYXON  Green HST  170   H= 45mm     GPMM</v>
      </c>
      <c r="E4095" s="456">
        <v>45</v>
      </c>
      <c r="F4095" s="456"/>
      <c r="G4095" s="456" t="s">
        <v>2220</v>
      </c>
      <c r="H4095" s="467">
        <f>NP.!V237</f>
        <v>0</v>
      </c>
      <c r="I4095" s="466">
        <f>NP.!AN237</f>
        <v>0</v>
      </c>
      <c r="J4095" s="452"/>
    </row>
    <row r="4096" spans="1:10" ht="30" customHeight="1" x14ac:dyDescent="0.2">
      <c r="A4096" s="451">
        <v>4085</v>
      </c>
      <c r="B4096" s="453" t="s">
        <v>12</v>
      </c>
      <c r="C4096" s="454" t="s">
        <v>1283</v>
      </c>
      <c r="D4096" s="455" t="str">
        <f>VLOOKUP(Tabela25[[#This Row],[Symbol]],Baza_cen[],3,0)</f>
        <v>BLOK NYXON  Green HST  170   H= 45mm     GPMM</v>
      </c>
      <c r="E4096" s="456">
        <v>45</v>
      </c>
      <c r="F4096" s="456"/>
      <c r="G4096" s="456" t="s">
        <v>2220</v>
      </c>
      <c r="H4096" s="467">
        <f>NP.!W237</f>
        <v>0</v>
      </c>
      <c r="I4096" s="466">
        <f>NP.!AO237</f>
        <v>0</v>
      </c>
      <c r="J4096" s="452"/>
    </row>
    <row r="4097" spans="1:10" ht="30" customHeight="1" x14ac:dyDescent="0.2">
      <c r="A4097" s="451">
        <v>4086</v>
      </c>
      <c r="B4097" s="453" t="s">
        <v>12</v>
      </c>
      <c r="C4097" s="454" t="s">
        <v>1283</v>
      </c>
      <c r="D4097" s="455" t="str">
        <f>VLOOKUP(Tabela25[[#This Row],[Symbol]],Baza_cen[],3,0)</f>
        <v>BLOK NYXON  Green HST  170   H= 45mm     GPMM</v>
      </c>
      <c r="E4097" s="456">
        <v>45</v>
      </c>
      <c r="F4097" s="456"/>
      <c r="G4097" s="456" t="s">
        <v>2220</v>
      </c>
      <c r="H4097" s="467">
        <f>NP.!X237</f>
        <v>0</v>
      </c>
      <c r="I4097" s="466">
        <f>NP.!AP237</f>
        <v>0</v>
      </c>
      <c r="J4097" s="452"/>
    </row>
    <row r="4098" spans="1:10" ht="30" customHeight="1" x14ac:dyDescent="0.2">
      <c r="A4098" s="451">
        <v>4087</v>
      </c>
      <c r="B4098" s="453" t="s">
        <v>12</v>
      </c>
      <c r="C4098" s="454" t="s">
        <v>1283</v>
      </c>
      <c r="D4098" s="455" t="str">
        <f>VLOOKUP(Tabela25[[#This Row],[Symbol]],Baza_cen[],3,0)</f>
        <v>BLOK NYXON  Green HST  170   H= 45mm     GPMM</v>
      </c>
      <c r="E4098" s="456">
        <v>45</v>
      </c>
      <c r="F4098" s="456"/>
      <c r="G4098" s="456" t="s">
        <v>2220</v>
      </c>
      <c r="H4098" s="467">
        <f>NP.!Y237</f>
        <v>0</v>
      </c>
      <c r="I4098" s="466">
        <f>NP.!AQ237</f>
        <v>0</v>
      </c>
      <c r="J4098" s="452"/>
    </row>
    <row r="4099" spans="1:10" ht="30" customHeight="1" x14ac:dyDescent="0.2">
      <c r="A4099" s="451">
        <v>4088</v>
      </c>
      <c r="B4099" s="453" t="s">
        <v>12</v>
      </c>
      <c r="C4099" s="454" t="s">
        <v>1283</v>
      </c>
      <c r="D4099" s="455" t="str">
        <f>VLOOKUP(Tabela25[[#This Row],[Symbol]],Baza_cen[],3,0)</f>
        <v>BLOK NYXON  Green HST  170   H= 45mm     GPMM</v>
      </c>
      <c r="E4099" s="456">
        <v>45</v>
      </c>
      <c r="F4099" s="456"/>
      <c r="G4099" s="456" t="s">
        <v>2220</v>
      </c>
      <c r="H4099" s="467">
        <f>NP.!Z237</f>
        <v>0</v>
      </c>
      <c r="I4099" s="466">
        <f>NP.!AR237</f>
        <v>0</v>
      </c>
      <c r="J4099" s="452"/>
    </row>
    <row r="4100" spans="1:10" ht="30" customHeight="1" x14ac:dyDescent="0.2">
      <c r="A4100" s="451">
        <v>4089</v>
      </c>
      <c r="B4100" s="453" t="s">
        <v>12</v>
      </c>
      <c r="C4100" s="454" t="s">
        <v>1283</v>
      </c>
      <c r="D4100" s="455" t="str">
        <f>VLOOKUP(Tabela25[[#This Row],[Symbol]],Baza_cen[],3,0)</f>
        <v>BLOK NYXON  Green HST  170   H= 45mm     GPMM</v>
      </c>
      <c r="E4100" s="456">
        <v>45</v>
      </c>
      <c r="F4100" s="456"/>
      <c r="G4100" s="456" t="s">
        <v>2220</v>
      </c>
      <c r="H4100" s="467">
        <f>NP.!AA237</f>
        <v>0</v>
      </c>
      <c r="I4100" s="466">
        <f>NP.!AS237</f>
        <v>0</v>
      </c>
      <c r="J4100" s="452"/>
    </row>
    <row r="4101" spans="1:10" ht="30" customHeight="1" x14ac:dyDescent="0.2">
      <c r="A4101" s="451">
        <v>4090</v>
      </c>
      <c r="B4101" s="453" t="s">
        <v>12</v>
      </c>
      <c r="C4101" s="454" t="s">
        <v>1283</v>
      </c>
      <c r="D4101" s="455" t="str">
        <f>VLOOKUP(Tabela25[[#This Row],[Symbol]],Baza_cen[],3,0)</f>
        <v>BLOK NYXON  Green HST  170   H= 45mm     GPMM</v>
      </c>
      <c r="E4101" s="456">
        <v>45</v>
      </c>
      <c r="F4101" s="456"/>
      <c r="G4101" s="456" t="s">
        <v>2220</v>
      </c>
      <c r="H4101" s="467">
        <f>NP.!AB237</f>
        <v>0</v>
      </c>
      <c r="I4101" s="466">
        <f>NP.!AT237</f>
        <v>0</v>
      </c>
      <c r="J4101" s="452"/>
    </row>
    <row r="4102" spans="1:10" ht="30" customHeight="1" x14ac:dyDescent="0.2">
      <c r="A4102" s="451">
        <v>4091</v>
      </c>
      <c r="B4102" s="453" t="s">
        <v>12</v>
      </c>
      <c r="C4102" s="454" t="s">
        <v>1283</v>
      </c>
      <c r="D4102" s="455" t="str">
        <f>VLOOKUP(Tabela25[[#This Row],[Symbol]],Baza_cen[],3,0)</f>
        <v>BLOK NYXON  Green HST  170   H= 45mm     GPMM</v>
      </c>
      <c r="E4102" s="456">
        <v>45</v>
      </c>
      <c r="F4102" s="456"/>
      <c r="G4102" s="456" t="s">
        <v>2220</v>
      </c>
      <c r="H4102" s="467">
        <f>NP.!AC237</f>
        <v>0</v>
      </c>
      <c r="I4102" s="466">
        <f>NP.!AU237</f>
        <v>0</v>
      </c>
      <c r="J4102" s="452"/>
    </row>
    <row r="4103" spans="1:10" ht="30" customHeight="1" x14ac:dyDescent="0.2">
      <c r="A4103" s="451">
        <v>4092</v>
      </c>
      <c r="B4103" s="453" t="s">
        <v>12</v>
      </c>
      <c r="C4103" s="454" t="s">
        <v>1283</v>
      </c>
      <c r="D4103" s="455" t="str">
        <f>VLOOKUP(Tabela25[[#This Row],[Symbol]],Baza_cen[],3,0)</f>
        <v>BLOK NYXON  Green HST  170   H= 45mm     GPMM</v>
      </c>
      <c r="E4103" s="456">
        <v>45</v>
      </c>
      <c r="F4103" s="456"/>
      <c r="G4103" s="456" t="s">
        <v>2220</v>
      </c>
      <c r="H4103" s="467">
        <f>NP.!AD237</f>
        <v>0</v>
      </c>
      <c r="I4103" s="466">
        <f>NP.!AV237</f>
        <v>0</v>
      </c>
      <c r="J4103" s="452"/>
    </row>
    <row r="4104" spans="1:10" ht="30" customHeight="1" x14ac:dyDescent="0.2">
      <c r="A4104" s="451">
        <v>4093</v>
      </c>
      <c r="B4104" s="453" t="s">
        <v>12</v>
      </c>
      <c r="C4104" s="454" t="s">
        <v>1284</v>
      </c>
      <c r="D4104" s="455" t="str">
        <f>VLOOKUP(Tabela25[[#This Row],[Symbol]],Baza_cen[],3,0)</f>
        <v>BLOK NYXON  Green HST  170   H= 50mm     GPMM</v>
      </c>
      <c r="E4104" s="456">
        <v>50</v>
      </c>
      <c r="F4104" s="456"/>
      <c r="G4104" s="456" t="s">
        <v>2220</v>
      </c>
      <c r="H4104" s="467">
        <f>NP.!S238</f>
        <v>0</v>
      </c>
      <c r="I4104" s="466">
        <f>NP.!AK238</f>
        <v>0</v>
      </c>
      <c r="J4104" s="452"/>
    </row>
    <row r="4105" spans="1:10" ht="30" customHeight="1" x14ac:dyDescent="0.2">
      <c r="A4105" s="451">
        <v>4094</v>
      </c>
      <c r="B4105" s="453" t="s">
        <v>12</v>
      </c>
      <c r="C4105" s="454" t="s">
        <v>1284</v>
      </c>
      <c r="D4105" s="455" t="str">
        <f>VLOOKUP(Tabela25[[#This Row],[Symbol]],Baza_cen[],3,0)</f>
        <v>BLOK NYXON  Green HST  170   H= 50mm     GPMM</v>
      </c>
      <c r="E4105" s="456">
        <v>50</v>
      </c>
      <c r="F4105" s="456"/>
      <c r="G4105" s="456" t="s">
        <v>2220</v>
      </c>
      <c r="H4105" s="467">
        <f>NP.!T238</f>
        <v>0</v>
      </c>
      <c r="I4105" s="466">
        <f>NP.!AL238</f>
        <v>0</v>
      </c>
      <c r="J4105" s="452"/>
    </row>
    <row r="4106" spans="1:10" ht="30" customHeight="1" x14ac:dyDescent="0.2">
      <c r="A4106" s="451">
        <v>4095</v>
      </c>
      <c r="B4106" s="453" t="s">
        <v>12</v>
      </c>
      <c r="C4106" s="454" t="s">
        <v>1284</v>
      </c>
      <c r="D4106" s="455" t="str">
        <f>VLOOKUP(Tabela25[[#This Row],[Symbol]],Baza_cen[],3,0)</f>
        <v>BLOK NYXON  Green HST  170   H= 50mm     GPMM</v>
      </c>
      <c r="E4106" s="456">
        <v>50</v>
      </c>
      <c r="F4106" s="456"/>
      <c r="G4106" s="456" t="s">
        <v>2220</v>
      </c>
      <c r="H4106" s="467">
        <f>NP.!U238</f>
        <v>0</v>
      </c>
      <c r="I4106" s="466">
        <f>NP.!AM238</f>
        <v>0</v>
      </c>
      <c r="J4106" s="452"/>
    </row>
    <row r="4107" spans="1:10" ht="30" customHeight="1" x14ac:dyDescent="0.2">
      <c r="A4107" s="451">
        <v>4096</v>
      </c>
      <c r="B4107" s="453" t="s">
        <v>12</v>
      </c>
      <c r="C4107" s="454" t="s">
        <v>1284</v>
      </c>
      <c r="D4107" s="455" t="str">
        <f>VLOOKUP(Tabela25[[#This Row],[Symbol]],Baza_cen[],3,0)</f>
        <v>BLOK NYXON  Green HST  170   H= 50mm     GPMM</v>
      </c>
      <c r="E4107" s="456">
        <v>50</v>
      </c>
      <c r="F4107" s="456"/>
      <c r="G4107" s="456" t="s">
        <v>2220</v>
      </c>
      <c r="H4107" s="467">
        <f>NP.!V238</f>
        <v>0</v>
      </c>
      <c r="I4107" s="466">
        <f>NP.!AN238</f>
        <v>0</v>
      </c>
      <c r="J4107" s="452"/>
    </row>
    <row r="4108" spans="1:10" ht="30" customHeight="1" x14ac:dyDescent="0.2">
      <c r="A4108" s="451">
        <v>4097</v>
      </c>
      <c r="B4108" s="453" t="s">
        <v>12</v>
      </c>
      <c r="C4108" s="454" t="s">
        <v>1284</v>
      </c>
      <c r="D4108" s="455" t="str">
        <f>VLOOKUP(Tabela25[[#This Row],[Symbol]],Baza_cen[],3,0)</f>
        <v>BLOK NYXON  Green HST  170   H= 50mm     GPMM</v>
      </c>
      <c r="E4108" s="456">
        <v>50</v>
      </c>
      <c r="F4108" s="456"/>
      <c r="G4108" s="456" t="s">
        <v>2220</v>
      </c>
      <c r="H4108" s="467">
        <f>NP.!W238</f>
        <v>0</v>
      </c>
      <c r="I4108" s="466">
        <f>NP.!AO238</f>
        <v>0</v>
      </c>
      <c r="J4108" s="452"/>
    </row>
    <row r="4109" spans="1:10" ht="30" customHeight="1" x14ac:dyDescent="0.2">
      <c r="A4109" s="451">
        <v>4098</v>
      </c>
      <c r="B4109" s="453" t="s">
        <v>12</v>
      </c>
      <c r="C4109" s="454" t="s">
        <v>1284</v>
      </c>
      <c r="D4109" s="455" t="str">
        <f>VLOOKUP(Tabela25[[#This Row],[Symbol]],Baza_cen[],3,0)</f>
        <v>BLOK NYXON  Green HST  170   H= 50mm     GPMM</v>
      </c>
      <c r="E4109" s="456">
        <v>50</v>
      </c>
      <c r="F4109" s="456"/>
      <c r="G4109" s="456" t="s">
        <v>2220</v>
      </c>
      <c r="H4109" s="467">
        <f>NP.!X238</f>
        <v>0</v>
      </c>
      <c r="I4109" s="466">
        <f>NP.!AP238</f>
        <v>0</v>
      </c>
      <c r="J4109" s="452"/>
    </row>
    <row r="4110" spans="1:10" ht="30" customHeight="1" x14ac:dyDescent="0.2">
      <c r="A4110" s="451">
        <v>4099</v>
      </c>
      <c r="B4110" s="453" t="s">
        <v>12</v>
      </c>
      <c r="C4110" s="454" t="s">
        <v>1284</v>
      </c>
      <c r="D4110" s="455" t="str">
        <f>VLOOKUP(Tabela25[[#This Row],[Symbol]],Baza_cen[],3,0)</f>
        <v>BLOK NYXON  Green HST  170   H= 50mm     GPMM</v>
      </c>
      <c r="E4110" s="456">
        <v>50</v>
      </c>
      <c r="F4110" s="456"/>
      <c r="G4110" s="456" t="s">
        <v>2220</v>
      </c>
      <c r="H4110" s="467">
        <f>NP.!Y238</f>
        <v>0</v>
      </c>
      <c r="I4110" s="466">
        <f>NP.!AQ238</f>
        <v>0</v>
      </c>
      <c r="J4110" s="452"/>
    </row>
    <row r="4111" spans="1:10" ht="30" customHeight="1" x14ac:dyDescent="0.2">
      <c r="A4111" s="451">
        <v>4100</v>
      </c>
      <c r="B4111" s="453" t="s">
        <v>12</v>
      </c>
      <c r="C4111" s="454" t="s">
        <v>1284</v>
      </c>
      <c r="D4111" s="455" t="str">
        <f>VLOOKUP(Tabela25[[#This Row],[Symbol]],Baza_cen[],3,0)</f>
        <v>BLOK NYXON  Green HST  170   H= 50mm     GPMM</v>
      </c>
      <c r="E4111" s="456">
        <v>50</v>
      </c>
      <c r="F4111" s="456"/>
      <c r="G4111" s="456" t="s">
        <v>2220</v>
      </c>
      <c r="H4111" s="467">
        <f>NP.!Z238</f>
        <v>0</v>
      </c>
      <c r="I4111" s="466">
        <f>NP.!AR238</f>
        <v>0</v>
      </c>
      <c r="J4111" s="452"/>
    </row>
    <row r="4112" spans="1:10" ht="30" customHeight="1" x14ac:dyDescent="0.2">
      <c r="A4112" s="451">
        <v>4101</v>
      </c>
      <c r="B4112" s="453" t="s">
        <v>12</v>
      </c>
      <c r="C4112" s="454" t="s">
        <v>1284</v>
      </c>
      <c r="D4112" s="455" t="str">
        <f>VLOOKUP(Tabela25[[#This Row],[Symbol]],Baza_cen[],3,0)</f>
        <v>BLOK NYXON  Green HST  170   H= 50mm     GPMM</v>
      </c>
      <c r="E4112" s="456">
        <v>50</v>
      </c>
      <c r="F4112" s="456"/>
      <c r="G4112" s="456" t="s">
        <v>2220</v>
      </c>
      <c r="H4112" s="467">
        <f>NP.!AA238</f>
        <v>0</v>
      </c>
      <c r="I4112" s="466">
        <f>NP.!AS238</f>
        <v>0</v>
      </c>
      <c r="J4112" s="452"/>
    </row>
    <row r="4113" spans="1:10" ht="30" customHeight="1" x14ac:dyDescent="0.2">
      <c r="A4113" s="451">
        <v>4102</v>
      </c>
      <c r="B4113" s="453" t="s">
        <v>12</v>
      </c>
      <c r="C4113" s="454" t="s">
        <v>1284</v>
      </c>
      <c r="D4113" s="455" t="str">
        <f>VLOOKUP(Tabela25[[#This Row],[Symbol]],Baza_cen[],3,0)</f>
        <v>BLOK NYXON  Green HST  170   H= 50mm     GPMM</v>
      </c>
      <c r="E4113" s="456">
        <v>50</v>
      </c>
      <c r="F4113" s="456"/>
      <c r="G4113" s="456" t="s">
        <v>2220</v>
      </c>
      <c r="H4113" s="467">
        <f>NP.!AB238</f>
        <v>0</v>
      </c>
      <c r="I4113" s="466">
        <f>NP.!AT238</f>
        <v>0</v>
      </c>
      <c r="J4113" s="452"/>
    </row>
    <row r="4114" spans="1:10" ht="30" customHeight="1" x14ac:dyDescent="0.2">
      <c r="A4114" s="451">
        <v>4103</v>
      </c>
      <c r="B4114" s="453" t="s">
        <v>12</v>
      </c>
      <c r="C4114" s="454" t="s">
        <v>1284</v>
      </c>
      <c r="D4114" s="455" t="str">
        <f>VLOOKUP(Tabela25[[#This Row],[Symbol]],Baza_cen[],3,0)</f>
        <v>BLOK NYXON  Green HST  170   H= 50mm     GPMM</v>
      </c>
      <c r="E4114" s="456">
        <v>50</v>
      </c>
      <c r="F4114" s="456"/>
      <c r="G4114" s="456" t="s">
        <v>2220</v>
      </c>
      <c r="H4114" s="467">
        <f>NP.!AC238</f>
        <v>0</v>
      </c>
      <c r="I4114" s="466">
        <f>NP.!AU238</f>
        <v>0</v>
      </c>
      <c r="J4114" s="452"/>
    </row>
    <row r="4115" spans="1:10" ht="30" customHeight="1" x14ac:dyDescent="0.2">
      <c r="A4115" s="451">
        <v>4104</v>
      </c>
      <c r="B4115" s="453" t="s">
        <v>12</v>
      </c>
      <c r="C4115" s="454" t="s">
        <v>1284</v>
      </c>
      <c r="D4115" s="455" t="str">
        <f>VLOOKUP(Tabela25[[#This Row],[Symbol]],Baza_cen[],3,0)</f>
        <v>BLOK NYXON  Green HST  170   H= 50mm     GPMM</v>
      </c>
      <c r="E4115" s="456">
        <v>50</v>
      </c>
      <c r="F4115" s="456"/>
      <c r="G4115" s="456" t="s">
        <v>2220</v>
      </c>
      <c r="H4115" s="467">
        <f>NP.!AD238</f>
        <v>0</v>
      </c>
      <c r="I4115" s="466">
        <f>NP.!AV238</f>
        <v>0</v>
      </c>
      <c r="J4115" s="452"/>
    </row>
    <row r="4116" spans="1:10" ht="30" customHeight="1" x14ac:dyDescent="0.2">
      <c r="A4116" s="451">
        <v>4105</v>
      </c>
      <c r="B4116" s="453" t="s">
        <v>12</v>
      </c>
      <c r="C4116" s="454" t="s">
        <v>1285</v>
      </c>
      <c r="D4116" s="455" t="str">
        <f>VLOOKUP(Tabela25[[#This Row],[Symbol]],Baza_cen[],3,0)</f>
        <v>BLOK NYXON  Green HST  170   H= 55mm     GPMM</v>
      </c>
      <c r="E4116" s="456">
        <v>55</v>
      </c>
      <c r="F4116" s="456"/>
      <c r="G4116" s="456" t="s">
        <v>2220</v>
      </c>
      <c r="H4116" s="467">
        <f>NP.!S239</f>
        <v>0</v>
      </c>
      <c r="I4116" s="466">
        <f>NP.!AK239</f>
        <v>0</v>
      </c>
      <c r="J4116" s="452"/>
    </row>
    <row r="4117" spans="1:10" ht="30" customHeight="1" x14ac:dyDescent="0.2">
      <c r="A4117" s="451">
        <v>4106</v>
      </c>
      <c r="B4117" s="453" t="s">
        <v>12</v>
      </c>
      <c r="C4117" s="454" t="s">
        <v>1285</v>
      </c>
      <c r="D4117" s="455" t="str">
        <f>VLOOKUP(Tabela25[[#This Row],[Symbol]],Baza_cen[],3,0)</f>
        <v>BLOK NYXON  Green HST  170   H= 55mm     GPMM</v>
      </c>
      <c r="E4117" s="456">
        <v>55</v>
      </c>
      <c r="F4117" s="456"/>
      <c r="G4117" s="456" t="s">
        <v>2220</v>
      </c>
      <c r="H4117" s="467">
        <f>NP.!T239</f>
        <v>0</v>
      </c>
      <c r="I4117" s="466">
        <f>NP.!AL239</f>
        <v>0</v>
      </c>
      <c r="J4117" s="452"/>
    </row>
    <row r="4118" spans="1:10" ht="30" customHeight="1" x14ac:dyDescent="0.2">
      <c r="A4118" s="451">
        <v>4107</v>
      </c>
      <c r="B4118" s="453" t="s">
        <v>12</v>
      </c>
      <c r="C4118" s="454" t="s">
        <v>1285</v>
      </c>
      <c r="D4118" s="455" t="str">
        <f>VLOOKUP(Tabela25[[#This Row],[Symbol]],Baza_cen[],3,0)</f>
        <v>BLOK NYXON  Green HST  170   H= 55mm     GPMM</v>
      </c>
      <c r="E4118" s="456">
        <v>55</v>
      </c>
      <c r="F4118" s="456"/>
      <c r="G4118" s="456" t="s">
        <v>2220</v>
      </c>
      <c r="H4118" s="467">
        <f>NP.!U239</f>
        <v>0</v>
      </c>
      <c r="I4118" s="466">
        <f>NP.!AM239</f>
        <v>0</v>
      </c>
      <c r="J4118" s="452"/>
    </row>
    <row r="4119" spans="1:10" ht="30" customHeight="1" x14ac:dyDescent="0.2">
      <c r="A4119" s="451">
        <v>4108</v>
      </c>
      <c r="B4119" s="453" t="s">
        <v>12</v>
      </c>
      <c r="C4119" s="454" t="s">
        <v>1285</v>
      </c>
      <c r="D4119" s="455" t="str">
        <f>VLOOKUP(Tabela25[[#This Row],[Symbol]],Baza_cen[],3,0)</f>
        <v>BLOK NYXON  Green HST  170   H= 55mm     GPMM</v>
      </c>
      <c r="E4119" s="456">
        <v>55</v>
      </c>
      <c r="F4119" s="456"/>
      <c r="G4119" s="456" t="s">
        <v>2220</v>
      </c>
      <c r="H4119" s="467">
        <f>NP.!V239</f>
        <v>0</v>
      </c>
      <c r="I4119" s="466">
        <f>NP.!AN239</f>
        <v>0</v>
      </c>
      <c r="J4119" s="452"/>
    </row>
    <row r="4120" spans="1:10" ht="30" customHeight="1" x14ac:dyDescent="0.2">
      <c r="A4120" s="451">
        <v>4109</v>
      </c>
      <c r="B4120" s="453" t="s">
        <v>12</v>
      </c>
      <c r="C4120" s="454" t="s">
        <v>1285</v>
      </c>
      <c r="D4120" s="455" t="str">
        <f>VLOOKUP(Tabela25[[#This Row],[Symbol]],Baza_cen[],3,0)</f>
        <v>BLOK NYXON  Green HST  170   H= 55mm     GPMM</v>
      </c>
      <c r="E4120" s="456">
        <v>55</v>
      </c>
      <c r="F4120" s="456"/>
      <c r="G4120" s="456" t="s">
        <v>2220</v>
      </c>
      <c r="H4120" s="467">
        <f>NP.!W239</f>
        <v>0</v>
      </c>
      <c r="I4120" s="466">
        <f>NP.!AO239</f>
        <v>0</v>
      </c>
      <c r="J4120" s="452"/>
    </row>
    <row r="4121" spans="1:10" ht="30" customHeight="1" x14ac:dyDescent="0.2">
      <c r="A4121" s="451">
        <v>4110</v>
      </c>
      <c r="B4121" s="453" t="s">
        <v>12</v>
      </c>
      <c r="C4121" s="454" t="s">
        <v>1285</v>
      </c>
      <c r="D4121" s="455" t="str">
        <f>VLOOKUP(Tabela25[[#This Row],[Symbol]],Baza_cen[],3,0)</f>
        <v>BLOK NYXON  Green HST  170   H= 55mm     GPMM</v>
      </c>
      <c r="E4121" s="456">
        <v>55</v>
      </c>
      <c r="F4121" s="456"/>
      <c r="G4121" s="456" t="s">
        <v>2220</v>
      </c>
      <c r="H4121" s="467">
        <f>NP.!X239</f>
        <v>0</v>
      </c>
      <c r="I4121" s="466">
        <f>NP.!AP239</f>
        <v>0</v>
      </c>
      <c r="J4121" s="452"/>
    </row>
    <row r="4122" spans="1:10" ht="30" customHeight="1" x14ac:dyDescent="0.2">
      <c r="A4122" s="451">
        <v>4111</v>
      </c>
      <c r="B4122" s="453" t="s">
        <v>12</v>
      </c>
      <c r="C4122" s="454" t="s">
        <v>1285</v>
      </c>
      <c r="D4122" s="455" t="str">
        <f>VLOOKUP(Tabela25[[#This Row],[Symbol]],Baza_cen[],3,0)</f>
        <v>BLOK NYXON  Green HST  170   H= 55mm     GPMM</v>
      </c>
      <c r="E4122" s="456">
        <v>55</v>
      </c>
      <c r="F4122" s="456"/>
      <c r="G4122" s="456" t="s">
        <v>2220</v>
      </c>
      <c r="H4122" s="467">
        <f>NP.!Y239</f>
        <v>0</v>
      </c>
      <c r="I4122" s="466">
        <f>NP.!AQ239</f>
        <v>0</v>
      </c>
      <c r="J4122" s="452"/>
    </row>
    <row r="4123" spans="1:10" ht="30" customHeight="1" x14ac:dyDescent="0.2">
      <c r="A4123" s="451">
        <v>4112</v>
      </c>
      <c r="B4123" s="453" t="s">
        <v>12</v>
      </c>
      <c r="C4123" s="454" t="s">
        <v>1285</v>
      </c>
      <c r="D4123" s="455" t="str">
        <f>VLOOKUP(Tabela25[[#This Row],[Symbol]],Baza_cen[],3,0)</f>
        <v>BLOK NYXON  Green HST  170   H= 55mm     GPMM</v>
      </c>
      <c r="E4123" s="456">
        <v>55</v>
      </c>
      <c r="F4123" s="456"/>
      <c r="G4123" s="456" t="s">
        <v>2220</v>
      </c>
      <c r="H4123" s="467">
        <f>NP.!Z239</f>
        <v>0</v>
      </c>
      <c r="I4123" s="466">
        <f>NP.!AR239</f>
        <v>0</v>
      </c>
      <c r="J4123" s="452"/>
    </row>
    <row r="4124" spans="1:10" ht="30" customHeight="1" x14ac:dyDescent="0.2">
      <c r="A4124" s="451">
        <v>4113</v>
      </c>
      <c r="B4124" s="453" t="s">
        <v>12</v>
      </c>
      <c r="C4124" s="454" t="s">
        <v>1285</v>
      </c>
      <c r="D4124" s="455" t="str">
        <f>VLOOKUP(Tabela25[[#This Row],[Symbol]],Baza_cen[],3,0)</f>
        <v>BLOK NYXON  Green HST  170   H= 55mm     GPMM</v>
      </c>
      <c r="E4124" s="456">
        <v>55</v>
      </c>
      <c r="F4124" s="456"/>
      <c r="G4124" s="456" t="s">
        <v>2220</v>
      </c>
      <c r="H4124" s="467">
        <f>NP.!AA239</f>
        <v>0</v>
      </c>
      <c r="I4124" s="466">
        <f>NP.!AS239</f>
        <v>0</v>
      </c>
      <c r="J4124" s="452"/>
    </row>
    <row r="4125" spans="1:10" ht="30" customHeight="1" x14ac:dyDescent="0.2">
      <c r="A4125" s="451">
        <v>4114</v>
      </c>
      <c r="B4125" s="453" t="s">
        <v>12</v>
      </c>
      <c r="C4125" s="454" t="s">
        <v>1285</v>
      </c>
      <c r="D4125" s="455" t="str">
        <f>VLOOKUP(Tabela25[[#This Row],[Symbol]],Baza_cen[],3,0)</f>
        <v>BLOK NYXON  Green HST  170   H= 55mm     GPMM</v>
      </c>
      <c r="E4125" s="456">
        <v>55</v>
      </c>
      <c r="F4125" s="456"/>
      <c r="G4125" s="456" t="s">
        <v>2220</v>
      </c>
      <c r="H4125" s="467">
        <f>NP.!AB239</f>
        <v>0</v>
      </c>
      <c r="I4125" s="466">
        <f>NP.!AT239</f>
        <v>0</v>
      </c>
      <c r="J4125" s="452"/>
    </row>
    <row r="4126" spans="1:10" ht="30" customHeight="1" x14ac:dyDescent="0.2">
      <c r="A4126" s="451">
        <v>4115</v>
      </c>
      <c r="B4126" s="453" t="s">
        <v>12</v>
      </c>
      <c r="C4126" s="454" t="s">
        <v>1285</v>
      </c>
      <c r="D4126" s="455" t="str">
        <f>VLOOKUP(Tabela25[[#This Row],[Symbol]],Baza_cen[],3,0)</f>
        <v>BLOK NYXON  Green HST  170   H= 55mm     GPMM</v>
      </c>
      <c r="E4126" s="456">
        <v>55</v>
      </c>
      <c r="F4126" s="456"/>
      <c r="G4126" s="456" t="s">
        <v>2220</v>
      </c>
      <c r="H4126" s="467">
        <f>NP.!AC239</f>
        <v>0</v>
      </c>
      <c r="I4126" s="466">
        <f>NP.!AU239</f>
        <v>0</v>
      </c>
      <c r="J4126" s="452"/>
    </row>
    <row r="4127" spans="1:10" ht="30" customHeight="1" x14ac:dyDescent="0.2">
      <c r="A4127" s="451">
        <v>4116</v>
      </c>
      <c r="B4127" s="453" t="s">
        <v>12</v>
      </c>
      <c r="C4127" s="454" t="s">
        <v>1285</v>
      </c>
      <c r="D4127" s="455" t="str">
        <f>VLOOKUP(Tabela25[[#This Row],[Symbol]],Baza_cen[],3,0)</f>
        <v>BLOK NYXON  Green HST  170   H= 55mm     GPMM</v>
      </c>
      <c r="E4127" s="456">
        <v>55</v>
      </c>
      <c r="F4127" s="456"/>
      <c r="G4127" s="456" t="s">
        <v>2220</v>
      </c>
      <c r="H4127" s="467">
        <f>NP.!AD239</f>
        <v>0</v>
      </c>
      <c r="I4127" s="466">
        <f>NP.!AV239</f>
        <v>0</v>
      </c>
      <c r="J4127" s="452"/>
    </row>
    <row r="4128" spans="1:10" ht="30" customHeight="1" x14ac:dyDescent="0.2">
      <c r="A4128" s="451">
        <v>4117</v>
      </c>
      <c r="B4128" s="453" t="s">
        <v>12</v>
      </c>
      <c r="C4128" s="454" t="s">
        <v>1286</v>
      </c>
      <c r="D4128" s="455" t="str">
        <f>VLOOKUP(Tabela25[[#This Row],[Symbol]],Baza_cen[],3,0)</f>
        <v>BLOK NYXON  Green HST  170   H= 60mm     GPMM</v>
      </c>
      <c r="E4128" s="456">
        <v>60</v>
      </c>
      <c r="F4128" s="456"/>
      <c r="G4128" s="456" t="s">
        <v>2220</v>
      </c>
      <c r="H4128" s="467">
        <f>NP.!S240</f>
        <v>0</v>
      </c>
      <c r="I4128" s="466">
        <f>NP.!AK240</f>
        <v>0</v>
      </c>
      <c r="J4128" s="452"/>
    </row>
    <row r="4129" spans="1:10" ht="30" customHeight="1" x14ac:dyDescent="0.2">
      <c r="A4129" s="451">
        <v>4118</v>
      </c>
      <c r="B4129" s="453" t="s">
        <v>12</v>
      </c>
      <c r="C4129" s="454" t="s">
        <v>1286</v>
      </c>
      <c r="D4129" s="455" t="str">
        <f>VLOOKUP(Tabela25[[#This Row],[Symbol]],Baza_cen[],3,0)</f>
        <v>BLOK NYXON  Green HST  170   H= 60mm     GPMM</v>
      </c>
      <c r="E4129" s="456">
        <v>60</v>
      </c>
      <c r="F4129" s="456"/>
      <c r="G4129" s="456" t="s">
        <v>2220</v>
      </c>
      <c r="H4129" s="467">
        <f>NP.!T240</f>
        <v>0</v>
      </c>
      <c r="I4129" s="466">
        <f>NP.!AL240</f>
        <v>0</v>
      </c>
      <c r="J4129" s="452"/>
    </row>
    <row r="4130" spans="1:10" ht="30" customHeight="1" x14ac:dyDescent="0.2">
      <c r="A4130" s="451">
        <v>4119</v>
      </c>
      <c r="B4130" s="453" t="s">
        <v>12</v>
      </c>
      <c r="C4130" s="454" t="s">
        <v>1286</v>
      </c>
      <c r="D4130" s="455" t="str">
        <f>VLOOKUP(Tabela25[[#This Row],[Symbol]],Baza_cen[],3,0)</f>
        <v>BLOK NYXON  Green HST  170   H= 60mm     GPMM</v>
      </c>
      <c r="E4130" s="456">
        <v>60</v>
      </c>
      <c r="F4130" s="456"/>
      <c r="G4130" s="456" t="s">
        <v>2220</v>
      </c>
      <c r="H4130" s="467">
        <f>NP.!U240</f>
        <v>0</v>
      </c>
      <c r="I4130" s="466">
        <f>NP.!AM240</f>
        <v>0</v>
      </c>
      <c r="J4130" s="452"/>
    </row>
    <row r="4131" spans="1:10" ht="30" customHeight="1" x14ac:dyDescent="0.2">
      <c r="A4131" s="451">
        <v>4120</v>
      </c>
      <c r="B4131" s="453" t="s">
        <v>12</v>
      </c>
      <c r="C4131" s="454" t="s">
        <v>1286</v>
      </c>
      <c r="D4131" s="455" t="str">
        <f>VLOOKUP(Tabela25[[#This Row],[Symbol]],Baza_cen[],3,0)</f>
        <v>BLOK NYXON  Green HST  170   H= 60mm     GPMM</v>
      </c>
      <c r="E4131" s="456">
        <v>60</v>
      </c>
      <c r="F4131" s="456"/>
      <c r="G4131" s="456" t="s">
        <v>2220</v>
      </c>
      <c r="H4131" s="467">
        <f>NP.!V240</f>
        <v>0</v>
      </c>
      <c r="I4131" s="466">
        <f>NP.!AN240</f>
        <v>0</v>
      </c>
      <c r="J4131" s="452"/>
    </row>
    <row r="4132" spans="1:10" ht="30" customHeight="1" x14ac:dyDescent="0.2">
      <c r="A4132" s="451">
        <v>4121</v>
      </c>
      <c r="B4132" s="453" t="s">
        <v>12</v>
      </c>
      <c r="C4132" s="454" t="s">
        <v>1286</v>
      </c>
      <c r="D4132" s="455" t="str">
        <f>VLOOKUP(Tabela25[[#This Row],[Symbol]],Baza_cen[],3,0)</f>
        <v>BLOK NYXON  Green HST  170   H= 60mm     GPMM</v>
      </c>
      <c r="E4132" s="456">
        <v>60</v>
      </c>
      <c r="F4132" s="456"/>
      <c r="G4132" s="456" t="s">
        <v>2220</v>
      </c>
      <c r="H4132" s="467">
        <f>NP.!W240</f>
        <v>0</v>
      </c>
      <c r="I4132" s="466">
        <f>NP.!AO240</f>
        <v>0</v>
      </c>
      <c r="J4132" s="452"/>
    </row>
    <row r="4133" spans="1:10" ht="30" customHeight="1" x14ac:dyDescent="0.2">
      <c r="A4133" s="451">
        <v>4122</v>
      </c>
      <c r="B4133" s="453" t="s">
        <v>12</v>
      </c>
      <c r="C4133" s="454" t="s">
        <v>1286</v>
      </c>
      <c r="D4133" s="455" t="str">
        <f>VLOOKUP(Tabela25[[#This Row],[Symbol]],Baza_cen[],3,0)</f>
        <v>BLOK NYXON  Green HST  170   H= 60mm     GPMM</v>
      </c>
      <c r="E4133" s="456">
        <v>60</v>
      </c>
      <c r="F4133" s="456"/>
      <c r="G4133" s="456" t="s">
        <v>2220</v>
      </c>
      <c r="H4133" s="467">
        <f>NP.!X240</f>
        <v>0</v>
      </c>
      <c r="I4133" s="466">
        <f>NP.!AP240</f>
        <v>0</v>
      </c>
      <c r="J4133" s="452"/>
    </row>
    <row r="4134" spans="1:10" ht="30" customHeight="1" x14ac:dyDescent="0.2">
      <c r="A4134" s="451">
        <v>4123</v>
      </c>
      <c r="B4134" s="453" t="s">
        <v>12</v>
      </c>
      <c r="C4134" s="454" t="s">
        <v>1286</v>
      </c>
      <c r="D4134" s="455" t="str">
        <f>VLOOKUP(Tabela25[[#This Row],[Symbol]],Baza_cen[],3,0)</f>
        <v>BLOK NYXON  Green HST  170   H= 60mm     GPMM</v>
      </c>
      <c r="E4134" s="456">
        <v>60</v>
      </c>
      <c r="F4134" s="456"/>
      <c r="G4134" s="456" t="s">
        <v>2220</v>
      </c>
      <c r="H4134" s="467">
        <f>NP.!Y240</f>
        <v>0</v>
      </c>
      <c r="I4134" s="466">
        <f>NP.!AQ240</f>
        <v>0</v>
      </c>
      <c r="J4134" s="452"/>
    </row>
    <row r="4135" spans="1:10" ht="30" customHeight="1" x14ac:dyDescent="0.2">
      <c r="A4135" s="451">
        <v>4124</v>
      </c>
      <c r="B4135" s="453" t="s">
        <v>12</v>
      </c>
      <c r="C4135" s="454" t="s">
        <v>1286</v>
      </c>
      <c r="D4135" s="455" t="str">
        <f>VLOOKUP(Tabela25[[#This Row],[Symbol]],Baza_cen[],3,0)</f>
        <v>BLOK NYXON  Green HST  170   H= 60mm     GPMM</v>
      </c>
      <c r="E4135" s="456">
        <v>60</v>
      </c>
      <c r="F4135" s="456"/>
      <c r="G4135" s="456" t="s">
        <v>2220</v>
      </c>
      <c r="H4135" s="467">
        <f>NP.!Z240</f>
        <v>0</v>
      </c>
      <c r="I4135" s="466">
        <f>NP.!AR240</f>
        <v>0</v>
      </c>
      <c r="J4135" s="452"/>
    </row>
    <row r="4136" spans="1:10" ht="30" customHeight="1" x14ac:dyDescent="0.2">
      <c r="A4136" s="451">
        <v>4125</v>
      </c>
      <c r="B4136" s="453" t="s">
        <v>12</v>
      </c>
      <c r="C4136" s="454" t="s">
        <v>1286</v>
      </c>
      <c r="D4136" s="455" t="str">
        <f>VLOOKUP(Tabela25[[#This Row],[Symbol]],Baza_cen[],3,0)</f>
        <v>BLOK NYXON  Green HST  170   H= 60mm     GPMM</v>
      </c>
      <c r="E4136" s="456">
        <v>60</v>
      </c>
      <c r="F4136" s="456"/>
      <c r="G4136" s="456" t="s">
        <v>2220</v>
      </c>
      <c r="H4136" s="467">
        <f>NP.!AA240</f>
        <v>0</v>
      </c>
      <c r="I4136" s="466">
        <f>NP.!AS240</f>
        <v>0</v>
      </c>
      <c r="J4136" s="452"/>
    </row>
    <row r="4137" spans="1:10" ht="30" customHeight="1" x14ac:dyDescent="0.2">
      <c r="A4137" s="451">
        <v>4126</v>
      </c>
      <c r="B4137" s="453" t="s">
        <v>12</v>
      </c>
      <c r="C4137" s="454" t="s">
        <v>1286</v>
      </c>
      <c r="D4137" s="455" t="str">
        <f>VLOOKUP(Tabela25[[#This Row],[Symbol]],Baza_cen[],3,0)</f>
        <v>BLOK NYXON  Green HST  170   H= 60mm     GPMM</v>
      </c>
      <c r="E4137" s="456">
        <v>60</v>
      </c>
      <c r="F4137" s="456"/>
      <c r="G4137" s="456" t="s">
        <v>2220</v>
      </c>
      <c r="H4137" s="467">
        <f>NP.!AB240</f>
        <v>0</v>
      </c>
      <c r="I4137" s="466">
        <f>NP.!AT240</f>
        <v>0</v>
      </c>
      <c r="J4137" s="452"/>
    </row>
    <row r="4138" spans="1:10" ht="30" customHeight="1" x14ac:dyDescent="0.2">
      <c r="A4138" s="451">
        <v>4127</v>
      </c>
      <c r="B4138" s="453" t="s">
        <v>12</v>
      </c>
      <c r="C4138" s="454" t="s">
        <v>1286</v>
      </c>
      <c r="D4138" s="455" t="str">
        <f>VLOOKUP(Tabela25[[#This Row],[Symbol]],Baza_cen[],3,0)</f>
        <v>BLOK NYXON  Green HST  170   H= 60mm     GPMM</v>
      </c>
      <c r="E4138" s="456">
        <v>60</v>
      </c>
      <c r="F4138" s="456"/>
      <c r="G4138" s="456" t="s">
        <v>2220</v>
      </c>
      <c r="H4138" s="467">
        <f>NP.!AC240</f>
        <v>0</v>
      </c>
      <c r="I4138" s="466">
        <f>NP.!AU240</f>
        <v>0</v>
      </c>
      <c r="J4138" s="452"/>
    </row>
    <row r="4139" spans="1:10" ht="30" customHeight="1" x14ac:dyDescent="0.2">
      <c r="A4139" s="451">
        <v>4128</v>
      </c>
      <c r="B4139" s="453" t="s">
        <v>12</v>
      </c>
      <c r="C4139" s="454" t="s">
        <v>1286</v>
      </c>
      <c r="D4139" s="455" t="str">
        <f>VLOOKUP(Tabela25[[#This Row],[Symbol]],Baza_cen[],3,0)</f>
        <v>BLOK NYXON  Green HST  170   H= 60mm     GPMM</v>
      </c>
      <c r="E4139" s="456">
        <v>60</v>
      </c>
      <c r="F4139" s="456"/>
      <c r="G4139" s="456" t="s">
        <v>2220</v>
      </c>
      <c r="H4139" s="467">
        <f>NP.!AD240</f>
        <v>0</v>
      </c>
      <c r="I4139" s="466">
        <f>NP.!AV240</f>
        <v>0</v>
      </c>
      <c r="J4139" s="452"/>
    </row>
    <row r="4140" spans="1:10" ht="30" customHeight="1" x14ac:dyDescent="0.2">
      <c r="A4140" s="451">
        <v>4129</v>
      </c>
      <c r="B4140" s="453" t="s">
        <v>12</v>
      </c>
      <c r="C4140" s="454" t="s">
        <v>1287</v>
      </c>
      <c r="D4140" s="455" t="str">
        <f>VLOOKUP(Tabela25[[#This Row],[Symbol]],Baza_cen[],3,0)</f>
        <v>BLOK NYXON  Green HST  170   H= 65mm     GPMM</v>
      </c>
      <c r="E4140" s="456">
        <v>65</v>
      </c>
      <c r="F4140" s="456"/>
      <c r="G4140" s="456" t="s">
        <v>2220</v>
      </c>
      <c r="H4140" s="467">
        <f>NP.!S241</f>
        <v>0</v>
      </c>
      <c r="I4140" s="466">
        <f>NP.!AK241</f>
        <v>0</v>
      </c>
      <c r="J4140" s="452"/>
    </row>
    <row r="4141" spans="1:10" ht="30" customHeight="1" x14ac:dyDescent="0.2">
      <c r="A4141" s="451">
        <v>4130</v>
      </c>
      <c r="B4141" s="453" t="s">
        <v>12</v>
      </c>
      <c r="C4141" s="454" t="s">
        <v>1287</v>
      </c>
      <c r="D4141" s="455" t="str">
        <f>VLOOKUP(Tabela25[[#This Row],[Symbol]],Baza_cen[],3,0)</f>
        <v>BLOK NYXON  Green HST  170   H= 65mm     GPMM</v>
      </c>
      <c r="E4141" s="456">
        <v>65</v>
      </c>
      <c r="F4141" s="456"/>
      <c r="G4141" s="456" t="s">
        <v>2220</v>
      </c>
      <c r="H4141" s="467">
        <f>NP.!T241</f>
        <v>0</v>
      </c>
      <c r="I4141" s="466">
        <f>NP.!AL241</f>
        <v>0</v>
      </c>
      <c r="J4141" s="452"/>
    </row>
    <row r="4142" spans="1:10" ht="30" customHeight="1" x14ac:dyDescent="0.2">
      <c r="A4142" s="451">
        <v>4131</v>
      </c>
      <c r="B4142" s="453" t="s">
        <v>12</v>
      </c>
      <c r="C4142" s="454" t="s">
        <v>1287</v>
      </c>
      <c r="D4142" s="455" t="str">
        <f>VLOOKUP(Tabela25[[#This Row],[Symbol]],Baza_cen[],3,0)</f>
        <v>BLOK NYXON  Green HST  170   H= 65mm     GPMM</v>
      </c>
      <c r="E4142" s="456">
        <v>65</v>
      </c>
      <c r="F4142" s="456"/>
      <c r="G4142" s="456" t="s">
        <v>2220</v>
      </c>
      <c r="H4142" s="467">
        <f>NP.!U241</f>
        <v>0</v>
      </c>
      <c r="I4142" s="466">
        <f>NP.!AM241</f>
        <v>0</v>
      </c>
      <c r="J4142" s="452"/>
    </row>
    <row r="4143" spans="1:10" ht="30" customHeight="1" x14ac:dyDescent="0.2">
      <c r="A4143" s="451">
        <v>4132</v>
      </c>
      <c r="B4143" s="453" t="s">
        <v>12</v>
      </c>
      <c r="C4143" s="454" t="s">
        <v>1287</v>
      </c>
      <c r="D4143" s="455" t="str">
        <f>VLOOKUP(Tabela25[[#This Row],[Symbol]],Baza_cen[],3,0)</f>
        <v>BLOK NYXON  Green HST  170   H= 65mm     GPMM</v>
      </c>
      <c r="E4143" s="456">
        <v>65</v>
      </c>
      <c r="F4143" s="456"/>
      <c r="G4143" s="456" t="s">
        <v>2220</v>
      </c>
      <c r="H4143" s="467">
        <f>NP.!V241</f>
        <v>0</v>
      </c>
      <c r="I4143" s="466">
        <f>NP.!AN241</f>
        <v>0</v>
      </c>
      <c r="J4143" s="452"/>
    </row>
    <row r="4144" spans="1:10" ht="30" customHeight="1" x14ac:dyDescent="0.2">
      <c r="A4144" s="451">
        <v>4133</v>
      </c>
      <c r="B4144" s="453" t="s">
        <v>12</v>
      </c>
      <c r="C4144" s="454" t="s">
        <v>1287</v>
      </c>
      <c r="D4144" s="455" t="str">
        <f>VLOOKUP(Tabela25[[#This Row],[Symbol]],Baza_cen[],3,0)</f>
        <v>BLOK NYXON  Green HST  170   H= 65mm     GPMM</v>
      </c>
      <c r="E4144" s="456">
        <v>65</v>
      </c>
      <c r="F4144" s="456"/>
      <c r="G4144" s="456" t="s">
        <v>2220</v>
      </c>
      <c r="H4144" s="467">
        <f>NP.!W241</f>
        <v>0</v>
      </c>
      <c r="I4144" s="466">
        <f>NP.!AO241</f>
        <v>0</v>
      </c>
      <c r="J4144" s="452"/>
    </row>
    <row r="4145" spans="1:10" ht="30" customHeight="1" x14ac:dyDescent="0.2">
      <c r="A4145" s="451">
        <v>4134</v>
      </c>
      <c r="B4145" s="453" t="s">
        <v>12</v>
      </c>
      <c r="C4145" s="454" t="s">
        <v>1287</v>
      </c>
      <c r="D4145" s="455" t="str">
        <f>VLOOKUP(Tabela25[[#This Row],[Symbol]],Baza_cen[],3,0)</f>
        <v>BLOK NYXON  Green HST  170   H= 65mm     GPMM</v>
      </c>
      <c r="E4145" s="456">
        <v>65</v>
      </c>
      <c r="F4145" s="456"/>
      <c r="G4145" s="456" t="s">
        <v>2220</v>
      </c>
      <c r="H4145" s="467">
        <f>NP.!X241</f>
        <v>0</v>
      </c>
      <c r="I4145" s="466">
        <f>NP.!AP241</f>
        <v>0</v>
      </c>
      <c r="J4145" s="452"/>
    </row>
    <row r="4146" spans="1:10" ht="30" customHeight="1" x14ac:dyDescent="0.2">
      <c r="A4146" s="451">
        <v>4135</v>
      </c>
      <c r="B4146" s="453" t="s">
        <v>12</v>
      </c>
      <c r="C4146" s="454" t="s">
        <v>1287</v>
      </c>
      <c r="D4146" s="455" t="str">
        <f>VLOOKUP(Tabela25[[#This Row],[Symbol]],Baza_cen[],3,0)</f>
        <v>BLOK NYXON  Green HST  170   H= 65mm     GPMM</v>
      </c>
      <c r="E4146" s="456">
        <v>65</v>
      </c>
      <c r="F4146" s="456"/>
      <c r="G4146" s="456" t="s">
        <v>2220</v>
      </c>
      <c r="H4146" s="467">
        <f>NP.!Y241</f>
        <v>0</v>
      </c>
      <c r="I4146" s="466">
        <f>NP.!AQ241</f>
        <v>0</v>
      </c>
      <c r="J4146" s="452"/>
    </row>
    <row r="4147" spans="1:10" ht="30" customHeight="1" x14ac:dyDescent="0.2">
      <c r="A4147" s="451">
        <v>4136</v>
      </c>
      <c r="B4147" s="453" t="s">
        <v>12</v>
      </c>
      <c r="C4147" s="454" t="s">
        <v>1287</v>
      </c>
      <c r="D4147" s="455" t="str">
        <f>VLOOKUP(Tabela25[[#This Row],[Symbol]],Baza_cen[],3,0)</f>
        <v>BLOK NYXON  Green HST  170   H= 65mm     GPMM</v>
      </c>
      <c r="E4147" s="456">
        <v>65</v>
      </c>
      <c r="F4147" s="456"/>
      <c r="G4147" s="456" t="s">
        <v>2220</v>
      </c>
      <c r="H4147" s="467">
        <f>NP.!Z241</f>
        <v>0</v>
      </c>
      <c r="I4147" s="466">
        <f>NP.!AR241</f>
        <v>0</v>
      </c>
      <c r="J4147" s="452"/>
    </row>
    <row r="4148" spans="1:10" ht="30" customHeight="1" x14ac:dyDescent="0.2">
      <c r="A4148" s="451">
        <v>4137</v>
      </c>
      <c r="B4148" s="453" t="s">
        <v>12</v>
      </c>
      <c r="C4148" s="454" t="s">
        <v>1287</v>
      </c>
      <c r="D4148" s="455" t="str">
        <f>VLOOKUP(Tabela25[[#This Row],[Symbol]],Baza_cen[],3,0)</f>
        <v>BLOK NYXON  Green HST  170   H= 65mm     GPMM</v>
      </c>
      <c r="E4148" s="456">
        <v>65</v>
      </c>
      <c r="F4148" s="456"/>
      <c r="G4148" s="456" t="s">
        <v>2220</v>
      </c>
      <c r="H4148" s="467">
        <f>NP.!AA241</f>
        <v>0</v>
      </c>
      <c r="I4148" s="466">
        <f>NP.!AS241</f>
        <v>0</v>
      </c>
      <c r="J4148" s="452"/>
    </row>
    <row r="4149" spans="1:10" ht="30" customHeight="1" x14ac:dyDescent="0.2">
      <c r="A4149" s="451">
        <v>4138</v>
      </c>
      <c r="B4149" s="453" t="s">
        <v>12</v>
      </c>
      <c r="C4149" s="454" t="s">
        <v>1287</v>
      </c>
      <c r="D4149" s="455" t="str">
        <f>VLOOKUP(Tabela25[[#This Row],[Symbol]],Baza_cen[],3,0)</f>
        <v>BLOK NYXON  Green HST  170   H= 65mm     GPMM</v>
      </c>
      <c r="E4149" s="456">
        <v>65</v>
      </c>
      <c r="F4149" s="456"/>
      <c r="G4149" s="456" t="s">
        <v>2220</v>
      </c>
      <c r="H4149" s="467">
        <f>NP.!AB241</f>
        <v>0</v>
      </c>
      <c r="I4149" s="466">
        <f>NP.!AT241</f>
        <v>0</v>
      </c>
      <c r="J4149" s="452"/>
    </row>
    <row r="4150" spans="1:10" ht="30" customHeight="1" x14ac:dyDescent="0.2">
      <c r="A4150" s="451">
        <v>4139</v>
      </c>
      <c r="B4150" s="453" t="s">
        <v>12</v>
      </c>
      <c r="C4150" s="454" t="s">
        <v>1287</v>
      </c>
      <c r="D4150" s="455" t="str">
        <f>VLOOKUP(Tabela25[[#This Row],[Symbol]],Baza_cen[],3,0)</f>
        <v>BLOK NYXON  Green HST  170   H= 65mm     GPMM</v>
      </c>
      <c r="E4150" s="456">
        <v>65</v>
      </c>
      <c r="F4150" s="456"/>
      <c r="G4150" s="456" t="s">
        <v>2220</v>
      </c>
      <c r="H4150" s="467">
        <f>NP.!AC241</f>
        <v>0</v>
      </c>
      <c r="I4150" s="466">
        <f>NP.!AU241</f>
        <v>0</v>
      </c>
      <c r="J4150" s="452"/>
    </row>
    <row r="4151" spans="1:10" ht="30" customHeight="1" x14ac:dyDescent="0.2">
      <c r="A4151" s="451">
        <v>4140</v>
      </c>
      <c r="B4151" s="453" t="s">
        <v>12</v>
      </c>
      <c r="C4151" s="454" t="s">
        <v>1287</v>
      </c>
      <c r="D4151" s="455" t="str">
        <f>VLOOKUP(Tabela25[[#This Row],[Symbol]],Baza_cen[],3,0)</f>
        <v>BLOK NYXON  Green HST  170   H= 65mm     GPMM</v>
      </c>
      <c r="E4151" s="456">
        <v>65</v>
      </c>
      <c r="F4151" s="456"/>
      <c r="G4151" s="456" t="s">
        <v>2220</v>
      </c>
      <c r="H4151" s="467">
        <f>NP.!AD241</f>
        <v>0</v>
      </c>
      <c r="I4151" s="466">
        <f>NP.!AV241</f>
        <v>0</v>
      </c>
      <c r="J4151" s="452"/>
    </row>
    <row r="4152" spans="1:10" ht="30" customHeight="1" x14ac:dyDescent="0.2">
      <c r="A4152" s="451">
        <v>4141</v>
      </c>
      <c r="B4152" s="453" t="s">
        <v>12</v>
      </c>
      <c r="C4152" s="454" t="s">
        <v>1288</v>
      </c>
      <c r="D4152" s="455" t="str">
        <f>VLOOKUP(Tabela25[[#This Row],[Symbol]],Baza_cen[],3,0)</f>
        <v>BLOK NYXON  Green HST  170   H= 70mm     GPMM</v>
      </c>
      <c r="E4152" s="456">
        <v>70</v>
      </c>
      <c r="F4152" s="456"/>
      <c r="G4152" s="456" t="s">
        <v>2220</v>
      </c>
      <c r="H4152" s="467">
        <f>NP.!S242</f>
        <v>0</v>
      </c>
      <c r="I4152" s="466">
        <f>NP.!AK242</f>
        <v>0</v>
      </c>
      <c r="J4152" s="452"/>
    </row>
    <row r="4153" spans="1:10" ht="30" customHeight="1" x14ac:dyDescent="0.2">
      <c r="A4153" s="451">
        <v>4142</v>
      </c>
      <c r="B4153" s="453" t="s">
        <v>12</v>
      </c>
      <c r="C4153" s="454" t="s">
        <v>1288</v>
      </c>
      <c r="D4153" s="455" t="str">
        <f>VLOOKUP(Tabela25[[#This Row],[Symbol]],Baza_cen[],3,0)</f>
        <v>BLOK NYXON  Green HST  170   H= 70mm     GPMM</v>
      </c>
      <c r="E4153" s="456">
        <v>70</v>
      </c>
      <c r="F4153" s="456"/>
      <c r="G4153" s="456" t="s">
        <v>2220</v>
      </c>
      <c r="H4153" s="467">
        <f>NP.!T242</f>
        <v>0</v>
      </c>
      <c r="I4153" s="466">
        <f>NP.!AL242</f>
        <v>0</v>
      </c>
      <c r="J4153" s="452"/>
    </row>
    <row r="4154" spans="1:10" ht="30" customHeight="1" x14ac:dyDescent="0.2">
      <c r="A4154" s="451">
        <v>4143</v>
      </c>
      <c r="B4154" s="453" t="s">
        <v>12</v>
      </c>
      <c r="C4154" s="454" t="s">
        <v>1288</v>
      </c>
      <c r="D4154" s="455" t="str">
        <f>VLOOKUP(Tabela25[[#This Row],[Symbol]],Baza_cen[],3,0)</f>
        <v>BLOK NYXON  Green HST  170   H= 70mm     GPMM</v>
      </c>
      <c r="E4154" s="456">
        <v>70</v>
      </c>
      <c r="F4154" s="456"/>
      <c r="G4154" s="456" t="s">
        <v>2220</v>
      </c>
      <c r="H4154" s="467">
        <f>NP.!U242</f>
        <v>0</v>
      </c>
      <c r="I4154" s="466">
        <f>NP.!AM242</f>
        <v>0</v>
      </c>
      <c r="J4154" s="452"/>
    </row>
    <row r="4155" spans="1:10" ht="30" customHeight="1" x14ac:dyDescent="0.2">
      <c r="A4155" s="451">
        <v>4144</v>
      </c>
      <c r="B4155" s="453" t="s">
        <v>12</v>
      </c>
      <c r="C4155" s="454" t="s">
        <v>1288</v>
      </c>
      <c r="D4155" s="455" t="str">
        <f>VLOOKUP(Tabela25[[#This Row],[Symbol]],Baza_cen[],3,0)</f>
        <v>BLOK NYXON  Green HST  170   H= 70mm     GPMM</v>
      </c>
      <c r="E4155" s="456">
        <v>70</v>
      </c>
      <c r="F4155" s="456"/>
      <c r="G4155" s="456" t="s">
        <v>2220</v>
      </c>
      <c r="H4155" s="467">
        <f>NP.!V242</f>
        <v>0</v>
      </c>
      <c r="I4155" s="466">
        <f>NP.!AN242</f>
        <v>0</v>
      </c>
      <c r="J4155" s="452"/>
    </row>
    <row r="4156" spans="1:10" ht="30" customHeight="1" x14ac:dyDescent="0.2">
      <c r="A4156" s="451">
        <v>4145</v>
      </c>
      <c r="B4156" s="453" t="s">
        <v>12</v>
      </c>
      <c r="C4156" s="454" t="s">
        <v>1288</v>
      </c>
      <c r="D4156" s="455" t="str">
        <f>VLOOKUP(Tabela25[[#This Row],[Symbol]],Baza_cen[],3,0)</f>
        <v>BLOK NYXON  Green HST  170   H= 70mm     GPMM</v>
      </c>
      <c r="E4156" s="456">
        <v>70</v>
      </c>
      <c r="F4156" s="456"/>
      <c r="G4156" s="456" t="s">
        <v>2220</v>
      </c>
      <c r="H4156" s="467">
        <f>NP.!W242</f>
        <v>0</v>
      </c>
      <c r="I4156" s="466">
        <f>NP.!AO242</f>
        <v>0</v>
      </c>
      <c r="J4156" s="452"/>
    </row>
    <row r="4157" spans="1:10" ht="30" customHeight="1" x14ac:dyDescent="0.2">
      <c r="A4157" s="451">
        <v>4146</v>
      </c>
      <c r="B4157" s="453" t="s">
        <v>12</v>
      </c>
      <c r="C4157" s="454" t="s">
        <v>1288</v>
      </c>
      <c r="D4157" s="455" t="str">
        <f>VLOOKUP(Tabela25[[#This Row],[Symbol]],Baza_cen[],3,0)</f>
        <v>BLOK NYXON  Green HST  170   H= 70mm     GPMM</v>
      </c>
      <c r="E4157" s="456">
        <v>70</v>
      </c>
      <c r="F4157" s="456"/>
      <c r="G4157" s="456" t="s">
        <v>2220</v>
      </c>
      <c r="H4157" s="467">
        <f>NP.!X242</f>
        <v>0</v>
      </c>
      <c r="I4157" s="466">
        <f>NP.!AP242</f>
        <v>0</v>
      </c>
      <c r="J4157" s="452"/>
    </row>
    <row r="4158" spans="1:10" ht="30" customHeight="1" x14ac:dyDescent="0.2">
      <c r="A4158" s="451">
        <v>4147</v>
      </c>
      <c r="B4158" s="453" t="s">
        <v>12</v>
      </c>
      <c r="C4158" s="454" t="s">
        <v>1288</v>
      </c>
      <c r="D4158" s="455" t="str">
        <f>VLOOKUP(Tabela25[[#This Row],[Symbol]],Baza_cen[],3,0)</f>
        <v>BLOK NYXON  Green HST  170   H= 70mm     GPMM</v>
      </c>
      <c r="E4158" s="456">
        <v>70</v>
      </c>
      <c r="F4158" s="456"/>
      <c r="G4158" s="456" t="s">
        <v>2220</v>
      </c>
      <c r="H4158" s="467">
        <f>NP.!Y242</f>
        <v>0</v>
      </c>
      <c r="I4158" s="466">
        <f>NP.!AQ242</f>
        <v>0</v>
      </c>
      <c r="J4158" s="452"/>
    </row>
    <row r="4159" spans="1:10" ht="30" customHeight="1" x14ac:dyDescent="0.2">
      <c r="A4159" s="451">
        <v>4148</v>
      </c>
      <c r="B4159" s="453" t="s">
        <v>12</v>
      </c>
      <c r="C4159" s="454" t="s">
        <v>1288</v>
      </c>
      <c r="D4159" s="455" t="str">
        <f>VLOOKUP(Tabela25[[#This Row],[Symbol]],Baza_cen[],3,0)</f>
        <v>BLOK NYXON  Green HST  170   H= 70mm     GPMM</v>
      </c>
      <c r="E4159" s="456">
        <v>70</v>
      </c>
      <c r="F4159" s="456"/>
      <c r="G4159" s="456" t="s">
        <v>2220</v>
      </c>
      <c r="H4159" s="467">
        <f>NP.!Z242</f>
        <v>0</v>
      </c>
      <c r="I4159" s="466">
        <f>NP.!AR242</f>
        <v>0</v>
      </c>
      <c r="J4159" s="452"/>
    </row>
    <row r="4160" spans="1:10" ht="30" customHeight="1" x14ac:dyDescent="0.2">
      <c r="A4160" s="451">
        <v>4149</v>
      </c>
      <c r="B4160" s="453" t="s">
        <v>12</v>
      </c>
      <c r="C4160" s="454" t="s">
        <v>1288</v>
      </c>
      <c r="D4160" s="455" t="str">
        <f>VLOOKUP(Tabela25[[#This Row],[Symbol]],Baza_cen[],3,0)</f>
        <v>BLOK NYXON  Green HST  170   H= 70mm     GPMM</v>
      </c>
      <c r="E4160" s="456">
        <v>70</v>
      </c>
      <c r="F4160" s="456"/>
      <c r="G4160" s="456" t="s">
        <v>2220</v>
      </c>
      <c r="H4160" s="467">
        <f>NP.!AA242</f>
        <v>0</v>
      </c>
      <c r="I4160" s="466">
        <f>NP.!AS242</f>
        <v>0</v>
      </c>
      <c r="J4160" s="452"/>
    </row>
    <row r="4161" spans="1:10" ht="30" customHeight="1" x14ac:dyDescent="0.2">
      <c r="A4161" s="451">
        <v>4150</v>
      </c>
      <c r="B4161" s="453" t="s">
        <v>12</v>
      </c>
      <c r="C4161" s="454" t="s">
        <v>1288</v>
      </c>
      <c r="D4161" s="455" t="str">
        <f>VLOOKUP(Tabela25[[#This Row],[Symbol]],Baza_cen[],3,0)</f>
        <v>BLOK NYXON  Green HST  170   H= 70mm     GPMM</v>
      </c>
      <c r="E4161" s="456">
        <v>70</v>
      </c>
      <c r="F4161" s="456"/>
      <c r="G4161" s="456" t="s">
        <v>2220</v>
      </c>
      <c r="H4161" s="467">
        <f>NP.!AB242</f>
        <v>0</v>
      </c>
      <c r="I4161" s="466">
        <f>NP.!AT242</f>
        <v>0</v>
      </c>
      <c r="J4161" s="452"/>
    </row>
    <row r="4162" spans="1:10" ht="30" customHeight="1" x14ac:dyDescent="0.2">
      <c r="A4162" s="451">
        <v>4151</v>
      </c>
      <c r="B4162" s="453" t="s">
        <v>12</v>
      </c>
      <c r="C4162" s="454" t="s">
        <v>1288</v>
      </c>
      <c r="D4162" s="455" t="str">
        <f>VLOOKUP(Tabela25[[#This Row],[Symbol]],Baza_cen[],3,0)</f>
        <v>BLOK NYXON  Green HST  170   H= 70mm     GPMM</v>
      </c>
      <c r="E4162" s="456">
        <v>70</v>
      </c>
      <c r="F4162" s="456"/>
      <c r="G4162" s="456" t="s">
        <v>2220</v>
      </c>
      <c r="H4162" s="467">
        <f>NP.!AC242</f>
        <v>0</v>
      </c>
      <c r="I4162" s="466">
        <f>NP.!AU242</f>
        <v>0</v>
      </c>
      <c r="J4162" s="452"/>
    </row>
    <row r="4163" spans="1:10" ht="30" customHeight="1" x14ac:dyDescent="0.2">
      <c r="A4163" s="451">
        <v>4152</v>
      </c>
      <c r="B4163" s="453" t="s">
        <v>12</v>
      </c>
      <c r="C4163" s="454" t="s">
        <v>1288</v>
      </c>
      <c r="D4163" s="455" t="str">
        <f>VLOOKUP(Tabela25[[#This Row],[Symbol]],Baza_cen[],3,0)</f>
        <v>BLOK NYXON  Green HST  170   H= 70mm     GPMM</v>
      </c>
      <c r="E4163" s="456">
        <v>70</v>
      </c>
      <c r="F4163" s="456"/>
      <c r="G4163" s="456" t="s">
        <v>2220</v>
      </c>
      <c r="H4163" s="467">
        <f>NP.!AD242</f>
        <v>0</v>
      </c>
      <c r="I4163" s="466">
        <f>NP.!AV242</f>
        <v>0</v>
      </c>
      <c r="J4163" s="452"/>
    </row>
    <row r="4164" spans="1:10" ht="30" customHeight="1" x14ac:dyDescent="0.2">
      <c r="A4164" s="451">
        <v>4153</v>
      </c>
      <c r="B4164" s="453" t="s">
        <v>12</v>
      </c>
      <c r="C4164" s="454" t="s">
        <v>1289</v>
      </c>
      <c r="D4164" s="455" t="str">
        <f>VLOOKUP(Tabela25[[#This Row],[Symbol]],Baza_cen[],3,0)</f>
        <v>BLOK NYXON  Green HST  170   H= 75mm     GPMM</v>
      </c>
      <c r="E4164" s="456">
        <v>75</v>
      </c>
      <c r="F4164" s="456"/>
      <c r="G4164" s="456" t="s">
        <v>2220</v>
      </c>
      <c r="H4164" s="467">
        <f>NP.!S243</f>
        <v>0</v>
      </c>
      <c r="I4164" s="466">
        <f>NP.!AK243</f>
        <v>0</v>
      </c>
      <c r="J4164" s="452"/>
    </row>
    <row r="4165" spans="1:10" ht="30" customHeight="1" x14ac:dyDescent="0.2">
      <c r="A4165" s="451">
        <v>4154</v>
      </c>
      <c r="B4165" s="453" t="s">
        <v>12</v>
      </c>
      <c r="C4165" s="454" t="s">
        <v>1289</v>
      </c>
      <c r="D4165" s="455" t="str">
        <f>VLOOKUP(Tabela25[[#This Row],[Symbol]],Baza_cen[],3,0)</f>
        <v>BLOK NYXON  Green HST  170   H= 75mm     GPMM</v>
      </c>
      <c r="E4165" s="456">
        <v>75</v>
      </c>
      <c r="F4165" s="456"/>
      <c r="G4165" s="456" t="s">
        <v>2220</v>
      </c>
      <c r="H4165" s="467">
        <f>NP.!T243</f>
        <v>0</v>
      </c>
      <c r="I4165" s="466">
        <f>NP.!AL243</f>
        <v>0</v>
      </c>
      <c r="J4165" s="452"/>
    </row>
    <row r="4166" spans="1:10" ht="30" customHeight="1" x14ac:dyDescent="0.2">
      <c r="A4166" s="451">
        <v>4155</v>
      </c>
      <c r="B4166" s="453" t="s">
        <v>12</v>
      </c>
      <c r="C4166" s="454" t="s">
        <v>1289</v>
      </c>
      <c r="D4166" s="455" t="str">
        <f>VLOOKUP(Tabela25[[#This Row],[Symbol]],Baza_cen[],3,0)</f>
        <v>BLOK NYXON  Green HST  170   H= 75mm     GPMM</v>
      </c>
      <c r="E4166" s="456">
        <v>75</v>
      </c>
      <c r="F4166" s="456"/>
      <c r="G4166" s="456" t="s">
        <v>2220</v>
      </c>
      <c r="H4166" s="467">
        <f>NP.!U243</f>
        <v>0</v>
      </c>
      <c r="I4166" s="466">
        <f>NP.!AM243</f>
        <v>0</v>
      </c>
      <c r="J4166" s="452"/>
    </row>
    <row r="4167" spans="1:10" ht="30" customHeight="1" x14ac:dyDescent="0.2">
      <c r="A4167" s="451">
        <v>4156</v>
      </c>
      <c r="B4167" s="453" t="s">
        <v>12</v>
      </c>
      <c r="C4167" s="454" t="s">
        <v>1289</v>
      </c>
      <c r="D4167" s="455" t="str">
        <f>VLOOKUP(Tabela25[[#This Row],[Symbol]],Baza_cen[],3,0)</f>
        <v>BLOK NYXON  Green HST  170   H= 75mm     GPMM</v>
      </c>
      <c r="E4167" s="456">
        <v>75</v>
      </c>
      <c r="F4167" s="456"/>
      <c r="G4167" s="456" t="s">
        <v>2220</v>
      </c>
      <c r="H4167" s="467">
        <f>NP.!V243</f>
        <v>0</v>
      </c>
      <c r="I4167" s="466">
        <f>NP.!AN243</f>
        <v>0</v>
      </c>
      <c r="J4167" s="452"/>
    </row>
    <row r="4168" spans="1:10" ht="30" customHeight="1" x14ac:dyDescent="0.2">
      <c r="A4168" s="451">
        <v>4157</v>
      </c>
      <c r="B4168" s="453" t="s">
        <v>12</v>
      </c>
      <c r="C4168" s="454" t="s">
        <v>1289</v>
      </c>
      <c r="D4168" s="455" t="str">
        <f>VLOOKUP(Tabela25[[#This Row],[Symbol]],Baza_cen[],3,0)</f>
        <v>BLOK NYXON  Green HST  170   H= 75mm     GPMM</v>
      </c>
      <c r="E4168" s="456">
        <v>75</v>
      </c>
      <c r="F4168" s="456"/>
      <c r="G4168" s="456" t="s">
        <v>2220</v>
      </c>
      <c r="H4168" s="467">
        <f>NP.!W243</f>
        <v>0</v>
      </c>
      <c r="I4168" s="466">
        <f>NP.!AO243</f>
        <v>0</v>
      </c>
      <c r="J4168" s="452"/>
    </row>
    <row r="4169" spans="1:10" ht="30" customHeight="1" x14ac:dyDescent="0.2">
      <c r="A4169" s="451">
        <v>4158</v>
      </c>
      <c r="B4169" s="453" t="s">
        <v>12</v>
      </c>
      <c r="C4169" s="454" t="s">
        <v>1289</v>
      </c>
      <c r="D4169" s="455" t="str">
        <f>VLOOKUP(Tabela25[[#This Row],[Symbol]],Baza_cen[],3,0)</f>
        <v>BLOK NYXON  Green HST  170   H= 75mm     GPMM</v>
      </c>
      <c r="E4169" s="456">
        <v>75</v>
      </c>
      <c r="F4169" s="456"/>
      <c r="G4169" s="456" t="s">
        <v>2220</v>
      </c>
      <c r="H4169" s="467">
        <f>NP.!X243</f>
        <v>0</v>
      </c>
      <c r="I4169" s="466">
        <f>NP.!AP243</f>
        <v>0</v>
      </c>
      <c r="J4169" s="452"/>
    </row>
    <row r="4170" spans="1:10" ht="30" customHeight="1" x14ac:dyDescent="0.2">
      <c r="A4170" s="451">
        <v>4159</v>
      </c>
      <c r="B4170" s="453" t="s">
        <v>12</v>
      </c>
      <c r="C4170" s="454" t="s">
        <v>1289</v>
      </c>
      <c r="D4170" s="455" t="str">
        <f>VLOOKUP(Tabela25[[#This Row],[Symbol]],Baza_cen[],3,0)</f>
        <v>BLOK NYXON  Green HST  170   H= 75mm     GPMM</v>
      </c>
      <c r="E4170" s="456">
        <v>75</v>
      </c>
      <c r="F4170" s="456"/>
      <c r="G4170" s="456" t="s">
        <v>2220</v>
      </c>
      <c r="H4170" s="467">
        <f>NP.!Y243</f>
        <v>0</v>
      </c>
      <c r="I4170" s="466">
        <f>NP.!AQ243</f>
        <v>0</v>
      </c>
      <c r="J4170" s="452"/>
    </row>
    <row r="4171" spans="1:10" ht="30" customHeight="1" x14ac:dyDescent="0.2">
      <c r="A4171" s="451">
        <v>4160</v>
      </c>
      <c r="B4171" s="453" t="s">
        <v>12</v>
      </c>
      <c r="C4171" s="454" t="s">
        <v>1289</v>
      </c>
      <c r="D4171" s="455" t="str">
        <f>VLOOKUP(Tabela25[[#This Row],[Symbol]],Baza_cen[],3,0)</f>
        <v>BLOK NYXON  Green HST  170   H= 75mm     GPMM</v>
      </c>
      <c r="E4171" s="456">
        <v>75</v>
      </c>
      <c r="F4171" s="456"/>
      <c r="G4171" s="456" t="s">
        <v>2220</v>
      </c>
      <c r="H4171" s="467">
        <f>NP.!Z243</f>
        <v>0</v>
      </c>
      <c r="I4171" s="466">
        <f>NP.!AR243</f>
        <v>0</v>
      </c>
      <c r="J4171" s="452"/>
    </row>
    <row r="4172" spans="1:10" ht="30" customHeight="1" x14ac:dyDescent="0.2">
      <c r="A4172" s="451">
        <v>4161</v>
      </c>
      <c r="B4172" s="453" t="s">
        <v>12</v>
      </c>
      <c r="C4172" s="454" t="s">
        <v>1289</v>
      </c>
      <c r="D4172" s="455" t="str">
        <f>VLOOKUP(Tabela25[[#This Row],[Symbol]],Baza_cen[],3,0)</f>
        <v>BLOK NYXON  Green HST  170   H= 75mm     GPMM</v>
      </c>
      <c r="E4172" s="456">
        <v>75</v>
      </c>
      <c r="F4172" s="456"/>
      <c r="G4172" s="456" t="s">
        <v>2220</v>
      </c>
      <c r="H4172" s="467">
        <f>NP.!AA243</f>
        <v>0</v>
      </c>
      <c r="I4172" s="466">
        <f>NP.!AS243</f>
        <v>0</v>
      </c>
      <c r="J4172" s="452"/>
    </row>
    <row r="4173" spans="1:10" ht="30" customHeight="1" x14ac:dyDescent="0.2">
      <c r="A4173" s="451">
        <v>4162</v>
      </c>
      <c r="B4173" s="453" t="s">
        <v>12</v>
      </c>
      <c r="C4173" s="454" t="s">
        <v>1289</v>
      </c>
      <c r="D4173" s="455" t="str">
        <f>VLOOKUP(Tabela25[[#This Row],[Symbol]],Baza_cen[],3,0)</f>
        <v>BLOK NYXON  Green HST  170   H= 75mm     GPMM</v>
      </c>
      <c r="E4173" s="456">
        <v>75</v>
      </c>
      <c r="F4173" s="456"/>
      <c r="G4173" s="456" t="s">
        <v>2220</v>
      </c>
      <c r="H4173" s="467">
        <f>NP.!AB243</f>
        <v>0</v>
      </c>
      <c r="I4173" s="466">
        <f>NP.!AT243</f>
        <v>0</v>
      </c>
      <c r="J4173" s="452"/>
    </row>
    <row r="4174" spans="1:10" ht="30" customHeight="1" x14ac:dyDescent="0.2">
      <c r="A4174" s="451">
        <v>4163</v>
      </c>
      <c r="B4174" s="453" t="s">
        <v>12</v>
      </c>
      <c r="C4174" s="454" t="s">
        <v>1289</v>
      </c>
      <c r="D4174" s="455" t="str">
        <f>VLOOKUP(Tabela25[[#This Row],[Symbol]],Baza_cen[],3,0)</f>
        <v>BLOK NYXON  Green HST  170   H= 75mm     GPMM</v>
      </c>
      <c r="E4174" s="456">
        <v>75</v>
      </c>
      <c r="F4174" s="456"/>
      <c r="G4174" s="456" t="s">
        <v>2220</v>
      </c>
      <c r="H4174" s="467">
        <f>NP.!AC243</f>
        <v>0</v>
      </c>
      <c r="I4174" s="466">
        <f>NP.!AU243</f>
        <v>0</v>
      </c>
      <c r="J4174" s="452"/>
    </row>
    <row r="4175" spans="1:10" ht="30" customHeight="1" x14ac:dyDescent="0.2">
      <c r="A4175" s="451">
        <v>4164</v>
      </c>
      <c r="B4175" s="453" t="s">
        <v>12</v>
      </c>
      <c r="C4175" s="454" t="s">
        <v>1289</v>
      </c>
      <c r="D4175" s="455" t="str">
        <f>VLOOKUP(Tabela25[[#This Row],[Symbol]],Baza_cen[],3,0)</f>
        <v>BLOK NYXON  Green HST  170   H= 75mm     GPMM</v>
      </c>
      <c r="E4175" s="456">
        <v>75</v>
      </c>
      <c r="F4175" s="456"/>
      <c r="G4175" s="456" t="s">
        <v>2220</v>
      </c>
      <c r="H4175" s="467">
        <f>NP.!AD243</f>
        <v>0</v>
      </c>
      <c r="I4175" s="466">
        <f>NP.!AV243</f>
        <v>0</v>
      </c>
      <c r="J4175" s="452"/>
    </row>
    <row r="4176" spans="1:10" ht="30" customHeight="1" x14ac:dyDescent="0.2">
      <c r="A4176" s="451">
        <v>4165</v>
      </c>
      <c r="B4176" s="453" t="s">
        <v>12</v>
      </c>
      <c r="C4176" s="454" t="s">
        <v>1290</v>
      </c>
      <c r="D4176" s="455" t="str">
        <f>VLOOKUP(Tabela25[[#This Row],[Symbol]],Baza_cen[],3,0)</f>
        <v>BLOK NYXON  Green HST  170   H= 80mm     GPMM</v>
      </c>
      <c r="E4176" s="456">
        <v>80</v>
      </c>
      <c r="F4176" s="456"/>
      <c r="G4176" s="456" t="s">
        <v>2220</v>
      </c>
      <c r="H4176" s="467">
        <f>NP.!S244</f>
        <v>0</v>
      </c>
      <c r="I4176" s="466">
        <f>NP.!AK244</f>
        <v>0</v>
      </c>
      <c r="J4176" s="452"/>
    </row>
    <row r="4177" spans="1:10" ht="30" customHeight="1" x14ac:dyDescent="0.2">
      <c r="A4177" s="451">
        <v>4166</v>
      </c>
      <c r="B4177" s="453" t="s">
        <v>12</v>
      </c>
      <c r="C4177" s="454" t="s">
        <v>1290</v>
      </c>
      <c r="D4177" s="455" t="str">
        <f>VLOOKUP(Tabela25[[#This Row],[Symbol]],Baza_cen[],3,0)</f>
        <v>BLOK NYXON  Green HST  170   H= 80mm     GPMM</v>
      </c>
      <c r="E4177" s="456">
        <v>80</v>
      </c>
      <c r="F4177" s="456"/>
      <c r="G4177" s="456" t="s">
        <v>2220</v>
      </c>
      <c r="H4177" s="467">
        <f>NP.!T244</f>
        <v>0</v>
      </c>
      <c r="I4177" s="466">
        <f>NP.!AL244</f>
        <v>0</v>
      </c>
      <c r="J4177" s="452"/>
    </row>
    <row r="4178" spans="1:10" ht="30" customHeight="1" x14ac:dyDescent="0.2">
      <c r="A4178" s="451">
        <v>4167</v>
      </c>
      <c r="B4178" s="453" t="s">
        <v>12</v>
      </c>
      <c r="C4178" s="454" t="s">
        <v>1290</v>
      </c>
      <c r="D4178" s="455" t="str">
        <f>VLOOKUP(Tabela25[[#This Row],[Symbol]],Baza_cen[],3,0)</f>
        <v>BLOK NYXON  Green HST  170   H= 80mm     GPMM</v>
      </c>
      <c r="E4178" s="456">
        <v>80</v>
      </c>
      <c r="F4178" s="456"/>
      <c r="G4178" s="456" t="s">
        <v>2220</v>
      </c>
      <c r="H4178" s="467">
        <f>NP.!U244</f>
        <v>0</v>
      </c>
      <c r="I4178" s="466">
        <f>NP.!AM244</f>
        <v>0</v>
      </c>
      <c r="J4178" s="452"/>
    </row>
    <row r="4179" spans="1:10" ht="30" customHeight="1" x14ac:dyDescent="0.2">
      <c r="A4179" s="451">
        <v>4168</v>
      </c>
      <c r="B4179" s="453" t="s">
        <v>12</v>
      </c>
      <c r="C4179" s="454" t="s">
        <v>1290</v>
      </c>
      <c r="D4179" s="455" t="str">
        <f>VLOOKUP(Tabela25[[#This Row],[Symbol]],Baza_cen[],3,0)</f>
        <v>BLOK NYXON  Green HST  170   H= 80mm     GPMM</v>
      </c>
      <c r="E4179" s="456">
        <v>80</v>
      </c>
      <c r="F4179" s="456"/>
      <c r="G4179" s="456" t="s">
        <v>2220</v>
      </c>
      <c r="H4179" s="467">
        <f>NP.!V244</f>
        <v>0</v>
      </c>
      <c r="I4179" s="466">
        <f>NP.!AN244</f>
        <v>0</v>
      </c>
      <c r="J4179" s="452"/>
    </row>
    <row r="4180" spans="1:10" ht="30" customHeight="1" x14ac:dyDescent="0.2">
      <c r="A4180" s="451">
        <v>4169</v>
      </c>
      <c r="B4180" s="453" t="s">
        <v>12</v>
      </c>
      <c r="C4180" s="454" t="s">
        <v>1290</v>
      </c>
      <c r="D4180" s="455" t="str">
        <f>VLOOKUP(Tabela25[[#This Row],[Symbol]],Baza_cen[],3,0)</f>
        <v>BLOK NYXON  Green HST  170   H= 80mm     GPMM</v>
      </c>
      <c r="E4180" s="456">
        <v>80</v>
      </c>
      <c r="F4180" s="456"/>
      <c r="G4180" s="456" t="s">
        <v>2220</v>
      </c>
      <c r="H4180" s="467">
        <f>NP.!W244</f>
        <v>0</v>
      </c>
      <c r="I4180" s="466">
        <f>NP.!AO244</f>
        <v>0</v>
      </c>
      <c r="J4180" s="452"/>
    </row>
    <row r="4181" spans="1:10" ht="30" customHeight="1" x14ac:dyDescent="0.2">
      <c r="A4181" s="451">
        <v>4170</v>
      </c>
      <c r="B4181" s="453" t="s">
        <v>12</v>
      </c>
      <c r="C4181" s="454" t="s">
        <v>1290</v>
      </c>
      <c r="D4181" s="455" t="str">
        <f>VLOOKUP(Tabela25[[#This Row],[Symbol]],Baza_cen[],3,0)</f>
        <v>BLOK NYXON  Green HST  170   H= 80mm     GPMM</v>
      </c>
      <c r="E4181" s="456">
        <v>80</v>
      </c>
      <c r="F4181" s="456"/>
      <c r="G4181" s="456" t="s">
        <v>2220</v>
      </c>
      <c r="H4181" s="467">
        <f>NP.!X244</f>
        <v>0</v>
      </c>
      <c r="I4181" s="466">
        <f>NP.!AP244</f>
        <v>0</v>
      </c>
      <c r="J4181" s="452"/>
    </row>
    <row r="4182" spans="1:10" ht="30" customHeight="1" x14ac:dyDescent="0.2">
      <c r="A4182" s="451">
        <v>4171</v>
      </c>
      <c r="B4182" s="453" t="s">
        <v>12</v>
      </c>
      <c r="C4182" s="454" t="s">
        <v>1290</v>
      </c>
      <c r="D4182" s="455" t="str">
        <f>VLOOKUP(Tabela25[[#This Row],[Symbol]],Baza_cen[],3,0)</f>
        <v>BLOK NYXON  Green HST  170   H= 80mm     GPMM</v>
      </c>
      <c r="E4182" s="456">
        <v>80</v>
      </c>
      <c r="F4182" s="456"/>
      <c r="G4182" s="456" t="s">
        <v>2220</v>
      </c>
      <c r="H4182" s="467">
        <f>NP.!Y244</f>
        <v>0</v>
      </c>
      <c r="I4182" s="466">
        <f>NP.!AQ244</f>
        <v>0</v>
      </c>
      <c r="J4182" s="452"/>
    </row>
    <row r="4183" spans="1:10" ht="30" customHeight="1" x14ac:dyDescent="0.2">
      <c r="A4183" s="451">
        <v>4172</v>
      </c>
      <c r="B4183" s="453" t="s">
        <v>12</v>
      </c>
      <c r="C4183" s="454" t="s">
        <v>1290</v>
      </c>
      <c r="D4183" s="455" t="str">
        <f>VLOOKUP(Tabela25[[#This Row],[Symbol]],Baza_cen[],3,0)</f>
        <v>BLOK NYXON  Green HST  170   H= 80mm     GPMM</v>
      </c>
      <c r="E4183" s="456">
        <v>80</v>
      </c>
      <c r="F4183" s="456"/>
      <c r="G4183" s="456" t="s">
        <v>2220</v>
      </c>
      <c r="H4183" s="467">
        <f>NP.!Z244</f>
        <v>0</v>
      </c>
      <c r="I4183" s="466">
        <f>NP.!AR244</f>
        <v>0</v>
      </c>
      <c r="J4183" s="452"/>
    </row>
    <row r="4184" spans="1:10" ht="30" customHeight="1" x14ac:dyDescent="0.2">
      <c r="A4184" s="451">
        <v>4173</v>
      </c>
      <c r="B4184" s="453" t="s">
        <v>12</v>
      </c>
      <c r="C4184" s="454" t="s">
        <v>1290</v>
      </c>
      <c r="D4184" s="455" t="str">
        <f>VLOOKUP(Tabela25[[#This Row],[Symbol]],Baza_cen[],3,0)</f>
        <v>BLOK NYXON  Green HST  170   H= 80mm     GPMM</v>
      </c>
      <c r="E4184" s="456">
        <v>80</v>
      </c>
      <c r="F4184" s="456"/>
      <c r="G4184" s="456" t="s">
        <v>2220</v>
      </c>
      <c r="H4184" s="467">
        <f>NP.!AA244</f>
        <v>0</v>
      </c>
      <c r="I4184" s="466">
        <f>NP.!AS244</f>
        <v>0</v>
      </c>
      <c r="J4184" s="452"/>
    </row>
    <row r="4185" spans="1:10" ht="30" customHeight="1" x14ac:dyDescent="0.2">
      <c r="A4185" s="451">
        <v>4174</v>
      </c>
      <c r="B4185" s="453" t="s">
        <v>12</v>
      </c>
      <c r="C4185" s="454" t="s">
        <v>1290</v>
      </c>
      <c r="D4185" s="455" t="str">
        <f>VLOOKUP(Tabela25[[#This Row],[Symbol]],Baza_cen[],3,0)</f>
        <v>BLOK NYXON  Green HST  170   H= 80mm     GPMM</v>
      </c>
      <c r="E4185" s="456">
        <v>80</v>
      </c>
      <c r="F4185" s="456"/>
      <c r="G4185" s="456" t="s">
        <v>2220</v>
      </c>
      <c r="H4185" s="467">
        <f>NP.!AB244</f>
        <v>0</v>
      </c>
      <c r="I4185" s="466">
        <f>NP.!AT244</f>
        <v>0</v>
      </c>
      <c r="J4185" s="452"/>
    </row>
    <row r="4186" spans="1:10" ht="30" customHeight="1" x14ac:dyDescent="0.2">
      <c r="A4186" s="451">
        <v>4175</v>
      </c>
      <c r="B4186" s="453" t="s">
        <v>12</v>
      </c>
      <c r="C4186" s="454" t="s">
        <v>1290</v>
      </c>
      <c r="D4186" s="455" t="str">
        <f>VLOOKUP(Tabela25[[#This Row],[Symbol]],Baza_cen[],3,0)</f>
        <v>BLOK NYXON  Green HST  170   H= 80mm     GPMM</v>
      </c>
      <c r="E4186" s="456">
        <v>80</v>
      </c>
      <c r="F4186" s="456"/>
      <c r="G4186" s="456" t="s">
        <v>2220</v>
      </c>
      <c r="H4186" s="467">
        <f>NP.!AC244</f>
        <v>0</v>
      </c>
      <c r="I4186" s="466">
        <f>NP.!AU244</f>
        <v>0</v>
      </c>
      <c r="J4186" s="452"/>
    </row>
    <row r="4187" spans="1:10" ht="30" customHeight="1" x14ac:dyDescent="0.2">
      <c r="A4187" s="451">
        <v>4176</v>
      </c>
      <c r="B4187" s="453" t="s">
        <v>12</v>
      </c>
      <c r="C4187" s="454" t="s">
        <v>1290</v>
      </c>
      <c r="D4187" s="455" t="str">
        <f>VLOOKUP(Tabela25[[#This Row],[Symbol]],Baza_cen[],3,0)</f>
        <v>BLOK NYXON  Green HST  170   H= 80mm     GPMM</v>
      </c>
      <c r="E4187" s="456">
        <v>80</v>
      </c>
      <c r="F4187" s="456"/>
      <c r="G4187" s="456" t="s">
        <v>2220</v>
      </c>
      <c r="H4187" s="467">
        <f>NP.!AD244</f>
        <v>0</v>
      </c>
      <c r="I4187" s="466">
        <f>NP.!AV244</f>
        <v>0</v>
      </c>
      <c r="J4187" s="452"/>
    </row>
    <row r="4188" spans="1:10" ht="30" customHeight="1" x14ac:dyDescent="0.2">
      <c r="A4188" s="451">
        <v>4177</v>
      </c>
      <c r="B4188" s="453" t="s">
        <v>12</v>
      </c>
      <c r="C4188" s="454" t="s">
        <v>1291</v>
      </c>
      <c r="D4188" s="455" t="str">
        <f>VLOOKUP(Tabela25[[#This Row],[Symbol]],Baza_cen[],3,0)</f>
        <v>BLOK NYXON  Green HST  170   H= 85mm     GPMM</v>
      </c>
      <c r="E4188" s="456">
        <v>85</v>
      </c>
      <c r="F4188" s="456"/>
      <c r="G4188" s="456" t="s">
        <v>2220</v>
      </c>
      <c r="H4188" s="467">
        <f>NP.!S245</f>
        <v>0</v>
      </c>
      <c r="I4188" s="466">
        <f>NP.!AK245</f>
        <v>0</v>
      </c>
      <c r="J4188" s="452"/>
    </row>
    <row r="4189" spans="1:10" ht="30" customHeight="1" x14ac:dyDescent="0.2">
      <c r="A4189" s="451">
        <v>4178</v>
      </c>
      <c r="B4189" s="453" t="s">
        <v>12</v>
      </c>
      <c r="C4189" s="454" t="s">
        <v>1291</v>
      </c>
      <c r="D4189" s="455" t="str">
        <f>VLOOKUP(Tabela25[[#This Row],[Symbol]],Baza_cen[],3,0)</f>
        <v>BLOK NYXON  Green HST  170   H= 85mm     GPMM</v>
      </c>
      <c r="E4189" s="456">
        <v>85</v>
      </c>
      <c r="F4189" s="456"/>
      <c r="G4189" s="456" t="s">
        <v>2220</v>
      </c>
      <c r="H4189" s="467">
        <f>NP.!T245</f>
        <v>0</v>
      </c>
      <c r="I4189" s="466">
        <f>NP.!AL245</f>
        <v>0</v>
      </c>
      <c r="J4189" s="452"/>
    </row>
    <row r="4190" spans="1:10" ht="30" customHeight="1" x14ac:dyDescent="0.2">
      <c r="A4190" s="451">
        <v>4179</v>
      </c>
      <c r="B4190" s="453" t="s">
        <v>12</v>
      </c>
      <c r="C4190" s="454" t="s">
        <v>1291</v>
      </c>
      <c r="D4190" s="455" t="str">
        <f>VLOOKUP(Tabela25[[#This Row],[Symbol]],Baza_cen[],3,0)</f>
        <v>BLOK NYXON  Green HST  170   H= 85mm     GPMM</v>
      </c>
      <c r="E4190" s="456">
        <v>85</v>
      </c>
      <c r="F4190" s="456"/>
      <c r="G4190" s="456" t="s">
        <v>2220</v>
      </c>
      <c r="H4190" s="467">
        <f>NP.!U245</f>
        <v>0</v>
      </c>
      <c r="I4190" s="466">
        <f>NP.!AM245</f>
        <v>0</v>
      </c>
      <c r="J4190" s="452"/>
    </row>
    <row r="4191" spans="1:10" ht="30" customHeight="1" x14ac:dyDescent="0.2">
      <c r="A4191" s="451">
        <v>4180</v>
      </c>
      <c r="B4191" s="453" t="s">
        <v>12</v>
      </c>
      <c r="C4191" s="454" t="s">
        <v>1291</v>
      </c>
      <c r="D4191" s="455" t="str">
        <f>VLOOKUP(Tabela25[[#This Row],[Symbol]],Baza_cen[],3,0)</f>
        <v>BLOK NYXON  Green HST  170   H= 85mm     GPMM</v>
      </c>
      <c r="E4191" s="456">
        <v>85</v>
      </c>
      <c r="F4191" s="456"/>
      <c r="G4191" s="456" t="s">
        <v>2220</v>
      </c>
      <c r="H4191" s="467">
        <f>NP.!V245</f>
        <v>0</v>
      </c>
      <c r="I4191" s="466">
        <f>NP.!AN245</f>
        <v>0</v>
      </c>
      <c r="J4191" s="452"/>
    </row>
    <row r="4192" spans="1:10" ht="30" customHeight="1" x14ac:dyDescent="0.2">
      <c r="A4192" s="451">
        <v>4181</v>
      </c>
      <c r="B4192" s="453" t="s">
        <v>12</v>
      </c>
      <c r="C4192" s="454" t="s">
        <v>1291</v>
      </c>
      <c r="D4192" s="455" t="str">
        <f>VLOOKUP(Tabela25[[#This Row],[Symbol]],Baza_cen[],3,0)</f>
        <v>BLOK NYXON  Green HST  170   H= 85mm     GPMM</v>
      </c>
      <c r="E4192" s="456">
        <v>85</v>
      </c>
      <c r="F4192" s="456"/>
      <c r="G4192" s="456" t="s">
        <v>2220</v>
      </c>
      <c r="H4192" s="467">
        <f>NP.!W245</f>
        <v>0</v>
      </c>
      <c r="I4192" s="466">
        <f>NP.!AO245</f>
        <v>0</v>
      </c>
      <c r="J4192" s="452"/>
    </row>
    <row r="4193" spans="1:10" ht="30" customHeight="1" x14ac:dyDescent="0.2">
      <c r="A4193" s="451">
        <v>4182</v>
      </c>
      <c r="B4193" s="453" t="s">
        <v>12</v>
      </c>
      <c r="C4193" s="454" t="s">
        <v>1291</v>
      </c>
      <c r="D4193" s="455" t="str">
        <f>VLOOKUP(Tabela25[[#This Row],[Symbol]],Baza_cen[],3,0)</f>
        <v>BLOK NYXON  Green HST  170   H= 85mm     GPMM</v>
      </c>
      <c r="E4193" s="456">
        <v>85</v>
      </c>
      <c r="F4193" s="456"/>
      <c r="G4193" s="456" t="s">
        <v>2220</v>
      </c>
      <c r="H4193" s="467">
        <f>NP.!X245</f>
        <v>0</v>
      </c>
      <c r="I4193" s="466">
        <f>NP.!AP245</f>
        <v>0</v>
      </c>
      <c r="J4193" s="452"/>
    </row>
    <row r="4194" spans="1:10" ht="30" customHeight="1" x14ac:dyDescent="0.2">
      <c r="A4194" s="451">
        <v>4183</v>
      </c>
      <c r="B4194" s="453" t="s">
        <v>12</v>
      </c>
      <c r="C4194" s="454" t="s">
        <v>1291</v>
      </c>
      <c r="D4194" s="455" t="str">
        <f>VLOOKUP(Tabela25[[#This Row],[Symbol]],Baza_cen[],3,0)</f>
        <v>BLOK NYXON  Green HST  170   H= 85mm     GPMM</v>
      </c>
      <c r="E4194" s="456">
        <v>85</v>
      </c>
      <c r="F4194" s="456"/>
      <c r="G4194" s="456" t="s">
        <v>2220</v>
      </c>
      <c r="H4194" s="467">
        <f>NP.!Y245</f>
        <v>0</v>
      </c>
      <c r="I4194" s="466">
        <f>NP.!AQ245</f>
        <v>0</v>
      </c>
      <c r="J4194" s="452"/>
    </row>
    <row r="4195" spans="1:10" ht="30" customHeight="1" x14ac:dyDescent="0.2">
      <c r="A4195" s="451">
        <v>4184</v>
      </c>
      <c r="B4195" s="453" t="s">
        <v>12</v>
      </c>
      <c r="C4195" s="454" t="s">
        <v>1291</v>
      </c>
      <c r="D4195" s="455" t="str">
        <f>VLOOKUP(Tabela25[[#This Row],[Symbol]],Baza_cen[],3,0)</f>
        <v>BLOK NYXON  Green HST  170   H= 85mm     GPMM</v>
      </c>
      <c r="E4195" s="456">
        <v>85</v>
      </c>
      <c r="F4195" s="456"/>
      <c r="G4195" s="456" t="s">
        <v>2220</v>
      </c>
      <c r="H4195" s="467">
        <f>NP.!Z245</f>
        <v>0</v>
      </c>
      <c r="I4195" s="466">
        <f>NP.!AR245</f>
        <v>0</v>
      </c>
      <c r="J4195" s="452"/>
    </row>
    <row r="4196" spans="1:10" ht="30" customHeight="1" x14ac:dyDescent="0.2">
      <c r="A4196" s="451">
        <v>4185</v>
      </c>
      <c r="B4196" s="453" t="s">
        <v>12</v>
      </c>
      <c r="C4196" s="454" t="s">
        <v>1291</v>
      </c>
      <c r="D4196" s="455" t="str">
        <f>VLOOKUP(Tabela25[[#This Row],[Symbol]],Baza_cen[],3,0)</f>
        <v>BLOK NYXON  Green HST  170   H= 85mm     GPMM</v>
      </c>
      <c r="E4196" s="456">
        <v>85</v>
      </c>
      <c r="F4196" s="456"/>
      <c r="G4196" s="456" t="s">
        <v>2220</v>
      </c>
      <c r="H4196" s="467">
        <f>NP.!AA245</f>
        <v>0</v>
      </c>
      <c r="I4196" s="466">
        <f>NP.!AS245</f>
        <v>0</v>
      </c>
      <c r="J4196" s="452"/>
    </row>
    <row r="4197" spans="1:10" ht="30" customHeight="1" x14ac:dyDescent="0.2">
      <c r="A4197" s="451">
        <v>4186</v>
      </c>
      <c r="B4197" s="453" t="s">
        <v>12</v>
      </c>
      <c r="C4197" s="454" t="s">
        <v>1291</v>
      </c>
      <c r="D4197" s="455" t="str">
        <f>VLOOKUP(Tabela25[[#This Row],[Symbol]],Baza_cen[],3,0)</f>
        <v>BLOK NYXON  Green HST  170   H= 85mm     GPMM</v>
      </c>
      <c r="E4197" s="456">
        <v>85</v>
      </c>
      <c r="F4197" s="456"/>
      <c r="G4197" s="456" t="s">
        <v>2220</v>
      </c>
      <c r="H4197" s="467">
        <f>NP.!AB245</f>
        <v>0</v>
      </c>
      <c r="I4197" s="466">
        <f>NP.!AT245</f>
        <v>0</v>
      </c>
      <c r="J4197" s="452"/>
    </row>
    <row r="4198" spans="1:10" ht="30" customHeight="1" x14ac:dyDescent="0.2">
      <c r="A4198" s="451">
        <v>4187</v>
      </c>
      <c r="B4198" s="453" t="s">
        <v>12</v>
      </c>
      <c r="C4198" s="454" t="s">
        <v>1291</v>
      </c>
      <c r="D4198" s="455" t="str">
        <f>VLOOKUP(Tabela25[[#This Row],[Symbol]],Baza_cen[],3,0)</f>
        <v>BLOK NYXON  Green HST  170   H= 85mm     GPMM</v>
      </c>
      <c r="E4198" s="456">
        <v>85</v>
      </c>
      <c r="F4198" s="456"/>
      <c r="G4198" s="456" t="s">
        <v>2220</v>
      </c>
      <c r="H4198" s="467">
        <f>NP.!AC245</f>
        <v>0</v>
      </c>
      <c r="I4198" s="466">
        <f>NP.!AU245</f>
        <v>0</v>
      </c>
      <c r="J4198" s="452"/>
    </row>
    <row r="4199" spans="1:10" ht="30" customHeight="1" x14ac:dyDescent="0.2">
      <c r="A4199" s="451">
        <v>4188</v>
      </c>
      <c r="B4199" s="453" t="s">
        <v>12</v>
      </c>
      <c r="C4199" s="454" t="s">
        <v>1291</v>
      </c>
      <c r="D4199" s="455" t="str">
        <f>VLOOKUP(Tabela25[[#This Row],[Symbol]],Baza_cen[],3,0)</f>
        <v>BLOK NYXON  Green HST  170   H= 85mm     GPMM</v>
      </c>
      <c r="E4199" s="456">
        <v>85</v>
      </c>
      <c r="F4199" s="456"/>
      <c r="G4199" s="456" t="s">
        <v>2220</v>
      </c>
      <c r="H4199" s="467">
        <f>NP.!AD245</f>
        <v>0</v>
      </c>
      <c r="I4199" s="466">
        <f>NP.!AV245</f>
        <v>0</v>
      </c>
      <c r="J4199" s="452"/>
    </row>
    <row r="4200" spans="1:10" ht="30" customHeight="1" x14ac:dyDescent="0.2">
      <c r="A4200" s="451">
        <v>4189</v>
      </c>
      <c r="B4200" s="453" t="s">
        <v>12</v>
      </c>
      <c r="C4200" s="454" t="s">
        <v>1292</v>
      </c>
      <c r="D4200" s="455" t="str">
        <f>VLOOKUP(Tabela25[[#This Row],[Symbol]],Baza_cen[],3,0)</f>
        <v>BLOK NYXON  Green HST  170   H= 90mm     GPMM</v>
      </c>
      <c r="E4200" s="456">
        <v>90</v>
      </c>
      <c r="F4200" s="456"/>
      <c r="G4200" s="456" t="s">
        <v>2220</v>
      </c>
      <c r="H4200" s="467">
        <f>NP.!S246</f>
        <v>0</v>
      </c>
      <c r="I4200" s="466">
        <f>NP.!AK246</f>
        <v>0</v>
      </c>
      <c r="J4200" s="452"/>
    </row>
    <row r="4201" spans="1:10" ht="30" customHeight="1" x14ac:dyDescent="0.2">
      <c r="A4201" s="451">
        <v>4190</v>
      </c>
      <c r="B4201" s="453" t="s">
        <v>12</v>
      </c>
      <c r="C4201" s="454" t="s">
        <v>1292</v>
      </c>
      <c r="D4201" s="455" t="str">
        <f>VLOOKUP(Tabela25[[#This Row],[Symbol]],Baza_cen[],3,0)</f>
        <v>BLOK NYXON  Green HST  170   H= 90mm     GPMM</v>
      </c>
      <c r="E4201" s="456">
        <v>90</v>
      </c>
      <c r="F4201" s="456"/>
      <c r="G4201" s="456" t="s">
        <v>2220</v>
      </c>
      <c r="H4201" s="467">
        <f>NP.!T246</f>
        <v>0</v>
      </c>
      <c r="I4201" s="466">
        <f>NP.!AL246</f>
        <v>0</v>
      </c>
      <c r="J4201" s="452"/>
    </row>
    <row r="4202" spans="1:10" ht="30" customHeight="1" x14ac:dyDescent="0.2">
      <c r="A4202" s="451">
        <v>4191</v>
      </c>
      <c r="B4202" s="453" t="s">
        <v>12</v>
      </c>
      <c r="C4202" s="454" t="s">
        <v>1292</v>
      </c>
      <c r="D4202" s="455" t="str">
        <f>VLOOKUP(Tabela25[[#This Row],[Symbol]],Baza_cen[],3,0)</f>
        <v>BLOK NYXON  Green HST  170   H= 90mm     GPMM</v>
      </c>
      <c r="E4202" s="456">
        <v>90</v>
      </c>
      <c r="F4202" s="456"/>
      <c r="G4202" s="456" t="s">
        <v>2220</v>
      </c>
      <c r="H4202" s="467">
        <f>NP.!U246</f>
        <v>0</v>
      </c>
      <c r="I4202" s="466">
        <f>NP.!AM246</f>
        <v>0</v>
      </c>
      <c r="J4202" s="452"/>
    </row>
    <row r="4203" spans="1:10" ht="30" customHeight="1" x14ac:dyDescent="0.2">
      <c r="A4203" s="451">
        <v>4192</v>
      </c>
      <c r="B4203" s="453" t="s">
        <v>12</v>
      </c>
      <c r="C4203" s="454" t="s">
        <v>1292</v>
      </c>
      <c r="D4203" s="455" t="str">
        <f>VLOOKUP(Tabela25[[#This Row],[Symbol]],Baza_cen[],3,0)</f>
        <v>BLOK NYXON  Green HST  170   H= 90mm     GPMM</v>
      </c>
      <c r="E4203" s="456">
        <v>90</v>
      </c>
      <c r="F4203" s="456"/>
      <c r="G4203" s="456" t="s">
        <v>2220</v>
      </c>
      <c r="H4203" s="467">
        <f>NP.!V246</f>
        <v>0</v>
      </c>
      <c r="I4203" s="466">
        <f>NP.!AN246</f>
        <v>0</v>
      </c>
      <c r="J4203" s="452"/>
    </row>
    <row r="4204" spans="1:10" ht="30" customHeight="1" x14ac:dyDescent="0.2">
      <c r="A4204" s="451">
        <v>4193</v>
      </c>
      <c r="B4204" s="453" t="s">
        <v>12</v>
      </c>
      <c r="C4204" s="454" t="s">
        <v>1292</v>
      </c>
      <c r="D4204" s="455" t="str">
        <f>VLOOKUP(Tabela25[[#This Row],[Symbol]],Baza_cen[],3,0)</f>
        <v>BLOK NYXON  Green HST  170   H= 90mm     GPMM</v>
      </c>
      <c r="E4204" s="456">
        <v>90</v>
      </c>
      <c r="F4204" s="456"/>
      <c r="G4204" s="456" t="s">
        <v>2220</v>
      </c>
      <c r="H4204" s="467">
        <f>NP.!W246</f>
        <v>0</v>
      </c>
      <c r="I4204" s="466">
        <f>NP.!AO246</f>
        <v>0</v>
      </c>
      <c r="J4204" s="452"/>
    </row>
    <row r="4205" spans="1:10" ht="30" customHeight="1" x14ac:dyDescent="0.2">
      <c r="A4205" s="451">
        <v>4194</v>
      </c>
      <c r="B4205" s="453" t="s">
        <v>12</v>
      </c>
      <c r="C4205" s="454" t="s">
        <v>1292</v>
      </c>
      <c r="D4205" s="455" t="str">
        <f>VLOOKUP(Tabela25[[#This Row],[Symbol]],Baza_cen[],3,0)</f>
        <v>BLOK NYXON  Green HST  170   H= 90mm     GPMM</v>
      </c>
      <c r="E4205" s="456">
        <v>90</v>
      </c>
      <c r="F4205" s="456"/>
      <c r="G4205" s="456" t="s">
        <v>2220</v>
      </c>
      <c r="H4205" s="467">
        <f>NP.!X246</f>
        <v>0</v>
      </c>
      <c r="I4205" s="466">
        <f>NP.!AP246</f>
        <v>0</v>
      </c>
      <c r="J4205" s="452"/>
    </row>
    <row r="4206" spans="1:10" ht="30" customHeight="1" x14ac:dyDescent="0.2">
      <c r="A4206" s="451">
        <v>4195</v>
      </c>
      <c r="B4206" s="453" t="s">
        <v>12</v>
      </c>
      <c r="C4206" s="454" t="s">
        <v>1292</v>
      </c>
      <c r="D4206" s="455" t="str">
        <f>VLOOKUP(Tabela25[[#This Row],[Symbol]],Baza_cen[],3,0)</f>
        <v>BLOK NYXON  Green HST  170   H= 90mm     GPMM</v>
      </c>
      <c r="E4206" s="456">
        <v>90</v>
      </c>
      <c r="F4206" s="456"/>
      <c r="G4206" s="456" t="s">
        <v>2220</v>
      </c>
      <c r="H4206" s="467">
        <f>NP.!Y246</f>
        <v>0</v>
      </c>
      <c r="I4206" s="466">
        <f>NP.!AQ246</f>
        <v>0</v>
      </c>
      <c r="J4206" s="452"/>
    </row>
    <row r="4207" spans="1:10" ht="30" customHeight="1" x14ac:dyDescent="0.2">
      <c r="A4207" s="451">
        <v>4196</v>
      </c>
      <c r="B4207" s="453" t="s">
        <v>12</v>
      </c>
      <c r="C4207" s="454" t="s">
        <v>1292</v>
      </c>
      <c r="D4207" s="455" t="str">
        <f>VLOOKUP(Tabela25[[#This Row],[Symbol]],Baza_cen[],3,0)</f>
        <v>BLOK NYXON  Green HST  170   H= 90mm     GPMM</v>
      </c>
      <c r="E4207" s="456">
        <v>90</v>
      </c>
      <c r="F4207" s="456"/>
      <c r="G4207" s="456" t="s">
        <v>2220</v>
      </c>
      <c r="H4207" s="467">
        <f>NP.!Z246</f>
        <v>0</v>
      </c>
      <c r="I4207" s="466">
        <f>NP.!AR246</f>
        <v>0</v>
      </c>
      <c r="J4207" s="452"/>
    </row>
    <row r="4208" spans="1:10" ht="30" customHeight="1" x14ac:dyDescent="0.2">
      <c r="A4208" s="451">
        <v>4197</v>
      </c>
      <c r="B4208" s="453" t="s">
        <v>12</v>
      </c>
      <c r="C4208" s="454" t="s">
        <v>1292</v>
      </c>
      <c r="D4208" s="455" t="str">
        <f>VLOOKUP(Tabela25[[#This Row],[Symbol]],Baza_cen[],3,0)</f>
        <v>BLOK NYXON  Green HST  170   H= 90mm     GPMM</v>
      </c>
      <c r="E4208" s="456">
        <v>90</v>
      </c>
      <c r="F4208" s="456"/>
      <c r="G4208" s="456" t="s">
        <v>2220</v>
      </c>
      <c r="H4208" s="467">
        <f>NP.!AA246</f>
        <v>0</v>
      </c>
      <c r="I4208" s="466">
        <f>NP.!AS246</f>
        <v>0</v>
      </c>
      <c r="J4208" s="452"/>
    </row>
    <row r="4209" spans="1:10" ht="30" customHeight="1" x14ac:dyDescent="0.2">
      <c r="A4209" s="451">
        <v>4198</v>
      </c>
      <c r="B4209" s="453" t="s">
        <v>12</v>
      </c>
      <c r="C4209" s="454" t="s">
        <v>1292</v>
      </c>
      <c r="D4209" s="455" t="str">
        <f>VLOOKUP(Tabela25[[#This Row],[Symbol]],Baza_cen[],3,0)</f>
        <v>BLOK NYXON  Green HST  170   H= 90mm     GPMM</v>
      </c>
      <c r="E4209" s="456">
        <v>90</v>
      </c>
      <c r="F4209" s="456"/>
      <c r="G4209" s="456" t="s">
        <v>2220</v>
      </c>
      <c r="H4209" s="467">
        <f>NP.!AB246</f>
        <v>0</v>
      </c>
      <c r="I4209" s="466">
        <f>NP.!AT246</f>
        <v>0</v>
      </c>
      <c r="J4209" s="452"/>
    </row>
    <row r="4210" spans="1:10" ht="30" customHeight="1" x14ac:dyDescent="0.2">
      <c r="A4210" s="451">
        <v>4199</v>
      </c>
      <c r="B4210" s="453" t="s">
        <v>12</v>
      </c>
      <c r="C4210" s="454" t="s">
        <v>1292</v>
      </c>
      <c r="D4210" s="455" t="str">
        <f>VLOOKUP(Tabela25[[#This Row],[Symbol]],Baza_cen[],3,0)</f>
        <v>BLOK NYXON  Green HST  170   H= 90mm     GPMM</v>
      </c>
      <c r="E4210" s="456">
        <v>90</v>
      </c>
      <c r="F4210" s="456"/>
      <c r="G4210" s="456" t="s">
        <v>2220</v>
      </c>
      <c r="H4210" s="467">
        <f>NP.!AC246</f>
        <v>0</v>
      </c>
      <c r="I4210" s="466">
        <f>NP.!AU246</f>
        <v>0</v>
      </c>
      <c r="J4210" s="452"/>
    </row>
    <row r="4211" spans="1:10" ht="30" customHeight="1" x14ac:dyDescent="0.2">
      <c r="A4211" s="451">
        <v>4200</v>
      </c>
      <c r="B4211" s="453" t="s">
        <v>12</v>
      </c>
      <c r="C4211" s="454" t="s">
        <v>1292</v>
      </c>
      <c r="D4211" s="455" t="str">
        <f>VLOOKUP(Tabela25[[#This Row],[Symbol]],Baza_cen[],3,0)</f>
        <v>BLOK NYXON  Green HST  170   H= 90mm     GPMM</v>
      </c>
      <c r="E4211" s="456">
        <v>90</v>
      </c>
      <c r="F4211" s="456"/>
      <c r="G4211" s="456" t="s">
        <v>2220</v>
      </c>
      <c r="H4211" s="467">
        <f>NP.!AD246</f>
        <v>0</v>
      </c>
      <c r="I4211" s="466">
        <f>NP.!AV246</f>
        <v>0</v>
      </c>
      <c r="J4211" s="452"/>
    </row>
    <row r="4212" spans="1:10" ht="30" customHeight="1" x14ac:dyDescent="0.2">
      <c r="A4212" s="451">
        <v>4201</v>
      </c>
      <c r="B4212" s="453" t="s">
        <v>12</v>
      </c>
      <c r="C4212" s="454" t="s">
        <v>1293</v>
      </c>
      <c r="D4212" s="455" t="str">
        <f>VLOOKUP(Tabela25[[#This Row],[Symbol]],Baza_cen[],3,0)</f>
        <v>BLOK NYXON  Green HST  170   H= 95mm     GPMM</v>
      </c>
      <c r="E4212" s="456">
        <v>95</v>
      </c>
      <c r="F4212" s="456"/>
      <c r="G4212" s="456" t="s">
        <v>2220</v>
      </c>
      <c r="H4212" s="467">
        <f>NP.!S247</f>
        <v>0</v>
      </c>
      <c r="I4212" s="466">
        <f>NP.!AK247</f>
        <v>0</v>
      </c>
      <c r="J4212" s="452"/>
    </row>
    <row r="4213" spans="1:10" ht="30" customHeight="1" x14ac:dyDescent="0.2">
      <c r="A4213" s="451">
        <v>4202</v>
      </c>
      <c r="B4213" s="453" t="s">
        <v>12</v>
      </c>
      <c r="C4213" s="454" t="s">
        <v>1293</v>
      </c>
      <c r="D4213" s="455" t="str">
        <f>VLOOKUP(Tabela25[[#This Row],[Symbol]],Baza_cen[],3,0)</f>
        <v>BLOK NYXON  Green HST  170   H= 95mm     GPMM</v>
      </c>
      <c r="E4213" s="456">
        <v>95</v>
      </c>
      <c r="F4213" s="456"/>
      <c r="G4213" s="456" t="s">
        <v>2220</v>
      </c>
      <c r="H4213" s="467">
        <f>NP.!T247</f>
        <v>0</v>
      </c>
      <c r="I4213" s="466">
        <f>NP.!AL247</f>
        <v>0</v>
      </c>
      <c r="J4213" s="452"/>
    </row>
    <row r="4214" spans="1:10" ht="30" customHeight="1" x14ac:dyDescent="0.2">
      <c r="A4214" s="451">
        <v>4203</v>
      </c>
      <c r="B4214" s="453" t="s">
        <v>12</v>
      </c>
      <c r="C4214" s="454" t="s">
        <v>1293</v>
      </c>
      <c r="D4214" s="455" t="str">
        <f>VLOOKUP(Tabela25[[#This Row],[Symbol]],Baza_cen[],3,0)</f>
        <v>BLOK NYXON  Green HST  170   H= 95mm     GPMM</v>
      </c>
      <c r="E4214" s="456">
        <v>95</v>
      </c>
      <c r="F4214" s="456"/>
      <c r="G4214" s="456" t="s">
        <v>2220</v>
      </c>
      <c r="H4214" s="467">
        <f>NP.!U247</f>
        <v>0</v>
      </c>
      <c r="I4214" s="466">
        <f>NP.!AM247</f>
        <v>0</v>
      </c>
      <c r="J4214" s="452"/>
    </row>
    <row r="4215" spans="1:10" ht="30" customHeight="1" x14ac:dyDescent="0.2">
      <c r="A4215" s="451">
        <v>4204</v>
      </c>
      <c r="B4215" s="453" t="s">
        <v>12</v>
      </c>
      <c r="C4215" s="454" t="s">
        <v>1293</v>
      </c>
      <c r="D4215" s="455" t="str">
        <f>VLOOKUP(Tabela25[[#This Row],[Symbol]],Baza_cen[],3,0)</f>
        <v>BLOK NYXON  Green HST  170   H= 95mm     GPMM</v>
      </c>
      <c r="E4215" s="456">
        <v>95</v>
      </c>
      <c r="F4215" s="456"/>
      <c r="G4215" s="456" t="s">
        <v>2220</v>
      </c>
      <c r="H4215" s="467">
        <f>NP.!V247</f>
        <v>0</v>
      </c>
      <c r="I4215" s="466">
        <f>NP.!AN247</f>
        <v>0</v>
      </c>
      <c r="J4215" s="452"/>
    </row>
    <row r="4216" spans="1:10" ht="30" customHeight="1" x14ac:dyDescent="0.2">
      <c r="A4216" s="451">
        <v>4205</v>
      </c>
      <c r="B4216" s="453" t="s">
        <v>12</v>
      </c>
      <c r="C4216" s="454" t="s">
        <v>1293</v>
      </c>
      <c r="D4216" s="455" t="str">
        <f>VLOOKUP(Tabela25[[#This Row],[Symbol]],Baza_cen[],3,0)</f>
        <v>BLOK NYXON  Green HST  170   H= 95mm     GPMM</v>
      </c>
      <c r="E4216" s="456">
        <v>95</v>
      </c>
      <c r="F4216" s="456"/>
      <c r="G4216" s="456" t="s">
        <v>2220</v>
      </c>
      <c r="H4216" s="467">
        <f>NP.!W247</f>
        <v>0</v>
      </c>
      <c r="I4216" s="466">
        <f>NP.!AO247</f>
        <v>0</v>
      </c>
      <c r="J4216" s="452"/>
    </row>
    <row r="4217" spans="1:10" ht="30" customHeight="1" x14ac:dyDescent="0.2">
      <c r="A4217" s="451">
        <v>4206</v>
      </c>
      <c r="B4217" s="453" t="s">
        <v>12</v>
      </c>
      <c r="C4217" s="454" t="s">
        <v>1293</v>
      </c>
      <c r="D4217" s="455" t="str">
        <f>VLOOKUP(Tabela25[[#This Row],[Symbol]],Baza_cen[],3,0)</f>
        <v>BLOK NYXON  Green HST  170   H= 95mm     GPMM</v>
      </c>
      <c r="E4217" s="456">
        <v>95</v>
      </c>
      <c r="F4217" s="456"/>
      <c r="G4217" s="456" t="s">
        <v>2220</v>
      </c>
      <c r="H4217" s="467">
        <f>NP.!X247</f>
        <v>0</v>
      </c>
      <c r="I4217" s="466">
        <f>NP.!AP247</f>
        <v>0</v>
      </c>
      <c r="J4217" s="452"/>
    </row>
    <row r="4218" spans="1:10" ht="30" customHeight="1" x14ac:dyDescent="0.2">
      <c r="A4218" s="451">
        <v>4207</v>
      </c>
      <c r="B4218" s="453" t="s">
        <v>12</v>
      </c>
      <c r="C4218" s="454" t="s">
        <v>1293</v>
      </c>
      <c r="D4218" s="455" t="str">
        <f>VLOOKUP(Tabela25[[#This Row],[Symbol]],Baza_cen[],3,0)</f>
        <v>BLOK NYXON  Green HST  170   H= 95mm     GPMM</v>
      </c>
      <c r="E4218" s="456">
        <v>95</v>
      </c>
      <c r="F4218" s="456"/>
      <c r="G4218" s="456" t="s">
        <v>2220</v>
      </c>
      <c r="H4218" s="467">
        <f>NP.!Y247</f>
        <v>0</v>
      </c>
      <c r="I4218" s="466">
        <f>NP.!AQ247</f>
        <v>0</v>
      </c>
      <c r="J4218" s="452"/>
    </row>
    <row r="4219" spans="1:10" ht="30" customHeight="1" x14ac:dyDescent="0.2">
      <c r="A4219" s="451">
        <v>4208</v>
      </c>
      <c r="B4219" s="453" t="s">
        <v>12</v>
      </c>
      <c r="C4219" s="454" t="s">
        <v>1293</v>
      </c>
      <c r="D4219" s="455" t="str">
        <f>VLOOKUP(Tabela25[[#This Row],[Symbol]],Baza_cen[],3,0)</f>
        <v>BLOK NYXON  Green HST  170   H= 95mm     GPMM</v>
      </c>
      <c r="E4219" s="456">
        <v>95</v>
      </c>
      <c r="F4219" s="456"/>
      <c r="G4219" s="456" t="s">
        <v>2220</v>
      </c>
      <c r="H4219" s="467">
        <f>NP.!Z247</f>
        <v>0</v>
      </c>
      <c r="I4219" s="466">
        <f>NP.!AR247</f>
        <v>0</v>
      </c>
      <c r="J4219" s="452"/>
    </row>
    <row r="4220" spans="1:10" ht="30" customHeight="1" x14ac:dyDescent="0.2">
      <c r="A4220" s="451">
        <v>4209</v>
      </c>
      <c r="B4220" s="453" t="s">
        <v>12</v>
      </c>
      <c r="C4220" s="454" t="s">
        <v>1293</v>
      </c>
      <c r="D4220" s="455" t="str">
        <f>VLOOKUP(Tabela25[[#This Row],[Symbol]],Baza_cen[],3,0)</f>
        <v>BLOK NYXON  Green HST  170   H= 95mm     GPMM</v>
      </c>
      <c r="E4220" s="456">
        <v>95</v>
      </c>
      <c r="F4220" s="456"/>
      <c r="G4220" s="456" t="s">
        <v>2220</v>
      </c>
      <c r="H4220" s="467">
        <f>NP.!AA247</f>
        <v>0</v>
      </c>
      <c r="I4220" s="466">
        <f>NP.!AS247</f>
        <v>0</v>
      </c>
      <c r="J4220" s="452"/>
    </row>
    <row r="4221" spans="1:10" ht="30" customHeight="1" x14ac:dyDescent="0.2">
      <c r="A4221" s="451">
        <v>4210</v>
      </c>
      <c r="B4221" s="453" t="s">
        <v>12</v>
      </c>
      <c r="C4221" s="454" t="s">
        <v>1293</v>
      </c>
      <c r="D4221" s="455" t="str">
        <f>VLOOKUP(Tabela25[[#This Row],[Symbol]],Baza_cen[],3,0)</f>
        <v>BLOK NYXON  Green HST  170   H= 95mm     GPMM</v>
      </c>
      <c r="E4221" s="456">
        <v>95</v>
      </c>
      <c r="F4221" s="456"/>
      <c r="G4221" s="456" t="s">
        <v>2220</v>
      </c>
      <c r="H4221" s="467">
        <f>NP.!AB247</f>
        <v>0</v>
      </c>
      <c r="I4221" s="466">
        <f>NP.!AT247</f>
        <v>0</v>
      </c>
      <c r="J4221" s="452"/>
    </row>
    <row r="4222" spans="1:10" ht="30" customHeight="1" x14ac:dyDescent="0.2">
      <c r="A4222" s="451">
        <v>4211</v>
      </c>
      <c r="B4222" s="453" t="s">
        <v>12</v>
      </c>
      <c r="C4222" s="454" t="s">
        <v>1293</v>
      </c>
      <c r="D4222" s="455" t="str">
        <f>VLOOKUP(Tabela25[[#This Row],[Symbol]],Baza_cen[],3,0)</f>
        <v>BLOK NYXON  Green HST  170   H= 95mm     GPMM</v>
      </c>
      <c r="E4222" s="456">
        <v>95</v>
      </c>
      <c r="F4222" s="456"/>
      <c r="G4222" s="456" t="s">
        <v>2220</v>
      </c>
      <c r="H4222" s="467">
        <f>NP.!AC247</f>
        <v>0</v>
      </c>
      <c r="I4222" s="466">
        <f>NP.!AU247</f>
        <v>0</v>
      </c>
      <c r="J4222" s="452"/>
    </row>
    <row r="4223" spans="1:10" ht="30" customHeight="1" x14ac:dyDescent="0.2">
      <c r="A4223" s="451">
        <v>4212</v>
      </c>
      <c r="B4223" s="453" t="s">
        <v>12</v>
      </c>
      <c r="C4223" s="454" t="s">
        <v>1293</v>
      </c>
      <c r="D4223" s="455" t="str">
        <f>VLOOKUP(Tabela25[[#This Row],[Symbol]],Baza_cen[],3,0)</f>
        <v>BLOK NYXON  Green HST  170   H= 95mm     GPMM</v>
      </c>
      <c r="E4223" s="456">
        <v>95</v>
      </c>
      <c r="F4223" s="456"/>
      <c r="G4223" s="456" t="s">
        <v>2220</v>
      </c>
      <c r="H4223" s="467">
        <f>NP.!AD247</f>
        <v>0</v>
      </c>
      <c r="I4223" s="466">
        <f>NP.!AV247</f>
        <v>0</v>
      </c>
      <c r="J4223" s="452"/>
    </row>
    <row r="4224" spans="1:10" ht="30" customHeight="1" x14ac:dyDescent="0.2">
      <c r="A4224" s="451">
        <v>4213</v>
      </c>
      <c r="B4224" s="453" t="s">
        <v>12</v>
      </c>
      <c r="C4224" s="454" t="s">
        <v>1294</v>
      </c>
      <c r="D4224" s="455" t="str">
        <f>VLOOKUP(Tabela25[[#This Row],[Symbol]],Baza_cen[],3,0)</f>
        <v>BLOK NYXON  Green HST  170   H=100mm     GPMM</v>
      </c>
      <c r="E4224" s="456">
        <v>100</v>
      </c>
      <c r="F4224" s="456"/>
      <c r="G4224" s="456" t="s">
        <v>2220</v>
      </c>
      <c r="H4224" s="467">
        <f>NP.!S248</f>
        <v>0</v>
      </c>
      <c r="I4224" s="466">
        <f>NP.!AK248</f>
        <v>0</v>
      </c>
      <c r="J4224" s="452"/>
    </row>
    <row r="4225" spans="1:10" ht="30" customHeight="1" x14ac:dyDescent="0.2">
      <c r="A4225" s="451">
        <v>4214</v>
      </c>
      <c r="B4225" s="453" t="s">
        <v>12</v>
      </c>
      <c r="C4225" s="454" t="s">
        <v>1294</v>
      </c>
      <c r="D4225" s="455" t="str">
        <f>VLOOKUP(Tabela25[[#This Row],[Symbol]],Baza_cen[],3,0)</f>
        <v>BLOK NYXON  Green HST  170   H=100mm     GPMM</v>
      </c>
      <c r="E4225" s="456">
        <v>100</v>
      </c>
      <c r="F4225" s="456"/>
      <c r="G4225" s="456" t="s">
        <v>2220</v>
      </c>
      <c r="H4225" s="467">
        <f>NP.!T248</f>
        <v>0</v>
      </c>
      <c r="I4225" s="466">
        <f>NP.!AL248</f>
        <v>0</v>
      </c>
      <c r="J4225" s="452"/>
    </row>
    <row r="4226" spans="1:10" ht="30" customHeight="1" x14ac:dyDescent="0.2">
      <c r="A4226" s="451">
        <v>4215</v>
      </c>
      <c r="B4226" s="453" t="s">
        <v>12</v>
      </c>
      <c r="C4226" s="454" t="s">
        <v>1294</v>
      </c>
      <c r="D4226" s="455" t="str">
        <f>VLOOKUP(Tabela25[[#This Row],[Symbol]],Baza_cen[],3,0)</f>
        <v>BLOK NYXON  Green HST  170   H=100mm     GPMM</v>
      </c>
      <c r="E4226" s="456">
        <v>100</v>
      </c>
      <c r="F4226" s="456"/>
      <c r="G4226" s="456" t="s">
        <v>2220</v>
      </c>
      <c r="H4226" s="467">
        <f>NP.!U248</f>
        <v>0</v>
      </c>
      <c r="I4226" s="466">
        <f>NP.!AM248</f>
        <v>0</v>
      </c>
      <c r="J4226" s="452"/>
    </row>
    <row r="4227" spans="1:10" ht="30" customHeight="1" x14ac:dyDescent="0.2">
      <c r="A4227" s="451">
        <v>4216</v>
      </c>
      <c r="B4227" s="453" t="s">
        <v>12</v>
      </c>
      <c r="C4227" s="454" t="s">
        <v>1294</v>
      </c>
      <c r="D4227" s="455" t="str">
        <f>VLOOKUP(Tabela25[[#This Row],[Symbol]],Baza_cen[],3,0)</f>
        <v>BLOK NYXON  Green HST  170   H=100mm     GPMM</v>
      </c>
      <c r="E4227" s="456">
        <v>100</v>
      </c>
      <c r="F4227" s="456"/>
      <c r="G4227" s="456" t="s">
        <v>2220</v>
      </c>
      <c r="H4227" s="467">
        <f>NP.!V248</f>
        <v>0</v>
      </c>
      <c r="I4227" s="466">
        <f>NP.!AN248</f>
        <v>0</v>
      </c>
      <c r="J4227" s="452"/>
    </row>
    <row r="4228" spans="1:10" ht="30" customHeight="1" x14ac:dyDescent="0.2">
      <c r="A4228" s="451">
        <v>4217</v>
      </c>
      <c r="B4228" s="453" t="s">
        <v>12</v>
      </c>
      <c r="C4228" s="454" t="s">
        <v>1294</v>
      </c>
      <c r="D4228" s="455" t="str">
        <f>VLOOKUP(Tabela25[[#This Row],[Symbol]],Baza_cen[],3,0)</f>
        <v>BLOK NYXON  Green HST  170   H=100mm     GPMM</v>
      </c>
      <c r="E4228" s="456">
        <v>100</v>
      </c>
      <c r="F4228" s="456"/>
      <c r="G4228" s="456" t="s">
        <v>2220</v>
      </c>
      <c r="H4228" s="467">
        <f>NP.!W248</f>
        <v>0</v>
      </c>
      <c r="I4228" s="466">
        <f>NP.!AO248</f>
        <v>0</v>
      </c>
      <c r="J4228" s="452"/>
    </row>
    <row r="4229" spans="1:10" ht="30" customHeight="1" x14ac:dyDescent="0.2">
      <c r="A4229" s="451">
        <v>4218</v>
      </c>
      <c r="B4229" s="453" t="s">
        <v>12</v>
      </c>
      <c r="C4229" s="454" t="s">
        <v>1294</v>
      </c>
      <c r="D4229" s="455" t="str">
        <f>VLOOKUP(Tabela25[[#This Row],[Symbol]],Baza_cen[],3,0)</f>
        <v>BLOK NYXON  Green HST  170   H=100mm     GPMM</v>
      </c>
      <c r="E4229" s="456">
        <v>100</v>
      </c>
      <c r="F4229" s="456"/>
      <c r="G4229" s="456" t="s">
        <v>2220</v>
      </c>
      <c r="H4229" s="467">
        <f>NP.!X248</f>
        <v>0</v>
      </c>
      <c r="I4229" s="466">
        <f>NP.!AP248</f>
        <v>0</v>
      </c>
      <c r="J4229" s="452"/>
    </row>
    <row r="4230" spans="1:10" ht="30" customHeight="1" x14ac:dyDescent="0.2">
      <c r="A4230" s="451">
        <v>4219</v>
      </c>
      <c r="B4230" s="453" t="s">
        <v>12</v>
      </c>
      <c r="C4230" s="454" t="s">
        <v>1294</v>
      </c>
      <c r="D4230" s="455" t="str">
        <f>VLOOKUP(Tabela25[[#This Row],[Symbol]],Baza_cen[],3,0)</f>
        <v>BLOK NYXON  Green HST  170   H=100mm     GPMM</v>
      </c>
      <c r="E4230" s="456">
        <v>100</v>
      </c>
      <c r="F4230" s="456"/>
      <c r="G4230" s="456" t="s">
        <v>2220</v>
      </c>
      <c r="H4230" s="467">
        <f>NP.!Y248</f>
        <v>0</v>
      </c>
      <c r="I4230" s="466">
        <f>NP.!AQ248</f>
        <v>0</v>
      </c>
      <c r="J4230" s="452"/>
    </row>
    <row r="4231" spans="1:10" ht="30" customHeight="1" x14ac:dyDescent="0.2">
      <c r="A4231" s="451">
        <v>4220</v>
      </c>
      <c r="B4231" s="453" t="s">
        <v>12</v>
      </c>
      <c r="C4231" s="454" t="s">
        <v>1294</v>
      </c>
      <c r="D4231" s="455" t="str">
        <f>VLOOKUP(Tabela25[[#This Row],[Symbol]],Baza_cen[],3,0)</f>
        <v>BLOK NYXON  Green HST  170   H=100mm     GPMM</v>
      </c>
      <c r="E4231" s="456">
        <v>100</v>
      </c>
      <c r="F4231" s="456"/>
      <c r="G4231" s="456" t="s">
        <v>2220</v>
      </c>
      <c r="H4231" s="467">
        <f>NP.!Z248</f>
        <v>0</v>
      </c>
      <c r="I4231" s="466">
        <f>NP.!AR248</f>
        <v>0</v>
      </c>
      <c r="J4231" s="452"/>
    </row>
    <row r="4232" spans="1:10" ht="30" customHeight="1" x14ac:dyDescent="0.2">
      <c r="A4232" s="451">
        <v>4221</v>
      </c>
      <c r="B4232" s="453" t="s">
        <v>12</v>
      </c>
      <c r="C4232" s="454" t="s">
        <v>1294</v>
      </c>
      <c r="D4232" s="455" t="str">
        <f>VLOOKUP(Tabela25[[#This Row],[Symbol]],Baza_cen[],3,0)</f>
        <v>BLOK NYXON  Green HST  170   H=100mm     GPMM</v>
      </c>
      <c r="E4232" s="456">
        <v>100</v>
      </c>
      <c r="F4232" s="456"/>
      <c r="G4232" s="456" t="s">
        <v>2220</v>
      </c>
      <c r="H4232" s="467">
        <f>NP.!AA248</f>
        <v>0</v>
      </c>
      <c r="I4232" s="466">
        <f>NP.!AS248</f>
        <v>0</v>
      </c>
      <c r="J4232" s="452"/>
    </row>
    <row r="4233" spans="1:10" ht="30" customHeight="1" x14ac:dyDescent="0.2">
      <c r="A4233" s="451">
        <v>4222</v>
      </c>
      <c r="B4233" s="453" t="s">
        <v>12</v>
      </c>
      <c r="C4233" s="454" t="s">
        <v>1294</v>
      </c>
      <c r="D4233" s="455" t="str">
        <f>VLOOKUP(Tabela25[[#This Row],[Symbol]],Baza_cen[],3,0)</f>
        <v>BLOK NYXON  Green HST  170   H=100mm     GPMM</v>
      </c>
      <c r="E4233" s="456">
        <v>100</v>
      </c>
      <c r="F4233" s="456"/>
      <c r="G4233" s="456" t="s">
        <v>2220</v>
      </c>
      <c r="H4233" s="467">
        <f>NP.!AB248</f>
        <v>0</v>
      </c>
      <c r="I4233" s="466">
        <f>NP.!AT248</f>
        <v>0</v>
      </c>
      <c r="J4233" s="452"/>
    </row>
    <row r="4234" spans="1:10" ht="30" customHeight="1" x14ac:dyDescent="0.2">
      <c r="A4234" s="451">
        <v>4223</v>
      </c>
      <c r="B4234" s="453" t="s">
        <v>12</v>
      </c>
      <c r="C4234" s="454" t="s">
        <v>1294</v>
      </c>
      <c r="D4234" s="455" t="str">
        <f>VLOOKUP(Tabela25[[#This Row],[Symbol]],Baza_cen[],3,0)</f>
        <v>BLOK NYXON  Green HST  170   H=100mm     GPMM</v>
      </c>
      <c r="E4234" s="456">
        <v>100</v>
      </c>
      <c r="F4234" s="456"/>
      <c r="G4234" s="456" t="s">
        <v>2220</v>
      </c>
      <c r="H4234" s="467">
        <f>NP.!AC248</f>
        <v>0</v>
      </c>
      <c r="I4234" s="466">
        <f>NP.!AU248</f>
        <v>0</v>
      </c>
      <c r="J4234" s="452"/>
    </row>
    <row r="4235" spans="1:10" ht="30" customHeight="1" x14ac:dyDescent="0.2">
      <c r="A4235" s="451">
        <v>4224</v>
      </c>
      <c r="B4235" s="453" t="s">
        <v>12</v>
      </c>
      <c r="C4235" s="454" t="s">
        <v>1294</v>
      </c>
      <c r="D4235" s="455" t="str">
        <f>VLOOKUP(Tabela25[[#This Row],[Symbol]],Baza_cen[],3,0)</f>
        <v>BLOK NYXON  Green HST  170   H=100mm     GPMM</v>
      </c>
      <c r="E4235" s="456">
        <v>100</v>
      </c>
      <c r="F4235" s="456"/>
      <c r="G4235" s="456" t="s">
        <v>2220</v>
      </c>
      <c r="H4235" s="467">
        <f>NP.!AD248</f>
        <v>0</v>
      </c>
      <c r="I4235" s="466">
        <f>NP.!AV248</f>
        <v>0</v>
      </c>
      <c r="J4235" s="452"/>
    </row>
    <row r="4236" spans="1:10" ht="30" customHeight="1" x14ac:dyDescent="0.2">
      <c r="A4236" s="451">
        <v>4225</v>
      </c>
      <c r="B4236" s="453" t="s">
        <v>12</v>
      </c>
      <c r="C4236" s="454" t="s">
        <v>1295</v>
      </c>
      <c r="D4236" s="455" t="str">
        <f>VLOOKUP(Tabela25[[#This Row],[Symbol]],Baza_cen[],3,0)</f>
        <v>BLOK NYXON  Green HST  170   H=105mm     GPMM</v>
      </c>
      <c r="E4236" s="456">
        <v>105</v>
      </c>
      <c r="F4236" s="456"/>
      <c r="G4236" s="456" t="s">
        <v>2220</v>
      </c>
      <c r="H4236" s="467">
        <f>NP.!S249</f>
        <v>0</v>
      </c>
      <c r="I4236" s="466">
        <f>NP.!AK249</f>
        <v>0</v>
      </c>
      <c r="J4236" s="452"/>
    </row>
    <row r="4237" spans="1:10" ht="30" customHeight="1" x14ac:dyDescent="0.2">
      <c r="A4237" s="451">
        <v>4226</v>
      </c>
      <c r="B4237" s="453" t="s">
        <v>12</v>
      </c>
      <c r="C4237" s="454" t="s">
        <v>1295</v>
      </c>
      <c r="D4237" s="455" t="str">
        <f>VLOOKUP(Tabela25[[#This Row],[Symbol]],Baza_cen[],3,0)</f>
        <v>BLOK NYXON  Green HST  170   H=105mm     GPMM</v>
      </c>
      <c r="E4237" s="456">
        <v>105</v>
      </c>
      <c r="F4237" s="456"/>
      <c r="G4237" s="456" t="s">
        <v>2220</v>
      </c>
      <c r="H4237" s="467">
        <f>NP.!T249</f>
        <v>0</v>
      </c>
      <c r="I4237" s="466">
        <f>NP.!AL249</f>
        <v>0</v>
      </c>
      <c r="J4237" s="452"/>
    </row>
    <row r="4238" spans="1:10" ht="30" customHeight="1" x14ac:dyDescent="0.2">
      <c r="A4238" s="451">
        <v>4227</v>
      </c>
      <c r="B4238" s="453" t="s">
        <v>12</v>
      </c>
      <c r="C4238" s="454" t="s">
        <v>1295</v>
      </c>
      <c r="D4238" s="455" t="str">
        <f>VLOOKUP(Tabela25[[#This Row],[Symbol]],Baza_cen[],3,0)</f>
        <v>BLOK NYXON  Green HST  170   H=105mm     GPMM</v>
      </c>
      <c r="E4238" s="456">
        <v>105</v>
      </c>
      <c r="F4238" s="456"/>
      <c r="G4238" s="456" t="s">
        <v>2220</v>
      </c>
      <c r="H4238" s="467">
        <f>NP.!U249</f>
        <v>0</v>
      </c>
      <c r="I4238" s="466">
        <f>NP.!AM249</f>
        <v>0</v>
      </c>
      <c r="J4238" s="452"/>
    </row>
    <row r="4239" spans="1:10" ht="30" customHeight="1" x14ac:dyDescent="0.2">
      <c r="A4239" s="451">
        <v>4228</v>
      </c>
      <c r="B4239" s="453" t="s">
        <v>12</v>
      </c>
      <c r="C4239" s="454" t="s">
        <v>1295</v>
      </c>
      <c r="D4239" s="455" t="str">
        <f>VLOOKUP(Tabela25[[#This Row],[Symbol]],Baza_cen[],3,0)</f>
        <v>BLOK NYXON  Green HST  170   H=105mm     GPMM</v>
      </c>
      <c r="E4239" s="456">
        <v>105</v>
      </c>
      <c r="F4239" s="456"/>
      <c r="G4239" s="456" t="s">
        <v>2220</v>
      </c>
      <c r="H4239" s="467">
        <f>NP.!V249</f>
        <v>0</v>
      </c>
      <c r="I4239" s="466">
        <f>NP.!AN249</f>
        <v>0</v>
      </c>
      <c r="J4239" s="452"/>
    </row>
    <row r="4240" spans="1:10" ht="30" customHeight="1" x14ac:dyDescent="0.2">
      <c r="A4240" s="451">
        <v>4229</v>
      </c>
      <c r="B4240" s="453" t="s">
        <v>12</v>
      </c>
      <c r="C4240" s="454" t="s">
        <v>1295</v>
      </c>
      <c r="D4240" s="455" t="str">
        <f>VLOOKUP(Tabela25[[#This Row],[Symbol]],Baza_cen[],3,0)</f>
        <v>BLOK NYXON  Green HST  170   H=105mm     GPMM</v>
      </c>
      <c r="E4240" s="456">
        <v>105</v>
      </c>
      <c r="F4240" s="456"/>
      <c r="G4240" s="456" t="s">
        <v>2220</v>
      </c>
      <c r="H4240" s="467">
        <f>NP.!W249</f>
        <v>0</v>
      </c>
      <c r="I4240" s="466">
        <f>NP.!AO249</f>
        <v>0</v>
      </c>
      <c r="J4240" s="452"/>
    </row>
    <row r="4241" spans="1:10" ht="30" customHeight="1" x14ac:dyDescent="0.2">
      <c r="A4241" s="451">
        <v>4230</v>
      </c>
      <c r="B4241" s="453" t="s">
        <v>12</v>
      </c>
      <c r="C4241" s="454" t="s">
        <v>1295</v>
      </c>
      <c r="D4241" s="455" t="str">
        <f>VLOOKUP(Tabela25[[#This Row],[Symbol]],Baza_cen[],3,0)</f>
        <v>BLOK NYXON  Green HST  170   H=105mm     GPMM</v>
      </c>
      <c r="E4241" s="456">
        <v>105</v>
      </c>
      <c r="F4241" s="456"/>
      <c r="G4241" s="456" t="s">
        <v>2220</v>
      </c>
      <c r="H4241" s="467">
        <f>NP.!X249</f>
        <v>0</v>
      </c>
      <c r="I4241" s="466">
        <f>NP.!AP249</f>
        <v>0</v>
      </c>
      <c r="J4241" s="452"/>
    </row>
    <row r="4242" spans="1:10" ht="30" customHeight="1" x14ac:dyDescent="0.2">
      <c r="A4242" s="451">
        <v>4231</v>
      </c>
      <c r="B4242" s="453" t="s">
        <v>12</v>
      </c>
      <c r="C4242" s="454" t="s">
        <v>1295</v>
      </c>
      <c r="D4242" s="455" t="str">
        <f>VLOOKUP(Tabela25[[#This Row],[Symbol]],Baza_cen[],3,0)</f>
        <v>BLOK NYXON  Green HST  170   H=105mm     GPMM</v>
      </c>
      <c r="E4242" s="456">
        <v>105</v>
      </c>
      <c r="F4242" s="456"/>
      <c r="G4242" s="456" t="s">
        <v>2220</v>
      </c>
      <c r="H4242" s="467">
        <f>NP.!Y249</f>
        <v>0</v>
      </c>
      <c r="I4242" s="466">
        <f>NP.!AQ249</f>
        <v>0</v>
      </c>
      <c r="J4242" s="452"/>
    </row>
    <row r="4243" spans="1:10" ht="30" customHeight="1" x14ac:dyDescent="0.2">
      <c r="A4243" s="451">
        <v>4232</v>
      </c>
      <c r="B4243" s="453" t="s">
        <v>12</v>
      </c>
      <c r="C4243" s="454" t="s">
        <v>1295</v>
      </c>
      <c r="D4243" s="455" t="str">
        <f>VLOOKUP(Tabela25[[#This Row],[Symbol]],Baza_cen[],3,0)</f>
        <v>BLOK NYXON  Green HST  170   H=105mm     GPMM</v>
      </c>
      <c r="E4243" s="456">
        <v>105</v>
      </c>
      <c r="F4243" s="456"/>
      <c r="G4243" s="456" t="s">
        <v>2220</v>
      </c>
      <c r="H4243" s="467">
        <f>NP.!Z249</f>
        <v>0</v>
      </c>
      <c r="I4243" s="466">
        <f>NP.!AR249</f>
        <v>0</v>
      </c>
      <c r="J4243" s="452"/>
    </row>
    <row r="4244" spans="1:10" ht="30" customHeight="1" x14ac:dyDescent="0.2">
      <c r="A4244" s="451">
        <v>4233</v>
      </c>
      <c r="B4244" s="453" t="s">
        <v>12</v>
      </c>
      <c r="C4244" s="454" t="s">
        <v>1295</v>
      </c>
      <c r="D4244" s="455" t="str">
        <f>VLOOKUP(Tabela25[[#This Row],[Symbol]],Baza_cen[],3,0)</f>
        <v>BLOK NYXON  Green HST  170   H=105mm     GPMM</v>
      </c>
      <c r="E4244" s="456">
        <v>105</v>
      </c>
      <c r="F4244" s="456"/>
      <c r="G4244" s="456" t="s">
        <v>2220</v>
      </c>
      <c r="H4244" s="467">
        <f>NP.!AA249</f>
        <v>0</v>
      </c>
      <c r="I4244" s="466">
        <f>NP.!AS249</f>
        <v>0</v>
      </c>
      <c r="J4244" s="452"/>
    </row>
    <row r="4245" spans="1:10" ht="30" customHeight="1" x14ac:dyDescent="0.2">
      <c r="A4245" s="451">
        <v>4234</v>
      </c>
      <c r="B4245" s="453" t="s">
        <v>12</v>
      </c>
      <c r="C4245" s="454" t="s">
        <v>1295</v>
      </c>
      <c r="D4245" s="455" t="str">
        <f>VLOOKUP(Tabela25[[#This Row],[Symbol]],Baza_cen[],3,0)</f>
        <v>BLOK NYXON  Green HST  170   H=105mm     GPMM</v>
      </c>
      <c r="E4245" s="456">
        <v>105</v>
      </c>
      <c r="F4245" s="456"/>
      <c r="G4245" s="456" t="s">
        <v>2220</v>
      </c>
      <c r="H4245" s="467">
        <f>NP.!AB249</f>
        <v>0</v>
      </c>
      <c r="I4245" s="466">
        <f>NP.!AT249</f>
        <v>0</v>
      </c>
      <c r="J4245" s="452"/>
    </row>
    <row r="4246" spans="1:10" ht="30" customHeight="1" x14ac:dyDescent="0.2">
      <c r="A4246" s="451">
        <v>4235</v>
      </c>
      <c r="B4246" s="453" t="s">
        <v>12</v>
      </c>
      <c r="C4246" s="454" t="s">
        <v>1295</v>
      </c>
      <c r="D4246" s="455" t="str">
        <f>VLOOKUP(Tabela25[[#This Row],[Symbol]],Baza_cen[],3,0)</f>
        <v>BLOK NYXON  Green HST  170   H=105mm     GPMM</v>
      </c>
      <c r="E4246" s="456">
        <v>105</v>
      </c>
      <c r="F4246" s="456"/>
      <c r="G4246" s="456" t="s">
        <v>2220</v>
      </c>
      <c r="H4246" s="467">
        <f>NP.!AC249</f>
        <v>0</v>
      </c>
      <c r="I4246" s="466">
        <f>NP.!AU249</f>
        <v>0</v>
      </c>
      <c r="J4246" s="452"/>
    </row>
    <row r="4247" spans="1:10" ht="30" customHeight="1" x14ac:dyDescent="0.2">
      <c r="A4247" s="451">
        <v>4236</v>
      </c>
      <c r="B4247" s="453" t="s">
        <v>12</v>
      </c>
      <c r="C4247" s="454" t="s">
        <v>1295</v>
      </c>
      <c r="D4247" s="455" t="str">
        <f>VLOOKUP(Tabela25[[#This Row],[Symbol]],Baza_cen[],3,0)</f>
        <v>BLOK NYXON  Green HST  170   H=105mm     GPMM</v>
      </c>
      <c r="E4247" s="456">
        <v>105</v>
      </c>
      <c r="F4247" s="456"/>
      <c r="G4247" s="456" t="s">
        <v>2220</v>
      </c>
      <c r="H4247" s="467">
        <f>NP.!AD249</f>
        <v>0</v>
      </c>
      <c r="I4247" s="466">
        <f>NP.!AV249</f>
        <v>0</v>
      </c>
      <c r="J4247" s="452"/>
    </row>
    <row r="4248" spans="1:10" ht="30" customHeight="1" x14ac:dyDescent="0.2">
      <c r="A4248" s="451">
        <v>4237</v>
      </c>
      <c r="B4248" s="453" t="s">
        <v>12</v>
      </c>
      <c r="C4248" s="454" t="s">
        <v>1296</v>
      </c>
      <c r="D4248" s="455" t="str">
        <f>VLOOKUP(Tabela25[[#This Row],[Symbol]],Baza_cen[],3,0)</f>
        <v>BLOK NYXON  Green HST  170   H=110mm     GPMM</v>
      </c>
      <c r="E4248" s="456">
        <v>110</v>
      </c>
      <c r="F4248" s="456"/>
      <c r="G4248" s="456" t="s">
        <v>2220</v>
      </c>
      <c r="H4248" s="467">
        <f>NP.!S250</f>
        <v>0</v>
      </c>
      <c r="I4248" s="466">
        <f>NP.!AK250</f>
        <v>0</v>
      </c>
      <c r="J4248" s="452"/>
    </row>
    <row r="4249" spans="1:10" ht="30" customHeight="1" x14ac:dyDescent="0.2">
      <c r="A4249" s="451">
        <v>4238</v>
      </c>
      <c r="B4249" s="453" t="s">
        <v>12</v>
      </c>
      <c r="C4249" s="454" t="s">
        <v>1296</v>
      </c>
      <c r="D4249" s="455" t="str">
        <f>VLOOKUP(Tabela25[[#This Row],[Symbol]],Baza_cen[],3,0)</f>
        <v>BLOK NYXON  Green HST  170   H=110mm     GPMM</v>
      </c>
      <c r="E4249" s="456">
        <v>110</v>
      </c>
      <c r="F4249" s="456"/>
      <c r="G4249" s="456" t="s">
        <v>2220</v>
      </c>
      <c r="H4249" s="467">
        <f>NP.!T250</f>
        <v>0</v>
      </c>
      <c r="I4249" s="466">
        <f>NP.!AL250</f>
        <v>0</v>
      </c>
      <c r="J4249" s="452"/>
    </row>
    <row r="4250" spans="1:10" ht="30" customHeight="1" x14ac:dyDescent="0.2">
      <c r="A4250" s="451">
        <v>4239</v>
      </c>
      <c r="B4250" s="453" t="s">
        <v>12</v>
      </c>
      <c r="C4250" s="454" t="s">
        <v>1296</v>
      </c>
      <c r="D4250" s="455" t="str">
        <f>VLOOKUP(Tabela25[[#This Row],[Symbol]],Baza_cen[],3,0)</f>
        <v>BLOK NYXON  Green HST  170   H=110mm     GPMM</v>
      </c>
      <c r="E4250" s="456">
        <v>110</v>
      </c>
      <c r="F4250" s="456"/>
      <c r="G4250" s="456" t="s">
        <v>2220</v>
      </c>
      <c r="H4250" s="467">
        <f>NP.!U250</f>
        <v>0</v>
      </c>
      <c r="I4250" s="466">
        <f>NP.!AM250</f>
        <v>0</v>
      </c>
      <c r="J4250" s="452"/>
    </row>
    <row r="4251" spans="1:10" ht="30" customHeight="1" x14ac:dyDescent="0.2">
      <c r="A4251" s="451">
        <v>4240</v>
      </c>
      <c r="B4251" s="453" t="s">
        <v>12</v>
      </c>
      <c r="C4251" s="454" t="s">
        <v>1296</v>
      </c>
      <c r="D4251" s="455" t="str">
        <f>VLOOKUP(Tabela25[[#This Row],[Symbol]],Baza_cen[],3,0)</f>
        <v>BLOK NYXON  Green HST  170   H=110mm     GPMM</v>
      </c>
      <c r="E4251" s="456">
        <v>110</v>
      </c>
      <c r="F4251" s="456"/>
      <c r="G4251" s="456" t="s">
        <v>2220</v>
      </c>
      <c r="H4251" s="467">
        <f>NP.!V250</f>
        <v>0</v>
      </c>
      <c r="I4251" s="466">
        <f>NP.!AN250</f>
        <v>0</v>
      </c>
      <c r="J4251" s="452"/>
    </row>
    <row r="4252" spans="1:10" ht="30" customHeight="1" x14ac:dyDescent="0.2">
      <c r="A4252" s="451">
        <v>4241</v>
      </c>
      <c r="B4252" s="453" t="s">
        <v>12</v>
      </c>
      <c r="C4252" s="454" t="s">
        <v>1296</v>
      </c>
      <c r="D4252" s="455" t="str">
        <f>VLOOKUP(Tabela25[[#This Row],[Symbol]],Baza_cen[],3,0)</f>
        <v>BLOK NYXON  Green HST  170   H=110mm     GPMM</v>
      </c>
      <c r="E4252" s="456">
        <v>110</v>
      </c>
      <c r="F4252" s="456"/>
      <c r="G4252" s="456" t="s">
        <v>2220</v>
      </c>
      <c r="H4252" s="467">
        <f>NP.!W250</f>
        <v>0</v>
      </c>
      <c r="I4252" s="466">
        <f>NP.!AO250</f>
        <v>0</v>
      </c>
      <c r="J4252" s="452"/>
    </row>
    <row r="4253" spans="1:10" ht="30" customHeight="1" x14ac:dyDescent="0.2">
      <c r="A4253" s="451">
        <v>4242</v>
      </c>
      <c r="B4253" s="453" t="s">
        <v>12</v>
      </c>
      <c r="C4253" s="454" t="s">
        <v>1296</v>
      </c>
      <c r="D4253" s="455" t="str">
        <f>VLOOKUP(Tabela25[[#This Row],[Symbol]],Baza_cen[],3,0)</f>
        <v>BLOK NYXON  Green HST  170   H=110mm     GPMM</v>
      </c>
      <c r="E4253" s="456">
        <v>110</v>
      </c>
      <c r="F4253" s="456"/>
      <c r="G4253" s="456" t="s">
        <v>2220</v>
      </c>
      <c r="H4253" s="467">
        <f>NP.!X250</f>
        <v>0</v>
      </c>
      <c r="I4253" s="466">
        <f>NP.!AP250</f>
        <v>0</v>
      </c>
      <c r="J4253" s="452"/>
    </row>
    <row r="4254" spans="1:10" ht="30" customHeight="1" x14ac:dyDescent="0.2">
      <c r="A4254" s="451">
        <v>4243</v>
      </c>
      <c r="B4254" s="453" t="s">
        <v>12</v>
      </c>
      <c r="C4254" s="454" t="s">
        <v>1296</v>
      </c>
      <c r="D4254" s="455" t="str">
        <f>VLOOKUP(Tabela25[[#This Row],[Symbol]],Baza_cen[],3,0)</f>
        <v>BLOK NYXON  Green HST  170   H=110mm     GPMM</v>
      </c>
      <c r="E4254" s="456">
        <v>110</v>
      </c>
      <c r="F4254" s="456"/>
      <c r="G4254" s="456" t="s">
        <v>2220</v>
      </c>
      <c r="H4254" s="467">
        <f>NP.!Y250</f>
        <v>0</v>
      </c>
      <c r="I4254" s="466">
        <f>NP.!AQ250</f>
        <v>0</v>
      </c>
      <c r="J4254" s="452"/>
    </row>
    <row r="4255" spans="1:10" ht="30" customHeight="1" x14ac:dyDescent="0.2">
      <c r="A4255" s="451">
        <v>4244</v>
      </c>
      <c r="B4255" s="453" t="s">
        <v>12</v>
      </c>
      <c r="C4255" s="454" t="s">
        <v>1296</v>
      </c>
      <c r="D4255" s="455" t="str">
        <f>VLOOKUP(Tabela25[[#This Row],[Symbol]],Baza_cen[],3,0)</f>
        <v>BLOK NYXON  Green HST  170   H=110mm     GPMM</v>
      </c>
      <c r="E4255" s="456">
        <v>110</v>
      </c>
      <c r="F4255" s="456"/>
      <c r="G4255" s="456" t="s">
        <v>2220</v>
      </c>
      <c r="H4255" s="467">
        <f>NP.!Z250</f>
        <v>0</v>
      </c>
      <c r="I4255" s="466">
        <f>NP.!AR250</f>
        <v>0</v>
      </c>
      <c r="J4255" s="452"/>
    </row>
    <row r="4256" spans="1:10" ht="30" customHeight="1" x14ac:dyDescent="0.2">
      <c r="A4256" s="451">
        <v>4245</v>
      </c>
      <c r="B4256" s="453" t="s">
        <v>12</v>
      </c>
      <c r="C4256" s="454" t="s">
        <v>1296</v>
      </c>
      <c r="D4256" s="455" t="str">
        <f>VLOOKUP(Tabela25[[#This Row],[Symbol]],Baza_cen[],3,0)</f>
        <v>BLOK NYXON  Green HST  170   H=110mm     GPMM</v>
      </c>
      <c r="E4256" s="456">
        <v>110</v>
      </c>
      <c r="F4256" s="456"/>
      <c r="G4256" s="456" t="s">
        <v>2220</v>
      </c>
      <c r="H4256" s="467">
        <f>NP.!AA250</f>
        <v>0</v>
      </c>
      <c r="I4256" s="466">
        <f>NP.!AS250</f>
        <v>0</v>
      </c>
      <c r="J4256" s="452"/>
    </row>
    <row r="4257" spans="1:10" ht="30" customHeight="1" x14ac:dyDescent="0.2">
      <c r="A4257" s="451">
        <v>4246</v>
      </c>
      <c r="B4257" s="453" t="s">
        <v>12</v>
      </c>
      <c r="C4257" s="454" t="s">
        <v>1296</v>
      </c>
      <c r="D4257" s="455" t="str">
        <f>VLOOKUP(Tabela25[[#This Row],[Symbol]],Baza_cen[],3,0)</f>
        <v>BLOK NYXON  Green HST  170   H=110mm     GPMM</v>
      </c>
      <c r="E4257" s="456">
        <v>110</v>
      </c>
      <c r="F4257" s="456"/>
      <c r="G4257" s="456" t="s">
        <v>2220</v>
      </c>
      <c r="H4257" s="467">
        <f>NP.!AB250</f>
        <v>0</v>
      </c>
      <c r="I4257" s="466">
        <f>NP.!AT250</f>
        <v>0</v>
      </c>
      <c r="J4257" s="452"/>
    </row>
    <row r="4258" spans="1:10" ht="30" customHeight="1" x14ac:dyDescent="0.2">
      <c r="A4258" s="451">
        <v>4247</v>
      </c>
      <c r="B4258" s="453" t="s">
        <v>12</v>
      </c>
      <c r="C4258" s="454" t="s">
        <v>1296</v>
      </c>
      <c r="D4258" s="455" t="str">
        <f>VLOOKUP(Tabela25[[#This Row],[Symbol]],Baza_cen[],3,0)</f>
        <v>BLOK NYXON  Green HST  170   H=110mm     GPMM</v>
      </c>
      <c r="E4258" s="456">
        <v>110</v>
      </c>
      <c r="F4258" s="456"/>
      <c r="G4258" s="456" t="s">
        <v>2220</v>
      </c>
      <c r="H4258" s="467">
        <f>NP.!AC250</f>
        <v>0</v>
      </c>
      <c r="I4258" s="466">
        <f>NP.!AU250</f>
        <v>0</v>
      </c>
      <c r="J4258" s="452"/>
    </row>
    <row r="4259" spans="1:10" ht="30" customHeight="1" x14ac:dyDescent="0.2">
      <c r="A4259" s="451">
        <v>4248</v>
      </c>
      <c r="B4259" s="453" t="s">
        <v>12</v>
      </c>
      <c r="C4259" s="454" t="s">
        <v>1296</v>
      </c>
      <c r="D4259" s="455" t="str">
        <f>VLOOKUP(Tabela25[[#This Row],[Symbol]],Baza_cen[],3,0)</f>
        <v>BLOK NYXON  Green HST  170   H=110mm     GPMM</v>
      </c>
      <c r="E4259" s="456">
        <v>110</v>
      </c>
      <c r="F4259" s="456"/>
      <c r="G4259" s="456" t="s">
        <v>2220</v>
      </c>
      <c r="H4259" s="467">
        <f>NP.!AD250</f>
        <v>0</v>
      </c>
      <c r="I4259" s="466">
        <f>NP.!AV250</f>
        <v>0</v>
      </c>
      <c r="J4259" s="452"/>
    </row>
    <row r="4260" spans="1:10" ht="30" customHeight="1" x14ac:dyDescent="0.2">
      <c r="A4260" s="451">
        <v>4249</v>
      </c>
      <c r="B4260" s="453" t="s">
        <v>12</v>
      </c>
      <c r="C4260" s="454" t="s">
        <v>1297</v>
      </c>
      <c r="D4260" s="455" t="str">
        <f>VLOOKUP(Tabela25[[#This Row],[Symbol]],Baza_cen[],3,0)</f>
        <v>BLOK NYXON  Green HST  170   H=115mm     GPMM</v>
      </c>
      <c r="E4260" s="456">
        <v>115</v>
      </c>
      <c r="F4260" s="456"/>
      <c r="G4260" s="456" t="s">
        <v>2220</v>
      </c>
      <c r="H4260" s="467">
        <f>NP.!S251</f>
        <v>0</v>
      </c>
      <c r="I4260" s="466">
        <f>NP.!AK251</f>
        <v>0</v>
      </c>
      <c r="J4260" s="452"/>
    </row>
    <row r="4261" spans="1:10" ht="30" customHeight="1" x14ac:dyDescent="0.2">
      <c r="A4261" s="451">
        <v>4250</v>
      </c>
      <c r="B4261" s="453" t="s">
        <v>12</v>
      </c>
      <c r="C4261" s="454" t="s">
        <v>1297</v>
      </c>
      <c r="D4261" s="455" t="str">
        <f>VLOOKUP(Tabela25[[#This Row],[Symbol]],Baza_cen[],3,0)</f>
        <v>BLOK NYXON  Green HST  170   H=115mm     GPMM</v>
      </c>
      <c r="E4261" s="456">
        <v>115</v>
      </c>
      <c r="F4261" s="456"/>
      <c r="G4261" s="456" t="s">
        <v>2220</v>
      </c>
      <c r="H4261" s="467">
        <f>NP.!T251</f>
        <v>0</v>
      </c>
      <c r="I4261" s="466">
        <f>NP.!AL251</f>
        <v>0</v>
      </c>
      <c r="J4261" s="452"/>
    </row>
    <row r="4262" spans="1:10" ht="30" customHeight="1" x14ac:dyDescent="0.2">
      <c r="A4262" s="451">
        <v>4251</v>
      </c>
      <c r="B4262" s="453" t="s">
        <v>12</v>
      </c>
      <c r="C4262" s="454" t="s">
        <v>1297</v>
      </c>
      <c r="D4262" s="455" t="str">
        <f>VLOOKUP(Tabela25[[#This Row],[Symbol]],Baza_cen[],3,0)</f>
        <v>BLOK NYXON  Green HST  170   H=115mm     GPMM</v>
      </c>
      <c r="E4262" s="456">
        <v>115</v>
      </c>
      <c r="F4262" s="456"/>
      <c r="G4262" s="456" t="s">
        <v>2220</v>
      </c>
      <c r="H4262" s="467">
        <f>NP.!U251</f>
        <v>0</v>
      </c>
      <c r="I4262" s="466">
        <f>NP.!AM251</f>
        <v>0</v>
      </c>
      <c r="J4262" s="452"/>
    </row>
    <row r="4263" spans="1:10" ht="30" customHeight="1" x14ac:dyDescent="0.2">
      <c r="A4263" s="451">
        <v>4252</v>
      </c>
      <c r="B4263" s="453" t="s">
        <v>12</v>
      </c>
      <c r="C4263" s="454" t="s">
        <v>1297</v>
      </c>
      <c r="D4263" s="455" t="str">
        <f>VLOOKUP(Tabela25[[#This Row],[Symbol]],Baza_cen[],3,0)</f>
        <v>BLOK NYXON  Green HST  170   H=115mm     GPMM</v>
      </c>
      <c r="E4263" s="456">
        <v>115</v>
      </c>
      <c r="F4263" s="456"/>
      <c r="G4263" s="456" t="s">
        <v>2220</v>
      </c>
      <c r="H4263" s="467">
        <f>NP.!V251</f>
        <v>0</v>
      </c>
      <c r="I4263" s="466">
        <f>NP.!AN251</f>
        <v>0</v>
      </c>
      <c r="J4263" s="452"/>
    </row>
    <row r="4264" spans="1:10" ht="30" customHeight="1" x14ac:dyDescent="0.2">
      <c r="A4264" s="451">
        <v>4253</v>
      </c>
      <c r="B4264" s="453" t="s">
        <v>12</v>
      </c>
      <c r="C4264" s="454" t="s">
        <v>1297</v>
      </c>
      <c r="D4264" s="455" t="str">
        <f>VLOOKUP(Tabela25[[#This Row],[Symbol]],Baza_cen[],3,0)</f>
        <v>BLOK NYXON  Green HST  170   H=115mm     GPMM</v>
      </c>
      <c r="E4264" s="456">
        <v>115</v>
      </c>
      <c r="F4264" s="456"/>
      <c r="G4264" s="456" t="s">
        <v>2220</v>
      </c>
      <c r="H4264" s="467">
        <f>NP.!W251</f>
        <v>0</v>
      </c>
      <c r="I4264" s="466">
        <f>NP.!AO251</f>
        <v>0</v>
      </c>
      <c r="J4264" s="452"/>
    </row>
    <row r="4265" spans="1:10" ht="30" customHeight="1" x14ac:dyDescent="0.2">
      <c r="A4265" s="451">
        <v>4254</v>
      </c>
      <c r="B4265" s="453" t="s">
        <v>12</v>
      </c>
      <c r="C4265" s="454" t="s">
        <v>1297</v>
      </c>
      <c r="D4265" s="455" t="str">
        <f>VLOOKUP(Tabela25[[#This Row],[Symbol]],Baza_cen[],3,0)</f>
        <v>BLOK NYXON  Green HST  170   H=115mm     GPMM</v>
      </c>
      <c r="E4265" s="456">
        <v>115</v>
      </c>
      <c r="F4265" s="456"/>
      <c r="G4265" s="456" t="s">
        <v>2220</v>
      </c>
      <c r="H4265" s="467">
        <f>NP.!X251</f>
        <v>0</v>
      </c>
      <c r="I4265" s="466">
        <f>NP.!AP251</f>
        <v>0</v>
      </c>
      <c r="J4265" s="452"/>
    </row>
    <row r="4266" spans="1:10" ht="30" customHeight="1" x14ac:dyDescent="0.2">
      <c r="A4266" s="451">
        <v>4255</v>
      </c>
      <c r="B4266" s="453" t="s">
        <v>12</v>
      </c>
      <c r="C4266" s="454" t="s">
        <v>1297</v>
      </c>
      <c r="D4266" s="455" t="str">
        <f>VLOOKUP(Tabela25[[#This Row],[Symbol]],Baza_cen[],3,0)</f>
        <v>BLOK NYXON  Green HST  170   H=115mm     GPMM</v>
      </c>
      <c r="E4266" s="456">
        <v>115</v>
      </c>
      <c r="F4266" s="456"/>
      <c r="G4266" s="456" t="s">
        <v>2220</v>
      </c>
      <c r="H4266" s="467">
        <f>NP.!Y251</f>
        <v>0</v>
      </c>
      <c r="I4266" s="466">
        <f>NP.!AQ251</f>
        <v>0</v>
      </c>
      <c r="J4266" s="452"/>
    </row>
    <row r="4267" spans="1:10" ht="30" customHeight="1" x14ac:dyDescent="0.2">
      <c r="A4267" s="451">
        <v>4256</v>
      </c>
      <c r="B4267" s="453" t="s">
        <v>12</v>
      </c>
      <c r="C4267" s="454" t="s">
        <v>1297</v>
      </c>
      <c r="D4267" s="455" t="str">
        <f>VLOOKUP(Tabela25[[#This Row],[Symbol]],Baza_cen[],3,0)</f>
        <v>BLOK NYXON  Green HST  170   H=115mm     GPMM</v>
      </c>
      <c r="E4267" s="456">
        <v>115</v>
      </c>
      <c r="F4267" s="456"/>
      <c r="G4267" s="456" t="s">
        <v>2220</v>
      </c>
      <c r="H4267" s="467">
        <f>NP.!Z251</f>
        <v>0</v>
      </c>
      <c r="I4267" s="466">
        <f>NP.!AR251</f>
        <v>0</v>
      </c>
      <c r="J4267" s="452"/>
    </row>
    <row r="4268" spans="1:10" ht="30" customHeight="1" x14ac:dyDescent="0.2">
      <c r="A4268" s="451">
        <v>4257</v>
      </c>
      <c r="B4268" s="453" t="s">
        <v>12</v>
      </c>
      <c r="C4268" s="454" t="s">
        <v>1297</v>
      </c>
      <c r="D4268" s="455" t="str">
        <f>VLOOKUP(Tabela25[[#This Row],[Symbol]],Baza_cen[],3,0)</f>
        <v>BLOK NYXON  Green HST  170   H=115mm     GPMM</v>
      </c>
      <c r="E4268" s="456">
        <v>115</v>
      </c>
      <c r="F4268" s="456"/>
      <c r="G4268" s="456" t="s">
        <v>2220</v>
      </c>
      <c r="H4268" s="467">
        <f>NP.!AA251</f>
        <v>0</v>
      </c>
      <c r="I4268" s="466">
        <f>NP.!AS251</f>
        <v>0</v>
      </c>
      <c r="J4268" s="452"/>
    </row>
    <row r="4269" spans="1:10" ht="30" customHeight="1" x14ac:dyDescent="0.2">
      <c r="A4269" s="451">
        <v>4258</v>
      </c>
      <c r="B4269" s="453" t="s">
        <v>12</v>
      </c>
      <c r="C4269" s="454" t="s">
        <v>1297</v>
      </c>
      <c r="D4269" s="455" t="str">
        <f>VLOOKUP(Tabela25[[#This Row],[Symbol]],Baza_cen[],3,0)</f>
        <v>BLOK NYXON  Green HST  170   H=115mm     GPMM</v>
      </c>
      <c r="E4269" s="456">
        <v>115</v>
      </c>
      <c r="F4269" s="456"/>
      <c r="G4269" s="456" t="s">
        <v>2220</v>
      </c>
      <c r="H4269" s="467">
        <f>NP.!AB251</f>
        <v>0</v>
      </c>
      <c r="I4269" s="466">
        <f>NP.!AT251</f>
        <v>0</v>
      </c>
      <c r="J4269" s="452"/>
    </row>
    <row r="4270" spans="1:10" ht="30" customHeight="1" x14ac:dyDescent="0.2">
      <c r="A4270" s="451">
        <v>4259</v>
      </c>
      <c r="B4270" s="453" t="s">
        <v>12</v>
      </c>
      <c r="C4270" s="454" t="s">
        <v>1297</v>
      </c>
      <c r="D4270" s="455" t="str">
        <f>VLOOKUP(Tabela25[[#This Row],[Symbol]],Baza_cen[],3,0)</f>
        <v>BLOK NYXON  Green HST  170   H=115mm     GPMM</v>
      </c>
      <c r="E4270" s="456">
        <v>115</v>
      </c>
      <c r="F4270" s="456"/>
      <c r="G4270" s="456" t="s">
        <v>2220</v>
      </c>
      <c r="H4270" s="467">
        <f>NP.!AC251</f>
        <v>0</v>
      </c>
      <c r="I4270" s="466">
        <f>NP.!AU251</f>
        <v>0</v>
      </c>
      <c r="J4270" s="452"/>
    </row>
    <row r="4271" spans="1:10" ht="30" customHeight="1" x14ac:dyDescent="0.2">
      <c r="A4271" s="451">
        <v>4260</v>
      </c>
      <c r="B4271" s="453" t="s">
        <v>12</v>
      </c>
      <c r="C4271" s="454" t="s">
        <v>1297</v>
      </c>
      <c r="D4271" s="455" t="str">
        <f>VLOOKUP(Tabela25[[#This Row],[Symbol]],Baza_cen[],3,0)</f>
        <v>BLOK NYXON  Green HST  170   H=115mm     GPMM</v>
      </c>
      <c r="E4271" s="456">
        <v>115</v>
      </c>
      <c r="F4271" s="456"/>
      <c r="G4271" s="456" t="s">
        <v>2220</v>
      </c>
      <c r="H4271" s="467">
        <f>NP.!AD251</f>
        <v>0</v>
      </c>
      <c r="I4271" s="466">
        <f>NP.!AV251</f>
        <v>0</v>
      </c>
      <c r="J4271" s="452"/>
    </row>
    <row r="4272" spans="1:10" ht="30" customHeight="1" x14ac:dyDescent="0.2">
      <c r="A4272" s="451">
        <v>4261</v>
      </c>
      <c r="B4272" s="453" t="s">
        <v>12</v>
      </c>
      <c r="C4272" s="454" t="s">
        <v>1298</v>
      </c>
      <c r="D4272" s="455" t="str">
        <f>VLOOKUP(Tabela25[[#This Row],[Symbol]],Baza_cen[],3,0)</f>
        <v>BLOK NYXON  Green HST  170   H=120mm     GPMM</v>
      </c>
      <c r="E4272" s="456">
        <v>120</v>
      </c>
      <c r="F4272" s="456"/>
      <c r="G4272" s="456" t="s">
        <v>2220</v>
      </c>
      <c r="H4272" s="467">
        <f>NP.!S252</f>
        <v>0</v>
      </c>
      <c r="I4272" s="466">
        <f>NP.!AK252</f>
        <v>0</v>
      </c>
      <c r="J4272" s="452"/>
    </row>
    <row r="4273" spans="1:10" ht="30" customHeight="1" x14ac:dyDescent="0.2">
      <c r="A4273" s="451">
        <v>4262</v>
      </c>
      <c r="B4273" s="453" t="s">
        <v>12</v>
      </c>
      <c r="C4273" s="454" t="s">
        <v>1298</v>
      </c>
      <c r="D4273" s="455" t="str">
        <f>VLOOKUP(Tabela25[[#This Row],[Symbol]],Baza_cen[],3,0)</f>
        <v>BLOK NYXON  Green HST  170   H=120mm     GPMM</v>
      </c>
      <c r="E4273" s="456">
        <v>120</v>
      </c>
      <c r="F4273" s="456"/>
      <c r="G4273" s="456" t="s">
        <v>2220</v>
      </c>
      <c r="H4273" s="467">
        <f>NP.!T252</f>
        <v>0</v>
      </c>
      <c r="I4273" s="466">
        <f>NP.!AL252</f>
        <v>0</v>
      </c>
      <c r="J4273" s="452"/>
    </row>
    <row r="4274" spans="1:10" ht="30" customHeight="1" x14ac:dyDescent="0.2">
      <c r="A4274" s="451">
        <v>4263</v>
      </c>
      <c r="B4274" s="453" t="s">
        <v>12</v>
      </c>
      <c r="C4274" s="454" t="s">
        <v>1298</v>
      </c>
      <c r="D4274" s="455" t="str">
        <f>VLOOKUP(Tabela25[[#This Row],[Symbol]],Baza_cen[],3,0)</f>
        <v>BLOK NYXON  Green HST  170   H=120mm     GPMM</v>
      </c>
      <c r="E4274" s="456">
        <v>120</v>
      </c>
      <c r="F4274" s="456"/>
      <c r="G4274" s="456" t="s">
        <v>2220</v>
      </c>
      <c r="H4274" s="467">
        <f>NP.!U252</f>
        <v>0</v>
      </c>
      <c r="I4274" s="466">
        <f>NP.!AM252</f>
        <v>0</v>
      </c>
      <c r="J4274" s="452"/>
    </row>
    <row r="4275" spans="1:10" ht="30" customHeight="1" x14ac:dyDescent="0.2">
      <c r="A4275" s="451">
        <v>4264</v>
      </c>
      <c r="B4275" s="453" t="s">
        <v>12</v>
      </c>
      <c r="C4275" s="454" t="s">
        <v>1298</v>
      </c>
      <c r="D4275" s="455" t="str">
        <f>VLOOKUP(Tabela25[[#This Row],[Symbol]],Baza_cen[],3,0)</f>
        <v>BLOK NYXON  Green HST  170   H=120mm     GPMM</v>
      </c>
      <c r="E4275" s="456">
        <v>120</v>
      </c>
      <c r="F4275" s="456"/>
      <c r="G4275" s="456" t="s">
        <v>2220</v>
      </c>
      <c r="H4275" s="467">
        <f>NP.!V252</f>
        <v>0</v>
      </c>
      <c r="I4275" s="466">
        <f>NP.!AN252</f>
        <v>0</v>
      </c>
      <c r="J4275" s="452"/>
    </row>
    <row r="4276" spans="1:10" ht="30" customHeight="1" x14ac:dyDescent="0.2">
      <c r="A4276" s="451">
        <v>4265</v>
      </c>
      <c r="B4276" s="453" t="s">
        <v>12</v>
      </c>
      <c r="C4276" s="454" t="s">
        <v>1298</v>
      </c>
      <c r="D4276" s="455" t="str">
        <f>VLOOKUP(Tabela25[[#This Row],[Symbol]],Baza_cen[],3,0)</f>
        <v>BLOK NYXON  Green HST  170   H=120mm     GPMM</v>
      </c>
      <c r="E4276" s="456">
        <v>120</v>
      </c>
      <c r="F4276" s="456"/>
      <c r="G4276" s="456" t="s">
        <v>2220</v>
      </c>
      <c r="H4276" s="467">
        <f>NP.!W252</f>
        <v>0</v>
      </c>
      <c r="I4276" s="466">
        <f>NP.!AO252</f>
        <v>0</v>
      </c>
      <c r="J4276" s="452"/>
    </row>
    <row r="4277" spans="1:10" ht="30" customHeight="1" x14ac:dyDescent="0.2">
      <c r="A4277" s="451">
        <v>4266</v>
      </c>
      <c r="B4277" s="453" t="s">
        <v>12</v>
      </c>
      <c r="C4277" s="454" t="s">
        <v>1298</v>
      </c>
      <c r="D4277" s="455" t="str">
        <f>VLOOKUP(Tabela25[[#This Row],[Symbol]],Baza_cen[],3,0)</f>
        <v>BLOK NYXON  Green HST  170   H=120mm     GPMM</v>
      </c>
      <c r="E4277" s="456">
        <v>120</v>
      </c>
      <c r="F4277" s="456"/>
      <c r="G4277" s="456" t="s">
        <v>2220</v>
      </c>
      <c r="H4277" s="467">
        <f>NP.!X252</f>
        <v>0</v>
      </c>
      <c r="I4277" s="466">
        <f>NP.!AP252</f>
        <v>0</v>
      </c>
      <c r="J4277" s="452"/>
    </row>
    <row r="4278" spans="1:10" ht="30" customHeight="1" x14ac:dyDescent="0.2">
      <c r="A4278" s="451">
        <v>4267</v>
      </c>
      <c r="B4278" s="453" t="s">
        <v>12</v>
      </c>
      <c r="C4278" s="454" t="s">
        <v>1298</v>
      </c>
      <c r="D4278" s="455" t="str">
        <f>VLOOKUP(Tabela25[[#This Row],[Symbol]],Baza_cen[],3,0)</f>
        <v>BLOK NYXON  Green HST  170   H=120mm     GPMM</v>
      </c>
      <c r="E4278" s="456">
        <v>120</v>
      </c>
      <c r="F4278" s="456"/>
      <c r="G4278" s="456" t="s">
        <v>2220</v>
      </c>
      <c r="H4278" s="467">
        <f>NP.!Y252</f>
        <v>0</v>
      </c>
      <c r="I4278" s="466">
        <f>NP.!AQ252</f>
        <v>0</v>
      </c>
      <c r="J4278" s="452"/>
    </row>
    <row r="4279" spans="1:10" ht="30" customHeight="1" x14ac:dyDescent="0.2">
      <c r="A4279" s="451">
        <v>4268</v>
      </c>
      <c r="B4279" s="453" t="s">
        <v>12</v>
      </c>
      <c r="C4279" s="454" t="s">
        <v>1298</v>
      </c>
      <c r="D4279" s="455" t="str">
        <f>VLOOKUP(Tabela25[[#This Row],[Symbol]],Baza_cen[],3,0)</f>
        <v>BLOK NYXON  Green HST  170   H=120mm     GPMM</v>
      </c>
      <c r="E4279" s="456">
        <v>120</v>
      </c>
      <c r="F4279" s="456"/>
      <c r="G4279" s="456" t="s">
        <v>2220</v>
      </c>
      <c r="H4279" s="467">
        <f>NP.!Z252</f>
        <v>0</v>
      </c>
      <c r="I4279" s="466">
        <f>NP.!AR252</f>
        <v>0</v>
      </c>
      <c r="J4279" s="452"/>
    </row>
    <row r="4280" spans="1:10" ht="30" customHeight="1" x14ac:dyDescent="0.2">
      <c r="A4280" s="451">
        <v>4269</v>
      </c>
      <c r="B4280" s="453" t="s">
        <v>12</v>
      </c>
      <c r="C4280" s="454" t="s">
        <v>1298</v>
      </c>
      <c r="D4280" s="455" t="str">
        <f>VLOOKUP(Tabela25[[#This Row],[Symbol]],Baza_cen[],3,0)</f>
        <v>BLOK NYXON  Green HST  170   H=120mm     GPMM</v>
      </c>
      <c r="E4280" s="456">
        <v>120</v>
      </c>
      <c r="F4280" s="456"/>
      <c r="G4280" s="456" t="s">
        <v>2220</v>
      </c>
      <c r="H4280" s="467">
        <f>NP.!AA252</f>
        <v>0</v>
      </c>
      <c r="I4280" s="466">
        <f>NP.!AS252</f>
        <v>0</v>
      </c>
      <c r="J4280" s="452"/>
    </row>
    <row r="4281" spans="1:10" ht="30" customHeight="1" x14ac:dyDescent="0.2">
      <c r="A4281" s="451">
        <v>4270</v>
      </c>
      <c r="B4281" s="453" t="s">
        <v>12</v>
      </c>
      <c r="C4281" s="454" t="s">
        <v>1298</v>
      </c>
      <c r="D4281" s="455" t="str">
        <f>VLOOKUP(Tabela25[[#This Row],[Symbol]],Baza_cen[],3,0)</f>
        <v>BLOK NYXON  Green HST  170   H=120mm     GPMM</v>
      </c>
      <c r="E4281" s="456">
        <v>120</v>
      </c>
      <c r="F4281" s="456"/>
      <c r="G4281" s="456" t="s">
        <v>2220</v>
      </c>
      <c r="H4281" s="467">
        <f>NP.!AB252</f>
        <v>0</v>
      </c>
      <c r="I4281" s="466">
        <f>NP.!AT252</f>
        <v>0</v>
      </c>
      <c r="J4281" s="452"/>
    </row>
    <row r="4282" spans="1:10" ht="30" customHeight="1" x14ac:dyDescent="0.2">
      <c r="A4282" s="451">
        <v>4271</v>
      </c>
      <c r="B4282" s="453" t="s">
        <v>12</v>
      </c>
      <c r="C4282" s="454" t="s">
        <v>1298</v>
      </c>
      <c r="D4282" s="455" t="str">
        <f>VLOOKUP(Tabela25[[#This Row],[Symbol]],Baza_cen[],3,0)</f>
        <v>BLOK NYXON  Green HST  170   H=120mm     GPMM</v>
      </c>
      <c r="E4282" s="456">
        <v>120</v>
      </c>
      <c r="F4282" s="456"/>
      <c r="G4282" s="456" t="s">
        <v>2220</v>
      </c>
      <c r="H4282" s="467">
        <f>NP.!AC252</f>
        <v>0</v>
      </c>
      <c r="I4282" s="466">
        <f>NP.!AU252</f>
        <v>0</v>
      </c>
      <c r="J4282" s="452"/>
    </row>
    <row r="4283" spans="1:10" ht="30" customHeight="1" x14ac:dyDescent="0.2">
      <c r="A4283" s="451">
        <v>4272</v>
      </c>
      <c r="B4283" s="453" t="s">
        <v>12</v>
      </c>
      <c r="C4283" s="454" t="s">
        <v>1298</v>
      </c>
      <c r="D4283" s="455" t="str">
        <f>VLOOKUP(Tabela25[[#This Row],[Symbol]],Baza_cen[],3,0)</f>
        <v>BLOK NYXON  Green HST  170   H=120mm     GPMM</v>
      </c>
      <c r="E4283" s="456">
        <v>120</v>
      </c>
      <c r="F4283" s="456"/>
      <c r="G4283" s="456" t="s">
        <v>2220</v>
      </c>
      <c r="H4283" s="467">
        <f>NP.!AD252</f>
        <v>0</v>
      </c>
      <c r="I4283" s="466">
        <f>NP.!AV252</f>
        <v>0</v>
      </c>
      <c r="J4283" s="452"/>
    </row>
    <row r="4284" spans="1:10" ht="30" customHeight="1" x14ac:dyDescent="0.2">
      <c r="A4284" s="451">
        <v>4273</v>
      </c>
      <c r="B4284" s="453" t="s">
        <v>12</v>
      </c>
      <c r="C4284" s="454" t="s">
        <v>1299</v>
      </c>
      <c r="D4284" s="455" t="str">
        <f>VLOOKUP(Tabela25[[#This Row],[Symbol]],Baza_cen[],3,0)</f>
        <v>BLOK NYXON  Green HST  170   H=125mm     GPMM</v>
      </c>
      <c r="E4284" s="456">
        <v>125</v>
      </c>
      <c r="F4284" s="456"/>
      <c r="G4284" s="456" t="s">
        <v>2220</v>
      </c>
      <c r="H4284" s="467">
        <f>NP.!S253</f>
        <v>0</v>
      </c>
      <c r="I4284" s="466">
        <f>NP.!AK253</f>
        <v>0</v>
      </c>
      <c r="J4284" s="452"/>
    </row>
    <row r="4285" spans="1:10" ht="30" customHeight="1" x14ac:dyDescent="0.2">
      <c r="A4285" s="451">
        <v>4274</v>
      </c>
      <c r="B4285" s="453" t="s">
        <v>12</v>
      </c>
      <c r="C4285" s="454" t="s">
        <v>1299</v>
      </c>
      <c r="D4285" s="455" t="str">
        <f>VLOOKUP(Tabela25[[#This Row],[Symbol]],Baza_cen[],3,0)</f>
        <v>BLOK NYXON  Green HST  170   H=125mm     GPMM</v>
      </c>
      <c r="E4285" s="456">
        <v>125</v>
      </c>
      <c r="F4285" s="456"/>
      <c r="G4285" s="456" t="s">
        <v>2220</v>
      </c>
      <c r="H4285" s="467">
        <f>NP.!T253</f>
        <v>0</v>
      </c>
      <c r="I4285" s="466">
        <f>NP.!AL253</f>
        <v>0</v>
      </c>
      <c r="J4285" s="452"/>
    </row>
    <row r="4286" spans="1:10" ht="30" customHeight="1" x14ac:dyDescent="0.2">
      <c r="A4286" s="451">
        <v>4275</v>
      </c>
      <c r="B4286" s="453" t="s">
        <v>12</v>
      </c>
      <c r="C4286" s="454" t="s">
        <v>1299</v>
      </c>
      <c r="D4286" s="455" t="str">
        <f>VLOOKUP(Tabela25[[#This Row],[Symbol]],Baza_cen[],3,0)</f>
        <v>BLOK NYXON  Green HST  170   H=125mm     GPMM</v>
      </c>
      <c r="E4286" s="456">
        <v>125</v>
      </c>
      <c r="F4286" s="456"/>
      <c r="G4286" s="456" t="s">
        <v>2220</v>
      </c>
      <c r="H4286" s="467">
        <f>NP.!U253</f>
        <v>0</v>
      </c>
      <c r="I4286" s="466">
        <f>NP.!AM253</f>
        <v>0</v>
      </c>
      <c r="J4286" s="452"/>
    </row>
    <row r="4287" spans="1:10" ht="30" customHeight="1" x14ac:dyDescent="0.2">
      <c r="A4287" s="451">
        <v>4276</v>
      </c>
      <c r="B4287" s="453" t="s">
        <v>12</v>
      </c>
      <c r="C4287" s="454" t="s">
        <v>1299</v>
      </c>
      <c r="D4287" s="455" t="str">
        <f>VLOOKUP(Tabela25[[#This Row],[Symbol]],Baza_cen[],3,0)</f>
        <v>BLOK NYXON  Green HST  170   H=125mm     GPMM</v>
      </c>
      <c r="E4287" s="456">
        <v>125</v>
      </c>
      <c r="F4287" s="456"/>
      <c r="G4287" s="456" t="s">
        <v>2220</v>
      </c>
      <c r="H4287" s="467">
        <f>NP.!V253</f>
        <v>0</v>
      </c>
      <c r="I4287" s="466">
        <f>NP.!AN253</f>
        <v>0</v>
      </c>
      <c r="J4287" s="452"/>
    </row>
    <row r="4288" spans="1:10" ht="30" customHeight="1" x14ac:dyDescent="0.2">
      <c r="A4288" s="451">
        <v>4277</v>
      </c>
      <c r="B4288" s="453" t="s">
        <v>12</v>
      </c>
      <c r="C4288" s="454" t="s">
        <v>1299</v>
      </c>
      <c r="D4288" s="455" t="str">
        <f>VLOOKUP(Tabela25[[#This Row],[Symbol]],Baza_cen[],3,0)</f>
        <v>BLOK NYXON  Green HST  170   H=125mm     GPMM</v>
      </c>
      <c r="E4288" s="456">
        <v>125</v>
      </c>
      <c r="F4288" s="456"/>
      <c r="G4288" s="456" t="s">
        <v>2220</v>
      </c>
      <c r="H4288" s="467">
        <f>NP.!W253</f>
        <v>0</v>
      </c>
      <c r="I4288" s="466">
        <f>NP.!AO253</f>
        <v>0</v>
      </c>
      <c r="J4288" s="452"/>
    </row>
    <row r="4289" spans="1:10" ht="30" customHeight="1" x14ac:dyDescent="0.2">
      <c r="A4289" s="451">
        <v>4278</v>
      </c>
      <c r="B4289" s="453" t="s">
        <v>12</v>
      </c>
      <c r="C4289" s="454" t="s">
        <v>1299</v>
      </c>
      <c r="D4289" s="455" t="str">
        <f>VLOOKUP(Tabela25[[#This Row],[Symbol]],Baza_cen[],3,0)</f>
        <v>BLOK NYXON  Green HST  170   H=125mm     GPMM</v>
      </c>
      <c r="E4289" s="456">
        <v>125</v>
      </c>
      <c r="F4289" s="456"/>
      <c r="G4289" s="456" t="s">
        <v>2220</v>
      </c>
      <c r="H4289" s="467">
        <f>NP.!X253</f>
        <v>0</v>
      </c>
      <c r="I4289" s="466">
        <f>NP.!AP253</f>
        <v>0</v>
      </c>
      <c r="J4289" s="452"/>
    </row>
    <row r="4290" spans="1:10" ht="30" customHeight="1" x14ac:dyDescent="0.2">
      <c r="A4290" s="451">
        <v>4279</v>
      </c>
      <c r="B4290" s="453" t="s">
        <v>12</v>
      </c>
      <c r="C4290" s="454" t="s">
        <v>1299</v>
      </c>
      <c r="D4290" s="455" t="str">
        <f>VLOOKUP(Tabela25[[#This Row],[Symbol]],Baza_cen[],3,0)</f>
        <v>BLOK NYXON  Green HST  170   H=125mm     GPMM</v>
      </c>
      <c r="E4290" s="456">
        <v>125</v>
      </c>
      <c r="F4290" s="456"/>
      <c r="G4290" s="456" t="s">
        <v>2220</v>
      </c>
      <c r="H4290" s="467">
        <f>NP.!Y253</f>
        <v>0</v>
      </c>
      <c r="I4290" s="466">
        <f>NP.!AQ253</f>
        <v>0</v>
      </c>
      <c r="J4290" s="452"/>
    </row>
    <row r="4291" spans="1:10" ht="30" customHeight="1" x14ac:dyDescent="0.2">
      <c r="A4291" s="451">
        <v>4280</v>
      </c>
      <c r="B4291" s="453" t="s">
        <v>12</v>
      </c>
      <c r="C4291" s="454" t="s">
        <v>1299</v>
      </c>
      <c r="D4291" s="455" t="str">
        <f>VLOOKUP(Tabela25[[#This Row],[Symbol]],Baza_cen[],3,0)</f>
        <v>BLOK NYXON  Green HST  170   H=125mm     GPMM</v>
      </c>
      <c r="E4291" s="456">
        <v>125</v>
      </c>
      <c r="F4291" s="456"/>
      <c r="G4291" s="456" t="s">
        <v>2220</v>
      </c>
      <c r="H4291" s="467">
        <f>NP.!Z253</f>
        <v>0</v>
      </c>
      <c r="I4291" s="466">
        <f>NP.!AR253</f>
        <v>0</v>
      </c>
      <c r="J4291" s="452"/>
    </row>
    <row r="4292" spans="1:10" ht="30" customHeight="1" x14ac:dyDescent="0.2">
      <c r="A4292" s="451">
        <v>4281</v>
      </c>
      <c r="B4292" s="453" t="s">
        <v>12</v>
      </c>
      <c r="C4292" s="454" t="s">
        <v>1299</v>
      </c>
      <c r="D4292" s="455" t="str">
        <f>VLOOKUP(Tabela25[[#This Row],[Symbol]],Baza_cen[],3,0)</f>
        <v>BLOK NYXON  Green HST  170   H=125mm     GPMM</v>
      </c>
      <c r="E4292" s="456">
        <v>125</v>
      </c>
      <c r="F4292" s="456"/>
      <c r="G4292" s="456" t="s">
        <v>2220</v>
      </c>
      <c r="H4292" s="467">
        <f>NP.!AA253</f>
        <v>0</v>
      </c>
      <c r="I4292" s="466">
        <f>NP.!AS253</f>
        <v>0</v>
      </c>
      <c r="J4292" s="452"/>
    </row>
    <row r="4293" spans="1:10" ht="30" customHeight="1" x14ac:dyDescent="0.2">
      <c r="A4293" s="451">
        <v>4282</v>
      </c>
      <c r="B4293" s="453" t="s">
        <v>12</v>
      </c>
      <c r="C4293" s="454" t="s">
        <v>1299</v>
      </c>
      <c r="D4293" s="455" t="str">
        <f>VLOOKUP(Tabela25[[#This Row],[Symbol]],Baza_cen[],3,0)</f>
        <v>BLOK NYXON  Green HST  170   H=125mm     GPMM</v>
      </c>
      <c r="E4293" s="456">
        <v>125</v>
      </c>
      <c r="F4293" s="456"/>
      <c r="G4293" s="456" t="s">
        <v>2220</v>
      </c>
      <c r="H4293" s="467">
        <f>NP.!AB253</f>
        <v>0</v>
      </c>
      <c r="I4293" s="466">
        <f>NP.!AT253</f>
        <v>0</v>
      </c>
      <c r="J4293" s="452"/>
    </row>
    <row r="4294" spans="1:10" ht="30" customHeight="1" x14ac:dyDescent="0.2">
      <c r="A4294" s="451">
        <v>4283</v>
      </c>
      <c r="B4294" s="453" t="s">
        <v>12</v>
      </c>
      <c r="C4294" s="454" t="s">
        <v>1299</v>
      </c>
      <c r="D4294" s="455" t="str">
        <f>VLOOKUP(Tabela25[[#This Row],[Symbol]],Baza_cen[],3,0)</f>
        <v>BLOK NYXON  Green HST  170   H=125mm     GPMM</v>
      </c>
      <c r="E4294" s="456">
        <v>125</v>
      </c>
      <c r="F4294" s="456"/>
      <c r="G4294" s="456" t="s">
        <v>2220</v>
      </c>
      <c r="H4294" s="467">
        <f>NP.!AC253</f>
        <v>0</v>
      </c>
      <c r="I4294" s="466">
        <f>NP.!AU253</f>
        <v>0</v>
      </c>
      <c r="J4294" s="452"/>
    </row>
    <row r="4295" spans="1:10" ht="30" customHeight="1" x14ac:dyDescent="0.2">
      <c r="A4295" s="451">
        <v>4284</v>
      </c>
      <c r="B4295" s="453" t="s">
        <v>12</v>
      </c>
      <c r="C4295" s="454" t="s">
        <v>1299</v>
      </c>
      <c r="D4295" s="455" t="str">
        <f>VLOOKUP(Tabela25[[#This Row],[Symbol]],Baza_cen[],3,0)</f>
        <v>BLOK NYXON  Green HST  170   H=125mm     GPMM</v>
      </c>
      <c r="E4295" s="456">
        <v>125</v>
      </c>
      <c r="F4295" s="456"/>
      <c r="G4295" s="456" t="s">
        <v>2220</v>
      </c>
      <c r="H4295" s="467">
        <f>NP.!AD253</f>
        <v>0</v>
      </c>
      <c r="I4295" s="466">
        <f>NP.!AV253</f>
        <v>0</v>
      </c>
      <c r="J4295" s="452"/>
    </row>
    <row r="4296" spans="1:10" ht="30" customHeight="1" x14ac:dyDescent="0.2">
      <c r="A4296" s="451">
        <v>4285</v>
      </c>
      <c r="B4296" s="453" t="s">
        <v>12</v>
      </c>
      <c r="C4296" s="454" t="s">
        <v>1300</v>
      </c>
      <c r="D4296" s="455" t="str">
        <f>VLOOKUP(Tabela25[[#This Row],[Symbol]],Baza_cen[],3,0)</f>
        <v>BLOK NYXON  Green HST  170   H=130mm     GPMM</v>
      </c>
      <c r="E4296" s="456">
        <v>130</v>
      </c>
      <c r="F4296" s="456"/>
      <c r="G4296" s="456" t="s">
        <v>2220</v>
      </c>
      <c r="H4296" s="467">
        <f>NP.!S254</f>
        <v>0</v>
      </c>
      <c r="I4296" s="466">
        <f>NP.!AK254</f>
        <v>0</v>
      </c>
      <c r="J4296" s="452"/>
    </row>
    <row r="4297" spans="1:10" ht="30" customHeight="1" x14ac:dyDescent="0.2">
      <c r="A4297" s="451">
        <v>4286</v>
      </c>
      <c r="B4297" s="453" t="s">
        <v>12</v>
      </c>
      <c r="C4297" s="454" t="s">
        <v>1300</v>
      </c>
      <c r="D4297" s="455" t="str">
        <f>VLOOKUP(Tabela25[[#This Row],[Symbol]],Baza_cen[],3,0)</f>
        <v>BLOK NYXON  Green HST  170   H=130mm     GPMM</v>
      </c>
      <c r="E4297" s="456">
        <v>130</v>
      </c>
      <c r="F4297" s="456"/>
      <c r="G4297" s="456" t="s">
        <v>2220</v>
      </c>
      <c r="H4297" s="467">
        <f>NP.!T254</f>
        <v>0</v>
      </c>
      <c r="I4297" s="466">
        <f>NP.!AL254</f>
        <v>0</v>
      </c>
      <c r="J4297" s="452"/>
    </row>
    <row r="4298" spans="1:10" ht="30" customHeight="1" x14ac:dyDescent="0.2">
      <c r="A4298" s="451">
        <v>4287</v>
      </c>
      <c r="B4298" s="453" t="s">
        <v>12</v>
      </c>
      <c r="C4298" s="454" t="s">
        <v>1300</v>
      </c>
      <c r="D4298" s="455" t="str">
        <f>VLOOKUP(Tabela25[[#This Row],[Symbol]],Baza_cen[],3,0)</f>
        <v>BLOK NYXON  Green HST  170   H=130mm     GPMM</v>
      </c>
      <c r="E4298" s="456">
        <v>130</v>
      </c>
      <c r="F4298" s="456"/>
      <c r="G4298" s="456" t="s">
        <v>2220</v>
      </c>
      <c r="H4298" s="467">
        <f>NP.!U254</f>
        <v>0</v>
      </c>
      <c r="I4298" s="466">
        <f>NP.!AM254</f>
        <v>0</v>
      </c>
      <c r="J4298" s="452"/>
    </row>
    <row r="4299" spans="1:10" ht="30" customHeight="1" x14ac:dyDescent="0.2">
      <c r="A4299" s="451">
        <v>4288</v>
      </c>
      <c r="B4299" s="453" t="s">
        <v>12</v>
      </c>
      <c r="C4299" s="454" t="s">
        <v>1300</v>
      </c>
      <c r="D4299" s="455" t="str">
        <f>VLOOKUP(Tabela25[[#This Row],[Symbol]],Baza_cen[],3,0)</f>
        <v>BLOK NYXON  Green HST  170   H=130mm     GPMM</v>
      </c>
      <c r="E4299" s="456">
        <v>130</v>
      </c>
      <c r="F4299" s="456"/>
      <c r="G4299" s="456" t="s">
        <v>2220</v>
      </c>
      <c r="H4299" s="467">
        <f>NP.!V254</f>
        <v>0</v>
      </c>
      <c r="I4299" s="466">
        <f>NP.!AN254</f>
        <v>0</v>
      </c>
      <c r="J4299" s="452"/>
    </row>
    <row r="4300" spans="1:10" ht="30" customHeight="1" x14ac:dyDescent="0.2">
      <c r="A4300" s="451">
        <v>4289</v>
      </c>
      <c r="B4300" s="453" t="s">
        <v>12</v>
      </c>
      <c r="C4300" s="454" t="s">
        <v>1300</v>
      </c>
      <c r="D4300" s="455" t="str">
        <f>VLOOKUP(Tabela25[[#This Row],[Symbol]],Baza_cen[],3,0)</f>
        <v>BLOK NYXON  Green HST  170   H=130mm     GPMM</v>
      </c>
      <c r="E4300" s="456">
        <v>130</v>
      </c>
      <c r="F4300" s="456"/>
      <c r="G4300" s="456" t="s">
        <v>2220</v>
      </c>
      <c r="H4300" s="467">
        <f>NP.!W254</f>
        <v>0</v>
      </c>
      <c r="I4300" s="466">
        <f>NP.!AO254</f>
        <v>0</v>
      </c>
      <c r="J4300" s="452"/>
    </row>
    <row r="4301" spans="1:10" ht="30" customHeight="1" x14ac:dyDescent="0.2">
      <c r="A4301" s="451">
        <v>4290</v>
      </c>
      <c r="B4301" s="453" t="s">
        <v>12</v>
      </c>
      <c r="C4301" s="454" t="s">
        <v>1300</v>
      </c>
      <c r="D4301" s="455" t="str">
        <f>VLOOKUP(Tabela25[[#This Row],[Symbol]],Baza_cen[],3,0)</f>
        <v>BLOK NYXON  Green HST  170   H=130mm     GPMM</v>
      </c>
      <c r="E4301" s="456">
        <v>130</v>
      </c>
      <c r="F4301" s="456"/>
      <c r="G4301" s="456" t="s">
        <v>2220</v>
      </c>
      <c r="H4301" s="467">
        <f>NP.!X254</f>
        <v>0</v>
      </c>
      <c r="I4301" s="466">
        <f>NP.!AP254</f>
        <v>0</v>
      </c>
      <c r="J4301" s="452"/>
    </row>
    <row r="4302" spans="1:10" ht="30" customHeight="1" x14ac:dyDescent="0.2">
      <c r="A4302" s="451">
        <v>4291</v>
      </c>
      <c r="B4302" s="453" t="s">
        <v>12</v>
      </c>
      <c r="C4302" s="454" t="s">
        <v>1300</v>
      </c>
      <c r="D4302" s="455" t="str">
        <f>VLOOKUP(Tabela25[[#This Row],[Symbol]],Baza_cen[],3,0)</f>
        <v>BLOK NYXON  Green HST  170   H=130mm     GPMM</v>
      </c>
      <c r="E4302" s="456">
        <v>130</v>
      </c>
      <c r="F4302" s="456"/>
      <c r="G4302" s="456" t="s">
        <v>2220</v>
      </c>
      <c r="H4302" s="467">
        <f>NP.!Y254</f>
        <v>0</v>
      </c>
      <c r="I4302" s="466">
        <f>NP.!AQ254</f>
        <v>0</v>
      </c>
      <c r="J4302" s="452"/>
    </row>
    <row r="4303" spans="1:10" ht="30" customHeight="1" x14ac:dyDescent="0.2">
      <c r="A4303" s="451">
        <v>4292</v>
      </c>
      <c r="B4303" s="453" t="s">
        <v>12</v>
      </c>
      <c r="C4303" s="454" t="s">
        <v>1300</v>
      </c>
      <c r="D4303" s="455" t="str">
        <f>VLOOKUP(Tabela25[[#This Row],[Symbol]],Baza_cen[],3,0)</f>
        <v>BLOK NYXON  Green HST  170   H=130mm     GPMM</v>
      </c>
      <c r="E4303" s="456">
        <v>130</v>
      </c>
      <c r="F4303" s="456"/>
      <c r="G4303" s="456" t="s">
        <v>2220</v>
      </c>
      <c r="H4303" s="467">
        <f>NP.!Z254</f>
        <v>0</v>
      </c>
      <c r="I4303" s="466">
        <f>NP.!AR254</f>
        <v>0</v>
      </c>
      <c r="J4303" s="452"/>
    </row>
    <row r="4304" spans="1:10" ht="30" customHeight="1" x14ac:dyDescent="0.2">
      <c r="A4304" s="451">
        <v>4293</v>
      </c>
      <c r="B4304" s="453" t="s">
        <v>12</v>
      </c>
      <c r="C4304" s="454" t="s">
        <v>1300</v>
      </c>
      <c r="D4304" s="455" t="str">
        <f>VLOOKUP(Tabela25[[#This Row],[Symbol]],Baza_cen[],3,0)</f>
        <v>BLOK NYXON  Green HST  170   H=130mm     GPMM</v>
      </c>
      <c r="E4304" s="456">
        <v>130</v>
      </c>
      <c r="F4304" s="456"/>
      <c r="G4304" s="456" t="s">
        <v>2220</v>
      </c>
      <c r="H4304" s="467">
        <f>NP.!AA254</f>
        <v>0</v>
      </c>
      <c r="I4304" s="466">
        <f>NP.!AS254</f>
        <v>0</v>
      </c>
      <c r="J4304" s="452"/>
    </row>
    <row r="4305" spans="1:10" ht="30" customHeight="1" x14ac:dyDescent="0.2">
      <c r="A4305" s="451">
        <v>4294</v>
      </c>
      <c r="B4305" s="453" t="s">
        <v>12</v>
      </c>
      <c r="C4305" s="454" t="s">
        <v>1300</v>
      </c>
      <c r="D4305" s="455" t="str">
        <f>VLOOKUP(Tabela25[[#This Row],[Symbol]],Baza_cen[],3,0)</f>
        <v>BLOK NYXON  Green HST  170   H=130mm     GPMM</v>
      </c>
      <c r="E4305" s="456">
        <v>130</v>
      </c>
      <c r="F4305" s="456"/>
      <c r="G4305" s="456" t="s">
        <v>2220</v>
      </c>
      <c r="H4305" s="467">
        <f>NP.!AB254</f>
        <v>0</v>
      </c>
      <c r="I4305" s="466">
        <f>NP.!AT254</f>
        <v>0</v>
      </c>
      <c r="J4305" s="452"/>
    </row>
    <row r="4306" spans="1:10" ht="30" customHeight="1" x14ac:dyDescent="0.2">
      <c r="A4306" s="451">
        <v>4295</v>
      </c>
      <c r="B4306" s="453" t="s">
        <v>12</v>
      </c>
      <c r="C4306" s="454" t="s">
        <v>1300</v>
      </c>
      <c r="D4306" s="455" t="str">
        <f>VLOOKUP(Tabela25[[#This Row],[Symbol]],Baza_cen[],3,0)</f>
        <v>BLOK NYXON  Green HST  170   H=130mm     GPMM</v>
      </c>
      <c r="E4306" s="456">
        <v>130</v>
      </c>
      <c r="F4306" s="456"/>
      <c r="G4306" s="456" t="s">
        <v>2220</v>
      </c>
      <c r="H4306" s="467">
        <f>NP.!AC254</f>
        <v>0</v>
      </c>
      <c r="I4306" s="466">
        <f>NP.!AU254</f>
        <v>0</v>
      </c>
      <c r="J4306" s="452"/>
    </row>
    <row r="4307" spans="1:10" ht="30" customHeight="1" x14ac:dyDescent="0.2">
      <c r="A4307" s="451">
        <v>4296</v>
      </c>
      <c r="B4307" s="453" t="s">
        <v>12</v>
      </c>
      <c r="C4307" s="454" t="s">
        <v>1300</v>
      </c>
      <c r="D4307" s="455" t="str">
        <f>VLOOKUP(Tabela25[[#This Row],[Symbol]],Baza_cen[],3,0)</f>
        <v>BLOK NYXON  Green HST  170   H=130mm     GPMM</v>
      </c>
      <c r="E4307" s="456">
        <v>130</v>
      </c>
      <c r="F4307" s="456"/>
      <c r="G4307" s="456" t="s">
        <v>2220</v>
      </c>
      <c r="H4307" s="467">
        <f>NP.!AD254</f>
        <v>0</v>
      </c>
      <c r="I4307" s="466">
        <f>NP.!AV254</f>
        <v>0</v>
      </c>
      <c r="J4307" s="452"/>
    </row>
    <row r="4308" spans="1:10" ht="30" customHeight="1" x14ac:dyDescent="0.2">
      <c r="A4308" s="451">
        <v>4297</v>
      </c>
      <c r="B4308" s="453" t="s">
        <v>12</v>
      </c>
      <c r="C4308" s="454" t="s">
        <v>1301</v>
      </c>
      <c r="D4308" s="455" t="str">
        <f>VLOOKUP(Tabela25[[#This Row],[Symbol]],Baza_cen[],3,0)</f>
        <v>BLOK NYXON  Green HST  170   H=135mm     GPMM</v>
      </c>
      <c r="E4308" s="456">
        <v>135</v>
      </c>
      <c r="F4308" s="456"/>
      <c r="G4308" s="456" t="s">
        <v>2220</v>
      </c>
      <c r="H4308" s="467">
        <f>NP.!S255</f>
        <v>0</v>
      </c>
      <c r="I4308" s="466">
        <f>NP.!AK255</f>
        <v>0</v>
      </c>
      <c r="J4308" s="452"/>
    </row>
    <row r="4309" spans="1:10" ht="30" customHeight="1" x14ac:dyDescent="0.2">
      <c r="A4309" s="451">
        <v>4298</v>
      </c>
      <c r="B4309" s="453" t="s">
        <v>12</v>
      </c>
      <c r="C4309" s="454" t="s">
        <v>1301</v>
      </c>
      <c r="D4309" s="455" t="str">
        <f>VLOOKUP(Tabela25[[#This Row],[Symbol]],Baza_cen[],3,0)</f>
        <v>BLOK NYXON  Green HST  170   H=135mm     GPMM</v>
      </c>
      <c r="E4309" s="456">
        <v>135</v>
      </c>
      <c r="F4309" s="456"/>
      <c r="G4309" s="456" t="s">
        <v>2220</v>
      </c>
      <c r="H4309" s="467">
        <f>NP.!T255</f>
        <v>0</v>
      </c>
      <c r="I4309" s="466">
        <f>NP.!AL255</f>
        <v>0</v>
      </c>
      <c r="J4309" s="452"/>
    </row>
    <row r="4310" spans="1:10" ht="30" customHeight="1" x14ac:dyDescent="0.2">
      <c r="A4310" s="451">
        <v>4299</v>
      </c>
      <c r="B4310" s="453" t="s">
        <v>12</v>
      </c>
      <c r="C4310" s="454" t="s">
        <v>1301</v>
      </c>
      <c r="D4310" s="455" t="str">
        <f>VLOOKUP(Tabela25[[#This Row],[Symbol]],Baza_cen[],3,0)</f>
        <v>BLOK NYXON  Green HST  170   H=135mm     GPMM</v>
      </c>
      <c r="E4310" s="456">
        <v>135</v>
      </c>
      <c r="F4310" s="456"/>
      <c r="G4310" s="456" t="s">
        <v>2220</v>
      </c>
      <c r="H4310" s="467">
        <f>NP.!U255</f>
        <v>0</v>
      </c>
      <c r="I4310" s="466">
        <f>NP.!AM255</f>
        <v>0</v>
      </c>
      <c r="J4310" s="452"/>
    </row>
    <row r="4311" spans="1:10" ht="30" customHeight="1" x14ac:dyDescent="0.2">
      <c r="A4311" s="451">
        <v>4300</v>
      </c>
      <c r="B4311" s="453" t="s">
        <v>12</v>
      </c>
      <c r="C4311" s="454" t="s">
        <v>1301</v>
      </c>
      <c r="D4311" s="455" t="str">
        <f>VLOOKUP(Tabela25[[#This Row],[Symbol]],Baza_cen[],3,0)</f>
        <v>BLOK NYXON  Green HST  170   H=135mm     GPMM</v>
      </c>
      <c r="E4311" s="456">
        <v>135</v>
      </c>
      <c r="F4311" s="456"/>
      <c r="G4311" s="456" t="s">
        <v>2220</v>
      </c>
      <c r="H4311" s="467">
        <f>NP.!V255</f>
        <v>0</v>
      </c>
      <c r="I4311" s="466">
        <f>NP.!AN255</f>
        <v>0</v>
      </c>
      <c r="J4311" s="452"/>
    </row>
    <row r="4312" spans="1:10" ht="30" customHeight="1" x14ac:dyDescent="0.2">
      <c r="A4312" s="451">
        <v>4301</v>
      </c>
      <c r="B4312" s="453" t="s">
        <v>12</v>
      </c>
      <c r="C4312" s="454" t="s">
        <v>1301</v>
      </c>
      <c r="D4312" s="455" t="str">
        <f>VLOOKUP(Tabela25[[#This Row],[Symbol]],Baza_cen[],3,0)</f>
        <v>BLOK NYXON  Green HST  170   H=135mm     GPMM</v>
      </c>
      <c r="E4312" s="456">
        <v>135</v>
      </c>
      <c r="F4312" s="456"/>
      <c r="G4312" s="456" t="s">
        <v>2220</v>
      </c>
      <c r="H4312" s="467">
        <f>NP.!W255</f>
        <v>0</v>
      </c>
      <c r="I4312" s="466">
        <f>NP.!AO255</f>
        <v>0</v>
      </c>
      <c r="J4312" s="452"/>
    </row>
    <row r="4313" spans="1:10" ht="30" customHeight="1" x14ac:dyDescent="0.2">
      <c r="A4313" s="451">
        <v>4302</v>
      </c>
      <c r="B4313" s="453" t="s">
        <v>12</v>
      </c>
      <c r="C4313" s="454" t="s">
        <v>1301</v>
      </c>
      <c r="D4313" s="455" t="str">
        <f>VLOOKUP(Tabela25[[#This Row],[Symbol]],Baza_cen[],3,0)</f>
        <v>BLOK NYXON  Green HST  170   H=135mm     GPMM</v>
      </c>
      <c r="E4313" s="456">
        <v>135</v>
      </c>
      <c r="F4313" s="456"/>
      <c r="G4313" s="456" t="s">
        <v>2220</v>
      </c>
      <c r="H4313" s="467">
        <f>NP.!X255</f>
        <v>0</v>
      </c>
      <c r="I4313" s="466">
        <f>NP.!AP255</f>
        <v>0</v>
      </c>
      <c r="J4313" s="452"/>
    </row>
    <row r="4314" spans="1:10" ht="30" customHeight="1" x14ac:dyDescent="0.2">
      <c r="A4314" s="451">
        <v>4303</v>
      </c>
      <c r="B4314" s="453" t="s">
        <v>12</v>
      </c>
      <c r="C4314" s="454" t="s">
        <v>1301</v>
      </c>
      <c r="D4314" s="455" t="str">
        <f>VLOOKUP(Tabela25[[#This Row],[Symbol]],Baza_cen[],3,0)</f>
        <v>BLOK NYXON  Green HST  170   H=135mm     GPMM</v>
      </c>
      <c r="E4314" s="456">
        <v>135</v>
      </c>
      <c r="F4314" s="456"/>
      <c r="G4314" s="456" t="s">
        <v>2220</v>
      </c>
      <c r="H4314" s="467">
        <f>NP.!Y255</f>
        <v>0</v>
      </c>
      <c r="I4314" s="466">
        <f>NP.!AQ255</f>
        <v>0</v>
      </c>
      <c r="J4314" s="452"/>
    </row>
    <row r="4315" spans="1:10" ht="30" customHeight="1" x14ac:dyDescent="0.2">
      <c r="A4315" s="451">
        <v>4304</v>
      </c>
      <c r="B4315" s="453" t="s">
        <v>12</v>
      </c>
      <c r="C4315" s="454" t="s">
        <v>1301</v>
      </c>
      <c r="D4315" s="455" t="str">
        <f>VLOOKUP(Tabela25[[#This Row],[Symbol]],Baza_cen[],3,0)</f>
        <v>BLOK NYXON  Green HST  170   H=135mm     GPMM</v>
      </c>
      <c r="E4315" s="456">
        <v>135</v>
      </c>
      <c r="F4315" s="456"/>
      <c r="G4315" s="456" t="s">
        <v>2220</v>
      </c>
      <c r="H4315" s="467">
        <f>NP.!Z255</f>
        <v>0</v>
      </c>
      <c r="I4315" s="466">
        <f>NP.!AR255</f>
        <v>0</v>
      </c>
      <c r="J4315" s="452"/>
    </row>
    <row r="4316" spans="1:10" ht="30" customHeight="1" x14ac:dyDescent="0.2">
      <c r="A4316" s="451">
        <v>4305</v>
      </c>
      <c r="B4316" s="453" t="s">
        <v>12</v>
      </c>
      <c r="C4316" s="454" t="s">
        <v>1301</v>
      </c>
      <c r="D4316" s="455" t="str">
        <f>VLOOKUP(Tabela25[[#This Row],[Symbol]],Baza_cen[],3,0)</f>
        <v>BLOK NYXON  Green HST  170   H=135mm     GPMM</v>
      </c>
      <c r="E4316" s="456">
        <v>135</v>
      </c>
      <c r="F4316" s="456"/>
      <c r="G4316" s="456" t="s">
        <v>2220</v>
      </c>
      <c r="H4316" s="467">
        <f>NP.!AA255</f>
        <v>0</v>
      </c>
      <c r="I4316" s="466">
        <f>NP.!AS255</f>
        <v>0</v>
      </c>
      <c r="J4316" s="452"/>
    </row>
    <row r="4317" spans="1:10" ht="30" customHeight="1" x14ac:dyDescent="0.2">
      <c r="A4317" s="451">
        <v>4306</v>
      </c>
      <c r="B4317" s="453" t="s">
        <v>12</v>
      </c>
      <c r="C4317" s="454" t="s">
        <v>1301</v>
      </c>
      <c r="D4317" s="455" t="str">
        <f>VLOOKUP(Tabela25[[#This Row],[Symbol]],Baza_cen[],3,0)</f>
        <v>BLOK NYXON  Green HST  170   H=135mm     GPMM</v>
      </c>
      <c r="E4317" s="456">
        <v>135</v>
      </c>
      <c r="F4317" s="456"/>
      <c r="G4317" s="456" t="s">
        <v>2220</v>
      </c>
      <c r="H4317" s="467">
        <f>NP.!AB255</f>
        <v>0</v>
      </c>
      <c r="I4317" s="466">
        <f>NP.!AT255</f>
        <v>0</v>
      </c>
      <c r="J4317" s="452"/>
    </row>
    <row r="4318" spans="1:10" ht="30" customHeight="1" x14ac:dyDescent="0.2">
      <c r="A4318" s="451">
        <v>4307</v>
      </c>
      <c r="B4318" s="453" t="s">
        <v>12</v>
      </c>
      <c r="C4318" s="454" t="s">
        <v>1301</v>
      </c>
      <c r="D4318" s="455" t="str">
        <f>VLOOKUP(Tabela25[[#This Row],[Symbol]],Baza_cen[],3,0)</f>
        <v>BLOK NYXON  Green HST  170   H=135mm     GPMM</v>
      </c>
      <c r="E4318" s="456">
        <v>135</v>
      </c>
      <c r="F4318" s="456"/>
      <c r="G4318" s="456" t="s">
        <v>2220</v>
      </c>
      <c r="H4318" s="467">
        <f>NP.!AC255</f>
        <v>0</v>
      </c>
      <c r="I4318" s="466">
        <f>NP.!AU255</f>
        <v>0</v>
      </c>
      <c r="J4318" s="452"/>
    </row>
    <row r="4319" spans="1:10" ht="30" customHeight="1" x14ac:dyDescent="0.2">
      <c r="A4319" s="451">
        <v>4308</v>
      </c>
      <c r="B4319" s="453" t="s">
        <v>12</v>
      </c>
      <c r="C4319" s="454" t="s">
        <v>1301</v>
      </c>
      <c r="D4319" s="455" t="str">
        <f>VLOOKUP(Tabela25[[#This Row],[Symbol]],Baza_cen[],3,0)</f>
        <v>BLOK NYXON  Green HST  170   H=135mm     GPMM</v>
      </c>
      <c r="E4319" s="456">
        <v>135</v>
      </c>
      <c r="F4319" s="456"/>
      <c r="G4319" s="456" t="s">
        <v>2220</v>
      </c>
      <c r="H4319" s="467">
        <f>NP.!AD255</f>
        <v>0</v>
      </c>
      <c r="I4319" s="466">
        <f>NP.!AV255</f>
        <v>0</v>
      </c>
      <c r="J4319" s="452"/>
    </row>
    <row r="4320" spans="1:10" ht="30" customHeight="1" x14ac:dyDescent="0.2">
      <c r="A4320" s="451">
        <v>4309</v>
      </c>
      <c r="B4320" s="453" t="s">
        <v>12</v>
      </c>
      <c r="C4320" s="454" t="s">
        <v>1302</v>
      </c>
      <c r="D4320" s="455" t="str">
        <f>VLOOKUP(Tabela25[[#This Row],[Symbol]],Baza_cen[],3,0)</f>
        <v>BLOK NYXON  Green HST  170   H=140mm     GPMM</v>
      </c>
      <c r="E4320" s="456">
        <v>140</v>
      </c>
      <c r="F4320" s="456"/>
      <c r="G4320" s="456" t="s">
        <v>2220</v>
      </c>
      <c r="H4320" s="467">
        <f>NP.!S256</f>
        <v>0</v>
      </c>
      <c r="I4320" s="466">
        <f>NP.!AK256</f>
        <v>0</v>
      </c>
      <c r="J4320" s="452"/>
    </row>
    <row r="4321" spans="1:10" ht="30" customHeight="1" x14ac:dyDescent="0.2">
      <c r="A4321" s="451">
        <v>4310</v>
      </c>
      <c r="B4321" s="453" t="s">
        <v>12</v>
      </c>
      <c r="C4321" s="454" t="s">
        <v>1302</v>
      </c>
      <c r="D4321" s="455" t="str">
        <f>VLOOKUP(Tabela25[[#This Row],[Symbol]],Baza_cen[],3,0)</f>
        <v>BLOK NYXON  Green HST  170   H=140mm     GPMM</v>
      </c>
      <c r="E4321" s="456">
        <v>140</v>
      </c>
      <c r="F4321" s="456"/>
      <c r="G4321" s="456" t="s">
        <v>2220</v>
      </c>
      <c r="H4321" s="467">
        <f>NP.!T256</f>
        <v>0</v>
      </c>
      <c r="I4321" s="466">
        <f>NP.!AL256</f>
        <v>0</v>
      </c>
      <c r="J4321" s="452"/>
    </row>
    <row r="4322" spans="1:10" ht="30" customHeight="1" x14ac:dyDescent="0.2">
      <c r="A4322" s="451">
        <v>4311</v>
      </c>
      <c r="B4322" s="453" t="s">
        <v>12</v>
      </c>
      <c r="C4322" s="454" t="s">
        <v>1302</v>
      </c>
      <c r="D4322" s="455" t="str">
        <f>VLOOKUP(Tabela25[[#This Row],[Symbol]],Baza_cen[],3,0)</f>
        <v>BLOK NYXON  Green HST  170   H=140mm     GPMM</v>
      </c>
      <c r="E4322" s="456">
        <v>140</v>
      </c>
      <c r="F4322" s="456"/>
      <c r="G4322" s="456" t="s">
        <v>2220</v>
      </c>
      <c r="H4322" s="467">
        <f>NP.!U256</f>
        <v>0</v>
      </c>
      <c r="I4322" s="466">
        <f>NP.!AM256</f>
        <v>0</v>
      </c>
      <c r="J4322" s="452"/>
    </row>
    <row r="4323" spans="1:10" ht="30" customHeight="1" x14ac:dyDescent="0.2">
      <c r="A4323" s="451">
        <v>4312</v>
      </c>
      <c r="B4323" s="453" t="s">
        <v>12</v>
      </c>
      <c r="C4323" s="454" t="s">
        <v>1302</v>
      </c>
      <c r="D4323" s="455" t="str">
        <f>VLOOKUP(Tabela25[[#This Row],[Symbol]],Baza_cen[],3,0)</f>
        <v>BLOK NYXON  Green HST  170   H=140mm     GPMM</v>
      </c>
      <c r="E4323" s="456">
        <v>140</v>
      </c>
      <c r="F4323" s="456"/>
      <c r="G4323" s="456" t="s">
        <v>2220</v>
      </c>
      <c r="H4323" s="467">
        <f>NP.!V256</f>
        <v>0</v>
      </c>
      <c r="I4323" s="466">
        <f>NP.!AN256</f>
        <v>0</v>
      </c>
      <c r="J4323" s="452"/>
    </row>
    <row r="4324" spans="1:10" ht="30" customHeight="1" x14ac:dyDescent="0.2">
      <c r="A4324" s="451">
        <v>4313</v>
      </c>
      <c r="B4324" s="453" t="s">
        <v>12</v>
      </c>
      <c r="C4324" s="454" t="s">
        <v>1302</v>
      </c>
      <c r="D4324" s="455" t="str">
        <f>VLOOKUP(Tabela25[[#This Row],[Symbol]],Baza_cen[],3,0)</f>
        <v>BLOK NYXON  Green HST  170   H=140mm     GPMM</v>
      </c>
      <c r="E4324" s="456">
        <v>140</v>
      </c>
      <c r="F4324" s="456"/>
      <c r="G4324" s="456" t="s">
        <v>2220</v>
      </c>
      <c r="H4324" s="467">
        <f>NP.!W256</f>
        <v>0</v>
      </c>
      <c r="I4324" s="466">
        <f>NP.!AO256</f>
        <v>0</v>
      </c>
      <c r="J4324" s="452"/>
    </row>
    <row r="4325" spans="1:10" ht="30" customHeight="1" x14ac:dyDescent="0.2">
      <c r="A4325" s="451">
        <v>4314</v>
      </c>
      <c r="B4325" s="453" t="s">
        <v>12</v>
      </c>
      <c r="C4325" s="454" t="s">
        <v>1302</v>
      </c>
      <c r="D4325" s="455" t="str">
        <f>VLOOKUP(Tabela25[[#This Row],[Symbol]],Baza_cen[],3,0)</f>
        <v>BLOK NYXON  Green HST  170   H=140mm     GPMM</v>
      </c>
      <c r="E4325" s="456">
        <v>140</v>
      </c>
      <c r="F4325" s="456"/>
      <c r="G4325" s="456" t="s">
        <v>2220</v>
      </c>
      <c r="H4325" s="467">
        <f>NP.!X256</f>
        <v>0</v>
      </c>
      <c r="I4325" s="466">
        <f>NP.!AP256</f>
        <v>0</v>
      </c>
      <c r="J4325" s="452"/>
    </row>
    <row r="4326" spans="1:10" ht="30" customHeight="1" x14ac:dyDescent="0.2">
      <c r="A4326" s="451">
        <v>4315</v>
      </c>
      <c r="B4326" s="453" t="s">
        <v>12</v>
      </c>
      <c r="C4326" s="454" t="s">
        <v>1302</v>
      </c>
      <c r="D4326" s="455" t="str">
        <f>VLOOKUP(Tabela25[[#This Row],[Symbol]],Baza_cen[],3,0)</f>
        <v>BLOK NYXON  Green HST  170   H=140mm     GPMM</v>
      </c>
      <c r="E4326" s="456">
        <v>140</v>
      </c>
      <c r="F4326" s="456"/>
      <c r="G4326" s="456" t="s">
        <v>2220</v>
      </c>
      <c r="H4326" s="467">
        <f>NP.!Y256</f>
        <v>0</v>
      </c>
      <c r="I4326" s="466">
        <f>NP.!AQ256</f>
        <v>0</v>
      </c>
      <c r="J4326" s="452"/>
    </row>
    <row r="4327" spans="1:10" ht="30" customHeight="1" x14ac:dyDescent="0.2">
      <c r="A4327" s="451">
        <v>4316</v>
      </c>
      <c r="B4327" s="453" t="s">
        <v>12</v>
      </c>
      <c r="C4327" s="454" t="s">
        <v>1302</v>
      </c>
      <c r="D4327" s="455" t="str">
        <f>VLOOKUP(Tabela25[[#This Row],[Symbol]],Baza_cen[],3,0)</f>
        <v>BLOK NYXON  Green HST  170   H=140mm     GPMM</v>
      </c>
      <c r="E4327" s="456">
        <v>140</v>
      </c>
      <c r="F4327" s="456"/>
      <c r="G4327" s="456" t="s">
        <v>2220</v>
      </c>
      <c r="H4327" s="467">
        <f>NP.!Z256</f>
        <v>0</v>
      </c>
      <c r="I4327" s="466">
        <f>NP.!AR256</f>
        <v>0</v>
      </c>
      <c r="J4327" s="452"/>
    </row>
    <row r="4328" spans="1:10" ht="30" customHeight="1" x14ac:dyDescent="0.2">
      <c r="A4328" s="451">
        <v>4317</v>
      </c>
      <c r="B4328" s="453" t="s">
        <v>12</v>
      </c>
      <c r="C4328" s="454" t="s">
        <v>1302</v>
      </c>
      <c r="D4328" s="455" t="str">
        <f>VLOOKUP(Tabela25[[#This Row],[Symbol]],Baza_cen[],3,0)</f>
        <v>BLOK NYXON  Green HST  170   H=140mm     GPMM</v>
      </c>
      <c r="E4328" s="456">
        <v>140</v>
      </c>
      <c r="F4328" s="456"/>
      <c r="G4328" s="456" t="s">
        <v>2220</v>
      </c>
      <c r="H4328" s="467">
        <f>NP.!AA256</f>
        <v>0</v>
      </c>
      <c r="I4328" s="466">
        <f>NP.!AS256</f>
        <v>0</v>
      </c>
      <c r="J4328" s="452"/>
    </row>
    <row r="4329" spans="1:10" ht="30" customHeight="1" x14ac:dyDescent="0.2">
      <c r="A4329" s="451">
        <v>4318</v>
      </c>
      <c r="B4329" s="453" t="s">
        <v>12</v>
      </c>
      <c r="C4329" s="454" t="s">
        <v>1302</v>
      </c>
      <c r="D4329" s="455" t="str">
        <f>VLOOKUP(Tabela25[[#This Row],[Symbol]],Baza_cen[],3,0)</f>
        <v>BLOK NYXON  Green HST  170   H=140mm     GPMM</v>
      </c>
      <c r="E4329" s="456">
        <v>140</v>
      </c>
      <c r="F4329" s="456"/>
      <c r="G4329" s="456" t="s">
        <v>2220</v>
      </c>
      <c r="H4329" s="467">
        <f>NP.!AB256</f>
        <v>0</v>
      </c>
      <c r="I4329" s="466">
        <f>NP.!AT256</f>
        <v>0</v>
      </c>
      <c r="J4329" s="452"/>
    </row>
    <row r="4330" spans="1:10" ht="30" customHeight="1" x14ac:dyDescent="0.2">
      <c r="A4330" s="451">
        <v>4319</v>
      </c>
      <c r="B4330" s="453" t="s">
        <v>12</v>
      </c>
      <c r="C4330" s="454" t="s">
        <v>1302</v>
      </c>
      <c r="D4330" s="455" t="str">
        <f>VLOOKUP(Tabela25[[#This Row],[Symbol]],Baza_cen[],3,0)</f>
        <v>BLOK NYXON  Green HST  170   H=140mm     GPMM</v>
      </c>
      <c r="E4330" s="456">
        <v>140</v>
      </c>
      <c r="F4330" s="456"/>
      <c r="G4330" s="456" t="s">
        <v>2220</v>
      </c>
      <c r="H4330" s="467">
        <f>NP.!AC256</f>
        <v>0</v>
      </c>
      <c r="I4330" s="466">
        <f>NP.!AU256</f>
        <v>0</v>
      </c>
      <c r="J4330" s="452"/>
    </row>
    <row r="4331" spans="1:10" ht="30" customHeight="1" x14ac:dyDescent="0.2">
      <c r="A4331" s="451">
        <v>4320</v>
      </c>
      <c r="B4331" s="453" t="s">
        <v>12</v>
      </c>
      <c r="C4331" s="454" t="s">
        <v>1302</v>
      </c>
      <c r="D4331" s="455" t="str">
        <f>VLOOKUP(Tabela25[[#This Row],[Symbol]],Baza_cen[],3,0)</f>
        <v>BLOK NYXON  Green HST  170   H=140mm     GPMM</v>
      </c>
      <c r="E4331" s="456">
        <v>140</v>
      </c>
      <c r="F4331" s="456"/>
      <c r="G4331" s="456" t="s">
        <v>2220</v>
      </c>
      <c r="H4331" s="467">
        <f>NP.!AD256</f>
        <v>0</v>
      </c>
      <c r="I4331" s="466">
        <f>NP.!AV256</f>
        <v>0</v>
      </c>
      <c r="J4331" s="452"/>
    </row>
    <row r="4332" spans="1:10" ht="30" customHeight="1" x14ac:dyDescent="0.2">
      <c r="A4332" s="451">
        <v>4321</v>
      </c>
      <c r="B4332" s="453" t="s">
        <v>12</v>
      </c>
      <c r="C4332" s="454" t="s">
        <v>1303</v>
      </c>
      <c r="D4332" s="455" t="str">
        <f>VLOOKUP(Tabela25[[#This Row],[Symbol]],Baza_cen[],3,0)</f>
        <v>BLOK NYXON  Green HST  170   H=145mm     GPMM</v>
      </c>
      <c r="E4332" s="456">
        <v>145</v>
      </c>
      <c r="F4332" s="456"/>
      <c r="G4332" s="456" t="s">
        <v>2220</v>
      </c>
      <c r="H4332" s="467">
        <f>NP.!S257</f>
        <v>0</v>
      </c>
      <c r="I4332" s="466">
        <f>NP.!AK257</f>
        <v>0</v>
      </c>
      <c r="J4332" s="452"/>
    </row>
    <row r="4333" spans="1:10" ht="30" customHeight="1" x14ac:dyDescent="0.2">
      <c r="A4333" s="451">
        <v>4322</v>
      </c>
      <c r="B4333" s="453" t="s">
        <v>12</v>
      </c>
      <c r="C4333" s="454" t="s">
        <v>1303</v>
      </c>
      <c r="D4333" s="455" t="str">
        <f>VLOOKUP(Tabela25[[#This Row],[Symbol]],Baza_cen[],3,0)</f>
        <v>BLOK NYXON  Green HST  170   H=145mm     GPMM</v>
      </c>
      <c r="E4333" s="456">
        <v>145</v>
      </c>
      <c r="F4333" s="456"/>
      <c r="G4333" s="456" t="s">
        <v>2220</v>
      </c>
      <c r="H4333" s="467">
        <f>NP.!T257</f>
        <v>0</v>
      </c>
      <c r="I4333" s="466">
        <f>NP.!AL257</f>
        <v>0</v>
      </c>
      <c r="J4333" s="452"/>
    </row>
    <row r="4334" spans="1:10" ht="30" customHeight="1" x14ac:dyDescent="0.2">
      <c r="A4334" s="451">
        <v>4323</v>
      </c>
      <c r="B4334" s="453" t="s">
        <v>12</v>
      </c>
      <c r="C4334" s="454" t="s">
        <v>1303</v>
      </c>
      <c r="D4334" s="455" t="str">
        <f>VLOOKUP(Tabela25[[#This Row],[Symbol]],Baza_cen[],3,0)</f>
        <v>BLOK NYXON  Green HST  170   H=145mm     GPMM</v>
      </c>
      <c r="E4334" s="456">
        <v>145</v>
      </c>
      <c r="F4334" s="456"/>
      <c r="G4334" s="456" t="s">
        <v>2220</v>
      </c>
      <c r="H4334" s="467">
        <f>NP.!U257</f>
        <v>0</v>
      </c>
      <c r="I4334" s="466">
        <f>NP.!AM257</f>
        <v>0</v>
      </c>
      <c r="J4334" s="452"/>
    </row>
    <row r="4335" spans="1:10" ht="30" customHeight="1" x14ac:dyDescent="0.2">
      <c r="A4335" s="451">
        <v>4324</v>
      </c>
      <c r="B4335" s="453" t="s">
        <v>12</v>
      </c>
      <c r="C4335" s="454" t="s">
        <v>1303</v>
      </c>
      <c r="D4335" s="455" t="str">
        <f>VLOOKUP(Tabela25[[#This Row],[Symbol]],Baza_cen[],3,0)</f>
        <v>BLOK NYXON  Green HST  170   H=145mm     GPMM</v>
      </c>
      <c r="E4335" s="456">
        <v>145</v>
      </c>
      <c r="F4335" s="456"/>
      <c r="G4335" s="456" t="s">
        <v>2220</v>
      </c>
      <c r="H4335" s="467">
        <f>NP.!V257</f>
        <v>0</v>
      </c>
      <c r="I4335" s="466">
        <f>NP.!AN257</f>
        <v>0</v>
      </c>
      <c r="J4335" s="452"/>
    </row>
    <row r="4336" spans="1:10" ht="30" customHeight="1" x14ac:dyDescent="0.2">
      <c r="A4336" s="451">
        <v>4325</v>
      </c>
      <c r="B4336" s="453" t="s">
        <v>12</v>
      </c>
      <c r="C4336" s="454" t="s">
        <v>1303</v>
      </c>
      <c r="D4336" s="455" t="str">
        <f>VLOOKUP(Tabela25[[#This Row],[Symbol]],Baza_cen[],3,0)</f>
        <v>BLOK NYXON  Green HST  170   H=145mm     GPMM</v>
      </c>
      <c r="E4336" s="456">
        <v>145</v>
      </c>
      <c r="F4336" s="456"/>
      <c r="G4336" s="456" t="s">
        <v>2220</v>
      </c>
      <c r="H4336" s="467">
        <f>NP.!W257</f>
        <v>0</v>
      </c>
      <c r="I4336" s="466">
        <f>NP.!AO257</f>
        <v>0</v>
      </c>
      <c r="J4336" s="452"/>
    </row>
    <row r="4337" spans="1:10" ht="30" customHeight="1" x14ac:dyDescent="0.2">
      <c r="A4337" s="451">
        <v>4326</v>
      </c>
      <c r="B4337" s="453" t="s">
        <v>12</v>
      </c>
      <c r="C4337" s="454" t="s">
        <v>1303</v>
      </c>
      <c r="D4337" s="455" t="str">
        <f>VLOOKUP(Tabela25[[#This Row],[Symbol]],Baza_cen[],3,0)</f>
        <v>BLOK NYXON  Green HST  170   H=145mm     GPMM</v>
      </c>
      <c r="E4337" s="456">
        <v>145</v>
      </c>
      <c r="F4337" s="456"/>
      <c r="G4337" s="456" t="s">
        <v>2220</v>
      </c>
      <c r="H4337" s="467">
        <f>NP.!X257</f>
        <v>0</v>
      </c>
      <c r="I4337" s="466">
        <f>NP.!AP257</f>
        <v>0</v>
      </c>
      <c r="J4337" s="452"/>
    </row>
    <row r="4338" spans="1:10" ht="30" customHeight="1" x14ac:dyDescent="0.2">
      <c r="A4338" s="451">
        <v>4327</v>
      </c>
      <c r="B4338" s="453" t="s">
        <v>12</v>
      </c>
      <c r="C4338" s="454" t="s">
        <v>1303</v>
      </c>
      <c r="D4338" s="455" t="str">
        <f>VLOOKUP(Tabela25[[#This Row],[Symbol]],Baza_cen[],3,0)</f>
        <v>BLOK NYXON  Green HST  170   H=145mm     GPMM</v>
      </c>
      <c r="E4338" s="456">
        <v>145</v>
      </c>
      <c r="F4338" s="456"/>
      <c r="G4338" s="456" t="s">
        <v>2220</v>
      </c>
      <c r="H4338" s="467">
        <f>NP.!Y257</f>
        <v>0</v>
      </c>
      <c r="I4338" s="466">
        <f>NP.!AQ257</f>
        <v>0</v>
      </c>
      <c r="J4338" s="452"/>
    </row>
    <row r="4339" spans="1:10" ht="30" customHeight="1" x14ac:dyDescent="0.2">
      <c r="A4339" s="451">
        <v>4328</v>
      </c>
      <c r="B4339" s="453" t="s">
        <v>12</v>
      </c>
      <c r="C4339" s="454" t="s">
        <v>1303</v>
      </c>
      <c r="D4339" s="455" t="str">
        <f>VLOOKUP(Tabela25[[#This Row],[Symbol]],Baza_cen[],3,0)</f>
        <v>BLOK NYXON  Green HST  170   H=145mm     GPMM</v>
      </c>
      <c r="E4339" s="456">
        <v>145</v>
      </c>
      <c r="F4339" s="456"/>
      <c r="G4339" s="456" t="s">
        <v>2220</v>
      </c>
      <c r="H4339" s="467">
        <f>NP.!Z257</f>
        <v>0</v>
      </c>
      <c r="I4339" s="466">
        <f>NP.!AR257</f>
        <v>0</v>
      </c>
      <c r="J4339" s="452"/>
    </row>
    <row r="4340" spans="1:10" ht="30" customHeight="1" x14ac:dyDescent="0.2">
      <c r="A4340" s="451">
        <v>4329</v>
      </c>
      <c r="B4340" s="453" t="s">
        <v>12</v>
      </c>
      <c r="C4340" s="454" t="s">
        <v>1303</v>
      </c>
      <c r="D4340" s="455" t="str">
        <f>VLOOKUP(Tabela25[[#This Row],[Symbol]],Baza_cen[],3,0)</f>
        <v>BLOK NYXON  Green HST  170   H=145mm     GPMM</v>
      </c>
      <c r="E4340" s="456">
        <v>145</v>
      </c>
      <c r="F4340" s="456"/>
      <c r="G4340" s="456" t="s">
        <v>2220</v>
      </c>
      <c r="H4340" s="467">
        <f>NP.!AA257</f>
        <v>0</v>
      </c>
      <c r="I4340" s="466">
        <f>NP.!AS257</f>
        <v>0</v>
      </c>
      <c r="J4340" s="452"/>
    </row>
    <row r="4341" spans="1:10" ht="30" customHeight="1" x14ac:dyDescent="0.2">
      <c r="A4341" s="451">
        <v>4330</v>
      </c>
      <c r="B4341" s="453" t="s">
        <v>12</v>
      </c>
      <c r="C4341" s="454" t="s">
        <v>1303</v>
      </c>
      <c r="D4341" s="455" t="str">
        <f>VLOOKUP(Tabela25[[#This Row],[Symbol]],Baza_cen[],3,0)</f>
        <v>BLOK NYXON  Green HST  170   H=145mm     GPMM</v>
      </c>
      <c r="E4341" s="456">
        <v>145</v>
      </c>
      <c r="F4341" s="456"/>
      <c r="G4341" s="456" t="s">
        <v>2220</v>
      </c>
      <c r="H4341" s="467">
        <f>NP.!AB257</f>
        <v>0</v>
      </c>
      <c r="I4341" s="466">
        <f>NP.!AT257</f>
        <v>0</v>
      </c>
      <c r="J4341" s="452"/>
    </row>
    <row r="4342" spans="1:10" ht="30" customHeight="1" x14ac:dyDescent="0.2">
      <c r="A4342" s="451">
        <v>4331</v>
      </c>
      <c r="B4342" s="453" t="s">
        <v>12</v>
      </c>
      <c r="C4342" s="454" t="s">
        <v>1303</v>
      </c>
      <c r="D4342" s="455" t="str">
        <f>VLOOKUP(Tabela25[[#This Row],[Symbol]],Baza_cen[],3,0)</f>
        <v>BLOK NYXON  Green HST  170   H=145mm     GPMM</v>
      </c>
      <c r="E4342" s="456">
        <v>145</v>
      </c>
      <c r="F4342" s="456"/>
      <c r="G4342" s="456" t="s">
        <v>2220</v>
      </c>
      <c r="H4342" s="467">
        <f>NP.!AC257</f>
        <v>0</v>
      </c>
      <c r="I4342" s="466">
        <f>NP.!AU257</f>
        <v>0</v>
      </c>
      <c r="J4342" s="452"/>
    </row>
    <row r="4343" spans="1:10" ht="30" customHeight="1" x14ac:dyDescent="0.2">
      <c r="A4343" s="451">
        <v>4332</v>
      </c>
      <c r="B4343" s="453" t="s">
        <v>12</v>
      </c>
      <c r="C4343" s="454" t="s">
        <v>1303</v>
      </c>
      <c r="D4343" s="455" t="str">
        <f>VLOOKUP(Tabela25[[#This Row],[Symbol]],Baza_cen[],3,0)</f>
        <v>BLOK NYXON  Green HST  170   H=145mm     GPMM</v>
      </c>
      <c r="E4343" s="456">
        <v>145</v>
      </c>
      <c r="F4343" s="456"/>
      <c r="G4343" s="456" t="s">
        <v>2220</v>
      </c>
      <c r="H4343" s="467">
        <f>NP.!AD257</f>
        <v>0</v>
      </c>
      <c r="I4343" s="466">
        <f>NP.!AV257</f>
        <v>0</v>
      </c>
      <c r="J4343" s="452"/>
    </row>
    <row r="4344" spans="1:10" ht="30" customHeight="1" x14ac:dyDescent="0.2">
      <c r="A4344" s="451">
        <v>4333</v>
      </c>
      <c r="B4344" s="453" t="s">
        <v>12</v>
      </c>
      <c r="C4344" s="454" t="s">
        <v>1304</v>
      </c>
      <c r="D4344" s="455" t="str">
        <f>VLOOKUP(Tabela25[[#This Row],[Symbol]],Baza_cen[],3,0)</f>
        <v>BLOK NYXON  Green HST  170   H=150mm     GPMM</v>
      </c>
      <c r="E4344" s="456">
        <v>150</v>
      </c>
      <c r="F4344" s="456"/>
      <c r="G4344" s="456" t="s">
        <v>2220</v>
      </c>
      <c r="H4344" s="467">
        <f>NP.!S258</f>
        <v>0</v>
      </c>
      <c r="I4344" s="466">
        <f>NP.!AK258</f>
        <v>0</v>
      </c>
      <c r="J4344" s="452"/>
    </row>
    <row r="4345" spans="1:10" ht="30" customHeight="1" x14ac:dyDescent="0.2">
      <c r="A4345" s="451">
        <v>4334</v>
      </c>
      <c r="B4345" s="453" t="s">
        <v>12</v>
      </c>
      <c r="C4345" s="454" t="s">
        <v>1304</v>
      </c>
      <c r="D4345" s="455" t="str">
        <f>VLOOKUP(Tabela25[[#This Row],[Symbol]],Baza_cen[],3,0)</f>
        <v>BLOK NYXON  Green HST  170   H=150mm     GPMM</v>
      </c>
      <c r="E4345" s="456">
        <v>150</v>
      </c>
      <c r="F4345" s="456"/>
      <c r="G4345" s="456" t="s">
        <v>2220</v>
      </c>
      <c r="H4345" s="467">
        <f>NP.!T258</f>
        <v>0</v>
      </c>
      <c r="I4345" s="466">
        <f>NP.!AL258</f>
        <v>0</v>
      </c>
      <c r="J4345" s="452"/>
    </row>
    <row r="4346" spans="1:10" ht="30" customHeight="1" x14ac:dyDescent="0.2">
      <c r="A4346" s="451">
        <v>4335</v>
      </c>
      <c r="B4346" s="453" t="s">
        <v>12</v>
      </c>
      <c r="C4346" s="454" t="s">
        <v>1304</v>
      </c>
      <c r="D4346" s="455" t="str">
        <f>VLOOKUP(Tabela25[[#This Row],[Symbol]],Baza_cen[],3,0)</f>
        <v>BLOK NYXON  Green HST  170   H=150mm     GPMM</v>
      </c>
      <c r="E4346" s="456">
        <v>150</v>
      </c>
      <c r="F4346" s="456"/>
      <c r="G4346" s="456" t="s">
        <v>2220</v>
      </c>
      <c r="H4346" s="467">
        <f>NP.!U258</f>
        <v>0</v>
      </c>
      <c r="I4346" s="466">
        <f>NP.!AM258</f>
        <v>0</v>
      </c>
      <c r="J4346" s="452"/>
    </row>
    <row r="4347" spans="1:10" ht="30" customHeight="1" x14ac:dyDescent="0.2">
      <c r="A4347" s="451">
        <v>4336</v>
      </c>
      <c r="B4347" s="453" t="s">
        <v>12</v>
      </c>
      <c r="C4347" s="454" t="s">
        <v>1304</v>
      </c>
      <c r="D4347" s="455" t="str">
        <f>VLOOKUP(Tabela25[[#This Row],[Symbol]],Baza_cen[],3,0)</f>
        <v>BLOK NYXON  Green HST  170   H=150mm     GPMM</v>
      </c>
      <c r="E4347" s="456">
        <v>150</v>
      </c>
      <c r="F4347" s="456"/>
      <c r="G4347" s="456" t="s">
        <v>2220</v>
      </c>
      <c r="H4347" s="467">
        <f>NP.!V258</f>
        <v>0</v>
      </c>
      <c r="I4347" s="466">
        <f>NP.!AN258</f>
        <v>0</v>
      </c>
      <c r="J4347" s="452"/>
    </row>
    <row r="4348" spans="1:10" ht="30" customHeight="1" x14ac:dyDescent="0.2">
      <c r="A4348" s="451">
        <v>4337</v>
      </c>
      <c r="B4348" s="453" t="s">
        <v>12</v>
      </c>
      <c r="C4348" s="454" t="s">
        <v>1304</v>
      </c>
      <c r="D4348" s="455" t="str">
        <f>VLOOKUP(Tabela25[[#This Row],[Symbol]],Baza_cen[],3,0)</f>
        <v>BLOK NYXON  Green HST  170   H=150mm     GPMM</v>
      </c>
      <c r="E4348" s="456">
        <v>150</v>
      </c>
      <c r="F4348" s="456"/>
      <c r="G4348" s="456" t="s">
        <v>2220</v>
      </c>
      <c r="H4348" s="467">
        <f>NP.!W258</f>
        <v>0</v>
      </c>
      <c r="I4348" s="466">
        <f>NP.!AO258</f>
        <v>0</v>
      </c>
      <c r="J4348" s="452"/>
    </row>
    <row r="4349" spans="1:10" ht="30" customHeight="1" x14ac:dyDescent="0.2">
      <c r="A4349" s="451">
        <v>4338</v>
      </c>
      <c r="B4349" s="453" t="s">
        <v>12</v>
      </c>
      <c r="C4349" s="454" t="s">
        <v>1304</v>
      </c>
      <c r="D4349" s="455" t="str">
        <f>VLOOKUP(Tabela25[[#This Row],[Symbol]],Baza_cen[],3,0)</f>
        <v>BLOK NYXON  Green HST  170   H=150mm     GPMM</v>
      </c>
      <c r="E4349" s="456">
        <v>150</v>
      </c>
      <c r="F4349" s="456"/>
      <c r="G4349" s="456" t="s">
        <v>2220</v>
      </c>
      <c r="H4349" s="467">
        <f>NP.!X258</f>
        <v>0</v>
      </c>
      <c r="I4349" s="466">
        <f>NP.!AP258</f>
        <v>0</v>
      </c>
      <c r="J4349" s="452"/>
    </row>
    <row r="4350" spans="1:10" ht="30" customHeight="1" x14ac:dyDescent="0.2">
      <c r="A4350" s="451">
        <v>4339</v>
      </c>
      <c r="B4350" s="453" t="s">
        <v>12</v>
      </c>
      <c r="C4350" s="454" t="s">
        <v>1304</v>
      </c>
      <c r="D4350" s="455" t="str">
        <f>VLOOKUP(Tabela25[[#This Row],[Symbol]],Baza_cen[],3,0)</f>
        <v>BLOK NYXON  Green HST  170   H=150mm     GPMM</v>
      </c>
      <c r="E4350" s="456">
        <v>150</v>
      </c>
      <c r="F4350" s="456"/>
      <c r="G4350" s="456" t="s">
        <v>2220</v>
      </c>
      <c r="H4350" s="467">
        <f>NP.!Y258</f>
        <v>0</v>
      </c>
      <c r="I4350" s="466">
        <f>NP.!AQ258</f>
        <v>0</v>
      </c>
      <c r="J4350" s="452"/>
    </row>
    <row r="4351" spans="1:10" ht="30" customHeight="1" x14ac:dyDescent="0.2">
      <c r="A4351" s="451">
        <v>4340</v>
      </c>
      <c r="B4351" s="453" t="s">
        <v>12</v>
      </c>
      <c r="C4351" s="454" t="s">
        <v>1304</v>
      </c>
      <c r="D4351" s="455" t="str">
        <f>VLOOKUP(Tabela25[[#This Row],[Symbol]],Baza_cen[],3,0)</f>
        <v>BLOK NYXON  Green HST  170   H=150mm     GPMM</v>
      </c>
      <c r="E4351" s="456">
        <v>150</v>
      </c>
      <c r="F4351" s="456"/>
      <c r="G4351" s="456" t="s">
        <v>2220</v>
      </c>
      <c r="H4351" s="467">
        <f>NP.!Z258</f>
        <v>0</v>
      </c>
      <c r="I4351" s="466">
        <f>NP.!AR258</f>
        <v>0</v>
      </c>
      <c r="J4351" s="452"/>
    </row>
    <row r="4352" spans="1:10" ht="30" customHeight="1" x14ac:dyDescent="0.2">
      <c r="A4352" s="451">
        <v>4341</v>
      </c>
      <c r="B4352" s="453" t="s">
        <v>12</v>
      </c>
      <c r="C4352" s="454" t="s">
        <v>1304</v>
      </c>
      <c r="D4352" s="455" t="str">
        <f>VLOOKUP(Tabela25[[#This Row],[Symbol]],Baza_cen[],3,0)</f>
        <v>BLOK NYXON  Green HST  170   H=150mm     GPMM</v>
      </c>
      <c r="E4352" s="456">
        <v>150</v>
      </c>
      <c r="F4352" s="456"/>
      <c r="G4352" s="456" t="s">
        <v>2220</v>
      </c>
      <c r="H4352" s="467">
        <f>NP.!AA258</f>
        <v>0</v>
      </c>
      <c r="I4352" s="466">
        <f>NP.!AS258</f>
        <v>0</v>
      </c>
      <c r="J4352" s="452"/>
    </row>
    <row r="4353" spans="1:10" ht="30" customHeight="1" x14ac:dyDescent="0.2">
      <c r="A4353" s="451">
        <v>4342</v>
      </c>
      <c r="B4353" s="453" t="s">
        <v>12</v>
      </c>
      <c r="C4353" s="454" t="s">
        <v>1304</v>
      </c>
      <c r="D4353" s="455" t="str">
        <f>VLOOKUP(Tabela25[[#This Row],[Symbol]],Baza_cen[],3,0)</f>
        <v>BLOK NYXON  Green HST  170   H=150mm     GPMM</v>
      </c>
      <c r="E4353" s="456">
        <v>150</v>
      </c>
      <c r="F4353" s="456"/>
      <c r="G4353" s="456" t="s">
        <v>2220</v>
      </c>
      <c r="H4353" s="467">
        <f>NP.!AB258</f>
        <v>0</v>
      </c>
      <c r="I4353" s="466">
        <f>NP.!AT258</f>
        <v>0</v>
      </c>
      <c r="J4353" s="452"/>
    </row>
    <row r="4354" spans="1:10" ht="30" customHeight="1" x14ac:dyDescent="0.2">
      <c r="A4354" s="451">
        <v>4343</v>
      </c>
      <c r="B4354" s="453" t="s">
        <v>12</v>
      </c>
      <c r="C4354" s="454" t="s">
        <v>1304</v>
      </c>
      <c r="D4354" s="455" t="str">
        <f>VLOOKUP(Tabela25[[#This Row],[Symbol]],Baza_cen[],3,0)</f>
        <v>BLOK NYXON  Green HST  170   H=150mm     GPMM</v>
      </c>
      <c r="E4354" s="456">
        <v>150</v>
      </c>
      <c r="F4354" s="456"/>
      <c r="G4354" s="456" t="s">
        <v>2220</v>
      </c>
      <c r="H4354" s="467">
        <f>NP.!AC258</f>
        <v>0</v>
      </c>
      <c r="I4354" s="466">
        <f>NP.!AU258</f>
        <v>0</v>
      </c>
      <c r="J4354" s="452"/>
    </row>
    <row r="4355" spans="1:10" ht="30" customHeight="1" x14ac:dyDescent="0.2">
      <c r="A4355" s="451">
        <v>4344</v>
      </c>
      <c r="B4355" s="453" t="s">
        <v>12</v>
      </c>
      <c r="C4355" s="454" t="s">
        <v>1304</v>
      </c>
      <c r="D4355" s="455" t="str">
        <f>VLOOKUP(Tabela25[[#This Row],[Symbol]],Baza_cen[],3,0)</f>
        <v>BLOK NYXON  Green HST  170   H=150mm     GPMM</v>
      </c>
      <c r="E4355" s="456">
        <v>150</v>
      </c>
      <c r="F4355" s="456"/>
      <c r="G4355" s="456" t="s">
        <v>2220</v>
      </c>
      <c r="H4355" s="467">
        <f>NP.!AD258</f>
        <v>0</v>
      </c>
      <c r="I4355" s="466">
        <f>NP.!AV258</f>
        <v>0</v>
      </c>
      <c r="J4355" s="452"/>
    </row>
    <row r="4356" spans="1:10" ht="30" customHeight="1" x14ac:dyDescent="0.2">
      <c r="A4356" s="451">
        <v>4345</v>
      </c>
      <c r="B4356" s="453" t="s">
        <v>12</v>
      </c>
      <c r="C4356" s="454" t="s">
        <v>1305</v>
      </c>
      <c r="D4356" s="455" t="str">
        <f>VLOOKUP(Tabela25[[#This Row],[Symbol]],Baza_cen[],3,0)</f>
        <v>BLOK NYXON  Green HST  170   H=155mm     GPMM</v>
      </c>
      <c r="E4356" s="456">
        <v>155</v>
      </c>
      <c r="F4356" s="456"/>
      <c r="G4356" s="456" t="s">
        <v>2220</v>
      </c>
      <c r="H4356" s="467">
        <f>NP.!S259</f>
        <v>0</v>
      </c>
      <c r="I4356" s="466">
        <f>NP.!AK259</f>
        <v>0</v>
      </c>
      <c r="J4356" s="452"/>
    </row>
    <row r="4357" spans="1:10" ht="30" customHeight="1" x14ac:dyDescent="0.2">
      <c r="A4357" s="451">
        <v>4346</v>
      </c>
      <c r="B4357" s="453" t="s">
        <v>12</v>
      </c>
      <c r="C4357" s="454" t="s">
        <v>1305</v>
      </c>
      <c r="D4357" s="455" t="str">
        <f>VLOOKUP(Tabela25[[#This Row],[Symbol]],Baza_cen[],3,0)</f>
        <v>BLOK NYXON  Green HST  170   H=155mm     GPMM</v>
      </c>
      <c r="E4357" s="456">
        <v>155</v>
      </c>
      <c r="F4357" s="456"/>
      <c r="G4357" s="456" t="s">
        <v>2220</v>
      </c>
      <c r="H4357" s="467">
        <f>NP.!T259</f>
        <v>0</v>
      </c>
      <c r="I4357" s="466">
        <f>NP.!AL259</f>
        <v>0</v>
      </c>
      <c r="J4357" s="452"/>
    </row>
    <row r="4358" spans="1:10" ht="30" customHeight="1" x14ac:dyDescent="0.2">
      <c r="A4358" s="451">
        <v>4347</v>
      </c>
      <c r="B4358" s="453" t="s">
        <v>12</v>
      </c>
      <c r="C4358" s="454" t="s">
        <v>1305</v>
      </c>
      <c r="D4358" s="455" t="str">
        <f>VLOOKUP(Tabela25[[#This Row],[Symbol]],Baza_cen[],3,0)</f>
        <v>BLOK NYXON  Green HST  170   H=155mm     GPMM</v>
      </c>
      <c r="E4358" s="456">
        <v>155</v>
      </c>
      <c r="F4358" s="456"/>
      <c r="G4358" s="456" t="s">
        <v>2220</v>
      </c>
      <c r="H4358" s="467">
        <f>NP.!U259</f>
        <v>0</v>
      </c>
      <c r="I4358" s="466">
        <f>NP.!AM259</f>
        <v>0</v>
      </c>
      <c r="J4358" s="452"/>
    </row>
    <row r="4359" spans="1:10" ht="30" customHeight="1" x14ac:dyDescent="0.2">
      <c r="A4359" s="451">
        <v>4348</v>
      </c>
      <c r="B4359" s="453" t="s">
        <v>12</v>
      </c>
      <c r="C4359" s="454" t="s">
        <v>1305</v>
      </c>
      <c r="D4359" s="455" t="str">
        <f>VLOOKUP(Tabela25[[#This Row],[Symbol]],Baza_cen[],3,0)</f>
        <v>BLOK NYXON  Green HST  170   H=155mm     GPMM</v>
      </c>
      <c r="E4359" s="456">
        <v>155</v>
      </c>
      <c r="F4359" s="456"/>
      <c r="G4359" s="456" t="s">
        <v>2220</v>
      </c>
      <c r="H4359" s="467">
        <f>NP.!V259</f>
        <v>0</v>
      </c>
      <c r="I4359" s="466">
        <f>NP.!AN259</f>
        <v>0</v>
      </c>
      <c r="J4359" s="452"/>
    </row>
    <row r="4360" spans="1:10" ht="30" customHeight="1" x14ac:dyDescent="0.2">
      <c r="A4360" s="451">
        <v>4349</v>
      </c>
      <c r="B4360" s="453" t="s">
        <v>12</v>
      </c>
      <c r="C4360" s="454" t="s">
        <v>1305</v>
      </c>
      <c r="D4360" s="455" t="str">
        <f>VLOOKUP(Tabela25[[#This Row],[Symbol]],Baza_cen[],3,0)</f>
        <v>BLOK NYXON  Green HST  170   H=155mm     GPMM</v>
      </c>
      <c r="E4360" s="456">
        <v>155</v>
      </c>
      <c r="F4360" s="456"/>
      <c r="G4360" s="456" t="s">
        <v>2220</v>
      </c>
      <c r="H4360" s="467">
        <f>NP.!W259</f>
        <v>0</v>
      </c>
      <c r="I4360" s="466">
        <f>NP.!AO259</f>
        <v>0</v>
      </c>
      <c r="J4360" s="452"/>
    </row>
    <row r="4361" spans="1:10" ht="30" customHeight="1" x14ac:dyDescent="0.2">
      <c r="A4361" s="451">
        <v>4350</v>
      </c>
      <c r="B4361" s="453" t="s">
        <v>12</v>
      </c>
      <c r="C4361" s="454" t="s">
        <v>1305</v>
      </c>
      <c r="D4361" s="455" t="str">
        <f>VLOOKUP(Tabela25[[#This Row],[Symbol]],Baza_cen[],3,0)</f>
        <v>BLOK NYXON  Green HST  170   H=155mm     GPMM</v>
      </c>
      <c r="E4361" s="456">
        <v>155</v>
      </c>
      <c r="F4361" s="456"/>
      <c r="G4361" s="456" t="s">
        <v>2220</v>
      </c>
      <c r="H4361" s="467">
        <f>NP.!X259</f>
        <v>0</v>
      </c>
      <c r="I4361" s="466">
        <f>NP.!AP259</f>
        <v>0</v>
      </c>
      <c r="J4361" s="452"/>
    </row>
    <row r="4362" spans="1:10" ht="30" customHeight="1" x14ac:dyDescent="0.2">
      <c r="A4362" s="451">
        <v>4351</v>
      </c>
      <c r="B4362" s="453" t="s">
        <v>12</v>
      </c>
      <c r="C4362" s="454" t="s">
        <v>1305</v>
      </c>
      <c r="D4362" s="455" t="str">
        <f>VLOOKUP(Tabela25[[#This Row],[Symbol]],Baza_cen[],3,0)</f>
        <v>BLOK NYXON  Green HST  170   H=155mm     GPMM</v>
      </c>
      <c r="E4362" s="456">
        <v>155</v>
      </c>
      <c r="F4362" s="456"/>
      <c r="G4362" s="456" t="s">
        <v>2220</v>
      </c>
      <c r="H4362" s="467">
        <f>NP.!Y259</f>
        <v>0</v>
      </c>
      <c r="I4362" s="466">
        <f>NP.!AQ259</f>
        <v>0</v>
      </c>
      <c r="J4362" s="452"/>
    </row>
    <row r="4363" spans="1:10" ht="30" customHeight="1" x14ac:dyDescent="0.2">
      <c r="A4363" s="451">
        <v>4352</v>
      </c>
      <c r="B4363" s="453" t="s">
        <v>12</v>
      </c>
      <c r="C4363" s="454" t="s">
        <v>1305</v>
      </c>
      <c r="D4363" s="455" t="str">
        <f>VLOOKUP(Tabela25[[#This Row],[Symbol]],Baza_cen[],3,0)</f>
        <v>BLOK NYXON  Green HST  170   H=155mm     GPMM</v>
      </c>
      <c r="E4363" s="456">
        <v>155</v>
      </c>
      <c r="F4363" s="456"/>
      <c r="G4363" s="456" t="s">
        <v>2220</v>
      </c>
      <c r="H4363" s="467">
        <f>NP.!Z259</f>
        <v>0</v>
      </c>
      <c r="I4363" s="466">
        <f>NP.!AR259</f>
        <v>0</v>
      </c>
      <c r="J4363" s="452"/>
    </row>
    <row r="4364" spans="1:10" ht="30" customHeight="1" x14ac:dyDescent="0.2">
      <c r="A4364" s="451">
        <v>4353</v>
      </c>
      <c r="B4364" s="453" t="s">
        <v>12</v>
      </c>
      <c r="C4364" s="454" t="s">
        <v>1305</v>
      </c>
      <c r="D4364" s="455" t="str">
        <f>VLOOKUP(Tabela25[[#This Row],[Symbol]],Baza_cen[],3,0)</f>
        <v>BLOK NYXON  Green HST  170   H=155mm     GPMM</v>
      </c>
      <c r="E4364" s="456">
        <v>155</v>
      </c>
      <c r="F4364" s="456"/>
      <c r="G4364" s="456" t="s">
        <v>2220</v>
      </c>
      <c r="H4364" s="467">
        <f>NP.!AA259</f>
        <v>0</v>
      </c>
      <c r="I4364" s="466">
        <f>NP.!AS259</f>
        <v>0</v>
      </c>
      <c r="J4364" s="452"/>
    </row>
    <row r="4365" spans="1:10" ht="30" customHeight="1" x14ac:dyDescent="0.2">
      <c r="A4365" s="451">
        <v>4354</v>
      </c>
      <c r="B4365" s="453" t="s">
        <v>12</v>
      </c>
      <c r="C4365" s="454" t="s">
        <v>1305</v>
      </c>
      <c r="D4365" s="455" t="str">
        <f>VLOOKUP(Tabela25[[#This Row],[Symbol]],Baza_cen[],3,0)</f>
        <v>BLOK NYXON  Green HST  170   H=155mm     GPMM</v>
      </c>
      <c r="E4365" s="456">
        <v>155</v>
      </c>
      <c r="F4365" s="456"/>
      <c r="G4365" s="456" t="s">
        <v>2220</v>
      </c>
      <c r="H4365" s="467">
        <f>NP.!AB259</f>
        <v>0</v>
      </c>
      <c r="I4365" s="466">
        <f>NP.!AT259</f>
        <v>0</v>
      </c>
      <c r="J4365" s="452"/>
    </row>
    <row r="4366" spans="1:10" ht="30" customHeight="1" x14ac:dyDescent="0.2">
      <c r="A4366" s="451">
        <v>4355</v>
      </c>
      <c r="B4366" s="453" t="s">
        <v>12</v>
      </c>
      <c r="C4366" s="454" t="s">
        <v>1305</v>
      </c>
      <c r="D4366" s="455" t="str">
        <f>VLOOKUP(Tabela25[[#This Row],[Symbol]],Baza_cen[],3,0)</f>
        <v>BLOK NYXON  Green HST  170   H=155mm     GPMM</v>
      </c>
      <c r="E4366" s="456">
        <v>155</v>
      </c>
      <c r="F4366" s="456"/>
      <c r="G4366" s="456" t="s">
        <v>2220</v>
      </c>
      <c r="H4366" s="467">
        <f>NP.!AC259</f>
        <v>0</v>
      </c>
      <c r="I4366" s="466">
        <f>NP.!AU259</f>
        <v>0</v>
      </c>
      <c r="J4366" s="452"/>
    </row>
    <row r="4367" spans="1:10" ht="30" customHeight="1" x14ac:dyDescent="0.2">
      <c r="A4367" s="451">
        <v>4356</v>
      </c>
      <c r="B4367" s="453" t="s">
        <v>12</v>
      </c>
      <c r="C4367" s="454" t="s">
        <v>1305</v>
      </c>
      <c r="D4367" s="455" t="str">
        <f>VLOOKUP(Tabela25[[#This Row],[Symbol]],Baza_cen[],3,0)</f>
        <v>BLOK NYXON  Green HST  170   H=155mm     GPMM</v>
      </c>
      <c r="E4367" s="456">
        <v>155</v>
      </c>
      <c r="F4367" s="456"/>
      <c r="G4367" s="456" t="s">
        <v>2220</v>
      </c>
      <c r="H4367" s="467">
        <f>NP.!AD259</f>
        <v>0</v>
      </c>
      <c r="I4367" s="466">
        <f>NP.!AV259</f>
        <v>0</v>
      </c>
      <c r="J4367" s="452"/>
    </row>
    <row r="4368" spans="1:10" ht="30" customHeight="1" x14ac:dyDescent="0.2">
      <c r="A4368" s="451">
        <v>4357</v>
      </c>
      <c r="B4368" s="453" t="s">
        <v>12</v>
      </c>
      <c r="C4368" s="454" t="s">
        <v>1306</v>
      </c>
      <c r="D4368" s="455" t="str">
        <f>VLOOKUP(Tabela25[[#This Row],[Symbol]],Baza_cen[],3,0)</f>
        <v>BLOK NYXON  Green HST  170   H=160mm     GPMM</v>
      </c>
      <c r="E4368" s="456">
        <v>160</v>
      </c>
      <c r="F4368" s="456"/>
      <c r="G4368" s="456" t="s">
        <v>2220</v>
      </c>
      <c r="H4368" s="467">
        <f>NP.!S260</f>
        <v>0</v>
      </c>
      <c r="I4368" s="466">
        <f>NP.!AK260</f>
        <v>0</v>
      </c>
      <c r="J4368" s="452"/>
    </row>
    <row r="4369" spans="1:10" ht="30" customHeight="1" x14ac:dyDescent="0.2">
      <c r="A4369" s="451">
        <v>4358</v>
      </c>
      <c r="B4369" s="453" t="s">
        <v>12</v>
      </c>
      <c r="C4369" s="454" t="s">
        <v>1306</v>
      </c>
      <c r="D4369" s="455" t="str">
        <f>VLOOKUP(Tabela25[[#This Row],[Symbol]],Baza_cen[],3,0)</f>
        <v>BLOK NYXON  Green HST  170   H=160mm     GPMM</v>
      </c>
      <c r="E4369" s="456">
        <v>160</v>
      </c>
      <c r="F4369" s="456"/>
      <c r="G4369" s="456" t="s">
        <v>2220</v>
      </c>
      <c r="H4369" s="467">
        <f>NP.!T260</f>
        <v>0</v>
      </c>
      <c r="I4369" s="466">
        <f>NP.!AL260</f>
        <v>0</v>
      </c>
      <c r="J4369" s="452"/>
    </row>
    <row r="4370" spans="1:10" ht="30" customHeight="1" x14ac:dyDescent="0.2">
      <c r="A4370" s="451">
        <v>4359</v>
      </c>
      <c r="B4370" s="453" t="s">
        <v>12</v>
      </c>
      <c r="C4370" s="454" t="s">
        <v>1306</v>
      </c>
      <c r="D4370" s="455" t="str">
        <f>VLOOKUP(Tabela25[[#This Row],[Symbol]],Baza_cen[],3,0)</f>
        <v>BLOK NYXON  Green HST  170   H=160mm     GPMM</v>
      </c>
      <c r="E4370" s="456">
        <v>160</v>
      </c>
      <c r="F4370" s="456"/>
      <c r="G4370" s="456" t="s">
        <v>2220</v>
      </c>
      <c r="H4370" s="467">
        <f>NP.!U260</f>
        <v>0</v>
      </c>
      <c r="I4370" s="466">
        <f>NP.!AM260</f>
        <v>0</v>
      </c>
      <c r="J4370" s="452"/>
    </row>
    <row r="4371" spans="1:10" ht="30" customHeight="1" x14ac:dyDescent="0.2">
      <c r="A4371" s="451">
        <v>4360</v>
      </c>
      <c r="B4371" s="453" t="s">
        <v>12</v>
      </c>
      <c r="C4371" s="454" t="s">
        <v>1306</v>
      </c>
      <c r="D4371" s="455" t="str">
        <f>VLOOKUP(Tabela25[[#This Row],[Symbol]],Baza_cen[],3,0)</f>
        <v>BLOK NYXON  Green HST  170   H=160mm     GPMM</v>
      </c>
      <c r="E4371" s="456">
        <v>160</v>
      </c>
      <c r="F4371" s="456"/>
      <c r="G4371" s="456" t="s">
        <v>2220</v>
      </c>
      <c r="H4371" s="467">
        <f>NP.!V260</f>
        <v>0</v>
      </c>
      <c r="I4371" s="466">
        <f>NP.!AN260</f>
        <v>0</v>
      </c>
      <c r="J4371" s="452"/>
    </row>
    <row r="4372" spans="1:10" ht="30" customHeight="1" x14ac:dyDescent="0.2">
      <c r="A4372" s="451">
        <v>4361</v>
      </c>
      <c r="B4372" s="453" t="s">
        <v>12</v>
      </c>
      <c r="C4372" s="454" t="s">
        <v>1306</v>
      </c>
      <c r="D4372" s="455" t="str">
        <f>VLOOKUP(Tabela25[[#This Row],[Symbol]],Baza_cen[],3,0)</f>
        <v>BLOK NYXON  Green HST  170   H=160mm     GPMM</v>
      </c>
      <c r="E4372" s="456">
        <v>160</v>
      </c>
      <c r="F4372" s="456"/>
      <c r="G4372" s="456" t="s">
        <v>2220</v>
      </c>
      <c r="H4372" s="467">
        <f>NP.!W260</f>
        <v>0</v>
      </c>
      <c r="I4372" s="466">
        <f>NP.!AO260</f>
        <v>0</v>
      </c>
      <c r="J4372" s="452"/>
    </row>
    <row r="4373" spans="1:10" ht="30" customHeight="1" x14ac:dyDescent="0.2">
      <c r="A4373" s="451">
        <v>4362</v>
      </c>
      <c r="B4373" s="453" t="s">
        <v>12</v>
      </c>
      <c r="C4373" s="454" t="s">
        <v>1306</v>
      </c>
      <c r="D4373" s="455" t="str">
        <f>VLOOKUP(Tabela25[[#This Row],[Symbol]],Baza_cen[],3,0)</f>
        <v>BLOK NYXON  Green HST  170   H=160mm     GPMM</v>
      </c>
      <c r="E4373" s="456">
        <v>160</v>
      </c>
      <c r="F4373" s="456"/>
      <c r="G4373" s="456" t="s">
        <v>2220</v>
      </c>
      <c r="H4373" s="467">
        <f>NP.!X260</f>
        <v>0</v>
      </c>
      <c r="I4373" s="466">
        <f>NP.!AP260</f>
        <v>0</v>
      </c>
      <c r="J4373" s="452"/>
    </row>
    <row r="4374" spans="1:10" ht="30" customHeight="1" x14ac:dyDescent="0.2">
      <c r="A4374" s="451">
        <v>4363</v>
      </c>
      <c r="B4374" s="453" t="s">
        <v>12</v>
      </c>
      <c r="C4374" s="454" t="s">
        <v>1306</v>
      </c>
      <c r="D4374" s="455" t="str">
        <f>VLOOKUP(Tabela25[[#This Row],[Symbol]],Baza_cen[],3,0)</f>
        <v>BLOK NYXON  Green HST  170   H=160mm     GPMM</v>
      </c>
      <c r="E4374" s="456">
        <v>160</v>
      </c>
      <c r="F4374" s="456"/>
      <c r="G4374" s="456" t="s">
        <v>2220</v>
      </c>
      <c r="H4374" s="467">
        <f>NP.!Y260</f>
        <v>0</v>
      </c>
      <c r="I4374" s="466">
        <f>NP.!AQ260</f>
        <v>0</v>
      </c>
      <c r="J4374" s="452"/>
    </row>
    <row r="4375" spans="1:10" ht="30" customHeight="1" x14ac:dyDescent="0.2">
      <c r="A4375" s="451">
        <v>4364</v>
      </c>
      <c r="B4375" s="453" t="s">
        <v>12</v>
      </c>
      <c r="C4375" s="454" t="s">
        <v>1306</v>
      </c>
      <c r="D4375" s="455" t="str">
        <f>VLOOKUP(Tabela25[[#This Row],[Symbol]],Baza_cen[],3,0)</f>
        <v>BLOK NYXON  Green HST  170   H=160mm     GPMM</v>
      </c>
      <c r="E4375" s="456">
        <v>160</v>
      </c>
      <c r="F4375" s="456"/>
      <c r="G4375" s="456" t="s">
        <v>2220</v>
      </c>
      <c r="H4375" s="467">
        <f>NP.!Z260</f>
        <v>0</v>
      </c>
      <c r="I4375" s="466">
        <f>NP.!AR260</f>
        <v>0</v>
      </c>
      <c r="J4375" s="452"/>
    </row>
    <row r="4376" spans="1:10" ht="30" customHeight="1" x14ac:dyDescent="0.2">
      <c r="A4376" s="451">
        <v>4365</v>
      </c>
      <c r="B4376" s="453" t="s">
        <v>12</v>
      </c>
      <c r="C4376" s="454" t="s">
        <v>1306</v>
      </c>
      <c r="D4376" s="455" t="str">
        <f>VLOOKUP(Tabela25[[#This Row],[Symbol]],Baza_cen[],3,0)</f>
        <v>BLOK NYXON  Green HST  170   H=160mm     GPMM</v>
      </c>
      <c r="E4376" s="456">
        <v>160</v>
      </c>
      <c r="F4376" s="456"/>
      <c r="G4376" s="456" t="s">
        <v>2220</v>
      </c>
      <c r="H4376" s="467">
        <f>NP.!AA260</f>
        <v>0</v>
      </c>
      <c r="I4376" s="466">
        <f>NP.!AS260</f>
        <v>0</v>
      </c>
      <c r="J4376" s="452"/>
    </row>
    <row r="4377" spans="1:10" ht="30" customHeight="1" x14ac:dyDescent="0.2">
      <c r="A4377" s="451">
        <v>4366</v>
      </c>
      <c r="B4377" s="453" t="s">
        <v>12</v>
      </c>
      <c r="C4377" s="454" t="s">
        <v>1306</v>
      </c>
      <c r="D4377" s="455" t="str">
        <f>VLOOKUP(Tabela25[[#This Row],[Symbol]],Baza_cen[],3,0)</f>
        <v>BLOK NYXON  Green HST  170   H=160mm     GPMM</v>
      </c>
      <c r="E4377" s="456">
        <v>160</v>
      </c>
      <c r="F4377" s="456"/>
      <c r="G4377" s="456" t="s">
        <v>2220</v>
      </c>
      <c r="H4377" s="467">
        <f>NP.!AB260</f>
        <v>0</v>
      </c>
      <c r="I4377" s="466">
        <f>NP.!AT260</f>
        <v>0</v>
      </c>
      <c r="J4377" s="452"/>
    </row>
    <row r="4378" spans="1:10" ht="30" customHeight="1" x14ac:dyDescent="0.2">
      <c r="A4378" s="451">
        <v>4367</v>
      </c>
      <c r="B4378" s="453" t="s">
        <v>12</v>
      </c>
      <c r="C4378" s="454" t="s">
        <v>1306</v>
      </c>
      <c r="D4378" s="455" t="str">
        <f>VLOOKUP(Tabela25[[#This Row],[Symbol]],Baza_cen[],3,0)</f>
        <v>BLOK NYXON  Green HST  170   H=160mm     GPMM</v>
      </c>
      <c r="E4378" s="456">
        <v>160</v>
      </c>
      <c r="F4378" s="456"/>
      <c r="G4378" s="456" t="s">
        <v>2220</v>
      </c>
      <c r="H4378" s="467">
        <f>NP.!AC260</f>
        <v>0</v>
      </c>
      <c r="I4378" s="466">
        <f>NP.!AU260</f>
        <v>0</v>
      </c>
      <c r="J4378" s="452"/>
    </row>
    <row r="4379" spans="1:10" ht="30" customHeight="1" x14ac:dyDescent="0.2">
      <c r="A4379" s="451">
        <v>4368</v>
      </c>
      <c r="B4379" s="453" t="s">
        <v>12</v>
      </c>
      <c r="C4379" s="454" t="s">
        <v>1306</v>
      </c>
      <c r="D4379" s="455" t="str">
        <f>VLOOKUP(Tabela25[[#This Row],[Symbol]],Baza_cen[],3,0)</f>
        <v>BLOK NYXON  Green HST  170   H=160mm     GPMM</v>
      </c>
      <c r="E4379" s="456">
        <v>160</v>
      </c>
      <c r="F4379" s="456"/>
      <c r="G4379" s="456" t="s">
        <v>2220</v>
      </c>
      <c r="H4379" s="467">
        <f>NP.!AD260</f>
        <v>0</v>
      </c>
      <c r="I4379" s="466">
        <f>NP.!AV260</f>
        <v>0</v>
      </c>
      <c r="J4379" s="452"/>
    </row>
    <row r="4380" spans="1:10" ht="30" customHeight="1" x14ac:dyDescent="0.2">
      <c r="A4380" s="451">
        <v>4369</v>
      </c>
      <c r="B4380" s="453" t="s">
        <v>12</v>
      </c>
      <c r="C4380" s="454" t="s">
        <v>1307</v>
      </c>
      <c r="D4380" s="455" t="str">
        <f>VLOOKUP(Tabela25[[#This Row],[Symbol]],Baza_cen[],3,0)</f>
        <v>BLOK NYXON  Green HST  170   H=165mm     GPMM</v>
      </c>
      <c r="E4380" s="456">
        <v>165</v>
      </c>
      <c r="F4380" s="456"/>
      <c r="G4380" s="456" t="s">
        <v>2220</v>
      </c>
      <c r="H4380" s="467">
        <f>NP.!S261</f>
        <v>0</v>
      </c>
      <c r="I4380" s="466">
        <f>NP.!AK261</f>
        <v>0</v>
      </c>
      <c r="J4380" s="452"/>
    </row>
    <row r="4381" spans="1:10" ht="30" customHeight="1" x14ac:dyDescent="0.2">
      <c r="A4381" s="451">
        <v>4370</v>
      </c>
      <c r="B4381" s="453" t="s">
        <v>12</v>
      </c>
      <c r="C4381" s="454" t="s">
        <v>1307</v>
      </c>
      <c r="D4381" s="455" t="str">
        <f>VLOOKUP(Tabela25[[#This Row],[Symbol]],Baza_cen[],3,0)</f>
        <v>BLOK NYXON  Green HST  170   H=165mm     GPMM</v>
      </c>
      <c r="E4381" s="456">
        <v>165</v>
      </c>
      <c r="F4381" s="456"/>
      <c r="G4381" s="456" t="s">
        <v>2220</v>
      </c>
      <c r="H4381" s="467">
        <f>NP.!T261</f>
        <v>0</v>
      </c>
      <c r="I4381" s="466">
        <f>NP.!AL261</f>
        <v>0</v>
      </c>
      <c r="J4381" s="452"/>
    </row>
    <row r="4382" spans="1:10" ht="30" customHeight="1" x14ac:dyDescent="0.2">
      <c r="A4382" s="451">
        <v>4371</v>
      </c>
      <c r="B4382" s="453" t="s">
        <v>12</v>
      </c>
      <c r="C4382" s="454" t="s">
        <v>1307</v>
      </c>
      <c r="D4382" s="455" t="str">
        <f>VLOOKUP(Tabela25[[#This Row],[Symbol]],Baza_cen[],3,0)</f>
        <v>BLOK NYXON  Green HST  170   H=165mm     GPMM</v>
      </c>
      <c r="E4382" s="456">
        <v>165</v>
      </c>
      <c r="F4382" s="456"/>
      <c r="G4382" s="456" t="s">
        <v>2220</v>
      </c>
      <c r="H4382" s="467">
        <f>NP.!U261</f>
        <v>0</v>
      </c>
      <c r="I4382" s="466">
        <f>NP.!AM261</f>
        <v>0</v>
      </c>
      <c r="J4382" s="452"/>
    </row>
    <row r="4383" spans="1:10" ht="30" customHeight="1" x14ac:dyDescent="0.2">
      <c r="A4383" s="451">
        <v>4372</v>
      </c>
      <c r="B4383" s="453" t="s">
        <v>12</v>
      </c>
      <c r="C4383" s="454" t="s">
        <v>1307</v>
      </c>
      <c r="D4383" s="455" t="str">
        <f>VLOOKUP(Tabela25[[#This Row],[Symbol]],Baza_cen[],3,0)</f>
        <v>BLOK NYXON  Green HST  170   H=165mm     GPMM</v>
      </c>
      <c r="E4383" s="456">
        <v>165</v>
      </c>
      <c r="F4383" s="456"/>
      <c r="G4383" s="456" t="s">
        <v>2220</v>
      </c>
      <c r="H4383" s="467">
        <f>NP.!V261</f>
        <v>0</v>
      </c>
      <c r="I4383" s="466">
        <f>NP.!AN261</f>
        <v>0</v>
      </c>
      <c r="J4383" s="452"/>
    </row>
    <row r="4384" spans="1:10" ht="30" customHeight="1" x14ac:dyDescent="0.2">
      <c r="A4384" s="451">
        <v>4373</v>
      </c>
      <c r="B4384" s="453" t="s">
        <v>12</v>
      </c>
      <c r="C4384" s="454" t="s">
        <v>1307</v>
      </c>
      <c r="D4384" s="455" t="str">
        <f>VLOOKUP(Tabela25[[#This Row],[Symbol]],Baza_cen[],3,0)</f>
        <v>BLOK NYXON  Green HST  170   H=165mm     GPMM</v>
      </c>
      <c r="E4384" s="456">
        <v>165</v>
      </c>
      <c r="F4384" s="456"/>
      <c r="G4384" s="456" t="s">
        <v>2220</v>
      </c>
      <c r="H4384" s="467">
        <f>NP.!W261</f>
        <v>0</v>
      </c>
      <c r="I4384" s="466">
        <f>NP.!AO261</f>
        <v>0</v>
      </c>
      <c r="J4384" s="452"/>
    </row>
    <row r="4385" spans="1:10" ht="30" customHeight="1" x14ac:dyDescent="0.2">
      <c r="A4385" s="451">
        <v>4374</v>
      </c>
      <c r="B4385" s="453" t="s">
        <v>12</v>
      </c>
      <c r="C4385" s="454" t="s">
        <v>1307</v>
      </c>
      <c r="D4385" s="455" t="str">
        <f>VLOOKUP(Tabela25[[#This Row],[Symbol]],Baza_cen[],3,0)</f>
        <v>BLOK NYXON  Green HST  170   H=165mm     GPMM</v>
      </c>
      <c r="E4385" s="456">
        <v>165</v>
      </c>
      <c r="F4385" s="456"/>
      <c r="G4385" s="456" t="s">
        <v>2220</v>
      </c>
      <c r="H4385" s="467">
        <f>NP.!X261</f>
        <v>0</v>
      </c>
      <c r="I4385" s="466">
        <f>NP.!AP261</f>
        <v>0</v>
      </c>
      <c r="J4385" s="452"/>
    </row>
    <row r="4386" spans="1:10" ht="30" customHeight="1" x14ac:dyDescent="0.2">
      <c r="A4386" s="451">
        <v>4375</v>
      </c>
      <c r="B4386" s="453" t="s">
        <v>12</v>
      </c>
      <c r="C4386" s="454" t="s">
        <v>1307</v>
      </c>
      <c r="D4386" s="455" t="str">
        <f>VLOOKUP(Tabela25[[#This Row],[Symbol]],Baza_cen[],3,0)</f>
        <v>BLOK NYXON  Green HST  170   H=165mm     GPMM</v>
      </c>
      <c r="E4386" s="456">
        <v>165</v>
      </c>
      <c r="F4386" s="456"/>
      <c r="G4386" s="456" t="s">
        <v>2220</v>
      </c>
      <c r="H4386" s="467">
        <f>NP.!Y261</f>
        <v>0</v>
      </c>
      <c r="I4386" s="466">
        <f>NP.!AQ261</f>
        <v>0</v>
      </c>
      <c r="J4386" s="452"/>
    </row>
    <row r="4387" spans="1:10" ht="30" customHeight="1" x14ac:dyDescent="0.2">
      <c r="A4387" s="451">
        <v>4376</v>
      </c>
      <c r="B4387" s="453" t="s">
        <v>12</v>
      </c>
      <c r="C4387" s="454" t="s">
        <v>1307</v>
      </c>
      <c r="D4387" s="455" t="str">
        <f>VLOOKUP(Tabela25[[#This Row],[Symbol]],Baza_cen[],3,0)</f>
        <v>BLOK NYXON  Green HST  170   H=165mm     GPMM</v>
      </c>
      <c r="E4387" s="456">
        <v>165</v>
      </c>
      <c r="F4387" s="456"/>
      <c r="G4387" s="456" t="s">
        <v>2220</v>
      </c>
      <c r="H4387" s="467">
        <f>NP.!Z261</f>
        <v>0</v>
      </c>
      <c r="I4387" s="466">
        <f>NP.!AR261</f>
        <v>0</v>
      </c>
      <c r="J4387" s="452"/>
    </row>
    <row r="4388" spans="1:10" ht="30" customHeight="1" x14ac:dyDescent="0.2">
      <c r="A4388" s="451">
        <v>4377</v>
      </c>
      <c r="B4388" s="453" t="s">
        <v>12</v>
      </c>
      <c r="C4388" s="454" t="s">
        <v>1307</v>
      </c>
      <c r="D4388" s="455" t="str">
        <f>VLOOKUP(Tabela25[[#This Row],[Symbol]],Baza_cen[],3,0)</f>
        <v>BLOK NYXON  Green HST  170   H=165mm     GPMM</v>
      </c>
      <c r="E4388" s="456">
        <v>165</v>
      </c>
      <c r="F4388" s="456"/>
      <c r="G4388" s="456" t="s">
        <v>2220</v>
      </c>
      <c r="H4388" s="467">
        <f>NP.!AA261</f>
        <v>0</v>
      </c>
      <c r="I4388" s="466">
        <f>NP.!AS261</f>
        <v>0</v>
      </c>
      <c r="J4388" s="452"/>
    </row>
    <row r="4389" spans="1:10" ht="30" customHeight="1" x14ac:dyDescent="0.2">
      <c r="A4389" s="451">
        <v>4378</v>
      </c>
      <c r="B4389" s="453" t="s">
        <v>12</v>
      </c>
      <c r="C4389" s="454" t="s">
        <v>1307</v>
      </c>
      <c r="D4389" s="455" t="str">
        <f>VLOOKUP(Tabela25[[#This Row],[Symbol]],Baza_cen[],3,0)</f>
        <v>BLOK NYXON  Green HST  170   H=165mm     GPMM</v>
      </c>
      <c r="E4389" s="456">
        <v>165</v>
      </c>
      <c r="F4389" s="456"/>
      <c r="G4389" s="456" t="s">
        <v>2220</v>
      </c>
      <c r="H4389" s="467">
        <f>NP.!AB261</f>
        <v>0</v>
      </c>
      <c r="I4389" s="466">
        <f>NP.!AT261</f>
        <v>0</v>
      </c>
      <c r="J4389" s="452"/>
    </row>
    <row r="4390" spans="1:10" ht="30" customHeight="1" x14ac:dyDescent="0.2">
      <c r="A4390" s="451">
        <v>4379</v>
      </c>
      <c r="B4390" s="453" t="s">
        <v>12</v>
      </c>
      <c r="C4390" s="454" t="s">
        <v>1307</v>
      </c>
      <c r="D4390" s="455" t="str">
        <f>VLOOKUP(Tabela25[[#This Row],[Symbol]],Baza_cen[],3,0)</f>
        <v>BLOK NYXON  Green HST  170   H=165mm     GPMM</v>
      </c>
      <c r="E4390" s="456">
        <v>165</v>
      </c>
      <c r="F4390" s="456"/>
      <c r="G4390" s="456" t="s">
        <v>2220</v>
      </c>
      <c r="H4390" s="467">
        <f>NP.!AC261</f>
        <v>0</v>
      </c>
      <c r="I4390" s="466">
        <f>NP.!AU261</f>
        <v>0</v>
      </c>
      <c r="J4390" s="452"/>
    </row>
    <row r="4391" spans="1:10" ht="30" customHeight="1" x14ac:dyDescent="0.2">
      <c r="A4391" s="451">
        <v>4380</v>
      </c>
      <c r="B4391" s="453" t="s">
        <v>12</v>
      </c>
      <c r="C4391" s="454" t="s">
        <v>1307</v>
      </c>
      <c r="D4391" s="455" t="str">
        <f>VLOOKUP(Tabela25[[#This Row],[Symbol]],Baza_cen[],3,0)</f>
        <v>BLOK NYXON  Green HST  170   H=165mm     GPMM</v>
      </c>
      <c r="E4391" s="456">
        <v>165</v>
      </c>
      <c r="F4391" s="456"/>
      <c r="G4391" s="456" t="s">
        <v>2220</v>
      </c>
      <c r="H4391" s="467">
        <f>NP.!AD261</f>
        <v>0</v>
      </c>
      <c r="I4391" s="466">
        <f>NP.!AV261</f>
        <v>0</v>
      </c>
      <c r="J4391" s="452"/>
    </row>
    <row r="4392" spans="1:10" ht="30" customHeight="1" x14ac:dyDescent="0.2">
      <c r="A4392" s="451">
        <v>4381</v>
      </c>
      <c r="B4392" s="453" t="s">
        <v>12</v>
      </c>
      <c r="C4392" s="454" t="s">
        <v>1308</v>
      </c>
      <c r="D4392" s="455" t="str">
        <f>VLOOKUP(Tabela25[[#This Row],[Symbol]],Baza_cen[],3,0)</f>
        <v>BLOK NYXON  Green HST  170   H=170mm     GPMM</v>
      </c>
      <c r="E4392" s="456">
        <v>170</v>
      </c>
      <c r="F4392" s="456"/>
      <c r="G4392" s="456" t="s">
        <v>2220</v>
      </c>
      <c r="H4392" s="467">
        <f>NP.!S262</f>
        <v>0</v>
      </c>
      <c r="I4392" s="466">
        <f>NP.!AK262</f>
        <v>0</v>
      </c>
      <c r="J4392" s="452"/>
    </row>
    <row r="4393" spans="1:10" ht="30" customHeight="1" x14ac:dyDescent="0.2">
      <c r="A4393" s="451">
        <v>4382</v>
      </c>
      <c r="B4393" s="453" t="s">
        <v>12</v>
      </c>
      <c r="C4393" s="454" t="s">
        <v>1308</v>
      </c>
      <c r="D4393" s="455" t="str">
        <f>VLOOKUP(Tabela25[[#This Row],[Symbol]],Baza_cen[],3,0)</f>
        <v>BLOK NYXON  Green HST  170   H=170mm     GPMM</v>
      </c>
      <c r="E4393" s="456">
        <v>170</v>
      </c>
      <c r="F4393" s="456"/>
      <c r="G4393" s="456" t="s">
        <v>2220</v>
      </c>
      <c r="H4393" s="467">
        <f>NP.!T262</f>
        <v>0</v>
      </c>
      <c r="I4393" s="466">
        <f>NP.!AL262</f>
        <v>0</v>
      </c>
      <c r="J4393" s="452"/>
    </row>
    <row r="4394" spans="1:10" ht="30" customHeight="1" x14ac:dyDescent="0.2">
      <c r="A4394" s="451">
        <v>4383</v>
      </c>
      <c r="B4394" s="453" t="s">
        <v>12</v>
      </c>
      <c r="C4394" s="454" t="s">
        <v>1308</v>
      </c>
      <c r="D4394" s="455" t="str">
        <f>VLOOKUP(Tabela25[[#This Row],[Symbol]],Baza_cen[],3,0)</f>
        <v>BLOK NYXON  Green HST  170   H=170mm     GPMM</v>
      </c>
      <c r="E4394" s="456">
        <v>170</v>
      </c>
      <c r="F4394" s="456"/>
      <c r="G4394" s="456" t="s">
        <v>2220</v>
      </c>
      <c r="H4394" s="467">
        <f>NP.!U262</f>
        <v>0</v>
      </c>
      <c r="I4394" s="466">
        <f>NP.!AM262</f>
        <v>0</v>
      </c>
      <c r="J4394" s="452"/>
    </row>
    <row r="4395" spans="1:10" ht="30" customHeight="1" x14ac:dyDescent="0.2">
      <c r="A4395" s="451">
        <v>4384</v>
      </c>
      <c r="B4395" s="453" t="s">
        <v>12</v>
      </c>
      <c r="C4395" s="454" t="s">
        <v>1308</v>
      </c>
      <c r="D4395" s="455" t="str">
        <f>VLOOKUP(Tabela25[[#This Row],[Symbol]],Baza_cen[],3,0)</f>
        <v>BLOK NYXON  Green HST  170   H=170mm     GPMM</v>
      </c>
      <c r="E4395" s="456">
        <v>170</v>
      </c>
      <c r="F4395" s="456"/>
      <c r="G4395" s="456" t="s">
        <v>2220</v>
      </c>
      <c r="H4395" s="467">
        <f>NP.!V262</f>
        <v>0</v>
      </c>
      <c r="I4395" s="466">
        <f>NP.!AN262</f>
        <v>0</v>
      </c>
      <c r="J4395" s="452"/>
    </row>
    <row r="4396" spans="1:10" ht="30" customHeight="1" x14ac:dyDescent="0.2">
      <c r="A4396" s="451">
        <v>4385</v>
      </c>
      <c r="B4396" s="453" t="s">
        <v>12</v>
      </c>
      <c r="C4396" s="454" t="s">
        <v>1308</v>
      </c>
      <c r="D4396" s="455" t="str">
        <f>VLOOKUP(Tabela25[[#This Row],[Symbol]],Baza_cen[],3,0)</f>
        <v>BLOK NYXON  Green HST  170   H=170mm     GPMM</v>
      </c>
      <c r="E4396" s="456">
        <v>170</v>
      </c>
      <c r="F4396" s="456"/>
      <c r="G4396" s="456" t="s">
        <v>2220</v>
      </c>
      <c r="H4396" s="467">
        <f>NP.!W262</f>
        <v>0</v>
      </c>
      <c r="I4396" s="466">
        <f>NP.!AO262</f>
        <v>0</v>
      </c>
      <c r="J4396" s="452"/>
    </row>
    <row r="4397" spans="1:10" ht="30" customHeight="1" x14ac:dyDescent="0.2">
      <c r="A4397" s="451">
        <v>4386</v>
      </c>
      <c r="B4397" s="453" t="s">
        <v>12</v>
      </c>
      <c r="C4397" s="454" t="s">
        <v>1308</v>
      </c>
      <c r="D4397" s="455" t="str">
        <f>VLOOKUP(Tabela25[[#This Row],[Symbol]],Baza_cen[],3,0)</f>
        <v>BLOK NYXON  Green HST  170   H=170mm     GPMM</v>
      </c>
      <c r="E4397" s="456">
        <v>170</v>
      </c>
      <c r="F4397" s="456"/>
      <c r="G4397" s="456" t="s">
        <v>2220</v>
      </c>
      <c r="H4397" s="467">
        <f>NP.!X262</f>
        <v>0</v>
      </c>
      <c r="I4397" s="466">
        <f>NP.!AP262</f>
        <v>0</v>
      </c>
      <c r="J4397" s="452"/>
    </row>
    <row r="4398" spans="1:10" ht="30" customHeight="1" x14ac:dyDescent="0.2">
      <c r="A4398" s="451">
        <v>4387</v>
      </c>
      <c r="B4398" s="453" t="s">
        <v>12</v>
      </c>
      <c r="C4398" s="454" t="s">
        <v>1308</v>
      </c>
      <c r="D4398" s="455" t="str">
        <f>VLOOKUP(Tabela25[[#This Row],[Symbol]],Baza_cen[],3,0)</f>
        <v>BLOK NYXON  Green HST  170   H=170mm     GPMM</v>
      </c>
      <c r="E4398" s="456">
        <v>170</v>
      </c>
      <c r="F4398" s="456"/>
      <c r="G4398" s="456" t="s">
        <v>2220</v>
      </c>
      <c r="H4398" s="467">
        <f>NP.!Y262</f>
        <v>0</v>
      </c>
      <c r="I4398" s="466">
        <f>NP.!AQ262</f>
        <v>0</v>
      </c>
      <c r="J4398" s="452"/>
    </row>
    <row r="4399" spans="1:10" ht="30" customHeight="1" x14ac:dyDescent="0.2">
      <c r="A4399" s="451">
        <v>4388</v>
      </c>
      <c r="B4399" s="453" t="s">
        <v>12</v>
      </c>
      <c r="C4399" s="454" t="s">
        <v>1308</v>
      </c>
      <c r="D4399" s="455" t="str">
        <f>VLOOKUP(Tabela25[[#This Row],[Symbol]],Baza_cen[],3,0)</f>
        <v>BLOK NYXON  Green HST  170   H=170mm     GPMM</v>
      </c>
      <c r="E4399" s="456">
        <v>170</v>
      </c>
      <c r="F4399" s="456"/>
      <c r="G4399" s="456" t="s">
        <v>2220</v>
      </c>
      <c r="H4399" s="467">
        <f>NP.!Z262</f>
        <v>0</v>
      </c>
      <c r="I4399" s="466">
        <f>NP.!AR262</f>
        <v>0</v>
      </c>
      <c r="J4399" s="452"/>
    </row>
    <row r="4400" spans="1:10" ht="30" customHeight="1" x14ac:dyDescent="0.2">
      <c r="A4400" s="451">
        <v>4389</v>
      </c>
      <c r="B4400" s="453" t="s">
        <v>12</v>
      </c>
      <c r="C4400" s="454" t="s">
        <v>1308</v>
      </c>
      <c r="D4400" s="455" t="str">
        <f>VLOOKUP(Tabela25[[#This Row],[Symbol]],Baza_cen[],3,0)</f>
        <v>BLOK NYXON  Green HST  170   H=170mm     GPMM</v>
      </c>
      <c r="E4400" s="456">
        <v>170</v>
      </c>
      <c r="F4400" s="456"/>
      <c r="G4400" s="456" t="s">
        <v>2220</v>
      </c>
      <c r="H4400" s="467">
        <f>NP.!AA262</f>
        <v>0</v>
      </c>
      <c r="I4400" s="466">
        <f>NP.!AS262</f>
        <v>0</v>
      </c>
      <c r="J4400" s="452"/>
    </row>
    <row r="4401" spans="1:10" ht="30" customHeight="1" x14ac:dyDescent="0.2">
      <c r="A4401" s="451">
        <v>4390</v>
      </c>
      <c r="B4401" s="453" t="s">
        <v>12</v>
      </c>
      <c r="C4401" s="454" t="s">
        <v>1308</v>
      </c>
      <c r="D4401" s="455" t="str">
        <f>VLOOKUP(Tabela25[[#This Row],[Symbol]],Baza_cen[],3,0)</f>
        <v>BLOK NYXON  Green HST  170   H=170mm     GPMM</v>
      </c>
      <c r="E4401" s="456">
        <v>170</v>
      </c>
      <c r="F4401" s="456"/>
      <c r="G4401" s="456" t="s">
        <v>2220</v>
      </c>
      <c r="H4401" s="467">
        <f>NP.!AB262</f>
        <v>0</v>
      </c>
      <c r="I4401" s="466">
        <f>NP.!AT262</f>
        <v>0</v>
      </c>
      <c r="J4401" s="452"/>
    </row>
    <row r="4402" spans="1:10" ht="30" customHeight="1" x14ac:dyDescent="0.2">
      <c r="A4402" s="451">
        <v>4391</v>
      </c>
      <c r="B4402" s="453" t="s">
        <v>12</v>
      </c>
      <c r="C4402" s="454" t="s">
        <v>1308</v>
      </c>
      <c r="D4402" s="455" t="str">
        <f>VLOOKUP(Tabela25[[#This Row],[Symbol]],Baza_cen[],3,0)</f>
        <v>BLOK NYXON  Green HST  170   H=170mm     GPMM</v>
      </c>
      <c r="E4402" s="456">
        <v>170</v>
      </c>
      <c r="F4402" s="456"/>
      <c r="G4402" s="456" t="s">
        <v>2220</v>
      </c>
      <c r="H4402" s="467">
        <f>NP.!AC262</f>
        <v>0</v>
      </c>
      <c r="I4402" s="466">
        <f>NP.!AU262</f>
        <v>0</v>
      </c>
      <c r="J4402" s="452"/>
    </row>
    <row r="4403" spans="1:10" ht="30" customHeight="1" x14ac:dyDescent="0.2">
      <c r="A4403" s="451">
        <v>4392</v>
      </c>
      <c r="B4403" s="453" t="s">
        <v>12</v>
      </c>
      <c r="C4403" s="454" t="s">
        <v>1308</v>
      </c>
      <c r="D4403" s="455" t="str">
        <f>VLOOKUP(Tabela25[[#This Row],[Symbol]],Baza_cen[],3,0)</f>
        <v>BLOK NYXON  Green HST  170   H=170mm     GPMM</v>
      </c>
      <c r="E4403" s="456">
        <v>170</v>
      </c>
      <c r="F4403" s="456"/>
      <c r="G4403" s="456" t="s">
        <v>2220</v>
      </c>
      <c r="H4403" s="467">
        <f>NP.!AD262</f>
        <v>0</v>
      </c>
      <c r="I4403" s="466">
        <f>NP.!AV262</f>
        <v>0</v>
      </c>
      <c r="J4403" s="452"/>
    </row>
    <row r="4404" spans="1:10" ht="30" customHeight="1" x14ac:dyDescent="0.2">
      <c r="A4404" s="451">
        <v>4393</v>
      </c>
      <c r="B4404" s="453" t="s">
        <v>12</v>
      </c>
      <c r="C4404" s="454" t="s">
        <v>1309</v>
      </c>
      <c r="D4404" s="455" t="str">
        <f>VLOOKUP(Tabela25[[#This Row],[Symbol]],Baza_cen[],3,0)</f>
        <v>BLOK NYXON  Green HST  170   H=175mm     GPMM</v>
      </c>
      <c r="E4404" s="456">
        <v>175</v>
      </c>
      <c r="F4404" s="456"/>
      <c r="G4404" s="456" t="s">
        <v>2220</v>
      </c>
      <c r="H4404" s="467">
        <f>NP.!S263</f>
        <v>0</v>
      </c>
      <c r="I4404" s="466">
        <f>NP.!AK263</f>
        <v>0</v>
      </c>
      <c r="J4404" s="452"/>
    </row>
    <row r="4405" spans="1:10" ht="30" customHeight="1" x14ac:dyDescent="0.2">
      <c r="A4405" s="451">
        <v>4394</v>
      </c>
      <c r="B4405" s="453" t="s">
        <v>12</v>
      </c>
      <c r="C4405" s="454" t="s">
        <v>1309</v>
      </c>
      <c r="D4405" s="455" t="str">
        <f>VLOOKUP(Tabela25[[#This Row],[Symbol]],Baza_cen[],3,0)</f>
        <v>BLOK NYXON  Green HST  170   H=175mm     GPMM</v>
      </c>
      <c r="E4405" s="456">
        <v>175</v>
      </c>
      <c r="F4405" s="456"/>
      <c r="G4405" s="456" t="s">
        <v>2220</v>
      </c>
      <c r="H4405" s="467">
        <f>NP.!T263</f>
        <v>0</v>
      </c>
      <c r="I4405" s="466">
        <f>NP.!AL263</f>
        <v>0</v>
      </c>
      <c r="J4405" s="452"/>
    </row>
    <row r="4406" spans="1:10" ht="30" customHeight="1" x14ac:dyDescent="0.2">
      <c r="A4406" s="451">
        <v>4395</v>
      </c>
      <c r="B4406" s="453" t="s">
        <v>12</v>
      </c>
      <c r="C4406" s="454" t="s">
        <v>1309</v>
      </c>
      <c r="D4406" s="455" t="str">
        <f>VLOOKUP(Tabela25[[#This Row],[Symbol]],Baza_cen[],3,0)</f>
        <v>BLOK NYXON  Green HST  170   H=175mm     GPMM</v>
      </c>
      <c r="E4406" s="456">
        <v>175</v>
      </c>
      <c r="F4406" s="456"/>
      <c r="G4406" s="456" t="s">
        <v>2220</v>
      </c>
      <c r="H4406" s="467">
        <f>NP.!U263</f>
        <v>0</v>
      </c>
      <c r="I4406" s="466">
        <f>NP.!AM263</f>
        <v>0</v>
      </c>
      <c r="J4406" s="452"/>
    </row>
    <row r="4407" spans="1:10" ht="30" customHeight="1" x14ac:dyDescent="0.2">
      <c r="A4407" s="451">
        <v>4396</v>
      </c>
      <c r="B4407" s="453" t="s">
        <v>12</v>
      </c>
      <c r="C4407" s="454" t="s">
        <v>1309</v>
      </c>
      <c r="D4407" s="455" t="str">
        <f>VLOOKUP(Tabela25[[#This Row],[Symbol]],Baza_cen[],3,0)</f>
        <v>BLOK NYXON  Green HST  170   H=175mm     GPMM</v>
      </c>
      <c r="E4407" s="456">
        <v>175</v>
      </c>
      <c r="F4407" s="456"/>
      <c r="G4407" s="456" t="s">
        <v>2220</v>
      </c>
      <c r="H4407" s="467">
        <f>NP.!V263</f>
        <v>0</v>
      </c>
      <c r="I4407" s="466">
        <f>NP.!AN263</f>
        <v>0</v>
      </c>
      <c r="J4407" s="452"/>
    </row>
    <row r="4408" spans="1:10" ht="30" customHeight="1" x14ac:dyDescent="0.2">
      <c r="A4408" s="451">
        <v>4397</v>
      </c>
      <c r="B4408" s="453" t="s">
        <v>12</v>
      </c>
      <c r="C4408" s="454" t="s">
        <v>1309</v>
      </c>
      <c r="D4408" s="455" t="str">
        <f>VLOOKUP(Tabela25[[#This Row],[Symbol]],Baza_cen[],3,0)</f>
        <v>BLOK NYXON  Green HST  170   H=175mm     GPMM</v>
      </c>
      <c r="E4408" s="456">
        <v>175</v>
      </c>
      <c r="F4408" s="456"/>
      <c r="G4408" s="456" t="s">
        <v>2220</v>
      </c>
      <c r="H4408" s="467">
        <f>NP.!W263</f>
        <v>0</v>
      </c>
      <c r="I4408" s="466">
        <f>NP.!AO263</f>
        <v>0</v>
      </c>
      <c r="J4408" s="452"/>
    </row>
    <row r="4409" spans="1:10" ht="30" customHeight="1" x14ac:dyDescent="0.2">
      <c r="A4409" s="451">
        <v>4398</v>
      </c>
      <c r="B4409" s="453" t="s">
        <v>12</v>
      </c>
      <c r="C4409" s="454" t="s">
        <v>1309</v>
      </c>
      <c r="D4409" s="455" t="str">
        <f>VLOOKUP(Tabela25[[#This Row],[Symbol]],Baza_cen[],3,0)</f>
        <v>BLOK NYXON  Green HST  170   H=175mm     GPMM</v>
      </c>
      <c r="E4409" s="456">
        <v>175</v>
      </c>
      <c r="F4409" s="456"/>
      <c r="G4409" s="456" t="s">
        <v>2220</v>
      </c>
      <c r="H4409" s="467">
        <f>NP.!X263</f>
        <v>0</v>
      </c>
      <c r="I4409" s="466">
        <f>NP.!AP263</f>
        <v>0</v>
      </c>
      <c r="J4409" s="452"/>
    </row>
    <row r="4410" spans="1:10" ht="30" customHeight="1" x14ac:dyDescent="0.2">
      <c r="A4410" s="451">
        <v>4399</v>
      </c>
      <c r="B4410" s="453" t="s">
        <v>12</v>
      </c>
      <c r="C4410" s="454" t="s">
        <v>1309</v>
      </c>
      <c r="D4410" s="455" t="str">
        <f>VLOOKUP(Tabela25[[#This Row],[Symbol]],Baza_cen[],3,0)</f>
        <v>BLOK NYXON  Green HST  170   H=175mm     GPMM</v>
      </c>
      <c r="E4410" s="456">
        <v>175</v>
      </c>
      <c r="F4410" s="456"/>
      <c r="G4410" s="456" t="s">
        <v>2220</v>
      </c>
      <c r="H4410" s="467">
        <f>NP.!Y263</f>
        <v>0</v>
      </c>
      <c r="I4410" s="466">
        <f>NP.!AQ263</f>
        <v>0</v>
      </c>
      <c r="J4410" s="452"/>
    </row>
    <row r="4411" spans="1:10" ht="30" customHeight="1" x14ac:dyDescent="0.2">
      <c r="A4411" s="451">
        <v>4400</v>
      </c>
      <c r="B4411" s="453" t="s">
        <v>12</v>
      </c>
      <c r="C4411" s="454" t="s">
        <v>1309</v>
      </c>
      <c r="D4411" s="455" t="str">
        <f>VLOOKUP(Tabela25[[#This Row],[Symbol]],Baza_cen[],3,0)</f>
        <v>BLOK NYXON  Green HST  170   H=175mm     GPMM</v>
      </c>
      <c r="E4411" s="456">
        <v>175</v>
      </c>
      <c r="F4411" s="456"/>
      <c r="G4411" s="456" t="s">
        <v>2220</v>
      </c>
      <c r="H4411" s="467">
        <f>NP.!Z263</f>
        <v>0</v>
      </c>
      <c r="I4411" s="466">
        <f>NP.!AR263</f>
        <v>0</v>
      </c>
      <c r="J4411" s="452"/>
    </row>
    <row r="4412" spans="1:10" ht="30" customHeight="1" x14ac:dyDescent="0.2">
      <c r="A4412" s="451">
        <v>4401</v>
      </c>
      <c r="B4412" s="453" t="s">
        <v>12</v>
      </c>
      <c r="C4412" s="454" t="s">
        <v>1309</v>
      </c>
      <c r="D4412" s="455" t="str">
        <f>VLOOKUP(Tabela25[[#This Row],[Symbol]],Baza_cen[],3,0)</f>
        <v>BLOK NYXON  Green HST  170   H=175mm     GPMM</v>
      </c>
      <c r="E4412" s="456">
        <v>175</v>
      </c>
      <c r="F4412" s="456"/>
      <c r="G4412" s="456" t="s">
        <v>2220</v>
      </c>
      <c r="H4412" s="467">
        <f>NP.!AA263</f>
        <v>0</v>
      </c>
      <c r="I4412" s="466">
        <f>NP.!AS263</f>
        <v>0</v>
      </c>
      <c r="J4412" s="452"/>
    </row>
    <row r="4413" spans="1:10" ht="30" customHeight="1" x14ac:dyDescent="0.2">
      <c r="A4413" s="451">
        <v>4402</v>
      </c>
      <c r="B4413" s="453" t="s">
        <v>12</v>
      </c>
      <c r="C4413" s="454" t="s">
        <v>1309</v>
      </c>
      <c r="D4413" s="455" t="str">
        <f>VLOOKUP(Tabela25[[#This Row],[Symbol]],Baza_cen[],3,0)</f>
        <v>BLOK NYXON  Green HST  170   H=175mm     GPMM</v>
      </c>
      <c r="E4413" s="456">
        <v>175</v>
      </c>
      <c r="F4413" s="456"/>
      <c r="G4413" s="456" t="s">
        <v>2220</v>
      </c>
      <c r="H4413" s="467">
        <f>NP.!AB263</f>
        <v>0</v>
      </c>
      <c r="I4413" s="466">
        <f>NP.!AT263</f>
        <v>0</v>
      </c>
      <c r="J4413" s="452"/>
    </row>
    <row r="4414" spans="1:10" ht="30" customHeight="1" x14ac:dyDescent="0.2">
      <c r="A4414" s="451">
        <v>4403</v>
      </c>
      <c r="B4414" s="453" t="s">
        <v>12</v>
      </c>
      <c r="C4414" s="454" t="s">
        <v>1309</v>
      </c>
      <c r="D4414" s="455" t="str">
        <f>VLOOKUP(Tabela25[[#This Row],[Symbol]],Baza_cen[],3,0)</f>
        <v>BLOK NYXON  Green HST  170   H=175mm     GPMM</v>
      </c>
      <c r="E4414" s="456">
        <v>175</v>
      </c>
      <c r="F4414" s="456"/>
      <c r="G4414" s="456" t="s">
        <v>2220</v>
      </c>
      <c r="H4414" s="467">
        <f>NP.!AC263</f>
        <v>0</v>
      </c>
      <c r="I4414" s="466">
        <f>NP.!AU263</f>
        <v>0</v>
      </c>
      <c r="J4414" s="452"/>
    </row>
    <row r="4415" spans="1:10" ht="30" customHeight="1" x14ac:dyDescent="0.2">
      <c r="A4415" s="451">
        <v>4404</v>
      </c>
      <c r="B4415" s="453" t="s">
        <v>12</v>
      </c>
      <c r="C4415" s="454" t="s">
        <v>1309</v>
      </c>
      <c r="D4415" s="455" t="str">
        <f>VLOOKUP(Tabela25[[#This Row],[Symbol]],Baza_cen[],3,0)</f>
        <v>BLOK NYXON  Green HST  170   H=175mm     GPMM</v>
      </c>
      <c r="E4415" s="456">
        <v>175</v>
      </c>
      <c r="F4415" s="456"/>
      <c r="G4415" s="456" t="s">
        <v>2220</v>
      </c>
      <c r="H4415" s="467">
        <f>NP.!AD263</f>
        <v>0</v>
      </c>
      <c r="I4415" s="466">
        <f>NP.!AV263</f>
        <v>0</v>
      </c>
      <c r="J4415" s="452"/>
    </row>
    <row r="4416" spans="1:10" ht="30" customHeight="1" x14ac:dyDescent="0.2">
      <c r="A4416" s="451">
        <v>4405</v>
      </c>
      <c r="B4416" s="453" t="s">
        <v>12</v>
      </c>
      <c r="C4416" s="454" t="s">
        <v>1310</v>
      </c>
      <c r="D4416" s="455" t="str">
        <f>VLOOKUP(Tabela25[[#This Row],[Symbol]],Baza_cen[],3,0)</f>
        <v>BLOK NYXON  Green HST  170   H=180mm     GPMM</v>
      </c>
      <c r="E4416" s="456">
        <v>180</v>
      </c>
      <c r="F4416" s="456"/>
      <c r="G4416" s="456" t="s">
        <v>2220</v>
      </c>
      <c r="H4416" s="467">
        <f>NP.!S264</f>
        <v>0</v>
      </c>
      <c r="I4416" s="466">
        <f>NP.!AK264</f>
        <v>0</v>
      </c>
      <c r="J4416" s="452"/>
    </row>
    <row r="4417" spans="1:10" ht="30" customHeight="1" x14ac:dyDescent="0.2">
      <c r="A4417" s="451">
        <v>4406</v>
      </c>
      <c r="B4417" s="453" t="s">
        <v>12</v>
      </c>
      <c r="C4417" s="454" t="s">
        <v>1310</v>
      </c>
      <c r="D4417" s="455" t="str">
        <f>VLOOKUP(Tabela25[[#This Row],[Symbol]],Baza_cen[],3,0)</f>
        <v>BLOK NYXON  Green HST  170   H=180mm     GPMM</v>
      </c>
      <c r="E4417" s="456">
        <v>180</v>
      </c>
      <c r="F4417" s="456"/>
      <c r="G4417" s="456" t="s">
        <v>2220</v>
      </c>
      <c r="H4417" s="467">
        <f>NP.!T264</f>
        <v>0</v>
      </c>
      <c r="I4417" s="466">
        <f>NP.!AL264</f>
        <v>0</v>
      </c>
      <c r="J4417" s="452"/>
    </row>
    <row r="4418" spans="1:10" ht="30" customHeight="1" x14ac:dyDescent="0.2">
      <c r="A4418" s="451">
        <v>4407</v>
      </c>
      <c r="B4418" s="453" t="s">
        <v>12</v>
      </c>
      <c r="C4418" s="454" t="s">
        <v>1310</v>
      </c>
      <c r="D4418" s="455" t="str">
        <f>VLOOKUP(Tabela25[[#This Row],[Symbol]],Baza_cen[],3,0)</f>
        <v>BLOK NYXON  Green HST  170   H=180mm     GPMM</v>
      </c>
      <c r="E4418" s="456">
        <v>180</v>
      </c>
      <c r="F4418" s="456"/>
      <c r="G4418" s="456" t="s">
        <v>2220</v>
      </c>
      <c r="H4418" s="467">
        <f>NP.!U264</f>
        <v>0</v>
      </c>
      <c r="I4418" s="466">
        <f>NP.!AM264</f>
        <v>0</v>
      </c>
      <c r="J4418" s="452"/>
    </row>
    <row r="4419" spans="1:10" ht="30" customHeight="1" x14ac:dyDescent="0.2">
      <c r="A4419" s="451">
        <v>4408</v>
      </c>
      <c r="B4419" s="453" t="s">
        <v>12</v>
      </c>
      <c r="C4419" s="454" t="s">
        <v>1310</v>
      </c>
      <c r="D4419" s="455" t="str">
        <f>VLOOKUP(Tabela25[[#This Row],[Symbol]],Baza_cen[],3,0)</f>
        <v>BLOK NYXON  Green HST  170   H=180mm     GPMM</v>
      </c>
      <c r="E4419" s="456">
        <v>180</v>
      </c>
      <c r="F4419" s="456"/>
      <c r="G4419" s="456" t="s">
        <v>2220</v>
      </c>
      <c r="H4419" s="467">
        <f>NP.!V264</f>
        <v>0</v>
      </c>
      <c r="I4419" s="466">
        <f>NP.!AN264</f>
        <v>0</v>
      </c>
      <c r="J4419" s="452"/>
    </row>
    <row r="4420" spans="1:10" ht="30" customHeight="1" x14ac:dyDescent="0.2">
      <c r="A4420" s="451">
        <v>4409</v>
      </c>
      <c r="B4420" s="453" t="s">
        <v>12</v>
      </c>
      <c r="C4420" s="454" t="s">
        <v>1310</v>
      </c>
      <c r="D4420" s="455" t="str">
        <f>VLOOKUP(Tabela25[[#This Row],[Symbol]],Baza_cen[],3,0)</f>
        <v>BLOK NYXON  Green HST  170   H=180mm     GPMM</v>
      </c>
      <c r="E4420" s="456">
        <v>180</v>
      </c>
      <c r="F4420" s="456"/>
      <c r="G4420" s="456" t="s">
        <v>2220</v>
      </c>
      <c r="H4420" s="467">
        <f>NP.!W264</f>
        <v>0</v>
      </c>
      <c r="I4420" s="466">
        <f>NP.!AO264</f>
        <v>0</v>
      </c>
      <c r="J4420" s="452"/>
    </row>
    <row r="4421" spans="1:10" ht="30" customHeight="1" x14ac:dyDescent="0.2">
      <c r="A4421" s="451">
        <v>4410</v>
      </c>
      <c r="B4421" s="453" t="s">
        <v>12</v>
      </c>
      <c r="C4421" s="454" t="s">
        <v>1310</v>
      </c>
      <c r="D4421" s="455" t="str">
        <f>VLOOKUP(Tabela25[[#This Row],[Symbol]],Baza_cen[],3,0)</f>
        <v>BLOK NYXON  Green HST  170   H=180mm     GPMM</v>
      </c>
      <c r="E4421" s="456">
        <v>180</v>
      </c>
      <c r="F4421" s="456"/>
      <c r="G4421" s="456" t="s">
        <v>2220</v>
      </c>
      <c r="H4421" s="467">
        <f>NP.!X264</f>
        <v>0</v>
      </c>
      <c r="I4421" s="466">
        <f>NP.!AP264</f>
        <v>0</v>
      </c>
      <c r="J4421" s="452"/>
    </row>
    <row r="4422" spans="1:10" ht="30" customHeight="1" x14ac:dyDescent="0.2">
      <c r="A4422" s="451">
        <v>4411</v>
      </c>
      <c r="B4422" s="453" t="s">
        <v>12</v>
      </c>
      <c r="C4422" s="454" t="s">
        <v>1310</v>
      </c>
      <c r="D4422" s="455" t="str">
        <f>VLOOKUP(Tabela25[[#This Row],[Symbol]],Baza_cen[],3,0)</f>
        <v>BLOK NYXON  Green HST  170   H=180mm     GPMM</v>
      </c>
      <c r="E4422" s="456">
        <v>180</v>
      </c>
      <c r="F4422" s="456"/>
      <c r="G4422" s="456" t="s">
        <v>2220</v>
      </c>
      <c r="H4422" s="467">
        <f>NP.!Y264</f>
        <v>0</v>
      </c>
      <c r="I4422" s="466">
        <f>NP.!AQ264</f>
        <v>0</v>
      </c>
      <c r="J4422" s="452"/>
    </row>
    <row r="4423" spans="1:10" ht="30" customHeight="1" x14ac:dyDescent="0.2">
      <c r="A4423" s="451">
        <v>4412</v>
      </c>
      <c r="B4423" s="453" t="s">
        <v>12</v>
      </c>
      <c r="C4423" s="454" t="s">
        <v>1310</v>
      </c>
      <c r="D4423" s="455" t="str">
        <f>VLOOKUP(Tabela25[[#This Row],[Symbol]],Baza_cen[],3,0)</f>
        <v>BLOK NYXON  Green HST  170   H=180mm     GPMM</v>
      </c>
      <c r="E4423" s="456">
        <v>180</v>
      </c>
      <c r="F4423" s="456"/>
      <c r="G4423" s="456" t="s">
        <v>2220</v>
      </c>
      <c r="H4423" s="467">
        <f>NP.!Z264</f>
        <v>0</v>
      </c>
      <c r="I4423" s="466">
        <f>NP.!AR264</f>
        <v>0</v>
      </c>
      <c r="J4423" s="452"/>
    </row>
    <row r="4424" spans="1:10" ht="30" customHeight="1" x14ac:dyDescent="0.2">
      <c r="A4424" s="451">
        <v>4413</v>
      </c>
      <c r="B4424" s="453" t="s">
        <v>12</v>
      </c>
      <c r="C4424" s="454" t="s">
        <v>1310</v>
      </c>
      <c r="D4424" s="455" t="str">
        <f>VLOOKUP(Tabela25[[#This Row],[Symbol]],Baza_cen[],3,0)</f>
        <v>BLOK NYXON  Green HST  170   H=180mm     GPMM</v>
      </c>
      <c r="E4424" s="456">
        <v>180</v>
      </c>
      <c r="F4424" s="456"/>
      <c r="G4424" s="456" t="s">
        <v>2220</v>
      </c>
      <c r="H4424" s="467">
        <f>NP.!AA264</f>
        <v>0</v>
      </c>
      <c r="I4424" s="466">
        <f>NP.!AS264</f>
        <v>0</v>
      </c>
      <c r="J4424" s="452"/>
    </row>
    <row r="4425" spans="1:10" ht="30" customHeight="1" x14ac:dyDescent="0.2">
      <c r="A4425" s="451">
        <v>4414</v>
      </c>
      <c r="B4425" s="453" t="s">
        <v>12</v>
      </c>
      <c r="C4425" s="454" t="s">
        <v>1310</v>
      </c>
      <c r="D4425" s="455" t="str">
        <f>VLOOKUP(Tabela25[[#This Row],[Symbol]],Baza_cen[],3,0)</f>
        <v>BLOK NYXON  Green HST  170   H=180mm     GPMM</v>
      </c>
      <c r="E4425" s="456">
        <v>180</v>
      </c>
      <c r="F4425" s="456"/>
      <c r="G4425" s="456" t="s">
        <v>2220</v>
      </c>
      <c r="H4425" s="467">
        <f>NP.!AB264</f>
        <v>0</v>
      </c>
      <c r="I4425" s="466">
        <f>NP.!AT264</f>
        <v>0</v>
      </c>
      <c r="J4425" s="452"/>
    </row>
    <row r="4426" spans="1:10" ht="30" customHeight="1" x14ac:dyDescent="0.2">
      <c r="A4426" s="451">
        <v>4415</v>
      </c>
      <c r="B4426" s="453" t="s">
        <v>12</v>
      </c>
      <c r="C4426" s="454" t="s">
        <v>1310</v>
      </c>
      <c r="D4426" s="455" t="str">
        <f>VLOOKUP(Tabela25[[#This Row],[Symbol]],Baza_cen[],3,0)</f>
        <v>BLOK NYXON  Green HST  170   H=180mm     GPMM</v>
      </c>
      <c r="E4426" s="456">
        <v>180</v>
      </c>
      <c r="F4426" s="456"/>
      <c r="G4426" s="456" t="s">
        <v>2220</v>
      </c>
      <c r="H4426" s="467">
        <f>NP.!AC264</f>
        <v>0</v>
      </c>
      <c r="I4426" s="466">
        <f>NP.!AU264</f>
        <v>0</v>
      </c>
      <c r="J4426" s="452"/>
    </row>
    <row r="4427" spans="1:10" ht="30" customHeight="1" x14ac:dyDescent="0.2">
      <c r="A4427" s="451">
        <v>4416</v>
      </c>
      <c r="B4427" s="453" t="s">
        <v>12</v>
      </c>
      <c r="C4427" s="454" t="s">
        <v>1310</v>
      </c>
      <c r="D4427" s="455" t="str">
        <f>VLOOKUP(Tabela25[[#This Row],[Symbol]],Baza_cen[],3,0)</f>
        <v>BLOK NYXON  Green HST  170   H=180mm     GPMM</v>
      </c>
      <c r="E4427" s="456">
        <v>180</v>
      </c>
      <c r="F4427" s="456"/>
      <c r="G4427" s="456" t="s">
        <v>2220</v>
      </c>
      <c r="H4427" s="467">
        <f>NP.!AD264</f>
        <v>0</v>
      </c>
      <c r="I4427" s="466">
        <f>NP.!AV264</f>
        <v>0</v>
      </c>
      <c r="J4427" s="452"/>
    </row>
    <row r="4428" spans="1:10" ht="30" customHeight="1" x14ac:dyDescent="0.2">
      <c r="A4428" s="451">
        <v>4417</v>
      </c>
      <c r="B4428" s="453" t="s">
        <v>12</v>
      </c>
      <c r="C4428" s="454" t="s">
        <v>1311</v>
      </c>
      <c r="D4428" s="455" t="str">
        <f>VLOOKUP(Tabela25[[#This Row],[Symbol]],Baza_cen[],3,0)</f>
        <v>BLOK NYXON  Green HST  170   H=185mm     GPMM</v>
      </c>
      <c r="E4428" s="456">
        <v>185</v>
      </c>
      <c r="F4428" s="456"/>
      <c r="G4428" s="456" t="s">
        <v>2220</v>
      </c>
      <c r="H4428" s="467">
        <f>NP.!S265</f>
        <v>0</v>
      </c>
      <c r="I4428" s="466">
        <f>NP.!AK265</f>
        <v>0</v>
      </c>
      <c r="J4428" s="452"/>
    </row>
    <row r="4429" spans="1:10" ht="30" customHeight="1" x14ac:dyDescent="0.2">
      <c r="A4429" s="451">
        <v>4418</v>
      </c>
      <c r="B4429" s="453" t="s">
        <v>12</v>
      </c>
      <c r="C4429" s="454" t="s">
        <v>1311</v>
      </c>
      <c r="D4429" s="455" t="str">
        <f>VLOOKUP(Tabela25[[#This Row],[Symbol]],Baza_cen[],3,0)</f>
        <v>BLOK NYXON  Green HST  170   H=185mm     GPMM</v>
      </c>
      <c r="E4429" s="456">
        <v>185</v>
      </c>
      <c r="F4429" s="456"/>
      <c r="G4429" s="456" t="s">
        <v>2220</v>
      </c>
      <c r="H4429" s="467">
        <f>NP.!T265</f>
        <v>0</v>
      </c>
      <c r="I4429" s="466">
        <f>NP.!AL265</f>
        <v>0</v>
      </c>
      <c r="J4429" s="452"/>
    </row>
    <row r="4430" spans="1:10" ht="30" customHeight="1" x14ac:dyDescent="0.2">
      <c r="A4430" s="451">
        <v>4419</v>
      </c>
      <c r="B4430" s="453" t="s">
        <v>12</v>
      </c>
      <c r="C4430" s="454" t="s">
        <v>1311</v>
      </c>
      <c r="D4430" s="455" t="str">
        <f>VLOOKUP(Tabela25[[#This Row],[Symbol]],Baza_cen[],3,0)</f>
        <v>BLOK NYXON  Green HST  170   H=185mm     GPMM</v>
      </c>
      <c r="E4430" s="456">
        <v>185</v>
      </c>
      <c r="F4430" s="456"/>
      <c r="G4430" s="456" t="s">
        <v>2220</v>
      </c>
      <c r="H4430" s="467">
        <f>NP.!U265</f>
        <v>0</v>
      </c>
      <c r="I4430" s="466">
        <f>NP.!AM265</f>
        <v>0</v>
      </c>
      <c r="J4430" s="452"/>
    </row>
    <row r="4431" spans="1:10" ht="30" customHeight="1" x14ac:dyDescent="0.2">
      <c r="A4431" s="451">
        <v>4420</v>
      </c>
      <c r="B4431" s="453" t="s">
        <v>12</v>
      </c>
      <c r="C4431" s="454" t="s">
        <v>1311</v>
      </c>
      <c r="D4431" s="455" t="str">
        <f>VLOOKUP(Tabela25[[#This Row],[Symbol]],Baza_cen[],3,0)</f>
        <v>BLOK NYXON  Green HST  170   H=185mm     GPMM</v>
      </c>
      <c r="E4431" s="456">
        <v>185</v>
      </c>
      <c r="F4431" s="456"/>
      <c r="G4431" s="456" t="s">
        <v>2220</v>
      </c>
      <c r="H4431" s="467">
        <f>NP.!V265</f>
        <v>0</v>
      </c>
      <c r="I4431" s="466">
        <f>NP.!AN265</f>
        <v>0</v>
      </c>
      <c r="J4431" s="452"/>
    </row>
    <row r="4432" spans="1:10" ht="30" customHeight="1" x14ac:dyDescent="0.2">
      <c r="A4432" s="451">
        <v>4421</v>
      </c>
      <c r="B4432" s="453" t="s">
        <v>12</v>
      </c>
      <c r="C4432" s="454" t="s">
        <v>1311</v>
      </c>
      <c r="D4432" s="455" t="str">
        <f>VLOOKUP(Tabela25[[#This Row],[Symbol]],Baza_cen[],3,0)</f>
        <v>BLOK NYXON  Green HST  170   H=185mm     GPMM</v>
      </c>
      <c r="E4432" s="456">
        <v>185</v>
      </c>
      <c r="F4432" s="456"/>
      <c r="G4432" s="456" t="s">
        <v>2220</v>
      </c>
      <c r="H4432" s="467">
        <f>NP.!W265</f>
        <v>0</v>
      </c>
      <c r="I4432" s="466">
        <f>NP.!AO265</f>
        <v>0</v>
      </c>
      <c r="J4432" s="452"/>
    </row>
    <row r="4433" spans="1:10" ht="30" customHeight="1" x14ac:dyDescent="0.2">
      <c r="A4433" s="451">
        <v>4422</v>
      </c>
      <c r="B4433" s="453" t="s">
        <v>12</v>
      </c>
      <c r="C4433" s="454" t="s">
        <v>1311</v>
      </c>
      <c r="D4433" s="455" t="str">
        <f>VLOOKUP(Tabela25[[#This Row],[Symbol]],Baza_cen[],3,0)</f>
        <v>BLOK NYXON  Green HST  170   H=185mm     GPMM</v>
      </c>
      <c r="E4433" s="456">
        <v>185</v>
      </c>
      <c r="F4433" s="456"/>
      <c r="G4433" s="456" t="s">
        <v>2220</v>
      </c>
      <c r="H4433" s="467">
        <f>NP.!X265</f>
        <v>0</v>
      </c>
      <c r="I4433" s="466">
        <f>NP.!AP265</f>
        <v>0</v>
      </c>
      <c r="J4433" s="452"/>
    </row>
    <row r="4434" spans="1:10" ht="30" customHeight="1" x14ac:dyDescent="0.2">
      <c r="A4434" s="451">
        <v>4423</v>
      </c>
      <c r="B4434" s="453" t="s">
        <v>12</v>
      </c>
      <c r="C4434" s="454" t="s">
        <v>1311</v>
      </c>
      <c r="D4434" s="455" t="str">
        <f>VLOOKUP(Tabela25[[#This Row],[Symbol]],Baza_cen[],3,0)</f>
        <v>BLOK NYXON  Green HST  170   H=185mm     GPMM</v>
      </c>
      <c r="E4434" s="456">
        <v>185</v>
      </c>
      <c r="F4434" s="456"/>
      <c r="G4434" s="456" t="s">
        <v>2220</v>
      </c>
      <c r="H4434" s="467">
        <f>NP.!Y265</f>
        <v>0</v>
      </c>
      <c r="I4434" s="466">
        <f>NP.!AQ265</f>
        <v>0</v>
      </c>
      <c r="J4434" s="452"/>
    </row>
    <row r="4435" spans="1:10" ht="30" customHeight="1" x14ac:dyDescent="0.2">
      <c r="A4435" s="451">
        <v>4424</v>
      </c>
      <c r="B4435" s="453" t="s">
        <v>12</v>
      </c>
      <c r="C4435" s="454" t="s">
        <v>1311</v>
      </c>
      <c r="D4435" s="455" t="str">
        <f>VLOOKUP(Tabela25[[#This Row],[Symbol]],Baza_cen[],3,0)</f>
        <v>BLOK NYXON  Green HST  170   H=185mm     GPMM</v>
      </c>
      <c r="E4435" s="456">
        <v>185</v>
      </c>
      <c r="F4435" s="456"/>
      <c r="G4435" s="456" t="s">
        <v>2220</v>
      </c>
      <c r="H4435" s="467">
        <f>NP.!Z265</f>
        <v>0</v>
      </c>
      <c r="I4435" s="466">
        <f>NP.!AR265</f>
        <v>0</v>
      </c>
      <c r="J4435" s="452"/>
    </row>
    <row r="4436" spans="1:10" ht="30" customHeight="1" x14ac:dyDescent="0.2">
      <c r="A4436" s="451">
        <v>4425</v>
      </c>
      <c r="B4436" s="453" t="s">
        <v>12</v>
      </c>
      <c r="C4436" s="454" t="s">
        <v>1311</v>
      </c>
      <c r="D4436" s="455" t="str">
        <f>VLOOKUP(Tabela25[[#This Row],[Symbol]],Baza_cen[],3,0)</f>
        <v>BLOK NYXON  Green HST  170   H=185mm     GPMM</v>
      </c>
      <c r="E4436" s="456">
        <v>185</v>
      </c>
      <c r="F4436" s="456"/>
      <c r="G4436" s="456" t="s">
        <v>2220</v>
      </c>
      <c r="H4436" s="467">
        <f>NP.!AA265</f>
        <v>0</v>
      </c>
      <c r="I4436" s="466">
        <f>NP.!AS265</f>
        <v>0</v>
      </c>
      <c r="J4436" s="452"/>
    </row>
    <row r="4437" spans="1:10" ht="30" customHeight="1" x14ac:dyDescent="0.2">
      <c r="A4437" s="451">
        <v>4426</v>
      </c>
      <c r="B4437" s="453" t="s">
        <v>12</v>
      </c>
      <c r="C4437" s="454" t="s">
        <v>1311</v>
      </c>
      <c r="D4437" s="455" t="str">
        <f>VLOOKUP(Tabela25[[#This Row],[Symbol]],Baza_cen[],3,0)</f>
        <v>BLOK NYXON  Green HST  170   H=185mm     GPMM</v>
      </c>
      <c r="E4437" s="456">
        <v>185</v>
      </c>
      <c r="F4437" s="456"/>
      <c r="G4437" s="456" t="s">
        <v>2220</v>
      </c>
      <c r="H4437" s="467">
        <f>NP.!AB265</f>
        <v>0</v>
      </c>
      <c r="I4437" s="466">
        <f>NP.!AT265</f>
        <v>0</v>
      </c>
      <c r="J4437" s="452"/>
    </row>
    <row r="4438" spans="1:10" ht="30" customHeight="1" x14ac:dyDescent="0.2">
      <c r="A4438" s="451">
        <v>4427</v>
      </c>
      <c r="B4438" s="453" t="s">
        <v>12</v>
      </c>
      <c r="C4438" s="454" t="s">
        <v>1311</v>
      </c>
      <c r="D4438" s="455" t="str">
        <f>VLOOKUP(Tabela25[[#This Row],[Symbol]],Baza_cen[],3,0)</f>
        <v>BLOK NYXON  Green HST  170   H=185mm     GPMM</v>
      </c>
      <c r="E4438" s="456">
        <v>185</v>
      </c>
      <c r="F4438" s="456"/>
      <c r="G4438" s="456" t="s">
        <v>2220</v>
      </c>
      <c r="H4438" s="467">
        <f>NP.!AC265</f>
        <v>0</v>
      </c>
      <c r="I4438" s="466">
        <f>NP.!AU265</f>
        <v>0</v>
      </c>
      <c r="J4438" s="452"/>
    </row>
    <row r="4439" spans="1:10" ht="30" customHeight="1" x14ac:dyDescent="0.2">
      <c r="A4439" s="451">
        <v>4428</v>
      </c>
      <c r="B4439" s="453" t="s">
        <v>12</v>
      </c>
      <c r="C4439" s="454" t="s">
        <v>1311</v>
      </c>
      <c r="D4439" s="455" t="str">
        <f>VLOOKUP(Tabela25[[#This Row],[Symbol]],Baza_cen[],3,0)</f>
        <v>BLOK NYXON  Green HST  170   H=185mm     GPMM</v>
      </c>
      <c r="E4439" s="456">
        <v>185</v>
      </c>
      <c r="F4439" s="456"/>
      <c r="G4439" s="456" t="s">
        <v>2220</v>
      </c>
      <c r="H4439" s="467">
        <f>NP.!AD265</f>
        <v>0</v>
      </c>
      <c r="I4439" s="466">
        <f>NP.!AV265</f>
        <v>0</v>
      </c>
      <c r="J4439" s="452"/>
    </row>
    <row r="4440" spans="1:10" ht="30" customHeight="1" x14ac:dyDescent="0.2">
      <c r="A4440" s="451">
        <v>4429</v>
      </c>
      <c r="B4440" s="453" t="s">
        <v>12</v>
      </c>
      <c r="C4440" s="454" t="s">
        <v>1312</v>
      </c>
      <c r="D4440" s="455" t="str">
        <f>VLOOKUP(Tabela25[[#This Row],[Symbol]],Baza_cen[],3,0)</f>
        <v>BLOK NYXON  Green HST  170   H=190mm     GPMM</v>
      </c>
      <c r="E4440" s="456">
        <v>190</v>
      </c>
      <c r="F4440" s="456"/>
      <c r="G4440" s="456" t="s">
        <v>2220</v>
      </c>
      <c r="H4440" s="467">
        <f>NP.!S266</f>
        <v>0</v>
      </c>
      <c r="I4440" s="466">
        <f>NP.!AK266</f>
        <v>0</v>
      </c>
      <c r="J4440" s="452"/>
    </row>
    <row r="4441" spans="1:10" ht="30" customHeight="1" x14ac:dyDescent="0.2">
      <c r="A4441" s="451">
        <v>4430</v>
      </c>
      <c r="B4441" s="453" t="s">
        <v>12</v>
      </c>
      <c r="C4441" s="454" t="s">
        <v>1312</v>
      </c>
      <c r="D4441" s="455" t="str">
        <f>VLOOKUP(Tabela25[[#This Row],[Symbol]],Baza_cen[],3,0)</f>
        <v>BLOK NYXON  Green HST  170   H=190mm     GPMM</v>
      </c>
      <c r="E4441" s="456">
        <v>190</v>
      </c>
      <c r="F4441" s="456"/>
      <c r="G4441" s="456" t="s">
        <v>2220</v>
      </c>
      <c r="H4441" s="467">
        <f>NP.!T266</f>
        <v>0</v>
      </c>
      <c r="I4441" s="466">
        <f>NP.!AL266</f>
        <v>0</v>
      </c>
      <c r="J4441" s="452"/>
    </row>
    <row r="4442" spans="1:10" ht="30" customHeight="1" x14ac:dyDescent="0.2">
      <c r="A4442" s="451">
        <v>4431</v>
      </c>
      <c r="B4442" s="453" t="s">
        <v>12</v>
      </c>
      <c r="C4442" s="454" t="s">
        <v>1312</v>
      </c>
      <c r="D4442" s="455" t="str">
        <f>VLOOKUP(Tabela25[[#This Row],[Symbol]],Baza_cen[],3,0)</f>
        <v>BLOK NYXON  Green HST  170   H=190mm     GPMM</v>
      </c>
      <c r="E4442" s="456">
        <v>190</v>
      </c>
      <c r="F4442" s="456"/>
      <c r="G4442" s="456" t="s">
        <v>2220</v>
      </c>
      <c r="H4442" s="467">
        <f>NP.!U266</f>
        <v>0</v>
      </c>
      <c r="I4442" s="466">
        <f>NP.!AM266</f>
        <v>0</v>
      </c>
      <c r="J4442" s="452"/>
    </row>
    <row r="4443" spans="1:10" ht="30" customHeight="1" x14ac:dyDescent="0.2">
      <c r="A4443" s="451">
        <v>4432</v>
      </c>
      <c r="B4443" s="453" t="s">
        <v>12</v>
      </c>
      <c r="C4443" s="454" t="s">
        <v>1312</v>
      </c>
      <c r="D4443" s="455" t="str">
        <f>VLOOKUP(Tabela25[[#This Row],[Symbol]],Baza_cen[],3,0)</f>
        <v>BLOK NYXON  Green HST  170   H=190mm     GPMM</v>
      </c>
      <c r="E4443" s="456">
        <v>190</v>
      </c>
      <c r="F4443" s="456"/>
      <c r="G4443" s="456" t="s">
        <v>2220</v>
      </c>
      <c r="H4443" s="467">
        <f>NP.!V266</f>
        <v>0</v>
      </c>
      <c r="I4443" s="466">
        <f>NP.!AN266</f>
        <v>0</v>
      </c>
      <c r="J4443" s="452"/>
    </row>
    <row r="4444" spans="1:10" ht="30" customHeight="1" x14ac:dyDescent="0.2">
      <c r="A4444" s="451">
        <v>4433</v>
      </c>
      <c r="B4444" s="453" t="s">
        <v>12</v>
      </c>
      <c r="C4444" s="454" t="s">
        <v>1312</v>
      </c>
      <c r="D4444" s="455" t="str">
        <f>VLOOKUP(Tabela25[[#This Row],[Symbol]],Baza_cen[],3,0)</f>
        <v>BLOK NYXON  Green HST  170   H=190mm     GPMM</v>
      </c>
      <c r="E4444" s="456">
        <v>190</v>
      </c>
      <c r="F4444" s="456"/>
      <c r="G4444" s="456" t="s">
        <v>2220</v>
      </c>
      <c r="H4444" s="467">
        <f>NP.!W266</f>
        <v>0</v>
      </c>
      <c r="I4444" s="466">
        <f>NP.!AO266</f>
        <v>0</v>
      </c>
      <c r="J4444" s="452"/>
    </row>
    <row r="4445" spans="1:10" ht="30" customHeight="1" x14ac:dyDescent="0.2">
      <c r="A4445" s="451">
        <v>4434</v>
      </c>
      <c r="B4445" s="453" t="s">
        <v>12</v>
      </c>
      <c r="C4445" s="454" t="s">
        <v>1312</v>
      </c>
      <c r="D4445" s="455" t="str">
        <f>VLOOKUP(Tabela25[[#This Row],[Symbol]],Baza_cen[],3,0)</f>
        <v>BLOK NYXON  Green HST  170   H=190mm     GPMM</v>
      </c>
      <c r="E4445" s="456">
        <v>190</v>
      </c>
      <c r="F4445" s="456"/>
      <c r="G4445" s="456" t="s">
        <v>2220</v>
      </c>
      <c r="H4445" s="467">
        <f>NP.!X266</f>
        <v>0</v>
      </c>
      <c r="I4445" s="466">
        <f>NP.!AP266</f>
        <v>0</v>
      </c>
      <c r="J4445" s="452"/>
    </row>
    <row r="4446" spans="1:10" ht="30" customHeight="1" x14ac:dyDescent="0.2">
      <c r="A4446" s="451">
        <v>4435</v>
      </c>
      <c r="B4446" s="453" t="s">
        <v>12</v>
      </c>
      <c r="C4446" s="454" t="s">
        <v>1312</v>
      </c>
      <c r="D4446" s="455" t="str">
        <f>VLOOKUP(Tabela25[[#This Row],[Symbol]],Baza_cen[],3,0)</f>
        <v>BLOK NYXON  Green HST  170   H=190mm     GPMM</v>
      </c>
      <c r="E4446" s="456">
        <v>190</v>
      </c>
      <c r="F4446" s="456"/>
      <c r="G4446" s="456" t="s">
        <v>2220</v>
      </c>
      <c r="H4446" s="467">
        <f>NP.!Y266</f>
        <v>0</v>
      </c>
      <c r="I4446" s="466">
        <f>NP.!AQ266</f>
        <v>0</v>
      </c>
      <c r="J4446" s="452"/>
    </row>
    <row r="4447" spans="1:10" ht="30" customHeight="1" x14ac:dyDescent="0.2">
      <c r="A4447" s="451">
        <v>4436</v>
      </c>
      <c r="B4447" s="453" t="s">
        <v>12</v>
      </c>
      <c r="C4447" s="454" t="s">
        <v>1312</v>
      </c>
      <c r="D4447" s="455" t="str">
        <f>VLOOKUP(Tabela25[[#This Row],[Symbol]],Baza_cen[],3,0)</f>
        <v>BLOK NYXON  Green HST  170   H=190mm     GPMM</v>
      </c>
      <c r="E4447" s="456">
        <v>190</v>
      </c>
      <c r="F4447" s="456"/>
      <c r="G4447" s="456" t="s">
        <v>2220</v>
      </c>
      <c r="H4447" s="467">
        <f>NP.!Z266</f>
        <v>0</v>
      </c>
      <c r="I4447" s="466">
        <f>NP.!AR266</f>
        <v>0</v>
      </c>
      <c r="J4447" s="452"/>
    </row>
    <row r="4448" spans="1:10" ht="30" customHeight="1" x14ac:dyDescent="0.2">
      <c r="A4448" s="451">
        <v>4437</v>
      </c>
      <c r="B4448" s="453" t="s">
        <v>12</v>
      </c>
      <c r="C4448" s="454" t="s">
        <v>1312</v>
      </c>
      <c r="D4448" s="455" t="str">
        <f>VLOOKUP(Tabela25[[#This Row],[Symbol]],Baza_cen[],3,0)</f>
        <v>BLOK NYXON  Green HST  170   H=190mm     GPMM</v>
      </c>
      <c r="E4448" s="456">
        <v>190</v>
      </c>
      <c r="F4448" s="456"/>
      <c r="G4448" s="456" t="s">
        <v>2220</v>
      </c>
      <c r="H4448" s="467">
        <f>NP.!AA266</f>
        <v>0</v>
      </c>
      <c r="I4448" s="466">
        <f>NP.!AS266</f>
        <v>0</v>
      </c>
      <c r="J4448" s="452"/>
    </row>
    <row r="4449" spans="1:10" ht="30" customHeight="1" x14ac:dyDescent="0.2">
      <c r="A4449" s="451">
        <v>4438</v>
      </c>
      <c r="B4449" s="453" t="s">
        <v>12</v>
      </c>
      <c r="C4449" s="454" t="s">
        <v>1312</v>
      </c>
      <c r="D4449" s="455" t="str">
        <f>VLOOKUP(Tabela25[[#This Row],[Symbol]],Baza_cen[],3,0)</f>
        <v>BLOK NYXON  Green HST  170   H=190mm     GPMM</v>
      </c>
      <c r="E4449" s="456">
        <v>190</v>
      </c>
      <c r="F4449" s="456"/>
      <c r="G4449" s="456" t="s">
        <v>2220</v>
      </c>
      <c r="H4449" s="467">
        <f>NP.!AB266</f>
        <v>0</v>
      </c>
      <c r="I4449" s="466">
        <f>NP.!AT266</f>
        <v>0</v>
      </c>
      <c r="J4449" s="452"/>
    </row>
    <row r="4450" spans="1:10" ht="30" customHeight="1" x14ac:dyDescent="0.2">
      <c r="A4450" s="451">
        <v>4439</v>
      </c>
      <c r="B4450" s="453" t="s">
        <v>12</v>
      </c>
      <c r="C4450" s="454" t="s">
        <v>1312</v>
      </c>
      <c r="D4450" s="455" t="str">
        <f>VLOOKUP(Tabela25[[#This Row],[Symbol]],Baza_cen[],3,0)</f>
        <v>BLOK NYXON  Green HST  170   H=190mm     GPMM</v>
      </c>
      <c r="E4450" s="456">
        <v>190</v>
      </c>
      <c r="F4450" s="456"/>
      <c r="G4450" s="456" t="s">
        <v>2220</v>
      </c>
      <c r="H4450" s="467">
        <f>NP.!AC266</f>
        <v>0</v>
      </c>
      <c r="I4450" s="466">
        <f>NP.!AU266</f>
        <v>0</v>
      </c>
      <c r="J4450" s="452"/>
    </row>
    <row r="4451" spans="1:10" ht="30" customHeight="1" x14ac:dyDescent="0.2">
      <c r="A4451" s="451">
        <v>4440</v>
      </c>
      <c r="B4451" s="453" t="s">
        <v>12</v>
      </c>
      <c r="C4451" s="454" t="s">
        <v>1312</v>
      </c>
      <c r="D4451" s="455" t="str">
        <f>VLOOKUP(Tabela25[[#This Row],[Symbol]],Baza_cen[],3,0)</f>
        <v>BLOK NYXON  Green HST  170   H=190mm     GPMM</v>
      </c>
      <c r="E4451" s="456">
        <v>190</v>
      </c>
      <c r="F4451" s="456"/>
      <c r="G4451" s="456" t="s">
        <v>2220</v>
      </c>
      <c r="H4451" s="467">
        <f>NP.!AD266</f>
        <v>0</v>
      </c>
      <c r="I4451" s="466">
        <f>NP.!AV266</f>
        <v>0</v>
      </c>
      <c r="J4451" s="452"/>
    </row>
    <row r="4452" spans="1:10" ht="30" customHeight="1" x14ac:dyDescent="0.2">
      <c r="A4452" s="451">
        <v>4441</v>
      </c>
      <c r="B4452" s="453" t="s">
        <v>12</v>
      </c>
      <c r="C4452" s="454" t="s">
        <v>1313</v>
      </c>
      <c r="D4452" s="455" t="str">
        <f>VLOOKUP(Tabela25[[#This Row],[Symbol]],Baza_cen[],3,0)</f>
        <v>BLOK NYXON  Green HST  170   H=195mm     GPMM</v>
      </c>
      <c r="E4452" s="456">
        <v>195</v>
      </c>
      <c r="F4452" s="456"/>
      <c r="G4452" s="456" t="s">
        <v>2220</v>
      </c>
      <c r="H4452" s="467">
        <f>NP.!S267</f>
        <v>0</v>
      </c>
      <c r="I4452" s="466">
        <f>NP.!AK267</f>
        <v>0</v>
      </c>
      <c r="J4452" s="452"/>
    </row>
    <row r="4453" spans="1:10" ht="30" customHeight="1" x14ac:dyDescent="0.2">
      <c r="A4453" s="451">
        <v>4442</v>
      </c>
      <c r="B4453" s="453" t="s">
        <v>12</v>
      </c>
      <c r="C4453" s="454" t="s">
        <v>1313</v>
      </c>
      <c r="D4453" s="455" t="str">
        <f>VLOOKUP(Tabela25[[#This Row],[Symbol]],Baza_cen[],3,0)</f>
        <v>BLOK NYXON  Green HST  170   H=195mm     GPMM</v>
      </c>
      <c r="E4453" s="456">
        <v>195</v>
      </c>
      <c r="F4453" s="456"/>
      <c r="G4453" s="456" t="s">
        <v>2220</v>
      </c>
      <c r="H4453" s="467">
        <f>NP.!T267</f>
        <v>0</v>
      </c>
      <c r="I4453" s="466">
        <f>NP.!AL267</f>
        <v>0</v>
      </c>
      <c r="J4453" s="452"/>
    </row>
    <row r="4454" spans="1:10" ht="30" customHeight="1" x14ac:dyDescent="0.2">
      <c r="A4454" s="451">
        <v>4443</v>
      </c>
      <c r="B4454" s="453" t="s">
        <v>12</v>
      </c>
      <c r="C4454" s="454" t="s">
        <v>1313</v>
      </c>
      <c r="D4454" s="455" t="str">
        <f>VLOOKUP(Tabela25[[#This Row],[Symbol]],Baza_cen[],3,0)</f>
        <v>BLOK NYXON  Green HST  170   H=195mm     GPMM</v>
      </c>
      <c r="E4454" s="456">
        <v>195</v>
      </c>
      <c r="F4454" s="456"/>
      <c r="G4454" s="456" t="s">
        <v>2220</v>
      </c>
      <c r="H4454" s="467">
        <f>NP.!U267</f>
        <v>0</v>
      </c>
      <c r="I4454" s="466">
        <f>NP.!AM267</f>
        <v>0</v>
      </c>
      <c r="J4454" s="452"/>
    </row>
    <row r="4455" spans="1:10" ht="30" customHeight="1" x14ac:dyDescent="0.2">
      <c r="A4455" s="451">
        <v>4444</v>
      </c>
      <c r="B4455" s="453" t="s">
        <v>12</v>
      </c>
      <c r="C4455" s="454" t="s">
        <v>1313</v>
      </c>
      <c r="D4455" s="455" t="str">
        <f>VLOOKUP(Tabela25[[#This Row],[Symbol]],Baza_cen[],3,0)</f>
        <v>BLOK NYXON  Green HST  170   H=195mm     GPMM</v>
      </c>
      <c r="E4455" s="456">
        <v>195</v>
      </c>
      <c r="F4455" s="456"/>
      <c r="G4455" s="456" t="s">
        <v>2220</v>
      </c>
      <c r="H4455" s="467">
        <f>NP.!V267</f>
        <v>0</v>
      </c>
      <c r="I4455" s="466">
        <f>NP.!AN267</f>
        <v>0</v>
      </c>
      <c r="J4455" s="452"/>
    </row>
    <row r="4456" spans="1:10" ht="30" customHeight="1" x14ac:dyDescent="0.2">
      <c r="A4456" s="451">
        <v>4445</v>
      </c>
      <c r="B4456" s="453" t="s">
        <v>12</v>
      </c>
      <c r="C4456" s="454" t="s">
        <v>1313</v>
      </c>
      <c r="D4456" s="455" t="str">
        <f>VLOOKUP(Tabela25[[#This Row],[Symbol]],Baza_cen[],3,0)</f>
        <v>BLOK NYXON  Green HST  170   H=195mm     GPMM</v>
      </c>
      <c r="E4456" s="456">
        <v>195</v>
      </c>
      <c r="F4456" s="456"/>
      <c r="G4456" s="456" t="s">
        <v>2220</v>
      </c>
      <c r="H4456" s="467">
        <f>NP.!W267</f>
        <v>0</v>
      </c>
      <c r="I4456" s="466">
        <f>NP.!AO267</f>
        <v>0</v>
      </c>
      <c r="J4456" s="452"/>
    </row>
    <row r="4457" spans="1:10" ht="30" customHeight="1" x14ac:dyDescent="0.2">
      <c r="A4457" s="451">
        <v>4446</v>
      </c>
      <c r="B4457" s="453" t="s">
        <v>12</v>
      </c>
      <c r="C4457" s="454" t="s">
        <v>1313</v>
      </c>
      <c r="D4457" s="455" t="str">
        <f>VLOOKUP(Tabela25[[#This Row],[Symbol]],Baza_cen[],3,0)</f>
        <v>BLOK NYXON  Green HST  170   H=195mm     GPMM</v>
      </c>
      <c r="E4457" s="456">
        <v>195</v>
      </c>
      <c r="F4457" s="456"/>
      <c r="G4457" s="456" t="s">
        <v>2220</v>
      </c>
      <c r="H4457" s="467">
        <f>NP.!X267</f>
        <v>0</v>
      </c>
      <c r="I4457" s="466">
        <f>NP.!AP267</f>
        <v>0</v>
      </c>
      <c r="J4457" s="452"/>
    </row>
    <row r="4458" spans="1:10" ht="30" customHeight="1" x14ac:dyDescent="0.2">
      <c r="A4458" s="451">
        <v>4447</v>
      </c>
      <c r="B4458" s="453" t="s">
        <v>12</v>
      </c>
      <c r="C4458" s="454" t="s">
        <v>1313</v>
      </c>
      <c r="D4458" s="455" t="str">
        <f>VLOOKUP(Tabela25[[#This Row],[Symbol]],Baza_cen[],3,0)</f>
        <v>BLOK NYXON  Green HST  170   H=195mm     GPMM</v>
      </c>
      <c r="E4458" s="456">
        <v>195</v>
      </c>
      <c r="F4458" s="456"/>
      <c r="G4458" s="456" t="s">
        <v>2220</v>
      </c>
      <c r="H4458" s="467">
        <f>NP.!Y267</f>
        <v>0</v>
      </c>
      <c r="I4458" s="466">
        <f>NP.!AQ267</f>
        <v>0</v>
      </c>
      <c r="J4458" s="452"/>
    </row>
    <row r="4459" spans="1:10" ht="30" customHeight="1" x14ac:dyDescent="0.2">
      <c r="A4459" s="451">
        <v>4448</v>
      </c>
      <c r="B4459" s="453" t="s">
        <v>12</v>
      </c>
      <c r="C4459" s="454" t="s">
        <v>1313</v>
      </c>
      <c r="D4459" s="455" t="str">
        <f>VLOOKUP(Tabela25[[#This Row],[Symbol]],Baza_cen[],3,0)</f>
        <v>BLOK NYXON  Green HST  170   H=195mm     GPMM</v>
      </c>
      <c r="E4459" s="456">
        <v>195</v>
      </c>
      <c r="F4459" s="456"/>
      <c r="G4459" s="456" t="s">
        <v>2220</v>
      </c>
      <c r="H4459" s="467">
        <f>NP.!Z267</f>
        <v>0</v>
      </c>
      <c r="I4459" s="466">
        <f>NP.!AR267</f>
        <v>0</v>
      </c>
      <c r="J4459" s="452"/>
    </row>
    <row r="4460" spans="1:10" ht="30" customHeight="1" x14ac:dyDescent="0.2">
      <c r="A4460" s="451">
        <v>4449</v>
      </c>
      <c r="B4460" s="453" t="s">
        <v>12</v>
      </c>
      <c r="C4460" s="454" t="s">
        <v>1313</v>
      </c>
      <c r="D4460" s="455" t="str">
        <f>VLOOKUP(Tabela25[[#This Row],[Symbol]],Baza_cen[],3,0)</f>
        <v>BLOK NYXON  Green HST  170   H=195mm     GPMM</v>
      </c>
      <c r="E4460" s="456">
        <v>195</v>
      </c>
      <c r="F4460" s="456"/>
      <c r="G4460" s="456" t="s">
        <v>2220</v>
      </c>
      <c r="H4460" s="467">
        <f>NP.!AA267</f>
        <v>0</v>
      </c>
      <c r="I4460" s="466">
        <f>NP.!AS267</f>
        <v>0</v>
      </c>
      <c r="J4460" s="452"/>
    </row>
    <row r="4461" spans="1:10" ht="30" customHeight="1" x14ac:dyDescent="0.2">
      <c r="A4461" s="451">
        <v>4450</v>
      </c>
      <c r="B4461" s="453" t="s">
        <v>12</v>
      </c>
      <c r="C4461" s="454" t="s">
        <v>1313</v>
      </c>
      <c r="D4461" s="455" t="str">
        <f>VLOOKUP(Tabela25[[#This Row],[Symbol]],Baza_cen[],3,0)</f>
        <v>BLOK NYXON  Green HST  170   H=195mm     GPMM</v>
      </c>
      <c r="E4461" s="456">
        <v>195</v>
      </c>
      <c r="F4461" s="456"/>
      <c r="G4461" s="456" t="s">
        <v>2220</v>
      </c>
      <c r="H4461" s="467">
        <f>NP.!AB267</f>
        <v>0</v>
      </c>
      <c r="I4461" s="466">
        <f>NP.!AT267</f>
        <v>0</v>
      </c>
      <c r="J4461" s="452"/>
    </row>
    <row r="4462" spans="1:10" ht="30" customHeight="1" x14ac:dyDescent="0.2">
      <c r="A4462" s="451">
        <v>4451</v>
      </c>
      <c r="B4462" s="453" t="s">
        <v>12</v>
      </c>
      <c r="C4462" s="454" t="s">
        <v>1313</v>
      </c>
      <c r="D4462" s="455" t="str">
        <f>VLOOKUP(Tabela25[[#This Row],[Symbol]],Baza_cen[],3,0)</f>
        <v>BLOK NYXON  Green HST  170   H=195mm     GPMM</v>
      </c>
      <c r="E4462" s="456">
        <v>195</v>
      </c>
      <c r="F4462" s="456"/>
      <c r="G4462" s="456" t="s">
        <v>2220</v>
      </c>
      <c r="H4462" s="467">
        <f>NP.!AC267</f>
        <v>0</v>
      </c>
      <c r="I4462" s="466">
        <f>NP.!AU267</f>
        <v>0</v>
      </c>
      <c r="J4462" s="452"/>
    </row>
    <row r="4463" spans="1:10" ht="30" customHeight="1" x14ac:dyDescent="0.2">
      <c r="A4463" s="451">
        <v>4452</v>
      </c>
      <c r="B4463" s="453" t="s">
        <v>12</v>
      </c>
      <c r="C4463" s="454" t="s">
        <v>1313</v>
      </c>
      <c r="D4463" s="455" t="str">
        <f>VLOOKUP(Tabela25[[#This Row],[Symbol]],Baza_cen[],3,0)</f>
        <v>BLOK NYXON  Green HST  170   H=195mm     GPMM</v>
      </c>
      <c r="E4463" s="456">
        <v>195</v>
      </c>
      <c r="F4463" s="456"/>
      <c r="G4463" s="456" t="s">
        <v>2220</v>
      </c>
      <c r="H4463" s="467">
        <f>NP.!AD267</f>
        <v>0</v>
      </c>
      <c r="I4463" s="466">
        <f>NP.!AV267</f>
        <v>0</v>
      </c>
      <c r="J4463" s="452"/>
    </row>
    <row r="4464" spans="1:10" ht="30" customHeight="1" x14ac:dyDescent="0.2">
      <c r="A4464" s="451">
        <v>4453</v>
      </c>
      <c r="B4464" s="453" t="s">
        <v>12</v>
      </c>
      <c r="C4464" s="454" t="s">
        <v>1314</v>
      </c>
      <c r="D4464" s="455" t="str">
        <f>VLOOKUP(Tabela25[[#This Row],[Symbol]],Baza_cen[],3,0)</f>
        <v>BLOK NYXON  Green HST  170   H=200mm     GPMM</v>
      </c>
      <c r="E4464" s="456">
        <v>200</v>
      </c>
      <c r="F4464" s="456"/>
      <c r="G4464" s="456" t="s">
        <v>2220</v>
      </c>
      <c r="H4464" s="467">
        <f>NP.!S268</f>
        <v>0</v>
      </c>
      <c r="I4464" s="466">
        <f>NP.!AK268</f>
        <v>0</v>
      </c>
      <c r="J4464" s="452"/>
    </row>
    <row r="4465" spans="1:10" ht="30" customHeight="1" x14ac:dyDescent="0.2">
      <c r="A4465" s="451">
        <v>4454</v>
      </c>
      <c r="B4465" s="453" t="s">
        <v>12</v>
      </c>
      <c r="C4465" s="454" t="s">
        <v>1314</v>
      </c>
      <c r="D4465" s="455" t="str">
        <f>VLOOKUP(Tabela25[[#This Row],[Symbol]],Baza_cen[],3,0)</f>
        <v>BLOK NYXON  Green HST  170   H=200mm     GPMM</v>
      </c>
      <c r="E4465" s="456">
        <v>200</v>
      </c>
      <c r="F4465" s="456"/>
      <c r="G4465" s="456" t="s">
        <v>2220</v>
      </c>
      <c r="H4465" s="467">
        <f>NP.!T268</f>
        <v>0</v>
      </c>
      <c r="I4465" s="466">
        <f>NP.!AL268</f>
        <v>0</v>
      </c>
      <c r="J4465" s="452"/>
    </row>
    <row r="4466" spans="1:10" ht="30" customHeight="1" x14ac:dyDescent="0.2">
      <c r="A4466" s="451">
        <v>4455</v>
      </c>
      <c r="B4466" s="453" t="s">
        <v>12</v>
      </c>
      <c r="C4466" s="454" t="s">
        <v>1314</v>
      </c>
      <c r="D4466" s="455" t="str">
        <f>VLOOKUP(Tabela25[[#This Row],[Symbol]],Baza_cen[],3,0)</f>
        <v>BLOK NYXON  Green HST  170   H=200mm     GPMM</v>
      </c>
      <c r="E4466" s="456">
        <v>200</v>
      </c>
      <c r="F4466" s="456"/>
      <c r="G4466" s="456" t="s">
        <v>2220</v>
      </c>
      <c r="H4466" s="467">
        <f>NP.!U268</f>
        <v>0</v>
      </c>
      <c r="I4466" s="466">
        <f>NP.!AM268</f>
        <v>0</v>
      </c>
      <c r="J4466" s="452"/>
    </row>
    <row r="4467" spans="1:10" ht="30" customHeight="1" x14ac:dyDescent="0.2">
      <c r="A4467" s="451">
        <v>4456</v>
      </c>
      <c r="B4467" s="453" t="s">
        <v>12</v>
      </c>
      <c r="C4467" s="454" t="s">
        <v>1314</v>
      </c>
      <c r="D4467" s="455" t="str">
        <f>VLOOKUP(Tabela25[[#This Row],[Symbol]],Baza_cen[],3,0)</f>
        <v>BLOK NYXON  Green HST  170   H=200mm     GPMM</v>
      </c>
      <c r="E4467" s="456">
        <v>200</v>
      </c>
      <c r="F4467" s="456"/>
      <c r="G4467" s="456" t="s">
        <v>2220</v>
      </c>
      <c r="H4467" s="467">
        <f>NP.!V268</f>
        <v>0</v>
      </c>
      <c r="I4467" s="466">
        <f>NP.!AN268</f>
        <v>0</v>
      </c>
      <c r="J4467" s="452"/>
    </row>
    <row r="4468" spans="1:10" ht="30" customHeight="1" x14ac:dyDescent="0.2">
      <c r="A4468" s="451">
        <v>4457</v>
      </c>
      <c r="B4468" s="453" t="s">
        <v>12</v>
      </c>
      <c r="C4468" s="454" t="s">
        <v>1314</v>
      </c>
      <c r="D4468" s="455" t="str">
        <f>VLOOKUP(Tabela25[[#This Row],[Symbol]],Baza_cen[],3,0)</f>
        <v>BLOK NYXON  Green HST  170   H=200mm     GPMM</v>
      </c>
      <c r="E4468" s="456">
        <v>200</v>
      </c>
      <c r="F4468" s="456"/>
      <c r="G4468" s="456" t="s">
        <v>2220</v>
      </c>
      <c r="H4468" s="467">
        <f>NP.!W268</f>
        <v>0</v>
      </c>
      <c r="I4468" s="466">
        <f>NP.!AO268</f>
        <v>0</v>
      </c>
      <c r="J4468" s="452"/>
    </row>
    <row r="4469" spans="1:10" ht="30" customHeight="1" x14ac:dyDescent="0.2">
      <c r="A4469" s="451">
        <v>4458</v>
      </c>
      <c r="B4469" s="453" t="s">
        <v>12</v>
      </c>
      <c r="C4469" s="454" t="s">
        <v>1314</v>
      </c>
      <c r="D4469" s="455" t="str">
        <f>VLOOKUP(Tabela25[[#This Row],[Symbol]],Baza_cen[],3,0)</f>
        <v>BLOK NYXON  Green HST  170   H=200mm     GPMM</v>
      </c>
      <c r="E4469" s="456">
        <v>200</v>
      </c>
      <c r="F4469" s="456"/>
      <c r="G4469" s="456" t="s">
        <v>2220</v>
      </c>
      <c r="H4469" s="467">
        <f>NP.!X268</f>
        <v>0</v>
      </c>
      <c r="I4469" s="466">
        <f>NP.!AP268</f>
        <v>0</v>
      </c>
      <c r="J4469" s="452"/>
    </row>
    <row r="4470" spans="1:10" ht="30" customHeight="1" x14ac:dyDescent="0.2">
      <c r="A4470" s="451">
        <v>4459</v>
      </c>
      <c r="B4470" s="453" t="s">
        <v>12</v>
      </c>
      <c r="C4470" s="454" t="s">
        <v>1314</v>
      </c>
      <c r="D4470" s="455" t="str">
        <f>VLOOKUP(Tabela25[[#This Row],[Symbol]],Baza_cen[],3,0)</f>
        <v>BLOK NYXON  Green HST  170   H=200mm     GPMM</v>
      </c>
      <c r="E4470" s="456">
        <v>200</v>
      </c>
      <c r="F4470" s="456"/>
      <c r="G4470" s="456" t="s">
        <v>2220</v>
      </c>
      <c r="H4470" s="467">
        <f>NP.!Y268</f>
        <v>0</v>
      </c>
      <c r="I4470" s="466">
        <f>NP.!AQ268</f>
        <v>0</v>
      </c>
      <c r="J4470" s="452"/>
    </row>
    <row r="4471" spans="1:10" ht="30" customHeight="1" x14ac:dyDescent="0.2">
      <c r="A4471" s="451">
        <v>4460</v>
      </c>
      <c r="B4471" s="453" t="s">
        <v>12</v>
      </c>
      <c r="C4471" s="454" t="s">
        <v>1314</v>
      </c>
      <c r="D4471" s="455" t="str">
        <f>VLOOKUP(Tabela25[[#This Row],[Symbol]],Baza_cen[],3,0)</f>
        <v>BLOK NYXON  Green HST  170   H=200mm     GPMM</v>
      </c>
      <c r="E4471" s="456">
        <v>200</v>
      </c>
      <c r="F4471" s="456"/>
      <c r="G4471" s="456" t="s">
        <v>2220</v>
      </c>
      <c r="H4471" s="467">
        <f>NP.!Z268</f>
        <v>0</v>
      </c>
      <c r="I4471" s="466">
        <f>NP.!AR268</f>
        <v>0</v>
      </c>
      <c r="J4471" s="452"/>
    </row>
    <row r="4472" spans="1:10" ht="30" customHeight="1" x14ac:dyDescent="0.2">
      <c r="A4472" s="451">
        <v>4461</v>
      </c>
      <c r="B4472" s="453" t="s">
        <v>12</v>
      </c>
      <c r="C4472" s="454" t="s">
        <v>1314</v>
      </c>
      <c r="D4472" s="455" t="str">
        <f>VLOOKUP(Tabela25[[#This Row],[Symbol]],Baza_cen[],3,0)</f>
        <v>BLOK NYXON  Green HST  170   H=200mm     GPMM</v>
      </c>
      <c r="E4472" s="456">
        <v>200</v>
      </c>
      <c r="F4472" s="456"/>
      <c r="G4472" s="456" t="s">
        <v>2220</v>
      </c>
      <c r="H4472" s="467">
        <f>NP.!AA268</f>
        <v>0</v>
      </c>
      <c r="I4472" s="466">
        <f>NP.!AS268</f>
        <v>0</v>
      </c>
      <c r="J4472" s="452"/>
    </row>
    <row r="4473" spans="1:10" ht="30" customHeight="1" x14ac:dyDescent="0.2">
      <c r="A4473" s="451">
        <v>4462</v>
      </c>
      <c r="B4473" s="453" t="s">
        <v>12</v>
      </c>
      <c r="C4473" s="454" t="s">
        <v>1314</v>
      </c>
      <c r="D4473" s="455" t="str">
        <f>VLOOKUP(Tabela25[[#This Row],[Symbol]],Baza_cen[],3,0)</f>
        <v>BLOK NYXON  Green HST  170   H=200mm     GPMM</v>
      </c>
      <c r="E4473" s="456">
        <v>200</v>
      </c>
      <c r="F4473" s="456"/>
      <c r="G4473" s="456" t="s">
        <v>2220</v>
      </c>
      <c r="H4473" s="467">
        <f>NP.!AB268</f>
        <v>0</v>
      </c>
      <c r="I4473" s="466">
        <f>NP.!AT268</f>
        <v>0</v>
      </c>
      <c r="J4473" s="452"/>
    </row>
    <row r="4474" spans="1:10" ht="30" customHeight="1" x14ac:dyDescent="0.2">
      <c r="A4474" s="451">
        <v>4463</v>
      </c>
      <c r="B4474" s="453" t="s">
        <v>12</v>
      </c>
      <c r="C4474" s="454" t="s">
        <v>1314</v>
      </c>
      <c r="D4474" s="455" t="str">
        <f>VLOOKUP(Tabela25[[#This Row],[Symbol]],Baza_cen[],3,0)</f>
        <v>BLOK NYXON  Green HST  170   H=200mm     GPMM</v>
      </c>
      <c r="E4474" s="456">
        <v>200</v>
      </c>
      <c r="F4474" s="456"/>
      <c r="G4474" s="456" t="s">
        <v>2220</v>
      </c>
      <c r="H4474" s="467">
        <f>NP.!AC268</f>
        <v>0</v>
      </c>
      <c r="I4474" s="466">
        <f>NP.!AU268</f>
        <v>0</v>
      </c>
      <c r="J4474" s="452"/>
    </row>
    <row r="4475" spans="1:10" ht="30" customHeight="1" x14ac:dyDescent="0.2">
      <c r="A4475" s="451">
        <v>4464</v>
      </c>
      <c r="B4475" s="453" t="s">
        <v>12</v>
      </c>
      <c r="C4475" s="454" t="s">
        <v>1314</v>
      </c>
      <c r="D4475" s="455" t="str">
        <f>VLOOKUP(Tabela25[[#This Row],[Symbol]],Baza_cen[],3,0)</f>
        <v>BLOK NYXON  Green HST  170   H=200mm     GPMM</v>
      </c>
      <c r="E4475" s="456">
        <v>200</v>
      </c>
      <c r="F4475" s="456"/>
      <c r="G4475" s="456" t="s">
        <v>2220</v>
      </c>
      <c r="H4475" s="467">
        <f>NP.!AD268</f>
        <v>0</v>
      </c>
      <c r="I4475" s="466">
        <f>NP.!AV268</f>
        <v>0</v>
      </c>
      <c r="J4475" s="452"/>
    </row>
    <row r="4476" spans="1:10" ht="30" customHeight="1" x14ac:dyDescent="0.2">
      <c r="A4476" s="451">
        <v>4465</v>
      </c>
      <c r="B4476" s="453" t="s">
        <v>12</v>
      </c>
      <c r="C4476" s="454" t="s">
        <v>1315</v>
      </c>
      <c r="D4476" s="455" t="str">
        <f>VLOOKUP(Tabela25[[#This Row],[Symbol]],Baza_cen[],3,0)</f>
        <v>BLOK NYXON  Green HST  170   H=205mm     GPMM</v>
      </c>
      <c r="E4476" s="456">
        <v>205</v>
      </c>
      <c r="F4476" s="456"/>
      <c r="G4476" s="456" t="s">
        <v>2220</v>
      </c>
      <c r="H4476" s="467">
        <f>NP.!S269</f>
        <v>0</v>
      </c>
      <c r="I4476" s="466">
        <f>NP.!AK269</f>
        <v>0</v>
      </c>
      <c r="J4476" s="452"/>
    </row>
    <row r="4477" spans="1:10" ht="30" customHeight="1" x14ac:dyDescent="0.2">
      <c r="A4477" s="451">
        <v>4466</v>
      </c>
      <c r="B4477" s="453" t="s">
        <v>12</v>
      </c>
      <c r="C4477" s="454" t="s">
        <v>1315</v>
      </c>
      <c r="D4477" s="455" t="str">
        <f>VLOOKUP(Tabela25[[#This Row],[Symbol]],Baza_cen[],3,0)</f>
        <v>BLOK NYXON  Green HST  170   H=205mm     GPMM</v>
      </c>
      <c r="E4477" s="456">
        <v>205</v>
      </c>
      <c r="F4477" s="456"/>
      <c r="G4477" s="456" t="s">
        <v>2220</v>
      </c>
      <c r="H4477" s="467">
        <f>NP.!T269</f>
        <v>0</v>
      </c>
      <c r="I4477" s="466">
        <f>NP.!AL269</f>
        <v>0</v>
      </c>
      <c r="J4477" s="452"/>
    </row>
    <row r="4478" spans="1:10" ht="30" customHeight="1" x14ac:dyDescent="0.2">
      <c r="A4478" s="451">
        <v>4467</v>
      </c>
      <c r="B4478" s="453" t="s">
        <v>12</v>
      </c>
      <c r="C4478" s="454" t="s">
        <v>1315</v>
      </c>
      <c r="D4478" s="455" t="str">
        <f>VLOOKUP(Tabela25[[#This Row],[Symbol]],Baza_cen[],3,0)</f>
        <v>BLOK NYXON  Green HST  170   H=205mm     GPMM</v>
      </c>
      <c r="E4478" s="456">
        <v>205</v>
      </c>
      <c r="F4478" s="456"/>
      <c r="G4478" s="456" t="s">
        <v>2220</v>
      </c>
      <c r="H4478" s="467">
        <f>NP.!U269</f>
        <v>0</v>
      </c>
      <c r="I4478" s="466">
        <f>NP.!AM269</f>
        <v>0</v>
      </c>
      <c r="J4478" s="452"/>
    </row>
    <row r="4479" spans="1:10" ht="30" customHeight="1" x14ac:dyDescent="0.2">
      <c r="A4479" s="451">
        <v>4468</v>
      </c>
      <c r="B4479" s="453" t="s">
        <v>12</v>
      </c>
      <c r="C4479" s="454" t="s">
        <v>1315</v>
      </c>
      <c r="D4479" s="455" t="str">
        <f>VLOOKUP(Tabela25[[#This Row],[Symbol]],Baza_cen[],3,0)</f>
        <v>BLOK NYXON  Green HST  170   H=205mm     GPMM</v>
      </c>
      <c r="E4479" s="456">
        <v>205</v>
      </c>
      <c r="F4479" s="456"/>
      <c r="G4479" s="456" t="s">
        <v>2220</v>
      </c>
      <c r="H4479" s="467">
        <f>NP.!V269</f>
        <v>0</v>
      </c>
      <c r="I4479" s="466">
        <f>NP.!AN269</f>
        <v>0</v>
      </c>
      <c r="J4479" s="452"/>
    </row>
    <row r="4480" spans="1:10" ht="30" customHeight="1" x14ac:dyDescent="0.2">
      <c r="A4480" s="451">
        <v>4469</v>
      </c>
      <c r="B4480" s="453" t="s">
        <v>12</v>
      </c>
      <c r="C4480" s="454" t="s">
        <v>1315</v>
      </c>
      <c r="D4480" s="455" t="str">
        <f>VLOOKUP(Tabela25[[#This Row],[Symbol]],Baza_cen[],3,0)</f>
        <v>BLOK NYXON  Green HST  170   H=205mm     GPMM</v>
      </c>
      <c r="E4480" s="456">
        <v>205</v>
      </c>
      <c r="F4480" s="456"/>
      <c r="G4480" s="456" t="s">
        <v>2220</v>
      </c>
      <c r="H4480" s="467">
        <f>NP.!W269</f>
        <v>0</v>
      </c>
      <c r="I4480" s="466">
        <f>NP.!AO269</f>
        <v>0</v>
      </c>
      <c r="J4480" s="452"/>
    </row>
    <row r="4481" spans="1:10" ht="30" customHeight="1" x14ac:dyDescent="0.2">
      <c r="A4481" s="451">
        <v>4470</v>
      </c>
      <c r="B4481" s="453" t="s">
        <v>12</v>
      </c>
      <c r="C4481" s="454" t="s">
        <v>1315</v>
      </c>
      <c r="D4481" s="455" t="str">
        <f>VLOOKUP(Tabela25[[#This Row],[Symbol]],Baza_cen[],3,0)</f>
        <v>BLOK NYXON  Green HST  170   H=205mm     GPMM</v>
      </c>
      <c r="E4481" s="456">
        <v>205</v>
      </c>
      <c r="F4481" s="456"/>
      <c r="G4481" s="456" t="s">
        <v>2220</v>
      </c>
      <c r="H4481" s="467">
        <f>NP.!X269</f>
        <v>0</v>
      </c>
      <c r="I4481" s="466">
        <f>NP.!AP269</f>
        <v>0</v>
      </c>
      <c r="J4481" s="452"/>
    </row>
    <row r="4482" spans="1:10" ht="30" customHeight="1" x14ac:dyDescent="0.2">
      <c r="A4482" s="451">
        <v>4471</v>
      </c>
      <c r="B4482" s="453" t="s">
        <v>12</v>
      </c>
      <c r="C4482" s="454" t="s">
        <v>1315</v>
      </c>
      <c r="D4482" s="455" t="str">
        <f>VLOOKUP(Tabela25[[#This Row],[Symbol]],Baza_cen[],3,0)</f>
        <v>BLOK NYXON  Green HST  170   H=205mm     GPMM</v>
      </c>
      <c r="E4482" s="456">
        <v>205</v>
      </c>
      <c r="F4482" s="456"/>
      <c r="G4482" s="456" t="s">
        <v>2220</v>
      </c>
      <c r="H4482" s="467">
        <f>NP.!Y269</f>
        <v>0</v>
      </c>
      <c r="I4482" s="466">
        <f>NP.!AQ269</f>
        <v>0</v>
      </c>
      <c r="J4482" s="452"/>
    </row>
    <row r="4483" spans="1:10" ht="30" customHeight="1" x14ac:dyDescent="0.2">
      <c r="A4483" s="451">
        <v>4472</v>
      </c>
      <c r="B4483" s="453" t="s">
        <v>12</v>
      </c>
      <c r="C4483" s="454" t="s">
        <v>1315</v>
      </c>
      <c r="D4483" s="455" t="str">
        <f>VLOOKUP(Tabela25[[#This Row],[Symbol]],Baza_cen[],3,0)</f>
        <v>BLOK NYXON  Green HST  170   H=205mm     GPMM</v>
      </c>
      <c r="E4483" s="456">
        <v>205</v>
      </c>
      <c r="F4483" s="456"/>
      <c r="G4483" s="456" t="s">
        <v>2220</v>
      </c>
      <c r="H4483" s="467">
        <f>NP.!Z269</f>
        <v>0</v>
      </c>
      <c r="I4483" s="466">
        <f>NP.!AR269</f>
        <v>0</v>
      </c>
      <c r="J4483" s="452"/>
    </row>
    <row r="4484" spans="1:10" ht="30" customHeight="1" x14ac:dyDescent="0.2">
      <c r="A4484" s="451">
        <v>4473</v>
      </c>
      <c r="B4484" s="453" t="s">
        <v>12</v>
      </c>
      <c r="C4484" s="454" t="s">
        <v>1315</v>
      </c>
      <c r="D4484" s="455" t="str">
        <f>VLOOKUP(Tabela25[[#This Row],[Symbol]],Baza_cen[],3,0)</f>
        <v>BLOK NYXON  Green HST  170   H=205mm     GPMM</v>
      </c>
      <c r="E4484" s="456">
        <v>205</v>
      </c>
      <c r="F4484" s="456"/>
      <c r="G4484" s="456" t="s">
        <v>2220</v>
      </c>
      <c r="H4484" s="467">
        <f>NP.!AA269</f>
        <v>0</v>
      </c>
      <c r="I4484" s="466">
        <f>NP.!AS269</f>
        <v>0</v>
      </c>
      <c r="J4484" s="452"/>
    </row>
    <row r="4485" spans="1:10" ht="30" customHeight="1" x14ac:dyDescent="0.2">
      <c r="A4485" s="451">
        <v>4474</v>
      </c>
      <c r="B4485" s="453" t="s">
        <v>12</v>
      </c>
      <c r="C4485" s="454" t="s">
        <v>1315</v>
      </c>
      <c r="D4485" s="455" t="str">
        <f>VLOOKUP(Tabela25[[#This Row],[Symbol]],Baza_cen[],3,0)</f>
        <v>BLOK NYXON  Green HST  170   H=205mm     GPMM</v>
      </c>
      <c r="E4485" s="456">
        <v>205</v>
      </c>
      <c r="F4485" s="456"/>
      <c r="G4485" s="456" t="s">
        <v>2220</v>
      </c>
      <c r="H4485" s="467">
        <f>NP.!AB269</f>
        <v>0</v>
      </c>
      <c r="I4485" s="466">
        <f>NP.!AT269</f>
        <v>0</v>
      </c>
      <c r="J4485" s="452"/>
    </row>
    <row r="4486" spans="1:10" ht="30" customHeight="1" x14ac:dyDescent="0.2">
      <c r="A4486" s="451">
        <v>4475</v>
      </c>
      <c r="B4486" s="453" t="s">
        <v>12</v>
      </c>
      <c r="C4486" s="454" t="s">
        <v>1315</v>
      </c>
      <c r="D4486" s="455" t="str">
        <f>VLOOKUP(Tabela25[[#This Row],[Symbol]],Baza_cen[],3,0)</f>
        <v>BLOK NYXON  Green HST  170   H=205mm     GPMM</v>
      </c>
      <c r="E4486" s="456">
        <v>205</v>
      </c>
      <c r="F4486" s="456"/>
      <c r="G4486" s="456" t="s">
        <v>2220</v>
      </c>
      <c r="H4486" s="467">
        <f>NP.!AC269</f>
        <v>0</v>
      </c>
      <c r="I4486" s="466">
        <f>NP.!AU269</f>
        <v>0</v>
      </c>
      <c r="J4486" s="452"/>
    </row>
    <row r="4487" spans="1:10" ht="30" customHeight="1" x14ac:dyDescent="0.2">
      <c r="A4487" s="451">
        <v>4476</v>
      </c>
      <c r="B4487" s="453" t="s">
        <v>12</v>
      </c>
      <c r="C4487" s="454" t="s">
        <v>1315</v>
      </c>
      <c r="D4487" s="455" t="str">
        <f>VLOOKUP(Tabela25[[#This Row],[Symbol]],Baza_cen[],3,0)</f>
        <v>BLOK NYXON  Green HST  170   H=205mm     GPMM</v>
      </c>
      <c r="E4487" s="456">
        <v>205</v>
      </c>
      <c r="F4487" s="456"/>
      <c r="G4487" s="456" t="s">
        <v>2220</v>
      </c>
      <c r="H4487" s="467">
        <f>NP.!AD269</f>
        <v>0</v>
      </c>
      <c r="I4487" s="466">
        <f>NP.!AV269</f>
        <v>0</v>
      </c>
      <c r="J4487" s="452"/>
    </row>
    <row r="4488" spans="1:10" ht="30" customHeight="1" x14ac:dyDescent="0.2">
      <c r="A4488" s="451">
        <v>4477</v>
      </c>
      <c r="B4488" s="453" t="s">
        <v>12</v>
      </c>
      <c r="C4488" s="454" t="s">
        <v>1316</v>
      </c>
      <c r="D4488" s="455" t="str">
        <f>VLOOKUP(Tabela25[[#This Row],[Symbol]],Baza_cen[],3,0)</f>
        <v>BLOK NYXON  Green HST  170   H=210mm     GPMM</v>
      </c>
      <c r="E4488" s="456">
        <v>210</v>
      </c>
      <c r="F4488" s="456"/>
      <c r="G4488" s="456" t="s">
        <v>2220</v>
      </c>
      <c r="H4488" s="467">
        <f>NP.!S270</f>
        <v>0</v>
      </c>
      <c r="I4488" s="466">
        <f>NP.!AK270</f>
        <v>0</v>
      </c>
      <c r="J4488" s="452"/>
    </row>
    <row r="4489" spans="1:10" ht="30" customHeight="1" x14ac:dyDescent="0.2">
      <c r="A4489" s="451">
        <v>4478</v>
      </c>
      <c r="B4489" s="453" t="s">
        <v>12</v>
      </c>
      <c r="C4489" s="454" t="s">
        <v>1316</v>
      </c>
      <c r="D4489" s="455" t="str">
        <f>VLOOKUP(Tabela25[[#This Row],[Symbol]],Baza_cen[],3,0)</f>
        <v>BLOK NYXON  Green HST  170   H=210mm     GPMM</v>
      </c>
      <c r="E4489" s="456">
        <v>210</v>
      </c>
      <c r="F4489" s="456"/>
      <c r="G4489" s="456" t="s">
        <v>2220</v>
      </c>
      <c r="H4489" s="467">
        <f>NP.!T270</f>
        <v>0</v>
      </c>
      <c r="I4489" s="466">
        <f>NP.!AL270</f>
        <v>0</v>
      </c>
      <c r="J4489" s="452"/>
    </row>
    <row r="4490" spans="1:10" ht="30" customHeight="1" x14ac:dyDescent="0.2">
      <c r="A4490" s="451">
        <v>4479</v>
      </c>
      <c r="B4490" s="453" t="s">
        <v>12</v>
      </c>
      <c r="C4490" s="454" t="s">
        <v>1316</v>
      </c>
      <c r="D4490" s="455" t="str">
        <f>VLOOKUP(Tabela25[[#This Row],[Symbol]],Baza_cen[],3,0)</f>
        <v>BLOK NYXON  Green HST  170   H=210mm     GPMM</v>
      </c>
      <c r="E4490" s="456">
        <v>210</v>
      </c>
      <c r="F4490" s="456"/>
      <c r="G4490" s="456" t="s">
        <v>2220</v>
      </c>
      <c r="H4490" s="467">
        <f>NP.!U270</f>
        <v>0</v>
      </c>
      <c r="I4490" s="466">
        <f>NP.!AM270</f>
        <v>0</v>
      </c>
      <c r="J4490" s="452"/>
    </row>
    <row r="4491" spans="1:10" ht="30" customHeight="1" x14ac:dyDescent="0.2">
      <c r="A4491" s="451">
        <v>4480</v>
      </c>
      <c r="B4491" s="453" t="s">
        <v>12</v>
      </c>
      <c r="C4491" s="454" t="s">
        <v>1316</v>
      </c>
      <c r="D4491" s="455" t="str">
        <f>VLOOKUP(Tabela25[[#This Row],[Symbol]],Baza_cen[],3,0)</f>
        <v>BLOK NYXON  Green HST  170   H=210mm     GPMM</v>
      </c>
      <c r="E4491" s="456">
        <v>210</v>
      </c>
      <c r="F4491" s="456"/>
      <c r="G4491" s="456" t="s">
        <v>2220</v>
      </c>
      <c r="H4491" s="467">
        <f>NP.!V270</f>
        <v>0</v>
      </c>
      <c r="I4491" s="466">
        <f>NP.!AN270</f>
        <v>0</v>
      </c>
      <c r="J4491" s="452"/>
    </row>
    <row r="4492" spans="1:10" ht="30" customHeight="1" x14ac:dyDescent="0.2">
      <c r="A4492" s="451">
        <v>4481</v>
      </c>
      <c r="B4492" s="453" t="s">
        <v>12</v>
      </c>
      <c r="C4492" s="454" t="s">
        <v>1316</v>
      </c>
      <c r="D4492" s="455" t="str">
        <f>VLOOKUP(Tabela25[[#This Row],[Symbol]],Baza_cen[],3,0)</f>
        <v>BLOK NYXON  Green HST  170   H=210mm     GPMM</v>
      </c>
      <c r="E4492" s="456">
        <v>210</v>
      </c>
      <c r="F4492" s="456"/>
      <c r="G4492" s="456" t="s">
        <v>2220</v>
      </c>
      <c r="H4492" s="467">
        <f>NP.!W270</f>
        <v>0</v>
      </c>
      <c r="I4492" s="466">
        <f>NP.!AO270</f>
        <v>0</v>
      </c>
      <c r="J4492" s="452"/>
    </row>
    <row r="4493" spans="1:10" ht="30" customHeight="1" x14ac:dyDescent="0.2">
      <c r="A4493" s="451">
        <v>4482</v>
      </c>
      <c r="B4493" s="453" t="s">
        <v>12</v>
      </c>
      <c r="C4493" s="454" t="s">
        <v>1316</v>
      </c>
      <c r="D4493" s="455" t="str">
        <f>VLOOKUP(Tabela25[[#This Row],[Symbol]],Baza_cen[],3,0)</f>
        <v>BLOK NYXON  Green HST  170   H=210mm     GPMM</v>
      </c>
      <c r="E4493" s="456">
        <v>210</v>
      </c>
      <c r="F4493" s="456"/>
      <c r="G4493" s="456" t="s">
        <v>2220</v>
      </c>
      <c r="H4493" s="467">
        <f>NP.!X270</f>
        <v>0</v>
      </c>
      <c r="I4493" s="466">
        <f>NP.!AP270</f>
        <v>0</v>
      </c>
      <c r="J4493" s="452"/>
    </row>
    <row r="4494" spans="1:10" ht="30" customHeight="1" x14ac:dyDescent="0.2">
      <c r="A4494" s="451">
        <v>4483</v>
      </c>
      <c r="B4494" s="453" t="s">
        <v>12</v>
      </c>
      <c r="C4494" s="454" t="s">
        <v>1316</v>
      </c>
      <c r="D4494" s="455" t="str">
        <f>VLOOKUP(Tabela25[[#This Row],[Symbol]],Baza_cen[],3,0)</f>
        <v>BLOK NYXON  Green HST  170   H=210mm     GPMM</v>
      </c>
      <c r="E4494" s="456">
        <v>210</v>
      </c>
      <c r="F4494" s="456"/>
      <c r="G4494" s="456" t="s">
        <v>2220</v>
      </c>
      <c r="H4494" s="467">
        <f>NP.!Y270</f>
        <v>0</v>
      </c>
      <c r="I4494" s="466">
        <f>NP.!AQ270</f>
        <v>0</v>
      </c>
      <c r="J4494" s="452"/>
    </row>
    <row r="4495" spans="1:10" ht="30" customHeight="1" x14ac:dyDescent="0.2">
      <c r="A4495" s="451">
        <v>4484</v>
      </c>
      <c r="B4495" s="453" t="s">
        <v>12</v>
      </c>
      <c r="C4495" s="454" t="s">
        <v>1316</v>
      </c>
      <c r="D4495" s="455" t="str">
        <f>VLOOKUP(Tabela25[[#This Row],[Symbol]],Baza_cen[],3,0)</f>
        <v>BLOK NYXON  Green HST  170   H=210mm     GPMM</v>
      </c>
      <c r="E4495" s="456">
        <v>210</v>
      </c>
      <c r="F4495" s="456"/>
      <c r="G4495" s="456" t="s">
        <v>2220</v>
      </c>
      <c r="H4495" s="467">
        <f>NP.!Z270</f>
        <v>0</v>
      </c>
      <c r="I4495" s="466">
        <f>NP.!AR270</f>
        <v>0</v>
      </c>
      <c r="J4495" s="452"/>
    </row>
    <row r="4496" spans="1:10" ht="30" customHeight="1" x14ac:dyDescent="0.2">
      <c r="A4496" s="451">
        <v>4485</v>
      </c>
      <c r="B4496" s="453" t="s">
        <v>12</v>
      </c>
      <c r="C4496" s="454" t="s">
        <v>1316</v>
      </c>
      <c r="D4496" s="455" t="str">
        <f>VLOOKUP(Tabela25[[#This Row],[Symbol]],Baza_cen[],3,0)</f>
        <v>BLOK NYXON  Green HST  170   H=210mm     GPMM</v>
      </c>
      <c r="E4496" s="456">
        <v>210</v>
      </c>
      <c r="F4496" s="456"/>
      <c r="G4496" s="456" t="s">
        <v>2220</v>
      </c>
      <c r="H4496" s="467">
        <f>NP.!AA270</f>
        <v>0</v>
      </c>
      <c r="I4496" s="466">
        <f>NP.!AS270</f>
        <v>0</v>
      </c>
      <c r="J4496" s="452"/>
    </row>
    <row r="4497" spans="1:10" ht="30" customHeight="1" x14ac:dyDescent="0.2">
      <c r="A4497" s="451">
        <v>4486</v>
      </c>
      <c r="B4497" s="453" t="s">
        <v>12</v>
      </c>
      <c r="C4497" s="454" t="s">
        <v>1316</v>
      </c>
      <c r="D4497" s="455" t="str">
        <f>VLOOKUP(Tabela25[[#This Row],[Symbol]],Baza_cen[],3,0)</f>
        <v>BLOK NYXON  Green HST  170   H=210mm     GPMM</v>
      </c>
      <c r="E4497" s="456">
        <v>210</v>
      </c>
      <c r="F4497" s="456"/>
      <c r="G4497" s="456" t="s">
        <v>2220</v>
      </c>
      <c r="H4497" s="467">
        <f>NP.!AB270</f>
        <v>0</v>
      </c>
      <c r="I4497" s="466">
        <f>NP.!AT270</f>
        <v>0</v>
      </c>
      <c r="J4497" s="452"/>
    </row>
    <row r="4498" spans="1:10" ht="30" customHeight="1" x14ac:dyDescent="0.2">
      <c r="A4498" s="451">
        <v>4487</v>
      </c>
      <c r="B4498" s="453" t="s">
        <v>12</v>
      </c>
      <c r="C4498" s="454" t="s">
        <v>1316</v>
      </c>
      <c r="D4498" s="455" t="str">
        <f>VLOOKUP(Tabela25[[#This Row],[Symbol]],Baza_cen[],3,0)</f>
        <v>BLOK NYXON  Green HST  170   H=210mm     GPMM</v>
      </c>
      <c r="E4498" s="456">
        <v>210</v>
      </c>
      <c r="F4498" s="456"/>
      <c r="G4498" s="456" t="s">
        <v>2220</v>
      </c>
      <c r="H4498" s="467">
        <f>NP.!AC270</f>
        <v>0</v>
      </c>
      <c r="I4498" s="466">
        <f>NP.!AU270</f>
        <v>0</v>
      </c>
      <c r="J4498" s="452"/>
    </row>
    <row r="4499" spans="1:10" ht="30" customHeight="1" x14ac:dyDescent="0.2">
      <c r="A4499" s="451">
        <v>4488</v>
      </c>
      <c r="B4499" s="453" t="s">
        <v>12</v>
      </c>
      <c r="C4499" s="454" t="s">
        <v>1316</v>
      </c>
      <c r="D4499" s="455" t="str">
        <f>VLOOKUP(Tabela25[[#This Row],[Symbol]],Baza_cen[],3,0)</f>
        <v>BLOK NYXON  Green HST  170   H=210mm     GPMM</v>
      </c>
      <c r="E4499" s="456">
        <v>210</v>
      </c>
      <c r="F4499" s="456"/>
      <c r="G4499" s="456" t="s">
        <v>2220</v>
      </c>
      <c r="H4499" s="467">
        <f>NP.!AD270</f>
        <v>0</v>
      </c>
      <c r="I4499" s="466">
        <f>NP.!AV270</f>
        <v>0</v>
      </c>
      <c r="J4499" s="452"/>
    </row>
    <row r="4500" spans="1:10" ht="30" customHeight="1" x14ac:dyDescent="0.2">
      <c r="A4500" s="451">
        <v>4489</v>
      </c>
      <c r="B4500" s="453" t="s">
        <v>12</v>
      </c>
      <c r="C4500" s="454" t="s">
        <v>1317</v>
      </c>
      <c r="D4500" s="455" t="str">
        <f>VLOOKUP(Tabela25[[#This Row],[Symbol]],Baza_cen[],3,0)</f>
        <v>BLOK NYXON  Green HST  170   H=215mm     GPMM</v>
      </c>
      <c r="E4500" s="456">
        <v>215</v>
      </c>
      <c r="F4500" s="456"/>
      <c r="G4500" s="456" t="s">
        <v>2220</v>
      </c>
      <c r="H4500" s="467">
        <f>NP.!S271</f>
        <v>0</v>
      </c>
      <c r="I4500" s="466">
        <f>NP.!AK271</f>
        <v>0</v>
      </c>
      <c r="J4500" s="452"/>
    </row>
    <row r="4501" spans="1:10" ht="30" customHeight="1" x14ac:dyDescent="0.2">
      <c r="A4501" s="451">
        <v>4490</v>
      </c>
      <c r="B4501" s="453" t="s">
        <v>12</v>
      </c>
      <c r="C4501" s="454" t="s">
        <v>1317</v>
      </c>
      <c r="D4501" s="455" t="str">
        <f>VLOOKUP(Tabela25[[#This Row],[Symbol]],Baza_cen[],3,0)</f>
        <v>BLOK NYXON  Green HST  170   H=215mm     GPMM</v>
      </c>
      <c r="E4501" s="456">
        <v>215</v>
      </c>
      <c r="F4501" s="456"/>
      <c r="G4501" s="456" t="s">
        <v>2220</v>
      </c>
      <c r="H4501" s="467">
        <f>NP.!T271</f>
        <v>0</v>
      </c>
      <c r="I4501" s="466">
        <f>NP.!AL271</f>
        <v>0</v>
      </c>
      <c r="J4501" s="452"/>
    </row>
    <row r="4502" spans="1:10" ht="30" customHeight="1" x14ac:dyDescent="0.2">
      <c r="A4502" s="451">
        <v>4491</v>
      </c>
      <c r="B4502" s="453" t="s">
        <v>12</v>
      </c>
      <c r="C4502" s="454" t="s">
        <v>1317</v>
      </c>
      <c r="D4502" s="455" t="str">
        <f>VLOOKUP(Tabela25[[#This Row],[Symbol]],Baza_cen[],3,0)</f>
        <v>BLOK NYXON  Green HST  170   H=215mm     GPMM</v>
      </c>
      <c r="E4502" s="456">
        <v>215</v>
      </c>
      <c r="F4502" s="456"/>
      <c r="G4502" s="456" t="s">
        <v>2220</v>
      </c>
      <c r="H4502" s="467">
        <f>NP.!U271</f>
        <v>0</v>
      </c>
      <c r="I4502" s="466">
        <f>NP.!AM271</f>
        <v>0</v>
      </c>
      <c r="J4502" s="452"/>
    </row>
    <row r="4503" spans="1:10" ht="30" customHeight="1" x14ac:dyDescent="0.2">
      <c r="A4503" s="451">
        <v>4492</v>
      </c>
      <c r="B4503" s="453" t="s">
        <v>12</v>
      </c>
      <c r="C4503" s="454" t="s">
        <v>1317</v>
      </c>
      <c r="D4503" s="455" t="str">
        <f>VLOOKUP(Tabela25[[#This Row],[Symbol]],Baza_cen[],3,0)</f>
        <v>BLOK NYXON  Green HST  170   H=215mm     GPMM</v>
      </c>
      <c r="E4503" s="456">
        <v>215</v>
      </c>
      <c r="F4503" s="456"/>
      <c r="G4503" s="456" t="s">
        <v>2220</v>
      </c>
      <c r="H4503" s="467">
        <f>NP.!V271</f>
        <v>0</v>
      </c>
      <c r="I4503" s="466">
        <f>NP.!AN271</f>
        <v>0</v>
      </c>
      <c r="J4503" s="452"/>
    </row>
    <row r="4504" spans="1:10" ht="30" customHeight="1" x14ac:dyDescent="0.2">
      <c r="A4504" s="451">
        <v>4493</v>
      </c>
      <c r="B4504" s="453" t="s">
        <v>12</v>
      </c>
      <c r="C4504" s="454" t="s">
        <v>1317</v>
      </c>
      <c r="D4504" s="455" t="str">
        <f>VLOOKUP(Tabela25[[#This Row],[Symbol]],Baza_cen[],3,0)</f>
        <v>BLOK NYXON  Green HST  170   H=215mm     GPMM</v>
      </c>
      <c r="E4504" s="456">
        <v>215</v>
      </c>
      <c r="F4504" s="456"/>
      <c r="G4504" s="456" t="s">
        <v>2220</v>
      </c>
      <c r="H4504" s="467">
        <f>NP.!W271</f>
        <v>0</v>
      </c>
      <c r="I4504" s="466">
        <f>NP.!AO271</f>
        <v>0</v>
      </c>
      <c r="J4504" s="452"/>
    </row>
    <row r="4505" spans="1:10" ht="30" customHeight="1" x14ac:dyDescent="0.2">
      <c r="A4505" s="451">
        <v>4494</v>
      </c>
      <c r="B4505" s="453" t="s">
        <v>12</v>
      </c>
      <c r="C4505" s="454" t="s">
        <v>1317</v>
      </c>
      <c r="D4505" s="455" t="str">
        <f>VLOOKUP(Tabela25[[#This Row],[Symbol]],Baza_cen[],3,0)</f>
        <v>BLOK NYXON  Green HST  170   H=215mm     GPMM</v>
      </c>
      <c r="E4505" s="456">
        <v>215</v>
      </c>
      <c r="F4505" s="456"/>
      <c r="G4505" s="456" t="s">
        <v>2220</v>
      </c>
      <c r="H4505" s="467">
        <f>NP.!X271</f>
        <v>0</v>
      </c>
      <c r="I4505" s="466">
        <f>NP.!AP271</f>
        <v>0</v>
      </c>
      <c r="J4505" s="452"/>
    </row>
    <row r="4506" spans="1:10" ht="30" customHeight="1" x14ac:dyDescent="0.2">
      <c r="A4506" s="451">
        <v>4495</v>
      </c>
      <c r="B4506" s="453" t="s">
        <v>12</v>
      </c>
      <c r="C4506" s="454" t="s">
        <v>1317</v>
      </c>
      <c r="D4506" s="455" t="str">
        <f>VLOOKUP(Tabela25[[#This Row],[Symbol]],Baza_cen[],3,0)</f>
        <v>BLOK NYXON  Green HST  170   H=215mm     GPMM</v>
      </c>
      <c r="E4506" s="456">
        <v>215</v>
      </c>
      <c r="F4506" s="456"/>
      <c r="G4506" s="456" t="s">
        <v>2220</v>
      </c>
      <c r="H4506" s="467">
        <f>NP.!Y271</f>
        <v>0</v>
      </c>
      <c r="I4506" s="466">
        <f>NP.!AQ271</f>
        <v>0</v>
      </c>
      <c r="J4506" s="452"/>
    </row>
    <row r="4507" spans="1:10" ht="30" customHeight="1" x14ac:dyDescent="0.2">
      <c r="A4507" s="451">
        <v>4496</v>
      </c>
      <c r="B4507" s="453" t="s">
        <v>12</v>
      </c>
      <c r="C4507" s="454" t="s">
        <v>1317</v>
      </c>
      <c r="D4507" s="455" t="str">
        <f>VLOOKUP(Tabela25[[#This Row],[Symbol]],Baza_cen[],3,0)</f>
        <v>BLOK NYXON  Green HST  170   H=215mm     GPMM</v>
      </c>
      <c r="E4507" s="456">
        <v>215</v>
      </c>
      <c r="F4507" s="456"/>
      <c r="G4507" s="456" t="s">
        <v>2220</v>
      </c>
      <c r="H4507" s="467">
        <f>NP.!Z271</f>
        <v>0</v>
      </c>
      <c r="I4507" s="466">
        <f>NP.!AR271</f>
        <v>0</v>
      </c>
      <c r="J4507" s="452"/>
    </row>
    <row r="4508" spans="1:10" ht="30" customHeight="1" x14ac:dyDescent="0.2">
      <c r="A4508" s="451">
        <v>4497</v>
      </c>
      <c r="B4508" s="453" t="s">
        <v>12</v>
      </c>
      <c r="C4508" s="454" t="s">
        <v>1317</v>
      </c>
      <c r="D4508" s="455" t="str">
        <f>VLOOKUP(Tabela25[[#This Row],[Symbol]],Baza_cen[],3,0)</f>
        <v>BLOK NYXON  Green HST  170   H=215mm     GPMM</v>
      </c>
      <c r="E4508" s="456">
        <v>215</v>
      </c>
      <c r="F4508" s="456"/>
      <c r="G4508" s="456" t="s">
        <v>2220</v>
      </c>
      <c r="H4508" s="467">
        <f>NP.!AA271</f>
        <v>0</v>
      </c>
      <c r="I4508" s="466">
        <f>NP.!AS271</f>
        <v>0</v>
      </c>
      <c r="J4508" s="452"/>
    </row>
    <row r="4509" spans="1:10" ht="30" customHeight="1" x14ac:dyDescent="0.2">
      <c r="A4509" s="451">
        <v>4498</v>
      </c>
      <c r="B4509" s="453" t="s">
        <v>12</v>
      </c>
      <c r="C4509" s="454" t="s">
        <v>1317</v>
      </c>
      <c r="D4509" s="455" t="str">
        <f>VLOOKUP(Tabela25[[#This Row],[Symbol]],Baza_cen[],3,0)</f>
        <v>BLOK NYXON  Green HST  170   H=215mm     GPMM</v>
      </c>
      <c r="E4509" s="456">
        <v>215</v>
      </c>
      <c r="F4509" s="456"/>
      <c r="G4509" s="456" t="s">
        <v>2220</v>
      </c>
      <c r="H4509" s="467">
        <f>NP.!AB271</f>
        <v>0</v>
      </c>
      <c r="I4509" s="466">
        <f>NP.!AT271</f>
        <v>0</v>
      </c>
      <c r="J4509" s="452"/>
    </row>
    <row r="4510" spans="1:10" ht="30" customHeight="1" x14ac:dyDescent="0.2">
      <c r="A4510" s="451">
        <v>4499</v>
      </c>
      <c r="B4510" s="453" t="s">
        <v>12</v>
      </c>
      <c r="C4510" s="454" t="s">
        <v>1317</v>
      </c>
      <c r="D4510" s="455" t="str">
        <f>VLOOKUP(Tabela25[[#This Row],[Symbol]],Baza_cen[],3,0)</f>
        <v>BLOK NYXON  Green HST  170   H=215mm     GPMM</v>
      </c>
      <c r="E4510" s="456">
        <v>215</v>
      </c>
      <c r="F4510" s="456"/>
      <c r="G4510" s="456" t="s">
        <v>2220</v>
      </c>
      <c r="H4510" s="467">
        <f>NP.!AC271</f>
        <v>0</v>
      </c>
      <c r="I4510" s="466">
        <f>NP.!AU271</f>
        <v>0</v>
      </c>
      <c r="J4510" s="452"/>
    </row>
    <row r="4511" spans="1:10" ht="30" customHeight="1" x14ac:dyDescent="0.2">
      <c r="A4511" s="451">
        <v>4500</v>
      </c>
      <c r="B4511" s="453" t="s">
        <v>12</v>
      </c>
      <c r="C4511" s="454" t="s">
        <v>1317</v>
      </c>
      <c r="D4511" s="455" t="str">
        <f>VLOOKUP(Tabela25[[#This Row],[Symbol]],Baza_cen[],3,0)</f>
        <v>BLOK NYXON  Green HST  170   H=215mm     GPMM</v>
      </c>
      <c r="E4511" s="456">
        <v>215</v>
      </c>
      <c r="F4511" s="456"/>
      <c r="G4511" s="456" t="s">
        <v>2220</v>
      </c>
      <c r="H4511" s="467">
        <f>NP.!AD271</f>
        <v>0</v>
      </c>
      <c r="I4511" s="466">
        <f>NP.!AV271</f>
        <v>0</v>
      </c>
      <c r="J4511" s="452"/>
    </row>
    <row r="4512" spans="1:10" ht="30" customHeight="1" x14ac:dyDescent="0.2">
      <c r="A4512" s="451">
        <v>4501</v>
      </c>
      <c r="B4512" s="453" t="s">
        <v>12</v>
      </c>
      <c r="C4512" s="454" t="s">
        <v>1318</v>
      </c>
      <c r="D4512" s="455" t="str">
        <f>VLOOKUP(Tabela25[[#This Row],[Symbol]],Baza_cen[],3,0)</f>
        <v>BLOK NYXON  Green HST  170   H=220mm     GPMM</v>
      </c>
      <c r="E4512" s="456">
        <v>220</v>
      </c>
      <c r="F4512" s="456"/>
      <c r="G4512" s="456" t="s">
        <v>2220</v>
      </c>
      <c r="H4512" s="467">
        <f>NP.!S272</f>
        <v>0</v>
      </c>
      <c r="I4512" s="466">
        <f>NP.!AK272</f>
        <v>0</v>
      </c>
      <c r="J4512" s="452"/>
    </row>
    <row r="4513" spans="1:10" ht="30" customHeight="1" x14ac:dyDescent="0.2">
      <c r="A4513" s="451">
        <v>4502</v>
      </c>
      <c r="B4513" s="453" t="s">
        <v>12</v>
      </c>
      <c r="C4513" s="454" t="s">
        <v>1318</v>
      </c>
      <c r="D4513" s="455" t="str">
        <f>VLOOKUP(Tabela25[[#This Row],[Symbol]],Baza_cen[],3,0)</f>
        <v>BLOK NYXON  Green HST  170   H=220mm     GPMM</v>
      </c>
      <c r="E4513" s="456">
        <v>220</v>
      </c>
      <c r="F4513" s="456"/>
      <c r="G4513" s="456" t="s">
        <v>2220</v>
      </c>
      <c r="H4513" s="467">
        <f>NP.!T272</f>
        <v>0</v>
      </c>
      <c r="I4513" s="466">
        <f>NP.!AL272</f>
        <v>0</v>
      </c>
      <c r="J4513" s="452"/>
    </row>
    <row r="4514" spans="1:10" ht="30" customHeight="1" x14ac:dyDescent="0.2">
      <c r="A4514" s="451">
        <v>4503</v>
      </c>
      <c r="B4514" s="453" t="s">
        <v>12</v>
      </c>
      <c r="C4514" s="454" t="s">
        <v>1318</v>
      </c>
      <c r="D4514" s="455" t="str">
        <f>VLOOKUP(Tabela25[[#This Row],[Symbol]],Baza_cen[],3,0)</f>
        <v>BLOK NYXON  Green HST  170   H=220mm     GPMM</v>
      </c>
      <c r="E4514" s="456">
        <v>220</v>
      </c>
      <c r="F4514" s="456"/>
      <c r="G4514" s="456" t="s">
        <v>2220</v>
      </c>
      <c r="H4514" s="467">
        <f>NP.!U272</f>
        <v>0</v>
      </c>
      <c r="I4514" s="466">
        <f>NP.!AM272</f>
        <v>0</v>
      </c>
      <c r="J4514" s="452"/>
    </row>
    <row r="4515" spans="1:10" ht="30" customHeight="1" x14ac:dyDescent="0.2">
      <c r="A4515" s="451">
        <v>4504</v>
      </c>
      <c r="B4515" s="453" t="s">
        <v>12</v>
      </c>
      <c r="C4515" s="454" t="s">
        <v>1318</v>
      </c>
      <c r="D4515" s="455" t="str">
        <f>VLOOKUP(Tabela25[[#This Row],[Symbol]],Baza_cen[],3,0)</f>
        <v>BLOK NYXON  Green HST  170   H=220mm     GPMM</v>
      </c>
      <c r="E4515" s="456">
        <v>220</v>
      </c>
      <c r="F4515" s="456"/>
      <c r="G4515" s="456" t="s">
        <v>2220</v>
      </c>
      <c r="H4515" s="467">
        <f>NP.!V272</f>
        <v>0</v>
      </c>
      <c r="I4515" s="466">
        <f>NP.!AN272</f>
        <v>0</v>
      </c>
      <c r="J4515" s="452"/>
    </row>
    <row r="4516" spans="1:10" ht="30" customHeight="1" x14ac:dyDescent="0.2">
      <c r="A4516" s="451">
        <v>4505</v>
      </c>
      <c r="B4516" s="453" t="s">
        <v>12</v>
      </c>
      <c r="C4516" s="454" t="s">
        <v>1318</v>
      </c>
      <c r="D4516" s="455" t="str">
        <f>VLOOKUP(Tabela25[[#This Row],[Symbol]],Baza_cen[],3,0)</f>
        <v>BLOK NYXON  Green HST  170   H=220mm     GPMM</v>
      </c>
      <c r="E4516" s="456">
        <v>220</v>
      </c>
      <c r="F4516" s="456"/>
      <c r="G4516" s="456" t="s">
        <v>2220</v>
      </c>
      <c r="H4516" s="467">
        <f>NP.!W272</f>
        <v>0</v>
      </c>
      <c r="I4516" s="466">
        <f>NP.!AO272</f>
        <v>0</v>
      </c>
      <c r="J4516" s="452"/>
    </row>
    <row r="4517" spans="1:10" ht="30" customHeight="1" x14ac:dyDescent="0.2">
      <c r="A4517" s="451">
        <v>4506</v>
      </c>
      <c r="B4517" s="453" t="s">
        <v>12</v>
      </c>
      <c r="C4517" s="454" t="s">
        <v>1318</v>
      </c>
      <c r="D4517" s="455" t="str">
        <f>VLOOKUP(Tabela25[[#This Row],[Symbol]],Baza_cen[],3,0)</f>
        <v>BLOK NYXON  Green HST  170   H=220mm     GPMM</v>
      </c>
      <c r="E4517" s="456">
        <v>220</v>
      </c>
      <c r="F4517" s="456"/>
      <c r="G4517" s="456" t="s">
        <v>2220</v>
      </c>
      <c r="H4517" s="467">
        <f>NP.!X272</f>
        <v>0</v>
      </c>
      <c r="I4517" s="466">
        <f>NP.!AP272</f>
        <v>0</v>
      </c>
      <c r="J4517" s="452"/>
    </row>
    <row r="4518" spans="1:10" ht="30" customHeight="1" x14ac:dyDescent="0.2">
      <c r="A4518" s="451">
        <v>4507</v>
      </c>
      <c r="B4518" s="453" t="s">
        <v>12</v>
      </c>
      <c r="C4518" s="454" t="s">
        <v>1318</v>
      </c>
      <c r="D4518" s="455" t="str">
        <f>VLOOKUP(Tabela25[[#This Row],[Symbol]],Baza_cen[],3,0)</f>
        <v>BLOK NYXON  Green HST  170   H=220mm     GPMM</v>
      </c>
      <c r="E4518" s="456">
        <v>220</v>
      </c>
      <c r="F4518" s="456"/>
      <c r="G4518" s="456" t="s">
        <v>2220</v>
      </c>
      <c r="H4518" s="467">
        <f>NP.!Y272</f>
        <v>0</v>
      </c>
      <c r="I4518" s="466">
        <f>NP.!AQ272</f>
        <v>0</v>
      </c>
      <c r="J4518" s="452"/>
    </row>
    <row r="4519" spans="1:10" ht="30" customHeight="1" x14ac:dyDescent="0.2">
      <c r="A4519" s="451">
        <v>4508</v>
      </c>
      <c r="B4519" s="453" t="s">
        <v>12</v>
      </c>
      <c r="C4519" s="454" t="s">
        <v>1318</v>
      </c>
      <c r="D4519" s="455" t="str">
        <f>VLOOKUP(Tabela25[[#This Row],[Symbol]],Baza_cen[],3,0)</f>
        <v>BLOK NYXON  Green HST  170   H=220mm     GPMM</v>
      </c>
      <c r="E4519" s="456">
        <v>220</v>
      </c>
      <c r="F4519" s="456"/>
      <c r="G4519" s="456" t="s">
        <v>2220</v>
      </c>
      <c r="H4519" s="467">
        <f>NP.!Z272</f>
        <v>0</v>
      </c>
      <c r="I4519" s="466">
        <f>NP.!AR272</f>
        <v>0</v>
      </c>
      <c r="J4519" s="452"/>
    </row>
    <row r="4520" spans="1:10" ht="30" customHeight="1" x14ac:dyDescent="0.2">
      <c r="A4520" s="451">
        <v>4509</v>
      </c>
      <c r="B4520" s="453" t="s">
        <v>12</v>
      </c>
      <c r="C4520" s="454" t="s">
        <v>1318</v>
      </c>
      <c r="D4520" s="455" t="str">
        <f>VLOOKUP(Tabela25[[#This Row],[Symbol]],Baza_cen[],3,0)</f>
        <v>BLOK NYXON  Green HST  170   H=220mm     GPMM</v>
      </c>
      <c r="E4520" s="456">
        <v>220</v>
      </c>
      <c r="F4520" s="456"/>
      <c r="G4520" s="456" t="s">
        <v>2220</v>
      </c>
      <c r="H4520" s="467">
        <f>NP.!AA272</f>
        <v>0</v>
      </c>
      <c r="I4520" s="466">
        <f>NP.!AS272</f>
        <v>0</v>
      </c>
      <c r="J4520" s="452"/>
    </row>
    <row r="4521" spans="1:10" ht="30" customHeight="1" x14ac:dyDescent="0.2">
      <c r="A4521" s="451">
        <v>4510</v>
      </c>
      <c r="B4521" s="453" t="s">
        <v>12</v>
      </c>
      <c r="C4521" s="454" t="s">
        <v>1318</v>
      </c>
      <c r="D4521" s="455" t="str">
        <f>VLOOKUP(Tabela25[[#This Row],[Symbol]],Baza_cen[],3,0)</f>
        <v>BLOK NYXON  Green HST  170   H=220mm     GPMM</v>
      </c>
      <c r="E4521" s="456">
        <v>220</v>
      </c>
      <c r="F4521" s="456"/>
      <c r="G4521" s="456" t="s">
        <v>2220</v>
      </c>
      <c r="H4521" s="467">
        <f>NP.!AB272</f>
        <v>0</v>
      </c>
      <c r="I4521" s="466">
        <f>NP.!AT272</f>
        <v>0</v>
      </c>
      <c r="J4521" s="452"/>
    </row>
    <row r="4522" spans="1:10" ht="30" customHeight="1" x14ac:dyDescent="0.2">
      <c r="A4522" s="451">
        <v>4511</v>
      </c>
      <c r="B4522" s="453" t="s">
        <v>12</v>
      </c>
      <c r="C4522" s="454" t="s">
        <v>1318</v>
      </c>
      <c r="D4522" s="455" t="str">
        <f>VLOOKUP(Tabela25[[#This Row],[Symbol]],Baza_cen[],3,0)</f>
        <v>BLOK NYXON  Green HST  170   H=220mm     GPMM</v>
      </c>
      <c r="E4522" s="456">
        <v>220</v>
      </c>
      <c r="F4522" s="456"/>
      <c r="G4522" s="456" t="s">
        <v>2220</v>
      </c>
      <c r="H4522" s="467">
        <f>NP.!AC272</f>
        <v>0</v>
      </c>
      <c r="I4522" s="466">
        <f>NP.!AU272</f>
        <v>0</v>
      </c>
      <c r="J4522" s="452"/>
    </row>
    <row r="4523" spans="1:10" ht="30" customHeight="1" x14ac:dyDescent="0.2">
      <c r="A4523" s="451">
        <v>4512</v>
      </c>
      <c r="B4523" s="453" t="s">
        <v>12</v>
      </c>
      <c r="C4523" s="454" t="s">
        <v>1318</v>
      </c>
      <c r="D4523" s="455" t="str">
        <f>VLOOKUP(Tabela25[[#This Row],[Symbol]],Baza_cen[],3,0)</f>
        <v>BLOK NYXON  Green HST  170   H=220mm     GPMM</v>
      </c>
      <c r="E4523" s="456">
        <v>220</v>
      </c>
      <c r="F4523" s="456"/>
      <c r="G4523" s="456" t="s">
        <v>2220</v>
      </c>
      <c r="H4523" s="467">
        <f>NP.!AD272</f>
        <v>0</v>
      </c>
      <c r="I4523" s="466">
        <f>NP.!AV272</f>
        <v>0</v>
      </c>
      <c r="J4523" s="452"/>
    </row>
    <row r="4524" spans="1:10" ht="30" customHeight="1" x14ac:dyDescent="0.2">
      <c r="A4524" s="451">
        <v>4513</v>
      </c>
      <c r="B4524" s="453" t="s">
        <v>12</v>
      </c>
      <c r="C4524" s="454" t="s">
        <v>1319</v>
      </c>
      <c r="D4524" s="455" t="str">
        <f>VLOOKUP(Tabela25[[#This Row],[Symbol]],Baza_cen[],3,0)</f>
        <v>BLOK NYXON  Green HST  170   H=225mm     GPMM</v>
      </c>
      <c r="E4524" s="456">
        <v>225</v>
      </c>
      <c r="F4524" s="456"/>
      <c r="G4524" s="456" t="s">
        <v>2220</v>
      </c>
      <c r="H4524" s="467">
        <f>NP.!S273</f>
        <v>0</v>
      </c>
      <c r="I4524" s="466">
        <f>NP.!AK273</f>
        <v>0</v>
      </c>
      <c r="J4524" s="452"/>
    </row>
    <row r="4525" spans="1:10" ht="30" customHeight="1" x14ac:dyDescent="0.2">
      <c r="A4525" s="451">
        <v>4514</v>
      </c>
      <c r="B4525" s="453" t="s">
        <v>12</v>
      </c>
      <c r="C4525" s="454" t="s">
        <v>1319</v>
      </c>
      <c r="D4525" s="455" t="str">
        <f>VLOOKUP(Tabela25[[#This Row],[Symbol]],Baza_cen[],3,0)</f>
        <v>BLOK NYXON  Green HST  170   H=225mm     GPMM</v>
      </c>
      <c r="E4525" s="456">
        <v>225</v>
      </c>
      <c r="F4525" s="456"/>
      <c r="G4525" s="456" t="s">
        <v>2220</v>
      </c>
      <c r="H4525" s="467">
        <f>NP.!T273</f>
        <v>0</v>
      </c>
      <c r="I4525" s="466">
        <f>NP.!AL273</f>
        <v>0</v>
      </c>
      <c r="J4525" s="452"/>
    </row>
    <row r="4526" spans="1:10" ht="30" customHeight="1" x14ac:dyDescent="0.2">
      <c r="A4526" s="451">
        <v>4515</v>
      </c>
      <c r="B4526" s="453" t="s">
        <v>12</v>
      </c>
      <c r="C4526" s="454" t="s">
        <v>1319</v>
      </c>
      <c r="D4526" s="455" t="str">
        <f>VLOOKUP(Tabela25[[#This Row],[Symbol]],Baza_cen[],3,0)</f>
        <v>BLOK NYXON  Green HST  170   H=225mm     GPMM</v>
      </c>
      <c r="E4526" s="456">
        <v>225</v>
      </c>
      <c r="F4526" s="456"/>
      <c r="G4526" s="456" t="s">
        <v>2220</v>
      </c>
      <c r="H4526" s="467">
        <f>NP.!U273</f>
        <v>0</v>
      </c>
      <c r="I4526" s="466">
        <f>NP.!AM273</f>
        <v>0</v>
      </c>
      <c r="J4526" s="452"/>
    </row>
    <row r="4527" spans="1:10" ht="30" customHeight="1" x14ac:dyDescent="0.2">
      <c r="A4527" s="451">
        <v>4516</v>
      </c>
      <c r="B4527" s="453" t="s">
        <v>12</v>
      </c>
      <c r="C4527" s="454" t="s">
        <v>1319</v>
      </c>
      <c r="D4527" s="455" t="str">
        <f>VLOOKUP(Tabela25[[#This Row],[Symbol]],Baza_cen[],3,0)</f>
        <v>BLOK NYXON  Green HST  170   H=225mm     GPMM</v>
      </c>
      <c r="E4527" s="456">
        <v>225</v>
      </c>
      <c r="F4527" s="456"/>
      <c r="G4527" s="456" t="s">
        <v>2220</v>
      </c>
      <c r="H4527" s="467">
        <f>NP.!V273</f>
        <v>0</v>
      </c>
      <c r="I4527" s="466">
        <f>NP.!AN273</f>
        <v>0</v>
      </c>
      <c r="J4527" s="452"/>
    </row>
    <row r="4528" spans="1:10" ht="30" customHeight="1" x14ac:dyDescent="0.2">
      <c r="A4528" s="451">
        <v>4517</v>
      </c>
      <c r="B4528" s="453" t="s">
        <v>12</v>
      </c>
      <c r="C4528" s="454" t="s">
        <v>1319</v>
      </c>
      <c r="D4528" s="455" t="str">
        <f>VLOOKUP(Tabela25[[#This Row],[Symbol]],Baza_cen[],3,0)</f>
        <v>BLOK NYXON  Green HST  170   H=225mm     GPMM</v>
      </c>
      <c r="E4528" s="456">
        <v>225</v>
      </c>
      <c r="F4528" s="456"/>
      <c r="G4528" s="456" t="s">
        <v>2220</v>
      </c>
      <c r="H4528" s="467">
        <f>NP.!W273</f>
        <v>0</v>
      </c>
      <c r="I4528" s="466">
        <f>NP.!AO273</f>
        <v>0</v>
      </c>
      <c r="J4528" s="452"/>
    </row>
    <row r="4529" spans="1:10" ht="30" customHeight="1" x14ac:dyDescent="0.2">
      <c r="A4529" s="451">
        <v>4518</v>
      </c>
      <c r="B4529" s="453" t="s">
        <v>12</v>
      </c>
      <c r="C4529" s="454" t="s">
        <v>1319</v>
      </c>
      <c r="D4529" s="455" t="str">
        <f>VLOOKUP(Tabela25[[#This Row],[Symbol]],Baza_cen[],3,0)</f>
        <v>BLOK NYXON  Green HST  170   H=225mm     GPMM</v>
      </c>
      <c r="E4529" s="456">
        <v>225</v>
      </c>
      <c r="F4529" s="456"/>
      <c r="G4529" s="456" t="s">
        <v>2220</v>
      </c>
      <c r="H4529" s="467">
        <f>NP.!X273</f>
        <v>0</v>
      </c>
      <c r="I4529" s="466">
        <f>NP.!AP273</f>
        <v>0</v>
      </c>
      <c r="J4529" s="452"/>
    </row>
    <row r="4530" spans="1:10" ht="30" customHeight="1" x14ac:dyDescent="0.2">
      <c r="A4530" s="451">
        <v>4519</v>
      </c>
      <c r="B4530" s="453" t="s">
        <v>12</v>
      </c>
      <c r="C4530" s="454" t="s">
        <v>1319</v>
      </c>
      <c r="D4530" s="455" t="str">
        <f>VLOOKUP(Tabela25[[#This Row],[Symbol]],Baza_cen[],3,0)</f>
        <v>BLOK NYXON  Green HST  170   H=225mm     GPMM</v>
      </c>
      <c r="E4530" s="456">
        <v>225</v>
      </c>
      <c r="F4530" s="456"/>
      <c r="G4530" s="456" t="s">
        <v>2220</v>
      </c>
      <c r="H4530" s="467">
        <f>NP.!Y273</f>
        <v>0</v>
      </c>
      <c r="I4530" s="466">
        <f>NP.!AQ273</f>
        <v>0</v>
      </c>
      <c r="J4530" s="452"/>
    </row>
    <row r="4531" spans="1:10" ht="30" customHeight="1" x14ac:dyDescent="0.2">
      <c r="A4531" s="451">
        <v>4520</v>
      </c>
      <c r="B4531" s="453" t="s">
        <v>12</v>
      </c>
      <c r="C4531" s="454" t="s">
        <v>1319</v>
      </c>
      <c r="D4531" s="455" t="str">
        <f>VLOOKUP(Tabela25[[#This Row],[Symbol]],Baza_cen[],3,0)</f>
        <v>BLOK NYXON  Green HST  170   H=225mm     GPMM</v>
      </c>
      <c r="E4531" s="456">
        <v>225</v>
      </c>
      <c r="F4531" s="456"/>
      <c r="G4531" s="456" t="s">
        <v>2220</v>
      </c>
      <c r="H4531" s="467">
        <f>NP.!Z273</f>
        <v>0</v>
      </c>
      <c r="I4531" s="466">
        <f>NP.!AR273</f>
        <v>0</v>
      </c>
      <c r="J4531" s="452"/>
    </row>
    <row r="4532" spans="1:10" ht="30" customHeight="1" x14ac:dyDescent="0.2">
      <c r="A4532" s="451">
        <v>4521</v>
      </c>
      <c r="B4532" s="453" t="s">
        <v>12</v>
      </c>
      <c r="C4532" s="454" t="s">
        <v>1319</v>
      </c>
      <c r="D4532" s="455" t="str">
        <f>VLOOKUP(Tabela25[[#This Row],[Symbol]],Baza_cen[],3,0)</f>
        <v>BLOK NYXON  Green HST  170   H=225mm     GPMM</v>
      </c>
      <c r="E4532" s="456">
        <v>225</v>
      </c>
      <c r="F4532" s="456"/>
      <c r="G4532" s="456" t="s">
        <v>2220</v>
      </c>
      <c r="H4532" s="467">
        <f>NP.!AA273</f>
        <v>0</v>
      </c>
      <c r="I4532" s="466">
        <f>NP.!AS273</f>
        <v>0</v>
      </c>
      <c r="J4532" s="452"/>
    </row>
    <row r="4533" spans="1:10" ht="30" customHeight="1" x14ac:dyDescent="0.2">
      <c r="A4533" s="451">
        <v>4522</v>
      </c>
      <c r="B4533" s="453" t="s">
        <v>12</v>
      </c>
      <c r="C4533" s="454" t="s">
        <v>1319</v>
      </c>
      <c r="D4533" s="455" t="str">
        <f>VLOOKUP(Tabela25[[#This Row],[Symbol]],Baza_cen[],3,0)</f>
        <v>BLOK NYXON  Green HST  170   H=225mm     GPMM</v>
      </c>
      <c r="E4533" s="456">
        <v>225</v>
      </c>
      <c r="F4533" s="456"/>
      <c r="G4533" s="456" t="s">
        <v>2220</v>
      </c>
      <c r="H4533" s="467">
        <f>NP.!AB273</f>
        <v>0</v>
      </c>
      <c r="I4533" s="466">
        <f>NP.!AT273</f>
        <v>0</v>
      </c>
      <c r="J4533" s="452"/>
    </row>
    <row r="4534" spans="1:10" ht="30" customHeight="1" x14ac:dyDescent="0.2">
      <c r="A4534" s="451">
        <v>4523</v>
      </c>
      <c r="B4534" s="453" t="s">
        <v>12</v>
      </c>
      <c r="C4534" s="454" t="s">
        <v>1319</v>
      </c>
      <c r="D4534" s="455" t="str">
        <f>VLOOKUP(Tabela25[[#This Row],[Symbol]],Baza_cen[],3,0)</f>
        <v>BLOK NYXON  Green HST  170   H=225mm     GPMM</v>
      </c>
      <c r="E4534" s="456">
        <v>225</v>
      </c>
      <c r="F4534" s="456"/>
      <c r="G4534" s="456" t="s">
        <v>2220</v>
      </c>
      <c r="H4534" s="467">
        <f>NP.!AC273</f>
        <v>0</v>
      </c>
      <c r="I4534" s="466">
        <f>NP.!AU273</f>
        <v>0</v>
      </c>
      <c r="J4534" s="452"/>
    </row>
    <row r="4535" spans="1:10" ht="30" customHeight="1" x14ac:dyDescent="0.2">
      <c r="A4535" s="451">
        <v>4524</v>
      </c>
      <c r="B4535" s="453" t="s">
        <v>12</v>
      </c>
      <c r="C4535" s="454" t="s">
        <v>1319</v>
      </c>
      <c r="D4535" s="455" t="str">
        <f>VLOOKUP(Tabela25[[#This Row],[Symbol]],Baza_cen[],3,0)</f>
        <v>BLOK NYXON  Green HST  170   H=225mm     GPMM</v>
      </c>
      <c r="E4535" s="456">
        <v>225</v>
      </c>
      <c r="F4535" s="456"/>
      <c r="G4535" s="456" t="s">
        <v>2220</v>
      </c>
      <c r="H4535" s="467">
        <f>NP.!AD273</f>
        <v>0</v>
      </c>
      <c r="I4535" s="466">
        <f>NP.!AV273</f>
        <v>0</v>
      </c>
      <c r="J4535" s="452"/>
    </row>
    <row r="4536" spans="1:10" ht="30" customHeight="1" x14ac:dyDescent="0.2">
      <c r="A4536" s="451">
        <v>4525</v>
      </c>
      <c r="B4536" s="453" t="s">
        <v>12</v>
      </c>
      <c r="C4536" s="454" t="s">
        <v>1320</v>
      </c>
      <c r="D4536" s="455" t="str">
        <f>VLOOKUP(Tabela25[[#This Row],[Symbol]],Baza_cen[],3,0)</f>
        <v>BLOK NYXON  Green HST  170   H=230mm     GPMM</v>
      </c>
      <c r="E4536" s="456">
        <v>230</v>
      </c>
      <c r="F4536" s="456"/>
      <c r="G4536" s="456" t="s">
        <v>2220</v>
      </c>
      <c r="H4536" s="467">
        <f>NP.!S274</f>
        <v>0</v>
      </c>
      <c r="I4536" s="466">
        <f>NP.!AK274</f>
        <v>0</v>
      </c>
      <c r="J4536" s="452"/>
    </row>
    <row r="4537" spans="1:10" ht="30" customHeight="1" x14ac:dyDescent="0.2">
      <c r="A4537" s="451">
        <v>4526</v>
      </c>
      <c r="B4537" s="453" t="s">
        <v>12</v>
      </c>
      <c r="C4537" s="454" t="s">
        <v>1320</v>
      </c>
      <c r="D4537" s="455" t="str">
        <f>VLOOKUP(Tabela25[[#This Row],[Symbol]],Baza_cen[],3,0)</f>
        <v>BLOK NYXON  Green HST  170   H=230mm     GPMM</v>
      </c>
      <c r="E4537" s="456">
        <v>230</v>
      </c>
      <c r="F4537" s="456"/>
      <c r="G4537" s="456" t="s">
        <v>2220</v>
      </c>
      <c r="H4537" s="467">
        <f>NP.!T274</f>
        <v>0</v>
      </c>
      <c r="I4537" s="466">
        <f>NP.!AL274</f>
        <v>0</v>
      </c>
      <c r="J4537" s="452"/>
    </row>
    <row r="4538" spans="1:10" ht="30" customHeight="1" x14ac:dyDescent="0.2">
      <c r="A4538" s="451">
        <v>4527</v>
      </c>
      <c r="B4538" s="453" t="s">
        <v>12</v>
      </c>
      <c r="C4538" s="454" t="s">
        <v>1320</v>
      </c>
      <c r="D4538" s="455" t="str">
        <f>VLOOKUP(Tabela25[[#This Row],[Symbol]],Baza_cen[],3,0)</f>
        <v>BLOK NYXON  Green HST  170   H=230mm     GPMM</v>
      </c>
      <c r="E4538" s="456">
        <v>230</v>
      </c>
      <c r="F4538" s="456"/>
      <c r="G4538" s="456" t="s">
        <v>2220</v>
      </c>
      <c r="H4538" s="467">
        <f>NP.!U274</f>
        <v>0</v>
      </c>
      <c r="I4538" s="466">
        <f>NP.!AM274</f>
        <v>0</v>
      </c>
      <c r="J4538" s="452"/>
    </row>
    <row r="4539" spans="1:10" ht="30" customHeight="1" x14ac:dyDescent="0.2">
      <c r="A4539" s="451">
        <v>4528</v>
      </c>
      <c r="B4539" s="453" t="s">
        <v>12</v>
      </c>
      <c r="C4539" s="454" t="s">
        <v>1320</v>
      </c>
      <c r="D4539" s="455" t="str">
        <f>VLOOKUP(Tabela25[[#This Row],[Symbol]],Baza_cen[],3,0)</f>
        <v>BLOK NYXON  Green HST  170   H=230mm     GPMM</v>
      </c>
      <c r="E4539" s="456">
        <v>230</v>
      </c>
      <c r="F4539" s="456"/>
      <c r="G4539" s="456" t="s">
        <v>2220</v>
      </c>
      <c r="H4539" s="467">
        <f>NP.!V274</f>
        <v>0</v>
      </c>
      <c r="I4539" s="466">
        <f>NP.!AN274</f>
        <v>0</v>
      </c>
      <c r="J4539" s="452"/>
    </row>
    <row r="4540" spans="1:10" ht="30" customHeight="1" x14ac:dyDescent="0.2">
      <c r="A4540" s="451">
        <v>4529</v>
      </c>
      <c r="B4540" s="453" t="s">
        <v>12</v>
      </c>
      <c r="C4540" s="454" t="s">
        <v>1320</v>
      </c>
      <c r="D4540" s="455" t="str">
        <f>VLOOKUP(Tabela25[[#This Row],[Symbol]],Baza_cen[],3,0)</f>
        <v>BLOK NYXON  Green HST  170   H=230mm     GPMM</v>
      </c>
      <c r="E4540" s="456">
        <v>230</v>
      </c>
      <c r="F4540" s="456"/>
      <c r="G4540" s="456" t="s">
        <v>2220</v>
      </c>
      <c r="H4540" s="467">
        <f>NP.!W274</f>
        <v>0</v>
      </c>
      <c r="I4540" s="466">
        <f>NP.!AO274</f>
        <v>0</v>
      </c>
      <c r="J4540" s="452"/>
    </row>
    <row r="4541" spans="1:10" ht="30" customHeight="1" x14ac:dyDescent="0.2">
      <c r="A4541" s="451">
        <v>4530</v>
      </c>
      <c r="B4541" s="453" t="s">
        <v>12</v>
      </c>
      <c r="C4541" s="454" t="s">
        <v>1320</v>
      </c>
      <c r="D4541" s="455" t="str">
        <f>VLOOKUP(Tabela25[[#This Row],[Symbol]],Baza_cen[],3,0)</f>
        <v>BLOK NYXON  Green HST  170   H=230mm     GPMM</v>
      </c>
      <c r="E4541" s="456">
        <v>230</v>
      </c>
      <c r="F4541" s="456"/>
      <c r="G4541" s="456" t="s">
        <v>2220</v>
      </c>
      <c r="H4541" s="467">
        <f>NP.!X274</f>
        <v>0</v>
      </c>
      <c r="I4541" s="466">
        <f>NP.!AP274</f>
        <v>0</v>
      </c>
      <c r="J4541" s="452"/>
    </row>
    <row r="4542" spans="1:10" ht="30" customHeight="1" x14ac:dyDescent="0.2">
      <c r="A4542" s="451">
        <v>4531</v>
      </c>
      <c r="B4542" s="453" t="s">
        <v>12</v>
      </c>
      <c r="C4542" s="454" t="s">
        <v>1320</v>
      </c>
      <c r="D4542" s="455" t="str">
        <f>VLOOKUP(Tabela25[[#This Row],[Symbol]],Baza_cen[],3,0)</f>
        <v>BLOK NYXON  Green HST  170   H=230mm     GPMM</v>
      </c>
      <c r="E4542" s="456">
        <v>230</v>
      </c>
      <c r="F4542" s="456"/>
      <c r="G4542" s="456" t="s">
        <v>2220</v>
      </c>
      <c r="H4542" s="467">
        <f>NP.!Y274</f>
        <v>0</v>
      </c>
      <c r="I4542" s="466">
        <f>NP.!AQ274</f>
        <v>0</v>
      </c>
      <c r="J4542" s="452"/>
    </row>
    <row r="4543" spans="1:10" ht="30" customHeight="1" x14ac:dyDescent="0.2">
      <c r="A4543" s="451">
        <v>4532</v>
      </c>
      <c r="B4543" s="453" t="s">
        <v>12</v>
      </c>
      <c r="C4543" s="454" t="s">
        <v>1320</v>
      </c>
      <c r="D4543" s="455" t="str">
        <f>VLOOKUP(Tabela25[[#This Row],[Symbol]],Baza_cen[],3,0)</f>
        <v>BLOK NYXON  Green HST  170   H=230mm     GPMM</v>
      </c>
      <c r="E4543" s="456">
        <v>230</v>
      </c>
      <c r="F4543" s="456"/>
      <c r="G4543" s="456" t="s">
        <v>2220</v>
      </c>
      <c r="H4543" s="467">
        <f>NP.!Z274</f>
        <v>0</v>
      </c>
      <c r="I4543" s="466">
        <f>NP.!AR274</f>
        <v>0</v>
      </c>
      <c r="J4543" s="452"/>
    </row>
    <row r="4544" spans="1:10" ht="30" customHeight="1" x14ac:dyDescent="0.2">
      <c r="A4544" s="451">
        <v>4533</v>
      </c>
      <c r="B4544" s="453" t="s">
        <v>12</v>
      </c>
      <c r="C4544" s="454" t="s">
        <v>1320</v>
      </c>
      <c r="D4544" s="455" t="str">
        <f>VLOOKUP(Tabela25[[#This Row],[Symbol]],Baza_cen[],3,0)</f>
        <v>BLOK NYXON  Green HST  170   H=230mm     GPMM</v>
      </c>
      <c r="E4544" s="456">
        <v>230</v>
      </c>
      <c r="F4544" s="456"/>
      <c r="G4544" s="456" t="s">
        <v>2220</v>
      </c>
      <c r="H4544" s="467">
        <f>NP.!AA274</f>
        <v>0</v>
      </c>
      <c r="I4544" s="466">
        <f>NP.!AS274</f>
        <v>0</v>
      </c>
      <c r="J4544" s="452"/>
    </row>
    <row r="4545" spans="1:10" ht="30" customHeight="1" x14ac:dyDescent="0.2">
      <c r="A4545" s="451">
        <v>4534</v>
      </c>
      <c r="B4545" s="453" t="s">
        <v>12</v>
      </c>
      <c r="C4545" s="454" t="s">
        <v>1320</v>
      </c>
      <c r="D4545" s="455" t="str">
        <f>VLOOKUP(Tabela25[[#This Row],[Symbol]],Baza_cen[],3,0)</f>
        <v>BLOK NYXON  Green HST  170   H=230mm     GPMM</v>
      </c>
      <c r="E4545" s="456">
        <v>230</v>
      </c>
      <c r="F4545" s="456"/>
      <c r="G4545" s="456" t="s">
        <v>2220</v>
      </c>
      <c r="H4545" s="467">
        <f>NP.!AB274</f>
        <v>0</v>
      </c>
      <c r="I4545" s="466">
        <f>NP.!AT274</f>
        <v>0</v>
      </c>
      <c r="J4545" s="452"/>
    </row>
    <row r="4546" spans="1:10" ht="30" customHeight="1" x14ac:dyDescent="0.2">
      <c r="A4546" s="451">
        <v>4535</v>
      </c>
      <c r="B4546" s="453" t="s">
        <v>12</v>
      </c>
      <c r="C4546" s="454" t="s">
        <v>1320</v>
      </c>
      <c r="D4546" s="455" t="str">
        <f>VLOOKUP(Tabela25[[#This Row],[Symbol]],Baza_cen[],3,0)</f>
        <v>BLOK NYXON  Green HST  170   H=230mm     GPMM</v>
      </c>
      <c r="E4546" s="456">
        <v>230</v>
      </c>
      <c r="F4546" s="456"/>
      <c r="G4546" s="456" t="s">
        <v>2220</v>
      </c>
      <c r="H4546" s="467">
        <f>NP.!AC274</f>
        <v>0</v>
      </c>
      <c r="I4546" s="466">
        <f>NP.!AU274</f>
        <v>0</v>
      </c>
      <c r="J4546" s="452"/>
    </row>
    <row r="4547" spans="1:10" ht="30" customHeight="1" x14ac:dyDescent="0.2">
      <c r="A4547" s="451">
        <v>4536</v>
      </c>
      <c r="B4547" s="453" t="s">
        <v>12</v>
      </c>
      <c r="C4547" s="454" t="s">
        <v>1320</v>
      </c>
      <c r="D4547" s="455" t="str">
        <f>VLOOKUP(Tabela25[[#This Row],[Symbol]],Baza_cen[],3,0)</f>
        <v>BLOK NYXON  Green HST  170   H=230mm     GPMM</v>
      </c>
      <c r="E4547" s="456">
        <v>230</v>
      </c>
      <c r="F4547" s="456"/>
      <c r="G4547" s="456" t="s">
        <v>2220</v>
      </c>
      <c r="H4547" s="467">
        <f>NP.!AD274</f>
        <v>0</v>
      </c>
      <c r="I4547" s="466">
        <f>NP.!AV274</f>
        <v>0</v>
      </c>
      <c r="J4547" s="452"/>
    </row>
    <row r="4548" spans="1:10" ht="30" customHeight="1" x14ac:dyDescent="0.2">
      <c r="A4548" s="451">
        <v>4537</v>
      </c>
      <c r="B4548" s="453" t="s">
        <v>12</v>
      </c>
      <c r="C4548" s="454" t="s">
        <v>1321</v>
      </c>
      <c r="D4548" s="455" t="str">
        <f>VLOOKUP(Tabela25[[#This Row],[Symbol]],Baza_cen[],3,0)</f>
        <v>BLOK NYXON  Green HST  170   H=235mm     GPMM</v>
      </c>
      <c r="E4548" s="456">
        <v>235</v>
      </c>
      <c r="F4548" s="456"/>
      <c r="G4548" s="456" t="s">
        <v>2220</v>
      </c>
      <c r="H4548" s="467">
        <f>NP.!S275</f>
        <v>0</v>
      </c>
      <c r="I4548" s="466">
        <f>NP.!AK275</f>
        <v>0</v>
      </c>
      <c r="J4548" s="452"/>
    </row>
    <row r="4549" spans="1:10" ht="30" customHeight="1" x14ac:dyDescent="0.2">
      <c r="A4549" s="451">
        <v>4538</v>
      </c>
      <c r="B4549" s="453" t="s">
        <v>12</v>
      </c>
      <c r="C4549" s="454" t="s">
        <v>1321</v>
      </c>
      <c r="D4549" s="455" t="str">
        <f>VLOOKUP(Tabela25[[#This Row],[Symbol]],Baza_cen[],3,0)</f>
        <v>BLOK NYXON  Green HST  170   H=235mm     GPMM</v>
      </c>
      <c r="E4549" s="456">
        <v>235</v>
      </c>
      <c r="F4549" s="456"/>
      <c r="G4549" s="456" t="s">
        <v>2220</v>
      </c>
      <c r="H4549" s="467">
        <f>NP.!T275</f>
        <v>0</v>
      </c>
      <c r="I4549" s="466">
        <f>NP.!AL275</f>
        <v>0</v>
      </c>
      <c r="J4549" s="452"/>
    </row>
    <row r="4550" spans="1:10" ht="30" customHeight="1" x14ac:dyDescent="0.2">
      <c r="A4550" s="451">
        <v>4539</v>
      </c>
      <c r="B4550" s="453" t="s">
        <v>12</v>
      </c>
      <c r="C4550" s="454" t="s">
        <v>1321</v>
      </c>
      <c r="D4550" s="455" t="str">
        <f>VLOOKUP(Tabela25[[#This Row],[Symbol]],Baza_cen[],3,0)</f>
        <v>BLOK NYXON  Green HST  170   H=235mm     GPMM</v>
      </c>
      <c r="E4550" s="456">
        <v>235</v>
      </c>
      <c r="F4550" s="456"/>
      <c r="G4550" s="456" t="s">
        <v>2220</v>
      </c>
      <c r="H4550" s="467">
        <f>NP.!U275</f>
        <v>0</v>
      </c>
      <c r="I4550" s="466">
        <f>NP.!AM275</f>
        <v>0</v>
      </c>
      <c r="J4550" s="452"/>
    </row>
    <row r="4551" spans="1:10" ht="30" customHeight="1" x14ac:dyDescent="0.2">
      <c r="A4551" s="451">
        <v>4540</v>
      </c>
      <c r="B4551" s="453" t="s">
        <v>12</v>
      </c>
      <c r="C4551" s="454" t="s">
        <v>1321</v>
      </c>
      <c r="D4551" s="455" t="str">
        <f>VLOOKUP(Tabela25[[#This Row],[Symbol]],Baza_cen[],3,0)</f>
        <v>BLOK NYXON  Green HST  170   H=235mm     GPMM</v>
      </c>
      <c r="E4551" s="456">
        <v>235</v>
      </c>
      <c r="F4551" s="456"/>
      <c r="G4551" s="456" t="s">
        <v>2220</v>
      </c>
      <c r="H4551" s="467">
        <f>NP.!V275</f>
        <v>0</v>
      </c>
      <c r="I4551" s="466">
        <f>NP.!AN275</f>
        <v>0</v>
      </c>
      <c r="J4551" s="452"/>
    </row>
    <row r="4552" spans="1:10" ht="30" customHeight="1" x14ac:dyDescent="0.2">
      <c r="A4552" s="451">
        <v>4541</v>
      </c>
      <c r="B4552" s="453" t="s">
        <v>12</v>
      </c>
      <c r="C4552" s="454" t="s">
        <v>1321</v>
      </c>
      <c r="D4552" s="455" t="str">
        <f>VLOOKUP(Tabela25[[#This Row],[Symbol]],Baza_cen[],3,0)</f>
        <v>BLOK NYXON  Green HST  170   H=235mm     GPMM</v>
      </c>
      <c r="E4552" s="456">
        <v>235</v>
      </c>
      <c r="F4552" s="456"/>
      <c r="G4552" s="456" t="s">
        <v>2220</v>
      </c>
      <c r="H4552" s="467">
        <f>NP.!W275</f>
        <v>0</v>
      </c>
      <c r="I4552" s="466">
        <f>NP.!AO275</f>
        <v>0</v>
      </c>
      <c r="J4552" s="452"/>
    </row>
    <row r="4553" spans="1:10" ht="30" customHeight="1" x14ac:dyDescent="0.2">
      <c r="A4553" s="451">
        <v>4542</v>
      </c>
      <c r="B4553" s="453" t="s">
        <v>12</v>
      </c>
      <c r="C4553" s="454" t="s">
        <v>1321</v>
      </c>
      <c r="D4553" s="455" t="str">
        <f>VLOOKUP(Tabela25[[#This Row],[Symbol]],Baza_cen[],3,0)</f>
        <v>BLOK NYXON  Green HST  170   H=235mm     GPMM</v>
      </c>
      <c r="E4553" s="456">
        <v>235</v>
      </c>
      <c r="F4553" s="456"/>
      <c r="G4553" s="456" t="s">
        <v>2220</v>
      </c>
      <c r="H4553" s="467">
        <f>NP.!X275</f>
        <v>0</v>
      </c>
      <c r="I4553" s="466">
        <f>NP.!AP275</f>
        <v>0</v>
      </c>
      <c r="J4553" s="452"/>
    </row>
    <row r="4554" spans="1:10" ht="30" customHeight="1" x14ac:dyDescent="0.2">
      <c r="A4554" s="451">
        <v>4543</v>
      </c>
      <c r="B4554" s="453" t="s">
        <v>12</v>
      </c>
      <c r="C4554" s="454" t="s">
        <v>1321</v>
      </c>
      <c r="D4554" s="455" t="str">
        <f>VLOOKUP(Tabela25[[#This Row],[Symbol]],Baza_cen[],3,0)</f>
        <v>BLOK NYXON  Green HST  170   H=235mm     GPMM</v>
      </c>
      <c r="E4554" s="456">
        <v>235</v>
      </c>
      <c r="F4554" s="456"/>
      <c r="G4554" s="456" t="s">
        <v>2220</v>
      </c>
      <c r="H4554" s="467">
        <f>NP.!Y275</f>
        <v>0</v>
      </c>
      <c r="I4554" s="466">
        <f>NP.!AQ275</f>
        <v>0</v>
      </c>
      <c r="J4554" s="452"/>
    </row>
    <row r="4555" spans="1:10" ht="30" customHeight="1" x14ac:dyDescent="0.2">
      <c r="A4555" s="451">
        <v>4544</v>
      </c>
      <c r="B4555" s="453" t="s">
        <v>12</v>
      </c>
      <c r="C4555" s="454" t="s">
        <v>1321</v>
      </c>
      <c r="D4555" s="455" t="str">
        <f>VLOOKUP(Tabela25[[#This Row],[Symbol]],Baza_cen[],3,0)</f>
        <v>BLOK NYXON  Green HST  170   H=235mm     GPMM</v>
      </c>
      <c r="E4555" s="456">
        <v>235</v>
      </c>
      <c r="F4555" s="456"/>
      <c r="G4555" s="456" t="s">
        <v>2220</v>
      </c>
      <c r="H4555" s="467">
        <f>NP.!Z275</f>
        <v>0</v>
      </c>
      <c r="I4555" s="466">
        <f>NP.!AR275</f>
        <v>0</v>
      </c>
      <c r="J4555" s="452"/>
    </row>
    <row r="4556" spans="1:10" ht="30" customHeight="1" x14ac:dyDescent="0.2">
      <c r="A4556" s="451">
        <v>4545</v>
      </c>
      <c r="B4556" s="453" t="s">
        <v>12</v>
      </c>
      <c r="C4556" s="454" t="s">
        <v>1321</v>
      </c>
      <c r="D4556" s="455" t="str">
        <f>VLOOKUP(Tabela25[[#This Row],[Symbol]],Baza_cen[],3,0)</f>
        <v>BLOK NYXON  Green HST  170   H=235mm     GPMM</v>
      </c>
      <c r="E4556" s="456">
        <v>235</v>
      </c>
      <c r="F4556" s="456"/>
      <c r="G4556" s="456" t="s">
        <v>2220</v>
      </c>
      <c r="H4556" s="467">
        <f>NP.!AA275</f>
        <v>0</v>
      </c>
      <c r="I4556" s="466">
        <f>NP.!AS275</f>
        <v>0</v>
      </c>
      <c r="J4556" s="452"/>
    </row>
    <row r="4557" spans="1:10" ht="30" customHeight="1" x14ac:dyDescent="0.2">
      <c r="A4557" s="451">
        <v>4546</v>
      </c>
      <c r="B4557" s="453" t="s">
        <v>12</v>
      </c>
      <c r="C4557" s="454" t="s">
        <v>1321</v>
      </c>
      <c r="D4557" s="455" t="str">
        <f>VLOOKUP(Tabela25[[#This Row],[Symbol]],Baza_cen[],3,0)</f>
        <v>BLOK NYXON  Green HST  170   H=235mm     GPMM</v>
      </c>
      <c r="E4557" s="456">
        <v>235</v>
      </c>
      <c r="F4557" s="456"/>
      <c r="G4557" s="456" t="s">
        <v>2220</v>
      </c>
      <c r="H4557" s="467">
        <f>NP.!AB275</f>
        <v>0</v>
      </c>
      <c r="I4557" s="466">
        <f>NP.!AT275</f>
        <v>0</v>
      </c>
      <c r="J4557" s="452"/>
    </row>
    <row r="4558" spans="1:10" ht="30" customHeight="1" x14ac:dyDescent="0.2">
      <c r="A4558" s="451">
        <v>4547</v>
      </c>
      <c r="B4558" s="453" t="s">
        <v>12</v>
      </c>
      <c r="C4558" s="454" t="s">
        <v>1321</v>
      </c>
      <c r="D4558" s="455" t="str">
        <f>VLOOKUP(Tabela25[[#This Row],[Symbol]],Baza_cen[],3,0)</f>
        <v>BLOK NYXON  Green HST  170   H=235mm     GPMM</v>
      </c>
      <c r="E4558" s="456">
        <v>235</v>
      </c>
      <c r="F4558" s="456"/>
      <c r="G4558" s="456" t="s">
        <v>2220</v>
      </c>
      <c r="H4558" s="467">
        <f>NP.!AC275</f>
        <v>0</v>
      </c>
      <c r="I4558" s="466">
        <f>NP.!AU275</f>
        <v>0</v>
      </c>
      <c r="J4558" s="452"/>
    </row>
    <row r="4559" spans="1:10" ht="30" customHeight="1" x14ac:dyDescent="0.2">
      <c r="A4559" s="451">
        <v>4548</v>
      </c>
      <c r="B4559" s="453" t="s">
        <v>12</v>
      </c>
      <c r="C4559" s="454" t="s">
        <v>1321</v>
      </c>
      <c r="D4559" s="455" t="str">
        <f>VLOOKUP(Tabela25[[#This Row],[Symbol]],Baza_cen[],3,0)</f>
        <v>BLOK NYXON  Green HST  170   H=235mm     GPMM</v>
      </c>
      <c r="E4559" s="456">
        <v>235</v>
      </c>
      <c r="F4559" s="456"/>
      <c r="G4559" s="456" t="s">
        <v>2220</v>
      </c>
      <c r="H4559" s="467">
        <f>NP.!AD275</f>
        <v>0</v>
      </c>
      <c r="I4559" s="466">
        <f>NP.!AV275</f>
        <v>0</v>
      </c>
      <c r="J4559" s="452"/>
    </row>
    <row r="4560" spans="1:10" ht="30" customHeight="1" x14ac:dyDescent="0.2">
      <c r="A4560" s="451">
        <v>4549</v>
      </c>
      <c r="B4560" s="453" t="s">
        <v>12</v>
      </c>
      <c r="C4560" s="454" t="s">
        <v>1322</v>
      </c>
      <c r="D4560" s="455" t="str">
        <f>VLOOKUP(Tabela25[[#This Row],[Symbol]],Baza_cen[],3,0)</f>
        <v>BLOK NYXON  Green HST  170   H=240mm     GPMM</v>
      </c>
      <c r="E4560" s="456">
        <v>240</v>
      </c>
      <c r="F4560" s="456"/>
      <c r="G4560" s="456" t="s">
        <v>2220</v>
      </c>
      <c r="H4560" s="467">
        <f>NP.!S276</f>
        <v>0</v>
      </c>
      <c r="I4560" s="466">
        <f>NP.!AK276</f>
        <v>0</v>
      </c>
      <c r="J4560" s="452"/>
    </row>
    <row r="4561" spans="1:10" ht="30" customHeight="1" x14ac:dyDescent="0.2">
      <c r="A4561" s="451">
        <v>4550</v>
      </c>
      <c r="B4561" s="453" t="s">
        <v>12</v>
      </c>
      <c r="C4561" s="454" t="s">
        <v>1322</v>
      </c>
      <c r="D4561" s="455" t="str">
        <f>VLOOKUP(Tabela25[[#This Row],[Symbol]],Baza_cen[],3,0)</f>
        <v>BLOK NYXON  Green HST  170   H=240mm     GPMM</v>
      </c>
      <c r="E4561" s="456">
        <v>240</v>
      </c>
      <c r="F4561" s="456"/>
      <c r="G4561" s="456" t="s">
        <v>2220</v>
      </c>
      <c r="H4561" s="467">
        <f>NP.!T276</f>
        <v>0</v>
      </c>
      <c r="I4561" s="466">
        <f>NP.!AL276</f>
        <v>0</v>
      </c>
      <c r="J4561" s="452"/>
    </row>
    <row r="4562" spans="1:10" ht="30" customHeight="1" x14ac:dyDescent="0.2">
      <c r="A4562" s="451">
        <v>4551</v>
      </c>
      <c r="B4562" s="453" t="s">
        <v>12</v>
      </c>
      <c r="C4562" s="454" t="s">
        <v>1322</v>
      </c>
      <c r="D4562" s="455" t="str">
        <f>VLOOKUP(Tabela25[[#This Row],[Symbol]],Baza_cen[],3,0)</f>
        <v>BLOK NYXON  Green HST  170   H=240mm     GPMM</v>
      </c>
      <c r="E4562" s="456">
        <v>240</v>
      </c>
      <c r="F4562" s="456"/>
      <c r="G4562" s="456" t="s">
        <v>2220</v>
      </c>
      <c r="H4562" s="467">
        <f>NP.!U276</f>
        <v>0</v>
      </c>
      <c r="I4562" s="466">
        <f>NP.!AM276</f>
        <v>0</v>
      </c>
      <c r="J4562" s="452"/>
    </row>
    <row r="4563" spans="1:10" ht="30" customHeight="1" x14ac:dyDescent="0.2">
      <c r="A4563" s="451">
        <v>4552</v>
      </c>
      <c r="B4563" s="453" t="s">
        <v>12</v>
      </c>
      <c r="C4563" s="454" t="s">
        <v>1322</v>
      </c>
      <c r="D4563" s="455" t="str">
        <f>VLOOKUP(Tabela25[[#This Row],[Symbol]],Baza_cen[],3,0)</f>
        <v>BLOK NYXON  Green HST  170   H=240mm     GPMM</v>
      </c>
      <c r="E4563" s="456">
        <v>240</v>
      </c>
      <c r="F4563" s="456"/>
      <c r="G4563" s="456" t="s">
        <v>2220</v>
      </c>
      <c r="H4563" s="467">
        <f>NP.!V276</f>
        <v>0</v>
      </c>
      <c r="I4563" s="466">
        <f>NP.!AN276</f>
        <v>0</v>
      </c>
      <c r="J4563" s="452"/>
    </row>
    <row r="4564" spans="1:10" ht="30" customHeight="1" x14ac:dyDescent="0.2">
      <c r="A4564" s="451">
        <v>4553</v>
      </c>
      <c r="B4564" s="453" t="s">
        <v>12</v>
      </c>
      <c r="C4564" s="454" t="s">
        <v>1322</v>
      </c>
      <c r="D4564" s="455" t="str">
        <f>VLOOKUP(Tabela25[[#This Row],[Symbol]],Baza_cen[],3,0)</f>
        <v>BLOK NYXON  Green HST  170   H=240mm     GPMM</v>
      </c>
      <c r="E4564" s="456">
        <v>240</v>
      </c>
      <c r="F4564" s="456"/>
      <c r="G4564" s="456" t="s">
        <v>2220</v>
      </c>
      <c r="H4564" s="467">
        <f>NP.!W276</f>
        <v>0</v>
      </c>
      <c r="I4564" s="466">
        <f>NP.!AO276</f>
        <v>0</v>
      </c>
      <c r="J4564" s="452"/>
    </row>
    <row r="4565" spans="1:10" ht="30" customHeight="1" x14ac:dyDescent="0.2">
      <c r="A4565" s="451">
        <v>4554</v>
      </c>
      <c r="B4565" s="453" t="s">
        <v>12</v>
      </c>
      <c r="C4565" s="454" t="s">
        <v>1322</v>
      </c>
      <c r="D4565" s="455" t="str">
        <f>VLOOKUP(Tabela25[[#This Row],[Symbol]],Baza_cen[],3,0)</f>
        <v>BLOK NYXON  Green HST  170   H=240mm     GPMM</v>
      </c>
      <c r="E4565" s="456">
        <v>240</v>
      </c>
      <c r="F4565" s="456"/>
      <c r="G4565" s="456" t="s">
        <v>2220</v>
      </c>
      <c r="H4565" s="467">
        <f>NP.!X276</f>
        <v>0</v>
      </c>
      <c r="I4565" s="466">
        <f>NP.!AP276</f>
        <v>0</v>
      </c>
      <c r="J4565" s="452"/>
    </row>
    <row r="4566" spans="1:10" ht="30" customHeight="1" x14ac:dyDescent="0.2">
      <c r="A4566" s="451">
        <v>4555</v>
      </c>
      <c r="B4566" s="453" t="s">
        <v>12</v>
      </c>
      <c r="C4566" s="454" t="s">
        <v>1322</v>
      </c>
      <c r="D4566" s="455" t="str">
        <f>VLOOKUP(Tabela25[[#This Row],[Symbol]],Baza_cen[],3,0)</f>
        <v>BLOK NYXON  Green HST  170   H=240mm     GPMM</v>
      </c>
      <c r="E4566" s="456">
        <v>240</v>
      </c>
      <c r="F4566" s="456"/>
      <c r="G4566" s="456" t="s">
        <v>2220</v>
      </c>
      <c r="H4566" s="467">
        <f>NP.!Y276</f>
        <v>0</v>
      </c>
      <c r="I4566" s="466">
        <f>NP.!AQ276</f>
        <v>0</v>
      </c>
      <c r="J4566" s="452"/>
    </row>
    <row r="4567" spans="1:10" ht="30" customHeight="1" x14ac:dyDescent="0.2">
      <c r="A4567" s="451">
        <v>4556</v>
      </c>
      <c r="B4567" s="453" t="s">
        <v>12</v>
      </c>
      <c r="C4567" s="454" t="s">
        <v>1322</v>
      </c>
      <c r="D4567" s="455" t="str">
        <f>VLOOKUP(Tabela25[[#This Row],[Symbol]],Baza_cen[],3,0)</f>
        <v>BLOK NYXON  Green HST  170   H=240mm     GPMM</v>
      </c>
      <c r="E4567" s="456">
        <v>240</v>
      </c>
      <c r="F4567" s="456"/>
      <c r="G4567" s="456" t="s">
        <v>2220</v>
      </c>
      <c r="H4567" s="467">
        <f>NP.!Z276</f>
        <v>0</v>
      </c>
      <c r="I4567" s="466">
        <f>NP.!AR276</f>
        <v>0</v>
      </c>
      <c r="J4567" s="452"/>
    </row>
    <row r="4568" spans="1:10" ht="30" customHeight="1" x14ac:dyDescent="0.2">
      <c r="A4568" s="451">
        <v>4557</v>
      </c>
      <c r="B4568" s="453" t="s">
        <v>12</v>
      </c>
      <c r="C4568" s="454" t="s">
        <v>1322</v>
      </c>
      <c r="D4568" s="455" t="str">
        <f>VLOOKUP(Tabela25[[#This Row],[Symbol]],Baza_cen[],3,0)</f>
        <v>BLOK NYXON  Green HST  170   H=240mm     GPMM</v>
      </c>
      <c r="E4568" s="456">
        <v>240</v>
      </c>
      <c r="F4568" s="456"/>
      <c r="G4568" s="456" t="s">
        <v>2220</v>
      </c>
      <c r="H4568" s="467">
        <f>NP.!AA276</f>
        <v>0</v>
      </c>
      <c r="I4568" s="466">
        <f>NP.!AS276</f>
        <v>0</v>
      </c>
      <c r="J4568" s="452"/>
    </row>
    <row r="4569" spans="1:10" ht="30" customHeight="1" x14ac:dyDescent="0.2">
      <c r="A4569" s="451">
        <v>4558</v>
      </c>
      <c r="B4569" s="453" t="s">
        <v>12</v>
      </c>
      <c r="C4569" s="454" t="s">
        <v>1322</v>
      </c>
      <c r="D4569" s="455" t="str">
        <f>VLOOKUP(Tabela25[[#This Row],[Symbol]],Baza_cen[],3,0)</f>
        <v>BLOK NYXON  Green HST  170   H=240mm     GPMM</v>
      </c>
      <c r="E4569" s="456">
        <v>240</v>
      </c>
      <c r="F4569" s="456"/>
      <c r="G4569" s="456" t="s">
        <v>2220</v>
      </c>
      <c r="H4569" s="467">
        <f>NP.!AB276</f>
        <v>0</v>
      </c>
      <c r="I4569" s="466">
        <f>NP.!AT276</f>
        <v>0</v>
      </c>
      <c r="J4569" s="452"/>
    </row>
    <row r="4570" spans="1:10" ht="30" customHeight="1" x14ac:dyDescent="0.2">
      <c r="A4570" s="451">
        <v>4559</v>
      </c>
      <c r="B4570" s="453" t="s">
        <v>12</v>
      </c>
      <c r="C4570" s="454" t="s">
        <v>1322</v>
      </c>
      <c r="D4570" s="455" t="str">
        <f>VLOOKUP(Tabela25[[#This Row],[Symbol]],Baza_cen[],3,0)</f>
        <v>BLOK NYXON  Green HST  170   H=240mm     GPMM</v>
      </c>
      <c r="E4570" s="456">
        <v>240</v>
      </c>
      <c r="F4570" s="456"/>
      <c r="G4570" s="456" t="s">
        <v>2220</v>
      </c>
      <c r="H4570" s="467">
        <f>NP.!AC276</f>
        <v>0</v>
      </c>
      <c r="I4570" s="466">
        <f>NP.!AU276</f>
        <v>0</v>
      </c>
      <c r="J4570" s="452"/>
    </row>
    <row r="4571" spans="1:10" ht="30" customHeight="1" x14ac:dyDescent="0.2">
      <c r="A4571" s="451">
        <v>4560</v>
      </c>
      <c r="B4571" s="453" t="s">
        <v>12</v>
      </c>
      <c r="C4571" s="454" t="s">
        <v>1322</v>
      </c>
      <c r="D4571" s="455" t="str">
        <f>VLOOKUP(Tabela25[[#This Row],[Symbol]],Baza_cen[],3,0)</f>
        <v>BLOK NYXON  Green HST  170   H=240mm     GPMM</v>
      </c>
      <c r="E4571" s="456">
        <v>240</v>
      </c>
      <c r="F4571" s="456"/>
      <c r="G4571" s="456" t="s">
        <v>2220</v>
      </c>
      <c r="H4571" s="467">
        <f>NP.!AD276</f>
        <v>0</v>
      </c>
      <c r="I4571" s="466">
        <f>NP.!AV276</f>
        <v>0</v>
      </c>
      <c r="J4571" s="452"/>
    </row>
    <row r="4572" spans="1:10" ht="30" customHeight="1" x14ac:dyDescent="0.2">
      <c r="A4572" s="451">
        <v>4561</v>
      </c>
      <c r="B4572" s="453" t="s">
        <v>12</v>
      </c>
      <c r="C4572" s="454" t="s">
        <v>1323</v>
      </c>
      <c r="D4572" s="455" t="str">
        <f>VLOOKUP(Tabela25[[#This Row],[Symbol]],Baza_cen[],3,0)</f>
        <v>BLOK NYXON  Green HST  170   H=245mm     GPMM</v>
      </c>
      <c r="E4572" s="456">
        <v>245</v>
      </c>
      <c r="F4572" s="456"/>
      <c r="G4572" s="456" t="s">
        <v>2220</v>
      </c>
      <c r="H4572" s="467">
        <f>NP.!S277</f>
        <v>0</v>
      </c>
      <c r="I4572" s="466">
        <f>NP.!AK277</f>
        <v>0</v>
      </c>
      <c r="J4572" s="452"/>
    </row>
    <row r="4573" spans="1:10" ht="30" customHeight="1" x14ac:dyDescent="0.2">
      <c r="A4573" s="451">
        <v>4562</v>
      </c>
      <c r="B4573" s="453" t="s">
        <v>12</v>
      </c>
      <c r="C4573" s="454" t="s">
        <v>1323</v>
      </c>
      <c r="D4573" s="455" t="str">
        <f>VLOOKUP(Tabela25[[#This Row],[Symbol]],Baza_cen[],3,0)</f>
        <v>BLOK NYXON  Green HST  170   H=245mm     GPMM</v>
      </c>
      <c r="E4573" s="456">
        <v>245</v>
      </c>
      <c r="F4573" s="456"/>
      <c r="G4573" s="456" t="s">
        <v>2220</v>
      </c>
      <c r="H4573" s="467">
        <f>NP.!T277</f>
        <v>0</v>
      </c>
      <c r="I4573" s="466">
        <f>NP.!AL277</f>
        <v>0</v>
      </c>
      <c r="J4573" s="452"/>
    </row>
    <row r="4574" spans="1:10" ht="30" customHeight="1" x14ac:dyDescent="0.2">
      <c r="A4574" s="451">
        <v>4563</v>
      </c>
      <c r="B4574" s="453" t="s">
        <v>12</v>
      </c>
      <c r="C4574" s="454" t="s">
        <v>1323</v>
      </c>
      <c r="D4574" s="455" t="str">
        <f>VLOOKUP(Tabela25[[#This Row],[Symbol]],Baza_cen[],3,0)</f>
        <v>BLOK NYXON  Green HST  170   H=245mm     GPMM</v>
      </c>
      <c r="E4574" s="456">
        <v>245</v>
      </c>
      <c r="F4574" s="456"/>
      <c r="G4574" s="456" t="s">
        <v>2220</v>
      </c>
      <c r="H4574" s="467">
        <f>NP.!U277</f>
        <v>0</v>
      </c>
      <c r="I4574" s="466">
        <f>NP.!AM277</f>
        <v>0</v>
      </c>
      <c r="J4574" s="452"/>
    </row>
    <row r="4575" spans="1:10" ht="30" customHeight="1" x14ac:dyDescent="0.2">
      <c r="A4575" s="451">
        <v>4564</v>
      </c>
      <c r="B4575" s="453" t="s">
        <v>12</v>
      </c>
      <c r="C4575" s="454" t="s">
        <v>1323</v>
      </c>
      <c r="D4575" s="455" t="str">
        <f>VLOOKUP(Tabela25[[#This Row],[Symbol]],Baza_cen[],3,0)</f>
        <v>BLOK NYXON  Green HST  170   H=245mm     GPMM</v>
      </c>
      <c r="E4575" s="456">
        <v>245</v>
      </c>
      <c r="F4575" s="456"/>
      <c r="G4575" s="456" t="s">
        <v>2220</v>
      </c>
      <c r="H4575" s="467">
        <f>NP.!V277</f>
        <v>0</v>
      </c>
      <c r="I4575" s="466">
        <f>NP.!AN277</f>
        <v>0</v>
      </c>
      <c r="J4575" s="452"/>
    </row>
    <row r="4576" spans="1:10" ht="30" customHeight="1" x14ac:dyDescent="0.2">
      <c r="A4576" s="451">
        <v>4565</v>
      </c>
      <c r="B4576" s="453" t="s">
        <v>12</v>
      </c>
      <c r="C4576" s="454" t="s">
        <v>1323</v>
      </c>
      <c r="D4576" s="455" t="str">
        <f>VLOOKUP(Tabela25[[#This Row],[Symbol]],Baza_cen[],3,0)</f>
        <v>BLOK NYXON  Green HST  170   H=245mm     GPMM</v>
      </c>
      <c r="E4576" s="456">
        <v>245</v>
      </c>
      <c r="F4576" s="456"/>
      <c r="G4576" s="456" t="s">
        <v>2220</v>
      </c>
      <c r="H4576" s="467">
        <f>NP.!W277</f>
        <v>0</v>
      </c>
      <c r="I4576" s="466">
        <f>NP.!AO277</f>
        <v>0</v>
      </c>
      <c r="J4576" s="452"/>
    </row>
    <row r="4577" spans="1:10" ht="30" customHeight="1" x14ac:dyDescent="0.2">
      <c r="A4577" s="451">
        <v>4566</v>
      </c>
      <c r="B4577" s="453" t="s">
        <v>12</v>
      </c>
      <c r="C4577" s="454" t="s">
        <v>1323</v>
      </c>
      <c r="D4577" s="455" t="str">
        <f>VLOOKUP(Tabela25[[#This Row],[Symbol]],Baza_cen[],3,0)</f>
        <v>BLOK NYXON  Green HST  170   H=245mm     GPMM</v>
      </c>
      <c r="E4577" s="456">
        <v>245</v>
      </c>
      <c r="F4577" s="456"/>
      <c r="G4577" s="456" t="s">
        <v>2220</v>
      </c>
      <c r="H4577" s="467">
        <f>NP.!X277</f>
        <v>0</v>
      </c>
      <c r="I4577" s="466">
        <f>NP.!AP277</f>
        <v>0</v>
      </c>
      <c r="J4577" s="452"/>
    </row>
    <row r="4578" spans="1:10" ht="30" customHeight="1" x14ac:dyDescent="0.2">
      <c r="A4578" s="451">
        <v>4567</v>
      </c>
      <c r="B4578" s="453" t="s">
        <v>12</v>
      </c>
      <c r="C4578" s="454" t="s">
        <v>1323</v>
      </c>
      <c r="D4578" s="455" t="str">
        <f>VLOOKUP(Tabela25[[#This Row],[Symbol]],Baza_cen[],3,0)</f>
        <v>BLOK NYXON  Green HST  170   H=245mm     GPMM</v>
      </c>
      <c r="E4578" s="456">
        <v>245</v>
      </c>
      <c r="F4578" s="456"/>
      <c r="G4578" s="456" t="s">
        <v>2220</v>
      </c>
      <c r="H4578" s="467">
        <f>NP.!Y277</f>
        <v>0</v>
      </c>
      <c r="I4578" s="466">
        <f>NP.!AQ277</f>
        <v>0</v>
      </c>
      <c r="J4578" s="452"/>
    </row>
    <row r="4579" spans="1:10" ht="30" customHeight="1" x14ac:dyDescent="0.2">
      <c r="A4579" s="451">
        <v>4568</v>
      </c>
      <c r="B4579" s="453" t="s">
        <v>12</v>
      </c>
      <c r="C4579" s="454" t="s">
        <v>1323</v>
      </c>
      <c r="D4579" s="455" t="str">
        <f>VLOOKUP(Tabela25[[#This Row],[Symbol]],Baza_cen[],3,0)</f>
        <v>BLOK NYXON  Green HST  170   H=245mm     GPMM</v>
      </c>
      <c r="E4579" s="456">
        <v>245</v>
      </c>
      <c r="F4579" s="456"/>
      <c r="G4579" s="456" t="s">
        <v>2220</v>
      </c>
      <c r="H4579" s="467">
        <f>NP.!Z277</f>
        <v>0</v>
      </c>
      <c r="I4579" s="466">
        <f>NP.!AR277</f>
        <v>0</v>
      </c>
      <c r="J4579" s="452"/>
    </row>
    <row r="4580" spans="1:10" ht="30" customHeight="1" x14ac:dyDescent="0.2">
      <c r="A4580" s="451">
        <v>4569</v>
      </c>
      <c r="B4580" s="453" t="s">
        <v>12</v>
      </c>
      <c r="C4580" s="454" t="s">
        <v>1323</v>
      </c>
      <c r="D4580" s="455" t="str">
        <f>VLOOKUP(Tabela25[[#This Row],[Symbol]],Baza_cen[],3,0)</f>
        <v>BLOK NYXON  Green HST  170   H=245mm     GPMM</v>
      </c>
      <c r="E4580" s="456">
        <v>245</v>
      </c>
      <c r="F4580" s="456"/>
      <c r="G4580" s="456" t="s">
        <v>2220</v>
      </c>
      <c r="H4580" s="467">
        <f>NP.!AA277</f>
        <v>0</v>
      </c>
      <c r="I4580" s="466">
        <f>NP.!AS277</f>
        <v>0</v>
      </c>
      <c r="J4580" s="452"/>
    </row>
    <row r="4581" spans="1:10" ht="30" customHeight="1" x14ac:dyDescent="0.2">
      <c r="A4581" s="451">
        <v>4570</v>
      </c>
      <c r="B4581" s="453" t="s">
        <v>12</v>
      </c>
      <c r="C4581" s="454" t="s">
        <v>1323</v>
      </c>
      <c r="D4581" s="455" t="str">
        <f>VLOOKUP(Tabela25[[#This Row],[Symbol]],Baza_cen[],3,0)</f>
        <v>BLOK NYXON  Green HST  170   H=245mm     GPMM</v>
      </c>
      <c r="E4581" s="456">
        <v>245</v>
      </c>
      <c r="F4581" s="456"/>
      <c r="G4581" s="456" t="s">
        <v>2220</v>
      </c>
      <c r="H4581" s="467">
        <f>NP.!AB277</f>
        <v>0</v>
      </c>
      <c r="I4581" s="466">
        <f>NP.!AT277</f>
        <v>0</v>
      </c>
      <c r="J4581" s="452"/>
    </row>
    <row r="4582" spans="1:10" ht="30" customHeight="1" x14ac:dyDescent="0.2">
      <c r="A4582" s="451">
        <v>4571</v>
      </c>
      <c r="B4582" s="453" t="s">
        <v>12</v>
      </c>
      <c r="C4582" s="454" t="s">
        <v>1323</v>
      </c>
      <c r="D4582" s="455" t="str">
        <f>VLOOKUP(Tabela25[[#This Row],[Symbol]],Baza_cen[],3,0)</f>
        <v>BLOK NYXON  Green HST  170   H=245mm     GPMM</v>
      </c>
      <c r="E4582" s="456">
        <v>245</v>
      </c>
      <c r="F4582" s="456"/>
      <c r="G4582" s="456" t="s">
        <v>2220</v>
      </c>
      <c r="H4582" s="467">
        <f>NP.!AC277</f>
        <v>0</v>
      </c>
      <c r="I4582" s="466">
        <f>NP.!AU277</f>
        <v>0</v>
      </c>
      <c r="J4582" s="452"/>
    </row>
    <row r="4583" spans="1:10" ht="30" customHeight="1" x14ac:dyDescent="0.2">
      <c r="A4583" s="451">
        <v>4572</v>
      </c>
      <c r="B4583" s="453" t="s">
        <v>12</v>
      </c>
      <c r="C4583" s="454" t="s">
        <v>1323</v>
      </c>
      <c r="D4583" s="455" t="str">
        <f>VLOOKUP(Tabela25[[#This Row],[Symbol]],Baza_cen[],3,0)</f>
        <v>BLOK NYXON  Green HST  170   H=245mm     GPMM</v>
      </c>
      <c r="E4583" s="456">
        <v>245</v>
      </c>
      <c r="F4583" s="456"/>
      <c r="G4583" s="456" t="s">
        <v>2220</v>
      </c>
      <c r="H4583" s="467">
        <f>NP.!AD277</f>
        <v>0</v>
      </c>
      <c r="I4583" s="466">
        <f>NP.!AV277</f>
        <v>0</v>
      </c>
      <c r="J4583" s="452"/>
    </row>
    <row r="4584" spans="1:10" ht="30" customHeight="1" x14ac:dyDescent="0.2">
      <c r="A4584" s="451">
        <v>4573</v>
      </c>
      <c r="B4584" s="453" t="s">
        <v>12</v>
      </c>
      <c r="C4584" s="454" t="s">
        <v>1324</v>
      </c>
      <c r="D4584" s="455" t="str">
        <f>VLOOKUP(Tabela25[[#This Row],[Symbol]],Baza_cen[],3,0)</f>
        <v>BLOK NYXON  Green HST  170   H=250mm     GPMM</v>
      </c>
      <c r="E4584" s="456">
        <v>250</v>
      </c>
      <c r="F4584" s="456"/>
      <c r="G4584" s="456" t="s">
        <v>2220</v>
      </c>
      <c r="H4584" s="467">
        <f>NP.!S278</f>
        <v>0</v>
      </c>
      <c r="I4584" s="466">
        <f>NP.!AK278</f>
        <v>0</v>
      </c>
      <c r="J4584" s="452"/>
    </row>
    <row r="4585" spans="1:10" ht="30" customHeight="1" x14ac:dyDescent="0.2">
      <c r="A4585" s="451">
        <v>4574</v>
      </c>
      <c r="B4585" s="453" t="s">
        <v>12</v>
      </c>
      <c r="C4585" s="454" t="s">
        <v>1324</v>
      </c>
      <c r="D4585" s="455" t="str">
        <f>VLOOKUP(Tabela25[[#This Row],[Symbol]],Baza_cen[],3,0)</f>
        <v>BLOK NYXON  Green HST  170   H=250mm     GPMM</v>
      </c>
      <c r="E4585" s="456">
        <v>250</v>
      </c>
      <c r="F4585" s="456"/>
      <c r="G4585" s="456" t="s">
        <v>2220</v>
      </c>
      <c r="H4585" s="467">
        <f>NP.!T278</f>
        <v>0</v>
      </c>
      <c r="I4585" s="466">
        <f>NP.!AL278</f>
        <v>0</v>
      </c>
      <c r="J4585" s="452"/>
    </row>
    <row r="4586" spans="1:10" ht="30" customHeight="1" x14ac:dyDescent="0.2">
      <c r="A4586" s="451">
        <v>4575</v>
      </c>
      <c r="B4586" s="453" t="s">
        <v>12</v>
      </c>
      <c r="C4586" s="454" t="s">
        <v>1324</v>
      </c>
      <c r="D4586" s="455" t="str">
        <f>VLOOKUP(Tabela25[[#This Row],[Symbol]],Baza_cen[],3,0)</f>
        <v>BLOK NYXON  Green HST  170   H=250mm     GPMM</v>
      </c>
      <c r="E4586" s="456">
        <v>250</v>
      </c>
      <c r="F4586" s="456"/>
      <c r="G4586" s="456" t="s">
        <v>2220</v>
      </c>
      <c r="H4586" s="467">
        <f>NP.!U278</f>
        <v>0</v>
      </c>
      <c r="I4586" s="466">
        <f>NP.!AM278</f>
        <v>0</v>
      </c>
      <c r="J4586" s="452"/>
    </row>
    <row r="4587" spans="1:10" ht="30" customHeight="1" x14ac:dyDescent="0.2">
      <c r="A4587" s="451">
        <v>4576</v>
      </c>
      <c r="B4587" s="453" t="s">
        <v>12</v>
      </c>
      <c r="C4587" s="454" t="s">
        <v>1324</v>
      </c>
      <c r="D4587" s="455" t="str">
        <f>VLOOKUP(Tabela25[[#This Row],[Symbol]],Baza_cen[],3,0)</f>
        <v>BLOK NYXON  Green HST  170   H=250mm     GPMM</v>
      </c>
      <c r="E4587" s="456">
        <v>250</v>
      </c>
      <c r="F4587" s="456"/>
      <c r="G4587" s="456" t="s">
        <v>2220</v>
      </c>
      <c r="H4587" s="467">
        <f>NP.!V278</f>
        <v>0</v>
      </c>
      <c r="I4587" s="466">
        <f>NP.!AN278</f>
        <v>0</v>
      </c>
      <c r="J4587" s="452"/>
    </row>
    <row r="4588" spans="1:10" ht="30" customHeight="1" x14ac:dyDescent="0.2">
      <c r="A4588" s="451">
        <v>4577</v>
      </c>
      <c r="B4588" s="453" t="s">
        <v>12</v>
      </c>
      <c r="C4588" s="454" t="s">
        <v>1324</v>
      </c>
      <c r="D4588" s="455" t="str">
        <f>VLOOKUP(Tabela25[[#This Row],[Symbol]],Baza_cen[],3,0)</f>
        <v>BLOK NYXON  Green HST  170   H=250mm     GPMM</v>
      </c>
      <c r="E4588" s="456">
        <v>250</v>
      </c>
      <c r="F4588" s="456"/>
      <c r="G4588" s="456" t="s">
        <v>2220</v>
      </c>
      <c r="H4588" s="467">
        <f>NP.!W278</f>
        <v>0</v>
      </c>
      <c r="I4588" s="466">
        <f>NP.!AO278</f>
        <v>0</v>
      </c>
      <c r="J4588" s="452"/>
    </row>
    <row r="4589" spans="1:10" ht="30" customHeight="1" x14ac:dyDescent="0.2">
      <c r="A4589" s="451">
        <v>4578</v>
      </c>
      <c r="B4589" s="453" t="s">
        <v>12</v>
      </c>
      <c r="C4589" s="454" t="s">
        <v>1324</v>
      </c>
      <c r="D4589" s="455" t="str">
        <f>VLOOKUP(Tabela25[[#This Row],[Symbol]],Baza_cen[],3,0)</f>
        <v>BLOK NYXON  Green HST  170   H=250mm     GPMM</v>
      </c>
      <c r="E4589" s="456">
        <v>250</v>
      </c>
      <c r="F4589" s="456"/>
      <c r="G4589" s="456" t="s">
        <v>2220</v>
      </c>
      <c r="H4589" s="467">
        <f>NP.!X278</f>
        <v>0</v>
      </c>
      <c r="I4589" s="466">
        <f>NP.!AP278</f>
        <v>0</v>
      </c>
      <c r="J4589" s="452"/>
    </row>
    <row r="4590" spans="1:10" ht="30" customHeight="1" x14ac:dyDescent="0.2">
      <c r="A4590" s="451">
        <v>4579</v>
      </c>
      <c r="B4590" s="453" t="s">
        <v>12</v>
      </c>
      <c r="C4590" s="454" t="s">
        <v>1324</v>
      </c>
      <c r="D4590" s="455" t="str">
        <f>VLOOKUP(Tabela25[[#This Row],[Symbol]],Baza_cen[],3,0)</f>
        <v>BLOK NYXON  Green HST  170   H=250mm     GPMM</v>
      </c>
      <c r="E4590" s="456">
        <v>250</v>
      </c>
      <c r="F4590" s="456"/>
      <c r="G4590" s="456" t="s">
        <v>2220</v>
      </c>
      <c r="H4590" s="467">
        <f>NP.!Y278</f>
        <v>0</v>
      </c>
      <c r="I4590" s="466">
        <f>NP.!AQ278</f>
        <v>0</v>
      </c>
      <c r="J4590" s="452"/>
    </row>
    <row r="4591" spans="1:10" ht="30" customHeight="1" x14ac:dyDescent="0.2">
      <c r="A4591" s="451">
        <v>4580</v>
      </c>
      <c r="B4591" s="453" t="s">
        <v>12</v>
      </c>
      <c r="C4591" s="454" t="s">
        <v>1324</v>
      </c>
      <c r="D4591" s="455" t="str">
        <f>VLOOKUP(Tabela25[[#This Row],[Symbol]],Baza_cen[],3,0)</f>
        <v>BLOK NYXON  Green HST  170   H=250mm     GPMM</v>
      </c>
      <c r="E4591" s="456">
        <v>250</v>
      </c>
      <c r="F4591" s="456"/>
      <c r="G4591" s="456" t="s">
        <v>2220</v>
      </c>
      <c r="H4591" s="467">
        <f>NP.!Z278</f>
        <v>0</v>
      </c>
      <c r="I4591" s="466">
        <f>NP.!AR278</f>
        <v>0</v>
      </c>
      <c r="J4591" s="452"/>
    </row>
    <row r="4592" spans="1:10" ht="30" customHeight="1" x14ac:dyDescent="0.2">
      <c r="A4592" s="451">
        <v>4581</v>
      </c>
      <c r="B4592" s="453" t="s">
        <v>12</v>
      </c>
      <c r="C4592" s="454" t="s">
        <v>1324</v>
      </c>
      <c r="D4592" s="455" t="str">
        <f>VLOOKUP(Tabela25[[#This Row],[Symbol]],Baza_cen[],3,0)</f>
        <v>BLOK NYXON  Green HST  170   H=250mm     GPMM</v>
      </c>
      <c r="E4592" s="456">
        <v>250</v>
      </c>
      <c r="F4592" s="456"/>
      <c r="G4592" s="456" t="s">
        <v>2220</v>
      </c>
      <c r="H4592" s="467">
        <f>NP.!AA278</f>
        <v>0</v>
      </c>
      <c r="I4592" s="466">
        <f>NP.!AS278</f>
        <v>0</v>
      </c>
      <c r="J4592" s="452"/>
    </row>
    <row r="4593" spans="1:10" ht="30" customHeight="1" x14ac:dyDescent="0.2">
      <c r="A4593" s="451">
        <v>4582</v>
      </c>
      <c r="B4593" s="453" t="s">
        <v>12</v>
      </c>
      <c r="C4593" s="454" t="s">
        <v>1324</v>
      </c>
      <c r="D4593" s="455" t="str">
        <f>VLOOKUP(Tabela25[[#This Row],[Symbol]],Baza_cen[],3,0)</f>
        <v>BLOK NYXON  Green HST  170   H=250mm     GPMM</v>
      </c>
      <c r="E4593" s="456">
        <v>250</v>
      </c>
      <c r="F4593" s="456"/>
      <c r="G4593" s="456" t="s">
        <v>2220</v>
      </c>
      <c r="H4593" s="467">
        <f>NP.!AB278</f>
        <v>0</v>
      </c>
      <c r="I4593" s="466">
        <f>NP.!AT278</f>
        <v>0</v>
      </c>
      <c r="J4593" s="452"/>
    </row>
    <row r="4594" spans="1:10" ht="30" customHeight="1" x14ac:dyDescent="0.2">
      <c r="A4594" s="451">
        <v>4583</v>
      </c>
      <c r="B4594" s="453" t="s">
        <v>12</v>
      </c>
      <c r="C4594" s="454" t="s">
        <v>1324</v>
      </c>
      <c r="D4594" s="455" t="str">
        <f>VLOOKUP(Tabela25[[#This Row],[Symbol]],Baza_cen[],3,0)</f>
        <v>BLOK NYXON  Green HST  170   H=250mm     GPMM</v>
      </c>
      <c r="E4594" s="456">
        <v>250</v>
      </c>
      <c r="F4594" s="456"/>
      <c r="G4594" s="456" t="s">
        <v>2220</v>
      </c>
      <c r="H4594" s="467">
        <f>NP.!AC278</f>
        <v>0</v>
      </c>
      <c r="I4594" s="466">
        <f>NP.!AU278</f>
        <v>0</v>
      </c>
      <c r="J4594" s="452"/>
    </row>
    <row r="4595" spans="1:10" ht="30" customHeight="1" x14ac:dyDescent="0.2">
      <c r="A4595" s="451">
        <v>4584</v>
      </c>
      <c r="B4595" s="453" t="s">
        <v>12</v>
      </c>
      <c r="C4595" s="454" t="s">
        <v>1324</v>
      </c>
      <c r="D4595" s="455" t="str">
        <f>VLOOKUP(Tabela25[[#This Row],[Symbol]],Baza_cen[],3,0)</f>
        <v>BLOK NYXON  Green HST  170   H=250mm     GPMM</v>
      </c>
      <c r="E4595" s="456">
        <v>250</v>
      </c>
      <c r="F4595" s="456"/>
      <c r="G4595" s="456" t="s">
        <v>2220</v>
      </c>
      <c r="H4595" s="467">
        <f>NP.!AD278</f>
        <v>0</v>
      </c>
      <c r="I4595" s="466">
        <f>NP.!AV278</f>
        <v>0</v>
      </c>
      <c r="J4595" s="452"/>
    </row>
    <row r="4596" spans="1:10" ht="30" customHeight="1" x14ac:dyDescent="0.2">
      <c r="A4596" s="451">
        <v>4585</v>
      </c>
      <c r="B4596" s="453" t="s">
        <v>12</v>
      </c>
      <c r="C4596" s="454" t="s">
        <v>1325</v>
      </c>
      <c r="D4596" s="455" t="str">
        <f>VLOOKUP(Tabela25[[#This Row],[Symbol]],Baza_cen[],3,0)</f>
        <v>BLOK NYXON  Green HST  170   H=255mm     GPMM</v>
      </c>
      <c r="E4596" s="456">
        <v>255</v>
      </c>
      <c r="F4596" s="456"/>
      <c r="G4596" s="456" t="s">
        <v>2220</v>
      </c>
      <c r="H4596" s="467">
        <f>NP.!S279</f>
        <v>0</v>
      </c>
      <c r="I4596" s="466">
        <f>NP.!AK279</f>
        <v>0</v>
      </c>
      <c r="J4596" s="452"/>
    </row>
    <row r="4597" spans="1:10" ht="30" customHeight="1" x14ac:dyDescent="0.2">
      <c r="A4597" s="451">
        <v>4586</v>
      </c>
      <c r="B4597" s="453" t="s">
        <v>12</v>
      </c>
      <c r="C4597" s="454" t="s">
        <v>1325</v>
      </c>
      <c r="D4597" s="455" t="str">
        <f>VLOOKUP(Tabela25[[#This Row],[Symbol]],Baza_cen[],3,0)</f>
        <v>BLOK NYXON  Green HST  170   H=255mm     GPMM</v>
      </c>
      <c r="E4597" s="456">
        <v>255</v>
      </c>
      <c r="F4597" s="456"/>
      <c r="G4597" s="456" t="s">
        <v>2220</v>
      </c>
      <c r="H4597" s="467">
        <f>NP.!T279</f>
        <v>0</v>
      </c>
      <c r="I4597" s="466">
        <f>NP.!AL279</f>
        <v>0</v>
      </c>
      <c r="J4597" s="452"/>
    </row>
    <row r="4598" spans="1:10" ht="30" customHeight="1" x14ac:dyDescent="0.2">
      <c r="A4598" s="451">
        <v>4587</v>
      </c>
      <c r="B4598" s="453" t="s">
        <v>12</v>
      </c>
      <c r="C4598" s="454" t="s">
        <v>1325</v>
      </c>
      <c r="D4598" s="455" t="str">
        <f>VLOOKUP(Tabela25[[#This Row],[Symbol]],Baza_cen[],3,0)</f>
        <v>BLOK NYXON  Green HST  170   H=255mm     GPMM</v>
      </c>
      <c r="E4598" s="456">
        <v>255</v>
      </c>
      <c r="F4598" s="456"/>
      <c r="G4598" s="456" t="s">
        <v>2220</v>
      </c>
      <c r="H4598" s="467">
        <f>NP.!U279</f>
        <v>0</v>
      </c>
      <c r="I4598" s="466">
        <f>NP.!AM279</f>
        <v>0</v>
      </c>
      <c r="J4598" s="452"/>
    </row>
    <row r="4599" spans="1:10" ht="30" customHeight="1" x14ac:dyDescent="0.2">
      <c r="A4599" s="451">
        <v>4588</v>
      </c>
      <c r="B4599" s="453" t="s">
        <v>12</v>
      </c>
      <c r="C4599" s="454" t="s">
        <v>1325</v>
      </c>
      <c r="D4599" s="455" t="str">
        <f>VLOOKUP(Tabela25[[#This Row],[Symbol]],Baza_cen[],3,0)</f>
        <v>BLOK NYXON  Green HST  170   H=255mm     GPMM</v>
      </c>
      <c r="E4599" s="456">
        <v>255</v>
      </c>
      <c r="F4599" s="456"/>
      <c r="G4599" s="456" t="s">
        <v>2220</v>
      </c>
      <c r="H4599" s="467">
        <f>NP.!V279</f>
        <v>0</v>
      </c>
      <c r="I4599" s="466">
        <f>NP.!AN279</f>
        <v>0</v>
      </c>
      <c r="J4599" s="452"/>
    </row>
    <row r="4600" spans="1:10" ht="30" customHeight="1" x14ac:dyDescent="0.2">
      <c r="A4600" s="451">
        <v>4589</v>
      </c>
      <c r="B4600" s="453" t="s">
        <v>12</v>
      </c>
      <c r="C4600" s="454" t="s">
        <v>1325</v>
      </c>
      <c r="D4600" s="455" t="str">
        <f>VLOOKUP(Tabela25[[#This Row],[Symbol]],Baza_cen[],3,0)</f>
        <v>BLOK NYXON  Green HST  170   H=255mm     GPMM</v>
      </c>
      <c r="E4600" s="456">
        <v>255</v>
      </c>
      <c r="F4600" s="456"/>
      <c r="G4600" s="456" t="s">
        <v>2220</v>
      </c>
      <c r="H4600" s="467">
        <f>NP.!W279</f>
        <v>0</v>
      </c>
      <c r="I4600" s="466">
        <f>NP.!AO279</f>
        <v>0</v>
      </c>
      <c r="J4600" s="452"/>
    </row>
    <row r="4601" spans="1:10" ht="30" customHeight="1" x14ac:dyDescent="0.2">
      <c r="A4601" s="451">
        <v>4590</v>
      </c>
      <c r="B4601" s="453" t="s">
        <v>12</v>
      </c>
      <c r="C4601" s="454" t="s">
        <v>1325</v>
      </c>
      <c r="D4601" s="455" t="str">
        <f>VLOOKUP(Tabela25[[#This Row],[Symbol]],Baza_cen[],3,0)</f>
        <v>BLOK NYXON  Green HST  170   H=255mm     GPMM</v>
      </c>
      <c r="E4601" s="456">
        <v>255</v>
      </c>
      <c r="F4601" s="456"/>
      <c r="G4601" s="456" t="s">
        <v>2220</v>
      </c>
      <c r="H4601" s="467">
        <f>NP.!X279</f>
        <v>0</v>
      </c>
      <c r="I4601" s="466">
        <f>NP.!AP279</f>
        <v>0</v>
      </c>
      <c r="J4601" s="452"/>
    </row>
    <row r="4602" spans="1:10" ht="30" customHeight="1" x14ac:dyDescent="0.2">
      <c r="A4602" s="451">
        <v>4591</v>
      </c>
      <c r="B4602" s="453" t="s">
        <v>12</v>
      </c>
      <c r="C4602" s="454" t="s">
        <v>1325</v>
      </c>
      <c r="D4602" s="455" t="str">
        <f>VLOOKUP(Tabela25[[#This Row],[Symbol]],Baza_cen[],3,0)</f>
        <v>BLOK NYXON  Green HST  170   H=255mm     GPMM</v>
      </c>
      <c r="E4602" s="456">
        <v>255</v>
      </c>
      <c r="F4602" s="456"/>
      <c r="G4602" s="456" t="s">
        <v>2220</v>
      </c>
      <c r="H4602" s="467">
        <f>NP.!Y279</f>
        <v>0</v>
      </c>
      <c r="I4602" s="466">
        <f>NP.!AQ279</f>
        <v>0</v>
      </c>
      <c r="J4602" s="452"/>
    </row>
    <row r="4603" spans="1:10" ht="30" customHeight="1" x14ac:dyDescent="0.2">
      <c r="A4603" s="451">
        <v>4592</v>
      </c>
      <c r="B4603" s="453" t="s">
        <v>12</v>
      </c>
      <c r="C4603" s="454" t="s">
        <v>1325</v>
      </c>
      <c r="D4603" s="455" t="str">
        <f>VLOOKUP(Tabela25[[#This Row],[Symbol]],Baza_cen[],3,0)</f>
        <v>BLOK NYXON  Green HST  170   H=255mm     GPMM</v>
      </c>
      <c r="E4603" s="456">
        <v>255</v>
      </c>
      <c r="F4603" s="456"/>
      <c r="G4603" s="456" t="s">
        <v>2220</v>
      </c>
      <c r="H4603" s="467">
        <f>NP.!Z279</f>
        <v>0</v>
      </c>
      <c r="I4603" s="466">
        <f>NP.!AR279</f>
        <v>0</v>
      </c>
      <c r="J4603" s="452"/>
    </row>
    <row r="4604" spans="1:10" ht="30" customHeight="1" x14ac:dyDescent="0.2">
      <c r="A4604" s="451">
        <v>4593</v>
      </c>
      <c r="B4604" s="453" t="s">
        <v>12</v>
      </c>
      <c r="C4604" s="454" t="s">
        <v>1325</v>
      </c>
      <c r="D4604" s="455" t="str">
        <f>VLOOKUP(Tabela25[[#This Row],[Symbol]],Baza_cen[],3,0)</f>
        <v>BLOK NYXON  Green HST  170   H=255mm     GPMM</v>
      </c>
      <c r="E4604" s="456">
        <v>255</v>
      </c>
      <c r="F4604" s="456"/>
      <c r="G4604" s="456" t="s">
        <v>2220</v>
      </c>
      <c r="H4604" s="467">
        <f>NP.!AA279</f>
        <v>0</v>
      </c>
      <c r="I4604" s="466">
        <f>NP.!AS279</f>
        <v>0</v>
      </c>
      <c r="J4604" s="452"/>
    </row>
    <row r="4605" spans="1:10" ht="30" customHeight="1" x14ac:dyDescent="0.2">
      <c r="A4605" s="451">
        <v>4594</v>
      </c>
      <c r="B4605" s="453" t="s">
        <v>12</v>
      </c>
      <c r="C4605" s="454" t="s">
        <v>1325</v>
      </c>
      <c r="D4605" s="455" t="str">
        <f>VLOOKUP(Tabela25[[#This Row],[Symbol]],Baza_cen[],3,0)</f>
        <v>BLOK NYXON  Green HST  170   H=255mm     GPMM</v>
      </c>
      <c r="E4605" s="456">
        <v>255</v>
      </c>
      <c r="F4605" s="456"/>
      <c r="G4605" s="456" t="s">
        <v>2220</v>
      </c>
      <c r="H4605" s="467">
        <f>NP.!AB279</f>
        <v>0</v>
      </c>
      <c r="I4605" s="466">
        <f>NP.!AT279</f>
        <v>0</v>
      </c>
      <c r="J4605" s="452"/>
    </row>
    <row r="4606" spans="1:10" ht="30" customHeight="1" x14ac:dyDescent="0.2">
      <c r="A4606" s="451">
        <v>4595</v>
      </c>
      <c r="B4606" s="453" t="s">
        <v>12</v>
      </c>
      <c r="C4606" s="454" t="s">
        <v>1325</v>
      </c>
      <c r="D4606" s="455" t="str">
        <f>VLOOKUP(Tabela25[[#This Row],[Symbol]],Baza_cen[],3,0)</f>
        <v>BLOK NYXON  Green HST  170   H=255mm     GPMM</v>
      </c>
      <c r="E4606" s="456">
        <v>255</v>
      </c>
      <c r="F4606" s="456"/>
      <c r="G4606" s="456" t="s">
        <v>2220</v>
      </c>
      <c r="H4606" s="467">
        <f>NP.!AC279</f>
        <v>0</v>
      </c>
      <c r="I4606" s="466">
        <f>NP.!AU279</f>
        <v>0</v>
      </c>
      <c r="J4606" s="452"/>
    </row>
    <row r="4607" spans="1:10" ht="30" customHeight="1" x14ac:dyDescent="0.2">
      <c r="A4607" s="451">
        <v>4596</v>
      </c>
      <c r="B4607" s="453" t="s">
        <v>12</v>
      </c>
      <c r="C4607" s="454" t="s">
        <v>1325</v>
      </c>
      <c r="D4607" s="455" t="str">
        <f>VLOOKUP(Tabela25[[#This Row],[Symbol]],Baza_cen[],3,0)</f>
        <v>BLOK NYXON  Green HST  170   H=255mm     GPMM</v>
      </c>
      <c r="E4607" s="456">
        <v>255</v>
      </c>
      <c r="F4607" s="456"/>
      <c r="G4607" s="456" t="s">
        <v>2220</v>
      </c>
      <c r="H4607" s="467">
        <f>NP.!AD279</f>
        <v>0</v>
      </c>
      <c r="I4607" s="466">
        <f>NP.!AV279</f>
        <v>0</v>
      </c>
      <c r="J4607" s="452"/>
    </row>
    <row r="4608" spans="1:10" ht="30" customHeight="1" x14ac:dyDescent="0.2">
      <c r="A4608" s="451">
        <v>4597</v>
      </c>
      <c r="B4608" s="453" t="s">
        <v>12</v>
      </c>
      <c r="C4608" s="454" t="s">
        <v>1326</v>
      </c>
      <c r="D4608" s="455" t="str">
        <f>VLOOKUP(Tabela25[[#This Row],[Symbol]],Baza_cen[],3,0)</f>
        <v>BLOK NYXON  Green HST  170   H=260mm     GPMM</v>
      </c>
      <c r="E4608" s="456">
        <v>260</v>
      </c>
      <c r="F4608" s="456"/>
      <c r="G4608" s="456" t="s">
        <v>2220</v>
      </c>
      <c r="H4608" s="467">
        <f>NP.!S280</f>
        <v>0</v>
      </c>
      <c r="I4608" s="466">
        <f>NP.!AK280</f>
        <v>0</v>
      </c>
      <c r="J4608" s="452"/>
    </row>
    <row r="4609" spans="1:10" ht="30" customHeight="1" x14ac:dyDescent="0.2">
      <c r="A4609" s="451">
        <v>4598</v>
      </c>
      <c r="B4609" s="453" t="s">
        <v>12</v>
      </c>
      <c r="C4609" s="454" t="s">
        <v>1326</v>
      </c>
      <c r="D4609" s="455" t="str">
        <f>VLOOKUP(Tabela25[[#This Row],[Symbol]],Baza_cen[],3,0)</f>
        <v>BLOK NYXON  Green HST  170   H=260mm     GPMM</v>
      </c>
      <c r="E4609" s="456">
        <v>260</v>
      </c>
      <c r="F4609" s="456"/>
      <c r="G4609" s="456" t="s">
        <v>2220</v>
      </c>
      <c r="H4609" s="467">
        <f>NP.!T280</f>
        <v>0</v>
      </c>
      <c r="I4609" s="466">
        <f>NP.!AL280</f>
        <v>0</v>
      </c>
      <c r="J4609" s="452"/>
    </row>
    <row r="4610" spans="1:10" ht="30" customHeight="1" x14ac:dyDescent="0.2">
      <c r="A4610" s="451">
        <v>4599</v>
      </c>
      <c r="B4610" s="453" t="s">
        <v>12</v>
      </c>
      <c r="C4610" s="454" t="s">
        <v>1326</v>
      </c>
      <c r="D4610" s="455" t="str">
        <f>VLOOKUP(Tabela25[[#This Row],[Symbol]],Baza_cen[],3,0)</f>
        <v>BLOK NYXON  Green HST  170   H=260mm     GPMM</v>
      </c>
      <c r="E4610" s="456">
        <v>260</v>
      </c>
      <c r="F4610" s="456"/>
      <c r="G4610" s="456" t="s">
        <v>2220</v>
      </c>
      <c r="H4610" s="467">
        <f>NP.!U280</f>
        <v>0</v>
      </c>
      <c r="I4610" s="466">
        <f>NP.!AM280</f>
        <v>0</v>
      </c>
      <c r="J4610" s="452"/>
    </row>
    <row r="4611" spans="1:10" ht="30" customHeight="1" x14ac:dyDescent="0.2">
      <c r="A4611" s="451">
        <v>4600</v>
      </c>
      <c r="B4611" s="453" t="s">
        <v>12</v>
      </c>
      <c r="C4611" s="454" t="s">
        <v>1326</v>
      </c>
      <c r="D4611" s="455" t="str">
        <f>VLOOKUP(Tabela25[[#This Row],[Symbol]],Baza_cen[],3,0)</f>
        <v>BLOK NYXON  Green HST  170   H=260mm     GPMM</v>
      </c>
      <c r="E4611" s="456">
        <v>260</v>
      </c>
      <c r="F4611" s="456"/>
      <c r="G4611" s="456" t="s">
        <v>2220</v>
      </c>
      <c r="H4611" s="467">
        <f>NP.!V280</f>
        <v>0</v>
      </c>
      <c r="I4611" s="466">
        <f>NP.!AN280</f>
        <v>0</v>
      </c>
      <c r="J4611" s="452"/>
    </row>
    <row r="4612" spans="1:10" ht="30" customHeight="1" x14ac:dyDescent="0.2">
      <c r="A4612" s="451">
        <v>4601</v>
      </c>
      <c r="B4612" s="453" t="s">
        <v>12</v>
      </c>
      <c r="C4612" s="454" t="s">
        <v>1326</v>
      </c>
      <c r="D4612" s="455" t="str">
        <f>VLOOKUP(Tabela25[[#This Row],[Symbol]],Baza_cen[],3,0)</f>
        <v>BLOK NYXON  Green HST  170   H=260mm     GPMM</v>
      </c>
      <c r="E4612" s="456">
        <v>260</v>
      </c>
      <c r="F4612" s="456"/>
      <c r="G4612" s="456" t="s">
        <v>2220</v>
      </c>
      <c r="H4612" s="467">
        <f>NP.!W280</f>
        <v>0</v>
      </c>
      <c r="I4612" s="466">
        <f>NP.!AO280</f>
        <v>0</v>
      </c>
      <c r="J4612" s="452"/>
    </row>
    <row r="4613" spans="1:10" ht="30" customHeight="1" x14ac:dyDescent="0.2">
      <c r="A4613" s="451">
        <v>4602</v>
      </c>
      <c r="B4613" s="453" t="s">
        <v>12</v>
      </c>
      <c r="C4613" s="454" t="s">
        <v>1326</v>
      </c>
      <c r="D4613" s="455" t="str">
        <f>VLOOKUP(Tabela25[[#This Row],[Symbol]],Baza_cen[],3,0)</f>
        <v>BLOK NYXON  Green HST  170   H=260mm     GPMM</v>
      </c>
      <c r="E4613" s="456">
        <v>260</v>
      </c>
      <c r="F4613" s="456"/>
      <c r="G4613" s="456" t="s">
        <v>2220</v>
      </c>
      <c r="H4613" s="467">
        <f>NP.!X280</f>
        <v>0</v>
      </c>
      <c r="I4613" s="466">
        <f>NP.!AP280</f>
        <v>0</v>
      </c>
      <c r="J4613" s="452"/>
    </row>
    <row r="4614" spans="1:10" ht="30" customHeight="1" x14ac:dyDescent="0.2">
      <c r="A4614" s="451">
        <v>4603</v>
      </c>
      <c r="B4614" s="453" t="s">
        <v>12</v>
      </c>
      <c r="C4614" s="454" t="s">
        <v>1326</v>
      </c>
      <c r="D4614" s="455" t="str">
        <f>VLOOKUP(Tabela25[[#This Row],[Symbol]],Baza_cen[],3,0)</f>
        <v>BLOK NYXON  Green HST  170   H=260mm     GPMM</v>
      </c>
      <c r="E4614" s="456">
        <v>260</v>
      </c>
      <c r="F4614" s="456"/>
      <c r="G4614" s="456" t="s">
        <v>2220</v>
      </c>
      <c r="H4614" s="467">
        <f>NP.!Y280</f>
        <v>0</v>
      </c>
      <c r="I4614" s="466">
        <f>NP.!AQ280</f>
        <v>0</v>
      </c>
      <c r="J4614" s="452"/>
    </row>
    <row r="4615" spans="1:10" ht="30" customHeight="1" x14ac:dyDescent="0.2">
      <c r="A4615" s="451">
        <v>4604</v>
      </c>
      <c r="B4615" s="453" t="s">
        <v>12</v>
      </c>
      <c r="C4615" s="454" t="s">
        <v>1326</v>
      </c>
      <c r="D4615" s="455" t="str">
        <f>VLOOKUP(Tabela25[[#This Row],[Symbol]],Baza_cen[],3,0)</f>
        <v>BLOK NYXON  Green HST  170   H=260mm     GPMM</v>
      </c>
      <c r="E4615" s="456">
        <v>260</v>
      </c>
      <c r="F4615" s="456"/>
      <c r="G4615" s="456" t="s">
        <v>2220</v>
      </c>
      <c r="H4615" s="467">
        <f>NP.!Z280</f>
        <v>0</v>
      </c>
      <c r="I4615" s="466">
        <f>NP.!AR280</f>
        <v>0</v>
      </c>
      <c r="J4615" s="452"/>
    </row>
    <row r="4616" spans="1:10" ht="30" customHeight="1" x14ac:dyDescent="0.2">
      <c r="A4616" s="451">
        <v>4605</v>
      </c>
      <c r="B4616" s="453" t="s">
        <v>12</v>
      </c>
      <c r="C4616" s="454" t="s">
        <v>1326</v>
      </c>
      <c r="D4616" s="455" t="str">
        <f>VLOOKUP(Tabela25[[#This Row],[Symbol]],Baza_cen[],3,0)</f>
        <v>BLOK NYXON  Green HST  170   H=260mm     GPMM</v>
      </c>
      <c r="E4616" s="456">
        <v>260</v>
      </c>
      <c r="F4616" s="456"/>
      <c r="G4616" s="456" t="s">
        <v>2220</v>
      </c>
      <c r="H4616" s="467">
        <f>NP.!AA280</f>
        <v>0</v>
      </c>
      <c r="I4616" s="466">
        <f>NP.!AS280</f>
        <v>0</v>
      </c>
      <c r="J4616" s="452"/>
    </row>
    <row r="4617" spans="1:10" ht="30" customHeight="1" x14ac:dyDescent="0.2">
      <c r="A4617" s="451">
        <v>4606</v>
      </c>
      <c r="B4617" s="453" t="s">
        <v>12</v>
      </c>
      <c r="C4617" s="454" t="s">
        <v>1326</v>
      </c>
      <c r="D4617" s="455" t="str">
        <f>VLOOKUP(Tabela25[[#This Row],[Symbol]],Baza_cen[],3,0)</f>
        <v>BLOK NYXON  Green HST  170   H=260mm     GPMM</v>
      </c>
      <c r="E4617" s="456">
        <v>260</v>
      </c>
      <c r="F4617" s="456"/>
      <c r="G4617" s="456" t="s">
        <v>2220</v>
      </c>
      <c r="H4617" s="467">
        <f>NP.!AB280</f>
        <v>0</v>
      </c>
      <c r="I4617" s="466">
        <f>NP.!AT280</f>
        <v>0</v>
      </c>
      <c r="J4617" s="452"/>
    </row>
    <row r="4618" spans="1:10" ht="30" customHeight="1" x14ac:dyDescent="0.2">
      <c r="A4618" s="451">
        <v>4607</v>
      </c>
      <c r="B4618" s="453" t="s">
        <v>12</v>
      </c>
      <c r="C4618" s="454" t="s">
        <v>1326</v>
      </c>
      <c r="D4618" s="455" t="str">
        <f>VLOOKUP(Tabela25[[#This Row],[Symbol]],Baza_cen[],3,0)</f>
        <v>BLOK NYXON  Green HST  170   H=260mm     GPMM</v>
      </c>
      <c r="E4618" s="456">
        <v>260</v>
      </c>
      <c r="F4618" s="456"/>
      <c r="G4618" s="456" t="s">
        <v>2220</v>
      </c>
      <c r="H4618" s="467">
        <f>NP.!AC280</f>
        <v>0</v>
      </c>
      <c r="I4618" s="466">
        <f>NP.!AU280</f>
        <v>0</v>
      </c>
      <c r="J4618" s="452"/>
    </row>
    <row r="4619" spans="1:10" ht="30" customHeight="1" x14ac:dyDescent="0.2">
      <c r="A4619" s="451">
        <v>4608</v>
      </c>
      <c r="B4619" s="453" t="s">
        <v>12</v>
      </c>
      <c r="C4619" s="454" t="s">
        <v>1326</v>
      </c>
      <c r="D4619" s="455" t="str">
        <f>VLOOKUP(Tabela25[[#This Row],[Symbol]],Baza_cen[],3,0)</f>
        <v>BLOK NYXON  Green HST  170   H=260mm     GPMM</v>
      </c>
      <c r="E4619" s="456">
        <v>260</v>
      </c>
      <c r="F4619" s="456"/>
      <c r="G4619" s="456" t="s">
        <v>2220</v>
      </c>
      <c r="H4619" s="467">
        <f>NP.!AD280</f>
        <v>0</v>
      </c>
      <c r="I4619" s="466">
        <f>NP.!AV280</f>
        <v>0</v>
      </c>
      <c r="J4619" s="452"/>
    </row>
    <row r="4620" spans="1:10" ht="30" customHeight="1" x14ac:dyDescent="0.2">
      <c r="A4620" s="451">
        <v>4609</v>
      </c>
      <c r="B4620" s="453" t="s">
        <v>12</v>
      </c>
      <c r="C4620" s="454" t="s">
        <v>1327</v>
      </c>
      <c r="D4620" s="455" t="str">
        <f>VLOOKUP(Tabela25[[#This Row],[Symbol]],Baza_cen[],3,0)</f>
        <v>BLOK NYXON  Green HST  170   H=265mm     GPMM</v>
      </c>
      <c r="E4620" s="456">
        <v>265</v>
      </c>
      <c r="F4620" s="456"/>
      <c r="G4620" s="456" t="s">
        <v>2220</v>
      </c>
      <c r="H4620" s="467">
        <f>NP.!S281</f>
        <v>0</v>
      </c>
      <c r="I4620" s="466">
        <f>NP.!AK281</f>
        <v>0</v>
      </c>
      <c r="J4620" s="452"/>
    </row>
    <row r="4621" spans="1:10" ht="30" customHeight="1" x14ac:dyDescent="0.2">
      <c r="A4621" s="451">
        <v>4610</v>
      </c>
      <c r="B4621" s="453" t="s">
        <v>12</v>
      </c>
      <c r="C4621" s="454" t="s">
        <v>1327</v>
      </c>
      <c r="D4621" s="455" t="str">
        <f>VLOOKUP(Tabela25[[#This Row],[Symbol]],Baza_cen[],3,0)</f>
        <v>BLOK NYXON  Green HST  170   H=265mm     GPMM</v>
      </c>
      <c r="E4621" s="456">
        <v>265</v>
      </c>
      <c r="F4621" s="456"/>
      <c r="G4621" s="456" t="s">
        <v>2220</v>
      </c>
      <c r="H4621" s="467">
        <f>NP.!T281</f>
        <v>0</v>
      </c>
      <c r="I4621" s="466">
        <f>NP.!AL281</f>
        <v>0</v>
      </c>
      <c r="J4621" s="452"/>
    </row>
    <row r="4622" spans="1:10" ht="30" customHeight="1" x14ac:dyDescent="0.2">
      <c r="A4622" s="451">
        <v>4611</v>
      </c>
      <c r="B4622" s="453" t="s">
        <v>12</v>
      </c>
      <c r="C4622" s="454" t="s">
        <v>1327</v>
      </c>
      <c r="D4622" s="455" t="str">
        <f>VLOOKUP(Tabela25[[#This Row],[Symbol]],Baza_cen[],3,0)</f>
        <v>BLOK NYXON  Green HST  170   H=265mm     GPMM</v>
      </c>
      <c r="E4622" s="456">
        <v>265</v>
      </c>
      <c r="F4622" s="456"/>
      <c r="G4622" s="456" t="s">
        <v>2220</v>
      </c>
      <c r="H4622" s="467">
        <f>NP.!U281</f>
        <v>0</v>
      </c>
      <c r="I4622" s="466">
        <f>NP.!AM281</f>
        <v>0</v>
      </c>
      <c r="J4622" s="452"/>
    </row>
    <row r="4623" spans="1:10" ht="30" customHeight="1" x14ac:dyDescent="0.2">
      <c r="A4623" s="451">
        <v>4612</v>
      </c>
      <c r="B4623" s="453" t="s">
        <v>12</v>
      </c>
      <c r="C4623" s="454" t="s">
        <v>1327</v>
      </c>
      <c r="D4623" s="455" t="str">
        <f>VLOOKUP(Tabela25[[#This Row],[Symbol]],Baza_cen[],3,0)</f>
        <v>BLOK NYXON  Green HST  170   H=265mm     GPMM</v>
      </c>
      <c r="E4623" s="456">
        <v>265</v>
      </c>
      <c r="F4623" s="456"/>
      <c r="G4623" s="456" t="s">
        <v>2220</v>
      </c>
      <c r="H4623" s="467">
        <f>NP.!V281</f>
        <v>0</v>
      </c>
      <c r="I4623" s="466">
        <f>NP.!AN281</f>
        <v>0</v>
      </c>
      <c r="J4623" s="452"/>
    </row>
    <row r="4624" spans="1:10" ht="30" customHeight="1" x14ac:dyDescent="0.2">
      <c r="A4624" s="451">
        <v>4613</v>
      </c>
      <c r="B4624" s="453" t="s">
        <v>12</v>
      </c>
      <c r="C4624" s="454" t="s">
        <v>1327</v>
      </c>
      <c r="D4624" s="455" t="str">
        <f>VLOOKUP(Tabela25[[#This Row],[Symbol]],Baza_cen[],3,0)</f>
        <v>BLOK NYXON  Green HST  170   H=265mm     GPMM</v>
      </c>
      <c r="E4624" s="456">
        <v>265</v>
      </c>
      <c r="F4624" s="456"/>
      <c r="G4624" s="456" t="s">
        <v>2220</v>
      </c>
      <c r="H4624" s="467">
        <f>NP.!W281</f>
        <v>0</v>
      </c>
      <c r="I4624" s="466">
        <f>NP.!AO281</f>
        <v>0</v>
      </c>
      <c r="J4624" s="452"/>
    </row>
    <row r="4625" spans="1:10" ht="30" customHeight="1" x14ac:dyDescent="0.2">
      <c r="A4625" s="451">
        <v>4614</v>
      </c>
      <c r="B4625" s="453" t="s">
        <v>12</v>
      </c>
      <c r="C4625" s="454" t="s">
        <v>1327</v>
      </c>
      <c r="D4625" s="455" t="str">
        <f>VLOOKUP(Tabela25[[#This Row],[Symbol]],Baza_cen[],3,0)</f>
        <v>BLOK NYXON  Green HST  170   H=265mm     GPMM</v>
      </c>
      <c r="E4625" s="456">
        <v>265</v>
      </c>
      <c r="F4625" s="456"/>
      <c r="G4625" s="456" t="s">
        <v>2220</v>
      </c>
      <c r="H4625" s="467">
        <f>NP.!X281</f>
        <v>0</v>
      </c>
      <c r="I4625" s="466">
        <f>NP.!AP281</f>
        <v>0</v>
      </c>
      <c r="J4625" s="452"/>
    </row>
    <row r="4626" spans="1:10" ht="30" customHeight="1" x14ac:dyDescent="0.2">
      <c r="A4626" s="451">
        <v>4615</v>
      </c>
      <c r="B4626" s="453" t="s">
        <v>12</v>
      </c>
      <c r="C4626" s="454" t="s">
        <v>1327</v>
      </c>
      <c r="D4626" s="455" t="str">
        <f>VLOOKUP(Tabela25[[#This Row],[Symbol]],Baza_cen[],3,0)</f>
        <v>BLOK NYXON  Green HST  170   H=265mm     GPMM</v>
      </c>
      <c r="E4626" s="456">
        <v>265</v>
      </c>
      <c r="F4626" s="456"/>
      <c r="G4626" s="456" t="s">
        <v>2220</v>
      </c>
      <c r="H4626" s="467">
        <f>NP.!Y281</f>
        <v>0</v>
      </c>
      <c r="I4626" s="466">
        <f>NP.!AQ281</f>
        <v>0</v>
      </c>
      <c r="J4626" s="452"/>
    </row>
    <row r="4627" spans="1:10" ht="30" customHeight="1" x14ac:dyDescent="0.2">
      <c r="A4627" s="451">
        <v>4616</v>
      </c>
      <c r="B4627" s="453" t="s">
        <v>12</v>
      </c>
      <c r="C4627" s="454" t="s">
        <v>1327</v>
      </c>
      <c r="D4627" s="455" t="str">
        <f>VLOOKUP(Tabela25[[#This Row],[Symbol]],Baza_cen[],3,0)</f>
        <v>BLOK NYXON  Green HST  170   H=265mm     GPMM</v>
      </c>
      <c r="E4627" s="456">
        <v>265</v>
      </c>
      <c r="F4627" s="456"/>
      <c r="G4627" s="456" t="s">
        <v>2220</v>
      </c>
      <c r="H4627" s="467">
        <f>NP.!Z281</f>
        <v>0</v>
      </c>
      <c r="I4627" s="466">
        <f>NP.!AR281</f>
        <v>0</v>
      </c>
      <c r="J4627" s="452"/>
    </row>
    <row r="4628" spans="1:10" ht="30" customHeight="1" x14ac:dyDescent="0.2">
      <c r="A4628" s="451">
        <v>4617</v>
      </c>
      <c r="B4628" s="453" t="s">
        <v>12</v>
      </c>
      <c r="C4628" s="454" t="s">
        <v>1327</v>
      </c>
      <c r="D4628" s="455" t="str">
        <f>VLOOKUP(Tabela25[[#This Row],[Symbol]],Baza_cen[],3,0)</f>
        <v>BLOK NYXON  Green HST  170   H=265mm     GPMM</v>
      </c>
      <c r="E4628" s="456">
        <v>265</v>
      </c>
      <c r="F4628" s="456"/>
      <c r="G4628" s="456" t="s">
        <v>2220</v>
      </c>
      <c r="H4628" s="467">
        <f>NP.!AA281</f>
        <v>0</v>
      </c>
      <c r="I4628" s="466">
        <f>NP.!AS281</f>
        <v>0</v>
      </c>
      <c r="J4628" s="452"/>
    </row>
    <row r="4629" spans="1:10" ht="30" customHeight="1" x14ac:dyDescent="0.2">
      <c r="A4629" s="451">
        <v>4618</v>
      </c>
      <c r="B4629" s="453" t="s">
        <v>12</v>
      </c>
      <c r="C4629" s="454" t="s">
        <v>1327</v>
      </c>
      <c r="D4629" s="455" t="str">
        <f>VLOOKUP(Tabela25[[#This Row],[Symbol]],Baza_cen[],3,0)</f>
        <v>BLOK NYXON  Green HST  170   H=265mm     GPMM</v>
      </c>
      <c r="E4629" s="456">
        <v>265</v>
      </c>
      <c r="F4629" s="456"/>
      <c r="G4629" s="456" t="s">
        <v>2220</v>
      </c>
      <c r="H4629" s="467">
        <f>NP.!AB281</f>
        <v>0</v>
      </c>
      <c r="I4629" s="466">
        <f>NP.!AT281</f>
        <v>0</v>
      </c>
      <c r="J4629" s="452"/>
    </row>
    <row r="4630" spans="1:10" ht="30" customHeight="1" x14ac:dyDescent="0.2">
      <c r="A4630" s="451">
        <v>4619</v>
      </c>
      <c r="B4630" s="453" t="s">
        <v>12</v>
      </c>
      <c r="C4630" s="454" t="s">
        <v>1327</v>
      </c>
      <c r="D4630" s="455" t="str">
        <f>VLOOKUP(Tabela25[[#This Row],[Symbol]],Baza_cen[],3,0)</f>
        <v>BLOK NYXON  Green HST  170   H=265mm     GPMM</v>
      </c>
      <c r="E4630" s="456">
        <v>265</v>
      </c>
      <c r="F4630" s="456"/>
      <c r="G4630" s="456" t="s">
        <v>2220</v>
      </c>
      <c r="H4630" s="467">
        <f>NP.!AC281</f>
        <v>0</v>
      </c>
      <c r="I4630" s="466">
        <f>NP.!AU281</f>
        <v>0</v>
      </c>
      <c r="J4630" s="452"/>
    </row>
    <row r="4631" spans="1:10" ht="30" customHeight="1" x14ac:dyDescent="0.2">
      <c r="A4631" s="451">
        <v>4620</v>
      </c>
      <c r="B4631" s="453" t="s">
        <v>12</v>
      </c>
      <c r="C4631" s="454" t="s">
        <v>1327</v>
      </c>
      <c r="D4631" s="455" t="str">
        <f>VLOOKUP(Tabela25[[#This Row],[Symbol]],Baza_cen[],3,0)</f>
        <v>BLOK NYXON  Green HST  170   H=265mm     GPMM</v>
      </c>
      <c r="E4631" s="456">
        <v>265</v>
      </c>
      <c r="F4631" s="456"/>
      <c r="G4631" s="456" t="s">
        <v>2220</v>
      </c>
      <c r="H4631" s="467">
        <f>NP.!AD281</f>
        <v>0</v>
      </c>
      <c r="I4631" s="466">
        <f>NP.!AV281</f>
        <v>0</v>
      </c>
      <c r="J4631" s="452"/>
    </row>
    <row r="4632" spans="1:10" ht="30" customHeight="1" x14ac:dyDescent="0.2">
      <c r="A4632" s="451">
        <v>4621</v>
      </c>
      <c r="B4632" s="453" t="s">
        <v>12</v>
      </c>
      <c r="C4632" s="454" t="s">
        <v>1328</v>
      </c>
      <c r="D4632" s="455" t="str">
        <f>VLOOKUP(Tabela25[[#This Row],[Symbol]],Baza_cen[],3,0)</f>
        <v>BLOK NYXON  Green HST  170   H=270mm     GPMM</v>
      </c>
      <c r="E4632" s="456">
        <v>270</v>
      </c>
      <c r="F4632" s="456"/>
      <c r="G4632" s="456" t="s">
        <v>2220</v>
      </c>
      <c r="H4632" s="467">
        <f>NP.!S282</f>
        <v>0</v>
      </c>
      <c r="I4632" s="466">
        <f>NP.!AK282</f>
        <v>0</v>
      </c>
      <c r="J4632" s="452"/>
    </row>
    <row r="4633" spans="1:10" ht="30" customHeight="1" x14ac:dyDescent="0.2">
      <c r="A4633" s="451">
        <v>4622</v>
      </c>
      <c r="B4633" s="453" t="s">
        <v>12</v>
      </c>
      <c r="C4633" s="454" t="s">
        <v>1328</v>
      </c>
      <c r="D4633" s="455" t="str">
        <f>VLOOKUP(Tabela25[[#This Row],[Symbol]],Baza_cen[],3,0)</f>
        <v>BLOK NYXON  Green HST  170   H=270mm     GPMM</v>
      </c>
      <c r="E4633" s="456">
        <v>270</v>
      </c>
      <c r="F4633" s="456"/>
      <c r="G4633" s="456" t="s">
        <v>2220</v>
      </c>
      <c r="H4633" s="467">
        <f>NP.!T282</f>
        <v>0</v>
      </c>
      <c r="I4633" s="466">
        <f>NP.!AL282</f>
        <v>0</v>
      </c>
      <c r="J4633" s="452"/>
    </row>
    <row r="4634" spans="1:10" ht="30" customHeight="1" x14ac:dyDescent="0.2">
      <c r="A4634" s="451">
        <v>4623</v>
      </c>
      <c r="B4634" s="453" t="s">
        <v>12</v>
      </c>
      <c r="C4634" s="454" t="s">
        <v>1328</v>
      </c>
      <c r="D4634" s="455" t="str">
        <f>VLOOKUP(Tabela25[[#This Row],[Symbol]],Baza_cen[],3,0)</f>
        <v>BLOK NYXON  Green HST  170   H=270mm     GPMM</v>
      </c>
      <c r="E4634" s="456">
        <v>270</v>
      </c>
      <c r="F4634" s="456"/>
      <c r="G4634" s="456" t="s">
        <v>2220</v>
      </c>
      <c r="H4634" s="467">
        <f>NP.!U282</f>
        <v>0</v>
      </c>
      <c r="I4634" s="466">
        <f>NP.!AM282</f>
        <v>0</v>
      </c>
      <c r="J4634" s="452"/>
    </row>
    <row r="4635" spans="1:10" ht="30" customHeight="1" x14ac:dyDescent="0.2">
      <c r="A4635" s="451">
        <v>4624</v>
      </c>
      <c r="B4635" s="453" t="s">
        <v>12</v>
      </c>
      <c r="C4635" s="454" t="s">
        <v>1328</v>
      </c>
      <c r="D4635" s="455" t="str">
        <f>VLOOKUP(Tabela25[[#This Row],[Symbol]],Baza_cen[],3,0)</f>
        <v>BLOK NYXON  Green HST  170   H=270mm     GPMM</v>
      </c>
      <c r="E4635" s="456">
        <v>270</v>
      </c>
      <c r="F4635" s="456"/>
      <c r="G4635" s="456" t="s">
        <v>2220</v>
      </c>
      <c r="H4635" s="467">
        <f>NP.!V282</f>
        <v>0</v>
      </c>
      <c r="I4635" s="466">
        <f>NP.!AN282</f>
        <v>0</v>
      </c>
      <c r="J4635" s="452"/>
    </row>
    <row r="4636" spans="1:10" ht="30" customHeight="1" x14ac:dyDescent="0.2">
      <c r="A4636" s="451">
        <v>4625</v>
      </c>
      <c r="B4636" s="453" t="s">
        <v>12</v>
      </c>
      <c r="C4636" s="454" t="s">
        <v>1328</v>
      </c>
      <c r="D4636" s="455" t="str">
        <f>VLOOKUP(Tabela25[[#This Row],[Symbol]],Baza_cen[],3,0)</f>
        <v>BLOK NYXON  Green HST  170   H=270mm     GPMM</v>
      </c>
      <c r="E4636" s="456">
        <v>270</v>
      </c>
      <c r="F4636" s="456"/>
      <c r="G4636" s="456" t="s">
        <v>2220</v>
      </c>
      <c r="H4636" s="467">
        <f>NP.!W282</f>
        <v>0</v>
      </c>
      <c r="I4636" s="466">
        <f>NP.!AO282</f>
        <v>0</v>
      </c>
      <c r="J4636" s="452"/>
    </row>
    <row r="4637" spans="1:10" ht="30" customHeight="1" x14ac:dyDescent="0.2">
      <c r="A4637" s="451">
        <v>4626</v>
      </c>
      <c r="B4637" s="453" t="s">
        <v>12</v>
      </c>
      <c r="C4637" s="454" t="s">
        <v>1328</v>
      </c>
      <c r="D4637" s="455" t="str">
        <f>VLOOKUP(Tabela25[[#This Row],[Symbol]],Baza_cen[],3,0)</f>
        <v>BLOK NYXON  Green HST  170   H=270mm     GPMM</v>
      </c>
      <c r="E4637" s="456">
        <v>270</v>
      </c>
      <c r="F4637" s="456"/>
      <c r="G4637" s="456" t="s">
        <v>2220</v>
      </c>
      <c r="H4637" s="467">
        <f>NP.!X282</f>
        <v>0</v>
      </c>
      <c r="I4637" s="466">
        <f>NP.!AP282</f>
        <v>0</v>
      </c>
      <c r="J4637" s="452"/>
    </row>
    <row r="4638" spans="1:10" ht="30" customHeight="1" x14ac:dyDescent="0.2">
      <c r="A4638" s="451">
        <v>4627</v>
      </c>
      <c r="B4638" s="453" t="s">
        <v>12</v>
      </c>
      <c r="C4638" s="454" t="s">
        <v>1328</v>
      </c>
      <c r="D4638" s="455" t="str">
        <f>VLOOKUP(Tabela25[[#This Row],[Symbol]],Baza_cen[],3,0)</f>
        <v>BLOK NYXON  Green HST  170   H=270mm     GPMM</v>
      </c>
      <c r="E4638" s="456">
        <v>270</v>
      </c>
      <c r="F4638" s="456"/>
      <c r="G4638" s="456" t="s">
        <v>2220</v>
      </c>
      <c r="H4638" s="467">
        <f>NP.!Y282</f>
        <v>0</v>
      </c>
      <c r="I4638" s="466">
        <f>NP.!AQ282</f>
        <v>0</v>
      </c>
      <c r="J4638" s="452"/>
    </row>
    <row r="4639" spans="1:10" ht="30" customHeight="1" x14ac:dyDescent="0.2">
      <c r="A4639" s="451">
        <v>4628</v>
      </c>
      <c r="B4639" s="453" t="s">
        <v>12</v>
      </c>
      <c r="C4639" s="454" t="s">
        <v>1328</v>
      </c>
      <c r="D4639" s="455" t="str">
        <f>VLOOKUP(Tabela25[[#This Row],[Symbol]],Baza_cen[],3,0)</f>
        <v>BLOK NYXON  Green HST  170   H=270mm     GPMM</v>
      </c>
      <c r="E4639" s="456">
        <v>270</v>
      </c>
      <c r="F4639" s="456"/>
      <c r="G4639" s="456" t="s">
        <v>2220</v>
      </c>
      <c r="H4639" s="467">
        <f>NP.!Z282</f>
        <v>0</v>
      </c>
      <c r="I4639" s="466">
        <f>NP.!AR282</f>
        <v>0</v>
      </c>
      <c r="J4639" s="452"/>
    </row>
    <row r="4640" spans="1:10" ht="30" customHeight="1" x14ac:dyDescent="0.2">
      <c r="A4640" s="451">
        <v>4629</v>
      </c>
      <c r="B4640" s="453" t="s">
        <v>12</v>
      </c>
      <c r="C4640" s="454" t="s">
        <v>1328</v>
      </c>
      <c r="D4640" s="455" t="str">
        <f>VLOOKUP(Tabela25[[#This Row],[Symbol]],Baza_cen[],3,0)</f>
        <v>BLOK NYXON  Green HST  170   H=270mm     GPMM</v>
      </c>
      <c r="E4640" s="456">
        <v>270</v>
      </c>
      <c r="F4640" s="456"/>
      <c r="G4640" s="456" t="s">
        <v>2220</v>
      </c>
      <c r="H4640" s="467">
        <f>NP.!AA282</f>
        <v>0</v>
      </c>
      <c r="I4640" s="466">
        <f>NP.!AS282</f>
        <v>0</v>
      </c>
      <c r="J4640" s="452"/>
    </row>
    <row r="4641" spans="1:10" ht="30" customHeight="1" x14ac:dyDescent="0.2">
      <c r="A4641" s="451">
        <v>4630</v>
      </c>
      <c r="B4641" s="453" t="s">
        <v>12</v>
      </c>
      <c r="C4641" s="454" t="s">
        <v>1328</v>
      </c>
      <c r="D4641" s="455" t="str">
        <f>VLOOKUP(Tabela25[[#This Row],[Symbol]],Baza_cen[],3,0)</f>
        <v>BLOK NYXON  Green HST  170   H=270mm     GPMM</v>
      </c>
      <c r="E4641" s="456">
        <v>270</v>
      </c>
      <c r="F4641" s="456"/>
      <c r="G4641" s="456" t="s">
        <v>2220</v>
      </c>
      <c r="H4641" s="467">
        <f>NP.!AB282</f>
        <v>0</v>
      </c>
      <c r="I4641" s="466">
        <f>NP.!AT282</f>
        <v>0</v>
      </c>
      <c r="J4641" s="452"/>
    </row>
    <row r="4642" spans="1:10" ht="30" customHeight="1" x14ac:dyDescent="0.2">
      <c r="A4642" s="451">
        <v>4631</v>
      </c>
      <c r="B4642" s="453" t="s">
        <v>12</v>
      </c>
      <c r="C4642" s="454" t="s">
        <v>1328</v>
      </c>
      <c r="D4642" s="455" t="str">
        <f>VLOOKUP(Tabela25[[#This Row],[Symbol]],Baza_cen[],3,0)</f>
        <v>BLOK NYXON  Green HST  170   H=270mm     GPMM</v>
      </c>
      <c r="E4642" s="456">
        <v>270</v>
      </c>
      <c r="F4642" s="456"/>
      <c r="G4642" s="456" t="s">
        <v>2220</v>
      </c>
      <c r="H4642" s="467">
        <f>NP.!AC282</f>
        <v>0</v>
      </c>
      <c r="I4642" s="466">
        <f>NP.!AU282</f>
        <v>0</v>
      </c>
      <c r="J4642" s="452"/>
    </row>
    <row r="4643" spans="1:10" ht="30" customHeight="1" x14ac:dyDescent="0.2">
      <c r="A4643" s="451">
        <v>4632</v>
      </c>
      <c r="B4643" s="453" t="s">
        <v>12</v>
      </c>
      <c r="C4643" s="454" t="s">
        <v>1328</v>
      </c>
      <c r="D4643" s="455" t="str">
        <f>VLOOKUP(Tabela25[[#This Row],[Symbol]],Baza_cen[],3,0)</f>
        <v>BLOK NYXON  Green HST  170   H=270mm     GPMM</v>
      </c>
      <c r="E4643" s="456">
        <v>270</v>
      </c>
      <c r="F4643" s="456"/>
      <c r="G4643" s="456" t="s">
        <v>2220</v>
      </c>
      <c r="H4643" s="467">
        <f>NP.!AD282</f>
        <v>0</v>
      </c>
      <c r="I4643" s="466">
        <f>NP.!AV282</f>
        <v>0</v>
      </c>
      <c r="J4643" s="452"/>
    </row>
    <row r="4644" spans="1:10" ht="30" customHeight="1" x14ac:dyDescent="0.2">
      <c r="A4644" s="451">
        <v>4633</v>
      </c>
      <c r="B4644" s="453" t="s">
        <v>12</v>
      </c>
      <c r="C4644" s="454" t="s">
        <v>1329</v>
      </c>
      <c r="D4644" s="455" t="str">
        <f>VLOOKUP(Tabela25[[#This Row],[Symbol]],Baza_cen[],3,0)</f>
        <v>BLOK NYXON  Green HST  170   H=275mm     GPMM</v>
      </c>
      <c r="E4644" s="456">
        <v>275</v>
      </c>
      <c r="F4644" s="456"/>
      <c r="G4644" s="456" t="s">
        <v>2220</v>
      </c>
      <c r="H4644" s="467">
        <f>NP.!S283</f>
        <v>0</v>
      </c>
      <c r="I4644" s="466">
        <f>NP.!AK283</f>
        <v>0</v>
      </c>
      <c r="J4644" s="452"/>
    </row>
    <row r="4645" spans="1:10" ht="30" customHeight="1" x14ac:dyDescent="0.2">
      <c r="A4645" s="451">
        <v>4634</v>
      </c>
      <c r="B4645" s="453" t="s">
        <v>12</v>
      </c>
      <c r="C4645" s="454" t="s">
        <v>1329</v>
      </c>
      <c r="D4645" s="455" t="str">
        <f>VLOOKUP(Tabela25[[#This Row],[Symbol]],Baza_cen[],3,0)</f>
        <v>BLOK NYXON  Green HST  170   H=275mm     GPMM</v>
      </c>
      <c r="E4645" s="456">
        <v>275</v>
      </c>
      <c r="F4645" s="456"/>
      <c r="G4645" s="456" t="s">
        <v>2220</v>
      </c>
      <c r="H4645" s="467">
        <f>NP.!T283</f>
        <v>0</v>
      </c>
      <c r="I4645" s="466">
        <f>NP.!AL283</f>
        <v>0</v>
      </c>
      <c r="J4645" s="452"/>
    </row>
    <row r="4646" spans="1:10" ht="30" customHeight="1" x14ac:dyDescent="0.2">
      <c r="A4646" s="451">
        <v>4635</v>
      </c>
      <c r="B4646" s="453" t="s">
        <v>12</v>
      </c>
      <c r="C4646" s="454" t="s">
        <v>1329</v>
      </c>
      <c r="D4646" s="455" t="str">
        <f>VLOOKUP(Tabela25[[#This Row],[Symbol]],Baza_cen[],3,0)</f>
        <v>BLOK NYXON  Green HST  170   H=275mm     GPMM</v>
      </c>
      <c r="E4646" s="456">
        <v>275</v>
      </c>
      <c r="F4646" s="456"/>
      <c r="G4646" s="456" t="s">
        <v>2220</v>
      </c>
      <c r="H4646" s="467">
        <f>NP.!U283</f>
        <v>0</v>
      </c>
      <c r="I4646" s="466">
        <f>NP.!AM283</f>
        <v>0</v>
      </c>
      <c r="J4646" s="452"/>
    </row>
    <row r="4647" spans="1:10" ht="30" customHeight="1" x14ac:dyDescent="0.2">
      <c r="A4647" s="451">
        <v>4636</v>
      </c>
      <c r="B4647" s="453" t="s">
        <v>12</v>
      </c>
      <c r="C4647" s="454" t="s">
        <v>1329</v>
      </c>
      <c r="D4647" s="455" t="str">
        <f>VLOOKUP(Tabela25[[#This Row],[Symbol]],Baza_cen[],3,0)</f>
        <v>BLOK NYXON  Green HST  170   H=275mm     GPMM</v>
      </c>
      <c r="E4647" s="456">
        <v>275</v>
      </c>
      <c r="F4647" s="456"/>
      <c r="G4647" s="456" t="s">
        <v>2220</v>
      </c>
      <c r="H4647" s="467">
        <f>NP.!V283</f>
        <v>0</v>
      </c>
      <c r="I4647" s="466">
        <f>NP.!AN283</f>
        <v>0</v>
      </c>
      <c r="J4647" s="452"/>
    </row>
    <row r="4648" spans="1:10" ht="30" customHeight="1" x14ac:dyDescent="0.2">
      <c r="A4648" s="451">
        <v>4637</v>
      </c>
      <c r="B4648" s="453" t="s">
        <v>12</v>
      </c>
      <c r="C4648" s="454" t="s">
        <v>1329</v>
      </c>
      <c r="D4648" s="455" t="str">
        <f>VLOOKUP(Tabela25[[#This Row],[Symbol]],Baza_cen[],3,0)</f>
        <v>BLOK NYXON  Green HST  170   H=275mm     GPMM</v>
      </c>
      <c r="E4648" s="456">
        <v>275</v>
      </c>
      <c r="F4648" s="456"/>
      <c r="G4648" s="456" t="s">
        <v>2220</v>
      </c>
      <c r="H4648" s="467">
        <f>NP.!W283</f>
        <v>0</v>
      </c>
      <c r="I4648" s="466">
        <f>NP.!AO283</f>
        <v>0</v>
      </c>
      <c r="J4648" s="452"/>
    </row>
    <row r="4649" spans="1:10" ht="30" customHeight="1" x14ac:dyDescent="0.2">
      <c r="A4649" s="451">
        <v>4638</v>
      </c>
      <c r="B4649" s="453" t="s">
        <v>12</v>
      </c>
      <c r="C4649" s="454" t="s">
        <v>1329</v>
      </c>
      <c r="D4649" s="455" t="str">
        <f>VLOOKUP(Tabela25[[#This Row],[Symbol]],Baza_cen[],3,0)</f>
        <v>BLOK NYXON  Green HST  170   H=275mm     GPMM</v>
      </c>
      <c r="E4649" s="456">
        <v>275</v>
      </c>
      <c r="F4649" s="456"/>
      <c r="G4649" s="456" t="s">
        <v>2220</v>
      </c>
      <c r="H4649" s="467">
        <f>NP.!X283</f>
        <v>0</v>
      </c>
      <c r="I4649" s="466">
        <f>NP.!AP283</f>
        <v>0</v>
      </c>
      <c r="J4649" s="452"/>
    </row>
    <row r="4650" spans="1:10" ht="30" customHeight="1" x14ac:dyDescent="0.2">
      <c r="A4650" s="451">
        <v>4639</v>
      </c>
      <c r="B4650" s="453" t="s">
        <v>12</v>
      </c>
      <c r="C4650" s="454" t="s">
        <v>1329</v>
      </c>
      <c r="D4650" s="455" t="str">
        <f>VLOOKUP(Tabela25[[#This Row],[Symbol]],Baza_cen[],3,0)</f>
        <v>BLOK NYXON  Green HST  170   H=275mm     GPMM</v>
      </c>
      <c r="E4650" s="456">
        <v>275</v>
      </c>
      <c r="F4650" s="456"/>
      <c r="G4650" s="456" t="s">
        <v>2220</v>
      </c>
      <c r="H4650" s="467">
        <f>NP.!Y283</f>
        <v>0</v>
      </c>
      <c r="I4650" s="466">
        <f>NP.!AQ283</f>
        <v>0</v>
      </c>
      <c r="J4650" s="452"/>
    </row>
    <row r="4651" spans="1:10" ht="30" customHeight="1" x14ac:dyDescent="0.2">
      <c r="A4651" s="451">
        <v>4640</v>
      </c>
      <c r="B4651" s="453" t="s">
        <v>12</v>
      </c>
      <c r="C4651" s="454" t="s">
        <v>1329</v>
      </c>
      <c r="D4651" s="455" t="str">
        <f>VLOOKUP(Tabela25[[#This Row],[Symbol]],Baza_cen[],3,0)</f>
        <v>BLOK NYXON  Green HST  170   H=275mm     GPMM</v>
      </c>
      <c r="E4651" s="456">
        <v>275</v>
      </c>
      <c r="F4651" s="456"/>
      <c r="G4651" s="456" t="s">
        <v>2220</v>
      </c>
      <c r="H4651" s="467">
        <f>NP.!Z283</f>
        <v>0</v>
      </c>
      <c r="I4651" s="466">
        <f>NP.!AR283</f>
        <v>0</v>
      </c>
      <c r="J4651" s="452"/>
    </row>
    <row r="4652" spans="1:10" ht="30" customHeight="1" x14ac:dyDescent="0.2">
      <c r="A4652" s="451">
        <v>4641</v>
      </c>
      <c r="B4652" s="453" t="s">
        <v>12</v>
      </c>
      <c r="C4652" s="454" t="s">
        <v>1329</v>
      </c>
      <c r="D4652" s="455" t="str">
        <f>VLOOKUP(Tabela25[[#This Row],[Symbol]],Baza_cen[],3,0)</f>
        <v>BLOK NYXON  Green HST  170   H=275mm     GPMM</v>
      </c>
      <c r="E4652" s="456">
        <v>275</v>
      </c>
      <c r="F4652" s="456"/>
      <c r="G4652" s="456" t="s">
        <v>2220</v>
      </c>
      <c r="H4652" s="467">
        <f>NP.!AA283</f>
        <v>0</v>
      </c>
      <c r="I4652" s="466">
        <f>NP.!AS283</f>
        <v>0</v>
      </c>
      <c r="J4652" s="452"/>
    </row>
    <row r="4653" spans="1:10" ht="30" customHeight="1" x14ac:dyDescent="0.2">
      <c r="A4653" s="451">
        <v>4642</v>
      </c>
      <c r="B4653" s="453" t="s">
        <v>12</v>
      </c>
      <c r="C4653" s="454" t="s">
        <v>1329</v>
      </c>
      <c r="D4653" s="455" t="str">
        <f>VLOOKUP(Tabela25[[#This Row],[Symbol]],Baza_cen[],3,0)</f>
        <v>BLOK NYXON  Green HST  170   H=275mm     GPMM</v>
      </c>
      <c r="E4653" s="456">
        <v>275</v>
      </c>
      <c r="F4653" s="456"/>
      <c r="G4653" s="456" t="s">
        <v>2220</v>
      </c>
      <c r="H4653" s="467">
        <f>NP.!AB283</f>
        <v>0</v>
      </c>
      <c r="I4653" s="466">
        <f>NP.!AT283</f>
        <v>0</v>
      </c>
      <c r="J4653" s="452"/>
    </row>
    <row r="4654" spans="1:10" ht="30" customHeight="1" x14ac:dyDescent="0.2">
      <c r="A4654" s="451">
        <v>4643</v>
      </c>
      <c r="B4654" s="453" t="s">
        <v>12</v>
      </c>
      <c r="C4654" s="454" t="s">
        <v>1329</v>
      </c>
      <c r="D4654" s="455" t="str">
        <f>VLOOKUP(Tabela25[[#This Row],[Symbol]],Baza_cen[],3,0)</f>
        <v>BLOK NYXON  Green HST  170   H=275mm     GPMM</v>
      </c>
      <c r="E4654" s="456">
        <v>275</v>
      </c>
      <c r="F4654" s="456"/>
      <c r="G4654" s="456" t="s">
        <v>2220</v>
      </c>
      <c r="H4654" s="467">
        <f>NP.!AC283</f>
        <v>0</v>
      </c>
      <c r="I4654" s="466">
        <f>NP.!AU283</f>
        <v>0</v>
      </c>
      <c r="J4654" s="452"/>
    </row>
    <row r="4655" spans="1:10" ht="30" customHeight="1" x14ac:dyDescent="0.2">
      <c r="A4655" s="451">
        <v>4644</v>
      </c>
      <c r="B4655" s="453" t="s">
        <v>12</v>
      </c>
      <c r="C4655" s="454" t="s">
        <v>1329</v>
      </c>
      <c r="D4655" s="455" t="str">
        <f>VLOOKUP(Tabela25[[#This Row],[Symbol]],Baza_cen[],3,0)</f>
        <v>BLOK NYXON  Green HST  170   H=275mm     GPMM</v>
      </c>
      <c r="E4655" s="456">
        <v>275</v>
      </c>
      <c r="F4655" s="456"/>
      <c r="G4655" s="456" t="s">
        <v>2220</v>
      </c>
      <c r="H4655" s="467">
        <f>NP.!AD283</f>
        <v>0</v>
      </c>
      <c r="I4655" s="466">
        <f>NP.!AV283</f>
        <v>0</v>
      </c>
      <c r="J4655" s="452"/>
    </row>
    <row r="4656" spans="1:10" ht="30" customHeight="1" x14ac:dyDescent="0.2">
      <c r="A4656" s="451">
        <v>4645</v>
      </c>
      <c r="B4656" s="453" t="s">
        <v>12</v>
      </c>
      <c r="C4656" s="454" t="s">
        <v>1330</v>
      </c>
      <c r="D4656" s="455" t="str">
        <f>VLOOKUP(Tabela25[[#This Row],[Symbol]],Baza_cen[],3,0)</f>
        <v>BLOK NYXON  Green HST  170   H=280mm     GPMM</v>
      </c>
      <c r="E4656" s="456">
        <v>280</v>
      </c>
      <c r="F4656" s="456"/>
      <c r="G4656" s="456" t="s">
        <v>2220</v>
      </c>
      <c r="H4656" s="467">
        <f>NP.!S284</f>
        <v>0</v>
      </c>
      <c r="I4656" s="466">
        <f>NP.!AK284</f>
        <v>0</v>
      </c>
      <c r="J4656" s="452"/>
    </row>
    <row r="4657" spans="1:10" ht="30" customHeight="1" x14ac:dyDescent="0.2">
      <c r="A4657" s="451">
        <v>4646</v>
      </c>
      <c r="B4657" s="453" t="s">
        <v>12</v>
      </c>
      <c r="C4657" s="454" t="s">
        <v>1330</v>
      </c>
      <c r="D4657" s="455" t="str">
        <f>VLOOKUP(Tabela25[[#This Row],[Symbol]],Baza_cen[],3,0)</f>
        <v>BLOK NYXON  Green HST  170   H=280mm     GPMM</v>
      </c>
      <c r="E4657" s="456">
        <v>280</v>
      </c>
      <c r="F4657" s="456"/>
      <c r="G4657" s="456" t="s">
        <v>2220</v>
      </c>
      <c r="H4657" s="467">
        <f>NP.!T284</f>
        <v>0</v>
      </c>
      <c r="I4657" s="466">
        <f>NP.!AL284</f>
        <v>0</v>
      </c>
      <c r="J4657" s="452"/>
    </row>
    <row r="4658" spans="1:10" ht="30" customHeight="1" x14ac:dyDescent="0.2">
      <c r="A4658" s="451">
        <v>4647</v>
      </c>
      <c r="B4658" s="453" t="s">
        <v>12</v>
      </c>
      <c r="C4658" s="454" t="s">
        <v>1330</v>
      </c>
      <c r="D4658" s="455" t="str">
        <f>VLOOKUP(Tabela25[[#This Row],[Symbol]],Baza_cen[],3,0)</f>
        <v>BLOK NYXON  Green HST  170   H=280mm     GPMM</v>
      </c>
      <c r="E4658" s="456">
        <v>280</v>
      </c>
      <c r="F4658" s="456"/>
      <c r="G4658" s="456" t="s">
        <v>2220</v>
      </c>
      <c r="H4658" s="467">
        <f>NP.!U284</f>
        <v>0</v>
      </c>
      <c r="I4658" s="466">
        <f>NP.!AM284</f>
        <v>0</v>
      </c>
      <c r="J4658" s="452"/>
    </row>
    <row r="4659" spans="1:10" ht="30" customHeight="1" x14ac:dyDescent="0.2">
      <c r="A4659" s="451">
        <v>4648</v>
      </c>
      <c r="B4659" s="453" t="s">
        <v>12</v>
      </c>
      <c r="C4659" s="454" t="s">
        <v>1330</v>
      </c>
      <c r="D4659" s="455" t="str">
        <f>VLOOKUP(Tabela25[[#This Row],[Symbol]],Baza_cen[],3,0)</f>
        <v>BLOK NYXON  Green HST  170   H=280mm     GPMM</v>
      </c>
      <c r="E4659" s="456">
        <v>280</v>
      </c>
      <c r="F4659" s="456"/>
      <c r="G4659" s="456" t="s">
        <v>2220</v>
      </c>
      <c r="H4659" s="467">
        <f>NP.!V284</f>
        <v>0</v>
      </c>
      <c r="I4659" s="466">
        <f>NP.!AN284</f>
        <v>0</v>
      </c>
      <c r="J4659" s="452"/>
    </row>
    <row r="4660" spans="1:10" ht="30" customHeight="1" x14ac:dyDescent="0.2">
      <c r="A4660" s="451">
        <v>4649</v>
      </c>
      <c r="B4660" s="453" t="s">
        <v>12</v>
      </c>
      <c r="C4660" s="454" t="s">
        <v>1330</v>
      </c>
      <c r="D4660" s="455" t="str">
        <f>VLOOKUP(Tabela25[[#This Row],[Symbol]],Baza_cen[],3,0)</f>
        <v>BLOK NYXON  Green HST  170   H=280mm     GPMM</v>
      </c>
      <c r="E4660" s="456">
        <v>280</v>
      </c>
      <c r="F4660" s="456"/>
      <c r="G4660" s="456" t="s">
        <v>2220</v>
      </c>
      <c r="H4660" s="467">
        <f>NP.!W284</f>
        <v>0</v>
      </c>
      <c r="I4660" s="466">
        <f>NP.!AO284</f>
        <v>0</v>
      </c>
      <c r="J4660" s="452"/>
    </row>
    <row r="4661" spans="1:10" ht="30" customHeight="1" x14ac:dyDescent="0.2">
      <c r="A4661" s="451">
        <v>4650</v>
      </c>
      <c r="B4661" s="453" t="s">
        <v>12</v>
      </c>
      <c r="C4661" s="454" t="s">
        <v>1330</v>
      </c>
      <c r="D4661" s="455" t="str">
        <f>VLOOKUP(Tabela25[[#This Row],[Symbol]],Baza_cen[],3,0)</f>
        <v>BLOK NYXON  Green HST  170   H=280mm     GPMM</v>
      </c>
      <c r="E4661" s="456">
        <v>280</v>
      </c>
      <c r="F4661" s="456"/>
      <c r="G4661" s="456" t="s">
        <v>2220</v>
      </c>
      <c r="H4661" s="467">
        <f>NP.!X284</f>
        <v>0</v>
      </c>
      <c r="I4661" s="466">
        <f>NP.!AP284</f>
        <v>0</v>
      </c>
      <c r="J4661" s="452"/>
    </row>
    <row r="4662" spans="1:10" ht="30" customHeight="1" x14ac:dyDescent="0.2">
      <c r="A4662" s="451">
        <v>4651</v>
      </c>
      <c r="B4662" s="453" t="s">
        <v>12</v>
      </c>
      <c r="C4662" s="454" t="s">
        <v>1330</v>
      </c>
      <c r="D4662" s="455" t="str">
        <f>VLOOKUP(Tabela25[[#This Row],[Symbol]],Baza_cen[],3,0)</f>
        <v>BLOK NYXON  Green HST  170   H=280mm     GPMM</v>
      </c>
      <c r="E4662" s="456">
        <v>280</v>
      </c>
      <c r="F4662" s="456"/>
      <c r="G4662" s="456" t="s">
        <v>2220</v>
      </c>
      <c r="H4662" s="467">
        <f>NP.!Y284</f>
        <v>0</v>
      </c>
      <c r="I4662" s="466">
        <f>NP.!AQ284</f>
        <v>0</v>
      </c>
      <c r="J4662" s="452"/>
    </row>
    <row r="4663" spans="1:10" ht="30" customHeight="1" x14ac:dyDescent="0.2">
      <c r="A4663" s="451">
        <v>4652</v>
      </c>
      <c r="B4663" s="453" t="s">
        <v>12</v>
      </c>
      <c r="C4663" s="454" t="s">
        <v>1330</v>
      </c>
      <c r="D4663" s="455" t="str">
        <f>VLOOKUP(Tabela25[[#This Row],[Symbol]],Baza_cen[],3,0)</f>
        <v>BLOK NYXON  Green HST  170   H=280mm     GPMM</v>
      </c>
      <c r="E4663" s="456">
        <v>280</v>
      </c>
      <c r="F4663" s="456"/>
      <c r="G4663" s="456" t="s">
        <v>2220</v>
      </c>
      <c r="H4663" s="467">
        <f>NP.!Z284</f>
        <v>0</v>
      </c>
      <c r="I4663" s="466">
        <f>NP.!AR284</f>
        <v>0</v>
      </c>
      <c r="J4663" s="452"/>
    </row>
    <row r="4664" spans="1:10" ht="30" customHeight="1" x14ac:dyDescent="0.2">
      <c r="A4664" s="451">
        <v>4653</v>
      </c>
      <c r="B4664" s="453" t="s">
        <v>12</v>
      </c>
      <c r="C4664" s="454" t="s">
        <v>1330</v>
      </c>
      <c r="D4664" s="455" t="str">
        <f>VLOOKUP(Tabela25[[#This Row],[Symbol]],Baza_cen[],3,0)</f>
        <v>BLOK NYXON  Green HST  170   H=280mm     GPMM</v>
      </c>
      <c r="E4664" s="456">
        <v>280</v>
      </c>
      <c r="F4664" s="456"/>
      <c r="G4664" s="456" t="s">
        <v>2220</v>
      </c>
      <c r="H4664" s="467">
        <f>NP.!AA284</f>
        <v>0</v>
      </c>
      <c r="I4664" s="466">
        <f>NP.!AS284</f>
        <v>0</v>
      </c>
      <c r="J4664" s="452"/>
    </row>
    <row r="4665" spans="1:10" ht="30" customHeight="1" x14ac:dyDescent="0.2">
      <c r="A4665" s="451">
        <v>4654</v>
      </c>
      <c r="B4665" s="453" t="s">
        <v>12</v>
      </c>
      <c r="C4665" s="454" t="s">
        <v>1330</v>
      </c>
      <c r="D4665" s="455" t="str">
        <f>VLOOKUP(Tabela25[[#This Row],[Symbol]],Baza_cen[],3,0)</f>
        <v>BLOK NYXON  Green HST  170   H=280mm     GPMM</v>
      </c>
      <c r="E4665" s="456">
        <v>280</v>
      </c>
      <c r="F4665" s="456"/>
      <c r="G4665" s="456" t="s">
        <v>2220</v>
      </c>
      <c r="H4665" s="467">
        <f>NP.!AB284</f>
        <v>0</v>
      </c>
      <c r="I4665" s="466">
        <f>NP.!AT284</f>
        <v>0</v>
      </c>
      <c r="J4665" s="452"/>
    </row>
    <row r="4666" spans="1:10" ht="30" customHeight="1" x14ac:dyDescent="0.2">
      <c r="A4666" s="451">
        <v>4655</v>
      </c>
      <c r="B4666" s="453" t="s">
        <v>12</v>
      </c>
      <c r="C4666" s="454" t="s">
        <v>1330</v>
      </c>
      <c r="D4666" s="455" t="str">
        <f>VLOOKUP(Tabela25[[#This Row],[Symbol]],Baza_cen[],3,0)</f>
        <v>BLOK NYXON  Green HST  170   H=280mm     GPMM</v>
      </c>
      <c r="E4666" s="456">
        <v>280</v>
      </c>
      <c r="F4666" s="456"/>
      <c r="G4666" s="456" t="s">
        <v>2220</v>
      </c>
      <c r="H4666" s="467">
        <f>NP.!AC284</f>
        <v>0</v>
      </c>
      <c r="I4666" s="466">
        <f>NP.!AU284</f>
        <v>0</v>
      </c>
      <c r="J4666" s="452"/>
    </row>
    <row r="4667" spans="1:10" ht="30" customHeight="1" x14ac:dyDescent="0.2">
      <c r="A4667" s="451">
        <v>4656</v>
      </c>
      <c r="B4667" s="453" t="s">
        <v>12</v>
      </c>
      <c r="C4667" s="454" t="s">
        <v>1330</v>
      </c>
      <c r="D4667" s="455" t="str">
        <f>VLOOKUP(Tabela25[[#This Row],[Symbol]],Baza_cen[],3,0)</f>
        <v>BLOK NYXON  Green HST  170   H=280mm     GPMM</v>
      </c>
      <c r="E4667" s="456">
        <v>280</v>
      </c>
      <c r="F4667" s="456"/>
      <c r="G4667" s="456" t="s">
        <v>2220</v>
      </c>
      <c r="H4667" s="467">
        <f>NP.!AD284</f>
        <v>0</v>
      </c>
      <c r="I4667" s="466">
        <f>NP.!AV284</f>
        <v>0</v>
      </c>
      <c r="J4667" s="452"/>
    </row>
    <row r="4668" spans="1:10" ht="30" customHeight="1" x14ac:dyDescent="0.2">
      <c r="A4668" s="451">
        <v>4657</v>
      </c>
      <c r="B4668" s="453" t="s">
        <v>12</v>
      </c>
      <c r="C4668" s="454" t="s">
        <v>1331</v>
      </c>
      <c r="D4668" s="455" t="str">
        <f>VLOOKUP(Tabela25[[#This Row],[Symbol]],Baza_cen[],3,0)</f>
        <v>BLOK NYXON  Green HST  170   H=285mm     GPMM</v>
      </c>
      <c r="E4668" s="456">
        <v>285</v>
      </c>
      <c r="F4668" s="456"/>
      <c r="G4668" s="456" t="s">
        <v>2220</v>
      </c>
      <c r="H4668" s="467">
        <f>NP.!S285</f>
        <v>0</v>
      </c>
      <c r="I4668" s="466">
        <f>NP.!AK285</f>
        <v>0</v>
      </c>
      <c r="J4668" s="452"/>
    </row>
    <row r="4669" spans="1:10" ht="30" customHeight="1" x14ac:dyDescent="0.2">
      <c r="A4669" s="451">
        <v>4658</v>
      </c>
      <c r="B4669" s="453" t="s">
        <v>12</v>
      </c>
      <c r="C4669" s="454" t="s">
        <v>1331</v>
      </c>
      <c r="D4669" s="455" t="str">
        <f>VLOOKUP(Tabela25[[#This Row],[Symbol]],Baza_cen[],3,0)</f>
        <v>BLOK NYXON  Green HST  170   H=285mm     GPMM</v>
      </c>
      <c r="E4669" s="456">
        <v>285</v>
      </c>
      <c r="F4669" s="456"/>
      <c r="G4669" s="456" t="s">
        <v>2220</v>
      </c>
      <c r="H4669" s="467">
        <f>NP.!T285</f>
        <v>0</v>
      </c>
      <c r="I4669" s="466">
        <f>NP.!AL285</f>
        <v>0</v>
      </c>
      <c r="J4669" s="452"/>
    </row>
    <row r="4670" spans="1:10" ht="30" customHeight="1" x14ac:dyDescent="0.2">
      <c r="A4670" s="451">
        <v>4659</v>
      </c>
      <c r="B4670" s="453" t="s">
        <v>12</v>
      </c>
      <c r="C4670" s="454" t="s">
        <v>1331</v>
      </c>
      <c r="D4670" s="455" t="str">
        <f>VLOOKUP(Tabela25[[#This Row],[Symbol]],Baza_cen[],3,0)</f>
        <v>BLOK NYXON  Green HST  170   H=285mm     GPMM</v>
      </c>
      <c r="E4670" s="456">
        <v>285</v>
      </c>
      <c r="F4670" s="456"/>
      <c r="G4670" s="456" t="s">
        <v>2220</v>
      </c>
      <c r="H4670" s="467">
        <f>NP.!U285</f>
        <v>0</v>
      </c>
      <c r="I4670" s="466">
        <f>NP.!AM285</f>
        <v>0</v>
      </c>
      <c r="J4670" s="452"/>
    </row>
    <row r="4671" spans="1:10" ht="30" customHeight="1" x14ac:dyDescent="0.2">
      <c r="A4671" s="451">
        <v>4660</v>
      </c>
      <c r="B4671" s="453" t="s">
        <v>12</v>
      </c>
      <c r="C4671" s="454" t="s">
        <v>1331</v>
      </c>
      <c r="D4671" s="455" t="str">
        <f>VLOOKUP(Tabela25[[#This Row],[Symbol]],Baza_cen[],3,0)</f>
        <v>BLOK NYXON  Green HST  170   H=285mm     GPMM</v>
      </c>
      <c r="E4671" s="456">
        <v>285</v>
      </c>
      <c r="F4671" s="456"/>
      <c r="G4671" s="456" t="s">
        <v>2220</v>
      </c>
      <c r="H4671" s="467">
        <f>NP.!V285</f>
        <v>0</v>
      </c>
      <c r="I4671" s="466">
        <f>NP.!AN285</f>
        <v>0</v>
      </c>
      <c r="J4671" s="452"/>
    </row>
    <row r="4672" spans="1:10" ht="30" customHeight="1" x14ac:dyDescent="0.2">
      <c r="A4672" s="451">
        <v>4661</v>
      </c>
      <c r="B4672" s="453" t="s">
        <v>12</v>
      </c>
      <c r="C4672" s="454" t="s">
        <v>1331</v>
      </c>
      <c r="D4672" s="455" t="str">
        <f>VLOOKUP(Tabela25[[#This Row],[Symbol]],Baza_cen[],3,0)</f>
        <v>BLOK NYXON  Green HST  170   H=285mm     GPMM</v>
      </c>
      <c r="E4672" s="456">
        <v>285</v>
      </c>
      <c r="F4672" s="456"/>
      <c r="G4672" s="456" t="s">
        <v>2220</v>
      </c>
      <c r="H4672" s="467">
        <f>NP.!W285</f>
        <v>0</v>
      </c>
      <c r="I4672" s="466">
        <f>NP.!AO285</f>
        <v>0</v>
      </c>
      <c r="J4672" s="452"/>
    </row>
    <row r="4673" spans="1:10" ht="30" customHeight="1" x14ac:dyDescent="0.2">
      <c r="A4673" s="451">
        <v>4662</v>
      </c>
      <c r="B4673" s="453" t="s">
        <v>12</v>
      </c>
      <c r="C4673" s="454" t="s">
        <v>1331</v>
      </c>
      <c r="D4673" s="455" t="str">
        <f>VLOOKUP(Tabela25[[#This Row],[Symbol]],Baza_cen[],3,0)</f>
        <v>BLOK NYXON  Green HST  170   H=285mm     GPMM</v>
      </c>
      <c r="E4673" s="456">
        <v>285</v>
      </c>
      <c r="F4673" s="456"/>
      <c r="G4673" s="456" t="s">
        <v>2220</v>
      </c>
      <c r="H4673" s="467">
        <f>NP.!X285</f>
        <v>0</v>
      </c>
      <c r="I4673" s="466">
        <f>NP.!AP285</f>
        <v>0</v>
      </c>
      <c r="J4673" s="452"/>
    </row>
    <row r="4674" spans="1:10" ht="30" customHeight="1" x14ac:dyDescent="0.2">
      <c r="A4674" s="451">
        <v>4663</v>
      </c>
      <c r="B4674" s="453" t="s">
        <v>12</v>
      </c>
      <c r="C4674" s="454" t="s">
        <v>1331</v>
      </c>
      <c r="D4674" s="455" t="str">
        <f>VLOOKUP(Tabela25[[#This Row],[Symbol]],Baza_cen[],3,0)</f>
        <v>BLOK NYXON  Green HST  170   H=285mm     GPMM</v>
      </c>
      <c r="E4674" s="456">
        <v>285</v>
      </c>
      <c r="F4674" s="456"/>
      <c r="G4674" s="456" t="s">
        <v>2220</v>
      </c>
      <c r="H4674" s="467">
        <f>NP.!Y285</f>
        <v>0</v>
      </c>
      <c r="I4674" s="466">
        <f>NP.!AQ285</f>
        <v>0</v>
      </c>
      <c r="J4674" s="452"/>
    </row>
    <row r="4675" spans="1:10" ht="30" customHeight="1" x14ac:dyDescent="0.2">
      <c r="A4675" s="451">
        <v>4664</v>
      </c>
      <c r="B4675" s="453" t="s">
        <v>12</v>
      </c>
      <c r="C4675" s="454" t="s">
        <v>1331</v>
      </c>
      <c r="D4675" s="455" t="str">
        <f>VLOOKUP(Tabela25[[#This Row],[Symbol]],Baza_cen[],3,0)</f>
        <v>BLOK NYXON  Green HST  170   H=285mm     GPMM</v>
      </c>
      <c r="E4675" s="456">
        <v>285</v>
      </c>
      <c r="F4675" s="456"/>
      <c r="G4675" s="456" t="s">
        <v>2220</v>
      </c>
      <c r="H4675" s="467">
        <f>NP.!Z285</f>
        <v>0</v>
      </c>
      <c r="I4675" s="466">
        <f>NP.!AR285</f>
        <v>0</v>
      </c>
      <c r="J4675" s="452"/>
    </row>
    <row r="4676" spans="1:10" ht="30" customHeight="1" x14ac:dyDescent="0.2">
      <c r="A4676" s="451">
        <v>4665</v>
      </c>
      <c r="B4676" s="453" t="s">
        <v>12</v>
      </c>
      <c r="C4676" s="454" t="s">
        <v>1331</v>
      </c>
      <c r="D4676" s="455" t="str">
        <f>VLOOKUP(Tabela25[[#This Row],[Symbol]],Baza_cen[],3,0)</f>
        <v>BLOK NYXON  Green HST  170   H=285mm     GPMM</v>
      </c>
      <c r="E4676" s="456">
        <v>285</v>
      </c>
      <c r="F4676" s="456"/>
      <c r="G4676" s="456" t="s">
        <v>2220</v>
      </c>
      <c r="H4676" s="467">
        <f>NP.!AA285</f>
        <v>0</v>
      </c>
      <c r="I4676" s="466">
        <f>NP.!AS285</f>
        <v>0</v>
      </c>
      <c r="J4676" s="452"/>
    </row>
    <row r="4677" spans="1:10" ht="30" customHeight="1" x14ac:dyDescent="0.2">
      <c r="A4677" s="451">
        <v>4666</v>
      </c>
      <c r="B4677" s="453" t="s">
        <v>12</v>
      </c>
      <c r="C4677" s="454" t="s">
        <v>1331</v>
      </c>
      <c r="D4677" s="455" t="str">
        <f>VLOOKUP(Tabela25[[#This Row],[Symbol]],Baza_cen[],3,0)</f>
        <v>BLOK NYXON  Green HST  170   H=285mm     GPMM</v>
      </c>
      <c r="E4677" s="456">
        <v>285</v>
      </c>
      <c r="F4677" s="456"/>
      <c r="G4677" s="456" t="s">
        <v>2220</v>
      </c>
      <c r="H4677" s="467">
        <f>NP.!AB285</f>
        <v>0</v>
      </c>
      <c r="I4677" s="466">
        <f>NP.!AT285</f>
        <v>0</v>
      </c>
      <c r="J4677" s="452"/>
    </row>
    <row r="4678" spans="1:10" ht="30" customHeight="1" x14ac:dyDescent="0.2">
      <c r="A4678" s="451">
        <v>4667</v>
      </c>
      <c r="B4678" s="453" t="s">
        <v>12</v>
      </c>
      <c r="C4678" s="454" t="s">
        <v>1331</v>
      </c>
      <c r="D4678" s="455" t="str">
        <f>VLOOKUP(Tabela25[[#This Row],[Symbol]],Baza_cen[],3,0)</f>
        <v>BLOK NYXON  Green HST  170   H=285mm     GPMM</v>
      </c>
      <c r="E4678" s="456">
        <v>285</v>
      </c>
      <c r="F4678" s="456"/>
      <c r="G4678" s="456" t="s">
        <v>2220</v>
      </c>
      <c r="H4678" s="467">
        <f>NP.!AC285</f>
        <v>0</v>
      </c>
      <c r="I4678" s="466">
        <f>NP.!AU285</f>
        <v>0</v>
      </c>
      <c r="J4678" s="452"/>
    </row>
    <row r="4679" spans="1:10" ht="30" customHeight="1" x14ac:dyDescent="0.2">
      <c r="A4679" s="451">
        <v>4668</v>
      </c>
      <c r="B4679" s="453" t="s">
        <v>12</v>
      </c>
      <c r="C4679" s="454" t="s">
        <v>1331</v>
      </c>
      <c r="D4679" s="455" t="str">
        <f>VLOOKUP(Tabela25[[#This Row],[Symbol]],Baza_cen[],3,0)</f>
        <v>BLOK NYXON  Green HST  170   H=285mm     GPMM</v>
      </c>
      <c r="E4679" s="456">
        <v>285</v>
      </c>
      <c r="F4679" s="456"/>
      <c r="G4679" s="456" t="s">
        <v>2220</v>
      </c>
      <c r="H4679" s="467">
        <f>NP.!AD285</f>
        <v>0</v>
      </c>
      <c r="I4679" s="466">
        <f>NP.!AV285</f>
        <v>0</v>
      </c>
      <c r="J4679" s="452"/>
    </row>
    <row r="4680" spans="1:10" ht="30" customHeight="1" x14ac:dyDescent="0.2">
      <c r="A4680" s="451">
        <v>4669</v>
      </c>
      <c r="B4680" s="453" t="s">
        <v>12</v>
      </c>
      <c r="C4680" s="454" t="s">
        <v>1332</v>
      </c>
      <c r="D4680" s="455" t="str">
        <f>VLOOKUP(Tabela25[[#This Row],[Symbol]],Baza_cen[],3,0)</f>
        <v>BLOK NYXON  Green HST  170   H=290mm     GPMM</v>
      </c>
      <c r="E4680" s="456">
        <v>290</v>
      </c>
      <c r="F4680" s="456"/>
      <c r="G4680" s="456" t="s">
        <v>2220</v>
      </c>
      <c r="H4680" s="467">
        <f>NP.!S286</f>
        <v>0</v>
      </c>
      <c r="I4680" s="466">
        <f>NP.!AK286</f>
        <v>0</v>
      </c>
      <c r="J4680" s="452"/>
    </row>
    <row r="4681" spans="1:10" ht="30" customHeight="1" x14ac:dyDescent="0.2">
      <c r="A4681" s="451">
        <v>4670</v>
      </c>
      <c r="B4681" s="453" t="s">
        <v>12</v>
      </c>
      <c r="C4681" s="454" t="s">
        <v>1332</v>
      </c>
      <c r="D4681" s="455" t="str">
        <f>VLOOKUP(Tabela25[[#This Row],[Symbol]],Baza_cen[],3,0)</f>
        <v>BLOK NYXON  Green HST  170   H=290mm     GPMM</v>
      </c>
      <c r="E4681" s="456">
        <v>290</v>
      </c>
      <c r="F4681" s="456"/>
      <c r="G4681" s="456" t="s">
        <v>2220</v>
      </c>
      <c r="H4681" s="467">
        <f>NP.!T286</f>
        <v>0</v>
      </c>
      <c r="I4681" s="466">
        <f>NP.!AL286</f>
        <v>0</v>
      </c>
      <c r="J4681" s="452"/>
    </row>
    <row r="4682" spans="1:10" ht="30" customHeight="1" x14ac:dyDescent="0.2">
      <c r="A4682" s="451">
        <v>4671</v>
      </c>
      <c r="B4682" s="453" t="s">
        <v>12</v>
      </c>
      <c r="C4682" s="454" t="s">
        <v>1332</v>
      </c>
      <c r="D4682" s="455" t="str">
        <f>VLOOKUP(Tabela25[[#This Row],[Symbol]],Baza_cen[],3,0)</f>
        <v>BLOK NYXON  Green HST  170   H=290mm     GPMM</v>
      </c>
      <c r="E4682" s="456">
        <v>290</v>
      </c>
      <c r="F4682" s="456"/>
      <c r="G4682" s="456" t="s">
        <v>2220</v>
      </c>
      <c r="H4682" s="467">
        <f>NP.!U286</f>
        <v>0</v>
      </c>
      <c r="I4682" s="466">
        <f>NP.!AM286</f>
        <v>0</v>
      </c>
      <c r="J4682" s="452"/>
    </row>
    <row r="4683" spans="1:10" ht="30" customHeight="1" x14ac:dyDescent="0.2">
      <c r="A4683" s="451">
        <v>4672</v>
      </c>
      <c r="B4683" s="453" t="s">
        <v>12</v>
      </c>
      <c r="C4683" s="454" t="s">
        <v>1332</v>
      </c>
      <c r="D4683" s="455" t="str">
        <f>VLOOKUP(Tabela25[[#This Row],[Symbol]],Baza_cen[],3,0)</f>
        <v>BLOK NYXON  Green HST  170   H=290mm     GPMM</v>
      </c>
      <c r="E4683" s="456">
        <v>290</v>
      </c>
      <c r="F4683" s="456"/>
      <c r="G4683" s="456" t="s">
        <v>2220</v>
      </c>
      <c r="H4683" s="467">
        <f>NP.!V286</f>
        <v>0</v>
      </c>
      <c r="I4683" s="466">
        <f>NP.!AN286</f>
        <v>0</v>
      </c>
      <c r="J4683" s="452"/>
    </row>
    <row r="4684" spans="1:10" ht="30" customHeight="1" x14ac:dyDescent="0.2">
      <c r="A4684" s="451">
        <v>4673</v>
      </c>
      <c r="B4684" s="453" t="s">
        <v>12</v>
      </c>
      <c r="C4684" s="454" t="s">
        <v>1332</v>
      </c>
      <c r="D4684" s="455" t="str">
        <f>VLOOKUP(Tabela25[[#This Row],[Symbol]],Baza_cen[],3,0)</f>
        <v>BLOK NYXON  Green HST  170   H=290mm     GPMM</v>
      </c>
      <c r="E4684" s="456">
        <v>290</v>
      </c>
      <c r="F4684" s="456"/>
      <c r="G4684" s="456" t="s">
        <v>2220</v>
      </c>
      <c r="H4684" s="467">
        <f>NP.!W286</f>
        <v>0</v>
      </c>
      <c r="I4684" s="466">
        <f>NP.!AO286</f>
        <v>0</v>
      </c>
      <c r="J4684" s="452"/>
    </row>
    <row r="4685" spans="1:10" ht="30" customHeight="1" x14ac:dyDescent="0.2">
      <c r="A4685" s="451">
        <v>4674</v>
      </c>
      <c r="B4685" s="453" t="s">
        <v>12</v>
      </c>
      <c r="C4685" s="454" t="s">
        <v>1332</v>
      </c>
      <c r="D4685" s="455" t="str">
        <f>VLOOKUP(Tabela25[[#This Row],[Symbol]],Baza_cen[],3,0)</f>
        <v>BLOK NYXON  Green HST  170   H=290mm     GPMM</v>
      </c>
      <c r="E4685" s="456">
        <v>290</v>
      </c>
      <c r="F4685" s="456"/>
      <c r="G4685" s="456" t="s">
        <v>2220</v>
      </c>
      <c r="H4685" s="467">
        <f>NP.!X286</f>
        <v>0</v>
      </c>
      <c r="I4685" s="466">
        <f>NP.!AP286</f>
        <v>0</v>
      </c>
      <c r="J4685" s="452"/>
    </row>
    <row r="4686" spans="1:10" ht="30" customHeight="1" x14ac:dyDescent="0.2">
      <c r="A4686" s="451">
        <v>4675</v>
      </c>
      <c r="B4686" s="453" t="s">
        <v>12</v>
      </c>
      <c r="C4686" s="454" t="s">
        <v>1332</v>
      </c>
      <c r="D4686" s="455" t="str">
        <f>VLOOKUP(Tabela25[[#This Row],[Symbol]],Baza_cen[],3,0)</f>
        <v>BLOK NYXON  Green HST  170   H=290mm     GPMM</v>
      </c>
      <c r="E4686" s="456">
        <v>290</v>
      </c>
      <c r="F4686" s="456"/>
      <c r="G4686" s="456" t="s">
        <v>2220</v>
      </c>
      <c r="H4686" s="467">
        <f>NP.!Y286</f>
        <v>0</v>
      </c>
      <c r="I4686" s="466">
        <f>NP.!AQ286</f>
        <v>0</v>
      </c>
      <c r="J4686" s="452"/>
    </row>
    <row r="4687" spans="1:10" ht="30" customHeight="1" x14ac:dyDescent="0.2">
      <c r="A4687" s="451">
        <v>4676</v>
      </c>
      <c r="B4687" s="453" t="s">
        <v>12</v>
      </c>
      <c r="C4687" s="454" t="s">
        <v>1332</v>
      </c>
      <c r="D4687" s="455" t="str">
        <f>VLOOKUP(Tabela25[[#This Row],[Symbol]],Baza_cen[],3,0)</f>
        <v>BLOK NYXON  Green HST  170   H=290mm     GPMM</v>
      </c>
      <c r="E4687" s="456">
        <v>290</v>
      </c>
      <c r="F4687" s="456"/>
      <c r="G4687" s="456" t="s">
        <v>2220</v>
      </c>
      <c r="H4687" s="467">
        <f>NP.!Z286</f>
        <v>0</v>
      </c>
      <c r="I4687" s="466">
        <f>NP.!AR286</f>
        <v>0</v>
      </c>
      <c r="J4687" s="452"/>
    </row>
    <row r="4688" spans="1:10" ht="30" customHeight="1" x14ac:dyDescent="0.2">
      <c r="A4688" s="451">
        <v>4677</v>
      </c>
      <c r="B4688" s="453" t="s">
        <v>12</v>
      </c>
      <c r="C4688" s="454" t="s">
        <v>1332</v>
      </c>
      <c r="D4688" s="455" t="str">
        <f>VLOOKUP(Tabela25[[#This Row],[Symbol]],Baza_cen[],3,0)</f>
        <v>BLOK NYXON  Green HST  170   H=290mm     GPMM</v>
      </c>
      <c r="E4688" s="456">
        <v>290</v>
      </c>
      <c r="F4688" s="456"/>
      <c r="G4688" s="456" t="s">
        <v>2220</v>
      </c>
      <c r="H4688" s="467">
        <f>NP.!AA286</f>
        <v>0</v>
      </c>
      <c r="I4688" s="466">
        <f>NP.!AS286</f>
        <v>0</v>
      </c>
      <c r="J4688" s="452"/>
    </row>
    <row r="4689" spans="1:10" ht="30" customHeight="1" x14ac:dyDescent="0.2">
      <c r="A4689" s="451">
        <v>4678</v>
      </c>
      <c r="B4689" s="453" t="s">
        <v>12</v>
      </c>
      <c r="C4689" s="454" t="s">
        <v>1332</v>
      </c>
      <c r="D4689" s="455" t="str">
        <f>VLOOKUP(Tabela25[[#This Row],[Symbol]],Baza_cen[],3,0)</f>
        <v>BLOK NYXON  Green HST  170   H=290mm     GPMM</v>
      </c>
      <c r="E4689" s="456">
        <v>290</v>
      </c>
      <c r="F4689" s="456"/>
      <c r="G4689" s="456" t="s">
        <v>2220</v>
      </c>
      <c r="H4689" s="467">
        <f>NP.!AB286</f>
        <v>0</v>
      </c>
      <c r="I4689" s="466">
        <f>NP.!AT286</f>
        <v>0</v>
      </c>
      <c r="J4689" s="452"/>
    </row>
    <row r="4690" spans="1:10" ht="30" customHeight="1" x14ac:dyDescent="0.2">
      <c r="A4690" s="451">
        <v>4679</v>
      </c>
      <c r="B4690" s="453" t="s">
        <v>12</v>
      </c>
      <c r="C4690" s="454" t="s">
        <v>1332</v>
      </c>
      <c r="D4690" s="455" t="str">
        <f>VLOOKUP(Tabela25[[#This Row],[Symbol]],Baza_cen[],3,0)</f>
        <v>BLOK NYXON  Green HST  170   H=290mm     GPMM</v>
      </c>
      <c r="E4690" s="456">
        <v>290</v>
      </c>
      <c r="F4690" s="456"/>
      <c r="G4690" s="456" t="s">
        <v>2220</v>
      </c>
      <c r="H4690" s="467">
        <f>NP.!AC286</f>
        <v>0</v>
      </c>
      <c r="I4690" s="466">
        <f>NP.!AU286</f>
        <v>0</v>
      </c>
      <c r="J4690" s="452"/>
    </row>
    <row r="4691" spans="1:10" ht="30" customHeight="1" x14ac:dyDescent="0.2">
      <c r="A4691" s="451">
        <v>4680</v>
      </c>
      <c r="B4691" s="453" t="s">
        <v>12</v>
      </c>
      <c r="C4691" s="454" t="s">
        <v>1332</v>
      </c>
      <c r="D4691" s="455" t="str">
        <f>VLOOKUP(Tabela25[[#This Row],[Symbol]],Baza_cen[],3,0)</f>
        <v>BLOK NYXON  Green HST  170   H=290mm     GPMM</v>
      </c>
      <c r="E4691" s="456">
        <v>290</v>
      </c>
      <c r="F4691" s="456"/>
      <c r="G4691" s="456" t="s">
        <v>2220</v>
      </c>
      <c r="H4691" s="467">
        <f>NP.!AD286</f>
        <v>0</v>
      </c>
      <c r="I4691" s="466">
        <f>NP.!AV286</f>
        <v>0</v>
      </c>
      <c r="J4691" s="452"/>
    </row>
    <row r="4692" spans="1:10" ht="30" customHeight="1" x14ac:dyDescent="0.2">
      <c r="A4692" s="451">
        <v>4681</v>
      </c>
      <c r="B4692" s="453" t="s">
        <v>12</v>
      </c>
      <c r="C4692" s="454" t="s">
        <v>1333</v>
      </c>
      <c r="D4692" s="455" t="str">
        <f>VLOOKUP(Tabela25[[#This Row],[Symbol]],Baza_cen[],3,0)</f>
        <v>BLOK NYXON  Green HST  170   H=295mm     GPMM</v>
      </c>
      <c r="E4692" s="456">
        <v>295</v>
      </c>
      <c r="F4692" s="456"/>
      <c r="G4692" s="456" t="s">
        <v>2220</v>
      </c>
      <c r="H4692" s="467">
        <f>NP.!S287</f>
        <v>0</v>
      </c>
      <c r="I4692" s="466">
        <f>NP.!AK287</f>
        <v>0</v>
      </c>
      <c r="J4692" s="452"/>
    </row>
    <row r="4693" spans="1:10" ht="30" customHeight="1" x14ac:dyDescent="0.2">
      <c r="A4693" s="451">
        <v>4682</v>
      </c>
      <c r="B4693" s="453" t="s">
        <v>12</v>
      </c>
      <c r="C4693" s="454" t="s">
        <v>1333</v>
      </c>
      <c r="D4693" s="455" t="str">
        <f>VLOOKUP(Tabela25[[#This Row],[Symbol]],Baza_cen[],3,0)</f>
        <v>BLOK NYXON  Green HST  170   H=295mm     GPMM</v>
      </c>
      <c r="E4693" s="456">
        <v>295</v>
      </c>
      <c r="F4693" s="456"/>
      <c r="G4693" s="456" t="s">
        <v>2220</v>
      </c>
      <c r="H4693" s="467">
        <f>NP.!T287</f>
        <v>0</v>
      </c>
      <c r="I4693" s="466">
        <f>NP.!AL287</f>
        <v>0</v>
      </c>
      <c r="J4693" s="452"/>
    </row>
    <row r="4694" spans="1:10" ht="30" customHeight="1" x14ac:dyDescent="0.2">
      <c r="A4694" s="451">
        <v>4683</v>
      </c>
      <c r="B4694" s="453" t="s">
        <v>12</v>
      </c>
      <c r="C4694" s="454" t="s">
        <v>1333</v>
      </c>
      <c r="D4694" s="455" t="str">
        <f>VLOOKUP(Tabela25[[#This Row],[Symbol]],Baza_cen[],3,0)</f>
        <v>BLOK NYXON  Green HST  170   H=295mm     GPMM</v>
      </c>
      <c r="E4694" s="456">
        <v>295</v>
      </c>
      <c r="F4694" s="456"/>
      <c r="G4694" s="456" t="s">
        <v>2220</v>
      </c>
      <c r="H4694" s="467">
        <f>NP.!U287</f>
        <v>0</v>
      </c>
      <c r="I4694" s="466">
        <f>NP.!AM287</f>
        <v>0</v>
      </c>
      <c r="J4694" s="452"/>
    </row>
    <row r="4695" spans="1:10" ht="30" customHeight="1" x14ac:dyDescent="0.2">
      <c r="A4695" s="451">
        <v>4684</v>
      </c>
      <c r="B4695" s="453" t="s">
        <v>12</v>
      </c>
      <c r="C4695" s="454" t="s">
        <v>1333</v>
      </c>
      <c r="D4695" s="455" t="str">
        <f>VLOOKUP(Tabela25[[#This Row],[Symbol]],Baza_cen[],3,0)</f>
        <v>BLOK NYXON  Green HST  170   H=295mm     GPMM</v>
      </c>
      <c r="E4695" s="456">
        <v>295</v>
      </c>
      <c r="F4695" s="456"/>
      <c r="G4695" s="456" t="s">
        <v>2220</v>
      </c>
      <c r="H4695" s="467">
        <f>NP.!V287</f>
        <v>0</v>
      </c>
      <c r="I4695" s="466">
        <f>NP.!AN287</f>
        <v>0</v>
      </c>
      <c r="J4695" s="452"/>
    </row>
    <row r="4696" spans="1:10" ht="30" customHeight="1" x14ac:dyDescent="0.2">
      <c r="A4696" s="451">
        <v>4685</v>
      </c>
      <c r="B4696" s="453" t="s">
        <v>12</v>
      </c>
      <c r="C4696" s="454" t="s">
        <v>1333</v>
      </c>
      <c r="D4696" s="455" t="str">
        <f>VLOOKUP(Tabela25[[#This Row],[Symbol]],Baza_cen[],3,0)</f>
        <v>BLOK NYXON  Green HST  170   H=295mm     GPMM</v>
      </c>
      <c r="E4696" s="456">
        <v>295</v>
      </c>
      <c r="F4696" s="456"/>
      <c r="G4696" s="456" t="s">
        <v>2220</v>
      </c>
      <c r="H4696" s="467">
        <f>NP.!W287</f>
        <v>0</v>
      </c>
      <c r="I4696" s="466">
        <f>NP.!AO287</f>
        <v>0</v>
      </c>
      <c r="J4696" s="452"/>
    </row>
    <row r="4697" spans="1:10" ht="30" customHeight="1" x14ac:dyDescent="0.2">
      <c r="A4697" s="451">
        <v>4686</v>
      </c>
      <c r="B4697" s="453" t="s">
        <v>12</v>
      </c>
      <c r="C4697" s="454" t="s">
        <v>1333</v>
      </c>
      <c r="D4697" s="455" t="str">
        <f>VLOOKUP(Tabela25[[#This Row],[Symbol]],Baza_cen[],3,0)</f>
        <v>BLOK NYXON  Green HST  170   H=295mm     GPMM</v>
      </c>
      <c r="E4697" s="456">
        <v>295</v>
      </c>
      <c r="F4697" s="456"/>
      <c r="G4697" s="456" t="s">
        <v>2220</v>
      </c>
      <c r="H4697" s="467">
        <f>NP.!X287</f>
        <v>0</v>
      </c>
      <c r="I4697" s="466">
        <f>NP.!AP287</f>
        <v>0</v>
      </c>
      <c r="J4697" s="452"/>
    </row>
    <row r="4698" spans="1:10" ht="30" customHeight="1" x14ac:dyDescent="0.2">
      <c r="A4698" s="451">
        <v>4687</v>
      </c>
      <c r="B4698" s="453" t="s">
        <v>12</v>
      </c>
      <c r="C4698" s="454" t="s">
        <v>1333</v>
      </c>
      <c r="D4698" s="455" t="str">
        <f>VLOOKUP(Tabela25[[#This Row],[Symbol]],Baza_cen[],3,0)</f>
        <v>BLOK NYXON  Green HST  170   H=295mm     GPMM</v>
      </c>
      <c r="E4698" s="456">
        <v>295</v>
      </c>
      <c r="F4698" s="456"/>
      <c r="G4698" s="456" t="s">
        <v>2220</v>
      </c>
      <c r="H4698" s="467">
        <f>NP.!Y287</f>
        <v>0</v>
      </c>
      <c r="I4698" s="466">
        <f>NP.!AQ287</f>
        <v>0</v>
      </c>
      <c r="J4698" s="452"/>
    </row>
    <row r="4699" spans="1:10" ht="30" customHeight="1" x14ac:dyDescent="0.2">
      <c r="A4699" s="451">
        <v>4688</v>
      </c>
      <c r="B4699" s="453" t="s">
        <v>12</v>
      </c>
      <c r="C4699" s="454" t="s">
        <v>1333</v>
      </c>
      <c r="D4699" s="455" t="str">
        <f>VLOOKUP(Tabela25[[#This Row],[Symbol]],Baza_cen[],3,0)</f>
        <v>BLOK NYXON  Green HST  170   H=295mm     GPMM</v>
      </c>
      <c r="E4699" s="456">
        <v>295</v>
      </c>
      <c r="F4699" s="456"/>
      <c r="G4699" s="456" t="s">
        <v>2220</v>
      </c>
      <c r="H4699" s="467">
        <f>NP.!Z287</f>
        <v>0</v>
      </c>
      <c r="I4699" s="466">
        <f>NP.!AR287</f>
        <v>0</v>
      </c>
      <c r="J4699" s="452"/>
    </row>
    <row r="4700" spans="1:10" ht="30" customHeight="1" x14ac:dyDescent="0.2">
      <c r="A4700" s="451">
        <v>4689</v>
      </c>
      <c r="B4700" s="453" t="s">
        <v>12</v>
      </c>
      <c r="C4700" s="454" t="s">
        <v>1333</v>
      </c>
      <c r="D4700" s="455" t="str">
        <f>VLOOKUP(Tabela25[[#This Row],[Symbol]],Baza_cen[],3,0)</f>
        <v>BLOK NYXON  Green HST  170   H=295mm     GPMM</v>
      </c>
      <c r="E4700" s="456">
        <v>295</v>
      </c>
      <c r="F4700" s="456"/>
      <c r="G4700" s="456" t="s">
        <v>2220</v>
      </c>
      <c r="H4700" s="467">
        <f>NP.!AA287</f>
        <v>0</v>
      </c>
      <c r="I4700" s="466">
        <f>NP.!AS287</f>
        <v>0</v>
      </c>
      <c r="J4700" s="452"/>
    </row>
    <row r="4701" spans="1:10" ht="30" customHeight="1" x14ac:dyDescent="0.2">
      <c r="A4701" s="451">
        <v>4690</v>
      </c>
      <c r="B4701" s="453" t="s">
        <v>12</v>
      </c>
      <c r="C4701" s="454" t="s">
        <v>1333</v>
      </c>
      <c r="D4701" s="455" t="str">
        <f>VLOOKUP(Tabela25[[#This Row],[Symbol]],Baza_cen[],3,0)</f>
        <v>BLOK NYXON  Green HST  170   H=295mm     GPMM</v>
      </c>
      <c r="E4701" s="456">
        <v>295</v>
      </c>
      <c r="F4701" s="456"/>
      <c r="G4701" s="456" t="s">
        <v>2220</v>
      </c>
      <c r="H4701" s="467">
        <f>NP.!AB287</f>
        <v>0</v>
      </c>
      <c r="I4701" s="466">
        <f>NP.!AT287</f>
        <v>0</v>
      </c>
      <c r="J4701" s="452"/>
    </row>
    <row r="4702" spans="1:10" ht="30" customHeight="1" x14ac:dyDescent="0.2">
      <c r="A4702" s="451">
        <v>4691</v>
      </c>
      <c r="B4702" s="453" t="s">
        <v>12</v>
      </c>
      <c r="C4702" s="454" t="s">
        <v>1333</v>
      </c>
      <c r="D4702" s="455" t="str">
        <f>VLOOKUP(Tabela25[[#This Row],[Symbol]],Baza_cen[],3,0)</f>
        <v>BLOK NYXON  Green HST  170   H=295mm     GPMM</v>
      </c>
      <c r="E4702" s="456">
        <v>295</v>
      </c>
      <c r="F4702" s="456"/>
      <c r="G4702" s="456" t="s">
        <v>2220</v>
      </c>
      <c r="H4702" s="467">
        <f>NP.!AC287</f>
        <v>0</v>
      </c>
      <c r="I4702" s="466">
        <f>NP.!AU287</f>
        <v>0</v>
      </c>
      <c r="J4702" s="452"/>
    </row>
    <row r="4703" spans="1:10" ht="30" customHeight="1" x14ac:dyDescent="0.2">
      <c r="A4703" s="451">
        <v>4692</v>
      </c>
      <c r="B4703" s="453" t="s">
        <v>12</v>
      </c>
      <c r="C4703" s="454" t="s">
        <v>1333</v>
      </c>
      <c r="D4703" s="455" t="str">
        <f>VLOOKUP(Tabela25[[#This Row],[Symbol]],Baza_cen[],3,0)</f>
        <v>BLOK NYXON  Green HST  170   H=295mm     GPMM</v>
      </c>
      <c r="E4703" s="456">
        <v>295</v>
      </c>
      <c r="F4703" s="456"/>
      <c r="G4703" s="456" t="s">
        <v>2220</v>
      </c>
      <c r="H4703" s="467">
        <f>NP.!AD287</f>
        <v>0</v>
      </c>
      <c r="I4703" s="466">
        <f>NP.!AV287</f>
        <v>0</v>
      </c>
      <c r="J4703" s="452"/>
    </row>
    <row r="4704" spans="1:10" ht="30" customHeight="1" x14ac:dyDescent="0.2">
      <c r="A4704" s="451">
        <v>4693</v>
      </c>
      <c r="B4704" s="453" t="s">
        <v>12</v>
      </c>
      <c r="C4704" s="454" t="s">
        <v>1334</v>
      </c>
      <c r="D4704" s="455" t="str">
        <f>VLOOKUP(Tabela25[[#This Row],[Symbol]],Baza_cen[],3,0)</f>
        <v>BLOK NYXON  Green HST  170   H=300mm     GPMM</v>
      </c>
      <c r="E4704" s="456">
        <v>300</v>
      </c>
      <c r="F4704" s="456"/>
      <c r="G4704" s="456" t="s">
        <v>2220</v>
      </c>
      <c r="H4704" s="467">
        <f>NP.!S288</f>
        <v>0</v>
      </c>
      <c r="I4704" s="466">
        <f>NP.!AK288</f>
        <v>0</v>
      </c>
      <c r="J4704" s="452"/>
    </row>
    <row r="4705" spans="1:10" ht="30" customHeight="1" x14ac:dyDescent="0.2">
      <c r="A4705" s="451">
        <v>4694</v>
      </c>
      <c r="B4705" s="453" t="s">
        <v>12</v>
      </c>
      <c r="C4705" s="454" t="s">
        <v>1334</v>
      </c>
      <c r="D4705" s="455" t="str">
        <f>VLOOKUP(Tabela25[[#This Row],[Symbol]],Baza_cen[],3,0)</f>
        <v>BLOK NYXON  Green HST  170   H=300mm     GPMM</v>
      </c>
      <c r="E4705" s="456">
        <v>300</v>
      </c>
      <c r="F4705" s="456"/>
      <c r="G4705" s="456" t="s">
        <v>2220</v>
      </c>
      <c r="H4705" s="467">
        <f>NP.!T288</f>
        <v>0</v>
      </c>
      <c r="I4705" s="466">
        <f>NP.!AL288</f>
        <v>0</v>
      </c>
      <c r="J4705" s="452"/>
    </row>
    <row r="4706" spans="1:10" ht="30" customHeight="1" x14ac:dyDescent="0.2">
      <c r="A4706" s="451">
        <v>4695</v>
      </c>
      <c r="B4706" s="453" t="s">
        <v>12</v>
      </c>
      <c r="C4706" s="454" t="s">
        <v>1334</v>
      </c>
      <c r="D4706" s="455" t="str">
        <f>VLOOKUP(Tabela25[[#This Row],[Symbol]],Baza_cen[],3,0)</f>
        <v>BLOK NYXON  Green HST  170   H=300mm     GPMM</v>
      </c>
      <c r="E4706" s="456">
        <v>300</v>
      </c>
      <c r="F4706" s="456"/>
      <c r="G4706" s="456" t="s">
        <v>2220</v>
      </c>
      <c r="H4706" s="467">
        <f>NP.!U288</f>
        <v>0</v>
      </c>
      <c r="I4706" s="466">
        <f>NP.!AM288</f>
        <v>0</v>
      </c>
      <c r="J4706" s="452"/>
    </row>
    <row r="4707" spans="1:10" ht="30" customHeight="1" x14ac:dyDescent="0.2">
      <c r="A4707" s="451">
        <v>4696</v>
      </c>
      <c r="B4707" s="453" t="s">
        <v>12</v>
      </c>
      <c r="C4707" s="454" t="s">
        <v>1334</v>
      </c>
      <c r="D4707" s="455" t="str">
        <f>VLOOKUP(Tabela25[[#This Row],[Symbol]],Baza_cen[],3,0)</f>
        <v>BLOK NYXON  Green HST  170   H=300mm     GPMM</v>
      </c>
      <c r="E4707" s="456">
        <v>300</v>
      </c>
      <c r="F4707" s="456"/>
      <c r="G4707" s="456" t="s">
        <v>2220</v>
      </c>
      <c r="H4707" s="467">
        <f>NP.!V288</f>
        <v>0</v>
      </c>
      <c r="I4707" s="466">
        <f>NP.!AN288</f>
        <v>0</v>
      </c>
      <c r="J4707" s="452"/>
    </row>
    <row r="4708" spans="1:10" ht="30" customHeight="1" x14ac:dyDescent="0.2">
      <c r="A4708" s="451">
        <v>4697</v>
      </c>
      <c r="B4708" s="453" t="s">
        <v>12</v>
      </c>
      <c r="C4708" s="454" t="s">
        <v>1334</v>
      </c>
      <c r="D4708" s="455" t="str">
        <f>VLOOKUP(Tabela25[[#This Row],[Symbol]],Baza_cen[],3,0)</f>
        <v>BLOK NYXON  Green HST  170   H=300mm     GPMM</v>
      </c>
      <c r="E4708" s="456">
        <v>300</v>
      </c>
      <c r="F4708" s="456"/>
      <c r="G4708" s="456" t="s">
        <v>2220</v>
      </c>
      <c r="H4708" s="467">
        <f>NP.!W288</f>
        <v>0</v>
      </c>
      <c r="I4708" s="466">
        <f>NP.!AO288</f>
        <v>0</v>
      </c>
      <c r="J4708" s="452"/>
    </row>
    <row r="4709" spans="1:10" ht="30" customHeight="1" x14ac:dyDescent="0.2">
      <c r="A4709" s="451">
        <v>4698</v>
      </c>
      <c r="B4709" s="453" t="s">
        <v>12</v>
      </c>
      <c r="C4709" s="454" t="s">
        <v>1334</v>
      </c>
      <c r="D4709" s="455" t="str">
        <f>VLOOKUP(Tabela25[[#This Row],[Symbol]],Baza_cen[],3,0)</f>
        <v>BLOK NYXON  Green HST  170   H=300mm     GPMM</v>
      </c>
      <c r="E4709" s="456">
        <v>300</v>
      </c>
      <c r="F4709" s="456"/>
      <c r="G4709" s="456" t="s">
        <v>2220</v>
      </c>
      <c r="H4709" s="467">
        <f>NP.!X288</f>
        <v>0</v>
      </c>
      <c r="I4709" s="466">
        <f>NP.!AP288</f>
        <v>0</v>
      </c>
      <c r="J4709" s="452"/>
    </row>
    <row r="4710" spans="1:10" ht="30" customHeight="1" x14ac:dyDescent="0.2">
      <c r="A4710" s="451">
        <v>4699</v>
      </c>
      <c r="B4710" s="453" t="s">
        <v>12</v>
      </c>
      <c r="C4710" s="454" t="s">
        <v>1334</v>
      </c>
      <c r="D4710" s="455" t="str">
        <f>VLOOKUP(Tabela25[[#This Row],[Symbol]],Baza_cen[],3,0)</f>
        <v>BLOK NYXON  Green HST  170   H=300mm     GPMM</v>
      </c>
      <c r="E4710" s="456">
        <v>300</v>
      </c>
      <c r="F4710" s="456"/>
      <c r="G4710" s="456" t="s">
        <v>2220</v>
      </c>
      <c r="H4710" s="467">
        <f>NP.!Y288</f>
        <v>0</v>
      </c>
      <c r="I4710" s="466">
        <f>NP.!AQ288</f>
        <v>0</v>
      </c>
      <c r="J4710" s="452"/>
    </row>
    <row r="4711" spans="1:10" ht="30" customHeight="1" x14ac:dyDescent="0.2">
      <c r="A4711" s="451">
        <v>4700</v>
      </c>
      <c r="B4711" s="453" t="s">
        <v>12</v>
      </c>
      <c r="C4711" s="454" t="s">
        <v>1334</v>
      </c>
      <c r="D4711" s="455" t="str">
        <f>VLOOKUP(Tabela25[[#This Row],[Symbol]],Baza_cen[],3,0)</f>
        <v>BLOK NYXON  Green HST  170   H=300mm     GPMM</v>
      </c>
      <c r="E4711" s="456">
        <v>300</v>
      </c>
      <c r="F4711" s="456"/>
      <c r="G4711" s="456" t="s">
        <v>2220</v>
      </c>
      <c r="H4711" s="467">
        <f>NP.!Z288</f>
        <v>0</v>
      </c>
      <c r="I4711" s="466">
        <f>NP.!AR288</f>
        <v>0</v>
      </c>
      <c r="J4711" s="452"/>
    </row>
    <row r="4712" spans="1:10" ht="30" customHeight="1" x14ac:dyDescent="0.2">
      <c r="A4712" s="451">
        <v>4701</v>
      </c>
      <c r="B4712" s="453" t="s">
        <v>12</v>
      </c>
      <c r="C4712" s="454" t="s">
        <v>1334</v>
      </c>
      <c r="D4712" s="455" t="str">
        <f>VLOOKUP(Tabela25[[#This Row],[Symbol]],Baza_cen[],3,0)</f>
        <v>BLOK NYXON  Green HST  170   H=300mm     GPMM</v>
      </c>
      <c r="E4712" s="456">
        <v>300</v>
      </c>
      <c r="F4712" s="456"/>
      <c r="G4712" s="456" t="s">
        <v>2220</v>
      </c>
      <c r="H4712" s="467">
        <f>NP.!AA288</f>
        <v>0</v>
      </c>
      <c r="I4712" s="466">
        <f>NP.!AS288</f>
        <v>0</v>
      </c>
      <c r="J4712" s="452"/>
    </row>
    <row r="4713" spans="1:10" ht="30" customHeight="1" x14ac:dyDescent="0.2">
      <c r="A4713" s="451">
        <v>4702</v>
      </c>
      <c r="B4713" s="453" t="s">
        <v>12</v>
      </c>
      <c r="C4713" s="454" t="s">
        <v>1334</v>
      </c>
      <c r="D4713" s="455" t="str">
        <f>VLOOKUP(Tabela25[[#This Row],[Symbol]],Baza_cen[],3,0)</f>
        <v>BLOK NYXON  Green HST  170   H=300mm     GPMM</v>
      </c>
      <c r="E4713" s="456">
        <v>300</v>
      </c>
      <c r="F4713" s="456"/>
      <c r="G4713" s="456" t="s">
        <v>2220</v>
      </c>
      <c r="H4713" s="467">
        <f>NP.!AB288</f>
        <v>0</v>
      </c>
      <c r="I4713" s="466">
        <f>NP.!AT288</f>
        <v>0</v>
      </c>
      <c r="J4713" s="452"/>
    </row>
    <row r="4714" spans="1:10" ht="30" customHeight="1" x14ac:dyDescent="0.2">
      <c r="A4714" s="451">
        <v>4703</v>
      </c>
      <c r="B4714" s="453" t="s">
        <v>12</v>
      </c>
      <c r="C4714" s="454" t="s">
        <v>1334</v>
      </c>
      <c r="D4714" s="455" t="str">
        <f>VLOOKUP(Tabela25[[#This Row],[Symbol]],Baza_cen[],3,0)</f>
        <v>BLOK NYXON  Green HST  170   H=300mm     GPMM</v>
      </c>
      <c r="E4714" s="456">
        <v>300</v>
      </c>
      <c r="F4714" s="456"/>
      <c r="G4714" s="456" t="s">
        <v>2220</v>
      </c>
      <c r="H4714" s="467">
        <f>NP.!AC288</f>
        <v>0</v>
      </c>
      <c r="I4714" s="466">
        <f>NP.!AU288</f>
        <v>0</v>
      </c>
      <c r="J4714" s="452"/>
    </row>
    <row r="4715" spans="1:10" ht="30" customHeight="1" x14ac:dyDescent="0.2">
      <c r="A4715" s="451">
        <v>4704</v>
      </c>
      <c r="B4715" s="453" t="s">
        <v>12</v>
      </c>
      <c r="C4715" s="454" t="s">
        <v>1334</v>
      </c>
      <c r="D4715" s="455" t="str">
        <f>VLOOKUP(Tabela25[[#This Row],[Symbol]],Baza_cen[],3,0)</f>
        <v>BLOK NYXON  Green HST  170   H=300mm     GPMM</v>
      </c>
      <c r="E4715" s="456">
        <v>300</v>
      </c>
      <c r="F4715" s="456"/>
      <c r="G4715" s="456" t="s">
        <v>2220</v>
      </c>
      <c r="H4715" s="467">
        <f>NP.!AD288</f>
        <v>0</v>
      </c>
      <c r="I4715" s="466">
        <f>NP.!AV288</f>
        <v>0</v>
      </c>
      <c r="J4715" s="452"/>
    </row>
  </sheetData>
  <sheetProtection sheet="1" sort="0" autoFilter="0"/>
  <protectedRanges>
    <protectedRange sqref="F5 B5 F2 J12:J1042846" name="Rozstęp1_2"/>
  </protectedRanges>
  <mergeCells count="13">
    <mergeCell ref="B5:D5"/>
    <mergeCell ref="F5:J5"/>
    <mergeCell ref="B8:C8"/>
    <mergeCell ref="F8:F9"/>
    <mergeCell ref="G8:H9"/>
    <mergeCell ref="B9:C9"/>
    <mergeCell ref="I8:J9"/>
    <mergeCell ref="B1:D1"/>
    <mergeCell ref="F1:J1"/>
    <mergeCell ref="B2:D2"/>
    <mergeCell ref="F2:J2"/>
    <mergeCell ref="B4:D4"/>
    <mergeCell ref="F4:J4"/>
  </mergeCells>
  <pageMargins left="0.23622047244094491" right="0.23622047244094491" top="0.74803149606299213" bottom="0.74803149606299213" header="0.31496062992125984" footer="0.31496062992125984"/>
  <pageSetup paperSize="9" scale="43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A19D35-E8CC-4240-A605-EFBF192EDB4B}">
  <sheetPr>
    <tabColor theme="8" tint="0.79998168889431442"/>
    <pageSetUpPr fitToPage="1"/>
  </sheetPr>
  <dimension ref="A1:AR378"/>
  <sheetViews>
    <sheetView showGridLines="0" zoomScale="85" zoomScaleNormal="85" zoomScaleSheetLayoutView="55" zoomScalePageLayoutView="85" workbookViewId="0">
      <pane ySplit="3" topLeftCell="A168" activePane="bottomLeft" state="frozen"/>
      <selection activeCell="C18" sqref="C18"/>
      <selection pane="bottomLeft" activeCell="E179" sqref="E179"/>
    </sheetView>
  </sheetViews>
  <sheetFormatPr defaultColWidth="0" defaultRowHeight="0" customHeight="1" zeroHeight="1" x14ac:dyDescent="0.25"/>
  <cols>
    <col min="1" max="1" width="28.5703125" style="32" customWidth="1"/>
    <col min="2" max="2" width="40.85546875" style="79" customWidth="1"/>
    <col min="3" max="3" width="40.85546875" style="79" hidden="1" customWidth="1"/>
    <col min="4" max="4" width="20.140625" style="32" customWidth="1"/>
    <col min="5" max="5" width="26.5703125" style="32" customWidth="1"/>
    <col min="6" max="6" width="16.28515625" style="32" customWidth="1"/>
    <col min="7" max="7" width="16.28515625" style="90" customWidth="1"/>
    <col min="8" max="8" width="2.7109375" style="32" customWidth="1"/>
    <col min="9" max="9" width="19" style="32" customWidth="1"/>
    <col min="10" max="10" width="2.7109375" style="32" customWidth="1"/>
    <col min="11" max="15" width="2.7109375" style="32" hidden="1" customWidth="1"/>
    <col min="16" max="16" width="18.5703125" style="32" customWidth="1"/>
    <col min="17" max="17" width="5.140625" style="32" customWidth="1"/>
    <col min="18" max="18" width="2.7109375" style="32" customWidth="1"/>
    <col min="19" max="32" width="2.7109375" style="32" hidden="1" customWidth="1"/>
    <col min="33" max="33" width="15.7109375" style="32" customWidth="1"/>
    <col min="34" max="34" width="15.7109375" style="32" hidden="1" customWidth="1"/>
    <col min="35" max="35" width="27.85546875" style="32" customWidth="1"/>
    <col min="36" max="36" width="8.7109375" style="32" customWidth="1"/>
    <col min="37" max="16384" width="8.7109375" style="32" hidden="1"/>
  </cols>
  <sheetData>
    <row r="1" spans="1:44" ht="51.75" customHeight="1" thickBot="1" x14ac:dyDescent="0.3">
      <c r="A1" s="636" t="s">
        <v>5</v>
      </c>
      <c r="B1" s="636"/>
      <c r="C1" s="636"/>
      <c r="D1" s="636"/>
      <c r="E1" s="636"/>
      <c r="F1" s="636"/>
      <c r="G1" s="445" t="s">
        <v>6</v>
      </c>
      <c r="H1" s="28" t="s">
        <v>2178</v>
      </c>
      <c r="I1" s="637" t="s">
        <v>2179</v>
      </c>
      <c r="J1" s="637"/>
      <c r="K1" s="637"/>
      <c r="L1" s="637"/>
      <c r="M1" s="637"/>
      <c r="N1" s="637"/>
      <c r="O1" s="637"/>
      <c r="P1" s="637"/>
      <c r="Q1" s="29"/>
      <c r="R1" s="29"/>
      <c r="S1" s="29"/>
      <c r="T1" s="29"/>
      <c r="U1" s="29"/>
      <c r="V1" s="29"/>
      <c r="W1" s="29"/>
      <c r="X1" s="29"/>
      <c r="Y1" s="29"/>
      <c r="Z1" s="29"/>
      <c r="AA1" s="29"/>
      <c r="AB1" s="29"/>
      <c r="AC1" s="29"/>
      <c r="AD1" s="29"/>
      <c r="AE1" s="29"/>
      <c r="AF1" s="29"/>
      <c r="AG1" s="30" t="s">
        <v>2180</v>
      </c>
      <c r="AH1" s="30"/>
      <c r="AI1" s="31">
        <f>RABATY!C4</f>
        <v>4.3</v>
      </c>
    </row>
    <row r="2" spans="1:44" ht="24" customHeight="1" x14ac:dyDescent="0.25">
      <c r="A2" s="638" t="s">
        <v>2181</v>
      </c>
      <c r="B2" s="638"/>
      <c r="C2" s="638"/>
      <c r="D2" s="638"/>
      <c r="E2" s="638"/>
      <c r="F2" s="638"/>
      <c r="G2" s="638"/>
      <c r="I2" s="33" t="s">
        <v>4</v>
      </c>
      <c r="P2" s="413" t="s">
        <v>46</v>
      </c>
      <c r="Q2" s="266" t="s">
        <v>2218</v>
      </c>
      <c r="R2" s="35"/>
      <c r="S2" s="35"/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39" t="s">
        <v>39</v>
      </c>
      <c r="AH2" s="639"/>
      <c r="AI2" s="639"/>
      <c r="AJ2" s="36"/>
      <c r="AK2" s="36"/>
      <c r="AL2" s="36"/>
      <c r="AM2" s="36"/>
      <c r="AN2" s="36"/>
      <c r="AO2" s="36"/>
      <c r="AP2" s="36"/>
      <c r="AQ2" s="36"/>
      <c r="AR2" s="36"/>
    </row>
    <row r="3" spans="1:44" ht="48.75" customHeight="1" x14ac:dyDescent="0.25">
      <c r="A3" s="37" t="s">
        <v>2182</v>
      </c>
      <c r="B3" s="37"/>
      <c r="C3" s="37"/>
      <c r="D3" s="37" t="s">
        <v>42</v>
      </c>
      <c r="E3" s="37" t="s">
        <v>43</v>
      </c>
      <c r="F3" s="37" t="s">
        <v>2183</v>
      </c>
      <c r="G3" s="37" t="s">
        <v>2184</v>
      </c>
      <c r="I3" s="38">
        <f>RABATY!C7</f>
        <v>0</v>
      </c>
      <c r="P3" s="413">
        <f>SUM(P5:P2456)</f>
        <v>0</v>
      </c>
      <c r="Q3" s="266" t="s">
        <v>2178</v>
      </c>
      <c r="R3" s="39"/>
      <c r="S3" s="39"/>
      <c r="T3" s="39"/>
      <c r="U3" s="39"/>
      <c r="V3" s="39"/>
      <c r="W3" s="39"/>
      <c r="X3" s="39"/>
      <c r="Y3" s="39"/>
      <c r="Z3" s="39"/>
      <c r="AA3" s="39"/>
      <c r="AB3" s="39"/>
      <c r="AC3" s="39"/>
      <c r="AD3" s="39"/>
      <c r="AE3" s="39"/>
      <c r="AF3" s="39"/>
      <c r="AG3" s="40">
        <f>SUM(AG5:AG2456)</f>
        <v>0</v>
      </c>
      <c r="AH3" s="405"/>
      <c r="AI3" s="41">
        <f>AG3*AI1</f>
        <v>0</v>
      </c>
    </row>
    <row r="4" spans="1:44" s="42" customFormat="1" ht="13.15" customHeight="1" x14ac:dyDescent="0.25">
      <c r="B4" s="2"/>
      <c r="C4" s="2"/>
      <c r="D4" s="2"/>
      <c r="E4" s="2"/>
      <c r="F4" s="2"/>
      <c r="G4" s="43"/>
      <c r="I4" s="44"/>
      <c r="P4" s="45"/>
      <c r="Q4" s="45"/>
      <c r="R4" s="45"/>
      <c r="S4" s="45"/>
      <c r="T4" s="45"/>
      <c r="U4" s="45"/>
      <c r="V4" s="45"/>
      <c r="W4" s="45"/>
      <c r="X4" s="45"/>
      <c r="Y4" s="45"/>
      <c r="Z4" s="45"/>
      <c r="AA4" s="45"/>
      <c r="AB4" s="45"/>
      <c r="AC4" s="45"/>
      <c r="AD4" s="45"/>
      <c r="AE4" s="45"/>
      <c r="AF4" s="45"/>
      <c r="AG4" s="46"/>
      <c r="AH4" s="408"/>
      <c r="AI4" s="47"/>
    </row>
    <row r="5" spans="1:44" ht="24.95" customHeight="1" x14ac:dyDescent="0.25">
      <c r="A5" s="632" t="e" vm="1">
        <v>#VALUE!</v>
      </c>
      <c r="B5" s="634" t="s">
        <v>2185</v>
      </c>
      <c r="C5" s="49"/>
      <c r="D5" s="50" t="s">
        <v>696</v>
      </c>
      <c r="E5" s="50" t="s">
        <v>697</v>
      </c>
      <c r="F5" s="51">
        <v>50</v>
      </c>
      <c r="G5" s="52">
        <f>VLOOKUP(D5,Baza_cen[],4,0)</f>
        <v>0.72</v>
      </c>
      <c r="I5" s="53">
        <f t="shared" ref="I5:I14" si="0">G5*(1-$I$3)</f>
        <v>0.72</v>
      </c>
      <c r="P5" s="34"/>
      <c r="Q5" s="266" t="str">
        <f>$Q$3</f>
        <v>szt.</v>
      </c>
      <c r="R5" s="54"/>
      <c r="S5" s="54"/>
      <c r="T5" s="54"/>
      <c r="U5" s="54"/>
      <c r="V5" s="54"/>
      <c r="W5" s="54"/>
      <c r="X5" s="54"/>
      <c r="Y5" s="54"/>
      <c r="Z5" s="54"/>
      <c r="AA5" s="54"/>
      <c r="AB5" s="54"/>
      <c r="AC5" s="54"/>
      <c r="AD5" s="54"/>
      <c r="AE5" s="54"/>
      <c r="AF5" s="54"/>
      <c r="AG5" s="40">
        <f t="shared" ref="AG5:AG14" si="1">I5*P5</f>
        <v>0</v>
      </c>
      <c r="AH5" s="405"/>
      <c r="AI5" s="41">
        <f t="shared" ref="AI5:AI14" si="2">$AI$1*AG5</f>
        <v>0</v>
      </c>
    </row>
    <row r="6" spans="1:44" ht="24.95" customHeight="1" x14ac:dyDescent="0.25">
      <c r="A6" s="632"/>
      <c r="B6" s="634"/>
      <c r="C6" s="49"/>
      <c r="D6" s="55" t="s">
        <v>698</v>
      </c>
      <c r="E6" s="55" t="s">
        <v>699</v>
      </c>
      <c r="F6" s="56">
        <v>50</v>
      </c>
      <c r="G6" s="57">
        <f>VLOOKUP(D6,Baza_cen[],4,0)</f>
        <v>0.94</v>
      </c>
      <c r="I6" s="53">
        <f t="shared" si="0"/>
        <v>0.94</v>
      </c>
      <c r="P6" s="34"/>
      <c r="Q6" s="266" t="str">
        <f t="shared" ref="Q6:Q14" si="3">$Q$3</f>
        <v>szt.</v>
      </c>
      <c r="R6" s="54"/>
      <c r="S6" s="54"/>
      <c r="T6" s="54"/>
      <c r="U6" s="54"/>
      <c r="V6" s="54"/>
      <c r="W6" s="54"/>
      <c r="X6" s="54"/>
      <c r="Y6" s="54"/>
      <c r="Z6" s="54"/>
      <c r="AA6" s="54"/>
      <c r="AB6" s="54"/>
      <c r="AC6" s="54"/>
      <c r="AD6" s="54"/>
      <c r="AE6" s="54"/>
      <c r="AF6" s="54"/>
      <c r="AG6" s="40">
        <f t="shared" si="1"/>
        <v>0</v>
      </c>
      <c r="AH6" s="405"/>
      <c r="AI6" s="41">
        <f t="shared" si="2"/>
        <v>0</v>
      </c>
    </row>
    <row r="7" spans="1:44" ht="24.95" customHeight="1" x14ac:dyDescent="0.25">
      <c r="A7" s="632"/>
      <c r="B7" s="634"/>
      <c r="C7" s="49"/>
      <c r="D7" s="55" t="s">
        <v>702</v>
      </c>
      <c r="E7" s="55" t="s">
        <v>703</v>
      </c>
      <c r="F7" s="58">
        <v>50</v>
      </c>
      <c r="G7" s="59">
        <f>VLOOKUP(D7,Baza_cen[],4,0)</f>
        <v>0.85</v>
      </c>
      <c r="I7" s="53">
        <f t="shared" si="0"/>
        <v>0.85</v>
      </c>
      <c r="P7" s="34"/>
      <c r="Q7" s="266" t="str">
        <f t="shared" si="3"/>
        <v>szt.</v>
      </c>
      <c r="R7" s="54"/>
      <c r="S7" s="54"/>
      <c r="T7" s="54"/>
      <c r="U7" s="54"/>
      <c r="V7" s="54"/>
      <c r="W7" s="54"/>
      <c r="X7" s="54"/>
      <c r="Y7" s="54"/>
      <c r="Z7" s="54"/>
      <c r="AA7" s="54"/>
      <c r="AB7" s="54"/>
      <c r="AC7" s="54"/>
      <c r="AD7" s="54"/>
      <c r="AE7" s="54"/>
      <c r="AF7" s="54"/>
      <c r="AG7" s="40">
        <f t="shared" si="1"/>
        <v>0</v>
      </c>
      <c r="AH7" s="405"/>
      <c r="AI7" s="41">
        <f t="shared" si="2"/>
        <v>0</v>
      </c>
    </row>
    <row r="8" spans="1:44" ht="24.95" customHeight="1" x14ac:dyDescent="0.25">
      <c r="A8" s="632"/>
      <c r="B8" s="634"/>
      <c r="C8" s="49"/>
      <c r="D8" s="55" t="s">
        <v>704</v>
      </c>
      <c r="E8" s="55" t="s">
        <v>705</v>
      </c>
      <c r="F8" s="56">
        <v>50</v>
      </c>
      <c r="G8" s="57">
        <f>VLOOKUP(D8,Baza_cen[],4,0)</f>
        <v>1.1599999999999999</v>
      </c>
      <c r="I8" s="53">
        <f t="shared" si="0"/>
        <v>1.1599999999999999</v>
      </c>
      <c r="P8" s="34"/>
      <c r="Q8" s="266" t="str">
        <f t="shared" si="3"/>
        <v>szt.</v>
      </c>
      <c r="R8" s="54"/>
      <c r="S8" s="54"/>
      <c r="T8" s="54"/>
      <c r="U8" s="54"/>
      <c r="V8" s="54"/>
      <c r="W8" s="54"/>
      <c r="X8" s="54"/>
      <c r="Y8" s="54"/>
      <c r="Z8" s="54"/>
      <c r="AA8" s="54"/>
      <c r="AB8" s="54"/>
      <c r="AC8" s="54"/>
      <c r="AD8" s="54"/>
      <c r="AE8" s="54"/>
      <c r="AF8" s="54"/>
      <c r="AG8" s="40">
        <f t="shared" si="1"/>
        <v>0</v>
      </c>
      <c r="AH8" s="405"/>
      <c r="AI8" s="41">
        <f t="shared" si="2"/>
        <v>0</v>
      </c>
    </row>
    <row r="9" spans="1:44" ht="24.95" customHeight="1" x14ac:dyDescent="0.25">
      <c r="A9" s="632"/>
      <c r="B9" s="634"/>
      <c r="C9" s="49"/>
      <c r="D9" s="55" t="s">
        <v>4054</v>
      </c>
      <c r="E9" s="55" t="s">
        <v>37679</v>
      </c>
      <c r="F9" s="56">
        <v>50</v>
      </c>
      <c r="G9" s="57">
        <f>VLOOKUP(D9,Baza_cen[],4,0)</f>
        <v>1.39</v>
      </c>
      <c r="I9" s="53">
        <f t="shared" ref="I9" si="4">G9*(1-$I$3)</f>
        <v>1.39</v>
      </c>
      <c r="P9" s="34"/>
      <c r="Q9" s="266" t="str">
        <f t="shared" si="3"/>
        <v>szt.</v>
      </c>
      <c r="R9" s="54"/>
      <c r="S9" s="54"/>
      <c r="T9" s="54"/>
      <c r="U9" s="54"/>
      <c r="V9" s="54"/>
      <c r="W9" s="54"/>
      <c r="X9" s="54"/>
      <c r="Y9" s="54"/>
      <c r="Z9" s="54"/>
      <c r="AA9" s="54"/>
      <c r="AB9" s="54"/>
      <c r="AC9" s="54"/>
      <c r="AD9" s="54"/>
      <c r="AE9" s="54"/>
      <c r="AF9" s="54"/>
      <c r="AG9" s="40">
        <f t="shared" ref="AG9" si="5">I9*P9</f>
        <v>0</v>
      </c>
      <c r="AH9" s="405"/>
      <c r="AI9" s="41">
        <f t="shared" ref="AI9" si="6">$AI$1*AG9</f>
        <v>0</v>
      </c>
    </row>
    <row r="10" spans="1:44" ht="24.95" customHeight="1" x14ac:dyDescent="0.25">
      <c r="A10" s="632"/>
      <c r="B10" s="634"/>
      <c r="C10" s="49"/>
      <c r="D10" s="55" t="s">
        <v>708</v>
      </c>
      <c r="E10" s="55" t="s">
        <v>709</v>
      </c>
      <c r="F10" s="58">
        <v>50</v>
      </c>
      <c r="G10" s="59">
        <f>VLOOKUP(D10,Baza_cen[],4,0)</f>
        <v>0.97</v>
      </c>
      <c r="I10" s="53">
        <f t="shared" si="0"/>
        <v>0.97</v>
      </c>
      <c r="P10" s="34"/>
      <c r="Q10" s="266" t="str">
        <f t="shared" si="3"/>
        <v>szt.</v>
      </c>
      <c r="R10" s="54"/>
      <c r="S10" s="54"/>
      <c r="T10" s="54"/>
      <c r="U10" s="54"/>
      <c r="V10" s="54"/>
      <c r="W10" s="54"/>
      <c r="X10" s="54"/>
      <c r="Y10" s="54"/>
      <c r="Z10" s="54"/>
      <c r="AA10" s="54"/>
      <c r="AB10" s="54"/>
      <c r="AC10" s="54"/>
      <c r="AD10" s="54"/>
      <c r="AE10" s="54"/>
      <c r="AF10" s="54"/>
      <c r="AG10" s="40">
        <f t="shared" si="1"/>
        <v>0</v>
      </c>
      <c r="AH10" s="405"/>
      <c r="AI10" s="41">
        <f t="shared" si="2"/>
        <v>0</v>
      </c>
    </row>
    <row r="11" spans="1:44" ht="24.95" customHeight="1" x14ac:dyDescent="0.25">
      <c r="A11" s="632"/>
      <c r="B11" s="634"/>
      <c r="C11" s="49"/>
      <c r="D11" s="55" t="s">
        <v>710</v>
      </c>
      <c r="E11" s="55" t="s">
        <v>711</v>
      </c>
      <c r="F11" s="56">
        <v>50</v>
      </c>
      <c r="G11" s="57">
        <f>VLOOKUP(D11,Baza_cen[],4,0)</f>
        <v>1.28</v>
      </c>
      <c r="I11" s="53">
        <f t="shared" si="0"/>
        <v>1.28</v>
      </c>
      <c r="P11" s="34"/>
      <c r="Q11" s="266" t="str">
        <f t="shared" si="3"/>
        <v>szt.</v>
      </c>
      <c r="R11" s="54"/>
      <c r="S11" s="54"/>
      <c r="T11" s="54"/>
      <c r="U11" s="54"/>
      <c r="V11" s="54"/>
      <c r="W11" s="54"/>
      <c r="X11" s="54"/>
      <c r="Y11" s="54"/>
      <c r="Z11" s="54"/>
      <c r="AA11" s="54"/>
      <c r="AB11" s="54"/>
      <c r="AC11" s="54"/>
      <c r="AD11" s="54"/>
      <c r="AE11" s="54"/>
      <c r="AF11" s="54"/>
      <c r="AG11" s="40">
        <f t="shared" si="1"/>
        <v>0</v>
      </c>
      <c r="AH11" s="405"/>
      <c r="AI11" s="41">
        <f t="shared" si="2"/>
        <v>0</v>
      </c>
    </row>
    <row r="12" spans="1:44" ht="24.95" customHeight="1" x14ac:dyDescent="0.25">
      <c r="A12" s="632"/>
      <c r="B12" s="634"/>
      <c r="C12" s="49"/>
      <c r="D12" s="55" t="s">
        <v>712</v>
      </c>
      <c r="E12" s="55" t="s">
        <v>713</v>
      </c>
      <c r="F12" s="58">
        <v>50</v>
      </c>
      <c r="G12" s="59">
        <f>VLOOKUP(D12,Baza_cen[],4,0)</f>
        <v>1.56</v>
      </c>
      <c r="I12" s="53">
        <f t="shared" si="0"/>
        <v>1.56</v>
      </c>
      <c r="P12" s="34"/>
      <c r="Q12" s="266" t="str">
        <f t="shared" si="3"/>
        <v>szt.</v>
      </c>
      <c r="R12" s="54"/>
      <c r="S12" s="54"/>
      <c r="T12" s="54"/>
      <c r="U12" s="54"/>
      <c r="V12" s="54"/>
      <c r="W12" s="54"/>
      <c r="X12" s="54"/>
      <c r="Y12" s="54"/>
      <c r="Z12" s="54"/>
      <c r="AA12" s="54"/>
      <c r="AB12" s="54"/>
      <c r="AC12" s="54"/>
      <c r="AD12" s="54"/>
      <c r="AE12" s="54"/>
      <c r="AF12" s="54"/>
      <c r="AG12" s="40">
        <f t="shared" si="1"/>
        <v>0</v>
      </c>
      <c r="AH12" s="405"/>
      <c r="AI12" s="41">
        <f t="shared" si="2"/>
        <v>0</v>
      </c>
    </row>
    <row r="13" spans="1:44" ht="24.95" customHeight="1" x14ac:dyDescent="0.25">
      <c r="A13" s="632"/>
      <c r="B13" s="634"/>
      <c r="C13" s="49"/>
      <c r="D13" s="55" t="s">
        <v>716</v>
      </c>
      <c r="E13" s="55" t="s">
        <v>717</v>
      </c>
      <c r="F13" s="56">
        <v>50</v>
      </c>
      <c r="G13" s="57">
        <f>VLOOKUP(D13,Baza_cen[],4,0)</f>
        <v>1.74</v>
      </c>
      <c r="I13" s="53">
        <f t="shared" si="0"/>
        <v>1.74</v>
      </c>
      <c r="P13" s="34"/>
      <c r="Q13" s="266" t="str">
        <f t="shared" si="3"/>
        <v>szt.</v>
      </c>
      <c r="R13" s="54"/>
      <c r="S13" s="54"/>
      <c r="T13" s="54"/>
      <c r="U13" s="54"/>
      <c r="V13" s="54"/>
      <c r="W13" s="54"/>
      <c r="X13" s="54"/>
      <c r="Y13" s="54"/>
      <c r="Z13" s="54"/>
      <c r="AA13" s="54"/>
      <c r="AB13" s="54"/>
      <c r="AC13" s="54"/>
      <c r="AD13" s="54"/>
      <c r="AE13" s="54"/>
      <c r="AF13" s="54"/>
      <c r="AG13" s="40">
        <f t="shared" si="1"/>
        <v>0</v>
      </c>
      <c r="AH13" s="405"/>
      <c r="AI13" s="41">
        <f t="shared" si="2"/>
        <v>0</v>
      </c>
    </row>
    <row r="14" spans="1:44" ht="24.95" customHeight="1" x14ac:dyDescent="0.25">
      <c r="A14" s="633"/>
      <c r="B14" s="635"/>
      <c r="C14" s="61"/>
      <c r="D14" s="62" t="s">
        <v>718</v>
      </c>
      <c r="E14" s="62" t="s">
        <v>719</v>
      </c>
      <c r="F14" s="63">
        <v>50</v>
      </c>
      <c r="G14" s="64">
        <f>VLOOKUP(D14,Baza_cen[],4,0)</f>
        <v>2.11</v>
      </c>
      <c r="I14" s="53">
        <f t="shared" si="0"/>
        <v>2.11</v>
      </c>
      <c r="P14" s="34"/>
      <c r="Q14" s="266" t="str">
        <f t="shared" si="3"/>
        <v>szt.</v>
      </c>
      <c r="R14" s="54"/>
      <c r="S14" s="54"/>
      <c r="T14" s="54"/>
      <c r="U14" s="54"/>
      <c r="V14" s="54"/>
      <c r="W14" s="54"/>
      <c r="X14" s="54"/>
      <c r="Y14" s="54"/>
      <c r="Z14" s="54"/>
      <c r="AA14" s="54"/>
      <c r="AB14" s="54"/>
      <c r="AC14" s="54"/>
      <c r="AD14" s="54"/>
      <c r="AE14" s="54"/>
      <c r="AF14" s="54"/>
      <c r="AG14" s="40">
        <f t="shared" si="1"/>
        <v>0</v>
      </c>
      <c r="AH14" s="405"/>
      <c r="AI14" s="41">
        <f t="shared" si="2"/>
        <v>0</v>
      </c>
    </row>
    <row r="15" spans="1:44" ht="15" x14ac:dyDescent="0.25">
      <c r="A15" s="67"/>
      <c r="B15" s="65"/>
      <c r="C15" s="65"/>
      <c r="D15" s="66"/>
      <c r="E15" s="66"/>
      <c r="F15" s="67"/>
      <c r="G15" s="68"/>
      <c r="I15" s="44"/>
      <c r="P15" s="22"/>
      <c r="Q15" s="22"/>
      <c r="R15" s="54"/>
      <c r="S15" s="54"/>
      <c r="T15" s="54"/>
      <c r="U15" s="54"/>
      <c r="V15" s="54"/>
      <c r="W15" s="54"/>
      <c r="X15" s="54"/>
      <c r="Y15" s="54"/>
      <c r="Z15" s="54"/>
      <c r="AA15" s="54"/>
      <c r="AB15" s="54"/>
      <c r="AC15" s="54"/>
      <c r="AD15" s="54"/>
      <c r="AE15" s="54"/>
      <c r="AF15" s="54"/>
      <c r="AG15" s="47"/>
      <c r="AH15" s="406"/>
      <c r="AI15" s="47"/>
    </row>
    <row r="16" spans="1:44" ht="39.950000000000003" customHeight="1" x14ac:dyDescent="0.25">
      <c r="A16" s="632" t="e" vm="2">
        <v>#VALUE!</v>
      </c>
      <c r="B16" s="634" t="s">
        <v>2186</v>
      </c>
      <c r="C16" s="49"/>
      <c r="D16" s="69" t="s">
        <v>4050</v>
      </c>
      <c r="E16" s="50" t="s">
        <v>37704</v>
      </c>
      <c r="F16" s="51">
        <v>50</v>
      </c>
      <c r="G16" s="52">
        <f>VLOOKUP(D16,Baza_cen[],4,0)</f>
        <v>0.48</v>
      </c>
      <c r="I16" s="53">
        <f t="shared" ref="I16:I17" si="7">G16*(1-$I$3)</f>
        <v>0.48</v>
      </c>
      <c r="P16" s="34"/>
      <c r="Q16" s="266" t="str">
        <f t="shared" ref="Q16:Q23" si="8">$Q$3</f>
        <v>szt.</v>
      </c>
      <c r="R16" s="54"/>
      <c r="S16" s="54"/>
      <c r="T16" s="54"/>
      <c r="U16" s="54"/>
      <c r="V16" s="54"/>
      <c r="W16" s="54"/>
      <c r="X16" s="54"/>
      <c r="Y16" s="54"/>
      <c r="Z16" s="54"/>
      <c r="AA16" s="54"/>
      <c r="AB16" s="54"/>
      <c r="AC16" s="54"/>
      <c r="AD16" s="54"/>
      <c r="AE16" s="54"/>
      <c r="AF16" s="54"/>
      <c r="AG16" s="40">
        <f t="shared" ref="AG16:AG17" si="9">I16*P16</f>
        <v>0</v>
      </c>
      <c r="AH16" s="405"/>
      <c r="AI16" s="41">
        <f t="shared" ref="AI16:AI17" si="10">$AI$1*AG16</f>
        <v>0</v>
      </c>
    </row>
    <row r="17" spans="1:35" ht="39.950000000000003" customHeight="1" x14ac:dyDescent="0.25">
      <c r="A17" s="632"/>
      <c r="B17" s="634"/>
      <c r="C17" s="49"/>
      <c r="D17" s="69" t="s">
        <v>4051</v>
      </c>
      <c r="E17" s="50" t="s">
        <v>37703</v>
      </c>
      <c r="F17" s="51">
        <v>50</v>
      </c>
      <c r="G17" s="52">
        <f>VLOOKUP(D17,Baza_cen[],4,0)</f>
        <v>0.7</v>
      </c>
      <c r="I17" s="53">
        <f t="shared" si="7"/>
        <v>0.7</v>
      </c>
      <c r="P17" s="34"/>
      <c r="Q17" s="266" t="str">
        <f t="shared" si="8"/>
        <v>szt.</v>
      </c>
      <c r="R17" s="54"/>
      <c r="S17" s="54"/>
      <c r="T17" s="54"/>
      <c r="U17" s="54"/>
      <c r="V17" s="54"/>
      <c r="W17" s="54"/>
      <c r="X17" s="54"/>
      <c r="Y17" s="54"/>
      <c r="Z17" s="54"/>
      <c r="AA17" s="54"/>
      <c r="AB17" s="54"/>
      <c r="AC17" s="54"/>
      <c r="AD17" s="54"/>
      <c r="AE17" s="54"/>
      <c r="AF17" s="54"/>
      <c r="AG17" s="40">
        <f t="shared" si="9"/>
        <v>0</v>
      </c>
      <c r="AH17" s="405"/>
      <c r="AI17" s="41">
        <f t="shared" si="10"/>
        <v>0</v>
      </c>
    </row>
    <row r="18" spans="1:35" ht="39.950000000000003" customHeight="1" x14ac:dyDescent="0.25">
      <c r="A18" s="632"/>
      <c r="B18" s="634"/>
      <c r="C18" s="49"/>
      <c r="D18" s="69" t="s">
        <v>4052</v>
      </c>
      <c r="E18" s="50" t="s">
        <v>37680</v>
      </c>
      <c r="F18" s="51">
        <v>50</v>
      </c>
      <c r="G18" s="52">
        <f>VLOOKUP(D18,Baza_cen[],4,0)</f>
        <v>0.53</v>
      </c>
      <c r="I18" s="53">
        <f>G18*(1-$I$3)</f>
        <v>0.53</v>
      </c>
      <c r="P18" s="34"/>
      <c r="Q18" s="266" t="str">
        <f t="shared" si="8"/>
        <v>szt.</v>
      </c>
      <c r="R18" s="54"/>
      <c r="S18" s="54"/>
      <c r="T18" s="54"/>
      <c r="U18" s="54"/>
      <c r="V18" s="54"/>
      <c r="W18" s="54"/>
      <c r="X18" s="54"/>
      <c r="Y18" s="54"/>
      <c r="Z18" s="54"/>
      <c r="AA18" s="54"/>
      <c r="AB18" s="54"/>
      <c r="AC18" s="54"/>
      <c r="AD18" s="54"/>
      <c r="AE18" s="54"/>
      <c r="AF18" s="54"/>
      <c r="AG18" s="40">
        <f>I18*P18</f>
        <v>0</v>
      </c>
      <c r="AH18" s="405"/>
      <c r="AI18" s="41">
        <f>$AI$1*AG18</f>
        <v>0</v>
      </c>
    </row>
    <row r="19" spans="1:35" ht="39.950000000000003" customHeight="1" x14ac:dyDescent="0.25">
      <c r="A19" s="632"/>
      <c r="B19" s="634"/>
      <c r="C19" s="49"/>
      <c r="D19" s="69" t="s">
        <v>700</v>
      </c>
      <c r="E19" s="50" t="s">
        <v>701</v>
      </c>
      <c r="F19" s="51">
        <v>50</v>
      </c>
      <c r="G19" s="52">
        <f>VLOOKUP(D19,Baza_cen[],4,0)</f>
        <v>0.77</v>
      </c>
      <c r="I19" s="53">
        <f t="shared" ref="I19:I20" si="11">G19*(1-$I$3)</f>
        <v>0.77</v>
      </c>
      <c r="P19" s="34"/>
      <c r="Q19" s="266" t="str">
        <f t="shared" si="8"/>
        <v>szt.</v>
      </c>
      <c r="R19" s="54"/>
      <c r="S19" s="54"/>
      <c r="T19" s="54"/>
      <c r="U19" s="54"/>
      <c r="V19" s="54"/>
      <c r="W19" s="54"/>
      <c r="X19" s="54"/>
      <c r="Y19" s="54"/>
      <c r="Z19" s="54"/>
      <c r="AA19" s="54"/>
      <c r="AB19" s="54"/>
      <c r="AC19" s="54"/>
      <c r="AD19" s="54"/>
      <c r="AE19" s="54"/>
      <c r="AF19" s="54"/>
      <c r="AG19" s="40">
        <f t="shared" ref="AG19:AG20" si="12">I19*P19</f>
        <v>0</v>
      </c>
      <c r="AH19" s="405"/>
      <c r="AI19" s="41">
        <f t="shared" ref="AI19:AI20" si="13">$AI$1*AG19</f>
        <v>0</v>
      </c>
    </row>
    <row r="20" spans="1:35" ht="39.950000000000003" customHeight="1" x14ac:dyDescent="0.25">
      <c r="A20" s="632"/>
      <c r="B20" s="634"/>
      <c r="C20" s="49"/>
      <c r="D20" s="69" t="s">
        <v>4053</v>
      </c>
      <c r="E20" s="50" t="s">
        <v>37680</v>
      </c>
      <c r="F20" s="51">
        <v>50</v>
      </c>
      <c r="G20" s="52">
        <f>VLOOKUP(D20,Baza_cen[],4,0)</f>
        <v>0.61</v>
      </c>
      <c r="I20" s="53">
        <f t="shared" si="11"/>
        <v>0.61</v>
      </c>
      <c r="P20" s="34"/>
      <c r="Q20" s="266" t="str">
        <f t="shared" si="8"/>
        <v>szt.</v>
      </c>
      <c r="R20" s="54"/>
      <c r="S20" s="54"/>
      <c r="T20" s="54"/>
      <c r="U20" s="54"/>
      <c r="V20" s="54"/>
      <c r="W20" s="54"/>
      <c r="X20" s="54"/>
      <c r="Y20" s="54"/>
      <c r="Z20" s="54"/>
      <c r="AA20" s="54"/>
      <c r="AB20" s="54"/>
      <c r="AC20" s="54"/>
      <c r="AD20" s="54"/>
      <c r="AE20" s="54"/>
      <c r="AF20" s="54"/>
      <c r="AG20" s="40">
        <f t="shared" si="12"/>
        <v>0</v>
      </c>
      <c r="AH20" s="405"/>
      <c r="AI20" s="41">
        <f t="shared" si="13"/>
        <v>0</v>
      </c>
    </row>
    <row r="21" spans="1:35" ht="39.950000000000003" customHeight="1" x14ac:dyDescent="0.25">
      <c r="A21" s="632"/>
      <c r="B21" s="634"/>
      <c r="C21" s="49"/>
      <c r="D21" s="70" t="s">
        <v>706</v>
      </c>
      <c r="E21" s="55" t="s">
        <v>707</v>
      </c>
      <c r="F21" s="58">
        <v>50</v>
      </c>
      <c r="G21" s="57">
        <f>VLOOKUP(D21,Baza_cen[],4,0)</f>
        <v>0.93</v>
      </c>
      <c r="I21" s="53">
        <f>G21*(1-$I$3)</f>
        <v>0.93</v>
      </c>
      <c r="P21" s="34"/>
      <c r="Q21" s="266" t="str">
        <f t="shared" si="8"/>
        <v>szt.</v>
      </c>
      <c r="R21" s="54"/>
      <c r="S21" s="54"/>
      <c r="T21" s="54"/>
      <c r="U21" s="54"/>
      <c r="V21" s="54"/>
      <c r="W21" s="54"/>
      <c r="X21" s="54"/>
      <c r="Y21" s="54"/>
      <c r="Z21" s="54"/>
      <c r="AA21" s="54"/>
      <c r="AB21" s="54"/>
      <c r="AC21" s="54"/>
      <c r="AD21" s="54"/>
      <c r="AE21" s="54"/>
      <c r="AF21" s="54"/>
      <c r="AG21" s="40">
        <f>I21*P21</f>
        <v>0</v>
      </c>
      <c r="AH21" s="405"/>
      <c r="AI21" s="41">
        <f>$AI$1*AG21</f>
        <v>0</v>
      </c>
    </row>
    <row r="22" spans="1:35" ht="39.950000000000003" customHeight="1" x14ac:dyDescent="0.25">
      <c r="A22" s="632"/>
      <c r="B22" s="634"/>
      <c r="C22" s="49"/>
      <c r="D22" s="70" t="s">
        <v>714</v>
      </c>
      <c r="E22" s="55" t="s">
        <v>715</v>
      </c>
      <c r="F22" s="58">
        <v>50</v>
      </c>
      <c r="G22" s="57">
        <f>VLOOKUP(D22,Baza_cen[],4,0)</f>
        <v>1.19</v>
      </c>
      <c r="I22" s="53">
        <f>G22*(1-$I$3)</f>
        <v>1.19</v>
      </c>
      <c r="P22" s="34"/>
      <c r="Q22" s="266" t="str">
        <f t="shared" si="8"/>
        <v>szt.</v>
      </c>
      <c r="R22" s="54"/>
      <c r="S22" s="54"/>
      <c r="T22" s="54"/>
      <c r="U22" s="54"/>
      <c r="V22" s="54"/>
      <c r="W22" s="54"/>
      <c r="X22" s="54"/>
      <c r="Y22" s="54"/>
      <c r="Z22" s="54"/>
      <c r="AA22" s="54"/>
      <c r="AB22" s="54"/>
      <c r="AC22" s="54"/>
      <c r="AD22" s="54"/>
      <c r="AE22" s="54"/>
      <c r="AF22" s="54"/>
      <c r="AG22" s="40">
        <f>I22*P22</f>
        <v>0</v>
      </c>
      <c r="AH22" s="405"/>
      <c r="AI22" s="41">
        <f>$AI$1*AG22</f>
        <v>0</v>
      </c>
    </row>
    <row r="23" spans="1:35" ht="39.950000000000003" customHeight="1" x14ac:dyDescent="0.25">
      <c r="A23" s="633"/>
      <c r="B23" s="635"/>
      <c r="C23" s="61"/>
      <c r="D23" s="71" t="s">
        <v>4055</v>
      </c>
      <c r="E23" s="62" t="s">
        <v>37681</v>
      </c>
      <c r="F23" s="63">
        <v>50</v>
      </c>
      <c r="G23" s="64">
        <f>VLOOKUP(D23,Baza_cen[],4,0)</f>
        <v>1.41</v>
      </c>
      <c r="I23" s="53">
        <f>G23*(1-$I$3)</f>
        <v>1.41</v>
      </c>
      <c r="P23" s="34"/>
      <c r="Q23" s="266" t="str">
        <f t="shared" si="8"/>
        <v>szt.</v>
      </c>
      <c r="R23" s="54"/>
      <c r="S23" s="54"/>
      <c r="T23" s="54"/>
      <c r="U23" s="54"/>
      <c r="V23" s="54"/>
      <c r="W23" s="54"/>
      <c r="X23" s="54"/>
      <c r="Y23" s="54"/>
      <c r="Z23" s="54"/>
      <c r="AA23" s="54"/>
      <c r="AB23" s="54"/>
      <c r="AC23" s="54"/>
      <c r="AD23" s="54"/>
      <c r="AE23" s="54"/>
      <c r="AF23" s="54"/>
      <c r="AG23" s="40">
        <f>I23*P23</f>
        <v>0</v>
      </c>
      <c r="AH23" s="405"/>
      <c r="AI23" s="41">
        <f>$AI$1*AG23</f>
        <v>0</v>
      </c>
    </row>
    <row r="24" spans="1:35" ht="15" x14ac:dyDescent="0.25">
      <c r="A24" s="67"/>
      <c r="B24" s="65"/>
      <c r="C24" s="65"/>
      <c r="D24" s="66"/>
      <c r="E24" s="66"/>
      <c r="F24" s="67"/>
      <c r="G24" s="68"/>
      <c r="I24" s="44"/>
      <c r="P24" s="72"/>
      <c r="Q24" s="72"/>
      <c r="R24" s="73"/>
      <c r="S24" s="73"/>
      <c r="T24" s="73"/>
      <c r="U24" s="73"/>
      <c r="V24" s="73"/>
      <c r="W24" s="73"/>
      <c r="X24" s="73"/>
      <c r="Y24" s="73"/>
      <c r="Z24" s="73"/>
      <c r="AA24" s="73"/>
      <c r="AB24" s="73"/>
      <c r="AC24" s="73"/>
      <c r="AD24" s="73"/>
      <c r="AE24" s="73"/>
      <c r="AF24" s="73"/>
      <c r="AG24" s="74"/>
      <c r="AH24" s="407"/>
      <c r="AI24" s="74"/>
    </row>
    <row r="25" spans="1:35" ht="24.95" customHeight="1" x14ac:dyDescent="0.25">
      <c r="A25" s="632" t="e" vm="3">
        <v>#VALUE!</v>
      </c>
      <c r="B25" s="634" t="s">
        <v>2187</v>
      </c>
      <c r="C25" s="49"/>
      <c r="D25" s="50" t="s">
        <v>726</v>
      </c>
      <c r="E25" s="50" t="s">
        <v>727</v>
      </c>
      <c r="F25" s="51">
        <v>50</v>
      </c>
      <c r="G25" s="52">
        <f>VLOOKUP(D25,Baza_cen[],4,0)</f>
        <v>0.56999999999999995</v>
      </c>
      <c r="I25" s="53">
        <f t="shared" ref="I25:I31" si="14">G25*(1-$I$3)</f>
        <v>0.56999999999999995</v>
      </c>
      <c r="P25" s="34"/>
      <c r="Q25" s="266" t="str">
        <f t="shared" ref="Q25:Q31" si="15">$Q$3</f>
        <v>szt.</v>
      </c>
      <c r="R25" s="73"/>
      <c r="S25" s="73"/>
      <c r="T25" s="73"/>
      <c r="U25" s="73"/>
      <c r="V25" s="73"/>
      <c r="W25" s="73"/>
      <c r="X25" s="73"/>
      <c r="Y25" s="73"/>
      <c r="Z25" s="73"/>
      <c r="AA25" s="73"/>
      <c r="AB25" s="73"/>
      <c r="AC25" s="73"/>
      <c r="AD25" s="73"/>
      <c r="AE25" s="73"/>
      <c r="AF25" s="73"/>
      <c r="AG25" s="40">
        <f t="shared" ref="AG25:AG31" si="16">I25*P25</f>
        <v>0</v>
      </c>
      <c r="AH25" s="405"/>
      <c r="AI25" s="41">
        <f t="shared" ref="AI25:AI31" si="17">$AI$1*AG25</f>
        <v>0</v>
      </c>
    </row>
    <row r="26" spans="1:35" ht="24.95" customHeight="1" x14ac:dyDescent="0.25">
      <c r="A26" s="632"/>
      <c r="B26" s="634"/>
      <c r="C26" s="49"/>
      <c r="D26" s="55" t="s">
        <v>728</v>
      </c>
      <c r="E26" s="55" t="s">
        <v>729</v>
      </c>
      <c r="F26" s="58">
        <v>50</v>
      </c>
      <c r="G26" s="57">
        <f>VLOOKUP(D26,Baza_cen[],4,0)</f>
        <v>1.6</v>
      </c>
      <c r="I26" s="53">
        <f t="shared" si="14"/>
        <v>1.6</v>
      </c>
      <c r="P26" s="34"/>
      <c r="Q26" s="266" t="str">
        <f t="shared" si="15"/>
        <v>szt.</v>
      </c>
      <c r="R26" s="73"/>
      <c r="S26" s="73"/>
      <c r="T26" s="73"/>
      <c r="U26" s="73"/>
      <c r="V26" s="73"/>
      <c r="W26" s="73"/>
      <c r="X26" s="73"/>
      <c r="Y26" s="73"/>
      <c r="Z26" s="73"/>
      <c r="AA26" s="73"/>
      <c r="AB26" s="73"/>
      <c r="AC26" s="73"/>
      <c r="AD26" s="73"/>
      <c r="AE26" s="73"/>
      <c r="AF26" s="73"/>
      <c r="AG26" s="40">
        <f t="shared" si="16"/>
        <v>0</v>
      </c>
      <c r="AH26" s="405"/>
      <c r="AI26" s="41">
        <f t="shared" si="17"/>
        <v>0</v>
      </c>
    </row>
    <row r="27" spans="1:35" ht="24.95" customHeight="1" x14ac:dyDescent="0.25">
      <c r="A27" s="632"/>
      <c r="B27" s="634"/>
      <c r="C27" s="49"/>
      <c r="D27" s="55" t="s">
        <v>730</v>
      </c>
      <c r="E27" s="55" t="s">
        <v>731</v>
      </c>
      <c r="F27" s="58">
        <v>50</v>
      </c>
      <c r="G27" s="59">
        <f>VLOOKUP(D27,Baza_cen[],4,0)</f>
        <v>1.96</v>
      </c>
      <c r="I27" s="53">
        <f t="shared" si="14"/>
        <v>1.96</v>
      </c>
      <c r="P27" s="34"/>
      <c r="Q27" s="266" t="str">
        <f t="shared" si="15"/>
        <v>szt.</v>
      </c>
      <c r="R27" s="73"/>
      <c r="S27" s="73"/>
      <c r="T27" s="73"/>
      <c r="U27" s="73"/>
      <c r="V27" s="73"/>
      <c r="W27" s="73"/>
      <c r="X27" s="73"/>
      <c r="Y27" s="73"/>
      <c r="Z27" s="73"/>
      <c r="AA27" s="73"/>
      <c r="AB27" s="73"/>
      <c r="AC27" s="73"/>
      <c r="AD27" s="73"/>
      <c r="AE27" s="73"/>
      <c r="AF27" s="73"/>
      <c r="AG27" s="40">
        <f t="shared" si="16"/>
        <v>0</v>
      </c>
      <c r="AH27" s="405"/>
      <c r="AI27" s="41">
        <f t="shared" si="17"/>
        <v>0</v>
      </c>
    </row>
    <row r="28" spans="1:35" ht="24.95" customHeight="1" x14ac:dyDescent="0.25">
      <c r="A28" s="632"/>
      <c r="B28" s="634"/>
      <c r="C28" s="49"/>
      <c r="D28" s="55" t="s">
        <v>732</v>
      </c>
      <c r="E28" s="55" t="s">
        <v>733</v>
      </c>
      <c r="F28" s="58">
        <v>50</v>
      </c>
      <c r="G28" s="57">
        <f>VLOOKUP(D28,Baza_cen[],4,0)</f>
        <v>2.1</v>
      </c>
      <c r="I28" s="53">
        <f t="shared" si="14"/>
        <v>2.1</v>
      </c>
      <c r="P28" s="34"/>
      <c r="Q28" s="266" t="str">
        <f t="shared" si="15"/>
        <v>szt.</v>
      </c>
      <c r="R28" s="73"/>
      <c r="S28" s="73"/>
      <c r="T28" s="73"/>
      <c r="U28" s="73"/>
      <c r="V28" s="73"/>
      <c r="W28" s="73"/>
      <c r="X28" s="73"/>
      <c r="Y28" s="73"/>
      <c r="Z28" s="73"/>
      <c r="AA28" s="73"/>
      <c r="AB28" s="73"/>
      <c r="AC28" s="73"/>
      <c r="AD28" s="73"/>
      <c r="AE28" s="73"/>
      <c r="AF28" s="73"/>
      <c r="AG28" s="40">
        <f t="shared" si="16"/>
        <v>0</v>
      </c>
      <c r="AH28" s="405"/>
      <c r="AI28" s="41">
        <f t="shared" si="17"/>
        <v>0</v>
      </c>
    </row>
    <row r="29" spans="1:35" ht="24.95" customHeight="1" x14ac:dyDescent="0.25">
      <c r="A29" s="632"/>
      <c r="B29" s="634"/>
      <c r="C29" s="49"/>
      <c r="D29" s="55" t="s">
        <v>3192</v>
      </c>
      <c r="E29" s="55" t="s">
        <v>37682</v>
      </c>
      <c r="F29" s="58">
        <v>50</v>
      </c>
      <c r="G29" s="57">
        <f>VLOOKUP(D29,Baza_cen[],4,0)</f>
        <v>2.5</v>
      </c>
      <c r="I29" s="53">
        <f t="shared" ref="I29" si="18">G29*(1-$I$3)</f>
        <v>2.5</v>
      </c>
      <c r="P29" s="34"/>
      <c r="Q29" s="266" t="str">
        <f t="shared" si="15"/>
        <v>szt.</v>
      </c>
      <c r="R29" s="73"/>
      <c r="S29" s="73"/>
      <c r="T29" s="73"/>
      <c r="U29" s="73"/>
      <c r="V29" s="73"/>
      <c r="W29" s="73"/>
      <c r="X29" s="73"/>
      <c r="Y29" s="73"/>
      <c r="Z29" s="73"/>
      <c r="AA29" s="73"/>
      <c r="AB29" s="73"/>
      <c r="AC29" s="73"/>
      <c r="AD29" s="73"/>
      <c r="AE29" s="73"/>
      <c r="AF29" s="73"/>
      <c r="AG29" s="40">
        <f t="shared" ref="AG29" si="19">I29*P29</f>
        <v>0</v>
      </c>
      <c r="AH29" s="405"/>
      <c r="AI29" s="41">
        <f t="shared" ref="AI29" si="20">$AI$1*AG29</f>
        <v>0</v>
      </c>
    </row>
    <row r="30" spans="1:35" ht="24.95" customHeight="1" x14ac:dyDescent="0.25">
      <c r="A30" s="632"/>
      <c r="B30" s="634"/>
      <c r="C30" s="49"/>
      <c r="D30" s="55" t="s">
        <v>734</v>
      </c>
      <c r="E30" s="55" t="s">
        <v>735</v>
      </c>
      <c r="F30" s="58">
        <v>50</v>
      </c>
      <c r="G30" s="59">
        <f>VLOOKUP(D30,Baza_cen[],4,0)</f>
        <v>2.5</v>
      </c>
      <c r="I30" s="53">
        <f t="shared" si="14"/>
        <v>2.5</v>
      </c>
      <c r="P30" s="34"/>
      <c r="Q30" s="266" t="str">
        <f t="shared" si="15"/>
        <v>szt.</v>
      </c>
      <c r="R30" s="73"/>
      <c r="S30" s="73"/>
      <c r="T30" s="73"/>
      <c r="U30" s="73"/>
      <c r="V30" s="73"/>
      <c r="W30" s="73"/>
      <c r="X30" s="73"/>
      <c r="Y30" s="73"/>
      <c r="Z30" s="73"/>
      <c r="AA30" s="73"/>
      <c r="AB30" s="73"/>
      <c r="AC30" s="73"/>
      <c r="AD30" s="73"/>
      <c r="AE30" s="73"/>
      <c r="AF30" s="73"/>
      <c r="AG30" s="40">
        <f t="shared" si="16"/>
        <v>0</v>
      </c>
      <c r="AH30" s="405"/>
      <c r="AI30" s="41">
        <f t="shared" si="17"/>
        <v>0</v>
      </c>
    </row>
    <row r="31" spans="1:35" ht="24.95" customHeight="1" x14ac:dyDescent="0.25">
      <c r="A31" s="633"/>
      <c r="B31" s="635"/>
      <c r="C31" s="61"/>
      <c r="D31" s="62" t="s">
        <v>736</v>
      </c>
      <c r="E31" s="62" t="s">
        <v>737</v>
      </c>
      <c r="F31" s="63">
        <v>50</v>
      </c>
      <c r="G31" s="75">
        <f>VLOOKUP(D31,Baza_cen[],4,0)</f>
        <v>2.7</v>
      </c>
      <c r="I31" s="53">
        <f t="shared" si="14"/>
        <v>2.7</v>
      </c>
      <c r="P31" s="34"/>
      <c r="Q31" s="266" t="str">
        <f t="shared" si="15"/>
        <v>szt.</v>
      </c>
      <c r="R31" s="73"/>
      <c r="S31" s="73"/>
      <c r="T31" s="73"/>
      <c r="U31" s="73"/>
      <c r="V31" s="73"/>
      <c r="W31" s="73"/>
      <c r="X31" s="73"/>
      <c r="Y31" s="73"/>
      <c r="Z31" s="73"/>
      <c r="AA31" s="73"/>
      <c r="AB31" s="73"/>
      <c r="AC31" s="73"/>
      <c r="AD31" s="73"/>
      <c r="AE31" s="73"/>
      <c r="AF31" s="73"/>
      <c r="AG31" s="40">
        <f t="shared" si="16"/>
        <v>0</v>
      </c>
      <c r="AH31" s="405"/>
      <c r="AI31" s="41">
        <f t="shared" si="17"/>
        <v>0</v>
      </c>
    </row>
    <row r="32" spans="1:35" ht="15" x14ac:dyDescent="0.25">
      <c r="A32" s="67"/>
      <c r="B32" s="65"/>
      <c r="C32" s="65"/>
      <c r="D32" s="66"/>
      <c r="E32" s="66"/>
      <c r="F32" s="67"/>
      <c r="G32" s="68"/>
      <c r="I32" s="44"/>
      <c r="P32" s="72"/>
      <c r="Q32" s="72"/>
      <c r="R32" s="73"/>
      <c r="S32" s="73"/>
      <c r="T32" s="73"/>
      <c r="U32" s="73"/>
      <c r="V32" s="73"/>
      <c r="W32" s="73"/>
      <c r="X32" s="73"/>
      <c r="Y32" s="73"/>
      <c r="Z32" s="73"/>
      <c r="AA32" s="73"/>
      <c r="AB32" s="73"/>
      <c r="AC32" s="73"/>
      <c r="AD32" s="73"/>
      <c r="AE32" s="73"/>
      <c r="AF32" s="73"/>
      <c r="AG32" s="74"/>
      <c r="AH32" s="407"/>
      <c r="AI32" s="74"/>
    </row>
    <row r="33" spans="1:35" ht="39.950000000000003" customHeight="1" x14ac:dyDescent="0.25">
      <c r="A33" s="632" t="e" vm="4">
        <v>#VALUE!</v>
      </c>
      <c r="B33" s="634" t="s">
        <v>2188</v>
      </c>
      <c r="C33" s="49"/>
      <c r="D33" s="69" t="s">
        <v>4056</v>
      </c>
      <c r="E33" s="50" t="s">
        <v>37683</v>
      </c>
      <c r="F33" s="51">
        <v>50</v>
      </c>
      <c r="G33" s="52">
        <f>VLOOKUP(D33,Baza_cen[],4,0)</f>
        <v>0.78</v>
      </c>
      <c r="I33" s="53">
        <f>G33*(1-$I$3)</f>
        <v>0.78</v>
      </c>
      <c r="P33" s="34"/>
      <c r="Q33" s="266" t="str">
        <f t="shared" ref="Q33:Q37" si="21">$Q$3</f>
        <v>szt.</v>
      </c>
      <c r="R33" s="54"/>
      <c r="S33" s="54"/>
      <c r="T33" s="54"/>
      <c r="U33" s="54"/>
      <c r="V33" s="54"/>
      <c r="W33" s="54"/>
      <c r="X33" s="54"/>
      <c r="Y33" s="54"/>
      <c r="Z33" s="54"/>
      <c r="AA33" s="54"/>
      <c r="AB33" s="54"/>
      <c r="AC33" s="54"/>
      <c r="AD33" s="54"/>
      <c r="AE33" s="54"/>
      <c r="AF33" s="54"/>
      <c r="AG33" s="76">
        <f>I33*P33</f>
        <v>0</v>
      </c>
      <c r="AH33" s="405"/>
      <c r="AI33" s="41">
        <f>$AI$1*AG33</f>
        <v>0</v>
      </c>
    </row>
    <row r="34" spans="1:35" ht="39.950000000000003" customHeight="1" x14ac:dyDescent="0.25">
      <c r="A34" s="632"/>
      <c r="B34" s="634"/>
      <c r="C34" s="49"/>
      <c r="D34" s="69" t="s">
        <v>720</v>
      </c>
      <c r="E34" s="50" t="s">
        <v>721</v>
      </c>
      <c r="F34" s="51">
        <v>50</v>
      </c>
      <c r="G34" s="52">
        <f>VLOOKUP(D34,Baza_cen[],4,0)</f>
        <v>0.93</v>
      </c>
      <c r="I34" s="53">
        <f>G34*(1-$I$3)</f>
        <v>0.93</v>
      </c>
      <c r="P34" s="34"/>
      <c r="Q34" s="266" t="str">
        <f t="shared" si="21"/>
        <v>szt.</v>
      </c>
      <c r="R34" s="54"/>
      <c r="S34" s="54"/>
      <c r="T34" s="54"/>
      <c r="U34" s="54"/>
      <c r="V34" s="54"/>
      <c r="W34" s="54"/>
      <c r="X34" s="54"/>
      <c r="Y34" s="54"/>
      <c r="Z34" s="54"/>
      <c r="AA34" s="54"/>
      <c r="AB34" s="54"/>
      <c r="AC34" s="54"/>
      <c r="AD34" s="54"/>
      <c r="AE34" s="54"/>
      <c r="AF34" s="54"/>
      <c r="AG34" s="76">
        <f>I34*P34</f>
        <v>0</v>
      </c>
      <c r="AH34" s="405"/>
      <c r="AI34" s="41">
        <f>$AI$1*AG34</f>
        <v>0</v>
      </c>
    </row>
    <row r="35" spans="1:35" ht="39.950000000000003" customHeight="1" x14ac:dyDescent="0.25">
      <c r="A35" s="632"/>
      <c r="B35" s="634"/>
      <c r="C35" s="49"/>
      <c r="D35" s="70" t="s">
        <v>722</v>
      </c>
      <c r="E35" s="55" t="s">
        <v>723</v>
      </c>
      <c r="F35" s="58">
        <v>50</v>
      </c>
      <c r="G35" s="57">
        <f>VLOOKUP(D35,Baza_cen[],4,0)</f>
        <v>0.78</v>
      </c>
      <c r="I35" s="53">
        <f>G35*(1-$I$3)</f>
        <v>0.78</v>
      </c>
      <c r="P35" s="34"/>
      <c r="Q35" s="266" t="str">
        <f t="shared" si="21"/>
        <v>szt.</v>
      </c>
      <c r="R35" s="54"/>
      <c r="S35" s="54"/>
      <c r="T35" s="54"/>
      <c r="U35" s="54"/>
      <c r="V35" s="54"/>
      <c r="W35" s="54"/>
      <c r="X35" s="54"/>
      <c r="Y35" s="54"/>
      <c r="Z35" s="54"/>
      <c r="AA35" s="54"/>
      <c r="AB35" s="54"/>
      <c r="AC35" s="54"/>
      <c r="AD35" s="54"/>
      <c r="AE35" s="54"/>
      <c r="AF35" s="54"/>
      <c r="AG35" s="40">
        <f>I35*P35</f>
        <v>0</v>
      </c>
      <c r="AH35" s="405"/>
      <c r="AI35" s="41">
        <f>$AI$1*AG35</f>
        <v>0</v>
      </c>
    </row>
    <row r="36" spans="1:35" ht="39.950000000000003" customHeight="1" x14ac:dyDescent="0.25">
      <c r="A36" s="632"/>
      <c r="B36" s="634"/>
      <c r="C36" s="49"/>
      <c r="D36" s="70" t="s">
        <v>4057</v>
      </c>
      <c r="E36" s="55" t="s">
        <v>37684</v>
      </c>
      <c r="F36" s="58">
        <v>50</v>
      </c>
      <c r="G36" s="57">
        <f>VLOOKUP(D36,Baza_cen[],4,0)</f>
        <v>0.89</v>
      </c>
      <c r="I36" s="53">
        <f>G36*(1-$I$3)</f>
        <v>0.89</v>
      </c>
      <c r="P36" s="34"/>
      <c r="Q36" s="266" t="str">
        <f t="shared" si="21"/>
        <v>szt.</v>
      </c>
      <c r="R36" s="54"/>
      <c r="S36" s="54"/>
      <c r="T36" s="54"/>
      <c r="U36" s="54"/>
      <c r="V36" s="54"/>
      <c r="W36" s="54"/>
      <c r="X36" s="54"/>
      <c r="Y36" s="54"/>
      <c r="Z36" s="54"/>
      <c r="AA36" s="54"/>
      <c r="AB36" s="54"/>
      <c r="AC36" s="54"/>
      <c r="AD36" s="54"/>
      <c r="AE36" s="54"/>
      <c r="AF36" s="54"/>
      <c r="AG36" s="40">
        <f>I36*P36</f>
        <v>0</v>
      </c>
      <c r="AH36" s="405"/>
      <c r="AI36" s="41">
        <f>$AI$1*AG36</f>
        <v>0</v>
      </c>
    </row>
    <row r="37" spans="1:35" ht="39.950000000000003" customHeight="1" x14ac:dyDescent="0.25">
      <c r="A37" s="633"/>
      <c r="B37" s="635"/>
      <c r="C37" s="61"/>
      <c r="D37" s="71" t="s">
        <v>724</v>
      </c>
      <c r="E37" s="62" t="s">
        <v>725</v>
      </c>
      <c r="F37" s="63">
        <v>50</v>
      </c>
      <c r="G37" s="64">
        <f>VLOOKUP(D37,Baza_cen[],4,0)</f>
        <v>0.96</v>
      </c>
      <c r="I37" s="53">
        <f>G37*(1-$I$3)</f>
        <v>0.96</v>
      </c>
      <c r="P37" s="34"/>
      <c r="Q37" s="266" t="str">
        <f t="shared" si="21"/>
        <v>szt.</v>
      </c>
      <c r="R37" s="54"/>
      <c r="S37" s="54"/>
      <c r="T37" s="54"/>
      <c r="U37" s="54"/>
      <c r="V37" s="54"/>
      <c r="W37" s="54"/>
      <c r="X37" s="54"/>
      <c r="Y37" s="54"/>
      <c r="Z37" s="54"/>
      <c r="AA37" s="54"/>
      <c r="AB37" s="54"/>
      <c r="AC37" s="54"/>
      <c r="AD37" s="54"/>
      <c r="AE37" s="54"/>
      <c r="AF37" s="54"/>
      <c r="AG37" s="76">
        <f>I37*P37</f>
        <v>0</v>
      </c>
      <c r="AH37" s="405"/>
      <c r="AI37" s="41">
        <f>$AI$1*AG37</f>
        <v>0</v>
      </c>
    </row>
    <row r="38" spans="1:35" ht="15" x14ac:dyDescent="0.25">
      <c r="A38" s="67"/>
      <c r="B38" s="77"/>
      <c r="C38" s="77"/>
      <c r="D38" s="67"/>
      <c r="E38" s="67"/>
      <c r="F38" s="67"/>
      <c r="G38" s="68"/>
      <c r="I38" s="44"/>
      <c r="P38" s="72"/>
      <c r="Q38" s="72"/>
      <c r="R38" s="73"/>
      <c r="S38" s="73"/>
      <c r="T38" s="73"/>
      <c r="U38" s="73"/>
      <c r="V38" s="73"/>
      <c r="W38" s="73"/>
      <c r="X38" s="73"/>
      <c r="Y38" s="73"/>
      <c r="Z38" s="73"/>
      <c r="AA38" s="73"/>
      <c r="AB38" s="73"/>
      <c r="AC38" s="73"/>
      <c r="AD38" s="73"/>
      <c r="AE38" s="73"/>
      <c r="AF38" s="73"/>
      <c r="AG38" s="74"/>
      <c r="AH38" s="407"/>
      <c r="AI38" s="74"/>
    </row>
    <row r="39" spans="1:35" ht="24.95" customHeight="1" x14ac:dyDescent="0.25">
      <c r="A39" s="632" t="e" vm="5">
        <v>#VALUE!</v>
      </c>
      <c r="B39" s="634" t="s">
        <v>2189</v>
      </c>
      <c r="C39" s="49"/>
      <c r="D39" s="50" t="s">
        <v>849</v>
      </c>
      <c r="E39" s="50" t="s">
        <v>850</v>
      </c>
      <c r="F39" s="51">
        <v>50</v>
      </c>
      <c r="G39" s="52">
        <f>VLOOKUP(D39,Baza_cen[],4,0)</f>
        <v>1.71</v>
      </c>
      <c r="I39" s="53">
        <f t="shared" ref="I39:I50" si="22">G39*(1-$I$3)</f>
        <v>1.71</v>
      </c>
      <c r="P39" s="34"/>
      <c r="Q39" s="266" t="str">
        <f t="shared" ref="Q39:Q50" si="23">$Q$3</f>
        <v>szt.</v>
      </c>
      <c r="R39" s="73"/>
      <c r="S39" s="73"/>
      <c r="T39" s="73"/>
      <c r="U39" s="73"/>
      <c r="V39" s="73"/>
      <c r="W39" s="73"/>
      <c r="X39" s="73"/>
      <c r="Y39" s="73"/>
      <c r="Z39" s="73"/>
      <c r="AA39" s="73"/>
      <c r="AB39" s="73"/>
      <c r="AC39" s="73"/>
      <c r="AD39" s="73"/>
      <c r="AE39" s="73"/>
      <c r="AF39" s="73"/>
      <c r="AG39" s="40">
        <f t="shared" ref="AG39:AG50" si="24">I39*P39</f>
        <v>0</v>
      </c>
      <c r="AH39" s="405"/>
      <c r="AI39" s="41">
        <f t="shared" ref="AI39:AI50" si="25">$AI$1*AG39</f>
        <v>0</v>
      </c>
    </row>
    <row r="40" spans="1:35" ht="24.95" customHeight="1" x14ac:dyDescent="0.25">
      <c r="A40" s="632"/>
      <c r="B40" s="634"/>
      <c r="C40" s="49"/>
      <c r="D40" s="55" t="s">
        <v>851</v>
      </c>
      <c r="E40" s="55" t="s">
        <v>852</v>
      </c>
      <c r="F40" s="58">
        <v>50</v>
      </c>
      <c r="G40" s="59">
        <f>VLOOKUP(D40,Baza_cen[],4,0)</f>
        <v>1.81</v>
      </c>
      <c r="I40" s="53">
        <f t="shared" si="22"/>
        <v>1.81</v>
      </c>
      <c r="P40" s="34"/>
      <c r="Q40" s="266" t="str">
        <f t="shared" si="23"/>
        <v>szt.</v>
      </c>
      <c r="R40" s="73"/>
      <c r="S40" s="73"/>
      <c r="T40" s="73"/>
      <c r="U40" s="73"/>
      <c r="V40" s="73"/>
      <c r="W40" s="73"/>
      <c r="X40" s="73"/>
      <c r="Y40" s="73"/>
      <c r="Z40" s="73"/>
      <c r="AA40" s="73"/>
      <c r="AB40" s="73"/>
      <c r="AC40" s="73"/>
      <c r="AD40" s="73"/>
      <c r="AE40" s="73"/>
      <c r="AF40" s="73"/>
      <c r="AG40" s="40">
        <f t="shared" si="24"/>
        <v>0</v>
      </c>
      <c r="AH40" s="405"/>
      <c r="AI40" s="41">
        <f t="shared" si="25"/>
        <v>0</v>
      </c>
    </row>
    <row r="41" spans="1:35" ht="24.95" customHeight="1" x14ac:dyDescent="0.25">
      <c r="A41" s="632"/>
      <c r="B41" s="634"/>
      <c r="C41" s="49"/>
      <c r="D41" s="55" t="s">
        <v>853</v>
      </c>
      <c r="E41" s="55" t="s">
        <v>854</v>
      </c>
      <c r="F41" s="58">
        <v>50</v>
      </c>
      <c r="G41" s="59">
        <f>VLOOKUP(D41,Baza_cen[],4,0)</f>
        <v>1.89</v>
      </c>
      <c r="I41" s="53">
        <f t="shared" si="22"/>
        <v>1.89</v>
      </c>
      <c r="P41" s="34"/>
      <c r="Q41" s="266" t="str">
        <f t="shared" si="23"/>
        <v>szt.</v>
      </c>
      <c r="R41" s="73"/>
      <c r="S41" s="73"/>
      <c r="T41" s="73"/>
      <c r="U41" s="73"/>
      <c r="V41" s="73"/>
      <c r="W41" s="73"/>
      <c r="X41" s="73"/>
      <c r="Y41" s="73"/>
      <c r="Z41" s="73"/>
      <c r="AA41" s="73"/>
      <c r="AB41" s="73"/>
      <c r="AC41" s="73"/>
      <c r="AD41" s="73"/>
      <c r="AE41" s="73"/>
      <c r="AF41" s="73"/>
      <c r="AG41" s="40">
        <f t="shared" si="24"/>
        <v>0</v>
      </c>
      <c r="AH41" s="405"/>
      <c r="AI41" s="41">
        <f t="shared" si="25"/>
        <v>0</v>
      </c>
    </row>
    <row r="42" spans="1:35" ht="24.95" customHeight="1" x14ac:dyDescent="0.25">
      <c r="A42" s="632"/>
      <c r="B42" s="634"/>
      <c r="C42" s="49"/>
      <c r="D42" s="55" t="s">
        <v>855</v>
      </c>
      <c r="E42" s="55" t="s">
        <v>856</v>
      </c>
      <c r="F42" s="58">
        <v>50</v>
      </c>
      <c r="G42" s="59">
        <f>VLOOKUP(D42,Baza_cen[],4,0)</f>
        <v>1.88</v>
      </c>
      <c r="I42" s="53">
        <f t="shared" si="22"/>
        <v>1.88</v>
      </c>
      <c r="P42" s="34"/>
      <c r="Q42" s="266" t="str">
        <f t="shared" si="23"/>
        <v>szt.</v>
      </c>
      <c r="R42" s="73"/>
      <c r="S42" s="73"/>
      <c r="T42" s="73"/>
      <c r="U42" s="73"/>
      <c r="V42" s="73"/>
      <c r="W42" s="73"/>
      <c r="X42" s="73"/>
      <c r="Y42" s="73"/>
      <c r="Z42" s="73"/>
      <c r="AA42" s="73"/>
      <c r="AB42" s="73"/>
      <c r="AC42" s="73"/>
      <c r="AD42" s="73"/>
      <c r="AE42" s="73"/>
      <c r="AF42" s="73"/>
      <c r="AG42" s="40">
        <f t="shared" si="24"/>
        <v>0</v>
      </c>
      <c r="AH42" s="405"/>
      <c r="AI42" s="41">
        <f t="shared" si="25"/>
        <v>0</v>
      </c>
    </row>
    <row r="43" spans="1:35" ht="24.95" customHeight="1" x14ac:dyDescent="0.25">
      <c r="A43" s="632"/>
      <c r="B43" s="634"/>
      <c r="C43" s="49"/>
      <c r="D43" s="55" t="s">
        <v>857</v>
      </c>
      <c r="E43" s="55" t="s">
        <v>858</v>
      </c>
      <c r="F43" s="58">
        <v>50</v>
      </c>
      <c r="G43" s="59">
        <f>VLOOKUP(D43,Baza_cen[],4,0)</f>
        <v>2.0299999999999998</v>
      </c>
      <c r="I43" s="53">
        <f t="shared" si="22"/>
        <v>2.0299999999999998</v>
      </c>
      <c r="P43" s="34"/>
      <c r="Q43" s="266" t="str">
        <f t="shared" si="23"/>
        <v>szt.</v>
      </c>
      <c r="R43" s="73"/>
      <c r="S43" s="73"/>
      <c r="T43" s="73"/>
      <c r="U43" s="73"/>
      <c r="V43" s="73"/>
      <c r="W43" s="73"/>
      <c r="X43" s="73"/>
      <c r="Y43" s="73"/>
      <c r="Z43" s="73"/>
      <c r="AA43" s="73"/>
      <c r="AB43" s="73"/>
      <c r="AC43" s="73"/>
      <c r="AD43" s="73"/>
      <c r="AE43" s="73"/>
      <c r="AF43" s="73"/>
      <c r="AG43" s="40">
        <f t="shared" si="24"/>
        <v>0</v>
      </c>
      <c r="AH43" s="405"/>
      <c r="AI43" s="41">
        <f t="shared" si="25"/>
        <v>0</v>
      </c>
    </row>
    <row r="44" spans="1:35" ht="24.95" customHeight="1" x14ac:dyDescent="0.25">
      <c r="A44" s="632"/>
      <c r="B44" s="634"/>
      <c r="C44" s="49"/>
      <c r="D44" s="55" t="s">
        <v>859</v>
      </c>
      <c r="E44" s="55" t="s">
        <v>860</v>
      </c>
      <c r="F44" s="58">
        <v>50</v>
      </c>
      <c r="G44" s="59">
        <f>VLOOKUP(D44,Baza_cen[],4,0)</f>
        <v>2.1800000000000002</v>
      </c>
      <c r="I44" s="53">
        <f t="shared" si="22"/>
        <v>2.1800000000000002</v>
      </c>
      <c r="P44" s="34"/>
      <c r="Q44" s="266" t="str">
        <f t="shared" si="23"/>
        <v>szt.</v>
      </c>
      <c r="R44" s="73"/>
      <c r="S44" s="73"/>
      <c r="T44" s="73"/>
      <c r="U44" s="73"/>
      <c r="V44" s="73"/>
      <c r="W44" s="73"/>
      <c r="X44" s="73"/>
      <c r="Y44" s="73"/>
      <c r="Z44" s="73"/>
      <c r="AA44" s="73"/>
      <c r="AB44" s="73"/>
      <c r="AC44" s="73"/>
      <c r="AD44" s="73"/>
      <c r="AE44" s="73"/>
      <c r="AF44" s="73"/>
      <c r="AG44" s="40">
        <f t="shared" si="24"/>
        <v>0</v>
      </c>
      <c r="AH44" s="405"/>
      <c r="AI44" s="41">
        <f t="shared" si="25"/>
        <v>0</v>
      </c>
    </row>
    <row r="45" spans="1:35" ht="24.95" customHeight="1" x14ac:dyDescent="0.25">
      <c r="A45" s="632"/>
      <c r="B45" s="634"/>
      <c r="C45" s="49"/>
      <c r="D45" s="55" t="s">
        <v>861</v>
      </c>
      <c r="E45" s="55" t="s">
        <v>862</v>
      </c>
      <c r="F45" s="58">
        <v>50</v>
      </c>
      <c r="G45" s="59">
        <f>VLOOKUP(D45,Baza_cen[],4,0)</f>
        <v>2.16</v>
      </c>
      <c r="I45" s="53">
        <f t="shared" si="22"/>
        <v>2.16</v>
      </c>
      <c r="P45" s="34"/>
      <c r="Q45" s="266" t="str">
        <f t="shared" si="23"/>
        <v>szt.</v>
      </c>
      <c r="R45" s="73"/>
      <c r="S45" s="73"/>
      <c r="T45" s="73"/>
      <c r="U45" s="73"/>
      <c r="V45" s="73"/>
      <c r="W45" s="73"/>
      <c r="X45" s="73"/>
      <c r="Y45" s="73"/>
      <c r="Z45" s="73"/>
      <c r="AA45" s="73"/>
      <c r="AB45" s="73"/>
      <c r="AC45" s="73"/>
      <c r="AD45" s="73"/>
      <c r="AE45" s="73"/>
      <c r="AF45" s="73"/>
      <c r="AG45" s="40">
        <f t="shared" si="24"/>
        <v>0</v>
      </c>
      <c r="AH45" s="405"/>
      <c r="AI45" s="41">
        <f t="shared" si="25"/>
        <v>0</v>
      </c>
    </row>
    <row r="46" spans="1:35" ht="24.95" customHeight="1" x14ac:dyDescent="0.25">
      <c r="A46" s="632"/>
      <c r="B46" s="634"/>
      <c r="C46" s="49"/>
      <c r="D46" s="55" t="s">
        <v>863</v>
      </c>
      <c r="E46" s="55" t="s">
        <v>864</v>
      </c>
      <c r="F46" s="58">
        <v>50</v>
      </c>
      <c r="G46" s="59">
        <f>VLOOKUP(D46,Baza_cen[],4,0)</f>
        <v>2.3199999999999998</v>
      </c>
      <c r="I46" s="53">
        <f t="shared" si="22"/>
        <v>2.3199999999999998</v>
      </c>
      <c r="P46" s="34"/>
      <c r="Q46" s="266" t="str">
        <f t="shared" si="23"/>
        <v>szt.</v>
      </c>
      <c r="R46" s="73"/>
      <c r="S46" s="73"/>
      <c r="T46" s="73"/>
      <c r="U46" s="73"/>
      <c r="V46" s="73"/>
      <c r="W46" s="73"/>
      <c r="X46" s="73"/>
      <c r="Y46" s="73"/>
      <c r="Z46" s="73"/>
      <c r="AA46" s="73"/>
      <c r="AB46" s="73"/>
      <c r="AC46" s="73"/>
      <c r="AD46" s="73"/>
      <c r="AE46" s="73"/>
      <c r="AF46" s="73"/>
      <c r="AG46" s="40">
        <f t="shared" si="24"/>
        <v>0</v>
      </c>
      <c r="AH46" s="405"/>
      <c r="AI46" s="41">
        <f t="shared" si="25"/>
        <v>0</v>
      </c>
    </row>
    <row r="47" spans="1:35" ht="24.95" customHeight="1" x14ac:dyDescent="0.25">
      <c r="A47" s="632"/>
      <c r="B47" s="634"/>
      <c r="C47" s="49"/>
      <c r="D47" s="55" t="s">
        <v>865</v>
      </c>
      <c r="E47" s="55" t="s">
        <v>866</v>
      </c>
      <c r="F47" s="58">
        <v>50</v>
      </c>
      <c r="G47" s="59">
        <f>VLOOKUP(D47,Baza_cen[],4,0)</f>
        <v>2.4</v>
      </c>
      <c r="I47" s="53">
        <f t="shared" si="22"/>
        <v>2.4</v>
      </c>
      <c r="P47" s="34"/>
      <c r="Q47" s="266" t="str">
        <f t="shared" si="23"/>
        <v>szt.</v>
      </c>
      <c r="R47" s="73"/>
      <c r="S47" s="73"/>
      <c r="T47" s="73"/>
      <c r="U47" s="73"/>
      <c r="V47" s="73"/>
      <c r="W47" s="73"/>
      <c r="X47" s="73"/>
      <c r="Y47" s="73"/>
      <c r="Z47" s="73"/>
      <c r="AA47" s="73"/>
      <c r="AB47" s="73"/>
      <c r="AC47" s="73"/>
      <c r="AD47" s="73"/>
      <c r="AE47" s="73"/>
      <c r="AF47" s="73"/>
      <c r="AG47" s="40">
        <f t="shared" si="24"/>
        <v>0</v>
      </c>
      <c r="AH47" s="405"/>
      <c r="AI47" s="41">
        <f t="shared" si="25"/>
        <v>0</v>
      </c>
    </row>
    <row r="48" spans="1:35" ht="24.95" customHeight="1" x14ac:dyDescent="0.25">
      <c r="A48" s="632"/>
      <c r="B48" s="634"/>
      <c r="C48" s="49"/>
      <c r="D48" s="55" t="s">
        <v>867</v>
      </c>
      <c r="E48" s="55" t="s">
        <v>868</v>
      </c>
      <c r="F48" s="58">
        <v>50</v>
      </c>
      <c r="G48" s="59">
        <f>VLOOKUP(D48,Baza_cen[],4,0)</f>
        <v>2.3199999999999998</v>
      </c>
      <c r="I48" s="53">
        <f t="shared" si="22"/>
        <v>2.3199999999999998</v>
      </c>
      <c r="P48" s="34"/>
      <c r="Q48" s="266" t="str">
        <f t="shared" si="23"/>
        <v>szt.</v>
      </c>
      <c r="R48" s="73"/>
      <c r="S48" s="73"/>
      <c r="T48" s="73"/>
      <c r="U48" s="73"/>
      <c r="V48" s="73"/>
      <c r="W48" s="73"/>
      <c r="X48" s="73"/>
      <c r="Y48" s="73"/>
      <c r="Z48" s="73"/>
      <c r="AA48" s="73"/>
      <c r="AB48" s="73"/>
      <c r="AC48" s="73"/>
      <c r="AD48" s="73"/>
      <c r="AE48" s="73"/>
      <c r="AF48" s="73"/>
      <c r="AG48" s="40">
        <f t="shared" si="24"/>
        <v>0</v>
      </c>
      <c r="AH48" s="405"/>
      <c r="AI48" s="41">
        <f t="shared" si="25"/>
        <v>0</v>
      </c>
    </row>
    <row r="49" spans="1:35" ht="24.95" customHeight="1" x14ac:dyDescent="0.25">
      <c r="A49" s="632"/>
      <c r="B49" s="634"/>
      <c r="C49" s="49"/>
      <c r="D49" s="55" t="s">
        <v>869</v>
      </c>
      <c r="E49" s="55" t="s">
        <v>870</v>
      </c>
      <c r="F49" s="58">
        <v>50</v>
      </c>
      <c r="G49" s="59">
        <f>VLOOKUP(D49,Baza_cen[],4,0)</f>
        <v>2.4</v>
      </c>
      <c r="I49" s="53">
        <f t="shared" si="22"/>
        <v>2.4</v>
      </c>
      <c r="P49" s="34"/>
      <c r="Q49" s="266" t="str">
        <f t="shared" si="23"/>
        <v>szt.</v>
      </c>
      <c r="R49" s="73"/>
      <c r="S49" s="73"/>
      <c r="T49" s="73"/>
      <c r="U49" s="73"/>
      <c r="V49" s="73"/>
      <c r="W49" s="73"/>
      <c r="X49" s="73"/>
      <c r="Y49" s="73"/>
      <c r="Z49" s="73"/>
      <c r="AA49" s="73"/>
      <c r="AB49" s="73"/>
      <c r="AC49" s="73"/>
      <c r="AD49" s="73"/>
      <c r="AE49" s="73"/>
      <c r="AF49" s="73"/>
      <c r="AG49" s="40">
        <f t="shared" si="24"/>
        <v>0</v>
      </c>
      <c r="AH49" s="405"/>
      <c r="AI49" s="41">
        <f t="shared" si="25"/>
        <v>0</v>
      </c>
    </row>
    <row r="50" spans="1:35" ht="24.95" customHeight="1" x14ac:dyDescent="0.25">
      <c r="A50" s="633"/>
      <c r="B50" s="635"/>
      <c r="C50" s="61"/>
      <c r="D50" s="62" t="s">
        <v>871</v>
      </c>
      <c r="E50" s="62" t="s">
        <v>872</v>
      </c>
      <c r="F50" s="63">
        <v>50</v>
      </c>
      <c r="G50" s="64">
        <f>VLOOKUP(D50,Baza_cen[],4,0)</f>
        <v>2.4900000000000002</v>
      </c>
      <c r="I50" s="53">
        <f t="shared" si="22"/>
        <v>2.4900000000000002</v>
      </c>
      <c r="P50" s="34"/>
      <c r="Q50" s="266" t="str">
        <f t="shared" si="23"/>
        <v>szt.</v>
      </c>
      <c r="R50" s="73"/>
      <c r="S50" s="73"/>
      <c r="T50" s="73"/>
      <c r="U50" s="73"/>
      <c r="V50" s="73"/>
      <c r="W50" s="73"/>
      <c r="X50" s="73"/>
      <c r="Y50" s="73"/>
      <c r="Z50" s="73"/>
      <c r="AA50" s="73"/>
      <c r="AB50" s="73"/>
      <c r="AC50" s="73"/>
      <c r="AD50" s="73"/>
      <c r="AE50" s="73"/>
      <c r="AF50" s="73"/>
      <c r="AG50" s="40">
        <f t="shared" si="24"/>
        <v>0</v>
      </c>
      <c r="AH50" s="405"/>
      <c r="AI50" s="41">
        <f t="shared" si="25"/>
        <v>0</v>
      </c>
    </row>
    <row r="51" spans="1:35" ht="15" x14ac:dyDescent="0.25">
      <c r="A51" s="67"/>
      <c r="B51" s="77"/>
      <c r="C51" s="77"/>
      <c r="D51" s="67"/>
      <c r="E51" s="67"/>
      <c r="F51" s="67"/>
      <c r="G51" s="68"/>
      <c r="I51" s="44"/>
      <c r="P51" s="72"/>
      <c r="Q51" s="72"/>
      <c r="R51" s="73"/>
      <c r="S51" s="73"/>
      <c r="T51" s="73"/>
      <c r="U51" s="73"/>
      <c r="V51" s="73"/>
      <c r="W51" s="73"/>
      <c r="X51" s="73"/>
      <c r="Y51" s="73"/>
      <c r="Z51" s="73"/>
      <c r="AA51" s="73"/>
      <c r="AB51" s="73"/>
      <c r="AC51" s="73"/>
      <c r="AD51" s="73"/>
      <c r="AE51" s="73"/>
      <c r="AF51" s="73"/>
      <c r="AG51" s="74"/>
      <c r="AH51" s="407"/>
      <c r="AI51" s="74"/>
    </row>
    <row r="52" spans="1:35" ht="60" customHeight="1" x14ac:dyDescent="0.25">
      <c r="A52" s="632" t="e" vm="6">
        <v>#VALUE!</v>
      </c>
      <c r="B52" s="634" t="s">
        <v>37741</v>
      </c>
      <c r="C52" s="49"/>
      <c r="D52" s="50" t="s">
        <v>4061</v>
      </c>
      <c r="E52" s="50" t="s">
        <v>37735</v>
      </c>
      <c r="F52" s="51">
        <v>10</v>
      </c>
      <c r="G52" s="52">
        <f>VLOOKUP(D52,Baza_cen[],4,0)</f>
        <v>3.08</v>
      </c>
      <c r="I52" s="53">
        <f t="shared" ref="I52:I57" si="26">G52*(1-$I$3)</f>
        <v>3.08</v>
      </c>
      <c r="P52" s="34"/>
      <c r="Q52" s="266" t="str">
        <f t="shared" ref="Q52:Q57" si="27">$Q$3</f>
        <v>szt.</v>
      </c>
      <c r="R52" s="73"/>
      <c r="S52" s="73"/>
      <c r="T52" s="73"/>
      <c r="U52" s="73"/>
      <c r="V52" s="73"/>
      <c r="W52" s="73"/>
      <c r="X52" s="73"/>
      <c r="Y52" s="73"/>
      <c r="Z52" s="73"/>
      <c r="AA52" s="73"/>
      <c r="AB52" s="73"/>
      <c r="AC52" s="73"/>
      <c r="AD52" s="73"/>
      <c r="AE52" s="73"/>
      <c r="AF52" s="73"/>
      <c r="AG52" s="40">
        <f t="shared" ref="AG52:AG57" si="28">I52*P52</f>
        <v>0</v>
      </c>
      <c r="AH52" s="405"/>
      <c r="AI52" s="41">
        <f t="shared" ref="AI52:AI57" si="29">$AI$1*AG52</f>
        <v>0</v>
      </c>
    </row>
    <row r="53" spans="1:35" ht="60" customHeight="1" x14ac:dyDescent="0.25">
      <c r="A53" s="632"/>
      <c r="B53" s="634"/>
      <c r="C53" s="49"/>
      <c r="D53" s="50" t="s">
        <v>4062</v>
      </c>
      <c r="E53" s="50" t="s">
        <v>37736</v>
      </c>
      <c r="F53" s="58">
        <v>10</v>
      </c>
      <c r="G53" s="59">
        <f>VLOOKUP(D53,Baza_cen[],4,0)</f>
        <v>3.65</v>
      </c>
      <c r="I53" s="53">
        <f t="shared" si="26"/>
        <v>3.65</v>
      </c>
      <c r="P53" s="34"/>
      <c r="Q53" s="266" t="str">
        <f t="shared" si="27"/>
        <v>szt.</v>
      </c>
      <c r="R53" s="73"/>
      <c r="S53" s="73"/>
      <c r="T53" s="73"/>
      <c r="U53" s="73"/>
      <c r="V53" s="73"/>
      <c r="W53" s="73"/>
      <c r="X53" s="73"/>
      <c r="Y53" s="73"/>
      <c r="Z53" s="73"/>
      <c r="AA53" s="73"/>
      <c r="AB53" s="73"/>
      <c r="AC53" s="73"/>
      <c r="AD53" s="73"/>
      <c r="AE53" s="73"/>
      <c r="AF53" s="73"/>
      <c r="AG53" s="40">
        <f t="shared" si="28"/>
        <v>0</v>
      </c>
      <c r="AH53" s="405"/>
      <c r="AI53" s="41">
        <f t="shared" si="29"/>
        <v>0</v>
      </c>
    </row>
    <row r="54" spans="1:35" ht="60" customHeight="1" x14ac:dyDescent="0.25">
      <c r="A54" s="632"/>
      <c r="B54" s="634"/>
      <c r="C54" s="49"/>
      <c r="D54" s="50" t="s">
        <v>37733</v>
      </c>
      <c r="E54" s="50" t="s">
        <v>37737</v>
      </c>
      <c r="F54" s="58">
        <v>10</v>
      </c>
      <c r="G54" s="59">
        <f>VLOOKUP(D54,Baza_cen[],4,0)</f>
        <v>0</v>
      </c>
      <c r="I54" s="53">
        <f t="shared" si="26"/>
        <v>0</v>
      </c>
      <c r="P54" s="34"/>
      <c r="Q54" s="266" t="str">
        <f t="shared" si="27"/>
        <v>szt.</v>
      </c>
      <c r="R54" s="73"/>
      <c r="S54" s="73"/>
      <c r="T54" s="73"/>
      <c r="U54" s="73"/>
      <c r="V54" s="73"/>
      <c r="W54" s="73"/>
      <c r="X54" s="73"/>
      <c r="Y54" s="73"/>
      <c r="Z54" s="73"/>
      <c r="AA54" s="73"/>
      <c r="AB54" s="73"/>
      <c r="AC54" s="73"/>
      <c r="AD54" s="73"/>
      <c r="AE54" s="73"/>
      <c r="AF54" s="73"/>
      <c r="AG54" s="40">
        <f t="shared" si="28"/>
        <v>0</v>
      </c>
      <c r="AH54" s="405"/>
      <c r="AI54" s="41">
        <f t="shared" si="29"/>
        <v>0</v>
      </c>
    </row>
    <row r="55" spans="1:35" ht="60" customHeight="1" x14ac:dyDescent="0.25">
      <c r="A55" s="632"/>
      <c r="B55" s="634"/>
      <c r="C55" s="49"/>
      <c r="D55" s="50" t="s">
        <v>37734</v>
      </c>
      <c r="E55" s="50" t="s">
        <v>37738</v>
      </c>
      <c r="F55" s="58">
        <v>10</v>
      </c>
      <c r="G55" s="59">
        <f>VLOOKUP(D55,Baza_cen[],4,0)</f>
        <v>0</v>
      </c>
      <c r="I55" s="53">
        <f t="shared" si="26"/>
        <v>0</v>
      </c>
      <c r="P55" s="34"/>
      <c r="Q55" s="266" t="str">
        <f t="shared" si="27"/>
        <v>szt.</v>
      </c>
      <c r="R55" s="73"/>
      <c r="S55" s="73"/>
      <c r="T55" s="73"/>
      <c r="U55" s="73"/>
      <c r="V55" s="73"/>
      <c r="W55" s="73"/>
      <c r="X55" s="73"/>
      <c r="Y55" s="73"/>
      <c r="Z55" s="73"/>
      <c r="AA55" s="73"/>
      <c r="AB55" s="73"/>
      <c r="AC55" s="73"/>
      <c r="AD55" s="73"/>
      <c r="AE55" s="73"/>
      <c r="AF55" s="73"/>
      <c r="AG55" s="40">
        <f t="shared" si="28"/>
        <v>0</v>
      </c>
      <c r="AH55" s="405"/>
      <c r="AI55" s="41">
        <f t="shared" si="29"/>
        <v>0</v>
      </c>
    </row>
    <row r="56" spans="1:35" ht="60" customHeight="1" x14ac:dyDescent="0.25">
      <c r="A56" s="632" t="e" vm="7">
        <v>#VALUE!</v>
      </c>
      <c r="B56" s="634"/>
      <c r="C56" s="49"/>
      <c r="D56" s="50" t="s">
        <v>4059</v>
      </c>
      <c r="E56" s="50" t="s">
        <v>37739</v>
      </c>
      <c r="F56" s="58">
        <v>10</v>
      </c>
      <c r="G56" s="59">
        <f>VLOOKUP(D56,Baza_cen[],4,0)</f>
        <v>3.88</v>
      </c>
      <c r="I56" s="53">
        <f t="shared" si="26"/>
        <v>3.88</v>
      </c>
      <c r="P56" s="34"/>
      <c r="Q56" s="266" t="str">
        <f t="shared" si="27"/>
        <v>szt.</v>
      </c>
      <c r="R56" s="73"/>
      <c r="S56" s="73"/>
      <c r="T56" s="73"/>
      <c r="U56" s="73"/>
      <c r="V56" s="73"/>
      <c r="W56" s="73"/>
      <c r="X56" s="73"/>
      <c r="Y56" s="73"/>
      <c r="Z56" s="73"/>
      <c r="AA56" s="73"/>
      <c r="AB56" s="73"/>
      <c r="AC56" s="73"/>
      <c r="AD56" s="73"/>
      <c r="AE56" s="73"/>
      <c r="AF56" s="73"/>
      <c r="AG56" s="40">
        <f t="shared" si="28"/>
        <v>0</v>
      </c>
      <c r="AH56" s="405"/>
      <c r="AI56" s="41">
        <f t="shared" si="29"/>
        <v>0</v>
      </c>
    </row>
    <row r="57" spans="1:35" ht="60" customHeight="1" x14ac:dyDescent="0.25">
      <c r="A57" s="633"/>
      <c r="B57" s="635"/>
      <c r="C57" s="61"/>
      <c r="D57" s="62" t="s">
        <v>4060</v>
      </c>
      <c r="E57" s="62" t="s">
        <v>37740</v>
      </c>
      <c r="F57" s="63">
        <v>10</v>
      </c>
      <c r="G57" s="64">
        <f>VLOOKUP(D57,Baza_cen[],4,0)</f>
        <v>4.5</v>
      </c>
      <c r="I57" s="53">
        <f t="shared" si="26"/>
        <v>4.5</v>
      </c>
      <c r="P57" s="34"/>
      <c r="Q57" s="266" t="str">
        <f t="shared" si="27"/>
        <v>szt.</v>
      </c>
      <c r="R57" s="73"/>
      <c r="S57" s="73"/>
      <c r="T57" s="73"/>
      <c r="U57" s="73"/>
      <c r="V57" s="73"/>
      <c r="W57" s="73"/>
      <c r="X57" s="73"/>
      <c r="Y57" s="73"/>
      <c r="Z57" s="73"/>
      <c r="AA57" s="73"/>
      <c r="AB57" s="73"/>
      <c r="AC57" s="73"/>
      <c r="AD57" s="73"/>
      <c r="AE57" s="73"/>
      <c r="AF57" s="73"/>
      <c r="AG57" s="40">
        <f t="shared" si="28"/>
        <v>0</v>
      </c>
      <c r="AH57" s="405"/>
      <c r="AI57" s="41">
        <f t="shared" si="29"/>
        <v>0</v>
      </c>
    </row>
    <row r="58" spans="1:35" ht="15" x14ac:dyDescent="0.25">
      <c r="A58" s="67"/>
      <c r="B58" s="77"/>
      <c r="C58" s="77"/>
      <c r="D58" s="67"/>
      <c r="E58" s="67"/>
      <c r="F58" s="67"/>
      <c r="G58" s="78"/>
      <c r="I58" s="44"/>
      <c r="P58" s="72"/>
      <c r="Q58" s="72"/>
      <c r="R58" s="73"/>
      <c r="S58" s="73"/>
      <c r="T58" s="73"/>
      <c r="U58" s="73"/>
      <c r="V58" s="73"/>
      <c r="W58" s="73"/>
      <c r="X58" s="73"/>
      <c r="Y58" s="73"/>
      <c r="Z58" s="73"/>
      <c r="AA58" s="73"/>
      <c r="AB58" s="73"/>
      <c r="AC58" s="73"/>
      <c r="AD58" s="73"/>
      <c r="AE58" s="73"/>
      <c r="AF58" s="73"/>
      <c r="AG58" s="74"/>
      <c r="AH58" s="407"/>
      <c r="AI58" s="74"/>
    </row>
    <row r="59" spans="1:35" ht="30" customHeight="1" x14ac:dyDescent="0.25">
      <c r="A59" s="632" t="e" vm="8">
        <v>#VALUE!</v>
      </c>
      <c r="B59" s="634" t="s">
        <v>2190</v>
      </c>
      <c r="C59" s="49"/>
      <c r="D59" s="50" t="s">
        <v>770</v>
      </c>
      <c r="E59" s="50" t="s">
        <v>771</v>
      </c>
      <c r="F59" s="51">
        <v>50</v>
      </c>
      <c r="G59" s="52">
        <f>VLOOKUP(D59,Baza_cen[],4,0)</f>
        <v>2.11</v>
      </c>
      <c r="I59" s="53">
        <f t="shared" ref="I59:I65" si="30">G59*(1-$I$3)</f>
        <v>2.11</v>
      </c>
      <c r="P59" s="34"/>
      <c r="Q59" s="266" t="str">
        <f t="shared" ref="Q59:Q65" si="31">$Q$3</f>
        <v>szt.</v>
      </c>
      <c r="R59" s="73"/>
      <c r="S59" s="73"/>
      <c r="T59" s="73"/>
      <c r="U59" s="73"/>
      <c r="V59" s="73"/>
      <c r="W59" s="73"/>
      <c r="X59" s="73"/>
      <c r="Y59" s="73"/>
      <c r="Z59" s="73"/>
      <c r="AA59" s="73"/>
      <c r="AB59" s="73"/>
      <c r="AC59" s="73"/>
      <c r="AD59" s="73"/>
      <c r="AE59" s="73"/>
      <c r="AF59" s="73"/>
      <c r="AG59" s="40">
        <f t="shared" ref="AG59:AG65" si="32">I59*P59</f>
        <v>0</v>
      </c>
      <c r="AH59" s="405"/>
      <c r="AI59" s="41">
        <f t="shared" ref="AI59:AI65" si="33">$AI$1*AG59</f>
        <v>0</v>
      </c>
    </row>
    <row r="60" spans="1:35" ht="30" customHeight="1" x14ac:dyDescent="0.25">
      <c r="A60" s="632"/>
      <c r="B60" s="634"/>
      <c r="C60" s="49"/>
      <c r="D60" s="50" t="s">
        <v>4066</v>
      </c>
      <c r="E60" s="50" t="s">
        <v>37685</v>
      </c>
      <c r="F60" s="51">
        <v>51</v>
      </c>
      <c r="G60" s="52">
        <f>VLOOKUP(D60,Baza_cen[],4,0)</f>
        <v>2.33</v>
      </c>
      <c r="I60" s="53">
        <f t="shared" ref="I60" si="34">G60*(1-$I$3)</f>
        <v>2.33</v>
      </c>
      <c r="P60" s="34"/>
      <c r="Q60" s="266" t="str">
        <f t="shared" si="31"/>
        <v>szt.</v>
      </c>
      <c r="R60" s="73"/>
      <c r="S60" s="73"/>
      <c r="T60" s="73"/>
      <c r="U60" s="73"/>
      <c r="V60" s="73"/>
      <c r="W60" s="73"/>
      <c r="X60" s="73"/>
      <c r="Y60" s="73"/>
      <c r="Z60" s="73"/>
      <c r="AA60" s="73"/>
      <c r="AB60" s="73"/>
      <c r="AC60" s="73"/>
      <c r="AD60" s="73"/>
      <c r="AE60" s="73"/>
      <c r="AF60" s="73"/>
      <c r="AG60" s="40">
        <f t="shared" ref="AG60" si="35">I60*P60</f>
        <v>0</v>
      </c>
      <c r="AH60" s="405"/>
      <c r="AI60" s="41">
        <f t="shared" ref="AI60" si="36">$AI$1*AG60</f>
        <v>0</v>
      </c>
    </row>
    <row r="61" spans="1:35" ht="30" customHeight="1" x14ac:dyDescent="0.25">
      <c r="A61" s="632"/>
      <c r="B61" s="634"/>
      <c r="C61" s="49"/>
      <c r="D61" s="55" t="s">
        <v>772</v>
      </c>
      <c r="E61" s="55" t="s">
        <v>773</v>
      </c>
      <c r="F61" s="58">
        <v>50</v>
      </c>
      <c r="G61" s="59">
        <f>VLOOKUP(D61,Baza_cen[],4,0)</f>
        <v>2.2400000000000002</v>
      </c>
      <c r="I61" s="53">
        <f t="shared" si="30"/>
        <v>2.2400000000000002</v>
      </c>
      <c r="P61" s="34"/>
      <c r="Q61" s="266" t="str">
        <f t="shared" si="31"/>
        <v>szt.</v>
      </c>
      <c r="R61" s="73"/>
      <c r="S61" s="73"/>
      <c r="T61" s="73"/>
      <c r="U61" s="73"/>
      <c r="V61" s="73"/>
      <c r="W61" s="73"/>
      <c r="X61" s="73"/>
      <c r="Y61" s="73"/>
      <c r="Z61" s="73"/>
      <c r="AA61" s="73"/>
      <c r="AB61" s="73"/>
      <c r="AC61" s="73"/>
      <c r="AD61" s="73"/>
      <c r="AE61" s="73"/>
      <c r="AF61" s="73"/>
      <c r="AG61" s="40">
        <f t="shared" si="32"/>
        <v>0</v>
      </c>
      <c r="AH61" s="405"/>
      <c r="AI61" s="41">
        <f t="shared" si="33"/>
        <v>0</v>
      </c>
    </row>
    <row r="62" spans="1:35" ht="30" customHeight="1" x14ac:dyDescent="0.25">
      <c r="A62" s="632"/>
      <c r="B62" s="634"/>
      <c r="C62" s="49"/>
      <c r="D62" s="55" t="s">
        <v>774</v>
      </c>
      <c r="E62" s="55" t="s">
        <v>775</v>
      </c>
      <c r="F62" s="58">
        <v>50</v>
      </c>
      <c r="G62" s="59">
        <f>VLOOKUP(D62,Baza_cen[],4,0)</f>
        <v>2.5499999999999998</v>
      </c>
      <c r="I62" s="53">
        <f t="shared" si="30"/>
        <v>2.5499999999999998</v>
      </c>
      <c r="P62" s="34"/>
      <c r="Q62" s="266" t="str">
        <f t="shared" si="31"/>
        <v>szt.</v>
      </c>
      <c r="R62" s="73"/>
      <c r="S62" s="73"/>
      <c r="T62" s="73"/>
      <c r="U62" s="73"/>
      <c r="V62" s="73"/>
      <c r="W62" s="73"/>
      <c r="X62" s="73"/>
      <c r="Y62" s="73"/>
      <c r="Z62" s="73"/>
      <c r="AA62" s="73"/>
      <c r="AB62" s="73"/>
      <c r="AC62" s="73"/>
      <c r="AD62" s="73"/>
      <c r="AE62" s="73"/>
      <c r="AF62" s="73"/>
      <c r="AG62" s="40">
        <f t="shared" si="32"/>
        <v>0</v>
      </c>
      <c r="AH62" s="405"/>
      <c r="AI62" s="41">
        <f t="shared" si="33"/>
        <v>0</v>
      </c>
    </row>
    <row r="63" spans="1:35" ht="30" customHeight="1" x14ac:dyDescent="0.25">
      <c r="A63" s="632"/>
      <c r="B63" s="634"/>
      <c r="C63" s="49"/>
      <c r="D63" s="55" t="s">
        <v>776</v>
      </c>
      <c r="E63" s="55" t="s">
        <v>777</v>
      </c>
      <c r="F63" s="58">
        <v>50</v>
      </c>
      <c r="G63" s="59">
        <f>VLOOKUP(D63,Baza_cen[],4,0)</f>
        <v>2.67</v>
      </c>
      <c r="I63" s="53">
        <f t="shared" si="30"/>
        <v>2.67</v>
      </c>
      <c r="P63" s="34"/>
      <c r="Q63" s="266" t="str">
        <f t="shared" si="31"/>
        <v>szt.</v>
      </c>
      <c r="R63" s="73"/>
      <c r="S63" s="73"/>
      <c r="T63" s="73"/>
      <c r="U63" s="73"/>
      <c r="V63" s="73"/>
      <c r="W63" s="73"/>
      <c r="X63" s="73"/>
      <c r="Y63" s="73"/>
      <c r="Z63" s="73"/>
      <c r="AA63" s="73"/>
      <c r="AB63" s="73"/>
      <c r="AC63" s="73"/>
      <c r="AD63" s="73"/>
      <c r="AE63" s="73"/>
      <c r="AF63" s="73"/>
      <c r="AG63" s="40">
        <f t="shared" si="32"/>
        <v>0</v>
      </c>
      <c r="AH63" s="405"/>
      <c r="AI63" s="41">
        <f t="shared" si="33"/>
        <v>0</v>
      </c>
    </row>
    <row r="64" spans="1:35" ht="30" customHeight="1" x14ac:dyDescent="0.25">
      <c r="A64" s="632"/>
      <c r="B64" s="634"/>
      <c r="C64" s="49"/>
      <c r="D64" s="55" t="s">
        <v>778</v>
      </c>
      <c r="E64" s="55" t="s">
        <v>779</v>
      </c>
      <c r="F64" s="58">
        <v>50</v>
      </c>
      <c r="G64" s="59">
        <f>VLOOKUP(D64,Baza_cen[],4,0)</f>
        <v>3.13</v>
      </c>
      <c r="I64" s="53">
        <f t="shared" si="30"/>
        <v>3.13</v>
      </c>
      <c r="P64" s="34"/>
      <c r="Q64" s="266" t="str">
        <f t="shared" si="31"/>
        <v>szt.</v>
      </c>
      <c r="R64" s="73"/>
      <c r="S64" s="73"/>
      <c r="T64" s="73"/>
      <c r="U64" s="73"/>
      <c r="V64" s="73"/>
      <c r="W64" s="73"/>
      <c r="X64" s="73"/>
      <c r="Y64" s="73"/>
      <c r="Z64" s="73"/>
      <c r="AA64" s="73"/>
      <c r="AB64" s="73"/>
      <c r="AC64" s="73"/>
      <c r="AD64" s="73"/>
      <c r="AE64" s="73"/>
      <c r="AF64" s="73"/>
      <c r="AG64" s="40">
        <f t="shared" si="32"/>
        <v>0</v>
      </c>
      <c r="AH64" s="405"/>
      <c r="AI64" s="41">
        <f t="shared" si="33"/>
        <v>0</v>
      </c>
    </row>
    <row r="65" spans="1:35" ht="30" customHeight="1" x14ac:dyDescent="0.25">
      <c r="A65" s="633"/>
      <c r="B65" s="635"/>
      <c r="C65" s="61"/>
      <c r="D65" s="62" t="s">
        <v>780</v>
      </c>
      <c r="E65" s="62" t="s">
        <v>781</v>
      </c>
      <c r="F65" s="63">
        <v>50</v>
      </c>
      <c r="G65" s="64">
        <f>VLOOKUP(D65,Baza_cen[],4,0)</f>
        <v>3.5</v>
      </c>
      <c r="I65" s="53">
        <f t="shared" si="30"/>
        <v>3.5</v>
      </c>
      <c r="P65" s="34"/>
      <c r="Q65" s="266" t="str">
        <f t="shared" si="31"/>
        <v>szt.</v>
      </c>
      <c r="R65" s="73"/>
      <c r="S65" s="73"/>
      <c r="T65" s="73"/>
      <c r="U65" s="73"/>
      <c r="V65" s="73"/>
      <c r="W65" s="73"/>
      <c r="X65" s="73"/>
      <c r="Y65" s="73"/>
      <c r="Z65" s="73"/>
      <c r="AA65" s="73"/>
      <c r="AB65" s="73"/>
      <c r="AC65" s="73"/>
      <c r="AD65" s="73"/>
      <c r="AE65" s="73"/>
      <c r="AF65" s="73"/>
      <c r="AG65" s="40">
        <f t="shared" si="32"/>
        <v>0</v>
      </c>
      <c r="AH65" s="405"/>
      <c r="AI65" s="41">
        <f t="shared" si="33"/>
        <v>0</v>
      </c>
    </row>
    <row r="66" spans="1:35" ht="15" x14ac:dyDescent="0.25">
      <c r="A66" s="67"/>
      <c r="B66" s="77"/>
      <c r="C66" s="77"/>
      <c r="D66" s="67"/>
      <c r="E66" s="67"/>
      <c r="F66" s="67"/>
      <c r="G66" s="78"/>
      <c r="I66" s="44"/>
      <c r="P66" s="72"/>
      <c r="Q66" s="72"/>
      <c r="R66" s="73"/>
      <c r="S66" s="73"/>
      <c r="T66" s="73"/>
      <c r="U66" s="73"/>
      <c r="V66" s="73"/>
      <c r="W66" s="73"/>
      <c r="X66" s="73"/>
      <c r="Y66" s="73"/>
      <c r="Z66" s="73"/>
      <c r="AA66" s="73"/>
      <c r="AB66" s="73"/>
      <c r="AC66" s="73"/>
      <c r="AD66" s="73"/>
      <c r="AE66" s="73"/>
      <c r="AF66" s="73"/>
      <c r="AG66" s="74"/>
      <c r="AH66" s="407"/>
      <c r="AI66" s="74"/>
    </row>
    <row r="67" spans="1:35" ht="24.95" customHeight="1" x14ac:dyDescent="0.25">
      <c r="A67" s="632" t="e" vm="9">
        <v>#VALUE!</v>
      </c>
      <c r="B67" s="634" t="s">
        <v>2191</v>
      </c>
      <c r="C67" s="49"/>
      <c r="D67" s="50" t="s">
        <v>672</v>
      </c>
      <c r="E67" s="50" t="s">
        <v>673</v>
      </c>
      <c r="F67" s="51">
        <v>50</v>
      </c>
      <c r="G67" s="52">
        <f>VLOOKUP(D67,Baza_cen[],4,0)</f>
        <v>1.84</v>
      </c>
      <c r="I67" s="53">
        <f t="shared" ref="I67:I82" si="37">G67*(1-$I$3)</f>
        <v>1.84</v>
      </c>
      <c r="P67" s="34"/>
      <c r="Q67" s="266" t="str">
        <f t="shared" ref="Q67:Q82" si="38">$Q$3</f>
        <v>szt.</v>
      </c>
      <c r="R67" s="73"/>
      <c r="S67" s="73"/>
      <c r="T67" s="73"/>
      <c r="U67" s="73"/>
      <c r="V67" s="73"/>
      <c r="W67" s="73"/>
      <c r="X67" s="73"/>
      <c r="Y67" s="73"/>
      <c r="Z67" s="73"/>
      <c r="AA67" s="73"/>
      <c r="AB67" s="73"/>
      <c r="AC67" s="73"/>
      <c r="AD67" s="73"/>
      <c r="AE67" s="73"/>
      <c r="AF67" s="73"/>
      <c r="AG67" s="40">
        <f t="shared" ref="AG67:AG82" si="39">I67*P67</f>
        <v>0</v>
      </c>
      <c r="AH67" s="405"/>
      <c r="AI67" s="41">
        <f t="shared" ref="AI67:AI82" si="40">$AI$1*AG67</f>
        <v>0</v>
      </c>
    </row>
    <row r="68" spans="1:35" ht="24.95" customHeight="1" x14ac:dyDescent="0.25">
      <c r="A68" s="632"/>
      <c r="B68" s="634"/>
      <c r="C68" s="49"/>
      <c r="D68" s="50" t="s">
        <v>4046</v>
      </c>
      <c r="E68" s="50" t="s">
        <v>37686</v>
      </c>
      <c r="F68" s="51">
        <v>50</v>
      </c>
      <c r="G68" s="52">
        <f>VLOOKUP(D68,Baza_cen[],4,0)</f>
        <v>2.15</v>
      </c>
      <c r="I68" s="53">
        <f t="shared" ref="I68" si="41">G68*(1-$I$3)</f>
        <v>2.15</v>
      </c>
      <c r="P68" s="34"/>
      <c r="Q68" s="266" t="str">
        <f t="shared" si="38"/>
        <v>szt.</v>
      </c>
      <c r="R68" s="73"/>
      <c r="S68" s="73"/>
      <c r="T68" s="73"/>
      <c r="U68" s="73"/>
      <c r="V68" s="73"/>
      <c r="W68" s="73"/>
      <c r="X68" s="73"/>
      <c r="Y68" s="73"/>
      <c r="Z68" s="73"/>
      <c r="AA68" s="73"/>
      <c r="AB68" s="73"/>
      <c r="AC68" s="73"/>
      <c r="AD68" s="73"/>
      <c r="AE68" s="73"/>
      <c r="AF68" s="73"/>
      <c r="AG68" s="40">
        <f t="shared" ref="AG68" si="42">I68*P68</f>
        <v>0</v>
      </c>
      <c r="AH68" s="405"/>
      <c r="AI68" s="41">
        <f t="shared" ref="AI68" si="43">$AI$1*AG68</f>
        <v>0</v>
      </c>
    </row>
    <row r="69" spans="1:35" ht="24.95" customHeight="1" x14ac:dyDescent="0.25">
      <c r="A69" s="632"/>
      <c r="B69" s="634"/>
      <c r="C69" s="49"/>
      <c r="D69" s="55" t="s">
        <v>674</v>
      </c>
      <c r="E69" s="55" t="s">
        <v>675</v>
      </c>
      <c r="F69" s="58">
        <v>50</v>
      </c>
      <c r="G69" s="59">
        <f>VLOOKUP(D69,Baza_cen[],4,0)</f>
        <v>1.98</v>
      </c>
      <c r="I69" s="53">
        <f t="shared" si="37"/>
        <v>1.98</v>
      </c>
      <c r="P69" s="34"/>
      <c r="Q69" s="266" t="str">
        <f t="shared" si="38"/>
        <v>szt.</v>
      </c>
      <c r="R69" s="73"/>
      <c r="S69" s="73"/>
      <c r="T69" s="73"/>
      <c r="U69" s="73"/>
      <c r="V69" s="73"/>
      <c r="W69" s="73"/>
      <c r="X69" s="73"/>
      <c r="Y69" s="73"/>
      <c r="Z69" s="73"/>
      <c r="AA69" s="73"/>
      <c r="AB69" s="73"/>
      <c r="AC69" s="73"/>
      <c r="AD69" s="73"/>
      <c r="AE69" s="73"/>
      <c r="AF69" s="73"/>
      <c r="AG69" s="40">
        <f t="shared" si="39"/>
        <v>0</v>
      </c>
      <c r="AH69" s="405"/>
      <c r="AI69" s="41">
        <f t="shared" si="40"/>
        <v>0</v>
      </c>
    </row>
    <row r="70" spans="1:35" ht="24.95" customHeight="1" x14ac:dyDescent="0.25">
      <c r="A70" s="632"/>
      <c r="B70" s="634"/>
      <c r="C70" s="49"/>
      <c r="D70" s="55" t="s">
        <v>4047</v>
      </c>
      <c r="E70" s="55" t="s">
        <v>37687</v>
      </c>
      <c r="F70" s="58">
        <v>50</v>
      </c>
      <c r="G70" s="59">
        <f>VLOOKUP(D70,Baza_cen[],4,0)</f>
        <v>2.27</v>
      </c>
      <c r="I70" s="53">
        <f t="shared" ref="I70" si="44">G70*(1-$I$3)</f>
        <v>2.27</v>
      </c>
      <c r="P70" s="34"/>
      <c r="Q70" s="266" t="str">
        <f t="shared" si="38"/>
        <v>szt.</v>
      </c>
      <c r="R70" s="73"/>
      <c r="S70" s="73"/>
      <c r="T70" s="73"/>
      <c r="U70" s="73"/>
      <c r="V70" s="73"/>
      <c r="W70" s="73"/>
      <c r="X70" s="73"/>
      <c r="Y70" s="73"/>
      <c r="Z70" s="73"/>
      <c r="AA70" s="73"/>
      <c r="AB70" s="73"/>
      <c r="AC70" s="73"/>
      <c r="AD70" s="73"/>
      <c r="AE70" s="73"/>
      <c r="AF70" s="73"/>
      <c r="AG70" s="40">
        <f t="shared" ref="AG70" si="45">I70*P70</f>
        <v>0</v>
      </c>
      <c r="AH70" s="405"/>
      <c r="AI70" s="41">
        <f t="shared" ref="AI70" si="46">$AI$1*AG70</f>
        <v>0</v>
      </c>
    </row>
    <row r="71" spans="1:35" ht="24.95" customHeight="1" x14ac:dyDescent="0.25">
      <c r="A71" s="632"/>
      <c r="B71" s="634"/>
      <c r="C71" s="49"/>
      <c r="D71" s="55" t="s">
        <v>676</v>
      </c>
      <c r="E71" s="55" t="s">
        <v>677</v>
      </c>
      <c r="F71" s="58">
        <v>50</v>
      </c>
      <c r="G71" s="59">
        <f>VLOOKUP(D71,Baza_cen[],4,0)</f>
        <v>1.93</v>
      </c>
      <c r="I71" s="53">
        <f t="shared" si="37"/>
        <v>1.93</v>
      </c>
      <c r="P71" s="34"/>
      <c r="Q71" s="266" t="str">
        <f t="shared" si="38"/>
        <v>szt.</v>
      </c>
      <c r="R71" s="73"/>
      <c r="S71" s="73"/>
      <c r="T71" s="73"/>
      <c r="U71" s="73"/>
      <c r="V71" s="73"/>
      <c r="W71" s="73"/>
      <c r="X71" s="73"/>
      <c r="Y71" s="73"/>
      <c r="Z71" s="73"/>
      <c r="AA71" s="73"/>
      <c r="AB71" s="73"/>
      <c r="AC71" s="73"/>
      <c r="AD71" s="73"/>
      <c r="AE71" s="73"/>
      <c r="AF71" s="73"/>
      <c r="AG71" s="40">
        <f t="shared" si="39"/>
        <v>0</v>
      </c>
      <c r="AH71" s="405"/>
      <c r="AI71" s="41">
        <f t="shared" si="40"/>
        <v>0</v>
      </c>
    </row>
    <row r="72" spans="1:35" ht="24.95" customHeight="1" x14ac:dyDescent="0.25">
      <c r="A72" s="632"/>
      <c r="B72" s="634"/>
      <c r="C72" s="49"/>
      <c r="D72" s="55" t="s">
        <v>678</v>
      </c>
      <c r="E72" s="55" t="s">
        <v>679</v>
      </c>
      <c r="F72" s="58">
        <v>50</v>
      </c>
      <c r="G72" s="59">
        <f>VLOOKUP(D72,Baza_cen[],4,0)</f>
        <v>2.0699999999999998</v>
      </c>
      <c r="I72" s="53">
        <f t="shared" si="37"/>
        <v>2.0699999999999998</v>
      </c>
      <c r="P72" s="34"/>
      <c r="Q72" s="266" t="str">
        <f t="shared" si="38"/>
        <v>szt.</v>
      </c>
      <c r="R72" s="73"/>
      <c r="S72" s="73"/>
      <c r="T72" s="73"/>
      <c r="U72" s="73"/>
      <c r="V72" s="73"/>
      <c r="W72" s="73"/>
      <c r="X72" s="73"/>
      <c r="Y72" s="73"/>
      <c r="Z72" s="73"/>
      <c r="AA72" s="73"/>
      <c r="AB72" s="73"/>
      <c r="AC72" s="73"/>
      <c r="AD72" s="73"/>
      <c r="AE72" s="73"/>
      <c r="AF72" s="73"/>
      <c r="AG72" s="40">
        <f t="shared" si="39"/>
        <v>0</v>
      </c>
      <c r="AH72" s="405"/>
      <c r="AI72" s="41">
        <f t="shared" si="40"/>
        <v>0</v>
      </c>
    </row>
    <row r="73" spans="1:35" ht="24.95" customHeight="1" x14ac:dyDescent="0.25">
      <c r="A73" s="632"/>
      <c r="B73" s="634"/>
      <c r="C73" s="49"/>
      <c r="D73" s="55" t="s">
        <v>680</v>
      </c>
      <c r="E73" s="55" t="s">
        <v>681</v>
      </c>
      <c r="F73" s="58">
        <v>50</v>
      </c>
      <c r="G73" s="59">
        <f>VLOOKUP(D73,Baza_cen[],4,0)</f>
        <v>2.2799999999999998</v>
      </c>
      <c r="I73" s="53">
        <f t="shared" si="37"/>
        <v>2.2799999999999998</v>
      </c>
      <c r="P73" s="34"/>
      <c r="Q73" s="266" t="str">
        <f t="shared" si="38"/>
        <v>szt.</v>
      </c>
      <c r="R73" s="73"/>
      <c r="S73" s="73"/>
      <c r="T73" s="73"/>
      <c r="U73" s="73"/>
      <c r="V73" s="73"/>
      <c r="W73" s="73"/>
      <c r="X73" s="73"/>
      <c r="Y73" s="73"/>
      <c r="Z73" s="73"/>
      <c r="AA73" s="73"/>
      <c r="AB73" s="73"/>
      <c r="AC73" s="73"/>
      <c r="AD73" s="73"/>
      <c r="AE73" s="73"/>
      <c r="AF73" s="73"/>
      <c r="AG73" s="40">
        <f t="shared" si="39"/>
        <v>0</v>
      </c>
      <c r="AH73" s="405"/>
      <c r="AI73" s="41">
        <f t="shared" si="40"/>
        <v>0</v>
      </c>
    </row>
    <row r="74" spans="1:35" ht="24.95" customHeight="1" x14ac:dyDescent="0.25">
      <c r="A74" s="632"/>
      <c r="B74" s="634"/>
      <c r="C74" s="49"/>
      <c r="D74" s="55" t="s">
        <v>682</v>
      </c>
      <c r="E74" s="55" t="s">
        <v>683</v>
      </c>
      <c r="F74" s="58">
        <v>50</v>
      </c>
      <c r="G74" s="59">
        <f>VLOOKUP(D74,Baza_cen[],4,0)</f>
        <v>2.4</v>
      </c>
      <c r="I74" s="53">
        <f t="shared" si="37"/>
        <v>2.4</v>
      </c>
      <c r="P74" s="34"/>
      <c r="Q74" s="266" t="str">
        <f t="shared" si="38"/>
        <v>szt.</v>
      </c>
      <c r="R74" s="73"/>
      <c r="S74" s="73"/>
      <c r="T74" s="73"/>
      <c r="U74" s="73"/>
      <c r="V74" s="73"/>
      <c r="W74" s="73"/>
      <c r="X74" s="73"/>
      <c r="Y74" s="73"/>
      <c r="Z74" s="73"/>
      <c r="AA74" s="73"/>
      <c r="AB74" s="73"/>
      <c r="AC74" s="73"/>
      <c r="AD74" s="73"/>
      <c r="AE74" s="73"/>
      <c r="AF74" s="73"/>
      <c r="AG74" s="40">
        <f t="shared" si="39"/>
        <v>0</v>
      </c>
      <c r="AH74" s="405"/>
      <c r="AI74" s="41">
        <f t="shared" si="40"/>
        <v>0</v>
      </c>
    </row>
    <row r="75" spans="1:35" ht="24.95" customHeight="1" x14ac:dyDescent="0.25">
      <c r="A75" s="632"/>
      <c r="B75" s="634"/>
      <c r="C75" s="49"/>
      <c r="D75" s="55" t="s">
        <v>684</v>
      </c>
      <c r="E75" s="55" t="s">
        <v>685</v>
      </c>
      <c r="F75" s="58">
        <v>50</v>
      </c>
      <c r="G75" s="59">
        <f>VLOOKUP(D75,Baza_cen[],4,0)</f>
        <v>2.44</v>
      </c>
      <c r="I75" s="53">
        <f t="shared" si="37"/>
        <v>2.44</v>
      </c>
      <c r="P75" s="34"/>
      <c r="Q75" s="266" t="str">
        <f t="shared" si="38"/>
        <v>szt.</v>
      </c>
      <c r="R75" s="73"/>
      <c r="S75" s="73"/>
      <c r="T75" s="73"/>
      <c r="U75" s="73"/>
      <c r="V75" s="73"/>
      <c r="W75" s="73"/>
      <c r="X75" s="73"/>
      <c r="Y75" s="73"/>
      <c r="Z75" s="73"/>
      <c r="AA75" s="73"/>
      <c r="AB75" s="73"/>
      <c r="AC75" s="73"/>
      <c r="AD75" s="73"/>
      <c r="AE75" s="73"/>
      <c r="AF75" s="73"/>
      <c r="AG75" s="40">
        <f t="shared" si="39"/>
        <v>0</v>
      </c>
      <c r="AH75" s="405"/>
      <c r="AI75" s="41">
        <f t="shared" si="40"/>
        <v>0</v>
      </c>
    </row>
    <row r="76" spans="1:35" ht="24.95" customHeight="1" x14ac:dyDescent="0.25">
      <c r="A76" s="632"/>
      <c r="B76" s="634"/>
      <c r="C76" s="49"/>
      <c r="D76" s="55" t="s">
        <v>4085</v>
      </c>
      <c r="E76" s="55" t="s">
        <v>37688</v>
      </c>
      <c r="F76" s="58">
        <v>50</v>
      </c>
      <c r="G76" s="59">
        <f>VLOOKUP(D76,Baza_cen[],4,0)</f>
        <v>2.73</v>
      </c>
      <c r="I76" s="53">
        <f t="shared" ref="I76" si="47">G76*(1-$I$3)</f>
        <v>2.73</v>
      </c>
      <c r="P76" s="34"/>
      <c r="Q76" s="266" t="str">
        <f t="shared" si="38"/>
        <v>szt.</v>
      </c>
      <c r="R76" s="73"/>
      <c r="S76" s="73"/>
      <c r="T76" s="73"/>
      <c r="U76" s="73"/>
      <c r="V76" s="73"/>
      <c r="W76" s="73"/>
      <c r="X76" s="73"/>
      <c r="Y76" s="73"/>
      <c r="Z76" s="73"/>
      <c r="AA76" s="73"/>
      <c r="AB76" s="73"/>
      <c r="AC76" s="73"/>
      <c r="AD76" s="73"/>
      <c r="AE76" s="73"/>
      <c r="AF76" s="73"/>
      <c r="AG76" s="40">
        <f t="shared" ref="AG76" si="48">I76*P76</f>
        <v>0</v>
      </c>
      <c r="AH76" s="405"/>
      <c r="AI76" s="41">
        <f t="shared" ref="AI76" si="49">$AI$1*AG76</f>
        <v>0</v>
      </c>
    </row>
    <row r="77" spans="1:35" ht="24.95" customHeight="1" x14ac:dyDescent="0.25">
      <c r="A77" s="632"/>
      <c r="B77" s="634"/>
      <c r="C77" s="49"/>
      <c r="D77" s="55" t="s">
        <v>686</v>
      </c>
      <c r="E77" s="55" t="s">
        <v>687</v>
      </c>
      <c r="F77" s="58">
        <v>50</v>
      </c>
      <c r="G77" s="59">
        <f>VLOOKUP(D77,Baza_cen[],4,0)</f>
        <v>2.52</v>
      </c>
      <c r="I77" s="53">
        <f t="shared" si="37"/>
        <v>2.52</v>
      </c>
      <c r="P77" s="34"/>
      <c r="Q77" s="266" t="str">
        <f t="shared" si="38"/>
        <v>szt.</v>
      </c>
      <c r="R77" s="73"/>
      <c r="S77" s="73"/>
      <c r="T77" s="73"/>
      <c r="U77" s="73"/>
      <c r="V77" s="73"/>
      <c r="W77" s="73"/>
      <c r="X77" s="73"/>
      <c r="Y77" s="73"/>
      <c r="Z77" s="73"/>
      <c r="AA77" s="73"/>
      <c r="AB77" s="73"/>
      <c r="AC77" s="73"/>
      <c r="AD77" s="73"/>
      <c r="AE77" s="73"/>
      <c r="AF77" s="73"/>
      <c r="AG77" s="40">
        <f t="shared" si="39"/>
        <v>0</v>
      </c>
      <c r="AH77" s="405"/>
      <c r="AI77" s="41">
        <f t="shared" si="40"/>
        <v>0</v>
      </c>
    </row>
    <row r="78" spans="1:35" ht="24.95" customHeight="1" x14ac:dyDescent="0.25">
      <c r="A78" s="632"/>
      <c r="B78" s="634"/>
      <c r="C78" s="49"/>
      <c r="D78" s="55" t="s">
        <v>4049</v>
      </c>
      <c r="E78" s="55" t="s">
        <v>37689</v>
      </c>
      <c r="F78" s="58">
        <v>50</v>
      </c>
      <c r="G78" s="59">
        <f>VLOOKUP(D78,Baza_cen[],4,0)</f>
        <v>2.81</v>
      </c>
      <c r="I78" s="53">
        <f t="shared" ref="I78" si="50">G78*(1-$I$3)</f>
        <v>2.81</v>
      </c>
      <c r="P78" s="34"/>
      <c r="Q78" s="266" t="str">
        <f t="shared" si="38"/>
        <v>szt.</v>
      </c>
      <c r="R78" s="73"/>
      <c r="S78" s="73"/>
      <c r="T78" s="73"/>
      <c r="U78" s="73"/>
      <c r="V78" s="73"/>
      <c r="W78" s="73"/>
      <c r="X78" s="73"/>
      <c r="Y78" s="73"/>
      <c r="Z78" s="73"/>
      <c r="AA78" s="73"/>
      <c r="AB78" s="73"/>
      <c r="AC78" s="73"/>
      <c r="AD78" s="73"/>
      <c r="AE78" s="73"/>
      <c r="AF78" s="73"/>
      <c r="AG78" s="40">
        <f t="shared" ref="AG78" si="51">I78*P78</f>
        <v>0</v>
      </c>
      <c r="AH78" s="405"/>
      <c r="AI78" s="41">
        <f t="shared" ref="AI78" si="52">$AI$1*AG78</f>
        <v>0</v>
      </c>
    </row>
    <row r="79" spans="1:35" ht="24.95" customHeight="1" x14ac:dyDescent="0.25">
      <c r="A79" s="632"/>
      <c r="B79" s="634"/>
      <c r="C79" s="49"/>
      <c r="D79" s="55" t="s">
        <v>688</v>
      </c>
      <c r="E79" s="55" t="s">
        <v>689</v>
      </c>
      <c r="F79" s="58">
        <v>50</v>
      </c>
      <c r="G79" s="59">
        <f>VLOOKUP(D79,Baza_cen[],4,0)</f>
        <v>2.86</v>
      </c>
      <c r="I79" s="53">
        <f t="shared" si="37"/>
        <v>2.86</v>
      </c>
      <c r="P79" s="34"/>
      <c r="Q79" s="266" t="str">
        <f t="shared" si="38"/>
        <v>szt.</v>
      </c>
      <c r="R79" s="73"/>
      <c r="S79" s="73"/>
      <c r="T79" s="73"/>
      <c r="U79" s="73"/>
      <c r="V79" s="73"/>
      <c r="W79" s="73"/>
      <c r="X79" s="73"/>
      <c r="Y79" s="73"/>
      <c r="Z79" s="73"/>
      <c r="AA79" s="73"/>
      <c r="AB79" s="73"/>
      <c r="AC79" s="73"/>
      <c r="AD79" s="73"/>
      <c r="AE79" s="73"/>
      <c r="AF79" s="73"/>
      <c r="AG79" s="40">
        <f t="shared" si="39"/>
        <v>0</v>
      </c>
      <c r="AH79" s="405"/>
      <c r="AI79" s="41">
        <f t="shared" si="40"/>
        <v>0</v>
      </c>
    </row>
    <row r="80" spans="1:35" ht="24.95" customHeight="1" x14ac:dyDescent="0.25">
      <c r="A80" s="632"/>
      <c r="B80" s="634"/>
      <c r="C80" s="49"/>
      <c r="D80" s="55" t="s">
        <v>690</v>
      </c>
      <c r="E80" s="55" t="s">
        <v>691</v>
      </c>
      <c r="F80" s="58">
        <v>50</v>
      </c>
      <c r="G80" s="59">
        <f>VLOOKUP(D80,Baza_cen[],4,0)</f>
        <v>2.97</v>
      </c>
      <c r="I80" s="53">
        <f t="shared" si="37"/>
        <v>2.97</v>
      </c>
      <c r="P80" s="34"/>
      <c r="Q80" s="266" t="str">
        <f t="shared" si="38"/>
        <v>szt.</v>
      </c>
      <c r="R80" s="73"/>
      <c r="S80" s="73"/>
      <c r="T80" s="73"/>
      <c r="U80" s="73"/>
      <c r="V80" s="73"/>
      <c r="W80" s="73"/>
      <c r="X80" s="73"/>
      <c r="Y80" s="73"/>
      <c r="Z80" s="73"/>
      <c r="AA80" s="73"/>
      <c r="AB80" s="73"/>
      <c r="AC80" s="73"/>
      <c r="AD80" s="73"/>
      <c r="AE80" s="73"/>
      <c r="AF80" s="73"/>
      <c r="AG80" s="40">
        <f t="shared" si="39"/>
        <v>0</v>
      </c>
      <c r="AH80" s="405"/>
      <c r="AI80" s="41">
        <f t="shared" si="40"/>
        <v>0</v>
      </c>
    </row>
    <row r="81" spans="1:35" ht="24.95" customHeight="1" x14ac:dyDescent="0.25">
      <c r="A81" s="632"/>
      <c r="B81" s="634"/>
      <c r="C81" s="49"/>
      <c r="D81" s="55" t="s">
        <v>692</v>
      </c>
      <c r="E81" s="55" t="s">
        <v>693</v>
      </c>
      <c r="F81" s="58">
        <v>50</v>
      </c>
      <c r="G81" s="59">
        <f>VLOOKUP(D81,Baza_cen[],4,0)</f>
        <v>3.19</v>
      </c>
      <c r="I81" s="53">
        <f t="shared" si="37"/>
        <v>3.19</v>
      </c>
      <c r="P81" s="34"/>
      <c r="Q81" s="266" t="str">
        <f t="shared" si="38"/>
        <v>szt.</v>
      </c>
      <c r="R81" s="73"/>
      <c r="S81" s="73"/>
      <c r="T81" s="73"/>
      <c r="U81" s="73"/>
      <c r="V81" s="73"/>
      <c r="W81" s="73"/>
      <c r="X81" s="73"/>
      <c r="Y81" s="73"/>
      <c r="Z81" s="73"/>
      <c r="AA81" s="73"/>
      <c r="AB81" s="73"/>
      <c r="AC81" s="73"/>
      <c r="AD81" s="73"/>
      <c r="AE81" s="73"/>
      <c r="AF81" s="73"/>
      <c r="AG81" s="40">
        <f t="shared" si="39"/>
        <v>0</v>
      </c>
      <c r="AH81" s="405"/>
      <c r="AI81" s="41">
        <f t="shared" si="40"/>
        <v>0</v>
      </c>
    </row>
    <row r="82" spans="1:35" ht="24.95" customHeight="1" x14ac:dyDescent="0.25">
      <c r="A82" s="633"/>
      <c r="B82" s="635"/>
      <c r="C82" s="61"/>
      <c r="D82" s="62" t="s">
        <v>694</v>
      </c>
      <c r="E82" s="62" t="s">
        <v>695</v>
      </c>
      <c r="F82" s="63">
        <v>50</v>
      </c>
      <c r="G82" s="64">
        <f>VLOOKUP(D82,Baza_cen[],4,0)</f>
        <v>3.33</v>
      </c>
      <c r="I82" s="53">
        <f t="shared" si="37"/>
        <v>3.33</v>
      </c>
      <c r="P82" s="34"/>
      <c r="Q82" s="266" t="str">
        <f t="shared" si="38"/>
        <v>szt.</v>
      </c>
      <c r="R82" s="73"/>
      <c r="S82" s="73"/>
      <c r="T82" s="73"/>
      <c r="U82" s="73"/>
      <c r="V82" s="73"/>
      <c r="W82" s="73"/>
      <c r="X82" s="73"/>
      <c r="Y82" s="73"/>
      <c r="Z82" s="73"/>
      <c r="AA82" s="73"/>
      <c r="AB82" s="73"/>
      <c r="AC82" s="73"/>
      <c r="AD82" s="73"/>
      <c r="AE82" s="73"/>
      <c r="AF82" s="73"/>
      <c r="AG82" s="40">
        <f t="shared" si="39"/>
        <v>0</v>
      </c>
      <c r="AH82" s="405"/>
      <c r="AI82" s="41">
        <f t="shared" si="40"/>
        <v>0</v>
      </c>
    </row>
    <row r="83" spans="1:35" ht="15" x14ac:dyDescent="0.25">
      <c r="A83" s="67"/>
      <c r="B83" s="77"/>
      <c r="C83" s="77"/>
      <c r="D83" s="67"/>
      <c r="E83" s="67"/>
      <c r="F83" s="67"/>
      <c r="G83" s="78"/>
      <c r="I83" s="44"/>
      <c r="P83" s="72"/>
      <c r="Q83" s="72"/>
      <c r="R83" s="73"/>
      <c r="S83" s="73"/>
      <c r="T83" s="73"/>
      <c r="U83" s="73"/>
      <c r="V83" s="73"/>
      <c r="W83" s="73"/>
      <c r="X83" s="73"/>
      <c r="Y83" s="73"/>
      <c r="Z83" s="73"/>
      <c r="AA83" s="73"/>
      <c r="AB83" s="73"/>
      <c r="AC83" s="73"/>
      <c r="AD83" s="73"/>
      <c r="AE83" s="73"/>
      <c r="AF83" s="73"/>
      <c r="AG83" s="74"/>
      <c r="AH83" s="407"/>
      <c r="AI83" s="74"/>
    </row>
    <row r="84" spans="1:35" ht="24.95" customHeight="1" x14ac:dyDescent="0.25">
      <c r="A84" s="632" t="e" vm="10">
        <v>#VALUE!</v>
      </c>
      <c r="B84" s="634" t="s">
        <v>2192</v>
      </c>
      <c r="C84" s="49"/>
      <c r="D84" s="50" t="s">
        <v>553</v>
      </c>
      <c r="E84" s="50" t="s">
        <v>554</v>
      </c>
      <c r="F84" s="51">
        <v>50</v>
      </c>
      <c r="G84" s="52">
        <f>VLOOKUP(D84,Baza_cen[],4,0)</f>
        <v>2.89</v>
      </c>
      <c r="I84" s="53">
        <f t="shared" ref="I84:I97" si="53">G84*(1-$I$3)</f>
        <v>2.89</v>
      </c>
      <c r="P84" s="34"/>
      <c r="Q84" s="266" t="str">
        <f t="shared" ref="Q84:Q97" si="54">$Q$3</f>
        <v>szt.</v>
      </c>
      <c r="R84" s="73"/>
      <c r="S84" s="73"/>
      <c r="T84" s="73"/>
      <c r="U84" s="73"/>
      <c r="V84" s="73"/>
      <c r="W84" s="73"/>
      <c r="X84" s="73"/>
      <c r="Y84" s="73"/>
      <c r="Z84" s="73"/>
      <c r="AA84" s="73"/>
      <c r="AB84" s="73"/>
      <c r="AC84" s="73"/>
      <c r="AD84" s="73"/>
      <c r="AE84" s="73"/>
      <c r="AF84" s="73"/>
      <c r="AG84" s="40">
        <f t="shared" ref="AG84:AG97" si="55">I84*P84</f>
        <v>0</v>
      </c>
      <c r="AH84" s="405"/>
      <c r="AI84" s="41">
        <f t="shared" ref="AI84:AI97" si="56">$AI$1*AG84</f>
        <v>0</v>
      </c>
    </row>
    <row r="85" spans="1:35" ht="24.95" customHeight="1" x14ac:dyDescent="0.25">
      <c r="A85" s="632"/>
      <c r="B85" s="634"/>
      <c r="C85" s="49"/>
      <c r="D85" s="55" t="s">
        <v>565</v>
      </c>
      <c r="E85" s="55" t="s">
        <v>566</v>
      </c>
      <c r="F85" s="58">
        <v>50</v>
      </c>
      <c r="G85" s="59">
        <f>VLOOKUP(D85,Baza_cen[],4,0)</f>
        <v>3.3</v>
      </c>
      <c r="I85" s="53">
        <f t="shared" si="53"/>
        <v>3.3</v>
      </c>
      <c r="P85" s="34"/>
      <c r="Q85" s="266" t="str">
        <f t="shared" si="54"/>
        <v>szt.</v>
      </c>
      <c r="R85" s="73"/>
      <c r="S85" s="73"/>
      <c r="T85" s="73"/>
      <c r="U85" s="73"/>
      <c r="V85" s="73"/>
      <c r="W85" s="73"/>
      <c r="X85" s="73"/>
      <c r="Y85" s="73"/>
      <c r="Z85" s="73"/>
      <c r="AA85" s="73"/>
      <c r="AB85" s="73"/>
      <c r="AC85" s="73"/>
      <c r="AD85" s="73"/>
      <c r="AE85" s="73"/>
      <c r="AF85" s="73"/>
      <c r="AG85" s="40">
        <f t="shared" si="55"/>
        <v>0</v>
      </c>
      <c r="AH85" s="405"/>
      <c r="AI85" s="41">
        <f t="shared" si="56"/>
        <v>0</v>
      </c>
    </row>
    <row r="86" spans="1:35" ht="24.95" customHeight="1" x14ac:dyDescent="0.25">
      <c r="A86" s="632"/>
      <c r="B86" s="634"/>
      <c r="C86" s="49"/>
      <c r="D86" s="55" t="s">
        <v>4013</v>
      </c>
      <c r="E86" s="55" t="s">
        <v>552</v>
      </c>
      <c r="F86" s="58">
        <v>50</v>
      </c>
      <c r="G86" s="59">
        <f>VLOOKUP(D86,Baza_cen[],4,0)</f>
        <v>3.16</v>
      </c>
      <c r="I86" s="53">
        <f t="shared" si="53"/>
        <v>3.16</v>
      </c>
      <c r="P86" s="34"/>
      <c r="Q86" s="266" t="str">
        <f t="shared" si="54"/>
        <v>szt.</v>
      </c>
      <c r="R86" s="73"/>
      <c r="S86" s="73"/>
      <c r="T86" s="73"/>
      <c r="U86" s="73"/>
      <c r="V86" s="73"/>
      <c r="W86" s="73"/>
      <c r="X86" s="73"/>
      <c r="Y86" s="73"/>
      <c r="Z86" s="73"/>
      <c r="AA86" s="73"/>
      <c r="AB86" s="73"/>
      <c r="AC86" s="73"/>
      <c r="AD86" s="73"/>
      <c r="AE86" s="73"/>
      <c r="AF86" s="73"/>
      <c r="AG86" s="40">
        <f t="shared" si="55"/>
        <v>0</v>
      </c>
      <c r="AH86" s="405"/>
      <c r="AI86" s="41">
        <f t="shared" si="56"/>
        <v>0</v>
      </c>
    </row>
    <row r="87" spans="1:35" ht="24.95" customHeight="1" x14ac:dyDescent="0.25">
      <c r="A87" s="632"/>
      <c r="B87" s="634"/>
      <c r="C87" s="49"/>
      <c r="D87" s="55" t="s">
        <v>567</v>
      </c>
      <c r="E87" s="55" t="s">
        <v>568</v>
      </c>
      <c r="F87" s="58">
        <v>50</v>
      </c>
      <c r="G87" s="59">
        <f>VLOOKUP(D87,Baza_cen[],4,0)</f>
        <v>3.52</v>
      </c>
      <c r="I87" s="53">
        <f t="shared" si="53"/>
        <v>3.52</v>
      </c>
      <c r="P87" s="34"/>
      <c r="Q87" s="266" t="str">
        <f t="shared" si="54"/>
        <v>szt.</v>
      </c>
      <c r="R87" s="73"/>
      <c r="S87" s="73"/>
      <c r="T87" s="73"/>
      <c r="U87" s="73"/>
      <c r="V87" s="73"/>
      <c r="W87" s="73"/>
      <c r="X87" s="73"/>
      <c r="Y87" s="73"/>
      <c r="Z87" s="73"/>
      <c r="AA87" s="73"/>
      <c r="AB87" s="73"/>
      <c r="AC87" s="73"/>
      <c r="AD87" s="73"/>
      <c r="AE87" s="73"/>
      <c r="AF87" s="73"/>
      <c r="AG87" s="40">
        <f t="shared" si="55"/>
        <v>0</v>
      </c>
      <c r="AH87" s="405"/>
      <c r="AI87" s="41">
        <f t="shared" si="56"/>
        <v>0</v>
      </c>
    </row>
    <row r="88" spans="1:35" ht="24.95" customHeight="1" x14ac:dyDescent="0.25">
      <c r="A88" s="632"/>
      <c r="B88" s="634"/>
      <c r="C88" s="49"/>
      <c r="D88" s="55" t="s">
        <v>555</v>
      </c>
      <c r="E88" s="55" t="s">
        <v>556</v>
      </c>
      <c r="F88" s="58">
        <v>50</v>
      </c>
      <c r="G88" s="59">
        <f>VLOOKUP(D88,Baza_cen[],4,0)</f>
        <v>3.02</v>
      </c>
      <c r="I88" s="53">
        <f t="shared" si="53"/>
        <v>3.02</v>
      </c>
      <c r="P88" s="34"/>
      <c r="Q88" s="266" t="str">
        <f t="shared" si="54"/>
        <v>szt.</v>
      </c>
      <c r="R88" s="73"/>
      <c r="S88" s="73"/>
      <c r="T88" s="73"/>
      <c r="U88" s="73"/>
      <c r="V88" s="73"/>
      <c r="W88" s="73"/>
      <c r="X88" s="73"/>
      <c r="Y88" s="73"/>
      <c r="Z88" s="73"/>
      <c r="AA88" s="73"/>
      <c r="AB88" s="73"/>
      <c r="AC88" s="73"/>
      <c r="AD88" s="73"/>
      <c r="AE88" s="73"/>
      <c r="AF88" s="73"/>
      <c r="AG88" s="40">
        <f t="shared" si="55"/>
        <v>0</v>
      </c>
      <c r="AH88" s="405"/>
      <c r="AI88" s="41">
        <f t="shared" si="56"/>
        <v>0</v>
      </c>
    </row>
    <row r="89" spans="1:35" ht="24.95" customHeight="1" x14ac:dyDescent="0.25">
      <c r="A89" s="632"/>
      <c r="B89" s="634"/>
      <c r="C89" s="49"/>
      <c r="D89" s="55" t="s">
        <v>569</v>
      </c>
      <c r="E89" s="55" t="s">
        <v>570</v>
      </c>
      <c r="F89" s="58">
        <v>50</v>
      </c>
      <c r="G89" s="59">
        <f>VLOOKUP(D89,Baza_cen[],4,0)</f>
        <v>3.43</v>
      </c>
      <c r="I89" s="53">
        <f t="shared" si="53"/>
        <v>3.43</v>
      </c>
      <c r="P89" s="34"/>
      <c r="Q89" s="266" t="str">
        <f t="shared" si="54"/>
        <v>szt.</v>
      </c>
      <c r="R89" s="73"/>
      <c r="S89" s="73"/>
      <c r="T89" s="73"/>
      <c r="U89" s="73"/>
      <c r="V89" s="73"/>
      <c r="W89" s="73"/>
      <c r="X89" s="73"/>
      <c r="Y89" s="73"/>
      <c r="Z89" s="73"/>
      <c r="AA89" s="73"/>
      <c r="AB89" s="73"/>
      <c r="AC89" s="73"/>
      <c r="AD89" s="73"/>
      <c r="AE89" s="73"/>
      <c r="AF89" s="73"/>
      <c r="AG89" s="40">
        <f t="shared" si="55"/>
        <v>0</v>
      </c>
      <c r="AH89" s="405"/>
      <c r="AI89" s="41">
        <f t="shared" si="56"/>
        <v>0</v>
      </c>
    </row>
    <row r="90" spans="1:35" ht="24.95" customHeight="1" x14ac:dyDescent="0.25">
      <c r="A90" s="632"/>
      <c r="B90" s="634"/>
      <c r="C90" s="49"/>
      <c r="D90" s="55" t="s">
        <v>557</v>
      </c>
      <c r="E90" s="55" t="s">
        <v>558</v>
      </c>
      <c r="F90" s="58">
        <v>50</v>
      </c>
      <c r="G90" s="59">
        <f>VLOOKUP(D90,Baza_cen[],4,0)</f>
        <v>3.33</v>
      </c>
      <c r="I90" s="53">
        <f t="shared" si="53"/>
        <v>3.33</v>
      </c>
      <c r="P90" s="34"/>
      <c r="Q90" s="266" t="str">
        <f t="shared" si="54"/>
        <v>szt.</v>
      </c>
      <c r="R90" s="73"/>
      <c r="S90" s="73"/>
      <c r="T90" s="73"/>
      <c r="U90" s="73"/>
      <c r="V90" s="73"/>
      <c r="W90" s="73"/>
      <c r="X90" s="73"/>
      <c r="Y90" s="73"/>
      <c r="Z90" s="73"/>
      <c r="AA90" s="73"/>
      <c r="AB90" s="73"/>
      <c r="AC90" s="73"/>
      <c r="AD90" s="73"/>
      <c r="AE90" s="73"/>
      <c r="AF90" s="73"/>
      <c r="AG90" s="40">
        <f t="shared" si="55"/>
        <v>0</v>
      </c>
      <c r="AH90" s="405"/>
      <c r="AI90" s="41">
        <f t="shared" si="56"/>
        <v>0</v>
      </c>
    </row>
    <row r="91" spans="1:35" ht="24.95" customHeight="1" x14ac:dyDescent="0.25">
      <c r="A91" s="632"/>
      <c r="B91" s="634"/>
      <c r="C91" s="49"/>
      <c r="D91" s="55" t="s">
        <v>571</v>
      </c>
      <c r="E91" s="55" t="s">
        <v>572</v>
      </c>
      <c r="F91" s="58">
        <v>50</v>
      </c>
      <c r="G91" s="59">
        <f>VLOOKUP(D91,Baza_cen[],4,0)</f>
        <v>3.74</v>
      </c>
      <c r="I91" s="53">
        <f t="shared" si="53"/>
        <v>3.74</v>
      </c>
      <c r="P91" s="34"/>
      <c r="Q91" s="266" t="str">
        <f t="shared" si="54"/>
        <v>szt.</v>
      </c>
      <c r="R91" s="73"/>
      <c r="S91" s="73"/>
      <c r="T91" s="73"/>
      <c r="U91" s="73"/>
      <c r="V91" s="73"/>
      <c r="W91" s="73"/>
      <c r="X91" s="73"/>
      <c r="Y91" s="73"/>
      <c r="Z91" s="73"/>
      <c r="AA91" s="73"/>
      <c r="AB91" s="73"/>
      <c r="AC91" s="73"/>
      <c r="AD91" s="73"/>
      <c r="AE91" s="73"/>
      <c r="AF91" s="73"/>
      <c r="AG91" s="40">
        <f t="shared" si="55"/>
        <v>0</v>
      </c>
      <c r="AH91" s="405"/>
      <c r="AI91" s="41">
        <f t="shared" si="56"/>
        <v>0</v>
      </c>
    </row>
    <row r="92" spans="1:35" ht="24.95" customHeight="1" x14ac:dyDescent="0.25">
      <c r="A92" s="632"/>
      <c r="B92" s="634"/>
      <c r="C92" s="49"/>
      <c r="D92" s="55" t="s">
        <v>559</v>
      </c>
      <c r="E92" s="55" t="s">
        <v>560</v>
      </c>
      <c r="F92" s="58">
        <v>50</v>
      </c>
      <c r="G92" s="59">
        <f>VLOOKUP(D92,Baza_cen[],4,0)</f>
        <v>3.44</v>
      </c>
      <c r="I92" s="53">
        <f t="shared" si="53"/>
        <v>3.44</v>
      </c>
      <c r="P92" s="34"/>
      <c r="Q92" s="266" t="str">
        <f t="shared" si="54"/>
        <v>szt.</v>
      </c>
      <c r="R92" s="73"/>
      <c r="S92" s="73"/>
      <c r="T92" s="73"/>
      <c r="U92" s="73"/>
      <c r="V92" s="73"/>
      <c r="W92" s="73"/>
      <c r="X92" s="73"/>
      <c r="Y92" s="73"/>
      <c r="Z92" s="73"/>
      <c r="AA92" s="73"/>
      <c r="AB92" s="73"/>
      <c r="AC92" s="73"/>
      <c r="AD92" s="73"/>
      <c r="AE92" s="73"/>
      <c r="AF92" s="73"/>
      <c r="AG92" s="40">
        <f t="shared" si="55"/>
        <v>0</v>
      </c>
      <c r="AH92" s="405"/>
      <c r="AI92" s="41">
        <f t="shared" si="56"/>
        <v>0</v>
      </c>
    </row>
    <row r="93" spans="1:35" ht="24.95" customHeight="1" x14ac:dyDescent="0.25">
      <c r="A93" s="632"/>
      <c r="B93" s="634"/>
      <c r="C93" s="49"/>
      <c r="D93" s="55" t="s">
        <v>573</v>
      </c>
      <c r="E93" s="55" t="s">
        <v>574</v>
      </c>
      <c r="F93" s="58">
        <v>50</v>
      </c>
      <c r="G93" s="59">
        <f>VLOOKUP(D93,Baza_cen[],4,0)</f>
        <v>3.85</v>
      </c>
      <c r="I93" s="53">
        <f t="shared" si="53"/>
        <v>3.85</v>
      </c>
      <c r="P93" s="34"/>
      <c r="Q93" s="266" t="str">
        <f t="shared" si="54"/>
        <v>szt.</v>
      </c>
      <c r="R93" s="73"/>
      <c r="S93" s="73"/>
      <c r="T93" s="73"/>
      <c r="U93" s="73"/>
      <c r="V93" s="73"/>
      <c r="W93" s="73"/>
      <c r="X93" s="73"/>
      <c r="Y93" s="73"/>
      <c r="Z93" s="73"/>
      <c r="AA93" s="73"/>
      <c r="AB93" s="73"/>
      <c r="AC93" s="73"/>
      <c r="AD93" s="73"/>
      <c r="AE93" s="73"/>
      <c r="AF93" s="73"/>
      <c r="AG93" s="40">
        <f t="shared" si="55"/>
        <v>0</v>
      </c>
      <c r="AH93" s="405"/>
      <c r="AI93" s="41">
        <f t="shared" si="56"/>
        <v>0</v>
      </c>
    </row>
    <row r="94" spans="1:35" ht="24.95" customHeight="1" x14ac:dyDescent="0.25">
      <c r="A94" s="632"/>
      <c r="B94" s="634"/>
      <c r="C94" s="49"/>
      <c r="D94" s="55" t="s">
        <v>561</v>
      </c>
      <c r="E94" s="55" t="s">
        <v>562</v>
      </c>
      <c r="F94" s="58">
        <v>50</v>
      </c>
      <c r="G94" s="59">
        <f>VLOOKUP(D94,Baza_cen[],4,0)</f>
        <v>3.62</v>
      </c>
      <c r="I94" s="53">
        <f t="shared" si="53"/>
        <v>3.62</v>
      </c>
      <c r="P94" s="34"/>
      <c r="Q94" s="266" t="str">
        <f t="shared" si="54"/>
        <v>szt.</v>
      </c>
      <c r="R94" s="73"/>
      <c r="S94" s="73"/>
      <c r="T94" s="73"/>
      <c r="U94" s="73"/>
      <c r="V94" s="73"/>
      <c r="W94" s="73"/>
      <c r="X94" s="73"/>
      <c r="Y94" s="73"/>
      <c r="Z94" s="73"/>
      <c r="AA94" s="73"/>
      <c r="AB94" s="73"/>
      <c r="AC94" s="73"/>
      <c r="AD94" s="73"/>
      <c r="AE94" s="73"/>
      <c r="AF94" s="73"/>
      <c r="AG94" s="40">
        <f t="shared" si="55"/>
        <v>0</v>
      </c>
      <c r="AH94" s="405"/>
      <c r="AI94" s="41">
        <f t="shared" si="56"/>
        <v>0</v>
      </c>
    </row>
    <row r="95" spans="1:35" ht="24.95" customHeight="1" x14ac:dyDescent="0.25">
      <c r="A95" s="632"/>
      <c r="B95" s="634"/>
      <c r="C95" s="49"/>
      <c r="D95" s="55" t="s">
        <v>575</v>
      </c>
      <c r="E95" s="55" t="s">
        <v>576</v>
      </c>
      <c r="F95" s="58">
        <v>50</v>
      </c>
      <c r="G95" s="59">
        <f>VLOOKUP(D95,Baza_cen[],4,0)</f>
        <v>4.32</v>
      </c>
      <c r="I95" s="53">
        <f t="shared" si="53"/>
        <v>4.32</v>
      </c>
      <c r="P95" s="34"/>
      <c r="Q95" s="266" t="str">
        <f t="shared" si="54"/>
        <v>szt.</v>
      </c>
      <c r="R95" s="73"/>
      <c r="S95" s="73"/>
      <c r="T95" s="73"/>
      <c r="U95" s="73"/>
      <c r="V95" s="73"/>
      <c r="W95" s="73"/>
      <c r="X95" s="73"/>
      <c r="Y95" s="73"/>
      <c r="Z95" s="73"/>
      <c r="AA95" s="73"/>
      <c r="AB95" s="73"/>
      <c r="AC95" s="73"/>
      <c r="AD95" s="73"/>
      <c r="AE95" s="73"/>
      <c r="AF95" s="73"/>
      <c r="AG95" s="40">
        <f t="shared" si="55"/>
        <v>0</v>
      </c>
      <c r="AH95" s="405"/>
      <c r="AI95" s="41">
        <f t="shared" si="56"/>
        <v>0</v>
      </c>
    </row>
    <row r="96" spans="1:35" ht="24.95" customHeight="1" x14ac:dyDescent="0.25">
      <c r="A96" s="632"/>
      <c r="B96" s="634"/>
      <c r="C96" s="49"/>
      <c r="D96" s="55" t="s">
        <v>563</v>
      </c>
      <c r="E96" s="55" t="s">
        <v>564</v>
      </c>
      <c r="F96" s="58">
        <v>50</v>
      </c>
      <c r="G96" s="59">
        <f>VLOOKUP(D96,Baza_cen[],4,0)</f>
        <v>4.28</v>
      </c>
      <c r="I96" s="53">
        <f t="shared" si="53"/>
        <v>4.28</v>
      </c>
      <c r="P96" s="34"/>
      <c r="Q96" s="266" t="str">
        <f t="shared" si="54"/>
        <v>szt.</v>
      </c>
      <c r="R96" s="73"/>
      <c r="S96" s="73"/>
      <c r="T96" s="73"/>
      <c r="U96" s="73"/>
      <c r="V96" s="73"/>
      <c r="W96" s="73"/>
      <c r="X96" s="73"/>
      <c r="Y96" s="73"/>
      <c r="Z96" s="73"/>
      <c r="AA96" s="73"/>
      <c r="AB96" s="73"/>
      <c r="AC96" s="73"/>
      <c r="AD96" s="73"/>
      <c r="AE96" s="73"/>
      <c r="AF96" s="73"/>
      <c r="AG96" s="40">
        <f t="shared" si="55"/>
        <v>0</v>
      </c>
      <c r="AH96" s="405"/>
      <c r="AI96" s="41">
        <f t="shared" si="56"/>
        <v>0</v>
      </c>
    </row>
    <row r="97" spans="1:35" ht="24.95" customHeight="1" x14ac:dyDescent="0.25">
      <c r="A97" s="633"/>
      <c r="B97" s="635"/>
      <c r="C97" s="61"/>
      <c r="D97" s="62" t="s">
        <v>577</v>
      </c>
      <c r="E97" s="62" t="s">
        <v>578</v>
      </c>
      <c r="F97" s="63">
        <v>50</v>
      </c>
      <c r="G97" s="64">
        <f>VLOOKUP(D97,Baza_cen[],4,0)</f>
        <v>4.6900000000000004</v>
      </c>
      <c r="I97" s="53">
        <f t="shared" si="53"/>
        <v>4.6900000000000004</v>
      </c>
      <c r="P97" s="34"/>
      <c r="Q97" s="266" t="str">
        <f t="shared" si="54"/>
        <v>szt.</v>
      </c>
      <c r="R97" s="73"/>
      <c r="S97" s="73"/>
      <c r="T97" s="73"/>
      <c r="U97" s="73"/>
      <c r="V97" s="73"/>
      <c r="W97" s="73"/>
      <c r="X97" s="73"/>
      <c r="Y97" s="73"/>
      <c r="Z97" s="73"/>
      <c r="AA97" s="73"/>
      <c r="AB97" s="73"/>
      <c r="AC97" s="73"/>
      <c r="AD97" s="73"/>
      <c r="AE97" s="73"/>
      <c r="AF97" s="73"/>
      <c r="AG97" s="40">
        <f t="shared" si="55"/>
        <v>0</v>
      </c>
      <c r="AH97" s="405"/>
      <c r="AI97" s="41">
        <f t="shared" si="56"/>
        <v>0</v>
      </c>
    </row>
    <row r="98" spans="1:35" ht="12.75" x14ac:dyDescent="0.25">
      <c r="D98" s="80"/>
      <c r="E98" s="80"/>
      <c r="F98" s="81"/>
      <c r="G98" s="82"/>
      <c r="I98" s="44"/>
      <c r="P98" s="72"/>
      <c r="Q98" s="72"/>
      <c r="R98" s="73"/>
      <c r="S98" s="73"/>
      <c r="T98" s="73"/>
      <c r="U98" s="73"/>
      <c r="V98" s="73"/>
      <c r="W98" s="73"/>
      <c r="X98" s="73"/>
      <c r="Y98" s="73"/>
      <c r="Z98" s="73"/>
      <c r="AA98" s="73"/>
      <c r="AB98" s="73"/>
      <c r="AC98" s="73"/>
      <c r="AD98" s="73"/>
      <c r="AE98" s="73"/>
      <c r="AF98" s="73"/>
      <c r="AG98" s="74"/>
      <c r="AH98" s="407"/>
      <c r="AI98" s="74"/>
    </row>
    <row r="99" spans="1:35" ht="50.25" customHeight="1" x14ac:dyDescent="0.25">
      <c r="A99" s="632" t="e" vm="11">
        <v>#VALUE!</v>
      </c>
      <c r="B99" s="634" t="s">
        <v>37731</v>
      </c>
      <c r="C99" s="49"/>
      <c r="D99" s="50" t="s">
        <v>3999</v>
      </c>
      <c r="E99" s="50" t="s">
        <v>37770</v>
      </c>
      <c r="F99" s="51">
        <v>25</v>
      </c>
      <c r="G99" s="52">
        <f>VLOOKUP(D99,Baza_cen[],4,0)</f>
        <v>7.13</v>
      </c>
      <c r="I99" s="53">
        <f t="shared" ref="I99:I101" si="57">G99*(1-$I$3)</f>
        <v>7.13</v>
      </c>
      <c r="P99" s="34"/>
      <c r="Q99" s="266" t="str">
        <f t="shared" ref="Q99:Q101" si="58">$Q$3</f>
        <v>szt.</v>
      </c>
      <c r="R99" s="73"/>
      <c r="S99" s="73"/>
      <c r="T99" s="73"/>
      <c r="U99" s="73"/>
      <c r="V99" s="73"/>
      <c r="W99" s="73"/>
      <c r="X99" s="73"/>
      <c r="Y99" s="73"/>
      <c r="Z99" s="73"/>
      <c r="AA99" s="73"/>
      <c r="AB99" s="73"/>
      <c r="AC99" s="73"/>
      <c r="AD99" s="73"/>
      <c r="AE99" s="73"/>
      <c r="AF99" s="73"/>
      <c r="AG99" s="40">
        <f t="shared" ref="AG99:AG101" si="59">I99*P99</f>
        <v>0</v>
      </c>
      <c r="AH99" s="405"/>
      <c r="AI99" s="41">
        <f t="shared" ref="AI99:AI101" si="60">$AI$1*AG99</f>
        <v>0</v>
      </c>
    </row>
    <row r="100" spans="1:35" ht="50.25" customHeight="1" x14ac:dyDescent="0.25">
      <c r="A100" s="632"/>
      <c r="B100" s="634"/>
      <c r="C100" s="49"/>
      <c r="D100" s="50" t="s">
        <v>4000</v>
      </c>
      <c r="E100" s="55" t="s">
        <v>37771</v>
      </c>
      <c r="F100" s="58">
        <v>25</v>
      </c>
      <c r="G100" s="59">
        <f>VLOOKUP(D100,Baza_cen[],4,0)</f>
        <v>7.97</v>
      </c>
      <c r="I100" s="53">
        <f t="shared" si="57"/>
        <v>7.97</v>
      </c>
      <c r="P100" s="34"/>
      <c r="Q100" s="266" t="str">
        <f t="shared" si="58"/>
        <v>szt.</v>
      </c>
      <c r="R100" s="73"/>
      <c r="S100" s="73"/>
      <c r="T100" s="73"/>
      <c r="U100" s="73"/>
      <c r="V100" s="73"/>
      <c r="W100" s="73"/>
      <c r="X100" s="73"/>
      <c r="Y100" s="73"/>
      <c r="Z100" s="73"/>
      <c r="AA100" s="73"/>
      <c r="AB100" s="73"/>
      <c r="AC100" s="73"/>
      <c r="AD100" s="73"/>
      <c r="AE100" s="73"/>
      <c r="AF100" s="73"/>
      <c r="AG100" s="40">
        <f t="shared" si="59"/>
        <v>0</v>
      </c>
      <c r="AH100" s="405"/>
      <c r="AI100" s="41">
        <f t="shared" si="60"/>
        <v>0</v>
      </c>
    </row>
    <row r="101" spans="1:35" ht="50.25" customHeight="1" x14ac:dyDescent="0.25">
      <c r="A101" s="633"/>
      <c r="B101" s="635"/>
      <c r="C101" s="61"/>
      <c r="D101" s="62" t="s">
        <v>4001</v>
      </c>
      <c r="E101" s="62" t="s">
        <v>37772</v>
      </c>
      <c r="F101" s="63">
        <v>25</v>
      </c>
      <c r="G101" s="64">
        <f>VLOOKUP(D101,Baza_cen[],4,0)</f>
        <v>9.25</v>
      </c>
      <c r="I101" s="53">
        <f t="shared" si="57"/>
        <v>9.25</v>
      </c>
      <c r="P101" s="34"/>
      <c r="Q101" s="266" t="str">
        <f t="shared" si="58"/>
        <v>szt.</v>
      </c>
      <c r="R101" s="73"/>
      <c r="S101" s="73"/>
      <c r="T101" s="73"/>
      <c r="U101" s="73"/>
      <c r="V101" s="73"/>
      <c r="W101" s="73"/>
      <c r="X101" s="73"/>
      <c r="Y101" s="73"/>
      <c r="Z101" s="73"/>
      <c r="AA101" s="73"/>
      <c r="AB101" s="73"/>
      <c r="AC101" s="73"/>
      <c r="AD101" s="73"/>
      <c r="AE101" s="73"/>
      <c r="AF101" s="73"/>
      <c r="AG101" s="40">
        <f t="shared" si="59"/>
        <v>0</v>
      </c>
      <c r="AH101" s="405"/>
      <c r="AI101" s="41">
        <f t="shared" si="60"/>
        <v>0</v>
      </c>
    </row>
    <row r="102" spans="1:35" ht="12.75" x14ac:dyDescent="0.25">
      <c r="D102" s="80"/>
      <c r="E102" s="80"/>
      <c r="F102" s="81"/>
      <c r="G102" s="83"/>
      <c r="I102" s="44"/>
      <c r="P102" s="72"/>
      <c r="Q102" s="72"/>
      <c r="R102" s="73"/>
      <c r="S102" s="73"/>
      <c r="T102" s="73"/>
      <c r="U102" s="73"/>
      <c r="V102" s="73"/>
      <c r="W102" s="73"/>
      <c r="X102" s="73"/>
      <c r="Y102" s="73"/>
      <c r="Z102" s="73"/>
      <c r="AA102" s="73"/>
      <c r="AB102" s="73"/>
      <c r="AC102" s="73"/>
      <c r="AD102" s="73"/>
      <c r="AE102" s="73"/>
      <c r="AF102" s="73"/>
      <c r="AG102" s="74"/>
      <c r="AH102" s="407"/>
      <c r="AI102" s="74"/>
    </row>
    <row r="103" spans="1:35" ht="24.95" customHeight="1" x14ac:dyDescent="0.25">
      <c r="A103" s="632" t="e" vm="12">
        <v>#VALUE!</v>
      </c>
      <c r="B103" s="634" t="s">
        <v>37730</v>
      </c>
      <c r="C103" s="49"/>
      <c r="D103" s="50" t="s">
        <v>607</v>
      </c>
      <c r="E103" s="50" t="s">
        <v>608</v>
      </c>
      <c r="F103" s="51">
        <v>25</v>
      </c>
      <c r="G103" s="52">
        <f>VLOOKUP(D103,Baza_cen[],4,0)</f>
        <v>3.21</v>
      </c>
      <c r="I103" s="53">
        <f t="shared" ref="I103:I114" si="61">G103*(1-$I$3)</f>
        <v>3.21</v>
      </c>
      <c r="P103" s="34"/>
      <c r="Q103" s="266" t="str">
        <f t="shared" ref="Q103:Q114" si="62">$Q$3</f>
        <v>szt.</v>
      </c>
      <c r="R103" s="73"/>
      <c r="S103" s="73"/>
      <c r="T103" s="73"/>
      <c r="U103" s="73"/>
      <c r="V103" s="73"/>
      <c r="W103" s="73"/>
      <c r="X103" s="73"/>
      <c r="Y103" s="73"/>
      <c r="Z103" s="73"/>
      <c r="AA103" s="73"/>
      <c r="AB103" s="73"/>
      <c r="AC103" s="73"/>
      <c r="AD103" s="73"/>
      <c r="AE103" s="73"/>
      <c r="AF103" s="73"/>
      <c r="AG103" s="40">
        <f t="shared" ref="AG103:AG114" si="63">I103*P103</f>
        <v>0</v>
      </c>
      <c r="AH103" s="405"/>
      <c r="AI103" s="41">
        <f t="shared" ref="AI103:AI114" si="64">$AI$1*AG103</f>
        <v>0</v>
      </c>
    </row>
    <row r="104" spans="1:35" ht="24.95" customHeight="1" x14ac:dyDescent="0.25">
      <c r="A104" s="632"/>
      <c r="B104" s="634"/>
      <c r="C104" s="49"/>
      <c r="D104" s="55" t="s">
        <v>605</v>
      </c>
      <c r="E104" s="55" t="s">
        <v>606</v>
      </c>
      <c r="F104" s="58">
        <v>25</v>
      </c>
      <c r="G104" s="59">
        <f>VLOOKUP(D104,Baza_cen[],4,0)</f>
        <v>3.25</v>
      </c>
      <c r="I104" s="53">
        <f t="shared" si="61"/>
        <v>3.25</v>
      </c>
      <c r="P104" s="34"/>
      <c r="Q104" s="266" t="str">
        <f t="shared" si="62"/>
        <v>szt.</v>
      </c>
      <c r="R104" s="73"/>
      <c r="S104" s="73"/>
      <c r="T104" s="73"/>
      <c r="U104" s="73"/>
      <c r="V104" s="73"/>
      <c r="W104" s="73"/>
      <c r="X104" s="73"/>
      <c r="Y104" s="73"/>
      <c r="Z104" s="73"/>
      <c r="AA104" s="73"/>
      <c r="AB104" s="73"/>
      <c r="AC104" s="73"/>
      <c r="AD104" s="73"/>
      <c r="AE104" s="73"/>
      <c r="AF104" s="73"/>
      <c r="AG104" s="40">
        <f t="shared" si="63"/>
        <v>0</v>
      </c>
      <c r="AH104" s="405"/>
      <c r="AI104" s="41">
        <f t="shared" si="64"/>
        <v>0</v>
      </c>
    </row>
    <row r="105" spans="1:35" ht="24.95" customHeight="1" x14ac:dyDescent="0.25">
      <c r="A105" s="632"/>
      <c r="B105" s="634"/>
      <c r="C105" s="49"/>
      <c r="D105" s="55" t="s">
        <v>611</v>
      </c>
      <c r="E105" s="55" t="s">
        <v>612</v>
      </c>
      <c r="F105" s="58">
        <v>25</v>
      </c>
      <c r="G105" s="59">
        <f>VLOOKUP(D105,Baza_cen[],4,0)</f>
        <v>3.34</v>
      </c>
      <c r="I105" s="53">
        <f t="shared" si="61"/>
        <v>3.34</v>
      </c>
      <c r="P105" s="34"/>
      <c r="Q105" s="266" t="str">
        <f t="shared" si="62"/>
        <v>szt.</v>
      </c>
      <c r="R105" s="73"/>
      <c r="S105" s="73"/>
      <c r="T105" s="73"/>
      <c r="U105" s="73"/>
      <c r="V105" s="73"/>
      <c r="W105" s="73"/>
      <c r="X105" s="73"/>
      <c r="Y105" s="73"/>
      <c r="Z105" s="73"/>
      <c r="AA105" s="73"/>
      <c r="AB105" s="73"/>
      <c r="AC105" s="73"/>
      <c r="AD105" s="73"/>
      <c r="AE105" s="73"/>
      <c r="AF105" s="73"/>
      <c r="AG105" s="40">
        <f t="shared" si="63"/>
        <v>0</v>
      </c>
      <c r="AH105" s="405"/>
      <c r="AI105" s="41">
        <f t="shared" si="64"/>
        <v>0</v>
      </c>
    </row>
    <row r="106" spans="1:35" ht="24.95" customHeight="1" x14ac:dyDescent="0.25">
      <c r="A106" s="632"/>
      <c r="B106" s="634"/>
      <c r="C106" s="49"/>
      <c r="D106" s="55" t="s">
        <v>609</v>
      </c>
      <c r="E106" s="55" t="s">
        <v>610</v>
      </c>
      <c r="F106" s="58">
        <v>25</v>
      </c>
      <c r="G106" s="59">
        <f>VLOOKUP(D106,Baza_cen[],4,0)</f>
        <v>3.38</v>
      </c>
      <c r="I106" s="53">
        <f t="shared" si="61"/>
        <v>3.38</v>
      </c>
      <c r="P106" s="34"/>
      <c r="Q106" s="266" t="str">
        <f t="shared" si="62"/>
        <v>szt.</v>
      </c>
      <c r="R106" s="73"/>
      <c r="S106" s="73"/>
      <c r="T106" s="73"/>
      <c r="U106" s="73"/>
      <c r="V106" s="73"/>
      <c r="W106" s="73"/>
      <c r="X106" s="73"/>
      <c r="Y106" s="73"/>
      <c r="Z106" s="73"/>
      <c r="AA106" s="73"/>
      <c r="AB106" s="73"/>
      <c r="AC106" s="73"/>
      <c r="AD106" s="73"/>
      <c r="AE106" s="73"/>
      <c r="AF106" s="73"/>
      <c r="AG106" s="40">
        <f t="shared" si="63"/>
        <v>0</v>
      </c>
      <c r="AH106" s="405"/>
      <c r="AI106" s="41">
        <f t="shared" si="64"/>
        <v>0</v>
      </c>
    </row>
    <row r="107" spans="1:35" ht="24.95" customHeight="1" x14ac:dyDescent="0.25">
      <c r="A107" s="632"/>
      <c r="B107" s="634"/>
      <c r="C107" s="49"/>
      <c r="D107" s="55" t="s">
        <v>615</v>
      </c>
      <c r="E107" s="55" t="s">
        <v>616</v>
      </c>
      <c r="F107" s="58">
        <v>25</v>
      </c>
      <c r="G107" s="59">
        <f>VLOOKUP(D107,Baza_cen[],4,0)</f>
        <v>3.65</v>
      </c>
      <c r="I107" s="53">
        <f t="shared" si="61"/>
        <v>3.65</v>
      </c>
      <c r="P107" s="34"/>
      <c r="Q107" s="266" t="str">
        <f t="shared" si="62"/>
        <v>szt.</v>
      </c>
      <c r="R107" s="73"/>
      <c r="S107" s="73"/>
      <c r="T107" s="73"/>
      <c r="U107" s="73"/>
      <c r="V107" s="73"/>
      <c r="W107" s="73"/>
      <c r="X107" s="73"/>
      <c r="Y107" s="73"/>
      <c r="Z107" s="73"/>
      <c r="AA107" s="73"/>
      <c r="AB107" s="73"/>
      <c r="AC107" s="73"/>
      <c r="AD107" s="73"/>
      <c r="AE107" s="73"/>
      <c r="AF107" s="73"/>
      <c r="AG107" s="40">
        <f t="shared" si="63"/>
        <v>0</v>
      </c>
      <c r="AH107" s="405"/>
      <c r="AI107" s="41">
        <f t="shared" si="64"/>
        <v>0</v>
      </c>
    </row>
    <row r="108" spans="1:35" ht="24.95" customHeight="1" x14ac:dyDescent="0.25">
      <c r="A108" s="632"/>
      <c r="B108" s="634"/>
      <c r="C108" s="49"/>
      <c r="D108" s="55" t="s">
        <v>613</v>
      </c>
      <c r="E108" s="55" t="s">
        <v>614</v>
      </c>
      <c r="F108" s="58">
        <v>25</v>
      </c>
      <c r="G108" s="59">
        <f>VLOOKUP(D108,Baza_cen[],4,0)</f>
        <v>3.69</v>
      </c>
      <c r="I108" s="53">
        <f t="shared" si="61"/>
        <v>3.69</v>
      </c>
      <c r="P108" s="34"/>
      <c r="Q108" s="266" t="str">
        <f t="shared" si="62"/>
        <v>szt.</v>
      </c>
      <c r="R108" s="73"/>
      <c r="S108" s="73"/>
      <c r="T108" s="73"/>
      <c r="U108" s="73"/>
      <c r="V108" s="73"/>
      <c r="W108" s="73"/>
      <c r="X108" s="73"/>
      <c r="Y108" s="73"/>
      <c r="Z108" s="73"/>
      <c r="AA108" s="73"/>
      <c r="AB108" s="73"/>
      <c r="AC108" s="73"/>
      <c r="AD108" s="73"/>
      <c r="AE108" s="73"/>
      <c r="AF108" s="73"/>
      <c r="AG108" s="40">
        <f t="shared" si="63"/>
        <v>0</v>
      </c>
      <c r="AH108" s="405"/>
      <c r="AI108" s="41">
        <f t="shared" si="64"/>
        <v>0</v>
      </c>
    </row>
    <row r="109" spans="1:35" ht="24.95" customHeight="1" x14ac:dyDescent="0.25">
      <c r="A109" s="632"/>
      <c r="B109" s="634"/>
      <c r="C109" s="49"/>
      <c r="D109" s="55" t="s">
        <v>617</v>
      </c>
      <c r="E109" s="55" t="s">
        <v>618</v>
      </c>
      <c r="F109" s="58">
        <v>25</v>
      </c>
      <c r="G109" s="59">
        <f>VLOOKUP(D109,Baza_cen[],4,0)</f>
        <v>3.77</v>
      </c>
      <c r="I109" s="53">
        <f t="shared" si="61"/>
        <v>3.77</v>
      </c>
      <c r="P109" s="34"/>
      <c r="Q109" s="266" t="str">
        <f t="shared" si="62"/>
        <v>szt.</v>
      </c>
      <c r="R109" s="73"/>
      <c r="S109" s="73"/>
      <c r="T109" s="73"/>
      <c r="U109" s="73"/>
      <c r="V109" s="73"/>
      <c r="W109" s="73"/>
      <c r="X109" s="73"/>
      <c r="Y109" s="73"/>
      <c r="Z109" s="73"/>
      <c r="AA109" s="73"/>
      <c r="AB109" s="73"/>
      <c r="AC109" s="73"/>
      <c r="AD109" s="73"/>
      <c r="AE109" s="73"/>
      <c r="AF109" s="73"/>
      <c r="AG109" s="40">
        <f t="shared" si="63"/>
        <v>0</v>
      </c>
      <c r="AH109" s="405"/>
      <c r="AI109" s="41">
        <f t="shared" si="64"/>
        <v>0</v>
      </c>
    </row>
    <row r="110" spans="1:35" ht="24.95" customHeight="1" x14ac:dyDescent="0.25">
      <c r="A110" s="632"/>
      <c r="B110" s="634"/>
      <c r="C110" s="49"/>
      <c r="D110" s="55" t="s">
        <v>621</v>
      </c>
      <c r="E110" s="55" t="s">
        <v>622</v>
      </c>
      <c r="F110" s="58">
        <v>25</v>
      </c>
      <c r="G110" s="59">
        <f>VLOOKUP(D110,Baza_cen[],4,0)</f>
        <v>3.8</v>
      </c>
      <c r="I110" s="53">
        <f t="shared" si="61"/>
        <v>3.8</v>
      </c>
      <c r="P110" s="34"/>
      <c r="Q110" s="266" t="str">
        <f t="shared" si="62"/>
        <v>szt.</v>
      </c>
      <c r="R110" s="73"/>
      <c r="S110" s="73"/>
      <c r="T110" s="73"/>
      <c r="U110" s="73"/>
      <c r="V110" s="73"/>
      <c r="W110" s="73"/>
      <c r="X110" s="73"/>
      <c r="Y110" s="73"/>
      <c r="Z110" s="73"/>
      <c r="AA110" s="73"/>
      <c r="AB110" s="73"/>
      <c r="AC110" s="73"/>
      <c r="AD110" s="73"/>
      <c r="AE110" s="73"/>
      <c r="AF110" s="73"/>
      <c r="AG110" s="40">
        <f t="shared" si="63"/>
        <v>0</v>
      </c>
      <c r="AH110" s="405"/>
      <c r="AI110" s="41">
        <f t="shared" si="64"/>
        <v>0</v>
      </c>
    </row>
    <row r="111" spans="1:35" ht="24.95" customHeight="1" x14ac:dyDescent="0.25">
      <c r="A111" s="632"/>
      <c r="B111" s="634"/>
      <c r="C111" s="49"/>
      <c r="D111" s="55" t="s">
        <v>619</v>
      </c>
      <c r="E111" s="55" t="s">
        <v>620</v>
      </c>
      <c r="F111" s="58">
        <v>25</v>
      </c>
      <c r="G111" s="59">
        <f>VLOOKUP(D111,Baza_cen[],4,0)</f>
        <v>4.2300000000000004</v>
      </c>
      <c r="I111" s="53">
        <f t="shared" si="61"/>
        <v>4.2300000000000004</v>
      </c>
      <c r="P111" s="34"/>
      <c r="Q111" s="266" t="str">
        <f t="shared" si="62"/>
        <v>szt.</v>
      </c>
      <c r="R111" s="73"/>
      <c r="S111" s="73"/>
      <c r="T111" s="73"/>
      <c r="U111" s="73"/>
      <c r="V111" s="73"/>
      <c r="W111" s="73"/>
      <c r="X111" s="73"/>
      <c r="Y111" s="73"/>
      <c r="Z111" s="73"/>
      <c r="AA111" s="73"/>
      <c r="AB111" s="73"/>
      <c r="AC111" s="73"/>
      <c r="AD111" s="73"/>
      <c r="AE111" s="73"/>
      <c r="AF111" s="73"/>
      <c r="AG111" s="40">
        <f t="shared" si="63"/>
        <v>0</v>
      </c>
      <c r="AH111" s="405"/>
      <c r="AI111" s="41">
        <f t="shared" si="64"/>
        <v>0</v>
      </c>
    </row>
    <row r="112" spans="1:35" ht="24.95" customHeight="1" x14ac:dyDescent="0.25">
      <c r="A112" s="632"/>
      <c r="B112" s="634"/>
      <c r="C112" s="49"/>
      <c r="D112" s="55" t="s">
        <v>623</v>
      </c>
      <c r="E112" s="55" t="s">
        <v>624</v>
      </c>
      <c r="F112" s="58">
        <v>25</v>
      </c>
      <c r="G112" s="59">
        <f>VLOOKUP(D112,Baza_cen[],4,0)</f>
        <v>4.2699999999999996</v>
      </c>
      <c r="I112" s="53">
        <f t="shared" si="61"/>
        <v>4.2699999999999996</v>
      </c>
      <c r="P112" s="34"/>
      <c r="Q112" s="266" t="str">
        <f t="shared" si="62"/>
        <v>szt.</v>
      </c>
      <c r="R112" s="73"/>
      <c r="S112" s="73"/>
      <c r="T112" s="73"/>
      <c r="U112" s="73"/>
      <c r="V112" s="73"/>
      <c r="W112" s="73"/>
      <c r="X112" s="73"/>
      <c r="Y112" s="73"/>
      <c r="Z112" s="73"/>
      <c r="AA112" s="73"/>
      <c r="AB112" s="73"/>
      <c r="AC112" s="73"/>
      <c r="AD112" s="73"/>
      <c r="AE112" s="73"/>
      <c r="AF112" s="73"/>
      <c r="AG112" s="40">
        <f t="shared" si="63"/>
        <v>0</v>
      </c>
      <c r="AH112" s="405"/>
      <c r="AI112" s="41">
        <f t="shared" si="64"/>
        <v>0</v>
      </c>
    </row>
    <row r="113" spans="1:35" ht="24.95" customHeight="1" x14ac:dyDescent="0.25">
      <c r="A113" s="632"/>
      <c r="B113" s="634"/>
      <c r="C113" s="49"/>
      <c r="D113" s="55" t="s">
        <v>627</v>
      </c>
      <c r="E113" s="55" t="s">
        <v>628</v>
      </c>
      <c r="F113" s="58">
        <v>25</v>
      </c>
      <c r="G113" s="59">
        <f>VLOOKUP(D113,Baza_cen[],4,0)</f>
        <v>4.5999999999999996</v>
      </c>
      <c r="I113" s="53">
        <f t="shared" si="61"/>
        <v>4.5999999999999996</v>
      </c>
      <c r="P113" s="34"/>
      <c r="Q113" s="266" t="str">
        <f t="shared" si="62"/>
        <v>szt.</v>
      </c>
      <c r="R113" s="73"/>
      <c r="S113" s="73"/>
      <c r="T113" s="73"/>
      <c r="U113" s="73"/>
      <c r="V113" s="73"/>
      <c r="W113" s="73"/>
      <c r="X113" s="73"/>
      <c r="Y113" s="73"/>
      <c r="Z113" s="73"/>
      <c r="AA113" s="73"/>
      <c r="AB113" s="73"/>
      <c r="AC113" s="73"/>
      <c r="AD113" s="73"/>
      <c r="AE113" s="73"/>
      <c r="AF113" s="73"/>
      <c r="AG113" s="40">
        <f t="shared" si="63"/>
        <v>0</v>
      </c>
      <c r="AH113" s="405"/>
      <c r="AI113" s="41">
        <f t="shared" si="64"/>
        <v>0</v>
      </c>
    </row>
    <row r="114" spans="1:35" ht="24.95" customHeight="1" x14ac:dyDescent="0.25">
      <c r="A114" s="633"/>
      <c r="B114" s="635"/>
      <c r="C114" s="61"/>
      <c r="D114" s="62" t="s">
        <v>625</v>
      </c>
      <c r="E114" s="62" t="s">
        <v>626</v>
      </c>
      <c r="F114" s="63">
        <v>25</v>
      </c>
      <c r="G114" s="64">
        <f>VLOOKUP(D114,Baza_cen[],4,0)</f>
        <v>4.6399999999999997</v>
      </c>
      <c r="I114" s="53">
        <f t="shared" si="61"/>
        <v>4.6399999999999997</v>
      </c>
      <c r="P114" s="34"/>
      <c r="Q114" s="266" t="str">
        <f t="shared" si="62"/>
        <v>szt.</v>
      </c>
      <c r="R114" s="73"/>
      <c r="S114" s="73"/>
      <c r="T114" s="73"/>
      <c r="U114" s="73"/>
      <c r="V114" s="73"/>
      <c r="W114" s="73"/>
      <c r="X114" s="73"/>
      <c r="Y114" s="73"/>
      <c r="Z114" s="73"/>
      <c r="AA114" s="73"/>
      <c r="AB114" s="73"/>
      <c r="AC114" s="73"/>
      <c r="AD114" s="73"/>
      <c r="AE114" s="73"/>
      <c r="AF114" s="73"/>
      <c r="AG114" s="40">
        <f t="shared" si="63"/>
        <v>0</v>
      </c>
      <c r="AH114" s="405"/>
      <c r="AI114" s="41">
        <f t="shared" si="64"/>
        <v>0</v>
      </c>
    </row>
    <row r="115" spans="1:35" ht="12.75" x14ac:dyDescent="0.25">
      <c r="D115" s="80"/>
      <c r="E115" s="80"/>
      <c r="F115" s="81"/>
      <c r="G115" s="83"/>
      <c r="I115" s="44"/>
      <c r="P115" s="72"/>
      <c r="Q115" s="72"/>
      <c r="R115" s="73"/>
      <c r="S115" s="73"/>
      <c r="T115" s="73"/>
      <c r="U115" s="73"/>
      <c r="V115" s="73"/>
      <c r="W115" s="73"/>
      <c r="X115" s="73"/>
      <c r="Y115" s="73"/>
      <c r="Z115" s="73"/>
      <c r="AA115" s="73"/>
      <c r="AB115" s="73"/>
      <c r="AC115" s="73"/>
      <c r="AD115" s="73"/>
      <c r="AE115" s="73"/>
      <c r="AF115" s="73"/>
      <c r="AG115" s="74"/>
      <c r="AH115" s="407"/>
      <c r="AI115" s="74"/>
    </row>
    <row r="116" spans="1:35" ht="30" customHeight="1" x14ac:dyDescent="0.25">
      <c r="A116" s="640" t="e" vm="13">
        <v>#VALUE!</v>
      </c>
      <c r="B116" s="634" t="s">
        <v>37731</v>
      </c>
      <c r="D116" s="50" t="s">
        <v>4012</v>
      </c>
      <c r="E116" s="50" t="s">
        <v>37757</v>
      </c>
      <c r="F116" s="51">
        <v>25</v>
      </c>
      <c r="G116" s="52">
        <f>VLOOKUP(D116,Baza_cen[],4,0)</f>
        <v>2.86</v>
      </c>
      <c r="I116" s="53">
        <f t="shared" ref="I116:I119" si="65">G116*(1-$I$3)</f>
        <v>2.86</v>
      </c>
      <c r="P116" s="34"/>
      <c r="Q116" s="266" t="str">
        <f t="shared" ref="Q116:Q119" si="66">$Q$3</f>
        <v>szt.</v>
      </c>
      <c r="R116" s="73"/>
      <c r="S116" s="73"/>
      <c r="T116" s="73"/>
      <c r="U116" s="73"/>
      <c r="V116" s="73"/>
      <c r="W116" s="73"/>
      <c r="X116" s="73"/>
      <c r="Y116" s="73"/>
      <c r="Z116" s="73"/>
      <c r="AA116" s="73"/>
      <c r="AB116" s="73"/>
      <c r="AC116" s="73"/>
      <c r="AD116" s="73"/>
      <c r="AE116" s="73"/>
      <c r="AF116" s="73"/>
      <c r="AG116" s="40">
        <f t="shared" ref="AG116:AG119" si="67">I116*P116</f>
        <v>0</v>
      </c>
      <c r="AH116" s="405"/>
      <c r="AI116" s="41">
        <f t="shared" ref="AI116:AI119" si="68">$AI$1*AG116</f>
        <v>0</v>
      </c>
    </row>
    <row r="117" spans="1:35" ht="30" customHeight="1" x14ac:dyDescent="0.25">
      <c r="A117" s="640"/>
      <c r="B117" s="634"/>
      <c r="C117" s="49"/>
      <c r="D117" s="50" t="s">
        <v>4015</v>
      </c>
      <c r="E117" s="50" t="s">
        <v>37758</v>
      </c>
      <c r="F117" s="58">
        <v>25</v>
      </c>
      <c r="G117" s="59">
        <f>VLOOKUP(D117,Baza_cen[],4,0)</f>
        <v>3.65</v>
      </c>
      <c r="I117" s="53">
        <f t="shared" si="65"/>
        <v>3.65</v>
      </c>
      <c r="P117" s="34"/>
      <c r="Q117" s="266" t="str">
        <f t="shared" si="66"/>
        <v>szt.</v>
      </c>
      <c r="R117" s="73"/>
      <c r="S117" s="73"/>
      <c r="T117" s="73"/>
      <c r="U117" s="73"/>
      <c r="V117" s="73"/>
      <c r="W117" s="73"/>
      <c r="X117" s="73"/>
      <c r="Y117" s="73"/>
      <c r="Z117" s="73"/>
      <c r="AA117" s="73"/>
      <c r="AB117" s="73"/>
      <c r="AC117" s="73"/>
      <c r="AD117" s="73"/>
      <c r="AE117" s="73"/>
      <c r="AF117" s="73"/>
      <c r="AG117" s="40">
        <f t="shared" si="67"/>
        <v>0</v>
      </c>
      <c r="AH117" s="405"/>
      <c r="AI117" s="41">
        <f t="shared" si="68"/>
        <v>0</v>
      </c>
    </row>
    <row r="118" spans="1:35" ht="30" customHeight="1" x14ac:dyDescent="0.25">
      <c r="A118" s="640"/>
      <c r="B118" s="634"/>
      <c r="C118" s="49"/>
      <c r="D118" s="50" t="s">
        <v>4014</v>
      </c>
      <c r="E118" s="50" t="s">
        <v>37759</v>
      </c>
      <c r="F118" s="58">
        <v>25</v>
      </c>
      <c r="G118" s="59">
        <f>VLOOKUP(D118,Baza_cen[],4,0)</f>
        <v>2.96</v>
      </c>
      <c r="I118" s="53">
        <f t="shared" si="65"/>
        <v>2.96</v>
      </c>
      <c r="P118" s="34"/>
      <c r="Q118" s="266" t="str">
        <f t="shared" si="66"/>
        <v>szt.</v>
      </c>
      <c r="R118" s="73"/>
      <c r="S118" s="73"/>
      <c r="T118" s="73"/>
      <c r="U118" s="73"/>
      <c r="V118" s="73"/>
      <c r="W118" s="73"/>
      <c r="X118" s="73"/>
      <c r="Y118" s="73"/>
      <c r="Z118" s="73"/>
      <c r="AA118" s="73"/>
      <c r="AB118" s="73"/>
      <c r="AC118" s="73"/>
      <c r="AD118" s="73"/>
      <c r="AE118" s="73"/>
      <c r="AF118" s="73"/>
      <c r="AG118" s="40">
        <f t="shared" si="67"/>
        <v>0</v>
      </c>
      <c r="AH118" s="405"/>
      <c r="AI118" s="41">
        <f t="shared" si="68"/>
        <v>0</v>
      </c>
    </row>
    <row r="119" spans="1:35" ht="30" customHeight="1" x14ac:dyDescent="0.25">
      <c r="A119" s="641"/>
      <c r="B119" s="635"/>
      <c r="C119" s="61"/>
      <c r="D119" s="62" t="s">
        <v>37732</v>
      </c>
      <c r="E119" s="62" t="s">
        <v>37760</v>
      </c>
      <c r="F119" s="63">
        <v>25</v>
      </c>
      <c r="G119" s="64">
        <f>VLOOKUP(D119,Baza_cen[],4,0)</f>
        <v>0</v>
      </c>
      <c r="I119" s="53">
        <f t="shared" si="65"/>
        <v>0</v>
      </c>
      <c r="P119" s="34"/>
      <c r="Q119" s="266" t="str">
        <f t="shared" si="66"/>
        <v>szt.</v>
      </c>
      <c r="R119" s="73"/>
      <c r="S119" s="73"/>
      <c r="T119" s="73"/>
      <c r="U119" s="73"/>
      <c r="V119" s="73"/>
      <c r="W119" s="73"/>
      <c r="X119" s="73"/>
      <c r="Y119" s="73"/>
      <c r="Z119" s="73"/>
      <c r="AA119" s="73"/>
      <c r="AB119" s="73"/>
      <c r="AC119" s="73"/>
      <c r="AD119" s="73"/>
      <c r="AE119" s="73"/>
      <c r="AF119" s="73"/>
      <c r="AG119" s="40">
        <f t="shared" si="67"/>
        <v>0</v>
      </c>
      <c r="AH119" s="405"/>
      <c r="AI119" s="41">
        <f t="shared" si="68"/>
        <v>0</v>
      </c>
    </row>
    <row r="120" spans="1:35" ht="12.75" x14ac:dyDescent="0.25">
      <c r="D120" s="80"/>
      <c r="E120" s="80"/>
      <c r="F120" s="81"/>
      <c r="G120" s="83"/>
      <c r="I120" s="44"/>
      <c r="P120" s="72"/>
      <c r="Q120" s="72"/>
      <c r="R120" s="73"/>
      <c r="S120" s="73"/>
      <c r="T120" s="73"/>
      <c r="U120" s="73"/>
      <c r="V120" s="73"/>
      <c r="W120" s="73"/>
      <c r="X120" s="73"/>
      <c r="Y120" s="73"/>
      <c r="Z120" s="73"/>
      <c r="AA120" s="73"/>
      <c r="AB120" s="73"/>
      <c r="AC120" s="73"/>
      <c r="AD120" s="73"/>
      <c r="AE120" s="73"/>
      <c r="AF120" s="73"/>
      <c r="AG120" s="74"/>
      <c r="AH120" s="407"/>
      <c r="AI120" s="74"/>
    </row>
    <row r="121" spans="1:35" ht="30" customHeight="1" x14ac:dyDescent="0.25">
      <c r="A121" s="640" t="e" vm="14">
        <v>#VALUE!</v>
      </c>
      <c r="B121" s="634" t="s">
        <v>37719</v>
      </c>
      <c r="D121" s="50" t="s">
        <v>4019</v>
      </c>
      <c r="E121" s="50" t="s">
        <v>37723</v>
      </c>
      <c r="F121" s="51">
        <v>25</v>
      </c>
      <c r="G121" s="52">
        <f>VLOOKUP(D121,Baza_cen[],4,0)</f>
        <v>2.16</v>
      </c>
      <c r="I121" s="53">
        <f t="shared" ref="I121:I127" si="69">G121*(1-$I$3)</f>
        <v>2.16</v>
      </c>
      <c r="P121" s="34"/>
      <c r="Q121" s="266" t="str">
        <f t="shared" ref="Q121:Q127" si="70">$Q$3</f>
        <v>szt.</v>
      </c>
      <c r="R121" s="73"/>
      <c r="S121" s="73"/>
      <c r="T121" s="73"/>
      <c r="U121" s="73"/>
      <c r="V121" s="73"/>
      <c r="W121" s="73"/>
      <c r="X121" s="73"/>
      <c r="Y121" s="73"/>
      <c r="Z121" s="73"/>
      <c r="AA121" s="73"/>
      <c r="AB121" s="73"/>
      <c r="AC121" s="73"/>
      <c r="AD121" s="73"/>
      <c r="AE121" s="73"/>
      <c r="AF121" s="73"/>
      <c r="AG121" s="40">
        <f t="shared" ref="AG121:AG127" si="71">I121*P121</f>
        <v>0</v>
      </c>
      <c r="AH121" s="405"/>
      <c r="AI121" s="41">
        <f t="shared" ref="AI121:AI127" si="72">$AI$1*AG121</f>
        <v>0</v>
      </c>
    </row>
    <row r="122" spans="1:35" ht="30" customHeight="1" x14ac:dyDescent="0.25">
      <c r="A122" s="640"/>
      <c r="B122" s="634"/>
      <c r="D122" s="50" t="s">
        <v>4020</v>
      </c>
      <c r="E122" s="50" t="s">
        <v>37724</v>
      </c>
      <c r="F122" s="58">
        <v>25</v>
      </c>
      <c r="G122" s="59">
        <f>VLOOKUP(D122,Baza_cen[],4,0)</f>
        <v>2.19</v>
      </c>
      <c r="I122" s="53">
        <f t="shared" si="69"/>
        <v>2.19</v>
      </c>
      <c r="P122" s="34"/>
      <c r="Q122" s="266" t="str">
        <f t="shared" si="70"/>
        <v>szt.</v>
      </c>
      <c r="R122" s="73"/>
      <c r="S122" s="73"/>
      <c r="T122" s="73"/>
      <c r="U122" s="73"/>
      <c r="V122" s="73"/>
      <c r="W122" s="73"/>
      <c r="X122" s="73"/>
      <c r="Y122" s="73"/>
      <c r="Z122" s="73"/>
      <c r="AA122" s="73"/>
      <c r="AB122" s="73"/>
      <c r="AC122" s="73"/>
      <c r="AD122" s="73"/>
      <c r="AE122" s="73"/>
      <c r="AF122" s="73"/>
      <c r="AG122" s="40">
        <f t="shared" si="71"/>
        <v>0</v>
      </c>
      <c r="AH122" s="405"/>
      <c r="AI122" s="41">
        <f t="shared" si="72"/>
        <v>0</v>
      </c>
    </row>
    <row r="123" spans="1:35" ht="30" customHeight="1" x14ac:dyDescent="0.25">
      <c r="A123" s="640"/>
      <c r="B123" s="634"/>
      <c r="C123" s="49"/>
      <c r="D123" s="50" t="s">
        <v>4024</v>
      </c>
      <c r="E123" s="50" t="s">
        <v>37725</v>
      </c>
      <c r="F123" s="51">
        <v>25</v>
      </c>
      <c r="G123" s="52">
        <f>VLOOKUP(D123,Baza_cen[],4,0)</f>
        <v>2.19</v>
      </c>
      <c r="I123" s="53">
        <f t="shared" si="69"/>
        <v>2.19</v>
      </c>
      <c r="P123" s="34"/>
      <c r="Q123" s="266" t="str">
        <f t="shared" si="70"/>
        <v>szt.</v>
      </c>
      <c r="R123" s="73"/>
      <c r="S123" s="73"/>
      <c r="T123" s="73"/>
      <c r="U123" s="73"/>
      <c r="V123" s="73"/>
      <c r="W123" s="73"/>
      <c r="X123" s="73"/>
      <c r="Y123" s="73"/>
      <c r="Z123" s="73"/>
      <c r="AA123" s="73"/>
      <c r="AB123" s="73"/>
      <c r="AC123" s="73"/>
      <c r="AD123" s="73"/>
      <c r="AE123" s="73"/>
      <c r="AF123" s="73"/>
      <c r="AG123" s="40">
        <f t="shared" si="71"/>
        <v>0</v>
      </c>
      <c r="AH123" s="405"/>
      <c r="AI123" s="41">
        <f t="shared" si="72"/>
        <v>0</v>
      </c>
    </row>
    <row r="124" spans="1:35" ht="30" customHeight="1" x14ac:dyDescent="0.25">
      <c r="A124" s="640"/>
      <c r="B124" s="634"/>
      <c r="C124" s="49"/>
      <c r="D124" s="50" t="s">
        <v>4021</v>
      </c>
      <c r="E124" s="50" t="s">
        <v>37726</v>
      </c>
      <c r="F124" s="58">
        <v>25</v>
      </c>
      <c r="G124" s="59">
        <f>VLOOKUP(D124,Baza_cen[],4,0)</f>
        <v>2.2000000000000002</v>
      </c>
      <c r="I124" s="53">
        <f t="shared" si="69"/>
        <v>2.2000000000000002</v>
      </c>
      <c r="P124" s="34"/>
      <c r="Q124" s="266" t="str">
        <f t="shared" si="70"/>
        <v>szt.</v>
      </c>
      <c r="R124" s="73"/>
      <c r="S124" s="73"/>
      <c r="T124" s="73"/>
      <c r="U124" s="73"/>
      <c r="V124" s="73"/>
      <c r="W124" s="73"/>
      <c r="X124" s="73"/>
      <c r="Y124" s="73"/>
      <c r="Z124" s="73"/>
      <c r="AA124" s="73"/>
      <c r="AB124" s="73"/>
      <c r="AC124" s="73"/>
      <c r="AD124" s="73"/>
      <c r="AE124" s="73"/>
      <c r="AF124" s="73"/>
      <c r="AG124" s="40">
        <f t="shared" si="71"/>
        <v>0</v>
      </c>
      <c r="AH124" s="405"/>
      <c r="AI124" s="41">
        <f t="shared" si="72"/>
        <v>0</v>
      </c>
    </row>
    <row r="125" spans="1:35" ht="30" customHeight="1" x14ac:dyDescent="0.25">
      <c r="A125" s="640"/>
      <c r="B125" s="634"/>
      <c r="C125" s="49"/>
      <c r="D125" s="50" t="s">
        <v>37721</v>
      </c>
      <c r="E125" s="50" t="s">
        <v>37727</v>
      </c>
      <c r="F125" s="58">
        <v>25</v>
      </c>
      <c r="G125" s="59">
        <f>VLOOKUP(D125,Baza_cen[],4,0)</f>
        <v>0</v>
      </c>
      <c r="I125" s="53">
        <f t="shared" si="69"/>
        <v>0</v>
      </c>
      <c r="P125" s="34"/>
      <c r="Q125" s="266" t="str">
        <f t="shared" si="70"/>
        <v>szt.</v>
      </c>
      <c r="R125" s="73"/>
      <c r="S125" s="73"/>
      <c r="T125" s="73"/>
      <c r="U125" s="73"/>
      <c r="V125" s="73"/>
      <c r="W125" s="73"/>
      <c r="X125" s="73"/>
      <c r="Y125" s="73"/>
      <c r="Z125" s="73"/>
      <c r="AA125" s="73"/>
      <c r="AB125" s="73"/>
      <c r="AC125" s="73"/>
      <c r="AD125" s="73"/>
      <c r="AE125" s="73"/>
      <c r="AF125" s="73"/>
      <c r="AG125" s="40">
        <f t="shared" si="71"/>
        <v>0</v>
      </c>
      <c r="AH125" s="405"/>
      <c r="AI125" s="41">
        <f t="shared" si="72"/>
        <v>0</v>
      </c>
    </row>
    <row r="126" spans="1:35" ht="30" customHeight="1" x14ac:dyDescent="0.25">
      <c r="A126" s="640"/>
      <c r="B126" s="634"/>
      <c r="C126" s="49"/>
      <c r="D126" s="50" t="s">
        <v>37722</v>
      </c>
      <c r="E126" s="50" t="s">
        <v>37728</v>
      </c>
      <c r="F126" s="58">
        <v>25</v>
      </c>
      <c r="G126" s="59">
        <f>VLOOKUP(D126,Baza_cen[],4,0)</f>
        <v>0</v>
      </c>
      <c r="I126" s="53">
        <f t="shared" si="69"/>
        <v>0</v>
      </c>
      <c r="P126" s="34"/>
      <c r="Q126" s="266" t="str">
        <f t="shared" si="70"/>
        <v>szt.</v>
      </c>
      <c r="R126" s="73"/>
      <c r="S126" s="73"/>
      <c r="T126" s="73"/>
      <c r="U126" s="73"/>
      <c r="V126" s="73"/>
      <c r="W126" s="73"/>
      <c r="X126" s="73"/>
      <c r="Y126" s="73"/>
      <c r="Z126" s="73"/>
      <c r="AA126" s="73"/>
      <c r="AB126" s="73"/>
      <c r="AC126" s="73"/>
      <c r="AD126" s="73"/>
      <c r="AE126" s="73"/>
      <c r="AF126" s="73"/>
      <c r="AG126" s="40">
        <f t="shared" si="71"/>
        <v>0</v>
      </c>
      <c r="AH126" s="405"/>
      <c r="AI126" s="41">
        <f t="shared" si="72"/>
        <v>0</v>
      </c>
    </row>
    <row r="127" spans="1:35" ht="30" customHeight="1" x14ac:dyDescent="0.25">
      <c r="A127" s="641"/>
      <c r="B127" s="635"/>
      <c r="C127" s="61"/>
      <c r="D127" s="62" t="s">
        <v>4027</v>
      </c>
      <c r="E127" s="62" t="s">
        <v>37729</v>
      </c>
      <c r="F127" s="63">
        <v>25</v>
      </c>
      <c r="G127" s="64">
        <f>VLOOKUP(D127,Baza_cen[],4,0)</f>
        <v>2.27</v>
      </c>
      <c r="I127" s="53">
        <f t="shared" si="69"/>
        <v>2.27</v>
      </c>
      <c r="P127" s="34"/>
      <c r="Q127" s="266" t="str">
        <f t="shared" si="70"/>
        <v>szt.</v>
      </c>
      <c r="R127" s="73"/>
      <c r="S127" s="73"/>
      <c r="T127" s="73"/>
      <c r="U127" s="73"/>
      <c r="V127" s="73"/>
      <c r="W127" s="73"/>
      <c r="X127" s="73"/>
      <c r="Y127" s="73"/>
      <c r="Z127" s="73"/>
      <c r="AA127" s="73"/>
      <c r="AB127" s="73"/>
      <c r="AC127" s="73"/>
      <c r="AD127" s="73"/>
      <c r="AE127" s="73"/>
      <c r="AF127" s="73"/>
      <c r="AG127" s="40">
        <f t="shared" si="71"/>
        <v>0</v>
      </c>
      <c r="AH127" s="405"/>
      <c r="AI127" s="41">
        <f t="shared" si="72"/>
        <v>0</v>
      </c>
    </row>
    <row r="128" spans="1:35" ht="12.75" x14ac:dyDescent="0.25">
      <c r="D128" s="80"/>
      <c r="E128" s="80"/>
      <c r="F128" s="81"/>
      <c r="G128" s="83"/>
      <c r="I128" s="44"/>
      <c r="P128" s="72"/>
      <c r="Q128" s="72"/>
      <c r="R128" s="73"/>
      <c r="S128" s="73"/>
      <c r="T128" s="73"/>
      <c r="U128" s="73"/>
      <c r="V128" s="73"/>
      <c r="W128" s="73"/>
      <c r="X128" s="73"/>
      <c r="Y128" s="73"/>
      <c r="Z128" s="73"/>
      <c r="AA128" s="73"/>
      <c r="AB128" s="73"/>
      <c r="AC128" s="73"/>
      <c r="AD128" s="73"/>
      <c r="AE128" s="73"/>
      <c r="AF128" s="73"/>
      <c r="AG128" s="74"/>
      <c r="AH128" s="407"/>
      <c r="AI128" s="74"/>
    </row>
    <row r="129" spans="1:35" ht="30" customHeight="1" x14ac:dyDescent="0.25">
      <c r="A129" s="640" t="e" vm="15">
        <v>#VALUE!</v>
      </c>
      <c r="B129" s="634" t="s">
        <v>37720</v>
      </c>
      <c r="D129" s="50" t="s">
        <v>4025</v>
      </c>
      <c r="E129" s="50" t="s">
        <v>37712</v>
      </c>
      <c r="F129" s="51">
        <v>25</v>
      </c>
      <c r="G129" s="52">
        <f>VLOOKUP(D129,Baza_cen[],4,0)</f>
        <v>2.2200000000000002</v>
      </c>
      <c r="I129" s="53">
        <f t="shared" ref="I129:I130" si="73">G129*(1-$I$3)</f>
        <v>2.2200000000000002</v>
      </c>
      <c r="P129" s="34"/>
      <c r="Q129" s="266" t="str">
        <f t="shared" ref="Q129:Q136" si="74">$Q$3</f>
        <v>szt.</v>
      </c>
      <c r="R129" s="73"/>
      <c r="S129" s="73"/>
      <c r="T129" s="73"/>
      <c r="U129" s="73"/>
      <c r="V129" s="73"/>
      <c r="W129" s="73"/>
      <c r="X129" s="73"/>
      <c r="Y129" s="73"/>
      <c r="Z129" s="73"/>
      <c r="AA129" s="73"/>
      <c r="AB129" s="73"/>
      <c r="AC129" s="73"/>
      <c r="AD129" s="73"/>
      <c r="AE129" s="73"/>
      <c r="AF129" s="73"/>
      <c r="AG129" s="40">
        <f t="shared" ref="AG129:AG130" si="75">I129*P129</f>
        <v>0</v>
      </c>
      <c r="AH129" s="405"/>
      <c r="AI129" s="41">
        <f t="shared" ref="AI129:AI130" si="76">$AI$1*AG129</f>
        <v>0</v>
      </c>
    </row>
    <row r="130" spans="1:35" ht="30" customHeight="1" x14ac:dyDescent="0.25">
      <c r="A130" s="640"/>
      <c r="B130" s="634"/>
      <c r="D130" s="50" t="s">
        <v>37711</v>
      </c>
      <c r="E130" s="50" t="s">
        <v>37713</v>
      </c>
      <c r="F130" s="58">
        <v>25</v>
      </c>
      <c r="G130" s="59">
        <f>VLOOKUP(D130,Baza_cen[],4,0)</f>
        <v>0</v>
      </c>
      <c r="I130" s="53">
        <f t="shared" si="73"/>
        <v>0</v>
      </c>
      <c r="P130" s="34"/>
      <c r="Q130" s="266" t="str">
        <f t="shared" si="74"/>
        <v>szt.</v>
      </c>
      <c r="R130" s="73"/>
      <c r="S130" s="73"/>
      <c r="T130" s="73"/>
      <c r="U130" s="73"/>
      <c r="V130" s="73"/>
      <c r="W130" s="73"/>
      <c r="X130" s="73"/>
      <c r="Y130" s="73"/>
      <c r="Z130" s="73"/>
      <c r="AA130" s="73"/>
      <c r="AB130" s="73"/>
      <c r="AC130" s="73"/>
      <c r="AD130" s="73"/>
      <c r="AE130" s="73"/>
      <c r="AF130" s="73"/>
      <c r="AG130" s="40">
        <f t="shared" si="75"/>
        <v>0</v>
      </c>
      <c r="AH130" s="405"/>
      <c r="AI130" s="41">
        <f t="shared" si="76"/>
        <v>0</v>
      </c>
    </row>
    <row r="131" spans="1:35" ht="30" customHeight="1" x14ac:dyDescent="0.25">
      <c r="A131" s="640"/>
      <c r="B131" s="634"/>
      <c r="C131" s="49"/>
      <c r="D131" s="50" t="s">
        <v>4026</v>
      </c>
      <c r="E131" s="50" t="s">
        <v>37714</v>
      </c>
      <c r="F131" s="51">
        <v>25</v>
      </c>
      <c r="G131" s="52">
        <f>VLOOKUP(D131,Baza_cen[],4,0)</f>
        <v>2.44</v>
      </c>
      <c r="I131" s="53">
        <f t="shared" ref="I131:I136" si="77">G131*(1-$I$3)</f>
        <v>2.44</v>
      </c>
      <c r="P131" s="34"/>
      <c r="Q131" s="266" t="str">
        <f t="shared" si="74"/>
        <v>szt.</v>
      </c>
      <c r="R131" s="73"/>
      <c r="S131" s="73"/>
      <c r="T131" s="73"/>
      <c r="U131" s="73"/>
      <c r="V131" s="73"/>
      <c r="W131" s="73"/>
      <c r="X131" s="73"/>
      <c r="Y131" s="73"/>
      <c r="Z131" s="73"/>
      <c r="AA131" s="73"/>
      <c r="AB131" s="73"/>
      <c r="AC131" s="73"/>
      <c r="AD131" s="73"/>
      <c r="AE131" s="73"/>
      <c r="AF131" s="73"/>
      <c r="AG131" s="40">
        <f t="shared" ref="AG131:AG136" si="78">I131*P131</f>
        <v>0</v>
      </c>
      <c r="AH131" s="405"/>
      <c r="AI131" s="41">
        <f t="shared" ref="AI131:AI136" si="79">$AI$1*AG131</f>
        <v>0</v>
      </c>
    </row>
    <row r="132" spans="1:35" ht="30" customHeight="1" x14ac:dyDescent="0.25">
      <c r="A132" s="640"/>
      <c r="B132" s="634"/>
      <c r="C132" s="49"/>
      <c r="D132" s="50" t="s">
        <v>4028</v>
      </c>
      <c r="E132" s="50" t="s">
        <v>37715</v>
      </c>
      <c r="F132" s="58">
        <v>25</v>
      </c>
      <c r="G132" s="59">
        <f>VLOOKUP(D132,Baza_cen[],4,0)</f>
        <v>2.35</v>
      </c>
      <c r="I132" s="53">
        <f t="shared" si="77"/>
        <v>2.35</v>
      </c>
      <c r="P132" s="34"/>
      <c r="Q132" s="266" t="str">
        <f t="shared" si="74"/>
        <v>szt.</v>
      </c>
      <c r="R132" s="73"/>
      <c r="S132" s="73"/>
      <c r="T132" s="73"/>
      <c r="U132" s="73"/>
      <c r="V132" s="73"/>
      <c r="W132" s="73"/>
      <c r="X132" s="73"/>
      <c r="Y132" s="73"/>
      <c r="Z132" s="73"/>
      <c r="AA132" s="73"/>
      <c r="AB132" s="73"/>
      <c r="AC132" s="73"/>
      <c r="AD132" s="73"/>
      <c r="AE132" s="73"/>
      <c r="AF132" s="73"/>
      <c r="AG132" s="40">
        <f t="shared" si="78"/>
        <v>0</v>
      </c>
      <c r="AH132" s="405"/>
      <c r="AI132" s="41">
        <f t="shared" si="79"/>
        <v>0</v>
      </c>
    </row>
    <row r="133" spans="1:35" ht="30" customHeight="1" x14ac:dyDescent="0.25">
      <c r="A133" s="640"/>
      <c r="B133" s="634"/>
      <c r="C133" s="49"/>
      <c r="D133" s="50" t="s">
        <v>4029</v>
      </c>
      <c r="E133" s="50" t="s">
        <v>37716</v>
      </c>
      <c r="F133" s="58">
        <v>25</v>
      </c>
      <c r="G133" s="59">
        <f>VLOOKUP(D133,Baza_cen[],4,0)</f>
        <v>2.66</v>
      </c>
      <c r="I133" s="53">
        <f t="shared" si="77"/>
        <v>2.66</v>
      </c>
      <c r="P133" s="34"/>
      <c r="Q133" s="266" t="str">
        <f t="shared" si="74"/>
        <v>szt.</v>
      </c>
      <c r="R133" s="73"/>
      <c r="S133" s="73"/>
      <c r="T133" s="73"/>
      <c r="U133" s="73"/>
      <c r="V133" s="73"/>
      <c r="W133" s="73"/>
      <c r="X133" s="73"/>
      <c r="Y133" s="73"/>
      <c r="Z133" s="73"/>
      <c r="AA133" s="73"/>
      <c r="AB133" s="73"/>
      <c r="AC133" s="73"/>
      <c r="AD133" s="73"/>
      <c r="AE133" s="73"/>
      <c r="AF133" s="73"/>
      <c r="AG133" s="40">
        <f t="shared" si="78"/>
        <v>0</v>
      </c>
      <c r="AH133" s="405"/>
      <c r="AI133" s="41">
        <f t="shared" si="79"/>
        <v>0</v>
      </c>
    </row>
    <row r="134" spans="1:35" ht="30" customHeight="1" x14ac:dyDescent="0.25">
      <c r="A134" s="640"/>
      <c r="B134" s="634"/>
      <c r="C134" s="49"/>
      <c r="D134" s="50" t="s">
        <v>4030</v>
      </c>
      <c r="E134" s="50" t="s">
        <v>37717</v>
      </c>
      <c r="F134" s="58">
        <v>25</v>
      </c>
      <c r="G134" s="59">
        <f>VLOOKUP(D134,Baza_cen[],4,0)</f>
        <v>2.77</v>
      </c>
      <c r="I134" s="53">
        <f t="shared" si="77"/>
        <v>2.77</v>
      </c>
      <c r="P134" s="34"/>
      <c r="Q134" s="266" t="str">
        <f t="shared" si="74"/>
        <v>szt.</v>
      </c>
      <c r="R134" s="73"/>
      <c r="S134" s="73"/>
      <c r="T134" s="73"/>
      <c r="U134" s="73"/>
      <c r="V134" s="73"/>
      <c r="W134" s="73"/>
      <c r="X134" s="73"/>
      <c r="Y134" s="73"/>
      <c r="Z134" s="73"/>
      <c r="AA134" s="73"/>
      <c r="AB134" s="73"/>
      <c r="AC134" s="73"/>
      <c r="AD134" s="73"/>
      <c r="AE134" s="73"/>
      <c r="AF134" s="73"/>
      <c r="AG134" s="40">
        <f t="shared" si="78"/>
        <v>0</v>
      </c>
      <c r="AH134" s="405"/>
      <c r="AI134" s="41">
        <f t="shared" si="79"/>
        <v>0</v>
      </c>
    </row>
    <row r="135" spans="1:35" ht="30" customHeight="1" x14ac:dyDescent="0.25">
      <c r="A135" s="640"/>
      <c r="B135" s="634"/>
      <c r="C135" s="49"/>
      <c r="D135" s="50" t="s">
        <v>4031</v>
      </c>
      <c r="E135" s="50" t="s">
        <v>37718</v>
      </c>
      <c r="F135" s="58">
        <v>25</v>
      </c>
      <c r="G135" s="59">
        <f>VLOOKUP(D135,Baza_cen[],4,0)</f>
        <v>3.24</v>
      </c>
      <c r="I135" s="53">
        <f t="shared" si="77"/>
        <v>3.24</v>
      </c>
      <c r="P135" s="34"/>
      <c r="Q135" s="266" t="str">
        <f t="shared" si="74"/>
        <v>szt.</v>
      </c>
      <c r="R135" s="73"/>
      <c r="S135" s="73"/>
      <c r="T135" s="73"/>
      <c r="U135" s="73"/>
      <c r="V135" s="73"/>
      <c r="W135" s="73"/>
      <c r="X135" s="73"/>
      <c r="Y135" s="73"/>
      <c r="Z135" s="73"/>
      <c r="AA135" s="73"/>
      <c r="AB135" s="73"/>
      <c r="AC135" s="73"/>
      <c r="AD135" s="73"/>
      <c r="AE135" s="73"/>
      <c r="AF135" s="73"/>
      <c r="AG135" s="40">
        <f t="shared" si="78"/>
        <v>0</v>
      </c>
      <c r="AH135" s="405"/>
      <c r="AI135" s="41">
        <f t="shared" si="79"/>
        <v>0</v>
      </c>
    </row>
    <row r="136" spans="1:35" ht="30" customHeight="1" x14ac:dyDescent="0.25">
      <c r="A136" s="641"/>
      <c r="B136" s="635"/>
      <c r="C136" s="61"/>
      <c r="D136" s="62" t="s">
        <v>4032</v>
      </c>
      <c r="E136" s="62" t="s">
        <v>37718</v>
      </c>
      <c r="F136" s="63">
        <v>25</v>
      </c>
      <c r="G136" s="64">
        <f>VLOOKUP(D136,Baza_cen[],4,0)</f>
        <v>3.61</v>
      </c>
      <c r="I136" s="53">
        <f t="shared" si="77"/>
        <v>3.61</v>
      </c>
      <c r="P136" s="34"/>
      <c r="Q136" s="266" t="str">
        <f t="shared" si="74"/>
        <v>szt.</v>
      </c>
      <c r="R136" s="73"/>
      <c r="S136" s="73"/>
      <c r="T136" s="73"/>
      <c r="U136" s="73"/>
      <c r="V136" s="73"/>
      <c r="W136" s="73"/>
      <c r="X136" s="73"/>
      <c r="Y136" s="73"/>
      <c r="Z136" s="73"/>
      <c r="AA136" s="73"/>
      <c r="AB136" s="73"/>
      <c r="AC136" s="73"/>
      <c r="AD136" s="73"/>
      <c r="AE136" s="73"/>
      <c r="AF136" s="73"/>
      <c r="AG136" s="40">
        <f t="shared" si="78"/>
        <v>0</v>
      </c>
      <c r="AH136" s="405"/>
      <c r="AI136" s="41">
        <f t="shared" si="79"/>
        <v>0</v>
      </c>
    </row>
    <row r="137" spans="1:35" ht="12.75" x14ac:dyDescent="0.25">
      <c r="D137" s="80"/>
      <c r="E137" s="80"/>
      <c r="F137" s="81"/>
      <c r="G137" s="83"/>
      <c r="I137" s="44"/>
      <c r="P137" s="72"/>
      <c r="Q137" s="72"/>
      <c r="R137" s="73"/>
      <c r="S137" s="73"/>
      <c r="T137" s="73"/>
      <c r="U137" s="73"/>
      <c r="V137" s="73"/>
      <c r="W137" s="73"/>
      <c r="X137" s="73"/>
      <c r="Y137" s="73"/>
      <c r="Z137" s="73"/>
      <c r="AA137" s="73"/>
      <c r="AB137" s="73"/>
      <c r="AC137" s="73"/>
      <c r="AD137" s="73"/>
      <c r="AE137" s="73"/>
      <c r="AF137" s="73"/>
      <c r="AG137" s="74"/>
      <c r="AH137" s="407"/>
      <c r="AI137" s="74"/>
    </row>
    <row r="138" spans="1:35" ht="50.1" customHeight="1" x14ac:dyDescent="0.25">
      <c r="A138" s="632" t="e" vm="16">
        <v>#VALUE!</v>
      </c>
      <c r="B138" s="634" t="s">
        <v>2193</v>
      </c>
      <c r="C138" s="49"/>
      <c r="D138" s="50" t="s">
        <v>652</v>
      </c>
      <c r="E138" s="50" t="s">
        <v>653</v>
      </c>
      <c r="F138" s="51">
        <v>25</v>
      </c>
      <c r="G138" s="52">
        <f>VLOOKUP(D138,Baza_cen[],4,0)</f>
        <v>7.03</v>
      </c>
      <c r="I138" s="53">
        <f t="shared" ref="I138:I143" si="80">G138*(1-$I$3)</f>
        <v>7.03</v>
      </c>
      <c r="P138" s="34"/>
      <c r="Q138" s="266" t="str">
        <f t="shared" ref="Q138:Q143" si="81">$Q$3</f>
        <v>szt.</v>
      </c>
      <c r="R138" s="73"/>
      <c r="S138" s="73"/>
      <c r="T138" s="73"/>
      <c r="U138" s="73"/>
      <c r="V138" s="73"/>
      <c r="W138" s="73"/>
      <c r="X138" s="73"/>
      <c r="Y138" s="73"/>
      <c r="Z138" s="73"/>
      <c r="AA138" s="73"/>
      <c r="AB138" s="73"/>
      <c r="AC138" s="73"/>
      <c r="AD138" s="73"/>
      <c r="AE138" s="73"/>
      <c r="AF138" s="73"/>
      <c r="AG138" s="40">
        <f t="shared" ref="AG138:AG143" si="82">I138*P138</f>
        <v>0</v>
      </c>
      <c r="AH138" s="405"/>
      <c r="AI138" s="41">
        <f t="shared" ref="AI138:AI143" si="83">$AI$1*AG138</f>
        <v>0</v>
      </c>
    </row>
    <row r="139" spans="1:35" ht="50.1" customHeight="1" x14ac:dyDescent="0.25">
      <c r="A139" s="632"/>
      <c r="B139" s="634"/>
      <c r="C139" s="49"/>
      <c r="D139" s="55" t="s">
        <v>654</v>
      </c>
      <c r="E139" s="55" t="s">
        <v>655</v>
      </c>
      <c r="F139" s="58">
        <v>25</v>
      </c>
      <c r="G139" s="59">
        <f>VLOOKUP(D139,Baza_cen[],4,0)</f>
        <v>7.08</v>
      </c>
      <c r="I139" s="53">
        <f t="shared" si="80"/>
        <v>7.08</v>
      </c>
      <c r="P139" s="34"/>
      <c r="Q139" s="266" t="str">
        <f t="shared" si="81"/>
        <v>szt.</v>
      </c>
      <c r="R139" s="73"/>
      <c r="S139" s="73"/>
      <c r="T139" s="73"/>
      <c r="U139" s="73"/>
      <c r="V139" s="73"/>
      <c r="W139" s="73"/>
      <c r="X139" s="73"/>
      <c r="Y139" s="73"/>
      <c r="Z139" s="73"/>
      <c r="AA139" s="73"/>
      <c r="AB139" s="73"/>
      <c r="AC139" s="73"/>
      <c r="AD139" s="73"/>
      <c r="AE139" s="73"/>
      <c r="AF139" s="73"/>
      <c r="AG139" s="40">
        <f t="shared" si="82"/>
        <v>0</v>
      </c>
      <c r="AH139" s="405"/>
      <c r="AI139" s="41">
        <f t="shared" si="83"/>
        <v>0</v>
      </c>
    </row>
    <row r="140" spans="1:35" ht="50.1" customHeight="1" x14ac:dyDescent="0.25">
      <c r="A140" s="632"/>
      <c r="B140" s="634"/>
      <c r="C140" s="49"/>
      <c r="D140" s="55" t="s">
        <v>656</v>
      </c>
      <c r="E140" s="55" t="s">
        <v>657</v>
      </c>
      <c r="F140" s="58">
        <v>25</v>
      </c>
      <c r="G140" s="59">
        <f>VLOOKUP(D140,Baza_cen[],4,0)</f>
        <v>8.26</v>
      </c>
      <c r="I140" s="53">
        <f t="shared" si="80"/>
        <v>8.26</v>
      </c>
      <c r="P140" s="34"/>
      <c r="Q140" s="266" t="str">
        <f t="shared" si="81"/>
        <v>szt.</v>
      </c>
      <c r="R140" s="73"/>
      <c r="S140" s="73"/>
      <c r="T140" s="73"/>
      <c r="U140" s="73"/>
      <c r="V140" s="73"/>
      <c r="W140" s="73"/>
      <c r="X140" s="73"/>
      <c r="Y140" s="73"/>
      <c r="Z140" s="73"/>
      <c r="AA140" s="73"/>
      <c r="AB140" s="73"/>
      <c r="AC140" s="73"/>
      <c r="AD140" s="73"/>
      <c r="AE140" s="73"/>
      <c r="AF140" s="73"/>
      <c r="AG140" s="40">
        <f t="shared" si="82"/>
        <v>0</v>
      </c>
      <c r="AH140" s="405"/>
      <c r="AI140" s="41">
        <f t="shared" si="83"/>
        <v>0</v>
      </c>
    </row>
    <row r="141" spans="1:35" ht="50.1" customHeight="1" x14ac:dyDescent="0.25">
      <c r="A141" s="632"/>
      <c r="B141" s="634"/>
      <c r="C141" s="49"/>
      <c r="D141" s="55" t="s">
        <v>658</v>
      </c>
      <c r="E141" s="55" t="s">
        <v>659</v>
      </c>
      <c r="F141" s="58">
        <v>25</v>
      </c>
      <c r="G141" s="59">
        <f>VLOOKUP(D141,Baza_cen[],4,0)</f>
        <v>8.3000000000000007</v>
      </c>
      <c r="I141" s="53">
        <f t="shared" si="80"/>
        <v>8.3000000000000007</v>
      </c>
      <c r="P141" s="34"/>
      <c r="Q141" s="266" t="str">
        <f t="shared" si="81"/>
        <v>szt.</v>
      </c>
      <c r="R141" s="73"/>
      <c r="S141" s="73"/>
      <c r="T141" s="73"/>
      <c r="U141" s="73"/>
      <c r="V141" s="73"/>
      <c r="W141" s="73"/>
      <c r="X141" s="73"/>
      <c r="Y141" s="73"/>
      <c r="Z141" s="73"/>
      <c r="AA141" s="73"/>
      <c r="AB141" s="73"/>
      <c r="AC141" s="73"/>
      <c r="AD141" s="73"/>
      <c r="AE141" s="73"/>
      <c r="AF141" s="73"/>
      <c r="AG141" s="40">
        <f t="shared" si="82"/>
        <v>0</v>
      </c>
      <c r="AH141" s="405"/>
      <c r="AI141" s="41">
        <f t="shared" si="83"/>
        <v>0</v>
      </c>
    </row>
    <row r="142" spans="1:35" ht="50.1" customHeight="1" x14ac:dyDescent="0.25">
      <c r="A142" s="632"/>
      <c r="B142" s="634"/>
      <c r="C142" s="49"/>
      <c r="D142" s="55" t="s">
        <v>660</v>
      </c>
      <c r="E142" s="55" t="s">
        <v>661</v>
      </c>
      <c r="F142" s="58">
        <v>25</v>
      </c>
      <c r="G142" s="59">
        <f>VLOOKUP(D142,Baza_cen[],4,0)</f>
        <v>9.25</v>
      </c>
      <c r="I142" s="53">
        <f t="shared" si="80"/>
        <v>9.25</v>
      </c>
      <c r="P142" s="34"/>
      <c r="Q142" s="266" t="str">
        <f t="shared" si="81"/>
        <v>szt.</v>
      </c>
      <c r="R142" s="73"/>
      <c r="S142" s="73"/>
      <c r="T142" s="73"/>
      <c r="U142" s="73"/>
      <c r="V142" s="73"/>
      <c r="W142" s="73"/>
      <c r="X142" s="73"/>
      <c r="Y142" s="73"/>
      <c r="Z142" s="73"/>
      <c r="AA142" s="73"/>
      <c r="AB142" s="73"/>
      <c r="AC142" s="73"/>
      <c r="AD142" s="73"/>
      <c r="AE142" s="73"/>
      <c r="AF142" s="73"/>
      <c r="AG142" s="40">
        <f t="shared" si="82"/>
        <v>0</v>
      </c>
      <c r="AH142" s="405"/>
      <c r="AI142" s="41">
        <f t="shared" si="83"/>
        <v>0</v>
      </c>
    </row>
    <row r="143" spans="1:35" ht="50.1" customHeight="1" x14ac:dyDescent="0.25">
      <c r="A143" s="633"/>
      <c r="B143" s="635"/>
      <c r="C143" s="61"/>
      <c r="D143" s="62" t="s">
        <v>662</v>
      </c>
      <c r="E143" s="62" t="s">
        <v>663</v>
      </c>
      <c r="F143" s="63">
        <v>25</v>
      </c>
      <c r="G143" s="64">
        <f>VLOOKUP(D143,Baza_cen[],4,0)</f>
        <v>9.3000000000000007</v>
      </c>
      <c r="I143" s="53">
        <f t="shared" si="80"/>
        <v>9.3000000000000007</v>
      </c>
      <c r="P143" s="34"/>
      <c r="Q143" s="266" t="str">
        <f t="shared" si="81"/>
        <v>szt.</v>
      </c>
      <c r="R143" s="73"/>
      <c r="S143" s="73"/>
      <c r="T143" s="73"/>
      <c r="U143" s="73"/>
      <c r="V143" s="73"/>
      <c r="W143" s="73"/>
      <c r="X143" s="73"/>
      <c r="Y143" s="73"/>
      <c r="Z143" s="73"/>
      <c r="AA143" s="73"/>
      <c r="AB143" s="73"/>
      <c r="AC143" s="73"/>
      <c r="AD143" s="73"/>
      <c r="AE143" s="73"/>
      <c r="AF143" s="73"/>
      <c r="AG143" s="40">
        <f t="shared" si="82"/>
        <v>0</v>
      </c>
      <c r="AH143" s="405"/>
      <c r="AI143" s="41">
        <f t="shared" si="83"/>
        <v>0</v>
      </c>
    </row>
    <row r="144" spans="1:35" ht="12.75" x14ac:dyDescent="0.25">
      <c r="D144" s="80"/>
      <c r="E144" s="80"/>
      <c r="F144" s="81"/>
      <c r="G144" s="83"/>
      <c r="I144" s="44"/>
      <c r="P144" s="72"/>
      <c r="Q144" s="72"/>
      <c r="R144" s="73"/>
      <c r="S144" s="73"/>
      <c r="T144" s="73"/>
      <c r="U144" s="73"/>
      <c r="V144" s="73"/>
      <c r="W144" s="73"/>
      <c r="X144" s="73"/>
      <c r="Y144" s="73"/>
      <c r="Z144" s="73"/>
      <c r="AA144" s="73"/>
      <c r="AB144" s="73"/>
      <c r="AC144" s="73"/>
      <c r="AD144" s="73"/>
      <c r="AE144" s="73"/>
      <c r="AF144" s="73"/>
      <c r="AG144" s="74"/>
      <c r="AH144" s="407"/>
      <c r="AI144" s="74"/>
    </row>
    <row r="145" spans="1:35" ht="50.1" customHeight="1" x14ac:dyDescent="0.25">
      <c r="A145" s="632" t="e" vm="17">
        <v>#VALUE!</v>
      </c>
      <c r="B145" s="634" t="s">
        <v>2194</v>
      </c>
      <c r="C145" s="49"/>
      <c r="D145" s="50" t="s">
        <v>796</v>
      </c>
      <c r="E145" s="50" t="s">
        <v>797</v>
      </c>
      <c r="F145" s="51">
        <v>100</v>
      </c>
      <c r="G145" s="52">
        <f>VLOOKUP(D145,Baza_cen[],4,0)</f>
        <v>0.56000000000000005</v>
      </c>
      <c r="I145" s="53">
        <f>G145*(1-$I$3)</f>
        <v>0.56000000000000005</v>
      </c>
      <c r="P145" s="34"/>
      <c r="Q145" s="266" t="str">
        <f t="shared" ref="Q145:Q147" si="84">$Q$3</f>
        <v>szt.</v>
      </c>
      <c r="R145" s="73"/>
      <c r="S145" s="73"/>
      <c r="T145" s="73"/>
      <c r="U145" s="73"/>
      <c r="V145" s="73"/>
      <c r="W145" s="73"/>
      <c r="X145" s="73"/>
      <c r="Y145" s="73"/>
      <c r="Z145" s="73"/>
      <c r="AA145" s="73"/>
      <c r="AB145" s="73"/>
      <c r="AC145" s="73"/>
      <c r="AD145" s="73"/>
      <c r="AE145" s="73"/>
      <c r="AF145" s="73"/>
      <c r="AG145" s="40">
        <f>I145*P145</f>
        <v>0</v>
      </c>
      <c r="AH145" s="405"/>
      <c r="AI145" s="41">
        <f>$AI$1*AG145</f>
        <v>0</v>
      </c>
    </row>
    <row r="146" spans="1:35" ht="50.1" customHeight="1" x14ac:dyDescent="0.25">
      <c r="A146" s="632"/>
      <c r="B146" s="634"/>
      <c r="C146" s="49"/>
      <c r="D146" s="55" t="s">
        <v>798</v>
      </c>
      <c r="E146" s="55" t="s">
        <v>799</v>
      </c>
      <c r="F146" s="58">
        <v>100</v>
      </c>
      <c r="G146" s="59">
        <f>VLOOKUP(D146,Baza_cen[],4,0)</f>
        <v>0.61</v>
      </c>
      <c r="I146" s="53">
        <f>G146*(1-$I$3)</f>
        <v>0.61</v>
      </c>
      <c r="P146" s="34"/>
      <c r="Q146" s="266" t="str">
        <f t="shared" si="84"/>
        <v>szt.</v>
      </c>
      <c r="R146" s="73"/>
      <c r="S146" s="73"/>
      <c r="T146" s="73"/>
      <c r="U146" s="73"/>
      <c r="V146" s="73"/>
      <c r="W146" s="73"/>
      <c r="X146" s="73"/>
      <c r="Y146" s="73"/>
      <c r="Z146" s="73"/>
      <c r="AA146" s="73"/>
      <c r="AB146" s="73"/>
      <c r="AC146" s="73"/>
      <c r="AD146" s="73"/>
      <c r="AE146" s="73"/>
      <c r="AF146" s="73"/>
      <c r="AG146" s="40">
        <f>I146*P146</f>
        <v>0</v>
      </c>
      <c r="AH146" s="405"/>
      <c r="AI146" s="41">
        <f>$AI$1*AG146</f>
        <v>0</v>
      </c>
    </row>
    <row r="147" spans="1:35" ht="90" customHeight="1" x14ac:dyDescent="0.25">
      <c r="A147" s="60" t="e" vm="18">
        <v>#VALUE!</v>
      </c>
      <c r="B147" s="635"/>
      <c r="C147" s="61"/>
      <c r="D147" s="62" t="s">
        <v>800</v>
      </c>
      <c r="E147" s="62" t="s">
        <v>801</v>
      </c>
      <c r="F147" s="63">
        <v>50</v>
      </c>
      <c r="G147" s="64">
        <f>VLOOKUP(D147,Baza_cen[],4,0)</f>
        <v>2.4</v>
      </c>
      <c r="I147" s="53">
        <f>G147*(1-$I$3)</f>
        <v>2.4</v>
      </c>
      <c r="P147" s="34"/>
      <c r="Q147" s="266" t="str">
        <f t="shared" si="84"/>
        <v>szt.</v>
      </c>
      <c r="R147" s="73"/>
      <c r="S147" s="73"/>
      <c r="T147" s="73"/>
      <c r="U147" s="73"/>
      <c r="V147" s="73"/>
      <c r="W147" s="73"/>
      <c r="X147" s="73"/>
      <c r="Y147" s="73"/>
      <c r="Z147" s="73"/>
      <c r="AA147" s="73"/>
      <c r="AB147" s="73"/>
      <c r="AC147" s="73"/>
      <c r="AD147" s="73"/>
      <c r="AE147" s="73"/>
      <c r="AF147" s="73"/>
      <c r="AG147" s="40">
        <f>I147*P147</f>
        <v>0</v>
      </c>
      <c r="AH147" s="405"/>
      <c r="AI147" s="41">
        <f>$AI$1*AG147</f>
        <v>0</v>
      </c>
    </row>
    <row r="148" spans="1:35" ht="12.75" x14ac:dyDescent="0.25">
      <c r="G148" s="83"/>
      <c r="I148" s="44"/>
      <c r="P148" s="72"/>
      <c r="Q148" s="72"/>
      <c r="R148" s="73"/>
      <c r="S148" s="73"/>
      <c r="T148" s="73"/>
      <c r="U148" s="73"/>
      <c r="V148" s="73"/>
      <c r="W148" s="73"/>
      <c r="X148" s="73"/>
      <c r="Y148" s="73"/>
      <c r="Z148" s="73"/>
      <c r="AA148" s="73"/>
      <c r="AB148" s="73"/>
      <c r="AC148" s="73"/>
      <c r="AD148" s="73"/>
      <c r="AE148" s="73"/>
      <c r="AF148" s="73"/>
      <c r="AG148" s="74"/>
      <c r="AH148" s="407"/>
      <c r="AI148" s="74"/>
    </row>
    <row r="149" spans="1:35" ht="50.1" customHeight="1" x14ac:dyDescent="0.25">
      <c r="A149" s="632" t="e" vm="19">
        <v>#VALUE!</v>
      </c>
      <c r="B149" s="634" t="s">
        <v>2195</v>
      </c>
      <c r="C149" s="49"/>
      <c r="D149" s="69" t="s">
        <v>629</v>
      </c>
      <c r="E149" s="50" t="s">
        <v>630</v>
      </c>
      <c r="F149" s="51">
        <v>50</v>
      </c>
      <c r="G149" s="52">
        <f>VLOOKUP(D149,Baza_cen[],4,0)</f>
        <v>0.95</v>
      </c>
      <c r="I149" s="53">
        <f>G149*(1-$I$3)</f>
        <v>0.95</v>
      </c>
      <c r="P149" s="34"/>
      <c r="Q149" s="266" t="str">
        <f t="shared" ref="Q149:Q151" si="85">$Q$3</f>
        <v>szt.</v>
      </c>
      <c r="R149" s="54"/>
      <c r="S149" s="54"/>
      <c r="T149" s="54"/>
      <c r="U149" s="54"/>
      <c r="V149" s="54"/>
      <c r="W149" s="54"/>
      <c r="X149" s="54"/>
      <c r="Y149" s="54"/>
      <c r="Z149" s="54"/>
      <c r="AA149" s="54"/>
      <c r="AB149" s="54"/>
      <c r="AC149" s="54"/>
      <c r="AD149" s="54"/>
      <c r="AE149" s="54"/>
      <c r="AF149" s="54"/>
      <c r="AG149" s="40">
        <f>I149*P149</f>
        <v>0</v>
      </c>
      <c r="AH149" s="405"/>
      <c r="AI149" s="41">
        <f>$AI$1*AG149</f>
        <v>0</v>
      </c>
    </row>
    <row r="150" spans="1:35" ht="50.1" customHeight="1" x14ac:dyDescent="0.25">
      <c r="A150" s="632"/>
      <c r="B150" s="634"/>
      <c r="C150" s="49"/>
      <c r="D150" s="69" t="s">
        <v>631</v>
      </c>
      <c r="E150" s="50" t="s">
        <v>632</v>
      </c>
      <c r="F150" s="51">
        <v>50</v>
      </c>
      <c r="G150" s="52">
        <f>VLOOKUP(D150,Baza_cen[],4,0)</f>
        <v>1.4</v>
      </c>
      <c r="I150" s="53">
        <f>G150*(1-$I$3)</f>
        <v>1.4</v>
      </c>
      <c r="P150" s="34"/>
      <c r="Q150" s="266" t="str">
        <f t="shared" si="85"/>
        <v>szt.</v>
      </c>
      <c r="R150" s="54"/>
      <c r="S150" s="54"/>
      <c r="T150" s="54"/>
      <c r="U150" s="54"/>
      <c r="V150" s="54"/>
      <c r="W150" s="54"/>
      <c r="X150" s="54"/>
      <c r="Y150" s="54"/>
      <c r="Z150" s="54"/>
      <c r="AA150" s="54"/>
      <c r="AB150" s="54"/>
      <c r="AC150" s="54"/>
      <c r="AD150" s="54"/>
      <c r="AE150" s="54"/>
      <c r="AF150" s="54"/>
      <c r="AG150" s="40">
        <f>I150*P150</f>
        <v>0</v>
      </c>
      <c r="AH150" s="405"/>
      <c r="AI150" s="41">
        <f>$AI$1*AG150</f>
        <v>0</v>
      </c>
    </row>
    <row r="151" spans="1:35" ht="50.1" customHeight="1" x14ac:dyDescent="0.25">
      <c r="A151" s="633"/>
      <c r="B151" s="635"/>
      <c r="C151" s="61"/>
      <c r="D151" s="71" t="s">
        <v>4043</v>
      </c>
      <c r="E151" s="62" t="s">
        <v>37690</v>
      </c>
      <c r="F151" s="63">
        <v>50</v>
      </c>
      <c r="G151" s="64">
        <f>VLOOKUP(D151,Baza_cen[],4,0)</f>
        <v>1.6</v>
      </c>
      <c r="I151" s="53">
        <f>G151*(1-$I$3)</f>
        <v>1.6</v>
      </c>
      <c r="P151" s="34"/>
      <c r="Q151" s="266" t="str">
        <f t="shared" si="85"/>
        <v>szt.</v>
      </c>
      <c r="R151" s="54"/>
      <c r="S151" s="54"/>
      <c r="T151" s="54"/>
      <c r="U151" s="54"/>
      <c r="V151" s="54"/>
      <c r="W151" s="54"/>
      <c r="X151" s="54"/>
      <c r="Y151" s="54"/>
      <c r="Z151" s="54"/>
      <c r="AA151" s="54"/>
      <c r="AB151" s="54"/>
      <c r="AC151" s="54"/>
      <c r="AD151" s="54"/>
      <c r="AE151" s="54"/>
      <c r="AF151" s="54"/>
      <c r="AG151" s="40">
        <f>I151*P151</f>
        <v>0</v>
      </c>
      <c r="AH151" s="405"/>
      <c r="AI151" s="41">
        <f>$AI$1*AG151</f>
        <v>0</v>
      </c>
    </row>
    <row r="152" spans="1:35" ht="12.75" x14ac:dyDescent="0.25">
      <c r="D152" s="80"/>
      <c r="E152" s="80"/>
      <c r="F152" s="84"/>
      <c r="G152" s="83"/>
      <c r="I152" s="44"/>
      <c r="P152" s="72"/>
      <c r="Q152" s="72"/>
      <c r="R152" s="73"/>
      <c r="S152" s="73"/>
      <c r="T152" s="73"/>
      <c r="U152" s="73"/>
      <c r="V152" s="73"/>
      <c r="W152" s="73"/>
      <c r="X152" s="73"/>
      <c r="Y152" s="73"/>
      <c r="Z152" s="73"/>
      <c r="AA152" s="73"/>
      <c r="AB152" s="73"/>
      <c r="AC152" s="73"/>
      <c r="AD152" s="73"/>
      <c r="AE152" s="73"/>
      <c r="AF152" s="73"/>
      <c r="AG152" s="74"/>
      <c r="AH152" s="407"/>
      <c r="AI152" s="74"/>
    </row>
    <row r="153" spans="1:35" ht="50.1" customHeight="1" x14ac:dyDescent="0.25">
      <c r="A153" s="632" t="e" vm="20">
        <v>#VALUE!</v>
      </c>
      <c r="B153" s="634" t="s">
        <v>2190</v>
      </c>
      <c r="C153" s="49"/>
      <c r="D153" s="50" t="s">
        <v>788</v>
      </c>
      <c r="E153" s="50" t="s">
        <v>789</v>
      </c>
      <c r="F153" s="51">
        <v>25</v>
      </c>
      <c r="G153" s="52">
        <f>VLOOKUP(D153,Baza_cen[],4,0)</f>
        <v>4.05</v>
      </c>
      <c r="I153" s="53">
        <f>G153*(1-$I$3)</f>
        <v>4.05</v>
      </c>
      <c r="P153" s="34"/>
      <c r="Q153" s="266" t="str">
        <f t="shared" ref="Q153:Q156" si="86">$Q$3</f>
        <v>szt.</v>
      </c>
      <c r="R153" s="73"/>
      <c r="S153" s="73"/>
      <c r="T153" s="73"/>
      <c r="U153" s="73"/>
      <c r="V153" s="73"/>
      <c r="W153" s="73"/>
      <c r="X153" s="73"/>
      <c r="Y153" s="73"/>
      <c r="Z153" s="73"/>
      <c r="AA153" s="73"/>
      <c r="AB153" s="73"/>
      <c r="AC153" s="73"/>
      <c r="AD153" s="73"/>
      <c r="AE153" s="73"/>
      <c r="AF153" s="73"/>
      <c r="AG153" s="40">
        <f>I153*P153</f>
        <v>0</v>
      </c>
      <c r="AH153" s="405"/>
      <c r="AI153" s="41">
        <f>$AI$1*AG153</f>
        <v>0</v>
      </c>
    </row>
    <row r="154" spans="1:35" ht="50.1" customHeight="1" x14ac:dyDescent="0.25">
      <c r="A154" s="632"/>
      <c r="B154" s="634"/>
      <c r="C154" s="49"/>
      <c r="D154" s="55" t="s">
        <v>790</v>
      </c>
      <c r="E154" s="55" t="s">
        <v>791</v>
      </c>
      <c r="F154" s="58">
        <v>25</v>
      </c>
      <c r="G154" s="59">
        <f>VLOOKUP(D154,Baza_cen[],4,0)</f>
        <v>4.17</v>
      </c>
      <c r="I154" s="53">
        <f>G154*(1-$I$3)</f>
        <v>4.17</v>
      </c>
      <c r="P154" s="34"/>
      <c r="Q154" s="266" t="str">
        <f t="shared" si="86"/>
        <v>szt.</v>
      </c>
      <c r="R154" s="73"/>
      <c r="S154" s="73"/>
      <c r="T154" s="73"/>
      <c r="U154" s="73"/>
      <c r="V154" s="73"/>
      <c r="W154" s="73"/>
      <c r="X154" s="73"/>
      <c r="Y154" s="73"/>
      <c r="Z154" s="73"/>
      <c r="AA154" s="73"/>
      <c r="AB154" s="73"/>
      <c r="AC154" s="73"/>
      <c r="AD154" s="73"/>
      <c r="AE154" s="73"/>
      <c r="AF154" s="73"/>
      <c r="AG154" s="40">
        <f>I154*P154</f>
        <v>0</v>
      </c>
      <c r="AH154" s="405"/>
      <c r="AI154" s="41">
        <f>$AI$1*AG154</f>
        <v>0</v>
      </c>
    </row>
    <row r="155" spans="1:35" ht="50.1" customHeight="1" x14ac:dyDescent="0.25">
      <c r="A155" s="632"/>
      <c r="B155" s="634"/>
      <c r="C155" s="49"/>
      <c r="D155" s="55" t="s">
        <v>792</v>
      </c>
      <c r="E155" s="55" t="s">
        <v>793</v>
      </c>
      <c r="F155" s="58">
        <v>25</v>
      </c>
      <c r="G155" s="59">
        <f>VLOOKUP(D155,Baza_cen[],4,0)</f>
        <v>3.7</v>
      </c>
      <c r="I155" s="53">
        <f>G155*(1-$I$3)</f>
        <v>3.7</v>
      </c>
      <c r="P155" s="34"/>
      <c r="Q155" s="266" t="str">
        <f t="shared" si="86"/>
        <v>szt.</v>
      </c>
      <c r="R155" s="73"/>
      <c r="S155" s="73"/>
      <c r="T155" s="73"/>
      <c r="U155" s="73"/>
      <c r="V155" s="73"/>
      <c r="W155" s="73"/>
      <c r="X155" s="73"/>
      <c r="Y155" s="73"/>
      <c r="Z155" s="73"/>
      <c r="AA155" s="73"/>
      <c r="AB155" s="73"/>
      <c r="AC155" s="73"/>
      <c r="AD155" s="73"/>
      <c r="AE155" s="73"/>
      <c r="AF155" s="73"/>
      <c r="AG155" s="40">
        <f>I155*P155</f>
        <v>0</v>
      </c>
      <c r="AH155" s="405"/>
      <c r="AI155" s="41">
        <f>$AI$1*AG155</f>
        <v>0</v>
      </c>
    </row>
    <row r="156" spans="1:35" ht="50.1" customHeight="1" x14ac:dyDescent="0.25">
      <c r="A156" s="633"/>
      <c r="B156" s="635"/>
      <c r="C156" s="61"/>
      <c r="D156" s="62" t="s">
        <v>794</v>
      </c>
      <c r="E156" s="62" t="s">
        <v>795</v>
      </c>
      <c r="F156" s="63">
        <v>25</v>
      </c>
      <c r="G156" s="64">
        <f>VLOOKUP(D156,Baza_cen[],4,0)</f>
        <v>4.12</v>
      </c>
      <c r="I156" s="53">
        <f>G156*(1-$I$3)</f>
        <v>4.12</v>
      </c>
      <c r="P156" s="34"/>
      <c r="Q156" s="266" t="str">
        <f t="shared" si="86"/>
        <v>szt.</v>
      </c>
      <c r="R156" s="73"/>
      <c r="S156" s="73"/>
      <c r="T156" s="73"/>
      <c r="U156" s="73"/>
      <c r="V156" s="73"/>
      <c r="W156" s="73"/>
      <c r="X156" s="73"/>
      <c r="Y156" s="73"/>
      <c r="Z156" s="73"/>
      <c r="AA156" s="73"/>
      <c r="AB156" s="73"/>
      <c r="AC156" s="73"/>
      <c r="AD156" s="73"/>
      <c r="AE156" s="73"/>
      <c r="AF156" s="73"/>
      <c r="AG156" s="40">
        <f>I156*P156</f>
        <v>0</v>
      </c>
      <c r="AH156" s="405"/>
      <c r="AI156" s="41">
        <f>$AI$1*AG156</f>
        <v>0</v>
      </c>
    </row>
    <row r="157" spans="1:35" ht="12.75" x14ac:dyDescent="0.25">
      <c r="B157" s="85"/>
      <c r="C157" s="85"/>
      <c r="D157" s="80"/>
      <c r="E157" s="80"/>
      <c r="F157" s="84"/>
      <c r="G157" s="83"/>
      <c r="I157" s="44"/>
      <c r="P157" s="72"/>
      <c r="Q157" s="72"/>
      <c r="R157" s="73"/>
      <c r="S157" s="73"/>
      <c r="T157" s="73"/>
      <c r="U157" s="73"/>
      <c r="V157" s="73"/>
      <c r="W157" s="73"/>
      <c r="X157" s="73"/>
      <c r="Y157" s="73"/>
      <c r="Z157" s="73"/>
      <c r="AA157" s="73"/>
      <c r="AB157" s="73"/>
      <c r="AC157" s="73"/>
      <c r="AD157" s="73"/>
      <c r="AE157" s="73"/>
      <c r="AF157" s="73"/>
      <c r="AG157" s="74"/>
      <c r="AH157" s="407"/>
      <c r="AI157" s="74"/>
    </row>
    <row r="158" spans="1:35" ht="60" customHeight="1" x14ac:dyDescent="0.25">
      <c r="A158" s="632" t="e" vm="21">
        <v>#VALUE!</v>
      </c>
      <c r="B158" s="634" t="s">
        <v>2196</v>
      </c>
      <c r="C158" s="49"/>
      <c r="D158" s="69" t="s">
        <v>4077</v>
      </c>
      <c r="E158" s="50" t="s">
        <v>37691</v>
      </c>
      <c r="F158" s="51">
        <v>25</v>
      </c>
      <c r="G158" s="52">
        <f>VLOOKUP(D158,Baza_cen[],4,0)</f>
        <v>4.8600000000000003</v>
      </c>
      <c r="I158" s="53">
        <f>G158*(1-$I$3)</f>
        <v>4.8600000000000003</v>
      </c>
      <c r="P158" s="34"/>
      <c r="Q158" s="266" t="str">
        <f t="shared" ref="Q158:Q165" si="87">$Q$3</f>
        <v>szt.</v>
      </c>
      <c r="R158" s="54"/>
      <c r="S158" s="54"/>
      <c r="T158" s="54"/>
      <c r="U158" s="54"/>
      <c r="V158" s="54"/>
      <c r="W158" s="54"/>
      <c r="X158" s="54"/>
      <c r="Y158" s="54"/>
      <c r="Z158" s="54"/>
      <c r="AA158" s="54"/>
      <c r="AB158" s="54"/>
      <c r="AC158" s="54"/>
      <c r="AD158" s="54"/>
      <c r="AE158" s="54"/>
      <c r="AF158" s="54"/>
      <c r="AG158" s="40">
        <f>I158*P158</f>
        <v>0</v>
      </c>
      <c r="AH158" s="405"/>
      <c r="AI158" s="41">
        <f>$AI$1*AG158</f>
        <v>0</v>
      </c>
    </row>
    <row r="159" spans="1:35" ht="60" customHeight="1" x14ac:dyDescent="0.25">
      <c r="A159" s="632"/>
      <c r="B159" s="634"/>
      <c r="C159" s="49"/>
      <c r="D159" s="69" t="s">
        <v>3077</v>
      </c>
      <c r="E159" s="50" t="s">
        <v>3079</v>
      </c>
      <c r="F159" s="51">
        <v>25</v>
      </c>
      <c r="G159" s="52">
        <f>VLOOKUP(D159,Baza_cen[],4,0)</f>
        <v>5.55</v>
      </c>
      <c r="I159" s="53">
        <f>G159*(1-$I$3)</f>
        <v>5.55</v>
      </c>
      <c r="P159" s="34"/>
      <c r="Q159" s="266" t="str">
        <f t="shared" si="87"/>
        <v>szt.</v>
      </c>
      <c r="R159" s="54"/>
      <c r="S159" s="54"/>
      <c r="T159" s="54"/>
      <c r="U159" s="54"/>
      <c r="V159" s="54"/>
      <c r="W159" s="54"/>
      <c r="X159" s="54"/>
      <c r="Y159" s="54"/>
      <c r="Z159" s="54"/>
      <c r="AA159" s="54"/>
      <c r="AB159" s="54"/>
      <c r="AC159" s="54"/>
      <c r="AD159" s="54"/>
      <c r="AE159" s="54"/>
      <c r="AF159" s="54"/>
      <c r="AG159" s="40">
        <f>I159*P159</f>
        <v>0</v>
      </c>
      <c r="AH159" s="405"/>
      <c r="AI159" s="41">
        <f>$AI$1*AG159</f>
        <v>0</v>
      </c>
    </row>
    <row r="160" spans="1:35" ht="60" customHeight="1" x14ac:dyDescent="0.25">
      <c r="A160" s="632"/>
      <c r="B160" s="634"/>
      <c r="C160" s="49"/>
      <c r="D160" s="69" t="s">
        <v>875</v>
      </c>
      <c r="E160" s="50" t="s">
        <v>876</v>
      </c>
      <c r="F160" s="51">
        <v>25</v>
      </c>
      <c r="G160" s="52">
        <f>VLOOKUP(D160,Baza_cen[],4,0)</f>
        <v>5.75</v>
      </c>
      <c r="I160" s="53">
        <f t="shared" ref="I160:I162" si="88">G160*(1-$I$3)</f>
        <v>5.75</v>
      </c>
      <c r="P160" s="34"/>
      <c r="Q160" s="266" t="str">
        <f t="shared" si="87"/>
        <v>szt.</v>
      </c>
      <c r="R160" s="54"/>
      <c r="S160" s="54"/>
      <c r="T160" s="54"/>
      <c r="U160" s="54"/>
      <c r="V160" s="54"/>
      <c r="W160" s="54"/>
      <c r="X160" s="54"/>
      <c r="Y160" s="54"/>
      <c r="Z160" s="54"/>
      <c r="AA160" s="54"/>
      <c r="AB160" s="54"/>
      <c r="AC160" s="54"/>
      <c r="AD160" s="54"/>
      <c r="AE160" s="54"/>
      <c r="AF160" s="54"/>
      <c r="AG160" s="40">
        <f t="shared" ref="AG160:AG162" si="89">I160*P160</f>
        <v>0</v>
      </c>
      <c r="AH160" s="405"/>
      <c r="AI160" s="41">
        <f t="shared" ref="AI160:AI162" si="90">$AI$1*AG160</f>
        <v>0</v>
      </c>
    </row>
    <row r="161" spans="1:35" ht="60" customHeight="1" x14ac:dyDescent="0.25">
      <c r="A161" s="632"/>
      <c r="B161" s="634"/>
      <c r="C161" s="49"/>
      <c r="D161" s="71" t="s">
        <v>877</v>
      </c>
      <c r="E161" s="62" t="s">
        <v>878</v>
      </c>
      <c r="F161" s="63">
        <v>25</v>
      </c>
      <c r="G161" s="64">
        <f>VLOOKUP(D161,Baza_cen[],4,0)</f>
        <v>6.93</v>
      </c>
      <c r="I161" s="53">
        <f t="shared" si="88"/>
        <v>6.93</v>
      </c>
      <c r="P161" s="34"/>
      <c r="Q161" s="266" t="str">
        <f t="shared" si="87"/>
        <v>szt.</v>
      </c>
      <c r="R161" s="54"/>
      <c r="S161" s="54"/>
      <c r="T161" s="54"/>
      <c r="U161" s="54"/>
      <c r="V161" s="54"/>
      <c r="W161" s="54"/>
      <c r="X161" s="54"/>
      <c r="Y161" s="54"/>
      <c r="Z161" s="54"/>
      <c r="AA161" s="54"/>
      <c r="AB161" s="54"/>
      <c r="AC161" s="54"/>
      <c r="AD161" s="54"/>
      <c r="AE161" s="54"/>
      <c r="AF161" s="54"/>
      <c r="AG161" s="40">
        <f t="shared" si="89"/>
        <v>0</v>
      </c>
      <c r="AH161" s="405"/>
      <c r="AI161" s="41">
        <f t="shared" si="90"/>
        <v>0</v>
      </c>
    </row>
    <row r="162" spans="1:35" ht="60" customHeight="1" x14ac:dyDescent="0.25">
      <c r="A162" s="632" t="e" vm="22">
        <v>#VALUE!</v>
      </c>
      <c r="B162" s="634"/>
      <c r="C162" s="49"/>
      <c r="D162" s="70" t="s">
        <v>4076</v>
      </c>
      <c r="E162" s="55" t="s">
        <v>37692</v>
      </c>
      <c r="F162" s="58">
        <v>25</v>
      </c>
      <c r="G162" s="59">
        <f>VLOOKUP(D162,Baza_cen[],4,0)</f>
        <v>2.97</v>
      </c>
      <c r="I162" s="53">
        <f t="shared" si="88"/>
        <v>2.97</v>
      </c>
      <c r="P162" s="34"/>
      <c r="Q162" s="266" t="str">
        <f t="shared" si="87"/>
        <v>szt.</v>
      </c>
      <c r="R162" s="54"/>
      <c r="S162" s="54"/>
      <c r="T162" s="54"/>
      <c r="U162" s="54"/>
      <c r="V162" s="54"/>
      <c r="W162" s="54"/>
      <c r="X162" s="54"/>
      <c r="Y162" s="54"/>
      <c r="Z162" s="54"/>
      <c r="AA162" s="54"/>
      <c r="AB162" s="54"/>
      <c r="AC162" s="54"/>
      <c r="AD162" s="54"/>
      <c r="AE162" s="54"/>
      <c r="AF162" s="54"/>
      <c r="AG162" s="40">
        <f t="shared" si="89"/>
        <v>0</v>
      </c>
      <c r="AH162" s="405"/>
      <c r="AI162" s="41">
        <f t="shared" si="90"/>
        <v>0</v>
      </c>
    </row>
    <row r="163" spans="1:35" ht="60" customHeight="1" x14ac:dyDescent="0.25">
      <c r="A163" s="632"/>
      <c r="B163" s="634"/>
      <c r="C163" s="49"/>
      <c r="D163" s="70" t="s">
        <v>3075</v>
      </c>
      <c r="E163" s="55" t="s">
        <v>3080</v>
      </c>
      <c r="F163" s="58">
        <v>25</v>
      </c>
      <c r="G163" s="59">
        <f>VLOOKUP(D163,Baza_cen[],4,0)</f>
        <v>3.72</v>
      </c>
      <c r="I163" s="53">
        <f>G163*(1-$I$3)</f>
        <v>3.72</v>
      </c>
      <c r="P163" s="34"/>
      <c r="Q163" s="266" t="str">
        <f t="shared" si="87"/>
        <v>szt.</v>
      </c>
      <c r="R163" s="54"/>
      <c r="S163" s="54"/>
      <c r="T163" s="54"/>
      <c r="U163" s="54"/>
      <c r="V163" s="54"/>
      <c r="W163" s="54"/>
      <c r="X163" s="54"/>
      <c r="Y163" s="54"/>
      <c r="Z163" s="54"/>
      <c r="AA163" s="54"/>
      <c r="AB163" s="54"/>
      <c r="AC163" s="54"/>
      <c r="AD163" s="54"/>
      <c r="AE163" s="54"/>
      <c r="AF163" s="54"/>
      <c r="AG163" s="40">
        <f>I163*P163</f>
        <v>0</v>
      </c>
      <c r="AH163" s="405"/>
      <c r="AI163" s="41">
        <f>$AI$1*AG163</f>
        <v>0</v>
      </c>
    </row>
    <row r="164" spans="1:35" ht="60" customHeight="1" x14ac:dyDescent="0.25">
      <c r="A164" s="632"/>
      <c r="B164" s="634"/>
      <c r="C164" s="49"/>
      <c r="D164" s="70" t="s">
        <v>3076</v>
      </c>
      <c r="E164" s="55" t="s">
        <v>3081</v>
      </c>
      <c r="F164" s="58">
        <v>25</v>
      </c>
      <c r="G164" s="59">
        <f>VLOOKUP(D164,Baza_cen[],4,0)</f>
        <v>4.03</v>
      </c>
      <c r="I164" s="53">
        <f>G164*(1-$I$3)</f>
        <v>4.03</v>
      </c>
      <c r="P164" s="34"/>
      <c r="Q164" s="266" t="str">
        <f t="shared" si="87"/>
        <v>szt.</v>
      </c>
      <c r="R164" s="54"/>
      <c r="S164" s="54"/>
      <c r="T164" s="54"/>
      <c r="U164" s="54"/>
      <c r="V164" s="54"/>
      <c r="W164" s="54"/>
      <c r="X164" s="54"/>
      <c r="Y164" s="54"/>
      <c r="Z164" s="54"/>
      <c r="AA164" s="54"/>
      <c r="AB164" s="54"/>
      <c r="AC164" s="54"/>
      <c r="AD164" s="54"/>
      <c r="AE164" s="54"/>
      <c r="AF164" s="54"/>
      <c r="AG164" s="40">
        <f>I164*P164</f>
        <v>0</v>
      </c>
      <c r="AH164" s="405"/>
      <c r="AI164" s="41">
        <f>$AI$1*AG164</f>
        <v>0</v>
      </c>
    </row>
    <row r="165" spans="1:35" ht="60" customHeight="1" x14ac:dyDescent="0.25">
      <c r="A165" s="633"/>
      <c r="B165" s="635"/>
      <c r="C165" s="61"/>
      <c r="D165" s="71" t="s">
        <v>873</v>
      </c>
      <c r="E165" s="62" t="s">
        <v>874</v>
      </c>
      <c r="F165" s="63">
        <v>25</v>
      </c>
      <c r="G165" s="64">
        <f>VLOOKUP(D165,Baza_cen[],4,0)</f>
        <v>4.7300000000000004</v>
      </c>
      <c r="I165" s="53">
        <f>G165*(1-$I$3)</f>
        <v>4.7300000000000004</v>
      </c>
      <c r="P165" s="34"/>
      <c r="Q165" s="266" t="str">
        <f t="shared" si="87"/>
        <v>szt.</v>
      </c>
      <c r="R165" s="54"/>
      <c r="S165" s="54"/>
      <c r="T165" s="54"/>
      <c r="U165" s="54"/>
      <c r="V165" s="54"/>
      <c r="W165" s="54"/>
      <c r="X165" s="54"/>
      <c r="Y165" s="54"/>
      <c r="Z165" s="54"/>
      <c r="AA165" s="54"/>
      <c r="AB165" s="54"/>
      <c r="AC165" s="54"/>
      <c r="AD165" s="54"/>
      <c r="AE165" s="54"/>
      <c r="AF165" s="54"/>
      <c r="AG165" s="40">
        <f>I165*P165</f>
        <v>0</v>
      </c>
      <c r="AH165" s="405"/>
      <c r="AI165" s="41">
        <f>$AI$1*AG165</f>
        <v>0</v>
      </c>
    </row>
    <row r="166" spans="1:35" ht="12.75" x14ac:dyDescent="0.25">
      <c r="D166" s="80"/>
      <c r="E166" s="80"/>
      <c r="F166" s="84"/>
      <c r="G166" s="83"/>
      <c r="I166" s="44"/>
      <c r="P166" s="72"/>
      <c r="Q166" s="72"/>
      <c r="R166" s="73"/>
      <c r="S166" s="73"/>
      <c r="T166" s="73"/>
      <c r="U166" s="73"/>
      <c r="V166" s="73"/>
      <c r="W166" s="73"/>
      <c r="X166" s="73"/>
      <c r="Y166" s="73"/>
      <c r="Z166" s="73"/>
      <c r="AA166" s="73"/>
      <c r="AB166" s="73"/>
      <c r="AC166" s="73"/>
      <c r="AD166" s="73"/>
      <c r="AE166" s="73"/>
      <c r="AF166" s="73"/>
      <c r="AG166" s="74"/>
      <c r="AH166" s="407"/>
      <c r="AI166" s="74"/>
    </row>
    <row r="167" spans="1:35" ht="30" customHeight="1" x14ac:dyDescent="0.25">
      <c r="A167" s="632" t="e" vm="23">
        <v>#VALUE!</v>
      </c>
      <c r="B167" s="634" t="s">
        <v>2197</v>
      </c>
      <c r="C167" s="49"/>
      <c r="D167" s="69" t="s">
        <v>881</v>
      </c>
      <c r="E167" s="50" t="s">
        <v>882</v>
      </c>
      <c r="F167" s="51">
        <v>25</v>
      </c>
      <c r="G167" s="52">
        <f>VLOOKUP(D167,Baza_cen[],4,0)</f>
        <v>5.54</v>
      </c>
      <c r="I167" s="53">
        <f t="shared" ref="I167:I173" si="91">G167*(1-$I$3)</f>
        <v>5.54</v>
      </c>
      <c r="P167" s="34"/>
      <c r="Q167" s="266" t="str">
        <f t="shared" ref="Q167:Q173" si="92">$Q$3</f>
        <v>szt.</v>
      </c>
      <c r="R167" s="54"/>
      <c r="S167" s="54"/>
      <c r="T167" s="54"/>
      <c r="U167" s="54"/>
      <c r="V167" s="54"/>
      <c r="W167" s="54"/>
      <c r="X167" s="54"/>
      <c r="Y167" s="54"/>
      <c r="Z167" s="54"/>
      <c r="AA167" s="54"/>
      <c r="AB167" s="54"/>
      <c r="AC167" s="54"/>
      <c r="AD167" s="54"/>
      <c r="AE167" s="54"/>
      <c r="AF167" s="54"/>
      <c r="AG167" s="40">
        <f t="shared" ref="AG167:AG173" si="93">I167*P167</f>
        <v>0</v>
      </c>
      <c r="AH167" s="405"/>
      <c r="AI167" s="41">
        <f t="shared" ref="AI167:AI173" si="94">$AI$1*AG167</f>
        <v>0</v>
      </c>
    </row>
    <row r="168" spans="1:35" ht="30" customHeight="1" x14ac:dyDescent="0.25">
      <c r="A168" s="632"/>
      <c r="B168" s="634"/>
      <c r="C168" s="49"/>
      <c r="D168" s="70" t="s">
        <v>883</v>
      </c>
      <c r="E168" s="55" t="s">
        <v>884</v>
      </c>
      <c r="F168" s="58">
        <v>25</v>
      </c>
      <c r="G168" s="59">
        <f>VLOOKUP(D168,Baza_cen[],4,0)</f>
        <v>5.84</v>
      </c>
      <c r="I168" s="53">
        <f t="shared" si="91"/>
        <v>5.84</v>
      </c>
      <c r="P168" s="34"/>
      <c r="Q168" s="266" t="str">
        <f t="shared" si="92"/>
        <v>szt.</v>
      </c>
      <c r="R168" s="54"/>
      <c r="S168" s="54"/>
      <c r="T168" s="54"/>
      <c r="U168" s="54"/>
      <c r="V168" s="54"/>
      <c r="W168" s="54"/>
      <c r="X168" s="54"/>
      <c r="Y168" s="54"/>
      <c r="Z168" s="54"/>
      <c r="AA168" s="54"/>
      <c r="AB168" s="54"/>
      <c r="AC168" s="54"/>
      <c r="AD168" s="54"/>
      <c r="AE168" s="54"/>
      <c r="AF168" s="54"/>
      <c r="AG168" s="40">
        <f t="shared" si="93"/>
        <v>0</v>
      </c>
      <c r="AH168" s="405"/>
      <c r="AI168" s="41">
        <f t="shared" si="94"/>
        <v>0</v>
      </c>
    </row>
    <row r="169" spans="1:35" ht="30" customHeight="1" x14ac:dyDescent="0.25">
      <c r="A169" s="632"/>
      <c r="B169" s="634"/>
      <c r="C169" s="49"/>
      <c r="D169" s="70" t="s">
        <v>885</v>
      </c>
      <c r="E169" s="55" t="s">
        <v>886</v>
      </c>
      <c r="F169" s="58">
        <v>25</v>
      </c>
      <c r="G169" s="59">
        <f>VLOOKUP(D169,Baza_cen[],4,0)</f>
        <v>6.57</v>
      </c>
      <c r="I169" s="53">
        <f t="shared" si="91"/>
        <v>6.57</v>
      </c>
      <c r="P169" s="34"/>
      <c r="Q169" s="266" t="str">
        <f t="shared" si="92"/>
        <v>szt.</v>
      </c>
      <c r="R169" s="54"/>
      <c r="S169" s="54"/>
      <c r="T169" s="54"/>
      <c r="U169" s="54"/>
      <c r="V169" s="54"/>
      <c r="W169" s="54"/>
      <c r="X169" s="54"/>
      <c r="Y169" s="54"/>
      <c r="Z169" s="54"/>
      <c r="AA169" s="54"/>
      <c r="AB169" s="54"/>
      <c r="AC169" s="54"/>
      <c r="AD169" s="54"/>
      <c r="AE169" s="54"/>
      <c r="AF169" s="54"/>
      <c r="AG169" s="40">
        <f t="shared" si="93"/>
        <v>0</v>
      </c>
      <c r="AH169" s="405"/>
      <c r="AI169" s="41">
        <f t="shared" si="94"/>
        <v>0</v>
      </c>
    </row>
    <row r="170" spans="1:35" ht="30" customHeight="1" x14ac:dyDescent="0.25">
      <c r="A170" s="632"/>
      <c r="B170" s="634"/>
      <c r="C170" s="49"/>
      <c r="D170" s="70" t="s">
        <v>887</v>
      </c>
      <c r="E170" s="55" t="s">
        <v>888</v>
      </c>
      <c r="F170" s="58">
        <v>25</v>
      </c>
      <c r="G170" s="59">
        <f>VLOOKUP(D170,Baza_cen[],4,0)</f>
        <v>7.8</v>
      </c>
      <c r="I170" s="53">
        <f t="shared" si="91"/>
        <v>7.8</v>
      </c>
      <c r="P170" s="34"/>
      <c r="Q170" s="266" t="str">
        <f t="shared" si="92"/>
        <v>szt.</v>
      </c>
      <c r="R170" s="54"/>
      <c r="S170" s="54"/>
      <c r="T170" s="54"/>
      <c r="U170" s="54"/>
      <c r="V170" s="54"/>
      <c r="W170" s="54"/>
      <c r="X170" s="54"/>
      <c r="Y170" s="54"/>
      <c r="Z170" s="54"/>
      <c r="AA170" s="54"/>
      <c r="AB170" s="54"/>
      <c r="AC170" s="54"/>
      <c r="AD170" s="54"/>
      <c r="AE170" s="54"/>
      <c r="AF170" s="54"/>
      <c r="AG170" s="40">
        <f t="shared" si="93"/>
        <v>0</v>
      </c>
      <c r="AH170" s="405"/>
      <c r="AI170" s="41">
        <f t="shared" si="94"/>
        <v>0</v>
      </c>
    </row>
    <row r="171" spans="1:35" ht="30" customHeight="1" x14ac:dyDescent="0.25">
      <c r="A171" s="632"/>
      <c r="B171" s="634"/>
      <c r="C171" s="49"/>
      <c r="D171" s="70" t="s">
        <v>889</v>
      </c>
      <c r="E171" s="55" t="s">
        <v>890</v>
      </c>
      <c r="F171" s="58">
        <v>25</v>
      </c>
      <c r="G171" s="59">
        <f>VLOOKUP(D171,Baza_cen[],4,0)</f>
        <v>8.91</v>
      </c>
      <c r="I171" s="53">
        <f t="shared" ref="I171:I172" si="95">G171*(1-$I$3)</f>
        <v>8.91</v>
      </c>
      <c r="P171" s="34"/>
      <c r="Q171" s="266" t="str">
        <f t="shared" si="92"/>
        <v>szt.</v>
      </c>
      <c r="R171" s="54"/>
      <c r="S171" s="54"/>
      <c r="T171" s="54"/>
      <c r="U171" s="54"/>
      <c r="V171" s="54"/>
      <c r="W171" s="54"/>
      <c r="X171" s="54"/>
      <c r="Y171" s="54"/>
      <c r="Z171" s="54"/>
      <c r="AA171" s="54"/>
      <c r="AB171" s="54"/>
      <c r="AC171" s="54"/>
      <c r="AD171" s="54"/>
      <c r="AE171" s="54"/>
      <c r="AF171" s="54"/>
      <c r="AG171" s="40">
        <f t="shared" si="93"/>
        <v>0</v>
      </c>
      <c r="AH171" s="405"/>
      <c r="AI171" s="41">
        <f t="shared" si="94"/>
        <v>0</v>
      </c>
    </row>
    <row r="172" spans="1:35" ht="30" customHeight="1" x14ac:dyDescent="0.25">
      <c r="A172" s="632"/>
      <c r="B172" s="634"/>
      <c r="C172" s="49"/>
      <c r="D172" s="70" t="s">
        <v>3078</v>
      </c>
      <c r="E172" s="55" t="s">
        <v>3082</v>
      </c>
      <c r="F172" s="58">
        <v>25</v>
      </c>
      <c r="G172" s="59">
        <f>VLOOKUP(D172,Baza_cen[],4,0)</f>
        <v>9.51</v>
      </c>
      <c r="I172" s="53">
        <f t="shared" si="95"/>
        <v>9.51</v>
      </c>
      <c r="P172" s="34"/>
      <c r="Q172" s="266" t="str">
        <f t="shared" si="92"/>
        <v>szt.</v>
      </c>
      <c r="R172" s="54"/>
      <c r="S172" s="54"/>
      <c r="T172" s="54"/>
      <c r="U172" s="54"/>
      <c r="V172" s="54"/>
      <c r="W172" s="54"/>
      <c r="X172" s="54"/>
      <c r="Y172" s="54"/>
      <c r="Z172" s="54"/>
      <c r="AA172" s="54"/>
      <c r="AB172" s="54"/>
      <c r="AC172" s="54"/>
      <c r="AD172" s="54"/>
      <c r="AE172" s="54"/>
      <c r="AF172" s="54"/>
      <c r="AG172" s="40"/>
      <c r="AH172" s="405"/>
      <c r="AI172" s="41"/>
    </row>
    <row r="173" spans="1:35" ht="30" customHeight="1" x14ac:dyDescent="0.25">
      <c r="A173" s="633"/>
      <c r="B173" s="635"/>
      <c r="C173" s="61"/>
      <c r="D173" s="71" t="s">
        <v>891</v>
      </c>
      <c r="E173" s="62" t="s">
        <v>892</v>
      </c>
      <c r="F173" s="63">
        <v>25</v>
      </c>
      <c r="G173" s="64">
        <f>VLOOKUP(D173,Baza_cen[],4,0)</f>
        <v>9.9499999999999993</v>
      </c>
      <c r="I173" s="53">
        <f t="shared" si="91"/>
        <v>9.9499999999999993</v>
      </c>
      <c r="P173" s="34"/>
      <c r="Q173" s="266" t="str">
        <f t="shared" si="92"/>
        <v>szt.</v>
      </c>
      <c r="R173" s="54"/>
      <c r="S173" s="54"/>
      <c r="T173" s="54"/>
      <c r="U173" s="54"/>
      <c r="V173" s="54"/>
      <c r="W173" s="54"/>
      <c r="X173" s="54"/>
      <c r="Y173" s="54"/>
      <c r="Z173" s="54"/>
      <c r="AA173" s="54"/>
      <c r="AB173" s="54"/>
      <c r="AC173" s="54"/>
      <c r="AD173" s="54"/>
      <c r="AE173" s="54"/>
      <c r="AF173" s="54"/>
      <c r="AG173" s="40">
        <f t="shared" si="93"/>
        <v>0</v>
      </c>
      <c r="AH173" s="405"/>
      <c r="AI173" s="41">
        <f t="shared" si="94"/>
        <v>0</v>
      </c>
    </row>
    <row r="174" spans="1:35" ht="12.75" x14ac:dyDescent="0.25">
      <c r="G174" s="83"/>
      <c r="I174" s="44"/>
      <c r="P174" s="72"/>
      <c r="Q174" s="72"/>
      <c r="R174" s="73"/>
      <c r="S174" s="73"/>
      <c r="T174" s="73"/>
      <c r="U174" s="73"/>
      <c r="V174" s="73"/>
      <c r="W174" s="73"/>
      <c r="X174" s="73"/>
      <c r="Y174" s="73"/>
      <c r="Z174" s="73"/>
      <c r="AA174" s="73"/>
      <c r="AB174" s="73"/>
      <c r="AC174" s="73"/>
      <c r="AD174" s="73"/>
      <c r="AE174" s="73"/>
      <c r="AF174" s="73"/>
      <c r="AG174" s="74"/>
      <c r="AH174" s="407"/>
      <c r="AI174" s="74"/>
    </row>
    <row r="175" spans="1:35" ht="60" customHeight="1" x14ac:dyDescent="0.25">
      <c r="A175" s="632" t="e" vm="24">
        <v>#VALUE!</v>
      </c>
      <c r="B175" s="634" t="s">
        <v>2198</v>
      </c>
      <c r="C175" s="49"/>
      <c r="D175" s="69" t="s">
        <v>879</v>
      </c>
      <c r="E175" s="50" t="s">
        <v>880</v>
      </c>
      <c r="F175" s="51">
        <v>25</v>
      </c>
      <c r="G175" s="52">
        <f>VLOOKUP(D175,Baza_cen[],4,0)</f>
        <v>0.76094549999999994</v>
      </c>
      <c r="I175" s="53">
        <f>G175*(1-$I$3)</f>
        <v>0.76094549999999994</v>
      </c>
      <c r="P175" s="34"/>
      <c r="Q175" s="266" t="str">
        <f t="shared" ref="Q175:Q176" si="96">$Q$3</f>
        <v>szt.</v>
      </c>
      <c r="R175" s="54"/>
      <c r="S175" s="54"/>
      <c r="T175" s="54"/>
      <c r="U175" s="54"/>
      <c r="V175" s="54"/>
      <c r="W175" s="54"/>
      <c r="X175" s="54"/>
      <c r="Y175" s="54"/>
      <c r="Z175" s="54"/>
      <c r="AA175" s="54"/>
      <c r="AB175" s="54"/>
      <c r="AC175" s="54"/>
      <c r="AD175" s="54"/>
      <c r="AE175" s="54"/>
      <c r="AF175" s="54"/>
      <c r="AG175" s="40">
        <f>I175*P175</f>
        <v>0</v>
      </c>
      <c r="AH175" s="405"/>
      <c r="AI175" s="41">
        <f>$AI$1*AG175</f>
        <v>0</v>
      </c>
    </row>
    <row r="176" spans="1:35" ht="60" customHeight="1" x14ac:dyDescent="0.25">
      <c r="A176" s="633"/>
      <c r="B176" s="635"/>
      <c r="C176" s="61"/>
      <c r="D176" s="71" t="s">
        <v>838</v>
      </c>
      <c r="E176" s="62" t="s">
        <v>839</v>
      </c>
      <c r="F176" s="63">
        <v>5</v>
      </c>
      <c r="G176" s="64">
        <f>VLOOKUP(D176,Baza_cen[],4,0)</f>
        <v>0.82654424999999998</v>
      </c>
      <c r="I176" s="53">
        <f>G176*(1-$I$3)</f>
        <v>0.82654424999999998</v>
      </c>
      <c r="P176" s="34"/>
      <c r="Q176" s="266" t="str">
        <f t="shared" si="96"/>
        <v>szt.</v>
      </c>
      <c r="R176" s="54"/>
      <c r="S176" s="54"/>
      <c r="T176" s="54"/>
      <c r="U176" s="54"/>
      <c r="V176" s="54"/>
      <c r="W176" s="54"/>
      <c r="X176" s="54"/>
      <c r="Y176" s="54"/>
      <c r="Z176" s="54"/>
      <c r="AA176" s="54"/>
      <c r="AB176" s="54"/>
      <c r="AC176" s="54"/>
      <c r="AD176" s="54"/>
      <c r="AE176" s="54"/>
      <c r="AF176" s="54"/>
      <c r="AG176" s="40">
        <f>I176*P176</f>
        <v>0</v>
      </c>
      <c r="AH176" s="405"/>
      <c r="AI176" s="41">
        <f>$AI$1*AG176</f>
        <v>0</v>
      </c>
    </row>
    <row r="177" spans="1:35" ht="12.75" x14ac:dyDescent="0.25">
      <c r="G177" s="83"/>
      <c r="I177" s="44"/>
      <c r="P177" s="72"/>
      <c r="Q177" s="72"/>
      <c r="R177" s="73"/>
      <c r="S177" s="73"/>
      <c r="T177" s="73"/>
      <c r="U177" s="73"/>
      <c r="V177" s="73"/>
      <c r="W177" s="73"/>
      <c r="X177" s="73"/>
      <c r="Y177" s="73"/>
      <c r="Z177" s="73"/>
      <c r="AA177" s="73"/>
      <c r="AB177" s="73"/>
      <c r="AC177" s="73"/>
      <c r="AD177" s="73"/>
      <c r="AE177" s="73"/>
      <c r="AF177" s="73"/>
      <c r="AG177" s="74"/>
      <c r="AH177" s="407"/>
      <c r="AI177" s="74"/>
    </row>
    <row r="178" spans="1:35" ht="39.950000000000003" customHeight="1" x14ac:dyDescent="0.25">
      <c r="A178" s="632" t="e" vm="25">
        <v>#VALUE!</v>
      </c>
      <c r="B178" s="634" t="s">
        <v>2199</v>
      </c>
      <c r="C178" s="49"/>
      <c r="D178" s="69" t="s">
        <v>832</v>
      </c>
      <c r="E178" s="50" t="s">
        <v>833</v>
      </c>
      <c r="F178" s="51">
        <v>25</v>
      </c>
      <c r="G178" s="52">
        <f>VLOOKUP(D178,Baza_cen[],4,0)</f>
        <v>4.9800000000000004</v>
      </c>
      <c r="I178" s="53">
        <f>G178*(1-$I$3)</f>
        <v>4.9800000000000004</v>
      </c>
      <c r="P178" s="34"/>
      <c r="Q178" s="266" t="str">
        <f t="shared" ref="Q178:Q181" si="97">$Q$3</f>
        <v>szt.</v>
      </c>
      <c r="R178" s="54"/>
      <c r="S178" s="54"/>
      <c r="T178" s="54"/>
      <c r="U178" s="54"/>
      <c r="V178" s="54"/>
      <c r="W178" s="54"/>
      <c r="X178" s="54"/>
      <c r="Y178" s="54"/>
      <c r="Z178" s="54"/>
      <c r="AA178" s="54"/>
      <c r="AB178" s="54"/>
      <c r="AC178" s="54"/>
      <c r="AD178" s="54"/>
      <c r="AE178" s="54"/>
      <c r="AF178" s="54"/>
      <c r="AG178" s="40">
        <f>I178*P178</f>
        <v>0</v>
      </c>
      <c r="AH178" s="405"/>
      <c r="AI178" s="41">
        <f>$AI$1*AG178</f>
        <v>0</v>
      </c>
    </row>
    <row r="179" spans="1:35" ht="39.950000000000003" customHeight="1" x14ac:dyDescent="0.25">
      <c r="A179" s="632"/>
      <c r="B179" s="634"/>
      <c r="C179" s="49"/>
      <c r="D179" s="69" t="s">
        <v>3194</v>
      </c>
      <c r="E179" s="50" t="s">
        <v>37693</v>
      </c>
      <c r="F179" s="51">
        <v>25</v>
      </c>
      <c r="G179" s="52">
        <f>VLOOKUP(D179,Baza_cen[],4,0)</f>
        <v>5.38</v>
      </c>
      <c r="I179" s="53">
        <f>G179*(1-$I$3)</f>
        <v>5.38</v>
      </c>
      <c r="P179" s="34"/>
      <c r="Q179" s="266" t="str">
        <f t="shared" si="97"/>
        <v>szt.</v>
      </c>
      <c r="R179" s="54"/>
      <c r="S179" s="54"/>
      <c r="T179" s="54"/>
      <c r="U179" s="54"/>
      <c r="V179" s="54"/>
      <c r="W179" s="54"/>
      <c r="X179" s="54"/>
      <c r="Y179" s="54"/>
      <c r="Z179" s="54"/>
      <c r="AA179" s="54"/>
      <c r="AB179" s="54"/>
      <c r="AC179" s="54"/>
      <c r="AD179" s="54"/>
      <c r="AE179" s="54"/>
      <c r="AF179" s="54"/>
      <c r="AG179" s="40">
        <f>I179*P179</f>
        <v>0</v>
      </c>
      <c r="AH179" s="405"/>
      <c r="AI179" s="41">
        <f>$AI$1*AG179</f>
        <v>0</v>
      </c>
    </row>
    <row r="180" spans="1:35" ht="39.950000000000003" customHeight="1" x14ac:dyDescent="0.25">
      <c r="A180" s="632"/>
      <c r="B180" s="634"/>
      <c r="C180" s="49"/>
      <c r="D180" s="70" t="s">
        <v>834</v>
      </c>
      <c r="E180" s="55" t="s">
        <v>835</v>
      </c>
      <c r="F180" s="58">
        <v>25</v>
      </c>
      <c r="G180" s="59">
        <f>VLOOKUP(D180,Baza_cen[],4,0)</f>
        <v>5.41</v>
      </c>
      <c r="I180" s="53">
        <f>G180*(1-$I$3)</f>
        <v>5.41</v>
      </c>
      <c r="P180" s="34"/>
      <c r="Q180" s="266" t="str">
        <f t="shared" si="97"/>
        <v>szt.</v>
      </c>
      <c r="R180" s="54"/>
      <c r="S180" s="54"/>
      <c r="T180" s="54"/>
      <c r="U180" s="54"/>
      <c r="V180" s="54"/>
      <c r="W180" s="54"/>
      <c r="X180" s="54"/>
      <c r="Y180" s="54"/>
      <c r="Z180" s="54"/>
      <c r="AA180" s="54"/>
      <c r="AB180" s="54"/>
      <c r="AC180" s="54"/>
      <c r="AD180" s="54"/>
      <c r="AE180" s="54"/>
      <c r="AF180" s="54"/>
      <c r="AG180" s="40">
        <f>I180*P180</f>
        <v>0</v>
      </c>
      <c r="AH180" s="405"/>
      <c r="AI180" s="41">
        <f>$AI$1*AG180</f>
        <v>0</v>
      </c>
    </row>
    <row r="181" spans="1:35" ht="39.950000000000003" customHeight="1" x14ac:dyDescent="0.25">
      <c r="A181" s="633"/>
      <c r="B181" s="635"/>
      <c r="C181" s="61"/>
      <c r="D181" s="71" t="s">
        <v>836</v>
      </c>
      <c r="E181" s="62" t="s">
        <v>837</v>
      </c>
      <c r="F181" s="63">
        <v>25</v>
      </c>
      <c r="G181" s="64">
        <f>VLOOKUP(D181,Baza_cen[],4,0)</f>
        <v>7.25</v>
      </c>
      <c r="I181" s="53">
        <f>G181*(1-$I$3)</f>
        <v>7.25</v>
      </c>
      <c r="P181" s="34"/>
      <c r="Q181" s="266" t="str">
        <f t="shared" si="97"/>
        <v>szt.</v>
      </c>
      <c r="R181" s="54"/>
      <c r="S181" s="54"/>
      <c r="T181" s="54"/>
      <c r="U181" s="54"/>
      <c r="V181" s="54"/>
      <c r="W181" s="54"/>
      <c r="X181" s="54"/>
      <c r="Y181" s="54"/>
      <c r="Z181" s="54"/>
      <c r="AA181" s="54"/>
      <c r="AB181" s="54"/>
      <c r="AC181" s="54"/>
      <c r="AD181" s="54"/>
      <c r="AE181" s="54"/>
      <c r="AF181" s="54"/>
      <c r="AG181" s="40">
        <f>I181*P181</f>
        <v>0</v>
      </c>
      <c r="AH181" s="405"/>
      <c r="AI181" s="41">
        <f>$AI$1*AG181</f>
        <v>0</v>
      </c>
    </row>
    <row r="182" spans="1:35" ht="12.75" x14ac:dyDescent="0.25">
      <c r="D182" s="80"/>
      <c r="E182" s="80"/>
      <c r="F182" s="84"/>
      <c r="G182" s="83"/>
      <c r="I182" s="44"/>
      <c r="P182" s="72"/>
      <c r="Q182" s="72"/>
      <c r="R182" s="73"/>
      <c r="S182" s="73"/>
      <c r="T182" s="73"/>
      <c r="U182" s="73"/>
      <c r="V182" s="73"/>
      <c r="W182" s="73"/>
      <c r="X182" s="73"/>
      <c r="Y182" s="73"/>
      <c r="Z182" s="73"/>
      <c r="AA182" s="73"/>
      <c r="AB182" s="73"/>
      <c r="AC182" s="73"/>
      <c r="AD182" s="73"/>
      <c r="AE182" s="73"/>
      <c r="AF182" s="73"/>
      <c r="AG182" s="74"/>
      <c r="AH182" s="407"/>
      <c r="AI182" s="74"/>
    </row>
    <row r="183" spans="1:35" ht="39.950000000000003" customHeight="1" x14ac:dyDescent="0.25">
      <c r="A183" s="632" t="e" vm="26">
        <v>#VALUE!</v>
      </c>
      <c r="B183" s="634" t="s">
        <v>37742</v>
      </c>
      <c r="C183" s="49"/>
      <c r="D183" s="50" t="s">
        <v>4080</v>
      </c>
      <c r="E183" s="50" t="s">
        <v>37744</v>
      </c>
      <c r="F183" s="51">
        <v>25</v>
      </c>
      <c r="G183" s="52">
        <f>VLOOKUP(D183,Baza_cen[],4,0)</f>
        <v>2.02</v>
      </c>
      <c r="I183" s="53">
        <f>G183*(1-$I$3)</f>
        <v>2.02</v>
      </c>
      <c r="P183" s="34"/>
      <c r="Q183" s="266" t="str">
        <f t="shared" ref="Q183:Q187" si="98">$Q$3</f>
        <v>szt.</v>
      </c>
      <c r="R183" s="73"/>
      <c r="S183" s="73"/>
      <c r="T183" s="73"/>
      <c r="U183" s="73"/>
      <c r="V183" s="73"/>
      <c r="W183" s="73"/>
      <c r="X183" s="73"/>
      <c r="Y183" s="73"/>
      <c r="Z183" s="73"/>
      <c r="AA183" s="73"/>
      <c r="AB183" s="73"/>
      <c r="AC183" s="73"/>
      <c r="AD183" s="73"/>
      <c r="AE183" s="73"/>
      <c r="AF183" s="73"/>
      <c r="AG183" s="40">
        <f>I183*P183</f>
        <v>0</v>
      </c>
      <c r="AH183" s="405"/>
      <c r="AI183" s="41">
        <f>$AI$1*AG183</f>
        <v>0</v>
      </c>
    </row>
    <row r="184" spans="1:35" ht="39.950000000000003" customHeight="1" x14ac:dyDescent="0.25">
      <c r="A184" s="632"/>
      <c r="B184" s="634"/>
      <c r="C184" s="49"/>
      <c r="D184" s="50" t="s">
        <v>4081</v>
      </c>
      <c r="E184" s="50" t="s">
        <v>37747</v>
      </c>
      <c r="F184" s="51">
        <v>25</v>
      </c>
      <c r="G184" s="52">
        <f>VLOOKUP(D184,Baza_cen[],4,0)</f>
        <v>2.2200000000000002</v>
      </c>
      <c r="I184" s="53">
        <f t="shared" ref="I184:I186" si="99">G184*(1-$I$3)</f>
        <v>2.2200000000000002</v>
      </c>
      <c r="P184" s="34"/>
      <c r="Q184" s="266" t="str">
        <f t="shared" si="98"/>
        <v>szt.</v>
      </c>
      <c r="R184" s="73"/>
      <c r="S184" s="73"/>
      <c r="T184" s="73"/>
      <c r="U184" s="73"/>
      <c r="V184" s="73"/>
      <c r="W184" s="73"/>
      <c r="X184" s="73"/>
      <c r="Y184" s="73"/>
      <c r="Z184" s="73"/>
      <c r="AA184" s="73"/>
      <c r="AB184" s="73"/>
      <c r="AC184" s="73"/>
      <c r="AD184" s="73"/>
      <c r="AE184" s="73"/>
      <c r="AF184" s="73"/>
      <c r="AG184" s="40">
        <f t="shared" ref="AG184:AG186" si="100">I184*P184</f>
        <v>0</v>
      </c>
      <c r="AH184" s="405"/>
      <c r="AI184" s="41">
        <f t="shared" ref="AI184:AI186" si="101">$AI$1*AG184</f>
        <v>0</v>
      </c>
    </row>
    <row r="185" spans="1:35" ht="39.950000000000003" customHeight="1" x14ac:dyDescent="0.25">
      <c r="A185" s="632"/>
      <c r="B185" s="634"/>
      <c r="C185" s="49"/>
      <c r="D185" s="50" t="s">
        <v>4082</v>
      </c>
      <c r="E185" s="50" t="s">
        <v>37748</v>
      </c>
      <c r="F185" s="51">
        <v>25</v>
      </c>
      <c r="G185" s="52">
        <f>VLOOKUP(D185,Baza_cen[],4,0)</f>
        <v>2.5</v>
      </c>
      <c r="I185" s="53">
        <f t="shared" si="99"/>
        <v>2.5</v>
      </c>
      <c r="P185" s="34"/>
      <c r="Q185" s="266" t="str">
        <f t="shared" si="98"/>
        <v>szt.</v>
      </c>
      <c r="R185" s="73"/>
      <c r="S185" s="73"/>
      <c r="T185" s="73"/>
      <c r="U185" s="73"/>
      <c r="V185" s="73"/>
      <c r="W185" s="73"/>
      <c r="X185" s="73"/>
      <c r="Y185" s="73"/>
      <c r="Z185" s="73"/>
      <c r="AA185" s="73"/>
      <c r="AB185" s="73"/>
      <c r="AC185" s="73"/>
      <c r="AD185" s="73"/>
      <c r="AE185" s="73"/>
      <c r="AF185" s="73"/>
      <c r="AG185" s="40">
        <f t="shared" si="100"/>
        <v>0</v>
      </c>
      <c r="AH185" s="405"/>
      <c r="AI185" s="41">
        <f t="shared" si="101"/>
        <v>0</v>
      </c>
    </row>
    <row r="186" spans="1:35" ht="39.950000000000003" customHeight="1" x14ac:dyDescent="0.25">
      <c r="A186" s="632"/>
      <c r="B186" s="634"/>
      <c r="C186" s="49"/>
      <c r="D186" s="50" t="s">
        <v>37743</v>
      </c>
      <c r="E186" s="50" t="s">
        <v>37746</v>
      </c>
      <c r="F186" s="51">
        <v>25</v>
      </c>
      <c r="G186" s="52">
        <f>VLOOKUP(D186,Baza_cen[],4,0)</f>
        <v>0</v>
      </c>
      <c r="I186" s="53">
        <f t="shared" si="99"/>
        <v>0</v>
      </c>
      <c r="P186" s="34"/>
      <c r="Q186" s="266" t="str">
        <f t="shared" si="98"/>
        <v>szt.</v>
      </c>
      <c r="R186" s="73"/>
      <c r="S186" s="73"/>
      <c r="T186" s="73"/>
      <c r="U186" s="73"/>
      <c r="V186" s="73"/>
      <c r="W186" s="73"/>
      <c r="X186" s="73"/>
      <c r="Y186" s="73"/>
      <c r="Z186" s="73"/>
      <c r="AA186" s="73"/>
      <c r="AB186" s="73"/>
      <c r="AC186" s="73"/>
      <c r="AD186" s="73"/>
      <c r="AE186" s="73"/>
      <c r="AF186" s="73"/>
      <c r="AG186" s="40">
        <f t="shared" si="100"/>
        <v>0</v>
      </c>
      <c r="AH186" s="405"/>
      <c r="AI186" s="41">
        <f t="shared" si="101"/>
        <v>0</v>
      </c>
    </row>
    <row r="187" spans="1:35" ht="39.950000000000003" customHeight="1" x14ac:dyDescent="0.25">
      <c r="A187" s="633"/>
      <c r="B187" s="635"/>
      <c r="C187" s="61"/>
      <c r="D187" s="62" t="s">
        <v>4083</v>
      </c>
      <c r="E187" s="62" t="s">
        <v>37745</v>
      </c>
      <c r="F187" s="63">
        <v>25</v>
      </c>
      <c r="G187" s="64">
        <f>VLOOKUP(D187,Baza_cen[],4,0)</f>
        <v>3.77</v>
      </c>
      <c r="I187" s="53">
        <f>G187*(1-$I$3)</f>
        <v>3.77</v>
      </c>
      <c r="P187" s="34"/>
      <c r="Q187" s="266" t="str">
        <f t="shared" si="98"/>
        <v>szt.</v>
      </c>
      <c r="R187" s="73"/>
      <c r="S187" s="73"/>
      <c r="T187" s="73"/>
      <c r="U187" s="73"/>
      <c r="V187" s="73"/>
      <c r="W187" s="73"/>
      <c r="X187" s="73"/>
      <c r="Y187" s="73"/>
      <c r="Z187" s="73"/>
      <c r="AA187" s="73"/>
      <c r="AB187" s="73"/>
      <c r="AC187" s="73"/>
      <c r="AD187" s="73"/>
      <c r="AE187" s="73"/>
      <c r="AF187" s="73"/>
      <c r="AG187" s="40">
        <f>I187*P187</f>
        <v>0</v>
      </c>
      <c r="AH187" s="405"/>
      <c r="AI187" s="41">
        <f>$AI$1*AG187</f>
        <v>0</v>
      </c>
    </row>
    <row r="188" spans="1:35" ht="12.75" x14ac:dyDescent="0.25">
      <c r="D188" s="80"/>
      <c r="E188" s="80"/>
      <c r="F188" s="84"/>
      <c r="G188" s="83"/>
      <c r="I188" s="44"/>
      <c r="P188" s="72"/>
      <c r="Q188" s="72"/>
      <c r="R188" s="73"/>
      <c r="S188" s="73"/>
      <c r="T188" s="73"/>
      <c r="U188" s="73"/>
      <c r="V188" s="73"/>
      <c r="W188" s="73"/>
      <c r="X188" s="73"/>
      <c r="Y188" s="73"/>
      <c r="Z188" s="73"/>
      <c r="AA188" s="73"/>
      <c r="AB188" s="73"/>
      <c r="AC188" s="73"/>
      <c r="AD188" s="73"/>
      <c r="AE188" s="73"/>
      <c r="AF188" s="73"/>
      <c r="AG188" s="74"/>
      <c r="AH188" s="407"/>
      <c r="AI188" s="74"/>
    </row>
    <row r="189" spans="1:35" ht="39.950000000000003" customHeight="1" x14ac:dyDescent="0.25">
      <c r="A189" s="632" t="e" vm="27">
        <v>#VALUE!</v>
      </c>
      <c r="B189" s="634" t="s">
        <v>2200</v>
      </c>
      <c r="C189" s="49"/>
      <c r="D189" s="50" t="s">
        <v>4070</v>
      </c>
      <c r="E189" s="50" t="s">
        <v>841</v>
      </c>
      <c r="F189" s="51">
        <v>5</v>
      </c>
      <c r="G189" s="52">
        <f>VLOOKUP(D189,Baza_cen[],4,0)</f>
        <v>6.04</v>
      </c>
      <c r="I189" s="53">
        <f>G189*(1-$I$3)</f>
        <v>6.04</v>
      </c>
      <c r="P189" s="34"/>
      <c r="Q189" s="266" t="str">
        <f t="shared" ref="Q189:Q192" si="102">$Q$3</f>
        <v>szt.</v>
      </c>
      <c r="R189" s="73"/>
      <c r="S189" s="73"/>
      <c r="T189" s="73"/>
      <c r="U189" s="73"/>
      <c r="V189" s="73"/>
      <c r="W189" s="73"/>
      <c r="X189" s="73"/>
      <c r="Y189" s="73"/>
      <c r="Z189" s="73"/>
      <c r="AA189" s="73"/>
      <c r="AB189" s="73"/>
      <c r="AC189" s="73"/>
      <c r="AD189" s="73"/>
      <c r="AE189" s="73"/>
      <c r="AF189" s="73"/>
      <c r="AG189" s="40">
        <f>I189*P189</f>
        <v>0</v>
      </c>
      <c r="AH189" s="405"/>
      <c r="AI189" s="41">
        <f>$AI$1*AG189</f>
        <v>0</v>
      </c>
    </row>
    <row r="190" spans="1:35" ht="39.950000000000003" customHeight="1" x14ac:dyDescent="0.25">
      <c r="A190" s="632"/>
      <c r="B190" s="634"/>
      <c r="C190" s="49"/>
      <c r="D190" s="55" t="s">
        <v>4071</v>
      </c>
      <c r="E190" s="55" t="s">
        <v>843</v>
      </c>
      <c r="F190" s="58">
        <v>5</v>
      </c>
      <c r="G190" s="59">
        <f>VLOOKUP(D190,Baza_cen[],4,0)</f>
        <v>7.04</v>
      </c>
      <c r="I190" s="53">
        <f>G190*(1-$I$3)</f>
        <v>7.04</v>
      </c>
      <c r="P190" s="34"/>
      <c r="Q190" s="266" t="str">
        <f t="shared" si="102"/>
        <v>szt.</v>
      </c>
      <c r="R190" s="73"/>
      <c r="S190" s="73"/>
      <c r="T190" s="73"/>
      <c r="U190" s="73"/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40">
        <f>I190*P190</f>
        <v>0</v>
      </c>
      <c r="AH190" s="405"/>
      <c r="AI190" s="41">
        <f>$AI$1*AG190</f>
        <v>0</v>
      </c>
    </row>
    <row r="191" spans="1:35" ht="39.950000000000003" customHeight="1" x14ac:dyDescent="0.25">
      <c r="A191" s="632"/>
      <c r="B191" s="634"/>
      <c r="C191" s="49"/>
      <c r="D191" s="55" t="s">
        <v>4072</v>
      </c>
      <c r="E191" s="55" t="s">
        <v>845</v>
      </c>
      <c r="F191" s="58">
        <v>5</v>
      </c>
      <c r="G191" s="59">
        <f>VLOOKUP(D191,Baza_cen[],4,0)</f>
        <v>8.9600000000000009</v>
      </c>
      <c r="I191" s="53">
        <f>G191*(1-$I$3)</f>
        <v>8.9600000000000009</v>
      </c>
      <c r="P191" s="34"/>
      <c r="Q191" s="266" t="str">
        <f t="shared" si="102"/>
        <v>szt.</v>
      </c>
      <c r="R191" s="73"/>
      <c r="S191" s="73"/>
      <c r="T191" s="73"/>
      <c r="U191" s="73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40">
        <f>I191*P191</f>
        <v>0</v>
      </c>
      <c r="AH191" s="405"/>
      <c r="AI191" s="41">
        <f>$AI$1*AG191</f>
        <v>0</v>
      </c>
    </row>
    <row r="192" spans="1:35" ht="39.950000000000003" customHeight="1" x14ac:dyDescent="0.25">
      <c r="A192" s="633"/>
      <c r="B192" s="635"/>
      <c r="C192" s="61"/>
      <c r="D192" s="62" t="s">
        <v>4073</v>
      </c>
      <c r="E192" s="62" t="s">
        <v>847</v>
      </c>
      <c r="F192" s="63">
        <v>5</v>
      </c>
      <c r="G192" s="64">
        <f>VLOOKUP(D192,Baza_cen[],4,0)</f>
        <v>11.3</v>
      </c>
      <c r="I192" s="53">
        <f>G192*(1-$I$3)</f>
        <v>11.3</v>
      </c>
      <c r="P192" s="34"/>
      <c r="Q192" s="266" t="str">
        <f t="shared" si="102"/>
        <v>szt.</v>
      </c>
      <c r="R192" s="73"/>
      <c r="S192" s="73"/>
      <c r="T192" s="73"/>
      <c r="U192" s="73"/>
      <c r="V192" s="73"/>
      <c r="W192" s="73"/>
      <c r="X192" s="73"/>
      <c r="Y192" s="73"/>
      <c r="Z192" s="73"/>
      <c r="AA192" s="73"/>
      <c r="AB192" s="73"/>
      <c r="AC192" s="73"/>
      <c r="AD192" s="73"/>
      <c r="AE192" s="73"/>
      <c r="AF192" s="73"/>
      <c r="AG192" s="40">
        <f>I192*P192</f>
        <v>0</v>
      </c>
      <c r="AH192" s="405"/>
      <c r="AI192" s="41">
        <f>$AI$1*AG192</f>
        <v>0</v>
      </c>
    </row>
    <row r="193" spans="1:35" ht="12.75" x14ac:dyDescent="0.25">
      <c r="D193" s="80"/>
      <c r="E193" s="80"/>
      <c r="F193" s="84"/>
      <c r="G193" s="83"/>
      <c r="I193" s="44"/>
      <c r="P193" s="72"/>
      <c r="Q193" s="72"/>
      <c r="R193" s="73"/>
      <c r="S193" s="73"/>
      <c r="T193" s="73"/>
      <c r="U193" s="73"/>
      <c r="V193" s="73"/>
      <c r="W193" s="73"/>
      <c r="X193" s="73"/>
      <c r="Y193" s="73"/>
      <c r="Z193" s="73"/>
      <c r="AA193" s="73"/>
      <c r="AB193" s="73"/>
      <c r="AC193" s="73"/>
      <c r="AD193" s="73"/>
      <c r="AE193" s="73"/>
      <c r="AF193" s="73"/>
      <c r="AG193" s="74"/>
      <c r="AH193" s="407"/>
      <c r="AI193" s="74"/>
    </row>
    <row r="194" spans="1:35" ht="39.950000000000003" customHeight="1" x14ac:dyDescent="0.25">
      <c r="A194" s="632" t="e" vm="28">
        <v>#VALUE!</v>
      </c>
      <c r="B194" s="634" t="s">
        <v>2200</v>
      </c>
      <c r="C194" s="49"/>
      <c r="D194" s="50" t="s">
        <v>840</v>
      </c>
      <c r="E194" s="50" t="s">
        <v>37694</v>
      </c>
      <c r="F194" s="51">
        <v>5</v>
      </c>
      <c r="G194" s="52">
        <f>VLOOKUP(D194,Baza_cen[],4,0)</f>
        <v>9.8000000000000007</v>
      </c>
      <c r="I194" s="53">
        <f>G194*(1-$I$3)</f>
        <v>9.8000000000000007</v>
      </c>
      <c r="P194" s="34"/>
      <c r="Q194" s="266" t="str">
        <f t="shared" ref="Q194:Q197" si="103">$Q$3</f>
        <v>szt.</v>
      </c>
      <c r="R194" s="73"/>
      <c r="S194" s="73"/>
      <c r="T194" s="73"/>
      <c r="U194" s="73"/>
      <c r="V194" s="73"/>
      <c r="W194" s="73"/>
      <c r="X194" s="73"/>
      <c r="Y194" s="73"/>
      <c r="Z194" s="73"/>
      <c r="AA194" s="73"/>
      <c r="AB194" s="73"/>
      <c r="AC194" s="73"/>
      <c r="AD194" s="73"/>
      <c r="AE194" s="73"/>
      <c r="AF194" s="73"/>
      <c r="AG194" s="40">
        <f>I194*P194</f>
        <v>0</v>
      </c>
      <c r="AH194" s="405"/>
      <c r="AI194" s="41">
        <f>$AI$1*AG194</f>
        <v>0</v>
      </c>
    </row>
    <row r="195" spans="1:35" ht="39.950000000000003" customHeight="1" x14ac:dyDescent="0.25">
      <c r="A195" s="632"/>
      <c r="B195" s="634"/>
      <c r="C195" s="49"/>
      <c r="D195" s="55" t="s">
        <v>842</v>
      </c>
      <c r="E195" s="55" t="s">
        <v>37695</v>
      </c>
      <c r="F195" s="58">
        <v>5</v>
      </c>
      <c r="G195" s="59">
        <f>VLOOKUP(D195,Baza_cen[],4,0)</f>
        <v>11.41</v>
      </c>
      <c r="I195" s="53">
        <f>G195*(1-$I$3)</f>
        <v>11.41</v>
      </c>
      <c r="P195" s="34"/>
      <c r="Q195" s="266" t="str">
        <f t="shared" si="103"/>
        <v>szt.</v>
      </c>
      <c r="R195" s="73"/>
      <c r="S195" s="73"/>
      <c r="T195" s="73"/>
      <c r="U195" s="73"/>
      <c r="V195" s="73"/>
      <c r="W195" s="73"/>
      <c r="X195" s="73"/>
      <c r="Y195" s="73"/>
      <c r="Z195" s="73"/>
      <c r="AA195" s="73"/>
      <c r="AB195" s="73"/>
      <c r="AC195" s="73"/>
      <c r="AD195" s="73"/>
      <c r="AE195" s="73"/>
      <c r="AF195" s="73"/>
      <c r="AG195" s="40">
        <f>I195*P195</f>
        <v>0</v>
      </c>
      <c r="AH195" s="405"/>
      <c r="AI195" s="41">
        <f>$AI$1*AG195</f>
        <v>0</v>
      </c>
    </row>
    <row r="196" spans="1:35" ht="39.950000000000003" customHeight="1" x14ac:dyDescent="0.25">
      <c r="A196" s="632"/>
      <c r="B196" s="634"/>
      <c r="C196" s="49"/>
      <c r="D196" s="55" t="s">
        <v>844</v>
      </c>
      <c r="E196" s="55" t="s">
        <v>37696</v>
      </c>
      <c r="F196" s="58">
        <v>5</v>
      </c>
      <c r="G196" s="59">
        <f>VLOOKUP(D196,Baza_cen[],4,0)</f>
        <v>12.7</v>
      </c>
      <c r="I196" s="53">
        <f>G196*(1-$I$3)</f>
        <v>12.7</v>
      </c>
      <c r="P196" s="34"/>
      <c r="Q196" s="266" t="str">
        <f t="shared" si="103"/>
        <v>szt.</v>
      </c>
      <c r="R196" s="73"/>
      <c r="S196" s="73"/>
      <c r="T196" s="73"/>
      <c r="U196" s="73"/>
      <c r="V196" s="73"/>
      <c r="W196" s="73"/>
      <c r="X196" s="73"/>
      <c r="Y196" s="73"/>
      <c r="Z196" s="73"/>
      <c r="AA196" s="73"/>
      <c r="AB196" s="73"/>
      <c r="AC196" s="73"/>
      <c r="AD196" s="73"/>
      <c r="AE196" s="73"/>
      <c r="AF196" s="73"/>
      <c r="AG196" s="40">
        <f>I196*P196</f>
        <v>0</v>
      </c>
      <c r="AH196" s="405"/>
      <c r="AI196" s="41">
        <f>$AI$1*AG196</f>
        <v>0</v>
      </c>
    </row>
    <row r="197" spans="1:35" ht="39.950000000000003" customHeight="1" x14ac:dyDescent="0.25">
      <c r="A197" s="633"/>
      <c r="B197" s="635"/>
      <c r="C197" s="61"/>
      <c r="D197" s="62" t="s">
        <v>846</v>
      </c>
      <c r="E197" s="62" t="s">
        <v>37697</v>
      </c>
      <c r="F197" s="63">
        <v>5</v>
      </c>
      <c r="G197" s="64">
        <f>VLOOKUP(D197,Baza_cen[],4,0)</f>
        <v>14.56</v>
      </c>
      <c r="I197" s="53">
        <f>G197*(1-$I$3)</f>
        <v>14.56</v>
      </c>
      <c r="P197" s="34"/>
      <c r="Q197" s="266" t="str">
        <f t="shared" si="103"/>
        <v>szt.</v>
      </c>
      <c r="R197" s="73"/>
      <c r="S197" s="73"/>
      <c r="T197" s="73"/>
      <c r="U197" s="73"/>
      <c r="V197" s="73"/>
      <c r="W197" s="73"/>
      <c r="X197" s="73"/>
      <c r="Y197" s="73"/>
      <c r="Z197" s="73"/>
      <c r="AA197" s="73"/>
      <c r="AB197" s="73"/>
      <c r="AC197" s="73"/>
      <c r="AD197" s="73"/>
      <c r="AE197" s="73"/>
      <c r="AF197" s="73"/>
      <c r="AG197" s="40">
        <f>I197*P197</f>
        <v>0</v>
      </c>
      <c r="AH197" s="405"/>
      <c r="AI197" s="41">
        <f>$AI$1*AG197</f>
        <v>0</v>
      </c>
    </row>
    <row r="198" spans="1:35" ht="12.75" x14ac:dyDescent="0.25">
      <c r="B198" s="85"/>
      <c r="C198" s="85"/>
      <c r="D198" s="80"/>
      <c r="E198" s="80"/>
      <c r="F198" s="84"/>
      <c r="G198" s="83"/>
      <c r="I198" s="44"/>
      <c r="P198" s="72"/>
      <c r="Q198" s="72"/>
      <c r="R198" s="73"/>
      <c r="S198" s="73"/>
      <c r="T198" s="73"/>
      <c r="U198" s="73"/>
      <c r="V198" s="73"/>
      <c r="W198" s="73"/>
      <c r="X198" s="73"/>
      <c r="Y198" s="73"/>
      <c r="Z198" s="73"/>
      <c r="AA198" s="73"/>
      <c r="AB198" s="73"/>
      <c r="AC198" s="73"/>
      <c r="AD198" s="73"/>
      <c r="AE198" s="73"/>
      <c r="AF198" s="73"/>
      <c r="AG198" s="74"/>
      <c r="AH198" s="407"/>
      <c r="AI198" s="74"/>
    </row>
    <row r="199" spans="1:35" ht="39.950000000000003" customHeight="1" x14ac:dyDescent="0.25">
      <c r="A199" s="632" t="e" vm="29">
        <v>#VALUE!</v>
      </c>
      <c r="B199" s="634" t="s">
        <v>2201</v>
      </c>
      <c r="C199" s="49"/>
      <c r="D199" s="69" t="s">
        <v>545</v>
      </c>
      <c r="E199" s="50" t="s">
        <v>546</v>
      </c>
      <c r="F199" s="51">
        <v>50</v>
      </c>
      <c r="G199" s="52">
        <f>VLOOKUP(D199,Baza_cen[],4,0)</f>
        <v>2.5299999999999998</v>
      </c>
      <c r="I199" s="53">
        <f>G199*(1-$I$3)</f>
        <v>2.5299999999999998</v>
      </c>
      <c r="P199" s="34"/>
      <c r="Q199" s="266" t="str">
        <f t="shared" ref="Q199:Q201" si="104">$Q$3</f>
        <v>szt.</v>
      </c>
      <c r="R199" s="54"/>
      <c r="S199" s="54"/>
      <c r="T199" s="54"/>
      <c r="U199" s="54"/>
      <c r="V199" s="54"/>
      <c r="W199" s="54"/>
      <c r="X199" s="54"/>
      <c r="Y199" s="54"/>
      <c r="Z199" s="54"/>
      <c r="AA199" s="54"/>
      <c r="AB199" s="54"/>
      <c r="AC199" s="54"/>
      <c r="AD199" s="54"/>
      <c r="AE199" s="54"/>
      <c r="AF199" s="54"/>
      <c r="AG199" s="40">
        <f>I199*P199</f>
        <v>0</v>
      </c>
      <c r="AH199" s="405"/>
      <c r="AI199" s="41">
        <f>$AI$1*AG199</f>
        <v>0</v>
      </c>
    </row>
    <row r="200" spans="1:35" ht="39.950000000000003" customHeight="1" x14ac:dyDescent="0.25">
      <c r="A200" s="632"/>
      <c r="B200" s="634"/>
      <c r="C200" s="49"/>
      <c r="D200" s="70" t="s">
        <v>547</v>
      </c>
      <c r="E200" s="55" t="s">
        <v>548</v>
      </c>
      <c r="F200" s="58">
        <v>50</v>
      </c>
      <c r="G200" s="59">
        <f>VLOOKUP(D200,Baza_cen[],4,0)</f>
        <v>3.04</v>
      </c>
      <c r="I200" s="53">
        <f>G200*(1-$I$3)</f>
        <v>3.04</v>
      </c>
      <c r="P200" s="34"/>
      <c r="Q200" s="266" t="str">
        <f t="shared" si="104"/>
        <v>szt.</v>
      </c>
      <c r="R200" s="54"/>
      <c r="S200" s="54"/>
      <c r="T200" s="54"/>
      <c r="U200" s="54"/>
      <c r="V200" s="54"/>
      <c r="W200" s="54"/>
      <c r="X200" s="54"/>
      <c r="Y200" s="54"/>
      <c r="Z200" s="54"/>
      <c r="AA200" s="54"/>
      <c r="AB200" s="54"/>
      <c r="AC200" s="54"/>
      <c r="AD200" s="54"/>
      <c r="AE200" s="54"/>
      <c r="AF200" s="54"/>
      <c r="AG200" s="40">
        <f>I200*P200</f>
        <v>0</v>
      </c>
      <c r="AH200" s="405"/>
      <c r="AI200" s="41">
        <f>$AI$1*AG200</f>
        <v>0</v>
      </c>
    </row>
    <row r="201" spans="1:35" ht="39.950000000000003" customHeight="1" x14ac:dyDescent="0.25">
      <c r="A201" s="633"/>
      <c r="B201" s="635"/>
      <c r="C201" s="61"/>
      <c r="D201" s="71" t="s">
        <v>549</v>
      </c>
      <c r="E201" s="62" t="s">
        <v>550</v>
      </c>
      <c r="F201" s="63">
        <v>50</v>
      </c>
      <c r="G201" s="64">
        <f>VLOOKUP(D201,Baza_cen[],4,0)</f>
        <v>3.84</v>
      </c>
      <c r="I201" s="53">
        <f>G201*(1-$I$3)</f>
        <v>3.84</v>
      </c>
      <c r="P201" s="34"/>
      <c r="Q201" s="266" t="str">
        <f t="shared" si="104"/>
        <v>szt.</v>
      </c>
      <c r="R201" s="54"/>
      <c r="S201" s="54"/>
      <c r="T201" s="54"/>
      <c r="U201" s="54"/>
      <c r="V201" s="54"/>
      <c r="W201" s="54"/>
      <c r="X201" s="54"/>
      <c r="Y201" s="54"/>
      <c r="Z201" s="54"/>
      <c r="AA201" s="54"/>
      <c r="AB201" s="54"/>
      <c r="AC201" s="54"/>
      <c r="AD201" s="54"/>
      <c r="AE201" s="54"/>
      <c r="AF201" s="54"/>
      <c r="AG201" s="40">
        <f>I201*P201</f>
        <v>0</v>
      </c>
      <c r="AH201" s="405"/>
      <c r="AI201" s="41">
        <f>$AI$1*AG201</f>
        <v>0</v>
      </c>
    </row>
    <row r="202" spans="1:35" ht="12.75" x14ac:dyDescent="0.25">
      <c r="D202" s="80"/>
      <c r="E202" s="80"/>
      <c r="F202" s="84"/>
      <c r="G202" s="83"/>
      <c r="I202" s="44"/>
      <c r="P202" s="72"/>
      <c r="Q202" s="72"/>
      <c r="R202" s="73"/>
      <c r="S202" s="73"/>
      <c r="T202" s="73"/>
      <c r="U202" s="73"/>
      <c r="V202" s="73"/>
      <c r="W202" s="73"/>
      <c r="X202" s="73"/>
      <c r="Y202" s="73"/>
      <c r="Z202" s="73"/>
      <c r="AA202" s="73"/>
      <c r="AB202" s="73"/>
      <c r="AC202" s="73"/>
      <c r="AD202" s="73"/>
      <c r="AE202" s="73"/>
      <c r="AF202" s="73"/>
      <c r="AG202" s="74"/>
      <c r="AH202" s="407"/>
      <c r="AI202" s="74"/>
    </row>
    <row r="203" spans="1:35" ht="120" customHeight="1" x14ac:dyDescent="0.25">
      <c r="A203" s="60" t="e" vm="30">
        <v>#VALUE!</v>
      </c>
      <c r="B203" s="61" t="s">
        <v>544</v>
      </c>
      <c r="C203" s="61"/>
      <c r="D203" s="71" t="s">
        <v>543</v>
      </c>
      <c r="E203" s="62" t="s">
        <v>544</v>
      </c>
      <c r="F203" s="63">
        <v>25</v>
      </c>
      <c r="G203" s="64">
        <f>VLOOKUP(D203,Baza_cen[],4,0)</f>
        <v>7.79</v>
      </c>
      <c r="I203" s="53">
        <f>G203*(1-$I$3)</f>
        <v>7.79</v>
      </c>
      <c r="P203" s="34"/>
      <c r="Q203" s="266" t="str">
        <f>$Q$3</f>
        <v>szt.</v>
      </c>
      <c r="R203" s="54"/>
      <c r="S203" s="54"/>
      <c r="T203" s="54"/>
      <c r="U203" s="54"/>
      <c r="V203" s="54"/>
      <c r="W203" s="54"/>
      <c r="X203" s="54"/>
      <c r="Y203" s="54"/>
      <c r="Z203" s="54"/>
      <c r="AA203" s="54"/>
      <c r="AB203" s="54"/>
      <c r="AC203" s="54"/>
      <c r="AD203" s="54"/>
      <c r="AE203" s="54"/>
      <c r="AF203" s="54"/>
      <c r="AG203" s="40">
        <f>I203*P203</f>
        <v>0</v>
      </c>
      <c r="AH203" s="405"/>
      <c r="AI203" s="41">
        <f>$AI$1*AG203</f>
        <v>0</v>
      </c>
    </row>
    <row r="204" spans="1:35" ht="13.5" customHeight="1" x14ac:dyDescent="0.25">
      <c r="D204" s="29"/>
      <c r="E204" s="80"/>
      <c r="F204" s="81"/>
      <c r="G204" s="83"/>
      <c r="I204" s="44"/>
      <c r="P204" s="22"/>
      <c r="Q204" s="22"/>
      <c r="R204" s="54"/>
      <c r="S204" s="54"/>
      <c r="T204" s="54"/>
      <c r="U204" s="54"/>
      <c r="V204" s="54"/>
      <c r="W204" s="54"/>
      <c r="X204" s="54"/>
      <c r="Y204" s="54"/>
      <c r="Z204" s="54"/>
      <c r="AA204" s="54"/>
      <c r="AB204" s="54"/>
      <c r="AC204" s="54"/>
      <c r="AD204" s="54"/>
      <c r="AE204" s="54"/>
      <c r="AF204" s="54"/>
      <c r="AG204" s="74"/>
      <c r="AH204" s="407"/>
      <c r="AI204" s="74"/>
    </row>
    <row r="205" spans="1:35" ht="60" customHeight="1" x14ac:dyDescent="0.25">
      <c r="A205" s="632" t="e" vm="31">
        <v>#VALUE!</v>
      </c>
      <c r="B205" s="634" t="s">
        <v>37779</v>
      </c>
      <c r="C205" s="49"/>
      <c r="D205" s="69" t="s">
        <v>4004</v>
      </c>
      <c r="E205" s="50" t="s">
        <v>37775</v>
      </c>
      <c r="F205" s="51">
        <v>25</v>
      </c>
      <c r="G205" s="52">
        <f>VLOOKUP(D205,Baza_cen[],4,0)</f>
        <v>1.1499999999999999</v>
      </c>
      <c r="I205" s="53">
        <f>G205*(1-$I$3)</f>
        <v>1.1499999999999999</v>
      </c>
      <c r="P205" s="34"/>
      <c r="Q205" s="266" t="str">
        <f t="shared" ref="Q205:Q208" si="105">$Q$3</f>
        <v>szt.</v>
      </c>
      <c r="R205" s="54"/>
      <c r="S205" s="54"/>
      <c r="T205" s="54"/>
      <c r="U205" s="54"/>
      <c r="V205" s="54"/>
      <c r="W205" s="54"/>
      <c r="X205" s="54"/>
      <c r="Y205" s="54"/>
      <c r="Z205" s="54"/>
      <c r="AA205" s="54"/>
      <c r="AB205" s="54"/>
      <c r="AC205" s="54"/>
      <c r="AD205" s="54"/>
      <c r="AE205" s="54"/>
      <c r="AF205" s="54"/>
      <c r="AG205" s="40">
        <f>I205*P205</f>
        <v>0</v>
      </c>
      <c r="AH205" s="405"/>
      <c r="AI205" s="41">
        <f>$AI$1*AG205</f>
        <v>0</v>
      </c>
    </row>
    <row r="206" spans="1:35" ht="60" customHeight="1" x14ac:dyDescent="0.25">
      <c r="A206" s="632"/>
      <c r="B206" s="634"/>
      <c r="C206" s="49"/>
      <c r="D206" s="70" t="s">
        <v>4005</v>
      </c>
      <c r="E206" s="55" t="s">
        <v>37776</v>
      </c>
      <c r="F206" s="58">
        <v>25</v>
      </c>
      <c r="G206" s="59">
        <f>VLOOKUP(D206,Baza_cen[],4,0)</f>
        <v>1.75</v>
      </c>
      <c r="I206" s="53">
        <f>G206*(1-$I$3)</f>
        <v>1.75</v>
      </c>
      <c r="P206" s="34"/>
      <c r="Q206" s="266" t="str">
        <f t="shared" si="105"/>
        <v>szt.</v>
      </c>
      <c r="R206" s="54"/>
      <c r="S206" s="54"/>
      <c r="T206" s="54"/>
      <c r="U206" s="54"/>
      <c r="V206" s="54"/>
      <c r="W206" s="54"/>
      <c r="X206" s="54"/>
      <c r="Y206" s="54"/>
      <c r="Z206" s="54"/>
      <c r="AA206" s="54"/>
      <c r="AB206" s="54"/>
      <c r="AC206" s="54"/>
      <c r="AD206" s="54"/>
      <c r="AE206" s="54"/>
      <c r="AF206" s="54"/>
      <c r="AG206" s="40">
        <f>I206*P206</f>
        <v>0</v>
      </c>
      <c r="AH206" s="405"/>
      <c r="AI206" s="41">
        <f>$AI$1*AG206</f>
        <v>0</v>
      </c>
    </row>
    <row r="207" spans="1:35" ht="60" customHeight="1" x14ac:dyDescent="0.25">
      <c r="A207" s="632"/>
      <c r="B207" s="634"/>
      <c r="C207" s="49"/>
      <c r="D207" s="70" t="s">
        <v>4007</v>
      </c>
      <c r="E207" s="55" t="s">
        <v>37777</v>
      </c>
      <c r="F207" s="58">
        <v>25</v>
      </c>
      <c r="G207" s="59">
        <f>VLOOKUP(D207,Baza_cen[],4,0)</f>
        <v>2.2000000000000002</v>
      </c>
      <c r="I207" s="53">
        <f>G207*(1-$I$3)</f>
        <v>2.2000000000000002</v>
      </c>
      <c r="P207" s="34"/>
      <c r="Q207" s="266" t="str">
        <f t="shared" si="105"/>
        <v>szt.</v>
      </c>
      <c r="R207" s="54"/>
      <c r="S207" s="54"/>
      <c r="T207" s="54"/>
      <c r="U207" s="54"/>
      <c r="V207" s="54"/>
      <c r="W207" s="54"/>
      <c r="X207" s="54"/>
      <c r="Y207" s="54"/>
      <c r="Z207" s="54"/>
      <c r="AA207" s="54"/>
      <c r="AB207" s="54"/>
      <c r="AC207" s="54"/>
      <c r="AD207" s="54"/>
      <c r="AE207" s="54"/>
      <c r="AF207" s="54"/>
      <c r="AG207" s="40">
        <f>I207*P207</f>
        <v>0</v>
      </c>
      <c r="AH207" s="405"/>
      <c r="AI207" s="41">
        <f>$AI$1*AG207</f>
        <v>0</v>
      </c>
    </row>
    <row r="208" spans="1:35" ht="60" customHeight="1" x14ac:dyDescent="0.25">
      <c r="A208" s="633"/>
      <c r="B208" s="635"/>
      <c r="C208" s="61"/>
      <c r="D208" s="71" t="s">
        <v>4006</v>
      </c>
      <c r="E208" s="62" t="s">
        <v>37778</v>
      </c>
      <c r="F208" s="63">
        <v>25</v>
      </c>
      <c r="G208" s="64">
        <f>VLOOKUP(D208,Baza_cen[],4,0)</f>
        <v>3.74</v>
      </c>
      <c r="I208" s="53">
        <f>G208*(1-$I$3)</f>
        <v>3.74</v>
      </c>
      <c r="P208" s="34"/>
      <c r="Q208" s="266" t="str">
        <f t="shared" si="105"/>
        <v>szt.</v>
      </c>
      <c r="R208" s="54"/>
      <c r="S208" s="54"/>
      <c r="T208" s="54"/>
      <c r="U208" s="54"/>
      <c r="V208" s="54"/>
      <c r="W208" s="54"/>
      <c r="X208" s="54"/>
      <c r="Y208" s="54"/>
      <c r="Z208" s="54"/>
      <c r="AA208" s="54"/>
      <c r="AB208" s="54"/>
      <c r="AC208" s="54"/>
      <c r="AD208" s="54"/>
      <c r="AE208" s="54"/>
      <c r="AF208" s="54"/>
      <c r="AG208" s="40">
        <f>I208*P208</f>
        <v>0</v>
      </c>
      <c r="AH208" s="405"/>
      <c r="AI208" s="41">
        <f>$AI$1*AG208</f>
        <v>0</v>
      </c>
    </row>
    <row r="209" spans="1:35" ht="12.75" x14ac:dyDescent="0.25">
      <c r="D209" s="80"/>
      <c r="E209" s="80"/>
      <c r="F209" s="84"/>
      <c r="G209" s="83"/>
      <c r="I209" s="44"/>
      <c r="P209" s="72"/>
      <c r="Q209" s="72"/>
      <c r="R209" s="73"/>
      <c r="S209" s="73"/>
      <c r="T209" s="73"/>
      <c r="U209" s="73"/>
      <c r="V209" s="73"/>
      <c r="W209" s="73"/>
      <c r="X209" s="73"/>
      <c r="Y209" s="73"/>
      <c r="Z209" s="73"/>
      <c r="AA209" s="73"/>
      <c r="AB209" s="73"/>
      <c r="AC209" s="73"/>
      <c r="AD209" s="73"/>
      <c r="AE209" s="73"/>
      <c r="AF209" s="73"/>
      <c r="AG209" s="74"/>
      <c r="AH209" s="407"/>
      <c r="AI209" s="74"/>
    </row>
    <row r="210" spans="1:35" ht="60" customHeight="1" x14ac:dyDescent="0.25">
      <c r="A210" s="632" t="e" vm="32">
        <v>#VALUE!</v>
      </c>
      <c r="B210" s="634" t="s">
        <v>544</v>
      </c>
      <c r="C210" s="49"/>
      <c r="D210" s="69" t="s">
        <v>525</v>
      </c>
      <c r="E210" s="50" t="s">
        <v>526</v>
      </c>
      <c r="F210" s="51">
        <v>50</v>
      </c>
      <c r="G210" s="52">
        <f>VLOOKUP(D210,Baza_cen[],4,0)</f>
        <v>1.18</v>
      </c>
      <c r="I210" s="53">
        <f>G210*(1-$I$3)</f>
        <v>1.18</v>
      </c>
      <c r="P210" s="34"/>
      <c r="Q210" s="266" t="str">
        <f t="shared" ref="Q210:Q213" si="106">$Q$3</f>
        <v>szt.</v>
      </c>
      <c r="R210" s="54"/>
      <c r="S210" s="54"/>
      <c r="T210" s="54"/>
      <c r="U210" s="54"/>
      <c r="V210" s="54"/>
      <c r="W210" s="54"/>
      <c r="X210" s="54"/>
      <c r="Y210" s="54"/>
      <c r="Z210" s="54"/>
      <c r="AA210" s="54"/>
      <c r="AB210" s="54"/>
      <c r="AC210" s="54"/>
      <c r="AD210" s="54"/>
      <c r="AE210" s="54"/>
      <c r="AF210" s="54"/>
      <c r="AG210" s="40">
        <f>I210*P210</f>
        <v>0</v>
      </c>
      <c r="AH210" s="405"/>
      <c r="AI210" s="41">
        <f>$AI$1*AG210</f>
        <v>0</v>
      </c>
    </row>
    <row r="211" spans="1:35" ht="60" customHeight="1" x14ac:dyDescent="0.25">
      <c r="A211" s="632"/>
      <c r="B211" s="634"/>
      <c r="C211" s="49"/>
      <c r="D211" s="70" t="s">
        <v>527</v>
      </c>
      <c r="E211" s="55" t="s">
        <v>528</v>
      </c>
      <c r="F211" s="58">
        <v>50</v>
      </c>
      <c r="G211" s="59">
        <f>VLOOKUP(D211,Baza_cen[],4,0)</f>
        <v>1.29</v>
      </c>
      <c r="I211" s="53">
        <f>G211*(1-$I$3)</f>
        <v>1.29</v>
      </c>
      <c r="P211" s="34"/>
      <c r="Q211" s="266" t="str">
        <f t="shared" si="106"/>
        <v>szt.</v>
      </c>
      <c r="R211" s="54"/>
      <c r="S211" s="54"/>
      <c r="T211" s="54"/>
      <c r="U211" s="54"/>
      <c r="V211" s="54"/>
      <c r="W211" s="54"/>
      <c r="X211" s="54"/>
      <c r="Y211" s="54"/>
      <c r="Z211" s="54"/>
      <c r="AA211" s="54"/>
      <c r="AB211" s="54"/>
      <c r="AC211" s="54"/>
      <c r="AD211" s="54"/>
      <c r="AE211" s="54"/>
      <c r="AF211" s="54"/>
      <c r="AG211" s="40">
        <f>I211*P211</f>
        <v>0</v>
      </c>
      <c r="AH211" s="405"/>
      <c r="AI211" s="41">
        <f>$AI$1*AG211</f>
        <v>0</v>
      </c>
    </row>
    <row r="212" spans="1:35" ht="60" customHeight="1" x14ac:dyDescent="0.25">
      <c r="A212" s="632" t="e" vm="33">
        <v>#VALUE!</v>
      </c>
      <c r="B212" s="634"/>
      <c r="C212" s="49"/>
      <c r="D212" s="70" t="s">
        <v>529</v>
      </c>
      <c r="E212" s="55" t="s">
        <v>530</v>
      </c>
      <c r="F212" s="58">
        <v>50</v>
      </c>
      <c r="G212" s="59">
        <f>VLOOKUP(D212,Baza_cen[],4,0)</f>
        <v>1.22</v>
      </c>
      <c r="I212" s="53">
        <f>G212*(1-$I$3)</f>
        <v>1.22</v>
      </c>
      <c r="P212" s="34"/>
      <c r="Q212" s="266" t="str">
        <f t="shared" si="106"/>
        <v>szt.</v>
      </c>
      <c r="R212" s="54"/>
      <c r="S212" s="54"/>
      <c r="T212" s="54"/>
      <c r="U212" s="54"/>
      <c r="V212" s="54"/>
      <c r="W212" s="54"/>
      <c r="X212" s="54"/>
      <c r="Y212" s="54"/>
      <c r="Z212" s="54"/>
      <c r="AA212" s="54"/>
      <c r="AB212" s="54"/>
      <c r="AC212" s="54"/>
      <c r="AD212" s="54"/>
      <c r="AE212" s="54"/>
      <c r="AF212" s="54"/>
      <c r="AG212" s="40">
        <f>I212*P212</f>
        <v>0</v>
      </c>
      <c r="AH212" s="405"/>
      <c r="AI212" s="41">
        <f>$AI$1*AG212</f>
        <v>0</v>
      </c>
    </row>
    <row r="213" spans="1:35" ht="60" customHeight="1" x14ac:dyDescent="0.25">
      <c r="A213" s="633"/>
      <c r="B213" s="635"/>
      <c r="C213" s="61"/>
      <c r="D213" s="71" t="s">
        <v>531</v>
      </c>
      <c r="E213" s="62" t="s">
        <v>532</v>
      </c>
      <c r="F213" s="63">
        <v>50</v>
      </c>
      <c r="G213" s="64">
        <f>VLOOKUP(D213,Baza_cen[],4,0)</f>
        <v>1.34</v>
      </c>
      <c r="I213" s="53">
        <f>G213*(1-$I$3)</f>
        <v>1.34</v>
      </c>
      <c r="P213" s="34"/>
      <c r="Q213" s="266" t="str">
        <f t="shared" si="106"/>
        <v>szt.</v>
      </c>
      <c r="R213" s="54"/>
      <c r="S213" s="54"/>
      <c r="T213" s="54"/>
      <c r="U213" s="54"/>
      <c r="V213" s="54"/>
      <c r="W213" s="54"/>
      <c r="X213" s="54"/>
      <c r="Y213" s="54"/>
      <c r="Z213" s="54"/>
      <c r="AA213" s="54"/>
      <c r="AB213" s="54"/>
      <c r="AC213" s="54"/>
      <c r="AD213" s="54"/>
      <c r="AE213" s="54"/>
      <c r="AF213" s="54"/>
      <c r="AG213" s="40">
        <f>I213*P213</f>
        <v>0</v>
      </c>
      <c r="AH213" s="405"/>
      <c r="AI213" s="41">
        <f>$AI$1*AG213</f>
        <v>0</v>
      </c>
    </row>
    <row r="214" spans="1:35" ht="12.75" x14ac:dyDescent="0.25">
      <c r="D214" s="80"/>
      <c r="E214" s="80"/>
      <c r="F214" s="84"/>
      <c r="G214" s="83"/>
      <c r="I214" s="44"/>
      <c r="P214" s="72"/>
      <c r="Q214" s="72"/>
      <c r="R214" s="73"/>
      <c r="S214" s="73"/>
      <c r="T214" s="73"/>
      <c r="U214" s="73"/>
      <c r="V214" s="73"/>
      <c r="W214" s="73"/>
      <c r="X214" s="73"/>
      <c r="Y214" s="73"/>
      <c r="Z214" s="73"/>
      <c r="AA214" s="73"/>
      <c r="AB214" s="73"/>
      <c r="AC214" s="73"/>
      <c r="AD214" s="73"/>
      <c r="AE214" s="73"/>
      <c r="AF214" s="73"/>
      <c r="AG214" s="74"/>
      <c r="AH214" s="407"/>
      <c r="AI214" s="74"/>
    </row>
    <row r="215" spans="1:35" ht="30" customHeight="1" x14ac:dyDescent="0.25">
      <c r="A215" s="632" t="e" vm="34">
        <v>#VALUE!</v>
      </c>
      <c r="B215" s="634" t="s">
        <v>2202</v>
      </c>
      <c r="C215" s="49"/>
      <c r="D215" s="50" t="s">
        <v>808</v>
      </c>
      <c r="E215" s="50" t="s">
        <v>809</v>
      </c>
      <c r="F215" s="51">
        <v>5</v>
      </c>
      <c r="G215" s="52">
        <f>VLOOKUP(D215,Baza_cen[],4,0)</f>
        <v>7.3</v>
      </c>
      <c r="I215" s="53">
        <f>G215*(1-$I$3)</f>
        <v>7.3</v>
      </c>
      <c r="P215" s="34"/>
      <c r="Q215" s="266" t="str">
        <f t="shared" ref="Q215:Q219" si="107">$Q$3</f>
        <v>szt.</v>
      </c>
      <c r="R215" s="73"/>
      <c r="S215" s="73"/>
      <c r="T215" s="73"/>
      <c r="U215" s="73"/>
      <c r="V215" s="73"/>
      <c r="W215" s="73"/>
      <c r="X215" s="73"/>
      <c r="Y215" s="73"/>
      <c r="Z215" s="73"/>
      <c r="AA215" s="73"/>
      <c r="AB215" s="73"/>
      <c r="AC215" s="73"/>
      <c r="AD215" s="73"/>
      <c r="AE215" s="73"/>
      <c r="AF215" s="73"/>
      <c r="AG215" s="40">
        <f>I215*P215</f>
        <v>0</v>
      </c>
      <c r="AH215" s="405"/>
      <c r="AI215" s="41">
        <f>$AI$1*AG215</f>
        <v>0</v>
      </c>
    </row>
    <row r="216" spans="1:35" ht="30" customHeight="1" x14ac:dyDescent="0.25">
      <c r="A216" s="632"/>
      <c r="B216" s="634"/>
      <c r="C216" s="49"/>
      <c r="D216" s="55" t="s">
        <v>810</v>
      </c>
      <c r="E216" s="55" t="s">
        <v>811</v>
      </c>
      <c r="F216" s="58">
        <v>5</v>
      </c>
      <c r="G216" s="59">
        <f>VLOOKUP(D216,Baza_cen[],4,0)</f>
        <v>7.5</v>
      </c>
      <c r="I216" s="53">
        <f>G216*(1-$I$3)</f>
        <v>7.5</v>
      </c>
      <c r="P216" s="34"/>
      <c r="Q216" s="266" t="str">
        <f t="shared" si="107"/>
        <v>szt.</v>
      </c>
      <c r="R216" s="73"/>
      <c r="S216" s="73"/>
      <c r="T216" s="73"/>
      <c r="U216" s="73"/>
      <c r="V216" s="73"/>
      <c r="W216" s="73"/>
      <c r="X216" s="73"/>
      <c r="Y216" s="73"/>
      <c r="Z216" s="73"/>
      <c r="AA216" s="73"/>
      <c r="AB216" s="73"/>
      <c r="AC216" s="73"/>
      <c r="AD216" s="73"/>
      <c r="AE216" s="73"/>
      <c r="AF216" s="73"/>
      <c r="AG216" s="40">
        <f>I216*P216</f>
        <v>0</v>
      </c>
      <c r="AH216" s="405"/>
      <c r="AI216" s="41">
        <f>$AI$1*AG216</f>
        <v>0</v>
      </c>
    </row>
    <row r="217" spans="1:35" ht="30" customHeight="1" x14ac:dyDescent="0.25">
      <c r="A217" s="632"/>
      <c r="B217" s="634"/>
      <c r="C217" s="49"/>
      <c r="D217" s="55" t="s">
        <v>812</v>
      </c>
      <c r="E217" s="55" t="s">
        <v>813</v>
      </c>
      <c r="F217" s="58">
        <v>5</v>
      </c>
      <c r="G217" s="59">
        <f>VLOOKUP(D217,Baza_cen[],4,0)</f>
        <v>8.35</v>
      </c>
      <c r="I217" s="53">
        <f>G217*(1-$I$3)</f>
        <v>8.35</v>
      </c>
      <c r="P217" s="34"/>
      <c r="Q217" s="266" t="str">
        <f t="shared" si="107"/>
        <v>szt.</v>
      </c>
      <c r="R217" s="73"/>
      <c r="S217" s="73"/>
      <c r="T217" s="73"/>
      <c r="U217" s="73"/>
      <c r="V217" s="73"/>
      <c r="W217" s="73"/>
      <c r="X217" s="73"/>
      <c r="Y217" s="73"/>
      <c r="Z217" s="73"/>
      <c r="AA217" s="73"/>
      <c r="AB217" s="73"/>
      <c r="AC217" s="73"/>
      <c r="AD217" s="73"/>
      <c r="AE217" s="73"/>
      <c r="AF217" s="73"/>
      <c r="AG217" s="40">
        <f>I217*P217</f>
        <v>0</v>
      </c>
      <c r="AH217" s="405"/>
      <c r="AI217" s="41">
        <f>$AI$1*AG217</f>
        <v>0</v>
      </c>
    </row>
    <row r="218" spans="1:35" ht="30" customHeight="1" x14ac:dyDescent="0.25">
      <c r="A218" s="632"/>
      <c r="B218" s="634"/>
      <c r="C218" s="49"/>
      <c r="D218" s="55" t="s">
        <v>814</v>
      </c>
      <c r="E218" s="55" t="s">
        <v>815</v>
      </c>
      <c r="F218" s="58">
        <v>5</v>
      </c>
      <c r="G218" s="59">
        <f>VLOOKUP(D218,Baza_cen[],4,0)</f>
        <v>9.8000000000000007</v>
      </c>
      <c r="I218" s="53">
        <f>G218*(1-$I$3)</f>
        <v>9.8000000000000007</v>
      </c>
      <c r="P218" s="34"/>
      <c r="Q218" s="266" t="str">
        <f t="shared" si="107"/>
        <v>szt.</v>
      </c>
      <c r="R218" s="73"/>
      <c r="S218" s="73"/>
      <c r="T218" s="73"/>
      <c r="U218" s="73"/>
      <c r="V218" s="73"/>
      <c r="W218" s="73"/>
      <c r="X218" s="73"/>
      <c r="Y218" s="73"/>
      <c r="Z218" s="73"/>
      <c r="AA218" s="73"/>
      <c r="AB218" s="73"/>
      <c r="AC218" s="73"/>
      <c r="AD218" s="73"/>
      <c r="AE218" s="73"/>
      <c r="AF218" s="73"/>
      <c r="AG218" s="40">
        <f>I218*P218</f>
        <v>0</v>
      </c>
      <c r="AH218" s="405"/>
      <c r="AI218" s="41">
        <f>$AI$1*AG218</f>
        <v>0</v>
      </c>
    </row>
    <row r="219" spans="1:35" ht="30" customHeight="1" x14ac:dyDescent="0.25">
      <c r="A219" s="633"/>
      <c r="B219" s="635"/>
      <c r="C219" s="61"/>
      <c r="D219" s="62" t="s">
        <v>816</v>
      </c>
      <c r="E219" s="62" t="s">
        <v>817</v>
      </c>
      <c r="F219" s="63">
        <v>5</v>
      </c>
      <c r="G219" s="64">
        <f>VLOOKUP(D219,Baza_cen[],4,0)</f>
        <v>11.2</v>
      </c>
      <c r="I219" s="53">
        <f>G219*(1-$I$3)</f>
        <v>11.2</v>
      </c>
      <c r="P219" s="34"/>
      <c r="Q219" s="266" t="str">
        <f t="shared" si="107"/>
        <v>szt.</v>
      </c>
      <c r="R219" s="73"/>
      <c r="S219" s="73"/>
      <c r="T219" s="73"/>
      <c r="U219" s="73"/>
      <c r="V219" s="73"/>
      <c r="W219" s="73"/>
      <c r="X219" s="73"/>
      <c r="Y219" s="73"/>
      <c r="Z219" s="73"/>
      <c r="AA219" s="73"/>
      <c r="AB219" s="73"/>
      <c r="AC219" s="73"/>
      <c r="AD219" s="73"/>
      <c r="AE219" s="73"/>
      <c r="AF219" s="73"/>
      <c r="AG219" s="40">
        <f>I219*P219</f>
        <v>0</v>
      </c>
      <c r="AH219" s="405"/>
      <c r="AI219" s="41">
        <f>$AI$1*AG219</f>
        <v>0</v>
      </c>
    </row>
    <row r="220" spans="1:35" ht="12.75" x14ac:dyDescent="0.25">
      <c r="G220" s="83"/>
      <c r="I220" s="44"/>
      <c r="P220" s="72"/>
      <c r="Q220" s="72"/>
      <c r="R220" s="73"/>
      <c r="S220" s="73"/>
      <c r="T220" s="73"/>
      <c r="U220" s="73"/>
      <c r="V220" s="73"/>
      <c r="W220" s="73"/>
      <c r="X220" s="73"/>
      <c r="Y220" s="73"/>
      <c r="Z220" s="73"/>
      <c r="AA220" s="73"/>
      <c r="AB220" s="73"/>
      <c r="AC220" s="73"/>
      <c r="AD220" s="73"/>
      <c r="AE220" s="73"/>
      <c r="AF220" s="73"/>
      <c r="AG220" s="74"/>
      <c r="AH220" s="407"/>
      <c r="AI220" s="74"/>
    </row>
    <row r="221" spans="1:35" ht="30" customHeight="1" x14ac:dyDescent="0.25">
      <c r="A221" s="632" t="e" vm="35">
        <v>#VALUE!</v>
      </c>
      <c r="B221" s="634" t="s">
        <v>2203</v>
      </c>
      <c r="C221" s="49"/>
      <c r="D221" s="50" t="s">
        <v>740</v>
      </c>
      <c r="E221" s="50" t="s">
        <v>741</v>
      </c>
      <c r="F221" s="51">
        <v>50</v>
      </c>
      <c r="G221" s="52">
        <f>VLOOKUP(D221,Baza_cen[],4,0)</f>
        <v>1.06</v>
      </c>
      <c r="I221" s="53">
        <f t="shared" ref="I221:I234" si="108">G221*(1-$I$3)</f>
        <v>1.06</v>
      </c>
      <c r="P221" s="34"/>
      <c r="Q221" s="266" t="str">
        <f t="shared" ref="Q221:Q234" si="109">$Q$3</f>
        <v>szt.</v>
      </c>
      <c r="R221" s="73"/>
      <c r="S221" s="73"/>
      <c r="T221" s="73"/>
      <c r="U221" s="73"/>
      <c r="V221" s="73"/>
      <c r="W221" s="73"/>
      <c r="X221" s="73"/>
      <c r="Y221" s="73"/>
      <c r="Z221" s="73"/>
      <c r="AA221" s="73"/>
      <c r="AB221" s="73"/>
      <c r="AC221" s="73"/>
      <c r="AD221" s="73"/>
      <c r="AE221" s="73"/>
      <c r="AF221" s="73"/>
      <c r="AG221" s="40">
        <f t="shared" ref="AG221:AG234" si="110">I221*P221</f>
        <v>0</v>
      </c>
      <c r="AH221" s="405"/>
      <c r="AI221" s="41">
        <f t="shared" ref="AI221:AI234" si="111">$AI$1*AG221</f>
        <v>0</v>
      </c>
    </row>
    <row r="222" spans="1:35" ht="30" customHeight="1" x14ac:dyDescent="0.25">
      <c r="A222" s="632"/>
      <c r="B222" s="634"/>
      <c r="C222" s="49"/>
      <c r="D222" s="55" t="s">
        <v>738</v>
      </c>
      <c r="E222" s="55" t="s">
        <v>739</v>
      </c>
      <c r="F222" s="58">
        <v>50</v>
      </c>
      <c r="G222" s="59">
        <f>VLOOKUP(D222,Baza_cen[],4,0)</f>
        <v>1.06</v>
      </c>
      <c r="I222" s="53">
        <f t="shared" si="108"/>
        <v>1.06</v>
      </c>
      <c r="P222" s="34"/>
      <c r="Q222" s="266" t="str">
        <f t="shared" si="109"/>
        <v>szt.</v>
      </c>
      <c r="R222" s="73"/>
      <c r="S222" s="73"/>
      <c r="T222" s="73"/>
      <c r="U222" s="73"/>
      <c r="V222" s="73"/>
      <c r="W222" s="73"/>
      <c r="X222" s="73"/>
      <c r="Y222" s="73"/>
      <c r="Z222" s="73"/>
      <c r="AA222" s="73"/>
      <c r="AB222" s="73"/>
      <c r="AC222" s="73"/>
      <c r="AD222" s="73"/>
      <c r="AE222" s="73"/>
      <c r="AF222" s="73"/>
      <c r="AG222" s="40">
        <f t="shared" si="110"/>
        <v>0</v>
      </c>
      <c r="AH222" s="405"/>
      <c r="AI222" s="41">
        <f t="shared" si="111"/>
        <v>0</v>
      </c>
    </row>
    <row r="223" spans="1:35" ht="30" customHeight="1" x14ac:dyDescent="0.25">
      <c r="A223" s="632"/>
      <c r="B223" s="634"/>
      <c r="C223" s="49"/>
      <c r="D223" s="55" t="s">
        <v>758</v>
      </c>
      <c r="E223" s="55" t="s">
        <v>759</v>
      </c>
      <c r="F223" s="58">
        <v>50</v>
      </c>
      <c r="G223" s="59">
        <f>VLOOKUP(D223,Baza_cen[],4,0)</f>
        <v>1.1499999999999999</v>
      </c>
      <c r="I223" s="53">
        <f t="shared" si="108"/>
        <v>1.1499999999999999</v>
      </c>
      <c r="P223" s="34"/>
      <c r="Q223" s="266" t="str">
        <f t="shared" si="109"/>
        <v>szt.</v>
      </c>
      <c r="R223" s="73"/>
      <c r="S223" s="73"/>
      <c r="T223" s="73"/>
      <c r="U223" s="73"/>
      <c r="V223" s="73"/>
      <c r="W223" s="73"/>
      <c r="X223" s="73"/>
      <c r="Y223" s="73"/>
      <c r="Z223" s="73"/>
      <c r="AA223" s="73"/>
      <c r="AB223" s="73"/>
      <c r="AC223" s="73"/>
      <c r="AD223" s="73"/>
      <c r="AE223" s="73"/>
      <c r="AF223" s="73"/>
      <c r="AG223" s="40">
        <f t="shared" si="110"/>
        <v>0</v>
      </c>
      <c r="AH223" s="405"/>
      <c r="AI223" s="41">
        <f t="shared" si="111"/>
        <v>0</v>
      </c>
    </row>
    <row r="224" spans="1:35" ht="30" customHeight="1" x14ac:dyDescent="0.25">
      <c r="A224" s="632"/>
      <c r="B224" s="634"/>
      <c r="C224" s="49"/>
      <c r="D224" s="55" t="s">
        <v>742</v>
      </c>
      <c r="E224" s="55" t="s">
        <v>743</v>
      </c>
      <c r="F224" s="58">
        <v>50</v>
      </c>
      <c r="G224" s="59">
        <f>VLOOKUP(D224,Baza_cen[],4,0)</f>
        <v>1.42</v>
      </c>
      <c r="I224" s="53">
        <f t="shared" si="108"/>
        <v>1.42</v>
      </c>
      <c r="P224" s="34"/>
      <c r="Q224" s="266" t="str">
        <f t="shared" si="109"/>
        <v>szt.</v>
      </c>
      <c r="R224" s="73"/>
      <c r="S224" s="73"/>
      <c r="T224" s="73"/>
      <c r="U224" s="73"/>
      <c r="V224" s="73"/>
      <c r="W224" s="73"/>
      <c r="X224" s="73"/>
      <c r="Y224" s="73"/>
      <c r="Z224" s="73"/>
      <c r="AA224" s="73"/>
      <c r="AB224" s="73"/>
      <c r="AC224" s="73"/>
      <c r="AD224" s="73"/>
      <c r="AE224" s="73"/>
      <c r="AF224" s="73"/>
      <c r="AG224" s="40">
        <f t="shared" si="110"/>
        <v>0</v>
      </c>
      <c r="AH224" s="405"/>
      <c r="AI224" s="41">
        <f t="shared" si="111"/>
        <v>0</v>
      </c>
    </row>
    <row r="225" spans="1:35" ht="30" customHeight="1" x14ac:dyDescent="0.25">
      <c r="A225" s="632"/>
      <c r="B225" s="634"/>
      <c r="C225" s="49"/>
      <c r="D225" s="55" t="s">
        <v>744</v>
      </c>
      <c r="E225" s="55" t="s">
        <v>745</v>
      </c>
      <c r="F225" s="58">
        <v>50</v>
      </c>
      <c r="G225" s="59">
        <f>VLOOKUP(D225,Baza_cen[],4,0)</f>
        <v>1.69</v>
      </c>
      <c r="I225" s="53">
        <f t="shared" si="108"/>
        <v>1.69</v>
      </c>
      <c r="P225" s="34"/>
      <c r="Q225" s="266" t="str">
        <f t="shared" si="109"/>
        <v>szt.</v>
      </c>
      <c r="R225" s="73"/>
      <c r="S225" s="73"/>
      <c r="T225" s="73"/>
      <c r="U225" s="73"/>
      <c r="V225" s="73"/>
      <c r="W225" s="73"/>
      <c r="X225" s="73"/>
      <c r="Y225" s="73"/>
      <c r="Z225" s="73"/>
      <c r="AA225" s="73"/>
      <c r="AB225" s="73"/>
      <c r="AC225" s="73"/>
      <c r="AD225" s="73"/>
      <c r="AE225" s="73"/>
      <c r="AF225" s="73"/>
      <c r="AG225" s="40">
        <f t="shared" si="110"/>
        <v>0</v>
      </c>
      <c r="AH225" s="405"/>
      <c r="AI225" s="41">
        <f t="shared" si="111"/>
        <v>0</v>
      </c>
    </row>
    <row r="226" spans="1:35" ht="30" customHeight="1" x14ac:dyDescent="0.25">
      <c r="A226" s="632"/>
      <c r="B226" s="634"/>
      <c r="C226" s="49"/>
      <c r="D226" s="55" t="s">
        <v>752</v>
      </c>
      <c r="E226" s="55" t="s">
        <v>753</v>
      </c>
      <c r="F226" s="58">
        <v>50</v>
      </c>
      <c r="G226" s="59">
        <f>VLOOKUP(D226,Baza_cen[],4,0)</f>
        <v>1.59</v>
      </c>
      <c r="I226" s="53">
        <f t="shared" si="108"/>
        <v>1.59</v>
      </c>
      <c r="P226" s="34"/>
      <c r="Q226" s="266" t="str">
        <f t="shared" si="109"/>
        <v>szt.</v>
      </c>
      <c r="R226" s="73"/>
      <c r="S226" s="73"/>
      <c r="T226" s="73"/>
      <c r="U226" s="73"/>
      <c r="V226" s="73"/>
      <c r="W226" s="73"/>
      <c r="X226" s="73"/>
      <c r="Y226" s="73"/>
      <c r="Z226" s="73"/>
      <c r="AA226" s="73"/>
      <c r="AB226" s="73"/>
      <c r="AC226" s="73"/>
      <c r="AD226" s="73"/>
      <c r="AE226" s="73"/>
      <c r="AF226" s="73"/>
      <c r="AG226" s="40">
        <f t="shared" si="110"/>
        <v>0</v>
      </c>
      <c r="AH226" s="405"/>
      <c r="AI226" s="41">
        <f t="shared" si="111"/>
        <v>0</v>
      </c>
    </row>
    <row r="227" spans="1:35" ht="30" customHeight="1" x14ac:dyDescent="0.25">
      <c r="A227" s="632"/>
      <c r="B227" s="634"/>
      <c r="C227" s="49"/>
      <c r="D227" s="55" t="s">
        <v>4058</v>
      </c>
      <c r="E227" s="55" t="s">
        <v>37698</v>
      </c>
      <c r="F227" s="58">
        <v>50</v>
      </c>
      <c r="G227" s="59">
        <f>VLOOKUP(D227,Baza_cen[],4,0)</f>
        <v>1.85</v>
      </c>
      <c r="I227" s="53">
        <f t="shared" ref="I227" si="112">G227*(1-$I$3)</f>
        <v>1.85</v>
      </c>
      <c r="P227" s="34"/>
      <c r="Q227" s="266" t="str">
        <f t="shared" si="109"/>
        <v>szt.</v>
      </c>
      <c r="R227" s="73"/>
      <c r="S227" s="73"/>
      <c r="T227" s="73"/>
      <c r="U227" s="73"/>
      <c r="V227" s="73"/>
      <c r="W227" s="73"/>
      <c r="X227" s="73"/>
      <c r="Y227" s="73"/>
      <c r="Z227" s="73"/>
      <c r="AA227" s="73"/>
      <c r="AB227" s="73"/>
      <c r="AC227" s="73"/>
      <c r="AD227" s="73"/>
      <c r="AE227" s="73"/>
      <c r="AF227" s="73"/>
      <c r="AG227" s="40">
        <f t="shared" ref="AG227" si="113">I227*P227</f>
        <v>0</v>
      </c>
      <c r="AH227" s="405"/>
      <c r="AI227" s="41">
        <f t="shared" ref="AI227" si="114">$AI$1*AG227</f>
        <v>0</v>
      </c>
    </row>
    <row r="228" spans="1:35" ht="30" customHeight="1" x14ac:dyDescent="0.25">
      <c r="A228" s="632"/>
      <c r="B228" s="634"/>
      <c r="C228" s="49"/>
      <c r="D228" s="55" t="s">
        <v>768</v>
      </c>
      <c r="E228" s="55" t="s">
        <v>769</v>
      </c>
      <c r="F228" s="58">
        <v>50</v>
      </c>
      <c r="G228" s="59">
        <f>VLOOKUP(D228,Baza_cen[],4,0)</f>
        <v>1.42</v>
      </c>
      <c r="I228" s="53">
        <f t="shared" si="108"/>
        <v>1.42</v>
      </c>
      <c r="P228" s="34"/>
      <c r="Q228" s="266" t="str">
        <f t="shared" si="109"/>
        <v>szt.</v>
      </c>
      <c r="R228" s="73"/>
      <c r="S228" s="73"/>
      <c r="T228" s="73"/>
      <c r="U228" s="73"/>
      <c r="V228" s="73"/>
      <c r="W228" s="73"/>
      <c r="X228" s="73"/>
      <c r="Y228" s="73"/>
      <c r="Z228" s="73"/>
      <c r="AA228" s="73"/>
      <c r="AB228" s="73"/>
      <c r="AC228" s="73"/>
      <c r="AD228" s="73"/>
      <c r="AE228" s="73"/>
      <c r="AF228" s="73"/>
      <c r="AG228" s="40">
        <f t="shared" si="110"/>
        <v>0</v>
      </c>
      <c r="AH228" s="405"/>
      <c r="AI228" s="41">
        <f t="shared" si="111"/>
        <v>0</v>
      </c>
    </row>
    <row r="229" spans="1:35" ht="30" customHeight="1" x14ac:dyDescent="0.25">
      <c r="A229" s="632"/>
      <c r="B229" s="634"/>
      <c r="C229" s="49"/>
      <c r="D229" s="55" t="s">
        <v>750</v>
      </c>
      <c r="E229" s="55" t="s">
        <v>751</v>
      </c>
      <c r="F229" s="58">
        <v>50</v>
      </c>
      <c r="G229" s="59">
        <f>VLOOKUP(D229,Baza_cen[],4,0)</f>
        <v>1.85</v>
      </c>
      <c r="I229" s="53">
        <f t="shared" si="108"/>
        <v>1.85</v>
      </c>
      <c r="P229" s="34"/>
      <c r="Q229" s="266" t="str">
        <f t="shared" si="109"/>
        <v>szt.</v>
      </c>
      <c r="R229" s="73"/>
      <c r="S229" s="73"/>
      <c r="T229" s="73"/>
      <c r="U229" s="73"/>
      <c r="V229" s="73"/>
      <c r="W229" s="73"/>
      <c r="X229" s="73"/>
      <c r="Y229" s="73"/>
      <c r="Z229" s="73"/>
      <c r="AA229" s="73"/>
      <c r="AB229" s="73"/>
      <c r="AC229" s="73"/>
      <c r="AD229" s="73"/>
      <c r="AE229" s="73"/>
      <c r="AF229" s="73"/>
      <c r="AG229" s="40">
        <f t="shared" si="110"/>
        <v>0</v>
      </c>
      <c r="AH229" s="405"/>
      <c r="AI229" s="41">
        <f t="shared" si="111"/>
        <v>0</v>
      </c>
    </row>
    <row r="230" spans="1:35" ht="30" customHeight="1" x14ac:dyDescent="0.25">
      <c r="A230" s="632"/>
      <c r="B230" s="634"/>
      <c r="C230" s="49"/>
      <c r="D230" s="55" t="s">
        <v>754</v>
      </c>
      <c r="E230" s="55" t="s">
        <v>755</v>
      </c>
      <c r="F230" s="58">
        <v>50</v>
      </c>
      <c r="G230" s="59">
        <f>VLOOKUP(D230,Baza_cen[],4,0)</f>
        <v>2.3199999999999998</v>
      </c>
      <c r="I230" s="53">
        <f t="shared" si="108"/>
        <v>2.3199999999999998</v>
      </c>
      <c r="P230" s="34"/>
      <c r="Q230" s="266" t="str">
        <f t="shared" si="109"/>
        <v>szt.</v>
      </c>
      <c r="R230" s="73"/>
      <c r="S230" s="73"/>
      <c r="T230" s="73"/>
      <c r="U230" s="73"/>
      <c r="V230" s="73"/>
      <c r="W230" s="73"/>
      <c r="X230" s="73"/>
      <c r="Y230" s="73"/>
      <c r="Z230" s="73"/>
      <c r="AA230" s="73"/>
      <c r="AB230" s="73"/>
      <c r="AC230" s="73"/>
      <c r="AD230" s="73"/>
      <c r="AE230" s="73"/>
      <c r="AF230" s="73"/>
      <c r="AG230" s="40">
        <f t="shared" si="110"/>
        <v>0</v>
      </c>
      <c r="AH230" s="405"/>
      <c r="AI230" s="41">
        <f t="shared" si="111"/>
        <v>0</v>
      </c>
    </row>
    <row r="231" spans="1:35" ht="30" customHeight="1" x14ac:dyDescent="0.25">
      <c r="A231" s="632"/>
      <c r="B231" s="634"/>
      <c r="C231" s="49"/>
      <c r="D231" s="71" t="s">
        <v>756</v>
      </c>
      <c r="E231" s="62" t="s">
        <v>757</v>
      </c>
      <c r="F231" s="63">
        <v>50</v>
      </c>
      <c r="G231" s="64">
        <f>VLOOKUP(D231,Baza_cen[],4,0)</f>
        <v>1.99</v>
      </c>
      <c r="I231" s="53">
        <f t="shared" si="108"/>
        <v>1.99</v>
      </c>
      <c r="P231" s="34"/>
      <c r="Q231" s="266" t="str">
        <f t="shared" si="109"/>
        <v>szt.</v>
      </c>
      <c r="R231" s="73"/>
      <c r="S231" s="73"/>
      <c r="T231" s="73"/>
      <c r="U231" s="73"/>
      <c r="V231" s="73"/>
      <c r="W231" s="73"/>
      <c r="X231" s="73"/>
      <c r="Y231" s="73"/>
      <c r="Z231" s="73"/>
      <c r="AA231" s="73"/>
      <c r="AB231" s="73"/>
      <c r="AC231" s="73"/>
      <c r="AD231" s="73"/>
      <c r="AE231" s="73"/>
      <c r="AF231" s="73"/>
      <c r="AG231" s="40">
        <f t="shared" si="110"/>
        <v>0</v>
      </c>
      <c r="AH231" s="405"/>
      <c r="AI231" s="41">
        <f t="shared" si="111"/>
        <v>0</v>
      </c>
    </row>
    <row r="232" spans="1:35" ht="30" customHeight="1" x14ac:dyDescent="0.25">
      <c r="A232" s="632"/>
      <c r="B232" s="634"/>
      <c r="C232" s="49"/>
      <c r="D232" s="70" t="s">
        <v>746</v>
      </c>
      <c r="E232" s="55" t="s">
        <v>747</v>
      </c>
      <c r="F232" s="58">
        <v>50</v>
      </c>
      <c r="G232" s="59">
        <f>VLOOKUP(D232,Baza_cen[],4,0)</f>
        <v>3.34</v>
      </c>
      <c r="I232" s="53">
        <f t="shared" si="108"/>
        <v>3.34</v>
      </c>
      <c r="P232" s="34"/>
      <c r="Q232" s="266" t="str">
        <f t="shared" si="109"/>
        <v>szt.</v>
      </c>
      <c r="R232" s="73"/>
      <c r="S232" s="73"/>
      <c r="T232" s="73"/>
      <c r="U232" s="73"/>
      <c r="V232" s="73"/>
      <c r="W232" s="73"/>
      <c r="X232" s="73"/>
      <c r="Y232" s="73"/>
      <c r="Z232" s="73"/>
      <c r="AA232" s="73"/>
      <c r="AB232" s="73"/>
      <c r="AC232" s="73"/>
      <c r="AD232" s="73"/>
      <c r="AE232" s="73"/>
      <c r="AF232" s="73"/>
      <c r="AG232" s="40">
        <f t="shared" si="110"/>
        <v>0</v>
      </c>
      <c r="AH232" s="405"/>
      <c r="AI232" s="41">
        <f t="shared" si="111"/>
        <v>0</v>
      </c>
    </row>
    <row r="233" spans="1:35" ht="30" customHeight="1" x14ac:dyDescent="0.25">
      <c r="A233" s="632"/>
      <c r="B233" s="634"/>
      <c r="C233" s="49"/>
      <c r="D233" s="55" t="s">
        <v>748</v>
      </c>
      <c r="E233" s="55" t="s">
        <v>749</v>
      </c>
      <c r="F233" s="58">
        <v>51</v>
      </c>
      <c r="G233" s="59">
        <f>VLOOKUP(D233,Baza_cen[],4,0)</f>
        <v>3.3</v>
      </c>
      <c r="I233" s="53">
        <f t="shared" ref="I233" si="115">G233*(1-$I$3)</f>
        <v>3.3</v>
      </c>
      <c r="P233" s="34"/>
      <c r="Q233" s="266" t="str">
        <f t="shared" si="109"/>
        <v>szt.</v>
      </c>
      <c r="R233" s="73"/>
      <c r="S233" s="73"/>
      <c r="T233" s="73"/>
      <c r="U233" s="73"/>
      <c r="V233" s="73"/>
      <c r="W233" s="73"/>
      <c r="X233" s="73"/>
      <c r="Y233" s="73"/>
      <c r="Z233" s="73"/>
      <c r="AA233" s="73"/>
      <c r="AB233" s="73"/>
      <c r="AC233" s="73"/>
      <c r="AD233" s="73"/>
      <c r="AE233" s="73"/>
      <c r="AF233" s="73"/>
      <c r="AG233" s="40">
        <f t="shared" ref="AG233" si="116">I233*P233</f>
        <v>0</v>
      </c>
      <c r="AH233" s="405"/>
      <c r="AI233" s="41">
        <f t="shared" ref="AI233" si="117">$AI$1*AG233</f>
        <v>0</v>
      </c>
    </row>
    <row r="234" spans="1:35" ht="30" customHeight="1" x14ac:dyDescent="0.25">
      <c r="A234" s="633"/>
      <c r="B234" s="635"/>
      <c r="C234" s="61"/>
      <c r="D234" s="62" t="s">
        <v>4065</v>
      </c>
      <c r="E234" s="62" t="s">
        <v>37699</v>
      </c>
      <c r="F234" s="63">
        <v>50</v>
      </c>
      <c r="G234" s="64">
        <f>VLOOKUP(D234,Baza_cen[],4,0)</f>
        <v>3.55</v>
      </c>
      <c r="I234" s="53">
        <f t="shared" si="108"/>
        <v>3.55</v>
      </c>
      <c r="P234" s="34"/>
      <c r="Q234" s="266" t="str">
        <f t="shared" si="109"/>
        <v>szt.</v>
      </c>
      <c r="R234" s="73"/>
      <c r="S234" s="73"/>
      <c r="T234" s="73"/>
      <c r="U234" s="73"/>
      <c r="V234" s="73"/>
      <c r="W234" s="73"/>
      <c r="X234" s="73"/>
      <c r="Y234" s="73"/>
      <c r="Z234" s="73"/>
      <c r="AA234" s="73"/>
      <c r="AB234" s="73"/>
      <c r="AC234" s="73"/>
      <c r="AD234" s="73"/>
      <c r="AE234" s="73"/>
      <c r="AF234" s="73"/>
      <c r="AG234" s="40">
        <f t="shared" si="110"/>
        <v>0</v>
      </c>
      <c r="AH234" s="405"/>
      <c r="AI234" s="41">
        <f t="shared" si="111"/>
        <v>0</v>
      </c>
    </row>
    <row r="235" spans="1:35" ht="12.75" x14ac:dyDescent="0.25">
      <c r="D235" s="80"/>
      <c r="E235" s="80"/>
      <c r="F235" s="81"/>
      <c r="G235" s="83"/>
      <c r="I235" s="44"/>
      <c r="P235" s="72"/>
      <c r="Q235" s="72"/>
      <c r="R235" s="73"/>
      <c r="S235" s="73"/>
      <c r="T235" s="73"/>
      <c r="U235" s="73"/>
      <c r="V235" s="73"/>
      <c r="W235" s="73"/>
      <c r="X235" s="73"/>
      <c r="Y235" s="73"/>
      <c r="Z235" s="73"/>
      <c r="AA235" s="73"/>
      <c r="AB235" s="73"/>
      <c r="AC235" s="73"/>
      <c r="AD235" s="73"/>
      <c r="AE235" s="73"/>
      <c r="AF235" s="73"/>
      <c r="AG235" s="74"/>
      <c r="AH235" s="407"/>
      <c r="AI235" s="74"/>
    </row>
    <row r="236" spans="1:35" ht="30" customHeight="1" x14ac:dyDescent="0.25">
      <c r="A236" s="632" t="e" vm="36">
        <v>#VALUE!</v>
      </c>
      <c r="B236" s="634" t="s">
        <v>2204</v>
      </c>
      <c r="C236" s="49"/>
      <c r="D236" s="50" t="s">
        <v>760</v>
      </c>
      <c r="E236" s="50" t="s">
        <v>761</v>
      </c>
      <c r="F236" s="51">
        <v>50</v>
      </c>
      <c r="G236" s="52">
        <f>VLOOKUP(D236,Baza_cen[],4,0)</f>
        <v>2.66</v>
      </c>
      <c r="I236" s="53">
        <f>G236*(1-$I$3)</f>
        <v>2.66</v>
      </c>
      <c r="P236" s="34"/>
      <c r="Q236" s="266" t="str">
        <f t="shared" ref="Q236:Q239" si="118">$Q$3</f>
        <v>szt.</v>
      </c>
      <c r="R236" s="73"/>
      <c r="S236" s="73"/>
      <c r="T236" s="73"/>
      <c r="U236" s="73"/>
      <c r="V236" s="73"/>
      <c r="W236" s="73"/>
      <c r="X236" s="73"/>
      <c r="Y236" s="73"/>
      <c r="Z236" s="73"/>
      <c r="AA236" s="73"/>
      <c r="AB236" s="73"/>
      <c r="AC236" s="73"/>
      <c r="AD236" s="73"/>
      <c r="AE236" s="73"/>
      <c r="AF236" s="73"/>
      <c r="AG236" s="40">
        <f>I236*P236</f>
        <v>0</v>
      </c>
      <c r="AH236" s="405"/>
      <c r="AI236" s="41">
        <f>$AI$1*AG236</f>
        <v>0</v>
      </c>
    </row>
    <row r="237" spans="1:35" ht="30" customHeight="1" x14ac:dyDescent="0.25">
      <c r="A237" s="632"/>
      <c r="B237" s="634"/>
      <c r="C237" s="49"/>
      <c r="D237" s="55" t="s">
        <v>762</v>
      </c>
      <c r="E237" s="55" t="s">
        <v>763</v>
      </c>
      <c r="F237" s="58">
        <v>50</v>
      </c>
      <c r="G237" s="59">
        <f>VLOOKUP(D237,Baza_cen[],4,0)</f>
        <v>3.07</v>
      </c>
      <c r="I237" s="53">
        <f>G237*(1-$I$3)</f>
        <v>3.07</v>
      </c>
      <c r="P237" s="34"/>
      <c r="Q237" s="266" t="str">
        <f t="shared" si="118"/>
        <v>szt.</v>
      </c>
      <c r="R237" s="73"/>
      <c r="S237" s="73"/>
      <c r="T237" s="73"/>
      <c r="U237" s="73"/>
      <c r="V237" s="73"/>
      <c r="W237" s="73"/>
      <c r="X237" s="73"/>
      <c r="Y237" s="73"/>
      <c r="Z237" s="73"/>
      <c r="AA237" s="73"/>
      <c r="AB237" s="73"/>
      <c r="AC237" s="73"/>
      <c r="AD237" s="73"/>
      <c r="AE237" s="73"/>
      <c r="AF237" s="73"/>
      <c r="AG237" s="40">
        <f>I237*P237</f>
        <v>0</v>
      </c>
      <c r="AH237" s="405"/>
      <c r="AI237" s="41">
        <f>$AI$1*AG237</f>
        <v>0</v>
      </c>
    </row>
    <row r="238" spans="1:35" ht="30" customHeight="1" x14ac:dyDescent="0.25">
      <c r="A238" s="632"/>
      <c r="B238" s="634"/>
      <c r="C238" s="49"/>
      <c r="D238" s="55" t="s">
        <v>764</v>
      </c>
      <c r="E238" s="55" t="s">
        <v>765</v>
      </c>
      <c r="F238" s="58">
        <v>50</v>
      </c>
      <c r="G238" s="59">
        <f>VLOOKUP(D238,Baza_cen[],4,0)</f>
        <v>2.71</v>
      </c>
      <c r="I238" s="53">
        <f>G238*(1-$I$3)</f>
        <v>2.71</v>
      </c>
      <c r="P238" s="34"/>
      <c r="Q238" s="266" t="str">
        <f t="shared" si="118"/>
        <v>szt.</v>
      </c>
      <c r="R238" s="73"/>
      <c r="S238" s="73"/>
      <c r="T238" s="73"/>
      <c r="U238" s="73"/>
      <c r="V238" s="73"/>
      <c r="W238" s="73"/>
      <c r="X238" s="73"/>
      <c r="Y238" s="73"/>
      <c r="Z238" s="73"/>
      <c r="AA238" s="73"/>
      <c r="AB238" s="73"/>
      <c r="AC238" s="73"/>
      <c r="AD238" s="73"/>
      <c r="AE238" s="73"/>
      <c r="AF238" s="73"/>
      <c r="AG238" s="40">
        <f>I238*P238</f>
        <v>0</v>
      </c>
      <c r="AH238" s="405"/>
      <c r="AI238" s="41">
        <f>$AI$1*AG238</f>
        <v>0</v>
      </c>
    </row>
    <row r="239" spans="1:35" ht="30" customHeight="1" x14ac:dyDescent="0.25">
      <c r="A239" s="633"/>
      <c r="B239" s="635"/>
      <c r="C239" s="61"/>
      <c r="D239" s="62" t="s">
        <v>766</v>
      </c>
      <c r="E239" s="62" t="s">
        <v>767</v>
      </c>
      <c r="F239" s="63">
        <v>50</v>
      </c>
      <c r="G239" s="64">
        <f>VLOOKUP(D239,Baza_cen[],4,0)</f>
        <v>3.12</v>
      </c>
      <c r="I239" s="53">
        <f>G239*(1-$I$3)</f>
        <v>3.12</v>
      </c>
      <c r="P239" s="34"/>
      <c r="Q239" s="266" t="str">
        <f t="shared" si="118"/>
        <v>szt.</v>
      </c>
      <c r="R239" s="73"/>
      <c r="S239" s="73"/>
      <c r="T239" s="73"/>
      <c r="U239" s="73"/>
      <c r="V239" s="73"/>
      <c r="W239" s="73"/>
      <c r="X239" s="73"/>
      <c r="Y239" s="73"/>
      <c r="Z239" s="73"/>
      <c r="AA239" s="73"/>
      <c r="AB239" s="73"/>
      <c r="AC239" s="73"/>
      <c r="AD239" s="73"/>
      <c r="AE239" s="73"/>
      <c r="AF239" s="73"/>
      <c r="AG239" s="40">
        <f>I239*P239</f>
        <v>0</v>
      </c>
      <c r="AH239" s="405"/>
      <c r="AI239" s="41">
        <f>$AI$1*AG239</f>
        <v>0</v>
      </c>
    </row>
    <row r="240" spans="1:35" ht="12.75" x14ac:dyDescent="0.25">
      <c r="B240" s="85"/>
      <c r="C240" s="85"/>
      <c r="D240" s="80"/>
      <c r="E240" s="80"/>
      <c r="F240" s="84"/>
      <c r="G240" s="83"/>
      <c r="I240" s="44"/>
      <c r="P240" s="72"/>
      <c r="Q240" s="72"/>
      <c r="R240" s="73"/>
      <c r="S240" s="73"/>
      <c r="T240" s="73"/>
      <c r="U240" s="73"/>
      <c r="V240" s="73"/>
      <c r="W240" s="73"/>
      <c r="X240" s="73"/>
      <c r="Y240" s="73"/>
      <c r="Z240" s="73"/>
      <c r="AA240" s="73"/>
      <c r="AB240" s="73"/>
      <c r="AC240" s="73"/>
      <c r="AD240" s="73"/>
      <c r="AE240" s="73"/>
      <c r="AF240" s="73"/>
      <c r="AG240" s="74"/>
      <c r="AH240" s="407"/>
      <c r="AI240" s="74"/>
    </row>
    <row r="241" spans="1:35" ht="30" customHeight="1" x14ac:dyDescent="0.25">
      <c r="A241" s="632" t="e" vm="37">
        <v>#VALUE!</v>
      </c>
      <c r="B241" s="634" t="s">
        <v>2205</v>
      </c>
      <c r="C241" s="49"/>
      <c r="D241" s="50" t="s">
        <v>533</v>
      </c>
      <c r="E241" s="50" t="s">
        <v>534</v>
      </c>
      <c r="F241" s="51">
        <v>50</v>
      </c>
      <c r="G241" s="52">
        <f>VLOOKUP(D241,Baza_cen[],4,0)</f>
        <v>0.65</v>
      </c>
      <c r="I241" s="53">
        <f>G241*(1-$I$3)</f>
        <v>0.65</v>
      </c>
      <c r="P241" s="34"/>
      <c r="Q241" s="266" t="str">
        <f t="shared" ref="Q241:Q245" si="119">$Q$3</f>
        <v>szt.</v>
      </c>
      <c r="R241" s="73"/>
      <c r="S241" s="73"/>
      <c r="T241" s="73"/>
      <c r="U241" s="73"/>
      <c r="V241" s="73"/>
      <c r="W241" s="73"/>
      <c r="X241" s="73"/>
      <c r="Y241" s="73"/>
      <c r="Z241" s="73"/>
      <c r="AA241" s="73"/>
      <c r="AB241" s="73"/>
      <c r="AC241" s="73"/>
      <c r="AD241" s="73"/>
      <c r="AE241" s="73"/>
      <c r="AF241" s="73"/>
      <c r="AG241" s="40">
        <f>I241*P241</f>
        <v>0</v>
      </c>
      <c r="AH241" s="405"/>
      <c r="AI241" s="41">
        <f>$AI$1*AG241</f>
        <v>0</v>
      </c>
    </row>
    <row r="242" spans="1:35" ht="30" customHeight="1" x14ac:dyDescent="0.25">
      <c r="A242" s="632"/>
      <c r="B242" s="634"/>
      <c r="C242" s="49"/>
      <c r="D242" s="55" t="s">
        <v>535</v>
      </c>
      <c r="E242" s="55" t="s">
        <v>536</v>
      </c>
      <c r="F242" s="58">
        <v>50</v>
      </c>
      <c r="G242" s="59">
        <f>VLOOKUP(D242,Baza_cen[],4,0)</f>
        <v>0.73</v>
      </c>
      <c r="I242" s="53">
        <f>G242*(1-$I$3)</f>
        <v>0.73</v>
      </c>
      <c r="P242" s="34"/>
      <c r="Q242" s="266" t="str">
        <f t="shared" si="119"/>
        <v>szt.</v>
      </c>
      <c r="R242" s="73"/>
      <c r="S242" s="73"/>
      <c r="T242" s="73"/>
      <c r="U242" s="73"/>
      <c r="V242" s="73"/>
      <c r="W242" s="73"/>
      <c r="X242" s="73"/>
      <c r="Y242" s="73"/>
      <c r="Z242" s="73"/>
      <c r="AA242" s="73"/>
      <c r="AB242" s="73"/>
      <c r="AC242" s="73"/>
      <c r="AD242" s="73"/>
      <c r="AE242" s="73"/>
      <c r="AF242" s="73"/>
      <c r="AG242" s="40">
        <f>I242*P242</f>
        <v>0</v>
      </c>
      <c r="AH242" s="405"/>
      <c r="AI242" s="41">
        <f>$AI$1*AG242</f>
        <v>0</v>
      </c>
    </row>
    <row r="243" spans="1:35" ht="30" customHeight="1" x14ac:dyDescent="0.25">
      <c r="A243" s="632"/>
      <c r="B243" s="634"/>
      <c r="C243" s="49"/>
      <c r="D243" s="55" t="s">
        <v>537</v>
      </c>
      <c r="E243" s="55" t="s">
        <v>538</v>
      </c>
      <c r="F243" s="58">
        <v>50</v>
      </c>
      <c r="G243" s="59">
        <f>VLOOKUP(D243,Baza_cen[],4,0)</f>
        <v>0.79</v>
      </c>
      <c r="I243" s="53">
        <f>G243*(1-$I$3)</f>
        <v>0.79</v>
      </c>
      <c r="P243" s="34"/>
      <c r="Q243" s="266" t="str">
        <f t="shared" si="119"/>
        <v>szt.</v>
      </c>
      <c r="R243" s="73"/>
      <c r="S243" s="73"/>
      <c r="T243" s="73"/>
      <c r="U243" s="73"/>
      <c r="V243" s="73"/>
      <c r="W243" s="73"/>
      <c r="X243" s="73"/>
      <c r="Y243" s="73"/>
      <c r="Z243" s="73"/>
      <c r="AA243" s="73"/>
      <c r="AB243" s="73"/>
      <c r="AC243" s="73"/>
      <c r="AD243" s="73"/>
      <c r="AE243" s="73"/>
      <c r="AF243" s="73"/>
      <c r="AG243" s="40">
        <f>I243*P243</f>
        <v>0</v>
      </c>
      <c r="AH243" s="405"/>
      <c r="AI243" s="41">
        <f>$AI$1*AG243</f>
        <v>0</v>
      </c>
    </row>
    <row r="244" spans="1:35" ht="30" customHeight="1" x14ac:dyDescent="0.25">
      <c r="A244" s="632"/>
      <c r="B244" s="634"/>
      <c r="C244" s="49"/>
      <c r="D244" s="55" t="s">
        <v>539</v>
      </c>
      <c r="E244" s="55" t="s">
        <v>540</v>
      </c>
      <c r="F244" s="58">
        <v>50</v>
      </c>
      <c r="G244" s="59">
        <f>VLOOKUP(D244,Baza_cen[],4,0)</f>
        <v>0.86</v>
      </c>
      <c r="I244" s="53">
        <f>G244*(1-$I$3)</f>
        <v>0.86</v>
      </c>
      <c r="P244" s="34"/>
      <c r="Q244" s="266" t="str">
        <f t="shared" si="119"/>
        <v>szt.</v>
      </c>
      <c r="R244" s="73"/>
      <c r="S244" s="73"/>
      <c r="T244" s="73"/>
      <c r="U244" s="73"/>
      <c r="V244" s="73"/>
      <c r="W244" s="73"/>
      <c r="X244" s="73"/>
      <c r="Y244" s="73"/>
      <c r="Z244" s="73"/>
      <c r="AA244" s="73"/>
      <c r="AB244" s="73"/>
      <c r="AC244" s="73"/>
      <c r="AD244" s="73"/>
      <c r="AE244" s="73"/>
      <c r="AF244" s="73"/>
      <c r="AG244" s="40">
        <f>I244*P244</f>
        <v>0</v>
      </c>
      <c r="AH244" s="405"/>
      <c r="AI244" s="41">
        <f>$AI$1*AG244</f>
        <v>0</v>
      </c>
    </row>
    <row r="245" spans="1:35" ht="30" customHeight="1" x14ac:dyDescent="0.25">
      <c r="A245" s="633"/>
      <c r="B245" s="635"/>
      <c r="C245" s="61"/>
      <c r="D245" s="62" t="s">
        <v>541</v>
      </c>
      <c r="E245" s="62" t="s">
        <v>542</v>
      </c>
      <c r="F245" s="63">
        <v>50</v>
      </c>
      <c r="G245" s="64">
        <f>VLOOKUP(D245,Baza_cen[],4,0)</f>
        <v>1.05</v>
      </c>
      <c r="I245" s="53">
        <f>G245*(1-$I$3)</f>
        <v>1.05</v>
      </c>
      <c r="P245" s="34"/>
      <c r="Q245" s="266" t="str">
        <f t="shared" si="119"/>
        <v>szt.</v>
      </c>
      <c r="R245" s="73"/>
      <c r="S245" s="73"/>
      <c r="T245" s="73"/>
      <c r="U245" s="73"/>
      <c r="V245" s="73"/>
      <c r="W245" s="73"/>
      <c r="X245" s="73"/>
      <c r="Y245" s="73"/>
      <c r="Z245" s="73"/>
      <c r="AA245" s="73"/>
      <c r="AB245" s="73"/>
      <c r="AC245" s="73"/>
      <c r="AD245" s="73"/>
      <c r="AE245" s="73"/>
      <c r="AF245" s="73"/>
      <c r="AG245" s="40">
        <f>I245*P245</f>
        <v>0</v>
      </c>
      <c r="AH245" s="405"/>
      <c r="AI245" s="41">
        <f>$AI$1*AG245</f>
        <v>0</v>
      </c>
    </row>
    <row r="246" spans="1:35" ht="12.75" x14ac:dyDescent="0.25">
      <c r="D246" s="80"/>
      <c r="E246" s="80"/>
      <c r="F246" s="81"/>
      <c r="G246" s="83"/>
      <c r="I246" s="44"/>
      <c r="P246" s="72"/>
      <c r="Q246" s="72"/>
      <c r="R246" s="73"/>
      <c r="S246" s="73"/>
      <c r="T246" s="73"/>
      <c r="U246" s="73"/>
      <c r="V246" s="73"/>
      <c r="W246" s="73"/>
      <c r="X246" s="73"/>
      <c r="Y246" s="73"/>
      <c r="Z246" s="73"/>
      <c r="AA246" s="73"/>
      <c r="AB246" s="73"/>
      <c r="AC246" s="73"/>
      <c r="AD246" s="73"/>
      <c r="AE246" s="73"/>
      <c r="AF246" s="73"/>
      <c r="AG246" s="74"/>
      <c r="AH246" s="407"/>
      <c r="AI246" s="74"/>
    </row>
    <row r="247" spans="1:35" ht="30" customHeight="1" x14ac:dyDescent="0.25">
      <c r="A247" s="632" t="e" vm="38">
        <v>#VALUE!</v>
      </c>
      <c r="B247" s="634" t="s">
        <v>2206</v>
      </c>
      <c r="C247" s="49"/>
      <c r="D247" s="50" t="s">
        <v>664</v>
      </c>
      <c r="E247" s="50" t="s">
        <v>665</v>
      </c>
      <c r="F247" s="51">
        <v>50</v>
      </c>
      <c r="G247" s="52">
        <f>VLOOKUP(D247,Baza_cen[],4,0)</f>
        <v>3.4</v>
      </c>
      <c r="I247" s="53">
        <f>G247*(1-$I$3)</f>
        <v>3.4</v>
      </c>
      <c r="P247" s="34"/>
      <c r="Q247" s="266" t="str">
        <f t="shared" ref="Q247:Q250" si="120">$Q$3</f>
        <v>szt.</v>
      </c>
      <c r="R247" s="73"/>
      <c r="S247" s="73"/>
      <c r="T247" s="73"/>
      <c r="U247" s="73"/>
      <c r="V247" s="73"/>
      <c r="W247" s="73"/>
      <c r="X247" s="73"/>
      <c r="Y247" s="73"/>
      <c r="Z247" s="73"/>
      <c r="AA247" s="73"/>
      <c r="AB247" s="73"/>
      <c r="AC247" s="73"/>
      <c r="AD247" s="73"/>
      <c r="AE247" s="73"/>
      <c r="AF247" s="73"/>
      <c r="AG247" s="40">
        <f>I247*P247</f>
        <v>0</v>
      </c>
      <c r="AH247" s="405"/>
      <c r="AI247" s="41">
        <f>$AI$1*AG247</f>
        <v>0</v>
      </c>
    </row>
    <row r="248" spans="1:35" ht="30" customHeight="1" x14ac:dyDescent="0.25">
      <c r="A248" s="632"/>
      <c r="B248" s="634"/>
      <c r="C248" s="49"/>
      <c r="D248" s="55" t="s">
        <v>666</v>
      </c>
      <c r="E248" s="55" t="s">
        <v>667</v>
      </c>
      <c r="F248" s="58">
        <v>50</v>
      </c>
      <c r="G248" s="59">
        <f>VLOOKUP(D248,Baza_cen[],4,0)</f>
        <v>3.65</v>
      </c>
      <c r="I248" s="53">
        <f>G248*(1-$I$3)</f>
        <v>3.65</v>
      </c>
      <c r="P248" s="34"/>
      <c r="Q248" s="266" t="str">
        <f t="shared" si="120"/>
        <v>szt.</v>
      </c>
      <c r="R248" s="73"/>
      <c r="S248" s="73"/>
      <c r="T248" s="73"/>
      <c r="U248" s="73"/>
      <c r="V248" s="73"/>
      <c r="W248" s="73"/>
      <c r="X248" s="73"/>
      <c r="Y248" s="73"/>
      <c r="Z248" s="73"/>
      <c r="AA248" s="73"/>
      <c r="AB248" s="73"/>
      <c r="AC248" s="73"/>
      <c r="AD248" s="73"/>
      <c r="AE248" s="73"/>
      <c r="AF248" s="73"/>
      <c r="AG248" s="40">
        <f>I248*P248</f>
        <v>0</v>
      </c>
      <c r="AH248" s="405"/>
      <c r="AI248" s="41">
        <f>$AI$1*AG248</f>
        <v>0</v>
      </c>
    </row>
    <row r="249" spans="1:35" ht="30" customHeight="1" x14ac:dyDescent="0.25">
      <c r="A249" s="632"/>
      <c r="B249" s="634"/>
      <c r="C249" s="49"/>
      <c r="D249" s="55" t="s">
        <v>668</v>
      </c>
      <c r="E249" s="55" t="s">
        <v>669</v>
      </c>
      <c r="F249" s="58">
        <v>50</v>
      </c>
      <c r="G249" s="59">
        <f>VLOOKUP(D249,Baza_cen[],4,0)</f>
        <v>4.5199999999999996</v>
      </c>
      <c r="I249" s="53">
        <f>G249*(1-$I$3)</f>
        <v>4.5199999999999996</v>
      </c>
      <c r="P249" s="34"/>
      <c r="Q249" s="266" t="str">
        <f t="shared" si="120"/>
        <v>szt.</v>
      </c>
      <c r="R249" s="73"/>
      <c r="S249" s="73"/>
      <c r="T249" s="73"/>
      <c r="U249" s="73"/>
      <c r="V249" s="73"/>
      <c r="W249" s="73"/>
      <c r="X249" s="73"/>
      <c r="Y249" s="73"/>
      <c r="Z249" s="73"/>
      <c r="AA249" s="73"/>
      <c r="AB249" s="73"/>
      <c r="AC249" s="73"/>
      <c r="AD249" s="73"/>
      <c r="AE249" s="73"/>
      <c r="AF249" s="73"/>
      <c r="AG249" s="40">
        <f>I249*P249</f>
        <v>0</v>
      </c>
      <c r="AH249" s="405"/>
      <c r="AI249" s="41">
        <f>$AI$1*AG249</f>
        <v>0</v>
      </c>
    </row>
    <row r="250" spans="1:35" ht="30" customHeight="1" x14ac:dyDescent="0.25">
      <c r="A250" s="633"/>
      <c r="B250" s="635"/>
      <c r="C250" s="61"/>
      <c r="D250" s="62" t="s">
        <v>670</v>
      </c>
      <c r="E250" s="62" t="s">
        <v>671</v>
      </c>
      <c r="F250" s="63">
        <v>50</v>
      </c>
      <c r="G250" s="64">
        <f>VLOOKUP(D250,Baza_cen[],4,0)</f>
        <v>4.71</v>
      </c>
      <c r="I250" s="53">
        <f>G250*(1-$I$3)</f>
        <v>4.71</v>
      </c>
      <c r="P250" s="34"/>
      <c r="Q250" s="266" t="str">
        <f t="shared" si="120"/>
        <v>szt.</v>
      </c>
      <c r="R250" s="73"/>
      <c r="S250" s="73"/>
      <c r="T250" s="73"/>
      <c r="U250" s="73"/>
      <c r="V250" s="73"/>
      <c r="W250" s="73"/>
      <c r="X250" s="73"/>
      <c r="Y250" s="73"/>
      <c r="Z250" s="73"/>
      <c r="AA250" s="73"/>
      <c r="AB250" s="73"/>
      <c r="AC250" s="73"/>
      <c r="AD250" s="73"/>
      <c r="AE250" s="73"/>
      <c r="AF250" s="73"/>
      <c r="AG250" s="40">
        <f>I250*P250</f>
        <v>0</v>
      </c>
      <c r="AH250" s="405"/>
      <c r="AI250" s="41">
        <f>$AI$1*AG250</f>
        <v>0</v>
      </c>
    </row>
    <row r="251" spans="1:35" ht="12.75" x14ac:dyDescent="0.25">
      <c r="D251" s="80"/>
      <c r="E251" s="80"/>
      <c r="F251" s="84"/>
      <c r="G251" s="83"/>
      <c r="I251" s="44"/>
      <c r="P251" s="72"/>
      <c r="Q251" s="72"/>
      <c r="R251" s="73"/>
      <c r="S251" s="73"/>
      <c r="T251" s="73"/>
      <c r="U251" s="73"/>
      <c r="V251" s="73"/>
      <c r="W251" s="73"/>
      <c r="X251" s="73"/>
      <c r="Y251" s="73"/>
      <c r="Z251" s="73"/>
      <c r="AA251" s="73"/>
      <c r="AB251" s="73"/>
      <c r="AC251" s="73"/>
      <c r="AD251" s="73"/>
      <c r="AE251" s="73"/>
      <c r="AF251" s="73"/>
      <c r="AG251" s="74"/>
      <c r="AH251" s="407"/>
      <c r="AI251" s="74"/>
    </row>
    <row r="252" spans="1:35" ht="59.25" customHeight="1" x14ac:dyDescent="0.25">
      <c r="A252" s="632" t="e" vm="39">
        <v>#VALUE!</v>
      </c>
      <c r="B252" s="634" t="s">
        <v>37761</v>
      </c>
      <c r="C252" s="49"/>
      <c r="D252" s="55" t="s">
        <v>37762</v>
      </c>
      <c r="E252" s="89" t="s">
        <v>37765</v>
      </c>
      <c r="F252" s="58">
        <v>10</v>
      </c>
      <c r="G252" s="59">
        <f>VLOOKUP(D252,Baza_cen[],4,0)</f>
        <v>0</v>
      </c>
      <c r="I252" s="53">
        <f t="shared" ref="I252:I256" si="121">G252*(1-$I$3)</f>
        <v>0</v>
      </c>
      <c r="P252" s="34"/>
      <c r="Q252" s="266" t="str">
        <f t="shared" ref="Q252:Q256" si="122">$Q$3</f>
        <v>szt.</v>
      </c>
      <c r="R252" s="73"/>
      <c r="S252" s="73"/>
      <c r="T252" s="73"/>
      <c r="U252" s="73"/>
      <c r="V252" s="73"/>
      <c r="W252" s="73"/>
      <c r="X252" s="73"/>
      <c r="Y252" s="73"/>
      <c r="Z252" s="73"/>
      <c r="AA252" s="73"/>
      <c r="AB252" s="73"/>
      <c r="AC252" s="73"/>
      <c r="AD252" s="73"/>
      <c r="AE252" s="73"/>
      <c r="AF252" s="73"/>
      <c r="AG252" s="40">
        <f t="shared" ref="AG252:AG256" si="123">I252*P252</f>
        <v>0</v>
      </c>
      <c r="AH252" s="405"/>
      <c r="AI252" s="41">
        <f t="shared" ref="AI252:AI256" si="124">$AI$1*AG252</f>
        <v>0</v>
      </c>
    </row>
    <row r="253" spans="1:35" ht="59.25" customHeight="1" x14ac:dyDescent="0.25">
      <c r="A253" s="632"/>
      <c r="B253" s="634"/>
      <c r="C253" s="49"/>
      <c r="D253" s="62" t="s">
        <v>37763</v>
      </c>
      <c r="E253" s="88" t="s">
        <v>37766</v>
      </c>
      <c r="F253" s="63">
        <v>10</v>
      </c>
      <c r="G253" s="64">
        <f>VLOOKUP(D253,Baza_cen[],4,0)</f>
        <v>0</v>
      </c>
      <c r="I253" s="53">
        <f t="shared" si="121"/>
        <v>0</v>
      </c>
      <c r="P253" s="34"/>
      <c r="Q253" s="266" t="str">
        <f t="shared" si="122"/>
        <v>szt.</v>
      </c>
      <c r="R253" s="73"/>
      <c r="S253" s="73"/>
      <c r="T253" s="73"/>
      <c r="U253" s="73"/>
      <c r="V253" s="73"/>
      <c r="W253" s="73"/>
      <c r="X253" s="73"/>
      <c r="Y253" s="73"/>
      <c r="Z253" s="73"/>
      <c r="AA253" s="73"/>
      <c r="AB253" s="73"/>
      <c r="AC253" s="73"/>
      <c r="AD253" s="73"/>
      <c r="AE253" s="73"/>
      <c r="AF253" s="73"/>
      <c r="AG253" s="40">
        <f t="shared" si="123"/>
        <v>0</v>
      </c>
      <c r="AH253" s="405"/>
      <c r="AI253" s="41">
        <f t="shared" si="124"/>
        <v>0</v>
      </c>
    </row>
    <row r="254" spans="1:35" ht="59.25" customHeight="1" x14ac:dyDescent="0.25">
      <c r="A254" s="632" t="e" vm="40">
        <v>#VALUE!</v>
      </c>
      <c r="B254" s="634"/>
      <c r="C254" s="49"/>
      <c r="D254" s="55" t="s">
        <v>3997</v>
      </c>
      <c r="E254" s="89" t="s">
        <v>37767</v>
      </c>
      <c r="F254" s="58">
        <v>10</v>
      </c>
      <c r="G254" s="59">
        <f>VLOOKUP(D254,Baza_cen[],4,0)</f>
        <v>11.12</v>
      </c>
      <c r="I254" s="53">
        <f t="shared" si="121"/>
        <v>11.12</v>
      </c>
      <c r="P254" s="34"/>
      <c r="Q254" s="266" t="str">
        <f t="shared" si="122"/>
        <v>szt.</v>
      </c>
      <c r="R254" s="73"/>
      <c r="S254" s="73"/>
      <c r="T254" s="73"/>
      <c r="U254" s="73"/>
      <c r="V254" s="73"/>
      <c r="W254" s="73"/>
      <c r="X254" s="73"/>
      <c r="Y254" s="73"/>
      <c r="Z254" s="73"/>
      <c r="AA254" s="73"/>
      <c r="AB254" s="73"/>
      <c r="AC254" s="73"/>
      <c r="AD254" s="73"/>
      <c r="AE254" s="73"/>
      <c r="AF254" s="73"/>
      <c r="AG254" s="40">
        <f t="shared" si="123"/>
        <v>0</v>
      </c>
      <c r="AH254" s="405"/>
      <c r="AI254" s="41">
        <f t="shared" si="124"/>
        <v>0</v>
      </c>
    </row>
    <row r="255" spans="1:35" ht="59.25" customHeight="1" x14ac:dyDescent="0.25">
      <c r="A255" s="632"/>
      <c r="B255" s="634"/>
      <c r="C255" s="49"/>
      <c r="D255" s="55" t="s">
        <v>3998</v>
      </c>
      <c r="E255" s="89" t="s">
        <v>37768</v>
      </c>
      <c r="F255" s="58">
        <v>10</v>
      </c>
      <c r="G255" s="59">
        <f>VLOOKUP(D255,Baza_cen[],4,0)</f>
        <v>11.65</v>
      </c>
      <c r="I255" s="53">
        <f t="shared" si="121"/>
        <v>11.65</v>
      </c>
      <c r="P255" s="34"/>
      <c r="Q255" s="266" t="str">
        <f t="shared" si="122"/>
        <v>szt.</v>
      </c>
      <c r="R255" s="73"/>
      <c r="S255" s="73"/>
      <c r="T255" s="73"/>
      <c r="U255" s="73"/>
      <c r="V255" s="73"/>
      <c r="W255" s="73"/>
      <c r="X255" s="73"/>
      <c r="Y255" s="73"/>
      <c r="Z255" s="73"/>
      <c r="AA255" s="73"/>
      <c r="AB255" s="73"/>
      <c r="AC255" s="73"/>
      <c r="AD255" s="73"/>
      <c r="AE255" s="73"/>
      <c r="AF255" s="73"/>
      <c r="AG255" s="40">
        <f t="shared" si="123"/>
        <v>0</v>
      </c>
      <c r="AH255" s="405"/>
      <c r="AI255" s="41">
        <f t="shared" si="124"/>
        <v>0</v>
      </c>
    </row>
    <row r="256" spans="1:35" ht="59.25" customHeight="1" x14ac:dyDescent="0.25">
      <c r="A256" s="633"/>
      <c r="B256" s="635"/>
      <c r="C256" s="61"/>
      <c r="D256" s="62" t="s">
        <v>37764</v>
      </c>
      <c r="E256" s="88" t="s">
        <v>37769</v>
      </c>
      <c r="F256" s="63">
        <v>10</v>
      </c>
      <c r="G256" s="64">
        <f>VLOOKUP(D256,Baza_cen[],4,0)</f>
        <v>0</v>
      </c>
      <c r="I256" s="53">
        <f t="shared" si="121"/>
        <v>0</v>
      </c>
      <c r="P256" s="34"/>
      <c r="Q256" s="266" t="str">
        <f t="shared" si="122"/>
        <v>szt.</v>
      </c>
      <c r="R256" s="73"/>
      <c r="S256" s="73"/>
      <c r="T256" s="73"/>
      <c r="U256" s="73"/>
      <c r="V256" s="73"/>
      <c r="W256" s="73"/>
      <c r="X256" s="73"/>
      <c r="Y256" s="73"/>
      <c r="Z256" s="73"/>
      <c r="AA256" s="73"/>
      <c r="AB256" s="73"/>
      <c r="AC256" s="73"/>
      <c r="AD256" s="73"/>
      <c r="AE256" s="73"/>
      <c r="AF256" s="73"/>
      <c r="AG256" s="40">
        <f t="shared" si="123"/>
        <v>0</v>
      </c>
      <c r="AH256" s="405"/>
      <c r="AI256" s="41">
        <f t="shared" si="124"/>
        <v>0</v>
      </c>
    </row>
    <row r="257" spans="1:35" ht="12.75" x14ac:dyDescent="0.25">
      <c r="G257" s="83"/>
      <c r="I257" s="44"/>
      <c r="P257" s="72"/>
      <c r="Q257" s="72"/>
      <c r="R257" s="73"/>
      <c r="S257" s="73"/>
      <c r="T257" s="73"/>
      <c r="U257" s="73"/>
      <c r="V257" s="73"/>
      <c r="W257" s="73"/>
      <c r="X257" s="73"/>
      <c r="Y257" s="73"/>
      <c r="Z257" s="73"/>
      <c r="AA257" s="73"/>
      <c r="AB257" s="73"/>
      <c r="AC257" s="73"/>
      <c r="AD257" s="73"/>
      <c r="AE257" s="73"/>
      <c r="AF257" s="73"/>
      <c r="AG257" s="74"/>
      <c r="AH257" s="407"/>
      <c r="AI257" s="74"/>
    </row>
    <row r="258" spans="1:35" ht="30" customHeight="1" x14ac:dyDescent="0.25">
      <c r="A258" s="632" t="e" vm="41">
        <v>#VALUE!</v>
      </c>
      <c r="B258" s="634" t="s">
        <v>2207</v>
      </c>
      <c r="C258" s="49"/>
      <c r="D258" s="50" t="s">
        <v>4068</v>
      </c>
      <c r="E258" s="50" t="s">
        <v>37702</v>
      </c>
      <c r="F258" s="51">
        <v>10</v>
      </c>
      <c r="G258" s="52">
        <f>VLOOKUP(D258,Baza_cen[],4,0)</f>
        <v>3.66</v>
      </c>
      <c r="I258" s="53">
        <f t="shared" ref="I258:I270" si="125">G258*(1-$I$3)</f>
        <v>3.66</v>
      </c>
      <c r="P258" s="34"/>
      <c r="Q258" s="266" t="str">
        <f t="shared" ref="Q258:Q270" si="126">$Q$3</f>
        <v>szt.</v>
      </c>
      <c r="R258" s="73"/>
      <c r="S258" s="73"/>
      <c r="T258" s="73"/>
      <c r="U258" s="73"/>
      <c r="V258" s="73"/>
      <c r="W258" s="73"/>
      <c r="X258" s="73"/>
      <c r="Y258" s="73"/>
      <c r="Z258" s="73"/>
      <c r="AA258" s="73"/>
      <c r="AB258" s="73"/>
      <c r="AC258" s="73"/>
      <c r="AD258" s="73"/>
      <c r="AE258" s="73"/>
      <c r="AF258" s="73"/>
      <c r="AG258" s="40">
        <f t="shared" ref="AG258:AG270" si="127">I258*P258</f>
        <v>0</v>
      </c>
      <c r="AH258" s="405"/>
      <c r="AI258" s="41">
        <f t="shared" ref="AI258:AI270" si="128">$AI$1*AG258</f>
        <v>0</v>
      </c>
    </row>
    <row r="259" spans="1:35" ht="30" customHeight="1" x14ac:dyDescent="0.25">
      <c r="A259" s="632"/>
      <c r="B259" s="634"/>
      <c r="C259" s="49"/>
      <c r="D259" s="50" t="s">
        <v>818</v>
      </c>
      <c r="E259" s="50" t="s">
        <v>819</v>
      </c>
      <c r="F259" s="51">
        <v>10</v>
      </c>
      <c r="G259" s="52">
        <f>VLOOKUP(D259,Baza_cen[],4,0)</f>
        <v>3.95</v>
      </c>
      <c r="I259" s="53">
        <f t="shared" ref="I259" si="129">G259*(1-$I$3)</f>
        <v>3.95</v>
      </c>
      <c r="P259" s="34"/>
      <c r="Q259" s="266" t="str">
        <f t="shared" si="126"/>
        <v>szt.</v>
      </c>
      <c r="R259" s="73"/>
      <c r="S259" s="73"/>
      <c r="T259" s="73"/>
      <c r="U259" s="73"/>
      <c r="V259" s="73"/>
      <c r="W259" s="73"/>
      <c r="X259" s="73"/>
      <c r="Y259" s="73"/>
      <c r="Z259" s="73"/>
      <c r="AA259" s="73"/>
      <c r="AB259" s="73"/>
      <c r="AC259" s="73"/>
      <c r="AD259" s="73"/>
      <c r="AE259" s="73"/>
      <c r="AF259" s="73"/>
      <c r="AG259" s="40">
        <f t="shared" ref="AG259" si="130">I259*P259</f>
        <v>0</v>
      </c>
      <c r="AH259" s="405"/>
      <c r="AI259" s="41">
        <f t="shared" ref="AI259" si="131">$AI$1*AG259</f>
        <v>0</v>
      </c>
    </row>
    <row r="260" spans="1:35" ht="30" customHeight="1" x14ac:dyDescent="0.25">
      <c r="A260" s="632"/>
      <c r="B260" s="634"/>
      <c r="C260" s="49"/>
      <c r="D260" s="55" t="s">
        <v>820</v>
      </c>
      <c r="E260" s="55" t="s">
        <v>821</v>
      </c>
      <c r="F260" s="58">
        <v>10</v>
      </c>
      <c r="G260" s="59">
        <f>VLOOKUP(D260,Baza_cen[],4,0)</f>
        <v>4.25</v>
      </c>
      <c r="I260" s="53">
        <f t="shared" si="125"/>
        <v>4.25</v>
      </c>
      <c r="P260" s="34"/>
      <c r="Q260" s="266" t="str">
        <f t="shared" si="126"/>
        <v>szt.</v>
      </c>
      <c r="R260" s="73"/>
      <c r="S260" s="73"/>
      <c r="T260" s="73"/>
      <c r="U260" s="73"/>
      <c r="V260" s="73"/>
      <c r="W260" s="73"/>
      <c r="X260" s="73"/>
      <c r="Y260" s="73"/>
      <c r="Z260" s="73"/>
      <c r="AA260" s="73"/>
      <c r="AB260" s="73"/>
      <c r="AC260" s="73"/>
      <c r="AD260" s="73"/>
      <c r="AE260" s="73"/>
      <c r="AF260" s="73"/>
      <c r="AG260" s="40">
        <f t="shared" si="127"/>
        <v>0</v>
      </c>
      <c r="AH260" s="405"/>
      <c r="AI260" s="41">
        <f t="shared" si="128"/>
        <v>0</v>
      </c>
    </row>
    <row r="261" spans="1:35" ht="30" customHeight="1" x14ac:dyDescent="0.25">
      <c r="A261" s="632"/>
      <c r="B261" s="634"/>
      <c r="C261" s="49"/>
      <c r="D261" s="55" t="s">
        <v>822</v>
      </c>
      <c r="E261" s="55" t="s">
        <v>823</v>
      </c>
      <c r="F261" s="58">
        <v>10</v>
      </c>
      <c r="G261" s="59">
        <f>VLOOKUP(D261,Baza_cen[],4,0)</f>
        <v>4.3499999999999996</v>
      </c>
      <c r="I261" s="53">
        <f t="shared" ref="I261:I269" si="132">G261*(1-$I$3)</f>
        <v>4.3499999999999996</v>
      </c>
      <c r="P261" s="34"/>
      <c r="Q261" s="266" t="str">
        <f t="shared" si="126"/>
        <v>szt.</v>
      </c>
      <c r="R261" s="73"/>
      <c r="S261" s="73"/>
      <c r="T261" s="73"/>
      <c r="U261" s="73"/>
      <c r="V261" s="73"/>
      <c r="W261" s="73"/>
      <c r="X261" s="73"/>
      <c r="Y261" s="73"/>
      <c r="Z261" s="73"/>
      <c r="AA261" s="73"/>
      <c r="AB261" s="73"/>
      <c r="AC261" s="73"/>
      <c r="AD261" s="73"/>
      <c r="AE261" s="73"/>
      <c r="AF261" s="73"/>
      <c r="AG261" s="40">
        <f t="shared" ref="AG261:AG269" si="133">I261*P261</f>
        <v>0</v>
      </c>
      <c r="AH261" s="405"/>
      <c r="AI261" s="41">
        <f t="shared" ref="AI261:AI269" si="134">$AI$1*AG261</f>
        <v>0</v>
      </c>
    </row>
    <row r="262" spans="1:35" ht="30" customHeight="1" x14ac:dyDescent="0.25">
      <c r="A262" s="632"/>
      <c r="B262" s="634"/>
      <c r="C262" s="49"/>
      <c r="D262" s="55" t="s">
        <v>3071</v>
      </c>
      <c r="E262" s="55" t="s">
        <v>3083</v>
      </c>
      <c r="F262" s="58">
        <v>10</v>
      </c>
      <c r="G262" s="59">
        <f>VLOOKUP(D262,Baza_cen[],4,0)</f>
        <v>3.98</v>
      </c>
      <c r="I262" s="53">
        <f t="shared" si="132"/>
        <v>3.98</v>
      </c>
      <c r="P262" s="34"/>
      <c r="Q262" s="266" t="str">
        <f t="shared" si="126"/>
        <v>szt.</v>
      </c>
      <c r="R262" s="73"/>
      <c r="S262" s="73"/>
      <c r="T262" s="73"/>
      <c r="U262" s="73"/>
      <c r="V262" s="73"/>
      <c r="W262" s="73"/>
      <c r="X262" s="73"/>
      <c r="Y262" s="73"/>
      <c r="Z262" s="73"/>
      <c r="AA262" s="73"/>
      <c r="AB262" s="73"/>
      <c r="AC262" s="73"/>
      <c r="AD262" s="73"/>
      <c r="AE262" s="73"/>
      <c r="AF262" s="73"/>
      <c r="AG262" s="40">
        <f t="shared" si="133"/>
        <v>0</v>
      </c>
      <c r="AH262" s="405"/>
      <c r="AI262" s="41">
        <f t="shared" si="134"/>
        <v>0</v>
      </c>
    </row>
    <row r="263" spans="1:35" ht="30" customHeight="1" x14ac:dyDescent="0.25">
      <c r="A263" s="632"/>
      <c r="B263" s="634"/>
      <c r="C263" s="49"/>
      <c r="D263" s="55" t="s">
        <v>4069</v>
      </c>
      <c r="E263" s="55" t="s">
        <v>3084</v>
      </c>
      <c r="F263" s="58">
        <v>10</v>
      </c>
      <c r="G263" s="59">
        <f>VLOOKUP(D263,Baza_cen[],4,0)</f>
        <v>6.88</v>
      </c>
      <c r="I263" s="53">
        <f t="shared" si="132"/>
        <v>6.88</v>
      </c>
      <c r="P263" s="34"/>
      <c r="Q263" s="266" t="str">
        <f t="shared" si="126"/>
        <v>szt.</v>
      </c>
      <c r="R263" s="73"/>
      <c r="S263" s="73"/>
      <c r="T263" s="73"/>
      <c r="U263" s="73"/>
      <c r="V263" s="73"/>
      <c r="W263" s="73"/>
      <c r="X263" s="73"/>
      <c r="Y263" s="73"/>
      <c r="Z263" s="73"/>
      <c r="AA263" s="73"/>
      <c r="AB263" s="73"/>
      <c r="AC263" s="73"/>
      <c r="AD263" s="73"/>
      <c r="AE263" s="73"/>
      <c r="AF263" s="73"/>
      <c r="AG263" s="40">
        <f t="shared" si="133"/>
        <v>0</v>
      </c>
      <c r="AH263" s="405"/>
      <c r="AI263" s="41">
        <f t="shared" si="134"/>
        <v>0</v>
      </c>
    </row>
    <row r="264" spans="1:35" ht="30" customHeight="1" x14ac:dyDescent="0.25">
      <c r="A264" s="632"/>
      <c r="B264" s="634"/>
      <c r="C264" s="49"/>
      <c r="D264" s="55" t="s">
        <v>824</v>
      </c>
      <c r="E264" s="55" t="s">
        <v>825</v>
      </c>
      <c r="F264" s="58">
        <v>10</v>
      </c>
      <c r="G264" s="59">
        <f>VLOOKUP(D264,Baza_cen[],4,0)</f>
        <v>4.5199999999999996</v>
      </c>
      <c r="I264" s="53">
        <f t="shared" si="132"/>
        <v>4.5199999999999996</v>
      </c>
      <c r="P264" s="34"/>
      <c r="Q264" s="266" t="str">
        <f t="shared" si="126"/>
        <v>szt.</v>
      </c>
      <c r="R264" s="73"/>
      <c r="S264" s="73"/>
      <c r="T264" s="73"/>
      <c r="U264" s="73"/>
      <c r="V264" s="73"/>
      <c r="W264" s="73"/>
      <c r="X264" s="73"/>
      <c r="Y264" s="73"/>
      <c r="Z264" s="73"/>
      <c r="AA264" s="73"/>
      <c r="AB264" s="73"/>
      <c r="AC264" s="73"/>
      <c r="AD264" s="73"/>
      <c r="AE264" s="73"/>
      <c r="AF264" s="73"/>
      <c r="AG264" s="40">
        <f t="shared" si="133"/>
        <v>0</v>
      </c>
      <c r="AH264" s="405"/>
      <c r="AI264" s="41">
        <f t="shared" si="134"/>
        <v>0</v>
      </c>
    </row>
    <row r="265" spans="1:35" ht="30" customHeight="1" x14ac:dyDescent="0.25">
      <c r="A265" s="632"/>
      <c r="B265" s="634"/>
      <c r="C265" s="49"/>
      <c r="D265" s="55" t="s">
        <v>826</v>
      </c>
      <c r="E265" s="55" t="s">
        <v>831</v>
      </c>
      <c r="F265" s="58">
        <v>10</v>
      </c>
      <c r="G265" s="59">
        <f>VLOOKUP(D265,Baza_cen[],4,0)</f>
        <v>8.19</v>
      </c>
      <c r="I265" s="53">
        <f t="shared" si="132"/>
        <v>8.19</v>
      </c>
      <c r="P265" s="34"/>
      <c r="Q265" s="266" t="str">
        <f t="shared" si="126"/>
        <v>szt.</v>
      </c>
      <c r="R265" s="73"/>
      <c r="S265" s="73"/>
      <c r="T265" s="73"/>
      <c r="U265" s="73"/>
      <c r="V265" s="73"/>
      <c r="W265" s="73"/>
      <c r="X265" s="73"/>
      <c r="Y265" s="73"/>
      <c r="Z265" s="73"/>
      <c r="AA265" s="73"/>
      <c r="AB265" s="73"/>
      <c r="AC265" s="73"/>
      <c r="AD265" s="73"/>
      <c r="AE265" s="73"/>
      <c r="AF265" s="73"/>
      <c r="AG265" s="40">
        <f t="shared" si="133"/>
        <v>0</v>
      </c>
      <c r="AH265" s="405"/>
      <c r="AI265" s="41">
        <f t="shared" si="134"/>
        <v>0</v>
      </c>
    </row>
    <row r="266" spans="1:35" ht="30" customHeight="1" x14ac:dyDescent="0.25">
      <c r="A266" s="632"/>
      <c r="B266" s="634"/>
      <c r="C266" s="49"/>
      <c r="D266" s="55" t="s">
        <v>3073</v>
      </c>
      <c r="E266" s="55" t="s">
        <v>827</v>
      </c>
      <c r="F266" s="58">
        <v>10</v>
      </c>
      <c r="G266" s="59">
        <f>VLOOKUP(D266,Baza_cen[],4,0)</f>
        <v>7.65</v>
      </c>
      <c r="I266" s="53">
        <f t="shared" si="132"/>
        <v>7.65</v>
      </c>
      <c r="P266" s="34"/>
      <c r="Q266" s="266" t="str">
        <f t="shared" si="126"/>
        <v>szt.</v>
      </c>
      <c r="R266" s="73"/>
      <c r="S266" s="73"/>
      <c r="T266" s="73"/>
      <c r="U266" s="73"/>
      <c r="V266" s="73"/>
      <c r="W266" s="73"/>
      <c r="X266" s="73"/>
      <c r="Y266" s="73"/>
      <c r="Z266" s="73"/>
      <c r="AA266" s="73"/>
      <c r="AB266" s="73"/>
      <c r="AC266" s="73"/>
      <c r="AD266" s="73"/>
      <c r="AE266" s="73"/>
      <c r="AF266" s="73"/>
      <c r="AG266" s="40">
        <f t="shared" si="133"/>
        <v>0</v>
      </c>
      <c r="AH266" s="405"/>
      <c r="AI266" s="41">
        <f t="shared" si="134"/>
        <v>0</v>
      </c>
    </row>
    <row r="267" spans="1:35" ht="30" customHeight="1" x14ac:dyDescent="0.25">
      <c r="A267" s="632"/>
      <c r="B267" s="634"/>
      <c r="C267" s="49"/>
      <c r="D267" s="55" t="s">
        <v>828</v>
      </c>
      <c r="E267" s="55" t="s">
        <v>829</v>
      </c>
      <c r="F267" s="58">
        <v>10</v>
      </c>
      <c r="G267" s="59">
        <f>VLOOKUP(D267,Baza_cen[],4,0)</f>
        <v>8.51</v>
      </c>
      <c r="I267" s="53">
        <f t="shared" si="132"/>
        <v>8.51</v>
      </c>
      <c r="P267" s="34"/>
      <c r="Q267" s="266" t="str">
        <f t="shared" si="126"/>
        <v>szt.</v>
      </c>
      <c r="R267" s="73"/>
      <c r="S267" s="73"/>
      <c r="T267" s="73"/>
      <c r="U267" s="73"/>
      <c r="V267" s="73"/>
      <c r="W267" s="73"/>
      <c r="X267" s="73"/>
      <c r="Y267" s="73"/>
      <c r="Z267" s="73"/>
      <c r="AA267" s="73"/>
      <c r="AB267" s="73"/>
      <c r="AC267" s="73"/>
      <c r="AD267" s="73"/>
      <c r="AE267" s="73"/>
      <c r="AF267" s="73"/>
      <c r="AG267" s="40">
        <f t="shared" si="133"/>
        <v>0</v>
      </c>
      <c r="AH267" s="405"/>
      <c r="AI267" s="41">
        <f t="shared" si="134"/>
        <v>0</v>
      </c>
    </row>
    <row r="268" spans="1:35" ht="30" customHeight="1" x14ac:dyDescent="0.25">
      <c r="A268" s="632"/>
      <c r="B268" s="634"/>
      <c r="C268" s="49"/>
      <c r="D268" s="55" t="s">
        <v>830</v>
      </c>
      <c r="E268" s="55" t="s">
        <v>831</v>
      </c>
      <c r="F268" s="58">
        <v>10</v>
      </c>
      <c r="G268" s="59">
        <f>VLOOKUP(D268,Baza_cen[],4,0)</f>
        <v>7.97</v>
      </c>
      <c r="I268" s="53">
        <f t="shared" si="132"/>
        <v>7.97</v>
      </c>
      <c r="P268" s="34"/>
      <c r="Q268" s="266" t="str">
        <f t="shared" si="126"/>
        <v>szt.</v>
      </c>
      <c r="R268" s="73"/>
      <c r="S268" s="73"/>
      <c r="T268" s="73"/>
      <c r="U268" s="73"/>
      <c r="V268" s="73"/>
      <c r="W268" s="73"/>
      <c r="X268" s="73"/>
      <c r="Y268" s="73"/>
      <c r="Z268" s="73"/>
      <c r="AA268" s="73"/>
      <c r="AB268" s="73"/>
      <c r="AC268" s="73"/>
      <c r="AD268" s="73"/>
      <c r="AE268" s="73"/>
      <c r="AF268" s="73"/>
      <c r="AG268" s="40">
        <f t="shared" si="133"/>
        <v>0</v>
      </c>
      <c r="AH268" s="405"/>
      <c r="AI268" s="41">
        <f t="shared" si="134"/>
        <v>0</v>
      </c>
    </row>
    <row r="269" spans="1:35" ht="30" customHeight="1" x14ac:dyDescent="0.25">
      <c r="A269" s="632"/>
      <c r="B269" s="634"/>
      <c r="C269" s="49"/>
      <c r="D269" s="55" t="s">
        <v>3074</v>
      </c>
      <c r="E269" s="55" t="s">
        <v>3086</v>
      </c>
      <c r="F269" s="58">
        <v>10</v>
      </c>
      <c r="G269" s="59">
        <f>VLOOKUP(D269,Baza_cen[],4,0)</f>
        <v>8.5</v>
      </c>
      <c r="I269" s="53">
        <f t="shared" si="132"/>
        <v>8.5</v>
      </c>
      <c r="P269" s="34"/>
      <c r="Q269" s="266" t="str">
        <f t="shared" si="126"/>
        <v>szt.</v>
      </c>
      <c r="R269" s="73"/>
      <c r="S269" s="73"/>
      <c r="T269" s="73"/>
      <c r="U269" s="73"/>
      <c r="V269" s="73"/>
      <c r="W269" s="73"/>
      <c r="X269" s="73"/>
      <c r="Y269" s="73"/>
      <c r="Z269" s="73"/>
      <c r="AA269" s="73"/>
      <c r="AB269" s="73"/>
      <c r="AC269" s="73"/>
      <c r="AD269" s="73"/>
      <c r="AE269" s="73"/>
      <c r="AF269" s="73"/>
      <c r="AG269" s="40">
        <f t="shared" si="133"/>
        <v>0</v>
      </c>
      <c r="AH269" s="405"/>
      <c r="AI269" s="41">
        <f t="shared" si="134"/>
        <v>0</v>
      </c>
    </row>
    <row r="270" spans="1:35" ht="30" customHeight="1" x14ac:dyDescent="0.25">
      <c r="A270" s="633"/>
      <c r="B270" s="635"/>
      <c r="C270" s="61"/>
      <c r="D270" s="62" t="s">
        <v>3085</v>
      </c>
      <c r="E270" s="62" t="s">
        <v>3087</v>
      </c>
      <c r="F270" s="63">
        <v>10</v>
      </c>
      <c r="G270" s="64">
        <f>VLOOKUP(D270,Baza_cen[],4,0)</f>
        <v>10.119999999999999</v>
      </c>
      <c r="I270" s="53">
        <f t="shared" si="125"/>
        <v>10.119999999999999</v>
      </c>
      <c r="P270" s="34"/>
      <c r="Q270" s="266" t="str">
        <f t="shared" si="126"/>
        <v>szt.</v>
      </c>
      <c r="R270" s="73"/>
      <c r="S270" s="73"/>
      <c r="T270" s="73"/>
      <c r="U270" s="73"/>
      <c r="V270" s="73"/>
      <c r="W270" s="73"/>
      <c r="X270" s="73"/>
      <c r="Y270" s="73"/>
      <c r="Z270" s="73"/>
      <c r="AA270" s="73"/>
      <c r="AB270" s="73"/>
      <c r="AC270" s="73"/>
      <c r="AD270" s="73"/>
      <c r="AE270" s="73"/>
      <c r="AF270" s="73"/>
      <c r="AG270" s="40">
        <f t="shared" si="127"/>
        <v>0</v>
      </c>
      <c r="AH270" s="405"/>
      <c r="AI270" s="41">
        <f t="shared" si="128"/>
        <v>0</v>
      </c>
    </row>
    <row r="271" spans="1:35" ht="12.75" x14ac:dyDescent="0.25">
      <c r="G271" s="83"/>
      <c r="I271" s="44"/>
      <c r="P271" s="72"/>
      <c r="Q271" s="72"/>
      <c r="R271" s="73"/>
      <c r="S271" s="73"/>
      <c r="T271" s="73"/>
      <c r="U271" s="73"/>
      <c r="V271" s="73"/>
      <c r="W271" s="73"/>
      <c r="X271" s="73"/>
      <c r="Y271" s="73"/>
      <c r="Z271" s="73"/>
      <c r="AA271" s="73"/>
      <c r="AB271" s="73"/>
      <c r="AC271" s="73"/>
      <c r="AD271" s="73"/>
      <c r="AE271" s="73"/>
      <c r="AF271" s="73"/>
      <c r="AG271" s="74"/>
      <c r="AH271" s="407"/>
      <c r="AI271" s="74"/>
    </row>
    <row r="272" spans="1:35" ht="86.25" customHeight="1" x14ac:dyDescent="0.25">
      <c r="A272" s="632" t="e" vm="42">
        <v>#VALUE!</v>
      </c>
      <c r="B272" s="634" t="s">
        <v>37754</v>
      </c>
      <c r="C272" s="49"/>
      <c r="D272" s="69" t="s">
        <v>4078</v>
      </c>
      <c r="E272" s="50" t="s">
        <v>37755</v>
      </c>
      <c r="F272" s="51">
        <v>25</v>
      </c>
      <c r="G272" s="52">
        <f>VLOOKUP(D272,Baza_cen[],4,0)</f>
        <v>3.3</v>
      </c>
      <c r="I272" s="53">
        <f>G272*(1-$I$3)</f>
        <v>3.3</v>
      </c>
      <c r="P272" s="34"/>
      <c r="Q272" s="266" t="str">
        <f t="shared" ref="Q272:Q273" si="135">$Q$3</f>
        <v>szt.</v>
      </c>
      <c r="R272" s="54"/>
      <c r="S272" s="54"/>
      <c r="T272" s="54"/>
      <c r="U272" s="54"/>
      <c r="V272" s="54"/>
      <c r="W272" s="54"/>
      <c r="X272" s="54"/>
      <c r="Y272" s="54"/>
      <c r="Z272" s="54"/>
      <c r="AA272" s="54"/>
      <c r="AB272" s="54"/>
      <c r="AC272" s="54"/>
      <c r="AD272" s="54"/>
      <c r="AE272" s="54"/>
      <c r="AF272" s="54"/>
      <c r="AG272" s="40">
        <f>I272*P272</f>
        <v>0</v>
      </c>
      <c r="AH272" s="405"/>
      <c r="AI272" s="41">
        <f>$AI$1*AG272</f>
        <v>0</v>
      </c>
    </row>
    <row r="273" spans="1:35" ht="86.25" customHeight="1" x14ac:dyDescent="0.25">
      <c r="A273" s="633"/>
      <c r="B273" s="635"/>
      <c r="C273" s="61"/>
      <c r="D273" s="71" t="s">
        <v>4079</v>
      </c>
      <c r="E273" s="62" t="s">
        <v>37756</v>
      </c>
      <c r="F273" s="63">
        <v>25</v>
      </c>
      <c r="G273" s="64">
        <f>VLOOKUP(D273,Baza_cen[],4,0)</f>
        <v>4.16</v>
      </c>
      <c r="I273" s="53">
        <f>G273*(1-$I$3)</f>
        <v>4.16</v>
      </c>
      <c r="P273" s="34"/>
      <c r="Q273" s="266" t="str">
        <f t="shared" si="135"/>
        <v>szt.</v>
      </c>
      <c r="R273" s="54"/>
      <c r="S273" s="54"/>
      <c r="T273" s="54"/>
      <c r="U273" s="54"/>
      <c r="V273" s="54"/>
      <c r="W273" s="54"/>
      <c r="X273" s="54"/>
      <c r="Y273" s="54"/>
      <c r="Z273" s="54"/>
      <c r="AA273" s="54"/>
      <c r="AB273" s="54"/>
      <c r="AC273" s="54"/>
      <c r="AD273" s="54"/>
      <c r="AE273" s="54"/>
      <c r="AF273" s="54"/>
      <c r="AG273" s="40">
        <f>I273*P273</f>
        <v>0</v>
      </c>
      <c r="AH273" s="405"/>
      <c r="AI273" s="41">
        <f>$AI$1*AG273</f>
        <v>0</v>
      </c>
    </row>
    <row r="274" spans="1:35" ht="12.75" x14ac:dyDescent="0.25">
      <c r="G274" s="83"/>
      <c r="I274" s="44"/>
      <c r="P274" s="72"/>
      <c r="Q274" s="72"/>
      <c r="R274" s="73"/>
      <c r="S274" s="73"/>
      <c r="T274" s="73"/>
      <c r="U274" s="73"/>
      <c r="V274" s="73"/>
      <c r="W274" s="73"/>
      <c r="X274" s="73"/>
      <c r="Y274" s="73"/>
      <c r="Z274" s="73"/>
      <c r="AA274" s="73"/>
      <c r="AB274" s="73"/>
      <c r="AC274" s="73"/>
      <c r="AD274" s="73"/>
      <c r="AE274" s="73"/>
      <c r="AF274" s="73"/>
      <c r="AG274" s="74"/>
      <c r="AH274" s="407"/>
      <c r="AI274" s="74"/>
    </row>
    <row r="275" spans="1:35" ht="86.25" customHeight="1" x14ac:dyDescent="0.25">
      <c r="A275" s="632" t="e" vm="43">
        <v>#VALUE!</v>
      </c>
      <c r="B275" s="634" t="s">
        <v>37749</v>
      </c>
      <c r="C275" s="49"/>
      <c r="D275" s="69" t="s">
        <v>4075</v>
      </c>
      <c r="E275" s="50" t="s">
        <v>37751</v>
      </c>
      <c r="F275" s="51">
        <v>50</v>
      </c>
      <c r="G275" s="52">
        <f>VLOOKUP(D275,Baza_cen[],4,0)</f>
        <v>1.1499999999999999</v>
      </c>
      <c r="I275" s="53">
        <f>G275*(1-$I$3)</f>
        <v>1.1499999999999999</v>
      </c>
      <c r="P275" s="34"/>
      <c r="Q275" s="266" t="str">
        <f t="shared" ref="Q275:Q277" si="136">$Q$3</f>
        <v>szt.</v>
      </c>
      <c r="R275" s="54"/>
      <c r="S275" s="54"/>
      <c r="T275" s="54"/>
      <c r="U275" s="54"/>
      <c r="V275" s="54"/>
      <c r="W275" s="54"/>
      <c r="X275" s="54"/>
      <c r="Y275" s="54"/>
      <c r="Z275" s="54"/>
      <c r="AA275" s="54"/>
      <c r="AB275" s="54"/>
      <c r="AC275" s="54"/>
      <c r="AD275" s="54"/>
      <c r="AE275" s="54"/>
      <c r="AF275" s="54"/>
      <c r="AG275" s="40">
        <f>I275*P275</f>
        <v>0</v>
      </c>
      <c r="AH275" s="405"/>
      <c r="AI275" s="41">
        <f>$AI$1*AG275</f>
        <v>0</v>
      </c>
    </row>
    <row r="276" spans="1:35" ht="86.25" customHeight="1" x14ac:dyDescent="0.25">
      <c r="A276" s="632"/>
      <c r="B276" s="634"/>
      <c r="C276" s="49"/>
      <c r="D276" s="69" t="s">
        <v>37750</v>
      </c>
      <c r="E276" s="50" t="s">
        <v>37752</v>
      </c>
      <c r="F276" s="51">
        <v>50</v>
      </c>
      <c r="G276" s="52">
        <f>VLOOKUP(D276,Baza_cen[],4,0)</f>
        <v>0</v>
      </c>
      <c r="I276" s="53">
        <f>G276*(1-$I$3)</f>
        <v>0</v>
      </c>
      <c r="P276" s="34"/>
      <c r="Q276" s="266" t="str">
        <f t="shared" si="136"/>
        <v>szt.</v>
      </c>
      <c r="R276" s="54"/>
      <c r="S276" s="54"/>
      <c r="T276" s="54"/>
      <c r="U276" s="54"/>
      <c r="V276" s="54"/>
      <c r="W276" s="54"/>
      <c r="X276" s="54"/>
      <c r="Y276" s="54"/>
      <c r="Z276" s="54"/>
      <c r="AA276" s="54"/>
      <c r="AB276" s="54"/>
      <c r="AC276" s="54"/>
      <c r="AD276" s="54"/>
      <c r="AE276" s="54"/>
      <c r="AF276" s="54"/>
      <c r="AG276" s="40">
        <f>I276*P276</f>
        <v>0</v>
      </c>
      <c r="AH276" s="405"/>
      <c r="AI276" s="41">
        <f>$AI$1*AG276</f>
        <v>0</v>
      </c>
    </row>
    <row r="277" spans="1:35" ht="86.25" customHeight="1" x14ac:dyDescent="0.25">
      <c r="A277" s="633"/>
      <c r="B277" s="635"/>
      <c r="C277" s="61"/>
      <c r="D277" s="71" t="s">
        <v>4074</v>
      </c>
      <c r="E277" s="62" t="s">
        <v>37753</v>
      </c>
      <c r="F277" s="63">
        <v>50</v>
      </c>
      <c r="G277" s="64">
        <f>VLOOKUP(D277,Baza_cen[],4,0)</f>
        <v>1.92</v>
      </c>
      <c r="I277" s="53">
        <f>G277*(1-$I$3)</f>
        <v>1.92</v>
      </c>
      <c r="P277" s="34"/>
      <c r="Q277" s="266" t="str">
        <f t="shared" si="136"/>
        <v>szt.</v>
      </c>
      <c r="R277" s="54"/>
      <c r="S277" s="54"/>
      <c r="T277" s="54"/>
      <c r="U277" s="54"/>
      <c r="V277" s="54"/>
      <c r="W277" s="54"/>
      <c r="X277" s="54"/>
      <c r="Y277" s="54"/>
      <c r="Z277" s="54"/>
      <c r="AA277" s="54"/>
      <c r="AB277" s="54"/>
      <c r="AC277" s="54"/>
      <c r="AD277" s="54"/>
      <c r="AE277" s="54"/>
      <c r="AF277" s="54"/>
      <c r="AG277" s="40">
        <f>I277*P277</f>
        <v>0</v>
      </c>
      <c r="AH277" s="405"/>
      <c r="AI277" s="41">
        <f>$AI$1*AG277</f>
        <v>0</v>
      </c>
    </row>
    <row r="278" spans="1:35" ht="12.75" x14ac:dyDescent="0.25">
      <c r="G278" s="83"/>
      <c r="I278" s="44"/>
      <c r="P278" s="72"/>
      <c r="Q278" s="72"/>
      <c r="R278" s="73"/>
      <c r="S278" s="73"/>
      <c r="T278" s="73"/>
      <c r="U278" s="73"/>
      <c r="V278" s="73"/>
      <c r="W278" s="73"/>
      <c r="X278" s="73"/>
      <c r="Y278" s="73"/>
      <c r="Z278" s="73"/>
      <c r="AA278" s="73"/>
      <c r="AB278" s="73"/>
      <c r="AC278" s="73"/>
      <c r="AD278" s="73"/>
      <c r="AE278" s="73"/>
      <c r="AF278" s="73"/>
      <c r="AG278" s="74"/>
      <c r="AH278" s="407"/>
      <c r="AI278" s="74"/>
    </row>
    <row r="279" spans="1:35" ht="86.25" customHeight="1" x14ac:dyDescent="0.25">
      <c r="A279" s="632" t="e" vm="44">
        <v>#VALUE!</v>
      </c>
      <c r="B279" s="634" t="s">
        <v>2208</v>
      </c>
      <c r="C279" s="61"/>
      <c r="D279" s="71" t="s">
        <v>633</v>
      </c>
      <c r="E279" s="62" t="s">
        <v>634</v>
      </c>
      <c r="F279" s="63">
        <v>25</v>
      </c>
      <c r="G279" s="64">
        <f>VLOOKUP(D279,Baza_cen[],4,0)</f>
        <v>2.85</v>
      </c>
      <c r="I279" s="53">
        <f>G279*(1-$I$3)</f>
        <v>2.85</v>
      </c>
      <c r="P279" s="34"/>
      <c r="Q279" s="266" t="str">
        <f>$Q$3</f>
        <v>szt.</v>
      </c>
      <c r="R279" s="54"/>
      <c r="S279" s="54"/>
      <c r="T279" s="54"/>
      <c r="U279" s="54"/>
      <c r="V279" s="54"/>
      <c r="W279" s="54"/>
      <c r="X279" s="54"/>
      <c r="Y279" s="54"/>
      <c r="Z279" s="54"/>
      <c r="AA279" s="54"/>
      <c r="AB279" s="54"/>
      <c r="AC279" s="54"/>
      <c r="AD279" s="54"/>
      <c r="AE279" s="54"/>
      <c r="AF279" s="54"/>
      <c r="AG279" s="40">
        <f>I279*P279</f>
        <v>0</v>
      </c>
      <c r="AH279" s="405"/>
      <c r="AI279" s="41">
        <f>$AI$1*AG279</f>
        <v>0</v>
      </c>
    </row>
    <row r="280" spans="1:35" ht="86.25" customHeight="1" x14ac:dyDescent="0.25">
      <c r="A280" s="633"/>
      <c r="B280" s="635"/>
      <c r="C280" s="61"/>
      <c r="D280" s="71" t="s">
        <v>4045</v>
      </c>
      <c r="E280" s="62" t="s">
        <v>37705</v>
      </c>
      <c r="F280" s="63">
        <v>25</v>
      </c>
      <c r="G280" s="64">
        <f>VLOOKUP(D280,Baza_cen[],4,0)</f>
        <v>3.42</v>
      </c>
      <c r="I280" s="53">
        <f>G280*(1-$I$3)</f>
        <v>3.42</v>
      </c>
      <c r="P280" s="34"/>
      <c r="Q280" s="266" t="str">
        <f>$Q$3</f>
        <v>szt.</v>
      </c>
      <c r="R280" s="54"/>
      <c r="S280" s="54"/>
      <c r="T280" s="54"/>
      <c r="U280" s="54"/>
      <c r="V280" s="54"/>
      <c r="W280" s="54"/>
      <c r="X280" s="54"/>
      <c r="Y280" s="54"/>
      <c r="Z280" s="54"/>
      <c r="AA280" s="54"/>
      <c r="AB280" s="54"/>
      <c r="AC280" s="54"/>
      <c r="AD280" s="54"/>
      <c r="AE280" s="54"/>
      <c r="AF280" s="54"/>
      <c r="AG280" s="40">
        <f>I280*P280</f>
        <v>0</v>
      </c>
      <c r="AH280" s="405"/>
      <c r="AI280" s="41">
        <f>$AI$1*AG280</f>
        <v>0</v>
      </c>
    </row>
    <row r="281" spans="1:35" ht="12.75" x14ac:dyDescent="0.25">
      <c r="G281" s="83"/>
      <c r="I281" s="44"/>
      <c r="P281" s="72"/>
      <c r="Q281" s="72"/>
      <c r="R281" s="73"/>
      <c r="S281" s="73"/>
      <c r="T281" s="73"/>
      <c r="U281" s="73"/>
      <c r="V281" s="73"/>
      <c r="W281" s="73"/>
      <c r="X281" s="73"/>
      <c r="Y281" s="73"/>
      <c r="Z281" s="73"/>
      <c r="AA281" s="73"/>
      <c r="AB281" s="73"/>
      <c r="AC281" s="73"/>
      <c r="AD281" s="73"/>
      <c r="AE281" s="73"/>
      <c r="AF281" s="73"/>
      <c r="AG281" s="74"/>
      <c r="AH281" s="407"/>
      <c r="AI281" s="74"/>
    </row>
    <row r="282" spans="1:35" ht="120" customHeight="1" x14ac:dyDescent="0.25">
      <c r="A282" s="60" t="e" vm="45">
        <v>#VALUE!</v>
      </c>
      <c r="B282" s="61" t="s">
        <v>2208</v>
      </c>
      <c r="C282" s="61"/>
      <c r="D282" s="71" t="s">
        <v>848</v>
      </c>
      <c r="E282" s="62" t="s">
        <v>741</v>
      </c>
      <c r="F282" s="63">
        <v>25</v>
      </c>
      <c r="G282" s="64">
        <f>VLOOKUP(D282,Baza_cen[],4,0)</f>
        <v>11.73</v>
      </c>
      <c r="I282" s="53">
        <f>G282*(1-$I$3)</f>
        <v>11.73</v>
      </c>
      <c r="P282" s="34"/>
      <c r="Q282" s="266" t="str">
        <f>$Q$3</f>
        <v>szt.</v>
      </c>
      <c r="R282" s="54"/>
      <c r="S282" s="54"/>
      <c r="T282" s="54"/>
      <c r="U282" s="54"/>
      <c r="V282" s="54"/>
      <c r="W282" s="54"/>
      <c r="X282" s="54"/>
      <c r="Y282" s="54"/>
      <c r="Z282" s="54"/>
      <c r="AA282" s="54"/>
      <c r="AB282" s="54"/>
      <c r="AC282" s="54"/>
      <c r="AD282" s="54"/>
      <c r="AE282" s="54"/>
      <c r="AF282" s="54"/>
      <c r="AG282" s="40">
        <f>I282*P282</f>
        <v>0</v>
      </c>
      <c r="AH282" s="405"/>
      <c r="AI282" s="41">
        <f>$AI$1*AG282</f>
        <v>0</v>
      </c>
    </row>
    <row r="283" spans="1:35" ht="12.75" x14ac:dyDescent="0.25">
      <c r="G283" s="83"/>
      <c r="I283" s="44"/>
      <c r="P283" s="72"/>
      <c r="Q283" s="72"/>
      <c r="R283" s="73"/>
      <c r="S283" s="73"/>
      <c r="T283" s="73"/>
      <c r="U283" s="73"/>
      <c r="V283" s="73"/>
      <c r="W283" s="73"/>
      <c r="X283" s="73"/>
      <c r="Y283" s="73"/>
      <c r="Z283" s="73"/>
      <c r="AA283" s="73"/>
      <c r="AB283" s="73"/>
      <c r="AC283" s="73"/>
      <c r="AD283" s="73"/>
      <c r="AE283" s="73"/>
      <c r="AF283" s="73"/>
      <c r="AG283" s="74"/>
      <c r="AH283" s="407"/>
      <c r="AI283" s="74"/>
    </row>
    <row r="284" spans="1:35" ht="60" customHeight="1" x14ac:dyDescent="0.25">
      <c r="A284" s="632" t="e" vm="46">
        <v>#VALUE!</v>
      </c>
      <c r="B284" s="634" t="s">
        <v>2209</v>
      </c>
      <c r="C284" s="49"/>
      <c r="D284" s="69" t="s">
        <v>648</v>
      </c>
      <c r="E284" s="50" t="s">
        <v>649</v>
      </c>
      <c r="F284" s="51">
        <v>100</v>
      </c>
      <c r="G284" s="52">
        <f>VLOOKUP(D284,Baza_cen[],4,0)</f>
        <v>1.1499999999999999</v>
      </c>
      <c r="I284" s="53">
        <f>G284*(1-$I$3)</f>
        <v>1.1499999999999999</v>
      </c>
      <c r="P284" s="34"/>
      <c r="Q284" s="266" t="str">
        <f t="shared" ref="Q284:Q286" si="137">$Q$3</f>
        <v>szt.</v>
      </c>
      <c r="R284" s="54"/>
      <c r="S284" s="54"/>
      <c r="T284" s="54"/>
      <c r="U284" s="54"/>
      <c r="V284" s="54"/>
      <c r="W284" s="54"/>
      <c r="X284" s="54"/>
      <c r="Y284" s="54"/>
      <c r="Z284" s="54"/>
      <c r="AA284" s="54"/>
      <c r="AB284" s="54"/>
      <c r="AC284" s="54"/>
      <c r="AD284" s="54"/>
      <c r="AE284" s="54"/>
      <c r="AF284" s="54"/>
      <c r="AG284" s="40">
        <f>I284*P284</f>
        <v>0</v>
      </c>
      <c r="AH284" s="405"/>
      <c r="AI284" s="41">
        <f>$AI$1*AG284</f>
        <v>0</v>
      </c>
    </row>
    <row r="285" spans="1:35" ht="60" customHeight="1" x14ac:dyDescent="0.25">
      <c r="A285" s="632"/>
      <c r="B285" s="634"/>
      <c r="C285" s="49"/>
      <c r="D285" s="69" t="s">
        <v>650</v>
      </c>
      <c r="E285" s="50" t="s">
        <v>651</v>
      </c>
      <c r="F285" s="51">
        <v>100</v>
      </c>
      <c r="G285" s="52">
        <f>VLOOKUP(D285,Baza_cen[],4,0)</f>
        <v>1.22</v>
      </c>
      <c r="I285" s="53">
        <f>G285*(1-$I$3)</f>
        <v>1.22</v>
      </c>
      <c r="P285" s="34"/>
      <c r="Q285" s="266" t="str">
        <f t="shared" si="137"/>
        <v>szt.</v>
      </c>
      <c r="R285" s="54"/>
      <c r="S285" s="54"/>
      <c r="T285" s="54"/>
      <c r="U285" s="54"/>
      <c r="V285" s="54"/>
      <c r="W285" s="54"/>
      <c r="X285" s="54"/>
      <c r="Y285" s="54"/>
      <c r="Z285" s="54"/>
      <c r="AA285" s="54"/>
      <c r="AB285" s="54"/>
      <c r="AC285" s="54"/>
      <c r="AD285" s="54"/>
      <c r="AE285" s="54"/>
      <c r="AF285" s="54"/>
      <c r="AG285" s="40">
        <f>I285*P285</f>
        <v>0</v>
      </c>
      <c r="AH285" s="405"/>
      <c r="AI285" s="41">
        <f>$AI$1*AG285</f>
        <v>0</v>
      </c>
    </row>
    <row r="286" spans="1:35" ht="60" customHeight="1" x14ac:dyDescent="0.25">
      <c r="A286" s="633"/>
      <c r="B286" s="635"/>
      <c r="C286" s="61"/>
      <c r="D286" s="71" t="s">
        <v>37700</v>
      </c>
      <c r="E286" s="62" t="s">
        <v>37701</v>
      </c>
      <c r="F286" s="63">
        <v>100</v>
      </c>
      <c r="G286" s="64">
        <f>VLOOKUP(D286,Baza_cen[],4,0)</f>
        <v>0</v>
      </c>
      <c r="I286" s="53">
        <f>G286*(1-$I$3)</f>
        <v>0</v>
      </c>
      <c r="P286" s="34"/>
      <c r="Q286" s="266" t="str">
        <f t="shared" si="137"/>
        <v>szt.</v>
      </c>
      <c r="R286" s="54"/>
      <c r="S286" s="54"/>
      <c r="T286" s="54"/>
      <c r="U286" s="54"/>
      <c r="V286" s="54"/>
      <c r="W286" s="54"/>
      <c r="X286" s="54"/>
      <c r="Y286" s="54"/>
      <c r="Z286" s="54"/>
      <c r="AA286" s="54"/>
      <c r="AB286" s="54"/>
      <c r="AC286" s="54"/>
      <c r="AD286" s="54"/>
      <c r="AE286" s="54"/>
      <c r="AF286" s="54"/>
      <c r="AG286" s="40">
        <f>I286*P286</f>
        <v>0</v>
      </c>
      <c r="AH286" s="405"/>
      <c r="AI286" s="41">
        <f>$AI$1*AG286</f>
        <v>0</v>
      </c>
    </row>
    <row r="287" spans="1:35" ht="12.75" x14ac:dyDescent="0.25">
      <c r="G287" s="83"/>
      <c r="I287" s="44"/>
      <c r="P287" s="72"/>
      <c r="Q287" s="72"/>
      <c r="R287" s="73"/>
      <c r="S287" s="73"/>
      <c r="T287" s="73"/>
      <c r="U287" s="73"/>
      <c r="V287" s="73"/>
      <c r="W287" s="73"/>
      <c r="X287" s="73"/>
      <c r="Y287" s="73"/>
      <c r="Z287" s="73"/>
      <c r="AA287" s="73"/>
      <c r="AB287" s="73"/>
      <c r="AC287" s="73"/>
      <c r="AD287" s="73"/>
      <c r="AE287" s="73"/>
      <c r="AF287" s="73"/>
      <c r="AG287" s="74"/>
      <c r="AH287" s="407"/>
      <c r="AI287" s="74"/>
    </row>
    <row r="288" spans="1:35" ht="39.950000000000003" customHeight="1" x14ac:dyDescent="0.25">
      <c r="A288" s="632" t="e" vm="47">
        <v>#VALUE!</v>
      </c>
      <c r="B288" s="634" t="s">
        <v>2210</v>
      </c>
      <c r="C288" s="49"/>
      <c r="D288" s="69" t="s">
        <v>893</v>
      </c>
      <c r="E288" s="50" t="s">
        <v>894</v>
      </c>
      <c r="F288" s="51">
        <v>25</v>
      </c>
      <c r="G288" s="52">
        <f>VLOOKUP(D288,Baza_cen[],4,0)</f>
        <v>9.2200000000000006</v>
      </c>
      <c r="I288" s="53">
        <f>G288*(1-$I$3)</f>
        <v>9.2200000000000006</v>
      </c>
      <c r="P288" s="34"/>
      <c r="Q288" s="266" t="str">
        <f t="shared" ref="Q288:Q290" si="138">$Q$3</f>
        <v>szt.</v>
      </c>
      <c r="R288" s="54"/>
      <c r="S288" s="54"/>
      <c r="T288" s="54"/>
      <c r="U288" s="54"/>
      <c r="V288" s="54"/>
      <c r="W288" s="54"/>
      <c r="X288" s="54"/>
      <c r="Y288" s="54"/>
      <c r="Z288" s="54"/>
      <c r="AA288" s="54"/>
      <c r="AB288" s="54"/>
      <c r="AC288" s="54"/>
      <c r="AD288" s="54"/>
      <c r="AE288" s="54"/>
      <c r="AF288" s="54"/>
      <c r="AG288" s="40">
        <f>I288*P288</f>
        <v>0</v>
      </c>
      <c r="AH288" s="405"/>
      <c r="AI288" s="41">
        <f>$AI$1*AG288</f>
        <v>0</v>
      </c>
    </row>
    <row r="289" spans="1:35" ht="39.950000000000003" customHeight="1" x14ac:dyDescent="0.25">
      <c r="A289" s="632"/>
      <c r="B289" s="634"/>
      <c r="C289" s="49"/>
      <c r="D289" s="70" t="s">
        <v>895</v>
      </c>
      <c r="E289" s="55" t="s">
        <v>896</v>
      </c>
      <c r="F289" s="58">
        <v>25</v>
      </c>
      <c r="G289" s="59">
        <f>VLOOKUP(D289,Baza_cen[],4,0)</f>
        <v>9.76</v>
      </c>
      <c r="I289" s="53">
        <f>G289*(1-$I$3)</f>
        <v>9.76</v>
      </c>
      <c r="P289" s="34"/>
      <c r="Q289" s="266" t="str">
        <f t="shared" si="138"/>
        <v>szt.</v>
      </c>
      <c r="R289" s="54"/>
      <c r="S289" s="54"/>
      <c r="T289" s="54"/>
      <c r="U289" s="54"/>
      <c r="V289" s="54"/>
      <c r="W289" s="54"/>
      <c r="X289" s="54"/>
      <c r="Y289" s="54"/>
      <c r="Z289" s="54"/>
      <c r="AA289" s="54"/>
      <c r="AB289" s="54"/>
      <c r="AC289" s="54"/>
      <c r="AD289" s="54"/>
      <c r="AE289" s="54"/>
      <c r="AF289" s="54"/>
      <c r="AG289" s="40">
        <f>I289*P289</f>
        <v>0</v>
      </c>
      <c r="AH289" s="405"/>
      <c r="AI289" s="41">
        <f>$AI$1*AG289</f>
        <v>0</v>
      </c>
    </row>
    <row r="290" spans="1:35" ht="39.950000000000003" customHeight="1" x14ac:dyDescent="0.25">
      <c r="A290" s="633"/>
      <c r="B290" s="635"/>
      <c r="C290" s="61"/>
      <c r="D290" s="71" t="s">
        <v>897</v>
      </c>
      <c r="E290" s="62" t="s">
        <v>898</v>
      </c>
      <c r="F290" s="63">
        <v>25</v>
      </c>
      <c r="G290" s="64">
        <f>VLOOKUP(D290,Baza_cen[],4,0)</f>
        <v>10.11</v>
      </c>
      <c r="I290" s="53">
        <f>G290*(1-$I$3)</f>
        <v>10.11</v>
      </c>
      <c r="P290" s="34"/>
      <c r="Q290" s="266" t="str">
        <f t="shared" si="138"/>
        <v>szt.</v>
      </c>
      <c r="R290" s="54"/>
      <c r="S290" s="54"/>
      <c r="T290" s="54"/>
      <c r="U290" s="54"/>
      <c r="V290" s="54"/>
      <c r="W290" s="54"/>
      <c r="X290" s="54"/>
      <c r="Y290" s="54"/>
      <c r="Z290" s="54"/>
      <c r="AA290" s="54"/>
      <c r="AB290" s="54"/>
      <c r="AC290" s="54"/>
      <c r="AD290" s="54"/>
      <c r="AE290" s="54"/>
      <c r="AF290" s="54"/>
      <c r="AG290" s="40">
        <f>I290*P290</f>
        <v>0</v>
      </c>
      <c r="AH290" s="405"/>
      <c r="AI290" s="41">
        <f>$AI$1*AG290</f>
        <v>0</v>
      </c>
    </row>
    <row r="291" spans="1:35" ht="12.75" x14ac:dyDescent="0.25">
      <c r="G291" s="83"/>
      <c r="I291" s="44"/>
      <c r="P291" s="72"/>
      <c r="Q291" s="72"/>
      <c r="R291" s="73"/>
      <c r="S291" s="73"/>
      <c r="T291" s="73"/>
      <c r="U291" s="73"/>
      <c r="V291" s="73"/>
      <c r="W291" s="73"/>
      <c r="X291" s="73"/>
      <c r="Y291" s="73"/>
      <c r="Z291" s="73"/>
      <c r="AA291" s="73"/>
      <c r="AB291" s="73"/>
      <c r="AC291" s="73"/>
      <c r="AD291" s="73"/>
      <c r="AE291" s="73"/>
      <c r="AF291" s="73"/>
      <c r="AG291" s="74"/>
      <c r="AH291" s="407"/>
      <c r="AI291" s="74"/>
    </row>
    <row r="292" spans="1:35" ht="39.950000000000003" customHeight="1" x14ac:dyDescent="0.25">
      <c r="A292" s="632" t="e" vm="48">
        <v>#VALUE!</v>
      </c>
      <c r="B292" s="634" t="s">
        <v>2211</v>
      </c>
      <c r="C292" s="49"/>
      <c r="D292" s="69" t="s">
        <v>782</v>
      </c>
      <c r="E292" s="50" t="s">
        <v>783</v>
      </c>
      <c r="F292" s="51">
        <v>25</v>
      </c>
      <c r="G292" s="52">
        <f>VLOOKUP(D292,Baza_cen[],4,0)</f>
        <v>12.2</v>
      </c>
      <c r="I292" s="53">
        <f>G292*(1-$I$3)</f>
        <v>12.2</v>
      </c>
      <c r="P292" s="34"/>
      <c r="Q292" s="266" t="str">
        <f t="shared" ref="Q292:Q294" si="139">$Q$3</f>
        <v>szt.</v>
      </c>
      <c r="R292" s="54"/>
      <c r="S292" s="54"/>
      <c r="T292" s="54"/>
      <c r="U292" s="54"/>
      <c r="V292" s="54"/>
      <c r="W292" s="54"/>
      <c r="X292" s="54"/>
      <c r="Y292" s="54"/>
      <c r="Z292" s="54"/>
      <c r="AA292" s="54"/>
      <c r="AB292" s="54"/>
      <c r="AC292" s="54"/>
      <c r="AD292" s="54"/>
      <c r="AE292" s="54"/>
      <c r="AF292" s="54"/>
      <c r="AG292" s="40">
        <f>I292*P292</f>
        <v>0</v>
      </c>
      <c r="AH292" s="405"/>
      <c r="AI292" s="41">
        <f>$AI$1*AG292</f>
        <v>0</v>
      </c>
    </row>
    <row r="293" spans="1:35" ht="39.950000000000003" customHeight="1" x14ac:dyDescent="0.25">
      <c r="A293" s="632"/>
      <c r="B293" s="634"/>
      <c r="C293" s="49"/>
      <c r="D293" s="70" t="s">
        <v>784</v>
      </c>
      <c r="E293" s="55" t="s">
        <v>785</v>
      </c>
      <c r="F293" s="58">
        <v>25</v>
      </c>
      <c r="G293" s="59">
        <f>VLOOKUP(D293,Baza_cen[],4,0)</f>
        <v>12.53</v>
      </c>
      <c r="I293" s="53">
        <f>G293*(1-$I$3)</f>
        <v>12.53</v>
      </c>
      <c r="P293" s="34"/>
      <c r="Q293" s="266" t="str">
        <f t="shared" si="139"/>
        <v>szt.</v>
      </c>
      <c r="R293" s="54"/>
      <c r="S293" s="54"/>
      <c r="T293" s="54"/>
      <c r="U293" s="54"/>
      <c r="V293" s="54"/>
      <c r="W293" s="54"/>
      <c r="X293" s="54"/>
      <c r="Y293" s="54"/>
      <c r="Z293" s="54"/>
      <c r="AA293" s="54"/>
      <c r="AB293" s="54"/>
      <c r="AC293" s="54"/>
      <c r="AD293" s="54"/>
      <c r="AE293" s="54"/>
      <c r="AF293" s="54"/>
      <c r="AG293" s="40">
        <f>I293*P293</f>
        <v>0</v>
      </c>
      <c r="AH293" s="405"/>
      <c r="AI293" s="41">
        <f>$AI$1*AG293</f>
        <v>0</v>
      </c>
    </row>
    <row r="294" spans="1:35" ht="39.950000000000003" customHeight="1" x14ac:dyDescent="0.25">
      <c r="A294" s="633"/>
      <c r="B294" s="635"/>
      <c r="C294" s="61"/>
      <c r="D294" s="71" t="s">
        <v>786</v>
      </c>
      <c r="E294" s="62" t="s">
        <v>787</v>
      </c>
      <c r="F294" s="63">
        <v>25</v>
      </c>
      <c r="G294" s="64">
        <f>VLOOKUP(D294,Baza_cen[],4,0)</f>
        <v>12.88</v>
      </c>
      <c r="I294" s="53">
        <f>G294*(1-$I$3)</f>
        <v>12.88</v>
      </c>
      <c r="P294" s="34"/>
      <c r="Q294" s="266" t="str">
        <f t="shared" si="139"/>
        <v>szt.</v>
      </c>
      <c r="R294" s="54"/>
      <c r="S294" s="54"/>
      <c r="T294" s="54"/>
      <c r="U294" s="54"/>
      <c r="V294" s="54"/>
      <c r="W294" s="54"/>
      <c r="X294" s="54"/>
      <c r="Y294" s="54"/>
      <c r="Z294" s="54"/>
      <c r="AA294" s="54"/>
      <c r="AB294" s="54"/>
      <c r="AC294" s="54"/>
      <c r="AD294" s="54"/>
      <c r="AE294" s="54"/>
      <c r="AF294" s="54"/>
      <c r="AG294" s="40">
        <f>I294*P294</f>
        <v>0</v>
      </c>
      <c r="AH294" s="405"/>
      <c r="AI294" s="41">
        <f>$AI$1*AG294</f>
        <v>0</v>
      </c>
    </row>
    <row r="295" spans="1:35" ht="12.75" x14ac:dyDescent="0.25">
      <c r="G295" s="83"/>
      <c r="I295" s="44"/>
      <c r="P295" s="72"/>
      <c r="Q295" s="72"/>
      <c r="R295" s="73"/>
      <c r="S295" s="73"/>
      <c r="T295" s="73"/>
      <c r="U295" s="73"/>
      <c r="V295" s="73"/>
      <c r="W295" s="73"/>
      <c r="X295" s="73"/>
      <c r="Y295" s="73"/>
      <c r="Z295" s="73"/>
      <c r="AA295" s="73"/>
      <c r="AB295" s="73"/>
      <c r="AC295" s="73"/>
      <c r="AD295" s="73"/>
      <c r="AE295" s="73"/>
      <c r="AF295" s="73"/>
      <c r="AG295" s="74"/>
      <c r="AH295" s="407"/>
      <c r="AI295" s="74"/>
    </row>
    <row r="296" spans="1:35" ht="30" customHeight="1" x14ac:dyDescent="0.25">
      <c r="A296" s="632" t="e" vm="49">
        <v>#VALUE!</v>
      </c>
      <c r="B296" s="634" t="s">
        <v>2212</v>
      </c>
      <c r="C296" s="49"/>
      <c r="D296" s="50" t="s">
        <v>899</v>
      </c>
      <c r="E296" s="50" t="s">
        <v>900</v>
      </c>
      <c r="F296" s="51">
        <v>1</v>
      </c>
      <c r="G296" s="52">
        <f>VLOOKUP(D296,Baza_cen[],4,0)</f>
        <v>59.21</v>
      </c>
      <c r="I296" s="53">
        <f>G296*(1-$I$3)</f>
        <v>59.21</v>
      </c>
      <c r="P296" s="34"/>
      <c r="Q296" s="266" t="str">
        <f t="shared" ref="Q296:Q299" si="140">$Q$3</f>
        <v>szt.</v>
      </c>
      <c r="R296" s="73"/>
      <c r="S296" s="73"/>
      <c r="T296" s="73"/>
      <c r="U296" s="73"/>
      <c r="V296" s="73"/>
      <c r="W296" s="73"/>
      <c r="X296" s="73"/>
      <c r="Y296" s="73"/>
      <c r="Z296" s="73"/>
      <c r="AA296" s="73"/>
      <c r="AB296" s="73"/>
      <c r="AC296" s="73"/>
      <c r="AD296" s="73"/>
      <c r="AE296" s="73"/>
      <c r="AF296" s="73"/>
      <c r="AG296" s="40">
        <f>I296*P296</f>
        <v>0</v>
      </c>
      <c r="AH296" s="405"/>
      <c r="AI296" s="41">
        <f>$AI$1*AG296</f>
        <v>0</v>
      </c>
    </row>
    <row r="297" spans="1:35" ht="30" customHeight="1" x14ac:dyDescent="0.25">
      <c r="A297" s="632"/>
      <c r="B297" s="634"/>
      <c r="C297" s="49"/>
      <c r="D297" s="55" t="s">
        <v>901</v>
      </c>
      <c r="E297" s="55" t="s">
        <v>902</v>
      </c>
      <c r="F297" s="58">
        <v>1</v>
      </c>
      <c r="G297" s="59">
        <f>VLOOKUP(D297,Baza_cen[],4,0)</f>
        <v>59.4</v>
      </c>
      <c r="I297" s="53">
        <f>G297*(1-$I$3)</f>
        <v>59.4</v>
      </c>
      <c r="P297" s="34"/>
      <c r="Q297" s="266" t="str">
        <f t="shared" si="140"/>
        <v>szt.</v>
      </c>
      <c r="R297" s="73"/>
      <c r="S297" s="73"/>
      <c r="T297" s="73"/>
      <c r="U297" s="73"/>
      <c r="V297" s="73"/>
      <c r="W297" s="73"/>
      <c r="X297" s="73"/>
      <c r="Y297" s="73"/>
      <c r="Z297" s="73"/>
      <c r="AA297" s="73"/>
      <c r="AB297" s="73"/>
      <c r="AC297" s="73"/>
      <c r="AD297" s="73"/>
      <c r="AE297" s="73"/>
      <c r="AF297" s="73"/>
      <c r="AG297" s="40">
        <f>I297*P297</f>
        <v>0</v>
      </c>
      <c r="AH297" s="405"/>
      <c r="AI297" s="41">
        <f>$AI$1*AG297</f>
        <v>0</v>
      </c>
    </row>
    <row r="298" spans="1:35" ht="30" customHeight="1" x14ac:dyDescent="0.25">
      <c r="A298" s="632"/>
      <c r="B298" s="634"/>
      <c r="C298" s="49"/>
      <c r="D298" s="55" t="s">
        <v>903</v>
      </c>
      <c r="E298" s="55" t="s">
        <v>904</v>
      </c>
      <c r="F298" s="58">
        <v>1</v>
      </c>
      <c r="G298" s="59">
        <f>VLOOKUP(D298,Baza_cen[],4,0)</f>
        <v>60.52</v>
      </c>
      <c r="I298" s="53">
        <f>G298*(1-$I$3)</f>
        <v>60.52</v>
      </c>
      <c r="P298" s="34"/>
      <c r="Q298" s="266" t="str">
        <f t="shared" si="140"/>
        <v>szt.</v>
      </c>
      <c r="R298" s="73"/>
      <c r="S298" s="73"/>
      <c r="T298" s="73"/>
      <c r="U298" s="73"/>
      <c r="V298" s="73"/>
      <c r="W298" s="73"/>
      <c r="X298" s="73"/>
      <c r="Y298" s="73"/>
      <c r="Z298" s="73"/>
      <c r="AA298" s="73"/>
      <c r="AB298" s="73"/>
      <c r="AC298" s="73"/>
      <c r="AD298" s="73"/>
      <c r="AE298" s="73"/>
      <c r="AF298" s="73"/>
      <c r="AG298" s="40">
        <f>I298*P298</f>
        <v>0</v>
      </c>
      <c r="AH298" s="405"/>
      <c r="AI298" s="41">
        <f>$AI$1*AG298</f>
        <v>0</v>
      </c>
    </row>
    <row r="299" spans="1:35" ht="30" customHeight="1" x14ac:dyDescent="0.25">
      <c r="A299" s="633"/>
      <c r="B299" s="635"/>
      <c r="C299" s="61"/>
      <c r="D299" s="62" t="s">
        <v>905</v>
      </c>
      <c r="E299" s="62" t="s">
        <v>906</v>
      </c>
      <c r="F299" s="63">
        <v>1</v>
      </c>
      <c r="G299" s="64">
        <f>VLOOKUP(D299,Baza_cen[],4,0)</f>
        <v>66.7</v>
      </c>
      <c r="I299" s="53">
        <f>G299*(1-$I$3)</f>
        <v>66.7</v>
      </c>
      <c r="P299" s="34"/>
      <c r="Q299" s="266" t="str">
        <f t="shared" si="140"/>
        <v>szt.</v>
      </c>
      <c r="R299" s="73"/>
      <c r="S299" s="73"/>
      <c r="T299" s="73"/>
      <c r="U299" s="73"/>
      <c r="V299" s="73"/>
      <c r="W299" s="73"/>
      <c r="X299" s="73"/>
      <c r="Y299" s="73"/>
      <c r="Z299" s="73"/>
      <c r="AA299" s="73"/>
      <c r="AB299" s="73"/>
      <c r="AC299" s="73"/>
      <c r="AD299" s="73"/>
      <c r="AE299" s="73"/>
      <c r="AF299" s="73"/>
      <c r="AG299" s="40">
        <f>I299*P299</f>
        <v>0</v>
      </c>
      <c r="AH299" s="405"/>
      <c r="AI299" s="41">
        <f>$AI$1*AG299</f>
        <v>0</v>
      </c>
    </row>
    <row r="300" spans="1:35" ht="12.75" x14ac:dyDescent="0.25">
      <c r="G300" s="83"/>
      <c r="I300" s="44"/>
      <c r="P300" s="72"/>
      <c r="Q300" s="72"/>
      <c r="R300" s="73"/>
      <c r="S300" s="73"/>
      <c r="T300" s="73"/>
      <c r="U300" s="73"/>
      <c r="V300" s="73"/>
      <c r="W300" s="73"/>
      <c r="X300" s="73"/>
      <c r="Y300" s="73"/>
      <c r="Z300" s="73"/>
      <c r="AA300" s="73"/>
      <c r="AB300" s="73"/>
      <c r="AC300" s="73"/>
      <c r="AD300" s="73"/>
      <c r="AE300" s="73"/>
      <c r="AF300" s="73"/>
      <c r="AG300" s="74"/>
      <c r="AH300" s="407"/>
      <c r="AI300" s="74"/>
    </row>
    <row r="301" spans="1:35" ht="60" customHeight="1" x14ac:dyDescent="0.25">
      <c r="A301" s="632" t="e" vm="50">
        <v>#VALUE!</v>
      </c>
      <c r="B301" s="634" t="s">
        <v>2213</v>
      </c>
      <c r="C301" s="49"/>
      <c r="D301" s="69" t="s">
        <v>907</v>
      </c>
      <c r="E301" s="50" t="s">
        <v>908</v>
      </c>
      <c r="F301" s="51">
        <v>1</v>
      </c>
      <c r="G301" s="52">
        <f>VLOOKUP(D301,Baza_cen[],4,0)</f>
        <v>46.47</v>
      </c>
      <c r="I301" s="53">
        <f>G301*(1-$I$3)</f>
        <v>46.47</v>
      </c>
      <c r="P301" s="34"/>
      <c r="Q301" s="266" t="str">
        <f t="shared" ref="Q301:Q302" si="141">$Q$3</f>
        <v>szt.</v>
      </c>
      <c r="R301" s="54"/>
      <c r="S301" s="54"/>
      <c r="T301" s="54"/>
      <c r="U301" s="54"/>
      <c r="V301" s="54"/>
      <c r="W301" s="54"/>
      <c r="X301" s="54"/>
      <c r="Y301" s="54"/>
      <c r="Z301" s="54"/>
      <c r="AA301" s="54"/>
      <c r="AB301" s="54"/>
      <c r="AC301" s="54"/>
      <c r="AD301" s="54"/>
      <c r="AE301" s="54"/>
      <c r="AF301" s="54"/>
      <c r="AG301" s="40">
        <f>I301*P301</f>
        <v>0</v>
      </c>
      <c r="AH301" s="405"/>
      <c r="AI301" s="41">
        <f>$AI$1*AG301</f>
        <v>0</v>
      </c>
    </row>
    <row r="302" spans="1:35" ht="60" customHeight="1" x14ac:dyDescent="0.25">
      <c r="A302" s="633"/>
      <c r="B302" s="635"/>
      <c r="C302" s="61"/>
      <c r="D302" s="71" t="s">
        <v>909</v>
      </c>
      <c r="E302" s="62" t="s">
        <v>910</v>
      </c>
      <c r="F302" s="63">
        <v>1</v>
      </c>
      <c r="G302" s="64">
        <f>VLOOKUP(D302,Baza_cen[],4,0)</f>
        <v>47.56</v>
      </c>
      <c r="I302" s="53">
        <f>G302*(1-$I$3)</f>
        <v>47.56</v>
      </c>
      <c r="P302" s="34"/>
      <c r="Q302" s="266" t="str">
        <f t="shared" si="141"/>
        <v>szt.</v>
      </c>
      <c r="R302" s="54"/>
      <c r="S302" s="54"/>
      <c r="T302" s="54"/>
      <c r="U302" s="54"/>
      <c r="V302" s="54"/>
      <c r="W302" s="54"/>
      <c r="X302" s="54"/>
      <c r="Y302" s="54"/>
      <c r="Z302" s="54"/>
      <c r="AA302" s="54"/>
      <c r="AB302" s="54"/>
      <c r="AC302" s="54"/>
      <c r="AD302" s="54"/>
      <c r="AE302" s="54"/>
      <c r="AF302" s="54"/>
      <c r="AG302" s="40">
        <f>I302*P302</f>
        <v>0</v>
      </c>
      <c r="AH302" s="405"/>
      <c r="AI302" s="41">
        <f>$AI$1*AG302</f>
        <v>0</v>
      </c>
    </row>
    <row r="303" spans="1:35" ht="12.75" x14ac:dyDescent="0.25">
      <c r="G303" s="83"/>
      <c r="I303" s="44"/>
      <c r="P303" s="22"/>
      <c r="Q303" s="22"/>
      <c r="R303" s="54"/>
      <c r="S303" s="54"/>
      <c r="T303" s="54"/>
      <c r="U303" s="54"/>
      <c r="V303" s="54"/>
      <c r="W303" s="54"/>
      <c r="X303" s="54"/>
      <c r="Y303" s="54"/>
      <c r="Z303" s="54"/>
      <c r="AA303" s="54"/>
      <c r="AB303" s="54"/>
      <c r="AC303" s="54"/>
      <c r="AD303" s="54"/>
      <c r="AE303" s="54"/>
      <c r="AF303" s="54"/>
      <c r="AG303" s="74"/>
      <c r="AH303" s="407"/>
      <c r="AI303" s="74"/>
    </row>
    <row r="304" spans="1:35" ht="120" customHeight="1" x14ac:dyDescent="0.25">
      <c r="A304" s="60" t="e" vm="51">
        <v>#VALUE!</v>
      </c>
      <c r="B304" s="61" t="s">
        <v>643</v>
      </c>
      <c r="C304" s="61"/>
      <c r="D304" s="71" t="s">
        <v>642</v>
      </c>
      <c r="E304" s="62" t="s">
        <v>643</v>
      </c>
      <c r="F304" s="63">
        <v>5</v>
      </c>
      <c r="G304" s="64">
        <f>VLOOKUP(D304,Baza_cen[],4,0)</f>
        <v>6.22</v>
      </c>
      <c r="I304" s="53">
        <f>G304*(1-$I$3)</f>
        <v>6.22</v>
      </c>
      <c r="P304" s="34"/>
      <c r="Q304" s="266" t="str">
        <f>$Q$3</f>
        <v>szt.</v>
      </c>
      <c r="R304" s="54"/>
      <c r="S304" s="54"/>
      <c r="T304" s="54"/>
      <c r="U304" s="54"/>
      <c r="V304" s="54"/>
      <c r="W304" s="54"/>
      <c r="X304" s="54"/>
      <c r="Y304" s="54"/>
      <c r="Z304" s="54"/>
      <c r="AA304" s="54"/>
      <c r="AB304" s="54"/>
      <c r="AC304" s="54"/>
      <c r="AD304" s="54"/>
      <c r="AE304" s="54"/>
      <c r="AF304" s="54"/>
      <c r="AG304" s="40">
        <f>I304*P304</f>
        <v>0</v>
      </c>
      <c r="AH304" s="405"/>
      <c r="AI304" s="41">
        <f>$AI$1*AG304</f>
        <v>0</v>
      </c>
    </row>
    <row r="305" spans="1:35" ht="12.75" x14ac:dyDescent="0.25">
      <c r="G305" s="83"/>
      <c r="I305" s="44"/>
      <c r="P305" s="22"/>
      <c r="Q305" s="22"/>
      <c r="AG305" s="74"/>
      <c r="AH305" s="407"/>
      <c r="AI305" s="74"/>
    </row>
    <row r="306" spans="1:35" ht="120" customHeight="1" x14ac:dyDescent="0.25">
      <c r="A306" s="60" t="e" vm="52">
        <v>#VALUE!</v>
      </c>
      <c r="B306" s="61" t="s">
        <v>645</v>
      </c>
      <c r="C306" s="61"/>
      <c r="D306" s="71" t="s">
        <v>644</v>
      </c>
      <c r="E306" s="62" t="s">
        <v>645</v>
      </c>
      <c r="F306" s="63">
        <v>5</v>
      </c>
      <c r="G306" s="64">
        <f>VLOOKUP(D306,Baza_cen[],4,0)</f>
        <v>13.3</v>
      </c>
      <c r="I306" s="53">
        <f>G306*(1-$I$3)</f>
        <v>13.3</v>
      </c>
      <c r="P306" s="34"/>
      <c r="Q306" s="266" t="str">
        <f>$Q$3</f>
        <v>szt.</v>
      </c>
      <c r="R306" s="54"/>
      <c r="S306" s="54"/>
      <c r="T306" s="54"/>
      <c r="U306" s="54"/>
      <c r="V306" s="54"/>
      <c r="W306" s="54"/>
      <c r="X306" s="54"/>
      <c r="Y306" s="54"/>
      <c r="Z306" s="54"/>
      <c r="AA306" s="54"/>
      <c r="AB306" s="54"/>
      <c r="AC306" s="54"/>
      <c r="AD306" s="54"/>
      <c r="AE306" s="54"/>
      <c r="AF306" s="54"/>
      <c r="AG306" s="40">
        <f>I306*P306</f>
        <v>0</v>
      </c>
      <c r="AH306" s="405"/>
      <c r="AI306" s="41">
        <f>$AI$1*AG306</f>
        <v>0</v>
      </c>
    </row>
    <row r="307" spans="1:35" ht="12.75" x14ac:dyDescent="0.25">
      <c r="G307" s="83"/>
      <c r="I307" s="44"/>
      <c r="P307" s="22"/>
      <c r="Q307" s="22"/>
      <c r="AG307" s="74"/>
      <c r="AH307" s="407"/>
      <c r="AI307" s="74"/>
    </row>
    <row r="308" spans="1:35" ht="39.75" customHeight="1" x14ac:dyDescent="0.25">
      <c r="A308" s="632" t="e" vm="53">
        <v>#VALUE!</v>
      </c>
      <c r="B308" s="634" t="s">
        <v>37706</v>
      </c>
      <c r="C308" s="49"/>
      <c r="D308" s="69" t="s">
        <v>4039</v>
      </c>
      <c r="E308" s="50" t="s">
        <v>37707</v>
      </c>
      <c r="F308" s="51">
        <v>10</v>
      </c>
      <c r="G308" s="52">
        <f>VLOOKUP(D308,Baza_cen[],4,0)</f>
        <v>12.87</v>
      </c>
      <c r="I308" s="53">
        <f>G308*(1-$I$3)</f>
        <v>12.87</v>
      </c>
      <c r="P308" s="34"/>
      <c r="Q308" s="266" t="str">
        <f t="shared" ref="Q308:Q311" si="142">$Q$3</f>
        <v>szt.</v>
      </c>
      <c r="R308" s="54"/>
      <c r="S308" s="54"/>
      <c r="T308" s="54"/>
      <c r="U308" s="54"/>
      <c r="V308" s="54"/>
      <c r="W308" s="54"/>
      <c r="X308" s="54"/>
      <c r="Y308" s="54"/>
      <c r="Z308" s="54"/>
      <c r="AA308" s="54"/>
      <c r="AB308" s="54"/>
      <c r="AC308" s="54"/>
      <c r="AD308" s="54"/>
      <c r="AE308" s="54"/>
      <c r="AF308" s="54"/>
      <c r="AG308" s="40">
        <f>I308*P308</f>
        <v>0</v>
      </c>
      <c r="AH308" s="405"/>
      <c r="AI308" s="41">
        <f>$AI$1*AG308</f>
        <v>0</v>
      </c>
    </row>
    <row r="309" spans="1:35" ht="39.75" customHeight="1" x14ac:dyDescent="0.25">
      <c r="A309" s="632"/>
      <c r="B309" s="634"/>
      <c r="C309" s="49"/>
      <c r="D309" s="70" t="s">
        <v>4040</v>
      </c>
      <c r="E309" s="50" t="s">
        <v>37708</v>
      </c>
      <c r="F309" s="58">
        <v>10</v>
      </c>
      <c r="G309" s="59">
        <f>VLOOKUP(D309,Baza_cen[],4,0)</f>
        <v>21.54</v>
      </c>
      <c r="I309" s="53">
        <f>G309*(1-$I$3)</f>
        <v>21.54</v>
      </c>
      <c r="P309" s="34"/>
      <c r="Q309" s="266" t="str">
        <f t="shared" si="142"/>
        <v>szt.</v>
      </c>
      <c r="R309" s="54"/>
      <c r="S309" s="54"/>
      <c r="T309" s="54"/>
      <c r="U309" s="54"/>
      <c r="V309" s="54"/>
      <c r="W309" s="54"/>
      <c r="X309" s="54"/>
      <c r="Y309" s="54"/>
      <c r="Z309" s="54"/>
      <c r="AA309" s="54"/>
      <c r="AB309" s="54"/>
      <c r="AC309" s="54"/>
      <c r="AD309" s="54"/>
      <c r="AE309" s="54"/>
      <c r="AF309" s="54"/>
      <c r="AG309" s="40">
        <f>I309*P309</f>
        <v>0</v>
      </c>
      <c r="AH309" s="405"/>
      <c r="AI309" s="41">
        <f>$AI$1*AG309</f>
        <v>0</v>
      </c>
    </row>
    <row r="310" spans="1:35" ht="39.75" customHeight="1" x14ac:dyDescent="0.25">
      <c r="A310" s="632"/>
      <c r="B310" s="634"/>
      <c r="C310" s="49"/>
      <c r="D310" s="70" t="s">
        <v>4041</v>
      </c>
      <c r="E310" s="50" t="s">
        <v>37709</v>
      </c>
      <c r="F310" s="58">
        <v>10</v>
      </c>
      <c r="G310" s="59">
        <f>VLOOKUP(D310,Baza_cen[],4,0)</f>
        <v>21.54</v>
      </c>
      <c r="I310" s="53">
        <f>G310*(1-$I$3)</f>
        <v>21.54</v>
      </c>
      <c r="P310" s="34"/>
      <c r="Q310" s="266" t="str">
        <f t="shared" si="142"/>
        <v>szt.</v>
      </c>
      <c r="R310" s="54"/>
      <c r="S310" s="54"/>
      <c r="T310" s="54"/>
      <c r="U310" s="54"/>
      <c r="V310" s="54"/>
      <c r="W310" s="54"/>
      <c r="X310" s="54"/>
      <c r="Y310" s="54"/>
      <c r="Z310" s="54"/>
      <c r="AA310" s="54"/>
      <c r="AB310" s="54"/>
      <c r="AC310" s="54"/>
      <c r="AD310" s="54"/>
      <c r="AE310" s="54"/>
      <c r="AF310" s="54"/>
      <c r="AG310" s="40">
        <f>I310*P310</f>
        <v>0</v>
      </c>
      <c r="AH310" s="405"/>
      <c r="AI310" s="41">
        <f>$AI$1*AG310</f>
        <v>0</v>
      </c>
    </row>
    <row r="311" spans="1:35" ht="39.75" customHeight="1" x14ac:dyDescent="0.25">
      <c r="A311" s="633"/>
      <c r="B311" s="635"/>
      <c r="C311" s="61"/>
      <c r="D311" s="71" t="s">
        <v>4042</v>
      </c>
      <c r="E311" s="62" t="s">
        <v>37710</v>
      </c>
      <c r="F311" s="63">
        <v>10</v>
      </c>
      <c r="G311" s="64">
        <f>VLOOKUP(D311,Baza_cen[],4,0)</f>
        <v>16</v>
      </c>
      <c r="I311" s="53">
        <f>G311*(1-$I$3)</f>
        <v>16</v>
      </c>
      <c r="P311" s="34"/>
      <c r="Q311" s="266" t="str">
        <f t="shared" si="142"/>
        <v>szt.</v>
      </c>
      <c r="R311" s="54"/>
      <c r="S311" s="54"/>
      <c r="T311" s="54"/>
      <c r="U311" s="54"/>
      <c r="V311" s="54"/>
      <c r="W311" s="54"/>
      <c r="X311" s="54"/>
      <c r="Y311" s="54"/>
      <c r="Z311" s="54"/>
      <c r="AA311" s="54"/>
      <c r="AB311" s="54"/>
      <c r="AC311" s="54"/>
      <c r="AD311" s="54"/>
      <c r="AE311" s="54"/>
      <c r="AF311" s="54"/>
      <c r="AG311" s="40">
        <f>I311*P311</f>
        <v>0</v>
      </c>
      <c r="AH311" s="405"/>
      <c r="AI311" s="41">
        <f>$AI$1*AG311</f>
        <v>0</v>
      </c>
    </row>
    <row r="312" spans="1:35" ht="12.75" x14ac:dyDescent="0.25">
      <c r="G312" s="83"/>
      <c r="I312" s="44"/>
      <c r="P312" s="22"/>
      <c r="Q312" s="22"/>
      <c r="AG312" s="74"/>
      <c r="AH312" s="407"/>
      <c r="AI312" s="74"/>
    </row>
    <row r="313" spans="1:35" ht="120" customHeight="1" x14ac:dyDescent="0.25">
      <c r="A313" s="60" t="e" vm="54">
        <v>#VALUE!</v>
      </c>
      <c r="B313" s="61" t="s">
        <v>2214</v>
      </c>
      <c r="C313" s="61"/>
      <c r="D313" s="71" t="s">
        <v>646</v>
      </c>
      <c r="E313" s="62" t="s">
        <v>647</v>
      </c>
      <c r="F313" s="63">
        <v>5</v>
      </c>
      <c r="G313" s="64">
        <f>VLOOKUP(D313,Baza_cen[],4,0)</f>
        <v>12.77</v>
      </c>
      <c r="I313" s="53">
        <f>G313*(1-$I$3)</f>
        <v>12.77</v>
      </c>
      <c r="P313" s="34"/>
      <c r="Q313" s="266" t="str">
        <f>$Q$3</f>
        <v>szt.</v>
      </c>
      <c r="R313" s="54"/>
      <c r="S313" s="54"/>
      <c r="T313" s="54"/>
      <c r="U313" s="54"/>
      <c r="V313" s="54"/>
      <c r="W313" s="54"/>
      <c r="X313" s="54"/>
      <c r="Y313" s="54"/>
      <c r="Z313" s="54"/>
      <c r="AA313" s="54"/>
      <c r="AB313" s="54"/>
      <c r="AC313" s="54"/>
      <c r="AD313" s="54"/>
      <c r="AE313" s="54"/>
      <c r="AF313" s="54"/>
      <c r="AG313" s="40">
        <f>I313*P313</f>
        <v>0</v>
      </c>
      <c r="AH313" s="405"/>
      <c r="AI313" s="41">
        <f>$AI$1*AG313</f>
        <v>0</v>
      </c>
    </row>
    <row r="314" spans="1:35" ht="12.75" x14ac:dyDescent="0.25">
      <c r="G314" s="83"/>
      <c r="I314" s="44"/>
      <c r="P314" s="22"/>
      <c r="Q314" s="22"/>
      <c r="AG314" s="74"/>
      <c r="AH314" s="407"/>
      <c r="AI314" s="74"/>
    </row>
    <row r="315" spans="1:35" ht="30" customHeight="1" x14ac:dyDescent="0.25">
      <c r="A315" s="632" t="e" vm="55">
        <v>#VALUE!</v>
      </c>
      <c r="B315" s="634" t="s">
        <v>37810</v>
      </c>
      <c r="C315" s="49"/>
      <c r="D315" s="69" t="s">
        <v>593</v>
      </c>
      <c r="E315" s="50" t="s">
        <v>594</v>
      </c>
      <c r="F315" s="51">
        <v>10</v>
      </c>
      <c r="G315" s="52">
        <f>VLOOKUP(D315,Baza_cen[],4,0)</f>
        <v>23.418753750000004</v>
      </c>
      <c r="I315" s="53">
        <f>G315*(1-$I$3)</f>
        <v>23.418753750000004</v>
      </c>
      <c r="P315" s="34"/>
      <c r="Q315" s="266" t="str">
        <f t="shared" ref="Q315:Q318" si="143">$Q$3</f>
        <v>szt.</v>
      </c>
      <c r="R315" s="54"/>
      <c r="S315" s="54"/>
      <c r="T315" s="54"/>
      <c r="U315" s="54"/>
      <c r="V315" s="54"/>
      <c r="W315" s="54"/>
      <c r="X315" s="54"/>
      <c r="Y315" s="54"/>
      <c r="Z315" s="54"/>
      <c r="AA315" s="54"/>
      <c r="AB315" s="54"/>
      <c r="AC315" s="54"/>
      <c r="AD315" s="54"/>
      <c r="AE315" s="54"/>
      <c r="AF315" s="54"/>
      <c r="AG315" s="40">
        <f>I315*P315</f>
        <v>0</v>
      </c>
      <c r="AH315" s="405"/>
      <c r="AI315" s="41">
        <f>$AI$1*AG315</f>
        <v>0</v>
      </c>
    </row>
    <row r="316" spans="1:35" ht="30" customHeight="1" x14ac:dyDescent="0.25">
      <c r="A316" s="632"/>
      <c r="B316" s="634"/>
      <c r="C316" s="49"/>
      <c r="D316" s="70" t="s">
        <v>595</v>
      </c>
      <c r="E316" s="55" t="s">
        <v>596</v>
      </c>
      <c r="F316" s="58">
        <v>10</v>
      </c>
      <c r="G316" s="59">
        <f>VLOOKUP(D316,Baza_cen[],4,0)</f>
        <v>24.192819000000004</v>
      </c>
      <c r="I316" s="53">
        <f>G316*(1-$I$3)</f>
        <v>24.192819000000004</v>
      </c>
      <c r="P316" s="34"/>
      <c r="Q316" s="266" t="str">
        <f t="shared" si="143"/>
        <v>szt.</v>
      </c>
      <c r="R316" s="54"/>
      <c r="S316" s="54"/>
      <c r="T316" s="54"/>
      <c r="U316" s="54"/>
      <c r="V316" s="54"/>
      <c r="W316" s="54"/>
      <c r="X316" s="54"/>
      <c r="Y316" s="54"/>
      <c r="Z316" s="54"/>
      <c r="AA316" s="54"/>
      <c r="AB316" s="54"/>
      <c r="AC316" s="54"/>
      <c r="AD316" s="54"/>
      <c r="AE316" s="54"/>
      <c r="AF316" s="54"/>
      <c r="AG316" s="40">
        <f>I316*P316</f>
        <v>0</v>
      </c>
      <c r="AH316" s="405"/>
      <c r="AI316" s="41">
        <f>$AI$1*AG316</f>
        <v>0</v>
      </c>
    </row>
    <row r="317" spans="1:35" ht="30" customHeight="1" x14ac:dyDescent="0.25">
      <c r="A317" s="632"/>
      <c r="B317" s="634"/>
      <c r="C317" s="49"/>
      <c r="D317" s="70" t="s">
        <v>597</v>
      </c>
      <c r="E317" s="55" t="s">
        <v>598</v>
      </c>
      <c r="F317" s="58">
        <v>10</v>
      </c>
      <c r="G317" s="59">
        <f>VLOOKUP(D317,Baza_cen[],4,0)</f>
        <v>25.04</v>
      </c>
      <c r="I317" s="53">
        <f>G317*(1-$I$3)</f>
        <v>25.04</v>
      </c>
      <c r="P317" s="34"/>
      <c r="Q317" s="266" t="str">
        <f t="shared" si="143"/>
        <v>szt.</v>
      </c>
      <c r="R317" s="54"/>
      <c r="S317" s="54"/>
      <c r="T317" s="54"/>
      <c r="U317" s="54"/>
      <c r="V317" s="54"/>
      <c r="W317" s="54"/>
      <c r="X317" s="54"/>
      <c r="Y317" s="54"/>
      <c r="Z317" s="54"/>
      <c r="AA317" s="54"/>
      <c r="AB317" s="54"/>
      <c r="AC317" s="54"/>
      <c r="AD317" s="54"/>
      <c r="AE317" s="54"/>
      <c r="AF317" s="54"/>
      <c r="AG317" s="40">
        <f>I317*P317</f>
        <v>0</v>
      </c>
      <c r="AH317" s="405"/>
      <c r="AI317" s="41">
        <f>$AI$1*AG317</f>
        <v>0</v>
      </c>
    </row>
    <row r="318" spans="1:35" ht="30" customHeight="1" x14ac:dyDescent="0.25">
      <c r="A318" s="633"/>
      <c r="B318" s="635"/>
      <c r="C318" s="61"/>
      <c r="D318" s="71" t="s">
        <v>599</v>
      </c>
      <c r="E318" s="62" t="s">
        <v>600</v>
      </c>
      <c r="F318" s="63">
        <v>10</v>
      </c>
      <c r="G318" s="64">
        <f>VLOOKUP(D318,Baza_cen[],4,0)</f>
        <v>27.58</v>
      </c>
      <c r="I318" s="53">
        <f>G318*(1-$I$3)</f>
        <v>27.58</v>
      </c>
      <c r="P318" s="34"/>
      <c r="Q318" s="266" t="str">
        <f t="shared" si="143"/>
        <v>szt.</v>
      </c>
      <c r="R318" s="54"/>
      <c r="S318" s="54"/>
      <c r="T318" s="54"/>
      <c r="U318" s="54"/>
      <c r="V318" s="54"/>
      <c r="W318" s="54"/>
      <c r="X318" s="54"/>
      <c r="Y318" s="54"/>
      <c r="Z318" s="54"/>
      <c r="AA318" s="54"/>
      <c r="AB318" s="54"/>
      <c r="AC318" s="54"/>
      <c r="AD318" s="54"/>
      <c r="AE318" s="54"/>
      <c r="AF318" s="54"/>
      <c r="AG318" s="40">
        <f>I318*P318</f>
        <v>0</v>
      </c>
      <c r="AH318" s="405"/>
      <c r="AI318" s="41">
        <f>$AI$1*AG318</f>
        <v>0</v>
      </c>
    </row>
    <row r="319" spans="1:35" ht="12.75" x14ac:dyDescent="0.25">
      <c r="G319" s="83"/>
      <c r="I319" s="44"/>
      <c r="P319" s="22"/>
      <c r="Q319" s="22"/>
      <c r="AG319" s="74"/>
      <c r="AH319" s="407"/>
      <c r="AI319" s="74"/>
    </row>
    <row r="320" spans="1:35" ht="30" customHeight="1" x14ac:dyDescent="0.25">
      <c r="A320" s="632" t="e" vm="56">
        <v>#VALUE!</v>
      </c>
      <c r="B320" s="634" t="s">
        <v>37805</v>
      </c>
      <c r="C320" s="49"/>
      <c r="D320" s="69" t="s">
        <v>579</v>
      </c>
      <c r="E320" s="50" t="s">
        <v>580</v>
      </c>
      <c r="F320" s="51">
        <v>5</v>
      </c>
      <c r="G320" s="52">
        <f>VLOOKUP(D320,Baza_cen[],4,0)</f>
        <v>19.246673250000001</v>
      </c>
      <c r="I320" s="53">
        <f>G320*(1-$I$3)</f>
        <v>19.246673250000001</v>
      </c>
      <c r="P320" s="34"/>
      <c r="Q320" s="266" t="str">
        <f t="shared" ref="Q320:Q324" si="144">$Q$3</f>
        <v>szt.</v>
      </c>
      <c r="R320" s="54"/>
      <c r="S320" s="54"/>
      <c r="T320" s="54"/>
      <c r="U320" s="54"/>
      <c r="V320" s="54"/>
      <c r="W320" s="54"/>
      <c r="X320" s="54"/>
      <c r="Y320" s="54"/>
      <c r="Z320" s="54"/>
      <c r="AA320" s="54"/>
      <c r="AB320" s="54"/>
      <c r="AC320" s="54"/>
      <c r="AD320" s="54"/>
      <c r="AE320" s="54"/>
      <c r="AF320" s="54"/>
      <c r="AG320" s="40">
        <f>I320*P320</f>
        <v>0</v>
      </c>
      <c r="AH320" s="405"/>
      <c r="AI320" s="41">
        <f>$AI$1*AG320</f>
        <v>0</v>
      </c>
    </row>
    <row r="321" spans="1:35" ht="30" customHeight="1" x14ac:dyDescent="0.25">
      <c r="A321" s="632"/>
      <c r="B321" s="634"/>
      <c r="C321" s="49"/>
      <c r="D321" s="70" t="s">
        <v>581</v>
      </c>
      <c r="E321" s="55" t="s">
        <v>582</v>
      </c>
      <c r="F321" s="58">
        <v>5</v>
      </c>
      <c r="G321" s="59">
        <f>VLOOKUP(D321,Baza_cen[],4,0)</f>
        <v>19.469708999999998</v>
      </c>
      <c r="I321" s="53">
        <f>G321*(1-$I$3)</f>
        <v>19.469708999999998</v>
      </c>
      <c r="P321" s="34"/>
      <c r="Q321" s="266" t="str">
        <f t="shared" si="144"/>
        <v>szt.</v>
      </c>
      <c r="R321" s="54"/>
      <c r="S321" s="54"/>
      <c r="T321" s="54"/>
      <c r="U321" s="54"/>
      <c r="V321" s="54"/>
      <c r="W321" s="54"/>
      <c r="X321" s="54"/>
      <c r="Y321" s="54"/>
      <c r="Z321" s="54"/>
      <c r="AA321" s="54"/>
      <c r="AB321" s="54"/>
      <c r="AC321" s="54"/>
      <c r="AD321" s="54"/>
      <c r="AE321" s="54"/>
      <c r="AF321" s="54"/>
      <c r="AG321" s="40">
        <f>I321*P321</f>
        <v>0</v>
      </c>
      <c r="AH321" s="405"/>
      <c r="AI321" s="41">
        <f>$AI$1*AG321</f>
        <v>0</v>
      </c>
    </row>
    <row r="322" spans="1:35" ht="30" customHeight="1" x14ac:dyDescent="0.25">
      <c r="A322" s="632"/>
      <c r="B322" s="634"/>
      <c r="C322" s="49"/>
      <c r="D322" s="70" t="s">
        <v>583</v>
      </c>
      <c r="E322" s="55" t="s">
        <v>584</v>
      </c>
      <c r="F322" s="58">
        <v>5</v>
      </c>
      <c r="G322" s="59">
        <f>VLOOKUP(D322,Baza_cen[],4,0)</f>
        <v>24.3</v>
      </c>
      <c r="I322" s="53">
        <f>G322*(1-$I$3)</f>
        <v>24.3</v>
      </c>
      <c r="P322" s="34"/>
      <c r="Q322" s="266" t="str">
        <f t="shared" si="144"/>
        <v>szt.</v>
      </c>
      <c r="R322" s="54"/>
      <c r="S322" s="54"/>
      <c r="T322" s="54"/>
      <c r="U322" s="54"/>
      <c r="V322" s="54"/>
      <c r="W322" s="54"/>
      <c r="X322" s="54"/>
      <c r="Y322" s="54"/>
      <c r="Z322" s="54"/>
      <c r="AA322" s="54"/>
      <c r="AB322" s="54"/>
      <c r="AC322" s="54"/>
      <c r="AD322" s="54"/>
      <c r="AE322" s="54"/>
      <c r="AF322" s="54"/>
      <c r="AG322" s="40">
        <f>I322*P322</f>
        <v>0</v>
      </c>
      <c r="AH322" s="405"/>
      <c r="AI322" s="41">
        <f>$AI$1*AG322</f>
        <v>0</v>
      </c>
    </row>
    <row r="323" spans="1:35" ht="30" customHeight="1" x14ac:dyDescent="0.25">
      <c r="A323" s="632"/>
      <c r="B323" s="634"/>
      <c r="C323" s="49"/>
      <c r="D323" s="70" t="s">
        <v>585</v>
      </c>
      <c r="E323" s="55" t="s">
        <v>586</v>
      </c>
      <c r="F323" s="58">
        <v>5</v>
      </c>
      <c r="G323" s="59">
        <f>VLOOKUP(D323,Baza_cen[],4,0)</f>
        <v>27.28</v>
      </c>
      <c r="I323" s="53">
        <f>G323*(1-$I$3)</f>
        <v>27.28</v>
      </c>
      <c r="P323" s="34"/>
      <c r="Q323" s="266" t="str">
        <f t="shared" si="144"/>
        <v>szt.</v>
      </c>
      <c r="R323" s="54"/>
      <c r="S323" s="54"/>
      <c r="T323" s="54"/>
      <c r="U323" s="54"/>
      <c r="V323" s="54"/>
      <c r="W323" s="54"/>
      <c r="X323" s="54"/>
      <c r="Y323" s="54"/>
      <c r="Z323" s="54"/>
      <c r="AA323" s="54"/>
      <c r="AB323" s="54"/>
      <c r="AC323" s="54"/>
      <c r="AD323" s="54"/>
      <c r="AE323" s="54"/>
      <c r="AF323" s="54"/>
      <c r="AG323" s="40">
        <f>I323*P323</f>
        <v>0</v>
      </c>
      <c r="AH323" s="405"/>
      <c r="AI323" s="41">
        <f>$AI$1*AG323</f>
        <v>0</v>
      </c>
    </row>
    <row r="324" spans="1:35" ht="30" customHeight="1" x14ac:dyDescent="0.25">
      <c r="A324" s="633"/>
      <c r="B324" s="635"/>
      <c r="C324" s="61"/>
      <c r="D324" s="71" t="s">
        <v>587</v>
      </c>
      <c r="E324" s="62" t="s">
        <v>588</v>
      </c>
      <c r="F324" s="63">
        <v>5</v>
      </c>
      <c r="G324" s="64">
        <f>VLOOKUP(D324,Baza_cen[],4,0)</f>
        <v>29.44</v>
      </c>
      <c r="I324" s="53">
        <f>G324*(1-$I$3)</f>
        <v>29.44</v>
      </c>
      <c r="P324" s="34"/>
      <c r="Q324" s="266" t="str">
        <f t="shared" si="144"/>
        <v>szt.</v>
      </c>
      <c r="R324" s="54"/>
      <c r="S324" s="54"/>
      <c r="T324" s="54"/>
      <c r="U324" s="54"/>
      <c r="V324" s="54"/>
      <c r="W324" s="54"/>
      <c r="X324" s="54"/>
      <c r="Y324" s="54"/>
      <c r="Z324" s="54"/>
      <c r="AA324" s="54"/>
      <c r="AB324" s="54"/>
      <c r="AC324" s="54"/>
      <c r="AD324" s="54"/>
      <c r="AE324" s="54"/>
      <c r="AF324" s="54"/>
      <c r="AG324" s="40">
        <f>I324*P324</f>
        <v>0</v>
      </c>
      <c r="AH324" s="405"/>
      <c r="AI324" s="41">
        <f>$AI$1*AG324</f>
        <v>0</v>
      </c>
    </row>
    <row r="325" spans="1:35" ht="12.75" x14ac:dyDescent="0.25">
      <c r="G325" s="83"/>
      <c r="I325" s="44"/>
      <c r="P325" s="22"/>
      <c r="Q325" s="22"/>
      <c r="AG325" s="74"/>
      <c r="AH325" s="407"/>
      <c r="AI325" s="74"/>
    </row>
    <row r="326" spans="1:35" ht="60" customHeight="1" x14ac:dyDescent="0.25">
      <c r="A326" s="632" t="e" vm="57">
        <v>#VALUE!</v>
      </c>
      <c r="B326" s="634" t="s">
        <v>37806</v>
      </c>
      <c r="C326" s="49"/>
      <c r="D326" s="69" t="s">
        <v>589</v>
      </c>
      <c r="E326" s="50" t="s">
        <v>590</v>
      </c>
      <c r="F326" s="51">
        <v>5</v>
      </c>
      <c r="G326" s="52">
        <f>VLOOKUP(D326,Baza_cen[],4,0)</f>
        <v>33.061770000000003</v>
      </c>
      <c r="I326" s="53">
        <f>G326*(1-$I$3)</f>
        <v>33.061770000000003</v>
      </c>
      <c r="P326" s="34"/>
      <c r="Q326" s="266" t="str">
        <f t="shared" ref="Q326:Q327" si="145">$Q$3</f>
        <v>szt.</v>
      </c>
      <c r="R326" s="54"/>
      <c r="S326" s="54"/>
      <c r="T326" s="54"/>
      <c r="U326" s="54"/>
      <c r="V326" s="54"/>
      <c r="W326" s="54"/>
      <c r="X326" s="54"/>
      <c r="Y326" s="54"/>
      <c r="Z326" s="54"/>
      <c r="AA326" s="54"/>
      <c r="AB326" s="54"/>
      <c r="AC326" s="54"/>
      <c r="AD326" s="54"/>
      <c r="AE326" s="54"/>
      <c r="AF326" s="54"/>
      <c r="AG326" s="40">
        <f>I326*P326</f>
        <v>0</v>
      </c>
      <c r="AH326" s="405"/>
      <c r="AI326" s="41">
        <f>$AI$1*AG326</f>
        <v>0</v>
      </c>
    </row>
    <row r="327" spans="1:35" ht="60" customHeight="1" x14ac:dyDescent="0.25">
      <c r="A327" s="633"/>
      <c r="B327" s="635"/>
      <c r="C327" s="61"/>
      <c r="D327" s="71" t="s">
        <v>591</v>
      </c>
      <c r="E327" s="62" t="s">
        <v>592</v>
      </c>
      <c r="F327" s="63">
        <v>5</v>
      </c>
      <c r="G327" s="64">
        <f>VLOOKUP(D327,Baza_cen[],4,0)</f>
        <v>38.453987249999997</v>
      </c>
      <c r="I327" s="53">
        <f>G327*(1-$I$3)</f>
        <v>38.453987249999997</v>
      </c>
      <c r="P327" s="34"/>
      <c r="Q327" s="266" t="str">
        <f t="shared" si="145"/>
        <v>szt.</v>
      </c>
      <c r="R327" s="54"/>
      <c r="S327" s="54"/>
      <c r="T327" s="54"/>
      <c r="U327" s="54"/>
      <c r="V327" s="54"/>
      <c r="W327" s="54"/>
      <c r="X327" s="54"/>
      <c r="Y327" s="54"/>
      <c r="Z327" s="54"/>
      <c r="AA327" s="54"/>
      <c r="AB327" s="54"/>
      <c r="AC327" s="54"/>
      <c r="AD327" s="54"/>
      <c r="AE327" s="54"/>
      <c r="AF327" s="54"/>
      <c r="AG327" s="40">
        <f>I327*P327</f>
        <v>0</v>
      </c>
      <c r="AH327" s="405"/>
      <c r="AI327" s="41">
        <f>$AI$1*AG327</f>
        <v>0</v>
      </c>
    </row>
    <row r="328" spans="1:35" ht="12.75" x14ac:dyDescent="0.25">
      <c r="G328" s="83"/>
      <c r="I328" s="44"/>
      <c r="P328" s="22"/>
      <c r="Q328" s="22"/>
      <c r="AG328" s="74"/>
      <c r="AH328" s="407"/>
      <c r="AI328" s="74"/>
    </row>
    <row r="329" spans="1:35" ht="60" customHeight="1" x14ac:dyDescent="0.25">
      <c r="A329" s="632" t="e" vm="58">
        <v>#VALUE!</v>
      </c>
      <c r="B329" s="634" t="s">
        <v>37807</v>
      </c>
      <c r="C329" s="49"/>
      <c r="D329" s="69" t="s">
        <v>638</v>
      </c>
      <c r="E329" s="50" t="s">
        <v>639</v>
      </c>
      <c r="F329" s="51">
        <v>5</v>
      </c>
      <c r="G329" s="52">
        <f>VLOOKUP(D329,Baza_cen[],4,0)</f>
        <v>11.28</v>
      </c>
      <c r="I329" s="53">
        <f>G329*(1-$I$3)</f>
        <v>11.28</v>
      </c>
      <c r="P329" s="34"/>
      <c r="Q329" s="266" t="str">
        <f t="shared" ref="Q329:Q330" si="146">$Q$3</f>
        <v>szt.</v>
      </c>
      <c r="R329" s="54"/>
      <c r="S329" s="54"/>
      <c r="T329" s="54"/>
      <c r="U329" s="54"/>
      <c r="V329" s="54"/>
      <c r="W329" s="54"/>
      <c r="X329" s="54"/>
      <c r="Y329" s="54"/>
      <c r="Z329" s="54"/>
      <c r="AA329" s="54"/>
      <c r="AB329" s="54"/>
      <c r="AC329" s="54"/>
      <c r="AD329" s="54"/>
      <c r="AE329" s="54"/>
      <c r="AF329" s="54"/>
      <c r="AG329" s="40">
        <f>I329*P329</f>
        <v>0</v>
      </c>
      <c r="AH329" s="405"/>
      <c r="AI329" s="41">
        <f>$AI$1*AG329</f>
        <v>0</v>
      </c>
    </row>
    <row r="330" spans="1:35" ht="60" customHeight="1" x14ac:dyDescent="0.25">
      <c r="A330" s="633"/>
      <c r="B330" s="635"/>
      <c r="C330" s="61"/>
      <c r="D330" s="71" t="s">
        <v>640</v>
      </c>
      <c r="E330" s="88" t="s">
        <v>641</v>
      </c>
      <c r="F330" s="63">
        <v>5</v>
      </c>
      <c r="G330" s="64">
        <f>VLOOKUP(D330,Baza_cen[],4,0)</f>
        <v>12.06</v>
      </c>
      <c r="I330" s="53">
        <f>G330*(1-$I$3)</f>
        <v>12.06</v>
      </c>
      <c r="P330" s="34"/>
      <c r="Q330" s="266" t="str">
        <f t="shared" si="146"/>
        <v>szt.</v>
      </c>
      <c r="R330" s="54"/>
      <c r="S330" s="54"/>
      <c r="T330" s="54"/>
      <c r="U330" s="54"/>
      <c r="V330" s="54"/>
      <c r="W330" s="54"/>
      <c r="X330" s="54"/>
      <c r="Y330" s="54"/>
      <c r="Z330" s="54"/>
      <c r="AA330" s="54"/>
      <c r="AB330" s="54"/>
      <c r="AC330" s="54"/>
      <c r="AD330" s="54"/>
      <c r="AE330" s="54"/>
      <c r="AF330" s="54"/>
      <c r="AG330" s="40">
        <f>I330*P330</f>
        <v>0</v>
      </c>
      <c r="AH330" s="405"/>
      <c r="AI330" s="41">
        <f>$AI$1*AG330</f>
        <v>0</v>
      </c>
    </row>
    <row r="331" spans="1:35" ht="12.75" x14ac:dyDescent="0.25">
      <c r="G331" s="83"/>
      <c r="I331" s="44"/>
      <c r="P331" s="22"/>
      <c r="Q331" s="22"/>
      <c r="AG331" s="74"/>
      <c r="AH331" s="407"/>
      <c r="AI331" s="74"/>
    </row>
    <row r="332" spans="1:35" ht="60" customHeight="1" x14ac:dyDescent="0.25">
      <c r="A332" s="632" t="e" vm="59">
        <v>#VALUE!</v>
      </c>
      <c r="B332" s="634" t="s">
        <v>37808</v>
      </c>
      <c r="C332" s="49"/>
      <c r="D332" s="69" t="s">
        <v>601</v>
      </c>
      <c r="E332" s="50" t="s">
        <v>602</v>
      </c>
      <c r="F332" s="51">
        <v>10</v>
      </c>
      <c r="G332" s="52">
        <f>VLOOKUP(D332,Baza_cen[],4,0)</f>
        <v>30.22</v>
      </c>
      <c r="I332" s="53">
        <f>G332*(1-$I$3)</f>
        <v>30.22</v>
      </c>
      <c r="P332" s="34"/>
      <c r="Q332" s="266" t="str">
        <f t="shared" ref="Q332:Q333" si="147">$Q$3</f>
        <v>szt.</v>
      </c>
      <c r="R332" s="54"/>
      <c r="S332" s="54"/>
      <c r="T332" s="54"/>
      <c r="U332" s="54"/>
      <c r="V332" s="54"/>
      <c r="W332" s="54"/>
      <c r="X332" s="54"/>
      <c r="Y332" s="54"/>
      <c r="Z332" s="54"/>
      <c r="AA332" s="54"/>
      <c r="AB332" s="54"/>
      <c r="AC332" s="54"/>
      <c r="AD332" s="54"/>
      <c r="AE332" s="54"/>
      <c r="AF332" s="54"/>
      <c r="AG332" s="40">
        <f>I332*P332</f>
        <v>0</v>
      </c>
      <c r="AH332" s="405"/>
      <c r="AI332" s="41">
        <f>$AI$1*AG332</f>
        <v>0</v>
      </c>
    </row>
    <row r="333" spans="1:35" ht="60" customHeight="1" x14ac:dyDescent="0.25">
      <c r="A333" s="633"/>
      <c r="B333" s="635"/>
      <c r="C333" s="61"/>
      <c r="D333" s="71" t="s">
        <v>603</v>
      </c>
      <c r="E333" s="62" t="s">
        <v>604</v>
      </c>
      <c r="F333" s="63">
        <v>10</v>
      </c>
      <c r="G333" s="64">
        <f>VLOOKUP(D333,Baza_cen[],4,0)</f>
        <v>34.03</v>
      </c>
      <c r="I333" s="53">
        <f>G333*(1-$I$3)</f>
        <v>34.03</v>
      </c>
      <c r="P333" s="34"/>
      <c r="Q333" s="266" t="str">
        <f t="shared" si="147"/>
        <v>szt.</v>
      </c>
      <c r="R333" s="54"/>
      <c r="S333" s="54"/>
      <c r="T333" s="54"/>
      <c r="U333" s="54"/>
      <c r="V333" s="54"/>
      <c r="W333" s="54"/>
      <c r="X333" s="54"/>
      <c r="Y333" s="54"/>
      <c r="Z333" s="54"/>
      <c r="AA333" s="54"/>
      <c r="AB333" s="54"/>
      <c r="AC333" s="54"/>
      <c r="AD333" s="54"/>
      <c r="AE333" s="54"/>
      <c r="AF333" s="54"/>
      <c r="AG333" s="40">
        <f>I333*P333</f>
        <v>0</v>
      </c>
      <c r="AH333" s="405"/>
      <c r="AI333" s="41">
        <f>$AI$1*AG333</f>
        <v>0</v>
      </c>
    </row>
    <row r="334" spans="1:35" ht="12.75" x14ac:dyDescent="0.25">
      <c r="G334" s="83"/>
      <c r="I334" s="44"/>
      <c r="P334" s="22"/>
      <c r="Q334" s="22"/>
      <c r="AG334" s="74"/>
      <c r="AH334" s="407"/>
      <c r="AI334" s="74"/>
    </row>
    <row r="335" spans="1:35" ht="60" customHeight="1" x14ac:dyDescent="0.25">
      <c r="A335" s="632" t="e" vm="60">
        <v>#VALUE!</v>
      </c>
      <c r="B335" s="634" t="s">
        <v>37809</v>
      </c>
      <c r="C335" s="49"/>
      <c r="D335" s="69" t="s">
        <v>635</v>
      </c>
      <c r="E335" s="50" t="s">
        <v>636</v>
      </c>
      <c r="F335" s="51">
        <v>10</v>
      </c>
      <c r="G335" s="52">
        <f>VLOOKUP(D335,Baza_cen[],4,0)</f>
        <v>4.62</v>
      </c>
      <c r="I335" s="53">
        <f>G335*(1-$I$3)</f>
        <v>4.62</v>
      </c>
      <c r="P335" s="34"/>
      <c r="Q335" s="266" t="str">
        <f t="shared" ref="Q335:Q336" si="148">$Q$3</f>
        <v>szt.</v>
      </c>
      <c r="R335" s="54"/>
      <c r="S335" s="54"/>
      <c r="T335" s="54"/>
      <c r="U335" s="54"/>
      <c r="V335" s="54"/>
      <c r="W335" s="54"/>
      <c r="X335" s="54"/>
      <c r="Y335" s="54"/>
      <c r="Z335" s="54"/>
      <c r="AA335" s="54"/>
      <c r="AB335" s="54"/>
      <c r="AC335" s="54"/>
      <c r="AD335" s="54"/>
      <c r="AE335" s="54"/>
      <c r="AF335" s="54"/>
      <c r="AG335" s="40">
        <f>I335*P335</f>
        <v>0</v>
      </c>
      <c r="AH335" s="405"/>
      <c r="AI335" s="41">
        <f>$AI$1*AG335</f>
        <v>0</v>
      </c>
    </row>
    <row r="336" spans="1:35" ht="60" customHeight="1" x14ac:dyDescent="0.25">
      <c r="A336" s="633"/>
      <c r="B336" s="635"/>
      <c r="C336" s="61"/>
      <c r="D336" s="71" t="s">
        <v>637</v>
      </c>
      <c r="E336" s="88" t="s">
        <v>2215</v>
      </c>
      <c r="F336" s="63">
        <v>10</v>
      </c>
      <c r="G336" s="64">
        <f>VLOOKUP(D336,Baza_cen[],4,0)</f>
        <v>12.74</v>
      </c>
      <c r="I336" s="53">
        <f>G336*(1-$I$3)</f>
        <v>12.74</v>
      </c>
      <c r="P336" s="34"/>
      <c r="Q336" s="266" t="str">
        <f t="shared" si="148"/>
        <v>szt.</v>
      </c>
      <c r="R336" s="54"/>
      <c r="S336" s="54"/>
      <c r="T336" s="54"/>
      <c r="U336" s="54"/>
      <c r="V336" s="54"/>
      <c r="W336" s="54"/>
      <c r="X336" s="54"/>
      <c r="Y336" s="54"/>
      <c r="Z336" s="54"/>
      <c r="AA336" s="54"/>
      <c r="AB336" s="54"/>
      <c r="AC336" s="54"/>
      <c r="AD336" s="54"/>
      <c r="AE336" s="54"/>
      <c r="AF336" s="54"/>
      <c r="AG336" s="40">
        <f>I336*P336</f>
        <v>0</v>
      </c>
      <c r="AH336" s="405"/>
      <c r="AI336" s="41">
        <f>$AI$1*AG336</f>
        <v>0</v>
      </c>
    </row>
    <row r="337" spans="1:35" ht="12.75" x14ac:dyDescent="0.25">
      <c r="G337" s="83"/>
      <c r="I337" s="44"/>
      <c r="P337" s="22"/>
      <c r="Q337" s="22"/>
      <c r="AG337" s="74"/>
      <c r="AH337" s="407"/>
      <c r="AI337" s="74"/>
    </row>
    <row r="338" spans="1:35" ht="39.950000000000003" customHeight="1" x14ac:dyDescent="0.25">
      <c r="A338" s="632" t="e" vm="61">
        <v>#VALUE!</v>
      </c>
      <c r="B338" s="634" t="s">
        <v>2216</v>
      </c>
      <c r="C338" s="49"/>
      <c r="D338" s="69" t="s">
        <v>802</v>
      </c>
      <c r="E338" s="50" t="s">
        <v>803</v>
      </c>
      <c r="F338" s="51">
        <v>50</v>
      </c>
      <c r="G338" s="52">
        <f>VLOOKUP(D338,Baza_cen[],4,0)</f>
        <v>1.3</v>
      </c>
      <c r="I338" s="53">
        <f>G338*(1-$I$3)</f>
        <v>1.3</v>
      </c>
      <c r="P338" s="34"/>
      <c r="Q338" s="266" t="str">
        <f t="shared" ref="Q338:Q340" si="149">$Q$3</f>
        <v>szt.</v>
      </c>
      <c r="R338" s="54"/>
      <c r="S338" s="54"/>
      <c r="T338" s="54"/>
      <c r="U338" s="54"/>
      <c r="V338" s="54"/>
      <c r="W338" s="54"/>
      <c r="X338" s="54"/>
      <c r="Y338" s="54"/>
      <c r="Z338" s="54"/>
      <c r="AA338" s="54"/>
      <c r="AB338" s="54"/>
      <c r="AC338" s="54"/>
      <c r="AD338" s="54"/>
      <c r="AE338" s="54"/>
      <c r="AF338" s="54"/>
      <c r="AG338" s="40">
        <f>I338*P338</f>
        <v>0</v>
      </c>
      <c r="AH338" s="405"/>
      <c r="AI338" s="41">
        <f>$AI$1*AG338</f>
        <v>0</v>
      </c>
    </row>
    <row r="339" spans="1:35" ht="39.950000000000003" customHeight="1" x14ac:dyDescent="0.25">
      <c r="A339" s="632"/>
      <c r="B339" s="634"/>
      <c r="C339" s="49"/>
      <c r="D339" s="70" t="s">
        <v>804</v>
      </c>
      <c r="E339" s="89" t="s">
        <v>805</v>
      </c>
      <c r="F339" s="58">
        <v>50</v>
      </c>
      <c r="G339" s="59">
        <f>VLOOKUP(D339,Baza_cen[],4,0)</f>
        <v>1.44</v>
      </c>
      <c r="I339" s="53">
        <f>G339*(1-$I$3)</f>
        <v>1.44</v>
      </c>
      <c r="P339" s="34"/>
      <c r="Q339" s="266" t="str">
        <f t="shared" si="149"/>
        <v>szt.</v>
      </c>
      <c r="R339" s="54"/>
      <c r="S339" s="54"/>
      <c r="T339" s="54"/>
      <c r="U339" s="54"/>
      <c r="V339" s="54"/>
      <c r="W339" s="54"/>
      <c r="X339" s="54"/>
      <c r="Y339" s="54"/>
      <c r="Z339" s="54"/>
      <c r="AA339" s="54"/>
      <c r="AB339" s="54"/>
      <c r="AC339" s="54"/>
      <c r="AD339" s="54"/>
      <c r="AE339" s="54"/>
      <c r="AF339" s="54"/>
      <c r="AG339" s="40">
        <f>I339*P339</f>
        <v>0</v>
      </c>
      <c r="AH339" s="405"/>
      <c r="AI339" s="41">
        <f>$AI$1*AG339</f>
        <v>0</v>
      </c>
    </row>
    <row r="340" spans="1:35" ht="39.950000000000003" customHeight="1" x14ac:dyDescent="0.25">
      <c r="A340" s="633"/>
      <c r="B340" s="635"/>
      <c r="C340" s="61"/>
      <c r="D340" s="71" t="s">
        <v>806</v>
      </c>
      <c r="E340" s="62" t="s">
        <v>807</v>
      </c>
      <c r="F340" s="63">
        <v>50</v>
      </c>
      <c r="G340" s="64">
        <f>VLOOKUP(D340,Baza_cen[],4,0)</f>
        <v>3.6</v>
      </c>
      <c r="I340" s="53">
        <f>G340*(1-$I$3)</f>
        <v>3.6</v>
      </c>
      <c r="P340" s="34"/>
      <c r="Q340" s="266" t="str">
        <f t="shared" si="149"/>
        <v>szt.</v>
      </c>
      <c r="R340" s="54"/>
      <c r="S340" s="54"/>
      <c r="T340" s="54"/>
      <c r="U340" s="54"/>
      <c r="V340" s="54"/>
      <c r="W340" s="54"/>
      <c r="X340" s="54"/>
      <c r="Y340" s="54"/>
      <c r="Z340" s="54"/>
      <c r="AA340" s="54"/>
      <c r="AB340" s="54"/>
      <c r="AC340" s="54"/>
      <c r="AD340" s="54"/>
      <c r="AE340" s="54"/>
      <c r="AF340" s="54"/>
      <c r="AG340" s="40">
        <f>I340*P340</f>
        <v>0</v>
      </c>
      <c r="AH340" s="405"/>
      <c r="AI340" s="41">
        <f>$AI$1*AG340</f>
        <v>0</v>
      </c>
    </row>
    <row r="341" spans="1:35" ht="12.75" hidden="1" x14ac:dyDescent="0.25">
      <c r="I341" s="44"/>
      <c r="P341" s="22"/>
      <c r="Q341" s="22"/>
      <c r="AG341" s="47"/>
      <c r="AH341" s="212"/>
      <c r="AI341" s="47"/>
    </row>
    <row r="342" spans="1:35" ht="13.9" customHeight="1" x14ac:dyDescent="0.25"/>
    <row r="343" spans="1:35" ht="13.9" customHeight="1" x14ac:dyDescent="0.25"/>
    <row r="344" spans="1:35" ht="12.75" hidden="1" x14ac:dyDescent="0.25">
      <c r="J344" s="91"/>
      <c r="K344" s="91"/>
      <c r="L344" s="91"/>
      <c r="M344" s="91"/>
      <c r="N344" s="91"/>
      <c r="O344" s="91"/>
    </row>
    <row r="345" spans="1:35" ht="13.9" customHeight="1" x14ac:dyDescent="0.25"/>
    <row r="346" spans="1:35" ht="13.9" customHeight="1" x14ac:dyDescent="0.25"/>
    <row r="347" spans="1:35" ht="13.9" customHeight="1" x14ac:dyDescent="0.25"/>
    <row r="348" spans="1:35" ht="13.9" customHeight="1" x14ac:dyDescent="0.25"/>
    <row r="349" spans="1:35" ht="13.9" customHeight="1" x14ac:dyDescent="0.25"/>
    <row r="350" spans="1:35" ht="13.9" customHeight="1" x14ac:dyDescent="0.25"/>
    <row r="351" spans="1:35" ht="13.9" customHeight="1" x14ac:dyDescent="0.25"/>
    <row r="352" spans="1:35" ht="13.9" customHeight="1" x14ac:dyDescent="0.25"/>
    <row r="353" ht="13.9" customHeight="1" x14ac:dyDescent="0.25"/>
    <row r="354" ht="13.9" customHeight="1" x14ac:dyDescent="0.25"/>
    <row r="355" ht="13.9" customHeight="1" x14ac:dyDescent="0.25"/>
    <row r="356" ht="13.9" customHeight="1" x14ac:dyDescent="0.25"/>
    <row r="357" ht="13.9" customHeight="1" x14ac:dyDescent="0.25"/>
    <row r="358" ht="13.9" customHeight="1" x14ac:dyDescent="0.25"/>
    <row r="359" ht="13.9" customHeight="1" x14ac:dyDescent="0.25"/>
    <row r="360" ht="13.9" customHeight="1" x14ac:dyDescent="0.25"/>
    <row r="361" ht="13.9" customHeight="1" x14ac:dyDescent="0.25"/>
    <row r="362" ht="13.9" customHeight="1" x14ac:dyDescent="0.25"/>
    <row r="363" ht="13.9" customHeight="1" x14ac:dyDescent="0.25"/>
    <row r="364" ht="13.9" customHeight="1" x14ac:dyDescent="0.25"/>
    <row r="365" ht="13.9" customHeight="1" x14ac:dyDescent="0.25"/>
    <row r="366" ht="13.9" customHeight="1" x14ac:dyDescent="0.25"/>
    <row r="367" ht="13.9" customHeight="1" x14ac:dyDescent="0.25"/>
    <row r="368" ht="13.9" customHeight="1" x14ac:dyDescent="0.25"/>
    <row r="369" ht="13.9" customHeight="1" x14ac:dyDescent="0.25"/>
    <row r="370" ht="13.9" customHeight="1" x14ac:dyDescent="0.25"/>
    <row r="371" ht="13.9" customHeight="1" x14ac:dyDescent="0.25"/>
    <row r="372" ht="13.9" customHeight="1" x14ac:dyDescent="0.25"/>
    <row r="373" ht="13.9" customHeight="1" x14ac:dyDescent="0.25"/>
    <row r="374" ht="13.9" customHeight="1" x14ac:dyDescent="0.25"/>
    <row r="375" ht="13.9" customHeight="1" x14ac:dyDescent="0.25"/>
    <row r="376" ht="13.9" customHeight="1" x14ac:dyDescent="0.25"/>
    <row r="377" ht="13.9" customHeight="1" x14ac:dyDescent="0.25"/>
    <row r="378" ht="13.9" customHeight="1" x14ac:dyDescent="0.25"/>
  </sheetData>
  <protectedRanges>
    <protectedRange sqref="P5:P340" name="Rozstęp1"/>
  </protectedRanges>
  <mergeCells count="110">
    <mergeCell ref="B158:B165"/>
    <mergeCell ref="A167:A173"/>
    <mergeCell ref="B252:B256"/>
    <mergeCell ref="A252:A253"/>
    <mergeCell ref="A254:A256"/>
    <mergeCell ref="B205:B208"/>
    <mergeCell ref="A205:A208"/>
    <mergeCell ref="A258:A270"/>
    <mergeCell ref="B258:B270"/>
    <mergeCell ref="A221:A234"/>
    <mergeCell ref="B221:B234"/>
    <mergeCell ref="B241:B245"/>
    <mergeCell ref="A247:A250"/>
    <mergeCell ref="B247:B250"/>
    <mergeCell ref="A236:A239"/>
    <mergeCell ref="B236:B239"/>
    <mergeCell ref="A194:A197"/>
    <mergeCell ref="B194:B197"/>
    <mergeCell ref="A199:A201"/>
    <mergeCell ref="B199:B201"/>
    <mergeCell ref="B210:B213"/>
    <mergeCell ref="A215:A219"/>
    <mergeCell ref="B215:B219"/>
    <mergeCell ref="B326:B327"/>
    <mergeCell ref="B329:B330"/>
    <mergeCell ref="B332:B333"/>
    <mergeCell ref="B335:B336"/>
    <mergeCell ref="B338:B340"/>
    <mergeCell ref="B52:B57"/>
    <mergeCell ref="A52:A55"/>
    <mergeCell ref="A56:A57"/>
    <mergeCell ref="A183:A187"/>
    <mergeCell ref="B183:B187"/>
    <mergeCell ref="B129:B136"/>
    <mergeCell ref="A129:A136"/>
    <mergeCell ref="A121:A127"/>
    <mergeCell ref="B121:B127"/>
    <mergeCell ref="A175:A176"/>
    <mergeCell ref="B175:B176"/>
    <mergeCell ref="A178:A181"/>
    <mergeCell ref="B178:B181"/>
    <mergeCell ref="A153:A156"/>
    <mergeCell ref="B153:B156"/>
    <mergeCell ref="A272:A273"/>
    <mergeCell ref="B272:B273"/>
    <mergeCell ref="A116:A119"/>
    <mergeCell ref="B116:B119"/>
    <mergeCell ref="B320:B324"/>
    <mergeCell ref="A284:A286"/>
    <mergeCell ref="B284:B286"/>
    <mergeCell ref="A288:A290"/>
    <mergeCell ref="B288:B290"/>
    <mergeCell ref="A292:A294"/>
    <mergeCell ref="B292:B294"/>
    <mergeCell ref="A296:A299"/>
    <mergeCell ref="B296:B299"/>
    <mergeCell ref="A301:A302"/>
    <mergeCell ref="B301:B302"/>
    <mergeCell ref="B315:B318"/>
    <mergeCell ref="I1:P1"/>
    <mergeCell ref="A2:G2"/>
    <mergeCell ref="AG2:AI2"/>
    <mergeCell ref="A5:A14"/>
    <mergeCell ref="B5:B14"/>
    <mergeCell ref="B67:B82"/>
    <mergeCell ref="A84:A97"/>
    <mergeCell ref="B84:B97"/>
    <mergeCell ref="A103:A114"/>
    <mergeCell ref="B103:B114"/>
    <mergeCell ref="A99:A101"/>
    <mergeCell ref="B99:B101"/>
    <mergeCell ref="B279:B280"/>
    <mergeCell ref="B308:B311"/>
    <mergeCell ref="A308:A311"/>
    <mergeCell ref="A1:F1"/>
    <mergeCell ref="A16:A23"/>
    <mergeCell ref="B16:B23"/>
    <mergeCell ref="A25:A31"/>
    <mergeCell ref="B25:B31"/>
    <mergeCell ref="A33:A37"/>
    <mergeCell ref="B33:B37"/>
    <mergeCell ref="A39:A50"/>
    <mergeCell ref="B39:B50"/>
    <mergeCell ref="A59:A65"/>
    <mergeCell ref="B59:B65"/>
    <mergeCell ref="A67:A82"/>
    <mergeCell ref="B167:B173"/>
    <mergeCell ref="A138:A143"/>
    <mergeCell ref="B138:B143"/>
    <mergeCell ref="B145:B147"/>
    <mergeCell ref="A149:A151"/>
    <mergeCell ref="B149:B151"/>
    <mergeCell ref="A275:A277"/>
    <mergeCell ref="B275:B277"/>
    <mergeCell ref="B189:B192"/>
    <mergeCell ref="A329:A330"/>
    <mergeCell ref="A332:A333"/>
    <mergeCell ref="A335:A336"/>
    <mergeCell ref="A338:A340"/>
    <mergeCell ref="A145:A146"/>
    <mergeCell ref="A158:A161"/>
    <mergeCell ref="A162:A165"/>
    <mergeCell ref="A212:A213"/>
    <mergeCell ref="A210:A211"/>
    <mergeCell ref="A315:A318"/>
    <mergeCell ref="A320:A324"/>
    <mergeCell ref="A326:A327"/>
    <mergeCell ref="A279:A280"/>
    <mergeCell ref="A241:A245"/>
    <mergeCell ref="A189:A19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13" manualBreakCount="13">
    <brk id="38" max="6" man="1"/>
    <brk id="66" max="6" man="1"/>
    <brk id="102" max="6" man="1"/>
    <brk id="137" max="6" man="1"/>
    <brk id="156" max="6" man="1"/>
    <brk id="177" max="6" man="1"/>
    <brk id="201" max="6" man="1"/>
    <brk id="220" max="6" man="1"/>
    <brk id="251" max="6" man="1"/>
    <brk id="271" max="6" man="1"/>
    <brk id="282" max="6" man="1"/>
    <brk id="306" max="6" man="1"/>
    <brk id="333" max="6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CC5A7-747C-4A0A-8C09-6A236C19C7C9}">
  <sheetPr>
    <tabColor theme="6" tint="0.59999389629810485"/>
    <pageSetUpPr fitToPage="1"/>
  </sheetPr>
  <dimension ref="A1:AH166"/>
  <sheetViews>
    <sheetView showGridLines="0" zoomScale="85" zoomScaleNormal="85" workbookViewId="0">
      <pane ySplit="3" topLeftCell="A155" activePane="bottomLeft" state="frozen"/>
      <selection sqref="A1:F1"/>
      <selection pane="bottomLeft" activeCell="F5" sqref="F5"/>
    </sheetView>
  </sheetViews>
  <sheetFormatPr defaultRowHeight="15" x14ac:dyDescent="0.25"/>
  <cols>
    <col min="1" max="2" width="30.7109375" customWidth="1"/>
    <col min="3" max="3" width="20.7109375" customWidth="1"/>
    <col min="4" max="4" width="14.4257812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651" t="s">
        <v>2227</v>
      </c>
      <c r="B1" s="651"/>
      <c r="C1" s="651"/>
      <c r="D1" s="651"/>
      <c r="E1" s="651"/>
      <c r="F1" s="651"/>
      <c r="G1" s="95" t="s">
        <v>8</v>
      </c>
      <c r="H1" s="32"/>
      <c r="I1" s="28" t="s">
        <v>2228</v>
      </c>
      <c r="J1" s="96">
        <v>1.2</v>
      </c>
      <c r="K1" s="102"/>
      <c r="L1" s="102"/>
      <c r="M1" s="102"/>
      <c r="N1" s="102"/>
      <c r="O1" s="102"/>
      <c r="P1" s="637" t="s">
        <v>2229</v>
      </c>
      <c r="Q1" s="637"/>
      <c r="R1" s="637"/>
      <c r="S1" s="637"/>
      <c r="T1" s="637"/>
      <c r="U1" s="637"/>
      <c r="V1" s="637"/>
      <c r="W1" s="637"/>
      <c r="X1" s="637"/>
      <c r="Y1" s="637"/>
      <c r="Z1" s="637"/>
      <c r="AA1" s="637"/>
      <c r="AB1" s="637"/>
      <c r="AC1" s="637"/>
      <c r="AD1" s="637"/>
      <c r="AE1" s="637"/>
      <c r="AF1" s="637"/>
      <c r="AG1" s="652"/>
      <c r="AH1" s="637"/>
    </row>
    <row r="2" spans="1:34" ht="24" customHeight="1" x14ac:dyDescent="0.25">
      <c r="A2" s="640" t="s">
        <v>2230</v>
      </c>
      <c r="B2" s="640"/>
      <c r="C2" s="640"/>
      <c r="D2" s="640"/>
      <c r="E2" s="640"/>
      <c r="F2" s="640"/>
      <c r="G2" s="640"/>
      <c r="H2" s="32"/>
      <c r="I2" s="33" t="s">
        <v>4</v>
      </c>
      <c r="J2" s="32"/>
      <c r="K2" s="32"/>
      <c r="L2" s="32"/>
      <c r="M2" s="32"/>
      <c r="N2" s="32"/>
      <c r="O2" s="32"/>
      <c r="P2" s="413" t="s">
        <v>46</v>
      </c>
      <c r="Q2" s="266" t="s">
        <v>2218</v>
      </c>
      <c r="R2" s="385"/>
      <c r="S2" s="402"/>
      <c r="T2" s="402"/>
      <c r="U2" s="402"/>
      <c r="V2" s="402"/>
      <c r="W2" s="402"/>
      <c r="X2" s="402"/>
      <c r="Y2" s="402"/>
      <c r="Z2" s="402"/>
      <c r="AA2" s="402"/>
      <c r="AB2" s="402"/>
      <c r="AC2" s="402"/>
      <c r="AD2" s="402"/>
      <c r="AE2" s="402"/>
      <c r="AF2" s="98" t="s">
        <v>2231</v>
      </c>
      <c r="AG2" s="35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2233</v>
      </c>
      <c r="F3" s="37" t="s">
        <v>2234</v>
      </c>
      <c r="G3" s="37" t="s">
        <v>2235</v>
      </c>
      <c r="H3" s="32"/>
      <c r="I3" s="38">
        <f>RABATY!C8</f>
        <v>0</v>
      </c>
      <c r="J3" s="32"/>
      <c r="K3" s="32"/>
      <c r="L3" s="32"/>
      <c r="M3" s="32"/>
      <c r="N3" s="32"/>
      <c r="O3" s="32"/>
      <c r="P3" s="413">
        <f>SUM(P5:P166)</f>
        <v>0</v>
      </c>
      <c r="Q3" s="266" t="s">
        <v>2178</v>
      </c>
      <c r="R3" s="386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80">
        <f>SUM(AF5:AF166)</f>
        <v>0</v>
      </c>
      <c r="AG3" s="9"/>
      <c r="AH3" s="41">
        <f>SUM(AH5:AH166)</f>
        <v>0</v>
      </c>
    </row>
    <row r="4" spans="1:34" ht="15.75" x14ac:dyDescent="0.25">
      <c r="A4" s="42"/>
      <c r="B4" s="100"/>
      <c r="C4" s="100"/>
      <c r="D4" s="100"/>
      <c r="E4" s="100"/>
      <c r="F4" s="100"/>
      <c r="G4" s="100"/>
      <c r="H4" s="42"/>
      <c r="I4" s="42"/>
      <c r="J4" s="42"/>
      <c r="K4" s="42"/>
      <c r="L4" s="42"/>
      <c r="M4" s="42"/>
      <c r="N4" s="42"/>
      <c r="O4" s="42"/>
      <c r="P4" s="101"/>
      <c r="Q4" s="101"/>
      <c r="R4" s="387"/>
      <c r="S4" s="101"/>
      <c r="T4" s="101"/>
      <c r="U4" s="101"/>
      <c r="V4" s="101"/>
      <c r="W4" s="101"/>
      <c r="X4" s="101"/>
      <c r="Y4" s="101"/>
      <c r="Z4" s="101"/>
      <c r="AA4" s="101"/>
      <c r="AB4" s="101"/>
      <c r="AC4" s="101"/>
      <c r="AD4" s="101"/>
      <c r="AE4" s="101"/>
      <c r="AF4" s="483"/>
      <c r="AG4" s="102"/>
      <c r="AH4" s="103"/>
    </row>
    <row r="5" spans="1:34" ht="24.95" customHeight="1" x14ac:dyDescent="0.25">
      <c r="A5" s="632"/>
      <c r="B5" s="634" t="s">
        <v>303</v>
      </c>
      <c r="C5" s="645" t="s">
        <v>2236</v>
      </c>
      <c r="D5" s="104" t="s">
        <v>490</v>
      </c>
      <c r="E5" s="105">
        <v>65</v>
      </c>
      <c r="F5" s="105" t="s">
        <v>2237</v>
      </c>
      <c r="G5" s="106">
        <f>VLOOKUP(D5,Baza_cen[],4,0)</f>
        <v>51.796800000000005</v>
      </c>
      <c r="H5" s="32"/>
      <c r="I5" s="107">
        <f>G5*(1-$I$3)</f>
        <v>51.796800000000005</v>
      </c>
      <c r="J5" s="32"/>
      <c r="K5" s="32"/>
      <c r="L5" s="32"/>
      <c r="M5" s="32"/>
      <c r="N5" s="32"/>
      <c r="O5" s="32"/>
      <c r="P5" s="97"/>
      <c r="Q5" s="266" t="str">
        <f>$Q$3</f>
        <v>szt.</v>
      </c>
      <c r="R5" s="386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80">
        <f t="shared" ref="AF5:AF11" si="0">P5*$J$1</f>
        <v>0</v>
      </c>
      <c r="AG5" s="108"/>
      <c r="AH5" s="41">
        <f t="shared" ref="AH5:AH11" si="1">AF5*I5</f>
        <v>0</v>
      </c>
    </row>
    <row r="6" spans="1:34" ht="24.95" customHeight="1" x14ac:dyDescent="0.25">
      <c r="A6" s="632"/>
      <c r="B6" s="634"/>
      <c r="C6" s="645"/>
      <c r="D6" s="109" t="s">
        <v>491</v>
      </c>
      <c r="E6" s="110">
        <v>75</v>
      </c>
      <c r="F6" s="110" t="s">
        <v>2237</v>
      </c>
      <c r="G6" s="111">
        <f>VLOOKUP(D6,Baza_cen[],4,0)</f>
        <v>61.214400000000012</v>
      </c>
      <c r="H6" s="32"/>
      <c r="I6" s="107">
        <f t="shared" ref="I6:I11" si="2">G6*(1-$I$3)</f>
        <v>61.214400000000012</v>
      </c>
      <c r="J6" s="32"/>
      <c r="K6" s="32"/>
      <c r="L6" s="32"/>
      <c r="M6" s="32"/>
      <c r="N6" s="32"/>
      <c r="O6" s="32"/>
      <c r="P6" s="97"/>
      <c r="Q6" s="266" t="str">
        <f t="shared" ref="Q6:Q11" si="3">$Q$3</f>
        <v>szt.</v>
      </c>
      <c r="R6" s="386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80">
        <f t="shared" si="0"/>
        <v>0</v>
      </c>
      <c r="AG6" s="108"/>
      <c r="AH6" s="41">
        <f t="shared" si="1"/>
        <v>0</v>
      </c>
    </row>
    <row r="7" spans="1:34" ht="24.95" customHeight="1" x14ac:dyDescent="0.25">
      <c r="A7" s="632"/>
      <c r="B7" s="634"/>
      <c r="C7" s="645"/>
      <c r="D7" s="109" t="s">
        <v>492</v>
      </c>
      <c r="E7" s="110">
        <v>85</v>
      </c>
      <c r="F7" s="110" t="s">
        <v>2237</v>
      </c>
      <c r="G7" s="111">
        <f>VLOOKUP(D7,Baza_cen[],4,0)</f>
        <v>67.100400000000008</v>
      </c>
      <c r="H7" s="32"/>
      <c r="I7" s="107">
        <f t="shared" si="2"/>
        <v>67.100400000000008</v>
      </c>
      <c r="J7" s="32"/>
      <c r="K7" s="32"/>
      <c r="L7" s="32"/>
      <c r="M7" s="32"/>
      <c r="N7" s="32"/>
      <c r="O7" s="32"/>
      <c r="P7" s="97"/>
      <c r="Q7" s="266" t="str">
        <f t="shared" si="3"/>
        <v>szt.</v>
      </c>
      <c r="R7" s="386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80">
        <f t="shared" si="0"/>
        <v>0</v>
      </c>
      <c r="AG7" s="108"/>
      <c r="AH7" s="41">
        <f t="shared" si="1"/>
        <v>0</v>
      </c>
    </row>
    <row r="8" spans="1:34" ht="24.95" customHeight="1" x14ac:dyDescent="0.25">
      <c r="A8" s="632"/>
      <c r="B8" s="634"/>
      <c r="C8" s="645"/>
      <c r="D8" s="109" t="s">
        <v>493</v>
      </c>
      <c r="E8" s="110">
        <v>95</v>
      </c>
      <c r="F8" s="110" t="s">
        <v>2237</v>
      </c>
      <c r="G8" s="111">
        <f>VLOOKUP(D8,Baza_cen[],4,0)</f>
        <v>75.340800000000016</v>
      </c>
      <c r="H8" s="32"/>
      <c r="I8" s="107">
        <f t="shared" si="2"/>
        <v>75.340800000000016</v>
      </c>
      <c r="J8" s="32"/>
      <c r="K8" s="32"/>
      <c r="L8" s="32"/>
      <c r="M8" s="32"/>
      <c r="N8" s="32"/>
      <c r="O8" s="32"/>
      <c r="P8" s="97"/>
      <c r="Q8" s="266" t="str">
        <f t="shared" si="3"/>
        <v>szt.</v>
      </c>
      <c r="R8" s="386"/>
      <c r="S8" s="401"/>
      <c r="T8" s="401"/>
      <c r="U8" s="401"/>
      <c r="V8" s="401"/>
      <c r="W8" s="401"/>
      <c r="X8" s="401"/>
      <c r="Y8" s="401"/>
      <c r="Z8" s="401"/>
      <c r="AA8" s="401"/>
      <c r="AB8" s="401"/>
      <c r="AC8" s="401"/>
      <c r="AD8" s="401"/>
      <c r="AE8" s="401"/>
      <c r="AF8" s="480">
        <f t="shared" si="0"/>
        <v>0</v>
      </c>
      <c r="AG8" s="108"/>
      <c r="AH8" s="41">
        <f t="shared" si="1"/>
        <v>0</v>
      </c>
    </row>
    <row r="9" spans="1:34" ht="24.95" customHeight="1" x14ac:dyDescent="0.25">
      <c r="A9" s="632"/>
      <c r="B9" s="634"/>
      <c r="C9" s="645"/>
      <c r="D9" s="109" t="s">
        <v>499</v>
      </c>
      <c r="E9" s="110">
        <v>65</v>
      </c>
      <c r="F9" s="112" t="s">
        <v>2238</v>
      </c>
      <c r="G9" s="111">
        <f>VLOOKUP(D9,Baza_cen[],4,0)</f>
        <v>76.518000000000015</v>
      </c>
      <c r="H9" s="32"/>
      <c r="I9" s="107">
        <f t="shared" si="2"/>
        <v>76.518000000000015</v>
      </c>
      <c r="J9" s="32"/>
      <c r="K9" s="32"/>
      <c r="L9" s="32"/>
      <c r="M9" s="32"/>
      <c r="N9" s="32"/>
      <c r="O9" s="32"/>
      <c r="P9" s="97"/>
      <c r="Q9" s="266" t="str">
        <f t="shared" si="3"/>
        <v>szt.</v>
      </c>
      <c r="R9" s="386"/>
      <c r="S9" s="401"/>
      <c r="T9" s="401"/>
      <c r="U9" s="401"/>
      <c r="V9" s="401"/>
      <c r="W9" s="401"/>
      <c r="X9" s="401"/>
      <c r="Y9" s="401"/>
      <c r="Z9" s="401"/>
      <c r="AA9" s="401"/>
      <c r="AB9" s="401"/>
      <c r="AC9" s="401"/>
      <c r="AD9" s="401"/>
      <c r="AE9" s="401"/>
      <c r="AF9" s="480">
        <f t="shared" si="0"/>
        <v>0</v>
      </c>
      <c r="AG9" s="108"/>
      <c r="AH9" s="41">
        <f t="shared" si="1"/>
        <v>0</v>
      </c>
    </row>
    <row r="10" spans="1:34" ht="24.95" customHeight="1" x14ac:dyDescent="0.25">
      <c r="A10" s="632"/>
      <c r="B10" s="634"/>
      <c r="C10" s="645"/>
      <c r="D10" s="109" t="s">
        <v>500</v>
      </c>
      <c r="E10" s="110">
        <v>75</v>
      </c>
      <c r="F10" s="112" t="s">
        <v>2238</v>
      </c>
      <c r="G10" s="395">
        <f>VLOOKUP(D10,Baza_cen[],4,0)</f>
        <v>87.112800000000007</v>
      </c>
      <c r="H10" s="32"/>
      <c r="I10" s="107">
        <f t="shared" si="2"/>
        <v>87.112800000000007</v>
      </c>
      <c r="J10" s="32"/>
      <c r="K10" s="32"/>
      <c r="L10" s="32"/>
      <c r="M10" s="32"/>
      <c r="N10" s="32"/>
      <c r="O10" s="32"/>
      <c r="P10" s="97"/>
      <c r="Q10" s="266" t="str">
        <f t="shared" si="3"/>
        <v>szt.</v>
      </c>
      <c r="R10" s="386"/>
      <c r="S10" s="401"/>
      <c r="T10" s="401"/>
      <c r="U10" s="401"/>
      <c r="V10" s="401"/>
      <c r="W10" s="401"/>
      <c r="X10" s="401"/>
      <c r="Y10" s="401"/>
      <c r="Z10" s="401"/>
      <c r="AA10" s="401"/>
      <c r="AB10" s="401"/>
      <c r="AC10" s="401"/>
      <c r="AD10" s="401"/>
      <c r="AE10" s="401"/>
      <c r="AF10" s="480">
        <f t="shared" si="0"/>
        <v>0</v>
      </c>
      <c r="AG10" s="108"/>
      <c r="AH10" s="41">
        <f t="shared" si="1"/>
        <v>0</v>
      </c>
    </row>
    <row r="11" spans="1:34" ht="24.95" customHeight="1" x14ac:dyDescent="0.25">
      <c r="A11" s="632"/>
      <c r="B11" s="634"/>
      <c r="C11" s="645"/>
      <c r="D11" s="113" t="s">
        <v>501</v>
      </c>
      <c r="E11" s="114">
        <v>85</v>
      </c>
      <c r="F11" s="112" t="s">
        <v>2238</v>
      </c>
      <c r="G11" s="115">
        <f>VLOOKUP(D11,Baza_cen[],4,0)</f>
        <v>97.707600000000014</v>
      </c>
      <c r="H11" s="32"/>
      <c r="I11" s="107">
        <f t="shared" si="2"/>
        <v>97.707600000000014</v>
      </c>
      <c r="J11" s="32"/>
      <c r="K11" s="32"/>
      <c r="L11" s="32"/>
      <c r="M11" s="32"/>
      <c r="N11" s="32"/>
      <c r="O11" s="32"/>
      <c r="P11" s="97"/>
      <c r="Q11" s="266" t="str">
        <f t="shared" si="3"/>
        <v>szt.</v>
      </c>
      <c r="R11" s="386"/>
      <c r="S11" s="401"/>
      <c r="T11" s="401"/>
      <c r="U11" s="401"/>
      <c r="V11" s="401"/>
      <c r="W11" s="401"/>
      <c r="X11" s="401"/>
      <c r="Y11" s="401"/>
      <c r="Z11" s="401"/>
      <c r="AA11" s="401"/>
      <c r="AB11" s="401"/>
      <c r="AC11" s="401"/>
      <c r="AD11" s="401"/>
      <c r="AE11" s="401"/>
      <c r="AF11" s="480">
        <f t="shared" si="0"/>
        <v>0</v>
      </c>
      <c r="AG11" s="108"/>
      <c r="AH11" s="41">
        <f t="shared" si="1"/>
        <v>0</v>
      </c>
    </row>
    <row r="12" spans="1:34" x14ac:dyDescent="0.25">
      <c r="A12" s="116"/>
      <c r="B12" s="116"/>
      <c r="C12" s="116"/>
      <c r="D12" s="116"/>
      <c r="E12" s="116"/>
      <c r="F12" s="116"/>
      <c r="G12" s="116"/>
      <c r="H12" s="32"/>
      <c r="I12" s="44"/>
      <c r="J12" s="32"/>
      <c r="K12" s="32"/>
      <c r="L12" s="32"/>
      <c r="M12" s="32"/>
      <c r="N12" s="32"/>
      <c r="O12" s="32"/>
      <c r="P12" s="442"/>
      <c r="Q12" s="22"/>
      <c r="R12" s="388"/>
      <c r="S12" s="144"/>
      <c r="T12" s="144"/>
      <c r="U12" s="144"/>
      <c r="V12" s="144"/>
      <c r="W12" s="144"/>
      <c r="X12" s="144"/>
      <c r="Y12" s="144"/>
      <c r="Z12" s="144"/>
      <c r="AA12" s="144"/>
      <c r="AB12" s="144"/>
      <c r="AC12" s="144"/>
      <c r="AD12" s="144"/>
      <c r="AE12" s="144"/>
      <c r="AF12" s="481"/>
      <c r="AG12" s="118"/>
      <c r="AH12" s="74"/>
    </row>
    <row r="13" spans="1:34" ht="24.95" customHeight="1" x14ac:dyDescent="0.25">
      <c r="A13" s="632"/>
      <c r="B13" s="634" t="s">
        <v>283</v>
      </c>
      <c r="C13" s="645" t="s">
        <v>2239</v>
      </c>
      <c r="D13" s="104" t="s">
        <v>461</v>
      </c>
      <c r="E13" s="105">
        <v>65</v>
      </c>
      <c r="F13" s="105" t="s">
        <v>2237</v>
      </c>
      <c r="G13" s="106">
        <f>VLOOKUP(D13,Baza_cen[],4,0)</f>
        <v>37.670400000000008</v>
      </c>
      <c r="H13" s="32"/>
      <c r="I13" s="107">
        <f>G13*(1-$I$3)</f>
        <v>37.670400000000008</v>
      </c>
      <c r="J13" s="32"/>
      <c r="K13" s="32"/>
      <c r="L13" s="32"/>
      <c r="M13" s="32"/>
      <c r="N13" s="32"/>
      <c r="O13" s="32"/>
      <c r="P13" s="97"/>
      <c r="Q13" s="266" t="str">
        <f t="shared" ref="Q13:Q19" si="4">$Q$3</f>
        <v>szt.</v>
      </c>
      <c r="R13" s="386"/>
      <c r="S13" s="401"/>
      <c r="T13" s="401"/>
      <c r="U13" s="401"/>
      <c r="V13" s="401"/>
      <c r="W13" s="401"/>
      <c r="X13" s="401"/>
      <c r="Y13" s="401"/>
      <c r="Z13" s="401"/>
      <c r="AA13" s="401"/>
      <c r="AB13" s="401"/>
      <c r="AC13" s="401"/>
      <c r="AD13" s="401"/>
      <c r="AE13" s="401"/>
      <c r="AF13" s="480">
        <f t="shared" ref="AF13:AF19" si="5">P13*$J$1</f>
        <v>0</v>
      </c>
      <c r="AG13" s="108"/>
      <c r="AH13" s="41">
        <f t="shared" ref="AH13:AH19" si="6">AF13*I13</f>
        <v>0</v>
      </c>
    </row>
    <row r="14" spans="1:34" ht="24.95" customHeight="1" x14ac:dyDescent="0.25">
      <c r="A14" s="632"/>
      <c r="B14" s="634"/>
      <c r="C14" s="645"/>
      <c r="D14" s="109" t="s">
        <v>462</v>
      </c>
      <c r="E14" s="110">
        <v>75</v>
      </c>
      <c r="F14" s="110" t="s">
        <v>2237</v>
      </c>
      <c r="G14" s="111">
        <f>VLOOKUP(D14,Baza_cen[],4,0)</f>
        <v>43.556400000000004</v>
      </c>
      <c r="H14" s="32"/>
      <c r="I14" s="107">
        <f t="shared" ref="I14:I19" si="7">G14*(1-$I$3)</f>
        <v>43.556400000000004</v>
      </c>
      <c r="J14" s="32"/>
      <c r="K14" s="32"/>
      <c r="L14" s="32"/>
      <c r="M14" s="32"/>
      <c r="N14" s="32"/>
      <c r="O14" s="32"/>
      <c r="P14" s="97"/>
      <c r="Q14" s="266" t="str">
        <f t="shared" si="4"/>
        <v>szt.</v>
      </c>
      <c r="R14" s="386"/>
      <c r="S14" s="401"/>
      <c r="T14" s="401"/>
      <c r="U14" s="401"/>
      <c r="V14" s="401"/>
      <c r="W14" s="401"/>
      <c r="X14" s="401"/>
      <c r="Y14" s="401"/>
      <c r="Z14" s="401"/>
      <c r="AA14" s="401"/>
      <c r="AB14" s="401"/>
      <c r="AC14" s="401"/>
      <c r="AD14" s="401"/>
      <c r="AE14" s="401"/>
      <c r="AF14" s="480">
        <f t="shared" si="5"/>
        <v>0</v>
      </c>
      <c r="AG14" s="108"/>
      <c r="AH14" s="41">
        <f t="shared" si="6"/>
        <v>0</v>
      </c>
    </row>
    <row r="15" spans="1:34" ht="24.95" customHeight="1" x14ac:dyDescent="0.25">
      <c r="A15" s="632"/>
      <c r="B15" s="634"/>
      <c r="C15" s="645"/>
      <c r="D15" s="109" t="s">
        <v>463</v>
      </c>
      <c r="E15" s="110">
        <v>85</v>
      </c>
      <c r="F15" s="110" t="s">
        <v>2237</v>
      </c>
      <c r="G15" s="111">
        <f>VLOOKUP(D15,Baza_cen[],4,0)</f>
        <v>48.265200000000007</v>
      </c>
      <c r="H15" s="32"/>
      <c r="I15" s="107">
        <f t="shared" si="7"/>
        <v>48.265200000000007</v>
      </c>
      <c r="J15" s="32"/>
      <c r="K15" s="32"/>
      <c r="L15" s="32"/>
      <c r="M15" s="32"/>
      <c r="N15" s="32"/>
      <c r="O15" s="32"/>
      <c r="P15" s="97"/>
      <c r="Q15" s="266" t="str">
        <f t="shared" si="4"/>
        <v>szt.</v>
      </c>
      <c r="R15" s="386"/>
      <c r="S15" s="401"/>
      <c r="T15" s="401"/>
      <c r="U15" s="401"/>
      <c r="V15" s="401"/>
      <c r="W15" s="401"/>
      <c r="X15" s="401"/>
      <c r="Y15" s="401"/>
      <c r="Z15" s="401"/>
      <c r="AA15" s="401"/>
      <c r="AB15" s="401"/>
      <c r="AC15" s="401"/>
      <c r="AD15" s="401"/>
      <c r="AE15" s="401"/>
      <c r="AF15" s="480">
        <f t="shared" si="5"/>
        <v>0</v>
      </c>
      <c r="AG15" s="108"/>
      <c r="AH15" s="41">
        <f t="shared" si="6"/>
        <v>0</v>
      </c>
    </row>
    <row r="16" spans="1:34" ht="24.95" customHeight="1" x14ac:dyDescent="0.25">
      <c r="A16" s="632"/>
      <c r="B16" s="634"/>
      <c r="C16" s="645"/>
      <c r="D16" s="109" t="s">
        <v>464</v>
      </c>
      <c r="E16" s="110">
        <v>95</v>
      </c>
      <c r="F16" s="110" t="s">
        <v>2237</v>
      </c>
      <c r="G16" s="111">
        <f>VLOOKUP(D16,Baza_cen[],4,0)</f>
        <v>54.15120000000001</v>
      </c>
      <c r="H16" s="32"/>
      <c r="I16" s="107">
        <f t="shared" si="7"/>
        <v>54.15120000000001</v>
      </c>
      <c r="J16" s="32"/>
      <c r="K16" s="32"/>
      <c r="L16" s="32"/>
      <c r="M16" s="32"/>
      <c r="N16" s="32"/>
      <c r="O16" s="32"/>
      <c r="P16" s="97"/>
      <c r="Q16" s="266" t="str">
        <f t="shared" si="4"/>
        <v>szt.</v>
      </c>
      <c r="R16" s="386"/>
      <c r="S16" s="401"/>
      <c r="T16" s="401"/>
      <c r="U16" s="401"/>
      <c r="V16" s="401"/>
      <c r="W16" s="401"/>
      <c r="X16" s="401"/>
      <c r="Y16" s="401"/>
      <c r="Z16" s="401"/>
      <c r="AA16" s="401"/>
      <c r="AB16" s="401"/>
      <c r="AC16" s="401"/>
      <c r="AD16" s="401"/>
      <c r="AE16" s="401"/>
      <c r="AF16" s="480">
        <f t="shared" si="5"/>
        <v>0</v>
      </c>
      <c r="AG16" s="108"/>
      <c r="AH16" s="41">
        <f t="shared" si="6"/>
        <v>0</v>
      </c>
    </row>
    <row r="17" spans="1:34" ht="24.95" customHeight="1" x14ac:dyDescent="0.25">
      <c r="A17" s="632"/>
      <c r="B17" s="634"/>
      <c r="C17" s="645"/>
      <c r="D17" s="109" t="s">
        <v>470</v>
      </c>
      <c r="E17" s="110">
        <v>65</v>
      </c>
      <c r="F17" s="112" t="s">
        <v>2238</v>
      </c>
      <c r="G17" s="111">
        <f>VLOOKUP(D17,Baza_cen[],4,0)</f>
        <v>54.15120000000001</v>
      </c>
      <c r="H17" s="32"/>
      <c r="I17" s="107">
        <f t="shared" si="7"/>
        <v>54.15120000000001</v>
      </c>
      <c r="J17" s="32"/>
      <c r="K17" s="32"/>
      <c r="L17" s="32"/>
      <c r="M17" s="32"/>
      <c r="N17" s="32"/>
      <c r="O17" s="32"/>
      <c r="P17" s="97"/>
      <c r="Q17" s="266" t="str">
        <f t="shared" si="4"/>
        <v>szt.</v>
      </c>
      <c r="R17" s="386"/>
      <c r="S17" s="401"/>
      <c r="T17" s="401"/>
      <c r="U17" s="401"/>
      <c r="V17" s="401"/>
      <c r="W17" s="401"/>
      <c r="X17" s="401"/>
      <c r="Y17" s="401"/>
      <c r="Z17" s="401"/>
      <c r="AA17" s="401"/>
      <c r="AB17" s="401"/>
      <c r="AC17" s="401"/>
      <c r="AD17" s="401"/>
      <c r="AE17" s="401"/>
      <c r="AF17" s="480">
        <f t="shared" si="5"/>
        <v>0</v>
      </c>
      <c r="AG17" s="108"/>
      <c r="AH17" s="41">
        <f t="shared" si="6"/>
        <v>0</v>
      </c>
    </row>
    <row r="18" spans="1:34" ht="24.95" customHeight="1" x14ac:dyDescent="0.25">
      <c r="A18" s="632"/>
      <c r="B18" s="634"/>
      <c r="C18" s="645"/>
      <c r="D18" s="109" t="s">
        <v>471</v>
      </c>
      <c r="E18" s="110">
        <v>75</v>
      </c>
      <c r="F18" s="112" t="s">
        <v>2238</v>
      </c>
      <c r="G18" s="111">
        <f>VLOOKUP(D18,Baza_cen[],4,0)</f>
        <v>62.391600000000004</v>
      </c>
      <c r="H18" s="32"/>
      <c r="I18" s="107">
        <f t="shared" si="7"/>
        <v>62.391600000000004</v>
      </c>
      <c r="J18" s="32"/>
      <c r="K18" s="32"/>
      <c r="L18" s="32"/>
      <c r="M18" s="32"/>
      <c r="N18" s="32"/>
      <c r="O18" s="32"/>
      <c r="P18" s="97"/>
      <c r="Q18" s="266" t="str">
        <f t="shared" si="4"/>
        <v>szt.</v>
      </c>
      <c r="R18" s="386"/>
      <c r="S18" s="401"/>
      <c r="T18" s="401"/>
      <c r="U18" s="401"/>
      <c r="V18" s="401"/>
      <c r="W18" s="401"/>
      <c r="X18" s="401"/>
      <c r="Y18" s="401"/>
      <c r="Z18" s="401"/>
      <c r="AA18" s="401"/>
      <c r="AB18" s="401"/>
      <c r="AC18" s="401"/>
      <c r="AD18" s="401"/>
      <c r="AE18" s="401"/>
      <c r="AF18" s="480">
        <f t="shared" si="5"/>
        <v>0</v>
      </c>
      <c r="AG18" s="108"/>
      <c r="AH18" s="41">
        <f t="shared" si="6"/>
        <v>0</v>
      </c>
    </row>
    <row r="19" spans="1:34" ht="24.95" customHeight="1" x14ac:dyDescent="0.25">
      <c r="A19" s="632"/>
      <c r="B19" s="634"/>
      <c r="C19" s="645"/>
      <c r="D19" s="113" t="s">
        <v>472</v>
      </c>
      <c r="E19" s="114">
        <v>85</v>
      </c>
      <c r="F19" s="112" t="s">
        <v>2238</v>
      </c>
      <c r="G19" s="115">
        <f>VLOOKUP(D19,Baza_cen[],4,0)</f>
        <v>69.454800000000006</v>
      </c>
      <c r="H19" s="32"/>
      <c r="I19" s="107">
        <f t="shared" si="7"/>
        <v>69.454800000000006</v>
      </c>
      <c r="J19" s="32"/>
      <c r="K19" s="32"/>
      <c r="L19" s="32"/>
      <c r="M19" s="32"/>
      <c r="N19" s="32"/>
      <c r="O19" s="32"/>
      <c r="P19" s="97"/>
      <c r="Q19" s="266" t="str">
        <f t="shared" si="4"/>
        <v>szt.</v>
      </c>
      <c r="R19" s="386"/>
      <c r="S19" s="401"/>
      <c r="T19" s="401"/>
      <c r="U19" s="401"/>
      <c r="V19" s="401"/>
      <c r="W19" s="401"/>
      <c r="X19" s="401"/>
      <c r="Y19" s="401"/>
      <c r="Z19" s="401"/>
      <c r="AA19" s="401"/>
      <c r="AB19" s="401"/>
      <c r="AC19" s="401"/>
      <c r="AD19" s="401"/>
      <c r="AE19" s="401"/>
      <c r="AF19" s="480">
        <f t="shared" si="5"/>
        <v>0</v>
      </c>
      <c r="AG19" s="108"/>
      <c r="AH19" s="41">
        <f t="shared" si="6"/>
        <v>0</v>
      </c>
    </row>
    <row r="20" spans="1:34" x14ac:dyDescent="0.25">
      <c r="A20" s="116"/>
      <c r="B20" s="116"/>
      <c r="C20" s="116"/>
      <c r="D20" s="116"/>
      <c r="E20" s="116"/>
      <c r="F20" s="116"/>
      <c r="G20" s="116"/>
      <c r="H20" s="32"/>
      <c r="I20" s="44"/>
      <c r="J20" s="32"/>
      <c r="K20" s="32"/>
      <c r="L20" s="32"/>
      <c r="M20" s="32"/>
      <c r="N20" s="32"/>
      <c r="O20" s="32"/>
      <c r="P20" s="442"/>
      <c r="Q20" s="22"/>
      <c r="R20" s="388"/>
      <c r="S20" s="144"/>
      <c r="T20" s="144"/>
      <c r="U20" s="144"/>
      <c r="V20" s="144"/>
      <c r="W20" s="144"/>
      <c r="X20" s="144"/>
      <c r="Y20" s="144"/>
      <c r="Z20" s="144"/>
      <c r="AA20" s="144"/>
      <c r="AB20" s="144"/>
      <c r="AC20" s="144"/>
      <c r="AD20" s="144"/>
      <c r="AE20" s="144"/>
      <c r="AF20" s="481"/>
      <c r="AG20" s="118"/>
      <c r="AH20" s="74"/>
    </row>
    <row r="21" spans="1:34" ht="24.95" customHeight="1" x14ac:dyDescent="0.25">
      <c r="A21" s="632"/>
      <c r="B21" s="634" t="s">
        <v>293</v>
      </c>
      <c r="C21" s="645" t="s">
        <v>2240</v>
      </c>
      <c r="D21" s="104" t="s">
        <v>476</v>
      </c>
      <c r="E21" s="105">
        <v>65</v>
      </c>
      <c r="F21" s="105" t="s">
        <v>2237</v>
      </c>
      <c r="G21" s="106">
        <f>VLOOKUP(D21,Baza_cen[],4,0)</f>
        <v>37.670400000000008</v>
      </c>
      <c r="H21" s="32"/>
      <c r="I21" s="107">
        <f>G21*(1-$I$3)</f>
        <v>37.670400000000008</v>
      </c>
      <c r="J21" s="32"/>
      <c r="K21" s="32"/>
      <c r="L21" s="32"/>
      <c r="M21" s="32"/>
      <c r="N21" s="32"/>
      <c r="O21" s="32"/>
      <c r="P21" s="97"/>
      <c r="Q21" s="266" t="str">
        <f t="shared" ref="Q21:Q27" si="8">$Q$3</f>
        <v>szt.</v>
      </c>
      <c r="R21" s="386"/>
      <c r="S21" s="401"/>
      <c r="T21" s="401"/>
      <c r="U21" s="401"/>
      <c r="V21" s="401"/>
      <c r="W21" s="401"/>
      <c r="X21" s="401"/>
      <c r="Y21" s="401"/>
      <c r="Z21" s="401"/>
      <c r="AA21" s="401"/>
      <c r="AB21" s="401"/>
      <c r="AC21" s="401"/>
      <c r="AD21" s="401"/>
      <c r="AE21" s="401"/>
      <c r="AF21" s="480">
        <f t="shared" ref="AF21:AF27" si="9">P21*$J$1</f>
        <v>0</v>
      </c>
      <c r="AG21" s="108"/>
      <c r="AH21" s="41">
        <f t="shared" ref="AH21:AH27" si="10">AF21*I21</f>
        <v>0</v>
      </c>
    </row>
    <row r="22" spans="1:34" ht="24.95" customHeight="1" x14ac:dyDescent="0.25">
      <c r="A22" s="632"/>
      <c r="B22" s="634"/>
      <c r="C22" s="645"/>
      <c r="D22" s="109" t="s">
        <v>477</v>
      </c>
      <c r="E22" s="110">
        <v>75</v>
      </c>
      <c r="F22" s="110" t="s">
        <v>2237</v>
      </c>
      <c r="G22" s="111">
        <f>VLOOKUP(D22,Baza_cen[],4,0)</f>
        <v>43.556400000000004</v>
      </c>
      <c r="H22" s="32"/>
      <c r="I22" s="107">
        <f t="shared" ref="I22:I27" si="11">G22*(1-$I$3)</f>
        <v>43.556400000000004</v>
      </c>
      <c r="J22" s="32"/>
      <c r="K22" s="32"/>
      <c r="L22" s="32"/>
      <c r="M22" s="32"/>
      <c r="N22" s="32"/>
      <c r="O22" s="32"/>
      <c r="P22" s="97"/>
      <c r="Q22" s="266" t="str">
        <f t="shared" si="8"/>
        <v>szt.</v>
      </c>
      <c r="R22" s="386"/>
      <c r="S22" s="401"/>
      <c r="T22" s="401"/>
      <c r="U22" s="401"/>
      <c r="V22" s="401"/>
      <c r="W22" s="401"/>
      <c r="X22" s="401"/>
      <c r="Y22" s="401"/>
      <c r="Z22" s="401"/>
      <c r="AA22" s="401"/>
      <c r="AB22" s="401"/>
      <c r="AC22" s="401"/>
      <c r="AD22" s="401"/>
      <c r="AE22" s="401"/>
      <c r="AF22" s="480">
        <f t="shared" si="9"/>
        <v>0</v>
      </c>
      <c r="AG22" s="108"/>
      <c r="AH22" s="41">
        <f t="shared" si="10"/>
        <v>0</v>
      </c>
    </row>
    <row r="23" spans="1:34" ht="24.95" customHeight="1" x14ac:dyDescent="0.25">
      <c r="A23" s="632"/>
      <c r="B23" s="634"/>
      <c r="C23" s="645"/>
      <c r="D23" s="109" t="s">
        <v>478</v>
      </c>
      <c r="E23" s="110">
        <v>85</v>
      </c>
      <c r="F23" s="110" t="s">
        <v>2237</v>
      </c>
      <c r="G23" s="111">
        <f>VLOOKUP(D23,Baza_cen[],4,0)</f>
        <v>48.265200000000007</v>
      </c>
      <c r="H23" s="32"/>
      <c r="I23" s="107">
        <f t="shared" si="11"/>
        <v>48.265200000000007</v>
      </c>
      <c r="J23" s="32"/>
      <c r="K23" s="32"/>
      <c r="L23" s="32"/>
      <c r="M23" s="32"/>
      <c r="N23" s="32"/>
      <c r="O23" s="32"/>
      <c r="P23" s="97"/>
      <c r="Q23" s="266" t="str">
        <f t="shared" si="8"/>
        <v>szt.</v>
      </c>
      <c r="R23" s="386"/>
      <c r="S23" s="401"/>
      <c r="T23" s="401"/>
      <c r="U23" s="401"/>
      <c r="V23" s="401"/>
      <c r="W23" s="401"/>
      <c r="X23" s="401"/>
      <c r="Y23" s="401"/>
      <c r="Z23" s="401"/>
      <c r="AA23" s="401"/>
      <c r="AB23" s="401"/>
      <c r="AC23" s="401"/>
      <c r="AD23" s="401"/>
      <c r="AE23" s="401"/>
      <c r="AF23" s="480">
        <f t="shared" si="9"/>
        <v>0</v>
      </c>
      <c r="AG23" s="108"/>
      <c r="AH23" s="41">
        <f t="shared" si="10"/>
        <v>0</v>
      </c>
    </row>
    <row r="24" spans="1:34" ht="24.95" customHeight="1" x14ac:dyDescent="0.25">
      <c r="A24" s="632"/>
      <c r="B24" s="634"/>
      <c r="C24" s="645"/>
      <c r="D24" s="109" t="s">
        <v>479</v>
      </c>
      <c r="E24" s="110">
        <v>95</v>
      </c>
      <c r="F24" s="110" t="s">
        <v>2237</v>
      </c>
      <c r="G24" s="111">
        <f>VLOOKUP(D24,Baza_cen[],4,0)</f>
        <v>54.15120000000001</v>
      </c>
      <c r="H24" s="32"/>
      <c r="I24" s="107">
        <f t="shared" si="11"/>
        <v>54.15120000000001</v>
      </c>
      <c r="J24" s="32"/>
      <c r="K24" s="32"/>
      <c r="L24" s="32"/>
      <c r="M24" s="32"/>
      <c r="N24" s="32"/>
      <c r="O24" s="32"/>
      <c r="P24" s="97"/>
      <c r="Q24" s="266" t="str">
        <f t="shared" si="8"/>
        <v>szt.</v>
      </c>
      <c r="R24" s="386"/>
      <c r="S24" s="401"/>
      <c r="T24" s="401"/>
      <c r="U24" s="401"/>
      <c r="V24" s="401"/>
      <c r="W24" s="401"/>
      <c r="X24" s="401"/>
      <c r="Y24" s="401"/>
      <c r="Z24" s="401"/>
      <c r="AA24" s="401"/>
      <c r="AB24" s="401"/>
      <c r="AC24" s="401"/>
      <c r="AD24" s="401"/>
      <c r="AE24" s="401"/>
      <c r="AF24" s="480">
        <f t="shared" si="9"/>
        <v>0</v>
      </c>
      <c r="AG24" s="108"/>
      <c r="AH24" s="41">
        <f t="shared" si="10"/>
        <v>0</v>
      </c>
    </row>
    <row r="25" spans="1:34" ht="24.95" customHeight="1" x14ac:dyDescent="0.25">
      <c r="A25" s="632"/>
      <c r="B25" s="634"/>
      <c r="C25" s="645"/>
      <c r="D25" s="109" t="s">
        <v>484</v>
      </c>
      <c r="E25" s="110">
        <v>65</v>
      </c>
      <c r="F25" s="112" t="s">
        <v>2238</v>
      </c>
      <c r="G25" s="111">
        <f>VLOOKUP(D25,Baza_cen[],4,0)</f>
        <v>54.15120000000001</v>
      </c>
      <c r="H25" s="32"/>
      <c r="I25" s="107">
        <f t="shared" si="11"/>
        <v>54.15120000000001</v>
      </c>
      <c r="J25" s="32"/>
      <c r="K25" s="32"/>
      <c r="L25" s="32"/>
      <c r="M25" s="32"/>
      <c r="N25" s="32"/>
      <c r="O25" s="32"/>
      <c r="P25" s="97"/>
      <c r="Q25" s="266" t="str">
        <f t="shared" si="8"/>
        <v>szt.</v>
      </c>
      <c r="R25" s="386"/>
      <c r="S25" s="401"/>
      <c r="T25" s="401"/>
      <c r="U25" s="401"/>
      <c r="V25" s="401"/>
      <c r="W25" s="401"/>
      <c r="X25" s="401"/>
      <c r="Y25" s="401"/>
      <c r="Z25" s="401"/>
      <c r="AA25" s="401"/>
      <c r="AB25" s="401"/>
      <c r="AC25" s="401"/>
      <c r="AD25" s="401"/>
      <c r="AE25" s="401"/>
      <c r="AF25" s="480">
        <f t="shared" si="9"/>
        <v>0</v>
      </c>
      <c r="AG25" s="108"/>
      <c r="AH25" s="41">
        <f t="shared" si="10"/>
        <v>0</v>
      </c>
    </row>
    <row r="26" spans="1:34" ht="24.95" customHeight="1" x14ac:dyDescent="0.25">
      <c r="A26" s="632"/>
      <c r="B26" s="634"/>
      <c r="C26" s="645"/>
      <c r="D26" s="109" t="s">
        <v>485</v>
      </c>
      <c r="E26" s="110">
        <v>75</v>
      </c>
      <c r="F26" s="112" t="s">
        <v>2238</v>
      </c>
      <c r="G26" s="111">
        <f>VLOOKUP(D26,Baza_cen[],4,0)</f>
        <v>62.391600000000004</v>
      </c>
      <c r="H26" s="32"/>
      <c r="I26" s="107">
        <f t="shared" si="11"/>
        <v>62.391600000000004</v>
      </c>
      <c r="J26" s="32"/>
      <c r="K26" s="32"/>
      <c r="L26" s="32"/>
      <c r="M26" s="32"/>
      <c r="N26" s="32"/>
      <c r="O26" s="32"/>
      <c r="P26" s="97"/>
      <c r="Q26" s="266" t="str">
        <f t="shared" si="8"/>
        <v>szt.</v>
      </c>
      <c r="R26" s="386"/>
      <c r="S26" s="401"/>
      <c r="T26" s="401"/>
      <c r="U26" s="401"/>
      <c r="V26" s="401"/>
      <c r="W26" s="401"/>
      <c r="X26" s="401"/>
      <c r="Y26" s="401"/>
      <c r="Z26" s="401"/>
      <c r="AA26" s="401"/>
      <c r="AB26" s="401"/>
      <c r="AC26" s="401"/>
      <c r="AD26" s="401"/>
      <c r="AE26" s="401"/>
      <c r="AF26" s="480">
        <f t="shared" si="9"/>
        <v>0</v>
      </c>
      <c r="AG26" s="108"/>
      <c r="AH26" s="41">
        <f t="shared" si="10"/>
        <v>0</v>
      </c>
    </row>
    <row r="27" spans="1:34" ht="24.95" customHeight="1" x14ac:dyDescent="0.25">
      <c r="A27" s="632"/>
      <c r="B27" s="634"/>
      <c r="C27" s="645"/>
      <c r="D27" s="113" t="s">
        <v>486</v>
      </c>
      <c r="E27" s="114">
        <v>85</v>
      </c>
      <c r="F27" s="112" t="s">
        <v>2238</v>
      </c>
      <c r="G27" s="115">
        <f>VLOOKUP(D27,Baza_cen[],4,0)</f>
        <v>69.454800000000006</v>
      </c>
      <c r="H27" s="32"/>
      <c r="I27" s="107">
        <f t="shared" si="11"/>
        <v>69.454800000000006</v>
      </c>
      <c r="J27" s="32"/>
      <c r="K27" s="32"/>
      <c r="L27" s="32"/>
      <c r="M27" s="32"/>
      <c r="N27" s="32"/>
      <c r="O27" s="32"/>
      <c r="P27" s="97"/>
      <c r="Q27" s="266" t="str">
        <f t="shared" si="8"/>
        <v>szt.</v>
      </c>
      <c r="R27" s="386"/>
      <c r="S27" s="401"/>
      <c r="T27" s="401"/>
      <c r="U27" s="401"/>
      <c r="V27" s="401"/>
      <c r="W27" s="401"/>
      <c r="X27" s="401"/>
      <c r="Y27" s="401"/>
      <c r="Z27" s="401"/>
      <c r="AA27" s="401"/>
      <c r="AB27" s="401"/>
      <c r="AC27" s="401"/>
      <c r="AD27" s="401"/>
      <c r="AE27" s="401"/>
      <c r="AF27" s="480">
        <f t="shared" si="9"/>
        <v>0</v>
      </c>
      <c r="AG27" s="108"/>
      <c r="AH27" s="41">
        <f t="shared" si="10"/>
        <v>0</v>
      </c>
    </row>
    <row r="28" spans="1:34" x14ac:dyDescent="0.25">
      <c r="A28" s="116"/>
      <c r="B28" s="116"/>
      <c r="C28" s="116"/>
      <c r="D28" s="116"/>
      <c r="E28" s="116"/>
      <c r="F28" s="116"/>
      <c r="G28" s="116"/>
      <c r="H28" s="32"/>
      <c r="I28" s="44"/>
      <c r="J28" s="32"/>
      <c r="K28" s="32"/>
      <c r="L28" s="32"/>
      <c r="M28" s="32"/>
      <c r="N28" s="32"/>
      <c r="O28" s="32"/>
      <c r="P28" s="442"/>
      <c r="Q28" s="22"/>
      <c r="R28" s="388"/>
      <c r="S28" s="144"/>
      <c r="T28" s="144"/>
      <c r="U28" s="144"/>
      <c r="V28" s="144"/>
      <c r="W28" s="144"/>
      <c r="X28" s="144"/>
      <c r="Y28" s="144"/>
      <c r="Z28" s="144"/>
      <c r="AA28" s="144"/>
      <c r="AB28" s="144"/>
      <c r="AC28" s="144"/>
      <c r="AD28" s="144"/>
      <c r="AE28" s="144"/>
      <c r="AF28" s="481"/>
      <c r="AG28" s="118"/>
      <c r="AH28" s="74"/>
    </row>
    <row r="29" spans="1:34" ht="24.95" customHeight="1" x14ac:dyDescent="0.25">
      <c r="A29" s="632"/>
      <c r="B29" s="634" t="s">
        <v>128</v>
      </c>
      <c r="C29" s="645" t="s">
        <v>2241</v>
      </c>
      <c r="D29" s="104" t="s">
        <v>441</v>
      </c>
      <c r="E29" s="105">
        <v>40</v>
      </c>
      <c r="F29" s="105" t="s">
        <v>2237</v>
      </c>
      <c r="G29" s="106">
        <f>VLOOKUP(D29,Baza_cen[],4,0)</f>
        <v>17.658000000000005</v>
      </c>
      <c r="H29" s="32"/>
      <c r="I29" s="107">
        <f t="shared" ref="I29:I34" si="12">G29*(1-$I$3)</f>
        <v>17.658000000000005</v>
      </c>
      <c r="J29" s="32"/>
      <c r="K29" s="32"/>
      <c r="L29" s="32"/>
      <c r="M29" s="32"/>
      <c r="N29" s="32"/>
      <c r="O29" s="32"/>
      <c r="P29" s="97"/>
      <c r="Q29" s="266" t="str">
        <f t="shared" ref="Q29:Q34" si="13">$Q$3</f>
        <v>szt.</v>
      </c>
      <c r="R29" s="386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80">
        <f t="shared" ref="AF29:AF34" si="14">P29*$J$1</f>
        <v>0</v>
      </c>
      <c r="AG29" s="108"/>
      <c r="AH29" s="41">
        <f t="shared" ref="AH29:AH34" si="15">AF29*I29</f>
        <v>0</v>
      </c>
    </row>
    <row r="30" spans="1:34" ht="24.95" customHeight="1" x14ac:dyDescent="0.25">
      <c r="A30" s="632"/>
      <c r="B30" s="634"/>
      <c r="C30" s="645"/>
      <c r="D30" s="109" t="s">
        <v>442</v>
      </c>
      <c r="E30" s="110">
        <v>50</v>
      </c>
      <c r="F30" s="110" t="s">
        <v>2237</v>
      </c>
      <c r="G30" s="111">
        <f>VLOOKUP(D30,Baza_cen[],4,0)</f>
        <v>22.366800000000005</v>
      </c>
      <c r="H30" s="32"/>
      <c r="I30" s="107">
        <f t="shared" si="12"/>
        <v>22.366800000000005</v>
      </c>
      <c r="J30" s="32"/>
      <c r="K30" s="32"/>
      <c r="L30" s="32"/>
      <c r="M30" s="32"/>
      <c r="N30" s="32"/>
      <c r="O30" s="32"/>
      <c r="P30" s="97"/>
      <c r="Q30" s="266" t="str">
        <f t="shared" si="13"/>
        <v>szt.</v>
      </c>
      <c r="R30" s="386"/>
      <c r="S30" s="401"/>
      <c r="T30" s="401"/>
      <c r="U30" s="401"/>
      <c r="V30" s="401"/>
      <c r="W30" s="401"/>
      <c r="X30" s="401"/>
      <c r="Y30" s="401"/>
      <c r="Z30" s="401"/>
      <c r="AA30" s="401"/>
      <c r="AB30" s="401"/>
      <c r="AC30" s="401"/>
      <c r="AD30" s="401"/>
      <c r="AE30" s="401"/>
      <c r="AF30" s="480">
        <f t="shared" si="14"/>
        <v>0</v>
      </c>
      <c r="AG30" s="108"/>
      <c r="AH30" s="41">
        <f t="shared" si="15"/>
        <v>0</v>
      </c>
    </row>
    <row r="31" spans="1:34" ht="24.95" customHeight="1" x14ac:dyDescent="0.25">
      <c r="A31" s="632"/>
      <c r="B31" s="634"/>
      <c r="C31" s="645"/>
      <c r="D31" s="109" t="s">
        <v>443</v>
      </c>
      <c r="E31" s="110">
        <v>60</v>
      </c>
      <c r="F31" s="110" t="s">
        <v>2237</v>
      </c>
      <c r="G31" s="111">
        <f>VLOOKUP(D31,Baza_cen[],4,0)</f>
        <v>27.075600000000005</v>
      </c>
      <c r="H31" s="32"/>
      <c r="I31" s="107">
        <f t="shared" si="12"/>
        <v>27.075600000000005</v>
      </c>
      <c r="J31" s="32"/>
      <c r="K31" s="32"/>
      <c r="L31" s="32"/>
      <c r="M31" s="32"/>
      <c r="N31" s="32"/>
      <c r="O31" s="32"/>
      <c r="P31" s="97"/>
      <c r="Q31" s="266" t="str">
        <f t="shared" si="13"/>
        <v>szt.</v>
      </c>
      <c r="R31" s="386"/>
      <c r="S31" s="401"/>
      <c r="T31" s="401"/>
      <c r="U31" s="401"/>
      <c r="V31" s="401"/>
      <c r="W31" s="401"/>
      <c r="X31" s="401"/>
      <c r="Y31" s="401"/>
      <c r="Z31" s="401"/>
      <c r="AA31" s="401"/>
      <c r="AB31" s="401"/>
      <c r="AC31" s="401"/>
      <c r="AD31" s="401"/>
      <c r="AE31" s="401"/>
      <c r="AF31" s="480">
        <f t="shared" si="14"/>
        <v>0</v>
      </c>
      <c r="AG31" s="108"/>
      <c r="AH31" s="41">
        <f t="shared" si="15"/>
        <v>0</v>
      </c>
    </row>
    <row r="32" spans="1:34" ht="24.95" customHeight="1" x14ac:dyDescent="0.25">
      <c r="A32" s="632"/>
      <c r="B32" s="634"/>
      <c r="C32" s="645"/>
      <c r="D32" s="109" t="s">
        <v>449</v>
      </c>
      <c r="E32" s="110">
        <v>40</v>
      </c>
      <c r="F32" s="112" t="s">
        <v>2238</v>
      </c>
      <c r="G32" s="111">
        <f>VLOOKUP(D32,Baza_cen[],4,0)</f>
        <v>25.898400000000002</v>
      </c>
      <c r="H32" s="32"/>
      <c r="I32" s="107">
        <f t="shared" si="12"/>
        <v>25.898400000000002</v>
      </c>
      <c r="J32" s="32"/>
      <c r="K32" s="32"/>
      <c r="L32" s="32"/>
      <c r="M32" s="32"/>
      <c r="N32" s="32"/>
      <c r="O32" s="32"/>
      <c r="P32" s="97"/>
      <c r="Q32" s="266" t="str">
        <f t="shared" si="13"/>
        <v>szt.</v>
      </c>
      <c r="R32" s="386"/>
      <c r="S32" s="401"/>
      <c r="T32" s="401"/>
      <c r="U32" s="401"/>
      <c r="V32" s="401"/>
      <c r="W32" s="401"/>
      <c r="X32" s="401"/>
      <c r="Y32" s="401"/>
      <c r="Z32" s="401"/>
      <c r="AA32" s="401"/>
      <c r="AB32" s="401"/>
      <c r="AC32" s="401"/>
      <c r="AD32" s="401"/>
      <c r="AE32" s="401"/>
      <c r="AF32" s="480">
        <f t="shared" si="14"/>
        <v>0</v>
      </c>
      <c r="AG32" s="108"/>
      <c r="AH32" s="41">
        <f t="shared" si="15"/>
        <v>0</v>
      </c>
    </row>
    <row r="33" spans="1:34" ht="24.95" customHeight="1" x14ac:dyDescent="0.25">
      <c r="A33" s="632"/>
      <c r="B33" s="634"/>
      <c r="C33" s="645"/>
      <c r="D33" s="109" t="s">
        <v>450</v>
      </c>
      <c r="E33" s="110">
        <v>50</v>
      </c>
      <c r="F33" s="112" t="s">
        <v>2238</v>
      </c>
      <c r="G33" s="111">
        <f>VLOOKUP(D33,Baza_cen[],4,0)</f>
        <v>32.961600000000004</v>
      </c>
      <c r="H33" s="32"/>
      <c r="I33" s="107">
        <f t="shared" si="12"/>
        <v>32.961600000000004</v>
      </c>
      <c r="J33" s="32"/>
      <c r="K33" s="32"/>
      <c r="L33" s="32"/>
      <c r="M33" s="32"/>
      <c r="N33" s="32"/>
      <c r="O33" s="32"/>
      <c r="P33" s="97"/>
      <c r="Q33" s="266" t="str">
        <f t="shared" si="13"/>
        <v>szt.</v>
      </c>
      <c r="R33" s="386"/>
      <c r="S33" s="401"/>
      <c r="T33" s="401"/>
      <c r="U33" s="401"/>
      <c r="V33" s="401"/>
      <c r="W33" s="401"/>
      <c r="X33" s="401"/>
      <c r="Y33" s="401"/>
      <c r="Z33" s="401"/>
      <c r="AA33" s="401"/>
      <c r="AB33" s="401"/>
      <c r="AC33" s="401"/>
      <c r="AD33" s="401"/>
      <c r="AE33" s="401"/>
      <c r="AF33" s="480">
        <f t="shared" si="14"/>
        <v>0</v>
      </c>
      <c r="AG33" s="108"/>
      <c r="AH33" s="41">
        <f t="shared" si="15"/>
        <v>0</v>
      </c>
    </row>
    <row r="34" spans="1:34" ht="24.95" customHeight="1" x14ac:dyDescent="0.25">
      <c r="A34" s="632"/>
      <c r="B34" s="634"/>
      <c r="C34" s="645"/>
      <c r="D34" s="113" t="s">
        <v>451</v>
      </c>
      <c r="E34" s="114">
        <v>60</v>
      </c>
      <c r="F34" s="112" t="s">
        <v>2238</v>
      </c>
      <c r="G34" s="115">
        <f>VLOOKUP(D34,Baza_cen[],4,0)</f>
        <v>38.847600000000007</v>
      </c>
      <c r="H34" s="32"/>
      <c r="I34" s="107">
        <f t="shared" si="12"/>
        <v>38.847600000000007</v>
      </c>
      <c r="J34" s="32"/>
      <c r="K34" s="32"/>
      <c r="L34" s="32"/>
      <c r="M34" s="32"/>
      <c r="N34" s="32"/>
      <c r="O34" s="32"/>
      <c r="P34" s="97"/>
      <c r="Q34" s="266" t="str">
        <f t="shared" si="13"/>
        <v>szt.</v>
      </c>
      <c r="R34" s="386"/>
      <c r="S34" s="401"/>
      <c r="T34" s="401"/>
      <c r="U34" s="401"/>
      <c r="V34" s="401"/>
      <c r="W34" s="401"/>
      <c r="X34" s="401"/>
      <c r="Y34" s="401"/>
      <c r="Z34" s="401"/>
      <c r="AA34" s="401"/>
      <c r="AB34" s="401"/>
      <c r="AC34" s="401"/>
      <c r="AD34" s="401"/>
      <c r="AE34" s="401"/>
      <c r="AF34" s="480">
        <f t="shared" si="14"/>
        <v>0</v>
      </c>
      <c r="AG34" s="108"/>
      <c r="AH34" s="41">
        <f t="shared" si="15"/>
        <v>0</v>
      </c>
    </row>
    <row r="35" spans="1:34" x14ac:dyDescent="0.25">
      <c r="A35" s="116"/>
      <c r="B35" s="116"/>
      <c r="C35" s="116"/>
      <c r="D35" s="116"/>
      <c r="E35" s="116"/>
      <c r="F35" s="116"/>
      <c r="G35" s="116"/>
      <c r="H35" s="32"/>
      <c r="I35" s="44"/>
      <c r="J35" s="32"/>
      <c r="K35" s="32"/>
      <c r="L35" s="32"/>
      <c r="M35" s="32"/>
      <c r="N35" s="32"/>
      <c r="O35" s="32"/>
      <c r="P35" s="442"/>
      <c r="Q35" s="22"/>
      <c r="R35" s="388"/>
      <c r="S35" s="144"/>
      <c r="T35" s="144"/>
      <c r="U35" s="144"/>
      <c r="V35" s="144"/>
      <c r="W35" s="144"/>
      <c r="X35" s="144"/>
      <c r="Y35" s="144"/>
      <c r="Z35" s="144"/>
      <c r="AA35" s="144"/>
      <c r="AB35" s="144"/>
      <c r="AC35" s="144"/>
      <c r="AD35" s="144"/>
      <c r="AE35" s="144"/>
      <c r="AF35" s="481"/>
      <c r="AG35" s="118"/>
      <c r="AH35" s="74"/>
    </row>
    <row r="36" spans="1:34" ht="91.5" customHeight="1" x14ac:dyDescent="0.25">
      <c r="A36" s="60"/>
      <c r="B36" s="61" t="s">
        <v>315</v>
      </c>
      <c r="C36" s="119" t="s">
        <v>2242</v>
      </c>
      <c r="D36" s="120" t="s">
        <v>455</v>
      </c>
      <c r="E36" s="60">
        <v>40</v>
      </c>
      <c r="F36" s="60" t="s">
        <v>2237</v>
      </c>
      <c r="G36" s="121">
        <f>VLOOKUP(D36,Baza_cen[],4,0)</f>
        <v>36.493200000000009</v>
      </c>
      <c r="H36" s="32"/>
      <c r="I36" s="107">
        <f>G36*(1-$I$3)</f>
        <v>36.493200000000009</v>
      </c>
      <c r="J36" s="32"/>
      <c r="K36" s="32"/>
      <c r="L36" s="32"/>
      <c r="M36" s="32"/>
      <c r="N36" s="32"/>
      <c r="O36" s="32"/>
      <c r="P36" s="97"/>
      <c r="Q36" s="266" t="str">
        <f>$Q$3</f>
        <v>szt.</v>
      </c>
      <c r="R36" s="386"/>
      <c r="S36" s="401"/>
      <c r="T36" s="401"/>
      <c r="U36" s="401"/>
      <c r="V36" s="401"/>
      <c r="W36" s="401"/>
      <c r="X36" s="401"/>
      <c r="Y36" s="401"/>
      <c r="Z36" s="401"/>
      <c r="AA36" s="401"/>
      <c r="AB36" s="401"/>
      <c r="AC36" s="401"/>
      <c r="AD36" s="401"/>
      <c r="AE36" s="401"/>
      <c r="AF36" s="480">
        <f>P36*$J$1</f>
        <v>0</v>
      </c>
      <c r="AG36" s="108"/>
      <c r="AH36" s="41">
        <f>AF36*I36</f>
        <v>0</v>
      </c>
    </row>
    <row r="37" spans="1:34" x14ac:dyDescent="0.25">
      <c r="A37" s="116"/>
      <c r="B37" s="116"/>
      <c r="C37" s="116"/>
      <c r="D37" s="116"/>
      <c r="E37" s="116"/>
      <c r="F37" s="116"/>
      <c r="G37" s="116"/>
      <c r="H37" s="32"/>
      <c r="I37" s="44"/>
      <c r="J37" s="32"/>
      <c r="K37" s="32"/>
      <c r="L37" s="32"/>
      <c r="M37" s="32"/>
      <c r="N37" s="32"/>
      <c r="O37" s="32"/>
      <c r="P37" s="442"/>
      <c r="Q37" s="22"/>
      <c r="R37" s="388"/>
      <c r="S37" s="144"/>
      <c r="T37" s="144"/>
      <c r="U37" s="144"/>
      <c r="V37" s="144"/>
      <c r="W37" s="144"/>
      <c r="X37" s="144"/>
      <c r="Y37" s="144"/>
      <c r="Z37" s="144"/>
      <c r="AA37" s="144"/>
      <c r="AB37" s="144"/>
      <c r="AC37" s="144"/>
      <c r="AD37" s="144"/>
      <c r="AE37" s="144"/>
      <c r="AF37" s="481"/>
      <c r="AG37" s="118"/>
      <c r="AH37" s="74"/>
    </row>
    <row r="38" spans="1:34" ht="20.100000000000001" customHeight="1" x14ac:dyDescent="0.25">
      <c r="A38" s="632"/>
      <c r="B38" s="634" t="s">
        <v>174</v>
      </c>
      <c r="C38" s="645" t="s">
        <v>2243</v>
      </c>
      <c r="D38" s="104" t="s">
        <v>348</v>
      </c>
      <c r="E38" s="105">
        <v>70</v>
      </c>
      <c r="F38" s="105" t="s">
        <v>2237</v>
      </c>
      <c r="G38" s="106">
        <f>VLOOKUP(D38,Baza_cen[],4,0)</f>
        <v>36.493200000000009</v>
      </c>
      <c r="H38" s="32"/>
      <c r="I38" s="107">
        <f>G38*(1-$I$3)</f>
        <v>36.493200000000009</v>
      </c>
      <c r="J38" s="32"/>
      <c r="K38" s="32"/>
      <c r="L38" s="32"/>
      <c r="M38" s="32"/>
      <c r="N38" s="32"/>
      <c r="O38" s="32"/>
      <c r="P38" s="97"/>
      <c r="Q38" s="266" t="str">
        <f t="shared" ref="Q38:Q75" si="16">$Q$3</f>
        <v>szt.</v>
      </c>
      <c r="R38" s="386"/>
      <c r="S38" s="401"/>
      <c r="T38" s="401"/>
      <c r="U38" s="401"/>
      <c r="V38" s="401"/>
      <c r="W38" s="401"/>
      <c r="X38" s="401"/>
      <c r="Y38" s="401"/>
      <c r="Z38" s="401"/>
      <c r="AA38" s="401"/>
      <c r="AB38" s="401"/>
      <c r="AC38" s="401"/>
      <c r="AD38" s="401"/>
      <c r="AE38" s="401"/>
      <c r="AF38" s="480">
        <f t="shared" ref="AF38:AF75" si="17">P38*$J$1</f>
        <v>0</v>
      </c>
      <c r="AG38" s="108"/>
      <c r="AH38" s="41">
        <f t="shared" ref="AH38:AH75" si="18">AF38*I38</f>
        <v>0</v>
      </c>
    </row>
    <row r="39" spans="1:34" ht="20.100000000000001" customHeight="1" x14ac:dyDescent="0.25">
      <c r="A39" s="632"/>
      <c r="B39" s="634"/>
      <c r="C39" s="645"/>
      <c r="D39" s="109" t="s">
        <v>349</v>
      </c>
      <c r="E39" s="110">
        <v>80</v>
      </c>
      <c r="F39" s="110" t="s">
        <v>2237</v>
      </c>
      <c r="G39" s="111">
        <f>VLOOKUP(D39,Baza_cen[],4,0)</f>
        <v>42.379200000000004</v>
      </c>
      <c r="H39" s="32"/>
      <c r="I39" s="107">
        <f t="shared" ref="I39:I75" si="19">G39*(1-$I$3)</f>
        <v>42.379200000000004</v>
      </c>
      <c r="J39" s="32"/>
      <c r="K39" s="32"/>
      <c r="L39" s="32"/>
      <c r="M39" s="32"/>
      <c r="N39" s="32"/>
      <c r="O39" s="32"/>
      <c r="P39" s="97"/>
      <c r="Q39" s="266" t="str">
        <f t="shared" si="16"/>
        <v>szt.</v>
      </c>
      <c r="R39" s="386"/>
      <c r="S39" s="401"/>
      <c r="T39" s="401"/>
      <c r="U39" s="401"/>
      <c r="V39" s="401"/>
      <c r="W39" s="401"/>
      <c r="X39" s="401"/>
      <c r="Y39" s="401"/>
      <c r="Z39" s="401"/>
      <c r="AA39" s="401"/>
      <c r="AB39" s="401"/>
      <c r="AC39" s="401"/>
      <c r="AD39" s="401"/>
      <c r="AE39" s="401"/>
      <c r="AF39" s="480">
        <f t="shared" si="17"/>
        <v>0</v>
      </c>
      <c r="AG39" s="108"/>
      <c r="AH39" s="41">
        <f t="shared" si="18"/>
        <v>0</v>
      </c>
    </row>
    <row r="40" spans="1:34" ht="20.100000000000001" customHeight="1" x14ac:dyDescent="0.25">
      <c r="A40" s="632"/>
      <c r="B40" s="634"/>
      <c r="C40" s="645"/>
      <c r="D40" s="109" t="s">
        <v>350</v>
      </c>
      <c r="E40" s="110">
        <v>90</v>
      </c>
      <c r="F40" s="110" t="s">
        <v>2237</v>
      </c>
      <c r="G40" s="111">
        <f>VLOOKUP(D40,Baza_cen[],4,0)</f>
        <v>47.088000000000008</v>
      </c>
      <c r="H40" s="32"/>
      <c r="I40" s="107">
        <f t="shared" si="19"/>
        <v>47.088000000000008</v>
      </c>
      <c r="J40" s="32"/>
      <c r="K40" s="32"/>
      <c r="L40" s="32"/>
      <c r="M40" s="32"/>
      <c r="N40" s="32"/>
      <c r="O40" s="32"/>
      <c r="P40" s="97"/>
      <c r="Q40" s="266" t="str">
        <f t="shared" si="16"/>
        <v>szt.</v>
      </c>
      <c r="R40" s="386"/>
      <c r="S40" s="401"/>
      <c r="T40" s="401"/>
      <c r="U40" s="401"/>
      <c r="V40" s="401"/>
      <c r="W40" s="401"/>
      <c r="X40" s="401"/>
      <c r="Y40" s="401"/>
      <c r="Z40" s="401"/>
      <c r="AA40" s="401"/>
      <c r="AB40" s="401"/>
      <c r="AC40" s="401"/>
      <c r="AD40" s="401"/>
      <c r="AE40" s="401"/>
      <c r="AF40" s="480">
        <f t="shared" si="17"/>
        <v>0</v>
      </c>
      <c r="AG40" s="108"/>
      <c r="AH40" s="41">
        <f t="shared" si="18"/>
        <v>0</v>
      </c>
    </row>
    <row r="41" spans="1:34" ht="20.100000000000001" customHeight="1" x14ac:dyDescent="0.25">
      <c r="A41" s="632"/>
      <c r="B41" s="634"/>
      <c r="C41" s="645"/>
      <c r="D41" s="109" t="s">
        <v>351</v>
      </c>
      <c r="E41" s="110">
        <v>100</v>
      </c>
      <c r="F41" s="110" t="s">
        <v>2237</v>
      </c>
      <c r="G41" s="111">
        <f>VLOOKUP(D41,Baza_cen[],4,0)</f>
        <v>52.974000000000004</v>
      </c>
      <c r="H41" s="32"/>
      <c r="I41" s="107">
        <f t="shared" si="19"/>
        <v>52.974000000000004</v>
      </c>
      <c r="J41" s="32"/>
      <c r="K41" s="32"/>
      <c r="L41" s="32"/>
      <c r="M41" s="32"/>
      <c r="N41" s="32"/>
      <c r="O41" s="32"/>
      <c r="P41" s="97"/>
      <c r="Q41" s="266" t="str">
        <f t="shared" si="16"/>
        <v>szt.</v>
      </c>
      <c r="R41" s="386"/>
      <c r="S41" s="401"/>
      <c r="T41" s="401"/>
      <c r="U41" s="401"/>
      <c r="V41" s="401"/>
      <c r="W41" s="401"/>
      <c r="X41" s="401"/>
      <c r="Y41" s="401"/>
      <c r="Z41" s="401"/>
      <c r="AA41" s="401"/>
      <c r="AB41" s="401"/>
      <c r="AC41" s="401"/>
      <c r="AD41" s="401"/>
      <c r="AE41" s="401"/>
      <c r="AF41" s="480">
        <f t="shared" si="17"/>
        <v>0</v>
      </c>
      <c r="AG41" s="108"/>
      <c r="AH41" s="41">
        <f t="shared" si="18"/>
        <v>0</v>
      </c>
    </row>
    <row r="42" spans="1:34" ht="20.100000000000001" customHeight="1" x14ac:dyDescent="0.25">
      <c r="A42" s="632"/>
      <c r="B42" s="634"/>
      <c r="C42" s="645"/>
      <c r="D42" s="109" t="s">
        <v>352</v>
      </c>
      <c r="E42" s="110">
        <v>110</v>
      </c>
      <c r="F42" s="110" t="s">
        <v>2237</v>
      </c>
      <c r="G42" s="111">
        <f>VLOOKUP(D42,Baza_cen[],4,0)</f>
        <v>57.682800000000007</v>
      </c>
      <c r="H42" s="32"/>
      <c r="I42" s="107">
        <f t="shared" si="19"/>
        <v>57.682800000000007</v>
      </c>
      <c r="J42" s="32"/>
      <c r="K42" s="32"/>
      <c r="L42" s="32"/>
      <c r="M42" s="32"/>
      <c r="N42" s="32"/>
      <c r="O42" s="32"/>
      <c r="P42" s="97"/>
      <c r="Q42" s="266" t="str">
        <f t="shared" si="16"/>
        <v>szt.</v>
      </c>
      <c r="R42" s="386"/>
      <c r="S42" s="401"/>
      <c r="T42" s="401"/>
      <c r="U42" s="401"/>
      <c r="V42" s="401"/>
      <c r="W42" s="401"/>
      <c r="X42" s="401"/>
      <c r="Y42" s="401"/>
      <c r="Z42" s="401"/>
      <c r="AA42" s="401"/>
      <c r="AB42" s="401"/>
      <c r="AC42" s="401"/>
      <c r="AD42" s="401"/>
      <c r="AE42" s="401"/>
      <c r="AF42" s="480">
        <f t="shared" si="17"/>
        <v>0</v>
      </c>
      <c r="AG42" s="108"/>
      <c r="AH42" s="41">
        <f t="shared" si="18"/>
        <v>0</v>
      </c>
    </row>
    <row r="43" spans="1:34" ht="20.100000000000001" customHeight="1" x14ac:dyDescent="0.25">
      <c r="A43" s="632"/>
      <c r="B43" s="634"/>
      <c r="C43" s="645"/>
      <c r="D43" s="109" t="s">
        <v>353</v>
      </c>
      <c r="E43" s="110">
        <v>120</v>
      </c>
      <c r="F43" s="110" t="s">
        <v>2237</v>
      </c>
      <c r="G43" s="111">
        <f>VLOOKUP(D43,Baza_cen[],4,0)</f>
        <v>62.391600000000004</v>
      </c>
      <c r="H43" s="32"/>
      <c r="I43" s="107">
        <f t="shared" si="19"/>
        <v>62.391600000000004</v>
      </c>
      <c r="J43" s="32"/>
      <c r="K43" s="32"/>
      <c r="L43" s="32"/>
      <c r="M43" s="32"/>
      <c r="N43" s="32"/>
      <c r="O43" s="32"/>
      <c r="P43" s="97"/>
      <c r="Q43" s="266" t="str">
        <f t="shared" si="16"/>
        <v>szt.</v>
      </c>
      <c r="R43" s="386"/>
      <c r="S43" s="401"/>
      <c r="T43" s="401"/>
      <c r="U43" s="401"/>
      <c r="V43" s="401"/>
      <c r="W43" s="401"/>
      <c r="X43" s="401"/>
      <c r="Y43" s="401"/>
      <c r="Z43" s="401"/>
      <c r="AA43" s="401"/>
      <c r="AB43" s="401"/>
      <c r="AC43" s="401"/>
      <c r="AD43" s="401"/>
      <c r="AE43" s="401"/>
      <c r="AF43" s="480">
        <f t="shared" si="17"/>
        <v>0</v>
      </c>
      <c r="AG43" s="108"/>
      <c r="AH43" s="41">
        <f t="shared" si="18"/>
        <v>0</v>
      </c>
    </row>
    <row r="44" spans="1:34" ht="20.100000000000001" customHeight="1" x14ac:dyDescent="0.25">
      <c r="A44" s="632"/>
      <c r="B44" s="634"/>
      <c r="C44" s="645"/>
      <c r="D44" s="109" t="s">
        <v>354</v>
      </c>
      <c r="E44" s="110">
        <v>130</v>
      </c>
      <c r="F44" s="110" t="s">
        <v>2237</v>
      </c>
      <c r="G44" s="111">
        <f>VLOOKUP(D44,Baza_cen[],4,0)</f>
        <v>68.277600000000007</v>
      </c>
      <c r="H44" s="32"/>
      <c r="I44" s="107">
        <f t="shared" si="19"/>
        <v>68.277600000000007</v>
      </c>
      <c r="J44" s="32"/>
      <c r="K44" s="32"/>
      <c r="L44" s="32"/>
      <c r="M44" s="32"/>
      <c r="N44" s="32"/>
      <c r="O44" s="32"/>
      <c r="P44" s="97"/>
      <c r="Q44" s="266" t="str">
        <f t="shared" si="16"/>
        <v>szt.</v>
      </c>
      <c r="R44" s="386"/>
      <c r="S44" s="401"/>
      <c r="T44" s="401"/>
      <c r="U44" s="401"/>
      <c r="V44" s="401"/>
      <c r="W44" s="401"/>
      <c r="X44" s="401"/>
      <c r="Y44" s="401"/>
      <c r="Z44" s="401"/>
      <c r="AA44" s="401"/>
      <c r="AB44" s="401"/>
      <c r="AC44" s="401"/>
      <c r="AD44" s="401"/>
      <c r="AE44" s="401"/>
      <c r="AF44" s="480">
        <f t="shared" si="17"/>
        <v>0</v>
      </c>
      <c r="AG44" s="108"/>
      <c r="AH44" s="41">
        <f t="shared" si="18"/>
        <v>0</v>
      </c>
    </row>
    <row r="45" spans="1:34" ht="20.100000000000001" customHeight="1" x14ac:dyDescent="0.25">
      <c r="A45" s="632"/>
      <c r="B45" s="634"/>
      <c r="C45" s="645"/>
      <c r="D45" s="109" t="s">
        <v>355</v>
      </c>
      <c r="E45" s="110">
        <v>140</v>
      </c>
      <c r="F45" s="110" t="s">
        <v>2237</v>
      </c>
      <c r="G45" s="111">
        <f>VLOOKUP(D45,Baza_cen[],4,0)</f>
        <v>72.986400000000017</v>
      </c>
      <c r="H45" s="32"/>
      <c r="I45" s="107">
        <f t="shared" si="19"/>
        <v>72.986400000000017</v>
      </c>
      <c r="J45" s="32"/>
      <c r="K45" s="32"/>
      <c r="L45" s="32"/>
      <c r="M45" s="32"/>
      <c r="N45" s="32"/>
      <c r="O45" s="32"/>
      <c r="P45" s="97"/>
      <c r="Q45" s="266" t="str">
        <f t="shared" si="16"/>
        <v>szt.</v>
      </c>
      <c r="R45" s="386"/>
      <c r="S45" s="401"/>
      <c r="T45" s="401"/>
      <c r="U45" s="401"/>
      <c r="V45" s="401"/>
      <c r="W45" s="401"/>
      <c r="X45" s="401"/>
      <c r="Y45" s="401"/>
      <c r="Z45" s="401"/>
      <c r="AA45" s="401"/>
      <c r="AB45" s="401"/>
      <c r="AC45" s="401"/>
      <c r="AD45" s="401"/>
      <c r="AE45" s="401"/>
      <c r="AF45" s="480">
        <f t="shared" si="17"/>
        <v>0</v>
      </c>
      <c r="AG45" s="108"/>
      <c r="AH45" s="41">
        <f t="shared" si="18"/>
        <v>0</v>
      </c>
    </row>
    <row r="46" spans="1:34" ht="20.100000000000001" customHeight="1" x14ac:dyDescent="0.25">
      <c r="A46" s="632"/>
      <c r="B46" s="634"/>
      <c r="C46" s="645"/>
      <c r="D46" s="109" t="s">
        <v>356</v>
      </c>
      <c r="E46" s="110">
        <v>150</v>
      </c>
      <c r="F46" s="110" t="s">
        <v>2237</v>
      </c>
      <c r="G46" s="111">
        <f>VLOOKUP(D46,Baza_cen[],4,0)</f>
        <v>78.872399999999999</v>
      </c>
      <c r="H46" s="32"/>
      <c r="I46" s="107">
        <f t="shared" si="19"/>
        <v>78.872399999999999</v>
      </c>
      <c r="J46" s="32"/>
      <c r="K46" s="32"/>
      <c r="L46" s="32"/>
      <c r="M46" s="32"/>
      <c r="N46" s="32"/>
      <c r="O46" s="32"/>
      <c r="P46" s="97"/>
      <c r="Q46" s="266" t="str">
        <f t="shared" si="16"/>
        <v>szt.</v>
      </c>
      <c r="R46" s="386"/>
      <c r="S46" s="401"/>
      <c r="T46" s="401"/>
      <c r="U46" s="401"/>
      <c r="V46" s="401"/>
      <c r="W46" s="401"/>
      <c r="X46" s="401"/>
      <c r="Y46" s="401"/>
      <c r="Z46" s="401"/>
      <c r="AA46" s="401"/>
      <c r="AB46" s="401"/>
      <c r="AC46" s="401"/>
      <c r="AD46" s="401"/>
      <c r="AE46" s="401"/>
      <c r="AF46" s="480">
        <f t="shared" si="17"/>
        <v>0</v>
      </c>
      <c r="AG46" s="108"/>
      <c r="AH46" s="41">
        <f t="shared" si="18"/>
        <v>0</v>
      </c>
    </row>
    <row r="47" spans="1:34" ht="20.100000000000001" customHeight="1" x14ac:dyDescent="0.25">
      <c r="A47" s="632"/>
      <c r="B47" s="634"/>
      <c r="C47" s="645"/>
      <c r="D47" s="109" t="s">
        <v>357</v>
      </c>
      <c r="E47" s="110">
        <v>160</v>
      </c>
      <c r="F47" s="110" t="s">
        <v>2237</v>
      </c>
      <c r="G47" s="111">
        <f>VLOOKUP(D47,Baza_cen[],4,0)</f>
        <v>83.58120000000001</v>
      </c>
      <c r="H47" s="32"/>
      <c r="I47" s="107">
        <f t="shared" si="19"/>
        <v>83.58120000000001</v>
      </c>
      <c r="J47" s="32"/>
      <c r="K47" s="32"/>
      <c r="L47" s="32"/>
      <c r="M47" s="32"/>
      <c r="N47" s="32"/>
      <c r="O47" s="32"/>
      <c r="P47" s="97"/>
      <c r="Q47" s="266" t="str">
        <f t="shared" si="16"/>
        <v>szt.</v>
      </c>
      <c r="R47" s="386"/>
      <c r="S47" s="401"/>
      <c r="T47" s="401"/>
      <c r="U47" s="401"/>
      <c r="V47" s="401"/>
      <c r="W47" s="401"/>
      <c r="X47" s="401"/>
      <c r="Y47" s="401"/>
      <c r="Z47" s="401"/>
      <c r="AA47" s="401"/>
      <c r="AB47" s="401"/>
      <c r="AC47" s="401"/>
      <c r="AD47" s="401"/>
      <c r="AE47" s="401"/>
      <c r="AF47" s="480">
        <f t="shared" si="17"/>
        <v>0</v>
      </c>
      <c r="AG47" s="108"/>
      <c r="AH47" s="41">
        <f t="shared" si="18"/>
        <v>0</v>
      </c>
    </row>
    <row r="48" spans="1:34" ht="20.100000000000001" customHeight="1" x14ac:dyDescent="0.25">
      <c r="A48" s="632"/>
      <c r="B48" s="634"/>
      <c r="C48" s="645"/>
      <c r="D48" s="109" t="s">
        <v>358</v>
      </c>
      <c r="E48" s="110">
        <v>170</v>
      </c>
      <c r="F48" s="110" t="s">
        <v>2237</v>
      </c>
      <c r="G48" s="111">
        <f>VLOOKUP(D48,Baza_cen[],4,0)</f>
        <v>88.29</v>
      </c>
      <c r="H48" s="32"/>
      <c r="I48" s="107">
        <f t="shared" si="19"/>
        <v>88.29</v>
      </c>
      <c r="J48" s="32"/>
      <c r="K48" s="32"/>
      <c r="L48" s="32"/>
      <c r="M48" s="32"/>
      <c r="N48" s="32"/>
      <c r="O48" s="32"/>
      <c r="P48" s="97"/>
      <c r="Q48" s="266" t="str">
        <f t="shared" si="16"/>
        <v>szt.</v>
      </c>
      <c r="R48" s="386"/>
      <c r="S48" s="401"/>
      <c r="T48" s="401"/>
      <c r="U48" s="401"/>
      <c r="V48" s="401"/>
      <c r="W48" s="401"/>
      <c r="X48" s="401"/>
      <c r="Y48" s="401"/>
      <c r="Z48" s="401"/>
      <c r="AA48" s="401"/>
      <c r="AB48" s="401"/>
      <c r="AC48" s="401"/>
      <c r="AD48" s="401"/>
      <c r="AE48" s="401"/>
      <c r="AF48" s="480">
        <f t="shared" si="17"/>
        <v>0</v>
      </c>
      <c r="AG48" s="108"/>
      <c r="AH48" s="41">
        <f t="shared" si="18"/>
        <v>0</v>
      </c>
    </row>
    <row r="49" spans="1:34" ht="20.100000000000001" customHeight="1" x14ac:dyDescent="0.25">
      <c r="A49" s="632"/>
      <c r="B49" s="634"/>
      <c r="C49" s="645"/>
      <c r="D49" s="109" t="s">
        <v>359</v>
      </c>
      <c r="E49" s="110">
        <v>180</v>
      </c>
      <c r="F49" s="110" t="s">
        <v>2237</v>
      </c>
      <c r="G49" s="111">
        <f>VLOOKUP(D49,Baza_cen[],4,0)</f>
        <v>92.998800000000017</v>
      </c>
      <c r="H49" s="32"/>
      <c r="I49" s="107">
        <f t="shared" si="19"/>
        <v>92.998800000000017</v>
      </c>
      <c r="J49" s="32"/>
      <c r="K49" s="32"/>
      <c r="L49" s="32"/>
      <c r="M49" s="32"/>
      <c r="N49" s="32"/>
      <c r="O49" s="32"/>
      <c r="P49" s="97"/>
      <c r="Q49" s="266" t="str">
        <f t="shared" si="16"/>
        <v>szt.</v>
      </c>
      <c r="R49" s="386"/>
      <c r="S49" s="401"/>
      <c r="T49" s="401"/>
      <c r="U49" s="401"/>
      <c r="V49" s="401"/>
      <c r="W49" s="401"/>
      <c r="X49" s="401"/>
      <c r="Y49" s="401"/>
      <c r="Z49" s="401"/>
      <c r="AA49" s="401"/>
      <c r="AB49" s="401"/>
      <c r="AC49" s="401"/>
      <c r="AD49" s="401"/>
      <c r="AE49" s="401"/>
      <c r="AF49" s="480">
        <f t="shared" si="17"/>
        <v>0</v>
      </c>
      <c r="AG49" s="108"/>
      <c r="AH49" s="41">
        <f t="shared" si="18"/>
        <v>0</v>
      </c>
    </row>
    <row r="50" spans="1:34" ht="20.100000000000001" customHeight="1" x14ac:dyDescent="0.25">
      <c r="A50" s="632"/>
      <c r="B50" s="634"/>
      <c r="C50" s="645"/>
      <c r="D50" s="109" t="s">
        <v>360</v>
      </c>
      <c r="E50" s="110">
        <v>190</v>
      </c>
      <c r="F50" s="110" t="s">
        <v>2237</v>
      </c>
      <c r="G50" s="111">
        <f>VLOOKUP(D50,Baza_cen[],4,0)</f>
        <v>98.884800000000013</v>
      </c>
      <c r="H50" s="32"/>
      <c r="I50" s="107">
        <f t="shared" si="19"/>
        <v>98.884800000000013</v>
      </c>
      <c r="J50" s="32"/>
      <c r="K50" s="32"/>
      <c r="L50" s="32"/>
      <c r="M50" s="32"/>
      <c r="N50" s="32"/>
      <c r="O50" s="32"/>
      <c r="P50" s="97"/>
      <c r="Q50" s="266" t="str">
        <f t="shared" si="16"/>
        <v>szt.</v>
      </c>
      <c r="R50" s="386"/>
      <c r="S50" s="401"/>
      <c r="T50" s="401"/>
      <c r="U50" s="401"/>
      <c r="V50" s="401"/>
      <c r="W50" s="401"/>
      <c r="X50" s="401"/>
      <c r="Y50" s="401"/>
      <c r="Z50" s="401"/>
      <c r="AA50" s="401"/>
      <c r="AB50" s="401"/>
      <c r="AC50" s="401"/>
      <c r="AD50" s="401"/>
      <c r="AE50" s="401"/>
      <c r="AF50" s="480">
        <f t="shared" si="17"/>
        <v>0</v>
      </c>
      <c r="AG50" s="108"/>
      <c r="AH50" s="41">
        <f t="shared" si="18"/>
        <v>0</v>
      </c>
    </row>
    <row r="51" spans="1:34" ht="20.100000000000001" customHeight="1" x14ac:dyDescent="0.25">
      <c r="A51" s="632"/>
      <c r="B51" s="634"/>
      <c r="C51" s="645"/>
      <c r="D51" s="109" t="s">
        <v>361</v>
      </c>
      <c r="E51" s="110">
        <v>200</v>
      </c>
      <c r="F51" s="110" t="s">
        <v>2237</v>
      </c>
      <c r="G51" s="111">
        <f>VLOOKUP(D51,Baza_cen[],4,0)</f>
        <v>104.77080000000001</v>
      </c>
      <c r="H51" s="32"/>
      <c r="I51" s="107">
        <f t="shared" si="19"/>
        <v>104.77080000000001</v>
      </c>
      <c r="J51" s="32"/>
      <c r="K51" s="32"/>
      <c r="L51" s="32"/>
      <c r="M51" s="32"/>
      <c r="N51" s="32"/>
      <c r="O51" s="32"/>
      <c r="P51" s="97"/>
      <c r="Q51" s="266" t="str">
        <f t="shared" si="16"/>
        <v>szt.</v>
      </c>
      <c r="R51" s="386"/>
      <c r="S51" s="401"/>
      <c r="T51" s="401"/>
      <c r="U51" s="401"/>
      <c r="V51" s="401"/>
      <c r="W51" s="401"/>
      <c r="X51" s="401"/>
      <c r="Y51" s="401"/>
      <c r="Z51" s="401"/>
      <c r="AA51" s="401"/>
      <c r="AB51" s="401"/>
      <c r="AC51" s="401"/>
      <c r="AD51" s="401"/>
      <c r="AE51" s="401"/>
      <c r="AF51" s="480">
        <f t="shared" si="17"/>
        <v>0</v>
      </c>
      <c r="AG51" s="108"/>
      <c r="AH51" s="41">
        <f t="shared" si="18"/>
        <v>0</v>
      </c>
    </row>
    <row r="52" spans="1:34" ht="20.100000000000001" customHeight="1" x14ac:dyDescent="0.25">
      <c r="A52" s="632"/>
      <c r="B52" s="634"/>
      <c r="C52" s="645"/>
      <c r="D52" s="109" t="s">
        <v>362</v>
      </c>
      <c r="E52" s="110">
        <v>210</v>
      </c>
      <c r="F52" s="110" t="s">
        <v>2237</v>
      </c>
      <c r="G52" s="111">
        <f>VLOOKUP(D52,Baza_cen[],4,0)</f>
        <v>109.47960000000002</v>
      </c>
      <c r="H52" s="32"/>
      <c r="I52" s="107">
        <f t="shared" si="19"/>
        <v>109.47960000000002</v>
      </c>
      <c r="J52" s="32"/>
      <c r="K52" s="32"/>
      <c r="L52" s="32"/>
      <c r="M52" s="32"/>
      <c r="N52" s="32"/>
      <c r="O52" s="32"/>
      <c r="P52" s="97"/>
      <c r="Q52" s="266" t="str">
        <f t="shared" si="16"/>
        <v>szt.</v>
      </c>
      <c r="R52" s="386"/>
      <c r="S52" s="401"/>
      <c r="T52" s="401"/>
      <c r="U52" s="401"/>
      <c r="V52" s="401"/>
      <c r="W52" s="401"/>
      <c r="X52" s="401"/>
      <c r="Y52" s="401"/>
      <c r="Z52" s="401"/>
      <c r="AA52" s="401"/>
      <c r="AB52" s="401"/>
      <c r="AC52" s="401"/>
      <c r="AD52" s="401"/>
      <c r="AE52" s="401"/>
      <c r="AF52" s="480">
        <f t="shared" si="17"/>
        <v>0</v>
      </c>
      <c r="AG52" s="108"/>
      <c r="AH52" s="41">
        <f t="shared" si="18"/>
        <v>0</v>
      </c>
    </row>
    <row r="53" spans="1:34" ht="20.100000000000001" customHeight="1" x14ac:dyDescent="0.25">
      <c r="A53" s="632"/>
      <c r="B53" s="634"/>
      <c r="C53" s="645"/>
      <c r="D53" s="109" t="s">
        <v>363</v>
      </c>
      <c r="E53" s="110">
        <v>220</v>
      </c>
      <c r="F53" s="110" t="s">
        <v>2237</v>
      </c>
      <c r="G53" s="111">
        <f>VLOOKUP(D53,Baza_cen[],4,0)</f>
        <v>115.36560000000001</v>
      </c>
      <c r="H53" s="32"/>
      <c r="I53" s="107">
        <f t="shared" si="19"/>
        <v>115.36560000000001</v>
      </c>
      <c r="J53" s="32"/>
      <c r="K53" s="32"/>
      <c r="L53" s="32"/>
      <c r="M53" s="32"/>
      <c r="N53" s="32"/>
      <c r="O53" s="32"/>
      <c r="P53" s="97"/>
      <c r="Q53" s="266" t="str">
        <f t="shared" si="16"/>
        <v>szt.</v>
      </c>
      <c r="R53" s="386"/>
      <c r="S53" s="401"/>
      <c r="T53" s="401"/>
      <c r="U53" s="401"/>
      <c r="V53" s="401"/>
      <c r="W53" s="401"/>
      <c r="X53" s="401"/>
      <c r="Y53" s="401"/>
      <c r="Z53" s="401"/>
      <c r="AA53" s="401"/>
      <c r="AB53" s="401"/>
      <c r="AC53" s="401"/>
      <c r="AD53" s="401"/>
      <c r="AE53" s="401"/>
      <c r="AF53" s="480">
        <f t="shared" si="17"/>
        <v>0</v>
      </c>
      <c r="AG53" s="108"/>
      <c r="AH53" s="41">
        <f t="shared" si="18"/>
        <v>0</v>
      </c>
    </row>
    <row r="54" spans="1:34" ht="20.100000000000001" customHeight="1" x14ac:dyDescent="0.25">
      <c r="A54" s="632"/>
      <c r="B54" s="634"/>
      <c r="C54" s="645"/>
      <c r="D54" s="109" t="s">
        <v>364</v>
      </c>
      <c r="E54" s="110">
        <v>230</v>
      </c>
      <c r="F54" s="110" t="s">
        <v>2237</v>
      </c>
      <c r="G54" s="111">
        <f>VLOOKUP(D54,Baza_cen[],4,0)</f>
        <v>118.89720000000003</v>
      </c>
      <c r="H54" s="32"/>
      <c r="I54" s="107">
        <f t="shared" si="19"/>
        <v>118.89720000000003</v>
      </c>
      <c r="J54" s="32"/>
      <c r="K54" s="32"/>
      <c r="L54" s="32"/>
      <c r="M54" s="32"/>
      <c r="N54" s="32"/>
      <c r="O54" s="32"/>
      <c r="P54" s="97"/>
      <c r="Q54" s="266" t="str">
        <f t="shared" si="16"/>
        <v>szt.</v>
      </c>
      <c r="R54" s="386"/>
      <c r="S54" s="401"/>
      <c r="T54" s="401"/>
      <c r="U54" s="401"/>
      <c r="V54" s="401"/>
      <c r="W54" s="401"/>
      <c r="X54" s="401"/>
      <c r="Y54" s="401"/>
      <c r="Z54" s="401"/>
      <c r="AA54" s="401"/>
      <c r="AB54" s="401"/>
      <c r="AC54" s="401"/>
      <c r="AD54" s="401"/>
      <c r="AE54" s="401"/>
      <c r="AF54" s="480">
        <f t="shared" si="17"/>
        <v>0</v>
      </c>
      <c r="AG54" s="108"/>
      <c r="AH54" s="41">
        <f t="shared" si="18"/>
        <v>0</v>
      </c>
    </row>
    <row r="55" spans="1:34" ht="20.100000000000001" customHeight="1" x14ac:dyDescent="0.25">
      <c r="A55" s="632"/>
      <c r="B55" s="634"/>
      <c r="C55" s="645"/>
      <c r="D55" s="109" t="s">
        <v>365</v>
      </c>
      <c r="E55" s="110">
        <v>240</v>
      </c>
      <c r="F55" s="110" t="s">
        <v>2237</v>
      </c>
      <c r="G55" s="111">
        <f>VLOOKUP(D55,Baza_cen[],4,0)</f>
        <v>124.78320000000001</v>
      </c>
      <c r="H55" s="32"/>
      <c r="I55" s="107">
        <f t="shared" si="19"/>
        <v>124.78320000000001</v>
      </c>
      <c r="J55" s="32"/>
      <c r="K55" s="32"/>
      <c r="L55" s="32"/>
      <c r="M55" s="32"/>
      <c r="N55" s="32"/>
      <c r="O55" s="32"/>
      <c r="P55" s="97"/>
      <c r="Q55" s="266" t="str">
        <f t="shared" si="16"/>
        <v>szt.</v>
      </c>
      <c r="R55" s="386"/>
      <c r="S55" s="401"/>
      <c r="T55" s="401"/>
      <c r="U55" s="401"/>
      <c r="V55" s="401"/>
      <c r="W55" s="401"/>
      <c r="X55" s="401"/>
      <c r="Y55" s="401"/>
      <c r="Z55" s="401"/>
      <c r="AA55" s="401"/>
      <c r="AB55" s="401"/>
      <c r="AC55" s="401"/>
      <c r="AD55" s="401"/>
      <c r="AE55" s="401"/>
      <c r="AF55" s="480">
        <f t="shared" si="17"/>
        <v>0</v>
      </c>
      <c r="AG55" s="108"/>
      <c r="AH55" s="41">
        <f t="shared" si="18"/>
        <v>0</v>
      </c>
    </row>
    <row r="56" spans="1:34" ht="20.100000000000001" customHeight="1" x14ac:dyDescent="0.25">
      <c r="A56" s="632"/>
      <c r="B56" s="634"/>
      <c r="C56" s="645"/>
      <c r="D56" s="109" t="s">
        <v>366</v>
      </c>
      <c r="E56" s="110">
        <v>250</v>
      </c>
      <c r="F56" s="110" t="s">
        <v>2237</v>
      </c>
      <c r="G56" s="111">
        <f>VLOOKUP(D56,Baza_cen[],4,0)</f>
        <v>130.66920000000002</v>
      </c>
      <c r="H56" s="32"/>
      <c r="I56" s="107">
        <f t="shared" si="19"/>
        <v>130.66920000000002</v>
      </c>
      <c r="J56" s="32"/>
      <c r="K56" s="32"/>
      <c r="L56" s="32"/>
      <c r="M56" s="32"/>
      <c r="N56" s="32"/>
      <c r="O56" s="32"/>
      <c r="P56" s="97"/>
      <c r="Q56" s="266" t="str">
        <f t="shared" si="16"/>
        <v>szt.</v>
      </c>
      <c r="R56" s="386"/>
      <c r="S56" s="401"/>
      <c r="T56" s="401"/>
      <c r="U56" s="401"/>
      <c r="V56" s="401"/>
      <c r="W56" s="401"/>
      <c r="X56" s="401"/>
      <c r="Y56" s="401"/>
      <c r="Z56" s="401"/>
      <c r="AA56" s="401"/>
      <c r="AB56" s="401"/>
      <c r="AC56" s="401"/>
      <c r="AD56" s="401"/>
      <c r="AE56" s="401"/>
      <c r="AF56" s="480">
        <f t="shared" si="17"/>
        <v>0</v>
      </c>
      <c r="AG56" s="108"/>
      <c r="AH56" s="41">
        <f t="shared" si="18"/>
        <v>0</v>
      </c>
    </row>
    <row r="57" spans="1:34" ht="20.100000000000001" customHeight="1" x14ac:dyDescent="0.25">
      <c r="A57" s="632"/>
      <c r="B57" s="634"/>
      <c r="C57" s="647" t="s">
        <v>2244</v>
      </c>
      <c r="D57" s="104" t="s">
        <v>387</v>
      </c>
      <c r="E57" s="105">
        <v>70</v>
      </c>
      <c r="F57" s="112" t="s">
        <v>2238</v>
      </c>
      <c r="G57" s="106">
        <f>VLOOKUP(D57,Baza_cen[],4,0)</f>
        <v>60.037200000000013</v>
      </c>
      <c r="H57" s="32"/>
      <c r="I57" s="107">
        <f t="shared" si="19"/>
        <v>60.037200000000013</v>
      </c>
      <c r="J57" s="32"/>
      <c r="K57" s="32"/>
      <c r="L57" s="32"/>
      <c r="M57" s="32"/>
      <c r="N57" s="32"/>
      <c r="O57" s="32"/>
      <c r="P57" s="97"/>
      <c r="Q57" s="266" t="str">
        <f t="shared" si="16"/>
        <v>szt.</v>
      </c>
      <c r="R57" s="386"/>
      <c r="S57" s="401"/>
      <c r="T57" s="401"/>
      <c r="U57" s="401"/>
      <c r="V57" s="401"/>
      <c r="W57" s="401"/>
      <c r="X57" s="401"/>
      <c r="Y57" s="401"/>
      <c r="Z57" s="401"/>
      <c r="AA57" s="401"/>
      <c r="AB57" s="401"/>
      <c r="AC57" s="401"/>
      <c r="AD57" s="401"/>
      <c r="AE57" s="401"/>
      <c r="AF57" s="480">
        <f t="shared" si="17"/>
        <v>0</v>
      </c>
      <c r="AG57" s="108"/>
      <c r="AH57" s="41">
        <f t="shared" si="18"/>
        <v>0</v>
      </c>
    </row>
    <row r="58" spans="1:34" ht="20.100000000000001" customHeight="1" x14ac:dyDescent="0.25">
      <c r="A58" s="632"/>
      <c r="B58" s="634"/>
      <c r="C58" s="647"/>
      <c r="D58" s="109" t="s">
        <v>388</v>
      </c>
      <c r="E58" s="110">
        <v>80</v>
      </c>
      <c r="F58" s="112" t="s">
        <v>2238</v>
      </c>
      <c r="G58" s="111">
        <f>VLOOKUP(D58,Baza_cen[],4,0)</f>
        <v>64.746000000000009</v>
      </c>
      <c r="H58" s="32"/>
      <c r="I58" s="107">
        <f t="shared" si="19"/>
        <v>64.746000000000009</v>
      </c>
      <c r="J58" s="32"/>
      <c r="K58" s="32"/>
      <c r="L58" s="32"/>
      <c r="M58" s="32"/>
      <c r="N58" s="32"/>
      <c r="O58" s="32"/>
      <c r="P58" s="97"/>
      <c r="Q58" s="266" t="str">
        <f t="shared" si="16"/>
        <v>szt.</v>
      </c>
      <c r="R58" s="386"/>
      <c r="S58" s="401"/>
      <c r="T58" s="401"/>
      <c r="U58" s="401"/>
      <c r="V58" s="401"/>
      <c r="W58" s="401"/>
      <c r="X58" s="401"/>
      <c r="Y58" s="401"/>
      <c r="Z58" s="401"/>
      <c r="AA58" s="401"/>
      <c r="AB58" s="401"/>
      <c r="AC58" s="401"/>
      <c r="AD58" s="401"/>
      <c r="AE58" s="401"/>
      <c r="AF58" s="480">
        <f t="shared" si="17"/>
        <v>0</v>
      </c>
      <c r="AG58" s="108"/>
      <c r="AH58" s="41">
        <f t="shared" si="18"/>
        <v>0</v>
      </c>
    </row>
    <row r="59" spans="1:34" ht="20.100000000000001" customHeight="1" x14ac:dyDescent="0.25">
      <c r="A59" s="632"/>
      <c r="B59" s="634"/>
      <c r="C59" s="647"/>
      <c r="D59" s="109" t="s">
        <v>389</v>
      </c>
      <c r="E59" s="110">
        <v>90</v>
      </c>
      <c r="F59" s="112" t="s">
        <v>2238</v>
      </c>
      <c r="G59" s="111">
        <f>VLOOKUP(D59,Baza_cen[],4,0)</f>
        <v>69.454800000000006</v>
      </c>
      <c r="H59" s="32"/>
      <c r="I59" s="107">
        <f t="shared" si="19"/>
        <v>69.454800000000006</v>
      </c>
      <c r="J59" s="32"/>
      <c r="K59" s="32"/>
      <c r="L59" s="32"/>
      <c r="M59" s="32"/>
      <c r="N59" s="32"/>
      <c r="O59" s="32"/>
      <c r="P59" s="97"/>
      <c r="Q59" s="266" t="str">
        <f t="shared" si="16"/>
        <v>szt.</v>
      </c>
      <c r="R59" s="386"/>
      <c r="S59" s="401"/>
      <c r="T59" s="401"/>
      <c r="U59" s="401"/>
      <c r="V59" s="401"/>
      <c r="W59" s="401"/>
      <c r="X59" s="401"/>
      <c r="Y59" s="401"/>
      <c r="Z59" s="401"/>
      <c r="AA59" s="401"/>
      <c r="AB59" s="401"/>
      <c r="AC59" s="401"/>
      <c r="AD59" s="401"/>
      <c r="AE59" s="401"/>
      <c r="AF59" s="480">
        <f t="shared" si="17"/>
        <v>0</v>
      </c>
      <c r="AG59" s="108"/>
      <c r="AH59" s="41">
        <f t="shared" si="18"/>
        <v>0</v>
      </c>
    </row>
    <row r="60" spans="1:34" ht="20.100000000000001" customHeight="1" x14ac:dyDescent="0.25">
      <c r="A60" s="632"/>
      <c r="B60" s="634"/>
      <c r="C60" s="647"/>
      <c r="D60" s="109" t="s">
        <v>390</v>
      </c>
      <c r="E60" s="110">
        <v>100</v>
      </c>
      <c r="F60" s="112" t="s">
        <v>2238</v>
      </c>
      <c r="G60" s="111">
        <f>VLOOKUP(D60,Baza_cen[],4,0)</f>
        <v>74.163600000000017</v>
      </c>
      <c r="H60" s="32"/>
      <c r="I60" s="107">
        <f t="shared" si="19"/>
        <v>74.163600000000017</v>
      </c>
      <c r="J60" s="32"/>
      <c r="K60" s="32"/>
      <c r="L60" s="32"/>
      <c r="M60" s="32"/>
      <c r="N60" s="32"/>
      <c r="O60" s="32"/>
      <c r="P60" s="97"/>
      <c r="Q60" s="266" t="str">
        <f t="shared" si="16"/>
        <v>szt.</v>
      </c>
      <c r="R60" s="386"/>
      <c r="S60" s="401"/>
      <c r="T60" s="401"/>
      <c r="U60" s="401"/>
      <c r="V60" s="401"/>
      <c r="W60" s="401"/>
      <c r="X60" s="401"/>
      <c r="Y60" s="401"/>
      <c r="Z60" s="401"/>
      <c r="AA60" s="401"/>
      <c r="AB60" s="401"/>
      <c r="AC60" s="401"/>
      <c r="AD60" s="401"/>
      <c r="AE60" s="401"/>
      <c r="AF60" s="480">
        <f t="shared" si="17"/>
        <v>0</v>
      </c>
      <c r="AG60" s="108"/>
      <c r="AH60" s="41">
        <f t="shared" si="18"/>
        <v>0</v>
      </c>
    </row>
    <row r="61" spans="1:34" ht="20.100000000000001" customHeight="1" x14ac:dyDescent="0.25">
      <c r="A61" s="632"/>
      <c r="B61" s="634"/>
      <c r="C61" s="647"/>
      <c r="D61" s="109" t="s">
        <v>391</v>
      </c>
      <c r="E61" s="110">
        <v>110</v>
      </c>
      <c r="F61" s="112" t="s">
        <v>2238</v>
      </c>
      <c r="G61" s="111">
        <f>VLOOKUP(D61,Baza_cen[],4,0)</f>
        <v>78.872399999999999</v>
      </c>
      <c r="H61" s="32"/>
      <c r="I61" s="107">
        <f t="shared" si="19"/>
        <v>78.872399999999999</v>
      </c>
      <c r="J61" s="32"/>
      <c r="K61" s="32"/>
      <c r="L61" s="32"/>
      <c r="M61" s="32"/>
      <c r="N61" s="32"/>
      <c r="O61" s="32"/>
      <c r="P61" s="97"/>
      <c r="Q61" s="266" t="str">
        <f t="shared" si="16"/>
        <v>szt.</v>
      </c>
      <c r="R61" s="386"/>
      <c r="S61" s="401"/>
      <c r="T61" s="401"/>
      <c r="U61" s="401"/>
      <c r="V61" s="401"/>
      <c r="W61" s="401"/>
      <c r="X61" s="401"/>
      <c r="Y61" s="401"/>
      <c r="Z61" s="401"/>
      <c r="AA61" s="401"/>
      <c r="AB61" s="401"/>
      <c r="AC61" s="401"/>
      <c r="AD61" s="401"/>
      <c r="AE61" s="401"/>
      <c r="AF61" s="480">
        <f t="shared" si="17"/>
        <v>0</v>
      </c>
      <c r="AG61" s="108"/>
      <c r="AH61" s="41">
        <f t="shared" si="18"/>
        <v>0</v>
      </c>
    </row>
    <row r="62" spans="1:34" ht="20.100000000000001" customHeight="1" x14ac:dyDescent="0.25">
      <c r="A62" s="632"/>
      <c r="B62" s="634"/>
      <c r="C62" s="647"/>
      <c r="D62" s="109" t="s">
        <v>392</v>
      </c>
      <c r="E62" s="110">
        <v>120</v>
      </c>
      <c r="F62" s="112" t="s">
        <v>2238</v>
      </c>
      <c r="G62" s="111">
        <f>VLOOKUP(D62,Baza_cen[],4,0)</f>
        <v>83.58120000000001</v>
      </c>
      <c r="H62" s="32"/>
      <c r="I62" s="107">
        <f t="shared" si="19"/>
        <v>83.58120000000001</v>
      </c>
      <c r="J62" s="32"/>
      <c r="K62" s="32"/>
      <c r="L62" s="32"/>
      <c r="M62" s="32"/>
      <c r="N62" s="32"/>
      <c r="O62" s="32"/>
      <c r="P62" s="97"/>
      <c r="Q62" s="266" t="str">
        <f t="shared" si="16"/>
        <v>szt.</v>
      </c>
      <c r="R62" s="386"/>
      <c r="S62" s="401"/>
      <c r="T62" s="401"/>
      <c r="U62" s="401"/>
      <c r="V62" s="401"/>
      <c r="W62" s="401"/>
      <c r="X62" s="401"/>
      <c r="Y62" s="401"/>
      <c r="Z62" s="401"/>
      <c r="AA62" s="401"/>
      <c r="AB62" s="401"/>
      <c r="AC62" s="401"/>
      <c r="AD62" s="401"/>
      <c r="AE62" s="401"/>
      <c r="AF62" s="480">
        <f t="shared" si="17"/>
        <v>0</v>
      </c>
      <c r="AG62" s="108"/>
      <c r="AH62" s="41">
        <f t="shared" si="18"/>
        <v>0</v>
      </c>
    </row>
    <row r="63" spans="1:34" ht="20.100000000000001" customHeight="1" x14ac:dyDescent="0.25">
      <c r="A63" s="632"/>
      <c r="B63" s="634"/>
      <c r="C63" s="647"/>
      <c r="D63" s="109" t="s">
        <v>393</v>
      </c>
      <c r="E63" s="110">
        <v>130</v>
      </c>
      <c r="F63" s="112" t="s">
        <v>2238</v>
      </c>
      <c r="G63" s="111">
        <f>VLOOKUP(D63,Baza_cen[],4,0)</f>
        <v>88.29</v>
      </c>
      <c r="H63" s="32"/>
      <c r="I63" s="107">
        <f t="shared" si="19"/>
        <v>88.29</v>
      </c>
      <c r="J63" s="32"/>
      <c r="K63" s="32"/>
      <c r="L63" s="32"/>
      <c r="M63" s="32"/>
      <c r="N63" s="32"/>
      <c r="O63" s="32"/>
      <c r="P63" s="97"/>
      <c r="Q63" s="266" t="str">
        <f t="shared" si="16"/>
        <v>szt.</v>
      </c>
      <c r="R63" s="386"/>
      <c r="S63" s="401"/>
      <c r="T63" s="401"/>
      <c r="U63" s="401"/>
      <c r="V63" s="401"/>
      <c r="W63" s="401"/>
      <c r="X63" s="401"/>
      <c r="Y63" s="401"/>
      <c r="Z63" s="401"/>
      <c r="AA63" s="401"/>
      <c r="AB63" s="401"/>
      <c r="AC63" s="401"/>
      <c r="AD63" s="401"/>
      <c r="AE63" s="401"/>
      <c r="AF63" s="480">
        <f t="shared" si="17"/>
        <v>0</v>
      </c>
      <c r="AG63" s="108"/>
      <c r="AH63" s="41">
        <f t="shared" si="18"/>
        <v>0</v>
      </c>
    </row>
    <row r="64" spans="1:34" ht="20.100000000000001" customHeight="1" x14ac:dyDescent="0.25">
      <c r="A64" s="632"/>
      <c r="B64" s="634"/>
      <c r="C64" s="647"/>
      <c r="D64" s="109" t="s">
        <v>394</v>
      </c>
      <c r="E64" s="110">
        <v>140</v>
      </c>
      <c r="F64" s="112" t="s">
        <v>2238</v>
      </c>
      <c r="G64" s="111">
        <f>VLOOKUP(D64,Baza_cen[],4,0)</f>
        <v>92.998800000000017</v>
      </c>
      <c r="H64" s="32"/>
      <c r="I64" s="107">
        <f t="shared" si="19"/>
        <v>92.998800000000017</v>
      </c>
      <c r="J64" s="32"/>
      <c r="K64" s="32"/>
      <c r="L64" s="32"/>
      <c r="M64" s="32"/>
      <c r="N64" s="32"/>
      <c r="O64" s="32"/>
      <c r="P64" s="97"/>
      <c r="Q64" s="266" t="str">
        <f t="shared" si="16"/>
        <v>szt.</v>
      </c>
      <c r="R64" s="386"/>
      <c r="S64" s="401"/>
      <c r="T64" s="401"/>
      <c r="U64" s="401"/>
      <c r="V64" s="401"/>
      <c r="W64" s="401"/>
      <c r="X64" s="401"/>
      <c r="Y64" s="401"/>
      <c r="Z64" s="401"/>
      <c r="AA64" s="401"/>
      <c r="AB64" s="401"/>
      <c r="AC64" s="401"/>
      <c r="AD64" s="401"/>
      <c r="AE64" s="401"/>
      <c r="AF64" s="480">
        <f t="shared" si="17"/>
        <v>0</v>
      </c>
      <c r="AG64" s="108"/>
      <c r="AH64" s="41">
        <f t="shared" si="18"/>
        <v>0</v>
      </c>
    </row>
    <row r="65" spans="1:34" ht="20.100000000000001" customHeight="1" x14ac:dyDescent="0.25">
      <c r="A65" s="632"/>
      <c r="B65" s="634"/>
      <c r="C65" s="647"/>
      <c r="D65" s="109" t="s">
        <v>395</v>
      </c>
      <c r="E65" s="110">
        <v>150</v>
      </c>
      <c r="F65" s="112" t="s">
        <v>2238</v>
      </c>
      <c r="G65" s="111">
        <f>VLOOKUP(D65,Baza_cen[],4,0)</f>
        <v>97.707600000000014</v>
      </c>
      <c r="H65" s="32"/>
      <c r="I65" s="107">
        <f t="shared" si="19"/>
        <v>97.707600000000014</v>
      </c>
      <c r="J65" s="32"/>
      <c r="K65" s="32"/>
      <c r="L65" s="32"/>
      <c r="M65" s="32"/>
      <c r="N65" s="32"/>
      <c r="O65" s="32"/>
      <c r="P65" s="97"/>
      <c r="Q65" s="266" t="str">
        <f t="shared" si="16"/>
        <v>szt.</v>
      </c>
      <c r="R65" s="386"/>
      <c r="S65" s="401"/>
      <c r="T65" s="401"/>
      <c r="U65" s="401"/>
      <c r="V65" s="401"/>
      <c r="W65" s="401"/>
      <c r="X65" s="401"/>
      <c r="Y65" s="401"/>
      <c r="Z65" s="401"/>
      <c r="AA65" s="401"/>
      <c r="AB65" s="401"/>
      <c r="AC65" s="401"/>
      <c r="AD65" s="401"/>
      <c r="AE65" s="401"/>
      <c r="AF65" s="480">
        <f t="shared" si="17"/>
        <v>0</v>
      </c>
      <c r="AG65" s="108"/>
      <c r="AH65" s="41">
        <f t="shared" si="18"/>
        <v>0</v>
      </c>
    </row>
    <row r="66" spans="1:34" ht="20.100000000000001" customHeight="1" x14ac:dyDescent="0.25">
      <c r="A66" s="632"/>
      <c r="B66" s="634"/>
      <c r="C66" s="647"/>
      <c r="D66" s="109" t="s">
        <v>396</v>
      </c>
      <c r="E66" s="110">
        <v>160</v>
      </c>
      <c r="F66" s="112" t="s">
        <v>2238</v>
      </c>
      <c r="G66" s="111">
        <f>VLOOKUP(D66,Baza_cen[],4,0)</f>
        <v>102.41640000000001</v>
      </c>
      <c r="H66" s="32"/>
      <c r="I66" s="107">
        <f t="shared" si="19"/>
        <v>102.41640000000001</v>
      </c>
      <c r="J66" s="32"/>
      <c r="K66" s="32"/>
      <c r="L66" s="32"/>
      <c r="M66" s="32"/>
      <c r="N66" s="32"/>
      <c r="O66" s="32"/>
      <c r="P66" s="97"/>
      <c r="Q66" s="266" t="str">
        <f t="shared" si="16"/>
        <v>szt.</v>
      </c>
      <c r="R66" s="386"/>
      <c r="S66" s="401"/>
      <c r="T66" s="401"/>
      <c r="U66" s="401"/>
      <c r="V66" s="401"/>
      <c r="W66" s="401"/>
      <c r="X66" s="401"/>
      <c r="Y66" s="401"/>
      <c r="Z66" s="401"/>
      <c r="AA66" s="401"/>
      <c r="AB66" s="401"/>
      <c r="AC66" s="401"/>
      <c r="AD66" s="401"/>
      <c r="AE66" s="401"/>
      <c r="AF66" s="480">
        <f t="shared" si="17"/>
        <v>0</v>
      </c>
      <c r="AG66" s="108"/>
      <c r="AH66" s="41">
        <f t="shared" si="18"/>
        <v>0</v>
      </c>
    </row>
    <row r="67" spans="1:34" ht="20.100000000000001" customHeight="1" x14ac:dyDescent="0.25">
      <c r="A67" s="632"/>
      <c r="B67" s="634"/>
      <c r="C67" s="647"/>
      <c r="D67" s="109" t="s">
        <v>397</v>
      </c>
      <c r="E67" s="110">
        <v>170</v>
      </c>
      <c r="F67" s="112" t="s">
        <v>2238</v>
      </c>
      <c r="G67" s="111">
        <f>VLOOKUP(D67,Baza_cen[],4,0)</f>
        <v>107.12520000000001</v>
      </c>
      <c r="H67" s="32"/>
      <c r="I67" s="107">
        <f t="shared" si="19"/>
        <v>107.12520000000001</v>
      </c>
      <c r="J67" s="32"/>
      <c r="K67" s="32"/>
      <c r="L67" s="32"/>
      <c r="M67" s="32"/>
      <c r="N67" s="32"/>
      <c r="O67" s="32"/>
      <c r="P67" s="97"/>
      <c r="Q67" s="266" t="str">
        <f t="shared" si="16"/>
        <v>szt.</v>
      </c>
      <c r="R67" s="386"/>
      <c r="S67" s="401"/>
      <c r="T67" s="401"/>
      <c r="U67" s="401"/>
      <c r="V67" s="401"/>
      <c r="W67" s="401"/>
      <c r="X67" s="401"/>
      <c r="Y67" s="401"/>
      <c r="Z67" s="401"/>
      <c r="AA67" s="401"/>
      <c r="AB67" s="401"/>
      <c r="AC67" s="401"/>
      <c r="AD67" s="401"/>
      <c r="AE67" s="401"/>
      <c r="AF67" s="480">
        <f t="shared" si="17"/>
        <v>0</v>
      </c>
      <c r="AG67" s="108"/>
      <c r="AH67" s="41">
        <f t="shared" si="18"/>
        <v>0</v>
      </c>
    </row>
    <row r="68" spans="1:34" ht="20.100000000000001" customHeight="1" x14ac:dyDescent="0.25">
      <c r="A68" s="632"/>
      <c r="B68" s="634"/>
      <c r="C68" s="647"/>
      <c r="D68" s="109" t="s">
        <v>398</v>
      </c>
      <c r="E68" s="110">
        <v>180</v>
      </c>
      <c r="F68" s="112" t="s">
        <v>2238</v>
      </c>
      <c r="G68" s="111">
        <f>VLOOKUP(D68,Baza_cen[],4,0)</f>
        <v>111.83400000000002</v>
      </c>
      <c r="H68" s="32"/>
      <c r="I68" s="107">
        <f t="shared" si="19"/>
        <v>111.83400000000002</v>
      </c>
      <c r="J68" s="32"/>
      <c r="K68" s="32"/>
      <c r="L68" s="32"/>
      <c r="M68" s="32"/>
      <c r="N68" s="32"/>
      <c r="O68" s="32"/>
      <c r="P68" s="97"/>
      <c r="Q68" s="266" t="str">
        <f t="shared" si="16"/>
        <v>szt.</v>
      </c>
      <c r="R68" s="386"/>
      <c r="S68" s="401"/>
      <c r="T68" s="401"/>
      <c r="U68" s="401"/>
      <c r="V68" s="401"/>
      <c r="W68" s="401"/>
      <c r="X68" s="401"/>
      <c r="Y68" s="401"/>
      <c r="Z68" s="401"/>
      <c r="AA68" s="401"/>
      <c r="AB68" s="401"/>
      <c r="AC68" s="401"/>
      <c r="AD68" s="401"/>
      <c r="AE68" s="401"/>
      <c r="AF68" s="480">
        <f t="shared" si="17"/>
        <v>0</v>
      </c>
      <c r="AG68" s="108"/>
      <c r="AH68" s="41">
        <f t="shared" si="18"/>
        <v>0</v>
      </c>
    </row>
    <row r="69" spans="1:34" ht="20.100000000000001" customHeight="1" x14ac:dyDescent="0.25">
      <c r="A69" s="632"/>
      <c r="B69" s="634"/>
      <c r="C69" s="647"/>
      <c r="D69" s="109" t="s">
        <v>399</v>
      </c>
      <c r="E69" s="110">
        <v>190</v>
      </c>
      <c r="F69" s="112" t="s">
        <v>2238</v>
      </c>
      <c r="G69" s="111">
        <f>VLOOKUP(D69,Baza_cen[],4,0)</f>
        <v>116.54280000000001</v>
      </c>
      <c r="H69" s="32"/>
      <c r="I69" s="107">
        <f t="shared" si="19"/>
        <v>116.54280000000001</v>
      </c>
      <c r="J69" s="32"/>
      <c r="K69" s="32"/>
      <c r="L69" s="32"/>
      <c r="M69" s="32"/>
      <c r="N69" s="32"/>
      <c r="O69" s="32"/>
      <c r="P69" s="97"/>
      <c r="Q69" s="266" t="str">
        <f t="shared" si="16"/>
        <v>szt.</v>
      </c>
      <c r="R69" s="386"/>
      <c r="S69" s="401"/>
      <c r="T69" s="401"/>
      <c r="U69" s="401"/>
      <c r="V69" s="401"/>
      <c r="W69" s="401"/>
      <c r="X69" s="401"/>
      <c r="Y69" s="401"/>
      <c r="Z69" s="401"/>
      <c r="AA69" s="401"/>
      <c r="AB69" s="401"/>
      <c r="AC69" s="401"/>
      <c r="AD69" s="401"/>
      <c r="AE69" s="401"/>
      <c r="AF69" s="480">
        <f t="shared" si="17"/>
        <v>0</v>
      </c>
      <c r="AG69" s="108"/>
      <c r="AH69" s="41">
        <f t="shared" si="18"/>
        <v>0</v>
      </c>
    </row>
    <row r="70" spans="1:34" ht="20.100000000000001" customHeight="1" x14ac:dyDescent="0.25">
      <c r="A70" s="632"/>
      <c r="B70" s="634"/>
      <c r="C70" s="647"/>
      <c r="D70" s="109" t="s">
        <v>400</v>
      </c>
      <c r="E70" s="110">
        <v>200</v>
      </c>
      <c r="F70" s="112" t="s">
        <v>2238</v>
      </c>
      <c r="G70" s="111">
        <f>VLOOKUP(D70,Baza_cen[],4,0)</f>
        <v>121.25160000000002</v>
      </c>
      <c r="H70" s="32"/>
      <c r="I70" s="107">
        <f t="shared" si="19"/>
        <v>121.25160000000002</v>
      </c>
      <c r="J70" s="32"/>
      <c r="K70" s="32"/>
      <c r="L70" s="32"/>
      <c r="M70" s="32"/>
      <c r="N70" s="32"/>
      <c r="O70" s="32"/>
      <c r="P70" s="97"/>
      <c r="Q70" s="266" t="str">
        <f t="shared" si="16"/>
        <v>szt.</v>
      </c>
      <c r="R70" s="386"/>
      <c r="S70" s="401"/>
      <c r="T70" s="401"/>
      <c r="U70" s="401"/>
      <c r="V70" s="401"/>
      <c r="W70" s="401"/>
      <c r="X70" s="401"/>
      <c r="Y70" s="401"/>
      <c r="Z70" s="401"/>
      <c r="AA70" s="401"/>
      <c r="AB70" s="401"/>
      <c r="AC70" s="401"/>
      <c r="AD70" s="401"/>
      <c r="AE70" s="401"/>
      <c r="AF70" s="480">
        <f t="shared" si="17"/>
        <v>0</v>
      </c>
      <c r="AG70" s="108"/>
      <c r="AH70" s="41">
        <f t="shared" si="18"/>
        <v>0</v>
      </c>
    </row>
    <row r="71" spans="1:34" ht="20.100000000000001" customHeight="1" x14ac:dyDescent="0.25">
      <c r="A71" s="632"/>
      <c r="B71" s="634"/>
      <c r="C71" s="647"/>
      <c r="D71" s="109" t="s">
        <v>401</v>
      </c>
      <c r="E71" s="110">
        <v>210</v>
      </c>
      <c r="F71" s="112" t="s">
        <v>2238</v>
      </c>
      <c r="G71" s="111">
        <f>VLOOKUP(D71,Baza_cen[],4,0)</f>
        <v>125.96040000000001</v>
      </c>
      <c r="H71" s="32"/>
      <c r="I71" s="107">
        <f t="shared" si="19"/>
        <v>125.96040000000001</v>
      </c>
      <c r="J71" s="32"/>
      <c r="K71" s="32"/>
      <c r="L71" s="32"/>
      <c r="M71" s="32"/>
      <c r="N71" s="32"/>
      <c r="O71" s="32"/>
      <c r="P71" s="97"/>
      <c r="Q71" s="266" t="str">
        <f t="shared" si="16"/>
        <v>szt.</v>
      </c>
      <c r="R71" s="386"/>
      <c r="S71" s="401"/>
      <c r="T71" s="401"/>
      <c r="U71" s="401"/>
      <c r="V71" s="401"/>
      <c r="W71" s="401"/>
      <c r="X71" s="401"/>
      <c r="Y71" s="401"/>
      <c r="Z71" s="401"/>
      <c r="AA71" s="401"/>
      <c r="AB71" s="401"/>
      <c r="AC71" s="401"/>
      <c r="AD71" s="401"/>
      <c r="AE71" s="401"/>
      <c r="AF71" s="480">
        <f t="shared" si="17"/>
        <v>0</v>
      </c>
      <c r="AG71" s="108"/>
      <c r="AH71" s="41">
        <f t="shared" si="18"/>
        <v>0</v>
      </c>
    </row>
    <row r="72" spans="1:34" ht="20.100000000000001" customHeight="1" x14ac:dyDescent="0.25">
      <c r="A72" s="632"/>
      <c r="B72" s="634"/>
      <c r="C72" s="647"/>
      <c r="D72" s="109" t="s">
        <v>402</v>
      </c>
      <c r="E72" s="110">
        <v>220</v>
      </c>
      <c r="F72" s="112" t="s">
        <v>2238</v>
      </c>
      <c r="G72" s="111">
        <f>VLOOKUP(D72,Baza_cen[],4,0)</f>
        <v>130.66920000000002</v>
      </c>
      <c r="H72" s="32"/>
      <c r="I72" s="107">
        <f t="shared" si="19"/>
        <v>130.66920000000002</v>
      </c>
      <c r="J72" s="32"/>
      <c r="K72" s="32"/>
      <c r="L72" s="32"/>
      <c r="M72" s="32"/>
      <c r="N72" s="32"/>
      <c r="O72" s="32"/>
      <c r="P72" s="97"/>
      <c r="Q72" s="266" t="str">
        <f t="shared" si="16"/>
        <v>szt.</v>
      </c>
      <c r="R72" s="386"/>
      <c r="S72" s="401"/>
      <c r="T72" s="401"/>
      <c r="U72" s="401"/>
      <c r="V72" s="401"/>
      <c r="W72" s="401"/>
      <c r="X72" s="401"/>
      <c r="Y72" s="401"/>
      <c r="Z72" s="401"/>
      <c r="AA72" s="401"/>
      <c r="AB72" s="401"/>
      <c r="AC72" s="401"/>
      <c r="AD72" s="401"/>
      <c r="AE72" s="401"/>
      <c r="AF72" s="480">
        <f t="shared" si="17"/>
        <v>0</v>
      </c>
      <c r="AG72" s="108"/>
      <c r="AH72" s="41">
        <f t="shared" si="18"/>
        <v>0</v>
      </c>
    </row>
    <row r="73" spans="1:34" ht="20.100000000000001" customHeight="1" x14ac:dyDescent="0.25">
      <c r="A73" s="632"/>
      <c r="B73" s="634"/>
      <c r="C73" s="647"/>
      <c r="D73" s="109" t="s">
        <v>403</v>
      </c>
      <c r="E73" s="110">
        <v>230</v>
      </c>
      <c r="F73" s="112" t="s">
        <v>2238</v>
      </c>
      <c r="G73" s="111">
        <f>VLOOKUP(D73,Baza_cen[],4,0)</f>
        <v>135.37800000000001</v>
      </c>
      <c r="H73" s="32"/>
      <c r="I73" s="107">
        <f t="shared" si="19"/>
        <v>135.37800000000001</v>
      </c>
      <c r="J73" s="32"/>
      <c r="K73" s="32"/>
      <c r="L73" s="32"/>
      <c r="M73" s="32"/>
      <c r="N73" s="32"/>
      <c r="O73" s="32"/>
      <c r="P73" s="97"/>
      <c r="Q73" s="266" t="str">
        <f t="shared" si="16"/>
        <v>szt.</v>
      </c>
      <c r="R73" s="386"/>
      <c r="S73" s="401"/>
      <c r="T73" s="401"/>
      <c r="U73" s="401"/>
      <c r="V73" s="401"/>
      <c r="W73" s="401"/>
      <c r="X73" s="401"/>
      <c r="Y73" s="401"/>
      <c r="Z73" s="401"/>
      <c r="AA73" s="401"/>
      <c r="AB73" s="401"/>
      <c r="AC73" s="401"/>
      <c r="AD73" s="401"/>
      <c r="AE73" s="401"/>
      <c r="AF73" s="480">
        <f t="shared" si="17"/>
        <v>0</v>
      </c>
      <c r="AG73" s="108"/>
      <c r="AH73" s="41">
        <f t="shared" si="18"/>
        <v>0</v>
      </c>
    </row>
    <row r="74" spans="1:34" ht="20.100000000000001" customHeight="1" x14ac:dyDescent="0.25">
      <c r="A74" s="632"/>
      <c r="B74" s="634"/>
      <c r="C74" s="647"/>
      <c r="D74" s="109" t="s">
        <v>404</v>
      </c>
      <c r="E74" s="110">
        <v>240</v>
      </c>
      <c r="F74" s="112" t="s">
        <v>2238</v>
      </c>
      <c r="G74" s="111">
        <f>VLOOKUP(D74,Baza_cen[],4,0)</f>
        <v>138.90960000000001</v>
      </c>
      <c r="H74" s="32"/>
      <c r="I74" s="107">
        <f t="shared" si="19"/>
        <v>138.90960000000001</v>
      </c>
      <c r="J74" s="32"/>
      <c r="K74" s="32"/>
      <c r="L74" s="32"/>
      <c r="M74" s="32"/>
      <c r="N74" s="32"/>
      <c r="O74" s="32"/>
      <c r="P74" s="97"/>
      <c r="Q74" s="266" t="str">
        <f t="shared" si="16"/>
        <v>szt.</v>
      </c>
      <c r="R74" s="386"/>
      <c r="S74" s="401"/>
      <c r="T74" s="401"/>
      <c r="U74" s="401"/>
      <c r="V74" s="401"/>
      <c r="W74" s="401"/>
      <c r="X74" s="401"/>
      <c r="Y74" s="401"/>
      <c r="Z74" s="401"/>
      <c r="AA74" s="401"/>
      <c r="AB74" s="401"/>
      <c r="AC74" s="401"/>
      <c r="AD74" s="401"/>
      <c r="AE74" s="401"/>
      <c r="AF74" s="480">
        <f t="shared" si="17"/>
        <v>0</v>
      </c>
      <c r="AG74" s="108"/>
      <c r="AH74" s="41">
        <f t="shared" si="18"/>
        <v>0</v>
      </c>
    </row>
    <row r="75" spans="1:34" ht="20.100000000000001" customHeight="1" x14ac:dyDescent="0.25">
      <c r="A75" s="632"/>
      <c r="B75" s="634"/>
      <c r="C75" s="650"/>
      <c r="D75" s="113" t="s">
        <v>405</v>
      </c>
      <c r="E75" s="114">
        <v>250</v>
      </c>
      <c r="F75" s="112" t="s">
        <v>2238</v>
      </c>
      <c r="G75" s="115">
        <f>VLOOKUP(D75,Baza_cen[],4,0)</f>
        <v>143.61840000000004</v>
      </c>
      <c r="H75" s="32"/>
      <c r="I75" s="107">
        <f t="shared" si="19"/>
        <v>143.61840000000004</v>
      </c>
      <c r="J75" s="32"/>
      <c r="K75" s="32"/>
      <c r="L75" s="32"/>
      <c r="M75" s="32"/>
      <c r="N75" s="32"/>
      <c r="O75" s="32"/>
      <c r="P75" s="97"/>
      <c r="Q75" s="266" t="str">
        <f t="shared" si="16"/>
        <v>szt.</v>
      </c>
      <c r="R75" s="386"/>
      <c r="S75" s="401"/>
      <c r="T75" s="401"/>
      <c r="U75" s="401"/>
      <c r="V75" s="401"/>
      <c r="W75" s="401"/>
      <c r="X75" s="401"/>
      <c r="Y75" s="401"/>
      <c r="Z75" s="401"/>
      <c r="AA75" s="401"/>
      <c r="AB75" s="401"/>
      <c r="AC75" s="401"/>
      <c r="AD75" s="401"/>
      <c r="AE75" s="401"/>
      <c r="AF75" s="480">
        <f t="shared" si="17"/>
        <v>0</v>
      </c>
      <c r="AG75" s="108"/>
      <c r="AH75" s="41">
        <f t="shared" si="18"/>
        <v>0</v>
      </c>
    </row>
    <row r="76" spans="1:34" x14ac:dyDescent="0.25">
      <c r="A76" s="116"/>
      <c r="B76" s="116"/>
      <c r="C76" s="116"/>
      <c r="D76" s="116"/>
      <c r="E76" s="116"/>
      <c r="F76" s="116"/>
      <c r="G76" s="116"/>
      <c r="H76" s="32"/>
      <c r="I76" s="44"/>
      <c r="J76" s="32"/>
      <c r="K76" s="32"/>
      <c r="L76" s="32"/>
      <c r="M76" s="32"/>
      <c r="N76" s="32"/>
      <c r="O76" s="32"/>
      <c r="P76" s="443"/>
      <c r="Q76" s="122"/>
      <c r="R76" s="389"/>
      <c r="S76" s="403"/>
      <c r="T76" s="403"/>
      <c r="U76" s="403"/>
      <c r="V76" s="403"/>
      <c r="W76" s="403"/>
      <c r="X76" s="403"/>
      <c r="Y76" s="403"/>
      <c r="Z76" s="403"/>
      <c r="AA76" s="403"/>
      <c r="AB76" s="403"/>
      <c r="AC76" s="403"/>
      <c r="AD76" s="403"/>
      <c r="AE76" s="403"/>
      <c r="AF76" s="481"/>
      <c r="AG76" s="118"/>
      <c r="AH76" s="74"/>
    </row>
    <row r="77" spans="1:34" ht="18" customHeight="1" x14ac:dyDescent="0.25">
      <c r="A77" s="632"/>
      <c r="B77" s="634" t="s">
        <v>426</v>
      </c>
      <c r="C77" s="645" t="s">
        <v>2245</v>
      </c>
      <c r="D77" s="104" t="s">
        <v>425</v>
      </c>
      <c r="E77" s="105">
        <v>60</v>
      </c>
      <c r="F77" s="112" t="s">
        <v>2238</v>
      </c>
      <c r="G77" s="106">
        <f>VLOOKUP(D77,Baza_cen[],4,0)</f>
        <v>90.644400000000019</v>
      </c>
      <c r="H77" s="32"/>
      <c r="I77" s="107">
        <f>G77*(1-$I$3)</f>
        <v>90.644400000000019</v>
      </c>
      <c r="J77" s="32"/>
      <c r="K77" s="32"/>
      <c r="L77" s="32"/>
      <c r="M77" s="32"/>
      <c r="N77" s="32"/>
      <c r="O77" s="32"/>
      <c r="P77" s="97"/>
      <c r="Q77" s="266" t="str">
        <f t="shared" ref="Q77:Q83" si="20">$Q$3</f>
        <v>szt.</v>
      </c>
      <c r="R77" s="386"/>
      <c r="S77" s="401"/>
      <c r="T77" s="401"/>
      <c r="U77" s="401"/>
      <c r="V77" s="401"/>
      <c r="W77" s="401"/>
      <c r="X77" s="401"/>
      <c r="Y77" s="401"/>
      <c r="Z77" s="401"/>
      <c r="AA77" s="401"/>
      <c r="AB77" s="401"/>
      <c r="AC77" s="401"/>
      <c r="AD77" s="401"/>
      <c r="AE77" s="401"/>
      <c r="AF77" s="480">
        <f t="shared" ref="AF77:AF83" si="21">P77*$J$1</f>
        <v>0</v>
      </c>
      <c r="AG77" s="108"/>
      <c r="AH77" s="41">
        <f t="shared" ref="AH77:AH83" si="22">AF77*I77</f>
        <v>0</v>
      </c>
    </row>
    <row r="78" spans="1:34" ht="18" customHeight="1" x14ac:dyDescent="0.25">
      <c r="A78" s="632"/>
      <c r="B78" s="634"/>
      <c r="C78" s="645"/>
      <c r="D78" s="109" t="s">
        <v>427</v>
      </c>
      <c r="E78" s="110">
        <v>65</v>
      </c>
      <c r="F78" s="112" t="s">
        <v>2238</v>
      </c>
      <c r="G78" s="111">
        <f>VLOOKUP(D78,Baza_cen[],4,0)</f>
        <v>90.644400000000019</v>
      </c>
      <c r="H78" s="32"/>
      <c r="I78" s="107">
        <f t="shared" ref="I78:I83" si="23">G78*(1-$I$3)</f>
        <v>90.644400000000019</v>
      </c>
      <c r="J78" s="32"/>
      <c r="K78" s="32"/>
      <c r="L78" s="32"/>
      <c r="M78" s="32"/>
      <c r="N78" s="32"/>
      <c r="O78" s="32"/>
      <c r="P78" s="97"/>
      <c r="Q78" s="266" t="str">
        <f t="shared" si="20"/>
        <v>szt.</v>
      </c>
      <c r="R78" s="386"/>
      <c r="S78" s="401"/>
      <c r="T78" s="401"/>
      <c r="U78" s="401"/>
      <c r="V78" s="401"/>
      <c r="W78" s="401"/>
      <c r="X78" s="401"/>
      <c r="Y78" s="401"/>
      <c r="Z78" s="401"/>
      <c r="AA78" s="401"/>
      <c r="AB78" s="401"/>
      <c r="AC78" s="401"/>
      <c r="AD78" s="401"/>
      <c r="AE78" s="401"/>
      <c r="AF78" s="480">
        <f t="shared" si="21"/>
        <v>0</v>
      </c>
      <c r="AG78" s="108"/>
      <c r="AH78" s="41">
        <f t="shared" si="22"/>
        <v>0</v>
      </c>
    </row>
    <row r="79" spans="1:34" ht="18" customHeight="1" x14ac:dyDescent="0.25">
      <c r="A79" s="632"/>
      <c r="B79" s="634"/>
      <c r="C79" s="645"/>
      <c r="D79" s="109" t="s">
        <v>428</v>
      </c>
      <c r="E79" s="110">
        <v>70</v>
      </c>
      <c r="F79" s="112" t="s">
        <v>2238</v>
      </c>
      <c r="G79" s="111">
        <f>VLOOKUP(D79,Baza_cen[],4,0)</f>
        <v>90.644400000000019</v>
      </c>
      <c r="H79" s="32"/>
      <c r="I79" s="107">
        <f t="shared" si="23"/>
        <v>90.644400000000019</v>
      </c>
      <c r="J79" s="32"/>
      <c r="K79" s="32"/>
      <c r="L79" s="32"/>
      <c r="M79" s="32"/>
      <c r="N79" s="32"/>
      <c r="O79" s="32"/>
      <c r="P79" s="97"/>
      <c r="Q79" s="266" t="str">
        <f t="shared" si="20"/>
        <v>szt.</v>
      </c>
      <c r="R79" s="386"/>
      <c r="S79" s="401"/>
      <c r="T79" s="401"/>
      <c r="U79" s="401"/>
      <c r="V79" s="401"/>
      <c r="W79" s="401"/>
      <c r="X79" s="401"/>
      <c r="Y79" s="401"/>
      <c r="Z79" s="401"/>
      <c r="AA79" s="401"/>
      <c r="AB79" s="401"/>
      <c r="AC79" s="401"/>
      <c r="AD79" s="401"/>
      <c r="AE79" s="401"/>
      <c r="AF79" s="480">
        <f t="shared" si="21"/>
        <v>0</v>
      </c>
      <c r="AG79" s="108"/>
      <c r="AH79" s="41">
        <f t="shared" si="22"/>
        <v>0</v>
      </c>
    </row>
    <row r="80" spans="1:34" ht="18" customHeight="1" x14ac:dyDescent="0.25">
      <c r="A80" s="632"/>
      <c r="B80" s="634"/>
      <c r="C80" s="645"/>
      <c r="D80" s="109" t="s">
        <v>429</v>
      </c>
      <c r="E80" s="110">
        <v>75</v>
      </c>
      <c r="F80" s="112" t="s">
        <v>2238</v>
      </c>
      <c r="G80" s="111">
        <f>VLOOKUP(D80,Baza_cen[],4,0)</f>
        <v>90.644400000000019</v>
      </c>
      <c r="H80" s="32"/>
      <c r="I80" s="107">
        <f t="shared" si="23"/>
        <v>90.644400000000019</v>
      </c>
      <c r="J80" s="32"/>
      <c r="K80" s="32"/>
      <c r="L80" s="32"/>
      <c r="M80" s="32"/>
      <c r="N80" s="32"/>
      <c r="O80" s="32"/>
      <c r="P80" s="97"/>
      <c r="Q80" s="266" t="str">
        <f t="shared" si="20"/>
        <v>szt.</v>
      </c>
      <c r="R80" s="386"/>
      <c r="S80" s="401"/>
      <c r="T80" s="401"/>
      <c r="U80" s="401"/>
      <c r="V80" s="401"/>
      <c r="W80" s="401"/>
      <c r="X80" s="401"/>
      <c r="Y80" s="401"/>
      <c r="Z80" s="401"/>
      <c r="AA80" s="401"/>
      <c r="AB80" s="401"/>
      <c r="AC80" s="401"/>
      <c r="AD80" s="401"/>
      <c r="AE80" s="401"/>
      <c r="AF80" s="480">
        <f t="shared" si="21"/>
        <v>0</v>
      </c>
      <c r="AG80" s="108"/>
      <c r="AH80" s="41">
        <f t="shared" si="22"/>
        <v>0</v>
      </c>
    </row>
    <row r="81" spans="1:34" ht="18" customHeight="1" x14ac:dyDescent="0.25">
      <c r="A81" s="632"/>
      <c r="B81" s="634"/>
      <c r="C81" s="645"/>
      <c r="D81" s="109" t="s">
        <v>430</v>
      </c>
      <c r="E81" s="110">
        <v>80</v>
      </c>
      <c r="F81" s="112" t="s">
        <v>2238</v>
      </c>
      <c r="G81" s="111">
        <f>VLOOKUP(D81,Baza_cen[],4,0)</f>
        <v>90.644400000000019</v>
      </c>
      <c r="H81" s="32"/>
      <c r="I81" s="107">
        <f t="shared" si="23"/>
        <v>90.644400000000019</v>
      </c>
      <c r="J81" s="32"/>
      <c r="K81" s="32"/>
      <c r="L81" s="32"/>
      <c r="M81" s="32"/>
      <c r="N81" s="32"/>
      <c r="O81" s="32"/>
      <c r="P81" s="97"/>
      <c r="Q81" s="266" t="str">
        <f t="shared" si="20"/>
        <v>szt.</v>
      </c>
      <c r="R81" s="386"/>
      <c r="S81" s="401"/>
      <c r="T81" s="401"/>
      <c r="U81" s="401"/>
      <c r="V81" s="401"/>
      <c r="W81" s="401"/>
      <c r="X81" s="401"/>
      <c r="Y81" s="401"/>
      <c r="Z81" s="401"/>
      <c r="AA81" s="401"/>
      <c r="AB81" s="401"/>
      <c r="AC81" s="401"/>
      <c r="AD81" s="401"/>
      <c r="AE81" s="401"/>
      <c r="AF81" s="480">
        <f t="shared" si="21"/>
        <v>0</v>
      </c>
      <c r="AG81" s="108"/>
      <c r="AH81" s="41">
        <f t="shared" si="22"/>
        <v>0</v>
      </c>
    </row>
    <row r="82" spans="1:34" ht="18" customHeight="1" x14ac:dyDescent="0.25">
      <c r="A82" s="632"/>
      <c r="B82" s="634"/>
      <c r="C82" s="645"/>
      <c r="D82" s="109" t="s">
        <v>431</v>
      </c>
      <c r="E82" s="110">
        <v>85</v>
      </c>
      <c r="F82" s="112" t="s">
        <v>2238</v>
      </c>
      <c r="G82" s="111">
        <f>VLOOKUP(D82,Baza_cen[],4,0)</f>
        <v>90.644400000000019</v>
      </c>
      <c r="H82" s="32"/>
      <c r="I82" s="107">
        <f t="shared" si="23"/>
        <v>90.644400000000019</v>
      </c>
      <c r="J82" s="32"/>
      <c r="K82" s="32"/>
      <c r="L82" s="32"/>
      <c r="M82" s="32"/>
      <c r="N82" s="32"/>
      <c r="O82" s="32"/>
      <c r="P82" s="97"/>
      <c r="Q82" s="266" t="str">
        <f t="shared" si="20"/>
        <v>szt.</v>
      </c>
      <c r="R82" s="386"/>
      <c r="S82" s="401"/>
      <c r="T82" s="401"/>
      <c r="U82" s="401"/>
      <c r="V82" s="401"/>
      <c r="W82" s="401"/>
      <c r="X82" s="401"/>
      <c r="Y82" s="401"/>
      <c r="Z82" s="401"/>
      <c r="AA82" s="401"/>
      <c r="AB82" s="401"/>
      <c r="AC82" s="401"/>
      <c r="AD82" s="401"/>
      <c r="AE82" s="401"/>
      <c r="AF82" s="480">
        <f t="shared" si="21"/>
        <v>0</v>
      </c>
      <c r="AG82" s="108"/>
      <c r="AH82" s="41">
        <f t="shared" si="22"/>
        <v>0</v>
      </c>
    </row>
    <row r="83" spans="1:34" ht="18" customHeight="1" x14ac:dyDescent="0.25">
      <c r="A83" s="632"/>
      <c r="B83" s="634"/>
      <c r="C83" s="645"/>
      <c r="D83" s="113" t="s">
        <v>432</v>
      </c>
      <c r="E83" s="114">
        <v>90</v>
      </c>
      <c r="F83" s="112" t="s">
        <v>2238</v>
      </c>
      <c r="G83" s="115">
        <f>VLOOKUP(D83,Baza_cen[],4,0)</f>
        <v>90.644400000000019</v>
      </c>
      <c r="H83" s="32"/>
      <c r="I83" s="107">
        <f t="shared" si="23"/>
        <v>90.644400000000019</v>
      </c>
      <c r="J83" s="32"/>
      <c r="K83" s="32"/>
      <c r="L83" s="32"/>
      <c r="M83" s="32"/>
      <c r="N83" s="32"/>
      <c r="O83" s="32"/>
      <c r="P83" s="97"/>
      <c r="Q83" s="266" t="str">
        <f t="shared" si="20"/>
        <v>szt.</v>
      </c>
      <c r="R83" s="386"/>
      <c r="S83" s="401"/>
      <c r="T83" s="401"/>
      <c r="U83" s="401"/>
      <c r="V83" s="401"/>
      <c r="W83" s="401"/>
      <c r="X83" s="401"/>
      <c r="Y83" s="401"/>
      <c r="Z83" s="401"/>
      <c r="AA83" s="401"/>
      <c r="AB83" s="401"/>
      <c r="AC83" s="401"/>
      <c r="AD83" s="401"/>
      <c r="AE83" s="401"/>
      <c r="AF83" s="480">
        <f t="shared" si="21"/>
        <v>0</v>
      </c>
      <c r="AG83" s="108"/>
      <c r="AH83" s="41">
        <f t="shared" si="22"/>
        <v>0</v>
      </c>
    </row>
    <row r="84" spans="1:34" x14ac:dyDescent="0.25">
      <c r="A84" s="116"/>
      <c r="B84" s="116"/>
      <c r="C84" s="116"/>
      <c r="D84" s="116"/>
      <c r="E84" s="116"/>
      <c r="F84" s="116"/>
      <c r="G84" s="116"/>
      <c r="H84" s="32"/>
      <c r="I84" s="44"/>
      <c r="J84" s="32"/>
      <c r="K84" s="32"/>
      <c r="L84" s="32"/>
      <c r="M84" s="32"/>
      <c r="N84" s="32"/>
      <c r="O84" s="32"/>
      <c r="P84" s="442"/>
      <c r="Q84" s="22"/>
      <c r="R84" s="388"/>
      <c r="S84" s="144"/>
      <c r="T84" s="144"/>
      <c r="U84" s="144"/>
      <c r="V84" s="144"/>
      <c r="W84" s="144"/>
      <c r="X84" s="144"/>
      <c r="Y84" s="144"/>
      <c r="Z84" s="144"/>
      <c r="AA84" s="144"/>
      <c r="AB84" s="144"/>
      <c r="AC84" s="144"/>
      <c r="AD84" s="144"/>
      <c r="AE84" s="144"/>
      <c r="AF84" s="481"/>
      <c r="AG84" s="118"/>
      <c r="AH84" s="74"/>
    </row>
    <row r="85" spans="1:34" ht="48" customHeight="1" x14ac:dyDescent="0.25">
      <c r="A85" s="632"/>
      <c r="B85" s="634" t="s">
        <v>459</v>
      </c>
      <c r="C85" s="645" t="s">
        <v>2246</v>
      </c>
      <c r="D85" s="104" t="s">
        <v>458</v>
      </c>
      <c r="E85" s="105">
        <v>30</v>
      </c>
      <c r="F85" s="105" t="s">
        <v>2237</v>
      </c>
      <c r="G85" s="106">
        <f>VLOOKUP(D85,Baza_cen[],4,0)</f>
        <v>16.480800000000002</v>
      </c>
      <c r="H85" s="32"/>
      <c r="I85" s="107">
        <f t="shared" ref="I85:I86" si="24">G85*(1-$I$3)</f>
        <v>16.480800000000002</v>
      </c>
      <c r="J85" s="32"/>
      <c r="K85" s="32"/>
      <c r="L85" s="32"/>
      <c r="M85" s="32"/>
      <c r="N85" s="32"/>
      <c r="O85" s="32"/>
      <c r="P85" s="97"/>
      <c r="Q85" s="266" t="str">
        <f t="shared" ref="Q85:Q86" si="25">$Q$3</f>
        <v>szt.</v>
      </c>
      <c r="R85" s="386"/>
      <c r="S85" s="401"/>
      <c r="T85" s="401"/>
      <c r="U85" s="401"/>
      <c r="V85" s="401"/>
      <c r="W85" s="401"/>
      <c r="X85" s="401"/>
      <c r="Y85" s="401"/>
      <c r="Z85" s="401"/>
      <c r="AA85" s="401"/>
      <c r="AB85" s="401"/>
      <c r="AC85" s="401"/>
      <c r="AD85" s="401"/>
      <c r="AE85" s="401"/>
      <c r="AF85" s="480">
        <f>P85*$J$1</f>
        <v>0</v>
      </c>
      <c r="AG85" s="108"/>
      <c r="AH85" s="41">
        <f>AF85*I85</f>
        <v>0</v>
      </c>
    </row>
    <row r="86" spans="1:34" ht="48" customHeight="1" x14ac:dyDescent="0.25">
      <c r="A86" s="633"/>
      <c r="B86" s="635"/>
      <c r="C86" s="649"/>
      <c r="D86" s="113" t="s">
        <v>460</v>
      </c>
      <c r="E86" s="114">
        <v>30</v>
      </c>
      <c r="F86" s="123" t="s">
        <v>2238</v>
      </c>
      <c r="G86" s="115">
        <f>VLOOKUP(D86,Baza_cen[],4,0)</f>
        <v>23.544000000000004</v>
      </c>
      <c r="H86" s="32"/>
      <c r="I86" s="107">
        <f t="shared" si="24"/>
        <v>23.544000000000004</v>
      </c>
      <c r="J86" s="32"/>
      <c r="K86" s="32"/>
      <c r="L86" s="32"/>
      <c r="M86" s="32"/>
      <c r="N86" s="32"/>
      <c r="O86" s="32"/>
      <c r="P86" s="97"/>
      <c r="Q86" s="266" t="str">
        <f t="shared" si="25"/>
        <v>szt.</v>
      </c>
      <c r="R86" s="386"/>
      <c r="S86" s="401"/>
      <c r="T86" s="401"/>
      <c r="U86" s="401"/>
      <c r="V86" s="401"/>
      <c r="W86" s="401"/>
      <c r="X86" s="401"/>
      <c r="Y86" s="401"/>
      <c r="Z86" s="401"/>
      <c r="AA86" s="401"/>
      <c r="AB86" s="401"/>
      <c r="AC86" s="401"/>
      <c r="AD86" s="401"/>
      <c r="AE86" s="401"/>
      <c r="AF86" s="480">
        <f>P86*$J$1</f>
        <v>0</v>
      </c>
      <c r="AG86" s="108"/>
      <c r="AH86" s="41">
        <f>AF86*I86</f>
        <v>0</v>
      </c>
    </row>
    <row r="87" spans="1:34" x14ac:dyDescent="0.25">
      <c r="A87" s="116"/>
      <c r="B87" s="116"/>
      <c r="C87" s="116"/>
      <c r="D87" s="116"/>
      <c r="E87" s="116"/>
      <c r="F87" s="116"/>
      <c r="G87" s="116"/>
      <c r="H87" s="32"/>
      <c r="I87" s="44"/>
      <c r="J87" s="32"/>
      <c r="K87" s="32"/>
      <c r="L87" s="32"/>
      <c r="M87" s="32"/>
      <c r="N87" s="32"/>
      <c r="O87" s="32"/>
      <c r="P87" s="442"/>
      <c r="Q87" s="22"/>
      <c r="R87" s="388"/>
      <c r="S87" s="144"/>
      <c r="T87" s="144"/>
      <c r="U87" s="144"/>
      <c r="V87" s="144"/>
      <c r="W87" s="144"/>
      <c r="X87" s="144"/>
      <c r="Y87" s="144"/>
      <c r="Z87" s="144"/>
      <c r="AA87" s="144"/>
      <c r="AB87" s="144"/>
      <c r="AC87" s="144"/>
      <c r="AD87" s="144"/>
      <c r="AE87" s="144"/>
      <c r="AF87" s="481"/>
      <c r="AG87" s="118"/>
      <c r="AH87" s="74"/>
    </row>
    <row r="88" spans="1:34" ht="24.95" customHeight="1" x14ac:dyDescent="0.25">
      <c r="A88" s="632"/>
      <c r="B88" s="643" t="s">
        <v>495</v>
      </c>
      <c r="C88" s="645" t="s">
        <v>2247</v>
      </c>
      <c r="D88" s="124" t="s">
        <v>494</v>
      </c>
      <c r="E88" s="125">
        <v>65</v>
      </c>
      <c r="F88" s="125" t="s">
        <v>2237</v>
      </c>
      <c r="G88" s="126">
        <f>VLOOKUP(D88,Baza_cen[],4,0)</f>
        <v>70.632000000000019</v>
      </c>
      <c r="H88" s="32"/>
      <c r="I88" s="107">
        <f>G88*(1-$I$3)</f>
        <v>70.632000000000019</v>
      </c>
      <c r="J88" s="32"/>
      <c r="K88" s="32"/>
      <c r="L88" s="32"/>
      <c r="M88" s="32"/>
      <c r="N88" s="32"/>
      <c r="O88" s="32"/>
      <c r="P88" s="97"/>
      <c r="Q88" s="266" t="str">
        <f t="shared" ref="Q88:Q94" si="26">$Q$3</f>
        <v>szt.</v>
      </c>
      <c r="R88" s="386"/>
      <c r="S88" s="401"/>
      <c r="T88" s="401"/>
      <c r="U88" s="401"/>
      <c r="V88" s="401"/>
      <c r="W88" s="401"/>
      <c r="X88" s="401"/>
      <c r="Y88" s="401"/>
      <c r="Z88" s="401"/>
      <c r="AA88" s="401"/>
      <c r="AB88" s="401"/>
      <c r="AC88" s="401"/>
      <c r="AD88" s="401"/>
      <c r="AE88" s="401"/>
      <c r="AF88" s="480">
        <f t="shared" ref="AF88:AF94" si="27">P88*$J$1</f>
        <v>0</v>
      </c>
      <c r="AG88" s="108"/>
      <c r="AH88" s="41">
        <f t="shared" ref="AH88:AH94" si="28">AF88*I88</f>
        <v>0</v>
      </c>
    </row>
    <row r="89" spans="1:34" ht="24.95" customHeight="1" x14ac:dyDescent="0.25">
      <c r="A89" s="632"/>
      <c r="B89" s="643"/>
      <c r="C89" s="645"/>
      <c r="D89" s="127" t="s">
        <v>496</v>
      </c>
      <c r="E89" s="128">
        <v>75</v>
      </c>
      <c r="F89" s="128" t="s">
        <v>2237</v>
      </c>
      <c r="G89" s="129">
        <f>VLOOKUP(D89,Baza_cen[],4,0)</f>
        <v>77.695200000000014</v>
      </c>
      <c r="H89" s="32"/>
      <c r="I89" s="107">
        <f t="shared" ref="I89:I94" si="29">G89*(1-$I$3)</f>
        <v>77.695200000000014</v>
      </c>
      <c r="J89" s="32"/>
      <c r="K89" s="32"/>
      <c r="L89" s="32"/>
      <c r="M89" s="32"/>
      <c r="N89" s="32"/>
      <c r="O89" s="32"/>
      <c r="P89" s="97"/>
      <c r="Q89" s="266" t="str">
        <f t="shared" si="26"/>
        <v>szt.</v>
      </c>
      <c r="R89" s="386"/>
      <c r="S89" s="401"/>
      <c r="T89" s="401"/>
      <c r="U89" s="401"/>
      <c r="V89" s="401"/>
      <c r="W89" s="401"/>
      <c r="X89" s="401"/>
      <c r="Y89" s="401"/>
      <c r="Z89" s="401"/>
      <c r="AA89" s="401"/>
      <c r="AB89" s="401"/>
      <c r="AC89" s="401"/>
      <c r="AD89" s="401"/>
      <c r="AE89" s="401"/>
      <c r="AF89" s="480">
        <f t="shared" si="27"/>
        <v>0</v>
      </c>
      <c r="AG89" s="108"/>
      <c r="AH89" s="41">
        <f t="shared" si="28"/>
        <v>0</v>
      </c>
    </row>
    <row r="90" spans="1:34" ht="24.95" customHeight="1" x14ac:dyDescent="0.25">
      <c r="A90" s="632"/>
      <c r="B90" s="643"/>
      <c r="C90" s="645"/>
      <c r="D90" s="127" t="s">
        <v>497</v>
      </c>
      <c r="E90" s="128">
        <v>85</v>
      </c>
      <c r="F90" s="128" t="s">
        <v>2237</v>
      </c>
      <c r="G90" s="129">
        <f>VLOOKUP(D90,Baza_cen[],4,0)</f>
        <v>85.935600000000008</v>
      </c>
      <c r="H90" s="32"/>
      <c r="I90" s="107">
        <f t="shared" si="29"/>
        <v>85.935600000000008</v>
      </c>
      <c r="J90" s="32"/>
      <c r="K90" s="32"/>
      <c r="L90" s="32"/>
      <c r="M90" s="32"/>
      <c r="N90" s="32"/>
      <c r="O90" s="32"/>
      <c r="P90" s="97"/>
      <c r="Q90" s="266" t="str">
        <f t="shared" si="26"/>
        <v>szt.</v>
      </c>
      <c r="R90" s="386"/>
      <c r="S90" s="401"/>
      <c r="T90" s="401"/>
      <c r="U90" s="401"/>
      <c r="V90" s="401"/>
      <c r="W90" s="401"/>
      <c r="X90" s="401"/>
      <c r="Y90" s="401"/>
      <c r="Z90" s="401"/>
      <c r="AA90" s="401"/>
      <c r="AB90" s="401"/>
      <c r="AC90" s="401"/>
      <c r="AD90" s="401"/>
      <c r="AE90" s="401"/>
      <c r="AF90" s="480">
        <f t="shared" si="27"/>
        <v>0</v>
      </c>
      <c r="AG90" s="108"/>
      <c r="AH90" s="41">
        <f t="shared" si="28"/>
        <v>0</v>
      </c>
    </row>
    <row r="91" spans="1:34" ht="24.95" customHeight="1" x14ac:dyDescent="0.25">
      <c r="A91" s="632"/>
      <c r="B91" s="643"/>
      <c r="C91" s="645"/>
      <c r="D91" s="127" t="s">
        <v>498</v>
      </c>
      <c r="E91" s="128">
        <v>95</v>
      </c>
      <c r="F91" s="128" t="s">
        <v>2237</v>
      </c>
      <c r="G91" s="129">
        <f>VLOOKUP(D91,Baza_cen[],4,0)</f>
        <v>92.998800000000017</v>
      </c>
      <c r="H91" s="32"/>
      <c r="I91" s="107">
        <f t="shared" si="29"/>
        <v>92.998800000000017</v>
      </c>
      <c r="J91" s="32"/>
      <c r="K91" s="32"/>
      <c r="L91" s="32"/>
      <c r="M91" s="32"/>
      <c r="N91" s="32"/>
      <c r="O91" s="32"/>
      <c r="P91" s="97"/>
      <c r="Q91" s="266" t="str">
        <f t="shared" si="26"/>
        <v>szt.</v>
      </c>
      <c r="R91" s="386"/>
      <c r="S91" s="401"/>
      <c r="T91" s="401"/>
      <c r="U91" s="401"/>
      <c r="V91" s="401"/>
      <c r="W91" s="401"/>
      <c r="X91" s="401"/>
      <c r="Y91" s="401"/>
      <c r="Z91" s="401"/>
      <c r="AA91" s="401"/>
      <c r="AB91" s="401"/>
      <c r="AC91" s="401"/>
      <c r="AD91" s="401"/>
      <c r="AE91" s="401"/>
      <c r="AF91" s="480">
        <f t="shared" si="27"/>
        <v>0</v>
      </c>
      <c r="AG91" s="108"/>
      <c r="AH91" s="41">
        <f t="shared" si="28"/>
        <v>0</v>
      </c>
    </row>
    <row r="92" spans="1:34" ht="24.95" customHeight="1" x14ac:dyDescent="0.25">
      <c r="A92" s="632"/>
      <c r="B92" s="643"/>
      <c r="C92" s="645"/>
      <c r="D92" s="127" t="s">
        <v>502</v>
      </c>
      <c r="E92" s="128">
        <v>65</v>
      </c>
      <c r="F92" s="130" t="s">
        <v>2238</v>
      </c>
      <c r="G92" s="129">
        <f>VLOOKUP(D92,Baza_cen[],4,0)</f>
        <v>94.176000000000016</v>
      </c>
      <c r="H92" s="32"/>
      <c r="I92" s="107">
        <f t="shared" si="29"/>
        <v>94.176000000000016</v>
      </c>
      <c r="J92" s="32"/>
      <c r="K92" s="32"/>
      <c r="L92" s="32"/>
      <c r="M92" s="32"/>
      <c r="N92" s="32"/>
      <c r="O92" s="32"/>
      <c r="P92" s="97"/>
      <c r="Q92" s="266" t="str">
        <f t="shared" si="26"/>
        <v>szt.</v>
      </c>
      <c r="R92" s="386"/>
      <c r="S92" s="401"/>
      <c r="T92" s="401"/>
      <c r="U92" s="401"/>
      <c r="V92" s="401"/>
      <c r="W92" s="401"/>
      <c r="X92" s="401"/>
      <c r="Y92" s="401"/>
      <c r="Z92" s="401"/>
      <c r="AA92" s="401"/>
      <c r="AB92" s="401"/>
      <c r="AC92" s="401"/>
      <c r="AD92" s="401"/>
      <c r="AE92" s="401"/>
      <c r="AF92" s="480">
        <f t="shared" si="27"/>
        <v>0</v>
      </c>
      <c r="AG92" s="108"/>
      <c r="AH92" s="41">
        <f t="shared" si="28"/>
        <v>0</v>
      </c>
    </row>
    <row r="93" spans="1:34" ht="24.95" customHeight="1" x14ac:dyDescent="0.25">
      <c r="A93" s="632"/>
      <c r="B93" s="643"/>
      <c r="C93" s="645"/>
      <c r="D93" s="127" t="s">
        <v>503</v>
      </c>
      <c r="E93" s="128">
        <v>75</v>
      </c>
      <c r="F93" s="130" t="s">
        <v>2238</v>
      </c>
      <c r="G93" s="129">
        <f>VLOOKUP(D93,Baza_cen[],4,0)</f>
        <v>104.77080000000001</v>
      </c>
      <c r="H93" s="32"/>
      <c r="I93" s="107">
        <f t="shared" si="29"/>
        <v>104.77080000000001</v>
      </c>
      <c r="J93" s="32"/>
      <c r="K93" s="32"/>
      <c r="L93" s="32"/>
      <c r="M93" s="32"/>
      <c r="N93" s="32"/>
      <c r="O93" s="32"/>
      <c r="P93" s="97"/>
      <c r="Q93" s="266" t="str">
        <f t="shared" si="26"/>
        <v>szt.</v>
      </c>
      <c r="R93" s="386"/>
      <c r="S93" s="401"/>
      <c r="T93" s="401"/>
      <c r="U93" s="401"/>
      <c r="V93" s="401"/>
      <c r="W93" s="401"/>
      <c r="X93" s="401"/>
      <c r="Y93" s="401"/>
      <c r="Z93" s="401"/>
      <c r="AA93" s="401"/>
      <c r="AB93" s="401"/>
      <c r="AC93" s="401"/>
      <c r="AD93" s="401"/>
      <c r="AE93" s="401"/>
      <c r="AF93" s="480">
        <f t="shared" si="27"/>
        <v>0</v>
      </c>
      <c r="AG93" s="108"/>
      <c r="AH93" s="41">
        <f t="shared" si="28"/>
        <v>0</v>
      </c>
    </row>
    <row r="94" spans="1:34" ht="24.95" customHeight="1" x14ac:dyDescent="0.25">
      <c r="A94" s="632"/>
      <c r="B94" s="643"/>
      <c r="C94" s="645"/>
      <c r="D94" s="131" t="s">
        <v>504</v>
      </c>
      <c r="E94" s="132">
        <v>85</v>
      </c>
      <c r="F94" s="130" t="s">
        <v>2238</v>
      </c>
      <c r="G94" s="133">
        <f>VLOOKUP(D94,Baza_cen[],4,0)</f>
        <v>115.36560000000001</v>
      </c>
      <c r="H94" s="32"/>
      <c r="I94" s="107">
        <f t="shared" si="29"/>
        <v>115.36560000000001</v>
      </c>
      <c r="J94" s="32"/>
      <c r="K94" s="32"/>
      <c r="L94" s="32"/>
      <c r="M94" s="32"/>
      <c r="N94" s="32"/>
      <c r="O94" s="32"/>
      <c r="P94" s="97"/>
      <c r="Q94" s="266" t="str">
        <f t="shared" si="26"/>
        <v>szt.</v>
      </c>
      <c r="R94" s="386"/>
      <c r="S94" s="401"/>
      <c r="T94" s="401"/>
      <c r="U94" s="401"/>
      <c r="V94" s="401"/>
      <c r="W94" s="401"/>
      <c r="X94" s="401"/>
      <c r="Y94" s="401"/>
      <c r="Z94" s="401"/>
      <c r="AA94" s="401"/>
      <c r="AB94" s="401"/>
      <c r="AC94" s="401"/>
      <c r="AD94" s="401"/>
      <c r="AE94" s="401"/>
      <c r="AF94" s="480">
        <f t="shared" si="27"/>
        <v>0</v>
      </c>
      <c r="AG94" s="108"/>
      <c r="AH94" s="41">
        <f t="shared" si="28"/>
        <v>0</v>
      </c>
    </row>
    <row r="95" spans="1:34" x14ac:dyDescent="0.25">
      <c r="A95" s="22"/>
      <c r="B95" s="22"/>
      <c r="C95" s="22"/>
      <c r="D95" s="22"/>
      <c r="E95" s="22"/>
      <c r="F95" s="22"/>
      <c r="G95" s="22"/>
      <c r="H95" s="32"/>
      <c r="I95" s="44"/>
      <c r="J95" s="32"/>
      <c r="K95" s="32"/>
      <c r="L95" s="32"/>
      <c r="M95" s="32"/>
      <c r="N95" s="32"/>
      <c r="O95" s="32"/>
      <c r="P95" s="442"/>
      <c r="Q95" s="22"/>
      <c r="R95" s="388"/>
      <c r="S95" s="144"/>
      <c r="T95" s="144"/>
      <c r="U95" s="144"/>
      <c r="V95" s="144"/>
      <c r="W95" s="144"/>
      <c r="X95" s="144"/>
      <c r="Y95" s="144"/>
      <c r="Z95" s="144"/>
      <c r="AA95" s="144"/>
      <c r="AB95" s="144"/>
      <c r="AC95" s="144"/>
      <c r="AD95" s="144"/>
      <c r="AE95" s="144"/>
      <c r="AF95" s="481"/>
      <c r="AG95" s="118"/>
      <c r="AH95" s="74"/>
    </row>
    <row r="96" spans="1:34" ht="24.95" customHeight="1" x14ac:dyDescent="0.25">
      <c r="A96" s="632"/>
      <c r="B96" s="643" t="s">
        <v>466</v>
      </c>
      <c r="C96" s="645" t="s">
        <v>2248</v>
      </c>
      <c r="D96" s="124" t="s">
        <v>465</v>
      </c>
      <c r="E96" s="125">
        <v>65</v>
      </c>
      <c r="F96" s="125" t="s">
        <v>2237</v>
      </c>
      <c r="G96" s="126">
        <f>VLOOKUP(D96,Baza_cen[],4,0)</f>
        <v>55.328400000000009</v>
      </c>
      <c r="H96" s="32"/>
      <c r="I96" s="107">
        <f>G96*(1-$I$3)</f>
        <v>55.328400000000009</v>
      </c>
      <c r="J96" s="32"/>
      <c r="K96" s="32"/>
      <c r="L96" s="32"/>
      <c r="M96" s="32"/>
      <c r="N96" s="32"/>
      <c r="O96" s="32"/>
      <c r="P96" s="97"/>
      <c r="Q96" s="266" t="str">
        <f t="shared" ref="Q96:Q102" si="30">$Q$3</f>
        <v>szt.</v>
      </c>
      <c r="R96" s="386"/>
      <c r="S96" s="401"/>
      <c r="T96" s="401"/>
      <c r="U96" s="401"/>
      <c r="V96" s="401"/>
      <c r="W96" s="401"/>
      <c r="X96" s="401"/>
      <c r="Y96" s="401"/>
      <c r="Z96" s="401"/>
      <c r="AA96" s="401"/>
      <c r="AB96" s="401"/>
      <c r="AC96" s="401"/>
      <c r="AD96" s="401"/>
      <c r="AE96" s="401"/>
      <c r="AF96" s="480">
        <f t="shared" ref="AF96:AF102" si="31">P96*$J$1</f>
        <v>0</v>
      </c>
      <c r="AG96" s="108"/>
      <c r="AH96" s="41">
        <f t="shared" ref="AH96:AH102" si="32">AF96*I96</f>
        <v>0</v>
      </c>
    </row>
    <row r="97" spans="1:34" ht="24.95" customHeight="1" x14ac:dyDescent="0.25">
      <c r="A97" s="632"/>
      <c r="B97" s="643"/>
      <c r="C97" s="645"/>
      <c r="D97" s="127" t="s">
        <v>467</v>
      </c>
      <c r="E97" s="128">
        <v>75</v>
      </c>
      <c r="F97" s="128" t="s">
        <v>2237</v>
      </c>
      <c r="G97" s="129">
        <f>VLOOKUP(D97,Baza_cen[],4,0)</f>
        <v>61.214400000000012</v>
      </c>
      <c r="H97" s="32"/>
      <c r="I97" s="107">
        <f t="shared" ref="I97:I102" si="33">G97*(1-$I$3)</f>
        <v>61.214400000000012</v>
      </c>
      <c r="J97" s="32"/>
      <c r="K97" s="32"/>
      <c r="L97" s="32"/>
      <c r="M97" s="32"/>
      <c r="N97" s="32"/>
      <c r="O97" s="32"/>
      <c r="P97" s="97"/>
      <c r="Q97" s="266" t="str">
        <f t="shared" si="30"/>
        <v>szt.</v>
      </c>
      <c r="R97" s="386"/>
      <c r="S97" s="401"/>
      <c r="T97" s="401"/>
      <c r="U97" s="401"/>
      <c r="V97" s="401"/>
      <c r="W97" s="401"/>
      <c r="X97" s="401"/>
      <c r="Y97" s="401"/>
      <c r="Z97" s="401"/>
      <c r="AA97" s="401"/>
      <c r="AB97" s="401"/>
      <c r="AC97" s="401"/>
      <c r="AD97" s="401"/>
      <c r="AE97" s="401"/>
      <c r="AF97" s="480">
        <f t="shared" si="31"/>
        <v>0</v>
      </c>
      <c r="AG97" s="108"/>
      <c r="AH97" s="41">
        <f t="shared" si="32"/>
        <v>0</v>
      </c>
    </row>
    <row r="98" spans="1:34" ht="24.95" customHeight="1" x14ac:dyDescent="0.25">
      <c r="A98" s="632"/>
      <c r="B98" s="643"/>
      <c r="C98" s="645"/>
      <c r="D98" s="127" t="s">
        <v>468</v>
      </c>
      <c r="E98" s="128">
        <v>85</v>
      </c>
      <c r="F98" s="128" t="s">
        <v>2237</v>
      </c>
      <c r="G98" s="129">
        <f>VLOOKUP(D98,Baza_cen[],4,0)</f>
        <v>65.923200000000008</v>
      </c>
      <c r="H98" s="32"/>
      <c r="I98" s="107">
        <f t="shared" si="33"/>
        <v>65.923200000000008</v>
      </c>
      <c r="J98" s="32"/>
      <c r="K98" s="32"/>
      <c r="L98" s="32"/>
      <c r="M98" s="32"/>
      <c r="N98" s="32"/>
      <c r="O98" s="32"/>
      <c r="P98" s="97"/>
      <c r="Q98" s="266" t="str">
        <f t="shared" si="30"/>
        <v>szt.</v>
      </c>
      <c r="R98" s="386"/>
      <c r="S98" s="401"/>
      <c r="T98" s="401"/>
      <c r="U98" s="401"/>
      <c r="V98" s="401"/>
      <c r="W98" s="401"/>
      <c r="X98" s="401"/>
      <c r="Y98" s="401"/>
      <c r="Z98" s="401"/>
      <c r="AA98" s="401"/>
      <c r="AB98" s="401"/>
      <c r="AC98" s="401"/>
      <c r="AD98" s="401"/>
      <c r="AE98" s="401"/>
      <c r="AF98" s="480">
        <f t="shared" si="31"/>
        <v>0</v>
      </c>
      <c r="AG98" s="108"/>
      <c r="AH98" s="41">
        <f t="shared" si="32"/>
        <v>0</v>
      </c>
    </row>
    <row r="99" spans="1:34" ht="24.95" customHeight="1" x14ac:dyDescent="0.25">
      <c r="A99" s="632"/>
      <c r="B99" s="643"/>
      <c r="C99" s="645"/>
      <c r="D99" s="127" t="s">
        <v>469</v>
      </c>
      <c r="E99" s="128">
        <v>95</v>
      </c>
      <c r="F99" s="128" t="s">
        <v>2237</v>
      </c>
      <c r="G99" s="129">
        <f>VLOOKUP(D99,Baza_cen[],4,0)</f>
        <v>71.809200000000018</v>
      </c>
      <c r="H99" s="32"/>
      <c r="I99" s="107">
        <f t="shared" si="33"/>
        <v>71.809200000000018</v>
      </c>
      <c r="J99" s="32"/>
      <c r="K99" s="32"/>
      <c r="L99" s="32"/>
      <c r="M99" s="32"/>
      <c r="N99" s="32"/>
      <c r="O99" s="32"/>
      <c r="P99" s="97"/>
      <c r="Q99" s="266" t="str">
        <f t="shared" si="30"/>
        <v>szt.</v>
      </c>
      <c r="R99" s="386"/>
      <c r="S99" s="401"/>
      <c r="T99" s="401"/>
      <c r="U99" s="401"/>
      <c r="V99" s="401"/>
      <c r="W99" s="401"/>
      <c r="X99" s="401"/>
      <c r="Y99" s="401"/>
      <c r="Z99" s="401"/>
      <c r="AA99" s="401"/>
      <c r="AB99" s="401"/>
      <c r="AC99" s="401"/>
      <c r="AD99" s="401"/>
      <c r="AE99" s="401"/>
      <c r="AF99" s="480">
        <f t="shared" si="31"/>
        <v>0</v>
      </c>
      <c r="AG99" s="108"/>
      <c r="AH99" s="41">
        <f t="shared" si="32"/>
        <v>0</v>
      </c>
    </row>
    <row r="100" spans="1:34" ht="24.95" customHeight="1" x14ac:dyDescent="0.25">
      <c r="A100" s="632"/>
      <c r="B100" s="643"/>
      <c r="C100" s="645"/>
      <c r="D100" s="127" t="s">
        <v>473</v>
      </c>
      <c r="E100" s="128">
        <v>65</v>
      </c>
      <c r="F100" s="130" t="s">
        <v>2238</v>
      </c>
      <c r="G100" s="129">
        <f>VLOOKUP(D100,Baza_cen[],4,0)</f>
        <v>72.986400000000017</v>
      </c>
      <c r="H100" s="32"/>
      <c r="I100" s="107">
        <f t="shared" si="33"/>
        <v>72.986400000000017</v>
      </c>
      <c r="J100" s="32"/>
      <c r="K100" s="32"/>
      <c r="L100" s="32"/>
      <c r="M100" s="32"/>
      <c r="N100" s="32"/>
      <c r="O100" s="32"/>
      <c r="P100" s="97"/>
      <c r="Q100" s="266" t="str">
        <f t="shared" si="30"/>
        <v>szt.</v>
      </c>
      <c r="R100" s="386"/>
      <c r="S100" s="401"/>
      <c r="T100" s="401"/>
      <c r="U100" s="401"/>
      <c r="V100" s="401"/>
      <c r="W100" s="401"/>
      <c r="X100" s="401"/>
      <c r="Y100" s="401"/>
      <c r="Z100" s="401"/>
      <c r="AA100" s="401"/>
      <c r="AB100" s="401"/>
      <c r="AC100" s="401"/>
      <c r="AD100" s="401"/>
      <c r="AE100" s="401"/>
      <c r="AF100" s="480">
        <f t="shared" si="31"/>
        <v>0</v>
      </c>
      <c r="AG100" s="108"/>
      <c r="AH100" s="41">
        <f t="shared" si="32"/>
        <v>0</v>
      </c>
    </row>
    <row r="101" spans="1:34" ht="24.95" customHeight="1" x14ac:dyDescent="0.25">
      <c r="A101" s="632"/>
      <c r="B101" s="643"/>
      <c r="C101" s="645"/>
      <c r="D101" s="127" t="s">
        <v>474</v>
      </c>
      <c r="E101" s="128">
        <v>75</v>
      </c>
      <c r="F101" s="130" t="s">
        <v>2238</v>
      </c>
      <c r="G101" s="129">
        <f>VLOOKUP(D101,Baza_cen[],4,0)</f>
        <v>80.049599999999998</v>
      </c>
      <c r="H101" s="32"/>
      <c r="I101" s="107">
        <f t="shared" si="33"/>
        <v>80.049599999999998</v>
      </c>
      <c r="J101" s="32"/>
      <c r="K101" s="32"/>
      <c r="L101" s="32"/>
      <c r="M101" s="32"/>
      <c r="N101" s="32"/>
      <c r="O101" s="32"/>
      <c r="P101" s="97"/>
      <c r="Q101" s="266" t="str">
        <f t="shared" si="30"/>
        <v>szt.</v>
      </c>
      <c r="R101" s="386"/>
      <c r="S101" s="401"/>
      <c r="T101" s="401"/>
      <c r="U101" s="401"/>
      <c r="V101" s="401"/>
      <c r="W101" s="401"/>
      <c r="X101" s="401"/>
      <c r="Y101" s="401"/>
      <c r="Z101" s="401"/>
      <c r="AA101" s="401"/>
      <c r="AB101" s="401"/>
      <c r="AC101" s="401"/>
      <c r="AD101" s="401"/>
      <c r="AE101" s="401"/>
      <c r="AF101" s="480">
        <f t="shared" si="31"/>
        <v>0</v>
      </c>
      <c r="AG101" s="108"/>
      <c r="AH101" s="41">
        <f t="shared" si="32"/>
        <v>0</v>
      </c>
    </row>
    <row r="102" spans="1:34" ht="24.95" customHeight="1" x14ac:dyDescent="0.25">
      <c r="A102" s="632"/>
      <c r="B102" s="644"/>
      <c r="C102" s="645"/>
      <c r="D102" s="131" t="s">
        <v>475</v>
      </c>
      <c r="E102" s="132">
        <v>85</v>
      </c>
      <c r="F102" s="130" t="s">
        <v>2238</v>
      </c>
      <c r="G102" s="133">
        <f>VLOOKUP(D102,Baza_cen[],4,0)</f>
        <v>88.29</v>
      </c>
      <c r="H102" s="32"/>
      <c r="I102" s="107">
        <f t="shared" si="33"/>
        <v>88.29</v>
      </c>
      <c r="J102" s="32"/>
      <c r="K102" s="32"/>
      <c r="L102" s="32"/>
      <c r="M102" s="32"/>
      <c r="N102" s="32"/>
      <c r="O102" s="32"/>
      <c r="P102" s="97"/>
      <c r="Q102" s="266" t="str">
        <f t="shared" si="30"/>
        <v>szt.</v>
      </c>
      <c r="R102" s="386"/>
      <c r="S102" s="401"/>
      <c r="T102" s="401"/>
      <c r="U102" s="401"/>
      <c r="V102" s="401"/>
      <c r="W102" s="401"/>
      <c r="X102" s="401"/>
      <c r="Y102" s="401"/>
      <c r="Z102" s="401"/>
      <c r="AA102" s="401"/>
      <c r="AB102" s="401"/>
      <c r="AC102" s="401"/>
      <c r="AD102" s="401"/>
      <c r="AE102" s="401"/>
      <c r="AF102" s="480">
        <f t="shared" si="31"/>
        <v>0</v>
      </c>
      <c r="AG102" s="108"/>
      <c r="AH102" s="41">
        <f t="shared" si="32"/>
        <v>0</v>
      </c>
    </row>
    <row r="103" spans="1:34" x14ac:dyDescent="0.25">
      <c r="A103" s="22"/>
      <c r="B103" s="22"/>
      <c r="C103" s="22"/>
      <c r="D103" s="22"/>
      <c r="E103" s="22"/>
      <c r="F103" s="22"/>
      <c r="G103" s="22"/>
      <c r="H103" s="32"/>
      <c r="I103" s="44"/>
      <c r="J103" s="32"/>
      <c r="K103" s="32"/>
      <c r="L103" s="32"/>
      <c r="M103" s="32"/>
      <c r="N103" s="32"/>
      <c r="O103" s="32"/>
      <c r="P103" s="442"/>
      <c r="Q103" s="22"/>
      <c r="R103" s="388"/>
      <c r="S103" s="144"/>
      <c r="T103" s="144"/>
      <c r="U103" s="144"/>
      <c r="V103" s="144"/>
      <c r="W103" s="144"/>
      <c r="X103" s="144"/>
      <c r="Y103" s="144"/>
      <c r="Z103" s="144"/>
      <c r="AA103" s="144"/>
      <c r="AB103" s="144"/>
      <c r="AC103" s="144"/>
      <c r="AD103" s="144"/>
      <c r="AE103" s="144"/>
      <c r="AF103" s="481"/>
      <c r="AG103" s="118"/>
      <c r="AH103" s="74"/>
    </row>
    <row r="104" spans="1:34" ht="24.95" customHeight="1" x14ac:dyDescent="0.25">
      <c r="A104" s="632"/>
      <c r="B104" s="643" t="s">
        <v>445</v>
      </c>
      <c r="C104" s="645" t="s">
        <v>2249</v>
      </c>
      <c r="D104" s="124" t="s">
        <v>480</v>
      </c>
      <c r="E104" s="125">
        <v>65</v>
      </c>
      <c r="F104" s="125" t="s">
        <v>2237</v>
      </c>
      <c r="G104" s="126">
        <f>VLOOKUP(D104,Baza_cen[],4,0)</f>
        <v>55.328400000000009</v>
      </c>
      <c r="H104" s="32"/>
      <c r="I104" s="107">
        <f>G104*(1-$I$3)</f>
        <v>55.328400000000009</v>
      </c>
      <c r="J104" s="32"/>
      <c r="K104" s="32"/>
      <c r="L104" s="32"/>
      <c r="M104" s="32"/>
      <c r="N104" s="32"/>
      <c r="O104" s="32"/>
      <c r="P104" s="97"/>
      <c r="Q104" s="266" t="str">
        <f t="shared" ref="Q104:Q110" si="34">$Q$3</f>
        <v>szt.</v>
      </c>
      <c r="R104" s="386"/>
      <c r="S104" s="401"/>
      <c r="T104" s="401"/>
      <c r="U104" s="401"/>
      <c r="V104" s="401"/>
      <c r="W104" s="401"/>
      <c r="X104" s="401"/>
      <c r="Y104" s="401"/>
      <c r="Z104" s="401"/>
      <c r="AA104" s="401"/>
      <c r="AB104" s="401"/>
      <c r="AC104" s="401"/>
      <c r="AD104" s="401"/>
      <c r="AE104" s="401"/>
      <c r="AF104" s="480">
        <f t="shared" ref="AF104:AF110" si="35">P104*$J$1</f>
        <v>0</v>
      </c>
      <c r="AG104" s="108"/>
      <c r="AH104" s="41">
        <f t="shared" ref="AH104:AH110" si="36">AF104*I104</f>
        <v>0</v>
      </c>
    </row>
    <row r="105" spans="1:34" ht="24.95" customHeight="1" x14ac:dyDescent="0.25">
      <c r="A105" s="632"/>
      <c r="B105" s="643"/>
      <c r="C105" s="645"/>
      <c r="D105" s="127" t="s">
        <v>481</v>
      </c>
      <c r="E105" s="128">
        <v>75</v>
      </c>
      <c r="F105" s="128" t="s">
        <v>2237</v>
      </c>
      <c r="G105" s="129">
        <f>VLOOKUP(D105,Baza_cen[],4,0)</f>
        <v>61.214400000000012</v>
      </c>
      <c r="H105" s="32"/>
      <c r="I105" s="107">
        <f t="shared" ref="I105:I110" si="37">G105*(1-$I$3)</f>
        <v>61.214400000000012</v>
      </c>
      <c r="J105" s="32"/>
      <c r="K105" s="32"/>
      <c r="L105" s="32"/>
      <c r="M105" s="32"/>
      <c r="N105" s="32"/>
      <c r="O105" s="32"/>
      <c r="P105" s="97"/>
      <c r="Q105" s="266" t="str">
        <f t="shared" si="34"/>
        <v>szt.</v>
      </c>
      <c r="R105" s="386"/>
      <c r="S105" s="401"/>
      <c r="T105" s="401"/>
      <c r="U105" s="401"/>
      <c r="V105" s="401"/>
      <c r="W105" s="401"/>
      <c r="X105" s="401"/>
      <c r="Y105" s="401"/>
      <c r="Z105" s="401"/>
      <c r="AA105" s="401"/>
      <c r="AB105" s="401"/>
      <c r="AC105" s="401"/>
      <c r="AD105" s="401"/>
      <c r="AE105" s="401"/>
      <c r="AF105" s="480">
        <f t="shared" si="35"/>
        <v>0</v>
      </c>
      <c r="AG105" s="108"/>
      <c r="AH105" s="41">
        <f t="shared" si="36"/>
        <v>0</v>
      </c>
    </row>
    <row r="106" spans="1:34" ht="24.95" customHeight="1" x14ac:dyDescent="0.25">
      <c r="A106" s="632"/>
      <c r="B106" s="643"/>
      <c r="C106" s="645"/>
      <c r="D106" s="127" t="s">
        <v>482</v>
      </c>
      <c r="E106" s="128">
        <v>85</v>
      </c>
      <c r="F106" s="128" t="s">
        <v>2237</v>
      </c>
      <c r="G106" s="129">
        <f>VLOOKUP(D106,Baza_cen[],4,0)</f>
        <v>65.923200000000008</v>
      </c>
      <c r="H106" s="32"/>
      <c r="I106" s="107">
        <f t="shared" si="37"/>
        <v>65.923200000000008</v>
      </c>
      <c r="J106" s="32"/>
      <c r="K106" s="32"/>
      <c r="L106" s="32"/>
      <c r="M106" s="32"/>
      <c r="N106" s="32"/>
      <c r="O106" s="32"/>
      <c r="P106" s="97"/>
      <c r="Q106" s="266" t="str">
        <f t="shared" si="34"/>
        <v>szt.</v>
      </c>
      <c r="R106" s="386"/>
      <c r="S106" s="401"/>
      <c r="T106" s="401"/>
      <c r="U106" s="401"/>
      <c r="V106" s="401"/>
      <c r="W106" s="401"/>
      <c r="X106" s="401"/>
      <c r="Y106" s="401"/>
      <c r="Z106" s="401"/>
      <c r="AA106" s="401"/>
      <c r="AB106" s="401"/>
      <c r="AC106" s="401"/>
      <c r="AD106" s="401"/>
      <c r="AE106" s="401"/>
      <c r="AF106" s="480">
        <f t="shared" si="35"/>
        <v>0</v>
      </c>
      <c r="AG106" s="108"/>
      <c r="AH106" s="41">
        <f t="shared" si="36"/>
        <v>0</v>
      </c>
    </row>
    <row r="107" spans="1:34" ht="24.95" customHeight="1" x14ac:dyDescent="0.25">
      <c r="A107" s="632"/>
      <c r="B107" s="643"/>
      <c r="C107" s="645"/>
      <c r="D107" s="127" t="s">
        <v>483</v>
      </c>
      <c r="E107" s="128">
        <v>95</v>
      </c>
      <c r="F107" s="128" t="s">
        <v>2237</v>
      </c>
      <c r="G107" s="129">
        <f>VLOOKUP(D107,Baza_cen[],4,0)</f>
        <v>71.809200000000018</v>
      </c>
      <c r="H107" s="32"/>
      <c r="I107" s="107">
        <f t="shared" si="37"/>
        <v>71.809200000000018</v>
      </c>
      <c r="J107" s="32"/>
      <c r="K107" s="32"/>
      <c r="L107" s="32"/>
      <c r="M107" s="32"/>
      <c r="N107" s="32"/>
      <c r="O107" s="32"/>
      <c r="P107" s="97"/>
      <c r="Q107" s="266" t="str">
        <f t="shared" si="34"/>
        <v>szt.</v>
      </c>
      <c r="R107" s="386"/>
      <c r="S107" s="401"/>
      <c r="T107" s="401"/>
      <c r="U107" s="401"/>
      <c r="V107" s="401"/>
      <c r="W107" s="401"/>
      <c r="X107" s="401"/>
      <c r="Y107" s="401"/>
      <c r="Z107" s="401"/>
      <c r="AA107" s="401"/>
      <c r="AB107" s="401"/>
      <c r="AC107" s="401"/>
      <c r="AD107" s="401"/>
      <c r="AE107" s="401"/>
      <c r="AF107" s="480">
        <f t="shared" si="35"/>
        <v>0</v>
      </c>
      <c r="AG107" s="108"/>
      <c r="AH107" s="41">
        <f t="shared" si="36"/>
        <v>0</v>
      </c>
    </row>
    <row r="108" spans="1:34" ht="24.95" customHeight="1" x14ac:dyDescent="0.25">
      <c r="A108" s="632"/>
      <c r="B108" s="643"/>
      <c r="C108" s="645"/>
      <c r="D108" s="127" t="s">
        <v>487</v>
      </c>
      <c r="E108" s="128">
        <v>65</v>
      </c>
      <c r="F108" s="130" t="s">
        <v>2238</v>
      </c>
      <c r="G108" s="129">
        <f>VLOOKUP(D108,Baza_cen[],4,0)</f>
        <v>72.986400000000017</v>
      </c>
      <c r="H108" s="32"/>
      <c r="I108" s="107">
        <f t="shared" si="37"/>
        <v>72.986400000000017</v>
      </c>
      <c r="J108" s="32"/>
      <c r="K108" s="32"/>
      <c r="L108" s="32"/>
      <c r="M108" s="32"/>
      <c r="N108" s="32"/>
      <c r="O108" s="32"/>
      <c r="P108" s="97"/>
      <c r="Q108" s="266" t="str">
        <f t="shared" si="34"/>
        <v>szt.</v>
      </c>
      <c r="R108" s="386"/>
      <c r="S108" s="401"/>
      <c r="T108" s="401"/>
      <c r="U108" s="401"/>
      <c r="V108" s="401"/>
      <c r="W108" s="401"/>
      <c r="X108" s="401"/>
      <c r="Y108" s="401"/>
      <c r="Z108" s="401"/>
      <c r="AA108" s="401"/>
      <c r="AB108" s="401"/>
      <c r="AC108" s="401"/>
      <c r="AD108" s="401"/>
      <c r="AE108" s="401"/>
      <c r="AF108" s="480">
        <f t="shared" si="35"/>
        <v>0</v>
      </c>
      <c r="AG108" s="108"/>
      <c r="AH108" s="41">
        <f t="shared" si="36"/>
        <v>0</v>
      </c>
    </row>
    <row r="109" spans="1:34" ht="24.95" customHeight="1" x14ac:dyDescent="0.25">
      <c r="A109" s="632"/>
      <c r="B109" s="643"/>
      <c r="C109" s="645"/>
      <c r="D109" s="127" t="s">
        <v>488</v>
      </c>
      <c r="E109" s="128">
        <v>75</v>
      </c>
      <c r="F109" s="130" t="s">
        <v>2238</v>
      </c>
      <c r="G109" s="129">
        <f>VLOOKUP(D109,Baza_cen[],4,0)</f>
        <v>80.049599999999998</v>
      </c>
      <c r="H109" s="32"/>
      <c r="I109" s="107">
        <f t="shared" si="37"/>
        <v>80.049599999999998</v>
      </c>
      <c r="J109" s="32"/>
      <c r="K109" s="32"/>
      <c r="L109" s="32"/>
      <c r="M109" s="32"/>
      <c r="N109" s="32"/>
      <c r="O109" s="32"/>
      <c r="P109" s="97"/>
      <c r="Q109" s="266" t="str">
        <f t="shared" si="34"/>
        <v>szt.</v>
      </c>
      <c r="R109" s="386"/>
      <c r="S109" s="401"/>
      <c r="T109" s="401"/>
      <c r="U109" s="401"/>
      <c r="V109" s="401"/>
      <c r="W109" s="401"/>
      <c r="X109" s="401"/>
      <c r="Y109" s="401"/>
      <c r="Z109" s="401"/>
      <c r="AA109" s="401"/>
      <c r="AB109" s="401"/>
      <c r="AC109" s="401"/>
      <c r="AD109" s="401"/>
      <c r="AE109" s="401"/>
      <c r="AF109" s="480">
        <f t="shared" si="35"/>
        <v>0</v>
      </c>
      <c r="AG109" s="108"/>
      <c r="AH109" s="41">
        <f t="shared" si="36"/>
        <v>0</v>
      </c>
    </row>
    <row r="110" spans="1:34" ht="24.95" customHeight="1" x14ac:dyDescent="0.25">
      <c r="A110" s="632"/>
      <c r="B110" s="643"/>
      <c r="C110" s="645"/>
      <c r="D110" s="131" t="s">
        <v>489</v>
      </c>
      <c r="E110" s="132">
        <v>85</v>
      </c>
      <c r="F110" s="130" t="s">
        <v>2238</v>
      </c>
      <c r="G110" s="133">
        <f>VLOOKUP(D110,Baza_cen[],4,0)</f>
        <v>88.29</v>
      </c>
      <c r="H110" s="32"/>
      <c r="I110" s="107">
        <f t="shared" si="37"/>
        <v>88.29</v>
      </c>
      <c r="J110" s="32"/>
      <c r="K110" s="32"/>
      <c r="L110" s="32"/>
      <c r="M110" s="32"/>
      <c r="N110" s="32"/>
      <c r="O110" s="32"/>
      <c r="P110" s="97"/>
      <c r="Q110" s="266" t="str">
        <f t="shared" si="34"/>
        <v>szt.</v>
      </c>
      <c r="R110" s="386"/>
      <c r="S110" s="401"/>
      <c r="T110" s="401"/>
      <c r="U110" s="401"/>
      <c r="V110" s="401"/>
      <c r="W110" s="401"/>
      <c r="X110" s="401"/>
      <c r="Y110" s="401"/>
      <c r="Z110" s="401"/>
      <c r="AA110" s="401"/>
      <c r="AB110" s="401"/>
      <c r="AC110" s="401"/>
      <c r="AD110" s="401"/>
      <c r="AE110" s="401"/>
      <c r="AF110" s="480">
        <f t="shared" si="35"/>
        <v>0</v>
      </c>
      <c r="AG110" s="108"/>
      <c r="AH110" s="41">
        <f t="shared" si="36"/>
        <v>0</v>
      </c>
    </row>
    <row r="111" spans="1:34" x14ac:dyDescent="0.25">
      <c r="A111" s="22"/>
      <c r="B111" s="22"/>
      <c r="C111" s="22"/>
      <c r="D111" s="22"/>
      <c r="E111" s="22"/>
      <c r="F111" s="22"/>
      <c r="G111" s="22"/>
      <c r="H111" s="32"/>
      <c r="I111" s="44"/>
      <c r="J111" s="32"/>
      <c r="K111" s="32"/>
      <c r="L111" s="32"/>
      <c r="M111" s="32"/>
      <c r="N111" s="32"/>
      <c r="O111" s="32"/>
      <c r="P111" s="442"/>
      <c r="Q111" s="22"/>
      <c r="R111" s="388"/>
      <c r="S111" s="144"/>
      <c r="T111" s="144"/>
      <c r="U111" s="144"/>
      <c r="V111" s="144"/>
      <c r="W111" s="144"/>
      <c r="X111" s="144"/>
      <c r="Y111" s="144"/>
      <c r="Z111" s="144"/>
      <c r="AA111" s="144"/>
      <c r="AB111" s="144"/>
      <c r="AC111" s="144"/>
      <c r="AD111" s="144"/>
      <c r="AE111" s="144"/>
      <c r="AF111" s="481"/>
      <c r="AG111" s="118"/>
      <c r="AH111" s="74"/>
    </row>
    <row r="112" spans="1:34" ht="24.95" customHeight="1" x14ac:dyDescent="0.25">
      <c r="A112" s="632"/>
      <c r="B112" s="643" t="s">
        <v>447</v>
      </c>
      <c r="C112" s="645" t="s">
        <v>2250</v>
      </c>
      <c r="D112" s="124" t="s">
        <v>444</v>
      </c>
      <c r="E112" s="125">
        <v>40</v>
      </c>
      <c r="F112" s="125" t="s">
        <v>2237</v>
      </c>
      <c r="G112" s="126">
        <f>VLOOKUP(D112,Baza_cen[],4,0)</f>
        <v>36.493200000000009</v>
      </c>
      <c r="H112" s="32"/>
      <c r="I112" s="107">
        <f t="shared" ref="I112:I117" si="38">G112*(1-$I$3)</f>
        <v>36.493200000000009</v>
      </c>
      <c r="J112" s="32"/>
      <c r="K112" s="32"/>
      <c r="L112" s="32"/>
      <c r="M112" s="32"/>
      <c r="N112" s="32"/>
      <c r="O112" s="32"/>
      <c r="P112" s="97"/>
      <c r="Q112" s="266" t="str">
        <f t="shared" ref="Q112:Q117" si="39">$Q$3</f>
        <v>szt.</v>
      </c>
      <c r="R112" s="386"/>
      <c r="S112" s="401"/>
      <c r="T112" s="401"/>
      <c r="U112" s="401"/>
      <c r="V112" s="401"/>
      <c r="W112" s="401"/>
      <c r="X112" s="401"/>
      <c r="Y112" s="401"/>
      <c r="Z112" s="401"/>
      <c r="AA112" s="401"/>
      <c r="AB112" s="401"/>
      <c r="AC112" s="401"/>
      <c r="AD112" s="401"/>
      <c r="AE112" s="401"/>
      <c r="AF112" s="480">
        <f t="shared" ref="AF112:AF117" si="40">P112*$J$1</f>
        <v>0</v>
      </c>
      <c r="AG112" s="108"/>
      <c r="AH112" s="41">
        <f t="shared" ref="AH112:AH117" si="41">AF112*I112</f>
        <v>0</v>
      </c>
    </row>
    <row r="113" spans="1:34" ht="24.95" customHeight="1" x14ac:dyDescent="0.25">
      <c r="A113" s="632"/>
      <c r="B113" s="643"/>
      <c r="C113" s="645"/>
      <c r="D113" s="127" t="s">
        <v>446</v>
      </c>
      <c r="E113" s="128">
        <v>50</v>
      </c>
      <c r="F113" s="128" t="s">
        <v>2237</v>
      </c>
      <c r="G113" s="129">
        <f>VLOOKUP(D113,Baza_cen[],4,0)</f>
        <v>40.024799999999999</v>
      </c>
      <c r="H113" s="32"/>
      <c r="I113" s="107">
        <f t="shared" si="38"/>
        <v>40.024799999999999</v>
      </c>
      <c r="J113" s="32"/>
      <c r="K113" s="32"/>
      <c r="L113" s="32"/>
      <c r="M113" s="32"/>
      <c r="N113" s="32"/>
      <c r="O113" s="32"/>
      <c r="P113" s="97"/>
      <c r="Q113" s="266" t="str">
        <f t="shared" si="39"/>
        <v>szt.</v>
      </c>
      <c r="R113" s="386"/>
      <c r="S113" s="401"/>
      <c r="T113" s="401"/>
      <c r="U113" s="401"/>
      <c r="V113" s="401"/>
      <c r="W113" s="401"/>
      <c r="X113" s="401"/>
      <c r="Y113" s="401"/>
      <c r="Z113" s="401"/>
      <c r="AA113" s="401"/>
      <c r="AB113" s="401"/>
      <c r="AC113" s="401"/>
      <c r="AD113" s="401"/>
      <c r="AE113" s="401"/>
      <c r="AF113" s="480">
        <f t="shared" si="40"/>
        <v>0</v>
      </c>
      <c r="AG113" s="108"/>
      <c r="AH113" s="41">
        <f t="shared" si="41"/>
        <v>0</v>
      </c>
    </row>
    <row r="114" spans="1:34" ht="24.95" customHeight="1" x14ac:dyDescent="0.25">
      <c r="A114" s="632"/>
      <c r="B114" s="643"/>
      <c r="C114" s="645"/>
      <c r="D114" s="127" t="s">
        <v>448</v>
      </c>
      <c r="E114" s="128">
        <v>60</v>
      </c>
      <c r="F114" s="128" t="s">
        <v>2237</v>
      </c>
      <c r="G114" s="129">
        <f>VLOOKUP(D114,Baza_cen[],4,0)</f>
        <v>44.73360000000001</v>
      </c>
      <c r="H114" s="32"/>
      <c r="I114" s="107">
        <f t="shared" si="38"/>
        <v>44.73360000000001</v>
      </c>
      <c r="J114" s="32"/>
      <c r="K114" s="32"/>
      <c r="L114" s="32"/>
      <c r="M114" s="32"/>
      <c r="N114" s="32"/>
      <c r="O114" s="32"/>
      <c r="P114" s="97"/>
      <c r="Q114" s="266" t="str">
        <f t="shared" si="39"/>
        <v>szt.</v>
      </c>
      <c r="R114" s="386"/>
      <c r="S114" s="401"/>
      <c r="T114" s="401"/>
      <c r="U114" s="401"/>
      <c r="V114" s="401"/>
      <c r="W114" s="401"/>
      <c r="X114" s="401"/>
      <c r="Y114" s="401"/>
      <c r="Z114" s="401"/>
      <c r="AA114" s="401"/>
      <c r="AB114" s="401"/>
      <c r="AC114" s="401"/>
      <c r="AD114" s="401"/>
      <c r="AE114" s="401"/>
      <c r="AF114" s="480">
        <f t="shared" si="40"/>
        <v>0</v>
      </c>
      <c r="AG114" s="108"/>
      <c r="AH114" s="41">
        <f t="shared" si="41"/>
        <v>0</v>
      </c>
    </row>
    <row r="115" spans="1:34" ht="24.95" customHeight="1" x14ac:dyDescent="0.25">
      <c r="A115" s="632"/>
      <c r="B115" s="643"/>
      <c r="C115" s="645"/>
      <c r="D115" s="127" t="s">
        <v>452</v>
      </c>
      <c r="E115" s="128">
        <v>40</v>
      </c>
      <c r="F115" s="130" t="s">
        <v>2238</v>
      </c>
      <c r="G115" s="129">
        <f>VLOOKUP(D115,Baza_cen[],4,0)</f>
        <v>43.556400000000004</v>
      </c>
      <c r="H115" s="32"/>
      <c r="I115" s="107">
        <f t="shared" si="38"/>
        <v>43.556400000000004</v>
      </c>
      <c r="J115" s="32"/>
      <c r="K115" s="32"/>
      <c r="L115" s="32"/>
      <c r="M115" s="32"/>
      <c r="N115" s="32"/>
      <c r="O115" s="32"/>
      <c r="P115" s="97"/>
      <c r="Q115" s="266" t="str">
        <f t="shared" si="39"/>
        <v>szt.</v>
      </c>
      <c r="R115" s="386"/>
      <c r="S115" s="401"/>
      <c r="T115" s="401"/>
      <c r="U115" s="401"/>
      <c r="V115" s="401"/>
      <c r="W115" s="401"/>
      <c r="X115" s="401"/>
      <c r="Y115" s="401"/>
      <c r="Z115" s="401"/>
      <c r="AA115" s="401"/>
      <c r="AB115" s="401"/>
      <c r="AC115" s="401"/>
      <c r="AD115" s="401"/>
      <c r="AE115" s="401"/>
      <c r="AF115" s="480">
        <f t="shared" si="40"/>
        <v>0</v>
      </c>
      <c r="AG115" s="108"/>
      <c r="AH115" s="41">
        <f t="shared" si="41"/>
        <v>0</v>
      </c>
    </row>
    <row r="116" spans="1:34" ht="24.95" customHeight="1" x14ac:dyDescent="0.25">
      <c r="A116" s="632"/>
      <c r="B116" s="643"/>
      <c r="C116" s="645"/>
      <c r="D116" s="127" t="s">
        <v>453</v>
      </c>
      <c r="E116" s="128">
        <v>50</v>
      </c>
      <c r="F116" s="130" t="s">
        <v>2238</v>
      </c>
      <c r="G116" s="129">
        <f>VLOOKUP(D116,Baza_cen[],4,0)</f>
        <v>50.619600000000005</v>
      </c>
      <c r="H116" s="32"/>
      <c r="I116" s="107">
        <f t="shared" si="38"/>
        <v>50.619600000000005</v>
      </c>
      <c r="J116" s="32"/>
      <c r="K116" s="32"/>
      <c r="L116" s="32"/>
      <c r="M116" s="32"/>
      <c r="N116" s="32"/>
      <c r="O116" s="32"/>
      <c r="P116" s="97"/>
      <c r="Q116" s="266" t="str">
        <f t="shared" si="39"/>
        <v>szt.</v>
      </c>
      <c r="R116" s="386"/>
      <c r="S116" s="401"/>
      <c r="T116" s="401"/>
      <c r="U116" s="401"/>
      <c r="V116" s="401"/>
      <c r="W116" s="401"/>
      <c r="X116" s="401"/>
      <c r="Y116" s="401"/>
      <c r="Z116" s="401"/>
      <c r="AA116" s="401"/>
      <c r="AB116" s="401"/>
      <c r="AC116" s="401"/>
      <c r="AD116" s="401"/>
      <c r="AE116" s="401"/>
      <c r="AF116" s="480">
        <f t="shared" si="40"/>
        <v>0</v>
      </c>
      <c r="AG116" s="108"/>
      <c r="AH116" s="41">
        <f t="shared" si="41"/>
        <v>0</v>
      </c>
    </row>
    <row r="117" spans="1:34" ht="24.95" customHeight="1" x14ac:dyDescent="0.25">
      <c r="A117" s="632"/>
      <c r="B117" s="643"/>
      <c r="C117" s="645"/>
      <c r="D117" s="131" t="s">
        <v>454</v>
      </c>
      <c r="E117" s="132">
        <v>60</v>
      </c>
      <c r="F117" s="130" t="s">
        <v>2238</v>
      </c>
      <c r="G117" s="133">
        <f>VLOOKUP(D117,Baza_cen[],4,0)</f>
        <v>56.505600000000008</v>
      </c>
      <c r="H117" s="32"/>
      <c r="I117" s="107">
        <f t="shared" si="38"/>
        <v>56.505600000000008</v>
      </c>
      <c r="J117" s="32"/>
      <c r="K117" s="32"/>
      <c r="L117" s="32"/>
      <c r="M117" s="32"/>
      <c r="N117" s="32"/>
      <c r="O117" s="32"/>
      <c r="P117" s="97"/>
      <c r="Q117" s="266" t="str">
        <f t="shared" si="39"/>
        <v>szt.</v>
      </c>
      <c r="R117" s="386"/>
      <c r="S117" s="401"/>
      <c r="T117" s="401"/>
      <c r="U117" s="401"/>
      <c r="V117" s="401"/>
      <c r="W117" s="401"/>
      <c r="X117" s="401"/>
      <c r="Y117" s="401"/>
      <c r="Z117" s="401"/>
      <c r="AA117" s="401"/>
      <c r="AB117" s="401"/>
      <c r="AC117" s="401"/>
      <c r="AD117" s="401"/>
      <c r="AE117" s="401"/>
      <c r="AF117" s="480">
        <f t="shared" si="40"/>
        <v>0</v>
      </c>
      <c r="AG117" s="108"/>
      <c r="AH117" s="41">
        <f t="shared" si="41"/>
        <v>0</v>
      </c>
    </row>
    <row r="118" spans="1:34" x14ac:dyDescent="0.25">
      <c r="A118" s="22"/>
      <c r="B118" s="22"/>
      <c r="C118" s="22"/>
      <c r="D118" s="22"/>
      <c r="E118" s="22"/>
      <c r="F118" s="22"/>
      <c r="G118" s="22"/>
      <c r="H118" s="32"/>
      <c r="I118" s="44"/>
      <c r="J118" s="32"/>
      <c r="K118" s="32"/>
      <c r="L118" s="32"/>
      <c r="M118" s="32"/>
      <c r="N118" s="32"/>
      <c r="O118" s="32"/>
      <c r="P118" s="442"/>
      <c r="Q118" s="22"/>
      <c r="R118" s="388"/>
      <c r="S118" s="144"/>
      <c r="T118" s="144"/>
      <c r="U118" s="144"/>
      <c r="V118" s="144"/>
      <c r="W118" s="144"/>
      <c r="X118" s="144"/>
      <c r="Y118" s="144"/>
      <c r="Z118" s="144"/>
      <c r="AA118" s="144"/>
      <c r="AB118" s="144"/>
      <c r="AC118" s="144"/>
      <c r="AD118" s="144"/>
      <c r="AE118" s="144"/>
      <c r="AF118" s="481"/>
      <c r="AG118" s="118"/>
      <c r="AH118" s="74"/>
    </row>
    <row r="119" spans="1:34" ht="69" customHeight="1" x14ac:dyDescent="0.25">
      <c r="A119" s="135"/>
      <c r="B119" s="134" t="s">
        <v>457</v>
      </c>
      <c r="C119" s="136" t="s">
        <v>2251</v>
      </c>
      <c r="D119" s="137" t="s">
        <v>456</v>
      </c>
      <c r="E119" s="138">
        <v>40</v>
      </c>
      <c r="F119" s="138" t="s">
        <v>2237</v>
      </c>
      <c r="G119" s="139">
        <f>VLOOKUP(D119,Baza_cen[],4,0)</f>
        <v>54.15120000000001</v>
      </c>
      <c r="H119" s="32"/>
      <c r="I119" s="107">
        <f>G119*(1-$I$3)</f>
        <v>54.15120000000001</v>
      </c>
      <c r="J119" s="32"/>
      <c r="K119" s="32"/>
      <c r="L119" s="32"/>
      <c r="M119" s="32"/>
      <c r="N119" s="32"/>
      <c r="O119" s="32"/>
      <c r="P119" s="97"/>
      <c r="Q119" s="266" t="str">
        <f>$Q$3</f>
        <v>szt.</v>
      </c>
      <c r="R119" s="386"/>
      <c r="S119" s="401"/>
      <c r="T119" s="401"/>
      <c r="U119" s="401"/>
      <c r="V119" s="401"/>
      <c r="W119" s="401"/>
      <c r="X119" s="401"/>
      <c r="Y119" s="401"/>
      <c r="Z119" s="401"/>
      <c r="AA119" s="401"/>
      <c r="AB119" s="401"/>
      <c r="AC119" s="401"/>
      <c r="AD119" s="401"/>
      <c r="AE119" s="401"/>
      <c r="AF119" s="480">
        <f>P119*$J$1</f>
        <v>0</v>
      </c>
      <c r="AG119" s="108"/>
      <c r="AH119" s="41">
        <f>AF119*I119</f>
        <v>0</v>
      </c>
    </row>
    <row r="120" spans="1:34" x14ac:dyDescent="0.25">
      <c r="A120" s="22"/>
      <c r="B120" s="22"/>
      <c r="C120" s="22"/>
      <c r="D120" s="22"/>
      <c r="E120" s="22"/>
      <c r="F120" s="22"/>
      <c r="G120" s="22"/>
      <c r="H120" s="32"/>
      <c r="I120" s="44"/>
      <c r="J120" s="32"/>
      <c r="K120" s="32"/>
      <c r="L120" s="32"/>
      <c r="M120" s="32"/>
      <c r="N120" s="32"/>
      <c r="O120" s="32"/>
      <c r="P120" s="442"/>
      <c r="Q120" s="22"/>
      <c r="R120" s="388"/>
      <c r="S120" s="144"/>
      <c r="T120" s="144"/>
      <c r="U120" s="144"/>
      <c r="V120" s="144"/>
      <c r="W120" s="144"/>
      <c r="X120" s="144"/>
      <c r="Y120" s="144"/>
      <c r="Z120" s="144"/>
      <c r="AA120" s="144"/>
      <c r="AB120" s="144"/>
      <c r="AC120" s="144"/>
      <c r="AD120" s="144"/>
      <c r="AE120" s="144"/>
      <c r="AF120" s="481"/>
      <c r="AG120" s="118"/>
      <c r="AH120" s="74"/>
    </row>
    <row r="121" spans="1:34" ht="20.100000000000001" customHeight="1" x14ac:dyDescent="0.25">
      <c r="A121" s="632"/>
      <c r="B121" s="643" t="s">
        <v>368</v>
      </c>
      <c r="C121" s="647" t="s">
        <v>2252</v>
      </c>
      <c r="D121" s="124" t="s">
        <v>367</v>
      </c>
      <c r="E121" s="125">
        <v>70</v>
      </c>
      <c r="F121" s="125" t="s">
        <v>2237</v>
      </c>
      <c r="G121" s="126">
        <f>VLOOKUP(D121,Baza_cen[],4,0)</f>
        <v>54.15120000000001</v>
      </c>
      <c r="H121" s="32"/>
      <c r="I121" s="107">
        <f>G121*(1-$I$3)</f>
        <v>54.15120000000001</v>
      </c>
      <c r="J121" s="32"/>
      <c r="K121" s="32"/>
      <c r="L121" s="32"/>
      <c r="M121" s="32"/>
      <c r="N121" s="32"/>
      <c r="O121" s="32"/>
      <c r="P121" s="97"/>
      <c r="Q121" s="266" t="str">
        <f t="shared" ref="Q121:Q158" si="42">$Q$3</f>
        <v>szt.</v>
      </c>
      <c r="R121" s="386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1"/>
      <c r="AC121" s="401"/>
      <c r="AD121" s="401"/>
      <c r="AE121" s="401"/>
      <c r="AF121" s="480">
        <f t="shared" ref="AF121:AF158" si="43">P121*$J$1</f>
        <v>0</v>
      </c>
      <c r="AG121" s="108"/>
      <c r="AH121" s="41">
        <f t="shared" ref="AH121:AH158" si="44">AF121*I121</f>
        <v>0</v>
      </c>
    </row>
    <row r="122" spans="1:34" ht="20.100000000000001" customHeight="1" x14ac:dyDescent="0.25">
      <c r="A122" s="632"/>
      <c r="B122" s="643"/>
      <c r="C122" s="647"/>
      <c r="D122" s="127" t="s">
        <v>369</v>
      </c>
      <c r="E122" s="128">
        <v>80</v>
      </c>
      <c r="F122" s="128" t="s">
        <v>2237</v>
      </c>
      <c r="G122" s="129">
        <f>VLOOKUP(D122,Baza_cen[],4,0)</f>
        <v>60.037200000000013</v>
      </c>
      <c r="H122" s="32"/>
      <c r="I122" s="107">
        <f t="shared" ref="I122:I158" si="45">G122*(1-$I$3)</f>
        <v>60.037200000000013</v>
      </c>
      <c r="J122" s="32"/>
      <c r="K122" s="32"/>
      <c r="L122" s="32"/>
      <c r="M122" s="32"/>
      <c r="N122" s="32"/>
      <c r="O122" s="32"/>
      <c r="P122" s="97"/>
      <c r="Q122" s="266" t="str">
        <f t="shared" si="42"/>
        <v>szt.</v>
      </c>
      <c r="R122" s="386"/>
      <c r="S122" s="401"/>
      <c r="T122" s="401"/>
      <c r="U122" s="401"/>
      <c r="V122" s="401"/>
      <c r="W122" s="401"/>
      <c r="X122" s="401"/>
      <c r="Y122" s="401"/>
      <c r="Z122" s="401"/>
      <c r="AA122" s="401"/>
      <c r="AB122" s="401"/>
      <c r="AC122" s="401"/>
      <c r="AD122" s="401"/>
      <c r="AE122" s="401"/>
      <c r="AF122" s="480">
        <f t="shared" si="43"/>
        <v>0</v>
      </c>
      <c r="AG122" s="108"/>
      <c r="AH122" s="41">
        <f t="shared" si="44"/>
        <v>0</v>
      </c>
    </row>
    <row r="123" spans="1:34" ht="20.100000000000001" customHeight="1" x14ac:dyDescent="0.25">
      <c r="A123" s="632"/>
      <c r="B123" s="643"/>
      <c r="C123" s="647"/>
      <c r="D123" s="127" t="s">
        <v>370</v>
      </c>
      <c r="E123" s="128">
        <v>90</v>
      </c>
      <c r="F123" s="128" t="s">
        <v>2237</v>
      </c>
      <c r="G123" s="129">
        <f>VLOOKUP(D123,Baza_cen[],4,0)</f>
        <v>64.746000000000009</v>
      </c>
      <c r="H123" s="32"/>
      <c r="I123" s="107">
        <f t="shared" si="45"/>
        <v>64.746000000000009</v>
      </c>
      <c r="J123" s="32"/>
      <c r="K123" s="32"/>
      <c r="L123" s="32"/>
      <c r="M123" s="32"/>
      <c r="N123" s="32"/>
      <c r="O123" s="32"/>
      <c r="P123" s="97"/>
      <c r="Q123" s="266" t="str">
        <f t="shared" si="42"/>
        <v>szt.</v>
      </c>
      <c r="R123" s="386"/>
      <c r="S123" s="401"/>
      <c r="T123" s="401"/>
      <c r="U123" s="401"/>
      <c r="V123" s="401"/>
      <c r="W123" s="401"/>
      <c r="X123" s="401"/>
      <c r="Y123" s="401"/>
      <c r="Z123" s="401"/>
      <c r="AA123" s="401"/>
      <c r="AB123" s="401"/>
      <c r="AC123" s="401"/>
      <c r="AD123" s="401"/>
      <c r="AE123" s="401"/>
      <c r="AF123" s="480">
        <f t="shared" si="43"/>
        <v>0</v>
      </c>
      <c r="AG123" s="108"/>
      <c r="AH123" s="41">
        <f t="shared" si="44"/>
        <v>0</v>
      </c>
    </row>
    <row r="124" spans="1:34" ht="20.100000000000001" customHeight="1" x14ac:dyDescent="0.25">
      <c r="A124" s="632"/>
      <c r="B124" s="643"/>
      <c r="C124" s="647"/>
      <c r="D124" s="127" t="s">
        <v>371</v>
      </c>
      <c r="E124" s="128">
        <v>100</v>
      </c>
      <c r="F124" s="128" t="s">
        <v>2237</v>
      </c>
      <c r="G124" s="129">
        <f>VLOOKUP(D124,Baza_cen[],4,0)</f>
        <v>70.632000000000019</v>
      </c>
      <c r="H124" s="32"/>
      <c r="I124" s="107">
        <f t="shared" si="45"/>
        <v>70.632000000000019</v>
      </c>
      <c r="J124" s="32"/>
      <c r="K124" s="32"/>
      <c r="L124" s="32"/>
      <c r="M124" s="32"/>
      <c r="N124" s="32"/>
      <c r="O124" s="32"/>
      <c r="P124" s="97"/>
      <c r="Q124" s="266" t="str">
        <f t="shared" si="42"/>
        <v>szt.</v>
      </c>
      <c r="R124" s="386"/>
      <c r="S124" s="401"/>
      <c r="T124" s="401"/>
      <c r="U124" s="401"/>
      <c r="V124" s="401"/>
      <c r="W124" s="401"/>
      <c r="X124" s="401"/>
      <c r="Y124" s="401"/>
      <c r="Z124" s="401"/>
      <c r="AA124" s="401"/>
      <c r="AB124" s="401"/>
      <c r="AC124" s="401"/>
      <c r="AD124" s="401"/>
      <c r="AE124" s="401"/>
      <c r="AF124" s="480">
        <f t="shared" si="43"/>
        <v>0</v>
      </c>
      <c r="AG124" s="108"/>
      <c r="AH124" s="41">
        <f t="shared" si="44"/>
        <v>0</v>
      </c>
    </row>
    <row r="125" spans="1:34" ht="20.100000000000001" customHeight="1" x14ac:dyDescent="0.25">
      <c r="A125" s="632"/>
      <c r="B125" s="643"/>
      <c r="C125" s="647"/>
      <c r="D125" s="127" t="s">
        <v>372</v>
      </c>
      <c r="E125" s="128">
        <v>110</v>
      </c>
      <c r="F125" s="128" t="s">
        <v>2237</v>
      </c>
      <c r="G125" s="129">
        <f>VLOOKUP(D125,Baza_cen[],4,0)</f>
        <v>75.340800000000016</v>
      </c>
      <c r="H125" s="32"/>
      <c r="I125" s="107">
        <f t="shared" si="45"/>
        <v>75.340800000000016</v>
      </c>
      <c r="J125" s="32"/>
      <c r="K125" s="32"/>
      <c r="L125" s="32"/>
      <c r="M125" s="32"/>
      <c r="N125" s="32"/>
      <c r="O125" s="32"/>
      <c r="P125" s="97"/>
      <c r="Q125" s="266" t="str">
        <f t="shared" si="42"/>
        <v>szt.</v>
      </c>
      <c r="R125" s="386"/>
      <c r="S125" s="401"/>
      <c r="T125" s="401"/>
      <c r="U125" s="401"/>
      <c r="V125" s="401"/>
      <c r="W125" s="401"/>
      <c r="X125" s="401"/>
      <c r="Y125" s="401"/>
      <c r="Z125" s="401"/>
      <c r="AA125" s="401"/>
      <c r="AB125" s="401"/>
      <c r="AC125" s="401"/>
      <c r="AD125" s="401"/>
      <c r="AE125" s="401"/>
      <c r="AF125" s="480">
        <f t="shared" si="43"/>
        <v>0</v>
      </c>
      <c r="AG125" s="108"/>
      <c r="AH125" s="41">
        <f t="shared" si="44"/>
        <v>0</v>
      </c>
    </row>
    <row r="126" spans="1:34" ht="20.100000000000001" customHeight="1" x14ac:dyDescent="0.25">
      <c r="A126" s="632"/>
      <c r="B126" s="643"/>
      <c r="C126" s="647"/>
      <c r="D126" s="127" t="s">
        <v>373</v>
      </c>
      <c r="E126" s="128">
        <v>120</v>
      </c>
      <c r="F126" s="128" t="s">
        <v>2237</v>
      </c>
      <c r="G126" s="129">
        <f>VLOOKUP(D126,Baza_cen[],4,0)</f>
        <v>80.049599999999998</v>
      </c>
      <c r="H126" s="32"/>
      <c r="I126" s="107">
        <f t="shared" si="45"/>
        <v>80.049599999999998</v>
      </c>
      <c r="J126" s="32"/>
      <c r="K126" s="32"/>
      <c r="L126" s="32"/>
      <c r="M126" s="32"/>
      <c r="N126" s="32"/>
      <c r="O126" s="32"/>
      <c r="P126" s="97"/>
      <c r="Q126" s="266" t="str">
        <f t="shared" si="42"/>
        <v>szt.</v>
      </c>
      <c r="R126" s="386"/>
      <c r="S126" s="401"/>
      <c r="T126" s="401"/>
      <c r="U126" s="401"/>
      <c r="V126" s="401"/>
      <c r="W126" s="401"/>
      <c r="X126" s="401"/>
      <c r="Y126" s="401"/>
      <c r="Z126" s="401"/>
      <c r="AA126" s="401"/>
      <c r="AB126" s="401"/>
      <c r="AC126" s="401"/>
      <c r="AD126" s="401"/>
      <c r="AE126" s="401"/>
      <c r="AF126" s="480">
        <f t="shared" si="43"/>
        <v>0</v>
      </c>
      <c r="AG126" s="108"/>
      <c r="AH126" s="41">
        <f t="shared" si="44"/>
        <v>0</v>
      </c>
    </row>
    <row r="127" spans="1:34" ht="20.100000000000001" customHeight="1" x14ac:dyDescent="0.25">
      <c r="A127" s="632"/>
      <c r="B127" s="643"/>
      <c r="C127" s="647"/>
      <c r="D127" s="127" t="s">
        <v>374</v>
      </c>
      <c r="E127" s="128">
        <v>130</v>
      </c>
      <c r="F127" s="128" t="s">
        <v>2237</v>
      </c>
      <c r="G127" s="129">
        <f>VLOOKUP(D127,Baza_cen[],4,0)</f>
        <v>85.935600000000008</v>
      </c>
      <c r="H127" s="32"/>
      <c r="I127" s="107">
        <f t="shared" si="45"/>
        <v>85.935600000000008</v>
      </c>
      <c r="J127" s="32"/>
      <c r="K127" s="32"/>
      <c r="L127" s="32"/>
      <c r="M127" s="32"/>
      <c r="N127" s="32"/>
      <c r="O127" s="32"/>
      <c r="P127" s="97"/>
      <c r="Q127" s="266" t="str">
        <f t="shared" si="42"/>
        <v>szt.</v>
      </c>
      <c r="R127" s="386"/>
      <c r="S127" s="401"/>
      <c r="T127" s="401"/>
      <c r="U127" s="401"/>
      <c r="V127" s="401"/>
      <c r="W127" s="401"/>
      <c r="X127" s="401"/>
      <c r="Y127" s="401"/>
      <c r="Z127" s="401"/>
      <c r="AA127" s="401"/>
      <c r="AB127" s="401"/>
      <c r="AC127" s="401"/>
      <c r="AD127" s="401"/>
      <c r="AE127" s="401"/>
      <c r="AF127" s="480">
        <f t="shared" si="43"/>
        <v>0</v>
      </c>
      <c r="AG127" s="108"/>
      <c r="AH127" s="41">
        <f t="shared" si="44"/>
        <v>0</v>
      </c>
    </row>
    <row r="128" spans="1:34" ht="20.100000000000001" customHeight="1" x14ac:dyDescent="0.25">
      <c r="A128" s="632"/>
      <c r="B128" s="643"/>
      <c r="C128" s="647"/>
      <c r="D128" s="127" t="s">
        <v>375</v>
      </c>
      <c r="E128" s="128">
        <v>140</v>
      </c>
      <c r="F128" s="128" t="s">
        <v>2237</v>
      </c>
      <c r="G128" s="129">
        <f>VLOOKUP(D128,Baza_cen[],4,0)</f>
        <v>90.644400000000019</v>
      </c>
      <c r="H128" s="32"/>
      <c r="I128" s="107">
        <f t="shared" si="45"/>
        <v>90.644400000000019</v>
      </c>
      <c r="J128" s="32"/>
      <c r="K128" s="32"/>
      <c r="L128" s="32"/>
      <c r="M128" s="32"/>
      <c r="N128" s="32"/>
      <c r="O128" s="32"/>
      <c r="P128" s="97"/>
      <c r="Q128" s="266" t="str">
        <f t="shared" si="42"/>
        <v>szt.</v>
      </c>
      <c r="R128" s="386"/>
      <c r="S128" s="401"/>
      <c r="T128" s="401"/>
      <c r="U128" s="401"/>
      <c r="V128" s="401"/>
      <c r="W128" s="401"/>
      <c r="X128" s="401"/>
      <c r="Y128" s="401"/>
      <c r="Z128" s="401"/>
      <c r="AA128" s="401"/>
      <c r="AB128" s="401"/>
      <c r="AC128" s="401"/>
      <c r="AD128" s="401"/>
      <c r="AE128" s="401"/>
      <c r="AF128" s="480">
        <f t="shared" si="43"/>
        <v>0</v>
      </c>
      <c r="AG128" s="108"/>
      <c r="AH128" s="41">
        <f t="shared" si="44"/>
        <v>0</v>
      </c>
    </row>
    <row r="129" spans="1:34" ht="20.100000000000001" customHeight="1" x14ac:dyDescent="0.25">
      <c r="A129" s="632"/>
      <c r="B129" s="643"/>
      <c r="C129" s="647"/>
      <c r="D129" s="127" t="s">
        <v>376</v>
      </c>
      <c r="E129" s="128">
        <v>150</v>
      </c>
      <c r="F129" s="128" t="s">
        <v>2237</v>
      </c>
      <c r="G129" s="129">
        <f>VLOOKUP(D129,Baza_cen[],4,0)</f>
        <v>96.530400000000014</v>
      </c>
      <c r="H129" s="32"/>
      <c r="I129" s="107">
        <f t="shared" si="45"/>
        <v>96.530400000000014</v>
      </c>
      <c r="J129" s="32"/>
      <c r="K129" s="32"/>
      <c r="L129" s="32"/>
      <c r="M129" s="32"/>
      <c r="N129" s="32"/>
      <c r="O129" s="32"/>
      <c r="P129" s="97"/>
      <c r="Q129" s="266" t="str">
        <f t="shared" si="42"/>
        <v>szt.</v>
      </c>
      <c r="R129" s="386"/>
      <c r="S129" s="401"/>
      <c r="T129" s="401"/>
      <c r="U129" s="401"/>
      <c r="V129" s="401"/>
      <c r="W129" s="401"/>
      <c r="X129" s="401"/>
      <c r="Y129" s="401"/>
      <c r="Z129" s="401"/>
      <c r="AA129" s="401"/>
      <c r="AB129" s="401"/>
      <c r="AC129" s="401"/>
      <c r="AD129" s="401"/>
      <c r="AE129" s="401"/>
      <c r="AF129" s="480">
        <f t="shared" si="43"/>
        <v>0</v>
      </c>
      <c r="AG129" s="108"/>
      <c r="AH129" s="41">
        <f t="shared" si="44"/>
        <v>0</v>
      </c>
    </row>
    <row r="130" spans="1:34" ht="20.100000000000001" customHeight="1" x14ac:dyDescent="0.25">
      <c r="A130" s="632"/>
      <c r="B130" s="643"/>
      <c r="C130" s="647"/>
      <c r="D130" s="127" t="s">
        <v>377</v>
      </c>
      <c r="E130" s="128">
        <v>160</v>
      </c>
      <c r="F130" s="128" t="s">
        <v>2237</v>
      </c>
      <c r="G130" s="129">
        <f>VLOOKUP(D130,Baza_cen[],4,0)</f>
        <v>101.23920000000001</v>
      </c>
      <c r="H130" s="32"/>
      <c r="I130" s="107">
        <f t="shared" si="45"/>
        <v>101.23920000000001</v>
      </c>
      <c r="J130" s="32"/>
      <c r="K130" s="32"/>
      <c r="L130" s="32"/>
      <c r="M130" s="32"/>
      <c r="N130" s="32"/>
      <c r="O130" s="32"/>
      <c r="P130" s="97"/>
      <c r="Q130" s="266" t="str">
        <f t="shared" si="42"/>
        <v>szt.</v>
      </c>
      <c r="R130" s="386"/>
      <c r="S130" s="401"/>
      <c r="T130" s="401"/>
      <c r="U130" s="401"/>
      <c r="V130" s="401"/>
      <c r="W130" s="401"/>
      <c r="X130" s="401"/>
      <c r="Y130" s="401"/>
      <c r="Z130" s="401"/>
      <c r="AA130" s="401"/>
      <c r="AB130" s="401"/>
      <c r="AC130" s="401"/>
      <c r="AD130" s="401"/>
      <c r="AE130" s="401"/>
      <c r="AF130" s="480">
        <f t="shared" si="43"/>
        <v>0</v>
      </c>
      <c r="AG130" s="108"/>
      <c r="AH130" s="41">
        <f t="shared" si="44"/>
        <v>0</v>
      </c>
    </row>
    <row r="131" spans="1:34" ht="20.100000000000001" customHeight="1" x14ac:dyDescent="0.25">
      <c r="A131" s="632"/>
      <c r="B131" s="643"/>
      <c r="C131" s="647"/>
      <c r="D131" s="127" t="s">
        <v>378</v>
      </c>
      <c r="E131" s="128">
        <v>170</v>
      </c>
      <c r="F131" s="128" t="s">
        <v>2237</v>
      </c>
      <c r="G131" s="129">
        <f>VLOOKUP(D131,Baza_cen[],4,0)</f>
        <v>105.94800000000001</v>
      </c>
      <c r="H131" s="32"/>
      <c r="I131" s="107">
        <f t="shared" si="45"/>
        <v>105.94800000000001</v>
      </c>
      <c r="J131" s="32"/>
      <c r="K131" s="32"/>
      <c r="L131" s="32"/>
      <c r="M131" s="32"/>
      <c r="N131" s="32"/>
      <c r="O131" s="32"/>
      <c r="P131" s="97"/>
      <c r="Q131" s="266" t="str">
        <f t="shared" si="42"/>
        <v>szt.</v>
      </c>
      <c r="R131" s="386"/>
      <c r="S131" s="401"/>
      <c r="T131" s="401"/>
      <c r="U131" s="401"/>
      <c r="V131" s="401"/>
      <c r="W131" s="401"/>
      <c r="X131" s="401"/>
      <c r="Y131" s="401"/>
      <c r="Z131" s="401"/>
      <c r="AA131" s="401"/>
      <c r="AB131" s="401"/>
      <c r="AC131" s="401"/>
      <c r="AD131" s="401"/>
      <c r="AE131" s="401"/>
      <c r="AF131" s="480">
        <f t="shared" si="43"/>
        <v>0</v>
      </c>
      <c r="AG131" s="108"/>
      <c r="AH131" s="41">
        <f t="shared" si="44"/>
        <v>0</v>
      </c>
    </row>
    <row r="132" spans="1:34" ht="20.100000000000001" customHeight="1" x14ac:dyDescent="0.25">
      <c r="A132" s="632"/>
      <c r="B132" s="643"/>
      <c r="C132" s="647"/>
      <c r="D132" s="127" t="s">
        <v>379</v>
      </c>
      <c r="E132" s="128">
        <v>180</v>
      </c>
      <c r="F132" s="128" t="s">
        <v>2237</v>
      </c>
      <c r="G132" s="129">
        <f>VLOOKUP(D132,Baza_cen[],4,0)</f>
        <v>111.83400000000002</v>
      </c>
      <c r="H132" s="32"/>
      <c r="I132" s="107">
        <f t="shared" si="45"/>
        <v>111.83400000000002</v>
      </c>
      <c r="J132" s="32"/>
      <c r="K132" s="32"/>
      <c r="L132" s="32"/>
      <c r="M132" s="32"/>
      <c r="N132" s="32"/>
      <c r="O132" s="32"/>
      <c r="P132" s="97"/>
      <c r="Q132" s="266" t="str">
        <f t="shared" si="42"/>
        <v>szt.</v>
      </c>
      <c r="R132" s="386"/>
      <c r="S132" s="401"/>
      <c r="T132" s="401"/>
      <c r="U132" s="401"/>
      <c r="V132" s="401"/>
      <c r="W132" s="401"/>
      <c r="X132" s="401"/>
      <c r="Y132" s="401"/>
      <c r="Z132" s="401"/>
      <c r="AA132" s="401"/>
      <c r="AB132" s="401"/>
      <c r="AC132" s="401"/>
      <c r="AD132" s="401"/>
      <c r="AE132" s="401"/>
      <c r="AF132" s="480">
        <f t="shared" si="43"/>
        <v>0</v>
      </c>
      <c r="AG132" s="108"/>
      <c r="AH132" s="41">
        <f t="shared" si="44"/>
        <v>0</v>
      </c>
    </row>
    <row r="133" spans="1:34" ht="20.100000000000001" customHeight="1" x14ac:dyDescent="0.25">
      <c r="A133" s="632"/>
      <c r="B133" s="643"/>
      <c r="C133" s="647"/>
      <c r="D133" s="127" t="s">
        <v>380</v>
      </c>
      <c r="E133" s="128">
        <v>190</v>
      </c>
      <c r="F133" s="128" t="s">
        <v>2237</v>
      </c>
      <c r="G133" s="129">
        <f>VLOOKUP(D133,Baza_cen[],4,0)</f>
        <v>116.54280000000001</v>
      </c>
      <c r="H133" s="32"/>
      <c r="I133" s="107">
        <f t="shared" si="45"/>
        <v>116.54280000000001</v>
      </c>
      <c r="J133" s="32"/>
      <c r="K133" s="32"/>
      <c r="L133" s="32"/>
      <c r="M133" s="32"/>
      <c r="N133" s="32"/>
      <c r="O133" s="32"/>
      <c r="P133" s="97"/>
      <c r="Q133" s="266" t="str">
        <f t="shared" si="42"/>
        <v>szt.</v>
      </c>
      <c r="R133" s="386"/>
      <c r="S133" s="401"/>
      <c r="T133" s="401"/>
      <c r="U133" s="401"/>
      <c r="V133" s="401"/>
      <c r="W133" s="401"/>
      <c r="X133" s="401"/>
      <c r="Y133" s="401"/>
      <c r="Z133" s="401"/>
      <c r="AA133" s="401"/>
      <c r="AB133" s="401"/>
      <c r="AC133" s="401"/>
      <c r="AD133" s="401"/>
      <c r="AE133" s="401"/>
      <c r="AF133" s="480">
        <f t="shared" si="43"/>
        <v>0</v>
      </c>
      <c r="AG133" s="108"/>
      <c r="AH133" s="41">
        <f t="shared" si="44"/>
        <v>0</v>
      </c>
    </row>
    <row r="134" spans="1:34" ht="20.100000000000001" customHeight="1" x14ac:dyDescent="0.25">
      <c r="A134" s="632"/>
      <c r="B134" s="643"/>
      <c r="C134" s="647"/>
      <c r="D134" s="127" t="s">
        <v>381</v>
      </c>
      <c r="E134" s="128">
        <v>200</v>
      </c>
      <c r="F134" s="128" t="s">
        <v>2237</v>
      </c>
      <c r="G134" s="129">
        <f>VLOOKUP(D134,Baza_cen[],4,0)</f>
        <v>122.42880000000002</v>
      </c>
      <c r="H134" s="32"/>
      <c r="I134" s="107">
        <f t="shared" si="45"/>
        <v>122.42880000000002</v>
      </c>
      <c r="J134" s="32"/>
      <c r="K134" s="32"/>
      <c r="L134" s="32"/>
      <c r="M134" s="32"/>
      <c r="N134" s="32"/>
      <c r="O134" s="32"/>
      <c r="P134" s="97"/>
      <c r="Q134" s="266" t="str">
        <f t="shared" si="42"/>
        <v>szt.</v>
      </c>
      <c r="R134" s="386"/>
      <c r="S134" s="401"/>
      <c r="T134" s="401"/>
      <c r="U134" s="401"/>
      <c r="V134" s="401"/>
      <c r="W134" s="401"/>
      <c r="X134" s="401"/>
      <c r="Y134" s="401"/>
      <c r="Z134" s="401"/>
      <c r="AA134" s="401"/>
      <c r="AB134" s="401"/>
      <c r="AC134" s="401"/>
      <c r="AD134" s="401"/>
      <c r="AE134" s="401"/>
      <c r="AF134" s="480">
        <f t="shared" si="43"/>
        <v>0</v>
      </c>
      <c r="AG134" s="108"/>
      <c r="AH134" s="41">
        <f t="shared" si="44"/>
        <v>0</v>
      </c>
    </row>
    <row r="135" spans="1:34" ht="20.100000000000001" customHeight="1" x14ac:dyDescent="0.25">
      <c r="A135" s="632"/>
      <c r="B135" s="643"/>
      <c r="C135" s="647"/>
      <c r="D135" s="127" t="s">
        <v>382</v>
      </c>
      <c r="E135" s="128">
        <v>210</v>
      </c>
      <c r="F135" s="128" t="s">
        <v>2237</v>
      </c>
      <c r="G135" s="129">
        <f>VLOOKUP(D135,Baza_cen[],4,0)</f>
        <v>127.13760000000002</v>
      </c>
      <c r="H135" s="32"/>
      <c r="I135" s="107">
        <f t="shared" si="45"/>
        <v>127.13760000000002</v>
      </c>
      <c r="J135" s="32"/>
      <c r="K135" s="32"/>
      <c r="L135" s="32"/>
      <c r="M135" s="32"/>
      <c r="N135" s="32"/>
      <c r="O135" s="32"/>
      <c r="P135" s="97"/>
      <c r="Q135" s="266" t="str">
        <f t="shared" si="42"/>
        <v>szt.</v>
      </c>
      <c r="R135" s="386"/>
      <c r="S135" s="401"/>
      <c r="T135" s="401"/>
      <c r="U135" s="401"/>
      <c r="V135" s="401"/>
      <c r="W135" s="401"/>
      <c r="X135" s="401"/>
      <c r="Y135" s="401"/>
      <c r="Z135" s="401"/>
      <c r="AA135" s="401"/>
      <c r="AB135" s="401"/>
      <c r="AC135" s="401"/>
      <c r="AD135" s="401"/>
      <c r="AE135" s="401"/>
      <c r="AF135" s="480">
        <f t="shared" si="43"/>
        <v>0</v>
      </c>
      <c r="AG135" s="108"/>
      <c r="AH135" s="41">
        <f t="shared" si="44"/>
        <v>0</v>
      </c>
    </row>
    <row r="136" spans="1:34" ht="20.100000000000001" customHeight="1" x14ac:dyDescent="0.25">
      <c r="A136" s="632"/>
      <c r="B136" s="643"/>
      <c r="C136" s="647"/>
      <c r="D136" s="127" t="s">
        <v>383</v>
      </c>
      <c r="E136" s="128">
        <v>220</v>
      </c>
      <c r="F136" s="128" t="s">
        <v>2237</v>
      </c>
      <c r="G136" s="129">
        <f>VLOOKUP(D136,Baza_cen[],4,0)</f>
        <v>131.84640000000002</v>
      </c>
      <c r="H136" s="32"/>
      <c r="I136" s="107">
        <f t="shared" si="45"/>
        <v>131.84640000000002</v>
      </c>
      <c r="J136" s="32"/>
      <c r="K136" s="32"/>
      <c r="L136" s="32"/>
      <c r="M136" s="32"/>
      <c r="N136" s="32"/>
      <c r="O136" s="32"/>
      <c r="P136" s="97"/>
      <c r="Q136" s="266" t="str">
        <f t="shared" si="42"/>
        <v>szt.</v>
      </c>
      <c r="R136" s="386"/>
      <c r="S136" s="401"/>
      <c r="T136" s="401"/>
      <c r="U136" s="401"/>
      <c r="V136" s="401"/>
      <c r="W136" s="401"/>
      <c r="X136" s="401"/>
      <c r="Y136" s="401"/>
      <c r="Z136" s="401"/>
      <c r="AA136" s="401"/>
      <c r="AB136" s="401"/>
      <c r="AC136" s="401"/>
      <c r="AD136" s="401"/>
      <c r="AE136" s="401"/>
      <c r="AF136" s="480">
        <f t="shared" si="43"/>
        <v>0</v>
      </c>
      <c r="AG136" s="108"/>
      <c r="AH136" s="41">
        <f t="shared" si="44"/>
        <v>0</v>
      </c>
    </row>
    <row r="137" spans="1:34" ht="20.100000000000001" customHeight="1" x14ac:dyDescent="0.25">
      <c r="A137" s="632"/>
      <c r="B137" s="643"/>
      <c r="C137" s="647"/>
      <c r="D137" s="127" t="s">
        <v>384</v>
      </c>
      <c r="E137" s="128">
        <v>230</v>
      </c>
      <c r="F137" s="128" t="s">
        <v>2237</v>
      </c>
      <c r="G137" s="129">
        <f>VLOOKUP(D137,Baza_cen[],4,0)</f>
        <v>137.73240000000001</v>
      </c>
      <c r="H137" s="32"/>
      <c r="I137" s="107">
        <f t="shared" si="45"/>
        <v>137.73240000000001</v>
      </c>
      <c r="J137" s="32"/>
      <c r="K137" s="32"/>
      <c r="L137" s="32"/>
      <c r="M137" s="32"/>
      <c r="N137" s="32"/>
      <c r="O137" s="32"/>
      <c r="P137" s="97"/>
      <c r="Q137" s="266" t="str">
        <f t="shared" si="42"/>
        <v>szt.</v>
      </c>
      <c r="R137" s="386"/>
      <c r="S137" s="401"/>
      <c r="T137" s="401"/>
      <c r="U137" s="401"/>
      <c r="V137" s="401"/>
      <c r="W137" s="401"/>
      <c r="X137" s="401"/>
      <c r="Y137" s="401"/>
      <c r="Z137" s="401"/>
      <c r="AA137" s="401"/>
      <c r="AB137" s="401"/>
      <c r="AC137" s="401"/>
      <c r="AD137" s="401"/>
      <c r="AE137" s="401"/>
      <c r="AF137" s="480">
        <f t="shared" si="43"/>
        <v>0</v>
      </c>
      <c r="AG137" s="108"/>
      <c r="AH137" s="41">
        <f t="shared" si="44"/>
        <v>0</v>
      </c>
    </row>
    <row r="138" spans="1:34" ht="20.100000000000001" customHeight="1" x14ac:dyDescent="0.25">
      <c r="A138" s="632"/>
      <c r="B138" s="643"/>
      <c r="C138" s="647"/>
      <c r="D138" s="127" t="s">
        <v>385</v>
      </c>
      <c r="E138" s="128">
        <v>240</v>
      </c>
      <c r="F138" s="128" t="s">
        <v>2237</v>
      </c>
      <c r="G138" s="129">
        <f>VLOOKUP(D138,Baza_cen[],4,0)</f>
        <v>142.44120000000001</v>
      </c>
      <c r="H138" s="32"/>
      <c r="I138" s="107">
        <f t="shared" si="45"/>
        <v>142.44120000000001</v>
      </c>
      <c r="J138" s="32"/>
      <c r="K138" s="32"/>
      <c r="L138" s="32"/>
      <c r="M138" s="32"/>
      <c r="N138" s="32"/>
      <c r="O138" s="32"/>
      <c r="P138" s="97"/>
      <c r="Q138" s="266" t="str">
        <f t="shared" si="42"/>
        <v>szt.</v>
      </c>
      <c r="R138" s="386"/>
      <c r="S138" s="401"/>
      <c r="T138" s="401"/>
      <c r="U138" s="401"/>
      <c r="V138" s="401"/>
      <c r="W138" s="401"/>
      <c r="X138" s="401"/>
      <c r="Y138" s="401"/>
      <c r="Z138" s="401"/>
      <c r="AA138" s="401"/>
      <c r="AB138" s="401"/>
      <c r="AC138" s="401"/>
      <c r="AD138" s="401"/>
      <c r="AE138" s="401"/>
      <c r="AF138" s="480">
        <f t="shared" si="43"/>
        <v>0</v>
      </c>
      <c r="AG138" s="108"/>
      <c r="AH138" s="41">
        <f t="shared" si="44"/>
        <v>0</v>
      </c>
    </row>
    <row r="139" spans="1:34" ht="20.100000000000001" customHeight="1" x14ac:dyDescent="0.25">
      <c r="A139" s="632"/>
      <c r="B139" s="643"/>
      <c r="C139" s="647"/>
      <c r="D139" s="140" t="s">
        <v>386</v>
      </c>
      <c r="E139" s="141">
        <v>250</v>
      </c>
      <c r="F139" s="141" t="s">
        <v>2237</v>
      </c>
      <c r="G139" s="142">
        <f>VLOOKUP(D139,Baza_cen[],4,0)</f>
        <v>148.32720000000003</v>
      </c>
      <c r="H139" s="32"/>
      <c r="I139" s="107">
        <f t="shared" si="45"/>
        <v>148.32720000000003</v>
      </c>
      <c r="J139" s="32"/>
      <c r="K139" s="32"/>
      <c r="L139" s="32"/>
      <c r="M139" s="32"/>
      <c r="N139" s="32"/>
      <c r="O139" s="32"/>
      <c r="P139" s="97"/>
      <c r="Q139" s="266" t="str">
        <f t="shared" si="42"/>
        <v>szt.</v>
      </c>
      <c r="R139" s="386"/>
      <c r="S139" s="401"/>
      <c r="T139" s="401"/>
      <c r="U139" s="401"/>
      <c r="V139" s="401"/>
      <c r="W139" s="401"/>
      <c r="X139" s="401"/>
      <c r="Y139" s="401"/>
      <c r="Z139" s="401"/>
      <c r="AA139" s="401"/>
      <c r="AB139" s="401"/>
      <c r="AC139" s="401"/>
      <c r="AD139" s="401"/>
      <c r="AE139" s="401"/>
      <c r="AF139" s="480">
        <f t="shared" si="43"/>
        <v>0</v>
      </c>
      <c r="AG139" s="108"/>
      <c r="AH139" s="41">
        <f t="shared" si="44"/>
        <v>0</v>
      </c>
    </row>
    <row r="140" spans="1:34" ht="20.100000000000001" customHeight="1" x14ac:dyDescent="0.25">
      <c r="A140" s="632"/>
      <c r="B140" s="643"/>
      <c r="C140" s="647" t="s">
        <v>2253</v>
      </c>
      <c r="D140" s="124" t="s">
        <v>406</v>
      </c>
      <c r="E140" s="125">
        <v>70</v>
      </c>
      <c r="F140" s="130" t="s">
        <v>2238</v>
      </c>
      <c r="G140" s="126">
        <f>VLOOKUP(D140,Baza_cen[],4,0)</f>
        <v>77.695200000000014</v>
      </c>
      <c r="H140" s="32"/>
      <c r="I140" s="107">
        <f t="shared" si="45"/>
        <v>77.695200000000014</v>
      </c>
      <c r="J140" s="32"/>
      <c r="K140" s="32"/>
      <c r="L140" s="32"/>
      <c r="M140" s="32"/>
      <c r="N140" s="32"/>
      <c r="O140" s="32"/>
      <c r="P140" s="97"/>
      <c r="Q140" s="266" t="str">
        <f t="shared" si="42"/>
        <v>szt.</v>
      </c>
      <c r="R140" s="386"/>
      <c r="S140" s="401"/>
      <c r="T140" s="401"/>
      <c r="U140" s="401"/>
      <c r="V140" s="401"/>
      <c r="W140" s="401"/>
      <c r="X140" s="401"/>
      <c r="Y140" s="401"/>
      <c r="Z140" s="401"/>
      <c r="AA140" s="401"/>
      <c r="AB140" s="401"/>
      <c r="AC140" s="401"/>
      <c r="AD140" s="401"/>
      <c r="AE140" s="401"/>
      <c r="AF140" s="480">
        <f t="shared" si="43"/>
        <v>0</v>
      </c>
      <c r="AG140" s="108"/>
      <c r="AH140" s="41">
        <f t="shared" si="44"/>
        <v>0</v>
      </c>
    </row>
    <row r="141" spans="1:34" ht="20.100000000000001" customHeight="1" x14ac:dyDescent="0.25">
      <c r="A141" s="632"/>
      <c r="B141" s="643"/>
      <c r="C141" s="647"/>
      <c r="D141" s="127" t="s">
        <v>407</v>
      </c>
      <c r="E141" s="128">
        <v>80</v>
      </c>
      <c r="F141" s="130" t="s">
        <v>2238</v>
      </c>
      <c r="G141" s="129">
        <f>VLOOKUP(D141,Baza_cen[],4,0)</f>
        <v>82.404000000000011</v>
      </c>
      <c r="H141" s="32"/>
      <c r="I141" s="107">
        <f t="shared" si="45"/>
        <v>82.404000000000011</v>
      </c>
      <c r="J141" s="32"/>
      <c r="K141" s="32"/>
      <c r="L141" s="32"/>
      <c r="M141" s="32"/>
      <c r="N141" s="32"/>
      <c r="O141" s="32"/>
      <c r="P141" s="97"/>
      <c r="Q141" s="266" t="str">
        <f t="shared" si="42"/>
        <v>szt.</v>
      </c>
      <c r="R141" s="386"/>
      <c r="S141" s="401"/>
      <c r="T141" s="401"/>
      <c r="U141" s="401"/>
      <c r="V141" s="401"/>
      <c r="W141" s="401"/>
      <c r="X141" s="401"/>
      <c r="Y141" s="401"/>
      <c r="Z141" s="401"/>
      <c r="AA141" s="401"/>
      <c r="AB141" s="401"/>
      <c r="AC141" s="401"/>
      <c r="AD141" s="401"/>
      <c r="AE141" s="401"/>
      <c r="AF141" s="480">
        <f t="shared" si="43"/>
        <v>0</v>
      </c>
      <c r="AG141" s="108"/>
      <c r="AH141" s="41">
        <f t="shared" si="44"/>
        <v>0</v>
      </c>
    </row>
    <row r="142" spans="1:34" ht="20.100000000000001" customHeight="1" x14ac:dyDescent="0.25">
      <c r="A142" s="632"/>
      <c r="B142" s="643"/>
      <c r="C142" s="647"/>
      <c r="D142" s="127" t="s">
        <v>408</v>
      </c>
      <c r="E142" s="128">
        <v>90</v>
      </c>
      <c r="F142" s="130" t="s">
        <v>2238</v>
      </c>
      <c r="G142" s="129">
        <f>VLOOKUP(D142,Baza_cen[],4,0)</f>
        <v>88.29</v>
      </c>
      <c r="H142" s="32"/>
      <c r="I142" s="107">
        <f t="shared" si="45"/>
        <v>88.29</v>
      </c>
      <c r="J142" s="32"/>
      <c r="K142" s="32"/>
      <c r="L142" s="32"/>
      <c r="M142" s="32"/>
      <c r="N142" s="32"/>
      <c r="O142" s="32"/>
      <c r="P142" s="97"/>
      <c r="Q142" s="266" t="str">
        <f t="shared" si="42"/>
        <v>szt.</v>
      </c>
      <c r="R142" s="386"/>
      <c r="S142" s="401"/>
      <c r="T142" s="401"/>
      <c r="U142" s="401"/>
      <c r="V142" s="401"/>
      <c r="W142" s="401"/>
      <c r="X142" s="401"/>
      <c r="Y142" s="401"/>
      <c r="Z142" s="401"/>
      <c r="AA142" s="401"/>
      <c r="AB142" s="401"/>
      <c r="AC142" s="401"/>
      <c r="AD142" s="401"/>
      <c r="AE142" s="401"/>
      <c r="AF142" s="480">
        <f t="shared" si="43"/>
        <v>0</v>
      </c>
      <c r="AG142" s="108"/>
      <c r="AH142" s="41">
        <f t="shared" si="44"/>
        <v>0</v>
      </c>
    </row>
    <row r="143" spans="1:34" ht="20.100000000000001" customHeight="1" x14ac:dyDescent="0.25">
      <c r="A143" s="632"/>
      <c r="B143" s="643"/>
      <c r="C143" s="647"/>
      <c r="D143" s="127" t="s">
        <v>409</v>
      </c>
      <c r="E143" s="128">
        <v>100</v>
      </c>
      <c r="F143" s="130" t="s">
        <v>2238</v>
      </c>
      <c r="G143" s="129">
        <f>VLOOKUP(D143,Baza_cen[],4,0)</f>
        <v>91.821600000000018</v>
      </c>
      <c r="H143" s="32"/>
      <c r="I143" s="107">
        <f t="shared" si="45"/>
        <v>91.821600000000018</v>
      </c>
      <c r="J143" s="32"/>
      <c r="K143" s="32"/>
      <c r="L143" s="32"/>
      <c r="M143" s="32"/>
      <c r="N143" s="32"/>
      <c r="O143" s="32"/>
      <c r="P143" s="97"/>
      <c r="Q143" s="266" t="str">
        <f t="shared" si="42"/>
        <v>szt.</v>
      </c>
      <c r="R143" s="386"/>
      <c r="S143" s="401"/>
      <c r="T143" s="401"/>
      <c r="U143" s="401"/>
      <c r="V143" s="401"/>
      <c r="W143" s="401"/>
      <c r="X143" s="401"/>
      <c r="Y143" s="401"/>
      <c r="Z143" s="401"/>
      <c r="AA143" s="401"/>
      <c r="AB143" s="401"/>
      <c r="AC143" s="401"/>
      <c r="AD143" s="401"/>
      <c r="AE143" s="401"/>
      <c r="AF143" s="480">
        <f t="shared" si="43"/>
        <v>0</v>
      </c>
      <c r="AG143" s="108"/>
      <c r="AH143" s="41">
        <f t="shared" si="44"/>
        <v>0</v>
      </c>
    </row>
    <row r="144" spans="1:34" ht="20.100000000000001" customHeight="1" x14ac:dyDescent="0.25">
      <c r="A144" s="632"/>
      <c r="B144" s="643"/>
      <c r="C144" s="647"/>
      <c r="D144" s="127" t="s">
        <v>410</v>
      </c>
      <c r="E144" s="128">
        <v>110</v>
      </c>
      <c r="F144" s="130" t="s">
        <v>2238</v>
      </c>
      <c r="G144" s="129">
        <f>VLOOKUP(D144,Baza_cen[],4,0)</f>
        <v>96.530400000000014</v>
      </c>
      <c r="H144" s="32"/>
      <c r="I144" s="107">
        <f t="shared" si="45"/>
        <v>96.530400000000014</v>
      </c>
      <c r="J144" s="32"/>
      <c r="K144" s="32"/>
      <c r="L144" s="32"/>
      <c r="M144" s="32"/>
      <c r="N144" s="32"/>
      <c r="O144" s="32"/>
      <c r="P144" s="97"/>
      <c r="Q144" s="266" t="str">
        <f t="shared" si="42"/>
        <v>szt.</v>
      </c>
      <c r="R144" s="386"/>
      <c r="S144" s="401"/>
      <c r="T144" s="401"/>
      <c r="U144" s="401"/>
      <c r="V144" s="401"/>
      <c r="W144" s="401"/>
      <c r="X144" s="401"/>
      <c r="Y144" s="401"/>
      <c r="Z144" s="401"/>
      <c r="AA144" s="401"/>
      <c r="AB144" s="401"/>
      <c r="AC144" s="401"/>
      <c r="AD144" s="401"/>
      <c r="AE144" s="401"/>
      <c r="AF144" s="480">
        <f t="shared" si="43"/>
        <v>0</v>
      </c>
      <c r="AG144" s="108"/>
      <c r="AH144" s="41">
        <f t="shared" si="44"/>
        <v>0</v>
      </c>
    </row>
    <row r="145" spans="1:34" ht="20.100000000000001" customHeight="1" x14ac:dyDescent="0.25">
      <c r="A145" s="632"/>
      <c r="B145" s="643"/>
      <c r="C145" s="647"/>
      <c r="D145" s="127" t="s">
        <v>411</v>
      </c>
      <c r="E145" s="128">
        <v>120</v>
      </c>
      <c r="F145" s="130" t="s">
        <v>2238</v>
      </c>
      <c r="G145" s="129">
        <f>VLOOKUP(D145,Baza_cen[],4,0)</f>
        <v>102.41640000000001</v>
      </c>
      <c r="H145" s="32"/>
      <c r="I145" s="107">
        <f t="shared" si="45"/>
        <v>102.41640000000001</v>
      </c>
      <c r="J145" s="32"/>
      <c r="K145" s="32"/>
      <c r="L145" s="32"/>
      <c r="M145" s="32"/>
      <c r="N145" s="32"/>
      <c r="O145" s="32"/>
      <c r="P145" s="97"/>
      <c r="Q145" s="266" t="str">
        <f t="shared" si="42"/>
        <v>szt.</v>
      </c>
      <c r="R145" s="386"/>
      <c r="S145" s="401"/>
      <c r="T145" s="401"/>
      <c r="U145" s="401"/>
      <c r="V145" s="401"/>
      <c r="W145" s="401"/>
      <c r="X145" s="401"/>
      <c r="Y145" s="401"/>
      <c r="Z145" s="401"/>
      <c r="AA145" s="401"/>
      <c r="AB145" s="401"/>
      <c r="AC145" s="401"/>
      <c r="AD145" s="401"/>
      <c r="AE145" s="401"/>
      <c r="AF145" s="480">
        <f t="shared" si="43"/>
        <v>0</v>
      </c>
      <c r="AG145" s="108"/>
      <c r="AH145" s="41">
        <f t="shared" si="44"/>
        <v>0</v>
      </c>
    </row>
    <row r="146" spans="1:34" ht="20.100000000000001" customHeight="1" x14ac:dyDescent="0.25">
      <c r="A146" s="632"/>
      <c r="B146" s="643"/>
      <c r="C146" s="647"/>
      <c r="D146" s="127" t="s">
        <v>412</v>
      </c>
      <c r="E146" s="128">
        <v>130</v>
      </c>
      <c r="F146" s="130" t="s">
        <v>2238</v>
      </c>
      <c r="G146" s="129">
        <f>VLOOKUP(D146,Baza_cen[],4,0)</f>
        <v>105.94800000000001</v>
      </c>
      <c r="H146" s="32"/>
      <c r="I146" s="107">
        <f t="shared" si="45"/>
        <v>105.94800000000001</v>
      </c>
      <c r="J146" s="32"/>
      <c r="K146" s="32"/>
      <c r="L146" s="32"/>
      <c r="M146" s="32"/>
      <c r="N146" s="32"/>
      <c r="O146" s="32"/>
      <c r="P146" s="97"/>
      <c r="Q146" s="266" t="str">
        <f t="shared" si="42"/>
        <v>szt.</v>
      </c>
      <c r="R146" s="386"/>
      <c r="S146" s="401"/>
      <c r="T146" s="401"/>
      <c r="U146" s="401"/>
      <c r="V146" s="401"/>
      <c r="W146" s="401"/>
      <c r="X146" s="401"/>
      <c r="Y146" s="401"/>
      <c r="Z146" s="401"/>
      <c r="AA146" s="401"/>
      <c r="AB146" s="401"/>
      <c r="AC146" s="401"/>
      <c r="AD146" s="401"/>
      <c r="AE146" s="401"/>
      <c r="AF146" s="480">
        <f t="shared" si="43"/>
        <v>0</v>
      </c>
      <c r="AG146" s="108"/>
      <c r="AH146" s="41">
        <f t="shared" si="44"/>
        <v>0</v>
      </c>
    </row>
    <row r="147" spans="1:34" ht="20.100000000000001" customHeight="1" x14ac:dyDescent="0.25">
      <c r="A147" s="632"/>
      <c r="B147" s="643"/>
      <c r="C147" s="647"/>
      <c r="D147" s="127" t="s">
        <v>413</v>
      </c>
      <c r="E147" s="128">
        <v>140</v>
      </c>
      <c r="F147" s="130" t="s">
        <v>2238</v>
      </c>
      <c r="G147" s="129">
        <f>VLOOKUP(D147,Baza_cen[],4,0)</f>
        <v>110.65680000000002</v>
      </c>
      <c r="H147" s="32"/>
      <c r="I147" s="107">
        <f t="shared" si="45"/>
        <v>110.65680000000002</v>
      </c>
      <c r="J147" s="32"/>
      <c r="K147" s="32"/>
      <c r="L147" s="32"/>
      <c r="M147" s="32"/>
      <c r="N147" s="32"/>
      <c r="O147" s="32"/>
      <c r="P147" s="97"/>
      <c r="Q147" s="266" t="str">
        <f t="shared" si="42"/>
        <v>szt.</v>
      </c>
      <c r="R147" s="386"/>
      <c r="S147" s="401"/>
      <c r="T147" s="401"/>
      <c r="U147" s="401"/>
      <c r="V147" s="401"/>
      <c r="W147" s="401"/>
      <c r="X147" s="401"/>
      <c r="Y147" s="401"/>
      <c r="Z147" s="401"/>
      <c r="AA147" s="401"/>
      <c r="AB147" s="401"/>
      <c r="AC147" s="401"/>
      <c r="AD147" s="401"/>
      <c r="AE147" s="401"/>
      <c r="AF147" s="480">
        <f t="shared" si="43"/>
        <v>0</v>
      </c>
      <c r="AG147" s="108"/>
      <c r="AH147" s="41">
        <f t="shared" si="44"/>
        <v>0</v>
      </c>
    </row>
    <row r="148" spans="1:34" ht="20.100000000000001" customHeight="1" x14ac:dyDescent="0.25">
      <c r="A148" s="632"/>
      <c r="B148" s="643"/>
      <c r="C148" s="647"/>
      <c r="D148" s="127" t="s">
        <v>414</v>
      </c>
      <c r="E148" s="128">
        <v>150</v>
      </c>
      <c r="F148" s="130" t="s">
        <v>2238</v>
      </c>
      <c r="G148" s="129">
        <f>VLOOKUP(D148,Baza_cen[],4,0)</f>
        <v>115.36560000000001</v>
      </c>
      <c r="H148" s="32"/>
      <c r="I148" s="107">
        <f t="shared" si="45"/>
        <v>115.36560000000001</v>
      </c>
      <c r="J148" s="32"/>
      <c r="K148" s="32"/>
      <c r="L148" s="32"/>
      <c r="M148" s="32"/>
      <c r="N148" s="32"/>
      <c r="O148" s="32"/>
      <c r="P148" s="97"/>
      <c r="Q148" s="266" t="str">
        <f t="shared" si="42"/>
        <v>szt.</v>
      </c>
      <c r="R148" s="386"/>
      <c r="S148" s="401"/>
      <c r="T148" s="401"/>
      <c r="U148" s="401"/>
      <c r="V148" s="401"/>
      <c r="W148" s="401"/>
      <c r="X148" s="401"/>
      <c r="Y148" s="401"/>
      <c r="Z148" s="401"/>
      <c r="AA148" s="401"/>
      <c r="AB148" s="401"/>
      <c r="AC148" s="401"/>
      <c r="AD148" s="401"/>
      <c r="AE148" s="401"/>
      <c r="AF148" s="480">
        <f t="shared" si="43"/>
        <v>0</v>
      </c>
      <c r="AG148" s="108"/>
      <c r="AH148" s="41">
        <f t="shared" si="44"/>
        <v>0</v>
      </c>
    </row>
    <row r="149" spans="1:34" ht="20.100000000000001" customHeight="1" x14ac:dyDescent="0.25">
      <c r="A149" s="632"/>
      <c r="B149" s="643"/>
      <c r="C149" s="647"/>
      <c r="D149" s="127" t="s">
        <v>415</v>
      </c>
      <c r="E149" s="128">
        <v>160</v>
      </c>
      <c r="F149" s="130" t="s">
        <v>2238</v>
      </c>
      <c r="G149" s="129">
        <f>VLOOKUP(D149,Baza_cen[],4,0)</f>
        <v>120.07440000000003</v>
      </c>
      <c r="H149" s="32"/>
      <c r="I149" s="107">
        <f t="shared" si="45"/>
        <v>120.07440000000003</v>
      </c>
      <c r="J149" s="32"/>
      <c r="K149" s="32"/>
      <c r="L149" s="32"/>
      <c r="M149" s="32"/>
      <c r="N149" s="32"/>
      <c r="O149" s="32"/>
      <c r="P149" s="97"/>
      <c r="Q149" s="266" t="str">
        <f t="shared" si="42"/>
        <v>szt.</v>
      </c>
      <c r="R149" s="386"/>
      <c r="S149" s="401"/>
      <c r="T149" s="401"/>
      <c r="U149" s="401"/>
      <c r="V149" s="401"/>
      <c r="W149" s="401"/>
      <c r="X149" s="401"/>
      <c r="Y149" s="401"/>
      <c r="Z149" s="401"/>
      <c r="AA149" s="401"/>
      <c r="AB149" s="401"/>
      <c r="AC149" s="401"/>
      <c r="AD149" s="401"/>
      <c r="AE149" s="401"/>
      <c r="AF149" s="480">
        <f t="shared" si="43"/>
        <v>0</v>
      </c>
      <c r="AG149" s="108"/>
      <c r="AH149" s="41">
        <f t="shared" si="44"/>
        <v>0</v>
      </c>
    </row>
    <row r="150" spans="1:34" ht="20.100000000000001" customHeight="1" x14ac:dyDescent="0.25">
      <c r="A150" s="632"/>
      <c r="B150" s="643"/>
      <c r="C150" s="647"/>
      <c r="D150" s="127" t="s">
        <v>416</v>
      </c>
      <c r="E150" s="128">
        <v>170</v>
      </c>
      <c r="F150" s="130" t="s">
        <v>2238</v>
      </c>
      <c r="G150" s="129">
        <f>VLOOKUP(D150,Baza_cen[],4,0)</f>
        <v>124.78320000000001</v>
      </c>
      <c r="H150" s="32"/>
      <c r="I150" s="107">
        <f t="shared" si="45"/>
        <v>124.78320000000001</v>
      </c>
      <c r="J150" s="32"/>
      <c r="K150" s="32"/>
      <c r="L150" s="32"/>
      <c r="M150" s="32"/>
      <c r="N150" s="32"/>
      <c r="O150" s="32"/>
      <c r="P150" s="97"/>
      <c r="Q150" s="266" t="str">
        <f t="shared" si="42"/>
        <v>szt.</v>
      </c>
      <c r="R150" s="386"/>
      <c r="S150" s="401"/>
      <c r="T150" s="401"/>
      <c r="U150" s="401"/>
      <c r="V150" s="401"/>
      <c r="W150" s="401"/>
      <c r="X150" s="401"/>
      <c r="Y150" s="401"/>
      <c r="Z150" s="401"/>
      <c r="AA150" s="401"/>
      <c r="AB150" s="401"/>
      <c r="AC150" s="401"/>
      <c r="AD150" s="401"/>
      <c r="AE150" s="401"/>
      <c r="AF150" s="480">
        <f t="shared" si="43"/>
        <v>0</v>
      </c>
      <c r="AG150" s="108"/>
      <c r="AH150" s="41">
        <f t="shared" si="44"/>
        <v>0</v>
      </c>
    </row>
    <row r="151" spans="1:34" ht="20.100000000000001" customHeight="1" x14ac:dyDescent="0.25">
      <c r="A151" s="632"/>
      <c r="B151" s="643"/>
      <c r="C151" s="647"/>
      <c r="D151" s="127" t="s">
        <v>417</v>
      </c>
      <c r="E151" s="128">
        <v>180</v>
      </c>
      <c r="F151" s="130" t="s">
        <v>2238</v>
      </c>
      <c r="G151" s="129">
        <f>VLOOKUP(D151,Baza_cen[],4,0)</f>
        <v>129.49200000000002</v>
      </c>
      <c r="H151" s="32"/>
      <c r="I151" s="107">
        <f t="shared" si="45"/>
        <v>129.49200000000002</v>
      </c>
      <c r="J151" s="32"/>
      <c r="K151" s="32"/>
      <c r="L151" s="32"/>
      <c r="M151" s="32"/>
      <c r="N151" s="32"/>
      <c r="O151" s="32"/>
      <c r="P151" s="97"/>
      <c r="Q151" s="266" t="str">
        <f t="shared" si="42"/>
        <v>szt.</v>
      </c>
      <c r="R151" s="386"/>
      <c r="S151" s="401"/>
      <c r="T151" s="401"/>
      <c r="U151" s="401"/>
      <c r="V151" s="401"/>
      <c r="W151" s="401"/>
      <c r="X151" s="401"/>
      <c r="Y151" s="401"/>
      <c r="Z151" s="401"/>
      <c r="AA151" s="401"/>
      <c r="AB151" s="401"/>
      <c r="AC151" s="401"/>
      <c r="AD151" s="401"/>
      <c r="AE151" s="401"/>
      <c r="AF151" s="480">
        <f t="shared" si="43"/>
        <v>0</v>
      </c>
      <c r="AG151" s="108"/>
      <c r="AH151" s="41">
        <f t="shared" si="44"/>
        <v>0</v>
      </c>
    </row>
    <row r="152" spans="1:34" ht="20.100000000000001" customHeight="1" x14ac:dyDescent="0.25">
      <c r="A152" s="632"/>
      <c r="B152" s="643"/>
      <c r="C152" s="647"/>
      <c r="D152" s="127" t="s">
        <v>418</v>
      </c>
      <c r="E152" s="128">
        <v>190</v>
      </c>
      <c r="F152" s="130" t="s">
        <v>2238</v>
      </c>
      <c r="G152" s="129">
        <f>VLOOKUP(D152,Baza_cen[],4,0)</f>
        <v>134.20080000000002</v>
      </c>
      <c r="H152" s="32"/>
      <c r="I152" s="107">
        <f t="shared" si="45"/>
        <v>134.20080000000002</v>
      </c>
      <c r="J152" s="32"/>
      <c r="K152" s="32"/>
      <c r="L152" s="32"/>
      <c r="M152" s="32"/>
      <c r="N152" s="32"/>
      <c r="O152" s="32"/>
      <c r="P152" s="97"/>
      <c r="Q152" s="266" t="str">
        <f t="shared" si="42"/>
        <v>szt.</v>
      </c>
      <c r="R152" s="386"/>
      <c r="S152" s="401"/>
      <c r="T152" s="401"/>
      <c r="U152" s="401"/>
      <c r="V152" s="401"/>
      <c r="W152" s="401"/>
      <c r="X152" s="401"/>
      <c r="Y152" s="401"/>
      <c r="Z152" s="401"/>
      <c r="AA152" s="401"/>
      <c r="AB152" s="401"/>
      <c r="AC152" s="401"/>
      <c r="AD152" s="401"/>
      <c r="AE152" s="401"/>
      <c r="AF152" s="480">
        <f t="shared" si="43"/>
        <v>0</v>
      </c>
      <c r="AG152" s="108"/>
      <c r="AH152" s="41">
        <f t="shared" si="44"/>
        <v>0</v>
      </c>
    </row>
    <row r="153" spans="1:34" ht="20.100000000000001" customHeight="1" x14ac:dyDescent="0.25">
      <c r="A153" s="632"/>
      <c r="B153" s="643"/>
      <c r="C153" s="647"/>
      <c r="D153" s="127" t="s">
        <v>419</v>
      </c>
      <c r="E153" s="128">
        <v>200</v>
      </c>
      <c r="F153" s="130" t="s">
        <v>2238</v>
      </c>
      <c r="G153" s="129">
        <f>VLOOKUP(D153,Baza_cen[],4,0)</f>
        <v>138.90960000000001</v>
      </c>
      <c r="H153" s="32"/>
      <c r="I153" s="107">
        <f t="shared" si="45"/>
        <v>138.90960000000001</v>
      </c>
      <c r="J153" s="32"/>
      <c r="K153" s="32"/>
      <c r="L153" s="32"/>
      <c r="M153" s="32"/>
      <c r="N153" s="32"/>
      <c r="O153" s="32"/>
      <c r="P153" s="97"/>
      <c r="Q153" s="266" t="str">
        <f t="shared" si="42"/>
        <v>szt.</v>
      </c>
      <c r="R153" s="386"/>
      <c r="S153" s="401"/>
      <c r="T153" s="401"/>
      <c r="U153" s="401"/>
      <c r="V153" s="401"/>
      <c r="W153" s="401"/>
      <c r="X153" s="401"/>
      <c r="Y153" s="401"/>
      <c r="Z153" s="401"/>
      <c r="AA153" s="401"/>
      <c r="AB153" s="401"/>
      <c r="AC153" s="401"/>
      <c r="AD153" s="401"/>
      <c r="AE153" s="401"/>
      <c r="AF153" s="480">
        <f t="shared" si="43"/>
        <v>0</v>
      </c>
      <c r="AG153" s="108"/>
      <c r="AH153" s="41">
        <f t="shared" si="44"/>
        <v>0</v>
      </c>
    </row>
    <row r="154" spans="1:34" ht="20.100000000000001" customHeight="1" x14ac:dyDescent="0.25">
      <c r="A154" s="632"/>
      <c r="B154" s="643"/>
      <c r="C154" s="647"/>
      <c r="D154" s="127" t="s">
        <v>420</v>
      </c>
      <c r="E154" s="128">
        <v>210</v>
      </c>
      <c r="F154" s="130" t="s">
        <v>2238</v>
      </c>
      <c r="G154" s="129">
        <f>VLOOKUP(D154,Baza_cen[],4,0)</f>
        <v>143.61840000000004</v>
      </c>
      <c r="H154" s="32"/>
      <c r="I154" s="107">
        <f t="shared" si="45"/>
        <v>143.61840000000004</v>
      </c>
      <c r="J154" s="32"/>
      <c r="K154" s="32"/>
      <c r="L154" s="32"/>
      <c r="M154" s="32"/>
      <c r="N154" s="32"/>
      <c r="O154" s="32"/>
      <c r="P154" s="97"/>
      <c r="Q154" s="266" t="str">
        <f t="shared" si="42"/>
        <v>szt.</v>
      </c>
      <c r="R154" s="386"/>
      <c r="S154" s="401"/>
      <c r="T154" s="401"/>
      <c r="U154" s="401"/>
      <c r="V154" s="401"/>
      <c r="W154" s="401"/>
      <c r="X154" s="401"/>
      <c r="Y154" s="401"/>
      <c r="Z154" s="401"/>
      <c r="AA154" s="401"/>
      <c r="AB154" s="401"/>
      <c r="AC154" s="401"/>
      <c r="AD154" s="401"/>
      <c r="AE154" s="401"/>
      <c r="AF154" s="480">
        <f t="shared" si="43"/>
        <v>0</v>
      </c>
      <c r="AG154" s="108"/>
      <c r="AH154" s="41">
        <f t="shared" si="44"/>
        <v>0</v>
      </c>
    </row>
    <row r="155" spans="1:34" ht="20.100000000000001" customHeight="1" x14ac:dyDescent="0.25">
      <c r="A155" s="632"/>
      <c r="B155" s="643"/>
      <c r="C155" s="647"/>
      <c r="D155" s="127" t="s">
        <v>421</v>
      </c>
      <c r="E155" s="128">
        <v>220</v>
      </c>
      <c r="F155" s="130" t="s">
        <v>2238</v>
      </c>
      <c r="G155" s="129">
        <f>VLOOKUP(D155,Baza_cen[],4,0)</f>
        <v>148.32720000000003</v>
      </c>
      <c r="H155" s="32"/>
      <c r="I155" s="107">
        <f t="shared" si="45"/>
        <v>148.32720000000003</v>
      </c>
      <c r="J155" s="32"/>
      <c r="K155" s="32"/>
      <c r="L155" s="32"/>
      <c r="M155" s="32"/>
      <c r="N155" s="32"/>
      <c r="O155" s="32"/>
      <c r="P155" s="97"/>
      <c r="Q155" s="266" t="str">
        <f t="shared" si="42"/>
        <v>szt.</v>
      </c>
      <c r="R155" s="386"/>
      <c r="S155" s="401"/>
      <c r="T155" s="401"/>
      <c r="U155" s="401"/>
      <c r="V155" s="401"/>
      <c r="W155" s="401"/>
      <c r="X155" s="401"/>
      <c r="Y155" s="401"/>
      <c r="Z155" s="401"/>
      <c r="AA155" s="401"/>
      <c r="AB155" s="401"/>
      <c r="AC155" s="401"/>
      <c r="AD155" s="401"/>
      <c r="AE155" s="401"/>
      <c r="AF155" s="480">
        <f t="shared" si="43"/>
        <v>0</v>
      </c>
      <c r="AG155" s="108"/>
      <c r="AH155" s="41">
        <f t="shared" si="44"/>
        <v>0</v>
      </c>
    </row>
    <row r="156" spans="1:34" ht="20.100000000000001" customHeight="1" x14ac:dyDescent="0.25">
      <c r="A156" s="632"/>
      <c r="B156" s="643"/>
      <c r="C156" s="647"/>
      <c r="D156" s="127" t="s">
        <v>422</v>
      </c>
      <c r="E156" s="128">
        <v>230</v>
      </c>
      <c r="F156" s="130" t="s">
        <v>2238</v>
      </c>
      <c r="G156" s="129">
        <f>VLOOKUP(D156,Baza_cen[],4,0)</f>
        <v>153.03600000000003</v>
      </c>
      <c r="H156" s="32"/>
      <c r="I156" s="107">
        <f t="shared" si="45"/>
        <v>153.03600000000003</v>
      </c>
      <c r="J156" s="32"/>
      <c r="K156" s="32"/>
      <c r="L156" s="32"/>
      <c r="M156" s="32"/>
      <c r="N156" s="32"/>
      <c r="O156" s="32"/>
      <c r="P156" s="97"/>
      <c r="Q156" s="266" t="str">
        <f t="shared" si="42"/>
        <v>szt.</v>
      </c>
      <c r="R156" s="386"/>
      <c r="S156" s="401"/>
      <c r="T156" s="401"/>
      <c r="U156" s="401"/>
      <c r="V156" s="401"/>
      <c r="W156" s="401"/>
      <c r="X156" s="401"/>
      <c r="Y156" s="401"/>
      <c r="Z156" s="401"/>
      <c r="AA156" s="401"/>
      <c r="AB156" s="401"/>
      <c r="AC156" s="401"/>
      <c r="AD156" s="401"/>
      <c r="AE156" s="401"/>
      <c r="AF156" s="480">
        <f t="shared" si="43"/>
        <v>0</v>
      </c>
      <c r="AG156" s="108"/>
      <c r="AH156" s="41">
        <f t="shared" si="44"/>
        <v>0</v>
      </c>
    </row>
    <row r="157" spans="1:34" ht="20.100000000000001" customHeight="1" x14ac:dyDescent="0.25">
      <c r="A157" s="632"/>
      <c r="B157" s="643"/>
      <c r="C157" s="647"/>
      <c r="D157" s="127" t="s">
        <v>423</v>
      </c>
      <c r="E157" s="128">
        <v>240</v>
      </c>
      <c r="F157" s="130" t="s">
        <v>2238</v>
      </c>
      <c r="G157" s="129">
        <f>VLOOKUP(D157,Baza_cen[],4,0)</f>
        <v>156.56760000000003</v>
      </c>
      <c r="H157" s="32"/>
      <c r="I157" s="107">
        <f t="shared" si="45"/>
        <v>156.56760000000003</v>
      </c>
      <c r="J157" s="32"/>
      <c r="K157" s="32"/>
      <c r="L157" s="32"/>
      <c r="M157" s="32"/>
      <c r="N157" s="32"/>
      <c r="O157" s="32"/>
      <c r="P157" s="97"/>
      <c r="Q157" s="266" t="str">
        <f t="shared" si="42"/>
        <v>szt.</v>
      </c>
      <c r="R157" s="386"/>
      <c r="S157" s="401"/>
      <c r="T157" s="401"/>
      <c r="U157" s="401"/>
      <c r="V157" s="401"/>
      <c r="W157" s="401"/>
      <c r="X157" s="401"/>
      <c r="Y157" s="401"/>
      <c r="Z157" s="401"/>
      <c r="AA157" s="401"/>
      <c r="AB157" s="401"/>
      <c r="AC157" s="401"/>
      <c r="AD157" s="401"/>
      <c r="AE157" s="401"/>
      <c r="AF157" s="480">
        <f t="shared" si="43"/>
        <v>0</v>
      </c>
      <c r="AG157" s="108"/>
      <c r="AH157" s="41">
        <f t="shared" si="44"/>
        <v>0</v>
      </c>
    </row>
    <row r="158" spans="1:34" ht="20.100000000000001" customHeight="1" x14ac:dyDescent="0.25">
      <c r="A158" s="632"/>
      <c r="B158" s="643"/>
      <c r="C158" s="648"/>
      <c r="D158" s="131" t="s">
        <v>424</v>
      </c>
      <c r="E158" s="132">
        <v>250</v>
      </c>
      <c r="F158" s="130" t="s">
        <v>2238</v>
      </c>
      <c r="G158" s="133">
        <f>VLOOKUP(D158,Baza_cen[],4,0)</f>
        <v>161.27640000000002</v>
      </c>
      <c r="H158" s="32"/>
      <c r="I158" s="107">
        <f t="shared" si="45"/>
        <v>161.27640000000002</v>
      </c>
      <c r="J158" s="32"/>
      <c r="K158" s="32"/>
      <c r="L158" s="32"/>
      <c r="M158" s="32"/>
      <c r="N158" s="32"/>
      <c r="O158" s="32"/>
      <c r="P158" s="97"/>
      <c r="Q158" s="266" t="str">
        <f t="shared" si="42"/>
        <v>szt.</v>
      </c>
      <c r="R158" s="386"/>
      <c r="S158" s="401"/>
      <c r="T158" s="401"/>
      <c r="U158" s="401"/>
      <c r="V158" s="401"/>
      <c r="W158" s="401"/>
      <c r="X158" s="401"/>
      <c r="Y158" s="401"/>
      <c r="Z158" s="401"/>
      <c r="AA158" s="401"/>
      <c r="AB158" s="401"/>
      <c r="AC158" s="401"/>
      <c r="AD158" s="401"/>
      <c r="AE158" s="401"/>
      <c r="AF158" s="480">
        <f t="shared" si="43"/>
        <v>0</v>
      </c>
      <c r="AG158" s="108"/>
      <c r="AH158" s="41">
        <f t="shared" si="44"/>
        <v>0</v>
      </c>
    </row>
    <row r="159" spans="1:34" x14ac:dyDescent="0.25">
      <c r="A159" s="22"/>
      <c r="B159" s="22"/>
      <c r="C159" s="22"/>
      <c r="D159" s="22"/>
      <c r="E159" s="22"/>
      <c r="F159" s="22"/>
      <c r="G159" s="22"/>
      <c r="H159" s="32"/>
      <c r="I159" s="44"/>
      <c r="J159" s="32"/>
      <c r="K159" s="32"/>
      <c r="L159" s="32"/>
      <c r="M159" s="32"/>
      <c r="N159" s="32"/>
      <c r="O159" s="32"/>
      <c r="P159" s="443"/>
      <c r="Q159" s="122"/>
      <c r="R159" s="389"/>
      <c r="S159" s="403"/>
      <c r="T159" s="403"/>
      <c r="U159" s="403"/>
      <c r="V159" s="403"/>
      <c r="W159" s="403"/>
      <c r="X159" s="403"/>
      <c r="Y159" s="403"/>
      <c r="Z159" s="403"/>
      <c r="AA159" s="403"/>
      <c r="AB159" s="403"/>
      <c r="AC159" s="403"/>
      <c r="AD159" s="403"/>
      <c r="AE159" s="403"/>
      <c r="AF159" s="481"/>
      <c r="AG159" s="118"/>
      <c r="AH159" s="74"/>
    </row>
    <row r="160" spans="1:34" ht="20.100000000000001" customHeight="1" x14ac:dyDescent="0.25">
      <c r="A160" s="632"/>
      <c r="B160" s="643" t="s">
        <v>434</v>
      </c>
      <c r="C160" s="645" t="s">
        <v>2245</v>
      </c>
      <c r="D160" s="124" t="s">
        <v>433</v>
      </c>
      <c r="E160" s="125">
        <v>60</v>
      </c>
      <c r="F160" s="130" t="s">
        <v>2238</v>
      </c>
      <c r="G160" s="126">
        <f>VLOOKUP(D160,Baza_cen[],4,0)</f>
        <v>108.30240000000002</v>
      </c>
      <c r="H160" s="32"/>
      <c r="I160" s="107">
        <f>G160*(1-$I$3)</f>
        <v>108.30240000000002</v>
      </c>
      <c r="J160" s="32"/>
      <c r="K160" s="32"/>
      <c r="L160" s="32"/>
      <c r="M160" s="32"/>
      <c r="N160" s="32"/>
      <c r="O160" s="32"/>
      <c r="P160" s="97"/>
      <c r="Q160" s="266" t="str">
        <f t="shared" ref="Q160:Q166" si="46">$Q$3</f>
        <v>szt.</v>
      </c>
      <c r="R160" s="386"/>
      <c r="S160" s="401"/>
      <c r="T160" s="401"/>
      <c r="U160" s="401"/>
      <c r="V160" s="401"/>
      <c r="W160" s="401"/>
      <c r="X160" s="401"/>
      <c r="Y160" s="401"/>
      <c r="Z160" s="401"/>
      <c r="AA160" s="401"/>
      <c r="AB160" s="401"/>
      <c r="AC160" s="401"/>
      <c r="AD160" s="401"/>
      <c r="AE160" s="401"/>
      <c r="AF160" s="480">
        <f t="shared" ref="AF160:AF166" si="47">P160*$J$1</f>
        <v>0</v>
      </c>
      <c r="AG160" s="108"/>
      <c r="AH160" s="41">
        <f t="shared" ref="AH160:AH166" si="48">AF160*I160</f>
        <v>0</v>
      </c>
    </row>
    <row r="161" spans="1:34" ht="20.100000000000001" customHeight="1" x14ac:dyDescent="0.25">
      <c r="A161" s="632"/>
      <c r="B161" s="643"/>
      <c r="C161" s="645"/>
      <c r="D161" s="127" t="s">
        <v>435</v>
      </c>
      <c r="E161" s="128">
        <v>65</v>
      </c>
      <c r="F161" s="130" t="s">
        <v>2238</v>
      </c>
      <c r="G161" s="129">
        <f>VLOOKUP(D161,Baza_cen[],4,0)</f>
        <v>108.30240000000002</v>
      </c>
      <c r="H161" s="32"/>
      <c r="I161" s="107">
        <f t="shared" ref="I161:I166" si="49">G161*(1-$I$3)</f>
        <v>108.30240000000002</v>
      </c>
      <c r="J161" s="32"/>
      <c r="K161" s="32"/>
      <c r="L161" s="32"/>
      <c r="M161" s="32"/>
      <c r="N161" s="32"/>
      <c r="O161" s="32"/>
      <c r="P161" s="97"/>
      <c r="Q161" s="266" t="str">
        <f t="shared" si="46"/>
        <v>szt.</v>
      </c>
      <c r="R161" s="386"/>
      <c r="S161" s="401"/>
      <c r="T161" s="401"/>
      <c r="U161" s="401"/>
      <c r="V161" s="401"/>
      <c r="W161" s="401"/>
      <c r="X161" s="401"/>
      <c r="Y161" s="401"/>
      <c r="Z161" s="401"/>
      <c r="AA161" s="401"/>
      <c r="AB161" s="401"/>
      <c r="AC161" s="401"/>
      <c r="AD161" s="401"/>
      <c r="AE161" s="401"/>
      <c r="AF161" s="480">
        <f t="shared" si="47"/>
        <v>0</v>
      </c>
      <c r="AG161" s="108"/>
      <c r="AH161" s="41">
        <f t="shared" si="48"/>
        <v>0</v>
      </c>
    </row>
    <row r="162" spans="1:34" ht="20.100000000000001" customHeight="1" x14ac:dyDescent="0.25">
      <c r="A162" s="632"/>
      <c r="B162" s="643"/>
      <c r="C162" s="645"/>
      <c r="D162" s="127" t="s">
        <v>436</v>
      </c>
      <c r="E162" s="128">
        <v>70</v>
      </c>
      <c r="F162" s="130" t="s">
        <v>2238</v>
      </c>
      <c r="G162" s="129">
        <f>VLOOKUP(D162,Baza_cen[],4,0)</f>
        <v>108.30240000000002</v>
      </c>
      <c r="H162" s="32"/>
      <c r="I162" s="107">
        <f t="shared" si="49"/>
        <v>108.30240000000002</v>
      </c>
      <c r="J162" s="32"/>
      <c r="K162" s="32"/>
      <c r="L162" s="32"/>
      <c r="M162" s="32"/>
      <c r="N162" s="32"/>
      <c r="O162" s="32"/>
      <c r="P162" s="97"/>
      <c r="Q162" s="266" t="str">
        <f t="shared" si="46"/>
        <v>szt.</v>
      </c>
      <c r="R162" s="386"/>
      <c r="S162" s="401"/>
      <c r="T162" s="401"/>
      <c r="U162" s="401"/>
      <c r="V162" s="401"/>
      <c r="W162" s="401"/>
      <c r="X162" s="401"/>
      <c r="Y162" s="401"/>
      <c r="Z162" s="401"/>
      <c r="AA162" s="401"/>
      <c r="AB162" s="401"/>
      <c r="AC162" s="401"/>
      <c r="AD162" s="401"/>
      <c r="AE162" s="401"/>
      <c r="AF162" s="480">
        <f t="shared" si="47"/>
        <v>0</v>
      </c>
      <c r="AG162" s="108"/>
      <c r="AH162" s="41">
        <f t="shared" si="48"/>
        <v>0</v>
      </c>
    </row>
    <row r="163" spans="1:34" ht="20.100000000000001" customHeight="1" x14ac:dyDescent="0.25">
      <c r="A163" s="632"/>
      <c r="B163" s="643"/>
      <c r="C163" s="645"/>
      <c r="D163" s="127" t="s">
        <v>437</v>
      </c>
      <c r="E163" s="128">
        <v>75</v>
      </c>
      <c r="F163" s="130" t="s">
        <v>2238</v>
      </c>
      <c r="G163" s="129">
        <f>VLOOKUP(D163,Baza_cen[],4,0)</f>
        <v>108.30240000000002</v>
      </c>
      <c r="H163" s="32"/>
      <c r="I163" s="107">
        <f t="shared" si="49"/>
        <v>108.30240000000002</v>
      </c>
      <c r="J163" s="32"/>
      <c r="K163" s="32"/>
      <c r="L163" s="32"/>
      <c r="M163" s="32"/>
      <c r="N163" s="32"/>
      <c r="O163" s="32"/>
      <c r="P163" s="97"/>
      <c r="Q163" s="266" t="str">
        <f t="shared" si="46"/>
        <v>szt.</v>
      </c>
      <c r="R163" s="386"/>
      <c r="S163" s="401"/>
      <c r="T163" s="401"/>
      <c r="U163" s="401"/>
      <c r="V163" s="401"/>
      <c r="W163" s="401"/>
      <c r="X163" s="401"/>
      <c r="Y163" s="401"/>
      <c r="Z163" s="401"/>
      <c r="AA163" s="401"/>
      <c r="AB163" s="401"/>
      <c r="AC163" s="401"/>
      <c r="AD163" s="401"/>
      <c r="AE163" s="401"/>
      <c r="AF163" s="480">
        <f t="shared" si="47"/>
        <v>0</v>
      </c>
      <c r="AG163" s="108"/>
      <c r="AH163" s="41">
        <f t="shared" si="48"/>
        <v>0</v>
      </c>
    </row>
    <row r="164" spans="1:34" ht="20.100000000000001" customHeight="1" x14ac:dyDescent="0.25">
      <c r="A164" s="632"/>
      <c r="B164" s="643"/>
      <c r="C164" s="645"/>
      <c r="D164" s="127" t="s">
        <v>438</v>
      </c>
      <c r="E164" s="128">
        <v>80</v>
      </c>
      <c r="F164" s="130" t="s">
        <v>2238</v>
      </c>
      <c r="G164" s="129">
        <f>VLOOKUP(D164,Baza_cen[],4,0)</f>
        <v>108.30240000000002</v>
      </c>
      <c r="H164" s="32"/>
      <c r="I164" s="107">
        <f t="shared" si="49"/>
        <v>108.30240000000002</v>
      </c>
      <c r="J164" s="32"/>
      <c r="K164" s="32"/>
      <c r="L164" s="32"/>
      <c r="M164" s="32"/>
      <c r="N164" s="32"/>
      <c r="O164" s="32"/>
      <c r="P164" s="97"/>
      <c r="Q164" s="266" t="str">
        <f t="shared" si="46"/>
        <v>szt.</v>
      </c>
      <c r="R164" s="386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1"/>
      <c r="AC164" s="401"/>
      <c r="AD164" s="401"/>
      <c r="AE164" s="401"/>
      <c r="AF164" s="480">
        <f t="shared" si="47"/>
        <v>0</v>
      </c>
      <c r="AG164" s="108"/>
      <c r="AH164" s="41">
        <f t="shared" si="48"/>
        <v>0</v>
      </c>
    </row>
    <row r="165" spans="1:34" ht="20.100000000000001" customHeight="1" x14ac:dyDescent="0.25">
      <c r="A165" s="632"/>
      <c r="B165" s="643"/>
      <c r="C165" s="645"/>
      <c r="D165" s="127" t="s">
        <v>439</v>
      </c>
      <c r="E165" s="128">
        <v>85</v>
      </c>
      <c r="F165" s="130" t="s">
        <v>2238</v>
      </c>
      <c r="G165" s="129">
        <f>VLOOKUP(D165,Baza_cen[],4,0)</f>
        <v>108.30240000000002</v>
      </c>
      <c r="H165" s="32"/>
      <c r="I165" s="107">
        <f t="shared" si="49"/>
        <v>108.30240000000002</v>
      </c>
      <c r="J165" s="32"/>
      <c r="K165" s="32"/>
      <c r="L165" s="32"/>
      <c r="M165" s="32"/>
      <c r="N165" s="32"/>
      <c r="O165" s="32"/>
      <c r="P165" s="97"/>
      <c r="Q165" s="266" t="str">
        <f t="shared" si="46"/>
        <v>szt.</v>
      </c>
      <c r="R165" s="386"/>
      <c r="S165" s="401"/>
      <c r="T165" s="401"/>
      <c r="U165" s="401"/>
      <c r="V165" s="401"/>
      <c r="W165" s="401"/>
      <c r="X165" s="401"/>
      <c r="Y165" s="401"/>
      <c r="Z165" s="401"/>
      <c r="AA165" s="401"/>
      <c r="AB165" s="401"/>
      <c r="AC165" s="401"/>
      <c r="AD165" s="401"/>
      <c r="AE165" s="401"/>
      <c r="AF165" s="480">
        <f t="shared" si="47"/>
        <v>0</v>
      </c>
      <c r="AG165" s="108"/>
      <c r="AH165" s="41">
        <f t="shared" si="48"/>
        <v>0</v>
      </c>
    </row>
    <row r="166" spans="1:34" ht="20.100000000000001" customHeight="1" x14ac:dyDescent="0.25">
      <c r="A166" s="642"/>
      <c r="B166" s="644"/>
      <c r="C166" s="646"/>
      <c r="D166" s="131" t="s">
        <v>440</v>
      </c>
      <c r="E166" s="132">
        <v>90</v>
      </c>
      <c r="F166" s="143" t="s">
        <v>2238</v>
      </c>
      <c r="G166" s="133">
        <f>VLOOKUP(D166,Baza_cen[],4,0)</f>
        <v>108.30240000000002</v>
      </c>
      <c r="H166" s="32"/>
      <c r="I166" s="107">
        <f t="shared" si="49"/>
        <v>108.30240000000002</v>
      </c>
      <c r="J166" s="32"/>
      <c r="K166" s="32"/>
      <c r="L166" s="32"/>
      <c r="M166" s="32"/>
      <c r="N166" s="32"/>
      <c r="O166" s="32"/>
      <c r="P166" s="97"/>
      <c r="Q166" s="266" t="str">
        <f t="shared" si="46"/>
        <v>szt.</v>
      </c>
      <c r="R166" s="386"/>
      <c r="S166" s="401"/>
      <c r="T166" s="401"/>
      <c r="U166" s="401"/>
      <c r="V166" s="401"/>
      <c r="W166" s="401"/>
      <c r="X166" s="401"/>
      <c r="Y166" s="401"/>
      <c r="Z166" s="401"/>
      <c r="AA166" s="401"/>
      <c r="AB166" s="401"/>
      <c r="AC166" s="401"/>
      <c r="AD166" s="401"/>
      <c r="AE166" s="401"/>
      <c r="AF166" s="480">
        <f t="shared" si="47"/>
        <v>0</v>
      </c>
      <c r="AG166" s="108"/>
      <c r="AH166" s="41">
        <f t="shared" si="48"/>
        <v>0</v>
      </c>
    </row>
  </sheetData>
  <protectedRanges>
    <protectedRange sqref="P12:AE12 P5:P11 R5:AE11 P20:AE20 P13:P19 R13:AE19 P28:AE28 P21:P27 R21:AE27 P35:AE35 P29:P34 R29:AE34 P37:AE37 P36 R36:AE36 P76:AE76 P38:P75 R38:AE75 P84:AE84 P77:P83 R77:AE83 P87:AE87 P85:P86 R85:AE86 P95:AE95 P88:P94 R88:AE94 P103:AE103 P96:P102 R96:AE102 P111:AE111 P104:P110 R104:AE110 P118:AE118 P112:P117 R112:AE117 P120:AE120 P119 R119:AE119 P159:AE159 P121:P158 R121:AE158 P160:P166 R160:AE166" name="Rozstęp1"/>
  </protectedRanges>
  <mergeCells count="46">
    <mergeCell ref="A1:F1"/>
    <mergeCell ref="P1:AH1"/>
    <mergeCell ref="A2:G2"/>
    <mergeCell ref="A5:A11"/>
    <mergeCell ref="B5:B11"/>
    <mergeCell ref="C5:C11"/>
    <mergeCell ref="A13:A19"/>
    <mergeCell ref="B13:B19"/>
    <mergeCell ref="C13:C19"/>
    <mergeCell ref="A21:A27"/>
    <mergeCell ref="B21:B27"/>
    <mergeCell ref="C21:C27"/>
    <mergeCell ref="A29:A34"/>
    <mergeCell ref="B29:B34"/>
    <mergeCell ref="C29:C34"/>
    <mergeCell ref="A38:A56"/>
    <mergeCell ref="B38:B75"/>
    <mergeCell ref="C38:C56"/>
    <mergeCell ref="A57:A75"/>
    <mergeCell ref="C57:C75"/>
    <mergeCell ref="A77:A83"/>
    <mergeCell ref="B77:B83"/>
    <mergeCell ref="C77:C83"/>
    <mergeCell ref="A85:A86"/>
    <mergeCell ref="B85:B86"/>
    <mergeCell ref="C85:C86"/>
    <mergeCell ref="A88:A94"/>
    <mergeCell ref="B88:B94"/>
    <mergeCell ref="C88:C94"/>
    <mergeCell ref="A96:A102"/>
    <mergeCell ref="B96:B102"/>
    <mergeCell ref="C96:C102"/>
    <mergeCell ref="A160:A166"/>
    <mergeCell ref="B160:B166"/>
    <mergeCell ref="C160:C166"/>
    <mergeCell ref="A104:A110"/>
    <mergeCell ref="B104:B110"/>
    <mergeCell ref="C104:C110"/>
    <mergeCell ref="A112:A117"/>
    <mergeCell ref="B112:B117"/>
    <mergeCell ref="C112:C117"/>
    <mergeCell ref="A121:A139"/>
    <mergeCell ref="B121:B158"/>
    <mergeCell ref="C121:C139"/>
    <mergeCell ref="A140:A158"/>
    <mergeCell ref="C140:C158"/>
  </mergeCells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36" max="6" man="1"/>
    <brk id="86" max="6" man="1"/>
    <brk id="119" max="6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6AFFDC-ED8F-4183-ACF8-E12F25E3687F}">
  <sheetPr>
    <tabColor theme="0" tint="-4.9989318521683403E-2"/>
    <pageSetUpPr fitToPage="1"/>
  </sheetPr>
  <dimension ref="A1:AP762"/>
  <sheetViews>
    <sheetView showGridLines="0" zoomScaleNormal="100" zoomScaleSheetLayoutView="55" zoomScalePageLayoutView="55" workbookViewId="0">
      <pane ySplit="3" topLeftCell="A4" activePane="bottomLeft" state="frozen"/>
      <selection sqref="A1:F1"/>
      <selection pane="bottomLeft" activeCell="P719" sqref="P719"/>
    </sheetView>
  </sheetViews>
  <sheetFormatPr defaultColWidth="0" defaultRowHeight="13.9" customHeight="1" zeroHeight="1" x14ac:dyDescent="0.25"/>
  <cols>
    <col min="1" max="1" width="30.7109375" style="32" customWidth="1"/>
    <col min="2" max="2" width="25.42578125" style="32" customWidth="1"/>
    <col min="3" max="3" width="20.85546875" style="145" customWidth="1"/>
    <col min="4" max="4" width="19.7109375" style="32" customWidth="1"/>
    <col min="5" max="6" width="18.7109375" style="32" customWidth="1"/>
    <col min="7" max="7" width="18.7109375" style="145" customWidth="1"/>
    <col min="8" max="8" width="2.7109375" style="32" customWidth="1"/>
    <col min="9" max="9" width="15.7109375" style="32" customWidth="1"/>
    <col min="10" max="10" width="2.7109375" style="32" customWidth="1"/>
    <col min="11" max="15" width="2.7109375" style="32" hidden="1" customWidth="1"/>
    <col min="16" max="16" width="15.7109375" style="32" customWidth="1"/>
    <col min="17" max="17" width="6.28515625" style="32" customWidth="1"/>
    <col min="18" max="18" width="2.7109375" style="32" customWidth="1"/>
    <col min="19" max="31" width="2.7109375" style="32" hidden="1" customWidth="1"/>
    <col min="32" max="32" width="15.7109375" style="32" customWidth="1"/>
    <col min="33" max="33" width="2.7109375" style="32" customWidth="1"/>
    <col min="34" max="34" width="25.7109375" style="32" customWidth="1"/>
    <col min="35" max="35" width="5.28515625" style="32" customWidth="1"/>
    <col min="36" max="37" width="8.85546875" style="32" hidden="1" customWidth="1"/>
    <col min="38" max="38" width="9.42578125" style="32" hidden="1" customWidth="1"/>
    <col min="39" max="42" width="0" style="32" hidden="1" customWidth="1"/>
    <col min="43" max="16384" width="8.85546875" style="32" hidden="1"/>
  </cols>
  <sheetData>
    <row r="1" spans="1:42" ht="51.75" customHeight="1" thickBot="1" x14ac:dyDescent="0.3">
      <c r="A1" s="653" t="s">
        <v>2254</v>
      </c>
      <c r="B1" s="653"/>
      <c r="C1" s="653"/>
      <c r="D1" s="653"/>
      <c r="E1" s="653"/>
      <c r="F1" s="653"/>
      <c r="G1" s="146" t="s">
        <v>10</v>
      </c>
      <c r="I1" s="28" t="s">
        <v>2228</v>
      </c>
      <c r="J1" s="102">
        <v>1.2</v>
      </c>
      <c r="K1" s="102"/>
      <c r="L1" s="102"/>
      <c r="M1" s="102"/>
      <c r="N1" s="102"/>
      <c r="O1" s="102"/>
      <c r="P1" s="654" t="s">
        <v>2229</v>
      </c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42" ht="24" customHeight="1" x14ac:dyDescent="0.25">
      <c r="A2" s="638" t="s">
        <v>2230</v>
      </c>
      <c r="B2" s="638"/>
      <c r="C2" s="638"/>
      <c r="D2" s="638"/>
      <c r="E2" s="638"/>
      <c r="F2" s="638"/>
      <c r="G2" s="638"/>
      <c r="I2" s="33" t="s">
        <v>4</v>
      </c>
      <c r="P2" s="413" t="s">
        <v>46</v>
      </c>
      <c r="Q2" s="266" t="s">
        <v>2218</v>
      </c>
      <c r="R2" s="391"/>
      <c r="S2" s="400"/>
      <c r="T2" s="400"/>
      <c r="U2" s="400"/>
      <c r="V2" s="400"/>
      <c r="W2" s="400"/>
      <c r="X2" s="400"/>
      <c r="Y2" s="400"/>
      <c r="Z2" s="400"/>
      <c r="AA2" s="400"/>
      <c r="AB2" s="400"/>
      <c r="AC2" s="400"/>
      <c r="AD2" s="400"/>
      <c r="AE2" s="400"/>
      <c r="AF2" s="98" t="s">
        <v>2231</v>
      </c>
      <c r="AG2" s="147"/>
      <c r="AH2" s="99" t="s">
        <v>39</v>
      </c>
      <c r="AI2" s="36"/>
      <c r="AJ2" s="36"/>
      <c r="AK2" s="36"/>
      <c r="AL2" s="36"/>
      <c r="AM2" s="36"/>
      <c r="AN2" s="36"/>
      <c r="AO2" s="36"/>
      <c r="AP2" s="36"/>
    </row>
    <row r="3" spans="1:42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2233</v>
      </c>
      <c r="F3" s="37" t="s">
        <v>2255</v>
      </c>
      <c r="G3" s="37" t="s">
        <v>2235</v>
      </c>
      <c r="I3" s="38">
        <f>RABATY!C9</f>
        <v>0</v>
      </c>
      <c r="P3" s="413">
        <f>SUM(P5:P800)</f>
        <v>0</v>
      </c>
      <c r="Q3" s="266" t="s">
        <v>2178</v>
      </c>
      <c r="R3" s="386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80">
        <f>SUM(AF5:AF800)</f>
        <v>0</v>
      </c>
      <c r="AG3" s="147"/>
      <c r="AH3" s="41">
        <f>SUM(AH5:AH800)</f>
        <v>0</v>
      </c>
    </row>
    <row r="4" spans="1:42" s="42" customFormat="1" ht="9.9499999999999993" customHeight="1" x14ac:dyDescent="0.25">
      <c r="B4" s="148"/>
      <c r="C4" s="148"/>
      <c r="D4" s="148"/>
      <c r="E4" s="148"/>
      <c r="F4" s="148"/>
      <c r="G4" s="149"/>
      <c r="I4" s="44"/>
      <c r="P4" s="22"/>
      <c r="Q4" s="22"/>
      <c r="R4" s="388"/>
      <c r="S4" s="144"/>
      <c r="T4" s="144"/>
      <c r="U4" s="144"/>
      <c r="V4" s="144"/>
      <c r="W4" s="144"/>
      <c r="X4" s="144"/>
      <c r="Y4" s="144"/>
      <c r="Z4" s="144"/>
      <c r="AA4" s="144"/>
      <c r="AB4" s="144"/>
      <c r="AC4" s="144"/>
      <c r="AD4" s="144"/>
      <c r="AE4" s="144"/>
      <c r="AF4" s="22"/>
      <c r="AG4" s="144"/>
      <c r="AH4" s="74"/>
    </row>
    <row r="5" spans="1:42" ht="12.95" customHeight="1" x14ac:dyDescent="0.25">
      <c r="A5" s="632" t="e" vm="62">
        <v>#VALUE!</v>
      </c>
      <c r="B5" s="655" t="s">
        <v>38052</v>
      </c>
      <c r="C5" s="647" t="s">
        <v>2256</v>
      </c>
      <c r="D5" s="150" t="s">
        <v>302</v>
      </c>
      <c r="E5" s="151">
        <v>55</v>
      </c>
      <c r="F5" s="151" t="s">
        <v>2257</v>
      </c>
      <c r="G5" s="152">
        <f>VLOOKUP(D5,Baza_cen[],4,0)</f>
        <v>46.019999999999996</v>
      </c>
      <c r="I5" s="107">
        <f t="shared" ref="I5:I26" si="0">G5*(1-$I$3)</f>
        <v>46.019999999999996</v>
      </c>
      <c r="P5" s="34"/>
      <c r="Q5" s="266" t="str">
        <f>$Q$3</f>
        <v>szt.</v>
      </c>
      <c r="R5" s="386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80">
        <f t="shared" ref="AF5:AF26" si="1">P5*$J$1</f>
        <v>0</v>
      </c>
      <c r="AG5" s="147"/>
      <c r="AH5" s="41">
        <f t="shared" ref="AH5:AH26" si="2">AF5*I5</f>
        <v>0</v>
      </c>
      <c r="AI5" s="153"/>
      <c r="AJ5" s="154"/>
      <c r="AK5" s="154"/>
      <c r="AL5" s="154"/>
    </row>
    <row r="6" spans="1:42" ht="12.95" customHeight="1" x14ac:dyDescent="0.25">
      <c r="A6" s="632"/>
      <c r="B6" s="655"/>
      <c r="C6" s="647"/>
      <c r="D6" s="155" t="s">
        <v>304</v>
      </c>
      <c r="E6" s="156">
        <v>60</v>
      </c>
      <c r="F6" s="156" t="s">
        <v>2257</v>
      </c>
      <c r="G6" s="157">
        <f>VLOOKUP(D6,Baza_cen[],4,0)</f>
        <v>47.199999999999996</v>
      </c>
      <c r="I6" s="107">
        <f t="shared" si="0"/>
        <v>47.199999999999996</v>
      </c>
      <c r="P6" s="34"/>
      <c r="Q6" s="266" t="str">
        <f t="shared" ref="Q6:Q26" si="3">$Q$3</f>
        <v>szt.</v>
      </c>
      <c r="R6" s="386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80">
        <f t="shared" si="1"/>
        <v>0</v>
      </c>
      <c r="AG6" s="147"/>
      <c r="AH6" s="41">
        <f t="shared" si="2"/>
        <v>0</v>
      </c>
      <c r="AI6" s="153"/>
      <c r="AJ6" s="154"/>
      <c r="AK6" s="154"/>
      <c r="AL6" s="154"/>
    </row>
    <row r="7" spans="1:42" ht="12.95" customHeight="1" x14ac:dyDescent="0.25">
      <c r="A7" s="632"/>
      <c r="B7" s="655"/>
      <c r="C7" s="647"/>
      <c r="D7" s="155" t="s">
        <v>305</v>
      </c>
      <c r="E7" s="156">
        <v>65</v>
      </c>
      <c r="F7" s="156" t="s">
        <v>2257</v>
      </c>
      <c r="G7" s="157">
        <f>VLOOKUP(D7,Baza_cen[],4,0)</f>
        <v>48.379999999999995</v>
      </c>
      <c r="I7" s="107">
        <f t="shared" si="0"/>
        <v>48.379999999999995</v>
      </c>
      <c r="P7" s="34"/>
      <c r="Q7" s="266" t="str">
        <f t="shared" si="3"/>
        <v>szt.</v>
      </c>
      <c r="R7" s="386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80">
        <f t="shared" si="1"/>
        <v>0</v>
      </c>
      <c r="AG7" s="147"/>
      <c r="AH7" s="41">
        <f t="shared" si="2"/>
        <v>0</v>
      </c>
      <c r="AI7" s="153"/>
      <c r="AJ7" s="154"/>
      <c r="AK7" s="154"/>
      <c r="AL7" s="154"/>
    </row>
    <row r="8" spans="1:42" ht="12.95" customHeight="1" x14ac:dyDescent="0.25">
      <c r="A8" s="632"/>
      <c r="B8" s="655"/>
      <c r="C8" s="647"/>
      <c r="D8" s="155" t="s">
        <v>306</v>
      </c>
      <c r="E8" s="156">
        <v>70</v>
      </c>
      <c r="F8" s="156" t="s">
        <v>2257</v>
      </c>
      <c r="G8" s="157">
        <f>VLOOKUP(D8,Baza_cen[],4,0)</f>
        <v>50.739999999999995</v>
      </c>
      <c r="I8" s="107">
        <f t="shared" si="0"/>
        <v>50.739999999999995</v>
      </c>
      <c r="P8" s="34"/>
      <c r="Q8" s="266" t="str">
        <f t="shared" si="3"/>
        <v>szt.</v>
      </c>
      <c r="R8" s="386"/>
      <c r="S8" s="401"/>
      <c r="T8" s="401"/>
      <c r="U8" s="401"/>
      <c r="V8" s="401"/>
      <c r="W8" s="401"/>
      <c r="X8" s="401"/>
      <c r="Y8" s="401"/>
      <c r="Z8" s="401"/>
      <c r="AA8" s="401"/>
      <c r="AB8" s="401"/>
      <c r="AC8" s="401"/>
      <c r="AD8" s="401"/>
      <c r="AE8" s="401"/>
      <c r="AF8" s="480">
        <f t="shared" si="1"/>
        <v>0</v>
      </c>
      <c r="AG8" s="147"/>
      <c r="AH8" s="41">
        <f t="shared" si="2"/>
        <v>0</v>
      </c>
      <c r="AI8" s="153"/>
      <c r="AJ8" s="154"/>
      <c r="AK8" s="154"/>
      <c r="AL8" s="154"/>
    </row>
    <row r="9" spans="1:42" ht="12.95" customHeight="1" x14ac:dyDescent="0.25">
      <c r="A9" s="632"/>
      <c r="B9" s="655"/>
      <c r="C9" s="647"/>
      <c r="D9" s="155" t="s">
        <v>307</v>
      </c>
      <c r="E9" s="156">
        <v>75</v>
      </c>
      <c r="F9" s="156" t="s">
        <v>2257</v>
      </c>
      <c r="G9" s="157">
        <f>VLOOKUP(D9,Baza_cen[],4,0)</f>
        <v>55.459999999999994</v>
      </c>
      <c r="I9" s="107">
        <f t="shared" si="0"/>
        <v>55.459999999999994</v>
      </c>
      <c r="P9" s="34"/>
      <c r="Q9" s="266" t="str">
        <f t="shared" si="3"/>
        <v>szt.</v>
      </c>
      <c r="R9" s="386"/>
      <c r="S9" s="401"/>
      <c r="T9" s="401"/>
      <c r="U9" s="401"/>
      <c r="V9" s="401"/>
      <c r="W9" s="401"/>
      <c r="X9" s="401"/>
      <c r="Y9" s="401"/>
      <c r="Z9" s="401"/>
      <c r="AA9" s="401"/>
      <c r="AB9" s="401"/>
      <c r="AC9" s="401"/>
      <c r="AD9" s="401"/>
      <c r="AE9" s="401"/>
      <c r="AF9" s="480">
        <f t="shared" si="1"/>
        <v>0</v>
      </c>
      <c r="AG9" s="147"/>
      <c r="AH9" s="41">
        <f t="shared" si="2"/>
        <v>0</v>
      </c>
      <c r="AI9" s="9"/>
      <c r="AJ9" s="9"/>
      <c r="AK9" s="9"/>
      <c r="AL9" s="9"/>
    </row>
    <row r="10" spans="1:42" ht="12.95" customHeight="1" x14ac:dyDescent="0.25">
      <c r="A10" s="632"/>
      <c r="B10" s="655"/>
      <c r="C10" s="647"/>
      <c r="D10" s="155" t="s">
        <v>308</v>
      </c>
      <c r="E10" s="156">
        <v>80</v>
      </c>
      <c r="F10" s="156" t="s">
        <v>2257</v>
      </c>
      <c r="G10" s="157">
        <f>VLOOKUP(D10,Baza_cen[],4,0)</f>
        <v>57.82</v>
      </c>
      <c r="I10" s="107">
        <f t="shared" si="0"/>
        <v>57.82</v>
      </c>
      <c r="P10" s="34"/>
      <c r="Q10" s="266" t="str">
        <f t="shared" si="3"/>
        <v>szt.</v>
      </c>
      <c r="R10" s="386"/>
      <c r="S10" s="401"/>
      <c r="T10" s="401"/>
      <c r="U10" s="401"/>
      <c r="V10" s="401"/>
      <c r="W10" s="401"/>
      <c r="X10" s="401"/>
      <c r="Y10" s="401"/>
      <c r="Z10" s="401"/>
      <c r="AA10" s="401"/>
      <c r="AB10" s="401"/>
      <c r="AC10" s="401"/>
      <c r="AD10" s="401"/>
      <c r="AE10" s="401"/>
      <c r="AF10" s="480">
        <f t="shared" si="1"/>
        <v>0</v>
      </c>
      <c r="AG10" s="147"/>
      <c r="AH10" s="41">
        <f t="shared" si="2"/>
        <v>0</v>
      </c>
      <c r="AI10" s="9"/>
      <c r="AJ10" s="9"/>
      <c r="AK10" s="9"/>
      <c r="AL10" s="9"/>
    </row>
    <row r="11" spans="1:42" ht="12.95" customHeight="1" x14ac:dyDescent="0.25">
      <c r="A11" s="632"/>
      <c r="B11" s="655"/>
      <c r="C11" s="647"/>
      <c r="D11" s="155" t="s">
        <v>309</v>
      </c>
      <c r="E11" s="156">
        <v>85</v>
      </c>
      <c r="F11" s="156" t="s">
        <v>2257</v>
      </c>
      <c r="G11" s="157">
        <f>VLOOKUP(D11,Baza_cen[],4,0)</f>
        <v>61.36</v>
      </c>
      <c r="I11" s="107">
        <f t="shared" si="0"/>
        <v>61.36</v>
      </c>
      <c r="P11" s="34"/>
      <c r="Q11" s="266" t="str">
        <f t="shared" si="3"/>
        <v>szt.</v>
      </c>
      <c r="R11" s="386"/>
      <c r="S11" s="401"/>
      <c r="T11" s="401"/>
      <c r="U11" s="401"/>
      <c r="V11" s="401"/>
      <c r="W11" s="401"/>
      <c r="X11" s="401"/>
      <c r="Y11" s="401"/>
      <c r="Z11" s="401"/>
      <c r="AA11" s="401"/>
      <c r="AB11" s="401"/>
      <c r="AC11" s="401"/>
      <c r="AD11" s="401"/>
      <c r="AE11" s="401"/>
      <c r="AF11" s="480">
        <f t="shared" si="1"/>
        <v>0</v>
      </c>
      <c r="AG11" s="147"/>
      <c r="AH11" s="41">
        <f t="shared" si="2"/>
        <v>0</v>
      </c>
      <c r="AI11" s="9"/>
      <c r="AJ11" s="9"/>
      <c r="AK11" s="9"/>
      <c r="AL11" s="9"/>
    </row>
    <row r="12" spans="1:42" ht="12.95" customHeight="1" x14ac:dyDescent="0.25">
      <c r="A12" s="632"/>
      <c r="B12" s="655"/>
      <c r="C12" s="647"/>
      <c r="D12" s="155" t="s">
        <v>310</v>
      </c>
      <c r="E12" s="156">
        <v>90</v>
      </c>
      <c r="F12" s="156" t="s">
        <v>2257</v>
      </c>
      <c r="G12" s="157">
        <f>VLOOKUP(D12,Baza_cen[],4,0)</f>
        <v>66.08</v>
      </c>
      <c r="I12" s="107">
        <f t="shared" si="0"/>
        <v>66.08</v>
      </c>
      <c r="P12" s="34"/>
      <c r="Q12" s="266" t="str">
        <f t="shared" si="3"/>
        <v>szt.</v>
      </c>
      <c r="R12" s="386"/>
      <c r="S12" s="401"/>
      <c r="T12" s="401"/>
      <c r="U12" s="401"/>
      <c r="V12" s="401"/>
      <c r="W12" s="401"/>
      <c r="X12" s="401"/>
      <c r="Y12" s="401"/>
      <c r="Z12" s="401"/>
      <c r="AA12" s="401"/>
      <c r="AB12" s="401"/>
      <c r="AC12" s="401"/>
      <c r="AD12" s="401"/>
      <c r="AE12" s="401"/>
      <c r="AF12" s="480">
        <f t="shared" si="1"/>
        <v>0</v>
      </c>
      <c r="AG12" s="147"/>
      <c r="AH12" s="41">
        <f t="shared" si="2"/>
        <v>0</v>
      </c>
      <c r="AI12" s="9"/>
      <c r="AJ12" s="9"/>
      <c r="AK12" s="9"/>
      <c r="AL12" s="9"/>
    </row>
    <row r="13" spans="1:42" ht="12.95" customHeight="1" x14ac:dyDescent="0.25">
      <c r="A13" s="632"/>
      <c r="B13" s="655"/>
      <c r="C13" s="647"/>
      <c r="D13" s="155" t="s">
        <v>311</v>
      </c>
      <c r="E13" s="156">
        <v>95</v>
      </c>
      <c r="F13" s="156" t="s">
        <v>2257</v>
      </c>
      <c r="G13" s="157">
        <f>VLOOKUP(D13,Baza_cen[],4,0)</f>
        <v>69.61999999999999</v>
      </c>
      <c r="I13" s="107">
        <f t="shared" si="0"/>
        <v>69.61999999999999</v>
      </c>
      <c r="P13" s="34"/>
      <c r="Q13" s="266" t="str">
        <f t="shared" si="3"/>
        <v>szt.</v>
      </c>
      <c r="R13" s="386"/>
      <c r="S13" s="401"/>
      <c r="T13" s="401"/>
      <c r="U13" s="401"/>
      <c r="V13" s="401"/>
      <c r="W13" s="401"/>
      <c r="X13" s="401"/>
      <c r="Y13" s="401"/>
      <c r="Z13" s="401"/>
      <c r="AA13" s="401"/>
      <c r="AB13" s="401"/>
      <c r="AC13" s="401"/>
      <c r="AD13" s="401"/>
      <c r="AE13" s="401"/>
      <c r="AF13" s="480">
        <f t="shared" si="1"/>
        <v>0</v>
      </c>
      <c r="AG13" s="147"/>
      <c r="AH13" s="41">
        <f t="shared" si="2"/>
        <v>0</v>
      </c>
      <c r="AI13" s="9"/>
      <c r="AJ13" s="9"/>
      <c r="AK13" s="9"/>
      <c r="AL13" s="9"/>
    </row>
    <row r="14" spans="1:42" ht="12.95" customHeight="1" x14ac:dyDescent="0.25">
      <c r="A14" s="632"/>
      <c r="B14" s="655"/>
      <c r="C14" s="647"/>
      <c r="D14" s="155" t="s">
        <v>312</v>
      </c>
      <c r="E14" s="156">
        <v>100</v>
      </c>
      <c r="F14" s="156" t="s">
        <v>2257</v>
      </c>
      <c r="G14" s="157">
        <f>VLOOKUP(D14,Baza_cen[],4,0)</f>
        <v>71.97999999999999</v>
      </c>
      <c r="I14" s="107">
        <f t="shared" si="0"/>
        <v>71.97999999999999</v>
      </c>
      <c r="P14" s="34"/>
      <c r="Q14" s="266" t="str">
        <f t="shared" si="3"/>
        <v>szt.</v>
      </c>
      <c r="R14" s="386"/>
      <c r="S14" s="401"/>
      <c r="T14" s="401"/>
      <c r="U14" s="401"/>
      <c r="V14" s="401"/>
      <c r="W14" s="401"/>
      <c r="X14" s="401"/>
      <c r="Y14" s="401"/>
      <c r="Z14" s="401"/>
      <c r="AA14" s="401"/>
      <c r="AB14" s="401"/>
      <c r="AC14" s="401"/>
      <c r="AD14" s="401"/>
      <c r="AE14" s="401"/>
      <c r="AF14" s="480">
        <f t="shared" si="1"/>
        <v>0</v>
      </c>
      <c r="AG14" s="147"/>
      <c r="AH14" s="41">
        <f t="shared" si="2"/>
        <v>0</v>
      </c>
      <c r="AI14" s="9"/>
      <c r="AJ14" s="9"/>
      <c r="AK14" s="9"/>
      <c r="AL14" s="9"/>
    </row>
    <row r="15" spans="1:42" ht="12.95" customHeight="1" x14ac:dyDescent="0.25">
      <c r="A15" s="632"/>
      <c r="B15" s="655"/>
      <c r="C15" s="647"/>
      <c r="D15" s="586" t="s">
        <v>313</v>
      </c>
      <c r="E15" s="579">
        <v>105</v>
      </c>
      <c r="F15" s="579" t="s">
        <v>2257</v>
      </c>
      <c r="G15" s="587">
        <f>VLOOKUP(D15,Baza_cen[],4,0)</f>
        <v>75.52</v>
      </c>
      <c r="I15" s="107">
        <f t="shared" si="0"/>
        <v>75.52</v>
      </c>
      <c r="P15" s="34"/>
      <c r="Q15" s="266" t="str">
        <f t="shared" si="3"/>
        <v>szt.</v>
      </c>
      <c r="R15" s="386"/>
      <c r="S15" s="401"/>
      <c r="T15" s="401"/>
      <c r="U15" s="401"/>
      <c r="V15" s="401"/>
      <c r="W15" s="401"/>
      <c r="X15" s="401"/>
      <c r="Y15" s="401"/>
      <c r="Z15" s="401"/>
      <c r="AA15" s="401"/>
      <c r="AB15" s="401"/>
      <c r="AC15" s="401"/>
      <c r="AD15" s="401"/>
      <c r="AE15" s="401"/>
      <c r="AF15" s="480">
        <f t="shared" si="1"/>
        <v>0</v>
      </c>
      <c r="AG15" s="147"/>
      <c r="AH15" s="41">
        <f t="shared" si="2"/>
        <v>0</v>
      </c>
      <c r="AI15" s="9"/>
      <c r="AJ15" s="9"/>
      <c r="AK15" s="9"/>
      <c r="AL15" s="9"/>
    </row>
    <row r="16" spans="1:42" ht="12.95" customHeight="1" x14ac:dyDescent="0.25">
      <c r="A16" s="632"/>
      <c r="B16" s="655"/>
      <c r="C16" s="647"/>
      <c r="D16" s="589" t="s">
        <v>38312</v>
      </c>
      <c r="E16" s="590">
        <v>55</v>
      </c>
      <c r="F16" s="591" t="s">
        <v>2258</v>
      </c>
      <c r="G16" s="593">
        <f>VLOOKUP(D16,Baza_cen[],4,0)</f>
        <v>59</v>
      </c>
      <c r="I16" s="107">
        <f t="shared" si="0"/>
        <v>59</v>
      </c>
      <c r="P16" s="34"/>
      <c r="Q16" s="266" t="str">
        <f t="shared" si="3"/>
        <v>szt.</v>
      </c>
      <c r="R16" s="386"/>
      <c r="S16" s="401"/>
      <c r="T16" s="401"/>
      <c r="U16" s="401"/>
      <c r="V16" s="401"/>
      <c r="W16" s="401"/>
      <c r="X16" s="401"/>
      <c r="Y16" s="401"/>
      <c r="Z16" s="401"/>
      <c r="AA16" s="401"/>
      <c r="AB16" s="401"/>
      <c r="AC16" s="401"/>
      <c r="AD16" s="401"/>
      <c r="AE16" s="401"/>
      <c r="AF16" s="480">
        <f t="shared" si="1"/>
        <v>0</v>
      </c>
      <c r="AG16" s="147"/>
      <c r="AH16" s="41">
        <f t="shared" si="2"/>
        <v>0</v>
      </c>
      <c r="AI16" s="9"/>
      <c r="AJ16" s="9"/>
      <c r="AK16" s="9"/>
      <c r="AL16" s="9"/>
    </row>
    <row r="17" spans="1:38" ht="12.95" customHeight="1" x14ac:dyDescent="0.25">
      <c r="A17" s="632"/>
      <c r="B17" s="655"/>
      <c r="C17" s="647"/>
      <c r="D17" s="155" t="s">
        <v>38313</v>
      </c>
      <c r="E17" s="156">
        <v>60</v>
      </c>
      <c r="F17" s="160" t="s">
        <v>2258</v>
      </c>
      <c r="G17" s="157">
        <f>VLOOKUP(D17,Baza_cen[],4,0)</f>
        <v>60.18</v>
      </c>
      <c r="I17" s="107">
        <f t="shared" si="0"/>
        <v>60.18</v>
      </c>
      <c r="P17" s="34"/>
      <c r="Q17" s="266" t="str">
        <f t="shared" si="3"/>
        <v>szt.</v>
      </c>
      <c r="R17" s="386"/>
      <c r="S17" s="401"/>
      <c r="T17" s="401"/>
      <c r="U17" s="401"/>
      <c r="V17" s="401"/>
      <c r="W17" s="401"/>
      <c r="X17" s="401"/>
      <c r="Y17" s="401"/>
      <c r="Z17" s="401"/>
      <c r="AA17" s="401"/>
      <c r="AB17" s="401"/>
      <c r="AC17" s="401"/>
      <c r="AD17" s="401"/>
      <c r="AE17" s="401"/>
      <c r="AF17" s="480">
        <f t="shared" si="1"/>
        <v>0</v>
      </c>
      <c r="AG17" s="147"/>
      <c r="AH17" s="41">
        <f t="shared" si="2"/>
        <v>0</v>
      </c>
      <c r="AI17" s="9"/>
      <c r="AJ17" s="9"/>
      <c r="AK17" s="9"/>
      <c r="AL17" s="9"/>
    </row>
    <row r="18" spans="1:38" ht="12.95" customHeight="1" x14ac:dyDescent="0.25">
      <c r="A18" s="632"/>
      <c r="B18" s="655"/>
      <c r="C18" s="647"/>
      <c r="D18" s="155" t="s">
        <v>38314</v>
      </c>
      <c r="E18" s="156">
        <v>65</v>
      </c>
      <c r="F18" s="160" t="s">
        <v>2258</v>
      </c>
      <c r="G18" s="157">
        <f>VLOOKUP(D18,Baza_cen[],4,0)</f>
        <v>61.36</v>
      </c>
      <c r="I18" s="107">
        <f t="shared" si="0"/>
        <v>61.36</v>
      </c>
      <c r="P18" s="34"/>
      <c r="Q18" s="266" t="str">
        <f t="shared" si="3"/>
        <v>szt.</v>
      </c>
      <c r="R18" s="386"/>
      <c r="S18" s="401"/>
      <c r="T18" s="401"/>
      <c r="U18" s="401"/>
      <c r="V18" s="401"/>
      <c r="W18" s="401"/>
      <c r="X18" s="401"/>
      <c r="Y18" s="401"/>
      <c r="Z18" s="401"/>
      <c r="AA18" s="401"/>
      <c r="AB18" s="401"/>
      <c r="AC18" s="401"/>
      <c r="AD18" s="401"/>
      <c r="AE18" s="401"/>
      <c r="AF18" s="480">
        <f t="shared" si="1"/>
        <v>0</v>
      </c>
      <c r="AG18" s="147"/>
      <c r="AH18" s="41">
        <f t="shared" si="2"/>
        <v>0</v>
      </c>
      <c r="AI18" s="9"/>
      <c r="AJ18" s="9"/>
      <c r="AK18" s="9"/>
      <c r="AL18" s="9"/>
    </row>
    <row r="19" spans="1:38" ht="12.95" customHeight="1" x14ac:dyDescent="0.25">
      <c r="A19" s="632"/>
      <c r="B19" s="655"/>
      <c r="C19" s="647"/>
      <c r="D19" s="155" t="s">
        <v>38315</v>
      </c>
      <c r="E19" s="156">
        <v>70</v>
      </c>
      <c r="F19" s="160" t="s">
        <v>2258</v>
      </c>
      <c r="G19" s="157">
        <f>VLOOKUP(D19,Baza_cen[],4,0)</f>
        <v>62.54</v>
      </c>
      <c r="I19" s="107">
        <f t="shared" si="0"/>
        <v>62.54</v>
      </c>
      <c r="P19" s="34"/>
      <c r="Q19" s="266" t="str">
        <f t="shared" si="3"/>
        <v>szt.</v>
      </c>
      <c r="R19" s="386"/>
      <c r="S19" s="401"/>
      <c r="T19" s="401"/>
      <c r="U19" s="401"/>
      <c r="V19" s="401"/>
      <c r="W19" s="401"/>
      <c r="X19" s="401"/>
      <c r="Y19" s="401"/>
      <c r="Z19" s="401"/>
      <c r="AA19" s="401"/>
      <c r="AB19" s="401"/>
      <c r="AC19" s="401"/>
      <c r="AD19" s="401"/>
      <c r="AE19" s="401"/>
      <c r="AF19" s="480">
        <f t="shared" si="1"/>
        <v>0</v>
      </c>
      <c r="AG19" s="147"/>
      <c r="AH19" s="41">
        <f t="shared" si="2"/>
        <v>0</v>
      </c>
      <c r="AI19" s="9"/>
      <c r="AJ19" s="9"/>
      <c r="AK19" s="9"/>
      <c r="AL19" s="9"/>
    </row>
    <row r="20" spans="1:38" ht="12.95" customHeight="1" x14ac:dyDescent="0.25">
      <c r="A20" s="632"/>
      <c r="B20" s="655"/>
      <c r="C20" s="647"/>
      <c r="D20" s="155" t="s">
        <v>38316</v>
      </c>
      <c r="E20" s="156">
        <v>75</v>
      </c>
      <c r="F20" s="160" t="s">
        <v>2258</v>
      </c>
      <c r="G20" s="157">
        <f>VLOOKUP(D20,Baza_cen[],4,0)</f>
        <v>67.259999999999991</v>
      </c>
      <c r="I20" s="107">
        <f t="shared" si="0"/>
        <v>67.259999999999991</v>
      </c>
      <c r="P20" s="34"/>
      <c r="Q20" s="266" t="str">
        <f t="shared" si="3"/>
        <v>szt.</v>
      </c>
      <c r="R20" s="386"/>
      <c r="S20" s="401"/>
      <c r="T20" s="401"/>
      <c r="U20" s="401"/>
      <c r="V20" s="401"/>
      <c r="W20" s="401"/>
      <c r="X20" s="401"/>
      <c r="Y20" s="401"/>
      <c r="Z20" s="401"/>
      <c r="AA20" s="401"/>
      <c r="AB20" s="401"/>
      <c r="AC20" s="401"/>
      <c r="AD20" s="401"/>
      <c r="AE20" s="401"/>
      <c r="AF20" s="480">
        <f t="shared" si="1"/>
        <v>0</v>
      </c>
      <c r="AG20" s="147"/>
      <c r="AH20" s="41">
        <f t="shared" si="2"/>
        <v>0</v>
      </c>
      <c r="AI20" s="9"/>
      <c r="AJ20" s="9"/>
      <c r="AK20" s="9"/>
      <c r="AL20" s="9"/>
    </row>
    <row r="21" spans="1:38" ht="12.95" customHeight="1" x14ac:dyDescent="0.25">
      <c r="A21" s="632"/>
      <c r="B21" s="655"/>
      <c r="C21" s="647"/>
      <c r="D21" s="155" t="s">
        <v>38317</v>
      </c>
      <c r="E21" s="156">
        <v>80</v>
      </c>
      <c r="F21" s="160" t="s">
        <v>2258</v>
      </c>
      <c r="G21" s="157">
        <f>VLOOKUP(D21,Baza_cen[],4,0)</f>
        <v>69.61999999999999</v>
      </c>
      <c r="I21" s="107">
        <f t="shared" si="0"/>
        <v>69.61999999999999</v>
      </c>
      <c r="P21" s="34"/>
      <c r="Q21" s="266" t="str">
        <f t="shared" si="3"/>
        <v>szt.</v>
      </c>
      <c r="R21" s="386"/>
      <c r="S21" s="401"/>
      <c r="T21" s="401"/>
      <c r="U21" s="401"/>
      <c r="V21" s="401"/>
      <c r="W21" s="401"/>
      <c r="X21" s="401"/>
      <c r="Y21" s="401"/>
      <c r="Z21" s="401"/>
      <c r="AA21" s="401"/>
      <c r="AB21" s="401"/>
      <c r="AC21" s="401"/>
      <c r="AD21" s="401"/>
      <c r="AE21" s="401"/>
      <c r="AF21" s="480">
        <f t="shared" si="1"/>
        <v>0</v>
      </c>
      <c r="AG21" s="147"/>
      <c r="AH21" s="41">
        <f t="shared" si="2"/>
        <v>0</v>
      </c>
      <c r="AI21" s="9"/>
      <c r="AJ21" s="9"/>
      <c r="AK21" s="9"/>
      <c r="AL21" s="9"/>
    </row>
    <row r="22" spans="1:38" ht="12.95" customHeight="1" x14ac:dyDescent="0.25">
      <c r="A22" s="632"/>
      <c r="B22" s="655"/>
      <c r="C22" s="647"/>
      <c r="D22" s="155" t="s">
        <v>38318</v>
      </c>
      <c r="E22" s="156">
        <v>85</v>
      </c>
      <c r="F22" s="160" t="s">
        <v>2258</v>
      </c>
      <c r="G22" s="157">
        <f>VLOOKUP(D22,Baza_cen[],4,0)</f>
        <v>75.52</v>
      </c>
      <c r="I22" s="107">
        <f t="shared" si="0"/>
        <v>75.52</v>
      </c>
      <c r="P22" s="34"/>
      <c r="Q22" s="266" t="str">
        <f t="shared" si="3"/>
        <v>szt.</v>
      </c>
      <c r="R22" s="386"/>
      <c r="S22" s="401"/>
      <c r="T22" s="401"/>
      <c r="U22" s="401"/>
      <c r="V22" s="401"/>
      <c r="W22" s="401"/>
      <c r="X22" s="401"/>
      <c r="Y22" s="401"/>
      <c r="Z22" s="401"/>
      <c r="AA22" s="401"/>
      <c r="AB22" s="401"/>
      <c r="AC22" s="401"/>
      <c r="AD22" s="401"/>
      <c r="AE22" s="401"/>
      <c r="AF22" s="480">
        <f t="shared" si="1"/>
        <v>0</v>
      </c>
      <c r="AG22" s="147"/>
      <c r="AH22" s="41">
        <f t="shared" si="2"/>
        <v>0</v>
      </c>
      <c r="AI22" s="9"/>
      <c r="AJ22" s="9"/>
      <c r="AK22" s="9"/>
      <c r="AL22" s="9"/>
    </row>
    <row r="23" spans="1:38" ht="12.95" customHeight="1" x14ac:dyDescent="0.25">
      <c r="A23" s="632"/>
      <c r="B23" s="655"/>
      <c r="C23" s="647"/>
      <c r="D23" s="155" t="s">
        <v>38319</v>
      </c>
      <c r="E23" s="156">
        <v>90</v>
      </c>
      <c r="F23" s="160" t="s">
        <v>2258</v>
      </c>
      <c r="G23" s="157">
        <f>VLOOKUP(D23,Baza_cen[],4,0)</f>
        <v>79.06</v>
      </c>
      <c r="I23" s="107">
        <f t="shared" si="0"/>
        <v>79.06</v>
      </c>
      <c r="P23" s="34"/>
      <c r="Q23" s="266" t="str">
        <f t="shared" si="3"/>
        <v>szt.</v>
      </c>
      <c r="R23" s="386"/>
      <c r="S23" s="401"/>
      <c r="T23" s="401"/>
      <c r="U23" s="401"/>
      <c r="V23" s="401"/>
      <c r="W23" s="401"/>
      <c r="X23" s="401"/>
      <c r="Y23" s="401"/>
      <c r="Z23" s="401"/>
      <c r="AA23" s="401"/>
      <c r="AB23" s="401"/>
      <c r="AC23" s="401"/>
      <c r="AD23" s="401"/>
      <c r="AE23" s="401"/>
      <c r="AF23" s="480">
        <f t="shared" si="1"/>
        <v>0</v>
      </c>
      <c r="AG23" s="147"/>
      <c r="AH23" s="41">
        <f t="shared" si="2"/>
        <v>0</v>
      </c>
      <c r="AI23" s="9"/>
      <c r="AJ23" s="9"/>
      <c r="AK23" s="9"/>
      <c r="AL23" s="9"/>
    </row>
    <row r="24" spans="1:38" ht="12.95" customHeight="1" x14ac:dyDescent="0.25">
      <c r="A24" s="632"/>
      <c r="B24" s="655"/>
      <c r="C24" s="647"/>
      <c r="D24" s="155" t="s">
        <v>38320</v>
      </c>
      <c r="E24" s="156">
        <v>95</v>
      </c>
      <c r="F24" s="160" t="s">
        <v>2258</v>
      </c>
      <c r="G24" s="157">
        <f>VLOOKUP(D24,Baza_cen[],4,0)</f>
        <v>84.96</v>
      </c>
      <c r="I24" s="107">
        <f t="shared" si="0"/>
        <v>84.96</v>
      </c>
      <c r="P24" s="34"/>
      <c r="Q24" s="266" t="str">
        <f t="shared" si="3"/>
        <v>szt.</v>
      </c>
      <c r="R24" s="386"/>
      <c r="S24" s="401"/>
      <c r="T24" s="401"/>
      <c r="U24" s="401"/>
      <c r="V24" s="401"/>
      <c r="W24" s="401"/>
      <c r="X24" s="401"/>
      <c r="Y24" s="401"/>
      <c r="Z24" s="401"/>
      <c r="AA24" s="401"/>
      <c r="AB24" s="401"/>
      <c r="AC24" s="401"/>
      <c r="AD24" s="401"/>
      <c r="AE24" s="401"/>
      <c r="AF24" s="480">
        <f t="shared" si="1"/>
        <v>0</v>
      </c>
      <c r="AG24" s="147"/>
      <c r="AH24" s="41">
        <f t="shared" si="2"/>
        <v>0</v>
      </c>
      <c r="AI24" s="161"/>
      <c r="AJ24" s="161"/>
      <c r="AK24" s="161"/>
      <c r="AL24" s="161"/>
    </row>
    <row r="25" spans="1:38" ht="12.95" customHeight="1" x14ac:dyDescent="0.25">
      <c r="A25" s="632"/>
      <c r="B25" s="655"/>
      <c r="C25" s="647"/>
      <c r="D25" s="155" t="s">
        <v>38321</v>
      </c>
      <c r="E25" s="156">
        <v>100</v>
      </c>
      <c r="F25" s="160" t="s">
        <v>2258</v>
      </c>
      <c r="G25" s="157">
        <f>VLOOKUP(D25,Baza_cen[],4,0)</f>
        <v>86.14</v>
      </c>
      <c r="I25" s="107">
        <f t="shared" si="0"/>
        <v>86.14</v>
      </c>
      <c r="P25" s="34"/>
      <c r="Q25" s="266" t="str">
        <f t="shared" si="3"/>
        <v>szt.</v>
      </c>
      <c r="R25" s="386"/>
      <c r="S25" s="401"/>
      <c r="T25" s="401"/>
      <c r="U25" s="401"/>
      <c r="V25" s="401"/>
      <c r="W25" s="401"/>
      <c r="X25" s="401"/>
      <c r="Y25" s="401"/>
      <c r="Z25" s="401"/>
      <c r="AA25" s="401"/>
      <c r="AB25" s="401"/>
      <c r="AC25" s="401"/>
      <c r="AD25" s="401"/>
      <c r="AE25" s="401"/>
      <c r="AF25" s="480">
        <f t="shared" si="1"/>
        <v>0</v>
      </c>
      <c r="AG25" s="147"/>
      <c r="AH25" s="41">
        <f t="shared" si="2"/>
        <v>0</v>
      </c>
    </row>
    <row r="26" spans="1:38" ht="12.95" customHeight="1" x14ac:dyDescent="0.25">
      <c r="A26" s="632"/>
      <c r="B26" s="655"/>
      <c r="C26" s="647"/>
      <c r="D26" s="162" t="s">
        <v>38322</v>
      </c>
      <c r="E26" s="163">
        <v>105</v>
      </c>
      <c r="F26" s="160" t="s">
        <v>2258</v>
      </c>
      <c r="G26" s="164">
        <f>VLOOKUP(D26,Baza_cen[],4,0)</f>
        <v>90.86</v>
      </c>
      <c r="I26" s="107">
        <f t="shared" si="0"/>
        <v>90.86</v>
      </c>
      <c r="P26" s="34"/>
      <c r="Q26" s="266" t="str">
        <f t="shared" si="3"/>
        <v>szt.</v>
      </c>
      <c r="R26" s="386"/>
      <c r="S26" s="401"/>
      <c r="T26" s="401"/>
      <c r="U26" s="401"/>
      <c r="V26" s="401"/>
      <c r="W26" s="401"/>
      <c r="X26" s="401"/>
      <c r="Y26" s="401"/>
      <c r="Z26" s="401"/>
      <c r="AA26" s="401"/>
      <c r="AB26" s="401"/>
      <c r="AC26" s="401"/>
      <c r="AD26" s="401"/>
      <c r="AE26" s="401"/>
      <c r="AF26" s="480">
        <f t="shared" si="1"/>
        <v>0</v>
      </c>
      <c r="AG26" s="147"/>
      <c r="AH26" s="41">
        <f t="shared" si="2"/>
        <v>0</v>
      </c>
    </row>
    <row r="27" spans="1:38" ht="9.9499999999999993" customHeight="1" x14ac:dyDescent="0.25">
      <c r="A27" s="116"/>
      <c r="B27" s="116"/>
      <c r="C27" s="116"/>
      <c r="D27" s="116"/>
      <c r="E27" s="116"/>
      <c r="F27" s="116"/>
      <c r="G27" s="116"/>
      <c r="I27" s="165"/>
      <c r="P27" s="117"/>
      <c r="Q27" s="117"/>
      <c r="R27" s="392"/>
      <c r="S27" s="118"/>
      <c r="T27" s="118"/>
      <c r="U27" s="118"/>
      <c r="V27" s="118"/>
      <c r="W27" s="118"/>
      <c r="X27" s="118"/>
      <c r="Y27" s="118"/>
      <c r="Z27" s="118"/>
      <c r="AA27" s="118"/>
      <c r="AB27" s="118"/>
      <c r="AC27" s="118"/>
      <c r="AD27" s="118"/>
      <c r="AE27" s="118"/>
      <c r="AF27" s="481"/>
      <c r="AG27" s="118"/>
      <c r="AH27" s="74"/>
    </row>
    <row r="28" spans="1:38" ht="12.95" customHeight="1" x14ac:dyDescent="0.25">
      <c r="A28" s="632" t="e" vm="63">
        <v>#VALUE!</v>
      </c>
      <c r="B28" s="655" t="s">
        <v>38053</v>
      </c>
      <c r="C28" s="647" t="s">
        <v>2259</v>
      </c>
      <c r="D28" s="150" t="s">
        <v>282</v>
      </c>
      <c r="E28" s="151">
        <v>65</v>
      </c>
      <c r="F28" s="151" t="s">
        <v>2257</v>
      </c>
      <c r="G28" s="166">
        <f>VLOOKUP(D28,Baza_cen[],4,0)</f>
        <v>34.22</v>
      </c>
      <c r="I28" s="107">
        <f t="shared" ref="I28:I45" si="4">G28*(1-$I$3)</f>
        <v>34.22</v>
      </c>
      <c r="P28" s="34"/>
      <c r="Q28" s="266" t="str">
        <f t="shared" ref="Q28:Q45" si="5">$Q$3</f>
        <v>szt.</v>
      </c>
      <c r="R28" s="386"/>
      <c r="S28" s="401"/>
      <c r="T28" s="401"/>
      <c r="U28" s="401"/>
      <c r="V28" s="401"/>
      <c r="W28" s="401"/>
      <c r="X28" s="401"/>
      <c r="Y28" s="401"/>
      <c r="Z28" s="401"/>
      <c r="AA28" s="401"/>
      <c r="AB28" s="401"/>
      <c r="AC28" s="401"/>
      <c r="AD28" s="401"/>
      <c r="AE28" s="401"/>
      <c r="AF28" s="480">
        <f t="shared" ref="AF28:AF45" si="6">P28*$J$1</f>
        <v>0</v>
      </c>
      <c r="AG28" s="147"/>
      <c r="AH28" s="41">
        <f t="shared" ref="AH28:AH45" si="7">AF28*I28</f>
        <v>0</v>
      </c>
    </row>
    <row r="29" spans="1:38" ht="12.95" customHeight="1" x14ac:dyDescent="0.25">
      <c r="A29" s="632"/>
      <c r="B29" s="655"/>
      <c r="C29" s="647"/>
      <c r="D29" s="155" t="s">
        <v>284</v>
      </c>
      <c r="E29" s="156">
        <v>70</v>
      </c>
      <c r="F29" s="156" t="s">
        <v>2257</v>
      </c>
      <c r="G29" s="167">
        <f>VLOOKUP(D29,Baza_cen[],4,0)</f>
        <v>36.58</v>
      </c>
      <c r="I29" s="107">
        <f t="shared" si="4"/>
        <v>36.58</v>
      </c>
      <c r="P29" s="34"/>
      <c r="Q29" s="266" t="str">
        <f t="shared" si="5"/>
        <v>szt.</v>
      </c>
      <c r="R29" s="386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80">
        <f t="shared" si="6"/>
        <v>0</v>
      </c>
      <c r="AG29" s="147"/>
      <c r="AH29" s="41">
        <f t="shared" si="7"/>
        <v>0</v>
      </c>
    </row>
    <row r="30" spans="1:38" ht="12.95" customHeight="1" x14ac:dyDescent="0.25">
      <c r="A30" s="632"/>
      <c r="B30" s="655"/>
      <c r="C30" s="647"/>
      <c r="D30" s="155" t="s">
        <v>285</v>
      </c>
      <c r="E30" s="156">
        <v>75</v>
      </c>
      <c r="F30" s="156" t="s">
        <v>2257</v>
      </c>
      <c r="G30" s="167">
        <f>VLOOKUP(D30,Baza_cen[],4,0)</f>
        <v>38.94</v>
      </c>
      <c r="I30" s="107">
        <f t="shared" si="4"/>
        <v>38.94</v>
      </c>
      <c r="P30" s="34"/>
      <c r="Q30" s="266" t="str">
        <f t="shared" si="5"/>
        <v>szt.</v>
      </c>
      <c r="R30" s="386"/>
      <c r="S30" s="401"/>
      <c r="T30" s="401"/>
      <c r="U30" s="401"/>
      <c r="V30" s="401"/>
      <c r="W30" s="401"/>
      <c r="X30" s="401"/>
      <c r="Y30" s="401"/>
      <c r="Z30" s="401"/>
      <c r="AA30" s="401"/>
      <c r="AB30" s="401"/>
      <c r="AC30" s="401"/>
      <c r="AD30" s="401"/>
      <c r="AE30" s="401"/>
      <c r="AF30" s="480">
        <f t="shared" si="6"/>
        <v>0</v>
      </c>
      <c r="AG30" s="147"/>
      <c r="AH30" s="41">
        <f t="shared" si="7"/>
        <v>0</v>
      </c>
    </row>
    <row r="31" spans="1:38" ht="12.95" customHeight="1" x14ac:dyDescent="0.25">
      <c r="A31" s="632"/>
      <c r="B31" s="655"/>
      <c r="C31" s="647"/>
      <c r="D31" s="155" t="s">
        <v>286</v>
      </c>
      <c r="E31" s="156">
        <v>80</v>
      </c>
      <c r="F31" s="156" t="s">
        <v>2257</v>
      </c>
      <c r="G31" s="167">
        <f>VLOOKUP(D31,Baza_cen[],4,0)</f>
        <v>42.48</v>
      </c>
      <c r="I31" s="107">
        <f t="shared" si="4"/>
        <v>42.48</v>
      </c>
      <c r="P31" s="34"/>
      <c r="Q31" s="266" t="str">
        <f t="shared" si="5"/>
        <v>szt.</v>
      </c>
      <c r="R31" s="386"/>
      <c r="S31" s="401"/>
      <c r="T31" s="401"/>
      <c r="U31" s="401"/>
      <c r="V31" s="401"/>
      <c r="W31" s="401"/>
      <c r="X31" s="401"/>
      <c r="Y31" s="401"/>
      <c r="Z31" s="401"/>
      <c r="AA31" s="401"/>
      <c r="AB31" s="401"/>
      <c r="AC31" s="401"/>
      <c r="AD31" s="401"/>
      <c r="AE31" s="401"/>
      <c r="AF31" s="480">
        <f t="shared" si="6"/>
        <v>0</v>
      </c>
      <c r="AG31" s="147"/>
      <c r="AH31" s="41">
        <f t="shared" si="7"/>
        <v>0</v>
      </c>
    </row>
    <row r="32" spans="1:38" ht="12.95" customHeight="1" x14ac:dyDescent="0.25">
      <c r="A32" s="632"/>
      <c r="B32" s="655"/>
      <c r="C32" s="647"/>
      <c r="D32" s="155" t="s">
        <v>287</v>
      </c>
      <c r="E32" s="156">
        <v>85</v>
      </c>
      <c r="F32" s="156" t="s">
        <v>2257</v>
      </c>
      <c r="G32" s="167">
        <f>VLOOKUP(D32,Baza_cen[],4,0)</f>
        <v>44.839999999999996</v>
      </c>
      <c r="I32" s="107">
        <f t="shared" si="4"/>
        <v>44.839999999999996</v>
      </c>
      <c r="P32" s="34"/>
      <c r="Q32" s="266" t="str">
        <f t="shared" si="5"/>
        <v>szt.</v>
      </c>
      <c r="R32" s="386"/>
      <c r="S32" s="401"/>
      <c r="T32" s="401"/>
      <c r="U32" s="401"/>
      <c r="V32" s="401"/>
      <c r="W32" s="401"/>
      <c r="X32" s="401"/>
      <c r="Y32" s="401"/>
      <c r="Z32" s="401"/>
      <c r="AA32" s="401"/>
      <c r="AB32" s="401"/>
      <c r="AC32" s="401"/>
      <c r="AD32" s="401"/>
      <c r="AE32" s="401"/>
      <c r="AF32" s="480">
        <f t="shared" si="6"/>
        <v>0</v>
      </c>
      <c r="AG32" s="147"/>
      <c r="AH32" s="41">
        <f t="shared" si="7"/>
        <v>0</v>
      </c>
    </row>
    <row r="33" spans="1:34" ht="12.95" customHeight="1" x14ac:dyDescent="0.25">
      <c r="A33" s="632"/>
      <c r="B33" s="655"/>
      <c r="C33" s="647"/>
      <c r="D33" s="155" t="s">
        <v>288</v>
      </c>
      <c r="E33" s="156">
        <v>90</v>
      </c>
      <c r="F33" s="156" t="s">
        <v>2257</v>
      </c>
      <c r="G33" s="167">
        <f>VLOOKUP(D33,Baza_cen[],4,0)</f>
        <v>47.199999999999996</v>
      </c>
      <c r="I33" s="107">
        <f t="shared" si="4"/>
        <v>47.199999999999996</v>
      </c>
      <c r="P33" s="34"/>
      <c r="Q33" s="266" t="str">
        <f t="shared" si="5"/>
        <v>szt.</v>
      </c>
      <c r="R33" s="386"/>
      <c r="S33" s="401"/>
      <c r="T33" s="401"/>
      <c r="U33" s="401"/>
      <c r="V33" s="401"/>
      <c r="W33" s="401"/>
      <c r="X33" s="401"/>
      <c r="Y33" s="401"/>
      <c r="Z33" s="401"/>
      <c r="AA33" s="401"/>
      <c r="AB33" s="401"/>
      <c r="AC33" s="401"/>
      <c r="AD33" s="401"/>
      <c r="AE33" s="401"/>
      <c r="AF33" s="480">
        <f t="shared" si="6"/>
        <v>0</v>
      </c>
      <c r="AG33" s="147"/>
      <c r="AH33" s="41">
        <f t="shared" si="7"/>
        <v>0</v>
      </c>
    </row>
    <row r="34" spans="1:34" ht="12.95" customHeight="1" x14ac:dyDescent="0.25">
      <c r="A34" s="632"/>
      <c r="B34" s="655"/>
      <c r="C34" s="647"/>
      <c r="D34" s="155" t="s">
        <v>289</v>
      </c>
      <c r="E34" s="156">
        <v>95</v>
      </c>
      <c r="F34" s="156" t="s">
        <v>2257</v>
      </c>
      <c r="G34" s="167">
        <f>VLOOKUP(D34,Baza_cen[],4,0)</f>
        <v>49.559999999999995</v>
      </c>
      <c r="I34" s="107">
        <f t="shared" si="4"/>
        <v>49.559999999999995</v>
      </c>
      <c r="P34" s="34"/>
      <c r="Q34" s="266" t="str">
        <f t="shared" si="5"/>
        <v>szt.</v>
      </c>
      <c r="R34" s="386"/>
      <c r="S34" s="401"/>
      <c r="T34" s="401"/>
      <c r="U34" s="401"/>
      <c r="V34" s="401"/>
      <c r="W34" s="401"/>
      <c r="X34" s="401"/>
      <c r="Y34" s="401"/>
      <c r="Z34" s="401"/>
      <c r="AA34" s="401"/>
      <c r="AB34" s="401"/>
      <c r="AC34" s="401"/>
      <c r="AD34" s="401"/>
      <c r="AE34" s="401"/>
      <c r="AF34" s="480">
        <f t="shared" si="6"/>
        <v>0</v>
      </c>
      <c r="AG34" s="147"/>
      <c r="AH34" s="41">
        <f t="shared" si="7"/>
        <v>0</v>
      </c>
    </row>
    <row r="35" spans="1:34" ht="12.95" customHeight="1" x14ac:dyDescent="0.25">
      <c r="A35" s="632"/>
      <c r="B35" s="655"/>
      <c r="C35" s="647"/>
      <c r="D35" s="155" t="s">
        <v>290</v>
      </c>
      <c r="E35" s="156">
        <v>100</v>
      </c>
      <c r="F35" s="156" t="s">
        <v>2257</v>
      </c>
      <c r="G35" s="167">
        <f>VLOOKUP(D35,Baza_cen[],4,0)</f>
        <v>51.919999999999995</v>
      </c>
      <c r="I35" s="107">
        <f t="shared" si="4"/>
        <v>51.919999999999995</v>
      </c>
      <c r="P35" s="34"/>
      <c r="Q35" s="266" t="str">
        <f t="shared" si="5"/>
        <v>szt.</v>
      </c>
      <c r="R35" s="386"/>
      <c r="S35" s="401"/>
      <c r="T35" s="401"/>
      <c r="U35" s="401"/>
      <c r="V35" s="401"/>
      <c r="W35" s="401"/>
      <c r="X35" s="401"/>
      <c r="Y35" s="401"/>
      <c r="Z35" s="401"/>
      <c r="AA35" s="401"/>
      <c r="AB35" s="401"/>
      <c r="AC35" s="401"/>
      <c r="AD35" s="401"/>
      <c r="AE35" s="401"/>
      <c r="AF35" s="480">
        <f t="shared" si="6"/>
        <v>0</v>
      </c>
      <c r="AG35" s="147"/>
      <c r="AH35" s="41">
        <f t="shared" si="7"/>
        <v>0</v>
      </c>
    </row>
    <row r="36" spans="1:34" ht="12.95" customHeight="1" x14ac:dyDescent="0.25">
      <c r="A36" s="632"/>
      <c r="B36" s="655"/>
      <c r="C36" s="647"/>
      <c r="D36" s="586" t="s">
        <v>291</v>
      </c>
      <c r="E36" s="579">
        <v>105</v>
      </c>
      <c r="F36" s="579" t="s">
        <v>2257</v>
      </c>
      <c r="G36" s="581">
        <f>VLOOKUP(D36,Baza_cen[],4,0)</f>
        <v>54.279999999999994</v>
      </c>
      <c r="I36" s="107">
        <f t="shared" si="4"/>
        <v>54.279999999999994</v>
      </c>
      <c r="P36" s="34"/>
      <c r="Q36" s="266" t="str">
        <f t="shared" si="5"/>
        <v>szt.</v>
      </c>
      <c r="R36" s="386"/>
      <c r="S36" s="401"/>
      <c r="T36" s="401"/>
      <c r="U36" s="401"/>
      <c r="V36" s="401"/>
      <c r="W36" s="401"/>
      <c r="X36" s="401"/>
      <c r="Y36" s="401"/>
      <c r="Z36" s="401"/>
      <c r="AA36" s="401"/>
      <c r="AB36" s="401"/>
      <c r="AC36" s="401"/>
      <c r="AD36" s="401"/>
      <c r="AE36" s="401"/>
      <c r="AF36" s="480">
        <f t="shared" si="6"/>
        <v>0</v>
      </c>
      <c r="AG36" s="147"/>
      <c r="AH36" s="41">
        <f t="shared" si="7"/>
        <v>0</v>
      </c>
    </row>
    <row r="37" spans="1:34" ht="12.95" customHeight="1" x14ac:dyDescent="0.25">
      <c r="A37" s="632"/>
      <c r="B37" s="655"/>
      <c r="C37" s="647"/>
      <c r="D37" s="589" t="s">
        <v>38294</v>
      </c>
      <c r="E37" s="590">
        <v>65</v>
      </c>
      <c r="F37" s="591" t="s">
        <v>2258</v>
      </c>
      <c r="G37" s="592">
        <f>VLOOKUP(D37,Baza_cen[],4,0)</f>
        <v>42.48</v>
      </c>
      <c r="I37" s="107">
        <f t="shared" si="4"/>
        <v>42.48</v>
      </c>
      <c r="P37" s="34"/>
      <c r="Q37" s="266" t="str">
        <f t="shared" si="5"/>
        <v>szt.</v>
      </c>
      <c r="R37" s="386"/>
      <c r="S37" s="401"/>
      <c r="T37" s="401"/>
      <c r="U37" s="401"/>
      <c r="V37" s="401"/>
      <c r="W37" s="401"/>
      <c r="X37" s="401"/>
      <c r="Y37" s="401"/>
      <c r="Z37" s="401"/>
      <c r="AA37" s="401"/>
      <c r="AB37" s="401"/>
      <c r="AC37" s="401"/>
      <c r="AD37" s="401"/>
      <c r="AE37" s="401"/>
      <c r="AF37" s="480">
        <f t="shared" si="6"/>
        <v>0</v>
      </c>
      <c r="AG37" s="147"/>
      <c r="AH37" s="41">
        <f t="shared" si="7"/>
        <v>0</v>
      </c>
    </row>
    <row r="38" spans="1:34" ht="12.95" customHeight="1" x14ac:dyDescent="0.25">
      <c r="A38" s="632"/>
      <c r="B38" s="655"/>
      <c r="C38" s="647"/>
      <c r="D38" s="155" t="s">
        <v>38295</v>
      </c>
      <c r="E38" s="156">
        <v>70</v>
      </c>
      <c r="F38" s="160" t="s">
        <v>2258</v>
      </c>
      <c r="G38" s="167">
        <f>VLOOKUP(D38,Baza_cen[],4,0)</f>
        <v>46.019999999999996</v>
      </c>
      <c r="I38" s="107">
        <f t="shared" si="4"/>
        <v>46.019999999999996</v>
      </c>
      <c r="P38" s="34"/>
      <c r="Q38" s="266" t="str">
        <f t="shared" si="5"/>
        <v>szt.</v>
      </c>
      <c r="R38" s="386"/>
      <c r="S38" s="401"/>
      <c r="T38" s="401"/>
      <c r="U38" s="401"/>
      <c r="V38" s="401"/>
      <c r="W38" s="401"/>
      <c r="X38" s="401"/>
      <c r="Y38" s="401"/>
      <c r="Z38" s="401"/>
      <c r="AA38" s="401"/>
      <c r="AB38" s="401"/>
      <c r="AC38" s="401"/>
      <c r="AD38" s="401"/>
      <c r="AE38" s="401"/>
      <c r="AF38" s="480">
        <f t="shared" si="6"/>
        <v>0</v>
      </c>
      <c r="AG38" s="147"/>
      <c r="AH38" s="41">
        <f t="shared" si="7"/>
        <v>0</v>
      </c>
    </row>
    <row r="39" spans="1:34" ht="12.95" customHeight="1" x14ac:dyDescent="0.25">
      <c r="A39" s="632"/>
      <c r="B39" s="655"/>
      <c r="C39" s="647"/>
      <c r="D39" s="155" t="s">
        <v>38296</v>
      </c>
      <c r="E39" s="156">
        <v>75</v>
      </c>
      <c r="F39" s="160" t="s">
        <v>2258</v>
      </c>
      <c r="G39" s="167">
        <f>VLOOKUP(D39,Baza_cen[],4,0)</f>
        <v>49.559999999999995</v>
      </c>
      <c r="I39" s="107">
        <f t="shared" si="4"/>
        <v>49.559999999999995</v>
      </c>
      <c r="P39" s="34"/>
      <c r="Q39" s="266" t="str">
        <f t="shared" si="5"/>
        <v>szt.</v>
      </c>
      <c r="R39" s="386"/>
      <c r="S39" s="401"/>
      <c r="T39" s="401"/>
      <c r="U39" s="401"/>
      <c r="V39" s="401"/>
      <c r="W39" s="401"/>
      <c r="X39" s="401"/>
      <c r="Y39" s="401"/>
      <c r="Z39" s="401"/>
      <c r="AA39" s="401"/>
      <c r="AB39" s="401"/>
      <c r="AC39" s="401"/>
      <c r="AD39" s="401"/>
      <c r="AE39" s="401"/>
      <c r="AF39" s="480">
        <f t="shared" si="6"/>
        <v>0</v>
      </c>
      <c r="AG39" s="147"/>
      <c r="AH39" s="41">
        <f t="shared" si="7"/>
        <v>0</v>
      </c>
    </row>
    <row r="40" spans="1:34" ht="12.95" customHeight="1" x14ac:dyDescent="0.25">
      <c r="A40" s="632"/>
      <c r="B40" s="655"/>
      <c r="C40" s="647"/>
      <c r="D40" s="155" t="s">
        <v>38297</v>
      </c>
      <c r="E40" s="156">
        <v>80</v>
      </c>
      <c r="F40" s="160" t="s">
        <v>2258</v>
      </c>
      <c r="G40" s="167">
        <f>VLOOKUP(D40,Baza_cen[],4,0)</f>
        <v>53.099999999999994</v>
      </c>
      <c r="I40" s="107">
        <f t="shared" si="4"/>
        <v>53.099999999999994</v>
      </c>
      <c r="P40" s="34"/>
      <c r="Q40" s="266" t="str">
        <f t="shared" si="5"/>
        <v>szt.</v>
      </c>
      <c r="R40" s="386"/>
      <c r="S40" s="401"/>
      <c r="T40" s="401"/>
      <c r="U40" s="401"/>
      <c r="V40" s="401"/>
      <c r="W40" s="401"/>
      <c r="X40" s="401"/>
      <c r="Y40" s="401"/>
      <c r="Z40" s="401"/>
      <c r="AA40" s="401"/>
      <c r="AB40" s="401"/>
      <c r="AC40" s="401"/>
      <c r="AD40" s="401"/>
      <c r="AE40" s="401"/>
      <c r="AF40" s="480">
        <f t="shared" si="6"/>
        <v>0</v>
      </c>
      <c r="AG40" s="147"/>
      <c r="AH40" s="41">
        <f t="shared" si="7"/>
        <v>0</v>
      </c>
    </row>
    <row r="41" spans="1:34" ht="12.95" customHeight="1" x14ac:dyDescent="0.25">
      <c r="A41" s="632"/>
      <c r="B41" s="655"/>
      <c r="C41" s="647"/>
      <c r="D41" s="155" t="s">
        <v>38298</v>
      </c>
      <c r="E41" s="156">
        <v>85</v>
      </c>
      <c r="F41" s="160" t="s">
        <v>2258</v>
      </c>
      <c r="G41" s="167">
        <f>VLOOKUP(D41,Baza_cen[],4,0)</f>
        <v>56.64</v>
      </c>
      <c r="I41" s="107">
        <f t="shared" si="4"/>
        <v>56.64</v>
      </c>
      <c r="P41" s="34"/>
      <c r="Q41" s="266" t="str">
        <f t="shared" si="5"/>
        <v>szt.</v>
      </c>
      <c r="R41" s="386"/>
      <c r="S41" s="401"/>
      <c r="T41" s="401"/>
      <c r="U41" s="401"/>
      <c r="V41" s="401"/>
      <c r="W41" s="401"/>
      <c r="X41" s="401"/>
      <c r="Y41" s="401"/>
      <c r="Z41" s="401"/>
      <c r="AA41" s="401"/>
      <c r="AB41" s="401"/>
      <c r="AC41" s="401"/>
      <c r="AD41" s="401"/>
      <c r="AE41" s="401"/>
      <c r="AF41" s="480">
        <f t="shared" si="6"/>
        <v>0</v>
      </c>
      <c r="AG41" s="147"/>
      <c r="AH41" s="41">
        <f t="shared" si="7"/>
        <v>0</v>
      </c>
    </row>
    <row r="42" spans="1:34" ht="12.95" customHeight="1" x14ac:dyDescent="0.25">
      <c r="A42" s="632"/>
      <c r="B42" s="655"/>
      <c r="C42" s="647"/>
      <c r="D42" s="155" t="s">
        <v>38299</v>
      </c>
      <c r="E42" s="156">
        <v>90</v>
      </c>
      <c r="F42" s="160" t="s">
        <v>2258</v>
      </c>
      <c r="G42" s="167">
        <f>VLOOKUP(D42,Baza_cen[],4,0)</f>
        <v>60.18</v>
      </c>
      <c r="I42" s="107">
        <f t="shared" si="4"/>
        <v>60.18</v>
      </c>
      <c r="P42" s="34"/>
      <c r="Q42" s="266" t="str">
        <f t="shared" si="5"/>
        <v>szt.</v>
      </c>
      <c r="R42" s="386"/>
      <c r="S42" s="401"/>
      <c r="T42" s="401"/>
      <c r="U42" s="401"/>
      <c r="V42" s="401"/>
      <c r="W42" s="401"/>
      <c r="X42" s="401"/>
      <c r="Y42" s="401"/>
      <c r="Z42" s="401"/>
      <c r="AA42" s="401"/>
      <c r="AB42" s="401"/>
      <c r="AC42" s="401"/>
      <c r="AD42" s="401"/>
      <c r="AE42" s="401"/>
      <c r="AF42" s="480">
        <f t="shared" si="6"/>
        <v>0</v>
      </c>
      <c r="AG42" s="147"/>
      <c r="AH42" s="41">
        <f t="shared" si="7"/>
        <v>0</v>
      </c>
    </row>
    <row r="43" spans="1:34" ht="12.95" customHeight="1" x14ac:dyDescent="0.25">
      <c r="A43" s="632"/>
      <c r="B43" s="655"/>
      <c r="C43" s="647"/>
      <c r="D43" s="155" t="s">
        <v>38300</v>
      </c>
      <c r="E43" s="156">
        <v>95</v>
      </c>
      <c r="F43" s="160" t="s">
        <v>2258</v>
      </c>
      <c r="G43" s="167">
        <f>VLOOKUP(D43,Baza_cen[],4,0)</f>
        <v>62.54</v>
      </c>
      <c r="I43" s="107">
        <f t="shared" si="4"/>
        <v>62.54</v>
      </c>
      <c r="P43" s="34"/>
      <c r="Q43" s="266" t="str">
        <f t="shared" si="5"/>
        <v>szt.</v>
      </c>
      <c r="R43" s="386"/>
      <c r="S43" s="401"/>
      <c r="T43" s="401"/>
      <c r="U43" s="401"/>
      <c r="V43" s="401"/>
      <c r="W43" s="401"/>
      <c r="X43" s="401"/>
      <c r="Y43" s="401"/>
      <c r="Z43" s="401"/>
      <c r="AA43" s="401"/>
      <c r="AB43" s="401"/>
      <c r="AC43" s="401"/>
      <c r="AD43" s="401"/>
      <c r="AE43" s="401"/>
      <c r="AF43" s="480">
        <f t="shared" si="6"/>
        <v>0</v>
      </c>
      <c r="AG43" s="147"/>
      <c r="AH43" s="41">
        <f t="shared" si="7"/>
        <v>0</v>
      </c>
    </row>
    <row r="44" spans="1:34" ht="12.95" customHeight="1" x14ac:dyDescent="0.25">
      <c r="A44" s="632"/>
      <c r="B44" s="655"/>
      <c r="C44" s="647"/>
      <c r="D44" s="155" t="s">
        <v>38301</v>
      </c>
      <c r="E44" s="156">
        <v>100</v>
      </c>
      <c r="F44" s="160" t="s">
        <v>2258</v>
      </c>
      <c r="G44" s="167">
        <f>VLOOKUP(D44,Baza_cen[],4,0)</f>
        <v>66.08</v>
      </c>
      <c r="I44" s="107">
        <f t="shared" si="4"/>
        <v>66.08</v>
      </c>
      <c r="P44" s="34"/>
      <c r="Q44" s="266" t="str">
        <f t="shared" si="5"/>
        <v>szt.</v>
      </c>
      <c r="R44" s="386"/>
      <c r="S44" s="401"/>
      <c r="T44" s="401"/>
      <c r="U44" s="401"/>
      <c r="V44" s="401"/>
      <c r="W44" s="401"/>
      <c r="X44" s="401"/>
      <c r="Y44" s="401"/>
      <c r="Z44" s="401"/>
      <c r="AA44" s="401"/>
      <c r="AB44" s="401"/>
      <c r="AC44" s="401"/>
      <c r="AD44" s="401"/>
      <c r="AE44" s="401"/>
      <c r="AF44" s="480">
        <f t="shared" si="6"/>
        <v>0</v>
      </c>
      <c r="AG44" s="147"/>
      <c r="AH44" s="41">
        <f t="shared" si="7"/>
        <v>0</v>
      </c>
    </row>
    <row r="45" spans="1:34" ht="12.95" customHeight="1" x14ac:dyDescent="0.25">
      <c r="A45" s="632"/>
      <c r="B45" s="655"/>
      <c r="C45" s="647"/>
      <c r="D45" s="162" t="s">
        <v>38302</v>
      </c>
      <c r="E45" s="163">
        <v>105</v>
      </c>
      <c r="F45" s="160" t="s">
        <v>2258</v>
      </c>
      <c r="G45" s="169">
        <f>VLOOKUP(D45,Baza_cen[],4,0)</f>
        <v>68.44</v>
      </c>
      <c r="I45" s="107">
        <f t="shared" si="4"/>
        <v>68.44</v>
      </c>
      <c r="P45" s="34"/>
      <c r="Q45" s="266" t="str">
        <f t="shared" si="5"/>
        <v>szt.</v>
      </c>
      <c r="R45" s="386"/>
      <c r="S45" s="401"/>
      <c r="T45" s="401"/>
      <c r="U45" s="401"/>
      <c r="V45" s="401"/>
      <c r="W45" s="401"/>
      <c r="X45" s="401"/>
      <c r="Y45" s="401"/>
      <c r="Z45" s="401"/>
      <c r="AA45" s="401"/>
      <c r="AB45" s="401"/>
      <c r="AC45" s="401"/>
      <c r="AD45" s="401"/>
      <c r="AE45" s="401"/>
      <c r="AF45" s="480">
        <f t="shared" si="6"/>
        <v>0</v>
      </c>
      <c r="AG45" s="147"/>
      <c r="AH45" s="41">
        <f t="shared" si="7"/>
        <v>0</v>
      </c>
    </row>
    <row r="46" spans="1:34" ht="9.9499999999999993" customHeight="1" x14ac:dyDescent="0.25">
      <c r="A46" s="116"/>
      <c r="B46" s="116"/>
      <c r="C46" s="116"/>
      <c r="D46" s="116"/>
      <c r="E46" s="116"/>
      <c r="F46" s="116"/>
      <c r="G46" s="116"/>
      <c r="I46" s="165"/>
      <c r="P46" s="117"/>
      <c r="Q46" s="117"/>
      <c r="R46" s="392"/>
      <c r="S46" s="118"/>
      <c r="T46" s="118"/>
      <c r="U46" s="118"/>
      <c r="V46" s="118"/>
      <c r="W46" s="118"/>
      <c r="X46" s="118"/>
      <c r="Y46" s="118"/>
      <c r="Z46" s="118"/>
      <c r="AA46" s="118"/>
      <c r="AB46" s="118"/>
      <c r="AC46" s="118"/>
      <c r="AD46" s="118"/>
      <c r="AE46" s="118"/>
      <c r="AF46" s="481"/>
      <c r="AG46" s="118"/>
      <c r="AH46" s="74"/>
    </row>
    <row r="47" spans="1:34" ht="12.95" customHeight="1" x14ac:dyDescent="0.25">
      <c r="A47" s="632" t="e" vm="64">
        <v>#VALUE!</v>
      </c>
      <c r="B47" s="655" t="s">
        <v>38054</v>
      </c>
      <c r="C47" s="647" t="s">
        <v>2260</v>
      </c>
      <c r="D47" s="150" t="s">
        <v>292</v>
      </c>
      <c r="E47" s="151">
        <v>65</v>
      </c>
      <c r="F47" s="151" t="s">
        <v>2257</v>
      </c>
      <c r="G47" s="166">
        <f>VLOOKUP(D47,Baza_cen[],4,0)</f>
        <v>34.22</v>
      </c>
      <c r="I47" s="107">
        <f t="shared" ref="I47:I64" si="8">G47*(1-$I$3)</f>
        <v>34.22</v>
      </c>
      <c r="P47" s="34"/>
      <c r="Q47" s="266" t="str">
        <f t="shared" ref="Q47:Q64" si="9">$Q$3</f>
        <v>szt.</v>
      </c>
      <c r="R47" s="386"/>
      <c r="S47" s="401"/>
      <c r="T47" s="401"/>
      <c r="U47" s="401"/>
      <c r="V47" s="401"/>
      <c r="W47" s="401"/>
      <c r="X47" s="401"/>
      <c r="Y47" s="401"/>
      <c r="Z47" s="401"/>
      <c r="AA47" s="401"/>
      <c r="AB47" s="401"/>
      <c r="AC47" s="401"/>
      <c r="AD47" s="401"/>
      <c r="AE47" s="401"/>
      <c r="AF47" s="480">
        <f t="shared" ref="AF47:AF64" si="10">P47*$J$1</f>
        <v>0</v>
      </c>
      <c r="AG47" s="147"/>
      <c r="AH47" s="41">
        <f t="shared" ref="AH47:AH64" si="11">AF47*I47</f>
        <v>0</v>
      </c>
    </row>
    <row r="48" spans="1:34" ht="12.95" customHeight="1" x14ac:dyDescent="0.25">
      <c r="A48" s="632"/>
      <c r="B48" s="655"/>
      <c r="C48" s="647"/>
      <c r="D48" s="155" t="s">
        <v>294</v>
      </c>
      <c r="E48" s="156">
        <v>70</v>
      </c>
      <c r="F48" s="156" t="s">
        <v>2257</v>
      </c>
      <c r="G48" s="167">
        <f>VLOOKUP(D48,Baza_cen[],4,0)</f>
        <v>36.58</v>
      </c>
      <c r="I48" s="107">
        <f t="shared" si="8"/>
        <v>36.58</v>
      </c>
      <c r="P48" s="34"/>
      <c r="Q48" s="266" t="str">
        <f t="shared" si="9"/>
        <v>szt.</v>
      </c>
      <c r="R48" s="386"/>
      <c r="S48" s="401"/>
      <c r="T48" s="401"/>
      <c r="U48" s="401"/>
      <c r="V48" s="401"/>
      <c r="W48" s="401"/>
      <c r="X48" s="401"/>
      <c r="Y48" s="401"/>
      <c r="Z48" s="401"/>
      <c r="AA48" s="401"/>
      <c r="AB48" s="401"/>
      <c r="AC48" s="401"/>
      <c r="AD48" s="401"/>
      <c r="AE48" s="401"/>
      <c r="AF48" s="480">
        <f t="shared" si="10"/>
        <v>0</v>
      </c>
      <c r="AG48" s="147"/>
      <c r="AH48" s="41">
        <f t="shared" si="11"/>
        <v>0</v>
      </c>
    </row>
    <row r="49" spans="1:34" ht="12.95" customHeight="1" x14ac:dyDescent="0.25">
      <c r="A49" s="632"/>
      <c r="B49" s="655"/>
      <c r="C49" s="647"/>
      <c r="D49" s="155" t="s">
        <v>295</v>
      </c>
      <c r="E49" s="156">
        <v>75</v>
      </c>
      <c r="F49" s="156" t="s">
        <v>2257</v>
      </c>
      <c r="G49" s="167">
        <f>VLOOKUP(D49,Baza_cen[],4,0)</f>
        <v>38.94</v>
      </c>
      <c r="I49" s="107">
        <f t="shared" si="8"/>
        <v>38.94</v>
      </c>
      <c r="P49" s="34"/>
      <c r="Q49" s="266" t="str">
        <f t="shared" si="9"/>
        <v>szt.</v>
      </c>
      <c r="R49" s="386"/>
      <c r="S49" s="401"/>
      <c r="T49" s="401"/>
      <c r="U49" s="401"/>
      <c r="V49" s="401"/>
      <c r="W49" s="401"/>
      <c r="X49" s="401"/>
      <c r="Y49" s="401"/>
      <c r="Z49" s="401"/>
      <c r="AA49" s="401"/>
      <c r="AB49" s="401"/>
      <c r="AC49" s="401"/>
      <c r="AD49" s="401"/>
      <c r="AE49" s="401"/>
      <c r="AF49" s="480">
        <f t="shared" si="10"/>
        <v>0</v>
      </c>
      <c r="AG49" s="147"/>
      <c r="AH49" s="41">
        <f t="shared" si="11"/>
        <v>0</v>
      </c>
    </row>
    <row r="50" spans="1:34" ht="12.95" customHeight="1" x14ac:dyDescent="0.25">
      <c r="A50" s="632"/>
      <c r="B50" s="655"/>
      <c r="C50" s="647"/>
      <c r="D50" s="155" t="s">
        <v>296</v>
      </c>
      <c r="E50" s="156">
        <v>80</v>
      </c>
      <c r="F50" s="156" t="s">
        <v>2257</v>
      </c>
      <c r="G50" s="167">
        <f>VLOOKUP(D50,Baza_cen[],4,0)</f>
        <v>42.48</v>
      </c>
      <c r="I50" s="107">
        <f t="shared" si="8"/>
        <v>42.48</v>
      </c>
      <c r="P50" s="34"/>
      <c r="Q50" s="266" t="str">
        <f t="shared" si="9"/>
        <v>szt.</v>
      </c>
      <c r="R50" s="386"/>
      <c r="S50" s="401"/>
      <c r="T50" s="401"/>
      <c r="U50" s="401"/>
      <c r="V50" s="401"/>
      <c r="W50" s="401"/>
      <c r="X50" s="401"/>
      <c r="Y50" s="401"/>
      <c r="Z50" s="401"/>
      <c r="AA50" s="401"/>
      <c r="AB50" s="401"/>
      <c r="AC50" s="401"/>
      <c r="AD50" s="401"/>
      <c r="AE50" s="401"/>
      <c r="AF50" s="480">
        <f t="shared" si="10"/>
        <v>0</v>
      </c>
      <c r="AG50" s="147"/>
      <c r="AH50" s="41">
        <f t="shared" si="11"/>
        <v>0</v>
      </c>
    </row>
    <row r="51" spans="1:34" ht="12.95" customHeight="1" x14ac:dyDescent="0.25">
      <c r="A51" s="632"/>
      <c r="B51" s="655"/>
      <c r="C51" s="647"/>
      <c r="D51" s="155" t="s">
        <v>297</v>
      </c>
      <c r="E51" s="156">
        <v>85</v>
      </c>
      <c r="F51" s="156" t="s">
        <v>2257</v>
      </c>
      <c r="G51" s="167">
        <f>VLOOKUP(D51,Baza_cen[],4,0)</f>
        <v>44.839999999999996</v>
      </c>
      <c r="I51" s="107">
        <f t="shared" si="8"/>
        <v>44.839999999999996</v>
      </c>
      <c r="P51" s="34"/>
      <c r="Q51" s="266" t="str">
        <f t="shared" si="9"/>
        <v>szt.</v>
      </c>
      <c r="R51" s="386"/>
      <c r="S51" s="401"/>
      <c r="T51" s="401"/>
      <c r="U51" s="401"/>
      <c r="V51" s="401"/>
      <c r="W51" s="401"/>
      <c r="X51" s="401"/>
      <c r="Y51" s="401"/>
      <c r="Z51" s="401"/>
      <c r="AA51" s="401"/>
      <c r="AB51" s="401"/>
      <c r="AC51" s="401"/>
      <c r="AD51" s="401"/>
      <c r="AE51" s="401"/>
      <c r="AF51" s="480">
        <f t="shared" si="10"/>
        <v>0</v>
      </c>
      <c r="AG51" s="147"/>
      <c r="AH51" s="41">
        <f t="shared" si="11"/>
        <v>0</v>
      </c>
    </row>
    <row r="52" spans="1:34" ht="12.95" customHeight="1" x14ac:dyDescent="0.25">
      <c r="A52" s="632"/>
      <c r="B52" s="655"/>
      <c r="C52" s="647"/>
      <c r="D52" s="155" t="s">
        <v>298</v>
      </c>
      <c r="E52" s="156">
        <v>90</v>
      </c>
      <c r="F52" s="156" t="s">
        <v>2257</v>
      </c>
      <c r="G52" s="167">
        <f>VLOOKUP(D52,Baza_cen[],4,0)</f>
        <v>47.199999999999996</v>
      </c>
      <c r="I52" s="107">
        <f t="shared" si="8"/>
        <v>47.199999999999996</v>
      </c>
      <c r="P52" s="34"/>
      <c r="Q52" s="266" t="str">
        <f t="shared" si="9"/>
        <v>szt.</v>
      </c>
      <c r="R52" s="386"/>
      <c r="S52" s="401"/>
      <c r="T52" s="401"/>
      <c r="U52" s="401"/>
      <c r="V52" s="401"/>
      <c r="W52" s="401"/>
      <c r="X52" s="401"/>
      <c r="Y52" s="401"/>
      <c r="Z52" s="401"/>
      <c r="AA52" s="401"/>
      <c r="AB52" s="401"/>
      <c r="AC52" s="401"/>
      <c r="AD52" s="401"/>
      <c r="AE52" s="401"/>
      <c r="AF52" s="480">
        <f t="shared" si="10"/>
        <v>0</v>
      </c>
      <c r="AG52" s="147"/>
      <c r="AH52" s="41">
        <f t="shared" si="11"/>
        <v>0</v>
      </c>
    </row>
    <row r="53" spans="1:34" ht="12.95" customHeight="1" x14ac:dyDescent="0.25">
      <c r="A53" s="632"/>
      <c r="B53" s="655"/>
      <c r="C53" s="647"/>
      <c r="D53" s="155" t="s">
        <v>299</v>
      </c>
      <c r="E53" s="156">
        <v>95</v>
      </c>
      <c r="F53" s="156" t="s">
        <v>2257</v>
      </c>
      <c r="G53" s="167">
        <f>VLOOKUP(D53,Baza_cen[],4,0)</f>
        <v>49.559999999999995</v>
      </c>
      <c r="I53" s="107">
        <f t="shared" si="8"/>
        <v>49.559999999999995</v>
      </c>
      <c r="P53" s="34"/>
      <c r="Q53" s="266" t="str">
        <f t="shared" si="9"/>
        <v>szt.</v>
      </c>
      <c r="R53" s="386"/>
      <c r="S53" s="401"/>
      <c r="T53" s="401"/>
      <c r="U53" s="401"/>
      <c r="V53" s="401"/>
      <c r="W53" s="401"/>
      <c r="X53" s="401"/>
      <c r="Y53" s="401"/>
      <c r="Z53" s="401"/>
      <c r="AA53" s="401"/>
      <c r="AB53" s="401"/>
      <c r="AC53" s="401"/>
      <c r="AD53" s="401"/>
      <c r="AE53" s="401"/>
      <c r="AF53" s="480">
        <f t="shared" si="10"/>
        <v>0</v>
      </c>
      <c r="AG53" s="147"/>
      <c r="AH53" s="41">
        <f t="shared" si="11"/>
        <v>0</v>
      </c>
    </row>
    <row r="54" spans="1:34" ht="12.95" customHeight="1" x14ac:dyDescent="0.25">
      <c r="A54" s="632"/>
      <c r="B54" s="655"/>
      <c r="C54" s="647"/>
      <c r="D54" s="155" t="s">
        <v>300</v>
      </c>
      <c r="E54" s="156">
        <v>100</v>
      </c>
      <c r="F54" s="156" t="s">
        <v>2257</v>
      </c>
      <c r="G54" s="167">
        <f>VLOOKUP(D54,Baza_cen[],4,0)</f>
        <v>51.919999999999995</v>
      </c>
      <c r="I54" s="107">
        <f t="shared" si="8"/>
        <v>51.919999999999995</v>
      </c>
      <c r="P54" s="34"/>
      <c r="Q54" s="266" t="str">
        <f t="shared" si="9"/>
        <v>szt.</v>
      </c>
      <c r="R54" s="386"/>
      <c r="S54" s="401"/>
      <c r="T54" s="401"/>
      <c r="U54" s="401"/>
      <c r="V54" s="401"/>
      <c r="W54" s="401"/>
      <c r="X54" s="401"/>
      <c r="Y54" s="401"/>
      <c r="Z54" s="401"/>
      <c r="AA54" s="401"/>
      <c r="AB54" s="401"/>
      <c r="AC54" s="401"/>
      <c r="AD54" s="401"/>
      <c r="AE54" s="401"/>
      <c r="AF54" s="480">
        <f t="shared" si="10"/>
        <v>0</v>
      </c>
      <c r="AG54" s="147"/>
      <c r="AH54" s="41">
        <f t="shared" si="11"/>
        <v>0</v>
      </c>
    </row>
    <row r="55" spans="1:34" ht="12.95" customHeight="1" x14ac:dyDescent="0.25">
      <c r="A55" s="632"/>
      <c r="B55" s="655"/>
      <c r="C55" s="647"/>
      <c r="D55" s="586" t="s">
        <v>301</v>
      </c>
      <c r="E55" s="579">
        <v>105</v>
      </c>
      <c r="F55" s="579" t="s">
        <v>2257</v>
      </c>
      <c r="G55" s="581">
        <f>VLOOKUP(D55,Baza_cen[],4,0)</f>
        <v>54.279999999999994</v>
      </c>
      <c r="I55" s="107">
        <f t="shared" si="8"/>
        <v>54.279999999999994</v>
      </c>
      <c r="P55" s="34"/>
      <c r="Q55" s="266" t="str">
        <f t="shared" si="9"/>
        <v>szt.</v>
      </c>
      <c r="R55" s="386"/>
      <c r="S55" s="401"/>
      <c r="T55" s="401"/>
      <c r="U55" s="401"/>
      <c r="V55" s="401"/>
      <c r="W55" s="401"/>
      <c r="X55" s="401"/>
      <c r="Y55" s="401"/>
      <c r="Z55" s="401"/>
      <c r="AA55" s="401"/>
      <c r="AB55" s="401"/>
      <c r="AC55" s="401"/>
      <c r="AD55" s="401"/>
      <c r="AE55" s="401"/>
      <c r="AF55" s="480">
        <f t="shared" si="10"/>
        <v>0</v>
      </c>
      <c r="AG55" s="147"/>
      <c r="AH55" s="41">
        <f t="shared" si="11"/>
        <v>0</v>
      </c>
    </row>
    <row r="56" spans="1:34" ht="12.95" customHeight="1" x14ac:dyDescent="0.25">
      <c r="A56" s="632"/>
      <c r="B56" s="655"/>
      <c r="C56" s="647"/>
      <c r="D56" s="589" t="s">
        <v>38303</v>
      </c>
      <c r="E56" s="590">
        <v>65</v>
      </c>
      <c r="F56" s="591" t="s">
        <v>2258</v>
      </c>
      <c r="G56" s="592">
        <f>VLOOKUP(D56,Baza_cen[],4,0)</f>
        <v>42.48</v>
      </c>
      <c r="I56" s="107">
        <f t="shared" si="8"/>
        <v>42.48</v>
      </c>
      <c r="P56" s="34"/>
      <c r="Q56" s="266" t="str">
        <f t="shared" si="9"/>
        <v>szt.</v>
      </c>
      <c r="R56" s="386"/>
      <c r="S56" s="401"/>
      <c r="T56" s="401"/>
      <c r="U56" s="401"/>
      <c r="V56" s="401"/>
      <c r="W56" s="401"/>
      <c r="X56" s="401"/>
      <c r="Y56" s="401"/>
      <c r="Z56" s="401"/>
      <c r="AA56" s="401"/>
      <c r="AB56" s="401"/>
      <c r="AC56" s="401"/>
      <c r="AD56" s="401"/>
      <c r="AE56" s="401"/>
      <c r="AF56" s="480">
        <f t="shared" si="10"/>
        <v>0</v>
      </c>
      <c r="AG56" s="147"/>
      <c r="AH56" s="41">
        <f t="shared" si="11"/>
        <v>0</v>
      </c>
    </row>
    <row r="57" spans="1:34" ht="12.95" customHeight="1" x14ac:dyDescent="0.25">
      <c r="A57" s="632"/>
      <c r="B57" s="655"/>
      <c r="C57" s="647"/>
      <c r="D57" s="155" t="s">
        <v>38304</v>
      </c>
      <c r="E57" s="156">
        <v>70</v>
      </c>
      <c r="F57" s="160" t="s">
        <v>2258</v>
      </c>
      <c r="G57" s="167">
        <f>VLOOKUP(D57,Baza_cen[],4,0)</f>
        <v>46.019999999999996</v>
      </c>
      <c r="I57" s="107">
        <f t="shared" si="8"/>
        <v>46.019999999999996</v>
      </c>
      <c r="P57" s="34"/>
      <c r="Q57" s="266" t="str">
        <f t="shared" si="9"/>
        <v>szt.</v>
      </c>
      <c r="R57" s="386"/>
      <c r="S57" s="401"/>
      <c r="T57" s="401"/>
      <c r="U57" s="401"/>
      <c r="V57" s="401"/>
      <c r="W57" s="401"/>
      <c r="X57" s="401"/>
      <c r="Y57" s="401"/>
      <c r="Z57" s="401"/>
      <c r="AA57" s="401"/>
      <c r="AB57" s="401"/>
      <c r="AC57" s="401"/>
      <c r="AD57" s="401"/>
      <c r="AE57" s="401"/>
      <c r="AF57" s="480">
        <f t="shared" si="10"/>
        <v>0</v>
      </c>
      <c r="AG57" s="147"/>
      <c r="AH57" s="41">
        <f t="shared" si="11"/>
        <v>0</v>
      </c>
    </row>
    <row r="58" spans="1:34" ht="12.95" customHeight="1" x14ac:dyDescent="0.25">
      <c r="A58" s="632"/>
      <c r="B58" s="655"/>
      <c r="C58" s="647"/>
      <c r="D58" s="155" t="s">
        <v>38305</v>
      </c>
      <c r="E58" s="156">
        <v>75</v>
      </c>
      <c r="F58" s="160" t="s">
        <v>2258</v>
      </c>
      <c r="G58" s="167">
        <f>VLOOKUP(D58,Baza_cen[],4,0)</f>
        <v>49.559999999999995</v>
      </c>
      <c r="I58" s="107">
        <f t="shared" si="8"/>
        <v>49.559999999999995</v>
      </c>
      <c r="P58" s="34"/>
      <c r="Q58" s="266" t="str">
        <f t="shared" si="9"/>
        <v>szt.</v>
      </c>
      <c r="R58" s="386"/>
      <c r="S58" s="401"/>
      <c r="T58" s="401"/>
      <c r="U58" s="401"/>
      <c r="V58" s="401"/>
      <c r="W58" s="401"/>
      <c r="X58" s="401"/>
      <c r="Y58" s="401"/>
      <c r="Z58" s="401"/>
      <c r="AA58" s="401"/>
      <c r="AB58" s="401"/>
      <c r="AC58" s="401"/>
      <c r="AD58" s="401"/>
      <c r="AE58" s="401"/>
      <c r="AF58" s="480">
        <f t="shared" si="10"/>
        <v>0</v>
      </c>
      <c r="AG58" s="147"/>
      <c r="AH58" s="41">
        <f t="shared" si="11"/>
        <v>0</v>
      </c>
    </row>
    <row r="59" spans="1:34" ht="12.95" customHeight="1" x14ac:dyDescent="0.25">
      <c r="A59" s="632"/>
      <c r="B59" s="655"/>
      <c r="C59" s="647"/>
      <c r="D59" s="155" t="s">
        <v>38306</v>
      </c>
      <c r="E59" s="156">
        <v>80</v>
      </c>
      <c r="F59" s="160" t="s">
        <v>2258</v>
      </c>
      <c r="G59" s="167">
        <f>VLOOKUP(D59,Baza_cen[],4,0)</f>
        <v>53.099999999999994</v>
      </c>
      <c r="I59" s="107">
        <f t="shared" si="8"/>
        <v>53.099999999999994</v>
      </c>
      <c r="P59" s="34"/>
      <c r="Q59" s="266" t="str">
        <f t="shared" si="9"/>
        <v>szt.</v>
      </c>
      <c r="R59" s="386"/>
      <c r="S59" s="401"/>
      <c r="T59" s="401"/>
      <c r="U59" s="401"/>
      <c r="V59" s="401"/>
      <c r="W59" s="401"/>
      <c r="X59" s="401"/>
      <c r="Y59" s="401"/>
      <c r="Z59" s="401"/>
      <c r="AA59" s="401"/>
      <c r="AB59" s="401"/>
      <c r="AC59" s="401"/>
      <c r="AD59" s="401"/>
      <c r="AE59" s="401"/>
      <c r="AF59" s="480">
        <f t="shared" si="10"/>
        <v>0</v>
      </c>
      <c r="AG59" s="147"/>
      <c r="AH59" s="41">
        <f t="shared" si="11"/>
        <v>0</v>
      </c>
    </row>
    <row r="60" spans="1:34" ht="12.95" customHeight="1" x14ac:dyDescent="0.25">
      <c r="A60" s="632"/>
      <c r="B60" s="655"/>
      <c r="C60" s="647"/>
      <c r="D60" s="155" t="s">
        <v>38307</v>
      </c>
      <c r="E60" s="156">
        <v>85</v>
      </c>
      <c r="F60" s="160" t="s">
        <v>2258</v>
      </c>
      <c r="G60" s="167">
        <f>VLOOKUP(D60,Baza_cen[],4,0)</f>
        <v>56.64</v>
      </c>
      <c r="I60" s="107">
        <f t="shared" si="8"/>
        <v>56.64</v>
      </c>
      <c r="P60" s="34"/>
      <c r="Q60" s="266" t="str">
        <f t="shared" si="9"/>
        <v>szt.</v>
      </c>
      <c r="R60" s="386"/>
      <c r="S60" s="401"/>
      <c r="T60" s="401"/>
      <c r="U60" s="401"/>
      <c r="V60" s="401"/>
      <c r="W60" s="401"/>
      <c r="X60" s="401"/>
      <c r="Y60" s="401"/>
      <c r="Z60" s="401"/>
      <c r="AA60" s="401"/>
      <c r="AB60" s="401"/>
      <c r="AC60" s="401"/>
      <c r="AD60" s="401"/>
      <c r="AE60" s="401"/>
      <c r="AF60" s="480">
        <f t="shared" si="10"/>
        <v>0</v>
      </c>
      <c r="AG60" s="147"/>
      <c r="AH60" s="41">
        <f t="shared" si="11"/>
        <v>0</v>
      </c>
    </row>
    <row r="61" spans="1:34" ht="12.95" customHeight="1" x14ac:dyDescent="0.25">
      <c r="A61" s="632"/>
      <c r="B61" s="655"/>
      <c r="C61" s="647"/>
      <c r="D61" s="155" t="s">
        <v>38308</v>
      </c>
      <c r="E61" s="156">
        <v>90</v>
      </c>
      <c r="F61" s="160" t="s">
        <v>2258</v>
      </c>
      <c r="G61" s="167">
        <f>VLOOKUP(D61,Baza_cen[],4,0)</f>
        <v>60.18</v>
      </c>
      <c r="I61" s="107">
        <f t="shared" si="8"/>
        <v>60.18</v>
      </c>
      <c r="P61" s="34"/>
      <c r="Q61" s="266" t="str">
        <f t="shared" si="9"/>
        <v>szt.</v>
      </c>
      <c r="R61" s="386"/>
      <c r="S61" s="401"/>
      <c r="T61" s="401"/>
      <c r="U61" s="401"/>
      <c r="V61" s="401"/>
      <c r="W61" s="401"/>
      <c r="X61" s="401"/>
      <c r="Y61" s="401"/>
      <c r="Z61" s="401"/>
      <c r="AA61" s="401"/>
      <c r="AB61" s="401"/>
      <c r="AC61" s="401"/>
      <c r="AD61" s="401"/>
      <c r="AE61" s="401"/>
      <c r="AF61" s="480">
        <f t="shared" si="10"/>
        <v>0</v>
      </c>
      <c r="AG61" s="147"/>
      <c r="AH61" s="41">
        <f t="shared" si="11"/>
        <v>0</v>
      </c>
    </row>
    <row r="62" spans="1:34" ht="12.95" customHeight="1" x14ac:dyDescent="0.25">
      <c r="A62" s="632"/>
      <c r="B62" s="655"/>
      <c r="C62" s="647"/>
      <c r="D62" s="155" t="s">
        <v>38309</v>
      </c>
      <c r="E62" s="156">
        <v>95</v>
      </c>
      <c r="F62" s="160" t="s">
        <v>2258</v>
      </c>
      <c r="G62" s="167">
        <f>VLOOKUP(D62,Baza_cen[],4,0)</f>
        <v>62.54</v>
      </c>
      <c r="I62" s="107">
        <f t="shared" si="8"/>
        <v>62.54</v>
      </c>
      <c r="P62" s="34"/>
      <c r="Q62" s="266" t="str">
        <f t="shared" si="9"/>
        <v>szt.</v>
      </c>
      <c r="R62" s="386"/>
      <c r="S62" s="401"/>
      <c r="T62" s="401"/>
      <c r="U62" s="401"/>
      <c r="V62" s="401"/>
      <c r="W62" s="401"/>
      <c r="X62" s="401"/>
      <c r="Y62" s="401"/>
      <c r="Z62" s="401"/>
      <c r="AA62" s="401"/>
      <c r="AB62" s="401"/>
      <c r="AC62" s="401"/>
      <c r="AD62" s="401"/>
      <c r="AE62" s="401"/>
      <c r="AF62" s="480">
        <f t="shared" si="10"/>
        <v>0</v>
      </c>
      <c r="AG62" s="147"/>
      <c r="AH62" s="41">
        <f t="shared" si="11"/>
        <v>0</v>
      </c>
    </row>
    <row r="63" spans="1:34" ht="12.95" customHeight="1" x14ac:dyDescent="0.25">
      <c r="A63" s="632"/>
      <c r="B63" s="655"/>
      <c r="C63" s="647"/>
      <c r="D63" s="155" t="s">
        <v>38310</v>
      </c>
      <c r="E63" s="156">
        <v>100</v>
      </c>
      <c r="F63" s="160" t="s">
        <v>2258</v>
      </c>
      <c r="G63" s="167">
        <f>VLOOKUP(D63,Baza_cen[],4,0)</f>
        <v>66.08</v>
      </c>
      <c r="I63" s="107">
        <f t="shared" si="8"/>
        <v>66.08</v>
      </c>
      <c r="P63" s="34"/>
      <c r="Q63" s="266" t="str">
        <f t="shared" si="9"/>
        <v>szt.</v>
      </c>
      <c r="R63" s="386"/>
      <c r="S63" s="401"/>
      <c r="T63" s="401"/>
      <c r="U63" s="401"/>
      <c r="V63" s="401"/>
      <c r="W63" s="401"/>
      <c r="X63" s="401"/>
      <c r="Y63" s="401"/>
      <c r="Z63" s="401"/>
      <c r="AA63" s="401"/>
      <c r="AB63" s="401"/>
      <c r="AC63" s="401"/>
      <c r="AD63" s="401"/>
      <c r="AE63" s="401"/>
      <c r="AF63" s="480">
        <f t="shared" si="10"/>
        <v>0</v>
      </c>
      <c r="AG63" s="147"/>
      <c r="AH63" s="41">
        <f t="shared" si="11"/>
        <v>0</v>
      </c>
    </row>
    <row r="64" spans="1:34" ht="12.95" customHeight="1" x14ac:dyDescent="0.25">
      <c r="A64" s="632"/>
      <c r="B64" s="655"/>
      <c r="C64" s="647"/>
      <c r="D64" s="162" t="s">
        <v>38311</v>
      </c>
      <c r="E64" s="163">
        <v>105</v>
      </c>
      <c r="F64" s="160" t="s">
        <v>2258</v>
      </c>
      <c r="G64" s="169">
        <f>VLOOKUP(D64,Baza_cen[],4,0)</f>
        <v>68.44</v>
      </c>
      <c r="I64" s="107">
        <f t="shared" si="8"/>
        <v>68.44</v>
      </c>
      <c r="P64" s="34"/>
      <c r="Q64" s="266" t="str">
        <f t="shared" si="9"/>
        <v>szt.</v>
      </c>
      <c r="R64" s="386"/>
      <c r="S64" s="401"/>
      <c r="T64" s="401"/>
      <c r="U64" s="401"/>
      <c r="V64" s="401"/>
      <c r="W64" s="401"/>
      <c r="X64" s="401"/>
      <c r="Y64" s="401"/>
      <c r="Z64" s="401"/>
      <c r="AA64" s="401"/>
      <c r="AB64" s="401"/>
      <c r="AC64" s="401"/>
      <c r="AD64" s="401"/>
      <c r="AE64" s="401"/>
      <c r="AF64" s="480">
        <f t="shared" si="10"/>
        <v>0</v>
      </c>
      <c r="AG64" s="147"/>
      <c r="AH64" s="41">
        <f t="shared" si="11"/>
        <v>0</v>
      </c>
    </row>
    <row r="65" spans="1:34" ht="9.9499999999999993" customHeight="1" x14ac:dyDescent="0.25">
      <c r="A65" s="116"/>
      <c r="B65" s="116"/>
      <c r="C65" s="116"/>
      <c r="D65" s="116"/>
      <c r="E65" s="116"/>
      <c r="F65" s="116"/>
      <c r="G65" s="116"/>
      <c r="I65" s="165"/>
      <c r="P65" s="117"/>
      <c r="Q65" s="117"/>
      <c r="R65" s="392"/>
      <c r="S65" s="118"/>
      <c r="T65" s="118"/>
      <c r="U65" s="118"/>
      <c r="V65" s="118"/>
      <c r="W65" s="118"/>
      <c r="X65" s="118"/>
      <c r="Y65" s="118"/>
      <c r="Z65" s="118"/>
      <c r="AA65" s="118"/>
      <c r="AB65" s="118"/>
      <c r="AC65" s="118"/>
      <c r="AD65" s="118"/>
      <c r="AE65" s="118"/>
      <c r="AF65" s="481"/>
      <c r="AG65" s="118"/>
      <c r="AH65" s="74"/>
    </row>
    <row r="66" spans="1:34" ht="12.95" customHeight="1" x14ac:dyDescent="0.25">
      <c r="A66" s="632" t="e" vm="65">
        <v>#VALUE!</v>
      </c>
      <c r="B66" s="655" t="s">
        <v>128</v>
      </c>
      <c r="C66" s="647" t="s">
        <v>2261</v>
      </c>
      <c r="D66" s="150" t="s">
        <v>127</v>
      </c>
      <c r="E66" s="151">
        <v>35</v>
      </c>
      <c r="F66" s="151" t="s">
        <v>2257</v>
      </c>
      <c r="G66" s="166">
        <f>VLOOKUP(D66,Baza_cen[],4,0)</f>
        <v>12.979999999999999</v>
      </c>
      <c r="I66" s="107">
        <f t="shared" ref="I66:I77" si="12">G66*(1-$I$3)</f>
        <v>12.979999999999999</v>
      </c>
      <c r="P66" s="34"/>
      <c r="Q66" s="266" t="str">
        <f t="shared" ref="Q66:Q77" si="13">$Q$3</f>
        <v>szt.</v>
      </c>
      <c r="R66" s="386"/>
      <c r="S66" s="401"/>
      <c r="T66" s="401"/>
      <c r="U66" s="401"/>
      <c r="V66" s="401"/>
      <c r="W66" s="401"/>
      <c r="X66" s="401"/>
      <c r="Y66" s="401"/>
      <c r="Z66" s="401"/>
      <c r="AA66" s="401"/>
      <c r="AB66" s="401"/>
      <c r="AC66" s="401"/>
      <c r="AD66" s="401"/>
      <c r="AE66" s="401"/>
      <c r="AF66" s="480">
        <f t="shared" ref="AF66:AF77" si="14">P66*$J$1</f>
        <v>0</v>
      </c>
      <c r="AG66" s="147"/>
      <c r="AH66" s="41">
        <f t="shared" ref="AH66:AH77" si="15">AF66*I66</f>
        <v>0</v>
      </c>
    </row>
    <row r="67" spans="1:34" ht="12.95" customHeight="1" x14ac:dyDescent="0.25">
      <c r="A67" s="632"/>
      <c r="B67" s="655"/>
      <c r="C67" s="647"/>
      <c r="D67" s="155" t="s">
        <v>129</v>
      </c>
      <c r="E67" s="156">
        <v>40</v>
      </c>
      <c r="F67" s="156" t="s">
        <v>2257</v>
      </c>
      <c r="G67" s="167">
        <f>VLOOKUP(D67,Baza_cen[],4,0)</f>
        <v>14.16</v>
      </c>
      <c r="I67" s="107">
        <f t="shared" si="12"/>
        <v>14.16</v>
      </c>
      <c r="P67" s="34"/>
      <c r="Q67" s="266" t="str">
        <f t="shared" si="13"/>
        <v>szt.</v>
      </c>
      <c r="R67" s="386"/>
      <c r="S67" s="401"/>
      <c r="T67" s="401"/>
      <c r="U67" s="401"/>
      <c r="V67" s="401"/>
      <c r="W67" s="401"/>
      <c r="X67" s="401"/>
      <c r="Y67" s="401"/>
      <c r="Z67" s="401"/>
      <c r="AA67" s="401"/>
      <c r="AB67" s="401"/>
      <c r="AC67" s="401"/>
      <c r="AD67" s="401"/>
      <c r="AE67" s="401"/>
      <c r="AF67" s="480">
        <f t="shared" si="14"/>
        <v>0</v>
      </c>
      <c r="AG67" s="147"/>
      <c r="AH67" s="41">
        <f t="shared" si="15"/>
        <v>0</v>
      </c>
    </row>
    <row r="68" spans="1:34" ht="12.95" customHeight="1" x14ac:dyDescent="0.25">
      <c r="A68" s="632"/>
      <c r="B68" s="655"/>
      <c r="C68" s="647"/>
      <c r="D68" s="155" t="s">
        <v>130</v>
      </c>
      <c r="E68" s="156">
        <v>45</v>
      </c>
      <c r="F68" s="156" t="s">
        <v>2257</v>
      </c>
      <c r="G68" s="167">
        <f>VLOOKUP(D68,Baza_cen[],4,0)</f>
        <v>16.52</v>
      </c>
      <c r="I68" s="107">
        <f t="shared" si="12"/>
        <v>16.52</v>
      </c>
      <c r="P68" s="34"/>
      <c r="Q68" s="266" t="str">
        <f t="shared" si="13"/>
        <v>szt.</v>
      </c>
      <c r="R68" s="386"/>
      <c r="S68" s="401"/>
      <c r="T68" s="401"/>
      <c r="U68" s="401"/>
      <c r="V68" s="401"/>
      <c r="W68" s="401"/>
      <c r="X68" s="401"/>
      <c r="Y68" s="401"/>
      <c r="Z68" s="401"/>
      <c r="AA68" s="401"/>
      <c r="AB68" s="401"/>
      <c r="AC68" s="401"/>
      <c r="AD68" s="401"/>
      <c r="AE68" s="401"/>
      <c r="AF68" s="480">
        <f t="shared" si="14"/>
        <v>0</v>
      </c>
      <c r="AG68" s="147"/>
      <c r="AH68" s="41">
        <f t="shared" si="15"/>
        <v>0</v>
      </c>
    </row>
    <row r="69" spans="1:34" ht="12.95" customHeight="1" x14ac:dyDescent="0.25">
      <c r="A69" s="632"/>
      <c r="B69" s="655"/>
      <c r="C69" s="647"/>
      <c r="D69" s="155" t="s">
        <v>131</v>
      </c>
      <c r="E69" s="156">
        <v>50</v>
      </c>
      <c r="F69" s="156" t="s">
        <v>2257</v>
      </c>
      <c r="G69" s="167">
        <f>VLOOKUP(D69,Baza_cen[],4,0)</f>
        <v>17.7</v>
      </c>
      <c r="I69" s="107">
        <f t="shared" si="12"/>
        <v>17.7</v>
      </c>
      <c r="P69" s="34"/>
      <c r="Q69" s="266" t="str">
        <f t="shared" si="13"/>
        <v>szt.</v>
      </c>
      <c r="R69" s="386"/>
      <c r="S69" s="401"/>
      <c r="T69" s="401"/>
      <c r="U69" s="401"/>
      <c r="V69" s="401"/>
      <c r="W69" s="401"/>
      <c r="X69" s="401"/>
      <c r="Y69" s="401"/>
      <c r="Z69" s="401"/>
      <c r="AA69" s="401"/>
      <c r="AB69" s="401"/>
      <c r="AC69" s="401"/>
      <c r="AD69" s="401"/>
      <c r="AE69" s="401"/>
      <c r="AF69" s="480">
        <f t="shared" si="14"/>
        <v>0</v>
      </c>
      <c r="AG69" s="147"/>
      <c r="AH69" s="41">
        <f t="shared" si="15"/>
        <v>0</v>
      </c>
    </row>
    <row r="70" spans="1:34" ht="12.95" customHeight="1" x14ac:dyDescent="0.25">
      <c r="A70" s="632"/>
      <c r="B70" s="655"/>
      <c r="C70" s="647"/>
      <c r="D70" s="155" t="s">
        <v>132</v>
      </c>
      <c r="E70" s="156">
        <v>55</v>
      </c>
      <c r="F70" s="156" t="s">
        <v>2257</v>
      </c>
      <c r="G70" s="167">
        <f>VLOOKUP(D70,Baza_cen[],4,0)</f>
        <v>18.88</v>
      </c>
      <c r="I70" s="107">
        <f t="shared" si="12"/>
        <v>18.88</v>
      </c>
      <c r="P70" s="34"/>
      <c r="Q70" s="266" t="str">
        <f t="shared" si="13"/>
        <v>szt.</v>
      </c>
      <c r="R70" s="386"/>
      <c r="S70" s="401"/>
      <c r="T70" s="401"/>
      <c r="U70" s="401"/>
      <c r="V70" s="401"/>
      <c r="W70" s="401"/>
      <c r="X70" s="401"/>
      <c r="Y70" s="401"/>
      <c r="Z70" s="401"/>
      <c r="AA70" s="401"/>
      <c r="AB70" s="401"/>
      <c r="AC70" s="401"/>
      <c r="AD70" s="401"/>
      <c r="AE70" s="401"/>
      <c r="AF70" s="480">
        <f t="shared" si="14"/>
        <v>0</v>
      </c>
      <c r="AG70" s="147"/>
      <c r="AH70" s="41">
        <f t="shared" si="15"/>
        <v>0</v>
      </c>
    </row>
    <row r="71" spans="1:34" ht="12.95" customHeight="1" x14ac:dyDescent="0.25">
      <c r="A71" s="632"/>
      <c r="B71" s="655"/>
      <c r="C71" s="647"/>
      <c r="D71" s="586" t="s">
        <v>133</v>
      </c>
      <c r="E71" s="579">
        <v>60</v>
      </c>
      <c r="F71" s="579" t="s">
        <v>2257</v>
      </c>
      <c r="G71" s="581">
        <f>VLOOKUP(D71,Baza_cen[],4,0)</f>
        <v>21.24</v>
      </c>
      <c r="I71" s="107">
        <f t="shared" si="12"/>
        <v>21.24</v>
      </c>
      <c r="P71" s="34"/>
      <c r="Q71" s="266" t="str">
        <f t="shared" si="13"/>
        <v>szt.</v>
      </c>
      <c r="R71" s="386"/>
      <c r="S71" s="401"/>
      <c r="T71" s="401"/>
      <c r="U71" s="401"/>
      <c r="V71" s="401"/>
      <c r="W71" s="401"/>
      <c r="X71" s="401"/>
      <c r="Y71" s="401"/>
      <c r="Z71" s="401"/>
      <c r="AA71" s="401"/>
      <c r="AB71" s="401"/>
      <c r="AC71" s="401"/>
      <c r="AD71" s="401"/>
      <c r="AE71" s="401"/>
      <c r="AF71" s="480">
        <f t="shared" si="14"/>
        <v>0</v>
      </c>
      <c r="AG71" s="147"/>
      <c r="AH71" s="41">
        <f t="shared" si="15"/>
        <v>0</v>
      </c>
    </row>
    <row r="72" spans="1:34" ht="12.95" customHeight="1" x14ac:dyDescent="0.25">
      <c r="A72" s="632"/>
      <c r="B72" s="655"/>
      <c r="C72" s="647"/>
      <c r="D72" s="589" t="s">
        <v>38144</v>
      </c>
      <c r="E72" s="590">
        <v>35</v>
      </c>
      <c r="F72" s="591" t="s">
        <v>2258</v>
      </c>
      <c r="G72" s="592">
        <f>VLOOKUP(D72,Baza_cen[],4,0)</f>
        <v>22.419999999999998</v>
      </c>
      <c r="I72" s="107">
        <f t="shared" si="12"/>
        <v>22.419999999999998</v>
      </c>
      <c r="P72" s="34"/>
      <c r="Q72" s="266" t="str">
        <f t="shared" si="13"/>
        <v>szt.</v>
      </c>
      <c r="R72" s="386"/>
      <c r="S72" s="401"/>
      <c r="T72" s="401"/>
      <c r="U72" s="401"/>
      <c r="V72" s="401"/>
      <c r="W72" s="401"/>
      <c r="X72" s="401"/>
      <c r="Y72" s="401"/>
      <c r="Z72" s="401"/>
      <c r="AA72" s="401"/>
      <c r="AB72" s="401"/>
      <c r="AC72" s="401"/>
      <c r="AD72" s="401"/>
      <c r="AE72" s="401"/>
      <c r="AF72" s="480">
        <f t="shared" si="14"/>
        <v>0</v>
      </c>
      <c r="AG72" s="147"/>
      <c r="AH72" s="41">
        <f t="shared" si="15"/>
        <v>0</v>
      </c>
    </row>
    <row r="73" spans="1:34" ht="12.95" customHeight="1" x14ac:dyDescent="0.25">
      <c r="A73" s="632"/>
      <c r="B73" s="655"/>
      <c r="C73" s="647"/>
      <c r="D73" s="155" t="s">
        <v>38145</v>
      </c>
      <c r="E73" s="156">
        <v>40</v>
      </c>
      <c r="F73" s="160" t="s">
        <v>2258</v>
      </c>
      <c r="G73" s="167">
        <f>VLOOKUP(D73,Baza_cen[],4,0)</f>
        <v>23.599999999999998</v>
      </c>
      <c r="I73" s="107">
        <f t="shared" si="12"/>
        <v>23.599999999999998</v>
      </c>
      <c r="P73" s="34"/>
      <c r="Q73" s="266" t="str">
        <f t="shared" si="13"/>
        <v>szt.</v>
      </c>
      <c r="R73" s="386"/>
      <c r="S73" s="401"/>
      <c r="T73" s="401"/>
      <c r="U73" s="401"/>
      <c r="V73" s="401"/>
      <c r="W73" s="401"/>
      <c r="X73" s="401"/>
      <c r="Y73" s="401"/>
      <c r="Z73" s="401"/>
      <c r="AA73" s="401"/>
      <c r="AB73" s="401"/>
      <c r="AC73" s="401"/>
      <c r="AD73" s="401"/>
      <c r="AE73" s="401"/>
      <c r="AF73" s="480">
        <f t="shared" si="14"/>
        <v>0</v>
      </c>
      <c r="AG73" s="147"/>
      <c r="AH73" s="41">
        <f t="shared" si="15"/>
        <v>0</v>
      </c>
    </row>
    <row r="74" spans="1:34" ht="12.95" customHeight="1" x14ac:dyDescent="0.25">
      <c r="A74" s="632"/>
      <c r="B74" s="655"/>
      <c r="C74" s="647"/>
      <c r="D74" s="155" t="s">
        <v>38146</v>
      </c>
      <c r="E74" s="156">
        <v>45</v>
      </c>
      <c r="F74" s="160" t="s">
        <v>2258</v>
      </c>
      <c r="G74" s="167">
        <f>VLOOKUP(D74,Baza_cen[],4,0)</f>
        <v>25.959999999999997</v>
      </c>
      <c r="I74" s="107">
        <f t="shared" si="12"/>
        <v>25.959999999999997</v>
      </c>
      <c r="P74" s="34"/>
      <c r="Q74" s="266" t="str">
        <f t="shared" si="13"/>
        <v>szt.</v>
      </c>
      <c r="R74" s="386"/>
      <c r="S74" s="401"/>
      <c r="T74" s="401"/>
      <c r="U74" s="401"/>
      <c r="V74" s="401"/>
      <c r="W74" s="401"/>
      <c r="X74" s="401"/>
      <c r="Y74" s="401"/>
      <c r="Z74" s="401"/>
      <c r="AA74" s="401"/>
      <c r="AB74" s="401"/>
      <c r="AC74" s="401"/>
      <c r="AD74" s="401"/>
      <c r="AE74" s="401"/>
      <c r="AF74" s="480">
        <f t="shared" si="14"/>
        <v>0</v>
      </c>
      <c r="AG74" s="147"/>
      <c r="AH74" s="41">
        <f t="shared" si="15"/>
        <v>0</v>
      </c>
    </row>
    <row r="75" spans="1:34" ht="12.95" customHeight="1" x14ac:dyDescent="0.25">
      <c r="A75" s="632"/>
      <c r="B75" s="655"/>
      <c r="C75" s="647"/>
      <c r="D75" s="155" t="s">
        <v>38147</v>
      </c>
      <c r="E75" s="156">
        <v>50</v>
      </c>
      <c r="F75" s="160" t="s">
        <v>2258</v>
      </c>
      <c r="G75" s="167">
        <f>VLOOKUP(D75,Baza_cen[],4,0)</f>
        <v>28.32</v>
      </c>
      <c r="I75" s="107">
        <f t="shared" si="12"/>
        <v>28.32</v>
      </c>
      <c r="P75" s="34"/>
      <c r="Q75" s="266" t="str">
        <f t="shared" si="13"/>
        <v>szt.</v>
      </c>
      <c r="R75" s="386"/>
      <c r="S75" s="401"/>
      <c r="T75" s="401"/>
      <c r="U75" s="401"/>
      <c r="V75" s="401"/>
      <c r="W75" s="401"/>
      <c r="X75" s="401"/>
      <c r="Y75" s="401"/>
      <c r="Z75" s="401"/>
      <c r="AA75" s="401"/>
      <c r="AB75" s="401"/>
      <c r="AC75" s="401"/>
      <c r="AD75" s="401"/>
      <c r="AE75" s="401"/>
      <c r="AF75" s="480">
        <f t="shared" si="14"/>
        <v>0</v>
      </c>
      <c r="AG75" s="147"/>
      <c r="AH75" s="41">
        <f t="shared" si="15"/>
        <v>0</v>
      </c>
    </row>
    <row r="76" spans="1:34" ht="12.95" customHeight="1" x14ac:dyDescent="0.25">
      <c r="A76" s="632"/>
      <c r="B76" s="655"/>
      <c r="C76" s="647"/>
      <c r="D76" s="155" t="s">
        <v>38148</v>
      </c>
      <c r="E76" s="156">
        <v>55</v>
      </c>
      <c r="F76" s="160" t="s">
        <v>2258</v>
      </c>
      <c r="G76" s="167">
        <f>VLOOKUP(D76,Baza_cen[],4,0)</f>
        <v>31.86</v>
      </c>
      <c r="I76" s="107">
        <f t="shared" si="12"/>
        <v>31.86</v>
      </c>
      <c r="P76" s="34"/>
      <c r="Q76" s="266" t="str">
        <f t="shared" si="13"/>
        <v>szt.</v>
      </c>
      <c r="R76" s="386"/>
      <c r="S76" s="401"/>
      <c r="T76" s="401"/>
      <c r="U76" s="401"/>
      <c r="V76" s="401"/>
      <c r="W76" s="401"/>
      <c r="X76" s="401"/>
      <c r="Y76" s="401"/>
      <c r="Z76" s="401"/>
      <c r="AA76" s="401"/>
      <c r="AB76" s="401"/>
      <c r="AC76" s="401"/>
      <c r="AD76" s="401"/>
      <c r="AE76" s="401"/>
      <c r="AF76" s="480">
        <f t="shared" si="14"/>
        <v>0</v>
      </c>
      <c r="AG76" s="147"/>
      <c r="AH76" s="41">
        <f t="shared" si="15"/>
        <v>0</v>
      </c>
    </row>
    <row r="77" spans="1:34" ht="12.95" customHeight="1" x14ac:dyDescent="0.25">
      <c r="A77" s="632"/>
      <c r="B77" s="655"/>
      <c r="C77" s="647"/>
      <c r="D77" s="162" t="s">
        <v>38149</v>
      </c>
      <c r="E77" s="163">
        <v>60</v>
      </c>
      <c r="F77" s="160" t="s">
        <v>2258</v>
      </c>
      <c r="G77" s="169">
        <f>VLOOKUP(D77,Baza_cen[],4,0)</f>
        <v>33.04</v>
      </c>
      <c r="I77" s="107">
        <f t="shared" si="12"/>
        <v>33.04</v>
      </c>
      <c r="P77" s="34"/>
      <c r="Q77" s="266" t="str">
        <f t="shared" si="13"/>
        <v>szt.</v>
      </c>
      <c r="R77" s="386"/>
      <c r="S77" s="401"/>
      <c r="T77" s="401"/>
      <c r="U77" s="401"/>
      <c r="V77" s="401"/>
      <c r="W77" s="401"/>
      <c r="X77" s="401"/>
      <c r="Y77" s="401"/>
      <c r="Z77" s="401"/>
      <c r="AA77" s="401"/>
      <c r="AB77" s="401"/>
      <c r="AC77" s="401"/>
      <c r="AD77" s="401"/>
      <c r="AE77" s="401"/>
      <c r="AF77" s="480">
        <f t="shared" si="14"/>
        <v>0</v>
      </c>
      <c r="AG77" s="147"/>
      <c r="AH77" s="41">
        <f t="shared" si="15"/>
        <v>0</v>
      </c>
    </row>
    <row r="78" spans="1:34" ht="9.9499999999999993" customHeight="1" x14ac:dyDescent="0.25">
      <c r="A78" s="116"/>
      <c r="B78" s="116"/>
      <c r="C78" s="116"/>
      <c r="D78" s="116"/>
      <c r="E78" s="116"/>
      <c r="F78" s="116"/>
      <c r="G78" s="116"/>
      <c r="I78" s="165"/>
      <c r="P78" s="117"/>
      <c r="Q78" s="117"/>
      <c r="R78" s="392"/>
      <c r="S78" s="118"/>
      <c r="T78" s="118"/>
      <c r="U78" s="118"/>
      <c r="V78" s="118"/>
      <c r="W78" s="118"/>
      <c r="X78" s="118"/>
      <c r="Y78" s="118"/>
      <c r="Z78" s="118"/>
      <c r="AA78" s="118"/>
      <c r="AB78" s="118"/>
      <c r="AC78" s="118"/>
      <c r="AD78" s="118"/>
      <c r="AE78" s="118"/>
      <c r="AF78" s="481"/>
      <c r="AG78" s="118"/>
      <c r="AH78" s="74"/>
    </row>
    <row r="79" spans="1:34" ht="39.75" customHeight="1" x14ac:dyDescent="0.25">
      <c r="A79" s="632" t="e" vm="66">
        <v>#VALUE!</v>
      </c>
      <c r="B79" s="655" t="s">
        <v>315</v>
      </c>
      <c r="C79" s="647" t="s">
        <v>2262</v>
      </c>
      <c r="D79" s="150" t="s">
        <v>314</v>
      </c>
      <c r="E79" s="151">
        <v>40</v>
      </c>
      <c r="F79" s="151" t="s">
        <v>2257</v>
      </c>
      <c r="G79" s="166">
        <f>VLOOKUP(D79,Baza_cen[],4,0)</f>
        <v>33.04</v>
      </c>
      <c r="I79" s="107">
        <f>G79*(1-$I$3)</f>
        <v>33.04</v>
      </c>
      <c r="P79" s="34"/>
      <c r="Q79" s="266" t="str">
        <f t="shared" ref="Q79:Q80" si="16">$Q$3</f>
        <v>szt.</v>
      </c>
      <c r="R79" s="386"/>
      <c r="S79" s="401"/>
      <c r="T79" s="401"/>
      <c r="U79" s="401"/>
      <c r="V79" s="401"/>
      <c r="W79" s="401"/>
      <c r="X79" s="401"/>
      <c r="Y79" s="401"/>
      <c r="Z79" s="401"/>
      <c r="AA79" s="401"/>
      <c r="AB79" s="401"/>
      <c r="AC79" s="401"/>
      <c r="AD79" s="401"/>
      <c r="AE79" s="401"/>
      <c r="AF79" s="480">
        <f>P79*$J$1</f>
        <v>0</v>
      </c>
      <c r="AG79" s="147"/>
      <c r="AH79" s="41">
        <f>AF79*I79</f>
        <v>0</v>
      </c>
    </row>
    <row r="80" spans="1:34" ht="39.75" customHeight="1" x14ac:dyDescent="0.25">
      <c r="A80" s="632"/>
      <c r="B80" s="655"/>
      <c r="C80" s="647"/>
      <c r="D80" s="170" t="s">
        <v>38323</v>
      </c>
      <c r="E80" s="60">
        <v>40</v>
      </c>
      <c r="F80" s="160" t="s">
        <v>2258</v>
      </c>
      <c r="G80" s="171">
        <f>VLOOKUP(D80,Baza_cen[],4,0)</f>
        <v>44.839999999999996</v>
      </c>
      <c r="I80" s="107">
        <f>G80*(1-$I$3)</f>
        <v>44.839999999999996</v>
      </c>
      <c r="P80" s="34"/>
      <c r="Q80" s="266" t="str">
        <f t="shared" si="16"/>
        <v>szt.</v>
      </c>
      <c r="R80" s="386"/>
      <c r="S80" s="401"/>
      <c r="T80" s="401"/>
      <c r="U80" s="401"/>
      <c r="V80" s="401"/>
      <c r="W80" s="401"/>
      <c r="X80" s="401"/>
      <c r="Y80" s="401"/>
      <c r="Z80" s="401"/>
      <c r="AA80" s="401"/>
      <c r="AB80" s="401"/>
      <c r="AC80" s="401"/>
      <c r="AD80" s="401"/>
      <c r="AE80" s="401"/>
      <c r="AF80" s="480">
        <f>P80*$J$1</f>
        <v>0</v>
      </c>
      <c r="AG80" s="147"/>
      <c r="AH80" s="41">
        <f>AF80*I80</f>
        <v>0</v>
      </c>
    </row>
    <row r="81" spans="1:34" ht="9.9499999999999993" customHeight="1" x14ac:dyDescent="0.25">
      <c r="A81" s="116"/>
      <c r="B81" s="116"/>
      <c r="C81" s="116"/>
      <c r="D81" s="116"/>
      <c r="E81" s="116"/>
      <c r="F81" s="116"/>
      <c r="G81" s="116"/>
      <c r="I81" s="165"/>
      <c r="P81" s="117"/>
      <c r="Q81" s="117"/>
      <c r="R81" s="392"/>
      <c r="S81" s="118"/>
      <c r="T81" s="118"/>
      <c r="U81" s="118"/>
      <c r="V81" s="118"/>
      <c r="W81" s="118"/>
      <c r="X81" s="118"/>
      <c r="Y81" s="118"/>
      <c r="Z81" s="118"/>
      <c r="AA81" s="118"/>
      <c r="AB81" s="118"/>
      <c r="AC81" s="118"/>
      <c r="AD81" s="118"/>
      <c r="AE81" s="118"/>
      <c r="AF81" s="481"/>
      <c r="AG81" s="118"/>
      <c r="AH81" s="74"/>
    </row>
    <row r="82" spans="1:34" ht="12.75" customHeight="1" x14ac:dyDescent="0.25">
      <c r="A82" s="632" t="e" vm="67">
        <v>#VALUE!</v>
      </c>
      <c r="B82" s="655" t="s">
        <v>38055</v>
      </c>
      <c r="C82" s="647" t="s">
        <v>2263</v>
      </c>
      <c r="D82" s="150" t="s">
        <v>173</v>
      </c>
      <c r="E82" s="151">
        <v>65</v>
      </c>
      <c r="F82" s="151" t="s">
        <v>2257</v>
      </c>
      <c r="G82" s="166">
        <f>VLOOKUP(D82,Baza_cen[],4,0)</f>
        <v>30.68</v>
      </c>
      <c r="I82" s="107">
        <f t="shared" ref="I82:I157" si="17">G82*(1-$I$3)</f>
        <v>30.68</v>
      </c>
      <c r="P82" s="34"/>
      <c r="Q82" s="266" t="str">
        <f t="shared" ref="Q82:Q145" si="18">$Q$3</f>
        <v>szt.</v>
      </c>
      <c r="R82" s="386"/>
      <c r="S82" s="401"/>
      <c r="T82" s="401"/>
      <c r="U82" s="401"/>
      <c r="V82" s="401"/>
      <c r="W82" s="401"/>
      <c r="X82" s="401"/>
      <c r="Y82" s="401"/>
      <c r="Z82" s="401"/>
      <c r="AA82" s="401"/>
      <c r="AB82" s="401"/>
      <c r="AC82" s="401"/>
      <c r="AD82" s="401"/>
      <c r="AE82" s="401"/>
      <c r="AF82" s="480">
        <f t="shared" ref="AF82:AF145" si="19">P82*$J$1</f>
        <v>0</v>
      </c>
      <c r="AG82" s="147"/>
      <c r="AH82" s="41">
        <f t="shared" ref="AH82:AH145" si="20">AF82*I82</f>
        <v>0</v>
      </c>
    </row>
    <row r="83" spans="1:34" ht="12.75" customHeight="1" x14ac:dyDescent="0.25">
      <c r="A83" s="632"/>
      <c r="B83" s="655"/>
      <c r="C83" s="647"/>
      <c r="D83" s="155" t="s">
        <v>175</v>
      </c>
      <c r="E83" s="156">
        <v>70</v>
      </c>
      <c r="F83" s="156" t="s">
        <v>2257</v>
      </c>
      <c r="G83" s="167">
        <f>VLOOKUP(D83,Baza_cen[],4,0)</f>
        <v>33.04</v>
      </c>
      <c r="I83" s="107">
        <f t="shared" si="17"/>
        <v>33.04</v>
      </c>
      <c r="P83" s="34"/>
      <c r="Q83" s="266" t="str">
        <f t="shared" si="18"/>
        <v>szt.</v>
      </c>
      <c r="R83" s="386"/>
      <c r="S83" s="401"/>
      <c r="T83" s="401"/>
      <c r="U83" s="401"/>
      <c r="V83" s="401"/>
      <c r="W83" s="401"/>
      <c r="X83" s="401"/>
      <c r="Y83" s="401"/>
      <c r="Z83" s="401"/>
      <c r="AA83" s="401"/>
      <c r="AB83" s="401"/>
      <c r="AC83" s="401"/>
      <c r="AD83" s="401"/>
      <c r="AE83" s="401"/>
      <c r="AF83" s="480">
        <f t="shared" si="19"/>
        <v>0</v>
      </c>
      <c r="AG83" s="147"/>
      <c r="AH83" s="41">
        <f t="shared" si="20"/>
        <v>0</v>
      </c>
    </row>
    <row r="84" spans="1:34" ht="12.75" customHeight="1" x14ac:dyDescent="0.25">
      <c r="A84" s="632"/>
      <c r="B84" s="655"/>
      <c r="C84" s="647"/>
      <c r="D84" s="155" t="s">
        <v>176</v>
      </c>
      <c r="E84" s="156">
        <v>75</v>
      </c>
      <c r="F84" s="156" t="s">
        <v>2257</v>
      </c>
      <c r="G84" s="167">
        <f>VLOOKUP(D84,Baza_cen[],4,0)</f>
        <v>35.4</v>
      </c>
      <c r="I84" s="107">
        <f t="shared" si="17"/>
        <v>35.4</v>
      </c>
      <c r="P84" s="34"/>
      <c r="Q84" s="266" t="str">
        <f t="shared" si="18"/>
        <v>szt.</v>
      </c>
      <c r="R84" s="386"/>
      <c r="S84" s="401"/>
      <c r="T84" s="401"/>
      <c r="U84" s="401"/>
      <c r="V84" s="401"/>
      <c r="W84" s="401"/>
      <c r="X84" s="401"/>
      <c r="Y84" s="401"/>
      <c r="Z84" s="401"/>
      <c r="AA84" s="401"/>
      <c r="AB84" s="401"/>
      <c r="AC84" s="401"/>
      <c r="AD84" s="401"/>
      <c r="AE84" s="401"/>
      <c r="AF84" s="480">
        <f t="shared" si="19"/>
        <v>0</v>
      </c>
      <c r="AG84" s="147"/>
      <c r="AH84" s="41">
        <f t="shared" si="20"/>
        <v>0</v>
      </c>
    </row>
    <row r="85" spans="1:34" ht="12.75" customHeight="1" x14ac:dyDescent="0.25">
      <c r="A85" s="632"/>
      <c r="B85" s="655"/>
      <c r="C85" s="647"/>
      <c r="D85" s="155" t="s">
        <v>177</v>
      </c>
      <c r="E85" s="156">
        <v>80</v>
      </c>
      <c r="F85" s="156" t="s">
        <v>2257</v>
      </c>
      <c r="G85" s="167">
        <f>VLOOKUP(D85,Baza_cen[],4,0)</f>
        <v>37.76</v>
      </c>
      <c r="I85" s="107">
        <f t="shared" si="17"/>
        <v>37.76</v>
      </c>
      <c r="P85" s="34"/>
      <c r="Q85" s="266" t="str">
        <f t="shared" si="18"/>
        <v>szt.</v>
      </c>
      <c r="R85" s="386"/>
      <c r="S85" s="401"/>
      <c r="T85" s="401"/>
      <c r="U85" s="401"/>
      <c r="V85" s="401"/>
      <c r="W85" s="401"/>
      <c r="X85" s="401"/>
      <c r="Y85" s="401"/>
      <c r="Z85" s="401"/>
      <c r="AA85" s="401"/>
      <c r="AB85" s="401"/>
      <c r="AC85" s="401"/>
      <c r="AD85" s="401"/>
      <c r="AE85" s="401"/>
      <c r="AF85" s="480">
        <f t="shared" si="19"/>
        <v>0</v>
      </c>
      <c r="AG85" s="147"/>
      <c r="AH85" s="41">
        <f t="shared" si="20"/>
        <v>0</v>
      </c>
    </row>
    <row r="86" spans="1:34" ht="12.75" customHeight="1" x14ac:dyDescent="0.25">
      <c r="A86" s="632"/>
      <c r="B86" s="655"/>
      <c r="C86" s="647"/>
      <c r="D86" s="155" t="s">
        <v>178</v>
      </c>
      <c r="E86" s="156">
        <v>85</v>
      </c>
      <c r="F86" s="156" t="s">
        <v>2257</v>
      </c>
      <c r="G86" s="167">
        <f>VLOOKUP(D86,Baza_cen[],4,0)</f>
        <v>40.119999999999997</v>
      </c>
      <c r="I86" s="107">
        <f t="shared" si="17"/>
        <v>40.119999999999997</v>
      </c>
      <c r="P86" s="34"/>
      <c r="Q86" s="266" t="str">
        <f t="shared" si="18"/>
        <v>szt.</v>
      </c>
      <c r="R86" s="386"/>
      <c r="S86" s="401"/>
      <c r="T86" s="401"/>
      <c r="U86" s="401"/>
      <c r="V86" s="401"/>
      <c r="W86" s="401"/>
      <c r="X86" s="401"/>
      <c r="Y86" s="401"/>
      <c r="Z86" s="401"/>
      <c r="AA86" s="401"/>
      <c r="AB86" s="401"/>
      <c r="AC86" s="401"/>
      <c r="AD86" s="401"/>
      <c r="AE86" s="401"/>
      <c r="AF86" s="480">
        <f t="shared" si="19"/>
        <v>0</v>
      </c>
      <c r="AG86" s="147"/>
      <c r="AH86" s="41">
        <f t="shared" si="20"/>
        <v>0</v>
      </c>
    </row>
    <row r="87" spans="1:34" ht="12.75" customHeight="1" x14ac:dyDescent="0.25">
      <c r="A87" s="632"/>
      <c r="B87" s="655"/>
      <c r="C87" s="647"/>
      <c r="D87" s="155" t="s">
        <v>179</v>
      </c>
      <c r="E87" s="156">
        <v>90</v>
      </c>
      <c r="F87" s="156" t="s">
        <v>2257</v>
      </c>
      <c r="G87" s="167">
        <f>VLOOKUP(D87,Baza_cen[],4,0)</f>
        <v>43.66</v>
      </c>
      <c r="I87" s="107">
        <f t="shared" si="17"/>
        <v>43.66</v>
      </c>
      <c r="P87" s="34"/>
      <c r="Q87" s="266" t="str">
        <f t="shared" si="18"/>
        <v>szt.</v>
      </c>
      <c r="R87" s="386"/>
      <c r="S87" s="401"/>
      <c r="T87" s="401"/>
      <c r="U87" s="401"/>
      <c r="V87" s="401"/>
      <c r="W87" s="401"/>
      <c r="X87" s="401"/>
      <c r="Y87" s="401"/>
      <c r="Z87" s="401"/>
      <c r="AA87" s="401"/>
      <c r="AB87" s="401"/>
      <c r="AC87" s="401"/>
      <c r="AD87" s="401"/>
      <c r="AE87" s="401"/>
      <c r="AF87" s="480">
        <f t="shared" si="19"/>
        <v>0</v>
      </c>
      <c r="AG87" s="147"/>
      <c r="AH87" s="41">
        <f t="shared" si="20"/>
        <v>0</v>
      </c>
    </row>
    <row r="88" spans="1:34" ht="12.75" customHeight="1" x14ac:dyDescent="0.25">
      <c r="A88" s="632"/>
      <c r="B88" s="655"/>
      <c r="C88" s="647"/>
      <c r="D88" s="155" t="s">
        <v>180</v>
      </c>
      <c r="E88" s="156">
        <v>95</v>
      </c>
      <c r="F88" s="156" t="s">
        <v>2257</v>
      </c>
      <c r="G88" s="167">
        <f>VLOOKUP(D88,Baza_cen[],4,0)</f>
        <v>46.019999999999996</v>
      </c>
      <c r="I88" s="107">
        <f t="shared" si="17"/>
        <v>46.019999999999996</v>
      </c>
      <c r="P88" s="34"/>
      <c r="Q88" s="266" t="str">
        <f t="shared" si="18"/>
        <v>szt.</v>
      </c>
      <c r="R88" s="386"/>
      <c r="S88" s="401"/>
      <c r="T88" s="401"/>
      <c r="U88" s="401"/>
      <c r="V88" s="401"/>
      <c r="W88" s="401"/>
      <c r="X88" s="401"/>
      <c r="Y88" s="401"/>
      <c r="Z88" s="401"/>
      <c r="AA88" s="401"/>
      <c r="AB88" s="401"/>
      <c r="AC88" s="401"/>
      <c r="AD88" s="401"/>
      <c r="AE88" s="401"/>
      <c r="AF88" s="480">
        <f t="shared" si="19"/>
        <v>0</v>
      </c>
      <c r="AG88" s="147"/>
      <c r="AH88" s="41">
        <f t="shared" si="20"/>
        <v>0</v>
      </c>
    </row>
    <row r="89" spans="1:34" ht="12.75" customHeight="1" x14ac:dyDescent="0.25">
      <c r="A89" s="632"/>
      <c r="B89" s="655"/>
      <c r="C89" s="647"/>
      <c r="D89" s="155" t="s">
        <v>181</v>
      </c>
      <c r="E89" s="156">
        <v>100</v>
      </c>
      <c r="F89" s="156" t="s">
        <v>2257</v>
      </c>
      <c r="G89" s="167">
        <f>VLOOKUP(D89,Baza_cen[],4,0)</f>
        <v>49.559999999999995</v>
      </c>
      <c r="I89" s="107">
        <f t="shared" si="17"/>
        <v>49.559999999999995</v>
      </c>
      <c r="P89" s="34"/>
      <c r="Q89" s="266" t="str">
        <f t="shared" si="18"/>
        <v>szt.</v>
      </c>
      <c r="R89" s="386"/>
      <c r="S89" s="401"/>
      <c r="T89" s="401"/>
      <c r="U89" s="401"/>
      <c r="V89" s="401"/>
      <c r="W89" s="401"/>
      <c r="X89" s="401"/>
      <c r="Y89" s="401"/>
      <c r="Z89" s="401"/>
      <c r="AA89" s="401"/>
      <c r="AB89" s="401"/>
      <c r="AC89" s="401"/>
      <c r="AD89" s="401"/>
      <c r="AE89" s="401"/>
      <c r="AF89" s="480">
        <f t="shared" si="19"/>
        <v>0</v>
      </c>
      <c r="AG89" s="147"/>
      <c r="AH89" s="41">
        <f t="shared" si="20"/>
        <v>0</v>
      </c>
    </row>
    <row r="90" spans="1:34" ht="12.75" customHeight="1" x14ac:dyDescent="0.25">
      <c r="A90" s="632"/>
      <c r="B90" s="655"/>
      <c r="C90" s="647"/>
      <c r="D90" s="155" t="s">
        <v>182</v>
      </c>
      <c r="E90" s="156">
        <v>105</v>
      </c>
      <c r="F90" s="156" t="s">
        <v>2257</v>
      </c>
      <c r="G90" s="167">
        <f>VLOOKUP(D90,Baza_cen[],4,0)</f>
        <v>51.919999999999995</v>
      </c>
      <c r="I90" s="107">
        <f t="shared" si="17"/>
        <v>51.919999999999995</v>
      </c>
      <c r="P90" s="34"/>
      <c r="Q90" s="266" t="str">
        <f t="shared" si="18"/>
        <v>szt.</v>
      </c>
      <c r="R90" s="386"/>
      <c r="S90" s="401"/>
      <c r="T90" s="401"/>
      <c r="U90" s="401"/>
      <c r="V90" s="401"/>
      <c r="W90" s="401"/>
      <c r="X90" s="401"/>
      <c r="Y90" s="401"/>
      <c r="Z90" s="401"/>
      <c r="AA90" s="401"/>
      <c r="AB90" s="401"/>
      <c r="AC90" s="401"/>
      <c r="AD90" s="401"/>
      <c r="AE90" s="401"/>
      <c r="AF90" s="480">
        <f t="shared" si="19"/>
        <v>0</v>
      </c>
      <c r="AG90" s="147"/>
      <c r="AH90" s="41">
        <f t="shared" si="20"/>
        <v>0</v>
      </c>
    </row>
    <row r="91" spans="1:34" ht="12.75" customHeight="1" x14ac:dyDescent="0.25">
      <c r="A91" s="632"/>
      <c r="B91" s="655"/>
      <c r="C91" s="647"/>
      <c r="D91" s="155" t="s">
        <v>183</v>
      </c>
      <c r="E91" s="156">
        <v>110</v>
      </c>
      <c r="F91" s="156" t="s">
        <v>2257</v>
      </c>
      <c r="G91" s="167">
        <f>VLOOKUP(D91,Baza_cen[],4,0)</f>
        <v>54.279999999999994</v>
      </c>
      <c r="I91" s="107">
        <f t="shared" si="17"/>
        <v>54.279999999999994</v>
      </c>
      <c r="P91" s="34"/>
      <c r="Q91" s="266" t="str">
        <f t="shared" si="18"/>
        <v>szt.</v>
      </c>
      <c r="R91" s="386"/>
      <c r="S91" s="401"/>
      <c r="T91" s="401"/>
      <c r="U91" s="401"/>
      <c r="V91" s="401"/>
      <c r="W91" s="401"/>
      <c r="X91" s="401"/>
      <c r="Y91" s="401"/>
      <c r="Z91" s="401"/>
      <c r="AA91" s="401"/>
      <c r="AB91" s="401"/>
      <c r="AC91" s="401"/>
      <c r="AD91" s="401"/>
      <c r="AE91" s="401"/>
      <c r="AF91" s="480">
        <f t="shared" si="19"/>
        <v>0</v>
      </c>
      <c r="AG91" s="147"/>
      <c r="AH91" s="41">
        <f t="shared" si="20"/>
        <v>0</v>
      </c>
    </row>
    <row r="92" spans="1:34" ht="12.75" customHeight="1" x14ac:dyDescent="0.25">
      <c r="A92" s="632"/>
      <c r="B92" s="655"/>
      <c r="C92" s="647"/>
      <c r="D92" s="155" t="s">
        <v>184</v>
      </c>
      <c r="E92" s="156">
        <v>115</v>
      </c>
      <c r="F92" s="156" t="s">
        <v>2257</v>
      </c>
      <c r="G92" s="167">
        <f>VLOOKUP(D92,Baza_cen[],4,0)</f>
        <v>57.82</v>
      </c>
      <c r="I92" s="107">
        <f t="shared" si="17"/>
        <v>57.82</v>
      </c>
      <c r="P92" s="34"/>
      <c r="Q92" s="266" t="str">
        <f t="shared" si="18"/>
        <v>szt.</v>
      </c>
      <c r="R92" s="386"/>
      <c r="S92" s="401"/>
      <c r="T92" s="401"/>
      <c r="U92" s="401"/>
      <c r="V92" s="401"/>
      <c r="W92" s="401"/>
      <c r="X92" s="401"/>
      <c r="Y92" s="401"/>
      <c r="Z92" s="401"/>
      <c r="AA92" s="401"/>
      <c r="AB92" s="401"/>
      <c r="AC92" s="401"/>
      <c r="AD92" s="401"/>
      <c r="AE92" s="401"/>
      <c r="AF92" s="480">
        <f t="shared" si="19"/>
        <v>0</v>
      </c>
      <c r="AG92" s="147"/>
      <c r="AH92" s="41">
        <f t="shared" si="20"/>
        <v>0</v>
      </c>
    </row>
    <row r="93" spans="1:34" ht="12.75" customHeight="1" x14ac:dyDescent="0.25">
      <c r="A93" s="632"/>
      <c r="B93" s="655"/>
      <c r="C93" s="647"/>
      <c r="D93" s="155" t="s">
        <v>185</v>
      </c>
      <c r="E93" s="156">
        <v>120</v>
      </c>
      <c r="F93" s="156" t="s">
        <v>2257</v>
      </c>
      <c r="G93" s="167">
        <f>VLOOKUP(D93,Baza_cen[],4,0)</f>
        <v>59</v>
      </c>
      <c r="I93" s="107">
        <f t="shared" si="17"/>
        <v>59</v>
      </c>
      <c r="P93" s="34"/>
      <c r="Q93" s="266" t="str">
        <f t="shared" si="18"/>
        <v>szt.</v>
      </c>
      <c r="R93" s="386"/>
      <c r="S93" s="401"/>
      <c r="T93" s="401"/>
      <c r="U93" s="401"/>
      <c r="V93" s="401"/>
      <c r="W93" s="401"/>
      <c r="X93" s="401"/>
      <c r="Y93" s="401"/>
      <c r="Z93" s="401"/>
      <c r="AA93" s="401"/>
      <c r="AB93" s="401"/>
      <c r="AC93" s="401"/>
      <c r="AD93" s="401"/>
      <c r="AE93" s="401"/>
      <c r="AF93" s="480">
        <f t="shared" si="19"/>
        <v>0</v>
      </c>
      <c r="AG93" s="147"/>
      <c r="AH93" s="41">
        <f t="shared" si="20"/>
        <v>0</v>
      </c>
    </row>
    <row r="94" spans="1:34" ht="12.75" customHeight="1" x14ac:dyDescent="0.25">
      <c r="A94" s="632"/>
      <c r="B94" s="655"/>
      <c r="C94" s="647"/>
      <c r="D94" s="155" t="s">
        <v>186</v>
      </c>
      <c r="E94" s="156">
        <v>125</v>
      </c>
      <c r="F94" s="156" t="s">
        <v>2257</v>
      </c>
      <c r="G94" s="167">
        <f>VLOOKUP(D94,Baza_cen[],4,0)</f>
        <v>61.36</v>
      </c>
      <c r="I94" s="107">
        <f t="shared" si="17"/>
        <v>61.36</v>
      </c>
      <c r="P94" s="34"/>
      <c r="Q94" s="266" t="str">
        <f t="shared" si="18"/>
        <v>szt.</v>
      </c>
      <c r="R94" s="386"/>
      <c r="S94" s="401"/>
      <c r="T94" s="401"/>
      <c r="U94" s="401"/>
      <c r="V94" s="401"/>
      <c r="W94" s="401"/>
      <c r="X94" s="401"/>
      <c r="Y94" s="401"/>
      <c r="Z94" s="401"/>
      <c r="AA94" s="401"/>
      <c r="AB94" s="401"/>
      <c r="AC94" s="401"/>
      <c r="AD94" s="401"/>
      <c r="AE94" s="401"/>
      <c r="AF94" s="480">
        <f t="shared" si="19"/>
        <v>0</v>
      </c>
      <c r="AG94" s="147"/>
      <c r="AH94" s="41">
        <f t="shared" si="20"/>
        <v>0</v>
      </c>
    </row>
    <row r="95" spans="1:34" ht="12.75" customHeight="1" x14ac:dyDescent="0.25">
      <c r="A95" s="632"/>
      <c r="B95" s="655"/>
      <c r="C95" s="647"/>
      <c r="D95" s="155" t="s">
        <v>187</v>
      </c>
      <c r="E95" s="156">
        <v>130</v>
      </c>
      <c r="F95" s="156" t="s">
        <v>2257</v>
      </c>
      <c r="G95" s="167">
        <f>VLOOKUP(D95,Baza_cen[],4,0)</f>
        <v>63.72</v>
      </c>
      <c r="I95" s="107">
        <f t="shared" si="17"/>
        <v>63.72</v>
      </c>
      <c r="P95" s="34"/>
      <c r="Q95" s="266" t="str">
        <f t="shared" si="18"/>
        <v>szt.</v>
      </c>
      <c r="R95" s="386"/>
      <c r="S95" s="401"/>
      <c r="T95" s="401"/>
      <c r="U95" s="401"/>
      <c r="V95" s="401"/>
      <c r="W95" s="401"/>
      <c r="X95" s="401"/>
      <c r="Y95" s="401"/>
      <c r="Z95" s="401"/>
      <c r="AA95" s="401"/>
      <c r="AB95" s="401"/>
      <c r="AC95" s="401"/>
      <c r="AD95" s="401"/>
      <c r="AE95" s="401"/>
      <c r="AF95" s="480">
        <f t="shared" si="19"/>
        <v>0</v>
      </c>
      <c r="AG95" s="147"/>
      <c r="AH95" s="41">
        <f t="shared" si="20"/>
        <v>0</v>
      </c>
    </row>
    <row r="96" spans="1:34" ht="12.75" customHeight="1" x14ac:dyDescent="0.25">
      <c r="A96" s="632"/>
      <c r="B96" s="655"/>
      <c r="C96" s="647"/>
      <c r="D96" s="155" t="s">
        <v>188</v>
      </c>
      <c r="E96" s="156">
        <v>135</v>
      </c>
      <c r="F96" s="156" t="s">
        <v>2257</v>
      </c>
      <c r="G96" s="167">
        <f>VLOOKUP(D96,Baza_cen[],4,0)</f>
        <v>66.08</v>
      </c>
      <c r="I96" s="107">
        <f t="shared" si="17"/>
        <v>66.08</v>
      </c>
      <c r="P96" s="34"/>
      <c r="Q96" s="266" t="str">
        <f t="shared" si="18"/>
        <v>szt.</v>
      </c>
      <c r="R96" s="386"/>
      <c r="S96" s="401"/>
      <c r="T96" s="401"/>
      <c r="U96" s="401"/>
      <c r="V96" s="401"/>
      <c r="W96" s="401"/>
      <c r="X96" s="401"/>
      <c r="Y96" s="401"/>
      <c r="Z96" s="401"/>
      <c r="AA96" s="401"/>
      <c r="AB96" s="401"/>
      <c r="AC96" s="401"/>
      <c r="AD96" s="401"/>
      <c r="AE96" s="401"/>
      <c r="AF96" s="480">
        <f t="shared" si="19"/>
        <v>0</v>
      </c>
      <c r="AG96" s="147"/>
      <c r="AH96" s="41">
        <f t="shared" si="20"/>
        <v>0</v>
      </c>
    </row>
    <row r="97" spans="1:34" ht="12.75" customHeight="1" x14ac:dyDescent="0.25">
      <c r="A97" s="632"/>
      <c r="B97" s="655"/>
      <c r="C97" s="647"/>
      <c r="D97" s="155" t="s">
        <v>189</v>
      </c>
      <c r="E97" s="156">
        <v>140</v>
      </c>
      <c r="F97" s="156" t="s">
        <v>2257</v>
      </c>
      <c r="G97" s="167">
        <f>VLOOKUP(D97,Baza_cen[],4,0)</f>
        <v>69.61999999999999</v>
      </c>
      <c r="I97" s="107">
        <f t="shared" si="17"/>
        <v>69.61999999999999</v>
      </c>
      <c r="P97" s="34"/>
      <c r="Q97" s="266" t="str">
        <f t="shared" si="18"/>
        <v>szt.</v>
      </c>
      <c r="R97" s="386"/>
      <c r="S97" s="401"/>
      <c r="T97" s="401"/>
      <c r="U97" s="401"/>
      <c r="V97" s="401"/>
      <c r="W97" s="401"/>
      <c r="X97" s="401"/>
      <c r="Y97" s="401"/>
      <c r="Z97" s="401"/>
      <c r="AA97" s="401"/>
      <c r="AB97" s="401"/>
      <c r="AC97" s="401"/>
      <c r="AD97" s="401"/>
      <c r="AE97" s="401"/>
      <c r="AF97" s="480">
        <f t="shared" si="19"/>
        <v>0</v>
      </c>
      <c r="AG97" s="147"/>
      <c r="AH97" s="41">
        <f t="shared" si="20"/>
        <v>0</v>
      </c>
    </row>
    <row r="98" spans="1:34" ht="12.75" customHeight="1" x14ac:dyDescent="0.25">
      <c r="A98" s="632"/>
      <c r="B98" s="655"/>
      <c r="C98" s="647"/>
      <c r="D98" s="155" t="s">
        <v>190</v>
      </c>
      <c r="E98" s="156">
        <v>145</v>
      </c>
      <c r="F98" s="156" t="s">
        <v>2257</v>
      </c>
      <c r="G98" s="167">
        <f>VLOOKUP(D98,Baza_cen[],4,0)</f>
        <v>73.16</v>
      </c>
      <c r="I98" s="107">
        <f t="shared" si="17"/>
        <v>73.16</v>
      </c>
      <c r="P98" s="34"/>
      <c r="Q98" s="266" t="str">
        <f t="shared" si="18"/>
        <v>szt.</v>
      </c>
      <c r="R98" s="386"/>
      <c r="S98" s="401"/>
      <c r="T98" s="401"/>
      <c r="U98" s="401"/>
      <c r="V98" s="401"/>
      <c r="W98" s="401"/>
      <c r="X98" s="401"/>
      <c r="Y98" s="401"/>
      <c r="Z98" s="401"/>
      <c r="AA98" s="401"/>
      <c r="AB98" s="401"/>
      <c r="AC98" s="401"/>
      <c r="AD98" s="401"/>
      <c r="AE98" s="401"/>
      <c r="AF98" s="480">
        <f t="shared" si="19"/>
        <v>0</v>
      </c>
      <c r="AG98" s="147"/>
      <c r="AH98" s="41">
        <f t="shared" si="20"/>
        <v>0</v>
      </c>
    </row>
    <row r="99" spans="1:34" ht="12.75" customHeight="1" x14ac:dyDescent="0.25">
      <c r="A99" s="632"/>
      <c r="B99" s="655"/>
      <c r="C99" s="647"/>
      <c r="D99" s="155" t="s">
        <v>191</v>
      </c>
      <c r="E99" s="156">
        <v>150</v>
      </c>
      <c r="F99" s="156" t="s">
        <v>2257</v>
      </c>
      <c r="G99" s="167">
        <f>VLOOKUP(D99,Baza_cen[],4,0)</f>
        <v>75.52</v>
      </c>
      <c r="I99" s="107">
        <f t="shared" si="17"/>
        <v>75.52</v>
      </c>
      <c r="P99" s="34"/>
      <c r="Q99" s="266" t="str">
        <f t="shared" si="18"/>
        <v>szt.</v>
      </c>
      <c r="R99" s="386"/>
      <c r="S99" s="401"/>
      <c r="T99" s="401"/>
      <c r="U99" s="401"/>
      <c r="V99" s="401"/>
      <c r="W99" s="401"/>
      <c r="X99" s="401"/>
      <c r="Y99" s="401"/>
      <c r="Z99" s="401"/>
      <c r="AA99" s="401"/>
      <c r="AB99" s="401"/>
      <c r="AC99" s="401"/>
      <c r="AD99" s="401"/>
      <c r="AE99" s="401"/>
      <c r="AF99" s="480">
        <f t="shared" si="19"/>
        <v>0</v>
      </c>
      <c r="AG99" s="147"/>
      <c r="AH99" s="41">
        <f t="shared" si="20"/>
        <v>0</v>
      </c>
    </row>
    <row r="100" spans="1:34" ht="12.75" customHeight="1" x14ac:dyDescent="0.25">
      <c r="A100" s="632"/>
      <c r="B100" s="655"/>
      <c r="C100" s="647"/>
      <c r="D100" s="155" t="s">
        <v>192</v>
      </c>
      <c r="E100" s="156">
        <v>155</v>
      </c>
      <c r="F100" s="156" t="s">
        <v>2257</v>
      </c>
      <c r="G100" s="167">
        <f>VLOOKUP(D100,Baza_cen[],4,0)</f>
        <v>77.88</v>
      </c>
      <c r="I100" s="107">
        <f t="shared" si="17"/>
        <v>77.88</v>
      </c>
      <c r="P100" s="34"/>
      <c r="Q100" s="266" t="str">
        <f t="shared" si="18"/>
        <v>szt.</v>
      </c>
      <c r="R100" s="386"/>
      <c r="S100" s="401"/>
      <c r="T100" s="401"/>
      <c r="U100" s="401"/>
      <c r="V100" s="401"/>
      <c r="W100" s="401"/>
      <c r="X100" s="401"/>
      <c r="Y100" s="401"/>
      <c r="Z100" s="401"/>
      <c r="AA100" s="401"/>
      <c r="AB100" s="401"/>
      <c r="AC100" s="401"/>
      <c r="AD100" s="401"/>
      <c r="AE100" s="401"/>
      <c r="AF100" s="480">
        <f t="shared" si="19"/>
        <v>0</v>
      </c>
      <c r="AG100" s="147"/>
      <c r="AH100" s="41">
        <f t="shared" si="20"/>
        <v>0</v>
      </c>
    </row>
    <row r="101" spans="1:34" ht="12.75" customHeight="1" x14ac:dyDescent="0.25">
      <c r="A101" s="632"/>
      <c r="B101" s="655"/>
      <c r="C101" s="647"/>
      <c r="D101" s="155" t="s">
        <v>193</v>
      </c>
      <c r="E101" s="156">
        <v>160</v>
      </c>
      <c r="F101" s="156" t="s">
        <v>2257</v>
      </c>
      <c r="G101" s="167">
        <f>VLOOKUP(D101,Baza_cen[],4,0)</f>
        <v>80.239999999999995</v>
      </c>
      <c r="I101" s="107">
        <f t="shared" si="17"/>
        <v>80.239999999999995</v>
      </c>
      <c r="P101" s="34"/>
      <c r="Q101" s="266" t="str">
        <f t="shared" si="18"/>
        <v>szt.</v>
      </c>
      <c r="R101" s="386"/>
      <c r="S101" s="401"/>
      <c r="T101" s="401"/>
      <c r="U101" s="401"/>
      <c r="V101" s="401"/>
      <c r="W101" s="401"/>
      <c r="X101" s="401"/>
      <c r="Y101" s="401"/>
      <c r="Z101" s="401"/>
      <c r="AA101" s="401"/>
      <c r="AB101" s="401"/>
      <c r="AC101" s="401"/>
      <c r="AD101" s="401"/>
      <c r="AE101" s="401"/>
      <c r="AF101" s="480">
        <f t="shared" si="19"/>
        <v>0</v>
      </c>
      <c r="AG101" s="147"/>
      <c r="AH101" s="41">
        <f t="shared" si="20"/>
        <v>0</v>
      </c>
    </row>
    <row r="102" spans="1:34" ht="12.75" customHeight="1" x14ac:dyDescent="0.25">
      <c r="A102" s="632"/>
      <c r="B102" s="655"/>
      <c r="C102" s="647"/>
      <c r="D102" s="155" t="s">
        <v>194</v>
      </c>
      <c r="E102" s="156">
        <v>165</v>
      </c>
      <c r="F102" s="156" t="s">
        <v>2257</v>
      </c>
      <c r="G102" s="167">
        <f>VLOOKUP(D102,Baza_cen[],4,0)</f>
        <v>83.78</v>
      </c>
      <c r="I102" s="107">
        <f t="shared" si="17"/>
        <v>83.78</v>
      </c>
      <c r="P102" s="34"/>
      <c r="Q102" s="266" t="str">
        <f t="shared" si="18"/>
        <v>szt.</v>
      </c>
      <c r="R102" s="386"/>
      <c r="S102" s="401"/>
      <c r="T102" s="401"/>
      <c r="U102" s="401"/>
      <c r="V102" s="401"/>
      <c r="W102" s="401"/>
      <c r="X102" s="401"/>
      <c r="Y102" s="401"/>
      <c r="Z102" s="401"/>
      <c r="AA102" s="401"/>
      <c r="AB102" s="401"/>
      <c r="AC102" s="401"/>
      <c r="AD102" s="401"/>
      <c r="AE102" s="401"/>
      <c r="AF102" s="480">
        <f t="shared" si="19"/>
        <v>0</v>
      </c>
      <c r="AG102" s="147"/>
      <c r="AH102" s="41">
        <f t="shared" si="20"/>
        <v>0</v>
      </c>
    </row>
    <row r="103" spans="1:34" ht="12.75" customHeight="1" x14ac:dyDescent="0.25">
      <c r="A103" s="632"/>
      <c r="B103" s="655"/>
      <c r="C103" s="647"/>
      <c r="D103" s="155" t="s">
        <v>195</v>
      </c>
      <c r="E103" s="156">
        <v>170</v>
      </c>
      <c r="F103" s="156" t="s">
        <v>2257</v>
      </c>
      <c r="G103" s="167">
        <f>VLOOKUP(D103,Baza_cen[],4,0)</f>
        <v>84.96</v>
      </c>
      <c r="I103" s="107">
        <f t="shared" si="17"/>
        <v>84.96</v>
      </c>
      <c r="P103" s="34"/>
      <c r="Q103" s="266" t="str">
        <f t="shared" si="18"/>
        <v>szt.</v>
      </c>
      <c r="R103" s="386"/>
      <c r="S103" s="401"/>
      <c r="T103" s="401"/>
      <c r="U103" s="401"/>
      <c r="V103" s="401"/>
      <c r="W103" s="401"/>
      <c r="X103" s="401"/>
      <c r="Y103" s="401"/>
      <c r="Z103" s="401"/>
      <c r="AA103" s="401"/>
      <c r="AB103" s="401"/>
      <c r="AC103" s="401"/>
      <c r="AD103" s="401"/>
      <c r="AE103" s="401"/>
      <c r="AF103" s="480">
        <f t="shared" si="19"/>
        <v>0</v>
      </c>
      <c r="AG103" s="147"/>
      <c r="AH103" s="41">
        <f t="shared" si="20"/>
        <v>0</v>
      </c>
    </row>
    <row r="104" spans="1:34" ht="12.75" customHeight="1" x14ac:dyDescent="0.25">
      <c r="A104" s="632"/>
      <c r="B104" s="655"/>
      <c r="C104" s="647"/>
      <c r="D104" s="155" t="s">
        <v>196</v>
      </c>
      <c r="E104" s="156">
        <v>175</v>
      </c>
      <c r="F104" s="156" t="s">
        <v>2257</v>
      </c>
      <c r="G104" s="167">
        <f>VLOOKUP(D104,Baza_cen[],4,0)</f>
        <v>87.32</v>
      </c>
      <c r="I104" s="107">
        <f t="shared" si="17"/>
        <v>87.32</v>
      </c>
      <c r="P104" s="34"/>
      <c r="Q104" s="266" t="str">
        <f t="shared" si="18"/>
        <v>szt.</v>
      </c>
      <c r="R104" s="386"/>
      <c r="S104" s="401"/>
      <c r="T104" s="401"/>
      <c r="U104" s="401"/>
      <c r="V104" s="401"/>
      <c r="W104" s="401"/>
      <c r="X104" s="401"/>
      <c r="Y104" s="401"/>
      <c r="Z104" s="401"/>
      <c r="AA104" s="401"/>
      <c r="AB104" s="401"/>
      <c r="AC104" s="401"/>
      <c r="AD104" s="401"/>
      <c r="AE104" s="401"/>
      <c r="AF104" s="480">
        <f t="shared" si="19"/>
        <v>0</v>
      </c>
      <c r="AG104" s="147"/>
      <c r="AH104" s="41">
        <f t="shared" si="20"/>
        <v>0</v>
      </c>
    </row>
    <row r="105" spans="1:34" ht="12.75" customHeight="1" x14ac:dyDescent="0.25">
      <c r="A105" s="632"/>
      <c r="B105" s="655"/>
      <c r="C105" s="647"/>
      <c r="D105" s="155" t="s">
        <v>197</v>
      </c>
      <c r="E105" s="156">
        <v>180</v>
      </c>
      <c r="F105" s="156" t="s">
        <v>2257</v>
      </c>
      <c r="G105" s="167">
        <f>VLOOKUP(D105,Baza_cen[],4,0)</f>
        <v>89.679999999999993</v>
      </c>
      <c r="I105" s="107">
        <f t="shared" si="17"/>
        <v>89.679999999999993</v>
      </c>
      <c r="P105" s="34"/>
      <c r="Q105" s="266" t="str">
        <f t="shared" si="18"/>
        <v>szt.</v>
      </c>
      <c r="R105" s="386"/>
      <c r="S105" s="401"/>
      <c r="T105" s="401"/>
      <c r="U105" s="401"/>
      <c r="V105" s="401"/>
      <c r="W105" s="401"/>
      <c r="X105" s="401"/>
      <c r="Y105" s="401"/>
      <c r="Z105" s="401"/>
      <c r="AA105" s="401"/>
      <c r="AB105" s="401"/>
      <c r="AC105" s="401"/>
      <c r="AD105" s="401"/>
      <c r="AE105" s="401"/>
      <c r="AF105" s="480">
        <f t="shared" si="19"/>
        <v>0</v>
      </c>
      <c r="AG105" s="147"/>
      <c r="AH105" s="41">
        <f t="shared" si="20"/>
        <v>0</v>
      </c>
    </row>
    <row r="106" spans="1:34" ht="12.75" customHeight="1" x14ac:dyDescent="0.25">
      <c r="A106" s="632"/>
      <c r="B106" s="655"/>
      <c r="C106" s="647"/>
      <c r="D106" s="155" t="s">
        <v>198</v>
      </c>
      <c r="E106" s="156">
        <v>185</v>
      </c>
      <c r="F106" s="156" t="s">
        <v>2257</v>
      </c>
      <c r="G106" s="167">
        <f>VLOOKUP(D106,Baza_cen[],4,0)</f>
        <v>92.039999999999992</v>
      </c>
      <c r="I106" s="107">
        <f t="shared" si="17"/>
        <v>92.039999999999992</v>
      </c>
      <c r="P106" s="34"/>
      <c r="Q106" s="266" t="str">
        <f t="shared" si="18"/>
        <v>szt.</v>
      </c>
      <c r="R106" s="386"/>
      <c r="S106" s="401"/>
      <c r="T106" s="401"/>
      <c r="U106" s="401"/>
      <c r="V106" s="401"/>
      <c r="W106" s="401"/>
      <c r="X106" s="401"/>
      <c r="Y106" s="401"/>
      <c r="Z106" s="401"/>
      <c r="AA106" s="401"/>
      <c r="AB106" s="401"/>
      <c r="AC106" s="401"/>
      <c r="AD106" s="401"/>
      <c r="AE106" s="401"/>
      <c r="AF106" s="480">
        <f t="shared" si="19"/>
        <v>0</v>
      </c>
      <c r="AG106" s="147"/>
      <c r="AH106" s="41">
        <f t="shared" si="20"/>
        <v>0</v>
      </c>
    </row>
    <row r="107" spans="1:34" ht="12.75" customHeight="1" x14ac:dyDescent="0.25">
      <c r="A107" s="632"/>
      <c r="B107" s="655"/>
      <c r="C107" s="647"/>
      <c r="D107" s="155" t="s">
        <v>199</v>
      </c>
      <c r="E107" s="156">
        <v>190</v>
      </c>
      <c r="F107" s="156" t="s">
        <v>2257</v>
      </c>
      <c r="G107" s="167">
        <f>VLOOKUP(D107,Baza_cen[],4,0)</f>
        <v>95.58</v>
      </c>
      <c r="I107" s="107">
        <f t="shared" si="17"/>
        <v>95.58</v>
      </c>
      <c r="P107" s="34"/>
      <c r="Q107" s="266" t="str">
        <f t="shared" si="18"/>
        <v>szt.</v>
      </c>
      <c r="R107" s="386"/>
      <c r="S107" s="401"/>
      <c r="T107" s="401"/>
      <c r="U107" s="401"/>
      <c r="V107" s="401"/>
      <c r="W107" s="401"/>
      <c r="X107" s="401"/>
      <c r="Y107" s="401"/>
      <c r="Z107" s="401"/>
      <c r="AA107" s="401"/>
      <c r="AB107" s="401"/>
      <c r="AC107" s="401"/>
      <c r="AD107" s="401"/>
      <c r="AE107" s="401"/>
      <c r="AF107" s="480">
        <f t="shared" si="19"/>
        <v>0</v>
      </c>
      <c r="AG107" s="147"/>
      <c r="AH107" s="41">
        <f t="shared" si="20"/>
        <v>0</v>
      </c>
    </row>
    <row r="108" spans="1:34" ht="12.75" customHeight="1" x14ac:dyDescent="0.25">
      <c r="A108" s="632"/>
      <c r="B108" s="655"/>
      <c r="C108" s="647"/>
      <c r="D108" s="155" t="s">
        <v>200</v>
      </c>
      <c r="E108" s="156">
        <v>195</v>
      </c>
      <c r="F108" s="156" t="s">
        <v>2257</v>
      </c>
      <c r="G108" s="167">
        <f>VLOOKUP(D108,Baza_cen[],4,0)</f>
        <v>99.11999999999999</v>
      </c>
      <c r="I108" s="107">
        <f t="shared" si="17"/>
        <v>99.11999999999999</v>
      </c>
      <c r="P108" s="34"/>
      <c r="Q108" s="266" t="str">
        <f t="shared" si="18"/>
        <v>szt.</v>
      </c>
      <c r="R108" s="386"/>
      <c r="S108" s="401"/>
      <c r="T108" s="401"/>
      <c r="U108" s="401"/>
      <c r="V108" s="401"/>
      <c r="W108" s="401"/>
      <c r="X108" s="401"/>
      <c r="Y108" s="401"/>
      <c r="Z108" s="401"/>
      <c r="AA108" s="401"/>
      <c r="AB108" s="401"/>
      <c r="AC108" s="401"/>
      <c r="AD108" s="401"/>
      <c r="AE108" s="401"/>
      <c r="AF108" s="480">
        <f t="shared" si="19"/>
        <v>0</v>
      </c>
      <c r="AG108" s="147"/>
      <c r="AH108" s="41">
        <f t="shared" si="20"/>
        <v>0</v>
      </c>
    </row>
    <row r="109" spans="1:34" ht="12.75" customHeight="1" x14ac:dyDescent="0.25">
      <c r="A109" s="632"/>
      <c r="B109" s="655"/>
      <c r="C109" s="647"/>
      <c r="D109" s="155" t="s">
        <v>201</v>
      </c>
      <c r="E109" s="156">
        <v>200</v>
      </c>
      <c r="F109" s="156" t="s">
        <v>2257</v>
      </c>
      <c r="G109" s="167">
        <f>VLOOKUP(D109,Baza_cen[],4,0)</f>
        <v>101.47999999999999</v>
      </c>
      <c r="I109" s="107">
        <f t="shared" si="17"/>
        <v>101.47999999999999</v>
      </c>
      <c r="P109" s="34"/>
      <c r="Q109" s="266" t="str">
        <f t="shared" si="18"/>
        <v>szt.</v>
      </c>
      <c r="R109" s="386"/>
      <c r="S109" s="401"/>
      <c r="T109" s="401"/>
      <c r="U109" s="401"/>
      <c r="V109" s="401"/>
      <c r="W109" s="401"/>
      <c r="X109" s="401"/>
      <c r="Y109" s="401"/>
      <c r="Z109" s="401"/>
      <c r="AA109" s="401"/>
      <c r="AB109" s="401"/>
      <c r="AC109" s="401"/>
      <c r="AD109" s="401"/>
      <c r="AE109" s="401"/>
      <c r="AF109" s="480">
        <f t="shared" si="19"/>
        <v>0</v>
      </c>
      <c r="AG109" s="147"/>
      <c r="AH109" s="41">
        <f t="shared" si="20"/>
        <v>0</v>
      </c>
    </row>
    <row r="110" spans="1:34" ht="12.75" customHeight="1" x14ac:dyDescent="0.25">
      <c r="A110" s="632"/>
      <c r="B110" s="655"/>
      <c r="C110" s="647"/>
      <c r="D110" s="155" t="s">
        <v>202</v>
      </c>
      <c r="E110" s="156">
        <v>205</v>
      </c>
      <c r="F110" s="156" t="s">
        <v>2257</v>
      </c>
      <c r="G110" s="167">
        <f>VLOOKUP(D110,Baza_cen[],4,0)</f>
        <v>103.83999999999999</v>
      </c>
      <c r="I110" s="107">
        <f t="shared" si="17"/>
        <v>103.83999999999999</v>
      </c>
      <c r="P110" s="34"/>
      <c r="Q110" s="266" t="str">
        <f t="shared" si="18"/>
        <v>szt.</v>
      </c>
      <c r="R110" s="386"/>
      <c r="S110" s="401"/>
      <c r="T110" s="401"/>
      <c r="U110" s="401"/>
      <c r="V110" s="401"/>
      <c r="W110" s="401"/>
      <c r="X110" s="401"/>
      <c r="Y110" s="401"/>
      <c r="Z110" s="401"/>
      <c r="AA110" s="401"/>
      <c r="AB110" s="401"/>
      <c r="AC110" s="401"/>
      <c r="AD110" s="401"/>
      <c r="AE110" s="401"/>
      <c r="AF110" s="480">
        <f t="shared" si="19"/>
        <v>0</v>
      </c>
      <c r="AG110" s="147"/>
      <c r="AH110" s="41">
        <f t="shared" si="20"/>
        <v>0</v>
      </c>
    </row>
    <row r="111" spans="1:34" ht="12.75" customHeight="1" x14ac:dyDescent="0.25">
      <c r="A111" s="632"/>
      <c r="B111" s="655"/>
      <c r="C111" s="647"/>
      <c r="D111" s="155" t="s">
        <v>203</v>
      </c>
      <c r="E111" s="156">
        <v>210</v>
      </c>
      <c r="F111" s="156" t="s">
        <v>2257</v>
      </c>
      <c r="G111" s="167">
        <f>VLOOKUP(D111,Baza_cen[],4,0)</f>
        <v>106.19999999999999</v>
      </c>
      <c r="I111" s="107">
        <f t="shared" si="17"/>
        <v>106.19999999999999</v>
      </c>
      <c r="P111" s="34"/>
      <c r="Q111" s="266" t="str">
        <f t="shared" si="18"/>
        <v>szt.</v>
      </c>
      <c r="R111" s="386"/>
      <c r="S111" s="401"/>
      <c r="T111" s="401"/>
      <c r="U111" s="401"/>
      <c r="V111" s="401"/>
      <c r="W111" s="401"/>
      <c r="X111" s="401"/>
      <c r="Y111" s="401"/>
      <c r="Z111" s="401"/>
      <c r="AA111" s="401"/>
      <c r="AB111" s="401"/>
      <c r="AC111" s="401"/>
      <c r="AD111" s="401"/>
      <c r="AE111" s="401"/>
      <c r="AF111" s="480">
        <f t="shared" si="19"/>
        <v>0</v>
      </c>
      <c r="AG111" s="147"/>
      <c r="AH111" s="41">
        <f t="shared" si="20"/>
        <v>0</v>
      </c>
    </row>
    <row r="112" spans="1:34" ht="12.75" customHeight="1" x14ac:dyDescent="0.25">
      <c r="A112" s="632"/>
      <c r="B112" s="655"/>
      <c r="C112" s="647"/>
      <c r="D112" s="155" t="s">
        <v>204</v>
      </c>
      <c r="E112" s="156">
        <v>215</v>
      </c>
      <c r="F112" s="156" t="s">
        <v>2257</v>
      </c>
      <c r="G112" s="167">
        <f>VLOOKUP(D112,Baza_cen[],4,0)</f>
        <v>109.74</v>
      </c>
      <c r="I112" s="107">
        <f t="shared" si="17"/>
        <v>109.74</v>
      </c>
      <c r="P112" s="34"/>
      <c r="Q112" s="266" t="str">
        <f t="shared" si="18"/>
        <v>szt.</v>
      </c>
      <c r="R112" s="386"/>
      <c r="S112" s="401"/>
      <c r="T112" s="401"/>
      <c r="U112" s="401"/>
      <c r="V112" s="401"/>
      <c r="W112" s="401"/>
      <c r="X112" s="401"/>
      <c r="Y112" s="401"/>
      <c r="Z112" s="401"/>
      <c r="AA112" s="401"/>
      <c r="AB112" s="401"/>
      <c r="AC112" s="401"/>
      <c r="AD112" s="401"/>
      <c r="AE112" s="401"/>
      <c r="AF112" s="480">
        <f t="shared" si="19"/>
        <v>0</v>
      </c>
      <c r="AG112" s="147"/>
      <c r="AH112" s="41">
        <f t="shared" si="20"/>
        <v>0</v>
      </c>
    </row>
    <row r="113" spans="1:34" ht="12.75" customHeight="1" x14ac:dyDescent="0.25">
      <c r="A113" s="632"/>
      <c r="B113" s="655"/>
      <c r="C113" s="647"/>
      <c r="D113" s="155" t="s">
        <v>205</v>
      </c>
      <c r="E113" s="156">
        <v>220</v>
      </c>
      <c r="F113" s="156" t="s">
        <v>2257</v>
      </c>
      <c r="G113" s="167">
        <f>VLOOKUP(D113,Baza_cen[],4,0)</f>
        <v>112.1</v>
      </c>
      <c r="I113" s="107">
        <f t="shared" si="17"/>
        <v>112.1</v>
      </c>
      <c r="P113" s="34"/>
      <c r="Q113" s="266" t="str">
        <f t="shared" si="18"/>
        <v>szt.</v>
      </c>
      <c r="R113" s="386"/>
      <c r="S113" s="401"/>
      <c r="T113" s="401"/>
      <c r="U113" s="401"/>
      <c r="V113" s="401"/>
      <c r="W113" s="401"/>
      <c r="X113" s="401"/>
      <c r="Y113" s="401"/>
      <c r="Z113" s="401"/>
      <c r="AA113" s="401"/>
      <c r="AB113" s="401"/>
      <c r="AC113" s="401"/>
      <c r="AD113" s="401"/>
      <c r="AE113" s="401"/>
      <c r="AF113" s="480">
        <f t="shared" si="19"/>
        <v>0</v>
      </c>
      <c r="AG113" s="147"/>
      <c r="AH113" s="41">
        <f t="shared" si="20"/>
        <v>0</v>
      </c>
    </row>
    <row r="114" spans="1:34" ht="12.75" customHeight="1" x14ac:dyDescent="0.25">
      <c r="A114" s="632"/>
      <c r="B114" s="655"/>
      <c r="C114" s="647"/>
      <c r="D114" s="155" t="s">
        <v>206</v>
      </c>
      <c r="E114" s="156">
        <v>225</v>
      </c>
      <c r="F114" s="156" t="s">
        <v>2257</v>
      </c>
      <c r="G114" s="167">
        <f>VLOOKUP(D114,Baza_cen[],4,0)</f>
        <v>114.46</v>
      </c>
      <c r="I114" s="107">
        <f t="shared" si="17"/>
        <v>114.46</v>
      </c>
      <c r="P114" s="34"/>
      <c r="Q114" s="266" t="str">
        <f t="shared" si="18"/>
        <v>szt.</v>
      </c>
      <c r="R114" s="386"/>
      <c r="S114" s="401"/>
      <c r="T114" s="401"/>
      <c r="U114" s="401"/>
      <c r="V114" s="401"/>
      <c r="W114" s="401"/>
      <c r="X114" s="401"/>
      <c r="Y114" s="401"/>
      <c r="Z114" s="401"/>
      <c r="AA114" s="401"/>
      <c r="AB114" s="401"/>
      <c r="AC114" s="401"/>
      <c r="AD114" s="401"/>
      <c r="AE114" s="401"/>
      <c r="AF114" s="480">
        <f t="shared" si="19"/>
        <v>0</v>
      </c>
      <c r="AG114" s="147"/>
      <c r="AH114" s="41">
        <f t="shared" si="20"/>
        <v>0</v>
      </c>
    </row>
    <row r="115" spans="1:34" ht="12.75" customHeight="1" x14ac:dyDescent="0.25">
      <c r="A115" s="632"/>
      <c r="B115" s="655"/>
      <c r="C115" s="647"/>
      <c r="D115" s="155" t="s">
        <v>207</v>
      </c>
      <c r="E115" s="156">
        <v>230</v>
      </c>
      <c r="F115" s="156" t="s">
        <v>2257</v>
      </c>
      <c r="G115" s="167">
        <f>VLOOKUP(D115,Baza_cen[],4,0)</f>
        <v>115.64</v>
      </c>
      <c r="I115" s="107">
        <f t="shared" si="17"/>
        <v>115.64</v>
      </c>
      <c r="P115" s="34"/>
      <c r="Q115" s="266" t="str">
        <f t="shared" si="18"/>
        <v>szt.</v>
      </c>
      <c r="R115" s="386"/>
      <c r="S115" s="401"/>
      <c r="T115" s="401"/>
      <c r="U115" s="401"/>
      <c r="V115" s="401"/>
      <c r="W115" s="401"/>
      <c r="X115" s="401"/>
      <c r="Y115" s="401"/>
      <c r="Z115" s="401"/>
      <c r="AA115" s="401"/>
      <c r="AB115" s="401"/>
      <c r="AC115" s="401"/>
      <c r="AD115" s="401"/>
      <c r="AE115" s="401"/>
      <c r="AF115" s="480">
        <f t="shared" si="19"/>
        <v>0</v>
      </c>
      <c r="AG115" s="147"/>
      <c r="AH115" s="41">
        <f t="shared" si="20"/>
        <v>0</v>
      </c>
    </row>
    <row r="116" spans="1:34" ht="12.75" customHeight="1" x14ac:dyDescent="0.25">
      <c r="A116" s="632"/>
      <c r="B116" s="655"/>
      <c r="C116" s="647"/>
      <c r="D116" s="155" t="s">
        <v>208</v>
      </c>
      <c r="E116" s="156">
        <v>235</v>
      </c>
      <c r="F116" s="156" t="s">
        <v>2257</v>
      </c>
      <c r="G116" s="167">
        <f>VLOOKUP(D116,Baza_cen[],4,0)</f>
        <v>118</v>
      </c>
      <c r="I116" s="107">
        <f t="shared" si="17"/>
        <v>118</v>
      </c>
      <c r="P116" s="34"/>
      <c r="Q116" s="266" t="str">
        <f t="shared" si="18"/>
        <v>szt.</v>
      </c>
      <c r="R116" s="386"/>
      <c r="S116" s="401"/>
      <c r="T116" s="401"/>
      <c r="U116" s="401"/>
      <c r="V116" s="401"/>
      <c r="W116" s="401"/>
      <c r="X116" s="401"/>
      <c r="Y116" s="401"/>
      <c r="Z116" s="401"/>
      <c r="AA116" s="401"/>
      <c r="AB116" s="401"/>
      <c r="AC116" s="401"/>
      <c r="AD116" s="401"/>
      <c r="AE116" s="401"/>
      <c r="AF116" s="480">
        <f t="shared" si="19"/>
        <v>0</v>
      </c>
      <c r="AG116" s="147"/>
      <c r="AH116" s="41">
        <f t="shared" si="20"/>
        <v>0</v>
      </c>
    </row>
    <row r="117" spans="1:34" ht="12.75" customHeight="1" x14ac:dyDescent="0.25">
      <c r="A117" s="632"/>
      <c r="B117" s="655"/>
      <c r="C117" s="647"/>
      <c r="D117" s="155" t="s">
        <v>209</v>
      </c>
      <c r="E117" s="156">
        <v>240</v>
      </c>
      <c r="F117" s="156" t="s">
        <v>2257</v>
      </c>
      <c r="G117" s="167">
        <f>VLOOKUP(D117,Baza_cen[],4,0)</f>
        <v>122.72</v>
      </c>
      <c r="I117" s="107">
        <f t="shared" si="17"/>
        <v>122.72</v>
      </c>
      <c r="P117" s="34"/>
      <c r="Q117" s="266" t="str">
        <f t="shared" si="18"/>
        <v>szt.</v>
      </c>
      <c r="R117" s="386"/>
      <c r="S117" s="401"/>
      <c r="T117" s="401"/>
      <c r="U117" s="401"/>
      <c r="V117" s="401"/>
      <c r="W117" s="401"/>
      <c r="X117" s="401"/>
      <c r="Y117" s="401"/>
      <c r="Z117" s="401"/>
      <c r="AA117" s="401"/>
      <c r="AB117" s="401"/>
      <c r="AC117" s="401"/>
      <c r="AD117" s="401"/>
      <c r="AE117" s="401"/>
      <c r="AF117" s="480">
        <f t="shared" si="19"/>
        <v>0</v>
      </c>
      <c r="AG117" s="147"/>
      <c r="AH117" s="41">
        <f t="shared" si="20"/>
        <v>0</v>
      </c>
    </row>
    <row r="118" spans="1:34" ht="12.75" customHeight="1" x14ac:dyDescent="0.25">
      <c r="A118" s="632"/>
      <c r="B118" s="655"/>
      <c r="C118" s="647"/>
      <c r="D118" s="155" t="s">
        <v>210</v>
      </c>
      <c r="E118" s="156">
        <v>245</v>
      </c>
      <c r="F118" s="156" t="s">
        <v>2257</v>
      </c>
      <c r="G118" s="167">
        <f>VLOOKUP(D118,Baza_cen[],4,0)</f>
        <v>125.08</v>
      </c>
      <c r="I118" s="107">
        <f t="shared" si="17"/>
        <v>125.08</v>
      </c>
      <c r="P118" s="34"/>
      <c r="Q118" s="266" t="str">
        <f t="shared" si="18"/>
        <v>szt.</v>
      </c>
      <c r="R118" s="386"/>
      <c r="S118" s="401"/>
      <c r="T118" s="401"/>
      <c r="U118" s="401"/>
      <c r="V118" s="401"/>
      <c r="W118" s="401"/>
      <c r="X118" s="401"/>
      <c r="Y118" s="401"/>
      <c r="Z118" s="401"/>
      <c r="AA118" s="401"/>
      <c r="AB118" s="401"/>
      <c r="AC118" s="401"/>
      <c r="AD118" s="401"/>
      <c r="AE118" s="401"/>
      <c r="AF118" s="480">
        <f t="shared" si="19"/>
        <v>0</v>
      </c>
      <c r="AG118" s="147"/>
      <c r="AH118" s="41">
        <f t="shared" si="20"/>
        <v>0</v>
      </c>
    </row>
    <row r="119" spans="1:34" ht="12.75" customHeight="1" x14ac:dyDescent="0.25">
      <c r="A119" s="632"/>
      <c r="B119" s="655"/>
      <c r="C119" s="647"/>
      <c r="D119" s="586" t="s">
        <v>211</v>
      </c>
      <c r="E119" s="579">
        <v>250</v>
      </c>
      <c r="F119" s="579" t="s">
        <v>2257</v>
      </c>
      <c r="G119" s="581">
        <f>VLOOKUP(D119,Baza_cen[],4,0)</f>
        <v>127.44</v>
      </c>
      <c r="I119" s="107">
        <f t="shared" si="17"/>
        <v>127.44</v>
      </c>
      <c r="P119" s="34"/>
      <c r="Q119" s="266" t="str">
        <f t="shared" si="18"/>
        <v>szt.</v>
      </c>
      <c r="R119" s="386"/>
      <c r="S119" s="401"/>
      <c r="T119" s="401"/>
      <c r="U119" s="401"/>
      <c r="V119" s="401"/>
      <c r="W119" s="401"/>
      <c r="X119" s="401"/>
      <c r="Y119" s="401"/>
      <c r="Z119" s="401"/>
      <c r="AA119" s="401"/>
      <c r="AB119" s="401"/>
      <c r="AC119" s="401"/>
      <c r="AD119" s="401"/>
      <c r="AE119" s="401"/>
      <c r="AF119" s="480">
        <f t="shared" si="19"/>
        <v>0</v>
      </c>
      <c r="AG119" s="147"/>
      <c r="AH119" s="41">
        <f t="shared" si="20"/>
        <v>0</v>
      </c>
    </row>
    <row r="120" spans="1:34" ht="12.75" customHeight="1" x14ac:dyDescent="0.25">
      <c r="A120" s="632"/>
      <c r="B120" s="655"/>
      <c r="C120" s="647"/>
      <c r="D120" s="589" t="s">
        <v>38188</v>
      </c>
      <c r="E120" s="590">
        <v>65</v>
      </c>
      <c r="F120" s="591" t="s">
        <v>2258</v>
      </c>
      <c r="G120" s="592">
        <f>VLOOKUP(D120,Baza_cen[],4,0)</f>
        <v>40.119999999999997</v>
      </c>
      <c r="I120" s="107">
        <f t="shared" si="17"/>
        <v>40.119999999999997</v>
      </c>
      <c r="P120" s="34"/>
      <c r="Q120" s="266" t="str">
        <f t="shared" si="18"/>
        <v>szt.</v>
      </c>
      <c r="R120" s="386"/>
      <c r="S120" s="401"/>
      <c r="T120" s="401"/>
      <c r="U120" s="401"/>
      <c r="V120" s="401"/>
      <c r="W120" s="401"/>
      <c r="X120" s="401"/>
      <c r="Y120" s="401"/>
      <c r="Z120" s="401"/>
      <c r="AA120" s="401"/>
      <c r="AB120" s="401"/>
      <c r="AC120" s="401"/>
      <c r="AD120" s="401"/>
      <c r="AE120" s="401"/>
      <c r="AF120" s="480">
        <f t="shared" si="19"/>
        <v>0</v>
      </c>
      <c r="AG120" s="147"/>
      <c r="AH120" s="41">
        <f t="shared" si="20"/>
        <v>0</v>
      </c>
    </row>
    <row r="121" spans="1:34" ht="12.75" customHeight="1" x14ac:dyDescent="0.25">
      <c r="A121" s="632"/>
      <c r="B121" s="655"/>
      <c r="C121" s="647"/>
      <c r="D121" s="155" t="s">
        <v>38189</v>
      </c>
      <c r="E121" s="156">
        <v>70</v>
      </c>
      <c r="F121" s="160" t="s">
        <v>2258</v>
      </c>
      <c r="G121" s="167">
        <f>VLOOKUP(D121,Baza_cen[],4,0)</f>
        <v>42.48</v>
      </c>
      <c r="I121" s="107">
        <f t="shared" si="17"/>
        <v>42.48</v>
      </c>
      <c r="P121" s="34"/>
      <c r="Q121" s="266" t="str">
        <f t="shared" si="18"/>
        <v>szt.</v>
      </c>
      <c r="R121" s="386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1"/>
      <c r="AC121" s="401"/>
      <c r="AD121" s="401"/>
      <c r="AE121" s="401"/>
      <c r="AF121" s="480">
        <f t="shared" si="19"/>
        <v>0</v>
      </c>
      <c r="AG121" s="147"/>
      <c r="AH121" s="41">
        <f t="shared" si="20"/>
        <v>0</v>
      </c>
    </row>
    <row r="122" spans="1:34" ht="12.75" customHeight="1" x14ac:dyDescent="0.25">
      <c r="A122" s="632"/>
      <c r="B122" s="655"/>
      <c r="C122" s="647"/>
      <c r="D122" s="155" t="s">
        <v>38190</v>
      </c>
      <c r="E122" s="156">
        <v>75</v>
      </c>
      <c r="F122" s="160" t="s">
        <v>2258</v>
      </c>
      <c r="G122" s="167">
        <f>VLOOKUP(D122,Baza_cen[],4,0)</f>
        <v>44.839999999999996</v>
      </c>
      <c r="I122" s="107">
        <f t="shared" si="17"/>
        <v>44.839999999999996</v>
      </c>
      <c r="P122" s="34"/>
      <c r="Q122" s="266" t="str">
        <f t="shared" si="18"/>
        <v>szt.</v>
      </c>
      <c r="R122" s="386"/>
      <c r="S122" s="401"/>
      <c r="T122" s="401"/>
      <c r="U122" s="401"/>
      <c r="V122" s="401"/>
      <c r="W122" s="401"/>
      <c r="X122" s="401"/>
      <c r="Y122" s="401"/>
      <c r="Z122" s="401"/>
      <c r="AA122" s="401"/>
      <c r="AB122" s="401"/>
      <c r="AC122" s="401"/>
      <c r="AD122" s="401"/>
      <c r="AE122" s="401"/>
      <c r="AF122" s="480">
        <f t="shared" si="19"/>
        <v>0</v>
      </c>
      <c r="AG122" s="147"/>
      <c r="AH122" s="41">
        <f t="shared" si="20"/>
        <v>0</v>
      </c>
    </row>
    <row r="123" spans="1:34" ht="12.75" customHeight="1" x14ac:dyDescent="0.25">
      <c r="A123" s="632"/>
      <c r="B123" s="655"/>
      <c r="C123" s="647"/>
      <c r="D123" s="155" t="s">
        <v>38191</v>
      </c>
      <c r="E123" s="156">
        <v>80</v>
      </c>
      <c r="F123" s="160" t="s">
        <v>2258</v>
      </c>
      <c r="G123" s="167">
        <f>VLOOKUP(D123,Baza_cen[],4,0)</f>
        <v>48.379999999999995</v>
      </c>
      <c r="I123" s="107">
        <f t="shared" si="17"/>
        <v>48.379999999999995</v>
      </c>
      <c r="P123" s="34"/>
      <c r="Q123" s="266" t="str">
        <f t="shared" si="18"/>
        <v>szt.</v>
      </c>
      <c r="R123" s="386"/>
      <c r="S123" s="401"/>
      <c r="T123" s="401"/>
      <c r="U123" s="401"/>
      <c r="V123" s="401"/>
      <c r="W123" s="401"/>
      <c r="X123" s="401"/>
      <c r="Y123" s="401"/>
      <c r="Z123" s="401"/>
      <c r="AA123" s="401"/>
      <c r="AB123" s="401"/>
      <c r="AC123" s="401"/>
      <c r="AD123" s="401"/>
      <c r="AE123" s="401"/>
      <c r="AF123" s="480">
        <f t="shared" si="19"/>
        <v>0</v>
      </c>
      <c r="AG123" s="147"/>
      <c r="AH123" s="41">
        <f t="shared" si="20"/>
        <v>0</v>
      </c>
    </row>
    <row r="124" spans="1:34" ht="12.75" customHeight="1" x14ac:dyDescent="0.25">
      <c r="A124" s="632"/>
      <c r="B124" s="655"/>
      <c r="C124" s="647"/>
      <c r="D124" s="155" t="s">
        <v>38192</v>
      </c>
      <c r="E124" s="156">
        <v>85</v>
      </c>
      <c r="F124" s="160" t="s">
        <v>2258</v>
      </c>
      <c r="G124" s="167">
        <f>VLOOKUP(D124,Baza_cen[],4,0)</f>
        <v>51.919999999999995</v>
      </c>
      <c r="I124" s="107">
        <f t="shared" si="17"/>
        <v>51.919999999999995</v>
      </c>
      <c r="P124" s="34"/>
      <c r="Q124" s="266" t="str">
        <f t="shared" si="18"/>
        <v>szt.</v>
      </c>
      <c r="R124" s="386"/>
      <c r="S124" s="401"/>
      <c r="T124" s="401"/>
      <c r="U124" s="401"/>
      <c r="V124" s="401"/>
      <c r="W124" s="401"/>
      <c r="X124" s="401"/>
      <c r="Y124" s="401"/>
      <c r="Z124" s="401"/>
      <c r="AA124" s="401"/>
      <c r="AB124" s="401"/>
      <c r="AC124" s="401"/>
      <c r="AD124" s="401"/>
      <c r="AE124" s="401"/>
      <c r="AF124" s="480">
        <f t="shared" si="19"/>
        <v>0</v>
      </c>
      <c r="AG124" s="147"/>
      <c r="AH124" s="41">
        <f t="shared" si="20"/>
        <v>0</v>
      </c>
    </row>
    <row r="125" spans="1:34" ht="12.75" customHeight="1" x14ac:dyDescent="0.25">
      <c r="A125" s="632"/>
      <c r="B125" s="655"/>
      <c r="C125" s="647"/>
      <c r="D125" s="155" t="s">
        <v>38193</v>
      </c>
      <c r="E125" s="156">
        <v>90</v>
      </c>
      <c r="F125" s="160" t="s">
        <v>2258</v>
      </c>
      <c r="G125" s="167">
        <f>VLOOKUP(D125,Baza_cen[],4,0)</f>
        <v>55.459999999999994</v>
      </c>
      <c r="I125" s="107">
        <f t="shared" si="17"/>
        <v>55.459999999999994</v>
      </c>
      <c r="P125" s="34"/>
      <c r="Q125" s="266" t="str">
        <f t="shared" si="18"/>
        <v>szt.</v>
      </c>
      <c r="R125" s="386"/>
      <c r="S125" s="401"/>
      <c r="T125" s="401"/>
      <c r="U125" s="401"/>
      <c r="V125" s="401"/>
      <c r="W125" s="401"/>
      <c r="X125" s="401"/>
      <c r="Y125" s="401"/>
      <c r="Z125" s="401"/>
      <c r="AA125" s="401"/>
      <c r="AB125" s="401"/>
      <c r="AC125" s="401"/>
      <c r="AD125" s="401"/>
      <c r="AE125" s="401"/>
      <c r="AF125" s="480">
        <f t="shared" si="19"/>
        <v>0</v>
      </c>
      <c r="AG125" s="147"/>
      <c r="AH125" s="41">
        <f t="shared" si="20"/>
        <v>0</v>
      </c>
    </row>
    <row r="126" spans="1:34" ht="12.75" customHeight="1" x14ac:dyDescent="0.25">
      <c r="A126" s="632"/>
      <c r="B126" s="655"/>
      <c r="C126" s="647"/>
      <c r="D126" s="155" t="s">
        <v>38194</v>
      </c>
      <c r="E126" s="156">
        <v>95</v>
      </c>
      <c r="F126" s="160" t="s">
        <v>2258</v>
      </c>
      <c r="G126" s="167">
        <f>VLOOKUP(D126,Baza_cen[],4,0)</f>
        <v>59</v>
      </c>
      <c r="I126" s="107">
        <f t="shared" si="17"/>
        <v>59</v>
      </c>
      <c r="P126" s="34"/>
      <c r="Q126" s="266" t="str">
        <f t="shared" si="18"/>
        <v>szt.</v>
      </c>
      <c r="R126" s="386"/>
      <c r="S126" s="401"/>
      <c r="T126" s="401"/>
      <c r="U126" s="401"/>
      <c r="V126" s="401"/>
      <c r="W126" s="401"/>
      <c r="X126" s="401"/>
      <c r="Y126" s="401"/>
      <c r="Z126" s="401"/>
      <c r="AA126" s="401"/>
      <c r="AB126" s="401"/>
      <c r="AC126" s="401"/>
      <c r="AD126" s="401"/>
      <c r="AE126" s="401"/>
      <c r="AF126" s="480">
        <f t="shared" si="19"/>
        <v>0</v>
      </c>
      <c r="AG126" s="147"/>
      <c r="AH126" s="41">
        <f t="shared" si="20"/>
        <v>0</v>
      </c>
    </row>
    <row r="127" spans="1:34" ht="12.75" customHeight="1" x14ac:dyDescent="0.25">
      <c r="A127" s="632"/>
      <c r="B127" s="655"/>
      <c r="C127" s="647"/>
      <c r="D127" s="155" t="s">
        <v>38195</v>
      </c>
      <c r="E127" s="156">
        <v>100</v>
      </c>
      <c r="F127" s="160" t="s">
        <v>2258</v>
      </c>
      <c r="G127" s="167">
        <f>VLOOKUP(D127,Baza_cen[],4,0)</f>
        <v>61.36</v>
      </c>
      <c r="I127" s="107">
        <f t="shared" si="17"/>
        <v>61.36</v>
      </c>
      <c r="P127" s="34"/>
      <c r="Q127" s="266" t="str">
        <f t="shared" si="18"/>
        <v>szt.</v>
      </c>
      <c r="R127" s="386"/>
      <c r="S127" s="401"/>
      <c r="T127" s="401"/>
      <c r="U127" s="401"/>
      <c r="V127" s="401"/>
      <c r="W127" s="401"/>
      <c r="X127" s="401"/>
      <c r="Y127" s="401"/>
      <c r="Z127" s="401"/>
      <c r="AA127" s="401"/>
      <c r="AB127" s="401"/>
      <c r="AC127" s="401"/>
      <c r="AD127" s="401"/>
      <c r="AE127" s="401"/>
      <c r="AF127" s="480">
        <f t="shared" si="19"/>
        <v>0</v>
      </c>
      <c r="AG127" s="147"/>
      <c r="AH127" s="41">
        <f t="shared" si="20"/>
        <v>0</v>
      </c>
    </row>
    <row r="128" spans="1:34" ht="12.75" customHeight="1" x14ac:dyDescent="0.25">
      <c r="A128" s="632"/>
      <c r="B128" s="655"/>
      <c r="C128" s="647"/>
      <c r="D128" s="155" t="s">
        <v>38196</v>
      </c>
      <c r="E128" s="156">
        <v>105</v>
      </c>
      <c r="F128" s="160" t="s">
        <v>2258</v>
      </c>
      <c r="G128" s="167">
        <f>VLOOKUP(D128,Baza_cen[],4,0)</f>
        <v>63.72</v>
      </c>
      <c r="I128" s="107">
        <f t="shared" si="17"/>
        <v>63.72</v>
      </c>
      <c r="P128" s="34"/>
      <c r="Q128" s="266" t="str">
        <f t="shared" si="18"/>
        <v>szt.</v>
      </c>
      <c r="R128" s="386"/>
      <c r="S128" s="401"/>
      <c r="T128" s="401"/>
      <c r="U128" s="401"/>
      <c r="V128" s="401"/>
      <c r="W128" s="401"/>
      <c r="X128" s="401"/>
      <c r="Y128" s="401"/>
      <c r="Z128" s="401"/>
      <c r="AA128" s="401"/>
      <c r="AB128" s="401"/>
      <c r="AC128" s="401"/>
      <c r="AD128" s="401"/>
      <c r="AE128" s="401"/>
      <c r="AF128" s="480">
        <f t="shared" si="19"/>
        <v>0</v>
      </c>
      <c r="AG128" s="147"/>
      <c r="AH128" s="41">
        <f t="shared" si="20"/>
        <v>0</v>
      </c>
    </row>
    <row r="129" spans="1:34" ht="12.75" customHeight="1" x14ac:dyDescent="0.25">
      <c r="A129" s="632"/>
      <c r="B129" s="655"/>
      <c r="C129" s="647"/>
      <c r="D129" s="155" t="s">
        <v>38197</v>
      </c>
      <c r="E129" s="156">
        <v>110</v>
      </c>
      <c r="F129" s="160" t="s">
        <v>2258</v>
      </c>
      <c r="G129" s="167">
        <f>VLOOKUP(D129,Baza_cen[],4,0)</f>
        <v>66.08</v>
      </c>
      <c r="I129" s="107">
        <f t="shared" si="17"/>
        <v>66.08</v>
      </c>
      <c r="P129" s="34"/>
      <c r="Q129" s="266" t="str">
        <f t="shared" si="18"/>
        <v>szt.</v>
      </c>
      <c r="R129" s="386"/>
      <c r="S129" s="401"/>
      <c r="T129" s="401"/>
      <c r="U129" s="401"/>
      <c r="V129" s="401"/>
      <c r="W129" s="401"/>
      <c r="X129" s="401"/>
      <c r="Y129" s="401"/>
      <c r="Z129" s="401"/>
      <c r="AA129" s="401"/>
      <c r="AB129" s="401"/>
      <c r="AC129" s="401"/>
      <c r="AD129" s="401"/>
      <c r="AE129" s="401"/>
      <c r="AF129" s="480">
        <f t="shared" si="19"/>
        <v>0</v>
      </c>
      <c r="AG129" s="147"/>
      <c r="AH129" s="41">
        <f t="shared" si="20"/>
        <v>0</v>
      </c>
    </row>
    <row r="130" spans="1:34" ht="12.75" customHeight="1" x14ac:dyDescent="0.25">
      <c r="A130" s="632"/>
      <c r="B130" s="655"/>
      <c r="C130" s="647"/>
      <c r="D130" s="155" t="s">
        <v>38198</v>
      </c>
      <c r="E130" s="156">
        <v>115</v>
      </c>
      <c r="F130" s="160" t="s">
        <v>2258</v>
      </c>
      <c r="G130" s="167">
        <f>VLOOKUP(D130,Baza_cen[],4,0)</f>
        <v>69.61999999999999</v>
      </c>
      <c r="I130" s="107">
        <f t="shared" si="17"/>
        <v>69.61999999999999</v>
      </c>
      <c r="P130" s="34"/>
      <c r="Q130" s="266" t="str">
        <f t="shared" si="18"/>
        <v>szt.</v>
      </c>
      <c r="R130" s="386"/>
      <c r="S130" s="401"/>
      <c r="T130" s="401"/>
      <c r="U130" s="401"/>
      <c r="V130" s="401"/>
      <c r="W130" s="401"/>
      <c r="X130" s="401"/>
      <c r="Y130" s="401"/>
      <c r="Z130" s="401"/>
      <c r="AA130" s="401"/>
      <c r="AB130" s="401"/>
      <c r="AC130" s="401"/>
      <c r="AD130" s="401"/>
      <c r="AE130" s="401"/>
      <c r="AF130" s="480">
        <f t="shared" si="19"/>
        <v>0</v>
      </c>
      <c r="AG130" s="147"/>
      <c r="AH130" s="41">
        <f t="shared" si="20"/>
        <v>0</v>
      </c>
    </row>
    <row r="131" spans="1:34" ht="12.75" customHeight="1" x14ac:dyDescent="0.25">
      <c r="A131" s="632"/>
      <c r="B131" s="655"/>
      <c r="C131" s="647"/>
      <c r="D131" s="155" t="s">
        <v>38199</v>
      </c>
      <c r="E131" s="156">
        <v>120</v>
      </c>
      <c r="F131" s="160" t="s">
        <v>2258</v>
      </c>
      <c r="G131" s="167">
        <f>VLOOKUP(D131,Baza_cen[],4,0)</f>
        <v>71.97999999999999</v>
      </c>
      <c r="I131" s="107">
        <f t="shared" si="17"/>
        <v>71.97999999999999</v>
      </c>
      <c r="P131" s="34"/>
      <c r="Q131" s="266" t="str">
        <f t="shared" si="18"/>
        <v>szt.</v>
      </c>
      <c r="R131" s="386"/>
      <c r="S131" s="401"/>
      <c r="T131" s="401"/>
      <c r="U131" s="401"/>
      <c r="V131" s="401"/>
      <c r="W131" s="401"/>
      <c r="X131" s="401"/>
      <c r="Y131" s="401"/>
      <c r="Z131" s="401"/>
      <c r="AA131" s="401"/>
      <c r="AB131" s="401"/>
      <c r="AC131" s="401"/>
      <c r="AD131" s="401"/>
      <c r="AE131" s="401"/>
      <c r="AF131" s="480">
        <f t="shared" si="19"/>
        <v>0</v>
      </c>
      <c r="AG131" s="147"/>
      <c r="AH131" s="41">
        <f t="shared" si="20"/>
        <v>0</v>
      </c>
    </row>
    <row r="132" spans="1:34" ht="12.75" customHeight="1" x14ac:dyDescent="0.25">
      <c r="A132" s="632"/>
      <c r="B132" s="655"/>
      <c r="C132" s="647"/>
      <c r="D132" s="155" t="s">
        <v>38200</v>
      </c>
      <c r="E132" s="156">
        <v>125</v>
      </c>
      <c r="F132" s="160" t="s">
        <v>2258</v>
      </c>
      <c r="G132" s="167">
        <f>VLOOKUP(D132,Baza_cen[],4,0)</f>
        <v>75.52</v>
      </c>
      <c r="I132" s="107">
        <f t="shared" si="17"/>
        <v>75.52</v>
      </c>
      <c r="P132" s="34"/>
      <c r="Q132" s="266" t="str">
        <f t="shared" si="18"/>
        <v>szt.</v>
      </c>
      <c r="R132" s="386"/>
      <c r="S132" s="401"/>
      <c r="T132" s="401"/>
      <c r="U132" s="401"/>
      <c r="V132" s="401"/>
      <c r="W132" s="401"/>
      <c r="X132" s="401"/>
      <c r="Y132" s="401"/>
      <c r="Z132" s="401"/>
      <c r="AA132" s="401"/>
      <c r="AB132" s="401"/>
      <c r="AC132" s="401"/>
      <c r="AD132" s="401"/>
      <c r="AE132" s="401"/>
      <c r="AF132" s="480">
        <f t="shared" si="19"/>
        <v>0</v>
      </c>
      <c r="AG132" s="147"/>
      <c r="AH132" s="41">
        <f t="shared" si="20"/>
        <v>0</v>
      </c>
    </row>
    <row r="133" spans="1:34" ht="12.75" customHeight="1" x14ac:dyDescent="0.25">
      <c r="A133" s="632"/>
      <c r="B133" s="655"/>
      <c r="C133" s="647"/>
      <c r="D133" s="155" t="s">
        <v>38201</v>
      </c>
      <c r="E133" s="156">
        <v>130</v>
      </c>
      <c r="F133" s="160" t="s">
        <v>2258</v>
      </c>
      <c r="G133" s="167">
        <f>VLOOKUP(D133,Baza_cen[],4,0)</f>
        <v>79.06</v>
      </c>
      <c r="I133" s="107">
        <f t="shared" si="17"/>
        <v>79.06</v>
      </c>
      <c r="P133" s="34"/>
      <c r="Q133" s="266" t="str">
        <f t="shared" si="18"/>
        <v>szt.</v>
      </c>
      <c r="R133" s="386"/>
      <c r="S133" s="401"/>
      <c r="T133" s="401"/>
      <c r="U133" s="401"/>
      <c r="V133" s="401"/>
      <c r="W133" s="401"/>
      <c r="X133" s="401"/>
      <c r="Y133" s="401"/>
      <c r="Z133" s="401"/>
      <c r="AA133" s="401"/>
      <c r="AB133" s="401"/>
      <c r="AC133" s="401"/>
      <c r="AD133" s="401"/>
      <c r="AE133" s="401"/>
      <c r="AF133" s="480">
        <f t="shared" si="19"/>
        <v>0</v>
      </c>
      <c r="AG133" s="147"/>
      <c r="AH133" s="41">
        <f t="shared" si="20"/>
        <v>0</v>
      </c>
    </row>
    <row r="134" spans="1:34" ht="12.75" customHeight="1" x14ac:dyDescent="0.25">
      <c r="A134" s="632"/>
      <c r="B134" s="655"/>
      <c r="C134" s="647"/>
      <c r="D134" s="155" t="s">
        <v>38202</v>
      </c>
      <c r="E134" s="156">
        <v>135</v>
      </c>
      <c r="F134" s="160" t="s">
        <v>2258</v>
      </c>
      <c r="G134" s="167">
        <f>VLOOKUP(D134,Baza_cen[],4,0)</f>
        <v>81.42</v>
      </c>
      <c r="I134" s="107">
        <f t="shared" si="17"/>
        <v>81.42</v>
      </c>
      <c r="P134" s="34"/>
      <c r="Q134" s="266" t="str">
        <f t="shared" si="18"/>
        <v>szt.</v>
      </c>
      <c r="R134" s="386"/>
      <c r="S134" s="401"/>
      <c r="T134" s="401"/>
      <c r="U134" s="401"/>
      <c r="V134" s="401"/>
      <c r="W134" s="401"/>
      <c r="X134" s="401"/>
      <c r="Y134" s="401"/>
      <c r="Z134" s="401"/>
      <c r="AA134" s="401"/>
      <c r="AB134" s="401"/>
      <c r="AC134" s="401"/>
      <c r="AD134" s="401"/>
      <c r="AE134" s="401"/>
      <c r="AF134" s="480">
        <f t="shared" si="19"/>
        <v>0</v>
      </c>
      <c r="AG134" s="147"/>
      <c r="AH134" s="41">
        <f t="shared" si="20"/>
        <v>0</v>
      </c>
    </row>
    <row r="135" spans="1:34" ht="12.75" customHeight="1" x14ac:dyDescent="0.25">
      <c r="A135" s="632"/>
      <c r="B135" s="655"/>
      <c r="C135" s="647"/>
      <c r="D135" s="155" t="s">
        <v>38203</v>
      </c>
      <c r="E135" s="156">
        <v>140</v>
      </c>
      <c r="F135" s="160" t="s">
        <v>2258</v>
      </c>
      <c r="G135" s="167">
        <f>VLOOKUP(D135,Baza_cen[],4,0)</f>
        <v>87.32</v>
      </c>
      <c r="I135" s="107">
        <f t="shared" si="17"/>
        <v>87.32</v>
      </c>
      <c r="P135" s="34"/>
      <c r="Q135" s="266" t="str">
        <f t="shared" si="18"/>
        <v>szt.</v>
      </c>
      <c r="R135" s="386"/>
      <c r="S135" s="401"/>
      <c r="T135" s="401"/>
      <c r="U135" s="401"/>
      <c r="V135" s="401"/>
      <c r="W135" s="401"/>
      <c r="X135" s="401"/>
      <c r="Y135" s="401"/>
      <c r="Z135" s="401"/>
      <c r="AA135" s="401"/>
      <c r="AB135" s="401"/>
      <c r="AC135" s="401"/>
      <c r="AD135" s="401"/>
      <c r="AE135" s="401"/>
      <c r="AF135" s="480">
        <f t="shared" si="19"/>
        <v>0</v>
      </c>
      <c r="AG135" s="147"/>
      <c r="AH135" s="41">
        <f t="shared" si="20"/>
        <v>0</v>
      </c>
    </row>
    <row r="136" spans="1:34" ht="12.75" customHeight="1" x14ac:dyDescent="0.25">
      <c r="A136" s="632"/>
      <c r="B136" s="655"/>
      <c r="C136" s="647"/>
      <c r="D136" s="155" t="s">
        <v>38204</v>
      </c>
      <c r="E136" s="156">
        <v>145</v>
      </c>
      <c r="F136" s="160" t="s">
        <v>2258</v>
      </c>
      <c r="G136" s="167">
        <f>VLOOKUP(D136,Baza_cen[],4,0)</f>
        <v>90.86</v>
      </c>
      <c r="I136" s="107">
        <f t="shared" si="17"/>
        <v>90.86</v>
      </c>
      <c r="P136" s="34"/>
      <c r="Q136" s="266" t="str">
        <f t="shared" si="18"/>
        <v>szt.</v>
      </c>
      <c r="R136" s="386"/>
      <c r="S136" s="401"/>
      <c r="T136" s="401"/>
      <c r="U136" s="401"/>
      <c r="V136" s="401"/>
      <c r="W136" s="401"/>
      <c r="X136" s="401"/>
      <c r="Y136" s="401"/>
      <c r="Z136" s="401"/>
      <c r="AA136" s="401"/>
      <c r="AB136" s="401"/>
      <c r="AC136" s="401"/>
      <c r="AD136" s="401"/>
      <c r="AE136" s="401"/>
      <c r="AF136" s="480">
        <f t="shared" si="19"/>
        <v>0</v>
      </c>
      <c r="AG136" s="147"/>
      <c r="AH136" s="41">
        <f t="shared" si="20"/>
        <v>0</v>
      </c>
    </row>
    <row r="137" spans="1:34" ht="12.75" customHeight="1" x14ac:dyDescent="0.25">
      <c r="A137" s="632"/>
      <c r="B137" s="655"/>
      <c r="C137" s="647"/>
      <c r="D137" s="155" t="s">
        <v>38205</v>
      </c>
      <c r="E137" s="156">
        <v>150</v>
      </c>
      <c r="F137" s="160" t="s">
        <v>2258</v>
      </c>
      <c r="G137" s="167">
        <f>VLOOKUP(D137,Baza_cen[],4,0)</f>
        <v>92.039999999999992</v>
      </c>
      <c r="I137" s="107">
        <f t="shared" si="17"/>
        <v>92.039999999999992</v>
      </c>
      <c r="P137" s="34"/>
      <c r="Q137" s="266" t="str">
        <f t="shared" si="18"/>
        <v>szt.</v>
      </c>
      <c r="R137" s="386"/>
      <c r="S137" s="401"/>
      <c r="T137" s="401"/>
      <c r="U137" s="401"/>
      <c r="V137" s="401"/>
      <c r="W137" s="401"/>
      <c r="X137" s="401"/>
      <c r="Y137" s="401"/>
      <c r="Z137" s="401"/>
      <c r="AA137" s="401"/>
      <c r="AB137" s="401"/>
      <c r="AC137" s="401"/>
      <c r="AD137" s="401"/>
      <c r="AE137" s="401"/>
      <c r="AF137" s="480">
        <f t="shared" si="19"/>
        <v>0</v>
      </c>
      <c r="AG137" s="147"/>
      <c r="AH137" s="41">
        <f t="shared" si="20"/>
        <v>0</v>
      </c>
    </row>
    <row r="138" spans="1:34" ht="12.75" customHeight="1" x14ac:dyDescent="0.25">
      <c r="A138" s="632"/>
      <c r="B138" s="655"/>
      <c r="C138" s="647"/>
      <c r="D138" s="155" t="s">
        <v>38206</v>
      </c>
      <c r="E138" s="156">
        <v>155</v>
      </c>
      <c r="F138" s="160" t="s">
        <v>2258</v>
      </c>
      <c r="G138" s="167">
        <f>VLOOKUP(D138,Baza_cen[],4,0)</f>
        <v>95.58</v>
      </c>
      <c r="I138" s="107">
        <f t="shared" si="17"/>
        <v>95.58</v>
      </c>
      <c r="P138" s="34"/>
      <c r="Q138" s="266" t="str">
        <f t="shared" si="18"/>
        <v>szt.</v>
      </c>
      <c r="R138" s="386"/>
      <c r="S138" s="401"/>
      <c r="T138" s="401"/>
      <c r="U138" s="401"/>
      <c r="V138" s="401"/>
      <c r="W138" s="401"/>
      <c r="X138" s="401"/>
      <c r="Y138" s="401"/>
      <c r="Z138" s="401"/>
      <c r="AA138" s="401"/>
      <c r="AB138" s="401"/>
      <c r="AC138" s="401"/>
      <c r="AD138" s="401"/>
      <c r="AE138" s="401"/>
      <c r="AF138" s="480">
        <f t="shared" si="19"/>
        <v>0</v>
      </c>
      <c r="AG138" s="147"/>
      <c r="AH138" s="41">
        <f t="shared" si="20"/>
        <v>0</v>
      </c>
    </row>
    <row r="139" spans="1:34" ht="12.75" customHeight="1" x14ac:dyDescent="0.25">
      <c r="A139" s="632"/>
      <c r="B139" s="655"/>
      <c r="C139" s="647"/>
      <c r="D139" s="155" t="s">
        <v>38207</v>
      </c>
      <c r="E139" s="156">
        <v>160</v>
      </c>
      <c r="F139" s="160" t="s">
        <v>2258</v>
      </c>
      <c r="G139" s="167">
        <f>VLOOKUP(D139,Baza_cen[],4,0)</f>
        <v>99.11999999999999</v>
      </c>
      <c r="I139" s="107">
        <f t="shared" si="17"/>
        <v>99.11999999999999</v>
      </c>
      <c r="P139" s="34"/>
      <c r="Q139" s="266" t="str">
        <f t="shared" si="18"/>
        <v>szt.</v>
      </c>
      <c r="R139" s="386"/>
      <c r="S139" s="401"/>
      <c r="T139" s="401"/>
      <c r="U139" s="401"/>
      <c r="V139" s="401"/>
      <c r="W139" s="401"/>
      <c r="X139" s="401"/>
      <c r="Y139" s="401"/>
      <c r="Z139" s="401"/>
      <c r="AA139" s="401"/>
      <c r="AB139" s="401"/>
      <c r="AC139" s="401"/>
      <c r="AD139" s="401"/>
      <c r="AE139" s="401"/>
      <c r="AF139" s="480">
        <f t="shared" si="19"/>
        <v>0</v>
      </c>
      <c r="AG139" s="147"/>
      <c r="AH139" s="41">
        <f t="shared" si="20"/>
        <v>0</v>
      </c>
    </row>
    <row r="140" spans="1:34" ht="12.75" customHeight="1" x14ac:dyDescent="0.25">
      <c r="A140" s="632"/>
      <c r="B140" s="655"/>
      <c r="C140" s="647"/>
      <c r="D140" s="155" t="s">
        <v>38208</v>
      </c>
      <c r="E140" s="156">
        <v>165</v>
      </c>
      <c r="F140" s="160" t="s">
        <v>2258</v>
      </c>
      <c r="G140" s="167">
        <f>VLOOKUP(D140,Baza_cen[],4,0)</f>
        <v>102.66</v>
      </c>
      <c r="I140" s="107">
        <f t="shared" si="17"/>
        <v>102.66</v>
      </c>
      <c r="P140" s="34"/>
      <c r="Q140" s="266" t="str">
        <f t="shared" si="18"/>
        <v>szt.</v>
      </c>
      <c r="R140" s="386"/>
      <c r="S140" s="401"/>
      <c r="T140" s="401"/>
      <c r="U140" s="401"/>
      <c r="V140" s="401"/>
      <c r="W140" s="401"/>
      <c r="X140" s="401"/>
      <c r="Y140" s="401"/>
      <c r="Z140" s="401"/>
      <c r="AA140" s="401"/>
      <c r="AB140" s="401"/>
      <c r="AC140" s="401"/>
      <c r="AD140" s="401"/>
      <c r="AE140" s="401"/>
      <c r="AF140" s="480">
        <f t="shared" si="19"/>
        <v>0</v>
      </c>
      <c r="AG140" s="147"/>
      <c r="AH140" s="41">
        <f t="shared" si="20"/>
        <v>0</v>
      </c>
    </row>
    <row r="141" spans="1:34" ht="12.75" customHeight="1" x14ac:dyDescent="0.25">
      <c r="A141" s="632"/>
      <c r="B141" s="655"/>
      <c r="C141" s="647"/>
      <c r="D141" s="155" t="s">
        <v>38209</v>
      </c>
      <c r="E141" s="156">
        <v>170</v>
      </c>
      <c r="F141" s="160" t="s">
        <v>2258</v>
      </c>
      <c r="G141" s="167">
        <f>VLOOKUP(D141,Baza_cen[],4,0)</f>
        <v>105.02</v>
      </c>
      <c r="I141" s="107">
        <f t="shared" si="17"/>
        <v>105.02</v>
      </c>
      <c r="P141" s="34"/>
      <c r="Q141" s="266" t="str">
        <f t="shared" si="18"/>
        <v>szt.</v>
      </c>
      <c r="R141" s="386"/>
      <c r="S141" s="401"/>
      <c r="T141" s="401"/>
      <c r="U141" s="401"/>
      <c r="V141" s="401"/>
      <c r="W141" s="401"/>
      <c r="X141" s="401"/>
      <c r="Y141" s="401"/>
      <c r="Z141" s="401"/>
      <c r="AA141" s="401"/>
      <c r="AB141" s="401"/>
      <c r="AC141" s="401"/>
      <c r="AD141" s="401"/>
      <c r="AE141" s="401"/>
      <c r="AF141" s="480">
        <f t="shared" si="19"/>
        <v>0</v>
      </c>
      <c r="AG141" s="147"/>
      <c r="AH141" s="41">
        <f t="shared" si="20"/>
        <v>0</v>
      </c>
    </row>
    <row r="142" spans="1:34" ht="12.75" customHeight="1" x14ac:dyDescent="0.25">
      <c r="A142" s="632"/>
      <c r="B142" s="655"/>
      <c r="C142" s="647"/>
      <c r="D142" s="155" t="s">
        <v>38210</v>
      </c>
      <c r="E142" s="156">
        <v>175</v>
      </c>
      <c r="F142" s="160" t="s">
        <v>2258</v>
      </c>
      <c r="G142" s="167">
        <f>VLOOKUP(D142,Baza_cen[],4,0)</f>
        <v>108.55999999999999</v>
      </c>
      <c r="I142" s="107">
        <f t="shared" si="17"/>
        <v>108.55999999999999</v>
      </c>
      <c r="P142" s="34"/>
      <c r="Q142" s="266" t="str">
        <f t="shared" si="18"/>
        <v>szt.</v>
      </c>
      <c r="R142" s="386"/>
      <c r="S142" s="401"/>
      <c r="T142" s="401"/>
      <c r="U142" s="401"/>
      <c r="V142" s="401"/>
      <c r="W142" s="401"/>
      <c r="X142" s="401"/>
      <c r="Y142" s="401"/>
      <c r="Z142" s="401"/>
      <c r="AA142" s="401"/>
      <c r="AB142" s="401"/>
      <c r="AC142" s="401"/>
      <c r="AD142" s="401"/>
      <c r="AE142" s="401"/>
      <c r="AF142" s="480">
        <f t="shared" si="19"/>
        <v>0</v>
      </c>
      <c r="AG142" s="147"/>
      <c r="AH142" s="41">
        <f t="shared" si="20"/>
        <v>0</v>
      </c>
    </row>
    <row r="143" spans="1:34" ht="12.75" customHeight="1" x14ac:dyDescent="0.25">
      <c r="A143" s="632"/>
      <c r="B143" s="655"/>
      <c r="C143" s="647"/>
      <c r="D143" s="155" t="s">
        <v>38211</v>
      </c>
      <c r="E143" s="156">
        <v>180</v>
      </c>
      <c r="F143" s="160" t="s">
        <v>2258</v>
      </c>
      <c r="G143" s="167">
        <f>VLOOKUP(D143,Baza_cen[],4,0)</f>
        <v>110.91999999999999</v>
      </c>
      <c r="I143" s="107">
        <f t="shared" si="17"/>
        <v>110.91999999999999</v>
      </c>
      <c r="P143" s="34"/>
      <c r="Q143" s="266" t="str">
        <f t="shared" si="18"/>
        <v>szt.</v>
      </c>
      <c r="R143" s="386"/>
      <c r="S143" s="401"/>
      <c r="T143" s="401"/>
      <c r="U143" s="401"/>
      <c r="V143" s="401"/>
      <c r="W143" s="401"/>
      <c r="X143" s="401"/>
      <c r="Y143" s="401"/>
      <c r="Z143" s="401"/>
      <c r="AA143" s="401"/>
      <c r="AB143" s="401"/>
      <c r="AC143" s="401"/>
      <c r="AD143" s="401"/>
      <c r="AE143" s="401"/>
      <c r="AF143" s="480">
        <f t="shared" si="19"/>
        <v>0</v>
      </c>
      <c r="AG143" s="147"/>
      <c r="AH143" s="41">
        <f t="shared" si="20"/>
        <v>0</v>
      </c>
    </row>
    <row r="144" spans="1:34" ht="12.75" customHeight="1" x14ac:dyDescent="0.25">
      <c r="A144" s="632"/>
      <c r="B144" s="655"/>
      <c r="C144" s="647"/>
      <c r="D144" s="155" t="s">
        <v>38212</v>
      </c>
      <c r="E144" s="156">
        <v>185</v>
      </c>
      <c r="F144" s="160" t="s">
        <v>2258</v>
      </c>
      <c r="G144" s="167">
        <f>VLOOKUP(D144,Baza_cen[],4,0)</f>
        <v>114.46</v>
      </c>
      <c r="I144" s="107">
        <f t="shared" si="17"/>
        <v>114.46</v>
      </c>
      <c r="P144" s="34"/>
      <c r="Q144" s="266" t="str">
        <f t="shared" si="18"/>
        <v>szt.</v>
      </c>
      <c r="R144" s="386"/>
      <c r="S144" s="401"/>
      <c r="T144" s="401"/>
      <c r="U144" s="401"/>
      <c r="V144" s="401"/>
      <c r="W144" s="401"/>
      <c r="X144" s="401"/>
      <c r="Y144" s="401"/>
      <c r="Z144" s="401"/>
      <c r="AA144" s="401"/>
      <c r="AB144" s="401"/>
      <c r="AC144" s="401"/>
      <c r="AD144" s="401"/>
      <c r="AE144" s="401"/>
      <c r="AF144" s="480">
        <f t="shared" si="19"/>
        <v>0</v>
      </c>
      <c r="AG144" s="147"/>
      <c r="AH144" s="41">
        <f t="shared" si="20"/>
        <v>0</v>
      </c>
    </row>
    <row r="145" spans="1:34" ht="12.75" customHeight="1" x14ac:dyDescent="0.25">
      <c r="A145" s="632"/>
      <c r="B145" s="655"/>
      <c r="C145" s="647"/>
      <c r="D145" s="155" t="s">
        <v>38213</v>
      </c>
      <c r="E145" s="156">
        <v>190</v>
      </c>
      <c r="F145" s="160" t="s">
        <v>2258</v>
      </c>
      <c r="G145" s="167">
        <f>VLOOKUP(D145,Baza_cen[],4,0)</f>
        <v>119.17999999999999</v>
      </c>
      <c r="I145" s="107">
        <f t="shared" si="17"/>
        <v>119.17999999999999</v>
      </c>
      <c r="P145" s="34"/>
      <c r="Q145" s="266" t="str">
        <f t="shared" si="18"/>
        <v>szt.</v>
      </c>
      <c r="R145" s="386"/>
      <c r="S145" s="401"/>
      <c r="T145" s="401"/>
      <c r="U145" s="401"/>
      <c r="V145" s="401"/>
      <c r="W145" s="401"/>
      <c r="X145" s="401"/>
      <c r="Y145" s="401"/>
      <c r="Z145" s="401"/>
      <c r="AA145" s="401"/>
      <c r="AB145" s="401"/>
      <c r="AC145" s="401"/>
      <c r="AD145" s="401"/>
      <c r="AE145" s="401"/>
      <c r="AF145" s="480">
        <f t="shared" si="19"/>
        <v>0</v>
      </c>
      <c r="AG145" s="147"/>
      <c r="AH145" s="41">
        <f t="shared" si="20"/>
        <v>0</v>
      </c>
    </row>
    <row r="146" spans="1:34" ht="12.75" customHeight="1" x14ac:dyDescent="0.25">
      <c r="A146" s="632"/>
      <c r="B146" s="655"/>
      <c r="C146" s="647"/>
      <c r="D146" s="155" t="s">
        <v>38214</v>
      </c>
      <c r="E146" s="156">
        <v>195</v>
      </c>
      <c r="F146" s="160" t="s">
        <v>2258</v>
      </c>
      <c r="G146" s="167">
        <f>VLOOKUP(D146,Baza_cen[],4,0)</f>
        <v>122.72</v>
      </c>
      <c r="I146" s="107">
        <f t="shared" si="17"/>
        <v>122.72</v>
      </c>
      <c r="P146" s="34"/>
      <c r="Q146" s="266" t="str">
        <f t="shared" ref="Q146:Q157" si="21">$Q$3</f>
        <v>szt.</v>
      </c>
      <c r="R146" s="386"/>
      <c r="S146" s="401"/>
      <c r="T146" s="401"/>
      <c r="U146" s="401"/>
      <c r="V146" s="401"/>
      <c r="W146" s="401"/>
      <c r="X146" s="401"/>
      <c r="Y146" s="401"/>
      <c r="Z146" s="401"/>
      <c r="AA146" s="401"/>
      <c r="AB146" s="401"/>
      <c r="AC146" s="401"/>
      <c r="AD146" s="401"/>
      <c r="AE146" s="401"/>
      <c r="AF146" s="480">
        <f t="shared" ref="AF146:AF157" si="22">P146*$J$1</f>
        <v>0</v>
      </c>
      <c r="AG146" s="147"/>
      <c r="AH146" s="41">
        <f t="shared" ref="AH146:AH157" si="23">AF146*I146</f>
        <v>0</v>
      </c>
    </row>
    <row r="147" spans="1:34" ht="12.75" customHeight="1" x14ac:dyDescent="0.25">
      <c r="A147" s="632"/>
      <c r="B147" s="655"/>
      <c r="C147" s="647"/>
      <c r="D147" s="155" t="s">
        <v>38215</v>
      </c>
      <c r="E147" s="156">
        <v>200</v>
      </c>
      <c r="F147" s="160" t="s">
        <v>2258</v>
      </c>
      <c r="G147" s="167">
        <f>VLOOKUP(D147,Baza_cen[],4,0)</f>
        <v>125.08</v>
      </c>
      <c r="I147" s="107">
        <f t="shared" si="17"/>
        <v>125.08</v>
      </c>
      <c r="P147" s="34"/>
      <c r="Q147" s="266" t="str">
        <f t="shared" si="21"/>
        <v>szt.</v>
      </c>
      <c r="R147" s="386"/>
      <c r="S147" s="401"/>
      <c r="T147" s="401"/>
      <c r="U147" s="401"/>
      <c r="V147" s="401"/>
      <c r="W147" s="401"/>
      <c r="X147" s="401"/>
      <c r="Y147" s="401"/>
      <c r="Z147" s="401"/>
      <c r="AA147" s="401"/>
      <c r="AB147" s="401"/>
      <c r="AC147" s="401"/>
      <c r="AD147" s="401"/>
      <c r="AE147" s="401"/>
      <c r="AF147" s="480">
        <f t="shared" si="22"/>
        <v>0</v>
      </c>
      <c r="AG147" s="147"/>
      <c r="AH147" s="41">
        <f t="shared" si="23"/>
        <v>0</v>
      </c>
    </row>
    <row r="148" spans="1:34" ht="12.75" customHeight="1" x14ac:dyDescent="0.25">
      <c r="A148" s="632"/>
      <c r="B148" s="655"/>
      <c r="C148" s="647"/>
      <c r="D148" s="155" t="s">
        <v>38216</v>
      </c>
      <c r="E148" s="156">
        <v>205</v>
      </c>
      <c r="F148" s="160" t="s">
        <v>2258</v>
      </c>
      <c r="G148" s="167">
        <f>VLOOKUP(D148,Baza_cen[],4,0)</f>
        <v>128.62</v>
      </c>
      <c r="I148" s="107">
        <f t="shared" si="17"/>
        <v>128.62</v>
      </c>
      <c r="P148" s="34"/>
      <c r="Q148" s="266" t="str">
        <f t="shared" si="21"/>
        <v>szt.</v>
      </c>
      <c r="R148" s="386"/>
      <c r="S148" s="401"/>
      <c r="T148" s="401"/>
      <c r="U148" s="401"/>
      <c r="V148" s="401"/>
      <c r="W148" s="401"/>
      <c r="X148" s="401"/>
      <c r="Y148" s="401"/>
      <c r="Z148" s="401"/>
      <c r="AA148" s="401"/>
      <c r="AB148" s="401"/>
      <c r="AC148" s="401"/>
      <c r="AD148" s="401"/>
      <c r="AE148" s="401"/>
      <c r="AF148" s="480">
        <f t="shared" si="22"/>
        <v>0</v>
      </c>
      <c r="AG148" s="147"/>
      <c r="AH148" s="41">
        <f t="shared" si="23"/>
        <v>0</v>
      </c>
    </row>
    <row r="149" spans="1:34" ht="12.75" customHeight="1" x14ac:dyDescent="0.25">
      <c r="A149" s="632"/>
      <c r="B149" s="655"/>
      <c r="C149" s="647"/>
      <c r="D149" s="155" t="s">
        <v>38217</v>
      </c>
      <c r="E149" s="156">
        <v>210</v>
      </c>
      <c r="F149" s="160" t="s">
        <v>2258</v>
      </c>
      <c r="G149" s="167">
        <f>VLOOKUP(D149,Baza_cen[],4,0)</f>
        <v>130.97999999999999</v>
      </c>
      <c r="I149" s="107">
        <f t="shared" si="17"/>
        <v>130.97999999999999</v>
      </c>
      <c r="P149" s="34"/>
      <c r="Q149" s="266" t="str">
        <f t="shared" si="21"/>
        <v>szt.</v>
      </c>
      <c r="R149" s="386"/>
      <c r="S149" s="401"/>
      <c r="T149" s="401"/>
      <c r="U149" s="401"/>
      <c r="V149" s="401"/>
      <c r="W149" s="401"/>
      <c r="X149" s="401"/>
      <c r="Y149" s="401"/>
      <c r="Z149" s="401"/>
      <c r="AA149" s="401"/>
      <c r="AB149" s="401"/>
      <c r="AC149" s="401"/>
      <c r="AD149" s="401"/>
      <c r="AE149" s="401"/>
      <c r="AF149" s="480">
        <f t="shared" si="22"/>
        <v>0</v>
      </c>
      <c r="AG149" s="147"/>
      <c r="AH149" s="41">
        <f t="shared" si="23"/>
        <v>0</v>
      </c>
    </row>
    <row r="150" spans="1:34" ht="12.75" customHeight="1" x14ac:dyDescent="0.25">
      <c r="A150" s="632"/>
      <c r="B150" s="655"/>
      <c r="C150" s="647"/>
      <c r="D150" s="155" t="s">
        <v>38218</v>
      </c>
      <c r="E150" s="156">
        <v>215</v>
      </c>
      <c r="F150" s="160" t="s">
        <v>2258</v>
      </c>
      <c r="G150" s="167">
        <f>VLOOKUP(D150,Baza_cen[],4,0)</f>
        <v>134.51999999999998</v>
      </c>
      <c r="I150" s="107">
        <f t="shared" si="17"/>
        <v>134.51999999999998</v>
      </c>
      <c r="P150" s="34"/>
      <c r="Q150" s="266" t="str">
        <f t="shared" si="21"/>
        <v>szt.</v>
      </c>
      <c r="R150" s="386"/>
      <c r="S150" s="401"/>
      <c r="T150" s="401"/>
      <c r="U150" s="401"/>
      <c r="V150" s="401"/>
      <c r="W150" s="401"/>
      <c r="X150" s="401"/>
      <c r="Y150" s="401"/>
      <c r="Z150" s="401"/>
      <c r="AA150" s="401"/>
      <c r="AB150" s="401"/>
      <c r="AC150" s="401"/>
      <c r="AD150" s="401"/>
      <c r="AE150" s="401"/>
      <c r="AF150" s="480">
        <f t="shared" si="22"/>
        <v>0</v>
      </c>
      <c r="AG150" s="147"/>
      <c r="AH150" s="41">
        <f t="shared" si="23"/>
        <v>0</v>
      </c>
    </row>
    <row r="151" spans="1:34" ht="12.75" customHeight="1" x14ac:dyDescent="0.25">
      <c r="A151" s="632"/>
      <c r="B151" s="655"/>
      <c r="C151" s="647"/>
      <c r="D151" s="155" t="s">
        <v>38219</v>
      </c>
      <c r="E151" s="156">
        <v>220</v>
      </c>
      <c r="F151" s="160" t="s">
        <v>2258</v>
      </c>
      <c r="G151" s="167">
        <f>VLOOKUP(D151,Baza_cen[],4,0)</f>
        <v>138.06</v>
      </c>
      <c r="I151" s="107">
        <f t="shared" si="17"/>
        <v>138.06</v>
      </c>
      <c r="P151" s="34"/>
      <c r="Q151" s="266" t="str">
        <f t="shared" si="21"/>
        <v>szt.</v>
      </c>
      <c r="R151" s="386"/>
      <c r="S151" s="401"/>
      <c r="T151" s="401"/>
      <c r="U151" s="401"/>
      <c r="V151" s="401"/>
      <c r="W151" s="401"/>
      <c r="X151" s="401"/>
      <c r="Y151" s="401"/>
      <c r="Z151" s="401"/>
      <c r="AA151" s="401"/>
      <c r="AB151" s="401"/>
      <c r="AC151" s="401"/>
      <c r="AD151" s="401"/>
      <c r="AE151" s="401"/>
      <c r="AF151" s="480">
        <f t="shared" si="22"/>
        <v>0</v>
      </c>
      <c r="AG151" s="147"/>
      <c r="AH151" s="41">
        <f t="shared" si="23"/>
        <v>0</v>
      </c>
    </row>
    <row r="152" spans="1:34" ht="12.75" customHeight="1" x14ac:dyDescent="0.25">
      <c r="A152" s="632"/>
      <c r="B152" s="655"/>
      <c r="C152" s="647"/>
      <c r="D152" s="155" t="s">
        <v>38220</v>
      </c>
      <c r="E152" s="156">
        <v>225</v>
      </c>
      <c r="F152" s="160" t="s">
        <v>2258</v>
      </c>
      <c r="G152" s="167">
        <f>VLOOKUP(D152,Baza_cen[],4,0)</f>
        <v>140.41999999999999</v>
      </c>
      <c r="I152" s="107">
        <f t="shared" si="17"/>
        <v>140.41999999999999</v>
      </c>
      <c r="P152" s="34"/>
      <c r="Q152" s="266" t="str">
        <f t="shared" si="21"/>
        <v>szt.</v>
      </c>
      <c r="R152" s="386"/>
      <c r="S152" s="401"/>
      <c r="T152" s="401"/>
      <c r="U152" s="401"/>
      <c r="V152" s="401"/>
      <c r="W152" s="401"/>
      <c r="X152" s="401"/>
      <c r="Y152" s="401"/>
      <c r="Z152" s="401"/>
      <c r="AA152" s="401"/>
      <c r="AB152" s="401"/>
      <c r="AC152" s="401"/>
      <c r="AD152" s="401"/>
      <c r="AE152" s="401"/>
      <c r="AF152" s="480">
        <f t="shared" si="22"/>
        <v>0</v>
      </c>
      <c r="AG152" s="147"/>
      <c r="AH152" s="41">
        <f t="shared" si="23"/>
        <v>0</v>
      </c>
    </row>
    <row r="153" spans="1:34" ht="12.75" customHeight="1" x14ac:dyDescent="0.25">
      <c r="A153" s="632"/>
      <c r="B153" s="655"/>
      <c r="C153" s="647"/>
      <c r="D153" s="155" t="s">
        <v>38221</v>
      </c>
      <c r="E153" s="156">
        <v>230</v>
      </c>
      <c r="F153" s="160" t="s">
        <v>2258</v>
      </c>
      <c r="G153" s="167">
        <f>VLOOKUP(D153,Baza_cen[],4,0)</f>
        <v>142.78</v>
      </c>
      <c r="I153" s="107">
        <f t="shared" si="17"/>
        <v>142.78</v>
      </c>
      <c r="P153" s="34"/>
      <c r="Q153" s="266" t="str">
        <f t="shared" si="21"/>
        <v>szt.</v>
      </c>
      <c r="R153" s="386"/>
      <c r="S153" s="401"/>
      <c r="T153" s="401"/>
      <c r="U153" s="401"/>
      <c r="V153" s="401"/>
      <c r="W153" s="401"/>
      <c r="X153" s="401"/>
      <c r="Y153" s="401"/>
      <c r="Z153" s="401"/>
      <c r="AA153" s="401"/>
      <c r="AB153" s="401"/>
      <c r="AC153" s="401"/>
      <c r="AD153" s="401"/>
      <c r="AE153" s="401"/>
      <c r="AF153" s="480">
        <f t="shared" si="22"/>
        <v>0</v>
      </c>
      <c r="AG153" s="147"/>
      <c r="AH153" s="41">
        <f t="shared" si="23"/>
        <v>0</v>
      </c>
    </row>
    <row r="154" spans="1:34" ht="12.75" customHeight="1" x14ac:dyDescent="0.25">
      <c r="A154" s="632"/>
      <c r="B154" s="655"/>
      <c r="C154" s="647"/>
      <c r="D154" s="155" t="s">
        <v>38222</v>
      </c>
      <c r="E154" s="156">
        <v>235</v>
      </c>
      <c r="F154" s="160" t="s">
        <v>2258</v>
      </c>
      <c r="G154" s="167">
        <f>VLOOKUP(D154,Baza_cen[],4,0)</f>
        <v>146.32</v>
      </c>
      <c r="I154" s="107">
        <f t="shared" si="17"/>
        <v>146.32</v>
      </c>
      <c r="P154" s="34"/>
      <c r="Q154" s="266" t="str">
        <f t="shared" si="21"/>
        <v>szt.</v>
      </c>
      <c r="R154" s="386"/>
      <c r="S154" s="401"/>
      <c r="T154" s="401"/>
      <c r="U154" s="401"/>
      <c r="V154" s="401"/>
      <c r="W154" s="401"/>
      <c r="X154" s="401"/>
      <c r="Y154" s="401"/>
      <c r="Z154" s="401"/>
      <c r="AA154" s="401"/>
      <c r="AB154" s="401"/>
      <c r="AC154" s="401"/>
      <c r="AD154" s="401"/>
      <c r="AE154" s="401"/>
      <c r="AF154" s="480">
        <f t="shared" si="22"/>
        <v>0</v>
      </c>
      <c r="AG154" s="147"/>
      <c r="AH154" s="41">
        <f t="shared" si="23"/>
        <v>0</v>
      </c>
    </row>
    <row r="155" spans="1:34" ht="12.75" customHeight="1" x14ac:dyDescent="0.25">
      <c r="A155" s="632"/>
      <c r="B155" s="655"/>
      <c r="C155" s="647"/>
      <c r="D155" s="155" t="s">
        <v>38223</v>
      </c>
      <c r="E155" s="156">
        <v>240</v>
      </c>
      <c r="F155" s="160" t="s">
        <v>2258</v>
      </c>
      <c r="G155" s="167">
        <f>VLOOKUP(D155,Baza_cen[],4,0)</f>
        <v>151.04</v>
      </c>
      <c r="I155" s="107">
        <f t="shared" si="17"/>
        <v>151.04</v>
      </c>
      <c r="P155" s="34"/>
      <c r="Q155" s="266" t="str">
        <f t="shared" si="21"/>
        <v>szt.</v>
      </c>
      <c r="R155" s="386"/>
      <c r="S155" s="401"/>
      <c r="T155" s="401"/>
      <c r="U155" s="401"/>
      <c r="V155" s="401"/>
      <c r="W155" s="401"/>
      <c r="X155" s="401"/>
      <c r="Y155" s="401"/>
      <c r="Z155" s="401"/>
      <c r="AA155" s="401"/>
      <c r="AB155" s="401"/>
      <c r="AC155" s="401"/>
      <c r="AD155" s="401"/>
      <c r="AE155" s="401"/>
      <c r="AF155" s="480">
        <f t="shared" si="22"/>
        <v>0</v>
      </c>
      <c r="AG155" s="147"/>
      <c r="AH155" s="41">
        <f t="shared" si="23"/>
        <v>0</v>
      </c>
    </row>
    <row r="156" spans="1:34" ht="12.75" customHeight="1" x14ac:dyDescent="0.25">
      <c r="A156" s="632"/>
      <c r="B156" s="655"/>
      <c r="C156" s="647"/>
      <c r="D156" s="155" t="s">
        <v>38224</v>
      </c>
      <c r="E156" s="156">
        <v>245</v>
      </c>
      <c r="F156" s="160" t="s">
        <v>2258</v>
      </c>
      <c r="G156" s="167">
        <f>VLOOKUP(D156,Baza_cen[],4,0)</f>
        <v>153.4</v>
      </c>
      <c r="I156" s="107">
        <f t="shared" si="17"/>
        <v>153.4</v>
      </c>
      <c r="P156" s="34"/>
      <c r="Q156" s="266" t="str">
        <f t="shared" si="21"/>
        <v>szt.</v>
      </c>
      <c r="R156" s="386"/>
      <c r="S156" s="401"/>
      <c r="T156" s="401"/>
      <c r="U156" s="401"/>
      <c r="V156" s="401"/>
      <c r="W156" s="401"/>
      <c r="X156" s="401"/>
      <c r="Y156" s="401"/>
      <c r="Z156" s="401"/>
      <c r="AA156" s="401"/>
      <c r="AB156" s="401"/>
      <c r="AC156" s="401"/>
      <c r="AD156" s="401"/>
      <c r="AE156" s="401"/>
      <c r="AF156" s="480">
        <f t="shared" si="22"/>
        <v>0</v>
      </c>
      <c r="AG156" s="147"/>
      <c r="AH156" s="41">
        <f t="shared" si="23"/>
        <v>0</v>
      </c>
    </row>
    <row r="157" spans="1:34" ht="12.75" customHeight="1" x14ac:dyDescent="0.25">
      <c r="A157" s="632"/>
      <c r="B157" s="655"/>
      <c r="C157" s="647"/>
      <c r="D157" s="162" t="s">
        <v>38225</v>
      </c>
      <c r="E157" s="163">
        <v>250</v>
      </c>
      <c r="F157" s="160" t="s">
        <v>2258</v>
      </c>
      <c r="G157" s="169">
        <f>VLOOKUP(D157,Baza_cen[],4,0)</f>
        <v>156.94</v>
      </c>
      <c r="I157" s="107">
        <f t="shared" si="17"/>
        <v>156.94</v>
      </c>
      <c r="P157" s="34"/>
      <c r="Q157" s="266" t="str">
        <f t="shared" si="21"/>
        <v>szt.</v>
      </c>
      <c r="R157" s="386"/>
      <c r="S157" s="401"/>
      <c r="T157" s="401"/>
      <c r="U157" s="401"/>
      <c r="V157" s="401"/>
      <c r="W157" s="401"/>
      <c r="X157" s="401"/>
      <c r="Y157" s="401"/>
      <c r="Z157" s="401"/>
      <c r="AA157" s="401"/>
      <c r="AB157" s="401"/>
      <c r="AC157" s="401"/>
      <c r="AD157" s="401"/>
      <c r="AE157" s="401"/>
      <c r="AF157" s="480">
        <f t="shared" si="22"/>
        <v>0</v>
      </c>
      <c r="AG157" s="147"/>
      <c r="AH157" s="41">
        <f t="shared" si="23"/>
        <v>0</v>
      </c>
    </row>
    <row r="158" spans="1:34" ht="9.9499999999999993" customHeight="1" x14ac:dyDescent="0.25">
      <c r="A158" s="116"/>
      <c r="B158" s="116"/>
      <c r="C158" s="116"/>
      <c r="D158" s="116"/>
      <c r="E158" s="116"/>
      <c r="F158" s="116"/>
      <c r="G158" s="116"/>
      <c r="I158" s="165"/>
      <c r="P158" s="117"/>
      <c r="Q158" s="117"/>
      <c r="R158" s="392"/>
      <c r="S158" s="118"/>
      <c r="T158" s="118"/>
      <c r="U158" s="118"/>
      <c r="V158" s="118"/>
      <c r="W158" s="118"/>
      <c r="X158" s="118"/>
      <c r="Y158" s="118"/>
      <c r="Z158" s="118"/>
      <c r="AA158" s="118"/>
      <c r="AB158" s="118"/>
      <c r="AC158" s="118"/>
      <c r="AD158" s="118"/>
      <c r="AE158" s="118"/>
      <c r="AF158" s="481"/>
      <c r="AG158" s="118"/>
      <c r="AH158" s="74"/>
    </row>
    <row r="159" spans="1:34" ht="12.75" customHeight="1" x14ac:dyDescent="0.25">
      <c r="A159" s="632" t="e" vm="68">
        <v>#VALUE!</v>
      </c>
      <c r="B159" s="656" t="s">
        <v>134</v>
      </c>
      <c r="C159" s="647" t="s">
        <v>38051</v>
      </c>
      <c r="D159" s="155" t="s">
        <v>135</v>
      </c>
      <c r="E159" s="156">
        <v>65</v>
      </c>
      <c r="F159" s="156" t="s">
        <v>2257</v>
      </c>
      <c r="G159" s="167">
        <f>VLOOKUP(D159,Baza_cen[],4,0)</f>
        <v>77.88</v>
      </c>
      <c r="I159" s="107">
        <f t="shared" ref="I159:I260" si="24">G159*(1-$I$3)</f>
        <v>77.88</v>
      </c>
      <c r="P159" s="34"/>
      <c r="Q159" s="266" t="str">
        <f t="shared" ref="Q159:Q260" si="25">$Q$3</f>
        <v>szt.</v>
      </c>
      <c r="R159" s="386"/>
      <c r="S159" s="401"/>
      <c r="T159" s="401"/>
      <c r="U159" s="401"/>
      <c r="V159" s="401"/>
      <c r="W159" s="401"/>
      <c r="X159" s="401"/>
      <c r="Y159" s="401"/>
      <c r="Z159" s="401"/>
      <c r="AA159" s="401"/>
      <c r="AB159" s="401"/>
      <c r="AC159" s="401"/>
      <c r="AD159" s="401"/>
      <c r="AE159" s="401"/>
      <c r="AF159" s="480">
        <f t="shared" ref="AF159:AF260" si="26">P159*$J$1</f>
        <v>0</v>
      </c>
      <c r="AG159" s="147"/>
      <c r="AH159" s="41">
        <f t="shared" ref="AH159:AH264" si="27">AF159*I159</f>
        <v>0</v>
      </c>
    </row>
    <row r="160" spans="1:34" ht="12.75" customHeight="1" x14ac:dyDescent="0.25">
      <c r="A160" s="632"/>
      <c r="B160" s="656"/>
      <c r="C160" s="647"/>
      <c r="D160" s="155" t="s">
        <v>136</v>
      </c>
      <c r="E160" s="156">
        <v>70</v>
      </c>
      <c r="F160" s="156" t="s">
        <v>2257</v>
      </c>
      <c r="G160" s="167">
        <f>VLOOKUP(D160,Baza_cen[],4,0)</f>
        <v>81.42</v>
      </c>
      <c r="I160" s="107">
        <f t="shared" si="24"/>
        <v>81.42</v>
      </c>
      <c r="P160" s="34"/>
      <c r="Q160" s="266" t="str">
        <f t="shared" si="25"/>
        <v>szt.</v>
      </c>
      <c r="R160" s="386"/>
      <c r="S160" s="401"/>
      <c r="T160" s="401"/>
      <c r="U160" s="401"/>
      <c r="V160" s="401"/>
      <c r="W160" s="401"/>
      <c r="X160" s="401"/>
      <c r="Y160" s="401"/>
      <c r="Z160" s="401"/>
      <c r="AA160" s="401"/>
      <c r="AB160" s="401"/>
      <c r="AC160" s="401"/>
      <c r="AD160" s="401"/>
      <c r="AE160" s="401"/>
      <c r="AF160" s="480">
        <f t="shared" si="26"/>
        <v>0</v>
      </c>
      <c r="AG160" s="147"/>
      <c r="AH160" s="41">
        <f t="shared" si="27"/>
        <v>0</v>
      </c>
    </row>
    <row r="161" spans="1:34" ht="12.75" customHeight="1" x14ac:dyDescent="0.25">
      <c r="A161" s="632"/>
      <c r="B161" s="656"/>
      <c r="C161" s="647"/>
      <c r="D161" s="155" t="s">
        <v>137</v>
      </c>
      <c r="E161" s="156">
        <v>75</v>
      </c>
      <c r="F161" s="156" t="s">
        <v>2257</v>
      </c>
      <c r="G161" s="167">
        <f>VLOOKUP(D161,Baza_cen[],4,0)</f>
        <v>83.78</v>
      </c>
      <c r="I161" s="107">
        <f t="shared" si="24"/>
        <v>83.78</v>
      </c>
      <c r="P161" s="34"/>
      <c r="Q161" s="266" t="str">
        <f t="shared" si="25"/>
        <v>szt.</v>
      </c>
      <c r="R161" s="386"/>
      <c r="S161" s="401"/>
      <c r="T161" s="401"/>
      <c r="U161" s="401"/>
      <c r="V161" s="401"/>
      <c r="W161" s="401"/>
      <c r="X161" s="401"/>
      <c r="Y161" s="401"/>
      <c r="Z161" s="401"/>
      <c r="AA161" s="401"/>
      <c r="AB161" s="401"/>
      <c r="AC161" s="401"/>
      <c r="AD161" s="401"/>
      <c r="AE161" s="401"/>
      <c r="AF161" s="480">
        <f t="shared" si="26"/>
        <v>0</v>
      </c>
      <c r="AG161" s="147"/>
      <c r="AH161" s="41">
        <f t="shared" si="27"/>
        <v>0</v>
      </c>
    </row>
    <row r="162" spans="1:34" ht="12.75" customHeight="1" x14ac:dyDescent="0.25">
      <c r="A162" s="632"/>
      <c r="B162" s="656"/>
      <c r="C162" s="647"/>
      <c r="D162" s="155" t="s">
        <v>138</v>
      </c>
      <c r="E162" s="156">
        <v>80</v>
      </c>
      <c r="F162" s="156" t="s">
        <v>2257</v>
      </c>
      <c r="G162" s="167">
        <f>VLOOKUP(D162,Baza_cen[],4,0)</f>
        <v>86.14</v>
      </c>
      <c r="I162" s="107">
        <f t="shared" si="24"/>
        <v>86.14</v>
      </c>
      <c r="P162" s="34"/>
      <c r="Q162" s="266" t="str">
        <f t="shared" si="25"/>
        <v>szt.</v>
      </c>
      <c r="R162" s="386"/>
      <c r="S162" s="401"/>
      <c r="T162" s="401"/>
      <c r="U162" s="401"/>
      <c r="V162" s="401"/>
      <c r="W162" s="401"/>
      <c r="X162" s="401"/>
      <c r="Y162" s="401"/>
      <c r="Z162" s="401"/>
      <c r="AA162" s="401"/>
      <c r="AB162" s="401"/>
      <c r="AC162" s="401"/>
      <c r="AD162" s="401"/>
      <c r="AE162" s="401"/>
      <c r="AF162" s="480">
        <f t="shared" si="26"/>
        <v>0</v>
      </c>
      <c r="AG162" s="147"/>
      <c r="AH162" s="41">
        <f t="shared" si="27"/>
        <v>0</v>
      </c>
    </row>
    <row r="163" spans="1:34" ht="12.75" customHeight="1" x14ac:dyDescent="0.25">
      <c r="A163" s="632"/>
      <c r="B163" s="656"/>
      <c r="C163" s="647"/>
      <c r="D163" s="155" t="s">
        <v>139</v>
      </c>
      <c r="E163" s="156">
        <v>85</v>
      </c>
      <c r="F163" s="156" t="s">
        <v>2257</v>
      </c>
      <c r="G163" s="167">
        <f>VLOOKUP(D163,Baza_cen[],4,0)</f>
        <v>92.039999999999992</v>
      </c>
      <c r="I163" s="107">
        <f t="shared" si="24"/>
        <v>92.039999999999992</v>
      </c>
      <c r="P163" s="34"/>
      <c r="Q163" s="266" t="str">
        <f t="shared" si="25"/>
        <v>szt.</v>
      </c>
      <c r="R163" s="386"/>
      <c r="S163" s="401"/>
      <c r="T163" s="401"/>
      <c r="U163" s="401"/>
      <c r="V163" s="401"/>
      <c r="W163" s="401"/>
      <c r="X163" s="401"/>
      <c r="Y163" s="401"/>
      <c r="Z163" s="401"/>
      <c r="AA163" s="401"/>
      <c r="AB163" s="401"/>
      <c r="AC163" s="401"/>
      <c r="AD163" s="401"/>
      <c r="AE163" s="401"/>
      <c r="AF163" s="480">
        <f t="shared" si="26"/>
        <v>0</v>
      </c>
      <c r="AG163" s="147"/>
      <c r="AH163" s="41">
        <f t="shared" si="27"/>
        <v>0</v>
      </c>
    </row>
    <row r="164" spans="1:34" ht="12.75" customHeight="1" x14ac:dyDescent="0.25">
      <c r="A164" s="632"/>
      <c r="B164" s="656"/>
      <c r="C164" s="647"/>
      <c r="D164" s="155" t="s">
        <v>140</v>
      </c>
      <c r="E164" s="156">
        <v>90</v>
      </c>
      <c r="F164" s="156" t="s">
        <v>2257</v>
      </c>
      <c r="G164" s="167">
        <f>VLOOKUP(D164,Baza_cen[],4,0)</f>
        <v>94.399999999999991</v>
      </c>
      <c r="I164" s="107">
        <f t="shared" si="24"/>
        <v>94.399999999999991</v>
      </c>
      <c r="P164" s="34"/>
      <c r="Q164" s="266" t="str">
        <f t="shared" si="25"/>
        <v>szt.</v>
      </c>
      <c r="R164" s="386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1"/>
      <c r="AC164" s="401"/>
      <c r="AD164" s="401"/>
      <c r="AE164" s="401"/>
      <c r="AF164" s="480">
        <f t="shared" si="26"/>
        <v>0</v>
      </c>
      <c r="AG164" s="147"/>
      <c r="AH164" s="41">
        <f t="shared" si="27"/>
        <v>0</v>
      </c>
    </row>
    <row r="165" spans="1:34" ht="12.75" customHeight="1" x14ac:dyDescent="0.25">
      <c r="A165" s="632"/>
      <c r="B165" s="656"/>
      <c r="C165" s="647"/>
      <c r="D165" s="155" t="s">
        <v>141</v>
      </c>
      <c r="E165" s="156">
        <v>95</v>
      </c>
      <c r="F165" s="156" t="s">
        <v>2257</v>
      </c>
      <c r="G165" s="167">
        <f>VLOOKUP(D165,Baza_cen[],4,0)</f>
        <v>96.759999999999991</v>
      </c>
      <c r="I165" s="107">
        <f t="shared" si="24"/>
        <v>96.759999999999991</v>
      </c>
      <c r="P165" s="34"/>
      <c r="Q165" s="266" t="str">
        <f t="shared" si="25"/>
        <v>szt.</v>
      </c>
      <c r="R165" s="386"/>
      <c r="S165" s="401"/>
      <c r="T165" s="401"/>
      <c r="U165" s="401"/>
      <c r="V165" s="401"/>
      <c r="W165" s="401"/>
      <c r="X165" s="401"/>
      <c r="Y165" s="401"/>
      <c r="Z165" s="401"/>
      <c r="AA165" s="401"/>
      <c r="AB165" s="401"/>
      <c r="AC165" s="401"/>
      <c r="AD165" s="401"/>
      <c r="AE165" s="401"/>
      <c r="AF165" s="480">
        <f t="shared" si="26"/>
        <v>0</v>
      </c>
      <c r="AG165" s="147"/>
      <c r="AH165" s="41">
        <f t="shared" si="27"/>
        <v>0</v>
      </c>
    </row>
    <row r="166" spans="1:34" ht="12.75" customHeight="1" x14ac:dyDescent="0.25">
      <c r="A166" s="632"/>
      <c r="B166" s="656"/>
      <c r="C166" s="647"/>
      <c r="D166" s="155" t="s">
        <v>142</v>
      </c>
      <c r="E166" s="156">
        <v>100</v>
      </c>
      <c r="F166" s="156" t="s">
        <v>2257</v>
      </c>
      <c r="G166" s="167">
        <f>VLOOKUP(D166,Baza_cen[],4,0)</f>
        <v>101.47999999999999</v>
      </c>
      <c r="I166" s="107">
        <f t="shared" si="24"/>
        <v>101.47999999999999</v>
      </c>
      <c r="P166" s="34"/>
      <c r="Q166" s="266" t="str">
        <f t="shared" si="25"/>
        <v>szt.</v>
      </c>
      <c r="R166" s="386"/>
      <c r="S166" s="401"/>
      <c r="T166" s="401"/>
      <c r="U166" s="401"/>
      <c r="V166" s="401"/>
      <c r="W166" s="401"/>
      <c r="X166" s="401"/>
      <c r="Y166" s="401"/>
      <c r="Z166" s="401"/>
      <c r="AA166" s="401"/>
      <c r="AB166" s="401"/>
      <c r="AC166" s="401"/>
      <c r="AD166" s="401"/>
      <c r="AE166" s="401"/>
      <c r="AF166" s="480">
        <f t="shared" si="26"/>
        <v>0</v>
      </c>
      <c r="AG166" s="147"/>
      <c r="AH166" s="41">
        <f t="shared" si="27"/>
        <v>0</v>
      </c>
    </row>
    <row r="167" spans="1:34" ht="12.75" customHeight="1" x14ac:dyDescent="0.25">
      <c r="A167" s="632"/>
      <c r="B167" s="656"/>
      <c r="C167" s="647"/>
      <c r="D167" s="155" t="s">
        <v>143</v>
      </c>
      <c r="E167" s="156">
        <v>105</v>
      </c>
      <c r="F167" s="156" t="s">
        <v>2257</v>
      </c>
      <c r="G167" s="167">
        <f>VLOOKUP(D167,Baza_cen[],4,0)</f>
        <v>103.83999999999999</v>
      </c>
      <c r="I167" s="107">
        <f t="shared" si="24"/>
        <v>103.83999999999999</v>
      </c>
      <c r="P167" s="34"/>
      <c r="Q167" s="266" t="str">
        <f t="shared" si="25"/>
        <v>szt.</v>
      </c>
      <c r="R167" s="386"/>
      <c r="S167" s="401"/>
      <c r="T167" s="401"/>
      <c r="U167" s="401"/>
      <c r="V167" s="401"/>
      <c r="W167" s="401"/>
      <c r="X167" s="401"/>
      <c r="Y167" s="401"/>
      <c r="Z167" s="401"/>
      <c r="AA167" s="401"/>
      <c r="AB167" s="401"/>
      <c r="AC167" s="401"/>
      <c r="AD167" s="401"/>
      <c r="AE167" s="401"/>
      <c r="AF167" s="480">
        <f t="shared" si="26"/>
        <v>0</v>
      </c>
      <c r="AG167" s="147"/>
      <c r="AH167" s="41">
        <f t="shared" si="27"/>
        <v>0</v>
      </c>
    </row>
    <row r="168" spans="1:34" ht="12.75" customHeight="1" x14ac:dyDescent="0.25">
      <c r="A168" s="632"/>
      <c r="B168" s="656"/>
      <c r="C168" s="647"/>
      <c r="D168" s="155" t="s">
        <v>144</v>
      </c>
      <c r="E168" s="156">
        <v>110</v>
      </c>
      <c r="F168" s="156" t="s">
        <v>2257</v>
      </c>
      <c r="G168" s="167">
        <f>VLOOKUP(D168,Baza_cen[],4,0)</f>
        <v>106.19999999999999</v>
      </c>
      <c r="I168" s="107">
        <f t="shared" si="24"/>
        <v>106.19999999999999</v>
      </c>
      <c r="P168" s="34"/>
      <c r="Q168" s="266" t="str">
        <f t="shared" si="25"/>
        <v>szt.</v>
      </c>
      <c r="R168" s="386"/>
      <c r="S168" s="401"/>
      <c r="T168" s="401"/>
      <c r="U168" s="401"/>
      <c r="V168" s="401"/>
      <c r="W168" s="401"/>
      <c r="X168" s="401"/>
      <c r="Y168" s="401"/>
      <c r="Z168" s="401"/>
      <c r="AA168" s="401"/>
      <c r="AB168" s="401"/>
      <c r="AC168" s="401"/>
      <c r="AD168" s="401"/>
      <c r="AE168" s="401"/>
      <c r="AF168" s="480">
        <f t="shared" si="26"/>
        <v>0</v>
      </c>
      <c r="AG168" s="147"/>
      <c r="AH168" s="41">
        <f t="shared" si="27"/>
        <v>0</v>
      </c>
    </row>
    <row r="169" spans="1:34" ht="12.75" customHeight="1" x14ac:dyDescent="0.25">
      <c r="A169" s="632"/>
      <c r="B169" s="656"/>
      <c r="C169" s="647"/>
      <c r="D169" s="155" t="s">
        <v>145</v>
      </c>
      <c r="E169" s="156">
        <v>115</v>
      </c>
      <c r="F169" s="156" t="s">
        <v>2257</v>
      </c>
      <c r="G169" s="167">
        <f>VLOOKUP(D169,Baza_cen[],4,0)</f>
        <v>109.74</v>
      </c>
      <c r="I169" s="107">
        <f t="shared" si="24"/>
        <v>109.74</v>
      </c>
      <c r="P169" s="34"/>
      <c r="Q169" s="266" t="str">
        <f t="shared" si="25"/>
        <v>szt.</v>
      </c>
      <c r="R169" s="386"/>
      <c r="S169" s="401"/>
      <c r="T169" s="401"/>
      <c r="U169" s="401"/>
      <c r="V169" s="401"/>
      <c r="W169" s="401"/>
      <c r="X169" s="401"/>
      <c r="Y169" s="401"/>
      <c r="Z169" s="401"/>
      <c r="AA169" s="401"/>
      <c r="AB169" s="401"/>
      <c r="AC169" s="401"/>
      <c r="AD169" s="401"/>
      <c r="AE169" s="401"/>
      <c r="AF169" s="480">
        <f t="shared" si="26"/>
        <v>0</v>
      </c>
      <c r="AG169" s="147"/>
      <c r="AH169" s="41">
        <f t="shared" si="27"/>
        <v>0</v>
      </c>
    </row>
    <row r="170" spans="1:34" ht="12.75" customHeight="1" x14ac:dyDescent="0.25">
      <c r="A170" s="632"/>
      <c r="B170" s="656"/>
      <c r="C170" s="647"/>
      <c r="D170" s="155" t="s">
        <v>146</v>
      </c>
      <c r="E170" s="156">
        <v>120</v>
      </c>
      <c r="F170" s="156" t="s">
        <v>2257</v>
      </c>
      <c r="G170" s="167">
        <f>VLOOKUP(D170,Baza_cen[],4,0)</f>
        <v>113.28</v>
      </c>
      <c r="I170" s="107">
        <f t="shared" si="24"/>
        <v>113.28</v>
      </c>
      <c r="P170" s="34"/>
      <c r="Q170" s="266" t="str">
        <f t="shared" si="25"/>
        <v>szt.</v>
      </c>
      <c r="R170" s="386"/>
      <c r="S170" s="401"/>
      <c r="T170" s="401"/>
      <c r="U170" s="401"/>
      <c r="V170" s="401"/>
      <c r="W170" s="401"/>
      <c r="X170" s="401"/>
      <c r="Y170" s="401"/>
      <c r="Z170" s="401"/>
      <c r="AA170" s="401"/>
      <c r="AB170" s="401"/>
      <c r="AC170" s="401"/>
      <c r="AD170" s="401"/>
      <c r="AE170" s="401"/>
      <c r="AF170" s="480">
        <f t="shared" si="26"/>
        <v>0</v>
      </c>
      <c r="AG170" s="147"/>
      <c r="AH170" s="41">
        <f t="shared" si="27"/>
        <v>0</v>
      </c>
    </row>
    <row r="171" spans="1:34" ht="12.75" customHeight="1" x14ac:dyDescent="0.25">
      <c r="A171" s="632"/>
      <c r="B171" s="656"/>
      <c r="C171" s="647"/>
      <c r="D171" s="155" t="s">
        <v>147</v>
      </c>
      <c r="E171" s="156">
        <v>125</v>
      </c>
      <c r="F171" s="156" t="s">
        <v>2257</v>
      </c>
      <c r="G171" s="167">
        <f>VLOOKUP(D171,Baza_cen[],4,0)</f>
        <v>115.64</v>
      </c>
      <c r="I171" s="107">
        <f t="shared" si="24"/>
        <v>115.64</v>
      </c>
      <c r="P171" s="34"/>
      <c r="Q171" s="266" t="str">
        <f t="shared" si="25"/>
        <v>szt.</v>
      </c>
      <c r="R171" s="386"/>
      <c r="S171" s="401"/>
      <c r="T171" s="401"/>
      <c r="U171" s="401"/>
      <c r="V171" s="401"/>
      <c r="W171" s="401"/>
      <c r="X171" s="401"/>
      <c r="Y171" s="401"/>
      <c r="Z171" s="401"/>
      <c r="AA171" s="401"/>
      <c r="AB171" s="401"/>
      <c r="AC171" s="401"/>
      <c r="AD171" s="401"/>
      <c r="AE171" s="401"/>
      <c r="AF171" s="480">
        <f t="shared" si="26"/>
        <v>0</v>
      </c>
      <c r="AG171" s="147"/>
      <c r="AH171" s="41">
        <f t="shared" si="27"/>
        <v>0</v>
      </c>
    </row>
    <row r="172" spans="1:34" ht="12.75" customHeight="1" x14ac:dyDescent="0.25">
      <c r="A172" s="632"/>
      <c r="B172" s="656"/>
      <c r="C172" s="647"/>
      <c r="D172" s="155" t="s">
        <v>148</v>
      </c>
      <c r="E172" s="156">
        <v>130</v>
      </c>
      <c r="F172" s="156" t="s">
        <v>2257</v>
      </c>
      <c r="G172" s="167">
        <f>VLOOKUP(D172,Baza_cen[],4,0)</f>
        <v>120.36</v>
      </c>
      <c r="I172" s="107">
        <f t="shared" si="24"/>
        <v>120.36</v>
      </c>
      <c r="P172" s="34"/>
      <c r="Q172" s="266" t="str">
        <f t="shared" si="25"/>
        <v>szt.</v>
      </c>
      <c r="R172" s="386"/>
      <c r="S172" s="401"/>
      <c r="T172" s="401"/>
      <c r="U172" s="401"/>
      <c r="V172" s="401"/>
      <c r="W172" s="401"/>
      <c r="X172" s="401"/>
      <c r="Y172" s="401"/>
      <c r="Z172" s="401"/>
      <c r="AA172" s="401"/>
      <c r="AB172" s="401"/>
      <c r="AC172" s="401"/>
      <c r="AD172" s="401"/>
      <c r="AE172" s="401"/>
      <c r="AF172" s="480">
        <f t="shared" si="26"/>
        <v>0</v>
      </c>
      <c r="AG172" s="147"/>
      <c r="AH172" s="41">
        <f t="shared" si="27"/>
        <v>0</v>
      </c>
    </row>
    <row r="173" spans="1:34" ht="12.75" customHeight="1" x14ac:dyDescent="0.25">
      <c r="A173" s="632"/>
      <c r="B173" s="656"/>
      <c r="C173" s="647"/>
      <c r="D173" s="155" t="s">
        <v>149</v>
      </c>
      <c r="E173" s="156">
        <v>135</v>
      </c>
      <c r="F173" s="156" t="s">
        <v>2257</v>
      </c>
      <c r="G173" s="167">
        <f>VLOOKUP(D173,Baza_cen[],4,0)</f>
        <v>122.72</v>
      </c>
      <c r="I173" s="107">
        <f t="shared" si="24"/>
        <v>122.72</v>
      </c>
      <c r="P173" s="34"/>
      <c r="Q173" s="266" t="str">
        <f t="shared" si="25"/>
        <v>szt.</v>
      </c>
      <c r="R173" s="386"/>
      <c r="S173" s="401"/>
      <c r="T173" s="401"/>
      <c r="U173" s="401"/>
      <c r="V173" s="401"/>
      <c r="W173" s="401"/>
      <c r="X173" s="401"/>
      <c r="Y173" s="401"/>
      <c r="Z173" s="401"/>
      <c r="AA173" s="401"/>
      <c r="AB173" s="401"/>
      <c r="AC173" s="401"/>
      <c r="AD173" s="401"/>
      <c r="AE173" s="401"/>
      <c r="AF173" s="480">
        <f t="shared" si="26"/>
        <v>0</v>
      </c>
      <c r="AG173" s="147"/>
      <c r="AH173" s="41">
        <f t="shared" si="27"/>
        <v>0</v>
      </c>
    </row>
    <row r="174" spans="1:34" ht="12.75" customHeight="1" x14ac:dyDescent="0.25">
      <c r="A174" s="632"/>
      <c r="B174" s="656"/>
      <c r="C174" s="647"/>
      <c r="D174" s="155" t="s">
        <v>150</v>
      </c>
      <c r="E174" s="156">
        <v>140</v>
      </c>
      <c r="F174" s="156" t="s">
        <v>2257</v>
      </c>
      <c r="G174" s="167">
        <f>VLOOKUP(D174,Baza_cen[],4,0)</f>
        <v>126.25999999999999</v>
      </c>
      <c r="I174" s="107">
        <f t="shared" si="24"/>
        <v>126.25999999999999</v>
      </c>
      <c r="P174" s="34"/>
      <c r="Q174" s="266" t="str">
        <f t="shared" si="25"/>
        <v>szt.</v>
      </c>
      <c r="R174" s="386"/>
      <c r="S174" s="401"/>
      <c r="T174" s="401"/>
      <c r="U174" s="401"/>
      <c r="V174" s="401"/>
      <c r="W174" s="401"/>
      <c r="X174" s="401"/>
      <c r="Y174" s="401"/>
      <c r="Z174" s="401"/>
      <c r="AA174" s="401"/>
      <c r="AB174" s="401"/>
      <c r="AC174" s="401"/>
      <c r="AD174" s="401"/>
      <c r="AE174" s="401"/>
      <c r="AF174" s="480">
        <f t="shared" si="26"/>
        <v>0</v>
      </c>
      <c r="AG174" s="147"/>
      <c r="AH174" s="41">
        <f t="shared" si="27"/>
        <v>0</v>
      </c>
    </row>
    <row r="175" spans="1:34" ht="12.75" customHeight="1" x14ac:dyDescent="0.25">
      <c r="A175" s="632"/>
      <c r="B175" s="656"/>
      <c r="C175" s="647"/>
      <c r="D175" s="155" t="s">
        <v>151</v>
      </c>
      <c r="E175" s="156">
        <v>145</v>
      </c>
      <c r="F175" s="156" t="s">
        <v>2257</v>
      </c>
      <c r="G175" s="167">
        <f>VLOOKUP(D175,Baza_cen[],4,0)</f>
        <v>129.79999999999998</v>
      </c>
      <c r="I175" s="107">
        <f t="shared" si="24"/>
        <v>129.79999999999998</v>
      </c>
      <c r="P175" s="34"/>
      <c r="Q175" s="266" t="str">
        <f t="shared" si="25"/>
        <v>szt.</v>
      </c>
      <c r="R175" s="386"/>
      <c r="S175" s="401"/>
      <c r="T175" s="401"/>
      <c r="U175" s="401"/>
      <c r="V175" s="401"/>
      <c r="W175" s="401"/>
      <c r="X175" s="401"/>
      <c r="Y175" s="401"/>
      <c r="Z175" s="401"/>
      <c r="AA175" s="401"/>
      <c r="AB175" s="401"/>
      <c r="AC175" s="401"/>
      <c r="AD175" s="401"/>
      <c r="AE175" s="401"/>
      <c r="AF175" s="480">
        <f t="shared" si="26"/>
        <v>0</v>
      </c>
      <c r="AG175" s="147"/>
      <c r="AH175" s="41">
        <f t="shared" si="27"/>
        <v>0</v>
      </c>
    </row>
    <row r="176" spans="1:34" ht="12.75" customHeight="1" x14ac:dyDescent="0.25">
      <c r="A176" s="632"/>
      <c r="B176" s="656"/>
      <c r="C176" s="647"/>
      <c r="D176" s="155" t="s">
        <v>152</v>
      </c>
      <c r="E176" s="156">
        <v>150</v>
      </c>
      <c r="F176" s="156" t="s">
        <v>2257</v>
      </c>
      <c r="G176" s="167">
        <f>VLOOKUP(D176,Baza_cen[],4,0)</f>
        <v>133.34</v>
      </c>
      <c r="I176" s="107">
        <f t="shared" si="24"/>
        <v>133.34</v>
      </c>
      <c r="P176" s="34"/>
      <c r="Q176" s="266" t="str">
        <f t="shared" si="25"/>
        <v>szt.</v>
      </c>
      <c r="R176" s="386"/>
      <c r="S176" s="401"/>
      <c r="T176" s="401"/>
      <c r="U176" s="401"/>
      <c r="V176" s="401"/>
      <c r="W176" s="401"/>
      <c r="X176" s="401"/>
      <c r="Y176" s="401"/>
      <c r="Z176" s="401"/>
      <c r="AA176" s="401"/>
      <c r="AB176" s="401"/>
      <c r="AC176" s="401"/>
      <c r="AD176" s="401"/>
      <c r="AE176" s="401"/>
      <c r="AF176" s="480">
        <f t="shared" si="26"/>
        <v>0</v>
      </c>
      <c r="AG176" s="147"/>
      <c r="AH176" s="41">
        <f t="shared" si="27"/>
        <v>0</v>
      </c>
    </row>
    <row r="177" spans="1:34" ht="12.75" customHeight="1" x14ac:dyDescent="0.25">
      <c r="A177" s="632"/>
      <c r="B177" s="656"/>
      <c r="C177" s="647"/>
      <c r="D177" s="155" t="s">
        <v>153</v>
      </c>
      <c r="E177" s="156">
        <v>155</v>
      </c>
      <c r="F177" s="156" t="s">
        <v>2257</v>
      </c>
      <c r="G177" s="167">
        <f>VLOOKUP(D177,Baza_cen[],4,0)</f>
        <v>135.69999999999999</v>
      </c>
      <c r="I177" s="107">
        <f t="shared" si="24"/>
        <v>135.69999999999999</v>
      </c>
      <c r="P177" s="34"/>
      <c r="Q177" s="266" t="str">
        <f t="shared" si="25"/>
        <v>szt.</v>
      </c>
      <c r="R177" s="386"/>
      <c r="S177" s="401"/>
      <c r="T177" s="401"/>
      <c r="U177" s="401"/>
      <c r="V177" s="401"/>
      <c r="W177" s="401"/>
      <c r="X177" s="401"/>
      <c r="Y177" s="401"/>
      <c r="Z177" s="401"/>
      <c r="AA177" s="401"/>
      <c r="AB177" s="401"/>
      <c r="AC177" s="401"/>
      <c r="AD177" s="401"/>
      <c r="AE177" s="401"/>
      <c r="AF177" s="480">
        <f t="shared" si="26"/>
        <v>0</v>
      </c>
      <c r="AG177" s="147"/>
      <c r="AH177" s="41">
        <f t="shared" si="27"/>
        <v>0</v>
      </c>
    </row>
    <row r="178" spans="1:34" ht="12.75" customHeight="1" x14ac:dyDescent="0.25">
      <c r="A178" s="632"/>
      <c r="B178" s="656"/>
      <c r="C178" s="647"/>
      <c r="D178" s="155" t="s">
        <v>154</v>
      </c>
      <c r="E178" s="156">
        <v>160</v>
      </c>
      <c r="F178" s="156" t="s">
        <v>2257</v>
      </c>
      <c r="G178" s="167">
        <f>VLOOKUP(D178,Baza_cen[],4,0)</f>
        <v>139.23999999999998</v>
      </c>
      <c r="I178" s="107">
        <f t="shared" si="24"/>
        <v>139.23999999999998</v>
      </c>
      <c r="P178" s="34"/>
      <c r="Q178" s="266" t="str">
        <f t="shared" si="25"/>
        <v>szt.</v>
      </c>
      <c r="R178" s="386"/>
      <c r="S178" s="401"/>
      <c r="T178" s="401"/>
      <c r="U178" s="401"/>
      <c r="V178" s="401"/>
      <c r="W178" s="401"/>
      <c r="X178" s="401"/>
      <c r="Y178" s="401"/>
      <c r="Z178" s="401"/>
      <c r="AA178" s="401"/>
      <c r="AB178" s="401"/>
      <c r="AC178" s="401"/>
      <c r="AD178" s="401"/>
      <c r="AE178" s="401"/>
      <c r="AF178" s="480">
        <f t="shared" si="26"/>
        <v>0</v>
      </c>
      <c r="AG178" s="147"/>
      <c r="AH178" s="41">
        <f t="shared" si="27"/>
        <v>0</v>
      </c>
    </row>
    <row r="179" spans="1:34" ht="12.75" customHeight="1" x14ac:dyDescent="0.25">
      <c r="A179" s="632"/>
      <c r="B179" s="656"/>
      <c r="C179" s="647"/>
      <c r="D179" s="155" t="s">
        <v>155</v>
      </c>
      <c r="E179" s="156">
        <v>165</v>
      </c>
      <c r="F179" s="156" t="s">
        <v>2257</v>
      </c>
      <c r="G179" s="167">
        <f>VLOOKUP(D179,Baza_cen[],4,0)</f>
        <v>141.6</v>
      </c>
      <c r="I179" s="107">
        <f t="shared" si="24"/>
        <v>141.6</v>
      </c>
      <c r="P179" s="34"/>
      <c r="Q179" s="266" t="str">
        <f t="shared" si="25"/>
        <v>szt.</v>
      </c>
      <c r="R179" s="386"/>
      <c r="S179" s="401"/>
      <c r="T179" s="401"/>
      <c r="U179" s="401"/>
      <c r="V179" s="401"/>
      <c r="W179" s="401"/>
      <c r="X179" s="401"/>
      <c r="Y179" s="401"/>
      <c r="Z179" s="401"/>
      <c r="AA179" s="401"/>
      <c r="AB179" s="401"/>
      <c r="AC179" s="401"/>
      <c r="AD179" s="401"/>
      <c r="AE179" s="401"/>
      <c r="AF179" s="480">
        <f t="shared" si="26"/>
        <v>0</v>
      </c>
      <c r="AG179" s="147"/>
      <c r="AH179" s="41">
        <f t="shared" si="27"/>
        <v>0</v>
      </c>
    </row>
    <row r="180" spans="1:34" ht="12.75" customHeight="1" x14ac:dyDescent="0.25">
      <c r="A180" s="632"/>
      <c r="B180" s="656"/>
      <c r="C180" s="647"/>
      <c r="D180" s="155" t="s">
        <v>156</v>
      </c>
      <c r="E180" s="156">
        <v>170</v>
      </c>
      <c r="F180" s="156" t="s">
        <v>2257</v>
      </c>
      <c r="G180" s="167">
        <f>VLOOKUP(D180,Baza_cen[],4,0)</f>
        <v>143.95999999999998</v>
      </c>
      <c r="I180" s="107">
        <f t="shared" si="24"/>
        <v>143.95999999999998</v>
      </c>
      <c r="P180" s="34"/>
      <c r="Q180" s="266" t="str">
        <f t="shared" si="25"/>
        <v>szt.</v>
      </c>
      <c r="R180" s="386"/>
      <c r="S180" s="401"/>
      <c r="T180" s="401"/>
      <c r="U180" s="401"/>
      <c r="V180" s="401"/>
      <c r="W180" s="401"/>
      <c r="X180" s="401"/>
      <c r="Y180" s="401"/>
      <c r="Z180" s="401"/>
      <c r="AA180" s="401"/>
      <c r="AB180" s="401"/>
      <c r="AC180" s="401"/>
      <c r="AD180" s="401"/>
      <c r="AE180" s="401"/>
      <c r="AF180" s="480">
        <f t="shared" si="26"/>
        <v>0</v>
      </c>
      <c r="AG180" s="147"/>
      <c r="AH180" s="41">
        <f t="shared" si="27"/>
        <v>0</v>
      </c>
    </row>
    <row r="181" spans="1:34" ht="12.75" customHeight="1" x14ac:dyDescent="0.25">
      <c r="A181" s="632"/>
      <c r="B181" s="656"/>
      <c r="C181" s="647"/>
      <c r="D181" s="155" t="s">
        <v>157</v>
      </c>
      <c r="E181" s="156">
        <v>175</v>
      </c>
      <c r="F181" s="156" t="s">
        <v>2257</v>
      </c>
      <c r="G181" s="167">
        <f>VLOOKUP(D181,Baza_cen[],4,0)</f>
        <v>148.67999999999998</v>
      </c>
      <c r="I181" s="107">
        <f t="shared" si="24"/>
        <v>148.67999999999998</v>
      </c>
      <c r="P181" s="34"/>
      <c r="Q181" s="266" t="str">
        <f t="shared" si="25"/>
        <v>szt.</v>
      </c>
      <c r="R181" s="386"/>
      <c r="S181" s="401"/>
      <c r="T181" s="401"/>
      <c r="U181" s="401"/>
      <c r="V181" s="401"/>
      <c r="W181" s="401"/>
      <c r="X181" s="401"/>
      <c r="Y181" s="401"/>
      <c r="Z181" s="401"/>
      <c r="AA181" s="401"/>
      <c r="AB181" s="401"/>
      <c r="AC181" s="401"/>
      <c r="AD181" s="401"/>
      <c r="AE181" s="401"/>
      <c r="AF181" s="480">
        <f t="shared" si="26"/>
        <v>0</v>
      </c>
      <c r="AG181" s="147"/>
      <c r="AH181" s="41">
        <f t="shared" si="27"/>
        <v>0</v>
      </c>
    </row>
    <row r="182" spans="1:34" ht="12.75" customHeight="1" x14ac:dyDescent="0.25">
      <c r="A182" s="632"/>
      <c r="B182" s="656"/>
      <c r="C182" s="647"/>
      <c r="D182" s="155" t="s">
        <v>158</v>
      </c>
      <c r="E182" s="156">
        <v>180</v>
      </c>
      <c r="F182" s="156" t="s">
        <v>2257</v>
      </c>
      <c r="G182" s="167">
        <f>VLOOKUP(D182,Baza_cen[],4,0)</f>
        <v>151.04</v>
      </c>
      <c r="I182" s="107">
        <f t="shared" si="24"/>
        <v>151.04</v>
      </c>
      <c r="P182" s="34"/>
      <c r="Q182" s="266" t="str">
        <f t="shared" si="25"/>
        <v>szt.</v>
      </c>
      <c r="R182" s="386"/>
      <c r="S182" s="401"/>
      <c r="T182" s="401"/>
      <c r="U182" s="401"/>
      <c r="V182" s="401"/>
      <c r="W182" s="401"/>
      <c r="X182" s="401"/>
      <c r="Y182" s="401"/>
      <c r="Z182" s="401"/>
      <c r="AA182" s="401"/>
      <c r="AB182" s="401"/>
      <c r="AC182" s="401"/>
      <c r="AD182" s="401"/>
      <c r="AE182" s="401"/>
      <c r="AF182" s="480">
        <f t="shared" si="26"/>
        <v>0</v>
      </c>
      <c r="AG182" s="147"/>
      <c r="AH182" s="41">
        <f t="shared" si="27"/>
        <v>0</v>
      </c>
    </row>
    <row r="183" spans="1:34" ht="12.75" customHeight="1" x14ac:dyDescent="0.25">
      <c r="A183" s="632"/>
      <c r="B183" s="656"/>
      <c r="C183" s="647"/>
      <c r="D183" s="155" t="s">
        <v>159</v>
      </c>
      <c r="E183" s="156">
        <v>185</v>
      </c>
      <c r="F183" s="156" t="s">
        <v>2257</v>
      </c>
      <c r="G183" s="167">
        <f>VLOOKUP(D183,Baza_cen[],4,0)</f>
        <v>153.4</v>
      </c>
      <c r="I183" s="107">
        <f t="shared" si="24"/>
        <v>153.4</v>
      </c>
      <c r="P183" s="34"/>
      <c r="Q183" s="266" t="str">
        <f t="shared" si="25"/>
        <v>szt.</v>
      </c>
      <c r="R183" s="386"/>
      <c r="S183" s="401"/>
      <c r="T183" s="401"/>
      <c r="U183" s="401"/>
      <c r="V183" s="401"/>
      <c r="W183" s="401"/>
      <c r="X183" s="401"/>
      <c r="Y183" s="401"/>
      <c r="Z183" s="401"/>
      <c r="AA183" s="401"/>
      <c r="AB183" s="401"/>
      <c r="AC183" s="401"/>
      <c r="AD183" s="401"/>
      <c r="AE183" s="401"/>
      <c r="AF183" s="480">
        <f t="shared" si="26"/>
        <v>0</v>
      </c>
      <c r="AG183" s="147"/>
      <c r="AH183" s="41">
        <f t="shared" si="27"/>
        <v>0</v>
      </c>
    </row>
    <row r="184" spans="1:34" ht="12.75" customHeight="1" x14ac:dyDescent="0.25">
      <c r="A184" s="632"/>
      <c r="B184" s="656"/>
      <c r="C184" s="647"/>
      <c r="D184" s="155" t="s">
        <v>160</v>
      </c>
      <c r="E184" s="156">
        <v>190</v>
      </c>
      <c r="F184" s="156" t="s">
        <v>2257</v>
      </c>
      <c r="G184" s="167">
        <f>VLOOKUP(D184,Baza_cen[],4,0)</f>
        <v>156.94</v>
      </c>
      <c r="I184" s="107">
        <f t="shared" si="24"/>
        <v>156.94</v>
      </c>
      <c r="P184" s="34"/>
      <c r="Q184" s="266" t="str">
        <f t="shared" si="25"/>
        <v>szt.</v>
      </c>
      <c r="R184" s="386"/>
      <c r="S184" s="401"/>
      <c r="T184" s="401"/>
      <c r="U184" s="401"/>
      <c r="V184" s="401"/>
      <c r="W184" s="401"/>
      <c r="X184" s="401"/>
      <c r="Y184" s="401"/>
      <c r="Z184" s="401"/>
      <c r="AA184" s="401"/>
      <c r="AB184" s="401"/>
      <c r="AC184" s="401"/>
      <c r="AD184" s="401"/>
      <c r="AE184" s="401"/>
      <c r="AF184" s="480">
        <f t="shared" si="26"/>
        <v>0</v>
      </c>
      <c r="AG184" s="147"/>
      <c r="AH184" s="41">
        <f t="shared" si="27"/>
        <v>0</v>
      </c>
    </row>
    <row r="185" spans="1:34" ht="12.75" customHeight="1" x14ac:dyDescent="0.25">
      <c r="A185" s="632"/>
      <c r="B185" s="656"/>
      <c r="C185" s="647"/>
      <c r="D185" s="155" t="s">
        <v>161</v>
      </c>
      <c r="E185" s="156">
        <v>195</v>
      </c>
      <c r="F185" s="156" t="s">
        <v>2257</v>
      </c>
      <c r="G185" s="167">
        <f>VLOOKUP(D185,Baza_cen[],4,0)</f>
        <v>159.29999999999998</v>
      </c>
      <c r="I185" s="107">
        <f t="shared" si="24"/>
        <v>159.29999999999998</v>
      </c>
      <c r="P185" s="34"/>
      <c r="Q185" s="266" t="str">
        <f t="shared" si="25"/>
        <v>szt.</v>
      </c>
      <c r="R185" s="386"/>
      <c r="S185" s="401"/>
      <c r="T185" s="401"/>
      <c r="U185" s="401"/>
      <c r="V185" s="401"/>
      <c r="W185" s="401"/>
      <c r="X185" s="401"/>
      <c r="Y185" s="401"/>
      <c r="Z185" s="401"/>
      <c r="AA185" s="401"/>
      <c r="AB185" s="401"/>
      <c r="AC185" s="401"/>
      <c r="AD185" s="401"/>
      <c r="AE185" s="401"/>
      <c r="AF185" s="480">
        <f t="shared" si="26"/>
        <v>0</v>
      </c>
      <c r="AG185" s="147"/>
      <c r="AH185" s="41">
        <f t="shared" si="27"/>
        <v>0</v>
      </c>
    </row>
    <row r="186" spans="1:34" ht="12.75" customHeight="1" x14ac:dyDescent="0.25">
      <c r="A186" s="632"/>
      <c r="B186" s="656"/>
      <c r="C186" s="647"/>
      <c r="D186" s="155" t="s">
        <v>162</v>
      </c>
      <c r="E186" s="156">
        <v>200</v>
      </c>
      <c r="F186" s="156" t="s">
        <v>2257</v>
      </c>
      <c r="G186" s="167">
        <f>VLOOKUP(D186,Baza_cen[],4,0)</f>
        <v>161.66</v>
      </c>
      <c r="I186" s="107">
        <f t="shared" si="24"/>
        <v>161.66</v>
      </c>
      <c r="P186" s="34"/>
      <c r="Q186" s="266" t="str">
        <f t="shared" si="25"/>
        <v>szt.</v>
      </c>
      <c r="R186" s="386"/>
      <c r="S186" s="401"/>
      <c r="T186" s="401"/>
      <c r="U186" s="401"/>
      <c r="V186" s="401"/>
      <c r="W186" s="401"/>
      <c r="X186" s="401"/>
      <c r="Y186" s="401"/>
      <c r="Z186" s="401"/>
      <c r="AA186" s="401"/>
      <c r="AB186" s="401"/>
      <c r="AC186" s="401"/>
      <c r="AD186" s="401"/>
      <c r="AE186" s="401"/>
      <c r="AF186" s="480">
        <f t="shared" si="26"/>
        <v>0</v>
      </c>
      <c r="AG186" s="147"/>
      <c r="AH186" s="41">
        <f t="shared" si="27"/>
        <v>0</v>
      </c>
    </row>
    <row r="187" spans="1:34" ht="12.75" customHeight="1" x14ac:dyDescent="0.25">
      <c r="A187" s="632"/>
      <c r="B187" s="656"/>
      <c r="C187" s="647"/>
      <c r="D187" s="155" t="s">
        <v>163</v>
      </c>
      <c r="E187" s="156">
        <v>205</v>
      </c>
      <c r="F187" s="156" t="s">
        <v>2257</v>
      </c>
      <c r="G187" s="167">
        <f>VLOOKUP(D187,Baza_cen[],4,0)</f>
        <v>165.2</v>
      </c>
      <c r="I187" s="107">
        <f t="shared" si="24"/>
        <v>165.2</v>
      </c>
      <c r="P187" s="34"/>
      <c r="Q187" s="266" t="str">
        <f t="shared" si="25"/>
        <v>szt.</v>
      </c>
      <c r="R187" s="386"/>
      <c r="S187" s="401"/>
      <c r="T187" s="401"/>
      <c r="U187" s="401"/>
      <c r="V187" s="401"/>
      <c r="W187" s="401"/>
      <c r="X187" s="401"/>
      <c r="Y187" s="401"/>
      <c r="Z187" s="401"/>
      <c r="AA187" s="401"/>
      <c r="AB187" s="401"/>
      <c r="AC187" s="401"/>
      <c r="AD187" s="401"/>
      <c r="AE187" s="401"/>
      <c r="AF187" s="480">
        <f t="shared" si="26"/>
        <v>0</v>
      </c>
      <c r="AG187" s="147"/>
      <c r="AH187" s="41">
        <f t="shared" si="27"/>
        <v>0</v>
      </c>
    </row>
    <row r="188" spans="1:34" ht="12.75" customHeight="1" x14ac:dyDescent="0.25">
      <c r="A188" s="632"/>
      <c r="B188" s="656"/>
      <c r="C188" s="647"/>
      <c r="D188" s="155" t="s">
        <v>164</v>
      </c>
      <c r="E188" s="156">
        <v>210</v>
      </c>
      <c r="F188" s="156" t="s">
        <v>2257</v>
      </c>
      <c r="G188" s="167">
        <f>VLOOKUP(D188,Baza_cen[],4,0)</f>
        <v>168.73999999999998</v>
      </c>
      <c r="I188" s="107">
        <f t="shared" si="24"/>
        <v>168.73999999999998</v>
      </c>
      <c r="P188" s="34"/>
      <c r="Q188" s="266" t="str">
        <f t="shared" si="25"/>
        <v>szt.</v>
      </c>
      <c r="R188" s="386"/>
      <c r="S188" s="401"/>
      <c r="T188" s="401"/>
      <c r="U188" s="401"/>
      <c r="V188" s="401"/>
      <c r="W188" s="401"/>
      <c r="X188" s="401"/>
      <c r="Y188" s="401"/>
      <c r="Z188" s="401"/>
      <c r="AA188" s="401"/>
      <c r="AB188" s="401"/>
      <c r="AC188" s="401"/>
      <c r="AD188" s="401"/>
      <c r="AE188" s="401"/>
      <c r="AF188" s="480">
        <f t="shared" si="26"/>
        <v>0</v>
      </c>
      <c r="AG188" s="147"/>
      <c r="AH188" s="41">
        <f t="shared" si="27"/>
        <v>0</v>
      </c>
    </row>
    <row r="189" spans="1:34" ht="12.75" customHeight="1" x14ac:dyDescent="0.25">
      <c r="A189" s="632"/>
      <c r="B189" s="656"/>
      <c r="C189" s="647"/>
      <c r="D189" s="155" t="s">
        <v>165</v>
      </c>
      <c r="E189" s="156">
        <v>215</v>
      </c>
      <c r="F189" s="156" t="s">
        <v>2257</v>
      </c>
      <c r="G189" s="167">
        <f>VLOOKUP(D189,Baza_cen[],4,0)</f>
        <v>172.28</v>
      </c>
      <c r="I189" s="107">
        <f t="shared" si="24"/>
        <v>172.28</v>
      </c>
      <c r="P189" s="34"/>
      <c r="Q189" s="266" t="str">
        <f t="shared" si="25"/>
        <v>szt.</v>
      </c>
      <c r="R189" s="386"/>
      <c r="S189" s="401"/>
      <c r="T189" s="401"/>
      <c r="U189" s="401"/>
      <c r="V189" s="401"/>
      <c r="W189" s="401"/>
      <c r="X189" s="401"/>
      <c r="Y189" s="401"/>
      <c r="Z189" s="401"/>
      <c r="AA189" s="401"/>
      <c r="AB189" s="401"/>
      <c r="AC189" s="401"/>
      <c r="AD189" s="401"/>
      <c r="AE189" s="401"/>
      <c r="AF189" s="480">
        <f t="shared" si="26"/>
        <v>0</v>
      </c>
      <c r="AG189" s="147"/>
      <c r="AH189" s="41">
        <f t="shared" si="27"/>
        <v>0</v>
      </c>
    </row>
    <row r="190" spans="1:34" ht="12.75" customHeight="1" x14ac:dyDescent="0.25">
      <c r="A190" s="632"/>
      <c r="B190" s="656"/>
      <c r="C190" s="647"/>
      <c r="D190" s="155" t="s">
        <v>166</v>
      </c>
      <c r="E190" s="156">
        <v>220</v>
      </c>
      <c r="F190" s="156" t="s">
        <v>2257</v>
      </c>
      <c r="G190" s="167">
        <f>VLOOKUP(D190,Baza_cen[],4,0)</f>
        <v>174.64</v>
      </c>
      <c r="I190" s="107">
        <f t="shared" si="24"/>
        <v>174.64</v>
      </c>
      <c r="P190" s="34"/>
      <c r="Q190" s="266" t="str">
        <f t="shared" si="25"/>
        <v>szt.</v>
      </c>
      <c r="R190" s="386"/>
      <c r="S190" s="401"/>
      <c r="T190" s="401"/>
      <c r="U190" s="401"/>
      <c r="V190" s="401"/>
      <c r="W190" s="401"/>
      <c r="X190" s="401"/>
      <c r="Y190" s="401"/>
      <c r="Z190" s="401"/>
      <c r="AA190" s="401"/>
      <c r="AB190" s="401"/>
      <c r="AC190" s="401"/>
      <c r="AD190" s="401"/>
      <c r="AE190" s="401"/>
      <c r="AF190" s="480">
        <f t="shared" si="26"/>
        <v>0</v>
      </c>
      <c r="AG190" s="147"/>
      <c r="AH190" s="41">
        <f t="shared" si="27"/>
        <v>0</v>
      </c>
    </row>
    <row r="191" spans="1:34" ht="12.75" customHeight="1" x14ac:dyDescent="0.25">
      <c r="A191" s="632"/>
      <c r="B191" s="656"/>
      <c r="C191" s="647"/>
      <c r="D191" s="155" t="s">
        <v>167</v>
      </c>
      <c r="E191" s="156">
        <v>225</v>
      </c>
      <c r="F191" s="156" t="s">
        <v>2257</v>
      </c>
      <c r="G191" s="167">
        <f>VLOOKUP(D191,Baza_cen[],4,0)</f>
        <v>178.17999999999998</v>
      </c>
      <c r="I191" s="107">
        <f t="shared" si="24"/>
        <v>178.17999999999998</v>
      </c>
      <c r="P191" s="34"/>
      <c r="Q191" s="266" t="str">
        <f t="shared" si="25"/>
        <v>szt.</v>
      </c>
      <c r="R191" s="386"/>
      <c r="S191" s="401"/>
      <c r="T191" s="401"/>
      <c r="U191" s="401"/>
      <c r="V191" s="401"/>
      <c r="W191" s="401"/>
      <c r="X191" s="401"/>
      <c r="Y191" s="401"/>
      <c r="Z191" s="401"/>
      <c r="AA191" s="401"/>
      <c r="AB191" s="401"/>
      <c r="AC191" s="401"/>
      <c r="AD191" s="401"/>
      <c r="AE191" s="401"/>
      <c r="AF191" s="480">
        <f t="shared" si="26"/>
        <v>0</v>
      </c>
      <c r="AG191" s="147"/>
      <c r="AH191" s="41">
        <f t="shared" si="27"/>
        <v>0</v>
      </c>
    </row>
    <row r="192" spans="1:34" ht="12.75" customHeight="1" x14ac:dyDescent="0.25">
      <c r="A192" s="632"/>
      <c r="B192" s="656"/>
      <c r="C192" s="647"/>
      <c r="D192" s="155" t="s">
        <v>168</v>
      </c>
      <c r="E192" s="156">
        <v>230</v>
      </c>
      <c r="F192" s="156" t="s">
        <v>2257</v>
      </c>
      <c r="G192" s="167">
        <f>VLOOKUP(D192,Baza_cen[],4,0)</f>
        <v>180.54</v>
      </c>
      <c r="I192" s="107">
        <f t="shared" si="24"/>
        <v>180.54</v>
      </c>
      <c r="P192" s="34"/>
      <c r="Q192" s="266" t="str">
        <f t="shared" si="25"/>
        <v>szt.</v>
      </c>
      <c r="R192" s="386"/>
      <c r="S192" s="401"/>
      <c r="T192" s="401"/>
      <c r="U192" s="401"/>
      <c r="V192" s="401"/>
      <c r="W192" s="401"/>
      <c r="X192" s="401"/>
      <c r="Y192" s="401"/>
      <c r="Z192" s="401"/>
      <c r="AA192" s="401"/>
      <c r="AB192" s="401"/>
      <c r="AC192" s="401"/>
      <c r="AD192" s="401"/>
      <c r="AE192" s="401"/>
      <c r="AF192" s="480">
        <f t="shared" si="26"/>
        <v>0</v>
      </c>
      <c r="AG192" s="147"/>
      <c r="AH192" s="41">
        <f t="shared" si="27"/>
        <v>0</v>
      </c>
    </row>
    <row r="193" spans="1:34" ht="12.75" customHeight="1" x14ac:dyDescent="0.25">
      <c r="A193" s="632"/>
      <c r="B193" s="656"/>
      <c r="C193" s="647"/>
      <c r="D193" s="155" t="s">
        <v>169</v>
      </c>
      <c r="E193" s="156">
        <v>235</v>
      </c>
      <c r="F193" s="156" t="s">
        <v>2257</v>
      </c>
      <c r="G193" s="167">
        <f>VLOOKUP(D193,Baza_cen[],4,0)</f>
        <v>182.89999999999998</v>
      </c>
      <c r="I193" s="107">
        <f t="shared" si="24"/>
        <v>182.89999999999998</v>
      </c>
      <c r="P193" s="34"/>
      <c r="Q193" s="266" t="str">
        <f t="shared" si="25"/>
        <v>szt.</v>
      </c>
      <c r="R193" s="386"/>
      <c r="S193" s="401"/>
      <c r="T193" s="401"/>
      <c r="U193" s="401"/>
      <c r="V193" s="401"/>
      <c r="W193" s="401"/>
      <c r="X193" s="401"/>
      <c r="Y193" s="401"/>
      <c r="Z193" s="401"/>
      <c r="AA193" s="401"/>
      <c r="AB193" s="401"/>
      <c r="AC193" s="401"/>
      <c r="AD193" s="401"/>
      <c r="AE193" s="401"/>
      <c r="AF193" s="480">
        <f t="shared" si="26"/>
        <v>0</v>
      </c>
      <c r="AG193" s="147"/>
      <c r="AH193" s="41">
        <f t="shared" si="27"/>
        <v>0</v>
      </c>
    </row>
    <row r="194" spans="1:34" ht="12.75" customHeight="1" x14ac:dyDescent="0.25">
      <c r="A194" s="632"/>
      <c r="B194" s="656"/>
      <c r="C194" s="647"/>
      <c r="D194" s="155" t="s">
        <v>170</v>
      </c>
      <c r="E194" s="156">
        <v>240</v>
      </c>
      <c r="F194" s="156" t="s">
        <v>2257</v>
      </c>
      <c r="G194" s="167">
        <f>VLOOKUP(D194,Baza_cen[],4,0)</f>
        <v>187.61999999999998</v>
      </c>
      <c r="I194" s="107">
        <f t="shared" si="24"/>
        <v>187.61999999999998</v>
      </c>
      <c r="P194" s="34"/>
      <c r="Q194" s="266" t="str">
        <f t="shared" si="25"/>
        <v>szt.</v>
      </c>
      <c r="R194" s="386"/>
      <c r="S194" s="401"/>
      <c r="T194" s="401"/>
      <c r="U194" s="401"/>
      <c r="V194" s="401"/>
      <c r="W194" s="401"/>
      <c r="X194" s="401"/>
      <c r="Y194" s="401"/>
      <c r="Z194" s="401"/>
      <c r="AA194" s="401"/>
      <c r="AB194" s="401"/>
      <c r="AC194" s="401"/>
      <c r="AD194" s="401"/>
      <c r="AE194" s="401"/>
      <c r="AF194" s="480">
        <f t="shared" si="26"/>
        <v>0</v>
      </c>
      <c r="AG194" s="147"/>
      <c r="AH194" s="41">
        <f t="shared" si="27"/>
        <v>0</v>
      </c>
    </row>
    <row r="195" spans="1:34" ht="12.75" customHeight="1" x14ac:dyDescent="0.25">
      <c r="A195" s="632"/>
      <c r="B195" s="656"/>
      <c r="C195" s="647"/>
      <c r="D195" s="155" t="s">
        <v>171</v>
      </c>
      <c r="E195" s="156">
        <v>245</v>
      </c>
      <c r="F195" s="156" t="s">
        <v>2257</v>
      </c>
      <c r="G195" s="167">
        <f>VLOOKUP(D195,Baza_cen[],4,0)</f>
        <v>189.98</v>
      </c>
      <c r="I195" s="107">
        <f t="shared" si="24"/>
        <v>189.98</v>
      </c>
      <c r="P195" s="34"/>
      <c r="Q195" s="266" t="str">
        <f t="shared" si="25"/>
        <v>szt.</v>
      </c>
      <c r="R195" s="386"/>
      <c r="S195" s="401"/>
      <c r="T195" s="401"/>
      <c r="U195" s="401"/>
      <c r="V195" s="401"/>
      <c r="W195" s="401"/>
      <c r="X195" s="401"/>
      <c r="Y195" s="401"/>
      <c r="Z195" s="401"/>
      <c r="AA195" s="401"/>
      <c r="AB195" s="401"/>
      <c r="AC195" s="401"/>
      <c r="AD195" s="401"/>
      <c r="AE195" s="401"/>
      <c r="AF195" s="480">
        <f t="shared" si="26"/>
        <v>0</v>
      </c>
      <c r="AG195" s="147"/>
      <c r="AH195" s="41">
        <f t="shared" si="27"/>
        <v>0</v>
      </c>
    </row>
    <row r="196" spans="1:34" ht="12.75" customHeight="1" x14ac:dyDescent="0.25">
      <c r="A196" s="632"/>
      <c r="B196" s="656"/>
      <c r="C196" s="647"/>
      <c r="D196" s="586" t="s">
        <v>172</v>
      </c>
      <c r="E196" s="579">
        <v>250</v>
      </c>
      <c r="F196" s="579" t="s">
        <v>2257</v>
      </c>
      <c r="G196" s="581">
        <f>VLOOKUP(D196,Baza_cen[],4,0)</f>
        <v>191.16</v>
      </c>
      <c r="I196" s="107">
        <f t="shared" si="24"/>
        <v>191.16</v>
      </c>
      <c r="P196" s="34"/>
      <c r="Q196" s="266" t="str">
        <f t="shared" si="25"/>
        <v>szt.</v>
      </c>
      <c r="R196" s="386"/>
      <c r="S196" s="401"/>
      <c r="T196" s="401"/>
      <c r="U196" s="401"/>
      <c r="V196" s="401"/>
      <c r="W196" s="401"/>
      <c r="X196" s="401"/>
      <c r="Y196" s="401"/>
      <c r="Z196" s="401"/>
      <c r="AA196" s="401"/>
      <c r="AB196" s="401"/>
      <c r="AC196" s="401"/>
      <c r="AD196" s="401"/>
      <c r="AE196" s="401"/>
      <c r="AF196" s="480">
        <f t="shared" si="26"/>
        <v>0</v>
      </c>
      <c r="AG196" s="147"/>
      <c r="AH196" s="41">
        <f t="shared" si="27"/>
        <v>0</v>
      </c>
    </row>
    <row r="197" spans="1:34" ht="12.75" customHeight="1" x14ac:dyDescent="0.25">
      <c r="A197" s="632"/>
      <c r="B197" s="656"/>
      <c r="C197" s="647"/>
      <c r="D197" s="589" t="s">
        <v>38150</v>
      </c>
      <c r="E197" s="590">
        <v>65</v>
      </c>
      <c r="F197" s="600" t="s">
        <v>2258</v>
      </c>
      <c r="G197" s="592">
        <f>VLOOKUP(D197,Baza_cen[],4,0)</f>
        <v>87.32</v>
      </c>
      <c r="I197" s="107">
        <f t="shared" ref="I197:I234" si="28">G197*(1-$I$3)</f>
        <v>87.32</v>
      </c>
      <c r="P197" s="34"/>
      <c r="Q197" s="266" t="str">
        <f t="shared" si="25"/>
        <v>szt.</v>
      </c>
      <c r="R197" s="386"/>
      <c r="S197" s="401"/>
      <c r="T197" s="401"/>
      <c r="U197" s="401"/>
      <c r="V197" s="401"/>
      <c r="W197" s="401"/>
      <c r="X197" s="401"/>
      <c r="Y197" s="401"/>
      <c r="Z197" s="401"/>
      <c r="AA197" s="401"/>
      <c r="AB197" s="401"/>
      <c r="AC197" s="401"/>
      <c r="AD197" s="401"/>
      <c r="AE197" s="401"/>
      <c r="AF197" s="480">
        <f t="shared" ref="AF197:AF234" si="29">P197*$J$1</f>
        <v>0</v>
      </c>
      <c r="AG197" s="147"/>
      <c r="AH197" s="41">
        <f t="shared" ref="AH197:AH234" si="30">AF197*I197</f>
        <v>0</v>
      </c>
    </row>
    <row r="198" spans="1:34" ht="12.75" customHeight="1" x14ac:dyDescent="0.25">
      <c r="A198" s="632"/>
      <c r="B198" s="656"/>
      <c r="C198" s="647"/>
      <c r="D198" s="155" t="s">
        <v>38151</v>
      </c>
      <c r="E198" s="156">
        <v>70</v>
      </c>
      <c r="F198" s="567" t="s">
        <v>2258</v>
      </c>
      <c r="G198" s="167">
        <f>VLOOKUP(D198,Baza_cen[],4,0)</f>
        <v>92.039999999999992</v>
      </c>
      <c r="I198" s="107">
        <f t="shared" si="28"/>
        <v>92.039999999999992</v>
      </c>
      <c r="P198" s="34"/>
      <c r="Q198" s="266" t="str">
        <f t="shared" si="25"/>
        <v>szt.</v>
      </c>
      <c r="R198" s="386"/>
      <c r="S198" s="401"/>
      <c r="T198" s="401"/>
      <c r="U198" s="401"/>
      <c r="V198" s="401"/>
      <c r="W198" s="401"/>
      <c r="X198" s="401"/>
      <c r="Y198" s="401"/>
      <c r="Z198" s="401"/>
      <c r="AA198" s="401"/>
      <c r="AB198" s="401"/>
      <c r="AC198" s="401"/>
      <c r="AD198" s="401"/>
      <c r="AE198" s="401"/>
      <c r="AF198" s="480">
        <f t="shared" si="29"/>
        <v>0</v>
      </c>
      <c r="AG198" s="147"/>
      <c r="AH198" s="41">
        <f t="shared" si="30"/>
        <v>0</v>
      </c>
    </row>
    <row r="199" spans="1:34" ht="12.75" customHeight="1" x14ac:dyDescent="0.25">
      <c r="A199" s="632"/>
      <c r="B199" s="656"/>
      <c r="C199" s="647"/>
      <c r="D199" s="155" t="s">
        <v>38152</v>
      </c>
      <c r="E199" s="156">
        <v>75</v>
      </c>
      <c r="F199" s="567" t="s">
        <v>2258</v>
      </c>
      <c r="G199" s="167">
        <f>VLOOKUP(D199,Baza_cen[],4,0)</f>
        <v>95.58</v>
      </c>
      <c r="I199" s="107">
        <f t="shared" si="28"/>
        <v>95.58</v>
      </c>
      <c r="P199" s="34"/>
      <c r="Q199" s="266" t="str">
        <f t="shared" si="25"/>
        <v>szt.</v>
      </c>
      <c r="R199" s="386"/>
      <c r="S199" s="401"/>
      <c r="T199" s="401"/>
      <c r="U199" s="401"/>
      <c r="V199" s="401"/>
      <c r="W199" s="401"/>
      <c r="X199" s="401"/>
      <c r="Y199" s="401"/>
      <c r="Z199" s="401"/>
      <c r="AA199" s="401"/>
      <c r="AB199" s="401"/>
      <c r="AC199" s="401"/>
      <c r="AD199" s="401"/>
      <c r="AE199" s="401"/>
      <c r="AF199" s="480">
        <f t="shared" si="29"/>
        <v>0</v>
      </c>
      <c r="AG199" s="147"/>
      <c r="AH199" s="41">
        <f t="shared" si="30"/>
        <v>0</v>
      </c>
    </row>
    <row r="200" spans="1:34" ht="12.75" customHeight="1" x14ac:dyDescent="0.25">
      <c r="A200" s="632"/>
      <c r="B200" s="656"/>
      <c r="C200" s="647"/>
      <c r="D200" s="155" t="s">
        <v>38153</v>
      </c>
      <c r="E200" s="156">
        <v>80</v>
      </c>
      <c r="F200" s="567" t="s">
        <v>2258</v>
      </c>
      <c r="G200" s="167">
        <f>VLOOKUP(D200,Baza_cen[],4,0)</f>
        <v>97.94</v>
      </c>
      <c r="I200" s="107">
        <f t="shared" si="28"/>
        <v>97.94</v>
      </c>
      <c r="P200" s="34"/>
      <c r="Q200" s="266" t="str">
        <f t="shared" si="25"/>
        <v>szt.</v>
      </c>
      <c r="R200" s="386"/>
      <c r="S200" s="401"/>
      <c r="T200" s="401"/>
      <c r="U200" s="401"/>
      <c r="V200" s="401"/>
      <c r="W200" s="401"/>
      <c r="X200" s="401"/>
      <c r="Y200" s="401"/>
      <c r="Z200" s="401"/>
      <c r="AA200" s="401"/>
      <c r="AB200" s="401"/>
      <c r="AC200" s="401"/>
      <c r="AD200" s="401"/>
      <c r="AE200" s="401"/>
      <c r="AF200" s="480">
        <f t="shared" si="29"/>
        <v>0</v>
      </c>
      <c r="AG200" s="147"/>
      <c r="AH200" s="41">
        <f t="shared" si="30"/>
        <v>0</v>
      </c>
    </row>
    <row r="201" spans="1:34" ht="12.75" customHeight="1" x14ac:dyDescent="0.25">
      <c r="A201" s="632"/>
      <c r="B201" s="656"/>
      <c r="C201" s="647"/>
      <c r="D201" s="155" t="s">
        <v>38154</v>
      </c>
      <c r="E201" s="156">
        <v>85</v>
      </c>
      <c r="F201" s="567" t="s">
        <v>2258</v>
      </c>
      <c r="G201" s="167">
        <f>VLOOKUP(D201,Baza_cen[],4,0)</f>
        <v>102.66</v>
      </c>
      <c r="I201" s="107">
        <f t="shared" si="28"/>
        <v>102.66</v>
      </c>
      <c r="P201" s="34"/>
      <c r="Q201" s="266" t="str">
        <f t="shared" si="25"/>
        <v>szt.</v>
      </c>
      <c r="R201" s="386"/>
      <c r="S201" s="401"/>
      <c r="T201" s="401"/>
      <c r="U201" s="401"/>
      <c r="V201" s="401"/>
      <c r="W201" s="401"/>
      <c r="X201" s="401"/>
      <c r="Y201" s="401"/>
      <c r="Z201" s="401"/>
      <c r="AA201" s="401"/>
      <c r="AB201" s="401"/>
      <c r="AC201" s="401"/>
      <c r="AD201" s="401"/>
      <c r="AE201" s="401"/>
      <c r="AF201" s="480">
        <f t="shared" si="29"/>
        <v>0</v>
      </c>
      <c r="AG201" s="147"/>
      <c r="AH201" s="41">
        <f t="shared" si="30"/>
        <v>0</v>
      </c>
    </row>
    <row r="202" spans="1:34" ht="12.75" customHeight="1" x14ac:dyDescent="0.25">
      <c r="A202" s="632"/>
      <c r="B202" s="656"/>
      <c r="C202" s="647"/>
      <c r="D202" s="155" t="s">
        <v>38155</v>
      </c>
      <c r="E202" s="156">
        <v>90</v>
      </c>
      <c r="F202" s="567" t="s">
        <v>2258</v>
      </c>
      <c r="G202" s="167">
        <f>VLOOKUP(D202,Baza_cen[],4,0)</f>
        <v>107.38</v>
      </c>
      <c r="I202" s="107">
        <f t="shared" si="28"/>
        <v>107.38</v>
      </c>
      <c r="P202" s="34"/>
      <c r="Q202" s="266" t="str">
        <f t="shared" si="25"/>
        <v>szt.</v>
      </c>
      <c r="R202" s="386"/>
      <c r="S202" s="401"/>
      <c r="T202" s="401"/>
      <c r="U202" s="401"/>
      <c r="V202" s="401"/>
      <c r="W202" s="401"/>
      <c r="X202" s="401"/>
      <c r="Y202" s="401"/>
      <c r="Z202" s="401"/>
      <c r="AA202" s="401"/>
      <c r="AB202" s="401"/>
      <c r="AC202" s="401"/>
      <c r="AD202" s="401"/>
      <c r="AE202" s="401"/>
      <c r="AF202" s="480">
        <f t="shared" si="29"/>
        <v>0</v>
      </c>
      <c r="AG202" s="147"/>
      <c r="AH202" s="41">
        <f t="shared" si="30"/>
        <v>0</v>
      </c>
    </row>
    <row r="203" spans="1:34" ht="12.75" customHeight="1" x14ac:dyDescent="0.25">
      <c r="A203" s="632"/>
      <c r="B203" s="656"/>
      <c r="C203" s="647"/>
      <c r="D203" s="155" t="s">
        <v>38156</v>
      </c>
      <c r="E203" s="156">
        <v>95</v>
      </c>
      <c r="F203" s="567" t="s">
        <v>2258</v>
      </c>
      <c r="G203" s="167">
        <f>VLOOKUP(D203,Baza_cen[],4,0)</f>
        <v>110.91999999999999</v>
      </c>
      <c r="I203" s="107">
        <f t="shared" si="28"/>
        <v>110.91999999999999</v>
      </c>
      <c r="P203" s="34"/>
      <c r="Q203" s="266" t="str">
        <f t="shared" si="25"/>
        <v>szt.</v>
      </c>
      <c r="R203" s="386"/>
      <c r="S203" s="401"/>
      <c r="T203" s="401"/>
      <c r="U203" s="401"/>
      <c r="V203" s="401"/>
      <c r="W203" s="401"/>
      <c r="X203" s="401"/>
      <c r="Y203" s="401"/>
      <c r="Z203" s="401"/>
      <c r="AA203" s="401"/>
      <c r="AB203" s="401"/>
      <c r="AC203" s="401"/>
      <c r="AD203" s="401"/>
      <c r="AE203" s="401"/>
      <c r="AF203" s="480">
        <f t="shared" si="29"/>
        <v>0</v>
      </c>
      <c r="AG203" s="147"/>
      <c r="AH203" s="41">
        <f t="shared" si="30"/>
        <v>0</v>
      </c>
    </row>
    <row r="204" spans="1:34" ht="12.75" customHeight="1" x14ac:dyDescent="0.25">
      <c r="A204" s="632"/>
      <c r="B204" s="656"/>
      <c r="C204" s="647"/>
      <c r="D204" s="155" t="s">
        <v>38157</v>
      </c>
      <c r="E204" s="156">
        <v>100</v>
      </c>
      <c r="F204" s="567" t="s">
        <v>2258</v>
      </c>
      <c r="G204" s="167">
        <f>VLOOKUP(D204,Baza_cen[],4,0)</f>
        <v>114.46</v>
      </c>
      <c r="I204" s="107">
        <f t="shared" si="28"/>
        <v>114.46</v>
      </c>
      <c r="P204" s="34"/>
      <c r="Q204" s="266" t="str">
        <f t="shared" si="25"/>
        <v>szt.</v>
      </c>
      <c r="R204" s="386"/>
      <c r="S204" s="401"/>
      <c r="T204" s="401"/>
      <c r="U204" s="401"/>
      <c r="V204" s="401"/>
      <c r="W204" s="401"/>
      <c r="X204" s="401"/>
      <c r="Y204" s="401"/>
      <c r="Z204" s="401"/>
      <c r="AA204" s="401"/>
      <c r="AB204" s="401"/>
      <c r="AC204" s="401"/>
      <c r="AD204" s="401"/>
      <c r="AE204" s="401"/>
      <c r="AF204" s="480">
        <f t="shared" si="29"/>
        <v>0</v>
      </c>
      <c r="AG204" s="147"/>
      <c r="AH204" s="41">
        <f t="shared" si="30"/>
        <v>0</v>
      </c>
    </row>
    <row r="205" spans="1:34" ht="12.75" customHeight="1" x14ac:dyDescent="0.25">
      <c r="A205" s="632"/>
      <c r="B205" s="656"/>
      <c r="C205" s="647"/>
      <c r="D205" s="155" t="s">
        <v>38158</v>
      </c>
      <c r="E205" s="156">
        <v>105</v>
      </c>
      <c r="F205" s="567" t="s">
        <v>2258</v>
      </c>
      <c r="G205" s="167">
        <f>VLOOKUP(D205,Baza_cen[],4,0)</f>
        <v>118</v>
      </c>
      <c r="I205" s="107">
        <f t="shared" si="28"/>
        <v>118</v>
      </c>
      <c r="P205" s="34"/>
      <c r="Q205" s="266" t="str">
        <f t="shared" si="25"/>
        <v>szt.</v>
      </c>
      <c r="R205" s="386"/>
      <c r="S205" s="401"/>
      <c r="T205" s="401"/>
      <c r="U205" s="401"/>
      <c r="V205" s="401"/>
      <c r="W205" s="401"/>
      <c r="X205" s="401"/>
      <c r="Y205" s="401"/>
      <c r="Z205" s="401"/>
      <c r="AA205" s="401"/>
      <c r="AB205" s="401"/>
      <c r="AC205" s="401"/>
      <c r="AD205" s="401"/>
      <c r="AE205" s="401"/>
      <c r="AF205" s="480">
        <f t="shared" si="29"/>
        <v>0</v>
      </c>
      <c r="AG205" s="147"/>
      <c r="AH205" s="41">
        <f t="shared" si="30"/>
        <v>0</v>
      </c>
    </row>
    <row r="206" spans="1:34" ht="12.75" customHeight="1" x14ac:dyDescent="0.25">
      <c r="A206" s="632"/>
      <c r="B206" s="656"/>
      <c r="C206" s="647"/>
      <c r="D206" s="155" t="s">
        <v>38159</v>
      </c>
      <c r="E206" s="156">
        <v>110</v>
      </c>
      <c r="F206" s="567" t="s">
        <v>2258</v>
      </c>
      <c r="G206" s="167">
        <f>VLOOKUP(D206,Baza_cen[],4,0)</f>
        <v>120.36</v>
      </c>
      <c r="I206" s="107">
        <f t="shared" si="28"/>
        <v>120.36</v>
      </c>
      <c r="P206" s="34"/>
      <c r="Q206" s="266" t="str">
        <f t="shared" si="25"/>
        <v>szt.</v>
      </c>
      <c r="R206" s="386"/>
      <c r="S206" s="401"/>
      <c r="T206" s="401"/>
      <c r="U206" s="401"/>
      <c r="V206" s="401"/>
      <c r="W206" s="401"/>
      <c r="X206" s="401"/>
      <c r="Y206" s="401"/>
      <c r="Z206" s="401"/>
      <c r="AA206" s="401"/>
      <c r="AB206" s="401"/>
      <c r="AC206" s="401"/>
      <c r="AD206" s="401"/>
      <c r="AE206" s="401"/>
      <c r="AF206" s="480">
        <f t="shared" si="29"/>
        <v>0</v>
      </c>
      <c r="AG206" s="147"/>
      <c r="AH206" s="41">
        <f t="shared" si="30"/>
        <v>0</v>
      </c>
    </row>
    <row r="207" spans="1:34" ht="12.75" customHeight="1" x14ac:dyDescent="0.25">
      <c r="A207" s="632"/>
      <c r="B207" s="656"/>
      <c r="C207" s="647"/>
      <c r="D207" s="155" t="s">
        <v>38160</v>
      </c>
      <c r="E207" s="156">
        <v>115</v>
      </c>
      <c r="F207" s="567" t="s">
        <v>2258</v>
      </c>
      <c r="G207" s="167">
        <f>VLOOKUP(D207,Baza_cen[],4,0)</f>
        <v>123.89999999999999</v>
      </c>
      <c r="I207" s="107">
        <f t="shared" si="28"/>
        <v>123.89999999999999</v>
      </c>
      <c r="P207" s="34"/>
      <c r="Q207" s="266" t="str">
        <f t="shared" si="25"/>
        <v>szt.</v>
      </c>
      <c r="R207" s="386"/>
      <c r="S207" s="401"/>
      <c r="T207" s="401"/>
      <c r="U207" s="401"/>
      <c r="V207" s="401"/>
      <c r="W207" s="401"/>
      <c r="X207" s="401"/>
      <c r="Y207" s="401"/>
      <c r="Z207" s="401"/>
      <c r="AA207" s="401"/>
      <c r="AB207" s="401"/>
      <c r="AC207" s="401"/>
      <c r="AD207" s="401"/>
      <c r="AE207" s="401"/>
      <c r="AF207" s="480">
        <f t="shared" si="29"/>
        <v>0</v>
      </c>
      <c r="AG207" s="147"/>
      <c r="AH207" s="41">
        <f t="shared" si="30"/>
        <v>0</v>
      </c>
    </row>
    <row r="208" spans="1:34" ht="12.75" customHeight="1" x14ac:dyDescent="0.25">
      <c r="A208" s="632"/>
      <c r="B208" s="656"/>
      <c r="C208" s="647"/>
      <c r="D208" s="155" t="s">
        <v>38161</v>
      </c>
      <c r="E208" s="156">
        <v>120</v>
      </c>
      <c r="F208" s="567" t="s">
        <v>2258</v>
      </c>
      <c r="G208" s="167">
        <f>VLOOKUP(D208,Baza_cen[],4,0)</f>
        <v>129.79999999999998</v>
      </c>
      <c r="I208" s="107">
        <f t="shared" si="28"/>
        <v>129.79999999999998</v>
      </c>
      <c r="P208" s="34"/>
      <c r="Q208" s="266" t="str">
        <f t="shared" si="25"/>
        <v>szt.</v>
      </c>
      <c r="R208" s="386"/>
      <c r="S208" s="401"/>
      <c r="T208" s="401"/>
      <c r="U208" s="401"/>
      <c r="V208" s="401"/>
      <c r="W208" s="401"/>
      <c r="X208" s="401"/>
      <c r="Y208" s="401"/>
      <c r="Z208" s="401"/>
      <c r="AA208" s="401"/>
      <c r="AB208" s="401"/>
      <c r="AC208" s="401"/>
      <c r="AD208" s="401"/>
      <c r="AE208" s="401"/>
      <c r="AF208" s="480">
        <f t="shared" si="29"/>
        <v>0</v>
      </c>
      <c r="AG208" s="147"/>
      <c r="AH208" s="41">
        <f t="shared" si="30"/>
        <v>0</v>
      </c>
    </row>
    <row r="209" spans="1:34" ht="12.75" customHeight="1" x14ac:dyDescent="0.25">
      <c r="A209" s="632"/>
      <c r="B209" s="656"/>
      <c r="C209" s="647"/>
      <c r="D209" s="155" t="s">
        <v>38162</v>
      </c>
      <c r="E209" s="156">
        <v>125</v>
      </c>
      <c r="F209" s="567" t="s">
        <v>2258</v>
      </c>
      <c r="G209" s="167">
        <f>VLOOKUP(D209,Baza_cen[],4,0)</f>
        <v>132.16</v>
      </c>
      <c r="I209" s="107">
        <f t="shared" si="28"/>
        <v>132.16</v>
      </c>
      <c r="P209" s="34"/>
      <c r="Q209" s="266" t="str">
        <f t="shared" si="25"/>
        <v>szt.</v>
      </c>
      <c r="R209" s="386"/>
      <c r="S209" s="401"/>
      <c r="T209" s="401"/>
      <c r="U209" s="401"/>
      <c r="V209" s="401"/>
      <c r="W209" s="401"/>
      <c r="X209" s="401"/>
      <c r="Y209" s="401"/>
      <c r="Z209" s="401"/>
      <c r="AA209" s="401"/>
      <c r="AB209" s="401"/>
      <c r="AC209" s="401"/>
      <c r="AD209" s="401"/>
      <c r="AE209" s="401"/>
      <c r="AF209" s="480">
        <f t="shared" si="29"/>
        <v>0</v>
      </c>
      <c r="AG209" s="147"/>
      <c r="AH209" s="41">
        <f t="shared" si="30"/>
        <v>0</v>
      </c>
    </row>
    <row r="210" spans="1:34" ht="12.75" customHeight="1" x14ac:dyDescent="0.25">
      <c r="A210" s="632"/>
      <c r="B210" s="656"/>
      <c r="C210" s="647"/>
      <c r="D210" s="155" t="s">
        <v>38163</v>
      </c>
      <c r="E210" s="156">
        <v>130</v>
      </c>
      <c r="F210" s="567" t="s">
        <v>2258</v>
      </c>
      <c r="G210" s="167">
        <f>VLOOKUP(D210,Baza_cen[],4,0)</f>
        <v>136.88</v>
      </c>
      <c r="I210" s="107">
        <f t="shared" si="28"/>
        <v>136.88</v>
      </c>
      <c r="P210" s="34"/>
      <c r="Q210" s="266" t="str">
        <f t="shared" si="25"/>
        <v>szt.</v>
      </c>
      <c r="R210" s="386"/>
      <c r="S210" s="401"/>
      <c r="T210" s="401"/>
      <c r="U210" s="401"/>
      <c r="V210" s="401"/>
      <c r="W210" s="401"/>
      <c r="X210" s="401"/>
      <c r="Y210" s="401"/>
      <c r="Z210" s="401"/>
      <c r="AA210" s="401"/>
      <c r="AB210" s="401"/>
      <c r="AC210" s="401"/>
      <c r="AD210" s="401"/>
      <c r="AE210" s="401"/>
      <c r="AF210" s="480">
        <f t="shared" si="29"/>
        <v>0</v>
      </c>
      <c r="AG210" s="147"/>
      <c r="AH210" s="41">
        <f t="shared" si="30"/>
        <v>0</v>
      </c>
    </row>
    <row r="211" spans="1:34" ht="12.75" customHeight="1" x14ac:dyDescent="0.25">
      <c r="A211" s="632"/>
      <c r="B211" s="656"/>
      <c r="C211" s="647"/>
      <c r="D211" s="155" t="s">
        <v>38164</v>
      </c>
      <c r="E211" s="156">
        <v>135</v>
      </c>
      <c r="F211" s="567" t="s">
        <v>2258</v>
      </c>
      <c r="G211" s="167">
        <f>VLOOKUP(D211,Baza_cen[],4,0)</f>
        <v>140.41999999999999</v>
      </c>
      <c r="I211" s="107">
        <f t="shared" si="28"/>
        <v>140.41999999999999</v>
      </c>
      <c r="P211" s="34"/>
      <c r="Q211" s="266" t="str">
        <f t="shared" si="25"/>
        <v>szt.</v>
      </c>
      <c r="R211" s="386"/>
      <c r="S211" s="401"/>
      <c r="T211" s="401"/>
      <c r="U211" s="401"/>
      <c r="V211" s="401"/>
      <c r="W211" s="401"/>
      <c r="X211" s="401"/>
      <c r="Y211" s="401"/>
      <c r="Z211" s="401"/>
      <c r="AA211" s="401"/>
      <c r="AB211" s="401"/>
      <c r="AC211" s="401"/>
      <c r="AD211" s="401"/>
      <c r="AE211" s="401"/>
      <c r="AF211" s="480">
        <f t="shared" si="29"/>
        <v>0</v>
      </c>
      <c r="AG211" s="147"/>
      <c r="AH211" s="41">
        <f t="shared" si="30"/>
        <v>0</v>
      </c>
    </row>
    <row r="212" spans="1:34" ht="12.75" customHeight="1" x14ac:dyDescent="0.25">
      <c r="A212" s="632"/>
      <c r="B212" s="656"/>
      <c r="C212" s="647"/>
      <c r="D212" s="155" t="s">
        <v>38165</v>
      </c>
      <c r="E212" s="156">
        <v>140</v>
      </c>
      <c r="F212" s="567" t="s">
        <v>2258</v>
      </c>
      <c r="G212" s="167">
        <f>VLOOKUP(D212,Baza_cen[],4,0)</f>
        <v>143.95999999999998</v>
      </c>
      <c r="I212" s="107">
        <f t="shared" si="28"/>
        <v>143.95999999999998</v>
      </c>
      <c r="P212" s="34"/>
      <c r="Q212" s="266" t="str">
        <f t="shared" si="25"/>
        <v>szt.</v>
      </c>
      <c r="R212" s="386"/>
      <c r="S212" s="401"/>
      <c r="T212" s="401"/>
      <c r="U212" s="401"/>
      <c r="V212" s="401"/>
      <c r="W212" s="401"/>
      <c r="X212" s="401"/>
      <c r="Y212" s="401"/>
      <c r="Z212" s="401"/>
      <c r="AA212" s="401"/>
      <c r="AB212" s="401"/>
      <c r="AC212" s="401"/>
      <c r="AD212" s="401"/>
      <c r="AE212" s="401"/>
      <c r="AF212" s="480">
        <f t="shared" si="29"/>
        <v>0</v>
      </c>
      <c r="AG212" s="147"/>
      <c r="AH212" s="41">
        <f t="shared" si="30"/>
        <v>0</v>
      </c>
    </row>
    <row r="213" spans="1:34" ht="12.75" customHeight="1" x14ac:dyDescent="0.25">
      <c r="A213" s="632"/>
      <c r="B213" s="656"/>
      <c r="C213" s="647"/>
      <c r="D213" s="155" t="s">
        <v>38166</v>
      </c>
      <c r="E213" s="156">
        <v>145</v>
      </c>
      <c r="F213" s="567" t="s">
        <v>2258</v>
      </c>
      <c r="G213" s="167">
        <f>VLOOKUP(D213,Baza_cen[],4,0)</f>
        <v>149.85999999999999</v>
      </c>
      <c r="I213" s="107">
        <f t="shared" si="28"/>
        <v>149.85999999999999</v>
      </c>
      <c r="P213" s="34"/>
      <c r="Q213" s="266" t="str">
        <f t="shared" si="25"/>
        <v>szt.</v>
      </c>
      <c r="R213" s="386"/>
      <c r="S213" s="401"/>
      <c r="T213" s="401"/>
      <c r="U213" s="401"/>
      <c r="V213" s="401"/>
      <c r="W213" s="401"/>
      <c r="X213" s="401"/>
      <c r="Y213" s="401"/>
      <c r="Z213" s="401"/>
      <c r="AA213" s="401"/>
      <c r="AB213" s="401"/>
      <c r="AC213" s="401"/>
      <c r="AD213" s="401"/>
      <c r="AE213" s="401"/>
      <c r="AF213" s="480">
        <f t="shared" si="29"/>
        <v>0</v>
      </c>
      <c r="AG213" s="147"/>
      <c r="AH213" s="41">
        <f t="shared" si="30"/>
        <v>0</v>
      </c>
    </row>
    <row r="214" spans="1:34" ht="12.75" customHeight="1" x14ac:dyDescent="0.25">
      <c r="A214" s="632"/>
      <c r="B214" s="656"/>
      <c r="C214" s="647"/>
      <c r="D214" s="155" t="s">
        <v>38167</v>
      </c>
      <c r="E214" s="156">
        <v>150</v>
      </c>
      <c r="F214" s="567" t="s">
        <v>2258</v>
      </c>
      <c r="G214" s="167">
        <f>VLOOKUP(D214,Baza_cen[],4,0)</f>
        <v>152.22</v>
      </c>
      <c r="I214" s="107">
        <f t="shared" si="28"/>
        <v>152.22</v>
      </c>
      <c r="P214" s="34"/>
      <c r="Q214" s="266" t="str">
        <f t="shared" si="25"/>
        <v>szt.</v>
      </c>
      <c r="R214" s="386"/>
      <c r="S214" s="401"/>
      <c r="T214" s="401"/>
      <c r="U214" s="401"/>
      <c r="V214" s="401"/>
      <c r="W214" s="401"/>
      <c r="X214" s="401"/>
      <c r="Y214" s="401"/>
      <c r="Z214" s="401"/>
      <c r="AA214" s="401"/>
      <c r="AB214" s="401"/>
      <c r="AC214" s="401"/>
      <c r="AD214" s="401"/>
      <c r="AE214" s="401"/>
      <c r="AF214" s="480">
        <f t="shared" si="29"/>
        <v>0</v>
      </c>
      <c r="AG214" s="147"/>
      <c r="AH214" s="41">
        <f t="shared" si="30"/>
        <v>0</v>
      </c>
    </row>
    <row r="215" spans="1:34" ht="12.75" customHeight="1" x14ac:dyDescent="0.25">
      <c r="A215" s="632"/>
      <c r="B215" s="656"/>
      <c r="C215" s="647"/>
      <c r="D215" s="155" t="s">
        <v>38168</v>
      </c>
      <c r="E215" s="156">
        <v>155</v>
      </c>
      <c r="F215" s="567" t="s">
        <v>2258</v>
      </c>
      <c r="G215" s="167">
        <f>VLOOKUP(D215,Baza_cen[],4,0)</f>
        <v>154.57999999999998</v>
      </c>
      <c r="I215" s="107">
        <f t="shared" si="28"/>
        <v>154.57999999999998</v>
      </c>
      <c r="P215" s="34"/>
      <c r="Q215" s="266" t="str">
        <f t="shared" si="25"/>
        <v>szt.</v>
      </c>
      <c r="R215" s="386"/>
      <c r="S215" s="401"/>
      <c r="T215" s="401"/>
      <c r="U215" s="401"/>
      <c r="V215" s="401"/>
      <c r="W215" s="401"/>
      <c r="X215" s="401"/>
      <c r="Y215" s="401"/>
      <c r="Z215" s="401"/>
      <c r="AA215" s="401"/>
      <c r="AB215" s="401"/>
      <c r="AC215" s="401"/>
      <c r="AD215" s="401"/>
      <c r="AE215" s="401"/>
      <c r="AF215" s="480">
        <f t="shared" si="29"/>
        <v>0</v>
      </c>
      <c r="AG215" s="147"/>
      <c r="AH215" s="41">
        <f t="shared" si="30"/>
        <v>0</v>
      </c>
    </row>
    <row r="216" spans="1:34" ht="12.75" customHeight="1" x14ac:dyDescent="0.25">
      <c r="A216" s="632"/>
      <c r="B216" s="656"/>
      <c r="C216" s="647"/>
      <c r="D216" s="155" t="s">
        <v>38169</v>
      </c>
      <c r="E216" s="156">
        <v>160</v>
      </c>
      <c r="F216" s="567" t="s">
        <v>2258</v>
      </c>
      <c r="G216" s="167">
        <f>VLOOKUP(D216,Baza_cen[],4,0)</f>
        <v>159.29999999999998</v>
      </c>
      <c r="I216" s="107">
        <f t="shared" si="28"/>
        <v>159.29999999999998</v>
      </c>
      <c r="P216" s="34"/>
      <c r="Q216" s="266" t="str">
        <f t="shared" si="25"/>
        <v>szt.</v>
      </c>
      <c r="R216" s="386"/>
      <c r="S216" s="401"/>
      <c r="T216" s="401"/>
      <c r="U216" s="401"/>
      <c r="V216" s="401"/>
      <c r="W216" s="401"/>
      <c r="X216" s="401"/>
      <c r="Y216" s="401"/>
      <c r="Z216" s="401"/>
      <c r="AA216" s="401"/>
      <c r="AB216" s="401"/>
      <c r="AC216" s="401"/>
      <c r="AD216" s="401"/>
      <c r="AE216" s="401"/>
      <c r="AF216" s="480">
        <f t="shared" si="29"/>
        <v>0</v>
      </c>
      <c r="AG216" s="147"/>
      <c r="AH216" s="41">
        <f t="shared" si="30"/>
        <v>0</v>
      </c>
    </row>
    <row r="217" spans="1:34" ht="12.75" customHeight="1" x14ac:dyDescent="0.25">
      <c r="A217" s="632"/>
      <c r="B217" s="656"/>
      <c r="C217" s="647"/>
      <c r="D217" s="155" t="s">
        <v>38170</v>
      </c>
      <c r="E217" s="156">
        <v>165</v>
      </c>
      <c r="F217" s="567" t="s">
        <v>2258</v>
      </c>
      <c r="G217" s="167">
        <f>VLOOKUP(D217,Baza_cen[],4,0)</f>
        <v>164.01999999999998</v>
      </c>
      <c r="I217" s="107">
        <f t="shared" si="28"/>
        <v>164.01999999999998</v>
      </c>
      <c r="P217" s="34"/>
      <c r="Q217" s="266" t="str">
        <f t="shared" si="25"/>
        <v>szt.</v>
      </c>
      <c r="R217" s="386"/>
      <c r="S217" s="401"/>
      <c r="T217" s="401"/>
      <c r="U217" s="401"/>
      <c r="V217" s="401"/>
      <c r="W217" s="401"/>
      <c r="X217" s="401"/>
      <c r="Y217" s="401"/>
      <c r="Z217" s="401"/>
      <c r="AA217" s="401"/>
      <c r="AB217" s="401"/>
      <c r="AC217" s="401"/>
      <c r="AD217" s="401"/>
      <c r="AE217" s="401"/>
      <c r="AF217" s="480">
        <f t="shared" si="29"/>
        <v>0</v>
      </c>
      <c r="AG217" s="147"/>
      <c r="AH217" s="41">
        <f t="shared" si="30"/>
        <v>0</v>
      </c>
    </row>
    <row r="218" spans="1:34" ht="12.75" customHeight="1" x14ac:dyDescent="0.25">
      <c r="A218" s="632"/>
      <c r="B218" s="656"/>
      <c r="C218" s="647"/>
      <c r="D218" s="155" t="s">
        <v>38171</v>
      </c>
      <c r="E218" s="156">
        <v>170</v>
      </c>
      <c r="F218" s="567" t="s">
        <v>2258</v>
      </c>
      <c r="G218" s="167">
        <f>VLOOKUP(D218,Baza_cen[],4,0)</f>
        <v>166.38</v>
      </c>
      <c r="I218" s="107">
        <f t="shared" si="28"/>
        <v>166.38</v>
      </c>
      <c r="P218" s="34"/>
      <c r="Q218" s="266" t="str">
        <f t="shared" si="25"/>
        <v>szt.</v>
      </c>
      <c r="R218" s="386"/>
      <c r="S218" s="401"/>
      <c r="T218" s="401"/>
      <c r="U218" s="401"/>
      <c r="V218" s="401"/>
      <c r="W218" s="401"/>
      <c r="X218" s="401"/>
      <c r="Y218" s="401"/>
      <c r="Z218" s="401"/>
      <c r="AA218" s="401"/>
      <c r="AB218" s="401"/>
      <c r="AC218" s="401"/>
      <c r="AD218" s="401"/>
      <c r="AE218" s="401"/>
      <c r="AF218" s="480">
        <f t="shared" si="29"/>
        <v>0</v>
      </c>
      <c r="AG218" s="147"/>
      <c r="AH218" s="41">
        <f t="shared" si="30"/>
        <v>0</v>
      </c>
    </row>
    <row r="219" spans="1:34" ht="12.75" customHeight="1" x14ac:dyDescent="0.25">
      <c r="A219" s="632"/>
      <c r="B219" s="656"/>
      <c r="C219" s="647"/>
      <c r="D219" s="155" t="s">
        <v>38172</v>
      </c>
      <c r="E219" s="156">
        <v>175</v>
      </c>
      <c r="F219" s="567" t="s">
        <v>2258</v>
      </c>
      <c r="G219" s="167">
        <f>VLOOKUP(D219,Baza_cen[],4,0)</f>
        <v>171.1</v>
      </c>
      <c r="I219" s="107">
        <f t="shared" si="28"/>
        <v>171.1</v>
      </c>
      <c r="P219" s="34"/>
      <c r="Q219" s="266" t="str">
        <f t="shared" si="25"/>
        <v>szt.</v>
      </c>
      <c r="R219" s="386"/>
      <c r="S219" s="401"/>
      <c r="T219" s="401"/>
      <c r="U219" s="401"/>
      <c r="V219" s="401"/>
      <c r="W219" s="401"/>
      <c r="X219" s="401"/>
      <c r="Y219" s="401"/>
      <c r="Z219" s="401"/>
      <c r="AA219" s="401"/>
      <c r="AB219" s="401"/>
      <c r="AC219" s="401"/>
      <c r="AD219" s="401"/>
      <c r="AE219" s="401"/>
      <c r="AF219" s="480">
        <f t="shared" si="29"/>
        <v>0</v>
      </c>
      <c r="AG219" s="147"/>
      <c r="AH219" s="41">
        <f t="shared" si="30"/>
        <v>0</v>
      </c>
    </row>
    <row r="220" spans="1:34" ht="12.75" customHeight="1" x14ac:dyDescent="0.25">
      <c r="A220" s="632"/>
      <c r="B220" s="656"/>
      <c r="C220" s="647"/>
      <c r="D220" s="155" t="s">
        <v>38173</v>
      </c>
      <c r="E220" s="156">
        <v>180</v>
      </c>
      <c r="F220" s="567" t="s">
        <v>2258</v>
      </c>
      <c r="G220" s="167">
        <f>VLOOKUP(D220,Baza_cen[],4,0)</f>
        <v>174.64</v>
      </c>
      <c r="I220" s="107">
        <f t="shared" si="28"/>
        <v>174.64</v>
      </c>
      <c r="P220" s="34"/>
      <c r="Q220" s="266" t="str">
        <f t="shared" si="25"/>
        <v>szt.</v>
      </c>
      <c r="R220" s="386"/>
      <c r="S220" s="401"/>
      <c r="T220" s="401"/>
      <c r="U220" s="401"/>
      <c r="V220" s="401"/>
      <c r="W220" s="401"/>
      <c r="X220" s="401"/>
      <c r="Y220" s="401"/>
      <c r="Z220" s="401"/>
      <c r="AA220" s="401"/>
      <c r="AB220" s="401"/>
      <c r="AC220" s="401"/>
      <c r="AD220" s="401"/>
      <c r="AE220" s="401"/>
      <c r="AF220" s="480">
        <f t="shared" si="29"/>
        <v>0</v>
      </c>
      <c r="AG220" s="147"/>
      <c r="AH220" s="41">
        <f t="shared" si="30"/>
        <v>0</v>
      </c>
    </row>
    <row r="221" spans="1:34" ht="12.75" customHeight="1" x14ac:dyDescent="0.25">
      <c r="A221" s="632"/>
      <c r="B221" s="656"/>
      <c r="C221" s="647"/>
      <c r="D221" s="155" t="s">
        <v>38174</v>
      </c>
      <c r="E221" s="156">
        <v>185</v>
      </c>
      <c r="F221" s="567" t="s">
        <v>2258</v>
      </c>
      <c r="G221" s="167">
        <f>VLOOKUP(D221,Baza_cen[],4,0)</f>
        <v>178.17999999999998</v>
      </c>
      <c r="I221" s="107">
        <f t="shared" si="28"/>
        <v>178.17999999999998</v>
      </c>
      <c r="P221" s="34"/>
      <c r="Q221" s="266" t="str">
        <f t="shared" si="25"/>
        <v>szt.</v>
      </c>
      <c r="R221" s="386"/>
      <c r="S221" s="401"/>
      <c r="T221" s="401"/>
      <c r="U221" s="401"/>
      <c r="V221" s="401"/>
      <c r="W221" s="401"/>
      <c r="X221" s="401"/>
      <c r="Y221" s="401"/>
      <c r="Z221" s="401"/>
      <c r="AA221" s="401"/>
      <c r="AB221" s="401"/>
      <c r="AC221" s="401"/>
      <c r="AD221" s="401"/>
      <c r="AE221" s="401"/>
      <c r="AF221" s="480">
        <f t="shared" si="29"/>
        <v>0</v>
      </c>
      <c r="AG221" s="147"/>
      <c r="AH221" s="41">
        <f t="shared" si="30"/>
        <v>0</v>
      </c>
    </row>
    <row r="222" spans="1:34" ht="12.75" customHeight="1" x14ac:dyDescent="0.25">
      <c r="A222" s="632"/>
      <c r="B222" s="656"/>
      <c r="C222" s="647"/>
      <c r="D222" s="155" t="s">
        <v>38175</v>
      </c>
      <c r="E222" s="156">
        <v>190</v>
      </c>
      <c r="F222" s="567" t="s">
        <v>2258</v>
      </c>
      <c r="G222" s="167">
        <f>VLOOKUP(D222,Baza_cen[],4,0)</f>
        <v>182.89999999999998</v>
      </c>
      <c r="I222" s="107">
        <f t="shared" si="28"/>
        <v>182.89999999999998</v>
      </c>
      <c r="P222" s="34"/>
      <c r="Q222" s="266" t="str">
        <f t="shared" si="25"/>
        <v>szt.</v>
      </c>
      <c r="R222" s="386"/>
      <c r="S222" s="401"/>
      <c r="T222" s="401"/>
      <c r="U222" s="401"/>
      <c r="V222" s="401"/>
      <c r="W222" s="401"/>
      <c r="X222" s="401"/>
      <c r="Y222" s="401"/>
      <c r="Z222" s="401"/>
      <c r="AA222" s="401"/>
      <c r="AB222" s="401"/>
      <c r="AC222" s="401"/>
      <c r="AD222" s="401"/>
      <c r="AE222" s="401"/>
      <c r="AF222" s="480">
        <f t="shared" si="29"/>
        <v>0</v>
      </c>
      <c r="AG222" s="147"/>
      <c r="AH222" s="41">
        <f t="shared" si="30"/>
        <v>0</v>
      </c>
    </row>
    <row r="223" spans="1:34" ht="12.75" customHeight="1" x14ac:dyDescent="0.25">
      <c r="A223" s="632"/>
      <c r="B223" s="656"/>
      <c r="C223" s="647"/>
      <c r="D223" s="155" t="s">
        <v>38176</v>
      </c>
      <c r="E223" s="156">
        <v>195</v>
      </c>
      <c r="F223" s="567" t="s">
        <v>2258</v>
      </c>
      <c r="G223" s="167">
        <f>VLOOKUP(D223,Baza_cen[],4,0)</f>
        <v>186.44</v>
      </c>
      <c r="I223" s="107">
        <f t="shared" si="28"/>
        <v>186.44</v>
      </c>
      <c r="P223" s="34"/>
      <c r="Q223" s="266" t="str">
        <f t="shared" si="25"/>
        <v>szt.</v>
      </c>
      <c r="R223" s="386"/>
      <c r="S223" s="401"/>
      <c r="T223" s="401"/>
      <c r="U223" s="401"/>
      <c r="V223" s="401"/>
      <c r="W223" s="401"/>
      <c r="X223" s="401"/>
      <c r="Y223" s="401"/>
      <c r="Z223" s="401"/>
      <c r="AA223" s="401"/>
      <c r="AB223" s="401"/>
      <c r="AC223" s="401"/>
      <c r="AD223" s="401"/>
      <c r="AE223" s="401"/>
      <c r="AF223" s="480">
        <f t="shared" si="29"/>
        <v>0</v>
      </c>
      <c r="AG223" s="147"/>
      <c r="AH223" s="41">
        <f t="shared" si="30"/>
        <v>0</v>
      </c>
    </row>
    <row r="224" spans="1:34" ht="12.75" customHeight="1" x14ac:dyDescent="0.25">
      <c r="A224" s="632"/>
      <c r="B224" s="656"/>
      <c r="C224" s="647"/>
      <c r="D224" s="155" t="s">
        <v>38177</v>
      </c>
      <c r="E224" s="156">
        <v>200</v>
      </c>
      <c r="F224" s="567" t="s">
        <v>2258</v>
      </c>
      <c r="G224" s="167">
        <f>VLOOKUP(D224,Baza_cen[],4,0)</f>
        <v>188.79999999999998</v>
      </c>
      <c r="I224" s="107">
        <f t="shared" si="28"/>
        <v>188.79999999999998</v>
      </c>
      <c r="P224" s="34"/>
      <c r="Q224" s="266" t="str">
        <f t="shared" si="25"/>
        <v>szt.</v>
      </c>
      <c r="R224" s="386"/>
      <c r="S224" s="401"/>
      <c r="T224" s="401"/>
      <c r="U224" s="401"/>
      <c r="V224" s="401"/>
      <c r="W224" s="401"/>
      <c r="X224" s="401"/>
      <c r="Y224" s="401"/>
      <c r="Z224" s="401"/>
      <c r="AA224" s="401"/>
      <c r="AB224" s="401"/>
      <c r="AC224" s="401"/>
      <c r="AD224" s="401"/>
      <c r="AE224" s="401"/>
      <c r="AF224" s="480">
        <f t="shared" si="29"/>
        <v>0</v>
      </c>
      <c r="AG224" s="147"/>
      <c r="AH224" s="41">
        <f t="shared" si="30"/>
        <v>0</v>
      </c>
    </row>
    <row r="225" spans="1:34" ht="12.75" customHeight="1" x14ac:dyDescent="0.25">
      <c r="A225" s="632"/>
      <c r="B225" s="656"/>
      <c r="C225" s="647"/>
      <c r="D225" s="155" t="s">
        <v>38178</v>
      </c>
      <c r="E225" s="156">
        <v>205</v>
      </c>
      <c r="F225" s="567" t="s">
        <v>2258</v>
      </c>
      <c r="G225" s="167">
        <f>VLOOKUP(D225,Baza_cen[],4,0)</f>
        <v>192.34</v>
      </c>
      <c r="I225" s="107">
        <f t="shared" si="28"/>
        <v>192.34</v>
      </c>
      <c r="P225" s="34"/>
      <c r="Q225" s="266" t="str">
        <f t="shared" si="25"/>
        <v>szt.</v>
      </c>
      <c r="R225" s="386"/>
      <c r="S225" s="401"/>
      <c r="T225" s="401"/>
      <c r="U225" s="401"/>
      <c r="V225" s="401"/>
      <c r="W225" s="401"/>
      <c r="X225" s="401"/>
      <c r="Y225" s="401"/>
      <c r="Z225" s="401"/>
      <c r="AA225" s="401"/>
      <c r="AB225" s="401"/>
      <c r="AC225" s="401"/>
      <c r="AD225" s="401"/>
      <c r="AE225" s="401"/>
      <c r="AF225" s="480">
        <f t="shared" si="29"/>
        <v>0</v>
      </c>
      <c r="AG225" s="147"/>
      <c r="AH225" s="41">
        <f t="shared" si="30"/>
        <v>0</v>
      </c>
    </row>
    <row r="226" spans="1:34" ht="12.75" customHeight="1" x14ac:dyDescent="0.25">
      <c r="A226" s="632"/>
      <c r="B226" s="656"/>
      <c r="C226" s="647"/>
      <c r="D226" s="155" t="s">
        <v>38179</v>
      </c>
      <c r="E226" s="156">
        <v>210</v>
      </c>
      <c r="F226" s="567" t="s">
        <v>2258</v>
      </c>
      <c r="G226" s="167">
        <f>VLOOKUP(D226,Baza_cen[],4,0)</f>
        <v>197.06</v>
      </c>
      <c r="I226" s="107">
        <f t="shared" si="28"/>
        <v>197.06</v>
      </c>
      <c r="P226" s="34"/>
      <c r="Q226" s="266" t="str">
        <f t="shared" si="25"/>
        <v>szt.</v>
      </c>
      <c r="R226" s="386"/>
      <c r="S226" s="401"/>
      <c r="T226" s="401"/>
      <c r="U226" s="401"/>
      <c r="V226" s="401"/>
      <c r="W226" s="401"/>
      <c r="X226" s="401"/>
      <c r="Y226" s="401"/>
      <c r="Z226" s="401"/>
      <c r="AA226" s="401"/>
      <c r="AB226" s="401"/>
      <c r="AC226" s="401"/>
      <c r="AD226" s="401"/>
      <c r="AE226" s="401"/>
      <c r="AF226" s="480">
        <f t="shared" si="29"/>
        <v>0</v>
      </c>
      <c r="AG226" s="147"/>
      <c r="AH226" s="41">
        <f t="shared" si="30"/>
        <v>0</v>
      </c>
    </row>
    <row r="227" spans="1:34" ht="12.75" customHeight="1" x14ac:dyDescent="0.25">
      <c r="A227" s="632"/>
      <c r="B227" s="656"/>
      <c r="C227" s="647"/>
      <c r="D227" s="155" t="s">
        <v>38180</v>
      </c>
      <c r="E227" s="156">
        <v>215</v>
      </c>
      <c r="F227" s="567" t="s">
        <v>2258</v>
      </c>
      <c r="G227" s="167">
        <f>VLOOKUP(D227,Baza_cen[],4,0)</f>
        <v>202.95999999999998</v>
      </c>
      <c r="I227" s="107">
        <f t="shared" si="28"/>
        <v>202.95999999999998</v>
      </c>
      <c r="P227" s="34"/>
      <c r="Q227" s="266" t="str">
        <f t="shared" si="25"/>
        <v>szt.</v>
      </c>
      <c r="R227" s="386"/>
      <c r="S227" s="401"/>
      <c r="T227" s="401"/>
      <c r="U227" s="401"/>
      <c r="V227" s="401"/>
      <c r="W227" s="401"/>
      <c r="X227" s="401"/>
      <c r="Y227" s="401"/>
      <c r="Z227" s="401"/>
      <c r="AA227" s="401"/>
      <c r="AB227" s="401"/>
      <c r="AC227" s="401"/>
      <c r="AD227" s="401"/>
      <c r="AE227" s="401"/>
      <c r="AF227" s="480">
        <f t="shared" si="29"/>
        <v>0</v>
      </c>
      <c r="AG227" s="147"/>
      <c r="AH227" s="41">
        <f t="shared" si="30"/>
        <v>0</v>
      </c>
    </row>
    <row r="228" spans="1:34" ht="12.75" customHeight="1" x14ac:dyDescent="0.25">
      <c r="A228" s="632"/>
      <c r="B228" s="656"/>
      <c r="C228" s="647"/>
      <c r="D228" s="155" t="s">
        <v>38181</v>
      </c>
      <c r="E228" s="156">
        <v>220</v>
      </c>
      <c r="F228" s="567" t="s">
        <v>2258</v>
      </c>
      <c r="G228" s="167">
        <f>VLOOKUP(D228,Baza_cen[],4,0)</f>
        <v>206.5</v>
      </c>
      <c r="I228" s="107">
        <f t="shared" si="28"/>
        <v>206.5</v>
      </c>
      <c r="P228" s="34"/>
      <c r="Q228" s="266" t="str">
        <f t="shared" si="25"/>
        <v>szt.</v>
      </c>
      <c r="R228" s="386"/>
      <c r="S228" s="401"/>
      <c r="T228" s="401"/>
      <c r="U228" s="401"/>
      <c r="V228" s="401"/>
      <c r="W228" s="401"/>
      <c r="X228" s="401"/>
      <c r="Y228" s="401"/>
      <c r="Z228" s="401"/>
      <c r="AA228" s="401"/>
      <c r="AB228" s="401"/>
      <c r="AC228" s="401"/>
      <c r="AD228" s="401"/>
      <c r="AE228" s="401"/>
      <c r="AF228" s="480">
        <f t="shared" si="29"/>
        <v>0</v>
      </c>
      <c r="AG228" s="147"/>
      <c r="AH228" s="41">
        <f t="shared" si="30"/>
        <v>0</v>
      </c>
    </row>
    <row r="229" spans="1:34" ht="12.75" customHeight="1" x14ac:dyDescent="0.25">
      <c r="A229" s="632"/>
      <c r="B229" s="656"/>
      <c r="C229" s="647"/>
      <c r="D229" s="155" t="s">
        <v>38182</v>
      </c>
      <c r="E229" s="156">
        <v>225</v>
      </c>
      <c r="F229" s="567" t="s">
        <v>2258</v>
      </c>
      <c r="G229" s="167">
        <f>VLOOKUP(D229,Baza_cen[],4,0)</f>
        <v>211.22</v>
      </c>
      <c r="I229" s="107">
        <f t="shared" si="28"/>
        <v>211.22</v>
      </c>
      <c r="P229" s="34"/>
      <c r="Q229" s="266" t="str">
        <f t="shared" si="25"/>
        <v>szt.</v>
      </c>
      <c r="R229" s="386"/>
      <c r="S229" s="401"/>
      <c r="T229" s="401"/>
      <c r="U229" s="401"/>
      <c r="V229" s="401"/>
      <c r="W229" s="401"/>
      <c r="X229" s="401"/>
      <c r="Y229" s="401"/>
      <c r="Z229" s="401"/>
      <c r="AA229" s="401"/>
      <c r="AB229" s="401"/>
      <c r="AC229" s="401"/>
      <c r="AD229" s="401"/>
      <c r="AE229" s="401"/>
      <c r="AF229" s="480">
        <f t="shared" si="29"/>
        <v>0</v>
      </c>
      <c r="AG229" s="147"/>
      <c r="AH229" s="41">
        <f t="shared" si="30"/>
        <v>0</v>
      </c>
    </row>
    <row r="230" spans="1:34" ht="12.75" customHeight="1" x14ac:dyDescent="0.25">
      <c r="A230" s="632"/>
      <c r="B230" s="656"/>
      <c r="C230" s="647"/>
      <c r="D230" s="155" t="s">
        <v>38183</v>
      </c>
      <c r="E230" s="156">
        <v>230</v>
      </c>
      <c r="F230" s="567" t="s">
        <v>2258</v>
      </c>
      <c r="G230" s="167">
        <f>VLOOKUP(D230,Baza_cen[],4,0)</f>
        <v>213.57999999999998</v>
      </c>
      <c r="I230" s="107">
        <f t="shared" si="28"/>
        <v>213.57999999999998</v>
      </c>
      <c r="P230" s="34"/>
      <c r="Q230" s="266" t="str">
        <f t="shared" si="25"/>
        <v>szt.</v>
      </c>
      <c r="R230" s="386"/>
      <c r="S230" s="401"/>
      <c r="T230" s="401"/>
      <c r="U230" s="401"/>
      <c r="V230" s="401"/>
      <c r="W230" s="401"/>
      <c r="X230" s="401"/>
      <c r="Y230" s="401"/>
      <c r="Z230" s="401"/>
      <c r="AA230" s="401"/>
      <c r="AB230" s="401"/>
      <c r="AC230" s="401"/>
      <c r="AD230" s="401"/>
      <c r="AE230" s="401"/>
      <c r="AF230" s="480">
        <f t="shared" si="29"/>
        <v>0</v>
      </c>
      <c r="AG230" s="147"/>
      <c r="AH230" s="41">
        <f t="shared" si="30"/>
        <v>0</v>
      </c>
    </row>
    <row r="231" spans="1:34" ht="12.75" customHeight="1" x14ac:dyDescent="0.25">
      <c r="A231" s="632"/>
      <c r="B231" s="656"/>
      <c r="C231" s="647"/>
      <c r="D231" s="155" t="s">
        <v>38184</v>
      </c>
      <c r="E231" s="156">
        <v>235</v>
      </c>
      <c r="F231" s="567" t="s">
        <v>2258</v>
      </c>
      <c r="G231" s="167">
        <f>VLOOKUP(D231,Baza_cen[],4,0)</f>
        <v>215.94</v>
      </c>
      <c r="I231" s="107">
        <f t="shared" si="28"/>
        <v>215.94</v>
      </c>
      <c r="P231" s="34"/>
      <c r="Q231" s="266" t="str">
        <f t="shared" si="25"/>
        <v>szt.</v>
      </c>
      <c r="R231" s="386"/>
      <c r="S231" s="401"/>
      <c r="T231" s="401"/>
      <c r="U231" s="401"/>
      <c r="V231" s="401"/>
      <c r="W231" s="401"/>
      <c r="X231" s="401"/>
      <c r="Y231" s="401"/>
      <c r="Z231" s="401"/>
      <c r="AA231" s="401"/>
      <c r="AB231" s="401"/>
      <c r="AC231" s="401"/>
      <c r="AD231" s="401"/>
      <c r="AE231" s="401"/>
      <c r="AF231" s="480">
        <f t="shared" si="29"/>
        <v>0</v>
      </c>
      <c r="AG231" s="147"/>
      <c r="AH231" s="41">
        <f t="shared" si="30"/>
        <v>0</v>
      </c>
    </row>
    <row r="232" spans="1:34" ht="12.75" customHeight="1" x14ac:dyDescent="0.25">
      <c r="A232" s="632"/>
      <c r="B232" s="656"/>
      <c r="C232" s="647"/>
      <c r="D232" s="155" t="s">
        <v>38185</v>
      </c>
      <c r="E232" s="156">
        <v>240</v>
      </c>
      <c r="F232" s="567" t="s">
        <v>2258</v>
      </c>
      <c r="G232" s="167">
        <f>VLOOKUP(D232,Baza_cen[],4,0)</f>
        <v>221.83999999999997</v>
      </c>
      <c r="I232" s="107">
        <f t="shared" si="28"/>
        <v>221.83999999999997</v>
      </c>
      <c r="P232" s="34"/>
      <c r="Q232" s="266" t="str">
        <f t="shared" si="25"/>
        <v>szt.</v>
      </c>
      <c r="R232" s="386"/>
      <c r="S232" s="401"/>
      <c r="T232" s="401"/>
      <c r="U232" s="401"/>
      <c r="V232" s="401"/>
      <c r="W232" s="401"/>
      <c r="X232" s="401"/>
      <c r="Y232" s="401"/>
      <c r="Z232" s="401"/>
      <c r="AA232" s="401"/>
      <c r="AB232" s="401"/>
      <c r="AC232" s="401"/>
      <c r="AD232" s="401"/>
      <c r="AE232" s="401"/>
      <c r="AF232" s="480">
        <f t="shared" si="29"/>
        <v>0</v>
      </c>
      <c r="AG232" s="147"/>
      <c r="AH232" s="41">
        <f t="shared" si="30"/>
        <v>0</v>
      </c>
    </row>
    <row r="233" spans="1:34" ht="12.75" customHeight="1" x14ac:dyDescent="0.25">
      <c r="A233" s="632"/>
      <c r="B233" s="656"/>
      <c r="C233" s="647"/>
      <c r="D233" s="155" t="s">
        <v>38186</v>
      </c>
      <c r="E233" s="156">
        <v>245</v>
      </c>
      <c r="F233" s="567" t="s">
        <v>2258</v>
      </c>
      <c r="G233" s="167">
        <f>VLOOKUP(D233,Baza_cen[],4,0)</f>
        <v>226.56</v>
      </c>
      <c r="I233" s="107">
        <f t="shared" si="28"/>
        <v>226.56</v>
      </c>
      <c r="P233" s="34"/>
      <c r="Q233" s="266" t="str">
        <f t="shared" si="25"/>
        <v>szt.</v>
      </c>
      <c r="R233" s="386"/>
      <c r="S233" s="401"/>
      <c r="T233" s="401"/>
      <c r="U233" s="401"/>
      <c r="V233" s="401"/>
      <c r="W233" s="401"/>
      <c r="X233" s="401"/>
      <c r="Y233" s="401"/>
      <c r="Z233" s="401"/>
      <c r="AA233" s="401"/>
      <c r="AB233" s="401"/>
      <c r="AC233" s="401"/>
      <c r="AD233" s="401"/>
      <c r="AE233" s="401"/>
      <c r="AF233" s="480">
        <f t="shared" si="29"/>
        <v>0</v>
      </c>
      <c r="AG233" s="147"/>
      <c r="AH233" s="41">
        <f t="shared" si="30"/>
        <v>0</v>
      </c>
    </row>
    <row r="234" spans="1:34" ht="12.75" customHeight="1" x14ac:dyDescent="0.25">
      <c r="A234" s="632"/>
      <c r="B234" s="656"/>
      <c r="C234" s="647"/>
      <c r="D234" s="586" t="s">
        <v>38187</v>
      </c>
      <c r="E234" s="579">
        <v>250</v>
      </c>
      <c r="F234" s="569" t="s">
        <v>2258</v>
      </c>
      <c r="G234" s="581">
        <f>VLOOKUP(D234,Baza_cen[],4,0)</f>
        <v>228.92</v>
      </c>
      <c r="I234" s="107">
        <f t="shared" si="28"/>
        <v>228.92</v>
      </c>
      <c r="P234" s="34"/>
      <c r="Q234" s="266" t="str">
        <f t="shared" si="25"/>
        <v>szt.</v>
      </c>
      <c r="R234" s="386"/>
      <c r="S234" s="401"/>
      <c r="T234" s="401"/>
      <c r="U234" s="401"/>
      <c r="V234" s="401"/>
      <c r="W234" s="401"/>
      <c r="X234" s="401"/>
      <c r="Y234" s="401"/>
      <c r="Z234" s="401"/>
      <c r="AA234" s="401"/>
      <c r="AB234" s="401"/>
      <c r="AC234" s="401"/>
      <c r="AD234" s="401"/>
      <c r="AE234" s="401"/>
      <c r="AF234" s="480">
        <f t="shared" si="29"/>
        <v>0</v>
      </c>
      <c r="AG234" s="147"/>
      <c r="AH234" s="41">
        <f t="shared" si="30"/>
        <v>0</v>
      </c>
    </row>
    <row r="235" spans="1:34" ht="12.75" customHeight="1" x14ac:dyDescent="0.25">
      <c r="A235" s="632"/>
      <c r="B235" s="656"/>
      <c r="C235" s="647"/>
      <c r="D235" s="589" t="s">
        <v>37845</v>
      </c>
      <c r="E235" s="590">
        <v>65</v>
      </c>
      <c r="F235" s="599" t="s">
        <v>2349</v>
      </c>
      <c r="G235" s="592">
        <f>VLOOKUP(D235,Baza_cen[],4,0)</f>
        <v>121.53999999999999</v>
      </c>
      <c r="I235" s="107">
        <f t="shared" si="24"/>
        <v>121.53999999999999</v>
      </c>
      <c r="P235" s="34"/>
      <c r="Q235" s="266" t="str">
        <f t="shared" si="25"/>
        <v>szt.</v>
      </c>
      <c r="R235" s="386"/>
      <c r="S235" s="401"/>
      <c r="T235" s="401"/>
      <c r="U235" s="401"/>
      <c r="V235" s="401"/>
      <c r="W235" s="401"/>
      <c r="X235" s="401"/>
      <c r="Y235" s="401"/>
      <c r="Z235" s="401"/>
      <c r="AA235" s="401"/>
      <c r="AB235" s="401"/>
      <c r="AC235" s="401"/>
      <c r="AD235" s="401"/>
      <c r="AE235" s="401"/>
      <c r="AF235" s="480">
        <f t="shared" si="26"/>
        <v>0</v>
      </c>
      <c r="AG235" s="147"/>
      <c r="AH235" s="41">
        <f t="shared" si="27"/>
        <v>0</v>
      </c>
    </row>
    <row r="236" spans="1:34" ht="12.75" customHeight="1" x14ac:dyDescent="0.25">
      <c r="A236" s="632"/>
      <c r="B236" s="656"/>
      <c r="C236" s="647"/>
      <c r="D236" s="155" t="s">
        <v>37846</v>
      </c>
      <c r="E236" s="156">
        <v>70</v>
      </c>
      <c r="F236" s="566" t="s">
        <v>2349</v>
      </c>
      <c r="G236" s="167">
        <f>VLOOKUP(D236,Baza_cen[],4,0)</f>
        <v>126.25999999999999</v>
      </c>
      <c r="I236" s="107">
        <f t="shared" si="24"/>
        <v>126.25999999999999</v>
      </c>
      <c r="P236" s="34"/>
      <c r="Q236" s="266" t="str">
        <f t="shared" si="25"/>
        <v>szt.</v>
      </c>
      <c r="R236" s="386"/>
      <c r="S236" s="401"/>
      <c r="T236" s="401"/>
      <c r="U236" s="401"/>
      <c r="V236" s="401"/>
      <c r="W236" s="401"/>
      <c r="X236" s="401"/>
      <c r="Y236" s="401"/>
      <c r="Z236" s="401"/>
      <c r="AA236" s="401"/>
      <c r="AB236" s="401"/>
      <c r="AC236" s="401"/>
      <c r="AD236" s="401"/>
      <c r="AE236" s="401"/>
      <c r="AF236" s="480">
        <f t="shared" si="26"/>
        <v>0</v>
      </c>
      <c r="AG236" s="147"/>
      <c r="AH236" s="41">
        <f t="shared" si="27"/>
        <v>0</v>
      </c>
    </row>
    <row r="237" spans="1:34" ht="12.75" customHeight="1" x14ac:dyDescent="0.25">
      <c r="A237" s="632"/>
      <c r="B237" s="656"/>
      <c r="C237" s="647"/>
      <c r="D237" s="155" t="s">
        <v>37847</v>
      </c>
      <c r="E237" s="156">
        <v>75</v>
      </c>
      <c r="F237" s="566" t="s">
        <v>2349</v>
      </c>
      <c r="G237" s="167">
        <f>VLOOKUP(D237,Baza_cen[],4,0)</f>
        <v>128.62</v>
      </c>
      <c r="I237" s="107">
        <f t="shared" si="24"/>
        <v>128.62</v>
      </c>
      <c r="P237" s="34"/>
      <c r="Q237" s="266" t="str">
        <f t="shared" si="25"/>
        <v>szt.</v>
      </c>
      <c r="R237" s="386"/>
      <c r="S237" s="401"/>
      <c r="T237" s="401"/>
      <c r="U237" s="401"/>
      <c r="V237" s="401"/>
      <c r="W237" s="401"/>
      <c r="X237" s="401"/>
      <c r="Y237" s="401"/>
      <c r="Z237" s="401"/>
      <c r="AA237" s="401"/>
      <c r="AB237" s="401"/>
      <c r="AC237" s="401"/>
      <c r="AD237" s="401"/>
      <c r="AE237" s="401"/>
      <c r="AF237" s="480">
        <f t="shared" si="26"/>
        <v>0</v>
      </c>
      <c r="AG237" s="147"/>
      <c r="AH237" s="41">
        <f t="shared" si="27"/>
        <v>0</v>
      </c>
    </row>
    <row r="238" spans="1:34" ht="12.75" customHeight="1" x14ac:dyDescent="0.25">
      <c r="A238" s="632"/>
      <c r="B238" s="656"/>
      <c r="C238" s="647"/>
      <c r="D238" s="155" t="s">
        <v>37848</v>
      </c>
      <c r="E238" s="156">
        <v>80</v>
      </c>
      <c r="F238" s="566" t="s">
        <v>2349</v>
      </c>
      <c r="G238" s="167">
        <f>VLOOKUP(D238,Baza_cen[],4,0)</f>
        <v>132.16</v>
      </c>
      <c r="I238" s="107">
        <f t="shared" si="24"/>
        <v>132.16</v>
      </c>
      <c r="P238" s="34"/>
      <c r="Q238" s="266" t="str">
        <f t="shared" si="25"/>
        <v>szt.</v>
      </c>
      <c r="R238" s="386"/>
      <c r="S238" s="401"/>
      <c r="T238" s="401"/>
      <c r="U238" s="401"/>
      <c r="V238" s="401"/>
      <c r="W238" s="401"/>
      <c r="X238" s="401"/>
      <c r="Y238" s="401"/>
      <c r="Z238" s="401"/>
      <c r="AA238" s="401"/>
      <c r="AB238" s="401"/>
      <c r="AC238" s="401"/>
      <c r="AD238" s="401"/>
      <c r="AE238" s="401"/>
      <c r="AF238" s="480">
        <f t="shared" si="26"/>
        <v>0</v>
      </c>
      <c r="AG238" s="147"/>
      <c r="AH238" s="41">
        <f t="shared" si="27"/>
        <v>0</v>
      </c>
    </row>
    <row r="239" spans="1:34" ht="12.75" customHeight="1" x14ac:dyDescent="0.25">
      <c r="A239" s="632"/>
      <c r="B239" s="656"/>
      <c r="C239" s="647"/>
      <c r="D239" s="155" t="s">
        <v>37849</v>
      </c>
      <c r="E239" s="156">
        <v>85</v>
      </c>
      <c r="F239" s="566" t="s">
        <v>2349</v>
      </c>
      <c r="G239" s="167">
        <f>VLOOKUP(D239,Baza_cen[],4,0)</f>
        <v>139.23999999999998</v>
      </c>
      <c r="I239" s="107">
        <f t="shared" si="24"/>
        <v>139.23999999999998</v>
      </c>
      <c r="P239" s="34"/>
      <c r="Q239" s="266" t="str">
        <f t="shared" si="25"/>
        <v>szt.</v>
      </c>
      <c r="R239" s="386"/>
      <c r="S239" s="401"/>
      <c r="T239" s="401"/>
      <c r="U239" s="401"/>
      <c r="V239" s="401"/>
      <c r="W239" s="401"/>
      <c r="X239" s="401"/>
      <c r="Y239" s="401"/>
      <c r="Z239" s="401"/>
      <c r="AA239" s="401"/>
      <c r="AB239" s="401"/>
      <c r="AC239" s="401"/>
      <c r="AD239" s="401"/>
      <c r="AE239" s="401"/>
      <c r="AF239" s="480">
        <f t="shared" si="26"/>
        <v>0</v>
      </c>
      <c r="AG239" s="147"/>
      <c r="AH239" s="41">
        <f t="shared" si="27"/>
        <v>0</v>
      </c>
    </row>
    <row r="240" spans="1:34" ht="12.75" customHeight="1" x14ac:dyDescent="0.25">
      <c r="A240" s="632"/>
      <c r="B240" s="656"/>
      <c r="C240" s="647"/>
      <c r="D240" s="155" t="s">
        <v>37850</v>
      </c>
      <c r="E240" s="156">
        <v>90</v>
      </c>
      <c r="F240" s="566" t="s">
        <v>2349</v>
      </c>
      <c r="G240" s="167">
        <f>VLOOKUP(D240,Baza_cen[],4,0)</f>
        <v>142.78</v>
      </c>
      <c r="I240" s="107">
        <f t="shared" si="24"/>
        <v>142.78</v>
      </c>
      <c r="P240" s="34"/>
      <c r="Q240" s="266" t="str">
        <f t="shared" si="25"/>
        <v>szt.</v>
      </c>
      <c r="R240" s="386"/>
      <c r="S240" s="401"/>
      <c r="T240" s="401"/>
      <c r="U240" s="401"/>
      <c r="V240" s="401"/>
      <c r="W240" s="401"/>
      <c r="X240" s="401"/>
      <c r="Y240" s="401"/>
      <c r="Z240" s="401"/>
      <c r="AA240" s="401"/>
      <c r="AB240" s="401"/>
      <c r="AC240" s="401"/>
      <c r="AD240" s="401"/>
      <c r="AE240" s="401"/>
      <c r="AF240" s="480">
        <f t="shared" si="26"/>
        <v>0</v>
      </c>
      <c r="AG240" s="147"/>
      <c r="AH240" s="41">
        <f t="shared" si="27"/>
        <v>0</v>
      </c>
    </row>
    <row r="241" spans="1:34" ht="12.75" customHeight="1" x14ac:dyDescent="0.25">
      <c r="A241" s="632"/>
      <c r="B241" s="656"/>
      <c r="C241" s="647"/>
      <c r="D241" s="155" t="s">
        <v>37851</v>
      </c>
      <c r="E241" s="156">
        <v>95</v>
      </c>
      <c r="F241" s="566" t="s">
        <v>2349</v>
      </c>
      <c r="G241" s="167">
        <f>VLOOKUP(D241,Baza_cen[],4,0)</f>
        <v>146.32</v>
      </c>
      <c r="I241" s="107">
        <f t="shared" si="24"/>
        <v>146.32</v>
      </c>
      <c r="P241" s="34"/>
      <c r="Q241" s="266" t="str">
        <f t="shared" si="25"/>
        <v>szt.</v>
      </c>
      <c r="R241" s="386"/>
      <c r="S241" s="401"/>
      <c r="T241" s="401"/>
      <c r="U241" s="401"/>
      <c r="V241" s="401"/>
      <c r="W241" s="401"/>
      <c r="X241" s="401"/>
      <c r="Y241" s="401"/>
      <c r="Z241" s="401"/>
      <c r="AA241" s="401"/>
      <c r="AB241" s="401"/>
      <c r="AC241" s="401"/>
      <c r="AD241" s="401"/>
      <c r="AE241" s="401"/>
      <c r="AF241" s="480">
        <f t="shared" si="26"/>
        <v>0</v>
      </c>
      <c r="AG241" s="147"/>
      <c r="AH241" s="41">
        <f t="shared" si="27"/>
        <v>0</v>
      </c>
    </row>
    <row r="242" spans="1:34" ht="12.75" customHeight="1" x14ac:dyDescent="0.25">
      <c r="A242" s="632"/>
      <c r="B242" s="656"/>
      <c r="C242" s="647"/>
      <c r="D242" s="155" t="s">
        <v>37852</v>
      </c>
      <c r="E242" s="156">
        <v>100</v>
      </c>
      <c r="F242" s="566" t="s">
        <v>2349</v>
      </c>
      <c r="G242" s="167">
        <f>VLOOKUP(D242,Baza_cen[],4,0)</f>
        <v>152.22</v>
      </c>
      <c r="I242" s="107">
        <f t="shared" si="24"/>
        <v>152.22</v>
      </c>
      <c r="P242" s="34"/>
      <c r="Q242" s="266" t="str">
        <f t="shared" si="25"/>
        <v>szt.</v>
      </c>
      <c r="R242" s="386"/>
      <c r="S242" s="401"/>
      <c r="T242" s="401"/>
      <c r="U242" s="401"/>
      <c r="V242" s="401"/>
      <c r="W242" s="401"/>
      <c r="X242" s="401"/>
      <c r="Y242" s="401"/>
      <c r="Z242" s="401"/>
      <c r="AA242" s="401"/>
      <c r="AB242" s="401"/>
      <c r="AC242" s="401"/>
      <c r="AD242" s="401"/>
      <c r="AE242" s="401"/>
      <c r="AF242" s="480">
        <f t="shared" si="26"/>
        <v>0</v>
      </c>
      <c r="AG242" s="147"/>
      <c r="AH242" s="41">
        <f t="shared" si="27"/>
        <v>0</v>
      </c>
    </row>
    <row r="243" spans="1:34" ht="12.75" customHeight="1" x14ac:dyDescent="0.25">
      <c r="A243" s="632"/>
      <c r="B243" s="656"/>
      <c r="C243" s="647"/>
      <c r="D243" s="155" t="s">
        <v>37853</v>
      </c>
      <c r="E243" s="156">
        <v>105</v>
      </c>
      <c r="F243" s="566" t="s">
        <v>2349</v>
      </c>
      <c r="G243" s="167">
        <f>VLOOKUP(D243,Baza_cen[],4,0)</f>
        <v>155.76</v>
      </c>
      <c r="I243" s="107">
        <f t="shared" si="24"/>
        <v>155.76</v>
      </c>
      <c r="P243" s="34"/>
      <c r="Q243" s="266" t="str">
        <f t="shared" si="25"/>
        <v>szt.</v>
      </c>
      <c r="R243" s="386"/>
      <c r="S243" s="401"/>
      <c r="T243" s="401"/>
      <c r="U243" s="401"/>
      <c r="V243" s="401"/>
      <c r="W243" s="401"/>
      <c r="X243" s="401"/>
      <c r="Y243" s="401"/>
      <c r="Z243" s="401"/>
      <c r="AA243" s="401"/>
      <c r="AB243" s="401"/>
      <c r="AC243" s="401"/>
      <c r="AD243" s="401"/>
      <c r="AE243" s="401"/>
      <c r="AF243" s="480">
        <f t="shared" si="26"/>
        <v>0</v>
      </c>
      <c r="AG243" s="147"/>
      <c r="AH243" s="41">
        <f t="shared" si="27"/>
        <v>0</v>
      </c>
    </row>
    <row r="244" spans="1:34" ht="12.75" customHeight="1" x14ac:dyDescent="0.25">
      <c r="A244" s="632"/>
      <c r="B244" s="656"/>
      <c r="C244" s="647"/>
      <c r="D244" s="155" t="s">
        <v>37854</v>
      </c>
      <c r="E244" s="156">
        <v>110</v>
      </c>
      <c r="F244" s="566" t="s">
        <v>2349</v>
      </c>
      <c r="G244" s="167">
        <f>VLOOKUP(D244,Baza_cen[],4,0)</f>
        <v>159.29999999999998</v>
      </c>
      <c r="I244" s="107">
        <f t="shared" si="24"/>
        <v>159.29999999999998</v>
      </c>
      <c r="P244" s="34"/>
      <c r="Q244" s="266" t="str">
        <f t="shared" si="25"/>
        <v>szt.</v>
      </c>
      <c r="R244" s="386"/>
      <c r="S244" s="401"/>
      <c r="T244" s="401"/>
      <c r="U244" s="401"/>
      <c r="V244" s="401"/>
      <c r="W244" s="401"/>
      <c r="X244" s="401"/>
      <c r="Y244" s="401"/>
      <c r="Z244" s="401"/>
      <c r="AA244" s="401"/>
      <c r="AB244" s="401"/>
      <c r="AC244" s="401"/>
      <c r="AD244" s="401"/>
      <c r="AE244" s="401"/>
      <c r="AF244" s="480">
        <f t="shared" si="26"/>
        <v>0</v>
      </c>
      <c r="AG244" s="147"/>
      <c r="AH244" s="41">
        <f t="shared" si="27"/>
        <v>0</v>
      </c>
    </row>
    <row r="245" spans="1:34" ht="12.75" customHeight="1" x14ac:dyDescent="0.25">
      <c r="A245" s="632"/>
      <c r="B245" s="656"/>
      <c r="C245" s="647"/>
      <c r="D245" s="155" t="s">
        <v>37855</v>
      </c>
      <c r="E245" s="156">
        <v>115</v>
      </c>
      <c r="F245" s="566" t="s">
        <v>2349</v>
      </c>
      <c r="G245" s="167">
        <f>VLOOKUP(D245,Baza_cen[],4,0)</f>
        <v>164.01999999999998</v>
      </c>
      <c r="I245" s="107">
        <f t="shared" si="24"/>
        <v>164.01999999999998</v>
      </c>
      <c r="P245" s="34"/>
      <c r="Q245" s="266" t="str">
        <f t="shared" si="25"/>
        <v>szt.</v>
      </c>
      <c r="R245" s="386"/>
      <c r="S245" s="401"/>
      <c r="T245" s="401"/>
      <c r="U245" s="401"/>
      <c r="V245" s="401"/>
      <c r="W245" s="401"/>
      <c r="X245" s="401"/>
      <c r="Y245" s="401"/>
      <c r="Z245" s="401"/>
      <c r="AA245" s="401"/>
      <c r="AB245" s="401"/>
      <c r="AC245" s="401"/>
      <c r="AD245" s="401"/>
      <c r="AE245" s="401"/>
      <c r="AF245" s="480">
        <f t="shared" si="26"/>
        <v>0</v>
      </c>
      <c r="AG245" s="147"/>
      <c r="AH245" s="41">
        <f t="shared" si="27"/>
        <v>0</v>
      </c>
    </row>
    <row r="246" spans="1:34" ht="12.75" customHeight="1" x14ac:dyDescent="0.25">
      <c r="A246" s="632"/>
      <c r="B246" s="656"/>
      <c r="C246" s="647"/>
      <c r="D246" s="155" t="s">
        <v>37856</v>
      </c>
      <c r="E246" s="156">
        <v>120</v>
      </c>
      <c r="F246" s="566" t="s">
        <v>2349</v>
      </c>
      <c r="G246" s="167">
        <f>VLOOKUP(D246,Baza_cen[],4,0)</f>
        <v>168.73999999999998</v>
      </c>
      <c r="I246" s="107">
        <f t="shared" si="24"/>
        <v>168.73999999999998</v>
      </c>
      <c r="P246" s="34"/>
      <c r="Q246" s="266" t="str">
        <f t="shared" si="25"/>
        <v>szt.</v>
      </c>
      <c r="R246" s="386"/>
      <c r="S246" s="401"/>
      <c r="T246" s="401"/>
      <c r="U246" s="401"/>
      <c r="V246" s="401"/>
      <c r="W246" s="401"/>
      <c r="X246" s="401"/>
      <c r="Y246" s="401"/>
      <c r="Z246" s="401"/>
      <c r="AA246" s="401"/>
      <c r="AB246" s="401"/>
      <c r="AC246" s="401"/>
      <c r="AD246" s="401"/>
      <c r="AE246" s="401"/>
      <c r="AF246" s="480">
        <f t="shared" si="26"/>
        <v>0</v>
      </c>
      <c r="AG246" s="147"/>
      <c r="AH246" s="41">
        <f t="shared" si="27"/>
        <v>0</v>
      </c>
    </row>
    <row r="247" spans="1:34" ht="12.75" customHeight="1" x14ac:dyDescent="0.25">
      <c r="A247" s="632"/>
      <c r="B247" s="656"/>
      <c r="C247" s="647"/>
      <c r="D247" s="155" t="s">
        <v>37857</v>
      </c>
      <c r="E247" s="156">
        <v>125</v>
      </c>
      <c r="F247" s="566" t="s">
        <v>2349</v>
      </c>
      <c r="G247" s="167">
        <f>VLOOKUP(D247,Baza_cen[],4,0)</f>
        <v>172.28</v>
      </c>
      <c r="I247" s="107">
        <f t="shared" si="24"/>
        <v>172.28</v>
      </c>
      <c r="P247" s="34"/>
      <c r="Q247" s="266" t="str">
        <f t="shared" si="25"/>
        <v>szt.</v>
      </c>
      <c r="R247" s="386"/>
      <c r="S247" s="401"/>
      <c r="T247" s="401"/>
      <c r="U247" s="401"/>
      <c r="V247" s="401"/>
      <c r="W247" s="401"/>
      <c r="X247" s="401"/>
      <c r="Y247" s="401"/>
      <c r="Z247" s="401"/>
      <c r="AA247" s="401"/>
      <c r="AB247" s="401"/>
      <c r="AC247" s="401"/>
      <c r="AD247" s="401"/>
      <c r="AE247" s="401"/>
      <c r="AF247" s="480">
        <f t="shared" si="26"/>
        <v>0</v>
      </c>
      <c r="AG247" s="147"/>
      <c r="AH247" s="41">
        <f t="shared" si="27"/>
        <v>0</v>
      </c>
    </row>
    <row r="248" spans="1:34" ht="12.75" customHeight="1" x14ac:dyDescent="0.25">
      <c r="A248" s="632"/>
      <c r="B248" s="656"/>
      <c r="C248" s="647"/>
      <c r="D248" s="155" t="s">
        <v>37858</v>
      </c>
      <c r="E248" s="156">
        <v>130</v>
      </c>
      <c r="F248" s="566" t="s">
        <v>2349</v>
      </c>
      <c r="G248" s="167">
        <f>VLOOKUP(D248,Baza_cen[],4,0)</f>
        <v>179.35999999999999</v>
      </c>
      <c r="I248" s="107">
        <f t="shared" si="24"/>
        <v>179.35999999999999</v>
      </c>
      <c r="P248" s="34"/>
      <c r="Q248" s="266" t="str">
        <f t="shared" si="25"/>
        <v>szt.</v>
      </c>
      <c r="R248" s="386"/>
      <c r="S248" s="401"/>
      <c r="T248" s="401"/>
      <c r="U248" s="401"/>
      <c r="V248" s="401"/>
      <c r="W248" s="401"/>
      <c r="X248" s="401"/>
      <c r="Y248" s="401"/>
      <c r="Z248" s="401"/>
      <c r="AA248" s="401"/>
      <c r="AB248" s="401"/>
      <c r="AC248" s="401"/>
      <c r="AD248" s="401"/>
      <c r="AE248" s="401"/>
      <c r="AF248" s="480">
        <f t="shared" si="26"/>
        <v>0</v>
      </c>
      <c r="AG248" s="147"/>
      <c r="AH248" s="41">
        <f t="shared" si="27"/>
        <v>0</v>
      </c>
    </row>
    <row r="249" spans="1:34" ht="12.75" customHeight="1" x14ac:dyDescent="0.25">
      <c r="A249" s="632"/>
      <c r="B249" s="656"/>
      <c r="C249" s="647"/>
      <c r="D249" s="155" t="s">
        <v>37859</v>
      </c>
      <c r="E249" s="156">
        <v>135</v>
      </c>
      <c r="F249" s="566" t="s">
        <v>2349</v>
      </c>
      <c r="G249" s="167">
        <f>VLOOKUP(D249,Baza_cen[],4,0)</f>
        <v>182.89999999999998</v>
      </c>
      <c r="I249" s="107">
        <f t="shared" si="24"/>
        <v>182.89999999999998</v>
      </c>
      <c r="P249" s="34"/>
      <c r="Q249" s="266" t="str">
        <f t="shared" si="25"/>
        <v>szt.</v>
      </c>
      <c r="R249" s="386"/>
      <c r="S249" s="401"/>
      <c r="T249" s="401"/>
      <c r="U249" s="401"/>
      <c r="V249" s="401"/>
      <c r="W249" s="401"/>
      <c r="X249" s="401"/>
      <c r="Y249" s="401"/>
      <c r="Z249" s="401"/>
      <c r="AA249" s="401"/>
      <c r="AB249" s="401"/>
      <c r="AC249" s="401"/>
      <c r="AD249" s="401"/>
      <c r="AE249" s="401"/>
      <c r="AF249" s="480">
        <f t="shared" si="26"/>
        <v>0</v>
      </c>
      <c r="AG249" s="147"/>
      <c r="AH249" s="41">
        <f t="shared" si="27"/>
        <v>0</v>
      </c>
    </row>
    <row r="250" spans="1:34" ht="12.75" customHeight="1" x14ac:dyDescent="0.25">
      <c r="A250" s="632"/>
      <c r="B250" s="656"/>
      <c r="C250" s="647"/>
      <c r="D250" s="155" t="s">
        <v>37860</v>
      </c>
      <c r="E250" s="156">
        <v>140</v>
      </c>
      <c r="F250" s="566" t="s">
        <v>2349</v>
      </c>
      <c r="G250" s="167">
        <f>VLOOKUP(D250,Baza_cen[],4,0)</f>
        <v>187.61999999999998</v>
      </c>
      <c r="I250" s="107">
        <f t="shared" si="24"/>
        <v>187.61999999999998</v>
      </c>
      <c r="P250" s="34"/>
      <c r="Q250" s="266" t="str">
        <f t="shared" si="25"/>
        <v>szt.</v>
      </c>
      <c r="R250" s="386"/>
      <c r="S250" s="401"/>
      <c r="T250" s="401"/>
      <c r="U250" s="401"/>
      <c r="V250" s="401"/>
      <c r="W250" s="401"/>
      <c r="X250" s="401"/>
      <c r="Y250" s="401"/>
      <c r="Z250" s="401"/>
      <c r="AA250" s="401"/>
      <c r="AB250" s="401"/>
      <c r="AC250" s="401"/>
      <c r="AD250" s="401"/>
      <c r="AE250" s="401"/>
      <c r="AF250" s="480">
        <f t="shared" si="26"/>
        <v>0</v>
      </c>
      <c r="AG250" s="147"/>
      <c r="AH250" s="41">
        <f t="shared" si="27"/>
        <v>0</v>
      </c>
    </row>
    <row r="251" spans="1:34" ht="12.75" customHeight="1" x14ac:dyDescent="0.25">
      <c r="A251" s="632"/>
      <c r="B251" s="656"/>
      <c r="C251" s="647"/>
      <c r="D251" s="155" t="s">
        <v>37861</v>
      </c>
      <c r="E251" s="156">
        <v>145</v>
      </c>
      <c r="F251" s="566" t="s">
        <v>2349</v>
      </c>
      <c r="G251" s="167">
        <f>VLOOKUP(D251,Baza_cen[],4,0)</f>
        <v>192.34</v>
      </c>
      <c r="I251" s="107">
        <f t="shared" si="24"/>
        <v>192.34</v>
      </c>
      <c r="P251" s="34"/>
      <c r="Q251" s="266" t="str">
        <f t="shared" si="25"/>
        <v>szt.</v>
      </c>
      <c r="R251" s="386"/>
      <c r="S251" s="401"/>
      <c r="T251" s="401"/>
      <c r="U251" s="401"/>
      <c r="V251" s="401"/>
      <c r="W251" s="401"/>
      <c r="X251" s="401"/>
      <c r="Y251" s="401"/>
      <c r="Z251" s="401"/>
      <c r="AA251" s="401"/>
      <c r="AB251" s="401"/>
      <c r="AC251" s="401"/>
      <c r="AD251" s="401"/>
      <c r="AE251" s="401"/>
      <c r="AF251" s="480">
        <f t="shared" si="26"/>
        <v>0</v>
      </c>
      <c r="AG251" s="147"/>
      <c r="AH251" s="41">
        <f t="shared" si="27"/>
        <v>0</v>
      </c>
    </row>
    <row r="252" spans="1:34" ht="12.75" customHeight="1" x14ac:dyDescent="0.25">
      <c r="A252" s="632"/>
      <c r="B252" s="656"/>
      <c r="C252" s="647"/>
      <c r="D252" s="155" t="s">
        <v>37862</v>
      </c>
      <c r="E252" s="156">
        <v>150</v>
      </c>
      <c r="F252" s="566" t="s">
        <v>2349</v>
      </c>
      <c r="G252" s="167">
        <f>VLOOKUP(D252,Baza_cen[],4,0)</f>
        <v>197.06</v>
      </c>
      <c r="I252" s="107">
        <f t="shared" si="24"/>
        <v>197.06</v>
      </c>
      <c r="P252" s="34"/>
      <c r="Q252" s="266" t="str">
        <f t="shared" si="25"/>
        <v>szt.</v>
      </c>
      <c r="R252" s="386"/>
      <c r="S252" s="401"/>
      <c r="T252" s="401"/>
      <c r="U252" s="401"/>
      <c r="V252" s="401"/>
      <c r="W252" s="401"/>
      <c r="X252" s="401"/>
      <c r="Y252" s="401"/>
      <c r="Z252" s="401"/>
      <c r="AA252" s="401"/>
      <c r="AB252" s="401"/>
      <c r="AC252" s="401"/>
      <c r="AD252" s="401"/>
      <c r="AE252" s="401"/>
      <c r="AF252" s="480">
        <f t="shared" si="26"/>
        <v>0</v>
      </c>
      <c r="AG252" s="147"/>
      <c r="AH252" s="41">
        <f t="shared" si="27"/>
        <v>0</v>
      </c>
    </row>
    <row r="253" spans="1:34" ht="12.75" customHeight="1" x14ac:dyDescent="0.25">
      <c r="A253" s="632"/>
      <c r="B253" s="656"/>
      <c r="C253" s="647"/>
      <c r="D253" s="155" t="s">
        <v>37863</v>
      </c>
      <c r="E253" s="156">
        <v>155</v>
      </c>
      <c r="F253" s="566" t="s">
        <v>2349</v>
      </c>
      <c r="G253" s="167">
        <f>VLOOKUP(D253,Baza_cen[],4,0)</f>
        <v>200.6</v>
      </c>
      <c r="I253" s="107">
        <f t="shared" si="24"/>
        <v>200.6</v>
      </c>
      <c r="P253" s="34"/>
      <c r="Q253" s="266" t="str">
        <f t="shared" si="25"/>
        <v>szt.</v>
      </c>
      <c r="R253" s="386"/>
      <c r="S253" s="401"/>
      <c r="T253" s="401"/>
      <c r="U253" s="401"/>
      <c r="V253" s="401"/>
      <c r="W253" s="401"/>
      <c r="X253" s="401"/>
      <c r="Y253" s="401"/>
      <c r="Z253" s="401"/>
      <c r="AA253" s="401"/>
      <c r="AB253" s="401"/>
      <c r="AC253" s="401"/>
      <c r="AD253" s="401"/>
      <c r="AE253" s="401"/>
      <c r="AF253" s="480">
        <f t="shared" si="26"/>
        <v>0</v>
      </c>
      <c r="AG253" s="147"/>
      <c r="AH253" s="41">
        <f t="shared" si="27"/>
        <v>0</v>
      </c>
    </row>
    <row r="254" spans="1:34" ht="12.75" customHeight="1" x14ac:dyDescent="0.25">
      <c r="A254" s="632"/>
      <c r="B254" s="656"/>
      <c r="C254" s="647"/>
      <c r="D254" s="155" t="s">
        <v>37864</v>
      </c>
      <c r="E254" s="156">
        <v>160</v>
      </c>
      <c r="F254" s="566" t="s">
        <v>2349</v>
      </c>
      <c r="G254" s="167">
        <f>VLOOKUP(D254,Baza_cen[],4,0)</f>
        <v>205.32</v>
      </c>
      <c r="I254" s="107">
        <f t="shared" si="24"/>
        <v>205.32</v>
      </c>
      <c r="P254" s="34"/>
      <c r="Q254" s="266" t="str">
        <f t="shared" si="25"/>
        <v>szt.</v>
      </c>
      <c r="R254" s="386"/>
      <c r="S254" s="401"/>
      <c r="T254" s="401"/>
      <c r="U254" s="401"/>
      <c r="V254" s="401"/>
      <c r="W254" s="401"/>
      <c r="X254" s="401"/>
      <c r="Y254" s="401"/>
      <c r="Z254" s="401"/>
      <c r="AA254" s="401"/>
      <c r="AB254" s="401"/>
      <c r="AC254" s="401"/>
      <c r="AD254" s="401"/>
      <c r="AE254" s="401"/>
      <c r="AF254" s="480">
        <f t="shared" si="26"/>
        <v>0</v>
      </c>
      <c r="AG254" s="147"/>
      <c r="AH254" s="41">
        <f t="shared" si="27"/>
        <v>0</v>
      </c>
    </row>
    <row r="255" spans="1:34" ht="12.75" customHeight="1" x14ac:dyDescent="0.25">
      <c r="A255" s="632"/>
      <c r="B255" s="656"/>
      <c r="C255" s="647"/>
      <c r="D255" s="155" t="s">
        <v>37865</v>
      </c>
      <c r="E255" s="156">
        <v>165</v>
      </c>
      <c r="F255" s="566" t="s">
        <v>2349</v>
      </c>
      <c r="G255" s="167">
        <f>VLOOKUP(D255,Baza_cen[],4,0)</f>
        <v>208.85999999999999</v>
      </c>
      <c r="I255" s="107">
        <f t="shared" si="24"/>
        <v>208.85999999999999</v>
      </c>
      <c r="P255" s="34"/>
      <c r="Q255" s="266" t="str">
        <f t="shared" si="25"/>
        <v>szt.</v>
      </c>
      <c r="R255" s="386"/>
      <c r="S255" s="401"/>
      <c r="T255" s="401"/>
      <c r="U255" s="401"/>
      <c r="V255" s="401"/>
      <c r="W255" s="401"/>
      <c r="X255" s="401"/>
      <c r="Y255" s="401"/>
      <c r="Z255" s="401"/>
      <c r="AA255" s="401"/>
      <c r="AB255" s="401"/>
      <c r="AC255" s="401"/>
      <c r="AD255" s="401"/>
      <c r="AE255" s="401"/>
      <c r="AF255" s="480">
        <f t="shared" si="26"/>
        <v>0</v>
      </c>
      <c r="AG255" s="147"/>
      <c r="AH255" s="41">
        <f t="shared" si="27"/>
        <v>0</v>
      </c>
    </row>
    <row r="256" spans="1:34" ht="12.75" customHeight="1" x14ac:dyDescent="0.25">
      <c r="A256" s="632"/>
      <c r="B256" s="656"/>
      <c r="C256" s="647"/>
      <c r="D256" s="155" t="s">
        <v>37866</v>
      </c>
      <c r="E256" s="156">
        <v>170</v>
      </c>
      <c r="F256" s="566" t="s">
        <v>2349</v>
      </c>
      <c r="G256" s="167">
        <f>VLOOKUP(D256,Baza_cen[],4,0)</f>
        <v>212.39999999999998</v>
      </c>
      <c r="I256" s="107">
        <f t="shared" si="24"/>
        <v>212.39999999999998</v>
      </c>
      <c r="P256" s="34"/>
      <c r="Q256" s="266" t="str">
        <f t="shared" si="25"/>
        <v>szt.</v>
      </c>
      <c r="R256" s="386"/>
      <c r="S256" s="401"/>
      <c r="T256" s="401"/>
      <c r="U256" s="401"/>
      <c r="V256" s="401"/>
      <c r="W256" s="401"/>
      <c r="X256" s="401"/>
      <c r="Y256" s="401"/>
      <c r="Z256" s="401"/>
      <c r="AA256" s="401"/>
      <c r="AB256" s="401"/>
      <c r="AC256" s="401"/>
      <c r="AD256" s="401"/>
      <c r="AE256" s="401"/>
      <c r="AF256" s="480">
        <f t="shared" si="26"/>
        <v>0</v>
      </c>
      <c r="AG256" s="147"/>
      <c r="AH256" s="41">
        <f t="shared" si="27"/>
        <v>0</v>
      </c>
    </row>
    <row r="257" spans="1:34" ht="12.75" customHeight="1" x14ac:dyDescent="0.25">
      <c r="A257" s="632"/>
      <c r="B257" s="656"/>
      <c r="C257" s="647"/>
      <c r="D257" s="155" t="s">
        <v>37867</v>
      </c>
      <c r="E257" s="156">
        <v>175</v>
      </c>
      <c r="F257" s="566" t="s">
        <v>2349</v>
      </c>
      <c r="G257" s="167">
        <f>VLOOKUP(D257,Baza_cen[],4,0)</f>
        <v>218.29999999999998</v>
      </c>
      <c r="I257" s="107">
        <f t="shared" si="24"/>
        <v>218.29999999999998</v>
      </c>
      <c r="P257" s="34"/>
      <c r="Q257" s="266" t="str">
        <f t="shared" si="25"/>
        <v>szt.</v>
      </c>
      <c r="R257" s="386"/>
      <c r="S257" s="401"/>
      <c r="T257" s="401"/>
      <c r="U257" s="401"/>
      <c r="V257" s="401"/>
      <c r="W257" s="401"/>
      <c r="X257" s="401"/>
      <c r="Y257" s="401"/>
      <c r="Z257" s="401"/>
      <c r="AA257" s="401"/>
      <c r="AB257" s="401"/>
      <c r="AC257" s="401"/>
      <c r="AD257" s="401"/>
      <c r="AE257" s="401"/>
      <c r="AF257" s="480">
        <f t="shared" si="26"/>
        <v>0</v>
      </c>
      <c r="AG257" s="147"/>
      <c r="AH257" s="41">
        <f t="shared" si="27"/>
        <v>0</v>
      </c>
    </row>
    <row r="258" spans="1:34" ht="12.75" customHeight="1" x14ac:dyDescent="0.25">
      <c r="A258" s="632"/>
      <c r="B258" s="656"/>
      <c r="C258" s="647"/>
      <c r="D258" s="155" t="s">
        <v>37868</v>
      </c>
      <c r="E258" s="156">
        <v>180</v>
      </c>
      <c r="F258" s="566" t="s">
        <v>2349</v>
      </c>
      <c r="G258" s="167">
        <f>VLOOKUP(D258,Baza_cen[],4,0)</f>
        <v>221.83999999999997</v>
      </c>
      <c r="I258" s="107">
        <f t="shared" si="24"/>
        <v>221.83999999999997</v>
      </c>
      <c r="P258" s="34"/>
      <c r="Q258" s="266" t="str">
        <f t="shared" si="25"/>
        <v>szt.</v>
      </c>
      <c r="R258" s="386"/>
      <c r="S258" s="401"/>
      <c r="T258" s="401"/>
      <c r="U258" s="401"/>
      <c r="V258" s="401"/>
      <c r="W258" s="401"/>
      <c r="X258" s="401"/>
      <c r="Y258" s="401"/>
      <c r="Z258" s="401"/>
      <c r="AA258" s="401"/>
      <c r="AB258" s="401"/>
      <c r="AC258" s="401"/>
      <c r="AD258" s="401"/>
      <c r="AE258" s="401"/>
      <c r="AF258" s="480">
        <f t="shared" si="26"/>
        <v>0</v>
      </c>
      <c r="AG258" s="147"/>
      <c r="AH258" s="41">
        <f t="shared" si="27"/>
        <v>0</v>
      </c>
    </row>
    <row r="259" spans="1:34" ht="12.75" customHeight="1" x14ac:dyDescent="0.25">
      <c r="A259" s="632"/>
      <c r="B259" s="656"/>
      <c r="C259" s="647"/>
      <c r="D259" s="155" t="s">
        <v>37869</v>
      </c>
      <c r="E259" s="156">
        <v>185</v>
      </c>
      <c r="F259" s="566" t="s">
        <v>2349</v>
      </c>
      <c r="G259" s="167">
        <f>VLOOKUP(D259,Baza_cen[],4,0)</f>
        <v>225.38</v>
      </c>
      <c r="I259" s="107">
        <f t="shared" si="24"/>
        <v>225.38</v>
      </c>
      <c r="P259" s="34"/>
      <c r="Q259" s="266" t="str">
        <f t="shared" si="25"/>
        <v>szt.</v>
      </c>
      <c r="R259" s="386"/>
      <c r="S259" s="401"/>
      <c r="T259" s="401"/>
      <c r="U259" s="401"/>
      <c r="V259" s="401"/>
      <c r="W259" s="401"/>
      <c r="X259" s="401"/>
      <c r="Y259" s="401"/>
      <c r="Z259" s="401"/>
      <c r="AA259" s="401"/>
      <c r="AB259" s="401"/>
      <c r="AC259" s="401"/>
      <c r="AD259" s="401"/>
      <c r="AE259" s="401"/>
      <c r="AF259" s="480">
        <f t="shared" si="26"/>
        <v>0</v>
      </c>
      <c r="AG259" s="147"/>
      <c r="AH259" s="41">
        <f t="shared" si="27"/>
        <v>0</v>
      </c>
    </row>
    <row r="260" spans="1:34" ht="12.75" customHeight="1" x14ac:dyDescent="0.25">
      <c r="A260" s="632"/>
      <c r="B260" s="656"/>
      <c r="C260" s="647"/>
      <c r="D260" s="155" t="s">
        <v>37870</v>
      </c>
      <c r="E260" s="156">
        <v>190</v>
      </c>
      <c r="F260" s="566" t="s">
        <v>2349</v>
      </c>
      <c r="G260" s="167">
        <f>VLOOKUP(D260,Baza_cen[],4,0)</f>
        <v>230.1</v>
      </c>
      <c r="I260" s="107">
        <f t="shared" si="24"/>
        <v>230.1</v>
      </c>
      <c r="P260" s="34"/>
      <c r="Q260" s="266" t="str">
        <f t="shared" si="25"/>
        <v>szt.</v>
      </c>
      <c r="R260" s="386"/>
      <c r="S260" s="401"/>
      <c r="T260" s="401"/>
      <c r="U260" s="401"/>
      <c r="V260" s="401"/>
      <c r="W260" s="401"/>
      <c r="X260" s="401"/>
      <c r="Y260" s="401"/>
      <c r="Z260" s="401"/>
      <c r="AA260" s="401"/>
      <c r="AB260" s="401"/>
      <c r="AC260" s="401"/>
      <c r="AD260" s="401"/>
      <c r="AE260" s="401"/>
      <c r="AF260" s="480">
        <f t="shared" si="26"/>
        <v>0</v>
      </c>
      <c r="AG260" s="147"/>
      <c r="AH260" s="41">
        <f t="shared" si="27"/>
        <v>0</v>
      </c>
    </row>
    <row r="261" spans="1:34" ht="12.75" customHeight="1" x14ac:dyDescent="0.25">
      <c r="A261" s="632"/>
      <c r="B261" s="656"/>
      <c r="C261" s="647"/>
      <c r="D261" s="155" t="s">
        <v>37871</v>
      </c>
      <c r="E261" s="156">
        <v>195</v>
      </c>
      <c r="F261" s="566" t="s">
        <v>2349</v>
      </c>
      <c r="G261" s="167">
        <f>VLOOKUP(D261,Baza_cen[],4,0)</f>
        <v>233.64</v>
      </c>
      <c r="I261" s="107">
        <f t="shared" ref="I261:I272" si="31">G261*(1-$I$3)</f>
        <v>233.64</v>
      </c>
      <c r="P261" s="34"/>
      <c r="Q261" s="266" t="str">
        <f t="shared" ref="Q261:Q272" si="32">$Q$3</f>
        <v>szt.</v>
      </c>
      <c r="R261" s="386"/>
      <c r="S261" s="401"/>
      <c r="T261" s="401"/>
      <c r="U261" s="401"/>
      <c r="V261" s="401"/>
      <c r="W261" s="401"/>
      <c r="X261" s="401"/>
      <c r="Y261" s="401"/>
      <c r="Z261" s="401"/>
      <c r="AA261" s="401"/>
      <c r="AB261" s="401"/>
      <c r="AC261" s="401"/>
      <c r="AD261" s="401"/>
      <c r="AE261" s="401"/>
      <c r="AF261" s="480">
        <f t="shared" ref="AF261:AF272" si="33">P261*$J$1</f>
        <v>0</v>
      </c>
      <c r="AG261" s="147"/>
      <c r="AH261" s="41">
        <f t="shared" si="27"/>
        <v>0</v>
      </c>
    </row>
    <row r="262" spans="1:34" ht="12.75" customHeight="1" x14ac:dyDescent="0.25">
      <c r="A262" s="632"/>
      <c r="B262" s="656"/>
      <c r="C262" s="647"/>
      <c r="D262" s="155" t="s">
        <v>37872</v>
      </c>
      <c r="E262" s="156">
        <v>200</v>
      </c>
      <c r="F262" s="566" t="s">
        <v>2349</v>
      </c>
      <c r="G262" s="167">
        <f>VLOOKUP(D262,Baza_cen[],4,0)</f>
        <v>237.17999999999998</v>
      </c>
      <c r="I262" s="107">
        <f t="shared" si="31"/>
        <v>237.17999999999998</v>
      </c>
      <c r="P262" s="34"/>
      <c r="Q262" s="266" t="str">
        <f t="shared" si="32"/>
        <v>szt.</v>
      </c>
      <c r="R262" s="386"/>
      <c r="S262" s="401"/>
      <c r="T262" s="401"/>
      <c r="U262" s="401"/>
      <c r="V262" s="401"/>
      <c r="W262" s="401"/>
      <c r="X262" s="401"/>
      <c r="Y262" s="401"/>
      <c r="Z262" s="401"/>
      <c r="AA262" s="401"/>
      <c r="AB262" s="401"/>
      <c r="AC262" s="401"/>
      <c r="AD262" s="401"/>
      <c r="AE262" s="401"/>
      <c r="AF262" s="480">
        <f t="shared" si="33"/>
        <v>0</v>
      </c>
      <c r="AG262" s="147"/>
      <c r="AH262" s="41">
        <f t="shared" si="27"/>
        <v>0</v>
      </c>
    </row>
    <row r="263" spans="1:34" ht="12.75" customHeight="1" x14ac:dyDescent="0.25">
      <c r="A263" s="632"/>
      <c r="B263" s="656"/>
      <c r="C263" s="647"/>
      <c r="D263" s="155" t="s">
        <v>37873</v>
      </c>
      <c r="E263" s="156">
        <v>205</v>
      </c>
      <c r="F263" s="566" t="s">
        <v>2349</v>
      </c>
      <c r="G263" s="167">
        <f>VLOOKUP(D263,Baza_cen[],4,0)</f>
        <v>241.89999999999998</v>
      </c>
      <c r="I263" s="107">
        <f t="shared" si="31"/>
        <v>241.89999999999998</v>
      </c>
      <c r="P263" s="34"/>
      <c r="Q263" s="266" t="str">
        <f t="shared" si="32"/>
        <v>szt.</v>
      </c>
      <c r="R263" s="386"/>
      <c r="S263" s="401"/>
      <c r="T263" s="401"/>
      <c r="U263" s="401"/>
      <c r="V263" s="401"/>
      <c r="W263" s="401"/>
      <c r="X263" s="401"/>
      <c r="Y263" s="401"/>
      <c r="Z263" s="401"/>
      <c r="AA263" s="401"/>
      <c r="AB263" s="401"/>
      <c r="AC263" s="401"/>
      <c r="AD263" s="401"/>
      <c r="AE263" s="401"/>
      <c r="AF263" s="480">
        <f t="shared" si="33"/>
        <v>0</v>
      </c>
      <c r="AG263" s="147"/>
      <c r="AH263" s="41">
        <f t="shared" si="27"/>
        <v>0</v>
      </c>
    </row>
    <row r="264" spans="1:34" ht="12.75" customHeight="1" x14ac:dyDescent="0.25">
      <c r="A264" s="632"/>
      <c r="B264" s="656"/>
      <c r="C264" s="647"/>
      <c r="D264" s="155" t="s">
        <v>37874</v>
      </c>
      <c r="E264" s="156">
        <v>210</v>
      </c>
      <c r="F264" s="566" t="s">
        <v>2349</v>
      </c>
      <c r="G264" s="167">
        <f>VLOOKUP(D264,Baza_cen[],4,0)</f>
        <v>246.61999999999998</v>
      </c>
      <c r="I264" s="107">
        <f t="shared" si="31"/>
        <v>246.61999999999998</v>
      </c>
      <c r="P264" s="34"/>
      <c r="Q264" s="266" t="str">
        <f t="shared" si="32"/>
        <v>szt.</v>
      </c>
      <c r="R264" s="386"/>
      <c r="S264" s="401"/>
      <c r="T264" s="401"/>
      <c r="U264" s="401"/>
      <c r="V264" s="401"/>
      <c r="W264" s="401"/>
      <c r="X264" s="401"/>
      <c r="Y264" s="401"/>
      <c r="Z264" s="401"/>
      <c r="AA264" s="401"/>
      <c r="AB264" s="401"/>
      <c r="AC264" s="401"/>
      <c r="AD264" s="401"/>
      <c r="AE264" s="401"/>
      <c r="AF264" s="480">
        <f t="shared" si="33"/>
        <v>0</v>
      </c>
      <c r="AG264" s="147"/>
      <c r="AH264" s="41">
        <f t="shared" si="27"/>
        <v>0</v>
      </c>
    </row>
    <row r="265" spans="1:34" ht="12.75" customHeight="1" x14ac:dyDescent="0.25">
      <c r="A265" s="632"/>
      <c r="B265" s="656"/>
      <c r="C265" s="647"/>
      <c r="D265" s="155" t="s">
        <v>37875</v>
      </c>
      <c r="E265" s="156">
        <v>215</v>
      </c>
      <c r="F265" s="566" t="s">
        <v>2349</v>
      </c>
      <c r="G265" s="167">
        <f>VLOOKUP(D265,Baza_cen[],4,0)</f>
        <v>251.33999999999997</v>
      </c>
      <c r="I265" s="107">
        <f t="shared" si="31"/>
        <v>251.33999999999997</v>
      </c>
      <c r="P265" s="34"/>
      <c r="Q265" s="266" t="str">
        <f t="shared" si="32"/>
        <v>szt.</v>
      </c>
      <c r="R265" s="386"/>
      <c r="S265" s="401"/>
      <c r="T265" s="401"/>
      <c r="U265" s="401"/>
      <c r="V265" s="401"/>
      <c r="W265" s="401"/>
      <c r="X265" s="401"/>
      <c r="Y265" s="401"/>
      <c r="Z265" s="401"/>
      <c r="AA265" s="401"/>
      <c r="AB265" s="401"/>
      <c r="AC265" s="401"/>
      <c r="AD265" s="401"/>
      <c r="AE265" s="401"/>
      <c r="AF265" s="480">
        <f t="shared" si="33"/>
        <v>0</v>
      </c>
      <c r="AG265" s="147"/>
      <c r="AH265" s="41">
        <f t="shared" ref="AH265:AH272" si="34">AF265*I265</f>
        <v>0</v>
      </c>
    </row>
    <row r="266" spans="1:34" ht="12.75" customHeight="1" x14ac:dyDescent="0.25">
      <c r="A266" s="632"/>
      <c r="B266" s="656"/>
      <c r="C266" s="647"/>
      <c r="D266" s="155" t="s">
        <v>37876</v>
      </c>
      <c r="E266" s="156">
        <v>220</v>
      </c>
      <c r="F266" s="566" t="s">
        <v>2349</v>
      </c>
      <c r="G266" s="167">
        <f>VLOOKUP(D266,Baza_cen[],4,0)</f>
        <v>254.88</v>
      </c>
      <c r="I266" s="107">
        <f t="shared" si="31"/>
        <v>254.88</v>
      </c>
      <c r="P266" s="34"/>
      <c r="Q266" s="266" t="str">
        <f t="shared" si="32"/>
        <v>szt.</v>
      </c>
      <c r="R266" s="386"/>
      <c r="S266" s="401"/>
      <c r="T266" s="401"/>
      <c r="U266" s="401"/>
      <c r="V266" s="401"/>
      <c r="W266" s="401"/>
      <c r="X266" s="401"/>
      <c r="Y266" s="401"/>
      <c r="Z266" s="401"/>
      <c r="AA266" s="401"/>
      <c r="AB266" s="401"/>
      <c r="AC266" s="401"/>
      <c r="AD266" s="401"/>
      <c r="AE266" s="401"/>
      <c r="AF266" s="480">
        <f t="shared" si="33"/>
        <v>0</v>
      </c>
      <c r="AG266" s="147"/>
      <c r="AH266" s="41">
        <f t="shared" si="34"/>
        <v>0</v>
      </c>
    </row>
    <row r="267" spans="1:34" ht="12.75" customHeight="1" x14ac:dyDescent="0.25">
      <c r="A267" s="632"/>
      <c r="B267" s="656"/>
      <c r="C267" s="647"/>
      <c r="D267" s="155" t="s">
        <v>37877</v>
      </c>
      <c r="E267" s="156">
        <v>225</v>
      </c>
      <c r="F267" s="566" t="s">
        <v>2349</v>
      </c>
      <c r="G267" s="167">
        <f>VLOOKUP(D267,Baza_cen[],4,0)</f>
        <v>259.59999999999997</v>
      </c>
      <c r="I267" s="107">
        <f t="shared" si="31"/>
        <v>259.59999999999997</v>
      </c>
      <c r="P267" s="34"/>
      <c r="Q267" s="266" t="str">
        <f t="shared" si="32"/>
        <v>szt.</v>
      </c>
      <c r="R267" s="386"/>
      <c r="S267" s="401"/>
      <c r="T267" s="401"/>
      <c r="U267" s="401"/>
      <c r="V267" s="401"/>
      <c r="W267" s="401"/>
      <c r="X267" s="401"/>
      <c r="Y267" s="401"/>
      <c r="Z267" s="401"/>
      <c r="AA267" s="401"/>
      <c r="AB267" s="401"/>
      <c r="AC267" s="401"/>
      <c r="AD267" s="401"/>
      <c r="AE267" s="401"/>
      <c r="AF267" s="480">
        <f t="shared" si="33"/>
        <v>0</v>
      </c>
      <c r="AG267" s="147"/>
      <c r="AH267" s="41">
        <f t="shared" si="34"/>
        <v>0</v>
      </c>
    </row>
    <row r="268" spans="1:34" ht="12.75" customHeight="1" x14ac:dyDescent="0.25">
      <c r="A268" s="632"/>
      <c r="B268" s="656"/>
      <c r="C268" s="647"/>
      <c r="D268" s="155" t="s">
        <v>37878</v>
      </c>
      <c r="E268" s="156">
        <v>230</v>
      </c>
      <c r="F268" s="566" t="s">
        <v>2349</v>
      </c>
      <c r="G268" s="167">
        <f>VLOOKUP(D268,Baza_cen[],4,0)</f>
        <v>263.14</v>
      </c>
      <c r="I268" s="107">
        <f t="shared" si="31"/>
        <v>263.14</v>
      </c>
      <c r="P268" s="34"/>
      <c r="Q268" s="266" t="str">
        <f t="shared" si="32"/>
        <v>szt.</v>
      </c>
      <c r="R268" s="386"/>
      <c r="S268" s="401"/>
      <c r="T268" s="401"/>
      <c r="U268" s="401"/>
      <c r="V268" s="401"/>
      <c r="W268" s="401"/>
      <c r="X268" s="401"/>
      <c r="Y268" s="401"/>
      <c r="Z268" s="401"/>
      <c r="AA268" s="401"/>
      <c r="AB268" s="401"/>
      <c r="AC268" s="401"/>
      <c r="AD268" s="401"/>
      <c r="AE268" s="401"/>
      <c r="AF268" s="480">
        <f t="shared" si="33"/>
        <v>0</v>
      </c>
      <c r="AG268" s="147"/>
      <c r="AH268" s="41">
        <f t="shared" si="34"/>
        <v>0</v>
      </c>
    </row>
    <row r="269" spans="1:34" ht="12.75" customHeight="1" x14ac:dyDescent="0.25">
      <c r="A269" s="632"/>
      <c r="B269" s="656"/>
      <c r="C269" s="647"/>
      <c r="D269" s="155" t="s">
        <v>37879</v>
      </c>
      <c r="E269" s="156">
        <v>235</v>
      </c>
      <c r="F269" s="566" t="s">
        <v>2349</v>
      </c>
      <c r="G269" s="167">
        <f>VLOOKUP(D269,Baza_cen[],4,0)</f>
        <v>266.68</v>
      </c>
      <c r="I269" s="107">
        <f t="shared" si="31"/>
        <v>266.68</v>
      </c>
      <c r="P269" s="34"/>
      <c r="Q269" s="266" t="str">
        <f t="shared" si="32"/>
        <v>szt.</v>
      </c>
      <c r="R269" s="386"/>
      <c r="S269" s="401"/>
      <c r="T269" s="401"/>
      <c r="U269" s="401"/>
      <c r="V269" s="401"/>
      <c r="W269" s="401"/>
      <c r="X269" s="401"/>
      <c r="Y269" s="401"/>
      <c r="Z269" s="401"/>
      <c r="AA269" s="401"/>
      <c r="AB269" s="401"/>
      <c r="AC269" s="401"/>
      <c r="AD269" s="401"/>
      <c r="AE269" s="401"/>
      <c r="AF269" s="480">
        <f t="shared" si="33"/>
        <v>0</v>
      </c>
      <c r="AG269" s="147"/>
      <c r="AH269" s="41">
        <f t="shared" si="34"/>
        <v>0</v>
      </c>
    </row>
    <row r="270" spans="1:34" ht="12.75" customHeight="1" x14ac:dyDescent="0.25">
      <c r="A270" s="632"/>
      <c r="B270" s="656"/>
      <c r="C270" s="647"/>
      <c r="D270" s="155" t="s">
        <v>37880</v>
      </c>
      <c r="E270" s="156">
        <v>240</v>
      </c>
      <c r="F270" s="566" t="s">
        <v>2349</v>
      </c>
      <c r="G270" s="167">
        <f>VLOOKUP(D270,Baza_cen[],4,0)</f>
        <v>272.58</v>
      </c>
      <c r="I270" s="107">
        <f t="shared" si="31"/>
        <v>272.58</v>
      </c>
      <c r="P270" s="34"/>
      <c r="Q270" s="266" t="str">
        <f t="shared" si="32"/>
        <v>szt.</v>
      </c>
      <c r="R270" s="386"/>
      <c r="S270" s="401"/>
      <c r="T270" s="401"/>
      <c r="U270" s="401"/>
      <c r="V270" s="401"/>
      <c r="W270" s="401"/>
      <c r="X270" s="401"/>
      <c r="Y270" s="401"/>
      <c r="Z270" s="401"/>
      <c r="AA270" s="401"/>
      <c r="AB270" s="401"/>
      <c r="AC270" s="401"/>
      <c r="AD270" s="401"/>
      <c r="AE270" s="401"/>
      <c r="AF270" s="480">
        <f t="shared" si="33"/>
        <v>0</v>
      </c>
      <c r="AG270" s="147"/>
      <c r="AH270" s="41">
        <f t="shared" si="34"/>
        <v>0</v>
      </c>
    </row>
    <row r="271" spans="1:34" ht="12.75" customHeight="1" x14ac:dyDescent="0.25">
      <c r="A271" s="632"/>
      <c r="B271" s="656"/>
      <c r="C271" s="647"/>
      <c r="D271" s="155" t="s">
        <v>37881</v>
      </c>
      <c r="E271" s="156">
        <v>245</v>
      </c>
      <c r="F271" s="566" t="s">
        <v>2349</v>
      </c>
      <c r="G271" s="167">
        <f>VLOOKUP(D271,Baza_cen[],4,0)</f>
        <v>276.12</v>
      </c>
      <c r="I271" s="107">
        <f t="shared" si="31"/>
        <v>276.12</v>
      </c>
      <c r="P271" s="34"/>
      <c r="Q271" s="266" t="str">
        <f t="shared" si="32"/>
        <v>szt.</v>
      </c>
      <c r="R271" s="386"/>
      <c r="S271" s="401"/>
      <c r="T271" s="401"/>
      <c r="U271" s="401"/>
      <c r="V271" s="401"/>
      <c r="W271" s="401"/>
      <c r="X271" s="401"/>
      <c r="Y271" s="401"/>
      <c r="Z271" s="401"/>
      <c r="AA271" s="401"/>
      <c r="AB271" s="401"/>
      <c r="AC271" s="401"/>
      <c r="AD271" s="401"/>
      <c r="AE271" s="401"/>
      <c r="AF271" s="480">
        <f t="shared" si="33"/>
        <v>0</v>
      </c>
      <c r="AG271" s="147"/>
      <c r="AH271" s="41">
        <f t="shared" si="34"/>
        <v>0</v>
      </c>
    </row>
    <row r="272" spans="1:34" ht="12.75" customHeight="1" x14ac:dyDescent="0.25">
      <c r="A272" s="632"/>
      <c r="B272" s="656"/>
      <c r="C272" s="647"/>
      <c r="D272" s="162" t="s">
        <v>37882</v>
      </c>
      <c r="E272" s="163">
        <v>250</v>
      </c>
      <c r="F272" s="566" t="s">
        <v>2349</v>
      </c>
      <c r="G272" s="169">
        <f>VLOOKUP(D272,Baza_cen[],4,0)</f>
        <v>278.47999999999996</v>
      </c>
      <c r="I272" s="107">
        <f t="shared" si="31"/>
        <v>278.47999999999996</v>
      </c>
      <c r="P272" s="34"/>
      <c r="Q272" s="266" t="str">
        <f t="shared" si="32"/>
        <v>szt.</v>
      </c>
      <c r="R272" s="386"/>
      <c r="S272" s="401"/>
      <c r="T272" s="401"/>
      <c r="U272" s="401"/>
      <c r="V272" s="401"/>
      <c r="W272" s="401"/>
      <c r="X272" s="401"/>
      <c r="Y272" s="401"/>
      <c r="Z272" s="401"/>
      <c r="AA272" s="401"/>
      <c r="AB272" s="401"/>
      <c r="AC272" s="401"/>
      <c r="AD272" s="401"/>
      <c r="AE272" s="401"/>
      <c r="AF272" s="480">
        <f t="shared" si="33"/>
        <v>0</v>
      </c>
      <c r="AG272" s="147"/>
      <c r="AH272" s="41">
        <f t="shared" si="34"/>
        <v>0</v>
      </c>
    </row>
    <row r="273" spans="1:34" ht="9.9499999999999993" customHeight="1" x14ac:dyDescent="0.25">
      <c r="A273" s="116"/>
      <c r="B273" s="116"/>
      <c r="C273" s="116"/>
      <c r="D273" s="116"/>
      <c r="E273" s="116"/>
      <c r="F273" s="116"/>
      <c r="G273" s="116"/>
      <c r="I273" s="165"/>
      <c r="P273" s="117"/>
      <c r="Q273" s="117"/>
      <c r="R273" s="392"/>
      <c r="S273" s="118"/>
      <c r="T273" s="118"/>
      <c r="U273" s="118"/>
      <c r="V273" s="118"/>
      <c r="W273" s="118"/>
      <c r="X273" s="118"/>
      <c r="Y273" s="118"/>
      <c r="Z273" s="118"/>
      <c r="AA273" s="118"/>
      <c r="AB273" s="118"/>
      <c r="AC273" s="118"/>
      <c r="AD273" s="118"/>
      <c r="AE273" s="118"/>
      <c r="AF273" s="481"/>
      <c r="AG273" s="118"/>
      <c r="AH273" s="74"/>
    </row>
    <row r="274" spans="1:34" ht="9.75" customHeight="1" x14ac:dyDescent="0.25">
      <c r="A274" s="67"/>
      <c r="B274" s="67"/>
      <c r="C274" s="67"/>
      <c r="D274" s="67"/>
      <c r="E274" s="67"/>
      <c r="F274" s="67"/>
      <c r="G274" s="67"/>
      <c r="I274" s="172"/>
      <c r="P274" s="118"/>
      <c r="Q274" s="118"/>
      <c r="R274" s="392"/>
      <c r="S274" s="118"/>
      <c r="T274" s="118"/>
      <c r="U274" s="118"/>
      <c r="V274" s="118"/>
      <c r="W274" s="118"/>
      <c r="X274" s="118"/>
      <c r="Y274" s="118"/>
      <c r="Z274" s="118"/>
      <c r="AA274" s="118"/>
      <c r="AB274" s="118"/>
      <c r="AC274" s="118"/>
      <c r="AD274" s="118"/>
      <c r="AE274" s="118"/>
      <c r="AF274" s="482"/>
      <c r="AG274" s="118"/>
      <c r="AH274" s="173"/>
    </row>
    <row r="275" spans="1:34" ht="12.75" customHeight="1" x14ac:dyDescent="0.25">
      <c r="A275" s="632" t="e" vm="69">
        <v>#VALUE!</v>
      </c>
      <c r="B275" s="657" t="s">
        <v>134</v>
      </c>
      <c r="C275" s="647" t="s">
        <v>2264</v>
      </c>
      <c r="D275" s="155" t="s">
        <v>316</v>
      </c>
      <c r="E275" s="156">
        <v>35</v>
      </c>
      <c r="F275" s="156" t="s">
        <v>2257</v>
      </c>
      <c r="G275" s="167">
        <f>VLOOKUP(D275,Baza_cen[],4,0)</f>
        <v>40.119999999999997</v>
      </c>
      <c r="I275" s="107">
        <f t="shared" ref="I275:I370" si="35">G275*(1-$I$3)</f>
        <v>40.119999999999997</v>
      </c>
      <c r="P275" s="34"/>
      <c r="Q275" s="266" t="str">
        <f t="shared" ref="Q275:Q370" si="36">$Q$3</f>
        <v>szt.</v>
      </c>
      <c r="R275" s="386"/>
      <c r="S275" s="401"/>
      <c r="T275" s="401"/>
      <c r="U275" s="401"/>
      <c r="V275" s="401"/>
      <c r="W275" s="401"/>
      <c r="X275" s="401"/>
      <c r="Y275" s="401"/>
      <c r="Z275" s="401"/>
      <c r="AA275" s="401"/>
      <c r="AB275" s="401"/>
      <c r="AC275" s="401"/>
      <c r="AD275" s="401"/>
      <c r="AE275" s="401"/>
      <c r="AF275" s="480">
        <f t="shared" ref="AF275:AF370" si="37">P275*$J$1</f>
        <v>0</v>
      </c>
      <c r="AG275" s="147"/>
      <c r="AH275" s="41">
        <f t="shared" ref="AH275:AH370" si="38">AF275*I275</f>
        <v>0</v>
      </c>
    </row>
    <row r="276" spans="1:34" ht="12.75" customHeight="1" x14ac:dyDescent="0.25">
      <c r="A276" s="632"/>
      <c r="B276" s="657"/>
      <c r="C276" s="647"/>
      <c r="D276" s="155" t="s">
        <v>317</v>
      </c>
      <c r="E276" s="156">
        <v>40</v>
      </c>
      <c r="F276" s="156" t="s">
        <v>2257</v>
      </c>
      <c r="G276" s="167">
        <f>VLOOKUP(D276,Baza_cen[],4,0)</f>
        <v>42.48</v>
      </c>
      <c r="I276" s="107">
        <f t="shared" si="35"/>
        <v>42.48</v>
      </c>
      <c r="P276" s="34"/>
      <c r="Q276" s="266" t="str">
        <f t="shared" si="36"/>
        <v>szt.</v>
      </c>
      <c r="R276" s="386"/>
      <c r="S276" s="401"/>
      <c r="T276" s="401"/>
      <c r="U276" s="401"/>
      <c r="V276" s="401"/>
      <c r="W276" s="401"/>
      <c r="X276" s="401"/>
      <c r="Y276" s="401"/>
      <c r="Z276" s="401"/>
      <c r="AA276" s="401"/>
      <c r="AB276" s="401"/>
      <c r="AC276" s="401"/>
      <c r="AD276" s="401"/>
      <c r="AE276" s="401"/>
      <c r="AF276" s="480">
        <f t="shared" si="37"/>
        <v>0</v>
      </c>
      <c r="AG276" s="147"/>
      <c r="AH276" s="41">
        <f t="shared" si="38"/>
        <v>0</v>
      </c>
    </row>
    <row r="277" spans="1:34" ht="12.75" customHeight="1" x14ac:dyDescent="0.25">
      <c r="A277" s="632"/>
      <c r="B277" s="657"/>
      <c r="C277" s="647"/>
      <c r="D277" s="155" t="s">
        <v>318</v>
      </c>
      <c r="E277" s="156">
        <v>45</v>
      </c>
      <c r="F277" s="156" t="s">
        <v>2257</v>
      </c>
      <c r="G277" s="167">
        <f>VLOOKUP(D277,Baza_cen[],4,0)</f>
        <v>47.199999999999996</v>
      </c>
      <c r="I277" s="107">
        <f t="shared" si="35"/>
        <v>47.199999999999996</v>
      </c>
      <c r="P277" s="34"/>
      <c r="Q277" s="266" t="str">
        <f t="shared" si="36"/>
        <v>szt.</v>
      </c>
      <c r="R277" s="386"/>
      <c r="S277" s="401"/>
      <c r="T277" s="401"/>
      <c r="U277" s="401"/>
      <c r="V277" s="401"/>
      <c r="W277" s="401"/>
      <c r="X277" s="401"/>
      <c r="Y277" s="401"/>
      <c r="Z277" s="401"/>
      <c r="AA277" s="401"/>
      <c r="AB277" s="401"/>
      <c r="AC277" s="401"/>
      <c r="AD277" s="401"/>
      <c r="AE277" s="401"/>
      <c r="AF277" s="480">
        <f t="shared" si="37"/>
        <v>0</v>
      </c>
      <c r="AG277" s="147"/>
      <c r="AH277" s="41">
        <f t="shared" si="38"/>
        <v>0</v>
      </c>
    </row>
    <row r="278" spans="1:34" ht="12.75" customHeight="1" x14ac:dyDescent="0.25">
      <c r="A278" s="632"/>
      <c r="B278" s="657"/>
      <c r="C278" s="647"/>
      <c r="D278" s="155" t="s">
        <v>319</v>
      </c>
      <c r="E278" s="156">
        <v>50</v>
      </c>
      <c r="F278" s="156" t="s">
        <v>2257</v>
      </c>
      <c r="G278" s="167">
        <f>VLOOKUP(D278,Baza_cen[],4,0)</f>
        <v>49.559999999999995</v>
      </c>
      <c r="I278" s="107">
        <f t="shared" si="35"/>
        <v>49.559999999999995</v>
      </c>
      <c r="P278" s="34"/>
      <c r="Q278" s="266" t="str">
        <f t="shared" si="36"/>
        <v>szt.</v>
      </c>
      <c r="R278" s="386"/>
      <c r="S278" s="401"/>
      <c r="T278" s="401"/>
      <c r="U278" s="401"/>
      <c r="V278" s="401"/>
      <c r="W278" s="401"/>
      <c r="X278" s="401"/>
      <c r="Y278" s="401"/>
      <c r="Z278" s="401"/>
      <c r="AA278" s="401"/>
      <c r="AB278" s="401"/>
      <c r="AC278" s="401"/>
      <c r="AD278" s="401"/>
      <c r="AE278" s="401"/>
      <c r="AF278" s="480">
        <f t="shared" si="37"/>
        <v>0</v>
      </c>
      <c r="AG278" s="147"/>
      <c r="AH278" s="41">
        <f t="shared" si="38"/>
        <v>0</v>
      </c>
    </row>
    <row r="279" spans="1:34" ht="12.75" customHeight="1" x14ac:dyDescent="0.25">
      <c r="A279" s="632"/>
      <c r="B279" s="657"/>
      <c r="C279" s="647"/>
      <c r="D279" s="155" t="s">
        <v>320</v>
      </c>
      <c r="E279" s="156">
        <v>55</v>
      </c>
      <c r="F279" s="156" t="s">
        <v>2257</v>
      </c>
      <c r="G279" s="167">
        <f>VLOOKUP(D279,Baza_cen[],4,0)</f>
        <v>51.919999999999995</v>
      </c>
      <c r="I279" s="107">
        <f t="shared" si="35"/>
        <v>51.919999999999995</v>
      </c>
      <c r="P279" s="34"/>
      <c r="Q279" s="266" t="str">
        <f t="shared" si="36"/>
        <v>szt.</v>
      </c>
      <c r="R279" s="386"/>
      <c r="S279" s="401"/>
      <c r="T279" s="401"/>
      <c r="U279" s="401"/>
      <c r="V279" s="401"/>
      <c r="W279" s="401"/>
      <c r="X279" s="401"/>
      <c r="Y279" s="401"/>
      <c r="Z279" s="401"/>
      <c r="AA279" s="401"/>
      <c r="AB279" s="401"/>
      <c r="AC279" s="401"/>
      <c r="AD279" s="401"/>
      <c r="AE279" s="401"/>
      <c r="AF279" s="480">
        <f t="shared" si="37"/>
        <v>0</v>
      </c>
      <c r="AG279" s="147"/>
      <c r="AH279" s="41">
        <f t="shared" si="38"/>
        <v>0</v>
      </c>
    </row>
    <row r="280" spans="1:34" ht="12.75" customHeight="1" x14ac:dyDescent="0.25">
      <c r="A280" s="632"/>
      <c r="B280" s="657"/>
      <c r="C280" s="647"/>
      <c r="D280" s="155" t="s">
        <v>321</v>
      </c>
      <c r="E280" s="156">
        <v>60</v>
      </c>
      <c r="F280" s="156" t="s">
        <v>2257</v>
      </c>
      <c r="G280" s="167">
        <f>VLOOKUP(D280,Baza_cen[],4,0)</f>
        <v>56.64</v>
      </c>
      <c r="I280" s="107">
        <f t="shared" si="35"/>
        <v>56.64</v>
      </c>
      <c r="P280" s="34"/>
      <c r="Q280" s="266" t="str">
        <f t="shared" si="36"/>
        <v>szt.</v>
      </c>
      <c r="R280" s="386"/>
      <c r="S280" s="401"/>
      <c r="T280" s="401"/>
      <c r="U280" s="401"/>
      <c r="V280" s="401"/>
      <c r="W280" s="401"/>
      <c r="X280" s="401"/>
      <c r="Y280" s="401"/>
      <c r="Z280" s="401"/>
      <c r="AA280" s="401"/>
      <c r="AB280" s="401"/>
      <c r="AC280" s="401"/>
      <c r="AD280" s="401"/>
      <c r="AE280" s="401"/>
      <c r="AF280" s="480">
        <f t="shared" si="37"/>
        <v>0</v>
      </c>
      <c r="AG280" s="147"/>
      <c r="AH280" s="41">
        <f t="shared" si="38"/>
        <v>0</v>
      </c>
    </row>
    <row r="281" spans="1:34" ht="12.75" customHeight="1" x14ac:dyDescent="0.25">
      <c r="A281" s="632"/>
      <c r="B281" s="657"/>
      <c r="C281" s="647"/>
      <c r="D281" s="155" t="s">
        <v>322</v>
      </c>
      <c r="E281" s="156">
        <v>65</v>
      </c>
      <c r="F281" s="156" t="s">
        <v>2257</v>
      </c>
      <c r="G281" s="167">
        <f>VLOOKUP(D281,Baza_cen[],4,0)</f>
        <v>63.72</v>
      </c>
      <c r="I281" s="107">
        <f t="shared" si="35"/>
        <v>63.72</v>
      </c>
      <c r="P281" s="34"/>
      <c r="Q281" s="266" t="str">
        <f t="shared" si="36"/>
        <v>szt.</v>
      </c>
      <c r="R281" s="386"/>
      <c r="S281" s="401"/>
      <c r="T281" s="401"/>
      <c r="U281" s="401"/>
      <c r="V281" s="401"/>
      <c r="W281" s="401"/>
      <c r="X281" s="401"/>
      <c r="Y281" s="401"/>
      <c r="Z281" s="401"/>
      <c r="AA281" s="401"/>
      <c r="AB281" s="401"/>
      <c r="AC281" s="401"/>
      <c r="AD281" s="401"/>
      <c r="AE281" s="401"/>
      <c r="AF281" s="480">
        <f t="shared" si="37"/>
        <v>0</v>
      </c>
      <c r="AG281" s="147"/>
      <c r="AH281" s="41">
        <f t="shared" si="38"/>
        <v>0</v>
      </c>
    </row>
    <row r="282" spans="1:34" ht="12.75" customHeight="1" x14ac:dyDescent="0.25">
      <c r="A282" s="632"/>
      <c r="B282" s="657"/>
      <c r="C282" s="647"/>
      <c r="D282" s="155" t="s">
        <v>323</v>
      </c>
      <c r="E282" s="156">
        <v>70</v>
      </c>
      <c r="F282" s="156" t="s">
        <v>2257</v>
      </c>
      <c r="G282" s="167">
        <f>VLOOKUP(D282,Baza_cen[],4,0)</f>
        <v>68.44</v>
      </c>
      <c r="I282" s="107">
        <f t="shared" si="35"/>
        <v>68.44</v>
      </c>
      <c r="P282" s="34"/>
      <c r="Q282" s="266" t="str">
        <f t="shared" si="36"/>
        <v>szt.</v>
      </c>
      <c r="R282" s="386"/>
      <c r="S282" s="401"/>
      <c r="T282" s="401"/>
      <c r="U282" s="401"/>
      <c r="V282" s="401"/>
      <c r="W282" s="401"/>
      <c r="X282" s="401"/>
      <c r="Y282" s="401"/>
      <c r="Z282" s="401"/>
      <c r="AA282" s="401"/>
      <c r="AB282" s="401"/>
      <c r="AC282" s="401"/>
      <c r="AD282" s="401"/>
      <c r="AE282" s="401"/>
      <c r="AF282" s="480">
        <f t="shared" si="37"/>
        <v>0</v>
      </c>
      <c r="AG282" s="147"/>
      <c r="AH282" s="41">
        <f t="shared" si="38"/>
        <v>0</v>
      </c>
    </row>
    <row r="283" spans="1:34" ht="12.75" customHeight="1" x14ac:dyDescent="0.25">
      <c r="A283" s="632"/>
      <c r="B283" s="657"/>
      <c r="C283" s="647"/>
      <c r="D283" s="155" t="s">
        <v>324</v>
      </c>
      <c r="E283" s="156">
        <v>75</v>
      </c>
      <c r="F283" s="156" t="s">
        <v>2257</v>
      </c>
      <c r="G283" s="167">
        <f>VLOOKUP(D283,Baza_cen[],4,0)</f>
        <v>73.16</v>
      </c>
      <c r="I283" s="107">
        <f t="shared" si="35"/>
        <v>73.16</v>
      </c>
      <c r="P283" s="34"/>
      <c r="Q283" s="266" t="str">
        <f t="shared" si="36"/>
        <v>szt.</v>
      </c>
      <c r="R283" s="386"/>
      <c r="S283" s="401"/>
      <c r="T283" s="401"/>
      <c r="U283" s="401"/>
      <c r="V283" s="401"/>
      <c r="W283" s="401"/>
      <c r="X283" s="401"/>
      <c r="Y283" s="401"/>
      <c r="Z283" s="401"/>
      <c r="AA283" s="401"/>
      <c r="AB283" s="401"/>
      <c r="AC283" s="401"/>
      <c r="AD283" s="401"/>
      <c r="AE283" s="401"/>
      <c r="AF283" s="480">
        <f t="shared" si="37"/>
        <v>0</v>
      </c>
      <c r="AG283" s="147"/>
      <c r="AH283" s="41">
        <f t="shared" si="38"/>
        <v>0</v>
      </c>
    </row>
    <row r="284" spans="1:34" ht="12.75" customHeight="1" x14ac:dyDescent="0.25">
      <c r="A284" s="632"/>
      <c r="B284" s="657"/>
      <c r="C284" s="647"/>
      <c r="D284" s="155" t="s">
        <v>325</v>
      </c>
      <c r="E284" s="156">
        <v>80</v>
      </c>
      <c r="F284" s="156" t="s">
        <v>2257</v>
      </c>
      <c r="G284" s="167">
        <f>VLOOKUP(D284,Baza_cen[],4,0)</f>
        <v>77.88</v>
      </c>
      <c r="I284" s="107">
        <f t="shared" si="35"/>
        <v>77.88</v>
      </c>
      <c r="P284" s="34"/>
      <c r="Q284" s="266" t="str">
        <f t="shared" si="36"/>
        <v>szt.</v>
      </c>
      <c r="R284" s="386"/>
      <c r="S284" s="401"/>
      <c r="T284" s="401"/>
      <c r="U284" s="401"/>
      <c r="V284" s="401"/>
      <c r="W284" s="401"/>
      <c r="X284" s="401"/>
      <c r="Y284" s="401"/>
      <c r="Z284" s="401"/>
      <c r="AA284" s="401"/>
      <c r="AB284" s="401"/>
      <c r="AC284" s="401"/>
      <c r="AD284" s="401"/>
      <c r="AE284" s="401"/>
      <c r="AF284" s="480">
        <f t="shared" si="37"/>
        <v>0</v>
      </c>
      <c r="AG284" s="147"/>
      <c r="AH284" s="41">
        <f t="shared" si="38"/>
        <v>0</v>
      </c>
    </row>
    <row r="285" spans="1:34" ht="12.75" customHeight="1" x14ac:dyDescent="0.25">
      <c r="A285" s="632"/>
      <c r="B285" s="657"/>
      <c r="C285" s="647"/>
      <c r="D285" s="155" t="s">
        <v>326</v>
      </c>
      <c r="E285" s="156">
        <v>85</v>
      </c>
      <c r="F285" s="156" t="s">
        <v>2257</v>
      </c>
      <c r="G285" s="167">
        <f>VLOOKUP(D285,Baza_cen[],4,0)</f>
        <v>81.42</v>
      </c>
      <c r="I285" s="107">
        <f t="shared" si="35"/>
        <v>81.42</v>
      </c>
      <c r="P285" s="34"/>
      <c r="Q285" s="266" t="str">
        <f t="shared" si="36"/>
        <v>szt.</v>
      </c>
      <c r="R285" s="386"/>
      <c r="S285" s="401"/>
      <c r="T285" s="401"/>
      <c r="U285" s="401"/>
      <c r="V285" s="401"/>
      <c r="W285" s="401"/>
      <c r="X285" s="401"/>
      <c r="Y285" s="401"/>
      <c r="Z285" s="401"/>
      <c r="AA285" s="401"/>
      <c r="AB285" s="401"/>
      <c r="AC285" s="401"/>
      <c r="AD285" s="401"/>
      <c r="AE285" s="401"/>
      <c r="AF285" s="480">
        <f t="shared" si="37"/>
        <v>0</v>
      </c>
      <c r="AG285" s="147"/>
      <c r="AH285" s="41">
        <f t="shared" si="38"/>
        <v>0</v>
      </c>
    </row>
    <row r="286" spans="1:34" ht="12.75" customHeight="1" x14ac:dyDescent="0.25">
      <c r="A286" s="632"/>
      <c r="B286" s="657"/>
      <c r="C286" s="647"/>
      <c r="D286" s="155" t="s">
        <v>327</v>
      </c>
      <c r="E286" s="156">
        <v>90</v>
      </c>
      <c r="F286" s="156" t="s">
        <v>2257</v>
      </c>
      <c r="G286" s="167">
        <f>VLOOKUP(D286,Baza_cen[],4,0)</f>
        <v>84.96</v>
      </c>
      <c r="I286" s="107">
        <f t="shared" si="35"/>
        <v>84.96</v>
      </c>
      <c r="P286" s="34"/>
      <c r="Q286" s="266" t="str">
        <f t="shared" si="36"/>
        <v>szt.</v>
      </c>
      <c r="R286" s="386"/>
      <c r="S286" s="401"/>
      <c r="T286" s="401"/>
      <c r="U286" s="401"/>
      <c r="V286" s="401"/>
      <c r="W286" s="401"/>
      <c r="X286" s="401"/>
      <c r="Y286" s="401"/>
      <c r="Z286" s="401"/>
      <c r="AA286" s="401"/>
      <c r="AB286" s="401"/>
      <c r="AC286" s="401"/>
      <c r="AD286" s="401"/>
      <c r="AE286" s="401"/>
      <c r="AF286" s="480">
        <f t="shared" si="37"/>
        <v>0</v>
      </c>
      <c r="AG286" s="147"/>
      <c r="AH286" s="41">
        <f t="shared" si="38"/>
        <v>0</v>
      </c>
    </row>
    <row r="287" spans="1:34" ht="12.75" customHeight="1" x14ac:dyDescent="0.25">
      <c r="A287" s="632"/>
      <c r="B287" s="657"/>
      <c r="C287" s="647"/>
      <c r="D287" s="155" t="s">
        <v>328</v>
      </c>
      <c r="E287" s="156">
        <v>95</v>
      </c>
      <c r="F287" s="156" t="s">
        <v>2257</v>
      </c>
      <c r="G287" s="167">
        <f>VLOOKUP(D287,Baza_cen[],4,0)</f>
        <v>88.5</v>
      </c>
      <c r="I287" s="107">
        <f t="shared" si="35"/>
        <v>88.5</v>
      </c>
      <c r="P287" s="34"/>
      <c r="Q287" s="266" t="str">
        <f t="shared" si="36"/>
        <v>szt.</v>
      </c>
      <c r="R287" s="386"/>
      <c r="S287" s="401"/>
      <c r="T287" s="401"/>
      <c r="U287" s="401"/>
      <c r="V287" s="401"/>
      <c r="W287" s="401"/>
      <c r="X287" s="401"/>
      <c r="Y287" s="401"/>
      <c r="Z287" s="401"/>
      <c r="AA287" s="401"/>
      <c r="AB287" s="401"/>
      <c r="AC287" s="401"/>
      <c r="AD287" s="401"/>
      <c r="AE287" s="401"/>
      <c r="AF287" s="480">
        <f t="shared" si="37"/>
        <v>0</v>
      </c>
      <c r="AG287" s="147"/>
      <c r="AH287" s="41">
        <f t="shared" si="38"/>
        <v>0</v>
      </c>
    </row>
    <row r="288" spans="1:34" ht="12.75" customHeight="1" x14ac:dyDescent="0.25">
      <c r="A288" s="632"/>
      <c r="B288" s="657"/>
      <c r="C288" s="647"/>
      <c r="D288" s="155" t="s">
        <v>329</v>
      </c>
      <c r="E288" s="156">
        <v>100</v>
      </c>
      <c r="F288" s="156" t="s">
        <v>2257</v>
      </c>
      <c r="G288" s="167">
        <f>VLOOKUP(D288,Baza_cen[],4,0)</f>
        <v>92.039999999999992</v>
      </c>
      <c r="I288" s="107">
        <f t="shared" si="35"/>
        <v>92.039999999999992</v>
      </c>
      <c r="P288" s="34"/>
      <c r="Q288" s="266" t="str">
        <f t="shared" si="36"/>
        <v>szt.</v>
      </c>
      <c r="R288" s="386"/>
      <c r="S288" s="401"/>
      <c r="T288" s="401"/>
      <c r="U288" s="401"/>
      <c r="V288" s="401"/>
      <c r="W288" s="401"/>
      <c r="X288" s="401"/>
      <c r="Y288" s="401"/>
      <c r="Z288" s="401"/>
      <c r="AA288" s="401"/>
      <c r="AB288" s="401"/>
      <c r="AC288" s="401"/>
      <c r="AD288" s="401"/>
      <c r="AE288" s="401"/>
      <c r="AF288" s="480">
        <f t="shared" si="37"/>
        <v>0</v>
      </c>
      <c r="AG288" s="147"/>
      <c r="AH288" s="41">
        <f t="shared" si="38"/>
        <v>0</v>
      </c>
    </row>
    <row r="289" spans="1:34" ht="12.75" customHeight="1" x14ac:dyDescent="0.25">
      <c r="A289" s="632"/>
      <c r="B289" s="657"/>
      <c r="C289" s="647"/>
      <c r="D289" s="155" t="s">
        <v>330</v>
      </c>
      <c r="E289" s="156">
        <v>105</v>
      </c>
      <c r="F289" s="156" t="s">
        <v>2257</v>
      </c>
      <c r="G289" s="167">
        <f>VLOOKUP(D289,Baza_cen[],4,0)</f>
        <v>94.399999999999991</v>
      </c>
      <c r="I289" s="107">
        <f t="shared" si="35"/>
        <v>94.399999999999991</v>
      </c>
      <c r="P289" s="34"/>
      <c r="Q289" s="266" t="str">
        <f t="shared" si="36"/>
        <v>szt.</v>
      </c>
      <c r="R289" s="386"/>
      <c r="S289" s="401"/>
      <c r="T289" s="401"/>
      <c r="U289" s="401"/>
      <c r="V289" s="401"/>
      <c r="W289" s="401"/>
      <c r="X289" s="401"/>
      <c r="Y289" s="401"/>
      <c r="Z289" s="401"/>
      <c r="AA289" s="401"/>
      <c r="AB289" s="401"/>
      <c r="AC289" s="401"/>
      <c r="AD289" s="401"/>
      <c r="AE289" s="401"/>
      <c r="AF289" s="480">
        <f t="shared" si="37"/>
        <v>0</v>
      </c>
      <c r="AG289" s="147"/>
      <c r="AH289" s="41">
        <f t="shared" si="38"/>
        <v>0</v>
      </c>
    </row>
    <row r="290" spans="1:34" ht="12.75" customHeight="1" x14ac:dyDescent="0.25">
      <c r="A290" s="632"/>
      <c r="B290" s="657"/>
      <c r="C290" s="647"/>
      <c r="D290" s="155" t="s">
        <v>331</v>
      </c>
      <c r="E290" s="156">
        <v>110</v>
      </c>
      <c r="F290" s="156" t="s">
        <v>2257</v>
      </c>
      <c r="G290" s="167">
        <f>VLOOKUP(D290,Baza_cen[],4,0)</f>
        <v>96.759999999999991</v>
      </c>
      <c r="I290" s="107">
        <f t="shared" si="35"/>
        <v>96.759999999999991</v>
      </c>
      <c r="P290" s="34"/>
      <c r="Q290" s="266" t="str">
        <f t="shared" si="36"/>
        <v>szt.</v>
      </c>
      <c r="R290" s="386"/>
      <c r="S290" s="401"/>
      <c r="T290" s="401"/>
      <c r="U290" s="401"/>
      <c r="V290" s="401"/>
      <c r="W290" s="401"/>
      <c r="X290" s="401"/>
      <c r="Y290" s="401"/>
      <c r="Z290" s="401"/>
      <c r="AA290" s="401"/>
      <c r="AB290" s="401"/>
      <c r="AC290" s="401"/>
      <c r="AD290" s="401"/>
      <c r="AE290" s="401"/>
      <c r="AF290" s="480">
        <f t="shared" si="37"/>
        <v>0</v>
      </c>
      <c r="AG290" s="147"/>
      <c r="AH290" s="41">
        <f t="shared" si="38"/>
        <v>0</v>
      </c>
    </row>
    <row r="291" spans="1:34" ht="12.75" customHeight="1" x14ac:dyDescent="0.25">
      <c r="A291" s="632"/>
      <c r="B291" s="657"/>
      <c r="C291" s="647"/>
      <c r="D291" s="155" t="s">
        <v>332</v>
      </c>
      <c r="E291" s="156">
        <v>115</v>
      </c>
      <c r="F291" s="156" t="s">
        <v>2257</v>
      </c>
      <c r="G291" s="167">
        <f>VLOOKUP(D291,Baza_cen[],4,0)</f>
        <v>100.3</v>
      </c>
      <c r="I291" s="107">
        <f t="shared" si="35"/>
        <v>100.3</v>
      </c>
      <c r="P291" s="34"/>
      <c r="Q291" s="266" t="str">
        <f t="shared" si="36"/>
        <v>szt.</v>
      </c>
      <c r="R291" s="386"/>
      <c r="S291" s="401"/>
      <c r="T291" s="401"/>
      <c r="U291" s="401"/>
      <c r="V291" s="401"/>
      <c r="W291" s="401"/>
      <c r="X291" s="401"/>
      <c r="Y291" s="401"/>
      <c r="Z291" s="401"/>
      <c r="AA291" s="401"/>
      <c r="AB291" s="401"/>
      <c r="AC291" s="401"/>
      <c r="AD291" s="401"/>
      <c r="AE291" s="401"/>
      <c r="AF291" s="480">
        <f t="shared" si="37"/>
        <v>0</v>
      </c>
      <c r="AG291" s="147"/>
      <c r="AH291" s="41">
        <f t="shared" si="38"/>
        <v>0</v>
      </c>
    </row>
    <row r="292" spans="1:34" ht="12.75" customHeight="1" x14ac:dyDescent="0.25">
      <c r="A292" s="632"/>
      <c r="B292" s="657"/>
      <c r="C292" s="647"/>
      <c r="D292" s="155" t="s">
        <v>333</v>
      </c>
      <c r="E292" s="156">
        <v>120</v>
      </c>
      <c r="F292" s="156" t="s">
        <v>2257</v>
      </c>
      <c r="G292" s="167">
        <f>VLOOKUP(D292,Baza_cen[],4,0)</f>
        <v>103.83999999999999</v>
      </c>
      <c r="I292" s="107">
        <f t="shared" si="35"/>
        <v>103.83999999999999</v>
      </c>
      <c r="P292" s="34"/>
      <c r="Q292" s="266" t="str">
        <f t="shared" si="36"/>
        <v>szt.</v>
      </c>
      <c r="R292" s="386"/>
      <c r="S292" s="401"/>
      <c r="T292" s="401"/>
      <c r="U292" s="401"/>
      <c r="V292" s="401"/>
      <c r="W292" s="401"/>
      <c r="X292" s="401"/>
      <c r="Y292" s="401"/>
      <c r="Z292" s="401"/>
      <c r="AA292" s="401"/>
      <c r="AB292" s="401"/>
      <c r="AC292" s="401"/>
      <c r="AD292" s="401"/>
      <c r="AE292" s="401"/>
      <c r="AF292" s="480">
        <f t="shared" si="37"/>
        <v>0</v>
      </c>
      <c r="AG292" s="147"/>
      <c r="AH292" s="41">
        <f t="shared" si="38"/>
        <v>0</v>
      </c>
    </row>
    <row r="293" spans="1:34" ht="12.75" customHeight="1" x14ac:dyDescent="0.25">
      <c r="A293" s="632"/>
      <c r="B293" s="657"/>
      <c r="C293" s="647"/>
      <c r="D293" s="155" t="s">
        <v>334</v>
      </c>
      <c r="E293" s="156">
        <v>125</v>
      </c>
      <c r="F293" s="156" t="s">
        <v>2257</v>
      </c>
      <c r="G293" s="167">
        <f>VLOOKUP(D293,Baza_cen[],4,0)</f>
        <v>107.38</v>
      </c>
      <c r="I293" s="107">
        <f t="shared" si="35"/>
        <v>107.38</v>
      </c>
      <c r="P293" s="34"/>
      <c r="Q293" s="266" t="str">
        <f t="shared" si="36"/>
        <v>szt.</v>
      </c>
      <c r="R293" s="386"/>
      <c r="S293" s="401"/>
      <c r="T293" s="401"/>
      <c r="U293" s="401"/>
      <c r="V293" s="401"/>
      <c r="W293" s="401"/>
      <c r="X293" s="401"/>
      <c r="Y293" s="401"/>
      <c r="Z293" s="401"/>
      <c r="AA293" s="401"/>
      <c r="AB293" s="401"/>
      <c r="AC293" s="401"/>
      <c r="AD293" s="401"/>
      <c r="AE293" s="401"/>
      <c r="AF293" s="480">
        <f t="shared" si="37"/>
        <v>0</v>
      </c>
      <c r="AG293" s="147"/>
      <c r="AH293" s="41">
        <f t="shared" si="38"/>
        <v>0</v>
      </c>
    </row>
    <row r="294" spans="1:34" ht="12.75" customHeight="1" x14ac:dyDescent="0.25">
      <c r="A294" s="632"/>
      <c r="B294" s="657"/>
      <c r="C294" s="647"/>
      <c r="D294" s="155" t="s">
        <v>335</v>
      </c>
      <c r="E294" s="156">
        <v>130</v>
      </c>
      <c r="F294" s="156" t="s">
        <v>2257</v>
      </c>
      <c r="G294" s="167">
        <f>VLOOKUP(D294,Baza_cen[],4,0)</f>
        <v>110.91999999999999</v>
      </c>
      <c r="I294" s="107">
        <f t="shared" si="35"/>
        <v>110.91999999999999</v>
      </c>
      <c r="P294" s="34"/>
      <c r="Q294" s="266" t="str">
        <f t="shared" si="36"/>
        <v>szt.</v>
      </c>
      <c r="R294" s="386"/>
      <c r="S294" s="401"/>
      <c r="T294" s="401"/>
      <c r="U294" s="401"/>
      <c r="V294" s="401"/>
      <c r="W294" s="401"/>
      <c r="X294" s="401"/>
      <c r="Y294" s="401"/>
      <c r="Z294" s="401"/>
      <c r="AA294" s="401"/>
      <c r="AB294" s="401"/>
      <c r="AC294" s="401"/>
      <c r="AD294" s="401"/>
      <c r="AE294" s="401"/>
      <c r="AF294" s="480">
        <f t="shared" si="37"/>
        <v>0</v>
      </c>
      <c r="AG294" s="147"/>
      <c r="AH294" s="41">
        <f t="shared" si="38"/>
        <v>0</v>
      </c>
    </row>
    <row r="295" spans="1:34" ht="12.75" customHeight="1" x14ac:dyDescent="0.25">
      <c r="A295" s="632"/>
      <c r="B295" s="657"/>
      <c r="C295" s="647"/>
      <c r="D295" s="155" t="s">
        <v>336</v>
      </c>
      <c r="E295" s="156">
        <v>135</v>
      </c>
      <c r="F295" s="156" t="s">
        <v>2257</v>
      </c>
      <c r="G295" s="167">
        <f>VLOOKUP(D295,Baza_cen[],4,0)</f>
        <v>113.28</v>
      </c>
      <c r="I295" s="107">
        <f t="shared" si="35"/>
        <v>113.28</v>
      </c>
      <c r="P295" s="34"/>
      <c r="Q295" s="266" t="str">
        <f t="shared" si="36"/>
        <v>szt.</v>
      </c>
      <c r="R295" s="386"/>
      <c r="S295" s="401"/>
      <c r="T295" s="401"/>
      <c r="U295" s="401"/>
      <c r="V295" s="401"/>
      <c r="W295" s="401"/>
      <c r="X295" s="401"/>
      <c r="Y295" s="401"/>
      <c r="Z295" s="401"/>
      <c r="AA295" s="401"/>
      <c r="AB295" s="401"/>
      <c r="AC295" s="401"/>
      <c r="AD295" s="401"/>
      <c r="AE295" s="401"/>
      <c r="AF295" s="480">
        <f t="shared" si="37"/>
        <v>0</v>
      </c>
      <c r="AG295" s="147"/>
      <c r="AH295" s="41">
        <f t="shared" si="38"/>
        <v>0</v>
      </c>
    </row>
    <row r="296" spans="1:34" ht="12.75" customHeight="1" x14ac:dyDescent="0.25">
      <c r="A296" s="632"/>
      <c r="B296" s="657"/>
      <c r="C296" s="647"/>
      <c r="D296" s="155" t="s">
        <v>337</v>
      </c>
      <c r="E296" s="156">
        <v>140</v>
      </c>
      <c r="F296" s="156" t="s">
        <v>2257</v>
      </c>
      <c r="G296" s="167">
        <f>VLOOKUP(D296,Baza_cen[],4,0)</f>
        <v>115.64</v>
      </c>
      <c r="I296" s="107">
        <f t="shared" si="35"/>
        <v>115.64</v>
      </c>
      <c r="P296" s="34"/>
      <c r="Q296" s="266" t="str">
        <f t="shared" si="36"/>
        <v>szt.</v>
      </c>
      <c r="R296" s="386"/>
      <c r="S296" s="401"/>
      <c r="T296" s="401"/>
      <c r="U296" s="401"/>
      <c r="V296" s="401"/>
      <c r="W296" s="401"/>
      <c r="X296" s="401"/>
      <c r="Y296" s="401"/>
      <c r="Z296" s="401"/>
      <c r="AA296" s="401"/>
      <c r="AB296" s="401"/>
      <c r="AC296" s="401"/>
      <c r="AD296" s="401"/>
      <c r="AE296" s="401"/>
      <c r="AF296" s="480">
        <f t="shared" si="37"/>
        <v>0</v>
      </c>
      <c r="AG296" s="147"/>
      <c r="AH296" s="41">
        <f t="shared" si="38"/>
        <v>0</v>
      </c>
    </row>
    <row r="297" spans="1:34" ht="12.75" customHeight="1" x14ac:dyDescent="0.25">
      <c r="A297" s="632"/>
      <c r="B297" s="657"/>
      <c r="C297" s="647"/>
      <c r="D297" s="155" t="s">
        <v>338</v>
      </c>
      <c r="E297" s="156">
        <v>145</v>
      </c>
      <c r="F297" s="156" t="s">
        <v>2257</v>
      </c>
      <c r="G297" s="167">
        <f>VLOOKUP(D297,Baza_cen[],4,0)</f>
        <v>120.36</v>
      </c>
      <c r="I297" s="107">
        <f t="shared" si="35"/>
        <v>120.36</v>
      </c>
      <c r="P297" s="34"/>
      <c r="Q297" s="266" t="str">
        <f t="shared" si="36"/>
        <v>szt.</v>
      </c>
      <c r="R297" s="386"/>
      <c r="S297" s="401"/>
      <c r="T297" s="401"/>
      <c r="U297" s="401"/>
      <c r="V297" s="401"/>
      <c r="W297" s="401"/>
      <c r="X297" s="401"/>
      <c r="Y297" s="401"/>
      <c r="Z297" s="401"/>
      <c r="AA297" s="401"/>
      <c r="AB297" s="401"/>
      <c r="AC297" s="401"/>
      <c r="AD297" s="401"/>
      <c r="AE297" s="401"/>
      <c r="AF297" s="480">
        <f t="shared" si="37"/>
        <v>0</v>
      </c>
      <c r="AG297" s="147"/>
      <c r="AH297" s="41">
        <f t="shared" si="38"/>
        <v>0</v>
      </c>
    </row>
    <row r="298" spans="1:34" ht="12.75" customHeight="1" x14ac:dyDescent="0.25">
      <c r="A298" s="632"/>
      <c r="B298" s="657"/>
      <c r="C298" s="647"/>
      <c r="D298" s="155" t="s">
        <v>339</v>
      </c>
      <c r="E298" s="156">
        <v>150</v>
      </c>
      <c r="F298" s="156" t="s">
        <v>2257</v>
      </c>
      <c r="G298" s="167">
        <f>VLOOKUP(D298,Baza_cen[],4,0)</f>
        <v>122.72</v>
      </c>
      <c r="I298" s="107">
        <f t="shared" si="35"/>
        <v>122.72</v>
      </c>
      <c r="P298" s="34"/>
      <c r="Q298" s="266" t="str">
        <f t="shared" si="36"/>
        <v>szt.</v>
      </c>
      <c r="R298" s="386"/>
      <c r="S298" s="401"/>
      <c r="T298" s="401"/>
      <c r="U298" s="401"/>
      <c r="V298" s="401"/>
      <c r="W298" s="401"/>
      <c r="X298" s="401"/>
      <c r="Y298" s="401"/>
      <c r="Z298" s="401"/>
      <c r="AA298" s="401"/>
      <c r="AB298" s="401"/>
      <c r="AC298" s="401"/>
      <c r="AD298" s="401"/>
      <c r="AE298" s="401"/>
      <c r="AF298" s="480">
        <f t="shared" si="37"/>
        <v>0</v>
      </c>
      <c r="AG298" s="147"/>
      <c r="AH298" s="41">
        <f t="shared" si="38"/>
        <v>0</v>
      </c>
    </row>
    <row r="299" spans="1:34" ht="12.75" customHeight="1" x14ac:dyDescent="0.25">
      <c r="A299" s="632"/>
      <c r="B299" s="657"/>
      <c r="C299" s="647"/>
      <c r="D299" s="155" t="s">
        <v>340</v>
      </c>
      <c r="E299" s="156">
        <v>155</v>
      </c>
      <c r="F299" s="156" t="s">
        <v>2257</v>
      </c>
      <c r="G299" s="167">
        <f>VLOOKUP(D299,Baza_cen[],4,0)</f>
        <v>126.25999999999999</v>
      </c>
      <c r="I299" s="107">
        <f t="shared" si="35"/>
        <v>126.25999999999999</v>
      </c>
      <c r="P299" s="34"/>
      <c r="Q299" s="266" t="str">
        <f t="shared" si="36"/>
        <v>szt.</v>
      </c>
      <c r="R299" s="386"/>
      <c r="S299" s="401"/>
      <c r="T299" s="401"/>
      <c r="U299" s="401"/>
      <c r="V299" s="401"/>
      <c r="W299" s="401"/>
      <c r="X299" s="401"/>
      <c r="Y299" s="401"/>
      <c r="Z299" s="401"/>
      <c r="AA299" s="401"/>
      <c r="AB299" s="401"/>
      <c r="AC299" s="401"/>
      <c r="AD299" s="401"/>
      <c r="AE299" s="401"/>
      <c r="AF299" s="480">
        <f t="shared" si="37"/>
        <v>0</v>
      </c>
      <c r="AG299" s="147"/>
      <c r="AH299" s="41">
        <f t="shared" si="38"/>
        <v>0</v>
      </c>
    </row>
    <row r="300" spans="1:34" ht="12.75" customHeight="1" x14ac:dyDescent="0.25">
      <c r="A300" s="632"/>
      <c r="B300" s="657"/>
      <c r="C300" s="647"/>
      <c r="D300" s="155" t="s">
        <v>341</v>
      </c>
      <c r="E300" s="156">
        <v>160</v>
      </c>
      <c r="F300" s="156" t="s">
        <v>2257</v>
      </c>
      <c r="G300" s="167">
        <f>VLOOKUP(D300,Baza_cen[],4,0)</f>
        <v>129.79999999999998</v>
      </c>
      <c r="I300" s="107">
        <f t="shared" si="35"/>
        <v>129.79999999999998</v>
      </c>
      <c r="P300" s="34"/>
      <c r="Q300" s="266" t="str">
        <f t="shared" si="36"/>
        <v>szt.</v>
      </c>
      <c r="R300" s="386"/>
      <c r="S300" s="401"/>
      <c r="T300" s="401"/>
      <c r="U300" s="401"/>
      <c r="V300" s="401"/>
      <c r="W300" s="401"/>
      <c r="X300" s="401"/>
      <c r="Y300" s="401"/>
      <c r="Z300" s="401"/>
      <c r="AA300" s="401"/>
      <c r="AB300" s="401"/>
      <c r="AC300" s="401"/>
      <c r="AD300" s="401"/>
      <c r="AE300" s="401"/>
      <c r="AF300" s="480">
        <f t="shared" si="37"/>
        <v>0</v>
      </c>
      <c r="AG300" s="147"/>
      <c r="AH300" s="41">
        <f t="shared" si="38"/>
        <v>0</v>
      </c>
    </row>
    <row r="301" spans="1:34" ht="12.75" customHeight="1" x14ac:dyDescent="0.25">
      <c r="A301" s="632"/>
      <c r="B301" s="657"/>
      <c r="C301" s="647"/>
      <c r="D301" s="155" t="s">
        <v>342</v>
      </c>
      <c r="E301" s="156">
        <v>165</v>
      </c>
      <c r="F301" s="156" t="s">
        <v>2257</v>
      </c>
      <c r="G301" s="167">
        <f>VLOOKUP(D301,Baza_cen[],4,0)</f>
        <v>132.16</v>
      </c>
      <c r="I301" s="107">
        <f t="shared" si="35"/>
        <v>132.16</v>
      </c>
      <c r="P301" s="34"/>
      <c r="Q301" s="266" t="str">
        <f t="shared" si="36"/>
        <v>szt.</v>
      </c>
      <c r="R301" s="386"/>
      <c r="S301" s="401"/>
      <c r="T301" s="401"/>
      <c r="U301" s="401"/>
      <c r="V301" s="401"/>
      <c r="W301" s="401"/>
      <c r="X301" s="401"/>
      <c r="Y301" s="401"/>
      <c r="Z301" s="401"/>
      <c r="AA301" s="401"/>
      <c r="AB301" s="401"/>
      <c r="AC301" s="401"/>
      <c r="AD301" s="401"/>
      <c r="AE301" s="401"/>
      <c r="AF301" s="480">
        <f t="shared" si="37"/>
        <v>0</v>
      </c>
      <c r="AG301" s="147"/>
      <c r="AH301" s="41">
        <f t="shared" si="38"/>
        <v>0</v>
      </c>
    </row>
    <row r="302" spans="1:34" ht="12.75" customHeight="1" x14ac:dyDescent="0.25">
      <c r="A302" s="632"/>
      <c r="B302" s="657"/>
      <c r="C302" s="647"/>
      <c r="D302" s="155" t="s">
        <v>343</v>
      </c>
      <c r="E302" s="156">
        <v>170</v>
      </c>
      <c r="F302" s="156" t="s">
        <v>2257</v>
      </c>
      <c r="G302" s="167">
        <f>VLOOKUP(D302,Baza_cen[],4,0)</f>
        <v>135.69999999999999</v>
      </c>
      <c r="I302" s="107">
        <f t="shared" si="35"/>
        <v>135.69999999999999</v>
      </c>
      <c r="P302" s="34"/>
      <c r="Q302" s="266" t="str">
        <f t="shared" si="36"/>
        <v>szt.</v>
      </c>
      <c r="R302" s="386"/>
      <c r="S302" s="401"/>
      <c r="T302" s="401"/>
      <c r="U302" s="401"/>
      <c r="V302" s="401"/>
      <c r="W302" s="401"/>
      <c r="X302" s="401"/>
      <c r="Y302" s="401"/>
      <c r="Z302" s="401"/>
      <c r="AA302" s="401"/>
      <c r="AB302" s="401"/>
      <c r="AC302" s="401"/>
      <c r="AD302" s="401"/>
      <c r="AE302" s="401"/>
      <c r="AF302" s="480">
        <f t="shared" si="37"/>
        <v>0</v>
      </c>
      <c r="AG302" s="147"/>
      <c r="AH302" s="41">
        <f t="shared" si="38"/>
        <v>0</v>
      </c>
    </row>
    <row r="303" spans="1:34" ht="12.75" customHeight="1" x14ac:dyDescent="0.25">
      <c r="A303" s="632"/>
      <c r="B303" s="657"/>
      <c r="C303" s="647"/>
      <c r="D303" s="155" t="s">
        <v>344</v>
      </c>
      <c r="E303" s="156">
        <v>175</v>
      </c>
      <c r="F303" s="156" t="s">
        <v>2257</v>
      </c>
      <c r="G303" s="167">
        <f>VLOOKUP(D303,Baza_cen[],4,0)</f>
        <v>139.23999999999998</v>
      </c>
      <c r="I303" s="107">
        <f t="shared" si="35"/>
        <v>139.23999999999998</v>
      </c>
      <c r="P303" s="34"/>
      <c r="Q303" s="266" t="str">
        <f t="shared" si="36"/>
        <v>szt.</v>
      </c>
      <c r="R303" s="386"/>
      <c r="S303" s="401"/>
      <c r="T303" s="401"/>
      <c r="U303" s="401"/>
      <c r="V303" s="401"/>
      <c r="W303" s="401"/>
      <c r="X303" s="401"/>
      <c r="Y303" s="401"/>
      <c r="Z303" s="401"/>
      <c r="AA303" s="401"/>
      <c r="AB303" s="401"/>
      <c r="AC303" s="401"/>
      <c r="AD303" s="401"/>
      <c r="AE303" s="401"/>
      <c r="AF303" s="480">
        <f t="shared" si="37"/>
        <v>0</v>
      </c>
      <c r="AG303" s="147"/>
      <c r="AH303" s="41">
        <f t="shared" si="38"/>
        <v>0</v>
      </c>
    </row>
    <row r="304" spans="1:34" ht="12.75" customHeight="1" x14ac:dyDescent="0.25">
      <c r="A304" s="632"/>
      <c r="B304" s="657"/>
      <c r="C304" s="647"/>
      <c r="D304" s="155" t="s">
        <v>345</v>
      </c>
      <c r="E304" s="156">
        <v>180</v>
      </c>
      <c r="F304" s="156" t="s">
        <v>2257</v>
      </c>
      <c r="G304" s="167">
        <f>VLOOKUP(D304,Baza_cen[],4,0)</f>
        <v>141.6</v>
      </c>
      <c r="I304" s="107">
        <f t="shared" si="35"/>
        <v>141.6</v>
      </c>
      <c r="P304" s="34"/>
      <c r="Q304" s="266" t="str">
        <f t="shared" si="36"/>
        <v>szt.</v>
      </c>
      <c r="R304" s="386"/>
      <c r="S304" s="401"/>
      <c r="T304" s="401"/>
      <c r="U304" s="401"/>
      <c r="V304" s="401"/>
      <c r="W304" s="401"/>
      <c r="X304" s="401"/>
      <c r="Y304" s="401"/>
      <c r="Z304" s="401"/>
      <c r="AA304" s="401"/>
      <c r="AB304" s="401"/>
      <c r="AC304" s="401"/>
      <c r="AD304" s="401"/>
      <c r="AE304" s="401"/>
      <c r="AF304" s="480">
        <f t="shared" si="37"/>
        <v>0</v>
      </c>
      <c r="AG304" s="147"/>
      <c r="AH304" s="41">
        <f t="shared" si="38"/>
        <v>0</v>
      </c>
    </row>
    <row r="305" spans="1:34" ht="12.75" customHeight="1" x14ac:dyDescent="0.25">
      <c r="A305" s="632"/>
      <c r="B305" s="657"/>
      <c r="C305" s="647"/>
      <c r="D305" s="155" t="s">
        <v>346</v>
      </c>
      <c r="E305" s="156">
        <v>185</v>
      </c>
      <c r="F305" s="156" t="s">
        <v>2257</v>
      </c>
      <c r="G305" s="167">
        <f>VLOOKUP(D305,Baza_cen[],4,0)</f>
        <v>143.95999999999998</v>
      </c>
      <c r="I305" s="107">
        <f t="shared" si="35"/>
        <v>143.95999999999998</v>
      </c>
      <c r="P305" s="34"/>
      <c r="Q305" s="266" t="str">
        <f t="shared" si="36"/>
        <v>szt.</v>
      </c>
      <c r="R305" s="386"/>
      <c r="S305" s="401"/>
      <c r="T305" s="401"/>
      <c r="U305" s="401"/>
      <c r="V305" s="401"/>
      <c r="W305" s="401"/>
      <c r="X305" s="401"/>
      <c r="Y305" s="401"/>
      <c r="Z305" s="401"/>
      <c r="AA305" s="401"/>
      <c r="AB305" s="401"/>
      <c r="AC305" s="401"/>
      <c r="AD305" s="401"/>
      <c r="AE305" s="401"/>
      <c r="AF305" s="480">
        <f t="shared" si="37"/>
        <v>0</v>
      </c>
      <c r="AG305" s="147"/>
      <c r="AH305" s="41">
        <f t="shared" si="38"/>
        <v>0</v>
      </c>
    </row>
    <row r="306" spans="1:34" ht="12.75" customHeight="1" x14ac:dyDescent="0.25">
      <c r="A306" s="632"/>
      <c r="B306" s="657"/>
      <c r="C306" s="647"/>
      <c r="D306" s="586" t="s">
        <v>347</v>
      </c>
      <c r="E306" s="579">
        <v>190</v>
      </c>
      <c r="F306" s="579" t="s">
        <v>2257</v>
      </c>
      <c r="G306" s="581">
        <f>VLOOKUP(D306,Baza_cen[],4,0)</f>
        <v>147.5</v>
      </c>
      <c r="I306" s="107">
        <f t="shared" si="35"/>
        <v>147.5</v>
      </c>
      <c r="P306" s="34"/>
      <c r="Q306" s="266" t="str">
        <f t="shared" si="36"/>
        <v>szt.</v>
      </c>
      <c r="R306" s="386"/>
      <c r="S306" s="401"/>
      <c r="T306" s="401"/>
      <c r="U306" s="401"/>
      <c r="V306" s="401"/>
      <c r="W306" s="401"/>
      <c r="X306" s="401"/>
      <c r="Y306" s="401"/>
      <c r="Z306" s="401"/>
      <c r="AA306" s="401"/>
      <c r="AB306" s="401"/>
      <c r="AC306" s="401"/>
      <c r="AD306" s="401"/>
      <c r="AE306" s="401"/>
      <c r="AF306" s="480">
        <f t="shared" si="37"/>
        <v>0</v>
      </c>
      <c r="AG306" s="147"/>
      <c r="AH306" s="41">
        <f t="shared" si="38"/>
        <v>0</v>
      </c>
    </row>
    <row r="307" spans="1:34" ht="12.75" customHeight="1" x14ac:dyDescent="0.25">
      <c r="A307" s="632"/>
      <c r="B307" s="657"/>
      <c r="C307" s="647"/>
      <c r="D307" s="589" t="s">
        <v>38056</v>
      </c>
      <c r="E307" s="590">
        <v>35</v>
      </c>
      <c r="F307" s="591" t="s">
        <v>2258</v>
      </c>
      <c r="G307" s="592">
        <f>VLOOKUP(D307,Baza_cen[],4,0)</f>
        <v>76.7</v>
      </c>
      <c r="I307" s="107">
        <f t="shared" ref="I307:I338" si="39">G307*(1-$I$3)</f>
        <v>76.7</v>
      </c>
      <c r="P307" s="34"/>
      <c r="Q307" s="266" t="str">
        <f t="shared" si="36"/>
        <v>szt.</v>
      </c>
      <c r="R307" s="386"/>
      <c r="S307" s="401"/>
      <c r="T307" s="401"/>
      <c r="U307" s="401"/>
      <c r="V307" s="401"/>
      <c r="W307" s="401"/>
      <c r="X307" s="401"/>
      <c r="Y307" s="401"/>
      <c r="Z307" s="401"/>
      <c r="AA307" s="401"/>
      <c r="AB307" s="401"/>
      <c r="AC307" s="401"/>
      <c r="AD307" s="401"/>
      <c r="AE307" s="401"/>
      <c r="AF307" s="480">
        <f t="shared" ref="AF307:AF338" si="40">P307*$J$1</f>
        <v>0</v>
      </c>
      <c r="AG307" s="147"/>
      <c r="AH307" s="41">
        <f t="shared" ref="AH307:AH338" si="41">AF307*I307</f>
        <v>0</v>
      </c>
    </row>
    <row r="308" spans="1:34" ht="12.75" customHeight="1" x14ac:dyDescent="0.25">
      <c r="A308" s="632"/>
      <c r="B308" s="657"/>
      <c r="C308" s="647"/>
      <c r="D308" s="155" t="s">
        <v>38057</v>
      </c>
      <c r="E308" s="156">
        <v>40</v>
      </c>
      <c r="F308" s="160" t="s">
        <v>2258</v>
      </c>
      <c r="G308" s="167">
        <f>VLOOKUP(D308,Baza_cen[],4,0)</f>
        <v>80.239999999999995</v>
      </c>
      <c r="I308" s="107">
        <f t="shared" si="39"/>
        <v>80.239999999999995</v>
      </c>
      <c r="P308" s="34"/>
      <c r="Q308" s="266" t="str">
        <f t="shared" si="36"/>
        <v>szt.</v>
      </c>
      <c r="R308" s="386"/>
      <c r="S308" s="401"/>
      <c r="T308" s="401"/>
      <c r="U308" s="401"/>
      <c r="V308" s="401"/>
      <c r="W308" s="401"/>
      <c r="X308" s="401"/>
      <c r="Y308" s="401"/>
      <c r="Z308" s="401"/>
      <c r="AA308" s="401"/>
      <c r="AB308" s="401"/>
      <c r="AC308" s="401"/>
      <c r="AD308" s="401"/>
      <c r="AE308" s="401"/>
      <c r="AF308" s="480">
        <f t="shared" si="40"/>
        <v>0</v>
      </c>
      <c r="AG308" s="147"/>
      <c r="AH308" s="41">
        <f t="shared" si="41"/>
        <v>0</v>
      </c>
    </row>
    <row r="309" spans="1:34" ht="12.75" customHeight="1" x14ac:dyDescent="0.25">
      <c r="A309" s="632"/>
      <c r="B309" s="657"/>
      <c r="C309" s="647"/>
      <c r="D309" s="155" t="s">
        <v>38058</v>
      </c>
      <c r="E309" s="156">
        <v>45</v>
      </c>
      <c r="F309" s="160" t="s">
        <v>2258</v>
      </c>
      <c r="G309" s="167">
        <f>VLOOKUP(D309,Baza_cen[],4,0)</f>
        <v>86.14</v>
      </c>
      <c r="I309" s="107">
        <f t="shared" si="39"/>
        <v>86.14</v>
      </c>
      <c r="P309" s="34"/>
      <c r="Q309" s="266" t="str">
        <f t="shared" si="36"/>
        <v>szt.</v>
      </c>
      <c r="R309" s="386"/>
      <c r="S309" s="401"/>
      <c r="T309" s="401"/>
      <c r="U309" s="401"/>
      <c r="V309" s="401"/>
      <c r="W309" s="401"/>
      <c r="X309" s="401"/>
      <c r="Y309" s="401"/>
      <c r="Z309" s="401"/>
      <c r="AA309" s="401"/>
      <c r="AB309" s="401"/>
      <c r="AC309" s="401"/>
      <c r="AD309" s="401"/>
      <c r="AE309" s="401"/>
      <c r="AF309" s="480">
        <f t="shared" si="40"/>
        <v>0</v>
      </c>
      <c r="AG309" s="147"/>
      <c r="AH309" s="41">
        <f t="shared" si="41"/>
        <v>0</v>
      </c>
    </row>
    <row r="310" spans="1:34" ht="12.75" customHeight="1" x14ac:dyDescent="0.25">
      <c r="A310" s="632"/>
      <c r="B310" s="657"/>
      <c r="C310" s="647"/>
      <c r="D310" s="155" t="s">
        <v>38059</v>
      </c>
      <c r="E310" s="156">
        <v>50</v>
      </c>
      <c r="F310" s="160" t="s">
        <v>2258</v>
      </c>
      <c r="G310" s="167">
        <f>VLOOKUP(D310,Baza_cen[],4,0)</f>
        <v>89.679999999999993</v>
      </c>
      <c r="I310" s="107">
        <f t="shared" si="39"/>
        <v>89.679999999999993</v>
      </c>
      <c r="P310" s="34"/>
      <c r="Q310" s="266" t="str">
        <f t="shared" si="36"/>
        <v>szt.</v>
      </c>
      <c r="R310" s="386"/>
      <c r="S310" s="401"/>
      <c r="T310" s="401"/>
      <c r="U310" s="401"/>
      <c r="V310" s="401"/>
      <c r="W310" s="401"/>
      <c r="X310" s="401"/>
      <c r="Y310" s="401"/>
      <c r="Z310" s="401"/>
      <c r="AA310" s="401"/>
      <c r="AB310" s="401"/>
      <c r="AC310" s="401"/>
      <c r="AD310" s="401"/>
      <c r="AE310" s="401"/>
      <c r="AF310" s="480">
        <f t="shared" si="40"/>
        <v>0</v>
      </c>
      <c r="AG310" s="147"/>
      <c r="AH310" s="41">
        <f t="shared" si="41"/>
        <v>0</v>
      </c>
    </row>
    <row r="311" spans="1:34" ht="12.75" customHeight="1" x14ac:dyDescent="0.25">
      <c r="A311" s="632"/>
      <c r="B311" s="657"/>
      <c r="C311" s="647"/>
      <c r="D311" s="155" t="s">
        <v>38060</v>
      </c>
      <c r="E311" s="156">
        <v>55</v>
      </c>
      <c r="F311" s="160" t="s">
        <v>2258</v>
      </c>
      <c r="G311" s="167">
        <f>VLOOKUP(D311,Baza_cen[],4,0)</f>
        <v>93.22</v>
      </c>
      <c r="I311" s="107">
        <f t="shared" si="39"/>
        <v>93.22</v>
      </c>
      <c r="P311" s="34"/>
      <c r="Q311" s="266" t="str">
        <f t="shared" si="36"/>
        <v>szt.</v>
      </c>
      <c r="R311" s="386"/>
      <c r="S311" s="401"/>
      <c r="T311" s="401"/>
      <c r="U311" s="401"/>
      <c r="V311" s="401"/>
      <c r="W311" s="401"/>
      <c r="X311" s="401"/>
      <c r="Y311" s="401"/>
      <c r="Z311" s="401"/>
      <c r="AA311" s="401"/>
      <c r="AB311" s="401"/>
      <c r="AC311" s="401"/>
      <c r="AD311" s="401"/>
      <c r="AE311" s="401"/>
      <c r="AF311" s="480">
        <f t="shared" si="40"/>
        <v>0</v>
      </c>
      <c r="AG311" s="147"/>
      <c r="AH311" s="41">
        <f t="shared" si="41"/>
        <v>0</v>
      </c>
    </row>
    <row r="312" spans="1:34" ht="12.75" customHeight="1" x14ac:dyDescent="0.25">
      <c r="A312" s="632"/>
      <c r="B312" s="657"/>
      <c r="C312" s="647"/>
      <c r="D312" s="155" t="s">
        <v>38061</v>
      </c>
      <c r="E312" s="156">
        <v>60</v>
      </c>
      <c r="F312" s="160" t="s">
        <v>2258</v>
      </c>
      <c r="G312" s="167">
        <f>VLOOKUP(D312,Baza_cen[],4,0)</f>
        <v>99.11999999999999</v>
      </c>
      <c r="I312" s="107">
        <f t="shared" si="39"/>
        <v>99.11999999999999</v>
      </c>
      <c r="P312" s="34"/>
      <c r="Q312" s="266" t="str">
        <f t="shared" si="36"/>
        <v>szt.</v>
      </c>
      <c r="R312" s="386"/>
      <c r="S312" s="401"/>
      <c r="T312" s="401"/>
      <c r="U312" s="401"/>
      <c r="V312" s="401"/>
      <c r="W312" s="401"/>
      <c r="X312" s="401"/>
      <c r="Y312" s="401"/>
      <c r="Z312" s="401"/>
      <c r="AA312" s="401"/>
      <c r="AB312" s="401"/>
      <c r="AC312" s="401"/>
      <c r="AD312" s="401"/>
      <c r="AE312" s="401"/>
      <c r="AF312" s="480">
        <f t="shared" si="40"/>
        <v>0</v>
      </c>
      <c r="AG312" s="147"/>
      <c r="AH312" s="41">
        <f t="shared" si="41"/>
        <v>0</v>
      </c>
    </row>
    <row r="313" spans="1:34" ht="12.75" customHeight="1" x14ac:dyDescent="0.25">
      <c r="A313" s="632"/>
      <c r="B313" s="657"/>
      <c r="C313" s="647"/>
      <c r="D313" s="155" t="s">
        <v>38062</v>
      </c>
      <c r="E313" s="156">
        <v>65</v>
      </c>
      <c r="F313" s="160" t="s">
        <v>2258</v>
      </c>
      <c r="G313" s="167">
        <f>VLOOKUP(D313,Baza_cen[],4,0)</f>
        <v>107.38</v>
      </c>
      <c r="I313" s="107">
        <f t="shared" si="39"/>
        <v>107.38</v>
      </c>
      <c r="P313" s="34"/>
      <c r="Q313" s="266" t="str">
        <f t="shared" si="36"/>
        <v>szt.</v>
      </c>
      <c r="R313" s="386"/>
      <c r="S313" s="401"/>
      <c r="T313" s="401"/>
      <c r="U313" s="401"/>
      <c r="V313" s="401"/>
      <c r="W313" s="401"/>
      <c r="X313" s="401"/>
      <c r="Y313" s="401"/>
      <c r="Z313" s="401"/>
      <c r="AA313" s="401"/>
      <c r="AB313" s="401"/>
      <c r="AC313" s="401"/>
      <c r="AD313" s="401"/>
      <c r="AE313" s="401"/>
      <c r="AF313" s="480">
        <f t="shared" si="40"/>
        <v>0</v>
      </c>
      <c r="AG313" s="147"/>
      <c r="AH313" s="41">
        <f t="shared" si="41"/>
        <v>0</v>
      </c>
    </row>
    <row r="314" spans="1:34" ht="12.75" customHeight="1" x14ac:dyDescent="0.25">
      <c r="A314" s="632"/>
      <c r="B314" s="657"/>
      <c r="C314" s="647"/>
      <c r="D314" s="155" t="s">
        <v>38063</v>
      </c>
      <c r="E314" s="156">
        <v>70</v>
      </c>
      <c r="F314" s="160" t="s">
        <v>2258</v>
      </c>
      <c r="G314" s="167">
        <f>VLOOKUP(D314,Baza_cen[],4,0)</f>
        <v>113.28</v>
      </c>
      <c r="I314" s="107">
        <f t="shared" si="39"/>
        <v>113.28</v>
      </c>
      <c r="P314" s="34"/>
      <c r="Q314" s="266" t="str">
        <f t="shared" si="36"/>
        <v>szt.</v>
      </c>
      <c r="R314" s="386"/>
      <c r="S314" s="401"/>
      <c r="T314" s="401"/>
      <c r="U314" s="401"/>
      <c r="V314" s="401"/>
      <c r="W314" s="401"/>
      <c r="X314" s="401"/>
      <c r="Y314" s="401"/>
      <c r="Z314" s="401"/>
      <c r="AA314" s="401"/>
      <c r="AB314" s="401"/>
      <c r="AC314" s="401"/>
      <c r="AD314" s="401"/>
      <c r="AE314" s="401"/>
      <c r="AF314" s="480">
        <f t="shared" si="40"/>
        <v>0</v>
      </c>
      <c r="AG314" s="147"/>
      <c r="AH314" s="41">
        <f t="shared" si="41"/>
        <v>0</v>
      </c>
    </row>
    <row r="315" spans="1:34" ht="12.75" customHeight="1" x14ac:dyDescent="0.25">
      <c r="A315" s="632"/>
      <c r="B315" s="657"/>
      <c r="C315" s="647"/>
      <c r="D315" s="155" t="s">
        <v>38064</v>
      </c>
      <c r="E315" s="156">
        <v>75</v>
      </c>
      <c r="F315" s="160" t="s">
        <v>2258</v>
      </c>
      <c r="G315" s="167">
        <f>VLOOKUP(D315,Baza_cen[],4,0)</f>
        <v>119.17999999999999</v>
      </c>
      <c r="I315" s="107">
        <f t="shared" si="39"/>
        <v>119.17999999999999</v>
      </c>
      <c r="P315" s="34"/>
      <c r="Q315" s="266" t="str">
        <f t="shared" si="36"/>
        <v>szt.</v>
      </c>
      <c r="R315" s="386"/>
      <c r="S315" s="401"/>
      <c r="T315" s="401"/>
      <c r="U315" s="401"/>
      <c r="V315" s="401"/>
      <c r="W315" s="401"/>
      <c r="X315" s="401"/>
      <c r="Y315" s="401"/>
      <c r="Z315" s="401"/>
      <c r="AA315" s="401"/>
      <c r="AB315" s="401"/>
      <c r="AC315" s="401"/>
      <c r="AD315" s="401"/>
      <c r="AE315" s="401"/>
      <c r="AF315" s="480">
        <f t="shared" si="40"/>
        <v>0</v>
      </c>
      <c r="AG315" s="147"/>
      <c r="AH315" s="41">
        <f t="shared" si="41"/>
        <v>0</v>
      </c>
    </row>
    <row r="316" spans="1:34" ht="12.75" customHeight="1" x14ac:dyDescent="0.25">
      <c r="A316" s="632"/>
      <c r="B316" s="657"/>
      <c r="C316" s="647"/>
      <c r="D316" s="155" t="s">
        <v>38065</v>
      </c>
      <c r="E316" s="156">
        <v>80</v>
      </c>
      <c r="F316" s="160" t="s">
        <v>2258</v>
      </c>
      <c r="G316" s="167">
        <f>VLOOKUP(D316,Baza_cen[],4,0)</f>
        <v>125.08</v>
      </c>
      <c r="I316" s="107">
        <f t="shared" si="39"/>
        <v>125.08</v>
      </c>
      <c r="P316" s="34"/>
      <c r="Q316" s="266" t="str">
        <f t="shared" si="36"/>
        <v>szt.</v>
      </c>
      <c r="R316" s="386"/>
      <c r="S316" s="401"/>
      <c r="T316" s="401"/>
      <c r="U316" s="401"/>
      <c r="V316" s="401"/>
      <c r="W316" s="401"/>
      <c r="X316" s="401"/>
      <c r="Y316" s="401"/>
      <c r="Z316" s="401"/>
      <c r="AA316" s="401"/>
      <c r="AB316" s="401"/>
      <c r="AC316" s="401"/>
      <c r="AD316" s="401"/>
      <c r="AE316" s="401"/>
      <c r="AF316" s="480">
        <f t="shared" si="40"/>
        <v>0</v>
      </c>
      <c r="AG316" s="147"/>
      <c r="AH316" s="41">
        <f t="shared" si="41"/>
        <v>0</v>
      </c>
    </row>
    <row r="317" spans="1:34" ht="12.75" customHeight="1" x14ac:dyDescent="0.25">
      <c r="A317" s="632"/>
      <c r="B317" s="657"/>
      <c r="C317" s="647"/>
      <c r="D317" s="155" t="s">
        <v>38066</v>
      </c>
      <c r="E317" s="156">
        <v>85</v>
      </c>
      <c r="F317" s="160" t="s">
        <v>2258</v>
      </c>
      <c r="G317" s="167">
        <f>VLOOKUP(D317,Baza_cen[],4,0)</f>
        <v>129.79999999999998</v>
      </c>
      <c r="I317" s="107">
        <f t="shared" si="39"/>
        <v>129.79999999999998</v>
      </c>
      <c r="P317" s="34"/>
      <c r="Q317" s="266" t="str">
        <f t="shared" si="36"/>
        <v>szt.</v>
      </c>
      <c r="R317" s="386"/>
      <c r="S317" s="401"/>
      <c r="T317" s="401"/>
      <c r="U317" s="401"/>
      <c r="V317" s="401"/>
      <c r="W317" s="401"/>
      <c r="X317" s="401"/>
      <c r="Y317" s="401"/>
      <c r="Z317" s="401"/>
      <c r="AA317" s="401"/>
      <c r="AB317" s="401"/>
      <c r="AC317" s="401"/>
      <c r="AD317" s="401"/>
      <c r="AE317" s="401"/>
      <c r="AF317" s="480">
        <f t="shared" si="40"/>
        <v>0</v>
      </c>
      <c r="AG317" s="147"/>
      <c r="AH317" s="41">
        <f t="shared" si="41"/>
        <v>0</v>
      </c>
    </row>
    <row r="318" spans="1:34" ht="12.75" customHeight="1" x14ac:dyDescent="0.25">
      <c r="A318" s="632"/>
      <c r="B318" s="657"/>
      <c r="C318" s="647"/>
      <c r="D318" s="155" t="s">
        <v>38067</v>
      </c>
      <c r="E318" s="156">
        <v>90</v>
      </c>
      <c r="F318" s="160" t="s">
        <v>2258</v>
      </c>
      <c r="G318" s="167">
        <f>VLOOKUP(D318,Baza_cen[],4,0)</f>
        <v>134.51999999999998</v>
      </c>
      <c r="I318" s="107">
        <f t="shared" si="39"/>
        <v>134.51999999999998</v>
      </c>
      <c r="P318" s="34"/>
      <c r="Q318" s="266" t="str">
        <f t="shared" si="36"/>
        <v>szt.</v>
      </c>
      <c r="R318" s="386"/>
      <c r="S318" s="401"/>
      <c r="T318" s="401"/>
      <c r="U318" s="401"/>
      <c r="V318" s="401"/>
      <c r="W318" s="401"/>
      <c r="X318" s="401"/>
      <c r="Y318" s="401"/>
      <c r="Z318" s="401"/>
      <c r="AA318" s="401"/>
      <c r="AB318" s="401"/>
      <c r="AC318" s="401"/>
      <c r="AD318" s="401"/>
      <c r="AE318" s="401"/>
      <c r="AF318" s="480">
        <f t="shared" si="40"/>
        <v>0</v>
      </c>
      <c r="AG318" s="147"/>
      <c r="AH318" s="41">
        <f t="shared" si="41"/>
        <v>0</v>
      </c>
    </row>
    <row r="319" spans="1:34" ht="12.75" customHeight="1" x14ac:dyDescent="0.25">
      <c r="A319" s="632"/>
      <c r="B319" s="657"/>
      <c r="C319" s="647"/>
      <c r="D319" s="155" t="s">
        <v>38068</v>
      </c>
      <c r="E319" s="156">
        <v>95</v>
      </c>
      <c r="F319" s="160" t="s">
        <v>2258</v>
      </c>
      <c r="G319" s="167">
        <f>VLOOKUP(D319,Baza_cen[],4,0)</f>
        <v>141.6</v>
      </c>
      <c r="I319" s="107">
        <f t="shared" si="39"/>
        <v>141.6</v>
      </c>
      <c r="P319" s="34"/>
      <c r="Q319" s="266" t="str">
        <f t="shared" si="36"/>
        <v>szt.</v>
      </c>
      <c r="R319" s="386"/>
      <c r="S319" s="401"/>
      <c r="T319" s="401"/>
      <c r="U319" s="401"/>
      <c r="V319" s="401"/>
      <c r="W319" s="401"/>
      <c r="X319" s="401"/>
      <c r="Y319" s="401"/>
      <c r="Z319" s="401"/>
      <c r="AA319" s="401"/>
      <c r="AB319" s="401"/>
      <c r="AC319" s="401"/>
      <c r="AD319" s="401"/>
      <c r="AE319" s="401"/>
      <c r="AF319" s="480">
        <f t="shared" si="40"/>
        <v>0</v>
      </c>
      <c r="AG319" s="147"/>
      <c r="AH319" s="41">
        <f t="shared" si="41"/>
        <v>0</v>
      </c>
    </row>
    <row r="320" spans="1:34" ht="12.75" customHeight="1" x14ac:dyDescent="0.25">
      <c r="A320" s="632"/>
      <c r="B320" s="657"/>
      <c r="C320" s="647"/>
      <c r="D320" s="155" t="s">
        <v>38069</v>
      </c>
      <c r="E320" s="156">
        <v>100</v>
      </c>
      <c r="F320" s="160" t="s">
        <v>2258</v>
      </c>
      <c r="G320" s="167">
        <f>VLOOKUP(D320,Baza_cen[],4,0)</f>
        <v>143.95999999999998</v>
      </c>
      <c r="I320" s="107">
        <f t="shared" si="39"/>
        <v>143.95999999999998</v>
      </c>
      <c r="P320" s="34"/>
      <c r="Q320" s="266" t="str">
        <f t="shared" si="36"/>
        <v>szt.</v>
      </c>
      <c r="R320" s="386"/>
      <c r="S320" s="401"/>
      <c r="T320" s="401"/>
      <c r="U320" s="401"/>
      <c r="V320" s="401"/>
      <c r="W320" s="401"/>
      <c r="X320" s="401"/>
      <c r="Y320" s="401"/>
      <c r="Z320" s="401"/>
      <c r="AA320" s="401"/>
      <c r="AB320" s="401"/>
      <c r="AC320" s="401"/>
      <c r="AD320" s="401"/>
      <c r="AE320" s="401"/>
      <c r="AF320" s="480">
        <f t="shared" si="40"/>
        <v>0</v>
      </c>
      <c r="AG320" s="147"/>
      <c r="AH320" s="41">
        <f t="shared" si="41"/>
        <v>0</v>
      </c>
    </row>
    <row r="321" spans="1:34" ht="12.75" customHeight="1" x14ac:dyDescent="0.25">
      <c r="A321" s="632"/>
      <c r="B321" s="657"/>
      <c r="C321" s="647"/>
      <c r="D321" s="155" t="s">
        <v>38070</v>
      </c>
      <c r="E321" s="156">
        <v>105</v>
      </c>
      <c r="F321" s="160" t="s">
        <v>2258</v>
      </c>
      <c r="G321" s="167">
        <f>VLOOKUP(D321,Baza_cen[],4,0)</f>
        <v>147.5</v>
      </c>
      <c r="I321" s="107">
        <f t="shared" si="39"/>
        <v>147.5</v>
      </c>
      <c r="P321" s="34"/>
      <c r="Q321" s="266" t="str">
        <f t="shared" si="36"/>
        <v>szt.</v>
      </c>
      <c r="R321" s="386"/>
      <c r="S321" s="401"/>
      <c r="T321" s="401"/>
      <c r="U321" s="401"/>
      <c r="V321" s="401"/>
      <c r="W321" s="401"/>
      <c r="X321" s="401"/>
      <c r="Y321" s="401"/>
      <c r="Z321" s="401"/>
      <c r="AA321" s="401"/>
      <c r="AB321" s="401"/>
      <c r="AC321" s="401"/>
      <c r="AD321" s="401"/>
      <c r="AE321" s="401"/>
      <c r="AF321" s="480">
        <f t="shared" si="40"/>
        <v>0</v>
      </c>
      <c r="AG321" s="147"/>
      <c r="AH321" s="41">
        <f t="shared" si="41"/>
        <v>0</v>
      </c>
    </row>
    <row r="322" spans="1:34" ht="12.75" customHeight="1" x14ac:dyDescent="0.25">
      <c r="A322" s="632"/>
      <c r="B322" s="657"/>
      <c r="C322" s="647"/>
      <c r="D322" s="155" t="s">
        <v>38071</v>
      </c>
      <c r="E322" s="156">
        <v>110</v>
      </c>
      <c r="F322" s="160" t="s">
        <v>2258</v>
      </c>
      <c r="G322" s="167">
        <f>VLOOKUP(D322,Baza_cen[],4,0)</f>
        <v>151.04</v>
      </c>
      <c r="I322" s="107">
        <f t="shared" si="39"/>
        <v>151.04</v>
      </c>
      <c r="P322" s="34"/>
      <c r="Q322" s="266" t="str">
        <f t="shared" si="36"/>
        <v>szt.</v>
      </c>
      <c r="R322" s="386"/>
      <c r="S322" s="401"/>
      <c r="T322" s="401"/>
      <c r="U322" s="401"/>
      <c r="V322" s="401"/>
      <c r="W322" s="401"/>
      <c r="X322" s="401"/>
      <c r="Y322" s="401"/>
      <c r="Z322" s="401"/>
      <c r="AA322" s="401"/>
      <c r="AB322" s="401"/>
      <c r="AC322" s="401"/>
      <c r="AD322" s="401"/>
      <c r="AE322" s="401"/>
      <c r="AF322" s="480">
        <f t="shared" si="40"/>
        <v>0</v>
      </c>
      <c r="AG322" s="147"/>
      <c r="AH322" s="41">
        <f t="shared" si="41"/>
        <v>0</v>
      </c>
    </row>
    <row r="323" spans="1:34" ht="12.75" customHeight="1" x14ac:dyDescent="0.25">
      <c r="A323" s="632"/>
      <c r="B323" s="657"/>
      <c r="C323" s="647"/>
      <c r="D323" s="155" t="s">
        <v>38072</v>
      </c>
      <c r="E323" s="156">
        <v>115</v>
      </c>
      <c r="F323" s="160" t="s">
        <v>2258</v>
      </c>
      <c r="G323" s="167">
        <f>VLOOKUP(D323,Baza_cen[],4,0)</f>
        <v>155.76</v>
      </c>
      <c r="I323" s="107">
        <f t="shared" si="39"/>
        <v>155.76</v>
      </c>
      <c r="P323" s="34"/>
      <c r="Q323" s="266" t="str">
        <f t="shared" si="36"/>
        <v>szt.</v>
      </c>
      <c r="R323" s="386"/>
      <c r="S323" s="401"/>
      <c r="T323" s="401"/>
      <c r="U323" s="401"/>
      <c r="V323" s="401"/>
      <c r="W323" s="401"/>
      <c r="X323" s="401"/>
      <c r="Y323" s="401"/>
      <c r="Z323" s="401"/>
      <c r="AA323" s="401"/>
      <c r="AB323" s="401"/>
      <c r="AC323" s="401"/>
      <c r="AD323" s="401"/>
      <c r="AE323" s="401"/>
      <c r="AF323" s="480">
        <f t="shared" si="40"/>
        <v>0</v>
      </c>
      <c r="AG323" s="147"/>
      <c r="AH323" s="41">
        <f t="shared" si="41"/>
        <v>0</v>
      </c>
    </row>
    <row r="324" spans="1:34" ht="12.75" customHeight="1" x14ac:dyDescent="0.25">
      <c r="A324" s="632"/>
      <c r="B324" s="657"/>
      <c r="C324" s="647"/>
      <c r="D324" s="155" t="s">
        <v>38073</v>
      </c>
      <c r="E324" s="156">
        <v>120</v>
      </c>
      <c r="F324" s="160" t="s">
        <v>2258</v>
      </c>
      <c r="G324" s="167">
        <f>VLOOKUP(D324,Baza_cen[],4,0)</f>
        <v>160.47999999999999</v>
      </c>
      <c r="I324" s="107">
        <f t="shared" si="39"/>
        <v>160.47999999999999</v>
      </c>
      <c r="P324" s="34"/>
      <c r="Q324" s="266" t="str">
        <f t="shared" si="36"/>
        <v>szt.</v>
      </c>
      <c r="R324" s="386"/>
      <c r="S324" s="401"/>
      <c r="T324" s="401"/>
      <c r="U324" s="401"/>
      <c r="V324" s="401"/>
      <c r="W324" s="401"/>
      <c r="X324" s="401"/>
      <c r="Y324" s="401"/>
      <c r="Z324" s="401"/>
      <c r="AA324" s="401"/>
      <c r="AB324" s="401"/>
      <c r="AC324" s="401"/>
      <c r="AD324" s="401"/>
      <c r="AE324" s="401"/>
      <c r="AF324" s="480">
        <f t="shared" si="40"/>
        <v>0</v>
      </c>
      <c r="AG324" s="147"/>
      <c r="AH324" s="41">
        <f t="shared" si="41"/>
        <v>0</v>
      </c>
    </row>
    <row r="325" spans="1:34" ht="12.75" customHeight="1" x14ac:dyDescent="0.25">
      <c r="A325" s="632"/>
      <c r="B325" s="657"/>
      <c r="C325" s="647"/>
      <c r="D325" s="155" t="s">
        <v>38074</v>
      </c>
      <c r="E325" s="156">
        <v>125</v>
      </c>
      <c r="F325" s="160" t="s">
        <v>2258</v>
      </c>
      <c r="G325" s="167">
        <f>VLOOKUP(D325,Baza_cen[],4,0)</f>
        <v>165.2</v>
      </c>
      <c r="I325" s="107">
        <f t="shared" si="39"/>
        <v>165.2</v>
      </c>
      <c r="P325" s="34"/>
      <c r="Q325" s="266" t="str">
        <f t="shared" si="36"/>
        <v>szt.</v>
      </c>
      <c r="R325" s="386"/>
      <c r="S325" s="401"/>
      <c r="T325" s="401"/>
      <c r="U325" s="401"/>
      <c r="V325" s="401"/>
      <c r="W325" s="401"/>
      <c r="X325" s="401"/>
      <c r="Y325" s="401"/>
      <c r="Z325" s="401"/>
      <c r="AA325" s="401"/>
      <c r="AB325" s="401"/>
      <c r="AC325" s="401"/>
      <c r="AD325" s="401"/>
      <c r="AE325" s="401"/>
      <c r="AF325" s="480">
        <f t="shared" si="40"/>
        <v>0</v>
      </c>
      <c r="AG325" s="147"/>
      <c r="AH325" s="41">
        <f t="shared" si="41"/>
        <v>0</v>
      </c>
    </row>
    <row r="326" spans="1:34" ht="12.75" customHeight="1" x14ac:dyDescent="0.25">
      <c r="A326" s="632"/>
      <c r="B326" s="657"/>
      <c r="C326" s="647"/>
      <c r="D326" s="155" t="s">
        <v>38075</v>
      </c>
      <c r="E326" s="156">
        <v>130</v>
      </c>
      <c r="F326" s="160" t="s">
        <v>2258</v>
      </c>
      <c r="G326" s="167">
        <f>VLOOKUP(D326,Baza_cen[],4,0)</f>
        <v>169.92</v>
      </c>
      <c r="I326" s="107">
        <f t="shared" si="39"/>
        <v>169.92</v>
      </c>
      <c r="P326" s="34"/>
      <c r="Q326" s="266" t="str">
        <f t="shared" si="36"/>
        <v>szt.</v>
      </c>
      <c r="R326" s="386"/>
      <c r="S326" s="401"/>
      <c r="T326" s="401"/>
      <c r="U326" s="401"/>
      <c r="V326" s="401"/>
      <c r="W326" s="401"/>
      <c r="X326" s="401"/>
      <c r="Y326" s="401"/>
      <c r="Z326" s="401"/>
      <c r="AA326" s="401"/>
      <c r="AB326" s="401"/>
      <c r="AC326" s="401"/>
      <c r="AD326" s="401"/>
      <c r="AE326" s="401"/>
      <c r="AF326" s="480">
        <f t="shared" si="40"/>
        <v>0</v>
      </c>
      <c r="AG326" s="147"/>
      <c r="AH326" s="41">
        <f t="shared" si="41"/>
        <v>0</v>
      </c>
    </row>
    <row r="327" spans="1:34" ht="12.75" customHeight="1" x14ac:dyDescent="0.25">
      <c r="A327" s="632"/>
      <c r="B327" s="657"/>
      <c r="C327" s="647"/>
      <c r="D327" s="155" t="s">
        <v>38076</v>
      </c>
      <c r="E327" s="156">
        <v>135</v>
      </c>
      <c r="F327" s="160" t="s">
        <v>2258</v>
      </c>
      <c r="G327" s="167">
        <f>VLOOKUP(D327,Baza_cen[],4,0)</f>
        <v>173.45999999999998</v>
      </c>
      <c r="I327" s="107">
        <f t="shared" si="39"/>
        <v>173.45999999999998</v>
      </c>
      <c r="P327" s="34"/>
      <c r="Q327" s="266" t="str">
        <f t="shared" si="36"/>
        <v>szt.</v>
      </c>
      <c r="R327" s="386"/>
      <c r="S327" s="401"/>
      <c r="T327" s="401"/>
      <c r="U327" s="401"/>
      <c r="V327" s="401"/>
      <c r="W327" s="401"/>
      <c r="X327" s="401"/>
      <c r="Y327" s="401"/>
      <c r="Z327" s="401"/>
      <c r="AA327" s="401"/>
      <c r="AB327" s="401"/>
      <c r="AC327" s="401"/>
      <c r="AD327" s="401"/>
      <c r="AE327" s="401"/>
      <c r="AF327" s="480">
        <f t="shared" si="40"/>
        <v>0</v>
      </c>
      <c r="AG327" s="147"/>
      <c r="AH327" s="41">
        <f t="shared" si="41"/>
        <v>0</v>
      </c>
    </row>
    <row r="328" spans="1:34" ht="12.75" customHeight="1" x14ac:dyDescent="0.25">
      <c r="A328" s="632"/>
      <c r="B328" s="657"/>
      <c r="C328" s="647"/>
      <c r="D328" s="155" t="s">
        <v>38077</v>
      </c>
      <c r="E328" s="156">
        <v>140</v>
      </c>
      <c r="F328" s="160" t="s">
        <v>2258</v>
      </c>
      <c r="G328" s="167">
        <f>VLOOKUP(D328,Baza_cen[],4,0)</f>
        <v>178.17999999999998</v>
      </c>
      <c r="I328" s="107">
        <f t="shared" si="39"/>
        <v>178.17999999999998</v>
      </c>
      <c r="P328" s="34"/>
      <c r="Q328" s="266" t="str">
        <f t="shared" si="36"/>
        <v>szt.</v>
      </c>
      <c r="R328" s="386"/>
      <c r="S328" s="401"/>
      <c r="T328" s="401"/>
      <c r="U328" s="401"/>
      <c r="V328" s="401"/>
      <c r="W328" s="401"/>
      <c r="X328" s="401"/>
      <c r="Y328" s="401"/>
      <c r="Z328" s="401"/>
      <c r="AA328" s="401"/>
      <c r="AB328" s="401"/>
      <c r="AC328" s="401"/>
      <c r="AD328" s="401"/>
      <c r="AE328" s="401"/>
      <c r="AF328" s="480">
        <f t="shared" si="40"/>
        <v>0</v>
      </c>
      <c r="AG328" s="147"/>
      <c r="AH328" s="41">
        <f t="shared" si="41"/>
        <v>0</v>
      </c>
    </row>
    <row r="329" spans="1:34" ht="12.75" customHeight="1" x14ac:dyDescent="0.25">
      <c r="A329" s="632"/>
      <c r="B329" s="657"/>
      <c r="C329" s="647"/>
      <c r="D329" s="155" t="s">
        <v>38078</v>
      </c>
      <c r="E329" s="156">
        <v>145</v>
      </c>
      <c r="F329" s="160" t="s">
        <v>2258</v>
      </c>
      <c r="G329" s="167">
        <f>VLOOKUP(D329,Baza_cen[],4,0)</f>
        <v>182.89999999999998</v>
      </c>
      <c r="I329" s="107">
        <f t="shared" si="39"/>
        <v>182.89999999999998</v>
      </c>
      <c r="P329" s="34"/>
      <c r="Q329" s="266" t="str">
        <f t="shared" si="36"/>
        <v>szt.</v>
      </c>
      <c r="R329" s="386"/>
      <c r="S329" s="401"/>
      <c r="T329" s="401"/>
      <c r="U329" s="401"/>
      <c r="V329" s="401"/>
      <c r="W329" s="401"/>
      <c r="X329" s="401"/>
      <c r="Y329" s="401"/>
      <c r="Z329" s="401"/>
      <c r="AA329" s="401"/>
      <c r="AB329" s="401"/>
      <c r="AC329" s="401"/>
      <c r="AD329" s="401"/>
      <c r="AE329" s="401"/>
      <c r="AF329" s="480">
        <f t="shared" si="40"/>
        <v>0</v>
      </c>
      <c r="AG329" s="147"/>
      <c r="AH329" s="41">
        <f t="shared" si="41"/>
        <v>0</v>
      </c>
    </row>
    <row r="330" spans="1:34" ht="12.75" customHeight="1" x14ac:dyDescent="0.25">
      <c r="A330" s="632"/>
      <c r="B330" s="657"/>
      <c r="C330" s="647"/>
      <c r="D330" s="155" t="s">
        <v>38079</v>
      </c>
      <c r="E330" s="156">
        <v>150</v>
      </c>
      <c r="F330" s="160" t="s">
        <v>2258</v>
      </c>
      <c r="G330" s="167">
        <f>VLOOKUP(D330,Baza_cen[],4,0)</f>
        <v>186.44</v>
      </c>
      <c r="I330" s="107">
        <f t="shared" si="39"/>
        <v>186.44</v>
      </c>
      <c r="P330" s="34"/>
      <c r="Q330" s="266" t="str">
        <f t="shared" si="36"/>
        <v>szt.</v>
      </c>
      <c r="R330" s="386"/>
      <c r="S330" s="401"/>
      <c r="T330" s="401"/>
      <c r="U330" s="401"/>
      <c r="V330" s="401"/>
      <c r="W330" s="401"/>
      <c r="X330" s="401"/>
      <c r="Y330" s="401"/>
      <c r="Z330" s="401"/>
      <c r="AA330" s="401"/>
      <c r="AB330" s="401"/>
      <c r="AC330" s="401"/>
      <c r="AD330" s="401"/>
      <c r="AE330" s="401"/>
      <c r="AF330" s="480">
        <f t="shared" si="40"/>
        <v>0</v>
      </c>
      <c r="AG330" s="147"/>
      <c r="AH330" s="41">
        <f t="shared" si="41"/>
        <v>0</v>
      </c>
    </row>
    <row r="331" spans="1:34" ht="12.75" customHeight="1" x14ac:dyDescent="0.25">
      <c r="A331" s="632"/>
      <c r="B331" s="657"/>
      <c r="C331" s="647"/>
      <c r="D331" s="155" t="s">
        <v>38080</v>
      </c>
      <c r="E331" s="156">
        <v>155</v>
      </c>
      <c r="F331" s="160" t="s">
        <v>2258</v>
      </c>
      <c r="G331" s="167">
        <f>VLOOKUP(D331,Baza_cen[],4,0)</f>
        <v>191.16</v>
      </c>
      <c r="I331" s="107">
        <f t="shared" si="39"/>
        <v>191.16</v>
      </c>
      <c r="P331" s="34"/>
      <c r="Q331" s="266" t="str">
        <f t="shared" si="36"/>
        <v>szt.</v>
      </c>
      <c r="R331" s="386"/>
      <c r="S331" s="401"/>
      <c r="T331" s="401"/>
      <c r="U331" s="401"/>
      <c r="V331" s="401"/>
      <c r="W331" s="401"/>
      <c r="X331" s="401"/>
      <c r="Y331" s="401"/>
      <c r="Z331" s="401"/>
      <c r="AA331" s="401"/>
      <c r="AB331" s="401"/>
      <c r="AC331" s="401"/>
      <c r="AD331" s="401"/>
      <c r="AE331" s="401"/>
      <c r="AF331" s="480">
        <f t="shared" si="40"/>
        <v>0</v>
      </c>
      <c r="AG331" s="147"/>
      <c r="AH331" s="41">
        <f t="shared" si="41"/>
        <v>0</v>
      </c>
    </row>
    <row r="332" spans="1:34" ht="12.75" customHeight="1" x14ac:dyDescent="0.25">
      <c r="A332" s="632"/>
      <c r="B332" s="657"/>
      <c r="C332" s="647"/>
      <c r="D332" s="155" t="s">
        <v>38081</v>
      </c>
      <c r="E332" s="156">
        <v>160</v>
      </c>
      <c r="F332" s="160" t="s">
        <v>2258</v>
      </c>
      <c r="G332" s="167">
        <f>VLOOKUP(D332,Baza_cen[],4,0)</f>
        <v>195.88</v>
      </c>
      <c r="I332" s="107">
        <f t="shared" si="39"/>
        <v>195.88</v>
      </c>
      <c r="P332" s="34"/>
      <c r="Q332" s="266" t="str">
        <f t="shared" si="36"/>
        <v>szt.</v>
      </c>
      <c r="R332" s="386"/>
      <c r="S332" s="401"/>
      <c r="T332" s="401"/>
      <c r="U332" s="401"/>
      <c r="V332" s="401"/>
      <c r="W332" s="401"/>
      <c r="X332" s="401"/>
      <c r="Y332" s="401"/>
      <c r="Z332" s="401"/>
      <c r="AA332" s="401"/>
      <c r="AB332" s="401"/>
      <c r="AC332" s="401"/>
      <c r="AD332" s="401"/>
      <c r="AE332" s="401"/>
      <c r="AF332" s="480">
        <f t="shared" si="40"/>
        <v>0</v>
      </c>
      <c r="AG332" s="147"/>
      <c r="AH332" s="41">
        <f t="shared" si="41"/>
        <v>0</v>
      </c>
    </row>
    <row r="333" spans="1:34" ht="12.75" customHeight="1" x14ac:dyDescent="0.25">
      <c r="A333" s="632"/>
      <c r="B333" s="657"/>
      <c r="C333" s="647"/>
      <c r="D333" s="155" t="s">
        <v>38082</v>
      </c>
      <c r="E333" s="156">
        <v>165</v>
      </c>
      <c r="F333" s="160" t="s">
        <v>2258</v>
      </c>
      <c r="G333" s="167">
        <f>VLOOKUP(D333,Baza_cen[],4,0)</f>
        <v>199.42</v>
      </c>
      <c r="I333" s="107">
        <f t="shared" si="39"/>
        <v>199.42</v>
      </c>
      <c r="P333" s="34"/>
      <c r="Q333" s="266" t="str">
        <f t="shared" si="36"/>
        <v>szt.</v>
      </c>
      <c r="R333" s="386"/>
      <c r="S333" s="401"/>
      <c r="T333" s="401"/>
      <c r="U333" s="401"/>
      <c r="V333" s="401"/>
      <c r="W333" s="401"/>
      <c r="X333" s="401"/>
      <c r="Y333" s="401"/>
      <c r="Z333" s="401"/>
      <c r="AA333" s="401"/>
      <c r="AB333" s="401"/>
      <c r="AC333" s="401"/>
      <c r="AD333" s="401"/>
      <c r="AE333" s="401"/>
      <c r="AF333" s="480">
        <f t="shared" si="40"/>
        <v>0</v>
      </c>
      <c r="AG333" s="147"/>
      <c r="AH333" s="41">
        <f t="shared" si="41"/>
        <v>0</v>
      </c>
    </row>
    <row r="334" spans="1:34" ht="12.75" customHeight="1" x14ac:dyDescent="0.25">
      <c r="A334" s="632"/>
      <c r="B334" s="657"/>
      <c r="C334" s="647"/>
      <c r="D334" s="155" t="s">
        <v>38083</v>
      </c>
      <c r="E334" s="156">
        <v>170</v>
      </c>
      <c r="F334" s="160" t="s">
        <v>2258</v>
      </c>
      <c r="G334" s="167">
        <f>VLOOKUP(D334,Baza_cen[],4,0)</f>
        <v>204.14</v>
      </c>
      <c r="I334" s="107">
        <f t="shared" si="39"/>
        <v>204.14</v>
      </c>
      <c r="P334" s="34"/>
      <c r="Q334" s="266" t="str">
        <f t="shared" si="36"/>
        <v>szt.</v>
      </c>
      <c r="R334" s="386"/>
      <c r="S334" s="401"/>
      <c r="T334" s="401"/>
      <c r="U334" s="401"/>
      <c r="V334" s="401"/>
      <c r="W334" s="401"/>
      <c r="X334" s="401"/>
      <c r="Y334" s="401"/>
      <c r="Z334" s="401"/>
      <c r="AA334" s="401"/>
      <c r="AB334" s="401"/>
      <c r="AC334" s="401"/>
      <c r="AD334" s="401"/>
      <c r="AE334" s="401"/>
      <c r="AF334" s="480">
        <f t="shared" si="40"/>
        <v>0</v>
      </c>
      <c r="AG334" s="147"/>
      <c r="AH334" s="41">
        <f t="shared" si="41"/>
        <v>0</v>
      </c>
    </row>
    <row r="335" spans="1:34" ht="12.75" customHeight="1" x14ac:dyDescent="0.25">
      <c r="A335" s="632"/>
      <c r="B335" s="657"/>
      <c r="C335" s="647"/>
      <c r="D335" s="155" t="s">
        <v>38084</v>
      </c>
      <c r="E335" s="156">
        <v>175</v>
      </c>
      <c r="F335" s="160" t="s">
        <v>2258</v>
      </c>
      <c r="G335" s="167">
        <f>VLOOKUP(D335,Baza_cen[],4,0)</f>
        <v>208.85999999999999</v>
      </c>
      <c r="I335" s="107">
        <f t="shared" si="39"/>
        <v>208.85999999999999</v>
      </c>
      <c r="P335" s="34"/>
      <c r="Q335" s="266" t="str">
        <f t="shared" si="36"/>
        <v>szt.</v>
      </c>
      <c r="R335" s="386"/>
      <c r="S335" s="401"/>
      <c r="T335" s="401"/>
      <c r="U335" s="401"/>
      <c r="V335" s="401"/>
      <c r="W335" s="401"/>
      <c r="X335" s="401"/>
      <c r="Y335" s="401"/>
      <c r="Z335" s="401"/>
      <c r="AA335" s="401"/>
      <c r="AB335" s="401"/>
      <c r="AC335" s="401"/>
      <c r="AD335" s="401"/>
      <c r="AE335" s="401"/>
      <c r="AF335" s="480">
        <f t="shared" si="40"/>
        <v>0</v>
      </c>
      <c r="AG335" s="147"/>
      <c r="AH335" s="41">
        <f t="shared" si="41"/>
        <v>0</v>
      </c>
    </row>
    <row r="336" spans="1:34" ht="12.75" customHeight="1" x14ac:dyDescent="0.25">
      <c r="A336" s="632"/>
      <c r="B336" s="657"/>
      <c r="C336" s="647"/>
      <c r="D336" s="155" t="s">
        <v>38085</v>
      </c>
      <c r="E336" s="156">
        <v>180</v>
      </c>
      <c r="F336" s="160" t="s">
        <v>2258</v>
      </c>
      <c r="G336" s="167">
        <f>VLOOKUP(D336,Baza_cen[],4,0)</f>
        <v>212.39999999999998</v>
      </c>
      <c r="I336" s="107">
        <f t="shared" si="39"/>
        <v>212.39999999999998</v>
      </c>
      <c r="P336" s="34"/>
      <c r="Q336" s="266" t="str">
        <f t="shared" si="36"/>
        <v>szt.</v>
      </c>
      <c r="R336" s="386"/>
      <c r="S336" s="401"/>
      <c r="T336" s="401"/>
      <c r="U336" s="401"/>
      <c r="V336" s="401"/>
      <c r="W336" s="401"/>
      <c r="X336" s="401"/>
      <c r="Y336" s="401"/>
      <c r="Z336" s="401"/>
      <c r="AA336" s="401"/>
      <c r="AB336" s="401"/>
      <c r="AC336" s="401"/>
      <c r="AD336" s="401"/>
      <c r="AE336" s="401"/>
      <c r="AF336" s="480">
        <f t="shared" si="40"/>
        <v>0</v>
      </c>
      <c r="AG336" s="147"/>
      <c r="AH336" s="41">
        <f t="shared" si="41"/>
        <v>0</v>
      </c>
    </row>
    <row r="337" spans="1:34" ht="12.75" customHeight="1" x14ac:dyDescent="0.25">
      <c r="A337" s="632"/>
      <c r="B337" s="657"/>
      <c r="C337" s="647"/>
      <c r="D337" s="155" t="s">
        <v>38086</v>
      </c>
      <c r="E337" s="156">
        <v>185</v>
      </c>
      <c r="F337" s="160" t="s">
        <v>2258</v>
      </c>
      <c r="G337" s="167">
        <f>VLOOKUP(D337,Baza_cen[],4,0)</f>
        <v>215.94</v>
      </c>
      <c r="I337" s="107">
        <f t="shared" si="39"/>
        <v>215.94</v>
      </c>
      <c r="P337" s="34"/>
      <c r="Q337" s="266" t="str">
        <f t="shared" si="36"/>
        <v>szt.</v>
      </c>
      <c r="R337" s="386"/>
      <c r="S337" s="401"/>
      <c r="T337" s="401"/>
      <c r="U337" s="401"/>
      <c r="V337" s="401"/>
      <c r="W337" s="401"/>
      <c r="X337" s="401"/>
      <c r="Y337" s="401"/>
      <c r="Z337" s="401"/>
      <c r="AA337" s="401"/>
      <c r="AB337" s="401"/>
      <c r="AC337" s="401"/>
      <c r="AD337" s="401"/>
      <c r="AE337" s="401"/>
      <c r="AF337" s="480">
        <f t="shared" si="40"/>
        <v>0</v>
      </c>
      <c r="AG337" s="147"/>
      <c r="AH337" s="41">
        <f t="shared" si="41"/>
        <v>0</v>
      </c>
    </row>
    <row r="338" spans="1:34" ht="12.75" customHeight="1" x14ac:dyDescent="0.25">
      <c r="A338" s="632"/>
      <c r="B338" s="657"/>
      <c r="C338" s="647"/>
      <c r="D338" s="586" t="s">
        <v>38087</v>
      </c>
      <c r="E338" s="579">
        <v>190</v>
      </c>
      <c r="F338" s="588" t="s">
        <v>2258</v>
      </c>
      <c r="G338" s="581">
        <f>VLOOKUP(D338,Baza_cen[],4,0)</f>
        <v>220.66</v>
      </c>
      <c r="I338" s="107">
        <f t="shared" si="39"/>
        <v>220.66</v>
      </c>
      <c r="P338" s="34"/>
      <c r="Q338" s="266" t="str">
        <f t="shared" si="36"/>
        <v>szt.</v>
      </c>
      <c r="R338" s="386"/>
      <c r="S338" s="401"/>
      <c r="T338" s="401"/>
      <c r="U338" s="401"/>
      <c r="V338" s="401"/>
      <c r="W338" s="401"/>
      <c r="X338" s="401"/>
      <c r="Y338" s="401"/>
      <c r="Z338" s="401"/>
      <c r="AA338" s="401"/>
      <c r="AB338" s="401"/>
      <c r="AC338" s="401"/>
      <c r="AD338" s="401"/>
      <c r="AE338" s="401"/>
      <c r="AF338" s="480">
        <f t="shared" si="40"/>
        <v>0</v>
      </c>
      <c r="AG338" s="147"/>
      <c r="AH338" s="41">
        <f t="shared" si="41"/>
        <v>0</v>
      </c>
    </row>
    <row r="339" spans="1:34" ht="12.75" customHeight="1" x14ac:dyDescent="0.25">
      <c r="A339" s="632"/>
      <c r="B339" s="657"/>
      <c r="C339" s="647"/>
      <c r="D339" s="589" t="s">
        <v>37883</v>
      </c>
      <c r="E339" s="590">
        <v>35</v>
      </c>
      <c r="F339" s="599" t="s">
        <v>2349</v>
      </c>
      <c r="G339" s="592">
        <f>VLOOKUP(D339,Baza_cen[],4,0)</f>
        <v>47.199999999999996</v>
      </c>
      <c r="I339" s="107">
        <f t="shared" si="35"/>
        <v>47.199999999999996</v>
      </c>
      <c r="P339" s="34"/>
      <c r="Q339" s="266" t="str">
        <f t="shared" si="36"/>
        <v>szt.</v>
      </c>
      <c r="R339" s="386"/>
      <c r="S339" s="401"/>
      <c r="T339" s="401"/>
      <c r="U339" s="401"/>
      <c r="V339" s="401"/>
      <c r="W339" s="401"/>
      <c r="X339" s="401"/>
      <c r="Y339" s="401"/>
      <c r="Z339" s="401"/>
      <c r="AA339" s="401"/>
      <c r="AB339" s="401"/>
      <c r="AC339" s="401"/>
      <c r="AD339" s="401"/>
      <c r="AE339" s="401"/>
      <c r="AF339" s="480">
        <f t="shared" si="37"/>
        <v>0</v>
      </c>
      <c r="AG339" s="147"/>
      <c r="AH339" s="41">
        <f t="shared" si="38"/>
        <v>0</v>
      </c>
    </row>
    <row r="340" spans="1:34" ht="12.75" customHeight="1" x14ac:dyDescent="0.25">
      <c r="A340" s="632"/>
      <c r="B340" s="657"/>
      <c r="C340" s="647"/>
      <c r="D340" s="155" t="s">
        <v>37884</v>
      </c>
      <c r="E340" s="156">
        <v>40</v>
      </c>
      <c r="F340" s="566" t="s">
        <v>2349</v>
      </c>
      <c r="G340" s="167">
        <f>VLOOKUP(D340,Baza_cen[],4,0)</f>
        <v>51.919999999999995</v>
      </c>
      <c r="I340" s="107">
        <f t="shared" si="35"/>
        <v>51.919999999999995</v>
      </c>
      <c r="P340" s="34"/>
      <c r="Q340" s="266" t="str">
        <f t="shared" si="36"/>
        <v>szt.</v>
      </c>
      <c r="R340" s="386"/>
      <c r="S340" s="401"/>
      <c r="T340" s="401"/>
      <c r="U340" s="401"/>
      <c r="V340" s="401"/>
      <c r="W340" s="401"/>
      <c r="X340" s="401"/>
      <c r="Y340" s="401"/>
      <c r="Z340" s="401"/>
      <c r="AA340" s="401"/>
      <c r="AB340" s="401"/>
      <c r="AC340" s="401"/>
      <c r="AD340" s="401"/>
      <c r="AE340" s="401"/>
      <c r="AF340" s="480">
        <f t="shared" si="37"/>
        <v>0</v>
      </c>
      <c r="AG340" s="147"/>
      <c r="AH340" s="41">
        <f t="shared" si="38"/>
        <v>0</v>
      </c>
    </row>
    <row r="341" spans="1:34" ht="12.75" customHeight="1" x14ac:dyDescent="0.25">
      <c r="A341" s="632"/>
      <c r="B341" s="657"/>
      <c r="C341" s="647"/>
      <c r="D341" s="155" t="s">
        <v>37885</v>
      </c>
      <c r="E341" s="156">
        <v>45</v>
      </c>
      <c r="F341" s="566" t="s">
        <v>2349</v>
      </c>
      <c r="G341" s="167">
        <f>VLOOKUP(D341,Baza_cen[],4,0)</f>
        <v>56.64</v>
      </c>
      <c r="I341" s="107">
        <f t="shared" si="35"/>
        <v>56.64</v>
      </c>
      <c r="P341" s="34"/>
      <c r="Q341" s="266" t="str">
        <f t="shared" si="36"/>
        <v>szt.</v>
      </c>
      <c r="R341" s="386"/>
      <c r="S341" s="401"/>
      <c r="T341" s="401"/>
      <c r="U341" s="401"/>
      <c r="V341" s="401"/>
      <c r="W341" s="401"/>
      <c r="X341" s="401"/>
      <c r="Y341" s="401"/>
      <c r="Z341" s="401"/>
      <c r="AA341" s="401"/>
      <c r="AB341" s="401"/>
      <c r="AC341" s="401"/>
      <c r="AD341" s="401"/>
      <c r="AE341" s="401"/>
      <c r="AF341" s="480">
        <f t="shared" si="37"/>
        <v>0</v>
      </c>
      <c r="AG341" s="147"/>
      <c r="AH341" s="41">
        <f t="shared" si="38"/>
        <v>0</v>
      </c>
    </row>
    <row r="342" spans="1:34" ht="12.75" customHeight="1" x14ac:dyDescent="0.25">
      <c r="A342" s="632"/>
      <c r="B342" s="657"/>
      <c r="C342" s="647"/>
      <c r="D342" s="155" t="s">
        <v>37886</v>
      </c>
      <c r="E342" s="156">
        <v>50</v>
      </c>
      <c r="F342" s="566" t="s">
        <v>2349</v>
      </c>
      <c r="G342" s="167">
        <f>VLOOKUP(D342,Baza_cen[],4,0)</f>
        <v>59</v>
      </c>
      <c r="I342" s="107">
        <f t="shared" si="35"/>
        <v>59</v>
      </c>
      <c r="P342" s="34"/>
      <c r="Q342" s="266" t="str">
        <f t="shared" si="36"/>
        <v>szt.</v>
      </c>
      <c r="R342" s="386"/>
      <c r="S342" s="401"/>
      <c r="T342" s="401"/>
      <c r="U342" s="401"/>
      <c r="V342" s="401"/>
      <c r="W342" s="401"/>
      <c r="X342" s="401"/>
      <c r="Y342" s="401"/>
      <c r="Z342" s="401"/>
      <c r="AA342" s="401"/>
      <c r="AB342" s="401"/>
      <c r="AC342" s="401"/>
      <c r="AD342" s="401"/>
      <c r="AE342" s="401"/>
      <c r="AF342" s="480">
        <f t="shared" si="37"/>
        <v>0</v>
      </c>
      <c r="AG342" s="147"/>
      <c r="AH342" s="41">
        <f t="shared" si="38"/>
        <v>0</v>
      </c>
    </row>
    <row r="343" spans="1:34" ht="12.75" customHeight="1" x14ac:dyDescent="0.25">
      <c r="A343" s="632"/>
      <c r="B343" s="657"/>
      <c r="C343" s="647"/>
      <c r="D343" s="155" t="s">
        <v>37887</v>
      </c>
      <c r="E343" s="156">
        <v>55</v>
      </c>
      <c r="F343" s="566" t="s">
        <v>2349</v>
      </c>
      <c r="G343" s="167">
        <f>VLOOKUP(D343,Baza_cen[],4,0)</f>
        <v>61.36</v>
      </c>
      <c r="I343" s="107">
        <f t="shared" si="35"/>
        <v>61.36</v>
      </c>
      <c r="P343" s="34"/>
      <c r="Q343" s="266" t="str">
        <f t="shared" si="36"/>
        <v>szt.</v>
      </c>
      <c r="R343" s="386"/>
      <c r="S343" s="401"/>
      <c r="T343" s="401"/>
      <c r="U343" s="401"/>
      <c r="V343" s="401"/>
      <c r="W343" s="401"/>
      <c r="X343" s="401"/>
      <c r="Y343" s="401"/>
      <c r="Z343" s="401"/>
      <c r="AA343" s="401"/>
      <c r="AB343" s="401"/>
      <c r="AC343" s="401"/>
      <c r="AD343" s="401"/>
      <c r="AE343" s="401"/>
      <c r="AF343" s="480">
        <f t="shared" si="37"/>
        <v>0</v>
      </c>
      <c r="AG343" s="147"/>
      <c r="AH343" s="41">
        <f t="shared" si="38"/>
        <v>0</v>
      </c>
    </row>
    <row r="344" spans="1:34" ht="12.75" customHeight="1" x14ac:dyDescent="0.25">
      <c r="A344" s="632"/>
      <c r="B344" s="657"/>
      <c r="C344" s="647"/>
      <c r="D344" s="155" t="s">
        <v>37888</v>
      </c>
      <c r="E344" s="156">
        <v>60</v>
      </c>
      <c r="F344" s="566" t="s">
        <v>2349</v>
      </c>
      <c r="G344" s="167">
        <f>VLOOKUP(D344,Baza_cen[],4,0)</f>
        <v>66.08</v>
      </c>
      <c r="I344" s="107">
        <f t="shared" si="35"/>
        <v>66.08</v>
      </c>
      <c r="P344" s="34"/>
      <c r="Q344" s="266" t="str">
        <f t="shared" si="36"/>
        <v>szt.</v>
      </c>
      <c r="R344" s="386"/>
      <c r="S344" s="401"/>
      <c r="T344" s="401"/>
      <c r="U344" s="401"/>
      <c r="V344" s="401"/>
      <c r="W344" s="401"/>
      <c r="X344" s="401"/>
      <c r="Y344" s="401"/>
      <c r="Z344" s="401"/>
      <c r="AA344" s="401"/>
      <c r="AB344" s="401"/>
      <c r="AC344" s="401"/>
      <c r="AD344" s="401"/>
      <c r="AE344" s="401"/>
      <c r="AF344" s="480">
        <f t="shared" si="37"/>
        <v>0</v>
      </c>
      <c r="AG344" s="147"/>
      <c r="AH344" s="41">
        <f t="shared" si="38"/>
        <v>0</v>
      </c>
    </row>
    <row r="345" spans="1:34" ht="12.75" customHeight="1" x14ac:dyDescent="0.25">
      <c r="A345" s="632"/>
      <c r="B345" s="657"/>
      <c r="C345" s="647"/>
      <c r="D345" s="155" t="s">
        <v>37889</v>
      </c>
      <c r="E345" s="156">
        <v>65</v>
      </c>
      <c r="F345" s="566" t="s">
        <v>2349</v>
      </c>
      <c r="G345" s="167">
        <f>VLOOKUP(D345,Baza_cen[],4,0)</f>
        <v>73.16</v>
      </c>
      <c r="I345" s="107">
        <f t="shared" si="35"/>
        <v>73.16</v>
      </c>
      <c r="P345" s="34"/>
      <c r="Q345" s="266" t="str">
        <f t="shared" si="36"/>
        <v>szt.</v>
      </c>
      <c r="R345" s="386"/>
      <c r="S345" s="401"/>
      <c r="T345" s="401"/>
      <c r="U345" s="401"/>
      <c r="V345" s="401"/>
      <c r="W345" s="401"/>
      <c r="X345" s="401"/>
      <c r="Y345" s="401"/>
      <c r="Z345" s="401"/>
      <c r="AA345" s="401"/>
      <c r="AB345" s="401"/>
      <c r="AC345" s="401"/>
      <c r="AD345" s="401"/>
      <c r="AE345" s="401"/>
      <c r="AF345" s="480">
        <f t="shared" si="37"/>
        <v>0</v>
      </c>
      <c r="AG345" s="147"/>
      <c r="AH345" s="41">
        <f t="shared" si="38"/>
        <v>0</v>
      </c>
    </row>
    <row r="346" spans="1:34" ht="12.75" customHeight="1" x14ac:dyDescent="0.25">
      <c r="A346" s="632"/>
      <c r="B346" s="657"/>
      <c r="C346" s="647"/>
      <c r="D346" s="155" t="s">
        <v>37890</v>
      </c>
      <c r="E346" s="156">
        <v>70</v>
      </c>
      <c r="F346" s="566" t="s">
        <v>2349</v>
      </c>
      <c r="G346" s="167">
        <f>VLOOKUP(D346,Baza_cen[],4,0)</f>
        <v>77.88</v>
      </c>
      <c r="I346" s="107">
        <f t="shared" si="35"/>
        <v>77.88</v>
      </c>
      <c r="P346" s="34"/>
      <c r="Q346" s="266" t="str">
        <f t="shared" si="36"/>
        <v>szt.</v>
      </c>
      <c r="R346" s="386"/>
      <c r="S346" s="401"/>
      <c r="T346" s="401"/>
      <c r="U346" s="401"/>
      <c r="V346" s="401"/>
      <c r="W346" s="401"/>
      <c r="X346" s="401"/>
      <c r="Y346" s="401"/>
      <c r="Z346" s="401"/>
      <c r="AA346" s="401"/>
      <c r="AB346" s="401"/>
      <c r="AC346" s="401"/>
      <c r="AD346" s="401"/>
      <c r="AE346" s="401"/>
      <c r="AF346" s="480">
        <f t="shared" si="37"/>
        <v>0</v>
      </c>
      <c r="AG346" s="147"/>
      <c r="AH346" s="41">
        <f t="shared" si="38"/>
        <v>0</v>
      </c>
    </row>
    <row r="347" spans="1:34" ht="12.75" customHeight="1" x14ac:dyDescent="0.25">
      <c r="A347" s="632"/>
      <c r="B347" s="657"/>
      <c r="C347" s="647"/>
      <c r="D347" s="155" t="s">
        <v>37891</v>
      </c>
      <c r="E347" s="156">
        <v>75</v>
      </c>
      <c r="F347" s="566" t="s">
        <v>2349</v>
      </c>
      <c r="G347" s="167">
        <f>VLOOKUP(D347,Baza_cen[],4,0)</f>
        <v>84.96</v>
      </c>
      <c r="I347" s="107">
        <f t="shared" si="35"/>
        <v>84.96</v>
      </c>
      <c r="P347" s="34"/>
      <c r="Q347" s="266" t="str">
        <f t="shared" si="36"/>
        <v>szt.</v>
      </c>
      <c r="R347" s="386"/>
      <c r="S347" s="401"/>
      <c r="T347" s="401"/>
      <c r="U347" s="401"/>
      <c r="V347" s="401"/>
      <c r="W347" s="401"/>
      <c r="X347" s="401"/>
      <c r="Y347" s="401"/>
      <c r="Z347" s="401"/>
      <c r="AA347" s="401"/>
      <c r="AB347" s="401"/>
      <c r="AC347" s="401"/>
      <c r="AD347" s="401"/>
      <c r="AE347" s="401"/>
      <c r="AF347" s="480">
        <f t="shared" si="37"/>
        <v>0</v>
      </c>
      <c r="AG347" s="147"/>
      <c r="AH347" s="41">
        <f t="shared" si="38"/>
        <v>0</v>
      </c>
    </row>
    <row r="348" spans="1:34" ht="12.75" customHeight="1" x14ac:dyDescent="0.25">
      <c r="A348" s="632"/>
      <c r="B348" s="657"/>
      <c r="C348" s="647"/>
      <c r="D348" s="155" t="s">
        <v>37892</v>
      </c>
      <c r="E348" s="156">
        <v>80</v>
      </c>
      <c r="F348" s="566" t="s">
        <v>2349</v>
      </c>
      <c r="G348" s="167">
        <f>VLOOKUP(D348,Baza_cen[],4,0)</f>
        <v>89.679999999999993</v>
      </c>
      <c r="I348" s="107">
        <f t="shared" si="35"/>
        <v>89.679999999999993</v>
      </c>
      <c r="P348" s="34"/>
      <c r="Q348" s="266" t="str">
        <f t="shared" si="36"/>
        <v>szt.</v>
      </c>
      <c r="R348" s="386"/>
      <c r="S348" s="401"/>
      <c r="T348" s="401"/>
      <c r="U348" s="401"/>
      <c r="V348" s="401"/>
      <c r="W348" s="401"/>
      <c r="X348" s="401"/>
      <c r="Y348" s="401"/>
      <c r="Z348" s="401"/>
      <c r="AA348" s="401"/>
      <c r="AB348" s="401"/>
      <c r="AC348" s="401"/>
      <c r="AD348" s="401"/>
      <c r="AE348" s="401"/>
      <c r="AF348" s="480">
        <f t="shared" si="37"/>
        <v>0</v>
      </c>
      <c r="AG348" s="147"/>
      <c r="AH348" s="41">
        <f t="shared" si="38"/>
        <v>0</v>
      </c>
    </row>
    <row r="349" spans="1:34" ht="12.75" customHeight="1" x14ac:dyDescent="0.25">
      <c r="A349" s="632"/>
      <c r="B349" s="657"/>
      <c r="C349" s="647"/>
      <c r="D349" s="155" t="s">
        <v>37893</v>
      </c>
      <c r="E349" s="156">
        <v>85</v>
      </c>
      <c r="F349" s="566" t="s">
        <v>2349</v>
      </c>
      <c r="G349" s="167">
        <f>VLOOKUP(D349,Baza_cen[],4,0)</f>
        <v>93.22</v>
      </c>
      <c r="I349" s="107">
        <f t="shared" si="35"/>
        <v>93.22</v>
      </c>
      <c r="P349" s="34"/>
      <c r="Q349" s="266" t="str">
        <f t="shared" si="36"/>
        <v>szt.</v>
      </c>
      <c r="R349" s="386"/>
      <c r="S349" s="401"/>
      <c r="T349" s="401"/>
      <c r="U349" s="401"/>
      <c r="V349" s="401"/>
      <c r="W349" s="401"/>
      <c r="X349" s="401"/>
      <c r="Y349" s="401"/>
      <c r="Z349" s="401"/>
      <c r="AA349" s="401"/>
      <c r="AB349" s="401"/>
      <c r="AC349" s="401"/>
      <c r="AD349" s="401"/>
      <c r="AE349" s="401"/>
      <c r="AF349" s="480">
        <f t="shared" si="37"/>
        <v>0</v>
      </c>
      <c r="AG349" s="147"/>
      <c r="AH349" s="41">
        <f t="shared" si="38"/>
        <v>0</v>
      </c>
    </row>
    <row r="350" spans="1:34" ht="12.75" customHeight="1" x14ac:dyDescent="0.25">
      <c r="A350" s="632"/>
      <c r="B350" s="657"/>
      <c r="C350" s="647"/>
      <c r="D350" s="155" t="s">
        <v>37894</v>
      </c>
      <c r="E350" s="156">
        <v>90</v>
      </c>
      <c r="F350" s="566" t="s">
        <v>2349</v>
      </c>
      <c r="G350" s="167">
        <f>VLOOKUP(D350,Baza_cen[],4,0)</f>
        <v>97.94</v>
      </c>
      <c r="I350" s="107">
        <f t="shared" si="35"/>
        <v>97.94</v>
      </c>
      <c r="P350" s="34"/>
      <c r="Q350" s="266" t="str">
        <f t="shared" si="36"/>
        <v>szt.</v>
      </c>
      <c r="R350" s="386"/>
      <c r="S350" s="401"/>
      <c r="T350" s="401"/>
      <c r="U350" s="401"/>
      <c r="V350" s="401"/>
      <c r="W350" s="401"/>
      <c r="X350" s="401"/>
      <c r="Y350" s="401"/>
      <c r="Z350" s="401"/>
      <c r="AA350" s="401"/>
      <c r="AB350" s="401"/>
      <c r="AC350" s="401"/>
      <c r="AD350" s="401"/>
      <c r="AE350" s="401"/>
      <c r="AF350" s="480">
        <f t="shared" si="37"/>
        <v>0</v>
      </c>
      <c r="AG350" s="147"/>
      <c r="AH350" s="41">
        <f t="shared" si="38"/>
        <v>0</v>
      </c>
    </row>
    <row r="351" spans="1:34" ht="12.75" customHeight="1" x14ac:dyDescent="0.25">
      <c r="A351" s="632"/>
      <c r="B351" s="657"/>
      <c r="C351" s="647"/>
      <c r="D351" s="155" t="s">
        <v>37895</v>
      </c>
      <c r="E351" s="156">
        <v>95</v>
      </c>
      <c r="F351" s="566" t="s">
        <v>2349</v>
      </c>
      <c r="G351" s="167">
        <f>VLOOKUP(D351,Baza_cen[],4,0)</f>
        <v>102.66</v>
      </c>
      <c r="I351" s="107">
        <f t="shared" si="35"/>
        <v>102.66</v>
      </c>
      <c r="P351" s="34"/>
      <c r="Q351" s="266" t="str">
        <f t="shared" si="36"/>
        <v>szt.</v>
      </c>
      <c r="R351" s="386"/>
      <c r="S351" s="401"/>
      <c r="T351" s="401"/>
      <c r="U351" s="401"/>
      <c r="V351" s="401"/>
      <c r="W351" s="401"/>
      <c r="X351" s="401"/>
      <c r="Y351" s="401"/>
      <c r="Z351" s="401"/>
      <c r="AA351" s="401"/>
      <c r="AB351" s="401"/>
      <c r="AC351" s="401"/>
      <c r="AD351" s="401"/>
      <c r="AE351" s="401"/>
      <c r="AF351" s="480">
        <f t="shared" si="37"/>
        <v>0</v>
      </c>
      <c r="AG351" s="147"/>
      <c r="AH351" s="41">
        <f t="shared" si="38"/>
        <v>0</v>
      </c>
    </row>
    <row r="352" spans="1:34" ht="12.75" customHeight="1" x14ac:dyDescent="0.25">
      <c r="A352" s="632"/>
      <c r="B352" s="657"/>
      <c r="C352" s="647"/>
      <c r="D352" s="155" t="s">
        <v>37896</v>
      </c>
      <c r="E352" s="156">
        <v>100</v>
      </c>
      <c r="F352" s="566" t="s">
        <v>2349</v>
      </c>
      <c r="G352" s="167">
        <f>VLOOKUP(D352,Baza_cen[],4,0)</f>
        <v>105.02</v>
      </c>
      <c r="I352" s="107">
        <f t="shared" si="35"/>
        <v>105.02</v>
      </c>
      <c r="P352" s="34"/>
      <c r="Q352" s="266" t="str">
        <f t="shared" si="36"/>
        <v>szt.</v>
      </c>
      <c r="R352" s="386"/>
      <c r="S352" s="401"/>
      <c r="T352" s="401"/>
      <c r="U352" s="401"/>
      <c r="V352" s="401"/>
      <c r="W352" s="401"/>
      <c r="X352" s="401"/>
      <c r="Y352" s="401"/>
      <c r="Z352" s="401"/>
      <c r="AA352" s="401"/>
      <c r="AB352" s="401"/>
      <c r="AC352" s="401"/>
      <c r="AD352" s="401"/>
      <c r="AE352" s="401"/>
      <c r="AF352" s="480">
        <f t="shared" si="37"/>
        <v>0</v>
      </c>
      <c r="AG352" s="147"/>
      <c r="AH352" s="41">
        <f t="shared" si="38"/>
        <v>0</v>
      </c>
    </row>
    <row r="353" spans="1:34" ht="12.75" customHeight="1" x14ac:dyDescent="0.25">
      <c r="A353" s="632"/>
      <c r="B353" s="657"/>
      <c r="C353" s="647"/>
      <c r="D353" s="155" t="s">
        <v>37897</v>
      </c>
      <c r="E353" s="156">
        <v>105</v>
      </c>
      <c r="F353" s="566" t="s">
        <v>2349</v>
      </c>
      <c r="G353" s="167">
        <f>VLOOKUP(D353,Baza_cen[],4,0)</f>
        <v>108.55999999999999</v>
      </c>
      <c r="I353" s="107">
        <f t="shared" si="35"/>
        <v>108.55999999999999</v>
      </c>
      <c r="P353" s="34"/>
      <c r="Q353" s="266" t="str">
        <f t="shared" si="36"/>
        <v>szt.</v>
      </c>
      <c r="R353" s="386"/>
      <c r="S353" s="401"/>
      <c r="T353" s="401"/>
      <c r="U353" s="401"/>
      <c r="V353" s="401"/>
      <c r="W353" s="401"/>
      <c r="X353" s="401"/>
      <c r="Y353" s="401"/>
      <c r="Z353" s="401"/>
      <c r="AA353" s="401"/>
      <c r="AB353" s="401"/>
      <c r="AC353" s="401"/>
      <c r="AD353" s="401"/>
      <c r="AE353" s="401"/>
      <c r="AF353" s="480">
        <f t="shared" si="37"/>
        <v>0</v>
      </c>
      <c r="AG353" s="147"/>
      <c r="AH353" s="41">
        <f t="shared" si="38"/>
        <v>0</v>
      </c>
    </row>
    <row r="354" spans="1:34" ht="12.75" customHeight="1" x14ac:dyDescent="0.25">
      <c r="A354" s="632"/>
      <c r="B354" s="657"/>
      <c r="C354" s="647"/>
      <c r="D354" s="155" t="s">
        <v>37898</v>
      </c>
      <c r="E354" s="156">
        <v>110</v>
      </c>
      <c r="F354" s="566" t="s">
        <v>2349</v>
      </c>
      <c r="G354" s="167">
        <f>VLOOKUP(D354,Baza_cen[],4,0)</f>
        <v>110.91999999999999</v>
      </c>
      <c r="I354" s="107">
        <f t="shared" si="35"/>
        <v>110.91999999999999</v>
      </c>
      <c r="P354" s="34"/>
      <c r="Q354" s="266" t="str">
        <f t="shared" si="36"/>
        <v>szt.</v>
      </c>
      <c r="R354" s="386"/>
      <c r="S354" s="401"/>
      <c r="T354" s="401"/>
      <c r="U354" s="401"/>
      <c r="V354" s="401"/>
      <c r="W354" s="401"/>
      <c r="X354" s="401"/>
      <c r="Y354" s="401"/>
      <c r="Z354" s="401"/>
      <c r="AA354" s="401"/>
      <c r="AB354" s="401"/>
      <c r="AC354" s="401"/>
      <c r="AD354" s="401"/>
      <c r="AE354" s="401"/>
      <c r="AF354" s="480">
        <f t="shared" si="37"/>
        <v>0</v>
      </c>
      <c r="AG354" s="147"/>
      <c r="AH354" s="41">
        <f t="shared" si="38"/>
        <v>0</v>
      </c>
    </row>
    <row r="355" spans="1:34" ht="12.75" customHeight="1" x14ac:dyDescent="0.25">
      <c r="A355" s="632"/>
      <c r="B355" s="657"/>
      <c r="C355" s="647"/>
      <c r="D355" s="155" t="s">
        <v>37899</v>
      </c>
      <c r="E355" s="156">
        <v>115</v>
      </c>
      <c r="F355" s="566" t="s">
        <v>2349</v>
      </c>
      <c r="G355" s="167">
        <f>VLOOKUP(D355,Baza_cen[],4,0)</f>
        <v>114.46</v>
      </c>
      <c r="I355" s="107">
        <f t="shared" si="35"/>
        <v>114.46</v>
      </c>
      <c r="P355" s="34"/>
      <c r="Q355" s="266" t="str">
        <f t="shared" si="36"/>
        <v>szt.</v>
      </c>
      <c r="R355" s="386"/>
      <c r="S355" s="401"/>
      <c r="T355" s="401"/>
      <c r="U355" s="401"/>
      <c r="V355" s="401"/>
      <c r="W355" s="401"/>
      <c r="X355" s="401"/>
      <c r="Y355" s="401"/>
      <c r="Z355" s="401"/>
      <c r="AA355" s="401"/>
      <c r="AB355" s="401"/>
      <c r="AC355" s="401"/>
      <c r="AD355" s="401"/>
      <c r="AE355" s="401"/>
      <c r="AF355" s="480">
        <f t="shared" si="37"/>
        <v>0</v>
      </c>
      <c r="AG355" s="147"/>
      <c r="AH355" s="41">
        <f t="shared" si="38"/>
        <v>0</v>
      </c>
    </row>
    <row r="356" spans="1:34" ht="12.75" customHeight="1" x14ac:dyDescent="0.25">
      <c r="A356" s="632"/>
      <c r="B356" s="657"/>
      <c r="C356" s="647"/>
      <c r="D356" s="155" t="s">
        <v>37900</v>
      </c>
      <c r="E356" s="156">
        <v>120</v>
      </c>
      <c r="F356" s="566" t="s">
        <v>2349</v>
      </c>
      <c r="G356" s="167">
        <f>VLOOKUP(D356,Baza_cen[],4,0)</f>
        <v>119.17999999999999</v>
      </c>
      <c r="I356" s="107">
        <f t="shared" si="35"/>
        <v>119.17999999999999</v>
      </c>
      <c r="P356" s="34"/>
      <c r="Q356" s="266" t="str">
        <f t="shared" si="36"/>
        <v>szt.</v>
      </c>
      <c r="R356" s="386"/>
      <c r="S356" s="401"/>
      <c r="T356" s="401"/>
      <c r="U356" s="401"/>
      <c r="V356" s="401"/>
      <c r="W356" s="401"/>
      <c r="X356" s="401"/>
      <c r="Y356" s="401"/>
      <c r="Z356" s="401"/>
      <c r="AA356" s="401"/>
      <c r="AB356" s="401"/>
      <c r="AC356" s="401"/>
      <c r="AD356" s="401"/>
      <c r="AE356" s="401"/>
      <c r="AF356" s="480">
        <f t="shared" si="37"/>
        <v>0</v>
      </c>
      <c r="AG356" s="147"/>
      <c r="AH356" s="41">
        <f t="shared" si="38"/>
        <v>0</v>
      </c>
    </row>
    <row r="357" spans="1:34" ht="12.75" customHeight="1" x14ac:dyDescent="0.25">
      <c r="A357" s="632"/>
      <c r="B357" s="657"/>
      <c r="C357" s="647"/>
      <c r="D357" s="155" t="s">
        <v>37901</v>
      </c>
      <c r="E357" s="156">
        <v>125</v>
      </c>
      <c r="F357" s="566" t="s">
        <v>2349</v>
      </c>
      <c r="G357" s="167">
        <f>VLOOKUP(D357,Baza_cen[],4,0)</f>
        <v>123.89999999999999</v>
      </c>
      <c r="I357" s="107">
        <f t="shared" si="35"/>
        <v>123.89999999999999</v>
      </c>
      <c r="P357" s="34"/>
      <c r="Q357" s="266" t="str">
        <f t="shared" si="36"/>
        <v>szt.</v>
      </c>
      <c r="R357" s="386"/>
      <c r="S357" s="401"/>
      <c r="T357" s="401"/>
      <c r="U357" s="401"/>
      <c r="V357" s="401"/>
      <c r="W357" s="401"/>
      <c r="X357" s="401"/>
      <c r="Y357" s="401"/>
      <c r="Z357" s="401"/>
      <c r="AA357" s="401"/>
      <c r="AB357" s="401"/>
      <c r="AC357" s="401"/>
      <c r="AD357" s="401"/>
      <c r="AE357" s="401"/>
      <c r="AF357" s="480">
        <f t="shared" si="37"/>
        <v>0</v>
      </c>
      <c r="AG357" s="147"/>
      <c r="AH357" s="41">
        <f t="shared" si="38"/>
        <v>0</v>
      </c>
    </row>
    <row r="358" spans="1:34" ht="12.75" customHeight="1" x14ac:dyDescent="0.25">
      <c r="A358" s="632"/>
      <c r="B358" s="657"/>
      <c r="C358" s="647"/>
      <c r="D358" s="155" t="s">
        <v>37902</v>
      </c>
      <c r="E358" s="156">
        <v>130</v>
      </c>
      <c r="F358" s="566" t="s">
        <v>2349</v>
      </c>
      <c r="G358" s="167">
        <f>VLOOKUP(D358,Baza_cen[],4,0)</f>
        <v>127.44</v>
      </c>
      <c r="I358" s="107">
        <f t="shared" si="35"/>
        <v>127.44</v>
      </c>
      <c r="P358" s="34"/>
      <c r="Q358" s="266" t="str">
        <f t="shared" si="36"/>
        <v>szt.</v>
      </c>
      <c r="R358" s="386"/>
      <c r="S358" s="401"/>
      <c r="T358" s="401"/>
      <c r="U358" s="401"/>
      <c r="V358" s="401"/>
      <c r="W358" s="401"/>
      <c r="X358" s="401"/>
      <c r="Y358" s="401"/>
      <c r="Z358" s="401"/>
      <c r="AA358" s="401"/>
      <c r="AB358" s="401"/>
      <c r="AC358" s="401"/>
      <c r="AD358" s="401"/>
      <c r="AE358" s="401"/>
      <c r="AF358" s="480">
        <f t="shared" si="37"/>
        <v>0</v>
      </c>
      <c r="AG358" s="147"/>
      <c r="AH358" s="41">
        <f t="shared" si="38"/>
        <v>0</v>
      </c>
    </row>
    <row r="359" spans="1:34" ht="12.75" customHeight="1" x14ac:dyDescent="0.25">
      <c r="A359" s="632"/>
      <c r="B359" s="657"/>
      <c r="C359" s="647"/>
      <c r="D359" s="155" t="s">
        <v>37903</v>
      </c>
      <c r="E359" s="156">
        <v>135</v>
      </c>
      <c r="F359" s="566" t="s">
        <v>2349</v>
      </c>
      <c r="G359" s="167">
        <f>VLOOKUP(D359,Baza_cen[],4,0)</f>
        <v>130.97999999999999</v>
      </c>
      <c r="I359" s="107">
        <f t="shared" si="35"/>
        <v>130.97999999999999</v>
      </c>
      <c r="P359" s="34"/>
      <c r="Q359" s="266" t="str">
        <f t="shared" si="36"/>
        <v>szt.</v>
      </c>
      <c r="R359" s="386"/>
      <c r="S359" s="401"/>
      <c r="T359" s="401"/>
      <c r="U359" s="401"/>
      <c r="V359" s="401"/>
      <c r="W359" s="401"/>
      <c r="X359" s="401"/>
      <c r="Y359" s="401"/>
      <c r="Z359" s="401"/>
      <c r="AA359" s="401"/>
      <c r="AB359" s="401"/>
      <c r="AC359" s="401"/>
      <c r="AD359" s="401"/>
      <c r="AE359" s="401"/>
      <c r="AF359" s="480">
        <f t="shared" si="37"/>
        <v>0</v>
      </c>
      <c r="AG359" s="147"/>
      <c r="AH359" s="41">
        <f t="shared" si="38"/>
        <v>0</v>
      </c>
    </row>
    <row r="360" spans="1:34" ht="12.75" customHeight="1" x14ac:dyDescent="0.25">
      <c r="A360" s="632"/>
      <c r="B360" s="657"/>
      <c r="C360" s="647"/>
      <c r="D360" s="155" t="s">
        <v>37904</v>
      </c>
      <c r="E360" s="156">
        <v>140</v>
      </c>
      <c r="F360" s="566" t="s">
        <v>2349</v>
      </c>
      <c r="G360" s="167">
        <f>VLOOKUP(D360,Baza_cen[],4,0)</f>
        <v>134.51999999999998</v>
      </c>
      <c r="I360" s="107">
        <f t="shared" si="35"/>
        <v>134.51999999999998</v>
      </c>
      <c r="P360" s="34"/>
      <c r="Q360" s="266" t="str">
        <f t="shared" si="36"/>
        <v>szt.</v>
      </c>
      <c r="R360" s="386"/>
      <c r="S360" s="401"/>
      <c r="T360" s="401"/>
      <c r="U360" s="401"/>
      <c r="V360" s="401"/>
      <c r="W360" s="401"/>
      <c r="X360" s="401"/>
      <c r="Y360" s="401"/>
      <c r="Z360" s="401"/>
      <c r="AA360" s="401"/>
      <c r="AB360" s="401"/>
      <c r="AC360" s="401"/>
      <c r="AD360" s="401"/>
      <c r="AE360" s="401"/>
      <c r="AF360" s="480">
        <f t="shared" si="37"/>
        <v>0</v>
      </c>
      <c r="AG360" s="147"/>
      <c r="AH360" s="41">
        <f t="shared" si="38"/>
        <v>0</v>
      </c>
    </row>
    <row r="361" spans="1:34" ht="12.75" customHeight="1" x14ac:dyDescent="0.25">
      <c r="A361" s="632"/>
      <c r="B361" s="657"/>
      <c r="C361" s="647"/>
      <c r="D361" s="155" t="s">
        <v>37905</v>
      </c>
      <c r="E361" s="156">
        <v>145</v>
      </c>
      <c r="F361" s="566" t="s">
        <v>2349</v>
      </c>
      <c r="G361" s="167">
        <f>VLOOKUP(D361,Baza_cen[],4,0)</f>
        <v>139.23999999999998</v>
      </c>
      <c r="I361" s="107">
        <f t="shared" si="35"/>
        <v>139.23999999999998</v>
      </c>
      <c r="P361" s="34"/>
      <c r="Q361" s="266" t="str">
        <f t="shared" si="36"/>
        <v>szt.</v>
      </c>
      <c r="R361" s="386"/>
      <c r="S361" s="401"/>
      <c r="T361" s="401"/>
      <c r="U361" s="401"/>
      <c r="V361" s="401"/>
      <c r="W361" s="401"/>
      <c r="X361" s="401"/>
      <c r="Y361" s="401"/>
      <c r="Z361" s="401"/>
      <c r="AA361" s="401"/>
      <c r="AB361" s="401"/>
      <c r="AC361" s="401"/>
      <c r="AD361" s="401"/>
      <c r="AE361" s="401"/>
      <c r="AF361" s="480">
        <f t="shared" si="37"/>
        <v>0</v>
      </c>
      <c r="AG361" s="147"/>
      <c r="AH361" s="41">
        <f t="shared" si="38"/>
        <v>0</v>
      </c>
    </row>
    <row r="362" spans="1:34" ht="12.75" customHeight="1" x14ac:dyDescent="0.25">
      <c r="A362" s="632"/>
      <c r="B362" s="657"/>
      <c r="C362" s="647"/>
      <c r="D362" s="155" t="s">
        <v>37906</v>
      </c>
      <c r="E362" s="156">
        <v>150</v>
      </c>
      <c r="F362" s="566" t="s">
        <v>2349</v>
      </c>
      <c r="G362" s="167">
        <f>VLOOKUP(D362,Baza_cen[],4,0)</f>
        <v>143.95999999999998</v>
      </c>
      <c r="I362" s="107">
        <f t="shared" si="35"/>
        <v>143.95999999999998</v>
      </c>
      <c r="P362" s="34"/>
      <c r="Q362" s="266" t="str">
        <f t="shared" si="36"/>
        <v>szt.</v>
      </c>
      <c r="R362" s="386"/>
      <c r="S362" s="401"/>
      <c r="T362" s="401"/>
      <c r="U362" s="401"/>
      <c r="V362" s="401"/>
      <c r="W362" s="401"/>
      <c r="X362" s="401"/>
      <c r="Y362" s="401"/>
      <c r="Z362" s="401"/>
      <c r="AA362" s="401"/>
      <c r="AB362" s="401"/>
      <c r="AC362" s="401"/>
      <c r="AD362" s="401"/>
      <c r="AE362" s="401"/>
      <c r="AF362" s="480">
        <f t="shared" si="37"/>
        <v>0</v>
      </c>
      <c r="AG362" s="147"/>
      <c r="AH362" s="41">
        <f t="shared" si="38"/>
        <v>0</v>
      </c>
    </row>
    <row r="363" spans="1:34" ht="12.75" customHeight="1" x14ac:dyDescent="0.25">
      <c r="A363" s="632"/>
      <c r="B363" s="657"/>
      <c r="C363" s="647"/>
      <c r="D363" s="155" t="s">
        <v>37907</v>
      </c>
      <c r="E363" s="156">
        <v>155</v>
      </c>
      <c r="F363" s="566" t="s">
        <v>2349</v>
      </c>
      <c r="G363" s="167">
        <f>VLOOKUP(D363,Baza_cen[],4,0)</f>
        <v>147.5</v>
      </c>
      <c r="I363" s="107">
        <f t="shared" si="35"/>
        <v>147.5</v>
      </c>
      <c r="P363" s="34"/>
      <c r="Q363" s="266" t="str">
        <f t="shared" si="36"/>
        <v>szt.</v>
      </c>
      <c r="R363" s="386"/>
      <c r="S363" s="401"/>
      <c r="T363" s="401"/>
      <c r="U363" s="401"/>
      <c r="V363" s="401"/>
      <c r="W363" s="401"/>
      <c r="X363" s="401"/>
      <c r="Y363" s="401"/>
      <c r="Z363" s="401"/>
      <c r="AA363" s="401"/>
      <c r="AB363" s="401"/>
      <c r="AC363" s="401"/>
      <c r="AD363" s="401"/>
      <c r="AE363" s="401"/>
      <c r="AF363" s="480">
        <f t="shared" si="37"/>
        <v>0</v>
      </c>
      <c r="AG363" s="147"/>
      <c r="AH363" s="41">
        <f t="shared" si="38"/>
        <v>0</v>
      </c>
    </row>
    <row r="364" spans="1:34" ht="12.75" customHeight="1" x14ac:dyDescent="0.25">
      <c r="A364" s="632"/>
      <c r="B364" s="657"/>
      <c r="C364" s="647"/>
      <c r="D364" s="155" t="s">
        <v>37908</v>
      </c>
      <c r="E364" s="156">
        <v>160</v>
      </c>
      <c r="F364" s="566" t="s">
        <v>2349</v>
      </c>
      <c r="G364" s="167">
        <f>VLOOKUP(D364,Baza_cen[],4,0)</f>
        <v>151.04</v>
      </c>
      <c r="I364" s="107">
        <f t="shared" si="35"/>
        <v>151.04</v>
      </c>
      <c r="P364" s="34"/>
      <c r="Q364" s="266" t="str">
        <f t="shared" si="36"/>
        <v>szt.</v>
      </c>
      <c r="R364" s="386"/>
      <c r="S364" s="401"/>
      <c r="T364" s="401"/>
      <c r="U364" s="401"/>
      <c r="V364" s="401"/>
      <c r="W364" s="401"/>
      <c r="X364" s="401"/>
      <c r="Y364" s="401"/>
      <c r="Z364" s="401"/>
      <c r="AA364" s="401"/>
      <c r="AB364" s="401"/>
      <c r="AC364" s="401"/>
      <c r="AD364" s="401"/>
      <c r="AE364" s="401"/>
      <c r="AF364" s="480">
        <f t="shared" si="37"/>
        <v>0</v>
      </c>
      <c r="AG364" s="147"/>
      <c r="AH364" s="41">
        <f t="shared" si="38"/>
        <v>0</v>
      </c>
    </row>
    <row r="365" spans="1:34" ht="12.75" customHeight="1" x14ac:dyDescent="0.25">
      <c r="A365" s="632"/>
      <c r="B365" s="657"/>
      <c r="C365" s="647"/>
      <c r="D365" s="155" t="s">
        <v>37909</v>
      </c>
      <c r="E365" s="156">
        <v>165</v>
      </c>
      <c r="F365" s="566" t="s">
        <v>2349</v>
      </c>
      <c r="G365" s="167">
        <f>VLOOKUP(D365,Baza_cen[],4,0)</f>
        <v>153.4</v>
      </c>
      <c r="I365" s="107">
        <f t="shared" si="35"/>
        <v>153.4</v>
      </c>
      <c r="P365" s="34"/>
      <c r="Q365" s="266" t="str">
        <f t="shared" si="36"/>
        <v>szt.</v>
      </c>
      <c r="R365" s="386"/>
      <c r="S365" s="401"/>
      <c r="T365" s="401"/>
      <c r="U365" s="401"/>
      <c r="V365" s="401"/>
      <c r="W365" s="401"/>
      <c r="X365" s="401"/>
      <c r="Y365" s="401"/>
      <c r="Z365" s="401"/>
      <c r="AA365" s="401"/>
      <c r="AB365" s="401"/>
      <c r="AC365" s="401"/>
      <c r="AD365" s="401"/>
      <c r="AE365" s="401"/>
      <c r="AF365" s="480">
        <f t="shared" si="37"/>
        <v>0</v>
      </c>
      <c r="AG365" s="147"/>
      <c r="AH365" s="41">
        <f t="shared" si="38"/>
        <v>0</v>
      </c>
    </row>
    <row r="366" spans="1:34" ht="12.75" customHeight="1" x14ac:dyDescent="0.25">
      <c r="A366" s="632"/>
      <c r="B366" s="657"/>
      <c r="C366" s="647"/>
      <c r="D366" s="155" t="s">
        <v>37910</v>
      </c>
      <c r="E366" s="156">
        <v>170</v>
      </c>
      <c r="F366" s="566" t="s">
        <v>2349</v>
      </c>
      <c r="G366" s="167">
        <f>VLOOKUP(D366,Baza_cen[],4,0)</f>
        <v>156.94</v>
      </c>
      <c r="I366" s="107">
        <f t="shared" si="35"/>
        <v>156.94</v>
      </c>
      <c r="P366" s="34"/>
      <c r="Q366" s="266" t="str">
        <f t="shared" si="36"/>
        <v>szt.</v>
      </c>
      <c r="R366" s="386"/>
      <c r="S366" s="401"/>
      <c r="T366" s="401"/>
      <c r="U366" s="401"/>
      <c r="V366" s="401"/>
      <c r="W366" s="401"/>
      <c r="X366" s="401"/>
      <c r="Y366" s="401"/>
      <c r="Z366" s="401"/>
      <c r="AA366" s="401"/>
      <c r="AB366" s="401"/>
      <c r="AC366" s="401"/>
      <c r="AD366" s="401"/>
      <c r="AE366" s="401"/>
      <c r="AF366" s="480">
        <f t="shared" si="37"/>
        <v>0</v>
      </c>
      <c r="AG366" s="147"/>
      <c r="AH366" s="41">
        <f t="shared" si="38"/>
        <v>0</v>
      </c>
    </row>
    <row r="367" spans="1:34" ht="12.75" customHeight="1" x14ac:dyDescent="0.25">
      <c r="A367" s="632"/>
      <c r="B367" s="657"/>
      <c r="C367" s="647"/>
      <c r="D367" s="155" t="s">
        <v>37911</v>
      </c>
      <c r="E367" s="156">
        <v>175</v>
      </c>
      <c r="F367" s="566" t="s">
        <v>2349</v>
      </c>
      <c r="G367" s="167">
        <f>VLOOKUP(D367,Baza_cen[],4,0)</f>
        <v>161.66</v>
      </c>
      <c r="I367" s="107">
        <f t="shared" si="35"/>
        <v>161.66</v>
      </c>
      <c r="P367" s="34"/>
      <c r="Q367" s="266" t="str">
        <f t="shared" si="36"/>
        <v>szt.</v>
      </c>
      <c r="R367" s="386"/>
      <c r="S367" s="401"/>
      <c r="T367" s="401"/>
      <c r="U367" s="401"/>
      <c r="V367" s="401"/>
      <c r="W367" s="401"/>
      <c r="X367" s="401"/>
      <c r="Y367" s="401"/>
      <c r="Z367" s="401"/>
      <c r="AA367" s="401"/>
      <c r="AB367" s="401"/>
      <c r="AC367" s="401"/>
      <c r="AD367" s="401"/>
      <c r="AE367" s="401"/>
      <c r="AF367" s="480">
        <f t="shared" si="37"/>
        <v>0</v>
      </c>
      <c r="AG367" s="147"/>
      <c r="AH367" s="41">
        <f t="shared" si="38"/>
        <v>0</v>
      </c>
    </row>
    <row r="368" spans="1:34" ht="12.75" customHeight="1" x14ac:dyDescent="0.25">
      <c r="A368" s="632"/>
      <c r="B368" s="657"/>
      <c r="C368" s="647"/>
      <c r="D368" s="155" t="s">
        <v>37912</v>
      </c>
      <c r="E368" s="156">
        <v>180</v>
      </c>
      <c r="F368" s="566" t="s">
        <v>2349</v>
      </c>
      <c r="G368" s="167">
        <f>VLOOKUP(D368,Baza_cen[],4,0)</f>
        <v>166.38</v>
      </c>
      <c r="I368" s="107">
        <f t="shared" si="35"/>
        <v>166.38</v>
      </c>
      <c r="P368" s="34"/>
      <c r="Q368" s="266" t="str">
        <f t="shared" si="36"/>
        <v>szt.</v>
      </c>
      <c r="R368" s="386"/>
      <c r="S368" s="401"/>
      <c r="T368" s="401"/>
      <c r="U368" s="401"/>
      <c r="V368" s="401"/>
      <c r="W368" s="401"/>
      <c r="X368" s="401"/>
      <c r="Y368" s="401"/>
      <c r="Z368" s="401"/>
      <c r="AA368" s="401"/>
      <c r="AB368" s="401"/>
      <c r="AC368" s="401"/>
      <c r="AD368" s="401"/>
      <c r="AE368" s="401"/>
      <c r="AF368" s="480">
        <f t="shared" si="37"/>
        <v>0</v>
      </c>
      <c r="AG368" s="147"/>
      <c r="AH368" s="41">
        <f t="shared" si="38"/>
        <v>0</v>
      </c>
    </row>
    <row r="369" spans="1:34" ht="12.75" customHeight="1" x14ac:dyDescent="0.25">
      <c r="A369" s="632"/>
      <c r="B369" s="657"/>
      <c r="C369" s="647"/>
      <c r="D369" s="155" t="s">
        <v>37913</v>
      </c>
      <c r="E369" s="156">
        <v>185</v>
      </c>
      <c r="F369" s="566" t="s">
        <v>2349</v>
      </c>
      <c r="G369" s="167">
        <f>VLOOKUP(D369,Baza_cen[],4,0)</f>
        <v>171.1</v>
      </c>
      <c r="I369" s="107">
        <f t="shared" si="35"/>
        <v>171.1</v>
      </c>
      <c r="P369" s="34"/>
      <c r="Q369" s="266" t="str">
        <f t="shared" si="36"/>
        <v>szt.</v>
      </c>
      <c r="R369" s="386"/>
      <c r="S369" s="401"/>
      <c r="T369" s="401"/>
      <c r="U369" s="401"/>
      <c r="V369" s="401"/>
      <c r="W369" s="401"/>
      <c r="X369" s="401"/>
      <c r="Y369" s="401"/>
      <c r="Z369" s="401"/>
      <c r="AA369" s="401"/>
      <c r="AB369" s="401"/>
      <c r="AC369" s="401"/>
      <c r="AD369" s="401"/>
      <c r="AE369" s="401"/>
      <c r="AF369" s="480">
        <f t="shared" si="37"/>
        <v>0</v>
      </c>
      <c r="AG369" s="147"/>
      <c r="AH369" s="41">
        <f t="shared" si="38"/>
        <v>0</v>
      </c>
    </row>
    <row r="370" spans="1:34" ht="12.75" customHeight="1" x14ac:dyDescent="0.25">
      <c r="A370" s="632"/>
      <c r="B370" s="657"/>
      <c r="C370" s="647"/>
      <c r="D370" s="155" t="s">
        <v>37914</v>
      </c>
      <c r="E370" s="156">
        <v>190</v>
      </c>
      <c r="F370" s="566" t="s">
        <v>2349</v>
      </c>
      <c r="G370" s="167">
        <f>VLOOKUP(D370,Baza_cen[],4,0)</f>
        <v>175.82</v>
      </c>
      <c r="I370" s="107">
        <f t="shared" si="35"/>
        <v>175.82</v>
      </c>
      <c r="P370" s="34"/>
      <c r="Q370" s="266" t="str">
        <f t="shared" si="36"/>
        <v>szt.</v>
      </c>
      <c r="R370" s="386"/>
      <c r="S370" s="401"/>
      <c r="T370" s="401"/>
      <c r="U370" s="401"/>
      <c r="V370" s="401"/>
      <c r="W370" s="401"/>
      <c r="X370" s="401"/>
      <c r="Y370" s="401"/>
      <c r="Z370" s="401"/>
      <c r="AA370" s="401"/>
      <c r="AB370" s="401"/>
      <c r="AC370" s="401"/>
      <c r="AD370" s="401"/>
      <c r="AE370" s="401"/>
      <c r="AF370" s="480">
        <f t="shared" si="37"/>
        <v>0</v>
      </c>
      <c r="AG370" s="147"/>
      <c r="AH370" s="41">
        <f t="shared" si="38"/>
        <v>0</v>
      </c>
    </row>
    <row r="371" spans="1:34" ht="9.9499999999999993" customHeight="1" x14ac:dyDescent="0.25">
      <c r="A371" s="116"/>
      <c r="B371" s="116"/>
      <c r="C371" s="116"/>
      <c r="D371" s="116"/>
      <c r="E371" s="116"/>
      <c r="F371" s="116"/>
      <c r="G371" s="116"/>
      <c r="I371" s="165"/>
      <c r="P371" s="117"/>
      <c r="Q371" s="117"/>
      <c r="R371" s="392"/>
      <c r="S371" s="118"/>
      <c r="T371" s="118"/>
      <c r="U371" s="118"/>
      <c r="V371" s="118"/>
      <c r="W371" s="118"/>
      <c r="X371" s="118"/>
      <c r="Y371" s="118"/>
      <c r="Z371" s="118"/>
      <c r="AA371" s="118"/>
      <c r="AB371" s="118"/>
      <c r="AC371" s="118"/>
      <c r="AD371" s="118"/>
      <c r="AE371" s="118"/>
      <c r="AF371" s="481"/>
      <c r="AG371" s="118"/>
      <c r="AH371" s="74"/>
    </row>
    <row r="372" spans="1:34" ht="9.75" customHeight="1" x14ac:dyDescent="0.25">
      <c r="A372" s="67"/>
      <c r="B372" s="67"/>
      <c r="C372" s="67"/>
      <c r="D372" s="67"/>
      <c r="E372" s="67"/>
      <c r="F372" s="67"/>
      <c r="G372" s="67"/>
      <c r="I372" s="172"/>
      <c r="P372" s="118"/>
      <c r="Q372" s="118"/>
      <c r="R372" s="392"/>
      <c r="S372" s="118"/>
      <c r="T372" s="118"/>
      <c r="U372" s="118"/>
      <c r="V372" s="118"/>
      <c r="W372" s="118"/>
      <c r="X372" s="118"/>
      <c r="Y372" s="118"/>
      <c r="Z372" s="118"/>
      <c r="AA372" s="118"/>
      <c r="AB372" s="118"/>
      <c r="AC372" s="118"/>
      <c r="AD372" s="118"/>
      <c r="AE372" s="118"/>
      <c r="AF372" s="482"/>
      <c r="AG372" s="118"/>
      <c r="AH372" s="173"/>
    </row>
    <row r="373" spans="1:34" ht="12.75" customHeight="1" x14ac:dyDescent="0.25">
      <c r="A373" s="632" t="e" vm="70">
        <v>#VALUE!</v>
      </c>
      <c r="B373" s="657" t="s">
        <v>213</v>
      </c>
      <c r="C373" s="647" t="s">
        <v>2265</v>
      </c>
      <c r="D373" s="150" t="s">
        <v>212</v>
      </c>
      <c r="E373" s="151">
        <v>55</v>
      </c>
      <c r="F373" s="151" t="s">
        <v>2257</v>
      </c>
      <c r="G373" s="166">
        <f>VLOOKUP(D373,Baza_cen[],4,0)</f>
        <v>94.399999999999991</v>
      </c>
      <c r="I373" s="107">
        <f t="shared" ref="I373:I476" si="42">G373*(1-$I$3)</f>
        <v>94.399999999999991</v>
      </c>
      <c r="P373" s="34"/>
      <c r="Q373" s="266" t="str">
        <f t="shared" ref="Q373:Q476" si="43">$Q$3</f>
        <v>szt.</v>
      </c>
      <c r="R373" s="386"/>
      <c r="S373" s="401"/>
      <c r="T373" s="401"/>
      <c r="U373" s="401"/>
      <c r="V373" s="401"/>
      <c r="W373" s="401"/>
      <c r="X373" s="401"/>
      <c r="Y373" s="401"/>
      <c r="Z373" s="401"/>
      <c r="AA373" s="401"/>
      <c r="AB373" s="401"/>
      <c r="AC373" s="401"/>
      <c r="AD373" s="401"/>
      <c r="AE373" s="401"/>
      <c r="AF373" s="480">
        <f t="shared" ref="AF373:AF476" si="44">P373*$J$1</f>
        <v>0</v>
      </c>
      <c r="AG373" s="147"/>
      <c r="AH373" s="41">
        <f t="shared" ref="AH373:AH476" si="45">AF373*I373</f>
        <v>0</v>
      </c>
    </row>
    <row r="374" spans="1:34" ht="12.75" customHeight="1" x14ac:dyDescent="0.25">
      <c r="A374" s="632"/>
      <c r="B374" s="657"/>
      <c r="C374" s="647"/>
      <c r="D374" s="155" t="s">
        <v>214</v>
      </c>
      <c r="E374" s="156">
        <v>60</v>
      </c>
      <c r="F374" s="156" t="s">
        <v>2257</v>
      </c>
      <c r="G374" s="167">
        <f>VLOOKUP(D374,Baza_cen[],4,0)</f>
        <v>100.3</v>
      </c>
      <c r="I374" s="107">
        <f t="shared" si="42"/>
        <v>100.3</v>
      </c>
      <c r="P374" s="34"/>
      <c r="Q374" s="266" t="str">
        <f t="shared" si="43"/>
        <v>szt.</v>
      </c>
      <c r="R374" s="386"/>
      <c r="S374" s="401"/>
      <c r="T374" s="401"/>
      <c r="U374" s="401"/>
      <c r="V374" s="401"/>
      <c r="W374" s="401"/>
      <c r="X374" s="401"/>
      <c r="Y374" s="401"/>
      <c r="Z374" s="401"/>
      <c r="AA374" s="401"/>
      <c r="AB374" s="401"/>
      <c r="AC374" s="401"/>
      <c r="AD374" s="401"/>
      <c r="AE374" s="401"/>
      <c r="AF374" s="480">
        <f t="shared" si="44"/>
        <v>0</v>
      </c>
      <c r="AG374" s="147"/>
      <c r="AH374" s="41">
        <f t="shared" si="45"/>
        <v>0</v>
      </c>
    </row>
    <row r="375" spans="1:34" ht="12.75" customHeight="1" x14ac:dyDescent="0.25">
      <c r="A375" s="632"/>
      <c r="B375" s="657"/>
      <c r="C375" s="647"/>
      <c r="D375" s="155" t="s">
        <v>215</v>
      </c>
      <c r="E375" s="156">
        <v>65</v>
      </c>
      <c r="F375" s="156" t="s">
        <v>2257</v>
      </c>
      <c r="G375" s="167">
        <f>VLOOKUP(D375,Baza_cen[],4,0)</f>
        <v>106.19999999999999</v>
      </c>
      <c r="I375" s="107">
        <f t="shared" si="42"/>
        <v>106.19999999999999</v>
      </c>
      <c r="P375" s="34"/>
      <c r="Q375" s="266" t="str">
        <f t="shared" si="43"/>
        <v>szt.</v>
      </c>
      <c r="R375" s="386"/>
      <c r="S375" s="401"/>
      <c r="T375" s="401"/>
      <c r="U375" s="401"/>
      <c r="V375" s="401"/>
      <c r="W375" s="401"/>
      <c r="X375" s="401"/>
      <c r="Y375" s="401"/>
      <c r="Z375" s="401"/>
      <c r="AA375" s="401"/>
      <c r="AB375" s="401"/>
      <c r="AC375" s="401"/>
      <c r="AD375" s="401"/>
      <c r="AE375" s="401"/>
      <c r="AF375" s="480">
        <f t="shared" si="44"/>
        <v>0</v>
      </c>
      <c r="AG375" s="147"/>
      <c r="AH375" s="41">
        <f t="shared" si="45"/>
        <v>0</v>
      </c>
    </row>
    <row r="376" spans="1:34" ht="12.75" customHeight="1" x14ac:dyDescent="0.25">
      <c r="A376" s="632"/>
      <c r="B376" s="657"/>
      <c r="C376" s="647"/>
      <c r="D376" s="155" t="s">
        <v>216</v>
      </c>
      <c r="E376" s="156">
        <v>70</v>
      </c>
      <c r="F376" s="156" t="s">
        <v>2257</v>
      </c>
      <c r="G376" s="167">
        <f>VLOOKUP(D376,Baza_cen[],4,0)</f>
        <v>109.74</v>
      </c>
      <c r="I376" s="107">
        <f t="shared" si="42"/>
        <v>109.74</v>
      </c>
      <c r="P376" s="34"/>
      <c r="Q376" s="266" t="str">
        <f t="shared" si="43"/>
        <v>szt.</v>
      </c>
      <c r="R376" s="386"/>
      <c r="S376" s="401"/>
      <c r="T376" s="401"/>
      <c r="U376" s="401"/>
      <c r="V376" s="401"/>
      <c r="W376" s="401"/>
      <c r="X376" s="401"/>
      <c r="Y376" s="401"/>
      <c r="Z376" s="401"/>
      <c r="AA376" s="401"/>
      <c r="AB376" s="401"/>
      <c r="AC376" s="401"/>
      <c r="AD376" s="401"/>
      <c r="AE376" s="401"/>
      <c r="AF376" s="480">
        <f t="shared" si="44"/>
        <v>0</v>
      </c>
      <c r="AG376" s="147"/>
      <c r="AH376" s="41">
        <f t="shared" si="45"/>
        <v>0</v>
      </c>
    </row>
    <row r="377" spans="1:34" ht="12.75" customHeight="1" x14ac:dyDescent="0.25">
      <c r="A377" s="632"/>
      <c r="B377" s="657"/>
      <c r="C377" s="647"/>
      <c r="D377" s="155" t="s">
        <v>217</v>
      </c>
      <c r="E377" s="156">
        <v>75</v>
      </c>
      <c r="F377" s="156" t="s">
        <v>2257</v>
      </c>
      <c r="G377" s="167">
        <f>VLOOKUP(D377,Baza_cen[],4,0)</f>
        <v>113.28</v>
      </c>
      <c r="I377" s="107">
        <f t="shared" si="42"/>
        <v>113.28</v>
      </c>
      <c r="P377" s="34"/>
      <c r="Q377" s="266" t="str">
        <f t="shared" si="43"/>
        <v>szt.</v>
      </c>
      <c r="R377" s="386"/>
      <c r="S377" s="401"/>
      <c r="T377" s="401"/>
      <c r="U377" s="401"/>
      <c r="V377" s="401"/>
      <c r="W377" s="401"/>
      <c r="X377" s="401"/>
      <c r="Y377" s="401"/>
      <c r="Z377" s="401"/>
      <c r="AA377" s="401"/>
      <c r="AB377" s="401"/>
      <c r="AC377" s="401"/>
      <c r="AD377" s="401"/>
      <c r="AE377" s="401"/>
      <c r="AF377" s="480">
        <f t="shared" si="44"/>
        <v>0</v>
      </c>
      <c r="AG377" s="147"/>
      <c r="AH377" s="41">
        <f t="shared" si="45"/>
        <v>0</v>
      </c>
    </row>
    <row r="378" spans="1:34" ht="12.75" customHeight="1" x14ac:dyDescent="0.25">
      <c r="A378" s="632"/>
      <c r="B378" s="657"/>
      <c r="C378" s="647"/>
      <c r="D378" s="155" t="s">
        <v>218</v>
      </c>
      <c r="E378" s="156">
        <v>80</v>
      </c>
      <c r="F378" s="156" t="s">
        <v>2257</v>
      </c>
      <c r="G378" s="167">
        <f>VLOOKUP(D378,Baza_cen[],4,0)</f>
        <v>120.36</v>
      </c>
      <c r="I378" s="107">
        <f t="shared" si="42"/>
        <v>120.36</v>
      </c>
      <c r="P378" s="34"/>
      <c r="Q378" s="266" t="str">
        <f t="shared" si="43"/>
        <v>szt.</v>
      </c>
      <c r="R378" s="386"/>
      <c r="S378" s="401"/>
      <c r="T378" s="401"/>
      <c r="U378" s="401"/>
      <c r="V378" s="401"/>
      <c r="W378" s="401"/>
      <c r="X378" s="401"/>
      <c r="Y378" s="401"/>
      <c r="Z378" s="401"/>
      <c r="AA378" s="401"/>
      <c r="AB378" s="401"/>
      <c r="AC378" s="401"/>
      <c r="AD378" s="401"/>
      <c r="AE378" s="401"/>
      <c r="AF378" s="480">
        <f t="shared" si="44"/>
        <v>0</v>
      </c>
      <c r="AG378" s="147"/>
      <c r="AH378" s="41">
        <f t="shared" si="45"/>
        <v>0</v>
      </c>
    </row>
    <row r="379" spans="1:34" ht="12.75" customHeight="1" x14ac:dyDescent="0.25">
      <c r="A379" s="632"/>
      <c r="B379" s="657"/>
      <c r="C379" s="647"/>
      <c r="D379" s="155" t="s">
        <v>219</v>
      </c>
      <c r="E379" s="156">
        <v>85</v>
      </c>
      <c r="F379" s="156" t="s">
        <v>2257</v>
      </c>
      <c r="G379" s="167">
        <f>VLOOKUP(D379,Baza_cen[],4,0)</f>
        <v>125.08</v>
      </c>
      <c r="I379" s="107">
        <f t="shared" si="42"/>
        <v>125.08</v>
      </c>
      <c r="P379" s="34"/>
      <c r="Q379" s="266" t="str">
        <f t="shared" si="43"/>
        <v>szt.</v>
      </c>
      <c r="R379" s="386"/>
      <c r="S379" s="401"/>
      <c r="T379" s="401"/>
      <c r="U379" s="401"/>
      <c r="V379" s="401"/>
      <c r="W379" s="401"/>
      <c r="X379" s="401"/>
      <c r="Y379" s="401"/>
      <c r="Z379" s="401"/>
      <c r="AA379" s="401"/>
      <c r="AB379" s="401"/>
      <c r="AC379" s="401"/>
      <c r="AD379" s="401"/>
      <c r="AE379" s="401"/>
      <c r="AF379" s="480">
        <f t="shared" si="44"/>
        <v>0</v>
      </c>
      <c r="AG379" s="147"/>
      <c r="AH379" s="41">
        <f t="shared" si="45"/>
        <v>0</v>
      </c>
    </row>
    <row r="380" spans="1:34" ht="12.75" customHeight="1" x14ac:dyDescent="0.25">
      <c r="A380" s="632"/>
      <c r="B380" s="657"/>
      <c r="C380" s="647"/>
      <c r="D380" s="155" t="s">
        <v>220</v>
      </c>
      <c r="E380" s="156">
        <v>90</v>
      </c>
      <c r="F380" s="156" t="s">
        <v>2257</v>
      </c>
      <c r="G380" s="167">
        <f>VLOOKUP(D380,Baza_cen[],4,0)</f>
        <v>132.16</v>
      </c>
      <c r="I380" s="107">
        <f t="shared" si="42"/>
        <v>132.16</v>
      </c>
      <c r="P380" s="34"/>
      <c r="Q380" s="266" t="str">
        <f t="shared" si="43"/>
        <v>szt.</v>
      </c>
      <c r="R380" s="386"/>
      <c r="S380" s="401"/>
      <c r="T380" s="401"/>
      <c r="U380" s="401"/>
      <c r="V380" s="401"/>
      <c r="W380" s="401"/>
      <c r="X380" s="401"/>
      <c r="Y380" s="401"/>
      <c r="Z380" s="401"/>
      <c r="AA380" s="401"/>
      <c r="AB380" s="401"/>
      <c r="AC380" s="401"/>
      <c r="AD380" s="401"/>
      <c r="AE380" s="401"/>
      <c r="AF380" s="480">
        <f t="shared" si="44"/>
        <v>0</v>
      </c>
      <c r="AG380" s="147"/>
      <c r="AH380" s="41">
        <f t="shared" si="45"/>
        <v>0</v>
      </c>
    </row>
    <row r="381" spans="1:34" ht="12.75" customHeight="1" x14ac:dyDescent="0.25">
      <c r="A381" s="632"/>
      <c r="B381" s="657"/>
      <c r="C381" s="647"/>
      <c r="D381" s="155" t="s">
        <v>221</v>
      </c>
      <c r="E381" s="156">
        <v>95</v>
      </c>
      <c r="F381" s="156" t="s">
        <v>2257</v>
      </c>
      <c r="G381" s="167">
        <f>VLOOKUP(D381,Baza_cen[],4,0)</f>
        <v>138.06</v>
      </c>
      <c r="I381" s="107">
        <f t="shared" si="42"/>
        <v>138.06</v>
      </c>
      <c r="P381" s="34"/>
      <c r="Q381" s="266" t="str">
        <f t="shared" si="43"/>
        <v>szt.</v>
      </c>
      <c r="R381" s="386"/>
      <c r="S381" s="401"/>
      <c r="T381" s="401"/>
      <c r="U381" s="401"/>
      <c r="V381" s="401"/>
      <c r="W381" s="401"/>
      <c r="X381" s="401"/>
      <c r="Y381" s="401"/>
      <c r="Z381" s="401"/>
      <c r="AA381" s="401"/>
      <c r="AB381" s="401"/>
      <c r="AC381" s="401"/>
      <c r="AD381" s="401"/>
      <c r="AE381" s="401"/>
      <c r="AF381" s="480">
        <f t="shared" si="44"/>
        <v>0</v>
      </c>
      <c r="AG381" s="147"/>
      <c r="AH381" s="41">
        <f t="shared" si="45"/>
        <v>0</v>
      </c>
    </row>
    <row r="382" spans="1:34" ht="12.75" customHeight="1" x14ac:dyDescent="0.25">
      <c r="A382" s="632"/>
      <c r="B382" s="657"/>
      <c r="C382" s="647"/>
      <c r="D382" s="155" t="s">
        <v>222</v>
      </c>
      <c r="E382" s="156">
        <v>100</v>
      </c>
      <c r="F382" s="156" t="s">
        <v>2257</v>
      </c>
      <c r="G382" s="167">
        <f>VLOOKUP(D382,Baza_cen[],4,0)</f>
        <v>141.6</v>
      </c>
      <c r="I382" s="107">
        <f t="shared" si="42"/>
        <v>141.6</v>
      </c>
      <c r="P382" s="34"/>
      <c r="Q382" s="266" t="str">
        <f t="shared" si="43"/>
        <v>szt.</v>
      </c>
      <c r="R382" s="386"/>
      <c r="S382" s="401"/>
      <c r="T382" s="401"/>
      <c r="U382" s="401"/>
      <c r="V382" s="401"/>
      <c r="W382" s="401"/>
      <c r="X382" s="401"/>
      <c r="Y382" s="401"/>
      <c r="Z382" s="401"/>
      <c r="AA382" s="401"/>
      <c r="AB382" s="401"/>
      <c r="AC382" s="401"/>
      <c r="AD382" s="401"/>
      <c r="AE382" s="401"/>
      <c r="AF382" s="480">
        <f t="shared" si="44"/>
        <v>0</v>
      </c>
      <c r="AG382" s="147"/>
      <c r="AH382" s="41">
        <f t="shared" si="45"/>
        <v>0</v>
      </c>
    </row>
    <row r="383" spans="1:34" ht="12.75" customHeight="1" x14ac:dyDescent="0.25">
      <c r="A383" s="632"/>
      <c r="B383" s="657"/>
      <c r="C383" s="647"/>
      <c r="D383" s="155" t="s">
        <v>223</v>
      </c>
      <c r="E383" s="156">
        <v>105</v>
      </c>
      <c r="F383" s="156" t="s">
        <v>2257</v>
      </c>
      <c r="G383" s="167">
        <f>VLOOKUP(D383,Baza_cen[],4,0)</f>
        <v>147.5</v>
      </c>
      <c r="I383" s="107">
        <f t="shared" si="42"/>
        <v>147.5</v>
      </c>
      <c r="P383" s="34"/>
      <c r="Q383" s="266" t="str">
        <f t="shared" si="43"/>
        <v>szt.</v>
      </c>
      <c r="R383" s="386"/>
      <c r="S383" s="401"/>
      <c r="T383" s="401"/>
      <c r="U383" s="401"/>
      <c r="V383" s="401"/>
      <c r="W383" s="401"/>
      <c r="X383" s="401"/>
      <c r="Y383" s="401"/>
      <c r="Z383" s="401"/>
      <c r="AA383" s="401"/>
      <c r="AB383" s="401"/>
      <c r="AC383" s="401"/>
      <c r="AD383" s="401"/>
      <c r="AE383" s="401"/>
      <c r="AF383" s="480">
        <f t="shared" si="44"/>
        <v>0</v>
      </c>
      <c r="AG383" s="147"/>
      <c r="AH383" s="41">
        <f t="shared" si="45"/>
        <v>0</v>
      </c>
    </row>
    <row r="384" spans="1:34" ht="12.75" customHeight="1" x14ac:dyDescent="0.25">
      <c r="A384" s="632"/>
      <c r="B384" s="657"/>
      <c r="C384" s="647"/>
      <c r="D384" s="155" t="s">
        <v>224</v>
      </c>
      <c r="E384" s="156">
        <v>110</v>
      </c>
      <c r="F384" s="156" t="s">
        <v>2257</v>
      </c>
      <c r="G384" s="167">
        <f>VLOOKUP(D384,Baza_cen[],4,0)</f>
        <v>151.04</v>
      </c>
      <c r="I384" s="107">
        <f t="shared" si="42"/>
        <v>151.04</v>
      </c>
      <c r="P384" s="34"/>
      <c r="Q384" s="266" t="str">
        <f t="shared" si="43"/>
        <v>szt.</v>
      </c>
      <c r="R384" s="386"/>
      <c r="S384" s="401"/>
      <c r="T384" s="401"/>
      <c r="U384" s="401"/>
      <c r="V384" s="401"/>
      <c r="W384" s="401"/>
      <c r="X384" s="401"/>
      <c r="Y384" s="401"/>
      <c r="Z384" s="401"/>
      <c r="AA384" s="401"/>
      <c r="AB384" s="401"/>
      <c r="AC384" s="401"/>
      <c r="AD384" s="401"/>
      <c r="AE384" s="401"/>
      <c r="AF384" s="480">
        <f t="shared" si="44"/>
        <v>0</v>
      </c>
      <c r="AG384" s="147"/>
      <c r="AH384" s="41">
        <f t="shared" si="45"/>
        <v>0</v>
      </c>
    </row>
    <row r="385" spans="1:34" ht="12.75" customHeight="1" x14ac:dyDescent="0.25">
      <c r="A385" s="632"/>
      <c r="B385" s="657"/>
      <c r="C385" s="647"/>
      <c r="D385" s="155" t="s">
        <v>225</v>
      </c>
      <c r="E385" s="156">
        <v>115</v>
      </c>
      <c r="F385" s="156" t="s">
        <v>2257</v>
      </c>
      <c r="G385" s="167">
        <f>VLOOKUP(D385,Baza_cen[],4,0)</f>
        <v>158.12</v>
      </c>
      <c r="I385" s="107">
        <f t="shared" si="42"/>
        <v>158.12</v>
      </c>
      <c r="P385" s="34"/>
      <c r="Q385" s="266" t="str">
        <f t="shared" si="43"/>
        <v>szt.</v>
      </c>
      <c r="R385" s="386"/>
      <c r="S385" s="401"/>
      <c r="T385" s="401"/>
      <c r="U385" s="401"/>
      <c r="V385" s="401"/>
      <c r="W385" s="401"/>
      <c r="X385" s="401"/>
      <c r="Y385" s="401"/>
      <c r="Z385" s="401"/>
      <c r="AA385" s="401"/>
      <c r="AB385" s="401"/>
      <c r="AC385" s="401"/>
      <c r="AD385" s="401"/>
      <c r="AE385" s="401"/>
      <c r="AF385" s="480">
        <f t="shared" si="44"/>
        <v>0</v>
      </c>
      <c r="AG385" s="147"/>
      <c r="AH385" s="41">
        <f t="shared" si="45"/>
        <v>0</v>
      </c>
    </row>
    <row r="386" spans="1:34" ht="12.75" customHeight="1" x14ac:dyDescent="0.25">
      <c r="A386" s="632"/>
      <c r="B386" s="657"/>
      <c r="C386" s="647"/>
      <c r="D386" s="155" t="s">
        <v>226</v>
      </c>
      <c r="E386" s="156">
        <v>120</v>
      </c>
      <c r="F386" s="156" t="s">
        <v>2257</v>
      </c>
      <c r="G386" s="167">
        <f>VLOOKUP(D386,Baza_cen[],4,0)</f>
        <v>161.66</v>
      </c>
      <c r="I386" s="107">
        <f t="shared" si="42"/>
        <v>161.66</v>
      </c>
      <c r="P386" s="34"/>
      <c r="Q386" s="266" t="str">
        <f t="shared" si="43"/>
        <v>szt.</v>
      </c>
      <c r="R386" s="386"/>
      <c r="S386" s="401"/>
      <c r="T386" s="401"/>
      <c r="U386" s="401"/>
      <c r="V386" s="401"/>
      <c r="W386" s="401"/>
      <c r="X386" s="401"/>
      <c r="Y386" s="401"/>
      <c r="Z386" s="401"/>
      <c r="AA386" s="401"/>
      <c r="AB386" s="401"/>
      <c r="AC386" s="401"/>
      <c r="AD386" s="401"/>
      <c r="AE386" s="401"/>
      <c r="AF386" s="480">
        <f t="shared" si="44"/>
        <v>0</v>
      </c>
      <c r="AG386" s="147"/>
      <c r="AH386" s="41">
        <f t="shared" si="45"/>
        <v>0</v>
      </c>
    </row>
    <row r="387" spans="1:34" ht="12.75" customHeight="1" x14ac:dyDescent="0.25">
      <c r="A387" s="632"/>
      <c r="B387" s="657"/>
      <c r="C387" s="647"/>
      <c r="D387" s="155" t="s">
        <v>227</v>
      </c>
      <c r="E387" s="156">
        <v>125</v>
      </c>
      <c r="F387" s="156" t="s">
        <v>2257</v>
      </c>
      <c r="G387" s="167">
        <f>VLOOKUP(D387,Baza_cen[],4,0)</f>
        <v>168.73999999999998</v>
      </c>
      <c r="I387" s="107">
        <f t="shared" si="42"/>
        <v>168.73999999999998</v>
      </c>
      <c r="P387" s="34"/>
      <c r="Q387" s="266" t="str">
        <f t="shared" si="43"/>
        <v>szt.</v>
      </c>
      <c r="R387" s="386"/>
      <c r="S387" s="401"/>
      <c r="T387" s="401"/>
      <c r="U387" s="401"/>
      <c r="V387" s="401"/>
      <c r="W387" s="401"/>
      <c r="X387" s="401"/>
      <c r="Y387" s="401"/>
      <c r="Z387" s="401"/>
      <c r="AA387" s="401"/>
      <c r="AB387" s="401"/>
      <c r="AC387" s="401"/>
      <c r="AD387" s="401"/>
      <c r="AE387" s="401"/>
      <c r="AF387" s="480">
        <f t="shared" si="44"/>
        <v>0</v>
      </c>
      <c r="AG387" s="147"/>
      <c r="AH387" s="41">
        <f t="shared" si="45"/>
        <v>0</v>
      </c>
    </row>
    <row r="388" spans="1:34" ht="12.75" customHeight="1" x14ac:dyDescent="0.25">
      <c r="A388" s="632"/>
      <c r="B388" s="657"/>
      <c r="C388" s="647"/>
      <c r="D388" s="155" t="s">
        <v>228</v>
      </c>
      <c r="E388" s="156">
        <v>130</v>
      </c>
      <c r="F388" s="156" t="s">
        <v>2257</v>
      </c>
      <c r="G388" s="167">
        <f>VLOOKUP(D388,Baza_cen[],4,0)</f>
        <v>172.28</v>
      </c>
      <c r="I388" s="107">
        <f t="shared" si="42"/>
        <v>172.28</v>
      </c>
      <c r="P388" s="34"/>
      <c r="Q388" s="266" t="str">
        <f t="shared" si="43"/>
        <v>szt.</v>
      </c>
      <c r="R388" s="386"/>
      <c r="S388" s="401"/>
      <c r="T388" s="401"/>
      <c r="U388" s="401"/>
      <c r="V388" s="401"/>
      <c r="W388" s="401"/>
      <c r="X388" s="401"/>
      <c r="Y388" s="401"/>
      <c r="Z388" s="401"/>
      <c r="AA388" s="401"/>
      <c r="AB388" s="401"/>
      <c r="AC388" s="401"/>
      <c r="AD388" s="401"/>
      <c r="AE388" s="401"/>
      <c r="AF388" s="480">
        <f t="shared" si="44"/>
        <v>0</v>
      </c>
      <c r="AG388" s="147"/>
      <c r="AH388" s="41">
        <f t="shared" si="45"/>
        <v>0</v>
      </c>
    </row>
    <row r="389" spans="1:34" ht="12.75" customHeight="1" x14ac:dyDescent="0.25">
      <c r="A389" s="632"/>
      <c r="B389" s="657"/>
      <c r="C389" s="647"/>
      <c r="D389" s="155" t="s">
        <v>229</v>
      </c>
      <c r="E389" s="156">
        <v>135</v>
      </c>
      <c r="F389" s="156" t="s">
        <v>2257</v>
      </c>
      <c r="G389" s="167">
        <f>VLOOKUP(D389,Baza_cen[],4,0)</f>
        <v>178.17999999999998</v>
      </c>
      <c r="I389" s="107">
        <f t="shared" si="42"/>
        <v>178.17999999999998</v>
      </c>
      <c r="P389" s="34"/>
      <c r="Q389" s="266" t="str">
        <f t="shared" si="43"/>
        <v>szt.</v>
      </c>
      <c r="R389" s="386"/>
      <c r="S389" s="401"/>
      <c r="T389" s="401"/>
      <c r="U389" s="401"/>
      <c r="V389" s="401"/>
      <c r="W389" s="401"/>
      <c r="X389" s="401"/>
      <c r="Y389" s="401"/>
      <c r="Z389" s="401"/>
      <c r="AA389" s="401"/>
      <c r="AB389" s="401"/>
      <c r="AC389" s="401"/>
      <c r="AD389" s="401"/>
      <c r="AE389" s="401"/>
      <c r="AF389" s="480">
        <f t="shared" si="44"/>
        <v>0</v>
      </c>
      <c r="AG389" s="147"/>
      <c r="AH389" s="41">
        <f t="shared" si="45"/>
        <v>0</v>
      </c>
    </row>
    <row r="390" spans="1:34" ht="12.75" customHeight="1" x14ac:dyDescent="0.25">
      <c r="A390" s="632"/>
      <c r="B390" s="657"/>
      <c r="C390" s="647"/>
      <c r="D390" s="155" t="s">
        <v>230</v>
      </c>
      <c r="E390" s="156">
        <v>140</v>
      </c>
      <c r="F390" s="156" t="s">
        <v>2257</v>
      </c>
      <c r="G390" s="167">
        <f>VLOOKUP(D390,Baza_cen[],4,0)</f>
        <v>182.89999999999998</v>
      </c>
      <c r="I390" s="107">
        <f t="shared" si="42"/>
        <v>182.89999999999998</v>
      </c>
      <c r="P390" s="34"/>
      <c r="Q390" s="266" t="str">
        <f t="shared" si="43"/>
        <v>szt.</v>
      </c>
      <c r="R390" s="386"/>
      <c r="S390" s="401"/>
      <c r="T390" s="401"/>
      <c r="U390" s="401"/>
      <c r="V390" s="401"/>
      <c r="W390" s="401"/>
      <c r="X390" s="401"/>
      <c r="Y390" s="401"/>
      <c r="Z390" s="401"/>
      <c r="AA390" s="401"/>
      <c r="AB390" s="401"/>
      <c r="AC390" s="401"/>
      <c r="AD390" s="401"/>
      <c r="AE390" s="401"/>
      <c r="AF390" s="480">
        <f t="shared" si="44"/>
        <v>0</v>
      </c>
      <c r="AG390" s="147"/>
      <c r="AH390" s="41">
        <f t="shared" si="45"/>
        <v>0</v>
      </c>
    </row>
    <row r="391" spans="1:34" ht="12.75" customHeight="1" x14ac:dyDescent="0.25">
      <c r="A391" s="632"/>
      <c r="B391" s="657"/>
      <c r="C391" s="647"/>
      <c r="D391" s="155" t="s">
        <v>231</v>
      </c>
      <c r="E391" s="156">
        <v>145</v>
      </c>
      <c r="F391" s="156" t="s">
        <v>2257</v>
      </c>
      <c r="G391" s="167">
        <f>VLOOKUP(D391,Baza_cen[],4,0)</f>
        <v>187.61999999999998</v>
      </c>
      <c r="I391" s="107">
        <f t="shared" si="42"/>
        <v>187.61999999999998</v>
      </c>
      <c r="P391" s="34"/>
      <c r="Q391" s="266" t="str">
        <f t="shared" si="43"/>
        <v>szt.</v>
      </c>
      <c r="R391" s="386"/>
      <c r="S391" s="401"/>
      <c r="T391" s="401"/>
      <c r="U391" s="401"/>
      <c r="V391" s="401"/>
      <c r="W391" s="401"/>
      <c r="X391" s="401"/>
      <c r="Y391" s="401"/>
      <c r="Z391" s="401"/>
      <c r="AA391" s="401"/>
      <c r="AB391" s="401"/>
      <c r="AC391" s="401"/>
      <c r="AD391" s="401"/>
      <c r="AE391" s="401"/>
      <c r="AF391" s="480">
        <f t="shared" si="44"/>
        <v>0</v>
      </c>
      <c r="AG391" s="147"/>
      <c r="AH391" s="41">
        <f t="shared" si="45"/>
        <v>0</v>
      </c>
    </row>
    <row r="392" spans="1:34" ht="12.75" customHeight="1" x14ac:dyDescent="0.25">
      <c r="A392" s="632"/>
      <c r="B392" s="657"/>
      <c r="C392" s="647"/>
      <c r="D392" s="155" t="s">
        <v>232</v>
      </c>
      <c r="E392" s="156">
        <v>150</v>
      </c>
      <c r="F392" s="156" t="s">
        <v>2257</v>
      </c>
      <c r="G392" s="167">
        <f>VLOOKUP(D392,Baza_cen[],4,0)</f>
        <v>192.34</v>
      </c>
      <c r="I392" s="107">
        <f t="shared" si="42"/>
        <v>192.34</v>
      </c>
      <c r="P392" s="34"/>
      <c r="Q392" s="266" t="str">
        <f t="shared" si="43"/>
        <v>szt.</v>
      </c>
      <c r="R392" s="386"/>
      <c r="S392" s="401"/>
      <c r="T392" s="401"/>
      <c r="U392" s="401"/>
      <c r="V392" s="401"/>
      <c r="W392" s="401"/>
      <c r="X392" s="401"/>
      <c r="Y392" s="401"/>
      <c r="Z392" s="401"/>
      <c r="AA392" s="401"/>
      <c r="AB392" s="401"/>
      <c r="AC392" s="401"/>
      <c r="AD392" s="401"/>
      <c r="AE392" s="401"/>
      <c r="AF392" s="480">
        <f t="shared" si="44"/>
        <v>0</v>
      </c>
      <c r="AG392" s="147"/>
      <c r="AH392" s="41">
        <f t="shared" si="45"/>
        <v>0</v>
      </c>
    </row>
    <row r="393" spans="1:34" ht="12.75" customHeight="1" x14ac:dyDescent="0.25">
      <c r="A393" s="632"/>
      <c r="B393" s="657"/>
      <c r="C393" s="647"/>
      <c r="D393" s="155" t="s">
        <v>233</v>
      </c>
      <c r="E393" s="156">
        <v>155</v>
      </c>
      <c r="F393" s="156" t="s">
        <v>2257</v>
      </c>
      <c r="G393" s="167">
        <f>VLOOKUP(D393,Baza_cen[],4,0)</f>
        <v>198.23999999999998</v>
      </c>
      <c r="I393" s="107">
        <f t="shared" si="42"/>
        <v>198.23999999999998</v>
      </c>
      <c r="P393" s="34"/>
      <c r="Q393" s="266" t="str">
        <f t="shared" si="43"/>
        <v>szt.</v>
      </c>
      <c r="R393" s="386"/>
      <c r="S393" s="401"/>
      <c r="T393" s="401"/>
      <c r="U393" s="401"/>
      <c r="V393" s="401"/>
      <c r="W393" s="401"/>
      <c r="X393" s="401"/>
      <c r="Y393" s="401"/>
      <c r="Z393" s="401"/>
      <c r="AA393" s="401"/>
      <c r="AB393" s="401"/>
      <c r="AC393" s="401"/>
      <c r="AD393" s="401"/>
      <c r="AE393" s="401"/>
      <c r="AF393" s="480">
        <f t="shared" si="44"/>
        <v>0</v>
      </c>
      <c r="AG393" s="147"/>
      <c r="AH393" s="41">
        <f t="shared" si="45"/>
        <v>0</v>
      </c>
    </row>
    <row r="394" spans="1:34" ht="12.75" customHeight="1" x14ac:dyDescent="0.25">
      <c r="A394" s="632"/>
      <c r="B394" s="657"/>
      <c r="C394" s="647"/>
      <c r="D394" s="155" t="s">
        <v>234</v>
      </c>
      <c r="E394" s="156">
        <v>160</v>
      </c>
      <c r="F394" s="156" t="s">
        <v>2257</v>
      </c>
      <c r="G394" s="167">
        <f>VLOOKUP(D394,Baza_cen[],4,0)</f>
        <v>204.14</v>
      </c>
      <c r="I394" s="107">
        <f t="shared" si="42"/>
        <v>204.14</v>
      </c>
      <c r="P394" s="34"/>
      <c r="Q394" s="266" t="str">
        <f t="shared" si="43"/>
        <v>szt.</v>
      </c>
      <c r="R394" s="386"/>
      <c r="S394" s="401"/>
      <c r="T394" s="401"/>
      <c r="U394" s="401"/>
      <c r="V394" s="401"/>
      <c r="W394" s="401"/>
      <c r="X394" s="401"/>
      <c r="Y394" s="401"/>
      <c r="Z394" s="401"/>
      <c r="AA394" s="401"/>
      <c r="AB394" s="401"/>
      <c r="AC394" s="401"/>
      <c r="AD394" s="401"/>
      <c r="AE394" s="401"/>
      <c r="AF394" s="480">
        <f t="shared" si="44"/>
        <v>0</v>
      </c>
      <c r="AG394" s="147"/>
      <c r="AH394" s="41">
        <f t="shared" si="45"/>
        <v>0</v>
      </c>
    </row>
    <row r="395" spans="1:34" ht="12.75" customHeight="1" x14ac:dyDescent="0.25">
      <c r="A395" s="632"/>
      <c r="B395" s="657"/>
      <c r="C395" s="647"/>
      <c r="D395" s="155" t="s">
        <v>235</v>
      </c>
      <c r="E395" s="156">
        <v>165</v>
      </c>
      <c r="F395" s="156" t="s">
        <v>2257</v>
      </c>
      <c r="G395" s="167">
        <f>VLOOKUP(D395,Baza_cen[],4,0)</f>
        <v>208.85999999999999</v>
      </c>
      <c r="I395" s="107">
        <f t="shared" si="42"/>
        <v>208.85999999999999</v>
      </c>
      <c r="P395" s="34"/>
      <c r="Q395" s="266" t="str">
        <f t="shared" si="43"/>
        <v>szt.</v>
      </c>
      <c r="R395" s="386"/>
      <c r="S395" s="401"/>
      <c r="T395" s="401"/>
      <c r="U395" s="401"/>
      <c r="V395" s="401"/>
      <c r="W395" s="401"/>
      <c r="X395" s="401"/>
      <c r="Y395" s="401"/>
      <c r="Z395" s="401"/>
      <c r="AA395" s="401"/>
      <c r="AB395" s="401"/>
      <c r="AC395" s="401"/>
      <c r="AD395" s="401"/>
      <c r="AE395" s="401"/>
      <c r="AF395" s="480">
        <f t="shared" si="44"/>
        <v>0</v>
      </c>
      <c r="AG395" s="147"/>
      <c r="AH395" s="41">
        <f t="shared" si="45"/>
        <v>0</v>
      </c>
    </row>
    <row r="396" spans="1:34" ht="12.75" customHeight="1" x14ac:dyDescent="0.25">
      <c r="A396" s="632"/>
      <c r="B396" s="657"/>
      <c r="C396" s="647"/>
      <c r="D396" s="155" t="s">
        <v>236</v>
      </c>
      <c r="E396" s="156">
        <v>170</v>
      </c>
      <c r="F396" s="156" t="s">
        <v>2257</v>
      </c>
      <c r="G396" s="167">
        <f>VLOOKUP(D396,Baza_cen[],4,0)</f>
        <v>212.39999999999998</v>
      </c>
      <c r="I396" s="107">
        <f t="shared" si="42"/>
        <v>212.39999999999998</v>
      </c>
      <c r="P396" s="34"/>
      <c r="Q396" s="266" t="str">
        <f t="shared" si="43"/>
        <v>szt.</v>
      </c>
      <c r="R396" s="386"/>
      <c r="S396" s="401"/>
      <c r="T396" s="401"/>
      <c r="U396" s="401"/>
      <c r="V396" s="401"/>
      <c r="W396" s="401"/>
      <c r="X396" s="401"/>
      <c r="Y396" s="401"/>
      <c r="Z396" s="401"/>
      <c r="AA396" s="401"/>
      <c r="AB396" s="401"/>
      <c r="AC396" s="401"/>
      <c r="AD396" s="401"/>
      <c r="AE396" s="401"/>
      <c r="AF396" s="480">
        <f t="shared" si="44"/>
        <v>0</v>
      </c>
      <c r="AG396" s="147"/>
      <c r="AH396" s="41">
        <f t="shared" si="45"/>
        <v>0</v>
      </c>
    </row>
    <row r="397" spans="1:34" ht="12.75" customHeight="1" x14ac:dyDescent="0.25">
      <c r="A397" s="632"/>
      <c r="B397" s="657"/>
      <c r="C397" s="647"/>
      <c r="D397" s="155" t="s">
        <v>237</v>
      </c>
      <c r="E397" s="156">
        <v>175</v>
      </c>
      <c r="F397" s="156" t="s">
        <v>2257</v>
      </c>
      <c r="G397" s="167">
        <f>VLOOKUP(D397,Baza_cen[],4,0)</f>
        <v>219.48</v>
      </c>
      <c r="I397" s="107">
        <f t="shared" si="42"/>
        <v>219.48</v>
      </c>
      <c r="P397" s="34"/>
      <c r="Q397" s="266" t="str">
        <f t="shared" si="43"/>
        <v>szt.</v>
      </c>
      <c r="R397" s="386"/>
      <c r="S397" s="401"/>
      <c r="T397" s="401"/>
      <c r="U397" s="401"/>
      <c r="V397" s="401"/>
      <c r="W397" s="401"/>
      <c r="X397" s="401"/>
      <c r="Y397" s="401"/>
      <c r="Z397" s="401"/>
      <c r="AA397" s="401"/>
      <c r="AB397" s="401"/>
      <c r="AC397" s="401"/>
      <c r="AD397" s="401"/>
      <c r="AE397" s="401"/>
      <c r="AF397" s="480">
        <f t="shared" si="44"/>
        <v>0</v>
      </c>
      <c r="AG397" s="147"/>
      <c r="AH397" s="41">
        <f t="shared" si="45"/>
        <v>0</v>
      </c>
    </row>
    <row r="398" spans="1:34" ht="12.75" customHeight="1" x14ac:dyDescent="0.25">
      <c r="A398" s="632"/>
      <c r="B398" s="657"/>
      <c r="C398" s="647"/>
      <c r="D398" s="155" t="s">
        <v>238</v>
      </c>
      <c r="E398" s="156">
        <v>180</v>
      </c>
      <c r="F398" s="156" t="s">
        <v>2257</v>
      </c>
      <c r="G398" s="167">
        <f>VLOOKUP(D398,Baza_cen[],4,0)</f>
        <v>223.01999999999998</v>
      </c>
      <c r="I398" s="107">
        <f t="shared" si="42"/>
        <v>223.01999999999998</v>
      </c>
      <c r="P398" s="34"/>
      <c r="Q398" s="266" t="str">
        <f t="shared" si="43"/>
        <v>szt.</v>
      </c>
      <c r="R398" s="386"/>
      <c r="S398" s="401"/>
      <c r="T398" s="401"/>
      <c r="U398" s="401"/>
      <c r="V398" s="401"/>
      <c r="W398" s="401"/>
      <c r="X398" s="401"/>
      <c r="Y398" s="401"/>
      <c r="Z398" s="401"/>
      <c r="AA398" s="401"/>
      <c r="AB398" s="401"/>
      <c r="AC398" s="401"/>
      <c r="AD398" s="401"/>
      <c r="AE398" s="401"/>
      <c r="AF398" s="480">
        <f t="shared" si="44"/>
        <v>0</v>
      </c>
      <c r="AG398" s="147"/>
      <c r="AH398" s="41">
        <f t="shared" si="45"/>
        <v>0</v>
      </c>
    </row>
    <row r="399" spans="1:34" ht="12.75" customHeight="1" x14ac:dyDescent="0.25">
      <c r="A399" s="632"/>
      <c r="B399" s="657"/>
      <c r="C399" s="647"/>
      <c r="D399" s="155" t="s">
        <v>239</v>
      </c>
      <c r="E399" s="156">
        <v>185</v>
      </c>
      <c r="F399" s="156" t="s">
        <v>2257</v>
      </c>
      <c r="G399" s="167">
        <f>VLOOKUP(D399,Baza_cen[],4,0)</f>
        <v>230.1</v>
      </c>
      <c r="I399" s="107">
        <f t="shared" si="42"/>
        <v>230.1</v>
      </c>
      <c r="P399" s="34"/>
      <c r="Q399" s="266" t="str">
        <f t="shared" si="43"/>
        <v>szt.</v>
      </c>
      <c r="R399" s="386"/>
      <c r="S399" s="401"/>
      <c r="T399" s="401"/>
      <c r="U399" s="401"/>
      <c r="V399" s="401"/>
      <c r="W399" s="401"/>
      <c r="X399" s="401"/>
      <c r="Y399" s="401"/>
      <c r="Z399" s="401"/>
      <c r="AA399" s="401"/>
      <c r="AB399" s="401"/>
      <c r="AC399" s="401"/>
      <c r="AD399" s="401"/>
      <c r="AE399" s="401"/>
      <c r="AF399" s="480">
        <f t="shared" si="44"/>
        <v>0</v>
      </c>
      <c r="AG399" s="147"/>
      <c r="AH399" s="41">
        <f t="shared" si="45"/>
        <v>0</v>
      </c>
    </row>
    <row r="400" spans="1:34" ht="12.75" customHeight="1" x14ac:dyDescent="0.25">
      <c r="A400" s="632"/>
      <c r="B400" s="657"/>
      <c r="C400" s="647"/>
      <c r="D400" s="155" t="s">
        <v>240</v>
      </c>
      <c r="E400" s="156">
        <v>190</v>
      </c>
      <c r="F400" s="156" t="s">
        <v>2257</v>
      </c>
      <c r="G400" s="167">
        <f>VLOOKUP(D400,Baza_cen[],4,0)</f>
        <v>232.45999999999998</v>
      </c>
      <c r="I400" s="107">
        <f t="shared" si="42"/>
        <v>232.45999999999998</v>
      </c>
      <c r="P400" s="34"/>
      <c r="Q400" s="266" t="str">
        <f t="shared" si="43"/>
        <v>szt.</v>
      </c>
      <c r="R400" s="386"/>
      <c r="S400" s="401"/>
      <c r="T400" s="401"/>
      <c r="U400" s="401"/>
      <c r="V400" s="401"/>
      <c r="W400" s="401"/>
      <c r="X400" s="401"/>
      <c r="Y400" s="401"/>
      <c r="Z400" s="401"/>
      <c r="AA400" s="401"/>
      <c r="AB400" s="401"/>
      <c r="AC400" s="401"/>
      <c r="AD400" s="401"/>
      <c r="AE400" s="401"/>
      <c r="AF400" s="480">
        <f t="shared" si="44"/>
        <v>0</v>
      </c>
      <c r="AG400" s="147"/>
      <c r="AH400" s="41">
        <f t="shared" si="45"/>
        <v>0</v>
      </c>
    </row>
    <row r="401" spans="1:34" ht="12.75" customHeight="1" x14ac:dyDescent="0.25">
      <c r="A401" s="632"/>
      <c r="B401" s="657"/>
      <c r="C401" s="647"/>
      <c r="D401" s="155" t="s">
        <v>241</v>
      </c>
      <c r="E401" s="156">
        <v>195</v>
      </c>
      <c r="F401" s="156" t="s">
        <v>2257</v>
      </c>
      <c r="G401" s="167">
        <f>VLOOKUP(D401,Baza_cen[],4,0)</f>
        <v>237.17999999999998</v>
      </c>
      <c r="I401" s="107">
        <f t="shared" si="42"/>
        <v>237.17999999999998</v>
      </c>
      <c r="P401" s="34"/>
      <c r="Q401" s="266" t="str">
        <f t="shared" si="43"/>
        <v>szt.</v>
      </c>
      <c r="R401" s="386"/>
      <c r="S401" s="401"/>
      <c r="T401" s="401"/>
      <c r="U401" s="401"/>
      <c r="V401" s="401"/>
      <c r="W401" s="401"/>
      <c r="X401" s="401"/>
      <c r="Y401" s="401"/>
      <c r="Z401" s="401"/>
      <c r="AA401" s="401"/>
      <c r="AB401" s="401"/>
      <c r="AC401" s="401"/>
      <c r="AD401" s="401"/>
      <c r="AE401" s="401"/>
      <c r="AF401" s="480">
        <f t="shared" si="44"/>
        <v>0</v>
      </c>
      <c r="AG401" s="147"/>
      <c r="AH401" s="41">
        <f t="shared" si="45"/>
        <v>0</v>
      </c>
    </row>
    <row r="402" spans="1:34" ht="12.75" customHeight="1" x14ac:dyDescent="0.25">
      <c r="A402" s="632"/>
      <c r="B402" s="657"/>
      <c r="C402" s="647"/>
      <c r="D402" s="155" t="s">
        <v>242</v>
      </c>
      <c r="E402" s="156">
        <v>200</v>
      </c>
      <c r="F402" s="156" t="s">
        <v>2257</v>
      </c>
      <c r="G402" s="167">
        <f>VLOOKUP(D402,Baza_cen[],4,0)</f>
        <v>241.89999999999998</v>
      </c>
      <c r="I402" s="107">
        <f t="shared" si="42"/>
        <v>241.89999999999998</v>
      </c>
      <c r="P402" s="34"/>
      <c r="Q402" s="266" t="str">
        <f t="shared" si="43"/>
        <v>szt.</v>
      </c>
      <c r="R402" s="386"/>
      <c r="S402" s="401"/>
      <c r="T402" s="401"/>
      <c r="U402" s="401"/>
      <c r="V402" s="401"/>
      <c r="W402" s="401"/>
      <c r="X402" s="401"/>
      <c r="Y402" s="401"/>
      <c r="Z402" s="401"/>
      <c r="AA402" s="401"/>
      <c r="AB402" s="401"/>
      <c r="AC402" s="401"/>
      <c r="AD402" s="401"/>
      <c r="AE402" s="401"/>
      <c r="AF402" s="480">
        <f t="shared" si="44"/>
        <v>0</v>
      </c>
      <c r="AG402" s="147"/>
      <c r="AH402" s="41">
        <f t="shared" si="45"/>
        <v>0</v>
      </c>
    </row>
    <row r="403" spans="1:34" ht="12.75" customHeight="1" x14ac:dyDescent="0.25">
      <c r="A403" s="632"/>
      <c r="B403" s="657"/>
      <c r="C403" s="647"/>
      <c r="D403" s="155" t="s">
        <v>243</v>
      </c>
      <c r="E403" s="156">
        <v>205</v>
      </c>
      <c r="F403" s="156" t="s">
        <v>2257</v>
      </c>
      <c r="G403" s="167">
        <f>VLOOKUP(D403,Baza_cen[],4,0)</f>
        <v>246.61999999999998</v>
      </c>
      <c r="I403" s="107">
        <f t="shared" si="42"/>
        <v>246.61999999999998</v>
      </c>
      <c r="P403" s="34"/>
      <c r="Q403" s="266" t="str">
        <f t="shared" si="43"/>
        <v>szt.</v>
      </c>
      <c r="R403" s="386"/>
      <c r="S403" s="401"/>
      <c r="T403" s="401"/>
      <c r="U403" s="401"/>
      <c r="V403" s="401"/>
      <c r="W403" s="401"/>
      <c r="X403" s="401"/>
      <c r="Y403" s="401"/>
      <c r="Z403" s="401"/>
      <c r="AA403" s="401"/>
      <c r="AB403" s="401"/>
      <c r="AC403" s="401"/>
      <c r="AD403" s="401"/>
      <c r="AE403" s="401"/>
      <c r="AF403" s="480">
        <f t="shared" si="44"/>
        <v>0</v>
      </c>
      <c r="AG403" s="147"/>
      <c r="AH403" s="41">
        <f t="shared" si="45"/>
        <v>0</v>
      </c>
    </row>
    <row r="404" spans="1:34" ht="12.75" customHeight="1" x14ac:dyDescent="0.25">
      <c r="A404" s="632"/>
      <c r="B404" s="657"/>
      <c r="C404" s="647"/>
      <c r="D404" s="155" t="s">
        <v>244</v>
      </c>
      <c r="E404" s="156">
        <v>210</v>
      </c>
      <c r="F404" s="156" t="s">
        <v>2257</v>
      </c>
      <c r="G404" s="167">
        <f>VLOOKUP(D404,Baza_cen[],4,0)</f>
        <v>252.51999999999998</v>
      </c>
      <c r="I404" s="107">
        <f t="shared" si="42"/>
        <v>252.51999999999998</v>
      </c>
      <c r="P404" s="34"/>
      <c r="Q404" s="266" t="str">
        <f t="shared" si="43"/>
        <v>szt.</v>
      </c>
      <c r="R404" s="386"/>
      <c r="S404" s="401"/>
      <c r="T404" s="401"/>
      <c r="U404" s="401"/>
      <c r="V404" s="401"/>
      <c r="W404" s="401"/>
      <c r="X404" s="401"/>
      <c r="Y404" s="401"/>
      <c r="Z404" s="401"/>
      <c r="AA404" s="401"/>
      <c r="AB404" s="401"/>
      <c r="AC404" s="401"/>
      <c r="AD404" s="401"/>
      <c r="AE404" s="401"/>
      <c r="AF404" s="480">
        <f t="shared" si="44"/>
        <v>0</v>
      </c>
      <c r="AG404" s="147"/>
      <c r="AH404" s="41">
        <f t="shared" si="45"/>
        <v>0</v>
      </c>
    </row>
    <row r="405" spans="1:34" ht="12.75" customHeight="1" x14ac:dyDescent="0.25">
      <c r="A405" s="632"/>
      <c r="B405" s="657"/>
      <c r="C405" s="647"/>
      <c r="D405" s="155" t="s">
        <v>245</v>
      </c>
      <c r="E405" s="156">
        <v>215</v>
      </c>
      <c r="F405" s="156" t="s">
        <v>2257</v>
      </c>
      <c r="G405" s="167">
        <f>VLOOKUP(D405,Baza_cen[],4,0)</f>
        <v>257.24</v>
      </c>
      <c r="I405" s="107">
        <f t="shared" si="42"/>
        <v>257.24</v>
      </c>
      <c r="P405" s="34"/>
      <c r="Q405" s="266" t="str">
        <f t="shared" si="43"/>
        <v>szt.</v>
      </c>
      <c r="R405" s="386"/>
      <c r="S405" s="401"/>
      <c r="T405" s="401"/>
      <c r="U405" s="401"/>
      <c r="V405" s="401"/>
      <c r="W405" s="401"/>
      <c r="X405" s="401"/>
      <c r="Y405" s="401"/>
      <c r="Z405" s="401"/>
      <c r="AA405" s="401"/>
      <c r="AB405" s="401"/>
      <c r="AC405" s="401"/>
      <c r="AD405" s="401"/>
      <c r="AE405" s="401"/>
      <c r="AF405" s="480">
        <f t="shared" si="44"/>
        <v>0</v>
      </c>
      <c r="AG405" s="147"/>
      <c r="AH405" s="41">
        <f t="shared" si="45"/>
        <v>0</v>
      </c>
    </row>
    <row r="406" spans="1:34" ht="12.75" customHeight="1" x14ac:dyDescent="0.25">
      <c r="A406" s="632"/>
      <c r="B406" s="657"/>
      <c r="C406" s="647"/>
      <c r="D406" s="155" t="s">
        <v>246</v>
      </c>
      <c r="E406" s="156">
        <v>220</v>
      </c>
      <c r="F406" s="156" t="s">
        <v>2257</v>
      </c>
      <c r="G406" s="167">
        <f>VLOOKUP(D406,Baza_cen[],4,0)</f>
        <v>261.95999999999998</v>
      </c>
      <c r="I406" s="107">
        <f t="shared" si="42"/>
        <v>261.95999999999998</v>
      </c>
      <c r="P406" s="34"/>
      <c r="Q406" s="266" t="str">
        <f t="shared" si="43"/>
        <v>szt.</v>
      </c>
      <c r="R406" s="386"/>
      <c r="S406" s="401"/>
      <c r="T406" s="401"/>
      <c r="U406" s="401"/>
      <c r="V406" s="401"/>
      <c r="W406" s="401"/>
      <c r="X406" s="401"/>
      <c r="Y406" s="401"/>
      <c r="Z406" s="401"/>
      <c r="AA406" s="401"/>
      <c r="AB406" s="401"/>
      <c r="AC406" s="401"/>
      <c r="AD406" s="401"/>
      <c r="AE406" s="401"/>
      <c r="AF406" s="480">
        <f t="shared" si="44"/>
        <v>0</v>
      </c>
      <c r="AG406" s="147"/>
      <c r="AH406" s="41">
        <f t="shared" si="45"/>
        <v>0</v>
      </c>
    </row>
    <row r="407" spans="1:34" ht="12.75" customHeight="1" x14ac:dyDescent="0.25">
      <c r="A407" s="632"/>
      <c r="B407" s="657"/>
      <c r="C407" s="647"/>
      <c r="D407" s="155" t="s">
        <v>247</v>
      </c>
      <c r="E407" s="156">
        <v>225</v>
      </c>
      <c r="F407" s="156" t="s">
        <v>2257</v>
      </c>
      <c r="G407" s="167">
        <f>VLOOKUP(D407,Baza_cen[],4,0)</f>
        <v>266.68</v>
      </c>
      <c r="I407" s="107">
        <f t="shared" si="42"/>
        <v>266.68</v>
      </c>
      <c r="P407" s="34"/>
      <c r="Q407" s="266" t="str">
        <f t="shared" si="43"/>
        <v>szt.</v>
      </c>
      <c r="R407" s="386"/>
      <c r="S407" s="401"/>
      <c r="T407" s="401"/>
      <c r="U407" s="401"/>
      <c r="V407" s="401"/>
      <c r="W407" s="401"/>
      <c r="X407" s="401"/>
      <c r="Y407" s="401"/>
      <c r="Z407" s="401"/>
      <c r="AA407" s="401"/>
      <c r="AB407" s="401"/>
      <c r="AC407" s="401"/>
      <c r="AD407" s="401"/>
      <c r="AE407" s="401"/>
      <c r="AF407" s="480">
        <f t="shared" si="44"/>
        <v>0</v>
      </c>
      <c r="AG407" s="147"/>
      <c r="AH407" s="41">
        <f t="shared" si="45"/>
        <v>0</v>
      </c>
    </row>
    <row r="408" spans="1:34" ht="12.75" customHeight="1" x14ac:dyDescent="0.25">
      <c r="A408" s="632"/>
      <c r="B408" s="657"/>
      <c r="C408" s="647"/>
      <c r="D408" s="155" t="s">
        <v>248</v>
      </c>
      <c r="E408" s="156">
        <v>230</v>
      </c>
      <c r="F408" s="156" t="s">
        <v>2257</v>
      </c>
      <c r="G408" s="167">
        <f>VLOOKUP(D408,Baza_cen[],4,0)</f>
        <v>272.58</v>
      </c>
      <c r="I408" s="107">
        <f t="shared" si="42"/>
        <v>272.58</v>
      </c>
      <c r="P408" s="34"/>
      <c r="Q408" s="266" t="str">
        <f t="shared" si="43"/>
        <v>szt.</v>
      </c>
      <c r="R408" s="386"/>
      <c r="S408" s="401"/>
      <c r="T408" s="401"/>
      <c r="U408" s="401"/>
      <c r="V408" s="401"/>
      <c r="W408" s="401"/>
      <c r="X408" s="401"/>
      <c r="Y408" s="401"/>
      <c r="Z408" s="401"/>
      <c r="AA408" s="401"/>
      <c r="AB408" s="401"/>
      <c r="AC408" s="401"/>
      <c r="AD408" s="401"/>
      <c r="AE408" s="401"/>
      <c r="AF408" s="480">
        <f t="shared" si="44"/>
        <v>0</v>
      </c>
      <c r="AG408" s="147"/>
      <c r="AH408" s="41">
        <f t="shared" si="45"/>
        <v>0</v>
      </c>
    </row>
    <row r="409" spans="1:34" ht="12.75" customHeight="1" x14ac:dyDescent="0.25">
      <c r="A409" s="632"/>
      <c r="B409" s="657"/>
      <c r="C409" s="647"/>
      <c r="D409" s="155" t="s">
        <v>249</v>
      </c>
      <c r="E409" s="156">
        <v>235</v>
      </c>
      <c r="F409" s="156" t="s">
        <v>2257</v>
      </c>
      <c r="G409" s="167">
        <f>VLOOKUP(D409,Baza_cen[],4,0)</f>
        <v>277.3</v>
      </c>
      <c r="I409" s="107">
        <f t="shared" si="42"/>
        <v>277.3</v>
      </c>
      <c r="P409" s="34"/>
      <c r="Q409" s="266" t="str">
        <f t="shared" si="43"/>
        <v>szt.</v>
      </c>
      <c r="R409" s="386"/>
      <c r="S409" s="401"/>
      <c r="T409" s="401"/>
      <c r="U409" s="401"/>
      <c r="V409" s="401"/>
      <c r="W409" s="401"/>
      <c r="X409" s="401"/>
      <c r="Y409" s="401"/>
      <c r="Z409" s="401"/>
      <c r="AA409" s="401"/>
      <c r="AB409" s="401"/>
      <c r="AC409" s="401"/>
      <c r="AD409" s="401"/>
      <c r="AE409" s="401"/>
      <c r="AF409" s="480">
        <f t="shared" si="44"/>
        <v>0</v>
      </c>
      <c r="AG409" s="147"/>
      <c r="AH409" s="41">
        <f t="shared" si="45"/>
        <v>0</v>
      </c>
    </row>
    <row r="410" spans="1:34" ht="12.75" customHeight="1" x14ac:dyDescent="0.25">
      <c r="A410" s="632"/>
      <c r="B410" s="657"/>
      <c r="C410" s="647"/>
      <c r="D410" s="155" t="s">
        <v>250</v>
      </c>
      <c r="E410" s="156">
        <v>240</v>
      </c>
      <c r="F410" s="156" t="s">
        <v>2257</v>
      </c>
      <c r="G410" s="167">
        <f>VLOOKUP(D410,Baza_cen[],4,0)</f>
        <v>283.2</v>
      </c>
      <c r="I410" s="107">
        <f t="shared" si="42"/>
        <v>283.2</v>
      </c>
      <c r="P410" s="34"/>
      <c r="Q410" s="266" t="str">
        <f t="shared" si="43"/>
        <v>szt.</v>
      </c>
      <c r="R410" s="386"/>
      <c r="S410" s="401"/>
      <c r="T410" s="401"/>
      <c r="U410" s="401"/>
      <c r="V410" s="401"/>
      <c r="W410" s="401"/>
      <c r="X410" s="401"/>
      <c r="Y410" s="401"/>
      <c r="Z410" s="401"/>
      <c r="AA410" s="401"/>
      <c r="AB410" s="401"/>
      <c r="AC410" s="401"/>
      <c r="AD410" s="401"/>
      <c r="AE410" s="401"/>
      <c r="AF410" s="480">
        <f t="shared" si="44"/>
        <v>0</v>
      </c>
      <c r="AG410" s="147"/>
      <c r="AH410" s="41">
        <f t="shared" si="45"/>
        <v>0</v>
      </c>
    </row>
    <row r="411" spans="1:34" ht="12.75" customHeight="1" x14ac:dyDescent="0.25">
      <c r="A411" s="632"/>
      <c r="B411" s="657"/>
      <c r="C411" s="647"/>
      <c r="D411" s="155" t="s">
        <v>251</v>
      </c>
      <c r="E411" s="156">
        <v>245</v>
      </c>
      <c r="F411" s="156" t="s">
        <v>2257</v>
      </c>
      <c r="G411" s="167">
        <f>VLOOKUP(D411,Baza_cen[],4,0)</f>
        <v>289.09999999999997</v>
      </c>
      <c r="I411" s="107">
        <f t="shared" si="42"/>
        <v>289.09999999999997</v>
      </c>
      <c r="P411" s="34"/>
      <c r="Q411" s="266" t="str">
        <f t="shared" si="43"/>
        <v>szt.</v>
      </c>
      <c r="R411" s="386"/>
      <c r="S411" s="401"/>
      <c r="T411" s="401"/>
      <c r="U411" s="401"/>
      <c r="V411" s="401"/>
      <c r="W411" s="401"/>
      <c r="X411" s="401"/>
      <c r="Y411" s="401"/>
      <c r="Z411" s="401"/>
      <c r="AA411" s="401"/>
      <c r="AB411" s="401"/>
      <c r="AC411" s="401"/>
      <c r="AD411" s="401"/>
      <c r="AE411" s="401"/>
      <c r="AF411" s="480">
        <f t="shared" si="44"/>
        <v>0</v>
      </c>
      <c r="AG411" s="147"/>
      <c r="AH411" s="41">
        <f t="shared" si="45"/>
        <v>0</v>
      </c>
    </row>
    <row r="412" spans="1:34" ht="12.75" customHeight="1" x14ac:dyDescent="0.25">
      <c r="A412" s="632"/>
      <c r="B412" s="657"/>
      <c r="C412" s="647"/>
      <c r="D412" s="586" t="s">
        <v>252</v>
      </c>
      <c r="E412" s="579">
        <v>250</v>
      </c>
      <c r="F412" s="579" t="s">
        <v>2257</v>
      </c>
      <c r="G412" s="581">
        <f>VLOOKUP(D412,Baza_cen[],4,0)</f>
        <v>295</v>
      </c>
      <c r="I412" s="107">
        <f t="shared" si="42"/>
        <v>295</v>
      </c>
      <c r="P412" s="34"/>
      <c r="Q412" s="266" t="str">
        <f t="shared" si="43"/>
        <v>szt.</v>
      </c>
      <c r="R412" s="386"/>
      <c r="S412" s="401"/>
      <c r="T412" s="401"/>
      <c r="U412" s="401"/>
      <c r="V412" s="401"/>
      <c r="W412" s="401"/>
      <c r="X412" s="401"/>
      <c r="Y412" s="401"/>
      <c r="Z412" s="401"/>
      <c r="AA412" s="401"/>
      <c r="AB412" s="401"/>
      <c r="AC412" s="401"/>
      <c r="AD412" s="401"/>
      <c r="AE412" s="401"/>
      <c r="AF412" s="480">
        <f t="shared" si="44"/>
        <v>0</v>
      </c>
      <c r="AG412" s="147"/>
      <c r="AH412" s="41">
        <f t="shared" si="45"/>
        <v>0</v>
      </c>
    </row>
    <row r="413" spans="1:34" ht="12.75" customHeight="1" x14ac:dyDescent="0.25">
      <c r="A413" s="632"/>
      <c r="B413" s="657"/>
      <c r="C413" s="647"/>
      <c r="D413" s="594" t="s">
        <v>38226</v>
      </c>
      <c r="E413" s="595">
        <v>55</v>
      </c>
      <c r="F413" s="598" t="s">
        <v>2258</v>
      </c>
      <c r="G413" s="597">
        <f>VLOOKUP(D413,Baza_cen[],4,0)</f>
        <v>102.66</v>
      </c>
      <c r="I413" s="107">
        <f t="shared" ref="I413:I452" si="46">G413*(1-$I$3)</f>
        <v>102.66</v>
      </c>
      <c r="P413" s="34"/>
      <c r="Q413" s="266" t="str">
        <f t="shared" si="43"/>
        <v>szt.</v>
      </c>
      <c r="R413" s="386"/>
      <c r="S413" s="401"/>
      <c r="T413" s="401"/>
      <c r="U413" s="401"/>
      <c r="V413" s="401"/>
      <c r="W413" s="401"/>
      <c r="X413" s="401"/>
      <c r="Y413" s="401"/>
      <c r="Z413" s="401"/>
      <c r="AA413" s="401"/>
      <c r="AB413" s="401"/>
      <c r="AC413" s="401"/>
      <c r="AD413" s="401"/>
      <c r="AE413" s="401"/>
      <c r="AF413" s="480">
        <f t="shared" ref="AF413:AF452" si="47">P413*$J$1</f>
        <v>0</v>
      </c>
      <c r="AG413" s="147"/>
      <c r="AH413" s="41">
        <f t="shared" ref="AH413:AH452" si="48">AF413*I413</f>
        <v>0</v>
      </c>
    </row>
    <row r="414" spans="1:34" ht="12.75" customHeight="1" x14ac:dyDescent="0.25">
      <c r="A414" s="632"/>
      <c r="B414" s="657"/>
      <c r="C414" s="647"/>
      <c r="D414" s="570" t="s">
        <v>38227</v>
      </c>
      <c r="E414" s="571">
        <v>60</v>
      </c>
      <c r="F414" s="573" t="s">
        <v>2258</v>
      </c>
      <c r="G414" s="572">
        <f>VLOOKUP(D414,Baza_cen[],4,0)</f>
        <v>112.1</v>
      </c>
      <c r="I414" s="107">
        <f t="shared" si="46"/>
        <v>112.1</v>
      </c>
      <c r="P414" s="34"/>
      <c r="Q414" s="266" t="str">
        <f t="shared" si="43"/>
        <v>szt.</v>
      </c>
      <c r="R414" s="386"/>
      <c r="S414" s="401"/>
      <c r="T414" s="401"/>
      <c r="U414" s="401"/>
      <c r="V414" s="401"/>
      <c r="W414" s="401"/>
      <c r="X414" s="401"/>
      <c r="Y414" s="401"/>
      <c r="Z414" s="401"/>
      <c r="AA414" s="401"/>
      <c r="AB414" s="401"/>
      <c r="AC414" s="401"/>
      <c r="AD414" s="401"/>
      <c r="AE414" s="401"/>
      <c r="AF414" s="480">
        <f t="shared" si="47"/>
        <v>0</v>
      </c>
      <c r="AG414" s="147"/>
      <c r="AH414" s="41">
        <f t="shared" si="48"/>
        <v>0</v>
      </c>
    </row>
    <row r="415" spans="1:34" ht="12.75" customHeight="1" x14ac:dyDescent="0.25">
      <c r="A415" s="632"/>
      <c r="B415" s="657"/>
      <c r="C415" s="647"/>
      <c r="D415" s="570" t="s">
        <v>38228</v>
      </c>
      <c r="E415" s="571">
        <v>65</v>
      </c>
      <c r="F415" s="573" t="s">
        <v>2258</v>
      </c>
      <c r="G415" s="572">
        <f>VLOOKUP(D415,Baza_cen[],4,0)</f>
        <v>115.64</v>
      </c>
      <c r="I415" s="107">
        <f t="shared" si="46"/>
        <v>115.64</v>
      </c>
      <c r="P415" s="34"/>
      <c r="Q415" s="266" t="str">
        <f t="shared" si="43"/>
        <v>szt.</v>
      </c>
      <c r="R415" s="386"/>
      <c r="S415" s="401"/>
      <c r="T415" s="401"/>
      <c r="U415" s="401"/>
      <c r="V415" s="401"/>
      <c r="W415" s="401"/>
      <c r="X415" s="401"/>
      <c r="Y415" s="401"/>
      <c r="Z415" s="401"/>
      <c r="AA415" s="401"/>
      <c r="AB415" s="401"/>
      <c r="AC415" s="401"/>
      <c r="AD415" s="401"/>
      <c r="AE415" s="401"/>
      <c r="AF415" s="480">
        <f t="shared" si="47"/>
        <v>0</v>
      </c>
      <c r="AG415" s="147"/>
      <c r="AH415" s="41">
        <f t="shared" si="48"/>
        <v>0</v>
      </c>
    </row>
    <row r="416" spans="1:34" ht="12.75" customHeight="1" x14ac:dyDescent="0.25">
      <c r="A416" s="632"/>
      <c r="B416" s="657"/>
      <c r="C416" s="647"/>
      <c r="D416" s="570" t="s">
        <v>38229</v>
      </c>
      <c r="E416" s="571">
        <v>70</v>
      </c>
      <c r="F416" s="573" t="s">
        <v>2258</v>
      </c>
      <c r="G416" s="572">
        <f>VLOOKUP(D416,Baza_cen[],4,0)</f>
        <v>119.17999999999999</v>
      </c>
      <c r="I416" s="107">
        <f t="shared" si="46"/>
        <v>119.17999999999999</v>
      </c>
      <c r="P416" s="34"/>
      <c r="Q416" s="266" t="str">
        <f t="shared" si="43"/>
        <v>szt.</v>
      </c>
      <c r="R416" s="386"/>
      <c r="S416" s="401"/>
      <c r="T416" s="401"/>
      <c r="U416" s="401"/>
      <c r="V416" s="401"/>
      <c r="W416" s="401"/>
      <c r="X416" s="401"/>
      <c r="Y416" s="401"/>
      <c r="Z416" s="401"/>
      <c r="AA416" s="401"/>
      <c r="AB416" s="401"/>
      <c r="AC416" s="401"/>
      <c r="AD416" s="401"/>
      <c r="AE416" s="401"/>
      <c r="AF416" s="480">
        <f t="shared" si="47"/>
        <v>0</v>
      </c>
      <c r="AG416" s="147"/>
      <c r="AH416" s="41">
        <f t="shared" si="48"/>
        <v>0</v>
      </c>
    </row>
    <row r="417" spans="1:34" ht="12.75" customHeight="1" x14ac:dyDescent="0.25">
      <c r="A417" s="632"/>
      <c r="B417" s="657"/>
      <c r="C417" s="647"/>
      <c r="D417" s="570" t="s">
        <v>38230</v>
      </c>
      <c r="E417" s="571">
        <v>75</v>
      </c>
      <c r="F417" s="573" t="s">
        <v>2258</v>
      </c>
      <c r="G417" s="572">
        <f>VLOOKUP(D417,Baza_cen[],4,0)</f>
        <v>123.89999999999999</v>
      </c>
      <c r="I417" s="107">
        <f t="shared" si="46"/>
        <v>123.89999999999999</v>
      </c>
      <c r="P417" s="34"/>
      <c r="Q417" s="266" t="str">
        <f t="shared" si="43"/>
        <v>szt.</v>
      </c>
      <c r="R417" s="386"/>
      <c r="S417" s="401"/>
      <c r="T417" s="401"/>
      <c r="U417" s="401"/>
      <c r="V417" s="401"/>
      <c r="W417" s="401"/>
      <c r="X417" s="401"/>
      <c r="Y417" s="401"/>
      <c r="Z417" s="401"/>
      <c r="AA417" s="401"/>
      <c r="AB417" s="401"/>
      <c r="AC417" s="401"/>
      <c r="AD417" s="401"/>
      <c r="AE417" s="401"/>
      <c r="AF417" s="480">
        <f t="shared" si="47"/>
        <v>0</v>
      </c>
      <c r="AG417" s="147"/>
      <c r="AH417" s="41">
        <f t="shared" si="48"/>
        <v>0</v>
      </c>
    </row>
    <row r="418" spans="1:34" ht="12.75" customHeight="1" x14ac:dyDescent="0.25">
      <c r="A418" s="632"/>
      <c r="B418" s="657"/>
      <c r="C418" s="647"/>
      <c r="D418" s="570" t="s">
        <v>38231</v>
      </c>
      <c r="E418" s="571">
        <v>80</v>
      </c>
      <c r="F418" s="573" t="s">
        <v>2258</v>
      </c>
      <c r="G418" s="572">
        <f>VLOOKUP(D418,Baza_cen[],4,0)</f>
        <v>130.97999999999999</v>
      </c>
      <c r="I418" s="107">
        <f t="shared" si="46"/>
        <v>130.97999999999999</v>
      </c>
      <c r="P418" s="34"/>
      <c r="Q418" s="266" t="str">
        <f t="shared" si="43"/>
        <v>szt.</v>
      </c>
      <c r="R418" s="386"/>
      <c r="S418" s="401"/>
      <c r="T418" s="401"/>
      <c r="U418" s="401"/>
      <c r="V418" s="401"/>
      <c r="W418" s="401"/>
      <c r="X418" s="401"/>
      <c r="Y418" s="401"/>
      <c r="Z418" s="401"/>
      <c r="AA418" s="401"/>
      <c r="AB418" s="401"/>
      <c r="AC418" s="401"/>
      <c r="AD418" s="401"/>
      <c r="AE418" s="401"/>
      <c r="AF418" s="480">
        <f t="shared" si="47"/>
        <v>0</v>
      </c>
      <c r="AG418" s="147"/>
      <c r="AH418" s="41">
        <f t="shared" si="48"/>
        <v>0</v>
      </c>
    </row>
    <row r="419" spans="1:34" ht="12.75" customHeight="1" x14ac:dyDescent="0.25">
      <c r="A419" s="632"/>
      <c r="B419" s="657"/>
      <c r="C419" s="647"/>
      <c r="D419" s="570" t="s">
        <v>38232</v>
      </c>
      <c r="E419" s="571">
        <v>85</v>
      </c>
      <c r="F419" s="573" t="s">
        <v>2258</v>
      </c>
      <c r="G419" s="572">
        <f>VLOOKUP(D419,Baza_cen[],4,0)</f>
        <v>136.88</v>
      </c>
      <c r="I419" s="107">
        <f t="shared" si="46"/>
        <v>136.88</v>
      </c>
      <c r="P419" s="34"/>
      <c r="Q419" s="266" t="str">
        <f t="shared" si="43"/>
        <v>szt.</v>
      </c>
      <c r="R419" s="386"/>
      <c r="S419" s="401"/>
      <c r="T419" s="401"/>
      <c r="U419" s="401"/>
      <c r="V419" s="401"/>
      <c r="W419" s="401"/>
      <c r="X419" s="401"/>
      <c r="Y419" s="401"/>
      <c r="Z419" s="401"/>
      <c r="AA419" s="401"/>
      <c r="AB419" s="401"/>
      <c r="AC419" s="401"/>
      <c r="AD419" s="401"/>
      <c r="AE419" s="401"/>
      <c r="AF419" s="480">
        <f t="shared" si="47"/>
        <v>0</v>
      </c>
      <c r="AG419" s="147"/>
      <c r="AH419" s="41">
        <f t="shared" si="48"/>
        <v>0</v>
      </c>
    </row>
    <row r="420" spans="1:34" ht="12.75" customHeight="1" x14ac:dyDescent="0.25">
      <c r="A420" s="632"/>
      <c r="B420" s="657"/>
      <c r="C420" s="647"/>
      <c r="D420" s="570" t="s">
        <v>38233</v>
      </c>
      <c r="E420" s="571">
        <v>90</v>
      </c>
      <c r="F420" s="573" t="s">
        <v>2258</v>
      </c>
      <c r="G420" s="572">
        <f>VLOOKUP(D420,Baza_cen[],4,0)</f>
        <v>142.78</v>
      </c>
      <c r="I420" s="107">
        <f t="shared" si="46"/>
        <v>142.78</v>
      </c>
      <c r="P420" s="34"/>
      <c r="Q420" s="266" t="str">
        <f t="shared" si="43"/>
        <v>szt.</v>
      </c>
      <c r="R420" s="386"/>
      <c r="S420" s="401"/>
      <c r="T420" s="401"/>
      <c r="U420" s="401"/>
      <c r="V420" s="401"/>
      <c r="W420" s="401"/>
      <c r="X420" s="401"/>
      <c r="Y420" s="401"/>
      <c r="Z420" s="401"/>
      <c r="AA420" s="401"/>
      <c r="AB420" s="401"/>
      <c r="AC420" s="401"/>
      <c r="AD420" s="401"/>
      <c r="AE420" s="401"/>
      <c r="AF420" s="480">
        <f t="shared" si="47"/>
        <v>0</v>
      </c>
      <c r="AG420" s="147"/>
      <c r="AH420" s="41">
        <f t="shared" si="48"/>
        <v>0</v>
      </c>
    </row>
    <row r="421" spans="1:34" ht="12.75" customHeight="1" x14ac:dyDescent="0.25">
      <c r="A421" s="632"/>
      <c r="B421" s="657"/>
      <c r="C421" s="647"/>
      <c r="D421" s="570" t="s">
        <v>38234</v>
      </c>
      <c r="E421" s="571">
        <v>95</v>
      </c>
      <c r="F421" s="573" t="s">
        <v>2258</v>
      </c>
      <c r="G421" s="572">
        <f>VLOOKUP(D421,Baza_cen[],4,0)</f>
        <v>148.67999999999998</v>
      </c>
      <c r="I421" s="107">
        <f t="shared" si="46"/>
        <v>148.67999999999998</v>
      </c>
      <c r="P421" s="34"/>
      <c r="Q421" s="266" t="str">
        <f t="shared" si="43"/>
        <v>szt.</v>
      </c>
      <c r="R421" s="386"/>
      <c r="S421" s="401"/>
      <c r="T421" s="401"/>
      <c r="U421" s="401"/>
      <c r="V421" s="401"/>
      <c r="W421" s="401"/>
      <c r="X421" s="401"/>
      <c r="Y421" s="401"/>
      <c r="Z421" s="401"/>
      <c r="AA421" s="401"/>
      <c r="AB421" s="401"/>
      <c r="AC421" s="401"/>
      <c r="AD421" s="401"/>
      <c r="AE421" s="401"/>
      <c r="AF421" s="480">
        <f t="shared" si="47"/>
        <v>0</v>
      </c>
      <c r="AG421" s="147"/>
      <c r="AH421" s="41">
        <f t="shared" si="48"/>
        <v>0</v>
      </c>
    </row>
    <row r="422" spans="1:34" ht="12.75" customHeight="1" x14ac:dyDescent="0.25">
      <c r="A422" s="632"/>
      <c r="B422" s="657"/>
      <c r="C422" s="647"/>
      <c r="D422" s="570" t="s">
        <v>38235</v>
      </c>
      <c r="E422" s="571">
        <v>100</v>
      </c>
      <c r="F422" s="573" t="s">
        <v>2258</v>
      </c>
      <c r="G422" s="572">
        <f>VLOOKUP(D422,Baza_cen[],4,0)</f>
        <v>154.57999999999998</v>
      </c>
      <c r="I422" s="107">
        <f t="shared" si="46"/>
        <v>154.57999999999998</v>
      </c>
      <c r="P422" s="34"/>
      <c r="Q422" s="266" t="str">
        <f t="shared" si="43"/>
        <v>szt.</v>
      </c>
      <c r="R422" s="386"/>
      <c r="S422" s="401"/>
      <c r="T422" s="401"/>
      <c r="U422" s="401"/>
      <c r="V422" s="401"/>
      <c r="W422" s="401"/>
      <c r="X422" s="401"/>
      <c r="Y422" s="401"/>
      <c r="Z422" s="401"/>
      <c r="AA422" s="401"/>
      <c r="AB422" s="401"/>
      <c r="AC422" s="401"/>
      <c r="AD422" s="401"/>
      <c r="AE422" s="401"/>
      <c r="AF422" s="480">
        <f t="shared" si="47"/>
        <v>0</v>
      </c>
      <c r="AG422" s="147"/>
      <c r="AH422" s="41">
        <f t="shared" si="48"/>
        <v>0</v>
      </c>
    </row>
    <row r="423" spans="1:34" ht="12.75" customHeight="1" x14ac:dyDescent="0.25">
      <c r="A423" s="632"/>
      <c r="B423" s="657"/>
      <c r="C423" s="647"/>
      <c r="D423" s="570" t="s">
        <v>38236</v>
      </c>
      <c r="E423" s="571">
        <v>105</v>
      </c>
      <c r="F423" s="573" t="s">
        <v>2258</v>
      </c>
      <c r="G423" s="572">
        <f>VLOOKUP(D423,Baza_cen[],4,0)</f>
        <v>160.47999999999999</v>
      </c>
      <c r="I423" s="107">
        <f t="shared" si="46"/>
        <v>160.47999999999999</v>
      </c>
      <c r="P423" s="34"/>
      <c r="Q423" s="266" t="str">
        <f t="shared" si="43"/>
        <v>szt.</v>
      </c>
      <c r="R423" s="386"/>
      <c r="S423" s="401"/>
      <c r="T423" s="401"/>
      <c r="U423" s="401"/>
      <c r="V423" s="401"/>
      <c r="W423" s="401"/>
      <c r="X423" s="401"/>
      <c r="Y423" s="401"/>
      <c r="Z423" s="401"/>
      <c r="AA423" s="401"/>
      <c r="AB423" s="401"/>
      <c r="AC423" s="401"/>
      <c r="AD423" s="401"/>
      <c r="AE423" s="401"/>
      <c r="AF423" s="480">
        <f t="shared" si="47"/>
        <v>0</v>
      </c>
      <c r="AG423" s="147"/>
      <c r="AH423" s="41">
        <f t="shared" si="48"/>
        <v>0</v>
      </c>
    </row>
    <row r="424" spans="1:34" ht="12.75" customHeight="1" x14ac:dyDescent="0.25">
      <c r="A424" s="632"/>
      <c r="B424" s="657"/>
      <c r="C424" s="647"/>
      <c r="D424" s="570" t="s">
        <v>38237</v>
      </c>
      <c r="E424" s="571">
        <v>110</v>
      </c>
      <c r="F424" s="573" t="s">
        <v>2258</v>
      </c>
      <c r="G424" s="572">
        <f>VLOOKUP(D424,Baza_cen[],4,0)</f>
        <v>166.38</v>
      </c>
      <c r="I424" s="107">
        <f t="shared" si="46"/>
        <v>166.38</v>
      </c>
      <c r="P424" s="34"/>
      <c r="Q424" s="266" t="str">
        <f t="shared" si="43"/>
        <v>szt.</v>
      </c>
      <c r="R424" s="386"/>
      <c r="S424" s="401"/>
      <c r="T424" s="401"/>
      <c r="U424" s="401"/>
      <c r="V424" s="401"/>
      <c r="W424" s="401"/>
      <c r="X424" s="401"/>
      <c r="Y424" s="401"/>
      <c r="Z424" s="401"/>
      <c r="AA424" s="401"/>
      <c r="AB424" s="401"/>
      <c r="AC424" s="401"/>
      <c r="AD424" s="401"/>
      <c r="AE424" s="401"/>
      <c r="AF424" s="480">
        <f t="shared" si="47"/>
        <v>0</v>
      </c>
      <c r="AG424" s="147"/>
      <c r="AH424" s="41">
        <f t="shared" si="48"/>
        <v>0</v>
      </c>
    </row>
    <row r="425" spans="1:34" ht="12.75" customHeight="1" x14ac:dyDescent="0.25">
      <c r="A425" s="632"/>
      <c r="B425" s="657"/>
      <c r="C425" s="647"/>
      <c r="D425" s="570" t="s">
        <v>38238</v>
      </c>
      <c r="E425" s="571">
        <v>115</v>
      </c>
      <c r="F425" s="573" t="s">
        <v>2258</v>
      </c>
      <c r="G425" s="572">
        <f>VLOOKUP(D425,Baza_cen[],4,0)</f>
        <v>172.28</v>
      </c>
      <c r="I425" s="107">
        <f t="shared" si="46"/>
        <v>172.28</v>
      </c>
      <c r="P425" s="34"/>
      <c r="Q425" s="266" t="str">
        <f t="shared" si="43"/>
        <v>szt.</v>
      </c>
      <c r="R425" s="386"/>
      <c r="S425" s="401"/>
      <c r="T425" s="401"/>
      <c r="U425" s="401"/>
      <c r="V425" s="401"/>
      <c r="W425" s="401"/>
      <c r="X425" s="401"/>
      <c r="Y425" s="401"/>
      <c r="Z425" s="401"/>
      <c r="AA425" s="401"/>
      <c r="AB425" s="401"/>
      <c r="AC425" s="401"/>
      <c r="AD425" s="401"/>
      <c r="AE425" s="401"/>
      <c r="AF425" s="480">
        <f t="shared" si="47"/>
        <v>0</v>
      </c>
      <c r="AG425" s="147"/>
      <c r="AH425" s="41">
        <f t="shared" si="48"/>
        <v>0</v>
      </c>
    </row>
    <row r="426" spans="1:34" ht="12.75" customHeight="1" x14ac:dyDescent="0.25">
      <c r="A426" s="632"/>
      <c r="B426" s="657"/>
      <c r="C426" s="647"/>
      <c r="D426" s="570" t="s">
        <v>38239</v>
      </c>
      <c r="E426" s="571">
        <v>120</v>
      </c>
      <c r="F426" s="573" t="s">
        <v>2258</v>
      </c>
      <c r="G426" s="572">
        <f>VLOOKUP(D426,Baza_cen[],4,0)</f>
        <v>177</v>
      </c>
      <c r="I426" s="107">
        <f t="shared" si="46"/>
        <v>177</v>
      </c>
      <c r="P426" s="34"/>
      <c r="Q426" s="266" t="str">
        <f t="shared" si="43"/>
        <v>szt.</v>
      </c>
      <c r="R426" s="386"/>
      <c r="S426" s="401"/>
      <c r="T426" s="401"/>
      <c r="U426" s="401"/>
      <c r="V426" s="401"/>
      <c r="W426" s="401"/>
      <c r="X426" s="401"/>
      <c r="Y426" s="401"/>
      <c r="Z426" s="401"/>
      <c r="AA426" s="401"/>
      <c r="AB426" s="401"/>
      <c r="AC426" s="401"/>
      <c r="AD426" s="401"/>
      <c r="AE426" s="401"/>
      <c r="AF426" s="480">
        <f t="shared" si="47"/>
        <v>0</v>
      </c>
      <c r="AG426" s="147"/>
      <c r="AH426" s="41">
        <f t="shared" si="48"/>
        <v>0</v>
      </c>
    </row>
    <row r="427" spans="1:34" ht="12.75" customHeight="1" x14ac:dyDescent="0.25">
      <c r="A427" s="632"/>
      <c r="B427" s="657"/>
      <c r="C427" s="647"/>
      <c r="D427" s="570" t="s">
        <v>38240</v>
      </c>
      <c r="E427" s="571">
        <v>125</v>
      </c>
      <c r="F427" s="573" t="s">
        <v>2258</v>
      </c>
      <c r="G427" s="572">
        <f>VLOOKUP(D427,Baza_cen[],4,0)</f>
        <v>194.7</v>
      </c>
      <c r="I427" s="107">
        <f t="shared" si="46"/>
        <v>194.7</v>
      </c>
      <c r="P427" s="34"/>
      <c r="Q427" s="266" t="str">
        <f t="shared" si="43"/>
        <v>szt.</v>
      </c>
      <c r="R427" s="386"/>
      <c r="S427" s="401"/>
      <c r="T427" s="401"/>
      <c r="U427" s="401"/>
      <c r="V427" s="401"/>
      <c r="W427" s="401"/>
      <c r="X427" s="401"/>
      <c r="Y427" s="401"/>
      <c r="Z427" s="401"/>
      <c r="AA427" s="401"/>
      <c r="AB427" s="401"/>
      <c r="AC427" s="401"/>
      <c r="AD427" s="401"/>
      <c r="AE427" s="401"/>
      <c r="AF427" s="480">
        <f t="shared" si="47"/>
        <v>0</v>
      </c>
      <c r="AG427" s="147"/>
      <c r="AH427" s="41">
        <f t="shared" si="48"/>
        <v>0</v>
      </c>
    </row>
    <row r="428" spans="1:34" ht="12.75" customHeight="1" x14ac:dyDescent="0.25">
      <c r="A428" s="632"/>
      <c r="B428" s="657"/>
      <c r="C428" s="647"/>
      <c r="D428" s="570" t="s">
        <v>38241</v>
      </c>
      <c r="E428" s="571">
        <v>130</v>
      </c>
      <c r="F428" s="573" t="s">
        <v>2258</v>
      </c>
      <c r="G428" s="572">
        <f>VLOOKUP(D428,Baza_cen[],4,0)</f>
        <v>188.79999999999998</v>
      </c>
      <c r="I428" s="107">
        <f t="shared" si="46"/>
        <v>188.79999999999998</v>
      </c>
      <c r="P428" s="34"/>
      <c r="Q428" s="266" t="str">
        <f t="shared" si="43"/>
        <v>szt.</v>
      </c>
      <c r="R428" s="386"/>
      <c r="S428" s="401"/>
      <c r="T428" s="401"/>
      <c r="U428" s="401"/>
      <c r="V428" s="401"/>
      <c r="W428" s="401"/>
      <c r="X428" s="401"/>
      <c r="Y428" s="401"/>
      <c r="Z428" s="401"/>
      <c r="AA428" s="401"/>
      <c r="AB428" s="401"/>
      <c r="AC428" s="401"/>
      <c r="AD428" s="401"/>
      <c r="AE428" s="401"/>
      <c r="AF428" s="480">
        <f t="shared" si="47"/>
        <v>0</v>
      </c>
      <c r="AG428" s="147"/>
      <c r="AH428" s="41">
        <f t="shared" si="48"/>
        <v>0</v>
      </c>
    </row>
    <row r="429" spans="1:34" ht="12.75" customHeight="1" x14ac:dyDescent="0.25">
      <c r="A429" s="632"/>
      <c r="B429" s="657"/>
      <c r="C429" s="647"/>
      <c r="D429" s="570" t="s">
        <v>38242</v>
      </c>
      <c r="E429" s="571">
        <v>135</v>
      </c>
      <c r="F429" s="573" t="s">
        <v>2258</v>
      </c>
      <c r="G429" s="572">
        <f>VLOOKUP(D429,Baza_cen[],4,0)</f>
        <v>195.88</v>
      </c>
      <c r="I429" s="107">
        <f t="shared" si="46"/>
        <v>195.88</v>
      </c>
      <c r="P429" s="34"/>
      <c r="Q429" s="266" t="str">
        <f t="shared" si="43"/>
        <v>szt.</v>
      </c>
      <c r="R429" s="386"/>
      <c r="S429" s="401"/>
      <c r="T429" s="401"/>
      <c r="U429" s="401"/>
      <c r="V429" s="401"/>
      <c r="W429" s="401"/>
      <c r="X429" s="401"/>
      <c r="Y429" s="401"/>
      <c r="Z429" s="401"/>
      <c r="AA429" s="401"/>
      <c r="AB429" s="401"/>
      <c r="AC429" s="401"/>
      <c r="AD429" s="401"/>
      <c r="AE429" s="401"/>
      <c r="AF429" s="480">
        <f t="shared" si="47"/>
        <v>0</v>
      </c>
      <c r="AG429" s="147"/>
      <c r="AH429" s="41">
        <f t="shared" si="48"/>
        <v>0</v>
      </c>
    </row>
    <row r="430" spans="1:34" ht="12.75" customHeight="1" x14ac:dyDescent="0.25">
      <c r="A430" s="632"/>
      <c r="B430" s="657"/>
      <c r="C430" s="647"/>
      <c r="D430" s="570" t="s">
        <v>38243</v>
      </c>
      <c r="E430" s="571">
        <v>140</v>
      </c>
      <c r="F430" s="573" t="s">
        <v>2258</v>
      </c>
      <c r="G430" s="572">
        <f>VLOOKUP(D430,Baza_cen[],4,0)</f>
        <v>200.6</v>
      </c>
      <c r="I430" s="107">
        <f t="shared" si="46"/>
        <v>200.6</v>
      </c>
      <c r="P430" s="34"/>
      <c r="Q430" s="266" t="str">
        <f t="shared" si="43"/>
        <v>szt.</v>
      </c>
      <c r="R430" s="386"/>
      <c r="S430" s="401"/>
      <c r="T430" s="401"/>
      <c r="U430" s="401"/>
      <c r="V430" s="401"/>
      <c r="W430" s="401"/>
      <c r="X430" s="401"/>
      <c r="Y430" s="401"/>
      <c r="Z430" s="401"/>
      <c r="AA430" s="401"/>
      <c r="AB430" s="401"/>
      <c r="AC430" s="401"/>
      <c r="AD430" s="401"/>
      <c r="AE430" s="401"/>
      <c r="AF430" s="480">
        <f t="shared" si="47"/>
        <v>0</v>
      </c>
      <c r="AG430" s="147"/>
      <c r="AH430" s="41">
        <f t="shared" si="48"/>
        <v>0</v>
      </c>
    </row>
    <row r="431" spans="1:34" ht="12.75" customHeight="1" x14ac:dyDescent="0.25">
      <c r="A431" s="632"/>
      <c r="B431" s="657"/>
      <c r="C431" s="647"/>
      <c r="D431" s="570" t="s">
        <v>38244</v>
      </c>
      <c r="E431" s="571">
        <v>145</v>
      </c>
      <c r="F431" s="573" t="s">
        <v>2258</v>
      </c>
      <c r="G431" s="572">
        <f>VLOOKUP(D431,Baza_cen[],4,0)</f>
        <v>206.5</v>
      </c>
      <c r="I431" s="107">
        <f t="shared" si="46"/>
        <v>206.5</v>
      </c>
      <c r="P431" s="34"/>
      <c r="Q431" s="266" t="str">
        <f t="shared" si="43"/>
        <v>szt.</v>
      </c>
      <c r="R431" s="386"/>
      <c r="S431" s="401"/>
      <c r="T431" s="401"/>
      <c r="U431" s="401"/>
      <c r="V431" s="401"/>
      <c r="W431" s="401"/>
      <c r="X431" s="401"/>
      <c r="Y431" s="401"/>
      <c r="Z431" s="401"/>
      <c r="AA431" s="401"/>
      <c r="AB431" s="401"/>
      <c r="AC431" s="401"/>
      <c r="AD431" s="401"/>
      <c r="AE431" s="401"/>
      <c r="AF431" s="480">
        <f t="shared" si="47"/>
        <v>0</v>
      </c>
      <c r="AG431" s="147"/>
      <c r="AH431" s="41">
        <f t="shared" si="48"/>
        <v>0</v>
      </c>
    </row>
    <row r="432" spans="1:34" ht="12.75" customHeight="1" x14ac:dyDescent="0.25">
      <c r="A432" s="632"/>
      <c r="B432" s="657"/>
      <c r="C432" s="647"/>
      <c r="D432" s="570" t="s">
        <v>38245</v>
      </c>
      <c r="E432" s="571">
        <v>150</v>
      </c>
      <c r="F432" s="573" t="s">
        <v>2258</v>
      </c>
      <c r="G432" s="572">
        <f>VLOOKUP(D432,Baza_cen[],4,0)</f>
        <v>212.39999999999998</v>
      </c>
      <c r="I432" s="107">
        <f t="shared" si="46"/>
        <v>212.39999999999998</v>
      </c>
      <c r="P432" s="34"/>
      <c r="Q432" s="266" t="str">
        <f t="shared" si="43"/>
        <v>szt.</v>
      </c>
      <c r="R432" s="386"/>
      <c r="S432" s="401"/>
      <c r="T432" s="401"/>
      <c r="U432" s="401"/>
      <c r="V432" s="401"/>
      <c r="W432" s="401"/>
      <c r="X432" s="401"/>
      <c r="Y432" s="401"/>
      <c r="Z432" s="401"/>
      <c r="AA432" s="401"/>
      <c r="AB432" s="401"/>
      <c r="AC432" s="401"/>
      <c r="AD432" s="401"/>
      <c r="AE432" s="401"/>
      <c r="AF432" s="480">
        <f t="shared" si="47"/>
        <v>0</v>
      </c>
      <c r="AG432" s="147"/>
      <c r="AH432" s="41">
        <f t="shared" si="48"/>
        <v>0</v>
      </c>
    </row>
    <row r="433" spans="1:34" ht="12.75" customHeight="1" x14ac:dyDescent="0.25">
      <c r="A433" s="632"/>
      <c r="B433" s="657"/>
      <c r="C433" s="647"/>
      <c r="D433" s="570" t="s">
        <v>38246</v>
      </c>
      <c r="E433" s="571">
        <v>155</v>
      </c>
      <c r="F433" s="573" t="s">
        <v>2258</v>
      </c>
      <c r="G433" s="572">
        <f>VLOOKUP(D433,Baza_cen[],4,0)</f>
        <v>218.29999999999998</v>
      </c>
      <c r="I433" s="107">
        <f t="shared" si="46"/>
        <v>218.29999999999998</v>
      </c>
      <c r="P433" s="34"/>
      <c r="Q433" s="266" t="str">
        <f t="shared" si="43"/>
        <v>szt.</v>
      </c>
      <c r="R433" s="386"/>
      <c r="S433" s="401"/>
      <c r="T433" s="401"/>
      <c r="U433" s="401"/>
      <c r="V433" s="401"/>
      <c r="W433" s="401"/>
      <c r="X433" s="401"/>
      <c r="Y433" s="401"/>
      <c r="Z433" s="401"/>
      <c r="AA433" s="401"/>
      <c r="AB433" s="401"/>
      <c r="AC433" s="401"/>
      <c r="AD433" s="401"/>
      <c r="AE433" s="401"/>
      <c r="AF433" s="480">
        <f t="shared" si="47"/>
        <v>0</v>
      </c>
      <c r="AG433" s="147"/>
      <c r="AH433" s="41">
        <f t="shared" si="48"/>
        <v>0</v>
      </c>
    </row>
    <row r="434" spans="1:34" ht="12.75" customHeight="1" x14ac:dyDescent="0.25">
      <c r="A434" s="632"/>
      <c r="B434" s="657"/>
      <c r="C434" s="647"/>
      <c r="D434" s="570" t="s">
        <v>38247</v>
      </c>
      <c r="E434" s="571">
        <v>160</v>
      </c>
      <c r="F434" s="573" t="s">
        <v>2258</v>
      </c>
      <c r="G434" s="572">
        <f>VLOOKUP(D434,Baza_cen[],4,0)</f>
        <v>225.38</v>
      </c>
      <c r="I434" s="107">
        <f t="shared" si="46"/>
        <v>225.38</v>
      </c>
      <c r="P434" s="34"/>
      <c r="Q434" s="266" t="str">
        <f t="shared" si="43"/>
        <v>szt.</v>
      </c>
      <c r="R434" s="386"/>
      <c r="S434" s="401"/>
      <c r="T434" s="401"/>
      <c r="U434" s="401"/>
      <c r="V434" s="401"/>
      <c r="W434" s="401"/>
      <c r="X434" s="401"/>
      <c r="Y434" s="401"/>
      <c r="Z434" s="401"/>
      <c r="AA434" s="401"/>
      <c r="AB434" s="401"/>
      <c r="AC434" s="401"/>
      <c r="AD434" s="401"/>
      <c r="AE434" s="401"/>
      <c r="AF434" s="480">
        <f t="shared" si="47"/>
        <v>0</v>
      </c>
      <c r="AG434" s="147"/>
      <c r="AH434" s="41">
        <f t="shared" si="48"/>
        <v>0</v>
      </c>
    </row>
    <row r="435" spans="1:34" ht="12.75" customHeight="1" x14ac:dyDescent="0.25">
      <c r="A435" s="632"/>
      <c r="B435" s="657"/>
      <c r="C435" s="647"/>
      <c r="D435" s="570" t="s">
        <v>38248</v>
      </c>
      <c r="E435" s="571">
        <v>165</v>
      </c>
      <c r="F435" s="573" t="s">
        <v>2258</v>
      </c>
      <c r="G435" s="572">
        <f>VLOOKUP(D435,Baza_cen[],4,0)</f>
        <v>230.1</v>
      </c>
      <c r="I435" s="107">
        <f t="shared" si="46"/>
        <v>230.1</v>
      </c>
      <c r="P435" s="34"/>
      <c r="Q435" s="266" t="str">
        <f t="shared" si="43"/>
        <v>szt.</v>
      </c>
      <c r="R435" s="386"/>
      <c r="S435" s="401"/>
      <c r="T435" s="401"/>
      <c r="U435" s="401"/>
      <c r="V435" s="401"/>
      <c r="W435" s="401"/>
      <c r="X435" s="401"/>
      <c r="Y435" s="401"/>
      <c r="Z435" s="401"/>
      <c r="AA435" s="401"/>
      <c r="AB435" s="401"/>
      <c r="AC435" s="401"/>
      <c r="AD435" s="401"/>
      <c r="AE435" s="401"/>
      <c r="AF435" s="480">
        <f t="shared" si="47"/>
        <v>0</v>
      </c>
      <c r="AG435" s="147"/>
      <c r="AH435" s="41">
        <f t="shared" si="48"/>
        <v>0</v>
      </c>
    </row>
    <row r="436" spans="1:34" ht="12.75" customHeight="1" x14ac:dyDescent="0.25">
      <c r="A436" s="632"/>
      <c r="B436" s="657"/>
      <c r="C436" s="647"/>
      <c r="D436" s="570" t="s">
        <v>38249</v>
      </c>
      <c r="E436" s="571">
        <v>170</v>
      </c>
      <c r="F436" s="573" t="s">
        <v>2258</v>
      </c>
      <c r="G436" s="572">
        <f>VLOOKUP(D436,Baza_cen[],4,0)</f>
        <v>234.82</v>
      </c>
      <c r="I436" s="107">
        <f t="shared" si="46"/>
        <v>234.82</v>
      </c>
      <c r="P436" s="34"/>
      <c r="Q436" s="266" t="str">
        <f t="shared" si="43"/>
        <v>szt.</v>
      </c>
      <c r="R436" s="386"/>
      <c r="S436" s="401"/>
      <c r="T436" s="401"/>
      <c r="U436" s="401"/>
      <c r="V436" s="401"/>
      <c r="W436" s="401"/>
      <c r="X436" s="401"/>
      <c r="Y436" s="401"/>
      <c r="Z436" s="401"/>
      <c r="AA436" s="401"/>
      <c r="AB436" s="401"/>
      <c r="AC436" s="401"/>
      <c r="AD436" s="401"/>
      <c r="AE436" s="401"/>
      <c r="AF436" s="480">
        <f t="shared" si="47"/>
        <v>0</v>
      </c>
      <c r="AG436" s="147"/>
      <c r="AH436" s="41">
        <f t="shared" si="48"/>
        <v>0</v>
      </c>
    </row>
    <row r="437" spans="1:34" ht="12.75" customHeight="1" x14ac:dyDescent="0.25">
      <c r="A437" s="632"/>
      <c r="B437" s="657"/>
      <c r="C437" s="647"/>
      <c r="D437" s="570" t="s">
        <v>38250</v>
      </c>
      <c r="E437" s="571">
        <v>175</v>
      </c>
      <c r="F437" s="573" t="s">
        <v>2258</v>
      </c>
      <c r="G437" s="572">
        <f>VLOOKUP(D437,Baza_cen[],4,0)</f>
        <v>240.72</v>
      </c>
      <c r="I437" s="107">
        <f t="shared" si="46"/>
        <v>240.72</v>
      </c>
      <c r="P437" s="34"/>
      <c r="Q437" s="266" t="str">
        <f t="shared" si="43"/>
        <v>szt.</v>
      </c>
      <c r="R437" s="386"/>
      <c r="S437" s="401"/>
      <c r="T437" s="401"/>
      <c r="U437" s="401"/>
      <c r="V437" s="401"/>
      <c r="W437" s="401"/>
      <c r="X437" s="401"/>
      <c r="Y437" s="401"/>
      <c r="Z437" s="401"/>
      <c r="AA437" s="401"/>
      <c r="AB437" s="401"/>
      <c r="AC437" s="401"/>
      <c r="AD437" s="401"/>
      <c r="AE437" s="401"/>
      <c r="AF437" s="480">
        <f t="shared" si="47"/>
        <v>0</v>
      </c>
      <c r="AG437" s="147"/>
      <c r="AH437" s="41">
        <f t="shared" si="48"/>
        <v>0</v>
      </c>
    </row>
    <row r="438" spans="1:34" ht="12.75" customHeight="1" x14ac:dyDescent="0.25">
      <c r="A438" s="632"/>
      <c r="B438" s="657"/>
      <c r="C438" s="647"/>
      <c r="D438" s="570" t="s">
        <v>38251</v>
      </c>
      <c r="E438" s="571">
        <v>180</v>
      </c>
      <c r="F438" s="573" t="s">
        <v>2258</v>
      </c>
      <c r="G438" s="572">
        <f>VLOOKUP(D438,Baza_cen[],4,0)</f>
        <v>246.61999999999998</v>
      </c>
      <c r="I438" s="107">
        <f t="shared" si="46"/>
        <v>246.61999999999998</v>
      </c>
      <c r="P438" s="34"/>
      <c r="Q438" s="266" t="str">
        <f t="shared" si="43"/>
        <v>szt.</v>
      </c>
      <c r="R438" s="386"/>
      <c r="S438" s="401"/>
      <c r="T438" s="401"/>
      <c r="U438" s="401"/>
      <c r="V438" s="401"/>
      <c r="W438" s="401"/>
      <c r="X438" s="401"/>
      <c r="Y438" s="401"/>
      <c r="Z438" s="401"/>
      <c r="AA438" s="401"/>
      <c r="AB438" s="401"/>
      <c r="AC438" s="401"/>
      <c r="AD438" s="401"/>
      <c r="AE438" s="401"/>
      <c r="AF438" s="480">
        <f t="shared" si="47"/>
        <v>0</v>
      </c>
      <c r="AG438" s="147"/>
      <c r="AH438" s="41">
        <f t="shared" si="48"/>
        <v>0</v>
      </c>
    </row>
    <row r="439" spans="1:34" ht="12.75" customHeight="1" x14ac:dyDescent="0.25">
      <c r="A439" s="632"/>
      <c r="B439" s="657"/>
      <c r="C439" s="647"/>
      <c r="D439" s="570" t="s">
        <v>38252</v>
      </c>
      <c r="E439" s="571">
        <v>185</v>
      </c>
      <c r="F439" s="573" t="s">
        <v>2258</v>
      </c>
      <c r="G439" s="572">
        <f>VLOOKUP(D439,Baza_cen[],4,0)</f>
        <v>253.7</v>
      </c>
      <c r="I439" s="107">
        <f t="shared" si="46"/>
        <v>253.7</v>
      </c>
      <c r="P439" s="34"/>
      <c r="Q439" s="266" t="str">
        <f t="shared" si="43"/>
        <v>szt.</v>
      </c>
      <c r="R439" s="386"/>
      <c r="S439" s="401"/>
      <c r="T439" s="401"/>
      <c r="U439" s="401"/>
      <c r="V439" s="401"/>
      <c r="W439" s="401"/>
      <c r="X439" s="401"/>
      <c r="Y439" s="401"/>
      <c r="Z439" s="401"/>
      <c r="AA439" s="401"/>
      <c r="AB439" s="401"/>
      <c r="AC439" s="401"/>
      <c r="AD439" s="401"/>
      <c r="AE439" s="401"/>
      <c r="AF439" s="480">
        <f t="shared" si="47"/>
        <v>0</v>
      </c>
      <c r="AG439" s="147"/>
      <c r="AH439" s="41">
        <f t="shared" si="48"/>
        <v>0</v>
      </c>
    </row>
    <row r="440" spans="1:34" ht="12.75" customHeight="1" x14ac:dyDescent="0.25">
      <c r="A440" s="632"/>
      <c r="B440" s="657"/>
      <c r="C440" s="647"/>
      <c r="D440" s="570" t="s">
        <v>38253</v>
      </c>
      <c r="E440" s="571">
        <v>190</v>
      </c>
      <c r="F440" s="573" t="s">
        <v>2258</v>
      </c>
      <c r="G440" s="572">
        <f>VLOOKUP(D440,Baza_cen[],4,0)</f>
        <v>256.06</v>
      </c>
      <c r="I440" s="107">
        <f t="shared" si="46"/>
        <v>256.06</v>
      </c>
      <c r="P440" s="34"/>
      <c r="Q440" s="266" t="str">
        <f t="shared" si="43"/>
        <v>szt.</v>
      </c>
      <c r="R440" s="386"/>
      <c r="S440" s="401"/>
      <c r="T440" s="401"/>
      <c r="U440" s="401"/>
      <c r="V440" s="401"/>
      <c r="W440" s="401"/>
      <c r="X440" s="401"/>
      <c r="Y440" s="401"/>
      <c r="Z440" s="401"/>
      <c r="AA440" s="401"/>
      <c r="AB440" s="401"/>
      <c r="AC440" s="401"/>
      <c r="AD440" s="401"/>
      <c r="AE440" s="401"/>
      <c r="AF440" s="480">
        <f t="shared" si="47"/>
        <v>0</v>
      </c>
      <c r="AG440" s="147"/>
      <c r="AH440" s="41">
        <f t="shared" si="48"/>
        <v>0</v>
      </c>
    </row>
    <row r="441" spans="1:34" ht="12.75" customHeight="1" x14ac:dyDescent="0.25">
      <c r="A441" s="632"/>
      <c r="B441" s="657"/>
      <c r="C441" s="647"/>
      <c r="D441" s="570" t="s">
        <v>38254</v>
      </c>
      <c r="E441" s="571">
        <v>195</v>
      </c>
      <c r="F441" s="573" t="s">
        <v>2258</v>
      </c>
      <c r="G441" s="572">
        <f>VLOOKUP(D441,Baza_cen[],4,0)</f>
        <v>260.77999999999997</v>
      </c>
      <c r="I441" s="107">
        <f t="shared" si="46"/>
        <v>260.77999999999997</v>
      </c>
      <c r="P441" s="34"/>
      <c r="Q441" s="266" t="str">
        <f t="shared" si="43"/>
        <v>szt.</v>
      </c>
      <c r="R441" s="386"/>
      <c r="S441" s="401"/>
      <c r="T441" s="401"/>
      <c r="U441" s="401"/>
      <c r="V441" s="401"/>
      <c r="W441" s="401"/>
      <c r="X441" s="401"/>
      <c r="Y441" s="401"/>
      <c r="Z441" s="401"/>
      <c r="AA441" s="401"/>
      <c r="AB441" s="401"/>
      <c r="AC441" s="401"/>
      <c r="AD441" s="401"/>
      <c r="AE441" s="401"/>
      <c r="AF441" s="480">
        <f t="shared" si="47"/>
        <v>0</v>
      </c>
      <c r="AG441" s="147"/>
      <c r="AH441" s="41">
        <f t="shared" si="48"/>
        <v>0</v>
      </c>
    </row>
    <row r="442" spans="1:34" ht="12.75" customHeight="1" x14ac:dyDescent="0.25">
      <c r="A442" s="632"/>
      <c r="B442" s="657"/>
      <c r="C442" s="647"/>
      <c r="D442" s="570" t="s">
        <v>38255</v>
      </c>
      <c r="E442" s="571">
        <v>200</v>
      </c>
      <c r="F442" s="573" t="s">
        <v>2258</v>
      </c>
      <c r="G442" s="572">
        <f>VLOOKUP(D442,Baza_cen[],4,0)</f>
        <v>267.86</v>
      </c>
      <c r="I442" s="107">
        <f t="shared" si="46"/>
        <v>267.86</v>
      </c>
      <c r="P442" s="34"/>
      <c r="Q442" s="266" t="str">
        <f t="shared" si="43"/>
        <v>szt.</v>
      </c>
      <c r="R442" s="386"/>
      <c r="S442" s="401"/>
      <c r="T442" s="401"/>
      <c r="U442" s="401"/>
      <c r="V442" s="401"/>
      <c r="W442" s="401"/>
      <c r="X442" s="401"/>
      <c r="Y442" s="401"/>
      <c r="Z442" s="401"/>
      <c r="AA442" s="401"/>
      <c r="AB442" s="401"/>
      <c r="AC442" s="401"/>
      <c r="AD442" s="401"/>
      <c r="AE442" s="401"/>
      <c r="AF442" s="480">
        <f t="shared" si="47"/>
        <v>0</v>
      </c>
      <c r="AG442" s="147"/>
      <c r="AH442" s="41">
        <f t="shared" si="48"/>
        <v>0</v>
      </c>
    </row>
    <row r="443" spans="1:34" ht="12.75" customHeight="1" x14ac:dyDescent="0.25">
      <c r="A443" s="632"/>
      <c r="B443" s="657"/>
      <c r="C443" s="647"/>
      <c r="D443" s="570" t="s">
        <v>38256</v>
      </c>
      <c r="E443" s="571">
        <v>205</v>
      </c>
      <c r="F443" s="573" t="s">
        <v>2258</v>
      </c>
      <c r="G443" s="572">
        <f>VLOOKUP(D443,Baza_cen[],4,0)</f>
        <v>271.39999999999998</v>
      </c>
      <c r="I443" s="107">
        <f t="shared" si="46"/>
        <v>271.39999999999998</v>
      </c>
      <c r="P443" s="34"/>
      <c r="Q443" s="266" t="str">
        <f t="shared" si="43"/>
        <v>szt.</v>
      </c>
      <c r="R443" s="386"/>
      <c r="S443" s="401"/>
      <c r="T443" s="401"/>
      <c r="U443" s="401"/>
      <c r="V443" s="401"/>
      <c r="W443" s="401"/>
      <c r="X443" s="401"/>
      <c r="Y443" s="401"/>
      <c r="Z443" s="401"/>
      <c r="AA443" s="401"/>
      <c r="AB443" s="401"/>
      <c r="AC443" s="401"/>
      <c r="AD443" s="401"/>
      <c r="AE443" s="401"/>
      <c r="AF443" s="480">
        <f t="shared" si="47"/>
        <v>0</v>
      </c>
      <c r="AG443" s="147"/>
      <c r="AH443" s="41">
        <f t="shared" si="48"/>
        <v>0</v>
      </c>
    </row>
    <row r="444" spans="1:34" ht="12.75" customHeight="1" x14ac:dyDescent="0.25">
      <c r="A444" s="632"/>
      <c r="B444" s="657"/>
      <c r="C444" s="647"/>
      <c r="D444" s="570" t="s">
        <v>38257</v>
      </c>
      <c r="E444" s="571">
        <v>210</v>
      </c>
      <c r="F444" s="573" t="s">
        <v>2258</v>
      </c>
      <c r="G444" s="572">
        <f>VLOOKUP(D444,Baza_cen[],4,0)</f>
        <v>279.65999999999997</v>
      </c>
      <c r="I444" s="107">
        <f t="shared" si="46"/>
        <v>279.65999999999997</v>
      </c>
      <c r="P444" s="34"/>
      <c r="Q444" s="266" t="str">
        <f t="shared" si="43"/>
        <v>szt.</v>
      </c>
      <c r="R444" s="386"/>
      <c r="S444" s="401"/>
      <c r="T444" s="401"/>
      <c r="U444" s="401"/>
      <c r="V444" s="401"/>
      <c r="W444" s="401"/>
      <c r="X444" s="401"/>
      <c r="Y444" s="401"/>
      <c r="Z444" s="401"/>
      <c r="AA444" s="401"/>
      <c r="AB444" s="401"/>
      <c r="AC444" s="401"/>
      <c r="AD444" s="401"/>
      <c r="AE444" s="401"/>
      <c r="AF444" s="480">
        <f t="shared" si="47"/>
        <v>0</v>
      </c>
      <c r="AG444" s="147"/>
      <c r="AH444" s="41">
        <f t="shared" si="48"/>
        <v>0</v>
      </c>
    </row>
    <row r="445" spans="1:34" ht="12.75" customHeight="1" x14ac:dyDescent="0.25">
      <c r="A445" s="632"/>
      <c r="B445" s="657"/>
      <c r="C445" s="647"/>
      <c r="D445" s="570" t="s">
        <v>38258</v>
      </c>
      <c r="E445" s="571">
        <v>215</v>
      </c>
      <c r="F445" s="573" t="s">
        <v>2258</v>
      </c>
      <c r="G445" s="572">
        <f>VLOOKUP(D445,Baza_cen[],4,0)</f>
        <v>284.38</v>
      </c>
      <c r="I445" s="107">
        <f t="shared" si="46"/>
        <v>284.38</v>
      </c>
      <c r="P445" s="34"/>
      <c r="Q445" s="266" t="str">
        <f t="shared" si="43"/>
        <v>szt.</v>
      </c>
      <c r="R445" s="386"/>
      <c r="S445" s="401"/>
      <c r="T445" s="401"/>
      <c r="U445" s="401"/>
      <c r="V445" s="401"/>
      <c r="W445" s="401"/>
      <c r="X445" s="401"/>
      <c r="Y445" s="401"/>
      <c r="Z445" s="401"/>
      <c r="AA445" s="401"/>
      <c r="AB445" s="401"/>
      <c r="AC445" s="401"/>
      <c r="AD445" s="401"/>
      <c r="AE445" s="401"/>
      <c r="AF445" s="480">
        <f t="shared" si="47"/>
        <v>0</v>
      </c>
      <c r="AG445" s="147"/>
      <c r="AH445" s="41">
        <f t="shared" si="48"/>
        <v>0</v>
      </c>
    </row>
    <row r="446" spans="1:34" ht="12.75" customHeight="1" x14ac:dyDescent="0.25">
      <c r="A446" s="632"/>
      <c r="B446" s="657"/>
      <c r="C446" s="647"/>
      <c r="D446" s="570" t="s">
        <v>38259</v>
      </c>
      <c r="E446" s="571">
        <v>220</v>
      </c>
      <c r="F446" s="573" t="s">
        <v>2258</v>
      </c>
      <c r="G446" s="572">
        <f>VLOOKUP(D446,Baza_cen[],4,0)</f>
        <v>290.27999999999997</v>
      </c>
      <c r="I446" s="107">
        <f t="shared" si="46"/>
        <v>290.27999999999997</v>
      </c>
      <c r="P446" s="34"/>
      <c r="Q446" s="266" t="str">
        <f t="shared" si="43"/>
        <v>szt.</v>
      </c>
      <c r="R446" s="386"/>
      <c r="S446" s="401"/>
      <c r="T446" s="401"/>
      <c r="U446" s="401"/>
      <c r="V446" s="401"/>
      <c r="W446" s="401"/>
      <c r="X446" s="401"/>
      <c r="Y446" s="401"/>
      <c r="Z446" s="401"/>
      <c r="AA446" s="401"/>
      <c r="AB446" s="401"/>
      <c r="AC446" s="401"/>
      <c r="AD446" s="401"/>
      <c r="AE446" s="401"/>
      <c r="AF446" s="480">
        <f t="shared" si="47"/>
        <v>0</v>
      </c>
      <c r="AG446" s="147"/>
      <c r="AH446" s="41">
        <f t="shared" si="48"/>
        <v>0</v>
      </c>
    </row>
    <row r="447" spans="1:34" ht="12.75" customHeight="1" x14ac:dyDescent="0.25">
      <c r="A447" s="632"/>
      <c r="B447" s="657"/>
      <c r="C447" s="647"/>
      <c r="D447" s="570" t="s">
        <v>38260</v>
      </c>
      <c r="E447" s="571">
        <v>225</v>
      </c>
      <c r="F447" s="573" t="s">
        <v>2258</v>
      </c>
      <c r="G447" s="572">
        <f>VLOOKUP(D447,Baza_cen[],4,0)</f>
        <v>295</v>
      </c>
      <c r="I447" s="107">
        <f t="shared" si="46"/>
        <v>295</v>
      </c>
      <c r="P447" s="34"/>
      <c r="Q447" s="266" t="str">
        <f t="shared" si="43"/>
        <v>szt.</v>
      </c>
      <c r="R447" s="386"/>
      <c r="S447" s="401"/>
      <c r="T447" s="401"/>
      <c r="U447" s="401"/>
      <c r="V447" s="401"/>
      <c r="W447" s="401"/>
      <c r="X447" s="401"/>
      <c r="Y447" s="401"/>
      <c r="Z447" s="401"/>
      <c r="AA447" s="401"/>
      <c r="AB447" s="401"/>
      <c r="AC447" s="401"/>
      <c r="AD447" s="401"/>
      <c r="AE447" s="401"/>
      <c r="AF447" s="480">
        <f t="shared" si="47"/>
        <v>0</v>
      </c>
      <c r="AG447" s="147"/>
      <c r="AH447" s="41">
        <f t="shared" si="48"/>
        <v>0</v>
      </c>
    </row>
    <row r="448" spans="1:34" ht="12.75" customHeight="1" x14ac:dyDescent="0.25">
      <c r="A448" s="632"/>
      <c r="B448" s="657"/>
      <c r="C448" s="647"/>
      <c r="D448" s="570" t="s">
        <v>38261</v>
      </c>
      <c r="E448" s="571">
        <v>230</v>
      </c>
      <c r="F448" s="573" t="s">
        <v>2258</v>
      </c>
      <c r="G448" s="572">
        <f>VLOOKUP(D448,Baza_cen[],4,0)</f>
        <v>302.08</v>
      </c>
      <c r="I448" s="107">
        <f t="shared" si="46"/>
        <v>302.08</v>
      </c>
      <c r="P448" s="34"/>
      <c r="Q448" s="266" t="str">
        <f t="shared" si="43"/>
        <v>szt.</v>
      </c>
      <c r="R448" s="386"/>
      <c r="S448" s="401"/>
      <c r="T448" s="401"/>
      <c r="U448" s="401"/>
      <c r="V448" s="401"/>
      <c r="W448" s="401"/>
      <c r="X448" s="401"/>
      <c r="Y448" s="401"/>
      <c r="Z448" s="401"/>
      <c r="AA448" s="401"/>
      <c r="AB448" s="401"/>
      <c r="AC448" s="401"/>
      <c r="AD448" s="401"/>
      <c r="AE448" s="401"/>
      <c r="AF448" s="480">
        <f t="shared" si="47"/>
        <v>0</v>
      </c>
      <c r="AG448" s="147"/>
      <c r="AH448" s="41">
        <f t="shared" si="48"/>
        <v>0</v>
      </c>
    </row>
    <row r="449" spans="1:34" ht="12.75" customHeight="1" x14ac:dyDescent="0.25">
      <c r="A449" s="632"/>
      <c r="B449" s="657"/>
      <c r="C449" s="647"/>
      <c r="D449" s="570" t="s">
        <v>38262</v>
      </c>
      <c r="E449" s="571">
        <v>235</v>
      </c>
      <c r="F449" s="573" t="s">
        <v>2258</v>
      </c>
      <c r="G449" s="572">
        <f>VLOOKUP(D449,Baza_cen[],4,0)</f>
        <v>307.97999999999996</v>
      </c>
      <c r="I449" s="107">
        <f t="shared" si="46"/>
        <v>307.97999999999996</v>
      </c>
      <c r="P449" s="34"/>
      <c r="Q449" s="266" t="str">
        <f t="shared" si="43"/>
        <v>szt.</v>
      </c>
      <c r="R449" s="386"/>
      <c r="S449" s="401"/>
      <c r="T449" s="401"/>
      <c r="U449" s="401"/>
      <c r="V449" s="401"/>
      <c r="W449" s="401"/>
      <c r="X449" s="401"/>
      <c r="Y449" s="401"/>
      <c r="Z449" s="401"/>
      <c r="AA449" s="401"/>
      <c r="AB449" s="401"/>
      <c r="AC449" s="401"/>
      <c r="AD449" s="401"/>
      <c r="AE449" s="401"/>
      <c r="AF449" s="480">
        <f t="shared" si="47"/>
        <v>0</v>
      </c>
      <c r="AG449" s="147"/>
      <c r="AH449" s="41">
        <f t="shared" si="48"/>
        <v>0</v>
      </c>
    </row>
    <row r="450" spans="1:34" ht="12.75" customHeight="1" x14ac:dyDescent="0.25">
      <c r="A450" s="632"/>
      <c r="B450" s="657"/>
      <c r="C450" s="647"/>
      <c r="D450" s="570" t="s">
        <v>38263</v>
      </c>
      <c r="E450" s="571">
        <v>240</v>
      </c>
      <c r="F450" s="573" t="s">
        <v>2258</v>
      </c>
      <c r="G450" s="572">
        <f>VLOOKUP(D450,Baza_cen[],4,0)</f>
        <v>313.88</v>
      </c>
      <c r="I450" s="107">
        <f t="shared" si="46"/>
        <v>313.88</v>
      </c>
      <c r="P450" s="34"/>
      <c r="Q450" s="266" t="str">
        <f t="shared" si="43"/>
        <v>szt.</v>
      </c>
      <c r="R450" s="386"/>
      <c r="S450" s="401"/>
      <c r="T450" s="401"/>
      <c r="U450" s="401"/>
      <c r="V450" s="401"/>
      <c r="W450" s="401"/>
      <c r="X450" s="401"/>
      <c r="Y450" s="401"/>
      <c r="Z450" s="401"/>
      <c r="AA450" s="401"/>
      <c r="AB450" s="401"/>
      <c r="AC450" s="401"/>
      <c r="AD450" s="401"/>
      <c r="AE450" s="401"/>
      <c r="AF450" s="480">
        <f t="shared" si="47"/>
        <v>0</v>
      </c>
      <c r="AG450" s="147"/>
      <c r="AH450" s="41">
        <f t="shared" si="48"/>
        <v>0</v>
      </c>
    </row>
    <row r="451" spans="1:34" ht="12.75" customHeight="1" x14ac:dyDescent="0.25">
      <c r="A451" s="632"/>
      <c r="B451" s="657"/>
      <c r="C451" s="647"/>
      <c r="D451" s="570" t="s">
        <v>38264</v>
      </c>
      <c r="E451" s="571">
        <v>245</v>
      </c>
      <c r="F451" s="573" t="s">
        <v>2258</v>
      </c>
      <c r="G451" s="572">
        <f>VLOOKUP(D451,Baza_cen[],4,0)</f>
        <v>322.14</v>
      </c>
      <c r="I451" s="107">
        <f t="shared" si="46"/>
        <v>322.14</v>
      </c>
      <c r="P451" s="34"/>
      <c r="Q451" s="266" t="str">
        <f t="shared" si="43"/>
        <v>szt.</v>
      </c>
      <c r="R451" s="386"/>
      <c r="S451" s="401"/>
      <c r="T451" s="401"/>
      <c r="U451" s="401"/>
      <c r="V451" s="401"/>
      <c r="W451" s="401"/>
      <c r="X451" s="401"/>
      <c r="Y451" s="401"/>
      <c r="Z451" s="401"/>
      <c r="AA451" s="401"/>
      <c r="AB451" s="401"/>
      <c r="AC451" s="401"/>
      <c r="AD451" s="401"/>
      <c r="AE451" s="401"/>
      <c r="AF451" s="480">
        <f t="shared" si="47"/>
        <v>0</v>
      </c>
      <c r="AG451" s="147"/>
      <c r="AH451" s="41">
        <f t="shared" si="48"/>
        <v>0</v>
      </c>
    </row>
    <row r="452" spans="1:34" ht="12.75" customHeight="1" x14ac:dyDescent="0.25">
      <c r="A452" s="632"/>
      <c r="B452" s="657"/>
      <c r="C452" s="647"/>
      <c r="D452" s="582" t="s">
        <v>38265</v>
      </c>
      <c r="E452" s="583">
        <v>250</v>
      </c>
      <c r="F452" s="584" t="s">
        <v>2258</v>
      </c>
      <c r="G452" s="585">
        <f>VLOOKUP(D452,Baza_cen[],4,0)</f>
        <v>326.85999999999996</v>
      </c>
      <c r="I452" s="107">
        <f t="shared" si="46"/>
        <v>326.85999999999996</v>
      </c>
      <c r="P452" s="34"/>
      <c r="Q452" s="266" t="str">
        <f t="shared" si="43"/>
        <v>szt.</v>
      </c>
      <c r="R452" s="386"/>
      <c r="S452" s="401"/>
      <c r="T452" s="401"/>
      <c r="U452" s="401"/>
      <c r="V452" s="401"/>
      <c r="W452" s="401"/>
      <c r="X452" s="401"/>
      <c r="Y452" s="401"/>
      <c r="Z452" s="401"/>
      <c r="AA452" s="401"/>
      <c r="AB452" s="401"/>
      <c r="AC452" s="401"/>
      <c r="AD452" s="401"/>
      <c r="AE452" s="401"/>
      <c r="AF452" s="480">
        <f t="shared" si="47"/>
        <v>0</v>
      </c>
      <c r="AG452" s="147"/>
      <c r="AH452" s="41">
        <f t="shared" si="48"/>
        <v>0</v>
      </c>
    </row>
    <row r="453" spans="1:34" ht="12.75" customHeight="1" x14ac:dyDescent="0.25">
      <c r="A453" s="632"/>
      <c r="B453" s="657"/>
      <c r="C453" s="647"/>
      <c r="D453" s="594" t="s">
        <v>37915</v>
      </c>
      <c r="E453" s="595">
        <v>55</v>
      </c>
      <c r="F453" s="596" t="s">
        <v>2349</v>
      </c>
      <c r="G453" s="597">
        <f>VLOOKUP(D453,Baza_cen[],4,0)</f>
        <v>135.69999999999999</v>
      </c>
      <c r="I453" s="107">
        <f t="shared" si="42"/>
        <v>135.69999999999999</v>
      </c>
      <c r="P453" s="34"/>
      <c r="Q453" s="266" t="str">
        <f t="shared" si="43"/>
        <v>szt.</v>
      </c>
      <c r="R453" s="386"/>
      <c r="S453" s="401"/>
      <c r="T453" s="401"/>
      <c r="U453" s="401"/>
      <c r="V453" s="401"/>
      <c r="W453" s="401"/>
      <c r="X453" s="401"/>
      <c r="Y453" s="401"/>
      <c r="Z453" s="401"/>
      <c r="AA453" s="401"/>
      <c r="AB453" s="401"/>
      <c r="AC453" s="401"/>
      <c r="AD453" s="401"/>
      <c r="AE453" s="401"/>
      <c r="AF453" s="480">
        <f t="shared" si="44"/>
        <v>0</v>
      </c>
      <c r="AG453" s="147"/>
      <c r="AH453" s="41">
        <f t="shared" si="45"/>
        <v>0</v>
      </c>
    </row>
    <row r="454" spans="1:34" ht="12.75" customHeight="1" x14ac:dyDescent="0.25">
      <c r="A454" s="632"/>
      <c r="B454" s="657"/>
      <c r="C454" s="647"/>
      <c r="D454" s="570" t="s">
        <v>37916</v>
      </c>
      <c r="E454" s="571">
        <v>60</v>
      </c>
      <c r="F454" s="574" t="s">
        <v>2349</v>
      </c>
      <c r="G454" s="572">
        <f>VLOOKUP(D454,Baza_cen[],4,0)</f>
        <v>142.78</v>
      </c>
      <c r="I454" s="107">
        <f t="shared" si="42"/>
        <v>142.78</v>
      </c>
      <c r="P454" s="34"/>
      <c r="Q454" s="266" t="str">
        <f t="shared" si="43"/>
        <v>szt.</v>
      </c>
      <c r="R454" s="386"/>
      <c r="S454" s="401"/>
      <c r="T454" s="401"/>
      <c r="U454" s="401"/>
      <c r="V454" s="401"/>
      <c r="W454" s="401"/>
      <c r="X454" s="401"/>
      <c r="Y454" s="401"/>
      <c r="Z454" s="401"/>
      <c r="AA454" s="401"/>
      <c r="AB454" s="401"/>
      <c r="AC454" s="401"/>
      <c r="AD454" s="401"/>
      <c r="AE454" s="401"/>
      <c r="AF454" s="480">
        <f t="shared" si="44"/>
        <v>0</v>
      </c>
      <c r="AG454" s="147"/>
      <c r="AH454" s="41">
        <f t="shared" si="45"/>
        <v>0</v>
      </c>
    </row>
    <row r="455" spans="1:34" ht="12.75" customHeight="1" x14ac:dyDescent="0.25">
      <c r="A455" s="632"/>
      <c r="B455" s="657"/>
      <c r="C455" s="647"/>
      <c r="D455" s="570" t="s">
        <v>37917</v>
      </c>
      <c r="E455" s="571">
        <v>65</v>
      </c>
      <c r="F455" s="574" t="s">
        <v>2349</v>
      </c>
      <c r="G455" s="572">
        <f>VLOOKUP(D455,Baza_cen[],4,0)</f>
        <v>149.85999999999999</v>
      </c>
      <c r="I455" s="107">
        <f t="shared" si="42"/>
        <v>149.85999999999999</v>
      </c>
      <c r="P455" s="34"/>
      <c r="Q455" s="266" t="str">
        <f t="shared" si="43"/>
        <v>szt.</v>
      </c>
      <c r="R455" s="386"/>
      <c r="S455" s="401"/>
      <c r="T455" s="401"/>
      <c r="U455" s="401"/>
      <c r="V455" s="401"/>
      <c r="W455" s="401"/>
      <c r="X455" s="401"/>
      <c r="Y455" s="401"/>
      <c r="Z455" s="401"/>
      <c r="AA455" s="401"/>
      <c r="AB455" s="401"/>
      <c r="AC455" s="401"/>
      <c r="AD455" s="401"/>
      <c r="AE455" s="401"/>
      <c r="AF455" s="480">
        <f t="shared" si="44"/>
        <v>0</v>
      </c>
      <c r="AG455" s="147"/>
      <c r="AH455" s="41">
        <f t="shared" si="45"/>
        <v>0</v>
      </c>
    </row>
    <row r="456" spans="1:34" ht="12.75" customHeight="1" x14ac:dyDescent="0.25">
      <c r="A456" s="632"/>
      <c r="B456" s="657"/>
      <c r="C456" s="647"/>
      <c r="D456" s="570" t="s">
        <v>37918</v>
      </c>
      <c r="E456" s="571">
        <v>70</v>
      </c>
      <c r="F456" s="574" t="s">
        <v>2349</v>
      </c>
      <c r="G456" s="572">
        <f>VLOOKUP(D456,Baza_cen[],4,0)</f>
        <v>154.57999999999998</v>
      </c>
      <c r="I456" s="107">
        <f t="shared" si="42"/>
        <v>154.57999999999998</v>
      </c>
      <c r="P456" s="34"/>
      <c r="Q456" s="266" t="str">
        <f t="shared" si="43"/>
        <v>szt.</v>
      </c>
      <c r="R456" s="386"/>
      <c r="S456" s="401"/>
      <c r="T456" s="401"/>
      <c r="U456" s="401"/>
      <c r="V456" s="401"/>
      <c r="W456" s="401"/>
      <c r="X456" s="401"/>
      <c r="Y456" s="401"/>
      <c r="Z456" s="401"/>
      <c r="AA456" s="401"/>
      <c r="AB456" s="401"/>
      <c r="AC456" s="401"/>
      <c r="AD456" s="401"/>
      <c r="AE456" s="401"/>
      <c r="AF456" s="480">
        <f t="shared" si="44"/>
        <v>0</v>
      </c>
      <c r="AG456" s="147"/>
      <c r="AH456" s="41">
        <f t="shared" si="45"/>
        <v>0</v>
      </c>
    </row>
    <row r="457" spans="1:34" ht="12.75" customHeight="1" x14ac:dyDescent="0.25">
      <c r="A457" s="632"/>
      <c r="B457" s="657"/>
      <c r="C457" s="647"/>
      <c r="D457" s="570" t="s">
        <v>37919</v>
      </c>
      <c r="E457" s="571">
        <v>75</v>
      </c>
      <c r="F457" s="574" t="s">
        <v>2349</v>
      </c>
      <c r="G457" s="572">
        <f>VLOOKUP(D457,Baza_cen[],4,0)</f>
        <v>159.29999999999998</v>
      </c>
      <c r="I457" s="107">
        <f t="shared" si="42"/>
        <v>159.29999999999998</v>
      </c>
      <c r="P457" s="34"/>
      <c r="Q457" s="266" t="str">
        <f t="shared" si="43"/>
        <v>szt.</v>
      </c>
      <c r="R457" s="386"/>
      <c r="S457" s="401"/>
      <c r="T457" s="401"/>
      <c r="U457" s="401"/>
      <c r="V457" s="401"/>
      <c r="W457" s="401"/>
      <c r="X457" s="401"/>
      <c r="Y457" s="401"/>
      <c r="Z457" s="401"/>
      <c r="AA457" s="401"/>
      <c r="AB457" s="401"/>
      <c r="AC457" s="401"/>
      <c r="AD457" s="401"/>
      <c r="AE457" s="401"/>
      <c r="AF457" s="480">
        <f t="shared" si="44"/>
        <v>0</v>
      </c>
      <c r="AG457" s="147"/>
      <c r="AH457" s="41">
        <f t="shared" si="45"/>
        <v>0</v>
      </c>
    </row>
    <row r="458" spans="1:34" ht="12.75" customHeight="1" x14ac:dyDescent="0.25">
      <c r="A458" s="632"/>
      <c r="B458" s="657"/>
      <c r="C458" s="647"/>
      <c r="D458" s="570" t="s">
        <v>37920</v>
      </c>
      <c r="E458" s="571">
        <v>80</v>
      </c>
      <c r="F458" s="574" t="s">
        <v>2349</v>
      </c>
      <c r="G458" s="572">
        <f>VLOOKUP(D458,Baza_cen[],4,0)</f>
        <v>167.56</v>
      </c>
      <c r="I458" s="107">
        <f t="shared" si="42"/>
        <v>167.56</v>
      </c>
      <c r="P458" s="34"/>
      <c r="Q458" s="266" t="str">
        <f t="shared" si="43"/>
        <v>szt.</v>
      </c>
      <c r="R458" s="386"/>
      <c r="S458" s="401"/>
      <c r="T458" s="401"/>
      <c r="U458" s="401"/>
      <c r="V458" s="401"/>
      <c r="W458" s="401"/>
      <c r="X458" s="401"/>
      <c r="Y458" s="401"/>
      <c r="Z458" s="401"/>
      <c r="AA458" s="401"/>
      <c r="AB458" s="401"/>
      <c r="AC458" s="401"/>
      <c r="AD458" s="401"/>
      <c r="AE458" s="401"/>
      <c r="AF458" s="480">
        <f t="shared" si="44"/>
        <v>0</v>
      </c>
      <c r="AG458" s="147"/>
      <c r="AH458" s="41">
        <f t="shared" si="45"/>
        <v>0</v>
      </c>
    </row>
    <row r="459" spans="1:34" ht="12.75" customHeight="1" x14ac:dyDescent="0.25">
      <c r="A459" s="632"/>
      <c r="B459" s="657"/>
      <c r="C459" s="647"/>
      <c r="D459" s="570" t="s">
        <v>37921</v>
      </c>
      <c r="E459" s="571">
        <v>85</v>
      </c>
      <c r="F459" s="574" t="s">
        <v>2349</v>
      </c>
      <c r="G459" s="572">
        <f>VLOOKUP(D459,Baza_cen[],4,0)</f>
        <v>173.45999999999998</v>
      </c>
      <c r="I459" s="107">
        <f t="shared" si="42"/>
        <v>173.45999999999998</v>
      </c>
      <c r="P459" s="34"/>
      <c r="Q459" s="266" t="str">
        <f t="shared" si="43"/>
        <v>szt.</v>
      </c>
      <c r="R459" s="386"/>
      <c r="S459" s="401"/>
      <c r="T459" s="401"/>
      <c r="U459" s="401"/>
      <c r="V459" s="401"/>
      <c r="W459" s="401"/>
      <c r="X459" s="401"/>
      <c r="Y459" s="401"/>
      <c r="Z459" s="401"/>
      <c r="AA459" s="401"/>
      <c r="AB459" s="401"/>
      <c r="AC459" s="401"/>
      <c r="AD459" s="401"/>
      <c r="AE459" s="401"/>
      <c r="AF459" s="480">
        <f t="shared" si="44"/>
        <v>0</v>
      </c>
      <c r="AG459" s="147"/>
      <c r="AH459" s="41">
        <f t="shared" si="45"/>
        <v>0</v>
      </c>
    </row>
    <row r="460" spans="1:34" ht="12.75" customHeight="1" x14ac:dyDescent="0.25">
      <c r="A460" s="632"/>
      <c r="B460" s="657"/>
      <c r="C460" s="647"/>
      <c r="D460" s="570" t="s">
        <v>37922</v>
      </c>
      <c r="E460" s="571">
        <v>90</v>
      </c>
      <c r="F460" s="574" t="s">
        <v>2349</v>
      </c>
      <c r="G460" s="572">
        <f>VLOOKUP(D460,Baza_cen[],4,0)</f>
        <v>181.72</v>
      </c>
      <c r="I460" s="107">
        <f t="shared" si="42"/>
        <v>181.72</v>
      </c>
      <c r="P460" s="34"/>
      <c r="Q460" s="266" t="str">
        <f t="shared" si="43"/>
        <v>szt.</v>
      </c>
      <c r="R460" s="386"/>
      <c r="S460" s="401"/>
      <c r="T460" s="401"/>
      <c r="U460" s="401"/>
      <c r="V460" s="401"/>
      <c r="W460" s="401"/>
      <c r="X460" s="401"/>
      <c r="Y460" s="401"/>
      <c r="Z460" s="401"/>
      <c r="AA460" s="401"/>
      <c r="AB460" s="401"/>
      <c r="AC460" s="401"/>
      <c r="AD460" s="401"/>
      <c r="AE460" s="401"/>
      <c r="AF460" s="480">
        <f t="shared" si="44"/>
        <v>0</v>
      </c>
      <c r="AG460" s="147"/>
      <c r="AH460" s="41">
        <f t="shared" si="45"/>
        <v>0</v>
      </c>
    </row>
    <row r="461" spans="1:34" ht="12.75" customHeight="1" x14ac:dyDescent="0.25">
      <c r="A461" s="632"/>
      <c r="B461" s="657"/>
      <c r="C461" s="647"/>
      <c r="D461" s="570" t="s">
        <v>37923</v>
      </c>
      <c r="E461" s="571">
        <v>95</v>
      </c>
      <c r="F461" s="574" t="s">
        <v>2349</v>
      </c>
      <c r="G461" s="572">
        <f>VLOOKUP(D461,Baza_cen[],4,0)</f>
        <v>188.79999999999998</v>
      </c>
      <c r="I461" s="107">
        <f t="shared" si="42"/>
        <v>188.79999999999998</v>
      </c>
      <c r="P461" s="34"/>
      <c r="Q461" s="266" t="str">
        <f t="shared" si="43"/>
        <v>szt.</v>
      </c>
      <c r="R461" s="386"/>
      <c r="S461" s="401"/>
      <c r="T461" s="401"/>
      <c r="U461" s="401"/>
      <c r="V461" s="401"/>
      <c r="W461" s="401"/>
      <c r="X461" s="401"/>
      <c r="Y461" s="401"/>
      <c r="Z461" s="401"/>
      <c r="AA461" s="401"/>
      <c r="AB461" s="401"/>
      <c r="AC461" s="401"/>
      <c r="AD461" s="401"/>
      <c r="AE461" s="401"/>
      <c r="AF461" s="480">
        <f t="shared" si="44"/>
        <v>0</v>
      </c>
      <c r="AG461" s="147"/>
      <c r="AH461" s="41">
        <f t="shared" si="45"/>
        <v>0</v>
      </c>
    </row>
    <row r="462" spans="1:34" ht="12.75" customHeight="1" x14ac:dyDescent="0.25">
      <c r="A462" s="632"/>
      <c r="B462" s="657"/>
      <c r="C462" s="647"/>
      <c r="D462" s="575" t="s">
        <v>37924</v>
      </c>
      <c r="E462" s="576">
        <v>100</v>
      </c>
      <c r="F462" s="577" t="s">
        <v>2349</v>
      </c>
      <c r="G462" s="578">
        <f>VLOOKUP(D462,Baza_cen[],4,0)</f>
        <v>193.51999999999998</v>
      </c>
      <c r="I462" s="107">
        <f t="shared" si="42"/>
        <v>193.51999999999998</v>
      </c>
      <c r="P462" s="34"/>
      <c r="Q462" s="266" t="str">
        <f t="shared" si="43"/>
        <v>szt.</v>
      </c>
      <c r="R462" s="386"/>
      <c r="S462" s="401"/>
      <c r="T462" s="401"/>
      <c r="U462" s="401"/>
      <c r="V462" s="401"/>
      <c r="W462" s="401"/>
      <c r="X462" s="401"/>
      <c r="Y462" s="401"/>
      <c r="Z462" s="401"/>
      <c r="AA462" s="401"/>
      <c r="AB462" s="401"/>
      <c r="AC462" s="401"/>
      <c r="AD462" s="401"/>
      <c r="AE462" s="401"/>
      <c r="AF462" s="480">
        <f t="shared" si="44"/>
        <v>0</v>
      </c>
      <c r="AG462" s="147"/>
      <c r="AH462" s="41">
        <f t="shared" si="45"/>
        <v>0</v>
      </c>
    </row>
    <row r="463" spans="1:34" ht="12.75" customHeight="1" x14ac:dyDescent="0.25">
      <c r="A463" s="632"/>
      <c r="B463" s="657"/>
      <c r="C463" s="647"/>
      <c r="D463" s="155" t="s">
        <v>37925</v>
      </c>
      <c r="E463" s="156">
        <v>105</v>
      </c>
      <c r="F463" s="566" t="s">
        <v>2349</v>
      </c>
      <c r="G463" s="167">
        <f>VLOOKUP(D463,Baza_cen[],4,0)</f>
        <v>200.6</v>
      </c>
      <c r="I463" s="107">
        <f t="shared" si="42"/>
        <v>200.6</v>
      </c>
      <c r="P463" s="34"/>
      <c r="Q463" s="266" t="str">
        <f t="shared" si="43"/>
        <v>szt.</v>
      </c>
      <c r="R463" s="386"/>
      <c r="S463" s="401"/>
      <c r="T463" s="401"/>
      <c r="U463" s="401"/>
      <c r="V463" s="401"/>
      <c r="W463" s="401"/>
      <c r="X463" s="401"/>
      <c r="Y463" s="401"/>
      <c r="Z463" s="401"/>
      <c r="AA463" s="401"/>
      <c r="AB463" s="401"/>
      <c r="AC463" s="401"/>
      <c r="AD463" s="401"/>
      <c r="AE463" s="401"/>
      <c r="AF463" s="480">
        <f t="shared" si="44"/>
        <v>0</v>
      </c>
      <c r="AG463" s="147"/>
      <c r="AH463" s="41">
        <f t="shared" si="45"/>
        <v>0</v>
      </c>
    </row>
    <row r="464" spans="1:34" ht="12.75" customHeight="1" x14ac:dyDescent="0.25">
      <c r="A464" s="632"/>
      <c r="B464" s="657"/>
      <c r="C464" s="647"/>
      <c r="D464" s="155" t="s">
        <v>37926</v>
      </c>
      <c r="E464" s="156">
        <v>110</v>
      </c>
      <c r="F464" s="566" t="s">
        <v>2349</v>
      </c>
      <c r="G464" s="167">
        <f>VLOOKUP(D464,Baza_cen[],4,0)</f>
        <v>205.32</v>
      </c>
      <c r="I464" s="107">
        <f t="shared" si="42"/>
        <v>205.32</v>
      </c>
      <c r="P464" s="34"/>
      <c r="Q464" s="266" t="str">
        <f t="shared" si="43"/>
        <v>szt.</v>
      </c>
      <c r="R464" s="386"/>
      <c r="S464" s="401"/>
      <c r="T464" s="401"/>
      <c r="U464" s="401"/>
      <c r="V464" s="401"/>
      <c r="W464" s="401"/>
      <c r="X464" s="401"/>
      <c r="Y464" s="401"/>
      <c r="Z464" s="401"/>
      <c r="AA464" s="401"/>
      <c r="AB464" s="401"/>
      <c r="AC464" s="401"/>
      <c r="AD464" s="401"/>
      <c r="AE464" s="401"/>
      <c r="AF464" s="480">
        <f t="shared" si="44"/>
        <v>0</v>
      </c>
      <c r="AG464" s="147"/>
      <c r="AH464" s="41">
        <f t="shared" si="45"/>
        <v>0</v>
      </c>
    </row>
    <row r="465" spans="1:34" ht="12.75" customHeight="1" x14ac:dyDescent="0.25">
      <c r="A465" s="632"/>
      <c r="B465" s="657"/>
      <c r="C465" s="647"/>
      <c r="D465" s="155" t="s">
        <v>37927</v>
      </c>
      <c r="E465" s="156">
        <v>115</v>
      </c>
      <c r="F465" s="566" t="s">
        <v>2349</v>
      </c>
      <c r="G465" s="167">
        <f>VLOOKUP(D465,Baza_cen[],4,0)</f>
        <v>213.57999999999998</v>
      </c>
      <c r="I465" s="107">
        <f t="shared" si="42"/>
        <v>213.57999999999998</v>
      </c>
      <c r="P465" s="34"/>
      <c r="Q465" s="266" t="str">
        <f t="shared" si="43"/>
        <v>szt.</v>
      </c>
      <c r="R465" s="386"/>
      <c r="S465" s="401"/>
      <c r="T465" s="401"/>
      <c r="U465" s="401"/>
      <c r="V465" s="401"/>
      <c r="W465" s="401"/>
      <c r="X465" s="401"/>
      <c r="Y465" s="401"/>
      <c r="Z465" s="401"/>
      <c r="AA465" s="401"/>
      <c r="AB465" s="401"/>
      <c r="AC465" s="401"/>
      <c r="AD465" s="401"/>
      <c r="AE465" s="401"/>
      <c r="AF465" s="480">
        <f t="shared" si="44"/>
        <v>0</v>
      </c>
      <c r="AG465" s="147"/>
      <c r="AH465" s="41">
        <f t="shared" si="45"/>
        <v>0</v>
      </c>
    </row>
    <row r="466" spans="1:34" ht="12.75" customHeight="1" x14ac:dyDescent="0.25">
      <c r="A466" s="632"/>
      <c r="B466" s="657"/>
      <c r="C466" s="647"/>
      <c r="D466" s="155" t="s">
        <v>37928</v>
      </c>
      <c r="E466" s="156">
        <v>120</v>
      </c>
      <c r="F466" s="566" t="s">
        <v>2349</v>
      </c>
      <c r="G466" s="167">
        <f>VLOOKUP(D466,Baza_cen[],4,0)</f>
        <v>218.29999999999998</v>
      </c>
      <c r="I466" s="107">
        <f t="shared" si="42"/>
        <v>218.29999999999998</v>
      </c>
      <c r="P466" s="34"/>
      <c r="Q466" s="266" t="str">
        <f t="shared" si="43"/>
        <v>szt.</v>
      </c>
      <c r="R466" s="386"/>
      <c r="S466" s="401"/>
      <c r="T466" s="401"/>
      <c r="U466" s="401"/>
      <c r="V466" s="401"/>
      <c r="W466" s="401"/>
      <c r="X466" s="401"/>
      <c r="Y466" s="401"/>
      <c r="Z466" s="401"/>
      <c r="AA466" s="401"/>
      <c r="AB466" s="401"/>
      <c r="AC466" s="401"/>
      <c r="AD466" s="401"/>
      <c r="AE466" s="401"/>
      <c r="AF466" s="480">
        <f t="shared" si="44"/>
        <v>0</v>
      </c>
      <c r="AG466" s="147"/>
      <c r="AH466" s="41">
        <f t="shared" si="45"/>
        <v>0</v>
      </c>
    </row>
    <row r="467" spans="1:34" ht="12.75" customHeight="1" x14ac:dyDescent="0.25">
      <c r="A467" s="632"/>
      <c r="B467" s="657"/>
      <c r="C467" s="647"/>
      <c r="D467" s="155" t="s">
        <v>37929</v>
      </c>
      <c r="E467" s="156">
        <v>125</v>
      </c>
      <c r="F467" s="566" t="s">
        <v>2349</v>
      </c>
      <c r="G467" s="167">
        <f>VLOOKUP(D467,Baza_cen[],4,0)</f>
        <v>226.56</v>
      </c>
      <c r="I467" s="107">
        <f t="shared" si="42"/>
        <v>226.56</v>
      </c>
      <c r="P467" s="34"/>
      <c r="Q467" s="266" t="str">
        <f t="shared" si="43"/>
        <v>szt.</v>
      </c>
      <c r="R467" s="386"/>
      <c r="S467" s="401"/>
      <c r="T467" s="401"/>
      <c r="U467" s="401"/>
      <c r="V467" s="401"/>
      <c r="W467" s="401"/>
      <c r="X467" s="401"/>
      <c r="Y467" s="401"/>
      <c r="Z467" s="401"/>
      <c r="AA467" s="401"/>
      <c r="AB467" s="401"/>
      <c r="AC467" s="401"/>
      <c r="AD467" s="401"/>
      <c r="AE467" s="401"/>
      <c r="AF467" s="480">
        <f t="shared" si="44"/>
        <v>0</v>
      </c>
      <c r="AG467" s="147"/>
      <c r="AH467" s="41">
        <f t="shared" si="45"/>
        <v>0</v>
      </c>
    </row>
    <row r="468" spans="1:34" ht="12.75" customHeight="1" x14ac:dyDescent="0.25">
      <c r="A468" s="632"/>
      <c r="B468" s="657"/>
      <c r="C468" s="647"/>
      <c r="D468" s="155" t="s">
        <v>37930</v>
      </c>
      <c r="E468" s="156">
        <v>130</v>
      </c>
      <c r="F468" s="566" t="s">
        <v>2349</v>
      </c>
      <c r="G468" s="167">
        <f>VLOOKUP(D468,Baza_cen[],4,0)</f>
        <v>231.28</v>
      </c>
      <c r="I468" s="107">
        <f t="shared" si="42"/>
        <v>231.28</v>
      </c>
      <c r="P468" s="34"/>
      <c r="Q468" s="266" t="str">
        <f t="shared" si="43"/>
        <v>szt.</v>
      </c>
      <c r="R468" s="386"/>
      <c r="S468" s="401"/>
      <c r="T468" s="401"/>
      <c r="U468" s="401"/>
      <c r="V468" s="401"/>
      <c r="W468" s="401"/>
      <c r="X468" s="401"/>
      <c r="Y468" s="401"/>
      <c r="Z468" s="401"/>
      <c r="AA468" s="401"/>
      <c r="AB468" s="401"/>
      <c r="AC468" s="401"/>
      <c r="AD468" s="401"/>
      <c r="AE468" s="401"/>
      <c r="AF468" s="480">
        <f t="shared" si="44"/>
        <v>0</v>
      </c>
      <c r="AG468" s="147"/>
      <c r="AH468" s="41">
        <f t="shared" si="45"/>
        <v>0</v>
      </c>
    </row>
    <row r="469" spans="1:34" ht="12.75" customHeight="1" x14ac:dyDescent="0.25">
      <c r="A469" s="632"/>
      <c r="B469" s="657"/>
      <c r="C469" s="647"/>
      <c r="D469" s="155" t="s">
        <v>37931</v>
      </c>
      <c r="E469" s="156">
        <v>135</v>
      </c>
      <c r="F469" s="566" t="s">
        <v>2349</v>
      </c>
      <c r="G469" s="167">
        <f>VLOOKUP(D469,Baza_cen[],4,0)</f>
        <v>238.35999999999999</v>
      </c>
      <c r="I469" s="107">
        <f t="shared" si="42"/>
        <v>238.35999999999999</v>
      </c>
      <c r="P469" s="34"/>
      <c r="Q469" s="266" t="str">
        <f t="shared" si="43"/>
        <v>szt.</v>
      </c>
      <c r="R469" s="386"/>
      <c r="S469" s="401"/>
      <c r="T469" s="401"/>
      <c r="U469" s="401"/>
      <c r="V469" s="401"/>
      <c r="W469" s="401"/>
      <c r="X469" s="401"/>
      <c r="Y469" s="401"/>
      <c r="Z469" s="401"/>
      <c r="AA469" s="401"/>
      <c r="AB469" s="401"/>
      <c r="AC469" s="401"/>
      <c r="AD469" s="401"/>
      <c r="AE469" s="401"/>
      <c r="AF469" s="480">
        <f t="shared" si="44"/>
        <v>0</v>
      </c>
      <c r="AG469" s="147"/>
      <c r="AH469" s="41">
        <f t="shared" si="45"/>
        <v>0</v>
      </c>
    </row>
    <row r="470" spans="1:34" ht="12.75" customHeight="1" x14ac:dyDescent="0.25">
      <c r="A470" s="632"/>
      <c r="B470" s="657"/>
      <c r="C470" s="647"/>
      <c r="D470" s="155" t="s">
        <v>37932</v>
      </c>
      <c r="E470" s="156">
        <v>140</v>
      </c>
      <c r="F470" s="566" t="s">
        <v>2349</v>
      </c>
      <c r="G470" s="167">
        <f>VLOOKUP(D470,Baza_cen[],4,0)</f>
        <v>244.26</v>
      </c>
      <c r="I470" s="107">
        <f t="shared" si="42"/>
        <v>244.26</v>
      </c>
      <c r="P470" s="34"/>
      <c r="Q470" s="266" t="str">
        <f t="shared" si="43"/>
        <v>szt.</v>
      </c>
      <c r="R470" s="386"/>
      <c r="S470" s="401"/>
      <c r="T470" s="401"/>
      <c r="U470" s="401"/>
      <c r="V470" s="401"/>
      <c r="W470" s="401"/>
      <c r="X470" s="401"/>
      <c r="Y470" s="401"/>
      <c r="Z470" s="401"/>
      <c r="AA470" s="401"/>
      <c r="AB470" s="401"/>
      <c r="AC470" s="401"/>
      <c r="AD470" s="401"/>
      <c r="AE470" s="401"/>
      <c r="AF470" s="480">
        <f t="shared" si="44"/>
        <v>0</v>
      </c>
      <c r="AG470" s="147"/>
      <c r="AH470" s="41">
        <f t="shared" si="45"/>
        <v>0</v>
      </c>
    </row>
    <row r="471" spans="1:34" ht="12.75" customHeight="1" x14ac:dyDescent="0.25">
      <c r="A471" s="632"/>
      <c r="B471" s="657"/>
      <c r="C471" s="647"/>
      <c r="D471" s="155" t="s">
        <v>37933</v>
      </c>
      <c r="E471" s="156">
        <v>145</v>
      </c>
      <c r="F471" s="566" t="s">
        <v>2349</v>
      </c>
      <c r="G471" s="167">
        <f>VLOOKUP(D471,Baza_cen[],4,0)</f>
        <v>250.16</v>
      </c>
      <c r="I471" s="107">
        <f t="shared" si="42"/>
        <v>250.16</v>
      </c>
      <c r="P471" s="34"/>
      <c r="Q471" s="266" t="str">
        <f t="shared" si="43"/>
        <v>szt.</v>
      </c>
      <c r="R471" s="386"/>
      <c r="S471" s="401"/>
      <c r="T471" s="401"/>
      <c r="U471" s="401"/>
      <c r="V471" s="401"/>
      <c r="W471" s="401"/>
      <c r="X471" s="401"/>
      <c r="Y471" s="401"/>
      <c r="Z471" s="401"/>
      <c r="AA471" s="401"/>
      <c r="AB471" s="401"/>
      <c r="AC471" s="401"/>
      <c r="AD471" s="401"/>
      <c r="AE471" s="401"/>
      <c r="AF471" s="480">
        <f t="shared" si="44"/>
        <v>0</v>
      </c>
      <c r="AG471" s="147"/>
      <c r="AH471" s="41">
        <f t="shared" si="45"/>
        <v>0</v>
      </c>
    </row>
    <row r="472" spans="1:34" ht="12.75" customHeight="1" x14ac:dyDescent="0.25">
      <c r="A472" s="632"/>
      <c r="B472" s="657"/>
      <c r="C472" s="647"/>
      <c r="D472" s="155" t="s">
        <v>37934</v>
      </c>
      <c r="E472" s="156">
        <v>150</v>
      </c>
      <c r="F472" s="566" t="s">
        <v>2349</v>
      </c>
      <c r="G472" s="167">
        <f>VLOOKUP(D472,Baza_cen[],4,0)</f>
        <v>256.06</v>
      </c>
      <c r="I472" s="107">
        <f t="shared" si="42"/>
        <v>256.06</v>
      </c>
      <c r="P472" s="34"/>
      <c r="Q472" s="266" t="str">
        <f t="shared" si="43"/>
        <v>szt.</v>
      </c>
      <c r="R472" s="386"/>
      <c r="S472" s="401"/>
      <c r="T472" s="401"/>
      <c r="U472" s="401"/>
      <c r="V472" s="401"/>
      <c r="W472" s="401"/>
      <c r="X472" s="401"/>
      <c r="Y472" s="401"/>
      <c r="Z472" s="401"/>
      <c r="AA472" s="401"/>
      <c r="AB472" s="401"/>
      <c r="AC472" s="401"/>
      <c r="AD472" s="401"/>
      <c r="AE472" s="401"/>
      <c r="AF472" s="480">
        <f t="shared" si="44"/>
        <v>0</v>
      </c>
      <c r="AG472" s="147"/>
      <c r="AH472" s="41">
        <f t="shared" si="45"/>
        <v>0</v>
      </c>
    </row>
    <row r="473" spans="1:34" ht="12.75" customHeight="1" x14ac:dyDescent="0.25">
      <c r="A473" s="632"/>
      <c r="B473" s="657"/>
      <c r="C473" s="647"/>
      <c r="D473" s="155" t="s">
        <v>37935</v>
      </c>
      <c r="E473" s="156">
        <v>155</v>
      </c>
      <c r="F473" s="566" t="s">
        <v>2349</v>
      </c>
      <c r="G473" s="167">
        <f>VLOOKUP(D473,Baza_cen[],4,0)</f>
        <v>263.14</v>
      </c>
      <c r="I473" s="107">
        <f t="shared" si="42"/>
        <v>263.14</v>
      </c>
      <c r="P473" s="34"/>
      <c r="Q473" s="266" t="str">
        <f t="shared" si="43"/>
        <v>szt.</v>
      </c>
      <c r="R473" s="386"/>
      <c r="S473" s="401"/>
      <c r="T473" s="401"/>
      <c r="U473" s="401"/>
      <c r="V473" s="401"/>
      <c r="W473" s="401"/>
      <c r="X473" s="401"/>
      <c r="Y473" s="401"/>
      <c r="Z473" s="401"/>
      <c r="AA473" s="401"/>
      <c r="AB473" s="401"/>
      <c r="AC473" s="401"/>
      <c r="AD473" s="401"/>
      <c r="AE473" s="401"/>
      <c r="AF473" s="480">
        <f t="shared" si="44"/>
        <v>0</v>
      </c>
      <c r="AG473" s="147"/>
      <c r="AH473" s="41">
        <f t="shared" si="45"/>
        <v>0</v>
      </c>
    </row>
    <row r="474" spans="1:34" ht="12.75" customHeight="1" x14ac:dyDescent="0.25">
      <c r="A474" s="632"/>
      <c r="B474" s="657"/>
      <c r="C474" s="647"/>
      <c r="D474" s="155" t="s">
        <v>37936</v>
      </c>
      <c r="E474" s="156">
        <v>160</v>
      </c>
      <c r="F474" s="566" t="s">
        <v>2349</v>
      </c>
      <c r="G474" s="167">
        <f>VLOOKUP(D474,Baza_cen[],4,0)</f>
        <v>270.21999999999997</v>
      </c>
      <c r="I474" s="107">
        <f t="shared" si="42"/>
        <v>270.21999999999997</v>
      </c>
      <c r="P474" s="34"/>
      <c r="Q474" s="266" t="str">
        <f t="shared" si="43"/>
        <v>szt.</v>
      </c>
      <c r="R474" s="386"/>
      <c r="S474" s="401"/>
      <c r="T474" s="401"/>
      <c r="U474" s="401"/>
      <c r="V474" s="401"/>
      <c r="W474" s="401"/>
      <c r="X474" s="401"/>
      <c r="Y474" s="401"/>
      <c r="Z474" s="401"/>
      <c r="AA474" s="401"/>
      <c r="AB474" s="401"/>
      <c r="AC474" s="401"/>
      <c r="AD474" s="401"/>
      <c r="AE474" s="401"/>
      <c r="AF474" s="480">
        <f t="shared" si="44"/>
        <v>0</v>
      </c>
      <c r="AG474" s="147"/>
      <c r="AH474" s="41">
        <f t="shared" si="45"/>
        <v>0</v>
      </c>
    </row>
    <row r="475" spans="1:34" ht="12.75" customHeight="1" x14ac:dyDescent="0.25">
      <c r="A475" s="632"/>
      <c r="B475" s="657"/>
      <c r="C475" s="647"/>
      <c r="D475" s="155" t="s">
        <v>37937</v>
      </c>
      <c r="E475" s="156">
        <v>165</v>
      </c>
      <c r="F475" s="566" t="s">
        <v>2349</v>
      </c>
      <c r="G475" s="167">
        <f>VLOOKUP(D475,Baza_cen[],4,0)</f>
        <v>276.12</v>
      </c>
      <c r="I475" s="107">
        <f t="shared" si="42"/>
        <v>276.12</v>
      </c>
      <c r="P475" s="34"/>
      <c r="Q475" s="266" t="str">
        <f t="shared" si="43"/>
        <v>szt.</v>
      </c>
      <c r="R475" s="386"/>
      <c r="S475" s="401"/>
      <c r="T475" s="401"/>
      <c r="U475" s="401"/>
      <c r="V475" s="401"/>
      <c r="W475" s="401"/>
      <c r="X475" s="401"/>
      <c r="Y475" s="401"/>
      <c r="Z475" s="401"/>
      <c r="AA475" s="401"/>
      <c r="AB475" s="401"/>
      <c r="AC475" s="401"/>
      <c r="AD475" s="401"/>
      <c r="AE475" s="401"/>
      <c r="AF475" s="480">
        <f t="shared" si="44"/>
        <v>0</v>
      </c>
      <c r="AG475" s="147"/>
      <c r="AH475" s="41">
        <f t="shared" si="45"/>
        <v>0</v>
      </c>
    </row>
    <row r="476" spans="1:34" ht="12.75" customHeight="1" x14ac:dyDescent="0.25">
      <c r="A476" s="632"/>
      <c r="B476" s="657"/>
      <c r="C476" s="647"/>
      <c r="D476" s="155" t="s">
        <v>37938</v>
      </c>
      <c r="E476" s="156">
        <v>170</v>
      </c>
      <c r="F476" s="566" t="s">
        <v>2349</v>
      </c>
      <c r="G476" s="167">
        <f>VLOOKUP(D476,Baza_cen[],4,0)</f>
        <v>280.83999999999997</v>
      </c>
      <c r="I476" s="107">
        <f t="shared" si="42"/>
        <v>280.83999999999997</v>
      </c>
      <c r="P476" s="34"/>
      <c r="Q476" s="266" t="str">
        <f t="shared" si="43"/>
        <v>szt.</v>
      </c>
      <c r="R476" s="386"/>
      <c r="S476" s="401"/>
      <c r="T476" s="401"/>
      <c r="U476" s="401"/>
      <c r="V476" s="401"/>
      <c r="W476" s="401"/>
      <c r="X476" s="401"/>
      <c r="Y476" s="401"/>
      <c r="Z476" s="401"/>
      <c r="AA476" s="401"/>
      <c r="AB476" s="401"/>
      <c r="AC476" s="401"/>
      <c r="AD476" s="401"/>
      <c r="AE476" s="401"/>
      <c r="AF476" s="480">
        <f t="shared" si="44"/>
        <v>0</v>
      </c>
      <c r="AG476" s="147"/>
      <c r="AH476" s="41">
        <f t="shared" si="45"/>
        <v>0</v>
      </c>
    </row>
    <row r="477" spans="1:34" ht="12.75" customHeight="1" x14ac:dyDescent="0.25">
      <c r="A477" s="632"/>
      <c r="B477" s="657"/>
      <c r="C477" s="647"/>
      <c r="D477" s="155" t="s">
        <v>37939</v>
      </c>
      <c r="E477" s="156">
        <v>175</v>
      </c>
      <c r="F477" s="566" t="s">
        <v>2349</v>
      </c>
      <c r="G477" s="167">
        <f>VLOOKUP(D477,Baza_cen[],4,0)</f>
        <v>289.09999999999997</v>
      </c>
      <c r="I477" s="107">
        <f t="shared" ref="I477:I492" si="49">G477*(1-$I$3)</f>
        <v>289.09999999999997</v>
      </c>
      <c r="P477" s="34"/>
      <c r="Q477" s="266" t="str">
        <f t="shared" ref="Q477:Q492" si="50">$Q$3</f>
        <v>szt.</v>
      </c>
      <c r="R477" s="386"/>
      <c r="S477" s="401"/>
      <c r="T477" s="401"/>
      <c r="U477" s="401"/>
      <c r="V477" s="401"/>
      <c r="W477" s="401"/>
      <c r="X477" s="401"/>
      <c r="Y477" s="401"/>
      <c r="Z477" s="401"/>
      <c r="AA477" s="401"/>
      <c r="AB477" s="401"/>
      <c r="AC477" s="401"/>
      <c r="AD477" s="401"/>
      <c r="AE477" s="401"/>
      <c r="AF477" s="480">
        <f t="shared" ref="AF477:AF492" si="51">P477*$J$1</f>
        <v>0</v>
      </c>
      <c r="AG477" s="147"/>
      <c r="AH477" s="41">
        <f t="shared" ref="AH477:AH492" si="52">AF477*I477</f>
        <v>0</v>
      </c>
    </row>
    <row r="478" spans="1:34" ht="12.75" customHeight="1" x14ac:dyDescent="0.25">
      <c r="A478" s="632"/>
      <c r="B478" s="657"/>
      <c r="C478" s="647"/>
      <c r="D478" s="155" t="s">
        <v>37940</v>
      </c>
      <c r="E478" s="156">
        <v>180</v>
      </c>
      <c r="F478" s="566" t="s">
        <v>2349</v>
      </c>
      <c r="G478" s="167">
        <f>VLOOKUP(D478,Baza_cen[],4,0)</f>
        <v>293.82</v>
      </c>
      <c r="I478" s="107">
        <f t="shared" si="49"/>
        <v>293.82</v>
      </c>
      <c r="P478" s="34"/>
      <c r="Q478" s="266" t="str">
        <f t="shared" si="50"/>
        <v>szt.</v>
      </c>
      <c r="R478" s="386"/>
      <c r="S478" s="401"/>
      <c r="T478" s="401"/>
      <c r="U478" s="401"/>
      <c r="V478" s="401"/>
      <c r="W478" s="401"/>
      <c r="X478" s="401"/>
      <c r="Y478" s="401"/>
      <c r="Z478" s="401"/>
      <c r="AA478" s="401"/>
      <c r="AB478" s="401"/>
      <c r="AC478" s="401"/>
      <c r="AD478" s="401"/>
      <c r="AE478" s="401"/>
      <c r="AF478" s="480">
        <f t="shared" si="51"/>
        <v>0</v>
      </c>
      <c r="AG478" s="147"/>
      <c r="AH478" s="41">
        <f t="shared" si="52"/>
        <v>0</v>
      </c>
    </row>
    <row r="479" spans="1:34" ht="12.75" customHeight="1" x14ac:dyDescent="0.25">
      <c r="A479" s="632"/>
      <c r="B479" s="657"/>
      <c r="C479" s="647"/>
      <c r="D479" s="155" t="s">
        <v>37941</v>
      </c>
      <c r="E479" s="156">
        <v>185</v>
      </c>
      <c r="F479" s="566" t="s">
        <v>2349</v>
      </c>
      <c r="G479" s="167">
        <f>VLOOKUP(D479,Baza_cen[],4,0)</f>
        <v>302.08</v>
      </c>
      <c r="I479" s="107">
        <f t="shared" si="49"/>
        <v>302.08</v>
      </c>
      <c r="P479" s="34"/>
      <c r="Q479" s="266" t="str">
        <f t="shared" si="50"/>
        <v>szt.</v>
      </c>
      <c r="R479" s="386"/>
      <c r="S479" s="401"/>
      <c r="T479" s="401"/>
      <c r="U479" s="401"/>
      <c r="V479" s="401"/>
      <c r="W479" s="401"/>
      <c r="X479" s="401"/>
      <c r="Y479" s="401"/>
      <c r="Z479" s="401"/>
      <c r="AA479" s="401"/>
      <c r="AB479" s="401"/>
      <c r="AC479" s="401"/>
      <c r="AD479" s="401"/>
      <c r="AE479" s="401"/>
      <c r="AF479" s="480">
        <f t="shared" si="51"/>
        <v>0</v>
      </c>
      <c r="AG479" s="147"/>
      <c r="AH479" s="41">
        <f t="shared" si="52"/>
        <v>0</v>
      </c>
    </row>
    <row r="480" spans="1:34" ht="12.75" customHeight="1" x14ac:dyDescent="0.25">
      <c r="A480" s="632"/>
      <c r="B480" s="657"/>
      <c r="C480" s="647"/>
      <c r="D480" s="155" t="s">
        <v>37942</v>
      </c>
      <c r="E480" s="156">
        <v>190</v>
      </c>
      <c r="F480" s="566" t="s">
        <v>2349</v>
      </c>
      <c r="G480" s="167">
        <f>VLOOKUP(D480,Baza_cen[],4,0)</f>
        <v>305.62</v>
      </c>
      <c r="I480" s="107">
        <f t="shared" si="49"/>
        <v>305.62</v>
      </c>
      <c r="P480" s="34"/>
      <c r="Q480" s="266" t="str">
        <f t="shared" si="50"/>
        <v>szt.</v>
      </c>
      <c r="R480" s="386"/>
      <c r="S480" s="401"/>
      <c r="T480" s="401"/>
      <c r="U480" s="401"/>
      <c r="V480" s="401"/>
      <c r="W480" s="401"/>
      <c r="X480" s="401"/>
      <c r="Y480" s="401"/>
      <c r="Z480" s="401"/>
      <c r="AA480" s="401"/>
      <c r="AB480" s="401"/>
      <c r="AC480" s="401"/>
      <c r="AD480" s="401"/>
      <c r="AE480" s="401"/>
      <c r="AF480" s="480">
        <f t="shared" si="51"/>
        <v>0</v>
      </c>
      <c r="AG480" s="147"/>
      <c r="AH480" s="41">
        <f t="shared" si="52"/>
        <v>0</v>
      </c>
    </row>
    <row r="481" spans="1:34" ht="12.75" customHeight="1" x14ac:dyDescent="0.25">
      <c r="A481" s="632"/>
      <c r="B481" s="657"/>
      <c r="C481" s="647"/>
      <c r="D481" s="155" t="s">
        <v>37943</v>
      </c>
      <c r="E481" s="156">
        <v>195</v>
      </c>
      <c r="F481" s="566" t="s">
        <v>2349</v>
      </c>
      <c r="G481" s="167">
        <f>VLOOKUP(D481,Baza_cen[],4,0)</f>
        <v>311.52</v>
      </c>
      <c r="I481" s="107">
        <f t="shared" si="49"/>
        <v>311.52</v>
      </c>
      <c r="P481" s="34"/>
      <c r="Q481" s="266" t="str">
        <f t="shared" si="50"/>
        <v>szt.</v>
      </c>
      <c r="R481" s="386"/>
      <c r="S481" s="401"/>
      <c r="T481" s="401"/>
      <c r="U481" s="401"/>
      <c r="V481" s="401"/>
      <c r="W481" s="401"/>
      <c r="X481" s="401"/>
      <c r="Y481" s="401"/>
      <c r="Z481" s="401"/>
      <c r="AA481" s="401"/>
      <c r="AB481" s="401"/>
      <c r="AC481" s="401"/>
      <c r="AD481" s="401"/>
      <c r="AE481" s="401"/>
      <c r="AF481" s="480">
        <f t="shared" si="51"/>
        <v>0</v>
      </c>
      <c r="AG481" s="147"/>
      <c r="AH481" s="41">
        <f t="shared" si="52"/>
        <v>0</v>
      </c>
    </row>
    <row r="482" spans="1:34" ht="12.75" customHeight="1" x14ac:dyDescent="0.25">
      <c r="A482" s="632"/>
      <c r="B482" s="657"/>
      <c r="C482" s="647"/>
      <c r="D482" s="155" t="s">
        <v>37944</v>
      </c>
      <c r="E482" s="156">
        <v>200</v>
      </c>
      <c r="F482" s="566" t="s">
        <v>2349</v>
      </c>
      <c r="G482" s="167">
        <f>VLOOKUP(D482,Baza_cen[],4,0)</f>
        <v>317.41999999999996</v>
      </c>
      <c r="I482" s="107">
        <f t="shared" si="49"/>
        <v>317.41999999999996</v>
      </c>
      <c r="P482" s="34"/>
      <c r="Q482" s="266" t="str">
        <f t="shared" si="50"/>
        <v>szt.</v>
      </c>
      <c r="R482" s="386"/>
      <c r="S482" s="401"/>
      <c r="T482" s="401"/>
      <c r="U482" s="401"/>
      <c r="V482" s="401"/>
      <c r="W482" s="401"/>
      <c r="X482" s="401"/>
      <c r="Y482" s="401"/>
      <c r="Z482" s="401"/>
      <c r="AA482" s="401"/>
      <c r="AB482" s="401"/>
      <c r="AC482" s="401"/>
      <c r="AD482" s="401"/>
      <c r="AE482" s="401"/>
      <c r="AF482" s="480">
        <f t="shared" si="51"/>
        <v>0</v>
      </c>
      <c r="AG482" s="147"/>
      <c r="AH482" s="41">
        <f t="shared" si="52"/>
        <v>0</v>
      </c>
    </row>
    <row r="483" spans="1:34" ht="12.75" customHeight="1" x14ac:dyDescent="0.25">
      <c r="A483" s="632"/>
      <c r="B483" s="657"/>
      <c r="C483" s="647"/>
      <c r="D483" s="155" t="s">
        <v>37945</v>
      </c>
      <c r="E483" s="156">
        <v>205</v>
      </c>
      <c r="F483" s="566" t="s">
        <v>2349</v>
      </c>
      <c r="G483" s="167">
        <f>VLOOKUP(D483,Baza_cen[],4,0)</f>
        <v>323.32</v>
      </c>
      <c r="I483" s="107">
        <f t="shared" si="49"/>
        <v>323.32</v>
      </c>
      <c r="P483" s="34"/>
      <c r="Q483" s="266" t="str">
        <f t="shared" si="50"/>
        <v>szt.</v>
      </c>
      <c r="R483" s="386"/>
      <c r="S483" s="401"/>
      <c r="T483" s="401"/>
      <c r="U483" s="401"/>
      <c r="V483" s="401"/>
      <c r="W483" s="401"/>
      <c r="X483" s="401"/>
      <c r="Y483" s="401"/>
      <c r="Z483" s="401"/>
      <c r="AA483" s="401"/>
      <c r="AB483" s="401"/>
      <c r="AC483" s="401"/>
      <c r="AD483" s="401"/>
      <c r="AE483" s="401"/>
      <c r="AF483" s="480">
        <f t="shared" si="51"/>
        <v>0</v>
      </c>
      <c r="AG483" s="147"/>
      <c r="AH483" s="41">
        <f t="shared" si="52"/>
        <v>0</v>
      </c>
    </row>
    <row r="484" spans="1:34" ht="12.75" customHeight="1" x14ac:dyDescent="0.25">
      <c r="A484" s="632"/>
      <c r="B484" s="657"/>
      <c r="C484" s="647"/>
      <c r="D484" s="155" t="s">
        <v>37946</v>
      </c>
      <c r="E484" s="156">
        <v>210</v>
      </c>
      <c r="F484" s="566" t="s">
        <v>2349</v>
      </c>
      <c r="G484" s="167">
        <f>VLOOKUP(D484,Baza_cen[],4,0)</f>
        <v>330.4</v>
      </c>
      <c r="I484" s="107">
        <f t="shared" si="49"/>
        <v>330.4</v>
      </c>
      <c r="P484" s="34"/>
      <c r="Q484" s="266" t="str">
        <f t="shared" si="50"/>
        <v>szt.</v>
      </c>
      <c r="R484" s="386"/>
      <c r="S484" s="401"/>
      <c r="T484" s="401"/>
      <c r="U484" s="401"/>
      <c r="V484" s="401"/>
      <c r="W484" s="401"/>
      <c r="X484" s="401"/>
      <c r="Y484" s="401"/>
      <c r="Z484" s="401"/>
      <c r="AA484" s="401"/>
      <c r="AB484" s="401"/>
      <c r="AC484" s="401"/>
      <c r="AD484" s="401"/>
      <c r="AE484" s="401"/>
      <c r="AF484" s="480">
        <f t="shared" si="51"/>
        <v>0</v>
      </c>
      <c r="AG484" s="147"/>
      <c r="AH484" s="41">
        <f t="shared" si="52"/>
        <v>0</v>
      </c>
    </row>
    <row r="485" spans="1:34" ht="12.75" customHeight="1" x14ac:dyDescent="0.25">
      <c r="A485" s="632"/>
      <c r="B485" s="657"/>
      <c r="C485" s="647"/>
      <c r="D485" s="155" t="s">
        <v>37947</v>
      </c>
      <c r="E485" s="156">
        <v>215</v>
      </c>
      <c r="F485" s="566" t="s">
        <v>2349</v>
      </c>
      <c r="G485" s="167">
        <f>VLOOKUP(D485,Baza_cen[],4,0)</f>
        <v>336.29999999999995</v>
      </c>
      <c r="I485" s="107">
        <f t="shared" si="49"/>
        <v>336.29999999999995</v>
      </c>
      <c r="P485" s="34"/>
      <c r="Q485" s="266" t="str">
        <f t="shared" si="50"/>
        <v>szt.</v>
      </c>
      <c r="R485" s="386"/>
      <c r="S485" s="401"/>
      <c r="T485" s="401"/>
      <c r="U485" s="401"/>
      <c r="V485" s="401"/>
      <c r="W485" s="401"/>
      <c r="X485" s="401"/>
      <c r="Y485" s="401"/>
      <c r="Z485" s="401"/>
      <c r="AA485" s="401"/>
      <c r="AB485" s="401"/>
      <c r="AC485" s="401"/>
      <c r="AD485" s="401"/>
      <c r="AE485" s="401"/>
      <c r="AF485" s="480">
        <f t="shared" si="51"/>
        <v>0</v>
      </c>
      <c r="AG485" s="147"/>
      <c r="AH485" s="41">
        <f t="shared" si="52"/>
        <v>0</v>
      </c>
    </row>
    <row r="486" spans="1:34" ht="12.75" customHeight="1" x14ac:dyDescent="0.25">
      <c r="A486" s="632"/>
      <c r="B486" s="657"/>
      <c r="C486" s="647"/>
      <c r="D486" s="155" t="s">
        <v>37948</v>
      </c>
      <c r="E486" s="156">
        <v>220</v>
      </c>
      <c r="F486" s="566" t="s">
        <v>2349</v>
      </c>
      <c r="G486" s="167">
        <f>VLOOKUP(D486,Baza_cen[],4,0)</f>
        <v>342.2</v>
      </c>
      <c r="I486" s="107">
        <f t="shared" si="49"/>
        <v>342.2</v>
      </c>
      <c r="P486" s="34"/>
      <c r="Q486" s="266" t="str">
        <f t="shared" si="50"/>
        <v>szt.</v>
      </c>
      <c r="R486" s="386"/>
      <c r="S486" s="401"/>
      <c r="T486" s="401"/>
      <c r="U486" s="401"/>
      <c r="V486" s="401"/>
      <c r="W486" s="401"/>
      <c r="X486" s="401"/>
      <c r="Y486" s="401"/>
      <c r="Z486" s="401"/>
      <c r="AA486" s="401"/>
      <c r="AB486" s="401"/>
      <c r="AC486" s="401"/>
      <c r="AD486" s="401"/>
      <c r="AE486" s="401"/>
      <c r="AF486" s="480">
        <f t="shared" si="51"/>
        <v>0</v>
      </c>
      <c r="AG486" s="147"/>
      <c r="AH486" s="41">
        <f t="shared" si="52"/>
        <v>0</v>
      </c>
    </row>
    <row r="487" spans="1:34" ht="12.75" customHeight="1" x14ac:dyDescent="0.25">
      <c r="A487" s="632"/>
      <c r="B487" s="657"/>
      <c r="C487" s="647"/>
      <c r="D487" s="155" t="s">
        <v>37949</v>
      </c>
      <c r="E487" s="156">
        <v>225</v>
      </c>
      <c r="F487" s="566" t="s">
        <v>2349</v>
      </c>
      <c r="G487" s="167">
        <f>VLOOKUP(D487,Baza_cen[],4,0)</f>
        <v>348.09999999999997</v>
      </c>
      <c r="I487" s="107">
        <f t="shared" si="49"/>
        <v>348.09999999999997</v>
      </c>
      <c r="P487" s="34"/>
      <c r="Q487" s="266" t="str">
        <f t="shared" si="50"/>
        <v>szt.</v>
      </c>
      <c r="R487" s="386"/>
      <c r="S487" s="401"/>
      <c r="T487" s="401"/>
      <c r="U487" s="401"/>
      <c r="V487" s="401"/>
      <c r="W487" s="401"/>
      <c r="X487" s="401"/>
      <c r="Y487" s="401"/>
      <c r="Z487" s="401"/>
      <c r="AA487" s="401"/>
      <c r="AB487" s="401"/>
      <c r="AC487" s="401"/>
      <c r="AD487" s="401"/>
      <c r="AE487" s="401"/>
      <c r="AF487" s="480">
        <f t="shared" si="51"/>
        <v>0</v>
      </c>
      <c r="AG487" s="147"/>
      <c r="AH487" s="41">
        <f t="shared" si="52"/>
        <v>0</v>
      </c>
    </row>
    <row r="488" spans="1:34" ht="12.75" customHeight="1" x14ac:dyDescent="0.25">
      <c r="A488" s="632"/>
      <c r="B488" s="657"/>
      <c r="C488" s="647"/>
      <c r="D488" s="155" t="s">
        <v>37950</v>
      </c>
      <c r="E488" s="156">
        <v>230</v>
      </c>
      <c r="F488" s="566" t="s">
        <v>2349</v>
      </c>
      <c r="G488" s="167">
        <f>VLOOKUP(D488,Baza_cen[],4,0)</f>
        <v>355.18</v>
      </c>
      <c r="I488" s="107">
        <f t="shared" si="49"/>
        <v>355.18</v>
      </c>
      <c r="P488" s="34"/>
      <c r="Q488" s="266" t="str">
        <f t="shared" si="50"/>
        <v>szt.</v>
      </c>
      <c r="R488" s="386"/>
      <c r="S488" s="401"/>
      <c r="T488" s="401"/>
      <c r="U488" s="401"/>
      <c r="V488" s="401"/>
      <c r="W488" s="401"/>
      <c r="X488" s="401"/>
      <c r="Y488" s="401"/>
      <c r="Z488" s="401"/>
      <c r="AA488" s="401"/>
      <c r="AB488" s="401"/>
      <c r="AC488" s="401"/>
      <c r="AD488" s="401"/>
      <c r="AE488" s="401"/>
      <c r="AF488" s="480">
        <f t="shared" si="51"/>
        <v>0</v>
      </c>
      <c r="AG488" s="147"/>
      <c r="AH488" s="41">
        <f t="shared" si="52"/>
        <v>0</v>
      </c>
    </row>
    <row r="489" spans="1:34" ht="12.75" customHeight="1" x14ac:dyDescent="0.25">
      <c r="A489" s="632"/>
      <c r="B489" s="657"/>
      <c r="C489" s="647"/>
      <c r="D489" s="155" t="s">
        <v>37951</v>
      </c>
      <c r="E489" s="156">
        <v>235</v>
      </c>
      <c r="F489" s="566" t="s">
        <v>2349</v>
      </c>
      <c r="G489" s="167">
        <f>VLOOKUP(D489,Baza_cen[],4,0)</f>
        <v>361.08</v>
      </c>
      <c r="I489" s="107">
        <f t="shared" si="49"/>
        <v>361.08</v>
      </c>
      <c r="P489" s="34"/>
      <c r="Q489" s="266" t="str">
        <f t="shared" si="50"/>
        <v>szt.</v>
      </c>
      <c r="R489" s="386"/>
      <c r="S489" s="401"/>
      <c r="T489" s="401"/>
      <c r="U489" s="401"/>
      <c r="V489" s="401"/>
      <c r="W489" s="401"/>
      <c r="X489" s="401"/>
      <c r="Y489" s="401"/>
      <c r="Z489" s="401"/>
      <c r="AA489" s="401"/>
      <c r="AB489" s="401"/>
      <c r="AC489" s="401"/>
      <c r="AD489" s="401"/>
      <c r="AE489" s="401"/>
      <c r="AF489" s="480">
        <f t="shared" si="51"/>
        <v>0</v>
      </c>
      <c r="AG489" s="147"/>
      <c r="AH489" s="41">
        <f t="shared" si="52"/>
        <v>0</v>
      </c>
    </row>
    <row r="490" spans="1:34" ht="12.75" customHeight="1" x14ac:dyDescent="0.25">
      <c r="A490" s="632"/>
      <c r="B490" s="657"/>
      <c r="C490" s="647"/>
      <c r="D490" s="155" t="s">
        <v>37952</v>
      </c>
      <c r="E490" s="156">
        <v>240</v>
      </c>
      <c r="F490" s="566" t="s">
        <v>2349</v>
      </c>
      <c r="G490" s="167">
        <f>VLOOKUP(D490,Baza_cen[],4,0)</f>
        <v>368.15999999999997</v>
      </c>
      <c r="I490" s="107">
        <f t="shared" si="49"/>
        <v>368.15999999999997</v>
      </c>
      <c r="P490" s="34"/>
      <c r="Q490" s="266" t="str">
        <f t="shared" si="50"/>
        <v>szt.</v>
      </c>
      <c r="R490" s="386"/>
      <c r="S490" s="401"/>
      <c r="T490" s="401"/>
      <c r="U490" s="401"/>
      <c r="V490" s="401"/>
      <c r="W490" s="401"/>
      <c r="X490" s="401"/>
      <c r="Y490" s="401"/>
      <c r="Z490" s="401"/>
      <c r="AA490" s="401"/>
      <c r="AB490" s="401"/>
      <c r="AC490" s="401"/>
      <c r="AD490" s="401"/>
      <c r="AE490" s="401"/>
      <c r="AF490" s="480">
        <f t="shared" si="51"/>
        <v>0</v>
      </c>
      <c r="AG490" s="147"/>
      <c r="AH490" s="41">
        <f t="shared" si="52"/>
        <v>0</v>
      </c>
    </row>
    <row r="491" spans="1:34" ht="12.75" customHeight="1" x14ac:dyDescent="0.25">
      <c r="A491" s="632"/>
      <c r="B491" s="657"/>
      <c r="C491" s="647"/>
      <c r="D491" s="155" t="s">
        <v>37953</v>
      </c>
      <c r="E491" s="156">
        <v>245</v>
      </c>
      <c r="F491" s="566" t="s">
        <v>2349</v>
      </c>
      <c r="G491" s="167">
        <f>VLOOKUP(D491,Baza_cen[],4,0)</f>
        <v>375.23999999999995</v>
      </c>
      <c r="I491" s="107">
        <f t="shared" si="49"/>
        <v>375.23999999999995</v>
      </c>
      <c r="P491" s="34"/>
      <c r="Q491" s="266" t="str">
        <f t="shared" si="50"/>
        <v>szt.</v>
      </c>
      <c r="R491" s="386"/>
      <c r="S491" s="401"/>
      <c r="T491" s="401"/>
      <c r="U491" s="401"/>
      <c r="V491" s="401"/>
      <c r="W491" s="401"/>
      <c r="X491" s="401"/>
      <c r="Y491" s="401"/>
      <c r="Z491" s="401"/>
      <c r="AA491" s="401"/>
      <c r="AB491" s="401"/>
      <c r="AC491" s="401"/>
      <c r="AD491" s="401"/>
      <c r="AE491" s="401"/>
      <c r="AF491" s="480">
        <f t="shared" si="51"/>
        <v>0</v>
      </c>
      <c r="AG491" s="147"/>
      <c r="AH491" s="41">
        <f t="shared" si="52"/>
        <v>0</v>
      </c>
    </row>
    <row r="492" spans="1:34" ht="12.75" customHeight="1" x14ac:dyDescent="0.25">
      <c r="A492" s="632"/>
      <c r="B492" s="657"/>
      <c r="C492" s="647"/>
      <c r="D492" s="162" t="s">
        <v>37954</v>
      </c>
      <c r="E492" s="163">
        <v>250</v>
      </c>
      <c r="F492" s="566" t="s">
        <v>2349</v>
      </c>
      <c r="G492" s="169">
        <f>VLOOKUP(D492,Baza_cen[],4,0)</f>
        <v>382.32</v>
      </c>
      <c r="I492" s="107">
        <f t="shared" si="49"/>
        <v>382.32</v>
      </c>
      <c r="P492" s="34"/>
      <c r="Q492" s="266" t="str">
        <f t="shared" si="50"/>
        <v>szt.</v>
      </c>
      <c r="R492" s="386"/>
      <c r="S492" s="401"/>
      <c r="T492" s="401"/>
      <c r="U492" s="401"/>
      <c r="V492" s="401"/>
      <c r="W492" s="401"/>
      <c r="X492" s="401"/>
      <c r="Y492" s="401"/>
      <c r="Z492" s="401"/>
      <c r="AA492" s="401"/>
      <c r="AB492" s="401"/>
      <c r="AC492" s="401"/>
      <c r="AD492" s="401"/>
      <c r="AE492" s="401"/>
      <c r="AF492" s="480">
        <f t="shared" si="51"/>
        <v>0</v>
      </c>
      <c r="AG492" s="147"/>
      <c r="AH492" s="41">
        <f t="shared" si="52"/>
        <v>0</v>
      </c>
    </row>
    <row r="493" spans="1:34" ht="9.9499999999999993" customHeight="1" x14ac:dyDescent="0.25">
      <c r="A493" s="116"/>
      <c r="B493" s="116"/>
      <c r="C493" s="116"/>
      <c r="D493" s="116"/>
      <c r="E493" s="116"/>
      <c r="F493" s="116"/>
      <c r="G493" s="116"/>
      <c r="I493" s="165"/>
      <c r="P493" s="117"/>
      <c r="Q493" s="117"/>
      <c r="R493" s="392"/>
      <c r="S493" s="118"/>
      <c r="T493" s="118"/>
      <c r="U493" s="118"/>
      <c r="V493" s="118"/>
      <c r="W493" s="118"/>
      <c r="X493" s="118"/>
      <c r="Y493" s="118"/>
      <c r="Z493" s="118"/>
      <c r="AA493" s="118"/>
      <c r="AB493" s="118"/>
      <c r="AC493" s="118"/>
      <c r="AD493" s="118"/>
      <c r="AE493" s="118"/>
      <c r="AF493" s="481"/>
      <c r="AG493" s="118"/>
      <c r="AH493" s="74"/>
    </row>
    <row r="494" spans="1:34" ht="12.75" customHeight="1" x14ac:dyDescent="0.25">
      <c r="A494" s="632" t="e" vm="71">
        <v>#VALUE!</v>
      </c>
      <c r="B494" s="657" t="s">
        <v>254</v>
      </c>
      <c r="C494" s="647" t="s">
        <v>2266</v>
      </c>
      <c r="D494" s="150" t="s">
        <v>253</v>
      </c>
      <c r="E494" s="151">
        <v>55</v>
      </c>
      <c r="F494" s="151" t="s">
        <v>2257</v>
      </c>
      <c r="G494" s="166">
        <f>VLOOKUP(D494,Baza_cen[],4,0)</f>
        <v>123.89999999999999</v>
      </c>
      <c r="I494" s="107">
        <f t="shared" ref="I494:I577" si="53">G494*(1-$I$3)</f>
        <v>123.89999999999999</v>
      </c>
      <c r="P494" s="34"/>
      <c r="Q494" s="266" t="str">
        <f t="shared" ref="Q494:Q577" si="54">$Q$3</f>
        <v>szt.</v>
      </c>
      <c r="R494" s="386"/>
      <c r="S494" s="401"/>
      <c r="T494" s="401"/>
      <c r="U494" s="401"/>
      <c r="V494" s="401"/>
      <c r="W494" s="401"/>
      <c r="X494" s="401"/>
      <c r="Y494" s="401"/>
      <c r="Z494" s="401"/>
      <c r="AA494" s="401"/>
      <c r="AB494" s="401"/>
      <c r="AC494" s="401"/>
      <c r="AD494" s="401"/>
      <c r="AE494" s="401"/>
      <c r="AF494" s="480">
        <f t="shared" ref="AF494:AF577" si="55">P494*$J$1</f>
        <v>0</v>
      </c>
      <c r="AG494" s="147"/>
      <c r="AH494" s="41">
        <f t="shared" ref="AH494:AH577" si="56">AF494*I494</f>
        <v>0</v>
      </c>
    </row>
    <row r="495" spans="1:34" ht="12.75" customHeight="1" x14ac:dyDescent="0.25">
      <c r="A495" s="632"/>
      <c r="B495" s="657"/>
      <c r="C495" s="647"/>
      <c r="D495" s="155" t="s">
        <v>255</v>
      </c>
      <c r="E495" s="156">
        <v>60</v>
      </c>
      <c r="F495" s="156" t="s">
        <v>2257</v>
      </c>
      <c r="G495" s="167">
        <f>VLOOKUP(D495,Baza_cen[],4,0)</f>
        <v>129.79999999999998</v>
      </c>
      <c r="I495" s="107">
        <f t="shared" si="53"/>
        <v>129.79999999999998</v>
      </c>
      <c r="P495" s="34"/>
      <c r="Q495" s="266" t="str">
        <f t="shared" si="54"/>
        <v>szt.</v>
      </c>
      <c r="R495" s="386"/>
      <c r="S495" s="401"/>
      <c r="T495" s="401"/>
      <c r="U495" s="401"/>
      <c r="V495" s="401"/>
      <c r="W495" s="401"/>
      <c r="X495" s="401"/>
      <c r="Y495" s="401"/>
      <c r="Z495" s="401"/>
      <c r="AA495" s="401"/>
      <c r="AB495" s="401"/>
      <c r="AC495" s="401"/>
      <c r="AD495" s="401"/>
      <c r="AE495" s="401"/>
      <c r="AF495" s="480">
        <f t="shared" si="55"/>
        <v>0</v>
      </c>
      <c r="AG495" s="147"/>
      <c r="AH495" s="41">
        <f t="shared" si="56"/>
        <v>0</v>
      </c>
    </row>
    <row r="496" spans="1:34" ht="12.75" customHeight="1" x14ac:dyDescent="0.25">
      <c r="A496" s="632"/>
      <c r="B496" s="657"/>
      <c r="C496" s="647"/>
      <c r="D496" s="155" t="s">
        <v>256</v>
      </c>
      <c r="E496" s="156">
        <v>65</v>
      </c>
      <c r="F496" s="156" t="s">
        <v>2257</v>
      </c>
      <c r="G496" s="167">
        <f>VLOOKUP(D496,Baza_cen[],4,0)</f>
        <v>134.51999999999998</v>
      </c>
      <c r="I496" s="107">
        <f t="shared" si="53"/>
        <v>134.51999999999998</v>
      </c>
      <c r="P496" s="34"/>
      <c r="Q496" s="266" t="str">
        <f t="shared" si="54"/>
        <v>szt.</v>
      </c>
      <c r="R496" s="386"/>
      <c r="S496" s="401"/>
      <c r="T496" s="401"/>
      <c r="U496" s="401"/>
      <c r="V496" s="401"/>
      <c r="W496" s="401"/>
      <c r="X496" s="401"/>
      <c r="Y496" s="401"/>
      <c r="Z496" s="401"/>
      <c r="AA496" s="401"/>
      <c r="AB496" s="401"/>
      <c r="AC496" s="401"/>
      <c r="AD496" s="401"/>
      <c r="AE496" s="401"/>
      <c r="AF496" s="480">
        <f t="shared" si="55"/>
        <v>0</v>
      </c>
      <c r="AG496" s="147"/>
      <c r="AH496" s="41">
        <f t="shared" si="56"/>
        <v>0</v>
      </c>
    </row>
    <row r="497" spans="1:34" ht="12.75" customHeight="1" x14ac:dyDescent="0.25">
      <c r="A497" s="632"/>
      <c r="B497" s="657"/>
      <c r="C497" s="647"/>
      <c r="D497" s="155" t="s">
        <v>257</v>
      </c>
      <c r="E497" s="156">
        <v>70</v>
      </c>
      <c r="F497" s="156" t="s">
        <v>2257</v>
      </c>
      <c r="G497" s="167">
        <f>VLOOKUP(D497,Baza_cen[],4,0)</f>
        <v>141.6</v>
      </c>
      <c r="I497" s="107">
        <f t="shared" si="53"/>
        <v>141.6</v>
      </c>
      <c r="P497" s="34"/>
      <c r="Q497" s="266" t="str">
        <f t="shared" si="54"/>
        <v>szt.</v>
      </c>
      <c r="R497" s="386"/>
      <c r="S497" s="401"/>
      <c r="T497" s="401"/>
      <c r="U497" s="401"/>
      <c r="V497" s="401"/>
      <c r="W497" s="401"/>
      <c r="X497" s="401"/>
      <c r="Y497" s="401"/>
      <c r="Z497" s="401"/>
      <c r="AA497" s="401"/>
      <c r="AB497" s="401"/>
      <c r="AC497" s="401"/>
      <c r="AD497" s="401"/>
      <c r="AE497" s="401"/>
      <c r="AF497" s="480">
        <f t="shared" si="55"/>
        <v>0</v>
      </c>
      <c r="AG497" s="147"/>
      <c r="AH497" s="41">
        <f t="shared" si="56"/>
        <v>0</v>
      </c>
    </row>
    <row r="498" spans="1:34" ht="12.75" customHeight="1" x14ac:dyDescent="0.25">
      <c r="A498" s="632"/>
      <c r="B498" s="657"/>
      <c r="C498" s="647"/>
      <c r="D498" s="155" t="s">
        <v>258</v>
      </c>
      <c r="E498" s="156">
        <v>75</v>
      </c>
      <c r="F498" s="156" t="s">
        <v>2257</v>
      </c>
      <c r="G498" s="167">
        <f>VLOOKUP(D498,Baza_cen[],4,0)</f>
        <v>148.67999999999998</v>
      </c>
      <c r="I498" s="107">
        <f t="shared" si="53"/>
        <v>148.67999999999998</v>
      </c>
      <c r="P498" s="34"/>
      <c r="Q498" s="266" t="str">
        <f t="shared" si="54"/>
        <v>szt.</v>
      </c>
      <c r="R498" s="386"/>
      <c r="S498" s="401"/>
      <c r="T498" s="401"/>
      <c r="U498" s="401"/>
      <c r="V498" s="401"/>
      <c r="W498" s="401"/>
      <c r="X498" s="401"/>
      <c r="Y498" s="401"/>
      <c r="Z498" s="401"/>
      <c r="AA498" s="401"/>
      <c r="AB498" s="401"/>
      <c r="AC498" s="401"/>
      <c r="AD498" s="401"/>
      <c r="AE498" s="401"/>
      <c r="AF498" s="480">
        <f t="shared" si="55"/>
        <v>0</v>
      </c>
      <c r="AG498" s="147"/>
      <c r="AH498" s="41">
        <f t="shared" si="56"/>
        <v>0</v>
      </c>
    </row>
    <row r="499" spans="1:34" ht="12.75" customHeight="1" x14ac:dyDescent="0.25">
      <c r="A499" s="632"/>
      <c r="B499" s="657"/>
      <c r="C499" s="647"/>
      <c r="D499" s="155" t="s">
        <v>259</v>
      </c>
      <c r="E499" s="156">
        <v>80</v>
      </c>
      <c r="F499" s="156" t="s">
        <v>2257</v>
      </c>
      <c r="G499" s="167">
        <f>VLOOKUP(D499,Baza_cen[],4,0)</f>
        <v>154.57999999999998</v>
      </c>
      <c r="I499" s="107">
        <f t="shared" si="53"/>
        <v>154.57999999999998</v>
      </c>
      <c r="P499" s="34"/>
      <c r="Q499" s="266" t="str">
        <f t="shared" si="54"/>
        <v>szt.</v>
      </c>
      <c r="R499" s="386"/>
      <c r="S499" s="401"/>
      <c r="T499" s="401"/>
      <c r="U499" s="401"/>
      <c r="V499" s="401"/>
      <c r="W499" s="401"/>
      <c r="X499" s="401"/>
      <c r="Y499" s="401"/>
      <c r="Z499" s="401"/>
      <c r="AA499" s="401"/>
      <c r="AB499" s="401"/>
      <c r="AC499" s="401"/>
      <c r="AD499" s="401"/>
      <c r="AE499" s="401"/>
      <c r="AF499" s="480">
        <f t="shared" si="55"/>
        <v>0</v>
      </c>
      <c r="AG499" s="147"/>
      <c r="AH499" s="41">
        <f t="shared" si="56"/>
        <v>0</v>
      </c>
    </row>
    <row r="500" spans="1:34" ht="12.75" customHeight="1" x14ac:dyDescent="0.25">
      <c r="A500" s="632"/>
      <c r="B500" s="657"/>
      <c r="C500" s="647"/>
      <c r="D500" s="155" t="s">
        <v>260</v>
      </c>
      <c r="E500" s="156">
        <v>85</v>
      </c>
      <c r="F500" s="156" t="s">
        <v>2257</v>
      </c>
      <c r="G500" s="167">
        <f>VLOOKUP(D500,Baza_cen[],4,0)</f>
        <v>161.66</v>
      </c>
      <c r="I500" s="107">
        <f t="shared" si="53"/>
        <v>161.66</v>
      </c>
      <c r="P500" s="34"/>
      <c r="Q500" s="266" t="str">
        <f t="shared" si="54"/>
        <v>szt.</v>
      </c>
      <c r="R500" s="386"/>
      <c r="S500" s="401"/>
      <c r="T500" s="401"/>
      <c r="U500" s="401"/>
      <c r="V500" s="401"/>
      <c r="W500" s="401"/>
      <c r="X500" s="401"/>
      <c r="Y500" s="401"/>
      <c r="Z500" s="401"/>
      <c r="AA500" s="401"/>
      <c r="AB500" s="401"/>
      <c r="AC500" s="401"/>
      <c r="AD500" s="401"/>
      <c r="AE500" s="401"/>
      <c r="AF500" s="480">
        <f t="shared" si="55"/>
        <v>0</v>
      </c>
      <c r="AG500" s="147"/>
      <c r="AH500" s="41">
        <f t="shared" si="56"/>
        <v>0</v>
      </c>
    </row>
    <row r="501" spans="1:34" ht="12.75" customHeight="1" x14ac:dyDescent="0.25">
      <c r="A501" s="632"/>
      <c r="B501" s="657"/>
      <c r="C501" s="647"/>
      <c r="D501" s="155" t="s">
        <v>261</v>
      </c>
      <c r="E501" s="156">
        <v>90</v>
      </c>
      <c r="F501" s="156" t="s">
        <v>2257</v>
      </c>
      <c r="G501" s="167">
        <f>VLOOKUP(D501,Baza_cen[],4,0)</f>
        <v>171.1</v>
      </c>
      <c r="I501" s="107">
        <f t="shared" si="53"/>
        <v>171.1</v>
      </c>
      <c r="P501" s="34"/>
      <c r="Q501" s="266" t="str">
        <f t="shared" si="54"/>
        <v>szt.</v>
      </c>
      <c r="R501" s="386"/>
      <c r="S501" s="401"/>
      <c r="T501" s="401"/>
      <c r="U501" s="401"/>
      <c r="V501" s="401"/>
      <c r="W501" s="401"/>
      <c r="X501" s="401"/>
      <c r="Y501" s="401"/>
      <c r="Z501" s="401"/>
      <c r="AA501" s="401"/>
      <c r="AB501" s="401"/>
      <c r="AC501" s="401"/>
      <c r="AD501" s="401"/>
      <c r="AE501" s="401"/>
      <c r="AF501" s="480">
        <f t="shared" si="55"/>
        <v>0</v>
      </c>
      <c r="AG501" s="147"/>
      <c r="AH501" s="41">
        <f t="shared" si="56"/>
        <v>0</v>
      </c>
    </row>
    <row r="502" spans="1:34" ht="12.75" customHeight="1" x14ac:dyDescent="0.25">
      <c r="A502" s="632"/>
      <c r="B502" s="657"/>
      <c r="C502" s="647"/>
      <c r="D502" s="155" t="s">
        <v>262</v>
      </c>
      <c r="E502" s="156">
        <v>95</v>
      </c>
      <c r="F502" s="156" t="s">
        <v>2257</v>
      </c>
      <c r="G502" s="167">
        <f>VLOOKUP(D502,Baza_cen[],4,0)</f>
        <v>178.17999999999998</v>
      </c>
      <c r="I502" s="107">
        <f t="shared" si="53"/>
        <v>178.17999999999998</v>
      </c>
      <c r="P502" s="34"/>
      <c r="Q502" s="266" t="str">
        <f t="shared" si="54"/>
        <v>szt.</v>
      </c>
      <c r="R502" s="386"/>
      <c r="S502" s="401"/>
      <c r="T502" s="401"/>
      <c r="U502" s="401"/>
      <c r="V502" s="401"/>
      <c r="W502" s="401"/>
      <c r="X502" s="401"/>
      <c r="Y502" s="401"/>
      <c r="Z502" s="401"/>
      <c r="AA502" s="401"/>
      <c r="AB502" s="401"/>
      <c r="AC502" s="401"/>
      <c r="AD502" s="401"/>
      <c r="AE502" s="401"/>
      <c r="AF502" s="480">
        <f t="shared" si="55"/>
        <v>0</v>
      </c>
      <c r="AG502" s="147"/>
      <c r="AH502" s="41">
        <f t="shared" si="56"/>
        <v>0</v>
      </c>
    </row>
    <row r="503" spans="1:34" ht="12.75" customHeight="1" x14ac:dyDescent="0.25">
      <c r="A503" s="632"/>
      <c r="B503" s="657"/>
      <c r="C503" s="647"/>
      <c r="D503" s="155" t="s">
        <v>263</v>
      </c>
      <c r="E503" s="156">
        <v>100</v>
      </c>
      <c r="F503" s="156" t="s">
        <v>2257</v>
      </c>
      <c r="G503" s="167">
        <f>VLOOKUP(D503,Baza_cen[],4,0)</f>
        <v>181.72</v>
      </c>
      <c r="I503" s="107">
        <f t="shared" si="53"/>
        <v>181.72</v>
      </c>
      <c r="P503" s="34"/>
      <c r="Q503" s="266" t="str">
        <f t="shared" si="54"/>
        <v>szt.</v>
      </c>
      <c r="R503" s="386"/>
      <c r="S503" s="401"/>
      <c r="T503" s="401"/>
      <c r="U503" s="401"/>
      <c r="V503" s="401"/>
      <c r="W503" s="401"/>
      <c r="X503" s="401"/>
      <c r="Y503" s="401"/>
      <c r="Z503" s="401"/>
      <c r="AA503" s="401"/>
      <c r="AB503" s="401"/>
      <c r="AC503" s="401"/>
      <c r="AD503" s="401"/>
      <c r="AE503" s="401"/>
      <c r="AF503" s="480">
        <f t="shared" si="55"/>
        <v>0</v>
      </c>
      <c r="AG503" s="147"/>
      <c r="AH503" s="41">
        <f t="shared" si="56"/>
        <v>0</v>
      </c>
    </row>
    <row r="504" spans="1:34" ht="12.75" customHeight="1" x14ac:dyDescent="0.25">
      <c r="A504" s="632"/>
      <c r="B504" s="657"/>
      <c r="C504" s="647"/>
      <c r="D504" s="155" t="s">
        <v>264</v>
      </c>
      <c r="E504" s="156">
        <v>105</v>
      </c>
      <c r="F504" s="156" t="s">
        <v>2257</v>
      </c>
      <c r="G504" s="167">
        <f>VLOOKUP(D504,Baza_cen[],4,0)</f>
        <v>189.98</v>
      </c>
      <c r="I504" s="107">
        <f t="shared" si="53"/>
        <v>189.98</v>
      </c>
      <c r="P504" s="34"/>
      <c r="Q504" s="266" t="str">
        <f t="shared" si="54"/>
        <v>szt.</v>
      </c>
      <c r="R504" s="386"/>
      <c r="S504" s="401"/>
      <c r="T504" s="401"/>
      <c r="U504" s="401"/>
      <c r="V504" s="401"/>
      <c r="W504" s="401"/>
      <c r="X504" s="401"/>
      <c r="Y504" s="401"/>
      <c r="Z504" s="401"/>
      <c r="AA504" s="401"/>
      <c r="AB504" s="401"/>
      <c r="AC504" s="401"/>
      <c r="AD504" s="401"/>
      <c r="AE504" s="401"/>
      <c r="AF504" s="480">
        <f t="shared" si="55"/>
        <v>0</v>
      </c>
      <c r="AG504" s="147"/>
      <c r="AH504" s="41">
        <f t="shared" si="56"/>
        <v>0</v>
      </c>
    </row>
    <row r="505" spans="1:34" ht="12.75" customHeight="1" x14ac:dyDescent="0.25">
      <c r="A505" s="632"/>
      <c r="B505" s="657"/>
      <c r="C505" s="647"/>
      <c r="D505" s="155" t="s">
        <v>265</v>
      </c>
      <c r="E505" s="156">
        <v>110</v>
      </c>
      <c r="F505" s="156" t="s">
        <v>2257</v>
      </c>
      <c r="G505" s="167">
        <f>VLOOKUP(D505,Baza_cen[],4,0)</f>
        <v>195.88</v>
      </c>
      <c r="I505" s="107">
        <f t="shared" si="53"/>
        <v>195.88</v>
      </c>
      <c r="P505" s="34"/>
      <c r="Q505" s="266" t="str">
        <f t="shared" si="54"/>
        <v>szt.</v>
      </c>
      <c r="R505" s="386"/>
      <c r="S505" s="401"/>
      <c r="T505" s="401"/>
      <c r="U505" s="401"/>
      <c r="V505" s="401"/>
      <c r="W505" s="401"/>
      <c r="X505" s="401"/>
      <c r="Y505" s="401"/>
      <c r="Z505" s="401"/>
      <c r="AA505" s="401"/>
      <c r="AB505" s="401"/>
      <c r="AC505" s="401"/>
      <c r="AD505" s="401"/>
      <c r="AE505" s="401"/>
      <c r="AF505" s="480">
        <f t="shared" si="55"/>
        <v>0</v>
      </c>
      <c r="AG505" s="147"/>
      <c r="AH505" s="41">
        <f t="shared" si="56"/>
        <v>0</v>
      </c>
    </row>
    <row r="506" spans="1:34" ht="12.75" customHeight="1" x14ac:dyDescent="0.25">
      <c r="A506" s="632"/>
      <c r="B506" s="657"/>
      <c r="C506" s="647"/>
      <c r="D506" s="155" t="s">
        <v>266</v>
      </c>
      <c r="E506" s="156">
        <v>115</v>
      </c>
      <c r="F506" s="156" t="s">
        <v>2257</v>
      </c>
      <c r="G506" s="167">
        <f>VLOOKUP(D506,Baza_cen[],4,0)</f>
        <v>204.14</v>
      </c>
      <c r="I506" s="107">
        <f t="shared" si="53"/>
        <v>204.14</v>
      </c>
      <c r="P506" s="34"/>
      <c r="Q506" s="266" t="str">
        <f t="shared" si="54"/>
        <v>szt.</v>
      </c>
      <c r="R506" s="386"/>
      <c r="S506" s="401"/>
      <c r="T506" s="401"/>
      <c r="U506" s="401"/>
      <c r="V506" s="401"/>
      <c r="W506" s="401"/>
      <c r="X506" s="401"/>
      <c r="Y506" s="401"/>
      <c r="Z506" s="401"/>
      <c r="AA506" s="401"/>
      <c r="AB506" s="401"/>
      <c r="AC506" s="401"/>
      <c r="AD506" s="401"/>
      <c r="AE506" s="401"/>
      <c r="AF506" s="480">
        <f t="shared" si="55"/>
        <v>0</v>
      </c>
      <c r="AG506" s="147"/>
      <c r="AH506" s="41">
        <f t="shared" si="56"/>
        <v>0</v>
      </c>
    </row>
    <row r="507" spans="1:34" ht="12.75" customHeight="1" x14ac:dyDescent="0.25">
      <c r="A507" s="632"/>
      <c r="B507" s="657"/>
      <c r="C507" s="647"/>
      <c r="D507" s="155" t="s">
        <v>267</v>
      </c>
      <c r="E507" s="156">
        <v>120</v>
      </c>
      <c r="F507" s="156" t="s">
        <v>2257</v>
      </c>
      <c r="G507" s="167">
        <f>VLOOKUP(D507,Baza_cen[],4,0)</f>
        <v>208.85999999999999</v>
      </c>
      <c r="I507" s="107">
        <f t="shared" si="53"/>
        <v>208.85999999999999</v>
      </c>
      <c r="P507" s="34"/>
      <c r="Q507" s="266" t="str">
        <f t="shared" si="54"/>
        <v>szt.</v>
      </c>
      <c r="R507" s="386"/>
      <c r="S507" s="401"/>
      <c r="T507" s="401"/>
      <c r="U507" s="401"/>
      <c r="V507" s="401"/>
      <c r="W507" s="401"/>
      <c r="X507" s="401"/>
      <c r="Y507" s="401"/>
      <c r="Z507" s="401"/>
      <c r="AA507" s="401"/>
      <c r="AB507" s="401"/>
      <c r="AC507" s="401"/>
      <c r="AD507" s="401"/>
      <c r="AE507" s="401"/>
      <c r="AF507" s="480">
        <f t="shared" si="55"/>
        <v>0</v>
      </c>
      <c r="AG507" s="147"/>
      <c r="AH507" s="41">
        <f t="shared" si="56"/>
        <v>0</v>
      </c>
    </row>
    <row r="508" spans="1:34" ht="12.75" customHeight="1" x14ac:dyDescent="0.25">
      <c r="A508" s="632"/>
      <c r="B508" s="657"/>
      <c r="C508" s="647"/>
      <c r="D508" s="155" t="s">
        <v>268</v>
      </c>
      <c r="E508" s="156">
        <v>125</v>
      </c>
      <c r="F508" s="156" t="s">
        <v>2257</v>
      </c>
      <c r="G508" s="167">
        <f>VLOOKUP(D508,Baza_cen[],4,0)</f>
        <v>217.11999999999998</v>
      </c>
      <c r="I508" s="107">
        <f t="shared" si="53"/>
        <v>217.11999999999998</v>
      </c>
      <c r="P508" s="34"/>
      <c r="Q508" s="266" t="str">
        <f t="shared" si="54"/>
        <v>szt.</v>
      </c>
      <c r="R508" s="386"/>
      <c r="S508" s="401"/>
      <c r="T508" s="401"/>
      <c r="U508" s="401"/>
      <c r="V508" s="401"/>
      <c r="W508" s="401"/>
      <c r="X508" s="401"/>
      <c r="Y508" s="401"/>
      <c r="Z508" s="401"/>
      <c r="AA508" s="401"/>
      <c r="AB508" s="401"/>
      <c r="AC508" s="401"/>
      <c r="AD508" s="401"/>
      <c r="AE508" s="401"/>
      <c r="AF508" s="480">
        <f t="shared" si="55"/>
        <v>0</v>
      </c>
      <c r="AG508" s="147"/>
      <c r="AH508" s="41">
        <f t="shared" si="56"/>
        <v>0</v>
      </c>
    </row>
    <row r="509" spans="1:34" ht="12.75" customHeight="1" x14ac:dyDescent="0.25">
      <c r="A509" s="632"/>
      <c r="B509" s="657"/>
      <c r="C509" s="647"/>
      <c r="D509" s="155" t="s">
        <v>269</v>
      </c>
      <c r="E509" s="156">
        <v>130</v>
      </c>
      <c r="F509" s="156" t="s">
        <v>2257</v>
      </c>
      <c r="G509" s="167">
        <f>VLOOKUP(D509,Baza_cen[],4,0)</f>
        <v>221.83999999999997</v>
      </c>
      <c r="I509" s="107">
        <f t="shared" si="53"/>
        <v>221.83999999999997</v>
      </c>
      <c r="P509" s="34"/>
      <c r="Q509" s="266" t="str">
        <f t="shared" si="54"/>
        <v>szt.</v>
      </c>
      <c r="R509" s="386"/>
      <c r="S509" s="401"/>
      <c r="T509" s="401"/>
      <c r="U509" s="401"/>
      <c r="V509" s="401"/>
      <c r="W509" s="401"/>
      <c r="X509" s="401"/>
      <c r="Y509" s="401"/>
      <c r="Z509" s="401"/>
      <c r="AA509" s="401"/>
      <c r="AB509" s="401"/>
      <c r="AC509" s="401"/>
      <c r="AD509" s="401"/>
      <c r="AE509" s="401"/>
      <c r="AF509" s="480">
        <f t="shared" si="55"/>
        <v>0</v>
      </c>
      <c r="AG509" s="147"/>
      <c r="AH509" s="41">
        <f t="shared" si="56"/>
        <v>0</v>
      </c>
    </row>
    <row r="510" spans="1:34" ht="12.75" customHeight="1" x14ac:dyDescent="0.25">
      <c r="A510" s="632"/>
      <c r="B510" s="657"/>
      <c r="C510" s="647"/>
      <c r="D510" s="155" t="s">
        <v>270</v>
      </c>
      <c r="E510" s="156">
        <v>135</v>
      </c>
      <c r="F510" s="156" t="s">
        <v>2257</v>
      </c>
      <c r="G510" s="167">
        <f>VLOOKUP(D510,Baza_cen[],4,0)</f>
        <v>232.45999999999998</v>
      </c>
      <c r="I510" s="107">
        <f t="shared" si="53"/>
        <v>232.45999999999998</v>
      </c>
      <c r="P510" s="34"/>
      <c r="Q510" s="266" t="str">
        <f t="shared" si="54"/>
        <v>szt.</v>
      </c>
      <c r="R510" s="386"/>
      <c r="S510" s="401"/>
      <c r="T510" s="401"/>
      <c r="U510" s="401"/>
      <c r="V510" s="401"/>
      <c r="W510" s="401"/>
      <c r="X510" s="401"/>
      <c r="Y510" s="401"/>
      <c r="Z510" s="401"/>
      <c r="AA510" s="401"/>
      <c r="AB510" s="401"/>
      <c r="AC510" s="401"/>
      <c r="AD510" s="401"/>
      <c r="AE510" s="401"/>
      <c r="AF510" s="480">
        <f t="shared" si="55"/>
        <v>0</v>
      </c>
      <c r="AG510" s="147"/>
      <c r="AH510" s="41">
        <f t="shared" si="56"/>
        <v>0</v>
      </c>
    </row>
    <row r="511" spans="1:34" ht="12.75" customHeight="1" x14ac:dyDescent="0.25">
      <c r="A511" s="632"/>
      <c r="B511" s="657"/>
      <c r="C511" s="647"/>
      <c r="D511" s="155" t="s">
        <v>271</v>
      </c>
      <c r="E511" s="156">
        <v>140</v>
      </c>
      <c r="F511" s="156" t="s">
        <v>2257</v>
      </c>
      <c r="G511" s="167">
        <f>VLOOKUP(D511,Baza_cen[],4,0)</f>
        <v>238.35999999999999</v>
      </c>
      <c r="I511" s="107">
        <f t="shared" si="53"/>
        <v>238.35999999999999</v>
      </c>
      <c r="P511" s="34"/>
      <c r="Q511" s="266" t="str">
        <f t="shared" si="54"/>
        <v>szt.</v>
      </c>
      <c r="R511" s="386"/>
      <c r="S511" s="401"/>
      <c r="T511" s="401"/>
      <c r="U511" s="401"/>
      <c r="V511" s="401"/>
      <c r="W511" s="401"/>
      <c r="X511" s="401"/>
      <c r="Y511" s="401"/>
      <c r="Z511" s="401"/>
      <c r="AA511" s="401"/>
      <c r="AB511" s="401"/>
      <c r="AC511" s="401"/>
      <c r="AD511" s="401"/>
      <c r="AE511" s="401"/>
      <c r="AF511" s="480">
        <f t="shared" si="55"/>
        <v>0</v>
      </c>
      <c r="AG511" s="147"/>
      <c r="AH511" s="41">
        <f t="shared" si="56"/>
        <v>0</v>
      </c>
    </row>
    <row r="512" spans="1:34" ht="12.75" customHeight="1" x14ac:dyDescent="0.25">
      <c r="A512" s="632"/>
      <c r="B512" s="657"/>
      <c r="C512" s="647"/>
      <c r="D512" s="155" t="s">
        <v>272</v>
      </c>
      <c r="E512" s="156">
        <v>145</v>
      </c>
      <c r="F512" s="156" t="s">
        <v>2257</v>
      </c>
      <c r="G512" s="167">
        <f>VLOOKUP(D512,Baza_cen[],4,0)</f>
        <v>241.89999999999998</v>
      </c>
      <c r="I512" s="107">
        <f t="shared" si="53"/>
        <v>241.89999999999998</v>
      </c>
      <c r="P512" s="34"/>
      <c r="Q512" s="266" t="str">
        <f t="shared" si="54"/>
        <v>szt.</v>
      </c>
      <c r="R512" s="386"/>
      <c r="S512" s="401"/>
      <c r="T512" s="401"/>
      <c r="U512" s="401"/>
      <c r="V512" s="401"/>
      <c r="W512" s="401"/>
      <c r="X512" s="401"/>
      <c r="Y512" s="401"/>
      <c r="Z512" s="401"/>
      <c r="AA512" s="401"/>
      <c r="AB512" s="401"/>
      <c r="AC512" s="401"/>
      <c r="AD512" s="401"/>
      <c r="AE512" s="401"/>
      <c r="AF512" s="480">
        <f t="shared" si="55"/>
        <v>0</v>
      </c>
      <c r="AG512" s="147"/>
      <c r="AH512" s="41">
        <f t="shared" si="56"/>
        <v>0</v>
      </c>
    </row>
    <row r="513" spans="1:34" ht="12.75" customHeight="1" x14ac:dyDescent="0.25">
      <c r="A513" s="632"/>
      <c r="B513" s="657"/>
      <c r="C513" s="647"/>
      <c r="D513" s="155" t="s">
        <v>273</v>
      </c>
      <c r="E513" s="156">
        <v>150</v>
      </c>
      <c r="F513" s="156" t="s">
        <v>2257</v>
      </c>
      <c r="G513" s="167">
        <f>VLOOKUP(D513,Baza_cen[],4,0)</f>
        <v>245.44</v>
      </c>
      <c r="I513" s="107">
        <f t="shared" si="53"/>
        <v>245.44</v>
      </c>
      <c r="P513" s="34"/>
      <c r="Q513" s="266" t="str">
        <f t="shared" si="54"/>
        <v>szt.</v>
      </c>
      <c r="R513" s="386"/>
      <c r="S513" s="401"/>
      <c r="T513" s="401"/>
      <c r="U513" s="401"/>
      <c r="V513" s="401"/>
      <c r="W513" s="401"/>
      <c r="X513" s="401"/>
      <c r="Y513" s="401"/>
      <c r="Z513" s="401"/>
      <c r="AA513" s="401"/>
      <c r="AB513" s="401"/>
      <c r="AC513" s="401"/>
      <c r="AD513" s="401"/>
      <c r="AE513" s="401"/>
      <c r="AF513" s="480">
        <f t="shared" si="55"/>
        <v>0</v>
      </c>
      <c r="AG513" s="147"/>
      <c r="AH513" s="41">
        <f t="shared" si="56"/>
        <v>0</v>
      </c>
    </row>
    <row r="514" spans="1:34" ht="12.75" customHeight="1" x14ac:dyDescent="0.25">
      <c r="A514" s="632"/>
      <c r="B514" s="657"/>
      <c r="C514" s="647"/>
      <c r="D514" s="155" t="s">
        <v>274</v>
      </c>
      <c r="E514" s="156">
        <v>155</v>
      </c>
      <c r="F514" s="156" t="s">
        <v>2257</v>
      </c>
      <c r="G514" s="167">
        <f>VLOOKUP(D514,Baza_cen[],4,0)</f>
        <v>254.88</v>
      </c>
      <c r="I514" s="107">
        <f t="shared" si="53"/>
        <v>254.88</v>
      </c>
      <c r="P514" s="34"/>
      <c r="Q514" s="266" t="str">
        <f t="shared" si="54"/>
        <v>szt.</v>
      </c>
      <c r="R514" s="386"/>
      <c r="S514" s="401"/>
      <c r="T514" s="401"/>
      <c r="U514" s="401"/>
      <c r="V514" s="401"/>
      <c r="W514" s="401"/>
      <c r="X514" s="401"/>
      <c r="Y514" s="401"/>
      <c r="Z514" s="401"/>
      <c r="AA514" s="401"/>
      <c r="AB514" s="401"/>
      <c r="AC514" s="401"/>
      <c r="AD514" s="401"/>
      <c r="AE514" s="401"/>
      <c r="AF514" s="480">
        <f t="shared" si="55"/>
        <v>0</v>
      </c>
      <c r="AG514" s="147"/>
      <c r="AH514" s="41">
        <f t="shared" si="56"/>
        <v>0</v>
      </c>
    </row>
    <row r="515" spans="1:34" ht="12.75" customHeight="1" x14ac:dyDescent="0.25">
      <c r="A515" s="632"/>
      <c r="B515" s="657"/>
      <c r="C515" s="647"/>
      <c r="D515" s="155" t="s">
        <v>275</v>
      </c>
      <c r="E515" s="156">
        <v>160</v>
      </c>
      <c r="F515" s="156" t="s">
        <v>2257</v>
      </c>
      <c r="G515" s="167">
        <f>VLOOKUP(D515,Baza_cen[],4,0)</f>
        <v>260.77999999999997</v>
      </c>
      <c r="I515" s="107">
        <f t="shared" si="53"/>
        <v>260.77999999999997</v>
      </c>
      <c r="P515" s="34"/>
      <c r="Q515" s="266" t="str">
        <f t="shared" si="54"/>
        <v>szt.</v>
      </c>
      <c r="R515" s="386"/>
      <c r="S515" s="401"/>
      <c r="T515" s="401"/>
      <c r="U515" s="401"/>
      <c r="V515" s="401"/>
      <c r="W515" s="401"/>
      <c r="X515" s="401"/>
      <c r="Y515" s="401"/>
      <c r="Z515" s="401"/>
      <c r="AA515" s="401"/>
      <c r="AB515" s="401"/>
      <c r="AC515" s="401"/>
      <c r="AD515" s="401"/>
      <c r="AE515" s="401"/>
      <c r="AF515" s="480">
        <f t="shared" si="55"/>
        <v>0</v>
      </c>
      <c r="AG515" s="147"/>
      <c r="AH515" s="41">
        <f t="shared" si="56"/>
        <v>0</v>
      </c>
    </row>
    <row r="516" spans="1:34" ht="12.75" customHeight="1" x14ac:dyDescent="0.25">
      <c r="A516" s="632"/>
      <c r="B516" s="657"/>
      <c r="C516" s="647"/>
      <c r="D516" s="155" t="s">
        <v>276</v>
      </c>
      <c r="E516" s="156">
        <v>165</v>
      </c>
      <c r="F516" s="156" t="s">
        <v>2257</v>
      </c>
      <c r="G516" s="167">
        <f>VLOOKUP(D516,Baza_cen[],4,0)</f>
        <v>266.68</v>
      </c>
      <c r="I516" s="107">
        <f t="shared" si="53"/>
        <v>266.68</v>
      </c>
      <c r="P516" s="34"/>
      <c r="Q516" s="266" t="str">
        <f t="shared" si="54"/>
        <v>szt.</v>
      </c>
      <c r="R516" s="386"/>
      <c r="S516" s="401"/>
      <c r="T516" s="401"/>
      <c r="U516" s="401"/>
      <c r="V516" s="401"/>
      <c r="W516" s="401"/>
      <c r="X516" s="401"/>
      <c r="Y516" s="401"/>
      <c r="Z516" s="401"/>
      <c r="AA516" s="401"/>
      <c r="AB516" s="401"/>
      <c r="AC516" s="401"/>
      <c r="AD516" s="401"/>
      <c r="AE516" s="401"/>
      <c r="AF516" s="480">
        <f t="shared" si="55"/>
        <v>0</v>
      </c>
      <c r="AG516" s="147"/>
      <c r="AH516" s="41">
        <f t="shared" si="56"/>
        <v>0</v>
      </c>
    </row>
    <row r="517" spans="1:34" ht="12.75" customHeight="1" x14ac:dyDescent="0.25">
      <c r="A517" s="632"/>
      <c r="B517" s="657"/>
      <c r="C517" s="647"/>
      <c r="D517" s="155" t="s">
        <v>277</v>
      </c>
      <c r="E517" s="156">
        <v>170</v>
      </c>
      <c r="F517" s="156" t="s">
        <v>2257</v>
      </c>
      <c r="G517" s="167">
        <f>VLOOKUP(D517,Baza_cen[],4,0)</f>
        <v>272.58</v>
      </c>
      <c r="I517" s="107">
        <f t="shared" si="53"/>
        <v>272.58</v>
      </c>
      <c r="P517" s="34"/>
      <c r="Q517" s="266" t="str">
        <f t="shared" si="54"/>
        <v>szt.</v>
      </c>
      <c r="R517" s="386"/>
      <c r="S517" s="401"/>
      <c r="T517" s="401"/>
      <c r="U517" s="401"/>
      <c r="V517" s="401"/>
      <c r="W517" s="401"/>
      <c r="X517" s="401"/>
      <c r="Y517" s="401"/>
      <c r="Z517" s="401"/>
      <c r="AA517" s="401"/>
      <c r="AB517" s="401"/>
      <c r="AC517" s="401"/>
      <c r="AD517" s="401"/>
      <c r="AE517" s="401"/>
      <c r="AF517" s="480">
        <f t="shared" si="55"/>
        <v>0</v>
      </c>
      <c r="AG517" s="147"/>
      <c r="AH517" s="41">
        <f t="shared" si="56"/>
        <v>0</v>
      </c>
    </row>
    <row r="518" spans="1:34" ht="12.75" customHeight="1" x14ac:dyDescent="0.25">
      <c r="A518" s="632"/>
      <c r="B518" s="657"/>
      <c r="C518" s="647"/>
      <c r="D518" s="158" t="s">
        <v>278</v>
      </c>
      <c r="E518" s="159">
        <v>175</v>
      </c>
      <c r="F518" s="159" t="s">
        <v>2257</v>
      </c>
      <c r="G518" s="168">
        <f>VLOOKUP(D518,Baza_cen[],4,0)</f>
        <v>276.12</v>
      </c>
      <c r="I518" s="107">
        <f t="shared" si="53"/>
        <v>276.12</v>
      </c>
      <c r="P518" s="34"/>
      <c r="Q518" s="266" t="str">
        <f t="shared" si="54"/>
        <v>szt.</v>
      </c>
      <c r="R518" s="386"/>
      <c r="S518" s="401"/>
      <c r="T518" s="401"/>
      <c r="U518" s="401"/>
      <c r="V518" s="401"/>
      <c r="W518" s="401"/>
      <c r="X518" s="401"/>
      <c r="Y518" s="401"/>
      <c r="Z518" s="401"/>
      <c r="AA518" s="401"/>
      <c r="AB518" s="401"/>
      <c r="AC518" s="401"/>
      <c r="AD518" s="401"/>
      <c r="AE518" s="401"/>
      <c r="AF518" s="480">
        <f t="shared" si="55"/>
        <v>0</v>
      </c>
      <c r="AG518" s="147"/>
      <c r="AH518" s="41">
        <f t="shared" si="56"/>
        <v>0</v>
      </c>
    </row>
    <row r="519" spans="1:34" ht="12.75" customHeight="1" x14ac:dyDescent="0.25">
      <c r="A519" s="632"/>
      <c r="B519" s="657"/>
      <c r="C519" s="647"/>
      <c r="D519" s="570" t="s">
        <v>279</v>
      </c>
      <c r="E519" s="571">
        <v>180</v>
      </c>
      <c r="F519" s="571" t="s">
        <v>2257</v>
      </c>
      <c r="G519" s="572">
        <f>VLOOKUP(D519,Baza_cen[],4,0)</f>
        <v>283.2</v>
      </c>
      <c r="I519" s="107">
        <f t="shared" si="53"/>
        <v>283.2</v>
      </c>
      <c r="P519" s="34"/>
      <c r="Q519" s="266" t="str">
        <f t="shared" si="54"/>
        <v>szt.</v>
      </c>
      <c r="R519" s="386"/>
      <c r="S519" s="401"/>
      <c r="T519" s="401"/>
      <c r="U519" s="401"/>
      <c r="V519" s="401"/>
      <c r="W519" s="401"/>
      <c r="X519" s="401"/>
      <c r="Y519" s="401"/>
      <c r="Z519" s="401"/>
      <c r="AA519" s="401"/>
      <c r="AB519" s="401"/>
      <c r="AC519" s="401"/>
      <c r="AD519" s="401"/>
      <c r="AE519" s="401"/>
      <c r="AF519" s="480">
        <f t="shared" si="55"/>
        <v>0</v>
      </c>
      <c r="AG519" s="147"/>
      <c r="AH519" s="41">
        <f t="shared" si="56"/>
        <v>0</v>
      </c>
    </row>
    <row r="520" spans="1:34" ht="12.75" customHeight="1" x14ac:dyDescent="0.25">
      <c r="A520" s="632"/>
      <c r="B520" s="657"/>
      <c r="C520" s="647"/>
      <c r="D520" s="570" t="s">
        <v>280</v>
      </c>
      <c r="E520" s="571">
        <v>185</v>
      </c>
      <c r="F520" s="571" t="s">
        <v>2257</v>
      </c>
      <c r="G520" s="572">
        <f>VLOOKUP(D520,Baza_cen[],4,0)</f>
        <v>302.08</v>
      </c>
      <c r="I520" s="107">
        <f t="shared" si="53"/>
        <v>302.08</v>
      </c>
      <c r="P520" s="34"/>
      <c r="Q520" s="266" t="str">
        <f t="shared" si="54"/>
        <v>szt.</v>
      </c>
      <c r="R520" s="386"/>
      <c r="S520" s="401"/>
      <c r="T520" s="401"/>
      <c r="U520" s="401"/>
      <c r="V520" s="401"/>
      <c r="W520" s="401"/>
      <c r="X520" s="401"/>
      <c r="Y520" s="401"/>
      <c r="Z520" s="401"/>
      <c r="AA520" s="401"/>
      <c r="AB520" s="401"/>
      <c r="AC520" s="401"/>
      <c r="AD520" s="401"/>
      <c r="AE520" s="401"/>
      <c r="AF520" s="480">
        <f t="shared" si="55"/>
        <v>0</v>
      </c>
      <c r="AG520" s="147"/>
      <c r="AH520" s="41">
        <f t="shared" si="56"/>
        <v>0</v>
      </c>
    </row>
    <row r="521" spans="1:34" ht="12.75" customHeight="1" x14ac:dyDescent="0.25">
      <c r="A521" s="632"/>
      <c r="B521" s="657"/>
      <c r="C521" s="647"/>
      <c r="D521" s="582" t="s">
        <v>281</v>
      </c>
      <c r="E521" s="583">
        <v>190</v>
      </c>
      <c r="F521" s="583" t="s">
        <v>2257</v>
      </c>
      <c r="G521" s="585">
        <f>VLOOKUP(D521,Baza_cen[],4,0)</f>
        <v>316.24</v>
      </c>
      <c r="I521" s="107">
        <f t="shared" si="53"/>
        <v>316.24</v>
      </c>
      <c r="P521" s="34"/>
      <c r="Q521" s="266" t="str">
        <f t="shared" si="54"/>
        <v>szt.</v>
      </c>
      <c r="R521" s="386"/>
      <c r="S521" s="401"/>
      <c r="T521" s="401"/>
      <c r="U521" s="401"/>
      <c r="V521" s="401"/>
      <c r="W521" s="401"/>
      <c r="X521" s="401"/>
      <c r="Y521" s="401"/>
      <c r="Z521" s="401"/>
      <c r="AA521" s="401"/>
      <c r="AB521" s="401"/>
      <c r="AC521" s="401"/>
      <c r="AD521" s="401"/>
      <c r="AE521" s="401"/>
      <c r="AF521" s="480">
        <f t="shared" si="55"/>
        <v>0</v>
      </c>
      <c r="AG521" s="147"/>
      <c r="AH521" s="41">
        <f t="shared" si="56"/>
        <v>0</v>
      </c>
    </row>
    <row r="522" spans="1:34" ht="12.75" customHeight="1" x14ac:dyDescent="0.25">
      <c r="A522" s="632"/>
      <c r="B522" s="657"/>
      <c r="C522" s="647"/>
      <c r="D522" s="594" t="s">
        <v>38266</v>
      </c>
      <c r="E522" s="595">
        <v>55</v>
      </c>
      <c r="F522" s="598" t="s">
        <v>2258</v>
      </c>
      <c r="G522" s="597">
        <f>VLOOKUP(D522,Baza_cen[],4,0)</f>
        <v>130.97999999999999</v>
      </c>
      <c r="I522" s="107">
        <f t="shared" ref="I522:I549" si="57">G522*(1-$I$3)</f>
        <v>130.97999999999999</v>
      </c>
      <c r="P522" s="34"/>
      <c r="Q522" s="266" t="str">
        <f t="shared" si="54"/>
        <v>szt.</v>
      </c>
      <c r="R522" s="386"/>
      <c r="S522" s="401"/>
      <c r="T522" s="401"/>
      <c r="U522" s="401"/>
      <c r="V522" s="401"/>
      <c r="W522" s="401"/>
      <c r="X522" s="401"/>
      <c r="Y522" s="401"/>
      <c r="Z522" s="401"/>
      <c r="AA522" s="401"/>
      <c r="AB522" s="401"/>
      <c r="AC522" s="401"/>
      <c r="AD522" s="401"/>
      <c r="AE522" s="401"/>
      <c r="AF522" s="480">
        <f t="shared" ref="AF522:AF549" si="58">P522*$J$1</f>
        <v>0</v>
      </c>
      <c r="AG522" s="147"/>
      <c r="AH522" s="41">
        <f t="shared" ref="AH522:AH549" si="59">AF522*I522</f>
        <v>0</v>
      </c>
    </row>
    <row r="523" spans="1:34" ht="12.75" customHeight="1" x14ac:dyDescent="0.25">
      <c r="A523" s="632"/>
      <c r="B523" s="657"/>
      <c r="C523" s="647"/>
      <c r="D523" s="570" t="s">
        <v>38267</v>
      </c>
      <c r="E523" s="571">
        <v>60</v>
      </c>
      <c r="F523" s="573" t="s">
        <v>2258</v>
      </c>
      <c r="G523" s="572">
        <f>VLOOKUP(D523,Baza_cen[],4,0)</f>
        <v>139.23999999999998</v>
      </c>
      <c r="I523" s="107">
        <f t="shared" si="57"/>
        <v>139.23999999999998</v>
      </c>
      <c r="P523" s="34"/>
      <c r="Q523" s="266" t="str">
        <f t="shared" si="54"/>
        <v>szt.</v>
      </c>
      <c r="R523" s="386"/>
      <c r="S523" s="401"/>
      <c r="T523" s="401"/>
      <c r="U523" s="401"/>
      <c r="V523" s="401"/>
      <c r="W523" s="401"/>
      <c r="X523" s="401"/>
      <c r="Y523" s="401"/>
      <c r="Z523" s="401"/>
      <c r="AA523" s="401"/>
      <c r="AB523" s="401"/>
      <c r="AC523" s="401"/>
      <c r="AD523" s="401"/>
      <c r="AE523" s="401"/>
      <c r="AF523" s="480">
        <f t="shared" si="58"/>
        <v>0</v>
      </c>
      <c r="AG523" s="147"/>
      <c r="AH523" s="41">
        <f t="shared" si="59"/>
        <v>0</v>
      </c>
    </row>
    <row r="524" spans="1:34" ht="12.75" customHeight="1" x14ac:dyDescent="0.25">
      <c r="A524" s="632"/>
      <c r="B524" s="657"/>
      <c r="C524" s="647"/>
      <c r="D524" s="570" t="s">
        <v>38268</v>
      </c>
      <c r="E524" s="571">
        <v>65</v>
      </c>
      <c r="F524" s="573" t="s">
        <v>2258</v>
      </c>
      <c r="G524" s="572">
        <f>VLOOKUP(D524,Baza_cen[],4,0)</f>
        <v>143.95999999999998</v>
      </c>
      <c r="I524" s="107">
        <f t="shared" si="57"/>
        <v>143.95999999999998</v>
      </c>
      <c r="P524" s="34"/>
      <c r="Q524" s="266" t="str">
        <f t="shared" si="54"/>
        <v>szt.</v>
      </c>
      <c r="R524" s="386"/>
      <c r="S524" s="401"/>
      <c r="T524" s="401"/>
      <c r="U524" s="401"/>
      <c r="V524" s="401"/>
      <c r="W524" s="401"/>
      <c r="X524" s="401"/>
      <c r="Y524" s="401"/>
      <c r="Z524" s="401"/>
      <c r="AA524" s="401"/>
      <c r="AB524" s="401"/>
      <c r="AC524" s="401"/>
      <c r="AD524" s="401"/>
      <c r="AE524" s="401"/>
      <c r="AF524" s="480">
        <f t="shared" si="58"/>
        <v>0</v>
      </c>
      <c r="AG524" s="147"/>
      <c r="AH524" s="41">
        <f t="shared" si="59"/>
        <v>0</v>
      </c>
    </row>
    <row r="525" spans="1:34" ht="12.75" customHeight="1" x14ac:dyDescent="0.25">
      <c r="A525" s="632"/>
      <c r="B525" s="657"/>
      <c r="C525" s="647"/>
      <c r="D525" s="570" t="s">
        <v>38269</v>
      </c>
      <c r="E525" s="571">
        <v>70</v>
      </c>
      <c r="F525" s="573" t="s">
        <v>2258</v>
      </c>
      <c r="G525" s="572">
        <f>VLOOKUP(D525,Baza_cen[],4,0)</f>
        <v>149.85999999999999</v>
      </c>
      <c r="I525" s="107">
        <f t="shared" si="57"/>
        <v>149.85999999999999</v>
      </c>
      <c r="P525" s="34"/>
      <c r="Q525" s="266" t="str">
        <f t="shared" si="54"/>
        <v>szt.</v>
      </c>
      <c r="R525" s="386"/>
      <c r="S525" s="401"/>
      <c r="T525" s="401"/>
      <c r="U525" s="401"/>
      <c r="V525" s="401"/>
      <c r="W525" s="401"/>
      <c r="X525" s="401"/>
      <c r="Y525" s="401"/>
      <c r="Z525" s="401"/>
      <c r="AA525" s="401"/>
      <c r="AB525" s="401"/>
      <c r="AC525" s="401"/>
      <c r="AD525" s="401"/>
      <c r="AE525" s="401"/>
      <c r="AF525" s="480">
        <f t="shared" si="58"/>
        <v>0</v>
      </c>
      <c r="AG525" s="147"/>
      <c r="AH525" s="41">
        <f t="shared" si="59"/>
        <v>0</v>
      </c>
    </row>
    <row r="526" spans="1:34" ht="12.75" customHeight="1" x14ac:dyDescent="0.25">
      <c r="A526" s="632"/>
      <c r="B526" s="657"/>
      <c r="C526" s="647"/>
      <c r="D526" s="570" t="s">
        <v>38270</v>
      </c>
      <c r="E526" s="571">
        <v>75</v>
      </c>
      <c r="F526" s="573" t="s">
        <v>2258</v>
      </c>
      <c r="G526" s="572">
        <f>VLOOKUP(D526,Baza_cen[],4,0)</f>
        <v>159.29999999999998</v>
      </c>
      <c r="I526" s="107">
        <f t="shared" si="57"/>
        <v>159.29999999999998</v>
      </c>
      <c r="P526" s="34"/>
      <c r="Q526" s="266" t="str">
        <f t="shared" si="54"/>
        <v>szt.</v>
      </c>
      <c r="R526" s="386"/>
      <c r="S526" s="401"/>
      <c r="T526" s="401"/>
      <c r="U526" s="401"/>
      <c r="V526" s="401"/>
      <c r="W526" s="401"/>
      <c r="X526" s="401"/>
      <c r="Y526" s="401"/>
      <c r="Z526" s="401"/>
      <c r="AA526" s="401"/>
      <c r="AB526" s="401"/>
      <c r="AC526" s="401"/>
      <c r="AD526" s="401"/>
      <c r="AE526" s="401"/>
      <c r="AF526" s="480">
        <f t="shared" si="58"/>
        <v>0</v>
      </c>
      <c r="AG526" s="147"/>
      <c r="AH526" s="41">
        <f t="shared" si="59"/>
        <v>0</v>
      </c>
    </row>
    <row r="527" spans="1:34" ht="12.75" customHeight="1" x14ac:dyDescent="0.25">
      <c r="A527" s="632"/>
      <c r="B527" s="657"/>
      <c r="C527" s="647"/>
      <c r="D527" s="570" t="s">
        <v>38271</v>
      </c>
      <c r="E527" s="571">
        <v>80</v>
      </c>
      <c r="F527" s="573" t="s">
        <v>2258</v>
      </c>
      <c r="G527" s="572">
        <f>VLOOKUP(D527,Baza_cen[],4,0)</f>
        <v>164.01999999999998</v>
      </c>
      <c r="I527" s="107">
        <f t="shared" si="57"/>
        <v>164.01999999999998</v>
      </c>
      <c r="P527" s="34"/>
      <c r="Q527" s="266" t="str">
        <f t="shared" si="54"/>
        <v>szt.</v>
      </c>
      <c r="R527" s="386"/>
      <c r="S527" s="401"/>
      <c r="T527" s="401"/>
      <c r="U527" s="401"/>
      <c r="V527" s="401"/>
      <c r="W527" s="401"/>
      <c r="X527" s="401"/>
      <c r="Y527" s="401"/>
      <c r="Z527" s="401"/>
      <c r="AA527" s="401"/>
      <c r="AB527" s="401"/>
      <c r="AC527" s="401"/>
      <c r="AD527" s="401"/>
      <c r="AE527" s="401"/>
      <c r="AF527" s="480">
        <f t="shared" si="58"/>
        <v>0</v>
      </c>
      <c r="AG527" s="147"/>
      <c r="AH527" s="41">
        <f t="shared" si="59"/>
        <v>0</v>
      </c>
    </row>
    <row r="528" spans="1:34" ht="12.75" customHeight="1" x14ac:dyDescent="0.25">
      <c r="A528" s="632"/>
      <c r="B528" s="657"/>
      <c r="C528" s="647"/>
      <c r="D528" s="570" t="s">
        <v>38272</v>
      </c>
      <c r="E528" s="571">
        <v>85</v>
      </c>
      <c r="F528" s="573" t="s">
        <v>2258</v>
      </c>
      <c r="G528" s="572">
        <f>VLOOKUP(D528,Baza_cen[],4,0)</f>
        <v>173.45999999999998</v>
      </c>
      <c r="I528" s="107">
        <f t="shared" si="57"/>
        <v>173.45999999999998</v>
      </c>
      <c r="P528" s="34"/>
      <c r="Q528" s="266" t="str">
        <f t="shared" si="54"/>
        <v>szt.</v>
      </c>
      <c r="R528" s="386"/>
      <c r="S528" s="401"/>
      <c r="T528" s="401"/>
      <c r="U528" s="401"/>
      <c r="V528" s="401"/>
      <c r="W528" s="401"/>
      <c r="X528" s="401"/>
      <c r="Y528" s="401"/>
      <c r="Z528" s="401"/>
      <c r="AA528" s="401"/>
      <c r="AB528" s="401"/>
      <c r="AC528" s="401"/>
      <c r="AD528" s="401"/>
      <c r="AE528" s="401"/>
      <c r="AF528" s="480">
        <f t="shared" si="58"/>
        <v>0</v>
      </c>
      <c r="AG528" s="147"/>
      <c r="AH528" s="41">
        <f t="shared" si="59"/>
        <v>0</v>
      </c>
    </row>
    <row r="529" spans="1:34" ht="12.75" customHeight="1" x14ac:dyDescent="0.25">
      <c r="A529" s="632"/>
      <c r="B529" s="657"/>
      <c r="C529" s="647"/>
      <c r="D529" s="570" t="s">
        <v>38273</v>
      </c>
      <c r="E529" s="571">
        <v>90</v>
      </c>
      <c r="F529" s="573" t="s">
        <v>2258</v>
      </c>
      <c r="G529" s="572">
        <f>VLOOKUP(D529,Baza_cen[],4,0)</f>
        <v>182.89999999999998</v>
      </c>
      <c r="I529" s="107">
        <f t="shared" si="57"/>
        <v>182.89999999999998</v>
      </c>
      <c r="P529" s="34"/>
      <c r="Q529" s="266" t="str">
        <f t="shared" si="54"/>
        <v>szt.</v>
      </c>
      <c r="R529" s="386"/>
      <c r="S529" s="401"/>
      <c r="T529" s="401"/>
      <c r="U529" s="401"/>
      <c r="V529" s="401"/>
      <c r="W529" s="401"/>
      <c r="X529" s="401"/>
      <c r="Y529" s="401"/>
      <c r="Z529" s="401"/>
      <c r="AA529" s="401"/>
      <c r="AB529" s="401"/>
      <c r="AC529" s="401"/>
      <c r="AD529" s="401"/>
      <c r="AE529" s="401"/>
      <c r="AF529" s="480">
        <f t="shared" si="58"/>
        <v>0</v>
      </c>
      <c r="AG529" s="147"/>
      <c r="AH529" s="41">
        <f t="shared" si="59"/>
        <v>0</v>
      </c>
    </row>
    <row r="530" spans="1:34" ht="12.75" customHeight="1" x14ac:dyDescent="0.25">
      <c r="A530" s="632"/>
      <c r="B530" s="657"/>
      <c r="C530" s="647"/>
      <c r="D530" s="570" t="s">
        <v>38274</v>
      </c>
      <c r="E530" s="571">
        <v>95</v>
      </c>
      <c r="F530" s="573" t="s">
        <v>2258</v>
      </c>
      <c r="G530" s="572">
        <f>VLOOKUP(D530,Baza_cen[],4,0)</f>
        <v>189.98</v>
      </c>
      <c r="I530" s="107">
        <f t="shared" si="57"/>
        <v>189.98</v>
      </c>
      <c r="P530" s="34"/>
      <c r="Q530" s="266" t="str">
        <f t="shared" si="54"/>
        <v>szt.</v>
      </c>
      <c r="R530" s="386"/>
      <c r="S530" s="401"/>
      <c r="T530" s="401"/>
      <c r="U530" s="401"/>
      <c r="V530" s="401"/>
      <c r="W530" s="401"/>
      <c r="X530" s="401"/>
      <c r="Y530" s="401"/>
      <c r="Z530" s="401"/>
      <c r="AA530" s="401"/>
      <c r="AB530" s="401"/>
      <c r="AC530" s="401"/>
      <c r="AD530" s="401"/>
      <c r="AE530" s="401"/>
      <c r="AF530" s="480">
        <f t="shared" si="58"/>
        <v>0</v>
      </c>
      <c r="AG530" s="147"/>
      <c r="AH530" s="41">
        <f t="shared" si="59"/>
        <v>0</v>
      </c>
    </row>
    <row r="531" spans="1:34" ht="12.75" customHeight="1" x14ac:dyDescent="0.25">
      <c r="A531" s="632"/>
      <c r="B531" s="657"/>
      <c r="C531" s="647"/>
      <c r="D531" s="570" t="s">
        <v>38275</v>
      </c>
      <c r="E531" s="571">
        <v>100</v>
      </c>
      <c r="F531" s="573" t="s">
        <v>2258</v>
      </c>
      <c r="G531" s="572">
        <f>VLOOKUP(D531,Baza_cen[],4,0)</f>
        <v>194.7</v>
      </c>
      <c r="I531" s="107">
        <f t="shared" si="57"/>
        <v>194.7</v>
      </c>
      <c r="P531" s="34"/>
      <c r="Q531" s="266" t="str">
        <f t="shared" si="54"/>
        <v>szt.</v>
      </c>
      <c r="R531" s="386"/>
      <c r="S531" s="401"/>
      <c r="T531" s="401"/>
      <c r="U531" s="401"/>
      <c r="V531" s="401"/>
      <c r="W531" s="401"/>
      <c r="X531" s="401"/>
      <c r="Y531" s="401"/>
      <c r="Z531" s="401"/>
      <c r="AA531" s="401"/>
      <c r="AB531" s="401"/>
      <c r="AC531" s="401"/>
      <c r="AD531" s="401"/>
      <c r="AE531" s="401"/>
      <c r="AF531" s="480">
        <f t="shared" si="58"/>
        <v>0</v>
      </c>
      <c r="AG531" s="147"/>
      <c r="AH531" s="41">
        <f t="shared" si="59"/>
        <v>0</v>
      </c>
    </row>
    <row r="532" spans="1:34" ht="12.75" customHeight="1" x14ac:dyDescent="0.25">
      <c r="A532" s="632"/>
      <c r="B532" s="657"/>
      <c r="C532" s="647"/>
      <c r="D532" s="570" t="s">
        <v>38276</v>
      </c>
      <c r="E532" s="571">
        <v>105</v>
      </c>
      <c r="F532" s="573" t="s">
        <v>2258</v>
      </c>
      <c r="G532" s="572">
        <f>VLOOKUP(D532,Baza_cen[],4,0)</f>
        <v>202.95999999999998</v>
      </c>
      <c r="I532" s="107">
        <f t="shared" si="57"/>
        <v>202.95999999999998</v>
      </c>
      <c r="P532" s="34"/>
      <c r="Q532" s="266" t="str">
        <f t="shared" si="54"/>
        <v>szt.</v>
      </c>
      <c r="R532" s="386"/>
      <c r="S532" s="401"/>
      <c r="T532" s="401"/>
      <c r="U532" s="401"/>
      <c r="V532" s="401"/>
      <c r="W532" s="401"/>
      <c r="X532" s="401"/>
      <c r="Y532" s="401"/>
      <c r="Z532" s="401"/>
      <c r="AA532" s="401"/>
      <c r="AB532" s="401"/>
      <c r="AC532" s="401"/>
      <c r="AD532" s="401"/>
      <c r="AE532" s="401"/>
      <c r="AF532" s="480">
        <f t="shared" si="58"/>
        <v>0</v>
      </c>
      <c r="AG532" s="147"/>
      <c r="AH532" s="41">
        <f t="shared" si="59"/>
        <v>0</v>
      </c>
    </row>
    <row r="533" spans="1:34" ht="12.75" customHeight="1" x14ac:dyDescent="0.25">
      <c r="A533" s="632"/>
      <c r="B533" s="657"/>
      <c r="C533" s="647"/>
      <c r="D533" s="570" t="s">
        <v>38277</v>
      </c>
      <c r="E533" s="571">
        <v>110</v>
      </c>
      <c r="F533" s="573" t="s">
        <v>2258</v>
      </c>
      <c r="G533" s="572">
        <f>VLOOKUP(D533,Baza_cen[],4,0)</f>
        <v>210.04</v>
      </c>
      <c r="I533" s="107">
        <f t="shared" si="57"/>
        <v>210.04</v>
      </c>
      <c r="P533" s="34"/>
      <c r="Q533" s="266" t="str">
        <f t="shared" si="54"/>
        <v>szt.</v>
      </c>
      <c r="R533" s="386"/>
      <c r="S533" s="401"/>
      <c r="T533" s="401"/>
      <c r="U533" s="401"/>
      <c r="V533" s="401"/>
      <c r="W533" s="401"/>
      <c r="X533" s="401"/>
      <c r="Y533" s="401"/>
      <c r="Z533" s="401"/>
      <c r="AA533" s="401"/>
      <c r="AB533" s="401"/>
      <c r="AC533" s="401"/>
      <c r="AD533" s="401"/>
      <c r="AE533" s="401"/>
      <c r="AF533" s="480">
        <f t="shared" si="58"/>
        <v>0</v>
      </c>
      <c r="AG533" s="147"/>
      <c r="AH533" s="41">
        <f t="shared" si="59"/>
        <v>0</v>
      </c>
    </row>
    <row r="534" spans="1:34" ht="12.75" customHeight="1" x14ac:dyDescent="0.25">
      <c r="A534" s="632"/>
      <c r="B534" s="657"/>
      <c r="C534" s="647"/>
      <c r="D534" s="570" t="s">
        <v>38278</v>
      </c>
      <c r="E534" s="571">
        <v>115</v>
      </c>
      <c r="F534" s="573" t="s">
        <v>2258</v>
      </c>
      <c r="G534" s="572">
        <f>VLOOKUP(D534,Baza_cen[],4,0)</f>
        <v>218.29999999999998</v>
      </c>
      <c r="I534" s="107">
        <f t="shared" si="57"/>
        <v>218.29999999999998</v>
      </c>
      <c r="P534" s="34"/>
      <c r="Q534" s="266" t="str">
        <f t="shared" si="54"/>
        <v>szt.</v>
      </c>
      <c r="R534" s="386"/>
      <c r="S534" s="401"/>
      <c r="T534" s="401"/>
      <c r="U534" s="401"/>
      <c r="V534" s="401"/>
      <c r="W534" s="401"/>
      <c r="X534" s="401"/>
      <c r="Y534" s="401"/>
      <c r="Z534" s="401"/>
      <c r="AA534" s="401"/>
      <c r="AB534" s="401"/>
      <c r="AC534" s="401"/>
      <c r="AD534" s="401"/>
      <c r="AE534" s="401"/>
      <c r="AF534" s="480">
        <f t="shared" si="58"/>
        <v>0</v>
      </c>
      <c r="AG534" s="147"/>
      <c r="AH534" s="41">
        <f t="shared" si="59"/>
        <v>0</v>
      </c>
    </row>
    <row r="535" spans="1:34" ht="12.75" customHeight="1" x14ac:dyDescent="0.25">
      <c r="A535" s="632"/>
      <c r="B535" s="657"/>
      <c r="C535" s="647"/>
      <c r="D535" s="570" t="s">
        <v>38279</v>
      </c>
      <c r="E535" s="571">
        <v>120</v>
      </c>
      <c r="F535" s="573" t="s">
        <v>2258</v>
      </c>
      <c r="G535" s="572">
        <f>VLOOKUP(D535,Baza_cen[],4,0)</f>
        <v>224.2</v>
      </c>
      <c r="I535" s="107">
        <f t="shared" si="57"/>
        <v>224.2</v>
      </c>
      <c r="P535" s="34"/>
      <c r="Q535" s="266" t="str">
        <f t="shared" si="54"/>
        <v>szt.</v>
      </c>
      <c r="R535" s="386"/>
      <c r="S535" s="401"/>
      <c r="T535" s="401"/>
      <c r="U535" s="401"/>
      <c r="V535" s="401"/>
      <c r="W535" s="401"/>
      <c r="X535" s="401"/>
      <c r="Y535" s="401"/>
      <c r="Z535" s="401"/>
      <c r="AA535" s="401"/>
      <c r="AB535" s="401"/>
      <c r="AC535" s="401"/>
      <c r="AD535" s="401"/>
      <c r="AE535" s="401"/>
      <c r="AF535" s="480">
        <f t="shared" si="58"/>
        <v>0</v>
      </c>
      <c r="AG535" s="147"/>
      <c r="AH535" s="41">
        <f t="shared" si="59"/>
        <v>0</v>
      </c>
    </row>
    <row r="536" spans="1:34" ht="12.75" customHeight="1" x14ac:dyDescent="0.25">
      <c r="A536" s="632"/>
      <c r="B536" s="657"/>
      <c r="C536" s="647"/>
      <c r="D536" s="570" t="s">
        <v>38280</v>
      </c>
      <c r="E536" s="571">
        <v>125</v>
      </c>
      <c r="F536" s="573" t="s">
        <v>2258</v>
      </c>
      <c r="G536" s="572">
        <f>VLOOKUP(D536,Baza_cen[],4,0)</f>
        <v>232.45999999999998</v>
      </c>
      <c r="I536" s="107">
        <f t="shared" si="57"/>
        <v>232.45999999999998</v>
      </c>
      <c r="P536" s="34"/>
      <c r="Q536" s="266" t="str">
        <f t="shared" si="54"/>
        <v>szt.</v>
      </c>
      <c r="R536" s="386"/>
      <c r="S536" s="401"/>
      <c r="T536" s="401"/>
      <c r="U536" s="401"/>
      <c r="V536" s="401"/>
      <c r="W536" s="401"/>
      <c r="X536" s="401"/>
      <c r="Y536" s="401"/>
      <c r="Z536" s="401"/>
      <c r="AA536" s="401"/>
      <c r="AB536" s="401"/>
      <c r="AC536" s="401"/>
      <c r="AD536" s="401"/>
      <c r="AE536" s="401"/>
      <c r="AF536" s="480">
        <f t="shared" si="58"/>
        <v>0</v>
      </c>
      <c r="AG536" s="147"/>
      <c r="AH536" s="41">
        <f t="shared" si="59"/>
        <v>0</v>
      </c>
    </row>
    <row r="537" spans="1:34" ht="12.75" customHeight="1" x14ac:dyDescent="0.25">
      <c r="A537" s="632"/>
      <c r="B537" s="657"/>
      <c r="C537" s="647"/>
      <c r="D537" s="570" t="s">
        <v>38281</v>
      </c>
      <c r="E537" s="571">
        <v>130</v>
      </c>
      <c r="F537" s="573" t="s">
        <v>2258</v>
      </c>
      <c r="G537" s="572">
        <f>VLOOKUP(D537,Baza_cen[],4,0)</f>
        <v>238.35999999999999</v>
      </c>
      <c r="I537" s="107">
        <f t="shared" si="57"/>
        <v>238.35999999999999</v>
      </c>
      <c r="P537" s="34"/>
      <c r="Q537" s="266" t="str">
        <f t="shared" si="54"/>
        <v>szt.</v>
      </c>
      <c r="R537" s="386"/>
      <c r="S537" s="401"/>
      <c r="T537" s="401"/>
      <c r="U537" s="401"/>
      <c r="V537" s="401"/>
      <c r="W537" s="401"/>
      <c r="X537" s="401"/>
      <c r="Y537" s="401"/>
      <c r="Z537" s="401"/>
      <c r="AA537" s="401"/>
      <c r="AB537" s="401"/>
      <c r="AC537" s="401"/>
      <c r="AD537" s="401"/>
      <c r="AE537" s="401"/>
      <c r="AF537" s="480">
        <f t="shared" si="58"/>
        <v>0</v>
      </c>
      <c r="AG537" s="147"/>
      <c r="AH537" s="41">
        <f t="shared" si="59"/>
        <v>0</v>
      </c>
    </row>
    <row r="538" spans="1:34" ht="12.75" customHeight="1" x14ac:dyDescent="0.25">
      <c r="A538" s="632"/>
      <c r="B538" s="657"/>
      <c r="C538" s="647"/>
      <c r="D538" s="570" t="s">
        <v>38282</v>
      </c>
      <c r="E538" s="571">
        <v>135</v>
      </c>
      <c r="F538" s="573" t="s">
        <v>2258</v>
      </c>
      <c r="G538" s="572">
        <f>VLOOKUP(D538,Baza_cen[],4,0)</f>
        <v>248.98</v>
      </c>
      <c r="I538" s="107">
        <f t="shared" si="57"/>
        <v>248.98</v>
      </c>
      <c r="P538" s="34"/>
      <c r="Q538" s="266" t="str">
        <f t="shared" si="54"/>
        <v>szt.</v>
      </c>
      <c r="R538" s="386"/>
      <c r="S538" s="401"/>
      <c r="T538" s="401"/>
      <c r="U538" s="401"/>
      <c r="V538" s="401"/>
      <c r="W538" s="401"/>
      <c r="X538" s="401"/>
      <c r="Y538" s="401"/>
      <c r="Z538" s="401"/>
      <c r="AA538" s="401"/>
      <c r="AB538" s="401"/>
      <c r="AC538" s="401"/>
      <c r="AD538" s="401"/>
      <c r="AE538" s="401"/>
      <c r="AF538" s="480">
        <f t="shared" si="58"/>
        <v>0</v>
      </c>
      <c r="AG538" s="147"/>
      <c r="AH538" s="41">
        <f t="shared" si="59"/>
        <v>0</v>
      </c>
    </row>
    <row r="539" spans="1:34" ht="12.75" customHeight="1" x14ac:dyDescent="0.25">
      <c r="A539" s="632"/>
      <c r="B539" s="657"/>
      <c r="C539" s="647"/>
      <c r="D539" s="570" t="s">
        <v>38283</v>
      </c>
      <c r="E539" s="571">
        <v>140</v>
      </c>
      <c r="F539" s="573" t="s">
        <v>2258</v>
      </c>
      <c r="G539" s="572">
        <f>VLOOKUP(D539,Baza_cen[],4,0)</f>
        <v>256.06</v>
      </c>
      <c r="I539" s="107">
        <f t="shared" si="57"/>
        <v>256.06</v>
      </c>
      <c r="P539" s="34"/>
      <c r="Q539" s="266" t="str">
        <f t="shared" si="54"/>
        <v>szt.</v>
      </c>
      <c r="R539" s="386"/>
      <c r="S539" s="401"/>
      <c r="T539" s="401"/>
      <c r="U539" s="401"/>
      <c r="V539" s="401"/>
      <c r="W539" s="401"/>
      <c r="X539" s="401"/>
      <c r="Y539" s="401"/>
      <c r="Z539" s="401"/>
      <c r="AA539" s="401"/>
      <c r="AB539" s="401"/>
      <c r="AC539" s="401"/>
      <c r="AD539" s="401"/>
      <c r="AE539" s="401"/>
      <c r="AF539" s="480">
        <f t="shared" si="58"/>
        <v>0</v>
      </c>
      <c r="AG539" s="147"/>
      <c r="AH539" s="41">
        <f t="shared" si="59"/>
        <v>0</v>
      </c>
    </row>
    <row r="540" spans="1:34" ht="12.75" customHeight="1" x14ac:dyDescent="0.25">
      <c r="A540" s="632"/>
      <c r="B540" s="657"/>
      <c r="C540" s="647"/>
      <c r="D540" s="570" t="s">
        <v>38284</v>
      </c>
      <c r="E540" s="571">
        <v>145</v>
      </c>
      <c r="F540" s="573" t="s">
        <v>2258</v>
      </c>
      <c r="G540" s="572">
        <f>VLOOKUP(D540,Baza_cen[],4,0)</f>
        <v>259.59999999999997</v>
      </c>
      <c r="I540" s="107">
        <f t="shared" si="57"/>
        <v>259.59999999999997</v>
      </c>
      <c r="P540" s="34"/>
      <c r="Q540" s="266" t="str">
        <f t="shared" si="54"/>
        <v>szt.</v>
      </c>
      <c r="R540" s="386"/>
      <c r="S540" s="401"/>
      <c r="T540" s="401"/>
      <c r="U540" s="401"/>
      <c r="V540" s="401"/>
      <c r="W540" s="401"/>
      <c r="X540" s="401"/>
      <c r="Y540" s="401"/>
      <c r="Z540" s="401"/>
      <c r="AA540" s="401"/>
      <c r="AB540" s="401"/>
      <c r="AC540" s="401"/>
      <c r="AD540" s="401"/>
      <c r="AE540" s="401"/>
      <c r="AF540" s="480">
        <f t="shared" si="58"/>
        <v>0</v>
      </c>
      <c r="AG540" s="147"/>
      <c r="AH540" s="41">
        <f t="shared" si="59"/>
        <v>0</v>
      </c>
    </row>
    <row r="541" spans="1:34" ht="12.75" customHeight="1" x14ac:dyDescent="0.25">
      <c r="A541" s="632"/>
      <c r="B541" s="657"/>
      <c r="C541" s="647"/>
      <c r="D541" s="570" t="s">
        <v>38285</v>
      </c>
      <c r="E541" s="571">
        <v>150</v>
      </c>
      <c r="F541" s="573" t="s">
        <v>2258</v>
      </c>
      <c r="G541" s="572">
        <f>VLOOKUP(D541,Baza_cen[],4,0)</f>
        <v>264.32</v>
      </c>
      <c r="I541" s="107">
        <f t="shared" si="57"/>
        <v>264.32</v>
      </c>
      <c r="P541" s="34"/>
      <c r="Q541" s="266" t="str">
        <f t="shared" si="54"/>
        <v>szt.</v>
      </c>
      <c r="R541" s="386"/>
      <c r="S541" s="401"/>
      <c r="T541" s="401"/>
      <c r="U541" s="401"/>
      <c r="V541" s="401"/>
      <c r="W541" s="401"/>
      <c r="X541" s="401"/>
      <c r="Y541" s="401"/>
      <c r="Z541" s="401"/>
      <c r="AA541" s="401"/>
      <c r="AB541" s="401"/>
      <c r="AC541" s="401"/>
      <c r="AD541" s="401"/>
      <c r="AE541" s="401"/>
      <c r="AF541" s="480">
        <f t="shared" si="58"/>
        <v>0</v>
      </c>
      <c r="AG541" s="147"/>
      <c r="AH541" s="41">
        <f t="shared" si="59"/>
        <v>0</v>
      </c>
    </row>
    <row r="542" spans="1:34" ht="12.75" customHeight="1" x14ac:dyDescent="0.25">
      <c r="A542" s="632"/>
      <c r="B542" s="657"/>
      <c r="C542" s="647"/>
      <c r="D542" s="570" t="s">
        <v>38286</v>
      </c>
      <c r="E542" s="571">
        <v>155</v>
      </c>
      <c r="F542" s="573" t="s">
        <v>2258</v>
      </c>
      <c r="G542" s="572">
        <f>VLOOKUP(D542,Baza_cen[],4,0)</f>
        <v>273.76</v>
      </c>
      <c r="I542" s="107">
        <f t="shared" si="57"/>
        <v>273.76</v>
      </c>
      <c r="P542" s="34"/>
      <c r="Q542" s="266" t="str">
        <f t="shared" si="54"/>
        <v>szt.</v>
      </c>
      <c r="R542" s="386"/>
      <c r="S542" s="401"/>
      <c r="T542" s="401"/>
      <c r="U542" s="401"/>
      <c r="V542" s="401"/>
      <c r="W542" s="401"/>
      <c r="X542" s="401"/>
      <c r="Y542" s="401"/>
      <c r="Z542" s="401"/>
      <c r="AA542" s="401"/>
      <c r="AB542" s="401"/>
      <c r="AC542" s="401"/>
      <c r="AD542" s="401"/>
      <c r="AE542" s="401"/>
      <c r="AF542" s="480">
        <f t="shared" si="58"/>
        <v>0</v>
      </c>
      <c r="AG542" s="147"/>
      <c r="AH542" s="41">
        <f t="shared" si="59"/>
        <v>0</v>
      </c>
    </row>
    <row r="543" spans="1:34" ht="12.75" customHeight="1" x14ac:dyDescent="0.25">
      <c r="A543" s="632"/>
      <c r="B543" s="657"/>
      <c r="C543" s="647"/>
      <c r="D543" s="570" t="s">
        <v>38287</v>
      </c>
      <c r="E543" s="571">
        <v>160</v>
      </c>
      <c r="F543" s="573" t="s">
        <v>2258</v>
      </c>
      <c r="G543" s="572">
        <f>VLOOKUP(D543,Baza_cen[],4,0)</f>
        <v>280.83999999999997</v>
      </c>
      <c r="I543" s="107">
        <f t="shared" si="57"/>
        <v>280.83999999999997</v>
      </c>
      <c r="P543" s="34"/>
      <c r="Q543" s="266" t="str">
        <f t="shared" si="54"/>
        <v>szt.</v>
      </c>
      <c r="R543" s="386"/>
      <c r="S543" s="401"/>
      <c r="T543" s="401"/>
      <c r="U543" s="401"/>
      <c r="V543" s="401"/>
      <c r="W543" s="401"/>
      <c r="X543" s="401"/>
      <c r="Y543" s="401"/>
      <c r="Z543" s="401"/>
      <c r="AA543" s="401"/>
      <c r="AB543" s="401"/>
      <c r="AC543" s="401"/>
      <c r="AD543" s="401"/>
      <c r="AE543" s="401"/>
      <c r="AF543" s="480">
        <f t="shared" si="58"/>
        <v>0</v>
      </c>
      <c r="AG543" s="147"/>
      <c r="AH543" s="41">
        <f t="shared" si="59"/>
        <v>0</v>
      </c>
    </row>
    <row r="544" spans="1:34" ht="12.75" customHeight="1" x14ac:dyDescent="0.25">
      <c r="A544" s="632"/>
      <c r="B544" s="657"/>
      <c r="C544" s="647"/>
      <c r="D544" s="570" t="s">
        <v>38288</v>
      </c>
      <c r="E544" s="571">
        <v>165</v>
      </c>
      <c r="F544" s="573" t="s">
        <v>2258</v>
      </c>
      <c r="G544" s="572">
        <f>VLOOKUP(D544,Baza_cen[],4,0)</f>
        <v>287.91999999999996</v>
      </c>
      <c r="I544" s="107">
        <f t="shared" si="57"/>
        <v>287.91999999999996</v>
      </c>
      <c r="P544" s="34"/>
      <c r="Q544" s="266" t="str">
        <f t="shared" si="54"/>
        <v>szt.</v>
      </c>
      <c r="R544" s="386"/>
      <c r="S544" s="401"/>
      <c r="T544" s="401"/>
      <c r="U544" s="401"/>
      <c r="V544" s="401"/>
      <c r="W544" s="401"/>
      <c r="X544" s="401"/>
      <c r="Y544" s="401"/>
      <c r="Z544" s="401"/>
      <c r="AA544" s="401"/>
      <c r="AB544" s="401"/>
      <c r="AC544" s="401"/>
      <c r="AD544" s="401"/>
      <c r="AE544" s="401"/>
      <c r="AF544" s="480">
        <f t="shared" si="58"/>
        <v>0</v>
      </c>
      <c r="AG544" s="147"/>
      <c r="AH544" s="41">
        <f t="shared" si="59"/>
        <v>0</v>
      </c>
    </row>
    <row r="545" spans="1:34" ht="12.75" customHeight="1" x14ac:dyDescent="0.25">
      <c r="A545" s="632"/>
      <c r="B545" s="657"/>
      <c r="C545" s="647"/>
      <c r="D545" s="570" t="s">
        <v>38289</v>
      </c>
      <c r="E545" s="571">
        <v>170</v>
      </c>
      <c r="F545" s="573" t="s">
        <v>2258</v>
      </c>
      <c r="G545" s="572">
        <f>VLOOKUP(D545,Baza_cen[],4,0)</f>
        <v>295</v>
      </c>
      <c r="I545" s="107">
        <f t="shared" si="57"/>
        <v>295</v>
      </c>
      <c r="P545" s="34"/>
      <c r="Q545" s="266" t="str">
        <f t="shared" si="54"/>
        <v>szt.</v>
      </c>
      <c r="R545" s="386"/>
      <c r="S545" s="401"/>
      <c r="T545" s="401"/>
      <c r="U545" s="401"/>
      <c r="V545" s="401"/>
      <c r="W545" s="401"/>
      <c r="X545" s="401"/>
      <c r="Y545" s="401"/>
      <c r="Z545" s="401"/>
      <c r="AA545" s="401"/>
      <c r="AB545" s="401"/>
      <c r="AC545" s="401"/>
      <c r="AD545" s="401"/>
      <c r="AE545" s="401"/>
      <c r="AF545" s="480">
        <f t="shared" si="58"/>
        <v>0</v>
      </c>
      <c r="AG545" s="147"/>
      <c r="AH545" s="41">
        <f t="shared" si="59"/>
        <v>0</v>
      </c>
    </row>
    <row r="546" spans="1:34" ht="12.75" customHeight="1" x14ac:dyDescent="0.25">
      <c r="A546" s="632"/>
      <c r="B546" s="657"/>
      <c r="C546" s="647"/>
      <c r="D546" s="570" t="s">
        <v>38290</v>
      </c>
      <c r="E546" s="571">
        <v>175</v>
      </c>
      <c r="F546" s="573" t="s">
        <v>2258</v>
      </c>
      <c r="G546" s="572">
        <f>VLOOKUP(D546,Baza_cen[],4,0)</f>
        <v>303.26</v>
      </c>
      <c r="I546" s="107">
        <f t="shared" si="57"/>
        <v>303.26</v>
      </c>
      <c r="P546" s="34"/>
      <c r="Q546" s="266" t="str">
        <f t="shared" si="54"/>
        <v>szt.</v>
      </c>
      <c r="R546" s="386"/>
      <c r="S546" s="401"/>
      <c r="T546" s="401"/>
      <c r="U546" s="401"/>
      <c r="V546" s="401"/>
      <c r="W546" s="401"/>
      <c r="X546" s="401"/>
      <c r="Y546" s="401"/>
      <c r="Z546" s="401"/>
      <c r="AA546" s="401"/>
      <c r="AB546" s="401"/>
      <c r="AC546" s="401"/>
      <c r="AD546" s="401"/>
      <c r="AE546" s="401"/>
      <c r="AF546" s="480">
        <f t="shared" si="58"/>
        <v>0</v>
      </c>
      <c r="AG546" s="147"/>
      <c r="AH546" s="41">
        <f t="shared" si="59"/>
        <v>0</v>
      </c>
    </row>
    <row r="547" spans="1:34" ht="12.75" customHeight="1" x14ac:dyDescent="0.25">
      <c r="A547" s="632"/>
      <c r="B547" s="657"/>
      <c r="C547" s="647"/>
      <c r="D547" s="570" t="s">
        <v>38291</v>
      </c>
      <c r="E547" s="571">
        <v>180</v>
      </c>
      <c r="F547" s="573" t="s">
        <v>2258</v>
      </c>
      <c r="G547" s="572">
        <f>VLOOKUP(D547,Baza_cen[],4,0)</f>
        <v>311.52</v>
      </c>
      <c r="I547" s="107">
        <f t="shared" si="57"/>
        <v>311.52</v>
      </c>
      <c r="P547" s="34"/>
      <c r="Q547" s="266" t="str">
        <f t="shared" si="54"/>
        <v>szt.</v>
      </c>
      <c r="R547" s="386"/>
      <c r="S547" s="401"/>
      <c r="T547" s="401"/>
      <c r="U547" s="401"/>
      <c r="V547" s="401"/>
      <c r="W547" s="401"/>
      <c r="X547" s="401"/>
      <c r="Y547" s="401"/>
      <c r="Z547" s="401"/>
      <c r="AA547" s="401"/>
      <c r="AB547" s="401"/>
      <c r="AC547" s="401"/>
      <c r="AD547" s="401"/>
      <c r="AE547" s="401"/>
      <c r="AF547" s="480">
        <f t="shared" si="58"/>
        <v>0</v>
      </c>
      <c r="AG547" s="147"/>
      <c r="AH547" s="41">
        <f t="shared" si="59"/>
        <v>0</v>
      </c>
    </row>
    <row r="548" spans="1:34" ht="12.75" customHeight="1" x14ac:dyDescent="0.25">
      <c r="A548" s="632"/>
      <c r="B548" s="657"/>
      <c r="C548" s="647"/>
      <c r="D548" s="570" t="s">
        <v>38292</v>
      </c>
      <c r="E548" s="571">
        <v>185</v>
      </c>
      <c r="F548" s="573" t="s">
        <v>2258</v>
      </c>
      <c r="G548" s="572">
        <f>VLOOKUP(D548,Baza_cen[],4,0)</f>
        <v>325.68</v>
      </c>
      <c r="I548" s="107">
        <f t="shared" si="57"/>
        <v>325.68</v>
      </c>
      <c r="P548" s="34"/>
      <c r="Q548" s="266" t="str">
        <f t="shared" si="54"/>
        <v>szt.</v>
      </c>
      <c r="R548" s="386"/>
      <c r="S548" s="401"/>
      <c r="T548" s="401"/>
      <c r="U548" s="401"/>
      <c r="V548" s="401"/>
      <c r="W548" s="401"/>
      <c r="X548" s="401"/>
      <c r="Y548" s="401"/>
      <c r="Z548" s="401"/>
      <c r="AA548" s="401"/>
      <c r="AB548" s="401"/>
      <c r="AC548" s="401"/>
      <c r="AD548" s="401"/>
      <c r="AE548" s="401"/>
      <c r="AF548" s="480">
        <f t="shared" si="58"/>
        <v>0</v>
      </c>
      <c r="AG548" s="147"/>
      <c r="AH548" s="41">
        <f t="shared" si="59"/>
        <v>0</v>
      </c>
    </row>
    <row r="549" spans="1:34" ht="12.75" customHeight="1" x14ac:dyDescent="0.25">
      <c r="A549" s="632"/>
      <c r="B549" s="657"/>
      <c r="C549" s="647"/>
      <c r="D549" s="582" t="s">
        <v>38293</v>
      </c>
      <c r="E549" s="583">
        <v>190</v>
      </c>
      <c r="F549" s="584" t="s">
        <v>2258</v>
      </c>
      <c r="G549" s="585">
        <f>VLOOKUP(D549,Baza_cen[],4,0)</f>
        <v>342.2</v>
      </c>
      <c r="I549" s="107">
        <f t="shared" si="57"/>
        <v>342.2</v>
      </c>
      <c r="P549" s="34"/>
      <c r="Q549" s="266" t="str">
        <f t="shared" si="54"/>
        <v>szt.</v>
      </c>
      <c r="R549" s="386"/>
      <c r="S549" s="401"/>
      <c r="T549" s="401"/>
      <c r="U549" s="401"/>
      <c r="V549" s="401"/>
      <c r="W549" s="401"/>
      <c r="X549" s="401"/>
      <c r="Y549" s="401"/>
      <c r="Z549" s="401"/>
      <c r="AA549" s="401"/>
      <c r="AB549" s="401"/>
      <c r="AC549" s="401"/>
      <c r="AD549" s="401"/>
      <c r="AE549" s="401"/>
      <c r="AF549" s="480">
        <f t="shared" si="58"/>
        <v>0</v>
      </c>
      <c r="AG549" s="147"/>
      <c r="AH549" s="41">
        <f t="shared" si="59"/>
        <v>0</v>
      </c>
    </row>
    <row r="550" spans="1:34" ht="12.75" customHeight="1" x14ac:dyDescent="0.25">
      <c r="A550" s="632"/>
      <c r="B550" s="657"/>
      <c r="C550" s="647"/>
      <c r="D550" s="594" t="s">
        <v>37955</v>
      </c>
      <c r="E550" s="595">
        <v>55</v>
      </c>
      <c r="F550" s="596" t="s">
        <v>2349</v>
      </c>
      <c r="G550" s="597">
        <f>VLOOKUP(D550,Baza_cen[],4,0)</f>
        <v>165.2</v>
      </c>
      <c r="I550" s="107">
        <f t="shared" si="53"/>
        <v>165.2</v>
      </c>
      <c r="P550" s="34"/>
      <c r="Q550" s="266" t="str">
        <f t="shared" si="54"/>
        <v>szt.</v>
      </c>
      <c r="R550" s="386"/>
      <c r="S550" s="401"/>
      <c r="T550" s="401"/>
      <c r="U550" s="401"/>
      <c r="V550" s="401"/>
      <c r="W550" s="401"/>
      <c r="X550" s="401"/>
      <c r="Y550" s="401"/>
      <c r="Z550" s="401"/>
      <c r="AA550" s="401"/>
      <c r="AB550" s="401"/>
      <c r="AC550" s="401"/>
      <c r="AD550" s="401"/>
      <c r="AE550" s="401"/>
      <c r="AF550" s="480">
        <f t="shared" si="55"/>
        <v>0</v>
      </c>
      <c r="AG550" s="147"/>
      <c r="AH550" s="41">
        <f t="shared" si="56"/>
        <v>0</v>
      </c>
    </row>
    <row r="551" spans="1:34" ht="12.75" customHeight="1" x14ac:dyDescent="0.25">
      <c r="A551" s="632"/>
      <c r="B551" s="657"/>
      <c r="C551" s="647"/>
      <c r="D551" s="575" t="s">
        <v>37956</v>
      </c>
      <c r="E551" s="576">
        <v>60</v>
      </c>
      <c r="F551" s="577" t="s">
        <v>2349</v>
      </c>
      <c r="G551" s="578">
        <f>VLOOKUP(D551,Baza_cen[],4,0)</f>
        <v>172.28</v>
      </c>
      <c r="I551" s="107">
        <f t="shared" si="53"/>
        <v>172.28</v>
      </c>
      <c r="P551" s="34"/>
      <c r="Q551" s="266" t="str">
        <f t="shared" si="54"/>
        <v>szt.</v>
      </c>
      <c r="R551" s="386"/>
      <c r="S551" s="401"/>
      <c r="T551" s="401"/>
      <c r="U551" s="401"/>
      <c r="V551" s="401"/>
      <c r="W551" s="401"/>
      <c r="X551" s="401"/>
      <c r="Y551" s="401"/>
      <c r="Z551" s="401"/>
      <c r="AA551" s="401"/>
      <c r="AB551" s="401"/>
      <c r="AC551" s="401"/>
      <c r="AD551" s="401"/>
      <c r="AE551" s="401"/>
      <c r="AF551" s="480">
        <f t="shared" si="55"/>
        <v>0</v>
      </c>
      <c r="AG551" s="147"/>
      <c r="AH551" s="41">
        <f t="shared" si="56"/>
        <v>0</v>
      </c>
    </row>
    <row r="552" spans="1:34" ht="12.75" customHeight="1" x14ac:dyDescent="0.25">
      <c r="A552" s="632"/>
      <c r="B552" s="657"/>
      <c r="C552" s="647"/>
      <c r="D552" s="155" t="s">
        <v>37957</v>
      </c>
      <c r="E552" s="156">
        <v>65</v>
      </c>
      <c r="F552" s="566" t="s">
        <v>2349</v>
      </c>
      <c r="G552" s="167">
        <f>VLOOKUP(D552,Baza_cen[],4,0)</f>
        <v>178.17999999999998</v>
      </c>
      <c r="I552" s="107">
        <f t="shared" si="53"/>
        <v>178.17999999999998</v>
      </c>
      <c r="P552" s="34"/>
      <c r="Q552" s="266" t="str">
        <f t="shared" si="54"/>
        <v>szt.</v>
      </c>
      <c r="R552" s="386"/>
      <c r="S552" s="401"/>
      <c r="T552" s="401"/>
      <c r="U552" s="401"/>
      <c r="V552" s="401"/>
      <c r="W552" s="401"/>
      <c r="X552" s="401"/>
      <c r="Y552" s="401"/>
      <c r="Z552" s="401"/>
      <c r="AA552" s="401"/>
      <c r="AB552" s="401"/>
      <c r="AC552" s="401"/>
      <c r="AD552" s="401"/>
      <c r="AE552" s="401"/>
      <c r="AF552" s="480">
        <f t="shared" si="55"/>
        <v>0</v>
      </c>
      <c r="AG552" s="147"/>
      <c r="AH552" s="41">
        <f t="shared" si="56"/>
        <v>0</v>
      </c>
    </row>
    <row r="553" spans="1:34" ht="12.75" customHeight="1" x14ac:dyDescent="0.25">
      <c r="A553" s="632"/>
      <c r="B553" s="657"/>
      <c r="C553" s="647"/>
      <c r="D553" s="155" t="s">
        <v>37958</v>
      </c>
      <c r="E553" s="156">
        <v>70</v>
      </c>
      <c r="F553" s="566" t="s">
        <v>2349</v>
      </c>
      <c r="G553" s="167">
        <f>VLOOKUP(D553,Baza_cen[],4,0)</f>
        <v>186.44</v>
      </c>
      <c r="I553" s="107">
        <f t="shared" si="53"/>
        <v>186.44</v>
      </c>
      <c r="P553" s="34"/>
      <c r="Q553" s="266" t="str">
        <f t="shared" si="54"/>
        <v>szt.</v>
      </c>
      <c r="R553" s="386"/>
      <c r="S553" s="401"/>
      <c r="T553" s="401"/>
      <c r="U553" s="401"/>
      <c r="V553" s="401"/>
      <c r="W553" s="401"/>
      <c r="X553" s="401"/>
      <c r="Y553" s="401"/>
      <c r="Z553" s="401"/>
      <c r="AA553" s="401"/>
      <c r="AB553" s="401"/>
      <c r="AC553" s="401"/>
      <c r="AD553" s="401"/>
      <c r="AE553" s="401"/>
      <c r="AF553" s="480">
        <f t="shared" si="55"/>
        <v>0</v>
      </c>
      <c r="AG553" s="147"/>
      <c r="AH553" s="41">
        <f t="shared" si="56"/>
        <v>0</v>
      </c>
    </row>
    <row r="554" spans="1:34" ht="12.75" customHeight="1" x14ac:dyDescent="0.25">
      <c r="A554" s="632"/>
      <c r="B554" s="657"/>
      <c r="C554" s="647"/>
      <c r="D554" s="155" t="s">
        <v>37959</v>
      </c>
      <c r="E554" s="156">
        <v>75</v>
      </c>
      <c r="F554" s="566" t="s">
        <v>2349</v>
      </c>
      <c r="G554" s="167">
        <f>VLOOKUP(D554,Baza_cen[],4,0)</f>
        <v>194.7</v>
      </c>
      <c r="I554" s="107">
        <f t="shared" si="53"/>
        <v>194.7</v>
      </c>
      <c r="P554" s="34"/>
      <c r="Q554" s="266" t="str">
        <f t="shared" si="54"/>
        <v>szt.</v>
      </c>
      <c r="R554" s="386"/>
      <c r="S554" s="401"/>
      <c r="T554" s="401"/>
      <c r="U554" s="401"/>
      <c r="V554" s="401"/>
      <c r="W554" s="401"/>
      <c r="X554" s="401"/>
      <c r="Y554" s="401"/>
      <c r="Z554" s="401"/>
      <c r="AA554" s="401"/>
      <c r="AB554" s="401"/>
      <c r="AC554" s="401"/>
      <c r="AD554" s="401"/>
      <c r="AE554" s="401"/>
      <c r="AF554" s="480">
        <f t="shared" si="55"/>
        <v>0</v>
      </c>
      <c r="AG554" s="147"/>
      <c r="AH554" s="41">
        <f t="shared" si="56"/>
        <v>0</v>
      </c>
    </row>
    <row r="555" spans="1:34" ht="12.75" customHeight="1" x14ac:dyDescent="0.25">
      <c r="A555" s="632"/>
      <c r="B555" s="657"/>
      <c r="C555" s="647"/>
      <c r="D555" s="155" t="s">
        <v>37960</v>
      </c>
      <c r="E555" s="156">
        <v>80</v>
      </c>
      <c r="F555" s="566" t="s">
        <v>2349</v>
      </c>
      <c r="G555" s="167">
        <f>VLOOKUP(D555,Baza_cen[],4,0)</f>
        <v>201.78</v>
      </c>
      <c r="I555" s="107">
        <f t="shared" si="53"/>
        <v>201.78</v>
      </c>
      <c r="P555" s="34"/>
      <c r="Q555" s="266" t="str">
        <f t="shared" si="54"/>
        <v>szt.</v>
      </c>
      <c r="R555" s="386"/>
      <c r="S555" s="401"/>
      <c r="T555" s="401"/>
      <c r="U555" s="401"/>
      <c r="V555" s="401"/>
      <c r="W555" s="401"/>
      <c r="X555" s="401"/>
      <c r="Y555" s="401"/>
      <c r="Z555" s="401"/>
      <c r="AA555" s="401"/>
      <c r="AB555" s="401"/>
      <c r="AC555" s="401"/>
      <c r="AD555" s="401"/>
      <c r="AE555" s="401"/>
      <c r="AF555" s="480">
        <f t="shared" si="55"/>
        <v>0</v>
      </c>
      <c r="AG555" s="147"/>
      <c r="AH555" s="41">
        <f t="shared" si="56"/>
        <v>0</v>
      </c>
    </row>
    <row r="556" spans="1:34" ht="12.75" customHeight="1" x14ac:dyDescent="0.25">
      <c r="A556" s="632"/>
      <c r="B556" s="657"/>
      <c r="C556" s="647"/>
      <c r="D556" s="155" t="s">
        <v>37961</v>
      </c>
      <c r="E556" s="156">
        <v>85</v>
      </c>
      <c r="F556" s="566" t="s">
        <v>2349</v>
      </c>
      <c r="G556" s="167">
        <f>VLOOKUP(D556,Baza_cen[],4,0)</f>
        <v>210.04</v>
      </c>
      <c r="I556" s="107">
        <f t="shared" si="53"/>
        <v>210.04</v>
      </c>
      <c r="P556" s="34"/>
      <c r="Q556" s="266" t="str">
        <f t="shared" si="54"/>
        <v>szt.</v>
      </c>
      <c r="R556" s="386"/>
      <c r="S556" s="401"/>
      <c r="T556" s="401"/>
      <c r="U556" s="401"/>
      <c r="V556" s="401"/>
      <c r="W556" s="401"/>
      <c r="X556" s="401"/>
      <c r="Y556" s="401"/>
      <c r="Z556" s="401"/>
      <c r="AA556" s="401"/>
      <c r="AB556" s="401"/>
      <c r="AC556" s="401"/>
      <c r="AD556" s="401"/>
      <c r="AE556" s="401"/>
      <c r="AF556" s="480">
        <f t="shared" si="55"/>
        <v>0</v>
      </c>
      <c r="AG556" s="147"/>
      <c r="AH556" s="41">
        <f t="shared" si="56"/>
        <v>0</v>
      </c>
    </row>
    <row r="557" spans="1:34" ht="12.75" customHeight="1" x14ac:dyDescent="0.25">
      <c r="A557" s="632"/>
      <c r="B557" s="657"/>
      <c r="C557" s="647"/>
      <c r="D557" s="155" t="s">
        <v>37962</v>
      </c>
      <c r="E557" s="156">
        <v>90</v>
      </c>
      <c r="F557" s="566" t="s">
        <v>2349</v>
      </c>
      <c r="G557" s="167">
        <f>VLOOKUP(D557,Baza_cen[],4,0)</f>
        <v>220.66</v>
      </c>
      <c r="I557" s="107">
        <f t="shared" si="53"/>
        <v>220.66</v>
      </c>
      <c r="P557" s="34"/>
      <c r="Q557" s="266" t="str">
        <f t="shared" si="54"/>
        <v>szt.</v>
      </c>
      <c r="R557" s="386"/>
      <c r="S557" s="401"/>
      <c r="T557" s="401"/>
      <c r="U557" s="401"/>
      <c r="V557" s="401"/>
      <c r="W557" s="401"/>
      <c r="X557" s="401"/>
      <c r="Y557" s="401"/>
      <c r="Z557" s="401"/>
      <c r="AA557" s="401"/>
      <c r="AB557" s="401"/>
      <c r="AC557" s="401"/>
      <c r="AD557" s="401"/>
      <c r="AE557" s="401"/>
      <c r="AF557" s="480">
        <f t="shared" si="55"/>
        <v>0</v>
      </c>
      <c r="AG557" s="147"/>
      <c r="AH557" s="41">
        <f t="shared" si="56"/>
        <v>0</v>
      </c>
    </row>
    <row r="558" spans="1:34" ht="12.75" customHeight="1" x14ac:dyDescent="0.25">
      <c r="A558" s="632"/>
      <c r="B558" s="657"/>
      <c r="C558" s="647"/>
      <c r="D558" s="155" t="s">
        <v>37963</v>
      </c>
      <c r="E558" s="156">
        <v>95</v>
      </c>
      <c r="F558" s="566" t="s">
        <v>2349</v>
      </c>
      <c r="G558" s="167">
        <f>VLOOKUP(D558,Baza_cen[],4,0)</f>
        <v>228.92</v>
      </c>
      <c r="I558" s="107">
        <f t="shared" si="53"/>
        <v>228.92</v>
      </c>
      <c r="P558" s="34"/>
      <c r="Q558" s="266" t="str">
        <f t="shared" si="54"/>
        <v>szt.</v>
      </c>
      <c r="R558" s="386"/>
      <c r="S558" s="401"/>
      <c r="T558" s="401"/>
      <c r="U558" s="401"/>
      <c r="V558" s="401"/>
      <c r="W558" s="401"/>
      <c r="X558" s="401"/>
      <c r="Y558" s="401"/>
      <c r="Z558" s="401"/>
      <c r="AA558" s="401"/>
      <c r="AB558" s="401"/>
      <c r="AC558" s="401"/>
      <c r="AD558" s="401"/>
      <c r="AE558" s="401"/>
      <c r="AF558" s="480">
        <f t="shared" si="55"/>
        <v>0</v>
      </c>
      <c r="AG558" s="147"/>
      <c r="AH558" s="41">
        <f t="shared" si="56"/>
        <v>0</v>
      </c>
    </row>
    <row r="559" spans="1:34" ht="12.75" customHeight="1" x14ac:dyDescent="0.25">
      <c r="A559" s="632"/>
      <c r="B559" s="657"/>
      <c r="C559" s="647"/>
      <c r="D559" s="155" t="s">
        <v>37964</v>
      </c>
      <c r="E559" s="156">
        <v>100</v>
      </c>
      <c r="F559" s="566" t="s">
        <v>2349</v>
      </c>
      <c r="G559" s="167">
        <f>VLOOKUP(D559,Baza_cen[],4,0)</f>
        <v>233.64</v>
      </c>
      <c r="I559" s="107">
        <f t="shared" si="53"/>
        <v>233.64</v>
      </c>
      <c r="P559" s="34"/>
      <c r="Q559" s="266" t="str">
        <f t="shared" si="54"/>
        <v>szt.</v>
      </c>
      <c r="R559" s="386"/>
      <c r="S559" s="401"/>
      <c r="T559" s="401"/>
      <c r="U559" s="401"/>
      <c r="V559" s="401"/>
      <c r="W559" s="401"/>
      <c r="X559" s="401"/>
      <c r="Y559" s="401"/>
      <c r="Z559" s="401"/>
      <c r="AA559" s="401"/>
      <c r="AB559" s="401"/>
      <c r="AC559" s="401"/>
      <c r="AD559" s="401"/>
      <c r="AE559" s="401"/>
      <c r="AF559" s="480">
        <f t="shared" si="55"/>
        <v>0</v>
      </c>
      <c r="AG559" s="147"/>
      <c r="AH559" s="41">
        <f t="shared" si="56"/>
        <v>0</v>
      </c>
    </row>
    <row r="560" spans="1:34" ht="12.75" customHeight="1" x14ac:dyDescent="0.25">
      <c r="A560" s="632"/>
      <c r="B560" s="657"/>
      <c r="C560" s="647"/>
      <c r="D560" s="155" t="s">
        <v>37965</v>
      </c>
      <c r="E560" s="156">
        <v>105</v>
      </c>
      <c r="F560" s="566" t="s">
        <v>2349</v>
      </c>
      <c r="G560" s="167">
        <f>VLOOKUP(D560,Baza_cen[],4,0)</f>
        <v>243.07999999999998</v>
      </c>
      <c r="I560" s="107">
        <f t="shared" si="53"/>
        <v>243.07999999999998</v>
      </c>
      <c r="P560" s="34"/>
      <c r="Q560" s="266" t="str">
        <f t="shared" si="54"/>
        <v>szt.</v>
      </c>
      <c r="R560" s="386"/>
      <c r="S560" s="401"/>
      <c r="T560" s="401"/>
      <c r="U560" s="401"/>
      <c r="V560" s="401"/>
      <c r="W560" s="401"/>
      <c r="X560" s="401"/>
      <c r="Y560" s="401"/>
      <c r="Z560" s="401"/>
      <c r="AA560" s="401"/>
      <c r="AB560" s="401"/>
      <c r="AC560" s="401"/>
      <c r="AD560" s="401"/>
      <c r="AE560" s="401"/>
      <c r="AF560" s="480">
        <f t="shared" si="55"/>
        <v>0</v>
      </c>
      <c r="AG560" s="147"/>
      <c r="AH560" s="41">
        <f t="shared" si="56"/>
        <v>0</v>
      </c>
    </row>
    <row r="561" spans="1:34" ht="15" x14ac:dyDescent="0.25">
      <c r="A561" s="632"/>
      <c r="B561" s="657"/>
      <c r="C561" s="647"/>
      <c r="D561" s="155" t="s">
        <v>37966</v>
      </c>
      <c r="E561" s="156">
        <v>110</v>
      </c>
      <c r="F561" s="566" t="s">
        <v>2349</v>
      </c>
      <c r="G561" s="167">
        <f>VLOOKUP(D561,Baza_cen[],4,0)</f>
        <v>250.16</v>
      </c>
      <c r="I561" s="107">
        <f t="shared" si="53"/>
        <v>250.16</v>
      </c>
      <c r="P561" s="34"/>
      <c r="Q561" s="266" t="str">
        <f t="shared" si="54"/>
        <v>szt.</v>
      </c>
      <c r="R561" s="386"/>
      <c r="S561" s="401"/>
      <c r="T561" s="401"/>
      <c r="U561" s="401"/>
      <c r="V561" s="401"/>
      <c r="W561" s="401"/>
      <c r="X561" s="401"/>
      <c r="Y561" s="401"/>
      <c r="Z561" s="401"/>
      <c r="AA561" s="401"/>
      <c r="AB561" s="401"/>
      <c r="AC561" s="401"/>
      <c r="AD561" s="401"/>
      <c r="AE561" s="401"/>
      <c r="AF561" s="480">
        <f t="shared" si="55"/>
        <v>0</v>
      </c>
      <c r="AG561" s="147"/>
      <c r="AH561" s="41">
        <f t="shared" si="56"/>
        <v>0</v>
      </c>
    </row>
    <row r="562" spans="1:34" ht="15" x14ac:dyDescent="0.25">
      <c r="A562" s="632"/>
      <c r="B562" s="657"/>
      <c r="C562" s="647"/>
      <c r="D562" s="155" t="s">
        <v>37967</v>
      </c>
      <c r="E562" s="156">
        <v>115</v>
      </c>
      <c r="F562" s="566" t="s">
        <v>2349</v>
      </c>
      <c r="G562" s="167">
        <f>VLOOKUP(D562,Baza_cen[],4,0)</f>
        <v>259.59999999999997</v>
      </c>
      <c r="I562" s="107">
        <f t="shared" si="53"/>
        <v>259.59999999999997</v>
      </c>
      <c r="P562" s="34"/>
      <c r="Q562" s="266" t="str">
        <f t="shared" si="54"/>
        <v>szt.</v>
      </c>
      <c r="R562" s="386"/>
      <c r="S562" s="401"/>
      <c r="T562" s="401"/>
      <c r="U562" s="401"/>
      <c r="V562" s="401"/>
      <c r="W562" s="401"/>
      <c r="X562" s="401"/>
      <c r="Y562" s="401"/>
      <c r="Z562" s="401"/>
      <c r="AA562" s="401"/>
      <c r="AB562" s="401"/>
      <c r="AC562" s="401"/>
      <c r="AD562" s="401"/>
      <c r="AE562" s="401"/>
      <c r="AF562" s="480">
        <f t="shared" si="55"/>
        <v>0</v>
      </c>
      <c r="AG562" s="147"/>
      <c r="AH562" s="41">
        <f t="shared" si="56"/>
        <v>0</v>
      </c>
    </row>
    <row r="563" spans="1:34" ht="15" x14ac:dyDescent="0.25">
      <c r="A563" s="632"/>
      <c r="B563" s="657"/>
      <c r="C563" s="647"/>
      <c r="D563" s="155" t="s">
        <v>37968</v>
      </c>
      <c r="E563" s="156">
        <v>120</v>
      </c>
      <c r="F563" s="566" t="s">
        <v>2349</v>
      </c>
      <c r="G563" s="167">
        <f>VLOOKUP(D563,Baza_cen[],4,0)</f>
        <v>265.5</v>
      </c>
      <c r="I563" s="107">
        <f t="shared" si="53"/>
        <v>265.5</v>
      </c>
      <c r="P563" s="34"/>
      <c r="Q563" s="266" t="str">
        <f t="shared" si="54"/>
        <v>szt.</v>
      </c>
      <c r="R563" s="386"/>
      <c r="S563" s="401"/>
      <c r="T563" s="401"/>
      <c r="U563" s="401"/>
      <c r="V563" s="401"/>
      <c r="W563" s="401"/>
      <c r="X563" s="401"/>
      <c r="Y563" s="401"/>
      <c r="Z563" s="401"/>
      <c r="AA563" s="401"/>
      <c r="AB563" s="401"/>
      <c r="AC563" s="401"/>
      <c r="AD563" s="401"/>
      <c r="AE563" s="401"/>
      <c r="AF563" s="480">
        <f t="shared" si="55"/>
        <v>0</v>
      </c>
      <c r="AG563" s="147"/>
      <c r="AH563" s="41">
        <f t="shared" si="56"/>
        <v>0</v>
      </c>
    </row>
    <row r="564" spans="1:34" ht="15" x14ac:dyDescent="0.25">
      <c r="A564" s="632"/>
      <c r="B564" s="657"/>
      <c r="C564" s="647"/>
      <c r="D564" s="155" t="s">
        <v>37969</v>
      </c>
      <c r="E564" s="156">
        <v>125</v>
      </c>
      <c r="F564" s="566" t="s">
        <v>2349</v>
      </c>
      <c r="G564" s="167">
        <f>VLOOKUP(D564,Baza_cen[],4,0)</f>
        <v>274.94</v>
      </c>
      <c r="I564" s="107">
        <f t="shared" si="53"/>
        <v>274.94</v>
      </c>
      <c r="P564" s="34"/>
      <c r="Q564" s="266" t="str">
        <f t="shared" si="54"/>
        <v>szt.</v>
      </c>
      <c r="R564" s="386"/>
      <c r="S564" s="401"/>
      <c r="T564" s="401"/>
      <c r="U564" s="401"/>
      <c r="V564" s="401"/>
      <c r="W564" s="401"/>
      <c r="X564" s="401"/>
      <c r="Y564" s="401"/>
      <c r="Z564" s="401"/>
      <c r="AA564" s="401"/>
      <c r="AB564" s="401"/>
      <c r="AC564" s="401"/>
      <c r="AD564" s="401"/>
      <c r="AE564" s="401"/>
      <c r="AF564" s="480">
        <f t="shared" si="55"/>
        <v>0</v>
      </c>
      <c r="AG564" s="147"/>
      <c r="AH564" s="41">
        <f t="shared" si="56"/>
        <v>0</v>
      </c>
    </row>
    <row r="565" spans="1:34" ht="15" x14ac:dyDescent="0.25">
      <c r="A565" s="632"/>
      <c r="B565" s="657"/>
      <c r="C565" s="647"/>
      <c r="D565" s="155" t="s">
        <v>37970</v>
      </c>
      <c r="E565" s="156">
        <v>130</v>
      </c>
      <c r="F565" s="566" t="s">
        <v>2349</v>
      </c>
      <c r="G565" s="167">
        <f>VLOOKUP(D565,Baza_cen[],4,0)</f>
        <v>280.83999999999997</v>
      </c>
      <c r="I565" s="107">
        <f t="shared" si="53"/>
        <v>280.83999999999997</v>
      </c>
      <c r="P565" s="34"/>
      <c r="Q565" s="266" t="str">
        <f t="shared" si="54"/>
        <v>szt.</v>
      </c>
      <c r="R565" s="386"/>
      <c r="S565" s="401"/>
      <c r="T565" s="401"/>
      <c r="U565" s="401"/>
      <c r="V565" s="401"/>
      <c r="W565" s="401"/>
      <c r="X565" s="401"/>
      <c r="Y565" s="401"/>
      <c r="Z565" s="401"/>
      <c r="AA565" s="401"/>
      <c r="AB565" s="401"/>
      <c r="AC565" s="401"/>
      <c r="AD565" s="401"/>
      <c r="AE565" s="401"/>
      <c r="AF565" s="480">
        <f t="shared" si="55"/>
        <v>0</v>
      </c>
      <c r="AG565" s="147"/>
      <c r="AH565" s="41">
        <f t="shared" si="56"/>
        <v>0</v>
      </c>
    </row>
    <row r="566" spans="1:34" ht="15" x14ac:dyDescent="0.25">
      <c r="A566" s="632"/>
      <c r="B566" s="657"/>
      <c r="C566" s="647"/>
      <c r="D566" s="155" t="s">
        <v>37971</v>
      </c>
      <c r="E566" s="156">
        <v>135</v>
      </c>
      <c r="F566" s="566" t="s">
        <v>2349</v>
      </c>
      <c r="G566" s="167">
        <f>VLOOKUP(D566,Baza_cen[],4,0)</f>
        <v>292.64</v>
      </c>
      <c r="I566" s="107">
        <f t="shared" si="53"/>
        <v>292.64</v>
      </c>
      <c r="P566" s="34"/>
      <c r="Q566" s="266" t="str">
        <f t="shared" si="54"/>
        <v>szt.</v>
      </c>
      <c r="R566" s="386"/>
      <c r="S566" s="401"/>
      <c r="T566" s="401"/>
      <c r="U566" s="401"/>
      <c r="V566" s="401"/>
      <c r="W566" s="401"/>
      <c r="X566" s="401"/>
      <c r="Y566" s="401"/>
      <c r="Z566" s="401"/>
      <c r="AA566" s="401"/>
      <c r="AB566" s="401"/>
      <c r="AC566" s="401"/>
      <c r="AD566" s="401"/>
      <c r="AE566" s="401"/>
      <c r="AF566" s="480">
        <f t="shared" si="55"/>
        <v>0</v>
      </c>
      <c r="AG566" s="147"/>
      <c r="AH566" s="41">
        <f t="shared" si="56"/>
        <v>0</v>
      </c>
    </row>
    <row r="567" spans="1:34" ht="15" x14ac:dyDescent="0.25">
      <c r="A567" s="632"/>
      <c r="B567" s="657"/>
      <c r="C567" s="647"/>
      <c r="D567" s="155" t="s">
        <v>37972</v>
      </c>
      <c r="E567" s="156">
        <v>140</v>
      </c>
      <c r="F567" s="566" t="s">
        <v>2349</v>
      </c>
      <c r="G567" s="167">
        <f>VLOOKUP(D567,Baza_cen[],4,0)</f>
        <v>299.71999999999997</v>
      </c>
      <c r="I567" s="107">
        <f t="shared" si="53"/>
        <v>299.71999999999997</v>
      </c>
      <c r="P567" s="34"/>
      <c r="Q567" s="266" t="str">
        <f t="shared" si="54"/>
        <v>szt.</v>
      </c>
      <c r="R567" s="386"/>
      <c r="S567" s="401"/>
      <c r="T567" s="401"/>
      <c r="U567" s="401"/>
      <c r="V567" s="401"/>
      <c r="W567" s="401"/>
      <c r="X567" s="401"/>
      <c r="Y567" s="401"/>
      <c r="Z567" s="401"/>
      <c r="AA567" s="401"/>
      <c r="AB567" s="401"/>
      <c r="AC567" s="401"/>
      <c r="AD567" s="401"/>
      <c r="AE567" s="401"/>
      <c r="AF567" s="480">
        <f t="shared" si="55"/>
        <v>0</v>
      </c>
      <c r="AG567" s="147"/>
      <c r="AH567" s="41">
        <f t="shared" si="56"/>
        <v>0</v>
      </c>
    </row>
    <row r="568" spans="1:34" ht="15" x14ac:dyDescent="0.25">
      <c r="A568" s="632"/>
      <c r="B568" s="657"/>
      <c r="C568" s="647"/>
      <c r="D568" s="155" t="s">
        <v>37973</v>
      </c>
      <c r="E568" s="156">
        <v>145</v>
      </c>
      <c r="F568" s="566" t="s">
        <v>2349</v>
      </c>
      <c r="G568" s="167">
        <f>VLOOKUP(D568,Baza_cen[],4,0)</f>
        <v>304.44</v>
      </c>
      <c r="I568" s="107">
        <f t="shared" si="53"/>
        <v>304.44</v>
      </c>
      <c r="P568" s="34"/>
      <c r="Q568" s="266" t="str">
        <f t="shared" si="54"/>
        <v>szt.</v>
      </c>
      <c r="R568" s="386"/>
      <c r="S568" s="401"/>
      <c r="T568" s="401"/>
      <c r="U568" s="401"/>
      <c r="V568" s="401"/>
      <c r="W568" s="401"/>
      <c r="X568" s="401"/>
      <c r="Y568" s="401"/>
      <c r="Z568" s="401"/>
      <c r="AA568" s="401"/>
      <c r="AB568" s="401"/>
      <c r="AC568" s="401"/>
      <c r="AD568" s="401"/>
      <c r="AE568" s="401"/>
      <c r="AF568" s="480">
        <f t="shared" si="55"/>
        <v>0</v>
      </c>
      <c r="AG568" s="147"/>
      <c r="AH568" s="41">
        <f t="shared" si="56"/>
        <v>0</v>
      </c>
    </row>
    <row r="569" spans="1:34" ht="15" x14ac:dyDescent="0.25">
      <c r="A569" s="632"/>
      <c r="B569" s="657"/>
      <c r="C569" s="647"/>
      <c r="D569" s="155" t="s">
        <v>37974</v>
      </c>
      <c r="E569" s="156">
        <v>150</v>
      </c>
      <c r="F569" s="566" t="s">
        <v>2349</v>
      </c>
      <c r="G569" s="167">
        <f>VLOOKUP(D569,Baza_cen[],4,0)</f>
        <v>309.15999999999997</v>
      </c>
      <c r="I569" s="107">
        <f t="shared" si="53"/>
        <v>309.15999999999997</v>
      </c>
      <c r="P569" s="34"/>
      <c r="Q569" s="266" t="str">
        <f t="shared" si="54"/>
        <v>szt.</v>
      </c>
      <c r="R569" s="386"/>
      <c r="S569" s="401"/>
      <c r="T569" s="401"/>
      <c r="U569" s="401"/>
      <c r="V569" s="401"/>
      <c r="W569" s="401"/>
      <c r="X569" s="401"/>
      <c r="Y569" s="401"/>
      <c r="Z569" s="401"/>
      <c r="AA569" s="401"/>
      <c r="AB569" s="401"/>
      <c r="AC569" s="401"/>
      <c r="AD569" s="401"/>
      <c r="AE569" s="401"/>
      <c r="AF569" s="480">
        <f t="shared" si="55"/>
        <v>0</v>
      </c>
      <c r="AG569" s="147"/>
      <c r="AH569" s="41">
        <f t="shared" si="56"/>
        <v>0</v>
      </c>
    </row>
    <row r="570" spans="1:34" ht="15" x14ac:dyDescent="0.25">
      <c r="A570" s="632"/>
      <c r="B570" s="657"/>
      <c r="C570" s="647"/>
      <c r="D570" s="155" t="s">
        <v>37975</v>
      </c>
      <c r="E570" s="156">
        <v>155</v>
      </c>
      <c r="F570" s="566" t="s">
        <v>2349</v>
      </c>
      <c r="G570" s="167">
        <f>VLOOKUP(D570,Baza_cen[],4,0)</f>
        <v>319.77999999999997</v>
      </c>
      <c r="I570" s="107">
        <f t="shared" si="53"/>
        <v>319.77999999999997</v>
      </c>
      <c r="P570" s="34"/>
      <c r="Q570" s="266" t="str">
        <f t="shared" si="54"/>
        <v>szt.</v>
      </c>
      <c r="R570" s="386"/>
      <c r="S570" s="401"/>
      <c r="T570" s="401"/>
      <c r="U570" s="401"/>
      <c r="V570" s="401"/>
      <c r="W570" s="401"/>
      <c r="X570" s="401"/>
      <c r="Y570" s="401"/>
      <c r="Z570" s="401"/>
      <c r="AA570" s="401"/>
      <c r="AB570" s="401"/>
      <c r="AC570" s="401"/>
      <c r="AD570" s="401"/>
      <c r="AE570" s="401"/>
      <c r="AF570" s="480">
        <f t="shared" si="55"/>
        <v>0</v>
      </c>
      <c r="AG570" s="147"/>
      <c r="AH570" s="41">
        <f t="shared" si="56"/>
        <v>0</v>
      </c>
    </row>
    <row r="571" spans="1:34" ht="15" x14ac:dyDescent="0.25">
      <c r="A571" s="632"/>
      <c r="B571" s="657"/>
      <c r="C571" s="647"/>
      <c r="D571" s="155" t="s">
        <v>37976</v>
      </c>
      <c r="E571" s="156">
        <v>160</v>
      </c>
      <c r="F571" s="566" t="s">
        <v>2349</v>
      </c>
      <c r="G571" s="167">
        <f>VLOOKUP(D571,Baza_cen[],4,0)</f>
        <v>326.85999999999996</v>
      </c>
      <c r="I571" s="107">
        <f t="shared" si="53"/>
        <v>326.85999999999996</v>
      </c>
      <c r="P571" s="34"/>
      <c r="Q571" s="266" t="str">
        <f t="shared" si="54"/>
        <v>szt.</v>
      </c>
      <c r="R571" s="386"/>
      <c r="S571" s="401"/>
      <c r="T571" s="401"/>
      <c r="U571" s="401"/>
      <c r="V571" s="401"/>
      <c r="W571" s="401"/>
      <c r="X571" s="401"/>
      <c r="Y571" s="401"/>
      <c r="Z571" s="401"/>
      <c r="AA571" s="401"/>
      <c r="AB571" s="401"/>
      <c r="AC571" s="401"/>
      <c r="AD571" s="401"/>
      <c r="AE571" s="401"/>
      <c r="AF571" s="480">
        <f t="shared" si="55"/>
        <v>0</v>
      </c>
      <c r="AG571" s="147"/>
      <c r="AH571" s="41">
        <f t="shared" si="56"/>
        <v>0</v>
      </c>
    </row>
    <row r="572" spans="1:34" ht="15" x14ac:dyDescent="0.25">
      <c r="A572" s="632"/>
      <c r="B572" s="657"/>
      <c r="C572" s="647"/>
      <c r="D572" s="155" t="s">
        <v>37977</v>
      </c>
      <c r="E572" s="156">
        <v>165</v>
      </c>
      <c r="F572" s="566" t="s">
        <v>2349</v>
      </c>
      <c r="G572" s="167">
        <f>VLOOKUP(D572,Baza_cen[],4,0)</f>
        <v>333.94</v>
      </c>
      <c r="I572" s="107">
        <f t="shared" si="53"/>
        <v>333.94</v>
      </c>
      <c r="P572" s="34"/>
      <c r="Q572" s="266" t="str">
        <f t="shared" si="54"/>
        <v>szt.</v>
      </c>
      <c r="R572" s="386"/>
      <c r="S572" s="401"/>
      <c r="T572" s="401"/>
      <c r="U572" s="401"/>
      <c r="V572" s="401"/>
      <c r="W572" s="401"/>
      <c r="X572" s="401"/>
      <c r="Y572" s="401"/>
      <c r="Z572" s="401"/>
      <c r="AA572" s="401"/>
      <c r="AB572" s="401"/>
      <c r="AC572" s="401"/>
      <c r="AD572" s="401"/>
      <c r="AE572" s="401"/>
      <c r="AF572" s="480">
        <f t="shared" si="55"/>
        <v>0</v>
      </c>
      <c r="AG572" s="147"/>
      <c r="AH572" s="41">
        <f t="shared" si="56"/>
        <v>0</v>
      </c>
    </row>
    <row r="573" spans="1:34" ht="15" x14ac:dyDescent="0.25">
      <c r="A573" s="632"/>
      <c r="B573" s="657"/>
      <c r="C573" s="647"/>
      <c r="D573" s="155" t="s">
        <v>37978</v>
      </c>
      <c r="E573" s="156">
        <v>170</v>
      </c>
      <c r="F573" s="566" t="s">
        <v>2349</v>
      </c>
      <c r="G573" s="167">
        <f>VLOOKUP(D573,Baza_cen[],4,0)</f>
        <v>341.02</v>
      </c>
      <c r="I573" s="107">
        <f t="shared" si="53"/>
        <v>341.02</v>
      </c>
      <c r="P573" s="34"/>
      <c r="Q573" s="266" t="str">
        <f t="shared" si="54"/>
        <v>szt.</v>
      </c>
      <c r="R573" s="386"/>
      <c r="S573" s="401"/>
      <c r="T573" s="401"/>
      <c r="U573" s="401"/>
      <c r="V573" s="401"/>
      <c r="W573" s="401"/>
      <c r="X573" s="401"/>
      <c r="Y573" s="401"/>
      <c r="Z573" s="401"/>
      <c r="AA573" s="401"/>
      <c r="AB573" s="401"/>
      <c r="AC573" s="401"/>
      <c r="AD573" s="401"/>
      <c r="AE573" s="401"/>
      <c r="AF573" s="480">
        <f t="shared" si="55"/>
        <v>0</v>
      </c>
      <c r="AG573" s="147"/>
      <c r="AH573" s="41">
        <f t="shared" si="56"/>
        <v>0</v>
      </c>
    </row>
    <row r="574" spans="1:34" ht="15" x14ac:dyDescent="0.25">
      <c r="A574" s="632"/>
      <c r="B574" s="657"/>
      <c r="C574" s="647"/>
      <c r="D574" s="155" t="s">
        <v>37979</v>
      </c>
      <c r="E574" s="156">
        <v>175</v>
      </c>
      <c r="F574" s="566" t="s">
        <v>2349</v>
      </c>
      <c r="G574" s="167">
        <f>VLOOKUP(D574,Baza_cen[],4,0)</f>
        <v>345.74</v>
      </c>
      <c r="I574" s="107">
        <f t="shared" si="53"/>
        <v>345.74</v>
      </c>
      <c r="P574" s="34"/>
      <c r="Q574" s="266" t="str">
        <f t="shared" si="54"/>
        <v>szt.</v>
      </c>
      <c r="R574" s="386"/>
      <c r="S574" s="401"/>
      <c r="T574" s="401"/>
      <c r="U574" s="401"/>
      <c r="V574" s="401"/>
      <c r="W574" s="401"/>
      <c r="X574" s="401"/>
      <c r="Y574" s="401"/>
      <c r="Z574" s="401"/>
      <c r="AA574" s="401"/>
      <c r="AB574" s="401"/>
      <c r="AC574" s="401"/>
      <c r="AD574" s="401"/>
      <c r="AE574" s="401"/>
      <c r="AF574" s="480">
        <f t="shared" si="55"/>
        <v>0</v>
      </c>
      <c r="AG574" s="147"/>
      <c r="AH574" s="41">
        <f t="shared" si="56"/>
        <v>0</v>
      </c>
    </row>
    <row r="575" spans="1:34" ht="15" x14ac:dyDescent="0.25">
      <c r="A575" s="632"/>
      <c r="B575" s="657"/>
      <c r="C575" s="647"/>
      <c r="D575" s="155" t="s">
        <v>37980</v>
      </c>
      <c r="E575" s="156">
        <v>180</v>
      </c>
      <c r="F575" s="566" t="s">
        <v>2349</v>
      </c>
      <c r="G575" s="167">
        <f>VLOOKUP(D575,Baza_cen[],4,0)</f>
        <v>354</v>
      </c>
      <c r="I575" s="107">
        <f t="shared" si="53"/>
        <v>354</v>
      </c>
      <c r="P575" s="34"/>
      <c r="Q575" s="266" t="str">
        <f t="shared" si="54"/>
        <v>szt.</v>
      </c>
      <c r="R575" s="386"/>
      <c r="S575" s="401"/>
      <c r="T575" s="401"/>
      <c r="U575" s="401"/>
      <c r="V575" s="401"/>
      <c r="W575" s="401"/>
      <c r="X575" s="401"/>
      <c r="Y575" s="401"/>
      <c r="Z575" s="401"/>
      <c r="AA575" s="401"/>
      <c r="AB575" s="401"/>
      <c r="AC575" s="401"/>
      <c r="AD575" s="401"/>
      <c r="AE575" s="401"/>
      <c r="AF575" s="480">
        <f t="shared" si="55"/>
        <v>0</v>
      </c>
      <c r="AG575" s="147"/>
      <c r="AH575" s="41">
        <f t="shared" si="56"/>
        <v>0</v>
      </c>
    </row>
    <row r="576" spans="1:34" ht="15" x14ac:dyDescent="0.25">
      <c r="A576" s="632"/>
      <c r="B576" s="657"/>
      <c r="C576" s="647"/>
      <c r="D576" s="155" t="s">
        <v>37981</v>
      </c>
      <c r="E576" s="156">
        <v>185</v>
      </c>
      <c r="F576" s="566" t="s">
        <v>2349</v>
      </c>
      <c r="G576" s="167">
        <f>VLOOKUP(D576,Baza_cen[],4,0)</f>
        <v>374.06</v>
      </c>
      <c r="I576" s="107">
        <f t="shared" si="53"/>
        <v>374.06</v>
      </c>
      <c r="P576" s="34"/>
      <c r="Q576" s="266" t="str">
        <f t="shared" si="54"/>
        <v>szt.</v>
      </c>
      <c r="R576" s="386"/>
      <c r="S576" s="401"/>
      <c r="T576" s="401"/>
      <c r="U576" s="401"/>
      <c r="V576" s="401"/>
      <c r="W576" s="401"/>
      <c r="X576" s="401"/>
      <c r="Y576" s="401"/>
      <c r="Z576" s="401"/>
      <c r="AA576" s="401"/>
      <c r="AB576" s="401"/>
      <c r="AC576" s="401"/>
      <c r="AD576" s="401"/>
      <c r="AE576" s="401"/>
      <c r="AF576" s="480">
        <f t="shared" si="55"/>
        <v>0</v>
      </c>
      <c r="AG576" s="147"/>
      <c r="AH576" s="41">
        <f t="shared" si="56"/>
        <v>0</v>
      </c>
    </row>
    <row r="577" spans="1:38" ht="15" x14ac:dyDescent="0.25">
      <c r="A577" s="632"/>
      <c r="B577" s="657"/>
      <c r="C577" s="647"/>
      <c r="D577" s="162" t="s">
        <v>37982</v>
      </c>
      <c r="E577" s="163">
        <v>190</v>
      </c>
      <c r="F577" s="566" t="s">
        <v>2349</v>
      </c>
      <c r="G577" s="169">
        <f>VLOOKUP(D577,Baza_cen[],4,0)</f>
        <v>389.4</v>
      </c>
      <c r="I577" s="107">
        <f t="shared" si="53"/>
        <v>389.4</v>
      </c>
      <c r="P577" s="34"/>
      <c r="Q577" s="266" t="str">
        <f t="shared" si="54"/>
        <v>szt.</v>
      </c>
      <c r="R577" s="386"/>
      <c r="S577" s="401"/>
      <c r="T577" s="401"/>
      <c r="U577" s="401"/>
      <c r="V577" s="401"/>
      <c r="W577" s="401"/>
      <c r="X577" s="401"/>
      <c r="Y577" s="401"/>
      <c r="Z577" s="401"/>
      <c r="AA577" s="401"/>
      <c r="AB577" s="401"/>
      <c r="AC577" s="401"/>
      <c r="AD577" s="401"/>
      <c r="AE577" s="401"/>
      <c r="AF577" s="480">
        <f t="shared" si="55"/>
        <v>0</v>
      </c>
      <c r="AG577" s="147"/>
      <c r="AH577" s="41">
        <f t="shared" si="56"/>
        <v>0</v>
      </c>
    </row>
    <row r="578" spans="1:38" ht="15" x14ac:dyDescent="0.25">
      <c r="A578" s="116"/>
      <c r="B578" s="116"/>
      <c r="C578" s="116"/>
      <c r="D578" s="116"/>
      <c r="E578" s="116"/>
      <c r="F578" s="116"/>
      <c r="G578" s="116"/>
      <c r="I578" s="44"/>
      <c r="P578" s="22"/>
      <c r="Q578" s="22"/>
      <c r="R578" s="388"/>
      <c r="S578" s="144"/>
      <c r="T578" s="144"/>
      <c r="U578" s="144"/>
      <c r="V578" s="144"/>
      <c r="W578" s="144"/>
      <c r="X578" s="144"/>
      <c r="Y578" s="144"/>
      <c r="Z578" s="144"/>
      <c r="AA578" s="144"/>
      <c r="AB578" s="144"/>
      <c r="AC578" s="144"/>
      <c r="AD578" s="144"/>
      <c r="AE578" s="144"/>
      <c r="AF578" s="22"/>
      <c r="AG578" s="144"/>
      <c r="AH578" s="47"/>
    </row>
    <row r="579" spans="1:38" ht="12.95" customHeight="1" x14ac:dyDescent="0.25">
      <c r="A579" s="632" t="e" vm="72">
        <v>#VALUE!</v>
      </c>
      <c r="B579" s="657" t="s">
        <v>37983</v>
      </c>
      <c r="C579" s="647" t="s">
        <v>37984</v>
      </c>
      <c r="D579" s="150" t="s">
        <v>37985</v>
      </c>
      <c r="E579" s="151">
        <v>55</v>
      </c>
      <c r="F579" s="151" t="s">
        <v>2257</v>
      </c>
      <c r="G579" s="152">
        <f>VLOOKUP(D579,Baza_cen[],4,0)</f>
        <v>153.4</v>
      </c>
      <c r="I579" s="107">
        <f t="shared" ref="I579:I600" si="60">G579*(1-$I$3)</f>
        <v>153.4</v>
      </c>
      <c r="P579" s="34"/>
      <c r="Q579" s="266" t="str">
        <f>$Q$3</f>
        <v>szt.</v>
      </c>
      <c r="R579" s="386"/>
      <c r="S579" s="401"/>
      <c r="T579" s="401"/>
      <c r="U579" s="401"/>
      <c r="V579" s="401"/>
      <c r="W579" s="401"/>
      <c r="X579" s="401"/>
      <c r="Y579" s="401"/>
      <c r="Z579" s="401"/>
      <c r="AA579" s="401"/>
      <c r="AB579" s="401"/>
      <c r="AC579" s="401"/>
      <c r="AD579" s="401"/>
      <c r="AE579" s="401"/>
      <c r="AF579" s="480">
        <f t="shared" ref="AF579:AF600" si="61">P579*$J$1</f>
        <v>0</v>
      </c>
      <c r="AG579" s="147"/>
      <c r="AH579" s="41">
        <f t="shared" ref="AH579:AH600" si="62">AF579*I579</f>
        <v>0</v>
      </c>
      <c r="AI579" s="153"/>
      <c r="AJ579" s="154"/>
      <c r="AK579" s="154"/>
      <c r="AL579" s="154"/>
    </row>
    <row r="580" spans="1:38" ht="12.95" customHeight="1" x14ac:dyDescent="0.25">
      <c r="A580" s="632"/>
      <c r="B580" s="657"/>
      <c r="C580" s="647"/>
      <c r="D580" s="155" t="s">
        <v>37986</v>
      </c>
      <c r="E580" s="156">
        <v>60</v>
      </c>
      <c r="F580" s="156" t="s">
        <v>2257</v>
      </c>
      <c r="G580" s="157">
        <f>VLOOKUP(D580,Baza_cen[],4,0)</f>
        <v>172.28</v>
      </c>
      <c r="I580" s="107">
        <f t="shared" si="60"/>
        <v>172.28</v>
      </c>
      <c r="P580" s="34"/>
      <c r="Q580" s="266" t="str">
        <f t="shared" ref="Q580:Q600" si="63">$Q$3</f>
        <v>szt.</v>
      </c>
      <c r="R580" s="386"/>
      <c r="S580" s="401"/>
      <c r="T580" s="401"/>
      <c r="U580" s="401"/>
      <c r="V580" s="401"/>
      <c r="W580" s="401"/>
      <c r="X580" s="401"/>
      <c r="Y580" s="401"/>
      <c r="Z580" s="401"/>
      <c r="AA580" s="401"/>
      <c r="AB580" s="401"/>
      <c r="AC580" s="401"/>
      <c r="AD580" s="401"/>
      <c r="AE580" s="401"/>
      <c r="AF580" s="480">
        <f t="shared" si="61"/>
        <v>0</v>
      </c>
      <c r="AG580" s="147"/>
      <c r="AH580" s="41">
        <f t="shared" si="62"/>
        <v>0</v>
      </c>
      <c r="AI580" s="153"/>
      <c r="AJ580" s="154"/>
      <c r="AK580" s="154"/>
      <c r="AL580" s="154"/>
    </row>
    <row r="581" spans="1:38" ht="12.95" customHeight="1" x14ac:dyDescent="0.25">
      <c r="A581" s="632"/>
      <c r="B581" s="657"/>
      <c r="C581" s="647"/>
      <c r="D581" s="155" t="s">
        <v>37987</v>
      </c>
      <c r="E581" s="156">
        <v>65</v>
      </c>
      <c r="F581" s="156" t="s">
        <v>2257</v>
      </c>
      <c r="G581" s="157">
        <f>VLOOKUP(D581,Baza_cen[],4,0)</f>
        <v>153.4</v>
      </c>
      <c r="I581" s="107">
        <f t="shared" si="60"/>
        <v>153.4</v>
      </c>
      <c r="P581" s="34"/>
      <c r="Q581" s="266" t="str">
        <f t="shared" si="63"/>
        <v>szt.</v>
      </c>
      <c r="R581" s="386"/>
      <c r="S581" s="401"/>
      <c r="T581" s="401"/>
      <c r="U581" s="401"/>
      <c r="V581" s="401"/>
      <c r="W581" s="401"/>
      <c r="X581" s="401"/>
      <c r="Y581" s="401"/>
      <c r="Z581" s="401"/>
      <c r="AA581" s="401"/>
      <c r="AB581" s="401"/>
      <c r="AC581" s="401"/>
      <c r="AD581" s="401"/>
      <c r="AE581" s="401"/>
      <c r="AF581" s="480">
        <f t="shared" si="61"/>
        <v>0</v>
      </c>
      <c r="AG581" s="147"/>
      <c r="AH581" s="41">
        <f t="shared" si="62"/>
        <v>0</v>
      </c>
      <c r="AI581" s="153"/>
      <c r="AJ581" s="154"/>
      <c r="AK581" s="154"/>
      <c r="AL581" s="154"/>
    </row>
    <row r="582" spans="1:38" ht="12.95" customHeight="1" x14ac:dyDescent="0.25">
      <c r="A582" s="632"/>
      <c r="B582" s="657"/>
      <c r="C582" s="647"/>
      <c r="D582" s="155" t="s">
        <v>37988</v>
      </c>
      <c r="E582" s="156">
        <v>70</v>
      </c>
      <c r="F582" s="156" t="s">
        <v>2257</v>
      </c>
      <c r="G582" s="157">
        <f>VLOOKUP(D582,Baza_cen[],4,0)</f>
        <v>181.72</v>
      </c>
      <c r="I582" s="107">
        <f t="shared" si="60"/>
        <v>181.72</v>
      </c>
      <c r="P582" s="34"/>
      <c r="Q582" s="266" t="str">
        <f t="shared" si="63"/>
        <v>szt.</v>
      </c>
      <c r="R582" s="386"/>
      <c r="S582" s="401"/>
      <c r="T582" s="401"/>
      <c r="U582" s="401"/>
      <c r="V582" s="401"/>
      <c r="W582" s="401"/>
      <c r="X582" s="401"/>
      <c r="Y582" s="401"/>
      <c r="Z582" s="401"/>
      <c r="AA582" s="401"/>
      <c r="AB582" s="401"/>
      <c r="AC582" s="401"/>
      <c r="AD582" s="401"/>
      <c r="AE582" s="401"/>
      <c r="AF582" s="480">
        <f t="shared" si="61"/>
        <v>0</v>
      </c>
      <c r="AG582" s="147"/>
      <c r="AH582" s="41">
        <f t="shared" si="62"/>
        <v>0</v>
      </c>
      <c r="AI582" s="153"/>
      <c r="AJ582" s="154"/>
      <c r="AK582" s="154"/>
      <c r="AL582" s="154"/>
    </row>
    <row r="583" spans="1:38" ht="12.95" customHeight="1" x14ac:dyDescent="0.25">
      <c r="A583" s="632"/>
      <c r="B583" s="657"/>
      <c r="C583" s="647"/>
      <c r="D583" s="155" t="s">
        <v>37989</v>
      </c>
      <c r="E583" s="156">
        <v>75</v>
      </c>
      <c r="F583" s="156" t="s">
        <v>2257</v>
      </c>
      <c r="G583" s="157">
        <f>VLOOKUP(D583,Baza_cen[],4,0)</f>
        <v>191.16</v>
      </c>
      <c r="I583" s="107">
        <f t="shared" si="60"/>
        <v>191.16</v>
      </c>
      <c r="P583" s="34"/>
      <c r="Q583" s="266" t="str">
        <f t="shared" si="63"/>
        <v>szt.</v>
      </c>
      <c r="R583" s="386"/>
      <c r="S583" s="401"/>
      <c r="T583" s="401"/>
      <c r="U583" s="401"/>
      <c r="V583" s="401"/>
      <c r="W583" s="401"/>
      <c r="X583" s="401"/>
      <c r="Y583" s="401"/>
      <c r="Z583" s="401"/>
      <c r="AA583" s="401"/>
      <c r="AB583" s="401"/>
      <c r="AC583" s="401"/>
      <c r="AD583" s="401"/>
      <c r="AE583" s="401"/>
      <c r="AF583" s="480">
        <f t="shared" si="61"/>
        <v>0</v>
      </c>
      <c r="AG583" s="147"/>
      <c r="AH583" s="41">
        <f t="shared" si="62"/>
        <v>0</v>
      </c>
      <c r="AI583" s="9"/>
      <c r="AJ583" s="9"/>
      <c r="AK583" s="9"/>
      <c r="AL583" s="9"/>
    </row>
    <row r="584" spans="1:38" ht="12.95" customHeight="1" x14ac:dyDescent="0.25">
      <c r="A584" s="632"/>
      <c r="B584" s="657"/>
      <c r="C584" s="647"/>
      <c r="D584" s="155" t="s">
        <v>37990</v>
      </c>
      <c r="E584" s="156">
        <v>80</v>
      </c>
      <c r="F584" s="156" t="s">
        <v>2257</v>
      </c>
      <c r="G584" s="157">
        <f>VLOOKUP(D584,Baza_cen[],4,0)</f>
        <v>200.6</v>
      </c>
      <c r="I584" s="107">
        <f t="shared" si="60"/>
        <v>200.6</v>
      </c>
      <c r="P584" s="34"/>
      <c r="Q584" s="266" t="str">
        <f t="shared" si="63"/>
        <v>szt.</v>
      </c>
      <c r="R584" s="386"/>
      <c r="S584" s="401"/>
      <c r="T584" s="401"/>
      <c r="U584" s="401"/>
      <c r="V584" s="401"/>
      <c r="W584" s="401"/>
      <c r="X584" s="401"/>
      <c r="Y584" s="401"/>
      <c r="Z584" s="401"/>
      <c r="AA584" s="401"/>
      <c r="AB584" s="401"/>
      <c r="AC584" s="401"/>
      <c r="AD584" s="401"/>
      <c r="AE584" s="401"/>
      <c r="AF584" s="480">
        <f t="shared" si="61"/>
        <v>0</v>
      </c>
      <c r="AG584" s="147"/>
      <c r="AH584" s="41">
        <f t="shared" si="62"/>
        <v>0</v>
      </c>
      <c r="AI584" s="9"/>
      <c r="AJ584" s="9"/>
      <c r="AK584" s="9"/>
      <c r="AL584" s="9"/>
    </row>
    <row r="585" spans="1:38" ht="12.95" customHeight="1" x14ac:dyDescent="0.25">
      <c r="A585" s="632"/>
      <c r="B585" s="657"/>
      <c r="C585" s="647"/>
      <c r="D585" s="155" t="s">
        <v>37991</v>
      </c>
      <c r="E585" s="156">
        <v>85</v>
      </c>
      <c r="F585" s="156" t="s">
        <v>2257</v>
      </c>
      <c r="G585" s="157">
        <f>VLOOKUP(D585,Baza_cen[],4,0)</f>
        <v>220.66</v>
      </c>
      <c r="I585" s="107">
        <f t="shared" si="60"/>
        <v>220.66</v>
      </c>
      <c r="P585" s="34"/>
      <c r="Q585" s="266" t="str">
        <f t="shared" si="63"/>
        <v>szt.</v>
      </c>
      <c r="R585" s="386"/>
      <c r="S585" s="401"/>
      <c r="T585" s="401"/>
      <c r="U585" s="401"/>
      <c r="V585" s="401"/>
      <c r="W585" s="401"/>
      <c r="X585" s="401"/>
      <c r="Y585" s="401"/>
      <c r="Z585" s="401"/>
      <c r="AA585" s="401"/>
      <c r="AB585" s="401"/>
      <c r="AC585" s="401"/>
      <c r="AD585" s="401"/>
      <c r="AE585" s="401"/>
      <c r="AF585" s="480">
        <f t="shared" si="61"/>
        <v>0</v>
      </c>
      <c r="AG585" s="147"/>
      <c r="AH585" s="41">
        <f t="shared" si="62"/>
        <v>0</v>
      </c>
      <c r="AI585" s="9"/>
      <c r="AJ585" s="9"/>
      <c r="AK585" s="9"/>
      <c r="AL585" s="9"/>
    </row>
    <row r="586" spans="1:38" ht="12.95" customHeight="1" x14ac:dyDescent="0.25">
      <c r="A586" s="632"/>
      <c r="B586" s="657"/>
      <c r="C586" s="647"/>
      <c r="D586" s="155" t="s">
        <v>37992</v>
      </c>
      <c r="E586" s="156">
        <v>90</v>
      </c>
      <c r="F586" s="156" t="s">
        <v>2257</v>
      </c>
      <c r="G586" s="157">
        <f>VLOOKUP(D586,Baza_cen[],4,0)</f>
        <v>219.48</v>
      </c>
      <c r="I586" s="107">
        <f t="shared" si="60"/>
        <v>219.48</v>
      </c>
      <c r="P586" s="34"/>
      <c r="Q586" s="266" t="str">
        <f t="shared" si="63"/>
        <v>szt.</v>
      </c>
      <c r="R586" s="386"/>
      <c r="S586" s="401"/>
      <c r="T586" s="401"/>
      <c r="U586" s="401"/>
      <c r="V586" s="401"/>
      <c r="W586" s="401"/>
      <c r="X586" s="401"/>
      <c r="Y586" s="401"/>
      <c r="Z586" s="401"/>
      <c r="AA586" s="401"/>
      <c r="AB586" s="401"/>
      <c r="AC586" s="401"/>
      <c r="AD586" s="401"/>
      <c r="AE586" s="401"/>
      <c r="AF586" s="480">
        <f t="shared" si="61"/>
        <v>0</v>
      </c>
      <c r="AG586" s="147"/>
      <c r="AH586" s="41">
        <f t="shared" si="62"/>
        <v>0</v>
      </c>
      <c r="AI586" s="9"/>
      <c r="AJ586" s="9"/>
      <c r="AK586" s="9"/>
      <c r="AL586" s="9"/>
    </row>
    <row r="587" spans="1:38" ht="12.95" customHeight="1" x14ac:dyDescent="0.25">
      <c r="A587" s="632"/>
      <c r="B587" s="657"/>
      <c r="C587" s="647"/>
      <c r="D587" s="155" t="s">
        <v>37993</v>
      </c>
      <c r="E587" s="156">
        <v>95</v>
      </c>
      <c r="F587" s="156" t="s">
        <v>2257</v>
      </c>
      <c r="G587" s="157">
        <f>VLOOKUP(D587,Baza_cen[],4,0)</f>
        <v>228.92</v>
      </c>
      <c r="I587" s="107">
        <f t="shared" si="60"/>
        <v>228.92</v>
      </c>
      <c r="P587" s="34"/>
      <c r="Q587" s="266" t="str">
        <f t="shared" si="63"/>
        <v>szt.</v>
      </c>
      <c r="R587" s="386"/>
      <c r="S587" s="401"/>
      <c r="T587" s="401"/>
      <c r="U587" s="401"/>
      <c r="V587" s="401"/>
      <c r="W587" s="401"/>
      <c r="X587" s="401"/>
      <c r="Y587" s="401"/>
      <c r="Z587" s="401"/>
      <c r="AA587" s="401"/>
      <c r="AB587" s="401"/>
      <c r="AC587" s="401"/>
      <c r="AD587" s="401"/>
      <c r="AE587" s="401"/>
      <c r="AF587" s="480">
        <f t="shared" si="61"/>
        <v>0</v>
      </c>
      <c r="AG587" s="147"/>
      <c r="AH587" s="41">
        <f t="shared" si="62"/>
        <v>0</v>
      </c>
      <c r="AI587" s="9"/>
      <c r="AJ587" s="9"/>
      <c r="AK587" s="9"/>
      <c r="AL587" s="9"/>
    </row>
    <row r="588" spans="1:38" ht="12.95" customHeight="1" x14ac:dyDescent="0.25">
      <c r="A588" s="632"/>
      <c r="B588" s="657"/>
      <c r="C588" s="647"/>
      <c r="D588" s="155" t="s">
        <v>37994</v>
      </c>
      <c r="E588" s="156">
        <v>100</v>
      </c>
      <c r="F588" s="156" t="s">
        <v>2257</v>
      </c>
      <c r="G588" s="157">
        <f>VLOOKUP(D588,Baza_cen[],4,0)</f>
        <v>238.35999999999999</v>
      </c>
      <c r="I588" s="107">
        <f t="shared" si="60"/>
        <v>238.35999999999999</v>
      </c>
      <c r="P588" s="34"/>
      <c r="Q588" s="266" t="str">
        <f t="shared" si="63"/>
        <v>szt.</v>
      </c>
      <c r="R588" s="386"/>
      <c r="S588" s="401"/>
      <c r="T588" s="401"/>
      <c r="U588" s="401"/>
      <c r="V588" s="401"/>
      <c r="W588" s="401"/>
      <c r="X588" s="401"/>
      <c r="Y588" s="401"/>
      <c r="Z588" s="401"/>
      <c r="AA588" s="401"/>
      <c r="AB588" s="401"/>
      <c r="AC588" s="401"/>
      <c r="AD588" s="401"/>
      <c r="AE588" s="401"/>
      <c r="AF588" s="480">
        <f t="shared" si="61"/>
        <v>0</v>
      </c>
      <c r="AG588" s="147"/>
      <c r="AH588" s="41">
        <f t="shared" si="62"/>
        <v>0</v>
      </c>
      <c r="AI588" s="9"/>
      <c r="AJ588" s="9"/>
      <c r="AK588" s="9"/>
      <c r="AL588" s="9"/>
    </row>
    <row r="589" spans="1:38" ht="12.95" customHeight="1" x14ac:dyDescent="0.25">
      <c r="A589" s="632"/>
      <c r="B589" s="657"/>
      <c r="C589" s="647"/>
      <c r="D589" s="586" t="s">
        <v>37995</v>
      </c>
      <c r="E589" s="579">
        <v>105</v>
      </c>
      <c r="F589" s="579" t="s">
        <v>2257</v>
      </c>
      <c r="G589" s="587">
        <f>VLOOKUP(D589,Baza_cen[],4,0)</f>
        <v>247.79999999999998</v>
      </c>
      <c r="I589" s="107">
        <f t="shared" si="60"/>
        <v>247.79999999999998</v>
      </c>
      <c r="P589" s="34"/>
      <c r="Q589" s="266" t="str">
        <f t="shared" si="63"/>
        <v>szt.</v>
      </c>
      <c r="R589" s="386"/>
      <c r="S589" s="401"/>
      <c r="T589" s="401"/>
      <c r="U589" s="401"/>
      <c r="V589" s="401"/>
      <c r="W589" s="401"/>
      <c r="X589" s="401"/>
      <c r="Y589" s="401"/>
      <c r="Z589" s="401"/>
      <c r="AA589" s="401"/>
      <c r="AB589" s="401"/>
      <c r="AC589" s="401"/>
      <c r="AD589" s="401"/>
      <c r="AE589" s="401"/>
      <c r="AF589" s="480">
        <f t="shared" si="61"/>
        <v>0</v>
      </c>
      <c r="AG589" s="147"/>
      <c r="AH589" s="41">
        <f t="shared" si="62"/>
        <v>0</v>
      </c>
      <c r="AI589" s="9"/>
      <c r="AJ589" s="9"/>
      <c r="AK589" s="9"/>
      <c r="AL589" s="9"/>
    </row>
    <row r="590" spans="1:38" ht="12.95" customHeight="1" x14ac:dyDescent="0.25">
      <c r="A590" s="632"/>
      <c r="B590" s="657"/>
      <c r="C590" s="647"/>
      <c r="D590" s="589" t="s">
        <v>37996</v>
      </c>
      <c r="E590" s="590">
        <v>55</v>
      </c>
      <c r="F590" s="591" t="s">
        <v>2258</v>
      </c>
      <c r="G590" s="593">
        <f>VLOOKUP(D590,Baza_cen[],4,0)</f>
        <v>171.1</v>
      </c>
      <c r="I590" s="107">
        <f t="shared" si="60"/>
        <v>171.1</v>
      </c>
      <c r="P590" s="34"/>
      <c r="Q590" s="266" t="str">
        <f t="shared" si="63"/>
        <v>szt.</v>
      </c>
      <c r="R590" s="386"/>
      <c r="S590" s="401"/>
      <c r="T590" s="401"/>
      <c r="U590" s="401"/>
      <c r="V590" s="401"/>
      <c r="W590" s="401"/>
      <c r="X590" s="401"/>
      <c r="Y590" s="401"/>
      <c r="Z590" s="401"/>
      <c r="AA590" s="401"/>
      <c r="AB590" s="401"/>
      <c r="AC590" s="401"/>
      <c r="AD590" s="401"/>
      <c r="AE590" s="401"/>
      <c r="AF590" s="480">
        <f t="shared" si="61"/>
        <v>0</v>
      </c>
      <c r="AG590" s="147"/>
      <c r="AH590" s="41">
        <f t="shared" si="62"/>
        <v>0</v>
      </c>
      <c r="AI590" s="9"/>
      <c r="AJ590" s="9"/>
      <c r="AK590" s="9"/>
      <c r="AL590" s="9"/>
    </row>
    <row r="591" spans="1:38" ht="12.95" customHeight="1" x14ac:dyDescent="0.25">
      <c r="A591" s="632"/>
      <c r="B591" s="657"/>
      <c r="C591" s="647"/>
      <c r="D591" s="155" t="s">
        <v>37997</v>
      </c>
      <c r="E591" s="156">
        <v>60</v>
      </c>
      <c r="F591" s="160" t="s">
        <v>2258</v>
      </c>
      <c r="G591" s="157">
        <f>VLOOKUP(D591,Baza_cen[],4,0)</f>
        <v>189.98</v>
      </c>
      <c r="I591" s="107">
        <f t="shared" si="60"/>
        <v>189.98</v>
      </c>
      <c r="P591" s="34"/>
      <c r="Q591" s="266" t="str">
        <f t="shared" si="63"/>
        <v>szt.</v>
      </c>
      <c r="R591" s="386"/>
      <c r="S591" s="401"/>
      <c r="T591" s="401"/>
      <c r="U591" s="401"/>
      <c r="V591" s="401"/>
      <c r="W591" s="401"/>
      <c r="X591" s="401"/>
      <c r="Y591" s="401"/>
      <c r="Z591" s="401"/>
      <c r="AA591" s="401"/>
      <c r="AB591" s="401"/>
      <c r="AC591" s="401"/>
      <c r="AD591" s="401"/>
      <c r="AE591" s="401"/>
      <c r="AF591" s="480">
        <f t="shared" si="61"/>
        <v>0</v>
      </c>
      <c r="AG591" s="147"/>
      <c r="AH591" s="41">
        <f t="shared" si="62"/>
        <v>0</v>
      </c>
      <c r="AI591" s="9"/>
      <c r="AJ591" s="9"/>
      <c r="AK591" s="9"/>
      <c r="AL591" s="9"/>
    </row>
    <row r="592" spans="1:38" ht="12.95" customHeight="1" x14ac:dyDescent="0.25">
      <c r="A592" s="632"/>
      <c r="B592" s="657"/>
      <c r="C592" s="647"/>
      <c r="D592" s="155" t="s">
        <v>37998</v>
      </c>
      <c r="E592" s="156">
        <v>65</v>
      </c>
      <c r="F592" s="160" t="s">
        <v>2258</v>
      </c>
      <c r="G592" s="157">
        <f>VLOOKUP(D592,Baza_cen[],4,0)</f>
        <v>171.1</v>
      </c>
      <c r="I592" s="107">
        <f t="shared" si="60"/>
        <v>171.1</v>
      </c>
      <c r="P592" s="34"/>
      <c r="Q592" s="266" t="str">
        <f t="shared" si="63"/>
        <v>szt.</v>
      </c>
      <c r="R592" s="386"/>
      <c r="S592" s="401"/>
      <c r="T592" s="401"/>
      <c r="U592" s="401"/>
      <c r="V592" s="401"/>
      <c r="W592" s="401"/>
      <c r="X592" s="401"/>
      <c r="Y592" s="401"/>
      <c r="Z592" s="401"/>
      <c r="AA592" s="401"/>
      <c r="AB592" s="401"/>
      <c r="AC592" s="401"/>
      <c r="AD592" s="401"/>
      <c r="AE592" s="401"/>
      <c r="AF592" s="480">
        <f t="shared" si="61"/>
        <v>0</v>
      </c>
      <c r="AG592" s="147"/>
      <c r="AH592" s="41">
        <f t="shared" si="62"/>
        <v>0</v>
      </c>
      <c r="AI592" s="9"/>
      <c r="AJ592" s="9"/>
      <c r="AK592" s="9"/>
      <c r="AL592" s="9"/>
    </row>
    <row r="593" spans="1:38" ht="12.95" customHeight="1" x14ac:dyDescent="0.25">
      <c r="A593" s="632"/>
      <c r="B593" s="657"/>
      <c r="C593" s="647"/>
      <c r="D593" s="155" t="s">
        <v>37999</v>
      </c>
      <c r="E593" s="156">
        <v>70</v>
      </c>
      <c r="F593" s="160" t="s">
        <v>2258</v>
      </c>
      <c r="G593" s="157">
        <f>VLOOKUP(D593,Baza_cen[],4,0)</f>
        <v>199.42</v>
      </c>
      <c r="I593" s="107">
        <f t="shared" si="60"/>
        <v>199.42</v>
      </c>
      <c r="P593" s="34"/>
      <c r="Q593" s="266" t="str">
        <f t="shared" si="63"/>
        <v>szt.</v>
      </c>
      <c r="R593" s="386"/>
      <c r="S593" s="401"/>
      <c r="T593" s="401"/>
      <c r="U593" s="401"/>
      <c r="V593" s="401"/>
      <c r="W593" s="401"/>
      <c r="X593" s="401"/>
      <c r="Y593" s="401"/>
      <c r="Z593" s="401"/>
      <c r="AA593" s="401"/>
      <c r="AB593" s="401"/>
      <c r="AC593" s="401"/>
      <c r="AD593" s="401"/>
      <c r="AE593" s="401"/>
      <c r="AF593" s="480">
        <f t="shared" si="61"/>
        <v>0</v>
      </c>
      <c r="AG593" s="147"/>
      <c r="AH593" s="41">
        <f t="shared" si="62"/>
        <v>0</v>
      </c>
      <c r="AI593" s="9"/>
      <c r="AJ593" s="9"/>
      <c r="AK593" s="9"/>
      <c r="AL593" s="9"/>
    </row>
    <row r="594" spans="1:38" ht="12.95" customHeight="1" x14ac:dyDescent="0.25">
      <c r="A594" s="632"/>
      <c r="B594" s="657"/>
      <c r="C594" s="647"/>
      <c r="D594" s="155" t="s">
        <v>38000</v>
      </c>
      <c r="E594" s="156">
        <v>75</v>
      </c>
      <c r="F594" s="160" t="s">
        <v>2258</v>
      </c>
      <c r="G594" s="157">
        <f>VLOOKUP(D594,Baza_cen[],4,0)</f>
        <v>208.85999999999999</v>
      </c>
      <c r="I594" s="107">
        <f t="shared" si="60"/>
        <v>208.85999999999999</v>
      </c>
      <c r="P594" s="34"/>
      <c r="Q594" s="266" t="str">
        <f t="shared" si="63"/>
        <v>szt.</v>
      </c>
      <c r="R594" s="386"/>
      <c r="S594" s="401"/>
      <c r="T594" s="401"/>
      <c r="U594" s="401"/>
      <c r="V594" s="401"/>
      <c r="W594" s="401"/>
      <c r="X594" s="401"/>
      <c r="Y594" s="401"/>
      <c r="Z594" s="401"/>
      <c r="AA594" s="401"/>
      <c r="AB594" s="401"/>
      <c r="AC594" s="401"/>
      <c r="AD594" s="401"/>
      <c r="AE594" s="401"/>
      <c r="AF594" s="480">
        <f t="shared" si="61"/>
        <v>0</v>
      </c>
      <c r="AG594" s="147"/>
      <c r="AH594" s="41">
        <f t="shared" si="62"/>
        <v>0</v>
      </c>
      <c r="AI594" s="9"/>
      <c r="AJ594" s="9"/>
      <c r="AK594" s="9"/>
      <c r="AL594" s="9"/>
    </row>
    <row r="595" spans="1:38" ht="12.95" customHeight="1" x14ac:dyDescent="0.25">
      <c r="A595" s="632"/>
      <c r="B595" s="657"/>
      <c r="C595" s="647"/>
      <c r="D595" s="155" t="s">
        <v>38001</v>
      </c>
      <c r="E595" s="156">
        <v>80</v>
      </c>
      <c r="F595" s="160" t="s">
        <v>2258</v>
      </c>
      <c r="G595" s="157">
        <f>VLOOKUP(D595,Baza_cen[],4,0)</f>
        <v>218.29999999999998</v>
      </c>
      <c r="I595" s="107">
        <f t="shared" si="60"/>
        <v>218.29999999999998</v>
      </c>
      <c r="P595" s="34"/>
      <c r="Q595" s="266" t="str">
        <f t="shared" si="63"/>
        <v>szt.</v>
      </c>
      <c r="R595" s="386"/>
      <c r="S595" s="401"/>
      <c r="T595" s="401"/>
      <c r="U595" s="401"/>
      <c r="V595" s="401"/>
      <c r="W595" s="401"/>
      <c r="X595" s="401"/>
      <c r="Y595" s="401"/>
      <c r="Z595" s="401"/>
      <c r="AA595" s="401"/>
      <c r="AB595" s="401"/>
      <c r="AC595" s="401"/>
      <c r="AD595" s="401"/>
      <c r="AE595" s="401"/>
      <c r="AF595" s="480">
        <f t="shared" si="61"/>
        <v>0</v>
      </c>
      <c r="AG595" s="147"/>
      <c r="AH595" s="41">
        <f t="shared" si="62"/>
        <v>0</v>
      </c>
      <c r="AI595" s="9"/>
      <c r="AJ595" s="9"/>
      <c r="AK595" s="9"/>
      <c r="AL595" s="9"/>
    </row>
    <row r="596" spans="1:38" ht="12.95" customHeight="1" x14ac:dyDescent="0.25">
      <c r="A596" s="632"/>
      <c r="B596" s="657"/>
      <c r="C596" s="647"/>
      <c r="D596" s="155" t="s">
        <v>38002</v>
      </c>
      <c r="E596" s="156">
        <v>85</v>
      </c>
      <c r="F596" s="160" t="s">
        <v>2258</v>
      </c>
      <c r="G596" s="157">
        <f>VLOOKUP(D596,Baza_cen[],4,0)</f>
        <v>227.73999999999998</v>
      </c>
      <c r="I596" s="107">
        <f t="shared" si="60"/>
        <v>227.73999999999998</v>
      </c>
      <c r="P596" s="34"/>
      <c r="Q596" s="266" t="str">
        <f t="shared" si="63"/>
        <v>szt.</v>
      </c>
      <c r="R596" s="386"/>
      <c r="S596" s="401"/>
      <c r="T596" s="401"/>
      <c r="U596" s="401"/>
      <c r="V596" s="401"/>
      <c r="W596" s="401"/>
      <c r="X596" s="401"/>
      <c r="Y596" s="401"/>
      <c r="Z596" s="401"/>
      <c r="AA596" s="401"/>
      <c r="AB596" s="401"/>
      <c r="AC596" s="401"/>
      <c r="AD596" s="401"/>
      <c r="AE596" s="401"/>
      <c r="AF596" s="480">
        <f t="shared" si="61"/>
        <v>0</v>
      </c>
      <c r="AG596" s="147"/>
      <c r="AH596" s="41">
        <f t="shared" si="62"/>
        <v>0</v>
      </c>
      <c r="AI596" s="9"/>
      <c r="AJ596" s="9"/>
      <c r="AK596" s="9"/>
      <c r="AL596" s="9"/>
    </row>
    <row r="597" spans="1:38" ht="12.95" customHeight="1" x14ac:dyDescent="0.25">
      <c r="A597" s="632"/>
      <c r="B597" s="657"/>
      <c r="C597" s="647"/>
      <c r="D597" s="155" t="s">
        <v>38003</v>
      </c>
      <c r="E597" s="156">
        <v>90</v>
      </c>
      <c r="F597" s="160" t="s">
        <v>2258</v>
      </c>
      <c r="G597" s="157">
        <f>VLOOKUP(D597,Baza_cen[],4,0)</f>
        <v>245.44</v>
      </c>
      <c r="I597" s="107">
        <f t="shared" si="60"/>
        <v>245.44</v>
      </c>
      <c r="P597" s="34"/>
      <c r="Q597" s="266" t="str">
        <f t="shared" si="63"/>
        <v>szt.</v>
      </c>
      <c r="R597" s="386"/>
      <c r="S597" s="401"/>
      <c r="T597" s="401"/>
      <c r="U597" s="401"/>
      <c r="V597" s="401"/>
      <c r="W597" s="401"/>
      <c r="X597" s="401"/>
      <c r="Y597" s="401"/>
      <c r="Z597" s="401"/>
      <c r="AA597" s="401"/>
      <c r="AB597" s="401"/>
      <c r="AC597" s="401"/>
      <c r="AD597" s="401"/>
      <c r="AE597" s="401"/>
      <c r="AF597" s="480">
        <f t="shared" si="61"/>
        <v>0</v>
      </c>
      <c r="AG597" s="147"/>
      <c r="AH597" s="41">
        <f t="shared" si="62"/>
        <v>0</v>
      </c>
      <c r="AI597" s="9"/>
      <c r="AJ597" s="9"/>
      <c r="AK597" s="9"/>
      <c r="AL597" s="9"/>
    </row>
    <row r="598" spans="1:38" ht="12.95" customHeight="1" x14ac:dyDescent="0.25">
      <c r="A598" s="632"/>
      <c r="B598" s="657"/>
      <c r="C598" s="647"/>
      <c r="D598" s="155" t="s">
        <v>38004</v>
      </c>
      <c r="E598" s="156">
        <v>95</v>
      </c>
      <c r="F598" s="160" t="s">
        <v>2258</v>
      </c>
      <c r="G598" s="157">
        <f>VLOOKUP(D598,Baza_cen[],4,0)</f>
        <v>263.14</v>
      </c>
      <c r="I598" s="107">
        <f t="shared" si="60"/>
        <v>263.14</v>
      </c>
      <c r="P598" s="34"/>
      <c r="Q598" s="266" t="str">
        <f t="shared" si="63"/>
        <v>szt.</v>
      </c>
      <c r="R598" s="386"/>
      <c r="S598" s="401"/>
      <c r="T598" s="401"/>
      <c r="U598" s="401"/>
      <c r="V598" s="401"/>
      <c r="W598" s="401"/>
      <c r="X598" s="401"/>
      <c r="Y598" s="401"/>
      <c r="Z598" s="401"/>
      <c r="AA598" s="401"/>
      <c r="AB598" s="401"/>
      <c r="AC598" s="401"/>
      <c r="AD598" s="401"/>
      <c r="AE598" s="401"/>
      <c r="AF598" s="480">
        <f t="shared" si="61"/>
        <v>0</v>
      </c>
      <c r="AG598" s="147"/>
      <c r="AH598" s="41">
        <f t="shared" si="62"/>
        <v>0</v>
      </c>
      <c r="AI598" s="161"/>
      <c r="AJ598" s="161"/>
      <c r="AK598" s="161"/>
      <c r="AL598" s="161"/>
    </row>
    <row r="599" spans="1:38" ht="12.95" customHeight="1" x14ac:dyDescent="0.25">
      <c r="A599" s="632"/>
      <c r="B599" s="657"/>
      <c r="C599" s="647"/>
      <c r="D599" s="155" t="s">
        <v>38005</v>
      </c>
      <c r="E599" s="156">
        <v>100</v>
      </c>
      <c r="F599" s="160" t="s">
        <v>2258</v>
      </c>
      <c r="G599" s="157">
        <f>VLOOKUP(D599,Baza_cen[],4,0)</f>
        <v>280.83999999999997</v>
      </c>
      <c r="I599" s="107">
        <f t="shared" si="60"/>
        <v>280.83999999999997</v>
      </c>
      <c r="P599" s="34"/>
      <c r="Q599" s="266" t="str">
        <f t="shared" si="63"/>
        <v>szt.</v>
      </c>
      <c r="R599" s="386"/>
      <c r="S599" s="401"/>
      <c r="T599" s="401"/>
      <c r="U599" s="401"/>
      <c r="V599" s="401"/>
      <c r="W599" s="401"/>
      <c r="X599" s="401"/>
      <c r="Y599" s="401"/>
      <c r="Z599" s="401"/>
      <c r="AA599" s="401"/>
      <c r="AB599" s="401"/>
      <c r="AC599" s="401"/>
      <c r="AD599" s="401"/>
      <c r="AE599" s="401"/>
      <c r="AF599" s="480">
        <f t="shared" si="61"/>
        <v>0</v>
      </c>
      <c r="AG599" s="147"/>
      <c r="AH599" s="41">
        <f t="shared" si="62"/>
        <v>0</v>
      </c>
    </row>
    <row r="600" spans="1:38" ht="12.95" customHeight="1" x14ac:dyDescent="0.25">
      <c r="A600" s="632"/>
      <c r="B600" s="657"/>
      <c r="C600" s="647"/>
      <c r="D600" s="162" t="s">
        <v>38006</v>
      </c>
      <c r="E600" s="163">
        <v>105</v>
      </c>
      <c r="F600" s="160" t="s">
        <v>2258</v>
      </c>
      <c r="G600" s="164">
        <f>VLOOKUP(D600,Baza_cen[],4,0)</f>
        <v>298.53999999999996</v>
      </c>
      <c r="I600" s="107">
        <f t="shared" si="60"/>
        <v>298.53999999999996</v>
      </c>
      <c r="P600" s="34"/>
      <c r="Q600" s="266" t="str">
        <f t="shared" si="63"/>
        <v>szt.</v>
      </c>
      <c r="R600" s="386"/>
      <c r="S600" s="401"/>
      <c r="T600" s="401"/>
      <c r="U600" s="401"/>
      <c r="V600" s="401"/>
      <c r="W600" s="401"/>
      <c r="X600" s="401"/>
      <c r="Y600" s="401"/>
      <c r="Z600" s="401"/>
      <c r="AA600" s="401"/>
      <c r="AB600" s="401"/>
      <c r="AC600" s="401"/>
      <c r="AD600" s="401"/>
      <c r="AE600" s="401"/>
      <c r="AF600" s="480">
        <f t="shared" si="61"/>
        <v>0</v>
      </c>
      <c r="AG600" s="147"/>
      <c r="AH600" s="41">
        <f t="shared" si="62"/>
        <v>0</v>
      </c>
    </row>
    <row r="601" spans="1:38" ht="9.9499999999999993" customHeight="1" x14ac:dyDescent="0.25">
      <c r="A601" s="116"/>
      <c r="B601" s="116"/>
      <c r="C601" s="116"/>
      <c r="D601" s="116"/>
      <c r="E601" s="116"/>
      <c r="F601" s="116"/>
      <c r="G601" s="116"/>
      <c r="I601" s="165"/>
      <c r="P601" s="117"/>
      <c r="Q601" s="117"/>
      <c r="R601" s="392"/>
      <c r="S601" s="118"/>
      <c r="T601" s="118"/>
      <c r="U601" s="118"/>
      <c r="V601" s="118"/>
      <c r="W601" s="118"/>
      <c r="X601" s="118"/>
      <c r="Y601" s="118"/>
      <c r="Z601" s="118"/>
      <c r="AA601" s="118"/>
      <c r="AB601" s="118"/>
      <c r="AC601" s="118"/>
      <c r="AD601" s="118"/>
      <c r="AE601" s="118"/>
      <c r="AF601" s="481"/>
      <c r="AG601" s="118"/>
      <c r="AH601" s="74"/>
    </row>
    <row r="602" spans="1:38" ht="12.95" customHeight="1" x14ac:dyDescent="0.25">
      <c r="A602" s="632" t="e" vm="73">
        <v>#VALUE!</v>
      </c>
      <c r="B602" s="657" t="s">
        <v>38007</v>
      </c>
      <c r="C602" s="647" t="s">
        <v>38009</v>
      </c>
      <c r="D602" s="150" t="s">
        <v>38019</v>
      </c>
      <c r="E602" s="151">
        <v>65</v>
      </c>
      <c r="F602" s="151" t="s">
        <v>2257</v>
      </c>
      <c r="G602" s="166">
        <f>VLOOKUP(D602,Baza_cen[],4,0)</f>
        <v>82.6</v>
      </c>
      <c r="I602" s="107">
        <f t="shared" ref="I602:I619" si="64">G602*(1-$I$3)</f>
        <v>82.6</v>
      </c>
      <c r="P602" s="34"/>
      <c r="Q602" s="266" t="str">
        <f t="shared" ref="Q602:Q619" si="65">$Q$3</f>
        <v>szt.</v>
      </c>
      <c r="R602" s="386"/>
      <c r="S602" s="401"/>
      <c r="T602" s="401"/>
      <c r="U602" s="401"/>
      <c r="V602" s="401"/>
      <c r="W602" s="401"/>
      <c r="X602" s="401"/>
      <c r="Y602" s="401"/>
      <c r="Z602" s="401"/>
      <c r="AA602" s="401"/>
      <c r="AB602" s="401"/>
      <c r="AC602" s="401"/>
      <c r="AD602" s="401"/>
      <c r="AE602" s="401"/>
      <c r="AF602" s="480">
        <f t="shared" ref="AF602:AF619" si="66">P602*$J$1</f>
        <v>0</v>
      </c>
      <c r="AG602" s="147"/>
      <c r="AH602" s="41">
        <f t="shared" ref="AH602:AH619" si="67">AF602*I602</f>
        <v>0</v>
      </c>
    </row>
    <row r="603" spans="1:38" ht="12.95" customHeight="1" x14ac:dyDescent="0.25">
      <c r="A603" s="632"/>
      <c r="B603" s="657"/>
      <c r="C603" s="647"/>
      <c r="D603" s="155" t="s">
        <v>38020</v>
      </c>
      <c r="E603" s="156">
        <v>70</v>
      </c>
      <c r="F603" s="156" t="s">
        <v>2257</v>
      </c>
      <c r="G603" s="167">
        <f>VLOOKUP(D603,Baza_cen[],4,0)</f>
        <v>108.55999999999999</v>
      </c>
      <c r="I603" s="107">
        <f t="shared" si="64"/>
        <v>108.55999999999999</v>
      </c>
      <c r="P603" s="34"/>
      <c r="Q603" s="266" t="str">
        <f t="shared" si="65"/>
        <v>szt.</v>
      </c>
      <c r="R603" s="386"/>
      <c r="S603" s="401"/>
      <c r="T603" s="401"/>
      <c r="U603" s="401"/>
      <c r="V603" s="401"/>
      <c r="W603" s="401"/>
      <c r="X603" s="401"/>
      <c r="Y603" s="401"/>
      <c r="Z603" s="401"/>
      <c r="AA603" s="401"/>
      <c r="AB603" s="401"/>
      <c r="AC603" s="401"/>
      <c r="AD603" s="401"/>
      <c r="AE603" s="401"/>
      <c r="AF603" s="480">
        <f t="shared" si="66"/>
        <v>0</v>
      </c>
      <c r="AG603" s="147"/>
      <c r="AH603" s="41">
        <f t="shared" si="67"/>
        <v>0</v>
      </c>
    </row>
    <row r="604" spans="1:38" ht="12.95" customHeight="1" x14ac:dyDescent="0.25">
      <c r="A604" s="632"/>
      <c r="B604" s="657"/>
      <c r="C604" s="647"/>
      <c r="D604" s="155" t="s">
        <v>38021</v>
      </c>
      <c r="E604" s="156">
        <v>75</v>
      </c>
      <c r="F604" s="156" t="s">
        <v>2257</v>
      </c>
      <c r="G604" s="167">
        <f>VLOOKUP(D604,Baza_cen[],4,0)</f>
        <v>121.53999999999999</v>
      </c>
      <c r="I604" s="107">
        <f t="shared" si="64"/>
        <v>121.53999999999999</v>
      </c>
      <c r="P604" s="34"/>
      <c r="Q604" s="266" t="str">
        <f t="shared" si="65"/>
        <v>szt.</v>
      </c>
      <c r="R604" s="386"/>
      <c r="S604" s="401"/>
      <c r="T604" s="401"/>
      <c r="U604" s="401"/>
      <c r="V604" s="401"/>
      <c r="W604" s="401"/>
      <c r="X604" s="401"/>
      <c r="Y604" s="401"/>
      <c r="Z604" s="401"/>
      <c r="AA604" s="401"/>
      <c r="AB604" s="401"/>
      <c r="AC604" s="401"/>
      <c r="AD604" s="401"/>
      <c r="AE604" s="401"/>
      <c r="AF604" s="480">
        <f t="shared" si="66"/>
        <v>0</v>
      </c>
      <c r="AG604" s="147"/>
      <c r="AH604" s="41">
        <f t="shared" si="67"/>
        <v>0</v>
      </c>
    </row>
    <row r="605" spans="1:38" ht="12.95" customHeight="1" x14ac:dyDescent="0.25">
      <c r="A605" s="632"/>
      <c r="B605" s="657"/>
      <c r="C605" s="647"/>
      <c r="D605" s="155" t="s">
        <v>38022</v>
      </c>
      <c r="E605" s="156">
        <v>80</v>
      </c>
      <c r="F605" s="156" t="s">
        <v>2257</v>
      </c>
      <c r="G605" s="167">
        <f>VLOOKUP(D605,Baza_cen[],4,0)</f>
        <v>134.51999999999998</v>
      </c>
      <c r="I605" s="107">
        <f t="shared" si="64"/>
        <v>134.51999999999998</v>
      </c>
      <c r="P605" s="34"/>
      <c r="Q605" s="266" t="str">
        <f t="shared" si="65"/>
        <v>szt.</v>
      </c>
      <c r="R605" s="386"/>
      <c r="S605" s="401"/>
      <c r="T605" s="401"/>
      <c r="U605" s="401"/>
      <c r="V605" s="401"/>
      <c r="W605" s="401"/>
      <c r="X605" s="401"/>
      <c r="Y605" s="401"/>
      <c r="Z605" s="401"/>
      <c r="AA605" s="401"/>
      <c r="AB605" s="401"/>
      <c r="AC605" s="401"/>
      <c r="AD605" s="401"/>
      <c r="AE605" s="401"/>
      <c r="AF605" s="480">
        <f t="shared" si="66"/>
        <v>0</v>
      </c>
      <c r="AG605" s="147"/>
      <c r="AH605" s="41">
        <f t="shared" si="67"/>
        <v>0</v>
      </c>
    </row>
    <row r="606" spans="1:38" ht="12.95" customHeight="1" x14ac:dyDescent="0.25">
      <c r="A606" s="632"/>
      <c r="B606" s="657"/>
      <c r="C606" s="647"/>
      <c r="D606" s="155" t="s">
        <v>38023</v>
      </c>
      <c r="E606" s="156">
        <v>85</v>
      </c>
      <c r="F606" s="156" t="s">
        <v>2257</v>
      </c>
      <c r="G606" s="167">
        <f>VLOOKUP(D606,Baza_cen[],4,0)</f>
        <v>147.5</v>
      </c>
      <c r="I606" s="107">
        <f t="shared" si="64"/>
        <v>147.5</v>
      </c>
      <c r="P606" s="34"/>
      <c r="Q606" s="266" t="str">
        <f t="shared" si="65"/>
        <v>szt.</v>
      </c>
      <c r="R606" s="386"/>
      <c r="S606" s="401"/>
      <c r="T606" s="401"/>
      <c r="U606" s="401"/>
      <c r="V606" s="401"/>
      <c r="W606" s="401"/>
      <c r="X606" s="401"/>
      <c r="Y606" s="401"/>
      <c r="Z606" s="401"/>
      <c r="AA606" s="401"/>
      <c r="AB606" s="401"/>
      <c r="AC606" s="401"/>
      <c r="AD606" s="401"/>
      <c r="AE606" s="401"/>
      <c r="AF606" s="480">
        <f t="shared" si="66"/>
        <v>0</v>
      </c>
      <c r="AG606" s="147"/>
      <c r="AH606" s="41">
        <f t="shared" si="67"/>
        <v>0</v>
      </c>
    </row>
    <row r="607" spans="1:38" ht="12.95" customHeight="1" x14ac:dyDescent="0.25">
      <c r="A607" s="632"/>
      <c r="B607" s="657"/>
      <c r="C607" s="647"/>
      <c r="D607" s="155" t="s">
        <v>38024</v>
      </c>
      <c r="E607" s="156">
        <v>90</v>
      </c>
      <c r="F607" s="156" t="s">
        <v>2257</v>
      </c>
      <c r="G607" s="167">
        <f>VLOOKUP(D607,Baza_cen[],4,0)</f>
        <v>160.47999999999999</v>
      </c>
      <c r="I607" s="107">
        <f t="shared" si="64"/>
        <v>160.47999999999999</v>
      </c>
      <c r="P607" s="34"/>
      <c r="Q607" s="266" t="str">
        <f t="shared" si="65"/>
        <v>szt.</v>
      </c>
      <c r="R607" s="386"/>
      <c r="S607" s="401"/>
      <c r="T607" s="401"/>
      <c r="U607" s="401"/>
      <c r="V607" s="401"/>
      <c r="W607" s="401"/>
      <c r="X607" s="401"/>
      <c r="Y607" s="401"/>
      <c r="Z607" s="401"/>
      <c r="AA607" s="401"/>
      <c r="AB607" s="401"/>
      <c r="AC607" s="401"/>
      <c r="AD607" s="401"/>
      <c r="AE607" s="401"/>
      <c r="AF607" s="480">
        <f t="shared" si="66"/>
        <v>0</v>
      </c>
      <c r="AG607" s="147"/>
      <c r="AH607" s="41">
        <f t="shared" si="67"/>
        <v>0</v>
      </c>
    </row>
    <row r="608" spans="1:38" ht="12.95" customHeight="1" x14ac:dyDescent="0.25">
      <c r="A608" s="632"/>
      <c r="B608" s="657"/>
      <c r="C608" s="647"/>
      <c r="D608" s="155" t="s">
        <v>38025</v>
      </c>
      <c r="E608" s="156">
        <v>95</v>
      </c>
      <c r="F608" s="156" t="s">
        <v>2257</v>
      </c>
      <c r="G608" s="167">
        <f>VLOOKUP(D608,Baza_cen[],4,0)</f>
        <v>173.45999999999998</v>
      </c>
      <c r="I608" s="107">
        <f t="shared" si="64"/>
        <v>173.45999999999998</v>
      </c>
      <c r="P608" s="34"/>
      <c r="Q608" s="266" t="str">
        <f t="shared" si="65"/>
        <v>szt.</v>
      </c>
      <c r="R608" s="386"/>
      <c r="S608" s="401"/>
      <c r="T608" s="401"/>
      <c r="U608" s="401"/>
      <c r="V608" s="401"/>
      <c r="W608" s="401"/>
      <c r="X608" s="401"/>
      <c r="Y608" s="401"/>
      <c r="Z608" s="401"/>
      <c r="AA608" s="401"/>
      <c r="AB608" s="401"/>
      <c r="AC608" s="401"/>
      <c r="AD608" s="401"/>
      <c r="AE608" s="401"/>
      <c r="AF608" s="480">
        <f t="shared" si="66"/>
        <v>0</v>
      </c>
      <c r="AG608" s="147"/>
      <c r="AH608" s="41">
        <f t="shared" si="67"/>
        <v>0</v>
      </c>
    </row>
    <row r="609" spans="1:34" ht="12.95" customHeight="1" x14ac:dyDescent="0.25">
      <c r="A609" s="632"/>
      <c r="B609" s="657"/>
      <c r="C609" s="647"/>
      <c r="D609" s="155" t="s">
        <v>38026</v>
      </c>
      <c r="E609" s="156">
        <v>100</v>
      </c>
      <c r="F609" s="156" t="s">
        <v>2257</v>
      </c>
      <c r="G609" s="167">
        <f>VLOOKUP(D609,Baza_cen[],4,0)</f>
        <v>186.44</v>
      </c>
      <c r="I609" s="107">
        <f t="shared" si="64"/>
        <v>186.44</v>
      </c>
      <c r="P609" s="34"/>
      <c r="Q609" s="266" t="str">
        <f t="shared" si="65"/>
        <v>szt.</v>
      </c>
      <c r="R609" s="386"/>
      <c r="S609" s="401"/>
      <c r="T609" s="401"/>
      <c r="U609" s="401"/>
      <c r="V609" s="401"/>
      <c r="W609" s="401"/>
      <c r="X609" s="401"/>
      <c r="Y609" s="401"/>
      <c r="Z609" s="401"/>
      <c r="AA609" s="401"/>
      <c r="AB609" s="401"/>
      <c r="AC609" s="401"/>
      <c r="AD609" s="401"/>
      <c r="AE609" s="401"/>
      <c r="AF609" s="480">
        <f t="shared" si="66"/>
        <v>0</v>
      </c>
      <c r="AG609" s="147"/>
      <c r="AH609" s="41">
        <f t="shared" si="67"/>
        <v>0</v>
      </c>
    </row>
    <row r="610" spans="1:34" ht="12.95" customHeight="1" x14ac:dyDescent="0.25">
      <c r="A610" s="632"/>
      <c r="B610" s="657"/>
      <c r="C610" s="647"/>
      <c r="D610" s="586" t="s">
        <v>38027</v>
      </c>
      <c r="E610" s="579">
        <v>105</v>
      </c>
      <c r="F610" s="579" t="s">
        <v>2257</v>
      </c>
      <c r="G610" s="581">
        <f>VLOOKUP(D610,Baza_cen[],4,0)</f>
        <v>199.42</v>
      </c>
      <c r="I610" s="107">
        <f t="shared" si="64"/>
        <v>199.42</v>
      </c>
      <c r="P610" s="34"/>
      <c r="Q610" s="266" t="str">
        <f t="shared" si="65"/>
        <v>szt.</v>
      </c>
      <c r="R610" s="386"/>
      <c r="S610" s="401"/>
      <c r="T610" s="401"/>
      <c r="U610" s="401"/>
      <c r="V610" s="401"/>
      <c r="W610" s="401"/>
      <c r="X610" s="401"/>
      <c r="Y610" s="401"/>
      <c r="Z610" s="401"/>
      <c r="AA610" s="401"/>
      <c r="AB610" s="401"/>
      <c r="AC610" s="401"/>
      <c r="AD610" s="401"/>
      <c r="AE610" s="401"/>
      <c r="AF610" s="480">
        <f t="shared" si="66"/>
        <v>0</v>
      </c>
      <c r="AG610" s="147"/>
      <c r="AH610" s="41">
        <f t="shared" si="67"/>
        <v>0</v>
      </c>
    </row>
    <row r="611" spans="1:34" ht="12.95" customHeight="1" x14ac:dyDescent="0.25">
      <c r="A611" s="632"/>
      <c r="B611" s="657"/>
      <c r="C611" s="647"/>
      <c r="D611" s="589" t="s">
        <v>38010</v>
      </c>
      <c r="E611" s="590">
        <v>65</v>
      </c>
      <c r="F611" s="591" t="s">
        <v>2258</v>
      </c>
      <c r="G611" s="592">
        <f>VLOOKUP(D611,Baza_cen[],4,0)</f>
        <v>94.399999999999991</v>
      </c>
      <c r="I611" s="107">
        <f t="shared" si="64"/>
        <v>94.399999999999991</v>
      </c>
      <c r="P611" s="34"/>
      <c r="Q611" s="266" t="str">
        <f t="shared" si="65"/>
        <v>szt.</v>
      </c>
      <c r="R611" s="386"/>
      <c r="S611" s="401"/>
      <c r="T611" s="401"/>
      <c r="U611" s="401"/>
      <c r="V611" s="401"/>
      <c r="W611" s="401"/>
      <c r="X611" s="401"/>
      <c r="Y611" s="401"/>
      <c r="Z611" s="401"/>
      <c r="AA611" s="401"/>
      <c r="AB611" s="401"/>
      <c r="AC611" s="401"/>
      <c r="AD611" s="401"/>
      <c r="AE611" s="401"/>
      <c r="AF611" s="480">
        <f t="shared" si="66"/>
        <v>0</v>
      </c>
      <c r="AG611" s="147"/>
      <c r="AH611" s="41">
        <f t="shared" si="67"/>
        <v>0</v>
      </c>
    </row>
    <row r="612" spans="1:34" ht="12.95" customHeight="1" x14ac:dyDescent="0.25">
      <c r="A612" s="632"/>
      <c r="B612" s="657"/>
      <c r="C612" s="647"/>
      <c r="D612" s="155" t="s">
        <v>38011</v>
      </c>
      <c r="E612" s="156">
        <v>70</v>
      </c>
      <c r="F612" s="160" t="s">
        <v>2258</v>
      </c>
      <c r="G612" s="167">
        <f>VLOOKUP(D612,Baza_cen[],4,0)</f>
        <v>120.36</v>
      </c>
      <c r="I612" s="107">
        <f t="shared" si="64"/>
        <v>120.36</v>
      </c>
      <c r="P612" s="34"/>
      <c r="Q612" s="266" t="str">
        <f t="shared" si="65"/>
        <v>szt.</v>
      </c>
      <c r="R612" s="386"/>
      <c r="S612" s="401"/>
      <c r="T612" s="401"/>
      <c r="U612" s="401"/>
      <c r="V612" s="401"/>
      <c r="W612" s="401"/>
      <c r="X612" s="401"/>
      <c r="Y612" s="401"/>
      <c r="Z612" s="401"/>
      <c r="AA612" s="401"/>
      <c r="AB612" s="401"/>
      <c r="AC612" s="401"/>
      <c r="AD612" s="401"/>
      <c r="AE612" s="401"/>
      <c r="AF612" s="480">
        <f t="shared" si="66"/>
        <v>0</v>
      </c>
      <c r="AG612" s="147"/>
      <c r="AH612" s="41">
        <f t="shared" si="67"/>
        <v>0</v>
      </c>
    </row>
    <row r="613" spans="1:34" ht="12.95" customHeight="1" x14ac:dyDescent="0.25">
      <c r="A613" s="632"/>
      <c r="B613" s="657"/>
      <c r="C613" s="647"/>
      <c r="D613" s="155" t="s">
        <v>38012</v>
      </c>
      <c r="E613" s="156">
        <v>75</v>
      </c>
      <c r="F613" s="160" t="s">
        <v>2258</v>
      </c>
      <c r="G613" s="167">
        <f>VLOOKUP(D613,Baza_cen[],4,0)</f>
        <v>133.34</v>
      </c>
      <c r="I613" s="107">
        <f t="shared" si="64"/>
        <v>133.34</v>
      </c>
      <c r="P613" s="34"/>
      <c r="Q613" s="266" t="str">
        <f t="shared" si="65"/>
        <v>szt.</v>
      </c>
      <c r="R613" s="386"/>
      <c r="S613" s="401"/>
      <c r="T613" s="401"/>
      <c r="U613" s="401"/>
      <c r="V613" s="401"/>
      <c r="W613" s="401"/>
      <c r="X613" s="401"/>
      <c r="Y613" s="401"/>
      <c r="Z613" s="401"/>
      <c r="AA613" s="401"/>
      <c r="AB613" s="401"/>
      <c r="AC613" s="401"/>
      <c r="AD613" s="401"/>
      <c r="AE613" s="401"/>
      <c r="AF613" s="480">
        <f t="shared" si="66"/>
        <v>0</v>
      </c>
      <c r="AG613" s="147"/>
      <c r="AH613" s="41">
        <f t="shared" si="67"/>
        <v>0</v>
      </c>
    </row>
    <row r="614" spans="1:34" ht="12.95" customHeight="1" x14ac:dyDescent="0.25">
      <c r="A614" s="632"/>
      <c r="B614" s="657"/>
      <c r="C614" s="647"/>
      <c r="D614" s="155" t="s">
        <v>38013</v>
      </c>
      <c r="E614" s="156">
        <v>80</v>
      </c>
      <c r="F614" s="160" t="s">
        <v>2258</v>
      </c>
      <c r="G614" s="167">
        <f>VLOOKUP(D614,Baza_cen[],4,0)</f>
        <v>147.5</v>
      </c>
      <c r="I614" s="107">
        <f t="shared" si="64"/>
        <v>147.5</v>
      </c>
      <c r="P614" s="34"/>
      <c r="Q614" s="266" t="str">
        <f t="shared" si="65"/>
        <v>szt.</v>
      </c>
      <c r="R614" s="386"/>
      <c r="S614" s="401"/>
      <c r="T614" s="401"/>
      <c r="U614" s="401"/>
      <c r="V614" s="401"/>
      <c r="W614" s="401"/>
      <c r="X614" s="401"/>
      <c r="Y614" s="401"/>
      <c r="Z614" s="401"/>
      <c r="AA614" s="401"/>
      <c r="AB614" s="401"/>
      <c r="AC614" s="401"/>
      <c r="AD614" s="401"/>
      <c r="AE614" s="401"/>
      <c r="AF614" s="480">
        <f t="shared" si="66"/>
        <v>0</v>
      </c>
      <c r="AG614" s="147"/>
      <c r="AH614" s="41">
        <f t="shared" si="67"/>
        <v>0</v>
      </c>
    </row>
    <row r="615" spans="1:34" ht="12.95" customHeight="1" x14ac:dyDescent="0.25">
      <c r="A615" s="632"/>
      <c r="B615" s="657"/>
      <c r="C615" s="647"/>
      <c r="D615" s="155" t="s">
        <v>38014</v>
      </c>
      <c r="E615" s="156">
        <v>85</v>
      </c>
      <c r="F615" s="160" t="s">
        <v>2258</v>
      </c>
      <c r="G615" s="167">
        <f>VLOOKUP(D615,Baza_cen[],4,0)</f>
        <v>160.47999999999999</v>
      </c>
      <c r="I615" s="107">
        <f t="shared" si="64"/>
        <v>160.47999999999999</v>
      </c>
      <c r="P615" s="34"/>
      <c r="Q615" s="266" t="str">
        <f t="shared" si="65"/>
        <v>szt.</v>
      </c>
      <c r="R615" s="386"/>
      <c r="S615" s="401"/>
      <c r="T615" s="401"/>
      <c r="U615" s="401"/>
      <c r="V615" s="401"/>
      <c r="W615" s="401"/>
      <c r="X615" s="401"/>
      <c r="Y615" s="401"/>
      <c r="Z615" s="401"/>
      <c r="AA615" s="401"/>
      <c r="AB615" s="401"/>
      <c r="AC615" s="401"/>
      <c r="AD615" s="401"/>
      <c r="AE615" s="401"/>
      <c r="AF615" s="480">
        <f t="shared" si="66"/>
        <v>0</v>
      </c>
      <c r="AG615" s="147"/>
      <c r="AH615" s="41">
        <f t="shared" si="67"/>
        <v>0</v>
      </c>
    </row>
    <row r="616" spans="1:34" ht="12.95" customHeight="1" x14ac:dyDescent="0.25">
      <c r="A616" s="632"/>
      <c r="B616" s="657"/>
      <c r="C616" s="647"/>
      <c r="D616" s="155" t="s">
        <v>38015</v>
      </c>
      <c r="E616" s="156">
        <v>90</v>
      </c>
      <c r="F616" s="160" t="s">
        <v>2258</v>
      </c>
      <c r="G616" s="167">
        <f>VLOOKUP(D616,Baza_cen[],4,0)</f>
        <v>173.45999999999998</v>
      </c>
      <c r="I616" s="107">
        <f t="shared" si="64"/>
        <v>173.45999999999998</v>
      </c>
      <c r="P616" s="34"/>
      <c r="Q616" s="266" t="str">
        <f t="shared" si="65"/>
        <v>szt.</v>
      </c>
      <c r="R616" s="386"/>
      <c r="S616" s="401"/>
      <c r="T616" s="401"/>
      <c r="U616" s="401"/>
      <c r="V616" s="401"/>
      <c r="W616" s="401"/>
      <c r="X616" s="401"/>
      <c r="Y616" s="401"/>
      <c r="Z616" s="401"/>
      <c r="AA616" s="401"/>
      <c r="AB616" s="401"/>
      <c r="AC616" s="401"/>
      <c r="AD616" s="401"/>
      <c r="AE616" s="401"/>
      <c r="AF616" s="480">
        <f t="shared" si="66"/>
        <v>0</v>
      </c>
      <c r="AG616" s="147"/>
      <c r="AH616" s="41">
        <f t="shared" si="67"/>
        <v>0</v>
      </c>
    </row>
    <row r="617" spans="1:34" ht="12.95" customHeight="1" x14ac:dyDescent="0.25">
      <c r="A617" s="632"/>
      <c r="B617" s="657"/>
      <c r="C617" s="647"/>
      <c r="D617" s="155" t="s">
        <v>38016</v>
      </c>
      <c r="E617" s="156">
        <v>95</v>
      </c>
      <c r="F617" s="160" t="s">
        <v>2258</v>
      </c>
      <c r="G617" s="167">
        <f>VLOOKUP(D617,Baza_cen[],4,0)</f>
        <v>186.44</v>
      </c>
      <c r="I617" s="107">
        <f t="shared" si="64"/>
        <v>186.44</v>
      </c>
      <c r="P617" s="34"/>
      <c r="Q617" s="266" t="str">
        <f t="shared" si="65"/>
        <v>szt.</v>
      </c>
      <c r="R617" s="386"/>
      <c r="S617" s="401"/>
      <c r="T617" s="401"/>
      <c r="U617" s="401"/>
      <c r="V617" s="401"/>
      <c r="W617" s="401"/>
      <c r="X617" s="401"/>
      <c r="Y617" s="401"/>
      <c r="Z617" s="401"/>
      <c r="AA617" s="401"/>
      <c r="AB617" s="401"/>
      <c r="AC617" s="401"/>
      <c r="AD617" s="401"/>
      <c r="AE617" s="401"/>
      <c r="AF617" s="480">
        <f t="shared" si="66"/>
        <v>0</v>
      </c>
      <c r="AG617" s="147"/>
      <c r="AH617" s="41">
        <f t="shared" si="67"/>
        <v>0</v>
      </c>
    </row>
    <row r="618" spans="1:34" ht="12.95" customHeight="1" x14ac:dyDescent="0.25">
      <c r="A618" s="632"/>
      <c r="B618" s="657"/>
      <c r="C618" s="647"/>
      <c r="D618" s="155" t="s">
        <v>38017</v>
      </c>
      <c r="E618" s="156">
        <v>100</v>
      </c>
      <c r="F618" s="160" t="s">
        <v>2258</v>
      </c>
      <c r="G618" s="167">
        <f>VLOOKUP(D618,Baza_cen[],4,0)</f>
        <v>199.42</v>
      </c>
      <c r="I618" s="107">
        <f t="shared" si="64"/>
        <v>199.42</v>
      </c>
      <c r="P618" s="34"/>
      <c r="Q618" s="266" t="str">
        <f t="shared" si="65"/>
        <v>szt.</v>
      </c>
      <c r="R618" s="386"/>
      <c r="S618" s="401"/>
      <c r="T618" s="401"/>
      <c r="U618" s="401"/>
      <c r="V618" s="401"/>
      <c r="W618" s="401"/>
      <c r="X618" s="401"/>
      <c r="Y618" s="401"/>
      <c r="Z618" s="401"/>
      <c r="AA618" s="401"/>
      <c r="AB618" s="401"/>
      <c r="AC618" s="401"/>
      <c r="AD618" s="401"/>
      <c r="AE618" s="401"/>
      <c r="AF618" s="480">
        <f t="shared" si="66"/>
        <v>0</v>
      </c>
      <c r="AG618" s="147"/>
      <c r="AH618" s="41">
        <f t="shared" si="67"/>
        <v>0</v>
      </c>
    </row>
    <row r="619" spans="1:34" ht="12.95" customHeight="1" x14ac:dyDescent="0.25">
      <c r="A619" s="632"/>
      <c r="B619" s="657"/>
      <c r="C619" s="647"/>
      <c r="D619" s="162" t="s">
        <v>38018</v>
      </c>
      <c r="E619" s="163">
        <v>105</v>
      </c>
      <c r="F619" s="160" t="s">
        <v>2258</v>
      </c>
      <c r="G619" s="169">
        <f>VLOOKUP(D619,Baza_cen[],4,0)</f>
        <v>212.39999999999998</v>
      </c>
      <c r="I619" s="107">
        <f t="shared" si="64"/>
        <v>212.39999999999998</v>
      </c>
      <c r="P619" s="34"/>
      <c r="Q619" s="266" t="str">
        <f t="shared" si="65"/>
        <v>szt.</v>
      </c>
      <c r="R619" s="386"/>
      <c r="S619" s="401"/>
      <c r="T619" s="401"/>
      <c r="U619" s="401"/>
      <c r="V619" s="401"/>
      <c r="W619" s="401"/>
      <c r="X619" s="401"/>
      <c r="Y619" s="401"/>
      <c r="Z619" s="401"/>
      <c r="AA619" s="401"/>
      <c r="AB619" s="401"/>
      <c r="AC619" s="401"/>
      <c r="AD619" s="401"/>
      <c r="AE619" s="401"/>
      <c r="AF619" s="480">
        <f t="shared" si="66"/>
        <v>0</v>
      </c>
      <c r="AG619" s="147"/>
      <c r="AH619" s="41">
        <f t="shared" si="67"/>
        <v>0</v>
      </c>
    </row>
    <row r="620" spans="1:34" ht="9.9499999999999993" customHeight="1" x14ac:dyDescent="0.25">
      <c r="A620" s="116"/>
      <c r="B620" s="116"/>
      <c r="C620" s="116"/>
      <c r="D620" s="116"/>
      <c r="E620" s="116"/>
      <c r="F620" s="116"/>
      <c r="G620" s="116"/>
      <c r="I620" s="165"/>
      <c r="P620" s="117"/>
      <c r="Q620" s="117"/>
      <c r="R620" s="392"/>
      <c r="S620" s="118"/>
      <c r="T620" s="118"/>
      <c r="U620" s="118"/>
      <c r="V620" s="118"/>
      <c r="W620" s="118"/>
      <c r="X620" s="118"/>
      <c r="Y620" s="118"/>
      <c r="Z620" s="118"/>
      <c r="AA620" s="118"/>
      <c r="AB620" s="118"/>
      <c r="AC620" s="118"/>
      <c r="AD620" s="118"/>
      <c r="AE620" s="118"/>
      <c r="AF620" s="481"/>
      <c r="AG620" s="118"/>
      <c r="AH620" s="74"/>
    </row>
    <row r="621" spans="1:34" ht="12.95" customHeight="1" x14ac:dyDescent="0.25">
      <c r="A621" s="632" t="e" vm="74">
        <v>#VALUE!</v>
      </c>
      <c r="B621" s="657" t="s">
        <v>38008</v>
      </c>
      <c r="C621" s="647" t="s">
        <v>38046</v>
      </c>
      <c r="D621" s="150" t="s">
        <v>38028</v>
      </c>
      <c r="E621" s="151">
        <v>65</v>
      </c>
      <c r="F621" s="151" t="s">
        <v>2257</v>
      </c>
      <c r="G621" s="166">
        <f>VLOOKUP(D621,Baza_cen[],4,0)</f>
        <v>82.6</v>
      </c>
      <c r="I621" s="107">
        <f t="shared" ref="I621:I638" si="68">G621*(1-$I$3)</f>
        <v>82.6</v>
      </c>
      <c r="P621" s="34"/>
      <c r="Q621" s="266" t="str">
        <f t="shared" ref="Q621:Q638" si="69">$Q$3</f>
        <v>szt.</v>
      </c>
      <c r="R621" s="386"/>
      <c r="S621" s="401"/>
      <c r="T621" s="401"/>
      <c r="U621" s="401"/>
      <c r="V621" s="401"/>
      <c r="W621" s="401"/>
      <c r="X621" s="401"/>
      <c r="Y621" s="401"/>
      <c r="Z621" s="401"/>
      <c r="AA621" s="401"/>
      <c r="AB621" s="401"/>
      <c r="AC621" s="401"/>
      <c r="AD621" s="401"/>
      <c r="AE621" s="401"/>
      <c r="AF621" s="480">
        <f t="shared" ref="AF621:AF638" si="70">P621*$J$1</f>
        <v>0</v>
      </c>
      <c r="AG621" s="147"/>
      <c r="AH621" s="41">
        <f t="shared" ref="AH621:AH638" si="71">AF621*I621</f>
        <v>0</v>
      </c>
    </row>
    <row r="622" spans="1:34" ht="12.95" customHeight="1" x14ac:dyDescent="0.25">
      <c r="A622" s="632"/>
      <c r="B622" s="657"/>
      <c r="C622" s="647"/>
      <c r="D622" s="155" t="s">
        <v>38029</v>
      </c>
      <c r="E622" s="156">
        <v>70</v>
      </c>
      <c r="F622" s="156" t="s">
        <v>2257</v>
      </c>
      <c r="G622" s="167">
        <f>VLOOKUP(D622,Baza_cen[],4,0)</f>
        <v>108.55999999999999</v>
      </c>
      <c r="I622" s="107">
        <f t="shared" si="68"/>
        <v>108.55999999999999</v>
      </c>
      <c r="P622" s="34"/>
      <c r="Q622" s="266" t="str">
        <f t="shared" si="69"/>
        <v>szt.</v>
      </c>
      <c r="R622" s="386"/>
      <c r="S622" s="401"/>
      <c r="T622" s="401"/>
      <c r="U622" s="401"/>
      <c r="V622" s="401"/>
      <c r="W622" s="401"/>
      <c r="X622" s="401"/>
      <c r="Y622" s="401"/>
      <c r="Z622" s="401"/>
      <c r="AA622" s="401"/>
      <c r="AB622" s="401"/>
      <c r="AC622" s="401"/>
      <c r="AD622" s="401"/>
      <c r="AE622" s="401"/>
      <c r="AF622" s="480">
        <f t="shared" si="70"/>
        <v>0</v>
      </c>
      <c r="AG622" s="147"/>
      <c r="AH622" s="41">
        <f t="shared" si="71"/>
        <v>0</v>
      </c>
    </row>
    <row r="623" spans="1:34" ht="12.95" customHeight="1" x14ac:dyDescent="0.25">
      <c r="A623" s="632"/>
      <c r="B623" s="657"/>
      <c r="C623" s="647"/>
      <c r="D623" s="155" t="s">
        <v>38030</v>
      </c>
      <c r="E623" s="156">
        <v>75</v>
      </c>
      <c r="F623" s="156" t="s">
        <v>2257</v>
      </c>
      <c r="G623" s="167">
        <f>VLOOKUP(D623,Baza_cen[],4,0)</f>
        <v>121.53999999999999</v>
      </c>
      <c r="I623" s="107">
        <f t="shared" si="68"/>
        <v>121.53999999999999</v>
      </c>
      <c r="P623" s="34"/>
      <c r="Q623" s="266" t="str">
        <f t="shared" si="69"/>
        <v>szt.</v>
      </c>
      <c r="R623" s="386"/>
      <c r="S623" s="401"/>
      <c r="T623" s="401"/>
      <c r="U623" s="401"/>
      <c r="V623" s="401"/>
      <c r="W623" s="401"/>
      <c r="X623" s="401"/>
      <c r="Y623" s="401"/>
      <c r="Z623" s="401"/>
      <c r="AA623" s="401"/>
      <c r="AB623" s="401"/>
      <c r="AC623" s="401"/>
      <c r="AD623" s="401"/>
      <c r="AE623" s="401"/>
      <c r="AF623" s="480">
        <f t="shared" si="70"/>
        <v>0</v>
      </c>
      <c r="AG623" s="147"/>
      <c r="AH623" s="41">
        <f t="shared" si="71"/>
        <v>0</v>
      </c>
    </row>
    <row r="624" spans="1:34" ht="12.95" customHeight="1" x14ac:dyDescent="0.25">
      <c r="A624" s="632"/>
      <c r="B624" s="657"/>
      <c r="C624" s="647"/>
      <c r="D624" s="155" t="s">
        <v>38031</v>
      </c>
      <c r="E624" s="156">
        <v>80</v>
      </c>
      <c r="F624" s="156" t="s">
        <v>2257</v>
      </c>
      <c r="G624" s="167">
        <f>VLOOKUP(D624,Baza_cen[],4,0)</f>
        <v>134.51999999999998</v>
      </c>
      <c r="I624" s="107">
        <f t="shared" si="68"/>
        <v>134.51999999999998</v>
      </c>
      <c r="P624" s="34"/>
      <c r="Q624" s="266" t="str">
        <f t="shared" si="69"/>
        <v>szt.</v>
      </c>
      <c r="R624" s="386"/>
      <c r="S624" s="401"/>
      <c r="T624" s="401"/>
      <c r="U624" s="401"/>
      <c r="V624" s="401"/>
      <c r="W624" s="401"/>
      <c r="X624" s="401"/>
      <c r="Y624" s="401"/>
      <c r="Z624" s="401"/>
      <c r="AA624" s="401"/>
      <c r="AB624" s="401"/>
      <c r="AC624" s="401"/>
      <c r="AD624" s="401"/>
      <c r="AE624" s="401"/>
      <c r="AF624" s="480">
        <f t="shared" si="70"/>
        <v>0</v>
      </c>
      <c r="AG624" s="147"/>
      <c r="AH624" s="41">
        <f t="shared" si="71"/>
        <v>0</v>
      </c>
    </row>
    <row r="625" spans="1:34" ht="12.95" customHeight="1" x14ac:dyDescent="0.25">
      <c r="A625" s="632"/>
      <c r="B625" s="657"/>
      <c r="C625" s="647"/>
      <c r="D625" s="155" t="s">
        <v>38032</v>
      </c>
      <c r="E625" s="156">
        <v>85</v>
      </c>
      <c r="F625" s="156" t="s">
        <v>2257</v>
      </c>
      <c r="G625" s="167">
        <f>VLOOKUP(D625,Baza_cen[],4,0)</f>
        <v>147.5</v>
      </c>
      <c r="I625" s="107">
        <f t="shared" si="68"/>
        <v>147.5</v>
      </c>
      <c r="P625" s="34"/>
      <c r="Q625" s="266" t="str">
        <f t="shared" si="69"/>
        <v>szt.</v>
      </c>
      <c r="R625" s="386"/>
      <c r="S625" s="401"/>
      <c r="T625" s="401"/>
      <c r="U625" s="401"/>
      <c r="V625" s="401"/>
      <c r="W625" s="401"/>
      <c r="X625" s="401"/>
      <c r="Y625" s="401"/>
      <c r="Z625" s="401"/>
      <c r="AA625" s="401"/>
      <c r="AB625" s="401"/>
      <c r="AC625" s="401"/>
      <c r="AD625" s="401"/>
      <c r="AE625" s="401"/>
      <c r="AF625" s="480">
        <f t="shared" si="70"/>
        <v>0</v>
      </c>
      <c r="AG625" s="147"/>
      <c r="AH625" s="41">
        <f t="shared" si="71"/>
        <v>0</v>
      </c>
    </row>
    <row r="626" spans="1:34" ht="12.95" customHeight="1" x14ac:dyDescent="0.25">
      <c r="A626" s="632"/>
      <c r="B626" s="657"/>
      <c r="C626" s="647"/>
      <c r="D626" s="155" t="s">
        <v>38033</v>
      </c>
      <c r="E626" s="156">
        <v>90</v>
      </c>
      <c r="F626" s="156" t="s">
        <v>2257</v>
      </c>
      <c r="G626" s="167">
        <f>VLOOKUP(D626,Baza_cen[],4,0)</f>
        <v>160.47999999999999</v>
      </c>
      <c r="I626" s="107">
        <f t="shared" si="68"/>
        <v>160.47999999999999</v>
      </c>
      <c r="P626" s="34"/>
      <c r="Q626" s="266" t="str">
        <f t="shared" si="69"/>
        <v>szt.</v>
      </c>
      <c r="R626" s="386"/>
      <c r="S626" s="401"/>
      <c r="T626" s="401"/>
      <c r="U626" s="401"/>
      <c r="V626" s="401"/>
      <c r="W626" s="401"/>
      <c r="X626" s="401"/>
      <c r="Y626" s="401"/>
      <c r="Z626" s="401"/>
      <c r="AA626" s="401"/>
      <c r="AB626" s="401"/>
      <c r="AC626" s="401"/>
      <c r="AD626" s="401"/>
      <c r="AE626" s="401"/>
      <c r="AF626" s="480">
        <f t="shared" si="70"/>
        <v>0</v>
      </c>
      <c r="AG626" s="147"/>
      <c r="AH626" s="41">
        <f t="shared" si="71"/>
        <v>0</v>
      </c>
    </row>
    <row r="627" spans="1:34" ht="12.95" customHeight="1" x14ac:dyDescent="0.25">
      <c r="A627" s="632"/>
      <c r="B627" s="657"/>
      <c r="C627" s="647"/>
      <c r="D627" s="155" t="s">
        <v>38034</v>
      </c>
      <c r="E627" s="156">
        <v>95</v>
      </c>
      <c r="F627" s="156" t="s">
        <v>2257</v>
      </c>
      <c r="G627" s="167">
        <f>VLOOKUP(D627,Baza_cen[],4,0)</f>
        <v>173.45999999999998</v>
      </c>
      <c r="I627" s="107">
        <f t="shared" si="68"/>
        <v>173.45999999999998</v>
      </c>
      <c r="P627" s="34"/>
      <c r="Q627" s="266" t="str">
        <f t="shared" si="69"/>
        <v>szt.</v>
      </c>
      <c r="R627" s="386"/>
      <c r="S627" s="401"/>
      <c r="T627" s="401"/>
      <c r="U627" s="401"/>
      <c r="V627" s="401"/>
      <c r="W627" s="401"/>
      <c r="X627" s="401"/>
      <c r="Y627" s="401"/>
      <c r="Z627" s="401"/>
      <c r="AA627" s="401"/>
      <c r="AB627" s="401"/>
      <c r="AC627" s="401"/>
      <c r="AD627" s="401"/>
      <c r="AE627" s="401"/>
      <c r="AF627" s="480">
        <f t="shared" si="70"/>
        <v>0</v>
      </c>
      <c r="AG627" s="147"/>
      <c r="AH627" s="41">
        <f t="shared" si="71"/>
        <v>0</v>
      </c>
    </row>
    <row r="628" spans="1:34" ht="12.95" customHeight="1" x14ac:dyDescent="0.25">
      <c r="A628" s="632"/>
      <c r="B628" s="657"/>
      <c r="C628" s="647"/>
      <c r="D628" s="155" t="s">
        <v>38035</v>
      </c>
      <c r="E628" s="156">
        <v>100</v>
      </c>
      <c r="F628" s="156" t="s">
        <v>2257</v>
      </c>
      <c r="G628" s="167">
        <f>VLOOKUP(D628,Baza_cen[],4,0)</f>
        <v>186.44</v>
      </c>
      <c r="I628" s="107">
        <f t="shared" si="68"/>
        <v>186.44</v>
      </c>
      <c r="P628" s="34"/>
      <c r="Q628" s="266" t="str">
        <f t="shared" si="69"/>
        <v>szt.</v>
      </c>
      <c r="R628" s="386"/>
      <c r="S628" s="401"/>
      <c r="T628" s="401"/>
      <c r="U628" s="401"/>
      <c r="V628" s="401"/>
      <c r="W628" s="401"/>
      <c r="X628" s="401"/>
      <c r="Y628" s="401"/>
      <c r="Z628" s="401"/>
      <c r="AA628" s="401"/>
      <c r="AB628" s="401"/>
      <c r="AC628" s="401"/>
      <c r="AD628" s="401"/>
      <c r="AE628" s="401"/>
      <c r="AF628" s="480">
        <f t="shared" si="70"/>
        <v>0</v>
      </c>
      <c r="AG628" s="147"/>
      <c r="AH628" s="41">
        <f t="shared" si="71"/>
        <v>0</v>
      </c>
    </row>
    <row r="629" spans="1:34" ht="12.95" customHeight="1" x14ac:dyDescent="0.25">
      <c r="A629" s="632"/>
      <c r="B629" s="657"/>
      <c r="C629" s="647"/>
      <c r="D629" s="586" t="s">
        <v>38036</v>
      </c>
      <c r="E629" s="579">
        <v>105</v>
      </c>
      <c r="F629" s="579" t="s">
        <v>2257</v>
      </c>
      <c r="G629" s="581">
        <f>VLOOKUP(D629,Baza_cen[],4,0)</f>
        <v>199.42</v>
      </c>
      <c r="I629" s="107">
        <f t="shared" si="68"/>
        <v>199.42</v>
      </c>
      <c r="P629" s="34"/>
      <c r="Q629" s="266" t="str">
        <f t="shared" si="69"/>
        <v>szt.</v>
      </c>
      <c r="R629" s="386"/>
      <c r="S629" s="401"/>
      <c r="T629" s="401"/>
      <c r="U629" s="401"/>
      <c r="V629" s="401"/>
      <c r="W629" s="401"/>
      <c r="X629" s="401"/>
      <c r="Y629" s="401"/>
      <c r="Z629" s="401"/>
      <c r="AA629" s="401"/>
      <c r="AB629" s="401"/>
      <c r="AC629" s="401"/>
      <c r="AD629" s="401"/>
      <c r="AE629" s="401"/>
      <c r="AF629" s="480">
        <f t="shared" si="70"/>
        <v>0</v>
      </c>
      <c r="AG629" s="147"/>
      <c r="AH629" s="41">
        <f t="shared" si="71"/>
        <v>0</v>
      </c>
    </row>
    <row r="630" spans="1:34" ht="12.95" customHeight="1" x14ac:dyDescent="0.25">
      <c r="A630" s="632"/>
      <c r="B630" s="657"/>
      <c r="C630" s="647"/>
      <c r="D630" s="589" t="s">
        <v>38037</v>
      </c>
      <c r="E630" s="590">
        <v>65</v>
      </c>
      <c r="F630" s="591" t="s">
        <v>2258</v>
      </c>
      <c r="G630" s="592">
        <f>VLOOKUP(D630,Baza_cen[],4,0)</f>
        <v>94.399999999999991</v>
      </c>
      <c r="I630" s="107">
        <f t="shared" si="68"/>
        <v>94.399999999999991</v>
      </c>
      <c r="P630" s="34"/>
      <c r="Q630" s="266" t="str">
        <f t="shared" si="69"/>
        <v>szt.</v>
      </c>
      <c r="R630" s="386"/>
      <c r="S630" s="401"/>
      <c r="T630" s="401"/>
      <c r="U630" s="401"/>
      <c r="V630" s="401"/>
      <c r="W630" s="401"/>
      <c r="X630" s="401"/>
      <c r="Y630" s="401"/>
      <c r="Z630" s="401"/>
      <c r="AA630" s="401"/>
      <c r="AB630" s="401"/>
      <c r="AC630" s="401"/>
      <c r="AD630" s="401"/>
      <c r="AE630" s="401"/>
      <c r="AF630" s="480">
        <f t="shared" si="70"/>
        <v>0</v>
      </c>
      <c r="AG630" s="147"/>
      <c r="AH630" s="41">
        <f t="shared" si="71"/>
        <v>0</v>
      </c>
    </row>
    <row r="631" spans="1:34" ht="12.95" customHeight="1" x14ac:dyDescent="0.25">
      <c r="A631" s="632"/>
      <c r="B631" s="657"/>
      <c r="C631" s="647"/>
      <c r="D631" s="155" t="s">
        <v>38038</v>
      </c>
      <c r="E631" s="156">
        <v>70</v>
      </c>
      <c r="F631" s="160" t="s">
        <v>2258</v>
      </c>
      <c r="G631" s="167">
        <f>VLOOKUP(D631,Baza_cen[],4,0)</f>
        <v>120.36</v>
      </c>
      <c r="I631" s="107">
        <f t="shared" si="68"/>
        <v>120.36</v>
      </c>
      <c r="P631" s="34"/>
      <c r="Q631" s="266" t="str">
        <f t="shared" si="69"/>
        <v>szt.</v>
      </c>
      <c r="R631" s="386"/>
      <c r="S631" s="401"/>
      <c r="T631" s="401"/>
      <c r="U631" s="401"/>
      <c r="V631" s="401"/>
      <c r="W631" s="401"/>
      <c r="X631" s="401"/>
      <c r="Y631" s="401"/>
      <c r="Z631" s="401"/>
      <c r="AA631" s="401"/>
      <c r="AB631" s="401"/>
      <c r="AC631" s="401"/>
      <c r="AD631" s="401"/>
      <c r="AE631" s="401"/>
      <c r="AF631" s="480">
        <f t="shared" si="70"/>
        <v>0</v>
      </c>
      <c r="AG631" s="147"/>
      <c r="AH631" s="41">
        <f t="shared" si="71"/>
        <v>0</v>
      </c>
    </row>
    <row r="632" spans="1:34" ht="12.95" customHeight="1" x14ac:dyDescent="0.25">
      <c r="A632" s="632"/>
      <c r="B632" s="657"/>
      <c r="C632" s="647"/>
      <c r="D632" s="155" t="s">
        <v>38039</v>
      </c>
      <c r="E632" s="156">
        <v>75</v>
      </c>
      <c r="F632" s="160" t="s">
        <v>2258</v>
      </c>
      <c r="G632" s="167">
        <f>VLOOKUP(D632,Baza_cen[],4,0)</f>
        <v>133.34</v>
      </c>
      <c r="I632" s="107">
        <f t="shared" si="68"/>
        <v>133.34</v>
      </c>
      <c r="P632" s="34"/>
      <c r="Q632" s="266" t="str">
        <f t="shared" si="69"/>
        <v>szt.</v>
      </c>
      <c r="R632" s="386"/>
      <c r="S632" s="401"/>
      <c r="T632" s="401"/>
      <c r="U632" s="401"/>
      <c r="V632" s="401"/>
      <c r="W632" s="401"/>
      <c r="X632" s="401"/>
      <c r="Y632" s="401"/>
      <c r="Z632" s="401"/>
      <c r="AA632" s="401"/>
      <c r="AB632" s="401"/>
      <c r="AC632" s="401"/>
      <c r="AD632" s="401"/>
      <c r="AE632" s="401"/>
      <c r="AF632" s="480">
        <f t="shared" si="70"/>
        <v>0</v>
      </c>
      <c r="AG632" s="147"/>
      <c r="AH632" s="41">
        <f t="shared" si="71"/>
        <v>0</v>
      </c>
    </row>
    <row r="633" spans="1:34" ht="12.95" customHeight="1" x14ac:dyDescent="0.25">
      <c r="A633" s="632"/>
      <c r="B633" s="657"/>
      <c r="C633" s="647"/>
      <c r="D633" s="155" t="s">
        <v>38040</v>
      </c>
      <c r="E633" s="156">
        <v>80</v>
      </c>
      <c r="F633" s="160" t="s">
        <v>2258</v>
      </c>
      <c r="G633" s="167">
        <f>VLOOKUP(D633,Baza_cen[],4,0)</f>
        <v>147.5</v>
      </c>
      <c r="I633" s="107">
        <f t="shared" si="68"/>
        <v>147.5</v>
      </c>
      <c r="P633" s="34"/>
      <c r="Q633" s="266" t="str">
        <f t="shared" si="69"/>
        <v>szt.</v>
      </c>
      <c r="R633" s="386"/>
      <c r="S633" s="401"/>
      <c r="T633" s="401"/>
      <c r="U633" s="401"/>
      <c r="V633" s="401"/>
      <c r="W633" s="401"/>
      <c r="X633" s="401"/>
      <c r="Y633" s="401"/>
      <c r="Z633" s="401"/>
      <c r="AA633" s="401"/>
      <c r="AB633" s="401"/>
      <c r="AC633" s="401"/>
      <c r="AD633" s="401"/>
      <c r="AE633" s="401"/>
      <c r="AF633" s="480">
        <f t="shared" si="70"/>
        <v>0</v>
      </c>
      <c r="AG633" s="147"/>
      <c r="AH633" s="41">
        <f t="shared" si="71"/>
        <v>0</v>
      </c>
    </row>
    <row r="634" spans="1:34" ht="12.95" customHeight="1" x14ac:dyDescent="0.25">
      <c r="A634" s="632"/>
      <c r="B634" s="657"/>
      <c r="C634" s="647"/>
      <c r="D634" s="155" t="s">
        <v>38041</v>
      </c>
      <c r="E634" s="156">
        <v>85</v>
      </c>
      <c r="F634" s="160" t="s">
        <v>2258</v>
      </c>
      <c r="G634" s="167">
        <f>VLOOKUP(D634,Baza_cen[],4,0)</f>
        <v>160.47999999999999</v>
      </c>
      <c r="I634" s="107">
        <f t="shared" si="68"/>
        <v>160.47999999999999</v>
      </c>
      <c r="P634" s="34"/>
      <c r="Q634" s="266" t="str">
        <f t="shared" si="69"/>
        <v>szt.</v>
      </c>
      <c r="R634" s="386"/>
      <c r="S634" s="401"/>
      <c r="T634" s="401"/>
      <c r="U634" s="401"/>
      <c r="V634" s="401"/>
      <c r="W634" s="401"/>
      <c r="X634" s="401"/>
      <c r="Y634" s="401"/>
      <c r="Z634" s="401"/>
      <c r="AA634" s="401"/>
      <c r="AB634" s="401"/>
      <c r="AC634" s="401"/>
      <c r="AD634" s="401"/>
      <c r="AE634" s="401"/>
      <c r="AF634" s="480">
        <f t="shared" si="70"/>
        <v>0</v>
      </c>
      <c r="AG634" s="147"/>
      <c r="AH634" s="41">
        <f t="shared" si="71"/>
        <v>0</v>
      </c>
    </row>
    <row r="635" spans="1:34" ht="12.95" customHeight="1" x14ac:dyDescent="0.25">
      <c r="A635" s="632"/>
      <c r="B635" s="657"/>
      <c r="C635" s="647"/>
      <c r="D635" s="155" t="s">
        <v>38042</v>
      </c>
      <c r="E635" s="156">
        <v>90</v>
      </c>
      <c r="F635" s="160" t="s">
        <v>2258</v>
      </c>
      <c r="G635" s="167">
        <f>VLOOKUP(D635,Baza_cen[],4,0)</f>
        <v>173.45999999999998</v>
      </c>
      <c r="I635" s="107">
        <f t="shared" si="68"/>
        <v>173.45999999999998</v>
      </c>
      <c r="P635" s="34"/>
      <c r="Q635" s="266" t="str">
        <f t="shared" si="69"/>
        <v>szt.</v>
      </c>
      <c r="R635" s="386"/>
      <c r="S635" s="401"/>
      <c r="T635" s="401"/>
      <c r="U635" s="401"/>
      <c r="V635" s="401"/>
      <c r="W635" s="401"/>
      <c r="X635" s="401"/>
      <c r="Y635" s="401"/>
      <c r="Z635" s="401"/>
      <c r="AA635" s="401"/>
      <c r="AB635" s="401"/>
      <c r="AC635" s="401"/>
      <c r="AD635" s="401"/>
      <c r="AE635" s="401"/>
      <c r="AF635" s="480">
        <f t="shared" si="70"/>
        <v>0</v>
      </c>
      <c r="AG635" s="147"/>
      <c r="AH635" s="41">
        <f t="shared" si="71"/>
        <v>0</v>
      </c>
    </row>
    <row r="636" spans="1:34" ht="12.95" customHeight="1" x14ac:dyDescent="0.25">
      <c r="A636" s="632"/>
      <c r="B636" s="657"/>
      <c r="C636" s="647"/>
      <c r="D636" s="155" t="s">
        <v>38043</v>
      </c>
      <c r="E636" s="156">
        <v>95</v>
      </c>
      <c r="F636" s="160" t="s">
        <v>2258</v>
      </c>
      <c r="G636" s="167">
        <f>VLOOKUP(D636,Baza_cen[],4,0)</f>
        <v>186.44</v>
      </c>
      <c r="I636" s="107">
        <f t="shared" si="68"/>
        <v>186.44</v>
      </c>
      <c r="P636" s="34"/>
      <c r="Q636" s="266" t="str">
        <f t="shared" si="69"/>
        <v>szt.</v>
      </c>
      <c r="R636" s="386"/>
      <c r="S636" s="401"/>
      <c r="T636" s="401"/>
      <c r="U636" s="401"/>
      <c r="V636" s="401"/>
      <c r="W636" s="401"/>
      <c r="X636" s="401"/>
      <c r="Y636" s="401"/>
      <c r="Z636" s="401"/>
      <c r="AA636" s="401"/>
      <c r="AB636" s="401"/>
      <c r="AC636" s="401"/>
      <c r="AD636" s="401"/>
      <c r="AE636" s="401"/>
      <c r="AF636" s="480">
        <f t="shared" si="70"/>
        <v>0</v>
      </c>
      <c r="AG636" s="147"/>
      <c r="AH636" s="41">
        <f t="shared" si="71"/>
        <v>0</v>
      </c>
    </row>
    <row r="637" spans="1:34" ht="12.95" customHeight="1" x14ac:dyDescent="0.25">
      <c r="A637" s="632"/>
      <c r="B637" s="657"/>
      <c r="C637" s="647"/>
      <c r="D637" s="155" t="s">
        <v>38044</v>
      </c>
      <c r="E637" s="156">
        <v>100</v>
      </c>
      <c r="F637" s="160" t="s">
        <v>2258</v>
      </c>
      <c r="G637" s="167">
        <f>VLOOKUP(D637,Baza_cen[],4,0)</f>
        <v>199.42</v>
      </c>
      <c r="I637" s="107">
        <f t="shared" si="68"/>
        <v>199.42</v>
      </c>
      <c r="P637" s="34"/>
      <c r="Q637" s="266" t="str">
        <f t="shared" si="69"/>
        <v>szt.</v>
      </c>
      <c r="R637" s="386"/>
      <c r="S637" s="401"/>
      <c r="T637" s="401"/>
      <c r="U637" s="401"/>
      <c r="V637" s="401"/>
      <c r="W637" s="401"/>
      <c r="X637" s="401"/>
      <c r="Y637" s="401"/>
      <c r="Z637" s="401"/>
      <c r="AA637" s="401"/>
      <c r="AB637" s="401"/>
      <c r="AC637" s="401"/>
      <c r="AD637" s="401"/>
      <c r="AE637" s="401"/>
      <c r="AF637" s="480">
        <f t="shared" si="70"/>
        <v>0</v>
      </c>
      <c r="AG637" s="147"/>
      <c r="AH637" s="41">
        <f t="shared" si="71"/>
        <v>0</v>
      </c>
    </row>
    <row r="638" spans="1:34" ht="12.95" customHeight="1" x14ac:dyDescent="0.25">
      <c r="A638" s="632"/>
      <c r="B638" s="657"/>
      <c r="C638" s="647"/>
      <c r="D638" s="162" t="s">
        <v>38045</v>
      </c>
      <c r="E638" s="163">
        <v>105</v>
      </c>
      <c r="F638" s="160" t="s">
        <v>2258</v>
      </c>
      <c r="G638" s="169">
        <f>VLOOKUP(D638,Baza_cen[],4,0)</f>
        <v>212.39999999999998</v>
      </c>
      <c r="I638" s="107">
        <f t="shared" si="68"/>
        <v>212.39999999999998</v>
      </c>
      <c r="P638" s="34"/>
      <c r="Q638" s="266" t="str">
        <f t="shared" si="69"/>
        <v>szt.</v>
      </c>
      <c r="R638" s="386"/>
      <c r="S638" s="401"/>
      <c r="T638" s="401"/>
      <c r="U638" s="401"/>
      <c r="V638" s="401"/>
      <c r="W638" s="401"/>
      <c r="X638" s="401"/>
      <c r="Y638" s="401"/>
      <c r="Z638" s="401"/>
      <c r="AA638" s="401"/>
      <c r="AB638" s="401"/>
      <c r="AC638" s="401"/>
      <c r="AD638" s="401"/>
      <c r="AE638" s="401"/>
      <c r="AF638" s="480">
        <f t="shared" si="70"/>
        <v>0</v>
      </c>
      <c r="AG638" s="147"/>
      <c r="AH638" s="41">
        <f t="shared" si="71"/>
        <v>0</v>
      </c>
    </row>
    <row r="639" spans="1:34" ht="9.9499999999999993" customHeight="1" x14ac:dyDescent="0.25">
      <c r="A639" s="116"/>
      <c r="B639" s="116"/>
      <c r="C639" s="116"/>
      <c r="D639" s="116"/>
      <c r="E639" s="116"/>
      <c r="F639" s="116"/>
      <c r="G639" s="116"/>
      <c r="I639" s="165"/>
      <c r="P639" s="117"/>
      <c r="Q639" s="117"/>
      <c r="R639" s="392"/>
      <c r="S639" s="118"/>
      <c r="T639" s="118"/>
      <c r="U639" s="118"/>
      <c r="V639" s="118"/>
      <c r="W639" s="118"/>
      <c r="X639" s="118"/>
      <c r="Y639" s="118"/>
      <c r="Z639" s="118"/>
      <c r="AA639" s="118"/>
      <c r="AB639" s="118"/>
      <c r="AC639" s="118"/>
      <c r="AD639" s="118"/>
      <c r="AE639" s="118"/>
      <c r="AF639" s="481"/>
      <c r="AG639" s="118"/>
      <c r="AH639" s="74"/>
    </row>
    <row r="640" spans="1:34" ht="39.75" customHeight="1" x14ac:dyDescent="0.25">
      <c r="A640" s="632" t="e" vm="75">
        <v>#VALUE!</v>
      </c>
      <c r="B640" s="657" t="s">
        <v>38048</v>
      </c>
      <c r="C640" s="647" t="s">
        <v>38047</v>
      </c>
      <c r="D640" s="150" t="s">
        <v>38049</v>
      </c>
      <c r="E640" s="151">
        <v>40</v>
      </c>
      <c r="F640" s="151" t="s">
        <v>2257</v>
      </c>
      <c r="G640" s="166">
        <f>VLOOKUP(D640,Baza_cen[],4,0)</f>
        <v>88.5</v>
      </c>
      <c r="I640" s="107">
        <f>G640*(1-$I$3)</f>
        <v>88.5</v>
      </c>
      <c r="P640" s="34"/>
      <c r="Q640" s="266" t="str">
        <f t="shared" ref="Q640:Q641" si="72">$Q$3</f>
        <v>szt.</v>
      </c>
      <c r="R640" s="386"/>
      <c r="S640" s="401"/>
      <c r="T640" s="401"/>
      <c r="U640" s="401"/>
      <c r="V640" s="401"/>
      <c r="W640" s="401"/>
      <c r="X640" s="401"/>
      <c r="Y640" s="401"/>
      <c r="Z640" s="401"/>
      <c r="AA640" s="401"/>
      <c r="AB640" s="401"/>
      <c r="AC640" s="401"/>
      <c r="AD640" s="401"/>
      <c r="AE640" s="401"/>
      <c r="AF640" s="480">
        <f>P640*$J$1</f>
        <v>0</v>
      </c>
      <c r="AG640" s="147"/>
      <c r="AH640" s="41">
        <f>AF640*I640</f>
        <v>0</v>
      </c>
    </row>
    <row r="641" spans="1:34" ht="39.75" customHeight="1" x14ac:dyDescent="0.25">
      <c r="A641" s="632"/>
      <c r="B641" s="657"/>
      <c r="C641" s="647"/>
      <c r="D641" s="568" t="s">
        <v>38050</v>
      </c>
      <c r="E641" s="579">
        <v>40</v>
      </c>
      <c r="F641" s="580" t="s">
        <v>2258</v>
      </c>
      <c r="G641" s="581">
        <f>VLOOKUP(D641,Baza_cen[],4,0)</f>
        <v>112.1</v>
      </c>
      <c r="I641" s="107">
        <f>G641*(1-$I$3)</f>
        <v>112.1</v>
      </c>
      <c r="P641" s="34"/>
      <c r="Q641" s="266" t="str">
        <f t="shared" si="72"/>
        <v>szt.</v>
      </c>
      <c r="R641" s="386"/>
      <c r="S641" s="401"/>
      <c r="T641" s="401"/>
      <c r="U641" s="401"/>
      <c r="V641" s="401"/>
      <c r="W641" s="401"/>
      <c r="X641" s="401"/>
      <c r="Y641" s="401"/>
      <c r="Z641" s="401"/>
      <c r="AA641" s="401"/>
      <c r="AB641" s="401"/>
      <c r="AC641" s="401"/>
      <c r="AD641" s="401"/>
      <c r="AE641" s="401"/>
      <c r="AF641" s="480">
        <f>P641*$J$1</f>
        <v>0</v>
      </c>
      <c r="AG641" s="147"/>
      <c r="AH641" s="41">
        <f>AF641*I641</f>
        <v>0</v>
      </c>
    </row>
    <row r="642" spans="1:34" ht="12.75" x14ac:dyDescent="0.25">
      <c r="A642" s="344"/>
      <c r="B642" s="344"/>
      <c r="C642" s="378"/>
      <c r="D642" s="344"/>
      <c r="E642" s="344"/>
      <c r="F642" s="344"/>
      <c r="G642" s="378"/>
      <c r="R642" s="393"/>
    </row>
    <row r="643" spans="1:34" ht="12.75" customHeight="1" x14ac:dyDescent="0.25">
      <c r="A643" s="632" t="e" vm="76">
        <v>#VALUE!</v>
      </c>
      <c r="B643" s="657" t="s">
        <v>38364</v>
      </c>
      <c r="C643" s="647" t="s">
        <v>38365</v>
      </c>
      <c r="D643" s="570" t="s">
        <v>38326</v>
      </c>
      <c r="E643" s="571">
        <v>65</v>
      </c>
      <c r="F643" s="573" t="s">
        <v>2258</v>
      </c>
      <c r="G643" s="572">
        <f>VLOOKUP(D643,Baza_cen[],4,0)</f>
        <v>175.82</v>
      </c>
      <c r="I643" s="107">
        <f t="shared" ref="I643:I702" si="73">G643*(1-$I$3)</f>
        <v>175.82</v>
      </c>
      <c r="P643" s="34"/>
      <c r="Q643" s="266" t="str">
        <f t="shared" ref="Q643:Q702" si="74">$Q$3</f>
        <v>szt.</v>
      </c>
      <c r="R643" s="386"/>
      <c r="S643" s="401"/>
      <c r="T643" s="401"/>
      <c r="U643" s="401"/>
      <c r="V643" s="401"/>
      <c r="W643" s="401"/>
      <c r="X643" s="401"/>
      <c r="Y643" s="401"/>
      <c r="Z643" s="401"/>
      <c r="AA643" s="401"/>
      <c r="AB643" s="401"/>
      <c r="AC643" s="401"/>
      <c r="AD643" s="401"/>
      <c r="AE643" s="401"/>
      <c r="AF643" s="480">
        <f t="shared" ref="AF643:AF702" si="75">P643*$J$1</f>
        <v>0</v>
      </c>
      <c r="AG643" s="147"/>
      <c r="AH643" s="41">
        <f t="shared" ref="AH643:AH702" si="76">AF643*I643</f>
        <v>0</v>
      </c>
    </row>
    <row r="644" spans="1:34" ht="12.75" customHeight="1" x14ac:dyDescent="0.25">
      <c r="A644" s="632"/>
      <c r="B644" s="657"/>
      <c r="C644" s="647"/>
      <c r="D644" s="570" t="s">
        <v>38327</v>
      </c>
      <c r="E644" s="571">
        <v>70</v>
      </c>
      <c r="F644" s="573" t="s">
        <v>2258</v>
      </c>
      <c r="G644" s="572">
        <f>VLOOKUP(D644,Baza_cen[],4,0)</f>
        <v>180.54</v>
      </c>
      <c r="I644" s="107">
        <f t="shared" si="73"/>
        <v>180.54</v>
      </c>
      <c r="P644" s="34"/>
      <c r="Q644" s="266" t="str">
        <f t="shared" si="74"/>
        <v>szt.</v>
      </c>
      <c r="R644" s="386"/>
      <c r="S644" s="401"/>
      <c r="T644" s="401"/>
      <c r="U644" s="401"/>
      <c r="V644" s="401"/>
      <c r="W644" s="401"/>
      <c r="X644" s="401"/>
      <c r="Y644" s="401"/>
      <c r="Z644" s="401"/>
      <c r="AA644" s="401"/>
      <c r="AB644" s="401"/>
      <c r="AC644" s="401"/>
      <c r="AD644" s="401"/>
      <c r="AE644" s="401"/>
      <c r="AF644" s="480">
        <f t="shared" si="75"/>
        <v>0</v>
      </c>
      <c r="AG644" s="147"/>
      <c r="AH644" s="41">
        <f t="shared" si="76"/>
        <v>0</v>
      </c>
    </row>
    <row r="645" spans="1:34" ht="12.75" customHeight="1" x14ac:dyDescent="0.25">
      <c r="A645" s="632"/>
      <c r="B645" s="657"/>
      <c r="C645" s="647"/>
      <c r="D645" s="570" t="s">
        <v>38328</v>
      </c>
      <c r="E645" s="571">
        <v>75</v>
      </c>
      <c r="F645" s="573" t="s">
        <v>2258</v>
      </c>
      <c r="G645" s="572">
        <f>VLOOKUP(D645,Baza_cen[],4,0)</f>
        <v>184.07999999999998</v>
      </c>
      <c r="I645" s="107">
        <f t="shared" si="73"/>
        <v>184.07999999999998</v>
      </c>
      <c r="P645" s="34"/>
      <c r="Q645" s="266" t="str">
        <f t="shared" si="74"/>
        <v>szt.</v>
      </c>
      <c r="R645" s="386"/>
      <c r="S645" s="401"/>
      <c r="T645" s="401"/>
      <c r="U645" s="401"/>
      <c r="V645" s="401"/>
      <c r="W645" s="401"/>
      <c r="X645" s="401"/>
      <c r="Y645" s="401"/>
      <c r="Z645" s="401"/>
      <c r="AA645" s="401"/>
      <c r="AB645" s="401"/>
      <c r="AC645" s="401"/>
      <c r="AD645" s="401"/>
      <c r="AE645" s="401"/>
      <c r="AF645" s="480">
        <f t="shared" si="75"/>
        <v>0</v>
      </c>
      <c r="AG645" s="147"/>
      <c r="AH645" s="41">
        <f t="shared" si="76"/>
        <v>0</v>
      </c>
    </row>
    <row r="646" spans="1:34" ht="12.75" customHeight="1" x14ac:dyDescent="0.25">
      <c r="A646" s="632"/>
      <c r="B646" s="657"/>
      <c r="C646" s="647"/>
      <c r="D646" s="570" t="s">
        <v>38329</v>
      </c>
      <c r="E646" s="571">
        <v>80</v>
      </c>
      <c r="F646" s="573" t="s">
        <v>2258</v>
      </c>
      <c r="G646" s="572">
        <f>VLOOKUP(D646,Baza_cen[],4,0)</f>
        <v>187.61999999999998</v>
      </c>
      <c r="I646" s="107">
        <f t="shared" si="73"/>
        <v>187.61999999999998</v>
      </c>
      <c r="P646" s="34"/>
      <c r="Q646" s="266" t="str">
        <f t="shared" si="74"/>
        <v>szt.</v>
      </c>
      <c r="R646" s="386"/>
      <c r="S646" s="401"/>
      <c r="T646" s="401"/>
      <c r="U646" s="401"/>
      <c r="V646" s="401"/>
      <c r="W646" s="401"/>
      <c r="X646" s="401"/>
      <c r="Y646" s="401"/>
      <c r="Z646" s="401"/>
      <c r="AA646" s="401"/>
      <c r="AB646" s="401"/>
      <c r="AC646" s="401"/>
      <c r="AD646" s="401"/>
      <c r="AE646" s="401"/>
      <c r="AF646" s="480">
        <f t="shared" si="75"/>
        <v>0</v>
      </c>
      <c r="AG646" s="147"/>
      <c r="AH646" s="41">
        <f t="shared" si="76"/>
        <v>0</v>
      </c>
    </row>
    <row r="647" spans="1:34" ht="12.75" customHeight="1" x14ac:dyDescent="0.25">
      <c r="A647" s="632"/>
      <c r="B647" s="657"/>
      <c r="C647" s="647"/>
      <c r="D647" s="570" t="s">
        <v>38330</v>
      </c>
      <c r="E647" s="571">
        <v>85</v>
      </c>
      <c r="F647" s="573" t="s">
        <v>2258</v>
      </c>
      <c r="G647" s="572">
        <f>VLOOKUP(D647,Baza_cen[],4,0)</f>
        <v>192.34</v>
      </c>
      <c r="I647" s="107">
        <f t="shared" si="73"/>
        <v>192.34</v>
      </c>
      <c r="P647" s="34"/>
      <c r="Q647" s="266" t="str">
        <f t="shared" si="74"/>
        <v>szt.</v>
      </c>
      <c r="R647" s="386"/>
      <c r="S647" s="401"/>
      <c r="T647" s="401"/>
      <c r="U647" s="401"/>
      <c r="V647" s="401"/>
      <c r="W647" s="401"/>
      <c r="X647" s="401"/>
      <c r="Y647" s="401"/>
      <c r="Z647" s="401"/>
      <c r="AA647" s="401"/>
      <c r="AB647" s="401"/>
      <c r="AC647" s="401"/>
      <c r="AD647" s="401"/>
      <c r="AE647" s="401"/>
      <c r="AF647" s="480">
        <f t="shared" si="75"/>
        <v>0</v>
      </c>
      <c r="AG647" s="147"/>
      <c r="AH647" s="41">
        <f t="shared" si="76"/>
        <v>0</v>
      </c>
    </row>
    <row r="648" spans="1:34" ht="12.75" customHeight="1" x14ac:dyDescent="0.25">
      <c r="A648" s="632"/>
      <c r="B648" s="657"/>
      <c r="C648" s="647"/>
      <c r="D648" s="570" t="s">
        <v>38331</v>
      </c>
      <c r="E648" s="571">
        <v>90</v>
      </c>
      <c r="F648" s="573" t="s">
        <v>2258</v>
      </c>
      <c r="G648" s="572">
        <f>VLOOKUP(D648,Baza_cen[],4,0)</f>
        <v>197.06</v>
      </c>
      <c r="I648" s="107">
        <f t="shared" si="73"/>
        <v>197.06</v>
      </c>
      <c r="P648" s="34"/>
      <c r="Q648" s="266" t="str">
        <f t="shared" si="74"/>
        <v>szt.</v>
      </c>
      <c r="R648" s="386"/>
      <c r="S648" s="401"/>
      <c r="T648" s="401"/>
      <c r="U648" s="401"/>
      <c r="V648" s="401"/>
      <c r="W648" s="401"/>
      <c r="X648" s="401"/>
      <c r="Y648" s="401"/>
      <c r="Z648" s="401"/>
      <c r="AA648" s="401"/>
      <c r="AB648" s="401"/>
      <c r="AC648" s="401"/>
      <c r="AD648" s="401"/>
      <c r="AE648" s="401"/>
      <c r="AF648" s="480">
        <f t="shared" si="75"/>
        <v>0</v>
      </c>
      <c r="AG648" s="147"/>
      <c r="AH648" s="41">
        <f t="shared" si="76"/>
        <v>0</v>
      </c>
    </row>
    <row r="649" spans="1:34" ht="12.75" customHeight="1" x14ac:dyDescent="0.25">
      <c r="A649" s="632"/>
      <c r="B649" s="657"/>
      <c r="C649" s="647"/>
      <c r="D649" s="570" t="s">
        <v>38332</v>
      </c>
      <c r="E649" s="571">
        <v>95</v>
      </c>
      <c r="F649" s="573" t="s">
        <v>2258</v>
      </c>
      <c r="G649" s="572">
        <f>VLOOKUP(D649,Baza_cen[],4,0)</f>
        <v>199.42</v>
      </c>
      <c r="I649" s="107">
        <f t="shared" si="73"/>
        <v>199.42</v>
      </c>
      <c r="P649" s="34"/>
      <c r="Q649" s="266" t="str">
        <f t="shared" si="74"/>
        <v>szt.</v>
      </c>
      <c r="R649" s="386"/>
      <c r="S649" s="401"/>
      <c r="T649" s="401"/>
      <c r="U649" s="401"/>
      <c r="V649" s="401"/>
      <c r="W649" s="401"/>
      <c r="X649" s="401"/>
      <c r="Y649" s="401"/>
      <c r="Z649" s="401"/>
      <c r="AA649" s="401"/>
      <c r="AB649" s="401"/>
      <c r="AC649" s="401"/>
      <c r="AD649" s="401"/>
      <c r="AE649" s="401"/>
      <c r="AF649" s="480">
        <f t="shared" si="75"/>
        <v>0</v>
      </c>
      <c r="AG649" s="147"/>
      <c r="AH649" s="41">
        <f t="shared" si="76"/>
        <v>0</v>
      </c>
    </row>
    <row r="650" spans="1:34" ht="12.75" customHeight="1" x14ac:dyDescent="0.25">
      <c r="A650" s="632"/>
      <c r="B650" s="657"/>
      <c r="C650" s="647"/>
      <c r="D650" s="570" t="s">
        <v>38333</v>
      </c>
      <c r="E650" s="571">
        <v>100</v>
      </c>
      <c r="F650" s="573" t="s">
        <v>2258</v>
      </c>
      <c r="G650" s="572">
        <f>VLOOKUP(D650,Baza_cen[],4,0)</f>
        <v>202.95999999999998</v>
      </c>
      <c r="I650" s="107">
        <f t="shared" si="73"/>
        <v>202.95999999999998</v>
      </c>
      <c r="P650" s="34"/>
      <c r="Q650" s="266" t="str">
        <f t="shared" si="74"/>
        <v>szt.</v>
      </c>
      <c r="R650" s="386"/>
      <c r="S650" s="401"/>
      <c r="T650" s="401"/>
      <c r="U650" s="401"/>
      <c r="V650" s="401"/>
      <c r="W650" s="401"/>
      <c r="X650" s="401"/>
      <c r="Y650" s="401"/>
      <c r="Z650" s="401"/>
      <c r="AA650" s="401"/>
      <c r="AB650" s="401"/>
      <c r="AC650" s="401"/>
      <c r="AD650" s="401"/>
      <c r="AE650" s="401"/>
      <c r="AF650" s="480">
        <f t="shared" si="75"/>
        <v>0</v>
      </c>
      <c r="AG650" s="147"/>
      <c r="AH650" s="41">
        <f t="shared" si="76"/>
        <v>0</v>
      </c>
    </row>
    <row r="651" spans="1:34" ht="12.75" customHeight="1" x14ac:dyDescent="0.25">
      <c r="A651" s="632"/>
      <c r="B651" s="657"/>
      <c r="C651" s="647"/>
      <c r="D651" s="570" t="s">
        <v>38334</v>
      </c>
      <c r="E651" s="571">
        <v>105</v>
      </c>
      <c r="F651" s="573" t="s">
        <v>2258</v>
      </c>
      <c r="G651" s="572">
        <f>VLOOKUP(D651,Baza_cen[],4,0)</f>
        <v>206.5</v>
      </c>
      <c r="I651" s="107">
        <f t="shared" si="73"/>
        <v>206.5</v>
      </c>
      <c r="P651" s="34"/>
      <c r="Q651" s="266" t="str">
        <f t="shared" si="74"/>
        <v>szt.</v>
      </c>
      <c r="R651" s="386"/>
      <c r="S651" s="401"/>
      <c r="T651" s="401"/>
      <c r="U651" s="401"/>
      <c r="V651" s="401"/>
      <c r="W651" s="401"/>
      <c r="X651" s="401"/>
      <c r="Y651" s="401"/>
      <c r="Z651" s="401"/>
      <c r="AA651" s="401"/>
      <c r="AB651" s="401"/>
      <c r="AC651" s="401"/>
      <c r="AD651" s="401"/>
      <c r="AE651" s="401"/>
      <c r="AF651" s="480">
        <f t="shared" si="75"/>
        <v>0</v>
      </c>
      <c r="AG651" s="147"/>
      <c r="AH651" s="41">
        <f t="shared" si="76"/>
        <v>0</v>
      </c>
    </row>
    <row r="652" spans="1:34" ht="12.75" customHeight="1" x14ac:dyDescent="0.25">
      <c r="A652" s="632"/>
      <c r="B652" s="657"/>
      <c r="C652" s="647"/>
      <c r="D652" s="570" t="s">
        <v>38335</v>
      </c>
      <c r="E652" s="571">
        <v>110</v>
      </c>
      <c r="F652" s="573" t="s">
        <v>2258</v>
      </c>
      <c r="G652" s="572">
        <f>VLOOKUP(D652,Baza_cen[],4,0)</f>
        <v>210.04</v>
      </c>
      <c r="I652" s="107">
        <f t="shared" si="73"/>
        <v>210.04</v>
      </c>
      <c r="P652" s="34"/>
      <c r="Q652" s="266" t="str">
        <f t="shared" si="74"/>
        <v>szt.</v>
      </c>
      <c r="R652" s="386"/>
      <c r="S652" s="401"/>
      <c r="T652" s="401"/>
      <c r="U652" s="401"/>
      <c r="V652" s="401"/>
      <c r="W652" s="401"/>
      <c r="X652" s="401"/>
      <c r="Y652" s="401"/>
      <c r="Z652" s="401"/>
      <c r="AA652" s="401"/>
      <c r="AB652" s="401"/>
      <c r="AC652" s="401"/>
      <c r="AD652" s="401"/>
      <c r="AE652" s="401"/>
      <c r="AF652" s="480">
        <f t="shared" si="75"/>
        <v>0</v>
      </c>
      <c r="AG652" s="147"/>
      <c r="AH652" s="41">
        <f t="shared" si="76"/>
        <v>0</v>
      </c>
    </row>
    <row r="653" spans="1:34" ht="12.75" customHeight="1" x14ac:dyDescent="0.25">
      <c r="A653" s="632"/>
      <c r="B653" s="657"/>
      <c r="C653" s="647"/>
      <c r="D653" s="570" t="s">
        <v>38336</v>
      </c>
      <c r="E653" s="571">
        <v>115</v>
      </c>
      <c r="F653" s="573" t="s">
        <v>2258</v>
      </c>
      <c r="G653" s="572">
        <f>VLOOKUP(D653,Baza_cen[],4,0)</f>
        <v>214.76</v>
      </c>
      <c r="I653" s="107">
        <f t="shared" si="73"/>
        <v>214.76</v>
      </c>
      <c r="P653" s="34"/>
      <c r="Q653" s="266" t="str">
        <f t="shared" si="74"/>
        <v>szt.</v>
      </c>
      <c r="R653" s="386"/>
      <c r="S653" s="401"/>
      <c r="T653" s="401"/>
      <c r="U653" s="401"/>
      <c r="V653" s="401"/>
      <c r="W653" s="401"/>
      <c r="X653" s="401"/>
      <c r="Y653" s="401"/>
      <c r="Z653" s="401"/>
      <c r="AA653" s="401"/>
      <c r="AB653" s="401"/>
      <c r="AC653" s="401"/>
      <c r="AD653" s="401"/>
      <c r="AE653" s="401"/>
      <c r="AF653" s="480">
        <f t="shared" si="75"/>
        <v>0</v>
      </c>
      <c r="AG653" s="147"/>
      <c r="AH653" s="41">
        <f t="shared" si="76"/>
        <v>0</v>
      </c>
    </row>
    <row r="654" spans="1:34" ht="12.75" customHeight="1" x14ac:dyDescent="0.25">
      <c r="A654" s="632"/>
      <c r="B654" s="657"/>
      <c r="C654" s="647"/>
      <c r="D654" s="570" t="s">
        <v>38337</v>
      </c>
      <c r="E654" s="571">
        <v>120</v>
      </c>
      <c r="F654" s="573" t="s">
        <v>2258</v>
      </c>
      <c r="G654" s="572">
        <f>VLOOKUP(D654,Baza_cen[],4,0)</f>
        <v>218.29999999999998</v>
      </c>
      <c r="I654" s="107">
        <f t="shared" si="73"/>
        <v>218.29999999999998</v>
      </c>
      <c r="P654" s="34"/>
      <c r="Q654" s="266" t="str">
        <f t="shared" si="74"/>
        <v>szt.</v>
      </c>
      <c r="R654" s="386"/>
      <c r="S654" s="401"/>
      <c r="T654" s="401"/>
      <c r="U654" s="401"/>
      <c r="V654" s="401"/>
      <c r="W654" s="401"/>
      <c r="X654" s="401"/>
      <c r="Y654" s="401"/>
      <c r="Z654" s="401"/>
      <c r="AA654" s="401"/>
      <c r="AB654" s="401"/>
      <c r="AC654" s="401"/>
      <c r="AD654" s="401"/>
      <c r="AE654" s="401"/>
      <c r="AF654" s="480">
        <f t="shared" si="75"/>
        <v>0</v>
      </c>
      <c r="AG654" s="147"/>
      <c r="AH654" s="41">
        <f t="shared" si="76"/>
        <v>0</v>
      </c>
    </row>
    <row r="655" spans="1:34" ht="12.75" customHeight="1" x14ac:dyDescent="0.25">
      <c r="A655" s="632"/>
      <c r="B655" s="657"/>
      <c r="C655" s="647"/>
      <c r="D655" s="570" t="s">
        <v>38338</v>
      </c>
      <c r="E655" s="571">
        <v>125</v>
      </c>
      <c r="F655" s="573" t="s">
        <v>2258</v>
      </c>
      <c r="G655" s="572">
        <f>VLOOKUP(D655,Baza_cen[],4,0)</f>
        <v>221.83999999999997</v>
      </c>
      <c r="I655" s="107">
        <f t="shared" si="73"/>
        <v>221.83999999999997</v>
      </c>
      <c r="P655" s="34"/>
      <c r="Q655" s="266" t="str">
        <f t="shared" si="74"/>
        <v>szt.</v>
      </c>
      <c r="R655" s="386"/>
      <c r="S655" s="401"/>
      <c r="T655" s="401"/>
      <c r="U655" s="401"/>
      <c r="V655" s="401"/>
      <c r="W655" s="401"/>
      <c r="X655" s="401"/>
      <c r="Y655" s="401"/>
      <c r="Z655" s="401"/>
      <c r="AA655" s="401"/>
      <c r="AB655" s="401"/>
      <c r="AC655" s="401"/>
      <c r="AD655" s="401"/>
      <c r="AE655" s="401"/>
      <c r="AF655" s="480">
        <f t="shared" si="75"/>
        <v>0</v>
      </c>
      <c r="AG655" s="147"/>
      <c r="AH655" s="41">
        <f t="shared" si="76"/>
        <v>0</v>
      </c>
    </row>
    <row r="656" spans="1:34" ht="12.75" customHeight="1" x14ac:dyDescent="0.25">
      <c r="A656" s="632"/>
      <c r="B656" s="657"/>
      <c r="C656" s="647"/>
      <c r="D656" s="570" t="s">
        <v>38339</v>
      </c>
      <c r="E656" s="571">
        <v>130</v>
      </c>
      <c r="F656" s="573" t="s">
        <v>2258</v>
      </c>
      <c r="G656" s="572">
        <f>VLOOKUP(D656,Baza_cen[],4,0)</f>
        <v>226.56</v>
      </c>
      <c r="I656" s="107">
        <f t="shared" si="73"/>
        <v>226.56</v>
      </c>
      <c r="P656" s="34"/>
      <c r="Q656" s="266" t="str">
        <f t="shared" si="74"/>
        <v>szt.</v>
      </c>
      <c r="R656" s="386"/>
      <c r="S656" s="401"/>
      <c r="T656" s="401"/>
      <c r="U656" s="401"/>
      <c r="V656" s="401"/>
      <c r="W656" s="401"/>
      <c r="X656" s="401"/>
      <c r="Y656" s="401"/>
      <c r="Z656" s="401"/>
      <c r="AA656" s="401"/>
      <c r="AB656" s="401"/>
      <c r="AC656" s="401"/>
      <c r="AD656" s="401"/>
      <c r="AE656" s="401"/>
      <c r="AF656" s="480">
        <f t="shared" si="75"/>
        <v>0</v>
      </c>
      <c r="AG656" s="147"/>
      <c r="AH656" s="41">
        <f t="shared" si="76"/>
        <v>0</v>
      </c>
    </row>
    <row r="657" spans="1:34" ht="12.75" customHeight="1" x14ac:dyDescent="0.25">
      <c r="A657" s="632"/>
      <c r="B657" s="657"/>
      <c r="C657" s="647"/>
      <c r="D657" s="570" t="s">
        <v>38340</v>
      </c>
      <c r="E657" s="571">
        <v>135</v>
      </c>
      <c r="F657" s="573" t="s">
        <v>2258</v>
      </c>
      <c r="G657" s="572">
        <f>VLOOKUP(D657,Baza_cen[],4,0)</f>
        <v>230.1</v>
      </c>
      <c r="I657" s="107">
        <f t="shared" si="73"/>
        <v>230.1</v>
      </c>
      <c r="P657" s="34"/>
      <c r="Q657" s="266" t="str">
        <f t="shared" si="74"/>
        <v>szt.</v>
      </c>
      <c r="R657" s="386"/>
      <c r="S657" s="401"/>
      <c r="T657" s="401"/>
      <c r="U657" s="401"/>
      <c r="V657" s="401"/>
      <c r="W657" s="401"/>
      <c r="X657" s="401"/>
      <c r="Y657" s="401"/>
      <c r="Z657" s="401"/>
      <c r="AA657" s="401"/>
      <c r="AB657" s="401"/>
      <c r="AC657" s="401"/>
      <c r="AD657" s="401"/>
      <c r="AE657" s="401"/>
      <c r="AF657" s="480">
        <f t="shared" si="75"/>
        <v>0</v>
      </c>
      <c r="AG657" s="147"/>
      <c r="AH657" s="41">
        <f t="shared" si="76"/>
        <v>0</v>
      </c>
    </row>
    <row r="658" spans="1:34" ht="12.75" customHeight="1" x14ac:dyDescent="0.25">
      <c r="A658" s="632"/>
      <c r="B658" s="657"/>
      <c r="C658" s="647"/>
      <c r="D658" s="570" t="s">
        <v>38341</v>
      </c>
      <c r="E658" s="571">
        <v>140</v>
      </c>
      <c r="F658" s="573" t="s">
        <v>2258</v>
      </c>
      <c r="G658" s="572">
        <f>VLOOKUP(D658,Baza_cen[],4,0)</f>
        <v>233.64</v>
      </c>
      <c r="I658" s="107">
        <f t="shared" si="73"/>
        <v>233.64</v>
      </c>
      <c r="P658" s="34"/>
      <c r="Q658" s="266" t="str">
        <f t="shared" si="74"/>
        <v>szt.</v>
      </c>
      <c r="R658" s="386"/>
      <c r="S658" s="401"/>
      <c r="T658" s="401"/>
      <c r="U658" s="401"/>
      <c r="V658" s="401"/>
      <c r="W658" s="401"/>
      <c r="X658" s="401"/>
      <c r="Y658" s="401"/>
      <c r="Z658" s="401"/>
      <c r="AA658" s="401"/>
      <c r="AB658" s="401"/>
      <c r="AC658" s="401"/>
      <c r="AD658" s="401"/>
      <c r="AE658" s="401"/>
      <c r="AF658" s="480">
        <f t="shared" si="75"/>
        <v>0</v>
      </c>
      <c r="AG658" s="147"/>
      <c r="AH658" s="41">
        <f t="shared" si="76"/>
        <v>0</v>
      </c>
    </row>
    <row r="659" spans="1:34" ht="12.75" customHeight="1" x14ac:dyDescent="0.25">
      <c r="A659" s="632"/>
      <c r="B659" s="657"/>
      <c r="C659" s="647"/>
      <c r="D659" s="570" t="s">
        <v>38342</v>
      </c>
      <c r="E659" s="571">
        <v>145</v>
      </c>
      <c r="F659" s="573" t="s">
        <v>2258</v>
      </c>
      <c r="G659" s="572">
        <f>VLOOKUP(D659,Baza_cen[],4,0)</f>
        <v>238.35999999999999</v>
      </c>
      <c r="I659" s="107">
        <f t="shared" si="73"/>
        <v>238.35999999999999</v>
      </c>
      <c r="P659" s="34"/>
      <c r="Q659" s="266" t="str">
        <f t="shared" si="74"/>
        <v>szt.</v>
      </c>
      <c r="R659" s="386"/>
      <c r="S659" s="401"/>
      <c r="T659" s="401"/>
      <c r="U659" s="401"/>
      <c r="V659" s="401"/>
      <c r="W659" s="401"/>
      <c r="X659" s="401"/>
      <c r="Y659" s="401"/>
      <c r="Z659" s="401"/>
      <c r="AA659" s="401"/>
      <c r="AB659" s="401"/>
      <c r="AC659" s="401"/>
      <c r="AD659" s="401"/>
      <c r="AE659" s="401"/>
      <c r="AF659" s="480">
        <f t="shared" si="75"/>
        <v>0</v>
      </c>
      <c r="AG659" s="147"/>
      <c r="AH659" s="41">
        <f t="shared" si="76"/>
        <v>0</v>
      </c>
    </row>
    <row r="660" spans="1:34" ht="12.75" customHeight="1" x14ac:dyDescent="0.25">
      <c r="A660" s="632"/>
      <c r="B660" s="657"/>
      <c r="C660" s="647"/>
      <c r="D660" s="570" t="s">
        <v>38343</v>
      </c>
      <c r="E660" s="571">
        <v>150</v>
      </c>
      <c r="F660" s="573" t="s">
        <v>2258</v>
      </c>
      <c r="G660" s="572">
        <f>VLOOKUP(D660,Baza_cen[],4,0)</f>
        <v>241.89999999999998</v>
      </c>
      <c r="I660" s="107">
        <f t="shared" si="73"/>
        <v>241.89999999999998</v>
      </c>
      <c r="P660" s="34"/>
      <c r="Q660" s="266" t="str">
        <f t="shared" si="74"/>
        <v>szt.</v>
      </c>
      <c r="R660" s="386"/>
      <c r="S660" s="401"/>
      <c r="T660" s="401"/>
      <c r="U660" s="401"/>
      <c r="V660" s="401"/>
      <c r="W660" s="401"/>
      <c r="X660" s="401"/>
      <c r="Y660" s="401"/>
      <c r="Z660" s="401"/>
      <c r="AA660" s="401"/>
      <c r="AB660" s="401"/>
      <c r="AC660" s="401"/>
      <c r="AD660" s="401"/>
      <c r="AE660" s="401"/>
      <c r="AF660" s="480">
        <f t="shared" si="75"/>
        <v>0</v>
      </c>
      <c r="AG660" s="147"/>
      <c r="AH660" s="41">
        <f t="shared" si="76"/>
        <v>0</v>
      </c>
    </row>
    <row r="661" spans="1:34" ht="12.75" customHeight="1" x14ac:dyDescent="0.25">
      <c r="A661" s="632"/>
      <c r="B661" s="657"/>
      <c r="C661" s="647"/>
      <c r="D661" s="570" t="s">
        <v>38344</v>
      </c>
      <c r="E661" s="571">
        <v>155</v>
      </c>
      <c r="F661" s="573" t="s">
        <v>2258</v>
      </c>
      <c r="G661" s="572">
        <f>VLOOKUP(D661,Baza_cen[],4,0)</f>
        <v>245.44</v>
      </c>
      <c r="I661" s="107">
        <f t="shared" si="73"/>
        <v>245.44</v>
      </c>
      <c r="P661" s="34"/>
      <c r="Q661" s="266" t="str">
        <f t="shared" si="74"/>
        <v>szt.</v>
      </c>
      <c r="R661" s="386"/>
      <c r="S661" s="401"/>
      <c r="T661" s="401"/>
      <c r="U661" s="401"/>
      <c r="V661" s="401"/>
      <c r="W661" s="401"/>
      <c r="X661" s="401"/>
      <c r="Y661" s="401"/>
      <c r="Z661" s="401"/>
      <c r="AA661" s="401"/>
      <c r="AB661" s="401"/>
      <c r="AC661" s="401"/>
      <c r="AD661" s="401"/>
      <c r="AE661" s="401"/>
      <c r="AF661" s="480">
        <f t="shared" si="75"/>
        <v>0</v>
      </c>
      <c r="AG661" s="147"/>
      <c r="AH661" s="41">
        <f t="shared" si="76"/>
        <v>0</v>
      </c>
    </row>
    <row r="662" spans="1:34" ht="12.75" customHeight="1" x14ac:dyDescent="0.25">
      <c r="A662" s="632"/>
      <c r="B662" s="657"/>
      <c r="C662" s="647"/>
      <c r="D662" s="570" t="s">
        <v>38345</v>
      </c>
      <c r="E662" s="571">
        <v>160</v>
      </c>
      <c r="F662" s="573" t="s">
        <v>2258</v>
      </c>
      <c r="G662" s="572">
        <f>VLOOKUP(D662,Baza_cen[],4,0)</f>
        <v>250.16</v>
      </c>
      <c r="I662" s="107">
        <f t="shared" si="73"/>
        <v>250.16</v>
      </c>
      <c r="P662" s="34"/>
      <c r="Q662" s="266" t="str">
        <f t="shared" si="74"/>
        <v>szt.</v>
      </c>
      <c r="R662" s="386"/>
      <c r="S662" s="401"/>
      <c r="T662" s="401"/>
      <c r="U662" s="401"/>
      <c r="V662" s="401"/>
      <c r="W662" s="401"/>
      <c r="X662" s="401"/>
      <c r="Y662" s="401"/>
      <c r="Z662" s="401"/>
      <c r="AA662" s="401"/>
      <c r="AB662" s="401"/>
      <c r="AC662" s="401"/>
      <c r="AD662" s="401"/>
      <c r="AE662" s="401"/>
      <c r="AF662" s="480">
        <f t="shared" si="75"/>
        <v>0</v>
      </c>
      <c r="AG662" s="147"/>
      <c r="AH662" s="41">
        <f t="shared" si="76"/>
        <v>0</v>
      </c>
    </row>
    <row r="663" spans="1:34" ht="12.75" customHeight="1" x14ac:dyDescent="0.25">
      <c r="A663" s="632"/>
      <c r="B663" s="657"/>
      <c r="C663" s="647"/>
      <c r="D663" s="570" t="s">
        <v>38346</v>
      </c>
      <c r="E663" s="571">
        <v>165</v>
      </c>
      <c r="F663" s="573" t="s">
        <v>2258</v>
      </c>
      <c r="G663" s="572">
        <f>VLOOKUP(D663,Baza_cen[],4,0)</f>
        <v>253.7</v>
      </c>
      <c r="I663" s="107">
        <f t="shared" si="73"/>
        <v>253.7</v>
      </c>
      <c r="P663" s="34"/>
      <c r="Q663" s="266" t="str">
        <f t="shared" si="74"/>
        <v>szt.</v>
      </c>
      <c r="R663" s="386"/>
      <c r="S663" s="401"/>
      <c r="T663" s="401"/>
      <c r="U663" s="401"/>
      <c r="V663" s="401"/>
      <c r="W663" s="401"/>
      <c r="X663" s="401"/>
      <c r="Y663" s="401"/>
      <c r="Z663" s="401"/>
      <c r="AA663" s="401"/>
      <c r="AB663" s="401"/>
      <c r="AC663" s="401"/>
      <c r="AD663" s="401"/>
      <c r="AE663" s="401"/>
      <c r="AF663" s="480">
        <f t="shared" si="75"/>
        <v>0</v>
      </c>
      <c r="AG663" s="147"/>
      <c r="AH663" s="41">
        <f t="shared" si="76"/>
        <v>0</v>
      </c>
    </row>
    <row r="664" spans="1:34" ht="12.75" customHeight="1" x14ac:dyDescent="0.25">
      <c r="A664" s="632"/>
      <c r="B664" s="657"/>
      <c r="C664" s="647"/>
      <c r="D664" s="570" t="s">
        <v>38347</v>
      </c>
      <c r="E664" s="571">
        <v>170</v>
      </c>
      <c r="F664" s="573" t="s">
        <v>2258</v>
      </c>
      <c r="G664" s="572">
        <f>VLOOKUP(D664,Baza_cen[],4,0)</f>
        <v>257.24</v>
      </c>
      <c r="I664" s="107">
        <f t="shared" si="73"/>
        <v>257.24</v>
      </c>
      <c r="P664" s="34"/>
      <c r="Q664" s="266" t="str">
        <f t="shared" si="74"/>
        <v>szt.</v>
      </c>
      <c r="R664" s="386"/>
      <c r="S664" s="401"/>
      <c r="T664" s="401"/>
      <c r="U664" s="401"/>
      <c r="V664" s="401"/>
      <c r="W664" s="401"/>
      <c r="X664" s="401"/>
      <c r="Y664" s="401"/>
      <c r="Z664" s="401"/>
      <c r="AA664" s="401"/>
      <c r="AB664" s="401"/>
      <c r="AC664" s="401"/>
      <c r="AD664" s="401"/>
      <c r="AE664" s="401"/>
      <c r="AF664" s="480">
        <f t="shared" si="75"/>
        <v>0</v>
      </c>
      <c r="AG664" s="147"/>
      <c r="AH664" s="41">
        <f t="shared" si="76"/>
        <v>0</v>
      </c>
    </row>
    <row r="665" spans="1:34" ht="12.75" customHeight="1" x14ac:dyDescent="0.25">
      <c r="A665" s="632"/>
      <c r="B665" s="657"/>
      <c r="C665" s="647"/>
      <c r="D665" s="570" t="s">
        <v>38348</v>
      </c>
      <c r="E665" s="571">
        <v>175</v>
      </c>
      <c r="F665" s="573" t="s">
        <v>2258</v>
      </c>
      <c r="G665" s="572">
        <f>VLOOKUP(D665,Baza_cen[],4,0)</f>
        <v>261.95999999999998</v>
      </c>
      <c r="I665" s="107">
        <f t="shared" si="73"/>
        <v>261.95999999999998</v>
      </c>
      <c r="P665" s="34"/>
      <c r="Q665" s="266" t="str">
        <f t="shared" si="74"/>
        <v>szt.</v>
      </c>
      <c r="R665" s="386"/>
      <c r="S665" s="401"/>
      <c r="T665" s="401"/>
      <c r="U665" s="401"/>
      <c r="V665" s="401"/>
      <c r="W665" s="401"/>
      <c r="X665" s="401"/>
      <c r="Y665" s="401"/>
      <c r="Z665" s="401"/>
      <c r="AA665" s="401"/>
      <c r="AB665" s="401"/>
      <c r="AC665" s="401"/>
      <c r="AD665" s="401"/>
      <c r="AE665" s="401"/>
      <c r="AF665" s="480">
        <f t="shared" si="75"/>
        <v>0</v>
      </c>
      <c r="AG665" s="147"/>
      <c r="AH665" s="41">
        <f t="shared" si="76"/>
        <v>0</v>
      </c>
    </row>
    <row r="666" spans="1:34" ht="12.75" customHeight="1" x14ac:dyDescent="0.25">
      <c r="A666" s="632"/>
      <c r="B666" s="657"/>
      <c r="C666" s="647"/>
      <c r="D666" s="570" t="s">
        <v>38349</v>
      </c>
      <c r="E666" s="571">
        <v>180</v>
      </c>
      <c r="F666" s="573" t="s">
        <v>2258</v>
      </c>
      <c r="G666" s="572">
        <f>VLOOKUP(D666,Baza_cen[],4,0)</f>
        <v>265.5</v>
      </c>
      <c r="I666" s="107">
        <f t="shared" si="73"/>
        <v>265.5</v>
      </c>
      <c r="P666" s="34"/>
      <c r="Q666" s="266" t="str">
        <f t="shared" si="74"/>
        <v>szt.</v>
      </c>
      <c r="R666" s="386"/>
      <c r="S666" s="401"/>
      <c r="T666" s="401"/>
      <c r="U666" s="401"/>
      <c r="V666" s="401"/>
      <c r="W666" s="401"/>
      <c r="X666" s="401"/>
      <c r="Y666" s="401"/>
      <c r="Z666" s="401"/>
      <c r="AA666" s="401"/>
      <c r="AB666" s="401"/>
      <c r="AC666" s="401"/>
      <c r="AD666" s="401"/>
      <c r="AE666" s="401"/>
      <c r="AF666" s="480">
        <f t="shared" si="75"/>
        <v>0</v>
      </c>
      <c r="AG666" s="147"/>
      <c r="AH666" s="41">
        <f t="shared" si="76"/>
        <v>0</v>
      </c>
    </row>
    <row r="667" spans="1:34" ht="12.75" customHeight="1" x14ac:dyDescent="0.25">
      <c r="A667" s="632"/>
      <c r="B667" s="657"/>
      <c r="C667" s="647"/>
      <c r="D667" s="570" t="s">
        <v>38350</v>
      </c>
      <c r="E667" s="571">
        <v>185</v>
      </c>
      <c r="F667" s="573" t="s">
        <v>2258</v>
      </c>
      <c r="G667" s="572">
        <f>VLOOKUP(D667,Baza_cen[],4,0)</f>
        <v>269.03999999999996</v>
      </c>
      <c r="I667" s="107">
        <f t="shared" si="73"/>
        <v>269.03999999999996</v>
      </c>
      <c r="P667" s="34"/>
      <c r="Q667" s="266" t="str">
        <f t="shared" si="74"/>
        <v>szt.</v>
      </c>
      <c r="R667" s="386"/>
      <c r="S667" s="401"/>
      <c r="T667" s="401"/>
      <c r="U667" s="401"/>
      <c r="V667" s="401"/>
      <c r="W667" s="401"/>
      <c r="X667" s="401"/>
      <c r="Y667" s="401"/>
      <c r="Z667" s="401"/>
      <c r="AA667" s="401"/>
      <c r="AB667" s="401"/>
      <c r="AC667" s="401"/>
      <c r="AD667" s="401"/>
      <c r="AE667" s="401"/>
      <c r="AF667" s="480">
        <f t="shared" si="75"/>
        <v>0</v>
      </c>
      <c r="AG667" s="147"/>
      <c r="AH667" s="41">
        <f t="shared" si="76"/>
        <v>0</v>
      </c>
    </row>
    <row r="668" spans="1:34" ht="12.75" customHeight="1" x14ac:dyDescent="0.25">
      <c r="A668" s="632"/>
      <c r="B668" s="657"/>
      <c r="C668" s="647"/>
      <c r="D668" s="570" t="s">
        <v>38351</v>
      </c>
      <c r="E668" s="571">
        <v>190</v>
      </c>
      <c r="F668" s="573" t="s">
        <v>2258</v>
      </c>
      <c r="G668" s="572">
        <f>VLOOKUP(D668,Baza_cen[],4,0)</f>
        <v>273.76</v>
      </c>
      <c r="I668" s="107">
        <f t="shared" si="73"/>
        <v>273.76</v>
      </c>
      <c r="P668" s="34"/>
      <c r="Q668" s="266" t="str">
        <f t="shared" si="74"/>
        <v>szt.</v>
      </c>
      <c r="R668" s="386"/>
      <c r="S668" s="401"/>
      <c r="T668" s="401"/>
      <c r="U668" s="401"/>
      <c r="V668" s="401"/>
      <c r="W668" s="401"/>
      <c r="X668" s="401"/>
      <c r="Y668" s="401"/>
      <c r="Z668" s="401"/>
      <c r="AA668" s="401"/>
      <c r="AB668" s="401"/>
      <c r="AC668" s="401"/>
      <c r="AD668" s="401"/>
      <c r="AE668" s="401"/>
      <c r="AF668" s="480">
        <f t="shared" si="75"/>
        <v>0</v>
      </c>
      <c r="AG668" s="147"/>
      <c r="AH668" s="41">
        <f t="shared" si="76"/>
        <v>0</v>
      </c>
    </row>
    <row r="669" spans="1:34" ht="12.75" customHeight="1" x14ac:dyDescent="0.25">
      <c r="A669" s="632"/>
      <c r="B669" s="657"/>
      <c r="C669" s="647"/>
      <c r="D669" s="570" t="s">
        <v>38352</v>
      </c>
      <c r="E669" s="571">
        <v>195</v>
      </c>
      <c r="F669" s="573" t="s">
        <v>2258</v>
      </c>
      <c r="G669" s="572">
        <f>VLOOKUP(D669,Baza_cen[],4,0)</f>
        <v>277.3</v>
      </c>
      <c r="I669" s="107">
        <f t="shared" si="73"/>
        <v>277.3</v>
      </c>
      <c r="P669" s="34"/>
      <c r="Q669" s="266" t="str">
        <f t="shared" si="74"/>
        <v>szt.</v>
      </c>
      <c r="R669" s="386"/>
      <c r="S669" s="401"/>
      <c r="T669" s="401"/>
      <c r="U669" s="401"/>
      <c r="V669" s="401"/>
      <c r="W669" s="401"/>
      <c r="X669" s="401"/>
      <c r="Y669" s="401"/>
      <c r="Z669" s="401"/>
      <c r="AA669" s="401"/>
      <c r="AB669" s="401"/>
      <c r="AC669" s="401"/>
      <c r="AD669" s="401"/>
      <c r="AE669" s="401"/>
      <c r="AF669" s="480">
        <f t="shared" si="75"/>
        <v>0</v>
      </c>
      <c r="AG669" s="147"/>
      <c r="AH669" s="41">
        <f t="shared" si="76"/>
        <v>0</v>
      </c>
    </row>
    <row r="670" spans="1:34" ht="12.75" customHeight="1" x14ac:dyDescent="0.25">
      <c r="A670" s="632"/>
      <c r="B670" s="657"/>
      <c r="C670" s="647"/>
      <c r="D670" s="570" t="s">
        <v>38353</v>
      </c>
      <c r="E670" s="571">
        <v>200</v>
      </c>
      <c r="F670" s="573" t="s">
        <v>2258</v>
      </c>
      <c r="G670" s="572">
        <f>VLOOKUP(D670,Baza_cen[],4,0)</f>
        <v>280.83999999999997</v>
      </c>
      <c r="I670" s="107">
        <f t="shared" si="73"/>
        <v>280.83999999999997</v>
      </c>
      <c r="P670" s="34"/>
      <c r="Q670" s="266" t="str">
        <f t="shared" si="74"/>
        <v>szt.</v>
      </c>
      <c r="R670" s="386"/>
      <c r="S670" s="401"/>
      <c r="T670" s="401"/>
      <c r="U670" s="401"/>
      <c r="V670" s="401"/>
      <c r="W670" s="401"/>
      <c r="X670" s="401"/>
      <c r="Y670" s="401"/>
      <c r="Z670" s="401"/>
      <c r="AA670" s="401"/>
      <c r="AB670" s="401"/>
      <c r="AC670" s="401"/>
      <c r="AD670" s="401"/>
      <c r="AE670" s="401"/>
      <c r="AF670" s="480">
        <f t="shared" si="75"/>
        <v>0</v>
      </c>
      <c r="AG670" s="147"/>
      <c r="AH670" s="41">
        <f t="shared" si="76"/>
        <v>0</v>
      </c>
    </row>
    <row r="671" spans="1:34" ht="12.75" customHeight="1" x14ac:dyDescent="0.25">
      <c r="A671" s="632"/>
      <c r="B671" s="657"/>
      <c r="C671" s="647"/>
      <c r="D671" s="570" t="s">
        <v>38354</v>
      </c>
      <c r="E671" s="571">
        <v>205</v>
      </c>
      <c r="F671" s="573" t="s">
        <v>2258</v>
      </c>
      <c r="G671" s="572">
        <f>VLOOKUP(D671,Baza_cen[],4,0)</f>
        <v>285.56</v>
      </c>
      <c r="I671" s="107">
        <f t="shared" si="73"/>
        <v>285.56</v>
      </c>
      <c r="P671" s="34"/>
      <c r="Q671" s="266" t="str">
        <f t="shared" si="74"/>
        <v>szt.</v>
      </c>
      <c r="R671" s="386"/>
      <c r="S671" s="401"/>
      <c r="T671" s="401"/>
      <c r="U671" s="401"/>
      <c r="V671" s="401"/>
      <c r="W671" s="401"/>
      <c r="X671" s="401"/>
      <c r="Y671" s="401"/>
      <c r="Z671" s="401"/>
      <c r="AA671" s="401"/>
      <c r="AB671" s="401"/>
      <c r="AC671" s="401"/>
      <c r="AD671" s="401"/>
      <c r="AE671" s="401"/>
      <c r="AF671" s="480">
        <f t="shared" si="75"/>
        <v>0</v>
      </c>
      <c r="AG671" s="147"/>
      <c r="AH671" s="41">
        <f t="shared" si="76"/>
        <v>0</v>
      </c>
    </row>
    <row r="672" spans="1:34" ht="12.75" customHeight="1" x14ac:dyDescent="0.25">
      <c r="A672" s="632"/>
      <c r="B672" s="657"/>
      <c r="C672" s="647"/>
      <c r="D672" s="570" t="s">
        <v>38355</v>
      </c>
      <c r="E672" s="571">
        <v>210</v>
      </c>
      <c r="F672" s="573" t="s">
        <v>2258</v>
      </c>
      <c r="G672" s="572">
        <f>VLOOKUP(D672,Baza_cen[],4,0)</f>
        <v>289.09999999999997</v>
      </c>
      <c r="I672" s="107">
        <f t="shared" si="73"/>
        <v>289.09999999999997</v>
      </c>
      <c r="P672" s="34"/>
      <c r="Q672" s="266" t="str">
        <f t="shared" si="74"/>
        <v>szt.</v>
      </c>
      <c r="R672" s="386"/>
      <c r="S672" s="401"/>
      <c r="T672" s="401"/>
      <c r="U672" s="401"/>
      <c r="V672" s="401"/>
      <c r="W672" s="401"/>
      <c r="X672" s="401"/>
      <c r="Y672" s="401"/>
      <c r="Z672" s="401"/>
      <c r="AA672" s="401"/>
      <c r="AB672" s="401"/>
      <c r="AC672" s="401"/>
      <c r="AD672" s="401"/>
      <c r="AE672" s="401"/>
      <c r="AF672" s="480">
        <f t="shared" si="75"/>
        <v>0</v>
      </c>
      <c r="AG672" s="147"/>
      <c r="AH672" s="41">
        <f t="shared" si="76"/>
        <v>0</v>
      </c>
    </row>
    <row r="673" spans="1:34" ht="12.75" customHeight="1" x14ac:dyDescent="0.25">
      <c r="A673" s="632"/>
      <c r="B673" s="657"/>
      <c r="C673" s="647"/>
      <c r="D673" s="570" t="s">
        <v>38356</v>
      </c>
      <c r="E673" s="571">
        <v>215</v>
      </c>
      <c r="F673" s="573" t="s">
        <v>2258</v>
      </c>
      <c r="G673" s="572">
        <f>VLOOKUP(D673,Baza_cen[],4,0)</f>
        <v>292.64</v>
      </c>
      <c r="I673" s="107">
        <f t="shared" si="73"/>
        <v>292.64</v>
      </c>
      <c r="P673" s="34"/>
      <c r="Q673" s="266" t="str">
        <f t="shared" si="74"/>
        <v>szt.</v>
      </c>
      <c r="R673" s="386"/>
      <c r="S673" s="401"/>
      <c r="T673" s="401"/>
      <c r="U673" s="401"/>
      <c r="V673" s="401"/>
      <c r="W673" s="401"/>
      <c r="X673" s="401"/>
      <c r="Y673" s="401"/>
      <c r="Z673" s="401"/>
      <c r="AA673" s="401"/>
      <c r="AB673" s="401"/>
      <c r="AC673" s="401"/>
      <c r="AD673" s="401"/>
      <c r="AE673" s="401"/>
      <c r="AF673" s="480">
        <f t="shared" si="75"/>
        <v>0</v>
      </c>
      <c r="AG673" s="147"/>
      <c r="AH673" s="41">
        <f t="shared" si="76"/>
        <v>0</v>
      </c>
    </row>
    <row r="674" spans="1:34" ht="12.75" customHeight="1" x14ac:dyDescent="0.25">
      <c r="A674" s="632"/>
      <c r="B674" s="657"/>
      <c r="C674" s="647"/>
      <c r="D674" s="570" t="s">
        <v>38357</v>
      </c>
      <c r="E674" s="571">
        <v>220</v>
      </c>
      <c r="F674" s="573" t="s">
        <v>2258</v>
      </c>
      <c r="G674" s="572">
        <f>VLOOKUP(D674,Baza_cen[],4,0)</f>
        <v>297.35999999999996</v>
      </c>
      <c r="I674" s="107">
        <f t="shared" si="73"/>
        <v>297.35999999999996</v>
      </c>
      <c r="P674" s="34"/>
      <c r="Q674" s="266" t="str">
        <f t="shared" si="74"/>
        <v>szt.</v>
      </c>
      <c r="R674" s="386"/>
      <c r="S674" s="401"/>
      <c r="T674" s="401"/>
      <c r="U674" s="401"/>
      <c r="V674" s="401"/>
      <c r="W674" s="401"/>
      <c r="X674" s="401"/>
      <c r="Y674" s="401"/>
      <c r="Z674" s="401"/>
      <c r="AA674" s="401"/>
      <c r="AB674" s="401"/>
      <c r="AC674" s="401"/>
      <c r="AD674" s="401"/>
      <c r="AE674" s="401"/>
      <c r="AF674" s="480">
        <f t="shared" si="75"/>
        <v>0</v>
      </c>
      <c r="AG674" s="147"/>
      <c r="AH674" s="41">
        <f t="shared" si="76"/>
        <v>0</v>
      </c>
    </row>
    <row r="675" spans="1:34" ht="12.75" customHeight="1" x14ac:dyDescent="0.25">
      <c r="A675" s="632"/>
      <c r="B675" s="657"/>
      <c r="C675" s="647"/>
      <c r="D675" s="570" t="s">
        <v>38358</v>
      </c>
      <c r="E675" s="571">
        <v>225</v>
      </c>
      <c r="F675" s="573" t="s">
        <v>2258</v>
      </c>
      <c r="G675" s="572">
        <f>VLOOKUP(D675,Baza_cen[],4,0)</f>
        <v>300.89999999999998</v>
      </c>
      <c r="I675" s="107">
        <f t="shared" si="73"/>
        <v>300.89999999999998</v>
      </c>
      <c r="P675" s="34"/>
      <c r="Q675" s="266" t="str">
        <f t="shared" si="74"/>
        <v>szt.</v>
      </c>
      <c r="R675" s="386"/>
      <c r="S675" s="401"/>
      <c r="T675" s="401"/>
      <c r="U675" s="401"/>
      <c r="V675" s="401"/>
      <c r="W675" s="401"/>
      <c r="X675" s="401"/>
      <c r="Y675" s="401"/>
      <c r="Z675" s="401"/>
      <c r="AA675" s="401"/>
      <c r="AB675" s="401"/>
      <c r="AC675" s="401"/>
      <c r="AD675" s="401"/>
      <c r="AE675" s="401"/>
      <c r="AF675" s="480">
        <f t="shared" si="75"/>
        <v>0</v>
      </c>
      <c r="AG675" s="147"/>
      <c r="AH675" s="41">
        <f t="shared" si="76"/>
        <v>0</v>
      </c>
    </row>
    <row r="676" spans="1:34" ht="12.75" customHeight="1" x14ac:dyDescent="0.25">
      <c r="A676" s="632"/>
      <c r="B676" s="657"/>
      <c r="C676" s="647"/>
      <c r="D676" s="570" t="s">
        <v>38359</v>
      </c>
      <c r="E676" s="571">
        <v>230</v>
      </c>
      <c r="F676" s="573" t="s">
        <v>2258</v>
      </c>
      <c r="G676" s="572">
        <f>VLOOKUP(D676,Baza_cen[],4,0)</f>
        <v>304.44</v>
      </c>
      <c r="I676" s="107">
        <f t="shared" si="73"/>
        <v>304.44</v>
      </c>
      <c r="P676" s="34"/>
      <c r="Q676" s="266" t="str">
        <f t="shared" si="74"/>
        <v>szt.</v>
      </c>
      <c r="R676" s="386"/>
      <c r="S676" s="401"/>
      <c r="T676" s="401"/>
      <c r="U676" s="401"/>
      <c r="V676" s="401"/>
      <c r="W676" s="401"/>
      <c r="X676" s="401"/>
      <c r="Y676" s="401"/>
      <c r="Z676" s="401"/>
      <c r="AA676" s="401"/>
      <c r="AB676" s="401"/>
      <c r="AC676" s="401"/>
      <c r="AD676" s="401"/>
      <c r="AE676" s="401"/>
      <c r="AF676" s="480">
        <f t="shared" si="75"/>
        <v>0</v>
      </c>
      <c r="AG676" s="147"/>
      <c r="AH676" s="41">
        <f t="shared" si="76"/>
        <v>0</v>
      </c>
    </row>
    <row r="677" spans="1:34" ht="12.75" customHeight="1" x14ac:dyDescent="0.25">
      <c r="A677" s="632"/>
      <c r="B677" s="657"/>
      <c r="C677" s="647"/>
      <c r="D677" s="570" t="s">
        <v>38360</v>
      </c>
      <c r="E677" s="571">
        <v>235</v>
      </c>
      <c r="F677" s="573" t="s">
        <v>2258</v>
      </c>
      <c r="G677" s="572">
        <f>VLOOKUP(D677,Baza_cen[],4,0)</f>
        <v>309.15999999999997</v>
      </c>
      <c r="I677" s="107">
        <f t="shared" si="73"/>
        <v>309.15999999999997</v>
      </c>
      <c r="P677" s="34"/>
      <c r="Q677" s="266" t="str">
        <f t="shared" si="74"/>
        <v>szt.</v>
      </c>
      <c r="R677" s="386"/>
      <c r="S677" s="401"/>
      <c r="T677" s="401"/>
      <c r="U677" s="401"/>
      <c r="V677" s="401"/>
      <c r="W677" s="401"/>
      <c r="X677" s="401"/>
      <c r="Y677" s="401"/>
      <c r="Z677" s="401"/>
      <c r="AA677" s="401"/>
      <c r="AB677" s="401"/>
      <c r="AC677" s="401"/>
      <c r="AD677" s="401"/>
      <c r="AE677" s="401"/>
      <c r="AF677" s="480">
        <f t="shared" si="75"/>
        <v>0</v>
      </c>
      <c r="AG677" s="147"/>
      <c r="AH677" s="41">
        <f t="shared" si="76"/>
        <v>0</v>
      </c>
    </row>
    <row r="678" spans="1:34" ht="12.75" customHeight="1" x14ac:dyDescent="0.25">
      <c r="A678" s="632"/>
      <c r="B678" s="657"/>
      <c r="C678" s="647"/>
      <c r="D678" s="570" t="s">
        <v>38361</v>
      </c>
      <c r="E678" s="571">
        <v>240</v>
      </c>
      <c r="F678" s="573" t="s">
        <v>2258</v>
      </c>
      <c r="G678" s="572">
        <f>VLOOKUP(D678,Baza_cen[],4,0)</f>
        <v>312.7</v>
      </c>
      <c r="I678" s="107">
        <f t="shared" si="73"/>
        <v>312.7</v>
      </c>
      <c r="P678" s="34"/>
      <c r="Q678" s="266" t="str">
        <f t="shared" si="74"/>
        <v>szt.</v>
      </c>
      <c r="R678" s="386"/>
      <c r="S678" s="401"/>
      <c r="T678" s="401"/>
      <c r="U678" s="401"/>
      <c r="V678" s="401"/>
      <c r="W678" s="401"/>
      <c r="X678" s="401"/>
      <c r="Y678" s="401"/>
      <c r="Z678" s="401"/>
      <c r="AA678" s="401"/>
      <c r="AB678" s="401"/>
      <c r="AC678" s="401"/>
      <c r="AD678" s="401"/>
      <c r="AE678" s="401"/>
      <c r="AF678" s="480">
        <f t="shared" si="75"/>
        <v>0</v>
      </c>
      <c r="AG678" s="147"/>
      <c r="AH678" s="41">
        <f t="shared" si="76"/>
        <v>0</v>
      </c>
    </row>
    <row r="679" spans="1:34" ht="12.75" customHeight="1" x14ac:dyDescent="0.25">
      <c r="A679" s="632"/>
      <c r="B679" s="657"/>
      <c r="C679" s="647"/>
      <c r="D679" s="570" t="s">
        <v>38362</v>
      </c>
      <c r="E679" s="571">
        <v>245</v>
      </c>
      <c r="F679" s="573" t="s">
        <v>2258</v>
      </c>
      <c r="G679" s="572">
        <f>VLOOKUP(D679,Baza_cen[],4,0)</f>
        <v>316.24</v>
      </c>
      <c r="I679" s="107">
        <f t="shared" si="73"/>
        <v>316.24</v>
      </c>
      <c r="P679" s="34"/>
      <c r="Q679" s="266" t="str">
        <f t="shared" si="74"/>
        <v>szt.</v>
      </c>
      <c r="R679" s="386"/>
      <c r="S679" s="401"/>
      <c r="T679" s="401"/>
      <c r="U679" s="401"/>
      <c r="V679" s="401"/>
      <c r="W679" s="401"/>
      <c r="X679" s="401"/>
      <c r="Y679" s="401"/>
      <c r="Z679" s="401"/>
      <c r="AA679" s="401"/>
      <c r="AB679" s="401"/>
      <c r="AC679" s="401"/>
      <c r="AD679" s="401"/>
      <c r="AE679" s="401"/>
      <c r="AF679" s="480">
        <f t="shared" si="75"/>
        <v>0</v>
      </c>
      <c r="AG679" s="147"/>
      <c r="AH679" s="41">
        <f t="shared" si="76"/>
        <v>0</v>
      </c>
    </row>
    <row r="680" spans="1:34" ht="12.75" customHeight="1" x14ac:dyDescent="0.25">
      <c r="A680" s="632"/>
      <c r="B680" s="657"/>
      <c r="C680" s="647"/>
      <c r="D680" s="582" t="s">
        <v>38363</v>
      </c>
      <c r="E680" s="583">
        <v>250</v>
      </c>
      <c r="F680" s="584" t="s">
        <v>2258</v>
      </c>
      <c r="G680" s="585">
        <f>VLOOKUP(D680,Baza_cen[],4,0)</f>
        <v>320.95999999999998</v>
      </c>
      <c r="I680" s="107">
        <f t="shared" si="73"/>
        <v>320.95999999999998</v>
      </c>
      <c r="P680" s="34"/>
      <c r="Q680" s="266" t="str">
        <f t="shared" si="74"/>
        <v>szt.</v>
      </c>
      <c r="R680" s="386"/>
      <c r="S680" s="401"/>
      <c r="T680" s="401"/>
      <c r="U680" s="401"/>
      <c r="V680" s="401"/>
      <c r="W680" s="401"/>
      <c r="X680" s="401"/>
      <c r="Y680" s="401"/>
      <c r="Z680" s="401"/>
      <c r="AA680" s="401"/>
      <c r="AB680" s="401"/>
      <c r="AC680" s="401"/>
      <c r="AD680" s="401"/>
      <c r="AE680" s="401"/>
      <c r="AF680" s="480">
        <f t="shared" si="75"/>
        <v>0</v>
      </c>
      <c r="AG680" s="147"/>
      <c r="AH680" s="41">
        <f t="shared" si="76"/>
        <v>0</v>
      </c>
    </row>
    <row r="681" spans="1:34" ht="12.75" customHeight="1" x14ac:dyDescent="0.25">
      <c r="A681" s="632"/>
      <c r="B681" s="657"/>
      <c r="C681" s="647"/>
      <c r="D681" s="601" t="s">
        <v>38092</v>
      </c>
      <c r="E681" s="602">
        <v>65</v>
      </c>
      <c r="F681" s="603" t="s">
        <v>2349</v>
      </c>
      <c r="G681" s="604">
        <f>VLOOKUP(D681,Baza_cen[],4,0)</f>
        <v>219.48</v>
      </c>
      <c r="I681" s="107">
        <f t="shared" si="73"/>
        <v>219.48</v>
      </c>
      <c r="P681" s="34"/>
      <c r="Q681" s="266" t="str">
        <f t="shared" si="74"/>
        <v>szt.</v>
      </c>
      <c r="R681" s="386"/>
      <c r="S681" s="401"/>
      <c r="T681" s="401"/>
      <c r="U681" s="401"/>
      <c r="V681" s="401"/>
      <c r="W681" s="401"/>
      <c r="X681" s="401"/>
      <c r="Y681" s="401"/>
      <c r="Z681" s="401"/>
      <c r="AA681" s="401"/>
      <c r="AB681" s="401"/>
      <c r="AC681" s="401"/>
      <c r="AD681" s="401"/>
      <c r="AE681" s="401"/>
      <c r="AF681" s="480">
        <f t="shared" si="75"/>
        <v>0</v>
      </c>
      <c r="AG681" s="147"/>
      <c r="AH681" s="41">
        <f t="shared" si="76"/>
        <v>0</v>
      </c>
    </row>
    <row r="682" spans="1:34" ht="12.75" customHeight="1" x14ac:dyDescent="0.25">
      <c r="A682" s="632"/>
      <c r="B682" s="657"/>
      <c r="C682" s="647"/>
      <c r="D682" s="570" t="s">
        <v>38093</v>
      </c>
      <c r="E682" s="571">
        <v>70</v>
      </c>
      <c r="F682" s="574" t="s">
        <v>2349</v>
      </c>
      <c r="G682" s="572">
        <f>VLOOKUP(D682,Baza_cen[],4,0)</f>
        <v>225.38</v>
      </c>
      <c r="I682" s="107">
        <f t="shared" si="73"/>
        <v>225.38</v>
      </c>
      <c r="P682" s="34"/>
      <c r="Q682" s="266" t="str">
        <f t="shared" si="74"/>
        <v>szt.</v>
      </c>
      <c r="R682" s="386"/>
      <c r="S682" s="401"/>
      <c r="T682" s="401"/>
      <c r="U682" s="401"/>
      <c r="V682" s="401"/>
      <c r="W682" s="401"/>
      <c r="X682" s="401"/>
      <c r="Y682" s="401"/>
      <c r="Z682" s="401"/>
      <c r="AA682" s="401"/>
      <c r="AB682" s="401"/>
      <c r="AC682" s="401"/>
      <c r="AD682" s="401"/>
      <c r="AE682" s="401"/>
      <c r="AF682" s="480">
        <f t="shared" si="75"/>
        <v>0</v>
      </c>
      <c r="AG682" s="147"/>
      <c r="AH682" s="41">
        <f t="shared" si="76"/>
        <v>0</v>
      </c>
    </row>
    <row r="683" spans="1:34" ht="12.75" customHeight="1" x14ac:dyDescent="0.25">
      <c r="A683" s="632"/>
      <c r="B683" s="657"/>
      <c r="C683" s="647"/>
      <c r="D683" s="570" t="s">
        <v>38094</v>
      </c>
      <c r="E683" s="571">
        <v>75</v>
      </c>
      <c r="F683" s="574" t="s">
        <v>2349</v>
      </c>
      <c r="G683" s="572">
        <f>VLOOKUP(D683,Baza_cen[],4,0)</f>
        <v>230.1</v>
      </c>
      <c r="I683" s="107">
        <f t="shared" si="73"/>
        <v>230.1</v>
      </c>
      <c r="P683" s="34"/>
      <c r="Q683" s="266" t="str">
        <f t="shared" si="74"/>
        <v>szt.</v>
      </c>
      <c r="R683" s="386"/>
      <c r="S683" s="401"/>
      <c r="T683" s="401"/>
      <c r="U683" s="401"/>
      <c r="V683" s="401"/>
      <c r="W683" s="401"/>
      <c r="X683" s="401"/>
      <c r="Y683" s="401"/>
      <c r="Z683" s="401"/>
      <c r="AA683" s="401"/>
      <c r="AB683" s="401"/>
      <c r="AC683" s="401"/>
      <c r="AD683" s="401"/>
      <c r="AE683" s="401"/>
      <c r="AF683" s="480">
        <f t="shared" si="75"/>
        <v>0</v>
      </c>
      <c r="AG683" s="147"/>
      <c r="AH683" s="41">
        <f t="shared" si="76"/>
        <v>0</v>
      </c>
    </row>
    <row r="684" spans="1:34" ht="12.75" customHeight="1" x14ac:dyDescent="0.25">
      <c r="A684" s="632"/>
      <c r="B684" s="657"/>
      <c r="C684" s="647"/>
      <c r="D684" s="570" t="s">
        <v>38095</v>
      </c>
      <c r="E684" s="571">
        <v>80</v>
      </c>
      <c r="F684" s="574" t="s">
        <v>2349</v>
      </c>
      <c r="G684" s="572">
        <f>VLOOKUP(D684,Baza_cen[],4,0)</f>
        <v>234.82</v>
      </c>
      <c r="I684" s="107">
        <f t="shared" si="73"/>
        <v>234.82</v>
      </c>
      <c r="P684" s="34"/>
      <c r="Q684" s="266" t="str">
        <f t="shared" si="74"/>
        <v>szt.</v>
      </c>
      <c r="R684" s="386"/>
      <c r="S684" s="401"/>
      <c r="T684" s="401"/>
      <c r="U684" s="401"/>
      <c r="V684" s="401"/>
      <c r="W684" s="401"/>
      <c r="X684" s="401"/>
      <c r="Y684" s="401"/>
      <c r="Z684" s="401"/>
      <c r="AA684" s="401"/>
      <c r="AB684" s="401"/>
      <c r="AC684" s="401"/>
      <c r="AD684" s="401"/>
      <c r="AE684" s="401"/>
      <c r="AF684" s="480">
        <f t="shared" si="75"/>
        <v>0</v>
      </c>
      <c r="AG684" s="147"/>
      <c r="AH684" s="41">
        <f t="shared" si="76"/>
        <v>0</v>
      </c>
    </row>
    <row r="685" spans="1:34" ht="12.75" customHeight="1" x14ac:dyDescent="0.25">
      <c r="A685" s="632"/>
      <c r="B685" s="657"/>
      <c r="C685" s="647"/>
      <c r="D685" s="570" t="s">
        <v>38096</v>
      </c>
      <c r="E685" s="571">
        <v>85</v>
      </c>
      <c r="F685" s="574" t="s">
        <v>2349</v>
      </c>
      <c r="G685" s="572">
        <f>VLOOKUP(D685,Baza_cen[],4,0)</f>
        <v>240.72</v>
      </c>
      <c r="I685" s="107">
        <f t="shared" si="73"/>
        <v>240.72</v>
      </c>
      <c r="P685" s="34"/>
      <c r="Q685" s="266" t="str">
        <f t="shared" si="74"/>
        <v>szt.</v>
      </c>
      <c r="R685" s="386"/>
      <c r="S685" s="401"/>
      <c r="T685" s="401"/>
      <c r="U685" s="401"/>
      <c r="V685" s="401"/>
      <c r="W685" s="401"/>
      <c r="X685" s="401"/>
      <c r="Y685" s="401"/>
      <c r="Z685" s="401"/>
      <c r="AA685" s="401"/>
      <c r="AB685" s="401"/>
      <c r="AC685" s="401"/>
      <c r="AD685" s="401"/>
      <c r="AE685" s="401"/>
      <c r="AF685" s="480">
        <f t="shared" si="75"/>
        <v>0</v>
      </c>
      <c r="AG685" s="147"/>
      <c r="AH685" s="41">
        <f t="shared" si="76"/>
        <v>0</v>
      </c>
    </row>
    <row r="686" spans="1:34" ht="12.75" customHeight="1" x14ac:dyDescent="0.25">
      <c r="A686" s="632"/>
      <c r="B686" s="657"/>
      <c r="C686" s="647"/>
      <c r="D686" s="570" t="s">
        <v>38097</v>
      </c>
      <c r="E686" s="571">
        <v>90</v>
      </c>
      <c r="F686" s="574" t="s">
        <v>2349</v>
      </c>
      <c r="G686" s="572">
        <f>VLOOKUP(D686,Baza_cen[],4,0)</f>
        <v>246.61999999999998</v>
      </c>
      <c r="I686" s="107">
        <f t="shared" si="73"/>
        <v>246.61999999999998</v>
      </c>
      <c r="P686" s="34"/>
      <c r="Q686" s="266" t="str">
        <f t="shared" si="74"/>
        <v>szt.</v>
      </c>
      <c r="R686" s="386"/>
      <c r="S686" s="401"/>
      <c r="T686" s="401"/>
      <c r="U686" s="401"/>
      <c r="V686" s="401"/>
      <c r="W686" s="401"/>
      <c r="X686" s="401"/>
      <c r="Y686" s="401"/>
      <c r="Z686" s="401"/>
      <c r="AA686" s="401"/>
      <c r="AB686" s="401"/>
      <c r="AC686" s="401"/>
      <c r="AD686" s="401"/>
      <c r="AE686" s="401"/>
      <c r="AF686" s="480">
        <f t="shared" si="75"/>
        <v>0</v>
      </c>
      <c r="AG686" s="147"/>
      <c r="AH686" s="41">
        <f t="shared" si="76"/>
        <v>0</v>
      </c>
    </row>
    <row r="687" spans="1:34" ht="12.75" customHeight="1" x14ac:dyDescent="0.25">
      <c r="A687" s="632"/>
      <c r="B687" s="657"/>
      <c r="C687" s="647"/>
      <c r="D687" s="570" t="s">
        <v>38098</v>
      </c>
      <c r="E687" s="571">
        <v>95</v>
      </c>
      <c r="F687" s="574" t="s">
        <v>2349</v>
      </c>
      <c r="G687" s="572">
        <f>VLOOKUP(D687,Baza_cen[],4,0)</f>
        <v>250.16</v>
      </c>
      <c r="I687" s="107">
        <f t="shared" si="73"/>
        <v>250.16</v>
      </c>
      <c r="P687" s="34"/>
      <c r="Q687" s="266" t="str">
        <f t="shared" si="74"/>
        <v>szt.</v>
      </c>
      <c r="R687" s="386"/>
      <c r="S687" s="401"/>
      <c r="T687" s="401"/>
      <c r="U687" s="401"/>
      <c r="V687" s="401"/>
      <c r="W687" s="401"/>
      <c r="X687" s="401"/>
      <c r="Y687" s="401"/>
      <c r="Z687" s="401"/>
      <c r="AA687" s="401"/>
      <c r="AB687" s="401"/>
      <c r="AC687" s="401"/>
      <c r="AD687" s="401"/>
      <c r="AE687" s="401"/>
      <c r="AF687" s="480">
        <f t="shared" si="75"/>
        <v>0</v>
      </c>
      <c r="AG687" s="147"/>
      <c r="AH687" s="41">
        <f t="shared" si="76"/>
        <v>0</v>
      </c>
    </row>
    <row r="688" spans="1:34" ht="12.75" customHeight="1" x14ac:dyDescent="0.25">
      <c r="A688" s="632"/>
      <c r="B688" s="657"/>
      <c r="C688" s="647"/>
      <c r="D688" s="575" t="s">
        <v>38099</v>
      </c>
      <c r="E688" s="576">
        <v>100</v>
      </c>
      <c r="F688" s="577" t="s">
        <v>2349</v>
      </c>
      <c r="G688" s="578">
        <f>VLOOKUP(D688,Baza_cen[],4,0)</f>
        <v>254.88</v>
      </c>
      <c r="I688" s="107">
        <f t="shared" si="73"/>
        <v>254.88</v>
      </c>
      <c r="P688" s="34"/>
      <c r="Q688" s="266" t="str">
        <f t="shared" si="74"/>
        <v>szt.</v>
      </c>
      <c r="R688" s="386"/>
      <c r="S688" s="401"/>
      <c r="T688" s="401"/>
      <c r="U688" s="401"/>
      <c r="V688" s="401"/>
      <c r="W688" s="401"/>
      <c r="X688" s="401"/>
      <c r="Y688" s="401"/>
      <c r="Z688" s="401"/>
      <c r="AA688" s="401"/>
      <c r="AB688" s="401"/>
      <c r="AC688" s="401"/>
      <c r="AD688" s="401"/>
      <c r="AE688" s="401"/>
      <c r="AF688" s="480">
        <f t="shared" si="75"/>
        <v>0</v>
      </c>
      <c r="AG688" s="147"/>
      <c r="AH688" s="41">
        <f t="shared" si="76"/>
        <v>0</v>
      </c>
    </row>
    <row r="689" spans="1:34" ht="12.75" customHeight="1" x14ac:dyDescent="0.25">
      <c r="A689" s="632"/>
      <c r="B689" s="657"/>
      <c r="C689" s="647"/>
      <c r="D689" s="155" t="s">
        <v>38100</v>
      </c>
      <c r="E689" s="156">
        <v>105</v>
      </c>
      <c r="F689" s="566" t="s">
        <v>2349</v>
      </c>
      <c r="G689" s="167">
        <f>VLOOKUP(D689,Baza_cen[],4,0)</f>
        <v>259.59999999999997</v>
      </c>
      <c r="I689" s="107">
        <f t="shared" si="73"/>
        <v>259.59999999999997</v>
      </c>
      <c r="P689" s="34"/>
      <c r="Q689" s="266" t="str">
        <f t="shared" si="74"/>
        <v>szt.</v>
      </c>
      <c r="R689" s="386"/>
      <c r="S689" s="401"/>
      <c r="T689" s="401"/>
      <c r="U689" s="401"/>
      <c r="V689" s="401"/>
      <c r="W689" s="401"/>
      <c r="X689" s="401"/>
      <c r="Y689" s="401"/>
      <c r="Z689" s="401"/>
      <c r="AA689" s="401"/>
      <c r="AB689" s="401"/>
      <c r="AC689" s="401"/>
      <c r="AD689" s="401"/>
      <c r="AE689" s="401"/>
      <c r="AF689" s="480">
        <f t="shared" si="75"/>
        <v>0</v>
      </c>
      <c r="AG689" s="147"/>
      <c r="AH689" s="41">
        <f t="shared" si="76"/>
        <v>0</v>
      </c>
    </row>
    <row r="690" spans="1:34" ht="12.75" customHeight="1" x14ac:dyDescent="0.25">
      <c r="A690" s="632"/>
      <c r="B690" s="657"/>
      <c r="C690" s="647"/>
      <c r="D690" s="155" t="s">
        <v>38101</v>
      </c>
      <c r="E690" s="156">
        <v>110</v>
      </c>
      <c r="F690" s="566" t="s">
        <v>2349</v>
      </c>
      <c r="G690" s="167">
        <f>VLOOKUP(D690,Baza_cen[],4,0)</f>
        <v>264.32</v>
      </c>
      <c r="I690" s="107">
        <f t="shared" si="73"/>
        <v>264.32</v>
      </c>
      <c r="P690" s="34"/>
      <c r="Q690" s="266" t="str">
        <f t="shared" si="74"/>
        <v>szt.</v>
      </c>
      <c r="R690" s="386"/>
      <c r="S690" s="401"/>
      <c r="T690" s="401"/>
      <c r="U690" s="401"/>
      <c r="V690" s="401"/>
      <c r="W690" s="401"/>
      <c r="X690" s="401"/>
      <c r="Y690" s="401"/>
      <c r="Z690" s="401"/>
      <c r="AA690" s="401"/>
      <c r="AB690" s="401"/>
      <c r="AC690" s="401"/>
      <c r="AD690" s="401"/>
      <c r="AE690" s="401"/>
      <c r="AF690" s="480">
        <f t="shared" si="75"/>
        <v>0</v>
      </c>
      <c r="AG690" s="147"/>
      <c r="AH690" s="41">
        <f t="shared" si="76"/>
        <v>0</v>
      </c>
    </row>
    <row r="691" spans="1:34" ht="12.75" customHeight="1" x14ac:dyDescent="0.25">
      <c r="A691" s="632"/>
      <c r="B691" s="657"/>
      <c r="C691" s="647"/>
      <c r="D691" s="155" t="s">
        <v>38102</v>
      </c>
      <c r="E691" s="156">
        <v>115</v>
      </c>
      <c r="F691" s="566" t="s">
        <v>2349</v>
      </c>
      <c r="G691" s="167">
        <f>VLOOKUP(D691,Baza_cen[],4,0)</f>
        <v>270.21999999999997</v>
      </c>
      <c r="I691" s="107">
        <f t="shared" si="73"/>
        <v>270.21999999999997</v>
      </c>
      <c r="P691" s="34"/>
      <c r="Q691" s="266" t="str">
        <f t="shared" si="74"/>
        <v>szt.</v>
      </c>
      <c r="R691" s="386"/>
      <c r="S691" s="401"/>
      <c r="T691" s="401"/>
      <c r="U691" s="401"/>
      <c r="V691" s="401"/>
      <c r="W691" s="401"/>
      <c r="X691" s="401"/>
      <c r="Y691" s="401"/>
      <c r="Z691" s="401"/>
      <c r="AA691" s="401"/>
      <c r="AB691" s="401"/>
      <c r="AC691" s="401"/>
      <c r="AD691" s="401"/>
      <c r="AE691" s="401"/>
      <c r="AF691" s="480">
        <f t="shared" si="75"/>
        <v>0</v>
      </c>
      <c r="AG691" s="147"/>
      <c r="AH691" s="41">
        <f t="shared" si="76"/>
        <v>0</v>
      </c>
    </row>
    <row r="692" spans="1:34" ht="12.75" customHeight="1" x14ac:dyDescent="0.25">
      <c r="A692" s="632"/>
      <c r="B692" s="657"/>
      <c r="C692" s="647"/>
      <c r="D692" s="155" t="s">
        <v>38103</v>
      </c>
      <c r="E692" s="156">
        <v>120</v>
      </c>
      <c r="F692" s="566" t="s">
        <v>2349</v>
      </c>
      <c r="G692" s="167">
        <f>VLOOKUP(D692,Baza_cen[],4,0)</f>
        <v>274.94</v>
      </c>
      <c r="I692" s="107">
        <f t="shared" si="73"/>
        <v>274.94</v>
      </c>
      <c r="P692" s="34"/>
      <c r="Q692" s="266" t="str">
        <f t="shared" si="74"/>
        <v>szt.</v>
      </c>
      <c r="R692" s="386"/>
      <c r="S692" s="401"/>
      <c r="T692" s="401"/>
      <c r="U692" s="401"/>
      <c r="V692" s="401"/>
      <c r="W692" s="401"/>
      <c r="X692" s="401"/>
      <c r="Y692" s="401"/>
      <c r="Z692" s="401"/>
      <c r="AA692" s="401"/>
      <c r="AB692" s="401"/>
      <c r="AC692" s="401"/>
      <c r="AD692" s="401"/>
      <c r="AE692" s="401"/>
      <c r="AF692" s="480">
        <f t="shared" si="75"/>
        <v>0</v>
      </c>
      <c r="AG692" s="147"/>
      <c r="AH692" s="41">
        <f t="shared" si="76"/>
        <v>0</v>
      </c>
    </row>
    <row r="693" spans="1:34" ht="12.75" customHeight="1" x14ac:dyDescent="0.25">
      <c r="A693" s="632"/>
      <c r="B693" s="657"/>
      <c r="C693" s="647"/>
      <c r="D693" s="155" t="s">
        <v>38104</v>
      </c>
      <c r="E693" s="156">
        <v>125</v>
      </c>
      <c r="F693" s="566" t="s">
        <v>2349</v>
      </c>
      <c r="G693" s="167">
        <f>VLOOKUP(D693,Baza_cen[],4,0)</f>
        <v>279.65999999999997</v>
      </c>
      <c r="I693" s="107">
        <f t="shared" si="73"/>
        <v>279.65999999999997</v>
      </c>
      <c r="P693" s="34"/>
      <c r="Q693" s="266" t="str">
        <f t="shared" si="74"/>
        <v>szt.</v>
      </c>
      <c r="R693" s="386"/>
      <c r="S693" s="401"/>
      <c r="T693" s="401"/>
      <c r="U693" s="401"/>
      <c r="V693" s="401"/>
      <c r="W693" s="401"/>
      <c r="X693" s="401"/>
      <c r="Y693" s="401"/>
      <c r="Z693" s="401"/>
      <c r="AA693" s="401"/>
      <c r="AB693" s="401"/>
      <c r="AC693" s="401"/>
      <c r="AD693" s="401"/>
      <c r="AE693" s="401"/>
      <c r="AF693" s="480">
        <f t="shared" si="75"/>
        <v>0</v>
      </c>
      <c r="AG693" s="147"/>
      <c r="AH693" s="41">
        <f t="shared" si="76"/>
        <v>0</v>
      </c>
    </row>
    <row r="694" spans="1:34" ht="12.75" customHeight="1" x14ac:dyDescent="0.25">
      <c r="A694" s="632"/>
      <c r="B694" s="657"/>
      <c r="C694" s="647"/>
      <c r="D694" s="155" t="s">
        <v>38105</v>
      </c>
      <c r="E694" s="156">
        <v>130</v>
      </c>
      <c r="F694" s="566" t="s">
        <v>2349</v>
      </c>
      <c r="G694" s="167">
        <f>VLOOKUP(D694,Baza_cen[],4,0)</f>
        <v>285.56</v>
      </c>
      <c r="I694" s="107">
        <f t="shared" si="73"/>
        <v>285.56</v>
      </c>
      <c r="P694" s="34"/>
      <c r="Q694" s="266" t="str">
        <f t="shared" si="74"/>
        <v>szt.</v>
      </c>
      <c r="R694" s="386"/>
      <c r="S694" s="401"/>
      <c r="T694" s="401"/>
      <c r="U694" s="401"/>
      <c r="V694" s="401"/>
      <c r="W694" s="401"/>
      <c r="X694" s="401"/>
      <c r="Y694" s="401"/>
      <c r="Z694" s="401"/>
      <c r="AA694" s="401"/>
      <c r="AB694" s="401"/>
      <c r="AC694" s="401"/>
      <c r="AD694" s="401"/>
      <c r="AE694" s="401"/>
      <c r="AF694" s="480">
        <f t="shared" si="75"/>
        <v>0</v>
      </c>
      <c r="AG694" s="147"/>
      <c r="AH694" s="41">
        <f t="shared" si="76"/>
        <v>0</v>
      </c>
    </row>
    <row r="695" spans="1:34" ht="12.75" customHeight="1" x14ac:dyDescent="0.25">
      <c r="A695" s="632"/>
      <c r="B695" s="657"/>
      <c r="C695" s="647"/>
      <c r="D695" s="155" t="s">
        <v>38106</v>
      </c>
      <c r="E695" s="156">
        <v>135</v>
      </c>
      <c r="F695" s="566" t="s">
        <v>2349</v>
      </c>
      <c r="G695" s="167">
        <f>VLOOKUP(D695,Baza_cen[],4,0)</f>
        <v>290.27999999999997</v>
      </c>
      <c r="I695" s="107">
        <f t="shared" si="73"/>
        <v>290.27999999999997</v>
      </c>
      <c r="P695" s="34"/>
      <c r="Q695" s="266" t="str">
        <f t="shared" si="74"/>
        <v>szt.</v>
      </c>
      <c r="R695" s="386"/>
      <c r="S695" s="401"/>
      <c r="T695" s="401"/>
      <c r="U695" s="401"/>
      <c r="V695" s="401"/>
      <c r="W695" s="401"/>
      <c r="X695" s="401"/>
      <c r="Y695" s="401"/>
      <c r="Z695" s="401"/>
      <c r="AA695" s="401"/>
      <c r="AB695" s="401"/>
      <c r="AC695" s="401"/>
      <c r="AD695" s="401"/>
      <c r="AE695" s="401"/>
      <c r="AF695" s="480">
        <f t="shared" si="75"/>
        <v>0</v>
      </c>
      <c r="AG695" s="147"/>
      <c r="AH695" s="41">
        <f t="shared" si="76"/>
        <v>0</v>
      </c>
    </row>
    <row r="696" spans="1:34" ht="12.75" customHeight="1" x14ac:dyDescent="0.25">
      <c r="A696" s="632"/>
      <c r="B696" s="657"/>
      <c r="C696" s="647"/>
      <c r="D696" s="155" t="s">
        <v>38107</v>
      </c>
      <c r="E696" s="156">
        <v>140</v>
      </c>
      <c r="F696" s="566" t="s">
        <v>2349</v>
      </c>
      <c r="G696" s="167">
        <f>VLOOKUP(D696,Baza_cen[],4,0)</f>
        <v>295</v>
      </c>
      <c r="I696" s="107">
        <f t="shared" si="73"/>
        <v>295</v>
      </c>
      <c r="P696" s="34"/>
      <c r="Q696" s="266" t="str">
        <f t="shared" si="74"/>
        <v>szt.</v>
      </c>
      <c r="R696" s="386"/>
      <c r="S696" s="401"/>
      <c r="T696" s="401"/>
      <c r="U696" s="401"/>
      <c r="V696" s="401"/>
      <c r="W696" s="401"/>
      <c r="X696" s="401"/>
      <c r="Y696" s="401"/>
      <c r="Z696" s="401"/>
      <c r="AA696" s="401"/>
      <c r="AB696" s="401"/>
      <c r="AC696" s="401"/>
      <c r="AD696" s="401"/>
      <c r="AE696" s="401"/>
      <c r="AF696" s="480">
        <f t="shared" si="75"/>
        <v>0</v>
      </c>
      <c r="AG696" s="147"/>
      <c r="AH696" s="41">
        <f t="shared" si="76"/>
        <v>0</v>
      </c>
    </row>
    <row r="697" spans="1:34" ht="12.75" customHeight="1" x14ac:dyDescent="0.25">
      <c r="A697" s="632"/>
      <c r="B697" s="657"/>
      <c r="C697" s="647"/>
      <c r="D697" s="155" t="s">
        <v>38108</v>
      </c>
      <c r="E697" s="156">
        <v>145</v>
      </c>
      <c r="F697" s="566" t="s">
        <v>2349</v>
      </c>
      <c r="G697" s="167">
        <f>VLOOKUP(D697,Baza_cen[],4,0)</f>
        <v>300.89999999999998</v>
      </c>
      <c r="I697" s="107">
        <f t="shared" si="73"/>
        <v>300.89999999999998</v>
      </c>
      <c r="P697" s="34"/>
      <c r="Q697" s="266" t="str">
        <f t="shared" si="74"/>
        <v>szt.</v>
      </c>
      <c r="R697" s="386"/>
      <c r="S697" s="401"/>
      <c r="T697" s="401"/>
      <c r="U697" s="401"/>
      <c r="V697" s="401"/>
      <c r="W697" s="401"/>
      <c r="X697" s="401"/>
      <c r="Y697" s="401"/>
      <c r="Z697" s="401"/>
      <c r="AA697" s="401"/>
      <c r="AB697" s="401"/>
      <c r="AC697" s="401"/>
      <c r="AD697" s="401"/>
      <c r="AE697" s="401"/>
      <c r="AF697" s="480">
        <f t="shared" si="75"/>
        <v>0</v>
      </c>
      <c r="AG697" s="147"/>
      <c r="AH697" s="41">
        <f t="shared" si="76"/>
        <v>0</v>
      </c>
    </row>
    <row r="698" spans="1:34" ht="12.75" customHeight="1" x14ac:dyDescent="0.25">
      <c r="A698" s="632"/>
      <c r="B698" s="657"/>
      <c r="C698" s="647"/>
      <c r="D698" s="155" t="s">
        <v>38109</v>
      </c>
      <c r="E698" s="156">
        <v>150</v>
      </c>
      <c r="F698" s="566" t="s">
        <v>2349</v>
      </c>
      <c r="G698" s="167">
        <f>VLOOKUP(D698,Baza_cen[],4,0)</f>
        <v>305.62</v>
      </c>
      <c r="I698" s="107">
        <f t="shared" si="73"/>
        <v>305.62</v>
      </c>
      <c r="P698" s="34"/>
      <c r="Q698" s="266" t="str">
        <f t="shared" si="74"/>
        <v>szt.</v>
      </c>
      <c r="R698" s="386"/>
      <c r="S698" s="401"/>
      <c r="T698" s="401"/>
      <c r="U698" s="401"/>
      <c r="V698" s="401"/>
      <c r="W698" s="401"/>
      <c r="X698" s="401"/>
      <c r="Y698" s="401"/>
      <c r="Z698" s="401"/>
      <c r="AA698" s="401"/>
      <c r="AB698" s="401"/>
      <c r="AC698" s="401"/>
      <c r="AD698" s="401"/>
      <c r="AE698" s="401"/>
      <c r="AF698" s="480">
        <f t="shared" si="75"/>
        <v>0</v>
      </c>
      <c r="AG698" s="147"/>
      <c r="AH698" s="41">
        <f t="shared" si="76"/>
        <v>0</v>
      </c>
    </row>
    <row r="699" spans="1:34" ht="12.75" customHeight="1" x14ac:dyDescent="0.25">
      <c r="A699" s="632"/>
      <c r="B699" s="657"/>
      <c r="C699" s="647"/>
      <c r="D699" s="155" t="s">
        <v>38110</v>
      </c>
      <c r="E699" s="156">
        <v>155</v>
      </c>
      <c r="F699" s="566" t="s">
        <v>2349</v>
      </c>
      <c r="G699" s="167">
        <f>VLOOKUP(D699,Baza_cen[],4,0)</f>
        <v>310.33999999999997</v>
      </c>
      <c r="I699" s="107">
        <f t="shared" si="73"/>
        <v>310.33999999999997</v>
      </c>
      <c r="P699" s="34"/>
      <c r="Q699" s="266" t="str">
        <f t="shared" si="74"/>
        <v>szt.</v>
      </c>
      <c r="R699" s="386"/>
      <c r="S699" s="401"/>
      <c r="T699" s="401"/>
      <c r="U699" s="401"/>
      <c r="V699" s="401"/>
      <c r="W699" s="401"/>
      <c r="X699" s="401"/>
      <c r="Y699" s="401"/>
      <c r="Z699" s="401"/>
      <c r="AA699" s="401"/>
      <c r="AB699" s="401"/>
      <c r="AC699" s="401"/>
      <c r="AD699" s="401"/>
      <c r="AE699" s="401"/>
      <c r="AF699" s="480">
        <f t="shared" si="75"/>
        <v>0</v>
      </c>
      <c r="AG699" s="147"/>
      <c r="AH699" s="41">
        <f t="shared" si="76"/>
        <v>0</v>
      </c>
    </row>
    <row r="700" spans="1:34" ht="12.75" customHeight="1" x14ac:dyDescent="0.25">
      <c r="A700" s="632"/>
      <c r="B700" s="657"/>
      <c r="C700" s="647"/>
      <c r="D700" s="155" t="s">
        <v>38111</v>
      </c>
      <c r="E700" s="156">
        <v>160</v>
      </c>
      <c r="F700" s="566" t="s">
        <v>2349</v>
      </c>
      <c r="G700" s="167">
        <f>VLOOKUP(D700,Baza_cen[],4,0)</f>
        <v>316.24</v>
      </c>
      <c r="I700" s="107">
        <f t="shared" si="73"/>
        <v>316.24</v>
      </c>
      <c r="P700" s="34"/>
      <c r="Q700" s="266" t="str">
        <f t="shared" si="74"/>
        <v>szt.</v>
      </c>
      <c r="R700" s="386"/>
      <c r="S700" s="401"/>
      <c r="T700" s="401"/>
      <c r="U700" s="401"/>
      <c r="V700" s="401"/>
      <c r="W700" s="401"/>
      <c r="X700" s="401"/>
      <c r="Y700" s="401"/>
      <c r="Z700" s="401"/>
      <c r="AA700" s="401"/>
      <c r="AB700" s="401"/>
      <c r="AC700" s="401"/>
      <c r="AD700" s="401"/>
      <c r="AE700" s="401"/>
      <c r="AF700" s="480">
        <f t="shared" si="75"/>
        <v>0</v>
      </c>
      <c r="AG700" s="147"/>
      <c r="AH700" s="41">
        <f t="shared" si="76"/>
        <v>0</v>
      </c>
    </row>
    <row r="701" spans="1:34" ht="12.75" customHeight="1" x14ac:dyDescent="0.25">
      <c r="A701" s="632"/>
      <c r="B701" s="657"/>
      <c r="C701" s="647"/>
      <c r="D701" s="155" t="s">
        <v>38112</v>
      </c>
      <c r="E701" s="156">
        <v>165</v>
      </c>
      <c r="F701" s="566" t="s">
        <v>2349</v>
      </c>
      <c r="G701" s="167">
        <f>VLOOKUP(D701,Baza_cen[],4,0)</f>
        <v>320.95999999999998</v>
      </c>
      <c r="I701" s="107">
        <f t="shared" si="73"/>
        <v>320.95999999999998</v>
      </c>
      <c r="P701" s="34"/>
      <c r="Q701" s="266" t="str">
        <f t="shared" si="74"/>
        <v>szt.</v>
      </c>
      <c r="R701" s="386"/>
      <c r="S701" s="401"/>
      <c r="T701" s="401"/>
      <c r="U701" s="401"/>
      <c r="V701" s="401"/>
      <c r="W701" s="401"/>
      <c r="X701" s="401"/>
      <c r="Y701" s="401"/>
      <c r="Z701" s="401"/>
      <c r="AA701" s="401"/>
      <c r="AB701" s="401"/>
      <c r="AC701" s="401"/>
      <c r="AD701" s="401"/>
      <c r="AE701" s="401"/>
      <c r="AF701" s="480">
        <f t="shared" si="75"/>
        <v>0</v>
      </c>
      <c r="AG701" s="147"/>
      <c r="AH701" s="41">
        <f t="shared" si="76"/>
        <v>0</v>
      </c>
    </row>
    <row r="702" spans="1:34" ht="12.75" customHeight="1" x14ac:dyDescent="0.25">
      <c r="A702" s="632"/>
      <c r="B702" s="657"/>
      <c r="C702" s="647"/>
      <c r="D702" s="155" t="s">
        <v>38113</v>
      </c>
      <c r="E702" s="156">
        <v>170</v>
      </c>
      <c r="F702" s="566" t="s">
        <v>2349</v>
      </c>
      <c r="G702" s="167">
        <f>VLOOKUP(D702,Baza_cen[],4,0)</f>
        <v>325.68</v>
      </c>
      <c r="I702" s="107">
        <f t="shared" si="73"/>
        <v>325.68</v>
      </c>
      <c r="P702" s="34"/>
      <c r="Q702" s="266" t="str">
        <f t="shared" si="74"/>
        <v>szt.</v>
      </c>
      <c r="R702" s="386"/>
      <c r="S702" s="401"/>
      <c r="T702" s="401"/>
      <c r="U702" s="401"/>
      <c r="V702" s="401"/>
      <c r="W702" s="401"/>
      <c r="X702" s="401"/>
      <c r="Y702" s="401"/>
      <c r="Z702" s="401"/>
      <c r="AA702" s="401"/>
      <c r="AB702" s="401"/>
      <c r="AC702" s="401"/>
      <c r="AD702" s="401"/>
      <c r="AE702" s="401"/>
      <c r="AF702" s="480">
        <f t="shared" si="75"/>
        <v>0</v>
      </c>
      <c r="AG702" s="147"/>
      <c r="AH702" s="41">
        <f t="shared" si="76"/>
        <v>0</v>
      </c>
    </row>
    <row r="703" spans="1:34" ht="12.75" customHeight="1" x14ac:dyDescent="0.25">
      <c r="A703" s="632"/>
      <c r="B703" s="657"/>
      <c r="C703" s="647"/>
      <c r="D703" s="155" t="s">
        <v>38114</v>
      </c>
      <c r="E703" s="156">
        <v>175</v>
      </c>
      <c r="F703" s="566" t="s">
        <v>2349</v>
      </c>
      <c r="G703" s="167">
        <f>VLOOKUP(D703,Baza_cen[],4,0)</f>
        <v>330.4</v>
      </c>
      <c r="I703" s="107">
        <f t="shared" ref="I703:I718" si="77">G703*(1-$I$3)</f>
        <v>330.4</v>
      </c>
      <c r="P703" s="34"/>
      <c r="Q703" s="266" t="str">
        <f t="shared" ref="Q703:Q718" si="78">$Q$3</f>
        <v>szt.</v>
      </c>
      <c r="R703" s="386"/>
      <c r="S703" s="401"/>
      <c r="T703" s="401"/>
      <c r="U703" s="401"/>
      <c r="V703" s="401"/>
      <c r="W703" s="401"/>
      <c r="X703" s="401"/>
      <c r="Y703" s="401"/>
      <c r="Z703" s="401"/>
      <c r="AA703" s="401"/>
      <c r="AB703" s="401"/>
      <c r="AC703" s="401"/>
      <c r="AD703" s="401"/>
      <c r="AE703" s="401"/>
      <c r="AF703" s="480">
        <f t="shared" ref="AF703:AF718" si="79">P703*$J$1</f>
        <v>0</v>
      </c>
      <c r="AG703" s="147"/>
      <c r="AH703" s="41">
        <f t="shared" ref="AH703:AH718" si="80">AF703*I703</f>
        <v>0</v>
      </c>
    </row>
    <row r="704" spans="1:34" ht="12.75" customHeight="1" x14ac:dyDescent="0.25">
      <c r="A704" s="632"/>
      <c r="B704" s="657"/>
      <c r="C704" s="647"/>
      <c r="D704" s="155" t="s">
        <v>38115</v>
      </c>
      <c r="E704" s="156">
        <v>180</v>
      </c>
      <c r="F704" s="566" t="s">
        <v>2349</v>
      </c>
      <c r="G704" s="167">
        <f>VLOOKUP(D704,Baza_cen[],4,0)</f>
        <v>336.29999999999995</v>
      </c>
      <c r="I704" s="107">
        <f t="shared" si="77"/>
        <v>336.29999999999995</v>
      </c>
      <c r="P704" s="34"/>
      <c r="Q704" s="266" t="str">
        <f t="shared" si="78"/>
        <v>szt.</v>
      </c>
      <c r="R704" s="386"/>
      <c r="S704" s="401"/>
      <c r="T704" s="401"/>
      <c r="U704" s="401"/>
      <c r="V704" s="401"/>
      <c r="W704" s="401"/>
      <c r="X704" s="401"/>
      <c r="Y704" s="401"/>
      <c r="Z704" s="401"/>
      <c r="AA704" s="401"/>
      <c r="AB704" s="401"/>
      <c r="AC704" s="401"/>
      <c r="AD704" s="401"/>
      <c r="AE704" s="401"/>
      <c r="AF704" s="480">
        <f t="shared" si="79"/>
        <v>0</v>
      </c>
      <c r="AG704" s="147"/>
      <c r="AH704" s="41">
        <f t="shared" si="80"/>
        <v>0</v>
      </c>
    </row>
    <row r="705" spans="1:34" ht="12.75" customHeight="1" x14ac:dyDescent="0.25">
      <c r="A705" s="632"/>
      <c r="B705" s="657"/>
      <c r="C705" s="647"/>
      <c r="D705" s="155" t="s">
        <v>38116</v>
      </c>
      <c r="E705" s="156">
        <v>185</v>
      </c>
      <c r="F705" s="566" t="s">
        <v>2349</v>
      </c>
      <c r="G705" s="167">
        <f>VLOOKUP(D705,Baza_cen[],4,0)</f>
        <v>341.02</v>
      </c>
      <c r="I705" s="107">
        <f t="shared" si="77"/>
        <v>341.02</v>
      </c>
      <c r="P705" s="34"/>
      <c r="Q705" s="266" t="str">
        <f t="shared" si="78"/>
        <v>szt.</v>
      </c>
      <c r="R705" s="386"/>
      <c r="S705" s="401"/>
      <c r="T705" s="401"/>
      <c r="U705" s="401"/>
      <c r="V705" s="401"/>
      <c r="W705" s="401"/>
      <c r="X705" s="401"/>
      <c r="Y705" s="401"/>
      <c r="Z705" s="401"/>
      <c r="AA705" s="401"/>
      <c r="AB705" s="401"/>
      <c r="AC705" s="401"/>
      <c r="AD705" s="401"/>
      <c r="AE705" s="401"/>
      <c r="AF705" s="480">
        <f t="shared" si="79"/>
        <v>0</v>
      </c>
      <c r="AG705" s="147"/>
      <c r="AH705" s="41">
        <f t="shared" si="80"/>
        <v>0</v>
      </c>
    </row>
    <row r="706" spans="1:34" ht="12.75" customHeight="1" x14ac:dyDescent="0.25">
      <c r="A706" s="632"/>
      <c r="B706" s="657"/>
      <c r="C706" s="647"/>
      <c r="D706" s="155" t="s">
        <v>38117</v>
      </c>
      <c r="E706" s="156">
        <v>190</v>
      </c>
      <c r="F706" s="566" t="s">
        <v>2349</v>
      </c>
      <c r="G706" s="167">
        <f>VLOOKUP(D706,Baza_cen[],4,0)</f>
        <v>346.91999999999996</v>
      </c>
      <c r="I706" s="107">
        <f t="shared" si="77"/>
        <v>346.91999999999996</v>
      </c>
      <c r="P706" s="34"/>
      <c r="Q706" s="266" t="str">
        <f t="shared" si="78"/>
        <v>szt.</v>
      </c>
      <c r="R706" s="386"/>
      <c r="S706" s="401"/>
      <c r="T706" s="401"/>
      <c r="U706" s="401"/>
      <c r="V706" s="401"/>
      <c r="W706" s="401"/>
      <c r="X706" s="401"/>
      <c r="Y706" s="401"/>
      <c r="Z706" s="401"/>
      <c r="AA706" s="401"/>
      <c r="AB706" s="401"/>
      <c r="AC706" s="401"/>
      <c r="AD706" s="401"/>
      <c r="AE706" s="401"/>
      <c r="AF706" s="480">
        <f t="shared" si="79"/>
        <v>0</v>
      </c>
      <c r="AG706" s="147"/>
      <c r="AH706" s="41">
        <f t="shared" si="80"/>
        <v>0</v>
      </c>
    </row>
    <row r="707" spans="1:34" ht="12.75" customHeight="1" x14ac:dyDescent="0.25">
      <c r="A707" s="632"/>
      <c r="B707" s="657"/>
      <c r="C707" s="647"/>
      <c r="D707" s="155" t="s">
        <v>38118</v>
      </c>
      <c r="E707" s="156">
        <v>195</v>
      </c>
      <c r="F707" s="566" t="s">
        <v>2349</v>
      </c>
      <c r="G707" s="167">
        <f>VLOOKUP(D707,Baza_cen[],4,0)</f>
        <v>351.64</v>
      </c>
      <c r="I707" s="107">
        <f t="shared" si="77"/>
        <v>351.64</v>
      </c>
      <c r="P707" s="34"/>
      <c r="Q707" s="266" t="str">
        <f t="shared" si="78"/>
        <v>szt.</v>
      </c>
      <c r="R707" s="386"/>
      <c r="S707" s="401"/>
      <c r="T707" s="401"/>
      <c r="U707" s="401"/>
      <c r="V707" s="401"/>
      <c r="W707" s="401"/>
      <c r="X707" s="401"/>
      <c r="Y707" s="401"/>
      <c r="Z707" s="401"/>
      <c r="AA707" s="401"/>
      <c r="AB707" s="401"/>
      <c r="AC707" s="401"/>
      <c r="AD707" s="401"/>
      <c r="AE707" s="401"/>
      <c r="AF707" s="480">
        <f t="shared" si="79"/>
        <v>0</v>
      </c>
      <c r="AG707" s="147"/>
      <c r="AH707" s="41">
        <f t="shared" si="80"/>
        <v>0</v>
      </c>
    </row>
    <row r="708" spans="1:34" ht="12.75" customHeight="1" x14ac:dyDescent="0.25">
      <c r="A708" s="632"/>
      <c r="B708" s="657"/>
      <c r="C708" s="647"/>
      <c r="D708" s="155" t="s">
        <v>38119</v>
      </c>
      <c r="E708" s="156">
        <v>200</v>
      </c>
      <c r="F708" s="566" t="s">
        <v>2349</v>
      </c>
      <c r="G708" s="167">
        <f>VLOOKUP(D708,Baza_cen[],4,0)</f>
        <v>356.35999999999996</v>
      </c>
      <c r="I708" s="107">
        <f t="shared" si="77"/>
        <v>356.35999999999996</v>
      </c>
      <c r="P708" s="34"/>
      <c r="Q708" s="266" t="str">
        <f t="shared" si="78"/>
        <v>szt.</v>
      </c>
      <c r="R708" s="386"/>
      <c r="S708" s="401"/>
      <c r="T708" s="401"/>
      <c r="U708" s="401"/>
      <c r="V708" s="401"/>
      <c r="W708" s="401"/>
      <c r="X708" s="401"/>
      <c r="Y708" s="401"/>
      <c r="Z708" s="401"/>
      <c r="AA708" s="401"/>
      <c r="AB708" s="401"/>
      <c r="AC708" s="401"/>
      <c r="AD708" s="401"/>
      <c r="AE708" s="401"/>
      <c r="AF708" s="480">
        <f t="shared" si="79"/>
        <v>0</v>
      </c>
      <c r="AG708" s="147"/>
      <c r="AH708" s="41">
        <f t="shared" si="80"/>
        <v>0</v>
      </c>
    </row>
    <row r="709" spans="1:34" ht="12.75" customHeight="1" x14ac:dyDescent="0.25">
      <c r="A709" s="632"/>
      <c r="B709" s="657"/>
      <c r="C709" s="647"/>
      <c r="D709" s="155" t="s">
        <v>38120</v>
      </c>
      <c r="E709" s="156">
        <v>205</v>
      </c>
      <c r="F709" s="566" t="s">
        <v>2349</v>
      </c>
      <c r="G709" s="167">
        <f>VLOOKUP(D709,Baza_cen[],4,0)</f>
        <v>362.26</v>
      </c>
      <c r="I709" s="107">
        <f t="shared" si="77"/>
        <v>362.26</v>
      </c>
      <c r="P709" s="34"/>
      <c r="Q709" s="266" t="str">
        <f t="shared" si="78"/>
        <v>szt.</v>
      </c>
      <c r="R709" s="386"/>
      <c r="S709" s="401"/>
      <c r="T709" s="401"/>
      <c r="U709" s="401"/>
      <c r="V709" s="401"/>
      <c r="W709" s="401"/>
      <c r="X709" s="401"/>
      <c r="Y709" s="401"/>
      <c r="Z709" s="401"/>
      <c r="AA709" s="401"/>
      <c r="AB709" s="401"/>
      <c r="AC709" s="401"/>
      <c r="AD709" s="401"/>
      <c r="AE709" s="401"/>
      <c r="AF709" s="480">
        <f t="shared" si="79"/>
        <v>0</v>
      </c>
      <c r="AG709" s="147"/>
      <c r="AH709" s="41">
        <f t="shared" si="80"/>
        <v>0</v>
      </c>
    </row>
    <row r="710" spans="1:34" ht="12.75" customHeight="1" x14ac:dyDescent="0.25">
      <c r="A710" s="632"/>
      <c r="B710" s="657"/>
      <c r="C710" s="647"/>
      <c r="D710" s="155" t="s">
        <v>38121</v>
      </c>
      <c r="E710" s="156">
        <v>210</v>
      </c>
      <c r="F710" s="566" t="s">
        <v>2349</v>
      </c>
      <c r="G710" s="167">
        <f>VLOOKUP(D710,Baza_cen[],4,0)</f>
        <v>366.97999999999996</v>
      </c>
      <c r="I710" s="107">
        <f t="shared" si="77"/>
        <v>366.97999999999996</v>
      </c>
      <c r="P710" s="34"/>
      <c r="Q710" s="266" t="str">
        <f t="shared" si="78"/>
        <v>szt.</v>
      </c>
      <c r="R710" s="386"/>
      <c r="S710" s="401"/>
      <c r="T710" s="401"/>
      <c r="U710" s="401"/>
      <c r="V710" s="401"/>
      <c r="W710" s="401"/>
      <c r="X710" s="401"/>
      <c r="Y710" s="401"/>
      <c r="Z710" s="401"/>
      <c r="AA710" s="401"/>
      <c r="AB710" s="401"/>
      <c r="AC710" s="401"/>
      <c r="AD710" s="401"/>
      <c r="AE710" s="401"/>
      <c r="AF710" s="480">
        <f t="shared" si="79"/>
        <v>0</v>
      </c>
      <c r="AG710" s="147"/>
      <c r="AH710" s="41">
        <f t="shared" si="80"/>
        <v>0</v>
      </c>
    </row>
    <row r="711" spans="1:34" ht="12.75" customHeight="1" x14ac:dyDescent="0.25">
      <c r="A711" s="632"/>
      <c r="B711" s="657"/>
      <c r="C711" s="647"/>
      <c r="D711" s="155" t="s">
        <v>38122</v>
      </c>
      <c r="E711" s="156">
        <v>215</v>
      </c>
      <c r="F711" s="566" t="s">
        <v>2349</v>
      </c>
      <c r="G711" s="167">
        <f>VLOOKUP(D711,Baza_cen[],4,0)</f>
        <v>371.7</v>
      </c>
      <c r="I711" s="107">
        <f t="shared" si="77"/>
        <v>371.7</v>
      </c>
      <c r="P711" s="34"/>
      <c r="Q711" s="266" t="str">
        <f t="shared" si="78"/>
        <v>szt.</v>
      </c>
      <c r="R711" s="386"/>
      <c r="S711" s="401"/>
      <c r="T711" s="401"/>
      <c r="U711" s="401"/>
      <c r="V711" s="401"/>
      <c r="W711" s="401"/>
      <c r="X711" s="401"/>
      <c r="Y711" s="401"/>
      <c r="Z711" s="401"/>
      <c r="AA711" s="401"/>
      <c r="AB711" s="401"/>
      <c r="AC711" s="401"/>
      <c r="AD711" s="401"/>
      <c r="AE711" s="401"/>
      <c r="AF711" s="480">
        <f t="shared" si="79"/>
        <v>0</v>
      </c>
      <c r="AG711" s="147"/>
      <c r="AH711" s="41">
        <f t="shared" si="80"/>
        <v>0</v>
      </c>
    </row>
    <row r="712" spans="1:34" ht="12.75" customHeight="1" x14ac:dyDescent="0.25">
      <c r="A712" s="632"/>
      <c r="B712" s="657"/>
      <c r="C712" s="647"/>
      <c r="D712" s="155" t="s">
        <v>38123</v>
      </c>
      <c r="E712" s="156">
        <v>220</v>
      </c>
      <c r="F712" s="566" t="s">
        <v>2349</v>
      </c>
      <c r="G712" s="167">
        <f>VLOOKUP(D712,Baza_cen[],4,0)</f>
        <v>377.59999999999997</v>
      </c>
      <c r="I712" s="107">
        <f t="shared" si="77"/>
        <v>377.59999999999997</v>
      </c>
      <c r="P712" s="34"/>
      <c r="Q712" s="266" t="str">
        <f t="shared" si="78"/>
        <v>szt.</v>
      </c>
      <c r="R712" s="386"/>
      <c r="S712" s="401"/>
      <c r="T712" s="401"/>
      <c r="U712" s="401"/>
      <c r="V712" s="401"/>
      <c r="W712" s="401"/>
      <c r="X712" s="401"/>
      <c r="Y712" s="401"/>
      <c r="Z712" s="401"/>
      <c r="AA712" s="401"/>
      <c r="AB712" s="401"/>
      <c r="AC712" s="401"/>
      <c r="AD712" s="401"/>
      <c r="AE712" s="401"/>
      <c r="AF712" s="480">
        <f t="shared" si="79"/>
        <v>0</v>
      </c>
      <c r="AG712" s="147"/>
      <c r="AH712" s="41">
        <f t="shared" si="80"/>
        <v>0</v>
      </c>
    </row>
    <row r="713" spans="1:34" ht="12.75" customHeight="1" x14ac:dyDescent="0.25">
      <c r="A713" s="632"/>
      <c r="B713" s="657"/>
      <c r="C713" s="647"/>
      <c r="D713" s="155" t="s">
        <v>38124</v>
      </c>
      <c r="E713" s="156">
        <v>225</v>
      </c>
      <c r="F713" s="566" t="s">
        <v>2349</v>
      </c>
      <c r="G713" s="167">
        <f>VLOOKUP(D713,Baza_cen[],4,0)</f>
        <v>382.32</v>
      </c>
      <c r="I713" s="107">
        <f t="shared" si="77"/>
        <v>382.32</v>
      </c>
      <c r="P713" s="34"/>
      <c r="Q713" s="266" t="str">
        <f t="shared" si="78"/>
        <v>szt.</v>
      </c>
      <c r="R713" s="386"/>
      <c r="S713" s="401"/>
      <c r="T713" s="401"/>
      <c r="U713" s="401"/>
      <c r="V713" s="401"/>
      <c r="W713" s="401"/>
      <c r="X713" s="401"/>
      <c r="Y713" s="401"/>
      <c r="Z713" s="401"/>
      <c r="AA713" s="401"/>
      <c r="AB713" s="401"/>
      <c r="AC713" s="401"/>
      <c r="AD713" s="401"/>
      <c r="AE713" s="401"/>
      <c r="AF713" s="480">
        <f t="shared" si="79"/>
        <v>0</v>
      </c>
      <c r="AG713" s="147"/>
      <c r="AH713" s="41">
        <f t="shared" si="80"/>
        <v>0</v>
      </c>
    </row>
    <row r="714" spans="1:34" ht="12.75" customHeight="1" x14ac:dyDescent="0.25">
      <c r="A714" s="632"/>
      <c r="B714" s="657"/>
      <c r="C714" s="647"/>
      <c r="D714" s="155" t="s">
        <v>38125</v>
      </c>
      <c r="E714" s="156">
        <v>230</v>
      </c>
      <c r="F714" s="566" t="s">
        <v>2349</v>
      </c>
      <c r="G714" s="167">
        <f>VLOOKUP(D714,Baza_cen[],4,0)</f>
        <v>387.03999999999996</v>
      </c>
      <c r="I714" s="107">
        <f t="shared" si="77"/>
        <v>387.03999999999996</v>
      </c>
      <c r="P714" s="34"/>
      <c r="Q714" s="266" t="str">
        <f t="shared" si="78"/>
        <v>szt.</v>
      </c>
      <c r="R714" s="386"/>
      <c r="S714" s="401"/>
      <c r="T714" s="401"/>
      <c r="U714" s="401"/>
      <c r="V714" s="401"/>
      <c r="W714" s="401"/>
      <c r="X714" s="401"/>
      <c r="Y714" s="401"/>
      <c r="Z714" s="401"/>
      <c r="AA714" s="401"/>
      <c r="AB714" s="401"/>
      <c r="AC714" s="401"/>
      <c r="AD714" s="401"/>
      <c r="AE714" s="401"/>
      <c r="AF714" s="480">
        <f t="shared" si="79"/>
        <v>0</v>
      </c>
      <c r="AG714" s="147"/>
      <c r="AH714" s="41">
        <f t="shared" si="80"/>
        <v>0</v>
      </c>
    </row>
    <row r="715" spans="1:34" ht="12.75" customHeight="1" x14ac:dyDescent="0.25">
      <c r="A715" s="632"/>
      <c r="B715" s="657"/>
      <c r="C715" s="647"/>
      <c r="D715" s="155" t="s">
        <v>38126</v>
      </c>
      <c r="E715" s="156">
        <v>235</v>
      </c>
      <c r="F715" s="566" t="s">
        <v>2349</v>
      </c>
      <c r="G715" s="167">
        <f>VLOOKUP(D715,Baza_cen[],4,0)</f>
        <v>392.94</v>
      </c>
      <c r="I715" s="107">
        <f t="shared" si="77"/>
        <v>392.94</v>
      </c>
      <c r="P715" s="34"/>
      <c r="Q715" s="266" t="str">
        <f t="shared" si="78"/>
        <v>szt.</v>
      </c>
      <c r="R715" s="386"/>
      <c r="S715" s="401"/>
      <c r="T715" s="401"/>
      <c r="U715" s="401"/>
      <c r="V715" s="401"/>
      <c r="W715" s="401"/>
      <c r="X715" s="401"/>
      <c r="Y715" s="401"/>
      <c r="Z715" s="401"/>
      <c r="AA715" s="401"/>
      <c r="AB715" s="401"/>
      <c r="AC715" s="401"/>
      <c r="AD715" s="401"/>
      <c r="AE715" s="401"/>
      <c r="AF715" s="480">
        <f t="shared" si="79"/>
        <v>0</v>
      </c>
      <c r="AG715" s="147"/>
      <c r="AH715" s="41">
        <f t="shared" si="80"/>
        <v>0</v>
      </c>
    </row>
    <row r="716" spans="1:34" ht="12.75" customHeight="1" x14ac:dyDescent="0.25">
      <c r="A716" s="632"/>
      <c r="B716" s="657"/>
      <c r="C716" s="647"/>
      <c r="D716" s="155" t="s">
        <v>38127</v>
      </c>
      <c r="E716" s="156">
        <v>240</v>
      </c>
      <c r="F716" s="566" t="s">
        <v>2349</v>
      </c>
      <c r="G716" s="167">
        <f>VLOOKUP(D716,Baza_cen[],4,0)</f>
        <v>397.65999999999997</v>
      </c>
      <c r="I716" s="107">
        <f t="shared" si="77"/>
        <v>397.65999999999997</v>
      </c>
      <c r="P716" s="34"/>
      <c r="Q716" s="266" t="str">
        <f t="shared" si="78"/>
        <v>szt.</v>
      </c>
      <c r="R716" s="386"/>
      <c r="S716" s="401"/>
      <c r="T716" s="401"/>
      <c r="U716" s="401"/>
      <c r="V716" s="401"/>
      <c r="W716" s="401"/>
      <c r="X716" s="401"/>
      <c r="Y716" s="401"/>
      <c r="Z716" s="401"/>
      <c r="AA716" s="401"/>
      <c r="AB716" s="401"/>
      <c r="AC716" s="401"/>
      <c r="AD716" s="401"/>
      <c r="AE716" s="401"/>
      <c r="AF716" s="480">
        <f t="shared" si="79"/>
        <v>0</v>
      </c>
      <c r="AG716" s="147"/>
      <c r="AH716" s="41">
        <f t="shared" si="80"/>
        <v>0</v>
      </c>
    </row>
    <row r="717" spans="1:34" ht="12.75" customHeight="1" x14ac:dyDescent="0.25">
      <c r="A717" s="632"/>
      <c r="B717" s="657"/>
      <c r="C717" s="647"/>
      <c r="D717" s="155" t="s">
        <v>38128</v>
      </c>
      <c r="E717" s="156">
        <v>245</v>
      </c>
      <c r="F717" s="566" t="s">
        <v>2349</v>
      </c>
      <c r="G717" s="167">
        <f>VLOOKUP(D717,Baza_cen[],4,0)</f>
        <v>370.52</v>
      </c>
      <c r="I717" s="107">
        <f t="shared" si="77"/>
        <v>370.52</v>
      </c>
      <c r="P717" s="34"/>
      <c r="Q717" s="266" t="str">
        <f t="shared" si="78"/>
        <v>szt.</v>
      </c>
      <c r="R717" s="386"/>
      <c r="S717" s="401"/>
      <c r="T717" s="401"/>
      <c r="U717" s="401"/>
      <c r="V717" s="401"/>
      <c r="W717" s="401"/>
      <c r="X717" s="401"/>
      <c r="Y717" s="401"/>
      <c r="Z717" s="401"/>
      <c r="AA717" s="401"/>
      <c r="AB717" s="401"/>
      <c r="AC717" s="401"/>
      <c r="AD717" s="401"/>
      <c r="AE717" s="401"/>
      <c r="AF717" s="480">
        <f t="shared" si="79"/>
        <v>0</v>
      </c>
      <c r="AG717" s="147"/>
      <c r="AH717" s="41">
        <f t="shared" si="80"/>
        <v>0</v>
      </c>
    </row>
    <row r="718" spans="1:34" ht="12.75" customHeight="1" x14ac:dyDescent="0.25">
      <c r="A718" s="632"/>
      <c r="B718" s="657"/>
      <c r="C718" s="647"/>
      <c r="D718" s="586" t="s">
        <v>38129</v>
      </c>
      <c r="E718" s="579">
        <v>250</v>
      </c>
      <c r="F718" s="605" t="s">
        <v>2349</v>
      </c>
      <c r="G718" s="581">
        <f>VLOOKUP(D718,Baza_cen[],4,0)</f>
        <v>408.28</v>
      </c>
      <c r="I718" s="107">
        <f t="shared" si="77"/>
        <v>408.28</v>
      </c>
      <c r="P718" s="34"/>
      <c r="Q718" s="266" t="str">
        <f t="shared" si="78"/>
        <v>szt.</v>
      </c>
      <c r="R718" s="386"/>
      <c r="S718" s="401"/>
      <c r="T718" s="401"/>
      <c r="U718" s="401"/>
      <c r="V718" s="401"/>
      <c r="W718" s="401"/>
      <c r="X718" s="401"/>
      <c r="Y718" s="401"/>
      <c r="Z718" s="401"/>
      <c r="AA718" s="401"/>
      <c r="AB718" s="401"/>
      <c r="AC718" s="401"/>
      <c r="AD718" s="401"/>
      <c r="AE718" s="401"/>
      <c r="AF718" s="480">
        <f t="shared" si="79"/>
        <v>0</v>
      </c>
      <c r="AG718" s="147"/>
      <c r="AH718" s="41">
        <f t="shared" si="80"/>
        <v>0</v>
      </c>
    </row>
    <row r="719" spans="1:34" ht="13.9" customHeight="1" x14ac:dyDescent="0.25">
      <c r="A719" s="344"/>
      <c r="B719" s="344"/>
      <c r="C719" s="378"/>
      <c r="D719" s="344"/>
      <c r="E719" s="344"/>
      <c r="F719" s="344"/>
      <c r="G719" s="378"/>
    </row>
    <row r="720" spans="1:34" ht="13.9" customHeight="1" x14ac:dyDescent="0.25"/>
    <row r="721" ht="13.9" customHeight="1" x14ac:dyDescent="0.25"/>
    <row r="722" ht="13.9" customHeight="1" x14ac:dyDescent="0.25"/>
    <row r="723" ht="13.9" customHeight="1" x14ac:dyDescent="0.25"/>
    <row r="724" ht="13.9" customHeight="1" x14ac:dyDescent="0.25"/>
    <row r="725" ht="13.9" customHeight="1" x14ac:dyDescent="0.25"/>
    <row r="726" ht="13.9" customHeight="1" x14ac:dyDescent="0.25"/>
    <row r="727" ht="13.9" customHeight="1" x14ac:dyDescent="0.25"/>
    <row r="728" ht="13.9" customHeight="1" x14ac:dyDescent="0.25"/>
    <row r="729" ht="13.9" customHeight="1" x14ac:dyDescent="0.25"/>
    <row r="730" ht="13.9" customHeight="1" x14ac:dyDescent="0.25"/>
    <row r="731" ht="13.9" customHeight="1" x14ac:dyDescent="0.25"/>
    <row r="732" ht="13.9" customHeight="1" x14ac:dyDescent="0.25"/>
    <row r="733" ht="13.9" customHeight="1" x14ac:dyDescent="0.25"/>
    <row r="734" ht="13.9" customHeight="1" x14ac:dyDescent="0.25"/>
    <row r="735" ht="13.9" customHeight="1" x14ac:dyDescent="0.25"/>
    <row r="736" ht="13.9" customHeight="1" x14ac:dyDescent="0.25"/>
    <row r="737" ht="13.9" customHeight="1" x14ac:dyDescent="0.25"/>
    <row r="738" ht="13.9" customHeight="1" x14ac:dyDescent="0.25"/>
    <row r="739" ht="13.9" customHeight="1" x14ac:dyDescent="0.25"/>
    <row r="740" ht="13.9" customHeight="1" x14ac:dyDescent="0.25"/>
    <row r="741" ht="13.9" customHeight="1" x14ac:dyDescent="0.25"/>
    <row r="742" ht="13.9" customHeight="1" x14ac:dyDescent="0.25"/>
    <row r="743" ht="13.9" customHeight="1" x14ac:dyDescent="0.25"/>
    <row r="744" ht="13.9" customHeight="1" x14ac:dyDescent="0.25"/>
    <row r="745" ht="13.9" customHeight="1" x14ac:dyDescent="0.25"/>
    <row r="746" ht="13.9" customHeight="1" x14ac:dyDescent="0.25"/>
    <row r="747" ht="13.9" customHeight="1" x14ac:dyDescent="0.25"/>
    <row r="748" ht="13.9" customHeight="1" x14ac:dyDescent="0.25"/>
    <row r="749" ht="13.9" customHeight="1" x14ac:dyDescent="0.25"/>
    <row r="750" ht="13.9" customHeight="1" x14ac:dyDescent="0.25"/>
    <row r="751" ht="13.9" customHeight="1" x14ac:dyDescent="0.25"/>
    <row r="752" ht="13.9" customHeight="1" x14ac:dyDescent="0.25"/>
    <row r="753" ht="13.9" customHeight="1" x14ac:dyDescent="0.25"/>
    <row r="754" ht="13.9" customHeight="1" x14ac:dyDescent="0.25"/>
    <row r="755" ht="13.9" customHeight="1" x14ac:dyDescent="0.25"/>
    <row r="756" ht="13.9" customHeight="1" x14ac:dyDescent="0.25"/>
    <row r="757" ht="13.9" customHeight="1" x14ac:dyDescent="0.25"/>
    <row r="758" ht="13.9" customHeight="1" x14ac:dyDescent="0.25"/>
    <row r="759" ht="13.9" customHeight="1" x14ac:dyDescent="0.25"/>
    <row r="760" ht="13.9" customHeight="1" x14ac:dyDescent="0.25"/>
    <row r="761" ht="13.9" customHeight="1" x14ac:dyDescent="0.25"/>
    <row r="762" ht="13.9" customHeight="1" x14ac:dyDescent="0.25"/>
  </sheetData>
  <sheetProtection algorithmName="SHA-512" hashValue="pM6ab2gjJti0XPz/ZKHaS19jqv6Yq212JPLJ2zqZkHGtf3HubN63jyPUO3p61jlSkEnrJ82F7VKRNEiscr5tfw==" saltValue="r9jY2sYmuMTdv+2kCoMGNg==" spinCount="100000" sheet="1" objects="1" scenarios="1"/>
  <protectedRanges>
    <protectedRange sqref="P5:AE492 P494:AE577 P579:AE641 P643:AE718" name="Rozstęp1"/>
  </protectedRanges>
  <mergeCells count="48">
    <mergeCell ref="A640:A641"/>
    <mergeCell ref="B640:B641"/>
    <mergeCell ref="C640:C641"/>
    <mergeCell ref="A643:A718"/>
    <mergeCell ref="B643:B718"/>
    <mergeCell ref="C643:C718"/>
    <mergeCell ref="A621:A638"/>
    <mergeCell ref="B621:B638"/>
    <mergeCell ref="C621:C638"/>
    <mergeCell ref="A579:A600"/>
    <mergeCell ref="B579:B600"/>
    <mergeCell ref="C579:C600"/>
    <mergeCell ref="A602:A619"/>
    <mergeCell ref="B602:B619"/>
    <mergeCell ref="C602:C619"/>
    <mergeCell ref="A494:A577"/>
    <mergeCell ref="B494:B577"/>
    <mergeCell ref="C494:C577"/>
    <mergeCell ref="A275:A370"/>
    <mergeCell ref="B275:B370"/>
    <mergeCell ref="C275:C370"/>
    <mergeCell ref="A373:A492"/>
    <mergeCell ref="B373:B492"/>
    <mergeCell ref="C373:C492"/>
    <mergeCell ref="A82:A157"/>
    <mergeCell ref="B82:B157"/>
    <mergeCell ref="C82:C157"/>
    <mergeCell ref="A159:A272"/>
    <mergeCell ref="B159:B272"/>
    <mergeCell ref="C159:C272"/>
    <mergeCell ref="A66:A77"/>
    <mergeCell ref="B66:B77"/>
    <mergeCell ref="C66:C77"/>
    <mergeCell ref="A79:A80"/>
    <mergeCell ref="B79:B80"/>
    <mergeCell ref="C79:C80"/>
    <mergeCell ref="A28:A45"/>
    <mergeCell ref="B28:B45"/>
    <mergeCell ref="C28:C45"/>
    <mergeCell ref="A47:A64"/>
    <mergeCell ref="B47:B64"/>
    <mergeCell ref="C47:C64"/>
    <mergeCell ref="A1:F1"/>
    <mergeCell ref="P1:AH1"/>
    <mergeCell ref="A2:G2"/>
    <mergeCell ref="A5:A26"/>
    <mergeCell ref="B5:B26"/>
    <mergeCell ref="C5:C26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rowBreaks count="11" manualBreakCount="11">
    <brk id="80" max="6" man="1"/>
    <brk id="157" max="6" man="1"/>
    <brk id="234" max="6" man="1"/>
    <brk id="274" max="6" man="1"/>
    <brk id="338" max="6" man="1"/>
    <brk id="370" max="6" man="1"/>
    <brk id="452" max="6" man="1"/>
    <brk id="492" max="6" man="1"/>
    <brk id="549" max="6" man="1"/>
    <brk id="577" max="6" man="1"/>
    <brk id="642" max="6" man="1"/>
  </rowBreaks>
  <legacyDrawingHF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BEE039-42AC-40BB-87A1-34D8835BF9CE}">
  <sheetPr>
    <tabColor rgb="FFFFFF97"/>
    <pageSetUpPr fitToPage="1"/>
  </sheetPr>
  <dimension ref="A1:AW554"/>
  <sheetViews>
    <sheetView showGridLines="0" zoomScale="85" zoomScaleNormal="85" workbookViewId="0">
      <pane ySplit="3" topLeftCell="A57" activePane="bottomLeft" state="frozen"/>
      <selection sqref="A1:F1"/>
      <selection pane="bottomLeft" activeCell="U99" sqref="U99"/>
    </sheetView>
  </sheetViews>
  <sheetFormatPr defaultRowHeight="15" outlineLevelCol="1" x14ac:dyDescent="0.25"/>
  <cols>
    <col min="1" max="2" width="30" style="32" customWidth="1"/>
    <col min="3" max="3" width="14.42578125" style="145" customWidth="1"/>
    <col min="4" max="6" width="17" style="32" customWidth="1"/>
    <col min="7" max="7" width="17" style="194" customWidth="1"/>
    <col min="8" max="8" width="2.7109375" style="174" customWidth="1"/>
    <col min="9" max="9" width="15.7109375" style="32" customWidth="1"/>
    <col min="10" max="10" width="2.7109375" style="32" customWidth="1"/>
    <col min="11" max="15" width="2.7109375" style="32" hidden="1" customWidth="1"/>
    <col min="16" max="16" width="15.7109375" style="191" customWidth="1"/>
    <col min="17" max="17" width="5.85546875" style="191" customWidth="1"/>
    <col min="18" max="18" width="2.85546875" style="54" customWidth="1"/>
    <col min="19" max="30" width="8.7109375" style="32" customWidth="1"/>
    <col min="31" max="31" width="0" style="2" hidden="1"/>
    <col min="32" max="32" width="2.7109375" style="32" customWidth="1"/>
    <col min="33" max="33" width="15.7109375" style="191" customWidth="1"/>
    <col min="34" max="34" width="2.5703125" style="191" hidden="1" customWidth="1"/>
    <col min="35" max="35" width="25.7109375" style="32" customWidth="1"/>
    <col min="37" max="48" width="11.140625" style="32" hidden="1" customWidth="1" outlineLevel="1"/>
    <col min="49" max="49" width="9.140625" collapsed="1"/>
  </cols>
  <sheetData>
    <row r="1" spans="1:48" ht="51.75" customHeight="1" thickBot="1" x14ac:dyDescent="0.3">
      <c r="A1" s="662" t="s">
        <v>2267</v>
      </c>
      <c r="B1" s="662"/>
      <c r="C1" s="662"/>
      <c r="D1" s="662"/>
      <c r="E1" s="662"/>
      <c r="F1" s="662"/>
      <c r="G1" s="468" t="s">
        <v>12</v>
      </c>
      <c r="I1" s="175" t="s">
        <v>2220</v>
      </c>
      <c r="P1" s="176"/>
      <c r="Q1" s="176"/>
      <c r="R1" s="396"/>
      <c r="S1" s="663" t="s">
        <v>2179</v>
      </c>
      <c r="T1" s="664"/>
      <c r="U1" s="664"/>
      <c r="V1" s="664"/>
      <c r="W1" s="664"/>
      <c r="X1" s="664"/>
      <c r="Y1" s="664"/>
      <c r="Z1" s="664"/>
      <c r="AA1" s="664"/>
      <c r="AB1" s="664"/>
      <c r="AC1" s="664"/>
      <c r="AD1" s="665"/>
      <c r="AG1" s="177" t="s">
        <v>1</v>
      </c>
      <c r="AH1" s="177"/>
      <c r="AI1" s="178">
        <f>RABATY!C4</f>
        <v>4.3</v>
      </c>
      <c r="AK1" s="658"/>
      <c r="AL1" s="659"/>
      <c r="AM1" s="659"/>
      <c r="AN1" s="659"/>
      <c r="AO1" s="659"/>
      <c r="AP1" s="659"/>
      <c r="AQ1" s="659"/>
      <c r="AR1" s="659"/>
      <c r="AS1" s="659"/>
      <c r="AT1" s="659"/>
      <c r="AU1" s="659"/>
      <c r="AV1" s="660"/>
    </row>
    <row r="2" spans="1:48" ht="24" customHeight="1" x14ac:dyDescent="0.25">
      <c r="A2" s="638" t="s">
        <v>2230</v>
      </c>
      <c r="B2" s="638"/>
      <c r="C2" s="638"/>
      <c r="D2" s="638"/>
      <c r="E2" s="638"/>
      <c r="F2" s="638"/>
      <c r="G2" s="638"/>
      <c r="I2" s="33" t="s">
        <v>4</v>
      </c>
      <c r="P2" s="413" t="s">
        <v>39</v>
      </c>
      <c r="Q2" s="266" t="s">
        <v>2218</v>
      </c>
      <c r="R2" s="397"/>
      <c r="S2" s="34">
        <v>1</v>
      </c>
      <c r="T2" s="34">
        <v>2</v>
      </c>
      <c r="U2" s="34">
        <v>3</v>
      </c>
      <c r="V2" s="34">
        <v>4</v>
      </c>
      <c r="W2" s="34">
        <v>5</v>
      </c>
      <c r="X2" s="34">
        <v>6</v>
      </c>
      <c r="Y2" s="34">
        <v>7</v>
      </c>
      <c r="Z2" s="34">
        <v>8</v>
      </c>
      <c r="AA2" s="34">
        <v>9</v>
      </c>
      <c r="AB2" s="34">
        <v>10</v>
      </c>
      <c r="AC2" s="34">
        <v>11</v>
      </c>
      <c r="AD2" s="34">
        <v>12</v>
      </c>
      <c r="AG2" s="617" t="s">
        <v>39</v>
      </c>
      <c r="AH2" s="617"/>
      <c r="AI2" s="617"/>
      <c r="AK2" s="462">
        <v>1</v>
      </c>
      <c r="AL2" s="462">
        <v>2</v>
      </c>
      <c r="AM2" s="462">
        <v>3</v>
      </c>
      <c r="AN2" s="462">
        <v>4</v>
      </c>
      <c r="AO2" s="462">
        <v>5</v>
      </c>
      <c r="AP2" s="462">
        <v>6</v>
      </c>
      <c r="AQ2" s="462">
        <v>7</v>
      </c>
      <c r="AR2" s="462">
        <v>8</v>
      </c>
      <c r="AS2" s="462">
        <v>9</v>
      </c>
      <c r="AT2" s="462">
        <v>10</v>
      </c>
      <c r="AU2" s="462">
        <v>11</v>
      </c>
      <c r="AV2" s="462">
        <v>12</v>
      </c>
    </row>
    <row r="3" spans="1:48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2269</v>
      </c>
      <c r="F3" s="37" t="s">
        <v>2270</v>
      </c>
      <c r="G3" s="37" t="s">
        <v>2271</v>
      </c>
      <c r="I3" s="38">
        <f>RABATY!C10</f>
        <v>0</v>
      </c>
      <c r="P3" s="414">
        <f>SUM(P5:P402)</f>
        <v>0</v>
      </c>
      <c r="Q3" s="266" t="s">
        <v>2220</v>
      </c>
      <c r="R3" s="397"/>
      <c r="S3" s="654" t="s">
        <v>2272</v>
      </c>
      <c r="T3" s="654"/>
      <c r="U3" s="654"/>
      <c r="V3" s="654"/>
      <c r="W3" s="654"/>
      <c r="X3" s="654"/>
      <c r="Y3" s="654"/>
      <c r="Z3" s="654"/>
      <c r="AA3" s="654"/>
      <c r="AB3" s="654"/>
      <c r="AC3" s="654"/>
      <c r="AD3" s="654"/>
      <c r="AG3" s="40">
        <f>SUM(AG5:AG402)</f>
        <v>0</v>
      </c>
      <c r="AH3" s="405"/>
      <c r="AI3" s="41">
        <f>AG3*AI1</f>
        <v>0</v>
      </c>
      <c r="AK3" s="661" t="s">
        <v>3069</v>
      </c>
      <c r="AL3" s="661"/>
      <c r="AM3" s="661"/>
      <c r="AN3" s="661"/>
      <c r="AO3" s="661"/>
      <c r="AP3" s="661"/>
      <c r="AQ3" s="661"/>
      <c r="AR3" s="661"/>
      <c r="AS3" s="661"/>
      <c r="AT3" s="661"/>
      <c r="AU3" s="661"/>
      <c r="AV3" s="661"/>
    </row>
    <row r="4" spans="1:48" ht="18.75" x14ac:dyDescent="0.25">
      <c r="A4" s="42"/>
      <c r="B4" s="148"/>
      <c r="C4" s="148"/>
      <c r="D4" s="148"/>
      <c r="E4" s="148"/>
      <c r="F4" s="148"/>
      <c r="G4" s="149"/>
      <c r="H4" s="101"/>
      <c r="I4" s="42"/>
      <c r="J4" s="42"/>
      <c r="K4" s="42"/>
      <c r="L4" s="42"/>
      <c r="M4" s="42"/>
      <c r="N4" s="42"/>
      <c r="O4" s="42"/>
      <c r="P4" s="186"/>
      <c r="Q4" s="22"/>
      <c r="R4" s="144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42"/>
      <c r="AF4" s="42"/>
      <c r="AG4" s="47"/>
      <c r="AH4" s="406"/>
      <c r="AI4" s="47"/>
      <c r="AK4" s="22"/>
      <c r="AL4" s="22"/>
      <c r="AM4" s="22"/>
      <c r="AN4" s="22"/>
      <c r="AO4" s="22"/>
      <c r="AP4" s="22"/>
      <c r="AQ4" s="22"/>
      <c r="AR4" s="22"/>
      <c r="AS4" s="22"/>
      <c r="AT4" s="22"/>
      <c r="AU4" s="22"/>
      <c r="AV4" s="22"/>
    </row>
    <row r="5" spans="1:48" x14ac:dyDescent="0.25">
      <c r="A5" s="632"/>
      <c r="B5" s="634" t="s">
        <v>1051</v>
      </c>
      <c r="C5" s="645" t="s">
        <v>2273</v>
      </c>
      <c r="D5" s="50" t="s">
        <v>1050</v>
      </c>
      <c r="E5" s="179">
        <v>60</v>
      </c>
      <c r="F5" s="179">
        <v>25</v>
      </c>
      <c r="G5" s="180">
        <f>VLOOKUP(D5,Baza_cen[],4,0)</f>
        <v>8.7180500000000016</v>
      </c>
      <c r="I5" s="53">
        <f t="shared" ref="I5:I60" si="0">G5*(1-$I$3)</f>
        <v>8.7180500000000016</v>
      </c>
      <c r="P5" s="414">
        <f>SUM(S5:AD5)</f>
        <v>0</v>
      </c>
      <c r="Q5" s="266" t="str">
        <f>$Q$3</f>
        <v>mb.</v>
      </c>
      <c r="R5" s="397"/>
      <c r="S5" s="181"/>
      <c r="T5" s="181"/>
      <c r="U5" s="181"/>
      <c r="V5" s="181"/>
      <c r="W5" s="181"/>
      <c r="X5" s="181"/>
      <c r="Y5" s="181"/>
      <c r="Z5" s="181"/>
      <c r="AA5" s="181"/>
      <c r="AB5" s="181"/>
      <c r="AC5" s="181"/>
      <c r="AD5" s="181"/>
      <c r="AG5" s="40">
        <f t="shared" ref="AG5:AG60" si="1">P5*I5</f>
        <v>0</v>
      </c>
      <c r="AH5" s="405"/>
      <c r="AI5" s="41">
        <f>AG5*$AI$1</f>
        <v>0</v>
      </c>
      <c r="AK5" s="463">
        <f>S5*$I5</f>
        <v>0</v>
      </c>
      <c r="AL5" s="463">
        <f t="shared" ref="AL5:AV5" si="2">T5*$I5</f>
        <v>0</v>
      </c>
      <c r="AM5" s="463">
        <f t="shared" si="2"/>
        <v>0</v>
      </c>
      <c r="AN5" s="463">
        <f t="shared" si="2"/>
        <v>0</v>
      </c>
      <c r="AO5" s="463">
        <f t="shared" si="2"/>
        <v>0</v>
      </c>
      <c r="AP5" s="463">
        <f t="shared" si="2"/>
        <v>0</v>
      </c>
      <c r="AQ5" s="463">
        <f t="shared" si="2"/>
        <v>0</v>
      </c>
      <c r="AR5" s="463">
        <f t="shared" si="2"/>
        <v>0</v>
      </c>
      <c r="AS5" s="463">
        <f t="shared" si="2"/>
        <v>0</v>
      </c>
      <c r="AT5" s="463">
        <f t="shared" si="2"/>
        <v>0</v>
      </c>
      <c r="AU5" s="463">
        <f t="shared" si="2"/>
        <v>0</v>
      </c>
      <c r="AV5" s="463">
        <f t="shared" si="2"/>
        <v>0</v>
      </c>
    </row>
    <row r="6" spans="1:48" x14ac:dyDescent="0.25">
      <c r="A6" s="632"/>
      <c r="B6" s="634"/>
      <c r="C6" s="645"/>
      <c r="D6" s="55" t="s">
        <v>1052</v>
      </c>
      <c r="E6" s="56">
        <v>60</v>
      </c>
      <c r="F6" s="56">
        <v>30</v>
      </c>
      <c r="G6" s="182">
        <f>VLOOKUP(D6,Baza_cen[],4,0)</f>
        <v>8.7180500000000016</v>
      </c>
      <c r="I6" s="53">
        <f t="shared" si="0"/>
        <v>8.7180500000000016</v>
      </c>
      <c r="P6" s="414">
        <f t="shared" ref="P6:P60" si="3">SUM(S6:AD6)</f>
        <v>0</v>
      </c>
      <c r="Q6" s="266" t="str">
        <f t="shared" ref="Q6:Q60" si="4">$Q$3</f>
        <v>mb.</v>
      </c>
      <c r="R6" s="397"/>
      <c r="S6" s="181"/>
      <c r="T6" s="181"/>
      <c r="U6" s="181"/>
      <c r="V6" s="181"/>
      <c r="W6" s="181"/>
      <c r="X6" s="181"/>
      <c r="Y6" s="181"/>
      <c r="Z6" s="181"/>
      <c r="AA6" s="181"/>
      <c r="AB6" s="181"/>
      <c r="AC6" s="181"/>
      <c r="AD6" s="181"/>
      <c r="AE6" s="32"/>
      <c r="AG6" s="40">
        <f t="shared" si="1"/>
        <v>0</v>
      </c>
      <c r="AH6" s="405"/>
      <c r="AI6" s="41">
        <f t="shared" ref="AI6:AI60" si="5">AG6*$AI$1</f>
        <v>0</v>
      </c>
      <c r="AK6" s="463">
        <f t="shared" ref="AK6:AK69" si="6">S6*$I6</f>
        <v>0</v>
      </c>
      <c r="AL6" s="463">
        <f t="shared" ref="AL6:AL69" si="7">T6*$I6</f>
        <v>0</v>
      </c>
      <c r="AM6" s="463">
        <f t="shared" ref="AM6:AM69" si="8">U6*$I6</f>
        <v>0</v>
      </c>
      <c r="AN6" s="463">
        <f t="shared" ref="AN6:AN69" si="9">V6*$I6</f>
        <v>0</v>
      </c>
      <c r="AO6" s="463">
        <f t="shared" ref="AO6:AO69" si="10">W6*$I6</f>
        <v>0</v>
      </c>
      <c r="AP6" s="463">
        <f t="shared" ref="AP6:AP69" si="11">X6*$I6</f>
        <v>0</v>
      </c>
      <c r="AQ6" s="463">
        <f t="shared" ref="AQ6:AQ69" si="12">Y6*$I6</f>
        <v>0</v>
      </c>
      <c r="AR6" s="463">
        <f t="shared" ref="AR6:AR69" si="13">Z6*$I6</f>
        <v>0</v>
      </c>
      <c r="AS6" s="463">
        <f t="shared" ref="AS6:AS69" si="14">AA6*$I6</f>
        <v>0</v>
      </c>
      <c r="AT6" s="463">
        <f t="shared" ref="AT6:AT69" si="15">AB6*$I6</f>
        <v>0</v>
      </c>
      <c r="AU6" s="463">
        <f t="shared" ref="AU6:AU69" si="16">AC6*$I6</f>
        <v>0</v>
      </c>
      <c r="AV6" s="463">
        <f t="shared" ref="AV6:AV69" si="17">AD6*$I6</f>
        <v>0</v>
      </c>
    </row>
    <row r="7" spans="1:48" x14ac:dyDescent="0.25">
      <c r="A7" s="632"/>
      <c r="B7" s="634"/>
      <c r="C7" s="645"/>
      <c r="D7" s="55" t="s">
        <v>1053</v>
      </c>
      <c r="E7" s="56">
        <v>60</v>
      </c>
      <c r="F7" s="56">
        <v>35</v>
      </c>
      <c r="G7" s="182">
        <f>VLOOKUP(D7,Baza_cen[],4,0)</f>
        <v>9.6896800000000027</v>
      </c>
      <c r="I7" s="53">
        <f t="shared" si="0"/>
        <v>9.6896800000000027</v>
      </c>
      <c r="P7" s="414">
        <f t="shared" si="3"/>
        <v>0</v>
      </c>
      <c r="Q7" s="266" t="str">
        <f t="shared" si="4"/>
        <v>mb.</v>
      </c>
      <c r="R7" s="397"/>
      <c r="S7" s="181"/>
      <c r="T7" s="181"/>
      <c r="U7" s="181"/>
      <c r="V7" s="181"/>
      <c r="W7" s="181"/>
      <c r="X7" s="181"/>
      <c r="Y7" s="181"/>
      <c r="Z7" s="181"/>
      <c r="AA7" s="181"/>
      <c r="AB7" s="181"/>
      <c r="AC7" s="181"/>
      <c r="AD7" s="181"/>
      <c r="AE7" s="32"/>
      <c r="AG7" s="40">
        <f t="shared" si="1"/>
        <v>0</v>
      </c>
      <c r="AH7" s="405"/>
      <c r="AI7" s="41">
        <f t="shared" si="5"/>
        <v>0</v>
      </c>
      <c r="AK7" s="463">
        <f t="shared" si="6"/>
        <v>0</v>
      </c>
      <c r="AL7" s="463">
        <f t="shared" si="7"/>
        <v>0</v>
      </c>
      <c r="AM7" s="463">
        <f t="shared" si="8"/>
        <v>0</v>
      </c>
      <c r="AN7" s="463">
        <f t="shared" si="9"/>
        <v>0</v>
      </c>
      <c r="AO7" s="463">
        <f t="shared" si="10"/>
        <v>0</v>
      </c>
      <c r="AP7" s="463">
        <f t="shared" si="11"/>
        <v>0</v>
      </c>
      <c r="AQ7" s="463">
        <f t="shared" si="12"/>
        <v>0</v>
      </c>
      <c r="AR7" s="463">
        <f t="shared" si="13"/>
        <v>0</v>
      </c>
      <c r="AS7" s="463">
        <f t="shared" si="14"/>
        <v>0</v>
      </c>
      <c r="AT7" s="463">
        <f t="shared" si="15"/>
        <v>0</v>
      </c>
      <c r="AU7" s="463">
        <f t="shared" si="16"/>
        <v>0</v>
      </c>
      <c r="AV7" s="463">
        <f t="shared" si="17"/>
        <v>0</v>
      </c>
    </row>
    <row r="8" spans="1:48" x14ac:dyDescent="0.25">
      <c r="A8" s="632"/>
      <c r="B8" s="634"/>
      <c r="C8" s="645"/>
      <c r="D8" s="55" t="s">
        <v>1054</v>
      </c>
      <c r="E8" s="56">
        <v>60</v>
      </c>
      <c r="F8" s="56">
        <v>40</v>
      </c>
      <c r="G8" s="182">
        <f>VLOOKUP(D8,Baza_cen[],4,0)</f>
        <v>10.807720000000002</v>
      </c>
      <c r="I8" s="53">
        <f t="shared" si="0"/>
        <v>10.807720000000002</v>
      </c>
      <c r="P8" s="414">
        <f t="shared" si="3"/>
        <v>0</v>
      </c>
      <c r="Q8" s="266" t="str">
        <f t="shared" si="4"/>
        <v>mb.</v>
      </c>
      <c r="R8" s="398"/>
      <c r="S8" s="181"/>
      <c r="T8" s="181"/>
      <c r="U8" s="181"/>
      <c r="V8" s="181"/>
      <c r="W8" s="181"/>
      <c r="X8" s="181"/>
      <c r="Y8" s="181"/>
      <c r="Z8" s="181"/>
      <c r="AA8" s="181"/>
      <c r="AB8" s="181"/>
      <c r="AC8" s="181"/>
      <c r="AD8" s="181"/>
      <c r="AE8" s="32"/>
      <c r="AG8" s="40">
        <f t="shared" si="1"/>
        <v>0</v>
      </c>
      <c r="AH8" s="405"/>
      <c r="AI8" s="41">
        <f t="shared" si="5"/>
        <v>0</v>
      </c>
      <c r="AK8" s="463">
        <f t="shared" si="6"/>
        <v>0</v>
      </c>
      <c r="AL8" s="463">
        <f t="shared" si="7"/>
        <v>0</v>
      </c>
      <c r="AM8" s="463">
        <f t="shared" si="8"/>
        <v>0</v>
      </c>
      <c r="AN8" s="463">
        <f t="shared" si="9"/>
        <v>0</v>
      </c>
      <c r="AO8" s="463">
        <f t="shared" si="10"/>
        <v>0</v>
      </c>
      <c r="AP8" s="463">
        <f t="shared" si="11"/>
        <v>0</v>
      </c>
      <c r="AQ8" s="463">
        <f t="shared" si="12"/>
        <v>0</v>
      </c>
      <c r="AR8" s="463">
        <f t="shared" si="13"/>
        <v>0</v>
      </c>
      <c r="AS8" s="463">
        <f t="shared" si="14"/>
        <v>0</v>
      </c>
      <c r="AT8" s="463">
        <f t="shared" si="15"/>
        <v>0</v>
      </c>
      <c r="AU8" s="463">
        <f t="shared" si="16"/>
        <v>0</v>
      </c>
      <c r="AV8" s="463">
        <f t="shared" si="17"/>
        <v>0</v>
      </c>
    </row>
    <row r="9" spans="1:48" x14ac:dyDescent="0.25">
      <c r="A9" s="632"/>
      <c r="B9" s="634"/>
      <c r="C9" s="645"/>
      <c r="D9" s="55" t="s">
        <v>1055</v>
      </c>
      <c r="E9" s="56">
        <v>60</v>
      </c>
      <c r="F9" s="56">
        <v>45</v>
      </c>
      <c r="G9" s="182">
        <f>VLOOKUP(D9,Baza_cen[],4,0)</f>
        <v>12.045550000000004</v>
      </c>
      <c r="I9" s="53">
        <f t="shared" si="0"/>
        <v>12.045550000000004</v>
      </c>
      <c r="P9" s="414">
        <f t="shared" si="3"/>
        <v>0</v>
      </c>
      <c r="Q9" s="266" t="str">
        <f t="shared" si="4"/>
        <v>mb.</v>
      </c>
      <c r="R9" s="398"/>
      <c r="S9" s="181"/>
      <c r="T9" s="181"/>
      <c r="U9" s="181"/>
      <c r="V9" s="181"/>
      <c r="W9" s="181"/>
      <c r="X9" s="181"/>
      <c r="Y9" s="181"/>
      <c r="Z9" s="181"/>
      <c r="AA9" s="181"/>
      <c r="AB9" s="181"/>
      <c r="AC9" s="181"/>
      <c r="AD9" s="181"/>
      <c r="AE9" s="32"/>
      <c r="AG9" s="40">
        <f t="shared" si="1"/>
        <v>0</v>
      </c>
      <c r="AH9" s="405"/>
      <c r="AI9" s="41">
        <f t="shared" si="5"/>
        <v>0</v>
      </c>
      <c r="AK9" s="463">
        <f t="shared" si="6"/>
        <v>0</v>
      </c>
      <c r="AL9" s="463">
        <f t="shared" si="7"/>
        <v>0</v>
      </c>
      <c r="AM9" s="463">
        <f t="shared" si="8"/>
        <v>0</v>
      </c>
      <c r="AN9" s="463">
        <f t="shared" si="9"/>
        <v>0</v>
      </c>
      <c r="AO9" s="463">
        <f t="shared" si="10"/>
        <v>0</v>
      </c>
      <c r="AP9" s="463">
        <f t="shared" si="11"/>
        <v>0</v>
      </c>
      <c r="AQ9" s="463">
        <f t="shared" si="12"/>
        <v>0</v>
      </c>
      <c r="AR9" s="463">
        <f t="shared" si="13"/>
        <v>0</v>
      </c>
      <c r="AS9" s="463">
        <f t="shared" si="14"/>
        <v>0</v>
      </c>
      <c r="AT9" s="463">
        <f t="shared" si="15"/>
        <v>0</v>
      </c>
      <c r="AU9" s="463">
        <f t="shared" si="16"/>
        <v>0</v>
      </c>
      <c r="AV9" s="463">
        <f t="shared" si="17"/>
        <v>0</v>
      </c>
    </row>
    <row r="10" spans="1:48" x14ac:dyDescent="0.25">
      <c r="A10" s="632"/>
      <c r="B10" s="634"/>
      <c r="C10" s="645"/>
      <c r="D10" s="55" t="s">
        <v>1056</v>
      </c>
      <c r="E10" s="56">
        <v>60</v>
      </c>
      <c r="F10" s="56">
        <v>50</v>
      </c>
      <c r="G10" s="182">
        <f>VLOOKUP(D10,Baza_cen[],4,0)</f>
        <v>13.216830000000003</v>
      </c>
      <c r="I10" s="53">
        <f t="shared" si="0"/>
        <v>13.216830000000003</v>
      </c>
      <c r="P10" s="414">
        <f t="shared" si="3"/>
        <v>0</v>
      </c>
      <c r="Q10" s="266" t="str">
        <f t="shared" si="4"/>
        <v>mb.</v>
      </c>
      <c r="R10" s="398"/>
      <c r="S10" s="181"/>
      <c r="T10" s="181"/>
      <c r="U10" s="181"/>
      <c r="V10" s="181"/>
      <c r="W10" s="181"/>
      <c r="X10" s="181"/>
      <c r="Y10" s="181"/>
      <c r="Z10" s="181"/>
      <c r="AA10" s="181"/>
      <c r="AB10" s="181"/>
      <c r="AC10" s="181"/>
      <c r="AD10" s="181"/>
      <c r="AE10" s="32"/>
      <c r="AG10" s="40">
        <f t="shared" si="1"/>
        <v>0</v>
      </c>
      <c r="AH10" s="405"/>
      <c r="AI10" s="41">
        <f t="shared" si="5"/>
        <v>0</v>
      </c>
      <c r="AK10" s="463">
        <f t="shared" si="6"/>
        <v>0</v>
      </c>
      <c r="AL10" s="463">
        <f t="shared" si="7"/>
        <v>0</v>
      </c>
      <c r="AM10" s="463">
        <f t="shared" si="8"/>
        <v>0</v>
      </c>
      <c r="AN10" s="463">
        <f t="shared" si="9"/>
        <v>0</v>
      </c>
      <c r="AO10" s="463">
        <f t="shared" si="10"/>
        <v>0</v>
      </c>
      <c r="AP10" s="463">
        <f t="shared" si="11"/>
        <v>0</v>
      </c>
      <c r="AQ10" s="463">
        <f t="shared" si="12"/>
        <v>0</v>
      </c>
      <c r="AR10" s="463">
        <f t="shared" si="13"/>
        <v>0</v>
      </c>
      <c r="AS10" s="463">
        <f t="shared" si="14"/>
        <v>0</v>
      </c>
      <c r="AT10" s="463">
        <f t="shared" si="15"/>
        <v>0</v>
      </c>
      <c r="AU10" s="463">
        <f t="shared" si="16"/>
        <v>0</v>
      </c>
      <c r="AV10" s="463">
        <f t="shared" si="17"/>
        <v>0</v>
      </c>
    </row>
    <row r="11" spans="1:48" x14ac:dyDescent="0.25">
      <c r="A11" s="632"/>
      <c r="B11" s="634"/>
      <c r="C11" s="645"/>
      <c r="D11" s="55" t="s">
        <v>1057</v>
      </c>
      <c r="E11" s="56">
        <v>60</v>
      </c>
      <c r="F11" s="56">
        <v>55</v>
      </c>
      <c r="G11" s="182">
        <f>VLOOKUP(D11,Baza_cen[],4,0)</f>
        <v>14.215080000000004</v>
      </c>
      <c r="I11" s="53">
        <f t="shared" si="0"/>
        <v>14.215080000000004</v>
      </c>
      <c r="P11" s="414">
        <f t="shared" si="3"/>
        <v>0</v>
      </c>
      <c r="Q11" s="266" t="str">
        <f t="shared" si="4"/>
        <v>mb.</v>
      </c>
      <c r="R11" s="398"/>
      <c r="S11" s="181"/>
      <c r="T11" s="181"/>
      <c r="U11" s="181"/>
      <c r="V11" s="181"/>
      <c r="W11" s="181"/>
      <c r="X11" s="181"/>
      <c r="Y11" s="181"/>
      <c r="Z11" s="181"/>
      <c r="AA11" s="181"/>
      <c r="AB11" s="181"/>
      <c r="AC11" s="181"/>
      <c r="AD11" s="181"/>
      <c r="AE11" s="32"/>
      <c r="AG11" s="40">
        <f t="shared" si="1"/>
        <v>0</v>
      </c>
      <c r="AH11" s="405"/>
      <c r="AI11" s="41">
        <f t="shared" si="5"/>
        <v>0</v>
      </c>
      <c r="AK11" s="463">
        <f t="shared" si="6"/>
        <v>0</v>
      </c>
      <c r="AL11" s="463">
        <f t="shared" si="7"/>
        <v>0</v>
      </c>
      <c r="AM11" s="463">
        <f t="shared" si="8"/>
        <v>0</v>
      </c>
      <c r="AN11" s="463">
        <f t="shared" si="9"/>
        <v>0</v>
      </c>
      <c r="AO11" s="463">
        <f t="shared" si="10"/>
        <v>0</v>
      </c>
      <c r="AP11" s="463">
        <f t="shared" si="11"/>
        <v>0</v>
      </c>
      <c r="AQ11" s="463">
        <f t="shared" si="12"/>
        <v>0</v>
      </c>
      <c r="AR11" s="463">
        <f t="shared" si="13"/>
        <v>0</v>
      </c>
      <c r="AS11" s="463">
        <f t="shared" si="14"/>
        <v>0</v>
      </c>
      <c r="AT11" s="463">
        <f t="shared" si="15"/>
        <v>0</v>
      </c>
      <c r="AU11" s="463">
        <f t="shared" si="16"/>
        <v>0</v>
      </c>
      <c r="AV11" s="463">
        <f t="shared" si="17"/>
        <v>0</v>
      </c>
    </row>
    <row r="12" spans="1:48" x14ac:dyDescent="0.25">
      <c r="A12" s="632"/>
      <c r="B12" s="634"/>
      <c r="C12" s="645"/>
      <c r="D12" s="55" t="s">
        <v>1058</v>
      </c>
      <c r="E12" s="56">
        <v>60</v>
      </c>
      <c r="F12" s="56">
        <v>60</v>
      </c>
      <c r="G12" s="182">
        <f>VLOOKUP(D12,Baza_cen[],4,0)</f>
        <v>15.213330000000003</v>
      </c>
      <c r="I12" s="53">
        <f t="shared" si="0"/>
        <v>15.213330000000003</v>
      </c>
      <c r="P12" s="414">
        <f t="shared" si="3"/>
        <v>0</v>
      </c>
      <c r="Q12" s="266" t="str">
        <f t="shared" si="4"/>
        <v>mb.</v>
      </c>
      <c r="R12" s="398"/>
      <c r="S12" s="181"/>
      <c r="T12" s="181"/>
      <c r="U12" s="181"/>
      <c r="V12" s="181"/>
      <c r="W12" s="181"/>
      <c r="X12" s="181"/>
      <c r="Y12" s="181"/>
      <c r="Z12" s="181"/>
      <c r="AA12" s="181"/>
      <c r="AB12" s="181"/>
      <c r="AC12" s="181"/>
      <c r="AD12" s="181"/>
      <c r="AE12" s="32"/>
      <c r="AG12" s="40">
        <f t="shared" si="1"/>
        <v>0</v>
      </c>
      <c r="AH12" s="405"/>
      <c r="AI12" s="41">
        <f t="shared" si="5"/>
        <v>0</v>
      </c>
      <c r="AK12" s="463">
        <f t="shared" si="6"/>
        <v>0</v>
      </c>
      <c r="AL12" s="463">
        <f t="shared" si="7"/>
        <v>0</v>
      </c>
      <c r="AM12" s="463">
        <f t="shared" si="8"/>
        <v>0</v>
      </c>
      <c r="AN12" s="463">
        <f t="shared" si="9"/>
        <v>0</v>
      </c>
      <c r="AO12" s="463">
        <f t="shared" si="10"/>
        <v>0</v>
      </c>
      <c r="AP12" s="463">
        <f t="shared" si="11"/>
        <v>0</v>
      </c>
      <c r="AQ12" s="463">
        <f t="shared" si="12"/>
        <v>0</v>
      </c>
      <c r="AR12" s="463">
        <f t="shared" si="13"/>
        <v>0</v>
      </c>
      <c r="AS12" s="463">
        <f t="shared" si="14"/>
        <v>0</v>
      </c>
      <c r="AT12" s="463">
        <f t="shared" si="15"/>
        <v>0</v>
      </c>
      <c r="AU12" s="463">
        <f t="shared" si="16"/>
        <v>0</v>
      </c>
      <c r="AV12" s="463">
        <f t="shared" si="17"/>
        <v>0</v>
      </c>
    </row>
    <row r="13" spans="1:48" x14ac:dyDescent="0.25">
      <c r="A13" s="632"/>
      <c r="B13" s="634"/>
      <c r="C13" s="645"/>
      <c r="D13" s="55" t="s">
        <v>1059</v>
      </c>
      <c r="E13" s="56">
        <v>60</v>
      </c>
      <c r="F13" s="56">
        <v>65</v>
      </c>
      <c r="G13" s="182">
        <f>VLOOKUP(D13,Baza_cen[],4,0)</f>
        <v>15.852210000000005</v>
      </c>
      <c r="I13" s="53">
        <f t="shared" si="0"/>
        <v>15.852210000000005</v>
      </c>
      <c r="P13" s="414">
        <f t="shared" si="3"/>
        <v>0</v>
      </c>
      <c r="Q13" s="266" t="str">
        <f t="shared" si="4"/>
        <v>mb.</v>
      </c>
      <c r="R13" s="398"/>
      <c r="S13" s="181"/>
      <c r="T13" s="181"/>
      <c r="U13" s="181"/>
      <c r="V13" s="181"/>
      <c r="W13" s="181"/>
      <c r="X13" s="181"/>
      <c r="Y13" s="181"/>
      <c r="Z13" s="181"/>
      <c r="AA13" s="181"/>
      <c r="AB13" s="181"/>
      <c r="AC13" s="181"/>
      <c r="AD13" s="181"/>
      <c r="AE13" s="32"/>
      <c r="AG13" s="40">
        <f t="shared" si="1"/>
        <v>0</v>
      </c>
      <c r="AH13" s="405"/>
      <c r="AI13" s="41">
        <f t="shared" si="5"/>
        <v>0</v>
      </c>
      <c r="AK13" s="463">
        <f t="shared" si="6"/>
        <v>0</v>
      </c>
      <c r="AL13" s="463">
        <f t="shared" si="7"/>
        <v>0</v>
      </c>
      <c r="AM13" s="463">
        <f t="shared" si="8"/>
        <v>0</v>
      </c>
      <c r="AN13" s="463">
        <f t="shared" si="9"/>
        <v>0</v>
      </c>
      <c r="AO13" s="463">
        <f t="shared" si="10"/>
        <v>0</v>
      </c>
      <c r="AP13" s="463">
        <f t="shared" si="11"/>
        <v>0</v>
      </c>
      <c r="AQ13" s="463">
        <f t="shared" si="12"/>
        <v>0</v>
      </c>
      <c r="AR13" s="463">
        <f t="shared" si="13"/>
        <v>0</v>
      </c>
      <c r="AS13" s="463">
        <f t="shared" si="14"/>
        <v>0</v>
      </c>
      <c r="AT13" s="463">
        <f t="shared" si="15"/>
        <v>0</v>
      </c>
      <c r="AU13" s="463">
        <f t="shared" si="16"/>
        <v>0</v>
      </c>
      <c r="AV13" s="463">
        <f t="shared" si="17"/>
        <v>0</v>
      </c>
    </row>
    <row r="14" spans="1:48" x14ac:dyDescent="0.25">
      <c r="A14" s="632"/>
      <c r="B14" s="634"/>
      <c r="C14" s="645"/>
      <c r="D14" s="55" t="s">
        <v>1060</v>
      </c>
      <c r="E14" s="56">
        <v>60</v>
      </c>
      <c r="F14" s="56">
        <v>70</v>
      </c>
      <c r="G14" s="182">
        <f>VLOOKUP(D14,Baza_cen[],4,0)</f>
        <v>16.411230000000003</v>
      </c>
      <c r="I14" s="53">
        <f t="shared" si="0"/>
        <v>16.411230000000003</v>
      </c>
      <c r="P14" s="414">
        <f t="shared" si="3"/>
        <v>0</v>
      </c>
      <c r="Q14" s="266" t="str">
        <f t="shared" si="4"/>
        <v>mb.</v>
      </c>
      <c r="R14" s="398"/>
      <c r="S14" s="181"/>
      <c r="T14" s="181"/>
      <c r="U14" s="181"/>
      <c r="V14" s="181"/>
      <c r="W14" s="181"/>
      <c r="X14" s="181"/>
      <c r="Y14" s="181"/>
      <c r="Z14" s="181"/>
      <c r="AA14" s="181"/>
      <c r="AB14" s="181"/>
      <c r="AC14" s="181"/>
      <c r="AD14" s="181"/>
      <c r="AE14" s="32"/>
      <c r="AG14" s="40">
        <f t="shared" si="1"/>
        <v>0</v>
      </c>
      <c r="AH14" s="405"/>
      <c r="AI14" s="41">
        <f t="shared" si="5"/>
        <v>0</v>
      </c>
      <c r="AK14" s="463">
        <f t="shared" si="6"/>
        <v>0</v>
      </c>
      <c r="AL14" s="463">
        <f t="shared" si="7"/>
        <v>0</v>
      </c>
      <c r="AM14" s="463">
        <f t="shared" si="8"/>
        <v>0</v>
      </c>
      <c r="AN14" s="463">
        <f t="shared" si="9"/>
        <v>0</v>
      </c>
      <c r="AO14" s="463">
        <f t="shared" si="10"/>
        <v>0</v>
      </c>
      <c r="AP14" s="463">
        <f t="shared" si="11"/>
        <v>0</v>
      </c>
      <c r="AQ14" s="463">
        <f t="shared" si="12"/>
        <v>0</v>
      </c>
      <c r="AR14" s="463">
        <f t="shared" si="13"/>
        <v>0</v>
      </c>
      <c r="AS14" s="463">
        <f t="shared" si="14"/>
        <v>0</v>
      </c>
      <c r="AT14" s="463">
        <f t="shared" si="15"/>
        <v>0</v>
      </c>
      <c r="AU14" s="463">
        <f t="shared" si="16"/>
        <v>0</v>
      </c>
      <c r="AV14" s="463">
        <f t="shared" si="17"/>
        <v>0</v>
      </c>
    </row>
    <row r="15" spans="1:48" x14ac:dyDescent="0.25">
      <c r="A15" s="632"/>
      <c r="B15" s="634"/>
      <c r="C15" s="645"/>
      <c r="D15" s="55" t="s">
        <v>1061</v>
      </c>
      <c r="E15" s="56">
        <v>60</v>
      </c>
      <c r="F15" s="56">
        <v>75</v>
      </c>
      <c r="G15" s="182">
        <f>VLOOKUP(D15,Baza_cen[],4,0)</f>
        <v>18.381110000000007</v>
      </c>
      <c r="I15" s="53">
        <f t="shared" si="0"/>
        <v>18.381110000000007</v>
      </c>
      <c r="P15" s="414">
        <f t="shared" si="3"/>
        <v>0</v>
      </c>
      <c r="Q15" s="266" t="str">
        <f t="shared" si="4"/>
        <v>mb.</v>
      </c>
      <c r="R15" s="398"/>
      <c r="S15" s="181"/>
      <c r="T15" s="181"/>
      <c r="U15" s="181"/>
      <c r="V15" s="181"/>
      <c r="W15" s="181"/>
      <c r="X15" s="181"/>
      <c r="Y15" s="181"/>
      <c r="Z15" s="181"/>
      <c r="AA15" s="181"/>
      <c r="AB15" s="181"/>
      <c r="AC15" s="181"/>
      <c r="AD15" s="181"/>
      <c r="AE15" s="32"/>
      <c r="AG15" s="40">
        <f t="shared" si="1"/>
        <v>0</v>
      </c>
      <c r="AH15" s="405"/>
      <c r="AI15" s="41">
        <f t="shared" si="5"/>
        <v>0</v>
      </c>
      <c r="AK15" s="463">
        <f t="shared" si="6"/>
        <v>0</v>
      </c>
      <c r="AL15" s="463">
        <f t="shared" si="7"/>
        <v>0</v>
      </c>
      <c r="AM15" s="463">
        <f t="shared" si="8"/>
        <v>0</v>
      </c>
      <c r="AN15" s="463">
        <f t="shared" si="9"/>
        <v>0</v>
      </c>
      <c r="AO15" s="463">
        <f t="shared" si="10"/>
        <v>0</v>
      </c>
      <c r="AP15" s="463">
        <f t="shared" si="11"/>
        <v>0</v>
      </c>
      <c r="AQ15" s="463">
        <f t="shared" si="12"/>
        <v>0</v>
      </c>
      <c r="AR15" s="463">
        <f t="shared" si="13"/>
        <v>0</v>
      </c>
      <c r="AS15" s="463">
        <f t="shared" si="14"/>
        <v>0</v>
      </c>
      <c r="AT15" s="463">
        <f t="shared" si="15"/>
        <v>0</v>
      </c>
      <c r="AU15" s="463">
        <f t="shared" si="16"/>
        <v>0</v>
      </c>
      <c r="AV15" s="463">
        <f t="shared" si="17"/>
        <v>0</v>
      </c>
    </row>
    <row r="16" spans="1:48" x14ac:dyDescent="0.25">
      <c r="A16" s="632"/>
      <c r="B16" s="634"/>
      <c r="C16" s="645"/>
      <c r="D16" s="55" t="s">
        <v>1062</v>
      </c>
      <c r="E16" s="56">
        <v>60</v>
      </c>
      <c r="F16" s="56">
        <v>80</v>
      </c>
      <c r="G16" s="182">
        <f>VLOOKUP(D16,Baza_cen[],4,0)</f>
        <v>20.257820000000006</v>
      </c>
      <c r="I16" s="53">
        <f t="shared" si="0"/>
        <v>20.257820000000006</v>
      </c>
      <c r="P16" s="414">
        <f t="shared" si="3"/>
        <v>0</v>
      </c>
      <c r="Q16" s="266" t="str">
        <f t="shared" si="4"/>
        <v>mb.</v>
      </c>
      <c r="R16" s="398"/>
      <c r="S16" s="181"/>
      <c r="T16" s="181"/>
      <c r="U16" s="181"/>
      <c r="V16" s="181"/>
      <c r="W16" s="181"/>
      <c r="X16" s="181"/>
      <c r="Y16" s="181"/>
      <c r="Z16" s="181"/>
      <c r="AA16" s="181"/>
      <c r="AB16" s="181"/>
      <c r="AC16" s="181"/>
      <c r="AD16" s="181"/>
      <c r="AE16" s="32"/>
      <c r="AG16" s="40">
        <f t="shared" si="1"/>
        <v>0</v>
      </c>
      <c r="AH16" s="405"/>
      <c r="AI16" s="41">
        <f t="shared" si="5"/>
        <v>0</v>
      </c>
      <c r="AK16" s="463">
        <f t="shared" si="6"/>
        <v>0</v>
      </c>
      <c r="AL16" s="463">
        <f t="shared" si="7"/>
        <v>0</v>
      </c>
      <c r="AM16" s="463">
        <f t="shared" si="8"/>
        <v>0</v>
      </c>
      <c r="AN16" s="463">
        <f t="shared" si="9"/>
        <v>0</v>
      </c>
      <c r="AO16" s="463">
        <f t="shared" si="10"/>
        <v>0</v>
      </c>
      <c r="AP16" s="463">
        <f t="shared" si="11"/>
        <v>0</v>
      </c>
      <c r="AQ16" s="463">
        <f t="shared" si="12"/>
        <v>0</v>
      </c>
      <c r="AR16" s="463">
        <f t="shared" si="13"/>
        <v>0</v>
      </c>
      <c r="AS16" s="463">
        <f t="shared" si="14"/>
        <v>0</v>
      </c>
      <c r="AT16" s="463">
        <f t="shared" si="15"/>
        <v>0</v>
      </c>
      <c r="AU16" s="463">
        <f t="shared" si="16"/>
        <v>0</v>
      </c>
      <c r="AV16" s="463">
        <f t="shared" si="17"/>
        <v>0</v>
      </c>
    </row>
    <row r="17" spans="1:48" x14ac:dyDescent="0.25">
      <c r="A17" s="632"/>
      <c r="B17" s="634"/>
      <c r="C17" s="645"/>
      <c r="D17" s="55" t="s">
        <v>1063</v>
      </c>
      <c r="E17" s="56">
        <v>60</v>
      </c>
      <c r="F17" s="56">
        <v>85</v>
      </c>
      <c r="G17" s="182">
        <f>VLOOKUP(D17,Baza_cen[],4,0)</f>
        <v>21.256070000000008</v>
      </c>
      <c r="I17" s="53">
        <f t="shared" si="0"/>
        <v>21.256070000000008</v>
      </c>
      <c r="P17" s="414">
        <f t="shared" si="3"/>
        <v>0</v>
      </c>
      <c r="Q17" s="266" t="str">
        <f t="shared" si="4"/>
        <v>mb.</v>
      </c>
      <c r="R17" s="398"/>
      <c r="S17" s="181"/>
      <c r="T17" s="181"/>
      <c r="U17" s="181"/>
      <c r="V17" s="181"/>
      <c r="W17" s="181"/>
      <c r="X17" s="181"/>
      <c r="Y17" s="181"/>
      <c r="Z17" s="181"/>
      <c r="AA17" s="181"/>
      <c r="AB17" s="181"/>
      <c r="AC17" s="181"/>
      <c r="AD17" s="181"/>
      <c r="AE17" s="32"/>
      <c r="AG17" s="40">
        <f t="shared" si="1"/>
        <v>0</v>
      </c>
      <c r="AH17" s="405"/>
      <c r="AI17" s="41">
        <f t="shared" si="5"/>
        <v>0</v>
      </c>
      <c r="AK17" s="463">
        <f t="shared" si="6"/>
        <v>0</v>
      </c>
      <c r="AL17" s="463">
        <f t="shared" si="7"/>
        <v>0</v>
      </c>
      <c r="AM17" s="463">
        <f t="shared" si="8"/>
        <v>0</v>
      </c>
      <c r="AN17" s="463">
        <f t="shared" si="9"/>
        <v>0</v>
      </c>
      <c r="AO17" s="463">
        <f t="shared" si="10"/>
        <v>0</v>
      </c>
      <c r="AP17" s="463">
        <f t="shared" si="11"/>
        <v>0</v>
      </c>
      <c r="AQ17" s="463">
        <f t="shared" si="12"/>
        <v>0</v>
      </c>
      <c r="AR17" s="463">
        <f t="shared" si="13"/>
        <v>0</v>
      </c>
      <c r="AS17" s="463">
        <f t="shared" si="14"/>
        <v>0</v>
      </c>
      <c r="AT17" s="463">
        <f t="shared" si="15"/>
        <v>0</v>
      </c>
      <c r="AU17" s="463">
        <f t="shared" si="16"/>
        <v>0</v>
      </c>
      <c r="AV17" s="463">
        <f t="shared" si="17"/>
        <v>0</v>
      </c>
    </row>
    <row r="18" spans="1:48" x14ac:dyDescent="0.25">
      <c r="A18" s="632"/>
      <c r="B18" s="634"/>
      <c r="C18" s="645"/>
      <c r="D18" s="55" t="s">
        <v>1064</v>
      </c>
      <c r="E18" s="56">
        <v>60</v>
      </c>
      <c r="F18" s="56">
        <v>90</v>
      </c>
      <c r="G18" s="182">
        <f>VLOOKUP(D18,Baza_cen[],4,0)</f>
        <v>22.201080000000005</v>
      </c>
      <c r="I18" s="53">
        <f t="shared" si="0"/>
        <v>22.201080000000005</v>
      </c>
      <c r="P18" s="414">
        <f t="shared" si="3"/>
        <v>0</v>
      </c>
      <c r="Q18" s="266" t="str">
        <f t="shared" si="4"/>
        <v>mb.</v>
      </c>
      <c r="R18" s="398"/>
      <c r="S18" s="181"/>
      <c r="T18" s="181"/>
      <c r="U18" s="181"/>
      <c r="V18" s="181"/>
      <c r="W18" s="181"/>
      <c r="X18" s="181"/>
      <c r="Y18" s="181"/>
      <c r="Z18" s="181"/>
      <c r="AA18" s="181"/>
      <c r="AB18" s="181"/>
      <c r="AC18" s="181"/>
      <c r="AD18" s="181"/>
      <c r="AE18" s="32"/>
      <c r="AG18" s="40">
        <f t="shared" si="1"/>
        <v>0</v>
      </c>
      <c r="AH18" s="405"/>
      <c r="AI18" s="41">
        <f t="shared" si="5"/>
        <v>0</v>
      </c>
      <c r="AK18" s="463">
        <f t="shared" si="6"/>
        <v>0</v>
      </c>
      <c r="AL18" s="463">
        <f t="shared" si="7"/>
        <v>0</v>
      </c>
      <c r="AM18" s="463">
        <f t="shared" si="8"/>
        <v>0</v>
      </c>
      <c r="AN18" s="463">
        <f t="shared" si="9"/>
        <v>0</v>
      </c>
      <c r="AO18" s="463">
        <f t="shared" si="10"/>
        <v>0</v>
      </c>
      <c r="AP18" s="463">
        <f t="shared" si="11"/>
        <v>0</v>
      </c>
      <c r="AQ18" s="463">
        <f t="shared" si="12"/>
        <v>0</v>
      </c>
      <c r="AR18" s="463">
        <f t="shared" si="13"/>
        <v>0</v>
      </c>
      <c r="AS18" s="463">
        <f t="shared" si="14"/>
        <v>0</v>
      </c>
      <c r="AT18" s="463">
        <f t="shared" si="15"/>
        <v>0</v>
      </c>
      <c r="AU18" s="463">
        <f t="shared" si="16"/>
        <v>0</v>
      </c>
      <c r="AV18" s="463">
        <f t="shared" si="17"/>
        <v>0</v>
      </c>
    </row>
    <row r="19" spans="1:48" x14ac:dyDescent="0.25">
      <c r="A19" s="632"/>
      <c r="B19" s="634"/>
      <c r="C19" s="645"/>
      <c r="D19" s="55" t="s">
        <v>1065</v>
      </c>
      <c r="E19" s="56">
        <v>60</v>
      </c>
      <c r="F19" s="56">
        <v>95</v>
      </c>
      <c r="G19" s="182">
        <f>VLOOKUP(D19,Baza_cen[],4,0)</f>
        <v>22.853270000000009</v>
      </c>
      <c r="I19" s="53">
        <f t="shared" si="0"/>
        <v>22.853270000000009</v>
      </c>
      <c r="P19" s="414">
        <f t="shared" si="3"/>
        <v>0</v>
      </c>
      <c r="Q19" s="266" t="str">
        <f t="shared" si="4"/>
        <v>mb.</v>
      </c>
      <c r="R19" s="398"/>
      <c r="S19" s="181"/>
      <c r="T19" s="181"/>
      <c r="U19" s="181"/>
      <c r="V19" s="181"/>
      <c r="W19" s="181"/>
      <c r="X19" s="181"/>
      <c r="Y19" s="181"/>
      <c r="Z19" s="181"/>
      <c r="AA19" s="181"/>
      <c r="AB19" s="181"/>
      <c r="AC19" s="181"/>
      <c r="AD19" s="181"/>
      <c r="AE19" s="32"/>
      <c r="AG19" s="40">
        <f t="shared" si="1"/>
        <v>0</v>
      </c>
      <c r="AH19" s="405"/>
      <c r="AI19" s="41">
        <f t="shared" si="5"/>
        <v>0</v>
      </c>
      <c r="AK19" s="463">
        <f t="shared" si="6"/>
        <v>0</v>
      </c>
      <c r="AL19" s="463">
        <f t="shared" si="7"/>
        <v>0</v>
      </c>
      <c r="AM19" s="463">
        <f t="shared" si="8"/>
        <v>0</v>
      </c>
      <c r="AN19" s="463">
        <f t="shared" si="9"/>
        <v>0</v>
      </c>
      <c r="AO19" s="463">
        <f t="shared" si="10"/>
        <v>0</v>
      </c>
      <c r="AP19" s="463">
        <f t="shared" si="11"/>
        <v>0</v>
      </c>
      <c r="AQ19" s="463">
        <f t="shared" si="12"/>
        <v>0</v>
      </c>
      <c r="AR19" s="463">
        <f t="shared" si="13"/>
        <v>0</v>
      </c>
      <c r="AS19" s="463">
        <f t="shared" si="14"/>
        <v>0</v>
      </c>
      <c r="AT19" s="463">
        <f t="shared" si="15"/>
        <v>0</v>
      </c>
      <c r="AU19" s="463">
        <f t="shared" si="16"/>
        <v>0</v>
      </c>
      <c r="AV19" s="463">
        <f t="shared" si="17"/>
        <v>0</v>
      </c>
    </row>
    <row r="20" spans="1:48" x14ac:dyDescent="0.25">
      <c r="A20" s="632"/>
      <c r="B20" s="634"/>
      <c r="C20" s="645"/>
      <c r="D20" s="55" t="s">
        <v>1066</v>
      </c>
      <c r="E20" s="56">
        <v>60</v>
      </c>
      <c r="F20" s="56">
        <v>100</v>
      </c>
      <c r="G20" s="182">
        <f>VLOOKUP(D20,Baza_cen[],4,0)</f>
        <v>23.438910000000007</v>
      </c>
      <c r="I20" s="53">
        <f t="shared" si="0"/>
        <v>23.438910000000007</v>
      </c>
      <c r="P20" s="414">
        <f t="shared" si="3"/>
        <v>0</v>
      </c>
      <c r="Q20" s="266" t="str">
        <f t="shared" si="4"/>
        <v>mb.</v>
      </c>
      <c r="R20" s="398"/>
      <c r="S20" s="181"/>
      <c r="T20" s="181"/>
      <c r="U20" s="181"/>
      <c r="V20" s="181"/>
      <c r="W20" s="181"/>
      <c r="X20" s="181"/>
      <c r="Y20" s="181"/>
      <c r="Z20" s="181"/>
      <c r="AA20" s="181"/>
      <c r="AB20" s="181"/>
      <c r="AC20" s="181"/>
      <c r="AD20" s="181"/>
      <c r="AE20" s="32"/>
      <c r="AG20" s="40">
        <f t="shared" si="1"/>
        <v>0</v>
      </c>
      <c r="AH20" s="405"/>
      <c r="AI20" s="41">
        <f t="shared" si="5"/>
        <v>0</v>
      </c>
      <c r="AK20" s="463">
        <f t="shared" si="6"/>
        <v>0</v>
      </c>
      <c r="AL20" s="463">
        <f t="shared" si="7"/>
        <v>0</v>
      </c>
      <c r="AM20" s="463">
        <f t="shared" si="8"/>
        <v>0</v>
      </c>
      <c r="AN20" s="463">
        <f t="shared" si="9"/>
        <v>0</v>
      </c>
      <c r="AO20" s="463">
        <f t="shared" si="10"/>
        <v>0</v>
      </c>
      <c r="AP20" s="463">
        <f t="shared" si="11"/>
        <v>0</v>
      </c>
      <c r="AQ20" s="463">
        <f t="shared" si="12"/>
        <v>0</v>
      </c>
      <c r="AR20" s="463">
        <f t="shared" si="13"/>
        <v>0</v>
      </c>
      <c r="AS20" s="463">
        <f t="shared" si="14"/>
        <v>0</v>
      </c>
      <c r="AT20" s="463">
        <f t="shared" si="15"/>
        <v>0</v>
      </c>
      <c r="AU20" s="463">
        <f t="shared" si="16"/>
        <v>0</v>
      </c>
      <c r="AV20" s="463">
        <f t="shared" si="17"/>
        <v>0</v>
      </c>
    </row>
    <row r="21" spans="1:48" x14ac:dyDescent="0.25">
      <c r="A21" s="632"/>
      <c r="B21" s="634"/>
      <c r="C21" s="645"/>
      <c r="D21" s="55" t="s">
        <v>1067</v>
      </c>
      <c r="E21" s="56">
        <v>60</v>
      </c>
      <c r="F21" s="56">
        <v>105</v>
      </c>
      <c r="G21" s="182">
        <f>VLOOKUP(D21,Baza_cen[],4,0)</f>
        <v>23.90476000000001</v>
      </c>
      <c r="I21" s="53">
        <f t="shared" si="0"/>
        <v>23.90476000000001</v>
      </c>
      <c r="P21" s="414">
        <f t="shared" si="3"/>
        <v>0</v>
      </c>
      <c r="Q21" s="266" t="str">
        <f t="shared" si="4"/>
        <v>mb.</v>
      </c>
      <c r="R21" s="398"/>
      <c r="S21" s="181"/>
      <c r="T21" s="181"/>
      <c r="U21" s="181"/>
      <c r="V21" s="181"/>
      <c r="W21" s="181"/>
      <c r="X21" s="181"/>
      <c r="Y21" s="181"/>
      <c r="Z21" s="181"/>
      <c r="AA21" s="181"/>
      <c r="AB21" s="181"/>
      <c r="AC21" s="181"/>
      <c r="AD21" s="181"/>
      <c r="AE21" s="32"/>
      <c r="AG21" s="40">
        <f t="shared" si="1"/>
        <v>0</v>
      </c>
      <c r="AH21" s="405"/>
      <c r="AI21" s="41">
        <f t="shared" si="5"/>
        <v>0</v>
      </c>
      <c r="AK21" s="463">
        <f t="shared" si="6"/>
        <v>0</v>
      </c>
      <c r="AL21" s="463">
        <f t="shared" si="7"/>
        <v>0</v>
      </c>
      <c r="AM21" s="463">
        <f t="shared" si="8"/>
        <v>0</v>
      </c>
      <c r="AN21" s="463">
        <f t="shared" si="9"/>
        <v>0</v>
      </c>
      <c r="AO21" s="463">
        <f t="shared" si="10"/>
        <v>0</v>
      </c>
      <c r="AP21" s="463">
        <f t="shared" si="11"/>
        <v>0</v>
      </c>
      <c r="AQ21" s="463">
        <f t="shared" si="12"/>
        <v>0</v>
      </c>
      <c r="AR21" s="463">
        <f t="shared" si="13"/>
        <v>0</v>
      </c>
      <c r="AS21" s="463">
        <f t="shared" si="14"/>
        <v>0</v>
      </c>
      <c r="AT21" s="463">
        <f t="shared" si="15"/>
        <v>0</v>
      </c>
      <c r="AU21" s="463">
        <f t="shared" si="16"/>
        <v>0</v>
      </c>
      <c r="AV21" s="463">
        <f t="shared" si="17"/>
        <v>0</v>
      </c>
    </row>
    <row r="22" spans="1:48" x14ac:dyDescent="0.25">
      <c r="A22" s="632"/>
      <c r="B22" s="634"/>
      <c r="C22" s="645"/>
      <c r="D22" s="55" t="s">
        <v>1068</v>
      </c>
      <c r="E22" s="56">
        <v>60</v>
      </c>
      <c r="F22" s="56">
        <v>110</v>
      </c>
      <c r="G22" s="182">
        <f>VLOOKUP(D22,Baza_cen[],4,0)</f>
        <v>24.370610000000006</v>
      </c>
      <c r="I22" s="53">
        <f t="shared" si="0"/>
        <v>24.370610000000006</v>
      </c>
      <c r="P22" s="414">
        <f t="shared" si="3"/>
        <v>0</v>
      </c>
      <c r="Q22" s="266" t="str">
        <f t="shared" si="4"/>
        <v>mb.</v>
      </c>
      <c r="R22" s="398"/>
      <c r="S22" s="181"/>
      <c r="T22" s="181"/>
      <c r="U22" s="181"/>
      <c r="V22" s="181"/>
      <c r="W22" s="181"/>
      <c r="X22" s="181"/>
      <c r="Y22" s="181"/>
      <c r="Z22" s="181"/>
      <c r="AA22" s="181"/>
      <c r="AB22" s="181"/>
      <c r="AC22" s="181"/>
      <c r="AD22" s="181"/>
      <c r="AE22" s="32"/>
      <c r="AG22" s="40">
        <f t="shared" si="1"/>
        <v>0</v>
      </c>
      <c r="AH22" s="405"/>
      <c r="AI22" s="41">
        <f t="shared" si="5"/>
        <v>0</v>
      </c>
      <c r="AK22" s="463">
        <f t="shared" si="6"/>
        <v>0</v>
      </c>
      <c r="AL22" s="463">
        <f t="shared" si="7"/>
        <v>0</v>
      </c>
      <c r="AM22" s="463">
        <f t="shared" si="8"/>
        <v>0</v>
      </c>
      <c r="AN22" s="463">
        <f t="shared" si="9"/>
        <v>0</v>
      </c>
      <c r="AO22" s="463">
        <f t="shared" si="10"/>
        <v>0</v>
      </c>
      <c r="AP22" s="463">
        <f t="shared" si="11"/>
        <v>0</v>
      </c>
      <c r="AQ22" s="463">
        <f t="shared" si="12"/>
        <v>0</v>
      </c>
      <c r="AR22" s="463">
        <f t="shared" si="13"/>
        <v>0</v>
      </c>
      <c r="AS22" s="463">
        <f t="shared" si="14"/>
        <v>0</v>
      </c>
      <c r="AT22" s="463">
        <f t="shared" si="15"/>
        <v>0</v>
      </c>
      <c r="AU22" s="463">
        <f t="shared" si="16"/>
        <v>0</v>
      </c>
      <c r="AV22" s="463">
        <f t="shared" si="17"/>
        <v>0</v>
      </c>
    </row>
    <row r="23" spans="1:48" x14ac:dyDescent="0.25">
      <c r="A23" s="632"/>
      <c r="B23" s="634"/>
      <c r="C23" s="645"/>
      <c r="D23" s="55" t="s">
        <v>1069</v>
      </c>
      <c r="E23" s="56">
        <v>60</v>
      </c>
      <c r="F23" s="56">
        <v>115</v>
      </c>
      <c r="G23" s="182">
        <f>VLOOKUP(D23,Baza_cen[],4,0)</f>
        <v>25.621750000000006</v>
      </c>
      <c r="I23" s="53">
        <f t="shared" si="0"/>
        <v>25.621750000000006</v>
      </c>
      <c r="P23" s="414">
        <f t="shared" si="3"/>
        <v>0</v>
      </c>
      <c r="Q23" s="266" t="str">
        <f t="shared" si="4"/>
        <v>mb.</v>
      </c>
      <c r="R23" s="398"/>
      <c r="S23" s="181"/>
      <c r="T23" s="181"/>
      <c r="U23" s="181"/>
      <c r="V23" s="181"/>
      <c r="W23" s="181"/>
      <c r="X23" s="181"/>
      <c r="Y23" s="181"/>
      <c r="Z23" s="181"/>
      <c r="AA23" s="181"/>
      <c r="AB23" s="181"/>
      <c r="AC23" s="181"/>
      <c r="AD23" s="181"/>
      <c r="AE23" s="32"/>
      <c r="AG23" s="40">
        <f t="shared" si="1"/>
        <v>0</v>
      </c>
      <c r="AH23" s="405"/>
      <c r="AI23" s="41">
        <f t="shared" si="5"/>
        <v>0</v>
      </c>
      <c r="AK23" s="463">
        <f t="shared" si="6"/>
        <v>0</v>
      </c>
      <c r="AL23" s="463">
        <f t="shared" si="7"/>
        <v>0</v>
      </c>
      <c r="AM23" s="463">
        <f t="shared" si="8"/>
        <v>0</v>
      </c>
      <c r="AN23" s="463">
        <f t="shared" si="9"/>
        <v>0</v>
      </c>
      <c r="AO23" s="463">
        <f t="shared" si="10"/>
        <v>0</v>
      </c>
      <c r="AP23" s="463">
        <f t="shared" si="11"/>
        <v>0</v>
      </c>
      <c r="AQ23" s="463">
        <f t="shared" si="12"/>
        <v>0</v>
      </c>
      <c r="AR23" s="463">
        <f t="shared" si="13"/>
        <v>0</v>
      </c>
      <c r="AS23" s="463">
        <f t="shared" si="14"/>
        <v>0</v>
      </c>
      <c r="AT23" s="463">
        <f t="shared" si="15"/>
        <v>0</v>
      </c>
      <c r="AU23" s="463">
        <f t="shared" si="16"/>
        <v>0</v>
      </c>
      <c r="AV23" s="463">
        <f t="shared" si="17"/>
        <v>0</v>
      </c>
    </row>
    <row r="24" spans="1:48" x14ac:dyDescent="0.25">
      <c r="A24" s="632"/>
      <c r="B24" s="634"/>
      <c r="C24" s="645"/>
      <c r="D24" s="55" t="s">
        <v>1070</v>
      </c>
      <c r="E24" s="56">
        <v>60</v>
      </c>
      <c r="F24" s="56">
        <v>120</v>
      </c>
      <c r="G24" s="182">
        <f>VLOOKUP(D24,Baza_cen[],4,0)</f>
        <v>26.872890000000009</v>
      </c>
      <c r="I24" s="53">
        <f t="shared" si="0"/>
        <v>26.872890000000009</v>
      </c>
      <c r="P24" s="414">
        <f t="shared" si="3"/>
        <v>0</v>
      </c>
      <c r="Q24" s="266" t="str">
        <f t="shared" si="4"/>
        <v>mb.</v>
      </c>
      <c r="R24" s="398"/>
      <c r="S24" s="181"/>
      <c r="T24" s="181"/>
      <c r="U24" s="181"/>
      <c r="V24" s="181"/>
      <c r="W24" s="181"/>
      <c r="X24" s="181"/>
      <c r="Y24" s="181"/>
      <c r="Z24" s="181"/>
      <c r="AA24" s="181"/>
      <c r="AB24" s="181"/>
      <c r="AC24" s="181"/>
      <c r="AD24" s="181"/>
      <c r="AE24" s="32"/>
      <c r="AG24" s="40">
        <f t="shared" si="1"/>
        <v>0</v>
      </c>
      <c r="AH24" s="405"/>
      <c r="AI24" s="41">
        <f t="shared" si="5"/>
        <v>0</v>
      </c>
      <c r="AK24" s="463">
        <f t="shared" si="6"/>
        <v>0</v>
      </c>
      <c r="AL24" s="463">
        <f t="shared" si="7"/>
        <v>0</v>
      </c>
      <c r="AM24" s="463">
        <f t="shared" si="8"/>
        <v>0</v>
      </c>
      <c r="AN24" s="463">
        <f t="shared" si="9"/>
        <v>0</v>
      </c>
      <c r="AO24" s="463">
        <f t="shared" si="10"/>
        <v>0</v>
      </c>
      <c r="AP24" s="463">
        <f t="shared" si="11"/>
        <v>0</v>
      </c>
      <c r="AQ24" s="463">
        <f t="shared" si="12"/>
        <v>0</v>
      </c>
      <c r="AR24" s="463">
        <f t="shared" si="13"/>
        <v>0</v>
      </c>
      <c r="AS24" s="463">
        <f t="shared" si="14"/>
        <v>0</v>
      </c>
      <c r="AT24" s="463">
        <f t="shared" si="15"/>
        <v>0</v>
      </c>
      <c r="AU24" s="463">
        <f t="shared" si="16"/>
        <v>0</v>
      </c>
      <c r="AV24" s="463">
        <f t="shared" si="17"/>
        <v>0</v>
      </c>
    </row>
    <row r="25" spans="1:48" x14ac:dyDescent="0.25">
      <c r="A25" s="632"/>
      <c r="B25" s="634"/>
      <c r="C25" s="645"/>
      <c r="D25" s="55" t="s">
        <v>1071</v>
      </c>
      <c r="E25" s="56">
        <v>60</v>
      </c>
      <c r="F25" s="56">
        <v>125</v>
      </c>
      <c r="G25" s="182">
        <f>VLOOKUP(D25,Baza_cen[],4,0)</f>
        <v>27.005990000000008</v>
      </c>
      <c r="I25" s="53">
        <f t="shared" si="0"/>
        <v>27.005990000000008</v>
      </c>
      <c r="P25" s="414">
        <f t="shared" si="3"/>
        <v>0</v>
      </c>
      <c r="Q25" s="266" t="str">
        <f t="shared" si="4"/>
        <v>mb.</v>
      </c>
      <c r="R25" s="398"/>
      <c r="S25" s="181"/>
      <c r="T25" s="181"/>
      <c r="U25" s="181"/>
      <c r="V25" s="181"/>
      <c r="W25" s="181"/>
      <c r="X25" s="181"/>
      <c r="Y25" s="181"/>
      <c r="Z25" s="181"/>
      <c r="AA25" s="181"/>
      <c r="AB25" s="181"/>
      <c r="AC25" s="181"/>
      <c r="AD25" s="181"/>
      <c r="AE25" s="32"/>
      <c r="AG25" s="40">
        <f t="shared" si="1"/>
        <v>0</v>
      </c>
      <c r="AH25" s="405"/>
      <c r="AI25" s="41">
        <f t="shared" si="5"/>
        <v>0</v>
      </c>
      <c r="AK25" s="463">
        <f t="shared" si="6"/>
        <v>0</v>
      </c>
      <c r="AL25" s="463">
        <f t="shared" si="7"/>
        <v>0</v>
      </c>
      <c r="AM25" s="463">
        <f t="shared" si="8"/>
        <v>0</v>
      </c>
      <c r="AN25" s="463">
        <f t="shared" si="9"/>
        <v>0</v>
      </c>
      <c r="AO25" s="463">
        <f t="shared" si="10"/>
        <v>0</v>
      </c>
      <c r="AP25" s="463">
        <f t="shared" si="11"/>
        <v>0</v>
      </c>
      <c r="AQ25" s="463">
        <f t="shared" si="12"/>
        <v>0</v>
      </c>
      <c r="AR25" s="463">
        <f t="shared" si="13"/>
        <v>0</v>
      </c>
      <c r="AS25" s="463">
        <f t="shared" si="14"/>
        <v>0</v>
      </c>
      <c r="AT25" s="463">
        <f t="shared" si="15"/>
        <v>0</v>
      </c>
      <c r="AU25" s="463">
        <f t="shared" si="16"/>
        <v>0</v>
      </c>
      <c r="AV25" s="463">
        <f t="shared" si="17"/>
        <v>0</v>
      </c>
    </row>
    <row r="26" spans="1:48" x14ac:dyDescent="0.25">
      <c r="A26" s="632"/>
      <c r="B26" s="634"/>
      <c r="C26" s="645"/>
      <c r="D26" s="55" t="s">
        <v>1072</v>
      </c>
      <c r="E26" s="56">
        <v>60</v>
      </c>
      <c r="F26" s="56">
        <v>130</v>
      </c>
      <c r="G26" s="182">
        <f>VLOOKUP(D26,Baza_cen[],4,0)</f>
        <v>27.139090000000007</v>
      </c>
      <c r="I26" s="53">
        <f t="shared" si="0"/>
        <v>27.139090000000007</v>
      </c>
      <c r="P26" s="414">
        <f t="shared" si="3"/>
        <v>0</v>
      </c>
      <c r="Q26" s="266" t="str">
        <f t="shared" si="4"/>
        <v>mb.</v>
      </c>
      <c r="R26" s="398"/>
      <c r="S26" s="181"/>
      <c r="T26" s="181"/>
      <c r="U26" s="181"/>
      <c r="V26" s="181"/>
      <c r="W26" s="181"/>
      <c r="X26" s="181"/>
      <c r="Y26" s="181"/>
      <c r="Z26" s="181"/>
      <c r="AA26" s="181"/>
      <c r="AB26" s="181"/>
      <c r="AC26" s="181"/>
      <c r="AD26" s="181"/>
      <c r="AE26" s="32"/>
      <c r="AG26" s="40">
        <f t="shared" si="1"/>
        <v>0</v>
      </c>
      <c r="AH26" s="405"/>
      <c r="AI26" s="41">
        <f t="shared" si="5"/>
        <v>0</v>
      </c>
      <c r="AK26" s="463">
        <f t="shared" si="6"/>
        <v>0</v>
      </c>
      <c r="AL26" s="463">
        <f t="shared" si="7"/>
        <v>0</v>
      </c>
      <c r="AM26" s="463">
        <f t="shared" si="8"/>
        <v>0</v>
      </c>
      <c r="AN26" s="463">
        <f t="shared" si="9"/>
        <v>0</v>
      </c>
      <c r="AO26" s="463">
        <f t="shared" si="10"/>
        <v>0</v>
      </c>
      <c r="AP26" s="463">
        <f t="shared" si="11"/>
        <v>0</v>
      </c>
      <c r="AQ26" s="463">
        <f t="shared" si="12"/>
        <v>0</v>
      </c>
      <c r="AR26" s="463">
        <f t="shared" si="13"/>
        <v>0</v>
      </c>
      <c r="AS26" s="463">
        <f t="shared" si="14"/>
        <v>0</v>
      </c>
      <c r="AT26" s="463">
        <f t="shared" si="15"/>
        <v>0</v>
      </c>
      <c r="AU26" s="463">
        <f t="shared" si="16"/>
        <v>0</v>
      </c>
      <c r="AV26" s="463">
        <f t="shared" si="17"/>
        <v>0</v>
      </c>
    </row>
    <row r="27" spans="1:48" x14ac:dyDescent="0.25">
      <c r="A27" s="632"/>
      <c r="B27" s="634"/>
      <c r="C27" s="645"/>
      <c r="D27" s="55" t="s">
        <v>1073</v>
      </c>
      <c r="E27" s="56">
        <v>60</v>
      </c>
      <c r="F27" s="56">
        <v>135</v>
      </c>
      <c r="G27" s="182">
        <f>VLOOKUP(D27,Baza_cen[],4,0)</f>
        <v>27.804590000000008</v>
      </c>
      <c r="I27" s="53">
        <f t="shared" si="0"/>
        <v>27.804590000000008</v>
      </c>
      <c r="P27" s="414">
        <f t="shared" si="3"/>
        <v>0</v>
      </c>
      <c r="Q27" s="266" t="str">
        <f t="shared" si="4"/>
        <v>mb.</v>
      </c>
      <c r="R27" s="398"/>
      <c r="S27" s="181"/>
      <c r="T27" s="181"/>
      <c r="U27" s="181"/>
      <c r="V27" s="181"/>
      <c r="W27" s="181"/>
      <c r="X27" s="181"/>
      <c r="Y27" s="181"/>
      <c r="Z27" s="181"/>
      <c r="AA27" s="181"/>
      <c r="AB27" s="181"/>
      <c r="AC27" s="181"/>
      <c r="AD27" s="181"/>
      <c r="AE27" s="32"/>
      <c r="AG27" s="40">
        <f t="shared" si="1"/>
        <v>0</v>
      </c>
      <c r="AH27" s="405"/>
      <c r="AI27" s="41">
        <f t="shared" si="5"/>
        <v>0</v>
      </c>
      <c r="AK27" s="463">
        <f t="shared" si="6"/>
        <v>0</v>
      </c>
      <c r="AL27" s="463">
        <f t="shared" si="7"/>
        <v>0</v>
      </c>
      <c r="AM27" s="463">
        <f t="shared" si="8"/>
        <v>0</v>
      </c>
      <c r="AN27" s="463">
        <f t="shared" si="9"/>
        <v>0</v>
      </c>
      <c r="AO27" s="463">
        <f t="shared" si="10"/>
        <v>0</v>
      </c>
      <c r="AP27" s="463">
        <f t="shared" si="11"/>
        <v>0</v>
      </c>
      <c r="AQ27" s="463">
        <f t="shared" si="12"/>
        <v>0</v>
      </c>
      <c r="AR27" s="463">
        <f t="shared" si="13"/>
        <v>0</v>
      </c>
      <c r="AS27" s="463">
        <f t="shared" si="14"/>
        <v>0</v>
      </c>
      <c r="AT27" s="463">
        <f t="shared" si="15"/>
        <v>0</v>
      </c>
      <c r="AU27" s="463">
        <f t="shared" si="16"/>
        <v>0</v>
      </c>
      <c r="AV27" s="463">
        <f t="shared" si="17"/>
        <v>0</v>
      </c>
    </row>
    <row r="28" spans="1:48" x14ac:dyDescent="0.25">
      <c r="A28" s="632"/>
      <c r="B28" s="634"/>
      <c r="C28" s="645"/>
      <c r="D28" s="55" t="s">
        <v>1074</v>
      </c>
      <c r="E28" s="56">
        <v>60</v>
      </c>
      <c r="F28" s="56">
        <v>140</v>
      </c>
      <c r="G28" s="182">
        <f>VLOOKUP(D28,Baza_cen[],4,0)</f>
        <v>28.483400000000003</v>
      </c>
      <c r="I28" s="53">
        <f t="shared" si="0"/>
        <v>28.483400000000003</v>
      </c>
      <c r="P28" s="414">
        <f t="shared" si="3"/>
        <v>0</v>
      </c>
      <c r="Q28" s="266" t="str">
        <f t="shared" si="4"/>
        <v>mb.</v>
      </c>
      <c r="R28" s="398"/>
      <c r="S28" s="181"/>
      <c r="T28" s="181"/>
      <c r="U28" s="181"/>
      <c r="V28" s="181"/>
      <c r="W28" s="181"/>
      <c r="X28" s="181"/>
      <c r="Y28" s="181"/>
      <c r="Z28" s="181"/>
      <c r="AA28" s="181"/>
      <c r="AB28" s="181"/>
      <c r="AC28" s="181"/>
      <c r="AD28" s="181"/>
      <c r="AE28" s="32"/>
      <c r="AG28" s="40">
        <f t="shared" si="1"/>
        <v>0</v>
      </c>
      <c r="AH28" s="405"/>
      <c r="AI28" s="41">
        <f t="shared" si="5"/>
        <v>0</v>
      </c>
      <c r="AK28" s="463">
        <f t="shared" si="6"/>
        <v>0</v>
      </c>
      <c r="AL28" s="463">
        <f t="shared" si="7"/>
        <v>0</v>
      </c>
      <c r="AM28" s="463">
        <f t="shared" si="8"/>
        <v>0</v>
      </c>
      <c r="AN28" s="463">
        <f t="shared" si="9"/>
        <v>0</v>
      </c>
      <c r="AO28" s="463">
        <f t="shared" si="10"/>
        <v>0</v>
      </c>
      <c r="AP28" s="463">
        <f t="shared" si="11"/>
        <v>0</v>
      </c>
      <c r="AQ28" s="463">
        <f t="shared" si="12"/>
        <v>0</v>
      </c>
      <c r="AR28" s="463">
        <f t="shared" si="13"/>
        <v>0</v>
      </c>
      <c r="AS28" s="463">
        <f t="shared" si="14"/>
        <v>0</v>
      </c>
      <c r="AT28" s="463">
        <f t="shared" si="15"/>
        <v>0</v>
      </c>
      <c r="AU28" s="463">
        <f t="shared" si="16"/>
        <v>0</v>
      </c>
      <c r="AV28" s="463">
        <f t="shared" si="17"/>
        <v>0</v>
      </c>
    </row>
    <row r="29" spans="1:48" x14ac:dyDescent="0.25">
      <c r="A29" s="632"/>
      <c r="B29" s="634"/>
      <c r="C29" s="645"/>
      <c r="D29" s="55" t="s">
        <v>1075</v>
      </c>
      <c r="E29" s="56">
        <v>60</v>
      </c>
      <c r="F29" s="56">
        <v>145</v>
      </c>
      <c r="G29" s="182">
        <f>VLOOKUP(D29,Baza_cen[],4,0)</f>
        <v>29.721230000000002</v>
      </c>
      <c r="I29" s="53">
        <f t="shared" si="0"/>
        <v>29.721230000000002</v>
      </c>
      <c r="P29" s="414">
        <f t="shared" si="3"/>
        <v>0</v>
      </c>
      <c r="Q29" s="266" t="str">
        <f t="shared" si="4"/>
        <v>mb.</v>
      </c>
      <c r="R29" s="398"/>
      <c r="S29" s="181"/>
      <c r="T29" s="181"/>
      <c r="U29" s="181"/>
      <c r="V29" s="181"/>
      <c r="W29" s="181"/>
      <c r="X29" s="181"/>
      <c r="Y29" s="181"/>
      <c r="Z29" s="181"/>
      <c r="AA29" s="181"/>
      <c r="AB29" s="181"/>
      <c r="AC29" s="181"/>
      <c r="AD29" s="181"/>
      <c r="AE29" s="32"/>
      <c r="AG29" s="40">
        <f t="shared" si="1"/>
        <v>0</v>
      </c>
      <c r="AH29" s="405"/>
      <c r="AI29" s="41">
        <f t="shared" si="5"/>
        <v>0</v>
      </c>
      <c r="AK29" s="463">
        <f t="shared" si="6"/>
        <v>0</v>
      </c>
      <c r="AL29" s="463">
        <f t="shared" si="7"/>
        <v>0</v>
      </c>
      <c r="AM29" s="463">
        <f t="shared" si="8"/>
        <v>0</v>
      </c>
      <c r="AN29" s="463">
        <f t="shared" si="9"/>
        <v>0</v>
      </c>
      <c r="AO29" s="463">
        <f t="shared" si="10"/>
        <v>0</v>
      </c>
      <c r="AP29" s="463">
        <f t="shared" si="11"/>
        <v>0</v>
      </c>
      <c r="AQ29" s="463">
        <f t="shared" si="12"/>
        <v>0</v>
      </c>
      <c r="AR29" s="463">
        <f t="shared" si="13"/>
        <v>0</v>
      </c>
      <c r="AS29" s="463">
        <f t="shared" si="14"/>
        <v>0</v>
      </c>
      <c r="AT29" s="463">
        <f t="shared" si="15"/>
        <v>0</v>
      </c>
      <c r="AU29" s="463">
        <f t="shared" si="16"/>
        <v>0</v>
      </c>
      <c r="AV29" s="463">
        <f t="shared" si="17"/>
        <v>0</v>
      </c>
    </row>
    <row r="30" spans="1:48" x14ac:dyDescent="0.25">
      <c r="A30" s="632"/>
      <c r="B30" s="634"/>
      <c r="C30" s="645"/>
      <c r="D30" s="55" t="s">
        <v>1076</v>
      </c>
      <c r="E30" s="56">
        <v>60</v>
      </c>
      <c r="F30" s="56">
        <v>150</v>
      </c>
      <c r="G30" s="182">
        <f>VLOOKUP(D30,Baza_cen[],4,0)</f>
        <v>30.959060000000008</v>
      </c>
      <c r="I30" s="53">
        <f t="shared" si="0"/>
        <v>30.959060000000008</v>
      </c>
      <c r="P30" s="414">
        <f t="shared" si="3"/>
        <v>0</v>
      </c>
      <c r="Q30" s="266" t="str">
        <f t="shared" si="4"/>
        <v>mb.</v>
      </c>
      <c r="R30" s="398"/>
      <c r="S30" s="181"/>
      <c r="T30" s="181"/>
      <c r="U30" s="181"/>
      <c r="V30" s="181"/>
      <c r="W30" s="181"/>
      <c r="X30" s="181"/>
      <c r="Y30" s="181"/>
      <c r="Z30" s="181"/>
      <c r="AA30" s="181"/>
      <c r="AB30" s="181"/>
      <c r="AC30" s="181"/>
      <c r="AD30" s="181"/>
      <c r="AE30" s="32"/>
      <c r="AG30" s="40">
        <f t="shared" si="1"/>
        <v>0</v>
      </c>
      <c r="AH30" s="405"/>
      <c r="AI30" s="41">
        <f t="shared" si="5"/>
        <v>0</v>
      </c>
      <c r="AK30" s="463">
        <f t="shared" si="6"/>
        <v>0</v>
      </c>
      <c r="AL30" s="463">
        <f t="shared" si="7"/>
        <v>0</v>
      </c>
      <c r="AM30" s="463">
        <f t="shared" si="8"/>
        <v>0</v>
      </c>
      <c r="AN30" s="463">
        <f t="shared" si="9"/>
        <v>0</v>
      </c>
      <c r="AO30" s="463">
        <f t="shared" si="10"/>
        <v>0</v>
      </c>
      <c r="AP30" s="463">
        <f t="shared" si="11"/>
        <v>0</v>
      </c>
      <c r="AQ30" s="463">
        <f t="shared" si="12"/>
        <v>0</v>
      </c>
      <c r="AR30" s="463">
        <f t="shared" si="13"/>
        <v>0</v>
      </c>
      <c r="AS30" s="463">
        <f t="shared" si="14"/>
        <v>0</v>
      </c>
      <c r="AT30" s="463">
        <f t="shared" si="15"/>
        <v>0</v>
      </c>
      <c r="AU30" s="463">
        <f t="shared" si="16"/>
        <v>0</v>
      </c>
      <c r="AV30" s="463">
        <f t="shared" si="17"/>
        <v>0</v>
      </c>
    </row>
    <row r="31" spans="1:48" x14ac:dyDescent="0.25">
      <c r="A31" s="632"/>
      <c r="B31" s="634"/>
      <c r="C31" s="645"/>
      <c r="D31" s="55" t="s">
        <v>1077</v>
      </c>
      <c r="E31" s="56">
        <v>60</v>
      </c>
      <c r="F31" s="56">
        <v>155</v>
      </c>
      <c r="G31" s="182">
        <f>VLOOKUP(D31,Baza_cen[],4,0)</f>
        <v>32.03717000000001</v>
      </c>
      <c r="I31" s="53">
        <f t="shared" si="0"/>
        <v>32.03717000000001</v>
      </c>
      <c r="P31" s="414">
        <f t="shared" si="3"/>
        <v>0</v>
      </c>
      <c r="Q31" s="266" t="str">
        <f t="shared" si="4"/>
        <v>mb.</v>
      </c>
      <c r="R31" s="398"/>
      <c r="S31" s="181"/>
      <c r="T31" s="181"/>
      <c r="U31" s="181"/>
      <c r="V31" s="181"/>
      <c r="W31" s="181"/>
      <c r="X31" s="181"/>
      <c r="Y31" s="181"/>
      <c r="Z31" s="181"/>
      <c r="AA31" s="181"/>
      <c r="AB31" s="181"/>
      <c r="AC31" s="181"/>
      <c r="AD31" s="181"/>
      <c r="AE31" s="32"/>
      <c r="AG31" s="40">
        <f t="shared" si="1"/>
        <v>0</v>
      </c>
      <c r="AH31" s="405"/>
      <c r="AI31" s="41">
        <f t="shared" si="5"/>
        <v>0</v>
      </c>
      <c r="AK31" s="463">
        <f t="shared" si="6"/>
        <v>0</v>
      </c>
      <c r="AL31" s="463">
        <f t="shared" si="7"/>
        <v>0</v>
      </c>
      <c r="AM31" s="463">
        <f t="shared" si="8"/>
        <v>0</v>
      </c>
      <c r="AN31" s="463">
        <f t="shared" si="9"/>
        <v>0</v>
      </c>
      <c r="AO31" s="463">
        <f t="shared" si="10"/>
        <v>0</v>
      </c>
      <c r="AP31" s="463">
        <f t="shared" si="11"/>
        <v>0</v>
      </c>
      <c r="AQ31" s="463">
        <f t="shared" si="12"/>
        <v>0</v>
      </c>
      <c r="AR31" s="463">
        <f t="shared" si="13"/>
        <v>0</v>
      </c>
      <c r="AS31" s="463">
        <f t="shared" si="14"/>
        <v>0</v>
      </c>
      <c r="AT31" s="463">
        <f t="shared" si="15"/>
        <v>0</v>
      </c>
      <c r="AU31" s="463">
        <f t="shared" si="16"/>
        <v>0</v>
      </c>
      <c r="AV31" s="463">
        <f t="shared" si="17"/>
        <v>0</v>
      </c>
    </row>
    <row r="32" spans="1:48" x14ac:dyDescent="0.25">
      <c r="A32" s="632"/>
      <c r="B32" s="634"/>
      <c r="C32" s="645"/>
      <c r="D32" s="55" t="s">
        <v>1078</v>
      </c>
      <c r="E32" s="56">
        <v>60</v>
      </c>
      <c r="F32" s="56">
        <v>160</v>
      </c>
      <c r="G32" s="182">
        <f>VLOOKUP(D32,Baza_cen[],4,0)</f>
        <v>33.12859000000001</v>
      </c>
      <c r="I32" s="53">
        <f t="shared" si="0"/>
        <v>33.12859000000001</v>
      </c>
      <c r="P32" s="414">
        <f t="shared" si="3"/>
        <v>0</v>
      </c>
      <c r="Q32" s="266" t="str">
        <f t="shared" si="4"/>
        <v>mb.</v>
      </c>
      <c r="R32" s="398"/>
      <c r="S32" s="181"/>
      <c r="T32" s="181"/>
      <c r="U32" s="181"/>
      <c r="V32" s="181"/>
      <c r="W32" s="181"/>
      <c r="X32" s="181"/>
      <c r="Y32" s="181"/>
      <c r="Z32" s="181"/>
      <c r="AA32" s="181"/>
      <c r="AB32" s="181"/>
      <c r="AC32" s="181"/>
      <c r="AD32" s="181"/>
      <c r="AE32" s="32"/>
      <c r="AG32" s="40">
        <f t="shared" si="1"/>
        <v>0</v>
      </c>
      <c r="AH32" s="405"/>
      <c r="AI32" s="41">
        <f t="shared" si="5"/>
        <v>0</v>
      </c>
      <c r="AK32" s="463">
        <f t="shared" si="6"/>
        <v>0</v>
      </c>
      <c r="AL32" s="463">
        <f t="shared" si="7"/>
        <v>0</v>
      </c>
      <c r="AM32" s="463">
        <f t="shared" si="8"/>
        <v>0</v>
      </c>
      <c r="AN32" s="463">
        <f t="shared" si="9"/>
        <v>0</v>
      </c>
      <c r="AO32" s="463">
        <f t="shared" si="10"/>
        <v>0</v>
      </c>
      <c r="AP32" s="463">
        <f t="shared" si="11"/>
        <v>0</v>
      </c>
      <c r="AQ32" s="463">
        <f t="shared" si="12"/>
        <v>0</v>
      </c>
      <c r="AR32" s="463">
        <f t="shared" si="13"/>
        <v>0</v>
      </c>
      <c r="AS32" s="463">
        <f t="shared" si="14"/>
        <v>0</v>
      </c>
      <c r="AT32" s="463">
        <f t="shared" si="15"/>
        <v>0</v>
      </c>
      <c r="AU32" s="463">
        <f t="shared" si="16"/>
        <v>0</v>
      </c>
      <c r="AV32" s="463">
        <f t="shared" si="17"/>
        <v>0</v>
      </c>
    </row>
    <row r="33" spans="1:48" x14ac:dyDescent="0.25">
      <c r="A33" s="632"/>
      <c r="B33" s="634"/>
      <c r="C33" s="645"/>
      <c r="D33" s="55" t="s">
        <v>1079</v>
      </c>
      <c r="E33" s="56">
        <v>60</v>
      </c>
      <c r="F33" s="56">
        <v>165</v>
      </c>
      <c r="G33" s="182">
        <f>VLOOKUP(D33,Baza_cen[],4,0)</f>
        <v>33.887260000000012</v>
      </c>
      <c r="I33" s="53">
        <f t="shared" si="0"/>
        <v>33.887260000000012</v>
      </c>
      <c r="P33" s="414">
        <f t="shared" si="3"/>
        <v>0</v>
      </c>
      <c r="Q33" s="266" t="str">
        <f t="shared" si="4"/>
        <v>mb.</v>
      </c>
      <c r="R33" s="398"/>
      <c r="S33" s="181"/>
      <c r="T33" s="181"/>
      <c r="U33" s="181"/>
      <c r="V33" s="181"/>
      <c r="W33" s="181"/>
      <c r="X33" s="181"/>
      <c r="Y33" s="181"/>
      <c r="Z33" s="181"/>
      <c r="AA33" s="181"/>
      <c r="AB33" s="181"/>
      <c r="AC33" s="181"/>
      <c r="AD33" s="181"/>
      <c r="AE33" s="32"/>
      <c r="AG33" s="40">
        <f t="shared" si="1"/>
        <v>0</v>
      </c>
      <c r="AH33" s="405"/>
      <c r="AI33" s="41">
        <f t="shared" si="5"/>
        <v>0</v>
      </c>
      <c r="AK33" s="463">
        <f t="shared" si="6"/>
        <v>0</v>
      </c>
      <c r="AL33" s="463">
        <f t="shared" si="7"/>
        <v>0</v>
      </c>
      <c r="AM33" s="463">
        <f t="shared" si="8"/>
        <v>0</v>
      </c>
      <c r="AN33" s="463">
        <f t="shared" si="9"/>
        <v>0</v>
      </c>
      <c r="AO33" s="463">
        <f t="shared" si="10"/>
        <v>0</v>
      </c>
      <c r="AP33" s="463">
        <f t="shared" si="11"/>
        <v>0</v>
      </c>
      <c r="AQ33" s="463">
        <f t="shared" si="12"/>
        <v>0</v>
      </c>
      <c r="AR33" s="463">
        <f t="shared" si="13"/>
        <v>0</v>
      </c>
      <c r="AS33" s="463">
        <f t="shared" si="14"/>
        <v>0</v>
      </c>
      <c r="AT33" s="463">
        <f t="shared" si="15"/>
        <v>0</v>
      </c>
      <c r="AU33" s="463">
        <f t="shared" si="16"/>
        <v>0</v>
      </c>
      <c r="AV33" s="463">
        <f t="shared" si="17"/>
        <v>0</v>
      </c>
    </row>
    <row r="34" spans="1:48" x14ac:dyDescent="0.25">
      <c r="A34" s="632"/>
      <c r="B34" s="634"/>
      <c r="C34" s="645"/>
      <c r="D34" s="55" t="s">
        <v>1080</v>
      </c>
      <c r="E34" s="56">
        <v>60</v>
      </c>
      <c r="F34" s="56">
        <v>170</v>
      </c>
      <c r="G34" s="182">
        <f>VLOOKUP(D34,Baza_cen[],4,0)</f>
        <v>34.659240000000011</v>
      </c>
      <c r="I34" s="53">
        <f t="shared" si="0"/>
        <v>34.659240000000011</v>
      </c>
      <c r="P34" s="414">
        <f t="shared" si="3"/>
        <v>0</v>
      </c>
      <c r="Q34" s="266" t="str">
        <f t="shared" si="4"/>
        <v>mb.</v>
      </c>
      <c r="R34" s="398"/>
      <c r="S34" s="181"/>
      <c r="T34" s="181"/>
      <c r="U34" s="181"/>
      <c r="V34" s="181"/>
      <c r="W34" s="181"/>
      <c r="X34" s="181"/>
      <c r="Y34" s="181"/>
      <c r="Z34" s="181"/>
      <c r="AA34" s="181"/>
      <c r="AB34" s="181"/>
      <c r="AC34" s="181"/>
      <c r="AD34" s="181"/>
      <c r="AE34" s="32"/>
      <c r="AG34" s="40">
        <f t="shared" si="1"/>
        <v>0</v>
      </c>
      <c r="AH34" s="405"/>
      <c r="AI34" s="41">
        <f t="shared" si="5"/>
        <v>0</v>
      </c>
      <c r="AK34" s="463">
        <f t="shared" si="6"/>
        <v>0</v>
      </c>
      <c r="AL34" s="463">
        <f t="shared" si="7"/>
        <v>0</v>
      </c>
      <c r="AM34" s="463">
        <f t="shared" si="8"/>
        <v>0</v>
      </c>
      <c r="AN34" s="463">
        <f t="shared" si="9"/>
        <v>0</v>
      </c>
      <c r="AO34" s="463">
        <f t="shared" si="10"/>
        <v>0</v>
      </c>
      <c r="AP34" s="463">
        <f t="shared" si="11"/>
        <v>0</v>
      </c>
      <c r="AQ34" s="463">
        <f t="shared" si="12"/>
        <v>0</v>
      </c>
      <c r="AR34" s="463">
        <f t="shared" si="13"/>
        <v>0</v>
      </c>
      <c r="AS34" s="463">
        <f t="shared" si="14"/>
        <v>0</v>
      </c>
      <c r="AT34" s="463">
        <f t="shared" si="15"/>
        <v>0</v>
      </c>
      <c r="AU34" s="463">
        <f t="shared" si="16"/>
        <v>0</v>
      </c>
      <c r="AV34" s="463">
        <f t="shared" si="17"/>
        <v>0</v>
      </c>
    </row>
    <row r="35" spans="1:48" x14ac:dyDescent="0.25">
      <c r="A35" s="632"/>
      <c r="B35" s="634"/>
      <c r="C35" s="645"/>
      <c r="D35" s="55" t="s">
        <v>1081</v>
      </c>
      <c r="E35" s="56">
        <v>60</v>
      </c>
      <c r="F35" s="56">
        <v>175</v>
      </c>
      <c r="G35" s="182">
        <f>VLOOKUP(D35,Baza_cen[],4,0)</f>
        <v>35.324740000000013</v>
      </c>
      <c r="I35" s="53">
        <f t="shared" si="0"/>
        <v>35.324740000000013</v>
      </c>
      <c r="P35" s="414">
        <f t="shared" si="3"/>
        <v>0</v>
      </c>
      <c r="Q35" s="266" t="str">
        <f t="shared" si="4"/>
        <v>mb.</v>
      </c>
      <c r="R35" s="398"/>
      <c r="S35" s="181"/>
      <c r="T35" s="181"/>
      <c r="U35" s="181"/>
      <c r="V35" s="181"/>
      <c r="W35" s="181"/>
      <c r="X35" s="181"/>
      <c r="Y35" s="181"/>
      <c r="Z35" s="181"/>
      <c r="AA35" s="181"/>
      <c r="AB35" s="181"/>
      <c r="AC35" s="181"/>
      <c r="AD35" s="181"/>
      <c r="AE35" s="32"/>
      <c r="AG35" s="40">
        <f t="shared" si="1"/>
        <v>0</v>
      </c>
      <c r="AH35" s="405"/>
      <c r="AI35" s="41">
        <f t="shared" si="5"/>
        <v>0</v>
      </c>
      <c r="AK35" s="463">
        <f t="shared" si="6"/>
        <v>0</v>
      </c>
      <c r="AL35" s="463">
        <f t="shared" si="7"/>
        <v>0</v>
      </c>
      <c r="AM35" s="463">
        <f t="shared" si="8"/>
        <v>0</v>
      </c>
      <c r="AN35" s="463">
        <f t="shared" si="9"/>
        <v>0</v>
      </c>
      <c r="AO35" s="463">
        <f t="shared" si="10"/>
        <v>0</v>
      </c>
      <c r="AP35" s="463">
        <f t="shared" si="11"/>
        <v>0</v>
      </c>
      <c r="AQ35" s="463">
        <f t="shared" si="12"/>
        <v>0</v>
      </c>
      <c r="AR35" s="463">
        <f t="shared" si="13"/>
        <v>0</v>
      </c>
      <c r="AS35" s="463">
        <f t="shared" si="14"/>
        <v>0</v>
      </c>
      <c r="AT35" s="463">
        <f t="shared" si="15"/>
        <v>0</v>
      </c>
      <c r="AU35" s="463">
        <f t="shared" si="16"/>
        <v>0</v>
      </c>
      <c r="AV35" s="463">
        <f t="shared" si="17"/>
        <v>0</v>
      </c>
    </row>
    <row r="36" spans="1:48" x14ac:dyDescent="0.25">
      <c r="A36" s="632"/>
      <c r="B36" s="634"/>
      <c r="C36" s="645"/>
      <c r="D36" s="55" t="s">
        <v>1082</v>
      </c>
      <c r="E36" s="56">
        <v>60</v>
      </c>
      <c r="F36" s="56">
        <v>180</v>
      </c>
      <c r="G36" s="182">
        <f>VLOOKUP(D36,Baza_cen[],4,0)</f>
        <v>36.003550000000011</v>
      </c>
      <c r="I36" s="53">
        <f t="shared" si="0"/>
        <v>36.003550000000011</v>
      </c>
      <c r="P36" s="414">
        <f t="shared" si="3"/>
        <v>0</v>
      </c>
      <c r="Q36" s="266" t="str">
        <f t="shared" si="4"/>
        <v>mb.</v>
      </c>
      <c r="R36" s="398"/>
      <c r="S36" s="181"/>
      <c r="T36" s="181"/>
      <c r="U36" s="181"/>
      <c r="V36" s="181"/>
      <c r="W36" s="181"/>
      <c r="X36" s="181"/>
      <c r="Y36" s="181"/>
      <c r="Z36" s="181"/>
      <c r="AA36" s="181"/>
      <c r="AB36" s="181"/>
      <c r="AC36" s="181"/>
      <c r="AD36" s="181"/>
      <c r="AE36" s="32"/>
      <c r="AG36" s="40">
        <f t="shared" si="1"/>
        <v>0</v>
      </c>
      <c r="AH36" s="405"/>
      <c r="AI36" s="41">
        <f t="shared" si="5"/>
        <v>0</v>
      </c>
      <c r="AK36" s="463">
        <f t="shared" si="6"/>
        <v>0</v>
      </c>
      <c r="AL36" s="463">
        <f t="shared" si="7"/>
        <v>0</v>
      </c>
      <c r="AM36" s="463">
        <f t="shared" si="8"/>
        <v>0</v>
      </c>
      <c r="AN36" s="463">
        <f t="shared" si="9"/>
        <v>0</v>
      </c>
      <c r="AO36" s="463">
        <f t="shared" si="10"/>
        <v>0</v>
      </c>
      <c r="AP36" s="463">
        <f t="shared" si="11"/>
        <v>0</v>
      </c>
      <c r="AQ36" s="463">
        <f t="shared" si="12"/>
        <v>0</v>
      </c>
      <c r="AR36" s="463">
        <f t="shared" si="13"/>
        <v>0</v>
      </c>
      <c r="AS36" s="463">
        <f t="shared" si="14"/>
        <v>0</v>
      </c>
      <c r="AT36" s="463">
        <f t="shared" si="15"/>
        <v>0</v>
      </c>
      <c r="AU36" s="463">
        <f t="shared" si="16"/>
        <v>0</v>
      </c>
      <c r="AV36" s="463">
        <f t="shared" si="17"/>
        <v>0</v>
      </c>
    </row>
    <row r="37" spans="1:48" x14ac:dyDescent="0.25">
      <c r="A37" s="632"/>
      <c r="B37" s="634"/>
      <c r="C37" s="645"/>
      <c r="D37" s="55" t="s">
        <v>1083</v>
      </c>
      <c r="E37" s="56">
        <v>60</v>
      </c>
      <c r="F37" s="56">
        <v>185</v>
      </c>
      <c r="G37" s="182">
        <f>VLOOKUP(D37,Baza_cen[],4,0)</f>
        <v>36.802150000000005</v>
      </c>
      <c r="I37" s="53">
        <f t="shared" si="0"/>
        <v>36.802150000000005</v>
      </c>
      <c r="P37" s="414">
        <f t="shared" si="3"/>
        <v>0</v>
      </c>
      <c r="Q37" s="266" t="str">
        <f t="shared" si="4"/>
        <v>mb.</v>
      </c>
      <c r="R37" s="398"/>
      <c r="S37" s="181"/>
      <c r="T37" s="181"/>
      <c r="U37" s="181"/>
      <c r="V37" s="181"/>
      <c r="W37" s="181"/>
      <c r="X37" s="181"/>
      <c r="Y37" s="181"/>
      <c r="Z37" s="181"/>
      <c r="AA37" s="181"/>
      <c r="AB37" s="181"/>
      <c r="AC37" s="181"/>
      <c r="AD37" s="181"/>
      <c r="AE37" s="32"/>
      <c r="AG37" s="40">
        <f t="shared" si="1"/>
        <v>0</v>
      </c>
      <c r="AH37" s="405"/>
      <c r="AI37" s="41">
        <f t="shared" si="5"/>
        <v>0</v>
      </c>
      <c r="AK37" s="463">
        <f t="shared" si="6"/>
        <v>0</v>
      </c>
      <c r="AL37" s="463">
        <f t="shared" si="7"/>
        <v>0</v>
      </c>
      <c r="AM37" s="463">
        <f t="shared" si="8"/>
        <v>0</v>
      </c>
      <c r="AN37" s="463">
        <f t="shared" si="9"/>
        <v>0</v>
      </c>
      <c r="AO37" s="463">
        <f t="shared" si="10"/>
        <v>0</v>
      </c>
      <c r="AP37" s="463">
        <f t="shared" si="11"/>
        <v>0</v>
      </c>
      <c r="AQ37" s="463">
        <f t="shared" si="12"/>
        <v>0</v>
      </c>
      <c r="AR37" s="463">
        <f t="shared" si="13"/>
        <v>0</v>
      </c>
      <c r="AS37" s="463">
        <f t="shared" si="14"/>
        <v>0</v>
      </c>
      <c r="AT37" s="463">
        <f t="shared" si="15"/>
        <v>0</v>
      </c>
      <c r="AU37" s="463">
        <f t="shared" si="16"/>
        <v>0</v>
      </c>
      <c r="AV37" s="463">
        <f t="shared" si="17"/>
        <v>0</v>
      </c>
    </row>
    <row r="38" spans="1:48" x14ac:dyDescent="0.25">
      <c r="A38" s="632"/>
      <c r="B38" s="634"/>
      <c r="C38" s="645"/>
      <c r="D38" s="55" t="s">
        <v>1084</v>
      </c>
      <c r="E38" s="56">
        <v>60</v>
      </c>
      <c r="F38" s="56">
        <v>190</v>
      </c>
      <c r="G38" s="182">
        <f>VLOOKUP(D38,Baza_cen[],4,0)</f>
        <v>37.587440000000001</v>
      </c>
      <c r="I38" s="53">
        <f t="shared" si="0"/>
        <v>37.587440000000001</v>
      </c>
      <c r="P38" s="414">
        <f t="shared" si="3"/>
        <v>0</v>
      </c>
      <c r="Q38" s="266" t="str">
        <f t="shared" si="4"/>
        <v>mb.</v>
      </c>
      <c r="R38" s="398"/>
      <c r="S38" s="181"/>
      <c r="T38" s="181"/>
      <c r="U38" s="181"/>
      <c r="V38" s="181"/>
      <c r="W38" s="181"/>
      <c r="X38" s="181"/>
      <c r="Y38" s="181"/>
      <c r="Z38" s="181"/>
      <c r="AA38" s="181"/>
      <c r="AB38" s="181"/>
      <c r="AC38" s="181"/>
      <c r="AD38" s="181"/>
      <c r="AE38" s="32"/>
      <c r="AG38" s="40">
        <f t="shared" si="1"/>
        <v>0</v>
      </c>
      <c r="AH38" s="405"/>
      <c r="AI38" s="41">
        <f t="shared" si="5"/>
        <v>0</v>
      </c>
      <c r="AK38" s="463">
        <f t="shared" si="6"/>
        <v>0</v>
      </c>
      <c r="AL38" s="463">
        <f t="shared" si="7"/>
        <v>0</v>
      </c>
      <c r="AM38" s="463">
        <f t="shared" si="8"/>
        <v>0</v>
      </c>
      <c r="AN38" s="463">
        <f t="shared" si="9"/>
        <v>0</v>
      </c>
      <c r="AO38" s="463">
        <f t="shared" si="10"/>
        <v>0</v>
      </c>
      <c r="AP38" s="463">
        <f t="shared" si="11"/>
        <v>0</v>
      </c>
      <c r="AQ38" s="463">
        <f t="shared" si="12"/>
        <v>0</v>
      </c>
      <c r="AR38" s="463">
        <f t="shared" si="13"/>
        <v>0</v>
      </c>
      <c r="AS38" s="463">
        <f t="shared" si="14"/>
        <v>0</v>
      </c>
      <c r="AT38" s="463">
        <f t="shared" si="15"/>
        <v>0</v>
      </c>
      <c r="AU38" s="463">
        <f t="shared" si="16"/>
        <v>0</v>
      </c>
      <c r="AV38" s="463">
        <f t="shared" si="17"/>
        <v>0</v>
      </c>
    </row>
    <row r="39" spans="1:48" x14ac:dyDescent="0.25">
      <c r="A39" s="632"/>
      <c r="B39" s="634"/>
      <c r="C39" s="645"/>
      <c r="D39" s="55" t="s">
        <v>1085</v>
      </c>
      <c r="E39" s="56">
        <v>60</v>
      </c>
      <c r="F39" s="56">
        <v>195</v>
      </c>
      <c r="G39" s="182">
        <f>VLOOKUP(D39,Baza_cen[],4,0)</f>
        <v>38.612310000000008</v>
      </c>
      <c r="I39" s="53">
        <f t="shared" si="0"/>
        <v>38.612310000000008</v>
      </c>
      <c r="P39" s="414">
        <f t="shared" si="3"/>
        <v>0</v>
      </c>
      <c r="Q39" s="266" t="str">
        <f t="shared" si="4"/>
        <v>mb.</v>
      </c>
      <c r="R39" s="398"/>
      <c r="S39" s="181"/>
      <c r="T39" s="181"/>
      <c r="U39" s="181"/>
      <c r="V39" s="181"/>
      <c r="W39" s="181"/>
      <c r="X39" s="181"/>
      <c r="Y39" s="181"/>
      <c r="Z39" s="181"/>
      <c r="AA39" s="181"/>
      <c r="AB39" s="181"/>
      <c r="AC39" s="181"/>
      <c r="AD39" s="181"/>
      <c r="AE39" s="32"/>
      <c r="AG39" s="40">
        <f t="shared" si="1"/>
        <v>0</v>
      </c>
      <c r="AH39" s="405"/>
      <c r="AI39" s="41">
        <f t="shared" si="5"/>
        <v>0</v>
      </c>
      <c r="AK39" s="463">
        <f t="shared" si="6"/>
        <v>0</v>
      </c>
      <c r="AL39" s="463">
        <f t="shared" si="7"/>
        <v>0</v>
      </c>
      <c r="AM39" s="463">
        <f t="shared" si="8"/>
        <v>0</v>
      </c>
      <c r="AN39" s="463">
        <f t="shared" si="9"/>
        <v>0</v>
      </c>
      <c r="AO39" s="463">
        <f t="shared" si="10"/>
        <v>0</v>
      </c>
      <c r="AP39" s="463">
        <f t="shared" si="11"/>
        <v>0</v>
      </c>
      <c r="AQ39" s="463">
        <f t="shared" si="12"/>
        <v>0</v>
      </c>
      <c r="AR39" s="463">
        <f t="shared" si="13"/>
        <v>0</v>
      </c>
      <c r="AS39" s="463">
        <f t="shared" si="14"/>
        <v>0</v>
      </c>
      <c r="AT39" s="463">
        <f t="shared" si="15"/>
        <v>0</v>
      </c>
      <c r="AU39" s="463">
        <f t="shared" si="16"/>
        <v>0</v>
      </c>
      <c r="AV39" s="463">
        <f t="shared" si="17"/>
        <v>0</v>
      </c>
    </row>
    <row r="40" spans="1:48" x14ac:dyDescent="0.25">
      <c r="A40" s="632"/>
      <c r="B40" s="634"/>
      <c r="C40" s="645"/>
      <c r="D40" s="55" t="s">
        <v>1086</v>
      </c>
      <c r="E40" s="56">
        <v>60</v>
      </c>
      <c r="F40" s="56">
        <v>200</v>
      </c>
      <c r="G40" s="182">
        <f>VLOOKUP(D40,Baza_cen[],4,0)</f>
        <v>39.650490000000005</v>
      </c>
      <c r="I40" s="53">
        <f t="shared" si="0"/>
        <v>39.650490000000005</v>
      </c>
      <c r="P40" s="414">
        <f t="shared" si="3"/>
        <v>0</v>
      </c>
      <c r="Q40" s="266" t="str">
        <f t="shared" si="4"/>
        <v>mb.</v>
      </c>
      <c r="R40" s="398"/>
      <c r="S40" s="181"/>
      <c r="T40" s="181"/>
      <c r="U40" s="181"/>
      <c r="V40" s="181"/>
      <c r="W40" s="181"/>
      <c r="X40" s="181"/>
      <c r="Y40" s="181"/>
      <c r="Z40" s="181"/>
      <c r="AA40" s="181"/>
      <c r="AB40" s="181"/>
      <c r="AC40" s="181"/>
      <c r="AD40" s="181"/>
      <c r="AE40" s="32"/>
      <c r="AG40" s="40">
        <f t="shared" si="1"/>
        <v>0</v>
      </c>
      <c r="AH40" s="405"/>
      <c r="AI40" s="41">
        <f t="shared" si="5"/>
        <v>0</v>
      </c>
      <c r="AK40" s="463">
        <f t="shared" si="6"/>
        <v>0</v>
      </c>
      <c r="AL40" s="463">
        <f t="shared" si="7"/>
        <v>0</v>
      </c>
      <c r="AM40" s="463">
        <f t="shared" si="8"/>
        <v>0</v>
      </c>
      <c r="AN40" s="463">
        <f t="shared" si="9"/>
        <v>0</v>
      </c>
      <c r="AO40" s="463">
        <f t="shared" si="10"/>
        <v>0</v>
      </c>
      <c r="AP40" s="463">
        <f t="shared" si="11"/>
        <v>0</v>
      </c>
      <c r="AQ40" s="463">
        <f t="shared" si="12"/>
        <v>0</v>
      </c>
      <c r="AR40" s="463">
        <f t="shared" si="13"/>
        <v>0</v>
      </c>
      <c r="AS40" s="463">
        <f t="shared" si="14"/>
        <v>0</v>
      </c>
      <c r="AT40" s="463">
        <f t="shared" si="15"/>
        <v>0</v>
      </c>
      <c r="AU40" s="463">
        <f t="shared" si="16"/>
        <v>0</v>
      </c>
      <c r="AV40" s="463">
        <f t="shared" si="17"/>
        <v>0</v>
      </c>
    </row>
    <row r="41" spans="1:48" x14ac:dyDescent="0.25">
      <c r="A41" s="632"/>
      <c r="B41" s="634"/>
      <c r="C41" s="645"/>
      <c r="D41" s="55" t="s">
        <v>1087</v>
      </c>
      <c r="E41" s="56">
        <v>60</v>
      </c>
      <c r="F41" s="56">
        <v>205</v>
      </c>
      <c r="G41" s="182">
        <f>VLOOKUP(D41,Baza_cen[],4,0)</f>
        <v>41.380790000000012</v>
      </c>
      <c r="I41" s="53">
        <f t="shared" si="0"/>
        <v>41.380790000000012</v>
      </c>
      <c r="P41" s="414">
        <f t="shared" si="3"/>
        <v>0</v>
      </c>
      <c r="Q41" s="266" t="str">
        <f t="shared" si="4"/>
        <v>mb.</v>
      </c>
      <c r="R41" s="398"/>
      <c r="S41" s="181"/>
      <c r="T41" s="181"/>
      <c r="U41" s="181"/>
      <c r="V41" s="181"/>
      <c r="W41" s="181"/>
      <c r="X41" s="181"/>
      <c r="Y41" s="181"/>
      <c r="Z41" s="181"/>
      <c r="AA41" s="181"/>
      <c r="AB41" s="181"/>
      <c r="AC41" s="181"/>
      <c r="AD41" s="181"/>
      <c r="AE41" s="32"/>
      <c r="AG41" s="40">
        <f t="shared" si="1"/>
        <v>0</v>
      </c>
      <c r="AH41" s="405"/>
      <c r="AI41" s="41">
        <f t="shared" si="5"/>
        <v>0</v>
      </c>
      <c r="AK41" s="463">
        <f t="shared" si="6"/>
        <v>0</v>
      </c>
      <c r="AL41" s="463">
        <f t="shared" si="7"/>
        <v>0</v>
      </c>
      <c r="AM41" s="463">
        <f t="shared" si="8"/>
        <v>0</v>
      </c>
      <c r="AN41" s="463">
        <f t="shared" si="9"/>
        <v>0</v>
      </c>
      <c r="AO41" s="463">
        <f t="shared" si="10"/>
        <v>0</v>
      </c>
      <c r="AP41" s="463">
        <f t="shared" si="11"/>
        <v>0</v>
      </c>
      <c r="AQ41" s="463">
        <f t="shared" si="12"/>
        <v>0</v>
      </c>
      <c r="AR41" s="463">
        <f t="shared" si="13"/>
        <v>0</v>
      </c>
      <c r="AS41" s="463">
        <f t="shared" si="14"/>
        <v>0</v>
      </c>
      <c r="AT41" s="463">
        <f t="shared" si="15"/>
        <v>0</v>
      </c>
      <c r="AU41" s="463">
        <f t="shared" si="16"/>
        <v>0</v>
      </c>
      <c r="AV41" s="463">
        <f t="shared" si="17"/>
        <v>0</v>
      </c>
    </row>
    <row r="42" spans="1:48" x14ac:dyDescent="0.25">
      <c r="A42" s="632"/>
      <c r="B42" s="634"/>
      <c r="C42" s="645"/>
      <c r="D42" s="55" t="s">
        <v>1088</v>
      </c>
      <c r="E42" s="56">
        <v>60</v>
      </c>
      <c r="F42" s="56">
        <v>210</v>
      </c>
      <c r="G42" s="182">
        <f>VLOOKUP(D42,Baza_cen[],4,0)</f>
        <v>43.124400000000001</v>
      </c>
      <c r="I42" s="53">
        <f t="shared" si="0"/>
        <v>43.124400000000001</v>
      </c>
      <c r="P42" s="414">
        <f t="shared" si="3"/>
        <v>0</v>
      </c>
      <c r="Q42" s="266" t="str">
        <f t="shared" si="4"/>
        <v>mb.</v>
      </c>
      <c r="R42" s="398"/>
      <c r="S42" s="181"/>
      <c r="T42" s="181"/>
      <c r="U42" s="181"/>
      <c r="V42" s="181"/>
      <c r="W42" s="181"/>
      <c r="X42" s="181"/>
      <c r="Y42" s="181"/>
      <c r="Z42" s="181"/>
      <c r="AA42" s="181"/>
      <c r="AB42" s="181"/>
      <c r="AC42" s="181"/>
      <c r="AD42" s="181"/>
      <c r="AE42" s="32"/>
      <c r="AG42" s="40">
        <f t="shared" si="1"/>
        <v>0</v>
      </c>
      <c r="AH42" s="405"/>
      <c r="AI42" s="41">
        <f t="shared" si="5"/>
        <v>0</v>
      </c>
      <c r="AK42" s="463">
        <f t="shared" si="6"/>
        <v>0</v>
      </c>
      <c r="AL42" s="463">
        <f t="shared" si="7"/>
        <v>0</v>
      </c>
      <c r="AM42" s="463">
        <f t="shared" si="8"/>
        <v>0</v>
      </c>
      <c r="AN42" s="463">
        <f t="shared" si="9"/>
        <v>0</v>
      </c>
      <c r="AO42" s="463">
        <f t="shared" si="10"/>
        <v>0</v>
      </c>
      <c r="AP42" s="463">
        <f t="shared" si="11"/>
        <v>0</v>
      </c>
      <c r="AQ42" s="463">
        <f t="shared" si="12"/>
        <v>0</v>
      </c>
      <c r="AR42" s="463">
        <f t="shared" si="13"/>
        <v>0</v>
      </c>
      <c r="AS42" s="463">
        <f t="shared" si="14"/>
        <v>0</v>
      </c>
      <c r="AT42" s="463">
        <f t="shared" si="15"/>
        <v>0</v>
      </c>
      <c r="AU42" s="463">
        <f t="shared" si="16"/>
        <v>0</v>
      </c>
      <c r="AV42" s="463">
        <f t="shared" si="17"/>
        <v>0</v>
      </c>
    </row>
    <row r="43" spans="1:48" x14ac:dyDescent="0.25">
      <c r="A43" s="632"/>
      <c r="B43" s="634"/>
      <c r="C43" s="645"/>
      <c r="D43" s="55" t="s">
        <v>1089</v>
      </c>
      <c r="E43" s="56">
        <v>60</v>
      </c>
      <c r="F43" s="56">
        <v>215</v>
      </c>
      <c r="G43" s="182">
        <f>VLOOKUP(D43,Baza_cen[],4,0)</f>
        <v>43.829830000000015</v>
      </c>
      <c r="I43" s="53">
        <f t="shared" si="0"/>
        <v>43.829830000000015</v>
      </c>
      <c r="P43" s="414">
        <f t="shared" si="3"/>
        <v>0</v>
      </c>
      <c r="Q43" s="266" t="str">
        <f t="shared" si="4"/>
        <v>mb.</v>
      </c>
      <c r="R43" s="398"/>
      <c r="S43" s="181"/>
      <c r="T43" s="181"/>
      <c r="U43" s="181"/>
      <c r="V43" s="181"/>
      <c r="W43" s="181"/>
      <c r="X43" s="181"/>
      <c r="Y43" s="181"/>
      <c r="Z43" s="181"/>
      <c r="AA43" s="181"/>
      <c r="AB43" s="181"/>
      <c r="AC43" s="181"/>
      <c r="AD43" s="181"/>
      <c r="AE43" s="32"/>
      <c r="AG43" s="40">
        <f t="shared" si="1"/>
        <v>0</v>
      </c>
      <c r="AH43" s="405"/>
      <c r="AI43" s="41">
        <f t="shared" si="5"/>
        <v>0</v>
      </c>
      <c r="AK43" s="463">
        <f t="shared" si="6"/>
        <v>0</v>
      </c>
      <c r="AL43" s="463">
        <f t="shared" si="7"/>
        <v>0</v>
      </c>
      <c r="AM43" s="463">
        <f t="shared" si="8"/>
        <v>0</v>
      </c>
      <c r="AN43" s="463">
        <f t="shared" si="9"/>
        <v>0</v>
      </c>
      <c r="AO43" s="463">
        <f t="shared" si="10"/>
        <v>0</v>
      </c>
      <c r="AP43" s="463">
        <f t="shared" si="11"/>
        <v>0</v>
      </c>
      <c r="AQ43" s="463">
        <f t="shared" si="12"/>
        <v>0</v>
      </c>
      <c r="AR43" s="463">
        <f t="shared" si="13"/>
        <v>0</v>
      </c>
      <c r="AS43" s="463">
        <f t="shared" si="14"/>
        <v>0</v>
      </c>
      <c r="AT43" s="463">
        <f t="shared" si="15"/>
        <v>0</v>
      </c>
      <c r="AU43" s="463">
        <f t="shared" si="16"/>
        <v>0</v>
      </c>
      <c r="AV43" s="463">
        <f t="shared" si="17"/>
        <v>0</v>
      </c>
    </row>
    <row r="44" spans="1:48" x14ac:dyDescent="0.25">
      <c r="A44" s="632"/>
      <c r="B44" s="634"/>
      <c r="C44" s="645"/>
      <c r="D44" s="55" t="s">
        <v>1090</v>
      </c>
      <c r="E44" s="56">
        <v>60</v>
      </c>
      <c r="F44" s="56">
        <v>220</v>
      </c>
      <c r="G44" s="182">
        <f>VLOOKUP(D44,Baza_cen[],4,0)</f>
        <v>44.548570000000012</v>
      </c>
      <c r="I44" s="53">
        <f t="shared" si="0"/>
        <v>44.548570000000012</v>
      </c>
      <c r="P44" s="414">
        <f t="shared" si="3"/>
        <v>0</v>
      </c>
      <c r="Q44" s="266" t="str">
        <f t="shared" si="4"/>
        <v>mb.</v>
      </c>
      <c r="R44" s="398"/>
      <c r="S44" s="181"/>
      <c r="T44" s="181"/>
      <c r="U44" s="181"/>
      <c r="V44" s="181"/>
      <c r="W44" s="181"/>
      <c r="X44" s="181"/>
      <c r="Y44" s="181"/>
      <c r="Z44" s="181"/>
      <c r="AA44" s="181"/>
      <c r="AB44" s="181"/>
      <c r="AC44" s="181"/>
      <c r="AD44" s="181"/>
      <c r="AE44" s="32"/>
      <c r="AG44" s="40">
        <f t="shared" si="1"/>
        <v>0</v>
      </c>
      <c r="AH44" s="405"/>
      <c r="AI44" s="41">
        <f t="shared" si="5"/>
        <v>0</v>
      </c>
      <c r="AK44" s="463">
        <f t="shared" si="6"/>
        <v>0</v>
      </c>
      <c r="AL44" s="463">
        <f t="shared" si="7"/>
        <v>0</v>
      </c>
      <c r="AM44" s="463">
        <f t="shared" si="8"/>
        <v>0</v>
      </c>
      <c r="AN44" s="463">
        <f t="shared" si="9"/>
        <v>0</v>
      </c>
      <c r="AO44" s="463">
        <f t="shared" si="10"/>
        <v>0</v>
      </c>
      <c r="AP44" s="463">
        <f t="shared" si="11"/>
        <v>0</v>
      </c>
      <c r="AQ44" s="463">
        <f t="shared" si="12"/>
        <v>0</v>
      </c>
      <c r="AR44" s="463">
        <f t="shared" si="13"/>
        <v>0</v>
      </c>
      <c r="AS44" s="463">
        <f t="shared" si="14"/>
        <v>0</v>
      </c>
      <c r="AT44" s="463">
        <f t="shared" si="15"/>
        <v>0</v>
      </c>
      <c r="AU44" s="463">
        <f t="shared" si="16"/>
        <v>0</v>
      </c>
      <c r="AV44" s="463">
        <f t="shared" si="17"/>
        <v>0</v>
      </c>
    </row>
    <row r="45" spans="1:48" x14ac:dyDescent="0.25">
      <c r="A45" s="632"/>
      <c r="B45" s="634"/>
      <c r="C45" s="645"/>
      <c r="D45" s="55" t="s">
        <v>1091</v>
      </c>
      <c r="E45" s="56">
        <v>60</v>
      </c>
      <c r="F45" s="56">
        <v>225</v>
      </c>
      <c r="G45" s="182">
        <f>VLOOKUP(D45,Baza_cen[],4,0)</f>
        <v>45.04104000000001</v>
      </c>
      <c r="I45" s="53">
        <f t="shared" si="0"/>
        <v>45.04104000000001</v>
      </c>
      <c r="P45" s="414">
        <f t="shared" si="3"/>
        <v>0</v>
      </c>
      <c r="Q45" s="266" t="str">
        <f t="shared" si="4"/>
        <v>mb.</v>
      </c>
      <c r="R45" s="398"/>
      <c r="S45" s="181"/>
      <c r="T45" s="181"/>
      <c r="U45" s="181"/>
      <c r="V45" s="181"/>
      <c r="W45" s="181"/>
      <c r="X45" s="181"/>
      <c r="Y45" s="181"/>
      <c r="Z45" s="181"/>
      <c r="AA45" s="181"/>
      <c r="AB45" s="181"/>
      <c r="AC45" s="181"/>
      <c r="AD45" s="181"/>
      <c r="AE45" s="32"/>
      <c r="AG45" s="40">
        <f t="shared" si="1"/>
        <v>0</v>
      </c>
      <c r="AH45" s="405"/>
      <c r="AI45" s="41">
        <f t="shared" si="5"/>
        <v>0</v>
      </c>
      <c r="AK45" s="463">
        <f t="shared" si="6"/>
        <v>0</v>
      </c>
      <c r="AL45" s="463">
        <f t="shared" si="7"/>
        <v>0</v>
      </c>
      <c r="AM45" s="463">
        <f t="shared" si="8"/>
        <v>0</v>
      </c>
      <c r="AN45" s="463">
        <f t="shared" si="9"/>
        <v>0</v>
      </c>
      <c r="AO45" s="463">
        <f t="shared" si="10"/>
        <v>0</v>
      </c>
      <c r="AP45" s="463">
        <f t="shared" si="11"/>
        <v>0</v>
      </c>
      <c r="AQ45" s="463">
        <f t="shared" si="12"/>
        <v>0</v>
      </c>
      <c r="AR45" s="463">
        <f t="shared" si="13"/>
        <v>0</v>
      </c>
      <c r="AS45" s="463">
        <f t="shared" si="14"/>
        <v>0</v>
      </c>
      <c r="AT45" s="463">
        <f t="shared" si="15"/>
        <v>0</v>
      </c>
      <c r="AU45" s="463">
        <f t="shared" si="16"/>
        <v>0</v>
      </c>
      <c r="AV45" s="463">
        <f t="shared" si="17"/>
        <v>0</v>
      </c>
    </row>
    <row r="46" spans="1:48" x14ac:dyDescent="0.25">
      <c r="A46" s="632"/>
      <c r="B46" s="634"/>
      <c r="C46" s="645"/>
      <c r="D46" s="55" t="s">
        <v>1092</v>
      </c>
      <c r="E46" s="56">
        <v>60</v>
      </c>
      <c r="F46" s="56">
        <v>230</v>
      </c>
      <c r="G46" s="182">
        <f>VLOOKUP(D46,Baza_cen[],4,0)</f>
        <v>45.52020000000001</v>
      </c>
      <c r="I46" s="53">
        <f t="shared" si="0"/>
        <v>45.52020000000001</v>
      </c>
      <c r="P46" s="414">
        <f t="shared" si="3"/>
        <v>0</v>
      </c>
      <c r="Q46" s="266" t="str">
        <f t="shared" si="4"/>
        <v>mb.</v>
      </c>
      <c r="R46" s="398"/>
      <c r="S46" s="181"/>
      <c r="T46" s="181"/>
      <c r="U46" s="181"/>
      <c r="V46" s="181"/>
      <c r="W46" s="181"/>
      <c r="X46" s="181"/>
      <c r="Y46" s="181"/>
      <c r="Z46" s="181"/>
      <c r="AA46" s="181"/>
      <c r="AB46" s="181"/>
      <c r="AC46" s="181"/>
      <c r="AD46" s="181"/>
      <c r="AE46" s="32"/>
      <c r="AG46" s="40">
        <f t="shared" si="1"/>
        <v>0</v>
      </c>
      <c r="AH46" s="405"/>
      <c r="AI46" s="41">
        <f t="shared" si="5"/>
        <v>0</v>
      </c>
      <c r="AK46" s="463">
        <f t="shared" si="6"/>
        <v>0</v>
      </c>
      <c r="AL46" s="463">
        <f t="shared" si="7"/>
        <v>0</v>
      </c>
      <c r="AM46" s="463">
        <f t="shared" si="8"/>
        <v>0</v>
      </c>
      <c r="AN46" s="463">
        <f t="shared" si="9"/>
        <v>0</v>
      </c>
      <c r="AO46" s="463">
        <f t="shared" si="10"/>
        <v>0</v>
      </c>
      <c r="AP46" s="463">
        <f t="shared" si="11"/>
        <v>0</v>
      </c>
      <c r="AQ46" s="463">
        <f t="shared" si="12"/>
        <v>0</v>
      </c>
      <c r="AR46" s="463">
        <f t="shared" si="13"/>
        <v>0</v>
      </c>
      <c r="AS46" s="463">
        <f t="shared" si="14"/>
        <v>0</v>
      </c>
      <c r="AT46" s="463">
        <f t="shared" si="15"/>
        <v>0</v>
      </c>
      <c r="AU46" s="463">
        <f t="shared" si="16"/>
        <v>0</v>
      </c>
      <c r="AV46" s="463">
        <f t="shared" si="17"/>
        <v>0</v>
      </c>
    </row>
    <row r="47" spans="1:48" x14ac:dyDescent="0.25">
      <c r="A47" s="632"/>
      <c r="B47" s="634"/>
      <c r="C47" s="645"/>
      <c r="D47" s="55" t="s">
        <v>1093</v>
      </c>
      <c r="E47" s="56">
        <v>60</v>
      </c>
      <c r="F47" s="56">
        <v>235</v>
      </c>
      <c r="G47" s="182">
        <f>VLOOKUP(D47,Baza_cen[],4,0)</f>
        <v>46.252250000000011</v>
      </c>
      <c r="I47" s="53">
        <f t="shared" si="0"/>
        <v>46.252250000000011</v>
      </c>
      <c r="P47" s="414">
        <f t="shared" si="3"/>
        <v>0</v>
      </c>
      <c r="Q47" s="266" t="str">
        <f t="shared" si="4"/>
        <v>mb.</v>
      </c>
      <c r="R47" s="398"/>
      <c r="S47" s="181"/>
      <c r="T47" s="181"/>
      <c r="U47" s="181"/>
      <c r="V47" s="181"/>
      <c r="W47" s="181"/>
      <c r="X47" s="181"/>
      <c r="Y47" s="181"/>
      <c r="Z47" s="181"/>
      <c r="AA47" s="181"/>
      <c r="AB47" s="181"/>
      <c r="AC47" s="181"/>
      <c r="AD47" s="181"/>
      <c r="AE47" s="32"/>
      <c r="AG47" s="40">
        <f t="shared" si="1"/>
        <v>0</v>
      </c>
      <c r="AH47" s="405"/>
      <c r="AI47" s="41">
        <f t="shared" si="5"/>
        <v>0</v>
      </c>
      <c r="AK47" s="463">
        <f t="shared" si="6"/>
        <v>0</v>
      </c>
      <c r="AL47" s="463">
        <f t="shared" si="7"/>
        <v>0</v>
      </c>
      <c r="AM47" s="463">
        <f t="shared" si="8"/>
        <v>0</v>
      </c>
      <c r="AN47" s="463">
        <f t="shared" si="9"/>
        <v>0</v>
      </c>
      <c r="AO47" s="463">
        <f t="shared" si="10"/>
        <v>0</v>
      </c>
      <c r="AP47" s="463">
        <f t="shared" si="11"/>
        <v>0</v>
      </c>
      <c r="AQ47" s="463">
        <f t="shared" si="12"/>
        <v>0</v>
      </c>
      <c r="AR47" s="463">
        <f t="shared" si="13"/>
        <v>0</v>
      </c>
      <c r="AS47" s="463">
        <f t="shared" si="14"/>
        <v>0</v>
      </c>
      <c r="AT47" s="463">
        <f t="shared" si="15"/>
        <v>0</v>
      </c>
      <c r="AU47" s="463">
        <f t="shared" si="16"/>
        <v>0</v>
      </c>
      <c r="AV47" s="463">
        <f t="shared" si="17"/>
        <v>0</v>
      </c>
    </row>
    <row r="48" spans="1:48" x14ac:dyDescent="0.25">
      <c r="A48" s="632"/>
      <c r="B48" s="634"/>
      <c r="C48" s="645"/>
      <c r="D48" s="55" t="s">
        <v>1094</v>
      </c>
      <c r="E48" s="56">
        <v>60</v>
      </c>
      <c r="F48" s="56">
        <v>240</v>
      </c>
      <c r="G48" s="182">
        <f>VLOOKUP(D48,Baza_cen[],4,0)</f>
        <v>46.984300000000005</v>
      </c>
      <c r="I48" s="53">
        <f t="shared" si="0"/>
        <v>46.984300000000005</v>
      </c>
      <c r="P48" s="414">
        <f t="shared" si="3"/>
        <v>0</v>
      </c>
      <c r="Q48" s="266" t="str">
        <f t="shared" si="4"/>
        <v>mb.</v>
      </c>
      <c r="R48" s="398"/>
      <c r="S48" s="181"/>
      <c r="T48" s="181"/>
      <c r="U48" s="181"/>
      <c r="V48" s="181"/>
      <c r="W48" s="181"/>
      <c r="X48" s="181"/>
      <c r="Y48" s="181"/>
      <c r="Z48" s="181"/>
      <c r="AA48" s="181"/>
      <c r="AB48" s="181"/>
      <c r="AC48" s="181"/>
      <c r="AD48" s="181"/>
      <c r="AE48" s="32"/>
      <c r="AG48" s="40">
        <f t="shared" si="1"/>
        <v>0</v>
      </c>
      <c r="AH48" s="405"/>
      <c r="AI48" s="41">
        <f t="shared" si="5"/>
        <v>0</v>
      </c>
      <c r="AK48" s="463">
        <f t="shared" si="6"/>
        <v>0</v>
      </c>
      <c r="AL48" s="463">
        <f t="shared" si="7"/>
        <v>0</v>
      </c>
      <c r="AM48" s="463">
        <f t="shared" si="8"/>
        <v>0</v>
      </c>
      <c r="AN48" s="463">
        <f t="shared" si="9"/>
        <v>0</v>
      </c>
      <c r="AO48" s="463">
        <f t="shared" si="10"/>
        <v>0</v>
      </c>
      <c r="AP48" s="463">
        <f t="shared" si="11"/>
        <v>0</v>
      </c>
      <c r="AQ48" s="463">
        <f t="shared" si="12"/>
        <v>0</v>
      </c>
      <c r="AR48" s="463">
        <f t="shared" si="13"/>
        <v>0</v>
      </c>
      <c r="AS48" s="463">
        <f t="shared" si="14"/>
        <v>0</v>
      </c>
      <c r="AT48" s="463">
        <f t="shared" si="15"/>
        <v>0</v>
      </c>
      <c r="AU48" s="463">
        <f t="shared" si="16"/>
        <v>0</v>
      </c>
      <c r="AV48" s="463">
        <f t="shared" si="17"/>
        <v>0</v>
      </c>
    </row>
    <row r="49" spans="1:48" x14ac:dyDescent="0.25">
      <c r="A49" s="632"/>
      <c r="B49" s="634"/>
      <c r="C49" s="645"/>
      <c r="D49" s="55" t="s">
        <v>1095</v>
      </c>
      <c r="E49" s="56">
        <v>60</v>
      </c>
      <c r="F49" s="56">
        <v>245</v>
      </c>
      <c r="G49" s="182">
        <f>VLOOKUP(D49,Baza_cen[],4,0)</f>
        <v>47.862760000000016</v>
      </c>
      <c r="I49" s="53">
        <f t="shared" si="0"/>
        <v>47.862760000000016</v>
      </c>
      <c r="P49" s="414">
        <f t="shared" si="3"/>
        <v>0</v>
      </c>
      <c r="Q49" s="266" t="str">
        <f t="shared" si="4"/>
        <v>mb.</v>
      </c>
      <c r="R49" s="398"/>
      <c r="S49" s="181"/>
      <c r="T49" s="181"/>
      <c r="U49" s="181"/>
      <c r="V49" s="181"/>
      <c r="W49" s="181"/>
      <c r="X49" s="181"/>
      <c r="Y49" s="181"/>
      <c r="Z49" s="181"/>
      <c r="AA49" s="181"/>
      <c r="AB49" s="181"/>
      <c r="AC49" s="181"/>
      <c r="AD49" s="181"/>
      <c r="AE49" s="32"/>
      <c r="AG49" s="40">
        <f t="shared" si="1"/>
        <v>0</v>
      </c>
      <c r="AH49" s="405"/>
      <c r="AI49" s="41">
        <f t="shared" si="5"/>
        <v>0</v>
      </c>
      <c r="AK49" s="463">
        <f t="shared" si="6"/>
        <v>0</v>
      </c>
      <c r="AL49" s="463">
        <f t="shared" si="7"/>
        <v>0</v>
      </c>
      <c r="AM49" s="463">
        <f t="shared" si="8"/>
        <v>0</v>
      </c>
      <c r="AN49" s="463">
        <f t="shared" si="9"/>
        <v>0</v>
      </c>
      <c r="AO49" s="463">
        <f t="shared" si="10"/>
        <v>0</v>
      </c>
      <c r="AP49" s="463">
        <f t="shared" si="11"/>
        <v>0</v>
      </c>
      <c r="AQ49" s="463">
        <f t="shared" si="12"/>
        <v>0</v>
      </c>
      <c r="AR49" s="463">
        <f t="shared" si="13"/>
        <v>0</v>
      </c>
      <c r="AS49" s="463">
        <f t="shared" si="14"/>
        <v>0</v>
      </c>
      <c r="AT49" s="463">
        <f t="shared" si="15"/>
        <v>0</v>
      </c>
      <c r="AU49" s="463">
        <f t="shared" si="16"/>
        <v>0</v>
      </c>
      <c r="AV49" s="463">
        <f t="shared" si="17"/>
        <v>0</v>
      </c>
    </row>
    <row r="50" spans="1:48" x14ac:dyDescent="0.25">
      <c r="A50" s="632"/>
      <c r="B50" s="634"/>
      <c r="C50" s="645"/>
      <c r="D50" s="55" t="s">
        <v>1096</v>
      </c>
      <c r="E50" s="56">
        <v>60</v>
      </c>
      <c r="F50" s="56">
        <v>250</v>
      </c>
      <c r="G50" s="182">
        <f>VLOOKUP(D50,Baza_cen[],4,0)</f>
        <v>48.754530000000017</v>
      </c>
      <c r="I50" s="53">
        <f t="shared" si="0"/>
        <v>48.754530000000017</v>
      </c>
      <c r="P50" s="414">
        <f t="shared" si="3"/>
        <v>0</v>
      </c>
      <c r="Q50" s="266" t="str">
        <f t="shared" si="4"/>
        <v>mb.</v>
      </c>
      <c r="R50" s="398"/>
      <c r="S50" s="181"/>
      <c r="T50" s="181"/>
      <c r="U50" s="181"/>
      <c r="V50" s="181"/>
      <c r="W50" s="181"/>
      <c r="X50" s="181"/>
      <c r="Y50" s="181"/>
      <c r="Z50" s="181"/>
      <c r="AA50" s="181"/>
      <c r="AB50" s="181"/>
      <c r="AC50" s="181"/>
      <c r="AD50" s="181"/>
      <c r="AE50" s="32"/>
      <c r="AG50" s="40">
        <f t="shared" si="1"/>
        <v>0</v>
      </c>
      <c r="AH50" s="405"/>
      <c r="AI50" s="41">
        <f t="shared" si="5"/>
        <v>0</v>
      </c>
      <c r="AK50" s="463">
        <f t="shared" si="6"/>
        <v>0</v>
      </c>
      <c r="AL50" s="463">
        <f t="shared" si="7"/>
        <v>0</v>
      </c>
      <c r="AM50" s="463">
        <f t="shared" si="8"/>
        <v>0</v>
      </c>
      <c r="AN50" s="463">
        <f t="shared" si="9"/>
        <v>0</v>
      </c>
      <c r="AO50" s="463">
        <f t="shared" si="10"/>
        <v>0</v>
      </c>
      <c r="AP50" s="463">
        <f t="shared" si="11"/>
        <v>0</v>
      </c>
      <c r="AQ50" s="463">
        <f t="shared" si="12"/>
        <v>0</v>
      </c>
      <c r="AR50" s="463">
        <f t="shared" si="13"/>
        <v>0</v>
      </c>
      <c r="AS50" s="463">
        <f t="shared" si="14"/>
        <v>0</v>
      </c>
      <c r="AT50" s="463">
        <f t="shared" si="15"/>
        <v>0</v>
      </c>
      <c r="AU50" s="463">
        <f t="shared" si="16"/>
        <v>0</v>
      </c>
      <c r="AV50" s="463">
        <f t="shared" si="17"/>
        <v>0</v>
      </c>
    </row>
    <row r="51" spans="1:48" x14ac:dyDescent="0.25">
      <c r="A51" s="632"/>
      <c r="B51" s="634"/>
      <c r="C51" s="645"/>
      <c r="D51" s="55" t="s">
        <v>1097</v>
      </c>
      <c r="E51" s="56">
        <v>60</v>
      </c>
      <c r="F51" s="56">
        <v>255</v>
      </c>
      <c r="G51" s="182">
        <f>VLOOKUP(D51,Baza_cen[],4,0)</f>
        <v>49.632990000000021</v>
      </c>
      <c r="I51" s="53">
        <f t="shared" si="0"/>
        <v>49.632990000000021</v>
      </c>
      <c r="P51" s="414">
        <f t="shared" si="3"/>
        <v>0</v>
      </c>
      <c r="Q51" s="266" t="str">
        <f t="shared" si="4"/>
        <v>mb.</v>
      </c>
      <c r="R51" s="398"/>
      <c r="S51" s="181"/>
      <c r="T51" s="181"/>
      <c r="U51" s="181"/>
      <c r="V51" s="181"/>
      <c r="W51" s="181"/>
      <c r="X51" s="181"/>
      <c r="Y51" s="181"/>
      <c r="Z51" s="181"/>
      <c r="AA51" s="181"/>
      <c r="AB51" s="181"/>
      <c r="AC51" s="181"/>
      <c r="AD51" s="181"/>
      <c r="AE51" s="32"/>
      <c r="AG51" s="40">
        <f t="shared" si="1"/>
        <v>0</v>
      </c>
      <c r="AH51" s="405"/>
      <c r="AI51" s="41">
        <f t="shared" si="5"/>
        <v>0</v>
      </c>
      <c r="AK51" s="463">
        <f t="shared" si="6"/>
        <v>0</v>
      </c>
      <c r="AL51" s="463">
        <f t="shared" si="7"/>
        <v>0</v>
      </c>
      <c r="AM51" s="463">
        <f t="shared" si="8"/>
        <v>0</v>
      </c>
      <c r="AN51" s="463">
        <f t="shared" si="9"/>
        <v>0</v>
      </c>
      <c r="AO51" s="463">
        <f t="shared" si="10"/>
        <v>0</v>
      </c>
      <c r="AP51" s="463">
        <f t="shared" si="11"/>
        <v>0</v>
      </c>
      <c r="AQ51" s="463">
        <f t="shared" si="12"/>
        <v>0</v>
      </c>
      <c r="AR51" s="463">
        <f t="shared" si="13"/>
        <v>0</v>
      </c>
      <c r="AS51" s="463">
        <f t="shared" si="14"/>
        <v>0</v>
      </c>
      <c r="AT51" s="463">
        <f t="shared" si="15"/>
        <v>0</v>
      </c>
      <c r="AU51" s="463">
        <f t="shared" si="16"/>
        <v>0</v>
      </c>
      <c r="AV51" s="463">
        <f t="shared" si="17"/>
        <v>0</v>
      </c>
    </row>
    <row r="52" spans="1:48" x14ac:dyDescent="0.25">
      <c r="A52" s="632"/>
      <c r="B52" s="634"/>
      <c r="C52" s="645"/>
      <c r="D52" s="55" t="s">
        <v>1098</v>
      </c>
      <c r="E52" s="56">
        <v>60</v>
      </c>
      <c r="F52" s="56">
        <v>260</v>
      </c>
      <c r="G52" s="182">
        <f>VLOOKUP(D52,Baza_cen[],4,0)</f>
        <v>50.511450000000011</v>
      </c>
      <c r="I52" s="53">
        <f t="shared" si="0"/>
        <v>50.511450000000011</v>
      </c>
      <c r="P52" s="414">
        <f t="shared" si="3"/>
        <v>0</v>
      </c>
      <c r="Q52" s="266" t="str">
        <f t="shared" si="4"/>
        <v>mb.</v>
      </c>
      <c r="R52" s="398"/>
      <c r="S52" s="181"/>
      <c r="T52" s="181"/>
      <c r="U52" s="181"/>
      <c r="V52" s="181"/>
      <c r="W52" s="181"/>
      <c r="X52" s="181"/>
      <c r="Y52" s="181"/>
      <c r="Z52" s="181"/>
      <c r="AA52" s="181"/>
      <c r="AB52" s="181"/>
      <c r="AC52" s="181"/>
      <c r="AD52" s="181"/>
      <c r="AE52" s="32"/>
      <c r="AG52" s="40">
        <f t="shared" si="1"/>
        <v>0</v>
      </c>
      <c r="AH52" s="405"/>
      <c r="AI52" s="41">
        <f t="shared" si="5"/>
        <v>0</v>
      </c>
      <c r="AK52" s="463">
        <f t="shared" si="6"/>
        <v>0</v>
      </c>
      <c r="AL52" s="463">
        <f t="shared" si="7"/>
        <v>0</v>
      </c>
      <c r="AM52" s="463">
        <f t="shared" si="8"/>
        <v>0</v>
      </c>
      <c r="AN52" s="463">
        <f t="shared" si="9"/>
        <v>0</v>
      </c>
      <c r="AO52" s="463">
        <f t="shared" si="10"/>
        <v>0</v>
      </c>
      <c r="AP52" s="463">
        <f t="shared" si="11"/>
        <v>0</v>
      </c>
      <c r="AQ52" s="463">
        <f t="shared" si="12"/>
        <v>0</v>
      </c>
      <c r="AR52" s="463">
        <f t="shared" si="13"/>
        <v>0</v>
      </c>
      <c r="AS52" s="463">
        <f t="shared" si="14"/>
        <v>0</v>
      </c>
      <c r="AT52" s="463">
        <f t="shared" si="15"/>
        <v>0</v>
      </c>
      <c r="AU52" s="463">
        <f t="shared" si="16"/>
        <v>0</v>
      </c>
      <c r="AV52" s="463">
        <f t="shared" si="17"/>
        <v>0</v>
      </c>
    </row>
    <row r="53" spans="1:48" x14ac:dyDescent="0.25">
      <c r="A53" s="632"/>
      <c r="B53" s="634"/>
      <c r="C53" s="645"/>
      <c r="D53" s="55" t="s">
        <v>1099</v>
      </c>
      <c r="E53" s="56">
        <v>60</v>
      </c>
      <c r="F53" s="56">
        <v>265</v>
      </c>
      <c r="G53" s="182">
        <f>VLOOKUP(D53,Baza_cen[],4,0)</f>
        <v>51.389910000000015</v>
      </c>
      <c r="I53" s="53">
        <f t="shared" si="0"/>
        <v>51.389910000000015</v>
      </c>
      <c r="P53" s="414">
        <f t="shared" si="3"/>
        <v>0</v>
      </c>
      <c r="Q53" s="266" t="str">
        <f t="shared" si="4"/>
        <v>mb.</v>
      </c>
      <c r="R53" s="398"/>
      <c r="S53" s="181"/>
      <c r="T53" s="181"/>
      <c r="U53" s="181"/>
      <c r="V53" s="181"/>
      <c r="W53" s="181"/>
      <c r="X53" s="181"/>
      <c r="Y53" s="181"/>
      <c r="Z53" s="181"/>
      <c r="AA53" s="181"/>
      <c r="AB53" s="181"/>
      <c r="AC53" s="181"/>
      <c r="AD53" s="181"/>
      <c r="AE53" s="32"/>
      <c r="AG53" s="40">
        <f t="shared" si="1"/>
        <v>0</v>
      </c>
      <c r="AH53" s="405"/>
      <c r="AI53" s="41">
        <f t="shared" si="5"/>
        <v>0</v>
      </c>
      <c r="AK53" s="463">
        <f t="shared" si="6"/>
        <v>0</v>
      </c>
      <c r="AL53" s="463">
        <f t="shared" si="7"/>
        <v>0</v>
      </c>
      <c r="AM53" s="463">
        <f t="shared" si="8"/>
        <v>0</v>
      </c>
      <c r="AN53" s="463">
        <f t="shared" si="9"/>
        <v>0</v>
      </c>
      <c r="AO53" s="463">
        <f t="shared" si="10"/>
        <v>0</v>
      </c>
      <c r="AP53" s="463">
        <f t="shared" si="11"/>
        <v>0</v>
      </c>
      <c r="AQ53" s="463">
        <f t="shared" si="12"/>
        <v>0</v>
      </c>
      <c r="AR53" s="463">
        <f t="shared" si="13"/>
        <v>0</v>
      </c>
      <c r="AS53" s="463">
        <f t="shared" si="14"/>
        <v>0</v>
      </c>
      <c r="AT53" s="463">
        <f t="shared" si="15"/>
        <v>0</v>
      </c>
      <c r="AU53" s="463">
        <f t="shared" si="16"/>
        <v>0</v>
      </c>
      <c r="AV53" s="463">
        <f t="shared" si="17"/>
        <v>0</v>
      </c>
    </row>
    <row r="54" spans="1:48" x14ac:dyDescent="0.25">
      <c r="A54" s="632"/>
      <c r="B54" s="634"/>
      <c r="C54" s="645"/>
      <c r="D54" s="55" t="s">
        <v>1100</v>
      </c>
      <c r="E54" s="56">
        <v>60</v>
      </c>
      <c r="F54" s="56">
        <v>270</v>
      </c>
      <c r="G54" s="182">
        <f>VLOOKUP(D54,Baza_cen[],4,0)</f>
        <v>52.268370000000019</v>
      </c>
      <c r="I54" s="53">
        <f t="shared" si="0"/>
        <v>52.268370000000019</v>
      </c>
      <c r="P54" s="414">
        <f t="shared" si="3"/>
        <v>0</v>
      </c>
      <c r="Q54" s="266" t="str">
        <f t="shared" si="4"/>
        <v>mb.</v>
      </c>
      <c r="R54" s="398"/>
      <c r="S54" s="181"/>
      <c r="T54" s="181"/>
      <c r="U54" s="181"/>
      <c r="V54" s="181"/>
      <c r="W54" s="181"/>
      <c r="X54" s="181"/>
      <c r="Y54" s="181"/>
      <c r="Z54" s="181"/>
      <c r="AA54" s="181"/>
      <c r="AB54" s="181"/>
      <c r="AC54" s="181"/>
      <c r="AD54" s="181"/>
      <c r="AE54" s="32"/>
      <c r="AG54" s="40">
        <f t="shared" si="1"/>
        <v>0</v>
      </c>
      <c r="AH54" s="405"/>
      <c r="AI54" s="41">
        <f t="shared" si="5"/>
        <v>0</v>
      </c>
      <c r="AK54" s="463">
        <f t="shared" si="6"/>
        <v>0</v>
      </c>
      <c r="AL54" s="463">
        <f t="shared" si="7"/>
        <v>0</v>
      </c>
      <c r="AM54" s="463">
        <f t="shared" si="8"/>
        <v>0</v>
      </c>
      <c r="AN54" s="463">
        <f t="shared" si="9"/>
        <v>0</v>
      </c>
      <c r="AO54" s="463">
        <f t="shared" si="10"/>
        <v>0</v>
      </c>
      <c r="AP54" s="463">
        <f t="shared" si="11"/>
        <v>0</v>
      </c>
      <c r="AQ54" s="463">
        <f t="shared" si="12"/>
        <v>0</v>
      </c>
      <c r="AR54" s="463">
        <f t="shared" si="13"/>
        <v>0</v>
      </c>
      <c r="AS54" s="463">
        <f t="shared" si="14"/>
        <v>0</v>
      </c>
      <c r="AT54" s="463">
        <f t="shared" si="15"/>
        <v>0</v>
      </c>
      <c r="AU54" s="463">
        <f t="shared" si="16"/>
        <v>0</v>
      </c>
      <c r="AV54" s="463">
        <f t="shared" si="17"/>
        <v>0</v>
      </c>
    </row>
    <row r="55" spans="1:48" x14ac:dyDescent="0.25">
      <c r="A55" s="632"/>
      <c r="B55" s="634"/>
      <c r="C55" s="645"/>
      <c r="D55" s="55" t="s">
        <v>1101</v>
      </c>
      <c r="E55" s="56">
        <v>60</v>
      </c>
      <c r="F55" s="56">
        <v>275</v>
      </c>
      <c r="G55" s="182">
        <f>VLOOKUP(D55,Baza_cen[],4,0)</f>
        <v>53.452960000000012</v>
      </c>
      <c r="I55" s="53">
        <f t="shared" si="0"/>
        <v>53.452960000000012</v>
      </c>
      <c r="P55" s="414">
        <f t="shared" si="3"/>
        <v>0</v>
      </c>
      <c r="Q55" s="266" t="str">
        <f t="shared" si="4"/>
        <v>mb.</v>
      </c>
      <c r="R55" s="398"/>
      <c r="S55" s="181"/>
      <c r="T55" s="181"/>
      <c r="U55" s="181"/>
      <c r="V55" s="181"/>
      <c r="W55" s="181"/>
      <c r="X55" s="181"/>
      <c r="Y55" s="181"/>
      <c r="Z55" s="181"/>
      <c r="AA55" s="181"/>
      <c r="AB55" s="181"/>
      <c r="AC55" s="181"/>
      <c r="AD55" s="181"/>
      <c r="AE55" s="32"/>
      <c r="AG55" s="40">
        <f t="shared" si="1"/>
        <v>0</v>
      </c>
      <c r="AH55" s="405"/>
      <c r="AI55" s="41">
        <f t="shared" si="5"/>
        <v>0</v>
      </c>
      <c r="AK55" s="463">
        <f t="shared" si="6"/>
        <v>0</v>
      </c>
      <c r="AL55" s="463">
        <f t="shared" si="7"/>
        <v>0</v>
      </c>
      <c r="AM55" s="463">
        <f t="shared" si="8"/>
        <v>0</v>
      </c>
      <c r="AN55" s="463">
        <f t="shared" si="9"/>
        <v>0</v>
      </c>
      <c r="AO55" s="463">
        <f t="shared" si="10"/>
        <v>0</v>
      </c>
      <c r="AP55" s="463">
        <f t="shared" si="11"/>
        <v>0</v>
      </c>
      <c r="AQ55" s="463">
        <f t="shared" si="12"/>
        <v>0</v>
      </c>
      <c r="AR55" s="463">
        <f t="shared" si="13"/>
        <v>0</v>
      </c>
      <c r="AS55" s="463">
        <f t="shared" si="14"/>
        <v>0</v>
      </c>
      <c r="AT55" s="463">
        <f t="shared" si="15"/>
        <v>0</v>
      </c>
      <c r="AU55" s="463">
        <f t="shared" si="16"/>
        <v>0</v>
      </c>
      <c r="AV55" s="463">
        <f t="shared" si="17"/>
        <v>0</v>
      </c>
    </row>
    <row r="56" spans="1:48" x14ac:dyDescent="0.25">
      <c r="A56" s="632"/>
      <c r="B56" s="634"/>
      <c r="C56" s="645"/>
      <c r="D56" s="55" t="s">
        <v>1102</v>
      </c>
      <c r="E56" s="56">
        <v>60</v>
      </c>
      <c r="F56" s="56">
        <v>280</v>
      </c>
      <c r="G56" s="182">
        <f>VLOOKUP(D56,Baza_cen[],4,0)</f>
        <v>54.624240000000015</v>
      </c>
      <c r="I56" s="53">
        <f t="shared" si="0"/>
        <v>54.624240000000015</v>
      </c>
      <c r="P56" s="414">
        <f t="shared" si="3"/>
        <v>0</v>
      </c>
      <c r="Q56" s="266" t="str">
        <f t="shared" si="4"/>
        <v>mb.</v>
      </c>
      <c r="R56" s="398"/>
      <c r="S56" s="181"/>
      <c r="T56" s="181"/>
      <c r="U56" s="181"/>
      <c r="V56" s="181"/>
      <c r="W56" s="181"/>
      <c r="X56" s="181"/>
      <c r="Y56" s="181"/>
      <c r="Z56" s="181"/>
      <c r="AA56" s="181"/>
      <c r="AB56" s="181"/>
      <c r="AC56" s="181"/>
      <c r="AD56" s="181"/>
      <c r="AE56" s="32"/>
      <c r="AG56" s="40">
        <f t="shared" si="1"/>
        <v>0</v>
      </c>
      <c r="AH56" s="405"/>
      <c r="AI56" s="41">
        <f t="shared" si="5"/>
        <v>0</v>
      </c>
      <c r="AK56" s="463">
        <f t="shared" si="6"/>
        <v>0</v>
      </c>
      <c r="AL56" s="463">
        <f t="shared" si="7"/>
        <v>0</v>
      </c>
      <c r="AM56" s="463">
        <f t="shared" si="8"/>
        <v>0</v>
      </c>
      <c r="AN56" s="463">
        <f t="shared" si="9"/>
        <v>0</v>
      </c>
      <c r="AO56" s="463">
        <f t="shared" si="10"/>
        <v>0</v>
      </c>
      <c r="AP56" s="463">
        <f t="shared" si="11"/>
        <v>0</v>
      </c>
      <c r="AQ56" s="463">
        <f t="shared" si="12"/>
        <v>0</v>
      </c>
      <c r="AR56" s="463">
        <f t="shared" si="13"/>
        <v>0</v>
      </c>
      <c r="AS56" s="463">
        <f t="shared" si="14"/>
        <v>0</v>
      </c>
      <c r="AT56" s="463">
        <f t="shared" si="15"/>
        <v>0</v>
      </c>
      <c r="AU56" s="463">
        <f t="shared" si="16"/>
        <v>0</v>
      </c>
      <c r="AV56" s="463">
        <f t="shared" si="17"/>
        <v>0</v>
      </c>
    </row>
    <row r="57" spans="1:48" x14ac:dyDescent="0.25">
      <c r="A57" s="632"/>
      <c r="B57" s="634"/>
      <c r="C57" s="645"/>
      <c r="D57" s="55" t="s">
        <v>1103</v>
      </c>
      <c r="E57" s="56">
        <v>60</v>
      </c>
      <c r="F57" s="56">
        <v>285</v>
      </c>
      <c r="G57" s="182">
        <f>VLOOKUP(D57,Baza_cen[],4,0)</f>
        <v>55.502700000000011</v>
      </c>
      <c r="I57" s="53">
        <f t="shared" si="0"/>
        <v>55.502700000000011</v>
      </c>
      <c r="P57" s="414">
        <f t="shared" si="3"/>
        <v>0</v>
      </c>
      <c r="Q57" s="266" t="str">
        <f t="shared" si="4"/>
        <v>mb.</v>
      </c>
      <c r="R57" s="398"/>
      <c r="S57" s="181"/>
      <c r="T57" s="181"/>
      <c r="U57" s="181"/>
      <c r="V57" s="181"/>
      <c r="W57" s="181"/>
      <c r="X57" s="181"/>
      <c r="Y57" s="181"/>
      <c r="Z57" s="181"/>
      <c r="AA57" s="181"/>
      <c r="AB57" s="181"/>
      <c r="AC57" s="181"/>
      <c r="AD57" s="181"/>
      <c r="AE57" s="32"/>
      <c r="AG57" s="40">
        <f t="shared" si="1"/>
        <v>0</v>
      </c>
      <c r="AH57" s="405"/>
      <c r="AI57" s="41">
        <f t="shared" si="5"/>
        <v>0</v>
      </c>
      <c r="AK57" s="463">
        <f t="shared" si="6"/>
        <v>0</v>
      </c>
      <c r="AL57" s="463">
        <f t="shared" si="7"/>
        <v>0</v>
      </c>
      <c r="AM57" s="463">
        <f t="shared" si="8"/>
        <v>0</v>
      </c>
      <c r="AN57" s="463">
        <f t="shared" si="9"/>
        <v>0</v>
      </c>
      <c r="AO57" s="463">
        <f t="shared" si="10"/>
        <v>0</v>
      </c>
      <c r="AP57" s="463">
        <f t="shared" si="11"/>
        <v>0</v>
      </c>
      <c r="AQ57" s="463">
        <f t="shared" si="12"/>
        <v>0</v>
      </c>
      <c r="AR57" s="463">
        <f t="shared" si="13"/>
        <v>0</v>
      </c>
      <c r="AS57" s="463">
        <f t="shared" si="14"/>
        <v>0</v>
      </c>
      <c r="AT57" s="463">
        <f t="shared" si="15"/>
        <v>0</v>
      </c>
      <c r="AU57" s="463">
        <f t="shared" si="16"/>
        <v>0</v>
      </c>
      <c r="AV57" s="463">
        <f t="shared" si="17"/>
        <v>0</v>
      </c>
    </row>
    <row r="58" spans="1:48" x14ac:dyDescent="0.25">
      <c r="A58" s="632"/>
      <c r="B58" s="634"/>
      <c r="C58" s="645"/>
      <c r="D58" s="55" t="s">
        <v>1104</v>
      </c>
      <c r="E58" s="56">
        <v>60</v>
      </c>
      <c r="F58" s="56">
        <v>290</v>
      </c>
      <c r="G58" s="182">
        <f>VLOOKUP(D58,Baza_cen[],4,0)</f>
        <v>56.381160000000015</v>
      </c>
      <c r="I58" s="53">
        <f t="shared" si="0"/>
        <v>56.381160000000015</v>
      </c>
      <c r="P58" s="414">
        <f t="shared" si="3"/>
        <v>0</v>
      </c>
      <c r="Q58" s="266" t="str">
        <f t="shared" si="4"/>
        <v>mb.</v>
      </c>
      <c r="R58" s="398"/>
      <c r="S58" s="181"/>
      <c r="T58" s="181"/>
      <c r="U58" s="181"/>
      <c r="V58" s="181"/>
      <c r="W58" s="181"/>
      <c r="X58" s="181"/>
      <c r="Y58" s="181"/>
      <c r="Z58" s="181"/>
      <c r="AA58" s="181"/>
      <c r="AB58" s="181"/>
      <c r="AC58" s="181"/>
      <c r="AD58" s="181"/>
      <c r="AE58" s="32"/>
      <c r="AG58" s="40">
        <f t="shared" si="1"/>
        <v>0</v>
      </c>
      <c r="AH58" s="405"/>
      <c r="AI58" s="41">
        <f t="shared" si="5"/>
        <v>0</v>
      </c>
      <c r="AK58" s="463">
        <f t="shared" si="6"/>
        <v>0</v>
      </c>
      <c r="AL58" s="463">
        <f t="shared" si="7"/>
        <v>0</v>
      </c>
      <c r="AM58" s="463">
        <f t="shared" si="8"/>
        <v>0</v>
      </c>
      <c r="AN58" s="463">
        <f t="shared" si="9"/>
        <v>0</v>
      </c>
      <c r="AO58" s="463">
        <f t="shared" si="10"/>
        <v>0</v>
      </c>
      <c r="AP58" s="463">
        <f t="shared" si="11"/>
        <v>0</v>
      </c>
      <c r="AQ58" s="463">
        <f t="shared" si="12"/>
        <v>0</v>
      </c>
      <c r="AR58" s="463">
        <f t="shared" si="13"/>
        <v>0</v>
      </c>
      <c r="AS58" s="463">
        <f t="shared" si="14"/>
        <v>0</v>
      </c>
      <c r="AT58" s="463">
        <f t="shared" si="15"/>
        <v>0</v>
      </c>
      <c r="AU58" s="463">
        <f t="shared" si="16"/>
        <v>0</v>
      </c>
      <c r="AV58" s="463">
        <f t="shared" si="17"/>
        <v>0</v>
      </c>
    </row>
    <row r="59" spans="1:48" x14ac:dyDescent="0.25">
      <c r="A59" s="632"/>
      <c r="B59" s="634"/>
      <c r="C59" s="645"/>
      <c r="D59" s="55" t="s">
        <v>1105</v>
      </c>
      <c r="E59" s="56">
        <v>60</v>
      </c>
      <c r="F59" s="56">
        <v>295</v>
      </c>
      <c r="G59" s="182">
        <f>VLOOKUP(D59,Baza_cen[],4,0)</f>
        <v>57.25962000000002</v>
      </c>
      <c r="I59" s="53">
        <f t="shared" si="0"/>
        <v>57.25962000000002</v>
      </c>
      <c r="P59" s="414">
        <f t="shared" si="3"/>
        <v>0</v>
      </c>
      <c r="Q59" s="266" t="str">
        <f t="shared" si="4"/>
        <v>mb.</v>
      </c>
      <c r="R59" s="398"/>
      <c r="S59" s="181"/>
      <c r="T59" s="181"/>
      <c r="U59" s="181"/>
      <c r="V59" s="181"/>
      <c r="W59" s="181"/>
      <c r="X59" s="181"/>
      <c r="Y59" s="181"/>
      <c r="Z59" s="181"/>
      <c r="AA59" s="181"/>
      <c r="AB59" s="181"/>
      <c r="AC59" s="181"/>
      <c r="AD59" s="181"/>
      <c r="AE59" s="32"/>
      <c r="AG59" s="40">
        <f t="shared" si="1"/>
        <v>0</v>
      </c>
      <c r="AH59" s="405"/>
      <c r="AI59" s="41">
        <f t="shared" si="5"/>
        <v>0</v>
      </c>
      <c r="AK59" s="463">
        <f t="shared" si="6"/>
        <v>0</v>
      </c>
      <c r="AL59" s="463">
        <f t="shared" si="7"/>
        <v>0</v>
      </c>
      <c r="AM59" s="463">
        <f t="shared" si="8"/>
        <v>0</v>
      </c>
      <c r="AN59" s="463">
        <f t="shared" si="9"/>
        <v>0</v>
      </c>
      <c r="AO59" s="463">
        <f t="shared" si="10"/>
        <v>0</v>
      </c>
      <c r="AP59" s="463">
        <f t="shared" si="11"/>
        <v>0</v>
      </c>
      <c r="AQ59" s="463">
        <f t="shared" si="12"/>
        <v>0</v>
      </c>
      <c r="AR59" s="463">
        <f t="shared" si="13"/>
        <v>0</v>
      </c>
      <c r="AS59" s="463">
        <f t="shared" si="14"/>
        <v>0</v>
      </c>
      <c r="AT59" s="463">
        <f t="shared" si="15"/>
        <v>0</v>
      </c>
      <c r="AU59" s="463">
        <f t="shared" si="16"/>
        <v>0</v>
      </c>
      <c r="AV59" s="463">
        <f t="shared" si="17"/>
        <v>0</v>
      </c>
    </row>
    <row r="60" spans="1:48" x14ac:dyDescent="0.25">
      <c r="A60" s="633"/>
      <c r="B60" s="635"/>
      <c r="C60" s="649"/>
      <c r="D60" s="62" t="s">
        <v>1106</v>
      </c>
      <c r="E60" s="183">
        <v>60</v>
      </c>
      <c r="F60" s="183">
        <v>300</v>
      </c>
      <c r="G60" s="184">
        <f>VLOOKUP(D60,Baza_cen[],4,0)</f>
        <v>58.151390000000021</v>
      </c>
      <c r="I60" s="53">
        <f t="shared" si="0"/>
        <v>58.151390000000021</v>
      </c>
      <c r="P60" s="414">
        <f t="shared" si="3"/>
        <v>0</v>
      </c>
      <c r="Q60" s="266" t="str">
        <f t="shared" si="4"/>
        <v>mb.</v>
      </c>
      <c r="R60" s="398"/>
      <c r="S60" s="181"/>
      <c r="T60" s="181"/>
      <c r="U60" s="181"/>
      <c r="V60" s="181"/>
      <c r="W60" s="181"/>
      <c r="X60" s="181"/>
      <c r="Y60" s="181"/>
      <c r="Z60" s="181"/>
      <c r="AA60" s="181"/>
      <c r="AB60" s="181"/>
      <c r="AC60" s="181"/>
      <c r="AD60" s="181"/>
      <c r="AE60" s="32"/>
      <c r="AG60" s="40">
        <f t="shared" si="1"/>
        <v>0</v>
      </c>
      <c r="AH60" s="405"/>
      <c r="AI60" s="41">
        <f t="shared" si="5"/>
        <v>0</v>
      </c>
      <c r="AK60" s="463">
        <f t="shared" si="6"/>
        <v>0</v>
      </c>
      <c r="AL60" s="463">
        <f t="shared" si="7"/>
        <v>0</v>
      </c>
      <c r="AM60" s="463">
        <f t="shared" si="8"/>
        <v>0</v>
      </c>
      <c r="AN60" s="463">
        <f t="shared" si="9"/>
        <v>0</v>
      </c>
      <c r="AO60" s="463">
        <f t="shared" si="10"/>
        <v>0</v>
      </c>
      <c r="AP60" s="463">
        <f t="shared" si="11"/>
        <v>0</v>
      </c>
      <c r="AQ60" s="463">
        <f t="shared" si="12"/>
        <v>0</v>
      </c>
      <c r="AR60" s="463">
        <f t="shared" si="13"/>
        <v>0</v>
      </c>
      <c r="AS60" s="463">
        <f t="shared" si="14"/>
        <v>0</v>
      </c>
      <c r="AT60" s="463">
        <f t="shared" si="15"/>
        <v>0</v>
      </c>
      <c r="AU60" s="463">
        <f t="shared" si="16"/>
        <v>0</v>
      </c>
      <c r="AV60" s="463">
        <f t="shared" si="17"/>
        <v>0</v>
      </c>
    </row>
    <row r="61" spans="1:48" x14ac:dyDescent="0.25">
      <c r="A61" s="116"/>
      <c r="B61" s="116"/>
      <c r="C61" s="116"/>
      <c r="D61" s="116"/>
      <c r="E61" s="116"/>
      <c r="F61" s="116"/>
      <c r="G61" s="116"/>
      <c r="I61" s="165"/>
      <c r="P61" s="185"/>
      <c r="Q61" s="185"/>
      <c r="R61" s="399"/>
      <c r="S61" s="186"/>
      <c r="T61" s="186"/>
      <c r="U61" s="186"/>
      <c r="V61" s="186"/>
      <c r="W61" s="186"/>
      <c r="X61" s="186"/>
      <c r="Y61" s="186"/>
      <c r="Z61" s="186"/>
      <c r="AA61" s="186"/>
      <c r="AB61" s="186"/>
      <c r="AC61" s="186"/>
      <c r="AD61" s="186"/>
      <c r="AE61" s="32"/>
      <c r="AG61" s="74"/>
      <c r="AH61" s="407"/>
      <c r="AI61" s="74"/>
      <c r="AK61" s="464"/>
      <c r="AL61" s="464"/>
      <c r="AM61" s="464"/>
      <c r="AN61" s="464"/>
      <c r="AO61" s="464"/>
      <c r="AP61" s="464"/>
      <c r="AQ61" s="464"/>
      <c r="AR61" s="464"/>
      <c r="AS61" s="464"/>
      <c r="AT61" s="464"/>
      <c r="AU61" s="464"/>
      <c r="AV61" s="464"/>
    </row>
    <row r="62" spans="1:48" x14ac:dyDescent="0.25">
      <c r="A62" s="632"/>
      <c r="B62" s="634" t="s">
        <v>1108</v>
      </c>
      <c r="C62" s="645" t="s">
        <v>2274</v>
      </c>
      <c r="D62" s="50" t="s">
        <v>1107</v>
      </c>
      <c r="E62" s="179">
        <v>70</v>
      </c>
      <c r="F62" s="179">
        <v>25</v>
      </c>
      <c r="G62" s="187">
        <f>VLOOKUP(D62,Baza_cen[],4,0)</f>
        <v>11.300190000000002</v>
      </c>
      <c r="I62" s="53">
        <f t="shared" ref="I62:I117" si="18">G62*(1-$I$3)</f>
        <v>11.300190000000002</v>
      </c>
      <c r="J62" s="188"/>
      <c r="K62" s="188"/>
      <c r="L62" s="188"/>
      <c r="M62" s="188"/>
      <c r="N62" s="188"/>
      <c r="O62" s="188"/>
      <c r="P62" s="414">
        <f>SUM(S62:AD62)</f>
        <v>0</v>
      </c>
      <c r="Q62" s="266" t="str">
        <f t="shared" ref="Q62:Q117" si="19">$Q$3</f>
        <v>mb.</v>
      </c>
      <c r="R62" s="398"/>
      <c r="S62" s="181"/>
      <c r="T62" s="181"/>
      <c r="U62" s="181"/>
      <c r="V62" s="181"/>
      <c r="W62" s="181"/>
      <c r="X62" s="181"/>
      <c r="Y62" s="181"/>
      <c r="Z62" s="181"/>
      <c r="AA62" s="181"/>
      <c r="AB62" s="181"/>
      <c r="AC62" s="181"/>
      <c r="AD62" s="181"/>
      <c r="AE62" s="32"/>
      <c r="AG62" s="40">
        <f t="shared" ref="AG62:AG117" si="20">P62*I62</f>
        <v>0</v>
      </c>
      <c r="AH62" s="405"/>
      <c r="AI62" s="41">
        <f t="shared" ref="AI62:AI117" si="21">AG62*$AI$1</f>
        <v>0</v>
      </c>
      <c r="AK62" s="463">
        <f t="shared" si="6"/>
        <v>0</v>
      </c>
      <c r="AL62" s="463">
        <f t="shared" si="7"/>
        <v>0</v>
      </c>
      <c r="AM62" s="463">
        <f t="shared" si="8"/>
        <v>0</v>
      </c>
      <c r="AN62" s="463">
        <f t="shared" si="9"/>
        <v>0</v>
      </c>
      <c r="AO62" s="463">
        <f t="shared" si="10"/>
        <v>0</v>
      </c>
      <c r="AP62" s="463">
        <f t="shared" si="11"/>
        <v>0</v>
      </c>
      <c r="AQ62" s="463">
        <f t="shared" si="12"/>
        <v>0</v>
      </c>
      <c r="AR62" s="463">
        <f t="shared" si="13"/>
        <v>0</v>
      </c>
      <c r="AS62" s="463">
        <f t="shared" si="14"/>
        <v>0</v>
      </c>
      <c r="AT62" s="463">
        <f t="shared" si="15"/>
        <v>0</v>
      </c>
      <c r="AU62" s="463">
        <f t="shared" si="16"/>
        <v>0</v>
      </c>
      <c r="AV62" s="463">
        <f t="shared" si="17"/>
        <v>0</v>
      </c>
    </row>
    <row r="63" spans="1:48" x14ac:dyDescent="0.25">
      <c r="A63" s="632"/>
      <c r="B63" s="634"/>
      <c r="C63" s="645"/>
      <c r="D63" s="55" t="s">
        <v>1109</v>
      </c>
      <c r="E63" s="56">
        <v>70</v>
      </c>
      <c r="F63" s="56">
        <v>30</v>
      </c>
      <c r="G63" s="189">
        <f>VLOOKUP(D63,Baza_cen[],4,0)</f>
        <v>11.300190000000002</v>
      </c>
      <c r="I63" s="53">
        <f t="shared" si="18"/>
        <v>11.300190000000002</v>
      </c>
      <c r="J63" s="188"/>
      <c r="K63" s="188"/>
      <c r="L63" s="188"/>
      <c r="M63" s="188"/>
      <c r="N63" s="188"/>
      <c r="O63" s="188"/>
      <c r="P63" s="414">
        <f t="shared" ref="P63:P117" si="22">SUM(S63:AD63)</f>
        <v>0</v>
      </c>
      <c r="Q63" s="266" t="str">
        <f t="shared" si="19"/>
        <v>mb.</v>
      </c>
      <c r="R63" s="398"/>
      <c r="S63" s="181"/>
      <c r="T63" s="181"/>
      <c r="U63" s="181"/>
      <c r="V63" s="181"/>
      <c r="W63" s="181"/>
      <c r="X63" s="181"/>
      <c r="Y63" s="181"/>
      <c r="Z63" s="181"/>
      <c r="AA63" s="181"/>
      <c r="AB63" s="181"/>
      <c r="AC63" s="181"/>
      <c r="AD63" s="181"/>
      <c r="AE63" s="32"/>
      <c r="AG63" s="40">
        <f t="shared" si="20"/>
        <v>0</v>
      </c>
      <c r="AH63" s="405"/>
      <c r="AI63" s="41">
        <f t="shared" si="21"/>
        <v>0</v>
      </c>
      <c r="AK63" s="463">
        <f t="shared" si="6"/>
        <v>0</v>
      </c>
      <c r="AL63" s="463">
        <f t="shared" si="7"/>
        <v>0</v>
      </c>
      <c r="AM63" s="463">
        <f t="shared" si="8"/>
        <v>0</v>
      </c>
      <c r="AN63" s="463">
        <f t="shared" si="9"/>
        <v>0</v>
      </c>
      <c r="AO63" s="463">
        <f t="shared" si="10"/>
        <v>0</v>
      </c>
      <c r="AP63" s="463">
        <f t="shared" si="11"/>
        <v>0</v>
      </c>
      <c r="AQ63" s="463">
        <f t="shared" si="12"/>
        <v>0</v>
      </c>
      <c r="AR63" s="463">
        <f t="shared" si="13"/>
        <v>0</v>
      </c>
      <c r="AS63" s="463">
        <f t="shared" si="14"/>
        <v>0</v>
      </c>
      <c r="AT63" s="463">
        <f t="shared" si="15"/>
        <v>0</v>
      </c>
      <c r="AU63" s="463">
        <f t="shared" si="16"/>
        <v>0</v>
      </c>
      <c r="AV63" s="463">
        <f t="shared" si="17"/>
        <v>0</v>
      </c>
    </row>
    <row r="64" spans="1:48" x14ac:dyDescent="0.25">
      <c r="A64" s="632"/>
      <c r="B64" s="634"/>
      <c r="C64" s="645"/>
      <c r="D64" s="55" t="s">
        <v>1110</v>
      </c>
      <c r="E64" s="56">
        <v>70</v>
      </c>
      <c r="F64" s="56">
        <v>35</v>
      </c>
      <c r="G64" s="189">
        <f>VLOOKUP(D64,Baza_cen[],4,0)</f>
        <v>12.631190000000004</v>
      </c>
      <c r="I64" s="53">
        <f t="shared" si="18"/>
        <v>12.631190000000004</v>
      </c>
      <c r="J64" s="188"/>
      <c r="K64" s="188"/>
      <c r="L64" s="188"/>
      <c r="M64" s="188"/>
      <c r="N64" s="188"/>
      <c r="O64" s="188"/>
      <c r="P64" s="414">
        <f t="shared" si="22"/>
        <v>0</v>
      </c>
      <c r="Q64" s="266" t="str">
        <f t="shared" si="19"/>
        <v>mb.</v>
      </c>
      <c r="R64" s="398"/>
      <c r="S64" s="181"/>
      <c r="T64" s="181"/>
      <c r="U64" s="181"/>
      <c r="V64" s="181"/>
      <c r="W64" s="181"/>
      <c r="X64" s="181"/>
      <c r="Y64" s="181"/>
      <c r="Z64" s="181"/>
      <c r="AA64" s="181"/>
      <c r="AB64" s="181"/>
      <c r="AC64" s="181"/>
      <c r="AD64" s="181"/>
      <c r="AE64" s="32"/>
      <c r="AG64" s="40">
        <f t="shared" si="20"/>
        <v>0</v>
      </c>
      <c r="AH64" s="405"/>
      <c r="AI64" s="41">
        <f t="shared" si="21"/>
        <v>0</v>
      </c>
      <c r="AK64" s="463">
        <f t="shared" si="6"/>
        <v>0</v>
      </c>
      <c r="AL64" s="463">
        <f t="shared" si="7"/>
        <v>0</v>
      </c>
      <c r="AM64" s="463">
        <f t="shared" si="8"/>
        <v>0</v>
      </c>
      <c r="AN64" s="463">
        <f t="shared" si="9"/>
        <v>0</v>
      </c>
      <c r="AO64" s="463">
        <f t="shared" si="10"/>
        <v>0</v>
      </c>
      <c r="AP64" s="463">
        <f t="shared" si="11"/>
        <v>0</v>
      </c>
      <c r="AQ64" s="463">
        <f t="shared" si="12"/>
        <v>0</v>
      </c>
      <c r="AR64" s="463">
        <f t="shared" si="13"/>
        <v>0</v>
      </c>
      <c r="AS64" s="463">
        <f t="shared" si="14"/>
        <v>0</v>
      </c>
      <c r="AT64" s="463">
        <f t="shared" si="15"/>
        <v>0</v>
      </c>
      <c r="AU64" s="463">
        <f t="shared" si="16"/>
        <v>0</v>
      </c>
      <c r="AV64" s="463">
        <f t="shared" si="17"/>
        <v>0</v>
      </c>
    </row>
    <row r="65" spans="1:48" x14ac:dyDescent="0.25">
      <c r="A65" s="632"/>
      <c r="B65" s="634"/>
      <c r="C65" s="645"/>
      <c r="D65" s="55" t="s">
        <v>1111</v>
      </c>
      <c r="E65" s="56">
        <v>70</v>
      </c>
      <c r="F65" s="56">
        <v>40</v>
      </c>
      <c r="G65" s="189">
        <f>VLOOKUP(D65,Baza_cen[],4,0)</f>
        <v>13.802470000000001</v>
      </c>
      <c r="I65" s="53">
        <f t="shared" si="18"/>
        <v>13.802470000000001</v>
      </c>
      <c r="J65" s="188"/>
      <c r="K65" s="188"/>
      <c r="L65" s="188"/>
      <c r="M65" s="188"/>
      <c r="N65" s="188"/>
      <c r="O65" s="188"/>
      <c r="P65" s="414">
        <f t="shared" si="22"/>
        <v>0</v>
      </c>
      <c r="Q65" s="266" t="str">
        <f t="shared" si="19"/>
        <v>mb.</v>
      </c>
      <c r="R65" s="398"/>
      <c r="S65" s="181"/>
      <c r="T65" s="181"/>
      <c r="U65" s="181"/>
      <c r="V65" s="181"/>
      <c r="W65" s="181"/>
      <c r="X65" s="181"/>
      <c r="Y65" s="181"/>
      <c r="Z65" s="181"/>
      <c r="AA65" s="181"/>
      <c r="AB65" s="181"/>
      <c r="AC65" s="181"/>
      <c r="AD65" s="181"/>
      <c r="AE65" s="32"/>
      <c r="AG65" s="40">
        <f t="shared" si="20"/>
        <v>0</v>
      </c>
      <c r="AH65" s="405"/>
      <c r="AI65" s="41">
        <f t="shared" si="21"/>
        <v>0</v>
      </c>
      <c r="AK65" s="463">
        <f t="shared" si="6"/>
        <v>0</v>
      </c>
      <c r="AL65" s="463">
        <f t="shared" si="7"/>
        <v>0</v>
      </c>
      <c r="AM65" s="463">
        <f t="shared" si="8"/>
        <v>0</v>
      </c>
      <c r="AN65" s="463">
        <f t="shared" si="9"/>
        <v>0</v>
      </c>
      <c r="AO65" s="463">
        <f t="shared" si="10"/>
        <v>0</v>
      </c>
      <c r="AP65" s="463">
        <f t="shared" si="11"/>
        <v>0</v>
      </c>
      <c r="AQ65" s="463">
        <f t="shared" si="12"/>
        <v>0</v>
      </c>
      <c r="AR65" s="463">
        <f t="shared" si="13"/>
        <v>0</v>
      </c>
      <c r="AS65" s="463">
        <f t="shared" si="14"/>
        <v>0</v>
      </c>
      <c r="AT65" s="463">
        <f t="shared" si="15"/>
        <v>0</v>
      </c>
      <c r="AU65" s="463">
        <f t="shared" si="16"/>
        <v>0</v>
      </c>
      <c r="AV65" s="463">
        <f t="shared" si="17"/>
        <v>0</v>
      </c>
    </row>
    <row r="66" spans="1:48" x14ac:dyDescent="0.25">
      <c r="A66" s="632"/>
      <c r="B66" s="634"/>
      <c r="C66" s="645"/>
      <c r="D66" s="55" t="s">
        <v>1112</v>
      </c>
      <c r="E66" s="56">
        <v>70</v>
      </c>
      <c r="F66" s="56">
        <v>45</v>
      </c>
      <c r="G66" s="189">
        <f>VLOOKUP(D66,Baza_cen[],4,0)</f>
        <v>14.973750000000004</v>
      </c>
      <c r="I66" s="53">
        <f t="shared" si="18"/>
        <v>14.973750000000004</v>
      </c>
      <c r="J66" s="188"/>
      <c r="K66" s="188"/>
      <c r="L66" s="188"/>
      <c r="M66" s="188"/>
      <c r="N66" s="188"/>
      <c r="O66" s="188"/>
      <c r="P66" s="414">
        <f t="shared" si="22"/>
        <v>0</v>
      </c>
      <c r="Q66" s="266" t="str">
        <f t="shared" si="19"/>
        <v>mb.</v>
      </c>
      <c r="R66" s="398"/>
      <c r="S66" s="181"/>
      <c r="T66" s="181"/>
      <c r="U66" s="181"/>
      <c r="V66" s="181"/>
      <c r="W66" s="181"/>
      <c r="X66" s="181"/>
      <c r="Y66" s="181"/>
      <c r="Z66" s="181"/>
      <c r="AA66" s="181"/>
      <c r="AB66" s="181"/>
      <c r="AC66" s="181"/>
      <c r="AD66" s="181"/>
      <c r="AE66" s="32"/>
      <c r="AG66" s="40">
        <f t="shared" si="20"/>
        <v>0</v>
      </c>
      <c r="AH66" s="405"/>
      <c r="AI66" s="41">
        <f t="shared" si="21"/>
        <v>0</v>
      </c>
      <c r="AK66" s="463">
        <f t="shared" si="6"/>
        <v>0</v>
      </c>
      <c r="AL66" s="463">
        <f t="shared" si="7"/>
        <v>0</v>
      </c>
      <c r="AM66" s="463">
        <f t="shared" si="8"/>
        <v>0</v>
      </c>
      <c r="AN66" s="463">
        <f t="shared" si="9"/>
        <v>0</v>
      </c>
      <c r="AO66" s="463">
        <f t="shared" si="10"/>
        <v>0</v>
      </c>
      <c r="AP66" s="463">
        <f t="shared" si="11"/>
        <v>0</v>
      </c>
      <c r="AQ66" s="463">
        <f t="shared" si="12"/>
        <v>0</v>
      </c>
      <c r="AR66" s="463">
        <f t="shared" si="13"/>
        <v>0</v>
      </c>
      <c r="AS66" s="463">
        <f t="shared" si="14"/>
        <v>0</v>
      </c>
      <c r="AT66" s="463">
        <f t="shared" si="15"/>
        <v>0</v>
      </c>
      <c r="AU66" s="463">
        <f t="shared" si="16"/>
        <v>0</v>
      </c>
      <c r="AV66" s="463">
        <f t="shared" si="17"/>
        <v>0</v>
      </c>
    </row>
    <row r="67" spans="1:48" x14ac:dyDescent="0.25">
      <c r="A67" s="632"/>
      <c r="B67" s="634"/>
      <c r="C67" s="645"/>
      <c r="D67" s="55" t="s">
        <v>1113</v>
      </c>
      <c r="E67" s="56">
        <v>70</v>
      </c>
      <c r="F67" s="56">
        <v>50</v>
      </c>
      <c r="G67" s="189">
        <f>VLOOKUP(D67,Baza_cen[],4,0)</f>
        <v>16.158340000000003</v>
      </c>
      <c r="I67" s="53">
        <f t="shared" si="18"/>
        <v>16.158340000000003</v>
      </c>
      <c r="J67" s="188"/>
      <c r="K67" s="188"/>
      <c r="L67" s="188"/>
      <c r="M67" s="188"/>
      <c r="N67" s="188"/>
      <c r="O67" s="188"/>
      <c r="P67" s="414">
        <f t="shared" si="22"/>
        <v>0</v>
      </c>
      <c r="Q67" s="266" t="str">
        <f t="shared" si="19"/>
        <v>mb.</v>
      </c>
      <c r="R67" s="398"/>
      <c r="S67" s="181"/>
      <c r="T67" s="181"/>
      <c r="U67" s="181"/>
      <c r="V67" s="181"/>
      <c r="W67" s="181"/>
      <c r="X67" s="181"/>
      <c r="Y67" s="181"/>
      <c r="Z67" s="181"/>
      <c r="AA67" s="181"/>
      <c r="AB67" s="181"/>
      <c r="AC67" s="181"/>
      <c r="AD67" s="181"/>
      <c r="AE67" s="32"/>
      <c r="AG67" s="40">
        <f t="shared" si="20"/>
        <v>0</v>
      </c>
      <c r="AH67" s="405"/>
      <c r="AI67" s="41">
        <f t="shared" si="21"/>
        <v>0</v>
      </c>
      <c r="AK67" s="463">
        <f t="shared" si="6"/>
        <v>0</v>
      </c>
      <c r="AL67" s="463">
        <f t="shared" si="7"/>
        <v>0</v>
      </c>
      <c r="AM67" s="463">
        <f t="shared" si="8"/>
        <v>0</v>
      </c>
      <c r="AN67" s="463">
        <f t="shared" si="9"/>
        <v>0</v>
      </c>
      <c r="AO67" s="463">
        <f t="shared" si="10"/>
        <v>0</v>
      </c>
      <c r="AP67" s="463">
        <f t="shared" si="11"/>
        <v>0</v>
      </c>
      <c r="AQ67" s="463">
        <f t="shared" si="12"/>
        <v>0</v>
      </c>
      <c r="AR67" s="463">
        <f t="shared" si="13"/>
        <v>0</v>
      </c>
      <c r="AS67" s="463">
        <f t="shared" si="14"/>
        <v>0</v>
      </c>
      <c r="AT67" s="463">
        <f t="shared" si="15"/>
        <v>0</v>
      </c>
      <c r="AU67" s="463">
        <f t="shared" si="16"/>
        <v>0</v>
      </c>
      <c r="AV67" s="463">
        <f t="shared" si="17"/>
        <v>0</v>
      </c>
    </row>
    <row r="68" spans="1:48" x14ac:dyDescent="0.25">
      <c r="A68" s="632"/>
      <c r="B68" s="634"/>
      <c r="C68" s="645"/>
      <c r="D68" s="55" t="s">
        <v>1114</v>
      </c>
      <c r="E68" s="56">
        <v>70</v>
      </c>
      <c r="F68" s="56">
        <v>55</v>
      </c>
      <c r="G68" s="189">
        <f>VLOOKUP(D68,Baza_cen[],4,0)</f>
        <v>17.449410000000004</v>
      </c>
      <c r="I68" s="53">
        <f t="shared" si="18"/>
        <v>17.449410000000004</v>
      </c>
      <c r="J68" s="188"/>
      <c r="K68" s="188"/>
      <c r="L68" s="188"/>
      <c r="M68" s="188"/>
      <c r="N68" s="188"/>
      <c r="O68" s="188"/>
      <c r="P68" s="414">
        <f t="shared" si="22"/>
        <v>0</v>
      </c>
      <c r="Q68" s="266" t="str">
        <f t="shared" si="19"/>
        <v>mb.</v>
      </c>
      <c r="R68" s="398"/>
      <c r="S68" s="181"/>
      <c r="T68" s="181"/>
      <c r="U68" s="181"/>
      <c r="V68" s="181"/>
      <c r="W68" s="181"/>
      <c r="X68" s="181"/>
      <c r="Y68" s="181"/>
      <c r="Z68" s="181"/>
      <c r="AA68" s="181"/>
      <c r="AB68" s="181"/>
      <c r="AC68" s="181"/>
      <c r="AD68" s="181"/>
      <c r="AE68" s="32"/>
      <c r="AG68" s="40">
        <f t="shared" si="20"/>
        <v>0</v>
      </c>
      <c r="AH68" s="405"/>
      <c r="AI68" s="41">
        <f t="shared" si="21"/>
        <v>0</v>
      </c>
      <c r="AK68" s="463">
        <f t="shared" si="6"/>
        <v>0</v>
      </c>
      <c r="AL68" s="463">
        <f t="shared" si="7"/>
        <v>0</v>
      </c>
      <c r="AM68" s="463">
        <f t="shared" si="8"/>
        <v>0</v>
      </c>
      <c r="AN68" s="463">
        <f t="shared" si="9"/>
        <v>0</v>
      </c>
      <c r="AO68" s="463">
        <f t="shared" si="10"/>
        <v>0</v>
      </c>
      <c r="AP68" s="463">
        <f t="shared" si="11"/>
        <v>0</v>
      </c>
      <c r="AQ68" s="463">
        <f t="shared" si="12"/>
        <v>0</v>
      </c>
      <c r="AR68" s="463">
        <f t="shared" si="13"/>
        <v>0</v>
      </c>
      <c r="AS68" s="463">
        <f t="shared" si="14"/>
        <v>0</v>
      </c>
      <c r="AT68" s="463">
        <f t="shared" si="15"/>
        <v>0</v>
      </c>
      <c r="AU68" s="463">
        <f t="shared" si="16"/>
        <v>0</v>
      </c>
      <c r="AV68" s="463">
        <f t="shared" si="17"/>
        <v>0</v>
      </c>
    </row>
    <row r="69" spans="1:48" x14ac:dyDescent="0.25">
      <c r="A69" s="632"/>
      <c r="B69" s="634"/>
      <c r="C69" s="645"/>
      <c r="D69" s="55" t="s">
        <v>1115</v>
      </c>
      <c r="E69" s="56">
        <v>70</v>
      </c>
      <c r="F69" s="56">
        <v>60</v>
      </c>
      <c r="G69" s="189">
        <f>VLOOKUP(D69,Baza_cen[],4,0)</f>
        <v>18.740480000000005</v>
      </c>
      <c r="I69" s="53">
        <f t="shared" si="18"/>
        <v>18.740480000000005</v>
      </c>
      <c r="J69" s="188"/>
      <c r="K69" s="188"/>
      <c r="L69" s="188"/>
      <c r="M69" s="188"/>
      <c r="N69" s="188"/>
      <c r="O69" s="188"/>
      <c r="P69" s="414">
        <f t="shared" si="22"/>
        <v>0</v>
      </c>
      <c r="Q69" s="266" t="str">
        <f t="shared" si="19"/>
        <v>mb.</v>
      </c>
      <c r="R69" s="398"/>
      <c r="S69" s="181"/>
      <c r="T69" s="181"/>
      <c r="U69" s="181"/>
      <c r="V69" s="181"/>
      <c r="W69" s="181"/>
      <c r="X69" s="181"/>
      <c r="Y69" s="181"/>
      <c r="Z69" s="181"/>
      <c r="AA69" s="181"/>
      <c r="AB69" s="181"/>
      <c r="AC69" s="181"/>
      <c r="AD69" s="181"/>
      <c r="AE69" s="32"/>
      <c r="AG69" s="40">
        <f t="shared" si="20"/>
        <v>0</v>
      </c>
      <c r="AH69" s="405"/>
      <c r="AI69" s="41">
        <f t="shared" si="21"/>
        <v>0</v>
      </c>
      <c r="AK69" s="463">
        <f t="shared" si="6"/>
        <v>0</v>
      </c>
      <c r="AL69" s="463">
        <f t="shared" si="7"/>
        <v>0</v>
      </c>
      <c r="AM69" s="463">
        <f t="shared" si="8"/>
        <v>0</v>
      </c>
      <c r="AN69" s="463">
        <f t="shared" si="9"/>
        <v>0</v>
      </c>
      <c r="AO69" s="463">
        <f t="shared" si="10"/>
        <v>0</v>
      </c>
      <c r="AP69" s="463">
        <f t="shared" si="11"/>
        <v>0</v>
      </c>
      <c r="AQ69" s="463">
        <f t="shared" si="12"/>
        <v>0</v>
      </c>
      <c r="AR69" s="463">
        <f t="shared" si="13"/>
        <v>0</v>
      </c>
      <c r="AS69" s="463">
        <f t="shared" si="14"/>
        <v>0</v>
      </c>
      <c r="AT69" s="463">
        <f t="shared" si="15"/>
        <v>0</v>
      </c>
      <c r="AU69" s="463">
        <f t="shared" si="16"/>
        <v>0</v>
      </c>
      <c r="AV69" s="463">
        <f t="shared" si="17"/>
        <v>0</v>
      </c>
    </row>
    <row r="70" spans="1:48" x14ac:dyDescent="0.25">
      <c r="A70" s="632"/>
      <c r="B70" s="634"/>
      <c r="C70" s="645"/>
      <c r="D70" s="55" t="s">
        <v>1116</v>
      </c>
      <c r="E70" s="56">
        <v>70</v>
      </c>
      <c r="F70" s="56">
        <v>65</v>
      </c>
      <c r="G70" s="189">
        <f>VLOOKUP(D70,Baza_cen[],4,0)</f>
        <v>20.084790000000002</v>
      </c>
      <c r="I70" s="53">
        <f t="shared" si="18"/>
        <v>20.084790000000002</v>
      </c>
      <c r="J70" s="188"/>
      <c r="K70" s="188"/>
      <c r="L70" s="188"/>
      <c r="M70" s="188"/>
      <c r="N70" s="188"/>
      <c r="O70" s="188"/>
      <c r="P70" s="414">
        <f t="shared" si="22"/>
        <v>0</v>
      </c>
      <c r="Q70" s="266" t="str">
        <f t="shared" si="19"/>
        <v>mb.</v>
      </c>
      <c r="R70" s="398"/>
      <c r="S70" s="181"/>
      <c r="T70" s="181"/>
      <c r="U70" s="181"/>
      <c r="V70" s="181"/>
      <c r="W70" s="181"/>
      <c r="X70" s="181"/>
      <c r="Y70" s="181"/>
      <c r="Z70" s="181"/>
      <c r="AA70" s="181"/>
      <c r="AB70" s="181"/>
      <c r="AC70" s="181"/>
      <c r="AD70" s="181"/>
      <c r="AE70" s="32"/>
      <c r="AG70" s="40">
        <f t="shared" si="20"/>
        <v>0</v>
      </c>
      <c r="AH70" s="405"/>
      <c r="AI70" s="41">
        <f t="shared" si="21"/>
        <v>0</v>
      </c>
      <c r="AK70" s="463">
        <f t="shared" ref="AK70:AK133" si="23">S70*$I70</f>
        <v>0</v>
      </c>
      <c r="AL70" s="463">
        <f t="shared" ref="AL70:AL133" si="24">T70*$I70</f>
        <v>0</v>
      </c>
      <c r="AM70" s="463">
        <f t="shared" ref="AM70:AM133" si="25">U70*$I70</f>
        <v>0</v>
      </c>
      <c r="AN70" s="463">
        <f t="shared" ref="AN70:AN133" si="26">V70*$I70</f>
        <v>0</v>
      </c>
      <c r="AO70" s="463">
        <f t="shared" ref="AO70:AO133" si="27">W70*$I70</f>
        <v>0</v>
      </c>
      <c r="AP70" s="463">
        <f t="shared" ref="AP70:AP133" si="28">X70*$I70</f>
        <v>0</v>
      </c>
      <c r="AQ70" s="463">
        <f t="shared" ref="AQ70:AQ133" si="29">Y70*$I70</f>
        <v>0</v>
      </c>
      <c r="AR70" s="463">
        <f t="shared" ref="AR70:AR133" si="30">Z70*$I70</f>
        <v>0</v>
      </c>
      <c r="AS70" s="463">
        <f t="shared" ref="AS70:AS133" si="31">AA70*$I70</f>
        <v>0</v>
      </c>
      <c r="AT70" s="463">
        <f t="shared" ref="AT70:AT133" si="32">AB70*$I70</f>
        <v>0</v>
      </c>
      <c r="AU70" s="463">
        <f t="shared" ref="AU70:AU133" si="33">AC70*$I70</f>
        <v>0</v>
      </c>
      <c r="AV70" s="463">
        <f t="shared" ref="AV70:AV133" si="34">AD70*$I70</f>
        <v>0</v>
      </c>
    </row>
    <row r="71" spans="1:48" x14ac:dyDescent="0.25">
      <c r="A71" s="632"/>
      <c r="B71" s="634"/>
      <c r="C71" s="645"/>
      <c r="D71" s="55" t="s">
        <v>1117</v>
      </c>
      <c r="E71" s="56">
        <v>70</v>
      </c>
      <c r="F71" s="56">
        <v>70</v>
      </c>
      <c r="G71" s="189">
        <f>VLOOKUP(D71,Baza_cen[],4,0)</f>
        <v>21.442410000000002</v>
      </c>
      <c r="I71" s="53">
        <f t="shared" si="18"/>
        <v>21.442410000000002</v>
      </c>
      <c r="J71" s="188"/>
      <c r="K71" s="188"/>
      <c r="L71" s="188"/>
      <c r="M71" s="188"/>
      <c r="N71" s="188"/>
      <c r="O71" s="188"/>
      <c r="P71" s="414">
        <f t="shared" si="22"/>
        <v>0</v>
      </c>
      <c r="Q71" s="266" t="str">
        <f t="shared" si="19"/>
        <v>mb.</v>
      </c>
      <c r="R71" s="398"/>
      <c r="S71" s="181"/>
      <c r="T71" s="181"/>
      <c r="U71" s="181"/>
      <c r="V71" s="181"/>
      <c r="W71" s="181"/>
      <c r="X71" s="181"/>
      <c r="Y71" s="181"/>
      <c r="Z71" s="181"/>
      <c r="AA71" s="181"/>
      <c r="AB71" s="181"/>
      <c r="AC71" s="181"/>
      <c r="AD71" s="181"/>
      <c r="AE71" s="32"/>
      <c r="AG71" s="40">
        <f t="shared" si="20"/>
        <v>0</v>
      </c>
      <c r="AH71" s="405"/>
      <c r="AI71" s="41">
        <f t="shared" si="21"/>
        <v>0</v>
      </c>
      <c r="AK71" s="463">
        <f t="shared" si="23"/>
        <v>0</v>
      </c>
      <c r="AL71" s="463">
        <f t="shared" si="24"/>
        <v>0</v>
      </c>
      <c r="AM71" s="463">
        <f t="shared" si="25"/>
        <v>0</v>
      </c>
      <c r="AN71" s="463">
        <f t="shared" si="26"/>
        <v>0</v>
      </c>
      <c r="AO71" s="463">
        <f t="shared" si="27"/>
        <v>0</v>
      </c>
      <c r="AP71" s="463">
        <f t="shared" si="28"/>
        <v>0</v>
      </c>
      <c r="AQ71" s="463">
        <f t="shared" si="29"/>
        <v>0</v>
      </c>
      <c r="AR71" s="463">
        <f t="shared" si="30"/>
        <v>0</v>
      </c>
      <c r="AS71" s="463">
        <f t="shared" si="31"/>
        <v>0</v>
      </c>
      <c r="AT71" s="463">
        <f t="shared" si="32"/>
        <v>0</v>
      </c>
      <c r="AU71" s="463">
        <f t="shared" si="33"/>
        <v>0</v>
      </c>
      <c r="AV71" s="463">
        <f t="shared" si="34"/>
        <v>0</v>
      </c>
    </row>
    <row r="72" spans="1:48" x14ac:dyDescent="0.25">
      <c r="A72" s="632"/>
      <c r="B72" s="634"/>
      <c r="C72" s="645"/>
      <c r="D72" s="55" t="s">
        <v>1118</v>
      </c>
      <c r="E72" s="56">
        <v>70</v>
      </c>
      <c r="F72" s="56">
        <v>75</v>
      </c>
      <c r="G72" s="189">
        <f>VLOOKUP(D72,Baza_cen[],4,0)</f>
        <v>22.32087000000001</v>
      </c>
      <c r="I72" s="53">
        <f t="shared" si="18"/>
        <v>22.32087000000001</v>
      </c>
      <c r="J72" s="188"/>
      <c r="K72" s="188"/>
      <c r="L72" s="188"/>
      <c r="M72" s="188"/>
      <c r="N72" s="188"/>
      <c r="O72" s="188"/>
      <c r="P72" s="414">
        <f t="shared" si="22"/>
        <v>0</v>
      </c>
      <c r="Q72" s="266" t="str">
        <f t="shared" si="19"/>
        <v>mb.</v>
      </c>
      <c r="R72" s="398"/>
      <c r="S72" s="181"/>
      <c r="T72" s="181"/>
      <c r="U72" s="181"/>
      <c r="V72" s="181"/>
      <c r="W72" s="181"/>
      <c r="X72" s="181"/>
      <c r="Y72" s="181"/>
      <c r="Z72" s="181"/>
      <c r="AA72" s="181"/>
      <c r="AB72" s="181"/>
      <c r="AC72" s="181"/>
      <c r="AD72" s="181"/>
      <c r="AE72" s="32"/>
      <c r="AG72" s="40">
        <f t="shared" si="20"/>
        <v>0</v>
      </c>
      <c r="AH72" s="405"/>
      <c r="AI72" s="41">
        <f t="shared" si="21"/>
        <v>0</v>
      </c>
      <c r="AK72" s="463">
        <f t="shared" si="23"/>
        <v>0</v>
      </c>
      <c r="AL72" s="463">
        <f t="shared" si="24"/>
        <v>0</v>
      </c>
      <c r="AM72" s="463">
        <f t="shared" si="25"/>
        <v>0</v>
      </c>
      <c r="AN72" s="463">
        <f t="shared" si="26"/>
        <v>0</v>
      </c>
      <c r="AO72" s="463">
        <f t="shared" si="27"/>
        <v>0</v>
      </c>
      <c r="AP72" s="463">
        <f t="shared" si="28"/>
        <v>0</v>
      </c>
      <c r="AQ72" s="463">
        <f t="shared" si="29"/>
        <v>0</v>
      </c>
      <c r="AR72" s="463">
        <f t="shared" si="30"/>
        <v>0</v>
      </c>
      <c r="AS72" s="463">
        <f t="shared" si="31"/>
        <v>0</v>
      </c>
      <c r="AT72" s="463">
        <f t="shared" si="32"/>
        <v>0</v>
      </c>
      <c r="AU72" s="463">
        <f t="shared" si="33"/>
        <v>0</v>
      </c>
      <c r="AV72" s="463">
        <f t="shared" si="34"/>
        <v>0</v>
      </c>
    </row>
    <row r="73" spans="1:48" x14ac:dyDescent="0.25">
      <c r="A73" s="632"/>
      <c r="B73" s="634"/>
      <c r="C73" s="645"/>
      <c r="D73" s="55" t="s">
        <v>1119</v>
      </c>
      <c r="E73" s="56">
        <v>70</v>
      </c>
      <c r="F73" s="56">
        <v>80</v>
      </c>
      <c r="G73" s="189">
        <f>VLOOKUP(D73,Baza_cen[],4,0)</f>
        <v>23.199330000000003</v>
      </c>
      <c r="I73" s="53">
        <f t="shared" si="18"/>
        <v>23.199330000000003</v>
      </c>
      <c r="J73" s="188"/>
      <c r="K73" s="188"/>
      <c r="L73" s="188"/>
      <c r="M73" s="188"/>
      <c r="N73" s="188"/>
      <c r="O73" s="188"/>
      <c r="P73" s="414">
        <f t="shared" si="22"/>
        <v>0</v>
      </c>
      <c r="Q73" s="266" t="str">
        <f t="shared" si="19"/>
        <v>mb.</v>
      </c>
      <c r="R73" s="398"/>
      <c r="S73" s="181"/>
      <c r="T73" s="181"/>
      <c r="U73" s="181"/>
      <c r="V73" s="181"/>
      <c r="W73" s="181"/>
      <c r="X73" s="181"/>
      <c r="Y73" s="181"/>
      <c r="Z73" s="181"/>
      <c r="AA73" s="181"/>
      <c r="AB73" s="181"/>
      <c r="AC73" s="181"/>
      <c r="AD73" s="181"/>
      <c r="AE73" s="32"/>
      <c r="AG73" s="40">
        <f t="shared" si="20"/>
        <v>0</v>
      </c>
      <c r="AH73" s="405"/>
      <c r="AI73" s="41">
        <f t="shared" si="21"/>
        <v>0</v>
      </c>
      <c r="AK73" s="463">
        <f t="shared" si="23"/>
        <v>0</v>
      </c>
      <c r="AL73" s="463">
        <f t="shared" si="24"/>
        <v>0</v>
      </c>
      <c r="AM73" s="463">
        <f t="shared" si="25"/>
        <v>0</v>
      </c>
      <c r="AN73" s="463">
        <f t="shared" si="26"/>
        <v>0</v>
      </c>
      <c r="AO73" s="463">
        <f t="shared" si="27"/>
        <v>0</v>
      </c>
      <c r="AP73" s="463">
        <f t="shared" si="28"/>
        <v>0</v>
      </c>
      <c r="AQ73" s="463">
        <f t="shared" si="29"/>
        <v>0</v>
      </c>
      <c r="AR73" s="463">
        <f t="shared" si="30"/>
        <v>0</v>
      </c>
      <c r="AS73" s="463">
        <f t="shared" si="31"/>
        <v>0</v>
      </c>
      <c r="AT73" s="463">
        <f t="shared" si="32"/>
        <v>0</v>
      </c>
      <c r="AU73" s="463">
        <f t="shared" si="33"/>
        <v>0</v>
      </c>
      <c r="AV73" s="463">
        <f t="shared" si="34"/>
        <v>0</v>
      </c>
    </row>
    <row r="74" spans="1:48" x14ac:dyDescent="0.25">
      <c r="A74" s="632"/>
      <c r="B74" s="634"/>
      <c r="C74" s="645"/>
      <c r="D74" s="55" t="s">
        <v>1120</v>
      </c>
      <c r="E74" s="56">
        <v>70</v>
      </c>
      <c r="F74" s="56">
        <v>85</v>
      </c>
      <c r="G74" s="189">
        <f>VLOOKUP(D74,Baza_cen[],4,0)</f>
        <v>24.224200000000003</v>
      </c>
      <c r="I74" s="53">
        <f t="shared" si="18"/>
        <v>24.224200000000003</v>
      </c>
      <c r="J74" s="188"/>
      <c r="K74" s="188"/>
      <c r="L74" s="188"/>
      <c r="M74" s="188"/>
      <c r="N74" s="188"/>
      <c r="O74" s="188"/>
      <c r="P74" s="414">
        <f t="shared" si="22"/>
        <v>0</v>
      </c>
      <c r="Q74" s="266" t="str">
        <f t="shared" si="19"/>
        <v>mb.</v>
      </c>
      <c r="R74" s="398"/>
      <c r="S74" s="181"/>
      <c r="T74" s="181"/>
      <c r="U74" s="181"/>
      <c r="V74" s="181"/>
      <c r="W74" s="181"/>
      <c r="X74" s="181"/>
      <c r="Y74" s="181"/>
      <c r="Z74" s="181"/>
      <c r="AA74" s="181"/>
      <c r="AB74" s="181"/>
      <c r="AC74" s="181"/>
      <c r="AD74" s="181"/>
      <c r="AE74" s="32"/>
      <c r="AG74" s="40">
        <f t="shared" si="20"/>
        <v>0</v>
      </c>
      <c r="AH74" s="405"/>
      <c r="AI74" s="41">
        <f t="shared" si="21"/>
        <v>0</v>
      </c>
      <c r="AK74" s="463">
        <f t="shared" si="23"/>
        <v>0</v>
      </c>
      <c r="AL74" s="463">
        <f t="shared" si="24"/>
        <v>0</v>
      </c>
      <c r="AM74" s="463">
        <f t="shared" si="25"/>
        <v>0</v>
      </c>
      <c r="AN74" s="463">
        <f t="shared" si="26"/>
        <v>0</v>
      </c>
      <c r="AO74" s="463">
        <f t="shared" si="27"/>
        <v>0</v>
      </c>
      <c r="AP74" s="463">
        <f t="shared" si="28"/>
        <v>0</v>
      </c>
      <c r="AQ74" s="463">
        <f t="shared" si="29"/>
        <v>0</v>
      </c>
      <c r="AR74" s="463">
        <f t="shared" si="30"/>
        <v>0</v>
      </c>
      <c r="AS74" s="463">
        <f t="shared" si="31"/>
        <v>0</v>
      </c>
      <c r="AT74" s="463">
        <f t="shared" si="32"/>
        <v>0</v>
      </c>
      <c r="AU74" s="463">
        <f t="shared" si="33"/>
        <v>0</v>
      </c>
      <c r="AV74" s="463">
        <f t="shared" si="34"/>
        <v>0</v>
      </c>
    </row>
    <row r="75" spans="1:48" x14ac:dyDescent="0.25">
      <c r="A75" s="632"/>
      <c r="B75" s="634"/>
      <c r="C75" s="645"/>
      <c r="D75" s="55" t="s">
        <v>1121</v>
      </c>
      <c r="E75" s="56">
        <v>70</v>
      </c>
      <c r="F75" s="56">
        <v>90</v>
      </c>
      <c r="G75" s="189">
        <f>VLOOKUP(D75,Baza_cen[],4,0)</f>
        <v>25.262380000000007</v>
      </c>
      <c r="I75" s="53">
        <f t="shared" si="18"/>
        <v>25.262380000000007</v>
      </c>
      <c r="J75" s="188"/>
      <c r="K75" s="188"/>
      <c r="L75" s="188"/>
      <c r="M75" s="188"/>
      <c r="N75" s="188"/>
      <c r="O75" s="188"/>
      <c r="P75" s="414">
        <f t="shared" si="22"/>
        <v>0</v>
      </c>
      <c r="Q75" s="266" t="str">
        <f t="shared" si="19"/>
        <v>mb.</v>
      </c>
      <c r="R75" s="398"/>
      <c r="S75" s="181"/>
      <c r="T75" s="181"/>
      <c r="U75" s="181"/>
      <c r="V75" s="181"/>
      <c r="W75" s="181"/>
      <c r="X75" s="181"/>
      <c r="Y75" s="181"/>
      <c r="Z75" s="181"/>
      <c r="AA75" s="181"/>
      <c r="AB75" s="181"/>
      <c r="AC75" s="181"/>
      <c r="AD75" s="181"/>
      <c r="AE75" s="32"/>
      <c r="AG75" s="40">
        <f t="shared" si="20"/>
        <v>0</v>
      </c>
      <c r="AH75" s="405"/>
      <c r="AI75" s="41">
        <f t="shared" si="21"/>
        <v>0</v>
      </c>
      <c r="AK75" s="463">
        <f t="shared" si="23"/>
        <v>0</v>
      </c>
      <c r="AL75" s="463">
        <f t="shared" si="24"/>
        <v>0</v>
      </c>
      <c r="AM75" s="463">
        <f t="shared" si="25"/>
        <v>0</v>
      </c>
      <c r="AN75" s="463">
        <f t="shared" si="26"/>
        <v>0</v>
      </c>
      <c r="AO75" s="463">
        <f t="shared" si="27"/>
        <v>0</v>
      </c>
      <c r="AP75" s="463">
        <f t="shared" si="28"/>
        <v>0</v>
      </c>
      <c r="AQ75" s="463">
        <f t="shared" si="29"/>
        <v>0</v>
      </c>
      <c r="AR75" s="463">
        <f t="shared" si="30"/>
        <v>0</v>
      </c>
      <c r="AS75" s="463">
        <f t="shared" si="31"/>
        <v>0</v>
      </c>
      <c r="AT75" s="463">
        <f t="shared" si="32"/>
        <v>0</v>
      </c>
      <c r="AU75" s="463">
        <f t="shared" si="33"/>
        <v>0</v>
      </c>
      <c r="AV75" s="463">
        <f t="shared" si="34"/>
        <v>0</v>
      </c>
    </row>
    <row r="76" spans="1:48" x14ac:dyDescent="0.25">
      <c r="A76" s="632"/>
      <c r="B76" s="634"/>
      <c r="C76" s="645"/>
      <c r="D76" s="55" t="s">
        <v>1122</v>
      </c>
      <c r="E76" s="56">
        <v>70</v>
      </c>
      <c r="F76" s="56">
        <v>95</v>
      </c>
      <c r="G76" s="189">
        <f>VLOOKUP(D76,Baza_cen[],4,0)</f>
        <v>25.701610000000002</v>
      </c>
      <c r="I76" s="53">
        <f t="shared" si="18"/>
        <v>25.701610000000002</v>
      </c>
      <c r="J76" s="188"/>
      <c r="K76" s="188"/>
      <c r="L76" s="188"/>
      <c r="M76" s="188"/>
      <c r="N76" s="188"/>
      <c r="O76" s="188"/>
      <c r="P76" s="414">
        <f t="shared" si="22"/>
        <v>0</v>
      </c>
      <c r="Q76" s="266" t="str">
        <f t="shared" si="19"/>
        <v>mb.</v>
      </c>
      <c r="R76" s="398"/>
      <c r="S76" s="181"/>
      <c r="T76" s="181"/>
      <c r="U76" s="181"/>
      <c r="V76" s="181"/>
      <c r="W76" s="181"/>
      <c r="X76" s="181"/>
      <c r="Y76" s="181"/>
      <c r="Z76" s="181"/>
      <c r="AA76" s="181"/>
      <c r="AB76" s="181"/>
      <c r="AC76" s="181"/>
      <c r="AD76" s="181"/>
      <c r="AE76" s="32"/>
      <c r="AG76" s="40">
        <f t="shared" si="20"/>
        <v>0</v>
      </c>
      <c r="AH76" s="405"/>
      <c r="AI76" s="41">
        <f t="shared" si="21"/>
        <v>0</v>
      </c>
      <c r="AK76" s="463">
        <f t="shared" si="23"/>
        <v>0</v>
      </c>
      <c r="AL76" s="463">
        <f t="shared" si="24"/>
        <v>0</v>
      </c>
      <c r="AM76" s="463">
        <f t="shared" si="25"/>
        <v>0</v>
      </c>
      <c r="AN76" s="463">
        <f t="shared" si="26"/>
        <v>0</v>
      </c>
      <c r="AO76" s="463">
        <f t="shared" si="27"/>
        <v>0</v>
      </c>
      <c r="AP76" s="463">
        <f t="shared" si="28"/>
        <v>0</v>
      </c>
      <c r="AQ76" s="463">
        <f t="shared" si="29"/>
        <v>0</v>
      </c>
      <c r="AR76" s="463">
        <f t="shared" si="30"/>
        <v>0</v>
      </c>
      <c r="AS76" s="463">
        <f t="shared" si="31"/>
        <v>0</v>
      </c>
      <c r="AT76" s="463">
        <f t="shared" si="32"/>
        <v>0</v>
      </c>
      <c r="AU76" s="463">
        <f t="shared" si="33"/>
        <v>0</v>
      </c>
      <c r="AV76" s="463">
        <f t="shared" si="34"/>
        <v>0</v>
      </c>
    </row>
    <row r="77" spans="1:48" x14ac:dyDescent="0.25">
      <c r="A77" s="632"/>
      <c r="B77" s="634"/>
      <c r="C77" s="645"/>
      <c r="D77" s="55" t="s">
        <v>1123</v>
      </c>
      <c r="E77" s="56">
        <v>70</v>
      </c>
      <c r="F77" s="56">
        <v>100</v>
      </c>
      <c r="G77" s="189">
        <f>VLOOKUP(D77,Baza_cen[],4,0)</f>
        <v>26.140840000000008</v>
      </c>
      <c r="I77" s="53">
        <f t="shared" si="18"/>
        <v>26.140840000000008</v>
      </c>
      <c r="J77" s="188"/>
      <c r="K77" s="188"/>
      <c r="L77" s="188"/>
      <c r="M77" s="188"/>
      <c r="N77" s="188"/>
      <c r="O77" s="188"/>
      <c r="P77" s="414">
        <f t="shared" si="22"/>
        <v>0</v>
      </c>
      <c r="Q77" s="266" t="str">
        <f t="shared" si="19"/>
        <v>mb.</v>
      </c>
      <c r="R77" s="398"/>
      <c r="S77" s="181"/>
      <c r="T77" s="181"/>
      <c r="U77" s="181"/>
      <c r="V77" s="181"/>
      <c r="W77" s="181"/>
      <c r="X77" s="181"/>
      <c r="Y77" s="181"/>
      <c r="Z77" s="181"/>
      <c r="AA77" s="181"/>
      <c r="AB77" s="181"/>
      <c r="AC77" s="181"/>
      <c r="AD77" s="181"/>
      <c r="AE77" s="32"/>
      <c r="AG77" s="40">
        <f t="shared" si="20"/>
        <v>0</v>
      </c>
      <c r="AH77" s="405"/>
      <c r="AI77" s="41">
        <f t="shared" si="21"/>
        <v>0</v>
      </c>
      <c r="AK77" s="463">
        <f t="shared" si="23"/>
        <v>0</v>
      </c>
      <c r="AL77" s="463">
        <f t="shared" si="24"/>
        <v>0</v>
      </c>
      <c r="AM77" s="463">
        <f t="shared" si="25"/>
        <v>0</v>
      </c>
      <c r="AN77" s="463">
        <f t="shared" si="26"/>
        <v>0</v>
      </c>
      <c r="AO77" s="463">
        <f t="shared" si="27"/>
        <v>0</v>
      </c>
      <c r="AP77" s="463">
        <f t="shared" si="28"/>
        <v>0</v>
      </c>
      <c r="AQ77" s="463">
        <f t="shared" si="29"/>
        <v>0</v>
      </c>
      <c r="AR77" s="463">
        <f t="shared" si="30"/>
        <v>0</v>
      </c>
      <c r="AS77" s="463">
        <f t="shared" si="31"/>
        <v>0</v>
      </c>
      <c r="AT77" s="463">
        <f t="shared" si="32"/>
        <v>0</v>
      </c>
      <c r="AU77" s="463">
        <f t="shared" si="33"/>
        <v>0</v>
      </c>
      <c r="AV77" s="463">
        <f t="shared" si="34"/>
        <v>0</v>
      </c>
    </row>
    <row r="78" spans="1:48" x14ac:dyDescent="0.25">
      <c r="A78" s="632"/>
      <c r="B78" s="634"/>
      <c r="C78" s="645"/>
      <c r="D78" s="55" t="s">
        <v>1124</v>
      </c>
      <c r="E78" s="56">
        <v>70</v>
      </c>
      <c r="F78" s="56">
        <v>105</v>
      </c>
      <c r="G78" s="189">
        <f>VLOOKUP(D78,Baza_cen[],4,0)</f>
        <v>26.726480000000006</v>
      </c>
      <c r="I78" s="53">
        <f t="shared" si="18"/>
        <v>26.726480000000006</v>
      </c>
      <c r="J78" s="188"/>
      <c r="K78" s="188"/>
      <c r="L78" s="188"/>
      <c r="M78" s="188"/>
      <c r="N78" s="188"/>
      <c r="O78" s="188"/>
      <c r="P78" s="414">
        <f t="shared" si="22"/>
        <v>0</v>
      </c>
      <c r="Q78" s="266" t="str">
        <f t="shared" si="19"/>
        <v>mb.</v>
      </c>
      <c r="R78" s="398"/>
      <c r="S78" s="181"/>
      <c r="T78" s="181"/>
      <c r="U78" s="181"/>
      <c r="V78" s="181"/>
      <c r="W78" s="181"/>
      <c r="X78" s="181"/>
      <c r="Y78" s="181"/>
      <c r="Z78" s="181"/>
      <c r="AA78" s="181"/>
      <c r="AB78" s="181"/>
      <c r="AC78" s="181"/>
      <c r="AD78" s="181"/>
      <c r="AE78" s="32"/>
      <c r="AG78" s="40">
        <f t="shared" si="20"/>
        <v>0</v>
      </c>
      <c r="AH78" s="405"/>
      <c r="AI78" s="41">
        <f t="shared" si="21"/>
        <v>0</v>
      </c>
      <c r="AK78" s="463">
        <f t="shared" si="23"/>
        <v>0</v>
      </c>
      <c r="AL78" s="463">
        <f t="shared" si="24"/>
        <v>0</v>
      </c>
      <c r="AM78" s="463">
        <f t="shared" si="25"/>
        <v>0</v>
      </c>
      <c r="AN78" s="463">
        <f t="shared" si="26"/>
        <v>0</v>
      </c>
      <c r="AO78" s="463">
        <f t="shared" si="27"/>
        <v>0</v>
      </c>
      <c r="AP78" s="463">
        <f t="shared" si="28"/>
        <v>0</v>
      </c>
      <c r="AQ78" s="463">
        <f t="shared" si="29"/>
        <v>0</v>
      </c>
      <c r="AR78" s="463">
        <f t="shared" si="30"/>
        <v>0</v>
      </c>
      <c r="AS78" s="463">
        <f t="shared" si="31"/>
        <v>0</v>
      </c>
      <c r="AT78" s="463">
        <f t="shared" si="32"/>
        <v>0</v>
      </c>
      <c r="AU78" s="463">
        <f t="shared" si="33"/>
        <v>0</v>
      </c>
      <c r="AV78" s="463">
        <f t="shared" si="34"/>
        <v>0</v>
      </c>
    </row>
    <row r="79" spans="1:48" x14ac:dyDescent="0.25">
      <c r="A79" s="632"/>
      <c r="B79" s="634"/>
      <c r="C79" s="645"/>
      <c r="D79" s="55" t="s">
        <v>1125</v>
      </c>
      <c r="E79" s="56">
        <v>70</v>
      </c>
      <c r="F79" s="56">
        <v>110</v>
      </c>
      <c r="G79" s="189">
        <f>VLOOKUP(D79,Baza_cen[],4,0)</f>
        <v>27.312120000000007</v>
      </c>
      <c r="I79" s="53">
        <f t="shared" si="18"/>
        <v>27.312120000000007</v>
      </c>
      <c r="J79" s="188"/>
      <c r="K79" s="188"/>
      <c r="L79" s="188"/>
      <c r="M79" s="188"/>
      <c r="N79" s="188"/>
      <c r="O79" s="188"/>
      <c r="P79" s="414">
        <f t="shared" si="22"/>
        <v>0</v>
      </c>
      <c r="Q79" s="266" t="str">
        <f t="shared" si="19"/>
        <v>mb.</v>
      </c>
      <c r="R79" s="398"/>
      <c r="S79" s="181"/>
      <c r="T79" s="181"/>
      <c r="U79" s="181"/>
      <c r="V79" s="181"/>
      <c r="W79" s="181"/>
      <c r="X79" s="181"/>
      <c r="Y79" s="181"/>
      <c r="Z79" s="181"/>
      <c r="AA79" s="181"/>
      <c r="AB79" s="181"/>
      <c r="AC79" s="181"/>
      <c r="AD79" s="181"/>
      <c r="AE79" s="32"/>
      <c r="AG79" s="40">
        <f t="shared" si="20"/>
        <v>0</v>
      </c>
      <c r="AH79" s="405"/>
      <c r="AI79" s="41">
        <f t="shared" si="21"/>
        <v>0</v>
      </c>
      <c r="AK79" s="463">
        <f t="shared" si="23"/>
        <v>0</v>
      </c>
      <c r="AL79" s="463">
        <f t="shared" si="24"/>
        <v>0</v>
      </c>
      <c r="AM79" s="463">
        <f t="shared" si="25"/>
        <v>0</v>
      </c>
      <c r="AN79" s="463">
        <f t="shared" si="26"/>
        <v>0</v>
      </c>
      <c r="AO79" s="463">
        <f t="shared" si="27"/>
        <v>0</v>
      </c>
      <c r="AP79" s="463">
        <f t="shared" si="28"/>
        <v>0</v>
      </c>
      <c r="AQ79" s="463">
        <f t="shared" si="29"/>
        <v>0</v>
      </c>
      <c r="AR79" s="463">
        <f t="shared" si="30"/>
        <v>0</v>
      </c>
      <c r="AS79" s="463">
        <f t="shared" si="31"/>
        <v>0</v>
      </c>
      <c r="AT79" s="463">
        <f t="shared" si="32"/>
        <v>0</v>
      </c>
      <c r="AU79" s="463">
        <f t="shared" si="33"/>
        <v>0</v>
      </c>
      <c r="AV79" s="463">
        <f t="shared" si="34"/>
        <v>0</v>
      </c>
    </row>
    <row r="80" spans="1:48" x14ac:dyDescent="0.25">
      <c r="A80" s="632"/>
      <c r="B80" s="634"/>
      <c r="C80" s="645"/>
      <c r="D80" s="55" t="s">
        <v>1126</v>
      </c>
      <c r="E80" s="56">
        <v>70</v>
      </c>
      <c r="F80" s="56">
        <v>115</v>
      </c>
      <c r="G80" s="189">
        <f>VLOOKUP(D80,Baza_cen[],4,0)</f>
        <v>27.897760000000009</v>
      </c>
      <c r="I80" s="53">
        <f t="shared" si="18"/>
        <v>27.897760000000009</v>
      </c>
      <c r="J80" s="188"/>
      <c r="K80" s="188"/>
      <c r="L80" s="188"/>
      <c r="M80" s="188"/>
      <c r="N80" s="188"/>
      <c r="O80" s="188"/>
      <c r="P80" s="414">
        <f t="shared" si="22"/>
        <v>0</v>
      </c>
      <c r="Q80" s="266" t="str">
        <f t="shared" si="19"/>
        <v>mb.</v>
      </c>
      <c r="R80" s="398"/>
      <c r="S80" s="181"/>
      <c r="T80" s="181"/>
      <c r="U80" s="181"/>
      <c r="V80" s="181"/>
      <c r="W80" s="181"/>
      <c r="X80" s="181"/>
      <c r="Y80" s="181"/>
      <c r="Z80" s="181"/>
      <c r="AA80" s="181"/>
      <c r="AB80" s="181"/>
      <c r="AC80" s="181"/>
      <c r="AD80" s="181"/>
      <c r="AE80" s="32"/>
      <c r="AG80" s="40">
        <f t="shared" si="20"/>
        <v>0</v>
      </c>
      <c r="AH80" s="405"/>
      <c r="AI80" s="41">
        <f t="shared" si="21"/>
        <v>0</v>
      </c>
      <c r="AK80" s="463">
        <f t="shared" si="23"/>
        <v>0</v>
      </c>
      <c r="AL80" s="463">
        <f t="shared" si="24"/>
        <v>0</v>
      </c>
      <c r="AM80" s="463">
        <f t="shared" si="25"/>
        <v>0</v>
      </c>
      <c r="AN80" s="463">
        <f t="shared" si="26"/>
        <v>0</v>
      </c>
      <c r="AO80" s="463">
        <f t="shared" si="27"/>
        <v>0</v>
      </c>
      <c r="AP80" s="463">
        <f t="shared" si="28"/>
        <v>0</v>
      </c>
      <c r="AQ80" s="463">
        <f t="shared" si="29"/>
        <v>0</v>
      </c>
      <c r="AR80" s="463">
        <f t="shared" si="30"/>
        <v>0</v>
      </c>
      <c r="AS80" s="463">
        <f t="shared" si="31"/>
        <v>0</v>
      </c>
      <c r="AT80" s="463">
        <f t="shared" si="32"/>
        <v>0</v>
      </c>
      <c r="AU80" s="463">
        <f t="shared" si="33"/>
        <v>0</v>
      </c>
      <c r="AV80" s="463">
        <f t="shared" si="34"/>
        <v>0</v>
      </c>
    </row>
    <row r="81" spans="1:48" x14ac:dyDescent="0.25">
      <c r="A81" s="632"/>
      <c r="B81" s="634"/>
      <c r="C81" s="645"/>
      <c r="D81" s="55" t="s">
        <v>1127</v>
      </c>
      <c r="E81" s="56">
        <v>70</v>
      </c>
      <c r="F81" s="56">
        <v>120</v>
      </c>
      <c r="G81" s="189">
        <f>VLOOKUP(D81,Baza_cen[],4,0)</f>
        <v>28.483400000000003</v>
      </c>
      <c r="I81" s="53">
        <f t="shared" si="18"/>
        <v>28.483400000000003</v>
      </c>
      <c r="J81" s="188"/>
      <c r="K81" s="188"/>
      <c r="L81" s="188"/>
      <c r="M81" s="188"/>
      <c r="N81" s="188"/>
      <c r="O81" s="188"/>
      <c r="P81" s="414">
        <f t="shared" si="22"/>
        <v>0</v>
      </c>
      <c r="Q81" s="266" t="str">
        <f t="shared" si="19"/>
        <v>mb.</v>
      </c>
      <c r="R81" s="398"/>
      <c r="S81" s="181"/>
      <c r="T81" s="181"/>
      <c r="U81" s="181"/>
      <c r="V81" s="181"/>
      <c r="W81" s="181"/>
      <c r="X81" s="181"/>
      <c r="Y81" s="181"/>
      <c r="Z81" s="181"/>
      <c r="AA81" s="181"/>
      <c r="AB81" s="181"/>
      <c r="AC81" s="181"/>
      <c r="AD81" s="181"/>
      <c r="AE81" s="32"/>
      <c r="AG81" s="40">
        <f t="shared" si="20"/>
        <v>0</v>
      </c>
      <c r="AH81" s="405"/>
      <c r="AI81" s="41">
        <f t="shared" si="21"/>
        <v>0</v>
      </c>
      <c r="AK81" s="463">
        <f t="shared" si="23"/>
        <v>0</v>
      </c>
      <c r="AL81" s="463">
        <f t="shared" si="24"/>
        <v>0</v>
      </c>
      <c r="AM81" s="463">
        <f t="shared" si="25"/>
        <v>0</v>
      </c>
      <c r="AN81" s="463">
        <f t="shared" si="26"/>
        <v>0</v>
      </c>
      <c r="AO81" s="463">
        <f t="shared" si="27"/>
        <v>0</v>
      </c>
      <c r="AP81" s="463">
        <f t="shared" si="28"/>
        <v>0</v>
      </c>
      <c r="AQ81" s="463">
        <f t="shared" si="29"/>
        <v>0</v>
      </c>
      <c r="AR81" s="463">
        <f t="shared" si="30"/>
        <v>0</v>
      </c>
      <c r="AS81" s="463">
        <f t="shared" si="31"/>
        <v>0</v>
      </c>
      <c r="AT81" s="463">
        <f t="shared" si="32"/>
        <v>0</v>
      </c>
      <c r="AU81" s="463">
        <f t="shared" si="33"/>
        <v>0</v>
      </c>
      <c r="AV81" s="463">
        <f t="shared" si="34"/>
        <v>0</v>
      </c>
    </row>
    <row r="82" spans="1:48" x14ac:dyDescent="0.25">
      <c r="A82" s="632"/>
      <c r="B82" s="634"/>
      <c r="C82" s="645"/>
      <c r="D82" s="55" t="s">
        <v>1128</v>
      </c>
      <c r="E82" s="56">
        <v>70</v>
      </c>
      <c r="F82" s="56">
        <v>125</v>
      </c>
      <c r="G82" s="189">
        <f>VLOOKUP(D82,Baza_cen[],4,0)</f>
        <v>29.548200000000008</v>
      </c>
      <c r="I82" s="53">
        <f t="shared" si="18"/>
        <v>29.548200000000008</v>
      </c>
      <c r="J82" s="188"/>
      <c r="K82" s="188"/>
      <c r="L82" s="188"/>
      <c r="M82" s="188"/>
      <c r="N82" s="188"/>
      <c r="O82" s="188"/>
      <c r="P82" s="414">
        <f t="shared" si="22"/>
        <v>0</v>
      </c>
      <c r="Q82" s="266" t="str">
        <f t="shared" si="19"/>
        <v>mb.</v>
      </c>
      <c r="R82" s="398"/>
      <c r="S82" s="181"/>
      <c r="T82" s="181"/>
      <c r="U82" s="181"/>
      <c r="V82" s="181"/>
      <c r="W82" s="181"/>
      <c r="X82" s="181"/>
      <c r="Y82" s="181"/>
      <c r="Z82" s="181"/>
      <c r="AA82" s="181"/>
      <c r="AB82" s="181"/>
      <c r="AC82" s="181"/>
      <c r="AD82" s="181"/>
      <c r="AE82" s="32"/>
      <c r="AG82" s="40">
        <f t="shared" si="20"/>
        <v>0</v>
      </c>
      <c r="AH82" s="405"/>
      <c r="AI82" s="41">
        <f t="shared" si="21"/>
        <v>0</v>
      </c>
      <c r="AK82" s="463">
        <f t="shared" si="23"/>
        <v>0</v>
      </c>
      <c r="AL82" s="463">
        <f t="shared" si="24"/>
        <v>0</v>
      </c>
      <c r="AM82" s="463">
        <f t="shared" si="25"/>
        <v>0</v>
      </c>
      <c r="AN82" s="463">
        <f t="shared" si="26"/>
        <v>0</v>
      </c>
      <c r="AO82" s="463">
        <f t="shared" si="27"/>
        <v>0</v>
      </c>
      <c r="AP82" s="463">
        <f t="shared" si="28"/>
        <v>0</v>
      </c>
      <c r="AQ82" s="463">
        <f t="shared" si="29"/>
        <v>0</v>
      </c>
      <c r="AR82" s="463">
        <f t="shared" si="30"/>
        <v>0</v>
      </c>
      <c r="AS82" s="463">
        <f t="shared" si="31"/>
        <v>0</v>
      </c>
      <c r="AT82" s="463">
        <f t="shared" si="32"/>
        <v>0</v>
      </c>
      <c r="AU82" s="463">
        <f t="shared" si="33"/>
        <v>0</v>
      </c>
      <c r="AV82" s="463">
        <f t="shared" si="34"/>
        <v>0</v>
      </c>
    </row>
    <row r="83" spans="1:48" x14ac:dyDescent="0.25">
      <c r="A83" s="632"/>
      <c r="B83" s="634"/>
      <c r="C83" s="645"/>
      <c r="D83" s="55" t="s">
        <v>1129</v>
      </c>
      <c r="E83" s="56">
        <v>70</v>
      </c>
      <c r="F83" s="56">
        <v>130</v>
      </c>
      <c r="G83" s="189">
        <f>VLOOKUP(D83,Baza_cen[],4,0)</f>
        <v>30.59969000000001</v>
      </c>
      <c r="I83" s="53">
        <f t="shared" si="18"/>
        <v>30.59969000000001</v>
      </c>
      <c r="J83" s="188"/>
      <c r="K83" s="188"/>
      <c r="L83" s="188"/>
      <c r="M83" s="188"/>
      <c r="N83" s="188"/>
      <c r="O83" s="188"/>
      <c r="P83" s="414">
        <f t="shared" si="22"/>
        <v>0</v>
      </c>
      <c r="Q83" s="266" t="str">
        <f t="shared" si="19"/>
        <v>mb.</v>
      </c>
      <c r="R83" s="398"/>
      <c r="S83" s="181"/>
      <c r="T83" s="181"/>
      <c r="U83" s="181"/>
      <c r="V83" s="181"/>
      <c r="W83" s="181"/>
      <c r="X83" s="181"/>
      <c r="Y83" s="181"/>
      <c r="Z83" s="181"/>
      <c r="AA83" s="181"/>
      <c r="AB83" s="181"/>
      <c r="AC83" s="181"/>
      <c r="AD83" s="181"/>
      <c r="AE83" s="32"/>
      <c r="AG83" s="40">
        <f t="shared" si="20"/>
        <v>0</v>
      </c>
      <c r="AH83" s="405"/>
      <c r="AI83" s="41">
        <f t="shared" si="21"/>
        <v>0</v>
      </c>
      <c r="AK83" s="463">
        <f t="shared" si="23"/>
        <v>0</v>
      </c>
      <c r="AL83" s="463">
        <f t="shared" si="24"/>
        <v>0</v>
      </c>
      <c r="AM83" s="463">
        <f t="shared" si="25"/>
        <v>0</v>
      </c>
      <c r="AN83" s="463">
        <f t="shared" si="26"/>
        <v>0</v>
      </c>
      <c r="AO83" s="463">
        <f t="shared" si="27"/>
        <v>0</v>
      </c>
      <c r="AP83" s="463">
        <f t="shared" si="28"/>
        <v>0</v>
      </c>
      <c r="AQ83" s="463">
        <f t="shared" si="29"/>
        <v>0</v>
      </c>
      <c r="AR83" s="463">
        <f t="shared" si="30"/>
        <v>0</v>
      </c>
      <c r="AS83" s="463">
        <f t="shared" si="31"/>
        <v>0</v>
      </c>
      <c r="AT83" s="463">
        <f t="shared" si="32"/>
        <v>0</v>
      </c>
      <c r="AU83" s="463">
        <f t="shared" si="33"/>
        <v>0</v>
      </c>
      <c r="AV83" s="463">
        <f t="shared" si="34"/>
        <v>0</v>
      </c>
    </row>
    <row r="84" spans="1:48" x14ac:dyDescent="0.25">
      <c r="A84" s="632"/>
      <c r="B84" s="634"/>
      <c r="C84" s="645"/>
      <c r="D84" s="55" t="s">
        <v>1130</v>
      </c>
      <c r="E84" s="56">
        <v>70</v>
      </c>
      <c r="F84" s="56">
        <v>135</v>
      </c>
      <c r="G84" s="189">
        <f>VLOOKUP(D84,Baza_cen[],4,0)</f>
        <v>31.012300000000007</v>
      </c>
      <c r="I84" s="53">
        <f t="shared" si="18"/>
        <v>31.012300000000007</v>
      </c>
      <c r="J84" s="188"/>
      <c r="K84" s="188"/>
      <c r="L84" s="188"/>
      <c r="M84" s="188"/>
      <c r="N84" s="188"/>
      <c r="O84" s="188"/>
      <c r="P84" s="414">
        <f t="shared" si="22"/>
        <v>0</v>
      </c>
      <c r="Q84" s="266" t="str">
        <f t="shared" si="19"/>
        <v>mb.</v>
      </c>
      <c r="R84" s="398"/>
      <c r="S84" s="181"/>
      <c r="T84" s="181"/>
      <c r="U84" s="181"/>
      <c r="V84" s="181"/>
      <c r="W84" s="181"/>
      <c r="X84" s="181"/>
      <c r="Y84" s="181"/>
      <c r="Z84" s="181"/>
      <c r="AA84" s="181"/>
      <c r="AB84" s="181"/>
      <c r="AC84" s="181"/>
      <c r="AD84" s="181"/>
      <c r="AE84" s="32"/>
      <c r="AG84" s="40">
        <f t="shared" si="20"/>
        <v>0</v>
      </c>
      <c r="AH84" s="405"/>
      <c r="AI84" s="41">
        <f t="shared" si="21"/>
        <v>0</v>
      </c>
      <c r="AK84" s="463">
        <f t="shared" si="23"/>
        <v>0</v>
      </c>
      <c r="AL84" s="463">
        <f t="shared" si="24"/>
        <v>0</v>
      </c>
      <c r="AM84" s="463">
        <f t="shared" si="25"/>
        <v>0</v>
      </c>
      <c r="AN84" s="463">
        <f t="shared" si="26"/>
        <v>0</v>
      </c>
      <c r="AO84" s="463">
        <f t="shared" si="27"/>
        <v>0</v>
      </c>
      <c r="AP84" s="463">
        <f t="shared" si="28"/>
        <v>0</v>
      </c>
      <c r="AQ84" s="463">
        <f t="shared" si="29"/>
        <v>0</v>
      </c>
      <c r="AR84" s="463">
        <f t="shared" si="30"/>
        <v>0</v>
      </c>
      <c r="AS84" s="463">
        <f t="shared" si="31"/>
        <v>0</v>
      </c>
      <c r="AT84" s="463">
        <f t="shared" si="32"/>
        <v>0</v>
      </c>
      <c r="AU84" s="463">
        <f t="shared" si="33"/>
        <v>0</v>
      </c>
      <c r="AV84" s="463">
        <f t="shared" si="34"/>
        <v>0</v>
      </c>
    </row>
    <row r="85" spans="1:48" x14ac:dyDescent="0.25">
      <c r="A85" s="632"/>
      <c r="B85" s="634"/>
      <c r="C85" s="645"/>
      <c r="D85" s="55" t="s">
        <v>1131</v>
      </c>
      <c r="E85" s="56">
        <v>70</v>
      </c>
      <c r="F85" s="56">
        <v>140</v>
      </c>
      <c r="G85" s="189">
        <f>VLOOKUP(D85,Baza_cen[],4,0)</f>
        <v>31.424910000000004</v>
      </c>
      <c r="I85" s="53">
        <f t="shared" si="18"/>
        <v>31.424910000000004</v>
      </c>
      <c r="J85" s="188"/>
      <c r="K85" s="188"/>
      <c r="L85" s="188"/>
      <c r="M85" s="188"/>
      <c r="N85" s="188"/>
      <c r="O85" s="188"/>
      <c r="P85" s="414">
        <f t="shared" si="22"/>
        <v>0</v>
      </c>
      <c r="Q85" s="266" t="str">
        <f t="shared" si="19"/>
        <v>mb.</v>
      </c>
      <c r="R85" s="398"/>
      <c r="S85" s="181"/>
      <c r="T85" s="181"/>
      <c r="U85" s="181"/>
      <c r="V85" s="181"/>
      <c r="W85" s="181"/>
      <c r="X85" s="181"/>
      <c r="Y85" s="181"/>
      <c r="Z85" s="181"/>
      <c r="AA85" s="181"/>
      <c r="AB85" s="181"/>
      <c r="AC85" s="181"/>
      <c r="AD85" s="181"/>
      <c r="AE85" s="32"/>
      <c r="AG85" s="40">
        <f t="shared" si="20"/>
        <v>0</v>
      </c>
      <c r="AH85" s="405"/>
      <c r="AI85" s="41">
        <f t="shared" si="21"/>
        <v>0</v>
      </c>
      <c r="AK85" s="463">
        <f t="shared" si="23"/>
        <v>0</v>
      </c>
      <c r="AL85" s="463">
        <f t="shared" si="24"/>
        <v>0</v>
      </c>
      <c r="AM85" s="463">
        <f t="shared" si="25"/>
        <v>0</v>
      </c>
      <c r="AN85" s="463">
        <f t="shared" si="26"/>
        <v>0</v>
      </c>
      <c r="AO85" s="463">
        <f t="shared" si="27"/>
        <v>0</v>
      </c>
      <c r="AP85" s="463">
        <f t="shared" si="28"/>
        <v>0</v>
      </c>
      <c r="AQ85" s="463">
        <f t="shared" si="29"/>
        <v>0</v>
      </c>
      <c r="AR85" s="463">
        <f t="shared" si="30"/>
        <v>0</v>
      </c>
      <c r="AS85" s="463">
        <f t="shared" si="31"/>
        <v>0</v>
      </c>
      <c r="AT85" s="463">
        <f t="shared" si="32"/>
        <v>0</v>
      </c>
      <c r="AU85" s="463">
        <f t="shared" si="33"/>
        <v>0</v>
      </c>
      <c r="AV85" s="463">
        <f t="shared" si="34"/>
        <v>0</v>
      </c>
    </row>
    <row r="86" spans="1:48" x14ac:dyDescent="0.25">
      <c r="A86" s="632"/>
      <c r="B86" s="634"/>
      <c r="C86" s="645"/>
      <c r="D86" s="55" t="s">
        <v>1132</v>
      </c>
      <c r="E86" s="56">
        <v>70</v>
      </c>
      <c r="F86" s="56">
        <v>145</v>
      </c>
      <c r="G86" s="189">
        <f>VLOOKUP(D86,Baza_cen[],4,0)</f>
        <v>32.596190000000007</v>
      </c>
      <c r="I86" s="53">
        <f t="shared" si="18"/>
        <v>32.596190000000007</v>
      </c>
      <c r="J86" s="188"/>
      <c r="K86" s="188"/>
      <c r="L86" s="188"/>
      <c r="M86" s="188"/>
      <c r="N86" s="188"/>
      <c r="O86" s="188"/>
      <c r="P86" s="414">
        <f t="shared" si="22"/>
        <v>0</v>
      </c>
      <c r="Q86" s="266" t="str">
        <f t="shared" si="19"/>
        <v>mb.</v>
      </c>
      <c r="R86" s="398"/>
      <c r="S86" s="181"/>
      <c r="T86" s="181"/>
      <c r="U86" s="181"/>
      <c r="V86" s="181"/>
      <c r="W86" s="181"/>
      <c r="X86" s="181"/>
      <c r="Y86" s="181"/>
      <c r="Z86" s="181"/>
      <c r="AA86" s="181"/>
      <c r="AB86" s="181"/>
      <c r="AC86" s="181"/>
      <c r="AD86" s="181"/>
      <c r="AE86" s="32"/>
      <c r="AG86" s="40">
        <f t="shared" si="20"/>
        <v>0</v>
      </c>
      <c r="AH86" s="405"/>
      <c r="AI86" s="41">
        <f t="shared" si="21"/>
        <v>0</v>
      </c>
      <c r="AK86" s="463">
        <f t="shared" si="23"/>
        <v>0</v>
      </c>
      <c r="AL86" s="463">
        <f t="shared" si="24"/>
        <v>0</v>
      </c>
      <c r="AM86" s="463">
        <f t="shared" si="25"/>
        <v>0</v>
      </c>
      <c r="AN86" s="463">
        <f t="shared" si="26"/>
        <v>0</v>
      </c>
      <c r="AO86" s="463">
        <f t="shared" si="27"/>
        <v>0</v>
      </c>
      <c r="AP86" s="463">
        <f t="shared" si="28"/>
        <v>0</v>
      </c>
      <c r="AQ86" s="463">
        <f t="shared" si="29"/>
        <v>0</v>
      </c>
      <c r="AR86" s="463">
        <f t="shared" si="30"/>
        <v>0</v>
      </c>
      <c r="AS86" s="463">
        <f t="shared" si="31"/>
        <v>0</v>
      </c>
      <c r="AT86" s="463">
        <f t="shared" si="32"/>
        <v>0</v>
      </c>
      <c r="AU86" s="463">
        <f t="shared" si="33"/>
        <v>0</v>
      </c>
      <c r="AV86" s="463">
        <f t="shared" si="34"/>
        <v>0</v>
      </c>
    </row>
    <row r="87" spans="1:48" x14ac:dyDescent="0.25">
      <c r="A87" s="632"/>
      <c r="B87" s="634"/>
      <c r="C87" s="645"/>
      <c r="D87" s="55" t="s">
        <v>1133</v>
      </c>
      <c r="E87" s="56">
        <v>70</v>
      </c>
      <c r="F87" s="56">
        <v>150</v>
      </c>
      <c r="G87" s="189">
        <f>VLOOKUP(D87,Baza_cen[],4,0)</f>
        <v>33.76747000000001</v>
      </c>
      <c r="I87" s="53">
        <f t="shared" si="18"/>
        <v>33.76747000000001</v>
      </c>
      <c r="J87" s="188"/>
      <c r="K87" s="188"/>
      <c r="L87" s="188"/>
      <c r="M87" s="188"/>
      <c r="N87" s="188"/>
      <c r="O87" s="188"/>
      <c r="P87" s="414">
        <f t="shared" si="22"/>
        <v>0</v>
      </c>
      <c r="Q87" s="266" t="str">
        <f t="shared" si="19"/>
        <v>mb.</v>
      </c>
      <c r="R87" s="398"/>
      <c r="S87" s="181"/>
      <c r="T87" s="181"/>
      <c r="U87" s="181"/>
      <c r="V87" s="181"/>
      <c r="W87" s="181"/>
      <c r="X87" s="181"/>
      <c r="Y87" s="181"/>
      <c r="Z87" s="181"/>
      <c r="AA87" s="181"/>
      <c r="AB87" s="181"/>
      <c r="AC87" s="181"/>
      <c r="AD87" s="181"/>
      <c r="AE87" s="32"/>
      <c r="AG87" s="40">
        <f t="shared" si="20"/>
        <v>0</v>
      </c>
      <c r="AH87" s="405"/>
      <c r="AI87" s="41">
        <f t="shared" si="21"/>
        <v>0</v>
      </c>
      <c r="AK87" s="463">
        <f t="shared" si="23"/>
        <v>0</v>
      </c>
      <c r="AL87" s="463">
        <f t="shared" si="24"/>
        <v>0</v>
      </c>
      <c r="AM87" s="463">
        <f t="shared" si="25"/>
        <v>0</v>
      </c>
      <c r="AN87" s="463">
        <f t="shared" si="26"/>
        <v>0</v>
      </c>
      <c r="AO87" s="463">
        <f t="shared" si="27"/>
        <v>0</v>
      </c>
      <c r="AP87" s="463">
        <f t="shared" si="28"/>
        <v>0</v>
      </c>
      <c r="AQ87" s="463">
        <f t="shared" si="29"/>
        <v>0</v>
      </c>
      <c r="AR87" s="463">
        <f t="shared" si="30"/>
        <v>0</v>
      </c>
      <c r="AS87" s="463">
        <f t="shared" si="31"/>
        <v>0</v>
      </c>
      <c r="AT87" s="463">
        <f t="shared" si="32"/>
        <v>0</v>
      </c>
      <c r="AU87" s="463">
        <f t="shared" si="33"/>
        <v>0</v>
      </c>
      <c r="AV87" s="463">
        <f t="shared" si="34"/>
        <v>0</v>
      </c>
    </row>
    <row r="88" spans="1:48" x14ac:dyDescent="0.25">
      <c r="A88" s="632"/>
      <c r="B88" s="634"/>
      <c r="C88" s="645"/>
      <c r="D88" s="55" t="s">
        <v>1134</v>
      </c>
      <c r="E88" s="56">
        <v>70</v>
      </c>
      <c r="F88" s="56">
        <v>155</v>
      </c>
      <c r="G88" s="189">
        <f>VLOOKUP(D88,Baza_cen[],4,0)</f>
        <v>34.512830000000008</v>
      </c>
      <c r="I88" s="53">
        <f t="shared" si="18"/>
        <v>34.512830000000008</v>
      </c>
      <c r="J88" s="188"/>
      <c r="K88" s="188"/>
      <c r="L88" s="188"/>
      <c r="M88" s="188"/>
      <c r="N88" s="188"/>
      <c r="O88" s="188"/>
      <c r="P88" s="414">
        <f t="shared" si="22"/>
        <v>0</v>
      </c>
      <c r="Q88" s="266" t="str">
        <f t="shared" si="19"/>
        <v>mb.</v>
      </c>
      <c r="R88" s="398"/>
      <c r="S88" s="181"/>
      <c r="T88" s="181"/>
      <c r="U88" s="181"/>
      <c r="V88" s="181"/>
      <c r="W88" s="181"/>
      <c r="X88" s="181"/>
      <c r="Y88" s="181"/>
      <c r="Z88" s="181"/>
      <c r="AA88" s="181"/>
      <c r="AB88" s="181"/>
      <c r="AC88" s="181"/>
      <c r="AD88" s="181"/>
      <c r="AE88" s="32"/>
      <c r="AG88" s="40">
        <f t="shared" si="20"/>
        <v>0</v>
      </c>
      <c r="AH88" s="405"/>
      <c r="AI88" s="41">
        <f t="shared" si="21"/>
        <v>0</v>
      </c>
      <c r="AK88" s="463">
        <f t="shared" si="23"/>
        <v>0</v>
      </c>
      <c r="AL88" s="463">
        <f t="shared" si="24"/>
        <v>0</v>
      </c>
      <c r="AM88" s="463">
        <f t="shared" si="25"/>
        <v>0</v>
      </c>
      <c r="AN88" s="463">
        <f t="shared" si="26"/>
        <v>0</v>
      </c>
      <c r="AO88" s="463">
        <f t="shared" si="27"/>
        <v>0</v>
      </c>
      <c r="AP88" s="463">
        <f t="shared" si="28"/>
        <v>0</v>
      </c>
      <c r="AQ88" s="463">
        <f t="shared" si="29"/>
        <v>0</v>
      </c>
      <c r="AR88" s="463">
        <f t="shared" si="30"/>
        <v>0</v>
      </c>
      <c r="AS88" s="463">
        <f t="shared" si="31"/>
        <v>0</v>
      </c>
      <c r="AT88" s="463">
        <f t="shared" si="32"/>
        <v>0</v>
      </c>
      <c r="AU88" s="463">
        <f t="shared" si="33"/>
        <v>0</v>
      </c>
      <c r="AV88" s="463">
        <f t="shared" si="34"/>
        <v>0</v>
      </c>
    </row>
    <row r="89" spans="1:48" x14ac:dyDescent="0.25">
      <c r="A89" s="632"/>
      <c r="B89" s="634"/>
      <c r="C89" s="645"/>
      <c r="D89" s="55" t="s">
        <v>1135</v>
      </c>
      <c r="E89" s="56">
        <v>70</v>
      </c>
      <c r="F89" s="56">
        <v>160</v>
      </c>
      <c r="G89" s="189">
        <f>VLOOKUP(D89,Baza_cen[],4,0)</f>
        <v>35.244880000000009</v>
      </c>
      <c r="I89" s="53">
        <f t="shared" si="18"/>
        <v>35.244880000000009</v>
      </c>
      <c r="J89" s="188"/>
      <c r="K89" s="188"/>
      <c r="L89" s="188"/>
      <c r="M89" s="188"/>
      <c r="N89" s="188"/>
      <c r="O89" s="188"/>
      <c r="P89" s="414">
        <f t="shared" si="22"/>
        <v>0</v>
      </c>
      <c r="Q89" s="266" t="str">
        <f t="shared" si="19"/>
        <v>mb.</v>
      </c>
      <c r="R89" s="398"/>
      <c r="S89" s="181"/>
      <c r="T89" s="181"/>
      <c r="U89" s="181"/>
      <c r="V89" s="181"/>
      <c r="W89" s="181"/>
      <c r="X89" s="181"/>
      <c r="Y89" s="181"/>
      <c r="Z89" s="181"/>
      <c r="AA89" s="181"/>
      <c r="AB89" s="181"/>
      <c r="AC89" s="181"/>
      <c r="AD89" s="181"/>
      <c r="AE89" s="32"/>
      <c r="AG89" s="40">
        <f t="shared" si="20"/>
        <v>0</v>
      </c>
      <c r="AH89" s="405"/>
      <c r="AI89" s="41">
        <f t="shared" si="21"/>
        <v>0</v>
      </c>
      <c r="AK89" s="463">
        <f t="shared" si="23"/>
        <v>0</v>
      </c>
      <c r="AL89" s="463">
        <f t="shared" si="24"/>
        <v>0</v>
      </c>
      <c r="AM89" s="463">
        <f t="shared" si="25"/>
        <v>0</v>
      </c>
      <c r="AN89" s="463">
        <f t="shared" si="26"/>
        <v>0</v>
      </c>
      <c r="AO89" s="463">
        <f t="shared" si="27"/>
        <v>0</v>
      </c>
      <c r="AP89" s="463">
        <f t="shared" si="28"/>
        <v>0</v>
      </c>
      <c r="AQ89" s="463">
        <f t="shared" si="29"/>
        <v>0</v>
      </c>
      <c r="AR89" s="463">
        <f t="shared" si="30"/>
        <v>0</v>
      </c>
      <c r="AS89" s="463">
        <f t="shared" si="31"/>
        <v>0</v>
      </c>
      <c r="AT89" s="463">
        <f t="shared" si="32"/>
        <v>0</v>
      </c>
      <c r="AU89" s="463">
        <f t="shared" si="33"/>
        <v>0</v>
      </c>
      <c r="AV89" s="463">
        <f t="shared" si="34"/>
        <v>0</v>
      </c>
    </row>
    <row r="90" spans="1:48" x14ac:dyDescent="0.25">
      <c r="A90" s="632"/>
      <c r="B90" s="634"/>
      <c r="C90" s="645"/>
      <c r="D90" s="55" t="s">
        <v>1136</v>
      </c>
      <c r="E90" s="56">
        <v>70</v>
      </c>
      <c r="F90" s="56">
        <v>165</v>
      </c>
      <c r="G90" s="189">
        <f>VLOOKUP(D90,Baza_cen[],4,0)</f>
        <v>36.416160000000005</v>
      </c>
      <c r="I90" s="53">
        <f t="shared" si="18"/>
        <v>36.416160000000005</v>
      </c>
      <c r="J90" s="188"/>
      <c r="K90" s="188"/>
      <c r="L90" s="188"/>
      <c r="M90" s="188"/>
      <c r="N90" s="188"/>
      <c r="O90" s="188"/>
      <c r="P90" s="414">
        <f t="shared" si="22"/>
        <v>0</v>
      </c>
      <c r="Q90" s="266" t="str">
        <f t="shared" si="19"/>
        <v>mb.</v>
      </c>
      <c r="R90" s="398"/>
      <c r="S90" s="181"/>
      <c r="T90" s="181"/>
      <c r="U90" s="181"/>
      <c r="V90" s="181"/>
      <c r="W90" s="181"/>
      <c r="X90" s="181"/>
      <c r="Y90" s="181"/>
      <c r="Z90" s="181"/>
      <c r="AA90" s="181"/>
      <c r="AB90" s="181"/>
      <c r="AC90" s="181"/>
      <c r="AD90" s="181"/>
      <c r="AE90" s="32"/>
      <c r="AG90" s="40">
        <f t="shared" si="20"/>
        <v>0</v>
      </c>
      <c r="AH90" s="405"/>
      <c r="AI90" s="41">
        <f t="shared" si="21"/>
        <v>0</v>
      </c>
      <c r="AK90" s="463">
        <f t="shared" si="23"/>
        <v>0</v>
      </c>
      <c r="AL90" s="463">
        <f t="shared" si="24"/>
        <v>0</v>
      </c>
      <c r="AM90" s="463">
        <f t="shared" si="25"/>
        <v>0</v>
      </c>
      <c r="AN90" s="463">
        <f t="shared" si="26"/>
        <v>0</v>
      </c>
      <c r="AO90" s="463">
        <f t="shared" si="27"/>
        <v>0</v>
      </c>
      <c r="AP90" s="463">
        <f t="shared" si="28"/>
        <v>0</v>
      </c>
      <c r="AQ90" s="463">
        <f t="shared" si="29"/>
        <v>0</v>
      </c>
      <c r="AR90" s="463">
        <f t="shared" si="30"/>
        <v>0</v>
      </c>
      <c r="AS90" s="463">
        <f t="shared" si="31"/>
        <v>0</v>
      </c>
      <c r="AT90" s="463">
        <f t="shared" si="32"/>
        <v>0</v>
      </c>
      <c r="AU90" s="463">
        <f t="shared" si="33"/>
        <v>0</v>
      </c>
      <c r="AV90" s="463">
        <f t="shared" si="34"/>
        <v>0</v>
      </c>
    </row>
    <row r="91" spans="1:48" x14ac:dyDescent="0.25">
      <c r="A91" s="632"/>
      <c r="B91" s="634"/>
      <c r="C91" s="645"/>
      <c r="D91" s="55" t="s">
        <v>1137</v>
      </c>
      <c r="E91" s="56">
        <v>70</v>
      </c>
      <c r="F91" s="56">
        <v>170</v>
      </c>
      <c r="G91" s="189">
        <f>VLOOKUP(D91,Baza_cen[],4,0)</f>
        <v>37.587440000000001</v>
      </c>
      <c r="I91" s="53">
        <f t="shared" si="18"/>
        <v>37.587440000000001</v>
      </c>
      <c r="J91" s="188"/>
      <c r="K91" s="188"/>
      <c r="L91" s="188"/>
      <c r="M91" s="188"/>
      <c r="N91" s="188"/>
      <c r="O91" s="188"/>
      <c r="P91" s="414">
        <f t="shared" si="22"/>
        <v>0</v>
      </c>
      <c r="Q91" s="266" t="str">
        <f t="shared" si="19"/>
        <v>mb.</v>
      </c>
      <c r="R91" s="398"/>
      <c r="S91" s="181"/>
      <c r="T91" s="181"/>
      <c r="U91" s="181"/>
      <c r="V91" s="181"/>
      <c r="W91" s="181"/>
      <c r="X91" s="181"/>
      <c r="Y91" s="181"/>
      <c r="Z91" s="181"/>
      <c r="AA91" s="181"/>
      <c r="AB91" s="181"/>
      <c r="AC91" s="181"/>
      <c r="AD91" s="181"/>
      <c r="AE91" s="32"/>
      <c r="AG91" s="40">
        <f t="shared" si="20"/>
        <v>0</v>
      </c>
      <c r="AH91" s="405"/>
      <c r="AI91" s="41">
        <f t="shared" si="21"/>
        <v>0</v>
      </c>
      <c r="AK91" s="463">
        <f t="shared" si="23"/>
        <v>0</v>
      </c>
      <c r="AL91" s="463">
        <f t="shared" si="24"/>
        <v>0</v>
      </c>
      <c r="AM91" s="463">
        <f t="shared" si="25"/>
        <v>0</v>
      </c>
      <c r="AN91" s="463">
        <f t="shared" si="26"/>
        <v>0</v>
      </c>
      <c r="AO91" s="463">
        <f t="shared" si="27"/>
        <v>0</v>
      </c>
      <c r="AP91" s="463">
        <f t="shared" si="28"/>
        <v>0</v>
      </c>
      <c r="AQ91" s="463">
        <f t="shared" si="29"/>
        <v>0</v>
      </c>
      <c r="AR91" s="463">
        <f t="shared" si="30"/>
        <v>0</v>
      </c>
      <c r="AS91" s="463">
        <f t="shared" si="31"/>
        <v>0</v>
      </c>
      <c r="AT91" s="463">
        <f t="shared" si="32"/>
        <v>0</v>
      </c>
      <c r="AU91" s="463">
        <f t="shared" si="33"/>
        <v>0</v>
      </c>
      <c r="AV91" s="463">
        <f t="shared" si="34"/>
        <v>0</v>
      </c>
    </row>
    <row r="92" spans="1:48" x14ac:dyDescent="0.25">
      <c r="A92" s="632"/>
      <c r="B92" s="634"/>
      <c r="C92" s="645"/>
      <c r="D92" s="55" t="s">
        <v>1138</v>
      </c>
      <c r="E92" s="56">
        <v>70</v>
      </c>
      <c r="F92" s="56">
        <v>175</v>
      </c>
      <c r="G92" s="189">
        <f>VLOOKUP(D92,Baza_cen[],4,0)</f>
        <v>38.41266000000001</v>
      </c>
      <c r="I92" s="53">
        <f t="shared" si="18"/>
        <v>38.41266000000001</v>
      </c>
      <c r="J92" s="188"/>
      <c r="K92" s="188"/>
      <c r="L92" s="188"/>
      <c r="M92" s="188"/>
      <c r="N92" s="188"/>
      <c r="O92" s="188"/>
      <c r="P92" s="414">
        <f t="shared" si="22"/>
        <v>0</v>
      </c>
      <c r="Q92" s="266" t="str">
        <f t="shared" si="19"/>
        <v>mb.</v>
      </c>
      <c r="R92" s="398"/>
      <c r="S92" s="181"/>
      <c r="T92" s="181"/>
      <c r="U92" s="181"/>
      <c r="V92" s="181"/>
      <c r="W92" s="181"/>
      <c r="X92" s="181"/>
      <c r="Y92" s="181"/>
      <c r="Z92" s="181"/>
      <c r="AA92" s="181"/>
      <c r="AB92" s="181"/>
      <c r="AC92" s="181"/>
      <c r="AD92" s="181"/>
      <c r="AE92" s="32"/>
      <c r="AG92" s="40">
        <f t="shared" si="20"/>
        <v>0</v>
      </c>
      <c r="AH92" s="405"/>
      <c r="AI92" s="41">
        <f t="shared" si="21"/>
        <v>0</v>
      </c>
      <c r="AK92" s="463">
        <f t="shared" si="23"/>
        <v>0</v>
      </c>
      <c r="AL92" s="463">
        <f t="shared" si="24"/>
        <v>0</v>
      </c>
      <c r="AM92" s="463">
        <f t="shared" si="25"/>
        <v>0</v>
      </c>
      <c r="AN92" s="463">
        <f t="shared" si="26"/>
        <v>0</v>
      </c>
      <c r="AO92" s="463">
        <f t="shared" si="27"/>
        <v>0</v>
      </c>
      <c r="AP92" s="463">
        <f t="shared" si="28"/>
        <v>0</v>
      </c>
      <c r="AQ92" s="463">
        <f t="shared" si="29"/>
        <v>0</v>
      </c>
      <c r="AR92" s="463">
        <f t="shared" si="30"/>
        <v>0</v>
      </c>
      <c r="AS92" s="463">
        <f t="shared" si="31"/>
        <v>0</v>
      </c>
      <c r="AT92" s="463">
        <f t="shared" si="32"/>
        <v>0</v>
      </c>
      <c r="AU92" s="463">
        <f t="shared" si="33"/>
        <v>0</v>
      </c>
      <c r="AV92" s="463">
        <f t="shared" si="34"/>
        <v>0</v>
      </c>
    </row>
    <row r="93" spans="1:48" x14ac:dyDescent="0.25">
      <c r="A93" s="632"/>
      <c r="B93" s="634"/>
      <c r="C93" s="645"/>
      <c r="D93" s="55" t="s">
        <v>1139</v>
      </c>
      <c r="E93" s="56">
        <v>70</v>
      </c>
      <c r="F93" s="56">
        <v>180</v>
      </c>
      <c r="G93" s="189">
        <f>VLOOKUP(D93,Baza_cen[],4,0)</f>
        <v>39.237880000000011</v>
      </c>
      <c r="I93" s="53">
        <f t="shared" si="18"/>
        <v>39.237880000000011</v>
      </c>
      <c r="J93" s="188"/>
      <c r="K93" s="188"/>
      <c r="L93" s="188"/>
      <c r="M93" s="188"/>
      <c r="N93" s="188"/>
      <c r="O93" s="188"/>
      <c r="P93" s="414">
        <f t="shared" si="22"/>
        <v>0</v>
      </c>
      <c r="Q93" s="266" t="str">
        <f t="shared" si="19"/>
        <v>mb.</v>
      </c>
      <c r="R93" s="398"/>
      <c r="S93" s="181"/>
      <c r="T93" s="181"/>
      <c r="U93" s="181"/>
      <c r="V93" s="181"/>
      <c r="W93" s="181"/>
      <c r="X93" s="181"/>
      <c r="Y93" s="181"/>
      <c r="Z93" s="181"/>
      <c r="AA93" s="181"/>
      <c r="AB93" s="181"/>
      <c r="AC93" s="181"/>
      <c r="AD93" s="181"/>
      <c r="AE93" s="32"/>
      <c r="AG93" s="40">
        <f t="shared" si="20"/>
        <v>0</v>
      </c>
      <c r="AH93" s="405"/>
      <c r="AI93" s="41">
        <f t="shared" si="21"/>
        <v>0</v>
      </c>
      <c r="AK93" s="463">
        <f t="shared" si="23"/>
        <v>0</v>
      </c>
      <c r="AL93" s="463">
        <f t="shared" si="24"/>
        <v>0</v>
      </c>
      <c r="AM93" s="463">
        <f t="shared" si="25"/>
        <v>0</v>
      </c>
      <c r="AN93" s="463">
        <f t="shared" si="26"/>
        <v>0</v>
      </c>
      <c r="AO93" s="463">
        <f t="shared" si="27"/>
        <v>0</v>
      </c>
      <c r="AP93" s="463">
        <f t="shared" si="28"/>
        <v>0</v>
      </c>
      <c r="AQ93" s="463">
        <f t="shared" si="29"/>
        <v>0</v>
      </c>
      <c r="AR93" s="463">
        <f t="shared" si="30"/>
        <v>0</v>
      </c>
      <c r="AS93" s="463">
        <f t="shared" si="31"/>
        <v>0</v>
      </c>
      <c r="AT93" s="463">
        <f t="shared" si="32"/>
        <v>0</v>
      </c>
      <c r="AU93" s="463">
        <f t="shared" si="33"/>
        <v>0</v>
      </c>
      <c r="AV93" s="463">
        <f t="shared" si="34"/>
        <v>0</v>
      </c>
    </row>
    <row r="94" spans="1:48" x14ac:dyDescent="0.25">
      <c r="A94" s="632"/>
      <c r="B94" s="634"/>
      <c r="C94" s="645"/>
      <c r="D94" s="55" t="s">
        <v>1140</v>
      </c>
      <c r="E94" s="56">
        <v>70</v>
      </c>
      <c r="F94" s="56">
        <v>185</v>
      </c>
      <c r="G94" s="189">
        <f>VLOOKUP(D94,Baza_cen[],4,0)</f>
        <v>40.262750000000011</v>
      </c>
      <c r="I94" s="53">
        <f t="shared" si="18"/>
        <v>40.262750000000011</v>
      </c>
      <c r="J94" s="188"/>
      <c r="K94" s="188"/>
      <c r="L94" s="188"/>
      <c r="M94" s="188"/>
      <c r="N94" s="188"/>
      <c r="O94" s="188"/>
      <c r="P94" s="414">
        <f t="shared" si="22"/>
        <v>0</v>
      </c>
      <c r="Q94" s="266" t="str">
        <f t="shared" si="19"/>
        <v>mb.</v>
      </c>
      <c r="R94" s="398"/>
      <c r="S94" s="181"/>
      <c r="T94" s="181"/>
      <c r="U94" s="181"/>
      <c r="V94" s="181"/>
      <c r="W94" s="181"/>
      <c r="X94" s="181"/>
      <c r="Y94" s="181"/>
      <c r="Z94" s="181"/>
      <c r="AA94" s="181"/>
      <c r="AB94" s="181"/>
      <c r="AC94" s="181"/>
      <c r="AD94" s="181"/>
      <c r="AE94" s="32"/>
      <c r="AG94" s="40">
        <f t="shared" si="20"/>
        <v>0</v>
      </c>
      <c r="AH94" s="405"/>
      <c r="AI94" s="41">
        <f t="shared" si="21"/>
        <v>0</v>
      </c>
      <c r="AK94" s="463">
        <f t="shared" si="23"/>
        <v>0</v>
      </c>
      <c r="AL94" s="463">
        <f t="shared" si="24"/>
        <v>0</v>
      </c>
      <c r="AM94" s="463">
        <f t="shared" si="25"/>
        <v>0</v>
      </c>
      <c r="AN94" s="463">
        <f t="shared" si="26"/>
        <v>0</v>
      </c>
      <c r="AO94" s="463">
        <f t="shared" si="27"/>
        <v>0</v>
      </c>
      <c r="AP94" s="463">
        <f t="shared" si="28"/>
        <v>0</v>
      </c>
      <c r="AQ94" s="463">
        <f t="shared" si="29"/>
        <v>0</v>
      </c>
      <c r="AR94" s="463">
        <f t="shared" si="30"/>
        <v>0</v>
      </c>
      <c r="AS94" s="463">
        <f t="shared" si="31"/>
        <v>0</v>
      </c>
      <c r="AT94" s="463">
        <f t="shared" si="32"/>
        <v>0</v>
      </c>
      <c r="AU94" s="463">
        <f t="shared" si="33"/>
        <v>0</v>
      </c>
      <c r="AV94" s="463">
        <f t="shared" si="34"/>
        <v>0</v>
      </c>
    </row>
    <row r="95" spans="1:48" x14ac:dyDescent="0.25">
      <c r="A95" s="632"/>
      <c r="B95" s="634"/>
      <c r="C95" s="645"/>
      <c r="D95" s="55" t="s">
        <v>1141</v>
      </c>
      <c r="E95" s="56">
        <v>70</v>
      </c>
      <c r="F95" s="56">
        <v>190</v>
      </c>
      <c r="G95" s="189">
        <f>VLOOKUP(D95,Baza_cen[],4,0)</f>
        <v>41.287620000000011</v>
      </c>
      <c r="I95" s="53">
        <f t="shared" si="18"/>
        <v>41.287620000000011</v>
      </c>
      <c r="J95" s="188"/>
      <c r="K95" s="188"/>
      <c r="L95" s="188"/>
      <c r="M95" s="188"/>
      <c r="N95" s="188"/>
      <c r="O95" s="188"/>
      <c r="P95" s="414">
        <f t="shared" si="22"/>
        <v>0</v>
      </c>
      <c r="Q95" s="266" t="str">
        <f t="shared" si="19"/>
        <v>mb.</v>
      </c>
      <c r="R95" s="398"/>
      <c r="S95" s="181"/>
      <c r="T95" s="181"/>
      <c r="U95" s="181"/>
      <c r="V95" s="181"/>
      <c r="W95" s="181"/>
      <c r="X95" s="181"/>
      <c r="Y95" s="181"/>
      <c r="Z95" s="181"/>
      <c r="AA95" s="181"/>
      <c r="AB95" s="181"/>
      <c r="AC95" s="181"/>
      <c r="AD95" s="181"/>
      <c r="AE95" s="32"/>
      <c r="AG95" s="40">
        <f t="shared" si="20"/>
        <v>0</v>
      </c>
      <c r="AH95" s="405"/>
      <c r="AI95" s="41">
        <f t="shared" si="21"/>
        <v>0</v>
      </c>
      <c r="AK95" s="463">
        <f t="shared" si="23"/>
        <v>0</v>
      </c>
      <c r="AL95" s="463">
        <f t="shared" si="24"/>
        <v>0</v>
      </c>
      <c r="AM95" s="463">
        <f t="shared" si="25"/>
        <v>0</v>
      </c>
      <c r="AN95" s="463">
        <f t="shared" si="26"/>
        <v>0</v>
      </c>
      <c r="AO95" s="463">
        <f t="shared" si="27"/>
        <v>0</v>
      </c>
      <c r="AP95" s="463">
        <f t="shared" si="28"/>
        <v>0</v>
      </c>
      <c r="AQ95" s="463">
        <f t="shared" si="29"/>
        <v>0</v>
      </c>
      <c r="AR95" s="463">
        <f t="shared" si="30"/>
        <v>0</v>
      </c>
      <c r="AS95" s="463">
        <f t="shared" si="31"/>
        <v>0</v>
      </c>
      <c r="AT95" s="463">
        <f t="shared" si="32"/>
        <v>0</v>
      </c>
      <c r="AU95" s="463">
        <f t="shared" si="33"/>
        <v>0</v>
      </c>
      <c r="AV95" s="463">
        <f t="shared" si="34"/>
        <v>0</v>
      </c>
    </row>
    <row r="96" spans="1:48" x14ac:dyDescent="0.25">
      <c r="A96" s="632"/>
      <c r="B96" s="634"/>
      <c r="C96" s="645"/>
      <c r="D96" s="55" t="s">
        <v>1142</v>
      </c>
      <c r="E96" s="56">
        <v>70</v>
      </c>
      <c r="F96" s="56">
        <v>195</v>
      </c>
      <c r="G96" s="189">
        <f>VLOOKUP(D96,Baza_cen[],4,0)</f>
        <v>41.939810000000008</v>
      </c>
      <c r="I96" s="53">
        <f t="shared" si="18"/>
        <v>41.939810000000008</v>
      </c>
      <c r="J96" s="188"/>
      <c r="K96" s="188"/>
      <c r="L96" s="188"/>
      <c r="M96" s="188"/>
      <c r="N96" s="188"/>
      <c r="O96" s="188"/>
      <c r="P96" s="414">
        <f t="shared" si="22"/>
        <v>0</v>
      </c>
      <c r="Q96" s="266" t="str">
        <f t="shared" si="19"/>
        <v>mb.</v>
      </c>
      <c r="R96" s="398"/>
      <c r="S96" s="181"/>
      <c r="T96" s="181"/>
      <c r="U96" s="181"/>
      <c r="V96" s="181"/>
      <c r="W96" s="181"/>
      <c r="X96" s="181"/>
      <c r="Y96" s="181"/>
      <c r="Z96" s="181"/>
      <c r="AA96" s="181"/>
      <c r="AB96" s="181"/>
      <c r="AC96" s="181"/>
      <c r="AD96" s="181"/>
      <c r="AE96" s="32"/>
      <c r="AG96" s="40">
        <f t="shared" si="20"/>
        <v>0</v>
      </c>
      <c r="AH96" s="405"/>
      <c r="AI96" s="41">
        <f t="shared" si="21"/>
        <v>0</v>
      </c>
      <c r="AK96" s="463">
        <f t="shared" si="23"/>
        <v>0</v>
      </c>
      <c r="AL96" s="463">
        <f t="shared" si="24"/>
        <v>0</v>
      </c>
      <c r="AM96" s="463">
        <f t="shared" si="25"/>
        <v>0</v>
      </c>
      <c r="AN96" s="463">
        <f t="shared" si="26"/>
        <v>0</v>
      </c>
      <c r="AO96" s="463">
        <f t="shared" si="27"/>
        <v>0</v>
      </c>
      <c r="AP96" s="463">
        <f t="shared" si="28"/>
        <v>0</v>
      </c>
      <c r="AQ96" s="463">
        <f t="shared" si="29"/>
        <v>0</v>
      </c>
      <c r="AR96" s="463">
        <f t="shared" si="30"/>
        <v>0</v>
      </c>
      <c r="AS96" s="463">
        <f t="shared" si="31"/>
        <v>0</v>
      </c>
      <c r="AT96" s="463">
        <f t="shared" si="32"/>
        <v>0</v>
      </c>
      <c r="AU96" s="463">
        <f t="shared" si="33"/>
        <v>0</v>
      </c>
      <c r="AV96" s="463">
        <f t="shared" si="34"/>
        <v>0</v>
      </c>
    </row>
    <row r="97" spans="1:48" x14ac:dyDescent="0.25">
      <c r="A97" s="632"/>
      <c r="B97" s="634"/>
      <c r="C97" s="645"/>
      <c r="D97" s="55" t="s">
        <v>1143</v>
      </c>
      <c r="E97" s="56">
        <v>70</v>
      </c>
      <c r="F97" s="56">
        <v>200</v>
      </c>
      <c r="G97" s="189">
        <f>VLOOKUP(D97,Baza_cen[],4,0)</f>
        <v>42.578690000000009</v>
      </c>
      <c r="I97" s="53">
        <f t="shared" si="18"/>
        <v>42.578690000000009</v>
      </c>
      <c r="J97" s="188"/>
      <c r="K97" s="188"/>
      <c r="L97" s="188"/>
      <c r="M97" s="188"/>
      <c r="N97" s="188"/>
      <c r="O97" s="188"/>
      <c r="P97" s="414">
        <f t="shared" si="22"/>
        <v>0</v>
      </c>
      <c r="Q97" s="266" t="str">
        <f t="shared" si="19"/>
        <v>mb.</v>
      </c>
      <c r="R97" s="398"/>
      <c r="S97" s="181"/>
      <c r="T97" s="181"/>
      <c r="U97" s="181"/>
      <c r="V97" s="181"/>
      <c r="W97" s="181"/>
      <c r="X97" s="181"/>
      <c r="Y97" s="181"/>
      <c r="Z97" s="181"/>
      <c r="AA97" s="181"/>
      <c r="AB97" s="181"/>
      <c r="AC97" s="181"/>
      <c r="AD97" s="181"/>
      <c r="AE97" s="32"/>
      <c r="AG97" s="40">
        <f t="shared" si="20"/>
        <v>0</v>
      </c>
      <c r="AH97" s="405"/>
      <c r="AI97" s="41">
        <f t="shared" si="21"/>
        <v>0</v>
      </c>
      <c r="AK97" s="463">
        <f t="shared" si="23"/>
        <v>0</v>
      </c>
      <c r="AL97" s="463">
        <f t="shared" si="24"/>
        <v>0</v>
      </c>
      <c r="AM97" s="463">
        <f t="shared" si="25"/>
        <v>0</v>
      </c>
      <c r="AN97" s="463">
        <f t="shared" si="26"/>
        <v>0</v>
      </c>
      <c r="AO97" s="463">
        <f t="shared" si="27"/>
        <v>0</v>
      </c>
      <c r="AP97" s="463">
        <f t="shared" si="28"/>
        <v>0</v>
      </c>
      <c r="AQ97" s="463">
        <f t="shared" si="29"/>
        <v>0</v>
      </c>
      <c r="AR97" s="463">
        <f t="shared" si="30"/>
        <v>0</v>
      </c>
      <c r="AS97" s="463">
        <f t="shared" si="31"/>
        <v>0</v>
      </c>
      <c r="AT97" s="463">
        <f t="shared" si="32"/>
        <v>0</v>
      </c>
      <c r="AU97" s="463">
        <f t="shared" si="33"/>
        <v>0</v>
      </c>
      <c r="AV97" s="463">
        <f t="shared" si="34"/>
        <v>0</v>
      </c>
    </row>
    <row r="98" spans="1:48" x14ac:dyDescent="0.25">
      <c r="A98" s="632"/>
      <c r="B98" s="634"/>
      <c r="C98" s="645"/>
      <c r="D98" s="55" t="s">
        <v>1144</v>
      </c>
      <c r="E98" s="56">
        <v>70</v>
      </c>
      <c r="F98" s="56">
        <v>205</v>
      </c>
      <c r="G98" s="189">
        <f>VLOOKUP(D98,Baza_cen[],4,0)</f>
        <v>43.310740000000017</v>
      </c>
      <c r="I98" s="53">
        <f t="shared" si="18"/>
        <v>43.310740000000017</v>
      </c>
      <c r="J98" s="188"/>
      <c r="K98" s="188"/>
      <c r="L98" s="188"/>
      <c r="M98" s="188"/>
      <c r="N98" s="188"/>
      <c r="O98" s="188"/>
      <c r="P98" s="414">
        <f t="shared" si="22"/>
        <v>0</v>
      </c>
      <c r="Q98" s="266" t="str">
        <f t="shared" si="19"/>
        <v>mb.</v>
      </c>
      <c r="R98" s="398"/>
      <c r="S98" s="181"/>
      <c r="T98" s="181"/>
      <c r="U98" s="181"/>
      <c r="V98" s="181"/>
      <c r="W98" s="181"/>
      <c r="X98" s="181"/>
      <c r="Y98" s="181"/>
      <c r="Z98" s="181"/>
      <c r="AA98" s="181"/>
      <c r="AB98" s="181"/>
      <c r="AC98" s="181"/>
      <c r="AD98" s="181"/>
      <c r="AE98" s="32"/>
      <c r="AG98" s="40">
        <f t="shared" si="20"/>
        <v>0</v>
      </c>
      <c r="AH98" s="405"/>
      <c r="AI98" s="41">
        <f t="shared" si="21"/>
        <v>0</v>
      </c>
      <c r="AK98" s="463">
        <f t="shared" si="23"/>
        <v>0</v>
      </c>
      <c r="AL98" s="463">
        <f t="shared" si="24"/>
        <v>0</v>
      </c>
      <c r="AM98" s="463">
        <f t="shared" si="25"/>
        <v>0</v>
      </c>
      <c r="AN98" s="463">
        <f t="shared" si="26"/>
        <v>0</v>
      </c>
      <c r="AO98" s="463">
        <f t="shared" si="27"/>
        <v>0</v>
      </c>
      <c r="AP98" s="463">
        <f t="shared" si="28"/>
        <v>0</v>
      </c>
      <c r="AQ98" s="463">
        <f t="shared" si="29"/>
        <v>0</v>
      </c>
      <c r="AR98" s="463">
        <f t="shared" si="30"/>
        <v>0</v>
      </c>
      <c r="AS98" s="463">
        <f t="shared" si="31"/>
        <v>0</v>
      </c>
      <c r="AT98" s="463">
        <f t="shared" si="32"/>
        <v>0</v>
      </c>
      <c r="AU98" s="463">
        <f t="shared" si="33"/>
        <v>0</v>
      </c>
      <c r="AV98" s="463">
        <f t="shared" si="34"/>
        <v>0</v>
      </c>
    </row>
    <row r="99" spans="1:48" x14ac:dyDescent="0.25">
      <c r="A99" s="632"/>
      <c r="B99" s="634"/>
      <c r="C99" s="645"/>
      <c r="D99" s="55" t="s">
        <v>1145</v>
      </c>
      <c r="E99" s="56">
        <v>70</v>
      </c>
      <c r="F99" s="56">
        <v>210</v>
      </c>
      <c r="G99" s="189">
        <f>VLOOKUP(D99,Baza_cen[],4,0)</f>
        <v>44.056100000000015</v>
      </c>
      <c r="I99" s="53">
        <f t="shared" si="18"/>
        <v>44.056100000000015</v>
      </c>
      <c r="J99" s="188"/>
      <c r="K99" s="188"/>
      <c r="L99" s="188"/>
      <c r="M99" s="188"/>
      <c r="N99" s="188"/>
      <c r="O99" s="188"/>
      <c r="P99" s="414">
        <f t="shared" si="22"/>
        <v>0</v>
      </c>
      <c r="Q99" s="266" t="str">
        <f t="shared" si="19"/>
        <v>mb.</v>
      </c>
      <c r="R99" s="398"/>
      <c r="S99" s="181"/>
      <c r="T99" s="181"/>
      <c r="U99" s="181"/>
      <c r="V99" s="181"/>
      <c r="W99" s="181"/>
      <c r="X99" s="181"/>
      <c r="Y99" s="181"/>
      <c r="Z99" s="181"/>
      <c r="AA99" s="181"/>
      <c r="AB99" s="181"/>
      <c r="AC99" s="181"/>
      <c r="AD99" s="181"/>
      <c r="AE99" s="32"/>
      <c r="AG99" s="40">
        <f t="shared" si="20"/>
        <v>0</v>
      </c>
      <c r="AH99" s="405"/>
      <c r="AI99" s="41">
        <f t="shared" si="21"/>
        <v>0</v>
      </c>
      <c r="AK99" s="463">
        <f t="shared" si="23"/>
        <v>0</v>
      </c>
      <c r="AL99" s="463">
        <f t="shared" si="24"/>
        <v>0</v>
      </c>
      <c r="AM99" s="463">
        <f t="shared" si="25"/>
        <v>0</v>
      </c>
      <c r="AN99" s="463">
        <f t="shared" si="26"/>
        <v>0</v>
      </c>
      <c r="AO99" s="463">
        <f t="shared" si="27"/>
        <v>0</v>
      </c>
      <c r="AP99" s="463">
        <f t="shared" si="28"/>
        <v>0</v>
      </c>
      <c r="AQ99" s="463">
        <f t="shared" si="29"/>
        <v>0</v>
      </c>
      <c r="AR99" s="463">
        <f t="shared" si="30"/>
        <v>0</v>
      </c>
      <c r="AS99" s="463">
        <f t="shared" si="31"/>
        <v>0</v>
      </c>
      <c r="AT99" s="463">
        <f t="shared" si="32"/>
        <v>0</v>
      </c>
      <c r="AU99" s="463">
        <f t="shared" si="33"/>
        <v>0</v>
      </c>
      <c r="AV99" s="463">
        <f t="shared" si="34"/>
        <v>0</v>
      </c>
    </row>
    <row r="100" spans="1:48" x14ac:dyDescent="0.25">
      <c r="A100" s="632"/>
      <c r="B100" s="634"/>
      <c r="C100" s="645"/>
      <c r="D100" s="55" t="s">
        <v>1146</v>
      </c>
      <c r="E100" s="56">
        <v>70</v>
      </c>
      <c r="F100" s="56">
        <v>215</v>
      </c>
      <c r="G100" s="189">
        <f>VLOOKUP(D100,Baza_cen[],4,0)</f>
        <v>45.280620000000013</v>
      </c>
      <c r="I100" s="53">
        <f t="shared" si="18"/>
        <v>45.280620000000013</v>
      </c>
      <c r="J100" s="188"/>
      <c r="K100" s="188"/>
      <c r="L100" s="188"/>
      <c r="M100" s="188"/>
      <c r="N100" s="188"/>
      <c r="O100" s="188"/>
      <c r="P100" s="414">
        <f t="shared" si="22"/>
        <v>0</v>
      </c>
      <c r="Q100" s="266" t="str">
        <f t="shared" si="19"/>
        <v>mb.</v>
      </c>
      <c r="R100" s="398"/>
      <c r="S100" s="181"/>
      <c r="T100" s="181"/>
      <c r="U100" s="181"/>
      <c r="V100" s="181"/>
      <c r="W100" s="181"/>
      <c r="X100" s="181"/>
      <c r="Y100" s="181"/>
      <c r="Z100" s="181"/>
      <c r="AA100" s="181"/>
      <c r="AB100" s="181"/>
      <c r="AC100" s="181"/>
      <c r="AD100" s="181"/>
      <c r="AE100" s="32"/>
      <c r="AG100" s="40">
        <f t="shared" si="20"/>
        <v>0</v>
      </c>
      <c r="AH100" s="405"/>
      <c r="AI100" s="41">
        <f t="shared" si="21"/>
        <v>0</v>
      </c>
      <c r="AK100" s="463">
        <f t="shared" si="23"/>
        <v>0</v>
      </c>
      <c r="AL100" s="463">
        <f t="shared" si="24"/>
        <v>0</v>
      </c>
      <c r="AM100" s="463">
        <f t="shared" si="25"/>
        <v>0</v>
      </c>
      <c r="AN100" s="463">
        <f t="shared" si="26"/>
        <v>0</v>
      </c>
      <c r="AO100" s="463">
        <f t="shared" si="27"/>
        <v>0</v>
      </c>
      <c r="AP100" s="463">
        <f t="shared" si="28"/>
        <v>0</v>
      </c>
      <c r="AQ100" s="463">
        <f t="shared" si="29"/>
        <v>0</v>
      </c>
      <c r="AR100" s="463">
        <f t="shared" si="30"/>
        <v>0</v>
      </c>
      <c r="AS100" s="463">
        <f t="shared" si="31"/>
        <v>0</v>
      </c>
      <c r="AT100" s="463">
        <f t="shared" si="32"/>
        <v>0</v>
      </c>
      <c r="AU100" s="463">
        <f t="shared" si="33"/>
        <v>0</v>
      </c>
      <c r="AV100" s="463">
        <f t="shared" si="34"/>
        <v>0</v>
      </c>
    </row>
    <row r="101" spans="1:48" x14ac:dyDescent="0.25">
      <c r="A101" s="632"/>
      <c r="B101" s="634"/>
      <c r="C101" s="645"/>
      <c r="D101" s="55" t="s">
        <v>1147</v>
      </c>
      <c r="E101" s="56">
        <v>70</v>
      </c>
      <c r="F101" s="56">
        <v>220</v>
      </c>
      <c r="G101" s="189">
        <f>VLOOKUP(D101,Baza_cen[],4,0)</f>
        <v>46.518450000000016</v>
      </c>
      <c r="I101" s="53">
        <f t="shared" si="18"/>
        <v>46.518450000000016</v>
      </c>
      <c r="J101" s="188"/>
      <c r="K101" s="188"/>
      <c r="L101" s="188"/>
      <c r="M101" s="188"/>
      <c r="N101" s="188"/>
      <c r="O101" s="188"/>
      <c r="P101" s="414">
        <f t="shared" si="22"/>
        <v>0</v>
      </c>
      <c r="Q101" s="266" t="str">
        <f t="shared" si="19"/>
        <v>mb.</v>
      </c>
      <c r="R101" s="398"/>
      <c r="S101" s="181"/>
      <c r="T101" s="181"/>
      <c r="U101" s="181"/>
      <c r="V101" s="181"/>
      <c r="W101" s="181"/>
      <c r="X101" s="181"/>
      <c r="Y101" s="181"/>
      <c r="Z101" s="181"/>
      <c r="AA101" s="181"/>
      <c r="AB101" s="181"/>
      <c r="AC101" s="181"/>
      <c r="AD101" s="181"/>
      <c r="AE101" s="32"/>
      <c r="AG101" s="40">
        <f t="shared" si="20"/>
        <v>0</v>
      </c>
      <c r="AH101" s="405"/>
      <c r="AI101" s="41">
        <f t="shared" si="21"/>
        <v>0</v>
      </c>
      <c r="AK101" s="463">
        <f t="shared" si="23"/>
        <v>0</v>
      </c>
      <c r="AL101" s="463">
        <f t="shared" si="24"/>
        <v>0</v>
      </c>
      <c r="AM101" s="463">
        <f t="shared" si="25"/>
        <v>0</v>
      </c>
      <c r="AN101" s="463">
        <f t="shared" si="26"/>
        <v>0</v>
      </c>
      <c r="AO101" s="463">
        <f t="shared" si="27"/>
        <v>0</v>
      </c>
      <c r="AP101" s="463">
        <f t="shared" si="28"/>
        <v>0</v>
      </c>
      <c r="AQ101" s="463">
        <f t="shared" si="29"/>
        <v>0</v>
      </c>
      <c r="AR101" s="463">
        <f t="shared" si="30"/>
        <v>0</v>
      </c>
      <c r="AS101" s="463">
        <f t="shared" si="31"/>
        <v>0</v>
      </c>
      <c r="AT101" s="463">
        <f t="shared" si="32"/>
        <v>0</v>
      </c>
      <c r="AU101" s="463">
        <f t="shared" si="33"/>
        <v>0</v>
      </c>
      <c r="AV101" s="463">
        <f t="shared" si="34"/>
        <v>0</v>
      </c>
    </row>
    <row r="102" spans="1:48" x14ac:dyDescent="0.25">
      <c r="A102" s="632"/>
      <c r="B102" s="634"/>
      <c r="C102" s="645"/>
      <c r="D102" s="55" t="s">
        <v>1148</v>
      </c>
      <c r="E102" s="56">
        <v>70</v>
      </c>
      <c r="F102" s="56">
        <v>225</v>
      </c>
      <c r="G102" s="189">
        <f>VLOOKUP(D102,Baza_cen[],4,0)</f>
        <v>47.490080000000013</v>
      </c>
      <c r="I102" s="53">
        <f t="shared" si="18"/>
        <v>47.490080000000013</v>
      </c>
      <c r="J102" s="188"/>
      <c r="K102" s="188"/>
      <c r="L102" s="188"/>
      <c r="M102" s="188"/>
      <c r="N102" s="188"/>
      <c r="O102" s="188"/>
      <c r="P102" s="414">
        <f t="shared" si="22"/>
        <v>0</v>
      </c>
      <c r="Q102" s="266" t="str">
        <f t="shared" si="19"/>
        <v>mb.</v>
      </c>
      <c r="R102" s="398"/>
      <c r="S102" s="181"/>
      <c r="T102" s="181"/>
      <c r="U102" s="181"/>
      <c r="V102" s="181"/>
      <c r="W102" s="181"/>
      <c r="X102" s="181"/>
      <c r="Y102" s="181"/>
      <c r="Z102" s="181"/>
      <c r="AA102" s="181"/>
      <c r="AB102" s="181"/>
      <c r="AC102" s="181"/>
      <c r="AD102" s="181"/>
      <c r="AE102" s="32"/>
      <c r="AG102" s="40">
        <f t="shared" si="20"/>
        <v>0</v>
      </c>
      <c r="AH102" s="405"/>
      <c r="AI102" s="41">
        <f t="shared" si="21"/>
        <v>0</v>
      </c>
      <c r="AK102" s="463">
        <f t="shared" si="23"/>
        <v>0</v>
      </c>
      <c r="AL102" s="463">
        <f t="shared" si="24"/>
        <v>0</v>
      </c>
      <c r="AM102" s="463">
        <f t="shared" si="25"/>
        <v>0</v>
      </c>
      <c r="AN102" s="463">
        <f t="shared" si="26"/>
        <v>0</v>
      </c>
      <c r="AO102" s="463">
        <f t="shared" si="27"/>
        <v>0</v>
      </c>
      <c r="AP102" s="463">
        <f t="shared" si="28"/>
        <v>0</v>
      </c>
      <c r="AQ102" s="463">
        <f t="shared" si="29"/>
        <v>0</v>
      </c>
      <c r="AR102" s="463">
        <f t="shared" si="30"/>
        <v>0</v>
      </c>
      <c r="AS102" s="463">
        <f t="shared" si="31"/>
        <v>0</v>
      </c>
      <c r="AT102" s="463">
        <f t="shared" si="32"/>
        <v>0</v>
      </c>
      <c r="AU102" s="463">
        <f t="shared" si="33"/>
        <v>0</v>
      </c>
      <c r="AV102" s="463">
        <f t="shared" si="34"/>
        <v>0</v>
      </c>
    </row>
    <row r="103" spans="1:48" x14ac:dyDescent="0.25">
      <c r="A103" s="632"/>
      <c r="B103" s="634"/>
      <c r="C103" s="645"/>
      <c r="D103" s="55" t="s">
        <v>1149</v>
      </c>
      <c r="E103" s="56">
        <v>70</v>
      </c>
      <c r="F103" s="56">
        <v>230</v>
      </c>
      <c r="G103" s="189">
        <f>VLOOKUP(D103,Baza_cen[],4,0)</f>
        <v>48.461710000000011</v>
      </c>
      <c r="I103" s="53">
        <f t="shared" si="18"/>
        <v>48.461710000000011</v>
      </c>
      <c r="J103" s="188"/>
      <c r="K103" s="188"/>
      <c r="L103" s="188"/>
      <c r="M103" s="188"/>
      <c r="N103" s="188"/>
      <c r="O103" s="188"/>
      <c r="P103" s="414">
        <f t="shared" si="22"/>
        <v>0</v>
      </c>
      <c r="Q103" s="266" t="str">
        <f t="shared" si="19"/>
        <v>mb.</v>
      </c>
      <c r="R103" s="398"/>
      <c r="S103" s="181"/>
      <c r="T103" s="181"/>
      <c r="U103" s="181"/>
      <c r="V103" s="181"/>
      <c r="W103" s="181"/>
      <c r="X103" s="181"/>
      <c r="Y103" s="181"/>
      <c r="Z103" s="181"/>
      <c r="AA103" s="181"/>
      <c r="AB103" s="181"/>
      <c r="AC103" s="181"/>
      <c r="AD103" s="181"/>
      <c r="AE103" s="32"/>
      <c r="AG103" s="40">
        <f t="shared" si="20"/>
        <v>0</v>
      </c>
      <c r="AH103" s="405"/>
      <c r="AI103" s="41">
        <f t="shared" si="21"/>
        <v>0</v>
      </c>
      <c r="AK103" s="463">
        <f t="shared" si="23"/>
        <v>0</v>
      </c>
      <c r="AL103" s="463">
        <f t="shared" si="24"/>
        <v>0</v>
      </c>
      <c r="AM103" s="463">
        <f t="shared" si="25"/>
        <v>0</v>
      </c>
      <c r="AN103" s="463">
        <f t="shared" si="26"/>
        <v>0</v>
      </c>
      <c r="AO103" s="463">
        <f t="shared" si="27"/>
        <v>0</v>
      </c>
      <c r="AP103" s="463">
        <f t="shared" si="28"/>
        <v>0</v>
      </c>
      <c r="AQ103" s="463">
        <f t="shared" si="29"/>
        <v>0</v>
      </c>
      <c r="AR103" s="463">
        <f t="shared" si="30"/>
        <v>0</v>
      </c>
      <c r="AS103" s="463">
        <f t="shared" si="31"/>
        <v>0</v>
      </c>
      <c r="AT103" s="463">
        <f t="shared" si="32"/>
        <v>0</v>
      </c>
      <c r="AU103" s="463">
        <f t="shared" si="33"/>
        <v>0</v>
      </c>
      <c r="AV103" s="463">
        <f t="shared" si="34"/>
        <v>0</v>
      </c>
    </row>
    <row r="104" spans="1:48" x14ac:dyDescent="0.25">
      <c r="A104" s="632"/>
      <c r="B104" s="634"/>
      <c r="C104" s="645"/>
      <c r="D104" s="55" t="s">
        <v>1150</v>
      </c>
      <c r="E104" s="56">
        <v>70</v>
      </c>
      <c r="F104" s="56">
        <v>235</v>
      </c>
      <c r="G104" s="189">
        <f>VLOOKUP(D104,Baza_cen[],4,0)</f>
        <v>49.047350000000016</v>
      </c>
      <c r="I104" s="53">
        <f t="shared" si="18"/>
        <v>49.047350000000016</v>
      </c>
      <c r="J104" s="188"/>
      <c r="K104" s="188"/>
      <c r="L104" s="188"/>
      <c r="M104" s="188"/>
      <c r="N104" s="188"/>
      <c r="O104" s="188"/>
      <c r="P104" s="414">
        <f t="shared" si="22"/>
        <v>0</v>
      </c>
      <c r="Q104" s="266" t="str">
        <f t="shared" si="19"/>
        <v>mb.</v>
      </c>
      <c r="R104" s="398"/>
      <c r="S104" s="181"/>
      <c r="T104" s="181"/>
      <c r="U104" s="181"/>
      <c r="V104" s="181"/>
      <c r="W104" s="181"/>
      <c r="X104" s="181"/>
      <c r="Y104" s="181"/>
      <c r="Z104" s="181"/>
      <c r="AA104" s="181"/>
      <c r="AB104" s="181"/>
      <c r="AC104" s="181"/>
      <c r="AD104" s="181"/>
      <c r="AE104" s="32"/>
      <c r="AG104" s="40">
        <f t="shared" si="20"/>
        <v>0</v>
      </c>
      <c r="AH104" s="405"/>
      <c r="AI104" s="41">
        <f t="shared" si="21"/>
        <v>0</v>
      </c>
      <c r="AK104" s="463">
        <f t="shared" si="23"/>
        <v>0</v>
      </c>
      <c r="AL104" s="463">
        <f t="shared" si="24"/>
        <v>0</v>
      </c>
      <c r="AM104" s="463">
        <f t="shared" si="25"/>
        <v>0</v>
      </c>
      <c r="AN104" s="463">
        <f t="shared" si="26"/>
        <v>0</v>
      </c>
      <c r="AO104" s="463">
        <f t="shared" si="27"/>
        <v>0</v>
      </c>
      <c r="AP104" s="463">
        <f t="shared" si="28"/>
        <v>0</v>
      </c>
      <c r="AQ104" s="463">
        <f t="shared" si="29"/>
        <v>0</v>
      </c>
      <c r="AR104" s="463">
        <f t="shared" si="30"/>
        <v>0</v>
      </c>
      <c r="AS104" s="463">
        <f t="shared" si="31"/>
        <v>0</v>
      </c>
      <c r="AT104" s="463">
        <f t="shared" si="32"/>
        <v>0</v>
      </c>
      <c r="AU104" s="463">
        <f t="shared" si="33"/>
        <v>0</v>
      </c>
      <c r="AV104" s="463">
        <f t="shared" si="34"/>
        <v>0</v>
      </c>
    </row>
    <row r="105" spans="1:48" x14ac:dyDescent="0.25">
      <c r="A105" s="632"/>
      <c r="B105" s="634"/>
      <c r="C105" s="645"/>
      <c r="D105" s="55" t="s">
        <v>1151</v>
      </c>
      <c r="E105" s="56">
        <v>70</v>
      </c>
      <c r="F105" s="56">
        <v>240</v>
      </c>
      <c r="G105" s="189">
        <f>VLOOKUP(D105,Baza_cen[],4,0)</f>
        <v>49.632990000000021</v>
      </c>
      <c r="I105" s="53">
        <f t="shared" si="18"/>
        <v>49.632990000000021</v>
      </c>
      <c r="J105" s="188"/>
      <c r="K105" s="188"/>
      <c r="L105" s="188"/>
      <c r="M105" s="188"/>
      <c r="N105" s="188"/>
      <c r="O105" s="188"/>
      <c r="P105" s="414">
        <f t="shared" si="22"/>
        <v>0</v>
      </c>
      <c r="Q105" s="266" t="str">
        <f t="shared" si="19"/>
        <v>mb.</v>
      </c>
      <c r="R105" s="398"/>
      <c r="S105" s="181"/>
      <c r="T105" s="181"/>
      <c r="U105" s="181"/>
      <c r="V105" s="181"/>
      <c r="W105" s="181"/>
      <c r="X105" s="181"/>
      <c r="Y105" s="181"/>
      <c r="Z105" s="181"/>
      <c r="AA105" s="181"/>
      <c r="AB105" s="181"/>
      <c r="AC105" s="181"/>
      <c r="AD105" s="181"/>
      <c r="AE105" s="32"/>
      <c r="AG105" s="40">
        <f t="shared" si="20"/>
        <v>0</v>
      </c>
      <c r="AH105" s="405"/>
      <c r="AI105" s="41">
        <f t="shared" si="21"/>
        <v>0</v>
      </c>
      <c r="AK105" s="463">
        <f t="shared" si="23"/>
        <v>0</v>
      </c>
      <c r="AL105" s="463">
        <f t="shared" si="24"/>
        <v>0</v>
      </c>
      <c r="AM105" s="463">
        <f t="shared" si="25"/>
        <v>0</v>
      </c>
      <c r="AN105" s="463">
        <f t="shared" si="26"/>
        <v>0</v>
      </c>
      <c r="AO105" s="463">
        <f t="shared" si="27"/>
        <v>0</v>
      </c>
      <c r="AP105" s="463">
        <f t="shared" si="28"/>
        <v>0</v>
      </c>
      <c r="AQ105" s="463">
        <f t="shared" si="29"/>
        <v>0</v>
      </c>
      <c r="AR105" s="463">
        <f t="shared" si="30"/>
        <v>0</v>
      </c>
      <c r="AS105" s="463">
        <f t="shared" si="31"/>
        <v>0</v>
      </c>
      <c r="AT105" s="463">
        <f t="shared" si="32"/>
        <v>0</v>
      </c>
      <c r="AU105" s="463">
        <f t="shared" si="33"/>
        <v>0</v>
      </c>
      <c r="AV105" s="463">
        <f t="shared" si="34"/>
        <v>0</v>
      </c>
    </row>
    <row r="106" spans="1:48" x14ac:dyDescent="0.25">
      <c r="A106" s="632"/>
      <c r="B106" s="634"/>
      <c r="C106" s="645"/>
      <c r="D106" s="55" t="s">
        <v>1152</v>
      </c>
      <c r="E106" s="56">
        <v>70</v>
      </c>
      <c r="F106" s="56">
        <v>245</v>
      </c>
      <c r="G106" s="189">
        <f>VLOOKUP(D106,Baza_cen[],4,0)</f>
        <v>50.657860000000021</v>
      </c>
      <c r="I106" s="53">
        <f t="shared" si="18"/>
        <v>50.657860000000021</v>
      </c>
      <c r="J106" s="188"/>
      <c r="K106" s="188"/>
      <c r="L106" s="188"/>
      <c r="M106" s="188"/>
      <c r="N106" s="188"/>
      <c r="O106" s="188"/>
      <c r="P106" s="414">
        <f t="shared" si="22"/>
        <v>0</v>
      </c>
      <c r="Q106" s="266" t="str">
        <f t="shared" si="19"/>
        <v>mb.</v>
      </c>
      <c r="R106" s="398"/>
      <c r="S106" s="181"/>
      <c r="T106" s="181"/>
      <c r="U106" s="181"/>
      <c r="V106" s="181"/>
      <c r="W106" s="181"/>
      <c r="X106" s="181"/>
      <c r="Y106" s="181"/>
      <c r="Z106" s="181"/>
      <c r="AA106" s="181"/>
      <c r="AB106" s="181"/>
      <c r="AC106" s="181"/>
      <c r="AD106" s="181"/>
      <c r="AE106" s="32"/>
      <c r="AG106" s="40">
        <f t="shared" si="20"/>
        <v>0</v>
      </c>
      <c r="AH106" s="405"/>
      <c r="AI106" s="41">
        <f t="shared" si="21"/>
        <v>0</v>
      </c>
      <c r="AK106" s="463">
        <f t="shared" si="23"/>
        <v>0</v>
      </c>
      <c r="AL106" s="463">
        <f t="shared" si="24"/>
        <v>0</v>
      </c>
      <c r="AM106" s="463">
        <f t="shared" si="25"/>
        <v>0</v>
      </c>
      <c r="AN106" s="463">
        <f t="shared" si="26"/>
        <v>0</v>
      </c>
      <c r="AO106" s="463">
        <f t="shared" si="27"/>
        <v>0</v>
      </c>
      <c r="AP106" s="463">
        <f t="shared" si="28"/>
        <v>0</v>
      </c>
      <c r="AQ106" s="463">
        <f t="shared" si="29"/>
        <v>0</v>
      </c>
      <c r="AR106" s="463">
        <f t="shared" si="30"/>
        <v>0</v>
      </c>
      <c r="AS106" s="463">
        <f t="shared" si="31"/>
        <v>0</v>
      </c>
      <c r="AT106" s="463">
        <f t="shared" si="32"/>
        <v>0</v>
      </c>
      <c r="AU106" s="463">
        <f t="shared" si="33"/>
        <v>0</v>
      </c>
      <c r="AV106" s="463">
        <f t="shared" si="34"/>
        <v>0</v>
      </c>
    </row>
    <row r="107" spans="1:48" x14ac:dyDescent="0.25">
      <c r="A107" s="632"/>
      <c r="B107" s="634"/>
      <c r="C107" s="645"/>
      <c r="D107" s="55" t="s">
        <v>1153</v>
      </c>
      <c r="E107" s="56">
        <v>70</v>
      </c>
      <c r="F107" s="56">
        <v>250</v>
      </c>
      <c r="G107" s="189">
        <f>VLOOKUP(D107,Baza_cen[],4,0)</f>
        <v>51.682730000000006</v>
      </c>
      <c r="I107" s="53">
        <f t="shared" si="18"/>
        <v>51.682730000000006</v>
      </c>
      <c r="J107" s="188"/>
      <c r="K107" s="188"/>
      <c r="L107" s="188"/>
      <c r="M107" s="188"/>
      <c r="N107" s="188"/>
      <c r="O107" s="188"/>
      <c r="P107" s="414">
        <f t="shared" si="22"/>
        <v>0</v>
      </c>
      <c r="Q107" s="266" t="str">
        <f t="shared" si="19"/>
        <v>mb.</v>
      </c>
      <c r="R107" s="398"/>
      <c r="S107" s="181"/>
      <c r="T107" s="181"/>
      <c r="U107" s="181"/>
      <c r="V107" s="181"/>
      <c r="W107" s="181"/>
      <c r="X107" s="181"/>
      <c r="Y107" s="181"/>
      <c r="Z107" s="181"/>
      <c r="AA107" s="181"/>
      <c r="AB107" s="181"/>
      <c r="AC107" s="181"/>
      <c r="AD107" s="181"/>
      <c r="AE107" s="32"/>
      <c r="AG107" s="40">
        <f t="shared" si="20"/>
        <v>0</v>
      </c>
      <c r="AH107" s="405"/>
      <c r="AI107" s="41">
        <f t="shared" si="21"/>
        <v>0</v>
      </c>
      <c r="AK107" s="463">
        <f t="shared" si="23"/>
        <v>0</v>
      </c>
      <c r="AL107" s="463">
        <f t="shared" si="24"/>
        <v>0</v>
      </c>
      <c r="AM107" s="463">
        <f t="shared" si="25"/>
        <v>0</v>
      </c>
      <c r="AN107" s="463">
        <f t="shared" si="26"/>
        <v>0</v>
      </c>
      <c r="AO107" s="463">
        <f t="shared" si="27"/>
        <v>0</v>
      </c>
      <c r="AP107" s="463">
        <f t="shared" si="28"/>
        <v>0</v>
      </c>
      <c r="AQ107" s="463">
        <f t="shared" si="29"/>
        <v>0</v>
      </c>
      <c r="AR107" s="463">
        <f t="shared" si="30"/>
        <v>0</v>
      </c>
      <c r="AS107" s="463">
        <f t="shared" si="31"/>
        <v>0</v>
      </c>
      <c r="AT107" s="463">
        <f t="shared" si="32"/>
        <v>0</v>
      </c>
      <c r="AU107" s="463">
        <f t="shared" si="33"/>
        <v>0</v>
      </c>
      <c r="AV107" s="463">
        <f t="shared" si="34"/>
        <v>0</v>
      </c>
    </row>
    <row r="108" spans="1:48" x14ac:dyDescent="0.25">
      <c r="A108" s="632"/>
      <c r="B108" s="634"/>
      <c r="C108" s="645"/>
      <c r="D108" s="55" t="s">
        <v>1154</v>
      </c>
      <c r="E108" s="56">
        <v>70</v>
      </c>
      <c r="F108" s="56">
        <v>255</v>
      </c>
      <c r="G108" s="189">
        <f>VLOOKUP(D108,Baza_cen[],4,0)</f>
        <v>52.561190000000018</v>
      </c>
      <c r="I108" s="53">
        <f t="shared" si="18"/>
        <v>52.561190000000018</v>
      </c>
      <c r="J108" s="188"/>
      <c r="K108" s="188"/>
      <c r="L108" s="188"/>
      <c r="M108" s="188"/>
      <c r="N108" s="188"/>
      <c r="O108" s="188"/>
      <c r="P108" s="414">
        <f t="shared" si="22"/>
        <v>0</v>
      </c>
      <c r="Q108" s="266" t="str">
        <f t="shared" si="19"/>
        <v>mb.</v>
      </c>
      <c r="R108" s="398"/>
      <c r="S108" s="181"/>
      <c r="T108" s="181"/>
      <c r="U108" s="181"/>
      <c r="V108" s="181"/>
      <c r="W108" s="181"/>
      <c r="X108" s="181"/>
      <c r="Y108" s="181"/>
      <c r="Z108" s="181"/>
      <c r="AA108" s="181"/>
      <c r="AB108" s="181"/>
      <c r="AC108" s="181"/>
      <c r="AD108" s="181"/>
      <c r="AE108" s="32"/>
      <c r="AG108" s="40">
        <f t="shared" si="20"/>
        <v>0</v>
      </c>
      <c r="AH108" s="405"/>
      <c r="AI108" s="41">
        <f t="shared" si="21"/>
        <v>0</v>
      </c>
      <c r="AK108" s="463">
        <f t="shared" si="23"/>
        <v>0</v>
      </c>
      <c r="AL108" s="463">
        <f t="shared" si="24"/>
        <v>0</v>
      </c>
      <c r="AM108" s="463">
        <f t="shared" si="25"/>
        <v>0</v>
      </c>
      <c r="AN108" s="463">
        <f t="shared" si="26"/>
        <v>0</v>
      </c>
      <c r="AO108" s="463">
        <f t="shared" si="27"/>
        <v>0</v>
      </c>
      <c r="AP108" s="463">
        <f t="shared" si="28"/>
        <v>0</v>
      </c>
      <c r="AQ108" s="463">
        <f t="shared" si="29"/>
        <v>0</v>
      </c>
      <c r="AR108" s="463">
        <f t="shared" si="30"/>
        <v>0</v>
      </c>
      <c r="AS108" s="463">
        <f t="shared" si="31"/>
        <v>0</v>
      </c>
      <c r="AT108" s="463">
        <f t="shared" si="32"/>
        <v>0</v>
      </c>
      <c r="AU108" s="463">
        <f t="shared" si="33"/>
        <v>0</v>
      </c>
      <c r="AV108" s="463">
        <f t="shared" si="34"/>
        <v>0</v>
      </c>
    </row>
    <row r="109" spans="1:48" x14ac:dyDescent="0.25">
      <c r="A109" s="632"/>
      <c r="B109" s="634"/>
      <c r="C109" s="645"/>
      <c r="D109" s="55" t="s">
        <v>1155</v>
      </c>
      <c r="E109" s="56">
        <v>70</v>
      </c>
      <c r="F109" s="56">
        <v>260</v>
      </c>
      <c r="G109" s="189">
        <f>VLOOKUP(D109,Baza_cen[],4,0)</f>
        <v>53.452960000000012</v>
      </c>
      <c r="I109" s="53">
        <f t="shared" si="18"/>
        <v>53.452960000000012</v>
      </c>
      <c r="J109" s="188"/>
      <c r="K109" s="188"/>
      <c r="L109" s="188"/>
      <c r="M109" s="188"/>
      <c r="N109" s="188"/>
      <c r="O109" s="188"/>
      <c r="P109" s="414">
        <f t="shared" si="22"/>
        <v>0</v>
      </c>
      <c r="Q109" s="266" t="str">
        <f t="shared" si="19"/>
        <v>mb.</v>
      </c>
      <c r="R109" s="398"/>
      <c r="S109" s="181"/>
      <c r="T109" s="181"/>
      <c r="U109" s="181"/>
      <c r="V109" s="181"/>
      <c r="W109" s="181"/>
      <c r="X109" s="181"/>
      <c r="Y109" s="181"/>
      <c r="Z109" s="181"/>
      <c r="AA109" s="181"/>
      <c r="AB109" s="181"/>
      <c r="AC109" s="181"/>
      <c r="AD109" s="181"/>
      <c r="AE109" s="32"/>
      <c r="AG109" s="40">
        <f t="shared" si="20"/>
        <v>0</v>
      </c>
      <c r="AH109" s="405"/>
      <c r="AI109" s="41">
        <f t="shared" si="21"/>
        <v>0</v>
      </c>
      <c r="AK109" s="463">
        <f t="shared" si="23"/>
        <v>0</v>
      </c>
      <c r="AL109" s="463">
        <f t="shared" si="24"/>
        <v>0</v>
      </c>
      <c r="AM109" s="463">
        <f t="shared" si="25"/>
        <v>0</v>
      </c>
      <c r="AN109" s="463">
        <f t="shared" si="26"/>
        <v>0</v>
      </c>
      <c r="AO109" s="463">
        <f t="shared" si="27"/>
        <v>0</v>
      </c>
      <c r="AP109" s="463">
        <f t="shared" si="28"/>
        <v>0</v>
      </c>
      <c r="AQ109" s="463">
        <f t="shared" si="29"/>
        <v>0</v>
      </c>
      <c r="AR109" s="463">
        <f t="shared" si="30"/>
        <v>0</v>
      </c>
      <c r="AS109" s="463">
        <f t="shared" si="31"/>
        <v>0</v>
      </c>
      <c r="AT109" s="463">
        <f t="shared" si="32"/>
        <v>0</v>
      </c>
      <c r="AU109" s="463">
        <f t="shared" si="33"/>
        <v>0</v>
      </c>
      <c r="AV109" s="463">
        <f t="shared" si="34"/>
        <v>0</v>
      </c>
    </row>
    <row r="110" spans="1:48" x14ac:dyDescent="0.25">
      <c r="A110" s="632"/>
      <c r="B110" s="634"/>
      <c r="C110" s="645"/>
      <c r="D110" s="55" t="s">
        <v>1156</v>
      </c>
      <c r="E110" s="56">
        <v>70</v>
      </c>
      <c r="F110" s="56">
        <v>265</v>
      </c>
      <c r="G110" s="189">
        <f>VLOOKUP(D110,Baza_cen[],4,0)</f>
        <v>54.331420000000008</v>
      </c>
      <c r="I110" s="53">
        <f t="shared" si="18"/>
        <v>54.331420000000008</v>
      </c>
      <c r="J110" s="188"/>
      <c r="K110" s="188"/>
      <c r="L110" s="188"/>
      <c r="M110" s="188"/>
      <c r="N110" s="188"/>
      <c r="O110" s="188"/>
      <c r="P110" s="414">
        <f t="shared" si="22"/>
        <v>0</v>
      </c>
      <c r="Q110" s="266" t="str">
        <f t="shared" si="19"/>
        <v>mb.</v>
      </c>
      <c r="R110" s="398"/>
      <c r="S110" s="181"/>
      <c r="T110" s="181"/>
      <c r="U110" s="181"/>
      <c r="V110" s="181"/>
      <c r="W110" s="181"/>
      <c r="X110" s="181"/>
      <c r="Y110" s="181"/>
      <c r="Z110" s="181"/>
      <c r="AA110" s="181"/>
      <c r="AB110" s="181"/>
      <c r="AC110" s="181"/>
      <c r="AD110" s="181"/>
      <c r="AE110" s="32"/>
      <c r="AG110" s="40">
        <f t="shared" si="20"/>
        <v>0</v>
      </c>
      <c r="AH110" s="405"/>
      <c r="AI110" s="41">
        <f t="shared" si="21"/>
        <v>0</v>
      </c>
      <c r="AK110" s="463">
        <f t="shared" si="23"/>
        <v>0</v>
      </c>
      <c r="AL110" s="463">
        <f t="shared" si="24"/>
        <v>0</v>
      </c>
      <c r="AM110" s="463">
        <f t="shared" si="25"/>
        <v>0</v>
      </c>
      <c r="AN110" s="463">
        <f t="shared" si="26"/>
        <v>0</v>
      </c>
      <c r="AO110" s="463">
        <f t="shared" si="27"/>
        <v>0</v>
      </c>
      <c r="AP110" s="463">
        <f t="shared" si="28"/>
        <v>0</v>
      </c>
      <c r="AQ110" s="463">
        <f t="shared" si="29"/>
        <v>0</v>
      </c>
      <c r="AR110" s="463">
        <f t="shared" si="30"/>
        <v>0</v>
      </c>
      <c r="AS110" s="463">
        <f t="shared" si="31"/>
        <v>0</v>
      </c>
      <c r="AT110" s="463">
        <f t="shared" si="32"/>
        <v>0</v>
      </c>
      <c r="AU110" s="463">
        <f t="shared" si="33"/>
        <v>0</v>
      </c>
      <c r="AV110" s="463">
        <f t="shared" si="34"/>
        <v>0</v>
      </c>
    </row>
    <row r="111" spans="1:48" x14ac:dyDescent="0.25">
      <c r="A111" s="632"/>
      <c r="B111" s="634"/>
      <c r="C111" s="645"/>
      <c r="D111" s="55" t="s">
        <v>1157</v>
      </c>
      <c r="E111" s="56">
        <v>70</v>
      </c>
      <c r="F111" s="56">
        <v>270</v>
      </c>
      <c r="G111" s="189">
        <f>VLOOKUP(D111,Baza_cen[],4,0)</f>
        <v>55.209880000000005</v>
      </c>
      <c r="I111" s="53">
        <f t="shared" si="18"/>
        <v>55.209880000000005</v>
      </c>
      <c r="J111" s="188"/>
      <c r="K111" s="188"/>
      <c r="L111" s="188"/>
      <c r="M111" s="188"/>
      <c r="N111" s="188"/>
      <c r="O111" s="188"/>
      <c r="P111" s="414">
        <f t="shared" si="22"/>
        <v>0</v>
      </c>
      <c r="Q111" s="266" t="str">
        <f t="shared" si="19"/>
        <v>mb.</v>
      </c>
      <c r="R111" s="398"/>
      <c r="S111" s="181"/>
      <c r="T111" s="181"/>
      <c r="U111" s="181"/>
      <c r="V111" s="181"/>
      <c r="W111" s="181"/>
      <c r="X111" s="181"/>
      <c r="Y111" s="181"/>
      <c r="Z111" s="181"/>
      <c r="AA111" s="181"/>
      <c r="AB111" s="181"/>
      <c r="AC111" s="181"/>
      <c r="AD111" s="181"/>
      <c r="AE111" s="32"/>
      <c r="AG111" s="40">
        <f t="shared" si="20"/>
        <v>0</v>
      </c>
      <c r="AH111" s="405"/>
      <c r="AI111" s="41">
        <f t="shared" si="21"/>
        <v>0</v>
      </c>
      <c r="AK111" s="463">
        <f t="shared" si="23"/>
        <v>0</v>
      </c>
      <c r="AL111" s="463">
        <f t="shared" si="24"/>
        <v>0</v>
      </c>
      <c r="AM111" s="463">
        <f t="shared" si="25"/>
        <v>0</v>
      </c>
      <c r="AN111" s="463">
        <f t="shared" si="26"/>
        <v>0</v>
      </c>
      <c r="AO111" s="463">
        <f t="shared" si="27"/>
        <v>0</v>
      </c>
      <c r="AP111" s="463">
        <f t="shared" si="28"/>
        <v>0</v>
      </c>
      <c r="AQ111" s="463">
        <f t="shared" si="29"/>
        <v>0</v>
      </c>
      <c r="AR111" s="463">
        <f t="shared" si="30"/>
        <v>0</v>
      </c>
      <c r="AS111" s="463">
        <f t="shared" si="31"/>
        <v>0</v>
      </c>
      <c r="AT111" s="463">
        <f t="shared" si="32"/>
        <v>0</v>
      </c>
      <c r="AU111" s="463">
        <f t="shared" si="33"/>
        <v>0</v>
      </c>
      <c r="AV111" s="463">
        <f t="shared" si="34"/>
        <v>0</v>
      </c>
    </row>
    <row r="112" spans="1:48" x14ac:dyDescent="0.25">
      <c r="A112" s="632"/>
      <c r="B112" s="634"/>
      <c r="C112" s="645"/>
      <c r="D112" s="55" t="s">
        <v>1158</v>
      </c>
      <c r="E112" s="56">
        <v>70</v>
      </c>
      <c r="F112" s="56">
        <v>275</v>
      </c>
      <c r="G112" s="189">
        <f>VLOOKUP(D112,Baza_cen[],4,0)</f>
        <v>56.088340000000017</v>
      </c>
      <c r="I112" s="53">
        <f t="shared" si="18"/>
        <v>56.088340000000017</v>
      </c>
      <c r="J112" s="188"/>
      <c r="K112" s="188"/>
      <c r="L112" s="188"/>
      <c r="M112" s="188"/>
      <c r="N112" s="188"/>
      <c r="O112" s="188"/>
      <c r="P112" s="414">
        <f t="shared" si="22"/>
        <v>0</v>
      </c>
      <c r="Q112" s="266" t="str">
        <f t="shared" si="19"/>
        <v>mb.</v>
      </c>
      <c r="R112" s="398"/>
      <c r="S112" s="181"/>
      <c r="T112" s="181"/>
      <c r="U112" s="181"/>
      <c r="V112" s="181"/>
      <c r="W112" s="181"/>
      <c r="X112" s="181"/>
      <c r="Y112" s="181"/>
      <c r="Z112" s="181"/>
      <c r="AA112" s="181"/>
      <c r="AB112" s="181"/>
      <c r="AC112" s="181"/>
      <c r="AD112" s="181"/>
      <c r="AE112" s="32"/>
      <c r="AG112" s="40">
        <f t="shared" si="20"/>
        <v>0</v>
      </c>
      <c r="AH112" s="405"/>
      <c r="AI112" s="41">
        <f t="shared" si="21"/>
        <v>0</v>
      </c>
      <c r="AK112" s="463">
        <f t="shared" si="23"/>
        <v>0</v>
      </c>
      <c r="AL112" s="463">
        <f t="shared" si="24"/>
        <v>0</v>
      </c>
      <c r="AM112" s="463">
        <f t="shared" si="25"/>
        <v>0</v>
      </c>
      <c r="AN112" s="463">
        <f t="shared" si="26"/>
        <v>0</v>
      </c>
      <c r="AO112" s="463">
        <f t="shared" si="27"/>
        <v>0</v>
      </c>
      <c r="AP112" s="463">
        <f t="shared" si="28"/>
        <v>0</v>
      </c>
      <c r="AQ112" s="463">
        <f t="shared" si="29"/>
        <v>0</v>
      </c>
      <c r="AR112" s="463">
        <f t="shared" si="30"/>
        <v>0</v>
      </c>
      <c r="AS112" s="463">
        <f t="shared" si="31"/>
        <v>0</v>
      </c>
      <c r="AT112" s="463">
        <f t="shared" si="32"/>
        <v>0</v>
      </c>
      <c r="AU112" s="463">
        <f t="shared" si="33"/>
        <v>0</v>
      </c>
      <c r="AV112" s="463">
        <f t="shared" si="34"/>
        <v>0</v>
      </c>
    </row>
    <row r="113" spans="1:48" x14ac:dyDescent="0.25">
      <c r="A113" s="632"/>
      <c r="B113" s="634"/>
      <c r="C113" s="645"/>
      <c r="D113" s="55" t="s">
        <v>1159</v>
      </c>
      <c r="E113" s="56">
        <v>70</v>
      </c>
      <c r="F113" s="56">
        <v>280</v>
      </c>
      <c r="G113" s="189">
        <f>VLOOKUP(D113,Baza_cen[],4,0)</f>
        <v>56.966800000000006</v>
      </c>
      <c r="I113" s="53">
        <f t="shared" si="18"/>
        <v>56.966800000000006</v>
      </c>
      <c r="J113" s="188"/>
      <c r="K113" s="188"/>
      <c r="L113" s="188"/>
      <c r="M113" s="188"/>
      <c r="N113" s="188"/>
      <c r="O113" s="188"/>
      <c r="P113" s="414">
        <f t="shared" si="22"/>
        <v>0</v>
      </c>
      <c r="Q113" s="266" t="str">
        <f t="shared" si="19"/>
        <v>mb.</v>
      </c>
      <c r="R113" s="398"/>
      <c r="S113" s="181"/>
      <c r="T113" s="181"/>
      <c r="U113" s="181"/>
      <c r="V113" s="181"/>
      <c r="W113" s="181"/>
      <c r="X113" s="181"/>
      <c r="Y113" s="181"/>
      <c r="Z113" s="181"/>
      <c r="AA113" s="181"/>
      <c r="AB113" s="181"/>
      <c r="AC113" s="181"/>
      <c r="AD113" s="181"/>
      <c r="AE113" s="32"/>
      <c r="AG113" s="40">
        <f t="shared" si="20"/>
        <v>0</v>
      </c>
      <c r="AH113" s="405"/>
      <c r="AI113" s="41">
        <f t="shared" si="21"/>
        <v>0</v>
      </c>
      <c r="AK113" s="463">
        <f t="shared" si="23"/>
        <v>0</v>
      </c>
      <c r="AL113" s="463">
        <f t="shared" si="24"/>
        <v>0</v>
      </c>
      <c r="AM113" s="463">
        <f t="shared" si="25"/>
        <v>0</v>
      </c>
      <c r="AN113" s="463">
        <f t="shared" si="26"/>
        <v>0</v>
      </c>
      <c r="AO113" s="463">
        <f t="shared" si="27"/>
        <v>0</v>
      </c>
      <c r="AP113" s="463">
        <f t="shared" si="28"/>
        <v>0</v>
      </c>
      <c r="AQ113" s="463">
        <f t="shared" si="29"/>
        <v>0</v>
      </c>
      <c r="AR113" s="463">
        <f t="shared" si="30"/>
        <v>0</v>
      </c>
      <c r="AS113" s="463">
        <f t="shared" si="31"/>
        <v>0</v>
      </c>
      <c r="AT113" s="463">
        <f t="shared" si="32"/>
        <v>0</v>
      </c>
      <c r="AU113" s="463">
        <f t="shared" si="33"/>
        <v>0</v>
      </c>
      <c r="AV113" s="463">
        <f t="shared" si="34"/>
        <v>0</v>
      </c>
    </row>
    <row r="114" spans="1:48" x14ac:dyDescent="0.25">
      <c r="A114" s="632"/>
      <c r="B114" s="634"/>
      <c r="C114" s="645"/>
      <c r="D114" s="55" t="s">
        <v>1160</v>
      </c>
      <c r="E114" s="56">
        <v>70</v>
      </c>
      <c r="F114" s="56">
        <v>285</v>
      </c>
      <c r="G114" s="189">
        <f>VLOOKUP(D114,Baza_cen[],4,0)</f>
        <v>57.565750000000016</v>
      </c>
      <c r="I114" s="53">
        <f t="shared" si="18"/>
        <v>57.565750000000016</v>
      </c>
      <c r="J114" s="188"/>
      <c r="K114" s="188"/>
      <c r="L114" s="188"/>
      <c r="M114" s="188"/>
      <c r="N114" s="188"/>
      <c r="O114" s="188"/>
      <c r="P114" s="414">
        <f t="shared" si="22"/>
        <v>0</v>
      </c>
      <c r="Q114" s="266" t="str">
        <f t="shared" si="19"/>
        <v>mb.</v>
      </c>
      <c r="R114" s="398"/>
      <c r="S114" s="181"/>
      <c r="T114" s="181"/>
      <c r="U114" s="181"/>
      <c r="V114" s="181"/>
      <c r="W114" s="181"/>
      <c r="X114" s="181"/>
      <c r="Y114" s="181"/>
      <c r="Z114" s="181"/>
      <c r="AA114" s="181"/>
      <c r="AB114" s="181"/>
      <c r="AC114" s="181"/>
      <c r="AD114" s="181"/>
      <c r="AE114" s="32"/>
      <c r="AG114" s="40">
        <f t="shared" si="20"/>
        <v>0</v>
      </c>
      <c r="AH114" s="405"/>
      <c r="AI114" s="41">
        <f t="shared" si="21"/>
        <v>0</v>
      </c>
      <c r="AK114" s="463">
        <f t="shared" si="23"/>
        <v>0</v>
      </c>
      <c r="AL114" s="463">
        <f t="shared" si="24"/>
        <v>0</v>
      </c>
      <c r="AM114" s="463">
        <f t="shared" si="25"/>
        <v>0</v>
      </c>
      <c r="AN114" s="463">
        <f t="shared" si="26"/>
        <v>0</v>
      </c>
      <c r="AO114" s="463">
        <f t="shared" si="27"/>
        <v>0</v>
      </c>
      <c r="AP114" s="463">
        <f t="shared" si="28"/>
        <v>0</v>
      </c>
      <c r="AQ114" s="463">
        <f t="shared" si="29"/>
        <v>0</v>
      </c>
      <c r="AR114" s="463">
        <f t="shared" si="30"/>
        <v>0</v>
      </c>
      <c r="AS114" s="463">
        <f t="shared" si="31"/>
        <v>0</v>
      </c>
      <c r="AT114" s="463">
        <f t="shared" si="32"/>
        <v>0</v>
      </c>
      <c r="AU114" s="463">
        <f t="shared" si="33"/>
        <v>0</v>
      </c>
      <c r="AV114" s="463">
        <f t="shared" si="34"/>
        <v>0</v>
      </c>
    </row>
    <row r="115" spans="1:48" x14ac:dyDescent="0.25">
      <c r="A115" s="632"/>
      <c r="B115" s="634"/>
      <c r="C115" s="645"/>
      <c r="D115" s="55" t="s">
        <v>1161</v>
      </c>
      <c r="E115" s="56">
        <v>70</v>
      </c>
      <c r="F115" s="56">
        <v>290</v>
      </c>
      <c r="G115" s="189">
        <f>VLOOKUP(D115,Baza_cen[],4,0)</f>
        <v>58.151390000000021</v>
      </c>
      <c r="I115" s="53">
        <f t="shared" si="18"/>
        <v>58.151390000000021</v>
      </c>
      <c r="J115" s="188"/>
      <c r="K115" s="188"/>
      <c r="L115" s="188"/>
      <c r="M115" s="188"/>
      <c r="N115" s="188"/>
      <c r="O115" s="188"/>
      <c r="P115" s="414">
        <f t="shared" si="22"/>
        <v>0</v>
      </c>
      <c r="Q115" s="266" t="str">
        <f t="shared" si="19"/>
        <v>mb.</v>
      </c>
      <c r="R115" s="398"/>
      <c r="S115" s="181"/>
      <c r="T115" s="181"/>
      <c r="U115" s="181"/>
      <c r="V115" s="181"/>
      <c r="W115" s="181"/>
      <c r="X115" s="181"/>
      <c r="Y115" s="181"/>
      <c r="Z115" s="181"/>
      <c r="AA115" s="181"/>
      <c r="AB115" s="181"/>
      <c r="AC115" s="181"/>
      <c r="AD115" s="181"/>
      <c r="AE115" s="32"/>
      <c r="AG115" s="40">
        <f t="shared" si="20"/>
        <v>0</v>
      </c>
      <c r="AH115" s="405"/>
      <c r="AI115" s="41">
        <f t="shared" si="21"/>
        <v>0</v>
      </c>
      <c r="AK115" s="463">
        <f t="shared" si="23"/>
        <v>0</v>
      </c>
      <c r="AL115" s="463">
        <f t="shared" si="24"/>
        <v>0</v>
      </c>
      <c r="AM115" s="463">
        <f t="shared" si="25"/>
        <v>0</v>
      </c>
      <c r="AN115" s="463">
        <f t="shared" si="26"/>
        <v>0</v>
      </c>
      <c r="AO115" s="463">
        <f t="shared" si="27"/>
        <v>0</v>
      </c>
      <c r="AP115" s="463">
        <f t="shared" si="28"/>
        <v>0</v>
      </c>
      <c r="AQ115" s="463">
        <f t="shared" si="29"/>
        <v>0</v>
      </c>
      <c r="AR115" s="463">
        <f t="shared" si="30"/>
        <v>0</v>
      </c>
      <c r="AS115" s="463">
        <f t="shared" si="31"/>
        <v>0</v>
      </c>
      <c r="AT115" s="463">
        <f t="shared" si="32"/>
        <v>0</v>
      </c>
      <c r="AU115" s="463">
        <f t="shared" si="33"/>
        <v>0</v>
      </c>
      <c r="AV115" s="463">
        <f t="shared" si="34"/>
        <v>0</v>
      </c>
    </row>
    <row r="116" spans="1:48" x14ac:dyDescent="0.25">
      <c r="A116" s="632"/>
      <c r="B116" s="634"/>
      <c r="C116" s="645"/>
      <c r="D116" s="55" t="s">
        <v>1162</v>
      </c>
      <c r="E116" s="56">
        <v>70</v>
      </c>
      <c r="F116" s="56">
        <v>295</v>
      </c>
      <c r="G116" s="189">
        <f>VLOOKUP(D116,Baza_cen[],4,0)</f>
        <v>59.02985000000001</v>
      </c>
      <c r="I116" s="53">
        <f t="shared" si="18"/>
        <v>59.02985000000001</v>
      </c>
      <c r="J116" s="188"/>
      <c r="K116" s="188"/>
      <c r="L116" s="188"/>
      <c r="M116" s="188"/>
      <c r="N116" s="188"/>
      <c r="O116" s="188"/>
      <c r="P116" s="414">
        <f t="shared" si="22"/>
        <v>0</v>
      </c>
      <c r="Q116" s="266" t="str">
        <f t="shared" si="19"/>
        <v>mb.</v>
      </c>
      <c r="R116" s="398"/>
      <c r="S116" s="181"/>
      <c r="T116" s="181"/>
      <c r="U116" s="181"/>
      <c r="V116" s="181"/>
      <c r="W116" s="181"/>
      <c r="X116" s="181"/>
      <c r="Y116" s="181"/>
      <c r="Z116" s="181"/>
      <c r="AA116" s="181"/>
      <c r="AB116" s="181"/>
      <c r="AC116" s="181"/>
      <c r="AD116" s="181"/>
      <c r="AE116" s="32"/>
      <c r="AG116" s="40">
        <f t="shared" si="20"/>
        <v>0</v>
      </c>
      <c r="AH116" s="405"/>
      <c r="AI116" s="41">
        <f t="shared" si="21"/>
        <v>0</v>
      </c>
      <c r="AK116" s="463">
        <f t="shared" si="23"/>
        <v>0</v>
      </c>
      <c r="AL116" s="463">
        <f t="shared" si="24"/>
        <v>0</v>
      </c>
      <c r="AM116" s="463">
        <f t="shared" si="25"/>
        <v>0</v>
      </c>
      <c r="AN116" s="463">
        <f t="shared" si="26"/>
        <v>0</v>
      </c>
      <c r="AO116" s="463">
        <f t="shared" si="27"/>
        <v>0</v>
      </c>
      <c r="AP116" s="463">
        <f t="shared" si="28"/>
        <v>0</v>
      </c>
      <c r="AQ116" s="463">
        <f t="shared" si="29"/>
        <v>0</v>
      </c>
      <c r="AR116" s="463">
        <f t="shared" si="30"/>
        <v>0</v>
      </c>
      <c r="AS116" s="463">
        <f t="shared" si="31"/>
        <v>0</v>
      </c>
      <c r="AT116" s="463">
        <f t="shared" si="32"/>
        <v>0</v>
      </c>
      <c r="AU116" s="463">
        <f t="shared" si="33"/>
        <v>0</v>
      </c>
      <c r="AV116" s="463">
        <f t="shared" si="34"/>
        <v>0</v>
      </c>
    </row>
    <row r="117" spans="1:48" x14ac:dyDescent="0.25">
      <c r="A117" s="633"/>
      <c r="B117" s="635"/>
      <c r="C117" s="649"/>
      <c r="D117" s="62" t="s">
        <v>1163</v>
      </c>
      <c r="E117" s="183">
        <v>70</v>
      </c>
      <c r="F117" s="183">
        <v>300</v>
      </c>
      <c r="G117" s="190">
        <f>VLOOKUP(D117,Baza_cen[],4,0)</f>
        <v>59.908310000000014</v>
      </c>
      <c r="I117" s="53">
        <f t="shared" si="18"/>
        <v>59.908310000000014</v>
      </c>
      <c r="J117" s="188"/>
      <c r="K117" s="188"/>
      <c r="L117" s="188"/>
      <c r="M117" s="188"/>
      <c r="N117" s="188"/>
      <c r="O117" s="188"/>
      <c r="P117" s="414">
        <f t="shared" si="22"/>
        <v>0</v>
      </c>
      <c r="Q117" s="266" t="str">
        <f t="shared" si="19"/>
        <v>mb.</v>
      </c>
      <c r="R117" s="398"/>
      <c r="S117" s="181"/>
      <c r="T117" s="181"/>
      <c r="U117" s="181"/>
      <c r="V117" s="181"/>
      <c r="W117" s="181"/>
      <c r="X117" s="181"/>
      <c r="Y117" s="181"/>
      <c r="Z117" s="181"/>
      <c r="AA117" s="181"/>
      <c r="AB117" s="181"/>
      <c r="AC117" s="181"/>
      <c r="AD117" s="181"/>
      <c r="AE117" s="32"/>
      <c r="AG117" s="40">
        <f t="shared" si="20"/>
        <v>0</v>
      </c>
      <c r="AH117" s="405"/>
      <c r="AI117" s="41">
        <f t="shared" si="21"/>
        <v>0</v>
      </c>
      <c r="AK117" s="463">
        <f t="shared" si="23"/>
        <v>0</v>
      </c>
      <c r="AL117" s="463">
        <f t="shared" si="24"/>
        <v>0</v>
      </c>
      <c r="AM117" s="463">
        <f t="shared" si="25"/>
        <v>0</v>
      </c>
      <c r="AN117" s="463">
        <f t="shared" si="26"/>
        <v>0</v>
      </c>
      <c r="AO117" s="463">
        <f t="shared" si="27"/>
        <v>0</v>
      </c>
      <c r="AP117" s="463">
        <f t="shared" si="28"/>
        <v>0</v>
      </c>
      <c r="AQ117" s="463">
        <f t="shared" si="29"/>
        <v>0</v>
      </c>
      <c r="AR117" s="463">
        <f t="shared" si="30"/>
        <v>0</v>
      </c>
      <c r="AS117" s="463">
        <f t="shared" si="31"/>
        <v>0</v>
      </c>
      <c r="AT117" s="463">
        <f t="shared" si="32"/>
        <v>0</v>
      </c>
      <c r="AU117" s="463">
        <f t="shared" si="33"/>
        <v>0</v>
      </c>
      <c r="AV117" s="463">
        <f t="shared" si="34"/>
        <v>0</v>
      </c>
    </row>
    <row r="118" spans="1:48" x14ac:dyDescent="0.25">
      <c r="A118" s="116"/>
      <c r="B118" s="116"/>
      <c r="C118" s="116"/>
      <c r="D118" s="116"/>
      <c r="E118" s="116"/>
      <c r="F118" s="116"/>
      <c r="G118" s="116"/>
      <c r="I118" s="165"/>
      <c r="P118" s="185"/>
      <c r="Q118" s="185"/>
      <c r="R118" s="399"/>
      <c r="S118" s="185"/>
      <c r="T118" s="185"/>
      <c r="U118" s="185"/>
      <c r="V118" s="185"/>
      <c r="W118" s="185"/>
      <c r="X118" s="185"/>
      <c r="Y118" s="185"/>
      <c r="Z118" s="185"/>
      <c r="AA118" s="185"/>
      <c r="AB118" s="185"/>
      <c r="AC118" s="185"/>
      <c r="AD118" s="185"/>
      <c r="AE118" s="32"/>
      <c r="AG118" s="74"/>
      <c r="AH118" s="407"/>
      <c r="AI118" s="74"/>
      <c r="AK118" s="465"/>
      <c r="AL118" s="465"/>
      <c r="AM118" s="465"/>
      <c r="AN118" s="465"/>
      <c r="AO118" s="465"/>
      <c r="AP118" s="465"/>
      <c r="AQ118" s="465"/>
      <c r="AR118" s="465"/>
      <c r="AS118" s="465"/>
      <c r="AT118" s="465"/>
      <c r="AU118" s="465"/>
      <c r="AV118" s="465"/>
    </row>
    <row r="119" spans="1:48" x14ac:dyDescent="0.25">
      <c r="A119" s="632"/>
      <c r="B119" s="634" t="s">
        <v>1165</v>
      </c>
      <c r="C119" s="645" t="s">
        <v>2275</v>
      </c>
      <c r="D119" s="50" t="s">
        <v>1164</v>
      </c>
      <c r="E119" s="179">
        <v>80</v>
      </c>
      <c r="F119" s="179">
        <v>25</v>
      </c>
      <c r="G119" s="180">
        <f>VLOOKUP(D119,Baza_cen[],4,0)</f>
        <v>18.378448000000006</v>
      </c>
      <c r="I119" s="53">
        <f t="shared" ref="I119:I174" si="35">G119*(1-$I$3)</f>
        <v>18.378448000000006</v>
      </c>
      <c r="J119" s="188"/>
      <c r="K119" s="188"/>
      <c r="L119" s="188"/>
      <c r="M119" s="188"/>
      <c r="N119" s="188"/>
      <c r="O119" s="188"/>
      <c r="P119" s="414">
        <f>SUM(S119:AD119)</f>
        <v>0</v>
      </c>
      <c r="Q119" s="266" t="str">
        <f t="shared" ref="Q119:Q174" si="36">$Q$3</f>
        <v>mb.</v>
      </c>
      <c r="R119" s="398"/>
      <c r="S119" s="181"/>
      <c r="T119" s="181"/>
      <c r="U119" s="181"/>
      <c r="V119" s="181"/>
      <c r="W119" s="181"/>
      <c r="X119" s="181"/>
      <c r="Y119" s="181"/>
      <c r="Z119" s="181"/>
      <c r="AA119" s="181"/>
      <c r="AB119" s="181"/>
      <c r="AC119" s="181"/>
      <c r="AD119" s="181"/>
      <c r="AE119" s="32"/>
      <c r="AG119" s="40">
        <f t="shared" ref="AG119:AG174" si="37">P119*I119</f>
        <v>0</v>
      </c>
      <c r="AH119" s="405"/>
      <c r="AI119" s="41">
        <f t="shared" ref="AI119:AI174" si="38">AG119*$AI$1</f>
        <v>0</v>
      </c>
      <c r="AK119" s="463">
        <f t="shared" si="23"/>
        <v>0</v>
      </c>
      <c r="AL119" s="463">
        <f t="shared" si="24"/>
        <v>0</v>
      </c>
      <c r="AM119" s="463">
        <f t="shared" si="25"/>
        <v>0</v>
      </c>
      <c r="AN119" s="463">
        <f t="shared" si="26"/>
        <v>0</v>
      </c>
      <c r="AO119" s="463">
        <f t="shared" si="27"/>
        <v>0</v>
      </c>
      <c r="AP119" s="463">
        <f t="shared" si="28"/>
        <v>0</v>
      </c>
      <c r="AQ119" s="463">
        <f t="shared" si="29"/>
        <v>0</v>
      </c>
      <c r="AR119" s="463">
        <f t="shared" si="30"/>
        <v>0</v>
      </c>
      <c r="AS119" s="463">
        <f t="shared" si="31"/>
        <v>0</v>
      </c>
      <c r="AT119" s="463">
        <f t="shared" si="32"/>
        <v>0</v>
      </c>
      <c r="AU119" s="463">
        <f t="shared" si="33"/>
        <v>0</v>
      </c>
      <c r="AV119" s="463">
        <f t="shared" si="34"/>
        <v>0</v>
      </c>
    </row>
    <row r="120" spans="1:48" x14ac:dyDescent="0.25">
      <c r="A120" s="632"/>
      <c r="B120" s="634"/>
      <c r="C120" s="645"/>
      <c r="D120" s="55" t="s">
        <v>1166</v>
      </c>
      <c r="E120" s="56">
        <v>80</v>
      </c>
      <c r="F120" s="56">
        <v>30</v>
      </c>
      <c r="G120" s="182">
        <f>VLOOKUP(D120,Baza_cen[],4,0)</f>
        <v>18.378448000000006</v>
      </c>
      <c r="I120" s="53">
        <f t="shared" si="35"/>
        <v>18.378448000000006</v>
      </c>
      <c r="J120" s="188"/>
      <c r="K120" s="188"/>
      <c r="L120" s="188"/>
      <c r="M120" s="188"/>
      <c r="N120" s="188"/>
      <c r="O120" s="188"/>
      <c r="P120" s="414">
        <f t="shared" ref="P120:P174" si="39">SUM(S120:AD120)</f>
        <v>0</v>
      </c>
      <c r="Q120" s="266" t="str">
        <f t="shared" si="36"/>
        <v>mb.</v>
      </c>
      <c r="R120" s="398"/>
      <c r="S120" s="181"/>
      <c r="T120" s="181"/>
      <c r="U120" s="181"/>
      <c r="V120" s="181"/>
      <c r="W120" s="181"/>
      <c r="X120" s="181"/>
      <c r="Y120" s="181"/>
      <c r="Z120" s="181"/>
      <c r="AA120" s="181"/>
      <c r="AB120" s="181"/>
      <c r="AC120" s="181"/>
      <c r="AD120" s="181"/>
      <c r="AE120" s="32"/>
      <c r="AG120" s="40">
        <f t="shared" si="37"/>
        <v>0</v>
      </c>
      <c r="AH120" s="405"/>
      <c r="AI120" s="41">
        <f t="shared" si="38"/>
        <v>0</v>
      </c>
      <c r="AK120" s="463">
        <f t="shared" si="23"/>
        <v>0</v>
      </c>
      <c r="AL120" s="463">
        <f t="shared" si="24"/>
        <v>0</v>
      </c>
      <c r="AM120" s="463">
        <f t="shared" si="25"/>
        <v>0</v>
      </c>
      <c r="AN120" s="463">
        <f t="shared" si="26"/>
        <v>0</v>
      </c>
      <c r="AO120" s="463">
        <f t="shared" si="27"/>
        <v>0</v>
      </c>
      <c r="AP120" s="463">
        <f t="shared" si="28"/>
        <v>0</v>
      </c>
      <c r="AQ120" s="463">
        <f t="shared" si="29"/>
        <v>0</v>
      </c>
      <c r="AR120" s="463">
        <f t="shared" si="30"/>
        <v>0</v>
      </c>
      <c r="AS120" s="463">
        <f t="shared" si="31"/>
        <v>0</v>
      </c>
      <c r="AT120" s="463">
        <f t="shared" si="32"/>
        <v>0</v>
      </c>
      <c r="AU120" s="463">
        <f t="shared" si="33"/>
        <v>0</v>
      </c>
      <c r="AV120" s="463">
        <f t="shared" si="34"/>
        <v>0</v>
      </c>
    </row>
    <row r="121" spans="1:48" x14ac:dyDescent="0.25">
      <c r="A121" s="632"/>
      <c r="B121" s="634"/>
      <c r="C121" s="645"/>
      <c r="D121" s="55" t="s">
        <v>1167</v>
      </c>
      <c r="E121" s="56">
        <v>80</v>
      </c>
      <c r="F121" s="56">
        <v>35</v>
      </c>
      <c r="G121" s="182">
        <f>VLOOKUP(D121,Baza_cen[],4,0)</f>
        <v>19.847872000000006</v>
      </c>
      <c r="I121" s="53">
        <f t="shared" si="35"/>
        <v>19.847872000000006</v>
      </c>
      <c r="J121" s="188"/>
      <c r="K121" s="188"/>
      <c r="L121" s="188"/>
      <c r="M121" s="188"/>
      <c r="N121" s="188"/>
      <c r="O121" s="188"/>
      <c r="P121" s="414">
        <f t="shared" si="39"/>
        <v>0</v>
      </c>
      <c r="Q121" s="266" t="str">
        <f t="shared" si="36"/>
        <v>mb.</v>
      </c>
      <c r="R121" s="398"/>
      <c r="S121" s="181"/>
      <c r="T121" s="181"/>
      <c r="U121" s="181"/>
      <c r="V121" s="181"/>
      <c r="W121" s="181"/>
      <c r="X121" s="181"/>
      <c r="Y121" s="181"/>
      <c r="Z121" s="181"/>
      <c r="AA121" s="181"/>
      <c r="AB121" s="181"/>
      <c r="AC121" s="181"/>
      <c r="AD121" s="181"/>
      <c r="AE121" s="32"/>
      <c r="AG121" s="40">
        <f t="shared" si="37"/>
        <v>0</v>
      </c>
      <c r="AH121" s="405"/>
      <c r="AI121" s="41">
        <f t="shared" si="38"/>
        <v>0</v>
      </c>
      <c r="AK121" s="463">
        <f t="shared" si="23"/>
        <v>0</v>
      </c>
      <c r="AL121" s="463">
        <f t="shared" si="24"/>
        <v>0</v>
      </c>
      <c r="AM121" s="463">
        <f t="shared" si="25"/>
        <v>0</v>
      </c>
      <c r="AN121" s="463">
        <f t="shared" si="26"/>
        <v>0</v>
      </c>
      <c r="AO121" s="463">
        <f t="shared" si="27"/>
        <v>0</v>
      </c>
      <c r="AP121" s="463">
        <f t="shared" si="28"/>
        <v>0</v>
      </c>
      <c r="AQ121" s="463">
        <f t="shared" si="29"/>
        <v>0</v>
      </c>
      <c r="AR121" s="463">
        <f t="shared" si="30"/>
        <v>0</v>
      </c>
      <c r="AS121" s="463">
        <f t="shared" si="31"/>
        <v>0</v>
      </c>
      <c r="AT121" s="463">
        <f t="shared" si="32"/>
        <v>0</v>
      </c>
      <c r="AU121" s="463">
        <f t="shared" si="33"/>
        <v>0</v>
      </c>
      <c r="AV121" s="463">
        <f t="shared" si="34"/>
        <v>0</v>
      </c>
    </row>
    <row r="122" spans="1:48" x14ac:dyDescent="0.25">
      <c r="A122" s="632"/>
      <c r="B122" s="634"/>
      <c r="C122" s="645"/>
      <c r="D122" s="55" t="s">
        <v>1168</v>
      </c>
      <c r="E122" s="56">
        <v>80</v>
      </c>
      <c r="F122" s="56">
        <v>40</v>
      </c>
      <c r="G122" s="182">
        <f>VLOOKUP(D122,Baza_cen[],4,0)</f>
        <v>21.317296000000006</v>
      </c>
      <c r="I122" s="53">
        <f t="shared" si="35"/>
        <v>21.317296000000006</v>
      </c>
      <c r="J122" s="188"/>
      <c r="K122" s="188"/>
      <c r="L122" s="188"/>
      <c r="M122" s="188"/>
      <c r="N122" s="188"/>
      <c r="O122" s="188"/>
      <c r="P122" s="414">
        <f t="shared" si="39"/>
        <v>0</v>
      </c>
      <c r="Q122" s="266" t="str">
        <f t="shared" si="36"/>
        <v>mb.</v>
      </c>
      <c r="R122" s="398"/>
      <c r="S122" s="181"/>
      <c r="T122" s="181"/>
      <c r="U122" s="181"/>
      <c r="V122" s="181"/>
      <c r="W122" s="181"/>
      <c r="X122" s="181"/>
      <c r="Y122" s="181"/>
      <c r="Z122" s="181"/>
      <c r="AA122" s="181"/>
      <c r="AB122" s="181"/>
      <c r="AC122" s="181"/>
      <c r="AD122" s="181"/>
      <c r="AE122" s="32"/>
      <c r="AG122" s="40">
        <f t="shared" si="37"/>
        <v>0</v>
      </c>
      <c r="AH122" s="405"/>
      <c r="AI122" s="41">
        <f t="shared" si="38"/>
        <v>0</v>
      </c>
      <c r="AK122" s="463">
        <f t="shared" si="23"/>
        <v>0</v>
      </c>
      <c r="AL122" s="463">
        <f t="shared" si="24"/>
        <v>0</v>
      </c>
      <c r="AM122" s="463">
        <f t="shared" si="25"/>
        <v>0</v>
      </c>
      <c r="AN122" s="463">
        <f t="shared" si="26"/>
        <v>0</v>
      </c>
      <c r="AO122" s="463">
        <f t="shared" si="27"/>
        <v>0</v>
      </c>
      <c r="AP122" s="463">
        <f t="shared" si="28"/>
        <v>0</v>
      </c>
      <c r="AQ122" s="463">
        <f t="shared" si="29"/>
        <v>0</v>
      </c>
      <c r="AR122" s="463">
        <f t="shared" si="30"/>
        <v>0</v>
      </c>
      <c r="AS122" s="463">
        <f t="shared" si="31"/>
        <v>0</v>
      </c>
      <c r="AT122" s="463">
        <f t="shared" si="32"/>
        <v>0</v>
      </c>
      <c r="AU122" s="463">
        <f t="shared" si="33"/>
        <v>0</v>
      </c>
      <c r="AV122" s="463">
        <f t="shared" si="34"/>
        <v>0</v>
      </c>
    </row>
    <row r="123" spans="1:48" x14ac:dyDescent="0.25">
      <c r="A123" s="632"/>
      <c r="B123" s="634"/>
      <c r="C123" s="645"/>
      <c r="D123" s="55" t="s">
        <v>1169</v>
      </c>
      <c r="E123" s="56">
        <v>80</v>
      </c>
      <c r="F123" s="56">
        <v>45</v>
      </c>
      <c r="G123" s="182">
        <f>VLOOKUP(D123,Baza_cen[],4,0)</f>
        <v>23.148752000000005</v>
      </c>
      <c r="I123" s="53">
        <f t="shared" si="35"/>
        <v>23.148752000000005</v>
      </c>
      <c r="J123" s="188"/>
      <c r="K123" s="188"/>
      <c r="L123" s="188"/>
      <c r="M123" s="188"/>
      <c r="N123" s="188"/>
      <c r="O123" s="188"/>
      <c r="P123" s="414">
        <f t="shared" si="39"/>
        <v>0</v>
      </c>
      <c r="Q123" s="266" t="str">
        <f t="shared" si="36"/>
        <v>mb.</v>
      </c>
      <c r="R123" s="398"/>
      <c r="S123" s="181"/>
      <c r="T123" s="181"/>
      <c r="U123" s="181"/>
      <c r="V123" s="181"/>
      <c r="W123" s="181"/>
      <c r="X123" s="181"/>
      <c r="Y123" s="181"/>
      <c r="Z123" s="181"/>
      <c r="AA123" s="181"/>
      <c r="AB123" s="181"/>
      <c r="AC123" s="181"/>
      <c r="AD123" s="181"/>
      <c r="AE123" s="32"/>
      <c r="AG123" s="40">
        <f t="shared" si="37"/>
        <v>0</v>
      </c>
      <c r="AH123" s="405"/>
      <c r="AI123" s="41">
        <f t="shared" si="38"/>
        <v>0</v>
      </c>
      <c r="AK123" s="463">
        <f t="shared" si="23"/>
        <v>0</v>
      </c>
      <c r="AL123" s="463">
        <f t="shared" si="24"/>
        <v>0</v>
      </c>
      <c r="AM123" s="463">
        <f t="shared" si="25"/>
        <v>0</v>
      </c>
      <c r="AN123" s="463">
        <f t="shared" si="26"/>
        <v>0</v>
      </c>
      <c r="AO123" s="463">
        <f t="shared" si="27"/>
        <v>0</v>
      </c>
      <c r="AP123" s="463">
        <f t="shared" si="28"/>
        <v>0</v>
      </c>
      <c r="AQ123" s="463">
        <f t="shared" si="29"/>
        <v>0</v>
      </c>
      <c r="AR123" s="463">
        <f t="shared" si="30"/>
        <v>0</v>
      </c>
      <c r="AS123" s="463">
        <f t="shared" si="31"/>
        <v>0</v>
      </c>
      <c r="AT123" s="463">
        <f t="shared" si="32"/>
        <v>0</v>
      </c>
      <c r="AU123" s="463">
        <f t="shared" si="33"/>
        <v>0</v>
      </c>
      <c r="AV123" s="463">
        <f t="shared" si="34"/>
        <v>0</v>
      </c>
    </row>
    <row r="124" spans="1:48" x14ac:dyDescent="0.25">
      <c r="A124" s="632"/>
      <c r="B124" s="634"/>
      <c r="C124" s="645"/>
      <c r="D124" s="55" t="s">
        <v>1170</v>
      </c>
      <c r="E124" s="56">
        <v>80</v>
      </c>
      <c r="F124" s="56">
        <v>50</v>
      </c>
      <c r="G124" s="182">
        <f>VLOOKUP(D124,Baza_cen[],4,0)</f>
        <v>24.980208000000008</v>
      </c>
      <c r="I124" s="53">
        <f t="shared" si="35"/>
        <v>24.980208000000008</v>
      </c>
      <c r="J124" s="188"/>
      <c r="K124" s="188"/>
      <c r="L124" s="188"/>
      <c r="M124" s="188"/>
      <c r="N124" s="188"/>
      <c r="O124" s="188"/>
      <c r="P124" s="414">
        <f t="shared" si="39"/>
        <v>0</v>
      </c>
      <c r="Q124" s="266" t="str">
        <f t="shared" si="36"/>
        <v>mb.</v>
      </c>
      <c r="R124" s="398"/>
      <c r="S124" s="181"/>
      <c r="T124" s="181"/>
      <c r="U124" s="181"/>
      <c r="V124" s="181"/>
      <c r="W124" s="181"/>
      <c r="X124" s="181"/>
      <c r="Y124" s="181"/>
      <c r="Z124" s="181"/>
      <c r="AA124" s="181"/>
      <c r="AB124" s="181"/>
      <c r="AC124" s="181"/>
      <c r="AD124" s="181"/>
      <c r="AE124" s="32"/>
      <c r="AG124" s="40">
        <f t="shared" si="37"/>
        <v>0</v>
      </c>
      <c r="AH124" s="405"/>
      <c r="AI124" s="41">
        <f t="shared" si="38"/>
        <v>0</v>
      </c>
      <c r="AK124" s="463">
        <f t="shared" si="23"/>
        <v>0</v>
      </c>
      <c r="AL124" s="463">
        <f t="shared" si="24"/>
        <v>0</v>
      </c>
      <c r="AM124" s="463">
        <f t="shared" si="25"/>
        <v>0</v>
      </c>
      <c r="AN124" s="463">
        <f t="shared" si="26"/>
        <v>0</v>
      </c>
      <c r="AO124" s="463">
        <f t="shared" si="27"/>
        <v>0</v>
      </c>
      <c r="AP124" s="463">
        <f t="shared" si="28"/>
        <v>0</v>
      </c>
      <c r="AQ124" s="463">
        <f t="shared" si="29"/>
        <v>0</v>
      </c>
      <c r="AR124" s="463">
        <f t="shared" si="30"/>
        <v>0</v>
      </c>
      <c r="AS124" s="463">
        <f t="shared" si="31"/>
        <v>0</v>
      </c>
      <c r="AT124" s="463">
        <f t="shared" si="32"/>
        <v>0</v>
      </c>
      <c r="AU124" s="463">
        <f t="shared" si="33"/>
        <v>0</v>
      </c>
      <c r="AV124" s="463">
        <f t="shared" si="34"/>
        <v>0</v>
      </c>
    </row>
    <row r="125" spans="1:48" x14ac:dyDescent="0.25">
      <c r="A125" s="632"/>
      <c r="B125" s="634"/>
      <c r="C125" s="645"/>
      <c r="D125" s="55" t="s">
        <v>1171</v>
      </c>
      <c r="E125" s="56">
        <v>80</v>
      </c>
      <c r="F125" s="56">
        <v>55</v>
      </c>
      <c r="G125" s="182">
        <f>VLOOKUP(D125,Baza_cen[],4,0)</f>
        <v>26.087600000000005</v>
      </c>
      <c r="I125" s="53">
        <f t="shared" si="35"/>
        <v>26.087600000000005</v>
      </c>
      <c r="J125" s="188"/>
      <c r="K125" s="188"/>
      <c r="L125" s="188"/>
      <c r="M125" s="188"/>
      <c r="N125" s="188"/>
      <c r="O125" s="188"/>
      <c r="P125" s="414">
        <f t="shared" si="39"/>
        <v>0</v>
      </c>
      <c r="Q125" s="266" t="str">
        <f t="shared" si="36"/>
        <v>mb.</v>
      </c>
      <c r="R125" s="398"/>
      <c r="S125" s="181"/>
      <c r="T125" s="181"/>
      <c r="U125" s="181"/>
      <c r="V125" s="181"/>
      <c r="W125" s="181"/>
      <c r="X125" s="181"/>
      <c r="Y125" s="181"/>
      <c r="Z125" s="181"/>
      <c r="AA125" s="181"/>
      <c r="AB125" s="181"/>
      <c r="AC125" s="181"/>
      <c r="AD125" s="181"/>
      <c r="AE125" s="32"/>
      <c r="AG125" s="40">
        <f t="shared" si="37"/>
        <v>0</v>
      </c>
      <c r="AH125" s="405"/>
      <c r="AI125" s="41">
        <f t="shared" si="38"/>
        <v>0</v>
      </c>
      <c r="AK125" s="463">
        <f t="shared" si="23"/>
        <v>0</v>
      </c>
      <c r="AL125" s="463">
        <f t="shared" si="24"/>
        <v>0</v>
      </c>
      <c r="AM125" s="463">
        <f t="shared" si="25"/>
        <v>0</v>
      </c>
      <c r="AN125" s="463">
        <f t="shared" si="26"/>
        <v>0</v>
      </c>
      <c r="AO125" s="463">
        <f t="shared" si="27"/>
        <v>0</v>
      </c>
      <c r="AP125" s="463">
        <f t="shared" si="28"/>
        <v>0</v>
      </c>
      <c r="AQ125" s="463">
        <f t="shared" si="29"/>
        <v>0</v>
      </c>
      <c r="AR125" s="463">
        <f t="shared" si="30"/>
        <v>0</v>
      </c>
      <c r="AS125" s="463">
        <f t="shared" si="31"/>
        <v>0</v>
      </c>
      <c r="AT125" s="463">
        <f t="shared" si="32"/>
        <v>0</v>
      </c>
      <c r="AU125" s="463">
        <f t="shared" si="33"/>
        <v>0</v>
      </c>
      <c r="AV125" s="463">
        <f t="shared" si="34"/>
        <v>0</v>
      </c>
    </row>
    <row r="126" spans="1:48" x14ac:dyDescent="0.25">
      <c r="A126" s="632"/>
      <c r="B126" s="634"/>
      <c r="C126" s="645"/>
      <c r="D126" s="55" t="s">
        <v>1172</v>
      </c>
      <c r="E126" s="56">
        <v>80</v>
      </c>
      <c r="F126" s="56">
        <v>60</v>
      </c>
      <c r="G126" s="182">
        <f>VLOOKUP(D126,Baza_cen[],4,0)</f>
        <v>27.19499200000001</v>
      </c>
      <c r="I126" s="53">
        <f t="shared" si="35"/>
        <v>27.19499200000001</v>
      </c>
      <c r="J126" s="188"/>
      <c r="K126" s="188"/>
      <c r="L126" s="188"/>
      <c r="M126" s="188"/>
      <c r="N126" s="188"/>
      <c r="O126" s="188"/>
      <c r="P126" s="414">
        <f t="shared" si="39"/>
        <v>0</v>
      </c>
      <c r="Q126" s="266" t="str">
        <f t="shared" si="36"/>
        <v>mb.</v>
      </c>
      <c r="R126" s="398"/>
      <c r="S126" s="181"/>
      <c r="T126" s="181"/>
      <c r="U126" s="181"/>
      <c r="V126" s="181"/>
      <c r="W126" s="181"/>
      <c r="X126" s="181"/>
      <c r="Y126" s="181"/>
      <c r="Z126" s="181"/>
      <c r="AA126" s="181"/>
      <c r="AB126" s="181"/>
      <c r="AC126" s="181"/>
      <c r="AD126" s="181"/>
      <c r="AE126" s="32"/>
      <c r="AG126" s="40">
        <f t="shared" si="37"/>
        <v>0</v>
      </c>
      <c r="AH126" s="405"/>
      <c r="AI126" s="41">
        <f t="shared" si="38"/>
        <v>0</v>
      </c>
      <c r="AK126" s="463">
        <f t="shared" si="23"/>
        <v>0</v>
      </c>
      <c r="AL126" s="463">
        <f t="shared" si="24"/>
        <v>0</v>
      </c>
      <c r="AM126" s="463">
        <f t="shared" si="25"/>
        <v>0</v>
      </c>
      <c r="AN126" s="463">
        <f t="shared" si="26"/>
        <v>0</v>
      </c>
      <c r="AO126" s="463">
        <f t="shared" si="27"/>
        <v>0</v>
      </c>
      <c r="AP126" s="463">
        <f t="shared" si="28"/>
        <v>0</v>
      </c>
      <c r="AQ126" s="463">
        <f t="shared" si="29"/>
        <v>0</v>
      </c>
      <c r="AR126" s="463">
        <f t="shared" si="30"/>
        <v>0</v>
      </c>
      <c r="AS126" s="463">
        <f t="shared" si="31"/>
        <v>0</v>
      </c>
      <c r="AT126" s="463">
        <f t="shared" si="32"/>
        <v>0</v>
      </c>
      <c r="AU126" s="463">
        <f t="shared" si="33"/>
        <v>0</v>
      </c>
      <c r="AV126" s="463">
        <f t="shared" si="34"/>
        <v>0</v>
      </c>
    </row>
    <row r="127" spans="1:48" x14ac:dyDescent="0.25">
      <c r="A127" s="632"/>
      <c r="B127" s="634"/>
      <c r="C127" s="645"/>
      <c r="D127" s="55" t="s">
        <v>1173</v>
      </c>
      <c r="E127" s="56">
        <v>80</v>
      </c>
      <c r="F127" s="56">
        <v>65</v>
      </c>
      <c r="G127" s="182">
        <f>VLOOKUP(D127,Baza_cen[],4,0)</f>
        <v>28.281088000000008</v>
      </c>
      <c r="I127" s="53">
        <f t="shared" si="35"/>
        <v>28.281088000000008</v>
      </c>
      <c r="J127" s="188"/>
      <c r="K127" s="188"/>
      <c r="L127" s="188"/>
      <c r="M127" s="188"/>
      <c r="N127" s="188"/>
      <c r="O127" s="188"/>
      <c r="P127" s="414">
        <f t="shared" si="39"/>
        <v>0</v>
      </c>
      <c r="Q127" s="266" t="str">
        <f t="shared" si="36"/>
        <v>mb.</v>
      </c>
      <c r="R127" s="398"/>
      <c r="S127" s="181"/>
      <c r="T127" s="181"/>
      <c r="U127" s="181"/>
      <c r="V127" s="181"/>
      <c r="W127" s="181"/>
      <c r="X127" s="181"/>
      <c r="Y127" s="181"/>
      <c r="Z127" s="181"/>
      <c r="AA127" s="181"/>
      <c r="AB127" s="181"/>
      <c r="AC127" s="181"/>
      <c r="AD127" s="181"/>
      <c r="AE127" s="32"/>
      <c r="AG127" s="40">
        <f t="shared" si="37"/>
        <v>0</v>
      </c>
      <c r="AH127" s="405"/>
      <c r="AI127" s="41">
        <f t="shared" si="38"/>
        <v>0</v>
      </c>
      <c r="AK127" s="463">
        <f t="shared" si="23"/>
        <v>0</v>
      </c>
      <c r="AL127" s="463">
        <f t="shared" si="24"/>
        <v>0</v>
      </c>
      <c r="AM127" s="463">
        <f t="shared" si="25"/>
        <v>0</v>
      </c>
      <c r="AN127" s="463">
        <f t="shared" si="26"/>
        <v>0</v>
      </c>
      <c r="AO127" s="463">
        <f t="shared" si="27"/>
        <v>0</v>
      </c>
      <c r="AP127" s="463">
        <f t="shared" si="28"/>
        <v>0</v>
      </c>
      <c r="AQ127" s="463">
        <f t="shared" si="29"/>
        <v>0</v>
      </c>
      <c r="AR127" s="463">
        <f t="shared" si="30"/>
        <v>0</v>
      </c>
      <c r="AS127" s="463">
        <f t="shared" si="31"/>
        <v>0</v>
      </c>
      <c r="AT127" s="463">
        <f t="shared" si="32"/>
        <v>0</v>
      </c>
      <c r="AU127" s="463">
        <f t="shared" si="33"/>
        <v>0</v>
      </c>
      <c r="AV127" s="463">
        <f t="shared" si="34"/>
        <v>0</v>
      </c>
    </row>
    <row r="128" spans="1:48" x14ac:dyDescent="0.25">
      <c r="A128" s="632"/>
      <c r="B128" s="634"/>
      <c r="C128" s="645"/>
      <c r="D128" s="55" t="s">
        <v>1174</v>
      </c>
      <c r="E128" s="56">
        <v>80</v>
      </c>
      <c r="F128" s="56">
        <v>70</v>
      </c>
      <c r="G128" s="182">
        <f>VLOOKUP(D128,Baza_cen[],4,0)</f>
        <v>29.388480000000008</v>
      </c>
      <c r="I128" s="53">
        <f t="shared" si="35"/>
        <v>29.388480000000008</v>
      </c>
      <c r="J128" s="188"/>
      <c r="K128" s="188"/>
      <c r="L128" s="188"/>
      <c r="M128" s="188"/>
      <c r="N128" s="188"/>
      <c r="O128" s="188"/>
      <c r="P128" s="414">
        <f t="shared" si="39"/>
        <v>0</v>
      </c>
      <c r="Q128" s="266" t="str">
        <f t="shared" si="36"/>
        <v>mb.</v>
      </c>
      <c r="R128" s="398"/>
      <c r="S128" s="181"/>
      <c r="T128" s="181"/>
      <c r="U128" s="181"/>
      <c r="V128" s="181"/>
      <c r="W128" s="181"/>
      <c r="X128" s="181"/>
      <c r="Y128" s="181"/>
      <c r="Z128" s="181"/>
      <c r="AA128" s="181"/>
      <c r="AB128" s="181"/>
      <c r="AC128" s="181"/>
      <c r="AD128" s="181"/>
      <c r="AE128" s="32"/>
      <c r="AG128" s="40">
        <f t="shared" si="37"/>
        <v>0</v>
      </c>
      <c r="AH128" s="405"/>
      <c r="AI128" s="41">
        <f t="shared" si="38"/>
        <v>0</v>
      </c>
      <c r="AK128" s="463">
        <f t="shared" si="23"/>
        <v>0</v>
      </c>
      <c r="AL128" s="463">
        <f t="shared" si="24"/>
        <v>0</v>
      </c>
      <c r="AM128" s="463">
        <f t="shared" si="25"/>
        <v>0</v>
      </c>
      <c r="AN128" s="463">
        <f t="shared" si="26"/>
        <v>0</v>
      </c>
      <c r="AO128" s="463">
        <f t="shared" si="27"/>
        <v>0</v>
      </c>
      <c r="AP128" s="463">
        <f t="shared" si="28"/>
        <v>0</v>
      </c>
      <c r="AQ128" s="463">
        <f t="shared" si="29"/>
        <v>0</v>
      </c>
      <c r="AR128" s="463">
        <f t="shared" si="30"/>
        <v>0</v>
      </c>
      <c r="AS128" s="463">
        <f t="shared" si="31"/>
        <v>0</v>
      </c>
      <c r="AT128" s="463">
        <f t="shared" si="32"/>
        <v>0</v>
      </c>
      <c r="AU128" s="463">
        <f t="shared" si="33"/>
        <v>0</v>
      </c>
      <c r="AV128" s="463">
        <f t="shared" si="34"/>
        <v>0</v>
      </c>
    </row>
    <row r="129" spans="1:48" x14ac:dyDescent="0.25">
      <c r="A129" s="632"/>
      <c r="B129" s="634"/>
      <c r="C129" s="645"/>
      <c r="D129" s="55" t="s">
        <v>1175</v>
      </c>
      <c r="E129" s="56">
        <v>80</v>
      </c>
      <c r="F129" s="56">
        <v>75</v>
      </c>
      <c r="G129" s="182">
        <f>VLOOKUP(D129,Baza_cen[],4,0)</f>
        <v>30.495872000000009</v>
      </c>
      <c r="I129" s="53">
        <f t="shared" si="35"/>
        <v>30.495872000000009</v>
      </c>
      <c r="J129" s="188"/>
      <c r="K129" s="188"/>
      <c r="L129" s="188"/>
      <c r="M129" s="188"/>
      <c r="N129" s="188"/>
      <c r="O129" s="188"/>
      <c r="P129" s="414">
        <f t="shared" si="39"/>
        <v>0</v>
      </c>
      <c r="Q129" s="266" t="str">
        <f t="shared" si="36"/>
        <v>mb.</v>
      </c>
      <c r="R129" s="398"/>
      <c r="S129" s="181"/>
      <c r="T129" s="181"/>
      <c r="U129" s="181"/>
      <c r="V129" s="181"/>
      <c r="W129" s="181"/>
      <c r="X129" s="181"/>
      <c r="Y129" s="181"/>
      <c r="Z129" s="181"/>
      <c r="AA129" s="181"/>
      <c r="AB129" s="181"/>
      <c r="AC129" s="181"/>
      <c r="AD129" s="181"/>
      <c r="AE129" s="32"/>
      <c r="AG129" s="40">
        <f t="shared" si="37"/>
        <v>0</v>
      </c>
      <c r="AH129" s="405"/>
      <c r="AI129" s="41">
        <f t="shared" si="38"/>
        <v>0</v>
      </c>
      <c r="AK129" s="463">
        <f t="shared" si="23"/>
        <v>0</v>
      </c>
      <c r="AL129" s="463">
        <f t="shared" si="24"/>
        <v>0</v>
      </c>
      <c r="AM129" s="463">
        <f t="shared" si="25"/>
        <v>0</v>
      </c>
      <c r="AN129" s="463">
        <f t="shared" si="26"/>
        <v>0</v>
      </c>
      <c r="AO129" s="463">
        <f t="shared" si="27"/>
        <v>0</v>
      </c>
      <c r="AP129" s="463">
        <f t="shared" si="28"/>
        <v>0</v>
      </c>
      <c r="AQ129" s="463">
        <f t="shared" si="29"/>
        <v>0</v>
      </c>
      <c r="AR129" s="463">
        <f t="shared" si="30"/>
        <v>0</v>
      </c>
      <c r="AS129" s="463">
        <f t="shared" si="31"/>
        <v>0</v>
      </c>
      <c r="AT129" s="463">
        <f t="shared" si="32"/>
        <v>0</v>
      </c>
      <c r="AU129" s="463">
        <f t="shared" si="33"/>
        <v>0</v>
      </c>
      <c r="AV129" s="463">
        <f t="shared" si="34"/>
        <v>0</v>
      </c>
    </row>
    <row r="130" spans="1:48" x14ac:dyDescent="0.25">
      <c r="A130" s="632"/>
      <c r="B130" s="634"/>
      <c r="C130" s="645"/>
      <c r="D130" s="55" t="s">
        <v>1176</v>
      </c>
      <c r="E130" s="56">
        <v>80</v>
      </c>
      <c r="F130" s="56">
        <v>80</v>
      </c>
      <c r="G130" s="182">
        <f>VLOOKUP(D130,Baza_cen[],4,0)</f>
        <v>31.603264000000006</v>
      </c>
      <c r="I130" s="53">
        <f t="shared" si="35"/>
        <v>31.603264000000006</v>
      </c>
      <c r="J130" s="188"/>
      <c r="K130" s="188"/>
      <c r="L130" s="188"/>
      <c r="M130" s="188"/>
      <c r="N130" s="188"/>
      <c r="O130" s="188"/>
      <c r="P130" s="414">
        <f t="shared" si="39"/>
        <v>0</v>
      </c>
      <c r="Q130" s="266" t="str">
        <f t="shared" si="36"/>
        <v>mb.</v>
      </c>
      <c r="R130" s="398"/>
      <c r="S130" s="181"/>
      <c r="T130" s="181"/>
      <c r="U130" s="181"/>
      <c r="V130" s="181"/>
      <c r="W130" s="181"/>
      <c r="X130" s="181"/>
      <c r="Y130" s="181"/>
      <c r="Z130" s="181"/>
      <c r="AA130" s="181"/>
      <c r="AB130" s="181"/>
      <c r="AC130" s="181"/>
      <c r="AD130" s="181"/>
      <c r="AE130" s="32"/>
      <c r="AG130" s="40">
        <f t="shared" si="37"/>
        <v>0</v>
      </c>
      <c r="AH130" s="405"/>
      <c r="AI130" s="41">
        <f t="shared" si="38"/>
        <v>0</v>
      </c>
      <c r="AK130" s="463">
        <f t="shared" si="23"/>
        <v>0</v>
      </c>
      <c r="AL130" s="463">
        <f t="shared" si="24"/>
        <v>0</v>
      </c>
      <c r="AM130" s="463">
        <f t="shared" si="25"/>
        <v>0</v>
      </c>
      <c r="AN130" s="463">
        <f t="shared" si="26"/>
        <v>0</v>
      </c>
      <c r="AO130" s="463">
        <f t="shared" si="27"/>
        <v>0</v>
      </c>
      <c r="AP130" s="463">
        <f t="shared" si="28"/>
        <v>0</v>
      </c>
      <c r="AQ130" s="463">
        <f t="shared" si="29"/>
        <v>0</v>
      </c>
      <c r="AR130" s="463">
        <f t="shared" si="30"/>
        <v>0</v>
      </c>
      <c r="AS130" s="463">
        <f t="shared" si="31"/>
        <v>0</v>
      </c>
      <c r="AT130" s="463">
        <f t="shared" si="32"/>
        <v>0</v>
      </c>
      <c r="AU130" s="463">
        <f t="shared" si="33"/>
        <v>0</v>
      </c>
      <c r="AV130" s="463">
        <f t="shared" si="34"/>
        <v>0</v>
      </c>
    </row>
    <row r="131" spans="1:48" x14ac:dyDescent="0.25">
      <c r="A131" s="632"/>
      <c r="B131" s="634"/>
      <c r="C131" s="645"/>
      <c r="D131" s="55" t="s">
        <v>1177</v>
      </c>
      <c r="E131" s="56">
        <v>80</v>
      </c>
      <c r="F131" s="56">
        <v>85</v>
      </c>
      <c r="G131" s="182">
        <f>VLOOKUP(D131,Baza_cen[],4,0)</f>
        <v>32.689360000000015</v>
      </c>
      <c r="I131" s="53">
        <f t="shared" si="35"/>
        <v>32.689360000000015</v>
      </c>
      <c r="J131" s="188"/>
      <c r="K131" s="188"/>
      <c r="L131" s="188"/>
      <c r="M131" s="188"/>
      <c r="N131" s="188"/>
      <c r="O131" s="188"/>
      <c r="P131" s="414">
        <f t="shared" si="39"/>
        <v>0</v>
      </c>
      <c r="Q131" s="266" t="str">
        <f t="shared" si="36"/>
        <v>mb.</v>
      </c>
      <c r="R131" s="398"/>
      <c r="S131" s="181"/>
      <c r="T131" s="181"/>
      <c r="U131" s="181"/>
      <c r="V131" s="181"/>
      <c r="W131" s="181"/>
      <c r="X131" s="181"/>
      <c r="Y131" s="181"/>
      <c r="Z131" s="181"/>
      <c r="AA131" s="181"/>
      <c r="AB131" s="181"/>
      <c r="AC131" s="181"/>
      <c r="AD131" s="181"/>
      <c r="AE131" s="32"/>
      <c r="AG131" s="40">
        <f t="shared" si="37"/>
        <v>0</v>
      </c>
      <c r="AH131" s="405"/>
      <c r="AI131" s="41">
        <f t="shared" si="38"/>
        <v>0</v>
      </c>
      <c r="AK131" s="463">
        <f t="shared" si="23"/>
        <v>0</v>
      </c>
      <c r="AL131" s="463">
        <f t="shared" si="24"/>
        <v>0</v>
      </c>
      <c r="AM131" s="463">
        <f t="shared" si="25"/>
        <v>0</v>
      </c>
      <c r="AN131" s="463">
        <f t="shared" si="26"/>
        <v>0</v>
      </c>
      <c r="AO131" s="463">
        <f t="shared" si="27"/>
        <v>0</v>
      </c>
      <c r="AP131" s="463">
        <f t="shared" si="28"/>
        <v>0</v>
      </c>
      <c r="AQ131" s="463">
        <f t="shared" si="29"/>
        <v>0</v>
      </c>
      <c r="AR131" s="463">
        <f t="shared" si="30"/>
        <v>0</v>
      </c>
      <c r="AS131" s="463">
        <f t="shared" si="31"/>
        <v>0</v>
      </c>
      <c r="AT131" s="463">
        <f t="shared" si="32"/>
        <v>0</v>
      </c>
      <c r="AU131" s="463">
        <f t="shared" si="33"/>
        <v>0</v>
      </c>
      <c r="AV131" s="463">
        <f t="shared" si="34"/>
        <v>0</v>
      </c>
    </row>
    <row r="132" spans="1:48" x14ac:dyDescent="0.25">
      <c r="A132" s="632"/>
      <c r="B132" s="634"/>
      <c r="C132" s="645"/>
      <c r="D132" s="55" t="s">
        <v>1178</v>
      </c>
      <c r="E132" s="56">
        <v>80</v>
      </c>
      <c r="F132" s="56">
        <v>90</v>
      </c>
      <c r="G132" s="182">
        <f>VLOOKUP(D132,Baza_cen[],4,0)</f>
        <v>33.796752000000005</v>
      </c>
      <c r="I132" s="53">
        <f t="shared" si="35"/>
        <v>33.796752000000005</v>
      </c>
      <c r="J132" s="188"/>
      <c r="K132" s="188"/>
      <c r="L132" s="188"/>
      <c r="M132" s="188"/>
      <c r="N132" s="188"/>
      <c r="O132" s="188"/>
      <c r="P132" s="414">
        <f t="shared" si="39"/>
        <v>0</v>
      </c>
      <c r="Q132" s="266" t="str">
        <f t="shared" si="36"/>
        <v>mb.</v>
      </c>
      <c r="R132" s="398"/>
      <c r="S132" s="181"/>
      <c r="T132" s="181"/>
      <c r="U132" s="181"/>
      <c r="V132" s="181"/>
      <c r="W132" s="181"/>
      <c r="X132" s="181"/>
      <c r="Y132" s="181"/>
      <c r="Z132" s="181"/>
      <c r="AA132" s="181"/>
      <c r="AB132" s="181"/>
      <c r="AC132" s="181"/>
      <c r="AD132" s="181"/>
      <c r="AE132" s="32"/>
      <c r="AG132" s="40">
        <f t="shared" si="37"/>
        <v>0</v>
      </c>
      <c r="AH132" s="405"/>
      <c r="AI132" s="41">
        <f t="shared" si="38"/>
        <v>0</v>
      </c>
      <c r="AK132" s="463">
        <f t="shared" si="23"/>
        <v>0</v>
      </c>
      <c r="AL132" s="463">
        <f t="shared" si="24"/>
        <v>0</v>
      </c>
      <c r="AM132" s="463">
        <f t="shared" si="25"/>
        <v>0</v>
      </c>
      <c r="AN132" s="463">
        <f t="shared" si="26"/>
        <v>0</v>
      </c>
      <c r="AO132" s="463">
        <f t="shared" si="27"/>
        <v>0</v>
      </c>
      <c r="AP132" s="463">
        <f t="shared" si="28"/>
        <v>0</v>
      </c>
      <c r="AQ132" s="463">
        <f t="shared" si="29"/>
        <v>0</v>
      </c>
      <c r="AR132" s="463">
        <f t="shared" si="30"/>
        <v>0</v>
      </c>
      <c r="AS132" s="463">
        <f t="shared" si="31"/>
        <v>0</v>
      </c>
      <c r="AT132" s="463">
        <f t="shared" si="32"/>
        <v>0</v>
      </c>
      <c r="AU132" s="463">
        <f t="shared" si="33"/>
        <v>0</v>
      </c>
      <c r="AV132" s="463">
        <f t="shared" si="34"/>
        <v>0</v>
      </c>
    </row>
    <row r="133" spans="1:48" x14ac:dyDescent="0.25">
      <c r="A133" s="632"/>
      <c r="B133" s="634"/>
      <c r="C133" s="645"/>
      <c r="D133" s="55" t="s">
        <v>1179</v>
      </c>
      <c r="E133" s="56">
        <v>80</v>
      </c>
      <c r="F133" s="56">
        <v>95</v>
      </c>
      <c r="G133" s="182">
        <f>VLOOKUP(D133,Baza_cen[],4,0)</f>
        <v>34.54211200000001</v>
      </c>
      <c r="I133" s="53">
        <f t="shared" si="35"/>
        <v>34.54211200000001</v>
      </c>
      <c r="J133" s="188"/>
      <c r="K133" s="188"/>
      <c r="L133" s="188"/>
      <c r="M133" s="188"/>
      <c r="N133" s="188"/>
      <c r="O133" s="188"/>
      <c r="P133" s="414">
        <f t="shared" si="39"/>
        <v>0</v>
      </c>
      <c r="Q133" s="266" t="str">
        <f t="shared" si="36"/>
        <v>mb.</v>
      </c>
      <c r="R133" s="398"/>
      <c r="S133" s="181"/>
      <c r="T133" s="181"/>
      <c r="U133" s="181"/>
      <c r="V133" s="181"/>
      <c r="W133" s="181"/>
      <c r="X133" s="181"/>
      <c r="Y133" s="181"/>
      <c r="Z133" s="181"/>
      <c r="AA133" s="181"/>
      <c r="AB133" s="181"/>
      <c r="AC133" s="181"/>
      <c r="AD133" s="181"/>
      <c r="AE133" s="32"/>
      <c r="AG133" s="40">
        <f t="shared" si="37"/>
        <v>0</v>
      </c>
      <c r="AH133" s="405"/>
      <c r="AI133" s="41">
        <f t="shared" si="38"/>
        <v>0</v>
      </c>
      <c r="AK133" s="463">
        <f t="shared" si="23"/>
        <v>0</v>
      </c>
      <c r="AL133" s="463">
        <f t="shared" si="24"/>
        <v>0</v>
      </c>
      <c r="AM133" s="463">
        <f t="shared" si="25"/>
        <v>0</v>
      </c>
      <c r="AN133" s="463">
        <f t="shared" si="26"/>
        <v>0</v>
      </c>
      <c r="AO133" s="463">
        <f t="shared" si="27"/>
        <v>0</v>
      </c>
      <c r="AP133" s="463">
        <f t="shared" si="28"/>
        <v>0</v>
      </c>
      <c r="AQ133" s="463">
        <f t="shared" si="29"/>
        <v>0</v>
      </c>
      <c r="AR133" s="463">
        <f t="shared" si="30"/>
        <v>0</v>
      </c>
      <c r="AS133" s="463">
        <f t="shared" si="31"/>
        <v>0</v>
      </c>
      <c r="AT133" s="463">
        <f t="shared" si="32"/>
        <v>0</v>
      </c>
      <c r="AU133" s="463">
        <f t="shared" si="33"/>
        <v>0</v>
      </c>
      <c r="AV133" s="463">
        <f t="shared" si="34"/>
        <v>0</v>
      </c>
    </row>
    <row r="134" spans="1:48" x14ac:dyDescent="0.25">
      <c r="A134" s="632"/>
      <c r="B134" s="634"/>
      <c r="C134" s="645"/>
      <c r="D134" s="55" t="s">
        <v>1180</v>
      </c>
      <c r="E134" s="56">
        <v>80</v>
      </c>
      <c r="F134" s="56">
        <v>100</v>
      </c>
      <c r="G134" s="182">
        <f>VLOOKUP(D134,Baza_cen[],4,0)</f>
        <v>35.266176000000009</v>
      </c>
      <c r="I134" s="53">
        <f t="shared" si="35"/>
        <v>35.266176000000009</v>
      </c>
      <c r="J134" s="188"/>
      <c r="K134" s="188"/>
      <c r="L134" s="188"/>
      <c r="M134" s="188"/>
      <c r="N134" s="188"/>
      <c r="O134" s="188"/>
      <c r="P134" s="414">
        <f t="shared" si="39"/>
        <v>0</v>
      </c>
      <c r="Q134" s="266" t="str">
        <f t="shared" si="36"/>
        <v>mb.</v>
      </c>
      <c r="R134" s="398"/>
      <c r="S134" s="181"/>
      <c r="T134" s="181"/>
      <c r="U134" s="181"/>
      <c r="V134" s="181"/>
      <c r="W134" s="181"/>
      <c r="X134" s="181"/>
      <c r="Y134" s="181"/>
      <c r="Z134" s="181"/>
      <c r="AA134" s="181"/>
      <c r="AB134" s="181"/>
      <c r="AC134" s="181"/>
      <c r="AD134" s="181"/>
      <c r="AE134" s="32"/>
      <c r="AG134" s="40">
        <f t="shared" si="37"/>
        <v>0</v>
      </c>
      <c r="AH134" s="405"/>
      <c r="AI134" s="41">
        <f t="shared" si="38"/>
        <v>0</v>
      </c>
      <c r="AK134" s="463">
        <f t="shared" ref="AK134:AK197" si="40">S134*$I134</f>
        <v>0</v>
      </c>
      <c r="AL134" s="463">
        <f t="shared" ref="AL134:AL197" si="41">T134*$I134</f>
        <v>0</v>
      </c>
      <c r="AM134" s="463">
        <f t="shared" ref="AM134:AM197" si="42">U134*$I134</f>
        <v>0</v>
      </c>
      <c r="AN134" s="463">
        <f t="shared" ref="AN134:AN197" si="43">V134*$I134</f>
        <v>0</v>
      </c>
      <c r="AO134" s="463">
        <f t="shared" ref="AO134:AO197" si="44">W134*$I134</f>
        <v>0</v>
      </c>
      <c r="AP134" s="463">
        <f t="shared" ref="AP134:AP197" si="45">X134*$I134</f>
        <v>0</v>
      </c>
      <c r="AQ134" s="463">
        <f t="shared" ref="AQ134:AQ197" si="46">Y134*$I134</f>
        <v>0</v>
      </c>
      <c r="AR134" s="463">
        <f t="shared" ref="AR134:AR197" si="47">Z134*$I134</f>
        <v>0</v>
      </c>
      <c r="AS134" s="463">
        <f t="shared" ref="AS134:AS197" si="48">AA134*$I134</f>
        <v>0</v>
      </c>
      <c r="AT134" s="463">
        <f t="shared" ref="AT134:AT197" si="49">AB134*$I134</f>
        <v>0</v>
      </c>
      <c r="AU134" s="463">
        <f t="shared" ref="AU134:AU197" si="50">AC134*$I134</f>
        <v>0</v>
      </c>
      <c r="AV134" s="463">
        <f t="shared" ref="AV134:AV197" si="51">AD134*$I134</f>
        <v>0</v>
      </c>
    </row>
    <row r="135" spans="1:48" x14ac:dyDescent="0.25">
      <c r="A135" s="632"/>
      <c r="B135" s="634"/>
      <c r="C135" s="645"/>
      <c r="D135" s="55" t="s">
        <v>1181</v>
      </c>
      <c r="E135" s="56">
        <v>80</v>
      </c>
      <c r="F135" s="56">
        <v>105</v>
      </c>
      <c r="G135" s="182">
        <f>VLOOKUP(D135,Baza_cen[],4,0)</f>
        <v>36.011536000000014</v>
      </c>
      <c r="I135" s="53">
        <f t="shared" si="35"/>
        <v>36.011536000000014</v>
      </c>
      <c r="J135" s="188"/>
      <c r="K135" s="188"/>
      <c r="L135" s="188"/>
      <c r="M135" s="188"/>
      <c r="N135" s="188"/>
      <c r="O135" s="188"/>
      <c r="P135" s="414">
        <f t="shared" si="39"/>
        <v>0</v>
      </c>
      <c r="Q135" s="266" t="str">
        <f t="shared" si="36"/>
        <v>mb.</v>
      </c>
      <c r="R135" s="398"/>
      <c r="S135" s="181"/>
      <c r="T135" s="181"/>
      <c r="U135" s="181"/>
      <c r="V135" s="181"/>
      <c r="W135" s="181"/>
      <c r="X135" s="181"/>
      <c r="Y135" s="181"/>
      <c r="Z135" s="181"/>
      <c r="AA135" s="181"/>
      <c r="AB135" s="181"/>
      <c r="AC135" s="181"/>
      <c r="AD135" s="181"/>
      <c r="AE135" s="32"/>
      <c r="AG135" s="40">
        <f t="shared" si="37"/>
        <v>0</v>
      </c>
      <c r="AH135" s="405"/>
      <c r="AI135" s="41">
        <f t="shared" si="38"/>
        <v>0</v>
      </c>
      <c r="AK135" s="463">
        <f t="shared" si="40"/>
        <v>0</v>
      </c>
      <c r="AL135" s="463">
        <f t="shared" si="41"/>
        <v>0</v>
      </c>
      <c r="AM135" s="463">
        <f t="shared" si="42"/>
        <v>0</v>
      </c>
      <c r="AN135" s="463">
        <f t="shared" si="43"/>
        <v>0</v>
      </c>
      <c r="AO135" s="463">
        <f t="shared" si="44"/>
        <v>0</v>
      </c>
      <c r="AP135" s="463">
        <f t="shared" si="45"/>
        <v>0</v>
      </c>
      <c r="AQ135" s="463">
        <f t="shared" si="46"/>
        <v>0</v>
      </c>
      <c r="AR135" s="463">
        <f t="shared" si="47"/>
        <v>0</v>
      </c>
      <c r="AS135" s="463">
        <f t="shared" si="48"/>
        <v>0</v>
      </c>
      <c r="AT135" s="463">
        <f t="shared" si="49"/>
        <v>0</v>
      </c>
      <c r="AU135" s="463">
        <f t="shared" si="50"/>
        <v>0</v>
      </c>
      <c r="AV135" s="463">
        <f t="shared" si="51"/>
        <v>0</v>
      </c>
    </row>
    <row r="136" spans="1:48" x14ac:dyDescent="0.25">
      <c r="A136" s="632"/>
      <c r="B136" s="634"/>
      <c r="C136" s="645"/>
      <c r="D136" s="55" t="s">
        <v>1182</v>
      </c>
      <c r="E136" s="56">
        <v>80</v>
      </c>
      <c r="F136" s="56">
        <v>110</v>
      </c>
      <c r="G136" s="182">
        <f>VLOOKUP(D136,Baza_cen[],4,0)</f>
        <v>36.735600000000012</v>
      </c>
      <c r="I136" s="53">
        <f t="shared" si="35"/>
        <v>36.735600000000012</v>
      </c>
      <c r="J136" s="188"/>
      <c r="K136" s="188"/>
      <c r="L136" s="188"/>
      <c r="M136" s="188"/>
      <c r="N136" s="188"/>
      <c r="O136" s="188"/>
      <c r="P136" s="414">
        <f t="shared" si="39"/>
        <v>0</v>
      </c>
      <c r="Q136" s="266" t="str">
        <f t="shared" si="36"/>
        <v>mb.</v>
      </c>
      <c r="R136" s="398"/>
      <c r="S136" s="181"/>
      <c r="T136" s="181"/>
      <c r="U136" s="181"/>
      <c r="V136" s="181"/>
      <c r="W136" s="181"/>
      <c r="X136" s="181"/>
      <c r="Y136" s="181"/>
      <c r="Z136" s="181"/>
      <c r="AA136" s="181"/>
      <c r="AB136" s="181"/>
      <c r="AC136" s="181"/>
      <c r="AD136" s="181"/>
      <c r="AE136" s="32"/>
      <c r="AG136" s="40">
        <f t="shared" si="37"/>
        <v>0</v>
      </c>
      <c r="AH136" s="405"/>
      <c r="AI136" s="41">
        <f t="shared" si="38"/>
        <v>0</v>
      </c>
      <c r="AK136" s="463">
        <f t="shared" si="40"/>
        <v>0</v>
      </c>
      <c r="AL136" s="463">
        <f t="shared" si="41"/>
        <v>0</v>
      </c>
      <c r="AM136" s="463">
        <f t="shared" si="42"/>
        <v>0</v>
      </c>
      <c r="AN136" s="463">
        <f t="shared" si="43"/>
        <v>0</v>
      </c>
      <c r="AO136" s="463">
        <f t="shared" si="44"/>
        <v>0</v>
      </c>
      <c r="AP136" s="463">
        <f t="shared" si="45"/>
        <v>0</v>
      </c>
      <c r="AQ136" s="463">
        <f t="shared" si="46"/>
        <v>0</v>
      </c>
      <c r="AR136" s="463">
        <f t="shared" si="47"/>
        <v>0</v>
      </c>
      <c r="AS136" s="463">
        <f t="shared" si="48"/>
        <v>0</v>
      </c>
      <c r="AT136" s="463">
        <f t="shared" si="49"/>
        <v>0</v>
      </c>
      <c r="AU136" s="463">
        <f t="shared" si="50"/>
        <v>0</v>
      </c>
      <c r="AV136" s="463">
        <f t="shared" si="51"/>
        <v>0</v>
      </c>
    </row>
    <row r="137" spans="1:48" x14ac:dyDescent="0.25">
      <c r="A137" s="632"/>
      <c r="B137" s="634"/>
      <c r="C137" s="645"/>
      <c r="D137" s="55" t="s">
        <v>1183</v>
      </c>
      <c r="E137" s="56">
        <v>80</v>
      </c>
      <c r="F137" s="56">
        <v>115</v>
      </c>
      <c r="G137" s="182">
        <f>VLOOKUP(D137,Baza_cen[],4,0)</f>
        <v>37.842992000000017</v>
      </c>
      <c r="I137" s="53">
        <f t="shared" si="35"/>
        <v>37.842992000000017</v>
      </c>
      <c r="J137" s="188"/>
      <c r="K137" s="188"/>
      <c r="L137" s="188"/>
      <c r="M137" s="188"/>
      <c r="N137" s="188"/>
      <c r="O137" s="188"/>
      <c r="P137" s="414">
        <f t="shared" si="39"/>
        <v>0</v>
      </c>
      <c r="Q137" s="266" t="str">
        <f t="shared" si="36"/>
        <v>mb.</v>
      </c>
      <c r="R137" s="398"/>
      <c r="S137" s="181"/>
      <c r="T137" s="181"/>
      <c r="U137" s="181"/>
      <c r="V137" s="181"/>
      <c r="W137" s="181"/>
      <c r="X137" s="181"/>
      <c r="Y137" s="181"/>
      <c r="Z137" s="181"/>
      <c r="AA137" s="181"/>
      <c r="AB137" s="181"/>
      <c r="AC137" s="181"/>
      <c r="AD137" s="181"/>
      <c r="AE137" s="32"/>
      <c r="AG137" s="40">
        <f t="shared" si="37"/>
        <v>0</v>
      </c>
      <c r="AH137" s="405"/>
      <c r="AI137" s="41">
        <f t="shared" si="38"/>
        <v>0</v>
      </c>
      <c r="AK137" s="463">
        <f t="shared" si="40"/>
        <v>0</v>
      </c>
      <c r="AL137" s="463">
        <f t="shared" si="41"/>
        <v>0</v>
      </c>
      <c r="AM137" s="463">
        <f t="shared" si="42"/>
        <v>0</v>
      </c>
      <c r="AN137" s="463">
        <f t="shared" si="43"/>
        <v>0</v>
      </c>
      <c r="AO137" s="463">
        <f t="shared" si="44"/>
        <v>0</v>
      </c>
      <c r="AP137" s="463">
        <f t="shared" si="45"/>
        <v>0</v>
      </c>
      <c r="AQ137" s="463">
        <f t="shared" si="46"/>
        <v>0</v>
      </c>
      <c r="AR137" s="463">
        <f t="shared" si="47"/>
        <v>0</v>
      </c>
      <c r="AS137" s="463">
        <f t="shared" si="48"/>
        <v>0</v>
      </c>
      <c r="AT137" s="463">
        <f t="shared" si="49"/>
        <v>0</v>
      </c>
      <c r="AU137" s="463">
        <f t="shared" si="50"/>
        <v>0</v>
      </c>
      <c r="AV137" s="463">
        <f t="shared" si="51"/>
        <v>0</v>
      </c>
    </row>
    <row r="138" spans="1:48" x14ac:dyDescent="0.25">
      <c r="A138" s="632"/>
      <c r="B138" s="634"/>
      <c r="C138" s="645"/>
      <c r="D138" s="55" t="s">
        <v>1184</v>
      </c>
      <c r="E138" s="56">
        <v>80</v>
      </c>
      <c r="F138" s="56">
        <v>120</v>
      </c>
      <c r="G138" s="182">
        <f>VLOOKUP(D138,Baza_cen[],4,0)</f>
        <v>38.950384000000014</v>
      </c>
      <c r="I138" s="53">
        <f t="shared" si="35"/>
        <v>38.950384000000014</v>
      </c>
      <c r="J138" s="188"/>
      <c r="K138" s="188"/>
      <c r="L138" s="188"/>
      <c r="M138" s="188"/>
      <c r="N138" s="188"/>
      <c r="O138" s="188"/>
      <c r="P138" s="414">
        <f t="shared" si="39"/>
        <v>0</v>
      </c>
      <c r="Q138" s="266" t="str">
        <f t="shared" si="36"/>
        <v>mb.</v>
      </c>
      <c r="R138" s="398"/>
      <c r="S138" s="181"/>
      <c r="T138" s="181"/>
      <c r="U138" s="181"/>
      <c r="V138" s="181"/>
      <c r="W138" s="181"/>
      <c r="X138" s="181"/>
      <c r="Y138" s="181"/>
      <c r="Z138" s="181"/>
      <c r="AA138" s="181"/>
      <c r="AB138" s="181"/>
      <c r="AC138" s="181"/>
      <c r="AD138" s="181"/>
      <c r="AE138" s="32"/>
      <c r="AG138" s="40">
        <f t="shared" si="37"/>
        <v>0</v>
      </c>
      <c r="AH138" s="405"/>
      <c r="AI138" s="41">
        <f t="shared" si="38"/>
        <v>0</v>
      </c>
      <c r="AK138" s="463">
        <f t="shared" si="40"/>
        <v>0</v>
      </c>
      <c r="AL138" s="463">
        <f t="shared" si="41"/>
        <v>0</v>
      </c>
      <c r="AM138" s="463">
        <f t="shared" si="42"/>
        <v>0</v>
      </c>
      <c r="AN138" s="463">
        <f t="shared" si="43"/>
        <v>0</v>
      </c>
      <c r="AO138" s="463">
        <f t="shared" si="44"/>
        <v>0</v>
      </c>
      <c r="AP138" s="463">
        <f t="shared" si="45"/>
        <v>0</v>
      </c>
      <c r="AQ138" s="463">
        <f t="shared" si="46"/>
        <v>0</v>
      </c>
      <c r="AR138" s="463">
        <f t="shared" si="47"/>
        <v>0</v>
      </c>
      <c r="AS138" s="463">
        <f t="shared" si="48"/>
        <v>0</v>
      </c>
      <c r="AT138" s="463">
        <f t="shared" si="49"/>
        <v>0</v>
      </c>
      <c r="AU138" s="463">
        <f t="shared" si="50"/>
        <v>0</v>
      </c>
      <c r="AV138" s="463">
        <f t="shared" si="51"/>
        <v>0</v>
      </c>
    </row>
    <row r="139" spans="1:48" x14ac:dyDescent="0.25">
      <c r="A139" s="632"/>
      <c r="B139" s="634"/>
      <c r="C139" s="645"/>
      <c r="D139" s="55" t="s">
        <v>1185</v>
      </c>
      <c r="E139" s="56">
        <v>80</v>
      </c>
      <c r="F139" s="56">
        <v>125</v>
      </c>
      <c r="G139" s="182">
        <f>VLOOKUP(D139,Baza_cen[],4,0)</f>
        <v>39.674448000000005</v>
      </c>
      <c r="I139" s="53">
        <f t="shared" si="35"/>
        <v>39.674448000000005</v>
      </c>
      <c r="J139" s="188"/>
      <c r="K139" s="188"/>
      <c r="L139" s="188"/>
      <c r="M139" s="188"/>
      <c r="N139" s="188"/>
      <c r="O139" s="188"/>
      <c r="P139" s="414">
        <f t="shared" si="39"/>
        <v>0</v>
      </c>
      <c r="Q139" s="266" t="str">
        <f t="shared" si="36"/>
        <v>mb.</v>
      </c>
      <c r="R139" s="398"/>
      <c r="S139" s="181"/>
      <c r="T139" s="181"/>
      <c r="U139" s="181"/>
      <c r="V139" s="181"/>
      <c r="W139" s="181"/>
      <c r="X139" s="181"/>
      <c r="Y139" s="181"/>
      <c r="Z139" s="181"/>
      <c r="AA139" s="181"/>
      <c r="AB139" s="181"/>
      <c r="AC139" s="181"/>
      <c r="AD139" s="181"/>
      <c r="AE139" s="32"/>
      <c r="AG139" s="40">
        <f t="shared" si="37"/>
        <v>0</v>
      </c>
      <c r="AH139" s="405"/>
      <c r="AI139" s="41">
        <f t="shared" si="38"/>
        <v>0</v>
      </c>
      <c r="AK139" s="463">
        <f t="shared" si="40"/>
        <v>0</v>
      </c>
      <c r="AL139" s="463">
        <f t="shared" si="41"/>
        <v>0</v>
      </c>
      <c r="AM139" s="463">
        <f t="shared" si="42"/>
        <v>0</v>
      </c>
      <c r="AN139" s="463">
        <f t="shared" si="43"/>
        <v>0</v>
      </c>
      <c r="AO139" s="463">
        <f t="shared" si="44"/>
        <v>0</v>
      </c>
      <c r="AP139" s="463">
        <f t="shared" si="45"/>
        <v>0</v>
      </c>
      <c r="AQ139" s="463">
        <f t="shared" si="46"/>
        <v>0</v>
      </c>
      <c r="AR139" s="463">
        <f t="shared" si="47"/>
        <v>0</v>
      </c>
      <c r="AS139" s="463">
        <f t="shared" si="48"/>
        <v>0</v>
      </c>
      <c r="AT139" s="463">
        <f t="shared" si="49"/>
        <v>0</v>
      </c>
      <c r="AU139" s="463">
        <f t="shared" si="50"/>
        <v>0</v>
      </c>
      <c r="AV139" s="463">
        <f t="shared" si="51"/>
        <v>0</v>
      </c>
    </row>
    <row r="140" spans="1:48" x14ac:dyDescent="0.25">
      <c r="A140" s="632"/>
      <c r="B140" s="634"/>
      <c r="C140" s="645"/>
      <c r="D140" s="55" t="s">
        <v>1186</v>
      </c>
      <c r="E140" s="56">
        <v>80</v>
      </c>
      <c r="F140" s="56">
        <v>130</v>
      </c>
      <c r="G140" s="182">
        <f>VLOOKUP(D140,Baza_cen[],4,0)</f>
        <v>40.41980800000001</v>
      </c>
      <c r="I140" s="53">
        <f t="shared" si="35"/>
        <v>40.41980800000001</v>
      </c>
      <c r="J140" s="188"/>
      <c r="K140" s="188"/>
      <c r="L140" s="188"/>
      <c r="M140" s="188"/>
      <c r="N140" s="188"/>
      <c r="O140" s="188"/>
      <c r="P140" s="414">
        <f t="shared" si="39"/>
        <v>0</v>
      </c>
      <c r="Q140" s="266" t="str">
        <f t="shared" si="36"/>
        <v>mb.</v>
      </c>
      <c r="R140" s="398"/>
      <c r="S140" s="181"/>
      <c r="T140" s="181"/>
      <c r="U140" s="181"/>
      <c r="V140" s="181"/>
      <c r="W140" s="181"/>
      <c r="X140" s="181"/>
      <c r="Y140" s="181"/>
      <c r="Z140" s="181"/>
      <c r="AA140" s="181"/>
      <c r="AB140" s="181"/>
      <c r="AC140" s="181"/>
      <c r="AD140" s="181"/>
      <c r="AE140" s="32"/>
      <c r="AG140" s="40">
        <f t="shared" si="37"/>
        <v>0</v>
      </c>
      <c r="AH140" s="405"/>
      <c r="AI140" s="41">
        <f t="shared" si="38"/>
        <v>0</v>
      </c>
      <c r="AK140" s="463">
        <f t="shared" si="40"/>
        <v>0</v>
      </c>
      <c r="AL140" s="463">
        <f t="shared" si="41"/>
        <v>0</v>
      </c>
      <c r="AM140" s="463">
        <f t="shared" si="42"/>
        <v>0</v>
      </c>
      <c r="AN140" s="463">
        <f t="shared" si="43"/>
        <v>0</v>
      </c>
      <c r="AO140" s="463">
        <f t="shared" si="44"/>
        <v>0</v>
      </c>
      <c r="AP140" s="463">
        <f t="shared" si="45"/>
        <v>0</v>
      </c>
      <c r="AQ140" s="463">
        <f t="shared" si="46"/>
        <v>0</v>
      </c>
      <c r="AR140" s="463">
        <f t="shared" si="47"/>
        <v>0</v>
      </c>
      <c r="AS140" s="463">
        <f t="shared" si="48"/>
        <v>0</v>
      </c>
      <c r="AT140" s="463">
        <f t="shared" si="49"/>
        <v>0</v>
      </c>
      <c r="AU140" s="463">
        <f t="shared" si="50"/>
        <v>0</v>
      </c>
      <c r="AV140" s="463">
        <f t="shared" si="51"/>
        <v>0</v>
      </c>
    </row>
    <row r="141" spans="1:48" x14ac:dyDescent="0.25">
      <c r="A141" s="632"/>
      <c r="B141" s="634"/>
      <c r="C141" s="645"/>
      <c r="D141" s="55" t="s">
        <v>1187</v>
      </c>
      <c r="E141" s="56">
        <v>80</v>
      </c>
      <c r="F141" s="56">
        <v>135</v>
      </c>
      <c r="G141" s="182">
        <f>VLOOKUP(D141,Baza_cen[],4,0)</f>
        <v>41.143872000000009</v>
      </c>
      <c r="I141" s="53">
        <f t="shared" si="35"/>
        <v>41.143872000000009</v>
      </c>
      <c r="J141" s="188"/>
      <c r="K141" s="188"/>
      <c r="L141" s="188"/>
      <c r="M141" s="188"/>
      <c r="N141" s="188"/>
      <c r="O141" s="188"/>
      <c r="P141" s="414">
        <f t="shared" si="39"/>
        <v>0</v>
      </c>
      <c r="Q141" s="266" t="str">
        <f t="shared" si="36"/>
        <v>mb.</v>
      </c>
      <c r="R141" s="398"/>
      <c r="S141" s="181"/>
      <c r="T141" s="181"/>
      <c r="U141" s="181"/>
      <c r="V141" s="181"/>
      <c r="W141" s="181"/>
      <c r="X141" s="181"/>
      <c r="Y141" s="181"/>
      <c r="Z141" s="181"/>
      <c r="AA141" s="181"/>
      <c r="AB141" s="181"/>
      <c r="AC141" s="181"/>
      <c r="AD141" s="181"/>
      <c r="AE141" s="32"/>
      <c r="AG141" s="40">
        <f t="shared" si="37"/>
        <v>0</v>
      </c>
      <c r="AH141" s="405"/>
      <c r="AI141" s="41">
        <f t="shared" si="38"/>
        <v>0</v>
      </c>
      <c r="AK141" s="463">
        <f t="shared" si="40"/>
        <v>0</v>
      </c>
      <c r="AL141" s="463">
        <f t="shared" si="41"/>
        <v>0</v>
      </c>
      <c r="AM141" s="463">
        <f t="shared" si="42"/>
        <v>0</v>
      </c>
      <c r="AN141" s="463">
        <f t="shared" si="43"/>
        <v>0</v>
      </c>
      <c r="AO141" s="463">
        <f t="shared" si="44"/>
        <v>0</v>
      </c>
      <c r="AP141" s="463">
        <f t="shared" si="45"/>
        <v>0</v>
      </c>
      <c r="AQ141" s="463">
        <f t="shared" si="46"/>
        <v>0</v>
      </c>
      <c r="AR141" s="463">
        <f t="shared" si="47"/>
        <v>0</v>
      </c>
      <c r="AS141" s="463">
        <f t="shared" si="48"/>
        <v>0</v>
      </c>
      <c r="AT141" s="463">
        <f t="shared" si="49"/>
        <v>0</v>
      </c>
      <c r="AU141" s="463">
        <f t="shared" si="50"/>
        <v>0</v>
      </c>
      <c r="AV141" s="463">
        <f t="shared" si="51"/>
        <v>0</v>
      </c>
    </row>
    <row r="142" spans="1:48" x14ac:dyDescent="0.25">
      <c r="A142" s="632"/>
      <c r="B142" s="634"/>
      <c r="C142" s="645"/>
      <c r="D142" s="55" t="s">
        <v>1188</v>
      </c>
      <c r="E142" s="56">
        <v>80</v>
      </c>
      <c r="F142" s="56">
        <v>140</v>
      </c>
      <c r="G142" s="182">
        <f>VLOOKUP(D142,Baza_cen[],4,0)</f>
        <v>41.889232000000014</v>
      </c>
      <c r="I142" s="53">
        <f t="shared" si="35"/>
        <v>41.889232000000014</v>
      </c>
      <c r="J142" s="188"/>
      <c r="K142" s="188"/>
      <c r="L142" s="188"/>
      <c r="M142" s="188"/>
      <c r="N142" s="188"/>
      <c r="O142" s="188"/>
      <c r="P142" s="414">
        <f t="shared" si="39"/>
        <v>0</v>
      </c>
      <c r="Q142" s="266" t="str">
        <f t="shared" si="36"/>
        <v>mb.</v>
      </c>
      <c r="R142" s="398"/>
      <c r="S142" s="181"/>
      <c r="T142" s="181"/>
      <c r="U142" s="181"/>
      <c r="V142" s="181"/>
      <c r="W142" s="181"/>
      <c r="X142" s="181"/>
      <c r="Y142" s="181"/>
      <c r="Z142" s="181"/>
      <c r="AA142" s="181"/>
      <c r="AB142" s="181"/>
      <c r="AC142" s="181"/>
      <c r="AD142" s="181"/>
      <c r="AE142" s="32"/>
      <c r="AG142" s="40">
        <f t="shared" si="37"/>
        <v>0</v>
      </c>
      <c r="AH142" s="405"/>
      <c r="AI142" s="41">
        <f t="shared" si="38"/>
        <v>0</v>
      </c>
      <c r="AK142" s="463">
        <f t="shared" si="40"/>
        <v>0</v>
      </c>
      <c r="AL142" s="463">
        <f t="shared" si="41"/>
        <v>0</v>
      </c>
      <c r="AM142" s="463">
        <f t="shared" si="42"/>
        <v>0</v>
      </c>
      <c r="AN142" s="463">
        <f t="shared" si="43"/>
        <v>0</v>
      </c>
      <c r="AO142" s="463">
        <f t="shared" si="44"/>
        <v>0</v>
      </c>
      <c r="AP142" s="463">
        <f t="shared" si="45"/>
        <v>0</v>
      </c>
      <c r="AQ142" s="463">
        <f t="shared" si="46"/>
        <v>0</v>
      </c>
      <c r="AR142" s="463">
        <f t="shared" si="47"/>
        <v>0</v>
      </c>
      <c r="AS142" s="463">
        <f t="shared" si="48"/>
        <v>0</v>
      </c>
      <c r="AT142" s="463">
        <f t="shared" si="49"/>
        <v>0</v>
      </c>
      <c r="AU142" s="463">
        <f t="shared" si="50"/>
        <v>0</v>
      </c>
      <c r="AV142" s="463">
        <f t="shared" si="51"/>
        <v>0</v>
      </c>
    </row>
    <row r="143" spans="1:48" x14ac:dyDescent="0.25">
      <c r="A143" s="632"/>
      <c r="B143" s="634"/>
      <c r="C143" s="645"/>
      <c r="D143" s="55" t="s">
        <v>1189</v>
      </c>
      <c r="E143" s="56">
        <v>80</v>
      </c>
      <c r="F143" s="56">
        <v>145</v>
      </c>
      <c r="G143" s="182">
        <f>VLOOKUP(D143,Baza_cen[],4,0)</f>
        <v>42.975328000000019</v>
      </c>
      <c r="I143" s="53">
        <f t="shared" si="35"/>
        <v>42.975328000000019</v>
      </c>
      <c r="J143" s="188"/>
      <c r="K143" s="188"/>
      <c r="L143" s="188"/>
      <c r="M143" s="188"/>
      <c r="N143" s="188"/>
      <c r="O143" s="188"/>
      <c r="P143" s="414">
        <f t="shared" si="39"/>
        <v>0</v>
      </c>
      <c r="Q143" s="266" t="str">
        <f t="shared" si="36"/>
        <v>mb.</v>
      </c>
      <c r="R143" s="398"/>
      <c r="S143" s="181"/>
      <c r="T143" s="181"/>
      <c r="U143" s="181"/>
      <c r="V143" s="181"/>
      <c r="W143" s="181"/>
      <c r="X143" s="181"/>
      <c r="Y143" s="181"/>
      <c r="Z143" s="181"/>
      <c r="AA143" s="181"/>
      <c r="AB143" s="181"/>
      <c r="AC143" s="181"/>
      <c r="AD143" s="181"/>
      <c r="AE143" s="32"/>
      <c r="AG143" s="40">
        <f t="shared" si="37"/>
        <v>0</v>
      </c>
      <c r="AH143" s="405"/>
      <c r="AI143" s="41">
        <f t="shared" si="38"/>
        <v>0</v>
      </c>
      <c r="AK143" s="463">
        <f t="shared" si="40"/>
        <v>0</v>
      </c>
      <c r="AL143" s="463">
        <f t="shared" si="41"/>
        <v>0</v>
      </c>
      <c r="AM143" s="463">
        <f t="shared" si="42"/>
        <v>0</v>
      </c>
      <c r="AN143" s="463">
        <f t="shared" si="43"/>
        <v>0</v>
      </c>
      <c r="AO143" s="463">
        <f t="shared" si="44"/>
        <v>0</v>
      </c>
      <c r="AP143" s="463">
        <f t="shared" si="45"/>
        <v>0</v>
      </c>
      <c r="AQ143" s="463">
        <f t="shared" si="46"/>
        <v>0</v>
      </c>
      <c r="AR143" s="463">
        <f t="shared" si="47"/>
        <v>0</v>
      </c>
      <c r="AS143" s="463">
        <f t="shared" si="48"/>
        <v>0</v>
      </c>
      <c r="AT143" s="463">
        <f t="shared" si="49"/>
        <v>0</v>
      </c>
      <c r="AU143" s="463">
        <f t="shared" si="50"/>
        <v>0</v>
      </c>
      <c r="AV143" s="463">
        <f t="shared" si="51"/>
        <v>0</v>
      </c>
    </row>
    <row r="144" spans="1:48" x14ac:dyDescent="0.25">
      <c r="A144" s="632"/>
      <c r="B144" s="634"/>
      <c r="C144" s="645"/>
      <c r="D144" s="55" t="s">
        <v>1190</v>
      </c>
      <c r="E144" s="56">
        <v>80</v>
      </c>
      <c r="F144" s="56">
        <v>150</v>
      </c>
      <c r="G144" s="182">
        <f>VLOOKUP(D144,Baza_cen[],4,0)</f>
        <v>44.082720000000009</v>
      </c>
      <c r="I144" s="53">
        <f t="shared" si="35"/>
        <v>44.082720000000009</v>
      </c>
      <c r="J144" s="188"/>
      <c r="K144" s="188"/>
      <c r="L144" s="188"/>
      <c r="M144" s="188"/>
      <c r="N144" s="188"/>
      <c r="O144" s="188"/>
      <c r="P144" s="414">
        <f t="shared" si="39"/>
        <v>0</v>
      </c>
      <c r="Q144" s="266" t="str">
        <f t="shared" si="36"/>
        <v>mb.</v>
      </c>
      <c r="R144" s="398"/>
      <c r="S144" s="181"/>
      <c r="T144" s="181"/>
      <c r="U144" s="181"/>
      <c r="V144" s="181"/>
      <c r="W144" s="181"/>
      <c r="X144" s="181"/>
      <c r="Y144" s="181"/>
      <c r="Z144" s="181"/>
      <c r="AA144" s="181"/>
      <c r="AB144" s="181"/>
      <c r="AC144" s="181"/>
      <c r="AD144" s="181"/>
      <c r="AE144" s="32"/>
      <c r="AG144" s="40">
        <f t="shared" si="37"/>
        <v>0</v>
      </c>
      <c r="AH144" s="405"/>
      <c r="AI144" s="41">
        <f t="shared" si="38"/>
        <v>0</v>
      </c>
      <c r="AK144" s="463">
        <f t="shared" si="40"/>
        <v>0</v>
      </c>
      <c r="AL144" s="463">
        <f t="shared" si="41"/>
        <v>0</v>
      </c>
      <c r="AM144" s="463">
        <f t="shared" si="42"/>
        <v>0</v>
      </c>
      <c r="AN144" s="463">
        <f t="shared" si="43"/>
        <v>0</v>
      </c>
      <c r="AO144" s="463">
        <f t="shared" si="44"/>
        <v>0</v>
      </c>
      <c r="AP144" s="463">
        <f t="shared" si="45"/>
        <v>0</v>
      </c>
      <c r="AQ144" s="463">
        <f t="shared" si="46"/>
        <v>0</v>
      </c>
      <c r="AR144" s="463">
        <f t="shared" si="47"/>
        <v>0</v>
      </c>
      <c r="AS144" s="463">
        <f t="shared" si="48"/>
        <v>0</v>
      </c>
      <c r="AT144" s="463">
        <f t="shared" si="49"/>
        <v>0</v>
      </c>
      <c r="AU144" s="463">
        <f t="shared" si="50"/>
        <v>0</v>
      </c>
      <c r="AV144" s="463">
        <f t="shared" si="51"/>
        <v>0</v>
      </c>
    </row>
    <row r="145" spans="1:48" x14ac:dyDescent="0.25">
      <c r="A145" s="632"/>
      <c r="B145" s="634"/>
      <c r="C145" s="645"/>
      <c r="D145" s="55" t="s">
        <v>1191</v>
      </c>
      <c r="E145" s="56">
        <v>80</v>
      </c>
      <c r="F145" s="56">
        <v>155</v>
      </c>
      <c r="G145" s="182">
        <f>VLOOKUP(D145,Baza_cen[],4,0)</f>
        <v>45.190112000000006</v>
      </c>
      <c r="I145" s="53">
        <f t="shared" si="35"/>
        <v>45.190112000000006</v>
      </c>
      <c r="J145" s="188"/>
      <c r="K145" s="188"/>
      <c r="L145" s="188"/>
      <c r="M145" s="188"/>
      <c r="N145" s="188"/>
      <c r="O145" s="188"/>
      <c r="P145" s="414">
        <f t="shared" si="39"/>
        <v>0</v>
      </c>
      <c r="Q145" s="266" t="str">
        <f t="shared" si="36"/>
        <v>mb.</v>
      </c>
      <c r="R145" s="398"/>
      <c r="S145" s="181"/>
      <c r="T145" s="181"/>
      <c r="U145" s="181"/>
      <c r="V145" s="181"/>
      <c r="W145" s="181"/>
      <c r="X145" s="181"/>
      <c r="Y145" s="181"/>
      <c r="Z145" s="181"/>
      <c r="AA145" s="181"/>
      <c r="AB145" s="181"/>
      <c r="AC145" s="181"/>
      <c r="AD145" s="181"/>
      <c r="AE145" s="32"/>
      <c r="AG145" s="40">
        <f t="shared" si="37"/>
        <v>0</v>
      </c>
      <c r="AH145" s="405"/>
      <c r="AI145" s="41">
        <f t="shared" si="38"/>
        <v>0</v>
      </c>
      <c r="AK145" s="463">
        <f t="shared" si="40"/>
        <v>0</v>
      </c>
      <c r="AL145" s="463">
        <f t="shared" si="41"/>
        <v>0</v>
      </c>
      <c r="AM145" s="463">
        <f t="shared" si="42"/>
        <v>0</v>
      </c>
      <c r="AN145" s="463">
        <f t="shared" si="43"/>
        <v>0</v>
      </c>
      <c r="AO145" s="463">
        <f t="shared" si="44"/>
        <v>0</v>
      </c>
      <c r="AP145" s="463">
        <f t="shared" si="45"/>
        <v>0</v>
      </c>
      <c r="AQ145" s="463">
        <f t="shared" si="46"/>
        <v>0</v>
      </c>
      <c r="AR145" s="463">
        <f t="shared" si="47"/>
        <v>0</v>
      </c>
      <c r="AS145" s="463">
        <f t="shared" si="48"/>
        <v>0</v>
      </c>
      <c r="AT145" s="463">
        <f t="shared" si="49"/>
        <v>0</v>
      </c>
      <c r="AU145" s="463">
        <f t="shared" si="50"/>
        <v>0</v>
      </c>
      <c r="AV145" s="463">
        <f t="shared" si="51"/>
        <v>0</v>
      </c>
    </row>
    <row r="146" spans="1:48" x14ac:dyDescent="0.25">
      <c r="A146" s="632"/>
      <c r="B146" s="634"/>
      <c r="C146" s="645"/>
      <c r="D146" s="55" t="s">
        <v>1192</v>
      </c>
      <c r="E146" s="56">
        <v>80</v>
      </c>
      <c r="F146" s="56">
        <v>160</v>
      </c>
      <c r="G146" s="182">
        <f>VLOOKUP(D146,Baza_cen[],4,0)</f>
        <v>46.297504000000011</v>
      </c>
      <c r="I146" s="53">
        <f t="shared" si="35"/>
        <v>46.297504000000011</v>
      </c>
      <c r="J146" s="188"/>
      <c r="K146" s="188"/>
      <c r="L146" s="188"/>
      <c r="M146" s="188"/>
      <c r="N146" s="188"/>
      <c r="O146" s="188"/>
      <c r="P146" s="414">
        <f t="shared" si="39"/>
        <v>0</v>
      </c>
      <c r="Q146" s="266" t="str">
        <f t="shared" si="36"/>
        <v>mb.</v>
      </c>
      <c r="R146" s="398"/>
      <c r="S146" s="181"/>
      <c r="T146" s="181"/>
      <c r="U146" s="181"/>
      <c r="V146" s="181"/>
      <c r="W146" s="181"/>
      <c r="X146" s="181"/>
      <c r="Y146" s="181"/>
      <c r="Z146" s="181"/>
      <c r="AA146" s="181"/>
      <c r="AB146" s="181"/>
      <c r="AC146" s="181"/>
      <c r="AD146" s="181"/>
      <c r="AE146" s="32"/>
      <c r="AG146" s="40">
        <f t="shared" si="37"/>
        <v>0</v>
      </c>
      <c r="AH146" s="405"/>
      <c r="AI146" s="41">
        <f t="shared" si="38"/>
        <v>0</v>
      </c>
      <c r="AK146" s="463">
        <f t="shared" si="40"/>
        <v>0</v>
      </c>
      <c r="AL146" s="463">
        <f t="shared" si="41"/>
        <v>0</v>
      </c>
      <c r="AM146" s="463">
        <f t="shared" si="42"/>
        <v>0</v>
      </c>
      <c r="AN146" s="463">
        <f t="shared" si="43"/>
        <v>0</v>
      </c>
      <c r="AO146" s="463">
        <f t="shared" si="44"/>
        <v>0</v>
      </c>
      <c r="AP146" s="463">
        <f t="shared" si="45"/>
        <v>0</v>
      </c>
      <c r="AQ146" s="463">
        <f t="shared" si="46"/>
        <v>0</v>
      </c>
      <c r="AR146" s="463">
        <f t="shared" si="47"/>
        <v>0</v>
      </c>
      <c r="AS146" s="463">
        <f t="shared" si="48"/>
        <v>0</v>
      </c>
      <c r="AT146" s="463">
        <f t="shared" si="49"/>
        <v>0</v>
      </c>
      <c r="AU146" s="463">
        <f t="shared" si="50"/>
        <v>0</v>
      </c>
      <c r="AV146" s="463">
        <f t="shared" si="51"/>
        <v>0</v>
      </c>
    </row>
    <row r="147" spans="1:48" x14ac:dyDescent="0.25">
      <c r="A147" s="632"/>
      <c r="B147" s="634"/>
      <c r="C147" s="645"/>
      <c r="D147" s="55" t="s">
        <v>1193</v>
      </c>
      <c r="E147" s="56">
        <v>80</v>
      </c>
      <c r="F147" s="56">
        <v>165</v>
      </c>
      <c r="G147" s="182">
        <f>VLOOKUP(D147,Baza_cen[],4,0)</f>
        <v>47.383600000000015</v>
      </c>
      <c r="I147" s="53">
        <f t="shared" si="35"/>
        <v>47.383600000000015</v>
      </c>
      <c r="J147" s="188"/>
      <c r="K147" s="188"/>
      <c r="L147" s="188"/>
      <c r="M147" s="188"/>
      <c r="N147" s="188"/>
      <c r="O147" s="188"/>
      <c r="P147" s="414">
        <f t="shared" si="39"/>
        <v>0</v>
      </c>
      <c r="Q147" s="266" t="str">
        <f t="shared" si="36"/>
        <v>mb.</v>
      </c>
      <c r="R147" s="398"/>
      <c r="S147" s="181"/>
      <c r="T147" s="181"/>
      <c r="U147" s="181"/>
      <c r="V147" s="181"/>
      <c r="W147" s="181"/>
      <c r="X147" s="181"/>
      <c r="Y147" s="181"/>
      <c r="Z147" s="181"/>
      <c r="AA147" s="181"/>
      <c r="AB147" s="181"/>
      <c r="AC147" s="181"/>
      <c r="AD147" s="181"/>
      <c r="AE147" s="32"/>
      <c r="AG147" s="40">
        <f t="shared" si="37"/>
        <v>0</v>
      </c>
      <c r="AH147" s="405"/>
      <c r="AI147" s="41">
        <f t="shared" si="38"/>
        <v>0</v>
      </c>
      <c r="AK147" s="463">
        <f t="shared" si="40"/>
        <v>0</v>
      </c>
      <c r="AL147" s="463">
        <f t="shared" si="41"/>
        <v>0</v>
      </c>
      <c r="AM147" s="463">
        <f t="shared" si="42"/>
        <v>0</v>
      </c>
      <c r="AN147" s="463">
        <f t="shared" si="43"/>
        <v>0</v>
      </c>
      <c r="AO147" s="463">
        <f t="shared" si="44"/>
        <v>0</v>
      </c>
      <c r="AP147" s="463">
        <f t="shared" si="45"/>
        <v>0</v>
      </c>
      <c r="AQ147" s="463">
        <f t="shared" si="46"/>
        <v>0</v>
      </c>
      <c r="AR147" s="463">
        <f t="shared" si="47"/>
        <v>0</v>
      </c>
      <c r="AS147" s="463">
        <f t="shared" si="48"/>
        <v>0</v>
      </c>
      <c r="AT147" s="463">
        <f t="shared" si="49"/>
        <v>0</v>
      </c>
      <c r="AU147" s="463">
        <f t="shared" si="50"/>
        <v>0</v>
      </c>
      <c r="AV147" s="463">
        <f t="shared" si="51"/>
        <v>0</v>
      </c>
    </row>
    <row r="148" spans="1:48" x14ac:dyDescent="0.25">
      <c r="A148" s="632"/>
      <c r="B148" s="634"/>
      <c r="C148" s="645"/>
      <c r="D148" s="55" t="s">
        <v>1194</v>
      </c>
      <c r="E148" s="56">
        <v>80</v>
      </c>
      <c r="F148" s="56">
        <v>170</v>
      </c>
      <c r="G148" s="182">
        <f>VLOOKUP(D148,Baza_cen[],4,0)</f>
        <v>48.490992000000013</v>
      </c>
      <c r="I148" s="53">
        <f t="shared" si="35"/>
        <v>48.490992000000013</v>
      </c>
      <c r="J148" s="188"/>
      <c r="K148" s="188"/>
      <c r="L148" s="188"/>
      <c r="M148" s="188"/>
      <c r="N148" s="188"/>
      <c r="O148" s="188"/>
      <c r="P148" s="414">
        <f t="shared" si="39"/>
        <v>0</v>
      </c>
      <c r="Q148" s="266" t="str">
        <f t="shared" si="36"/>
        <v>mb.</v>
      </c>
      <c r="R148" s="398"/>
      <c r="S148" s="181"/>
      <c r="T148" s="181"/>
      <c r="U148" s="181"/>
      <c r="V148" s="181"/>
      <c r="W148" s="181"/>
      <c r="X148" s="181"/>
      <c r="Y148" s="181"/>
      <c r="Z148" s="181"/>
      <c r="AA148" s="181"/>
      <c r="AB148" s="181"/>
      <c r="AC148" s="181"/>
      <c r="AD148" s="181"/>
      <c r="AE148" s="32"/>
      <c r="AG148" s="40">
        <f t="shared" si="37"/>
        <v>0</v>
      </c>
      <c r="AH148" s="405"/>
      <c r="AI148" s="41">
        <f t="shared" si="38"/>
        <v>0</v>
      </c>
      <c r="AK148" s="463">
        <f t="shared" si="40"/>
        <v>0</v>
      </c>
      <c r="AL148" s="463">
        <f t="shared" si="41"/>
        <v>0</v>
      </c>
      <c r="AM148" s="463">
        <f t="shared" si="42"/>
        <v>0</v>
      </c>
      <c r="AN148" s="463">
        <f t="shared" si="43"/>
        <v>0</v>
      </c>
      <c r="AO148" s="463">
        <f t="shared" si="44"/>
        <v>0</v>
      </c>
      <c r="AP148" s="463">
        <f t="shared" si="45"/>
        <v>0</v>
      </c>
      <c r="AQ148" s="463">
        <f t="shared" si="46"/>
        <v>0</v>
      </c>
      <c r="AR148" s="463">
        <f t="shared" si="47"/>
        <v>0</v>
      </c>
      <c r="AS148" s="463">
        <f t="shared" si="48"/>
        <v>0</v>
      </c>
      <c r="AT148" s="463">
        <f t="shared" si="49"/>
        <v>0</v>
      </c>
      <c r="AU148" s="463">
        <f t="shared" si="50"/>
        <v>0</v>
      </c>
      <c r="AV148" s="463">
        <f t="shared" si="51"/>
        <v>0</v>
      </c>
    </row>
    <row r="149" spans="1:48" x14ac:dyDescent="0.25">
      <c r="A149" s="632"/>
      <c r="B149" s="634"/>
      <c r="C149" s="645"/>
      <c r="D149" s="55" t="s">
        <v>1195</v>
      </c>
      <c r="E149" s="56">
        <v>80</v>
      </c>
      <c r="F149" s="56">
        <v>175</v>
      </c>
      <c r="G149" s="182">
        <f>VLOOKUP(D149,Baza_cen[],4,0)</f>
        <v>49.960416000000016</v>
      </c>
      <c r="I149" s="53">
        <f t="shared" si="35"/>
        <v>49.960416000000016</v>
      </c>
      <c r="J149" s="188"/>
      <c r="K149" s="188"/>
      <c r="L149" s="188"/>
      <c r="M149" s="188"/>
      <c r="N149" s="188"/>
      <c r="O149" s="188"/>
      <c r="P149" s="414">
        <f t="shared" si="39"/>
        <v>0</v>
      </c>
      <c r="Q149" s="266" t="str">
        <f t="shared" si="36"/>
        <v>mb.</v>
      </c>
      <c r="R149" s="398"/>
      <c r="S149" s="181"/>
      <c r="T149" s="181"/>
      <c r="U149" s="181"/>
      <c r="V149" s="181"/>
      <c r="W149" s="181"/>
      <c r="X149" s="181"/>
      <c r="Y149" s="181"/>
      <c r="Z149" s="181"/>
      <c r="AA149" s="181"/>
      <c r="AB149" s="181"/>
      <c r="AC149" s="181"/>
      <c r="AD149" s="181"/>
      <c r="AE149" s="32"/>
      <c r="AG149" s="40">
        <f t="shared" si="37"/>
        <v>0</v>
      </c>
      <c r="AH149" s="405"/>
      <c r="AI149" s="41">
        <f t="shared" si="38"/>
        <v>0</v>
      </c>
      <c r="AK149" s="463">
        <f t="shared" si="40"/>
        <v>0</v>
      </c>
      <c r="AL149" s="463">
        <f t="shared" si="41"/>
        <v>0</v>
      </c>
      <c r="AM149" s="463">
        <f t="shared" si="42"/>
        <v>0</v>
      </c>
      <c r="AN149" s="463">
        <f t="shared" si="43"/>
        <v>0</v>
      </c>
      <c r="AO149" s="463">
        <f t="shared" si="44"/>
        <v>0</v>
      </c>
      <c r="AP149" s="463">
        <f t="shared" si="45"/>
        <v>0</v>
      </c>
      <c r="AQ149" s="463">
        <f t="shared" si="46"/>
        <v>0</v>
      </c>
      <c r="AR149" s="463">
        <f t="shared" si="47"/>
        <v>0</v>
      </c>
      <c r="AS149" s="463">
        <f t="shared" si="48"/>
        <v>0</v>
      </c>
      <c r="AT149" s="463">
        <f t="shared" si="49"/>
        <v>0</v>
      </c>
      <c r="AU149" s="463">
        <f t="shared" si="50"/>
        <v>0</v>
      </c>
      <c r="AV149" s="463">
        <f t="shared" si="51"/>
        <v>0</v>
      </c>
    </row>
    <row r="150" spans="1:48" x14ac:dyDescent="0.25">
      <c r="A150" s="632"/>
      <c r="B150" s="634"/>
      <c r="C150" s="645"/>
      <c r="D150" s="55" t="s">
        <v>1196</v>
      </c>
      <c r="E150" s="56">
        <v>80</v>
      </c>
      <c r="F150" s="56">
        <v>180</v>
      </c>
      <c r="G150" s="182">
        <f>VLOOKUP(D150,Baza_cen[],4,0)</f>
        <v>51.429840000000013</v>
      </c>
      <c r="I150" s="53">
        <f t="shared" si="35"/>
        <v>51.429840000000013</v>
      </c>
      <c r="J150" s="188"/>
      <c r="K150" s="188"/>
      <c r="L150" s="188"/>
      <c r="M150" s="188"/>
      <c r="N150" s="188"/>
      <c r="O150" s="188"/>
      <c r="P150" s="414">
        <f t="shared" si="39"/>
        <v>0</v>
      </c>
      <c r="Q150" s="266" t="str">
        <f t="shared" si="36"/>
        <v>mb.</v>
      </c>
      <c r="R150" s="398"/>
      <c r="S150" s="181"/>
      <c r="T150" s="181"/>
      <c r="U150" s="181"/>
      <c r="V150" s="181"/>
      <c r="W150" s="181"/>
      <c r="X150" s="181"/>
      <c r="Y150" s="181"/>
      <c r="Z150" s="181"/>
      <c r="AA150" s="181"/>
      <c r="AB150" s="181"/>
      <c r="AC150" s="181"/>
      <c r="AD150" s="181"/>
      <c r="AE150" s="32"/>
      <c r="AG150" s="40">
        <f t="shared" si="37"/>
        <v>0</v>
      </c>
      <c r="AH150" s="405"/>
      <c r="AI150" s="41">
        <f t="shared" si="38"/>
        <v>0</v>
      </c>
      <c r="AK150" s="463">
        <f t="shared" si="40"/>
        <v>0</v>
      </c>
      <c r="AL150" s="463">
        <f t="shared" si="41"/>
        <v>0</v>
      </c>
      <c r="AM150" s="463">
        <f t="shared" si="42"/>
        <v>0</v>
      </c>
      <c r="AN150" s="463">
        <f t="shared" si="43"/>
        <v>0</v>
      </c>
      <c r="AO150" s="463">
        <f t="shared" si="44"/>
        <v>0</v>
      </c>
      <c r="AP150" s="463">
        <f t="shared" si="45"/>
        <v>0</v>
      </c>
      <c r="AQ150" s="463">
        <f t="shared" si="46"/>
        <v>0</v>
      </c>
      <c r="AR150" s="463">
        <f t="shared" si="47"/>
        <v>0</v>
      </c>
      <c r="AS150" s="463">
        <f t="shared" si="48"/>
        <v>0</v>
      </c>
      <c r="AT150" s="463">
        <f t="shared" si="49"/>
        <v>0</v>
      </c>
      <c r="AU150" s="463">
        <f t="shared" si="50"/>
        <v>0</v>
      </c>
      <c r="AV150" s="463">
        <f t="shared" si="51"/>
        <v>0</v>
      </c>
    </row>
    <row r="151" spans="1:48" x14ac:dyDescent="0.25">
      <c r="A151" s="632"/>
      <c r="B151" s="634"/>
      <c r="C151" s="645"/>
      <c r="D151" s="55" t="s">
        <v>1197</v>
      </c>
      <c r="E151" s="56">
        <v>80</v>
      </c>
      <c r="F151" s="56">
        <v>185</v>
      </c>
      <c r="G151" s="182">
        <f>VLOOKUP(D151,Baza_cen[],4,0)</f>
        <v>52.537232000000017</v>
      </c>
      <c r="I151" s="53">
        <f t="shared" si="35"/>
        <v>52.537232000000017</v>
      </c>
      <c r="J151" s="188"/>
      <c r="K151" s="188"/>
      <c r="L151" s="188"/>
      <c r="M151" s="188"/>
      <c r="N151" s="188"/>
      <c r="O151" s="188"/>
      <c r="P151" s="414">
        <f t="shared" si="39"/>
        <v>0</v>
      </c>
      <c r="Q151" s="266" t="str">
        <f t="shared" si="36"/>
        <v>mb.</v>
      </c>
      <c r="R151" s="398"/>
      <c r="S151" s="181"/>
      <c r="T151" s="181"/>
      <c r="U151" s="181"/>
      <c r="V151" s="181"/>
      <c r="W151" s="181"/>
      <c r="X151" s="181"/>
      <c r="Y151" s="181"/>
      <c r="Z151" s="181"/>
      <c r="AA151" s="181"/>
      <c r="AB151" s="181"/>
      <c r="AC151" s="181"/>
      <c r="AD151" s="181"/>
      <c r="AE151" s="32"/>
      <c r="AG151" s="40">
        <f t="shared" si="37"/>
        <v>0</v>
      </c>
      <c r="AH151" s="405"/>
      <c r="AI151" s="41">
        <f t="shared" si="38"/>
        <v>0</v>
      </c>
      <c r="AK151" s="463">
        <f t="shared" si="40"/>
        <v>0</v>
      </c>
      <c r="AL151" s="463">
        <f t="shared" si="41"/>
        <v>0</v>
      </c>
      <c r="AM151" s="463">
        <f t="shared" si="42"/>
        <v>0</v>
      </c>
      <c r="AN151" s="463">
        <f t="shared" si="43"/>
        <v>0</v>
      </c>
      <c r="AO151" s="463">
        <f t="shared" si="44"/>
        <v>0</v>
      </c>
      <c r="AP151" s="463">
        <f t="shared" si="45"/>
        <v>0</v>
      </c>
      <c r="AQ151" s="463">
        <f t="shared" si="46"/>
        <v>0</v>
      </c>
      <c r="AR151" s="463">
        <f t="shared" si="47"/>
        <v>0</v>
      </c>
      <c r="AS151" s="463">
        <f t="shared" si="48"/>
        <v>0</v>
      </c>
      <c r="AT151" s="463">
        <f t="shared" si="49"/>
        <v>0</v>
      </c>
      <c r="AU151" s="463">
        <f t="shared" si="50"/>
        <v>0</v>
      </c>
      <c r="AV151" s="463">
        <f t="shared" si="51"/>
        <v>0</v>
      </c>
    </row>
    <row r="152" spans="1:48" x14ac:dyDescent="0.25">
      <c r="A152" s="632"/>
      <c r="B152" s="634"/>
      <c r="C152" s="645"/>
      <c r="D152" s="55" t="s">
        <v>1198</v>
      </c>
      <c r="E152" s="56">
        <v>80</v>
      </c>
      <c r="F152" s="56">
        <v>190</v>
      </c>
      <c r="G152" s="182">
        <f>VLOOKUP(D152,Baza_cen[],4,0)</f>
        <v>53.644624000000022</v>
      </c>
      <c r="I152" s="53">
        <f t="shared" si="35"/>
        <v>53.644624000000022</v>
      </c>
      <c r="J152" s="188"/>
      <c r="K152" s="188"/>
      <c r="L152" s="188"/>
      <c r="M152" s="188"/>
      <c r="N152" s="188"/>
      <c r="O152" s="188"/>
      <c r="P152" s="414">
        <f t="shared" si="39"/>
        <v>0</v>
      </c>
      <c r="Q152" s="266" t="str">
        <f t="shared" si="36"/>
        <v>mb.</v>
      </c>
      <c r="R152" s="398"/>
      <c r="S152" s="181"/>
      <c r="T152" s="181"/>
      <c r="U152" s="181"/>
      <c r="V152" s="181"/>
      <c r="W152" s="181"/>
      <c r="X152" s="181"/>
      <c r="Y152" s="181"/>
      <c r="Z152" s="181"/>
      <c r="AA152" s="181"/>
      <c r="AB152" s="181"/>
      <c r="AC152" s="181"/>
      <c r="AD152" s="181"/>
      <c r="AE152" s="32"/>
      <c r="AG152" s="40">
        <f t="shared" si="37"/>
        <v>0</v>
      </c>
      <c r="AH152" s="405"/>
      <c r="AI152" s="41">
        <f t="shared" si="38"/>
        <v>0</v>
      </c>
      <c r="AK152" s="463">
        <f t="shared" si="40"/>
        <v>0</v>
      </c>
      <c r="AL152" s="463">
        <f t="shared" si="41"/>
        <v>0</v>
      </c>
      <c r="AM152" s="463">
        <f t="shared" si="42"/>
        <v>0</v>
      </c>
      <c r="AN152" s="463">
        <f t="shared" si="43"/>
        <v>0</v>
      </c>
      <c r="AO152" s="463">
        <f t="shared" si="44"/>
        <v>0</v>
      </c>
      <c r="AP152" s="463">
        <f t="shared" si="45"/>
        <v>0</v>
      </c>
      <c r="AQ152" s="463">
        <f t="shared" si="46"/>
        <v>0</v>
      </c>
      <c r="AR152" s="463">
        <f t="shared" si="47"/>
        <v>0</v>
      </c>
      <c r="AS152" s="463">
        <f t="shared" si="48"/>
        <v>0</v>
      </c>
      <c r="AT152" s="463">
        <f t="shared" si="49"/>
        <v>0</v>
      </c>
      <c r="AU152" s="463">
        <f t="shared" si="50"/>
        <v>0</v>
      </c>
      <c r="AV152" s="463">
        <f t="shared" si="51"/>
        <v>0</v>
      </c>
    </row>
    <row r="153" spans="1:48" x14ac:dyDescent="0.25">
      <c r="A153" s="632"/>
      <c r="B153" s="634"/>
      <c r="C153" s="645"/>
      <c r="D153" s="55" t="s">
        <v>1199</v>
      </c>
      <c r="E153" s="56">
        <v>80</v>
      </c>
      <c r="F153" s="56">
        <v>195</v>
      </c>
      <c r="G153" s="182">
        <f>VLOOKUP(D153,Baza_cen[],4,0)</f>
        <v>54.36868800000002</v>
      </c>
      <c r="I153" s="53">
        <f t="shared" si="35"/>
        <v>54.36868800000002</v>
      </c>
      <c r="J153" s="188"/>
      <c r="K153" s="188"/>
      <c r="L153" s="188"/>
      <c r="M153" s="188"/>
      <c r="N153" s="188"/>
      <c r="O153" s="188"/>
      <c r="P153" s="414">
        <f t="shared" si="39"/>
        <v>0</v>
      </c>
      <c r="Q153" s="266" t="str">
        <f t="shared" si="36"/>
        <v>mb.</v>
      </c>
      <c r="R153" s="398"/>
      <c r="S153" s="181"/>
      <c r="T153" s="181"/>
      <c r="U153" s="181"/>
      <c r="V153" s="181"/>
      <c r="W153" s="181"/>
      <c r="X153" s="181"/>
      <c r="Y153" s="181"/>
      <c r="Z153" s="181"/>
      <c r="AA153" s="181"/>
      <c r="AB153" s="181"/>
      <c r="AC153" s="181"/>
      <c r="AD153" s="181"/>
      <c r="AE153" s="32"/>
      <c r="AG153" s="40">
        <f t="shared" si="37"/>
        <v>0</v>
      </c>
      <c r="AH153" s="405"/>
      <c r="AI153" s="41">
        <f t="shared" si="38"/>
        <v>0</v>
      </c>
      <c r="AK153" s="463">
        <f t="shared" si="40"/>
        <v>0</v>
      </c>
      <c r="AL153" s="463">
        <f t="shared" si="41"/>
        <v>0</v>
      </c>
      <c r="AM153" s="463">
        <f t="shared" si="42"/>
        <v>0</v>
      </c>
      <c r="AN153" s="463">
        <f t="shared" si="43"/>
        <v>0</v>
      </c>
      <c r="AO153" s="463">
        <f t="shared" si="44"/>
        <v>0</v>
      </c>
      <c r="AP153" s="463">
        <f t="shared" si="45"/>
        <v>0</v>
      </c>
      <c r="AQ153" s="463">
        <f t="shared" si="46"/>
        <v>0</v>
      </c>
      <c r="AR153" s="463">
        <f t="shared" si="47"/>
        <v>0</v>
      </c>
      <c r="AS153" s="463">
        <f t="shared" si="48"/>
        <v>0</v>
      </c>
      <c r="AT153" s="463">
        <f t="shared" si="49"/>
        <v>0</v>
      </c>
      <c r="AU153" s="463">
        <f t="shared" si="50"/>
        <v>0</v>
      </c>
      <c r="AV153" s="463">
        <f t="shared" si="51"/>
        <v>0</v>
      </c>
    </row>
    <row r="154" spans="1:48" x14ac:dyDescent="0.25">
      <c r="A154" s="632"/>
      <c r="B154" s="634"/>
      <c r="C154" s="645"/>
      <c r="D154" s="55" t="s">
        <v>1200</v>
      </c>
      <c r="E154" s="56">
        <v>80</v>
      </c>
      <c r="F154" s="56">
        <v>200</v>
      </c>
      <c r="G154" s="182">
        <f>VLOOKUP(D154,Baza_cen[],4,0)</f>
        <v>55.114048000000018</v>
      </c>
      <c r="I154" s="53">
        <f t="shared" si="35"/>
        <v>55.114048000000018</v>
      </c>
      <c r="J154" s="188"/>
      <c r="K154" s="188"/>
      <c r="L154" s="188"/>
      <c r="M154" s="188"/>
      <c r="N154" s="188"/>
      <c r="O154" s="188"/>
      <c r="P154" s="414">
        <f t="shared" si="39"/>
        <v>0</v>
      </c>
      <c r="Q154" s="266" t="str">
        <f t="shared" si="36"/>
        <v>mb.</v>
      </c>
      <c r="R154" s="398"/>
      <c r="S154" s="181"/>
      <c r="T154" s="181"/>
      <c r="U154" s="181"/>
      <c r="V154" s="181"/>
      <c r="W154" s="181"/>
      <c r="X154" s="181"/>
      <c r="Y154" s="181"/>
      <c r="Z154" s="181"/>
      <c r="AA154" s="181"/>
      <c r="AB154" s="181"/>
      <c r="AC154" s="181"/>
      <c r="AD154" s="181"/>
      <c r="AE154" s="32"/>
      <c r="AG154" s="40">
        <f t="shared" si="37"/>
        <v>0</v>
      </c>
      <c r="AH154" s="405"/>
      <c r="AI154" s="41">
        <f t="shared" si="38"/>
        <v>0</v>
      </c>
      <c r="AK154" s="463">
        <f t="shared" si="40"/>
        <v>0</v>
      </c>
      <c r="AL154" s="463">
        <f t="shared" si="41"/>
        <v>0</v>
      </c>
      <c r="AM154" s="463">
        <f t="shared" si="42"/>
        <v>0</v>
      </c>
      <c r="AN154" s="463">
        <f t="shared" si="43"/>
        <v>0</v>
      </c>
      <c r="AO154" s="463">
        <f t="shared" si="44"/>
        <v>0</v>
      </c>
      <c r="AP154" s="463">
        <f t="shared" si="45"/>
        <v>0</v>
      </c>
      <c r="AQ154" s="463">
        <f t="shared" si="46"/>
        <v>0</v>
      </c>
      <c r="AR154" s="463">
        <f t="shared" si="47"/>
        <v>0</v>
      </c>
      <c r="AS154" s="463">
        <f t="shared" si="48"/>
        <v>0</v>
      </c>
      <c r="AT154" s="463">
        <f t="shared" si="49"/>
        <v>0</v>
      </c>
      <c r="AU154" s="463">
        <f t="shared" si="50"/>
        <v>0</v>
      </c>
      <c r="AV154" s="463">
        <f t="shared" si="51"/>
        <v>0</v>
      </c>
    </row>
    <row r="155" spans="1:48" x14ac:dyDescent="0.25">
      <c r="A155" s="632"/>
      <c r="B155" s="634"/>
      <c r="C155" s="645"/>
      <c r="D155" s="55" t="s">
        <v>1201</v>
      </c>
      <c r="E155" s="56">
        <v>80</v>
      </c>
      <c r="F155" s="56">
        <v>205</v>
      </c>
      <c r="G155" s="182">
        <f>VLOOKUP(D155,Baza_cen[],4,0)</f>
        <v>56.200144000000023</v>
      </c>
      <c r="I155" s="53">
        <f t="shared" si="35"/>
        <v>56.200144000000023</v>
      </c>
      <c r="J155" s="188"/>
      <c r="K155" s="188"/>
      <c r="L155" s="188"/>
      <c r="M155" s="188"/>
      <c r="N155" s="188"/>
      <c r="O155" s="188"/>
      <c r="P155" s="414">
        <f t="shared" si="39"/>
        <v>0</v>
      </c>
      <c r="Q155" s="266" t="str">
        <f t="shared" si="36"/>
        <v>mb.</v>
      </c>
      <c r="R155" s="398"/>
      <c r="S155" s="181"/>
      <c r="T155" s="181"/>
      <c r="U155" s="181"/>
      <c r="V155" s="181"/>
      <c r="W155" s="181"/>
      <c r="X155" s="181"/>
      <c r="Y155" s="181"/>
      <c r="Z155" s="181"/>
      <c r="AA155" s="181"/>
      <c r="AB155" s="181"/>
      <c r="AC155" s="181"/>
      <c r="AD155" s="181"/>
      <c r="AE155" s="32"/>
      <c r="AG155" s="40">
        <f t="shared" si="37"/>
        <v>0</v>
      </c>
      <c r="AH155" s="405"/>
      <c r="AI155" s="41">
        <f t="shared" si="38"/>
        <v>0</v>
      </c>
      <c r="AK155" s="463">
        <f t="shared" si="40"/>
        <v>0</v>
      </c>
      <c r="AL155" s="463">
        <f t="shared" si="41"/>
        <v>0</v>
      </c>
      <c r="AM155" s="463">
        <f t="shared" si="42"/>
        <v>0</v>
      </c>
      <c r="AN155" s="463">
        <f t="shared" si="43"/>
        <v>0</v>
      </c>
      <c r="AO155" s="463">
        <f t="shared" si="44"/>
        <v>0</v>
      </c>
      <c r="AP155" s="463">
        <f t="shared" si="45"/>
        <v>0</v>
      </c>
      <c r="AQ155" s="463">
        <f t="shared" si="46"/>
        <v>0</v>
      </c>
      <c r="AR155" s="463">
        <f t="shared" si="47"/>
        <v>0</v>
      </c>
      <c r="AS155" s="463">
        <f t="shared" si="48"/>
        <v>0</v>
      </c>
      <c r="AT155" s="463">
        <f t="shared" si="49"/>
        <v>0</v>
      </c>
      <c r="AU155" s="463">
        <f t="shared" si="50"/>
        <v>0</v>
      </c>
      <c r="AV155" s="463">
        <f t="shared" si="51"/>
        <v>0</v>
      </c>
    </row>
    <row r="156" spans="1:48" x14ac:dyDescent="0.25">
      <c r="A156" s="632"/>
      <c r="B156" s="634"/>
      <c r="C156" s="645"/>
      <c r="D156" s="55" t="s">
        <v>1202</v>
      </c>
      <c r="E156" s="56">
        <v>80</v>
      </c>
      <c r="F156" s="56">
        <v>210</v>
      </c>
      <c r="G156" s="182">
        <f>VLOOKUP(D156,Baza_cen[],4,0)</f>
        <v>57.30753600000002</v>
      </c>
      <c r="I156" s="53">
        <f t="shared" si="35"/>
        <v>57.30753600000002</v>
      </c>
      <c r="J156" s="188"/>
      <c r="K156" s="188"/>
      <c r="L156" s="188"/>
      <c r="M156" s="188"/>
      <c r="N156" s="188"/>
      <c r="O156" s="188"/>
      <c r="P156" s="414">
        <f t="shared" si="39"/>
        <v>0</v>
      </c>
      <c r="Q156" s="266" t="str">
        <f t="shared" si="36"/>
        <v>mb.</v>
      </c>
      <c r="R156" s="398"/>
      <c r="S156" s="181"/>
      <c r="T156" s="181"/>
      <c r="U156" s="181"/>
      <c r="V156" s="181"/>
      <c r="W156" s="181"/>
      <c r="X156" s="181"/>
      <c r="Y156" s="181"/>
      <c r="Z156" s="181"/>
      <c r="AA156" s="181"/>
      <c r="AB156" s="181"/>
      <c r="AC156" s="181"/>
      <c r="AD156" s="181"/>
      <c r="AE156" s="32"/>
      <c r="AG156" s="40">
        <f t="shared" si="37"/>
        <v>0</v>
      </c>
      <c r="AH156" s="405"/>
      <c r="AI156" s="41">
        <f t="shared" si="38"/>
        <v>0</v>
      </c>
      <c r="AK156" s="463">
        <f t="shared" si="40"/>
        <v>0</v>
      </c>
      <c r="AL156" s="463">
        <f t="shared" si="41"/>
        <v>0</v>
      </c>
      <c r="AM156" s="463">
        <f t="shared" si="42"/>
        <v>0</v>
      </c>
      <c r="AN156" s="463">
        <f t="shared" si="43"/>
        <v>0</v>
      </c>
      <c r="AO156" s="463">
        <f t="shared" si="44"/>
        <v>0</v>
      </c>
      <c r="AP156" s="463">
        <f t="shared" si="45"/>
        <v>0</v>
      </c>
      <c r="AQ156" s="463">
        <f t="shared" si="46"/>
        <v>0</v>
      </c>
      <c r="AR156" s="463">
        <f t="shared" si="47"/>
        <v>0</v>
      </c>
      <c r="AS156" s="463">
        <f t="shared" si="48"/>
        <v>0</v>
      </c>
      <c r="AT156" s="463">
        <f t="shared" si="49"/>
        <v>0</v>
      </c>
      <c r="AU156" s="463">
        <f t="shared" si="50"/>
        <v>0</v>
      </c>
      <c r="AV156" s="463">
        <f t="shared" si="51"/>
        <v>0</v>
      </c>
    </row>
    <row r="157" spans="1:48" x14ac:dyDescent="0.25">
      <c r="A157" s="632"/>
      <c r="B157" s="634"/>
      <c r="C157" s="645"/>
      <c r="D157" s="55" t="s">
        <v>1203</v>
      </c>
      <c r="E157" s="56">
        <v>80</v>
      </c>
      <c r="F157" s="56">
        <v>215</v>
      </c>
      <c r="G157" s="182">
        <f>VLOOKUP(D157,Baza_cen[],4,0)</f>
        <v>58.776960000000017</v>
      </c>
      <c r="I157" s="53">
        <f t="shared" si="35"/>
        <v>58.776960000000017</v>
      </c>
      <c r="J157" s="188"/>
      <c r="K157" s="188"/>
      <c r="L157" s="188"/>
      <c r="M157" s="188"/>
      <c r="N157" s="188"/>
      <c r="O157" s="188"/>
      <c r="P157" s="414">
        <f t="shared" si="39"/>
        <v>0</v>
      </c>
      <c r="Q157" s="266" t="str">
        <f t="shared" si="36"/>
        <v>mb.</v>
      </c>
      <c r="R157" s="398"/>
      <c r="S157" s="181"/>
      <c r="T157" s="181"/>
      <c r="U157" s="181"/>
      <c r="V157" s="181"/>
      <c r="W157" s="181"/>
      <c r="X157" s="181"/>
      <c r="Y157" s="181"/>
      <c r="Z157" s="181"/>
      <c r="AA157" s="181"/>
      <c r="AB157" s="181"/>
      <c r="AC157" s="181"/>
      <c r="AD157" s="181"/>
      <c r="AE157" s="32"/>
      <c r="AG157" s="40">
        <f t="shared" si="37"/>
        <v>0</v>
      </c>
      <c r="AH157" s="405"/>
      <c r="AI157" s="41">
        <f t="shared" si="38"/>
        <v>0</v>
      </c>
      <c r="AK157" s="463">
        <f t="shared" si="40"/>
        <v>0</v>
      </c>
      <c r="AL157" s="463">
        <f t="shared" si="41"/>
        <v>0</v>
      </c>
      <c r="AM157" s="463">
        <f t="shared" si="42"/>
        <v>0</v>
      </c>
      <c r="AN157" s="463">
        <f t="shared" si="43"/>
        <v>0</v>
      </c>
      <c r="AO157" s="463">
        <f t="shared" si="44"/>
        <v>0</v>
      </c>
      <c r="AP157" s="463">
        <f t="shared" si="45"/>
        <v>0</v>
      </c>
      <c r="AQ157" s="463">
        <f t="shared" si="46"/>
        <v>0</v>
      </c>
      <c r="AR157" s="463">
        <f t="shared" si="47"/>
        <v>0</v>
      </c>
      <c r="AS157" s="463">
        <f t="shared" si="48"/>
        <v>0</v>
      </c>
      <c r="AT157" s="463">
        <f t="shared" si="49"/>
        <v>0</v>
      </c>
      <c r="AU157" s="463">
        <f t="shared" si="50"/>
        <v>0</v>
      </c>
      <c r="AV157" s="463">
        <f t="shared" si="51"/>
        <v>0</v>
      </c>
    </row>
    <row r="158" spans="1:48" x14ac:dyDescent="0.25">
      <c r="A158" s="632"/>
      <c r="B158" s="634"/>
      <c r="C158" s="645"/>
      <c r="D158" s="55" t="s">
        <v>1204</v>
      </c>
      <c r="E158" s="56">
        <v>80</v>
      </c>
      <c r="F158" s="56">
        <v>220</v>
      </c>
      <c r="G158" s="182">
        <f>VLOOKUP(D158,Baza_cen[],4,0)</f>
        <v>60.246384000000013</v>
      </c>
      <c r="I158" s="53">
        <f t="shared" si="35"/>
        <v>60.246384000000013</v>
      </c>
      <c r="J158" s="188"/>
      <c r="K158" s="188"/>
      <c r="L158" s="188"/>
      <c r="M158" s="188"/>
      <c r="N158" s="188"/>
      <c r="O158" s="188"/>
      <c r="P158" s="414">
        <f t="shared" si="39"/>
        <v>0</v>
      </c>
      <c r="Q158" s="266" t="str">
        <f t="shared" si="36"/>
        <v>mb.</v>
      </c>
      <c r="R158" s="398"/>
      <c r="S158" s="181"/>
      <c r="T158" s="181"/>
      <c r="U158" s="181"/>
      <c r="V158" s="181"/>
      <c r="W158" s="181"/>
      <c r="X158" s="181"/>
      <c r="Y158" s="181"/>
      <c r="Z158" s="181"/>
      <c r="AA158" s="181"/>
      <c r="AB158" s="181"/>
      <c r="AC158" s="181"/>
      <c r="AD158" s="181"/>
      <c r="AE158" s="32"/>
      <c r="AG158" s="40">
        <f t="shared" si="37"/>
        <v>0</v>
      </c>
      <c r="AH158" s="405"/>
      <c r="AI158" s="41">
        <f t="shared" si="38"/>
        <v>0</v>
      </c>
      <c r="AK158" s="463">
        <f t="shared" si="40"/>
        <v>0</v>
      </c>
      <c r="AL158" s="463">
        <f t="shared" si="41"/>
        <v>0</v>
      </c>
      <c r="AM158" s="463">
        <f t="shared" si="42"/>
        <v>0</v>
      </c>
      <c r="AN158" s="463">
        <f t="shared" si="43"/>
        <v>0</v>
      </c>
      <c r="AO158" s="463">
        <f t="shared" si="44"/>
        <v>0</v>
      </c>
      <c r="AP158" s="463">
        <f t="shared" si="45"/>
        <v>0</v>
      </c>
      <c r="AQ158" s="463">
        <f t="shared" si="46"/>
        <v>0</v>
      </c>
      <c r="AR158" s="463">
        <f t="shared" si="47"/>
        <v>0</v>
      </c>
      <c r="AS158" s="463">
        <f t="shared" si="48"/>
        <v>0</v>
      </c>
      <c r="AT158" s="463">
        <f t="shared" si="49"/>
        <v>0</v>
      </c>
      <c r="AU158" s="463">
        <f t="shared" si="50"/>
        <v>0</v>
      </c>
      <c r="AV158" s="463">
        <f t="shared" si="51"/>
        <v>0</v>
      </c>
    </row>
    <row r="159" spans="1:48" x14ac:dyDescent="0.25">
      <c r="A159" s="632"/>
      <c r="B159" s="634"/>
      <c r="C159" s="645"/>
      <c r="D159" s="55" t="s">
        <v>1205</v>
      </c>
      <c r="E159" s="56">
        <v>80</v>
      </c>
      <c r="F159" s="56">
        <v>225</v>
      </c>
      <c r="G159" s="182">
        <f>VLOOKUP(D159,Baza_cen[],4,0)</f>
        <v>60.991744000000018</v>
      </c>
      <c r="I159" s="53">
        <f t="shared" si="35"/>
        <v>60.991744000000018</v>
      </c>
      <c r="J159" s="188"/>
      <c r="K159" s="188"/>
      <c r="L159" s="188"/>
      <c r="M159" s="188"/>
      <c r="N159" s="188"/>
      <c r="O159" s="188"/>
      <c r="P159" s="414">
        <f t="shared" si="39"/>
        <v>0</v>
      </c>
      <c r="Q159" s="266" t="str">
        <f t="shared" si="36"/>
        <v>mb.</v>
      </c>
      <c r="R159" s="398"/>
      <c r="S159" s="181"/>
      <c r="T159" s="181"/>
      <c r="U159" s="181"/>
      <c r="V159" s="181"/>
      <c r="W159" s="181"/>
      <c r="X159" s="181"/>
      <c r="Y159" s="181"/>
      <c r="Z159" s="181"/>
      <c r="AA159" s="181"/>
      <c r="AB159" s="181"/>
      <c r="AC159" s="181"/>
      <c r="AD159" s="181"/>
      <c r="AE159" s="32"/>
      <c r="AG159" s="40">
        <f t="shared" si="37"/>
        <v>0</v>
      </c>
      <c r="AH159" s="405"/>
      <c r="AI159" s="41">
        <f t="shared" si="38"/>
        <v>0</v>
      </c>
      <c r="AK159" s="463">
        <f t="shared" si="40"/>
        <v>0</v>
      </c>
      <c r="AL159" s="463">
        <f t="shared" si="41"/>
        <v>0</v>
      </c>
      <c r="AM159" s="463">
        <f t="shared" si="42"/>
        <v>0</v>
      </c>
      <c r="AN159" s="463">
        <f t="shared" si="43"/>
        <v>0</v>
      </c>
      <c r="AO159" s="463">
        <f t="shared" si="44"/>
        <v>0</v>
      </c>
      <c r="AP159" s="463">
        <f t="shared" si="45"/>
        <v>0</v>
      </c>
      <c r="AQ159" s="463">
        <f t="shared" si="46"/>
        <v>0</v>
      </c>
      <c r="AR159" s="463">
        <f t="shared" si="47"/>
        <v>0</v>
      </c>
      <c r="AS159" s="463">
        <f t="shared" si="48"/>
        <v>0</v>
      </c>
      <c r="AT159" s="463">
        <f t="shared" si="49"/>
        <v>0</v>
      </c>
      <c r="AU159" s="463">
        <f t="shared" si="50"/>
        <v>0</v>
      </c>
      <c r="AV159" s="463">
        <f t="shared" si="51"/>
        <v>0</v>
      </c>
    </row>
    <row r="160" spans="1:48" x14ac:dyDescent="0.25">
      <c r="A160" s="632"/>
      <c r="B160" s="634"/>
      <c r="C160" s="645"/>
      <c r="D160" s="55" t="s">
        <v>1206</v>
      </c>
      <c r="E160" s="56">
        <v>80</v>
      </c>
      <c r="F160" s="56">
        <v>230</v>
      </c>
      <c r="G160" s="182">
        <f>VLOOKUP(D160,Baza_cen[],4,0)</f>
        <v>61.715808000000017</v>
      </c>
      <c r="I160" s="53">
        <f t="shared" si="35"/>
        <v>61.715808000000017</v>
      </c>
      <c r="J160" s="188"/>
      <c r="K160" s="188"/>
      <c r="L160" s="188"/>
      <c r="M160" s="188"/>
      <c r="N160" s="188"/>
      <c r="O160" s="188"/>
      <c r="P160" s="414">
        <f t="shared" si="39"/>
        <v>0</v>
      </c>
      <c r="Q160" s="266" t="str">
        <f t="shared" si="36"/>
        <v>mb.</v>
      </c>
      <c r="R160" s="398"/>
      <c r="S160" s="181"/>
      <c r="T160" s="181"/>
      <c r="U160" s="181"/>
      <c r="V160" s="181"/>
      <c r="W160" s="181"/>
      <c r="X160" s="181"/>
      <c r="Y160" s="181"/>
      <c r="Z160" s="181"/>
      <c r="AA160" s="181"/>
      <c r="AB160" s="181"/>
      <c r="AC160" s="181"/>
      <c r="AD160" s="181"/>
      <c r="AE160" s="32"/>
      <c r="AG160" s="40">
        <f t="shared" si="37"/>
        <v>0</v>
      </c>
      <c r="AH160" s="405"/>
      <c r="AI160" s="41">
        <f t="shared" si="38"/>
        <v>0</v>
      </c>
      <c r="AK160" s="463">
        <f t="shared" si="40"/>
        <v>0</v>
      </c>
      <c r="AL160" s="463">
        <f t="shared" si="41"/>
        <v>0</v>
      </c>
      <c r="AM160" s="463">
        <f t="shared" si="42"/>
        <v>0</v>
      </c>
      <c r="AN160" s="463">
        <f t="shared" si="43"/>
        <v>0</v>
      </c>
      <c r="AO160" s="463">
        <f t="shared" si="44"/>
        <v>0</v>
      </c>
      <c r="AP160" s="463">
        <f t="shared" si="45"/>
        <v>0</v>
      </c>
      <c r="AQ160" s="463">
        <f t="shared" si="46"/>
        <v>0</v>
      </c>
      <c r="AR160" s="463">
        <f t="shared" si="47"/>
        <v>0</v>
      </c>
      <c r="AS160" s="463">
        <f t="shared" si="48"/>
        <v>0</v>
      </c>
      <c r="AT160" s="463">
        <f t="shared" si="49"/>
        <v>0</v>
      </c>
      <c r="AU160" s="463">
        <f t="shared" si="50"/>
        <v>0</v>
      </c>
      <c r="AV160" s="463">
        <f t="shared" si="51"/>
        <v>0</v>
      </c>
    </row>
    <row r="161" spans="1:48" x14ac:dyDescent="0.25">
      <c r="A161" s="632"/>
      <c r="B161" s="634"/>
      <c r="C161" s="645"/>
      <c r="D161" s="55" t="s">
        <v>1207</v>
      </c>
      <c r="E161" s="56">
        <v>80</v>
      </c>
      <c r="F161" s="56">
        <v>235</v>
      </c>
      <c r="G161" s="182">
        <f>VLOOKUP(D161,Baza_cen[],4,0)</f>
        <v>62.823200000000021</v>
      </c>
      <c r="I161" s="53">
        <f t="shared" si="35"/>
        <v>62.823200000000021</v>
      </c>
      <c r="J161" s="188"/>
      <c r="K161" s="188"/>
      <c r="L161" s="188"/>
      <c r="M161" s="188"/>
      <c r="N161" s="188"/>
      <c r="O161" s="188"/>
      <c r="P161" s="414">
        <f t="shared" si="39"/>
        <v>0</v>
      </c>
      <c r="Q161" s="266" t="str">
        <f t="shared" si="36"/>
        <v>mb.</v>
      </c>
      <c r="R161" s="398"/>
      <c r="S161" s="181"/>
      <c r="T161" s="181"/>
      <c r="U161" s="181"/>
      <c r="V161" s="181"/>
      <c r="W161" s="181"/>
      <c r="X161" s="181"/>
      <c r="Y161" s="181"/>
      <c r="Z161" s="181"/>
      <c r="AA161" s="181"/>
      <c r="AB161" s="181"/>
      <c r="AC161" s="181"/>
      <c r="AD161" s="181"/>
      <c r="AE161" s="32"/>
      <c r="AG161" s="40">
        <f t="shared" si="37"/>
        <v>0</v>
      </c>
      <c r="AH161" s="405"/>
      <c r="AI161" s="41">
        <f t="shared" si="38"/>
        <v>0</v>
      </c>
      <c r="AK161" s="463">
        <f t="shared" si="40"/>
        <v>0</v>
      </c>
      <c r="AL161" s="463">
        <f t="shared" si="41"/>
        <v>0</v>
      </c>
      <c r="AM161" s="463">
        <f t="shared" si="42"/>
        <v>0</v>
      </c>
      <c r="AN161" s="463">
        <f t="shared" si="43"/>
        <v>0</v>
      </c>
      <c r="AO161" s="463">
        <f t="shared" si="44"/>
        <v>0</v>
      </c>
      <c r="AP161" s="463">
        <f t="shared" si="45"/>
        <v>0</v>
      </c>
      <c r="AQ161" s="463">
        <f t="shared" si="46"/>
        <v>0</v>
      </c>
      <c r="AR161" s="463">
        <f t="shared" si="47"/>
        <v>0</v>
      </c>
      <c r="AS161" s="463">
        <f t="shared" si="48"/>
        <v>0</v>
      </c>
      <c r="AT161" s="463">
        <f t="shared" si="49"/>
        <v>0</v>
      </c>
      <c r="AU161" s="463">
        <f t="shared" si="50"/>
        <v>0</v>
      </c>
      <c r="AV161" s="463">
        <f t="shared" si="51"/>
        <v>0</v>
      </c>
    </row>
    <row r="162" spans="1:48" x14ac:dyDescent="0.25">
      <c r="A162" s="632"/>
      <c r="B162" s="634"/>
      <c r="C162" s="645"/>
      <c r="D162" s="55" t="s">
        <v>1208</v>
      </c>
      <c r="E162" s="56">
        <v>80</v>
      </c>
      <c r="F162" s="56">
        <v>240</v>
      </c>
      <c r="G162" s="182">
        <f>VLOOKUP(D162,Baza_cen[],4,0)</f>
        <v>63.930592000000019</v>
      </c>
      <c r="I162" s="53">
        <f t="shared" si="35"/>
        <v>63.930592000000019</v>
      </c>
      <c r="J162" s="188"/>
      <c r="K162" s="188"/>
      <c r="L162" s="188"/>
      <c r="M162" s="188"/>
      <c r="N162" s="188"/>
      <c r="O162" s="188"/>
      <c r="P162" s="414">
        <f t="shared" si="39"/>
        <v>0</v>
      </c>
      <c r="Q162" s="266" t="str">
        <f t="shared" si="36"/>
        <v>mb.</v>
      </c>
      <c r="R162" s="398"/>
      <c r="S162" s="181"/>
      <c r="T162" s="181"/>
      <c r="U162" s="181"/>
      <c r="V162" s="181"/>
      <c r="W162" s="181"/>
      <c r="X162" s="181"/>
      <c r="Y162" s="181"/>
      <c r="Z162" s="181"/>
      <c r="AA162" s="181"/>
      <c r="AB162" s="181"/>
      <c r="AC162" s="181"/>
      <c r="AD162" s="181"/>
      <c r="AE162" s="32"/>
      <c r="AG162" s="40">
        <f t="shared" si="37"/>
        <v>0</v>
      </c>
      <c r="AH162" s="405"/>
      <c r="AI162" s="41">
        <f t="shared" si="38"/>
        <v>0</v>
      </c>
      <c r="AK162" s="463">
        <f t="shared" si="40"/>
        <v>0</v>
      </c>
      <c r="AL162" s="463">
        <f t="shared" si="41"/>
        <v>0</v>
      </c>
      <c r="AM162" s="463">
        <f t="shared" si="42"/>
        <v>0</v>
      </c>
      <c r="AN162" s="463">
        <f t="shared" si="43"/>
        <v>0</v>
      </c>
      <c r="AO162" s="463">
        <f t="shared" si="44"/>
        <v>0</v>
      </c>
      <c r="AP162" s="463">
        <f t="shared" si="45"/>
        <v>0</v>
      </c>
      <c r="AQ162" s="463">
        <f t="shared" si="46"/>
        <v>0</v>
      </c>
      <c r="AR162" s="463">
        <f t="shared" si="47"/>
        <v>0</v>
      </c>
      <c r="AS162" s="463">
        <f t="shared" si="48"/>
        <v>0</v>
      </c>
      <c r="AT162" s="463">
        <f t="shared" si="49"/>
        <v>0</v>
      </c>
      <c r="AU162" s="463">
        <f t="shared" si="50"/>
        <v>0</v>
      </c>
      <c r="AV162" s="463">
        <f t="shared" si="51"/>
        <v>0</v>
      </c>
    </row>
    <row r="163" spans="1:48" x14ac:dyDescent="0.25">
      <c r="A163" s="632"/>
      <c r="B163" s="634"/>
      <c r="C163" s="645"/>
      <c r="D163" s="55" t="s">
        <v>1209</v>
      </c>
      <c r="E163" s="56">
        <v>80</v>
      </c>
      <c r="F163" s="56">
        <v>245</v>
      </c>
      <c r="G163" s="182">
        <f>VLOOKUP(D163,Baza_cen[],4,0)</f>
        <v>65.01668800000003</v>
      </c>
      <c r="I163" s="53">
        <f t="shared" si="35"/>
        <v>65.01668800000003</v>
      </c>
      <c r="J163" s="188"/>
      <c r="K163" s="188"/>
      <c r="L163" s="188"/>
      <c r="M163" s="188"/>
      <c r="N163" s="188"/>
      <c r="O163" s="188"/>
      <c r="P163" s="414">
        <f t="shared" si="39"/>
        <v>0</v>
      </c>
      <c r="Q163" s="266" t="str">
        <f t="shared" si="36"/>
        <v>mb.</v>
      </c>
      <c r="R163" s="398"/>
      <c r="S163" s="181"/>
      <c r="T163" s="181"/>
      <c r="U163" s="181"/>
      <c r="V163" s="181"/>
      <c r="W163" s="181"/>
      <c r="X163" s="181"/>
      <c r="Y163" s="181"/>
      <c r="Z163" s="181"/>
      <c r="AA163" s="181"/>
      <c r="AB163" s="181"/>
      <c r="AC163" s="181"/>
      <c r="AD163" s="181"/>
      <c r="AE163" s="32"/>
      <c r="AG163" s="40">
        <f t="shared" si="37"/>
        <v>0</v>
      </c>
      <c r="AH163" s="405"/>
      <c r="AI163" s="41">
        <f t="shared" si="38"/>
        <v>0</v>
      </c>
      <c r="AK163" s="463">
        <f t="shared" si="40"/>
        <v>0</v>
      </c>
      <c r="AL163" s="463">
        <f t="shared" si="41"/>
        <v>0</v>
      </c>
      <c r="AM163" s="463">
        <f t="shared" si="42"/>
        <v>0</v>
      </c>
      <c r="AN163" s="463">
        <f t="shared" si="43"/>
        <v>0</v>
      </c>
      <c r="AO163" s="463">
        <f t="shared" si="44"/>
        <v>0</v>
      </c>
      <c r="AP163" s="463">
        <f t="shared" si="45"/>
        <v>0</v>
      </c>
      <c r="AQ163" s="463">
        <f t="shared" si="46"/>
        <v>0</v>
      </c>
      <c r="AR163" s="463">
        <f t="shared" si="47"/>
        <v>0</v>
      </c>
      <c r="AS163" s="463">
        <f t="shared" si="48"/>
        <v>0</v>
      </c>
      <c r="AT163" s="463">
        <f t="shared" si="49"/>
        <v>0</v>
      </c>
      <c r="AU163" s="463">
        <f t="shared" si="50"/>
        <v>0</v>
      </c>
      <c r="AV163" s="463">
        <f t="shared" si="51"/>
        <v>0</v>
      </c>
    </row>
    <row r="164" spans="1:48" x14ac:dyDescent="0.25">
      <c r="A164" s="632"/>
      <c r="B164" s="634"/>
      <c r="C164" s="645"/>
      <c r="D164" s="55" t="s">
        <v>1210</v>
      </c>
      <c r="E164" s="56">
        <v>80</v>
      </c>
      <c r="F164" s="56">
        <v>250</v>
      </c>
      <c r="G164" s="182">
        <f>VLOOKUP(D164,Baza_cen[],4,0)</f>
        <v>66.124080000000021</v>
      </c>
      <c r="I164" s="53">
        <f t="shared" si="35"/>
        <v>66.124080000000021</v>
      </c>
      <c r="J164" s="188"/>
      <c r="K164" s="188"/>
      <c r="L164" s="188"/>
      <c r="M164" s="188"/>
      <c r="N164" s="188"/>
      <c r="O164" s="188"/>
      <c r="P164" s="414">
        <f t="shared" si="39"/>
        <v>0</v>
      </c>
      <c r="Q164" s="266" t="str">
        <f t="shared" si="36"/>
        <v>mb.</v>
      </c>
      <c r="R164" s="398"/>
      <c r="S164" s="181"/>
      <c r="T164" s="181"/>
      <c r="U164" s="181"/>
      <c r="V164" s="181"/>
      <c r="W164" s="181"/>
      <c r="X164" s="181"/>
      <c r="Y164" s="181"/>
      <c r="Z164" s="181"/>
      <c r="AA164" s="181"/>
      <c r="AB164" s="181"/>
      <c r="AC164" s="181"/>
      <c r="AD164" s="181"/>
      <c r="AE164" s="32"/>
      <c r="AG164" s="40">
        <f t="shared" si="37"/>
        <v>0</v>
      </c>
      <c r="AH164" s="405"/>
      <c r="AI164" s="41">
        <f t="shared" si="38"/>
        <v>0</v>
      </c>
      <c r="AK164" s="463">
        <f t="shared" si="40"/>
        <v>0</v>
      </c>
      <c r="AL164" s="463">
        <f t="shared" si="41"/>
        <v>0</v>
      </c>
      <c r="AM164" s="463">
        <f t="shared" si="42"/>
        <v>0</v>
      </c>
      <c r="AN164" s="463">
        <f t="shared" si="43"/>
        <v>0</v>
      </c>
      <c r="AO164" s="463">
        <f t="shared" si="44"/>
        <v>0</v>
      </c>
      <c r="AP164" s="463">
        <f t="shared" si="45"/>
        <v>0</v>
      </c>
      <c r="AQ164" s="463">
        <f t="shared" si="46"/>
        <v>0</v>
      </c>
      <c r="AR164" s="463">
        <f t="shared" si="47"/>
        <v>0</v>
      </c>
      <c r="AS164" s="463">
        <f t="shared" si="48"/>
        <v>0</v>
      </c>
      <c r="AT164" s="463">
        <f t="shared" si="49"/>
        <v>0</v>
      </c>
      <c r="AU164" s="463">
        <f t="shared" si="50"/>
        <v>0</v>
      </c>
      <c r="AV164" s="463">
        <f t="shared" si="51"/>
        <v>0</v>
      </c>
    </row>
    <row r="165" spans="1:48" x14ac:dyDescent="0.25">
      <c r="A165" s="632"/>
      <c r="B165" s="634"/>
      <c r="C165" s="645"/>
      <c r="D165" s="55" t="s">
        <v>1211</v>
      </c>
      <c r="E165" s="56">
        <v>80</v>
      </c>
      <c r="F165" s="56">
        <v>255</v>
      </c>
      <c r="G165" s="182">
        <f>VLOOKUP(D165,Baza_cen[],4,0)</f>
        <v>67.231472000000011</v>
      </c>
      <c r="I165" s="53">
        <f t="shared" si="35"/>
        <v>67.231472000000011</v>
      </c>
      <c r="J165" s="188"/>
      <c r="K165" s="188"/>
      <c r="L165" s="188"/>
      <c r="M165" s="188"/>
      <c r="N165" s="188"/>
      <c r="O165" s="188"/>
      <c r="P165" s="414">
        <f t="shared" si="39"/>
        <v>0</v>
      </c>
      <c r="Q165" s="266" t="str">
        <f t="shared" si="36"/>
        <v>mb.</v>
      </c>
      <c r="R165" s="398"/>
      <c r="S165" s="181"/>
      <c r="T165" s="181"/>
      <c r="U165" s="181"/>
      <c r="V165" s="181"/>
      <c r="W165" s="181"/>
      <c r="X165" s="181"/>
      <c r="Y165" s="181"/>
      <c r="Z165" s="181"/>
      <c r="AA165" s="181"/>
      <c r="AB165" s="181"/>
      <c r="AC165" s="181"/>
      <c r="AD165" s="181"/>
      <c r="AE165" s="32"/>
      <c r="AG165" s="40">
        <f t="shared" si="37"/>
        <v>0</v>
      </c>
      <c r="AH165" s="405"/>
      <c r="AI165" s="41">
        <f t="shared" si="38"/>
        <v>0</v>
      </c>
      <c r="AK165" s="463">
        <f t="shared" si="40"/>
        <v>0</v>
      </c>
      <c r="AL165" s="463">
        <f t="shared" si="41"/>
        <v>0</v>
      </c>
      <c r="AM165" s="463">
        <f t="shared" si="42"/>
        <v>0</v>
      </c>
      <c r="AN165" s="463">
        <f t="shared" si="43"/>
        <v>0</v>
      </c>
      <c r="AO165" s="463">
        <f t="shared" si="44"/>
        <v>0</v>
      </c>
      <c r="AP165" s="463">
        <f t="shared" si="45"/>
        <v>0</v>
      </c>
      <c r="AQ165" s="463">
        <f t="shared" si="46"/>
        <v>0</v>
      </c>
      <c r="AR165" s="463">
        <f t="shared" si="47"/>
        <v>0</v>
      </c>
      <c r="AS165" s="463">
        <f t="shared" si="48"/>
        <v>0</v>
      </c>
      <c r="AT165" s="463">
        <f t="shared" si="49"/>
        <v>0</v>
      </c>
      <c r="AU165" s="463">
        <f t="shared" si="50"/>
        <v>0</v>
      </c>
      <c r="AV165" s="463">
        <f t="shared" si="51"/>
        <v>0</v>
      </c>
    </row>
    <row r="166" spans="1:48" x14ac:dyDescent="0.25">
      <c r="A166" s="632"/>
      <c r="B166" s="634"/>
      <c r="C166" s="645"/>
      <c r="D166" s="55" t="s">
        <v>1212</v>
      </c>
      <c r="E166" s="56">
        <v>80</v>
      </c>
      <c r="F166" s="56">
        <v>260</v>
      </c>
      <c r="G166" s="182">
        <f>VLOOKUP(D166,Baza_cen[],4,0)</f>
        <v>68.338864000000029</v>
      </c>
      <c r="I166" s="53">
        <f t="shared" si="35"/>
        <v>68.338864000000029</v>
      </c>
      <c r="J166" s="188"/>
      <c r="K166" s="188"/>
      <c r="L166" s="188"/>
      <c r="M166" s="188"/>
      <c r="N166" s="188"/>
      <c r="O166" s="188"/>
      <c r="P166" s="414">
        <f t="shared" si="39"/>
        <v>0</v>
      </c>
      <c r="Q166" s="266" t="str">
        <f t="shared" si="36"/>
        <v>mb.</v>
      </c>
      <c r="R166" s="398"/>
      <c r="S166" s="181"/>
      <c r="T166" s="181"/>
      <c r="U166" s="181"/>
      <c r="V166" s="181"/>
      <c r="W166" s="181"/>
      <c r="X166" s="181"/>
      <c r="Y166" s="181"/>
      <c r="Z166" s="181"/>
      <c r="AA166" s="181"/>
      <c r="AB166" s="181"/>
      <c r="AC166" s="181"/>
      <c r="AD166" s="181"/>
      <c r="AE166" s="32"/>
      <c r="AG166" s="40">
        <f t="shared" si="37"/>
        <v>0</v>
      </c>
      <c r="AH166" s="405"/>
      <c r="AI166" s="41">
        <f t="shared" si="38"/>
        <v>0</v>
      </c>
      <c r="AK166" s="463">
        <f t="shared" si="40"/>
        <v>0</v>
      </c>
      <c r="AL166" s="463">
        <f t="shared" si="41"/>
        <v>0</v>
      </c>
      <c r="AM166" s="463">
        <f t="shared" si="42"/>
        <v>0</v>
      </c>
      <c r="AN166" s="463">
        <f t="shared" si="43"/>
        <v>0</v>
      </c>
      <c r="AO166" s="463">
        <f t="shared" si="44"/>
        <v>0</v>
      </c>
      <c r="AP166" s="463">
        <f t="shared" si="45"/>
        <v>0</v>
      </c>
      <c r="AQ166" s="463">
        <f t="shared" si="46"/>
        <v>0</v>
      </c>
      <c r="AR166" s="463">
        <f t="shared" si="47"/>
        <v>0</v>
      </c>
      <c r="AS166" s="463">
        <f t="shared" si="48"/>
        <v>0</v>
      </c>
      <c r="AT166" s="463">
        <f t="shared" si="49"/>
        <v>0</v>
      </c>
      <c r="AU166" s="463">
        <f t="shared" si="50"/>
        <v>0</v>
      </c>
      <c r="AV166" s="463">
        <f t="shared" si="51"/>
        <v>0</v>
      </c>
    </row>
    <row r="167" spans="1:48" x14ac:dyDescent="0.25">
      <c r="A167" s="632"/>
      <c r="B167" s="634"/>
      <c r="C167" s="645"/>
      <c r="D167" s="55" t="s">
        <v>1213</v>
      </c>
      <c r="E167" s="56">
        <v>80</v>
      </c>
      <c r="F167" s="56">
        <v>265</v>
      </c>
      <c r="G167" s="182">
        <f>VLOOKUP(D167,Baza_cen[],4,0)</f>
        <v>69.424960000000027</v>
      </c>
      <c r="I167" s="53">
        <f t="shared" si="35"/>
        <v>69.424960000000027</v>
      </c>
      <c r="J167" s="188"/>
      <c r="K167" s="188"/>
      <c r="L167" s="188"/>
      <c r="M167" s="188"/>
      <c r="N167" s="188"/>
      <c r="O167" s="188"/>
      <c r="P167" s="414">
        <f t="shared" si="39"/>
        <v>0</v>
      </c>
      <c r="Q167" s="266" t="str">
        <f t="shared" si="36"/>
        <v>mb.</v>
      </c>
      <c r="R167" s="398"/>
      <c r="S167" s="181"/>
      <c r="T167" s="181"/>
      <c r="U167" s="181"/>
      <c r="V167" s="181"/>
      <c r="W167" s="181"/>
      <c r="X167" s="181"/>
      <c r="Y167" s="181"/>
      <c r="Z167" s="181"/>
      <c r="AA167" s="181"/>
      <c r="AB167" s="181"/>
      <c r="AC167" s="181"/>
      <c r="AD167" s="181"/>
      <c r="AE167" s="32"/>
      <c r="AG167" s="40">
        <f t="shared" si="37"/>
        <v>0</v>
      </c>
      <c r="AH167" s="405"/>
      <c r="AI167" s="41">
        <f t="shared" si="38"/>
        <v>0</v>
      </c>
      <c r="AK167" s="463">
        <f t="shared" si="40"/>
        <v>0</v>
      </c>
      <c r="AL167" s="463">
        <f t="shared" si="41"/>
        <v>0</v>
      </c>
      <c r="AM167" s="463">
        <f t="shared" si="42"/>
        <v>0</v>
      </c>
      <c r="AN167" s="463">
        <f t="shared" si="43"/>
        <v>0</v>
      </c>
      <c r="AO167" s="463">
        <f t="shared" si="44"/>
        <v>0</v>
      </c>
      <c r="AP167" s="463">
        <f t="shared" si="45"/>
        <v>0</v>
      </c>
      <c r="AQ167" s="463">
        <f t="shared" si="46"/>
        <v>0</v>
      </c>
      <c r="AR167" s="463">
        <f t="shared" si="47"/>
        <v>0</v>
      </c>
      <c r="AS167" s="463">
        <f t="shared" si="48"/>
        <v>0</v>
      </c>
      <c r="AT167" s="463">
        <f t="shared" si="49"/>
        <v>0</v>
      </c>
      <c r="AU167" s="463">
        <f t="shared" si="50"/>
        <v>0</v>
      </c>
      <c r="AV167" s="463">
        <f t="shared" si="51"/>
        <v>0</v>
      </c>
    </row>
    <row r="168" spans="1:48" x14ac:dyDescent="0.25">
      <c r="A168" s="632"/>
      <c r="B168" s="634"/>
      <c r="C168" s="645"/>
      <c r="D168" s="55" t="s">
        <v>1214</v>
      </c>
      <c r="E168" s="56">
        <v>80</v>
      </c>
      <c r="F168" s="56">
        <v>270</v>
      </c>
      <c r="G168" s="182">
        <f>VLOOKUP(D168,Baza_cen[],4,0)</f>
        <v>70.532352000000017</v>
      </c>
      <c r="I168" s="53">
        <f t="shared" si="35"/>
        <v>70.532352000000017</v>
      </c>
      <c r="J168" s="188"/>
      <c r="K168" s="188"/>
      <c r="L168" s="188"/>
      <c r="M168" s="188"/>
      <c r="N168" s="188"/>
      <c r="O168" s="188"/>
      <c r="P168" s="414">
        <f t="shared" si="39"/>
        <v>0</v>
      </c>
      <c r="Q168" s="266" t="str">
        <f t="shared" si="36"/>
        <v>mb.</v>
      </c>
      <c r="R168" s="398"/>
      <c r="S168" s="181"/>
      <c r="T168" s="181"/>
      <c r="U168" s="181"/>
      <c r="V168" s="181"/>
      <c r="W168" s="181"/>
      <c r="X168" s="181"/>
      <c r="Y168" s="181"/>
      <c r="Z168" s="181"/>
      <c r="AA168" s="181"/>
      <c r="AB168" s="181"/>
      <c r="AC168" s="181"/>
      <c r="AD168" s="181"/>
      <c r="AE168" s="32"/>
      <c r="AG168" s="40">
        <f t="shared" si="37"/>
        <v>0</v>
      </c>
      <c r="AH168" s="405"/>
      <c r="AI168" s="41">
        <f t="shared" si="38"/>
        <v>0</v>
      </c>
      <c r="AK168" s="463">
        <f t="shared" si="40"/>
        <v>0</v>
      </c>
      <c r="AL168" s="463">
        <f t="shared" si="41"/>
        <v>0</v>
      </c>
      <c r="AM168" s="463">
        <f t="shared" si="42"/>
        <v>0</v>
      </c>
      <c r="AN168" s="463">
        <f t="shared" si="43"/>
        <v>0</v>
      </c>
      <c r="AO168" s="463">
        <f t="shared" si="44"/>
        <v>0</v>
      </c>
      <c r="AP168" s="463">
        <f t="shared" si="45"/>
        <v>0</v>
      </c>
      <c r="AQ168" s="463">
        <f t="shared" si="46"/>
        <v>0</v>
      </c>
      <c r="AR168" s="463">
        <f t="shared" si="47"/>
        <v>0</v>
      </c>
      <c r="AS168" s="463">
        <f t="shared" si="48"/>
        <v>0</v>
      </c>
      <c r="AT168" s="463">
        <f t="shared" si="49"/>
        <v>0</v>
      </c>
      <c r="AU168" s="463">
        <f t="shared" si="50"/>
        <v>0</v>
      </c>
      <c r="AV168" s="463">
        <f t="shared" si="51"/>
        <v>0</v>
      </c>
    </row>
    <row r="169" spans="1:48" x14ac:dyDescent="0.25">
      <c r="A169" s="632"/>
      <c r="B169" s="634"/>
      <c r="C169" s="645"/>
      <c r="D169" s="55" t="s">
        <v>1215</v>
      </c>
      <c r="E169" s="56">
        <v>80</v>
      </c>
      <c r="F169" s="56">
        <v>275</v>
      </c>
      <c r="G169" s="182">
        <f>VLOOKUP(D169,Baza_cen[],4,0)</f>
        <v>71.639744000000036</v>
      </c>
      <c r="I169" s="53">
        <f t="shared" si="35"/>
        <v>71.639744000000036</v>
      </c>
      <c r="J169" s="188"/>
      <c r="K169" s="188"/>
      <c r="L169" s="188"/>
      <c r="M169" s="188"/>
      <c r="N169" s="188"/>
      <c r="O169" s="188"/>
      <c r="P169" s="414">
        <f t="shared" si="39"/>
        <v>0</v>
      </c>
      <c r="Q169" s="266" t="str">
        <f t="shared" si="36"/>
        <v>mb.</v>
      </c>
      <c r="R169" s="398"/>
      <c r="S169" s="181"/>
      <c r="T169" s="181"/>
      <c r="U169" s="181"/>
      <c r="V169" s="181"/>
      <c r="W169" s="181"/>
      <c r="X169" s="181"/>
      <c r="Y169" s="181"/>
      <c r="Z169" s="181"/>
      <c r="AA169" s="181"/>
      <c r="AB169" s="181"/>
      <c r="AC169" s="181"/>
      <c r="AD169" s="181"/>
      <c r="AE169" s="32"/>
      <c r="AG169" s="40">
        <f t="shared" si="37"/>
        <v>0</v>
      </c>
      <c r="AH169" s="405"/>
      <c r="AI169" s="41">
        <f t="shared" si="38"/>
        <v>0</v>
      </c>
      <c r="AK169" s="463">
        <f t="shared" si="40"/>
        <v>0</v>
      </c>
      <c r="AL169" s="463">
        <f t="shared" si="41"/>
        <v>0</v>
      </c>
      <c r="AM169" s="463">
        <f t="shared" si="42"/>
        <v>0</v>
      </c>
      <c r="AN169" s="463">
        <f t="shared" si="43"/>
        <v>0</v>
      </c>
      <c r="AO169" s="463">
        <f t="shared" si="44"/>
        <v>0</v>
      </c>
      <c r="AP169" s="463">
        <f t="shared" si="45"/>
        <v>0</v>
      </c>
      <c r="AQ169" s="463">
        <f t="shared" si="46"/>
        <v>0</v>
      </c>
      <c r="AR169" s="463">
        <f t="shared" si="47"/>
        <v>0</v>
      </c>
      <c r="AS169" s="463">
        <f t="shared" si="48"/>
        <v>0</v>
      </c>
      <c r="AT169" s="463">
        <f t="shared" si="49"/>
        <v>0</v>
      </c>
      <c r="AU169" s="463">
        <f t="shared" si="50"/>
        <v>0</v>
      </c>
      <c r="AV169" s="463">
        <f t="shared" si="51"/>
        <v>0</v>
      </c>
    </row>
    <row r="170" spans="1:48" x14ac:dyDescent="0.25">
      <c r="A170" s="632"/>
      <c r="B170" s="634"/>
      <c r="C170" s="645"/>
      <c r="D170" s="55" t="s">
        <v>1216</v>
      </c>
      <c r="E170" s="56">
        <v>80</v>
      </c>
      <c r="F170" s="56">
        <v>280</v>
      </c>
      <c r="G170" s="182">
        <f>VLOOKUP(D170,Baza_cen[],4,0)</f>
        <v>72.747136000000012</v>
      </c>
      <c r="I170" s="53">
        <f t="shared" si="35"/>
        <v>72.747136000000012</v>
      </c>
      <c r="J170" s="188"/>
      <c r="K170" s="188"/>
      <c r="L170" s="188"/>
      <c r="M170" s="188"/>
      <c r="N170" s="188"/>
      <c r="O170" s="188"/>
      <c r="P170" s="414">
        <f t="shared" si="39"/>
        <v>0</v>
      </c>
      <c r="Q170" s="266" t="str">
        <f t="shared" si="36"/>
        <v>mb.</v>
      </c>
      <c r="R170" s="398"/>
      <c r="S170" s="181"/>
      <c r="T170" s="181"/>
      <c r="U170" s="181"/>
      <c r="V170" s="181"/>
      <c r="W170" s="181"/>
      <c r="X170" s="181"/>
      <c r="Y170" s="181"/>
      <c r="Z170" s="181"/>
      <c r="AA170" s="181"/>
      <c r="AB170" s="181"/>
      <c r="AC170" s="181"/>
      <c r="AD170" s="181"/>
      <c r="AE170" s="32"/>
      <c r="AG170" s="40">
        <f t="shared" si="37"/>
        <v>0</v>
      </c>
      <c r="AH170" s="405"/>
      <c r="AI170" s="41">
        <f t="shared" si="38"/>
        <v>0</v>
      </c>
      <c r="AK170" s="463">
        <f t="shared" si="40"/>
        <v>0</v>
      </c>
      <c r="AL170" s="463">
        <f t="shared" si="41"/>
        <v>0</v>
      </c>
      <c r="AM170" s="463">
        <f t="shared" si="42"/>
        <v>0</v>
      </c>
      <c r="AN170" s="463">
        <f t="shared" si="43"/>
        <v>0</v>
      </c>
      <c r="AO170" s="463">
        <f t="shared" si="44"/>
        <v>0</v>
      </c>
      <c r="AP170" s="463">
        <f t="shared" si="45"/>
        <v>0</v>
      </c>
      <c r="AQ170" s="463">
        <f t="shared" si="46"/>
        <v>0</v>
      </c>
      <c r="AR170" s="463">
        <f t="shared" si="47"/>
        <v>0</v>
      </c>
      <c r="AS170" s="463">
        <f t="shared" si="48"/>
        <v>0</v>
      </c>
      <c r="AT170" s="463">
        <f t="shared" si="49"/>
        <v>0</v>
      </c>
      <c r="AU170" s="463">
        <f t="shared" si="50"/>
        <v>0</v>
      </c>
      <c r="AV170" s="463">
        <f t="shared" si="51"/>
        <v>0</v>
      </c>
    </row>
    <row r="171" spans="1:48" x14ac:dyDescent="0.25">
      <c r="A171" s="632"/>
      <c r="B171" s="634"/>
      <c r="C171" s="645"/>
      <c r="D171" s="55" t="s">
        <v>1217</v>
      </c>
      <c r="E171" s="56">
        <v>80</v>
      </c>
      <c r="F171" s="56">
        <v>285</v>
      </c>
      <c r="G171" s="182">
        <f>VLOOKUP(D171,Baza_cen[],4,0)</f>
        <v>74.216560000000015</v>
      </c>
      <c r="I171" s="53">
        <f t="shared" si="35"/>
        <v>74.216560000000015</v>
      </c>
      <c r="J171" s="188"/>
      <c r="K171" s="188"/>
      <c r="L171" s="188"/>
      <c r="M171" s="188"/>
      <c r="N171" s="188"/>
      <c r="O171" s="188"/>
      <c r="P171" s="414">
        <f t="shared" si="39"/>
        <v>0</v>
      </c>
      <c r="Q171" s="266" t="str">
        <f t="shared" si="36"/>
        <v>mb.</v>
      </c>
      <c r="R171" s="398"/>
      <c r="S171" s="181"/>
      <c r="T171" s="181"/>
      <c r="U171" s="181"/>
      <c r="V171" s="181"/>
      <c r="W171" s="181"/>
      <c r="X171" s="181"/>
      <c r="Y171" s="181"/>
      <c r="Z171" s="181"/>
      <c r="AA171" s="181"/>
      <c r="AB171" s="181"/>
      <c r="AC171" s="181"/>
      <c r="AD171" s="181"/>
      <c r="AE171" s="32"/>
      <c r="AG171" s="40">
        <f t="shared" si="37"/>
        <v>0</v>
      </c>
      <c r="AH171" s="405"/>
      <c r="AI171" s="41">
        <f t="shared" si="38"/>
        <v>0</v>
      </c>
      <c r="AK171" s="463">
        <f t="shared" si="40"/>
        <v>0</v>
      </c>
      <c r="AL171" s="463">
        <f t="shared" si="41"/>
        <v>0</v>
      </c>
      <c r="AM171" s="463">
        <f t="shared" si="42"/>
        <v>0</v>
      </c>
      <c r="AN171" s="463">
        <f t="shared" si="43"/>
        <v>0</v>
      </c>
      <c r="AO171" s="463">
        <f t="shared" si="44"/>
        <v>0</v>
      </c>
      <c r="AP171" s="463">
        <f t="shared" si="45"/>
        <v>0</v>
      </c>
      <c r="AQ171" s="463">
        <f t="shared" si="46"/>
        <v>0</v>
      </c>
      <c r="AR171" s="463">
        <f t="shared" si="47"/>
        <v>0</v>
      </c>
      <c r="AS171" s="463">
        <f t="shared" si="48"/>
        <v>0</v>
      </c>
      <c r="AT171" s="463">
        <f t="shared" si="49"/>
        <v>0</v>
      </c>
      <c r="AU171" s="463">
        <f t="shared" si="50"/>
        <v>0</v>
      </c>
      <c r="AV171" s="463">
        <f t="shared" si="51"/>
        <v>0</v>
      </c>
    </row>
    <row r="172" spans="1:48" x14ac:dyDescent="0.25">
      <c r="A172" s="632"/>
      <c r="B172" s="634"/>
      <c r="C172" s="645"/>
      <c r="D172" s="55" t="s">
        <v>1218</v>
      </c>
      <c r="E172" s="56">
        <v>80</v>
      </c>
      <c r="F172" s="56">
        <v>290</v>
      </c>
      <c r="G172" s="182">
        <f>VLOOKUP(D172,Baza_cen[],4,0)</f>
        <v>75.685984000000033</v>
      </c>
      <c r="I172" s="53">
        <f t="shared" si="35"/>
        <v>75.685984000000033</v>
      </c>
      <c r="J172" s="188"/>
      <c r="K172" s="188"/>
      <c r="L172" s="188"/>
      <c r="M172" s="188"/>
      <c r="N172" s="188"/>
      <c r="O172" s="188"/>
      <c r="P172" s="414">
        <f t="shared" si="39"/>
        <v>0</v>
      </c>
      <c r="Q172" s="266" t="str">
        <f t="shared" si="36"/>
        <v>mb.</v>
      </c>
      <c r="R172" s="398"/>
      <c r="S172" s="181"/>
      <c r="T172" s="181"/>
      <c r="U172" s="181"/>
      <c r="V172" s="181"/>
      <c r="W172" s="181"/>
      <c r="X172" s="181"/>
      <c r="Y172" s="181"/>
      <c r="Z172" s="181"/>
      <c r="AA172" s="181"/>
      <c r="AB172" s="181"/>
      <c r="AC172" s="181"/>
      <c r="AD172" s="181"/>
      <c r="AE172" s="32"/>
      <c r="AG172" s="40">
        <f t="shared" si="37"/>
        <v>0</v>
      </c>
      <c r="AH172" s="405"/>
      <c r="AI172" s="41">
        <f t="shared" si="38"/>
        <v>0</v>
      </c>
      <c r="AK172" s="463">
        <f t="shared" si="40"/>
        <v>0</v>
      </c>
      <c r="AL172" s="463">
        <f t="shared" si="41"/>
        <v>0</v>
      </c>
      <c r="AM172" s="463">
        <f t="shared" si="42"/>
        <v>0</v>
      </c>
      <c r="AN172" s="463">
        <f t="shared" si="43"/>
        <v>0</v>
      </c>
      <c r="AO172" s="463">
        <f t="shared" si="44"/>
        <v>0</v>
      </c>
      <c r="AP172" s="463">
        <f t="shared" si="45"/>
        <v>0</v>
      </c>
      <c r="AQ172" s="463">
        <f t="shared" si="46"/>
        <v>0</v>
      </c>
      <c r="AR172" s="463">
        <f t="shared" si="47"/>
        <v>0</v>
      </c>
      <c r="AS172" s="463">
        <f t="shared" si="48"/>
        <v>0</v>
      </c>
      <c r="AT172" s="463">
        <f t="shared" si="49"/>
        <v>0</v>
      </c>
      <c r="AU172" s="463">
        <f t="shared" si="50"/>
        <v>0</v>
      </c>
      <c r="AV172" s="463">
        <f t="shared" si="51"/>
        <v>0</v>
      </c>
    </row>
    <row r="173" spans="1:48" x14ac:dyDescent="0.25">
      <c r="A173" s="632"/>
      <c r="B173" s="634"/>
      <c r="C173" s="645"/>
      <c r="D173" s="55" t="s">
        <v>1219</v>
      </c>
      <c r="E173" s="56">
        <v>80</v>
      </c>
      <c r="F173" s="56">
        <v>295</v>
      </c>
      <c r="G173" s="182">
        <f>VLOOKUP(D173,Baza_cen[],4,0)</f>
        <v>76.772080000000017</v>
      </c>
      <c r="I173" s="53">
        <f t="shared" si="35"/>
        <v>76.772080000000017</v>
      </c>
      <c r="J173" s="188"/>
      <c r="K173" s="188"/>
      <c r="L173" s="188"/>
      <c r="M173" s="188"/>
      <c r="N173" s="188"/>
      <c r="O173" s="188"/>
      <c r="P173" s="414">
        <f t="shared" si="39"/>
        <v>0</v>
      </c>
      <c r="Q173" s="266" t="str">
        <f t="shared" si="36"/>
        <v>mb.</v>
      </c>
      <c r="R173" s="398"/>
      <c r="S173" s="181"/>
      <c r="T173" s="181"/>
      <c r="U173" s="181"/>
      <c r="V173" s="181"/>
      <c r="W173" s="181"/>
      <c r="X173" s="181"/>
      <c r="Y173" s="181"/>
      <c r="Z173" s="181"/>
      <c r="AA173" s="181"/>
      <c r="AB173" s="181"/>
      <c r="AC173" s="181"/>
      <c r="AD173" s="181"/>
      <c r="AE173" s="32"/>
      <c r="AG173" s="40">
        <f t="shared" si="37"/>
        <v>0</v>
      </c>
      <c r="AH173" s="405"/>
      <c r="AI173" s="41">
        <f t="shared" si="38"/>
        <v>0</v>
      </c>
      <c r="AK173" s="463">
        <f t="shared" si="40"/>
        <v>0</v>
      </c>
      <c r="AL173" s="463">
        <f t="shared" si="41"/>
        <v>0</v>
      </c>
      <c r="AM173" s="463">
        <f t="shared" si="42"/>
        <v>0</v>
      </c>
      <c r="AN173" s="463">
        <f t="shared" si="43"/>
        <v>0</v>
      </c>
      <c r="AO173" s="463">
        <f t="shared" si="44"/>
        <v>0</v>
      </c>
      <c r="AP173" s="463">
        <f t="shared" si="45"/>
        <v>0</v>
      </c>
      <c r="AQ173" s="463">
        <f t="shared" si="46"/>
        <v>0</v>
      </c>
      <c r="AR173" s="463">
        <f t="shared" si="47"/>
        <v>0</v>
      </c>
      <c r="AS173" s="463">
        <f t="shared" si="48"/>
        <v>0</v>
      </c>
      <c r="AT173" s="463">
        <f t="shared" si="49"/>
        <v>0</v>
      </c>
      <c r="AU173" s="463">
        <f t="shared" si="50"/>
        <v>0</v>
      </c>
      <c r="AV173" s="463">
        <f t="shared" si="51"/>
        <v>0</v>
      </c>
    </row>
    <row r="174" spans="1:48" x14ac:dyDescent="0.25">
      <c r="A174" s="633"/>
      <c r="B174" s="635"/>
      <c r="C174" s="649"/>
      <c r="D174" s="62" t="s">
        <v>1220</v>
      </c>
      <c r="E174" s="183">
        <v>80</v>
      </c>
      <c r="F174" s="183">
        <v>300</v>
      </c>
      <c r="G174" s="184">
        <f>VLOOKUP(D174,Baza_cen[],4,0)</f>
        <v>77.879472000000021</v>
      </c>
      <c r="I174" s="53">
        <f t="shared" si="35"/>
        <v>77.879472000000021</v>
      </c>
      <c r="J174" s="188"/>
      <c r="K174" s="188"/>
      <c r="L174" s="188"/>
      <c r="M174" s="188"/>
      <c r="N174" s="188"/>
      <c r="O174" s="188"/>
      <c r="P174" s="414">
        <f t="shared" si="39"/>
        <v>0</v>
      </c>
      <c r="Q174" s="266" t="str">
        <f t="shared" si="36"/>
        <v>mb.</v>
      </c>
      <c r="R174" s="398"/>
      <c r="S174" s="181"/>
      <c r="T174" s="181"/>
      <c r="U174" s="181"/>
      <c r="V174" s="181"/>
      <c r="W174" s="181"/>
      <c r="X174" s="181"/>
      <c r="Y174" s="181"/>
      <c r="Z174" s="181"/>
      <c r="AA174" s="181"/>
      <c r="AB174" s="181"/>
      <c r="AC174" s="181"/>
      <c r="AD174" s="181"/>
      <c r="AE174" s="32"/>
      <c r="AG174" s="40">
        <f t="shared" si="37"/>
        <v>0</v>
      </c>
      <c r="AH174" s="405"/>
      <c r="AI174" s="41">
        <f t="shared" si="38"/>
        <v>0</v>
      </c>
      <c r="AK174" s="463">
        <f t="shared" si="40"/>
        <v>0</v>
      </c>
      <c r="AL174" s="463">
        <f t="shared" si="41"/>
        <v>0</v>
      </c>
      <c r="AM174" s="463">
        <f t="shared" si="42"/>
        <v>0</v>
      </c>
      <c r="AN174" s="463">
        <f t="shared" si="43"/>
        <v>0</v>
      </c>
      <c r="AO174" s="463">
        <f t="shared" si="44"/>
        <v>0</v>
      </c>
      <c r="AP174" s="463">
        <f t="shared" si="45"/>
        <v>0</v>
      </c>
      <c r="AQ174" s="463">
        <f t="shared" si="46"/>
        <v>0</v>
      </c>
      <c r="AR174" s="463">
        <f t="shared" si="47"/>
        <v>0</v>
      </c>
      <c r="AS174" s="463">
        <f t="shared" si="48"/>
        <v>0</v>
      </c>
      <c r="AT174" s="463">
        <f t="shared" si="49"/>
        <v>0</v>
      </c>
      <c r="AU174" s="463">
        <f t="shared" si="50"/>
        <v>0</v>
      </c>
      <c r="AV174" s="463">
        <f t="shared" si="51"/>
        <v>0</v>
      </c>
    </row>
    <row r="175" spans="1:48" x14ac:dyDescent="0.25">
      <c r="A175" s="116"/>
      <c r="B175" s="116"/>
      <c r="C175" s="116"/>
      <c r="D175" s="116"/>
      <c r="E175" s="116"/>
      <c r="F175" s="116"/>
      <c r="G175" s="116"/>
      <c r="I175" s="165"/>
      <c r="P175" s="185"/>
      <c r="Q175" s="185"/>
      <c r="R175" s="399"/>
      <c r="S175" s="185"/>
      <c r="T175" s="185"/>
      <c r="U175" s="185"/>
      <c r="V175" s="185"/>
      <c r="W175" s="185"/>
      <c r="X175" s="185"/>
      <c r="Y175" s="185"/>
      <c r="Z175" s="185"/>
      <c r="AA175" s="185"/>
      <c r="AB175" s="185"/>
      <c r="AC175" s="185"/>
      <c r="AD175" s="185"/>
      <c r="AE175" s="32"/>
      <c r="AG175" s="74"/>
      <c r="AH175" s="407"/>
      <c r="AI175" s="74"/>
      <c r="AK175" s="465"/>
      <c r="AL175" s="465"/>
      <c r="AM175" s="465"/>
      <c r="AN175" s="465"/>
      <c r="AO175" s="465"/>
      <c r="AP175" s="465"/>
      <c r="AQ175" s="465"/>
      <c r="AR175" s="465"/>
      <c r="AS175" s="465"/>
      <c r="AT175" s="465"/>
      <c r="AU175" s="465"/>
      <c r="AV175" s="465"/>
    </row>
    <row r="176" spans="1:48" x14ac:dyDescent="0.25">
      <c r="A176" s="632"/>
      <c r="B176" s="634" t="s">
        <v>1222</v>
      </c>
      <c r="C176" s="645" t="s">
        <v>2276</v>
      </c>
      <c r="D176" s="50" t="s">
        <v>1221</v>
      </c>
      <c r="E176" s="179">
        <v>150</v>
      </c>
      <c r="F176" s="179">
        <v>25</v>
      </c>
      <c r="G176" s="187">
        <f>VLOOKUP(D176,Baza_cen[],4,0)</f>
        <v>31.717730000000007</v>
      </c>
      <c r="I176" s="53">
        <f t="shared" ref="I176:I231" si="52">G176*(1-$I$3)</f>
        <v>31.717730000000007</v>
      </c>
      <c r="P176" s="414">
        <f t="shared" ref="P176:P207" si="53">SUM(S176:AD176)</f>
        <v>0</v>
      </c>
      <c r="Q176" s="266" t="str">
        <f t="shared" ref="Q176:Q231" si="54">$Q$3</f>
        <v>mb.</v>
      </c>
      <c r="R176" s="398"/>
      <c r="S176" s="181"/>
      <c r="T176" s="181"/>
      <c r="U176" s="181"/>
      <c r="V176" s="181"/>
      <c r="W176" s="181"/>
      <c r="X176" s="181"/>
      <c r="Y176" s="181"/>
      <c r="Z176" s="181"/>
      <c r="AA176" s="181"/>
      <c r="AB176" s="181"/>
      <c r="AC176" s="181"/>
      <c r="AD176" s="181"/>
      <c r="AE176" s="32"/>
      <c r="AG176" s="40">
        <f t="shared" ref="AG176:AG231" si="55">P176*I176</f>
        <v>0</v>
      </c>
      <c r="AH176" s="405"/>
      <c r="AI176" s="41">
        <f t="shared" ref="AI176:AI231" si="56">AG176*$AI$1</f>
        <v>0</v>
      </c>
      <c r="AK176" s="463">
        <f t="shared" si="40"/>
        <v>0</v>
      </c>
      <c r="AL176" s="463">
        <f t="shared" si="41"/>
        <v>0</v>
      </c>
      <c r="AM176" s="463">
        <f t="shared" si="42"/>
        <v>0</v>
      </c>
      <c r="AN176" s="463">
        <f t="shared" si="43"/>
        <v>0</v>
      </c>
      <c r="AO176" s="463">
        <f t="shared" si="44"/>
        <v>0</v>
      </c>
      <c r="AP176" s="463">
        <f t="shared" si="45"/>
        <v>0</v>
      </c>
      <c r="AQ176" s="463">
        <f t="shared" si="46"/>
        <v>0</v>
      </c>
      <c r="AR176" s="463">
        <f t="shared" si="47"/>
        <v>0</v>
      </c>
      <c r="AS176" s="463">
        <f t="shared" si="48"/>
        <v>0</v>
      </c>
      <c r="AT176" s="463">
        <f t="shared" si="49"/>
        <v>0</v>
      </c>
      <c r="AU176" s="463">
        <f t="shared" si="50"/>
        <v>0</v>
      </c>
      <c r="AV176" s="463">
        <f t="shared" si="51"/>
        <v>0</v>
      </c>
    </row>
    <row r="177" spans="1:48" x14ac:dyDescent="0.25">
      <c r="A177" s="632"/>
      <c r="B177" s="634"/>
      <c r="C177" s="645"/>
      <c r="D177" s="55" t="s">
        <v>1223</v>
      </c>
      <c r="E177" s="56">
        <v>150</v>
      </c>
      <c r="F177" s="56">
        <v>30</v>
      </c>
      <c r="G177" s="189">
        <f>VLOOKUP(D177,Baza_cen[],4,0)</f>
        <v>32.303370000000008</v>
      </c>
      <c r="I177" s="53">
        <f t="shared" si="52"/>
        <v>32.303370000000008</v>
      </c>
      <c r="P177" s="414">
        <f t="shared" si="53"/>
        <v>0</v>
      </c>
      <c r="Q177" s="266" t="str">
        <f t="shared" si="54"/>
        <v>mb.</v>
      </c>
      <c r="R177" s="398"/>
      <c r="S177" s="181"/>
      <c r="T177" s="181"/>
      <c r="U177" s="181"/>
      <c r="V177" s="181"/>
      <c r="W177" s="181"/>
      <c r="X177" s="181"/>
      <c r="Y177" s="181"/>
      <c r="Z177" s="181"/>
      <c r="AA177" s="181"/>
      <c r="AB177" s="181"/>
      <c r="AC177" s="181"/>
      <c r="AD177" s="181"/>
      <c r="AE177" s="32"/>
      <c r="AG177" s="40">
        <f t="shared" si="55"/>
        <v>0</v>
      </c>
      <c r="AH177" s="405"/>
      <c r="AI177" s="41">
        <f t="shared" si="56"/>
        <v>0</v>
      </c>
      <c r="AK177" s="463">
        <f t="shared" si="40"/>
        <v>0</v>
      </c>
      <c r="AL177" s="463">
        <f t="shared" si="41"/>
        <v>0</v>
      </c>
      <c r="AM177" s="463">
        <f t="shared" si="42"/>
        <v>0</v>
      </c>
      <c r="AN177" s="463">
        <f t="shared" si="43"/>
        <v>0</v>
      </c>
      <c r="AO177" s="463">
        <f t="shared" si="44"/>
        <v>0</v>
      </c>
      <c r="AP177" s="463">
        <f t="shared" si="45"/>
        <v>0</v>
      </c>
      <c r="AQ177" s="463">
        <f t="shared" si="46"/>
        <v>0</v>
      </c>
      <c r="AR177" s="463">
        <f t="shared" si="47"/>
        <v>0</v>
      </c>
      <c r="AS177" s="463">
        <f t="shared" si="48"/>
        <v>0</v>
      </c>
      <c r="AT177" s="463">
        <f t="shared" si="49"/>
        <v>0</v>
      </c>
      <c r="AU177" s="463">
        <f t="shared" si="50"/>
        <v>0</v>
      </c>
      <c r="AV177" s="463">
        <f t="shared" si="51"/>
        <v>0</v>
      </c>
    </row>
    <row r="178" spans="1:48" x14ac:dyDescent="0.25">
      <c r="A178" s="632"/>
      <c r="B178" s="634"/>
      <c r="C178" s="645"/>
      <c r="D178" s="55" t="s">
        <v>1224</v>
      </c>
      <c r="E178" s="56">
        <v>150</v>
      </c>
      <c r="F178" s="56">
        <v>35</v>
      </c>
      <c r="G178" s="189">
        <f>VLOOKUP(D178,Baza_cen[],4,0)</f>
        <v>32.889010000000013</v>
      </c>
      <c r="I178" s="53">
        <f t="shared" si="52"/>
        <v>32.889010000000013</v>
      </c>
      <c r="P178" s="414">
        <f t="shared" si="53"/>
        <v>0</v>
      </c>
      <c r="Q178" s="266" t="str">
        <f t="shared" si="54"/>
        <v>mb.</v>
      </c>
      <c r="R178" s="398"/>
      <c r="S178" s="181"/>
      <c r="T178" s="181"/>
      <c r="U178" s="181"/>
      <c r="V178" s="181"/>
      <c r="W178" s="181"/>
      <c r="X178" s="181"/>
      <c r="Y178" s="181"/>
      <c r="Z178" s="181"/>
      <c r="AA178" s="181"/>
      <c r="AB178" s="181"/>
      <c r="AC178" s="181"/>
      <c r="AD178" s="181"/>
      <c r="AE178" s="32"/>
      <c r="AG178" s="40">
        <f t="shared" si="55"/>
        <v>0</v>
      </c>
      <c r="AH178" s="405"/>
      <c r="AI178" s="41">
        <f t="shared" si="56"/>
        <v>0</v>
      </c>
      <c r="AK178" s="463">
        <f t="shared" si="40"/>
        <v>0</v>
      </c>
      <c r="AL178" s="463">
        <f t="shared" si="41"/>
        <v>0</v>
      </c>
      <c r="AM178" s="463">
        <f t="shared" si="42"/>
        <v>0</v>
      </c>
      <c r="AN178" s="463">
        <f t="shared" si="43"/>
        <v>0</v>
      </c>
      <c r="AO178" s="463">
        <f t="shared" si="44"/>
        <v>0</v>
      </c>
      <c r="AP178" s="463">
        <f t="shared" si="45"/>
        <v>0</v>
      </c>
      <c r="AQ178" s="463">
        <f t="shared" si="46"/>
        <v>0</v>
      </c>
      <c r="AR178" s="463">
        <f t="shared" si="47"/>
        <v>0</v>
      </c>
      <c r="AS178" s="463">
        <f t="shared" si="48"/>
        <v>0</v>
      </c>
      <c r="AT178" s="463">
        <f t="shared" si="49"/>
        <v>0</v>
      </c>
      <c r="AU178" s="463">
        <f t="shared" si="50"/>
        <v>0</v>
      </c>
      <c r="AV178" s="463">
        <f t="shared" si="51"/>
        <v>0</v>
      </c>
    </row>
    <row r="179" spans="1:48" x14ac:dyDescent="0.25">
      <c r="A179" s="632"/>
      <c r="B179" s="634"/>
      <c r="C179" s="645"/>
      <c r="D179" s="55" t="s">
        <v>1225</v>
      </c>
      <c r="E179" s="56">
        <v>150</v>
      </c>
      <c r="F179" s="56">
        <v>40</v>
      </c>
      <c r="G179" s="189">
        <f>VLOOKUP(D179,Baza_cen[],4,0)</f>
        <v>33.474650000000004</v>
      </c>
      <c r="I179" s="53">
        <f t="shared" si="52"/>
        <v>33.474650000000004</v>
      </c>
      <c r="P179" s="414">
        <f t="shared" si="53"/>
        <v>0</v>
      </c>
      <c r="Q179" s="266" t="str">
        <f t="shared" si="54"/>
        <v>mb.</v>
      </c>
      <c r="R179" s="398"/>
      <c r="S179" s="181"/>
      <c r="T179" s="181"/>
      <c r="U179" s="181"/>
      <c r="V179" s="181"/>
      <c r="W179" s="181"/>
      <c r="X179" s="181"/>
      <c r="Y179" s="181"/>
      <c r="Z179" s="181"/>
      <c r="AA179" s="181"/>
      <c r="AB179" s="181"/>
      <c r="AC179" s="181"/>
      <c r="AD179" s="181"/>
      <c r="AE179" s="32"/>
      <c r="AG179" s="40">
        <f t="shared" si="55"/>
        <v>0</v>
      </c>
      <c r="AH179" s="405"/>
      <c r="AI179" s="41">
        <f t="shared" si="56"/>
        <v>0</v>
      </c>
      <c r="AK179" s="463">
        <f t="shared" si="40"/>
        <v>0</v>
      </c>
      <c r="AL179" s="463">
        <f t="shared" si="41"/>
        <v>0</v>
      </c>
      <c r="AM179" s="463">
        <f t="shared" si="42"/>
        <v>0</v>
      </c>
      <c r="AN179" s="463">
        <f t="shared" si="43"/>
        <v>0</v>
      </c>
      <c r="AO179" s="463">
        <f t="shared" si="44"/>
        <v>0</v>
      </c>
      <c r="AP179" s="463">
        <f t="shared" si="45"/>
        <v>0</v>
      </c>
      <c r="AQ179" s="463">
        <f t="shared" si="46"/>
        <v>0</v>
      </c>
      <c r="AR179" s="463">
        <f t="shared" si="47"/>
        <v>0</v>
      </c>
      <c r="AS179" s="463">
        <f t="shared" si="48"/>
        <v>0</v>
      </c>
      <c r="AT179" s="463">
        <f t="shared" si="49"/>
        <v>0</v>
      </c>
      <c r="AU179" s="463">
        <f t="shared" si="50"/>
        <v>0</v>
      </c>
      <c r="AV179" s="463">
        <f t="shared" si="51"/>
        <v>0</v>
      </c>
    </row>
    <row r="180" spans="1:48" x14ac:dyDescent="0.25">
      <c r="A180" s="632"/>
      <c r="B180" s="634"/>
      <c r="C180" s="645"/>
      <c r="D180" s="55" t="s">
        <v>1226</v>
      </c>
      <c r="E180" s="56">
        <v>150</v>
      </c>
      <c r="F180" s="56">
        <v>45</v>
      </c>
      <c r="G180" s="189">
        <f>VLOOKUP(D180,Baza_cen[],4,0)</f>
        <v>34.060290000000002</v>
      </c>
      <c r="I180" s="53">
        <f t="shared" si="52"/>
        <v>34.060290000000002</v>
      </c>
      <c r="P180" s="414">
        <f t="shared" si="53"/>
        <v>0</v>
      </c>
      <c r="Q180" s="266" t="str">
        <f t="shared" si="54"/>
        <v>mb.</v>
      </c>
      <c r="R180" s="398"/>
      <c r="S180" s="181"/>
      <c r="T180" s="181"/>
      <c r="U180" s="181"/>
      <c r="V180" s="181"/>
      <c r="W180" s="181"/>
      <c r="X180" s="181"/>
      <c r="Y180" s="181"/>
      <c r="Z180" s="181"/>
      <c r="AA180" s="181"/>
      <c r="AB180" s="181"/>
      <c r="AC180" s="181"/>
      <c r="AD180" s="181"/>
      <c r="AE180" s="32"/>
      <c r="AG180" s="40">
        <f t="shared" si="55"/>
        <v>0</v>
      </c>
      <c r="AH180" s="405"/>
      <c r="AI180" s="41">
        <f t="shared" si="56"/>
        <v>0</v>
      </c>
      <c r="AK180" s="463">
        <f t="shared" si="40"/>
        <v>0</v>
      </c>
      <c r="AL180" s="463">
        <f t="shared" si="41"/>
        <v>0</v>
      </c>
      <c r="AM180" s="463">
        <f t="shared" si="42"/>
        <v>0</v>
      </c>
      <c r="AN180" s="463">
        <f t="shared" si="43"/>
        <v>0</v>
      </c>
      <c r="AO180" s="463">
        <f t="shared" si="44"/>
        <v>0</v>
      </c>
      <c r="AP180" s="463">
        <f t="shared" si="45"/>
        <v>0</v>
      </c>
      <c r="AQ180" s="463">
        <f t="shared" si="46"/>
        <v>0</v>
      </c>
      <c r="AR180" s="463">
        <f t="shared" si="47"/>
        <v>0</v>
      </c>
      <c r="AS180" s="463">
        <f t="shared" si="48"/>
        <v>0</v>
      </c>
      <c r="AT180" s="463">
        <f t="shared" si="49"/>
        <v>0</v>
      </c>
      <c r="AU180" s="463">
        <f t="shared" si="50"/>
        <v>0</v>
      </c>
      <c r="AV180" s="463">
        <f t="shared" si="51"/>
        <v>0</v>
      </c>
    </row>
    <row r="181" spans="1:48" x14ac:dyDescent="0.25">
      <c r="A181" s="632"/>
      <c r="B181" s="634"/>
      <c r="C181" s="645"/>
      <c r="D181" s="55" t="s">
        <v>1227</v>
      </c>
      <c r="E181" s="56">
        <v>150</v>
      </c>
      <c r="F181" s="56">
        <v>50</v>
      </c>
      <c r="G181" s="189">
        <f>VLOOKUP(D181,Baza_cen[],4,0)</f>
        <v>34.659240000000011</v>
      </c>
      <c r="I181" s="53">
        <f t="shared" si="52"/>
        <v>34.659240000000011</v>
      </c>
      <c r="P181" s="414">
        <f t="shared" si="53"/>
        <v>0</v>
      </c>
      <c r="Q181" s="266" t="str">
        <f t="shared" si="54"/>
        <v>mb.</v>
      </c>
      <c r="R181" s="398"/>
      <c r="S181" s="181"/>
      <c r="T181" s="181"/>
      <c r="U181" s="181"/>
      <c r="V181" s="181"/>
      <c r="W181" s="181"/>
      <c r="X181" s="181"/>
      <c r="Y181" s="181"/>
      <c r="Z181" s="181"/>
      <c r="AA181" s="181"/>
      <c r="AB181" s="181"/>
      <c r="AC181" s="181"/>
      <c r="AD181" s="181"/>
      <c r="AE181" s="32"/>
      <c r="AG181" s="40">
        <f t="shared" si="55"/>
        <v>0</v>
      </c>
      <c r="AH181" s="405"/>
      <c r="AI181" s="41">
        <f t="shared" si="56"/>
        <v>0</v>
      </c>
      <c r="AK181" s="463">
        <f t="shared" si="40"/>
        <v>0</v>
      </c>
      <c r="AL181" s="463">
        <f t="shared" si="41"/>
        <v>0</v>
      </c>
      <c r="AM181" s="463">
        <f t="shared" si="42"/>
        <v>0</v>
      </c>
      <c r="AN181" s="463">
        <f t="shared" si="43"/>
        <v>0</v>
      </c>
      <c r="AO181" s="463">
        <f t="shared" si="44"/>
        <v>0</v>
      </c>
      <c r="AP181" s="463">
        <f t="shared" si="45"/>
        <v>0</v>
      </c>
      <c r="AQ181" s="463">
        <f t="shared" si="46"/>
        <v>0</v>
      </c>
      <c r="AR181" s="463">
        <f t="shared" si="47"/>
        <v>0</v>
      </c>
      <c r="AS181" s="463">
        <f t="shared" si="48"/>
        <v>0</v>
      </c>
      <c r="AT181" s="463">
        <f t="shared" si="49"/>
        <v>0</v>
      </c>
      <c r="AU181" s="463">
        <f t="shared" si="50"/>
        <v>0</v>
      </c>
      <c r="AV181" s="463">
        <f t="shared" si="51"/>
        <v>0</v>
      </c>
    </row>
    <row r="182" spans="1:48" x14ac:dyDescent="0.25">
      <c r="A182" s="632"/>
      <c r="B182" s="634"/>
      <c r="C182" s="645"/>
      <c r="D182" s="55" t="s">
        <v>1228</v>
      </c>
      <c r="E182" s="56">
        <v>150</v>
      </c>
      <c r="F182" s="56">
        <v>55</v>
      </c>
      <c r="G182" s="189">
        <f>VLOOKUP(D182,Baza_cen[],4,0)</f>
        <v>34.060290000000002</v>
      </c>
      <c r="I182" s="53">
        <f t="shared" si="52"/>
        <v>34.060290000000002</v>
      </c>
      <c r="P182" s="414">
        <f t="shared" si="53"/>
        <v>0</v>
      </c>
      <c r="Q182" s="266" t="str">
        <f t="shared" si="54"/>
        <v>mb.</v>
      </c>
      <c r="R182" s="398"/>
      <c r="S182" s="181"/>
      <c r="T182" s="181"/>
      <c r="U182" s="181"/>
      <c r="V182" s="181"/>
      <c r="W182" s="181"/>
      <c r="X182" s="181"/>
      <c r="Y182" s="181"/>
      <c r="Z182" s="181"/>
      <c r="AA182" s="181"/>
      <c r="AB182" s="181"/>
      <c r="AC182" s="181"/>
      <c r="AD182" s="181"/>
      <c r="AE182" s="32"/>
      <c r="AG182" s="40">
        <f t="shared" si="55"/>
        <v>0</v>
      </c>
      <c r="AH182" s="405"/>
      <c r="AI182" s="41">
        <f t="shared" si="56"/>
        <v>0</v>
      </c>
      <c r="AK182" s="463">
        <f t="shared" si="40"/>
        <v>0</v>
      </c>
      <c r="AL182" s="463">
        <f t="shared" si="41"/>
        <v>0</v>
      </c>
      <c r="AM182" s="463">
        <f t="shared" si="42"/>
        <v>0</v>
      </c>
      <c r="AN182" s="463">
        <f t="shared" si="43"/>
        <v>0</v>
      </c>
      <c r="AO182" s="463">
        <f t="shared" si="44"/>
        <v>0</v>
      </c>
      <c r="AP182" s="463">
        <f t="shared" si="45"/>
        <v>0</v>
      </c>
      <c r="AQ182" s="463">
        <f t="shared" si="46"/>
        <v>0</v>
      </c>
      <c r="AR182" s="463">
        <f t="shared" si="47"/>
        <v>0</v>
      </c>
      <c r="AS182" s="463">
        <f t="shared" si="48"/>
        <v>0</v>
      </c>
      <c r="AT182" s="463">
        <f t="shared" si="49"/>
        <v>0</v>
      </c>
      <c r="AU182" s="463">
        <f t="shared" si="50"/>
        <v>0</v>
      </c>
      <c r="AV182" s="463">
        <f t="shared" si="51"/>
        <v>0</v>
      </c>
    </row>
    <row r="183" spans="1:48" x14ac:dyDescent="0.25">
      <c r="A183" s="632"/>
      <c r="B183" s="634"/>
      <c r="C183" s="645"/>
      <c r="D183" s="55" t="s">
        <v>1229</v>
      </c>
      <c r="E183" s="56">
        <v>150</v>
      </c>
      <c r="F183" s="56">
        <v>60</v>
      </c>
      <c r="G183" s="189">
        <f>VLOOKUP(D183,Baza_cen[],4,0)</f>
        <v>35.830520000000014</v>
      </c>
      <c r="I183" s="53">
        <f t="shared" si="52"/>
        <v>35.830520000000014</v>
      </c>
      <c r="P183" s="414">
        <f t="shared" si="53"/>
        <v>0</v>
      </c>
      <c r="Q183" s="266" t="str">
        <f t="shared" si="54"/>
        <v>mb.</v>
      </c>
      <c r="R183" s="398"/>
      <c r="S183" s="181"/>
      <c r="T183" s="181"/>
      <c r="U183" s="181"/>
      <c r="V183" s="181"/>
      <c r="W183" s="181"/>
      <c r="X183" s="181"/>
      <c r="Y183" s="181"/>
      <c r="Z183" s="181"/>
      <c r="AA183" s="181"/>
      <c r="AB183" s="181"/>
      <c r="AC183" s="181"/>
      <c r="AD183" s="181"/>
      <c r="AE183" s="32"/>
      <c r="AG183" s="40">
        <f t="shared" si="55"/>
        <v>0</v>
      </c>
      <c r="AH183" s="405"/>
      <c r="AI183" s="41">
        <f t="shared" si="56"/>
        <v>0</v>
      </c>
      <c r="AK183" s="463">
        <f t="shared" si="40"/>
        <v>0</v>
      </c>
      <c r="AL183" s="463">
        <f t="shared" si="41"/>
        <v>0</v>
      </c>
      <c r="AM183" s="463">
        <f t="shared" si="42"/>
        <v>0</v>
      </c>
      <c r="AN183" s="463">
        <f t="shared" si="43"/>
        <v>0</v>
      </c>
      <c r="AO183" s="463">
        <f t="shared" si="44"/>
        <v>0</v>
      </c>
      <c r="AP183" s="463">
        <f t="shared" si="45"/>
        <v>0</v>
      </c>
      <c r="AQ183" s="463">
        <f t="shared" si="46"/>
        <v>0</v>
      </c>
      <c r="AR183" s="463">
        <f t="shared" si="47"/>
        <v>0</v>
      </c>
      <c r="AS183" s="463">
        <f t="shared" si="48"/>
        <v>0</v>
      </c>
      <c r="AT183" s="463">
        <f t="shared" si="49"/>
        <v>0</v>
      </c>
      <c r="AU183" s="463">
        <f t="shared" si="50"/>
        <v>0</v>
      </c>
      <c r="AV183" s="463">
        <f t="shared" si="51"/>
        <v>0</v>
      </c>
    </row>
    <row r="184" spans="1:48" x14ac:dyDescent="0.25">
      <c r="A184" s="632"/>
      <c r="B184" s="634"/>
      <c r="C184" s="645"/>
      <c r="D184" s="55" t="s">
        <v>1230</v>
      </c>
      <c r="E184" s="56">
        <v>150</v>
      </c>
      <c r="F184" s="56">
        <v>65</v>
      </c>
      <c r="G184" s="189">
        <f>VLOOKUP(D184,Baza_cen[],4,0)</f>
        <v>36.416160000000005</v>
      </c>
      <c r="I184" s="53">
        <f t="shared" si="52"/>
        <v>36.416160000000005</v>
      </c>
      <c r="P184" s="414">
        <f t="shared" si="53"/>
        <v>0</v>
      </c>
      <c r="Q184" s="266" t="str">
        <f t="shared" si="54"/>
        <v>mb.</v>
      </c>
      <c r="R184" s="398"/>
      <c r="S184" s="181"/>
      <c r="T184" s="181"/>
      <c r="U184" s="181"/>
      <c r="V184" s="181"/>
      <c r="W184" s="181"/>
      <c r="X184" s="181"/>
      <c r="Y184" s="181"/>
      <c r="Z184" s="181"/>
      <c r="AA184" s="181"/>
      <c r="AB184" s="181"/>
      <c r="AC184" s="181"/>
      <c r="AD184" s="181"/>
      <c r="AE184" s="32"/>
      <c r="AG184" s="40">
        <f t="shared" si="55"/>
        <v>0</v>
      </c>
      <c r="AH184" s="405"/>
      <c r="AI184" s="41">
        <f t="shared" si="56"/>
        <v>0</v>
      </c>
      <c r="AK184" s="463">
        <f t="shared" si="40"/>
        <v>0</v>
      </c>
      <c r="AL184" s="463">
        <f t="shared" si="41"/>
        <v>0</v>
      </c>
      <c r="AM184" s="463">
        <f t="shared" si="42"/>
        <v>0</v>
      </c>
      <c r="AN184" s="463">
        <f t="shared" si="43"/>
        <v>0</v>
      </c>
      <c r="AO184" s="463">
        <f t="shared" si="44"/>
        <v>0</v>
      </c>
      <c r="AP184" s="463">
        <f t="shared" si="45"/>
        <v>0</v>
      </c>
      <c r="AQ184" s="463">
        <f t="shared" si="46"/>
        <v>0</v>
      </c>
      <c r="AR184" s="463">
        <f t="shared" si="47"/>
        <v>0</v>
      </c>
      <c r="AS184" s="463">
        <f t="shared" si="48"/>
        <v>0</v>
      </c>
      <c r="AT184" s="463">
        <f t="shared" si="49"/>
        <v>0</v>
      </c>
      <c r="AU184" s="463">
        <f t="shared" si="50"/>
        <v>0</v>
      </c>
      <c r="AV184" s="463">
        <f t="shared" si="51"/>
        <v>0</v>
      </c>
    </row>
    <row r="185" spans="1:48" x14ac:dyDescent="0.25">
      <c r="A185" s="632"/>
      <c r="B185" s="634"/>
      <c r="C185" s="645"/>
      <c r="D185" s="55" t="s">
        <v>1231</v>
      </c>
      <c r="E185" s="56">
        <v>150</v>
      </c>
      <c r="F185" s="56">
        <v>70</v>
      </c>
      <c r="G185" s="189">
        <f>VLOOKUP(D185,Baza_cen[],4,0)</f>
        <v>37.00180000000001</v>
      </c>
      <c r="I185" s="53">
        <f t="shared" si="52"/>
        <v>37.00180000000001</v>
      </c>
      <c r="P185" s="414">
        <f t="shared" si="53"/>
        <v>0</v>
      </c>
      <c r="Q185" s="266" t="str">
        <f t="shared" si="54"/>
        <v>mb.</v>
      </c>
      <c r="R185" s="398"/>
      <c r="S185" s="181"/>
      <c r="T185" s="181"/>
      <c r="U185" s="181"/>
      <c r="V185" s="181"/>
      <c r="W185" s="181"/>
      <c r="X185" s="181"/>
      <c r="Y185" s="181"/>
      <c r="Z185" s="181"/>
      <c r="AA185" s="181"/>
      <c r="AB185" s="181"/>
      <c r="AC185" s="181"/>
      <c r="AD185" s="181"/>
      <c r="AE185" s="32"/>
      <c r="AG185" s="40">
        <f t="shared" si="55"/>
        <v>0</v>
      </c>
      <c r="AH185" s="405"/>
      <c r="AI185" s="41">
        <f t="shared" si="56"/>
        <v>0</v>
      </c>
      <c r="AK185" s="463">
        <f t="shared" si="40"/>
        <v>0</v>
      </c>
      <c r="AL185" s="463">
        <f t="shared" si="41"/>
        <v>0</v>
      </c>
      <c r="AM185" s="463">
        <f t="shared" si="42"/>
        <v>0</v>
      </c>
      <c r="AN185" s="463">
        <f t="shared" si="43"/>
        <v>0</v>
      </c>
      <c r="AO185" s="463">
        <f t="shared" si="44"/>
        <v>0</v>
      </c>
      <c r="AP185" s="463">
        <f t="shared" si="45"/>
        <v>0</v>
      </c>
      <c r="AQ185" s="463">
        <f t="shared" si="46"/>
        <v>0</v>
      </c>
      <c r="AR185" s="463">
        <f t="shared" si="47"/>
        <v>0</v>
      </c>
      <c r="AS185" s="463">
        <f t="shared" si="48"/>
        <v>0</v>
      </c>
      <c r="AT185" s="463">
        <f t="shared" si="49"/>
        <v>0</v>
      </c>
      <c r="AU185" s="463">
        <f t="shared" si="50"/>
        <v>0</v>
      </c>
      <c r="AV185" s="463">
        <f t="shared" si="51"/>
        <v>0</v>
      </c>
    </row>
    <row r="186" spans="1:48" x14ac:dyDescent="0.25">
      <c r="A186" s="632"/>
      <c r="B186" s="634"/>
      <c r="C186" s="645"/>
      <c r="D186" s="55" t="s">
        <v>1232</v>
      </c>
      <c r="E186" s="56">
        <v>150</v>
      </c>
      <c r="F186" s="56">
        <v>75</v>
      </c>
      <c r="G186" s="189">
        <f>VLOOKUP(D186,Baza_cen[],4,0)</f>
        <v>37.587440000000001</v>
      </c>
      <c r="I186" s="53">
        <f t="shared" si="52"/>
        <v>37.587440000000001</v>
      </c>
      <c r="P186" s="414">
        <f t="shared" si="53"/>
        <v>0</v>
      </c>
      <c r="Q186" s="266" t="str">
        <f t="shared" si="54"/>
        <v>mb.</v>
      </c>
      <c r="R186" s="398"/>
      <c r="S186" s="181"/>
      <c r="T186" s="181"/>
      <c r="U186" s="181"/>
      <c r="V186" s="181"/>
      <c r="W186" s="181"/>
      <c r="X186" s="181"/>
      <c r="Y186" s="181"/>
      <c r="Z186" s="181"/>
      <c r="AA186" s="181"/>
      <c r="AB186" s="181"/>
      <c r="AC186" s="181"/>
      <c r="AD186" s="181"/>
      <c r="AE186" s="32"/>
      <c r="AG186" s="40">
        <f t="shared" si="55"/>
        <v>0</v>
      </c>
      <c r="AH186" s="405"/>
      <c r="AI186" s="41">
        <f t="shared" si="56"/>
        <v>0</v>
      </c>
      <c r="AK186" s="463">
        <f t="shared" si="40"/>
        <v>0</v>
      </c>
      <c r="AL186" s="463">
        <f t="shared" si="41"/>
        <v>0</v>
      </c>
      <c r="AM186" s="463">
        <f t="shared" si="42"/>
        <v>0</v>
      </c>
      <c r="AN186" s="463">
        <f t="shared" si="43"/>
        <v>0</v>
      </c>
      <c r="AO186" s="463">
        <f t="shared" si="44"/>
        <v>0</v>
      </c>
      <c r="AP186" s="463">
        <f t="shared" si="45"/>
        <v>0</v>
      </c>
      <c r="AQ186" s="463">
        <f t="shared" si="46"/>
        <v>0</v>
      </c>
      <c r="AR186" s="463">
        <f t="shared" si="47"/>
        <v>0</v>
      </c>
      <c r="AS186" s="463">
        <f t="shared" si="48"/>
        <v>0</v>
      </c>
      <c r="AT186" s="463">
        <f t="shared" si="49"/>
        <v>0</v>
      </c>
      <c r="AU186" s="463">
        <f t="shared" si="50"/>
        <v>0</v>
      </c>
      <c r="AV186" s="463">
        <f t="shared" si="51"/>
        <v>0</v>
      </c>
    </row>
    <row r="187" spans="1:48" x14ac:dyDescent="0.25">
      <c r="A187" s="632"/>
      <c r="B187" s="634"/>
      <c r="C187" s="645"/>
      <c r="D187" s="55" t="s">
        <v>1233</v>
      </c>
      <c r="E187" s="56">
        <v>150</v>
      </c>
      <c r="F187" s="56">
        <v>80</v>
      </c>
      <c r="G187" s="189">
        <f>VLOOKUP(D187,Baza_cen[],4,0)</f>
        <v>38.173080000000006</v>
      </c>
      <c r="I187" s="53">
        <f t="shared" si="52"/>
        <v>38.173080000000006</v>
      </c>
      <c r="P187" s="414">
        <f t="shared" si="53"/>
        <v>0</v>
      </c>
      <c r="Q187" s="266" t="str">
        <f t="shared" si="54"/>
        <v>mb.</v>
      </c>
      <c r="R187" s="398"/>
      <c r="S187" s="181"/>
      <c r="T187" s="181"/>
      <c r="U187" s="181"/>
      <c r="V187" s="181"/>
      <c r="W187" s="181"/>
      <c r="X187" s="181"/>
      <c r="Y187" s="181"/>
      <c r="Z187" s="181"/>
      <c r="AA187" s="181"/>
      <c r="AB187" s="181"/>
      <c r="AC187" s="181"/>
      <c r="AD187" s="181"/>
      <c r="AE187" s="32"/>
      <c r="AG187" s="40">
        <f t="shared" si="55"/>
        <v>0</v>
      </c>
      <c r="AH187" s="405"/>
      <c r="AI187" s="41">
        <f t="shared" si="56"/>
        <v>0</v>
      </c>
      <c r="AK187" s="463">
        <f t="shared" si="40"/>
        <v>0</v>
      </c>
      <c r="AL187" s="463">
        <f t="shared" si="41"/>
        <v>0</v>
      </c>
      <c r="AM187" s="463">
        <f t="shared" si="42"/>
        <v>0</v>
      </c>
      <c r="AN187" s="463">
        <f t="shared" si="43"/>
        <v>0</v>
      </c>
      <c r="AO187" s="463">
        <f t="shared" si="44"/>
        <v>0</v>
      </c>
      <c r="AP187" s="463">
        <f t="shared" si="45"/>
        <v>0</v>
      </c>
      <c r="AQ187" s="463">
        <f t="shared" si="46"/>
        <v>0</v>
      </c>
      <c r="AR187" s="463">
        <f t="shared" si="47"/>
        <v>0</v>
      </c>
      <c r="AS187" s="463">
        <f t="shared" si="48"/>
        <v>0</v>
      </c>
      <c r="AT187" s="463">
        <f t="shared" si="49"/>
        <v>0</v>
      </c>
      <c r="AU187" s="463">
        <f t="shared" si="50"/>
        <v>0</v>
      </c>
      <c r="AV187" s="463">
        <f t="shared" si="51"/>
        <v>0</v>
      </c>
    </row>
    <row r="188" spans="1:48" x14ac:dyDescent="0.25">
      <c r="A188" s="632"/>
      <c r="B188" s="634"/>
      <c r="C188" s="645"/>
      <c r="D188" s="55" t="s">
        <v>1234</v>
      </c>
      <c r="E188" s="56">
        <v>150</v>
      </c>
      <c r="F188" s="56">
        <v>85</v>
      </c>
      <c r="G188" s="189">
        <f>VLOOKUP(D188,Baza_cen[],4,0)</f>
        <v>39.357670000000006</v>
      </c>
      <c r="I188" s="53">
        <f t="shared" si="52"/>
        <v>39.357670000000006</v>
      </c>
      <c r="P188" s="414">
        <f t="shared" si="53"/>
        <v>0</v>
      </c>
      <c r="Q188" s="266" t="str">
        <f t="shared" si="54"/>
        <v>mb.</v>
      </c>
      <c r="R188" s="398"/>
      <c r="S188" s="181"/>
      <c r="T188" s="181"/>
      <c r="U188" s="181"/>
      <c r="V188" s="181"/>
      <c r="W188" s="181"/>
      <c r="X188" s="181"/>
      <c r="Y188" s="181"/>
      <c r="Z188" s="181"/>
      <c r="AA188" s="181"/>
      <c r="AB188" s="181"/>
      <c r="AC188" s="181"/>
      <c r="AD188" s="181"/>
      <c r="AE188" s="32"/>
      <c r="AG188" s="40">
        <f t="shared" si="55"/>
        <v>0</v>
      </c>
      <c r="AH188" s="405"/>
      <c r="AI188" s="41">
        <f t="shared" si="56"/>
        <v>0</v>
      </c>
      <c r="AK188" s="463">
        <f t="shared" si="40"/>
        <v>0</v>
      </c>
      <c r="AL188" s="463">
        <f t="shared" si="41"/>
        <v>0</v>
      </c>
      <c r="AM188" s="463">
        <f t="shared" si="42"/>
        <v>0</v>
      </c>
      <c r="AN188" s="463">
        <f t="shared" si="43"/>
        <v>0</v>
      </c>
      <c r="AO188" s="463">
        <f t="shared" si="44"/>
        <v>0</v>
      </c>
      <c r="AP188" s="463">
        <f t="shared" si="45"/>
        <v>0</v>
      </c>
      <c r="AQ188" s="463">
        <f t="shared" si="46"/>
        <v>0</v>
      </c>
      <c r="AR188" s="463">
        <f t="shared" si="47"/>
        <v>0</v>
      </c>
      <c r="AS188" s="463">
        <f t="shared" si="48"/>
        <v>0</v>
      </c>
      <c r="AT188" s="463">
        <f t="shared" si="49"/>
        <v>0</v>
      </c>
      <c r="AU188" s="463">
        <f t="shared" si="50"/>
        <v>0</v>
      </c>
      <c r="AV188" s="463">
        <f t="shared" si="51"/>
        <v>0</v>
      </c>
    </row>
    <row r="189" spans="1:48" x14ac:dyDescent="0.25">
      <c r="A189" s="632"/>
      <c r="B189" s="634"/>
      <c r="C189" s="645"/>
      <c r="D189" s="55" t="s">
        <v>1235</v>
      </c>
      <c r="E189" s="56">
        <v>150</v>
      </c>
      <c r="F189" s="56">
        <v>90</v>
      </c>
      <c r="G189" s="189">
        <f>VLOOKUP(D189,Baza_cen[],4,0)</f>
        <v>40.528950000000016</v>
      </c>
      <c r="I189" s="53">
        <f t="shared" si="52"/>
        <v>40.528950000000016</v>
      </c>
      <c r="P189" s="414">
        <f t="shared" si="53"/>
        <v>0</v>
      </c>
      <c r="Q189" s="266" t="str">
        <f t="shared" si="54"/>
        <v>mb.</v>
      </c>
      <c r="R189" s="398"/>
      <c r="S189" s="181"/>
      <c r="T189" s="181"/>
      <c r="U189" s="181"/>
      <c r="V189" s="181"/>
      <c r="W189" s="181"/>
      <c r="X189" s="181"/>
      <c r="Y189" s="181"/>
      <c r="Z189" s="181"/>
      <c r="AA189" s="181"/>
      <c r="AB189" s="181"/>
      <c r="AC189" s="181"/>
      <c r="AD189" s="181"/>
      <c r="AE189" s="32"/>
      <c r="AG189" s="40">
        <f t="shared" si="55"/>
        <v>0</v>
      </c>
      <c r="AH189" s="405"/>
      <c r="AI189" s="41">
        <f t="shared" si="56"/>
        <v>0</v>
      </c>
      <c r="AK189" s="463">
        <f t="shared" si="40"/>
        <v>0</v>
      </c>
      <c r="AL189" s="463">
        <f t="shared" si="41"/>
        <v>0</v>
      </c>
      <c r="AM189" s="463">
        <f t="shared" si="42"/>
        <v>0</v>
      </c>
      <c r="AN189" s="463">
        <f t="shared" si="43"/>
        <v>0</v>
      </c>
      <c r="AO189" s="463">
        <f t="shared" si="44"/>
        <v>0</v>
      </c>
      <c r="AP189" s="463">
        <f t="shared" si="45"/>
        <v>0</v>
      </c>
      <c r="AQ189" s="463">
        <f t="shared" si="46"/>
        <v>0</v>
      </c>
      <c r="AR189" s="463">
        <f t="shared" si="47"/>
        <v>0</v>
      </c>
      <c r="AS189" s="463">
        <f t="shared" si="48"/>
        <v>0</v>
      </c>
      <c r="AT189" s="463">
        <f t="shared" si="49"/>
        <v>0</v>
      </c>
      <c r="AU189" s="463">
        <f t="shared" si="50"/>
        <v>0</v>
      </c>
      <c r="AV189" s="463">
        <f t="shared" si="51"/>
        <v>0</v>
      </c>
    </row>
    <row r="190" spans="1:48" x14ac:dyDescent="0.25">
      <c r="A190" s="632"/>
      <c r="B190" s="634"/>
      <c r="C190" s="645"/>
      <c r="D190" s="55" t="s">
        <v>1236</v>
      </c>
      <c r="E190" s="56">
        <v>150</v>
      </c>
      <c r="F190" s="56">
        <v>95</v>
      </c>
      <c r="G190" s="189">
        <f>VLOOKUP(D190,Baza_cen[],4,0)</f>
        <v>41.700230000000005</v>
      </c>
      <c r="I190" s="53">
        <f t="shared" si="52"/>
        <v>41.700230000000005</v>
      </c>
      <c r="P190" s="414">
        <f t="shared" si="53"/>
        <v>0</v>
      </c>
      <c r="Q190" s="266" t="str">
        <f t="shared" si="54"/>
        <v>mb.</v>
      </c>
      <c r="R190" s="398"/>
      <c r="S190" s="181"/>
      <c r="T190" s="181"/>
      <c r="U190" s="181"/>
      <c r="V190" s="181"/>
      <c r="W190" s="181"/>
      <c r="X190" s="181"/>
      <c r="Y190" s="181"/>
      <c r="Z190" s="181"/>
      <c r="AA190" s="181"/>
      <c r="AB190" s="181"/>
      <c r="AC190" s="181"/>
      <c r="AD190" s="181"/>
      <c r="AE190" s="32"/>
      <c r="AG190" s="40">
        <f t="shared" si="55"/>
        <v>0</v>
      </c>
      <c r="AH190" s="405"/>
      <c r="AI190" s="41">
        <f t="shared" si="56"/>
        <v>0</v>
      </c>
      <c r="AK190" s="463">
        <f t="shared" si="40"/>
        <v>0</v>
      </c>
      <c r="AL190" s="463">
        <f t="shared" si="41"/>
        <v>0</v>
      </c>
      <c r="AM190" s="463">
        <f t="shared" si="42"/>
        <v>0</v>
      </c>
      <c r="AN190" s="463">
        <f t="shared" si="43"/>
        <v>0</v>
      </c>
      <c r="AO190" s="463">
        <f t="shared" si="44"/>
        <v>0</v>
      </c>
      <c r="AP190" s="463">
        <f t="shared" si="45"/>
        <v>0</v>
      </c>
      <c r="AQ190" s="463">
        <f t="shared" si="46"/>
        <v>0</v>
      </c>
      <c r="AR190" s="463">
        <f t="shared" si="47"/>
        <v>0</v>
      </c>
      <c r="AS190" s="463">
        <f t="shared" si="48"/>
        <v>0</v>
      </c>
      <c r="AT190" s="463">
        <f t="shared" si="49"/>
        <v>0</v>
      </c>
      <c r="AU190" s="463">
        <f t="shared" si="50"/>
        <v>0</v>
      </c>
      <c r="AV190" s="463">
        <f t="shared" si="51"/>
        <v>0</v>
      </c>
    </row>
    <row r="191" spans="1:48" x14ac:dyDescent="0.25">
      <c r="A191" s="632"/>
      <c r="B191" s="634"/>
      <c r="C191" s="645"/>
      <c r="D191" s="55" t="s">
        <v>1237</v>
      </c>
      <c r="E191" s="56">
        <v>150</v>
      </c>
      <c r="F191" s="56">
        <v>100</v>
      </c>
      <c r="G191" s="189">
        <f>VLOOKUP(D191,Baza_cen[],4,0)</f>
        <v>42.871510000000008</v>
      </c>
      <c r="I191" s="53">
        <f t="shared" si="52"/>
        <v>42.871510000000008</v>
      </c>
      <c r="P191" s="414">
        <f t="shared" si="53"/>
        <v>0</v>
      </c>
      <c r="Q191" s="266" t="str">
        <f t="shared" si="54"/>
        <v>mb.</v>
      </c>
      <c r="R191" s="398"/>
      <c r="S191" s="181"/>
      <c r="T191" s="181"/>
      <c r="U191" s="181"/>
      <c r="V191" s="181"/>
      <c r="W191" s="181"/>
      <c r="X191" s="181"/>
      <c r="Y191" s="181"/>
      <c r="Z191" s="181"/>
      <c r="AA191" s="181"/>
      <c r="AB191" s="181"/>
      <c r="AC191" s="181"/>
      <c r="AD191" s="181"/>
      <c r="AE191" s="32"/>
      <c r="AG191" s="40">
        <f t="shared" si="55"/>
        <v>0</v>
      </c>
      <c r="AH191" s="405"/>
      <c r="AI191" s="41">
        <f t="shared" si="56"/>
        <v>0</v>
      </c>
      <c r="AK191" s="463">
        <f t="shared" si="40"/>
        <v>0</v>
      </c>
      <c r="AL191" s="463">
        <f t="shared" si="41"/>
        <v>0</v>
      </c>
      <c r="AM191" s="463">
        <f t="shared" si="42"/>
        <v>0</v>
      </c>
      <c r="AN191" s="463">
        <f t="shared" si="43"/>
        <v>0</v>
      </c>
      <c r="AO191" s="463">
        <f t="shared" si="44"/>
        <v>0</v>
      </c>
      <c r="AP191" s="463">
        <f t="shared" si="45"/>
        <v>0</v>
      </c>
      <c r="AQ191" s="463">
        <f t="shared" si="46"/>
        <v>0</v>
      </c>
      <c r="AR191" s="463">
        <f t="shared" si="47"/>
        <v>0</v>
      </c>
      <c r="AS191" s="463">
        <f t="shared" si="48"/>
        <v>0</v>
      </c>
      <c r="AT191" s="463">
        <f t="shared" si="49"/>
        <v>0</v>
      </c>
      <c r="AU191" s="463">
        <f t="shared" si="50"/>
        <v>0</v>
      </c>
      <c r="AV191" s="463">
        <f t="shared" si="51"/>
        <v>0</v>
      </c>
    </row>
    <row r="192" spans="1:48" x14ac:dyDescent="0.25">
      <c r="A192" s="632"/>
      <c r="B192" s="634"/>
      <c r="C192" s="645"/>
      <c r="D192" s="55" t="s">
        <v>1238</v>
      </c>
      <c r="E192" s="56">
        <v>150</v>
      </c>
      <c r="F192" s="56">
        <v>105</v>
      </c>
      <c r="G192" s="189">
        <f>VLOOKUP(D192,Baza_cen[],4,0)</f>
        <v>44.056100000000015</v>
      </c>
      <c r="I192" s="53">
        <f t="shared" si="52"/>
        <v>44.056100000000015</v>
      </c>
      <c r="P192" s="414">
        <f t="shared" si="53"/>
        <v>0</v>
      </c>
      <c r="Q192" s="266" t="str">
        <f t="shared" si="54"/>
        <v>mb.</v>
      </c>
      <c r="R192" s="398"/>
      <c r="S192" s="181"/>
      <c r="T192" s="181"/>
      <c r="U192" s="181"/>
      <c r="V192" s="181"/>
      <c r="W192" s="181"/>
      <c r="X192" s="181"/>
      <c r="Y192" s="181"/>
      <c r="Z192" s="181"/>
      <c r="AA192" s="181"/>
      <c r="AB192" s="181"/>
      <c r="AC192" s="181"/>
      <c r="AD192" s="181"/>
      <c r="AE192" s="32"/>
      <c r="AG192" s="40">
        <f t="shared" si="55"/>
        <v>0</v>
      </c>
      <c r="AH192" s="405"/>
      <c r="AI192" s="41">
        <f t="shared" si="56"/>
        <v>0</v>
      </c>
      <c r="AK192" s="463">
        <f t="shared" si="40"/>
        <v>0</v>
      </c>
      <c r="AL192" s="463">
        <f t="shared" si="41"/>
        <v>0</v>
      </c>
      <c r="AM192" s="463">
        <f t="shared" si="42"/>
        <v>0</v>
      </c>
      <c r="AN192" s="463">
        <f t="shared" si="43"/>
        <v>0</v>
      </c>
      <c r="AO192" s="463">
        <f t="shared" si="44"/>
        <v>0</v>
      </c>
      <c r="AP192" s="463">
        <f t="shared" si="45"/>
        <v>0</v>
      </c>
      <c r="AQ192" s="463">
        <f t="shared" si="46"/>
        <v>0</v>
      </c>
      <c r="AR192" s="463">
        <f t="shared" si="47"/>
        <v>0</v>
      </c>
      <c r="AS192" s="463">
        <f t="shared" si="48"/>
        <v>0</v>
      </c>
      <c r="AT192" s="463">
        <f t="shared" si="49"/>
        <v>0</v>
      </c>
      <c r="AU192" s="463">
        <f t="shared" si="50"/>
        <v>0</v>
      </c>
      <c r="AV192" s="463">
        <f t="shared" si="51"/>
        <v>0</v>
      </c>
    </row>
    <row r="193" spans="1:48" x14ac:dyDescent="0.25">
      <c r="A193" s="632"/>
      <c r="B193" s="634"/>
      <c r="C193" s="645"/>
      <c r="D193" s="55" t="s">
        <v>1239</v>
      </c>
      <c r="E193" s="56">
        <v>150</v>
      </c>
      <c r="F193" s="56">
        <v>110</v>
      </c>
      <c r="G193" s="189">
        <f>VLOOKUP(D193,Baza_cen[],4,0)</f>
        <v>45.227380000000004</v>
      </c>
      <c r="I193" s="53">
        <f t="shared" si="52"/>
        <v>45.227380000000004</v>
      </c>
      <c r="P193" s="414">
        <f t="shared" si="53"/>
        <v>0</v>
      </c>
      <c r="Q193" s="266" t="str">
        <f t="shared" si="54"/>
        <v>mb.</v>
      </c>
      <c r="R193" s="398"/>
      <c r="S193" s="181"/>
      <c r="T193" s="181"/>
      <c r="U193" s="181"/>
      <c r="V193" s="181"/>
      <c r="W193" s="181"/>
      <c r="X193" s="181"/>
      <c r="Y193" s="181"/>
      <c r="Z193" s="181"/>
      <c r="AA193" s="181"/>
      <c r="AB193" s="181"/>
      <c r="AC193" s="181"/>
      <c r="AD193" s="181"/>
      <c r="AE193" s="32"/>
      <c r="AG193" s="40">
        <f t="shared" si="55"/>
        <v>0</v>
      </c>
      <c r="AH193" s="405"/>
      <c r="AI193" s="41">
        <f t="shared" si="56"/>
        <v>0</v>
      </c>
      <c r="AK193" s="463">
        <f t="shared" si="40"/>
        <v>0</v>
      </c>
      <c r="AL193" s="463">
        <f t="shared" si="41"/>
        <v>0</v>
      </c>
      <c r="AM193" s="463">
        <f t="shared" si="42"/>
        <v>0</v>
      </c>
      <c r="AN193" s="463">
        <f t="shared" si="43"/>
        <v>0</v>
      </c>
      <c r="AO193" s="463">
        <f t="shared" si="44"/>
        <v>0</v>
      </c>
      <c r="AP193" s="463">
        <f t="shared" si="45"/>
        <v>0</v>
      </c>
      <c r="AQ193" s="463">
        <f t="shared" si="46"/>
        <v>0</v>
      </c>
      <c r="AR193" s="463">
        <f t="shared" si="47"/>
        <v>0</v>
      </c>
      <c r="AS193" s="463">
        <f t="shared" si="48"/>
        <v>0</v>
      </c>
      <c r="AT193" s="463">
        <f t="shared" si="49"/>
        <v>0</v>
      </c>
      <c r="AU193" s="463">
        <f t="shared" si="50"/>
        <v>0</v>
      </c>
      <c r="AV193" s="463">
        <f t="shared" si="51"/>
        <v>0</v>
      </c>
    </row>
    <row r="194" spans="1:48" x14ac:dyDescent="0.25">
      <c r="A194" s="632"/>
      <c r="B194" s="634"/>
      <c r="C194" s="645"/>
      <c r="D194" s="55" t="s">
        <v>1240</v>
      </c>
      <c r="E194" s="56">
        <v>150</v>
      </c>
      <c r="F194" s="56">
        <v>115</v>
      </c>
      <c r="G194" s="189">
        <f>VLOOKUP(D194,Baza_cen[],4,0)</f>
        <v>46.398660000000007</v>
      </c>
      <c r="I194" s="53">
        <f t="shared" si="52"/>
        <v>46.398660000000007</v>
      </c>
      <c r="P194" s="414">
        <f t="shared" si="53"/>
        <v>0</v>
      </c>
      <c r="Q194" s="266" t="str">
        <f t="shared" si="54"/>
        <v>mb.</v>
      </c>
      <c r="R194" s="398"/>
      <c r="S194" s="181"/>
      <c r="T194" s="181"/>
      <c r="U194" s="181"/>
      <c r="V194" s="181"/>
      <c r="W194" s="181"/>
      <c r="X194" s="181"/>
      <c r="Y194" s="181"/>
      <c r="Z194" s="181"/>
      <c r="AA194" s="181"/>
      <c r="AB194" s="181"/>
      <c r="AC194" s="181"/>
      <c r="AD194" s="181"/>
      <c r="AE194" s="32"/>
      <c r="AG194" s="40">
        <f t="shared" si="55"/>
        <v>0</v>
      </c>
      <c r="AH194" s="405"/>
      <c r="AI194" s="41">
        <f t="shared" si="56"/>
        <v>0</v>
      </c>
      <c r="AK194" s="463">
        <f t="shared" si="40"/>
        <v>0</v>
      </c>
      <c r="AL194" s="463">
        <f t="shared" si="41"/>
        <v>0</v>
      </c>
      <c r="AM194" s="463">
        <f t="shared" si="42"/>
        <v>0</v>
      </c>
      <c r="AN194" s="463">
        <f t="shared" si="43"/>
        <v>0</v>
      </c>
      <c r="AO194" s="463">
        <f t="shared" si="44"/>
        <v>0</v>
      </c>
      <c r="AP194" s="463">
        <f t="shared" si="45"/>
        <v>0</v>
      </c>
      <c r="AQ194" s="463">
        <f t="shared" si="46"/>
        <v>0</v>
      </c>
      <c r="AR194" s="463">
        <f t="shared" si="47"/>
        <v>0</v>
      </c>
      <c r="AS194" s="463">
        <f t="shared" si="48"/>
        <v>0</v>
      </c>
      <c r="AT194" s="463">
        <f t="shared" si="49"/>
        <v>0</v>
      </c>
      <c r="AU194" s="463">
        <f t="shared" si="50"/>
        <v>0</v>
      </c>
      <c r="AV194" s="463">
        <f t="shared" si="51"/>
        <v>0</v>
      </c>
    </row>
    <row r="195" spans="1:48" x14ac:dyDescent="0.25">
      <c r="A195" s="632"/>
      <c r="B195" s="634"/>
      <c r="C195" s="645"/>
      <c r="D195" s="55" t="s">
        <v>1241</v>
      </c>
      <c r="E195" s="56">
        <v>150</v>
      </c>
      <c r="F195" s="56">
        <v>120</v>
      </c>
      <c r="G195" s="189">
        <f>VLOOKUP(D195,Baza_cen[],4,0)</f>
        <v>47.569940000000017</v>
      </c>
      <c r="I195" s="53">
        <f t="shared" si="52"/>
        <v>47.569940000000017</v>
      </c>
      <c r="P195" s="414">
        <f t="shared" si="53"/>
        <v>0</v>
      </c>
      <c r="Q195" s="266" t="str">
        <f t="shared" si="54"/>
        <v>mb.</v>
      </c>
      <c r="R195" s="398"/>
      <c r="S195" s="181"/>
      <c r="T195" s="181"/>
      <c r="U195" s="181"/>
      <c r="V195" s="181"/>
      <c r="W195" s="181"/>
      <c r="X195" s="181"/>
      <c r="Y195" s="181"/>
      <c r="Z195" s="181"/>
      <c r="AA195" s="181"/>
      <c r="AB195" s="181"/>
      <c r="AC195" s="181"/>
      <c r="AD195" s="181"/>
      <c r="AE195" s="32"/>
      <c r="AG195" s="40">
        <f t="shared" si="55"/>
        <v>0</v>
      </c>
      <c r="AH195" s="405"/>
      <c r="AI195" s="41">
        <f t="shared" si="56"/>
        <v>0</v>
      </c>
      <c r="AK195" s="463">
        <f t="shared" si="40"/>
        <v>0</v>
      </c>
      <c r="AL195" s="463">
        <f t="shared" si="41"/>
        <v>0</v>
      </c>
      <c r="AM195" s="463">
        <f t="shared" si="42"/>
        <v>0</v>
      </c>
      <c r="AN195" s="463">
        <f t="shared" si="43"/>
        <v>0</v>
      </c>
      <c r="AO195" s="463">
        <f t="shared" si="44"/>
        <v>0</v>
      </c>
      <c r="AP195" s="463">
        <f t="shared" si="45"/>
        <v>0</v>
      </c>
      <c r="AQ195" s="463">
        <f t="shared" si="46"/>
        <v>0</v>
      </c>
      <c r="AR195" s="463">
        <f t="shared" si="47"/>
        <v>0</v>
      </c>
      <c r="AS195" s="463">
        <f t="shared" si="48"/>
        <v>0</v>
      </c>
      <c r="AT195" s="463">
        <f t="shared" si="49"/>
        <v>0</v>
      </c>
      <c r="AU195" s="463">
        <f t="shared" si="50"/>
        <v>0</v>
      </c>
      <c r="AV195" s="463">
        <f t="shared" si="51"/>
        <v>0</v>
      </c>
    </row>
    <row r="196" spans="1:48" x14ac:dyDescent="0.25">
      <c r="A196" s="632"/>
      <c r="B196" s="634"/>
      <c r="C196" s="645"/>
      <c r="D196" s="55" t="s">
        <v>1242</v>
      </c>
      <c r="E196" s="56">
        <v>150</v>
      </c>
      <c r="F196" s="56">
        <v>125</v>
      </c>
      <c r="G196" s="189">
        <f>VLOOKUP(D196,Baza_cen[],4,0)</f>
        <v>48.754530000000017</v>
      </c>
      <c r="I196" s="53">
        <f t="shared" si="52"/>
        <v>48.754530000000017</v>
      </c>
      <c r="P196" s="414">
        <f t="shared" si="53"/>
        <v>0</v>
      </c>
      <c r="Q196" s="266" t="str">
        <f t="shared" si="54"/>
        <v>mb.</v>
      </c>
      <c r="R196" s="398"/>
      <c r="S196" s="181"/>
      <c r="T196" s="181"/>
      <c r="U196" s="181"/>
      <c r="V196" s="181"/>
      <c r="W196" s="181"/>
      <c r="X196" s="181"/>
      <c r="Y196" s="181"/>
      <c r="Z196" s="181"/>
      <c r="AA196" s="181"/>
      <c r="AB196" s="181"/>
      <c r="AC196" s="181"/>
      <c r="AD196" s="181"/>
      <c r="AE196" s="32"/>
      <c r="AG196" s="40">
        <f t="shared" si="55"/>
        <v>0</v>
      </c>
      <c r="AH196" s="405"/>
      <c r="AI196" s="41">
        <f t="shared" si="56"/>
        <v>0</v>
      </c>
      <c r="AK196" s="463">
        <f t="shared" si="40"/>
        <v>0</v>
      </c>
      <c r="AL196" s="463">
        <f t="shared" si="41"/>
        <v>0</v>
      </c>
      <c r="AM196" s="463">
        <f t="shared" si="42"/>
        <v>0</v>
      </c>
      <c r="AN196" s="463">
        <f t="shared" si="43"/>
        <v>0</v>
      </c>
      <c r="AO196" s="463">
        <f t="shared" si="44"/>
        <v>0</v>
      </c>
      <c r="AP196" s="463">
        <f t="shared" si="45"/>
        <v>0</v>
      </c>
      <c r="AQ196" s="463">
        <f t="shared" si="46"/>
        <v>0</v>
      </c>
      <c r="AR196" s="463">
        <f t="shared" si="47"/>
        <v>0</v>
      </c>
      <c r="AS196" s="463">
        <f t="shared" si="48"/>
        <v>0</v>
      </c>
      <c r="AT196" s="463">
        <f t="shared" si="49"/>
        <v>0</v>
      </c>
      <c r="AU196" s="463">
        <f t="shared" si="50"/>
        <v>0</v>
      </c>
      <c r="AV196" s="463">
        <f t="shared" si="51"/>
        <v>0</v>
      </c>
    </row>
    <row r="197" spans="1:48" x14ac:dyDescent="0.25">
      <c r="A197" s="632"/>
      <c r="B197" s="634"/>
      <c r="C197" s="645"/>
      <c r="D197" s="55" t="s">
        <v>1243</v>
      </c>
      <c r="E197" s="56">
        <v>150</v>
      </c>
      <c r="F197" s="56">
        <v>130</v>
      </c>
      <c r="G197" s="189">
        <f>VLOOKUP(D197,Baza_cen[],4,0)</f>
        <v>49.925810000000006</v>
      </c>
      <c r="I197" s="53">
        <f t="shared" si="52"/>
        <v>49.925810000000006</v>
      </c>
      <c r="P197" s="414">
        <f t="shared" si="53"/>
        <v>0</v>
      </c>
      <c r="Q197" s="266" t="str">
        <f t="shared" si="54"/>
        <v>mb.</v>
      </c>
      <c r="R197" s="398"/>
      <c r="S197" s="181"/>
      <c r="T197" s="181"/>
      <c r="U197" s="181"/>
      <c r="V197" s="181"/>
      <c r="W197" s="181"/>
      <c r="X197" s="181"/>
      <c r="Y197" s="181"/>
      <c r="Z197" s="181"/>
      <c r="AA197" s="181"/>
      <c r="AB197" s="181"/>
      <c r="AC197" s="181"/>
      <c r="AD197" s="181"/>
      <c r="AE197" s="32"/>
      <c r="AG197" s="40">
        <f t="shared" si="55"/>
        <v>0</v>
      </c>
      <c r="AH197" s="405"/>
      <c r="AI197" s="41">
        <f t="shared" si="56"/>
        <v>0</v>
      </c>
      <c r="AK197" s="463">
        <f t="shared" si="40"/>
        <v>0</v>
      </c>
      <c r="AL197" s="463">
        <f t="shared" si="41"/>
        <v>0</v>
      </c>
      <c r="AM197" s="463">
        <f t="shared" si="42"/>
        <v>0</v>
      </c>
      <c r="AN197" s="463">
        <f t="shared" si="43"/>
        <v>0</v>
      </c>
      <c r="AO197" s="463">
        <f t="shared" si="44"/>
        <v>0</v>
      </c>
      <c r="AP197" s="463">
        <f t="shared" si="45"/>
        <v>0</v>
      </c>
      <c r="AQ197" s="463">
        <f t="shared" si="46"/>
        <v>0</v>
      </c>
      <c r="AR197" s="463">
        <f t="shared" si="47"/>
        <v>0</v>
      </c>
      <c r="AS197" s="463">
        <f t="shared" si="48"/>
        <v>0</v>
      </c>
      <c r="AT197" s="463">
        <f t="shared" si="49"/>
        <v>0</v>
      </c>
      <c r="AU197" s="463">
        <f t="shared" si="50"/>
        <v>0</v>
      </c>
      <c r="AV197" s="463">
        <f t="shared" si="51"/>
        <v>0</v>
      </c>
    </row>
    <row r="198" spans="1:48" x14ac:dyDescent="0.25">
      <c r="A198" s="632"/>
      <c r="B198" s="634"/>
      <c r="C198" s="645"/>
      <c r="D198" s="55" t="s">
        <v>1244</v>
      </c>
      <c r="E198" s="56">
        <v>150</v>
      </c>
      <c r="F198" s="56">
        <v>135</v>
      </c>
      <c r="G198" s="189">
        <f>VLOOKUP(D198,Baza_cen[],4,0)</f>
        <v>51.097090000000016</v>
      </c>
      <c r="I198" s="53">
        <f t="shared" si="52"/>
        <v>51.097090000000016</v>
      </c>
      <c r="P198" s="414">
        <f t="shared" si="53"/>
        <v>0</v>
      </c>
      <c r="Q198" s="266" t="str">
        <f t="shared" si="54"/>
        <v>mb.</v>
      </c>
      <c r="R198" s="398"/>
      <c r="S198" s="181"/>
      <c r="T198" s="181"/>
      <c r="U198" s="181"/>
      <c r="V198" s="181"/>
      <c r="W198" s="181"/>
      <c r="X198" s="181"/>
      <c r="Y198" s="181"/>
      <c r="Z198" s="181"/>
      <c r="AA198" s="181"/>
      <c r="AB198" s="181"/>
      <c r="AC198" s="181"/>
      <c r="AD198" s="181"/>
      <c r="AE198" s="32"/>
      <c r="AG198" s="40">
        <f t="shared" si="55"/>
        <v>0</v>
      </c>
      <c r="AH198" s="405"/>
      <c r="AI198" s="41">
        <f t="shared" si="56"/>
        <v>0</v>
      </c>
      <c r="AK198" s="463">
        <f t="shared" ref="AK198:AK261" si="57">S198*$I198</f>
        <v>0</v>
      </c>
      <c r="AL198" s="463">
        <f t="shared" ref="AL198:AL261" si="58">T198*$I198</f>
        <v>0</v>
      </c>
      <c r="AM198" s="463">
        <f t="shared" ref="AM198:AM261" si="59">U198*$I198</f>
        <v>0</v>
      </c>
      <c r="AN198" s="463">
        <f t="shared" ref="AN198:AN261" si="60">V198*$I198</f>
        <v>0</v>
      </c>
      <c r="AO198" s="463">
        <f t="shared" ref="AO198:AO261" si="61">W198*$I198</f>
        <v>0</v>
      </c>
      <c r="AP198" s="463">
        <f t="shared" ref="AP198:AP261" si="62">X198*$I198</f>
        <v>0</v>
      </c>
      <c r="AQ198" s="463">
        <f t="shared" ref="AQ198:AQ261" si="63">Y198*$I198</f>
        <v>0</v>
      </c>
      <c r="AR198" s="463">
        <f t="shared" ref="AR198:AR261" si="64">Z198*$I198</f>
        <v>0</v>
      </c>
      <c r="AS198" s="463">
        <f t="shared" ref="AS198:AS261" si="65">AA198*$I198</f>
        <v>0</v>
      </c>
      <c r="AT198" s="463">
        <f t="shared" ref="AT198:AT261" si="66">AB198*$I198</f>
        <v>0</v>
      </c>
      <c r="AU198" s="463">
        <f t="shared" ref="AU198:AU261" si="67">AC198*$I198</f>
        <v>0</v>
      </c>
      <c r="AV198" s="463">
        <f t="shared" ref="AV198:AV261" si="68">AD198*$I198</f>
        <v>0</v>
      </c>
    </row>
    <row r="199" spans="1:48" x14ac:dyDescent="0.25">
      <c r="A199" s="632"/>
      <c r="B199" s="634"/>
      <c r="C199" s="645"/>
      <c r="D199" s="55" t="s">
        <v>1245</v>
      </c>
      <c r="E199" s="56">
        <v>150</v>
      </c>
      <c r="F199" s="56">
        <v>140</v>
      </c>
      <c r="G199" s="189">
        <f>VLOOKUP(D199,Baza_cen[],4,0)</f>
        <v>52.268370000000019</v>
      </c>
      <c r="I199" s="53">
        <f t="shared" si="52"/>
        <v>52.268370000000019</v>
      </c>
      <c r="P199" s="414">
        <f t="shared" si="53"/>
        <v>0</v>
      </c>
      <c r="Q199" s="266" t="str">
        <f t="shared" si="54"/>
        <v>mb.</v>
      </c>
      <c r="R199" s="398"/>
      <c r="S199" s="181"/>
      <c r="T199" s="181"/>
      <c r="U199" s="181"/>
      <c r="V199" s="181"/>
      <c r="W199" s="181"/>
      <c r="X199" s="181"/>
      <c r="Y199" s="181"/>
      <c r="Z199" s="181"/>
      <c r="AA199" s="181"/>
      <c r="AB199" s="181"/>
      <c r="AC199" s="181"/>
      <c r="AD199" s="181"/>
      <c r="AE199" s="32"/>
      <c r="AG199" s="40">
        <f t="shared" si="55"/>
        <v>0</v>
      </c>
      <c r="AH199" s="405"/>
      <c r="AI199" s="41">
        <f t="shared" si="56"/>
        <v>0</v>
      </c>
      <c r="AK199" s="463">
        <f t="shared" si="57"/>
        <v>0</v>
      </c>
      <c r="AL199" s="463">
        <f t="shared" si="58"/>
        <v>0</v>
      </c>
      <c r="AM199" s="463">
        <f t="shared" si="59"/>
        <v>0</v>
      </c>
      <c r="AN199" s="463">
        <f t="shared" si="60"/>
        <v>0</v>
      </c>
      <c r="AO199" s="463">
        <f t="shared" si="61"/>
        <v>0</v>
      </c>
      <c r="AP199" s="463">
        <f t="shared" si="62"/>
        <v>0</v>
      </c>
      <c r="AQ199" s="463">
        <f t="shared" si="63"/>
        <v>0</v>
      </c>
      <c r="AR199" s="463">
        <f t="shared" si="64"/>
        <v>0</v>
      </c>
      <c r="AS199" s="463">
        <f t="shared" si="65"/>
        <v>0</v>
      </c>
      <c r="AT199" s="463">
        <f t="shared" si="66"/>
        <v>0</v>
      </c>
      <c r="AU199" s="463">
        <f t="shared" si="67"/>
        <v>0</v>
      </c>
      <c r="AV199" s="463">
        <f t="shared" si="68"/>
        <v>0</v>
      </c>
    </row>
    <row r="200" spans="1:48" x14ac:dyDescent="0.25">
      <c r="A200" s="632"/>
      <c r="B200" s="634"/>
      <c r="C200" s="645"/>
      <c r="D200" s="55" t="s">
        <v>1246</v>
      </c>
      <c r="E200" s="56">
        <v>150</v>
      </c>
      <c r="F200" s="56">
        <v>145</v>
      </c>
      <c r="G200" s="189">
        <f>VLOOKUP(D200,Baza_cen[],4,0)</f>
        <v>53.452960000000012</v>
      </c>
      <c r="I200" s="53">
        <f t="shared" si="52"/>
        <v>53.452960000000012</v>
      </c>
      <c r="P200" s="414">
        <f t="shared" si="53"/>
        <v>0</v>
      </c>
      <c r="Q200" s="266" t="str">
        <f t="shared" si="54"/>
        <v>mb.</v>
      </c>
      <c r="R200" s="398"/>
      <c r="S200" s="181"/>
      <c r="T200" s="181"/>
      <c r="U200" s="181"/>
      <c r="V200" s="181"/>
      <c r="W200" s="181"/>
      <c r="X200" s="181"/>
      <c r="Y200" s="181"/>
      <c r="Z200" s="181"/>
      <c r="AA200" s="181"/>
      <c r="AB200" s="181"/>
      <c r="AC200" s="181"/>
      <c r="AD200" s="181"/>
      <c r="AE200" s="32"/>
      <c r="AG200" s="40">
        <f t="shared" si="55"/>
        <v>0</v>
      </c>
      <c r="AH200" s="405"/>
      <c r="AI200" s="41">
        <f t="shared" si="56"/>
        <v>0</v>
      </c>
      <c r="AK200" s="463">
        <f t="shared" si="57"/>
        <v>0</v>
      </c>
      <c r="AL200" s="463">
        <f t="shared" si="58"/>
        <v>0</v>
      </c>
      <c r="AM200" s="463">
        <f t="shared" si="59"/>
        <v>0</v>
      </c>
      <c r="AN200" s="463">
        <f t="shared" si="60"/>
        <v>0</v>
      </c>
      <c r="AO200" s="463">
        <f t="shared" si="61"/>
        <v>0</v>
      </c>
      <c r="AP200" s="463">
        <f t="shared" si="62"/>
        <v>0</v>
      </c>
      <c r="AQ200" s="463">
        <f t="shared" si="63"/>
        <v>0</v>
      </c>
      <c r="AR200" s="463">
        <f t="shared" si="64"/>
        <v>0</v>
      </c>
      <c r="AS200" s="463">
        <f t="shared" si="65"/>
        <v>0</v>
      </c>
      <c r="AT200" s="463">
        <f t="shared" si="66"/>
        <v>0</v>
      </c>
      <c r="AU200" s="463">
        <f t="shared" si="67"/>
        <v>0</v>
      </c>
      <c r="AV200" s="463">
        <f t="shared" si="68"/>
        <v>0</v>
      </c>
    </row>
    <row r="201" spans="1:48" x14ac:dyDescent="0.25">
      <c r="A201" s="632"/>
      <c r="B201" s="634"/>
      <c r="C201" s="645"/>
      <c r="D201" s="55" t="s">
        <v>1247</v>
      </c>
      <c r="E201" s="56">
        <v>150</v>
      </c>
      <c r="F201" s="56">
        <v>150</v>
      </c>
      <c r="G201" s="189">
        <f>VLOOKUP(D201,Baza_cen[],4,0)</f>
        <v>54.624240000000015</v>
      </c>
      <c r="I201" s="53">
        <f t="shared" si="52"/>
        <v>54.624240000000015</v>
      </c>
      <c r="P201" s="414">
        <f t="shared" si="53"/>
        <v>0</v>
      </c>
      <c r="Q201" s="266" t="str">
        <f t="shared" si="54"/>
        <v>mb.</v>
      </c>
      <c r="R201" s="398"/>
      <c r="S201" s="181"/>
      <c r="T201" s="181"/>
      <c r="U201" s="181"/>
      <c r="V201" s="181"/>
      <c r="W201" s="181"/>
      <c r="X201" s="181"/>
      <c r="Y201" s="181"/>
      <c r="Z201" s="181"/>
      <c r="AA201" s="181"/>
      <c r="AB201" s="181"/>
      <c r="AC201" s="181"/>
      <c r="AD201" s="181"/>
      <c r="AE201" s="32"/>
      <c r="AG201" s="40">
        <f t="shared" si="55"/>
        <v>0</v>
      </c>
      <c r="AH201" s="405"/>
      <c r="AI201" s="41">
        <f t="shared" si="56"/>
        <v>0</v>
      </c>
      <c r="AK201" s="463">
        <f t="shared" si="57"/>
        <v>0</v>
      </c>
      <c r="AL201" s="463">
        <f t="shared" si="58"/>
        <v>0</v>
      </c>
      <c r="AM201" s="463">
        <f t="shared" si="59"/>
        <v>0</v>
      </c>
      <c r="AN201" s="463">
        <f t="shared" si="60"/>
        <v>0</v>
      </c>
      <c r="AO201" s="463">
        <f t="shared" si="61"/>
        <v>0</v>
      </c>
      <c r="AP201" s="463">
        <f t="shared" si="62"/>
        <v>0</v>
      </c>
      <c r="AQ201" s="463">
        <f t="shared" si="63"/>
        <v>0</v>
      </c>
      <c r="AR201" s="463">
        <f t="shared" si="64"/>
        <v>0</v>
      </c>
      <c r="AS201" s="463">
        <f t="shared" si="65"/>
        <v>0</v>
      </c>
      <c r="AT201" s="463">
        <f t="shared" si="66"/>
        <v>0</v>
      </c>
      <c r="AU201" s="463">
        <f t="shared" si="67"/>
        <v>0</v>
      </c>
      <c r="AV201" s="463">
        <f t="shared" si="68"/>
        <v>0</v>
      </c>
    </row>
    <row r="202" spans="1:48" x14ac:dyDescent="0.25">
      <c r="A202" s="632"/>
      <c r="B202" s="634"/>
      <c r="C202" s="645"/>
      <c r="D202" s="55" t="s">
        <v>1248</v>
      </c>
      <c r="E202" s="56">
        <v>150</v>
      </c>
      <c r="F202" s="56">
        <v>155</v>
      </c>
      <c r="G202" s="189">
        <f>VLOOKUP(D202,Baza_cen[],4,0)</f>
        <v>55.795520000000018</v>
      </c>
      <c r="I202" s="53">
        <f t="shared" si="52"/>
        <v>55.795520000000018</v>
      </c>
      <c r="P202" s="414">
        <f t="shared" si="53"/>
        <v>0</v>
      </c>
      <c r="Q202" s="266" t="str">
        <f t="shared" si="54"/>
        <v>mb.</v>
      </c>
      <c r="R202" s="398"/>
      <c r="S202" s="181"/>
      <c r="T202" s="181"/>
      <c r="U202" s="181"/>
      <c r="V202" s="181"/>
      <c r="W202" s="181"/>
      <c r="X202" s="181"/>
      <c r="Y202" s="181"/>
      <c r="Z202" s="181"/>
      <c r="AA202" s="181"/>
      <c r="AB202" s="181"/>
      <c r="AC202" s="181"/>
      <c r="AD202" s="181"/>
      <c r="AE202" s="32"/>
      <c r="AG202" s="40">
        <f t="shared" si="55"/>
        <v>0</v>
      </c>
      <c r="AH202" s="405"/>
      <c r="AI202" s="41">
        <f t="shared" si="56"/>
        <v>0</v>
      </c>
      <c r="AK202" s="463">
        <f t="shared" si="57"/>
        <v>0</v>
      </c>
      <c r="AL202" s="463">
        <f t="shared" si="58"/>
        <v>0</v>
      </c>
      <c r="AM202" s="463">
        <f t="shared" si="59"/>
        <v>0</v>
      </c>
      <c r="AN202" s="463">
        <f t="shared" si="60"/>
        <v>0</v>
      </c>
      <c r="AO202" s="463">
        <f t="shared" si="61"/>
        <v>0</v>
      </c>
      <c r="AP202" s="463">
        <f t="shared" si="62"/>
        <v>0</v>
      </c>
      <c r="AQ202" s="463">
        <f t="shared" si="63"/>
        <v>0</v>
      </c>
      <c r="AR202" s="463">
        <f t="shared" si="64"/>
        <v>0</v>
      </c>
      <c r="AS202" s="463">
        <f t="shared" si="65"/>
        <v>0</v>
      </c>
      <c r="AT202" s="463">
        <f t="shared" si="66"/>
        <v>0</v>
      </c>
      <c r="AU202" s="463">
        <f t="shared" si="67"/>
        <v>0</v>
      </c>
      <c r="AV202" s="463">
        <f t="shared" si="68"/>
        <v>0</v>
      </c>
    </row>
    <row r="203" spans="1:48" x14ac:dyDescent="0.25">
      <c r="A203" s="632"/>
      <c r="B203" s="634"/>
      <c r="C203" s="645"/>
      <c r="D203" s="55" t="s">
        <v>1249</v>
      </c>
      <c r="E203" s="56">
        <v>150</v>
      </c>
      <c r="F203" s="56">
        <v>160</v>
      </c>
      <c r="G203" s="189">
        <f>VLOOKUP(D203,Baza_cen[],4,0)</f>
        <v>56.966800000000006</v>
      </c>
      <c r="I203" s="53">
        <f t="shared" si="52"/>
        <v>56.966800000000006</v>
      </c>
      <c r="P203" s="414">
        <f t="shared" si="53"/>
        <v>0</v>
      </c>
      <c r="Q203" s="266" t="str">
        <f t="shared" si="54"/>
        <v>mb.</v>
      </c>
      <c r="R203" s="398"/>
      <c r="S203" s="181"/>
      <c r="T203" s="181"/>
      <c r="U203" s="181"/>
      <c r="V203" s="181"/>
      <c r="W203" s="181"/>
      <c r="X203" s="181"/>
      <c r="Y203" s="181"/>
      <c r="Z203" s="181"/>
      <c r="AA203" s="181"/>
      <c r="AB203" s="181"/>
      <c r="AC203" s="181"/>
      <c r="AD203" s="181"/>
      <c r="AE203" s="32"/>
      <c r="AG203" s="40">
        <f t="shared" si="55"/>
        <v>0</v>
      </c>
      <c r="AH203" s="405"/>
      <c r="AI203" s="41">
        <f t="shared" si="56"/>
        <v>0</v>
      </c>
      <c r="AK203" s="463">
        <f t="shared" si="57"/>
        <v>0</v>
      </c>
      <c r="AL203" s="463">
        <f t="shared" si="58"/>
        <v>0</v>
      </c>
      <c r="AM203" s="463">
        <f t="shared" si="59"/>
        <v>0</v>
      </c>
      <c r="AN203" s="463">
        <f t="shared" si="60"/>
        <v>0</v>
      </c>
      <c r="AO203" s="463">
        <f t="shared" si="61"/>
        <v>0</v>
      </c>
      <c r="AP203" s="463">
        <f t="shared" si="62"/>
        <v>0</v>
      </c>
      <c r="AQ203" s="463">
        <f t="shared" si="63"/>
        <v>0</v>
      </c>
      <c r="AR203" s="463">
        <f t="shared" si="64"/>
        <v>0</v>
      </c>
      <c r="AS203" s="463">
        <f t="shared" si="65"/>
        <v>0</v>
      </c>
      <c r="AT203" s="463">
        <f t="shared" si="66"/>
        <v>0</v>
      </c>
      <c r="AU203" s="463">
        <f t="shared" si="67"/>
        <v>0</v>
      </c>
      <c r="AV203" s="463">
        <f t="shared" si="68"/>
        <v>0</v>
      </c>
    </row>
    <row r="204" spans="1:48" x14ac:dyDescent="0.25">
      <c r="A204" s="632"/>
      <c r="B204" s="634"/>
      <c r="C204" s="645"/>
      <c r="D204" s="55" t="s">
        <v>1250</v>
      </c>
      <c r="E204" s="56">
        <v>150</v>
      </c>
      <c r="F204" s="56">
        <v>165</v>
      </c>
      <c r="G204" s="189">
        <f>VLOOKUP(D204,Baza_cen[],4,0)</f>
        <v>58.151390000000021</v>
      </c>
      <c r="I204" s="53">
        <f t="shared" si="52"/>
        <v>58.151390000000021</v>
      </c>
      <c r="P204" s="414">
        <f t="shared" si="53"/>
        <v>0</v>
      </c>
      <c r="Q204" s="266" t="str">
        <f t="shared" si="54"/>
        <v>mb.</v>
      </c>
      <c r="R204" s="398"/>
      <c r="S204" s="181"/>
      <c r="T204" s="181"/>
      <c r="U204" s="181"/>
      <c r="V204" s="181"/>
      <c r="W204" s="181"/>
      <c r="X204" s="181"/>
      <c r="Y204" s="181"/>
      <c r="Z204" s="181"/>
      <c r="AA204" s="181"/>
      <c r="AB204" s="181"/>
      <c r="AC204" s="181"/>
      <c r="AD204" s="181"/>
      <c r="AE204" s="32"/>
      <c r="AG204" s="40">
        <f t="shared" si="55"/>
        <v>0</v>
      </c>
      <c r="AH204" s="405"/>
      <c r="AI204" s="41">
        <f t="shared" si="56"/>
        <v>0</v>
      </c>
      <c r="AK204" s="463">
        <f t="shared" si="57"/>
        <v>0</v>
      </c>
      <c r="AL204" s="463">
        <f t="shared" si="58"/>
        <v>0</v>
      </c>
      <c r="AM204" s="463">
        <f t="shared" si="59"/>
        <v>0</v>
      </c>
      <c r="AN204" s="463">
        <f t="shared" si="60"/>
        <v>0</v>
      </c>
      <c r="AO204" s="463">
        <f t="shared" si="61"/>
        <v>0</v>
      </c>
      <c r="AP204" s="463">
        <f t="shared" si="62"/>
        <v>0</v>
      </c>
      <c r="AQ204" s="463">
        <f t="shared" si="63"/>
        <v>0</v>
      </c>
      <c r="AR204" s="463">
        <f t="shared" si="64"/>
        <v>0</v>
      </c>
      <c r="AS204" s="463">
        <f t="shared" si="65"/>
        <v>0</v>
      </c>
      <c r="AT204" s="463">
        <f t="shared" si="66"/>
        <v>0</v>
      </c>
      <c r="AU204" s="463">
        <f t="shared" si="67"/>
        <v>0</v>
      </c>
      <c r="AV204" s="463">
        <f t="shared" si="68"/>
        <v>0</v>
      </c>
    </row>
    <row r="205" spans="1:48" x14ac:dyDescent="0.25">
      <c r="A205" s="632"/>
      <c r="B205" s="634"/>
      <c r="C205" s="645"/>
      <c r="D205" s="55" t="s">
        <v>1251</v>
      </c>
      <c r="E205" s="56">
        <v>150</v>
      </c>
      <c r="F205" s="56">
        <v>170</v>
      </c>
      <c r="G205" s="189">
        <f>VLOOKUP(D205,Baza_cen[],4,0)</f>
        <v>59.322670000000009</v>
      </c>
      <c r="I205" s="53">
        <f t="shared" si="52"/>
        <v>59.322670000000009</v>
      </c>
      <c r="P205" s="414">
        <f t="shared" si="53"/>
        <v>0</v>
      </c>
      <c r="Q205" s="266" t="str">
        <f t="shared" si="54"/>
        <v>mb.</v>
      </c>
      <c r="R205" s="398"/>
      <c r="S205" s="181"/>
      <c r="T205" s="181"/>
      <c r="U205" s="181"/>
      <c r="V205" s="181"/>
      <c r="W205" s="181"/>
      <c r="X205" s="181"/>
      <c r="Y205" s="181"/>
      <c r="Z205" s="181"/>
      <c r="AA205" s="181"/>
      <c r="AB205" s="181"/>
      <c r="AC205" s="181"/>
      <c r="AD205" s="181"/>
      <c r="AE205" s="32"/>
      <c r="AG205" s="40">
        <f t="shared" si="55"/>
        <v>0</v>
      </c>
      <c r="AH205" s="405"/>
      <c r="AI205" s="41">
        <f t="shared" si="56"/>
        <v>0</v>
      </c>
      <c r="AK205" s="463">
        <f t="shared" si="57"/>
        <v>0</v>
      </c>
      <c r="AL205" s="463">
        <f t="shared" si="58"/>
        <v>0</v>
      </c>
      <c r="AM205" s="463">
        <f t="shared" si="59"/>
        <v>0</v>
      </c>
      <c r="AN205" s="463">
        <f t="shared" si="60"/>
        <v>0</v>
      </c>
      <c r="AO205" s="463">
        <f t="shared" si="61"/>
        <v>0</v>
      </c>
      <c r="AP205" s="463">
        <f t="shared" si="62"/>
        <v>0</v>
      </c>
      <c r="AQ205" s="463">
        <f t="shared" si="63"/>
        <v>0</v>
      </c>
      <c r="AR205" s="463">
        <f t="shared" si="64"/>
        <v>0</v>
      </c>
      <c r="AS205" s="463">
        <f t="shared" si="65"/>
        <v>0</v>
      </c>
      <c r="AT205" s="463">
        <f t="shared" si="66"/>
        <v>0</v>
      </c>
      <c r="AU205" s="463">
        <f t="shared" si="67"/>
        <v>0</v>
      </c>
      <c r="AV205" s="463">
        <f t="shared" si="68"/>
        <v>0</v>
      </c>
    </row>
    <row r="206" spans="1:48" x14ac:dyDescent="0.25">
      <c r="A206" s="632"/>
      <c r="B206" s="634"/>
      <c r="C206" s="645"/>
      <c r="D206" s="55" t="s">
        <v>1252</v>
      </c>
      <c r="E206" s="56">
        <v>150</v>
      </c>
      <c r="F206" s="56">
        <v>175</v>
      </c>
      <c r="G206" s="189">
        <f>VLOOKUP(D206,Baza_cen[],4,0)</f>
        <v>60.493950000000012</v>
      </c>
      <c r="I206" s="53">
        <f t="shared" si="52"/>
        <v>60.493950000000012</v>
      </c>
      <c r="P206" s="414">
        <f t="shared" si="53"/>
        <v>0</v>
      </c>
      <c r="Q206" s="266" t="str">
        <f t="shared" si="54"/>
        <v>mb.</v>
      </c>
      <c r="R206" s="398"/>
      <c r="S206" s="181"/>
      <c r="T206" s="181"/>
      <c r="U206" s="181"/>
      <c r="V206" s="181"/>
      <c r="W206" s="181"/>
      <c r="X206" s="181"/>
      <c r="Y206" s="181"/>
      <c r="Z206" s="181"/>
      <c r="AA206" s="181"/>
      <c r="AB206" s="181"/>
      <c r="AC206" s="181"/>
      <c r="AD206" s="181"/>
      <c r="AE206" s="32"/>
      <c r="AG206" s="40">
        <f t="shared" si="55"/>
        <v>0</v>
      </c>
      <c r="AH206" s="405"/>
      <c r="AI206" s="41">
        <f t="shared" si="56"/>
        <v>0</v>
      </c>
      <c r="AK206" s="463">
        <f t="shared" si="57"/>
        <v>0</v>
      </c>
      <c r="AL206" s="463">
        <f t="shared" si="58"/>
        <v>0</v>
      </c>
      <c r="AM206" s="463">
        <f t="shared" si="59"/>
        <v>0</v>
      </c>
      <c r="AN206" s="463">
        <f t="shared" si="60"/>
        <v>0</v>
      </c>
      <c r="AO206" s="463">
        <f t="shared" si="61"/>
        <v>0</v>
      </c>
      <c r="AP206" s="463">
        <f t="shared" si="62"/>
        <v>0</v>
      </c>
      <c r="AQ206" s="463">
        <f t="shared" si="63"/>
        <v>0</v>
      </c>
      <c r="AR206" s="463">
        <f t="shared" si="64"/>
        <v>0</v>
      </c>
      <c r="AS206" s="463">
        <f t="shared" si="65"/>
        <v>0</v>
      </c>
      <c r="AT206" s="463">
        <f t="shared" si="66"/>
        <v>0</v>
      </c>
      <c r="AU206" s="463">
        <f t="shared" si="67"/>
        <v>0</v>
      </c>
      <c r="AV206" s="463">
        <f t="shared" si="68"/>
        <v>0</v>
      </c>
    </row>
    <row r="207" spans="1:48" x14ac:dyDescent="0.25">
      <c r="A207" s="632"/>
      <c r="B207" s="634"/>
      <c r="C207" s="645"/>
      <c r="D207" s="55" t="s">
        <v>1253</v>
      </c>
      <c r="E207" s="56">
        <v>150</v>
      </c>
      <c r="F207" s="56">
        <v>180</v>
      </c>
      <c r="G207" s="189">
        <f>VLOOKUP(D207,Baza_cen[],4,0)</f>
        <v>61.665230000000015</v>
      </c>
      <c r="I207" s="53">
        <f t="shared" si="52"/>
        <v>61.665230000000015</v>
      </c>
      <c r="P207" s="414">
        <f t="shared" si="53"/>
        <v>0</v>
      </c>
      <c r="Q207" s="266" t="str">
        <f t="shared" si="54"/>
        <v>mb.</v>
      </c>
      <c r="R207" s="398"/>
      <c r="S207" s="181"/>
      <c r="T207" s="181"/>
      <c r="U207" s="181"/>
      <c r="V207" s="181"/>
      <c r="W207" s="181"/>
      <c r="X207" s="181"/>
      <c r="Y207" s="181"/>
      <c r="Z207" s="181"/>
      <c r="AA207" s="181"/>
      <c r="AB207" s="181"/>
      <c r="AC207" s="181"/>
      <c r="AD207" s="181"/>
      <c r="AE207" s="32"/>
      <c r="AG207" s="40">
        <f t="shared" si="55"/>
        <v>0</v>
      </c>
      <c r="AH207" s="405"/>
      <c r="AI207" s="41">
        <f t="shared" si="56"/>
        <v>0</v>
      </c>
      <c r="AK207" s="463">
        <f t="shared" si="57"/>
        <v>0</v>
      </c>
      <c r="AL207" s="463">
        <f t="shared" si="58"/>
        <v>0</v>
      </c>
      <c r="AM207" s="463">
        <f t="shared" si="59"/>
        <v>0</v>
      </c>
      <c r="AN207" s="463">
        <f t="shared" si="60"/>
        <v>0</v>
      </c>
      <c r="AO207" s="463">
        <f t="shared" si="61"/>
        <v>0</v>
      </c>
      <c r="AP207" s="463">
        <f t="shared" si="62"/>
        <v>0</v>
      </c>
      <c r="AQ207" s="463">
        <f t="shared" si="63"/>
        <v>0</v>
      </c>
      <c r="AR207" s="463">
        <f t="shared" si="64"/>
        <v>0</v>
      </c>
      <c r="AS207" s="463">
        <f t="shared" si="65"/>
        <v>0</v>
      </c>
      <c r="AT207" s="463">
        <f t="shared" si="66"/>
        <v>0</v>
      </c>
      <c r="AU207" s="463">
        <f t="shared" si="67"/>
        <v>0</v>
      </c>
      <c r="AV207" s="463">
        <f t="shared" si="68"/>
        <v>0</v>
      </c>
    </row>
    <row r="208" spans="1:48" x14ac:dyDescent="0.25">
      <c r="A208" s="632"/>
      <c r="B208" s="634"/>
      <c r="C208" s="645"/>
      <c r="D208" s="55" t="s">
        <v>1254</v>
      </c>
      <c r="E208" s="56">
        <v>150</v>
      </c>
      <c r="F208" s="56">
        <v>185</v>
      </c>
      <c r="G208" s="189">
        <f>VLOOKUP(D208,Baza_cen[],4,0)</f>
        <v>62.849820000000008</v>
      </c>
      <c r="I208" s="53">
        <f t="shared" si="52"/>
        <v>62.849820000000008</v>
      </c>
      <c r="P208" s="414">
        <f t="shared" ref="P208:P231" si="69">SUM(S208:AD208)</f>
        <v>0</v>
      </c>
      <c r="Q208" s="266" t="str">
        <f t="shared" si="54"/>
        <v>mb.</v>
      </c>
      <c r="R208" s="398"/>
      <c r="S208" s="181"/>
      <c r="T208" s="181"/>
      <c r="U208" s="181"/>
      <c r="V208" s="181"/>
      <c r="W208" s="181"/>
      <c r="X208" s="181"/>
      <c r="Y208" s="181"/>
      <c r="Z208" s="181"/>
      <c r="AA208" s="181"/>
      <c r="AB208" s="181"/>
      <c r="AC208" s="181"/>
      <c r="AD208" s="181"/>
      <c r="AE208" s="32"/>
      <c r="AG208" s="40">
        <f t="shared" si="55"/>
        <v>0</v>
      </c>
      <c r="AH208" s="405"/>
      <c r="AI208" s="41">
        <f t="shared" si="56"/>
        <v>0</v>
      </c>
      <c r="AK208" s="463">
        <f t="shared" si="57"/>
        <v>0</v>
      </c>
      <c r="AL208" s="463">
        <f t="shared" si="58"/>
        <v>0</v>
      </c>
      <c r="AM208" s="463">
        <f t="shared" si="59"/>
        <v>0</v>
      </c>
      <c r="AN208" s="463">
        <f t="shared" si="60"/>
        <v>0</v>
      </c>
      <c r="AO208" s="463">
        <f t="shared" si="61"/>
        <v>0</v>
      </c>
      <c r="AP208" s="463">
        <f t="shared" si="62"/>
        <v>0</v>
      </c>
      <c r="AQ208" s="463">
        <f t="shared" si="63"/>
        <v>0</v>
      </c>
      <c r="AR208" s="463">
        <f t="shared" si="64"/>
        <v>0</v>
      </c>
      <c r="AS208" s="463">
        <f t="shared" si="65"/>
        <v>0</v>
      </c>
      <c r="AT208" s="463">
        <f t="shared" si="66"/>
        <v>0</v>
      </c>
      <c r="AU208" s="463">
        <f t="shared" si="67"/>
        <v>0</v>
      </c>
      <c r="AV208" s="463">
        <f t="shared" si="68"/>
        <v>0</v>
      </c>
    </row>
    <row r="209" spans="1:48" x14ac:dyDescent="0.25">
      <c r="A209" s="632"/>
      <c r="B209" s="634"/>
      <c r="C209" s="645"/>
      <c r="D209" s="55" t="s">
        <v>1255</v>
      </c>
      <c r="E209" s="56">
        <v>150</v>
      </c>
      <c r="F209" s="56">
        <v>190</v>
      </c>
      <c r="G209" s="189">
        <f>VLOOKUP(D209,Baza_cen[],4,0)</f>
        <v>64.021100000000018</v>
      </c>
      <c r="I209" s="53">
        <f t="shared" si="52"/>
        <v>64.021100000000018</v>
      </c>
      <c r="P209" s="414">
        <f t="shared" si="69"/>
        <v>0</v>
      </c>
      <c r="Q209" s="266" t="str">
        <f t="shared" si="54"/>
        <v>mb.</v>
      </c>
      <c r="R209" s="398"/>
      <c r="S209" s="181"/>
      <c r="T209" s="181"/>
      <c r="U209" s="181"/>
      <c r="V209" s="181"/>
      <c r="W209" s="181"/>
      <c r="X209" s="181"/>
      <c r="Y209" s="181"/>
      <c r="Z209" s="181"/>
      <c r="AA209" s="181"/>
      <c r="AB209" s="181"/>
      <c r="AC209" s="181"/>
      <c r="AD209" s="181"/>
      <c r="AE209" s="32"/>
      <c r="AG209" s="40">
        <f t="shared" si="55"/>
        <v>0</v>
      </c>
      <c r="AH209" s="405"/>
      <c r="AI209" s="41">
        <f t="shared" si="56"/>
        <v>0</v>
      </c>
      <c r="AK209" s="463">
        <f t="shared" si="57"/>
        <v>0</v>
      </c>
      <c r="AL209" s="463">
        <f t="shared" si="58"/>
        <v>0</v>
      </c>
      <c r="AM209" s="463">
        <f t="shared" si="59"/>
        <v>0</v>
      </c>
      <c r="AN209" s="463">
        <f t="shared" si="60"/>
        <v>0</v>
      </c>
      <c r="AO209" s="463">
        <f t="shared" si="61"/>
        <v>0</v>
      </c>
      <c r="AP209" s="463">
        <f t="shared" si="62"/>
        <v>0</v>
      </c>
      <c r="AQ209" s="463">
        <f t="shared" si="63"/>
        <v>0</v>
      </c>
      <c r="AR209" s="463">
        <f t="shared" si="64"/>
        <v>0</v>
      </c>
      <c r="AS209" s="463">
        <f t="shared" si="65"/>
        <v>0</v>
      </c>
      <c r="AT209" s="463">
        <f t="shared" si="66"/>
        <v>0</v>
      </c>
      <c r="AU209" s="463">
        <f t="shared" si="67"/>
        <v>0</v>
      </c>
      <c r="AV209" s="463">
        <f t="shared" si="68"/>
        <v>0</v>
      </c>
    </row>
    <row r="210" spans="1:48" x14ac:dyDescent="0.25">
      <c r="A210" s="632"/>
      <c r="B210" s="634"/>
      <c r="C210" s="645"/>
      <c r="D210" s="55" t="s">
        <v>1256</v>
      </c>
      <c r="E210" s="56">
        <v>150</v>
      </c>
      <c r="F210" s="56">
        <v>195</v>
      </c>
      <c r="G210" s="189">
        <f>VLOOKUP(D210,Baza_cen[],4,0)</f>
        <v>65.192380000000014</v>
      </c>
      <c r="I210" s="53">
        <f t="shared" si="52"/>
        <v>65.192380000000014</v>
      </c>
      <c r="P210" s="414">
        <f t="shared" si="69"/>
        <v>0</v>
      </c>
      <c r="Q210" s="266" t="str">
        <f t="shared" si="54"/>
        <v>mb.</v>
      </c>
      <c r="R210" s="398"/>
      <c r="S210" s="181"/>
      <c r="T210" s="181"/>
      <c r="U210" s="181"/>
      <c r="V210" s="181"/>
      <c r="W210" s="181"/>
      <c r="X210" s="181"/>
      <c r="Y210" s="181"/>
      <c r="Z210" s="181"/>
      <c r="AA210" s="181"/>
      <c r="AB210" s="181"/>
      <c r="AC210" s="181"/>
      <c r="AD210" s="181"/>
      <c r="AE210" s="32"/>
      <c r="AG210" s="40">
        <f t="shared" si="55"/>
        <v>0</v>
      </c>
      <c r="AH210" s="405"/>
      <c r="AI210" s="41">
        <f t="shared" si="56"/>
        <v>0</v>
      </c>
      <c r="AK210" s="463">
        <f t="shared" si="57"/>
        <v>0</v>
      </c>
      <c r="AL210" s="463">
        <f t="shared" si="58"/>
        <v>0</v>
      </c>
      <c r="AM210" s="463">
        <f t="shared" si="59"/>
        <v>0</v>
      </c>
      <c r="AN210" s="463">
        <f t="shared" si="60"/>
        <v>0</v>
      </c>
      <c r="AO210" s="463">
        <f t="shared" si="61"/>
        <v>0</v>
      </c>
      <c r="AP210" s="463">
        <f t="shared" si="62"/>
        <v>0</v>
      </c>
      <c r="AQ210" s="463">
        <f t="shared" si="63"/>
        <v>0</v>
      </c>
      <c r="AR210" s="463">
        <f t="shared" si="64"/>
        <v>0</v>
      </c>
      <c r="AS210" s="463">
        <f t="shared" si="65"/>
        <v>0</v>
      </c>
      <c r="AT210" s="463">
        <f t="shared" si="66"/>
        <v>0</v>
      </c>
      <c r="AU210" s="463">
        <f t="shared" si="67"/>
        <v>0</v>
      </c>
      <c r="AV210" s="463">
        <f t="shared" si="68"/>
        <v>0</v>
      </c>
    </row>
    <row r="211" spans="1:48" x14ac:dyDescent="0.25">
      <c r="A211" s="632"/>
      <c r="B211" s="634"/>
      <c r="C211" s="645"/>
      <c r="D211" s="55" t="s">
        <v>1257</v>
      </c>
      <c r="E211" s="56">
        <v>150</v>
      </c>
      <c r="F211" s="56">
        <v>200</v>
      </c>
      <c r="G211" s="189">
        <f>VLOOKUP(D211,Baza_cen[],4,0)</f>
        <v>66.363660000000024</v>
      </c>
      <c r="I211" s="53">
        <f t="shared" si="52"/>
        <v>66.363660000000024</v>
      </c>
      <c r="P211" s="414">
        <f t="shared" si="69"/>
        <v>0</v>
      </c>
      <c r="Q211" s="266" t="str">
        <f t="shared" si="54"/>
        <v>mb.</v>
      </c>
      <c r="R211" s="398"/>
      <c r="S211" s="181"/>
      <c r="T211" s="181"/>
      <c r="U211" s="181"/>
      <c r="V211" s="181"/>
      <c r="W211" s="181"/>
      <c r="X211" s="181"/>
      <c r="Y211" s="181"/>
      <c r="Z211" s="181"/>
      <c r="AA211" s="181"/>
      <c r="AB211" s="181"/>
      <c r="AC211" s="181"/>
      <c r="AD211" s="181"/>
      <c r="AE211" s="32"/>
      <c r="AG211" s="40">
        <f t="shared" si="55"/>
        <v>0</v>
      </c>
      <c r="AH211" s="405"/>
      <c r="AI211" s="41">
        <f t="shared" si="56"/>
        <v>0</v>
      </c>
      <c r="AK211" s="463">
        <f t="shared" si="57"/>
        <v>0</v>
      </c>
      <c r="AL211" s="463">
        <f t="shared" si="58"/>
        <v>0</v>
      </c>
      <c r="AM211" s="463">
        <f t="shared" si="59"/>
        <v>0</v>
      </c>
      <c r="AN211" s="463">
        <f t="shared" si="60"/>
        <v>0</v>
      </c>
      <c r="AO211" s="463">
        <f t="shared" si="61"/>
        <v>0</v>
      </c>
      <c r="AP211" s="463">
        <f t="shared" si="62"/>
        <v>0</v>
      </c>
      <c r="AQ211" s="463">
        <f t="shared" si="63"/>
        <v>0</v>
      </c>
      <c r="AR211" s="463">
        <f t="shared" si="64"/>
        <v>0</v>
      </c>
      <c r="AS211" s="463">
        <f t="shared" si="65"/>
        <v>0</v>
      </c>
      <c r="AT211" s="463">
        <f t="shared" si="66"/>
        <v>0</v>
      </c>
      <c r="AU211" s="463">
        <f t="shared" si="67"/>
        <v>0</v>
      </c>
      <c r="AV211" s="463">
        <f t="shared" si="68"/>
        <v>0</v>
      </c>
    </row>
    <row r="212" spans="1:48" x14ac:dyDescent="0.25">
      <c r="A212" s="632"/>
      <c r="B212" s="634"/>
      <c r="C212" s="645"/>
      <c r="D212" s="55" t="s">
        <v>1258</v>
      </c>
      <c r="E212" s="56">
        <v>150</v>
      </c>
      <c r="F212" s="56">
        <v>205</v>
      </c>
      <c r="G212" s="189">
        <f>VLOOKUP(D212,Baza_cen[],4,0)</f>
        <v>67.54825000000001</v>
      </c>
      <c r="I212" s="53">
        <f t="shared" si="52"/>
        <v>67.54825000000001</v>
      </c>
      <c r="P212" s="414">
        <f t="shared" si="69"/>
        <v>0</v>
      </c>
      <c r="Q212" s="266" t="str">
        <f t="shared" si="54"/>
        <v>mb.</v>
      </c>
      <c r="R212" s="398"/>
      <c r="S212" s="181"/>
      <c r="T212" s="181"/>
      <c r="U212" s="181"/>
      <c r="V212" s="181"/>
      <c r="W212" s="181"/>
      <c r="X212" s="181"/>
      <c r="Y212" s="181"/>
      <c r="Z212" s="181"/>
      <c r="AA212" s="181"/>
      <c r="AB212" s="181"/>
      <c r="AC212" s="181"/>
      <c r="AD212" s="181"/>
      <c r="AE212" s="32"/>
      <c r="AG212" s="40">
        <f t="shared" si="55"/>
        <v>0</v>
      </c>
      <c r="AH212" s="405"/>
      <c r="AI212" s="41">
        <f t="shared" si="56"/>
        <v>0</v>
      </c>
      <c r="AK212" s="463">
        <f t="shared" si="57"/>
        <v>0</v>
      </c>
      <c r="AL212" s="463">
        <f t="shared" si="58"/>
        <v>0</v>
      </c>
      <c r="AM212" s="463">
        <f t="shared" si="59"/>
        <v>0</v>
      </c>
      <c r="AN212" s="463">
        <f t="shared" si="60"/>
        <v>0</v>
      </c>
      <c r="AO212" s="463">
        <f t="shared" si="61"/>
        <v>0</v>
      </c>
      <c r="AP212" s="463">
        <f t="shared" si="62"/>
        <v>0</v>
      </c>
      <c r="AQ212" s="463">
        <f t="shared" si="63"/>
        <v>0</v>
      </c>
      <c r="AR212" s="463">
        <f t="shared" si="64"/>
        <v>0</v>
      </c>
      <c r="AS212" s="463">
        <f t="shared" si="65"/>
        <v>0</v>
      </c>
      <c r="AT212" s="463">
        <f t="shared" si="66"/>
        <v>0</v>
      </c>
      <c r="AU212" s="463">
        <f t="shared" si="67"/>
        <v>0</v>
      </c>
      <c r="AV212" s="463">
        <f t="shared" si="68"/>
        <v>0</v>
      </c>
    </row>
    <row r="213" spans="1:48" x14ac:dyDescent="0.25">
      <c r="A213" s="632"/>
      <c r="B213" s="634"/>
      <c r="C213" s="645"/>
      <c r="D213" s="55" t="s">
        <v>1259</v>
      </c>
      <c r="E213" s="56">
        <v>150</v>
      </c>
      <c r="F213" s="56">
        <v>210</v>
      </c>
      <c r="G213" s="189">
        <f>VLOOKUP(D213,Baza_cen[],4,0)</f>
        <v>68.71953000000002</v>
      </c>
      <c r="I213" s="53">
        <f t="shared" si="52"/>
        <v>68.71953000000002</v>
      </c>
      <c r="P213" s="414">
        <f t="shared" si="69"/>
        <v>0</v>
      </c>
      <c r="Q213" s="266" t="str">
        <f t="shared" si="54"/>
        <v>mb.</v>
      </c>
      <c r="R213" s="398"/>
      <c r="S213" s="181"/>
      <c r="T213" s="181"/>
      <c r="U213" s="181"/>
      <c r="V213" s="181"/>
      <c r="W213" s="181"/>
      <c r="X213" s="181"/>
      <c r="Y213" s="181"/>
      <c r="Z213" s="181"/>
      <c r="AA213" s="181"/>
      <c r="AB213" s="181"/>
      <c r="AC213" s="181"/>
      <c r="AD213" s="181"/>
      <c r="AE213" s="32"/>
      <c r="AG213" s="40">
        <f t="shared" si="55"/>
        <v>0</v>
      </c>
      <c r="AH213" s="405"/>
      <c r="AI213" s="41">
        <f t="shared" si="56"/>
        <v>0</v>
      </c>
      <c r="AK213" s="463">
        <f t="shared" si="57"/>
        <v>0</v>
      </c>
      <c r="AL213" s="463">
        <f t="shared" si="58"/>
        <v>0</v>
      </c>
      <c r="AM213" s="463">
        <f t="shared" si="59"/>
        <v>0</v>
      </c>
      <c r="AN213" s="463">
        <f t="shared" si="60"/>
        <v>0</v>
      </c>
      <c r="AO213" s="463">
        <f t="shared" si="61"/>
        <v>0</v>
      </c>
      <c r="AP213" s="463">
        <f t="shared" si="62"/>
        <v>0</v>
      </c>
      <c r="AQ213" s="463">
        <f t="shared" si="63"/>
        <v>0</v>
      </c>
      <c r="AR213" s="463">
        <f t="shared" si="64"/>
        <v>0</v>
      </c>
      <c r="AS213" s="463">
        <f t="shared" si="65"/>
        <v>0</v>
      </c>
      <c r="AT213" s="463">
        <f t="shared" si="66"/>
        <v>0</v>
      </c>
      <c r="AU213" s="463">
        <f t="shared" si="67"/>
        <v>0</v>
      </c>
      <c r="AV213" s="463">
        <f t="shared" si="68"/>
        <v>0</v>
      </c>
    </row>
    <row r="214" spans="1:48" x14ac:dyDescent="0.25">
      <c r="A214" s="632"/>
      <c r="B214" s="634"/>
      <c r="C214" s="645"/>
      <c r="D214" s="55" t="s">
        <v>1260</v>
      </c>
      <c r="E214" s="56">
        <v>150</v>
      </c>
      <c r="F214" s="56">
        <v>215</v>
      </c>
      <c r="G214" s="189">
        <f>VLOOKUP(D214,Baza_cen[],4,0)</f>
        <v>69.890810000000016</v>
      </c>
      <c r="I214" s="53">
        <f t="shared" si="52"/>
        <v>69.890810000000016</v>
      </c>
      <c r="P214" s="414">
        <f t="shared" si="69"/>
        <v>0</v>
      </c>
      <c r="Q214" s="266" t="str">
        <f t="shared" si="54"/>
        <v>mb.</v>
      </c>
      <c r="R214" s="398"/>
      <c r="S214" s="181"/>
      <c r="T214" s="181"/>
      <c r="U214" s="181"/>
      <c r="V214" s="181"/>
      <c r="W214" s="181"/>
      <c r="X214" s="181"/>
      <c r="Y214" s="181"/>
      <c r="Z214" s="181"/>
      <c r="AA214" s="181"/>
      <c r="AB214" s="181"/>
      <c r="AC214" s="181"/>
      <c r="AD214" s="181"/>
      <c r="AE214" s="32"/>
      <c r="AG214" s="40">
        <f t="shared" si="55"/>
        <v>0</v>
      </c>
      <c r="AH214" s="405"/>
      <c r="AI214" s="41">
        <f t="shared" si="56"/>
        <v>0</v>
      </c>
      <c r="AK214" s="463">
        <f t="shared" si="57"/>
        <v>0</v>
      </c>
      <c r="AL214" s="463">
        <f t="shared" si="58"/>
        <v>0</v>
      </c>
      <c r="AM214" s="463">
        <f t="shared" si="59"/>
        <v>0</v>
      </c>
      <c r="AN214" s="463">
        <f t="shared" si="60"/>
        <v>0</v>
      </c>
      <c r="AO214" s="463">
        <f t="shared" si="61"/>
        <v>0</v>
      </c>
      <c r="AP214" s="463">
        <f t="shared" si="62"/>
        <v>0</v>
      </c>
      <c r="AQ214" s="463">
        <f t="shared" si="63"/>
        <v>0</v>
      </c>
      <c r="AR214" s="463">
        <f t="shared" si="64"/>
        <v>0</v>
      </c>
      <c r="AS214" s="463">
        <f t="shared" si="65"/>
        <v>0</v>
      </c>
      <c r="AT214" s="463">
        <f t="shared" si="66"/>
        <v>0</v>
      </c>
      <c r="AU214" s="463">
        <f t="shared" si="67"/>
        <v>0</v>
      </c>
      <c r="AV214" s="463">
        <f t="shared" si="68"/>
        <v>0</v>
      </c>
    </row>
    <row r="215" spans="1:48" x14ac:dyDescent="0.25">
      <c r="A215" s="632"/>
      <c r="B215" s="634"/>
      <c r="C215" s="645"/>
      <c r="D215" s="55" t="s">
        <v>1261</v>
      </c>
      <c r="E215" s="56">
        <v>150</v>
      </c>
      <c r="F215" s="56">
        <v>220</v>
      </c>
      <c r="G215" s="189">
        <f>VLOOKUP(D215,Baza_cen[],4,0)</f>
        <v>71.062090000000026</v>
      </c>
      <c r="I215" s="53">
        <f t="shared" si="52"/>
        <v>71.062090000000026</v>
      </c>
      <c r="P215" s="414">
        <f t="shared" si="69"/>
        <v>0</v>
      </c>
      <c r="Q215" s="266" t="str">
        <f t="shared" si="54"/>
        <v>mb.</v>
      </c>
      <c r="R215" s="398"/>
      <c r="S215" s="181"/>
      <c r="T215" s="181"/>
      <c r="U215" s="181"/>
      <c r="V215" s="181"/>
      <c r="W215" s="181"/>
      <c r="X215" s="181"/>
      <c r="Y215" s="181"/>
      <c r="Z215" s="181"/>
      <c r="AA215" s="181"/>
      <c r="AB215" s="181"/>
      <c r="AC215" s="181"/>
      <c r="AD215" s="181"/>
      <c r="AE215" s="32"/>
      <c r="AG215" s="40">
        <f t="shared" si="55"/>
        <v>0</v>
      </c>
      <c r="AH215" s="405"/>
      <c r="AI215" s="41">
        <f t="shared" si="56"/>
        <v>0</v>
      </c>
      <c r="AK215" s="463">
        <f t="shared" si="57"/>
        <v>0</v>
      </c>
      <c r="AL215" s="463">
        <f t="shared" si="58"/>
        <v>0</v>
      </c>
      <c r="AM215" s="463">
        <f t="shared" si="59"/>
        <v>0</v>
      </c>
      <c r="AN215" s="463">
        <f t="shared" si="60"/>
        <v>0</v>
      </c>
      <c r="AO215" s="463">
        <f t="shared" si="61"/>
        <v>0</v>
      </c>
      <c r="AP215" s="463">
        <f t="shared" si="62"/>
        <v>0</v>
      </c>
      <c r="AQ215" s="463">
        <f t="shared" si="63"/>
        <v>0</v>
      </c>
      <c r="AR215" s="463">
        <f t="shared" si="64"/>
        <v>0</v>
      </c>
      <c r="AS215" s="463">
        <f t="shared" si="65"/>
        <v>0</v>
      </c>
      <c r="AT215" s="463">
        <f t="shared" si="66"/>
        <v>0</v>
      </c>
      <c r="AU215" s="463">
        <f t="shared" si="67"/>
        <v>0</v>
      </c>
      <c r="AV215" s="463">
        <f t="shared" si="68"/>
        <v>0</v>
      </c>
    </row>
    <row r="216" spans="1:48" x14ac:dyDescent="0.25">
      <c r="A216" s="632"/>
      <c r="B216" s="634"/>
      <c r="C216" s="645"/>
      <c r="D216" s="55" t="s">
        <v>1262</v>
      </c>
      <c r="E216" s="56">
        <v>150</v>
      </c>
      <c r="F216" s="56">
        <v>225</v>
      </c>
      <c r="G216" s="189">
        <f>VLOOKUP(D216,Baza_cen[],4,0)</f>
        <v>72.246680000000012</v>
      </c>
      <c r="I216" s="53">
        <f t="shared" si="52"/>
        <v>72.246680000000012</v>
      </c>
      <c r="P216" s="414">
        <f t="shared" si="69"/>
        <v>0</v>
      </c>
      <c r="Q216" s="266" t="str">
        <f t="shared" si="54"/>
        <v>mb.</v>
      </c>
      <c r="R216" s="398"/>
      <c r="S216" s="181"/>
      <c r="T216" s="181"/>
      <c r="U216" s="181"/>
      <c r="V216" s="181"/>
      <c r="W216" s="181"/>
      <c r="X216" s="181"/>
      <c r="Y216" s="181"/>
      <c r="Z216" s="181"/>
      <c r="AA216" s="181"/>
      <c r="AB216" s="181"/>
      <c r="AC216" s="181"/>
      <c r="AD216" s="181"/>
      <c r="AE216" s="32"/>
      <c r="AG216" s="40">
        <f t="shared" si="55"/>
        <v>0</v>
      </c>
      <c r="AH216" s="405"/>
      <c r="AI216" s="41">
        <f t="shared" si="56"/>
        <v>0</v>
      </c>
      <c r="AK216" s="463">
        <f t="shared" si="57"/>
        <v>0</v>
      </c>
      <c r="AL216" s="463">
        <f t="shared" si="58"/>
        <v>0</v>
      </c>
      <c r="AM216" s="463">
        <f t="shared" si="59"/>
        <v>0</v>
      </c>
      <c r="AN216" s="463">
        <f t="shared" si="60"/>
        <v>0</v>
      </c>
      <c r="AO216" s="463">
        <f t="shared" si="61"/>
        <v>0</v>
      </c>
      <c r="AP216" s="463">
        <f t="shared" si="62"/>
        <v>0</v>
      </c>
      <c r="AQ216" s="463">
        <f t="shared" si="63"/>
        <v>0</v>
      </c>
      <c r="AR216" s="463">
        <f t="shared" si="64"/>
        <v>0</v>
      </c>
      <c r="AS216" s="463">
        <f t="shared" si="65"/>
        <v>0</v>
      </c>
      <c r="AT216" s="463">
        <f t="shared" si="66"/>
        <v>0</v>
      </c>
      <c r="AU216" s="463">
        <f t="shared" si="67"/>
        <v>0</v>
      </c>
      <c r="AV216" s="463">
        <f t="shared" si="68"/>
        <v>0</v>
      </c>
    </row>
    <row r="217" spans="1:48" x14ac:dyDescent="0.25">
      <c r="A217" s="632"/>
      <c r="B217" s="634"/>
      <c r="C217" s="645"/>
      <c r="D217" s="55" t="s">
        <v>1263</v>
      </c>
      <c r="E217" s="56">
        <v>150</v>
      </c>
      <c r="F217" s="56">
        <v>230</v>
      </c>
      <c r="G217" s="189">
        <f>VLOOKUP(D217,Baza_cen[],4,0)</f>
        <v>73.417960000000008</v>
      </c>
      <c r="I217" s="53">
        <f t="shared" si="52"/>
        <v>73.417960000000008</v>
      </c>
      <c r="P217" s="414">
        <f t="shared" si="69"/>
        <v>0</v>
      </c>
      <c r="Q217" s="266" t="str">
        <f t="shared" si="54"/>
        <v>mb.</v>
      </c>
      <c r="R217" s="398"/>
      <c r="S217" s="181"/>
      <c r="T217" s="181"/>
      <c r="U217" s="181"/>
      <c r="V217" s="181"/>
      <c r="W217" s="181"/>
      <c r="X217" s="181"/>
      <c r="Y217" s="181"/>
      <c r="Z217" s="181"/>
      <c r="AA217" s="181"/>
      <c r="AB217" s="181"/>
      <c r="AC217" s="181"/>
      <c r="AD217" s="181"/>
      <c r="AE217" s="32"/>
      <c r="AG217" s="40">
        <f t="shared" si="55"/>
        <v>0</v>
      </c>
      <c r="AH217" s="405"/>
      <c r="AI217" s="41">
        <f t="shared" si="56"/>
        <v>0</v>
      </c>
      <c r="AK217" s="463">
        <f t="shared" si="57"/>
        <v>0</v>
      </c>
      <c r="AL217" s="463">
        <f t="shared" si="58"/>
        <v>0</v>
      </c>
      <c r="AM217" s="463">
        <f t="shared" si="59"/>
        <v>0</v>
      </c>
      <c r="AN217" s="463">
        <f t="shared" si="60"/>
        <v>0</v>
      </c>
      <c r="AO217" s="463">
        <f t="shared" si="61"/>
        <v>0</v>
      </c>
      <c r="AP217" s="463">
        <f t="shared" si="62"/>
        <v>0</v>
      </c>
      <c r="AQ217" s="463">
        <f t="shared" si="63"/>
        <v>0</v>
      </c>
      <c r="AR217" s="463">
        <f t="shared" si="64"/>
        <v>0</v>
      </c>
      <c r="AS217" s="463">
        <f t="shared" si="65"/>
        <v>0</v>
      </c>
      <c r="AT217" s="463">
        <f t="shared" si="66"/>
        <v>0</v>
      </c>
      <c r="AU217" s="463">
        <f t="shared" si="67"/>
        <v>0</v>
      </c>
      <c r="AV217" s="463">
        <f t="shared" si="68"/>
        <v>0</v>
      </c>
    </row>
    <row r="218" spans="1:48" x14ac:dyDescent="0.25">
      <c r="A218" s="632"/>
      <c r="B218" s="634"/>
      <c r="C218" s="645"/>
      <c r="D218" s="55" t="s">
        <v>1264</v>
      </c>
      <c r="E218" s="56">
        <v>150</v>
      </c>
      <c r="F218" s="56">
        <v>235</v>
      </c>
      <c r="G218" s="189">
        <f>VLOOKUP(D218,Baza_cen[],4,0)</f>
        <v>74.589240000000018</v>
      </c>
      <c r="I218" s="53">
        <f t="shared" si="52"/>
        <v>74.589240000000018</v>
      </c>
      <c r="P218" s="414">
        <f t="shared" si="69"/>
        <v>0</v>
      </c>
      <c r="Q218" s="266" t="str">
        <f t="shared" si="54"/>
        <v>mb.</v>
      </c>
      <c r="R218" s="398"/>
      <c r="S218" s="181"/>
      <c r="T218" s="181"/>
      <c r="U218" s="181"/>
      <c r="V218" s="181"/>
      <c r="W218" s="181"/>
      <c r="X218" s="181"/>
      <c r="Y218" s="181"/>
      <c r="Z218" s="181"/>
      <c r="AA218" s="181"/>
      <c r="AB218" s="181"/>
      <c r="AC218" s="181"/>
      <c r="AD218" s="181"/>
      <c r="AE218" s="32"/>
      <c r="AG218" s="40">
        <f t="shared" si="55"/>
        <v>0</v>
      </c>
      <c r="AH218" s="405"/>
      <c r="AI218" s="41">
        <f t="shared" si="56"/>
        <v>0</v>
      </c>
      <c r="AK218" s="463">
        <f t="shared" si="57"/>
        <v>0</v>
      </c>
      <c r="AL218" s="463">
        <f t="shared" si="58"/>
        <v>0</v>
      </c>
      <c r="AM218" s="463">
        <f t="shared" si="59"/>
        <v>0</v>
      </c>
      <c r="AN218" s="463">
        <f t="shared" si="60"/>
        <v>0</v>
      </c>
      <c r="AO218" s="463">
        <f t="shared" si="61"/>
        <v>0</v>
      </c>
      <c r="AP218" s="463">
        <f t="shared" si="62"/>
        <v>0</v>
      </c>
      <c r="AQ218" s="463">
        <f t="shared" si="63"/>
        <v>0</v>
      </c>
      <c r="AR218" s="463">
        <f t="shared" si="64"/>
        <v>0</v>
      </c>
      <c r="AS218" s="463">
        <f t="shared" si="65"/>
        <v>0</v>
      </c>
      <c r="AT218" s="463">
        <f t="shared" si="66"/>
        <v>0</v>
      </c>
      <c r="AU218" s="463">
        <f t="shared" si="67"/>
        <v>0</v>
      </c>
      <c r="AV218" s="463">
        <f t="shared" si="68"/>
        <v>0</v>
      </c>
    </row>
    <row r="219" spans="1:48" x14ac:dyDescent="0.25">
      <c r="A219" s="632"/>
      <c r="B219" s="634"/>
      <c r="C219" s="645"/>
      <c r="D219" s="55" t="s">
        <v>1265</v>
      </c>
      <c r="E219" s="56">
        <v>150</v>
      </c>
      <c r="F219" s="56">
        <v>240</v>
      </c>
      <c r="G219" s="189">
        <f>VLOOKUP(D219,Baza_cen[],4,0)</f>
        <v>75.773830000000018</v>
      </c>
      <c r="I219" s="53">
        <f t="shared" si="52"/>
        <v>75.773830000000018</v>
      </c>
      <c r="P219" s="414">
        <f t="shared" si="69"/>
        <v>0</v>
      </c>
      <c r="Q219" s="266" t="str">
        <f t="shared" si="54"/>
        <v>mb.</v>
      </c>
      <c r="R219" s="398"/>
      <c r="S219" s="181"/>
      <c r="T219" s="181"/>
      <c r="U219" s="181"/>
      <c r="V219" s="181"/>
      <c r="W219" s="181"/>
      <c r="X219" s="181"/>
      <c r="Y219" s="181"/>
      <c r="Z219" s="181"/>
      <c r="AA219" s="181"/>
      <c r="AB219" s="181"/>
      <c r="AC219" s="181"/>
      <c r="AD219" s="181"/>
      <c r="AE219" s="32"/>
      <c r="AG219" s="40">
        <f t="shared" si="55"/>
        <v>0</v>
      </c>
      <c r="AH219" s="405"/>
      <c r="AI219" s="41">
        <f t="shared" si="56"/>
        <v>0</v>
      </c>
      <c r="AK219" s="463">
        <f t="shared" si="57"/>
        <v>0</v>
      </c>
      <c r="AL219" s="463">
        <f t="shared" si="58"/>
        <v>0</v>
      </c>
      <c r="AM219" s="463">
        <f t="shared" si="59"/>
        <v>0</v>
      </c>
      <c r="AN219" s="463">
        <f t="shared" si="60"/>
        <v>0</v>
      </c>
      <c r="AO219" s="463">
        <f t="shared" si="61"/>
        <v>0</v>
      </c>
      <c r="AP219" s="463">
        <f t="shared" si="62"/>
        <v>0</v>
      </c>
      <c r="AQ219" s="463">
        <f t="shared" si="63"/>
        <v>0</v>
      </c>
      <c r="AR219" s="463">
        <f t="shared" si="64"/>
        <v>0</v>
      </c>
      <c r="AS219" s="463">
        <f t="shared" si="65"/>
        <v>0</v>
      </c>
      <c r="AT219" s="463">
        <f t="shared" si="66"/>
        <v>0</v>
      </c>
      <c r="AU219" s="463">
        <f t="shared" si="67"/>
        <v>0</v>
      </c>
      <c r="AV219" s="463">
        <f t="shared" si="68"/>
        <v>0</v>
      </c>
    </row>
    <row r="220" spans="1:48" x14ac:dyDescent="0.25">
      <c r="A220" s="632"/>
      <c r="B220" s="634"/>
      <c r="C220" s="645"/>
      <c r="D220" s="55" t="s">
        <v>1266</v>
      </c>
      <c r="E220" s="56">
        <v>150</v>
      </c>
      <c r="F220" s="56">
        <v>245</v>
      </c>
      <c r="G220" s="189">
        <f>VLOOKUP(D220,Baza_cen[],4,0)</f>
        <v>76.945110000000028</v>
      </c>
      <c r="I220" s="53">
        <f t="shared" si="52"/>
        <v>76.945110000000028</v>
      </c>
      <c r="P220" s="414">
        <f t="shared" si="69"/>
        <v>0</v>
      </c>
      <c r="Q220" s="266" t="str">
        <f t="shared" si="54"/>
        <v>mb.</v>
      </c>
      <c r="R220" s="398"/>
      <c r="S220" s="181"/>
      <c r="T220" s="181"/>
      <c r="U220" s="181"/>
      <c r="V220" s="181"/>
      <c r="W220" s="181"/>
      <c r="X220" s="181"/>
      <c r="Y220" s="181"/>
      <c r="Z220" s="181"/>
      <c r="AA220" s="181"/>
      <c r="AB220" s="181"/>
      <c r="AC220" s="181"/>
      <c r="AD220" s="181"/>
      <c r="AE220" s="32"/>
      <c r="AG220" s="40">
        <f t="shared" si="55"/>
        <v>0</v>
      </c>
      <c r="AH220" s="405"/>
      <c r="AI220" s="41">
        <f t="shared" si="56"/>
        <v>0</v>
      </c>
      <c r="AK220" s="463">
        <f t="shared" si="57"/>
        <v>0</v>
      </c>
      <c r="AL220" s="463">
        <f t="shared" si="58"/>
        <v>0</v>
      </c>
      <c r="AM220" s="463">
        <f t="shared" si="59"/>
        <v>0</v>
      </c>
      <c r="AN220" s="463">
        <f t="shared" si="60"/>
        <v>0</v>
      </c>
      <c r="AO220" s="463">
        <f t="shared" si="61"/>
        <v>0</v>
      </c>
      <c r="AP220" s="463">
        <f t="shared" si="62"/>
        <v>0</v>
      </c>
      <c r="AQ220" s="463">
        <f t="shared" si="63"/>
        <v>0</v>
      </c>
      <c r="AR220" s="463">
        <f t="shared" si="64"/>
        <v>0</v>
      </c>
      <c r="AS220" s="463">
        <f t="shared" si="65"/>
        <v>0</v>
      </c>
      <c r="AT220" s="463">
        <f t="shared" si="66"/>
        <v>0</v>
      </c>
      <c r="AU220" s="463">
        <f t="shared" si="67"/>
        <v>0</v>
      </c>
      <c r="AV220" s="463">
        <f t="shared" si="68"/>
        <v>0</v>
      </c>
    </row>
    <row r="221" spans="1:48" x14ac:dyDescent="0.25">
      <c r="A221" s="632"/>
      <c r="B221" s="634"/>
      <c r="C221" s="645"/>
      <c r="D221" s="55" t="s">
        <v>1267</v>
      </c>
      <c r="E221" s="56">
        <v>150</v>
      </c>
      <c r="F221" s="56">
        <v>250</v>
      </c>
      <c r="G221" s="189">
        <f>VLOOKUP(D221,Baza_cen[],4,0)</f>
        <v>78.11639000000001</v>
      </c>
      <c r="I221" s="53">
        <f t="shared" si="52"/>
        <v>78.11639000000001</v>
      </c>
      <c r="P221" s="414">
        <f t="shared" si="69"/>
        <v>0</v>
      </c>
      <c r="Q221" s="266" t="str">
        <f t="shared" si="54"/>
        <v>mb.</v>
      </c>
      <c r="R221" s="398"/>
      <c r="S221" s="181"/>
      <c r="T221" s="181"/>
      <c r="U221" s="181"/>
      <c r="V221" s="181"/>
      <c r="W221" s="181"/>
      <c r="X221" s="181"/>
      <c r="Y221" s="181"/>
      <c r="Z221" s="181"/>
      <c r="AA221" s="181"/>
      <c r="AB221" s="181"/>
      <c r="AC221" s="181"/>
      <c r="AD221" s="181"/>
      <c r="AE221" s="32"/>
      <c r="AG221" s="40">
        <f t="shared" si="55"/>
        <v>0</v>
      </c>
      <c r="AH221" s="405"/>
      <c r="AI221" s="41">
        <f t="shared" si="56"/>
        <v>0</v>
      </c>
      <c r="AK221" s="463">
        <f t="shared" si="57"/>
        <v>0</v>
      </c>
      <c r="AL221" s="463">
        <f t="shared" si="58"/>
        <v>0</v>
      </c>
      <c r="AM221" s="463">
        <f t="shared" si="59"/>
        <v>0</v>
      </c>
      <c r="AN221" s="463">
        <f t="shared" si="60"/>
        <v>0</v>
      </c>
      <c r="AO221" s="463">
        <f t="shared" si="61"/>
        <v>0</v>
      </c>
      <c r="AP221" s="463">
        <f t="shared" si="62"/>
        <v>0</v>
      </c>
      <c r="AQ221" s="463">
        <f t="shared" si="63"/>
        <v>0</v>
      </c>
      <c r="AR221" s="463">
        <f t="shared" si="64"/>
        <v>0</v>
      </c>
      <c r="AS221" s="463">
        <f t="shared" si="65"/>
        <v>0</v>
      </c>
      <c r="AT221" s="463">
        <f t="shared" si="66"/>
        <v>0</v>
      </c>
      <c r="AU221" s="463">
        <f t="shared" si="67"/>
        <v>0</v>
      </c>
      <c r="AV221" s="463">
        <f t="shared" si="68"/>
        <v>0</v>
      </c>
    </row>
    <row r="222" spans="1:48" x14ac:dyDescent="0.25">
      <c r="A222" s="632"/>
      <c r="B222" s="634"/>
      <c r="C222" s="645"/>
      <c r="D222" s="55" t="s">
        <v>1268</v>
      </c>
      <c r="E222" s="56">
        <v>150</v>
      </c>
      <c r="F222" s="56">
        <v>255</v>
      </c>
      <c r="G222" s="189">
        <f>VLOOKUP(D222,Baza_cen[],4,0)</f>
        <v>79.580490000000026</v>
      </c>
      <c r="I222" s="53">
        <f t="shared" si="52"/>
        <v>79.580490000000026</v>
      </c>
      <c r="P222" s="414">
        <f t="shared" si="69"/>
        <v>0</v>
      </c>
      <c r="Q222" s="266" t="str">
        <f t="shared" si="54"/>
        <v>mb.</v>
      </c>
      <c r="R222" s="398"/>
      <c r="S222" s="181"/>
      <c r="T222" s="181"/>
      <c r="U222" s="181"/>
      <c r="V222" s="181"/>
      <c r="W222" s="181"/>
      <c r="X222" s="181"/>
      <c r="Y222" s="181"/>
      <c r="Z222" s="181"/>
      <c r="AA222" s="181"/>
      <c r="AB222" s="181"/>
      <c r="AC222" s="181"/>
      <c r="AD222" s="181"/>
      <c r="AE222" s="32"/>
      <c r="AG222" s="40">
        <f t="shared" si="55"/>
        <v>0</v>
      </c>
      <c r="AH222" s="405"/>
      <c r="AI222" s="41">
        <f t="shared" si="56"/>
        <v>0</v>
      </c>
      <c r="AK222" s="463">
        <f t="shared" si="57"/>
        <v>0</v>
      </c>
      <c r="AL222" s="463">
        <f t="shared" si="58"/>
        <v>0</v>
      </c>
      <c r="AM222" s="463">
        <f t="shared" si="59"/>
        <v>0</v>
      </c>
      <c r="AN222" s="463">
        <f t="shared" si="60"/>
        <v>0</v>
      </c>
      <c r="AO222" s="463">
        <f t="shared" si="61"/>
        <v>0</v>
      </c>
      <c r="AP222" s="463">
        <f t="shared" si="62"/>
        <v>0</v>
      </c>
      <c r="AQ222" s="463">
        <f t="shared" si="63"/>
        <v>0</v>
      </c>
      <c r="AR222" s="463">
        <f t="shared" si="64"/>
        <v>0</v>
      </c>
      <c r="AS222" s="463">
        <f t="shared" si="65"/>
        <v>0</v>
      </c>
      <c r="AT222" s="463">
        <f t="shared" si="66"/>
        <v>0</v>
      </c>
      <c r="AU222" s="463">
        <f t="shared" si="67"/>
        <v>0</v>
      </c>
      <c r="AV222" s="463">
        <f t="shared" si="68"/>
        <v>0</v>
      </c>
    </row>
    <row r="223" spans="1:48" x14ac:dyDescent="0.25">
      <c r="A223" s="632"/>
      <c r="B223" s="634"/>
      <c r="C223" s="645"/>
      <c r="D223" s="55" t="s">
        <v>1269</v>
      </c>
      <c r="E223" s="56">
        <v>150</v>
      </c>
      <c r="F223" s="56">
        <v>260</v>
      </c>
      <c r="G223" s="189">
        <f>VLOOKUP(D223,Baza_cen[],4,0)</f>
        <v>81.057900000000032</v>
      </c>
      <c r="I223" s="53">
        <f t="shared" si="52"/>
        <v>81.057900000000032</v>
      </c>
      <c r="P223" s="414">
        <f t="shared" si="69"/>
        <v>0</v>
      </c>
      <c r="Q223" s="266" t="str">
        <f t="shared" si="54"/>
        <v>mb.</v>
      </c>
      <c r="R223" s="398"/>
      <c r="S223" s="181"/>
      <c r="T223" s="181"/>
      <c r="U223" s="181"/>
      <c r="V223" s="181"/>
      <c r="W223" s="181"/>
      <c r="X223" s="181"/>
      <c r="Y223" s="181"/>
      <c r="Z223" s="181"/>
      <c r="AA223" s="181"/>
      <c r="AB223" s="181"/>
      <c r="AC223" s="181"/>
      <c r="AD223" s="181"/>
      <c r="AE223" s="32"/>
      <c r="AG223" s="40">
        <f t="shared" si="55"/>
        <v>0</v>
      </c>
      <c r="AH223" s="405"/>
      <c r="AI223" s="41">
        <f t="shared" si="56"/>
        <v>0</v>
      </c>
      <c r="AK223" s="463">
        <f t="shared" si="57"/>
        <v>0</v>
      </c>
      <c r="AL223" s="463">
        <f t="shared" si="58"/>
        <v>0</v>
      </c>
      <c r="AM223" s="463">
        <f t="shared" si="59"/>
        <v>0</v>
      </c>
      <c r="AN223" s="463">
        <f t="shared" si="60"/>
        <v>0</v>
      </c>
      <c r="AO223" s="463">
        <f t="shared" si="61"/>
        <v>0</v>
      </c>
      <c r="AP223" s="463">
        <f t="shared" si="62"/>
        <v>0</v>
      </c>
      <c r="AQ223" s="463">
        <f t="shared" si="63"/>
        <v>0</v>
      </c>
      <c r="AR223" s="463">
        <f t="shared" si="64"/>
        <v>0</v>
      </c>
      <c r="AS223" s="463">
        <f t="shared" si="65"/>
        <v>0</v>
      </c>
      <c r="AT223" s="463">
        <f t="shared" si="66"/>
        <v>0</v>
      </c>
      <c r="AU223" s="463">
        <f t="shared" si="67"/>
        <v>0</v>
      </c>
      <c r="AV223" s="463">
        <f t="shared" si="68"/>
        <v>0</v>
      </c>
    </row>
    <row r="224" spans="1:48" x14ac:dyDescent="0.25">
      <c r="A224" s="632"/>
      <c r="B224" s="634"/>
      <c r="C224" s="645"/>
      <c r="D224" s="55" t="s">
        <v>1270</v>
      </c>
      <c r="E224" s="56">
        <v>150</v>
      </c>
      <c r="F224" s="56">
        <v>265</v>
      </c>
      <c r="G224" s="189">
        <f>VLOOKUP(D224,Baza_cen[],4,0)</f>
        <v>82.52200000000002</v>
      </c>
      <c r="I224" s="53">
        <f t="shared" si="52"/>
        <v>82.52200000000002</v>
      </c>
      <c r="P224" s="414">
        <f t="shared" si="69"/>
        <v>0</v>
      </c>
      <c r="Q224" s="266" t="str">
        <f t="shared" si="54"/>
        <v>mb.</v>
      </c>
      <c r="R224" s="398"/>
      <c r="S224" s="181"/>
      <c r="T224" s="181"/>
      <c r="U224" s="181"/>
      <c r="V224" s="181"/>
      <c r="W224" s="181"/>
      <c r="X224" s="181"/>
      <c r="Y224" s="181"/>
      <c r="Z224" s="181"/>
      <c r="AA224" s="181"/>
      <c r="AB224" s="181"/>
      <c r="AC224" s="181"/>
      <c r="AD224" s="181"/>
      <c r="AE224" s="32"/>
      <c r="AG224" s="40">
        <f t="shared" si="55"/>
        <v>0</v>
      </c>
      <c r="AH224" s="405"/>
      <c r="AI224" s="41">
        <f t="shared" si="56"/>
        <v>0</v>
      </c>
      <c r="AK224" s="463">
        <f t="shared" si="57"/>
        <v>0</v>
      </c>
      <c r="AL224" s="463">
        <f t="shared" si="58"/>
        <v>0</v>
      </c>
      <c r="AM224" s="463">
        <f t="shared" si="59"/>
        <v>0</v>
      </c>
      <c r="AN224" s="463">
        <f t="shared" si="60"/>
        <v>0</v>
      </c>
      <c r="AO224" s="463">
        <f t="shared" si="61"/>
        <v>0</v>
      </c>
      <c r="AP224" s="463">
        <f t="shared" si="62"/>
        <v>0</v>
      </c>
      <c r="AQ224" s="463">
        <f t="shared" si="63"/>
        <v>0</v>
      </c>
      <c r="AR224" s="463">
        <f t="shared" si="64"/>
        <v>0</v>
      </c>
      <c r="AS224" s="463">
        <f t="shared" si="65"/>
        <v>0</v>
      </c>
      <c r="AT224" s="463">
        <f t="shared" si="66"/>
        <v>0</v>
      </c>
      <c r="AU224" s="463">
        <f t="shared" si="67"/>
        <v>0</v>
      </c>
      <c r="AV224" s="463">
        <f t="shared" si="68"/>
        <v>0</v>
      </c>
    </row>
    <row r="225" spans="1:48" x14ac:dyDescent="0.25">
      <c r="A225" s="632"/>
      <c r="B225" s="634"/>
      <c r="C225" s="645"/>
      <c r="D225" s="55" t="s">
        <v>1271</v>
      </c>
      <c r="E225" s="56">
        <v>150</v>
      </c>
      <c r="F225" s="56">
        <v>270</v>
      </c>
      <c r="G225" s="189">
        <f>VLOOKUP(D225,Baza_cen[],4,0)</f>
        <v>83.986100000000022</v>
      </c>
      <c r="I225" s="53">
        <f t="shared" si="52"/>
        <v>83.986100000000022</v>
      </c>
      <c r="P225" s="414">
        <f t="shared" si="69"/>
        <v>0</v>
      </c>
      <c r="Q225" s="266" t="str">
        <f t="shared" si="54"/>
        <v>mb.</v>
      </c>
      <c r="R225" s="398"/>
      <c r="S225" s="181"/>
      <c r="T225" s="181"/>
      <c r="U225" s="181"/>
      <c r="V225" s="181"/>
      <c r="W225" s="181"/>
      <c r="X225" s="181"/>
      <c r="Y225" s="181"/>
      <c r="Z225" s="181"/>
      <c r="AA225" s="181"/>
      <c r="AB225" s="181"/>
      <c r="AC225" s="181"/>
      <c r="AD225" s="181"/>
      <c r="AE225" s="32"/>
      <c r="AG225" s="40">
        <f t="shared" si="55"/>
        <v>0</v>
      </c>
      <c r="AH225" s="405"/>
      <c r="AI225" s="41">
        <f t="shared" si="56"/>
        <v>0</v>
      </c>
      <c r="AK225" s="463">
        <f t="shared" si="57"/>
        <v>0</v>
      </c>
      <c r="AL225" s="463">
        <f t="shared" si="58"/>
        <v>0</v>
      </c>
      <c r="AM225" s="463">
        <f t="shared" si="59"/>
        <v>0</v>
      </c>
      <c r="AN225" s="463">
        <f t="shared" si="60"/>
        <v>0</v>
      </c>
      <c r="AO225" s="463">
        <f t="shared" si="61"/>
        <v>0</v>
      </c>
      <c r="AP225" s="463">
        <f t="shared" si="62"/>
        <v>0</v>
      </c>
      <c r="AQ225" s="463">
        <f t="shared" si="63"/>
        <v>0</v>
      </c>
      <c r="AR225" s="463">
        <f t="shared" si="64"/>
        <v>0</v>
      </c>
      <c r="AS225" s="463">
        <f t="shared" si="65"/>
        <v>0</v>
      </c>
      <c r="AT225" s="463">
        <f t="shared" si="66"/>
        <v>0</v>
      </c>
      <c r="AU225" s="463">
        <f t="shared" si="67"/>
        <v>0</v>
      </c>
      <c r="AV225" s="463">
        <f t="shared" si="68"/>
        <v>0</v>
      </c>
    </row>
    <row r="226" spans="1:48" x14ac:dyDescent="0.25">
      <c r="A226" s="632"/>
      <c r="B226" s="634"/>
      <c r="C226" s="645"/>
      <c r="D226" s="55" t="s">
        <v>1272</v>
      </c>
      <c r="E226" s="56">
        <v>150</v>
      </c>
      <c r="F226" s="56">
        <v>275</v>
      </c>
      <c r="G226" s="189">
        <f>VLOOKUP(D226,Baza_cen[],4,0)</f>
        <v>85.756330000000048</v>
      </c>
      <c r="I226" s="53">
        <f t="shared" si="52"/>
        <v>85.756330000000048</v>
      </c>
      <c r="P226" s="414">
        <f t="shared" si="69"/>
        <v>0</v>
      </c>
      <c r="Q226" s="266" t="str">
        <f t="shared" si="54"/>
        <v>mb.</v>
      </c>
      <c r="R226" s="398"/>
      <c r="S226" s="181"/>
      <c r="T226" s="181"/>
      <c r="U226" s="181"/>
      <c r="V226" s="181"/>
      <c r="W226" s="181"/>
      <c r="X226" s="181"/>
      <c r="Y226" s="181"/>
      <c r="Z226" s="181"/>
      <c r="AA226" s="181"/>
      <c r="AB226" s="181"/>
      <c r="AC226" s="181"/>
      <c r="AD226" s="181"/>
      <c r="AE226" s="32"/>
      <c r="AG226" s="40">
        <f t="shared" si="55"/>
        <v>0</v>
      </c>
      <c r="AH226" s="405"/>
      <c r="AI226" s="41">
        <f t="shared" si="56"/>
        <v>0</v>
      </c>
      <c r="AK226" s="463">
        <f t="shared" si="57"/>
        <v>0</v>
      </c>
      <c r="AL226" s="463">
        <f t="shared" si="58"/>
        <v>0</v>
      </c>
      <c r="AM226" s="463">
        <f t="shared" si="59"/>
        <v>0</v>
      </c>
      <c r="AN226" s="463">
        <f t="shared" si="60"/>
        <v>0</v>
      </c>
      <c r="AO226" s="463">
        <f t="shared" si="61"/>
        <v>0</v>
      </c>
      <c r="AP226" s="463">
        <f t="shared" si="62"/>
        <v>0</v>
      </c>
      <c r="AQ226" s="463">
        <f t="shared" si="63"/>
        <v>0</v>
      </c>
      <c r="AR226" s="463">
        <f t="shared" si="64"/>
        <v>0</v>
      </c>
      <c r="AS226" s="463">
        <f t="shared" si="65"/>
        <v>0</v>
      </c>
      <c r="AT226" s="463">
        <f t="shared" si="66"/>
        <v>0</v>
      </c>
      <c r="AU226" s="463">
        <f t="shared" si="67"/>
        <v>0</v>
      </c>
      <c r="AV226" s="463">
        <f t="shared" si="68"/>
        <v>0</v>
      </c>
    </row>
    <row r="227" spans="1:48" x14ac:dyDescent="0.25">
      <c r="A227" s="632"/>
      <c r="B227" s="634"/>
      <c r="C227" s="645"/>
      <c r="D227" s="55" t="s">
        <v>1273</v>
      </c>
      <c r="E227" s="56">
        <v>150</v>
      </c>
      <c r="F227" s="56">
        <v>280</v>
      </c>
      <c r="G227" s="189">
        <f>VLOOKUP(D227,Baza_cen[],4,0)</f>
        <v>87.513250000000014</v>
      </c>
      <c r="I227" s="53">
        <f t="shared" si="52"/>
        <v>87.513250000000014</v>
      </c>
      <c r="P227" s="414">
        <f t="shared" si="69"/>
        <v>0</v>
      </c>
      <c r="Q227" s="266" t="str">
        <f t="shared" si="54"/>
        <v>mb.</v>
      </c>
      <c r="R227" s="398"/>
      <c r="S227" s="181"/>
      <c r="T227" s="181"/>
      <c r="U227" s="181"/>
      <c r="V227" s="181"/>
      <c r="W227" s="181"/>
      <c r="X227" s="181"/>
      <c r="Y227" s="181"/>
      <c r="Z227" s="181"/>
      <c r="AA227" s="181"/>
      <c r="AB227" s="181"/>
      <c r="AC227" s="181"/>
      <c r="AD227" s="181"/>
      <c r="AE227" s="32"/>
      <c r="AG227" s="40">
        <f t="shared" si="55"/>
        <v>0</v>
      </c>
      <c r="AH227" s="405"/>
      <c r="AI227" s="41">
        <f t="shared" si="56"/>
        <v>0</v>
      </c>
      <c r="AK227" s="463">
        <f t="shared" si="57"/>
        <v>0</v>
      </c>
      <c r="AL227" s="463">
        <f t="shared" si="58"/>
        <v>0</v>
      </c>
      <c r="AM227" s="463">
        <f t="shared" si="59"/>
        <v>0</v>
      </c>
      <c r="AN227" s="463">
        <f t="shared" si="60"/>
        <v>0</v>
      </c>
      <c r="AO227" s="463">
        <f t="shared" si="61"/>
        <v>0</v>
      </c>
      <c r="AP227" s="463">
        <f t="shared" si="62"/>
        <v>0</v>
      </c>
      <c r="AQ227" s="463">
        <f t="shared" si="63"/>
        <v>0</v>
      </c>
      <c r="AR227" s="463">
        <f t="shared" si="64"/>
        <v>0</v>
      </c>
      <c r="AS227" s="463">
        <f t="shared" si="65"/>
        <v>0</v>
      </c>
      <c r="AT227" s="463">
        <f t="shared" si="66"/>
        <v>0</v>
      </c>
      <c r="AU227" s="463">
        <f t="shared" si="67"/>
        <v>0</v>
      </c>
      <c r="AV227" s="463">
        <f t="shared" si="68"/>
        <v>0</v>
      </c>
    </row>
    <row r="228" spans="1:48" x14ac:dyDescent="0.25">
      <c r="A228" s="632"/>
      <c r="B228" s="634"/>
      <c r="C228" s="645"/>
      <c r="D228" s="55" t="s">
        <v>1274</v>
      </c>
      <c r="E228" s="56">
        <v>150</v>
      </c>
      <c r="F228" s="56">
        <v>285</v>
      </c>
      <c r="G228" s="189">
        <f>VLOOKUP(D228,Baza_cen[],4,0)</f>
        <v>89.270170000000007</v>
      </c>
      <c r="I228" s="53">
        <f t="shared" si="52"/>
        <v>89.270170000000007</v>
      </c>
      <c r="P228" s="414">
        <f t="shared" si="69"/>
        <v>0</v>
      </c>
      <c r="Q228" s="266" t="str">
        <f t="shared" si="54"/>
        <v>mb.</v>
      </c>
      <c r="R228" s="398"/>
      <c r="S228" s="181"/>
      <c r="T228" s="181"/>
      <c r="U228" s="181"/>
      <c r="V228" s="181"/>
      <c r="W228" s="181"/>
      <c r="X228" s="181"/>
      <c r="Y228" s="181"/>
      <c r="Z228" s="181"/>
      <c r="AA228" s="181"/>
      <c r="AB228" s="181"/>
      <c r="AC228" s="181"/>
      <c r="AD228" s="181"/>
      <c r="AE228" s="32"/>
      <c r="AG228" s="40">
        <f t="shared" si="55"/>
        <v>0</v>
      </c>
      <c r="AH228" s="405"/>
      <c r="AI228" s="41">
        <f t="shared" si="56"/>
        <v>0</v>
      </c>
      <c r="AK228" s="463">
        <f t="shared" si="57"/>
        <v>0</v>
      </c>
      <c r="AL228" s="463">
        <f t="shared" si="58"/>
        <v>0</v>
      </c>
      <c r="AM228" s="463">
        <f t="shared" si="59"/>
        <v>0</v>
      </c>
      <c r="AN228" s="463">
        <f t="shared" si="60"/>
        <v>0</v>
      </c>
      <c r="AO228" s="463">
        <f t="shared" si="61"/>
        <v>0</v>
      </c>
      <c r="AP228" s="463">
        <f t="shared" si="62"/>
        <v>0</v>
      </c>
      <c r="AQ228" s="463">
        <f t="shared" si="63"/>
        <v>0</v>
      </c>
      <c r="AR228" s="463">
        <f t="shared" si="64"/>
        <v>0</v>
      </c>
      <c r="AS228" s="463">
        <f t="shared" si="65"/>
        <v>0</v>
      </c>
      <c r="AT228" s="463">
        <f t="shared" si="66"/>
        <v>0</v>
      </c>
      <c r="AU228" s="463">
        <f t="shared" si="67"/>
        <v>0</v>
      </c>
      <c r="AV228" s="463">
        <f t="shared" si="68"/>
        <v>0</v>
      </c>
    </row>
    <row r="229" spans="1:48" x14ac:dyDescent="0.25">
      <c r="A229" s="632"/>
      <c r="B229" s="634"/>
      <c r="C229" s="645"/>
      <c r="D229" s="55" t="s">
        <v>1275</v>
      </c>
      <c r="E229" s="56">
        <v>150</v>
      </c>
      <c r="F229" s="56">
        <v>290</v>
      </c>
      <c r="G229" s="189">
        <f>VLOOKUP(D229,Baza_cen[],4,0)</f>
        <v>91.04040000000002</v>
      </c>
      <c r="I229" s="53">
        <f t="shared" si="52"/>
        <v>91.04040000000002</v>
      </c>
      <c r="P229" s="414">
        <f t="shared" si="69"/>
        <v>0</v>
      </c>
      <c r="Q229" s="266" t="str">
        <f t="shared" si="54"/>
        <v>mb.</v>
      </c>
      <c r="R229" s="398"/>
      <c r="S229" s="181"/>
      <c r="T229" s="181"/>
      <c r="U229" s="181"/>
      <c r="V229" s="181"/>
      <c r="W229" s="181"/>
      <c r="X229" s="181"/>
      <c r="Y229" s="181"/>
      <c r="Z229" s="181"/>
      <c r="AA229" s="181"/>
      <c r="AB229" s="181"/>
      <c r="AC229" s="181"/>
      <c r="AD229" s="181"/>
      <c r="AE229" s="32"/>
      <c r="AG229" s="40">
        <f t="shared" si="55"/>
        <v>0</v>
      </c>
      <c r="AH229" s="405"/>
      <c r="AI229" s="41">
        <f t="shared" si="56"/>
        <v>0</v>
      </c>
      <c r="AK229" s="463">
        <f t="shared" si="57"/>
        <v>0</v>
      </c>
      <c r="AL229" s="463">
        <f t="shared" si="58"/>
        <v>0</v>
      </c>
      <c r="AM229" s="463">
        <f t="shared" si="59"/>
        <v>0</v>
      </c>
      <c r="AN229" s="463">
        <f t="shared" si="60"/>
        <v>0</v>
      </c>
      <c r="AO229" s="463">
        <f t="shared" si="61"/>
        <v>0</v>
      </c>
      <c r="AP229" s="463">
        <f t="shared" si="62"/>
        <v>0</v>
      </c>
      <c r="AQ229" s="463">
        <f t="shared" si="63"/>
        <v>0</v>
      </c>
      <c r="AR229" s="463">
        <f t="shared" si="64"/>
        <v>0</v>
      </c>
      <c r="AS229" s="463">
        <f t="shared" si="65"/>
        <v>0</v>
      </c>
      <c r="AT229" s="463">
        <f t="shared" si="66"/>
        <v>0</v>
      </c>
      <c r="AU229" s="463">
        <f t="shared" si="67"/>
        <v>0</v>
      </c>
      <c r="AV229" s="463">
        <f t="shared" si="68"/>
        <v>0</v>
      </c>
    </row>
    <row r="230" spans="1:48" x14ac:dyDescent="0.25">
      <c r="A230" s="632"/>
      <c r="B230" s="634"/>
      <c r="C230" s="645"/>
      <c r="D230" s="55" t="s">
        <v>1276</v>
      </c>
      <c r="E230" s="56">
        <v>150</v>
      </c>
      <c r="F230" s="56">
        <v>295</v>
      </c>
      <c r="G230" s="189">
        <f>VLOOKUP(D230,Baza_cen[],4,0)</f>
        <v>92.797320000000013</v>
      </c>
      <c r="I230" s="53">
        <f t="shared" si="52"/>
        <v>92.797320000000013</v>
      </c>
      <c r="P230" s="414">
        <f t="shared" si="69"/>
        <v>0</v>
      </c>
      <c r="Q230" s="266" t="str">
        <f t="shared" si="54"/>
        <v>mb.</v>
      </c>
      <c r="R230" s="398"/>
      <c r="S230" s="181"/>
      <c r="T230" s="181"/>
      <c r="U230" s="181"/>
      <c r="V230" s="181"/>
      <c r="W230" s="181"/>
      <c r="X230" s="181"/>
      <c r="Y230" s="181"/>
      <c r="Z230" s="181"/>
      <c r="AA230" s="181"/>
      <c r="AB230" s="181"/>
      <c r="AC230" s="181"/>
      <c r="AD230" s="181"/>
      <c r="AE230" s="32"/>
      <c r="AG230" s="40">
        <f t="shared" si="55"/>
        <v>0</v>
      </c>
      <c r="AH230" s="405"/>
      <c r="AI230" s="41">
        <f t="shared" si="56"/>
        <v>0</v>
      </c>
      <c r="AK230" s="463">
        <f t="shared" si="57"/>
        <v>0</v>
      </c>
      <c r="AL230" s="463">
        <f t="shared" si="58"/>
        <v>0</v>
      </c>
      <c r="AM230" s="463">
        <f t="shared" si="59"/>
        <v>0</v>
      </c>
      <c r="AN230" s="463">
        <f t="shared" si="60"/>
        <v>0</v>
      </c>
      <c r="AO230" s="463">
        <f t="shared" si="61"/>
        <v>0</v>
      </c>
      <c r="AP230" s="463">
        <f t="shared" si="62"/>
        <v>0</v>
      </c>
      <c r="AQ230" s="463">
        <f t="shared" si="63"/>
        <v>0</v>
      </c>
      <c r="AR230" s="463">
        <f t="shared" si="64"/>
        <v>0</v>
      </c>
      <c r="AS230" s="463">
        <f t="shared" si="65"/>
        <v>0</v>
      </c>
      <c r="AT230" s="463">
        <f t="shared" si="66"/>
        <v>0</v>
      </c>
      <c r="AU230" s="463">
        <f t="shared" si="67"/>
        <v>0</v>
      </c>
      <c r="AV230" s="463">
        <f t="shared" si="68"/>
        <v>0</v>
      </c>
    </row>
    <row r="231" spans="1:48" x14ac:dyDescent="0.25">
      <c r="A231" s="633"/>
      <c r="B231" s="635"/>
      <c r="C231" s="649"/>
      <c r="D231" s="62" t="s">
        <v>1277</v>
      </c>
      <c r="E231" s="183">
        <v>150</v>
      </c>
      <c r="F231" s="183">
        <v>300</v>
      </c>
      <c r="G231" s="190">
        <f>VLOOKUP(D231,Baza_cen[],4,0)</f>
        <v>94.567550000000011</v>
      </c>
      <c r="I231" s="53">
        <f t="shared" si="52"/>
        <v>94.567550000000011</v>
      </c>
      <c r="P231" s="414">
        <f t="shared" si="69"/>
        <v>0</v>
      </c>
      <c r="Q231" s="266" t="str">
        <f t="shared" si="54"/>
        <v>mb.</v>
      </c>
      <c r="R231" s="398"/>
      <c r="S231" s="181"/>
      <c r="T231" s="181"/>
      <c r="U231" s="181"/>
      <c r="V231" s="181"/>
      <c r="W231" s="181"/>
      <c r="X231" s="181"/>
      <c r="Y231" s="181"/>
      <c r="Z231" s="181"/>
      <c r="AA231" s="181"/>
      <c r="AB231" s="181"/>
      <c r="AC231" s="181"/>
      <c r="AD231" s="181"/>
      <c r="AE231" s="32"/>
      <c r="AG231" s="40">
        <f t="shared" si="55"/>
        <v>0</v>
      </c>
      <c r="AH231" s="405"/>
      <c r="AI231" s="41">
        <f t="shared" si="56"/>
        <v>0</v>
      </c>
      <c r="AK231" s="463">
        <f t="shared" si="57"/>
        <v>0</v>
      </c>
      <c r="AL231" s="463">
        <f t="shared" si="58"/>
        <v>0</v>
      </c>
      <c r="AM231" s="463">
        <f t="shared" si="59"/>
        <v>0</v>
      </c>
      <c r="AN231" s="463">
        <f t="shared" si="60"/>
        <v>0</v>
      </c>
      <c r="AO231" s="463">
        <f t="shared" si="61"/>
        <v>0</v>
      </c>
      <c r="AP231" s="463">
        <f t="shared" si="62"/>
        <v>0</v>
      </c>
      <c r="AQ231" s="463">
        <f t="shared" si="63"/>
        <v>0</v>
      </c>
      <c r="AR231" s="463">
        <f t="shared" si="64"/>
        <v>0</v>
      </c>
      <c r="AS231" s="463">
        <f t="shared" si="65"/>
        <v>0</v>
      </c>
      <c r="AT231" s="463">
        <f t="shared" si="66"/>
        <v>0</v>
      </c>
      <c r="AU231" s="463">
        <f t="shared" si="67"/>
        <v>0</v>
      </c>
      <c r="AV231" s="463">
        <f t="shared" si="68"/>
        <v>0</v>
      </c>
    </row>
    <row r="232" spans="1:48" x14ac:dyDescent="0.25">
      <c r="A232" s="116"/>
      <c r="B232" s="116"/>
      <c r="C232" s="116"/>
      <c r="D232" s="116"/>
      <c r="E232" s="116"/>
      <c r="F232" s="116"/>
      <c r="G232" s="116"/>
      <c r="I232" s="165"/>
      <c r="P232" s="185"/>
      <c r="Q232" s="185"/>
      <c r="R232" s="399"/>
      <c r="S232" s="185"/>
      <c r="T232" s="185"/>
      <c r="U232" s="185"/>
      <c r="V232" s="185"/>
      <c r="W232" s="185"/>
      <c r="X232" s="185"/>
      <c r="Y232" s="185"/>
      <c r="Z232" s="185"/>
      <c r="AA232" s="185"/>
      <c r="AB232" s="185"/>
      <c r="AC232" s="185"/>
      <c r="AD232" s="185"/>
      <c r="AE232" s="32"/>
      <c r="AG232" s="74"/>
      <c r="AH232" s="407"/>
      <c r="AI232" s="74"/>
      <c r="AK232" s="465"/>
      <c r="AL232" s="465"/>
      <c r="AM232" s="465"/>
      <c r="AN232" s="465"/>
      <c r="AO232" s="465"/>
      <c r="AP232" s="465"/>
      <c r="AQ232" s="465"/>
      <c r="AR232" s="465"/>
      <c r="AS232" s="465"/>
      <c r="AT232" s="465"/>
      <c r="AU232" s="465"/>
      <c r="AV232" s="465"/>
    </row>
    <row r="233" spans="1:48" x14ac:dyDescent="0.25">
      <c r="A233" s="632"/>
      <c r="B233" s="634" t="s">
        <v>1279</v>
      </c>
      <c r="C233" s="645" t="s">
        <v>2277</v>
      </c>
      <c r="D233" s="50" t="s">
        <v>1278</v>
      </c>
      <c r="E233" s="179">
        <v>170</v>
      </c>
      <c r="F233" s="179">
        <v>25</v>
      </c>
      <c r="G233" s="187">
        <f>VLOOKUP(D233,Baza_cen[],4,0)</f>
        <v>33.474650000000004</v>
      </c>
      <c r="I233" s="53">
        <f t="shared" ref="I233:I288" si="70">G233*(1-$I$3)</f>
        <v>33.474650000000004</v>
      </c>
      <c r="P233" s="414">
        <f t="shared" ref="P233:P264" si="71">SUM(S233:AD233)</f>
        <v>0</v>
      </c>
      <c r="Q233" s="266" t="str">
        <f t="shared" ref="Q233:Q288" si="72">$Q$3</f>
        <v>mb.</v>
      </c>
      <c r="R233" s="398"/>
      <c r="S233" s="181"/>
      <c r="T233" s="181"/>
      <c r="U233" s="181"/>
      <c r="V233" s="181"/>
      <c r="W233" s="181"/>
      <c r="X233" s="181"/>
      <c r="Y233" s="181"/>
      <c r="Z233" s="181"/>
      <c r="AA233" s="181"/>
      <c r="AB233" s="181"/>
      <c r="AC233" s="181"/>
      <c r="AD233" s="181"/>
      <c r="AE233" s="32"/>
      <c r="AG233" s="40">
        <f t="shared" ref="AG233:AG288" si="73">P233*I233</f>
        <v>0</v>
      </c>
      <c r="AH233" s="405"/>
      <c r="AI233" s="41">
        <f t="shared" ref="AI233:AI288" si="74">AG233*$AI$1</f>
        <v>0</v>
      </c>
      <c r="AK233" s="463">
        <f t="shared" si="57"/>
        <v>0</v>
      </c>
      <c r="AL233" s="463">
        <f t="shared" si="58"/>
        <v>0</v>
      </c>
      <c r="AM233" s="463">
        <f t="shared" si="59"/>
        <v>0</v>
      </c>
      <c r="AN233" s="463">
        <f t="shared" si="60"/>
        <v>0</v>
      </c>
      <c r="AO233" s="463">
        <f t="shared" si="61"/>
        <v>0</v>
      </c>
      <c r="AP233" s="463">
        <f t="shared" si="62"/>
        <v>0</v>
      </c>
      <c r="AQ233" s="463">
        <f t="shared" si="63"/>
        <v>0</v>
      </c>
      <c r="AR233" s="463">
        <f t="shared" si="64"/>
        <v>0</v>
      </c>
      <c r="AS233" s="463">
        <f t="shared" si="65"/>
        <v>0</v>
      </c>
      <c r="AT233" s="463">
        <f t="shared" si="66"/>
        <v>0</v>
      </c>
      <c r="AU233" s="463">
        <f t="shared" si="67"/>
        <v>0</v>
      </c>
      <c r="AV233" s="463">
        <f t="shared" si="68"/>
        <v>0</v>
      </c>
    </row>
    <row r="234" spans="1:48" x14ac:dyDescent="0.25">
      <c r="A234" s="632"/>
      <c r="B234" s="634"/>
      <c r="C234" s="645"/>
      <c r="D234" s="55" t="s">
        <v>1280</v>
      </c>
      <c r="E234" s="56">
        <v>170</v>
      </c>
      <c r="F234" s="56">
        <v>30</v>
      </c>
      <c r="G234" s="189">
        <f>VLOOKUP(D234,Baza_cen[],4,0)</f>
        <v>34.060290000000002</v>
      </c>
      <c r="I234" s="53">
        <f t="shared" si="70"/>
        <v>34.060290000000002</v>
      </c>
      <c r="P234" s="414">
        <f t="shared" si="71"/>
        <v>0</v>
      </c>
      <c r="Q234" s="266" t="str">
        <f t="shared" si="72"/>
        <v>mb.</v>
      </c>
      <c r="R234" s="398"/>
      <c r="S234" s="181"/>
      <c r="T234" s="181"/>
      <c r="U234" s="181"/>
      <c r="V234" s="181"/>
      <c r="W234" s="181"/>
      <c r="X234" s="181"/>
      <c r="Y234" s="181"/>
      <c r="Z234" s="181"/>
      <c r="AA234" s="181"/>
      <c r="AB234" s="181"/>
      <c r="AC234" s="181"/>
      <c r="AD234" s="181"/>
      <c r="AE234" s="32"/>
      <c r="AG234" s="40">
        <f t="shared" si="73"/>
        <v>0</v>
      </c>
      <c r="AH234" s="405"/>
      <c r="AI234" s="41">
        <f t="shared" si="74"/>
        <v>0</v>
      </c>
      <c r="AK234" s="463">
        <f t="shared" si="57"/>
        <v>0</v>
      </c>
      <c r="AL234" s="463">
        <f t="shared" si="58"/>
        <v>0</v>
      </c>
      <c r="AM234" s="463">
        <f t="shared" si="59"/>
        <v>0</v>
      </c>
      <c r="AN234" s="463">
        <f t="shared" si="60"/>
        <v>0</v>
      </c>
      <c r="AO234" s="463">
        <f t="shared" si="61"/>
        <v>0</v>
      </c>
      <c r="AP234" s="463">
        <f t="shared" si="62"/>
        <v>0</v>
      </c>
      <c r="AQ234" s="463">
        <f t="shared" si="63"/>
        <v>0</v>
      </c>
      <c r="AR234" s="463">
        <f t="shared" si="64"/>
        <v>0</v>
      </c>
      <c r="AS234" s="463">
        <f t="shared" si="65"/>
        <v>0</v>
      </c>
      <c r="AT234" s="463">
        <f t="shared" si="66"/>
        <v>0</v>
      </c>
      <c r="AU234" s="463">
        <f t="shared" si="67"/>
        <v>0</v>
      </c>
      <c r="AV234" s="463">
        <f t="shared" si="68"/>
        <v>0</v>
      </c>
    </row>
    <row r="235" spans="1:48" x14ac:dyDescent="0.25">
      <c r="A235" s="632"/>
      <c r="B235" s="634"/>
      <c r="C235" s="645"/>
      <c r="D235" s="55" t="s">
        <v>1281</v>
      </c>
      <c r="E235" s="56">
        <v>170</v>
      </c>
      <c r="F235" s="56">
        <v>35</v>
      </c>
      <c r="G235" s="189">
        <f>VLOOKUP(D235,Baza_cen[],4,0)</f>
        <v>34.659240000000011</v>
      </c>
      <c r="I235" s="53">
        <f t="shared" si="70"/>
        <v>34.659240000000011</v>
      </c>
      <c r="P235" s="414">
        <f t="shared" si="71"/>
        <v>0</v>
      </c>
      <c r="Q235" s="266" t="str">
        <f t="shared" si="72"/>
        <v>mb.</v>
      </c>
      <c r="R235" s="398"/>
      <c r="S235" s="181"/>
      <c r="T235" s="181"/>
      <c r="U235" s="181"/>
      <c r="V235" s="181"/>
      <c r="W235" s="181"/>
      <c r="X235" s="181"/>
      <c r="Y235" s="181"/>
      <c r="Z235" s="181"/>
      <c r="AA235" s="181"/>
      <c r="AB235" s="181"/>
      <c r="AC235" s="181"/>
      <c r="AD235" s="181"/>
      <c r="AE235" s="32"/>
      <c r="AG235" s="40">
        <f t="shared" si="73"/>
        <v>0</v>
      </c>
      <c r="AH235" s="405"/>
      <c r="AI235" s="41">
        <f t="shared" si="74"/>
        <v>0</v>
      </c>
      <c r="AK235" s="463">
        <f t="shared" si="57"/>
        <v>0</v>
      </c>
      <c r="AL235" s="463">
        <f t="shared" si="58"/>
        <v>0</v>
      </c>
      <c r="AM235" s="463">
        <f t="shared" si="59"/>
        <v>0</v>
      </c>
      <c r="AN235" s="463">
        <f t="shared" si="60"/>
        <v>0</v>
      </c>
      <c r="AO235" s="463">
        <f t="shared" si="61"/>
        <v>0</v>
      </c>
      <c r="AP235" s="463">
        <f t="shared" si="62"/>
        <v>0</v>
      </c>
      <c r="AQ235" s="463">
        <f t="shared" si="63"/>
        <v>0</v>
      </c>
      <c r="AR235" s="463">
        <f t="shared" si="64"/>
        <v>0</v>
      </c>
      <c r="AS235" s="463">
        <f t="shared" si="65"/>
        <v>0</v>
      </c>
      <c r="AT235" s="463">
        <f t="shared" si="66"/>
        <v>0</v>
      </c>
      <c r="AU235" s="463">
        <f t="shared" si="67"/>
        <v>0</v>
      </c>
      <c r="AV235" s="463">
        <f t="shared" si="68"/>
        <v>0</v>
      </c>
    </row>
    <row r="236" spans="1:48" x14ac:dyDescent="0.25">
      <c r="A236" s="632"/>
      <c r="B236" s="634"/>
      <c r="C236" s="645"/>
      <c r="D236" s="55" t="s">
        <v>1282</v>
      </c>
      <c r="E236" s="56">
        <v>170</v>
      </c>
      <c r="F236" s="56">
        <v>40</v>
      </c>
      <c r="G236" s="189">
        <f>VLOOKUP(D236,Baza_cen[],4,0)</f>
        <v>35.244880000000009</v>
      </c>
      <c r="I236" s="53">
        <f t="shared" si="70"/>
        <v>35.244880000000009</v>
      </c>
      <c r="P236" s="414">
        <f t="shared" si="71"/>
        <v>0</v>
      </c>
      <c r="Q236" s="266" t="str">
        <f t="shared" si="72"/>
        <v>mb.</v>
      </c>
      <c r="R236" s="398"/>
      <c r="S236" s="181"/>
      <c r="T236" s="181"/>
      <c r="U236" s="181"/>
      <c r="V236" s="181"/>
      <c r="W236" s="181"/>
      <c r="X236" s="181"/>
      <c r="Y236" s="181"/>
      <c r="Z236" s="181"/>
      <c r="AA236" s="181"/>
      <c r="AB236" s="181"/>
      <c r="AC236" s="181"/>
      <c r="AD236" s="181"/>
      <c r="AE236" s="32"/>
      <c r="AG236" s="40">
        <f t="shared" si="73"/>
        <v>0</v>
      </c>
      <c r="AH236" s="405"/>
      <c r="AI236" s="41">
        <f t="shared" si="74"/>
        <v>0</v>
      </c>
      <c r="AK236" s="463">
        <f t="shared" si="57"/>
        <v>0</v>
      </c>
      <c r="AL236" s="463">
        <f t="shared" si="58"/>
        <v>0</v>
      </c>
      <c r="AM236" s="463">
        <f t="shared" si="59"/>
        <v>0</v>
      </c>
      <c r="AN236" s="463">
        <f t="shared" si="60"/>
        <v>0</v>
      </c>
      <c r="AO236" s="463">
        <f t="shared" si="61"/>
        <v>0</v>
      </c>
      <c r="AP236" s="463">
        <f t="shared" si="62"/>
        <v>0</v>
      </c>
      <c r="AQ236" s="463">
        <f t="shared" si="63"/>
        <v>0</v>
      </c>
      <c r="AR236" s="463">
        <f t="shared" si="64"/>
        <v>0</v>
      </c>
      <c r="AS236" s="463">
        <f t="shared" si="65"/>
        <v>0</v>
      </c>
      <c r="AT236" s="463">
        <f t="shared" si="66"/>
        <v>0</v>
      </c>
      <c r="AU236" s="463">
        <f t="shared" si="67"/>
        <v>0</v>
      </c>
      <c r="AV236" s="463">
        <f t="shared" si="68"/>
        <v>0</v>
      </c>
    </row>
    <row r="237" spans="1:48" x14ac:dyDescent="0.25">
      <c r="A237" s="632"/>
      <c r="B237" s="634"/>
      <c r="C237" s="645"/>
      <c r="D237" s="55" t="s">
        <v>1283</v>
      </c>
      <c r="E237" s="56">
        <v>170</v>
      </c>
      <c r="F237" s="56">
        <v>45</v>
      </c>
      <c r="G237" s="189">
        <f>VLOOKUP(D237,Baza_cen[],4,0)</f>
        <v>35.830520000000014</v>
      </c>
      <c r="I237" s="53">
        <f t="shared" si="70"/>
        <v>35.830520000000014</v>
      </c>
      <c r="P237" s="414">
        <f t="shared" si="71"/>
        <v>0</v>
      </c>
      <c r="Q237" s="266" t="str">
        <f t="shared" si="72"/>
        <v>mb.</v>
      </c>
      <c r="R237" s="398"/>
      <c r="S237" s="181"/>
      <c r="T237" s="181"/>
      <c r="U237" s="181"/>
      <c r="V237" s="181"/>
      <c r="W237" s="181"/>
      <c r="X237" s="181"/>
      <c r="Y237" s="181"/>
      <c r="Z237" s="181"/>
      <c r="AA237" s="181"/>
      <c r="AB237" s="181"/>
      <c r="AC237" s="181"/>
      <c r="AD237" s="181"/>
      <c r="AE237" s="32"/>
      <c r="AG237" s="40">
        <f t="shared" si="73"/>
        <v>0</v>
      </c>
      <c r="AH237" s="405"/>
      <c r="AI237" s="41">
        <f t="shared" si="74"/>
        <v>0</v>
      </c>
      <c r="AK237" s="463">
        <f t="shared" si="57"/>
        <v>0</v>
      </c>
      <c r="AL237" s="463">
        <f t="shared" si="58"/>
        <v>0</v>
      </c>
      <c r="AM237" s="463">
        <f t="shared" si="59"/>
        <v>0</v>
      </c>
      <c r="AN237" s="463">
        <f t="shared" si="60"/>
        <v>0</v>
      </c>
      <c r="AO237" s="463">
        <f t="shared" si="61"/>
        <v>0</v>
      </c>
      <c r="AP237" s="463">
        <f t="shared" si="62"/>
        <v>0</v>
      </c>
      <c r="AQ237" s="463">
        <f t="shared" si="63"/>
        <v>0</v>
      </c>
      <c r="AR237" s="463">
        <f t="shared" si="64"/>
        <v>0</v>
      </c>
      <c r="AS237" s="463">
        <f t="shared" si="65"/>
        <v>0</v>
      </c>
      <c r="AT237" s="463">
        <f t="shared" si="66"/>
        <v>0</v>
      </c>
      <c r="AU237" s="463">
        <f t="shared" si="67"/>
        <v>0</v>
      </c>
      <c r="AV237" s="463">
        <f t="shared" si="68"/>
        <v>0</v>
      </c>
    </row>
    <row r="238" spans="1:48" x14ac:dyDescent="0.25">
      <c r="A238" s="632"/>
      <c r="B238" s="634"/>
      <c r="C238" s="645"/>
      <c r="D238" s="55" t="s">
        <v>1284</v>
      </c>
      <c r="E238" s="56">
        <v>170</v>
      </c>
      <c r="F238" s="56">
        <v>50</v>
      </c>
      <c r="G238" s="189">
        <f>VLOOKUP(D238,Baza_cen[],4,0)</f>
        <v>36.416160000000005</v>
      </c>
      <c r="I238" s="53">
        <f t="shared" si="70"/>
        <v>36.416160000000005</v>
      </c>
      <c r="P238" s="414">
        <f t="shared" si="71"/>
        <v>0</v>
      </c>
      <c r="Q238" s="266" t="str">
        <f t="shared" si="72"/>
        <v>mb.</v>
      </c>
      <c r="R238" s="398"/>
      <c r="S238" s="181"/>
      <c r="T238" s="181"/>
      <c r="U238" s="181"/>
      <c r="V238" s="181"/>
      <c r="W238" s="181"/>
      <c r="X238" s="181"/>
      <c r="Y238" s="181"/>
      <c r="Z238" s="181"/>
      <c r="AA238" s="181"/>
      <c r="AB238" s="181"/>
      <c r="AC238" s="181"/>
      <c r="AD238" s="181"/>
      <c r="AE238" s="32"/>
      <c r="AG238" s="40">
        <f t="shared" si="73"/>
        <v>0</v>
      </c>
      <c r="AH238" s="405"/>
      <c r="AI238" s="41">
        <f t="shared" si="74"/>
        <v>0</v>
      </c>
      <c r="AK238" s="463">
        <f t="shared" si="57"/>
        <v>0</v>
      </c>
      <c r="AL238" s="463">
        <f t="shared" si="58"/>
        <v>0</v>
      </c>
      <c r="AM238" s="463">
        <f t="shared" si="59"/>
        <v>0</v>
      </c>
      <c r="AN238" s="463">
        <f t="shared" si="60"/>
        <v>0</v>
      </c>
      <c r="AO238" s="463">
        <f t="shared" si="61"/>
        <v>0</v>
      </c>
      <c r="AP238" s="463">
        <f t="shared" si="62"/>
        <v>0</v>
      </c>
      <c r="AQ238" s="463">
        <f t="shared" si="63"/>
        <v>0</v>
      </c>
      <c r="AR238" s="463">
        <f t="shared" si="64"/>
        <v>0</v>
      </c>
      <c r="AS238" s="463">
        <f t="shared" si="65"/>
        <v>0</v>
      </c>
      <c r="AT238" s="463">
        <f t="shared" si="66"/>
        <v>0</v>
      </c>
      <c r="AU238" s="463">
        <f t="shared" si="67"/>
        <v>0</v>
      </c>
      <c r="AV238" s="463">
        <f t="shared" si="68"/>
        <v>0</v>
      </c>
    </row>
    <row r="239" spans="1:48" x14ac:dyDescent="0.25">
      <c r="A239" s="632"/>
      <c r="B239" s="634"/>
      <c r="C239" s="645"/>
      <c r="D239" s="55" t="s">
        <v>1285</v>
      </c>
      <c r="E239" s="56">
        <v>170</v>
      </c>
      <c r="F239" s="56">
        <v>55</v>
      </c>
      <c r="G239" s="189">
        <f>VLOOKUP(D239,Baza_cen[],4,0)</f>
        <v>37.00180000000001</v>
      </c>
      <c r="I239" s="53">
        <f t="shared" si="70"/>
        <v>37.00180000000001</v>
      </c>
      <c r="P239" s="414">
        <f t="shared" si="71"/>
        <v>0</v>
      </c>
      <c r="Q239" s="266" t="str">
        <f t="shared" si="72"/>
        <v>mb.</v>
      </c>
      <c r="R239" s="398"/>
      <c r="S239" s="181"/>
      <c r="T239" s="181"/>
      <c r="U239" s="181"/>
      <c r="V239" s="181"/>
      <c r="W239" s="181"/>
      <c r="X239" s="181"/>
      <c r="Y239" s="181"/>
      <c r="Z239" s="181"/>
      <c r="AA239" s="181"/>
      <c r="AB239" s="181"/>
      <c r="AC239" s="181"/>
      <c r="AD239" s="181"/>
      <c r="AE239" s="32"/>
      <c r="AG239" s="40">
        <f t="shared" si="73"/>
        <v>0</v>
      </c>
      <c r="AH239" s="405"/>
      <c r="AI239" s="41">
        <f t="shared" si="74"/>
        <v>0</v>
      </c>
      <c r="AK239" s="463">
        <f t="shared" si="57"/>
        <v>0</v>
      </c>
      <c r="AL239" s="463">
        <f t="shared" si="58"/>
        <v>0</v>
      </c>
      <c r="AM239" s="463">
        <f t="shared" si="59"/>
        <v>0</v>
      </c>
      <c r="AN239" s="463">
        <f t="shared" si="60"/>
        <v>0</v>
      </c>
      <c r="AO239" s="463">
        <f t="shared" si="61"/>
        <v>0</v>
      </c>
      <c r="AP239" s="463">
        <f t="shared" si="62"/>
        <v>0</v>
      </c>
      <c r="AQ239" s="463">
        <f t="shared" si="63"/>
        <v>0</v>
      </c>
      <c r="AR239" s="463">
        <f t="shared" si="64"/>
        <v>0</v>
      </c>
      <c r="AS239" s="463">
        <f t="shared" si="65"/>
        <v>0</v>
      </c>
      <c r="AT239" s="463">
        <f t="shared" si="66"/>
        <v>0</v>
      </c>
      <c r="AU239" s="463">
        <f t="shared" si="67"/>
        <v>0</v>
      </c>
      <c r="AV239" s="463">
        <f t="shared" si="68"/>
        <v>0</v>
      </c>
    </row>
    <row r="240" spans="1:48" x14ac:dyDescent="0.25">
      <c r="A240" s="632"/>
      <c r="B240" s="634"/>
      <c r="C240" s="645"/>
      <c r="D240" s="55" t="s">
        <v>1286</v>
      </c>
      <c r="E240" s="56">
        <v>170</v>
      </c>
      <c r="F240" s="56">
        <v>60</v>
      </c>
      <c r="G240" s="189">
        <f>VLOOKUP(D240,Baza_cen[],4,0)</f>
        <v>37.587440000000001</v>
      </c>
      <c r="I240" s="53">
        <f t="shared" si="70"/>
        <v>37.587440000000001</v>
      </c>
      <c r="P240" s="414">
        <f t="shared" si="71"/>
        <v>0</v>
      </c>
      <c r="Q240" s="266" t="str">
        <f t="shared" si="72"/>
        <v>mb.</v>
      </c>
      <c r="R240" s="398"/>
      <c r="S240" s="181"/>
      <c r="T240" s="181"/>
      <c r="U240" s="181"/>
      <c r="V240" s="181"/>
      <c r="W240" s="181"/>
      <c r="X240" s="181"/>
      <c r="Y240" s="181"/>
      <c r="Z240" s="181"/>
      <c r="AA240" s="181"/>
      <c r="AB240" s="181"/>
      <c r="AC240" s="181"/>
      <c r="AD240" s="181"/>
      <c r="AE240" s="32"/>
      <c r="AG240" s="40">
        <f t="shared" si="73"/>
        <v>0</v>
      </c>
      <c r="AH240" s="405"/>
      <c r="AI240" s="41">
        <f t="shared" si="74"/>
        <v>0</v>
      </c>
      <c r="AK240" s="463">
        <f t="shared" si="57"/>
        <v>0</v>
      </c>
      <c r="AL240" s="463">
        <f t="shared" si="58"/>
        <v>0</v>
      </c>
      <c r="AM240" s="463">
        <f t="shared" si="59"/>
        <v>0</v>
      </c>
      <c r="AN240" s="463">
        <f t="shared" si="60"/>
        <v>0</v>
      </c>
      <c r="AO240" s="463">
        <f t="shared" si="61"/>
        <v>0</v>
      </c>
      <c r="AP240" s="463">
        <f t="shared" si="62"/>
        <v>0</v>
      </c>
      <c r="AQ240" s="463">
        <f t="shared" si="63"/>
        <v>0</v>
      </c>
      <c r="AR240" s="463">
        <f t="shared" si="64"/>
        <v>0</v>
      </c>
      <c r="AS240" s="463">
        <f t="shared" si="65"/>
        <v>0</v>
      </c>
      <c r="AT240" s="463">
        <f t="shared" si="66"/>
        <v>0</v>
      </c>
      <c r="AU240" s="463">
        <f t="shared" si="67"/>
        <v>0</v>
      </c>
      <c r="AV240" s="463">
        <f t="shared" si="68"/>
        <v>0</v>
      </c>
    </row>
    <row r="241" spans="1:48" x14ac:dyDescent="0.25">
      <c r="A241" s="632"/>
      <c r="B241" s="634"/>
      <c r="C241" s="645"/>
      <c r="D241" s="55" t="s">
        <v>1287</v>
      </c>
      <c r="E241" s="56">
        <v>170</v>
      </c>
      <c r="F241" s="56">
        <v>65</v>
      </c>
      <c r="G241" s="189">
        <f>VLOOKUP(D241,Baza_cen[],4,0)</f>
        <v>38.173080000000006</v>
      </c>
      <c r="I241" s="53">
        <f t="shared" si="70"/>
        <v>38.173080000000006</v>
      </c>
      <c r="P241" s="414">
        <f t="shared" si="71"/>
        <v>0</v>
      </c>
      <c r="Q241" s="266" t="str">
        <f t="shared" si="72"/>
        <v>mb.</v>
      </c>
      <c r="R241" s="398"/>
      <c r="S241" s="181"/>
      <c r="T241" s="181"/>
      <c r="U241" s="181"/>
      <c r="V241" s="181"/>
      <c r="W241" s="181"/>
      <c r="X241" s="181"/>
      <c r="Y241" s="181"/>
      <c r="Z241" s="181"/>
      <c r="AA241" s="181"/>
      <c r="AB241" s="181"/>
      <c r="AC241" s="181"/>
      <c r="AD241" s="181"/>
      <c r="AE241" s="32"/>
      <c r="AG241" s="40">
        <f t="shared" si="73"/>
        <v>0</v>
      </c>
      <c r="AH241" s="405"/>
      <c r="AI241" s="41">
        <f t="shared" si="74"/>
        <v>0</v>
      </c>
      <c r="AK241" s="463">
        <f t="shared" si="57"/>
        <v>0</v>
      </c>
      <c r="AL241" s="463">
        <f t="shared" si="58"/>
        <v>0</v>
      </c>
      <c r="AM241" s="463">
        <f t="shared" si="59"/>
        <v>0</v>
      </c>
      <c r="AN241" s="463">
        <f t="shared" si="60"/>
        <v>0</v>
      </c>
      <c r="AO241" s="463">
        <f t="shared" si="61"/>
        <v>0</v>
      </c>
      <c r="AP241" s="463">
        <f t="shared" si="62"/>
        <v>0</v>
      </c>
      <c r="AQ241" s="463">
        <f t="shared" si="63"/>
        <v>0</v>
      </c>
      <c r="AR241" s="463">
        <f t="shared" si="64"/>
        <v>0</v>
      </c>
      <c r="AS241" s="463">
        <f t="shared" si="65"/>
        <v>0</v>
      </c>
      <c r="AT241" s="463">
        <f t="shared" si="66"/>
        <v>0</v>
      </c>
      <c r="AU241" s="463">
        <f t="shared" si="67"/>
        <v>0</v>
      </c>
      <c r="AV241" s="463">
        <f t="shared" si="68"/>
        <v>0</v>
      </c>
    </row>
    <row r="242" spans="1:48" x14ac:dyDescent="0.25">
      <c r="A242" s="632"/>
      <c r="B242" s="634"/>
      <c r="C242" s="645"/>
      <c r="D242" s="55" t="s">
        <v>1288</v>
      </c>
      <c r="E242" s="56">
        <v>170</v>
      </c>
      <c r="F242" s="56">
        <v>70</v>
      </c>
      <c r="G242" s="189">
        <f>VLOOKUP(D242,Baza_cen[],4,0)</f>
        <v>38.758720000000011</v>
      </c>
      <c r="I242" s="53">
        <f t="shared" si="70"/>
        <v>38.758720000000011</v>
      </c>
      <c r="P242" s="414">
        <f t="shared" si="71"/>
        <v>0</v>
      </c>
      <c r="Q242" s="266" t="str">
        <f t="shared" si="72"/>
        <v>mb.</v>
      </c>
      <c r="R242" s="398"/>
      <c r="S242" s="181"/>
      <c r="T242" s="181"/>
      <c r="U242" s="181"/>
      <c r="V242" s="181"/>
      <c r="W242" s="181"/>
      <c r="X242" s="181"/>
      <c r="Y242" s="181"/>
      <c r="Z242" s="181"/>
      <c r="AA242" s="181"/>
      <c r="AB242" s="181"/>
      <c r="AC242" s="181"/>
      <c r="AD242" s="181"/>
      <c r="AE242" s="32"/>
      <c r="AG242" s="40">
        <f t="shared" si="73"/>
        <v>0</v>
      </c>
      <c r="AH242" s="405"/>
      <c r="AI242" s="41">
        <f t="shared" si="74"/>
        <v>0</v>
      </c>
      <c r="AK242" s="463">
        <f t="shared" si="57"/>
        <v>0</v>
      </c>
      <c r="AL242" s="463">
        <f t="shared" si="58"/>
        <v>0</v>
      </c>
      <c r="AM242" s="463">
        <f t="shared" si="59"/>
        <v>0</v>
      </c>
      <c r="AN242" s="463">
        <f t="shared" si="60"/>
        <v>0</v>
      </c>
      <c r="AO242" s="463">
        <f t="shared" si="61"/>
        <v>0</v>
      </c>
      <c r="AP242" s="463">
        <f t="shared" si="62"/>
        <v>0</v>
      </c>
      <c r="AQ242" s="463">
        <f t="shared" si="63"/>
        <v>0</v>
      </c>
      <c r="AR242" s="463">
        <f t="shared" si="64"/>
        <v>0</v>
      </c>
      <c r="AS242" s="463">
        <f t="shared" si="65"/>
        <v>0</v>
      </c>
      <c r="AT242" s="463">
        <f t="shared" si="66"/>
        <v>0</v>
      </c>
      <c r="AU242" s="463">
        <f t="shared" si="67"/>
        <v>0</v>
      </c>
      <c r="AV242" s="463">
        <f t="shared" si="68"/>
        <v>0</v>
      </c>
    </row>
    <row r="243" spans="1:48" x14ac:dyDescent="0.25">
      <c r="A243" s="632"/>
      <c r="B243" s="634"/>
      <c r="C243" s="645"/>
      <c r="D243" s="55" t="s">
        <v>1289</v>
      </c>
      <c r="E243" s="56">
        <v>170</v>
      </c>
      <c r="F243" s="56">
        <v>75</v>
      </c>
      <c r="G243" s="189">
        <f>VLOOKUP(D243,Baza_cen[],4,0)</f>
        <v>39.504080000000009</v>
      </c>
      <c r="I243" s="53">
        <f t="shared" si="70"/>
        <v>39.504080000000009</v>
      </c>
      <c r="P243" s="414">
        <f t="shared" si="71"/>
        <v>0</v>
      </c>
      <c r="Q243" s="266" t="str">
        <f t="shared" si="72"/>
        <v>mb.</v>
      </c>
      <c r="R243" s="398"/>
      <c r="S243" s="181"/>
      <c r="T243" s="181"/>
      <c r="U243" s="181"/>
      <c r="V243" s="181"/>
      <c r="W243" s="181"/>
      <c r="X243" s="181"/>
      <c r="Y243" s="181"/>
      <c r="Z243" s="181"/>
      <c r="AA243" s="181"/>
      <c r="AB243" s="181"/>
      <c r="AC243" s="181"/>
      <c r="AD243" s="181"/>
      <c r="AE243" s="32"/>
      <c r="AG243" s="40">
        <f t="shared" si="73"/>
        <v>0</v>
      </c>
      <c r="AH243" s="405"/>
      <c r="AI243" s="41">
        <f t="shared" si="74"/>
        <v>0</v>
      </c>
      <c r="AK243" s="463">
        <f t="shared" si="57"/>
        <v>0</v>
      </c>
      <c r="AL243" s="463">
        <f t="shared" si="58"/>
        <v>0</v>
      </c>
      <c r="AM243" s="463">
        <f t="shared" si="59"/>
        <v>0</v>
      </c>
      <c r="AN243" s="463">
        <f t="shared" si="60"/>
        <v>0</v>
      </c>
      <c r="AO243" s="463">
        <f t="shared" si="61"/>
        <v>0</v>
      </c>
      <c r="AP243" s="463">
        <f t="shared" si="62"/>
        <v>0</v>
      </c>
      <c r="AQ243" s="463">
        <f t="shared" si="63"/>
        <v>0</v>
      </c>
      <c r="AR243" s="463">
        <f t="shared" si="64"/>
        <v>0</v>
      </c>
      <c r="AS243" s="463">
        <f t="shared" si="65"/>
        <v>0</v>
      </c>
      <c r="AT243" s="463">
        <f t="shared" si="66"/>
        <v>0</v>
      </c>
      <c r="AU243" s="463">
        <f t="shared" si="67"/>
        <v>0</v>
      </c>
      <c r="AV243" s="463">
        <f t="shared" si="68"/>
        <v>0</v>
      </c>
    </row>
    <row r="244" spans="1:48" x14ac:dyDescent="0.25">
      <c r="A244" s="632"/>
      <c r="B244" s="634"/>
      <c r="C244" s="645"/>
      <c r="D244" s="55" t="s">
        <v>1290</v>
      </c>
      <c r="E244" s="56">
        <v>170</v>
      </c>
      <c r="F244" s="56">
        <v>80</v>
      </c>
      <c r="G244" s="189">
        <f>VLOOKUP(D244,Baza_cen[],4,0)</f>
        <v>40.23613000000001</v>
      </c>
      <c r="I244" s="53">
        <f t="shared" si="70"/>
        <v>40.23613000000001</v>
      </c>
      <c r="P244" s="414">
        <f t="shared" si="71"/>
        <v>0</v>
      </c>
      <c r="Q244" s="266" t="str">
        <f t="shared" si="72"/>
        <v>mb.</v>
      </c>
      <c r="R244" s="398"/>
      <c r="S244" s="181"/>
      <c r="T244" s="181"/>
      <c r="U244" s="181"/>
      <c r="V244" s="181"/>
      <c r="W244" s="181"/>
      <c r="X244" s="181"/>
      <c r="Y244" s="181"/>
      <c r="Z244" s="181"/>
      <c r="AA244" s="181"/>
      <c r="AB244" s="181"/>
      <c r="AC244" s="181"/>
      <c r="AD244" s="181"/>
      <c r="AE244" s="32"/>
      <c r="AG244" s="40">
        <f t="shared" si="73"/>
        <v>0</v>
      </c>
      <c r="AH244" s="405"/>
      <c r="AI244" s="41">
        <f t="shared" si="74"/>
        <v>0</v>
      </c>
      <c r="AK244" s="463">
        <f t="shared" si="57"/>
        <v>0</v>
      </c>
      <c r="AL244" s="463">
        <f t="shared" si="58"/>
        <v>0</v>
      </c>
      <c r="AM244" s="463">
        <f t="shared" si="59"/>
        <v>0</v>
      </c>
      <c r="AN244" s="463">
        <f t="shared" si="60"/>
        <v>0</v>
      </c>
      <c r="AO244" s="463">
        <f t="shared" si="61"/>
        <v>0</v>
      </c>
      <c r="AP244" s="463">
        <f t="shared" si="62"/>
        <v>0</v>
      </c>
      <c r="AQ244" s="463">
        <f t="shared" si="63"/>
        <v>0</v>
      </c>
      <c r="AR244" s="463">
        <f t="shared" si="64"/>
        <v>0</v>
      </c>
      <c r="AS244" s="463">
        <f t="shared" si="65"/>
        <v>0</v>
      </c>
      <c r="AT244" s="463">
        <f t="shared" si="66"/>
        <v>0</v>
      </c>
      <c r="AU244" s="463">
        <f t="shared" si="67"/>
        <v>0</v>
      </c>
      <c r="AV244" s="463">
        <f t="shared" si="68"/>
        <v>0</v>
      </c>
    </row>
    <row r="245" spans="1:48" x14ac:dyDescent="0.25">
      <c r="A245" s="632"/>
      <c r="B245" s="634"/>
      <c r="C245" s="645"/>
      <c r="D245" s="55" t="s">
        <v>1291</v>
      </c>
      <c r="E245" s="56">
        <v>170</v>
      </c>
      <c r="F245" s="56">
        <v>85</v>
      </c>
      <c r="G245" s="189">
        <f>VLOOKUP(D245,Baza_cen[],4,0)</f>
        <v>41.553820000000009</v>
      </c>
      <c r="I245" s="53">
        <f t="shared" si="70"/>
        <v>41.553820000000009</v>
      </c>
      <c r="P245" s="414">
        <f t="shared" si="71"/>
        <v>0</v>
      </c>
      <c r="Q245" s="266" t="str">
        <f t="shared" si="72"/>
        <v>mb.</v>
      </c>
      <c r="R245" s="398"/>
      <c r="S245" s="181"/>
      <c r="T245" s="181"/>
      <c r="U245" s="181"/>
      <c r="V245" s="181"/>
      <c r="W245" s="181"/>
      <c r="X245" s="181"/>
      <c r="Y245" s="181"/>
      <c r="Z245" s="181"/>
      <c r="AA245" s="181"/>
      <c r="AB245" s="181"/>
      <c r="AC245" s="181"/>
      <c r="AD245" s="181"/>
      <c r="AE245" s="32"/>
      <c r="AG245" s="40">
        <f t="shared" si="73"/>
        <v>0</v>
      </c>
      <c r="AH245" s="405"/>
      <c r="AI245" s="41">
        <f t="shared" si="74"/>
        <v>0</v>
      </c>
      <c r="AK245" s="463">
        <f t="shared" si="57"/>
        <v>0</v>
      </c>
      <c r="AL245" s="463">
        <f t="shared" si="58"/>
        <v>0</v>
      </c>
      <c r="AM245" s="463">
        <f t="shared" si="59"/>
        <v>0</v>
      </c>
      <c r="AN245" s="463">
        <f t="shared" si="60"/>
        <v>0</v>
      </c>
      <c r="AO245" s="463">
        <f t="shared" si="61"/>
        <v>0</v>
      </c>
      <c r="AP245" s="463">
        <f t="shared" si="62"/>
        <v>0</v>
      </c>
      <c r="AQ245" s="463">
        <f t="shared" si="63"/>
        <v>0</v>
      </c>
      <c r="AR245" s="463">
        <f t="shared" si="64"/>
        <v>0</v>
      </c>
      <c r="AS245" s="463">
        <f t="shared" si="65"/>
        <v>0</v>
      </c>
      <c r="AT245" s="463">
        <f t="shared" si="66"/>
        <v>0</v>
      </c>
      <c r="AU245" s="463">
        <f t="shared" si="67"/>
        <v>0</v>
      </c>
      <c r="AV245" s="463">
        <f t="shared" si="68"/>
        <v>0</v>
      </c>
    </row>
    <row r="246" spans="1:48" x14ac:dyDescent="0.25">
      <c r="A246" s="632"/>
      <c r="B246" s="634"/>
      <c r="C246" s="645"/>
      <c r="D246" s="55" t="s">
        <v>1292</v>
      </c>
      <c r="E246" s="56">
        <v>170</v>
      </c>
      <c r="F246" s="56">
        <v>90</v>
      </c>
      <c r="G246" s="189">
        <f>VLOOKUP(D246,Baza_cen[],4,0)</f>
        <v>42.871510000000008</v>
      </c>
      <c r="I246" s="53">
        <f t="shared" si="70"/>
        <v>42.871510000000008</v>
      </c>
      <c r="P246" s="414">
        <f t="shared" si="71"/>
        <v>0</v>
      </c>
      <c r="Q246" s="266" t="str">
        <f t="shared" si="72"/>
        <v>mb.</v>
      </c>
      <c r="R246" s="398"/>
      <c r="S246" s="181"/>
      <c r="T246" s="181"/>
      <c r="U246" s="181"/>
      <c r="V246" s="181"/>
      <c r="W246" s="181"/>
      <c r="X246" s="181"/>
      <c r="Y246" s="181"/>
      <c r="Z246" s="181"/>
      <c r="AA246" s="181"/>
      <c r="AB246" s="181"/>
      <c r="AC246" s="181"/>
      <c r="AD246" s="181"/>
      <c r="AE246" s="32"/>
      <c r="AG246" s="40">
        <f t="shared" si="73"/>
        <v>0</v>
      </c>
      <c r="AH246" s="405"/>
      <c r="AI246" s="41">
        <f t="shared" si="74"/>
        <v>0</v>
      </c>
      <c r="AK246" s="463">
        <f t="shared" si="57"/>
        <v>0</v>
      </c>
      <c r="AL246" s="463">
        <f t="shared" si="58"/>
        <v>0</v>
      </c>
      <c r="AM246" s="463">
        <f t="shared" si="59"/>
        <v>0</v>
      </c>
      <c r="AN246" s="463">
        <f t="shared" si="60"/>
        <v>0</v>
      </c>
      <c r="AO246" s="463">
        <f t="shared" si="61"/>
        <v>0</v>
      </c>
      <c r="AP246" s="463">
        <f t="shared" si="62"/>
        <v>0</v>
      </c>
      <c r="AQ246" s="463">
        <f t="shared" si="63"/>
        <v>0</v>
      </c>
      <c r="AR246" s="463">
        <f t="shared" si="64"/>
        <v>0</v>
      </c>
      <c r="AS246" s="463">
        <f t="shared" si="65"/>
        <v>0</v>
      </c>
      <c r="AT246" s="463">
        <f t="shared" si="66"/>
        <v>0</v>
      </c>
      <c r="AU246" s="463">
        <f t="shared" si="67"/>
        <v>0</v>
      </c>
      <c r="AV246" s="463">
        <f t="shared" si="68"/>
        <v>0</v>
      </c>
    </row>
    <row r="247" spans="1:48" x14ac:dyDescent="0.25">
      <c r="A247" s="632"/>
      <c r="B247" s="634"/>
      <c r="C247" s="645"/>
      <c r="D247" s="55" t="s">
        <v>1293</v>
      </c>
      <c r="E247" s="56">
        <v>170</v>
      </c>
      <c r="F247" s="56">
        <v>95</v>
      </c>
      <c r="G247" s="189">
        <f>VLOOKUP(D247,Baza_cen[],4,0)</f>
        <v>44.056100000000015</v>
      </c>
      <c r="I247" s="53">
        <f t="shared" si="70"/>
        <v>44.056100000000015</v>
      </c>
      <c r="P247" s="414">
        <f t="shared" si="71"/>
        <v>0</v>
      </c>
      <c r="Q247" s="266" t="str">
        <f t="shared" si="72"/>
        <v>mb.</v>
      </c>
      <c r="R247" s="398"/>
      <c r="S247" s="181"/>
      <c r="T247" s="181"/>
      <c r="U247" s="181"/>
      <c r="V247" s="181"/>
      <c r="W247" s="181"/>
      <c r="X247" s="181"/>
      <c r="Y247" s="181"/>
      <c r="Z247" s="181"/>
      <c r="AA247" s="181"/>
      <c r="AB247" s="181"/>
      <c r="AC247" s="181"/>
      <c r="AD247" s="181"/>
      <c r="AE247" s="32"/>
      <c r="AG247" s="40">
        <f t="shared" si="73"/>
        <v>0</v>
      </c>
      <c r="AH247" s="405"/>
      <c r="AI247" s="41">
        <f t="shared" si="74"/>
        <v>0</v>
      </c>
      <c r="AK247" s="463">
        <f t="shared" si="57"/>
        <v>0</v>
      </c>
      <c r="AL247" s="463">
        <f t="shared" si="58"/>
        <v>0</v>
      </c>
      <c r="AM247" s="463">
        <f t="shared" si="59"/>
        <v>0</v>
      </c>
      <c r="AN247" s="463">
        <f t="shared" si="60"/>
        <v>0</v>
      </c>
      <c r="AO247" s="463">
        <f t="shared" si="61"/>
        <v>0</v>
      </c>
      <c r="AP247" s="463">
        <f t="shared" si="62"/>
        <v>0</v>
      </c>
      <c r="AQ247" s="463">
        <f t="shared" si="63"/>
        <v>0</v>
      </c>
      <c r="AR247" s="463">
        <f t="shared" si="64"/>
        <v>0</v>
      </c>
      <c r="AS247" s="463">
        <f t="shared" si="65"/>
        <v>0</v>
      </c>
      <c r="AT247" s="463">
        <f t="shared" si="66"/>
        <v>0</v>
      </c>
      <c r="AU247" s="463">
        <f t="shared" si="67"/>
        <v>0</v>
      </c>
      <c r="AV247" s="463">
        <f t="shared" si="68"/>
        <v>0</v>
      </c>
    </row>
    <row r="248" spans="1:48" x14ac:dyDescent="0.25">
      <c r="A248" s="632"/>
      <c r="B248" s="634"/>
      <c r="C248" s="645"/>
      <c r="D248" s="55" t="s">
        <v>1294</v>
      </c>
      <c r="E248" s="56">
        <v>170</v>
      </c>
      <c r="F248" s="56">
        <v>100</v>
      </c>
      <c r="G248" s="189">
        <f>VLOOKUP(D248,Baza_cen[],4,0)</f>
        <v>45.227380000000004</v>
      </c>
      <c r="I248" s="53">
        <f t="shared" si="70"/>
        <v>45.227380000000004</v>
      </c>
      <c r="P248" s="414">
        <f t="shared" si="71"/>
        <v>0</v>
      </c>
      <c r="Q248" s="266" t="str">
        <f t="shared" si="72"/>
        <v>mb.</v>
      </c>
      <c r="R248" s="398"/>
      <c r="S248" s="181"/>
      <c r="T248" s="181"/>
      <c r="U248" s="181"/>
      <c r="V248" s="181"/>
      <c r="W248" s="181"/>
      <c r="X248" s="181"/>
      <c r="Y248" s="181"/>
      <c r="Z248" s="181"/>
      <c r="AA248" s="181"/>
      <c r="AB248" s="181"/>
      <c r="AC248" s="181"/>
      <c r="AD248" s="181"/>
      <c r="AE248" s="32"/>
      <c r="AG248" s="40">
        <f t="shared" si="73"/>
        <v>0</v>
      </c>
      <c r="AH248" s="405"/>
      <c r="AI248" s="41">
        <f t="shared" si="74"/>
        <v>0</v>
      </c>
      <c r="AK248" s="463">
        <f t="shared" si="57"/>
        <v>0</v>
      </c>
      <c r="AL248" s="463">
        <f t="shared" si="58"/>
        <v>0</v>
      </c>
      <c r="AM248" s="463">
        <f t="shared" si="59"/>
        <v>0</v>
      </c>
      <c r="AN248" s="463">
        <f t="shared" si="60"/>
        <v>0</v>
      </c>
      <c r="AO248" s="463">
        <f t="shared" si="61"/>
        <v>0</v>
      </c>
      <c r="AP248" s="463">
        <f t="shared" si="62"/>
        <v>0</v>
      </c>
      <c r="AQ248" s="463">
        <f t="shared" si="63"/>
        <v>0</v>
      </c>
      <c r="AR248" s="463">
        <f t="shared" si="64"/>
        <v>0</v>
      </c>
      <c r="AS248" s="463">
        <f t="shared" si="65"/>
        <v>0</v>
      </c>
      <c r="AT248" s="463">
        <f t="shared" si="66"/>
        <v>0</v>
      </c>
      <c r="AU248" s="463">
        <f t="shared" si="67"/>
        <v>0</v>
      </c>
      <c r="AV248" s="463">
        <f t="shared" si="68"/>
        <v>0</v>
      </c>
    </row>
    <row r="249" spans="1:48" x14ac:dyDescent="0.25">
      <c r="A249" s="632"/>
      <c r="B249" s="634"/>
      <c r="C249" s="645"/>
      <c r="D249" s="55" t="s">
        <v>1295</v>
      </c>
      <c r="E249" s="56">
        <v>170</v>
      </c>
      <c r="F249" s="56">
        <v>105</v>
      </c>
      <c r="G249" s="189">
        <f>VLOOKUP(D249,Baza_cen[],4,0)</f>
        <v>46.398660000000007</v>
      </c>
      <c r="I249" s="53">
        <f t="shared" si="70"/>
        <v>46.398660000000007</v>
      </c>
      <c r="P249" s="414">
        <f t="shared" si="71"/>
        <v>0</v>
      </c>
      <c r="Q249" s="266" t="str">
        <f t="shared" si="72"/>
        <v>mb.</v>
      </c>
      <c r="R249" s="398"/>
      <c r="S249" s="181"/>
      <c r="T249" s="181"/>
      <c r="U249" s="181"/>
      <c r="V249" s="181"/>
      <c r="W249" s="181"/>
      <c r="X249" s="181"/>
      <c r="Y249" s="181"/>
      <c r="Z249" s="181"/>
      <c r="AA249" s="181"/>
      <c r="AB249" s="181"/>
      <c r="AC249" s="181"/>
      <c r="AD249" s="181"/>
      <c r="AE249" s="32"/>
      <c r="AG249" s="40">
        <f t="shared" si="73"/>
        <v>0</v>
      </c>
      <c r="AH249" s="405"/>
      <c r="AI249" s="41">
        <f t="shared" si="74"/>
        <v>0</v>
      </c>
      <c r="AK249" s="463">
        <f t="shared" si="57"/>
        <v>0</v>
      </c>
      <c r="AL249" s="463">
        <f t="shared" si="58"/>
        <v>0</v>
      </c>
      <c r="AM249" s="463">
        <f t="shared" si="59"/>
        <v>0</v>
      </c>
      <c r="AN249" s="463">
        <f t="shared" si="60"/>
        <v>0</v>
      </c>
      <c r="AO249" s="463">
        <f t="shared" si="61"/>
        <v>0</v>
      </c>
      <c r="AP249" s="463">
        <f t="shared" si="62"/>
        <v>0</v>
      </c>
      <c r="AQ249" s="463">
        <f t="shared" si="63"/>
        <v>0</v>
      </c>
      <c r="AR249" s="463">
        <f t="shared" si="64"/>
        <v>0</v>
      </c>
      <c r="AS249" s="463">
        <f t="shared" si="65"/>
        <v>0</v>
      </c>
      <c r="AT249" s="463">
        <f t="shared" si="66"/>
        <v>0</v>
      </c>
      <c r="AU249" s="463">
        <f t="shared" si="67"/>
        <v>0</v>
      </c>
      <c r="AV249" s="463">
        <f t="shared" si="68"/>
        <v>0</v>
      </c>
    </row>
    <row r="250" spans="1:48" x14ac:dyDescent="0.25">
      <c r="A250" s="632"/>
      <c r="B250" s="634"/>
      <c r="C250" s="645"/>
      <c r="D250" s="55" t="s">
        <v>1296</v>
      </c>
      <c r="E250" s="56">
        <v>170</v>
      </c>
      <c r="F250" s="56">
        <v>110</v>
      </c>
      <c r="G250" s="189">
        <f>VLOOKUP(D250,Baza_cen[],4,0)</f>
        <v>47.569940000000017</v>
      </c>
      <c r="I250" s="53">
        <f t="shared" si="70"/>
        <v>47.569940000000017</v>
      </c>
      <c r="P250" s="414">
        <f t="shared" si="71"/>
        <v>0</v>
      </c>
      <c r="Q250" s="266" t="str">
        <f t="shared" si="72"/>
        <v>mb.</v>
      </c>
      <c r="R250" s="398"/>
      <c r="S250" s="181"/>
      <c r="T250" s="181"/>
      <c r="U250" s="181"/>
      <c r="V250" s="181"/>
      <c r="W250" s="181"/>
      <c r="X250" s="181"/>
      <c r="Y250" s="181"/>
      <c r="Z250" s="181"/>
      <c r="AA250" s="181"/>
      <c r="AB250" s="181"/>
      <c r="AC250" s="181"/>
      <c r="AD250" s="181"/>
      <c r="AE250" s="32"/>
      <c r="AG250" s="40">
        <f t="shared" si="73"/>
        <v>0</v>
      </c>
      <c r="AH250" s="405"/>
      <c r="AI250" s="41">
        <f t="shared" si="74"/>
        <v>0</v>
      </c>
      <c r="AK250" s="463">
        <f t="shared" si="57"/>
        <v>0</v>
      </c>
      <c r="AL250" s="463">
        <f t="shared" si="58"/>
        <v>0</v>
      </c>
      <c r="AM250" s="463">
        <f t="shared" si="59"/>
        <v>0</v>
      </c>
      <c r="AN250" s="463">
        <f t="shared" si="60"/>
        <v>0</v>
      </c>
      <c r="AO250" s="463">
        <f t="shared" si="61"/>
        <v>0</v>
      </c>
      <c r="AP250" s="463">
        <f t="shared" si="62"/>
        <v>0</v>
      </c>
      <c r="AQ250" s="463">
        <f t="shared" si="63"/>
        <v>0</v>
      </c>
      <c r="AR250" s="463">
        <f t="shared" si="64"/>
        <v>0</v>
      </c>
      <c r="AS250" s="463">
        <f t="shared" si="65"/>
        <v>0</v>
      </c>
      <c r="AT250" s="463">
        <f t="shared" si="66"/>
        <v>0</v>
      </c>
      <c r="AU250" s="463">
        <f t="shared" si="67"/>
        <v>0</v>
      </c>
      <c r="AV250" s="463">
        <f t="shared" si="68"/>
        <v>0</v>
      </c>
    </row>
    <row r="251" spans="1:48" x14ac:dyDescent="0.25">
      <c r="A251" s="632"/>
      <c r="B251" s="634"/>
      <c r="C251" s="645"/>
      <c r="D251" s="55" t="s">
        <v>1297</v>
      </c>
      <c r="E251" s="56">
        <v>170</v>
      </c>
      <c r="F251" s="56">
        <v>115</v>
      </c>
      <c r="G251" s="189">
        <f>VLOOKUP(D251,Baza_cen[],4,0)</f>
        <v>48.754530000000017</v>
      </c>
      <c r="I251" s="53">
        <f t="shared" si="70"/>
        <v>48.754530000000017</v>
      </c>
      <c r="P251" s="414">
        <f t="shared" si="71"/>
        <v>0</v>
      </c>
      <c r="Q251" s="266" t="str">
        <f t="shared" si="72"/>
        <v>mb.</v>
      </c>
      <c r="R251" s="398"/>
      <c r="S251" s="181"/>
      <c r="T251" s="181"/>
      <c r="U251" s="181"/>
      <c r="V251" s="181"/>
      <c r="W251" s="181"/>
      <c r="X251" s="181"/>
      <c r="Y251" s="181"/>
      <c r="Z251" s="181"/>
      <c r="AA251" s="181"/>
      <c r="AB251" s="181"/>
      <c r="AC251" s="181"/>
      <c r="AD251" s="181"/>
      <c r="AE251" s="32"/>
      <c r="AG251" s="40">
        <f t="shared" si="73"/>
        <v>0</v>
      </c>
      <c r="AH251" s="405"/>
      <c r="AI251" s="41">
        <f t="shared" si="74"/>
        <v>0</v>
      </c>
      <c r="AK251" s="463">
        <f t="shared" si="57"/>
        <v>0</v>
      </c>
      <c r="AL251" s="463">
        <f t="shared" si="58"/>
        <v>0</v>
      </c>
      <c r="AM251" s="463">
        <f t="shared" si="59"/>
        <v>0</v>
      </c>
      <c r="AN251" s="463">
        <f t="shared" si="60"/>
        <v>0</v>
      </c>
      <c r="AO251" s="463">
        <f t="shared" si="61"/>
        <v>0</v>
      </c>
      <c r="AP251" s="463">
        <f t="shared" si="62"/>
        <v>0</v>
      </c>
      <c r="AQ251" s="463">
        <f t="shared" si="63"/>
        <v>0</v>
      </c>
      <c r="AR251" s="463">
        <f t="shared" si="64"/>
        <v>0</v>
      </c>
      <c r="AS251" s="463">
        <f t="shared" si="65"/>
        <v>0</v>
      </c>
      <c r="AT251" s="463">
        <f t="shared" si="66"/>
        <v>0</v>
      </c>
      <c r="AU251" s="463">
        <f t="shared" si="67"/>
        <v>0</v>
      </c>
      <c r="AV251" s="463">
        <f t="shared" si="68"/>
        <v>0</v>
      </c>
    </row>
    <row r="252" spans="1:48" x14ac:dyDescent="0.25">
      <c r="A252" s="632"/>
      <c r="B252" s="634"/>
      <c r="C252" s="645"/>
      <c r="D252" s="55" t="s">
        <v>1298</v>
      </c>
      <c r="E252" s="56">
        <v>170</v>
      </c>
      <c r="F252" s="56">
        <v>120</v>
      </c>
      <c r="G252" s="189">
        <f>VLOOKUP(D252,Baza_cen[],4,0)</f>
        <v>49.925810000000006</v>
      </c>
      <c r="I252" s="53">
        <f t="shared" si="70"/>
        <v>49.925810000000006</v>
      </c>
      <c r="P252" s="414">
        <f t="shared" si="71"/>
        <v>0</v>
      </c>
      <c r="Q252" s="266" t="str">
        <f t="shared" si="72"/>
        <v>mb.</v>
      </c>
      <c r="R252" s="398"/>
      <c r="S252" s="181"/>
      <c r="T252" s="181"/>
      <c r="U252" s="181"/>
      <c r="V252" s="181"/>
      <c r="W252" s="181"/>
      <c r="X252" s="181"/>
      <c r="Y252" s="181"/>
      <c r="Z252" s="181"/>
      <c r="AA252" s="181"/>
      <c r="AB252" s="181"/>
      <c r="AC252" s="181"/>
      <c r="AD252" s="181"/>
      <c r="AE252" s="32"/>
      <c r="AG252" s="40">
        <f t="shared" si="73"/>
        <v>0</v>
      </c>
      <c r="AH252" s="405"/>
      <c r="AI252" s="41">
        <f t="shared" si="74"/>
        <v>0</v>
      </c>
      <c r="AK252" s="463">
        <f t="shared" si="57"/>
        <v>0</v>
      </c>
      <c r="AL252" s="463">
        <f t="shared" si="58"/>
        <v>0</v>
      </c>
      <c r="AM252" s="463">
        <f t="shared" si="59"/>
        <v>0</v>
      </c>
      <c r="AN252" s="463">
        <f t="shared" si="60"/>
        <v>0</v>
      </c>
      <c r="AO252" s="463">
        <f t="shared" si="61"/>
        <v>0</v>
      </c>
      <c r="AP252" s="463">
        <f t="shared" si="62"/>
        <v>0</v>
      </c>
      <c r="AQ252" s="463">
        <f t="shared" si="63"/>
        <v>0</v>
      </c>
      <c r="AR252" s="463">
        <f t="shared" si="64"/>
        <v>0</v>
      </c>
      <c r="AS252" s="463">
        <f t="shared" si="65"/>
        <v>0</v>
      </c>
      <c r="AT252" s="463">
        <f t="shared" si="66"/>
        <v>0</v>
      </c>
      <c r="AU252" s="463">
        <f t="shared" si="67"/>
        <v>0</v>
      </c>
      <c r="AV252" s="463">
        <f t="shared" si="68"/>
        <v>0</v>
      </c>
    </row>
    <row r="253" spans="1:48" x14ac:dyDescent="0.25">
      <c r="A253" s="632"/>
      <c r="B253" s="634"/>
      <c r="C253" s="645"/>
      <c r="D253" s="55" t="s">
        <v>1299</v>
      </c>
      <c r="E253" s="56">
        <v>170</v>
      </c>
      <c r="F253" s="56">
        <v>125</v>
      </c>
      <c r="G253" s="189">
        <f>VLOOKUP(D253,Baza_cen[],4,0)</f>
        <v>51.097090000000016</v>
      </c>
      <c r="I253" s="53">
        <f t="shared" si="70"/>
        <v>51.097090000000016</v>
      </c>
      <c r="P253" s="414">
        <f t="shared" si="71"/>
        <v>0</v>
      </c>
      <c r="Q253" s="266" t="str">
        <f t="shared" si="72"/>
        <v>mb.</v>
      </c>
      <c r="R253" s="398"/>
      <c r="S253" s="181"/>
      <c r="T253" s="181"/>
      <c r="U253" s="181"/>
      <c r="V253" s="181"/>
      <c r="W253" s="181"/>
      <c r="X253" s="181"/>
      <c r="Y253" s="181"/>
      <c r="Z253" s="181"/>
      <c r="AA253" s="181"/>
      <c r="AB253" s="181"/>
      <c r="AC253" s="181"/>
      <c r="AD253" s="181"/>
      <c r="AE253" s="32"/>
      <c r="AG253" s="40">
        <f t="shared" si="73"/>
        <v>0</v>
      </c>
      <c r="AH253" s="405"/>
      <c r="AI253" s="41">
        <f t="shared" si="74"/>
        <v>0</v>
      </c>
      <c r="AK253" s="463">
        <f t="shared" si="57"/>
        <v>0</v>
      </c>
      <c r="AL253" s="463">
        <f t="shared" si="58"/>
        <v>0</v>
      </c>
      <c r="AM253" s="463">
        <f t="shared" si="59"/>
        <v>0</v>
      </c>
      <c r="AN253" s="463">
        <f t="shared" si="60"/>
        <v>0</v>
      </c>
      <c r="AO253" s="463">
        <f t="shared" si="61"/>
        <v>0</v>
      </c>
      <c r="AP253" s="463">
        <f t="shared" si="62"/>
        <v>0</v>
      </c>
      <c r="AQ253" s="463">
        <f t="shared" si="63"/>
        <v>0</v>
      </c>
      <c r="AR253" s="463">
        <f t="shared" si="64"/>
        <v>0</v>
      </c>
      <c r="AS253" s="463">
        <f t="shared" si="65"/>
        <v>0</v>
      </c>
      <c r="AT253" s="463">
        <f t="shared" si="66"/>
        <v>0</v>
      </c>
      <c r="AU253" s="463">
        <f t="shared" si="67"/>
        <v>0</v>
      </c>
      <c r="AV253" s="463">
        <f t="shared" si="68"/>
        <v>0</v>
      </c>
    </row>
    <row r="254" spans="1:48" x14ac:dyDescent="0.25">
      <c r="A254" s="632"/>
      <c r="B254" s="634"/>
      <c r="C254" s="645"/>
      <c r="D254" s="55" t="s">
        <v>1300</v>
      </c>
      <c r="E254" s="56">
        <v>170</v>
      </c>
      <c r="F254" s="56">
        <v>130</v>
      </c>
      <c r="G254" s="189">
        <f>VLOOKUP(D254,Baza_cen[],4,0)</f>
        <v>52.268370000000019</v>
      </c>
      <c r="I254" s="53">
        <f t="shared" si="70"/>
        <v>52.268370000000019</v>
      </c>
      <c r="P254" s="414">
        <f t="shared" si="71"/>
        <v>0</v>
      </c>
      <c r="Q254" s="266" t="str">
        <f t="shared" si="72"/>
        <v>mb.</v>
      </c>
      <c r="R254" s="398"/>
      <c r="S254" s="181"/>
      <c r="T254" s="181"/>
      <c r="U254" s="181"/>
      <c r="V254" s="181"/>
      <c r="W254" s="181"/>
      <c r="X254" s="181"/>
      <c r="Y254" s="181"/>
      <c r="Z254" s="181"/>
      <c r="AA254" s="181"/>
      <c r="AB254" s="181"/>
      <c r="AC254" s="181"/>
      <c r="AD254" s="181"/>
      <c r="AE254" s="32"/>
      <c r="AG254" s="40">
        <f t="shared" si="73"/>
        <v>0</v>
      </c>
      <c r="AH254" s="405"/>
      <c r="AI254" s="41">
        <f t="shared" si="74"/>
        <v>0</v>
      </c>
      <c r="AK254" s="463">
        <f t="shared" si="57"/>
        <v>0</v>
      </c>
      <c r="AL254" s="463">
        <f t="shared" si="58"/>
        <v>0</v>
      </c>
      <c r="AM254" s="463">
        <f t="shared" si="59"/>
        <v>0</v>
      </c>
      <c r="AN254" s="463">
        <f t="shared" si="60"/>
        <v>0</v>
      </c>
      <c r="AO254" s="463">
        <f t="shared" si="61"/>
        <v>0</v>
      </c>
      <c r="AP254" s="463">
        <f t="shared" si="62"/>
        <v>0</v>
      </c>
      <c r="AQ254" s="463">
        <f t="shared" si="63"/>
        <v>0</v>
      </c>
      <c r="AR254" s="463">
        <f t="shared" si="64"/>
        <v>0</v>
      </c>
      <c r="AS254" s="463">
        <f t="shared" si="65"/>
        <v>0</v>
      </c>
      <c r="AT254" s="463">
        <f t="shared" si="66"/>
        <v>0</v>
      </c>
      <c r="AU254" s="463">
        <f t="shared" si="67"/>
        <v>0</v>
      </c>
      <c r="AV254" s="463">
        <f t="shared" si="68"/>
        <v>0</v>
      </c>
    </row>
    <row r="255" spans="1:48" x14ac:dyDescent="0.25">
      <c r="A255" s="632"/>
      <c r="B255" s="634"/>
      <c r="C255" s="645"/>
      <c r="D255" s="55" t="s">
        <v>1301</v>
      </c>
      <c r="E255" s="56">
        <v>170</v>
      </c>
      <c r="F255" s="56">
        <v>135</v>
      </c>
      <c r="G255" s="189">
        <f>VLOOKUP(D255,Baza_cen[],4,0)</f>
        <v>53.452960000000012</v>
      </c>
      <c r="I255" s="53">
        <f t="shared" si="70"/>
        <v>53.452960000000012</v>
      </c>
      <c r="P255" s="414">
        <f t="shared" si="71"/>
        <v>0</v>
      </c>
      <c r="Q255" s="266" t="str">
        <f t="shared" si="72"/>
        <v>mb.</v>
      </c>
      <c r="R255" s="398"/>
      <c r="S255" s="181"/>
      <c r="T255" s="181"/>
      <c r="U255" s="181"/>
      <c r="V255" s="181"/>
      <c r="W255" s="181"/>
      <c r="X255" s="181"/>
      <c r="Y255" s="181"/>
      <c r="Z255" s="181"/>
      <c r="AA255" s="181"/>
      <c r="AB255" s="181"/>
      <c r="AC255" s="181"/>
      <c r="AD255" s="181"/>
      <c r="AE255" s="32"/>
      <c r="AG255" s="40">
        <f t="shared" si="73"/>
        <v>0</v>
      </c>
      <c r="AH255" s="405"/>
      <c r="AI255" s="41">
        <f t="shared" si="74"/>
        <v>0</v>
      </c>
      <c r="AK255" s="463">
        <f t="shared" si="57"/>
        <v>0</v>
      </c>
      <c r="AL255" s="463">
        <f t="shared" si="58"/>
        <v>0</v>
      </c>
      <c r="AM255" s="463">
        <f t="shared" si="59"/>
        <v>0</v>
      </c>
      <c r="AN255" s="463">
        <f t="shared" si="60"/>
        <v>0</v>
      </c>
      <c r="AO255" s="463">
        <f t="shared" si="61"/>
        <v>0</v>
      </c>
      <c r="AP255" s="463">
        <f t="shared" si="62"/>
        <v>0</v>
      </c>
      <c r="AQ255" s="463">
        <f t="shared" si="63"/>
        <v>0</v>
      </c>
      <c r="AR255" s="463">
        <f t="shared" si="64"/>
        <v>0</v>
      </c>
      <c r="AS255" s="463">
        <f t="shared" si="65"/>
        <v>0</v>
      </c>
      <c r="AT255" s="463">
        <f t="shared" si="66"/>
        <v>0</v>
      </c>
      <c r="AU255" s="463">
        <f t="shared" si="67"/>
        <v>0</v>
      </c>
      <c r="AV255" s="463">
        <f t="shared" si="68"/>
        <v>0</v>
      </c>
    </row>
    <row r="256" spans="1:48" x14ac:dyDescent="0.25">
      <c r="A256" s="632"/>
      <c r="B256" s="634"/>
      <c r="C256" s="645"/>
      <c r="D256" s="55" t="s">
        <v>1302</v>
      </c>
      <c r="E256" s="56">
        <v>170</v>
      </c>
      <c r="F256" s="56">
        <v>140</v>
      </c>
      <c r="G256" s="189">
        <f>VLOOKUP(D256,Baza_cen[],4,0)</f>
        <v>54.624240000000015</v>
      </c>
      <c r="I256" s="53">
        <f t="shared" si="70"/>
        <v>54.624240000000015</v>
      </c>
      <c r="P256" s="414">
        <f t="shared" si="71"/>
        <v>0</v>
      </c>
      <c r="Q256" s="266" t="str">
        <f t="shared" si="72"/>
        <v>mb.</v>
      </c>
      <c r="R256" s="398"/>
      <c r="S256" s="181"/>
      <c r="T256" s="181"/>
      <c r="U256" s="181"/>
      <c r="V256" s="181"/>
      <c r="W256" s="181"/>
      <c r="X256" s="181"/>
      <c r="Y256" s="181"/>
      <c r="Z256" s="181"/>
      <c r="AA256" s="181"/>
      <c r="AB256" s="181"/>
      <c r="AC256" s="181"/>
      <c r="AD256" s="181"/>
      <c r="AE256" s="32"/>
      <c r="AG256" s="40">
        <f t="shared" si="73"/>
        <v>0</v>
      </c>
      <c r="AH256" s="405"/>
      <c r="AI256" s="41">
        <f t="shared" si="74"/>
        <v>0</v>
      </c>
      <c r="AK256" s="463">
        <f t="shared" si="57"/>
        <v>0</v>
      </c>
      <c r="AL256" s="463">
        <f t="shared" si="58"/>
        <v>0</v>
      </c>
      <c r="AM256" s="463">
        <f t="shared" si="59"/>
        <v>0</v>
      </c>
      <c r="AN256" s="463">
        <f t="shared" si="60"/>
        <v>0</v>
      </c>
      <c r="AO256" s="463">
        <f t="shared" si="61"/>
        <v>0</v>
      </c>
      <c r="AP256" s="463">
        <f t="shared" si="62"/>
        <v>0</v>
      </c>
      <c r="AQ256" s="463">
        <f t="shared" si="63"/>
        <v>0</v>
      </c>
      <c r="AR256" s="463">
        <f t="shared" si="64"/>
        <v>0</v>
      </c>
      <c r="AS256" s="463">
        <f t="shared" si="65"/>
        <v>0</v>
      </c>
      <c r="AT256" s="463">
        <f t="shared" si="66"/>
        <v>0</v>
      </c>
      <c r="AU256" s="463">
        <f t="shared" si="67"/>
        <v>0</v>
      </c>
      <c r="AV256" s="463">
        <f t="shared" si="68"/>
        <v>0</v>
      </c>
    </row>
    <row r="257" spans="1:48" x14ac:dyDescent="0.25">
      <c r="A257" s="632"/>
      <c r="B257" s="634"/>
      <c r="C257" s="645"/>
      <c r="D257" s="55" t="s">
        <v>1303</v>
      </c>
      <c r="E257" s="56">
        <v>170</v>
      </c>
      <c r="F257" s="56">
        <v>145</v>
      </c>
      <c r="G257" s="189">
        <f>VLOOKUP(D257,Baza_cen[],4,0)</f>
        <v>55.795520000000018</v>
      </c>
      <c r="I257" s="53">
        <f t="shared" si="70"/>
        <v>55.795520000000018</v>
      </c>
      <c r="P257" s="414">
        <f t="shared" si="71"/>
        <v>0</v>
      </c>
      <c r="Q257" s="266" t="str">
        <f t="shared" si="72"/>
        <v>mb.</v>
      </c>
      <c r="R257" s="398"/>
      <c r="S257" s="181"/>
      <c r="T257" s="181"/>
      <c r="U257" s="181"/>
      <c r="V257" s="181"/>
      <c r="W257" s="181"/>
      <c r="X257" s="181"/>
      <c r="Y257" s="181"/>
      <c r="Z257" s="181"/>
      <c r="AA257" s="181"/>
      <c r="AB257" s="181"/>
      <c r="AC257" s="181"/>
      <c r="AD257" s="181"/>
      <c r="AE257" s="32"/>
      <c r="AG257" s="40">
        <f t="shared" si="73"/>
        <v>0</v>
      </c>
      <c r="AH257" s="405"/>
      <c r="AI257" s="41">
        <f t="shared" si="74"/>
        <v>0</v>
      </c>
      <c r="AK257" s="463">
        <f t="shared" si="57"/>
        <v>0</v>
      </c>
      <c r="AL257" s="463">
        <f t="shared" si="58"/>
        <v>0</v>
      </c>
      <c r="AM257" s="463">
        <f t="shared" si="59"/>
        <v>0</v>
      </c>
      <c r="AN257" s="463">
        <f t="shared" si="60"/>
        <v>0</v>
      </c>
      <c r="AO257" s="463">
        <f t="shared" si="61"/>
        <v>0</v>
      </c>
      <c r="AP257" s="463">
        <f t="shared" si="62"/>
        <v>0</v>
      </c>
      <c r="AQ257" s="463">
        <f t="shared" si="63"/>
        <v>0</v>
      </c>
      <c r="AR257" s="463">
        <f t="shared" si="64"/>
        <v>0</v>
      </c>
      <c r="AS257" s="463">
        <f t="shared" si="65"/>
        <v>0</v>
      </c>
      <c r="AT257" s="463">
        <f t="shared" si="66"/>
        <v>0</v>
      </c>
      <c r="AU257" s="463">
        <f t="shared" si="67"/>
        <v>0</v>
      </c>
      <c r="AV257" s="463">
        <f t="shared" si="68"/>
        <v>0</v>
      </c>
    </row>
    <row r="258" spans="1:48" x14ac:dyDescent="0.25">
      <c r="A258" s="632"/>
      <c r="B258" s="634"/>
      <c r="C258" s="645"/>
      <c r="D258" s="55" t="s">
        <v>1304</v>
      </c>
      <c r="E258" s="56">
        <v>170</v>
      </c>
      <c r="F258" s="56">
        <v>150</v>
      </c>
      <c r="G258" s="189">
        <f>VLOOKUP(D258,Baza_cen[],4,0)</f>
        <v>56.966800000000006</v>
      </c>
      <c r="I258" s="53">
        <f t="shared" si="70"/>
        <v>56.966800000000006</v>
      </c>
      <c r="P258" s="414">
        <f t="shared" si="71"/>
        <v>0</v>
      </c>
      <c r="Q258" s="266" t="str">
        <f t="shared" si="72"/>
        <v>mb.</v>
      </c>
      <c r="R258" s="398"/>
      <c r="S258" s="181"/>
      <c r="T258" s="181"/>
      <c r="U258" s="181"/>
      <c r="V258" s="181"/>
      <c r="W258" s="181"/>
      <c r="X258" s="181"/>
      <c r="Y258" s="181"/>
      <c r="Z258" s="181"/>
      <c r="AA258" s="181"/>
      <c r="AB258" s="181"/>
      <c r="AC258" s="181"/>
      <c r="AD258" s="181"/>
      <c r="AE258" s="32"/>
      <c r="AG258" s="40">
        <f t="shared" si="73"/>
        <v>0</v>
      </c>
      <c r="AH258" s="405"/>
      <c r="AI258" s="41">
        <f t="shared" si="74"/>
        <v>0</v>
      </c>
      <c r="AK258" s="463">
        <f t="shared" si="57"/>
        <v>0</v>
      </c>
      <c r="AL258" s="463">
        <f t="shared" si="58"/>
        <v>0</v>
      </c>
      <c r="AM258" s="463">
        <f t="shared" si="59"/>
        <v>0</v>
      </c>
      <c r="AN258" s="463">
        <f t="shared" si="60"/>
        <v>0</v>
      </c>
      <c r="AO258" s="463">
        <f t="shared" si="61"/>
        <v>0</v>
      </c>
      <c r="AP258" s="463">
        <f t="shared" si="62"/>
        <v>0</v>
      </c>
      <c r="AQ258" s="463">
        <f t="shared" si="63"/>
        <v>0</v>
      </c>
      <c r="AR258" s="463">
        <f t="shared" si="64"/>
        <v>0</v>
      </c>
      <c r="AS258" s="463">
        <f t="shared" si="65"/>
        <v>0</v>
      </c>
      <c r="AT258" s="463">
        <f t="shared" si="66"/>
        <v>0</v>
      </c>
      <c r="AU258" s="463">
        <f t="shared" si="67"/>
        <v>0</v>
      </c>
      <c r="AV258" s="463">
        <f t="shared" si="68"/>
        <v>0</v>
      </c>
    </row>
    <row r="259" spans="1:48" x14ac:dyDescent="0.25">
      <c r="A259" s="632"/>
      <c r="B259" s="634"/>
      <c r="C259" s="645"/>
      <c r="D259" s="55" t="s">
        <v>1305</v>
      </c>
      <c r="E259" s="56">
        <v>170</v>
      </c>
      <c r="F259" s="56">
        <v>155</v>
      </c>
      <c r="G259" s="189">
        <f>VLOOKUP(D259,Baza_cen[],4,0)</f>
        <v>58.151390000000021</v>
      </c>
      <c r="I259" s="53">
        <f t="shared" si="70"/>
        <v>58.151390000000021</v>
      </c>
      <c r="P259" s="414">
        <f t="shared" si="71"/>
        <v>0</v>
      </c>
      <c r="Q259" s="266" t="str">
        <f t="shared" si="72"/>
        <v>mb.</v>
      </c>
      <c r="R259" s="398"/>
      <c r="S259" s="181"/>
      <c r="T259" s="181"/>
      <c r="U259" s="181"/>
      <c r="V259" s="181"/>
      <c r="W259" s="181"/>
      <c r="X259" s="181"/>
      <c r="Y259" s="181"/>
      <c r="Z259" s="181"/>
      <c r="AA259" s="181"/>
      <c r="AB259" s="181"/>
      <c r="AC259" s="181"/>
      <c r="AD259" s="181"/>
      <c r="AE259" s="32"/>
      <c r="AG259" s="40">
        <f t="shared" si="73"/>
        <v>0</v>
      </c>
      <c r="AH259" s="405"/>
      <c r="AI259" s="41">
        <f t="shared" si="74"/>
        <v>0</v>
      </c>
      <c r="AK259" s="463">
        <f t="shared" si="57"/>
        <v>0</v>
      </c>
      <c r="AL259" s="463">
        <f t="shared" si="58"/>
        <v>0</v>
      </c>
      <c r="AM259" s="463">
        <f t="shared" si="59"/>
        <v>0</v>
      </c>
      <c r="AN259" s="463">
        <f t="shared" si="60"/>
        <v>0</v>
      </c>
      <c r="AO259" s="463">
        <f t="shared" si="61"/>
        <v>0</v>
      </c>
      <c r="AP259" s="463">
        <f t="shared" si="62"/>
        <v>0</v>
      </c>
      <c r="AQ259" s="463">
        <f t="shared" si="63"/>
        <v>0</v>
      </c>
      <c r="AR259" s="463">
        <f t="shared" si="64"/>
        <v>0</v>
      </c>
      <c r="AS259" s="463">
        <f t="shared" si="65"/>
        <v>0</v>
      </c>
      <c r="AT259" s="463">
        <f t="shared" si="66"/>
        <v>0</v>
      </c>
      <c r="AU259" s="463">
        <f t="shared" si="67"/>
        <v>0</v>
      </c>
      <c r="AV259" s="463">
        <f t="shared" si="68"/>
        <v>0</v>
      </c>
    </row>
    <row r="260" spans="1:48" x14ac:dyDescent="0.25">
      <c r="A260" s="632"/>
      <c r="B260" s="634"/>
      <c r="C260" s="645"/>
      <c r="D260" s="55" t="s">
        <v>1306</v>
      </c>
      <c r="E260" s="56">
        <v>170</v>
      </c>
      <c r="F260" s="56">
        <v>160</v>
      </c>
      <c r="G260" s="189">
        <f>VLOOKUP(D260,Baza_cen[],4,0)</f>
        <v>59.322670000000009</v>
      </c>
      <c r="I260" s="53">
        <f t="shared" si="70"/>
        <v>59.322670000000009</v>
      </c>
      <c r="P260" s="414">
        <f t="shared" si="71"/>
        <v>0</v>
      </c>
      <c r="Q260" s="266" t="str">
        <f t="shared" si="72"/>
        <v>mb.</v>
      </c>
      <c r="R260" s="398"/>
      <c r="S260" s="181"/>
      <c r="T260" s="181"/>
      <c r="U260" s="181"/>
      <c r="V260" s="181"/>
      <c r="W260" s="181"/>
      <c r="X260" s="181"/>
      <c r="Y260" s="181"/>
      <c r="Z260" s="181"/>
      <c r="AA260" s="181"/>
      <c r="AB260" s="181"/>
      <c r="AC260" s="181"/>
      <c r="AD260" s="181"/>
      <c r="AE260" s="32"/>
      <c r="AG260" s="40">
        <f t="shared" si="73"/>
        <v>0</v>
      </c>
      <c r="AH260" s="405"/>
      <c r="AI260" s="41">
        <f t="shared" si="74"/>
        <v>0</v>
      </c>
      <c r="AK260" s="463">
        <f t="shared" si="57"/>
        <v>0</v>
      </c>
      <c r="AL260" s="463">
        <f t="shared" si="58"/>
        <v>0</v>
      </c>
      <c r="AM260" s="463">
        <f t="shared" si="59"/>
        <v>0</v>
      </c>
      <c r="AN260" s="463">
        <f t="shared" si="60"/>
        <v>0</v>
      </c>
      <c r="AO260" s="463">
        <f t="shared" si="61"/>
        <v>0</v>
      </c>
      <c r="AP260" s="463">
        <f t="shared" si="62"/>
        <v>0</v>
      </c>
      <c r="AQ260" s="463">
        <f t="shared" si="63"/>
        <v>0</v>
      </c>
      <c r="AR260" s="463">
        <f t="shared" si="64"/>
        <v>0</v>
      </c>
      <c r="AS260" s="463">
        <f t="shared" si="65"/>
        <v>0</v>
      </c>
      <c r="AT260" s="463">
        <f t="shared" si="66"/>
        <v>0</v>
      </c>
      <c r="AU260" s="463">
        <f t="shared" si="67"/>
        <v>0</v>
      </c>
      <c r="AV260" s="463">
        <f t="shared" si="68"/>
        <v>0</v>
      </c>
    </row>
    <row r="261" spans="1:48" x14ac:dyDescent="0.25">
      <c r="A261" s="632"/>
      <c r="B261" s="634"/>
      <c r="C261" s="645"/>
      <c r="D261" s="55" t="s">
        <v>1307</v>
      </c>
      <c r="E261" s="56">
        <v>170</v>
      </c>
      <c r="F261" s="56">
        <v>165</v>
      </c>
      <c r="G261" s="189">
        <f>VLOOKUP(D261,Baza_cen[],4,0)</f>
        <v>60.493950000000012</v>
      </c>
      <c r="I261" s="53">
        <f t="shared" si="70"/>
        <v>60.493950000000012</v>
      </c>
      <c r="P261" s="414">
        <f t="shared" si="71"/>
        <v>0</v>
      </c>
      <c r="Q261" s="266" t="str">
        <f t="shared" si="72"/>
        <v>mb.</v>
      </c>
      <c r="R261" s="398"/>
      <c r="S261" s="181"/>
      <c r="T261" s="181"/>
      <c r="U261" s="181"/>
      <c r="V261" s="181"/>
      <c r="W261" s="181"/>
      <c r="X261" s="181"/>
      <c r="Y261" s="181"/>
      <c r="Z261" s="181"/>
      <c r="AA261" s="181"/>
      <c r="AB261" s="181"/>
      <c r="AC261" s="181"/>
      <c r="AD261" s="181"/>
      <c r="AE261" s="32"/>
      <c r="AG261" s="40">
        <f t="shared" si="73"/>
        <v>0</v>
      </c>
      <c r="AH261" s="405"/>
      <c r="AI261" s="41">
        <f t="shared" si="74"/>
        <v>0</v>
      </c>
      <c r="AK261" s="463">
        <f t="shared" si="57"/>
        <v>0</v>
      </c>
      <c r="AL261" s="463">
        <f t="shared" si="58"/>
        <v>0</v>
      </c>
      <c r="AM261" s="463">
        <f t="shared" si="59"/>
        <v>0</v>
      </c>
      <c r="AN261" s="463">
        <f t="shared" si="60"/>
        <v>0</v>
      </c>
      <c r="AO261" s="463">
        <f t="shared" si="61"/>
        <v>0</v>
      </c>
      <c r="AP261" s="463">
        <f t="shared" si="62"/>
        <v>0</v>
      </c>
      <c r="AQ261" s="463">
        <f t="shared" si="63"/>
        <v>0</v>
      </c>
      <c r="AR261" s="463">
        <f t="shared" si="64"/>
        <v>0</v>
      </c>
      <c r="AS261" s="463">
        <f t="shared" si="65"/>
        <v>0</v>
      </c>
      <c r="AT261" s="463">
        <f t="shared" si="66"/>
        <v>0</v>
      </c>
      <c r="AU261" s="463">
        <f t="shared" si="67"/>
        <v>0</v>
      </c>
      <c r="AV261" s="463">
        <f t="shared" si="68"/>
        <v>0</v>
      </c>
    </row>
    <row r="262" spans="1:48" x14ac:dyDescent="0.25">
      <c r="A262" s="632"/>
      <c r="B262" s="634"/>
      <c r="C262" s="645"/>
      <c r="D262" s="55" t="s">
        <v>1308</v>
      </c>
      <c r="E262" s="56">
        <v>170</v>
      </c>
      <c r="F262" s="56">
        <v>170</v>
      </c>
      <c r="G262" s="189">
        <f>VLOOKUP(D262,Baza_cen[],4,0)</f>
        <v>61.665230000000015</v>
      </c>
      <c r="I262" s="53">
        <f t="shared" si="70"/>
        <v>61.665230000000015</v>
      </c>
      <c r="P262" s="414">
        <f t="shared" si="71"/>
        <v>0</v>
      </c>
      <c r="Q262" s="266" t="str">
        <f t="shared" si="72"/>
        <v>mb.</v>
      </c>
      <c r="R262" s="398"/>
      <c r="S262" s="181"/>
      <c r="T262" s="181"/>
      <c r="U262" s="181"/>
      <c r="V262" s="181"/>
      <c r="W262" s="181"/>
      <c r="X262" s="181"/>
      <c r="Y262" s="181"/>
      <c r="Z262" s="181"/>
      <c r="AA262" s="181"/>
      <c r="AB262" s="181"/>
      <c r="AC262" s="181"/>
      <c r="AD262" s="181"/>
      <c r="AE262" s="32"/>
      <c r="AG262" s="40">
        <f t="shared" si="73"/>
        <v>0</v>
      </c>
      <c r="AH262" s="405"/>
      <c r="AI262" s="41">
        <f t="shared" si="74"/>
        <v>0</v>
      </c>
      <c r="AK262" s="463">
        <f t="shared" ref="AK262:AK325" si="75">S262*$I262</f>
        <v>0</v>
      </c>
      <c r="AL262" s="463">
        <f t="shared" ref="AL262:AL325" si="76">T262*$I262</f>
        <v>0</v>
      </c>
      <c r="AM262" s="463">
        <f t="shared" ref="AM262:AM325" si="77">U262*$I262</f>
        <v>0</v>
      </c>
      <c r="AN262" s="463">
        <f t="shared" ref="AN262:AN325" si="78">V262*$I262</f>
        <v>0</v>
      </c>
      <c r="AO262" s="463">
        <f t="shared" ref="AO262:AO325" si="79">W262*$I262</f>
        <v>0</v>
      </c>
      <c r="AP262" s="463">
        <f t="shared" ref="AP262:AP325" si="80">X262*$I262</f>
        <v>0</v>
      </c>
      <c r="AQ262" s="463">
        <f t="shared" ref="AQ262:AQ325" si="81">Y262*$I262</f>
        <v>0</v>
      </c>
      <c r="AR262" s="463">
        <f t="shared" ref="AR262:AR325" si="82">Z262*$I262</f>
        <v>0</v>
      </c>
      <c r="AS262" s="463">
        <f t="shared" ref="AS262:AS325" si="83">AA262*$I262</f>
        <v>0</v>
      </c>
      <c r="AT262" s="463">
        <f t="shared" ref="AT262:AT325" si="84">AB262*$I262</f>
        <v>0</v>
      </c>
      <c r="AU262" s="463">
        <f t="shared" ref="AU262:AU325" si="85">AC262*$I262</f>
        <v>0</v>
      </c>
      <c r="AV262" s="463">
        <f t="shared" ref="AV262:AV325" si="86">AD262*$I262</f>
        <v>0</v>
      </c>
    </row>
    <row r="263" spans="1:48" x14ac:dyDescent="0.25">
      <c r="A263" s="632"/>
      <c r="B263" s="634"/>
      <c r="C263" s="645"/>
      <c r="D263" s="55" t="s">
        <v>1309</v>
      </c>
      <c r="E263" s="56">
        <v>170</v>
      </c>
      <c r="F263" s="56">
        <v>175</v>
      </c>
      <c r="G263" s="189">
        <f>VLOOKUP(D263,Baza_cen[],4,0)</f>
        <v>62.849820000000008</v>
      </c>
      <c r="I263" s="53">
        <f t="shared" si="70"/>
        <v>62.849820000000008</v>
      </c>
      <c r="P263" s="414">
        <f t="shared" si="71"/>
        <v>0</v>
      </c>
      <c r="Q263" s="266" t="str">
        <f t="shared" si="72"/>
        <v>mb.</v>
      </c>
      <c r="R263" s="398"/>
      <c r="S263" s="181"/>
      <c r="T263" s="181"/>
      <c r="U263" s="181"/>
      <c r="V263" s="181"/>
      <c r="W263" s="181"/>
      <c r="X263" s="181"/>
      <c r="Y263" s="181"/>
      <c r="Z263" s="181"/>
      <c r="AA263" s="181"/>
      <c r="AB263" s="181"/>
      <c r="AC263" s="181"/>
      <c r="AD263" s="181"/>
      <c r="AE263" s="32"/>
      <c r="AG263" s="40">
        <f t="shared" si="73"/>
        <v>0</v>
      </c>
      <c r="AH263" s="405"/>
      <c r="AI263" s="41">
        <f t="shared" si="74"/>
        <v>0</v>
      </c>
      <c r="AK263" s="463">
        <f t="shared" si="75"/>
        <v>0</v>
      </c>
      <c r="AL263" s="463">
        <f t="shared" si="76"/>
        <v>0</v>
      </c>
      <c r="AM263" s="463">
        <f t="shared" si="77"/>
        <v>0</v>
      </c>
      <c r="AN263" s="463">
        <f t="shared" si="78"/>
        <v>0</v>
      </c>
      <c r="AO263" s="463">
        <f t="shared" si="79"/>
        <v>0</v>
      </c>
      <c r="AP263" s="463">
        <f t="shared" si="80"/>
        <v>0</v>
      </c>
      <c r="AQ263" s="463">
        <f t="shared" si="81"/>
        <v>0</v>
      </c>
      <c r="AR263" s="463">
        <f t="shared" si="82"/>
        <v>0</v>
      </c>
      <c r="AS263" s="463">
        <f t="shared" si="83"/>
        <v>0</v>
      </c>
      <c r="AT263" s="463">
        <f t="shared" si="84"/>
        <v>0</v>
      </c>
      <c r="AU263" s="463">
        <f t="shared" si="85"/>
        <v>0</v>
      </c>
      <c r="AV263" s="463">
        <f t="shared" si="86"/>
        <v>0</v>
      </c>
    </row>
    <row r="264" spans="1:48" x14ac:dyDescent="0.25">
      <c r="A264" s="632"/>
      <c r="B264" s="634"/>
      <c r="C264" s="645"/>
      <c r="D264" s="55" t="s">
        <v>1310</v>
      </c>
      <c r="E264" s="56">
        <v>170</v>
      </c>
      <c r="F264" s="56">
        <v>180</v>
      </c>
      <c r="G264" s="189">
        <f>VLOOKUP(D264,Baza_cen[],4,0)</f>
        <v>64.021100000000018</v>
      </c>
      <c r="I264" s="53">
        <f t="shared" si="70"/>
        <v>64.021100000000018</v>
      </c>
      <c r="P264" s="414">
        <f t="shared" si="71"/>
        <v>0</v>
      </c>
      <c r="Q264" s="266" t="str">
        <f t="shared" si="72"/>
        <v>mb.</v>
      </c>
      <c r="R264" s="398"/>
      <c r="S264" s="181"/>
      <c r="T264" s="181"/>
      <c r="U264" s="181"/>
      <c r="V264" s="181"/>
      <c r="W264" s="181"/>
      <c r="X264" s="181"/>
      <c r="Y264" s="181"/>
      <c r="Z264" s="181"/>
      <c r="AA264" s="181"/>
      <c r="AB264" s="181"/>
      <c r="AC264" s="181"/>
      <c r="AD264" s="181"/>
      <c r="AE264" s="32"/>
      <c r="AG264" s="40">
        <f t="shared" si="73"/>
        <v>0</v>
      </c>
      <c r="AH264" s="405"/>
      <c r="AI264" s="41">
        <f t="shared" si="74"/>
        <v>0</v>
      </c>
      <c r="AK264" s="463">
        <f t="shared" si="75"/>
        <v>0</v>
      </c>
      <c r="AL264" s="463">
        <f t="shared" si="76"/>
        <v>0</v>
      </c>
      <c r="AM264" s="463">
        <f t="shared" si="77"/>
        <v>0</v>
      </c>
      <c r="AN264" s="463">
        <f t="shared" si="78"/>
        <v>0</v>
      </c>
      <c r="AO264" s="463">
        <f t="shared" si="79"/>
        <v>0</v>
      </c>
      <c r="AP264" s="463">
        <f t="shared" si="80"/>
        <v>0</v>
      </c>
      <c r="AQ264" s="463">
        <f t="shared" si="81"/>
        <v>0</v>
      </c>
      <c r="AR264" s="463">
        <f t="shared" si="82"/>
        <v>0</v>
      </c>
      <c r="AS264" s="463">
        <f t="shared" si="83"/>
        <v>0</v>
      </c>
      <c r="AT264" s="463">
        <f t="shared" si="84"/>
        <v>0</v>
      </c>
      <c r="AU264" s="463">
        <f t="shared" si="85"/>
        <v>0</v>
      </c>
      <c r="AV264" s="463">
        <f t="shared" si="86"/>
        <v>0</v>
      </c>
    </row>
    <row r="265" spans="1:48" x14ac:dyDescent="0.25">
      <c r="A265" s="632"/>
      <c r="B265" s="634"/>
      <c r="C265" s="645"/>
      <c r="D265" s="55" t="s">
        <v>1311</v>
      </c>
      <c r="E265" s="56">
        <v>170</v>
      </c>
      <c r="F265" s="56">
        <v>185</v>
      </c>
      <c r="G265" s="189">
        <f>VLOOKUP(D265,Baza_cen[],4,0)</f>
        <v>65.192380000000014</v>
      </c>
      <c r="I265" s="53">
        <f t="shared" si="70"/>
        <v>65.192380000000014</v>
      </c>
      <c r="P265" s="414">
        <f t="shared" ref="P265:P288" si="87">SUM(S265:AD265)</f>
        <v>0</v>
      </c>
      <c r="Q265" s="266" t="str">
        <f t="shared" si="72"/>
        <v>mb.</v>
      </c>
      <c r="R265" s="398"/>
      <c r="S265" s="181"/>
      <c r="T265" s="181"/>
      <c r="U265" s="181"/>
      <c r="V265" s="181"/>
      <c r="W265" s="181"/>
      <c r="X265" s="181"/>
      <c r="Y265" s="181"/>
      <c r="Z265" s="181"/>
      <c r="AA265" s="181"/>
      <c r="AB265" s="181"/>
      <c r="AC265" s="181"/>
      <c r="AD265" s="181"/>
      <c r="AE265" s="32"/>
      <c r="AG265" s="40">
        <f t="shared" si="73"/>
        <v>0</v>
      </c>
      <c r="AH265" s="405"/>
      <c r="AI265" s="41">
        <f t="shared" si="74"/>
        <v>0</v>
      </c>
      <c r="AK265" s="463">
        <f t="shared" si="75"/>
        <v>0</v>
      </c>
      <c r="AL265" s="463">
        <f t="shared" si="76"/>
        <v>0</v>
      </c>
      <c r="AM265" s="463">
        <f t="shared" si="77"/>
        <v>0</v>
      </c>
      <c r="AN265" s="463">
        <f t="shared" si="78"/>
        <v>0</v>
      </c>
      <c r="AO265" s="463">
        <f t="shared" si="79"/>
        <v>0</v>
      </c>
      <c r="AP265" s="463">
        <f t="shared" si="80"/>
        <v>0</v>
      </c>
      <c r="AQ265" s="463">
        <f t="shared" si="81"/>
        <v>0</v>
      </c>
      <c r="AR265" s="463">
        <f t="shared" si="82"/>
        <v>0</v>
      </c>
      <c r="AS265" s="463">
        <f t="shared" si="83"/>
        <v>0</v>
      </c>
      <c r="AT265" s="463">
        <f t="shared" si="84"/>
        <v>0</v>
      </c>
      <c r="AU265" s="463">
        <f t="shared" si="85"/>
        <v>0</v>
      </c>
      <c r="AV265" s="463">
        <f t="shared" si="86"/>
        <v>0</v>
      </c>
    </row>
    <row r="266" spans="1:48" x14ac:dyDescent="0.25">
      <c r="A266" s="632"/>
      <c r="B266" s="634"/>
      <c r="C266" s="645"/>
      <c r="D266" s="55" t="s">
        <v>1312</v>
      </c>
      <c r="E266" s="56">
        <v>170</v>
      </c>
      <c r="F266" s="56">
        <v>190</v>
      </c>
      <c r="G266" s="189">
        <f>VLOOKUP(D266,Baza_cen[],4,0)</f>
        <v>66.363660000000024</v>
      </c>
      <c r="I266" s="53">
        <f t="shared" si="70"/>
        <v>66.363660000000024</v>
      </c>
      <c r="P266" s="414">
        <f t="shared" si="87"/>
        <v>0</v>
      </c>
      <c r="Q266" s="266" t="str">
        <f t="shared" si="72"/>
        <v>mb.</v>
      </c>
      <c r="R266" s="398"/>
      <c r="S266" s="181"/>
      <c r="T266" s="181"/>
      <c r="U266" s="181"/>
      <c r="V266" s="181"/>
      <c r="W266" s="181"/>
      <c r="X266" s="181"/>
      <c r="Y266" s="181"/>
      <c r="Z266" s="181"/>
      <c r="AA266" s="181"/>
      <c r="AB266" s="181"/>
      <c r="AC266" s="181"/>
      <c r="AD266" s="181"/>
      <c r="AE266" s="32"/>
      <c r="AG266" s="40">
        <f t="shared" si="73"/>
        <v>0</v>
      </c>
      <c r="AH266" s="405"/>
      <c r="AI266" s="41">
        <f t="shared" si="74"/>
        <v>0</v>
      </c>
      <c r="AK266" s="463">
        <f t="shared" si="75"/>
        <v>0</v>
      </c>
      <c r="AL266" s="463">
        <f t="shared" si="76"/>
        <v>0</v>
      </c>
      <c r="AM266" s="463">
        <f t="shared" si="77"/>
        <v>0</v>
      </c>
      <c r="AN266" s="463">
        <f t="shared" si="78"/>
        <v>0</v>
      </c>
      <c r="AO266" s="463">
        <f t="shared" si="79"/>
        <v>0</v>
      </c>
      <c r="AP266" s="463">
        <f t="shared" si="80"/>
        <v>0</v>
      </c>
      <c r="AQ266" s="463">
        <f t="shared" si="81"/>
        <v>0</v>
      </c>
      <c r="AR266" s="463">
        <f t="shared" si="82"/>
        <v>0</v>
      </c>
      <c r="AS266" s="463">
        <f t="shared" si="83"/>
        <v>0</v>
      </c>
      <c r="AT266" s="463">
        <f t="shared" si="84"/>
        <v>0</v>
      </c>
      <c r="AU266" s="463">
        <f t="shared" si="85"/>
        <v>0</v>
      </c>
      <c r="AV266" s="463">
        <f t="shared" si="86"/>
        <v>0</v>
      </c>
    </row>
    <row r="267" spans="1:48" x14ac:dyDescent="0.25">
      <c r="A267" s="632"/>
      <c r="B267" s="634"/>
      <c r="C267" s="645"/>
      <c r="D267" s="55" t="s">
        <v>1313</v>
      </c>
      <c r="E267" s="56">
        <v>170</v>
      </c>
      <c r="F267" s="56">
        <v>195</v>
      </c>
      <c r="G267" s="189">
        <f>VLOOKUP(D267,Baza_cen[],4,0)</f>
        <v>67.54825000000001</v>
      </c>
      <c r="I267" s="53">
        <f t="shared" si="70"/>
        <v>67.54825000000001</v>
      </c>
      <c r="P267" s="414">
        <f t="shared" si="87"/>
        <v>0</v>
      </c>
      <c r="Q267" s="266" t="str">
        <f t="shared" si="72"/>
        <v>mb.</v>
      </c>
      <c r="R267" s="398"/>
      <c r="S267" s="181"/>
      <c r="T267" s="181"/>
      <c r="U267" s="181"/>
      <c r="V267" s="181"/>
      <c r="W267" s="181"/>
      <c r="X267" s="181"/>
      <c r="Y267" s="181"/>
      <c r="Z267" s="181"/>
      <c r="AA267" s="181"/>
      <c r="AB267" s="181"/>
      <c r="AC267" s="181"/>
      <c r="AD267" s="181"/>
      <c r="AE267" s="32"/>
      <c r="AG267" s="40">
        <f t="shared" si="73"/>
        <v>0</v>
      </c>
      <c r="AH267" s="405"/>
      <c r="AI267" s="41">
        <f t="shared" si="74"/>
        <v>0</v>
      </c>
      <c r="AK267" s="463">
        <f t="shared" si="75"/>
        <v>0</v>
      </c>
      <c r="AL267" s="463">
        <f t="shared" si="76"/>
        <v>0</v>
      </c>
      <c r="AM267" s="463">
        <f t="shared" si="77"/>
        <v>0</v>
      </c>
      <c r="AN267" s="463">
        <f t="shared" si="78"/>
        <v>0</v>
      </c>
      <c r="AO267" s="463">
        <f t="shared" si="79"/>
        <v>0</v>
      </c>
      <c r="AP267" s="463">
        <f t="shared" si="80"/>
        <v>0</v>
      </c>
      <c r="AQ267" s="463">
        <f t="shared" si="81"/>
        <v>0</v>
      </c>
      <c r="AR267" s="463">
        <f t="shared" si="82"/>
        <v>0</v>
      </c>
      <c r="AS267" s="463">
        <f t="shared" si="83"/>
        <v>0</v>
      </c>
      <c r="AT267" s="463">
        <f t="shared" si="84"/>
        <v>0</v>
      </c>
      <c r="AU267" s="463">
        <f t="shared" si="85"/>
        <v>0</v>
      </c>
      <c r="AV267" s="463">
        <f t="shared" si="86"/>
        <v>0</v>
      </c>
    </row>
    <row r="268" spans="1:48" x14ac:dyDescent="0.25">
      <c r="A268" s="632"/>
      <c r="B268" s="634"/>
      <c r="C268" s="645"/>
      <c r="D268" s="55" t="s">
        <v>1314</v>
      </c>
      <c r="E268" s="56">
        <v>170</v>
      </c>
      <c r="F268" s="56">
        <v>200</v>
      </c>
      <c r="G268" s="189">
        <f>VLOOKUP(D268,Baza_cen[],4,0)</f>
        <v>68.71953000000002</v>
      </c>
      <c r="I268" s="53">
        <f t="shared" si="70"/>
        <v>68.71953000000002</v>
      </c>
      <c r="P268" s="414">
        <f t="shared" si="87"/>
        <v>0</v>
      </c>
      <c r="Q268" s="266" t="str">
        <f t="shared" si="72"/>
        <v>mb.</v>
      </c>
      <c r="R268" s="398"/>
      <c r="S268" s="181"/>
      <c r="T268" s="181"/>
      <c r="U268" s="181"/>
      <c r="V268" s="181"/>
      <c r="W268" s="181"/>
      <c r="X268" s="181"/>
      <c r="Y268" s="181"/>
      <c r="Z268" s="181"/>
      <c r="AA268" s="181"/>
      <c r="AB268" s="181"/>
      <c r="AC268" s="181"/>
      <c r="AD268" s="181"/>
      <c r="AE268" s="32"/>
      <c r="AG268" s="40">
        <f t="shared" si="73"/>
        <v>0</v>
      </c>
      <c r="AH268" s="405"/>
      <c r="AI268" s="41">
        <f t="shared" si="74"/>
        <v>0</v>
      </c>
      <c r="AK268" s="463">
        <f t="shared" si="75"/>
        <v>0</v>
      </c>
      <c r="AL268" s="463">
        <f t="shared" si="76"/>
        <v>0</v>
      </c>
      <c r="AM268" s="463">
        <f t="shared" si="77"/>
        <v>0</v>
      </c>
      <c r="AN268" s="463">
        <f t="shared" si="78"/>
        <v>0</v>
      </c>
      <c r="AO268" s="463">
        <f t="shared" si="79"/>
        <v>0</v>
      </c>
      <c r="AP268" s="463">
        <f t="shared" si="80"/>
        <v>0</v>
      </c>
      <c r="AQ268" s="463">
        <f t="shared" si="81"/>
        <v>0</v>
      </c>
      <c r="AR268" s="463">
        <f t="shared" si="82"/>
        <v>0</v>
      </c>
      <c r="AS268" s="463">
        <f t="shared" si="83"/>
        <v>0</v>
      </c>
      <c r="AT268" s="463">
        <f t="shared" si="84"/>
        <v>0</v>
      </c>
      <c r="AU268" s="463">
        <f t="shared" si="85"/>
        <v>0</v>
      </c>
      <c r="AV268" s="463">
        <f t="shared" si="86"/>
        <v>0</v>
      </c>
    </row>
    <row r="269" spans="1:48" x14ac:dyDescent="0.25">
      <c r="A269" s="632"/>
      <c r="B269" s="634"/>
      <c r="C269" s="645"/>
      <c r="D269" s="55" t="s">
        <v>1315</v>
      </c>
      <c r="E269" s="56">
        <v>170</v>
      </c>
      <c r="F269" s="56">
        <v>205</v>
      </c>
      <c r="G269" s="189">
        <f>VLOOKUP(D269,Baza_cen[],4,0)</f>
        <v>69.890810000000016</v>
      </c>
      <c r="I269" s="53">
        <f t="shared" si="70"/>
        <v>69.890810000000016</v>
      </c>
      <c r="P269" s="414">
        <f t="shared" si="87"/>
        <v>0</v>
      </c>
      <c r="Q269" s="266" t="str">
        <f t="shared" si="72"/>
        <v>mb.</v>
      </c>
      <c r="R269" s="398"/>
      <c r="S269" s="181"/>
      <c r="T269" s="181"/>
      <c r="U269" s="181"/>
      <c r="V269" s="181"/>
      <c r="W269" s="181"/>
      <c r="X269" s="181"/>
      <c r="Y269" s="181"/>
      <c r="Z269" s="181"/>
      <c r="AA269" s="181"/>
      <c r="AB269" s="181"/>
      <c r="AC269" s="181"/>
      <c r="AD269" s="181"/>
      <c r="AE269" s="32"/>
      <c r="AG269" s="40">
        <f t="shared" si="73"/>
        <v>0</v>
      </c>
      <c r="AH269" s="405"/>
      <c r="AI269" s="41">
        <f t="shared" si="74"/>
        <v>0</v>
      </c>
      <c r="AK269" s="463">
        <f t="shared" si="75"/>
        <v>0</v>
      </c>
      <c r="AL269" s="463">
        <f t="shared" si="76"/>
        <v>0</v>
      </c>
      <c r="AM269" s="463">
        <f t="shared" si="77"/>
        <v>0</v>
      </c>
      <c r="AN269" s="463">
        <f t="shared" si="78"/>
        <v>0</v>
      </c>
      <c r="AO269" s="463">
        <f t="shared" si="79"/>
        <v>0</v>
      </c>
      <c r="AP269" s="463">
        <f t="shared" si="80"/>
        <v>0</v>
      </c>
      <c r="AQ269" s="463">
        <f t="shared" si="81"/>
        <v>0</v>
      </c>
      <c r="AR269" s="463">
        <f t="shared" si="82"/>
        <v>0</v>
      </c>
      <c r="AS269" s="463">
        <f t="shared" si="83"/>
        <v>0</v>
      </c>
      <c r="AT269" s="463">
        <f t="shared" si="84"/>
        <v>0</v>
      </c>
      <c r="AU269" s="463">
        <f t="shared" si="85"/>
        <v>0</v>
      </c>
      <c r="AV269" s="463">
        <f t="shared" si="86"/>
        <v>0</v>
      </c>
    </row>
    <row r="270" spans="1:48" x14ac:dyDescent="0.25">
      <c r="A270" s="632"/>
      <c r="B270" s="634"/>
      <c r="C270" s="645"/>
      <c r="D270" s="55" t="s">
        <v>1316</v>
      </c>
      <c r="E270" s="56">
        <v>170</v>
      </c>
      <c r="F270" s="56">
        <v>210</v>
      </c>
      <c r="G270" s="189">
        <f>VLOOKUP(D270,Baza_cen[],4,0)</f>
        <v>71.062090000000026</v>
      </c>
      <c r="I270" s="53">
        <f t="shared" si="70"/>
        <v>71.062090000000026</v>
      </c>
      <c r="P270" s="414">
        <f t="shared" si="87"/>
        <v>0</v>
      </c>
      <c r="Q270" s="266" t="str">
        <f t="shared" si="72"/>
        <v>mb.</v>
      </c>
      <c r="R270" s="398"/>
      <c r="S270" s="181"/>
      <c r="T270" s="181"/>
      <c r="U270" s="181"/>
      <c r="V270" s="181"/>
      <c r="W270" s="181"/>
      <c r="X270" s="181"/>
      <c r="Y270" s="181"/>
      <c r="Z270" s="181"/>
      <c r="AA270" s="181"/>
      <c r="AB270" s="181"/>
      <c r="AC270" s="181"/>
      <c r="AD270" s="181"/>
      <c r="AE270" s="32"/>
      <c r="AG270" s="40">
        <f t="shared" si="73"/>
        <v>0</v>
      </c>
      <c r="AH270" s="405"/>
      <c r="AI270" s="41">
        <f t="shared" si="74"/>
        <v>0</v>
      </c>
      <c r="AK270" s="463">
        <f t="shared" si="75"/>
        <v>0</v>
      </c>
      <c r="AL270" s="463">
        <f t="shared" si="76"/>
        <v>0</v>
      </c>
      <c r="AM270" s="463">
        <f t="shared" si="77"/>
        <v>0</v>
      </c>
      <c r="AN270" s="463">
        <f t="shared" si="78"/>
        <v>0</v>
      </c>
      <c r="AO270" s="463">
        <f t="shared" si="79"/>
        <v>0</v>
      </c>
      <c r="AP270" s="463">
        <f t="shared" si="80"/>
        <v>0</v>
      </c>
      <c r="AQ270" s="463">
        <f t="shared" si="81"/>
        <v>0</v>
      </c>
      <c r="AR270" s="463">
        <f t="shared" si="82"/>
        <v>0</v>
      </c>
      <c r="AS270" s="463">
        <f t="shared" si="83"/>
        <v>0</v>
      </c>
      <c r="AT270" s="463">
        <f t="shared" si="84"/>
        <v>0</v>
      </c>
      <c r="AU270" s="463">
        <f t="shared" si="85"/>
        <v>0</v>
      </c>
      <c r="AV270" s="463">
        <f t="shared" si="86"/>
        <v>0</v>
      </c>
    </row>
    <row r="271" spans="1:48" x14ac:dyDescent="0.25">
      <c r="A271" s="632"/>
      <c r="B271" s="634"/>
      <c r="C271" s="645"/>
      <c r="D271" s="55" t="s">
        <v>1317</v>
      </c>
      <c r="E271" s="56">
        <v>170</v>
      </c>
      <c r="F271" s="56">
        <v>215</v>
      </c>
      <c r="G271" s="189">
        <f>VLOOKUP(D271,Baza_cen[],4,0)</f>
        <v>72.246680000000012</v>
      </c>
      <c r="I271" s="53">
        <f t="shared" si="70"/>
        <v>72.246680000000012</v>
      </c>
      <c r="P271" s="414">
        <f t="shared" si="87"/>
        <v>0</v>
      </c>
      <c r="Q271" s="266" t="str">
        <f t="shared" si="72"/>
        <v>mb.</v>
      </c>
      <c r="R271" s="398"/>
      <c r="S271" s="181"/>
      <c r="T271" s="181"/>
      <c r="U271" s="181"/>
      <c r="V271" s="181"/>
      <c r="W271" s="181"/>
      <c r="X271" s="181"/>
      <c r="Y271" s="181"/>
      <c r="Z271" s="181"/>
      <c r="AA271" s="181"/>
      <c r="AB271" s="181"/>
      <c r="AC271" s="181"/>
      <c r="AD271" s="181"/>
      <c r="AE271" s="32"/>
      <c r="AG271" s="40">
        <f t="shared" si="73"/>
        <v>0</v>
      </c>
      <c r="AH271" s="405"/>
      <c r="AI271" s="41">
        <f t="shared" si="74"/>
        <v>0</v>
      </c>
      <c r="AK271" s="463">
        <f t="shared" si="75"/>
        <v>0</v>
      </c>
      <c r="AL271" s="463">
        <f t="shared" si="76"/>
        <v>0</v>
      </c>
      <c r="AM271" s="463">
        <f t="shared" si="77"/>
        <v>0</v>
      </c>
      <c r="AN271" s="463">
        <f t="shared" si="78"/>
        <v>0</v>
      </c>
      <c r="AO271" s="463">
        <f t="shared" si="79"/>
        <v>0</v>
      </c>
      <c r="AP271" s="463">
        <f t="shared" si="80"/>
        <v>0</v>
      </c>
      <c r="AQ271" s="463">
        <f t="shared" si="81"/>
        <v>0</v>
      </c>
      <c r="AR271" s="463">
        <f t="shared" si="82"/>
        <v>0</v>
      </c>
      <c r="AS271" s="463">
        <f t="shared" si="83"/>
        <v>0</v>
      </c>
      <c r="AT271" s="463">
        <f t="shared" si="84"/>
        <v>0</v>
      </c>
      <c r="AU271" s="463">
        <f t="shared" si="85"/>
        <v>0</v>
      </c>
      <c r="AV271" s="463">
        <f t="shared" si="86"/>
        <v>0</v>
      </c>
    </row>
    <row r="272" spans="1:48" x14ac:dyDescent="0.25">
      <c r="A272" s="632"/>
      <c r="B272" s="634"/>
      <c r="C272" s="645"/>
      <c r="D272" s="55" t="s">
        <v>1318</v>
      </c>
      <c r="E272" s="56">
        <v>170</v>
      </c>
      <c r="F272" s="56">
        <v>220</v>
      </c>
      <c r="G272" s="189">
        <f>VLOOKUP(D272,Baza_cen[],4,0)</f>
        <v>73.417960000000008</v>
      </c>
      <c r="I272" s="53">
        <f t="shared" si="70"/>
        <v>73.417960000000008</v>
      </c>
      <c r="P272" s="414">
        <f t="shared" si="87"/>
        <v>0</v>
      </c>
      <c r="Q272" s="266" t="str">
        <f t="shared" si="72"/>
        <v>mb.</v>
      </c>
      <c r="R272" s="398"/>
      <c r="S272" s="181"/>
      <c r="T272" s="181"/>
      <c r="U272" s="181"/>
      <c r="V272" s="181"/>
      <c r="W272" s="181"/>
      <c r="X272" s="181"/>
      <c r="Y272" s="181"/>
      <c r="Z272" s="181"/>
      <c r="AA272" s="181"/>
      <c r="AB272" s="181"/>
      <c r="AC272" s="181"/>
      <c r="AD272" s="181"/>
      <c r="AE272" s="32"/>
      <c r="AG272" s="40">
        <f t="shared" si="73"/>
        <v>0</v>
      </c>
      <c r="AH272" s="405"/>
      <c r="AI272" s="41">
        <f t="shared" si="74"/>
        <v>0</v>
      </c>
      <c r="AK272" s="463">
        <f t="shared" si="75"/>
        <v>0</v>
      </c>
      <c r="AL272" s="463">
        <f t="shared" si="76"/>
        <v>0</v>
      </c>
      <c r="AM272" s="463">
        <f t="shared" si="77"/>
        <v>0</v>
      </c>
      <c r="AN272" s="463">
        <f t="shared" si="78"/>
        <v>0</v>
      </c>
      <c r="AO272" s="463">
        <f t="shared" si="79"/>
        <v>0</v>
      </c>
      <c r="AP272" s="463">
        <f t="shared" si="80"/>
        <v>0</v>
      </c>
      <c r="AQ272" s="463">
        <f t="shared" si="81"/>
        <v>0</v>
      </c>
      <c r="AR272" s="463">
        <f t="shared" si="82"/>
        <v>0</v>
      </c>
      <c r="AS272" s="463">
        <f t="shared" si="83"/>
        <v>0</v>
      </c>
      <c r="AT272" s="463">
        <f t="shared" si="84"/>
        <v>0</v>
      </c>
      <c r="AU272" s="463">
        <f t="shared" si="85"/>
        <v>0</v>
      </c>
      <c r="AV272" s="463">
        <f t="shared" si="86"/>
        <v>0</v>
      </c>
    </row>
    <row r="273" spans="1:48" x14ac:dyDescent="0.25">
      <c r="A273" s="632"/>
      <c r="B273" s="634"/>
      <c r="C273" s="645"/>
      <c r="D273" s="55" t="s">
        <v>1319</v>
      </c>
      <c r="E273" s="56">
        <v>170</v>
      </c>
      <c r="F273" s="56">
        <v>225</v>
      </c>
      <c r="G273" s="189">
        <f>VLOOKUP(D273,Baza_cen[],4,0)</f>
        <v>74.589240000000018</v>
      </c>
      <c r="I273" s="53">
        <f t="shared" si="70"/>
        <v>74.589240000000018</v>
      </c>
      <c r="P273" s="414">
        <f t="shared" si="87"/>
        <v>0</v>
      </c>
      <c r="Q273" s="266" t="str">
        <f t="shared" si="72"/>
        <v>mb.</v>
      </c>
      <c r="R273" s="398"/>
      <c r="S273" s="181"/>
      <c r="T273" s="181"/>
      <c r="U273" s="181"/>
      <c r="V273" s="181"/>
      <c r="W273" s="181"/>
      <c r="X273" s="181"/>
      <c r="Y273" s="181"/>
      <c r="Z273" s="181"/>
      <c r="AA273" s="181"/>
      <c r="AB273" s="181"/>
      <c r="AC273" s="181"/>
      <c r="AD273" s="181"/>
      <c r="AE273" s="32"/>
      <c r="AG273" s="40">
        <f t="shared" si="73"/>
        <v>0</v>
      </c>
      <c r="AH273" s="405"/>
      <c r="AI273" s="41">
        <f t="shared" si="74"/>
        <v>0</v>
      </c>
      <c r="AK273" s="463">
        <f t="shared" si="75"/>
        <v>0</v>
      </c>
      <c r="AL273" s="463">
        <f t="shared" si="76"/>
        <v>0</v>
      </c>
      <c r="AM273" s="463">
        <f t="shared" si="77"/>
        <v>0</v>
      </c>
      <c r="AN273" s="463">
        <f t="shared" si="78"/>
        <v>0</v>
      </c>
      <c r="AO273" s="463">
        <f t="shared" si="79"/>
        <v>0</v>
      </c>
      <c r="AP273" s="463">
        <f t="shared" si="80"/>
        <v>0</v>
      </c>
      <c r="AQ273" s="463">
        <f t="shared" si="81"/>
        <v>0</v>
      </c>
      <c r="AR273" s="463">
        <f t="shared" si="82"/>
        <v>0</v>
      </c>
      <c r="AS273" s="463">
        <f t="shared" si="83"/>
        <v>0</v>
      </c>
      <c r="AT273" s="463">
        <f t="shared" si="84"/>
        <v>0</v>
      </c>
      <c r="AU273" s="463">
        <f t="shared" si="85"/>
        <v>0</v>
      </c>
      <c r="AV273" s="463">
        <f t="shared" si="86"/>
        <v>0</v>
      </c>
    </row>
    <row r="274" spans="1:48" x14ac:dyDescent="0.25">
      <c r="A274" s="632"/>
      <c r="B274" s="634"/>
      <c r="C274" s="645"/>
      <c r="D274" s="55" t="s">
        <v>1320</v>
      </c>
      <c r="E274" s="56">
        <v>170</v>
      </c>
      <c r="F274" s="56">
        <v>230</v>
      </c>
      <c r="G274" s="189">
        <f>VLOOKUP(D274,Baza_cen[],4,0)</f>
        <v>75.773830000000018</v>
      </c>
      <c r="I274" s="53">
        <f t="shared" si="70"/>
        <v>75.773830000000018</v>
      </c>
      <c r="P274" s="414">
        <f t="shared" si="87"/>
        <v>0</v>
      </c>
      <c r="Q274" s="266" t="str">
        <f t="shared" si="72"/>
        <v>mb.</v>
      </c>
      <c r="R274" s="398"/>
      <c r="S274" s="181"/>
      <c r="T274" s="181"/>
      <c r="U274" s="181"/>
      <c r="V274" s="181"/>
      <c r="W274" s="181"/>
      <c r="X274" s="181"/>
      <c r="Y274" s="181"/>
      <c r="Z274" s="181"/>
      <c r="AA274" s="181"/>
      <c r="AB274" s="181"/>
      <c r="AC274" s="181"/>
      <c r="AD274" s="181"/>
      <c r="AE274" s="32"/>
      <c r="AG274" s="40">
        <f t="shared" si="73"/>
        <v>0</v>
      </c>
      <c r="AH274" s="405"/>
      <c r="AI274" s="41">
        <f t="shared" si="74"/>
        <v>0</v>
      </c>
      <c r="AK274" s="463">
        <f t="shared" si="75"/>
        <v>0</v>
      </c>
      <c r="AL274" s="463">
        <f t="shared" si="76"/>
        <v>0</v>
      </c>
      <c r="AM274" s="463">
        <f t="shared" si="77"/>
        <v>0</v>
      </c>
      <c r="AN274" s="463">
        <f t="shared" si="78"/>
        <v>0</v>
      </c>
      <c r="AO274" s="463">
        <f t="shared" si="79"/>
        <v>0</v>
      </c>
      <c r="AP274" s="463">
        <f t="shared" si="80"/>
        <v>0</v>
      </c>
      <c r="AQ274" s="463">
        <f t="shared" si="81"/>
        <v>0</v>
      </c>
      <c r="AR274" s="463">
        <f t="shared" si="82"/>
        <v>0</v>
      </c>
      <c r="AS274" s="463">
        <f t="shared" si="83"/>
        <v>0</v>
      </c>
      <c r="AT274" s="463">
        <f t="shared" si="84"/>
        <v>0</v>
      </c>
      <c r="AU274" s="463">
        <f t="shared" si="85"/>
        <v>0</v>
      </c>
      <c r="AV274" s="463">
        <f t="shared" si="86"/>
        <v>0</v>
      </c>
    </row>
    <row r="275" spans="1:48" x14ac:dyDescent="0.25">
      <c r="A275" s="632"/>
      <c r="B275" s="634"/>
      <c r="C275" s="645"/>
      <c r="D275" s="55" t="s">
        <v>1321</v>
      </c>
      <c r="E275" s="56">
        <v>170</v>
      </c>
      <c r="F275" s="56">
        <v>235</v>
      </c>
      <c r="G275" s="189">
        <f>VLOOKUP(D275,Baza_cen[],4,0)</f>
        <v>76.945110000000028</v>
      </c>
      <c r="I275" s="53">
        <f t="shared" si="70"/>
        <v>76.945110000000028</v>
      </c>
      <c r="P275" s="414">
        <f t="shared" si="87"/>
        <v>0</v>
      </c>
      <c r="Q275" s="266" t="str">
        <f t="shared" si="72"/>
        <v>mb.</v>
      </c>
      <c r="R275" s="398"/>
      <c r="S275" s="181"/>
      <c r="T275" s="181"/>
      <c r="U275" s="181"/>
      <c r="V275" s="181"/>
      <c r="W275" s="181"/>
      <c r="X275" s="181"/>
      <c r="Y275" s="181"/>
      <c r="Z275" s="181"/>
      <c r="AA275" s="181"/>
      <c r="AB275" s="181"/>
      <c r="AC275" s="181"/>
      <c r="AD275" s="181"/>
      <c r="AE275" s="32"/>
      <c r="AG275" s="40">
        <f t="shared" si="73"/>
        <v>0</v>
      </c>
      <c r="AH275" s="405"/>
      <c r="AI275" s="41">
        <f t="shared" si="74"/>
        <v>0</v>
      </c>
      <c r="AK275" s="463">
        <f t="shared" si="75"/>
        <v>0</v>
      </c>
      <c r="AL275" s="463">
        <f t="shared" si="76"/>
        <v>0</v>
      </c>
      <c r="AM275" s="463">
        <f t="shared" si="77"/>
        <v>0</v>
      </c>
      <c r="AN275" s="463">
        <f t="shared" si="78"/>
        <v>0</v>
      </c>
      <c r="AO275" s="463">
        <f t="shared" si="79"/>
        <v>0</v>
      </c>
      <c r="AP275" s="463">
        <f t="shared" si="80"/>
        <v>0</v>
      </c>
      <c r="AQ275" s="463">
        <f t="shared" si="81"/>
        <v>0</v>
      </c>
      <c r="AR275" s="463">
        <f t="shared" si="82"/>
        <v>0</v>
      </c>
      <c r="AS275" s="463">
        <f t="shared" si="83"/>
        <v>0</v>
      </c>
      <c r="AT275" s="463">
        <f t="shared" si="84"/>
        <v>0</v>
      </c>
      <c r="AU275" s="463">
        <f t="shared" si="85"/>
        <v>0</v>
      </c>
      <c r="AV275" s="463">
        <f t="shared" si="86"/>
        <v>0</v>
      </c>
    </row>
    <row r="276" spans="1:48" x14ac:dyDescent="0.25">
      <c r="A276" s="632"/>
      <c r="B276" s="634"/>
      <c r="C276" s="645"/>
      <c r="D276" s="55" t="s">
        <v>1322</v>
      </c>
      <c r="E276" s="56">
        <v>170</v>
      </c>
      <c r="F276" s="56">
        <v>240</v>
      </c>
      <c r="G276" s="189">
        <f>VLOOKUP(D276,Baza_cen[],4,0)</f>
        <v>78.11639000000001</v>
      </c>
      <c r="I276" s="53">
        <f t="shared" si="70"/>
        <v>78.11639000000001</v>
      </c>
      <c r="P276" s="414">
        <f t="shared" si="87"/>
        <v>0</v>
      </c>
      <c r="Q276" s="266" t="str">
        <f t="shared" si="72"/>
        <v>mb.</v>
      </c>
      <c r="R276" s="398"/>
      <c r="S276" s="181"/>
      <c r="T276" s="181"/>
      <c r="U276" s="181"/>
      <c r="V276" s="181"/>
      <c r="W276" s="181"/>
      <c r="X276" s="181"/>
      <c r="Y276" s="181"/>
      <c r="Z276" s="181"/>
      <c r="AA276" s="181"/>
      <c r="AB276" s="181"/>
      <c r="AC276" s="181"/>
      <c r="AD276" s="181"/>
      <c r="AE276" s="32"/>
      <c r="AG276" s="40">
        <f t="shared" si="73"/>
        <v>0</v>
      </c>
      <c r="AH276" s="405"/>
      <c r="AI276" s="41">
        <f t="shared" si="74"/>
        <v>0</v>
      </c>
      <c r="AK276" s="463">
        <f t="shared" si="75"/>
        <v>0</v>
      </c>
      <c r="AL276" s="463">
        <f t="shared" si="76"/>
        <v>0</v>
      </c>
      <c r="AM276" s="463">
        <f t="shared" si="77"/>
        <v>0</v>
      </c>
      <c r="AN276" s="463">
        <f t="shared" si="78"/>
        <v>0</v>
      </c>
      <c r="AO276" s="463">
        <f t="shared" si="79"/>
        <v>0</v>
      </c>
      <c r="AP276" s="463">
        <f t="shared" si="80"/>
        <v>0</v>
      </c>
      <c r="AQ276" s="463">
        <f t="shared" si="81"/>
        <v>0</v>
      </c>
      <c r="AR276" s="463">
        <f t="shared" si="82"/>
        <v>0</v>
      </c>
      <c r="AS276" s="463">
        <f t="shared" si="83"/>
        <v>0</v>
      </c>
      <c r="AT276" s="463">
        <f t="shared" si="84"/>
        <v>0</v>
      </c>
      <c r="AU276" s="463">
        <f t="shared" si="85"/>
        <v>0</v>
      </c>
      <c r="AV276" s="463">
        <f t="shared" si="86"/>
        <v>0</v>
      </c>
    </row>
    <row r="277" spans="1:48" x14ac:dyDescent="0.25">
      <c r="A277" s="632"/>
      <c r="B277" s="634"/>
      <c r="C277" s="645"/>
      <c r="D277" s="55" t="s">
        <v>1323</v>
      </c>
      <c r="E277" s="56">
        <v>170</v>
      </c>
      <c r="F277" s="56">
        <v>245</v>
      </c>
      <c r="G277" s="189">
        <f>VLOOKUP(D277,Baza_cen[],4,0)</f>
        <v>79.287670000000006</v>
      </c>
      <c r="I277" s="53">
        <f t="shared" si="70"/>
        <v>79.287670000000006</v>
      </c>
      <c r="P277" s="414">
        <f t="shared" si="87"/>
        <v>0</v>
      </c>
      <c r="Q277" s="266" t="str">
        <f t="shared" si="72"/>
        <v>mb.</v>
      </c>
      <c r="R277" s="398"/>
      <c r="S277" s="181"/>
      <c r="T277" s="181"/>
      <c r="U277" s="181"/>
      <c r="V277" s="181"/>
      <c r="W277" s="181"/>
      <c r="X277" s="181"/>
      <c r="Y277" s="181"/>
      <c r="Z277" s="181"/>
      <c r="AA277" s="181"/>
      <c r="AB277" s="181"/>
      <c r="AC277" s="181"/>
      <c r="AD277" s="181"/>
      <c r="AE277" s="32"/>
      <c r="AG277" s="40">
        <f t="shared" si="73"/>
        <v>0</v>
      </c>
      <c r="AH277" s="405"/>
      <c r="AI277" s="41">
        <f t="shared" si="74"/>
        <v>0</v>
      </c>
      <c r="AK277" s="463">
        <f t="shared" si="75"/>
        <v>0</v>
      </c>
      <c r="AL277" s="463">
        <f t="shared" si="76"/>
        <v>0</v>
      </c>
      <c r="AM277" s="463">
        <f t="shared" si="77"/>
        <v>0</v>
      </c>
      <c r="AN277" s="463">
        <f t="shared" si="78"/>
        <v>0</v>
      </c>
      <c r="AO277" s="463">
        <f t="shared" si="79"/>
        <v>0</v>
      </c>
      <c r="AP277" s="463">
        <f t="shared" si="80"/>
        <v>0</v>
      </c>
      <c r="AQ277" s="463">
        <f t="shared" si="81"/>
        <v>0</v>
      </c>
      <c r="AR277" s="463">
        <f t="shared" si="82"/>
        <v>0</v>
      </c>
      <c r="AS277" s="463">
        <f t="shared" si="83"/>
        <v>0</v>
      </c>
      <c r="AT277" s="463">
        <f t="shared" si="84"/>
        <v>0</v>
      </c>
      <c r="AU277" s="463">
        <f t="shared" si="85"/>
        <v>0</v>
      </c>
      <c r="AV277" s="463">
        <f t="shared" si="86"/>
        <v>0</v>
      </c>
    </row>
    <row r="278" spans="1:48" x14ac:dyDescent="0.25">
      <c r="A278" s="632"/>
      <c r="B278" s="634"/>
      <c r="C278" s="645"/>
      <c r="D278" s="55" t="s">
        <v>1324</v>
      </c>
      <c r="E278" s="56">
        <v>170</v>
      </c>
      <c r="F278" s="56">
        <v>250</v>
      </c>
      <c r="G278" s="189">
        <f>VLOOKUP(D278,Baza_cen[],4,0)</f>
        <v>80.47226000000002</v>
      </c>
      <c r="I278" s="53">
        <f t="shared" si="70"/>
        <v>80.47226000000002</v>
      </c>
      <c r="P278" s="414">
        <f t="shared" si="87"/>
        <v>0</v>
      </c>
      <c r="Q278" s="266" t="str">
        <f t="shared" si="72"/>
        <v>mb.</v>
      </c>
      <c r="R278" s="398"/>
      <c r="S278" s="181"/>
      <c r="T278" s="181"/>
      <c r="U278" s="181"/>
      <c r="V278" s="181"/>
      <c r="W278" s="181"/>
      <c r="X278" s="181"/>
      <c r="Y278" s="181"/>
      <c r="Z278" s="181"/>
      <c r="AA278" s="181"/>
      <c r="AB278" s="181"/>
      <c r="AC278" s="181"/>
      <c r="AD278" s="181"/>
      <c r="AE278" s="32"/>
      <c r="AG278" s="40">
        <f t="shared" si="73"/>
        <v>0</v>
      </c>
      <c r="AH278" s="405"/>
      <c r="AI278" s="41">
        <f t="shared" si="74"/>
        <v>0</v>
      </c>
      <c r="AK278" s="463">
        <f t="shared" si="75"/>
        <v>0</v>
      </c>
      <c r="AL278" s="463">
        <f t="shared" si="76"/>
        <v>0</v>
      </c>
      <c r="AM278" s="463">
        <f t="shared" si="77"/>
        <v>0</v>
      </c>
      <c r="AN278" s="463">
        <f t="shared" si="78"/>
        <v>0</v>
      </c>
      <c r="AO278" s="463">
        <f t="shared" si="79"/>
        <v>0</v>
      </c>
      <c r="AP278" s="463">
        <f t="shared" si="80"/>
        <v>0</v>
      </c>
      <c r="AQ278" s="463">
        <f t="shared" si="81"/>
        <v>0</v>
      </c>
      <c r="AR278" s="463">
        <f t="shared" si="82"/>
        <v>0</v>
      </c>
      <c r="AS278" s="463">
        <f t="shared" si="83"/>
        <v>0</v>
      </c>
      <c r="AT278" s="463">
        <f t="shared" si="84"/>
        <v>0</v>
      </c>
      <c r="AU278" s="463">
        <f t="shared" si="85"/>
        <v>0</v>
      </c>
      <c r="AV278" s="463">
        <f t="shared" si="86"/>
        <v>0</v>
      </c>
    </row>
    <row r="279" spans="1:48" x14ac:dyDescent="0.25">
      <c r="A279" s="632"/>
      <c r="B279" s="634"/>
      <c r="C279" s="645"/>
      <c r="D279" s="55" t="s">
        <v>1325</v>
      </c>
      <c r="E279" s="56">
        <v>170</v>
      </c>
      <c r="F279" s="56">
        <v>255</v>
      </c>
      <c r="G279" s="189">
        <f>VLOOKUP(D279,Baza_cen[],4,0)</f>
        <v>81.64354000000003</v>
      </c>
      <c r="I279" s="53">
        <f t="shared" si="70"/>
        <v>81.64354000000003</v>
      </c>
      <c r="P279" s="414">
        <f t="shared" si="87"/>
        <v>0</v>
      </c>
      <c r="Q279" s="266" t="str">
        <f t="shared" si="72"/>
        <v>mb.</v>
      </c>
      <c r="R279" s="398"/>
      <c r="S279" s="181"/>
      <c r="T279" s="181"/>
      <c r="U279" s="181"/>
      <c r="V279" s="181"/>
      <c r="W279" s="181"/>
      <c r="X279" s="181"/>
      <c r="Y279" s="181"/>
      <c r="Z279" s="181"/>
      <c r="AA279" s="181"/>
      <c r="AB279" s="181"/>
      <c r="AC279" s="181"/>
      <c r="AD279" s="181"/>
      <c r="AE279" s="32"/>
      <c r="AG279" s="40">
        <f t="shared" si="73"/>
        <v>0</v>
      </c>
      <c r="AH279" s="405"/>
      <c r="AI279" s="41">
        <f t="shared" si="74"/>
        <v>0</v>
      </c>
      <c r="AK279" s="463">
        <f t="shared" si="75"/>
        <v>0</v>
      </c>
      <c r="AL279" s="463">
        <f t="shared" si="76"/>
        <v>0</v>
      </c>
      <c r="AM279" s="463">
        <f t="shared" si="77"/>
        <v>0</v>
      </c>
      <c r="AN279" s="463">
        <f t="shared" si="78"/>
        <v>0</v>
      </c>
      <c r="AO279" s="463">
        <f t="shared" si="79"/>
        <v>0</v>
      </c>
      <c r="AP279" s="463">
        <f t="shared" si="80"/>
        <v>0</v>
      </c>
      <c r="AQ279" s="463">
        <f t="shared" si="81"/>
        <v>0</v>
      </c>
      <c r="AR279" s="463">
        <f t="shared" si="82"/>
        <v>0</v>
      </c>
      <c r="AS279" s="463">
        <f t="shared" si="83"/>
        <v>0</v>
      </c>
      <c r="AT279" s="463">
        <f t="shared" si="84"/>
        <v>0</v>
      </c>
      <c r="AU279" s="463">
        <f t="shared" si="85"/>
        <v>0</v>
      </c>
      <c r="AV279" s="463">
        <f t="shared" si="86"/>
        <v>0</v>
      </c>
    </row>
    <row r="280" spans="1:48" x14ac:dyDescent="0.25">
      <c r="A280" s="632"/>
      <c r="B280" s="634"/>
      <c r="C280" s="645"/>
      <c r="D280" s="55" t="s">
        <v>1326</v>
      </c>
      <c r="E280" s="56">
        <v>170</v>
      </c>
      <c r="F280" s="56">
        <v>260</v>
      </c>
      <c r="G280" s="189">
        <f>VLOOKUP(D280,Baza_cen[],4,0)</f>
        <v>82.814820000000012</v>
      </c>
      <c r="I280" s="53">
        <f t="shared" si="70"/>
        <v>82.814820000000012</v>
      </c>
      <c r="P280" s="414">
        <f t="shared" si="87"/>
        <v>0</v>
      </c>
      <c r="Q280" s="266" t="str">
        <f t="shared" si="72"/>
        <v>mb.</v>
      </c>
      <c r="R280" s="398"/>
      <c r="S280" s="181"/>
      <c r="T280" s="181"/>
      <c r="U280" s="181"/>
      <c r="V280" s="181"/>
      <c r="W280" s="181"/>
      <c r="X280" s="181"/>
      <c r="Y280" s="181"/>
      <c r="Z280" s="181"/>
      <c r="AA280" s="181"/>
      <c r="AB280" s="181"/>
      <c r="AC280" s="181"/>
      <c r="AD280" s="181"/>
      <c r="AE280" s="32"/>
      <c r="AG280" s="40">
        <f t="shared" si="73"/>
        <v>0</v>
      </c>
      <c r="AH280" s="405"/>
      <c r="AI280" s="41">
        <f t="shared" si="74"/>
        <v>0</v>
      </c>
      <c r="AK280" s="463">
        <f t="shared" si="75"/>
        <v>0</v>
      </c>
      <c r="AL280" s="463">
        <f t="shared" si="76"/>
        <v>0</v>
      </c>
      <c r="AM280" s="463">
        <f t="shared" si="77"/>
        <v>0</v>
      </c>
      <c r="AN280" s="463">
        <f t="shared" si="78"/>
        <v>0</v>
      </c>
      <c r="AO280" s="463">
        <f t="shared" si="79"/>
        <v>0</v>
      </c>
      <c r="AP280" s="463">
        <f t="shared" si="80"/>
        <v>0</v>
      </c>
      <c r="AQ280" s="463">
        <f t="shared" si="81"/>
        <v>0</v>
      </c>
      <c r="AR280" s="463">
        <f t="shared" si="82"/>
        <v>0</v>
      </c>
      <c r="AS280" s="463">
        <f t="shared" si="83"/>
        <v>0</v>
      </c>
      <c r="AT280" s="463">
        <f t="shared" si="84"/>
        <v>0</v>
      </c>
      <c r="AU280" s="463">
        <f t="shared" si="85"/>
        <v>0</v>
      </c>
      <c r="AV280" s="463">
        <f t="shared" si="86"/>
        <v>0</v>
      </c>
    </row>
    <row r="281" spans="1:48" x14ac:dyDescent="0.25">
      <c r="A281" s="632"/>
      <c r="B281" s="634"/>
      <c r="C281" s="645"/>
      <c r="D281" s="55" t="s">
        <v>1327</v>
      </c>
      <c r="E281" s="56">
        <v>170</v>
      </c>
      <c r="F281" s="56">
        <v>265</v>
      </c>
      <c r="G281" s="189">
        <f>VLOOKUP(D281,Baza_cen[],4,0)</f>
        <v>84.278920000000014</v>
      </c>
      <c r="I281" s="53">
        <f t="shared" si="70"/>
        <v>84.278920000000014</v>
      </c>
      <c r="P281" s="414">
        <f t="shared" si="87"/>
        <v>0</v>
      </c>
      <c r="Q281" s="266" t="str">
        <f t="shared" si="72"/>
        <v>mb.</v>
      </c>
      <c r="R281" s="398"/>
      <c r="S281" s="181"/>
      <c r="T281" s="181"/>
      <c r="U281" s="181"/>
      <c r="V281" s="181"/>
      <c r="W281" s="181"/>
      <c r="X281" s="181"/>
      <c r="Y281" s="181"/>
      <c r="Z281" s="181"/>
      <c r="AA281" s="181"/>
      <c r="AB281" s="181"/>
      <c r="AC281" s="181"/>
      <c r="AD281" s="181"/>
      <c r="AE281" s="32"/>
      <c r="AG281" s="40">
        <f t="shared" si="73"/>
        <v>0</v>
      </c>
      <c r="AH281" s="405"/>
      <c r="AI281" s="41">
        <f t="shared" si="74"/>
        <v>0</v>
      </c>
      <c r="AK281" s="463">
        <f t="shared" si="75"/>
        <v>0</v>
      </c>
      <c r="AL281" s="463">
        <f t="shared" si="76"/>
        <v>0</v>
      </c>
      <c r="AM281" s="463">
        <f t="shared" si="77"/>
        <v>0</v>
      </c>
      <c r="AN281" s="463">
        <f t="shared" si="78"/>
        <v>0</v>
      </c>
      <c r="AO281" s="463">
        <f t="shared" si="79"/>
        <v>0</v>
      </c>
      <c r="AP281" s="463">
        <f t="shared" si="80"/>
        <v>0</v>
      </c>
      <c r="AQ281" s="463">
        <f t="shared" si="81"/>
        <v>0</v>
      </c>
      <c r="AR281" s="463">
        <f t="shared" si="82"/>
        <v>0</v>
      </c>
      <c r="AS281" s="463">
        <f t="shared" si="83"/>
        <v>0</v>
      </c>
      <c r="AT281" s="463">
        <f t="shared" si="84"/>
        <v>0</v>
      </c>
      <c r="AU281" s="463">
        <f t="shared" si="85"/>
        <v>0</v>
      </c>
      <c r="AV281" s="463">
        <f t="shared" si="86"/>
        <v>0</v>
      </c>
    </row>
    <row r="282" spans="1:48" x14ac:dyDescent="0.25">
      <c r="A282" s="632"/>
      <c r="B282" s="634"/>
      <c r="C282" s="645"/>
      <c r="D282" s="55" t="s">
        <v>1328</v>
      </c>
      <c r="E282" s="56">
        <v>170</v>
      </c>
      <c r="F282" s="56">
        <v>270</v>
      </c>
      <c r="G282" s="189">
        <f>VLOOKUP(D282,Baza_cen[],4,0)</f>
        <v>85.756330000000048</v>
      </c>
      <c r="I282" s="53">
        <f t="shared" si="70"/>
        <v>85.756330000000048</v>
      </c>
      <c r="P282" s="414">
        <f t="shared" si="87"/>
        <v>0</v>
      </c>
      <c r="Q282" s="266" t="str">
        <f t="shared" si="72"/>
        <v>mb.</v>
      </c>
      <c r="R282" s="398"/>
      <c r="S282" s="181"/>
      <c r="T282" s="181"/>
      <c r="U282" s="181"/>
      <c r="V282" s="181"/>
      <c r="W282" s="181"/>
      <c r="X282" s="181"/>
      <c r="Y282" s="181"/>
      <c r="Z282" s="181"/>
      <c r="AA282" s="181"/>
      <c r="AB282" s="181"/>
      <c r="AC282" s="181"/>
      <c r="AD282" s="181"/>
      <c r="AE282" s="32"/>
      <c r="AG282" s="40">
        <f t="shared" si="73"/>
        <v>0</v>
      </c>
      <c r="AH282" s="405"/>
      <c r="AI282" s="41">
        <f t="shared" si="74"/>
        <v>0</v>
      </c>
      <c r="AK282" s="463">
        <f t="shared" si="75"/>
        <v>0</v>
      </c>
      <c r="AL282" s="463">
        <f t="shared" si="76"/>
        <v>0</v>
      </c>
      <c r="AM282" s="463">
        <f t="shared" si="77"/>
        <v>0</v>
      </c>
      <c r="AN282" s="463">
        <f t="shared" si="78"/>
        <v>0</v>
      </c>
      <c r="AO282" s="463">
        <f t="shared" si="79"/>
        <v>0</v>
      </c>
      <c r="AP282" s="463">
        <f t="shared" si="80"/>
        <v>0</v>
      </c>
      <c r="AQ282" s="463">
        <f t="shared" si="81"/>
        <v>0</v>
      </c>
      <c r="AR282" s="463">
        <f t="shared" si="82"/>
        <v>0</v>
      </c>
      <c r="AS282" s="463">
        <f t="shared" si="83"/>
        <v>0</v>
      </c>
      <c r="AT282" s="463">
        <f t="shared" si="84"/>
        <v>0</v>
      </c>
      <c r="AU282" s="463">
        <f t="shared" si="85"/>
        <v>0</v>
      </c>
      <c r="AV282" s="463">
        <f t="shared" si="86"/>
        <v>0</v>
      </c>
    </row>
    <row r="283" spans="1:48" x14ac:dyDescent="0.25">
      <c r="A283" s="632"/>
      <c r="B283" s="634"/>
      <c r="C283" s="645"/>
      <c r="D283" s="55" t="s">
        <v>1329</v>
      </c>
      <c r="E283" s="56">
        <v>170</v>
      </c>
      <c r="F283" s="56">
        <v>275</v>
      </c>
      <c r="G283" s="189">
        <f>VLOOKUP(D283,Baza_cen[],4,0)</f>
        <v>87.220430000000036</v>
      </c>
      <c r="I283" s="53">
        <f t="shared" si="70"/>
        <v>87.220430000000036</v>
      </c>
      <c r="P283" s="414">
        <f t="shared" si="87"/>
        <v>0</v>
      </c>
      <c r="Q283" s="266" t="str">
        <f t="shared" si="72"/>
        <v>mb.</v>
      </c>
      <c r="R283" s="398"/>
      <c r="S283" s="181"/>
      <c r="T283" s="181"/>
      <c r="U283" s="181"/>
      <c r="V283" s="181"/>
      <c r="W283" s="181"/>
      <c r="X283" s="181"/>
      <c r="Y283" s="181"/>
      <c r="Z283" s="181"/>
      <c r="AA283" s="181"/>
      <c r="AB283" s="181"/>
      <c r="AC283" s="181"/>
      <c r="AD283" s="181"/>
      <c r="AE283" s="32"/>
      <c r="AG283" s="40">
        <f t="shared" si="73"/>
        <v>0</v>
      </c>
      <c r="AH283" s="405"/>
      <c r="AI283" s="41">
        <f t="shared" si="74"/>
        <v>0</v>
      </c>
      <c r="AK283" s="463">
        <f t="shared" si="75"/>
        <v>0</v>
      </c>
      <c r="AL283" s="463">
        <f t="shared" si="76"/>
        <v>0</v>
      </c>
      <c r="AM283" s="463">
        <f t="shared" si="77"/>
        <v>0</v>
      </c>
      <c r="AN283" s="463">
        <f t="shared" si="78"/>
        <v>0</v>
      </c>
      <c r="AO283" s="463">
        <f t="shared" si="79"/>
        <v>0</v>
      </c>
      <c r="AP283" s="463">
        <f t="shared" si="80"/>
        <v>0</v>
      </c>
      <c r="AQ283" s="463">
        <f t="shared" si="81"/>
        <v>0</v>
      </c>
      <c r="AR283" s="463">
        <f t="shared" si="82"/>
        <v>0</v>
      </c>
      <c r="AS283" s="463">
        <f t="shared" si="83"/>
        <v>0</v>
      </c>
      <c r="AT283" s="463">
        <f t="shared" si="84"/>
        <v>0</v>
      </c>
      <c r="AU283" s="463">
        <f t="shared" si="85"/>
        <v>0</v>
      </c>
      <c r="AV283" s="463">
        <f t="shared" si="86"/>
        <v>0</v>
      </c>
    </row>
    <row r="284" spans="1:48" x14ac:dyDescent="0.25">
      <c r="A284" s="632"/>
      <c r="B284" s="634"/>
      <c r="C284" s="645"/>
      <c r="D284" s="55" t="s">
        <v>1330</v>
      </c>
      <c r="E284" s="56">
        <v>170</v>
      </c>
      <c r="F284" s="56">
        <v>280</v>
      </c>
      <c r="G284" s="189">
        <f>VLOOKUP(D284,Baza_cen[],4,0)</f>
        <v>88.684530000000024</v>
      </c>
      <c r="I284" s="53">
        <f t="shared" si="70"/>
        <v>88.684530000000024</v>
      </c>
      <c r="P284" s="414">
        <f t="shared" si="87"/>
        <v>0</v>
      </c>
      <c r="Q284" s="266" t="str">
        <f t="shared" si="72"/>
        <v>mb.</v>
      </c>
      <c r="R284" s="398"/>
      <c r="S284" s="181"/>
      <c r="T284" s="181"/>
      <c r="U284" s="181"/>
      <c r="V284" s="181"/>
      <c r="W284" s="181"/>
      <c r="X284" s="181"/>
      <c r="Y284" s="181"/>
      <c r="Z284" s="181"/>
      <c r="AA284" s="181"/>
      <c r="AB284" s="181"/>
      <c r="AC284" s="181"/>
      <c r="AD284" s="181"/>
      <c r="AE284" s="32"/>
      <c r="AG284" s="40">
        <f t="shared" si="73"/>
        <v>0</v>
      </c>
      <c r="AH284" s="405"/>
      <c r="AI284" s="41">
        <f t="shared" si="74"/>
        <v>0</v>
      </c>
      <c r="AK284" s="463">
        <f t="shared" si="75"/>
        <v>0</v>
      </c>
      <c r="AL284" s="463">
        <f t="shared" si="76"/>
        <v>0</v>
      </c>
      <c r="AM284" s="463">
        <f t="shared" si="77"/>
        <v>0</v>
      </c>
      <c r="AN284" s="463">
        <f t="shared" si="78"/>
        <v>0</v>
      </c>
      <c r="AO284" s="463">
        <f t="shared" si="79"/>
        <v>0</v>
      </c>
      <c r="AP284" s="463">
        <f t="shared" si="80"/>
        <v>0</v>
      </c>
      <c r="AQ284" s="463">
        <f t="shared" si="81"/>
        <v>0</v>
      </c>
      <c r="AR284" s="463">
        <f t="shared" si="82"/>
        <v>0</v>
      </c>
      <c r="AS284" s="463">
        <f t="shared" si="83"/>
        <v>0</v>
      </c>
      <c r="AT284" s="463">
        <f t="shared" si="84"/>
        <v>0</v>
      </c>
      <c r="AU284" s="463">
        <f t="shared" si="85"/>
        <v>0</v>
      </c>
      <c r="AV284" s="463">
        <f t="shared" si="86"/>
        <v>0</v>
      </c>
    </row>
    <row r="285" spans="1:48" x14ac:dyDescent="0.25">
      <c r="A285" s="632"/>
      <c r="B285" s="634"/>
      <c r="C285" s="645"/>
      <c r="D285" s="55" t="s">
        <v>1331</v>
      </c>
      <c r="E285" s="56">
        <v>170</v>
      </c>
      <c r="F285" s="56">
        <v>285</v>
      </c>
      <c r="G285" s="189">
        <f>VLOOKUP(D285,Baza_cen[],4,0)</f>
        <v>90.454760000000007</v>
      </c>
      <c r="I285" s="53">
        <f t="shared" si="70"/>
        <v>90.454760000000007</v>
      </c>
      <c r="P285" s="414">
        <f t="shared" si="87"/>
        <v>0</v>
      </c>
      <c r="Q285" s="266" t="str">
        <f t="shared" si="72"/>
        <v>mb.</v>
      </c>
      <c r="R285" s="398"/>
      <c r="S285" s="181"/>
      <c r="T285" s="181"/>
      <c r="U285" s="181"/>
      <c r="V285" s="181"/>
      <c r="W285" s="181"/>
      <c r="X285" s="181"/>
      <c r="Y285" s="181"/>
      <c r="Z285" s="181"/>
      <c r="AA285" s="181"/>
      <c r="AB285" s="181"/>
      <c r="AC285" s="181"/>
      <c r="AD285" s="181"/>
      <c r="AE285" s="32"/>
      <c r="AG285" s="40">
        <f t="shared" si="73"/>
        <v>0</v>
      </c>
      <c r="AH285" s="405"/>
      <c r="AI285" s="41">
        <f t="shared" si="74"/>
        <v>0</v>
      </c>
      <c r="AK285" s="463">
        <f t="shared" si="75"/>
        <v>0</v>
      </c>
      <c r="AL285" s="463">
        <f t="shared" si="76"/>
        <v>0</v>
      </c>
      <c r="AM285" s="463">
        <f t="shared" si="77"/>
        <v>0</v>
      </c>
      <c r="AN285" s="463">
        <f t="shared" si="78"/>
        <v>0</v>
      </c>
      <c r="AO285" s="463">
        <f t="shared" si="79"/>
        <v>0</v>
      </c>
      <c r="AP285" s="463">
        <f t="shared" si="80"/>
        <v>0</v>
      </c>
      <c r="AQ285" s="463">
        <f t="shared" si="81"/>
        <v>0</v>
      </c>
      <c r="AR285" s="463">
        <f t="shared" si="82"/>
        <v>0</v>
      </c>
      <c r="AS285" s="463">
        <f t="shared" si="83"/>
        <v>0</v>
      </c>
      <c r="AT285" s="463">
        <f t="shared" si="84"/>
        <v>0</v>
      </c>
      <c r="AU285" s="463">
        <f t="shared" si="85"/>
        <v>0</v>
      </c>
      <c r="AV285" s="463">
        <f t="shared" si="86"/>
        <v>0</v>
      </c>
    </row>
    <row r="286" spans="1:48" x14ac:dyDescent="0.25">
      <c r="A286" s="632"/>
      <c r="B286" s="634"/>
      <c r="C286" s="645"/>
      <c r="D286" s="55" t="s">
        <v>1332</v>
      </c>
      <c r="E286" s="56">
        <v>170</v>
      </c>
      <c r="F286" s="56">
        <v>290</v>
      </c>
      <c r="G286" s="189">
        <f>VLOOKUP(D286,Baza_cen[],4,0)</f>
        <v>92.21168000000003</v>
      </c>
      <c r="I286" s="53">
        <f t="shared" si="70"/>
        <v>92.21168000000003</v>
      </c>
      <c r="P286" s="414">
        <f t="shared" si="87"/>
        <v>0</v>
      </c>
      <c r="Q286" s="266" t="str">
        <f t="shared" si="72"/>
        <v>mb.</v>
      </c>
      <c r="R286" s="398"/>
      <c r="S286" s="181"/>
      <c r="T286" s="181"/>
      <c r="U286" s="181"/>
      <c r="V286" s="181"/>
      <c r="W286" s="181"/>
      <c r="X286" s="181"/>
      <c r="Y286" s="181"/>
      <c r="Z286" s="181"/>
      <c r="AA286" s="181"/>
      <c r="AB286" s="181"/>
      <c r="AC286" s="181"/>
      <c r="AD286" s="181"/>
      <c r="AE286" s="32"/>
      <c r="AG286" s="40">
        <f t="shared" si="73"/>
        <v>0</v>
      </c>
      <c r="AH286" s="405"/>
      <c r="AI286" s="41">
        <f t="shared" si="74"/>
        <v>0</v>
      </c>
      <c r="AK286" s="463">
        <f t="shared" si="75"/>
        <v>0</v>
      </c>
      <c r="AL286" s="463">
        <f t="shared" si="76"/>
        <v>0</v>
      </c>
      <c r="AM286" s="463">
        <f t="shared" si="77"/>
        <v>0</v>
      </c>
      <c r="AN286" s="463">
        <f t="shared" si="78"/>
        <v>0</v>
      </c>
      <c r="AO286" s="463">
        <f t="shared" si="79"/>
        <v>0</v>
      </c>
      <c r="AP286" s="463">
        <f t="shared" si="80"/>
        <v>0</v>
      </c>
      <c r="AQ286" s="463">
        <f t="shared" si="81"/>
        <v>0</v>
      </c>
      <c r="AR286" s="463">
        <f t="shared" si="82"/>
        <v>0</v>
      </c>
      <c r="AS286" s="463">
        <f t="shared" si="83"/>
        <v>0</v>
      </c>
      <c r="AT286" s="463">
        <f t="shared" si="84"/>
        <v>0</v>
      </c>
      <c r="AU286" s="463">
        <f t="shared" si="85"/>
        <v>0</v>
      </c>
      <c r="AV286" s="463">
        <f t="shared" si="86"/>
        <v>0</v>
      </c>
    </row>
    <row r="287" spans="1:48" x14ac:dyDescent="0.25">
      <c r="A287" s="632"/>
      <c r="B287" s="634"/>
      <c r="C287" s="645"/>
      <c r="D287" s="55" t="s">
        <v>1333</v>
      </c>
      <c r="E287" s="56">
        <v>170</v>
      </c>
      <c r="F287" s="56">
        <v>295</v>
      </c>
      <c r="G287" s="189">
        <f>VLOOKUP(D287,Baza_cen[],4,0)</f>
        <v>93.675780000000032</v>
      </c>
      <c r="I287" s="53">
        <f t="shared" si="70"/>
        <v>93.675780000000032</v>
      </c>
      <c r="P287" s="414">
        <f t="shared" si="87"/>
        <v>0</v>
      </c>
      <c r="Q287" s="266" t="str">
        <f t="shared" si="72"/>
        <v>mb.</v>
      </c>
      <c r="R287" s="398"/>
      <c r="S287" s="181"/>
      <c r="T287" s="181"/>
      <c r="U287" s="181"/>
      <c r="V287" s="181"/>
      <c r="W287" s="181"/>
      <c r="X287" s="181"/>
      <c r="Y287" s="181"/>
      <c r="Z287" s="181"/>
      <c r="AA287" s="181"/>
      <c r="AB287" s="181"/>
      <c r="AC287" s="181"/>
      <c r="AD287" s="181"/>
      <c r="AE287" s="32"/>
      <c r="AG287" s="40">
        <f t="shared" si="73"/>
        <v>0</v>
      </c>
      <c r="AH287" s="405"/>
      <c r="AI287" s="41">
        <f t="shared" si="74"/>
        <v>0</v>
      </c>
      <c r="AK287" s="463">
        <f t="shared" si="75"/>
        <v>0</v>
      </c>
      <c r="AL287" s="463">
        <f t="shared" si="76"/>
        <v>0</v>
      </c>
      <c r="AM287" s="463">
        <f t="shared" si="77"/>
        <v>0</v>
      </c>
      <c r="AN287" s="463">
        <f t="shared" si="78"/>
        <v>0</v>
      </c>
      <c r="AO287" s="463">
        <f t="shared" si="79"/>
        <v>0</v>
      </c>
      <c r="AP287" s="463">
        <f t="shared" si="80"/>
        <v>0</v>
      </c>
      <c r="AQ287" s="463">
        <f t="shared" si="81"/>
        <v>0</v>
      </c>
      <c r="AR287" s="463">
        <f t="shared" si="82"/>
        <v>0</v>
      </c>
      <c r="AS287" s="463">
        <f t="shared" si="83"/>
        <v>0</v>
      </c>
      <c r="AT287" s="463">
        <f t="shared" si="84"/>
        <v>0</v>
      </c>
      <c r="AU287" s="463">
        <f t="shared" si="85"/>
        <v>0</v>
      </c>
      <c r="AV287" s="463">
        <f t="shared" si="86"/>
        <v>0</v>
      </c>
    </row>
    <row r="288" spans="1:48" x14ac:dyDescent="0.25">
      <c r="A288" s="633"/>
      <c r="B288" s="635"/>
      <c r="C288" s="649"/>
      <c r="D288" s="62" t="s">
        <v>1334</v>
      </c>
      <c r="E288" s="183">
        <v>170</v>
      </c>
      <c r="F288" s="183">
        <v>300</v>
      </c>
      <c r="G288" s="190">
        <f>VLOOKUP(D288,Baza_cen[],4,0)</f>
        <v>95.153190000000009</v>
      </c>
      <c r="I288" s="53">
        <f t="shared" si="70"/>
        <v>95.153190000000009</v>
      </c>
      <c r="P288" s="414">
        <f t="shared" si="87"/>
        <v>0</v>
      </c>
      <c r="Q288" s="266" t="str">
        <f t="shared" si="72"/>
        <v>mb.</v>
      </c>
      <c r="R288" s="398"/>
      <c r="S288" s="181"/>
      <c r="T288" s="181"/>
      <c r="U288" s="181"/>
      <c r="V288" s="181"/>
      <c r="W288" s="181"/>
      <c r="X288" s="181"/>
      <c r="Y288" s="181"/>
      <c r="Z288" s="181"/>
      <c r="AA288" s="181"/>
      <c r="AB288" s="181"/>
      <c r="AC288" s="181"/>
      <c r="AD288" s="181"/>
      <c r="AE288" s="32"/>
      <c r="AG288" s="40">
        <f t="shared" si="73"/>
        <v>0</v>
      </c>
      <c r="AH288" s="405"/>
      <c r="AI288" s="41">
        <f t="shared" si="74"/>
        <v>0</v>
      </c>
      <c r="AK288" s="463">
        <f t="shared" si="75"/>
        <v>0</v>
      </c>
      <c r="AL288" s="463">
        <f t="shared" si="76"/>
        <v>0</v>
      </c>
      <c r="AM288" s="463">
        <f t="shared" si="77"/>
        <v>0</v>
      </c>
      <c r="AN288" s="463">
        <f t="shared" si="78"/>
        <v>0</v>
      </c>
      <c r="AO288" s="463">
        <f t="shared" si="79"/>
        <v>0</v>
      </c>
      <c r="AP288" s="463">
        <f t="shared" si="80"/>
        <v>0</v>
      </c>
      <c r="AQ288" s="463">
        <f t="shared" si="81"/>
        <v>0</v>
      </c>
      <c r="AR288" s="463">
        <f t="shared" si="82"/>
        <v>0</v>
      </c>
      <c r="AS288" s="463">
        <f t="shared" si="83"/>
        <v>0</v>
      </c>
      <c r="AT288" s="463">
        <f t="shared" si="84"/>
        <v>0</v>
      </c>
      <c r="AU288" s="463">
        <f t="shared" si="85"/>
        <v>0</v>
      </c>
      <c r="AV288" s="463">
        <f t="shared" si="86"/>
        <v>0</v>
      </c>
    </row>
    <row r="289" spans="1:48" x14ac:dyDescent="0.25">
      <c r="A289" s="116"/>
      <c r="B289" s="116"/>
      <c r="C289" s="116"/>
      <c r="D289" s="116"/>
      <c r="E289" s="116"/>
      <c r="F289" s="116"/>
      <c r="G289" s="116"/>
      <c r="I289" s="165"/>
      <c r="P289" s="185"/>
      <c r="Q289" s="185"/>
      <c r="R289" s="399"/>
      <c r="S289" s="185"/>
      <c r="T289" s="185"/>
      <c r="U289" s="185"/>
      <c r="V289" s="185"/>
      <c r="W289" s="185"/>
      <c r="X289" s="185"/>
      <c r="Y289" s="185"/>
      <c r="Z289" s="185"/>
      <c r="AA289" s="185"/>
      <c r="AB289" s="185"/>
      <c r="AC289" s="185"/>
      <c r="AD289" s="185"/>
      <c r="AE289" s="32"/>
      <c r="AG289" s="74"/>
      <c r="AH289" s="407"/>
      <c r="AI289" s="74"/>
      <c r="AK289" s="465"/>
      <c r="AL289" s="465"/>
      <c r="AM289" s="465"/>
      <c r="AN289" s="465"/>
      <c r="AO289" s="465"/>
      <c r="AP289" s="465"/>
      <c r="AQ289" s="465"/>
      <c r="AR289" s="465"/>
      <c r="AS289" s="465"/>
      <c r="AT289" s="465"/>
      <c r="AU289" s="465"/>
      <c r="AV289" s="465"/>
    </row>
    <row r="290" spans="1:48" x14ac:dyDescent="0.25">
      <c r="A290" s="632"/>
      <c r="B290" s="634" t="s">
        <v>1022</v>
      </c>
      <c r="C290" s="645" t="s">
        <v>2279</v>
      </c>
      <c r="D290" s="50" t="s">
        <v>1335</v>
      </c>
      <c r="E290" s="179">
        <v>50</v>
      </c>
      <c r="F290" s="179">
        <v>25</v>
      </c>
      <c r="G290" s="180">
        <f>VLOOKUP(D290,Baza_cen[],4,0)</f>
        <v>0</v>
      </c>
      <c r="I290" s="53">
        <f t="shared" ref="I290:I345" si="88">G290*(1-$I$3)</f>
        <v>0</v>
      </c>
      <c r="P290" s="414">
        <f t="shared" ref="P290:P321" si="89">SUM(S290:AD290)</f>
        <v>0</v>
      </c>
      <c r="Q290" s="266" t="str">
        <f t="shared" ref="Q290:Q345" si="90">$Q$3</f>
        <v>mb.</v>
      </c>
      <c r="R290" s="398"/>
      <c r="S290" s="181"/>
      <c r="T290" s="181"/>
      <c r="U290" s="181"/>
      <c r="V290" s="181"/>
      <c r="W290" s="181"/>
      <c r="X290" s="181"/>
      <c r="Y290" s="181"/>
      <c r="Z290" s="181"/>
      <c r="AA290" s="181"/>
      <c r="AB290" s="181"/>
      <c r="AC290" s="181"/>
      <c r="AD290" s="181"/>
      <c r="AE290" s="32"/>
      <c r="AG290" s="40">
        <f t="shared" ref="AG290:AG345" si="91">P290*I290</f>
        <v>0</v>
      </c>
      <c r="AH290" s="405"/>
      <c r="AI290" s="41">
        <f t="shared" ref="AI290:AI345" si="92">AG290*$AI$1</f>
        <v>0</v>
      </c>
      <c r="AK290" s="463">
        <f t="shared" si="75"/>
        <v>0</v>
      </c>
      <c r="AL290" s="463">
        <f t="shared" si="76"/>
        <v>0</v>
      </c>
      <c r="AM290" s="463">
        <f t="shared" si="77"/>
        <v>0</v>
      </c>
      <c r="AN290" s="463">
        <f t="shared" si="78"/>
        <v>0</v>
      </c>
      <c r="AO290" s="463">
        <f t="shared" si="79"/>
        <v>0</v>
      </c>
      <c r="AP290" s="463">
        <f t="shared" si="80"/>
        <v>0</v>
      </c>
      <c r="AQ290" s="463">
        <f t="shared" si="81"/>
        <v>0</v>
      </c>
      <c r="AR290" s="463">
        <f t="shared" si="82"/>
        <v>0</v>
      </c>
      <c r="AS290" s="463">
        <f t="shared" si="83"/>
        <v>0</v>
      </c>
      <c r="AT290" s="463">
        <f t="shared" si="84"/>
        <v>0</v>
      </c>
      <c r="AU290" s="463">
        <f t="shared" si="85"/>
        <v>0</v>
      </c>
      <c r="AV290" s="463">
        <f t="shared" si="86"/>
        <v>0</v>
      </c>
    </row>
    <row r="291" spans="1:48" x14ac:dyDescent="0.25">
      <c r="A291" s="632"/>
      <c r="B291" s="634"/>
      <c r="C291" s="645"/>
      <c r="D291" s="55" t="s">
        <v>1021</v>
      </c>
      <c r="E291" s="56">
        <v>50</v>
      </c>
      <c r="F291" s="56">
        <v>30</v>
      </c>
      <c r="G291" s="182">
        <f>VLOOKUP(D291,Baza_cen[],4,0)</f>
        <v>10.08</v>
      </c>
      <c r="I291" s="53">
        <f t="shared" si="88"/>
        <v>10.08</v>
      </c>
      <c r="P291" s="414">
        <f t="shared" si="89"/>
        <v>0</v>
      </c>
      <c r="Q291" s="266" t="str">
        <f t="shared" si="90"/>
        <v>mb.</v>
      </c>
      <c r="R291" s="398"/>
      <c r="S291" s="181"/>
      <c r="T291" s="181"/>
      <c r="U291" s="181"/>
      <c r="V291" s="181"/>
      <c r="W291" s="181"/>
      <c r="X291" s="181"/>
      <c r="Y291" s="181"/>
      <c r="Z291" s="181"/>
      <c r="AA291" s="181"/>
      <c r="AB291" s="181"/>
      <c r="AC291" s="181"/>
      <c r="AD291" s="181"/>
      <c r="AE291" s="32"/>
      <c r="AG291" s="40">
        <f t="shared" si="91"/>
        <v>0</v>
      </c>
      <c r="AH291" s="405"/>
      <c r="AI291" s="41">
        <f t="shared" si="92"/>
        <v>0</v>
      </c>
      <c r="AK291" s="463">
        <f t="shared" si="75"/>
        <v>0</v>
      </c>
      <c r="AL291" s="463">
        <f t="shared" si="76"/>
        <v>0</v>
      </c>
      <c r="AM291" s="463">
        <f t="shared" si="77"/>
        <v>0</v>
      </c>
      <c r="AN291" s="463">
        <f t="shared" si="78"/>
        <v>0</v>
      </c>
      <c r="AO291" s="463">
        <f t="shared" si="79"/>
        <v>0</v>
      </c>
      <c r="AP291" s="463">
        <f t="shared" si="80"/>
        <v>0</v>
      </c>
      <c r="AQ291" s="463">
        <f t="shared" si="81"/>
        <v>0</v>
      </c>
      <c r="AR291" s="463">
        <f t="shared" si="82"/>
        <v>0</v>
      </c>
      <c r="AS291" s="463">
        <f t="shared" si="83"/>
        <v>0</v>
      </c>
      <c r="AT291" s="463">
        <f t="shared" si="84"/>
        <v>0</v>
      </c>
      <c r="AU291" s="463">
        <f t="shared" si="85"/>
        <v>0</v>
      </c>
      <c r="AV291" s="463">
        <f t="shared" si="86"/>
        <v>0</v>
      </c>
    </row>
    <row r="292" spans="1:48" x14ac:dyDescent="0.25">
      <c r="A292" s="632"/>
      <c r="B292" s="634"/>
      <c r="C292" s="645"/>
      <c r="D292" s="55" t="s">
        <v>1336</v>
      </c>
      <c r="E292" s="56">
        <v>50</v>
      </c>
      <c r="F292" s="56">
        <v>35</v>
      </c>
      <c r="G292" s="182">
        <f>VLOOKUP(D292,Baza_cen[],4,0)</f>
        <v>0</v>
      </c>
      <c r="I292" s="53">
        <f t="shared" si="88"/>
        <v>0</v>
      </c>
      <c r="P292" s="414">
        <f t="shared" si="89"/>
        <v>0</v>
      </c>
      <c r="Q292" s="266" t="str">
        <f t="shared" si="90"/>
        <v>mb.</v>
      </c>
      <c r="R292" s="398"/>
      <c r="S292" s="181"/>
      <c r="T292" s="181"/>
      <c r="U292" s="181"/>
      <c r="V292" s="181"/>
      <c r="W292" s="181"/>
      <c r="X292" s="181"/>
      <c r="Y292" s="181"/>
      <c r="Z292" s="181"/>
      <c r="AA292" s="181"/>
      <c r="AB292" s="181"/>
      <c r="AC292" s="181"/>
      <c r="AD292" s="181"/>
      <c r="AE292" s="32"/>
      <c r="AG292" s="40">
        <f t="shared" si="91"/>
        <v>0</v>
      </c>
      <c r="AH292" s="405"/>
      <c r="AI292" s="41">
        <f t="shared" si="92"/>
        <v>0</v>
      </c>
      <c r="AK292" s="463">
        <f t="shared" si="75"/>
        <v>0</v>
      </c>
      <c r="AL292" s="463">
        <f t="shared" si="76"/>
        <v>0</v>
      </c>
      <c r="AM292" s="463">
        <f t="shared" si="77"/>
        <v>0</v>
      </c>
      <c r="AN292" s="463">
        <f t="shared" si="78"/>
        <v>0</v>
      </c>
      <c r="AO292" s="463">
        <f t="shared" si="79"/>
        <v>0</v>
      </c>
      <c r="AP292" s="463">
        <f t="shared" si="80"/>
        <v>0</v>
      </c>
      <c r="AQ292" s="463">
        <f t="shared" si="81"/>
        <v>0</v>
      </c>
      <c r="AR292" s="463">
        <f t="shared" si="82"/>
        <v>0</v>
      </c>
      <c r="AS292" s="463">
        <f t="shared" si="83"/>
        <v>0</v>
      </c>
      <c r="AT292" s="463">
        <f t="shared" si="84"/>
        <v>0</v>
      </c>
      <c r="AU292" s="463">
        <f t="shared" si="85"/>
        <v>0</v>
      </c>
      <c r="AV292" s="463">
        <f t="shared" si="86"/>
        <v>0</v>
      </c>
    </row>
    <row r="293" spans="1:48" x14ac:dyDescent="0.25">
      <c r="A293" s="632"/>
      <c r="B293" s="634"/>
      <c r="C293" s="645"/>
      <c r="D293" s="55" t="s">
        <v>1023</v>
      </c>
      <c r="E293" s="179">
        <v>50</v>
      </c>
      <c r="F293" s="56">
        <v>40</v>
      </c>
      <c r="G293" s="182">
        <f>VLOOKUP(D293,Baza_cen[],4,0)</f>
        <v>12.62</v>
      </c>
      <c r="I293" s="53">
        <f t="shared" si="88"/>
        <v>12.62</v>
      </c>
      <c r="P293" s="414">
        <f t="shared" si="89"/>
        <v>0</v>
      </c>
      <c r="Q293" s="266" t="str">
        <f t="shared" si="90"/>
        <v>mb.</v>
      </c>
      <c r="R293" s="398"/>
      <c r="S293" s="181"/>
      <c r="T293" s="181"/>
      <c r="U293" s="181"/>
      <c r="V293" s="181"/>
      <c r="W293" s="181"/>
      <c r="X293" s="181"/>
      <c r="Y293" s="181"/>
      <c r="Z293" s="181"/>
      <c r="AA293" s="181"/>
      <c r="AB293" s="181"/>
      <c r="AC293" s="181"/>
      <c r="AD293" s="181"/>
      <c r="AE293" s="32"/>
      <c r="AG293" s="40">
        <f t="shared" si="91"/>
        <v>0</v>
      </c>
      <c r="AH293" s="405"/>
      <c r="AI293" s="41">
        <f t="shared" si="92"/>
        <v>0</v>
      </c>
      <c r="AK293" s="463">
        <f t="shared" si="75"/>
        <v>0</v>
      </c>
      <c r="AL293" s="463">
        <f t="shared" si="76"/>
        <v>0</v>
      </c>
      <c r="AM293" s="463">
        <f t="shared" si="77"/>
        <v>0</v>
      </c>
      <c r="AN293" s="463">
        <f t="shared" si="78"/>
        <v>0</v>
      </c>
      <c r="AO293" s="463">
        <f t="shared" si="79"/>
        <v>0</v>
      </c>
      <c r="AP293" s="463">
        <f t="shared" si="80"/>
        <v>0</v>
      </c>
      <c r="AQ293" s="463">
        <f t="shared" si="81"/>
        <v>0</v>
      </c>
      <c r="AR293" s="463">
        <f t="shared" si="82"/>
        <v>0</v>
      </c>
      <c r="AS293" s="463">
        <f t="shared" si="83"/>
        <v>0</v>
      </c>
      <c r="AT293" s="463">
        <f t="shared" si="84"/>
        <v>0</v>
      </c>
      <c r="AU293" s="463">
        <f t="shared" si="85"/>
        <v>0</v>
      </c>
      <c r="AV293" s="463">
        <f t="shared" si="86"/>
        <v>0</v>
      </c>
    </row>
    <row r="294" spans="1:48" x14ac:dyDescent="0.25">
      <c r="A294" s="632"/>
      <c r="B294" s="634"/>
      <c r="C294" s="645"/>
      <c r="D294" s="55" t="s">
        <v>1337</v>
      </c>
      <c r="E294" s="56">
        <v>50</v>
      </c>
      <c r="F294" s="56">
        <v>45</v>
      </c>
      <c r="G294" s="182">
        <f>VLOOKUP(D294,Baza_cen[],4,0)</f>
        <v>0</v>
      </c>
      <c r="I294" s="53">
        <f t="shared" si="88"/>
        <v>0</v>
      </c>
      <c r="P294" s="414">
        <f t="shared" si="89"/>
        <v>0</v>
      </c>
      <c r="Q294" s="266" t="str">
        <f t="shared" si="90"/>
        <v>mb.</v>
      </c>
      <c r="R294" s="398"/>
      <c r="S294" s="181"/>
      <c r="T294" s="181"/>
      <c r="U294" s="181"/>
      <c r="V294" s="181"/>
      <c r="W294" s="181"/>
      <c r="X294" s="181"/>
      <c r="Y294" s="181"/>
      <c r="Z294" s="181"/>
      <c r="AA294" s="181"/>
      <c r="AB294" s="181"/>
      <c r="AC294" s="181"/>
      <c r="AD294" s="181"/>
      <c r="AE294" s="32"/>
      <c r="AG294" s="40">
        <f t="shared" si="91"/>
        <v>0</v>
      </c>
      <c r="AH294" s="405"/>
      <c r="AI294" s="41">
        <f t="shared" si="92"/>
        <v>0</v>
      </c>
      <c r="AK294" s="463">
        <f t="shared" si="75"/>
        <v>0</v>
      </c>
      <c r="AL294" s="463">
        <f t="shared" si="76"/>
        <v>0</v>
      </c>
      <c r="AM294" s="463">
        <f t="shared" si="77"/>
        <v>0</v>
      </c>
      <c r="AN294" s="463">
        <f t="shared" si="78"/>
        <v>0</v>
      </c>
      <c r="AO294" s="463">
        <f t="shared" si="79"/>
        <v>0</v>
      </c>
      <c r="AP294" s="463">
        <f t="shared" si="80"/>
        <v>0</v>
      </c>
      <c r="AQ294" s="463">
        <f t="shared" si="81"/>
        <v>0</v>
      </c>
      <c r="AR294" s="463">
        <f t="shared" si="82"/>
        <v>0</v>
      </c>
      <c r="AS294" s="463">
        <f t="shared" si="83"/>
        <v>0</v>
      </c>
      <c r="AT294" s="463">
        <f t="shared" si="84"/>
        <v>0</v>
      </c>
      <c r="AU294" s="463">
        <f t="shared" si="85"/>
        <v>0</v>
      </c>
      <c r="AV294" s="463">
        <f t="shared" si="86"/>
        <v>0</v>
      </c>
    </row>
    <row r="295" spans="1:48" x14ac:dyDescent="0.25">
      <c r="A295" s="632"/>
      <c r="B295" s="634"/>
      <c r="C295" s="645"/>
      <c r="D295" s="55" t="s">
        <v>1024</v>
      </c>
      <c r="E295" s="56">
        <v>50</v>
      </c>
      <c r="F295" s="56">
        <v>50</v>
      </c>
      <c r="G295" s="182">
        <f>VLOOKUP(D295,Baza_cen[],4,0)</f>
        <v>15.13</v>
      </c>
      <c r="I295" s="53">
        <f t="shared" si="88"/>
        <v>15.13</v>
      </c>
      <c r="P295" s="414">
        <f t="shared" si="89"/>
        <v>0</v>
      </c>
      <c r="Q295" s="266" t="str">
        <f t="shared" si="90"/>
        <v>mb.</v>
      </c>
      <c r="R295" s="398"/>
      <c r="S295" s="181"/>
      <c r="T295" s="181"/>
      <c r="U295" s="181"/>
      <c r="V295" s="181"/>
      <c r="W295" s="181"/>
      <c r="X295" s="181"/>
      <c r="Y295" s="181"/>
      <c r="Z295" s="181"/>
      <c r="AA295" s="181"/>
      <c r="AB295" s="181"/>
      <c r="AC295" s="181"/>
      <c r="AD295" s="181"/>
      <c r="AE295" s="32"/>
      <c r="AG295" s="40">
        <f t="shared" si="91"/>
        <v>0</v>
      </c>
      <c r="AH295" s="405"/>
      <c r="AI295" s="41">
        <f t="shared" si="92"/>
        <v>0</v>
      </c>
      <c r="AK295" s="463">
        <f t="shared" si="75"/>
        <v>0</v>
      </c>
      <c r="AL295" s="463">
        <f t="shared" si="76"/>
        <v>0</v>
      </c>
      <c r="AM295" s="463">
        <f t="shared" si="77"/>
        <v>0</v>
      </c>
      <c r="AN295" s="463">
        <f t="shared" si="78"/>
        <v>0</v>
      </c>
      <c r="AO295" s="463">
        <f t="shared" si="79"/>
        <v>0</v>
      </c>
      <c r="AP295" s="463">
        <f t="shared" si="80"/>
        <v>0</v>
      </c>
      <c r="AQ295" s="463">
        <f t="shared" si="81"/>
        <v>0</v>
      </c>
      <c r="AR295" s="463">
        <f t="shared" si="82"/>
        <v>0</v>
      </c>
      <c r="AS295" s="463">
        <f t="shared" si="83"/>
        <v>0</v>
      </c>
      <c r="AT295" s="463">
        <f t="shared" si="84"/>
        <v>0</v>
      </c>
      <c r="AU295" s="463">
        <f t="shared" si="85"/>
        <v>0</v>
      </c>
      <c r="AV295" s="463">
        <f t="shared" si="86"/>
        <v>0</v>
      </c>
    </row>
    <row r="296" spans="1:48" x14ac:dyDescent="0.25">
      <c r="A296" s="632"/>
      <c r="B296" s="634"/>
      <c r="C296" s="645"/>
      <c r="D296" s="55" t="s">
        <v>1338</v>
      </c>
      <c r="E296" s="179">
        <v>50</v>
      </c>
      <c r="F296" s="56">
        <v>55</v>
      </c>
      <c r="G296" s="182">
        <f>VLOOKUP(D296,Baza_cen[],4,0)</f>
        <v>0</v>
      </c>
      <c r="I296" s="53">
        <f t="shared" si="88"/>
        <v>0</v>
      </c>
      <c r="P296" s="414">
        <f t="shared" si="89"/>
        <v>0</v>
      </c>
      <c r="Q296" s="266" t="str">
        <f t="shared" si="90"/>
        <v>mb.</v>
      </c>
      <c r="R296" s="398"/>
      <c r="S296" s="181"/>
      <c r="T296" s="181"/>
      <c r="U296" s="181"/>
      <c r="V296" s="181"/>
      <c r="W296" s="181"/>
      <c r="X296" s="181"/>
      <c r="Y296" s="181"/>
      <c r="Z296" s="181"/>
      <c r="AA296" s="181"/>
      <c r="AB296" s="181"/>
      <c r="AC296" s="181"/>
      <c r="AD296" s="181"/>
      <c r="AE296" s="32"/>
      <c r="AG296" s="40">
        <f t="shared" si="91"/>
        <v>0</v>
      </c>
      <c r="AH296" s="405"/>
      <c r="AI296" s="41">
        <f t="shared" si="92"/>
        <v>0</v>
      </c>
      <c r="AK296" s="463">
        <f t="shared" si="75"/>
        <v>0</v>
      </c>
      <c r="AL296" s="463">
        <f t="shared" si="76"/>
        <v>0</v>
      </c>
      <c r="AM296" s="463">
        <f t="shared" si="77"/>
        <v>0</v>
      </c>
      <c r="AN296" s="463">
        <f t="shared" si="78"/>
        <v>0</v>
      </c>
      <c r="AO296" s="463">
        <f t="shared" si="79"/>
        <v>0</v>
      </c>
      <c r="AP296" s="463">
        <f t="shared" si="80"/>
        <v>0</v>
      </c>
      <c r="AQ296" s="463">
        <f t="shared" si="81"/>
        <v>0</v>
      </c>
      <c r="AR296" s="463">
        <f t="shared" si="82"/>
        <v>0</v>
      </c>
      <c r="AS296" s="463">
        <f t="shared" si="83"/>
        <v>0</v>
      </c>
      <c r="AT296" s="463">
        <f t="shared" si="84"/>
        <v>0</v>
      </c>
      <c r="AU296" s="463">
        <f t="shared" si="85"/>
        <v>0</v>
      </c>
      <c r="AV296" s="463">
        <f t="shared" si="86"/>
        <v>0</v>
      </c>
    </row>
    <row r="297" spans="1:48" x14ac:dyDescent="0.25">
      <c r="A297" s="632"/>
      <c r="B297" s="634"/>
      <c r="C297" s="645"/>
      <c r="D297" s="55" t="s">
        <v>1025</v>
      </c>
      <c r="E297" s="56">
        <v>50</v>
      </c>
      <c r="F297" s="56">
        <v>60</v>
      </c>
      <c r="G297" s="182">
        <f>VLOOKUP(D297,Baza_cen[],4,0)</f>
        <v>17.670000000000002</v>
      </c>
      <c r="I297" s="53">
        <f t="shared" si="88"/>
        <v>17.670000000000002</v>
      </c>
      <c r="P297" s="414">
        <f t="shared" si="89"/>
        <v>0</v>
      </c>
      <c r="Q297" s="266" t="str">
        <f t="shared" si="90"/>
        <v>mb.</v>
      </c>
      <c r="R297" s="398"/>
      <c r="S297" s="181"/>
      <c r="T297" s="181"/>
      <c r="U297" s="181"/>
      <c r="V297" s="181"/>
      <c r="W297" s="181"/>
      <c r="X297" s="181"/>
      <c r="Y297" s="181"/>
      <c r="Z297" s="181"/>
      <c r="AA297" s="181"/>
      <c r="AB297" s="181"/>
      <c r="AC297" s="181"/>
      <c r="AD297" s="181"/>
      <c r="AE297" s="32"/>
      <c r="AG297" s="40">
        <f t="shared" si="91"/>
        <v>0</v>
      </c>
      <c r="AH297" s="405"/>
      <c r="AI297" s="41">
        <f t="shared" si="92"/>
        <v>0</v>
      </c>
      <c r="AK297" s="463">
        <f t="shared" si="75"/>
        <v>0</v>
      </c>
      <c r="AL297" s="463">
        <f t="shared" si="76"/>
        <v>0</v>
      </c>
      <c r="AM297" s="463">
        <f t="shared" si="77"/>
        <v>0</v>
      </c>
      <c r="AN297" s="463">
        <f t="shared" si="78"/>
        <v>0</v>
      </c>
      <c r="AO297" s="463">
        <f t="shared" si="79"/>
        <v>0</v>
      </c>
      <c r="AP297" s="463">
        <f t="shared" si="80"/>
        <v>0</v>
      </c>
      <c r="AQ297" s="463">
        <f t="shared" si="81"/>
        <v>0</v>
      </c>
      <c r="AR297" s="463">
        <f t="shared" si="82"/>
        <v>0</v>
      </c>
      <c r="AS297" s="463">
        <f t="shared" si="83"/>
        <v>0</v>
      </c>
      <c r="AT297" s="463">
        <f t="shared" si="84"/>
        <v>0</v>
      </c>
      <c r="AU297" s="463">
        <f t="shared" si="85"/>
        <v>0</v>
      </c>
      <c r="AV297" s="463">
        <f t="shared" si="86"/>
        <v>0</v>
      </c>
    </row>
    <row r="298" spans="1:48" x14ac:dyDescent="0.25">
      <c r="A298" s="632"/>
      <c r="B298" s="634"/>
      <c r="C298" s="645"/>
      <c r="D298" s="55" t="s">
        <v>1339</v>
      </c>
      <c r="E298" s="56">
        <v>50</v>
      </c>
      <c r="F298" s="56">
        <v>65</v>
      </c>
      <c r="G298" s="182">
        <f>VLOOKUP(D298,Baza_cen[],4,0)</f>
        <v>0</v>
      </c>
      <c r="I298" s="53">
        <f t="shared" si="88"/>
        <v>0</v>
      </c>
      <c r="P298" s="414">
        <f t="shared" si="89"/>
        <v>0</v>
      </c>
      <c r="Q298" s="266" t="str">
        <f t="shared" si="90"/>
        <v>mb.</v>
      </c>
      <c r="R298" s="398"/>
      <c r="S298" s="181"/>
      <c r="T298" s="181"/>
      <c r="U298" s="181"/>
      <c r="V298" s="181"/>
      <c r="W298" s="181"/>
      <c r="X298" s="181"/>
      <c r="Y298" s="181"/>
      <c r="Z298" s="181"/>
      <c r="AA298" s="181"/>
      <c r="AB298" s="181"/>
      <c r="AC298" s="181"/>
      <c r="AD298" s="181"/>
      <c r="AE298" s="32"/>
      <c r="AG298" s="40">
        <f t="shared" si="91"/>
        <v>0</v>
      </c>
      <c r="AH298" s="405"/>
      <c r="AI298" s="41">
        <f t="shared" si="92"/>
        <v>0</v>
      </c>
      <c r="AK298" s="463">
        <f t="shared" si="75"/>
        <v>0</v>
      </c>
      <c r="AL298" s="463">
        <f t="shared" si="76"/>
        <v>0</v>
      </c>
      <c r="AM298" s="463">
        <f t="shared" si="77"/>
        <v>0</v>
      </c>
      <c r="AN298" s="463">
        <f t="shared" si="78"/>
        <v>0</v>
      </c>
      <c r="AO298" s="463">
        <f t="shared" si="79"/>
        <v>0</v>
      </c>
      <c r="AP298" s="463">
        <f t="shared" si="80"/>
        <v>0</v>
      </c>
      <c r="AQ298" s="463">
        <f t="shared" si="81"/>
        <v>0</v>
      </c>
      <c r="AR298" s="463">
        <f t="shared" si="82"/>
        <v>0</v>
      </c>
      <c r="AS298" s="463">
        <f t="shared" si="83"/>
        <v>0</v>
      </c>
      <c r="AT298" s="463">
        <f t="shared" si="84"/>
        <v>0</v>
      </c>
      <c r="AU298" s="463">
        <f t="shared" si="85"/>
        <v>0</v>
      </c>
      <c r="AV298" s="463">
        <f t="shared" si="86"/>
        <v>0</v>
      </c>
    </row>
    <row r="299" spans="1:48" x14ac:dyDescent="0.25">
      <c r="A299" s="632"/>
      <c r="B299" s="634"/>
      <c r="C299" s="645"/>
      <c r="D299" s="55" t="s">
        <v>1026</v>
      </c>
      <c r="E299" s="179">
        <v>50</v>
      </c>
      <c r="F299" s="56">
        <v>70</v>
      </c>
      <c r="G299" s="182">
        <f>VLOOKUP(D299,Baza_cen[],4,0)</f>
        <v>20.2</v>
      </c>
      <c r="I299" s="53">
        <f t="shared" si="88"/>
        <v>20.2</v>
      </c>
      <c r="P299" s="414">
        <f t="shared" si="89"/>
        <v>0</v>
      </c>
      <c r="Q299" s="266" t="str">
        <f t="shared" si="90"/>
        <v>mb.</v>
      </c>
      <c r="R299" s="398"/>
      <c r="S299" s="181"/>
      <c r="T299" s="181"/>
      <c r="U299" s="181"/>
      <c r="V299" s="181"/>
      <c r="W299" s="181"/>
      <c r="X299" s="181"/>
      <c r="Y299" s="181"/>
      <c r="Z299" s="181"/>
      <c r="AA299" s="181"/>
      <c r="AB299" s="181"/>
      <c r="AC299" s="181"/>
      <c r="AD299" s="181"/>
      <c r="AE299" s="32"/>
      <c r="AG299" s="40">
        <f t="shared" si="91"/>
        <v>0</v>
      </c>
      <c r="AH299" s="405"/>
      <c r="AI299" s="41">
        <f t="shared" si="92"/>
        <v>0</v>
      </c>
      <c r="AK299" s="463">
        <f t="shared" si="75"/>
        <v>0</v>
      </c>
      <c r="AL299" s="463">
        <f t="shared" si="76"/>
        <v>0</v>
      </c>
      <c r="AM299" s="463">
        <f t="shared" si="77"/>
        <v>0</v>
      </c>
      <c r="AN299" s="463">
        <f t="shared" si="78"/>
        <v>0</v>
      </c>
      <c r="AO299" s="463">
        <f t="shared" si="79"/>
        <v>0</v>
      </c>
      <c r="AP299" s="463">
        <f t="shared" si="80"/>
        <v>0</v>
      </c>
      <c r="AQ299" s="463">
        <f t="shared" si="81"/>
        <v>0</v>
      </c>
      <c r="AR299" s="463">
        <f t="shared" si="82"/>
        <v>0</v>
      </c>
      <c r="AS299" s="463">
        <f t="shared" si="83"/>
        <v>0</v>
      </c>
      <c r="AT299" s="463">
        <f t="shared" si="84"/>
        <v>0</v>
      </c>
      <c r="AU299" s="463">
        <f t="shared" si="85"/>
        <v>0</v>
      </c>
      <c r="AV299" s="463">
        <f t="shared" si="86"/>
        <v>0</v>
      </c>
    </row>
    <row r="300" spans="1:48" x14ac:dyDescent="0.25">
      <c r="A300" s="632"/>
      <c r="B300" s="634"/>
      <c r="C300" s="645"/>
      <c r="D300" s="55" t="s">
        <v>1340</v>
      </c>
      <c r="E300" s="56">
        <v>50</v>
      </c>
      <c r="F300" s="56">
        <v>75</v>
      </c>
      <c r="G300" s="182">
        <f>VLOOKUP(D300,Baza_cen[],4,0)</f>
        <v>0</v>
      </c>
      <c r="I300" s="53">
        <f t="shared" si="88"/>
        <v>0</v>
      </c>
      <c r="P300" s="414">
        <f t="shared" si="89"/>
        <v>0</v>
      </c>
      <c r="Q300" s="266" t="str">
        <f t="shared" si="90"/>
        <v>mb.</v>
      </c>
      <c r="R300" s="398"/>
      <c r="S300" s="181"/>
      <c r="T300" s="181"/>
      <c r="U300" s="181"/>
      <c r="V300" s="181"/>
      <c r="W300" s="181"/>
      <c r="X300" s="181"/>
      <c r="Y300" s="181"/>
      <c r="Z300" s="181"/>
      <c r="AA300" s="181"/>
      <c r="AB300" s="181"/>
      <c r="AC300" s="181"/>
      <c r="AD300" s="181"/>
      <c r="AE300" s="32"/>
      <c r="AG300" s="40">
        <f t="shared" si="91"/>
        <v>0</v>
      </c>
      <c r="AH300" s="405"/>
      <c r="AI300" s="41">
        <f t="shared" si="92"/>
        <v>0</v>
      </c>
      <c r="AK300" s="463">
        <f t="shared" si="75"/>
        <v>0</v>
      </c>
      <c r="AL300" s="463">
        <f t="shared" si="76"/>
        <v>0</v>
      </c>
      <c r="AM300" s="463">
        <f t="shared" si="77"/>
        <v>0</v>
      </c>
      <c r="AN300" s="463">
        <f t="shared" si="78"/>
        <v>0</v>
      </c>
      <c r="AO300" s="463">
        <f t="shared" si="79"/>
        <v>0</v>
      </c>
      <c r="AP300" s="463">
        <f t="shared" si="80"/>
        <v>0</v>
      </c>
      <c r="AQ300" s="463">
        <f t="shared" si="81"/>
        <v>0</v>
      </c>
      <c r="AR300" s="463">
        <f t="shared" si="82"/>
        <v>0</v>
      </c>
      <c r="AS300" s="463">
        <f t="shared" si="83"/>
        <v>0</v>
      </c>
      <c r="AT300" s="463">
        <f t="shared" si="84"/>
        <v>0</v>
      </c>
      <c r="AU300" s="463">
        <f t="shared" si="85"/>
        <v>0</v>
      </c>
      <c r="AV300" s="463">
        <f t="shared" si="86"/>
        <v>0</v>
      </c>
    </row>
    <row r="301" spans="1:48" x14ac:dyDescent="0.25">
      <c r="A301" s="632"/>
      <c r="B301" s="634"/>
      <c r="C301" s="645"/>
      <c r="D301" s="55" t="s">
        <v>1027</v>
      </c>
      <c r="E301" s="56">
        <v>50</v>
      </c>
      <c r="F301" s="56">
        <v>80</v>
      </c>
      <c r="G301" s="182">
        <f>VLOOKUP(D301,Baza_cen[],4,0)</f>
        <v>22.72</v>
      </c>
      <c r="I301" s="53">
        <f t="shared" si="88"/>
        <v>22.72</v>
      </c>
      <c r="P301" s="414">
        <f t="shared" si="89"/>
        <v>0</v>
      </c>
      <c r="Q301" s="266" t="str">
        <f t="shared" si="90"/>
        <v>mb.</v>
      </c>
      <c r="R301" s="398"/>
      <c r="S301" s="181"/>
      <c r="T301" s="181"/>
      <c r="U301" s="181"/>
      <c r="V301" s="181"/>
      <c r="W301" s="181"/>
      <c r="X301" s="181"/>
      <c r="Y301" s="181"/>
      <c r="Z301" s="181"/>
      <c r="AA301" s="181"/>
      <c r="AB301" s="181"/>
      <c r="AC301" s="181"/>
      <c r="AD301" s="181"/>
      <c r="AE301" s="32"/>
      <c r="AG301" s="40">
        <f t="shared" si="91"/>
        <v>0</v>
      </c>
      <c r="AH301" s="405"/>
      <c r="AI301" s="41">
        <f t="shared" si="92"/>
        <v>0</v>
      </c>
      <c r="AK301" s="463">
        <f t="shared" si="75"/>
        <v>0</v>
      </c>
      <c r="AL301" s="463">
        <f t="shared" si="76"/>
        <v>0</v>
      </c>
      <c r="AM301" s="463">
        <f t="shared" si="77"/>
        <v>0</v>
      </c>
      <c r="AN301" s="463">
        <f t="shared" si="78"/>
        <v>0</v>
      </c>
      <c r="AO301" s="463">
        <f t="shared" si="79"/>
        <v>0</v>
      </c>
      <c r="AP301" s="463">
        <f t="shared" si="80"/>
        <v>0</v>
      </c>
      <c r="AQ301" s="463">
        <f t="shared" si="81"/>
        <v>0</v>
      </c>
      <c r="AR301" s="463">
        <f t="shared" si="82"/>
        <v>0</v>
      </c>
      <c r="AS301" s="463">
        <f t="shared" si="83"/>
        <v>0</v>
      </c>
      <c r="AT301" s="463">
        <f t="shared" si="84"/>
        <v>0</v>
      </c>
      <c r="AU301" s="463">
        <f t="shared" si="85"/>
        <v>0</v>
      </c>
      <c r="AV301" s="463">
        <f t="shared" si="86"/>
        <v>0</v>
      </c>
    </row>
    <row r="302" spans="1:48" x14ac:dyDescent="0.25">
      <c r="A302" s="632"/>
      <c r="B302" s="634"/>
      <c r="C302" s="645"/>
      <c r="D302" s="55" t="s">
        <v>1341</v>
      </c>
      <c r="E302" s="179">
        <v>50</v>
      </c>
      <c r="F302" s="56">
        <v>85</v>
      </c>
      <c r="G302" s="182">
        <f>VLOOKUP(D302,Baza_cen[],4,0)</f>
        <v>0</v>
      </c>
      <c r="I302" s="53">
        <f t="shared" si="88"/>
        <v>0</v>
      </c>
      <c r="P302" s="414">
        <f t="shared" si="89"/>
        <v>0</v>
      </c>
      <c r="Q302" s="266" t="str">
        <f t="shared" si="90"/>
        <v>mb.</v>
      </c>
      <c r="R302" s="398"/>
      <c r="S302" s="181"/>
      <c r="T302" s="181"/>
      <c r="U302" s="181"/>
      <c r="V302" s="181"/>
      <c r="W302" s="181"/>
      <c r="X302" s="181"/>
      <c r="Y302" s="181"/>
      <c r="Z302" s="181"/>
      <c r="AA302" s="181"/>
      <c r="AB302" s="181"/>
      <c r="AC302" s="181"/>
      <c r="AD302" s="181"/>
      <c r="AE302" s="32"/>
      <c r="AG302" s="40">
        <f t="shared" si="91"/>
        <v>0</v>
      </c>
      <c r="AH302" s="405"/>
      <c r="AI302" s="41">
        <f t="shared" si="92"/>
        <v>0</v>
      </c>
      <c r="AK302" s="463">
        <f t="shared" si="75"/>
        <v>0</v>
      </c>
      <c r="AL302" s="463">
        <f t="shared" si="76"/>
        <v>0</v>
      </c>
      <c r="AM302" s="463">
        <f t="shared" si="77"/>
        <v>0</v>
      </c>
      <c r="AN302" s="463">
        <f t="shared" si="78"/>
        <v>0</v>
      </c>
      <c r="AO302" s="463">
        <f t="shared" si="79"/>
        <v>0</v>
      </c>
      <c r="AP302" s="463">
        <f t="shared" si="80"/>
        <v>0</v>
      </c>
      <c r="AQ302" s="463">
        <f t="shared" si="81"/>
        <v>0</v>
      </c>
      <c r="AR302" s="463">
        <f t="shared" si="82"/>
        <v>0</v>
      </c>
      <c r="AS302" s="463">
        <f t="shared" si="83"/>
        <v>0</v>
      </c>
      <c r="AT302" s="463">
        <f t="shared" si="84"/>
        <v>0</v>
      </c>
      <c r="AU302" s="463">
        <f t="shared" si="85"/>
        <v>0</v>
      </c>
      <c r="AV302" s="463">
        <f t="shared" si="86"/>
        <v>0</v>
      </c>
    </row>
    <row r="303" spans="1:48" x14ac:dyDescent="0.25">
      <c r="A303" s="632"/>
      <c r="B303" s="634"/>
      <c r="C303" s="645"/>
      <c r="D303" s="55" t="s">
        <v>1028</v>
      </c>
      <c r="E303" s="56">
        <v>50</v>
      </c>
      <c r="F303" s="56">
        <v>90</v>
      </c>
      <c r="G303" s="182">
        <f>VLOOKUP(D303,Baza_cen[],4,0)</f>
        <v>25.25</v>
      </c>
      <c r="I303" s="53">
        <f t="shared" si="88"/>
        <v>25.25</v>
      </c>
      <c r="P303" s="414">
        <f t="shared" si="89"/>
        <v>0</v>
      </c>
      <c r="Q303" s="266" t="str">
        <f t="shared" si="90"/>
        <v>mb.</v>
      </c>
      <c r="R303" s="398"/>
      <c r="S303" s="181"/>
      <c r="T303" s="181"/>
      <c r="U303" s="181"/>
      <c r="V303" s="181"/>
      <c r="W303" s="181"/>
      <c r="X303" s="181"/>
      <c r="Y303" s="181"/>
      <c r="Z303" s="181"/>
      <c r="AA303" s="181"/>
      <c r="AB303" s="181"/>
      <c r="AC303" s="181"/>
      <c r="AD303" s="181"/>
      <c r="AE303" s="32"/>
      <c r="AG303" s="40">
        <f t="shared" si="91"/>
        <v>0</v>
      </c>
      <c r="AH303" s="405"/>
      <c r="AI303" s="41">
        <f t="shared" si="92"/>
        <v>0</v>
      </c>
      <c r="AK303" s="463">
        <f t="shared" si="75"/>
        <v>0</v>
      </c>
      <c r="AL303" s="463">
        <f t="shared" si="76"/>
        <v>0</v>
      </c>
      <c r="AM303" s="463">
        <f t="shared" si="77"/>
        <v>0</v>
      </c>
      <c r="AN303" s="463">
        <f t="shared" si="78"/>
        <v>0</v>
      </c>
      <c r="AO303" s="463">
        <f t="shared" si="79"/>
        <v>0</v>
      </c>
      <c r="AP303" s="463">
        <f t="shared" si="80"/>
        <v>0</v>
      </c>
      <c r="AQ303" s="463">
        <f t="shared" si="81"/>
        <v>0</v>
      </c>
      <c r="AR303" s="463">
        <f t="shared" si="82"/>
        <v>0</v>
      </c>
      <c r="AS303" s="463">
        <f t="shared" si="83"/>
        <v>0</v>
      </c>
      <c r="AT303" s="463">
        <f t="shared" si="84"/>
        <v>0</v>
      </c>
      <c r="AU303" s="463">
        <f t="shared" si="85"/>
        <v>0</v>
      </c>
      <c r="AV303" s="463">
        <f t="shared" si="86"/>
        <v>0</v>
      </c>
    </row>
    <row r="304" spans="1:48" x14ac:dyDescent="0.25">
      <c r="A304" s="632"/>
      <c r="B304" s="634"/>
      <c r="C304" s="645"/>
      <c r="D304" s="55" t="s">
        <v>1342</v>
      </c>
      <c r="E304" s="56">
        <v>50</v>
      </c>
      <c r="F304" s="56">
        <v>95</v>
      </c>
      <c r="G304" s="182">
        <f>VLOOKUP(D304,Baza_cen[],4,0)</f>
        <v>0</v>
      </c>
      <c r="I304" s="53">
        <f t="shared" si="88"/>
        <v>0</v>
      </c>
      <c r="P304" s="414">
        <f t="shared" si="89"/>
        <v>0</v>
      </c>
      <c r="Q304" s="266" t="str">
        <f t="shared" si="90"/>
        <v>mb.</v>
      </c>
      <c r="R304" s="398"/>
      <c r="S304" s="181"/>
      <c r="T304" s="181"/>
      <c r="U304" s="181"/>
      <c r="V304" s="181"/>
      <c r="W304" s="181"/>
      <c r="X304" s="181"/>
      <c r="Y304" s="181"/>
      <c r="Z304" s="181"/>
      <c r="AA304" s="181"/>
      <c r="AB304" s="181"/>
      <c r="AC304" s="181"/>
      <c r="AD304" s="181"/>
      <c r="AE304" s="32"/>
      <c r="AG304" s="40">
        <f t="shared" si="91"/>
        <v>0</v>
      </c>
      <c r="AH304" s="405"/>
      <c r="AI304" s="41">
        <f t="shared" si="92"/>
        <v>0</v>
      </c>
      <c r="AK304" s="463">
        <f t="shared" si="75"/>
        <v>0</v>
      </c>
      <c r="AL304" s="463">
        <f t="shared" si="76"/>
        <v>0</v>
      </c>
      <c r="AM304" s="463">
        <f t="shared" si="77"/>
        <v>0</v>
      </c>
      <c r="AN304" s="463">
        <f t="shared" si="78"/>
        <v>0</v>
      </c>
      <c r="AO304" s="463">
        <f t="shared" si="79"/>
        <v>0</v>
      </c>
      <c r="AP304" s="463">
        <f t="shared" si="80"/>
        <v>0</v>
      </c>
      <c r="AQ304" s="463">
        <f t="shared" si="81"/>
        <v>0</v>
      </c>
      <c r="AR304" s="463">
        <f t="shared" si="82"/>
        <v>0</v>
      </c>
      <c r="AS304" s="463">
        <f t="shared" si="83"/>
        <v>0</v>
      </c>
      <c r="AT304" s="463">
        <f t="shared" si="84"/>
        <v>0</v>
      </c>
      <c r="AU304" s="463">
        <f t="shared" si="85"/>
        <v>0</v>
      </c>
      <c r="AV304" s="463">
        <f t="shared" si="86"/>
        <v>0</v>
      </c>
    </row>
    <row r="305" spans="1:48" x14ac:dyDescent="0.25">
      <c r="A305" s="632"/>
      <c r="B305" s="634"/>
      <c r="C305" s="645"/>
      <c r="D305" s="55" t="s">
        <v>1029</v>
      </c>
      <c r="E305" s="179">
        <v>50</v>
      </c>
      <c r="F305" s="56">
        <v>100</v>
      </c>
      <c r="G305" s="182">
        <f>VLOOKUP(D305,Baza_cen[],4,0)</f>
        <v>27.79</v>
      </c>
      <c r="I305" s="53">
        <f t="shared" si="88"/>
        <v>27.79</v>
      </c>
      <c r="P305" s="414">
        <f t="shared" si="89"/>
        <v>0</v>
      </c>
      <c r="Q305" s="266" t="str">
        <f t="shared" si="90"/>
        <v>mb.</v>
      </c>
      <c r="R305" s="398"/>
      <c r="S305" s="181"/>
      <c r="T305" s="181"/>
      <c r="U305" s="181"/>
      <c r="V305" s="181"/>
      <c r="W305" s="181"/>
      <c r="X305" s="181"/>
      <c r="Y305" s="181"/>
      <c r="Z305" s="181"/>
      <c r="AA305" s="181"/>
      <c r="AB305" s="181"/>
      <c r="AC305" s="181"/>
      <c r="AD305" s="181"/>
      <c r="AE305" s="32"/>
      <c r="AG305" s="40">
        <f t="shared" si="91"/>
        <v>0</v>
      </c>
      <c r="AH305" s="405"/>
      <c r="AI305" s="41">
        <f t="shared" si="92"/>
        <v>0</v>
      </c>
      <c r="AK305" s="463">
        <f t="shared" si="75"/>
        <v>0</v>
      </c>
      <c r="AL305" s="463">
        <f t="shared" si="76"/>
        <v>0</v>
      </c>
      <c r="AM305" s="463">
        <f t="shared" si="77"/>
        <v>0</v>
      </c>
      <c r="AN305" s="463">
        <f t="shared" si="78"/>
        <v>0</v>
      </c>
      <c r="AO305" s="463">
        <f t="shared" si="79"/>
        <v>0</v>
      </c>
      <c r="AP305" s="463">
        <f t="shared" si="80"/>
        <v>0</v>
      </c>
      <c r="AQ305" s="463">
        <f t="shared" si="81"/>
        <v>0</v>
      </c>
      <c r="AR305" s="463">
        <f t="shared" si="82"/>
        <v>0</v>
      </c>
      <c r="AS305" s="463">
        <f t="shared" si="83"/>
        <v>0</v>
      </c>
      <c r="AT305" s="463">
        <f t="shared" si="84"/>
        <v>0</v>
      </c>
      <c r="AU305" s="463">
        <f t="shared" si="85"/>
        <v>0</v>
      </c>
      <c r="AV305" s="463">
        <f t="shared" si="86"/>
        <v>0</v>
      </c>
    </row>
    <row r="306" spans="1:48" x14ac:dyDescent="0.25">
      <c r="A306" s="632"/>
      <c r="B306" s="634"/>
      <c r="C306" s="645"/>
      <c r="D306" s="55" t="s">
        <v>1343</v>
      </c>
      <c r="E306" s="56">
        <v>50</v>
      </c>
      <c r="F306" s="56">
        <v>105</v>
      </c>
      <c r="G306" s="182">
        <f>VLOOKUP(D306,Baza_cen[],4,0)</f>
        <v>0</v>
      </c>
      <c r="I306" s="53">
        <f t="shared" si="88"/>
        <v>0</v>
      </c>
      <c r="P306" s="414">
        <f t="shared" si="89"/>
        <v>0</v>
      </c>
      <c r="Q306" s="266" t="str">
        <f t="shared" si="90"/>
        <v>mb.</v>
      </c>
      <c r="R306" s="398"/>
      <c r="S306" s="181"/>
      <c r="T306" s="181"/>
      <c r="U306" s="181"/>
      <c r="V306" s="181"/>
      <c r="W306" s="181"/>
      <c r="X306" s="181"/>
      <c r="Y306" s="181"/>
      <c r="Z306" s="181"/>
      <c r="AA306" s="181"/>
      <c r="AB306" s="181"/>
      <c r="AC306" s="181"/>
      <c r="AD306" s="181"/>
      <c r="AE306" s="32"/>
      <c r="AG306" s="40">
        <f t="shared" si="91"/>
        <v>0</v>
      </c>
      <c r="AH306" s="405"/>
      <c r="AI306" s="41">
        <f t="shared" si="92"/>
        <v>0</v>
      </c>
      <c r="AK306" s="463">
        <f t="shared" si="75"/>
        <v>0</v>
      </c>
      <c r="AL306" s="463">
        <f t="shared" si="76"/>
        <v>0</v>
      </c>
      <c r="AM306" s="463">
        <f t="shared" si="77"/>
        <v>0</v>
      </c>
      <c r="AN306" s="463">
        <f t="shared" si="78"/>
        <v>0</v>
      </c>
      <c r="AO306" s="463">
        <f t="shared" si="79"/>
        <v>0</v>
      </c>
      <c r="AP306" s="463">
        <f t="shared" si="80"/>
        <v>0</v>
      </c>
      <c r="AQ306" s="463">
        <f t="shared" si="81"/>
        <v>0</v>
      </c>
      <c r="AR306" s="463">
        <f t="shared" si="82"/>
        <v>0</v>
      </c>
      <c r="AS306" s="463">
        <f t="shared" si="83"/>
        <v>0</v>
      </c>
      <c r="AT306" s="463">
        <f t="shared" si="84"/>
        <v>0</v>
      </c>
      <c r="AU306" s="463">
        <f t="shared" si="85"/>
        <v>0</v>
      </c>
      <c r="AV306" s="463">
        <f t="shared" si="86"/>
        <v>0</v>
      </c>
    </row>
    <row r="307" spans="1:48" x14ac:dyDescent="0.25">
      <c r="A307" s="632"/>
      <c r="B307" s="634"/>
      <c r="C307" s="645"/>
      <c r="D307" s="55" t="s">
        <v>1030</v>
      </c>
      <c r="E307" s="56">
        <v>50</v>
      </c>
      <c r="F307" s="56">
        <v>110</v>
      </c>
      <c r="G307" s="182">
        <f>VLOOKUP(D307,Baza_cen[],4,0)</f>
        <v>30.32</v>
      </c>
      <c r="I307" s="53">
        <f t="shared" si="88"/>
        <v>30.32</v>
      </c>
      <c r="P307" s="414">
        <f t="shared" si="89"/>
        <v>0</v>
      </c>
      <c r="Q307" s="266" t="str">
        <f t="shared" si="90"/>
        <v>mb.</v>
      </c>
      <c r="R307" s="398"/>
      <c r="S307" s="181"/>
      <c r="T307" s="181"/>
      <c r="U307" s="181"/>
      <c r="V307" s="181"/>
      <c r="W307" s="181"/>
      <c r="X307" s="181"/>
      <c r="Y307" s="181"/>
      <c r="Z307" s="181"/>
      <c r="AA307" s="181"/>
      <c r="AB307" s="181"/>
      <c r="AC307" s="181"/>
      <c r="AD307" s="181"/>
      <c r="AE307" s="32"/>
      <c r="AG307" s="40">
        <f t="shared" si="91"/>
        <v>0</v>
      </c>
      <c r="AH307" s="405"/>
      <c r="AI307" s="41">
        <f t="shared" si="92"/>
        <v>0</v>
      </c>
      <c r="AK307" s="463">
        <f t="shared" si="75"/>
        <v>0</v>
      </c>
      <c r="AL307" s="463">
        <f t="shared" si="76"/>
        <v>0</v>
      </c>
      <c r="AM307" s="463">
        <f t="shared" si="77"/>
        <v>0</v>
      </c>
      <c r="AN307" s="463">
        <f t="shared" si="78"/>
        <v>0</v>
      </c>
      <c r="AO307" s="463">
        <f t="shared" si="79"/>
        <v>0</v>
      </c>
      <c r="AP307" s="463">
        <f t="shared" si="80"/>
        <v>0</v>
      </c>
      <c r="AQ307" s="463">
        <f t="shared" si="81"/>
        <v>0</v>
      </c>
      <c r="AR307" s="463">
        <f t="shared" si="82"/>
        <v>0</v>
      </c>
      <c r="AS307" s="463">
        <f t="shared" si="83"/>
        <v>0</v>
      </c>
      <c r="AT307" s="463">
        <f t="shared" si="84"/>
        <v>0</v>
      </c>
      <c r="AU307" s="463">
        <f t="shared" si="85"/>
        <v>0</v>
      </c>
      <c r="AV307" s="463">
        <f t="shared" si="86"/>
        <v>0</v>
      </c>
    </row>
    <row r="308" spans="1:48" x14ac:dyDescent="0.25">
      <c r="A308" s="632"/>
      <c r="B308" s="634"/>
      <c r="C308" s="645"/>
      <c r="D308" s="55" t="s">
        <v>1344</v>
      </c>
      <c r="E308" s="179">
        <v>50</v>
      </c>
      <c r="F308" s="56">
        <v>115</v>
      </c>
      <c r="G308" s="182">
        <f>VLOOKUP(D308,Baza_cen[],4,0)</f>
        <v>0</v>
      </c>
      <c r="I308" s="53">
        <f t="shared" si="88"/>
        <v>0</v>
      </c>
      <c r="P308" s="414">
        <f t="shared" si="89"/>
        <v>0</v>
      </c>
      <c r="Q308" s="266" t="str">
        <f t="shared" si="90"/>
        <v>mb.</v>
      </c>
      <c r="R308" s="398"/>
      <c r="S308" s="181"/>
      <c r="T308" s="181"/>
      <c r="U308" s="181"/>
      <c r="V308" s="181"/>
      <c r="W308" s="181"/>
      <c r="X308" s="181"/>
      <c r="Y308" s="181"/>
      <c r="Z308" s="181"/>
      <c r="AA308" s="181"/>
      <c r="AB308" s="181"/>
      <c r="AC308" s="181"/>
      <c r="AD308" s="181"/>
      <c r="AE308" s="32"/>
      <c r="AG308" s="40">
        <f t="shared" si="91"/>
        <v>0</v>
      </c>
      <c r="AH308" s="405"/>
      <c r="AI308" s="41">
        <f t="shared" si="92"/>
        <v>0</v>
      </c>
      <c r="AK308" s="463">
        <f t="shared" si="75"/>
        <v>0</v>
      </c>
      <c r="AL308" s="463">
        <f t="shared" si="76"/>
        <v>0</v>
      </c>
      <c r="AM308" s="463">
        <f t="shared" si="77"/>
        <v>0</v>
      </c>
      <c r="AN308" s="463">
        <f t="shared" si="78"/>
        <v>0</v>
      </c>
      <c r="AO308" s="463">
        <f t="shared" si="79"/>
        <v>0</v>
      </c>
      <c r="AP308" s="463">
        <f t="shared" si="80"/>
        <v>0</v>
      </c>
      <c r="AQ308" s="463">
        <f t="shared" si="81"/>
        <v>0</v>
      </c>
      <c r="AR308" s="463">
        <f t="shared" si="82"/>
        <v>0</v>
      </c>
      <c r="AS308" s="463">
        <f t="shared" si="83"/>
        <v>0</v>
      </c>
      <c r="AT308" s="463">
        <f t="shared" si="84"/>
        <v>0</v>
      </c>
      <c r="AU308" s="463">
        <f t="shared" si="85"/>
        <v>0</v>
      </c>
      <c r="AV308" s="463">
        <f t="shared" si="86"/>
        <v>0</v>
      </c>
    </row>
    <row r="309" spans="1:48" x14ac:dyDescent="0.25">
      <c r="A309" s="632"/>
      <c r="B309" s="634"/>
      <c r="C309" s="645"/>
      <c r="D309" s="55" t="s">
        <v>1031</v>
      </c>
      <c r="E309" s="56">
        <v>50</v>
      </c>
      <c r="F309" s="56">
        <v>120</v>
      </c>
      <c r="G309" s="182">
        <f>VLOOKUP(D309,Baza_cen[],4,0)</f>
        <v>32.840000000000003</v>
      </c>
      <c r="I309" s="53">
        <f t="shared" si="88"/>
        <v>32.840000000000003</v>
      </c>
      <c r="P309" s="414">
        <f t="shared" si="89"/>
        <v>0</v>
      </c>
      <c r="Q309" s="266" t="str">
        <f t="shared" si="90"/>
        <v>mb.</v>
      </c>
      <c r="R309" s="398"/>
      <c r="S309" s="181"/>
      <c r="T309" s="181"/>
      <c r="U309" s="181"/>
      <c r="V309" s="181"/>
      <c r="W309" s="181"/>
      <c r="X309" s="181"/>
      <c r="Y309" s="181"/>
      <c r="Z309" s="181"/>
      <c r="AA309" s="181"/>
      <c r="AB309" s="181"/>
      <c r="AC309" s="181"/>
      <c r="AD309" s="181"/>
      <c r="AE309" s="32"/>
      <c r="AG309" s="40">
        <f t="shared" si="91"/>
        <v>0</v>
      </c>
      <c r="AH309" s="405"/>
      <c r="AI309" s="41">
        <f t="shared" si="92"/>
        <v>0</v>
      </c>
      <c r="AK309" s="463">
        <f t="shared" si="75"/>
        <v>0</v>
      </c>
      <c r="AL309" s="463">
        <f t="shared" si="76"/>
        <v>0</v>
      </c>
      <c r="AM309" s="463">
        <f t="shared" si="77"/>
        <v>0</v>
      </c>
      <c r="AN309" s="463">
        <f t="shared" si="78"/>
        <v>0</v>
      </c>
      <c r="AO309" s="463">
        <f t="shared" si="79"/>
        <v>0</v>
      </c>
      <c r="AP309" s="463">
        <f t="shared" si="80"/>
        <v>0</v>
      </c>
      <c r="AQ309" s="463">
        <f t="shared" si="81"/>
        <v>0</v>
      </c>
      <c r="AR309" s="463">
        <f t="shared" si="82"/>
        <v>0</v>
      </c>
      <c r="AS309" s="463">
        <f t="shared" si="83"/>
        <v>0</v>
      </c>
      <c r="AT309" s="463">
        <f t="shared" si="84"/>
        <v>0</v>
      </c>
      <c r="AU309" s="463">
        <f t="shared" si="85"/>
        <v>0</v>
      </c>
      <c r="AV309" s="463">
        <f t="shared" si="86"/>
        <v>0</v>
      </c>
    </row>
    <row r="310" spans="1:48" x14ac:dyDescent="0.25">
      <c r="A310" s="632"/>
      <c r="B310" s="634"/>
      <c r="C310" s="645"/>
      <c r="D310" s="55" t="s">
        <v>1345</v>
      </c>
      <c r="E310" s="56">
        <v>50</v>
      </c>
      <c r="F310" s="56">
        <v>125</v>
      </c>
      <c r="G310" s="182">
        <f>VLOOKUP(D310,Baza_cen[],4,0)</f>
        <v>0</v>
      </c>
      <c r="I310" s="53">
        <f t="shared" si="88"/>
        <v>0</v>
      </c>
      <c r="P310" s="414">
        <f t="shared" si="89"/>
        <v>0</v>
      </c>
      <c r="Q310" s="266" t="str">
        <f t="shared" si="90"/>
        <v>mb.</v>
      </c>
      <c r="R310" s="398"/>
      <c r="S310" s="181"/>
      <c r="T310" s="181"/>
      <c r="U310" s="181"/>
      <c r="V310" s="181"/>
      <c r="W310" s="181"/>
      <c r="X310" s="181"/>
      <c r="Y310" s="181"/>
      <c r="Z310" s="181"/>
      <c r="AA310" s="181"/>
      <c r="AB310" s="181"/>
      <c r="AC310" s="181"/>
      <c r="AD310" s="181"/>
      <c r="AE310" s="32"/>
      <c r="AG310" s="40">
        <f t="shared" si="91"/>
        <v>0</v>
      </c>
      <c r="AH310" s="405"/>
      <c r="AI310" s="41">
        <f t="shared" si="92"/>
        <v>0</v>
      </c>
      <c r="AK310" s="463">
        <f t="shared" si="75"/>
        <v>0</v>
      </c>
      <c r="AL310" s="463">
        <f t="shared" si="76"/>
        <v>0</v>
      </c>
      <c r="AM310" s="463">
        <f t="shared" si="77"/>
        <v>0</v>
      </c>
      <c r="AN310" s="463">
        <f t="shared" si="78"/>
        <v>0</v>
      </c>
      <c r="AO310" s="463">
        <f t="shared" si="79"/>
        <v>0</v>
      </c>
      <c r="AP310" s="463">
        <f t="shared" si="80"/>
        <v>0</v>
      </c>
      <c r="AQ310" s="463">
        <f t="shared" si="81"/>
        <v>0</v>
      </c>
      <c r="AR310" s="463">
        <f t="shared" si="82"/>
        <v>0</v>
      </c>
      <c r="AS310" s="463">
        <f t="shared" si="83"/>
        <v>0</v>
      </c>
      <c r="AT310" s="463">
        <f t="shared" si="84"/>
        <v>0</v>
      </c>
      <c r="AU310" s="463">
        <f t="shared" si="85"/>
        <v>0</v>
      </c>
      <c r="AV310" s="463">
        <f t="shared" si="86"/>
        <v>0</v>
      </c>
    </row>
    <row r="311" spans="1:48" x14ac:dyDescent="0.25">
      <c r="A311" s="632"/>
      <c r="B311" s="634"/>
      <c r="C311" s="645"/>
      <c r="D311" s="55" t="s">
        <v>1032</v>
      </c>
      <c r="E311" s="179">
        <v>50</v>
      </c>
      <c r="F311" s="56">
        <v>130</v>
      </c>
      <c r="G311" s="182">
        <f>VLOOKUP(D311,Baza_cen[],4,0)</f>
        <v>35.35</v>
      </c>
      <c r="I311" s="53">
        <f t="shared" si="88"/>
        <v>35.35</v>
      </c>
      <c r="P311" s="414">
        <f t="shared" si="89"/>
        <v>0</v>
      </c>
      <c r="Q311" s="266" t="str">
        <f t="shared" si="90"/>
        <v>mb.</v>
      </c>
      <c r="R311" s="398"/>
      <c r="S311" s="181"/>
      <c r="T311" s="181"/>
      <c r="U311" s="181"/>
      <c r="V311" s="181"/>
      <c r="W311" s="181"/>
      <c r="X311" s="181"/>
      <c r="Y311" s="181"/>
      <c r="Z311" s="181"/>
      <c r="AA311" s="181"/>
      <c r="AB311" s="181"/>
      <c r="AC311" s="181"/>
      <c r="AD311" s="181"/>
      <c r="AE311" s="32"/>
      <c r="AG311" s="40">
        <f t="shared" si="91"/>
        <v>0</v>
      </c>
      <c r="AH311" s="405"/>
      <c r="AI311" s="41">
        <f t="shared" si="92"/>
        <v>0</v>
      </c>
      <c r="AK311" s="463">
        <f t="shared" si="75"/>
        <v>0</v>
      </c>
      <c r="AL311" s="463">
        <f t="shared" si="76"/>
        <v>0</v>
      </c>
      <c r="AM311" s="463">
        <f t="shared" si="77"/>
        <v>0</v>
      </c>
      <c r="AN311" s="463">
        <f t="shared" si="78"/>
        <v>0</v>
      </c>
      <c r="AO311" s="463">
        <f t="shared" si="79"/>
        <v>0</v>
      </c>
      <c r="AP311" s="463">
        <f t="shared" si="80"/>
        <v>0</v>
      </c>
      <c r="AQ311" s="463">
        <f t="shared" si="81"/>
        <v>0</v>
      </c>
      <c r="AR311" s="463">
        <f t="shared" si="82"/>
        <v>0</v>
      </c>
      <c r="AS311" s="463">
        <f t="shared" si="83"/>
        <v>0</v>
      </c>
      <c r="AT311" s="463">
        <f t="shared" si="84"/>
        <v>0</v>
      </c>
      <c r="AU311" s="463">
        <f t="shared" si="85"/>
        <v>0</v>
      </c>
      <c r="AV311" s="463">
        <f t="shared" si="86"/>
        <v>0</v>
      </c>
    </row>
    <row r="312" spans="1:48" x14ac:dyDescent="0.25">
      <c r="A312" s="632"/>
      <c r="B312" s="634"/>
      <c r="C312" s="645"/>
      <c r="D312" s="55" t="s">
        <v>1346</v>
      </c>
      <c r="E312" s="56">
        <v>50</v>
      </c>
      <c r="F312" s="56">
        <v>135</v>
      </c>
      <c r="G312" s="182">
        <f>VLOOKUP(D312,Baza_cen[],4,0)</f>
        <v>0</v>
      </c>
      <c r="I312" s="53">
        <f t="shared" si="88"/>
        <v>0</v>
      </c>
      <c r="P312" s="414">
        <f t="shared" si="89"/>
        <v>0</v>
      </c>
      <c r="Q312" s="266" t="str">
        <f t="shared" si="90"/>
        <v>mb.</v>
      </c>
      <c r="R312" s="398"/>
      <c r="S312" s="181"/>
      <c r="T312" s="181"/>
      <c r="U312" s="181"/>
      <c r="V312" s="181"/>
      <c r="W312" s="181"/>
      <c r="X312" s="181"/>
      <c r="Y312" s="181"/>
      <c r="Z312" s="181"/>
      <c r="AA312" s="181"/>
      <c r="AB312" s="181"/>
      <c r="AC312" s="181"/>
      <c r="AD312" s="181"/>
      <c r="AE312" s="32"/>
      <c r="AG312" s="40">
        <f t="shared" si="91"/>
        <v>0</v>
      </c>
      <c r="AH312" s="405"/>
      <c r="AI312" s="41">
        <f t="shared" si="92"/>
        <v>0</v>
      </c>
      <c r="AK312" s="463">
        <f t="shared" si="75"/>
        <v>0</v>
      </c>
      <c r="AL312" s="463">
        <f t="shared" si="76"/>
        <v>0</v>
      </c>
      <c r="AM312" s="463">
        <f t="shared" si="77"/>
        <v>0</v>
      </c>
      <c r="AN312" s="463">
        <f t="shared" si="78"/>
        <v>0</v>
      </c>
      <c r="AO312" s="463">
        <f t="shared" si="79"/>
        <v>0</v>
      </c>
      <c r="AP312" s="463">
        <f t="shared" si="80"/>
        <v>0</v>
      </c>
      <c r="AQ312" s="463">
        <f t="shared" si="81"/>
        <v>0</v>
      </c>
      <c r="AR312" s="463">
        <f t="shared" si="82"/>
        <v>0</v>
      </c>
      <c r="AS312" s="463">
        <f t="shared" si="83"/>
        <v>0</v>
      </c>
      <c r="AT312" s="463">
        <f t="shared" si="84"/>
        <v>0</v>
      </c>
      <c r="AU312" s="463">
        <f t="shared" si="85"/>
        <v>0</v>
      </c>
      <c r="AV312" s="463">
        <f t="shared" si="86"/>
        <v>0</v>
      </c>
    </row>
    <row r="313" spans="1:48" x14ac:dyDescent="0.25">
      <c r="A313" s="632"/>
      <c r="B313" s="634"/>
      <c r="C313" s="645"/>
      <c r="D313" s="55" t="s">
        <v>1033</v>
      </c>
      <c r="E313" s="56">
        <v>50</v>
      </c>
      <c r="F313" s="56">
        <v>140</v>
      </c>
      <c r="G313" s="182">
        <f>VLOOKUP(D313,Baza_cen[],4,0)</f>
        <v>37.89</v>
      </c>
      <c r="I313" s="53">
        <f t="shared" si="88"/>
        <v>37.89</v>
      </c>
      <c r="P313" s="414">
        <f t="shared" si="89"/>
        <v>0</v>
      </c>
      <c r="Q313" s="266" t="str">
        <f t="shared" si="90"/>
        <v>mb.</v>
      </c>
      <c r="R313" s="398"/>
      <c r="S313" s="181"/>
      <c r="T313" s="181"/>
      <c r="U313" s="181"/>
      <c r="V313" s="181"/>
      <c r="W313" s="181"/>
      <c r="X313" s="181"/>
      <c r="Y313" s="181"/>
      <c r="Z313" s="181"/>
      <c r="AA313" s="181"/>
      <c r="AB313" s="181"/>
      <c r="AC313" s="181"/>
      <c r="AD313" s="181"/>
      <c r="AE313" s="32"/>
      <c r="AG313" s="40">
        <f t="shared" si="91"/>
        <v>0</v>
      </c>
      <c r="AH313" s="405"/>
      <c r="AI313" s="41">
        <f t="shared" si="92"/>
        <v>0</v>
      </c>
      <c r="AK313" s="463">
        <f t="shared" si="75"/>
        <v>0</v>
      </c>
      <c r="AL313" s="463">
        <f t="shared" si="76"/>
        <v>0</v>
      </c>
      <c r="AM313" s="463">
        <f t="shared" si="77"/>
        <v>0</v>
      </c>
      <c r="AN313" s="463">
        <f t="shared" si="78"/>
        <v>0</v>
      </c>
      <c r="AO313" s="463">
        <f t="shared" si="79"/>
        <v>0</v>
      </c>
      <c r="AP313" s="463">
        <f t="shared" si="80"/>
        <v>0</v>
      </c>
      <c r="AQ313" s="463">
        <f t="shared" si="81"/>
        <v>0</v>
      </c>
      <c r="AR313" s="463">
        <f t="shared" si="82"/>
        <v>0</v>
      </c>
      <c r="AS313" s="463">
        <f t="shared" si="83"/>
        <v>0</v>
      </c>
      <c r="AT313" s="463">
        <f t="shared" si="84"/>
        <v>0</v>
      </c>
      <c r="AU313" s="463">
        <f t="shared" si="85"/>
        <v>0</v>
      </c>
      <c r="AV313" s="463">
        <f t="shared" si="86"/>
        <v>0</v>
      </c>
    </row>
    <row r="314" spans="1:48" x14ac:dyDescent="0.25">
      <c r="A314" s="632"/>
      <c r="B314" s="634"/>
      <c r="C314" s="645"/>
      <c r="D314" s="55" t="s">
        <v>1347</v>
      </c>
      <c r="E314" s="179">
        <v>50</v>
      </c>
      <c r="F314" s="56">
        <v>145</v>
      </c>
      <c r="G314" s="182">
        <f>VLOOKUP(D314,Baza_cen[],4,0)</f>
        <v>0</v>
      </c>
      <c r="I314" s="53">
        <f t="shared" si="88"/>
        <v>0</v>
      </c>
      <c r="P314" s="414">
        <f t="shared" si="89"/>
        <v>0</v>
      </c>
      <c r="Q314" s="266" t="str">
        <f t="shared" si="90"/>
        <v>mb.</v>
      </c>
      <c r="R314" s="398"/>
      <c r="S314" s="181"/>
      <c r="T314" s="181"/>
      <c r="U314" s="181"/>
      <c r="V314" s="181"/>
      <c r="W314" s="181"/>
      <c r="X314" s="181"/>
      <c r="Y314" s="181"/>
      <c r="Z314" s="181"/>
      <c r="AA314" s="181"/>
      <c r="AB314" s="181"/>
      <c r="AC314" s="181"/>
      <c r="AD314" s="181"/>
      <c r="AE314" s="32"/>
      <c r="AG314" s="40">
        <f t="shared" si="91"/>
        <v>0</v>
      </c>
      <c r="AH314" s="405"/>
      <c r="AI314" s="41">
        <f t="shared" si="92"/>
        <v>0</v>
      </c>
      <c r="AK314" s="463">
        <f t="shared" si="75"/>
        <v>0</v>
      </c>
      <c r="AL314" s="463">
        <f t="shared" si="76"/>
        <v>0</v>
      </c>
      <c r="AM314" s="463">
        <f t="shared" si="77"/>
        <v>0</v>
      </c>
      <c r="AN314" s="463">
        <f t="shared" si="78"/>
        <v>0</v>
      </c>
      <c r="AO314" s="463">
        <f t="shared" si="79"/>
        <v>0</v>
      </c>
      <c r="AP314" s="463">
        <f t="shared" si="80"/>
        <v>0</v>
      </c>
      <c r="AQ314" s="463">
        <f t="shared" si="81"/>
        <v>0</v>
      </c>
      <c r="AR314" s="463">
        <f t="shared" si="82"/>
        <v>0</v>
      </c>
      <c r="AS314" s="463">
        <f t="shared" si="83"/>
        <v>0</v>
      </c>
      <c r="AT314" s="463">
        <f t="shared" si="84"/>
        <v>0</v>
      </c>
      <c r="AU314" s="463">
        <f t="shared" si="85"/>
        <v>0</v>
      </c>
      <c r="AV314" s="463">
        <f t="shared" si="86"/>
        <v>0</v>
      </c>
    </row>
    <row r="315" spans="1:48" x14ac:dyDescent="0.25">
      <c r="A315" s="632"/>
      <c r="B315" s="634"/>
      <c r="C315" s="645"/>
      <c r="D315" s="55" t="s">
        <v>1034</v>
      </c>
      <c r="E315" s="56">
        <v>50</v>
      </c>
      <c r="F315" s="56">
        <v>150</v>
      </c>
      <c r="G315" s="182">
        <f>VLOOKUP(D315,Baza_cen[],4,0)</f>
        <v>40.42</v>
      </c>
      <c r="I315" s="53">
        <f t="shared" si="88"/>
        <v>40.42</v>
      </c>
      <c r="P315" s="414">
        <f t="shared" si="89"/>
        <v>0</v>
      </c>
      <c r="Q315" s="266" t="str">
        <f t="shared" si="90"/>
        <v>mb.</v>
      </c>
      <c r="R315" s="398"/>
      <c r="S315" s="181"/>
      <c r="T315" s="181"/>
      <c r="U315" s="181"/>
      <c r="V315" s="181"/>
      <c r="W315" s="181"/>
      <c r="X315" s="181"/>
      <c r="Y315" s="181"/>
      <c r="Z315" s="181"/>
      <c r="AA315" s="181"/>
      <c r="AB315" s="181"/>
      <c r="AC315" s="181"/>
      <c r="AD315" s="181"/>
      <c r="AE315" s="32"/>
      <c r="AG315" s="40">
        <f t="shared" si="91"/>
        <v>0</v>
      </c>
      <c r="AH315" s="405"/>
      <c r="AI315" s="41">
        <f t="shared" si="92"/>
        <v>0</v>
      </c>
      <c r="AK315" s="463">
        <f t="shared" si="75"/>
        <v>0</v>
      </c>
      <c r="AL315" s="463">
        <f t="shared" si="76"/>
        <v>0</v>
      </c>
      <c r="AM315" s="463">
        <f t="shared" si="77"/>
        <v>0</v>
      </c>
      <c r="AN315" s="463">
        <f t="shared" si="78"/>
        <v>0</v>
      </c>
      <c r="AO315" s="463">
        <f t="shared" si="79"/>
        <v>0</v>
      </c>
      <c r="AP315" s="463">
        <f t="shared" si="80"/>
        <v>0</v>
      </c>
      <c r="AQ315" s="463">
        <f t="shared" si="81"/>
        <v>0</v>
      </c>
      <c r="AR315" s="463">
        <f t="shared" si="82"/>
        <v>0</v>
      </c>
      <c r="AS315" s="463">
        <f t="shared" si="83"/>
        <v>0</v>
      </c>
      <c r="AT315" s="463">
        <f t="shared" si="84"/>
        <v>0</v>
      </c>
      <c r="AU315" s="463">
        <f t="shared" si="85"/>
        <v>0</v>
      </c>
      <c r="AV315" s="463">
        <f t="shared" si="86"/>
        <v>0</v>
      </c>
    </row>
    <row r="316" spans="1:48" x14ac:dyDescent="0.25">
      <c r="A316" s="632"/>
      <c r="B316" s="634"/>
      <c r="C316" s="645"/>
      <c r="D316" s="55" t="s">
        <v>1348</v>
      </c>
      <c r="E316" s="56">
        <v>50</v>
      </c>
      <c r="F316" s="56">
        <v>155</v>
      </c>
      <c r="G316" s="182">
        <f>VLOOKUP(D316,Baza_cen[],4,0)</f>
        <v>0</v>
      </c>
      <c r="I316" s="53">
        <f t="shared" si="88"/>
        <v>0</v>
      </c>
      <c r="P316" s="414">
        <f t="shared" si="89"/>
        <v>0</v>
      </c>
      <c r="Q316" s="266" t="str">
        <f t="shared" si="90"/>
        <v>mb.</v>
      </c>
      <c r="R316" s="398"/>
      <c r="S316" s="181"/>
      <c r="T316" s="181"/>
      <c r="U316" s="181"/>
      <c r="V316" s="181"/>
      <c r="W316" s="181"/>
      <c r="X316" s="181"/>
      <c r="Y316" s="181"/>
      <c r="Z316" s="181"/>
      <c r="AA316" s="181"/>
      <c r="AB316" s="181"/>
      <c r="AC316" s="181"/>
      <c r="AD316" s="181"/>
      <c r="AE316" s="32"/>
      <c r="AG316" s="40">
        <f t="shared" si="91"/>
        <v>0</v>
      </c>
      <c r="AH316" s="405"/>
      <c r="AI316" s="41">
        <f t="shared" si="92"/>
        <v>0</v>
      </c>
      <c r="AK316" s="463">
        <f t="shared" si="75"/>
        <v>0</v>
      </c>
      <c r="AL316" s="463">
        <f t="shared" si="76"/>
        <v>0</v>
      </c>
      <c r="AM316" s="463">
        <f t="shared" si="77"/>
        <v>0</v>
      </c>
      <c r="AN316" s="463">
        <f t="shared" si="78"/>
        <v>0</v>
      </c>
      <c r="AO316" s="463">
        <f t="shared" si="79"/>
        <v>0</v>
      </c>
      <c r="AP316" s="463">
        <f t="shared" si="80"/>
        <v>0</v>
      </c>
      <c r="AQ316" s="463">
        <f t="shared" si="81"/>
        <v>0</v>
      </c>
      <c r="AR316" s="463">
        <f t="shared" si="82"/>
        <v>0</v>
      </c>
      <c r="AS316" s="463">
        <f t="shared" si="83"/>
        <v>0</v>
      </c>
      <c r="AT316" s="463">
        <f t="shared" si="84"/>
        <v>0</v>
      </c>
      <c r="AU316" s="463">
        <f t="shared" si="85"/>
        <v>0</v>
      </c>
      <c r="AV316" s="463">
        <f t="shared" si="86"/>
        <v>0</v>
      </c>
    </row>
    <row r="317" spans="1:48" x14ac:dyDescent="0.25">
      <c r="A317" s="632"/>
      <c r="B317" s="634"/>
      <c r="C317" s="645"/>
      <c r="D317" s="55" t="s">
        <v>1035</v>
      </c>
      <c r="E317" s="179">
        <v>50</v>
      </c>
      <c r="F317" s="56">
        <v>160</v>
      </c>
      <c r="G317" s="182">
        <f>VLOOKUP(D317,Baza_cen[],4,0)</f>
        <v>42.96</v>
      </c>
      <c r="I317" s="53">
        <f t="shared" si="88"/>
        <v>42.96</v>
      </c>
      <c r="P317" s="414">
        <f t="shared" si="89"/>
        <v>0</v>
      </c>
      <c r="Q317" s="266" t="str">
        <f t="shared" si="90"/>
        <v>mb.</v>
      </c>
      <c r="R317" s="398"/>
      <c r="S317" s="181"/>
      <c r="T317" s="181"/>
      <c r="U317" s="181"/>
      <c r="V317" s="181"/>
      <c r="W317" s="181"/>
      <c r="X317" s="181"/>
      <c r="Y317" s="181"/>
      <c r="Z317" s="181"/>
      <c r="AA317" s="181"/>
      <c r="AB317" s="181"/>
      <c r="AC317" s="181"/>
      <c r="AD317" s="181"/>
      <c r="AE317" s="32"/>
      <c r="AG317" s="40">
        <f t="shared" si="91"/>
        <v>0</v>
      </c>
      <c r="AH317" s="405"/>
      <c r="AI317" s="41">
        <f t="shared" si="92"/>
        <v>0</v>
      </c>
      <c r="AK317" s="463">
        <f t="shared" si="75"/>
        <v>0</v>
      </c>
      <c r="AL317" s="463">
        <f t="shared" si="76"/>
        <v>0</v>
      </c>
      <c r="AM317" s="463">
        <f t="shared" si="77"/>
        <v>0</v>
      </c>
      <c r="AN317" s="463">
        <f t="shared" si="78"/>
        <v>0</v>
      </c>
      <c r="AO317" s="463">
        <f t="shared" si="79"/>
        <v>0</v>
      </c>
      <c r="AP317" s="463">
        <f t="shared" si="80"/>
        <v>0</v>
      </c>
      <c r="AQ317" s="463">
        <f t="shared" si="81"/>
        <v>0</v>
      </c>
      <c r="AR317" s="463">
        <f t="shared" si="82"/>
        <v>0</v>
      </c>
      <c r="AS317" s="463">
        <f t="shared" si="83"/>
        <v>0</v>
      </c>
      <c r="AT317" s="463">
        <f t="shared" si="84"/>
        <v>0</v>
      </c>
      <c r="AU317" s="463">
        <f t="shared" si="85"/>
        <v>0</v>
      </c>
      <c r="AV317" s="463">
        <f t="shared" si="86"/>
        <v>0</v>
      </c>
    </row>
    <row r="318" spans="1:48" x14ac:dyDescent="0.25">
      <c r="A318" s="632"/>
      <c r="B318" s="634"/>
      <c r="C318" s="645"/>
      <c r="D318" s="55" t="s">
        <v>1349</v>
      </c>
      <c r="E318" s="56">
        <v>50</v>
      </c>
      <c r="F318" s="56">
        <v>165</v>
      </c>
      <c r="G318" s="182">
        <f>VLOOKUP(D318,Baza_cen[],4,0)</f>
        <v>0</v>
      </c>
      <c r="I318" s="53">
        <f t="shared" si="88"/>
        <v>0</v>
      </c>
      <c r="P318" s="414">
        <f t="shared" si="89"/>
        <v>0</v>
      </c>
      <c r="Q318" s="266" t="str">
        <f t="shared" si="90"/>
        <v>mb.</v>
      </c>
      <c r="R318" s="398"/>
      <c r="S318" s="181"/>
      <c r="T318" s="181"/>
      <c r="U318" s="181"/>
      <c r="V318" s="181"/>
      <c r="W318" s="181"/>
      <c r="X318" s="181"/>
      <c r="Y318" s="181"/>
      <c r="Z318" s="181"/>
      <c r="AA318" s="181"/>
      <c r="AB318" s="181"/>
      <c r="AC318" s="181"/>
      <c r="AD318" s="181"/>
      <c r="AE318" s="32"/>
      <c r="AG318" s="40">
        <f t="shared" si="91"/>
        <v>0</v>
      </c>
      <c r="AH318" s="405"/>
      <c r="AI318" s="41">
        <f t="shared" si="92"/>
        <v>0</v>
      </c>
      <c r="AK318" s="463">
        <f t="shared" si="75"/>
        <v>0</v>
      </c>
      <c r="AL318" s="463">
        <f t="shared" si="76"/>
        <v>0</v>
      </c>
      <c r="AM318" s="463">
        <f t="shared" si="77"/>
        <v>0</v>
      </c>
      <c r="AN318" s="463">
        <f t="shared" si="78"/>
        <v>0</v>
      </c>
      <c r="AO318" s="463">
        <f t="shared" si="79"/>
        <v>0</v>
      </c>
      <c r="AP318" s="463">
        <f t="shared" si="80"/>
        <v>0</v>
      </c>
      <c r="AQ318" s="463">
        <f t="shared" si="81"/>
        <v>0</v>
      </c>
      <c r="AR318" s="463">
        <f t="shared" si="82"/>
        <v>0</v>
      </c>
      <c r="AS318" s="463">
        <f t="shared" si="83"/>
        <v>0</v>
      </c>
      <c r="AT318" s="463">
        <f t="shared" si="84"/>
        <v>0</v>
      </c>
      <c r="AU318" s="463">
        <f t="shared" si="85"/>
        <v>0</v>
      </c>
      <c r="AV318" s="463">
        <f t="shared" si="86"/>
        <v>0</v>
      </c>
    </row>
    <row r="319" spans="1:48" x14ac:dyDescent="0.25">
      <c r="A319" s="632"/>
      <c r="B319" s="634"/>
      <c r="C319" s="645"/>
      <c r="D319" s="55" t="s">
        <v>1036</v>
      </c>
      <c r="E319" s="56">
        <v>50</v>
      </c>
      <c r="F319" s="56">
        <v>170</v>
      </c>
      <c r="G319" s="182">
        <f>VLOOKUP(D319,Baza_cen[],4,0)</f>
        <v>45.47</v>
      </c>
      <c r="I319" s="53">
        <f t="shared" si="88"/>
        <v>45.47</v>
      </c>
      <c r="P319" s="414">
        <f t="shared" si="89"/>
        <v>0</v>
      </c>
      <c r="Q319" s="266" t="str">
        <f t="shared" si="90"/>
        <v>mb.</v>
      </c>
      <c r="R319" s="398"/>
      <c r="S319" s="181"/>
      <c r="T319" s="181"/>
      <c r="U319" s="181"/>
      <c r="V319" s="181"/>
      <c r="W319" s="181"/>
      <c r="X319" s="181"/>
      <c r="Y319" s="181"/>
      <c r="Z319" s="181"/>
      <c r="AA319" s="181"/>
      <c r="AB319" s="181"/>
      <c r="AC319" s="181"/>
      <c r="AD319" s="181"/>
      <c r="AE319" s="32"/>
      <c r="AG319" s="40">
        <f t="shared" si="91"/>
        <v>0</v>
      </c>
      <c r="AH319" s="405"/>
      <c r="AI319" s="41">
        <f t="shared" si="92"/>
        <v>0</v>
      </c>
      <c r="AK319" s="463">
        <f t="shared" si="75"/>
        <v>0</v>
      </c>
      <c r="AL319" s="463">
        <f t="shared" si="76"/>
        <v>0</v>
      </c>
      <c r="AM319" s="463">
        <f t="shared" si="77"/>
        <v>0</v>
      </c>
      <c r="AN319" s="463">
        <f t="shared" si="78"/>
        <v>0</v>
      </c>
      <c r="AO319" s="463">
        <f t="shared" si="79"/>
        <v>0</v>
      </c>
      <c r="AP319" s="463">
        <f t="shared" si="80"/>
        <v>0</v>
      </c>
      <c r="AQ319" s="463">
        <f t="shared" si="81"/>
        <v>0</v>
      </c>
      <c r="AR319" s="463">
        <f t="shared" si="82"/>
        <v>0</v>
      </c>
      <c r="AS319" s="463">
        <f t="shared" si="83"/>
        <v>0</v>
      </c>
      <c r="AT319" s="463">
        <f t="shared" si="84"/>
        <v>0</v>
      </c>
      <c r="AU319" s="463">
        <f t="shared" si="85"/>
        <v>0</v>
      </c>
      <c r="AV319" s="463">
        <f t="shared" si="86"/>
        <v>0</v>
      </c>
    </row>
    <row r="320" spans="1:48" x14ac:dyDescent="0.25">
      <c r="A320" s="632"/>
      <c r="B320" s="634"/>
      <c r="C320" s="645"/>
      <c r="D320" s="55" t="s">
        <v>1350</v>
      </c>
      <c r="E320" s="179">
        <v>50</v>
      </c>
      <c r="F320" s="56">
        <v>175</v>
      </c>
      <c r="G320" s="182">
        <f>VLOOKUP(D320,Baza_cen[],4,0)</f>
        <v>0</v>
      </c>
      <c r="I320" s="53">
        <f t="shared" si="88"/>
        <v>0</v>
      </c>
      <c r="P320" s="414">
        <f t="shared" si="89"/>
        <v>0</v>
      </c>
      <c r="Q320" s="266" t="str">
        <f t="shared" si="90"/>
        <v>mb.</v>
      </c>
      <c r="R320" s="398"/>
      <c r="S320" s="181"/>
      <c r="T320" s="181"/>
      <c r="U320" s="181"/>
      <c r="V320" s="181"/>
      <c r="W320" s="181"/>
      <c r="X320" s="181"/>
      <c r="Y320" s="181"/>
      <c r="Z320" s="181"/>
      <c r="AA320" s="181"/>
      <c r="AB320" s="181"/>
      <c r="AC320" s="181"/>
      <c r="AD320" s="181"/>
      <c r="AE320" s="32"/>
      <c r="AG320" s="40">
        <f t="shared" si="91"/>
        <v>0</v>
      </c>
      <c r="AH320" s="405"/>
      <c r="AI320" s="41">
        <f t="shared" si="92"/>
        <v>0</v>
      </c>
      <c r="AK320" s="463">
        <f t="shared" si="75"/>
        <v>0</v>
      </c>
      <c r="AL320" s="463">
        <f t="shared" si="76"/>
        <v>0</v>
      </c>
      <c r="AM320" s="463">
        <f t="shared" si="77"/>
        <v>0</v>
      </c>
      <c r="AN320" s="463">
        <f t="shared" si="78"/>
        <v>0</v>
      </c>
      <c r="AO320" s="463">
        <f t="shared" si="79"/>
        <v>0</v>
      </c>
      <c r="AP320" s="463">
        <f t="shared" si="80"/>
        <v>0</v>
      </c>
      <c r="AQ320" s="463">
        <f t="shared" si="81"/>
        <v>0</v>
      </c>
      <c r="AR320" s="463">
        <f t="shared" si="82"/>
        <v>0</v>
      </c>
      <c r="AS320" s="463">
        <f t="shared" si="83"/>
        <v>0</v>
      </c>
      <c r="AT320" s="463">
        <f t="shared" si="84"/>
        <v>0</v>
      </c>
      <c r="AU320" s="463">
        <f t="shared" si="85"/>
        <v>0</v>
      </c>
      <c r="AV320" s="463">
        <f t="shared" si="86"/>
        <v>0</v>
      </c>
    </row>
    <row r="321" spans="1:48" x14ac:dyDescent="0.25">
      <c r="A321" s="632"/>
      <c r="B321" s="634"/>
      <c r="C321" s="645"/>
      <c r="D321" s="55" t="s">
        <v>1037</v>
      </c>
      <c r="E321" s="56">
        <v>50</v>
      </c>
      <c r="F321" s="56">
        <v>180</v>
      </c>
      <c r="G321" s="182">
        <f>VLOOKUP(D321,Baza_cen[],4,0)</f>
        <v>48.01</v>
      </c>
      <c r="I321" s="53">
        <f t="shared" si="88"/>
        <v>48.01</v>
      </c>
      <c r="P321" s="414">
        <f t="shared" si="89"/>
        <v>0</v>
      </c>
      <c r="Q321" s="266" t="str">
        <f t="shared" si="90"/>
        <v>mb.</v>
      </c>
      <c r="R321" s="398"/>
      <c r="S321" s="181"/>
      <c r="T321" s="181"/>
      <c r="U321" s="181"/>
      <c r="V321" s="181"/>
      <c r="W321" s="181"/>
      <c r="X321" s="181"/>
      <c r="Y321" s="181"/>
      <c r="Z321" s="181"/>
      <c r="AA321" s="181"/>
      <c r="AB321" s="181"/>
      <c r="AC321" s="181"/>
      <c r="AD321" s="181"/>
      <c r="AE321" s="32"/>
      <c r="AG321" s="40">
        <f t="shared" si="91"/>
        <v>0</v>
      </c>
      <c r="AH321" s="405"/>
      <c r="AI321" s="41">
        <f t="shared" si="92"/>
        <v>0</v>
      </c>
      <c r="AK321" s="463">
        <f t="shared" si="75"/>
        <v>0</v>
      </c>
      <c r="AL321" s="463">
        <f t="shared" si="76"/>
        <v>0</v>
      </c>
      <c r="AM321" s="463">
        <f t="shared" si="77"/>
        <v>0</v>
      </c>
      <c r="AN321" s="463">
        <f t="shared" si="78"/>
        <v>0</v>
      </c>
      <c r="AO321" s="463">
        <f t="shared" si="79"/>
        <v>0</v>
      </c>
      <c r="AP321" s="463">
        <f t="shared" si="80"/>
        <v>0</v>
      </c>
      <c r="AQ321" s="463">
        <f t="shared" si="81"/>
        <v>0</v>
      </c>
      <c r="AR321" s="463">
        <f t="shared" si="82"/>
        <v>0</v>
      </c>
      <c r="AS321" s="463">
        <f t="shared" si="83"/>
        <v>0</v>
      </c>
      <c r="AT321" s="463">
        <f t="shared" si="84"/>
        <v>0</v>
      </c>
      <c r="AU321" s="463">
        <f t="shared" si="85"/>
        <v>0</v>
      </c>
      <c r="AV321" s="463">
        <f t="shared" si="86"/>
        <v>0</v>
      </c>
    </row>
    <row r="322" spans="1:48" x14ac:dyDescent="0.25">
      <c r="A322" s="632"/>
      <c r="B322" s="634"/>
      <c r="C322" s="645"/>
      <c r="D322" s="55" t="s">
        <v>1351</v>
      </c>
      <c r="E322" s="56">
        <v>50</v>
      </c>
      <c r="F322" s="56">
        <v>185</v>
      </c>
      <c r="G322" s="182">
        <f>VLOOKUP(D322,Baza_cen[],4,0)</f>
        <v>0</v>
      </c>
      <c r="I322" s="53">
        <f t="shared" si="88"/>
        <v>0</v>
      </c>
      <c r="P322" s="414">
        <f t="shared" ref="P322:P345" si="93">SUM(S322:AD322)</f>
        <v>0</v>
      </c>
      <c r="Q322" s="266" t="str">
        <f t="shared" si="90"/>
        <v>mb.</v>
      </c>
      <c r="R322" s="398"/>
      <c r="S322" s="181"/>
      <c r="T322" s="181"/>
      <c r="U322" s="181"/>
      <c r="V322" s="181"/>
      <c r="W322" s="181"/>
      <c r="X322" s="181"/>
      <c r="Y322" s="181"/>
      <c r="Z322" s="181"/>
      <c r="AA322" s="181"/>
      <c r="AB322" s="181"/>
      <c r="AC322" s="181"/>
      <c r="AD322" s="181"/>
      <c r="AE322" s="32"/>
      <c r="AG322" s="40">
        <f t="shared" si="91"/>
        <v>0</v>
      </c>
      <c r="AH322" s="405"/>
      <c r="AI322" s="41">
        <f t="shared" si="92"/>
        <v>0</v>
      </c>
      <c r="AK322" s="463">
        <f t="shared" si="75"/>
        <v>0</v>
      </c>
      <c r="AL322" s="463">
        <f t="shared" si="76"/>
        <v>0</v>
      </c>
      <c r="AM322" s="463">
        <f t="shared" si="77"/>
        <v>0</v>
      </c>
      <c r="AN322" s="463">
        <f t="shared" si="78"/>
        <v>0</v>
      </c>
      <c r="AO322" s="463">
        <f t="shared" si="79"/>
        <v>0</v>
      </c>
      <c r="AP322" s="463">
        <f t="shared" si="80"/>
        <v>0</v>
      </c>
      <c r="AQ322" s="463">
        <f t="shared" si="81"/>
        <v>0</v>
      </c>
      <c r="AR322" s="463">
        <f t="shared" si="82"/>
        <v>0</v>
      </c>
      <c r="AS322" s="463">
        <f t="shared" si="83"/>
        <v>0</v>
      </c>
      <c r="AT322" s="463">
        <f t="shared" si="84"/>
        <v>0</v>
      </c>
      <c r="AU322" s="463">
        <f t="shared" si="85"/>
        <v>0</v>
      </c>
      <c r="AV322" s="463">
        <f t="shared" si="86"/>
        <v>0</v>
      </c>
    </row>
    <row r="323" spans="1:48" x14ac:dyDescent="0.25">
      <c r="A323" s="632"/>
      <c r="B323" s="634"/>
      <c r="C323" s="645"/>
      <c r="D323" s="55" t="s">
        <v>1038</v>
      </c>
      <c r="E323" s="179">
        <v>50</v>
      </c>
      <c r="F323" s="56">
        <v>190</v>
      </c>
      <c r="G323" s="182">
        <f>VLOOKUP(D323,Baza_cen[],4,0)</f>
        <v>50.52</v>
      </c>
      <c r="I323" s="53">
        <f t="shared" si="88"/>
        <v>50.52</v>
      </c>
      <c r="P323" s="414">
        <f t="shared" si="93"/>
        <v>0</v>
      </c>
      <c r="Q323" s="266" t="str">
        <f t="shared" si="90"/>
        <v>mb.</v>
      </c>
      <c r="R323" s="398"/>
      <c r="S323" s="181"/>
      <c r="T323" s="181"/>
      <c r="U323" s="181"/>
      <c r="V323" s="181"/>
      <c r="W323" s="181"/>
      <c r="X323" s="181"/>
      <c r="Y323" s="181"/>
      <c r="Z323" s="181"/>
      <c r="AA323" s="181"/>
      <c r="AB323" s="181"/>
      <c r="AC323" s="181"/>
      <c r="AD323" s="181"/>
      <c r="AE323" s="32"/>
      <c r="AG323" s="40">
        <f t="shared" si="91"/>
        <v>0</v>
      </c>
      <c r="AH323" s="405"/>
      <c r="AI323" s="41">
        <f t="shared" si="92"/>
        <v>0</v>
      </c>
      <c r="AK323" s="463">
        <f t="shared" si="75"/>
        <v>0</v>
      </c>
      <c r="AL323" s="463">
        <f t="shared" si="76"/>
        <v>0</v>
      </c>
      <c r="AM323" s="463">
        <f t="shared" si="77"/>
        <v>0</v>
      </c>
      <c r="AN323" s="463">
        <f t="shared" si="78"/>
        <v>0</v>
      </c>
      <c r="AO323" s="463">
        <f t="shared" si="79"/>
        <v>0</v>
      </c>
      <c r="AP323" s="463">
        <f t="shared" si="80"/>
        <v>0</v>
      </c>
      <c r="AQ323" s="463">
        <f t="shared" si="81"/>
        <v>0</v>
      </c>
      <c r="AR323" s="463">
        <f t="shared" si="82"/>
        <v>0</v>
      </c>
      <c r="AS323" s="463">
        <f t="shared" si="83"/>
        <v>0</v>
      </c>
      <c r="AT323" s="463">
        <f t="shared" si="84"/>
        <v>0</v>
      </c>
      <c r="AU323" s="463">
        <f t="shared" si="85"/>
        <v>0</v>
      </c>
      <c r="AV323" s="463">
        <f t="shared" si="86"/>
        <v>0</v>
      </c>
    </row>
    <row r="324" spans="1:48" x14ac:dyDescent="0.25">
      <c r="A324" s="632"/>
      <c r="B324" s="634"/>
      <c r="C324" s="645"/>
      <c r="D324" s="55" t="s">
        <v>1352</v>
      </c>
      <c r="E324" s="56">
        <v>50</v>
      </c>
      <c r="F324" s="56">
        <v>195</v>
      </c>
      <c r="G324" s="182">
        <f>VLOOKUP(D324,Baza_cen[],4,0)</f>
        <v>0</v>
      </c>
      <c r="I324" s="53">
        <f t="shared" si="88"/>
        <v>0</v>
      </c>
      <c r="P324" s="414">
        <f t="shared" si="93"/>
        <v>0</v>
      </c>
      <c r="Q324" s="266" t="str">
        <f t="shared" si="90"/>
        <v>mb.</v>
      </c>
      <c r="R324" s="398"/>
      <c r="S324" s="181"/>
      <c r="T324" s="181"/>
      <c r="U324" s="181"/>
      <c r="V324" s="181"/>
      <c r="W324" s="181"/>
      <c r="X324" s="181"/>
      <c r="Y324" s="181"/>
      <c r="Z324" s="181"/>
      <c r="AA324" s="181"/>
      <c r="AB324" s="181"/>
      <c r="AC324" s="181"/>
      <c r="AD324" s="181"/>
      <c r="AE324" s="32"/>
      <c r="AG324" s="40">
        <f t="shared" si="91"/>
        <v>0</v>
      </c>
      <c r="AH324" s="405"/>
      <c r="AI324" s="41">
        <f t="shared" si="92"/>
        <v>0</v>
      </c>
      <c r="AK324" s="463">
        <f t="shared" si="75"/>
        <v>0</v>
      </c>
      <c r="AL324" s="463">
        <f t="shared" si="76"/>
        <v>0</v>
      </c>
      <c r="AM324" s="463">
        <f t="shared" si="77"/>
        <v>0</v>
      </c>
      <c r="AN324" s="463">
        <f t="shared" si="78"/>
        <v>0</v>
      </c>
      <c r="AO324" s="463">
        <f t="shared" si="79"/>
        <v>0</v>
      </c>
      <c r="AP324" s="463">
        <f t="shared" si="80"/>
        <v>0</v>
      </c>
      <c r="AQ324" s="463">
        <f t="shared" si="81"/>
        <v>0</v>
      </c>
      <c r="AR324" s="463">
        <f t="shared" si="82"/>
        <v>0</v>
      </c>
      <c r="AS324" s="463">
        <f t="shared" si="83"/>
        <v>0</v>
      </c>
      <c r="AT324" s="463">
        <f t="shared" si="84"/>
        <v>0</v>
      </c>
      <c r="AU324" s="463">
        <f t="shared" si="85"/>
        <v>0</v>
      </c>
      <c r="AV324" s="463">
        <f t="shared" si="86"/>
        <v>0</v>
      </c>
    </row>
    <row r="325" spans="1:48" x14ac:dyDescent="0.25">
      <c r="A325" s="632"/>
      <c r="B325" s="634"/>
      <c r="C325" s="645"/>
      <c r="D325" s="55" t="s">
        <v>1039</v>
      </c>
      <c r="E325" s="56">
        <v>50</v>
      </c>
      <c r="F325" s="56">
        <v>200</v>
      </c>
      <c r="G325" s="182">
        <f>VLOOKUP(D325,Baza_cen[],4,0)</f>
        <v>53.06</v>
      </c>
      <c r="I325" s="53">
        <f t="shared" si="88"/>
        <v>53.06</v>
      </c>
      <c r="P325" s="414">
        <f t="shared" si="93"/>
        <v>0</v>
      </c>
      <c r="Q325" s="266" t="str">
        <f t="shared" si="90"/>
        <v>mb.</v>
      </c>
      <c r="R325" s="398"/>
      <c r="S325" s="181"/>
      <c r="T325" s="181"/>
      <c r="U325" s="181"/>
      <c r="V325" s="181"/>
      <c r="W325" s="181"/>
      <c r="X325" s="181"/>
      <c r="Y325" s="181"/>
      <c r="Z325" s="181"/>
      <c r="AA325" s="181"/>
      <c r="AB325" s="181"/>
      <c r="AC325" s="181"/>
      <c r="AD325" s="181"/>
      <c r="AE325" s="32"/>
      <c r="AG325" s="40">
        <f t="shared" si="91"/>
        <v>0</v>
      </c>
      <c r="AH325" s="405"/>
      <c r="AI325" s="41">
        <f t="shared" si="92"/>
        <v>0</v>
      </c>
      <c r="AK325" s="463">
        <f t="shared" si="75"/>
        <v>0</v>
      </c>
      <c r="AL325" s="463">
        <f t="shared" si="76"/>
        <v>0</v>
      </c>
      <c r="AM325" s="463">
        <f t="shared" si="77"/>
        <v>0</v>
      </c>
      <c r="AN325" s="463">
        <f t="shared" si="78"/>
        <v>0</v>
      </c>
      <c r="AO325" s="463">
        <f t="shared" si="79"/>
        <v>0</v>
      </c>
      <c r="AP325" s="463">
        <f t="shared" si="80"/>
        <v>0</v>
      </c>
      <c r="AQ325" s="463">
        <f t="shared" si="81"/>
        <v>0</v>
      </c>
      <c r="AR325" s="463">
        <f t="shared" si="82"/>
        <v>0</v>
      </c>
      <c r="AS325" s="463">
        <f t="shared" si="83"/>
        <v>0</v>
      </c>
      <c r="AT325" s="463">
        <f t="shared" si="84"/>
        <v>0</v>
      </c>
      <c r="AU325" s="463">
        <f t="shared" si="85"/>
        <v>0</v>
      </c>
      <c r="AV325" s="463">
        <f t="shared" si="86"/>
        <v>0</v>
      </c>
    </row>
    <row r="326" spans="1:48" x14ac:dyDescent="0.25">
      <c r="A326" s="632"/>
      <c r="B326" s="634"/>
      <c r="C326" s="645"/>
      <c r="D326" s="55" t="s">
        <v>1353</v>
      </c>
      <c r="E326" s="179">
        <v>50</v>
      </c>
      <c r="F326" s="56">
        <v>205</v>
      </c>
      <c r="G326" s="182">
        <f>VLOOKUP(D326,Baza_cen[],4,0)</f>
        <v>0</v>
      </c>
      <c r="I326" s="53">
        <f t="shared" si="88"/>
        <v>0</v>
      </c>
      <c r="P326" s="414">
        <f t="shared" si="93"/>
        <v>0</v>
      </c>
      <c r="Q326" s="266" t="str">
        <f t="shared" si="90"/>
        <v>mb.</v>
      </c>
      <c r="R326" s="398"/>
      <c r="S326" s="181"/>
      <c r="T326" s="181"/>
      <c r="U326" s="181"/>
      <c r="V326" s="181"/>
      <c r="W326" s="181"/>
      <c r="X326" s="181"/>
      <c r="Y326" s="181"/>
      <c r="Z326" s="181"/>
      <c r="AA326" s="181"/>
      <c r="AB326" s="181"/>
      <c r="AC326" s="181"/>
      <c r="AD326" s="181"/>
      <c r="AE326" s="32"/>
      <c r="AG326" s="40">
        <f t="shared" si="91"/>
        <v>0</v>
      </c>
      <c r="AH326" s="405"/>
      <c r="AI326" s="41">
        <f t="shared" si="92"/>
        <v>0</v>
      </c>
      <c r="AK326" s="463">
        <f t="shared" ref="AK326:AK389" si="94">S326*$I326</f>
        <v>0</v>
      </c>
      <c r="AL326" s="463">
        <f t="shared" ref="AL326:AL389" si="95">T326*$I326</f>
        <v>0</v>
      </c>
      <c r="AM326" s="463">
        <f t="shared" ref="AM326:AM389" si="96">U326*$I326</f>
        <v>0</v>
      </c>
      <c r="AN326" s="463">
        <f t="shared" ref="AN326:AN389" si="97">V326*$I326</f>
        <v>0</v>
      </c>
      <c r="AO326" s="463">
        <f t="shared" ref="AO326:AO389" si="98">W326*$I326</f>
        <v>0</v>
      </c>
      <c r="AP326" s="463">
        <f t="shared" ref="AP326:AP389" si="99">X326*$I326</f>
        <v>0</v>
      </c>
      <c r="AQ326" s="463">
        <f t="shared" ref="AQ326:AQ389" si="100">Y326*$I326</f>
        <v>0</v>
      </c>
      <c r="AR326" s="463">
        <f t="shared" ref="AR326:AR389" si="101">Z326*$I326</f>
        <v>0</v>
      </c>
      <c r="AS326" s="463">
        <f t="shared" ref="AS326:AS389" si="102">AA326*$I326</f>
        <v>0</v>
      </c>
      <c r="AT326" s="463">
        <f t="shared" ref="AT326:AT389" si="103">AB326*$I326</f>
        <v>0</v>
      </c>
      <c r="AU326" s="463">
        <f t="shared" ref="AU326:AU389" si="104">AC326*$I326</f>
        <v>0</v>
      </c>
      <c r="AV326" s="463">
        <f t="shared" ref="AV326:AV389" si="105">AD326*$I326</f>
        <v>0</v>
      </c>
    </row>
    <row r="327" spans="1:48" x14ac:dyDescent="0.25">
      <c r="A327" s="632"/>
      <c r="B327" s="634"/>
      <c r="C327" s="645"/>
      <c r="D327" s="55" t="s">
        <v>1040</v>
      </c>
      <c r="E327" s="56">
        <v>50</v>
      </c>
      <c r="F327" s="56">
        <v>210</v>
      </c>
      <c r="G327" s="182">
        <f>VLOOKUP(D327,Baza_cen[],4,0)</f>
        <v>55.59</v>
      </c>
      <c r="I327" s="53">
        <f t="shared" si="88"/>
        <v>55.59</v>
      </c>
      <c r="P327" s="414">
        <f t="shared" si="93"/>
        <v>0</v>
      </c>
      <c r="Q327" s="266" t="str">
        <f t="shared" si="90"/>
        <v>mb.</v>
      </c>
      <c r="R327" s="398"/>
      <c r="S327" s="181"/>
      <c r="T327" s="181"/>
      <c r="U327" s="181"/>
      <c r="V327" s="181"/>
      <c r="W327" s="181"/>
      <c r="X327" s="181"/>
      <c r="Y327" s="181"/>
      <c r="Z327" s="181"/>
      <c r="AA327" s="181"/>
      <c r="AB327" s="181"/>
      <c r="AC327" s="181"/>
      <c r="AD327" s="181"/>
      <c r="AE327" s="32"/>
      <c r="AG327" s="40">
        <f t="shared" si="91"/>
        <v>0</v>
      </c>
      <c r="AH327" s="405"/>
      <c r="AI327" s="41">
        <f t="shared" si="92"/>
        <v>0</v>
      </c>
      <c r="AK327" s="463">
        <f t="shared" si="94"/>
        <v>0</v>
      </c>
      <c r="AL327" s="463">
        <f t="shared" si="95"/>
        <v>0</v>
      </c>
      <c r="AM327" s="463">
        <f t="shared" si="96"/>
        <v>0</v>
      </c>
      <c r="AN327" s="463">
        <f t="shared" si="97"/>
        <v>0</v>
      </c>
      <c r="AO327" s="463">
        <f t="shared" si="98"/>
        <v>0</v>
      </c>
      <c r="AP327" s="463">
        <f t="shared" si="99"/>
        <v>0</v>
      </c>
      <c r="AQ327" s="463">
        <f t="shared" si="100"/>
        <v>0</v>
      </c>
      <c r="AR327" s="463">
        <f t="shared" si="101"/>
        <v>0</v>
      </c>
      <c r="AS327" s="463">
        <f t="shared" si="102"/>
        <v>0</v>
      </c>
      <c r="AT327" s="463">
        <f t="shared" si="103"/>
        <v>0</v>
      </c>
      <c r="AU327" s="463">
        <f t="shared" si="104"/>
        <v>0</v>
      </c>
      <c r="AV327" s="463">
        <f t="shared" si="105"/>
        <v>0</v>
      </c>
    </row>
    <row r="328" spans="1:48" x14ac:dyDescent="0.25">
      <c r="A328" s="632"/>
      <c r="B328" s="634"/>
      <c r="C328" s="645"/>
      <c r="D328" s="55" t="s">
        <v>1354</v>
      </c>
      <c r="E328" s="56">
        <v>50</v>
      </c>
      <c r="F328" s="56">
        <v>215</v>
      </c>
      <c r="G328" s="182">
        <f>VLOOKUP(D328,Baza_cen[],4,0)</f>
        <v>0</v>
      </c>
      <c r="I328" s="53">
        <f t="shared" si="88"/>
        <v>0</v>
      </c>
      <c r="P328" s="414">
        <f t="shared" si="93"/>
        <v>0</v>
      </c>
      <c r="Q328" s="266" t="str">
        <f t="shared" si="90"/>
        <v>mb.</v>
      </c>
      <c r="R328" s="398"/>
      <c r="S328" s="181"/>
      <c r="T328" s="181"/>
      <c r="U328" s="181"/>
      <c r="V328" s="181"/>
      <c r="W328" s="181"/>
      <c r="X328" s="181"/>
      <c r="Y328" s="181"/>
      <c r="Z328" s="181"/>
      <c r="AA328" s="181"/>
      <c r="AB328" s="181"/>
      <c r="AC328" s="181"/>
      <c r="AD328" s="181"/>
      <c r="AE328" s="32"/>
      <c r="AG328" s="40">
        <f t="shared" si="91"/>
        <v>0</v>
      </c>
      <c r="AH328" s="405"/>
      <c r="AI328" s="41">
        <f t="shared" si="92"/>
        <v>0</v>
      </c>
      <c r="AK328" s="463">
        <f t="shared" si="94"/>
        <v>0</v>
      </c>
      <c r="AL328" s="463">
        <f t="shared" si="95"/>
        <v>0</v>
      </c>
      <c r="AM328" s="463">
        <f t="shared" si="96"/>
        <v>0</v>
      </c>
      <c r="AN328" s="463">
        <f t="shared" si="97"/>
        <v>0</v>
      </c>
      <c r="AO328" s="463">
        <f t="shared" si="98"/>
        <v>0</v>
      </c>
      <c r="AP328" s="463">
        <f t="shared" si="99"/>
        <v>0</v>
      </c>
      <c r="AQ328" s="463">
        <f t="shared" si="100"/>
        <v>0</v>
      </c>
      <c r="AR328" s="463">
        <f t="shared" si="101"/>
        <v>0</v>
      </c>
      <c r="AS328" s="463">
        <f t="shared" si="102"/>
        <v>0</v>
      </c>
      <c r="AT328" s="463">
        <f t="shared" si="103"/>
        <v>0</v>
      </c>
      <c r="AU328" s="463">
        <f t="shared" si="104"/>
        <v>0</v>
      </c>
      <c r="AV328" s="463">
        <f t="shared" si="105"/>
        <v>0</v>
      </c>
    </row>
    <row r="329" spans="1:48" x14ac:dyDescent="0.25">
      <c r="A329" s="632"/>
      <c r="B329" s="634"/>
      <c r="C329" s="645"/>
      <c r="D329" s="55" t="s">
        <v>1041</v>
      </c>
      <c r="E329" s="179">
        <v>50</v>
      </c>
      <c r="F329" s="56">
        <v>220</v>
      </c>
      <c r="G329" s="182">
        <f>VLOOKUP(D329,Baza_cen[],4,0)</f>
        <v>58.13</v>
      </c>
      <c r="I329" s="53">
        <f t="shared" si="88"/>
        <v>58.13</v>
      </c>
      <c r="P329" s="414">
        <f t="shared" si="93"/>
        <v>0</v>
      </c>
      <c r="Q329" s="266" t="str">
        <f t="shared" si="90"/>
        <v>mb.</v>
      </c>
      <c r="R329" s="398"/>
      <c r="S329" s="181"/>
      <c r="T329" s="181"/>
      <c r="U329" s="181"/>
      <c r="V329" s="181"/>
      <c r="W329" s="181"/>
      <c r="X329" s="181"/>
      <c r="Y329" s="181"/>
      <c r="Z329" s="181"/>
      <c r="AA329" s="181"/>
      <c r="AB329" s="181"/>
      <c r="AC329" s="181"/>
      <c r="AD329" s="181"/>
      <c r="AE329" s="32"/>
      <c r="AG329" s="40">
        <f t="shared" si="91"/>
        <v>0</v>
      </c>
      <c r="AH329" s="405"/>
      <c r="AI329" s="41">
        <f t="shared" si="92"/>
        <v>0</v>
      </c>
      <c r="AK329" s="463">
        <f t="shared" si="94"/>
        <v>0</v>
      </c>
      <c r="AL329" s="463">
        <f t="shared" si="95"/>
        <v>0</v>
      </c>
      <c r="AM329" s="463">
        <f t="shared" si="96"/>
        <v>0</v>
      </c>
      <c r="AN329" s="463">
        <f t="shared" si="97"/>
        <v>0</v>
      </c>
      <c r="AO329" s="463">
        <f t="shared" si="98"/>
        <v>0</v>
      </c>
      <c r="AP329" s="463">
        <f t="shared" si="99"/>
        <v>0</v>
      </c>
      <c r="AQ329" s="463">
        <f t="shared" si="100"/>
        <v>0</v>
      </c>
      <c r="AR329" s="463">
        <f t="shared" si="101"/>
        <v>0</v>
      </c>
      <c r="AS329" s="463">
        <f t="shared" si="102"/>
        <v>0</v>
      </c>
      <c r="AT329" s="463">
        <f t="shared" si="103"/>
        <v>0</v>
      </c>
      <c r="AU329" s="463">
        <f t="shared" si="104"/>
        <v>0</v>
      </c>
      <c r="AV329" s="463">
        <f t="shared" si="105"/>
        <v>0</v>
      </c>
    </row>
    <row r="330" spans="1:48" x14ac:dyDescent="0.25">
      <c r="A330" s="632"/>
      <c r="B330" s="634"/>
      <c r="C330" s="645"/>
      <c r="D330" s="55" t="s">
        <v>1355</v>
      </c>
      <c r="E330" s="56">
        <v>50</v>
      </c>
      <c r="F330" s="56">
        <v>225</v>
      </c>
      <c r="G330" s="182">
        <f>VLOOKUP(D330,Baza_cen[],4,0)</f>
        <v>0</v>
      </c>
      <c r="I330" s="53">
        <f t="shared" si="88"/>
        <v>0</v>
      </c>
      <c r="P330" s="414">
        <f t="shared" si="93"/>
        <v>0</v>
      </c>
      <c r="Q330" s="266" t="str">
        <f t="shared" si="90"/>
        <v>mb.</v>
      </c>
      <c r="R330" s="398"/>
      <c r="S330" s="181"/>
      <c r="T330" s="181"/>
      <c r="U330" s="181"/>
      <c r="V330" s="181"/>
      <c r="W330" s="181"/>
      <c r="X330" s="181"/>
      <c r="Y330" s="181"/>
      <c r="Z330" s="181"/>
      <c r="AA330" s="181"/>
      <c r="AB330" s="181"/>
      <c r="AC330" s="181"/>
      <c r="AD330" s="181"/>
      <c r="AE330" s="32"/>
      <c r="AG330" s="40">
        <f t="shared" si="91"/>
        <v>0</v>
      </c>
      <c r="AH330" s="405"/>
      <c r="AI330" s="41">
        <f t="shared" si="92"/>
        <v>0</v>
      </c>
      <c r="AK330" s="463">
        <f t="shared" si="94"/>
        <v>0</v>
      </c>
      <c r="AL330" s="463">
        <f t="shared" si="95"/>
        <v>0</v>
      </c>
      <c r="AM330" s="463">
        <f t="shared" si="96"/>
        <v>0</v>
      </c>
      <c r="AN330" s="463">
        <f t="shared" si="97"/>
        <v>0</v>
      </c>
      <c r="AO330" s="463">
        <f t="shared" si="98"/>
        <v>0</v>
      </c>
      <c r="AP330" s="463">
        <f t="shared" si="99"/>
        <v>0</v>
      </c>
      <c r="AQ330" s="463">
        <f t="shared" si="100"/>
        <v>0</v>
      </c>
      <c r="AR330" s="463">
        <f t="shared" si="101"/>
        <v>0</v>
      </c>
      <c r="AS330" s="463">
        <f t="shared" si="102"/>
        <v>0</v>
      </c>
      <c r="AT330" s="463">
        <f t="shared" si="103"/>
        <v>0</v>
      </c>
      <c r="AU330" s="463">
        <f t="shared" si="104"/>
        <v>0</v>
      </c>
      <c r="AV330" s="463">
        <f t="shared" si="105"/>
        <v>0</v>
      </c>
    </row>
    <row r="331" spans="1:48" x14ac:dyDescent="0.25">
      <c r="A331" s="632"/>
      <c r="B331" s="634"/>
      <c r="C331" s="645"/>
      <c r="D331" s="55" t="s">
        <v>1042</v>
      </c>
      <c r="E331" s="56">
        <v>50</v>
      </c>
      <c r="F331" s="56">
        <v>230</v>
      </c>
      <c r="G331" s="182">
        <f>VLOOKUP(D331,Baza_cen[],4,0)</f>
        <v>60.64</v>
      </c>
      <c r="I331" s="53">
        <f t="shared" si="88"/>
        <v>60.64</v>
      </c>
      <c r="P331" s="414">
        <f t="shared" si="93"/>
        <v>0</v>
      </c>
      <c r="Q331" s="266" t="str">
        <f t="shared" si="90"/>
        <v>mb.</v>
      </c>
      <c r="R331" s="398"/>
      <c r="S331" s="181"/>
      <c r="T331" s="181"/>
      <c r="U331" s="181"/>
      <c r="V331" s="181"/>
      <c r="W331" s="181"/>
      <c r="X331" s="181"/>
      <c r="Y331" s="181"/>
      <c r="Z331" s="181"/>
      <c r="AA331" s="181"/>
      <c r="AB331" s="181"/>
      <c r="AC331" s="181"/>
      <c r="AD331" s="181"/>
      <c r="AE331" s="32"/>
      <c r="AG331" s="40">
        <f t="shared" si="91"/>
        <v>0</v>
      </c>
      <c r="AH331" s="405"/>
      <c r="AI331" s="41">
        <f t="shared" si="92"/>
        <v>0</v>
      </c>
      <c r="AK331" s="463">
        <f t="shared" si="94"/>
        <v>0</v>
      </c>
      <c r="AL331" s="463">
        <f t="shared" si="95"/>
        <v>0</v>
      </c>
      <c r="AM331" s="463">
        <f t="shared" si="96"/>
        <v>0</v>
      </c>
      <c r="AN331" s="463">
        <f t="shared" si="97"/>
        <v>0</v>
      </c>
      <c r="AO331" s="463">
        <f t="shared" si="98"/>
        <v>0</v>
      </c>
      <c r="AP331" s="463">
        <f t="shared" si="99"/>
        <v>0</v>
      </c>
      <c r="AQ331" s="463">
        <f t="shared" si="100"/>
        <v>0</v>
      </c>
      <c r="AR331" s="463">
        <f t="shared" si="101"/>
        <v>0</v>
      </c>
      <c r="AS331" s="463">
        <f t="shared" si="102"/>
        <v>0</v>
      </c>
      <c r="AT331" s="463">
        <f t="shared" si="103"/>
        <v>0</v>
      </c>
      <c r="AU331" s="463">
        <f t="shared" si="104"/>
        <v>0</v>
      </c>
      <c r="AV331" s="463">
        <f t="shared" si="105"/>
        <v>0</v>
      </c>
    </row>
    <row r="332" spans="1:48" x14ac:dyDescent="0.25">
      <c r="A332" s="632"/>
      <c r="B332" s="634"/>
      <c r="C332" s="645"/>
      <c r="D332" s="55" t="s">
        <v>1356</v>
      </c>
      <c r="E332" s="179">
        <v>50</v>
      </c>
      <c r="F332" s="56">
        <v>235</v>
      </c>
      <c r="G332" s="182">
        <f>VLOOKUP(D332,Baza_cen[],4,0)</f>
        <v>0</v>
      </c>
      <c r="I332" s="53">
        <f t="shared" si="88"/>
        <v>0</v>
      </c>
      <c r="P332" s="414">
        <f t="shared" si="93"/>
        <v>0</v>
      </c>
      <c r="Q332" s="266" t="str">
        <f t="shared" si="90"/>
        <v>mb.</v>
      </c>
      <c r="R332" s="398"/>
      <c r="S332" s="181"/>
      <c r="T332" s="181"/>
      <c r="U332" s="181"/>
      <c r="V332" s="181"/>
      <c r="W332" s="181"/>
      <c r="X332" s="181"/>
      <c r="Y332" s="181"/>
      <c r="Z332" s="181"/>
      <c r="AA332" s="181"/>
      <c r="AB332" s="181"/>
      <c r="AC332" s="181"/>
      <c r="AD332" s="181"/>
      <c r="AE332" s="32"/>
      <c r="AG332" s="40">
        <f t="shared" si="91"/>
        <v>0</v>
      </c>
      <c r="AH332" s="405"/>
      <c r="AI332" s="41">
        <f t="shared" si="92"/>
        <v>0</v>
      </c>
      <c r="AK332" s="463">
        <f t="shared" si="94"/>
        <v>0</v>
      </c>
      <c r="AL332" s="463">
        <f t="shared" si="95"/>
        <v>0</v>
      </c>
      <c r="AM332" s="463">
        <f t="shared" si="96"/>
        <v>0</v>
      </c>
      <c r="AN332" s="463">
        <f t="shared" si="97"/>
        <v>0</v>
      </c>
      <c r="AO332" s="463">
        <f t="shared" si="98"/>
        <v>0</v>
      </c>
      <c r="AP332" s="463">
        <f t="shared" si="99"/>
        <v>0</v>
      </c>
      <c r="AQ332" s="463">
        <f t="shared" si="100"/>
        <v>0</v>
      </c>
      <c r="AR332" s="463">
        <f t="shared" si="101"/>
        <v>0</v>
      </c>
      <c r="AS332" s="463">
        <f t="shared" si="102"/>
        <v>0</v>
      </c>
      <c r="AT332" s="463">
        <f t="shared" si="103"/>
        <v>0</v>
      </c>
      <c r="AU332" s="463">
        <f t="shared" si="104"/>
        <v>0</v>
      </c>
      <c r="AV332" s="463">
        <f t="shared" si="105"/>
        <v>0</v>
      </c>
    </row>
    <row r="333" spans="1:48" x14ac:dyDescent="0.25">
      <c r="A333" s="632"/>
      <c r="B333" s="634"/>
      <c r="C333" s="645"/>
      <c r="D333" s="55" t="s">
        <v>1043</v>
      </c>
      <c r="E333" s="56">
        <v>50</v>
      </c>
      <c r="F333" s="56">
        <v>240</v>
      </c>
      <c r="G333" s="182">
        <f>VLOOKUP(D333,Baza_cen[],4,0)</f>
        <v>63.16</v>
      </c>
      <c r="I333" s="53">
        <f t="shared" si="88"/>
        <v>63.16</v>
      </c>
      <c r="P333" s="414">
        <f t="shared" si="93"/>
        <v>0</v>
      </c>
      <c r="Q333" s="266" t="str">
        <f t="shared" si="90"/>
        <v>mb.</v>
      </c>
      <c r="R333" s="398"/>
      <c r="S333" s="181"/>
      <c r="T333" s="181"/>
      <c r="U333" s="181"/>
      <c r="V333" s="181"/>
      <c r="W333" s="181"/>
      <c r="X333" s="181"/>
      <c r="Y333" s="181"/>
      <c r="Z333" s="181"/>
      <c r="AA333" s="181"/>
      <c r="AB333" s="181"/>
      <c r="AC333" s="181"/>
      <c r="AD333" s="181"/>
      <c r="AE333" s="32"/>
      <c r="AG333" s="40">
        <f t="shared" si="91"/>
        <v>0</v>
      </c>
      <c r="AH333" s="405"/>
      <c r="AI333" s="41">
        <f t="shared" si="92"/>
        <v>0</v>
      </c>
      <c r="AK333" s="463">
        <f t="shared" si="94"/>
        <v>0</v>
      </c>
      <c r="AL333" s="463">
        <f t="shared" si="95"/>
        <v>0</v>
      </c>
      <c r="AM333" s="463">
        <f t="shared" si="96"/>
        <v>0</v>
      </c>
      <c r="AN333" s="463">
        <f t="shared" si="97"/>
        <v>0</v>
      </c>
      <c r="AO333" s="463">
        <f t="shared" si="98"/>
        <v>0</v>
      </c>
      <c r="AP333" s="463">
        <f t="shared" si="99"/>
        <v>0</v>
      </c>
      <c r="AQ333" s="463">
        <f t="shared" si="100"/>
        <v>0</v>
      </c>
      <c r="AR333" s="463">
        <f t="shared" si="101"/>
        <v>0</v>
      </c>
      <c r="AS333" s="463">
        <f t="shared" si="102"/>
        <v>0</v>
      </c>
      <c r="AT333" s="463">
        <f t="shared" si="103"/>
        <v>0</v>
      </c>
      <c r="AU333" s="463">
        <f t="shared" si="104"/>
        <v>0</v>
      </c>
      <c r="AV333" s="463">
        <f t="shared" si="105"/>
        <v>0</v>
      </c>
    </row>
    <row r="334" spans="1:48" x14ac:dyDescent="0.25">
      <c r="A334" s="632"/>
      <c r="B334" s="634"/>
      <c r="C334" s="645"/>
      <c r="D334" s="55" t="s">
        <v>1357</v>
      </c>
      <c r="E334" s="56">
        <v>50</v>
      </c>
      <c r="F334" s="56">
        <v>245</v>
      </c>
      <c r="G334" s="182">
        <f>VLOOKUP(D334,Baza_cen[],4,0)</f>
        <v>0</v>
      </c>
      <c r="I334" s="53">
        <f t="shared" si="88"/>
        <v>0</v>
      </c>
      <c r="P334" s="414">
        <f t="shared" si="93"/>
        <v>0</v>
      </c>
      <c r="Q334" s="266" t="str">
        <f t="shared" si="90"/>
        <v>mb.</v>
      </c>
      <c r="R334" s="398"/>
      <c r="S334" s="181"/>
      <c r="T334" s="181"/>
      <c r="U334" s="181"/>
      <c r="V334" s="181"/>
      <c r="W334" s="181"/>
      <c r="X334" s="181"/>
      <c r="Y334" s="181"/>
      <c r="Z334" s="181"/>
      <c r="AA334" s="181"/>
      <c r="AB334" s="181"/>
      <c r="AC334" s="181"/>
      <c r="AD334" s="181"/>
      <c r="AE334" s="32"/>
      <c r="AG334" s="40">
        <f t="shared" si="91"/>
        <v>0</v>
      </c>
      <c r="AH334" s="405"/>
      <c r="AI334" s="41">
        <f t="shared" si="92"/>
        <v>0</v>
      </c>
      <c r="AK334" s="463">
        <f t="shared" si="94"/>
        <v>0</v>
      </c>
      <c r="AL334" s="463">
        <f t="shared" si="95"/>
        <v>0</v>
      </c>
      <c r="AM334" s="463">
        <f t="shared" si="96"/>
        <v>0</v>
      </c>
      <c r="AN334" s="463">
        <f t="shared" si="97"/>
        <v>0</v>
      </c>
      <c r="AO334" s="463">
        <f t="shared" si="98"/>
        <v>0</v>
      </c>
      <c r="AP334" s="463">
        <f t="shared" si="99"/>
        <v>0</v>
      </c>
      <c r="AQ334" s="463">
        <f t="shared" si="100"/>
        <v>0</v>
      </c>
      <c r="AR334" s="463">
        <f t="shared" si="101"/>
        <v>0</v>
      </c>
      <c r="AS334" s="463">
        <f t="shared" si="102"/>
        <v>0</v>
      </c>
      <c r="AT334" s="463">
        <f t="shared" si="103"/>
        <v>0</v>
      </c>
      <c r="AU334" s="463">
        <f t="shared" si="104"/>
        <v>0</v>
      </c>
      <c r="AV334" s="463">
        <f t="shared" si="105"/>
        <v>0</v>
      </c>
    </row>
    <row r="335" spans="1:48" x14ac:dyDescent="0.25">
      <c r="A335" s="632"/>
      <c r="B335" s="634"/>
      <c r="C335" s="645"/>
      <c r="D335" s="55" t="s">
        <v>1044</v>
      </c>
      <c r="E335" s="179">
        <v>50</v>
      </c>
      <c r="F335" s="56">
        <v>250</v>
      </c>
      <c r="G335" s="182">
        <f>VLOOKUP(D335,Baza_cen[],4,0)</f>
        <v>65.69</v>
      </c>
      <c r="I335" s="53">
        <f t="shared" si="88"/>
        <v>65.69</v>
      </c>
      <c r="P335" s="414">
        <f t="shared" si="93"/>
        <v>0</v>
      </c>
      <c r="Q335" s="266" t="str">
        <f t="shared" si="90"/>
        <v>mb.</v>
      </c>
      <c r="R335" s="398"/>
      <c r="S335" s="181"/>
      <c r="T335" s="181"/>
      <c r="U335" s="181"/>
      <c r="V335" s="181"/>
      <c r="W335" s="181"/>
      <c r="X335" s="181"/>
      <c r="Y335" s="181"/>
      <c r="Z335" s="181"/>
      <c r="AA335" s="181"/>
      <c r="AB335" s="181"/>
      <c r="AC335" s="181"/>
      <c r="AD335" s="181"/>
      <c r="AE335" s="32"/>
      <c r="AG335" s="40">
        <f t="shared" si="91"/>
        <v>0</v>
      </c>
      <c r="AH335" s="405"/>
      <c r="AI335" s="41">
        <f t="shared" si="92"/>
        <v>0</v>
      </c>
      <c r="AK335" s="463">
        <f t="shared" si="94"/>
        <v>0</v>
      </c>
      <c r="AL335" s="463">
        <f t="shared" si="95"/>
        <v>0</v>
      </c>
      <c r="AM335" s="463">
        <f t="shared" si="96"/>
        <v>0</v>
      </c>
      <c r="AN335" s="463">
        <f t="shared" si="97"/>
        <v>0</v>
      </c>
      <c r="AO335" s="463">
        <f t="shared" si="98"/>
        <v>0</v>
      </c>
      <c r="AP335" s="463">
        <f t="shared" si="99"/>
        <v>0</v>
      </c>
      <c r="AQ335" s="463">
        <f t="shared" si="100"/>
        <v>0</v>
      </c>
      <c r="AR335" s="463">
        <f t="shared" si="101"/>
        <v>0</v>
      </c>
      <c r="AS335" s="463">
        <f t="shared" si="102"/>
        <v>0</v>
      </c>
      <c r="AT335" s="463">
        <f t="shared" si="103"/>
        <v>0</v>
      </c>
      <c r="AU335" s="463">
        <f t="shared" si="104"/>
        <v>0</v>
      </c>
      <c r="AV335" s="463">
        <f t="shared" si="105"/>
        <v>0</v>
      </c>
    </row>
    <row r="336" spans="1:48" x14ac:dyDescent="0.25">
      <c r="A336" s="632"/>
      <c r="B336" s="634"/>
      <c r="C336" s="645"/>
      <c r="D336" s="55" t="s">
        <v>1358</v>
      </c>
      <c r="E336" s="56">
        <v>50</v>
      </c>
      <c r="F336" s="56">
        <v>255</v>
      </c>
      <c r="G336" s="182">
        <f>VLOOKUP(D336,Baza_cen[],4,0)</f>
        <v>0</v>
      </c>
      <c r="I336" s="53">
        <f t="shared" si="88"/>
        <v>0</v>
      </c>
      <c r="P336" s="414">
        <f t="shared" si="93"/>
        <v>0</v>
      </c>
      <c r="Q336" s="266" t="str">
        <f t="shared" si="90"/>
        <v>mb.</v>
      </c>
      <c r="R336" s="398"/>
      <c r="S336" s="181"/>
      <c r="T336" s="181"/>
      <c r="U336" s="181"/>
      <c r="V336" s="181"/>
      <c r="W336" s="181"/>
      <c r="X336" s="181"/>
      <c r="Y336" s="181"/>
      <c r="Z336" s="181"/>
      <c r="AA336" s="181"/>
      <c r="AB336" s="181"/>
      <c r="AC336" s="181"/>
      <c r="AD336" s="181"/>
      <c r="AE336" s="32"/>
      <c r="AG336" s="40">
        <f t="shared" si="91"/>
        <v>0</v>
      </c>
      <c r="AH336" s="405"/>
      <c r="AI336" s="41">
        <f t="shared" si="92"/>
        <v>0</v>
      </c>
      <c r="AK336" s="463">
        <f t="shared" si="94"/>
        <v>0</v>
      </c>
      <c r="AL336" s="463">
        <f t="shared" si="95"/>
        <v>0</v>
      </c>
      <c r="AM336" s="463">
        <f t="shared" si="96"/>
        <v>0</v>
      </c>
      <c r="AN336" s="463">
        <f t="shared" si="97"/>
        <v>0</v>
      </c>
      <c r="AO336" s="463">
        <f t="shared" si="98"/>
        <v>0</v>
      </c>
      <c r="AP336" s="463">
        <f t="shared" si="99"/>
        <v>0</v>
      </c>
      <c r="AQ336" s="463">
        <f t="shared" si="100"/>
        <v>0</v>
      </c>
      <c r="AR336" s="463">
        <f t="shared" si="101"/>
        <v>0</v>
      </c>
      <c r="AS336" s="463">
        <f t="shared" si="102"/>
        <v>0</v>
      </c>
      <c r="AT336" s="463">
        <f t="shared" si="103"/>
        <v>0</v>
      </c>
      <c r="AU336" s="463">
        <f t="shared" si="104"/>
        <v>0</v>
      </c>
      <c r="AV336" s="463">
        <f t="shared" si="105"/>
        <v>0</v>
      </c>
    </row>
    <row r="337" spans="1:48" x14ac:dyDescent="0.25">
      <c r="A337" s="632"/>
      <c r="B337" s="634"/>
      <c r="C337" s="645"/>
      <c r="D337" s="55" t="s">
        <v>1045</v>
      </c>
      <c r="E337" s="56">
        <v>50</v>
      </c>
      <c r="F337" s="56">
        <v>260</v>
      </c>
      <c r="G337" s="182">
        <f>VLOOKUP(D337,Baza_cen[],4,0)</f>
        <v>68.23</v>
      </c>
      <c r="I337" s="53">
        <f t="shared" si="88"/>
        <v>68.23</v>
      </c>
      <c r="P337" s="414">
        <f t="shared" si="93"/>
        <v>0</v>
      </c>
      <c r="Q337" s="266" t="str">
        <f t="shared" si="90"/>
        <v>mb.</v>
      </c>
      <c r="R337" s="398"/>
      <c r="S337" s="181"/>
      <c r="T337" s="181"/>
      <c r="U337" s="181"/>
      <c r="V337" s="181"/>
      <c r="W337" s="181"/>
      <c r="X337" s="181"/>
      <c r="Y337" s="181"/>
      <c r="Z337" s="181"/>
      <c r="AA337" s="181"/>
      <c r="AB337" s="181"/>
      <c r="AC337" s="181"/>
      <c r="AD337" s="181"/>
      <c r="AE337" s="32"/>
      <c r="AG337" s="40">
        <f t="shared" si="91"/>
        <v>0</v>
      </c>
      <c r="AH337" s="405"/>
      <c r="AI337" s="41">
        <f t="shared" si="92"/>
        <v>0</v>
      </c>
      <c r="AK337" s="463">
        <f t="shared" si="94"/>
        <v>0</v>
      </c>
      <c r="AL337" s="463">
        <f t="shared" si="95"/>
        <v>0</v>
      </c>
      <c r="AM337" s="463">
        <f t="shared" si="96"/>
        <v>0</v>
      </c>
      <c r="AN337" s="463">
        <f t="shared" si="97"/>
        <v>0</v>
      </c>
      <c r="AO337" s="463">
        <f t="shared" si="98"/>
        <v>0</v>
      </c>
      <c r="AP337" s="463">
        <f t="shared" si="99"/>
        <v>0</v>
      </c>
      <c r="AQ337" s="463">
        <f t="shared" si="100"/>
        <v>0</v>
      </c>
      <c r="AR337" s="463">
        <f t="shared" si="101"/>
        <v>0</v>
      </c>
      <c r="AS337" s="463">
        <f t="shared" si="102"/>
        <v>0</v>
      </c>
      <c r="AT337" s="463">
        <f t="shared" si="103"/>
        <v>0</v>
      </c>
      <c r="AU337" s="463">
        <f t="shared" si="104"/>
        <v>0</v>
      </c>
      <c r="AV337" s="463">
        <f t="shared" si="105"/>
        <v>0</v>
      </c>
    </row>
    <row r="338" spans="1:48" x14ac:dyDescent="0.25">
      <c r="A338" s="632"/>
      <c r="B338" s="634"/>
      <c r="C338" s="645"/>
      <c r="D338" s="55" t="s">
        <v>1359</v>
      </c>
      <c r="E338" s="179">
        <v>50</v>
      </c>
      <c r="F338" s="56">
        <v>265</v>
      </c>
      <c r="G338" s="182">
        <f>VLOOKUP(D338,Baza_cen[],4,0)</f>
        <v>0</v>
      </c>
      <c r="I338" s="53">
        <f t="shared" si="88"/>
        <v>0</v>
      </c>
      <c r="P338" s="414">
        <f t="shared" si="93"/>
        <v>0</v>
      </c>
      <c r="Q338" s="266" t="str">
        <f t="shared" si="90"/>
        <v>mb.</v>
      </c>
      <c r="R338" s="398"/>
      <c r="S338" s="181"/>
      <c r="T338" s="181"/>
      <c r="U338" s="181"/>
      <c r="V338" s="181"/>
      <c r="W338" s="181"/>
      <c r="X338" s="181"/>
      <c r="Y338" s="181"/>
      <c r="Z338" s="181"/>
      <c r="AA338" s="181"/>
      <c r="AB338" s="181"/>
      <c r="AC338" s="181"/>
      <c r="AD338" s="181"/>
      <c r="AE338" s="32"/>
      <c r="AG338" s="40">
        <f t="shared" si="91"/>
        <v>0</v>
      </c>
      <c r="AH338" s="405"/>
      <c r="AI338" s="41">
        <f t="shared" si="92"/>
        <v>0</v>
      </c>
      <c r="AK338" s="463">
        <f t="shared" si="94"/>
        <v>0</v>
      </c>
      <c r="AL338" s="463">
        <f t="shared" si="95"/>
        <v>0</v>
      </c>
      <c r="AM338" s="463">
        <f t="shared" si="96"/>
        <v>0</v>
      </c>
      <c r="AN338" s="463">
        <f t="shared" si="97"/>
        <v>0</v>
      </c>
      <c r="AO338" s="463">
        <f t="shared" si="98"/>
        <v>0</v>
      </c>
      <c r="AP338" s="463">
        <f t="shared" si="99"/>
        <v>0</v>
      </c>
      <c r="AQ338" s="463">
        <f t="shared" si="100"/>
        <v>0</v>
      </c>
      <c r="AR338" s="463">
        <f t="shared" si="101"/>
        <v>0</v>
      </c>
      <c r="AS338" s="463">
        <f t="shared" si="102"/>
        <v>0</v>
      </c>
      <c r="AT338" s="463">
        <f t="shared" si="103"/>
        <v>0</v>
      </c>
      <c r="AU338" s="463">
        <f t="shared" si="104"/>
        <v>0</v>
      </c>
      <c r="AV338" s="463">
        <f t="shared" si="105"/>
        <v>0</v>
      </c>
    </row>
    <row r="339" spans="1:48" x14ac:dyDescent="0.25">
      <c r="A339" s="632"/>
      <c r="B339" s="634"/>
      <c r="C339" s="645"/>
      <c r="D339" s="55" t="s">
        <v>1046</v>
      </c>
      <c r="E339" s="56">
        <v>50</v>
      </c>
      <c r="F339" s="56">
        <v>270</v>
      </c>
      <c r="G339" s="182">
        <f>VLOOKUP(D339,Baza_cen[],4,0)</f>
        <v>70.760000000000005</v>
      </c>
      <c r="I339" s="53">
        <f t="shared" si="88"/>
        <v>70.760000000000005</v>
      </c>
      <c r="P339" s="414">
        <f t="shared" si="93"/>
        <v>0</v>
      </c>
      <c r="Q339" s="266" t="str">
        <f t="shared" si="90"/>
        <v>mb.</v>
      </c>
      <c r="R339" s="398"/>
      <c r="S339" s="181"/>
      <c r="T339" s="181"/>
      <c r="U339" s="181"/>
      <c r="V339" s="181"/>
      <c r="W339" s="181"/>
      <c r="X339" s="181"/>
      <c r="Y339" s="181"/>
      <c r="Z339" s="181"/>
      <c r="AA339" s="181"/>
      <c r="AB339" s="181"/>
      <c r="AC339" s="181"/>
      <c r="AD339" s="181"/>
      <c r="AE339" s="32"/>
      <c r="AG339" s="40">
        <f t="shared" si="91"/>
        <v>0</v>
      </c>
      <c r="AH339" s="405"/>
      <c r="AI339" s="41">
        <f t="shared" si="92"/>
        <v>0</v>
      </c>
      <c r="AK339" s="463">
        <f t="shared" si="94"/>
        <v>0</v>
      </c>
      <c r="AL339" s="463">
        <f t="shared" si="95"/>
        <v>0</v>
      </c>
      <c r="AM339" s="463">
        <f t="shared" si="96"/>
        <v>0</v>
      </c>
      <c r="AN339" s="463">
        <f t="shared" si="97"/>
        <v>0</v>
      </c>
      <c r="AO339" s="463">
        <f t="shared" si="98"/>
        <v>0</v>
      </c>
      <c r="AP339" s="463">
        <f t="shared" si="99"/>
        <v>0</v>
      </c>
      <c r="AQ339" s="463">
        <f t="shared" si="100"/>
        <v>0</v>
      </c>
      <c r="AR339" s="463">
        <f t="shared" si="101"/>
        <v>0</v>
      </c>
      <c r="AS339" s="463">
        <f t="shared" si="102"/>
        <v>0</v>
      </c>
      <c r="AT339" s="463">
        <f t="shared" si="103"/>
        <v>0</v>
      </c>
      <c r="AU339" s="463">
        <f t="shared" si="104"/>
        <v>0</v>
      </c>
      <c r="AV339" s="463">
        <f t="shared" si="105"/>
        <v>0</v>
      </c>
    </row>
    <row r="340" spans="1:48" x14ac:dyDescent="0.25">
      <c r="A340" s="632"/>
      <c r="B340" s="634"/>
      <c r="C340" s="645"/>
      <c r="D340" s="55" t="s">
        <v>1360</v>
      </c>
      <c r="E340" s="56">
        <v>50</v>
      </c>
      <c r="F340" s="56">
        <v>275</v>
      </c>
      <c r="G340" s="182">
        <f>VLOOKUP(D340,Baza_cen[],4,0)</f>
        <v>0</v>
      </c>
      <c r="I340" s="53">
        <f t="shared" si="88"/>
        <v>0</v>
      </c>
      <c r="P340" s="414">
        <f t="shared" si="93"/>
        <v>0</v>
      </c>
      <c r="Q340" s="266" t="str">
        <f t="shared" si="90"/>
        <v>mb.</v>
      </c>
      <c r="R340" s="398"/>
      <c r="S340" s="181"/>
      <c r="T340" s="181"/>
      <c r="U340" s="181"/>
      <c r="V340" s="181"/>
      <c r="W340" s="181"/>
      <c r="X340" s="181"/>
      <c r="Y340" s="181"/>
      <c r="Z340" s="181"/>
      <c r="AA340" s="181"/>
      <c r="AB340" s="181"/>
      <c r="AC340" s="181"/>
      <c r="AD340" s="181"/>
      <c r="AE340" s="32"/>
      <c r="AG340" s="40">
        <f t="shared" si="91"/>
        <v>0</v>
      </c>
      <c r="AH340" s="405"/>
      <c r="AI340" s="41">
        <f t="shared" si="92"/>
        <v>0</v>
      </c>
      <c r="AK340" s="463">
        <f t="shared" si="94"/>
        <v>0</v>
      </c>
      <c r="AL340" s="463">
        <f t="shared" si="95"/>
        <v>0</v>
      </c>
      <c r="AM340" s="463">
        <f t="shared" si="96"/>
        <v>0</v>
      </c>
      <c r="AN340" s="463">
        <f t="shared" si="97"/>
        <v>0</v>
      </c>
      <c r="AO340" s="463">
        <f t="shared" si="98"/>
        <v>0</v>
      </c>
      <c r="AP340" s="463">
        <f t="shared" si="99"/>
        <v>0</v>
      </c>
      <c r="AQ340" s="463">
        <f t="shared" si="100"/>
        <v>0</v>
      </c>
      <c r="AR340" s="463">
        <f t="shared" si="101"/>
        <v>0</v>
      </c>
      <c r="AS340" s="463">
        <f t="shared" si="102"/>
        <v>0</v>
      </c>
      <c r="AT340" s="463">
        <f t="shared" si="103"/>
        <v>0</v>
      </c>
      <c r="AU340" s="463">
        <f t="shared" si="104"/>
        <v>0</v>
      </c>
      <c r="AV340" s="463">
        <f t="shared" si="105"/>
        <v>0</v>
      </c>
    </row>
    <row r="341" spans="1:48" x14ac:dyDescent="0.25">
      <c r="A341" s="632"/>
      <c r="B341" s="634"/>
      <c r="C341" s="645"/>
      <c r="D341" s="55" t="s">
        <v>1047</v>
      </c>
      <c r="E341" s="179">
        <v>50</v>
      </c>
      <c r="F341" s="56">
        <v>280</v>
      </c>
      <c r="G341" s="182">
        <f>VLOOKUP(D341,Baza_cen[],4,0)</f>
        <v>73.28</v>
      </c>
      <c r="I341" s="53">
        <f t="shared" si="88"/>
        <v>73.28</v>
      </c>
      <c r="P341" s="414">
        <f t="shared" si="93"/>
        <v>0</v>
      </c>
      <c r="Q341" s="266" t="str">
        <f t="shared" si="90"/>
        <v>mb.</v>
      </c>
      <c r="R341" s="398"/>
      <c r="S341" s="181"/>
      <c r="T341" s="181"/>
      <c r="U341" s="181"/>
      <c r="V341" s="181"/>
      <c r="W341" s="181"/>
      <c r="X341" s="181"/>
      <c r="Y341" s="181"/>
      <c r="Z341" s="181"/>
      <c r="AA341" s="181"/>
      <c r="AB341" s="181"/>
      <c r="AC341" s="181"/>
      <c r="AD341" s="181"/>
      <c r="AE341" s="32"/>
      <c r="AG341" s="40">
        <f t="shared" si="91"/>
        <v>0</v>
      </c>
      <c r="AH341" s="405"/>
      <c r="AI341" s="41">
        <f t="shared" si="92"/>
        <v>0</v>
      </c>
      <c r="AK341" s="463">
        <f t="shared" si="94"/>
        <v>0</v>
      </c>
      <c r="AL341" s="463">
        <f t="shared" si="95"/>
        <v>0</v>
      </c>
      <c r="AM341" s="463">
        <f t="shared" si="96"/>
        <v>0</v>
      </c>
      <c r="AN341" s="463">
        <f t="shared" si="97"/>
        <v>0</v>
      </c>
      <c r="AO341" s="463">
        <f t="shared" si="98"/>
        <v>0</v>
      </c>
      <c r="AP341" s="463">
        <f t="shared" si="99"/>
        <v>0</v>
      </c>
      <c r="AQ341" s="463">
        <f t="shared" si="100"/>
        <v>0</v>
      </c>
      <c r="AR341" s="463">
        <f t="shared" si="101"/>
        <v>0</v>
      </c>
      <c r="AS341" s="463">
        <f t="shared" si="102"/>
        <v>0</v>
      </c>
      <c r="AT341" s="463">
        <f t="shared" si="103"/>
        <v>0</v>
      </c>
      <c r="AU341" s="463">
        <f t="shared" si="104"/>
        <v>0</v>
      </c>
      <c r="AV341" s="463">
        <f t="shared" si="105"/>
        <v>0</v>
      </c>
    </row>
    <row r="342" spans="1:48" x14ac:dyDescent="0.25">
      <c r="A342" s="632"/>
      <c r="B342" s="634"/>
      <c r="C342" s="645"/>
      <c r="D342" s="55" t="s">
        <v>1361</v>
      </c>
      <c r="E342" s="56">
        <v>50</v>
      </c>
      <c r="F342" s="56">
        <v>285</v>
      </c>
      <c r="G342" s="182">
        <f>VLOOKUP(D342,Baza_cen[],4,0)</f>
        <v>0</v>
      </c>
      <c r="I342" s="53">
        <f t="shared" si="88"/>
        <v>0</v>
      </c>
      <c r="P342" s="414">
        <f t="shared" si="93"/>
        <v>0</v>
      </c>
      <c r="Q342" s="266" t="str">
        <f t="shared" si="90"/>
        <v>mb.</v>
      </c>
      <c r="R342" s="398"/>
      <c r="S342" s="181"/>
      <c r="T342" s="181"/>
      <c r="U342" s="181"/>
      <c r="V342" s="181"/>
      <c r="W342" s="181"/>
      <c r="X342" s="181"/>
      <c r="Y342" s="181"/>
      <c r="Z342" s="181"/>
      <c r="AA342" s="181"/>
      <c r="AB342" s="181"/>
      <c r="AC342" s="181"/>
      <c r="AD342" s="181"/>
      <c r="AE342" s="32"/>
      <c r="AG342" s="40">
        <f t="shared" si="91"/>
        <v>0</v>
      </c>
      <c r="AH342" s="405"/>
      <c r="AI342" s="41">
        <f t="shared" si="92"/>
        <v>0</v>
      </c>
      <c r="AK342" s="463">
        <f t="shared" si="94"/>
        <v>0</v>
      </c>
      <c r="AL342" s="463">
        <f t="shared" si="95"/>
        <v>0</v>
      </c>
      <c r="AM342" s="463">
        <f t="shared" si="96"/>
        <v>0</v>
      </c>
      <c r="AN342" s="463">
        <f t="shared" si="97"/>
        <v>0</v>
      </c>
      <c r="AO342" s="463">
        <f t="shared" si="98"/>
        <v>0</v>
      </c>
      <c r="AP342" s="463">
        <f t="shared" si="99"/>
        <v>0</v>
      </c>
      <c r="AQ342" s="463">
        <f t="shared" si="100"/>
        <v>0</v>
      </c>
      <c r="AR342" s="463">
        <f t="shared" si="101"/>
        <v>0</v>
      </c>
      <c r="AS342" s="463">
        <f t="shared" si="102"/>
        <v>0</v>
      </c>
      <c r="AT342" s="463">
        <f t="shared" si="103"/>
        <v>0</v>
      </c>
      <c r="AU342" s="463">
        <f t="shared" si="104"/>
        <v>0</v>
      </c>
      <c r="AV342" s="463">
        <f t="shared" si="105"/>
        <v>0</v>
      </c>
    </row>
    <row r="343" spans="1:48" x14ac:dyDescent="0.25">
      <c r="A343" s="632"/>
      <c r="B343" s="634"/>
      <c r="C343" s="645"/>
      <c r="D343" s="55" t="s">
        <v>1048</v>
      </c>
      <c r="E343" s="56">
        <v>50</v>
      </c>
      <c r="F343" s="56">
        <v>290</v>
      </c>
      <c r="G343" s="182">
        <f>VLOOKUP(D343,Baza_cen[],4,0)</f>
        <v>75.790000000000006</v>
      </c>
      <c r="I343" s="53">
        <f t="shared" si="88"/>
        <v>75.790000000000006</v>
      </c>
      <c r="P343" s="414">
        <f t="shared" si="93"/>
        <v>0</v>
      </c>
      <c r="Q343" s="266" t="str">
        <f t="shared" si="90"/>
        <v>mb.</v>
      </c>
      <c r="R343" s="398"/>
      <c r="S343" s="181"/>
      <c r="T343" s="181"/>
      <c r="U343" s="181"/>
      <c r="V343" s="181"/>
      <c r="W343" s="181"/>
      <c r="X343" s="181"/>
      <c r="Y343" s="181"/>
      <c r="Z343" s="181"/>
      <c r="AA343" s="181"/>
      <c r="AB343" s="181"/>
      <c r="AC343" s="181"/>
      <c r="AD343" s="181"/>
      <c r="AE343" s="32"/>
      <c r="AG343" s="40">
        <f t="shared" si="91"/>
        <v>0</v>
      </c>
      <c r="AH343" s="405"/>
      <c r="AI343" s="41">
        <f t="shared" si="92"/>
        <v>0</v>
      </c>
      <c r="AK343" s="463">
        <f t="shared" si="94"/>
        <v>0</v>
      </c>
      <c r="AL343" s="463">
        <f t="shared" si="95"/>
        <v>0</v>
      </c>
      <c r="AM343" s="463">
        <f t="shared" si="96"/>
        <v>0</v>
      </c>
      <c r="AN343" s="463">
        <f t="shared" si="97"/>
        <v>0</v>
      </c>
      <c r="AO343" s="463">
        <f t="shared" si="98"/>
        <v>0</v>
      </c>
      <c r="AP343" s="463">
        <f t="shared" si="99"/>
        <v>0</v>
      </c>
      <c r="AQ343" s="463">
        <f t="shared" si="100"/>
        <v>0</v>
      </c>
      <c r="AR343" s="463">
        <f t="shared" si="101"/>
        <v>0</v>
      </c>
      <c r="AS343" s="463">
        <f t="shared" si="102"/>
        <v>0</v>
      </c>
      <c r="AT343" s="463">
        <f t="shared" si="103"/>
        <v>0</v>
      </c>
      <c r="AU343" s="463">
        <f t="shared" si="104"/>
        <v>0</v>
      </c>
      <c r="AV343" s="463">
        <f t="shared" si="105"/>
        <v>0</v>
      </c>
    </row>
    <row r="344" spans="1:48" x14ac:dyDescent="0.25">
      <c r="A344" s="632"/>
      <c r="B344" s="634"/>
      <c r="C344" s="645"/>
      <c r="D344" s="55" t="s">
        <v>1362</v>
      </c>
      <c r="E344" s="179">
        <v>50</v>
      </c>
      <c r="F344" s="56">
        <v>295</v>
      </c>
      <c r="G344" s="182">
        <f>VLOOKUP(D344,Baza_cen[],4,0)</f>
        <v>0</v>
      </c>
      <c r="I344" s="53">
        <f t="shared" si="88"/>
        <v>0</v>
      </c>
      <c r="P344" s="414">
        <f t="shared" si="93"/>
        <v>0</v>
      </c>
      <c r="Q344" s="266" t="str">
        <f t="shared" si="90"/>
        <v>mb.</v>
      </c>
      <c r="R344" s="398"/>
      <c r="S344" s="181"/>
      <c r="T344" s="181"/>
      <c r="U344" s="181"/>
      <c r="V344" s="181"/>
      <c r="W344" s="181"/>
      <c r="X344" s="181"/>
      <c r="Y344" s="181"/>
      <c r="Z344" s="181"/>
      <c r="AA344" s="181"/>
      <c r="AB344" s="181"/>
      <c r="AC344" s="181"/>
      <c r="AD344" s="181"/>
      <c r="AE344" s="32"/>
      <c r="AG344" s="40">
        <f t="shared" si="91"/>
        <v>0</v>
      </c>
      <c r="AH344" s="405"/>
      <c r="AI344" s="41">
        <f t="shared" si="92"/>
        <v>0</v>
      </c>
      <c r="AK344" s="463">
        <f t="shared" si="94"/>
        <v>0</v>
      </c>
      <c r="AL344" s="463">
        <f t="shared" si="95"/>
        <v>0</v>
      </c>
      <c r="AM344" s="463">
        <f t="shared" si="96"/>
        <v>0</v>
      </c>
      <c r="AN344" s="463">
        <f t="shared" si="97"/>
        <v>0</v>
      </c>
      <c r="AO344" s="463">
        <f t="shared" si="98"/>
        <v>0</v>
      </c>
      <c r="AP344" s="463">
        <f t="shared" si="99"/>
        <v>0</v>
      </c>
      <c r="AQ344" s="463">
        <f t="shared" si="100"/>
        <v>0</v>
      </c>
      <c r="AR344" s="463">
        <f t="shared" si="101"/>
        <v>0</v>
      </c>
      <c r="AS344" s="463">
        <f t="shared" si="102"/>
        <v>0</v>
      </c>
      <c r="AT344" s="463">
        <f t="shared" si="103"/>
        <v>0</v>
      </c>
      <c r="AU344" s="463">
        <f t="shared" si="104"/>
        <v>0</v>
      </c>
      <c r="AV344" s="463">
        <f t="shared" si="105"/>
        <v>0</v>
      </c>
    </row>
    <row r="345" spans="1:48" x14ac:dyDescent="0.25">
      <c r="A345" s="633"/>
      <c r="B345" s="635"/>
      <c r="C345" s="649"/>
      <c r="D345" s="62" t="s">
        <v>1049</v>
      </c>
      <c r="E345" s="56">
        <v>50</v>
      </c>
      <c r="F345" s="183">
        <v>300</v>
      </c>
      <c r="G345" s="184">
        <f>VLOOKUP(D345,Baza_cen[],4,0)</f>
        <v>78.33</v>
      </c>
      <c r="I345" s="53">
        <f t="shared" si="88"/>
        <v>78.33</v>
      </c>
      <c r="P345" s="414">
        <f t="shared" si="93"/>
        <v>0</v>
      </c>
      <c r="Q345" s="266" t="str">
        <f t="shared" si="90"/>
        <v>mb.</v>
      </c>
      <c r="R345" s="398"/>
      <c r="S345" s="181"/>
      <c r="T345" s="181"/>
      <c r="U345" s="181"/>
      <c r="V345" s="181"/>
      <c r="W345" s="181"/>
      <c r="X345" s="181"/>
      <c r="Y345" s="181"/>
      <c r="Z345" s="181"/>
      <c r="AA345" s="181"/>
      <c r="AB345" s="181"/>
      <c r="AC345" s="181"/>
      <c r="AD345" s="181"/>
      <c r="AE345" s="32"/>
      <c r="AG345" s="40">
        <f t="shared" si="91"/>
        <v>0</v>
      </c>
      <c r="AH345" s="405"/>
      <c r="AI345" s="41">
        <f t="shared" si="92"/>
        <v>0</v>
      </c>
      <c r="AK345" s="463">
        <f t="shared" si="94"/>
        <v>0</v>
      </c>
      <c r="AL345" s="463">
        <f t="shared" si="95"/>
        <v>0</v>
      </c>
      <c r="AM345" s="463">
        <f t="shared" si="96"/>
        <v>0</v>
      </c>
      <c r="AN345" s="463">
        <f t="shared" si="97"/>
        <v>0</v>
      </c>
      <c r="AO345" s="463">
        <f t="shared" si="98"/>
        <v>0</v>
      </c>
      <c r="AP345" s="463">
        <f t="shared" si="99"/>
        <v>0</v>
      </c>
      <c r="AQ345" s="463">
        <f t="shared" si="100"/>
        <v>0</v>
      </c>
      <c r="AR345" s="463">
        <f t="shared" si="101"/>
        <v>0</v>
      </c>
      <c r="AS345" s="463">
        <f t="shared" si="102"/>
        <v>0</v>
      </c>
      <c r="AT345" s="463">
        <f t="shared" si="103"/>
        <v>0</v>
      </c>
      <c r="AU345" s="463">
        <f t="shared" si="104"/>
        <v>0</v>
      </c>
      <c r="AV345" s="463">
        <f t="shared" si="105"/>
        <v>0</v>
      </c>
    </row>
    <row r="346" spans="1:48" x14ac:dyDescent="0.25">
      <c r="A346" s="116"/>
      <c r="B346" s="116"/>
      <c r="C346" s="116"/>
      <c r="D346" s="116"/>
      <c r="E346" s="116"/>
      <c r="F346" s="116"/>
      <c r="G346" s="116"/>
      <c r="I346" s="165"/>
      <c r="P346" s="185"/>
      <c r="Q346" s="185"/>
      <c r="R346" s="399"/>
      <c r="S346" s="185"/>
      <c r="T346" s="185"/>
      <c r="U346" s="185"/>
      <c r="V346" s="185"/>
      <c r="W346" s="185"/>
      <c r="X346" s="185"/>
      <c r="Y346" s="185"/>
      <c r="Z346" s="185"/>
      <c r="AA346" s="185"/>
      <c r="AB346" s="185"/>
      <c r="AC346" s="185"/>
      <c r="AD346" s="185"/>
      <c r="AE346" s="32"/>
      <c r="AG346" s="74"/>
      <c r="AH346" s="407"/>
      <c r="AI346" s="74"/>
      <c r="AK346" s="465"/>
      <c r="AL346" s="465"/>
      <c r="AM346" s="465"/>
      <c r="AN346" s="465"/>
      <c r="AO346" s="465"/>
      <c r="AP346" s="465"/>
      <c r="AQ346" s="465"/>
      <c r="AR346" s="465"/>
      <c r="AS346" s="465"/>
      <c r="AT346" s="465"/>
      <c r="AU346" s="465"/>
      <c r="AV346" s="465"/>
    </row>
    <row r="347" spans="1:48" x14ac:dyDescent="0.25">
      <c r="A347" s="632"/>
      <c r="B347" s="634" t="s">
        <v>965</v>
      </c>
      <c r="C347" s="645" t="s">
        <v>2278</v>
      </c>
      <c r="D347" s="50" t="s">
        <v>964</v>
      </c>
      <c r="E347" s="179">
        <v>60</v>
      </c>
      <c r="F347" s="179">
        <v>25</v>
      </c>
      <c r="G347" s="180">
        <f>VLOOKUP(D347,Baza_cen[],4,0)</f>
        <v>10.608070000000003</v>
      </c>
      <c r="I347" s="53">
        <f t="shared" ref="I347:I402" si="106">G347*(1-$I$3)</f>
        <v>10.608070000000003</v>
      </c>
      <c r="P347" s="414">
        <f t="shared" ref="P347:P378" si="107">SUM(S347:AD347)</f>
        <v>0</v>
      </c>
      <c r="Q347" s="266" t="str">
        <f t="shared" ref="Q347:Q402" si="108">$Q$3</f>
        <v>mb.</v>
      </c>
      <c r="R347" s="398"/>
      <c r="S347" s="181"/>
      <c r="T347" s="181"/>
      <c r="U347" s="181"/>
      <c r="V347" s="181"/>
      <c r="W347" s="181"/>
      <c r="X347" s="181"/>
      <c r="Y347" s="181"/>
      <c r="Z347" s="181"/>
      <c r="AA347" s="181"/>
      <c r="AB347" s="181"/>
      <c r="AC347" s="181"/>
      <c r="AD347" s="181"/>
      <c r="AE347" s="32"/>
      <c r="AG347" s="40">
        <f t="shared" ref="AG347:AG402" si="109">P347*I347</f>
        <v>0</v>
      </c>
      <c r="AH347" s="405"/>
      <c r="AI347" s="41">
        <f t="shared" ref="AI347:AI402" si="110">AG347*$AI$1</f>
        <v>0</v>
      </c>
      <c r="AK347" s="463">
        <f t="shared" si="94"/>
        <v>0</v>
      </c>
      <c r="AL347" s="463">
        <f t="shared" si="95"/>
        <v>0</v>
      </c>
      <c r="AM347" s="463">
        <f t="shared" si="96"/>
        <v>0</v>
      </c>
      <c r="AN347" s="463">
        <f t="shared" si="97"/>
        <v>0</v>
      </c>
      <c r="AO347" s="463">
        <f t="shared" si="98"/>
        <v>0</v>
      </c>
      <c r="AP347" s="463">
        <f t="shared" si="99"/>
        <v>0</v>
      </c>
      <c r="AQ347" s="463">
        <f t="shared" si="100"/>
        <v>0</v>
      </c>
      <c r="AR347" s="463">
        <f t="shared" si="101"/>
        <v>0</v>
      </c>
      <c r="AS347" s="463">
        <f t="shared" si="102"/>
        <v>0</v>
      </c>
      <c r="AT347" s="463">
        <f t="shared" si="103"/>
        <v>0</v>
      </c>
      <c r="AU347" s="463">
        <f t="shared" si="104"/>
        <v>0</v>
      </c>
      <c r="AV347" s="463">
        <f t="shared" si="105"/>
        <v>0</v>
      </c>
    </row>
    <row r="348" spans="1:48" x14ac:dyDescent="0.25">
      <c r="A348" s="632"/>
      <c r="B348" s="634"/>
      <c r="C348" s="645"/>
      <c r="D348" s="55" t="s">
        <v>966</v>
      </c>
      <c r="E348" s="56">
        <v>60</v>
      </c>
      <c r="F348" s="56">
        <v>30</v>
      </c>
      <c r="G348" s="182">
        <f>VLOOKUP(D348,Baza_cen[],4,0)</f>
        <v>12.125410000000002</v>
      </c>
      <c r="I348" s="53">
        <f t="shared" si="106"/>
        <v>12.125410000000002</v>
      </c>
      <c r="P348" s="414">
        <f t="shared" si="107"/>
        <v>0</v>
      </c>
      <c r="Q348" s="266" t="str">
        <f t="shared" si="108"/>
        <v>mb.</v>
      </c>
      <c r="R348" s="398"/>
      <c r="S348" s="181"/>
      <c r="T348" s="181"/>
      <c r="U348" s="181"/>
      <c r="V348" s="181"/>
      <c r="W348" s="181"/>
      <c r="X348" s="181"/>
      <c r="Y348" s="181"/>
      <c r="Z348" s="181"/>
      <c r="AA348" s="181"/>
      <c r="AB348" s="181"/>
      <c r="AC348" s="181"/>
      <c r="AD348" s="181"/>
      <c r="AE348" s="32"/>
      <c r="AG348" s="40">
        <f t="shared" si="109"/>
        <v>0</v>
      </c>
      <c r="AH348" s="405"/>
      <c r="AI348" s="41">
        <f t="shared" si="110"/>
        <v>0</v>
      </c>
      <c r="AK348" s="463">
        <f t="shared" si="94"/>
        <v>0</v>
      </c>
      <c r="AL348" s="463">
        <f t="shared" si="95"/>
        <v>0</v>
      </c>
      <c r="AM348" s="463">
        <f t="shared" si="96"/>
        <v>0</v>
      </c>
      <c r="AN348" s="463">
        <f t="shared" si="97"/>
        <v>0</v>
      </c>
      <c r="AO348" s="463">
        <f t="shared" si="98"/>
        <v>0</v>
      </c>
      <c r="AP348" s="463">
        <f t="shared" si="99"/>
        <v>0</v>
      </c>
      <c r="AQ348" s="463">
        <f t="shared" si="100"/>
        <v>0</v>
      </c>
      <c r="AR348" s="463">
        <f t="shared" si="101"/>
        <v>0</v>
      </c>
      <c r="AS348" s="463">
        <f t="shared" si="102"/>
        <v>0</v>
      </c>
      <c r="AT348" s="463">
        <f t="shared" si="103"/>
        <v>0</v>
      </c>
      <c r="AU348" s="463">
        <f t="shared" si="104"/>
        <v>0</v>
      </c>
      <c r="AV348" s="463">
        <f t="shared" si="105"/>
        <v>0</v>
      </c>
    </row>
    <row r="349" spans="1:48" x14ac:dyDescent="0.25">
      <c r="A349" s="632"/>
      <c r="B349" s="634"/>
      <c r="C349" s="645"/>
      <c r="D349" s="55" t="s">
        <v>967</v>
      </c>
      <c r="E349" s="56">
        <v>60</v>
      </c>
      <c r="F349" s="56">
        <v>35</v>
      </c>
      <c r="G349" s="182">
        <f>VLOOKUP(D349,Baza_cen[],4,0)</f>
        <v>13.642750000000003</v>
      </c>
      <c r="I349" s="53">
        <f t="shared" si="106"/>
        <v>13.642750000000003</v>
      </c>
      <c r="P349" s="414">
        <f t="shared" si="107"/>
        <v>0</v>
      </c>
      <c r="Q349" s="266" t="str">
        <f t="shared" si="108"/>
        <v>mb.</v>
      </c>
      <c r="R349" s="398"/>
      <c r="S349" s="181"/>
      <c r="T349" s="181"/>
      <c r="U349" s="181"/>
      <c r="V349" s="181"/>
      <c r="W349" s="181"/>
      <c r="X349" s="181"/>
      <c r="Y349" s="181"/>
      <c r="Z349" s="181"/>
      <c r="AA349" s="181"/>
      <c r="AB349" s="181"/>
      <c r="AC349" s="181"/>
      <c r="AD349" s="181"/>
      <c r="AE349" s="32"/>
      <c r="AG349" s="40">
        <f t="shared" si="109"/>
        <v>0</v>
      </c>
      <c r="AH349" s="405"/>
      <c r="AI349" s="41">
        <f t="shared" si="110"/>
        <v>0</v>
      </c>
      <c r="AK349" s="463">
        <f t="shared" si="94"/>
        <v>0</v>
      </c>
      <c r="AL349" s="463">
        <f t="shared" si="95"/>
        <v>0</v>
      </c>
      <c r="AM349" s="463">
        <f t="shared" si="96"/>
        <v>0</v>
      </c>
      <c r="AN349" s="463">
        <f t="shared" si="97"/>
        <v>0</v>
      </c>
      <c r="AO349" s="463">
        <f t="shared" si="98"/>
        <v>0</v>
      </c>
      <c r="AP349" s="463">
        <f t="shared" si="99"/>
        <v>0</v>
      </c>
      <c r="AQ349" s="463">
        <f t="shared" si="100"/>
        <v>0</v>
      </c>
      <c r="AR349" s="463">
        <f t="shared" si="101"/>
        <v>0</v>
      </c>
      <c r="AS349" s="463">
        <f t="shared" si="102"/>
        <v>0</v>
      </c>
      <c r="AT349" s="463">
        <f t="shared" si="103"/>
        <v>0</v>
      </c>
      <c r="AU349" s="463">
        <f t="shared" si="104"/>
        <v>0</v>
      </c>
      <c r="AV349" s="463">
        <f t="shared" si="105"/>
        <v>0</v>
      </c>
    </row>
    <row r="350" spans="1:48" x14ac:dyDescent="0.25">
      <c r="A350" s="632"/>
      <c r="B350" s="634"/>
      <c r="C350" s="645"/>
      <c r="D350" s="55" t="s">
        <v>968</v>
      </c>
      <c r="E350" s="56">
        <v>60</v>
      </c>
      <c r="F350" s="56">
        <v>40</v>
      </c>
      <c r="G350" s="182">
        <f>VLOOKUP(D350,Baza_cen[],4,0)</f>
        <v>15.160090000000006</v>
      </c>
      <c r="I350" s="53">
        <f t="shared" si="106"/>
        <v>15.160090000000006</v>
      </c>
      <c r="P350" s="414">
        <f t="shared" si="107"/>
        <v>0</v>
      </c>
      <c r="Q350" s="266" t="str">
        <f t="shared" si="108"/>
        <v>mb.</v>
      </c>
      <c r="R350" s="398"/>
      <c r="S350" s="181"/>
      <c r="T350" s="181"/>
      <c r="U350" s="181"/>
      <c r="V350" s="181"/>
      <c r="W350" s="181"/>
      <c r="X350" s="181"/>
      <c r="Y350" s="181"/>
      <c r="Z350" s="181"/>
      <c r="AA350" s="181"/>
      <c r="AB350" s="181"/>
      <c r="AC350" s="181"/>
      <c r="AD350" s="181"/>
      <c r="AE350" s="32"/>
      <c r="AG350" s="40">
        <f t="shared" si="109"/>
        <v>0</v>
      </c>
      <c r="AH350" s="405"/>
      <c r="AI350" s="41">
        <f t="shared" si="110"/>
        <v>0</v>
      </c>
      <c r="AK350" s="463">
        <f t="shared" si="94"/>
        <v>0</v>
      </c>
      <c r="AL350" s="463">
        <f t="shared" si="95"/>
        <v>0</v>
      </c>
      <c r="AM350" s="463">
        <f t="shared" si="96"/>
        <v>0</v>
      </c>
      <c r="AN350" s="463">
        <f t="shared" si="97"/>
        <v>0</v>
      </c>
      <c r="AO350" s="463">
        <f t="shared" si="98"/>
        <v>0</v>
      </c>
      <c r="AP350" s="463">
        <f t="shared" si="99"/>
        <v>0</v>
      </c>
      <c r="AQ350" s="463">
        <f t="shared" si="100"/>
        <v>0</v>
      </c>
      <c r="AR350" s="463">
        <f t="shared" si="101"/>
        <v>0</v>
      </c>
      <c r="AS350" s="463">
        <f t="shared" si="102"/>
        <v>0</v>
      </c>
      <c r="AT350" s="463">
        <f t="shared" si="103"/>
        <v>0</v>
      </c>
      <c r="AU350" s="463">
        <f t="shared" si="104"/>
        <v>0</v>
      </c>
      <c r="AV350" s="463">
        <f t="shared" si="105"/>
        <v>0</v>
      </c>
    </row>
    <row r="351" spans="1:48" x14ac:dyDescent="0.25">
      <c r="A351" s="632"/>
      <c r="B351" s="634"/>
      <c r="C351" s="645"/>
      <c r="D351" s="55" t="s">
        <v>969</v>
      </c>
      <c r="E351" s="179">
        <v>60</v>
      </c>
      <c r="F351" s="56">
        <v>45</v>
      </c>
      <c r="G351" s="182">
        <f>VLOOKUP(D351,Baza_cen[],4,0)</f>
        <v>16.664120000000004</v>
      </c>
      <c r="I351" s="53">
        <f t="shared" si="106"/>
        <v>16.664120000000004</v>
      </c>
      <c r="P351" s="414">
        <f t="shared" si="107"/>
        <v>0</v>
      </c>
      <c r="Q351" s="266" t="str">
        <f t="shared" si="108"/>
        <v>mb.</v>
      </c>
      <c r="R351" s="398"/>
      <c r="S351" s="181"/>
      <c r="T351" s="181"/>
      <c r="U351" s="181"/>
      <c r="V351" s="181"/>
      <c r="W351" s="181"/>
      <c r="X351" s="181"/>
      <c r="Y351" s="181"/>
      <c r="Z351" s="181"/>
      <c r="AA351" s="181"/>
      <c r="AB351" s="181"/>
      <c r="AC351" s="181"/>
      <c r="AD351" s="181"/>
      <c r="AE351" s="32"/>
      <c r="AG351" s="40">
        <f t="shared" si="109"/>
        <v>0</v>
      </c>
      <c r="AH351" s="405"/>
      <c r="AI351" s="41">
        <f t="shared" si="110"/>
        <v>0</v>
      </c>
      <c r="AK351" s="463">
        <f t="shared" si="94"/>
        <v>0</v>
      </c>
      <c r="AL351" s="463">
        <f t="shared" si="95"/>
        <v>0</v>
      </c>
      <c r="AM351" s="463">
        <f t="shared" si="96"/>
        <v>0</v>
      </c>
      <c r="AN351" s="463">
        <f t="shared" si="97"/>
        <v>0</v>
      </c>
      <c r="AO351" s="463">
        <f t="shared" si="98"/>
        <v>0</v>
      </c>
      <c r="AP351" s="463">
        <f t="shared" si="99"/>
        <v>0</v>
      </c>
      <c r="AQ351" s="463">
        <f t="shared" si="100"/>
        <v>0</v>
      </c>
      <c r="AR351" s="463">
        <f t="shared" si="101"/>
        <v>0</v>
      </c>
      <c r="AS351" s="463">
        <f t="shared" si="102"/>
        <v>0</v>
      </c>
      <c r="AT351" s="463">
        <f t="shared" si="103"/>
        <v>0</v>
      </c>
      <c r="AU351" s="463">
        <f t="shared" si="104"/>
        <v>0</v>
      </c>
      <c r="AV351" s="463">
        <f t="shared" si="105"/>
        <v>0</v>
      </c>
    </row>
    <row r="352" spans="1:48" x14ac:dyDescent="0.25">
      <c r="A352" s="632"/>
      <c r="B352" s="634"/>
      <c r="C352" s="645"/>
      <c r="D352" s="55" t="s">
        <v>970</v>
      </c>
      <c r="E352" s="179">
        <v>60</v>
      </c>
      <c r="F352" s="56">
        <v>50</v>
      </c>
      <c r="G352" s="182">
        <f>VLOOKUP(D352,Baza_cen[],4,0)</f>
        <v>18.181460000000005</v>
      </c>
      <c r="I352" s="53">
        <f t="shared" si="106"/>
        <v>18.181460000000005</v>
      </c>
      <c r="P352" s="414">
        <f t="shared" si="107"/>
        <v>0</v>
      </c>
      <c r="Q352" s="266" t="str">
        <f t="shared" si="108"/>
        <v>mb.</v>
      </c>
      <c r="R352" s="398"/>
      <c r="S352" s="181"/>
      <c r="T352" s="181"/>
      <c r="U352" s="181"/>
      <c r="V352" s="181"/>
      <c r="W352" s="181"/>
      <c r="X352" s="181"/>
      <c r="Y352" s="181"/>
      <c r="Z352" s="181"/>
      <c r="AA352" s="181"/>
      <c r="AB352" s="181"/>
      <c r="AC352" s="181"/>
      <c r="AD352" s="181"/>
      <c r="AE352" s="32"/>
      <c r="AG352" s="40">
        <f t="shared" si="109"/>
        <v>0</v>
      </c>
      <c r="AH352" s="405"/>
      <c r="AI352" s="41">
        <f t="shared" si="110"/>
        <v>0</v>
      </c>
      <c r="AK352" s="463">
        <f t="shared" si="94"/>
        <v>0</v>
      </c>
      <c r="AL352" s="463">
        <f t="shared" si="95"/>
        <v>0</v>
      </c>
      <c r="AM352" s="463">
        <f t="shared" si="96"/>
        <v>0</v>
      </c>
      <c r="AN352" s="463">
        <f t="shared" si="97"/>
        <v>0</v>
      </c>
      <c r="AO352" s="463">
        <f t="shared" si="98"/>
        <v>0</v>
      </c>
      <c r="AP352" s="463">
        <f t="shared" si="99"/>
        <v>0</v>
      </c>
      <c r="AQ352" s="463">
        <f t="shared" si="100"/>
        <v>0</v>
      </c>
      <c r="AR352" s="463">
        <f t="shared" si="101"/>
        <v>0</v>
      </c>
      <c r="AS352" s="463">
        <f t="shared" si="102"/>
        <v>0</v>
      </c>
      <c r="AT352" s="463">
        <f t="shared" si="103"/>
        <v>0</v>
      </c>
      <c r="AU352" s="463">
        <f t="shared" si="104"/>
        <v>0</v>
      </c>
      <c r="AV352" s="463">
        <f t="shared" si="105"/>
        <v>0</v>
      </c>
    </row>
    <row r="353" spans="1:48" x14ac:dyDescent="0.25">
      <c r="A353" s="632"/>
      <c r="B353" s="634"/>
      <c r="C353" s="645"/>
      <c r="D353" s="55" t="s">
        <v>971</v>
      </c>
      <c r="E353" s="179">
        <v>60</v>
      </c>
      <c r="F353" s="56">
        <v>55</v>
      </c>
      <c r="G353" s="182">
        <f>VLOOKUP(D353,Baza_cen[],4,0)</f>
        <v>19.698800000000002</v>
      </c>
      <c r="I353" s="53">
        <f t="shared" si="106"/>
        <v>19.698800000000002</v>
      </c>
      <c r="P353" s="414">
        <f t="shared" si="107"/>
        <v>0</v>
      </c>
      <c r="Q353" s="266" t="str">
        <f t="shared" si="108"/>
        <v>mb.</v>
      </c>
      <c r="R353" s="398"/>
      <c r="S353" s="181"/>
      <c r="T353" s="181"/>
      <c r="U353" s="181"/>
      <c r="V353" s="181"/>
      <c r="W353" s="181"/>
      <c r="X353" s="181"/>
      <c r="Y353" s="181"/>
      <c r="Z353" s="181"/>
      <c r="AA353" s="181"/>
      <c r="AB353" s="181"/>
      <c r="AC353" s="181"/>
      <c r="AD353" s="181"/>
      <c r="AE353" s="32"/>
      <c r="AG353" s="40">
        <f t="shared" si="109"/>
        <v>0</v>
      </c>
      <c r="AH353" s="405"/>
      <c r="AI353" s="41">
        <f t="shared" si="110"/>
        <v>0</v>
      </c>
      <c r="AK353" s="463">
        <f t="shared" si="94"/>
        <v>0</v>
      </c>
      <c r="AL353" s="463">
        <f t="shared" si="95"/>
        <v>0</v>
      </c>
      <c r="AM353" s="463">
        <f t="shared" si="96"/>
        <v>0</v>
      </c>
      <c r="AN353" s="463">
        <f t="shared" si="97"/>
        <v>0</v>
      </c>
      <c r="AO353" s="463">
        <f t="shared" si="98"/>
        <v>0</v>
      </c>
      <c r="AP353" s="463">
        <f t="shared" si="99"/>
        <v>0</v>
      </c>
      <c r="AQ353" s="463">
        <f t="shared" si="100"/>
        <v>0</v>
      </c>
      <c r="AR353" s="463">
        <f t="shared" si="101"/>
        <v>0</v>
      </c>
      <c r="AS353" s="463">
        <f t="shared" si="102"/>
        <v>0</v>
      </c>
      <c r="AT353" s="463">
        <f t="shared" si="103"/>
        <v>0</v>
      </c>
      <c r="AU353" s="463">
        <f t="shared" si="104"/>
        <v>0</v>
      </c>
      <c r="AV353" s="463">
        <f t="shared" si="105"/>
        <v>0</v>
      </c>
    </row>
    <row r="354" spans="1:48" x14ac:dyDescent="0.25">
      <c r="A354" s="632"/>
      <c r="B354" s="634"/>
      <c r="C354" s="645"/>
      <c r="D354" s="55" t="s">
        <v>972</v>
      </c>
      <c r="E354" s="179">
        <v>60</v>
      </c>
      <c r="F354" s="56">
        <v>60</v>
      </c>
      <c r="G354" s="182">
        <f>VLOOKUP(D354,Baza_cen[],4,0)</f>
        <v>21.216140000000006</v>
      </c>
      <c r="I354" s="53">
        <f t="shared" si="106"/>
        <v>21.216140000000006</v>
      </c>
      <c r="P354" s="414">
        <f t="shared" si="107"/>
        <v>0</v>
      </c>
      <c r="Q354" s="266" t="str">
        <f t="shared" si="108"/>
        <v>mb.</v>
      </c>
      <c r="R354" s="398"/>
      <c r="S354" s="181"/>
      <c r="T354" s="181"/>
      <c r="U354" s="181"/>
      <c r="V354" s="181"/>
      <c r="W354" s="181"/>
      <c r="X354" s="181"/>
      <c r="Y354" s="181"/>
      <c r="Z354" s="181"/>
      <c r="AA354" s="181"/>
      <c r="AB354" s="181"/>
      <c r="AC354" s="181"/>
      <c r="AD354" s="181"/>
      <c r="AE354" s="32"/>
      <c r="AG354" s="40">
        <f t="shared" si="109"/>
        <v>0</v>
      </c>
      <c r="AH354" s="405"/>
      <c r="AI354" s="41">
        <f t="shared" si="110"/>
        <v>0</v>
      </c>
      <c r="AK354" s="463">
        <f t="shared" si="94"/>
        <v>0</v>
      </c>
      <c r="AL354" s="463">
        <f t="shared" si="95"/>
        <v>0</v>
      </c>
      <c r="AM354" s="463">
        <f t="shared" si="96"/>
        <v>0</v>
      </c>
      <c r="AN354" s="463">
        <f t="shared" si="97"/>
        <v>0</v>
      </c>
      <c r="AO354" s="463">
        <f t="shared" si="98"/>
        <v>0</v>
      </c>
      <c r="AP354" s="463">
        <f t="shared" si="99"/>
        <v>0</v>
      </c>
      <c r="AQ354" s="463">
        <f t="shared" si="100"/>
        <v>0</v>
      </c>
      <c r="AR354" s="463">
        <f t="shared" si="101"/>
        <v>0</v>
      </c>
      <c r="AS354" s="463">
        <f t="shared" si="102"/>
        <v>0</v>
      </c>
      <c r="AT354" s="463">
        <f t="shared" si="103"/>
        <v>0</v>
      </c>
      <c r="AU354" s="463">
        <f t="shared" si="104"/>
        <v>0</v>
      </c>
      <c r="AV354" s="463">
        <f t="shared" si="105"/>
        <v>0</v>
      </c>
    </row>
    <row r="355" spans="1:48" x14ac:dyDescent="0.25">
      <c r="A355" s="632"/>
      <c r="B355" s="634"/>
      <c r="C355" s="645"/>
      <c r="D355" s="55" t="s">
        <v>973</v>
      </c>
      <c r="E355" s="179">
        <v>60</v>
      </c>
      <c r="F355" s="56">
        <v>65</v>
      </c>
      <c r="G355" s="182">
        <f>VLOOKUP(D355,Baza_cen[],4,0)</f>
        <v>22.733480000000004</v>
      </c>
      <c r="I355" s="53">
        <f t="shared" si="106"/>
        <v>22.733480000000004</v>
      </c>
      <c r="P355" s="414">
        <f t="shared" si="107"/>
        <v>0</v>
      </c>
      <c r="Q355" s="266" t="str">
        <f t="shared" si="108"/>
        <v>mb.</v>
      </c>
      <c r="R355" s="398"/>
      <c r="S355" s="181"/>
      <c r="T355" s="181"/>
      <c r="U355" s="181"/>
      <c r="V355" s="181"/>
      <c r="W355" s="181"/>
      <c r="X355" s="181"/>
      <c r="Y355" s="181"/>
      <c r="Z355" s="181"/>
      <c r="AA355" s="181"/>
      <c r="AB355" s="181"/>
      <c r="AC355" s="181"/>
      <c r="AD355" s="181"/>
      <c r="AE355" s="32"/>
      <c r="AG355" s="40">
        <f t="shared" si="109"/>
        <v>0</v>
      </c>
      <c r="AH355" s="405"/>
      <c r="AI355" s="41">
        <f t="shared" si="110"/>
        <v>0</v>
      </c>
      <c r="AK355" s="463">
        <f t="shared" si="94"/>
        <v>0</v>
      </c>
      <c r="AL355" s="463">
        <f t="shared" si="95"/>
        <v>0</v>
      </c>
      <c r="AM355" s="463">
        <f t="shared" si="96"/>
        <v>0</v>
      </c>
      <c r="AN355" s="463">
        <f t="shared" si="97"/>
        <v>0</v>
      </c>
      <c r="AO355" s="463">
        <f t="shared" si="98"/>
        <v>0</v>
      </c>
      <c r="AP355" s="463">
        <f t="shared" si="99"/>
        <v>0</v>
      </c>
      <c r="AQ355" s="463">
        <f t="shared" si="100"/>
        <v>0</v>
      </c>
      <c r="AR355" s="463">
        <f t="shared" si="101"/>
        <v>0</v>
      </c>
      <c r="AS355" s="463">
        <f t="shared" si="102"/>
        <v>0</v>
      </c>
      <c r="AT355" s="463">
        <f t="shared" si="103"/>
        <v>0</v>
      </c>
      <c r="AU355" s="463">
        <f t="shared" si="104"/>
        <v>0</v>
      </c>
      <c r="AV355" s="463">
        <f t="shared" si="105"/>
        <v>0</v>
      </c>
    </row>
    <row r="356" spans="1:48" x14ac:dyDescent="0.25">
      <c r="A356" s="632"/>
      <c r="B356" s="634"/>
      <c r="C356" s="645"/>
      <c r="D356" s="55" t="s">
        <v>974</v>
      </c>
      <c r="E356" s="179">
        <v>60</v>
      </c>
      <c r="F356" s="56">
        <v>70</v>
      </c>
      <c r="G356" s="182">
        <f>VLOOKUP(D356,Baza_cen[],4,0)</f>
        <v>24.250820000000004</v>
      </c>
      <c r="I356" s="53">
        <f t="shared" si="106"/>
        <v>24.250820000000004</v>
      </c>
      <c r="P356" s="414">
        <f t="shared" si="107"/>
        <v>0</v>
      </c>
      <c r="Q356" s="266" t="str">
        <f t="shared" si="108"/>
        <v>mb.</v>
      </c>
      <c r="R356" s="398"/>
      <c r="S356" s="181"/>
      <c r="T356" s="181"/>
      <c r="U356" s="181"/>
      <c r="V356" s="181"/>
      <c r="W356" s="181"/>
      <c r="X356" s="181"/>
      <c r="Y356" s="181"/>
      <c r="Z356" s="181"/>
      <c r="AA356" s="181"/>
      <c r="AB356" s="181"/>
      <c r="AC356" s="181"/>
      <c r="AD356" s="181"/>
      <c r="AE356" s="32"/>
      <c r="AG356" s="40">
        <f t="shared" si="109"/>
        <v>0</v>
      </c>
      <c r="AH356" s="405"/>
      <c r="AI356" s="41">
        <f t="shared" si="110"/>
        <v>0</v>
      </c>
      <c r="AK356" s="463">
        <f t="shared" si="94"/>
        <v>0</v>
      </c>
      <c r="AL356" s="463">
        <f t="shared" si="95"/>
        <v>0</v>
      </c>
      <c r="AM356" s="463">
        <f t="shared" si="96"/>
        <v>0</v>
      </c>
      <c r="AN356" s="463">
        <f t="shared" si="97"/>
        <v>0</v>
      </c>
      <c r="AO356" s="463">
        <f t="shared" si="98"/>
        <v>0</v>
      </c>
      <c r="AP356" s="463">
        <f t="shared" si="99"/>
        <v>0</v>
      </c>
      <c r="AQ356" s="463">
        <f t="shared" si="100"/>
        <v>0</v>
      </c>
      <c r="AR356" s="463">
        <f t="shared" si="101"/>
        <v>0</v>
      </c>
      <c r="AS356" s="463">
        <f t="shared" si="102"/>
        <v>0</v>
      </c>
      <c r="AT356" s="463">
        <f t="shared" si="103"/>
        <v>0</v>
      </c>
      <c r="AU356" s="463">
        <f t="shared" si="104"/>
        <v>0</v>
      </c>
      <c r="AV356" s="463">
        <f t="shared" si="105"/>
        <v>0</v>
      </c>
    </row>
    <row r="357" spans="1:48" x14ac:dyDescent="0.25">
      <c r="A357" s="632"/>
      <c r="B357" s="634"/>
      <c r="C357" s="645"/>
      <c r="D357" s="55" t="s">
        <v>975</v>
      </c>
      <c r="E357" s="179">
        <v>60</v>
      </c>
      <c r="F357" s="56">
        <v>75</v>
      </c>
      <c r="G357" s="182">
        <f>VLOOKUP(D357,Baza_cen[],4,0)</f>
        <v>25.754850000000008</v>
      </c>
      <c r="I357" s="53">
        <f t="shared" si="106"/>
        <v>25.754850000000008</v>
      </c>
      <c r="P357" s="414">
        <f t="shared" si="107"/>
        <v>0</v>
      </c>
      <c r="Q357" s="266" t="str">
        <f t="shared" si="108"/>
        <v>mb.</v>
      </c>
      <c r="R357" s="398"/>
      <c r="S357" s="181"/>
      <c r="T357" s="181"/>
      <c r="U357" s="181"/>
      <c r="V357" s="181"/>
      <c r="W357" s="181"/>
      <c r="X357" s="181"/>
      <c r="Y357" s="181"/>
      <c r="Z357" s="181"/>
      <c r="AA357" s="181"/>
      <c r="AB357" s="181"/>
      <c r="AC357" s="181"/>
      <c r="AD357" s="181"/>
      <c r="AE357" s="32"/>
      <c r="AG357" s="40">
        <f t="shared" si="109"/>
        <v>0</v>
      </c>
      <c r="AH357" s="405"/>
      <c r="AI357" s="41">
        <f t="shared" si="110"/>
        <v>0</v>
      </c>
      <c r="AK357" s="463">
        <f t="shared" si="94"/>
        <v>0</v>
      </c>
      <c r="AL357" s="463">
        <f t="shared" si="95"/>
        <v>0</v>
      </c>
      <c r="AM357" s="463">
        <f t="shared" si="96"/>
        <v>0</v>
      </c>
      <c r="AN357" s="463">
        <f t="shared" si="97"/>
        <v>0</v>
      </c>
      <c r="AO357" s="463">
        <f t="shared" si="98"/>
        <v>0</v>
      </c>
      <c r="AP357" s="463">
        <f t="shared" si="99"/>
        <v>0</v>
      </c>
      <c r="AQ357" s="463">
        <f t="shared" si="100"/>
        <v>0</v>
      </c>
      <c r="AR357" s="463">
        <f t="shared" si="101"/>
        <v>0</v>
      </c>
      <c r="AS357" s="463">
        <f t="shared" si="102"/>
        <v>0</v>
      </c>
      <c r="AT357" s="463">
        <f t="shared" si="103"/>
        <v>0</v>
      </c>
      <c r="AU357" s="463">
        <f t="shared" si="104"/>
        <v>0</v>
      </c>
      <c r="AV357" s="463">
        <f t="shared" si="105"/>
        <v>0</v>
      </c>
    </row>
    <row r="358" spans="1:48" x14ac:dyDescent="0.25">
      <c r="A358" s="632"/>
      <c r="B358" s="634"/>
      <c r="C358" s="645"/>
      <c r="D358" s="55" t="s">
        <v>976</v>
      </c>
      <c r="E358" s="179">
        <v>60</v>
      </c>
      <c r="F358" s="56">
        <v>80</v>
      </c>
      <c r="G358" s="182">
        <f>VLOOKUP(D358,Baza_cen[],4,0)</f>
        <v>27.272190000000005</v>
      </c>
      <c r="I358" s="53">
        <f t="shared" si="106"/>
        <v>27.272190000000005</v>
      </c>
      <c r="P358" s="414">
        <f t="shared" si="107"/>
        <v>0</v>
      </c>
      <c r="Q358" s="266" t="str">
        <f t="shared" si="108"/>
        <v>mb.</v>
      </c>
      <c r="R358" s="398"/>
      <c r="S358" s="181"/>
      <c r="T358" s="181"/>
      <c r="U358" s="181"/>
      <c r="V358" s="181"/>
      <c r="W358" s="181"/>
      <c r="X358" s="181"/>
      <c r="Y358" s="181"/>
      <c r="Z358" s="181"/>
      <c r="AA358" s="181"/>
      <c r="AB358" s="181"/>
      <c r="AC358" s="181"/>
      <c r="AD358" s="181"/>
      <c r="AE358" s="32"/>
      <c r="AG358" s="40">
        <f t="shared" si="109"/>
        <v>0</v>
      </c>
      <c r="AH358" s="405"/>
      <c r="AI358" s="41">
        <f t="shared" si="110"/>
        <v>0</v>
      </c>
      <c r="AK358" s="463">
        <f t="shared" si="94"/>
        <v>0</v>
      </c>
      <c r="AL358" s="463">
        <f t="shared" si="95"/>
        <v>0</v>
      </c>
      <c r="AM358" s="463">
        <f t="shared" si="96"/>
        <v>0</v>
      </c>
      <c r="AN358" s="463">
        <f t="shared" si="97"/>
        <v>0</v>
      </c>
      <c r="AO358" s="463">
        <f t="shared" si="98"/>
        <v>0</v>
      </c>
      <c r="AP358" s="463">
        <f t="shared" si="99"/>
        <v>0</v>
      </c>
      <c r="AQ358" s="463">
        <f t="shared" si="100"/>
        <v>0</v>
      </c>
      <c r="AR358" s="463">
        <f t="shared" si="101"/>
        <v>0</v>
      </c>
      <c r="AS358" s="463">
        <f t="shared" si="102"/>
        <v>0</v>
      </c>
      <c r="AT358" s="463">
        <f t="shared" si="103"/>
        <v>0</v>
      </c>
      <c r="AU358" s="463">
        <f t="shared" si="104"/>
        <v>0</v>
      </c>
      <c r="AV358" s="463">
        <f t="shared" si="105"/>
        <v>0</v>
      </c>
    </row>
    <row r="359" spans="1:48" x14ac:dyDescent="0.25">
      <c r="A359" s="632"/>
      <c r="B359" s="634"/>
      <c r="C359" s="645"/>
      <c r="D359" s="55" t="s">
        <v>977</v>
      </c>
      <c r="E359" s="179">
        <v>60</v>
      </c>
      <c r="F359" s="56">
        <v>85</v>
      </c>
      <c r="G359" s="182">
        <f>VLOOKUP(D359,Baza_cen[],4,0)</f>
        <v>28.789530000000003</v>
      </c>
      <c r="I359" s="53">
        <f t="shared" si="106"/>
        <v>28.789530000000003</v>
      </c>
      <c r="P359" s="414">
        <f t="shared" si="107"/>
        <v>0</v>
      </c>
      <c r="Q359" s="266" t="str">
        <f t="shared" si="108"/>
        <v>mb.</v>
      </c>
      <c r="R359" s="398"/>
      <c r="S359" s="181"/>
      <c r="T359" s="181"/>
      <c r="U359" s="181"/>
      <c r="V359" s="181"/>
      <c r="W359" s="181"/>
      <c r="X359" s="181"/>
      <c r="Y359" s="181"/>
      <c r="Z359" s="181"/>
      <c r="AA359" s="181"/>
      <c r="AB359" s="181"/>
      <c r="AC359" s="181"/>
      <c r="AD359" s="181"/>
      <c r="AE359" s="32"/>
      <c r="AG359" s="40">
        <f t="shared" si="109"/>
        <v>0</v>
      </c>
      <c r="AH359" s="405"/>
      <c r="AI359" s="41">
        <f t="shared" si="110"/>
        <v>0</v>
      </c>
      <c r="AK359" s="463">
        <f t="shared" si="94"/>
        <v>0</v>
      </c>
      <c r="AL359" s="463">
        <f t="shared" si="95"/>
        <v>0</v>
      </c>
      <c r="AM359" s="463">
        <f t="shared" si="96"/>
        <v>0</v>
      </c>
      <c r="AN359" s="463">
        <f t="shared" si="97"/>
        <v>0</v>
      </c>
      <c r="AO359" s="463">
        <f t="shared" si="98"/>
        <v>0</v>
      </c>
      <c r="AP359" s="463">
        <f t="shared" si="99"/>
        <v>0</v>
      </c>
      <c r="AQ359" s="463">
        <f t="shared" si="100"/>
        <v>0</v>
      </c>
      <c r="AR359" s="463">
        <f t="shared" si="101"/>
        <v>0</v>
      </c>
      <c r="AS359" s="463">
        <f t="shared" si="102"/>
        <v>0</v>
      </c>
      <c r="AT359" s="463">
        <f t="shared" si="103"/>
        <v>0</v>
      </c>
      <c r="AU359" s="463">
        <f t="shared" si="104"/>
        <v>0</v>
      </c>
      <c r="AV359" s="463">
        <f t="shared" si="105"/>
        <v>0</v>
      </c>
    </row>
    <row r="360" spans="1:48" x14ac:dyDescent="0.25">
      <c r="A360" s="632"/>
      <c r="B360" s="634"/>
      <c r="C360" s="645"/>
      <c r="D360" s="55" t="s">
        <v>978</v>
      </c>
      <c r="E360" s="179">
        <v>60</v>
      </c>
      <c r="F360" s="56">
        <v>90</v>
      </c>
      <c r="G360" s="182">
        <f>VLOOKUP(D360,Baza_cen[],4,0)</f>
        <v>30.306870000000007</v>
      </c>
      <c r="I360" s="53">
        <f t="shared" si="106"/>
        <v>30.306870000000007</v>
      </c>
      <c r="P360" s="414">
        <f t="shared" si="107"/>
        <v>0</v>
      </c>
      <c r="Q360" s="266" t="str">
        <f t="shared" si="108"/>
        <v>mb.</v>
      </c>
      <c r="R360" s="398"/>
      <c r="S360" s="181"/>
      <c r="T360" s="181"/>
      <c r="U360" s="181"/>
      <c r="V360" s="181"/>
      <c r="W360" s="181"/>
      <c r="X360" s="181"/>
      <c r="Y360" s="181"/>
      <c r="Z360" s="181"/>
      <c r="AA360" s="181"/>
      <c r="AB360" s="181"/>
      <c r="AC360" s="181"/>
      <c r="AD360" s="181"/>
      <c r="AE360" s="32"/>
      <c r="AG360" s="40">
        <f t="shared" si="109"/>
        <v>0</v>
      </c>
      <c r="AH360" s="405"/>
      <c r="AI360" s="41">
        <f t="shared" si="110"/>
        <v>0</v>
      </c>
      <c r="AK360" s="463">
        <f t="shared" si="94"/>
        <v>0</v>
      </c>
      <c r="AL360" s="463">
        <f t="shared" si="95"/>
        <v>0</v>
      </c>
      <c r="AM360" s="463">
        <f t="shared" si="96"/>
        <v>0</v>
      </c>
      <c r="AN360" s="463">
        <f t="shared" si="97"/>
        <v>0</v>
      </c>
      <c r="AO360" s="463">
        <f t="shared" si="98"/>
        <v>0</v>
      </c>
      <c r="AP360" s="463">
        <f t="shared" si="99"/>
        <v>0</v>
      </c>
      <c r="AQ360" s="463">
        <f t="shared" si="100"/>
        <v>0</v>
      </c>
      <c r="AR360" s="463">
        <f t="shared" si="101"/>
        <v>0</v>
      </c>
      <c r="AS360" s="463">
        <f t="shared" si="102"/>
        <v>0</v>
      </c>
      <c r="AT360" s="463">
        <f t="shared" si="103"/>
        <v>0</v>
      </c>
      <c r="AU360" s="463">
        <f t="shared" si="104"/>
        <v>0</v>
      </c>
      <c r="AV360" s="463">
        <f t="shared" si="105"/>
        <v>0</v>
      </c>
    </row>
    <row r="361" spans="1:48" x14ac:dyDescent="0.25">
      <c r="A361" s="632"/>
      <c r="B361" s="634"/>
      <c r="C361" s="645"/>
      <c r="D361" s="55" t="s">
        <v>979</v>
      </c>
      <c r="E361" s="179">
        <v>60</v>
      </c>
      <c r="F361" s="56">
        <v>95</v>
      </c>
      <c r="G361" s="182">
        <f>VLOOKUP(D361,Baza_cen[],4,0)</f>
        <v>31.824210000000008</v>
      </c>
      <c r="I361" s="53">
        <f t="shared" si="106"/>
        <v>31.824210000000008</v>
      </c>
      <c r="P361" s="414">
        <f t="shared" si="107"/>
        <v>0</v>
      </c>
      <c r="Q361" s="266" t="str">
        <f t="shared" si="108"/>
        <v>mb.</v>
      </c>
      <c r="R361" s="398"/>
      <c r="S361" s="181"/>
      <c r="T361" s="181"/>
      <c r="U361" s="181"/>
      <c r="V361" s="181"/>
      <c r="W361" s="181"/>
      <c r="X361" s="181"/>
      <c r="Y361" s="181"/>
      <c r="Z361" s="181"/>
      <c r="AA361" s="181"/>
      <c r="AB361" s="181"/>
      <c r="AC361" s="181"/>
      <c r="AD361" s="181"/>
      <c r="AE361" s="32"/>
      <c r="AG361" s="40">
        <f t="shared" si="109"/>
        <v>0</v>
      </c>
      <c r="AH361" s="405"/>
      <c r="AI361" s="41">
        <f t="shared" si="110"/>
        <v>0</v>
      </c>
      <c r="AK361" s="463">
        <f t="shared" si="94"/>
        <v>0</v>
      </c>
      <c r="AL361" s="463">
        <f t="shared" si="95"/>
        <v>0</v>
      </c>
      <c r="AM361" s="463">
        <f t="shared" si="96"/>
        <v>0</v>
      </c>
      <c r="AN361" s="463">
        <f t="shared" si="97"/>
        <v>0</v>
      </c>
      <c r="AO361" s="463">
        <f t="shared" si="98"/>
        <v>0</v>
      </c>
      <c r="AP361" s="463">
        <f t="shared" si="99"/>
        <v>0</v>
      </c>
      <c r="AQ361" s="463">
        <f t="shared" si="100"/>
        <v>0</v>
      </c>
      <c r="AR361" s="463">
        <f t="shared" si="101"/>
        <v>0</v>
      </c>
      <c r="AS361" s="463">
        <f t="shared" si="102"/>
        <v>0</v>
      </c>
      <c r="AT361" s="463">
        <f t="shared" si="103"/>
        <v>0</v>
      </c>
      <c r="AU361" s="463">
        <f t="shared" si="104"/>
        <v>0</v>
      </c>
      <c r="AV361" s="463">
        <f t="shared" si="105"/>
        <v>0</v>
      </c>
    </row>
    <row r="362" spans="1:48" x14ac:dyDescent="0.25">
      <c r="A362" s="632"/>
      <c r="B362" s="634"/>
      <c r="C362" s="645"/>
      <c r="D362" s="55" t="s">
        <v>980</v>
      </c>
      <c r="E362" s="179">
        <v>60</v>
      </c>
      <c r="F362" s="56">
        <v>100</v>
      </c>
      <c r="G362" s="182">
        <f>VLOOKUP(D362,Baza_cen[],4,0)</f>
        <v>33.341550000000005</v>
      </c>
      <c r="I362" s="53">
        <f t="shared" si="106"/>
        <v>33.341550000000005</v>
      </c>
      <c r="P362" s="414">
        <f t="shared" si="107"/>
        <v>0</v>
      </c>
      <c r="Q362" s="266" t="str">
        <f t="shared" si="108"/>
        <v>mb.</v>
      </c>
      <c r="R362" s="398"/>
      <c r="S362" s="181"/>
      <c r="T362" s="181"/>
      <c r="U362" s="181"/>
      <c r="V362" s="181"/>
      <c r="W362" s="181"/>
      <c r="X362" s="181"/>
      <c r="Y362" s="181"/>
      <c r="Z362" s="181"/>
      <c r="AA362" s="181"/>
      <c r="AB362" s="181"/>
      <c r="AC362" s="181"/>
      <c r="AD362" s="181"/>
      <c r="AE362" s="32"/>
      <c r="AG362" s="40">
        <f t="shared" si="109"/>
        <v>0</v>
      </c>
      <c r="AH362" s="405"/>
      <c r="AI362" s="41">
        <f t="shared" si="110"/>
        <v>0</v>
      </c>
      <c r="AK362" s="463">
        <f t="shared" si="94"/>
        <v>0</v>
      </c>
      <c r="AL362" s="463">
        <f t="shared" si="95"/>
        <v>0</v>
      </c>
      <c r="AM362" s="463">
        <f t="shared" si="96"/>
        <v>0</v>
      </c>
      <c r="AN362" s="463">
        <f t="shared" si="97"/>
        <v>0</v>
      </c>
      <c r="AO362" s="463">
        <f t="shared" si="98"/>
        <v>0</v>
      </c>
      <c r="AP362" s="463">
        <f t="shared" si="99"/>
        <v>0</v>
      </c>
      <c r="AQ362" s="463">
        <f t="shared" si="100"/>
        <v>0</v>
      </c>
      <c r="AR362" s="463">
        <f t="shared" si="101"/>
        <v>0</v>
      </c>
      <c r="AS362" s="463">
        <f t="shared" si="102"/>
        <v>0</v>
      </c>
      <c r="AT362" s="463">
        <f t="shared" si="103"/>
        <v>0</v>
      </c>
      <c r="AU362" s="463">
        <f t="shared" si="104"/>
        <v>0</v>
      </c>
      <c r="AV362" s="463">
        <f t="shared" si="105"/>
        <v>0</v>
      </c>
    </row>
    <row r="363" spans="1:48" x14ac:dyDescent="0.25">
      <c r="A363" s="632"/>
      <c r="B363" s="634"/>
      <c r="C363" s="645"/>
      <c r="D363" s="55" t="s">
        <v>981</v>
      </c>
      <c r="E363" s="179">
        <v>60</v>
      </c>
      <c r="F363" s="56">
        <v>105</v>
      </c>
      <c r="G363" s="182">
        <f>VLOOKUP(D363,Baza_cen[],4,0)</f>
        <v>34.858890000000009</v>
      </c>
      <c r="I363" s="53">
        <f t="shared" si="106"/>
        <v>34.858890000000009</v>
      </c>
      <c r="P363" s="414">
        <f t="shared" si="107"/>
        <v>0</v>
      </c>
      <c r="Q363" s="266" t="str">
        <f t="shared" si="108"/>
        <v>mb.</v>
      </c>
      <c r="R363" s="398"/>
      <c r="S363" s="181"/>
      <c r="T363" s="181"/>
      <c r="U363" s="181"/>
      <c r="V363" s="181"/>
      <c r="W363" s="181"/>
      <c r="X363" s="181"/>
      <c r="Y363" s="181"/>
      <c r="Z363" s="181"/>
      <c r="AA363" s="181"/>
      <c r="AB363" s="181"/>
      <c r="AC363" s="181"/>
      <c r="AD363" s="181"/>
      <c r="AE363" s="32"/>
      <c r="AG363" s="40">
        <f t="shared" si="109"/>
        <v>0</v>
      </c>
      <c r="AH363" s="405"/>
      <c r="AI363" s="41">
        <f t="shared" si="110"/>
        <v>0</v>
      </c>
      <c r="AK363" s="463">
        <f t="shared" si="94"/>
        <v>0</v>
      </c>
      <c r="AL363" s="463">
        <f t="shared" si="95"/>
        <v>0</v>
      </c>
      <c r="AM363" s="463">
        <f t="shared" si="96"/>
        <v>0</v>
      </c>
      <c r="AN363" s="463">
        <f t="shared" si="97"/>
        <v>0</v>
      </c>
      <c r="AO363" s="463">
        <f t="shared" si="98"/>
        <v>0</v>
      </c>
      <c r="AP363" s="463">
        <f t="shared" si="99"/>
        <v>0</v>
      </c>
      <c r="AQ363" s="463">
        <f t="shared" si="100"/>
        <v>0</v>
      </c>
      <c r="AR363" s="463">
        <f t="shared" si="101"/>
        <v>0</v>
      </c>
      <c r="AS363" s="463">
        <f t="shared" si="102"/>
        <v>0</v>
      </c>
      <c r="AT363" s="463">
        <f t="shared" si="103"/>
        <v>0</v>
      </c>
      <c r="AU363" s="463">
        <f t="shared" si="104"/>
        <v>0</v>
      </c>
      <c r="AV363" s="463">
        <f t="shared" si="105"/>
        <v>0</v>
      </c>
    </row>
    <row r="364" spans="1:48" x14ac:dyDescent="0.25">
      <c r="A364" s="632"/>
      <c r="B364" s="634"/>
      <c r="C364" s="645"/>
      <c r="D364" s="55" t="s">
        <v>982</v>
      </c>
      <c r="E364" s="179">
        <v>60</v>
      </c>
      <c r="F364" s="56">
        <v>110</v>
      </c>
      <c r="G364" s="182">
        <f>VLOOKUP(D364,Baza_cen[],4,0)</f>
        <v>36.36292000000001</v>
      </c>
      <c r="I364" s="53">
        <f t="shared" si="106"/>
        <v>36.36292000000001</v>
      </c>
      <c r="P364" s="414">
        <f t="shared" si="107"/>
        <v>0</v>
      </c>
      <c r="Q364" s="266" t="str">
        <f t="shared" si="108"/>
        <v>mb.</v>
      </c>
      <c r="R364" s="398"/>
      <c r="S364" s="181"/>
      <c r="T364" s="181"/>
      <c r="U364" s="181"/>
      <c r="V364" s="181"/>
      <c r="W364" s="181"/>
      <c r="X364" s="181"/>
      <c r="Y364" s="181"/>
      <c r="Z364" s="181"/>
      <c r="AA364" s="181"/>
      <c r="AB364" s="181"/>
      <c r="AC364" s="181"/>
      <c r="AD364" s="181"/>
      <c r="AE364" s="32"/>
      <c r="AG364" s="40">
        <f t="shared" si="109"/>
        <v>0</v>
      </c>
      <c r="AH364" s="405"/>
      <c r="AI364" s="41">
        <f t="shared" si="110"/>
        <v>0</v>
      </c>
      <c r="AK364" s="463">
        <f t="shared" si="94"/>
        <v>0</v>
      </c>
      <c r="AL364" s="463">
        <f t="shared" si="95"/>
        <v>0</v>
      </c>
      <c r="AM364" s="463">
        <f t="shared" si="96"/>
        <v>0</v>
      </c>
      <c r="AN364" s="463">
        <f t="shared" si="97"/>
        <v>0</v>
      </c>
      <c r="AO364" s="463">
        <f t="shared" si="98"/>
        <v>0</v>
      </c>
      <c r="AP364" s="463">
        <f t="shared" si="99"/>
        <v>0</v>
      </c>
      <c r="AQ364" s="463">
        <f t="shared" si="100"/>
        <v>0</v>
      </c>
      <c r="AR364" s="463">
        <f t="shared" si="101"/>
        <v>0</v>
      </c>
      <c r="AS364" s="463">
        <f t="shared" si="102"/>
        <v>0</v>
      </c>
      <c r="AT364" s="463">
        <f t="shared" si="103"/>
        <v>0</v>
      </c>
      <c r="AU364" s="463">
        <f t="shared" si="104"/>
        <v>0</v>
      </c>
      <c r="AV364" s="463">
        <f t="shared" si="105"/>
        <v>0</v>
      </c>
    </row>
    <row r="365" spans="1:48" x14ac:dyDescent="0.25">
      <c r="A365" s="632"/>
      <c r="B365" s="634"/>
      <c r="C365" s="645"/>
      <c r="D365" s="55" t="s">
        <v>983</v>
      </c>
      <c r="E365" s="179">
        <v>60</v>
      </c>
      <c r="F365" s="56">
        <v>115</v>
      </c>
      <c r="G365" s="182">
        <f>VLOOKUP(D365,Baza_cen[],4,0)</f>
        <v>37.880260000000007</v>
      </c>
      <c r="I365" s="53">
        <f t="shared" si="106"/>
        <v>37.880260000000007</v>
      </c>
      <c r="P365" s="414">
        <f t="shared" si="107"/>
        <v>0</v>
      </c>
      <c r="Q365" s="266" t="str">
        <f t="shared" si="108"/>
        <v>mb.</v>
      </c>
      <c r="R365" s="398"/>
      <c r="S365" s="181"/>
      <c r="T365" s="181"/>
      <c r="U365" s="181"/>
      <c r="V365" s="181"/>
      <c r="W365" s="181"/>
      <c r="X365" s="181"/>
      <c r="Y365" s="181"/>
      <c r="Z365" s="181"/>
      <c r="AA365" s="181"/>
      <c r="AB365" s="181"/>
      <c r="AC365" s="181"/>
      <c r="AD365" s="181"/>
      <c r="AE365" s="32"/>
      <c r="AG365" s="40">
        <f t="shared" si="109"/>
        <v>0</v>
      </c>
      <c r="AH365" s="405"/>
      <c r="AI365" s="41">
        <f t="shared" si="110"/>
        <v>0</v>
      </c>
      <c r="AK365" s="463">
        <f t="shared" si="94"/>
        <v>0</v>
      </c>
      <c r="AL365" s="463">
        <f t="shared" si="95"/>
        <v>0</v>
      </c>
      <c r="AM365" s="463">
        <f t="shared" si="96"/>
        <v>0</v>
      </c>
      <c r="AN365" s="463">
        <f t="shared" si="97"/>
        <v>0</v>
      </c>
      <c r="AO365" s="463">
        <f t="shared" si="98"/>
        <v>0</v>
      </c>
      <c r="AP365" s="463">
        <f t="shared" si="99"/>
        <v>0</v>
      </c>
      <c r="AQ365" s="463">
        <f t="shared" si="100"/>
        <v>0</v>
      </c>
      <c r="AR365" s="463">
        <f t="shared" si="101"/>
        <v>0</v>
      </c>
      <c r="AS365" s="463">
        <f t="shared" si="102"/>
        <v>0</v>
      </c>
      <c r="AT365" s="463">
        <f t="shared" si="103"/>
        <v>0</v>
      </c>
      <c r="AU365" s="463">
        <f t="shared" si="104"/>
        <v>0</v>
      </c>
      <c r="AV365" s="463">
        <f t="shared" si="105"/>
        <v>0</v>
      </c>
    </row>
    <row r="366" spans="1:48" x14ac:dyDescent="0.25">
      <c r="A366" s="632"/>
      <c r="B366" s="634"/>
      <c r="C366" s="645"/>
      <c r="D366" s="55" t="s">
        <v>984</v>
      </c>
      <c r="E366" s="179">
        <v>60</v>
      </c>
      <c r="F366" s="56">
        <v>120</v>
      </c>
      <c r="G366" s="182">
        <f>VLOOKUP(D366,Baza_cen[],4,0)</f>
        <v>39.397600000000004</v>
      </c>
      <c r="I366" s="53">
        <f t="shared" si="106"/>
        <v>39.397600000000004</v>
      </c>
      <c r="P366" s="414">
        <f t="shared" si="107"/>
        <v>0</v>
      </c>
      <c r="Q366" s="266" t="str">
        <f t="shared" si="108"/>
        <v>mb.</v>
      </c>
      <c r="R366" s="398"/>
      <c r="S366" s="181"/>
      <c r="T366" s="181"/>
      <c r="U366" s="181"/>
      <c r="V366" s="181"/>
      <c r="W366" s="181"/>
      <c r="X366" s="181"/>
      <c r="Y366" s="181"/>
      <c r="Z366" s="181"/>
      <c r="AA366" s="181"/>
      <c r="AB366" s="181"/>
      <c r="AC366" s="181"/>
      <c r="AD366" s="181"/>
      <c r="AE366" s="32"/>
      <c r="AG366" s="40">
        <f t="shared" si="109"/>
        <v>0</v>
      </c>
      <c r="AH366" s="405"/>
      <c r="AI366" s="41">
        <f t="shared" si="110"/>
        <v>0</v>
      </c>
      <c r="AK366" s="463">
        <f t="shared" si="94"/>
        <v>0</v>
      </c>
      <c r="AL366" s="463">
        <f t="shared" si="95"/>
        <v>0</v>
      </c>
      <c r="AM366" s="463">
        <f t="shared" si="96"/>
        <v>0</v>
      </c>
      <c r="AN366" s="463">
        <f t="shared" si="97"/>
        <v>0</v>
      </c>
      <c r="AO366" s="463">
        <f t="shared" si="98"/>
        <v>0</v>
      </c>
      <c r="AP366" s="463">
        <f t="shared" si="99"/>
        <v>0</v>
      </c>
      <c r="AQ366" s="463">
        <f t="shared" si="100"/>
        <v>0</v>
      </c>
      <c r="AR366" s="463">
        <f t="shared" si="101"/>
        <v>0</v>
      </c>
      <c r="AS366" s="463">
        <f t="shared" si="102"/>
        <v>0</v>
      </c>
      <c r="AT366" s="463">
        <f t="shared" si="103"/>
        <v>0</v>
      </c>
      <c r="AU366" s="463">
        <f t="shared" si="104"/>
        <v>0</v>
      </c>
      <c r="AV366" s="463">
        <f t="shared" si="105"/>
        <v>0</v>
      </c>
    </row>
    <row r="367" spans="1:48" x14ac:dyDescent="0.25">
      <c r="A367" s="632"/>
      <c r="B367" s="634"/>
      <c r="C367" s="645"/>
      <c r="D367" s="55" t="s">
        <v>985</v>
      </c>
      <c r="E367" s="179">
        <v>60</v>
      </c>
      <c r="F367" s="56">
        <v>125</v>
      </c>
      <c r="G367" s="182">
        <f>VLOOKUP(D367,Baza_cen[],4,0)</f>
        <v>40.914940000000009</v>
      </c>
      <c r="I367" s="53">
        <f t="shared" si="106"/>
        <v>40.914940000000009</v>
      </c>
      <c r="P367" s="414">
        <f t="shared" si="107"/>
        <v>0</v>
      </c>
      <c r="Q367" s="266" t="str">
        <f t="shared" si="108"/>
        <v>mb.</v>
      </c>
      <c r="R367" s="398"/>
      <c r="S367" s="181"/>
      <c r="T367" s="181"/>
      <c r="U367" s="181"/>
      <c r="V367" s="181"/>
      <c r="W367" s="181"/>
      <c r="X367" s="181"/>
      <c r="Y367" s="181"/>
      <c r="Z367" s="181"/>
      <c r="AA367" s="181"/>
      <c r="AB367" s="181"/>
      <c r="AC367" s="181"/>
      <c r="AD367" s="181"/>
      <c r="AE367" s="32"/>
      <c r="AG367" s="40">
        <f t="shared" si="109"/>
        <v>0</v>
      </c>
      <c r="AH367" s="405"/>
      <c r="AI367" s="41">
        <f t="shared" si="110"/>
        <v>0</v>
      </c>
      <c r="AK367" s="463">
        <f t="shared" si="94"/>
        <v>0</v>
      </c>
      <c r="AL367" s="463">
        <f t="shared" si="95"/>
        <v>0</v>
      </c>
      <c r="AM367" s="463">
        <f t="shared" si="96"/>
        <v>0</v>
      </c>
      <c r="AN367" s="463">
        <f t="shared" si="97"/>
        <v>0</v>
      </c>
      <c r="AO367" s="463">
        <f t="shared" si="98"/>
        <v>0</v>
      </c>
      <c r="AP367" s="463">
        <f t="shared" si="99"/>
        <v>0</v>
      </c>
      <c r="AQ367" s="463">
        <f t="shared" si="100"/>
        <v>0</v>
      </c>
      <c r="AR367" s="463">
        <f t="shared" si="101"/>
        <v>0</v>
      </c>
      <c r="AS367" s="463">
        <f t="shared" si="102"/>
        <v>0</v>
      </c>
      <c r="AT367" s="463">
        <f t="shared" si="103"/>
        <v>0</v>
      </c>
      <c r="AU367" s="463">
        <f t="shared" si="104"/>
        <v>0</v>
      </c>
      <c r="AV367" s="463">
        <f t="shared" si="105"/>
        <v>0</v>
      </c>
    </row>
    <row r="368" spans="1:48" x14ac:dyDescent="0.25">
      <c r="A368" s="632"/>
      <c r="B368" s="634"/>
      <c r="C368" s="645"/>
      <c r="D368" s="55" t="s">
        <v>986</v>
      </c>
      <c r="E368" s="179">
        <v>60</v>
      </c>
      <c r="F368" s="56">
        <v>130</v>
      </c>
      <c r="G368" s="182">
        <f>VLOOKUP(D368,Baza_cen[],4,0)</f>
        <v>42.432280000000013</v>
      </c>
      <c r="I368" s="53">
        <f t="shared" si="106"/>
        <v>42.432280000000013</v>
      </c>
      <c r="P368" s="414">
        <f t="shared" si="107"/>
        <v>0</v>
      </c>
      <c r="Q368" s="266" t="str">
        <f t="shared" si="108"/>
        <v>mb.</v>
      </c>
      <c r="R368" s="398"/>
      <c r="S368" s="181"/>
      <c r="T368" s="181"/>
      <c r="U368" s="181"/>
      <c r="V368" s="181"/>
      <c r="W368" s="181"/>
      <c r="X368" s="181"/>
      <c r="Y368" s="181"/>
      <c r="Z368" s="181"/>
      <c r="AA368" s="181"/>
      <c r="AB368" s="181"/>
      <c r="AC368" s="181"/>
      <c r="AD368" s="181"/>
      <c r="AE368" s="32"/>
      <c r="AG368" s="40">
        <f t="shared" si="109"/>
        <v>0</v>
      </c>
      <c r="AH368" s="405"/>
      <c r="AI368" s="41">
        <f t="shared" si="110"/>
        <v>0</v>
      </c>
      <c r="AK368" s="463">
        <f t="shared" si="94"/>
        <v>0</v>
      </c>
      <c r="AL368" s="463">
        <f t="shared" si="95"/>
        <v>0</v>
      </c>
      <c r="AM368" s="463">
        <f t="shared" si="96"/>
        <v>0</v>
      </c>
      <c r="AN368" s="463">
        <f t="shared" si="97"/>
        <v>0</v>
      </c>
      <c r="AO368" s="463">
        <f t="shared" si="98"/>
        <v>0</v>
      </c>
      <c r="AP368" s="463">
        <f t="shared" si="99"/>
        <v>0</v>
      </c>
      <c r="AQ368" s="463">
        <f t="shared" si="100"/>
        <v>0</v>
      </c>
      <c r="AR368" s="463">
        <f t="shared" si="101"/>
        <v>0</v>
      </c>
      <c r="AS368" s="463">
        <f t="shared" si="102"/>
        <v>0</v>
      </c>
      <c r="AT368" s="463">
        <f t="shared" si="103"/>
        <v>0</v>
      </c>
      <c r="AU368" s="463">
        <f t="shared" si="104"/>
        <v>0</v>
      </c>
      <c r="AV368" s="463">
        <f t="shared" si="105"/>
        <v>0</v>
      </c>
    </row>
    <row r="369" spans="1:48" x14ac:dyDescent="0.25">
      <c r="A369" s="632"/>
      <c r="B369" s="634"/>
      <c r="C369" s="645"/>
      <c r="D369" s="55" t="s">
        <v>987</v>
      </c>
      <c r="E369" s="179">
        <v>60</v>
      </c>
      <c r="F369" s="56">
        <v>135</v>
      </c>
      <c r="G369" s="182">
        <f>VLOOKUP(D369,Baza_cen[],4,0)</f>
        <v>43.949620000000017</v>
      </c>
      <c r="I369" s="53">
        <f t="shared" si="106"/>
        <v>43.949620000000017</v>
      </c>
      <c r="P369" s="414">
        <f t="shared" si="107"/>
        <v>0</v>
      </c>
      <c r="Q369" s="266" t="str">
        <f t="shared" si="108"/>
        <v>mb.</v>
      </c>
      <c r="R369" s="398"/>
      <c r="S369" s="181"/>
      <c r="T369" s="181"/>
      <c r="U369" s="181"/>
      <c r="V369" s="181"/>
      <c r="W369" s="181"/>
      <c r="X369" s="181"/>
      <c r="Y369" s="181"/>
      <c r="Z369" s="181"/>
      <c r="AA369" s="181"/>
      <c r="AB369" s="181"/>
      <c r="AC369" s="181"/>
      <c r="AD369" s="181"/>
      <c r="AE369" s="32"/>
      <c r="AG369" s="40">
        <f t="shared" si="109"/>
        <v>0</v>
      </c>
      <c r="AH369" s="405"/>
      <c r="AI369" s="41">
        <f t="shared" si="110"/>
        <v>0</v>
      </c>
      <c r="AK369" s="463">
        <f t="shared" si="94"/>
        <v>0</v>
      </c>
      <c r="AL369" s="463">
        <f t="shared" si="95"/>
        <v>0</v>
      </c>
      <c r="AM369" s="463">
        <f t="shared" si="96"/>
        <v>0</v>
      </c>
      <c r="AN369" s="463">
        <f t="shared" si="97"/>
        <v>0</v>
      </c>
      <c r="AO369" s="463">
        <f t="shared" si="98"/>
        <v>0</v>
      </c>
      <c r="AP369" s="463">
        <f t="shared" si="99"/>
        <v>0</v>
      </c>
      <c r="AQ369" s="463">
        <f t="shared" si="100"/>
        <v>0</v>
      </c>
      <c r="AR369" s="463">
        <f t="shared" si="101"/>
        <v>0</v>
      </c>
      <c r="AS369" s="463">
        <f t="shared" si="102"/>
        <v>0</v>
      </c>
      <c r="AT369" s="463">
        <f t="shared" si="103"/>
        <v>0</v>
      </c>
      <c r="AU369" s="463">
        <f t="shared" si="104"/>
        <v>0</v>
      </c>
      <c r="AV369" s="463">
        <f t="shared" si="105"/>
        <v>0</v>
      </c>
    </row>
    <row r="370" spans="1:48" x14ac:dyDescent="0.25">
      <c r="A370" s="632"/>
      <c r="B370" s="634"/>
      <c r="C370" s="645"/>
      <c r="D370" s="55" t="s">
        <v>988</v>
      </c>
      <c r="E370" s="179">
        <v>60</v>
      </c>
      <c r="F370" s="56">
        <v>140</v>
      </c>
      <c r="G370" s="182">
        <f>VLOOKUP(D370,Baza_cen[],4,0)</f>
        <v>45.466960000000007</v>
      </c>
      <c r="I370" s="53">
        <f t="shared" si="106"/>
        <v>45.466960000000007</v>
      </c>
      <c r="P370" s="414">
        <f t="shared" si="107"/>
        <v>0</v>
      </c>
      <c r="Q370" s="266" t="str">
        <f t="shared" si="108"/>
        <v>mb.</v>
      </c>
      <c r="R370" s="398"/>
      <c r="S370" s="181"/>
      <c r="T370" s="181"/>
      <c r="U370" s="181"/>
      <c r="V370" s="181"/>
      <c r="W370" s="181"/>
      <c r="X370" s="181"/>
      <c r="Y370" s="181"/>
      <c r="Z370" s="181"/>
      <c r="AA370" s="181"/>
      <c r="AB370" s="181"/>
      <c r="AC370" s="181"/>
      <c r="AD370" s="181"/>
      <c r="AE370" s="32"/>
      <c r="AG370" s="40">
        <f t="shared" si="109"/>
        <v>0</v>
      </c>
      <c r="AH370" s="405"/>
      <c r="AI370" s="41">
        <f t="shared" si="110"/>
        <v>0</v>
      </c>
      <c r="AK370" s="463">
        <f t="shared" si="94"/>
        <v>0</v>
      </c>
      <c r="AL370" s="463">
        <f t="shared" si="95"/>
        <v>0</v>
      </c>
      <c r="AM370" s="463">
        <f t="shared" si="96"/>
        <v>0</v>
      </c>
      <c r="AN370" s="463">
        <f t="shared" si="97"/>
        <v>0</v>
      </c>
      <c r="AO370" s="463">
        <f t="shared" si="98"/>
        <v>0</v>
      </c>
      <c r="AP370" s="463">
        <f t="shared" si="99"/>
        <v>0</v>
      </c>
      <c r="AQ370" s="463">
        <f t="shared" si="100"/>
        <v>0</v>
      </c>
      <c r="AR370" s="463">
        <f t="shared" si="101"/>
        <v>0</v>
      </c>
      <c r="AS370" s="463">
        <f t="shared" si="102"/>
        <v>0</v>
      </c>
      <c r="AT370" s="463">
        <f t="shared" si="103"/>
        <v>0</v>
      </c>
      <c r="AU370" s="463">
        <f t="shared" si="104"/>
        <v>0</v>
      </c>
      <c r="AV370" s="463">
        <f t="shared" si="105"/>
        <v>0</v>
      </c>
    </row>
    <row r="371" spans="1:48" x14ac:dyDescent="0.25">
      <c r="A371" s="632"/>
      <c r="B371" s="634"/>
      <c r="C371" s="645"/>
      <c r="D371" s="55" t="s">
        <v>989</v>
      </c>
      <c r="E371" s="179">
        <v>60</v>
      </c>
      <c r="F371" s="56">
        <v>145</v>
      </c>
      <c r="G371" s="182">
        <f>VLOOKUP(D371,Baza_cen[],4,0)</f>
        <v>46.970990000000008</v>
      </c>
      <c r="I371" s="53">
        <f t="shared" si="106"/>
        <v>46.970990000000008</v>
      </c>
      <c r="P371" s="414">
        <f t="shared" si="107"/>
        <v>0</v>
      </c>
      <c r="Q371" s="266" t="str">
        <f t="shared" si="108"/>
        <v>mb.</v>
      </c>
      <c r="R371" s="398"/>
      <c r="S371" s="181"/>
      <c r="T371" s="181"/>
      <c r="U371" s="181"/>
      <c r="V371" s="181"/>
      <c r="W371" s="181"/>
      <c r="X371" s="181"/>
      <c r="Y371" s="181"/>
      <c r="Z371" s="181"/>
      <c r="AA371" s="181"/>
      <c r="AB371" s="181"/>
      <c r="AC371" s="181"/>
      <c r="AD371" s="181"/>
      <c r="AE371" s="32"/>
      <c r="AG371" s="40">
        <f t="shared" si="109"/>
        <v>0</v>
      </c>
      <c r="AH371" s="405"/>
      <c r="AI371" s="41">
        <f t="shared" si="110"/>
        <v>0</v>
      </c>
      <c r="AK371" s="463">
        <f t="shared" si="94"/>
        <v>0</v>
      </c>
      <c r="AL371" s="463">
        <f t="shared" si="95"/>
        <v>0</v>
      </c>
      <c r="AM371" s="463">
        <f t="shared" si="96"/>
        <v>0</v>
      </c>
      <c r="AN371" s="463">
        <f t="shared" si="97"/>
        <v>0</v>
      </c>
      <c r="AO371" s="463">
        <f t="shared" si="98"/>
        <v>0</v>
      </c>
      <c r="AP371" s="463">
        <f t="shared" si="99"/>
        <v>0</v>
      </c>
      <c r="AQ371" s="463">
        <f t="shared" si="100"/>
        <v>0</v>
      </c>
      <c r="AR371" s="463">
        <f t="shared" si="101"/>
        <v>0</v>
      </c>
      <c r="AS371" s="463">
        <f t="shared" si="102"/>
        <v>0</v>
      </c>
      <c r="AT371" s="463">
        <f t="shared" si="103"/>
        <v>0</v>
      </c>
      <c r="AU371" s="463">
        <f t="shared" si="104"/>
        <v>0</v>
      </c>
      <c r="AV371" s="463">
        <f t="shared" si="105"/>
        <v>0</v>
      </c>
    </row>
    <row r="372" spans="1:48" x14ac:dyDescent="0.25">
      <c r="A372" s="632"/>
      <c r="B372" s="634"/>
      <c r="C372" s="645"/>
      <c r="D372" s="55" t="s">
        <v>990</v>
      </c>
      <c r="E372" s="179">
        <v>60</v>
      </c>
      <c r="F372" s="56">
        <v>150</v>
      </c>
      <c r="G372" s="182">
        <f>VLOOKUP(D372,Baza_cen[],4,0)</f>
        <v>48.488330000000005</v>
      </c>
      <c r="I372" s="53">
        <f t="shared" si="106"/>
        <v>48.488330000000005</v>
      </c>
      <c r="P372" s="414">
        <f t="shared" si="107"/>
        <v>0</v>
      </c>
      <c r="Q372" s="266" t="str">
        <f t="shared" si="108"/>
        <v>mb.</v>
      </c>
      <c r="R372" s="398"/>
      <c r="S372" s="181"/>
      <c r="T372" s="181"/>
      <c r="U372" s="181"/>
      <c r="V372" s="181"/>
      <c r="W372" s="181"/>
      <c r="X372" s="181"/>
      <c r="Y372" s="181"/>
      <c r="Z372" s="181"/>
      <c r="AA372" s="181"/>
      <c r="AB372" s="181"/>
      <c r="AC372" s="181"/>
      <c r="AD372" s="181"/>
      <c r="AE372" s="32"/>
      <c r="AG372" s="40">
        <f t="shared" si="109"/>
        <v>0</v>
      </c>
      <c r="AH372" s="405"/>
      <c r="AI372" s="41">
        <f t="shared" si="110"/>
        <v>0</v>
      </c>
      <c r="AK372" s="463">
        <f t="shared" si="94"/>
        <v>0</v>
      </c>
      <c r="AL372" s="463">
        <f t="shared" si="95"/>
        <v>0</v>
      </c>
      <c r="AM372" s="463">
        <f t="shared" si="96"/>
        <v>0</v>
      </c>
      <c r="AN372" s="463">
        <f t="shared" si="97"/>
        <v>0</v>
      </c>
      <c r="AO372" s="463">
        <f t="shared" si="98"/>
        <v>0</v>
      </c>
      <c r="AP372" s="463">
        <f t="shared" si="99"/>
        <v>0</v>
      </c>
      <c r="AQ372" s="463">
        <f t="shared" si="100"/>
        <v>0</v>
      </c>
      <c r="AR372" s="463">
        <f t="shared" si="101"/>
        <v>0</v>
      </c>
      <c r="AS372" s="463">
        <f t="shared" si="102"/>
        <v>0</v>
      </c>
      <c r="AT372" s="463">
        <f t="shared" si="103"/>
        <v>0</v>
      </c>
      <c r="AU372" s="463">
        <f t="shared" si="104"/>
        <v>0</v>
      </c>
      <c r="AV372" s="463">
        <f t="shared" si="105"/>
        <v>0</v>
      </c>
    </row>
    <row r="373" spans="1:48" x14ac:dyDescent="0.25">
      <c r="A373" s="632"/>
      <c r="B373" s="634"/>
      <c r="C373" s="645"/>
      <c r="D373" s="55" t="s">
        <v>991</v>
      </c>
      <c r="E373" s="179">
        <v>60</v>
      </c>
      <c r="F373" s="56">
        <v>155</v>
      </c>
      <c r="G373" s="182">
        <f>VLOOKUP(D373,Baza_cen[],4,0)</f>
        <v>50.005670000000009</v>
      </c>
      <c r="I373" s="53">
        <f t="shared" si="106"/>
        <v>50.005670000000009</v>
      </c>
      <c r="P373" s="414">
        <f t="shared" si="107"/>
        <v>0</v>
      </c>
      <c r="Q373" s="266" t="str">
        <f t="shared" si="108"/>
        <v>mb.</v>
      </c>
      <c r="R373" s="398"/>
      <c r="S373" s="181"/>
      <c r="T373" s="181"/>
      <c r="U373" s="181"/>
      <c r="V373" s="181"/>
      <c r="W373" s="181"/>
      <c r="X373" s="181"/>
      <c r="Y373" s="181"/>
      <c r="Z373" s="181"/>
      <c r="AA373" s="181"/>
      <c r="AB373" s="181"/>
      <c r="AC373" s="181"/>
      <c r="AD373" s="181"/>
      <c r="AE373" s="32"/>
      <c r="AG373" s="40">
        <f t="shared" si="109"/>
        <v>0</v>
      </c>
      <c r="AH373" s="405"/>
      <c r="AI373" s="41">
        <f t="shared" si="110"/>
        <v>0</v>
      </c>
      <c r="AK373" s="463">
        <f t="shared" si="94"/>
        <v>0</v>
      </c>
      <c r="AL373" s="463">
        <f t="shared" si="95"/>
        <v>0</v>
      </c>
      <c r="AM373" s="463">
        <f t="shared" si="96"/>
        <v>0</v>
      </c>
      <c r="AN373" s="463">
        <f t="shared" si="97"/>
        <v>0</v>
      </c>
      <c r="AO373" s="463">
        <f t="shared" si="98"/>
        <v>0</v>
      </c>
      <c r="AP373" s="463">
        <f t="shared" si="99"/>
        <v>0</v>
      </c>
      <c r="AQ373" s="463">
        <f t="shared" si="100"/>
        <v>0</v>
      </c>
      <c r="AR373" s="463">
        <f t="shared" si="101"/>
        <v>0</v>
      </c>
      <c r="AS373" s="463">
        <f t="shared" si="102"/>
        <v>0</v>
      </c>
      <c r="AT373" s="463">
        <f t="shared" si="103"/>
        <v>0</v>
      </c>
      <c r="AU373" s="463">
        <f t="shared" si="104"/>
        <v>0</v>
      </c>
      <c r="AV373" s="463">
        <f t="shared" si="105"/>
        <v>0</v>
      </c>
    </row>
    <row r="374" spans="1:48" x14ac:dyDescent="0.25">
      <c r="A374" s="632"/>
      <c r="B374" s="634"/>
      <c r="C374" s="645"/>
      <c r="D374" s="55" t="s">
        <v>992</v>
      </c>
      <c r="E374" s="179">
        <v>60</v>
      </c>
      <c r="F374" s="56">
        <v>160</v>
      </c>
      <c r="G374" s="182">
        <f>VLOOKUP(D374,Baza_cen[],4,0)</f>
        <v>51.523010000000014</v>
      </c>
      <c r="I374" s="53">
        <f t="shared" si="106"/>
        <v>51.523010000000014</v>
      </c>
      <c r="P374" s="414">
        <f t="shared" si="107"/>
        <v>0</v>
      </c>
      <c r="Q374" s="266" t="str">
        <f t="shared" si="108"/>
        <v>mb.</v>
      </c>
      <c r="R374" s="398"/>
      <c r="S374" s="181"/>
      <c r="T374" s="181"/>
      <c r="U374" s="181"/>
      <c r="V374" s="181"/>
      <c r="W374" s="181"/>
      <c r="X374" s="181"/>
      <c r="Y374" s="181"/>
      <c r="Z374" s="181"/>
      <c r="AA374" s="181"/>
      <c r="AB374" s="181"/>
      <c r="AC374" s="181"/>
      <c r="AD374" s="181"/>
      <c r="AE374" s="32"/>
      <c r="AG374" s="40">
        <f t="shared" si="109"/>
        <v>0</v>
      </c>
      <c r="AH374" s="405"/>
      <c r="AI374" s="41">
        <f t="shared" si="110"/>
        <v>0</v>
      </c>
      <c r="AK374" s="463">
        <f t="shared" si="94"/>
        <v>0</v>
      </c>
      <c r="AL374" s="463">
        <f t="shared" si="95"/>
        <v>0</v>
      </c>
      <c r="AM374" s="463">
        <f t="shared" si="96"/>
        <v>0</v>
      </c>
      <c r="AN374" s="463">
        <f t="shared" si="97"/>
        <v>0</v>
      </c>
      <c r="AO374" s="463">
        <f t="shared" si="98"/>
        <v>0</v>
      </c>
      <c r="AP374" s="463">
        <f t="shared" si="99"/>
        <v>0</v>
      </c>
      <c r="AQ374" s="463">
        <f t="shared" si="100"/>
        <v>0</v>
      </c>
      <c r="AR374" s="463">
        <f t="shared" si="101"/>
        <v>0</v>
      </c>
      <c r="AS374" s="463">
        <f t="shared" si="102"/>
        <v>0</v>
      </c>
      <c r="AT374" s="463">
        <f t="shared" si="103"/>
        <v>0</v>
      </c>
      <c r="AU374" s="463">
        <f t="shared" si="104"/>
        <v>0</v>
      </c>
      <c r="AV374" s="463">
        <f t="shared" si="105"/>
        <v>0</v>
      </c>
    </row>
    <row r="375" spans="1:48" x14ac:dyDescent="0.25">
      <c r="A375" s="632"/>
      <c r="B375" s="634"/>
      <c r="C375" s="645"/>
      <c r="D375" s="55" t="s">
        <v>993</v>
      </c>
      <c r="E375" s="179">
        <v>60</v>
      </c>
      <c r="F375" s="56">
        <v>165</v>
      </c>
      <c r="G375" s="182">
        <f>VLOOKUP(D375,Baza_cen[],4,0)</f>
        <v>53.040350000000018</v>
      </c>
      <c r="I375" s="53">
        <f t="shared" si="106"/>
        <v>53.040350000000018</v>
      </c>
      <c r="P375" s="414">
        <f t="shared" si="107"/>
        <v>0</v>
      </c>
      <c r="Q375" s="266" t="str">
        <f t="shared" si="108"/>
        <v>mb.</v>
      </c>
      <c r="R375" s="398"/>
      <c r="S375" s="181"/>
      <c r="T375" s="181"/>
      <c r="U375" s="181"/>
      <c r="V375" s="181"/>
      <c r="W375" s="181"/>
      <c r="X375" s="181"/>
      <c r="Y375" s="181"/>
      <c r="Z375" s="181"/>
      <c r="AA375" s="181"/>
      <c r="AB375" s="181"/>
      <c r="AC375" s="181"/>
      <c r="AD375" s="181"/>
      <c r="AE375" s="32"/>
      <c r="AG375" s="40">
        <f t="shared" si="109"/>
        <v>0</v>
      </c>
      <c r="AH375" s="405"/>
      <c r="AI375" s="41">
        <f t="shared" si="110"/>
        <v>0</v>
      </c>
      <c r="AK375" s="463">
        <f t="shared" si="94"/>
        <v>0</v>
      </c>
      <c r="AL375" s="463">
        <f t="shared" si="95"/>
        <v>0</v>
      </c>
      <c r="AM375" s="463">
        <f t="shared" si="96"/>
        <v>0</v>
      </c>
      <c r="AN375" s="463">
        <f t="shared" si="97"/>
        <v>0</v>
      </c>
      <c r="AO375" s="463">
        <f t="shared" si="98"/>
        <v>0</v>
      </c>
      <c r="AP375" s="463">
        <f t="shared" si="99"/>
        <v>0</v>
      </c>
      <c r="AQ375" s="463">
        <f t="shared" si="100"/>
        <v>0</v>
      </c>
      <c r="AR375" s="463">
        <f t="shared" si="101"/>
        <v>0</v>
      </c>
      <c r="AS375" s="463">
        <f t="shared" si="102"/>
        <v>0</v>
      </c>
      <c r="AT375" s="463">
        <f t="shared" si="103"/>
        <v>0</v>
      </c>
      <c r="AU375" s="463">
        <f t="shared" si="104"/>
        <v>0</v>
      </c>
      <c r="AV375" s="463">
        <f t="shared" si="105"/>
        <v>0</v>
      </c>
    </row>
    <row r="376" spans="1:48" x14ac:dyDescent="0.25">
      <c r="A376" s="632"/>
      <c r="B376" s="634"/>
      <c r="C376" s="645"/>
      <c r="D376" s="55" t="s">
        <v>994</v>
      </c>
      <c r="E376" s="179">
        <v>60</v>
      </c>
      <c r="F376" s="56">
        <v>170</v>
      </c>
      <c r="G376" s="182">
        <f>VLOOKUP(D376,Baza_cen[],4,0)</f>
        <v>54.557690000000015</v>
      </c>
      <c r="I376" s="53">
        <f t="shared" si="106"/>
        <v>54.557690000000015</v>
      </c>
      <c r="P376" s="414">
        <f t="shared" si="107"/>
        <v>0</v>
      </c>
      <c r="Q376" s="266" t="str">
        <f t="shared" si="108"/>
        <v>mb.</v>
      </c>
      <c r="R376" s="398"/>
      <c r="S376" s="181"/>
      <c r="T376" s="181"/>
      <c r="U376" s="181"/>
      <c r="V376" s="181"/>
      <c r="W376" s="181"/>
      <c r="X376" s="181"/>
      <c r="Y376" s="181"/>
      <c r="Z376" s="181"/>
      <c r="AA376" s="181"/>
      <c r="AB376" s="181"/>
      <c r="AC376" s="181"/>
      <c r="AD376" s="181"/>
      <c r="AE376" s="32"/>
      <c r="AG376" s="40">
        <f t="shared" si="109"/>
        <v>0</v>
      </c>
      <c r="AH376" s="405"/>
      <c r="AI376" s="41">
        <f t="shared" si="110"/>
        <v>0</v>
      </c>
      <c r="AK376" s="463">
        <f t="shared" si="94"/>
        <v>0</v>
      </c>
      <c r="AL376" s="463">
        <f t="shared" si="95"/>
        <v>0</v>
      </c>
      <c r="AM376" s="463">
        <f t="shared" si="96"/>
        <v>0</v>
      </c>
      <c r="AN376" s="463">
        <f t="shared" si="97"/>
        <v>0</v>
      </c>
      <c r="AO376" s="463">
        <f t="shared" si="98"/>
        <v>0</v>
      </c>
      <c r="AP376" s="463">
        <f t="shared" si="99"/>
        <v>0</v>
      </c>
      <c r="AQ376" s="463">
        <f t="shared" si="100"/>
        <v>0</v>
      </c>
      <c r="AR376" s="463">
        <f t="shared" si="101"/>
        <v>0</v>
      </c>
      <c r="AS376" s="463">
        <f t="shared" si="102"/>
        <v>0</v>
      </c>
      <c r="AT376" s="463">
        <f t="shared" si="103"/>
        <v>0</v>
      </c>
      <c r="AU376" s="463">
        <f t="shared" si="104"/>
        <v>0</v>
      </c>
      <c r="AV376" s="463">
        <f t="shared" si="105"/>
        <v>0</v>
      </c>
    </row>
    <row r="377" spans="1:48" x14ac:dyDescent="0.25">
      <c r="A377" s="632"/>
      <c r="B377" s="634"/>
      <c r="C377" s="645"/>
      <c r="D377" s="55" t="s">
        <v>995</v>
      </c>
      <c r="E377" s="179">
        <v>60</v>
      </c>
      <c r="F377" s="56">
        <v>175</v>
      </c>
      <c r="G377" s="182">
        <f>VLOOKUP(D377,Baza_cen[],4,0)</f>
        <v>56.061720000000008</v>
      </c>
      <c r="I377" s="53">
        <f t="shared" si="106"/>
        <v>56.061720000000008</v>
      </c>
      <c r="P377" s="414">
        <f t="shared" si="107"/>
        <v>0</v>
      </c>
      <c r="Q377" s="266" t="str">
        <f t="shared" si="108"/>
        <v>mb.</v>
      </c>
      <c r="R377" s="398"/>
      <c r="S377" s="181"/>
      <c r="T377" s="181"/>
      <c r="U377" s="181"/>
      <c r="V377" s="181"/>
      <c r="W377" s="181"/>
      <c r="X377" s="181"/>
      <c r="Y377" s="181"/>
      <c r="Z377" s="181"/>
      <c r="AA377" s="181"/>
      <c r="AB377" s="181"/>
      <c r="AC377" s="181"/>
      <c r="AD377" s="181"/>
      <c r="AE377" s="32"/>
      <c r="AG377" s="40">
        <f t="shared" si="109"/>
        <v>0</v>
      </c>
      <c r="AH377" s="405"/>
      <c r="AI377" s="41">
        <f t="shared" si="110"/>
        <v>0</v>
      </c>
      <c r="AK377" s="463">
        <f t="shared" si="94"/>
        <v>0</v>
      </c>
      <c r="AL377" s="463">
        <f t="shared" si="95"/>
        <v>0</v>
      </c>
      <c r="AM377" s="463">
        <f t="shared" si="96"/>
        <v>0</v>
      </c>
      <c r="AN377" s="463">
        <f t="shared" si="97"/>
        <v>0</v>
      </c>
      <c r="AO377" s="463">
        <f t="shared" si="98"/>
        <v>0</v>
      </c>
      <c r="AP377" s="463">
        <f t="shared" si="99"/>
        <v>0</v>
      </c>
      <c r="AQ377" s="463">
        <f t="shared" si="100"/>
        <v>0</v>
      </c>
      <c r="AR377" s="463">
        <f t="shared" si="101"/>
        <v>0</v>
      </c>
      <c r="AS377" s="463">
        <f t="shared" si="102"/>
        <v>0</v>
      </c>
      <c r="AT377" s="463">
        <f t="shared" si="103"/>
        <v>0</v>
      </c>
      <c r="AU377" s="463">
        <f t="shared" si="104"/>
        <v>0</v>
      </c>
      <c r="AV377" s="463">
        <f t="shared" si="105"/>
        <v>0</v>
      </c>
    </row>
    <row r="378" spans="1:48" x14ac:dyDescent="0.25">
      <c r="A378" s="632"/>
      <c r="B378" s="634"/>
      <c r="C378" s="645"/>
      <c r="D378" s="55" t="s">
        <v>996</v>
      </c>
      <c r="E378" s="179">
        <v>60</v>
      </c>
      <c r="F378" s="56">
        <v>180</v>
      </c>
      <c r="G378" s="182">
        <f>VLOOKUP(D378,Baza_cen[],4,0)</f>
        <v>57.579060000000005</v>
      </c>
      <c r="I378" s="53">
        <f t="shared" si="106"/>
        <v>57.579060000000005</v>
      </c>
      <c r="P378" s="414">
        <f t="shared" si="107"/>
        <v>0</v>
      </c>
      <c r="Q378" s="266" t="str">
        <f t="shared" si="108"/>
        <v>mb.</v>
      </c>
      <c r="R378" s="398"/>
      <c r="S378" s="181"/>
      <c r="T378" s="181"/>
      <c r="U378" s="181"/>
      <c r="V378" s="181"/>
      <c r="W378" s="181"/>
      <c r="X378" s="181"/>
      <c r="Y378" s="181"/>
      <c r="Z378" s="181"/>
      <c r="AA378" s="181"/>
      <c r="AB378" s="181"/>
      <c r="AC378" s="181"/>
      <c r="AD378" s="181"/>
      <c r="AE378" s="32"/>
      <c r="AG378" s="40">
        <f t="shared" si="109"/>
        <v>0</v>
      </c>
      <c r="AH378" s="405"/>
      <c r="AI378" s="41">
        <f t="shared" si="110"/>
        <v>0</v>
      </c>
      <c r="AK378" s="463">
        <f t="shared" si="94"/>
        <v>0</v>
      </c>
      <c r="AL378" s="463">
        <f t="shared" si="95"/>
        <v>0</v>
      </c>
      <c r="AM378" s="463">
        <f t="shared" si="96"/>
        <v>0</v>
      </c>
      <c r="AN378" s="463">
        <f t="shared" si="97"/>
        <v>0</v>
      </c>
      <c r="AO378" s="463">
        <f t="shared" si="98"/>
        <v>0</v>
      </c>
      <c r="AP378" s="463">
        <f t="shared" si="99"/>
        <v>0</v>
      </c>
      <c r="AQ378" s="463">
        <f t="shared" si="100"/>
        <v>0</v>
      </c>
      <c r="AR378" s="463">
        <f t="shared" si="101"/>
        <v>0</v>
      </c>
      <c r="AS378" s="463">
        <f t="shared" si="102"/>
        <v>0</v>
      </c>
      <c r="AT378" s="463">
        <f t="shared" si="103"/>
        <v>0</v>
      </c>
      <c r="AU378" s="463">
        <f t="shared" si="104"/>
        <v>0</v>
      </c>
      <c r="AV378" s="463">
        <f t="shared" si="105"/>
        <v>0</v>
      </c>
    </row>
    <row r="379" spans="1:48" x14ac:dyDescent="0.25">
      <c r="A379" s="632"/>
      <c r="B379" s="634"/>
      <c r="C379" s="645"/>
      <c r="D379" s="55" t="s">
        <v>997</v>
      </c>
      <c r="E379" s="179">
        <v>60</v>
      </c>
      <c r="F379" s="56">
        <v>185</v>
      </c>
      <c r="G379" s="182">
        <f>VLOOKUP(D379,Baza_cen[],4,0)</f>
        <v>59.096400000000017</v>
      </c>
      <c r="I379" s="53">
        <f t="shared" si="106"/>
        <v>59.096400000000017</v>
      </c>
      <c r="P379" s="414">
        <f t="shared" ref="P379:P402" si="111">SUM(S379:AD379)</f>
        <v>0</v>
      </c>
      <c r="Q379" s="266" t="str">
        <f t="shared" si="108"/>
        <v>mb.</v>
      </c>
      <c r="R379" s="398"/>
      <c r="S379" s="181"/>
      <c r="T379" s="181"/>
      <c r="U379" s="181"/>
      <c r="V379" s="181"/>
      <c r="W379" s="181"/>
      <c r="X379" s="181"/>
      <c r="Y379" s="181"/>
      <c r="Z379" s="181"/>
      <c r="AA379" s="181"/>
      <c r="AB379" s="181"/>
      <c r="AC379" s="181"/>
      <c r="AD379" s="181"/>
      <c r="AE379" s="32"/>
      <c r="AG379" s="40">
        <f t="shared" si="109"/>
        <v>0</v>
      </c>
      <c r="AH379" s="405"/>
      <c r="AI379" s="41">
        <f t="shared" si="110"/>
        <v>0</v>
      </c>
      <c r="AK379" s="463">
        <f t="shared" si="94"/>
        <v>0</v>
      </c>
      <c r="AL379" s="463">
        <f t="shared" si="95"/>
        <v>0</v>
      </c>
      <c r="AM379" s="463">
        <f t="shared" si="96"/>
        <v>0</v>
      </c>
      <c r="AN379" s="463">
        <f t="shared" si="97"/>
        <v>0</v>
      </c>
      <c r="AO379" s="463">
        <f t="shared" si="98"/>
        <v>0</v>
      </c>
      <c r="AP379" s="463">
        <f t="shared" si="99"/>
        <v>0</v>
      </c>
      <c r="AQ379" s="463">
        <f t="shared" si="100"/>
        <v>0</v>
      </c>
      <c r="AR379" s="463">
        <f t="shared" si="101"/>
        <v>0</v>
      </c>
      <c r="AS379" s="463">
        <f t="shared" si="102"/>
        <v>0</v>
      </c>
      <c r="AT379" s="463">
        <f t="shared" si="103"/>
        <v>0</v>
      </c>
      <c r="AU379" s="463">
        <f t="shared" si="104"/>
        <v>0</v>
      </c>
      <c r="AV379" s="463">
        <f t="shared" si="105"/>
        <v>0</v>
      </c>
    </row>
    <row r="380" spans="1:48" x14ac:dyDescent="0.25">
      <c r="A380" s="632"/>
      <c r="B380" s="634"/>
      <c r="C380" s="645"/>
      <c r="D380" s="55" t="s">
        <v>998</v>
      </c>
      <c r="E380" s="179">
        <v>60</v>
      </c>
      <c r="F380" s="56">
        <v>190</v>
      </c>
      <c r="G380" s="182">
        <f>VLOOKUP(D380,Baza_cen[],4,0)</f>
        <v>60.613740000000014</v>
      </c>
      <c r="I380" s="53">
        <f t="shared" si="106"/>
        <v>60.613740000000014</v>
      </c>
      <c r="P380" s="414">
        <f t="shared" si="111"/>
        <v>0</v>
      </c>
      <c r="Q380" s="266" t="str">
        <f t="shared" si="108"/>
        <v>mb.</v>
      </c>
      <c r="R380" s="398"/>
      <c r="S380" s="181"/>
      <c r="T380" s="181"/>
      <c r="U380" s="181"/>
      <c r="V380" s="181"/>
      <c r="W380" s="181"/>
      <c r="X380" s="181"/>
      <c r="Y380" s="181"/>
      <c r="Z380" s="181"/>
      <c r="AA380" s="181"/>
      <c r="AB380" s="181"/>
      <c r="AC380" s="181"/>
      <c r="AD380" s="181"/>
      <c r="AE380" s="32"/>
      <c r="AG380" s="40">
        <f t="shared" si="109"/>
        <v>0</v>
      </c>
      <c r="AH380" s="405"/>
      <c r="AI380" s="41">
        <f t="shared" si="110"/>
        <v>0</v>
      </c>
      <c r="AK380" s="463">
        <f t="shared" si="94"/>
        <v>0</v>
      </c>
      <c r="AL380" s="463">
        <f t="shared" si="95"/>
        <v>0</v>
      </c>
      <c r="AM380" s="463">
        <f t="shared" si="96"/>
        <v>0</v>
      </c>
      <c r="AN380" s="463">
        <f t="shared" si="97"/>
        <v>0</v>
      </c>
      <c r="AO380" s="463">
        <f t="shared" si="98"/>
        <v>0</v>
      </c>
      <c r="AP380" s="463">
        <f t="shared" si="99"/>
        <v>0</v>
      </c>
      <c r="AQ380" s="463">
        <f t="shared" si="100"/>
        <v>0</v>
      </c>
      <c r="AR380" s="463">
        <f t="shared" si="101"/>
        <v>0</v>
      </c>
      <c r="AS380" s="463">
        <f t="shared" si="102"/>
        <v>0</v>
      </c>
      <c r="AT380" s="463">
        <f t="shared" si="103"/>
        <v>0</v>
      </c>
      <c r="AU380" s="463">
        <f t="shared" si="104"/>
        <v>0</v>
      </c>
      <c r="AV380" s="463">
        <f t="shared" si="105"/>
        <v>0</v>
      </c>
    </row>
    <row r="381" spans="1:48" x14ac:dyDescent="0.25">
      <c r="A381" s="632"/>
      <c r="B381" s="634"/>
      <c r="C381" s="645"/>
      <c r="D381" s="55" t="s">
        <v>999</v>
      </c>
      <c r="E381" s="179">
        <v>60</v>
      </c>
      <c r="F381" s="56">
        <v>195</v>
      </c>
      <c r="G381" s="182">
        <f>VLOOKUP(D381,Baza_cen[],4,0)</f>
        <v>62.131080000000019</v>
      </c>
      <c r="I381" s="53">
        <f t="shared" si="106"/>
        <v>62.131080000000019</v>
      </c>
      <c r="P381" s="414">
        <f t="shared" si="111"/>
        <v>0</v>
      </c>
      <c r="Q381" s="266" t="str">
        <f t="shared" si="108"/>
        <v>mb.</v>
      </c>
      <c r="R381" s="398"/>
      <c r="S381" s="181"/>
      <c r="T381" s="181"/>
      <c r="U381" s="181"/>
      <c r="V381" s="181"/>
      <c r="W381" s="181"/>
      <c r="X381" s="181"/>
      <c r="Y381" s="181"/>
      <c r="Z381" s="181"/>
      <c r="AA381" s="181"/>
      <c r="AB381" s="181"/>
      <c r="AC381" s="181"/>
      <c r="AD381" s="181"/>
      <c r="AE381" s="32"/>
      <c r="AG381" s="40">
        <f t="shared" si="109"/>
        <v>0</v>
      </c>
      <c r="AH381" s="405"/>
      <c r="AI381" s="41">
        <f t="shared" si="110"/>
        <v>0</v>
      </c>
      <c r="AK381" s="463">
        <f t="shared" si="94"/>
        <v>0</v>
      </c>
      <c r="AL381" s="463">
        <f t="shared" si="95"/>
        <v>0</v>
      </c>
      <c r="AM381" s="463">
        <f t="shared" si="96"/>
        <v>0</v>
      </c>
      <c r="AN381" s="463">
        <f t="shared" si="97"/>
        <v>0</v>
      </c>
      <c r="AO381" s="463">
        <f t="shared" si="98"/>
        <v>0</v>
      </c>
      <c r="AP381" s="463">
        <f t="shared" si="99"/>
        <v>0</v>
      </c>
      <c r="AQ381" s="463">
        <f t="shared" si="100"/>
        <v>0</v>
      </c>
      <c r="AR381" s="463">
        <f t="shared" si="101"/>
        <v>0</v>
      </c>
      <c r="AS381" s="463">
        <f t="shared" si="102"/>
        <v>0</v>
      </c>
      <c r="AT381" s="463">
        <f t="shared" si="103"/>
        <v>0</v>
      </c>
      <c r="AU381" s="463">
        <f t="shared" si="104"/>
        <v>0</v>
      </c>
      <c r="AV381" s="463">
        <f t="shared" si="105"/>
        <v>0</v>
      </c>
    </row>
    <row r="382" spans="1:48" x14ac:dyDescent="0.25">
      <c r="A382" s="632"/>
      <c r="B382" s="634"/>
      <c r="C382" s="645"/>
      <c r="D382" s="55" t="s">
        <v>1000</v>
      </c>
      <c r="E382" s="179">
        <v>60</v>
      </c>
      <c r="F382" s="56">
        <v>200</v>
      </c>
      <c r="G382" s="182">
        <f>VLOOKUP(D382,Baza_cen[],4,0)</f>
        <v>63.648420000000016</v>
      </c>
      <c r="I382" s="53">
        <f t="shared" si="106"/>
        <v>63.648420000000016</v>
      </c>
      <c r="P382" s="414">
        <f t="shared" si="111"/>
        <v>0</v>
      </c>
      <c r="Q382" s="266" t="str">
        <f t="shared" si="108"/>
        <v>mb.</v>
      </c>
      <c r="R382" s="398"/>
      <c r="S382" s="181"/>
      <c r="T382" s="181"/>
      <c r="U382" s="181"/>
      <c r="V382" s="181"/>
      <c r="W382" s="181"/>
      <c r="X382" s="181"/>
      <c r="Y382" s="181"/>
      <c r="Z382" s="181"/>
      <c r="AA382" s="181"/>
      <c r="AB382" s="181"/>
      <c r="AC382" s="181"/>
      <c r="AD382" s="181"/>
      <c r="AE382" s="32"/>
      <c r="AG382" s="40">
        <f t="shared" si="109"/>
        <v>0</v>
      </c>
      <c r="AH382" s="405"/>
      <c r="AI382" s="41">
        <f t="shared" si="110"/>
        <v>0</v>
      </c>
      <c r="AK382" s="463">
        <f t="shared" si="94"/>
        <v>0</v>
      </c>
      <c r="AL382" s="463">
        <f t="shared" si="95"/>
        <v>0</v>
      </c>
      <c r="AM382" s="463">
        <f t="shared" si="96"/>
        <v>0</v>
      </c>
      <c r="AN382" s="463">
        <f t="shared" si="97"/>
        <v>0</v>
      </c>
      <c r="AO382" s="463">
        <f t="shared" si="98"/>
        <v>0</v>
      </c>
      <c r="AP382" s="463">
        <f t="shared" si="99"/>
        <v>0</v>
      </c>
      <c r="AQ382" s="463">
        <f t="shared" si="100"/>
        <v>0</v>
      </c>
      <c r="AR382" s="463">
        <f t="shared" si="101"/>
        <v>0</v>
      </c>
      <c r="AS382" s="463">
        <f t="shared" si="102"/>
        <v>0</v>
      </c>
      <c r="AT382" s="463">
        <f t="shared" si="103"/>
        <v>0</v>
      </c>
      <c r="AU382" s="463">
        <f t="shared" si="104"/>
        <v>0</v>
      </c>
      <c r="AV382" s="463">
        <f t="shared" si="105"/>
        <v>0</v>
      </c>
    </row>
    <row r="383" spans="1:48" x14ac:dyDescent="0.25">
      <c r="A383" s="632"/>
      <c r="B383" s="634"/>
      <c r="C383" s="645"/>
      <c r="D383" s="55" t="s">
        <v>1001</v>
      </c>
      <c r="E383" s="179">
        <v>60</v>
      </c>
      <c r="F383" s="56">
        <v>205</v>
      </c>
      <c r="G383" s="182">
        <f>VLOOKUP(D383,Baza_cen[],4,0)</f>
        <v>65.16576000000002</v>
      </c>
      <c r="I383" s="53">
        <f t="shared" si="106"/>
        <v>65.16576000000002</v>
      </c>
      <c r="P383" s="414">
        <f t="shared" si="111"/>
        <v>0</v>
      </c>
      <c r="Q383" s="266" t="str">
        <f t="shared" si="108"/>
        <v>mb.</v>
      </c>
      <c r="R383" s="398"/>
      <c r="S383" s="181"/>
      <c r="T383" s="181"/>
      <c r="U383" s="181"/>
      <c r="V383" s="181"/>
      <c r="W383" s="181"/>
      <c r="X383" s="181"/>
      <c r="Y383" s="181"/>
      <c r="Z383" s="181"/>
      <c r="AA383" s="181"/>
      <c r="AB383" s="181"/>
      <c r="AC383" s="181"/>
      <c r="AD383" s="181"/>
      <c r="AE383" s="32"/>
      <c r="AG383" s="40">
        <f t="shared" si="109"/>
        <v>0</v>
      </c>
      <c r="AH383" s="405"/>
      <c r="AI383" s="41">
        <f t="shared" si="110"/>
        <v>0</v>
      </c>
      <c r="AK383" s="463">
        <f t="shared" si="94"/>
        <v>0</v>
      </c>
      <c r="AL383" s="463">
        <f t="shared" si="95"/>
        <v>0</v>
      </c>
      <c r="AM383" s="463">
        <f t="shared" si="96"/>
        <v>0</v>
      </c>
      <c r="AN383" s="463">
        <f t="shared" si="97"/>
        <v>0</v>
      </c>
      <c r="AO383" s="463">
        <f t="shared" si="98"/>
        <v>0</v>
      </c>
      <c r="AP383" s="463">
        <f t="shared" si="99"/>
        <v>0</v>
      </c>
      <c r="AQ383" s="463">
        <f t="shared" si="100"/>
        <v>0</v>
      </c>
      <c r="AR383" s="463">
        <f t="shared" si="101"/>
        <v>0</v>
      </c>
      <c r="AS383" s="463">
        <f t="shared" si="102"/>
        <v>0</v>
      </c>
      <c r="AT383" s="463">
        <f t="shared" si="103"/>
        <v>0</v>
      </c>
      <c r="AU383" s="463">
        <f t="shared" si="104"/>
        <v>0</v>
      </c>
      <c r="AV383" s="463">
        <f t="shared" si="105"/>
        <v>0</v>
      </c>
    </row>
    <row r="384" spans="1:48" x14ac:dyDescent="0.25">
      <c r="A384" s="632"/>
      <c r="B384" s="634"/>
      <c r="C384" s="645"/>
      <c r="D384" s="55" t="s">
        <v>1002</v>
      </c>
      <c r="E384" s="179">
        <v>60</v>
      </c>
      <c r="F384" s="56">
        <v>210</v>
      </c>
      <c r="G384" s="182">
        <f>VLOOKUP(D384,Baza_cen[],4,0)</f>
        <v>66.66979000000002</v>
      </c>
      <c r="I384" s="53">
        <f t="shared" si="106"/>
        <v>66.66979000000002</v>
      </c>
      <c r="P384" s="414">
        <f t="shared" si="111"/>
        <v>0</v>
      </c>
      <c r="Q384" s="266" t="str">
        <f t="shared" si="108"/>
        <v>mb.</v>
      </c>
      <c r="R384" s="398"/>
      <c r="S384" s="181"/>
      <c r="T384" s="181"/>
      <c r="U384" s="181"/>
      <c r="V384" s="181"/>
      <c r="W384" s="181"/>
      <c r="X384" s="181"/>
      <c r="Y384" s="181"/>
      <c r="Z384" s="181"/>
      <c r="AA384" s="181"/>
      <c r="AB384" s="181"/>
      <c r="AC384" s="181"/>
      <c r="AD384" s="181"/>
      <c r="AE384" s="32"/>
      <c r="AG384" s="40">
        <f t="shared" si="109"/>
        <v>0</v>
      </c>
      <c r="AH384" s="405"/>
      <c r="AI384" s="41">
        <f t="shared" si="110"/>
        <v>0</v>
      </c>
      <c r="AK384" s="463">
        <f t="shared" si="94"/>
        <v>0</v>
      </c>
      <c r="AL384" s="463">
        <f t="shared" si="95"/>
        <v>0</v>
      </c>
      <c r="AM384" s="463">
        <f t="shared" si="96"/>
        <v>0</v>
      </c>
      <c r="AN384" s="463">
        <f t="shared" si="97"/>
        <v>0</v>
      </c>
      <c r="AO384" s="463">
        <f t="shared" si="98"/>
        <v>0</v>
      </c>
      <c r="AP384" s="463">
        <f t="shared" si="99"/>
        <v>0</v>
      </c>
      <c r="AQ384" s="463">
        <f t="shared" si="100"/>
        <v>0</v>
      </c>
      <c r="AR384" s="463">
        <f t="shared" si="101"/>
        <v>0</v>
      </c>
      <c r="AS384" s="463">
        <f t="shared" si="102"/>
        <v>0</v>
      </c>
      <c r="AT384" s="463">
        <f t="shared" si="103"/>
        <v>0</v>
      </c>
      <c r="AU384" s="463">
        <f t="shared" si="104"/>
        <v>0</v>
      </c>
      <c r="AV384" s="463">
        <f t="shared" si="105"/>
        <v>0</v>
      </c>
    </row>
    <row r="385" spans="1:48" x14ac:dyDescent="0.25">
      <c r="A385" s="632"/>
      <c r="B385" s="634"/>
      <c r="C385" s="645"/>
      <c r="D385" s="55" t="s">
        <v>1003</v>
      </c>
      <c r="E385" s="179">
        <v>60</v>
      </c>
      <c r="F385" s="56">
        <v>215</v>
      </c>
      <c r="G385" s="182">
        <f>VLOOKUP(D385,Baza_cen[],4,0)</f>
        <v>68.18713000000001</v>
      </c>
      <c r="I385" s="53">
        <f t="shared" si="106"/>
        <v>68.18713000000001</v>
      </c>
      <c r="P385" s="414">
        <f t="shared" si="111"/>
        <v>0</v>
      </c>
      <c r="Q385" s="266" t="str">
        <f t="shared" si="108"/>
        <v>mb.</v>
      </c>
      <c r="R385" s="398"/>
      <c r="S385" s="181"/>
      <c r="T385" s="181"/>
      <c r="U385" s="181"/>
      <c r="V385" s="181"/>
      <c r="W385" s="181"/>
      <c r="X385" s="181"/>
      <c r="Y385" s="181"/>
      <c r="Z385" s="181"/>
      <c r="AA385" s="181"/>
      <c r="AB385" s="181"/>
      <c r="AC385" s="181"/>
      <c r="AD385" s="181"/>
      <c r="AE385" s="32"/>
      <c r="AG385" s="40">
        <f t="shared" si="109"/>
        <v>0</v>
      </c>
      <c r="AH385" s="405"/>
      <c r="AI385" s="41">
        <f t="shared" si="110"/>
        <v>0</v>
      </c>
      <c r="AK385" s="463">
        <f t="shared" si="94"/>
        <v>0</v>
      </c>
      <c r="AL385" s="463">
        <f t="shared" si="95"/>
        <v>0</v>
      </c>
      <c r="AM385" s="463">
        <f t="shared" si="96"/>
        <v>0</v>
      </c>
      <c r="AN385" s="463">
        <f t="shared" si="97"/>
        <v>0</v>
      </c>
      <c r="AO385" s="463">
        <f t="shared" si="98"/>
        <v>0</v>
      </c>
      <c r="AP385" s="463">
        <f t="shared" si="99"/>
        <v>0</v>
      </c>
      <c r="AQ385" s="463">
        <f t="shared" si="100"/>
        <v>0</v>
      </c>
      <c r="AR385" s="463">
        <f t="shared" si="101"/>
        <v>0</v>
      </c>
      <c r="AS385" s="463">
        <f t="shared" si="102"/>
        <v>0</v>
      </c>
      <c r="AT385" s="463">
        <f t="shared" si="103"/>
        <v>0</v>
      </c>
      <c r="AU385" s="463">
        <f t="shared" si="104"/>
        <v>0</v>
      </c>
      <c r="AV385" s="463">
        <f t="shared" si="105"/>
        <v>0</v>
      </c>
    </row>
    <row r="386" spans="1:48" x14ac:dyDescent="0.25">
      <c r="A386" s="632"/>
      <c r="B386" s="634"/>
      <c r="C386" s="645"/>
      <c r="D386" s="55" t="s">
        <v>1004</v>
      </c>
      <c r="E386" s="179">
        <v>60</v>
      </c>
      <c r="F386" s="56">
        <v>220</v>
      </c>
      <c r="G386" s="182">
        <f>VLOOKUP(D386,Baza_cen[],4,0)</f>
        <v>69.704470000000015</v>
      </c>
      <c r="I386" s="53">
        <f t="shared" si="106"/>
        <v>69.704470000000015</v>
      </c>
      <c r="P386" s="414">
        <f t="shared" si="111"/>
        <v>0</v>
      </c>
      <c r="Q386" s="266" t="str">
        <f t="shared" si="108"/>
        <v>mb.</v>
      </c>
      <c r="R386" s="398"/>
      <c r="S386" s="181"/>
      <c r="T386" s="181"/>
      <c r="U386" s="181"/>
      <c r="V386" s="181"/>
      <c r="W386" s="181"/>
      <c r="X386" s="181"/>
      <c r="Y386" s="181"/>
      <c r="Z386" s="181"/>
      <c r="AA386" s="181"/>
      <c r="AB386" s="181"/>
      <c r="AC386" s="181"/>
      <c r="AD386" s="181"/>
      <c r="AE386" s="32"/>
      <c r="AG386" s="40">
        <f t="shared" si="109"/>
        <v>0</v>
      </c>
      <c r="AH386" s="405"/>
      <c r="AI386" s="41">
        <f t="shared" si="110"/>
        <v>0</v>
      </c>
      <c r="AK386" s="463">
        <f t="shared" si="94"/>
        <v>0</v>
      </c>
      <c r="AL386" s="463">
        <f t="shared" si="95"/>
        <v>0</v>
      </c>
      <c r="AM386" s="463">
        <f t="shared" si="96"/>
        <v>0</v>
      </c>
      <c r="AN386" s="463">
        <f t="shared" si="97"/>
        <v>0</v>
      </c>
      <c r="AO386" s="463">
        <f t="shared" si="98"/>
        <v>0</v>
      </c>
      <c r="AP386" s="463">
        <f t="shared" si="99"/>
        <v>0</v>
      </c>
      <c r="AQ386" s="463">
        <f t="shared" si="100"/>
        <v>0</v>
      </c>
      <c r="AR386" s="463">
        <f t="shared" si="101"/>
        <v>0</v>
      </c>
      <c r="AS386" s="463">
        <f t="shared" si="102"/>
        <v>0</v>
      </c>
      <c r="AT386" s="463">
        <f t="shared" si="103"/>
        <v>0</v>
      </c>
      <c r="AU386" s="463">
        <f t="shared" si="104"/>
        <v>0</v>
      </c>
      <c r="AV386" s="463">
        <f t="shared" si="105"/>
        <v>0</v>
      </c>
    </row>
    <row r="387" spans="1:48" x14ac:dyDescent="0.25">
      <c r="A387" s="632"/>
      <c r="B387" s="634"/>
      <c r="C387" s="645"/>
      <c r="D387" s="55" t="s">
        <v>1005</v>
      </c>
      <c r="E387" s="179">
        <v>60</v>
      </c>
      <c r="F387" s="56">
        <v>225</v>
      </c>
      <c r="G387" s="182">
        <f>VLOOKUP(D387,Baza_cen[],4,0)</f>
        <v>71.221810000000005</v>
      </c>
      <c r="I387" s="53">
        <f t="shared" si="106"/>
        <v>71.221810000000005</v>
      </c>
      <c r="P387" s="414">
        <f t="shared" si="111"/>
        <v>0</v>
      </c>
      <c r="Q387" s="266" t="str">
        <f t="shared" si="108"/>
        <v>mb.</v>
      </c>
      <c r="R387" s="398"/>
      <c r="S387" s="181"/>
      <c r="T387" s="181"/>
      <c r="U387" s="181"/>
      <c r="V387" s="181"/>
      <c r="W387" s="181"/>
      <c r="X387" s="181"/>
      <c r="Y387" s="181"/>
      <c r="Z387" s="181"/>
      <c r="AA387" s="181"/>
      <c r="AB387" s="181"/>
      <c r="AC387" s="181"/>
      <c r="AD387" s="181"/>
      <c r="AE387" s="32"/>
      <c r="AG387" s="40">
        <f t="shared" si="109"/>
        <v>0</v>
      </c>
      <c r="AH387" s="405"/>
      <c r="AI387" s="41">
        <f t="shared" si="110"/>
        <v>0</v>
      </c>
      <c r="AK387" s="463">
        <f t="shared" si="94"/>
        <v>0</v>
      </c>
      <c r="AL387" s="463">
        <f t="shared" si="95"/>
        <v>0</v>
      </c>
      <c r="AM387" s="463">
        <f t="shared" si="96"/>
        <v>0</v>
      </c>
      <c r="AN387" s="463">
        <f t="shared" si="97"/>
        <v>0</v>
      </c>
      <c r="AO387" s="463">
        <f t="shared" si="98"/>
        <v>0</v>
      </c>
      <c r="AP387" s="463">
        <f t="shared" si="99"/>
        <v>0</v>
      </c>
      <c r="AQ387" s="463">
        <f t="shared" si="100"/>
        <v>0</v>
      </c>
      <c r="AR387" s="463">
        <f t="shared" si="101"/>
        <v>0</v>
      </c>
      <c r="AS387" s="463">
        <f t="shared" si="102"/>
        <v>0</v>
      </c>
      <c r="AT387" s="463">
        <f t="shared" si="103"/>
        <v>0</v>
      </c>
      <c r="AU387" s="463">
        <f t="shared" si="104"/>
        <v>0</v>
      </c>
      <c r="AV387" s="463">
        <f t="shared" si="105"/>
        <v>0</v>
      </c>
    </row>
    <row r="388" spans="1:48" x14ac:dyDescent="0.25">
      <c r="A388" s="632"/>
      <c r="B388" s="634"/>
      <c r="C388" s="645"/>
      <c r="D388" s="55" t="s">
        <v>1006</v>
      </c>
      <c r="E388" s="179">
        <v>60</v>
      </c>
      <c r="F388" s="56">
        <v>230</v>
      </c>
      <c r="G388" s="182">
        <f>VLOOKUP(D388,Baza_cen[],4,0)</f>
        <v>72.739150000000009</v>
      </c>
      <c r="I388" s="53">
        <f t="shared" si="106"/>
        <v>72.739150000000009</v>
      </c>
      <c r="P388" s="414">
        <f t="shared" si="111"/>
        <v>0</v>
      </c>
      <c r="Q388" s="266" t="str">
        <f t="shared" si="108"/>
        <v>mb.</v>
      </c>
      <c r="R388" s="398"/>
      <c r="S388" s="181"/>
      <c r="T388" s="181"/>
      <c r="U388" s="181"/>
      <c r="V388" s="181"/>
      <c r="W388" s="181"/>
      <c r="X388" s="181"/>
      <c r="Y388" s="181"/>
      <c r="Z388" s="181"/>
      <c r="AA388" s="181"/>
      <c r="AB388" s="181"/>
      <c r="AC388" s="181"/>
      <c r="AD388" s="181"/>
      <c r="AE388" s="32"/>
      <c r="AG388" s="40">
        <f t="shared" si="109"/>
        <v>0</v>
      </c>
      <c r="AH388" s="405"/>
      <c r="AI388" s="41">
        <f t="shared" si="110"/>
        <v>0</v>
      </c>
      <c r="AK388" s="463">
        <f t="shared" si="94"/>
        <v>0</v>
      </c>
      <c r="AL388" s="463">
        <f t="shared" si="95"/>
        <v>0</v>
      </c>
      <c r="AM388" s="463">
        <f t="shared" si="96"/>
        <v>0</v>
      </c>
      <c r="AN388" s="463">
        <f t="shared" si="97"/>
        <v>0</v>
      </c>
      <c r="AO388" s="463">
        <f t="shared" si="98"/>
        <v>0</v>
      </c>
      <c r="AP388" s="463">
        <f t="shared" si="99"/>
        <v>0</v>
      </c>
      <c r="AQ388" s="463">
        <f t="shared" si="100"/>
        <v>0</v>
      </c>
      <c r="AR388" s="463">
        <f t="shared" si="101"/>
        <v>0</v>
      </c>
      <c r="AS388" s="463">
        <f t="shared" si="102"/>
        <v>0</v>
      </c>
      <c r="AT388" s="463">
        <f t="shared" si="103"/>
        <v>0</v>
      </c>
      <c r="AU388" s="463">
        <f t="shared" si="104"/>
        <v>0</v>
      </c>
      <c r="AV388" s="463">
        <f t="shared" si="105"/>
        <v>0</v>
      </c>
    </row>
    <row r="389" spans="1:48" x14ac:dyDescent="0.25">
      <c r="A389" s="632"/>
      <c r="B389" s="634"/>
      <c r="C389" s="645"/>
      <c r="D389" s="55" t="s">
        <v>1007</v>
      </c>
      <c r="E389" s="179">
        <v>60</v>
      </c>
      <c r="F389" s="56">
        <v>235</v>
      </c>
      <c r="G389" s="182">
        <f>VLOOKUP(D389,Baza_cen[],4,0)</f>
        <v>74.256490000000014</v>
      </c>
      <c r="I389" s="53">
        <f t="shared" si="106"/>
        <v>74.256490000000014</v>
      </c>
      <c r="P389" s="414">
        <f t="shared" si="111"/>
        <v>0</v>
      </c>
      <c r="Q389" s="266" t="str">
        <f t="shared" si="108"/>
        <v>mb.</v>
      </c>
      <c r="R389" s="398"/>
      <c r="S389" s="181"/>
      <c r="T389" s="181"/>
      <c r="U389" s="181"/>
      <c r="V389" s="181"/>
      <c r="W389" s="181"/>
      <c r="X389" s="181"/>
      <c r="Y389" s="181"/>
      <c r="Z389" s="181"/>
      <c r="AA389" s="181"/>
      <c r="AB389" s="181"/>
      <c r="AC389" s="181"/>
      <c r="AD389" s="181"/>
      <c r="AE389" s="32"/>
      <c r="AG389" s="40">
        <f t="shared" si="109"/>
        <v>0</v>
      </c>
      <c r="AH389" s="405"/>
      <c r="AI389" s="41">
        <f t="shared" si="110"/>
        <v>0</v>
      </c>
      <c r="AK389" s="463">
        <f t="shared" si="94"/>
        <v>0</v>
      </c>
      <c r="AL389" s="463">
        <f t="shared" si="95"/>
        <v>0</v>
      </c>
      <c r="AM389" s="463">
        <f t="shared" si="96"/>
        <v>0</v>
      </c>
      <c r="AN389" s="463">
        <f t="shared" si="97"/>
        <v>0</v>
      </c>
      <c r="AO389" s="463">
        <f t="shared" si="98"/>
        <v>0</v>
      </c>
      <c r="AP389" s="463">
        <f t="shared" si="99"/>
        <v>0</v>
      </c>
      <c r="AQ389" s="463">
        <f t="shared" si="100"/>
        <v>0</v>
      </c>
      <c r="AR389" s="463">
        <f t="shared" si="101"/>
        <v>0</v>
      </c>
      <c r="AS389" s="463">
        <f t="shared" si="102"/>
        <v>0</v>
      </c>
      <c r="AT389" s="463">
        <f t="shared" si="103"/>
        <v>0</v>
      </c>
      <c r="AU389" s="463">
        <f t="shared" si="104"/>
        <v>0</v>
      </c>
      <c r="AV389" s="463">
        <f t="shared" si="105"/>
        <v>0</v>
      </c>
    </row>
    <row r="390" spans="1:48" x14ac:dyDescent="0.25">
      <c r="A390" s="632"/>
      <c r="B390" s="634"/>
      <c r="C390" s="645"/>
      <c r="D390" s="55" t="s">
        <v>1008</v>
      </c>
      <c r="E390" s="179">
        <v>60</v>
      </c>
      <c r="F390" s="56">
        <v>240</v>
      </c>
      <c r="G390" s="182">
        <f>VLOOKUP(D390,Baza_cen[],4,0)</f>
        <v>75.773830000000018</v>
      </c>
      <c r="I390" s="53">
        <f t="shared" si="106"/>
        <v>75.773830000000018</v>
      </c>
      <c r="P390" s="414">
        <f t="shared" si="111"/>
        <v>0</v>
      </c>
      <c r="Q390" s="266" t="str">
        <f t="shared" si="108"/>
        <v>mb.</v>
      </c>
      <c r="R390" s="398"/>
      <c r="S390" s="181"/>
      <c r="T390" s="181"/>
      <c r="U390" s="181"/>
      <c r="V390" s="181"/>
      <c r="W390" s="181"/>
      <c r="X390" s="181"/>
      <c r="Y390" s="181"/>
      <c r="Z390" s="181"/>
      <c r="AA390" s="181"/>
      <c r="AB390" s="181"/>
      <c r="AC390" s="181"/>
      <c r="AD390" s="181"/>
      <c r="AE390" s="32"/>
      <c r="AG390" s="40">
        <f t="shared" si="109"/>
        <v>0</v>
      </c>
      <c r="AH390" s="405"/>
      <c r="AI390" s="41">
        <f t="shared" si="110"/>
        <v>0</v>
      </c>
      <c r="AK390" s="463">
        <f t="shared" ref="AK390:AK402" si="112">S390*$I390</f>
        <v>0</v>
      </c>
      <c r="AL390" s="463">
        <f t="shared" ref="AL390:AL402" si="113">T390*$I390</f>
        <v>0</v>
      </c>
      <c r="AM390" s="463">
        <f t="shared" ref="AM390:AM402" si="114">U390*$I390</f>
        <v>0</v>
      </c>
      <c r="AN390" s="463">
        <f t="shared" ref="AN390:AN402" si="115">V390*$I390</f>
        <v>0</v>
      </c>
      <c r="AO390" s="463">
        <f t="shared" ref="AO390:AO402" si="116">W390*$I390</f>
        <v>0</v>
      </c>
      <c r="AP390" s="463">
        <f t="shared" ref="AP390:AP402" si="117">X390*$I390</f>
        <v>0</v>
      </c>
      <c r="AQ390" s="463">
        <f t="shared" ref="AQ390:AQ402" si="118">Y390*$I390</f>
        <v>0</v>
      </c>
      <c r="AR390" s="463">
        <f t="shared" ref="AR390:AR402" si="119">Z390*$I390</f>
        <v>0</v>
      </c>
      <c r="AS390" s="463">
        <f t="shared" ref="AS390:AS402" si="120">AA390*$I390</f>
        <v>0</v>
      </c>
      <c r="AT390" s="463">
        <f t="shared" ref="AT390:AT402" si="121">AB390*$I390</f>
        <v>0</v>
      </c>
      <c r="AU390" s="463">
        <f t="shared" ref="AU390:AU402" si="122">AC390*$I390</f>
        <v>0</v>
      </c>
      <c r="AV390" s="463">
        <f t="shared" ref="AV390:AV402" si="123">AD390*$I390</f>
        <v>0</v>
      </c>
    </row>
    <row r="391" spans="1:48" x14ac:dyDescent="0.25">
      <c r="A391" s="632"/>
      <c r="B391" s="634"/>
      <c r="C391" s="645"/>
      <c r="D391" s="55" t="s">
        <v>1009</v>
      </c>
      <c r="E391" s="179">
        <v>60</v>
      </c>
      <c r="F391" s="56">
        <v>245</v>
      </c>
      <c r="G391" s="182">
        <f>VLOOKUP(D391,Baza_cen[],4,0)</f>
        <v>77.277860000000018</v>
      </c>
      <c r="I391" s="53">
        <f t="shared" si="106"/>
        <v>77.277860000000018</v>
      </c>
      <c r="P391" s="414">
        <f t="shared" si="111"/>
        <v>0</v>
      </c>
      <c r="Q391" s="266" t="str">
        <f t="shared" si="108"/>
        <v>mb.</v>
      </c>
      <c r="R391" s="398"/>
      <c r="S391" s="181"/>
      <c r="T391" s="181"/>
      <c r="U391" s="181"/>
      <c r="V391" s="181"/>
      <c r="W391" s="181"/>
      <c r="X391" s="181"/>
      <c r="Y391" s="181"/>
      <c r="Z391" s="181"/>
      <c r="AA391" s="181"/>
      <c r="AB391" s="181"/>
      <c r="AC391" s="181"/>
      <c r="AD391" s="181"/>
      <c r="AE391" s="32"/>
      <c r="AG391" s="40">
        <f t="shared" si="109"/>
        <v>0</v>
      </c>
      <c r="AH391" s="405"/>
      <c r="AI391" s="41">
        <f t="shared" si="110"/>
        <v>0</v>
      </c>
      <c r="AK391" s="463">
        <f t="shared" si="112"/>
        <v>0</v>
      </c>
      <c r="AL391" s="463">
        <f t="shared" si="113"/>
        <v>0</v>
      </c>
      <c r="AM391" s="463">
        <f t="shared" si="114"/>
        <v>0</v>
      </c>
      <c r="AN391" s="463">
        <f t="shared" si="115"/>
        <v>0</v>
      </c>
      <c r="AO391" s="463">
        <f t="shared" si="116"/>
        <v>0</v>
      </c>
      <c r="AP391" s="463">
        <f t="shared" si="117"/>
        <v>0</v>
      </c>
      <c r="AQ391" s="463">
        <f t="shared" si="118"/>
        <v>0</v>
      </c>
      <c r="AR391" s="463">
        <f t="shared" si="119"/>
        <v>0</v>
      </c>
      <c r="AS391" s="463">
        <f t="shared" si="120"/>
        <v>0</v>
      </c>
      <c r="AT391" s="463">
        <f t="shared" si="121"/>
        <v>0</v>
      </c>
      <c r="AU391" s="463">
        <f t="shared" si="122"/>
        <v>0</v>
      </c>
      <c r="AV391" s="463">
        <f t="shared" si="123"/>
        <v>0</v>
      </c>
    </row>
    <row r="392" spans="1:48" x14ac:dyDescent="0.25">
      <c r="A392" s="632"/>
      <c r="B392" s="634"/>
      <c r="C392" s="645"/>
      <c r="D392" s="55" t="s">
        <v>1010</v>
      </c>
      <c r="E392" s="179">
        <v>60</v>
      </c>
      <c r="F392" s="56">
        <v>250</v>
      </c>
      <c r="G392" s="182">
        <f>VLOOKUP(D392,Baza_cen[],4,0)</f>
        <v>78.795200000000008</v>
      </c>
      <c r="I392" s="53">
        <f t="shared" si="106"/>
        <v>78.795200000000008</v>
      </c>
      <c r="P392" s="414">
        <f t="shared" si="111"/>
        <v>0</v>
      </c>
      <c r="Q392" s="266" t="str">
        <f t="shared" si="108"/>
        <v>mb.</v>
      </c>
      <c r="R392" s="398"/>
      <c r="S392" s="181"/>
      <c r="T392" s="181"/>
      <c r="U392" s="181"/>
      <c r="V392" s="181"/>
      <c r="W392" s="181"/>
      <c r="X392" s="181"/>
      <c r="Y392" s="181"/>
      <c r="Z392" s="181"/>
      <c r="AA392" s="181"/>
      <c r="AB392" s="181"/>
      <c r="AC392" s="181"/>
      <c r="AD392" s="181"/>
      <c r="AE392" s="32"/>
      <c r="AG392" s="40">
        <f t="shared" si="109"/>
        <v>0</v>
      </c>
      <c r="AH392" s="405"/>
      <c r="AI392" s="41">
        <f t="shared" si="110"/>
        <v>0</v>
      </c>
      <c r="AK392" s="463">
        <f t="shared" si="112"/>
        <v>0</v>
      </c>
      <c r="AL392" s="463">
        <f t="shared" si="113"/>
        <v>0</v>
      </c>
      <c r="AM392" s="463">
        <f t="shared" si="114"/>
        <v>0</v>
      </c>
      <c r="AN392" s="463">
        <f t="shared" si="115"/>
        <v>0</v>
      </c>
      <c r="AO392" s="463">
        <f t="shared" si="116"/>
        <v>0</v>
      </c>
      <c r="AP392" s="463">
        <f t="shared" si="117"/>
        <v>0</v>
      </c>
      <c r="AQ392" s="463">
        <f t="shared" si="118"/>
        <v>0</v>
      </c>
      <c r="AR392" s="463">
        <f t="shared" si="119"/>
        <v>0</v>
      </c>
      <c r="AS392" s="463">
        <f t="shared" si="120"/>
        <v>0</v>
      </c>
      <c r="AT392" s="463">
        <f t="shared" si="121"/>
        <v>0</v>
      </c>
      <c r="AU392" s="463">
        <f t="shared" si="122"/>
        <v>0</v>
      </c>
      <c r="AV392" s="463">
        <f t="shared" si="123"/>
        <v>0</v>
      </c>
    </row>
    <row r="393" spans="1:48" x14ac:dyDescent="0.25">
      <c r="A393" s="632"/>
      <c r="B393" s="634"/>
      <c r="C393" s="645"/>
      <c r="D393" s="55" t="s">
        <v>1011</v>
      </c>
      <c r="E393" s="179">
        <v>60</v>
      </c>
      <c r="F393" s="56">
        <v>255</v>
      </c>
      <c r="G393" s="182">
        <f>VLOOKUP(D393,Baza_cen[],4,0)</f>
        <v>80.312540000000027</v>
      </c>
      <c r="I393" s="53">
        <f t="shared" si="106"/>
        <v>80.312540000000027</v>
      </c>
      <c r="P393" s="414">
        <f t="shared" si="111"/>
        <v>0</v>
      </c>
      <c r="Q393" s="266" t="str">
        <f t="shared" si="108"/>
        <v>mb.</v>
      </c>
      <c r="R393" s="398"/>
      <c r="S393" s="181"/>
      <c r="T393" s="181"/>
      <c r="U393" s="181"/>
      <c r="V393" s="181"/>
      <c r="W393" s="181"/>
      <c r="X393" s="181"/>
      <c r="Y393" s="181"/>
      <c r="Z393" s="181"/>
      <c r="AA393" s="181"/>
      <c r="AB393" s="181"/>
      <c r="AC393" s="181"/>
      <c r="AD393" s="181"/>
      <c r="AE393" s="32"/>
      <c r="AG393" s="40">
        <f t="shared" si="109"/>
        <v>0</v>
      </c>
      <c r="AH393" s="405"/>
      <c r="AI393" s="41">
        <f t="shared" si="110"/>
        <v>0</v>
      </c>
      <c r="AK393" s="463">
        <f t="shared" si="112"/>
        <v>0</v>
      </c>
      <c r="AL393" s="463">
        <f t="shared" si="113"/>
        <v>0</v>
      </c>
      <c r="AM393" s="463">
        <f t="shared" si="114"/>
        <v>0</v>
      </c>
      <c r="AN393" s="463">
        <f t="shared" si="115"/>
        <v>0</v>
      </c>
      <c r="AO393" s="463">
        <f t="shared" si="116"/>
        <v>0</v>
      </c>
      <c r="AP393" s="463">
        <f t="shared" si="117"/>
        <v>0</v>
      </c>
      <c r="AQ393" s="463">
        <f t="shared" si="118"/>
        <v>0</v>
      </c>
      <c r="AR393" s="463">
        <f t="shared" si="119"/>
        <v>0</v>
      </c>
      <c r="AS393" s="463">
        <f t="shared" si="120"/>
        <v>0</v>
      </c>
      <c r="AT393" s="463">
        <f t="shared" si="121"/>
        <v>0</v>
      </c>
      <c r="AU393" s="463">
        <f t="shared" si="122"/>
        <v>0</v>
      </c>
      <c r="AV393" s="463">
        <f t="shared" si="123"/>
        <v>0</v>
      </c>
    </row>
    <row r="394" spans="1:48" x14ac:dyDescent="0.25">
      <c r="A394" s="632"/>
      <c r="B394" s="634"/>
      <c r="C394" s="645"/>
      <c r="D394" s="55" t="s">
        <v>1012</v>
      </c>
      <c r="E394" s="179">
        <v>60</v>
      </c>
      <c r="F394" s="56">
        <v>260</v>
      </c>
      <c r="G394" s="182">
        <f>VLOOKUP(D394,Baza_cen[],4,0)</f>
        <v>81.829880000000017</v>
      </c>
      <c r="I394" s="53">
        <f t="shared" si="106"/>
        <v>81.829880000000017</v>
      </c>
      <c r="P394" s="414">
        <f t="shared" si="111"/>
        <v>0</v>
      </c>
      <c r="Q394" s="266" t="str">
        <f t="shared" si="108"/>
        <v>mb.</v>
      </c>
      <c r="R394" s="398"/>
      <c r="S394" s="181"/>
      <c r="T394" s="181"/>
      <c r="U394" s="181"/>
      <c r="V394" s="181"/>
      <c r="W394" s="181"/>
      <c r="X394" s="181"/>
      <c r="Y394" s="181"/>
      <c r="Z394" s="181"/>
      <c r="AA394" s="181"/>
      <c r="AB394" s="181"/>
      <c r="AC394" s="181"/>
      <c r="AD394" s="181"/>
      <c r="AE394" s="32"/>
      <c r="AG394" s="40">
        <f t="shared" si="109"/>
        <v>0</v>
      </c>
      <c r="AH394" s="405"/>
      <c r="AI394" s="41">
        <f t="shared" si="110"/>
        <v>0</v>
      </c>
      <c r="AK394" s="463">
        <f t="shared" si="112"/>
        <v>0</v>
      </c>
      <c r="AL394" s="463">
        <f t="shared" si="113"/>
        <v>0</v>
      </c>
      <c r="AM394" s="463">
        <f t="shared" si="114"/>
        <v>0</v>
      </c>
      <c r="AN394" s="463">
        <f t="shared" si="115"/>
        <v>0</v>
      </c>
      <c r="AO394" s="463">
        <f t="shared" si="116"/>
        <v>0</v>
      </c>
      <c r="AP394" s="463">
        <f t="shared" si="117"/>
        <v>0</v>
      </c>
      <c r="AQ394" s="463">
        <f t="shared" si="118"/>
        <v>0</v>
      </c>
      <c r="AR394" s="463">
        <f t="shared" si="119"/>
        <v>0</v>
      </c>
      <c r="AS394" s="463">
        <f t="shared" si="120"/>
        <v>0</v>
      </c>
      <c r="AT394" s="463">
        <f t="shared" si="121"/>
        <v>0</v>
      </c>
      <c r="AU394" s="463">
        <f t="shared" si="122"/>
        <v>0</v>
      </c>
      <c r="AV394" s="463">
        <f t="shared" si="123"/>
        <v>0</v>
      </c>
    </row>
    <row r="395" spans="1:48" x14ac:dyDescent="0.25">
      <c r="A395" s="632"/>
      <c r="B395" s="634"/>
      <c r="C395" s="645"/>
      <c r="D395" s="55" t="s">
        <v>1013</v>
      </c>
      <c r="E395" s="179">
        <v>60</v>
      </c>
      <c r="F395" s="56">
        <v>265</v>
      </c>
      <c r="G395" s="182">
        <f>VLOOKUP(D395,Baza_cen[],4,0)</f>
        <v>83.347220000000021</v>
      </c>
      <c r="I395" s="53">
        <f t="shared" si="106"/>
        <v>83.347220000000021</v>
      </c>
      <c r="P395" s="414">
        <f t="shared" si="111"/>
        <v>0</v>
      </c>
      <c r="Q395" s="266" t="str">
        <f t="shared" si="108"/>
        <v>mb.</v>
      </c>
      <c r="R395" s="398"/>
      <c r="S395" s="181"/>
      <c r="T395" s="181"/>
      <c r="U395" s="181"/>
      <c r="V395" s="181"/>
      <c r="W395" s="181"/>
      <c r="X395" s="181"/>
      <c r="Y395" s="181"/>
      <c r="Z395" s="181"/>
      <c r="AA395" s="181"/>
      <c r="AB395" s="181"/>
      <c r="AC395" s="181"/>
      <c r="AD395" s="181"/>
      <c r="AE395" s="32"/>
      <c r="AG395" s="40">
        <f t="shared" si="109"/>
        <v>0</v>
      </c>
      <c r="AH395" s="405"/>
      <c r="AI395" s="41">
        <f t="shared" si="110"/>
        <v>0</v>
      </c>
      <c r="AK395" s="463">
        <f t="shared" si="112"/>
        <v>0</v>
      </c>
      <c r="AL395" s="463">
        <f t="shared" si="113"/>
        <v>0</v>
      </c>
      <c r="AM395" s="463">
        <f t="shared" si="114"/>
        <v>0</v>
      </c>
      <c r="AN395" s="463">
        <f t="shared" si="115"/>
        <v>0</v>
      </c>
      <c r="AO395" s="463">
        <f t="shared" si="116"/>
        <v>0</v>
      </c>
      <c r="AP395" s="463">
        <f t="shared" si="117"/>
        <v>0</v>
      </c>
      <c r="AQ395" s="463">
        <f t="shared" si="118"/>
        <v>0</v>
      </c>
      <c r="AR395" s="463">
        <f t="shared" si="119"/>
        <v>0</v>
      </c>
      <c r="AS395" s="463">
        <f t="shared" si="120"/>
        <v>0</v>
      </c>
      <c r="AT395" s="463">
        <f t="shared" si="121"/>
        <v>0</v>
      </c>
      <c r="AU395" s="463">
        <f t="shared" si="122"/>
        <v>0</v>
      </c>
      <c r="AV395" s="463">
        <f t="shared" si="123"/>
        <v>0</v>
      </c>
    </row>
    <row r="396" spans="1:48" x14ac:dyDescent="0.25">
      <c r="A396" s="632"/>
      <c r="B396" s="634"/>
      <c r="C396" s="645"/>
      <c r="D396" s="55" t="s">
        <v>1014</v>
      </c>
      <c r="E396" s="179">
        <v>60</v>
      </c>
      <c r="F396" s="56">
        <v>270</v>
      </c>
      <c r="G396" s="182">
        <f>VLOOKUP(D396,Baza_cen[],4,0)</f>
        <v>84.864560000000026</v>
      </c>
      <c r="I396" s="53">
        <f t="shared" si="106"/>
        <v>84.864560000000026</v>
      </c>
      <c r="P396" s="414">
        <f t="shared" si="111"/>
        <v>0</v>
      </c>
      <c r="Q396" s="266" t="str">
        <f t="shared" si="108"/>
        <v>mb.</v>
      </c>
      <c r="R396" s="398"/>
      <c r="S396" s="181"/>
      <c r="T396" s="181"/>
      <c r="U396" s="181"/>
      <c r="V396" s="181"/>
      <c r="W396" s="181"/>
      <c r="X396" s="181"/>
      <c r="Y396" s="181"/>
      <c r="Z396" s="181"/>
      <c r="AA396" s="181"/>
      <c r="AB396" s="181"/>
      <c r="AC396" s="181"/>
      <c r="AD396" s="181"/>
      <c r="AE396" s="32"/>
      <c r="AG396" s="40">
        <f t="shared" si="109"/>
        <v>0</v>
      </c>
      <c r="AH396" s="405"/>
      <c r="AI396" s="41">
        <f t="shared" si="110"/>
        <v>0</v>
      </c>
      <c r="AK396" s="463">
        <f t="shared" si="112"/>
        <v>0</v>
      </c>
      <c r="AL396" s="463">
        <f t="shared" si="113"/>
        <v>0</v>
      </c>
      <c r="AM396" s="463">
        <f t="shared" si="114"/>
        <v>0</v>
      </c>
      <c r="AN396" s="463">
        <f t="shared" si="115"/>
        <v>0</v>
      </c>
      <c r="AO396" s="463">
        <f t="shared" si="116"/>
        <v>0</v>
      </c>
      <c r="AP396" s="463">
        <f t="shared" si="117"/>
        <v>0</v>
      </c>
      <c r="AQ396" s="463">
        <f t="shared" si="118"/>
        <v>0</v>
      </c>
      <c r="AR396" s="463">
        <f t="shared" si="119"/>
        <v>0</v>
      </c>
      <c r="AS396" s="463">
        <f t="shared" si="120"/>
        <v>0</v>
      </c>
      <c r="AT396" s="463">
        <f t="shared" si="121"/>
        <v>0</v>
      </c>
      <c r="AU396" s="463">
        <f t="shared" si="122"/>
        <v>0</v>
      </c>
      <c r="AV396" s="463">
        <f t="shared" si="123"/>
        <v>0</v>
      </c>
    </row>
    <row r="397" spans="1:48" x14ac:dyDescent="0.25">
      <c r="A397" s="632"/>
      <c r="B397" s="634"/>
      <c r="C397" s="645"/>
      <c r="D397" s="55" t="s">
        <v>1015</v>
      </c>
      <c r="E397" s="179">
        <v>60</v>
      </c>
      <c r="F397" s="56">
        <v>275</v>
      </c>
      <c r="G397" s="182">
        <f>VLOOKUP(D397,Baza_cen[],4,0)</f>
        <v>86.368590000000012</v>
      </c>
      <c r="I397" s="53">
        <f t="shared" si="106"/>
        <v>86.368590000000012</v>
      </c>
      <c r="P397" s="414">
        <f t="shared" si="111"/>
        <v>0</v>
      </c>
      <c r="Q397" s="266" t="str">
        <f t="shared" si="108"/>
        <v>mb.</v>
      </c>
      <c r="R397" s="398"/>
      <c r="S397" s="181"/>
      <c r="T397" s="181"/>
      <c r="U397" s="181"/>
      <c r="V397" s="181"/>
      <c r="W397" s="181"/>
      <c r="X397" s="181"/>
      <c r="Y397" s="181"/>
      <c r="Z397" s="181"/>
      <c r="AA397" s="181"/>
      <c r="AB397" s="181"/>
      <c r="AC397" s="181"/>
      <c r="AD397" s="181"/>
      <c r="AE397" s="32"/>
      <c r="AG397" s="40">
        <f t="shared" si="109"/>
        <v>0</v>
      </c>
      <c r="AH397" s="405"/>
      <c r="AI397" s="41">
        <f t="shared" si="110"/>
        <v>0</v>
      </c>
      <c r="AK397" s="463">
        <f t="shared" si="112"/>
        <v>0</v>
      </c>
      <c r="AL397" s="463">
        <f t="shared" si="113"/>
        <v>0</v>
      </c>
      <c r="AM397" s="463">
        <f t="shared" si="114"/>
        <v>0</v>
      </c>
      <c r="AN397" s="463">
        <f t="shared" si="115"/>
        <v>0</v>
      </c>
      <c r="AO397" s="463">
        <f t="shared" si="116"/>
        <v>0</v>
      </c>
      <c r="AP397" s="463">
        <f t="shared" si="117"/>
        <v>0</v>
      </c>
      <c r="AQ397" s="463">
        <f t="shared" si="118"/>
        <v>0</v>
      </c>
      <c r="AR397" s="463">
        <f t="shared" si="119"/>
        <v>0</v>
      </c>
      <c r="AS397" s="463">
        <f t="shared" si="120"/>
        <v>0</v>
      </c>
      <c r="AT397" s="463">
        <f t="shared" si="121"/>
        <v>0</v>
      </c>
      <c r="AU397" s="463">
        <f t="shared" si="122"/>
        <v>0</v>
      </c>
      <c r="AV397" s="463">
        <f t="shared" si="123"/>
        <v>0</v>
      </c>
    </row>
    <row r="398" spans="1:48" x14ac:dyDescent="0.25">
      <c r="A398" s="632"/>
      <c r="B398" s="634"/>
      <c r="C398" s="645"/>
      <c r="D398" s="55" t="s">
        <v>1016</v>
      </c>
      <c r="E398" s="179">
        <v>60</v>
      </c>
      <c r="F398" s="56">
        <v>280</v>
      </c>
      <c r="G398" s="182">
        <f>VLOOKUP(D398,Baza_cen[],4,0)</f>
        <v>87.885930000000016</v>
      </c>
      <c r="I398" s="53">
        <f t="shared" si="106"/>
        <v>87.885930000000016</v>
      </c>
      <c r="P398" s="414">
        <f t="shared" si="111"/>
        <v>0</v>
      </c>
      <c r="Q398" s="266" t="str">
        <f t="shared" si="108"/>
        <v>mb.</v>
      </c>
      <c r="R398" s="398"/>
      <c r="S398" s="181"/>
      <c r="T398" s="181"/>
      <c r="U398" s="181"/>
      <c r="V398" s="181"/>
      <c r="W398" s="181"/>
      <c r="X398" s="181"/>
      <c r="Y398" s="181"/>
      <c r="Z398" s="181"/>
      <c r="AA398" s="181"/>
      <c r="AB398" s="181"/>
      <c r="AC398" s="181"/>
      <c r="AD398" s="181"/>
      <c r="AE398" s="32"/>
      <c r="AG398" s="40">
        <f t="shared" si="109"/>
        <v>0</v>
      </c>
      <c r="AH398" s="405"/>
      <c r="AI398" s="41">
        <f t="shared" si="110"/>
        <v>0</v>
      </c>
      <c r="AK398" s="463">
        <f t="shared" si="112"/>
        <v>0</v>
      </c>
      <c r="AL398" s="463">
        <f t="shared" si="113"/>
        <v>0</v>
      </c>
      <c r="AM398" s="463">
        <f t="shared" si="114"/>
        <v>0</v>
      </c>
      <c r="AN398" s="463">
        <f t="shared" si="115"/>
        <v>0</v>
      </c>
      <c r="AO398" s="463">
        <f t="shared" si="116"/>
        <v>0</v>
      </c>
      <c r="AP398" s="463">
        <f t="shared" si="117"/>
        <v>0</v>
      </c>
      <c r="AQ398" s="463">
        <f t="shared" si="118"/>
        <v>0</v>
      </c>
      <c r="AR398" s="463">
        <f t="shared" si="119"/>
        <v>0</v>
      </c>
      <c r="AS398" s="463">
        <f t="shared" si="120"/>
        <v>0</v>
      </c>
      <c r="AT398" s="463">
        <f t="shared" si="121"/>
        <v>0</v>
      </c>
      <c r="AU398" s="463">
        <f t="shared" si="122"/>
        <v>0</v>
      </c>
      <c r="AV398" s="463">
        <f t="shared" si="123"/>
        <v>0</v>
      </c>
    </row>
    <row r="399" spans="1:48" x14ac:dyDescent="0.25">
      <c r="A399" s="632"/>
      <c r="B399" s="634"/>
      <c r="C399" s="645"/>
      <c r="D399" s="55" t="s">
        <v>1017</v>
      </c>
      <c r="E399" s="179">
        <v>60</v>
      </c>
      <c r="F399" s="56">
        <v>285</v>
      </c>
      <c r="G399" s="182">
        <f>VLOOKUP(D399,Baza_cen[],4,0)</f>
        <v>89.403270000000035</v>
      </c>
      <c r="I399" s="53">
        <f t="shared" si="106"/>
        <v>89.403270000000035</v>
      </c>
      <c r="P399" s="414">
        <f t="shared" si="111"/>
        <v>0</v>
      </c>
      <c r="Q399" s="266" t="str">
        <f t="shared" si="108"/>
        <v>mb.</v>
      </c>
      <c r="R399" s="398"/>
      <c r="S399" s="181"/>
      <c r="T399" s="181"/>
      <c r="U399" s="181"/>
      <c r="V399" s="181"/>
      <c r="W399" s="181"/>
      <c r="X399" s="181"/>
      <c r="Y399" s="181"/>
      <c r="Z399" s="181"/>
      <c r="AA399" s="181"/>
      <c r="AB399" s="181"/>
      <c r="AC399" s="181"/>
      <c r="AD399" s="181"/>
      <c r="AE399" s="32"/>
      <c r="AG399" s="40">
        <f t="shared" si="109"/>
        <v>0</v>
      </c>
      <c r="AH399" s="405"/>
      <c r="AI399" s="41">
        <f t="shared" si="110"/>
        <v>0</v>
      </c>
      <c r="AK399" s="463">
        <f t="shared" si="112"/>
        <v>0</v>
      </c>
      <c r="AL399" s="463">
        <f t="shared" si="113"/>
        <v>0</v>
      </c>
      <c r="AM399" s="463">
        <f t="shared" si="114"/>
        <v>0</v>
      </c>
      <c r="AN399" s="463">
        <f t="shared" si="115"/>
        <v>0</v>
      </c>
      <c r="AO399" s="463">
        <f t="shared" si="116"/>
        <v>0</v>
      </c>
      <c r="AP399" s="463">
        <f t="shared" si="117"/>
        <v>0</v>
      </c>
      <c r="AQ399" s="463">
        <f t="shared" si="118"/>
        <v>0</v>
      </c>
      <c r="AR399" s="463">
        <f t="shared" si="119"/>
        <v>0</v>
      </c>
      <c r="AS399" s="463">
        <f t="shared" si="120"/>
        <v>0</v>
      </c>
      <c r="AT399" s="463">
        <f t="shared" si="121"/>
        <v>0</v>
      </c>
      <c r="AU399" s="463">
        <f t="shared" si="122"/>
        <v>0</v>
      </c>
      <c r="AV399" s="463">
        <f t="shared" si="123"/>
        <v>0</v>
      </c>
    </row>
    <row r="400" spans="1:48" x14ac:dyDescent="0.25">
      <c r="A400" s="632"/>
      <c r="B400" s="634"/>
      <c r="C400" s="645"/>
      <c r="D400" s="55" t="s">
        <v>1018</v>
      </c>
      <c r="E400" s="179">
        <v>60</v>
      </c>
      <c r="F400" s="56">
        <v>290</v>
      </c>
      <c r="G400" s="182">
        <f>VLOOKUP(D400,Baza_cen[],4,0)</f>
        <v>90.920610000000025</v>
      </c>
      <c r="I400" s="53">
        <f t="shared" si="106"/>
        <v>90.920610000000025</v>
      </c>
      <c r="P400" s="414">
        <f t="shared" si="111"/>
        <v>0</v>
      </c>
      <c r="Q400" s="266" t="str">
        <f t="shared" si="108"/>
        <v>mb.</v>
      </c>
      <c r="R400" s="398"/>
      <c r="S400" s="181"/>
      <c r="T400" s="181"/>
      <c r="U400" s="181"/>
      <c r="V400" s="181"/>
      <c r="W400" s="181"/>
      <c r="X400" s="181"/>
      <c r="Y400" s="181"/>
      <c r="Z400" s="181"/>
      <c r="AA400" s="181"/>
      <c r="AB400" s="181"/>
      <c r="AC400" s="181"/>
      <c r="AD400" s="181"/>
      <c r="AE400" s="32"/>
      <c r="AG400" s="40">
        <f t="shared" si="109"/>
        <v>0</v>
      </c>
      <c r="AH400" s="405"/>
      <c r="AI400" s="41">
        <f t="shared" si="110"/>
        <v>0</v>
      </c>
      <c r="AK400" s="463">
        <f t="shared" si="112"/>
        <v>0</v>
      </c>
      <c r="AL400" s="463">
        <f t="shared" si="113"/>
        <v>0</v>
      </c>
      <c r="AM400" s="463">
        <f t="shared" si="114"/>
        <v>0</v>
      </c>
      <c r="AN400" s="463">
        <f t="shared" si="115"/>
        <v>0</v>
      </c>
      <c r="AO400" s="463">
        <f t="shared" si="116"/>
        <v>0</v>
      </c>
      <c r="AP400" s="463">
        <f t="shared" si="117"/>
        <v>0</v>
      </c>
      <c r="AQ400" s="463">
        <f t="shared" si="118"/>
        <v>0</v>
      </c>
      <c r="AR400" s="463">
        <f t="shared" si="119"/>
        <v>0</v>
      </c>
      <c r="AS400" s="463">
        <f t="shared" si="120"/>
        <v>0</v>
      </c>
      <c r="AT400" s="463">
        <f t="shared" si="121"/>
        <v>0</v>
      </c>
      <c r="AU400" s="463">
        <f t="shared" si="122"/>
        <v>0</v>
      </c>
      <c r="AV400" s="463">
        <f t="shared" si="123"/>
        <v>0</v>
      </c>
    </row>
    <row r="401" spans="1:48" x14ac:dyDescent="0.25">
      <c r="A401" s="632"/>
      <c r="B401" s="634"/>
      <c r="C401" s="645"/>
      <c r="D401" s="55" t="s">
        <v>1019</v>
      </c>
      <c r="E401" s="179">
        <v>60</v>
      </c>
      <c r="F401" s="56">
        <v>295</v>
      </c>
      <c r="G401" s="182">
        <f>VLOOKUP(D401,Baza_cen[],4,0)</f>
        <v>92.437950000000029</v>
      </c>
      <c r="I401" s="53">
        <f t="shared" si="106"/>
        <v>92.437950000000029</v>
      </c>
      <c r="P401" s="414">
        <f t="shared" si="111"/>
        <v>0</v>
      </c>
      <c r="Q401" s="266" t="str">
        <f t="shared" si="108"/>
        <v>mb.</v>
      </c>
      <c r="R401" s="398"/>
      <c r="S401" s="181"/>
      <c r="T401" s="181"/>
      <c r="U401" s="181"/>
      <c r="V401" s="181"/>
      <c r="W401" s="181"/>
      <c r="X401" s="181"/>
      <c r="Y401" s="181"/>
      <c r="Z401" s="181"/>
      <c r="AA401" s="181"/>
      <c r="AB401" s="181"/>
      <c r="AC401" s="181"/>
      <c r="AD401" s="181"/>
      <c r="AE401" s="32"/>
      <c r="AG401" s="40">
        <f t="shared" si="109"/>
        <v>0</v>
      </c>
      <c r="AH401" s="405"/>
      <c r="AI401" s="41">
        <f t="shared" si="110"/>
        <v>0</v>
      </c>
      <c r="AK401" s="463">
        <f t="shared" si="112"/>
        <v>0</v>
      </c>
      <c r="AL401" s="463">
        <f t="shared" si="113"/>
        <v>0</v>
      </c>
      <c r="AM401" s="463">
        <f t="shared" si="114"/>
        <v>0</v>
      </c>
      <c r="AN401" s="463">
        <f t="shared" si="115"/>
        <v>0</v>
      </c>
      <c r="AO401" s="463">
        <f t="shared" si="116"/>
        <v>0</v>
      </c>
      <c r="AP401" s="463">
        <f t="shared" si="117"/>
        <v>0</v>
      </c>
      <c r="AQ401" s="463">
        <f t="shared" si="118"/>
        <v>0</v>
      </c>
      <c r="AR401" s="463">
        <f t="shared" si="119"/>
        <v>0</v>
      </c>
      <c r="AS401" s="463">
        <f t="shared" si="120"/>
        <v>0</v>
      </c>
      <c r="AT401" s="463">
        <f t="shared" si="121"/>
        <v>0</v>
      </c>
      <c r="AU401" s="463">
        <f t="shared" si="122"/>
        <v>0</v>
      </c>
      <c r="AV401" s="463">
        <f t="shared" si="123"/>
        <v>0</v>
      </c>
    </row>
    <row r="402" spans="1:48" x14ac:dyDescent="0.25">
      <c r="A402" s="633"/>
      <c r="B402" s="635"/>
      <c r="C402" s="649"/>
      <c r="D402" s="62" t="s">
        <v>1020</v>
      </c>
      <c r="E402" s="179">
        <v>60</v>
      </c>
      <c r="F402" s="183">
        <v>300</v>
      </c>
      <c r="G402" s="184">
        <f>VLOOKUP(D402,Baza_cen[],4,0)</f>
        <v>93.955290000000034</v>
      </c>
      <c r="I402" s="53">
        <f t="shared" si="106"/>
        <v>93.955290000000034</v>
      </c>
      <c r="P402" s="414">
        <f t="shared" si="111"/>
        <v>0</v>
      </c>
      <c r="Q402" s="266" t="str">
        <f t="shared" si="108"/>
        <v>mb.</v>
      </c>
      <c r="R402" s="398"/>
      <c r="S402" s="181"/>
      <c r="T402" s="181"/>
      <c r="U402" s="181"/>
      <c r="V402" s="181"/>
      <c r="W402" s="181"/>
      <c r="X402" s="181"/>
      <c r="Y402" s="181"/>
      <c r="Z402" s="181"/>
      <c r="AA402" s="181"/>
      <c r="AB402" s="181"/>
      <c r="AC402" s="181"/>
      <c r="AD402" s="181"/>
      <c r="AE402" s="32"/>
      <c r="AG402" s="40">
        <f t="shared" si="109"/>
        <v>0</v>
      </c>
      <c r="AH402" s="405"/>
      <c r="AI402" s="41">
        <f t="shared" si="110"/>
        <v>0</v>
      </c>
      <c r="AK402" s="463">
        <f t="shared" si="112"/>
        <v>0</v>
      </c>
      <c r="AL402" s="463">
        <f t="shared" si="113"/>
        <v>0</v>
      </c>
      <c r="AM402" s="463">
        <f t="shared" si="114"/>
        <v>0</v>
      </c>
      <c r="AN402" s="463">
        <f t="shared" si="115"/>
        <v>0</v>
      </c>
      <c r="AO402" s="463">
        <f t="shared" si="116"/>
        <v>0</v>
      </c>
      <c r="AP402" s="463">
        <f t="shared" si="117"/>
        <v>0</v>
      </c>
      <c r="AQ402" s="463">
        <f t="shared" si="118"/>
        <v>0</v>
      </c>
      <c r="AR402" s="463">
        <f t="shared" si="119"/>
        <v>0</v>
      </c>
      <c r="AS402" s="463">
        <f t="shared" si="120"/>
        <v>0</v>
      </c>
      <c r="AT402" s="463">
        <f t="shared" si="121"/>
        <v>0</v>
      </c>
      <c r="AU402" s="463">
        <f t="shared" si="122"/>
        <v>0</v>
      </c>
      <c r="AV402" s="463">
        <f t="shared" si="123"/>
        <v>0</v>
      </c>
    </row>
    <row r="403" spans="1:48" x14ac:dyDescent="0.25">
      <c r="A403" s="116"/>
      <c r="B403" s="116"/>
      <c r="C403" s="116"/>
      <c r="D403" s="116"/>
      <c r="E403" s="116"/>
      <c r="F403" s="116"/>
      <c r="G403" s="116"/>
      <c r="P403" s="22"/>
      <c r="Q403" s="22"/>
      <c r="R403" s="144"/>
      <c r="S403" s="22"/>
      <c r="T403" s="22"/>
      <c r="U403" s="22"/>
      <c r="V403" s="22"/>
      <c r="W403" s="22"/>
      <c r="X403" s="22"/>
      <c r="Y403" s="22"/>
      <c r="Z403" s="22"/>
      <c r="AA403" s="22"/>
      <c r="AB403" s="22"/>
      <c r="AC403" s="22"/>
      <c r="AD403" s="22"/>
      <c r="AE403" s="32"/>
      <c r="AG403" s="47"/>
      <c r="AH403" s="212"/>
      <c r="AI403" s="47"/>
      <c r="AK403" s="22"/>
      <c r="AL403" s="22"/>
      <c r="AM403" s="22"/>
      <c r="AN403" s="22"/>
      <c r="AO403" s="22"/>
      <c r="AP403" s="22"/>
      <c r="AQ403" s="22"/>
      <c r="AR403" s="22"/>
      <c r="AS403" s="22"/>
      <c r="AT403" s="22"/>
      <c r="AU403" s="22"/>
      <c r="AV403" s="22"/>
    </row>
    <row r="404" spans="1:48" x14ac:dyDescent="0.25">
      <c r="A404" s="67"/>
      <c r="B404" s="67"/>
      <c r="C404" s="67"/>
      <c r="D404" s="67"/>
      <c r="E404" s="67"/>
      <c r="F404" s="67"/>
      <c r="G404" s="67"/>
      <c r="AE404" s="32"/>
      <c r="AG404" s="192"/>
      <c r="AH404" s="192"/>
    </row>
    <row r="405" spans="1:48" x14ac:dyDescent="0.25">
      <c r="G405" s="193"/>
      <c r="AE405" s="32"/>
      <c r="AG405" s="192"/>
      <c r="AH405" s="192"/>
    </row>
    <row r="406" spans="1:48" x14ac:dyDescent="0.25">
      <c r="G406" s="193"/>
      <c r="AE406" s="32"/>
      <c r="AG406" s="192"/>
      <c r="AH406" s="192"/>
    </row>
    <row r="407" spans="1:48" x14ac:dyDescent="0.25">
      <c r="AE407" s="32"/>
      <c r="AG407" s="192"/>
      <c r="AH407" s="192"/>
    </row>
    <row r="408" spans="1:48" x14ac:dyDescent="0.25">
      <c r="AE408" s="32"/>
      <c r="AG408" s="192"/>
      <c r="AH408" s="192"/>
    </row>
    <row r="409" spans="1:48" x14ac:dyDescent="0.25">
      <c r="AE409" s="32"/>
      <c r="AG409" s="192"/>
      <c r="AH409" s="192"/>
    </row>
    <row r="410" spans="1:48" x14ac:dyDescent="0.25">
      <c r="AE410" s="32"/>
      <c r="AG410" s="192"/>
      <c r="AH410" s="192"/>
    </row>
    <row r="411" spans="1:48" x14ac:dyDescent="0.25">
      <c r="AE411" s="32"/>
      <c r="AG411" s="192"/>
      <c r="AH411" s="192"/>
    </row>
    <row r="412" spans="1:48" x14ac:dyDescent="0.25">
      <c r="AE412" s="32"/>
      <c r="AG412" s="192"/>
      <c r="AH412" s="192"/>
    </row>
    <row r="413" spans="1:48" x14ac:dyDescent="0.25">
      <c r="AE413" s="32"/>
      <c r="AG413" s="192"/>
      <c r="AH413" s="192"/>
    </row>
    <row r="414" spans="1:48" x14ac:dyDescent="0.25">
      <c r="AE414" s="32"/>
      <c r="AG414" s="192"/>
      <c r="AH414" s="192"/>
    </row>
    <row r="415" spans="1:48" x14ac:dyDescent="0.25">
      <c r="AE415" s="32"/>
      <c r="AG415" s="192"/>
      <c r="AH415" s="192"/>
    </row>
    <row r="416" spans="1:48" x14ac:dyDescent="0.25">
      <c r="AE416" s="32"/>
      <c r="AG416" s="192"/>
      <c r="AH416" s="192"/>
    </row>
    <row r="417" spans="31:34" x14ac:dyDescent="0.25">
      <c r="AE417" s="32"/>
      <c r="AG417" s="192"/>
      <c r="AH417" s="192"/>
    </row>
    <row r="418" spans="31:34" x14ac:dyDescent="0.25">
      <c r="AE418" s="32"/>
      <c r="AG418" s="192"/>
      <c r="AH418" s="192"/>
    </row>
    <row r="419" spans="31:34" x14ac:dyDescent="0.25">
      <c r="AE419" s="32"/>
      <c r="AG419" s="192"/>
      <c r="AH419" s="192"/>
    </row>
    <row r="420" spans="31:34" x14ac:dyDescent="0.25">
      <c r="AE420" s="32"/>
      <c r="AG420" s="192"/>
      <c r="AH420" s="192"/>
    </row>
    <row r="421" spans="31:34" x14ac:dyDescent="0.25">
      <c r="AE421" s="32"/>
      <c r="AG421" s="192"/>
      <c r="AH421" s="192"/>
    </row>
    <row r="422" spans="31:34" x14ac:dyDescent="0.25">
      <c r="AE422" s="32"/>
      <c r="AG422" s="192"/>
      <c r="AH422" s="192"/>
    </row>
    <row r="423" spans="31:34" x14ac:dyDescent="0.25">
      <c r="AE423" s="32"/>
      <c r="AG423" s="192"/>
      <c r="AH423" s="192"/>
    </row>
    <row r="424" spans="31:34" x14ac:dyDescent="0.25">
      <c r="AE424" s="32"/>
      <c r="AG424" s="192"/>
      <c r="AH424" s="192"/>
    </row>
    <row r="425" spans="31:34" x14ac:dyDescent="0.25">
      <c r="AE425" s="32"/>
      <c r="AG425" s="192"/>
      <c r="AH425" s="192"/>
    </row>
    <row r="426" spans="31:34" x14ac:dyDescent="0.25">
      <c r="AE426" s="32"/>
      <c r="AG426" s="192"/>
      <c r="AH426" s="192"/>
    </row>
    <row r="427" spans="31:34" x14ac:dyDescent="0.25">
      <c r="AE427" s="32"/>
      <c r="AG427" s="192"/>
      <c r="AH427" s="192"/>
    </row>
    <row r="428" spans="31:34" x14ac:dyDescent="0.25">
      <c r="AE428" s="32"/>
      <c r="AG428" s="192"/>
      <c r="AH428" s="192"/>
    </row>
    <row r="429" spans="31:34" x14ac:dyDescent="0.25">
      <c r="AE429" s="32"/>
      <c r="AG429" s="192"/>
      <c r="AH429" s="192"/>
    </row>
    <row r="430" spans="31:34" x14ac:dyDescent="0.25">
      <c r="AE430" s="32"/>
      <c r="AG430" s="192"/>
      <c r="AH430" s="192"/>
    </row>
    <row r="431" spans="31:34" x14ac:dyDescent="0.25">
      <c r="AE431" s="32"/>
      <c r="AG431" s="192"/>
      <c r="AH431" s="192"/>
    </row>
    <row r="432" spans="31:34" x14ac:dyDescent="0.25">
      <c r="AE432" s="32"/>
      <c r="AG432" s="192"/>
      <c r="AH432" s="192"/>
    </row>
    <row r="433" spans="31:34" x14ac:dyDescent="0.25">
      <c r="AE433" s="32"/>
      <c r="AG433" s="192"/>
      <c r="AH433" s="192"/>
    </row>
    <row r="434" spans="31:34" x14ac:dyDescent="0.25">
      <c r="AE434" s="32"/>
      <c r="AG434" s="192"/>
      <c r="AH434" s="192"/>
    </row>
    <row r="435" spans="31:34" x14ac:dyDescent="0.25">
      <c r="AE435" s="32"/>
      <c r="AG435" s="192"/>
      <c r="AH435" s="192"/>
    </row>
    <row r="436" spans="31:34" x14ac:dyDescent="0.25">
      <c r="AE436" s="32"/>
      <c r="AG436" s="192"/>
      <c r="AH436" s="192"/>
    </row>
    <row r="437" spans="31:34" x14ac:dyDescent="0.25">
      <c r="AE437" s="32"/>
      <c r="AG437" s="192"/>
      <c r="AH437" s="192"/>
    </row>
    <row r="438" spans="31:34" x14ac:dyDescent="0.25">
      <c r="AE438" s="32"/>
      <c r="AG438" s="192"/>
      <c r="AH438" s="192"/>
    </row>
    <row r="439" spans="31:34" x14ac:dyDescent="0.25">
      <c r="AE439" s="32"/>
      <c r="AG439" s="192"/>
      <c r="AH439" s="192"/>
    </row>
    <row r="440" spans="31:34" x14ac:dyDescent="0.25">
      <c r="AE440" s="32"/>
      <c r="AG440" s="192"/>
      <c r="AH440" s="192"/>
    </row>
    <row r="441" spans="31:34" x14ac:dyDescent="0.25">
      <c r="AE441" s="32"/>
      <c r="AG441" s="192"/>
      <c r="AH441" s="192"/>
    </row>
    <row r="442" spans="31:34" x14ac:dyDescent="0.25">
      <c r="AE442" s="32"/>
      <c r="AG442" s="192"/>
      <c r="AH442" s="192"/>
    </row>
    <row r="443" spans="31:34" x14ac:dyDescent="0.25">
      <c r="AE443" s="32"/>
      <c r="AG443" s="192"/>
      <c r="AH443" s="192"/>
    </row>
    <row r="444" spans="31:34" x14ac:dyDescent="0.25">
      <c r="AE444" s="32"/>
      <c r="AG444" s="192"/>
      <c r="AH444" s="192"/>
    </row>
    <row r="445" spans="31:34" x14ac:dyDescent="0.25">
      <c r="AE445" s="32"/>
      <c r="AG445" s="192"/>
      <c r="AH445" s="192"/>
    </row>
    <row r="446" spans="31:34" x14ac:dyDescent="0.25">
      <c r="AE446" s="32"/>
      <c r="AG446" s="192"/>
      <c r="AH446" s="192"/>
    </row>
    <row r="447" spans="31:34" x14ac:dyDescent="0.25">
      <c r="AE447" s="32"/>
      <c r="AG447" s="192"/>
      <c r="AH447" s="192"/>
    </row>
    <row r="448" spans="31:34" x14ac:dyDescent="0.25">
      <c r="AE448" s="32"/>
      <c r="AG448" s="192"/>
      <c r="AH448" s="192"/>
    </row>
    <row r="449" spans="31:34" x14ac:dyDescent="0.25">
      <c r="AE449" s="32"/>
      <c r="AG449" s="192"/>
      <c r="AH449" s="192"/>
    </row>
    <row r="450" spans="31:34" x14ac:dyDescent="0.25">
      <c r="AE450" s="32"/>
      <c r="AG450" s="192"/>
      <c r="AH450" s="192"/>
    </row>
    <row r="451" spans="31:34" x14ac:dyDescent="0.25">
      <c r="AE451" s="32"/>
      <c r="AG451" s="192"/>
      <c r="AH451" s="192"/>
    </row>
    <row r="452" spans="31:34" x14ac:dyDescent="0.25">
      <c r="AE452" s="32"/>
      <c r="AG452" s="192"/>
      <c r="AH452" s="192"/>
    </row>
    <row r="453" spans="31:34" x14ac:dyDescent="0.25">
      <c r="AE453" s="32"/>
      <c r="AG453" s="192"/>
      <c r="AH453" s="192"/>
    </row>
    <row r="454" spans="31:34" x14ac:dyDescent="0.25">
      <c r="AE454" s="32"/>
      <c r="AG454" s="192"/>
      <c r="AH454" s="192"/>
    </row>
    <row r="455" spans="31:34" x14ac:dyDescent="0.25">
      <c r="AE455" s="32"/>
      <c r="AG455" s="192"/>
      <c r="AH455" s="192"/>
    </row>
    <row r="456" spans="31:34" x14ac:dyDescent="0.25">
      <c r="AE456" s="32"/>
      <c r="AG456" s="192"/>
      <c r="AH456" s="192"/>
    </row>
    <row r="457" spans="31:34" x14ac:dyDescent="0.25">
      <c r="AE457" s="32"/>
      <c r="AG457" s="192"/>
      <c r="AH457" s="192"/>
    </row>
    <row r="458" spans="31:34" x14ac:dyDescent="0.25">
      <c r="AE458" s="32"/>
      <c r="AG458" s="192"/>
      <c r="AH458" s="192"/>
    </row>
    <row r="459" spans="31:34" x14ac:dyDescent="0.25">
      <c r="AE459" s="32"/>
      <c r="AG459" s="192"/>
      <c r="AH459" s="192"/>
    </row>
    <row r="460" spans="31:34" x14ac:dyDescent="0.25">
      <c r="AE460" s="32"/>
      <c r="AG460" s="192"/>
      <c r="AH460" s="192"/>
    </row>
    <row r="461" spans="31:34" x14ac:dyDescent="0.25">
      <c r="AE461" s="32"/>
      <c r="AG461" s="192"/>
      <c r="AH461" s="192"/>
    </row>
    <row r="462" spans="31:34" x14ac:dyDescent="0.25">
      <c r="AE462" s="32"/>
      <c r="AG462" s="192"/>
      <c r="AH462" s="192"/>
    </row>
    <row r="463" spans="31:34" x14ac:dyDescent="0.25">
      <c r="AE463" s="32"/>
      <c r="AG463" s="192"/>
      <c r="AH463" s="192"/>
    </row>
    <row r="464" spans="31:34" x14ac:dyDescent="0.25">
      <c r="AE464" s="32"/>
      <c r="AG464" s="192"/>
      <c r="AH464" s="192"/>
    </row>
    <row r="465" spans="31:34" x14ac:dyDescent="0.25">
      <c r="AE465" s="32"/>
      <c r="AG465" s="192"/>
      <c r="AH465" s="192"/>
    </row>
    <row r="466" spans="31:34" x14ac:dyDescent="0.25">
      <c r="AE466" s="32"/>
      <c r="AG466" s="192"/>
      <c r="AH466" s="192"/>
    </row>
    <row r="467" spans="31:34" x14ac:dyDescent="0.25">
      <c r="AE467" s="32"/>
      <c r="AG467" s="192"/>
      <c r="AH467" s="192"/>
    </row>
    <row r="468" spans="31:34" x14ac:dyDescent="0.25">
      <c r="AE468" s="32"/>
      <c r="AG468" s="192"/>
      <c r="AH468" s="192"/>
    </row>
    <row r="469" spans="31:34" x14ac:dyDescent="0.25">
      <c r="AE469" s="32"/>
      <c r="AG469" s="192"/>
      <c r="AH469" s="192"/>
    </row>
    <row r="470" spans="31:34" x14ac:dyDescent="0.25">
      <c r="AE470" s="32"/>
      <c r="AG470" s="192"/>
      <c r="AH470" s="192"/>
    </row>
    <row r="471" spans="31:34" x14ac:dyDescent="0.25">
      <c r="AE471" s="32"/>
      <c r="AG471" s="192"/>
      <c r="AH471" s="192"/>
    </row>
    <row r="472" spans="31:34" x14ac:dyDescent="0.25">
      <c r="AE472" s="32"/>
      <c r="AG472" s="192"/>
      <c r="AH472" s="192"/>
    </row>
    <row r="473" spans="31:34" x14ac:dyDescent="0.25">
      <c r="AE473" s="32"/>
      <c r="AG473" s="192"/>
      <c r="AH473" s="192"/>
    </row>
    <row r="474" spans="31:34" x14ac:dyDescent="0.25">
      <c r="AE474" s="32"/>
      <c r="AG474" s="192"/>
      <c r="AH474" s="192"/>
    </row>
    <row r="475" spans="31:34" x14ac:dyDescent="0.25">
      <c r="AE475" s="32"/>
      <c r="AG475" s="192"/>
      <c r="AH475" s="192"/>
    </row>
    <row r="476" spans="31:34" x14ac:dyDescent="0.25">
      <c r="AE476" s="32"/>
      <c r="AG476" s="192"/>
      <c r="AH476" s="192"/>
    </row>
    <row r="477" spans="31:34" x14ac:dyDescent="0.25">
      <c r="AE477" s="32"/>
      <c r="AG477" s="192"/>
      <c r="AH477" s="192"/>
    </row>
    <row r="478" spans="31:34" x14ac:dyDescent="0.25">
      <c r="AE478" s="32"/>
      <c r="AG478" s="192"/>
      <c r="AH478" s="192"/>
    </row>
    <row r="479" spans="31:34" x14ac:dyDescent="0.25">
      <c r="AE479" s="32"/>
      <c r="AG479" s="192"/>
      <c r="AH479" s="192"/>
    </row>
    <row r="480" spans="31:34" x14ac:dyDescent="0.25">
      <c r="AE480" s="32"/>
      <c r="AG480" s="192"/>
      <c r="AH480" s="192"/>
    </row>
    <row r="481" spans="31:34" x14ac:dyDescent="0.25">
      <c r="AE481" s="32"/>
      <c r="AG481" s="192"/>
      <c r="AH481" s="192"/>
    </row>
    <row r="482" spans="31:34" x14ac:dyDescent="0.25">
      <c r="AE482" s="32"/>
      <c r="AG482" s="192"/>
      <c r="AH482" s="192"/>
    </row>
    <row r="483" spans="31:34" x14ac:dyDescent="0.25">
      <c r="AE483" s="32"/>
      <c r="AG483" s="192"/>
      <c r="AH483" s="192"/>
    </row>
    <row r="484" spans="31:34" x14ac:dyDescent="0.25">
      <c r="AE484" s="32"/>
      <c r="AG484" s="192"/>
      <c r="AH484" s="192"/>
    </row>
    <row r="485" spans="31:34" x14ac:dyDescent="0.25">
      <c r="AE485" s="32"/>
      <c r="AG485" s="192"/>
      <c r="AH485" s="192"/>
    </row>
    <row r="486" spans="31:34" x14ac:dyDescent="0.25">
      <c r="AE486" s="32"/>
      <c r="AG486" s="192"/>
      <c r="AH486" s="192"/>
    </row>
    <row r="487" spans="31:34" x14ac:dyDescent="0.25">
      <c r="AE487" s="32"/>
      <c r="AG487" s="192"/>
      <c r="AH487" s="192"/>
    </row>
    <row r="488" spans="31:34" x14ac:dyDescent="0.25">
      <c r="AE488" s="32"/>
      <c r="AG488" s="192"/>
      <c r="AH488" s="192"/>
    </row>
    <row r="489" spans="31:34" x14ac:dyDescent="0.25">
      <c r="AE489" s="32"/>
      <c r="AG489" s="192"/>
      <c r="AH489" s="192"/>
    </row>
    <row r="490" spans="31:34" x14ac:dyDescent="0.25">
      <c r="AE490" s="32"/>
      <c r="AG490" s="192"/>
      <c r="AH490" s="192"/>
    </row>
    <row r="491" spans="31:34" x14ac:dyDescent="0.25">
      <c r="AE491" s="32"/>
      <c r="AG491" s="192"/>
      <c r="AH491" s="192"/>
    </row>
    <row r="492" spans="31:34" x14ac:dyDescent="0.25">
      <c r="AE492" s="32"/>
      <c r="AG492" s="192"/>
      <c r="AH492" s="192"/>
    </row>
    <row r="493" spans="31:34" x14ac:dyDescent="0.25">
      <c r="AE493" s="32"/>
      <c r="AG493" s="192"/>
      <c r="AH493" s="192"/>
    </row>
    <row r="494" spans="31:34" x14ac:dyDescent="0.25">
      <c r="AE494" s="32"/>
      <c r="AG494" s="192"/>
      <c r="AH494" s="192"/>
    </row>
    <row r="495" spans="31:34" x14ac:dyDescent="0.25">
      <c r="AE495" s="32"/>
      <c r="AG495" s="192"/>
      <c r="AH495" s="192"/>
    </row>
    <row r="496" spans="31:34" x14ac:dyDescent="0.25">
      <c r="AE496" s="32"/>
      <c r="AG496" s="192"/>
      <c r="AH496" s="192"/>
    </row>
    <row r="497" spans="31:34" x14ac:dyDescent="0.25">
      <c r="AE497" s="32"/>
      <c r="AG497" s="192"/>
      <c r="AH497" s="192"/>
    </row>
    <row r="498" spans="31:34" x14ac:dyDescent="0.25">
      <c r="AE498" s="32"/>
      <c r="AG498" s="192"/>
      <c r="AH498" s="192"/>
    </row>
    <row r="499" spans="31:34" x14ac:dyDescent="0.25">
      <c r="AE499" s="32"/>
      <c r="AG499" s="192"/>
      <c r="AH499" s="192"/>
    </row>
    <row r="500" spans="31:34" x14ac:dyDescent="0.25">
      <c r="AE500" s="32"/>
      <c r="AG500" s="192"/>
      <c r="AH500" s="192"/>
    </row>
    <row r="501" spans="31:34" x14ac:dyDescent="0.25">
      <c r="AE501" s="32"/>
      <c r="AG501" s="192"/>
      <c r="AH501" s="192"/>
    </row>
    <row r="502" spans="31:34" x14ac:dyDescent="0.25">
      <c r="AE502" s="32"/>
      <c r="AG502" s="192"/>
      <c r="AH502" s="192"/>
    </row>
    <row r="503" spans="31:34" x14ac:dyDescent="0.25">
      <c r="AE503" s="32"/>
      <c r="AG503" s="192"/>
      <c r="AH503" s="192"/>
    </row>
    <row r="504" spans="31:34" x14ac:dyDescent="0.25">
      <c r="AE504" s="32"/>
      <c r="AG504" s="192"/>
      <c r="AH504" s="192"/>
    </row>
    <row r="505" spans="31:34" x14ac:dyDescent="0.25">
      <c r="AE505" s="32"/>
      <c r="AG505" s="192"/>
      <c r="AH505" s="192"/>
    </row>
    <row r="506" spans="31:34" x14ac:dyDescent="0.25">
      <c r="AE506" s="32"/>
      <c r="AG506" s="192"/>
      <c r="AH506" s="192"/>
    </row>
    <row r="507" spans="31:34" x14ac:dyDescent="0.25">
      <c r="AE507" s="32"/>
      <c r="AG507" s="192"/>
      <c r="AH507" s="192"/>
    </row>
    <row r="508" spans="31:34" x14ac:dyDescent="0.25">
      <c r="AE508" s="32"/>
      <c r="AG508" s="192"/>
      <c r="AH508" s="192"/>
    </row>
    <row r="509" spans="31:34" x14ac:dyDescent="0.25">
      <c r="AE509" s="32"/>
      <c r="AG509" s="192"/>
      <c r="AH509" s="192"/>
    </row>
    <row r="510" spans="31:34" x14ac:dyDescent="0.25">
      <c r="AE510" s="32"/>
      <c r="AG510" s="192"/>
      <c r="AH510" s="192"/>
    </row>
    <row r="511" spans="31:34" x14ac:dyDescent="0.25">
      <c r="AE511" s="32"/>
      <c r="AG511" s="192"/>
      <c r="AH511" s="192"/>
    </row>
    <row r="512" spans="31:34" x14ac:dyDescent="0.25">
      <c r="AE512" s="32"/>
      <c r="AG512" s="192"/>
      <c r="AH512" s="192"/>
    </row>
    <row r="513" spans="31:34" x14ac:dyDescent="0.25">
      <c r="AE513" s="32"/>
      <c r="AG513" s="192"/>
      <c r="AH513" s="192"/>
    </row>
    <row r="514" spans="31:34" x14ac:dyDescent="0.25">
      <c r="AE514" s="32"/>
      <c r="AG514" s="192"/>
      <c r="AH514" s="192"/>
    </row>
    <row r="515" spans="31:34" x14ac:dyDescent="0.25">
      <c r="AE515" s="32"/>
      <c r="AG515" s="192"/>
      <c r="AH515" s="192"/>
    </row>
    <row r="516" spans="31:34" x14ac:dyDescent="0.25">
      <c r="AE516" s="32"/>
      <c r="AG516" s="192"/>
      <c r="AH516" s="192"/>
    </row>
    <row r="517" spans="31:34" x14ac:dyDescent="0.25">
      <c r="AE517" s="32"/>
      <c r="AG517" s="192"/>
      <c r="AH517" s="192"/>
    </row>
    <row r="518" spans="31:34" x14ac:dyDescent="0.25">
      <c r="AE518" s="32"/>
      <c r="AG518" s="192"/>
      <c r="AH518" s="192"/>
    </row>
    <row r="519" spans="31:34" x14ac:dyDescent="0.25">
      <c r="AE519" s="32"/>
      <c r="AG519" s="192"/>
      <c r="AH519" s="192"/>
    </row>
    <row r="520" spans="31:34" x14ac:dyDescent="0.25">
      <c r="AE520" s="32"/>
      <c r="AG520" s="192"/>
      <c r="AH520" s="192"/>
    </row>
    <row r="521" spans="31:34" x14ac:dyDescent="0.25">
      <c r="AE521" s="32"/>
      <c r="AG521" s="192"/>
      <c r="AH521" s="192"/>
    </row>
    <row r="522" spans="31:34" x14ac:dyDescent="0.25">
      <c r="AE522" s="32"/>
      <c r="AG522" s="192"/>
      <c r="AH522" s="192"/>
    </row>
    <row r="523" spans="31:34" x14ac:dyDescent="0.25">
      <c r="AE523" s="32"/>
      <c r="AG523" s="192"/>
      <c r="AH523" s="192"/>
    </row>
    <row r="524" spans="31:34" x14ac:dyDescent="0.25">
      <c r="AE524" s="32"/>
      <c r="AG524" s="192"/>
      <c r="AH524" s="192"/>
    </row>
    <row r="525" spans="31:34" x14ac:dyDescent="0.25">
      <c r="AE525" s="32"/>
      <c r="AG525" s="192"/>
      <c r="AH525" s="192"/>
    </row>
    <row r="526" spans="31:34" x14ac:dyDescent="0.25">
      <c r="AE526" s="32"/>
      <c r="AG526" s="192"/>
      <c r="AH526" s="192"/>
    </row>
    <row r="527" spans="31:34" x14ac:dyDescent="0.25">
      <c r="AE527" s="32"/>
      <c r="AG527" s="192"/>
      <c r="AH527" s="192"/>
    </row>
    <row r="528" spans="31:34" x14ac:dyDescent="0.25">
      <c r="AE528" s="32"/>
      <c r="AG528" s="192"/>
      <c r="AH528" s="192"/>
    </row>
    <row r="529" spans="31:34" x14ac:dyDescent="0.25">
      <c r="AE529" s="32"/>
      <c r="AG529" s="192"/>
      <c r="AH529" s="192"/>
    </row>
    <row r="530" spans="31:34" x14ac:dyDescent="0.25">
      <c r="AE530" s="32"/>
      <c r="AG530" s="192"/>
      <c r="AH530" s="192"/>
    </row>
    <row r="531" spans="31:34" x14ac:dyDescent="0.25">
      <c r="AE531" s="32"/>
      <c r="AG531" s="192"/>
      <c r="AH531" s="192"/>
    </row>
    <row r="532" spans="31:34" x14ac:dyDescent="0.25">
      <c r="AE532" s="32"/>
      <c r="AG532" s="192"/>
      <c r="AH532" s="192"/>
    </row>
    <row r="533" spans="31:34" x14ac:dyDescent="0.25">
      <c r="AE533" s="32"/>
      <c r="AG533" s="192"/>
      <c r="AH533" s="192"/>
    </row>
    <row r="534" spans="31:34" x14ac:dyDescent="0.25">
      <c r="AE534" s="32"/>
      <c r="AG534" s="192"/>
      <c r="AH534" s="192"/>
    </row>
    <row r="535" spans="31:34" x14ac:dyDescent="0.25">
      <c r="AE535" s="32"/>
      <c r="AG535" s="192"/>
      <c r="AH535" s="192"/>
    </row>
    <row r="536" spans="31:34" x14ac:dyDescent="0.25">
      <c r="AE536" s="32"/>
      <c r="AG536" s="192"/>
      <c r="AH536" s="192"/>
    </row>
    <row r="537" spans="31:34" x14ac:dyDescent="0.25">
      <c r="AE537" s="32"/>
      <c r="AG537" s="192"/>
      <c r="AH537" s="192"/>
    </row>
    <row r="538" spans="31:34" x14ac:dyDescent="0.25">
      <c r="AE538" s="32"/>
      <c r="AG538" s="192"/>
      <c r="AH538" s="192"/>
    </row>
    <row r="539" spans="31:34" x14ac:dyDescent="0.25">
      <c r="AE539" s="32"/>
      <c r="AG539" s="192"/>
      <c r="AH539" s="192"/>
    </row>
    <row r="540" spans="31:34" x14ac:dyDescent="0.25">
      <c r="AE540" s="32"/>
      <c r="AG540" s="192"/>
      <c r="AH540" s="192"/>
    </row>
    <row r="541" spans="31:34" x14ac:dyDescent="0.25">
      <c r="AE541" s="32"/>
      <c r="AG541" s="192"/>
      <c r="AH541" s="192"/>
    </row>
    <row r="542" spans="31:34" x14ac:dyDescent="0.25">
      <c r="AE542" s="32"/>
      <c r="AG542" s="192"/>
      <c r="AH542" s="192"/>
    </row>
    <row r="543" spans="31:34" x14ac:dyDescent="0.25">
      <c r="AE543" s="32"/>
      <c r="AG543" s="192"/>
      <c r="AH543" s="192"/>
    </row>
    <row r="544" spans="31:34" x14ac:dyDescent="0.25">
      <c r="AE544" s="32"/>
      <c r="AG544" s="192"/>
      <c r="AH544" s="192"/>
    </row>
    <row r="545" spans="31:34" x14ac:dyDescent="0.25">
      <c r="AE545" s="32"/>
      <c r="AG545" s="192"/>
      <c r="AH545" s="192"/>
    </row>
    <row r="546" spans="31:34" x14ac:dyDescent="0.25">
      <c r="AE546" s="32"/>
    </row>
    <row r="547" spans="31:34" x14ac:dyDescent="0.25">
      <c r="AE547" s="32"/>
    </row>
    <row r="548" spans="31:34" x14ac:dyDescent="0.25">
      <c r="AE548" s="32"/>
    </row>
    <row r="549" spans="31:34" x14ac:dyDescent="0.25">
      <c r="AE549" s="32"/>
    </row>
    <row r="550" spans="31:34" x14ac:dyDescent="0.25">
      <c r="AE550" s="32"/>
    </row>
    <row r="551" spans="31:34" x14ac:dyDescent="0.25">
      <c r="AE551" s="32"/>
    </row>
    <row r="552" spans="31:34" x14ac:dyDescent="0.25">
      <c r="AE552" s="32"/>
    </row>
    <row r="553" spans="31:34" x14ac:dyDescent="0.25">
      <c r="AE553" s="32"/>
    </row>
    <row r="554" spans="31:34" x14ac:dyDescent="0.25">
      <c r="AE554" s="32"/>
    </row>
  </sheetData>
  <sheetProtection algorithmName="SHA-512" hashValue="5hH6yFjKEcscDdtfysEACp1t0FT7grZp24Tf6FHzpN9uH6xLNmr5shpzx8gfpMKYyoVt6ghmJu/xwYX7QkEZdA==" saltValue="6hZV2yK9lgM6XWbiAuvrzw==" spinCount="100000" sheet="1" objects="1" scenarios="1"/>
  <protectedRanges>
    <protectedRange sqref="S5:AD402" name="Rozstęp1"/>
  </protectedRanges>
  <mergeCells count="28">
    <mergeCell ref="A5:A60"/>
    <mergeCell ref="B5:B60"/>
    <mergeCell ref="C5:C60"/>
    <mergeCell ref="AK1:AV1"/>
    <mergeCell ref="AK3:AV3"/>
    <mergeCell ref="A1:F1"/>
    <mergeCell ref="S1:AD1"/>
    <mergeCell ref="A2:G2"/>
    <mergeCell ref="AG2:AI2"/>
    <mergeCell ref="S3:AD3"/>
    <mergeCell ref="A62:A117"/>
    <mergeCell ref="B62:B117"/>
    <mergeCell ref="C62:C117"/>
    <mergeCell ref="A119:A174"/>
    <mergeCell ref="B119:B174"/>
    <mergeCell ref="C119:C174"/>
    <mergeCell ref="A176:A231"/>
    <mergeCell ref="B176:B231"/>
    <mergeCell ref="C176:C231"/>
    <mergeCell ref="A233:A288"/>
    <mergeCell ref="B233:B288"/>
    <mergeCell ref="C233:C288"/>
    <mergeCell ref="A290:A345"/>
    <mergeCell ref="B290:B345"/>
    <mergeCell ref="C290:C345"/>
    <mergeCell ref="A347:A402"/>
    <mergeCell ref="B347:B402"/>
    <mergeCell ref="C347:C402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rowBreaks count="6" manualBreakCount="6">
    <brk id="60" max="6" man="1"/>
    <brk id="117" max="6" man="1"/>
    <brk id="174" max="6" man="1"/>
    <brk id="231" max="6" man="1"/>
    <brk id="288" max="6" man="1"/>
    <brk id="345" max="6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115CF-8BF5-4325-96FE-EBFE1F95C378}">
  <sheetPr>
    <tabColor theme="0" tint="-0.499984740745262"/>
    <pageSetUpPr fitToPage="1"/>
  </sheetPr>
  <dimension ref="A1:AH38"/>
  <sheetViews>
    <sheetView showGridLines="0" zoomScale="85" zoomScaleNormal="85" workbookViewId="0">
      <pane ySplit="3" topLeftCell="A4" activePane="bottomLeft" state="frozen"/>
      <selection sqref="A1:F1"/>
      <selection pane="bottomLeft" activeCell="A4" sqref="A4"/>
    </sheetView>
  </sheetViews>
  <sheetFormatPr defaultRowHeight="15" x14ac:dyDescent="0.25"/>
  <cols>
    <col min="1" max="2" width="30.7109375" customWidth="1"/>
    <col min="3" max="3" width="20.7109375" customWidth="1"/>
    <col min="4" max="4" width="17.710937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651" t="s">
        <v>3124</v>
      </c>
      <c r="B1" s="651"/>
      <c r="C1" s="651"/>
      <c r="D1" s="651"/>
      <c r="E1" s="651"/>
      <c r="F1" s="651"/>
      <c r="G1" s="95" t="s">
        <v>3123</v>
      </c>
      <c r="H1" s="32"/>
      <c r="I1" s="28" t="s">
        <v>2228</v>
      </c>
      <c r="J1" s="96">
        <v>1.2</v>
      </c>
      <c r="K1" s="102"/>
      <c r="L1" s="102"/>
      <c r="M1" s="102"/>
      <c r="N1" s="102"/>
      <c r="O1" s="102"/>
      <c r="P1" s="637" t="s">
        <v>2229</v>
      </c>
      <c r="Q1" s="637"/>
      <c r="R1" s="637"/>
      <c r="S1" s="637"/>
      <c r="T1" s="637"/>
      <c r="U1" s="637"/>
      <c r="V1" s="637"/>
      <c r="W1" s="637"/>
      <c r="X1" s="637"/>
      <c r="Y1" s="637"/>
      <c r="Z1" s="637"/>
      <c r="AA1" s="637"/>
      <c r="AB1" s="637"/>
      <c r="AC1" s="637"/>
      <c r="AD1" s="637"/>
      <c r="AE1" s="637"/>
      <c r="AF1" s="637"/>
      <c r="AG1" s="652"/>
      <c r="AH1" s="637"/>
    </row>
    <row r="2" spans="1:34" ht="24" customHeight="1" x14ac:dyDescent="0.25">
      <c r="A2" s="640" t="s">
        <v>2230</v>
      </c>
      <c r="B2" s="640"/>
      <c r="C2" s="640"/>
      <c r="D2" s="640"/>
      <c r="E2" s="640"/>
      <c r="F2" s="640"/>
      <c r="G2" s="640"/>
      <c r="H2" s="32"/>
      <c r="I2" s="33" t="s">
        <v>4</v>
      </c>
      <c r="J2" s="32"/>
      <c r="K2" s="32"/>
      <c r="L2" s="32"/>
      <c r="M2" s="32"/>
      <c r="N2" s="32"/>
      <c r="O2" s="32"/>
      <c r="P2" s="413" t="s">
        <v>46</v>
      </c>
      <c r="Q2" s="266" t="s">
        <v>2218</v>
      </c>
      <c r="R2" s="385"/>
      <c r="S2" s="402"/>
      <c r="T2" s="402"/>
      <c r="U2" s="402"/>
      <c r="V2" s="402"/>
      <c r="W2" s="402"/>
      <c r="X2" s="402"/>
      <c r="Y2" s="402"/>
      <c r="Z2" s="402"/>
      <c r="AA2" s="402"/>
      <c r="AB2" s="402"/>
      <c r="AC2" s="402"/>
      <c r="AD2" s="402"/>
      <c r="AE2" s="402"/>
      <c r="AF2" s="98" t="s">
        <v>2231</v>
      </c>
      <c r="AG2" s="35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3122</v>
      </c>
      <c r="F3" s="37" t="s">
        <v>2233</v>
      </c>
      <c r="G3" s="37" t="s">
        <v>2235</v>
      </c>
      <c r="H3" s="32"/>
      <c r="I3" s="38">
        <f>RABATY!C12</f>
        <v>0</v>
      </c>
      <c r="J3" s="32"/>
      <c r="K3" s="32"/>
      <c r="L3" s="32"/>
      <c r="M3" s="32"/>
      <c r="N3" s="32"/>
      <c r="O3" s="32"/>
      <c r="P3" s="413">
        <f>SUM(P5:P38)</f>
        <v>0</v>
      </c>
      <c r="Q3" s="266" t="s">
        <v>2178</v>
      </c>
      <c r="R3" s="386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80">
        <f>SUM(AF5:AF38)</f>
        <v>0</v>
      </c>
      <c r="AG3" s="9"/>
      <c r="AH3" s="41">
        <f>SUM(AH5:AH38)</f>
        <v>0</v>
      </c>
    </row>
    <row r="4" spans="1:34" ht="15.75" x14ac:dyDescent="0.25">
      <c r="A4" s="42"/>
      <c r="B4" s="100"/>
      <c r="C4" s="100"/>
      <c r="D4" s="100"/>
      <c r="E4" s="100"/>
      <c r="F4" s="100"/>
      <c r="G4" s="100"/>
      <c r="H4" s="42"/>
      <c r="I4" s="42"/>
      <c r="J4" s="42"/>
      <c r="K4" s="42"/>
      <c r="L4" s="42"/>
      <c r="M4" s="42"/>
      <c r="N4" s="42"/>
      <c r="O4" s="42"/>
      <c r="P4" s="101"/>
      <c r="Q4" s="101"/>
      <c r="R4" s="387"/>
      <c r="S4" s="101"/>
      <c r="T4" s="101"/>
      <c r="U4" s="101"/>
      <c r="V4" s="101"/>
      <c r="W4" s="101"/>
      <c r="X4" s="101"/>
      <c r="Y4" s="101"/>
      <c r="Z4" s="101"/>
      <c r="AA4" s="101"/>
      <c r="AB4" s="101"/>
      <c r="AC4" s="101"/>
      <c r="AD4" s="101"/>
      <c r="AE4" s="101"/>
      <c r="AF4" s="42"/>
      <c r="AG4" s="102"/>
      <c r="AH4" s="103"/>
    </row>
    <row r="5" spans="1:34" ht="15" customHeight="1" x14ac:dyDescent="0.25">
      <c r="A5" s="87"/>
      <c r="B5" s="634" t="s">
        <v>3117</v>
      </c>
      <c r="C5" s="647" t="s">
        <v>3116</v>
      </c>
      <c r="D5" s="204" t="s">
        <v>3088</v>
      </c>
      <c r="E5" s="179">
        <v>60</v>
      </c>
      <c r="F5" s="179">
        <v>30</v>
      </c>
      <c r="G5" s="474">
        <f>VLOOKUP(D5,Baza_cen[],4,0)</f>
        <v>31.976999999999997</v>
      </c>
      <c r="H5" s="32"/>
      <c r="I5" s="107">
        <f>G5*(1-$I$3)</f>
        <v>31.976999999999997</v>
      </c>
      <c r="J5" s="32"/>
      <c r="K5" s="32"/>
      <c r="L5" s="32"/>
      <c r="M5" s="32"/>
      <c r="N5" s="32"/>
      <c r="O5" s="32"/>
      <c r="P5" s="97"/>
      <c r="Q5" s="266" t="str">
        <f>$Q$3</f>
        <v>szt.</v>
      </c>
      <c r="R5" s="386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80">
        <f t="shared" ref="AF5:AF32" si="0">P5*$J$1</f>
        <v>0</v>
      </c>
      <c r="AG5" s="108"/>
      <c r="AH5" s="41">
        <f t="shared" ref="AH5:AH32" si="1">AF5*I5</f>
        <v>0</v>
      </c>
    </row>
    <row r="6" spans="1:34" ht="15" customHeight="1" x14ac:dyDescent="0.25">
      <c r="A6" s="87"/>
      <c r="B6" s="634"/>
      <c r="C6" s="647"/>
      <c r="D6" s="214" t="s">
        <v>3089</v>
      </c>
      <c r="E6" s="215">
        <v>60</v>
      </c>
      <c r="F6" s="215">
        <v>40</v>
      </c>
      <c r="G6" s="475">
        <f>VLOOKUP(D6,Baza_cen[],4,0)</f>
        <v>39.995999999999995</v>
      </c>
      <c r="H6" s="32"/>
      <c r="I6" s="107">
        <f t="shared" ref="I6:I29" si="2">G6*(1-$I$3)</f>
        <v>39.995999999999995</v>
      </c>
      <c r="J6" s="32"/>
      <c r="K6" s="32"/>
      <c r="L6" s="32"/>
      <c r="M6" s="32"/>
      <c r="N6" s="32"/>
      <c r="O6" s="32"/>
      <c r="P6" s="97"/>
      <c r="Q6" s="266" t="str">
        <f t="shared" ref="Q6:Q29" si="3">$Q$3</f>
        <v>szt.</v>
      </c>
      <c r="R6" s="386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80">
        <f t="shared" ref="AF6:AF29" si="4">P6*$J$1</f>
        <v>0</v>
      </c>
      <c r="AG6" s="108"/>
      <c r="AH6" s="41">
        <f t="shared" ref="AH6:AH29" si="5">AF6*I6</f>
        <v>0</v>
      </c>
    </row>
    <row r="7" spans="1:34" ht="15" customHeight="1" x14ac:dyDescent="0.25">
      <c r="A7" s="87"/>
      <c r="B7" s="634"/>
      <c r="C7" s="647"/>
      <c r="D7" s="214" t="s">
        <v>3090</v>
      </c>
      <c r="E7" s="215">
        <v>60</v>
      </c>
      <c r="F7" s="179">
        <v>50</v>
      </c>
      <c r="G7" s="475">
        <f>VLOOKUP(D7,Baza_cen[],4,0)</f>
        <v>47.932499999999997</v>
      </c>
      <c r="H7" s="32"/>
      <c r="I7" s="107">
        <f t="shared" si="2"/>
        <v>47.932499999999997</v>
      </c>
      <c r="J7" s="32"/>
      <c r="K7" s="32"/>
      <c r="L7" s="32"/>
      <c r="M7" s="32"/>
      <c r="N7" s="32"/>
      <c r="O7" s="32"/>
      <c r="P7" s="97"/>
      <c r="Q7" s="266" t="str">
        <f t="shared" si="3"/>
        <v>szt.</v>
      </c>
      <c r="R7" s="386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80">
        <f t="shared" si="4"/>
        <v>0</v>
      </c>
      <c r="AG7" s="108"/>
      <c r="AH7" s="41">
        <f t="shared" si="5"/>
        <v>0</v>
      </c>
    </row>
    <row r="8" spans="1:34" ht="15" customHeight="1" x14ac:dyDescent="0.25">
      <c r="A8" s="87"/>
      <c r="B8" s="634"/>
      <c r="C8" s="647"/>
      <c r="D8" s="214" t="s">
        <v>3091</v>
      </c>
      <c r="E8" s="215">
        <v>60</v>
      </c>
      <c r="F8" s="179">
        <v>60</v>
      </c>
      <c r="G8" s="475">
        <f>VLOOKUP(D8,Baza_cen[],4,0)</f>
        <v>55.951499999999989</v>
      </c>
      <c r="H8" s="32"/>
      <c r="I8" s="107">
        <f t="shared" si="2"/>
        <v>55.951499999999989</v>
      </c>
      <c r="J8" s="32"/>
      <c r="K8" s="32"/>
      <c r="L8" s="32"/>
      <c r="M8" s="32"/>
      <c r="N8" s="32"/>
      <c r="O8" s="32"/>
      <c r="P8" s="97"/>
      <c r="Q8" s="266" t="str">
        <f t="shared" si="3"/>
        <v>szt.</v>
      </c>
      <c r="R8" s="386"/>
      <c r="S8" s="401"/>
      <c r="T8" s="401"/>
      <c r="U8" s="401"/>
      <c r="V8" s="401"/>
      <c r="W8" s="401"/>
      <c r="X8" s="401"/>
      <c r="Y8" s="401"/>
      <c r="Z8" s="401"/>
      <c r="AA8" s="401"/>
      <c r="AB8" s="401"/>
      <c r="AC8" s="401"/>
      <c r="AD8" s="401"/>
      <c r="AE8" s="401"/>
      <c r="AF8" s="480">
        <f t="shared" si="4"/>
        <v>0</v>
      </c>
      <c r="AG8" s="108"/>
      <c r="AH8" s="41">
        <f t="shared" si="5"/>
        <v>0</v>
      </c>
    </row>
    <row r="9" spans="1:34" ht="15" customHeight="1" x14ac:dyDescent="0.25">
      <c r="A9" s="87"/>
      <c r="B9" s="634"/>
      <c r="C9" s="647"/>
      <c r="D9" s="214" t="s">
        <v>3092</v>
      </c>
      <c r="E9" s="215">
        <v>60</v>
      </c>
      <c r="F9" s="215">
        <v>70</v>
      </c>
      <c r="G9" s="475">
        <f>VLOOKUP(D9,Baza_cen[],4,0)</f>
        <v>63.970500000000001</v>
      </c>
      <c r="H9" s="32"/>
      <c r="I9" s="107">
        <f t="shared" si="2"/>
        <v>63.970500000000001</v>
      </c>
      <c r="J9" s="32"/>
      <c r="K9" s="32"/>
      <c r="L9" s="32"/>
      <c r="M9" s="32"/>
      <c r="N9" s="32"/>
      <c r="O9" s="32"/>
      <c r="P9" s="97"/>
      <c r="Q9" s="266" t="str">
        <f t="shared" si="3"/>
        <v>szt.</v>
      </c>
      <c r="R9" s="386"/>
      <c r="S9" s="401"/>
      <c r="T9" s="401"/>
      <c r="U9" s="401"/>
      <c r="V9" s="401"/>
      <c r="W9" s="401"/>
      <c r="X9" s="401"/>
      <c r="Y9" s="401"/>
      <c r="Z9" s="401"/>
      <c r="AA9" s="401"/>
      <c r="AB9" s="401"/>
      <c r="AC9" s="401"/>
      <c r="AD9" s="401"/>
      <c r="AE9" s="401"/>
      <c r="AF9" s="480">
        <f t="shared" si="4"/>
        <v>0</v>
      </c>
      <c r="AG9" s="108"/>
      <c r="AH9" s="41">
        <f t="shared" si="5"/>
        <v>0</v>
      </c>
    </row>
    <row r="10" spans="1:34" ht="15" customHeight="1" x14ac:dyDescent="0.25">
      <c r="A10" s="87"/>
      <c r="B10" s="634"/>
      <c r="C10" s="647"/>
      <c r="D10" s="214" t="s">
        <v>3093</v>
      </c>
      <c r="E10" s="215">
        <v>60</v>
      </c>
      <c r="F10" s="179">
        <v>80</v>
      </c>
      <c r="G10" s="475">
        <f>VLOOKUP(D10,Baza_cen[],4,0)</f>
        <v>71.906999999999996</v>
      </c>
      <c r="H10" s="32"/>
      <c r="I10" s="107">
        <f t="shared" si="2"/>
        <v>71.906999999999996</v>
      </c>
      <c r="J10" s="32"/>
      <c r="K10" s="32"/>
      <c r="L10" s="32"/>
      <c r="M10" s="32"/>
      <c r="N10" s="32"/>
      <c r="O10" s="32"/>
      <c r="P10" s="97"/>
      <c r="Q10" s="266" t="str">
        <f t="shared" si="3"/>
        <v>szt.</v>
      </c>
      <c r="R10" s="386"/>
      <c r="S10" s="401"/>
      <c r="T10" s="401"/>
      <c r="U10" s="401"/>
      <c r="V10" s="401"/>
      <c r="W10" s="401"/>
      <c r="X10" s="401"/>
      <c r="Y10" s="401"/>
      <c r="Z10" s="401"/>
      <c r="AA10" s="401"/>
      <c r="AB10" s="401"/>
      <c r="AC10" s="401"/>
      <c r="AD10" s="401"/>
      <c r="AE10" s="401"/>
      <c r="AF10" s="480">
        <f t="shared" si="4"/>
        <v>0</v>
      </c>
      <c r="AG10" s="108"/>
      <c r="AH10" s="41">
        <f t="shared" si="5"/>
        <v>0</v>
      </c>
    </row>
    <row r="11" spans="1:34" ht="15" customHeight="1" x14ac:dyDescent="0.25">
      <c r="A11" s="87"/>
      <c r="B11" s="634"/>
      <c r="C11" s="647"/>
      <c r="D11" s="214" t="s">
        <v>3094</v>
      </c>
      <c r="E11" s="215">
        <v>60</v>
      </c>
      <c r="F11" s="179">
        <v>90</v>
      </c>
      <c r="G11" s="475">
        <f>VLOOKUP(D11,Baza_cen[],4,0)</f>
        <v>79.909499999999994</v>
      </c>
      <c r="H11" s="32"/>
      <c r="I11" s="107">
        <f t="shared" si="2"/>
        <v>79.909499999999994</v>
      </c>
      <c r="J11" s="32"/>
      <c r="K11" s="32"/>
      <c r="L11" s="32"/>
      <c r="M11" s="32"/>
      <c r="N11" s="32"/>
      <c r="O11" s="32"/>
      <c r="P11" s="97"/>
      <c r="Q11" s="266" t="str">
        <f t="shared" si="3"/>
        <v>szt.</v>
      </c>
      <c r="R11" s="386"/>
      <c r="S11" s="401"/>
      <c r="T11" s="401"/>
      <c r="U11" s="401"/>
      <c r="V11" s="401"/>
      <c r="W11" s="401"/>
      <c r="X11" s="401"/>
      <c r="Y11" s="401"/>
      <c r="Z11" s="401"/>
      <c r="AA11" s="401"/>
      <c r="AB11" s="401"/>
      <c r="AC11" s="401"/>
      <c r="AD11" s="401"/>
      <c r="AE11" s="401"/>
      <c r="AF11" s="480">
        <f t="shared" si="4"/>
        <v>0</v>
      </c>
      <c r="AG11" s="108"/>
      <c r="AH11" s="41">
        <f t="shared" si="5"/>
        <v>0</v>
      </c>
    </row>
    <row r="12" spans="1:34" ht="15" customHeight="1" x14ac:dyDescent="0.25">
      <c r="A12" s="87"/>
      <c r="B12" s="634"/>
      <c r="C12" s="647"/>
      <c r="D12" s="214" t="s">
        <v>3095</v>
      </c>
      <c r="E12" s="215">
        <v>60</v>
      </c>
      <c r="F12" s="215">
        <v>100</v>
      </c>
      <c r="G12" s="475">
        <f>VLOOKUP(D12,Baza_cen[],4,0)</f>
        <v>87.9285</v>
      </c>
      <c r="H12" s="32"/>
      <c r="I12" s="107">
        <f t="shared" si="2"/>
        <v>87.9285</v>
      </c>
      <c r="J12" s="32"/>
      <c r="K12" s="32"/>
      <c r="L12" s="32"/>
      <c r="M12" s="32"/>
      <c r="N12" s="32"/>
      <c r="O12" s="32"/>
      <c r="P12" s="97"/>
      <c r="Q12" s="266" t="str">
        <f t="shared" si="3"/>
        <v>szt.</v>
      </c>
      <c r="R12" s="386"/>
      <c r="S12" s="401"/>
      <c r="T12" s="401"/>
      <c r="U12" s="401"/>
      <c r="V12" s="401"/>
      <c r="W12" s="401"/>
      <c r="X12" s="401"/>
      <c r="Y12" s="401"/>
      <c r="Z12" s="401"/>
      <c r="AA12" s="401"/>
      <c r="AB12" s="401"/>
      <c r="AC12" s="401"/>
      <c r="AD12" s="401"/>
      <c r="AE12" s="401"/>
      <c r="AF12" s="480">
        <f t="shared" si="4"/>
        <v>0</v>
      </c>
      <c r="AG12" s="108"/>
      <c r="AH12" s="41">
        <f t="shared" si="5"/>
        <v>0</v>
      </c>
    </row>
    <row r="13" spans="1:34" ht="15" customHeight="1" x14ac:dyDescent="0.25">
      <c r="A13" s="87"/>
      <c r="B13" s="634"/>
      <c r="C13" s="647"/>
      <c r="D13" s="214" t="s">
        <v>3096</v>
      </c>
      <c r="E13" s="215">
        <v>60</v>
      </c>
      <c r="F13" s="179">
        <v>110</v>
      </c>
      <c r="G13" s="475">
        <f>VLOOKUP(D13,Baza_cen[],4,0)</f>
        <v>95.864999999999995</v>
      </c>
      <c r="H13" s="32"/>
      <c r="I13" s="107">
        <f t="shared" si="2"/>
        <v>95.864999999999995</v>
      </c>
      <c r="J13" s="32"/>
      <c r="K13" s="32"/>
      <c r="L13" s="32"/>
      <c r="M13" s="32"/>
      <c r="N13" s="32"/>
      <c r="O13" s="32"/>
      <c r="P13" s="97"/>
      <c r="Q13" s="266" t="str">
        <f t="shared" si="3"/>
        <v>szt.</v>
      </c>
      <c r="R13" s="386"/>
      <c r="S13" s="401"/>
      <c r="T13" s="401"/>
      <c r="U13" s="401"/>
      <c r="V13" s="401"/>
      <c r="W13" s="401"/>
      <c r="X13" s="401"/>
      <c r="Y13" s="401"/>
      <c r="Z13" s="401"/>
      <c r="AA13" s="401"/>
      <c r="AB13" s="401"/>
      <c r="AC13" s="401"/>
      <c r="AD13" s="401"/>
      <c r="AE13" s="401"/>
      <c r="AF13" s="480">
        <f t="shared" si="4"/>
        <v>0</v>
      </c>
      <c r="AG13" s="108"/>
      <c r="AH13" s="41">
        <f t="shared" si="5"/>
        <v>0</v>
      </c>
    </row>
    <row r="14" spans="1:34" ht="15" customHeight="1" x14ac:dyDescent="0.25">
      <c r="A14" s="87"/>
      <c r="B14" s="634"/>
      <c r="C14" s="647"/>
      <c r="D14" s="214" t="s">
        <v>3097</v>
      </c>
      <c r="E14" s="215">
        <v>60</v>
      </c>
      <c r="F14" s="179">
        <v>120</v>
      </c>
      <c r="G14" s="475">
        <f>VLOOKUP(D14,Baza_cen[],4,0)</f>
        <v>103.884</v>
      </c>
      <c r="H14" s="32"/>
      <c r="I14" s="107">
        <f t="shared" si="2"/>
        <v>103.884</v>
      </c>
      <c r="J14" s="32"/>
      <c r="K14" s="32"/>
      <c r="L14" s="32"/>
      <c r="M14" s="32"/>
      <c r="N14" s="32"/>
      <c r="O14" s="32"/>
      <c r="P14" s="97"/>
      <c r="Q14" s="266" t="str">
        <f t="shared" si="3"/>
        <v>szt.</v>
      </c>
      <c r="R14" s="386"/>
      <c r="S14" s="401"/>
      <c r="T14" s="401"/>
      <c r="U14" s="401"/>
      <c r="V14" s="401"/>
      <c r="W14" s="401"/>
      <c r="X14" s="401"/>
      <c r="Y14" s="401"/>
      <c r="Z14" s="401"/>
      <c r="AA14" s="401"/>
      <c r="AB14" s="401"/>
      <c r="AC14" s="401"/>
      <c r="AD14" s="401"/>
      <c r="AE14" s="401"/>
      <c r="AF14" s="480">
        <f t="shared" si="4"/>
        <v>0</v>
      </c>
      <c r="AG14" s="108"/>
      <c r="AH14" s="41">
        <f t="shared" si="5"/>
        <v>0</v>
      </c>
    </row>
    <row r="15" spans="1:34" ht="15" customHeight="1" x14ac:dyDescent="0.25">
      <c r="A15" s="87"/>
      <c r="B15" s="634"/>
      <c r="C15" s="647"/>
      <c r="D15" s="214" t="s">
        <v>3098</v>
      </c>
      <c r="E15" s="215">
        <v>60</v>
      </c>
      <c r="F15" s="215">
        <v>130</v>
      </c>
      <c r="G15" s="475">
        <f>VLOOKUP(D15,Baza_cen[],4,0)</f>
        <v>111.90299999999998</v>
      </c>
      <c r="H15" s="32"/>
      <c r="I15" s="107">
        <f t="shared" si="2"/>
        <v>111.90299999999998</v>
      </c>
      <c r="J15" s="32"/>
      <c r="K15" s="32"/>
      <c r="L15" s="32"/>
      <c r="M15" s="32"/>
      <c r="N15" s="32"/>
      <c r="O15" s="32"/>
      <c r="P15" s="97"/>
      <c r="Q15" s="266" t="str">
        <f t="shared" si="3"/>
        <v>szt.</v>
      </c>
      <c r="R15" s="386"/>
      <c r="S15" s="401"/>
      <c r="T15" s="401"/>
      <c r="U15" s="401"/>
      <c r="V15" s="401"/>
      <c r="W15" s="401"/>
      <c r="X15" s="401"/>
      <c r="Y15" s="401"/>
      <c r="Z15" s="401"/>
      <c r="AA15" s="401"/>
      <c r="AB15" s="401"/>
      <c r="AC15" s="401"/>
      <c r="AD15" s="401"/>
      <c r="AE15" s="401"/>
      <c r="AF15" s="480">
        <f t="shared" si="4"/>
        <v>0</v>
      </c>
      <c r="AG15" s="108"/>
      <c r="AH15" s="41">
        <f t="shared" si="5"/>
        <v>0</v>
      </c>
    </row>
    <row r="16" spans="1:34" ht="15" customHeight="1" x14ac:dyDescent="0.25">
      <c r="A16" s="87"/>
      <c r="B16" s="634"/>
      <c r="C16" s="647"/>
      <c r="D16" s="214" t="s">
        <v>3099</v>
      </c>
      <c r="E16" s="215">
        <v>60</v>
      </c>
      <c r="F16" s="179">
        <v>140</v>
      </c>
      <c r="G16" s="475">
        <f>VLOOKUP(D16,Baza_cen[],4,0)</f>
        <v>119.92200000000001</v>
      </c>
      <c r="H16" s="32"/>
      <c r="I16" s="107">
        <f t="shared" si="2"/>
        <v>119.92200000000001</v>
      </c>
      <c r="J16" s="32"/>
      <c r="K16" s="32"/>
      <c r="L16" s="32"/>
      <c r="M16" s="32"/>
      <c r="N16" s="32"/>
      <c r="O16" s="32"/>
      <c r="P16" s="97"/>
      <c r="Q16" s="266" t="str">
        <f t="shared" si="3"/>
        <v>szt.</v>
      </c>
      <c r="R16" s="386"/>
      <c r="S16" s="401"/>
      <c r="T16" s="401"/>
      <c r="U16" s="401"/>
      <c r="V16" s="401"/>
      <c r="W16" s="401"/>
      <c r="X16" s="401"/>
      <c r="Y16" s="401"/>
      <c r="Z16" s="401"/>
      <c r="AA16" s="401"/>
      <c r="AB16" s="401"/>
      <c r="AC16" s="401"/>
      <c r="AD16" s="401"/>
      <c r="AE16" s="401"/>
      <c r="AF16" s="480">
        <f t="shared" si="4"/>
        <v>0</v>
      </c>
      <c r="AG16" s="108"/>
      <c r="AH16" s="41">
        <f t="shared" si="5"/>
        <v>0</v>
      </c>
    </row>
    <row r="17" spans="1:34" ht="15" customHeight="1" x14ac:dyDescent="0.25">
      <c r="A17" s="87"/>
      <c r="B17" s="634"/>
      <c r="C17" s="647"/>
      <c r="D17" s="214" t="s">
        <v>3100</v>
      </c>
      <c r="E17" s="215">
        <v>60</v>
      </c>
      <c r="F17" s="179">
        <v>150</v>
      </c>
      <c r="G17" s="475">
        <f>VLOOKUP(D17,Baza_cen[],4,0)</f>
        <v>127.842</v>
      </c>
      <c r="H17" s="32"/>
      <c r="I17" s="107">
        <f t="shared" si="2"/>
        <v>127.842</v>
      </c>
      <c r="J17" s="32"/>
      <c r="K17" s="32"/>
      <c r="L17" s="32"/>
      <c r="M17" s="32"/>
      <c r="N17" s="32"/>
      <c r="O17" s="32"/>
      <c r="P17" s="97"/>
      <c r="Q17" s="266" t="str">
        <f t="shared" si="3"/>
        <v>szt.</v>
      </c>
      <c r="R17" s="386"/>
      <c r="S17" s="401"/>
      <c r="T17" s="401"/>
      <c r="U17" s="401"/>
      <c r="V17" s="401"/>
      <c r="W17" s="401"/>
      <c r="X17" s="401"/>
      <c r="Y17" s="401"/>
      <c r="Z17" s="401"/>
      <c r="AA17" s="401"/>
      <c r="AB17" s="401"/>
      <c r="AC17" s="401"/>
      <c r="AD17" s="401"/>
      <c r="AE17" s="401"/>
      <c r="AF17" s="480">
        <f t="shared" si="4"/>
        <v>0</v>
      </c>
      <c r="AG17" s="108"/>
      <c r="AH17" s="41">
        <f t="shared" si="5"/>
        <v>0</v>
      </c>
    </row>
    <row r="18" spans="1:34" ht="15" customHeight="1" x14ac:dyDescent="0.25">
      <c r="A18" s="87"/>
      <c r="B18" s="634"/>
      <c r="C18" s="647"/>
      <c r="D18" s="214" t="s">
        <v>3101</v>
      </c>
      <c r="E18" s="215">
        <v>60</v>
      </c>
      <c r="F18" s="215">
        <v>160</v>
      </c>
      <c r="G18" s="475">
        <f>VLOOKUP(D18,Baza_cen[],4,0)</f>
        <v>135.86099999999999</v>
      </c>
      <c r="H18" s="32"/>
      <c r="I18" s="107">
        <f t="shared" si="2"/>
        <v>135.86099999999999</v>
      </c>
      <c r="J18" s="32"/>
      <c r="K18" s="32"/>
      <c r="L18" s="32"/>
      <c r="M18" s="32"/>
      <c r="N18" s="32"/>
      <c r="O18" s="32"/>
      <c r="P18" s="97"/>
      <c r="Q18" s="266" t="str">
        <f t="shared" si="3"/>
        <v>szt.</v>
      </c>
      <c r="R18" s="386"/>
      <c r="S18" s="401"/>
      <c r="T18" s="401"/>
      <c r="U18" s="401"/>
      <c r="V18" s="401"/>
      <c r="W18" s="401"/>
      <c r="X18" s="401"/>
      <c r="Y18" s="401"/>
      <c r="Z18" s="401"/>
      <c r="AA18" s="401"/>
      <c r="AB18" s="401"/>
      <c r="AC18" s="401"/>
      <c r="AD18" s="401"/>
      <c r="AE18" s="401"/>
      <c r="AF18" s="480">
        <f t="shared" si="4"/>
        <v>0</v>
      </c>
      <c r="AG18" s="108"/>
      <c r="AH18" s="41">
        <f t="shared" si="5"/>
        <v>0</v>
      </c>
    </row>
    <row r="19" spans="1:34" ht="15" customHeight="1" x14ac:dyDescent="0.25">
      <c r="A19" s="87"/>
      <c r="B19" s="634"/>
      <c r="C19" s="647"/>
      <c r="D19" s="214" t="s">
        <v>3102</v>
      </c>
      <c r="E19" s="215">
        <v>60</v>
      </c>
      <c r="F19" s="179">
        <v>170</v>
      </c>
      <c r="G19" s="475">
        <f>VLOOKUP(D19,Baza_cen[],4,0)</f>
        <v>143.88</v>
      </c>
      <c r="H19" s="32"/>
      <c r="I19" s="107">
        <f t="shared" si="2"/>
        <v>143.88</v>
      </c>
      <c r="J19" s="32"/>
      <c r="K19" s="32"/>
      <c r="L19" s="32"/>
      <c r="M19" s="32"/>
      <c r="N19" s="32"/>
      <c r="O19" s="32"/>
      <c r="P19" s="97"/>
      <c r="Q19" s="266" t="str">
        <f t="shared" si="3"/>
        <v>szt.</v>
      </c>
      <c r="R19" s="386"/>
      <c r="S19" s="401"/>
      <c r="T19" s="401"/>
      <c r="U19" s="401"/>
      <c r="V19" s="401"/>
      <c r="W19" s="401"/>
      <c r="X19" s="401"/>
      <c r="Y19" s="401"/>
      <c r="Z19" s="401"/>
      <c r="AA19" s="401"/>
      <c r="AB19" s="401"/>
      <c r="AC19" s="401"/>
      <c r="AD19" s="401"/>
      <c r="AE19" s="401"/>
      <c r="AF19" s="480">
        <f t="shared" si="4"/>
        <v>0</v>
      </c>
      <c r="AG19" s="108"/>
      <c r="AH19" s="41">
        <f t="shared" si="5"/>
        <v>0</v>
      </c>
    </row>
    <row r="20" spans="1:34" ht="15" customHeight="1" x14ac:dyDescent="0.25">
      <c r="A20" s="87"/>
      <c r="B20" s="634"/>
      <c r="C20" s="647"/>
      <c r="D20" s="214" t="s">
        <v>3103</v>
      </c>
      <c r="E20" s="215">
        <v>60</v>
      </c>
      <c r="F20" s="179">
        <v>180</v>
      </c>
      <c r="G20" s="475">
        <f>VLOOKUP(D20,Baza_cen[],4,0)</f>
        <v>151.81649999999999</v>
      </c>
      <c r="H20" s="32"/>
      <c r="I20" s="107">
        <f t="shared" si="2"/>
        <v>151.81649999999999</v>
      </c>
      <c r="J20" s="32"/>
      <c r="K20" s="32"/>
      <c r="L20" s="32"/>
      <c r="M20" s="32"/>
      <c r="N20" s="32"/>
      <c r="O20" s="32"/>
      <c r="P20" s="97"/>
      <c r="Q20" s="266" t="str">
        <f t="shared" si="3"/>
        <v>szt.</v>
      </c>
      <c r="R20" s="386"/>
      <c r="S20" s="401"/>
      <c r="T20" s="401"/>
      <c r="U20" s="401"/>
      <c r="V20" s="401"/>
      <c r="W20" s="401"/>
      <c r="X20" s="401"/>
      <c r="Y20" s="401"/>
      <c r="Z20" s="401"/>
      <c r="AA20" s="401"/>
      <c r="AB20" s="401"/>
      <c r="AC20" s="401"/>
      <c r="AD20" s="401"/>
      <c r="AE20" s="401"/>
      <c r="AF20" s="480">
        <f t="shared" si="4"/>
        <v>0</v>
      </c>
      <c r="AG20" s="108"/>
      <c r="AH20" s="41">
        <f t="shared" si="5"/>
        <v>0</v>
      </c>
    </row>
    <row r="21" spans="1:34" ht="15" customHeight="1" x14ac:dyDescent="0.25">
      <c r="A21" s="87"/>
      <c r="B21" s="634"/>
      <c r="C21" s="647"/>
      <c r="D21" s="214" t="s">
        <v>3104</v>
      </c>
      <c r="E21" s="215">
        <v>60</v>
      </c>
      <c r="F21" s="215">
        <v>190</v>
      </c>
      <c r="G21" s="475">
        <f>VLOOKUP(D21,Baza_cen[],4,0)</f>
        <v>159.8355</v>
      </c>
      <c r="H21" s="32"/>
      <c r="I21" s="107">
        <f t="shared" si="2"/>
        <v>159.8355</v>
      </c>
      <c r="J21" s="32"/>
      <c r="K21" s="32"/>
      <c r="L21" s="32"/>
      <c r="M21" s="32"/>
      <c r="N21" s="32"/>
      <c r="O21" s="32"/>
      <c r="P21" s="97"/>
      <c r="Q21" s="266" t="str">
        <f t="shared" si="3"/>
        <v>szt.</v>
      </c>
      <c r="R21" s="386"/>
      <c r="S21" s="401"/>
      <c r="T21" s="401"/>
      <c r="U21" s="401"/>
      <c r="V21" s="401"/>
      <c r="W21" s="401"/>
      <c r="X21" s="401"/>
      <c r="Y21" s="401"/>
      <c r="Z21" s="401"/>
      <c r="AA21" s="401"/>
      <c r="AB21" s="401"/>
      <c r="AC21" s="401"/>
      <c r="AD21" s="401"/>
      <c r="AE21" s="401"/>
      <c r="AF21" s="480">
        <f t="shared" si="4"/>
        <v>0</v>
      </c>
      <c r="AG21" s="108"/>
      <c r="AH21" s="41">
        <f t="shared" si="5"/>
        <v>0</v>
      </c>
    </row>
    <row r="22" spans="1:34" ht="15" customHeight="1" x14ac:dyDescent="0.25">
      <c r="A22" s="87"/>
      <c r="B22" s="634"/>
      <c r="C22" s="647"/>
      <c r="D22" s="214" t="s">
        <v>3105</v>
      </c>
      <c r="E22" s="215">
        <v>60</v>
      </c>
      <c r="F22" s="179">
        <v>200</v>
      </c>
      <c r="G22" s="475">
        <f>VLOOKUP(D22,Baza_cen[],4,0)</f>
        <v>167.8545</v>
      </c>
      <c r="H22" s="32"/>
      <c r="I22" s="107">
        <f t="shared" si="2"/>
        <v>167.8545</v>
      </c>
      <c r="J22" s="32"/>
      <c r="K22" s="32"/>
      <c r="L22" s="32"/>
      <c r="M22" s="32"/>
      <c r="N22" s="32"/>
      <c r="O22" s="32"/>
      <c r="P22" s="97"/>
      <c r="Q22" s="266" t="str">
        <f t="shared" si="3"/>
        <v>szt.</v>
      </c>
      <c r="R22" s="386"/>
      <c r="S22" s="401"/>
      <c r="T22" s="401"/>
      <c r="U22" s="401"/>
      <c r="V22" s="401"/>
      <c r="W22" s="401"/>
      <c r="X22" s="401"/>
      <c r="Y22" s="401"/>
      <c r="Z22" s="401"/>
      <c r="AA22" s="401"/>
      <c r="AB22" s="401"/>
      <c r="AC22" s="401"/>
      <c r="AD22" s="401"/>
      <c r="AE22" s="401"/>
      <c r="AF22" s="480">
        <f t="shared" si="4"/>
        <v>0</v>
      </c>
      <c r="AG22" s="108"/>
      <c r="AH22" s="41">
        <f t="shared" si="5"/>
        <v>0</v>
      </c>
    </row>
    <row r="23" spans="1:34" ht="15" customHeight="1" x14ac:dyDescent="0.25">
      <c r="A23" s="87"/>
      <c r="B23" s="634"/>
      <c r="C23" s="647"/>
      <c r="D23" s="214" t="s">
        <v>3106</v>
      </c>
      <c r="E23" s="215">
        <v>60</v>
      </c>
      <c r="F23" s="179">
        <v>210</v>
      </c>
      <c r="G23" s="475">
        <f>VLOOKUP(D23,Baza_cen[],4,0)</f>
        <v>175.77449999999999</v>
      </c>
      <c r="H23" s="32"/>
      <c r="I23" s="107">
        <f t="shared" si="2"/>
        <v>175.77449999999999</v>
      </c>
      <c r="J23" s="32"/>
      <c r="K23" s="32"/>
      <c r="L23" s="32"/>
      <c r="M23" s="32"/>
      <c r="N23" s="32"/>
      <c r="O23" s="32"/>
      <c r="P23" s="97"/>
      <c r="Q23" s="266" t="str">
        <f t="shared" si="3"/>
        <v>szt.</v>
      </c>
      <c r="R23" s="386"/>
      <c r="S23" s="401"/>
      <c r="T23" s="401"/>
      <c r="U23" s="401"/>
      <c r="V23" s="401"/>
      <c r="W23" s="401"/>
      <c r="X23" s="401"/>
      <c r="Y23" s="401"/>
      <c r="Z23" s="401"/>
      <c r="AA23" s="401"/>
      <c r="AB23" s="401"/>
      <c r="AC23" s="401"/>
      <c r="AD23" s="401"/>
      <c r="AE23" s="401"/>
      <c r="AF23" s="480">
        <f t="shared" si="4"/>
        <v>0</v>
      </c>
      <c r="AG23" s="108"/>
      <c r="AH23" s="41">
        <f t="shared" si="5"/>
        <v>0</v>
      </c>
    </row>
    <row r="24" spans="1:34" ht="15" customHeight="1" x14ac:dyDescent="0.25">
      <c r="A24" s="87"/>
      <c r="B24" s="634"/>
      <c r="C24" s="647"/>
      <c r="D24" s="214" t="s">
        <v>3107</v>
      </c>
      <c r="E24" s="215">
        <v>60</v>
      </c>
      <c r="F24" s="215">
        <v>220</v>
      </c>
      <c r="G24" s="475">
        <f>VLOOKUP(D24,Baza_cen[],4,0)</f>
        <v>183.79349999999999</v>
      </c>
      <c r="H24" s="32"/>
      <c r="I24" s="107">
        <f t="shared" si="2"/>
        <v>183.79349999999999</v>
      </c>
      <c r="J24" s="32"/>
      <c r="K24" s="32"/>
      <c r="L24" s="32"/>
      <c r="M24" s="32"/>
      <c r="N24" s="32"/>
      <c r="O24" s="32"/>
      <c r="P24" s="97"/>
      <c r="Q24" s="266" t="str">
        <f t="shared" si="3"/>
        <v>szt.</v>
      </c>
      <c r="R24" s="386"/>
      <c r="S24" s="401"/>
      <c r="T24" s="401"/>
      <c r="U24" s="401"/>
      <c r="V24" s="401"/>
      <c r="W24" s="401"/>
      <c r="X24" s="401"/>
      <c r="Y24" s="401"/>
      <c r="Z24" s="401"/>
      <c r="AA24" s="401"/>
      <c r="AB24" s="401"/>
      <c r="AC24" s="401"/>
      <c r="AD24" s="401"/>
      <c r="AE24" s="401"/>
      <c r="AF24" s="480">
        <f t="shared" si="4"/>
        <v>0</v>
      </c>
      <c r="AG24" s="108"/>
      <c r="AH24" s="41">
        <f t="shared" si="5"/>
        <v>0</v>
      </c>
    </row>
    <row r="25" spans="1:34" ht="15" customHeight="1" x14ac:dyDescent="0.25">
      <c r="A25" s="87"/>
      <c r="B25" s="634"/>
      <c r="C25" s="647"/>
      <c r="D25" s="214" t="s">
        <v>3108</v>
      </c>
      <c r="E25" s="215">
        <v>60</v>
      </c>
      <c r="F25" s="179">
        <v>230</v>
      </c>
      <c r="G25" s="475">
        <f>VLOOKUP(D25,Baza_cen[],4,0)</f>
        <v>191.8125</v>
      </c>
      <c r="H25" s="32"/>
      <c r="I25" s="107">
        <f t="shared" si="2"/>
        <v>191.8125</v>
      </c>
      <c r="J25" s="32"/>
      <c r="K25" s="32"/>
      <c r="L25" s="32"/>
      <c r="M25" s="32"/>
      <c r="N25" s="32"/>
      <c r="O25" s="32"/>
      <c r="P25" s="97"/>
      <c r="Q25" s="266" t="str">
        <f t="shared" si="3"/>
        <v>szt.</v>
      </c>
      <c r="R25" s="386"/>
      <c r="S25" s="401"/>
      <c r="T25" s="401"/>
      <c r="U25" s="401"/>
      <c r="V25" s="401"/>
      <c r="W25" s="401"/>
      <c r="X25" s="401"/>
      <c r="Y25" s="401"/>
      <c r="Z25" s="401"/>
      <c r="AA25" s="401"/>
      <c r="AB25" s="401"/>
      <c r="AC25" s="401"/>
      <c r="AD25" s="401"/>
      <c r="AE25" s="401"/>
      <c r="AF25" s="480">
        <f t="shared" si="4"/>
        <v>0</v>
      </c>
      <c r="AG25" s="108"/>
      <c r="AH25" s="41">
        <f t="shared" si="5"/>
        <v>0</v>
      </c>
    </row>
    <row r="26" spans="1:34" ht="15" customHeight="1" x14ac:dyDescent="0.25">
      <c r="A26" s="87"/>
      <c r="B26" s="634"/>
      <c r="C26" s="647"/>
      <c r="D26" s="214" t="s">
        <v>3109</v>
      </c>
      <c r="E26" s="215">
        <v>60</v>
      </c>
      <c r="F26" s="179">
        <v>240</v>
      </c>
      <c r="G26" s="475">
        <f>VLOOKUP(D26,Baza_cen[],4,0)</f>
        <v>199.83149999999998</v>
      </c>
      <c r="H26" s="32"/>
      <c r="I26" s="107">
        <f t="shared" si="2"/>
        <v>199.83149999999998</v>
      </c>
      <c r="J26" s="32"/>
      <c r="K26" s="32"/>
      <c r="L26" s="32"/>
      <c r="M26" s="32"/>
      <c r="N26" s="32"/>
      <c r="O26" s="32"/>
      <c r="P26" s="97"/>
      <c r="Q26" s="266" t="str">
        <f t="shared" si="3"/>
        <v>szt.</v>
      </c>
      <c r="R26" s="386"/>
      <c r="S26" s="401"/>
      <c r="T26" s="401"/>
      <c r="U26" s="401"/>
      <c r="V26" s="401"/>
      <c r="W26" s="401"/>
      <c r="X26" s="401"/>
      <c r="Y26" s="401"/>
      <c r="Z26" s="401"/>
      <c r="AA26" s="401"/>
      <c r="AB26" s="401"/>
      <c r="AC26" s="401"/>
      <c r="AD26" s="401"/>
      <c r="AE26" s="401"/>
      <c r="AF26" s="480">
        <f t="shared" si="4"/>
        <v>0</v>
      </c>
      <c r="AG26" s="108"/>
      <c r="AH26" s="41">
        <f t="shared" si="5"/>
        <v>0</v>
      </c>
    </row>
    <row r="27" spans="1:34" ht="15" customHeight="1" x14ac:dyDescent="0.25">
      <c r="A27" s="87"/>
      <c r="B27" s="634"/>
      <c r="C27" s="647"/>
      <c r="D27" s="214" t="s">
        <v>3110</v>
      </c>
      <c r="E27" s="215">
        <v>60</v>
      </c>
      <c r="F27" s="215">
        <v>250</v>
      </c>
      <c r="G27" s="475">
        <f>VLOOKUP(D27,Baza_cen[],4,0)</f>
        <v>207.768</v>
      </c>
      <c r="H27" s="32"/>
      <c r="I27" s="107">
        <f t="shared" si="2"/>
        <v>207.768</v>
      </c>
      <c r="J27" s="32"/>
      <c r="K27" s="32"/>
      <c r="L27" s="32"/>
      <c r="M27" s="32"/>
      <c r="N27" s="32"/>
      <c r="O27" s="32"/>
      <c r="P27" s="97"/>
      <c r="Q27" s="266" t="str">
        <f t="shared" si="3"/>
        <v>szt.</v>
      </c>
      <c r="R27" s="386"/>
      <c r="S27" s="401"/>
      <c r="T27" s="401"/>
      <c r="U27" s="401"/>
      <c r="V27" s="401"/>
      <c r="W27" s="401"/>
      <c r="X27" s="401"/>
      <c r="Y27" s="401"/>
      <c r="Z27" s="401"/>
      <c r="AA27" s="401"/>
      <c r="AB27" s="401"/>
      <c r="AC27" s="401"/>
      <c r="AD27" s="401"/>
      <c r="AE27" s="401"/>
      <c r="AF27" s="480">
        <f t="shared" si="4"/>
        <v>0</v>
      </c>
      <c r="AG27" s="108"/>
      <c r="AH27" s="41">
        <f t="shared" si="5"/>
        <v>0</v>
      </c>
    </row>
    <row r="28" spans="1:34" ht="15" customHeight="1" x14ac:dyDescent="0.25">
      <c r="A28" s="87"/>
      <c r="B28" s="634"/>
      <c r="C28" s="647"/>
      <c r="D28" s="214" t="s">
        <v>3111</v>
      </c>
      <c r="E28" s="215">
        <v>60</v>
      </c>
      <c r="F28" s="179">
        <v>260</v>
      </c>
      <c r="G28" s="475">
        <f>VLOOKUP(D28,Baza_cen[],4,0)</f>
        <v>215.78699999999998</v>
      </c>
      <c r="H28" s="32"/>
      <c r="I28" s="107">
        <f t="shared" si="2"/>
        <v>215.78699999999998</v>
      </c>
      <c r="J28" s="32"/>
      <c r="K28" s="32"/>
      <c r="L28" s="32"/>
      <c r="M28" s="32"/>
      <c r="N28" s="32"/>
      <c r="O28" s="32"/>
      <c r="P28" s="97"/>
      <c r="Q28" s="266" t="str">
        <f t="shared" si="3"/>
        <v>szt.</v>
      </c>
      <c r="R28" s="386"/>
      <c r="S28" s="401"/>
      <c r="T28" s="401"/>
      <c r="U28" s="401"/>
      <c r="V28" s="401"/>
      <c r="W28" s="401"/>
      <c r="X28" s="401"/>
      <c r="Y28" s="401"/>
      <c r="Z28" s="401"/>
      <c r="AA28" s="401"/>
      <c r="AB28" s="401"/>
      <c r="AC28" s="401"/>
      <c r="AD28" s="401"/>
      <c r="AE28" s="401"/>
      <c r="AF28" s="480">
        <f t="shared" si="4"/>
        <v>0</v>
      </c>
      <c r="AG28" s="108"/>
      <c r="AH28" s="41">
        <f t="shared" si="5"/>
        <v>0</v>
      </c>
    </row>
    <row r="29" spans="1:34" ht="15" customHeight="1" x14ac:dyDescent="0.25">
      <c r="A29" s="87"/>
      <c r="B29" s="634"/>
      <c r="C29" s="647"/>
      <c r="D29" s="214" t="s">
        <v>3112</v>
      </c>
      <c r="E29" s="215">
        <v>60</v>
      </c>
      <c r="F29" s="179">
        <v>270</v>
      </c>
      <c r="G29" s="475">
        <f>VLOOKUP(D29,Baza_cen[],4,0)</f>
        <v>223.78949999999998</v>
      </c>
      <c r="H29" s="32"/>
      <c r="I29" s="107">
        <f t="shared" si="2"/>
        <v>223.78949999999998</v>
      </c>
      <c r="J29" s="32"/>
      <c r="K29" s="32"/>
      <c r="L29" s="32"/>
      <c r="M29" s="32"/>
      <c r="N29" s="32"/>
      <c r="O29" s="32"/>
      <c r="P29" s="97"/>
      <c r="Q29" s="266" t="str">
        <f t="shared" si="3"/>
        <v>szt.</v>
      </c>
      <c r="R29" s="386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80">
        <f t="shared" si="4"/>
        <v>0</v>
      </c>
      <c r="AG29" s="108"/>
      <c r="AH29" s="41">
        <f t="shared" si="5"/>
        <v>0</v>
      </c>
    </row>
    <row r="30" spans="1:34" ht="15" customHeight="1" x14ac:dyDescent="0.25">
      <c r="A30" s="87"/>
      <c r="B30" s="634"/>
      <c r="C30" s="647"/>
      <c r="D30" s="214" t="s">
        <v>3113</v>
      </c>
      <c r="E30" s="215">
        <v>60</v>
      </c>
      <c r="F30" s="215">
        <v>280</v>
      </c>
      <c r="G30" s="475">
        <f>VLOOKUP(D30,Baza_cen[],4,0)</f>
        <v>231.72599999999997</v>
      </c>
      <c r="H30" s="32"/>
      <c r="I30" s="107">
        <f t="shared" ref="I30:I32" si="6">G30*(1-$I$3)</f>
        <v>231.72599999999997</v>
      </c>
      <c r="J30" s="32"/>
      <c r="K30" s="32"/>
      <c r="L30" s="32"/>
      <c r="M30" s="32"/>
      <c r="N30" s="32"/>
      <c r="O30" s="32"/>
      <c r="P30" s="97"/>
      <c r="Q30" s="266" t="str">
        <f t="shared" ref="Q30:Q32" si="7">$Q$3</f>
        <v>szt.</v>
      </c>
      <c r="R30" s="386"/>
      <c r="S30" s="401"/>
      <c r="T30" s="401"/>
      <c r="U30" s="401"/>
      <c r="V30" s="401"/>
      <c r="W30" s="401"/>
      <c r="X30" s="401"/>
      <c r="Y30" s="401"/>
      <c r="Z30" s="401"/>
      <c r="AA30" s="401"/>
      <c r="AB30" s="401"/>
      <c r="AC30" s="401"/>
      <c r="AD30" s="401"/>
      <c r="AE30" s="401"/>
      <c r="AF30" s="480">
        <f t="shared" si="0"/>
        <v>0</v>
      </c>
      <c r="AG30" s="108"/>
      <c r="AH30" s="41">
        <f t="shared" si="1"/>
        <v>0</v>
      </c>
    </row>
    <row r="31" spans="1:34" ht="15" customHeight="1" x14ac:dyDescent="0.25">
      <c r="A31" s="87"/>
      <c r="B31" s="634"/>
      <c r="C31" s="647"/>
      <c r="D31" s="214" t="s">
        <v>3114</v>
      </c>
      <c r="E31" s="215">
        <v>60</v>
      </c>
      <c r="F31" s="179">
        <v>290</v>
      </c>
      <c r="G31" s="475">
        <f>VLOOKUP(D31,Baza_cen[],4,0)</f>
        <v>239.745</v>
      </c>
      <c r="H31" s="32"/>
      <c r="I31" s="107">
        <f t="shared" si="6"/>
        <v>239.745</v>
      </c>
      <c r="J31" s="32"/>
      <c r="K31" s="32"/>
      <c r="L31" s="32"/>
      <c r="M31" s="32"/>
      <c r="N31" s="32"/>
      <c r="O31" s="32"/>
      <c r="P31" s="97"/>
      <c r="Q31" s="266" t="str">
        <f t="shared" si="7"/>
        <v>szt.</v>
      </c>
      <c r="R31" s="386"/>
      <c r="S31" s="401"/>
      <c r="T31" s="401"/>
      <c r="U31" s="401"/>
      <c r="V31" s="401"/>
      <c r="W31" s="401"/>
      <c r="X31" s="401"/>
      <c r="Y31" s="401"/>
      <c r="Z31" s="401"/>
      <c r="AA31" s="401"/>
      <c r="AB31" s="401"/>
      <c r="AC31" s="401"/>
      <c r="AD31" s="401"/>
      <c r="AE31" s="401"/>
      <c r="AF31" s="480">
        <f t="shared" si="0"/>
        <v>0</v>
      </c>
      <c r="AG31" s="108"/>
      <c r="AH31" s="41">
        <f t="shared" si="1"/>
        <v>0</v>
      </c>
    </row>
    <row r="32" spans="1:34" ht="15" customHeight="1" x14ac:dyDescent="0.25">
      <c r="A32" s="87"/>
      <c r="B32" s="634"/>
      <c r="C32" s="647"/>
      <c r="D32" s="383" t="s">
        <v>3115</v>
      </c>
      <c r="E32" s="32">
        <v>60</v>
      </c>
      <c r="F32" s="32">
        <v>300</v>
      </c>
      <c r="G32" s="478">
        <f>VLOOKUP(D32,Baza_cen[],4,0)</f>
        <v>247.76399999999998</v>
      </c>
      <c r="H32" s="32"/>
      <c r="I32" s="107">
        <f t="shared" si="6"/>
        <v>247.76399999999998</v>
      </c>
      <c r="J32" s="32"/>
      <c r="K32" s="32"/>
      <c r="L32" s="32"/>
      <c r="M32" s="32"/>
      <c r="N32" s="32"/>
      <c r="O32" s="32"/>
      <c r="P32" s="97"/>
      <c r="Q32" s="266" t="str">
        <f t="shared" si="7"/>
        <v>szt.</v>
      </c>
      <c r="R32" s="386"/>
      <c r="S32" s="401"/>
      <c r="T32" s="401"/>
      <c r="U32" s="401"/>
      <c r="V32" s="401"/>
      <c r="W32" s="401"/>
      <c r="X32" s="401"/>
      <c r="Y32" s="401"/>
      <c r="Z32" s="401"/>
      <c r="AA32" s="401"/>
      <c r="AB32" s="401"/>
      <c r="AC32" s="401"/>
      <c r="AD32" s="401"/>
      <c r="AE32" s="401"/>
      <c r="AF32" s="480">
        <f t="shared" si="0"/>
        <v>0</v>
      </c>
      <c r="AG32" s="108"/>
      <c r="AH32" s="41">
        <f t="shared" si="1"/>
        <v>0</v>
      </c>
    </row>
    <row r="33" spans="1:34" x14ac:dyDescent="0.25">
      <c r="A33" s="477"/>
      <c r="B33" s="477"/>
      <c r="C33" s="477"/>
      <c r="D33" s="116"/>
      <c r="E33" s="116"/>
      <c r="F33" s="116"/>
      <c r="G33" s="116"/>
      <c r="H33" s="32"/>
      <c r="I33" s="44"/>
      <c r="J33" s="32"/>
      <c r="K33" s="32"/>
      <c r="L33" s="32"/>
      <c r="M33" s="32"/>
      <c r="N33" s="32"/>
      <c r="O33" s="32"/>
      <c r="P33" s="442"/>
      <c r="Q33" s="22"/>
      <c r="R33" s="388"/>
      <c r="S33" s="144"/>
      <c r="T33" s="144"/>
      <c r="U33" s="144"/>
      <c r="V33" s="144"/>
      <c r="W33" s="144"/>
      <c r="X33" s="144"/>
      <c r="Y33" s="144"/>
      <c r="Z33" s="144"/>
      <c r="AA33" s="144"/>
      <c r="AB33" s="144"/>
      <c r="AC33" s="144"/>
      <c r="AD33" s="144"/>
      <c r="AE33" s="144"/>
      <c r="AF33" s="481"/>
      <c r="AG33" s="118"/>
      <c r="AH33" s="74"/>
    </row>
    <row r="34" spans="1:34" ht="72.75" customHeight="1" x14ac:dyDescent="0.25">
      <c r="A34" s="640"/>
      <c r="B34" s="634" t="s">
        <v>3118</v>
      </c>
      <c r="C34" s="647" t="s">
        <v>3118</v>
      </c>
      <c r="D34" s="109" t="s">
        <v>3125</v>
      </c>
      <c r="E34" s="110">
        <v>150</v>
      </c>
      <c r="F34" s="110">
        <v>55</v>
      </c>
      <c r="G34" s="111">
        <f>VLOOKUP(D34,Baza_cen[],4,0)</f>
        <v>152</v>
      </c>
      <c r="H34" s="32"/>
      <c r="I34" s="107">
        <f t="shared" ref="I34:I35" si="8">G34*(1-$I$3)</f>
        <v>152</v>
      </c>
      <c r="J34" s="32"/>
      <c r="K34" s="32"/>
      <c r="L34" s="32"/>
      <c r="M34" s="32"/>
      <c r="N34" s="32"/>
      <c r="O34" s="32"/>
      <c r="P34" s="97"/>
      <c r="Q34" s="266" t="str">
        <f t="shared" ref="Q34:Q35" si="9">$Q$3</f>
        <v>szt.</v>
      </c>
      <c r="R34" s="386"/>
      <c r="S34" s="401"/>
      <c r="T34" s="401"/>
      <c r="U34" s="401"/>
      <c r="V34" s="401"/>
      <c r="W34" s="401"/>
      <c r="X34" s="401"/>
      <c r="Y34" s="401"/>
      <c r="Z34" s="401"/>
      <c r="AA34" s="401"/>
      <c r="AB34" s="401"/>
      <c r="AC34" s="401"/>
      <c r="AD34" s="401"/>
      <c r="AE34" s="401"/>
      <c r="AF34" s="480">
        <f t="shared" ref="AF34:AF35" si="10">P34*$J$1</f>
        <v>0</v>
      </c>
      <c r="AG34" s="108"/>
      <c r="AH34" s="41">
        <f t="shared" ref="AH34:AH35" si="11">AF34*I34</f>
        <v>0</v>
      </c>
    </row>
    <row r="35" spans="1:34" ht="72.75" customHeight="1" x14ac:dyDescent="0.25">
      <c r="A35" s="666"/>
      <c r="B35" s="667"/>
      <c r="C35" s="668"/>
      <c r="D35" s="113" t="s">
        <v>3126</v>
      </c>
      <c r="E35" s="114">
        <v>170</v>
      </c>
      <c r="F35" s="114">
        <v>55</v>
      </c>
      <c r="G35" s="115">
        <f>VLOOKUP(D35,Baza_cen[],4,0)</f>
        <v>172.5</v>
      </c>
      <c r="H35" s="32"/>
      <c r="I35" s="107">
        <f t="shared" si="8"/>
        <v>172.5</v>
      </c>
      <c r="J35" s="32"/>
      <c r="K35" s="32"/>
      <c r="L35" s="32"/>
      <c r="M35" s="32"/>
      <c r="N35" s="32"/>
      <c r="O35" s="32"/>
      <c r="P35" s="97"/>
      <c r="Q35" s="266" t="str">
        <f t="shared" si="9"/>
        <v>szt.</v>
      </c>
      <c r="R35" s="386"/>
      <c r="S35" s="401"/>
      <c r="T35" s="401"/>
      <c r="U35" s="401"/>
      <c r="V35" s="401"/>
      <c r="W35" s="401"/>
      <c r="X35" s="401"/>
      <c r="Y35" s="401"/>
      <c r="Z35" s="401"/>
      <c r="AA35" s="401"/>
      <c r="AB35" s="401"/>
      <c r="AC35" s="401"/>
      <c r="AD35" s="401"/>
      <c r="AE35" s="401"/>
      <c r="AF35" s="480">
        <f t="shared" si="10"/>
        <v>0</v>
      </c>
      <c r="AG35" s="108"/>
      <c r="AH35" s="41">
        <f t="shared" si="11"/>
        <v>0</v>
      </c>
    </row>
    <row r="36" spans="1:34" x14ac:dyDescent="0.25">
      <c r="A36" s="116"/>
      <c r="B36" s="116"/>
      <c r="C36" s="116"/>
      <c r="D36" s="116"/>
      <c r="E36" s="116"/>
      <c r="F36" s="116"/>
      <c r="G36" s="116"/>
      <c r="H36" s="32"/>
      <c r="I36" s="44"/>
      <c r="J36" s="32"/>
      <c r="K36" s="32"/>
      <c r="L36" s="32"/>
      <c r="M36" s="32"/>
      <c r="N36" s="32"/>
      <c r="O36" s="32"/>
      <c r="P36" s="442"/>
      <c r="Q36" s="22"/>
      <c r="R36" s="388"/>
      <c r="S36" s="144"/>
      <c r="T36" s="144"/>
      <c r="U36" s="144"/>
      <c r="V36" s="144"/>
      <c r="W36" s="144"/>
      <c r="X36" s="144"/>
      <c r="Y36" s="144"/>
      <c r="Z36" s="144"/>
      <c r="AA36" s="144"/>
      <c r="AB36" s="144"/>
      <c r="AC36" s="144"/>
      <c r="AD36" s="144"/>
      <c r="AE36" s="144"/>
      <c r="AF36" s="481"/>
      <c r="AG36" s="118"/>
      <c r="AH36" s="74"/>
    </row>
    <row r="37" spans="1:34" ht="137.25" customHeight="1" x14ac:dyDescent="0.25">
      <c r="A37" s="210"/>
      <c r="B37" s="471" t="s">
        <v>3119</v>
      </c>
      <c r="C37" s="472" t="s">
        <v>3121</v>
      </c>
      <c r="D37" s="209" t="s">
        <v>3120</v>
      </c>
      <c r="E37" s="210"/>
      <c r="F37" s="210">
        <v>60</v>
      </c>
      <c r="G37" s="476">
        <f>VLOOKUP(D37,Baza_cen[],4,0)</f>
        <v>55</v>
      </c>
      <c r="H37" s="32"/>
      <c r="I37" s="107">
        <f t="shared" ref="I37" si="12">G37*(1-$I$3)</f>
        <v>55</v>
      </c>
      <c r="J37" s="32"/>
      <c r="K37" s="32"/>
      <c r="L37" s="32"/>
      <c r="M37" s="32"/>
      <c r="N37" s="32"/>
      <c r="O37" s="32"/>
      <c r="P37" s="97"/>
      <c r="Q37" s="266" t="str">
        <f t="shared" ref="Q37" si="13">$Q$3</f>
        <v>szt.</v>
      </c>
      <c r="R37" s="386"/>
      <c r="S37" s="401"/>
      <c r="T37" s="401"/>
      <c r="U37" s="401"/>
      <c r="V37" s="401"/>
      <c r="W37" s="401"/>
      <c r="X37" s="401"/>
      <c r="Y37" s="401"/>
      <c r="Z37" s="401"/>
      <c r="AA37" s="401"/>
      <c r="AB37" s="401"/>
      <c r="AC37" s="401"/>
      <c r="AD37" s="401"/>
      <c r="AE37" s="401"/>
      <c r="AF37" s="480">
        <f t="shared" ref="AF37" si="14">P37*$J$1</f>
        <v>0</v>
      </c>
      <c r="AG37" s="108"/>
      <c r="AH37" s="41">
        <f t="shared" ref="AH37" si="15">AF37*I37</f>
        <v>0</v>
      </c>
    </row>
    <row r="38" spans="1:34" x14ac:dyDescent="0.25">
      <c r="A38" s="116"/>
      <c r="B38" s="116"/>
      <c r="C38" s="116"/>
      <c r="D38" s="116"/>
      <c r="E38" s="116"/>
      <c r="F38" s="116"/>
      <c r="G38" s="116"/>
      <c r="H38" s="32"/>
      <c r="I38" s="44"/>
      <c r="J38" s="32"/>
      <c r="K38" s="32"/>
      <c r="L38" s="32"/>
      <c r="M38" s="32"/>
      <c r="N38" s="32"/>
      <c r="O38" s="32"/>
      <c r="P38" s="442"/>
      <c r="Q38" s="22"/>
      <c r="R38" s="388"/>
      <c r="S38" s="144"/>
      <c r="T38" s="144"/>
      <c r="U38" s="144"/>
      <c r="V38" s="144"/>
      <c r="W38" s="144"/>
      <c r="X38" s="144"/>
      <c r="Y38" s="144"/>
      <c r="Z38" s="144"/>
      <c r="AA38" s="144"/>
      <c r="AB38" s="144"/>
      <c r="AC38" s="144"/>
      <c r="AD38" s="144"/>
      <c r="AE38" s="144"/>
      <c r="AF38" s="117"/>
      <c r="AG38" s="118"/>
      <c r="AH38" s="74"/>
    </row>
  </sheetData>
  <sheetProtection algorithmName="SHA-512" hashValue="Q4Z4eoxCfaWEvqJZxz64X+i1ktH10wY16pP15gz6KubiU1sfcyD9CvNEURabMjkJ0TTMbHOMY2QVkVvnnHn7VA==" saltValue="XpT5+8UGoXIGdZocqpZ2Xg==" spinCount="100000" sheet="1" objects="1" scenarios="1"/>
  <protectedRanges>
    <protectedRange sqref="P5:P32 P34:P35 P37" name="Rozstęp1"/>
  </protectedRanges>
  <mergeCells count="8">
    <mergeCell ref="A34:A35"/>
    <mergeCell ref="B34:B35"/>
    <mergeCell ref="C34:C35"/>
    <mergeCell ref="A1:F1"/>
    <mergeCell ref="P1:AH1"/>
    <mergeCell ref="A2:G2"/>
    <mergeCell ref="C5:C32"/>
    <mergeCell ref="B5:B32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CAE04D-EC82-450D-8221-653F3F4C4746}">
  <sheetPr>
    <tabColor theme="0" tint="-0.499984740745262"/>
    <pageSetUpPr fitToPage="1"/>
  </sheetPr>
  <dimension ref="A1:AI12"/>
  <sheetViews>
    <sheetView showGridLines="0" zoomScale="85" zoomScaleNormal="85" workbookViewId="0">
      <pane ySplit="3" topLeftCell="A4" activePane="bottomLeft" state="frozen"/>
      <selection sqref="A1:F1"/>
      <selection pane="bottomLeft" sqref="A1:F1"/>
    </sheetView>
  </sheetViews>
  <sheetFormatPr defaultRowHeight="15" x14ac:dyDescent="0.25"/>
  <cols>
    <col min="1" max="2" width="29.140625" customWidth="1"/>
    <col min="3" max="7" width="18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85546875" customWidth="1"/>
    <col min="18" max="18" width="3.28515625" customWidth="1"/>
    <col min="19" max="20" width="15.7109375" customWidth="1"/>
    <col min="21" max="21" width="2.7109375" customWidth="1"/>
    <col min="22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669" t="s">
        <v>957</v>
      </c>
      <c r="B1" s="669"/>
      <c r="C1" s="669"/>
      <c r="D1" s="669"/>
      <c r="E1" s="669"/>
      <c r="F1" s="669"/>
      <c r="G1" s="446" t="s">
        <v>14</v>
      </c>
      <c r="H1" s="195" t="s">
        <v>2178</v>
      </c>
      <c r="I1" s="663" t="s">
        <v>2280</v>
      </c>
      <c r="J1" s="664"/>
      <c r="K1" s="664"/>
      <c r="L1" s="664"/>
      <c r="M1" s="664"/>
      <c r="N1" s="664"/>
      <c r="O1" s="664"/>
      <c r="P1" s="664"/>
      <c r="Q1" s="664"/>
      <c r="R1" s="664"/>
      <c r="S1" s="664"/>
      <c r="T1" s="665"/>
      <c r="U1" s="196"/>
      <c r="V1" s="196"/>
      <c r="W1" s="196"/>
      <c r="X1" s="196"/>
      <c r="Y1" s="196"/>
      <c r="Z1" s="196"/>
      <c r="AA1" s="196"/>
      <c r="AB1" s="196"/>
      <c r="AC1" s="196"/>
      <c r="AD1" s="196"/>
      <c r="AE1" s="196"/>
      <c r="AF1" s="196"/>
      <c r="AG1" s="30" t="s">
        <v>2180</v>
      </c>
      <c r="AH1" s="30"/>
      <c r="AI1" s="31">
        <f>RABATY!C4</f>
        <v>4.3</v>
      </c>
    </row>
    <row r="2" spans="1:35" ht="30" x14ac:dyDescent="0.25">
      <c r="A2" s="640" t="s">
        <v>2230</v>
      </c>
      <c r="B2" s="640"/>
      <c r="C2" s="640"/>
      <c r="D2" s="640"/>
      <c r="E2" s="640"/>
      <c r="F2" s="640"/>
      <c r="G2" s="640"/>
      <c r="H2" s="197">
        <v>1.2</v>
      </c>
      <c r="I2" s="33" t="s">
        <v>4</v>
      </c>
      <c r="J2" s="32"/>
      <c r="K2" s="32"/>
      <c r="L2" s="32"/>
      <c r="M2" s="32"/>
      <c r="N2" s="32"/>
      <c r="O2" s="32"/>
      <c r="P2" s="413" t="s">
        <v>46</v>
      </c>
      <c r="Q2" s="266" t="s">
        <v>2218</v>
      </c>
      <c r="R2" s="391"/>
      <c r="S2" s="98" t="s">
        <v>2231</v>
      </c>
      <c r="T2" s="98" t="s">
        <v>2281</v>
      </c>
      <c r="U2" s="198"/>
      <c r="V2" s="198"/>
      <c r="W2" s="198"/>
      <c r="X2" s="198"/>
      <c r="Y2" s="198"/>
      <c r="Z2" s="198"/>
      <c r="AA2" s="198"/>
      <c r="AB2" s="198"/>
      <c r="AC2" s="198"/>
      <c r="AD2" s="198"/>
      <c r="AE2" s="198"/>
      <c r="AF2" s="198"/>
      <c r="AG2" s="639" t="s">
        <v>2282</v>
      </c>
      <c r="AH2" s="639"/>
      <c r="AI2" s="639"/>
    </row>
    <row r="3" spans="1:35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2283</v>
      </c>
      <c r="F3" s="37" t="s">
        <v>2270</v>
      </c>
      <c r="G3" s="37" t="s">
        <v>2284</v>
      </c>
      <c r="H3" s="199">
        <v>1.1499999999999999</v>
      </c>
      <c r="I3" s="38">
        <f>RABATY!C11</f>
        <v>0</v>
      </c>
      <c r="J3" s="32"/>
      <c r="K3" s="32"/>
      <c r="L3" s="32"/>
      <c r="M3" s="32"/>
      <c r="N3" s="32"/>
      <c r="O3" s="32"/>
      <c r="P3" s="413">
        <f>SUM(P5:P7,P10:P12)</f>
        <v>0</v>
      </c>
      <c r="Q3" s="266" t="s">
        <v>2178</v>
      </c>
      <c r="R3" s="386"/>
      <c r="S3" s="200">
        <f>SUM(S5:S7,S10:S12)</f>
        <v>0</v>
      </c>
      <c r="T3" s="200">
        <f>SUM(T5:T7,T10:T12)</f>
        <v>0</v>
      </c>
      <c r="U3" s="201"/>
      <c r="V3" s="201"/>
      <c r="W3" s="201"/>
      <c r="X3" s="201"/>
      <c r="Y3" s="201"/>
      <c r="Z3" s="201"/>
      <c r="AA3" s="201"/>
      <c r="AB3" s="201"/>
      <c r="AC3" s="201"/>
      <c r="AD3" s="201"/>
      <c r="AE3" s="201"/>
      <c r="AF3" s="201"/>
      <c r="AG3" s="40">
        <f>SUM(AG5:AG7,AG10:AG12)</f>
        <v>0</v>
      </c>
      <c r="AH3" s="405"/>
      <c r="AI3" s="41">
        <f>AG3*AI1</f>
        <v>0</v>
      </c>
    </row>
    <row r="4" spans="1:35" ht="15.75" x14ac:dyDescent="0.25">
      <c r="A4" s="42"/>
      <c r="B4" s="202"/>
      <c r="C4" s="202"/>
      <c r="D4" s="202"/>
      <c r="E4" s="202"/>
      <c r="F4" s="202"/>
      <c r="G4" s="149"/>
      <c r="H4" s="42"/>
      <c r="I4" s="44"/>
      <c r="J4" s="42"/>
      <c r="K4" s="42"/>
      <c r="L4" s="42"/>
      <c r="M4" s="42"/>
      <c r="N4" s="42"/>
      <c r="O4" s="42"/>
      <c r="P4" s="22"/>
      <c r="Q4" s="22"/>
      <c r="R4" s="388"/>
      <c r="S4" s="22"/>
      <c r="T4" s="22"/>
      <c r="U4" s="102"/>
      <c r="V4" s="102"/>
      <c r="W4" s="102"/>
      <c r="X4" s="102"/>
      <c r="Y4" s="102"/>
      <c r="Z4" s="102"/>
      <c r="AA4" s="102"/>
      <c r="AB4" s="102"/>
      <c r="AC4" s="102"/>
      <c r="AD4" s="102"/>
      <c r="AE4" s="102"/>
      <c r="AF4" s="102"/>
      <c r="AG4" s="47"/>
      <c r="AH4" s="406"/>
      <c r="AI4" s="203"/>
    </row>
    <row r="5" spans="1:35" ht="47.25" customHeight="1" x14ac:dyDescent="0.25">
      <c r="A5" s="632"/>
      <c r="B5" s="634" t="s">
        <v>13</v>
      </c>
      <c r="C5" s="645" t="s">
        <v>14</v>
      </c>
      <c r="D5" s="204" t="s">
        <v>956</v>
      </c>
      <c r="E5" s="179">
        <v>85</v>
      </c>
      <c r="F5" s="179">
        <v>80</v>
      </c>
      <c r="G5" s="205">
        <f>VLOOKUP(D5,Baza_cen[],4,0)</f>
        <v>11.726100000000001</v>
      </c>
      <c r="H5" s="32"/>
      <c r="I5" s="53">
        <f>G5*(1-$I$3)</f>
        <v>11.726100000000001</v>
      </c>
      <c r="J5" s="32"/>
      <c r="K5" s="32"/>
      <c r="L5" s="32"/>
      <c r="M5" s="32"/>
      <c r="N5" s="32"/>
      <c r="O5" s="32"/>
      <c r="P5" s="34"/>
      <c r="Q5" s="266" t="str">
        <f>$Q$3</f>
        <v>szt.</v>
      </c>
      <c r="R5" s="386"/>
      <c r="S5" s="200">
        <f>P5*$H$2</f>
        <v>0</v>
      </c>
      <c r="T5" s="200">
        <f>P5*$H$3</f>
        <v>0</v>
      </c>
      <c r="U5" s="32"/>
      <c r="V5" s="32"/>
      <c r="W5" s="32"/>
      <c r="X5" s="32"/>
      <c r="Y5" s="32"/>
      <c r="Z5" s="32"/>
      <c r="AA5" s="32"/>
      <c r="AB5" s="32"/>
      <c r="AC5" s="32"/>
      <c r="AD5" s="32"/>
      <c r="AE5" s="32"/>
      <c r="AF5" s="32"/>
      <c r="AG5" s="40">
        <f>P5*I5</f>
        <v>0</v>
      </c>
      <c r="AH5" s="405"/>
      <c r="AI5" s="41">
        <f>AG5*$AI$1</f>
        <v>0</v>
      </c>
    </row>
    <row r="6" spans="1:35" ht="47.25" customHeight="1" x14ac:dyDescent="0.25">
      <c r="A6" s="632"/>
      <c r="B6" s="634"/>
      <c r="C6" s="645"/>
      <c r="D6" s="206" t="s">
        <v>958</v>
      </c>
      <c r="E6" s="207">
        <v>85</v>
      </c>
      <c r="F6" s="207">
        <v>100</v>
      </c>
      <c r="G6" s="208">
        <f>VLOOKUP(D6,Baza_cen[],4,0)</f>
        <v>14.680200000000001</v>
      </c>
      <c r="H6" s="32"/>
      <c r="I6" s="53">
        <f>G6*(1-$I$3)</f>
        <v>14.680200000000001</v>
      </c>
      <c r="J6" s="32"/>
      <c r="K6" s="32"/>
      <c r="L6" s="32"/>
      <c r="M6" s="32"/>
      <c r="N6" s="32"/>
      <c r="O6" s="32"/>
      <c r="P6" s="34"/>
      <c r="Q6" s="266" t="str">
        <f t="shared" ref="Q6:Q7" si="0">$Q$3</f>
        <v>szt.</v>
      </c>
      <c r="R6" s="386"/>
      <c r="S6" s="200">
        <f>P6*$H$2</f>
        <v>0</v>
      </c>
      <c r="T6" s="200">
        <f>P6*$H$3</f>
        <v>0</v>
      </c>
      <c r="U6" s="32"/>
      <c r="V6" s="32"/>
      <c r="W6" s="32"/>
      <c r="X6" s="32"/>
      <c r="Y6" s="32"/>
      <c r="Z6" s="32"/>
      <c r="AA6" s="32"/>
      <c r="AB6" s="32"/>
      <c r="AC6" s="32"/>
      <c r="AD6" s="32"/>
      <c r="AE6" s="32"/>
      <c r="AF6" s="32"/>
      <c r="AG6" s="40">
        <f t="shared" ref="AG6:AG7" si="1">P6*I6</f>
        <v>0</v>
      </c>
      <c r="AH6" s="405"/>
      <c r="AI6" s="41">
        <f>AG6*$AI$1</f>
        <v>0</v>
      </c>
    </row>
    <row r="7" spans="1:35" ht="47.25" customHeight="1" x14ac:dyDescent="0.25">
      <c r="A7" s="670"/>
      <c r="B7" s="667"/>
      <c r="C7" s="671"/>
      <c r="D7" s="209" t="s">
        <v>959</v>
      </c>
      <c r="E7" s="210">
        <v>85</v>
      </c>
      <c r="F7" s="210">
        <v>120</v>
      </c>
      <c r="G7" s="211">
        <f>VLOOKUP(D7,Baza_cen[],4,0)</f>
        <v>17.621400000000001</v>
      </c>
      <c r="H7" s="32"/>
      <c r="I7" s="53">
        <f>G7*(1-$I$3)</f>
        <v>17.621400000000001</v>
      </c>
      <c r="J7" s="32"/>
      <c r="K7" s="32"/>
      <c r="L7" s="32"/>
      <c r="M7" s="32"/>
      <c r="N7" s="32"/>
      <c r="O7" s="32"/>
      <c r="P7" s="411"/>
      <c r="Q7" s="412" t="str">
        <f t="shared" si="0"/>
        <v>szt.</v>
      </c>
      <c r="R7" s="386"/>
      <c r="S7" s="200">
        <f>P7*$H$2</f>
        <v>0</v>
      </c>
      <c r="T7" s="200">
        <f>P7*$H$3</f>
        <v>0</v>
      </c>
      <c r="U7" s="32"/>
      <c r="V7" s="32"/>
      <c r="W7" s="32"/>
      <c r="X7" s="32"/>
      <c r="Y7" s="32"/>
      <c r="Z7" s="32"/>
      <c r="AA7" s="32"/>
      <c r="AB7" s="32"/>
      <c r="AC7" s="32"/>
      <c r="AD7" s="32"/>
      <c r="AE7" s="32"/>
      <c r="AF7" s="32"/>
      <c r="AG7" s="40">
        <f t="shared" si="1"/>
        <v>0</v>
      </c>
      <c r="AH7" s="405"/>
      <c r="AI7" s="41">
        <f>AG7*$AI$1</f>
        <v>0</v>
      </c>
    </row>
    <row r="8" spans="1:35" x14ac:dyDescent="0.25">
      <c r="A8" s="32"/>
      <c r="B8" s="32"/>
      <c r="C8" s="145"/>
      <c r="D8" s="145"/>
      <c r="E8" s="32"/>
      <c r="F8" s="32"/>
      <c r="G8" s="145"/>
      <c r="H8" s="32"/>
      <c r="I8" s="44"/>
      <c r="J8" s="32"/>
      <c r="K8" s="32"/>
      <c r="L8" s="32"/>
      <c r="M8" s="32"/>
      <c r="N8" s="32"/>
      <c r="O8" s="32"/>
      <c r="P8" s="144"/>
      <c r="Q8" s="144"/>
      <c r="R8" s="388"/>
      <c r="S8" s="144"/>
      <c r="T8" s="144"/>
      <c r="U8" s="32"/>
      <c r="V8" s="32"/>
      <c r="W8" s="32"/>
      <c r="X8" s="32"/>
      <c r="Y8" s="32"/>
      <c r="Z8" s="32"/>
      <c r="AA8" s="32"/>
      <c r="AB8" s="32"/>
      <c r="AC8" s="32"/>
      <c r="AD8" s="32"/>
      <c r="AE8" s="32"/>
      <c r="AF8" s="32"/>
      <c r="AG8" s="47"/>
      <c r="AH8" s="406"/>
      <c r="AI8" s="203"/>
    </row>
    <row r="9" spans="1:35" x14ac:dyDescent="0.25">
      <c r="A9" s="32"/>
      <c r="B9" s="32"/>
      <c r="C9" s="145"/>
      <c r="D9" s="145"/>
      <c r="E9" s="32"/>
      <c r="F9" s="32"/>
      <c r="G9" s="145"/>
      <c r="H9" s="32"/>
      <c r="I9" s="91"/>
      <c r="J9" s="32"/>
      <c r="K9" s="32"/>
      <c r="L9" s="32"/>
      <c r="M9" s="32"/>
      <c r="N9" s="32"/>
      <c r="O9" s="32"/>
      <c r="P9" s="144"/>
      <c r="Q9" s="144"/>
      <c r="R9" s="388"/>
      <c r="S9" s="144"/>
      <c r="T9" s="144"/>
      <c r="U9" s="32"/>
      <c r="V9" s="32"/>
      <c r="W9" s="32"/>
      <c r="X9" s="32"/>
      <c r="Y9" s="32"/>
      <c r="Z9" s="32"/>
      <c r="AA9" s="32"/>
      <c r="AB9" s="32"/>
      <c r="AC9" s="32"/>
      <c r="AD9" s="32"/>
      <c r="AE9" s="32"/>
      <c r="AF9" s="32"/>
      <c r="AG9" s="212"/>
      <c r="AH9" s="406"/>
      <c r="AI9" s="213"/>
    </row>
    <row r="10" spans="1:35" ht="47.25" customHeight="1" x14ac:dyDescent="0.25">
      <c r="A10" s="640"/>
      <c r="B10" s="634" t="s">
        <v>961</v>
      </c>
      <c r="C10" s="647" t="s">
        <v>2285</v>
      </c>
      <c r="D10" s="204" t="s">
        <v>960</v>
      </c>
      <c r="E10" s="179">
        <v>67</v>
      </c>
      <c r="F10" s="179">
        <v>30</v>
      </c>
      <c r="G10" s="205">
        <f>VLOOKUP(D10,Baza_cen[],4,0)</f>
        <v>3.9344999999999999</v>
      </c>
      <c r="H10" s="32"/>
      <c r="I10" s="53">
        <f t="shared" ref="I10:I12" si="2">G10*(1-$I$3)</f>
        <v>3.9344999999999999</v>
      </c>
      <c r="J10" s="32"/>
      <c r="K10" s="32"/>
      <c r="L10" s="32"/>
      <c r="M10" s="32"/>
      <c r="N10" s="32"/>
      <c r="O10" s="32"/>
      <c r="P10" s="34"/>
      <c r="Q10" s="266" t="str">
        <f t="shared" ref="Q10:Q12" si="3">$Q$3</f>
        <v>szt.</v>
      </c>
      <c r="R10" s="386"/>
      <c r="S10" s="200">
        <f>P10*$H$2</f>
        <v>0</v>
      </c>
      <c r="T10" s="200">
        <f>P10*$H$3</f>
        <v>0</v>
      </c>
      <c r="U10" s="32"/>
      <c r="V10" s="32"/>
      <c r="W10" s="32"/>
      <c r="X10" s="32"/>
      <c r="Y10" s="32"/>
      <c r="Z10" s="32"/>
      <c r="AA10" s="32"/>
      <c r="AB10" s="32"/>
      <c r="AC10" s="32"/>
      <c r="AD10" s="32"/>
      <c r="AE10" s="32"/>
      <c r="AF10" s="32"/>
      <c r="AG10" s="40">
        <f>P10*I10</f>
        <v>0</v>
      </c>
      <c r="AH10" s="405"/>
      <c r="AI10" s="41">
        <f>AG10*$AI$1</f>
        <v>0</v>
      </c>
    </row>
    <row r="11" spans="1:35" ht="47.25" customHeight="1" x14ac:dyDescent="0.25">
      <c r="A11" s="640"/>
      <c r="B11" s="634"/>
      <c r="C11" s="647"/>
      <c r="D11" s="214" t="s">
        <v>962</v>
      </c>
      <c r="E11" s="215">
        <v>67</v>
      </c>
      <c r="F11" s="215">
        <v>50</v>
      </c>
      <c r="G11" s="216">
        <f>VLOOKUP(D11,Baza_cen[],4,0)</f>
        <v>6.6177000000000001</v>
      </c>
      <c r="H11" s="32"/>
      <c r="I11" s="53">
        <f t="shared" si="2"/>
        <v>6.6177000000000001</v>
      </c>
      <c r="J11" s="32"/>
      <c r="K11" s="32"/>
      <c r="L11" s="32"/>
      <c r="M11" s="32"/>
      <c r="N11" s="32"/>
      <c r="O11" s="32"/>
      <c r="P11" s="34"/>
      <c r="Q11" s="266" t="str">
        <f t="shared" si="3"/>
        <v>szt.</v>
      </c>
      <c r="R11" s="386"/>
      <c r="S11" s="200">
        <f>P11*$H$2</f>
        <v>0</v>
      </c>
      <c r="T11" s="200">
        <f>P11*$H$3</f>
        <v>0</v>
      </c>
      <c r="U11" s="32"/>
      <c r="V11" s="32"/>
      <c r="W11" s="32"/>
      <c r="X11" s="32"/>
      <c r="Y11" s="32"/>
      <c r="Z11" s="32"/>
      <c r="AA11" s="32"/>
      <c r="AB11" s="32"/>
      <c r="AC11" s="32"/>
      <c r="AD11" s="32"/>
      <c r="AE11" s="32"/>
      <c r="AF11" s="32"/>
      <c r="AG11" s="40">
        <f>P11*I11</f>
        <v>0</v>
      </c>
      <c r="AH11" s="405"/>
      <c r="AI11" s="41">
        <f>AG11*$AI$1</f>
        <v>0</v>
      </c>
    </row>
    <row r="12" spans="1:35" ht="47.25" customHeight="1" x14ac:dyDescent="0.25">
      <c r="A12" s="666"/>
      <c r="B12" s="667"/>
      <c r="C12" s="668"/>
      <c r="D12" s="209" t="s">
        <v>963</v>
      </c>
      <c r="E12" s="210">
        <v>67</v>
      </c>
      <c r="F12" s="210">
        <v>100</v>
      </c>
      <c r="G12" s="211">
        <f>VLOOKUP(D12,Baza_cen[],4,0)</f>
        <v>13.325700000000001</v>
      </c>
      <c r="H12" s="32"/>
      <c r="I12" s="217">
        <f t="shared" si="2"/>
        <v>13.325700000000001</v>
      </c>
      <c r="J12" s="32"/>
      <c r="K12" s="32"/>
      <c r="L12" s="32"/>
      <c r="M12" s="32"/>
      <c r="N12" s="32"/>
      <c r="O12" s="32"/>
      <c r="P12" s="411"/>
      <c r="Q12" s="412" t="str">
        <f t="shared" si="3"/>
        <v>szt.</v>
      </c>
      <c r="R12" s="410"/>
      <c r="S12" s="473">
        <f>P12*$H$2</f>
        <v>0</v>
      </c>
      <c r="T12" s="473">
        <f>P12*$H$3</f>
        <v>0</v>
      </c>
      <c r="U12" s="32"/>
      <c r="V12" s="32"/>
      <c r="W12" s="32"/>
      <c r="X12" s="32"/>
      <c r="Y12" s="32"/>
      <c r="Z12" s="32"/>
      <c r="AA12" s="32"/>
      <c r="AB12" s="32"/>
      <c r="AC12" s="32"/>
      <c r="AD12" s="32"/>
      <c r="AE12" s="32"/>
      <c r="AF12" s="32"/>
      <c r="AG12" s="218">
        <f>P12*I12</f>
        <v>0</v>
      </c>
      <c r="AH12" s="405"/>
      <c r="AI12" s="219">
        <f>AG12*$AI$1</f>
        <v>0</v>
      </c>
    </row>
  </sheetData>
  <sheetProtection algorithmName="SHA-512" hashValue="Ppk1Ark90beBnpY2SDPEGZhOw0OgqYu7wZEud0KGVS69MZ75AQZx9VJ3K+Hgwd5RmvTjGARTdM8S5ifFYJIbmA==" saltValue="S56v26r90K+bE1wciqTddw==" spinCount="100000" sheet="1" objects="1" scenarios="1"/>
  <protectedRanges>
    <protectedRange sqref="P5:R12" name="Rozstęp1_1"/>
  </protectedRanges>
  <mergeCells count="10">
    <mergeCell ref="AG2:AI2"/>
    <mergeCell ref="A5:A7"/>
    <mergeCell ref="B5:B7"/>
    <mergeCell ref="C5:C7"/>
    <mergeCell ref="A10:A12"/>
    <mergeCell ref="B10:B12"/>
    <mergeCell ref="C10:C12"/>
    <mergeCell ref="A1:F1"/>
    <mergeCell ref="I1:T1"/>
    <mergeCell ref="A2:G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14E04E-5EDB-4C60-BF70-FD3CB27078F8}">
  <sheetPr>
    <tabColor theme="9" tint="0.79998168889431442"/>
    <pageSetUpPr fitToPage="1"/>
  </sheetPr>
  <dimension ref="A1:AH121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16" customWidth="1"/>
    <col min="4" max="4" width="24.140625" customWidth="1"/>
    <col min="5" max="8" width="11" customWidth="1"/>
    <col min="9" max="9" width="2.7109375" customWidth="1"/>
    <col min="10" max="11" width="15.7109375" customWidth="1"/>
    <col min="12" max="12" width="2.7109375" customWidth="1"/>
    <col min="13" max="15" width="0" hidden="1" customWidth="1"/>
    <col min="16" max="16" width="15.7109375" customWidth="1"/>
    <col min="17" max="17" width="7.42578125" customWidth="1"/>
    <col min="18" max="18" width="2.5703125" customWidth="1"/>
    <col min="19" max="19" width="15.7109375" customWidth="1"/>
    <col min="20" max="20" width="2.7109375" customWidth="1"/>
    <col min="21" max="33" width="0" hidden="1" customWidth="1"/>
    <col min="34" max="34" width="25.7109375" customWidth="1"/>
  </cols>
  <sheetData>
    <row r="1" spans="1:34" ht="51.75" customHeight="1" thickBot="1" x14ac:dyDescent="0.3">
      <c r="A1" s="687" t="s">
        <v>2286</v>
      </c>
      <c r="B1" s="687"/>
      <c r="C1" s="687"/>
      <c r="D1" s="687"/>
      <c r="E1" s="687"/>
      <c r="F1" s="687"/>
      <c r="G1" s="687"/>
      <c r="H1" s="447" t="s">
        <v>16</v>
      </c>
      <c r="I1" s="28" t="s">
        <v>2287</v>
      </c>
      <c r="J1" s="654" t="s">
        <v>2179</v>
      </c>
      <c r="K1" s="654"/>
      <c r="L1" s="654"/>
      <c r="M1" s="654"/>
      <c r="N1" s="654"/>
      <c r="O1" s="654"/>
      <c r="P1" s="654"/>
      <c r="Q1" s="654"/>
      <c r="R1" s="654"/>
      <c r="S1" s="654"/>
      <c r="T1" s="688"/>
      <c r="U1" s="688"/>
      <c r="V1" s="688"/>
      <c r="W1" s="688"/>
      <c r="X1" s="688"/>
      <c r="Y1" s="688"/>
      <c r="Z1" s="688"/>
      <c r="AA1" s="688"/>
      <c r="AB1" s="688"/>
      <c r="AC1" s="688"/>
      <c r="AD1" s="688"/>
      <c r="AE1" s="688"/>
      <c r="AF1" s="688"/>
      <c r="AG1" s="688"/>
      <c r="AH1" s="654"/>
    </row>
    <row r="2" spans="1:34" ht="24" customHeight="1" x14ac:dyDescent="0.25">
      <c r="A2" s="638" t="s">
        <v>2181</v>
      </c>
      <c r="B2" s="638"/>
      <c r="C2" s="638"/>
      <c r="D2" s="638"/>
      <c r="E2" s="638"/>
      <c r="F2" s="638"/>
      <c r="G2" s="638"/>
      <c r="H2" s="638"/>
      <c r="I2" s="220">
        <v>25</v>
      </c>
      <c r="J2" s="689" t="s">
        <v>2288</v>
      </c>
      <c r="K2" s="690"/>
      <c r="L2" s="36"/>
      <c r="M2" s="36"/>
      <c r="N2" s="36"/>
      <c r="O2" s="36"/>
      <c r="P2" s="413" t="s">
        <v>2289</v>
      </c>
      <c r="Q2" s="266" t="s">
        <v>2218</v>
      </c>
      <c r="R2" s="415"/>
      <c r="S2" s="98" t="s">
        <v>2231</v>
      </c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  <c r="AG2" s="147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I3" s="28" t="s">
        <v>2293</v>
      </c>
      <c r="J3" s="691">
        <f>RABATY!C13</f>
        <v>0</v>
      </c>
      <c r="K3" s="691"/>
      <c r="L3" s="32"/>
      <c r="M3" s="32"/>
      <c r="N3" s="32"/>
      <c r="O3" s="32"/>
      <c r="P3" s="413">
        <f>SUM(P4:P121)</f>
        <v>0</v>
      </c>
      <c r="Q3" s="266" t="s">
        <v>2223</v>
      </c>
      <c r="R3" s="416"/>
      <c r="S3" s="98">
        <f>SUM(S5:S121)</f>
        <v>0</v>
      </c>
      <c r="T3" s="147"/>
      <c r="U3" s="147"/>
      <c r="V3" s="147"/>
      <c r="W3" s="147"/>
      <c r="X3" s="147"/>
      <c r="Y3" s="147"/>
      <c r="Z3" s="147"/>
      <c r="AA3" s="147"/>
      <c r="AB3" s="147"/>
      <c r="AC3" s="147"/>
      <c r="AD3" s="147"/>
      <c r="AE3" s="147"/>
      <c r="AF3" s="147"/>
      <c r="AG3" s="147"/>
      <c r="AH3" s="41">
        <f>SUM(AH5:AH121)</f>
        <v>0</v>
      </c>
    </row>
    <row r="4" spans="1:34" ht="18.75" x14ac:dyDescent="0.25">
      <c r="A4" s="32"/>
      <c r="B4" s="148"/>
      <c r="C4" s="148"/>
      <c r="D4" s="148"/>
      <c r="E4" s="148"/>
      <c r="F4" s="148"/>
      <c r="G4" s="161"/>
      <c r="H4" s="161"/>
      <c r="I4" s="32"/>
      <c r="J4" s="221"/>
      <c r="K4" s="221"/>
      <c r="L4" s="32"/>
      <c r="M4" s="32"/>
      <c r="N4" s="32"/>
      <c r="O4" s="32"/>
      <c r="P4" s="117"/>
      <c r="Q4" s="117"/>
      <c r="R4" s="417"/>
      <c r="S4" s="32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32"/>
      <c r="AH4" s="74"/>
    </row>
    <row r="5" spans="1:34" ht="15" customHeight="1" x14ac:dyDescent="0.25">
      <c r="A5" s="640"/>
      <c r="B5" s="634" t="s">
        <v>2151</v>
      </c>
      <c r="C5" s="685" t="s">
        <v>2294</v>
      </c>
      <c r="D5" s="50" t="s">
        <v>2150</v>
      </c>
      <c r="E5" s="179">
        <v>70</v>
      </c>
      <c r="F5" s="179">
        <v>25</v>
      </c>
      <c r="G5" s="223">
        <f>H5/F5</f>
        <v>2.6377533000000004</v>
      </c>
      <c r="H5" s="223">
        <f>VLOOKUP(D5,Baza_cen[],4,0)</f>
        <v>65.943832500000013</v>
      </c>
      <c r="I5" s="32"/>
      <c r="J5" s="107">
        <f t="shared" ref="J5:K9" si="0">G5*(1-$J$3)</f>
        <v>2.6377533000000004</v>
      </c>
      <c r="K5" s="107">
        <f t="shared" si="0"/>
        <v>65.943832500000013</v>
      </c>
      <c r="L5" s="32"/>
      <c r="M5" s="32"/>
      <c r="N5" s="32"/>
      <c r="O5" s="32"/>
      <c r="P5" s="34"/>
      <c r="Q5" s="266" t="str">
        <f>$Q$3</f>
        <v>rolka</v>
      </c>
      <c r="R5" s="416"/>
      <c r="S5" s="98">
        <f>P5*F5</f>
        <v>0</v>
      </c>
      <c r="T5" s="147"/>
      <c r="U5" s="147"/>
      <c r="V5" s="147"/>
      <c r="W5" s="147"/>
      <c r="X5" s="147"/>
      <c r="Y5" s="147"/>
      <c r="Z5" s="147"/>
      <c r="AA5" s="147"/>
      <c r="AB5" s="147"/>
      <c r="AC5" s="147"/>
      <c r="AD5" s="147"/>
      <c r="AE5" s="147"/>
      <c r="AF5" s="147"/>
      <c r="AG5" s="147"/>
      <c r="AH5" s="41">
        <f>K5*P5</f>
        <v>0</v>
      </c>
    </row>
    <row r="6" spans="1:34" ht="15" customHeight="1" x14ac:dyDescent="0.25">
      <c r="A6" s="640"/>
      <c r="B6" s="634"/>
      <c r="C6" s="685"/>
      <c r="D6" s="55" t="s">
        <v>2152</v>
      </c>
      <c r="E6" s="56">
        <v>100</v>
      </c>
      <c r="F6" s="56">
        <v>25</v>
      </c>
      <c r="G6" s="224">
        <f>H6/F6</f>
        <v>2.8585884600000004</v>
      </c>
      <c r="H6" s="224">
        <f>VLOOKUP(D6,Baza_cen[],4,0)</f>
        <v>71.464711500000007</v>
      </c>
      <c r="I6" s="32"/>
      <c r="J6" s="107">
        <f t="shared" si="0"/>
        <v>2.8585884600000004</v>
      </c>
      <c r="K6" s="107">
        <f t="shared" si="0"/>
        <v>71.464711500000007</v>
      </c>
      <c r="L6" s="32"/>
      <c r="M6" s="32"/>
      <c r="N6" s="32"/>
      <c r="O6" s="32"/>
      <c r="P6" s="34"/>
      <c r="Q6" s="266" t="str">
        <f t="shared" ref="Q6:Q9" si="1">$Q$3</f>
        <v>rolka</v>
      </c>
      <c r="R6" s="416"/>
      <c r="S6" s="98">
        <f>P6*F6</f>
        <v>0</v>
      </c>
      <c r="T6" s="147"/>
      <c r="U6" s="147"/>
      <c r="V6" s="147"/>
      <c r="W6" s="147"/>
      <c r="X6" s="147"/>
      <c r="Y6" s="147"/>
      <c r="Z6" s="147"/>
      <c r="AA6" s="147"/>
      <c r="AB6" s="147"/>
      <c r="AC6" s="147"/>
      <c r="AD6" s="147"/>
      <c r="AE6" s="147"/>
      <c r="AF6" s="147"/>
      <c r="AG6" s="147"/>
      <c r="AH6" s="41">
        <f>K6*P6</f>
        <v>0</v>
      </c>
    </row>
    <row r="7" spans="1:34" ht="15" customHeight="1" x14ac:dyDescent="0.25">
      <c r="A7" s="640"/>
      <c r="B7" s="634"/>
      <c r="C7" s="685"/>
      <c r="D7" s="55" t="s">
        <v>2153</v>
      </c>
      <c r="E7" s="56">
        <v>150</v>
      </c>
      <c r="F7" s="56">
        <v>25</v>
      </c>
      <c r="G7" s="224">
        <f>H7/F7</f>
        <v>3.410676360000001</v>
      </c>
      <c r="H7" s="224">
        <f>VLOOKUP(D7,Baza_cen[],4,0)</f>
        <v>85.266909000000027</v>
      </c>
      <c r="I7" s="32"/>
      <c r="J7" s="107">
        <f t="shared" si="0"/>
        <v>3.410676360000001</v>
      </c>
      <c r="K7" s="107">
        <f t="shared" si="0"/>
        <v>85.266909000000027</v>
      </c>
      <c r="L7" s="32"/>
      <c r="M7" s="32"/>
      <c r="N7" s="32"/>
      <c r="O7" s="32"/>
      <c r="P7" s="34"/>
      <c r="Q7" s="266" t="str">
        <f t="shared" si="1"/>
        <v>rolka</v>
      </c>
      <c r="R7" s="416"/>
      <c r="S7" s="98">
        <f>P7*F7</f>
        <v>0</v>
      </c>
      <c r="T7" s="147"/>
      <c r="U7" s="147"/>
      <c r="V7" s="147"/>
      <c r="W7" s="147"/>
      <c r="X7" s="147"/>
      <c r="Y7" s="147"/>
      <c r="Z7" s="147"/>
      <c r="AA7" s="147"/>
      <c r="AB7" s="147"/>
      <c r="AC7" s="147"/>
      <c r="AD7" s="147"/>
      <c r="AE7" s="147"/>
      <c r="AF7" s="147"/>
      <c r="AG7" s="147"/>
      <c r="AH7" s="41">
        <f>K7*P7</f>
        <v>0</v>
      </c>
    </row>
    <row r="8" spans="1:34" ht="15" customHeight="1" x14ac:dyDescent="0.25">
      <c r="A8" s="640"/>
      <c r="B8" s="634"/>
      <c r="C8" s="685"/>
      <c r="D8" s="55" t="s">
        <v>2154</v>
      </c>
      <c r="E8" s="56">
        <v>200</v>
      </c>
      <c r="F8" s="56">
        <v>25</v>
      </c>
      <c r="G8" s="224">
        <f>H8/F8</f>
        <v>4.4167032000000006</v>
      </c>
      <c r="H8" s="224">
        <f>VLOOKUP(D8,Baza_cen[],4,0)</f>
        <v>110.41758000000002</v>
      </c>
      <c r="I8" s="32"/>
      <c r="J8" s="107">
        <f t="shared" si="0"/>
        <v>4.4167032000000006</v>
      </c>
      <c r="K8" s="107">
        <f t="shared" si="0"/>
        <v>110.41758000000002</v>
      </c>
      <c r="L8" s="32"/>
      <c r="M8" s="32"/>
      <c r="N8" s="32"/>
      <c r="O8" s="32"/>
      <c r="P8" s="34"/>
      <c r="Q8" s="266" t="str">
        <f t="shared" si="1"/>
        <v>rolka</v>
      </c>
      <c r="R8" s="416"/>
      <c r="S8" s="98">
        <f>P8*F8</f>
        <v>0</v>
      </c>
      <c r="T8" s="147"/>
      <c r="U8" s="147"/>
      <c r="V8" s="147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41">
        <f>K8*P8</f>
        <v>0</v>
      </c>
    </row>
    <row r="9" spans="1:34" ht="15" customHeight="1" x14ac:dyDescent="0.25">
      <c r="A9" s="641"/>
      <c r="B9" s="635"/>
      <c r="C9" s="686"/>
      <c r="D9" s="62" t="s">
        <v>2155</v>
      </c>
      <c r="E9" s="183">
        <v>250</v>
      </c>
      <c r="F9" s="183">
        <v>25</v>
      </c>
      <c r="G9" s="225">
        <f>H9/F9</f>
        <v>4.9687911000000007</v>
      </c>
      <c r="H9" s="225">
        <f>VLOOKUP(D9,Baza_cen[],4,0)</f>
        <v>124.21977750000001</v>
      </c>
      <c r="I9" s="32"/>
      <c r="J9" s="107">
        <f t="shared" si="0"/>
        <v>4.9687911000000007</v>
      </c>
      <c r="K9" s="107">
        <f t="shared" si="0"/>
        <v>124.21977750000001</v>
      </c>
      <c r="L9" s="32"/>
      <c r="M9" s="32"/>
      <c r="N9" s="32"/>
      <c r="O9" s="32"/>
      <c r="P9" s="34"/>
      <c r="Q9" s="266" t="str">
        <f t="shared" si="1"/>
        <v>rolka</v>
      </c>
      <c r="R9" s="416"/>
      <c r="S9" s="98">
        <f>P9*F9</f>
        <v>0</v>
      </c>
      <c r="T9" s="147"/>
      <c r="U9" s="147"/>
      <c r="V9" s="147"/>
      <c r="W9" s="147"/>
      <c r="X9" s="147"/>
      <c r="Y9" s="147"/>
      <c r="Z9" s="147"/>
      <c r="AA9" s="147"/>
      <c r="AB9" s="147"/>
      <c r="AC9" s="147"/>
      <c r="AD9" s="147"/>
      <c r="AE9" s="147"/>
      <c r="AF9" s="147"/>
      <c r="AG9" s="147"/>
      <c r="AH9" s="41">
        <f>K9*P9</f>
        <v>0</v>
      </c>
    </row>
    <row r="10" spans="1:34" ht="18.75" x14ac:dyDescent="0.25">
      <c r="A10" s="32"/>
      <c r="B10" s="32"/>
      <c r="C10" s="226"/>
      <c r="D10" s="32"/>
      <c r="E10" s="32"/>
      <c r="F10" s="32"/>
      <c r="G10" s="145"/>
      <c r="H10" s="194"/>
      <c r="I10" s="32"/>
      <c r="J10" s="165"/>
      <c r="K10" s="165"/>
      <c r="L10" s="32"/>
      <c r="M10" s="32"/>
      <c r="N10" s="32"/>
      <c r="O10" s="32"/>
      <c r="P10" s="117"/>
      <c r="Q10" s="117"/>
      <c r="R10" s="417"/>
      <c r="S10" s="117"/>
      <c r="T10" s="118"/>
      <c r="U10" s="118"/>
      <c r="V10" s="118"/>
      <c r="W10" s="118"/>
      <c r="X10" s="118"/>
      <c r="Y10" s="118"/>
      <c r="Z10" s="118"/>
      <c r="AA10" s="118"/>
      <c r="AB10" s="118"/>
      <c r="AC10" s="118"/>
      <c r="AD10" s="118"/>
      <c r="AE10" s="118"/>
      <c r="AF10" s="118"/>
      <c r="AG10" s="118"/>
      <c r="AH10" s="74"/>
    </row>
    <row r="11" spans="1:34" ht="15" customHeight="1" x14ac:dyDescent="0.25">
      <c r="A11" s="640"/>
      <c r="B11" s="634" t="s">
        <v>2058</v>
      </c>
      <c r="C11" s="685" t="s">
        <v>2295</v>
      </c>
      <c r="D11" s="50" t="s">
        <v>2128</v>
      </c>
      <c r="E11" s="179" t="s">
        <v>2296</v>
      </c>
      <c r="F11" s="179">
        <v>25</v>
      </c>
      <c r="G11" s="227">
        <f>H11/F11</f>
        <v>2.8585884600000004</v>
      </c>
      <c r="H11" s="227">
        <f>VLOOKUP(D11,Baza_cen[],4,0)</f>
        <v>71.464711500000007</v>
      </c>
      <c r="I11" s="32"/>
      <c r="J11" s="107">
        <f>G11*(1-$J$3)</f>
        <v>2.8585884600000004</v>
      </c>
      <c r="K11" s="107">
        <f>H11*(1-$J$3)</f>
        <v>71.464711500000007</v>
      </c>
      <c r="L11" s="32"/>
      <c r="M11" s="32"/>
      <c r="N11" s="32"/>
      <c r="O11" s="32"/>
      <c r="P11" s="34"/>
      <c r="Q11" s="266" t="str">
        <f t="shared" ref="Q11:Q12" si="2">$Q$3</f>
        <v>rolka</v>
      </c>
      <c r="R11" s="416"/>
      <c r="S11" s="98">
        <f>P11*F11</f>
        <v>0</v>
      </c>
      <c r="T11" s="147"/>
      <c r="U11" s="147"/>
      <c r="V11" s="147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41">
        <f>K11*P11</f>
        <v>0</v>
      </c>
    </row>
    <row r="12" spans="1:34" ht="63" customHeight="1" x14ac:dyDescent="0.25">
      <c r="A12" s="641"/>
      <c r="B12" s="635"/>
      <c r="C12" s="686"/>
      <c r="D12" s="62" t="s">
        <v>3066</v>
      </c>
      <c r="E12" s="183" t="s">
        <v>2297</v>
      </c>
      <c r="F12" s="183">
        <v>25</v>
      </c>
      <c r="G12" s="228">
        <f>H12/F12</f>
        <v>3.2266470600000003</v>
      </c>
      <c r="H12" s="228">
        <f>VLOOKUP(D12,Baza_cen[],4,0)</f>
        <v>80.666176500000006</v>
      </c>
      <c r="I12" s="32"/>
      <c r="J12" s="107">
        <f>G12*(1-$J$3)</f>
        <v>3.2266470600000003</v>
      </c>
      <c r="K12" s="107">
        <f>H12*(1-$J$3)</f>
        <v>80.666176500000006</v>
      </c>
      <c r="L12" s="32"/>
      <c r="M12" s="32"/>
      <c r="N12" s="32"/>
      <c r="O12" s="32"/>
      <c r="P12" s="34"/>
      <c r="Q12" s="266" t="str">
        <f t="shared" si="2"/>
        <v>rolka</v>
      </c>
      <c r="R12" s="416"/>
      <c r="S12" s="98">
        <f>P12*F12</f>
        <v>0</v>
      </c>
      <c r="T12" s="147"/>
      <c r="U12" s="147"/>
      <c r="V12" s="147"/>
      <c r="W12" s="147"/>
      <c r="X12" s="147"/>
      <c r="Y12" s="147"/>
      <c r="Z12" s="147"/>
      <c r="AA12" s="147"/>
      <c r="AB12" s="147"/>
      <c r="AC12" s="147"/>
      <c r="AD12" s="147"/>
      <c r="AE12" s="147"/>
      <c r="AF12" s="147"/>
      <c r="AG12" s="147"/>
      <c r="AH12" s="41">
        <f>K12*P12</f>
        <v>0</v>
      </c>
    </row>
    <row r="13" spans="1:34" ht="18.75" x14ac:dyDescent="0.25">
      <c r="A13" s="32"/>
      <c r="B13" s="32"/>
      <c r="C13" s="226"/>
      <c r="D13" s="32"/>
      <c r="E13" s="32"/>
      <c r="F13" s="32"/>
      <c r="G13" s="145"/>
      <c r="H13" s="194"/>
      <c r="I13" s="32"/>
      <c r="J13" s="165"/>
      <c r="K13" s="165"/>
      <c r="L13" s="32"/>
      <c r="M13" s="32"/>
      <c r="N13" s="32"/>
      <c r="O13" s="32"/>
      <c r="P13" s="117"/>
      <c r="Q13" s="117"/>
      <c r="R13" s="417"/>
      <c r="S13" s="117"/>
      <c r="T13" s="118"/>
      <c r="U13" s="118"/>
      <c r="V13" s="118"/>
      <c r="W13" s="118"/>
      <c r="X13" s="118"/>
      <c r="Y13" s="118"/>
      <c r="Z13" s="118"/>
      <c r="AA13" s="118"/>
      <c r="AB13" s="118"/>
      <c r="AC13" s="118"/>
      <c r="AD13" s="118"/>
      <c r="AE13" s="118"/>
      <c r="AF13" s="118"/>
      <c r="AG13" s="118"/>
      <c r="AH13" s="74"/>
    </row>
    <row r="14" spans="1:34" ht="15" customHeight="1" x14ac:dyDescent="0.25">
      <c r="A14" s="640"/>
      <c r="B14" s="634" t="s">
        <v>2137</v>
      </c>
      <c r="C14" s="685" t="s">
        <v>2298</v>
      </c>
      <c r="D14" s="50" t="s">
        <v>2136</v>
      </c>
      <c r="E14" s="179">
        <v>70</v>
      </c>
      <c r="F14" s="179">
        <v>25</v>
      </c>
      <c r="G14" s="223">
        <f t="shared" ref="G14:G77" si="3">H14/F14</f>
        <v>3.4597508400000003</v>
      </c>
      <c r="H14" s="223">
        <f>VLOOKUP(D14,Baza_cen[],4,0)</f>
        <v>86.49377100000001</v>
      </c>
      <c r="I14" s="32"/>
      <c r="J14" s="107">
        <f>G14*(1-$J$3)</f>
        <v>3.4597508400000003</v>
      </c>
      <c r="K14" s="107">
        <f>H14*(1-$J$3)</f>
        <v>86.49377100000001</v>
      </c>
      <c r="L14" s="32"/>
      <c r="M14" s="32"/>
      <c r="N14" s="32"/>
      <c r="O14" s="32"/>
      <c r="P14" s="34"/>
      <c r="Q14" s="266" t="str">
        <f t="shared" ref="Q14:Q20" si="4">$Q$3</f>
        <v>rolka</v>
      </c>
      <c r="R14" s="416"/>
      <c r="S14" s="98">
        <f t="shared" ref="S14:S20" si="5">P14*F14</f>
        <v>0</v>
      </c>
      <c r="T14" s="147"/>
      <c r="U14" s="147"/>
      <c r="V14" s="147"/>
      <c r="W14" s="147"/>
      <c r="X14" s="147"/>
      <c r="Y14" s="147"/>
      <c r="Z14" s="147"/>
      <c r="AA14" s="147"/>
      <c r="AB14" s="147"/>
      <c r="AC14" s="147"/>
      <c r="AD14" s="147"/>
      <c r="AE14" s="147"/>
      <c r="AF14" s="147"/>
      <c r="AG14" s="147"/>
      <c r="AH14" s="41">
        <f t="shared" ref="AH14:AH20" si="6">K14*P14</f>
        <v>0</v>
      </c>
    </row>
    <row r="15" spans="1:34" ht="15" customHeight="1" x14ac:dyDescent="0.25">
      <c r="A15" s="640"/>
      <c r="B15" s="634"/>
      <c r="C15" s="685"/>
      <c r="D15" s="55" t="s">
        <v>2138</v>
      </c>
      <c r="E15" s="56">
        <v>85</v>
      </c>
      <c r="F15" s="56">
        <v>25</v>
      </c>
      <c r="G15" s="224">
        <f t="shared" si="3"/>
        <v>4.0610300640000006</v>
      </c>
      <c r="H15" s="224">
        <f>VLOOKUP(D15,Baza_cen[],4,0)</f>
        <v>101.52575160000001</v>
      </c>
      <c r="I15" s="32"/>
      <c r="J15" s="107">
        <f t="shared" ref="J15:K20" si="7">G15*(1-$J$3)</f>
        <v>4.0610300640000006</v>
      </c>
      <c r="K15" s="107">
        <f t="shared" si="7"/>
        <v>101.52575160000001</v>
      </c>
      <c r="L15" s="32"/>
      <c r="M15" s="32"/>
      <c r="N15" s="32"/>
      <c r="O15" s="32"/>
      <c r="P15" s="34"/>
      <c r="Q15" s="266" t="str">
        <f t="shared" si="4"/>
        <v>rolka</v>
      </c>
      <c r="R15" s="416"/>
      <c r="S15" s="98">
        <f t="shared" si="5"/>
        <v>0</v>
      </c>
      <c r="T15" s="147"/>
      <c r="U15" s="147"/>
      <c r="V15" s="147"/>
      <c r="W15" s="147"/>
      <c r="X15" s="147"/>
      <c r="Y15" s="147"/>
      <c r="Z15" s="147"/>
      <c r="AA15" s="147"/>
      <c r="AB15" s="147"/>
      <c r="AC15" s="147"/>
      <c r="AD15" s="147"/>
      <c r="AE15" s="147"/>
      <c r="AF15" s="147"/>
      <c r="AG15" s="147"/>
      <c r="AH15" s="41">
        <f t="shared" si="6"/>
        <v>0</v>
      </c>
    </row>
    <row r="16" spans="1:34" ht="15" customHeight="1" x14ac:dyDescent="0.25">
      <c r="A16" s="640"/>
      <c r="B16" s="634"/>
      <c r="C16" s="685"/>
      <c r="D16" s="55" t="s">
        <v>2139</v>
      </c>
      <c r="E16" s="56">
        <v>100</v>
      </c>
      <c r="F16" s="56">
        <v>25</v>
      </c>
      <c r="G16" s="224">
        <f t="shared" si="3"/>
        <v>4.6620756000000014</v>
      </c>
      <c r="H16" s="224">
        <f>VLOOKUP(D16,Baza_cen[],4,0)</f>
        <v>116.55189000000003</v>
      </c>
      <c r="I16" s="32"/>
      <c r="J16" s="107">
        <f t="shared" si="7"/>
        <v>4.6620756000000014</v>
      </c>
      <c r="K16" s="107">
        <f t="shared" si="7"/>
        <v>116.55189000000003</v>
      </c>
      <c r="L16" s="32"/>
      <c r="M16" s="32"/>
      <c r="N16" s="32"/>
      <c r="O16" s="32"/>
      <c r="P16" s="34"/>
      <c r="Q16" s="266" t="str">
        <f t="shared" si="4"/>
        <v>rolka</v>
      </c>
      <c r="R16" s="416"/>
      <c r="S16" s="98">
        <f t="shared" si="5"/>
        <v>0</v>
      </c>
      <c r="T16" s="147"/>
      <c r="U16" s="147"/>
      <c r="V16" s="147"/>
      <c r="W16" s="147"/>
      <c r="X16" s="147"/>
      <c r="Y16" s="147"/>
      <c r="Z16" s="147"/>
      <c r="AA16" s="147"/>
      <c r="AB16" s="147"/>
      <c r="AC16" s="147"/>
      <c r="AD16" s="147"/>
      <c r="AE16" s="147"/>
      <c r="AF16" s="147"/>
      <c r="AG16" s="147"/>
      <c r="AH16" s="41">
        <f t="shared" si="6"/>
        <v>0</v>
      </c>
    </row>
    <row r="17" spans="1:34" ht="15" customHeight="1" x14ac:dyDescent="0.25">
      <c r="A17" s="640"/>
      <c r="B17" s="634"/>
      <c r="C17" s="685"/>
      <c r="D17" s="55" t="s">
        <v>2140</v>
      </c>
      <c r="E17" s="56">
        <v>150</v>
      </c>
      <c r="F17" s="56">
        <v>25</v>
      </c>
      <c r="G17" s="224">
        <f t="shared" si="3"/>
        <v>6.6250548000000018</v>
      </c>
      <c r="H17" s="224">
        <f>VLOOKUP(D17,Baza_cen[],4,0)</f>
        <v>165.62637000000004</v>
      </c>
      <c r="I17" s="32"/>
      <c r="J17" s="107">
        <f t="shared" si="7"/>
        <v>6.6250548000000018</v>
      </c>
      <c r="K17" s="107">
        <f t="shared" si="7"/>
        <v>165.62637000000004</v>
      </c>
      <c r="L17" s="32"/>
      <c r="M17" s="32"/>
      <c r="N17" s="32"/>
      <c r="O17" s="32"/>
      <c r="P17" s="34"/>
      <c r="Q17" s="266" t="str">
        <f t="shared" si="4"/>
        <v>rolka</v>
      </c>
      <c r="R17" s="416"/>
      <c r="S17" s="98">
        <f t="shared" si="5"/>
        <v>0</v>
      </c>
      <c r="T17" s="147"/>
      <c r="U17" s="147"/>
      <c r="V17" s="147"/>
      <c r="W17" s="147"/>
      <c r="X17" s="147"/>
      <c r="Y17" s="147"/>
      <c r="Z17" s="147"/>
      <c r="AA17" s="147"/>
      <c r="AB17" s="147"/>
      <c r="AC17" s="147"/>
      <c r="AD17" s="147"/>
      <c r="AE17" s="147"/>
      <c r="AF17" s="147"/>
      <c r="AG17" s="147"/>
      <c r="AH17" s="41">
        <f t="shared" si="6"/>
        <v>0</v>
      </c>
    </row>
    <row r="18" spans="1:34" ht="15" customHeight="1" x14ac:dyDescent="0.25">
      <c r="A18" s="640"/>
      <c r="B18" s="634"/>
      <c r="C18" s="685"/>
      <c r="D18" s="55" t="s">
        <v>2141</v>
      </c>
      <c r="E18" s="56">
        <v>200</v>
      </c>
      <c r="F18" s="56">
        <v>25</v>
      </c>
      <c r="G18" s="224">
        <f t="shared" si="3"/>
        <v>9.5503845528000024</v>
      </c>
      <c r="H18" s="224">
        <f>VLOOKUP(D18,Baza_cen[],4,0)</f>
        <v>238.75961382000006</v>
      </c>
      <c r="I18" s="32"/>
      <c r="J18" s="107">
        <f t="shared" si="7"/>
        <v>9.5503845528000024</v>
      </c>
      <c r="K18" s="107">
        <f t="shared" si="7"/>
        <v>238.75961382000006</v>
      </c>
      <c r="L18" s="32"/>
      <c r="M18" s="32"/>
      <c r="N18" s="32"/>
      <c r="O18" s="32"/>
      <c r="P18" s="34"/>
      <c r="Q18" s="266" t="str">
        <f t="shared" si="4"/>
        <v>rolka</v>
      </c>
      <c r="R18" s="416"/>
      <c r="S18" s="98">
        <f t="shared" si="5"/>
        <v>0</v>
      </c>
      <c r="T18" s="147"/>
      <c r="U18" s="147"/>
      <c r="V18" s="147"/>
      <c r="W18" s="147"/>
      <c r="X18" s="147"/>
      <c r="Y18" s="147"/>
      <c r="Z18" s="147"/>
      <c r="AA18" s="147"/>
      <c r="AB18" s="147"/>
      <c r="AC18" s="147"/>
      <c r="AD18" s="147"/>
      <c r="AE18" s="147"/>
      <c r="AF18" s="147"/>
      <c r="AG18" s="147"/>
      <c r="AH18" s="41">
        <f t="shared" si="6"/>
        <v>0</v>
      </c>
    </row>
    <row r="19" spans="1:34" ht="15" customHeight="1" x14ac:dyDescent="0.25">
      <c r="A19" s="640"/>
      <c r="B19" s="634"/>
      <c r="C19" s="685"/>
      <c r="D19" s="55" t="s">
        <v>2142</v>
      </c>
      <c r="E19" s="56">
        <v>250</v>
      </c>
      <c r="F19" s="56">
        <v>25</v>
      </c>
      <c r="G19" s="224">
        <f t="shared" si="3"/>
        <v>10.343428149600001</v>
      </c>
      <c r="H19" s="224">
        <f>VLOOKUP(D19,Baza_cen[],4,0)</f>
        <v>258.58570374000004</v>
      </c>
      <c r="I19" s="32"/>
      <c r="J19" s="107">
        <f t="shared" si="7"/>
        <v>10.343428149600001</v>
      </c>
      <c r="K19" s="107">
        <f t="shared" si="7"/>
        <v>258.58570374000004</v>
      </c>
      <c r="L19" s="32"/>
      <c r="M19" s="32"/>
      <c r="N19" s="32"/>
      <c r="O19" s="32"/>
      <c r="P19" s="34"/>
      <c r="Q19" s="266" t="str">
        <f t="shared" si="4"/>
        <v>rolka</v>
      </c>
      <c r="R19" s="416"/>
      <c r="S19" s="98">
        <f t="shared" si="5"/>
        <v>0</v>
      </c>
      <c r="T19" s="147"/>
      <c r="U19" s="147"/>
      <c r="V19" s="147"/>
      <c r="W19" s="147"/>
      <c r="X19" s="147"/>
      <c r="Y19" s="147"/>
      <c r="Z19" s="147"/>
      <c r="AA19" s="147"/>
      <c r="AB19" s="147"/>
      <c r="AC19" s="147"/>
      <c r="AD19" s="147"/>
      <c r="AE19" s="147"/>
      <c r="AF19" s="147"/>
      <c r="AG19" s="147"/>
      <c r="AH19" s="41">
        <f t="shared" si="6"/>
        <v>0</v>
      </c>
    </row>
    <row r="20" spans="1:34" ht="15" customHeight="1" x14ac:dyDescent="0.25">
      <c r="A20" s="641"/>
      <c r="B20" s="635"/>
      <c r="C20" s="686"/>
      <c r="D20" s="62" t="s">
        <v>2143</v>
      </c>
      <c r="E20" s="183">
        <v>300</v>
      </c>
      <c r="F20" s="183">
        <v>25</v>
      </c>
      <c r="G20" s="225">
        <f t="shared" si="3"/>
        <v>11.153647814400001</v>
      </c>
      <c r="H20" s="225">
        <f>VLOOKUP(D20,Baza_cen[],4,0)</f>
        <v>278.84119536000003</v>
      </c>
      <c r="I20" s="32"/>
      <c r="J20" s="107">
        <f t="shared" si="7"/>
        <v>11.153647814400001</v>
      </c>
      <c r="K20" s="107">
        <f t="shared" si="7"/>
        <v>278.84119536000003</v>
      </c>
      <c r="L20" s="32"/>
      <c r="M20" s="32"/>
      <c r="N20" s="32"/>
      <c r="O20" s="32"/>
      <c r="P20" s="34"/>
      <c r="Q20" s="266" t="str">
        <f t="shared" si="4"/>
        <v>rolka</v>
      </c>
      <c r="R20" s="416"/>
      <c r="S20" s="98">
        <f t="shared" si="5"/>
        <v>0</v>
      </c>
      <c r="T20" s="147"/>
      <c r="U20" s="147"/>
      <c r="V20" s="147"/>
      <c r="W20" s="147"/>
      <c r="X20" s="147"/>
      <c r="Y20" s="147"/>
      <c r="Z20" s="147"/>
      <c r="AA20" s="147"/>
      <c r="AB20" s="147"/>
      <c r="AC20" s="147"/>
      <c r="AD20" s="147"/>
      <c r="AE20" s="147"/>
      <c r="AF20" s="147"/>
      <c r="AG20" s="147"/>
      <c r="AH20" s="41">
        <f t="shared" si="6"/>
        <v>0</v>
      </c>
    </row>
    <row r="21" spans="1:34" ht="18.75" x14ac:dyDescent="0.25">
      <c r="A21" s="32"/>
      <c r="B21" s="32"/>
      <c r="C21" s="226"/>
      <c r="D21" s="32"/>
      <c r="E21" s="32"/>
      <c r="F21" s="32"/>
      <c r="G21" s="145"/>
      <c r="H21" s="194"/>
      <c r="I21" s="32"/>
      <c r="J21" s="165"/>
      <c r="K21" s="165"/>
      <c r="L21" s="32"/>
      <c r="M21" s="32"/>
      <c r="N21" s="32"/>
      <c r="O21" s="32"/>
      <c r="P21" s="117"/>
      <c r="Q21" s="117"/>
      <c r="R21" s="417"/>
      <c r="S21" s="117"/>
      <c r="T21" s="118"/>
      <c r="U21" s="118"/>
      <c r="V21" s="118"/>
      <c r="W21" s="118"/>
      <c r="X21" s="118"/>
      <c r="Y21" s="118"/>
      <c r="Z21" s="118"/>
      <c r="AA21" s="118"/>
      <c r="AB21" s="118"/>
      <c r="AC21" s="118"/>
      <c r="AD21" s="118"/>
      <c r="AE21" s="118"/>
      <c r="AF21" s="118"/>
      <c r="AG21" s="118"/>
      <c r="AH21" s="74"/>
    </row>
    <row r="22" spans="1:34" ht="15" customHeight="1" x14ac:dyDescent="0.25">
      <c r="A22" s="640"/>
      <c r="B22" s="634" t="s">
        <v>2123</v>
      </c>
      <c r="C22" s="685" t="s">
        <v>2299</v>
      </c>
      <c r="D22" s="50" t="s">
        <v>2122</v>
      </c>
      <c r="E22" s="179">
        <v>70</v>
      </c>
      <c r="F22" s="179">
        <v>25</v>
      </c>
      <c r="G22" s="223">
        <f t="shared" si="3"/>
        <v>1.6930695600000001</v>
      </c>
      <c r="H22" s="223">
        <f>VLOOKUP(D22,Baza_cen[],4,0)</f>
        <v>42.326739000000003</v>
      </c>
      <c r="I22" s="32"/>
      <c r="J22" s="107">
        <f t="shared" ref="J22:K26" si="8">G22*(1-$J$3)</f>
        <v>1.6930695600000001</v>
      </c>
      <c r="K22" s="107">
        <f t="shared" si="8"/>
        <v>42.326739000000003</v>
      </c>
      <c r="L22" s="32"/>
      <c r="M22" s="32"/>
      <c r="N22" s="32"/>
      <c r="O22" s="32"/>
      <c r="P22" s="34"/>
      <c r="Q22" s="266" t="str">
        <f t="shared" ref="Q22:Q26" si="9">$Q$3</f>
        <v>rolka</v>
      </c>
      <c r="R22" s="416"/>
      <c r="S22" s="98">
        <f>P22*F22</f>
        <v>0</v>
      </c>
      <c r="T22" s="147"/>
      <c r="U22" s="147"/>
      <c r="V22" s="147"/>
      <c r="W22" s="147"/>
      <c r="X22" s="147"/>
      <c r="Y22" s="147"/>
      <c r="Z22" s="147"/>
      <c r="AA22" s="147"/>
      <c r="AB22" s="147"/>
      <c r="AC22" s="147"/>
      <c r="AD22" s="147"/>
      <c r="AE22" s="147"/>
      <c r="AF22" s="147"/>
      <c r="AG22" s="147"/>
      <c r="AH22" s="41">
        <f>K22*P22</f>
        <v>0</v>
      </c>
    </row>
    <row r="23" spans="1:34" ht="15" customHeight="1" x14ac:dyDescent="0.25">
      <c r="A23" s="640"/>
      <c r="B23" s="634"/>
      <c r="C23" s="685"/>
      <c r="D23" s="55" t="s">
        <v>2124</v>
      </c>
      <c r="E23" s="56">
        <v>100</v>
      </c>
      <c r="F23" s="56">
        <v>25</v>
      </c>
      <c r="G23" s="224">
        <f t="shared" si="3"/>
        <v>2.0243223000000001</v>
      </c>
      <c r="H23" s="224">
        <f>VLOOKUP(D23,Baza_cen[],4,0)</f>
        <v>50.608057500000008</v>
      </c>
      <c r="I23" s="32"/>
      <c r="J23" s="107">
        <f t="shared" si="8"/>
        <v>2.0243223000000001</v>
      </c>
      <c r="K23" s="107">
        <f t="shared" si="8"/>
        <v>50.608057500000008</v>
      </c>
      <c r="L23" s="32"/>
      <c r="M23" s="32"/>
      <c r="N23" s="32"/>
      <c r="O23" s="32"/>
      <c r="P23" s="34"/>
      <c r="Q23" s="266" t="str">
        <f t="shared" si="9"/>
        <v>rolka</v>
      </c>
      <c r="R23" s="416"/>
      <c r="S23" s="98">
        <f>P23*F23</f>
        <v>0</v>
      </c>
      <c r="T23" s="147"/>
      <c r="U23" s="147"/>
      <c r="V23" s="147"/>
      <c r="W23" s="147"/>
      <c r="X23" s="147"/>
      <c r="Y23" s="147"/>
      <c r="Z23" s="147"/>
      <c r="AA23" s="147"/>
      <c r="AB23" s="147"/>
      <c r="AC23" s="147"/>
      <c r="AD23" s="147"/>
      <c r="AE23" s="147"/>
      <c r="AF23" s="147"/>
      <c r="AG23" s="147"/>
      <c r="AH23" s="41">
        <f>K23*P23</f>
        <v>0</v>
      </c>
    </row>
    <row r="24" spans="1:34" ht="15" customHeight="1" x14ac:dyDescent="0.25">
      <c r="A24" s="640"/>
      <c r="B24" s="634"/>
      <c r="C24" s="685"/>
      <c r="D24" s="55" t="s">
        <v>2125</v>
      </c>
      <c r="E24" s="56">
        <v>150</v>
      </c>
      <c r="F24" s="56">
        <v>25</v>
      </c>
      <c r="G24" s="224">
        <f t="shared" si="3"/>
        <v>2.5641415800000003</v>
      </c>
      <c r="H24" s="224">
        <f>VLOOKUP(D24,Baza_cen[],4,0)</f>
        <v>64.103539500000011</v>
      </c>
      <c r="I24" s="32"/>
      <c r="J24" s="107">
        <f t="shared" si="8"/>
        <v>2.5641415800000003</v>
      </c>
      <c r="K24" s="107">
        <f t="shared" si="8"/>
        <v>64.103539500000011</v>
      </c>
      <c r="L24" s="32"/>
      <c r="M24" s="32"/>
      <c r="N24" s="32"/>
      <c r="O24" s="32"/>
      <c r="P24" s="34"/>
      <c r="Q24" s="266" t="str">
        <f t="shared" si="9"/>
        <v>rolka</v>
      </c>
      <c r="R24" s="416"/>
      <c r="S24" s="98">
        <f>P24*F24</f>
        <v>0</v>
      </c>
      <c r="T24" s="147"/>
      <c r="U24" s="147"/>
      <c r="V24" s="147"/>
      <c r="W24" s="147"/>
      <c r="X24" s="147"/>
      <c r="Y24" s="147"/>
      <c r="Z24" s="147"/>
      <c r="AA24" s="147"/>
      <c r="AB24" s="147"/>
      <c r="AC24" s="147"/>
      <c r="AD24" s="147"/>
      <c r="AE24" s="147"/>
      <c r="AF24" s="147"/>
      <c r="AG24" s="147"/>
      <c r="AH24" s="41">
        <f>K24*P24</f>
        <v>0</v>
      </c>
    </row>
    <row r="25" spans="1:34" ht="15" customHeight="1" x14ac:dyDescent="0.25">
      <c r="A25" s="640"/>
      <c r="B25" s="634"/>
      <c r="C25" s="685"/>
      <c r="D25" s="55" t="s">
        <v>2126</v>
      </c>
      <c r="E25" s="56">
        <v>200</v>
      </c>
      <c r="F25" s="56">
        <v>25</v>
      </c>
      <c r="G25" s="224">
        <f t="shared" si="3"/>
        <v>3.2389156799999999</v>
      </c>
      <c r="H25" s="224">
        <f>VLOOKUP(D25,Baza_cen[],4,0)</f>
        <v>80.972892000000002</v>
      </c>
      <c r="I25" s="32"/>
      <c r="J25" s="107">
        <f t="shared" si="8"/>
        <v>3.2389156799999999</v>
      </c>
      <c r="K25" s="107">
        <f t="shared" si="8"/>
        <v>80.972892000000002</v>
      </c>
      <c r="L25" s="32"/>
      <c r="M25" s="32"/>
      <c r="N25" s="32"/>
      <c r="O25" s="32"/>
      <c r="P25" s="34"/>
      <c r="Q25" s="266" t="str">
        <f t="shared" si="9"/>
        <v>rolka</v>
      </c>
      <c r="R25" s="416"/>
      <c r="S25" s="98">
        <f>P25*F25</f>
        <v>0</v>
      </c>
      <c r="T25" s="147"/>
      <c r="U25" s="147"/>
      <c r="V25" s="147"/>
      <c r="W25" s="147"/>
      <c r="X25" s="147"/>
      <c r="Y25" s="147"/>
      <c r="Z25" s="147"/>
      <c r="AA25" s="147"/>
      <c r="AB25" s="147"/>
      <c r="AC25" s="147"/>
      <c r="AD25" s="147"/>
      <c r="AE25" s="147"/>
      <c r="AF25" s="147"/>
      <c r="AG25" s="147"/>
      <c r="AH25" s="41">
        <f>K25*P25</f>
        <v>0</v>
      </c>
    </row>
    <row r="26" spans="1:34" ht="15" customHeight="1" x14ac:dyDescent="0.25">
      <c r="A26" s="641"/>
      <c r="B26" s="635"/>
      <c r="C26" s="686"/>
      <c r="D26" s="62" t="s">
        <v>2127</v>
      </c>
      <c r="E26" s="183">
        <v>250</v>
      </c>
      <c r="F26" s="183">
        <v>25</v>
      </c>
      <c r="G26" s="225">
        <f t="shared" si="3"/>
        <v>3.7664663400000005</v>
      </c>
      <c r="H26" s="225">
        <f>VLOOKUP(D26,Baza_cen[],4,0)</f>
        <v>94.161658500000016</v>
      </c>
      <c r="I26" s="32"/>
      <c r="J26" s="107">
        <f t="shared" si="8"/>
        <v>3.7664663400000005</v>
      </c>
      <c r="K26" s="107">
        <f t="shared" si="8"/>
        <v>94.161658500000016</v>
      </c>
      <c r="L26" s="32"/>
      <c r="M26" s="32"/>
      <c r="N26" s="32"/>
      <c r="O26" s="32"/>
      <c r="P26" s="34"/>
      <c r="Q26" s="266" t="str">
        <f t="shared" si="9"/>
        <v>rolka</v>
      </c>
      <c r="R26" s="416"/>
      <c r="S26" s="98">
        <f>P26*F26</f>
        <v>0</v>
      </c>
      <c r="T26" s="147"/>
      <c r="U26" s="147"/>
      <c r="V26" s="147"/>
      <c r="W26" s="147"/>
      <c r="X26" s="147"/>
      <c r="Y26" s="147"/>
      <c r="Z26" s="147"/>
      <c r="AA26" s="147"/>
      <c r="AB26" s="147"/>
      <c r="AC26" s="147"/>
      <c r="AD26" s="147"/>
      <c r="AE26" s="147"/>
      <c r="AF26" s="147"/>
      <c r="AG26" s="147"/>
      <c r="AH26" s="41">
        <f>K26*P26</f>
        <v>0</v>
      </c>
    </row>
    <row r="27" spans="1:34" ht="18.75" x14ac:dyDescent="0.25">
      <c r="A27" s="32"/>
      <c r="B27" s="32"/>
      <c r="C27" s="226"/>
      <c r="D27" s="32"/>
      <c r="E27" s="32"/>
      <c r="F27" s="32"/>
      <c r="G27" s="145"/>
      <c r="H27" s="194"/>
      <c r="I27" s="32"/>
      <c r="J27" s="165"/>
      <c r="K27" s="165"/>
      <c r="L27" s="32"/>
      <c r="M27" s="32"/>
      <c r="N27" s="32"/>
      <c r="O27" s="32"/>
      <c r="P27" s="117"/>
      <c r="Q27" s="117"/>
      <c r="R27" s="417"/>
      <c r="S27" s="117"/>
      <c r="T27" s="118"/>
      <c r="U27" s="118"/>
      <c r="V27" s="118"/>
      <c r="W27" s="118"/>
      <c r="X27" s="118"/>
      <c r="Y27" s="118"/>
      <c r="Z27" s="118"/>
      <c r="AA27" s="118"/>
      <c r="AB27" s="118"/>
      <c r="AC27" s="118"/>
      <c r="AD27" s="118"/>
      <c r="AE27" s="118"/>
      <c r="AF27" s="118"/>
      <c r="AG27" s="118"/>
      <c r="AH27" s="74"/>
    </row>
    <row r="28" spans="1:34" ht="15" customHeight="1" x14ac:dyDescent="0.25">
      <c r="A28" s="640"/>
      <c r="B28" s="634" t="s">
        <v>2145</v>
      </c>
      <c r="C28" s="685" t="s">
        <v>2300</v>
      </c>
      <c r="D28" s="50" t="s">
        <v>2144</v>
      </c>
      <c r="E28" s="179">
        <v>70</v>
      </c>
      <c r="F28" s="179">
        <v>25</v>
      </c>
      <c r="G28" s="223">
        <f t="shared" si="3"/>
        <v>2.8340512200000005</v>
      </c>
      <c r="H28" s="223">
        <f>VLOOKUP(D28,Baza_cen[],4,0)</f>
        <v>70.851280500000016</v>
      </c>
      <c r="I28" s="32"/>
      <c r="J28" s="107">
        <f t="shared" ref="J28:K32" si="10">G28*(1-$J$3)</f>
        <v>2.8340512200000005</v>
      </c>
      <c r="K28" s="107">
        <f t="shared" si="10"/>
        <v>70.851280500000016</v>
      </c>
      <c r="L28" s="32"/>
      <c r="M28" s="32"/>
      <c r="N28" s="32"/>
      <c r="O28" s="32"/>
      <c r="P28" s="34"/>
      <c r="Q28" s="266" t="str">
        <f t="shared" ref="Q28:Q32" si="11">$Q$3</f>
        <v>rolka</v>
      </c>
      <c r="R28" s="416"/>
      <c r="S28" s="98">
        <f>P28*F28</f>
        <v>0</v>
      </c>
      <c r="T28" s="147"/>
      <c r="U28" s="147"/>
      <c r="V28" s="147"/>
      <c r="W28" s="147"/>
      <c r="X28" s="147"/>
      <c r="Y28" s="147"/>
      <c r="Z28" s="147"/>
      <c r="AA28" s="147"/>
      <c r="AB28" s="147"/>
      <c r="AC28" s="147"/>
      <c r="AD28" s="147"/>
      <c r="AE28" s="147"/>
      <c r="AF28" s="147"/>
      <c r="AG28" s="147"/>
      <c r="AH28" s="41">
        <f>K28*P28</f>
        <v>0</v>
      </c>
    </row>
    <row r="29" spans="1:34" ht="15" customHeight="1" x14ac:dyDescent="0.25">
      <c r="A29" s="640"/>
      <c r="B29" s="634"/>
      <c r="C29" s="685"/>
      <c r="D29" s="55" t="s">
        <v>2146</v>
      </c>
      <c r="E29" s="56">
        <v>100</v>
      </c>
      <c r="F29" s="56">
        <v>25</v>
      </c>
      <c r="G29" s="224">
        <f t="shared" si="3"/>
        <v>3.0671550000000001</v>
      </c>
      <c r="H29" s="224">
        <f>VLOOKUP(D29,Baza_cen[],4,0)</f>
        <v>76.678875000000005</v>
      </c>
      <c r="I29" s="32"/>
      <c r="J29" s="107">
        <f t="shared" si="10"/>
        <v>3.0671550000000001</v>
      </c>
      <c r="K29" s="107">
        <f t="shared" si="10"/>
        <v>76.678875000000005</v>
      </c>
      <c r="L29" s="32"/>
      <c r="M29" s="32"/>
      <c r="N29" s="32"/>
      <c r="O29" s="32"/>
      <c r="P29" s="34"/>
      <c r="Q29" s="266" t="str">
        <f t="shared" si="11"/>
        <v>rolka</v>
      </c>
      <c r="R29" s="416"/>
      <c r="S29" s="98">
        <f>P29*F29</f>
        <v>0</v>
      </c>
      <c r="T29" s="147"/>
      <c r="U29" s="147"/>
      <c r="V29" s="147"/>
      <c r="W29" s="147"/>
      <c r="X29" s="147"/>
      <c r="Y29" s="147"/>
      <c r="Z29" s="147"/>
      <c r="AA29" s="147"/>
      <c r="AB29" s="147"/>
      <c r="AC29" s="147"/>
      <c r="AD29" s="147"/>
      <c r="AE29" s="147"/>
      <c r="AF29" s="147"/>
      <c r="AG29" s="147"/>
      <c r="AH29" s="41">
        <f>K29*P29</f>
        <v>0</v>
      </c>
    </row>
    <row r="30" spans="1:34" ht="15" customHeight="1" x14ac:dyDescent="0.25">
      <c r="A30" s="640"/>
      <c r="B30" s="634"/>
      <c r="C30" s="685"/>
      <c r="D30" s="55" t="s">
        <v>2147</v>
      </c>
      <c r="E30" s="56">
        <v>150</v>
      </c>
      <c r="F30" s="56">
        <v>25</v>
      </c>
      <c r="G30" s="224">
        <f t="shared" si="3"/>
        <v>3.6683173800000004</v>
      </c>
      <c r="H30" s="224">
        <f>VLOOKUP(D30,Baza_cen[],4,0)</f>
        <v>91.707934500000007</v>
      </c>
      <c r="I30" s="32"/>
      <c r="J30" s="107">
        <f t="shared" si="10"/>
        <v>3.6683173800000004</v>
      </c>
      <c r="K30" s="107">
        <f t="shared" si="10"/>
        <v>91.707934500000007</v>
      </c>
      <c r="L30" s="32"/>
      <c r="M30" s="32"/>
      <c r="N30" s="32"/>
      <c r="O30" s="32"/>
      <c r="P30" s="34"/>
      <c r="Q30" s="266" t="str">
        <f t="shared" si="11"/>
        <v>rolka</v>
      </c>
      <c r="R30" s="416"/>
      <c r="S30" s="98">
        <f>P30*F30</f>
        <v>0</v>
      </c>
      <c r="T30" s="147"/>
      <c r="U30" s="147"/>
      <c r="V30" s="147"/>
      <c r="W30" s="147"/>
      <c r="X30" s="147"/>
      <c r="Y30" s="147"/>
      <c r="Z30" s="147"/>
      <c r="AA30" s="147"/>
      <c r="AB30" s="147"/>
      <c r="AC30" s="147"/>
      <c r="AD30" s="147"/>
      <c r="AE30" s="147"/>
      <c r="AF30" s="147"/>
      <c r="AG30" s="147"/>
      <c r="AH30" s="41">
        <f>K30*P30</f>
        <v>0</v>
      </c>
    </row>
    <row r="31" spans="1:34" ht="15" customHeight="1" x14ac:dyDescent="0.25">
      <c r="A31" s="640"/>
      <c r="B31" s="634"/>
      <c r="C31" s="685"/>
      <c r="D31" s="55" t="s">
        <v>2148</v>
      </c>
      <c r="E31" s="56">
        <v>200</v>
      </c>
      <c r="F31" s="56">
        <v>25</v>
      </c>
      <c r="G31" s="224">
        <f t="shared" si="3"/>
        <v>4.760224560000001</v>
      </c>
      <c r="H31" s="224">
        <f>VLOOKUP(D31,Baza_cen[],4,0)</f>
        <v>119.00561400000002</v>
      </c>
      <c r="I31" s="32"/>
      <c r="J31" s="107">
        <f t="shared" si="10"/>
        <v>4.760224560000001</v>
      </c>
      <c r="K31" s="107">
        <f t="shared" si="10"/>
        <v>119.00561400000002</v>
      </c>
      <c r="L31" s="32"/>
      <c r="M31" s="32"/>
      <c r="N31" s="32"/>
      <c r="O31" s="32"/>
      <c r="P31" s="34"/>
      <c r="Q31" s="266" t="str">
        <f t="shared" si="11"/>
        <v>rolka</v>
      </c>
      <c r="R31" s="416"/>
      <c r="S31" s="98">
        <f>P31*F31</f>
        <v>0</v>
      </c>
      <c r="T31" s="147"/>
      <c r="U31" s="147"/>
      <c r="V31" s="147"/>
      <c r="W31" s="147"/>
      <c r="X31" s="147"/>
      <c r="Y31" s="147"/>
      <c r="Z31" s="147"/>
      <c r="AA31" s="147"/>
      <c r="AB31" s="147"/>
      <c r="AC31" s="147"/>
      <c r="AD31" s="147"/>
      <c r="AE31" s="147"/>
      <c r="AF31" s="147"/>
      <c r="AG31" s="147"/>
      <c r="AH31" s="41">
        <f>K31*P31</f>
        <v>0</v>
      </c>
    </row>
    <row r="32" spans="1:34" ht="15" customHeight="1" x14ac:dyDescent="0.25">
      <c r="A32" s="641"/>
      <c r="B32" s="635"/>
      <c r="C32" s="686"/>
      <c r="D32" s="62" t="s">
        <v>2149</v>
      </c>
      <c r="E32" s="183">
        <v>250</v>
      </c>
      <c r="F32" s="183">
        <v>25</v>
      </c>
      <c r="G32" s="225">
        <f t="shared" si="3"/>
        <v>6.0606982800000022</v>
      </c>
      <c r="H32" s="225">
        <f>VLOOKUP(D32,Baza_cen[],4,0)</f>
        <v>151.51745700000006</v>
      </c>
      <c r="I32" s="32"/>
      <c r="J32" s="107">
        <f t="shared" si="10"/>
        <v>6.0606982800000022</v>
      </c>
      <c r="K32" s="107">
        <f t="shared" si="10"/>
        <v>151.51745700000006</v>
      </c>
      <c r="L32" s="32"/>
      <c r="M32" s="32"/>
      <c r="N32" s="32"/>
      <c r="O32" s="32"/>
      <c r="P32" s="34"/>
      <c r="Q32" s="266" t="str">
        <f t="shared" si="11"/>
        <v>rolka</v>
      </c>
      <c r="R32" s="416"/>
      <c r="S32" s="98">
        <f>P32*F32</f>
        <v>0</v>
      </c>
      <c r="T32" s="147"/>
      <c r="U32" s="147"/>
      <c r="V32" s="147"/>
      <c r="W32" s="147"/>
      <c r="X32" s="147"/>
      <c r="Y32" s="147"/>
      <c r="Z32" s="147"/>
      <c r="AA32" s="147"/>
      <c r="AB32" s="147"/>
      <c r="AC32" s="147"/>
      <c r="AD32" s="147"/>
      <c r="AE32" s="147"/>
      <c r="AF32" s="147"/>
      <c r="AG32" s="147"/>
      <c r="AH32" s="41">
        <f>K32*P32</f>
        <v>0</v>
      </c>
    </row>
    <row r="33" spans="1:34" ht="18.75" x14ac:dyDescent="0.25">
      <c r="A33" s="32"/>
      <c r="B33" s="32"/>
      <c r="C33" s="226"/>
      <c r="D33" s="32"/>
      <c r="E33" s="32"/>
      <c r="F33" s="32"/>
      <c r="G33" s="145"/>
      <c r="H33" s="193"/>
      <c r="I33" s="32"/>
      <c r="J33" s="165"/>
      <c r="K33" s="165"/>
      <c r="L33" s="32"/>
      <c r="M33" s="32"/>
      <c r="N33" s="32"/>
      <c r="O33" s="32"/>
      <c r="P33" s="117"/>
      <c r="Q33" s="117"/>
      <c r="R33" s="417"/>
      <c r="S33" s="117"/>
      <c r="T33" s="118"/>
      <c r="U33" s="118"/>
      <c r="V33" s="118"/>
      <c r="W33" s="118"/>
      <c r="X33" s="118"/>
      <c r="Y33" s="118"/>
      <c r="Z33" s="118"/>
      <c r="AA33" s="118"/>
      <c r="AB33" s="118"/>
      <c r="AC33" s="118"/>
      <c r="AD33" s="118"/>
      <c r="AE33" s="118"/>
      <c r="AF33" s="118"/>
      <c r="AG33" s="118"/>
      <c r="AH33" s="74"/>
    </row>
    <row r="34" spans="1:34" ht="15" customHeight="1" x14ac:dyDescent="0.25">
      <c r="A34" s="640"/>
      <c r="B34" s="634" t="s">
        <v>2117</v>
      </c>
      <c r="C34" s="684" t="s">
        <v>2301</v>
      </c>
      <c r="D34" s="50" t="s">
        <v>2116</v>
      </c>
      <c r="E34" s="179">
        <v>70</v>
      </c>
      <c r="F34" s="179">
        <v>25</v>
      </c>
      <c r="G34" s="223">
        <f t="shared" si="3"/>
        <v>1.8157557600000001</v>
      </c>
      <c r="H34" s="223">
        <f>VLOOKUP(D34,Baza_cen[],4,0)</f>
        <v>45.393894000000003</v>
      </c>
      <c r="I34" s="32"/>
      <c r="J34" s="107">
        <f t="shared" ref="J34:K38" si="12">G34*(1-$J$3)</f>
        <v>1.8157557600000001</v>
      </c>
      <c r="K34" s="107">
        <f t="shared" si="12"/>
        <v>45.393894000000003</v>
      </c>
      <c r="L34" s="32"/>
      <c r="M34" s="32"/>
      <c r="N34" s="32"/>
      <c r="O34" s="32"/>
      <c r="P34" s="34"/>
      <c r="Q34" s="266" t="str">
        <f t="shared" ref="Q34:Q38" si="13">$Q$3</f>
        <v>rolka</v>
      </c>
      <c r="R34" s="416"/>
      <c r="S34" s="98">
        <f>P34*F34</f>
        <v>0</v>
      </c>
      <c r="T34" s="147"/>
      <c r="U34" s="147"/>
      <c r="V34" s="147"/>
      <c r="W34" s="147"/>
      <c r="X34" s="147"/>
      <c r="Y34" s="147"/>
      <c r="Z34" s="147"/>
      <c r="AA34" s="147"/>
      <c r="AB34" s="147"/>
      <c r="AC34" s="147"/>
      <c r="AD34" s="147"/>
      <c r="AE34" s="147"/>
      <c r="AF34" s="147"/>
      <c r="AG34" s="147"/>
      <c r="AH34" s="41">
        <f>K34*P34</f>
        <v>0</v>
      </c>
    </row>
    <row r="35" spans="1:34" ht="15" customHeight="1" x14ac:dyDescent="0.25">
      <c r="A35" s="640"/>
      <c r="B35" s="634"/>
      <c r="C35" s="685"/>
      <c r="D35" s="55" t="s">
        <v>2118</v>
      </c>
      <c r="E35" s="56">
        <v>100</v>
      </c>
      <c r="F35" s="56">
        <v>25</v>
      </c>
      <c r="G35" s="224">
        <f t="shared" si="3"/>
        <v>2.1715457400000004</v>
      </c>
      <c r="H35" s="224">
        <f>VLOOKUP(D35,Baza_cen[],4,0)</f>
        <v>54.288643500000006</v>
      </c>
      <c r="I35" s="32"/>
      <c r="J35" s="107">
        <f t="shared" si="12"/>
        <v>2.1715457400000004</v>
      </c>
      <c r="K35" s="107">
        <f t="shared" si="12"/>
        <v>54.288643500000006</v>
      </c>
      <c r="L35" s="32"/>
      <c r="M35" s="32"/>
      <c r="N35" s="32"/>
      <c r="O35" s="32"/>
      <c r="P35" s="34"/>
      <c r="Q35" s="266" t="str">
        <f t="shared" si="13"/>
        <v>rolka</v>
      </c>
      <c r="R35" s="416"/>
      <c r="S35" s="98">
        <f>P35*F35</f>
        <v>0</v>
      </c>
      <c r="T35" s="147"/>
      <c r="U35" s="147"/>
      <c r="V35" s="147"/>
      <c r="W35" s="147"/>
      <c r="X35" s="147"/>
      <c r="Y35" s="147"/>
      <c r="Z35" s="147"/>
      <c r="AA35" s="147"/>
      <c r="AB35" s="147"/>
      <c r="AC35" s="147"/>
      <c r="AD35" s="147"/>
      <c r="AE35" s="147"/>
      <c r="AF35" s="147"/>
      <c r="AG35" s="147"/>
      <c r="AH35" s="41">
        <f>K35*P35</f>
        <v>0</v>
      </c>
    </row>
    <row r="36" spans="1:34" ht="15" customHeight="1" x14ac:dyDescent="0.25">
      <c r="A36" s="640"/>
      <c r="B36" s="634"/>
      <c r="C36" s="685"/>
      <c r="D36" s="55" t="s">
        <v>2119</v>
      </c>
      <c r="E36" s="56">
        <v>150</v>
      </c>
      <c r="F36" s="56">
        <v>25</v>
      </c>
      <c r="G36" s="224">
        <f t="shared" si="3"/>
        <v>2.7604395000000004</v>
      </c>
      <c r="H36" s="224">
        <f>VLOOKUP(D36,Baza_cen[],4,0)</f>
        <v>69.010987500000013</v>
      </c>
      <c r="I36" s="32"/>
      <c r="J36" s="107">
        <f t="shared" si="12"/>
        <v>2.7604395000000004</v>
      </c>
      <c r="K36" s="107">
        <f t="shared" si="12"/>
        <v>69.010987500000013</v>
      </c>
      <c r="L36" s="32"/>
      <c r="M36" s="32"/>
      <c r="N36" s="32"/>
      <c r="O36" s="32"/>
      <c r="P36" s="34"/>
      <c r="Q36" s="266" t="str">
        <f t="shared" si="13"/>
        <v>rolka</v>
      </c>
      <c r="R36" s="416"/>
      <c r="S36" s="98">
        <f>P36*F36</f>
        <v>0</v>
      </c>
      <c r="T36" s="147"/>
      <c r="U36" s="147"/>
      <c r="V36" s="147"/>
      <c r="W36" s="147"/>
      <c r="X36" s="147"/>
      <c r="Y36" s="147"/>
      <c r="Z36" s="147"/>
      <c r="AA36" s="147"/>
      <c r="AB36" s="147"/>
      <c r="AC36" s="147"/>
      <c r="AD36" s="147"/>
      <c r="AE36" s="147"/>
      <c r="AF36" s="147"/>
      <c r="AG36" s="147"/>
      <c r="AH36" s="41">
        <f>K36*P36</f>
        <v>0</v>
      </c>
    </row>
    <row r="37" spans="1:34" ht="15" customHeight="1" x14ac:dyDescent="0.25">
      <c r="A37" s="640"/>
      <c r="B37" s="634"/>
      <c r="C37" s="685"/>
      <c r="D37" s="55" t="s">
        <v>2120</v>
      </c>
      <c r="E37" s="56">
        <v>200</v>
      </c>
      <c r="F37" s="56">
        <v>25</v>
      </c>
      <c r="G37" s="224">
        <f t="shared" si="3"/>
        <v>3.4965567000000011</v>
      </c>
      <c r="H37" s="224">
        <f>VLOOKUP(D37,Baza_cen[],4,0)</f>
        <v>87.413917500000025</v>
      </c>
      <c r="I37" s="32"/>
      <c r="J37" s="107">
        <f t="shared" si="12"/>
        <v>3.4965567000000011</v>
      </c>
      <c r="K37" s="107">
        <f t="shared" si="12"/>
        <v>87.413917500000025</v>
      </c>
      <c r="L37" s="32"/>
      <c r="M37" s="32"/>
      <c r="N37" s="32"/>
      <c r="O37" s="32"/>
      <c r="P37" s="34"/>
      <c r="Q37" s="266" t="str">
        <f t="shared" si="13"/>
        <v>rolka</v>
      </c>
      <c r="R37" s="416"/>
      <c r="S37" s="98">
        <f>P37*F37</f>
        <v>0</v>
      </c>
      <c r="T37" s="147"/>
      <c r="U37" s="147"/>
      <c r="V37" s="147"/>
      <c r="W37" s="147"/>
      <c r="X37" s="147"/>
      <c r="Y37" s="147"/>
      <c r="Z37" s="147"/>
      <c r="AA37" s="147"/>
      <c r="AB37" s="147"/>
      <c r="AC37" s="147"/>
      <c r="AD37" s="147"/>
      <c r="AE37" s="147"/>
      <c r="AF37" s="147"/>
      <c r="AG37" s="147"/>
      <c r="AH37" s="41">
        <f>K37*P37</f>
        <v>0</v>
      </c>
    </row>
    <row r="38" spans="1:34" ht="15" customHeight="1" x14ac:dyDescent="0.25">
      <c r="A38" s="641"/>
      <c r="B38" s="635"/>
      <c r="C38" s="686"/>
      <c r="D38" s="62" t="s">
        <v>2121</v>
      </c>
      <c r="E38" s="183">
        <v>250</v>
      </c>
      <c r="F38" s="183">
        <v>25</v>
      </c>
      <c r="G38" s="225">
        <f t="shared" si="3"/>
        <v>4.0609132200000007</v>
      </c>
      <c r="H38" s="225">
        <f>VLOOKUP(D38,Baza_cen[],4,0)</f>
        <v>101.52283050000001</v>
      </c>
      <c r="I38" s="32"/>
      <c r="J38" s="107">
        <f t="shared" si="12"/>
        <v>4.0609132200000007</v>
      </c>
      <c r="K38" s="107">
        <f t="shared" si="12"/>
        <v>101.52283050000001</v>
      </c>
      <c r="L38" s="32"/>
      <c r="M38" s="32"/>
      <c r="N38" s="32"/>
      <c r="O38" s="32"/>
      <c r="P38" s="34"/>
      <c r="Q38" s="266" t="str">
        <f t="shared" si="13"/>
        <v>rolka</v>
      </c>
      <c r="R38" s="416"/>
      <c r="S38" s="98">
        <f>P38*F38</f>
        <v>0</v>
      </c>
      <c r="T38" s="147"/>
      <c r="U38" s="147"/>
      <c r="V38" s="147"/>
      <c r="W38" s="147"/>
      <c r="X38" s="147"/>
      <c r="Y38" s="147"/>
      <c r="Z38" s="147"/>
      <c r="AA38" s="147"/>
      <c r="AB38" s="147"/>
      <c r="AC38" s="147"/>
      <c r="AD38" s="147"/>
      <c r="AE38" s="147"/>
      <c r="AF38" s="147"/>
      <c r="AG38" s="147"/>
      <c r="AH38" s="41">
        <f>K38*P38</f>
        <v>0</v>
      </c>
    </row>
    <row r="39" spans="1:34" ht="18.75" x14ac:dyDescent="0.25">
      <c r="A39" s="32"/>
      <c r="B39" s="32"/>
      <c r="C39" s="226"/>
      <c r="D39" s="32"/>
      <c r="E39" s="32"/>
      <c r="F39" s="32"/>
      <c r="G39" s="145"/>
      <c r="H39" s="193"/>
      <c r="I39" s="32"/>
      <c r="J39" s="165"/>
      <c r="K39" s="165"/>
      <c r="L39" s="32"/>
      <c r="M39" s="32"/>
      <c r="N39" s="32"/>
      <c r="O39" s="32"/>
      <c r="P39" s="117"/>
      <c r="Q39" s="117"/>
      <c r="R39" s="417"/>
      <c r="S39" s="117"/>
      <c r="T39" s="118"/>
      <c r="U39" s="118"/>
      <c r="V39" s="118"/>
      <c r="W39" s="118"/>
      <c r="X39" s="118"/>
      <c r="Y39" s="118"/>
      <c r="Z39" s="118"/>
      <c r="AA39" s="118"/>
      <c r="AB39" s="118"/>
      <c r="AC39" s="118"/>
      <c r="AD39" s="118"/>
      <c r="AE39" s="118"/>
      <c r="AF39" s="118"/>
      <c r="AG39" s="118"/>
      <c r="AH39" s="74"/>
    </row>
    <row r="40" spans="1:34" ht="15" customHeight="1" x14ac:dyDescent="0.25">
      <c r="A40" s="640"/>
      <c r="B40" s="634" t="s">
        <v>2130</v>
      </c>
      <c r="C40" s="684" t="s">
        <v>2302</v>
      </c>
      <c r="D40" s="50" t="s">
        <v>2129</v>
      </c>
      <c r="E40" s="179">
        <v>70</v>
      </c>
      <c r="F40" s="179">
        <v>25</v>
      </c>
      <c r="G40" s="223">
        <f t="shared" si="3"/>
        <v>3.7173918600000007</v>
      </c>
      <c r="H40" s="223">
        <f>VLOOKUP(D40,Baza_cen[],4,0)</f>
        <v>92.934796500000019</v>
      </c>
      <c r="I40" s="32"/>
      <c r="J40" s="107">
        <f t="shared" ref="J40:K45" si="14">G40*(1-$J$3)</f>
        <v>3.7173918600000007</v>
      </c>
      <c r="K40" s="107">
        <f t="shared" si="14"/>
        <v>92.934796500000019</v>
      </c>
      <c r="L40" s="32"/>
      <c r="M40" s="32"/>
      <c r="N40" s="32"/>
      <c r="O40" s="32"/>
      <c r="P40" s="34"/>
      <c r="Q40" s="266" t="str">
        <f t="shared" ref="Q40:Q45" si="15">$Q$3</f>
        <v>rolka</v>
      </c>
      <c r="R40" s="416"/>
      <c r="S40" s="98">
        <f t="shared" ref="S40:S45" si="16">P40*F40</f>
        <v>0</v>
      </c>
      <c r="T40" s="147"/>
      <c r="U40" s="147"/>
      <c r="V40" s="147"/>
      <c r="W40" s="147"/>
      <c r="X40" s="147"/>
      <c r="Y40" s="147"/>
      <c r="Z40" s="147"/>
      <c r="AA40" s="147"/>
      <c r="AB40" s="147"/>
      <c r="AC40" s="147"/>
      <c r="AD40" s="147"/>
      <c r="AE40" s="147"/>
      <c r="AF40" s="147"/>
      <c r="AG40" s="147"/>
      <c r="AH40" s="41">
        <f t="shared" ref="AH40:AH45" si="17">K40*P40</f>
        <v>0</v>
      </c>
    </row>
    <row r="41" spans="1:34" ht="15" customHeight="1" x14ac:dyDescent="0.25">
      <c r="A41" s="640"/>
      <c r="B41" s="634"/>
      <c r="C41" s="684"/>
      <c r="D41" s="55" t="s">
        <v>2131</v>
      </c>
      <c r="E41" s="56">
        <v>85</v>
      </c>
      <c r="F41" s="56">
        <v>25</v>
      </c>
      <c r="G41" s="224">
        <f t="shared" si="3"/>
        <v>4.3615528320000001</v>
      </c>
      <c r="H41" s="224">
        <f>VLOOKUP(D41,Baza_cen[],4,0)</f>
        <v>109.03882080000001</v>
      </c>
      <c r="I41" s="32"/>
      <c r="J41" s="107">
        <f t="shared" si="14"/>
        <v>4.3615528320000001</v>
      </c>
      <c r="K41" s="107">
        <f t="shared" si="14"/>
        <v>109.03882080000001</v>
      </c>
      <c r="L41" s="32"/>
      <c r="M41" s="32"/>
      <c r="N41" s="32"/>
      <c r="O41" s="32"/>
      <c r="P41" s="34"/>
      <c r="Q41" s="266" t="str">
        <f t="shared" si="15"/>
        <v>rolka</v>
      </c>
      <c r="R41" s="416"/>
      <c r="S41" s="98">
        <f t="shared" si="16"/>
        <v>0</v>
      </c>
      <c r="T41" s="147"/>
      <c r="U41" s="147"/>
      <c r="V41" s="147"/>
      <c r="W41" s="147"/>
      <c r="X41" s="147"/>
      <c r="Y41" s="147"/>
      <c r="Z41" s="147"/>
      <c r="AA41" s="147"/>
      <c r="AB41" s="147"/>
      <c r="AC41" s="147"/>
      <c r="AD41" s="147"/>
      <c r="AE41" s="147"/>
      <c r="AF41" s="147"/>
      <c r="AG41" s="147"/>
      <c r="AH41" s="41">
        <f t="shared" si="17"/>
        <v>0</v>
      </c>
    </row>
    <row r="42" spans="1:34" ht="15" customHeight="1" x14ac:dyDescent="0.25">
      <c r="A42" s="640"/>
      <c r="B42" s="634"/>
      <c r="C42" s="685"/>
      <c r="D42" s="55" t="s">
        <v>2132</v>
      </c>
      <c r="E42" s="56">
        <v>100</v>
      </c>
      <c r="F42" s="56">
        <v>25</v>
      </c>
      <c r="G42" s="224">
        <f t="shared" si="3"/>
        <v>5.005596960000001</v>
      </c>
      <c r="H42" s="224">
        <f>VLOOKUP(D42,Baza_cen[],4,0)</f>
        <v>125.13992400000002</v>
      </c>
      <c r="I42" s="32"/>
      <c r="J42" s="107">
        <f t="shared" si="14"/>
        <v>5.005596960000001</v>
      </c>
      <c r="K42" s="107">
        <f t="shared" si="14"/>
        <v>125.13992400000002</v>
      </c>
      <c r="L42" s="32"/>
      <c r="M42" s="32"/>
      <c r="N42" s="32"/>
      <c r="O42" s="32"/>
      <c r="P42" s="34"/>
      <c r="Q42" s="266" t="str">
        <f t="shared" si="15"/>
        <v>rolka</v>
      </c>
      <c r="R42" s="416"/>
      <c r="S42" s="98">
        <f t="shared" si="16"/>
        <v>0</v>
      </c>
      <c r="T42" s="147"/>
      <c r="U42" s="147"/>
      <c r="V42" s="147"/>
      <c r="W42" s="147"/>
      <c r="X42" s="147"/>
      <c r="Y42" s="147"/>
      <c r="Z42" s="147"/>
      <c r="AA42" s="147"/>
      <c r="AB42" s="147"/>
      <c r="AC42" s="147"/>
      <c r="AD42" s="147"/>
      <c r="AE42" s="147"/>
      <c r="AF42" s="147"/>
      <c r="AG42" s="147"/>
      <c r="AH42" s="41">
        <f t="shared" si="17"/>
        <v>0</v>
      </c>
    </row>
    <row r="43" spans="1:34" ht="15" customHeight="1" x14ac:dyDescent="0.25">
      <c r="A43" s="640"/>
      <c r="B43" s="634"/>
      <c r="C43" s="685"/>
      <c r="D43" s="55" t="s">
        <v>2133</v>
      </c>
      <c r="E43" s="56">
        <v>150</v>
      </c>
      <c r="F43" s="56">
        <v>25</v>
      </c>
      <c r="G43" s="224">
        <f t="shared" si="3"/>
        <v>7.1648740800000015</v>
      </c>
      <c r="H43" s="224">
        <f>VLOOKUP(D43,Baza_cen[],4,0)</f>
        <v>179.12185200000005</v>
      </c>
      <c r="I43" s="32"/>
      <c r="J43" s="107">
        <f t="shared" si="14"/>
        <v>7.1648740800000015</v>
      </c>
      <c r="K43" s="107">
        <f t="shared" si="14"/>
        <v>179.12185200000005</v>
      </c>
      <c r="L43" s="32"/>
      <c r="M43" s="32"/>
      <c r="N43" s="32"/>
      <c r="O43" s="32"/>
      <c r="P43" s="34"/>
      <c r="Q43" s="266" t="str">
        <f t="shared" si="15"/>
        <v>rolka</v>
      </c>
      <c r="R43" s="416"/>
      <c r="S43" s="98">
        <f t="shared" si="16"/>
        <v>0</v>
      </c>
      <c r="T43" s="147"/>
      <c r="U43" s="147"/>
      <c r="V43" s="147"/>
      <c r="W43" s="147"/>
      <c r="X43" s="147"/>
      <c r="Y43" s="147"/>
      <c r="Z43" s="147"/>
      <c r="AA43" s="147"/>
      <c r="AB43" s="147"/>
      <c r="AC43" s="147"/>
      <c r="AD43" s="147"/>
      <c r="AE43" s="147"/>
      <c r="AF43" s="147"/>
      <c r="AG43" s="147"/>
      <c r="AH43" s="41">
        <f t="shared" si="17"/>
        <v>0</v>
      </c>
    </row>
    <row r="44" spans="1:34" ht="15" customHeight="1" x14ac:dyDescent="0.25">
      <c r="A44" s="640"/>
      <c r="B44" s="634"/>
      <c r="C44" s="685"/>
      <c r="D44" s="55" t="s">
        <v>2134</v>
      </c>
      <c r="E44" s="56">
        <v>200</v>
      </c>
      <c r="F44" s="56">
        <v>25</v>
      </c>
      <c r="G44" s="224">
        <f t="shared" si="3"/>
        <v>10.314360000000001</v>
      </c>
      <c r="H44" s="224">
        <f>VLOOKUP(D44,Baza_cen[],4,0)</f>
        <v>257.85900000000004</v>
      </c>
      <c r="I44" s="32"/>
      <c r="J44" s="107">
        <f t="shared" si="14"/>
        <v>10.314360000000001</v>
      </c>
      <c r="K44" s="107">
        <f t="shared" si="14"/>
        <v>257.85900000000004</v>
      </c>
      <c r="L44" s="32"/>
      <c r="M44" s="32"/>
      <c r="N44" s="32"/>
      <c r="O44" s="32"/>
      <c r="P44" s="34"/>
      <c r="Q44" s="266" t="str">
        <f t="shared" si="15"/>
        <v>rolka</v>
      </c>
      <c r="R44" s="416"/>
      <c r="S44" s="98">
        <f t="shared" si="16"/>
        <v>0</v>
      </c>
      <c r="T44" s="147"/>
      <c r="U44" s="147"/>
      <c r="V44" s="147"/>
      <c r="W44" s="147"/>
      <c r="X44" s="147"/>
      <c r="Y44" s="147"/>
      <c r="Z44" s="147"/>
      <c r="AA44" s="147"/>
      <c r="AB44" s="147"/>
      <c r="AC44" s="147"/>
      <c r="AD44" s="147"/>
      <c r="AE44" s="147"/>
      <c r="AF44" s="147"/>
      <c r="AG44" s="147"/>
      <c r="AH44" s="41">
        <f t="shared" si="17"/>
        <v>0</v>
      </c>
    </row>
    <row r="45" spans="1:34" ht="15" customHeight="1" x14ac:dyDescent="0.25">
      <c r="A45" s="641"/>
      <c r="B45" s="635"/>
      <c r="C45" s="686"/>
      <c r="D45" s="62" t="s">
        <v>2135</v>
      </c>
      <c r="E45" s="183">
        <v>250</v>
      </c>
      <c r="F45" s="183">
        <v>25</v>
      </c>
      <c r="G45" s="225">
        <f t="shared" si="3"/>
        <v>11.17074</v>
      </c>
      <c r="H45" s="225">
        <f>VLOOKUP(D45,Baza_cen[],4,0)</f>
        <v>279.26850000000002</v>
      </c>
      <c r="I45" s="32"/>
      <c r="J45" s="107">
        <f t="shared" si="14"/>
        <v>11.17074</v>
      </c>
      <c r="K45" s="107">
        <f t="shared" si="14"/>
        <v>279.26850000000002</v>
      </c>
      <c r="L45" s="32"/>
      <c r="M45" s="32"/>
      <c r="N45" s="32"/>
      <c r="O45" s="32"/>
      <c r="P45" s="34"/>
      <c r="Q45" s="266" t="str">
        <f t="shared" si="15"/>
        <v>rolka</v>
      </c>
      <c r="R45" s="416"/>
      <c r="S45" s="98">
        <f t="shared" si="16"/>
        <v>0</v>
      </c>
      <c r="T45" s="147"/>
      <c r="U45" s="147"/>
      <c r="V45" s="147"/>
      <c r="W45" s="147"/>
      <c r="X45" s="147"/>
      <c r="Y45" s="147"/>
      <c r="Z45" s="147"/>
      <c r="AA45" s="147"/>
      <c r="AB45" s="147"/>
      <c r="AC45" s="147"/>
      <c r="AD45" s="147"/>
      <c r="AE45" s="147"/>
      <c r="AF45" s="147"/>
      <c r="AG45" s="147"/>
      <c r="AH45" s="41">
        <f t="shared" si="17"/>
        <v>0</v>
      </c>
    </row>
    <row r="46" spans="1:34" ht="18.75" x14ac:dyDescent="0.25">
      <c r="A46" s="32"/>
      <c r="B46" s="32"/>
      <c r="C46" s="226"/>
      <c r="D46" s="32"/>
      <c r="E46" s="32"/>
      <c r="F46" s="32"/>
      <c r="G46" s="145"/>
      <c r="H46" s="194"/>
      <c r="I46" s="32"/>
      <c r="J46" s="165"/>
      <c r="K46" s="165"/>
      <c r="L46" s="32"/>
      <c r="M46" s="32"/>
      <c r="N46" s="32"/>
      <c r="O46" s="32"/>
      <c r="P46" s="117"/>
      <c r="Q46" s="117"/>
      <c r="R46" s="417"/>
      <c r="S46" s="117"/>
      <c r="T46" s="118"/>
      <c r="U46" s="118"/>
      <c r="V46" s="118"/>
      <c r="W46" s="118"/>
      <c r="X46" s="118"/>
      <c r="Y46" s="118"/>
      <c r="Z46" s="118"/>
      <c r="AA46" s="118"/>
      <c r="AB46" s="118"/>
      <c r="AC46" s="118"/>
      <c r="AD46" s="118"/>
      <c r="AE46" s="118"/>
      <c r="AF46" s="118"/>
      <c r="AG46" s="118"/>
      <c r="AH46" s="74"/>
    </row>
    <row r="47" spans="1:34" ht="15" customHeight="1" x14ac:dyDescent="0.25">
      <c r="A47" s="640"/>
      <c r="B47" s="634" t="s">
        <v>2303</v>
      </c>
      <c r="C47" s="684" t="s">
        <v>2304</v>
      </c>
      <c r="D47" s="50" t="s">
        <v>2049</v>
      </c>
      <c r="E47" s="179">
        <v>40</v>
      </c>
      <c r="F47" s="179">
        <v>10</v>
      </c>
      <c r="G47" s="223">
        <f t="shared" si="3"/>
        <v>1.6378023480000006</v>
      </c>
      <c r="H47" s="223">
        <f>VLOOKUP(D47,Baza_cen[],4,0)</f>
        <v>16.378023480000007</v>
      </c>
      <c r="I47" s="32"/>
      <c r="J47" s="107">
        <f>G47*(1-$J$3)</f>
        <v>1.6378023480000006</v>
      </c>
      <c r="K47" s="107">
        <f>H47*(1-$J$3)</f>
        <v>16.378023480000007</v>
      </c>
      <c r="L47" s="32"/>
      <c r="M47" s="32"/>
      <c r="N47" s="32"/>
      <c r="O47" s="32"/>
      <c r="P47" s="34"/>
      <c r="Q47" s="266" t="str">
        <f t="shared" ref="Q47:Q63" si="18">$Q$3</f>
        <v>rolka</v>
      </c>
      <c r="R47" s="416"/>
      <c r="S47" s="98">
        <f t="shared" ref="S47:S63" si="19">P47*F47</f>
        <v>0</v>
      </c>
      <c r="T47" s="147"/>
      <c r="U47" s="147"/>
      <c r="V47" s="147"/>
      <c r="W47" s="147"/>
      <c r="X47" s="147"/>
      <c r="Y47" s="147"/>
      <c r="Z47" s="147"/>
      <c r="AA47" s="147"/>
      <c r="AB47" s="147"/>
      <c r="AC47" s="147"/>
      <c r="AD47" s="147"/>
      <c r="AE47" s="147"/>
      <c r="AF47" s="147"/>
      <c r="AG47" s="147"/>
      <c r="AH47" s="41">
        <f t="shared" ref="AH47:AH63" si="20">K47*P47</f>
        <v>0</v>
      </c>
    </row>
    <row r="48" spans="1:34" ht="15" customHeight="1" x14ac:dyDescent="0.25">
      <c r="A48" s="640"/>
      <c r="B48" s="634"/>
      <c r="C48" s="684"/>
      <c r="D48" s="55" t="s">
        <v>2050</v>
      </c>
      <c r="E48" s="56">
        <v>45</v>
      </c>
      <c r="F48" s="56">
        <v>10</v>
      </c>
      <c r="G48" s="224">
        <f t="shared" si="3"/>
        <v>1.8003323520000003</v>
      </c>
      <c r="H48" s="224">
        <f>VLOOKUP(D48,Baza_cen[],4,0)</f>
        <v>18.003323520000002</v>
      </c>
      <c r="I48" s="32"/>
      <c r="J48" s="107">
        <f t="shared" ref="J48:K63" si="21">G48*(1-$J$3)</f>
        <v>1.8003323520000003</v>
      </c>
      <c r="K48" s="107">
        <f t="shared" si="21"/>
        <v>18.003323520000002</v>
      </c>
      <c r="L48" s="32"/>
      <c r="M48" s="32"/>
      <c r="N48" s="32"/>
      <c r="O48" s="32"/>
      <c r="P48" s="34"/>
      <c r="Q48" s="266" t="str">
        <f t="shared" si="18"/>
        <v>rolka</v>
      </c>
      <c r="R48" s="416"/>
      <c r="S48" s="98">
        <f t="shared" si="19"/>
        <v>0</v>
      </c>
      <c r="T48" s="147"/>
      <c r="U48" s="147"/>
      <c r="V48" s="147"/>
      <c r="W48" s="147"/>
      <c r="X48" s="147"/>
      <c r="Y48" s="147"/>
      <c r="Z48" s="147"/>
      <c r="AA48" s="147"/>
      <c r="AB48" s="147"/>
      <c r="AC48" s="147"/>
      <c r="AD48" s="147"/>
      <c r="AE48" s="147"/>
      <c r="AF48" s="147"/>
      <c r="AG48" s="147"/>
      <c r="AH48" s="41">
        <f t="shared" si="20"/>
        <v>0</v>
      </c>
    </row>
    <row r="49" spans="1:34" ht="15" customHeight="1" x14ac:dyDescent="0.25">
      <c r="A49" s="640"/>
      <c r="B49" s="634"/>
      <c r="C49" s="685"/>
      <c r="D49" s="55" t="s">
        <v>2051</v>
      </c>
      <c r="E49" s="56">
        <v>50</v>
      </c>
      <c r="F49" s="56">
        <v>10</v>
      </c>
      <c r="G49" s="224">
        <f t="shared" si="3"/>
        <v>2.0128715880000008</v>
      </c>
      <c r="H49" s="224">
        <f>VLOOKUP(D49,Baza_cen[],4,0)</f>
        <v>20.128715880000009</v>
      </c>
      <c r="I49" s="32"/>
      <c r="J49" s="107">
        <f t="shared" si="21"/>
        <v>2.0128715880000008</v>
      </c>
      <c r="K49" s="107">
        <f t="shared" si="21"/>
        <v>20.128715880000009</v>
      </c>
      <c r="L49" s="32"/>
      <c r="M49" s="32"/>
      <c r="N49" s="32"/>
      <c r="O49" s="32"/>
      <c r="P49" s="34"/>
      <c r="Q49" s="266" t="str">
        <f t="shared" si="18"/>
        <v>rolka</v>
      </c>
      <c r="R49" s="416"/>
      <c r="S49" s="98">
        <f t="shared" si="19"/>
        <v>0</v>
      </c>
      <c r="T49" s="147"/>
      <c r="U49" s="147"/>
      <c r="V49" s="147"/>
      <c r="W49" s="147"/>
      <c r="X49" s="147"/>
      <c r="Y49" s="147"/>
      <c r="Z49" s="147"/>
      <c r="AA49" s="147"/>
      <c r="AB49" s="147"/>
      <c r="AC49" s="147"/>
      <c r="AD49" s="147"/>
      <c r="AE49" s="147"/>
      <c r="AF49" s="147"/>
      <c r="AG49" s="147"/>
      <c r="AH49" s="41">
        <f t="shared" si="20"/>
        <v>0</v>
      </c>
    </row>
    <row r="50" spans="1:34" ht="15" customHeight="1" x14ac:dyDescent="0.25">
      <c r="A50" s="640"/>
      <c r="B50" s="634"/>
      <c r="C50" s="685"/>
      <c r="D50" s="55" t="s">
        <v>2052</v>
      </c>
      <c r="E50" s="56">
        <v>70</v>
      </c>
      <c r="F50" s="56">
        <v>10</v>
      </c>
      <c r="G50" s="224">
        <f t="shared" si="3"/>
        <v>2.8005169920000008</v>
      </c>
      <c r="H50" s="224">
        <f>VLOOKUP(D50,Baza_cen[],4,0)</f>
        <v>28.005169920000007</v>
      </c>
      <c r="I50" s="32"/>
      <c r="J50" s="107">
        <f t="shared" si="21"/>
        <v>2.8005169920000008</v>
      </c>
      <c r="K50" s="107">
        <f t="shared" si="21"/>
        <v>28.005169920000007</v>
      </c>
      <c r="L50" s="32"/>
      <c r="M50" s="32"/>
      <c r="N50" s="32"/>
      <c r="O50" s="32"/>
      <c r="P50" s="34"/>
      <c r="Q50" s="266" t="str">
        <f t="shared" si="18"/>
        <v>rolka</v>
      </c>
      <c r="R50" s="416"/>
      <c r="S50" s="98">
        <f t="shared" si="19"/>
        <v>0</v>
      </c>
      <c r="T50" s="147"/>
      <c r="U50" s="147"/>
      <c r="V50" s="147"/>
      <c r="W50" s="147"/>
      <c r="X50" s="147"/>
      <c r="Y50" s="147"/>
      <c r="Z50" s="147"/>
      <c r="AA50" s="147"/>
      <c r="AB50" s="147"/>
      <c r="AC50" s="147"/>
      <c r="AD50" s="147"/>
      <c r="AE50" s="147"/>
      <c r="AF50" s="147"/>
      <c r="AG50" s="147"/>
      <c r="AH50" s="41">
        <f t="shared" si="20"/>
        <v>0</v>
      </c>
    </row>
    <row r="51" spans="1:34" ht="15" customHeight="1" x14ac:dyDescent="0.25">
      <c r="A51" s="640"/>
      <c r="B51" s="634"/>
      <c r="C51" s="685"/>
      <c r="D51" s="55" t="s">
        <v>2053</v>
      </c>
      <c r="E51" s="56">
        <v>100</v>
      </c>
      <c r="F51" s="56">
        <v>10</v>
      </c>
      <c r="G51" s="224">
        <f t="shared" si="3"/>
        <v>4.0882547160000007</v>
      </c>
      <c r="H51" s="224">
        <f>VLOOKUP(D51,Baza_cen[],4,0)</f>
        <v>40.882547160000009</v>
      </c>
      <c r="I51" s="32"/>
      <c r="J51" s="107">
        <f t="shared" si="21"/>
        <v>4.0882547160000007</v>
      </c>
      <c r="K51" s="107">
        <f t="shared" si="21"/>
        <v>40.882547160000009</v>
      </c>
      <c r="L51" s="32"/>
      <c r="M51" s="32"/>
      <c r="N51" s="32"/>
      <c r="O51" s="32"/>
      <c r="P51" s="34"/>
      <c r="Q51" s="266" t="str">
        <f t="shared" si="18"/>
        <v>rolka</v>
      </c>
      <c r="R51" s="416"/>
      <c r="S51" s="98">
        <f t="shared" si="19"/>
        <v>0</v>
      </c>
      <c r="T51" s="147"/>
      <c r="U51" s="147"/>
      <c r="V51" s="147"/>
      <c r="W51" s="147"/>
      <c r="X51" s="147"/>
      <c r="Y51" s="147"/>
      <c r="Z51" s="147"/>
      <c r="AA51" s="147"/>
      <c r="AB51" s="147"/>
      <c r="AC51" s="147"/>
      <c r="AD51" s="147"/>
      <c r="AE51" s="147"/>
      <c r="AF51" s="147"/>
      <c r="AG51" s="147"/>
      <c r="AH51" s="41">
        <f t="shared" si="20"/>
        <v>0</v>
      </c>
    </row>
    <row r="52" spans="1:34" ht="15" customHeight="1" x14ac:dyDescent="0.25">
      <c r="A52" s="640"/>
      <c r="B52" s="634"/>
      <c r="C52" s="685"/>
      <c r="D52" s="55" t="s">
        <v>2054</v>
      </c>
      <c r="E52" s="56">
        <v>150</v>
      </c>
      <c r="F52" s="56">
        <v>10</v>
      </c>
      <c r="G52" s="224">
        <f t="shared" si="3"/>
        <v>6.1386332280000016</v>
      </c>
      <c r="H52" s="224">
        <f>VLOOKUP(D52,Baza_cen[],4,0)</f>
        <v>61.386332280000012</v>
      </c>
      <c r="I52" s="32"/>
      <c r="J52" s="107">
        <f t="shared" si="21"/>
        <v>6.1386332280000016</v>
      </c>
      <c r="K52" s="107">
        <f t="shared" si="21"/>
        <v>61.386332280000012</v>
      </c>
      <c r="L52" s="32"/>
      <c r="M52" s="32"/>
      <c r="N52" s="32"/>
      <c r="O52" s="32"/>
      <c r="P52" s="34"/>
      <c r="Q52" s="266" t="str">
        <f t="shared" si="18"/>
        <v>rolka</v>
      </c>
      <c r="R52" s="416"/>
      <c r="S52" s="98">
        <f t="shared" si="19"/>
        <v>0</v>
      </c>
      <c r="T52" s="147"/>
      <c r="U52" s="147"/>
      <c r="V52" s="147"/>
      <c r="W52" s="147"/>
      <c r="X52" s="147"/>
      <c r="Y52" s="147"/>
      <c r="Z52" s="147"/>
      <c r="AA52" s="147"/>
      <c r="AB52" s="147"/>
      <c r="AC52" s="147"/>
      <c r="AD52" s="147"/>
      <c r="AE52" s="147"/>
      <c r="AF52" s="147"/>
      <c r="AG52" s="147"/>
      <c r="AH52" s="41">
        <f t="shared" si="20"/>
        <v>0</v>
      </c>
    </row>
    <row r="53" spans="1:34" ht="15" customHeight="1" x14ac:dyDescent="0.25">
      <c r="A53" s="640"/>
      <c r="B53" s="634"/>
      <c r="C53" s="685"/>
      <c r="D53" s="55" t="s">
        <v>2055</v>
      </c>
      <c r="E53" s="56">
        <v>200</v>
      </c>
      <c r="F53" s="56">
        <v>10</v>
      </c>
      <c r="G53" s="224">
        <f t="shared" si="3"/>
        <v>8.1765094320000014</v>
      </c>
      <c r="H53" s="224">
        <f>VLOOKUP(D53,Baza_cen[],4,0)</f>
        <v>81.765094320000017</v>
      </c>
      <c r="I53" s="32"/>
      <c r="J53" s="107">
        <f t="shared" si="21"/>
        <v>8.1765094320000014</v>
      </c>
      <c r="K53" s="107">
        <f t="shared" si="21"/>
        <v>81.765094320000017</v>
      </c>
      <c r="L53" s="32"/>
      <c r="M53" s="32"/>
      <c r="N53" s="32"/>
      <c r="O53" s="32"/>
      <c r="P53" s="34"/>
      <c r="Q53" s="266" t="str">
        <f t="shared" si="18"/>
        <v>rolka</v>
      </c>
      <c r="R53" s="416"/>
      <c r="S53" s="98">
        <f t="shared" si="19"/>
        <v>0</v>
      </c>
      <c r="T53" s="147"/>
      <c r="U53" s="147"/>
      <c r="V53" s="147"/>
      <c r="W53" s="147"/>
      <c r="X53" s="147"/>
      <c r="Y53" s="147"/>
      <c r="Z53" s="147"/>
      <c r="AA53" s="147"/>
      <c r="AB53" s="147"/>
      <c r="AC53" s="147"/>
      <c r="AD53" s="147"/>
      <c r="AE53" s="147"/>
      <c r="AF53" s="147"/>
      <c r="AG53" s="147"/>
      <c r="AH53" s="41">
        <f t="shared" si="20"/>
        <v>0</v>
      </c>
    </row>
    <row r="54" spans="1:34" ht="15" customHeight="1" x14ac:dyDescent="0.25">
      <c r="A54" s="640"/>
      <c r="B54" s="634"/>
      <c r="C54" s="685"/>
      <c r="D54" s="229" t="s">
        <v>2056</v>
      </c>
      <c r="E54" s="207">
        <v>250</v>
      </c>
      <c r="F54" s="207">
        <v>10</v>
      </c>
      <c r="G54" s="230">
        <f t="shared" si="3"/>
        <v>10.226887944000001</v>
      </c>
      <c r="H54" s="230">
        <f>VLOOKUP(D54,Baza_cen[],4,0)</f>
        <v>102.26887944000002</v>
      </c>
      <c r="I54" s="32"/>
      <c r="J54" s="107">
        <f t="shared" si="21"/>
        <v>10.226887944000001</v>
      </c>
      <c r="K54" s="107">
        <f t="shared" si="21"/>
        <v>102.26887944000002</v>
      </c>
      <c r="L54" s="32"/>
      <c r="M54" s="32"/>
      <c r="N54" s="32"/>
      <c r="O54" s="32"/>
      <c r="P54" s="34"/>
      <c r="Q54" s="266" t="str">
        <f t="shared" si="18"/>
        <v>rolka</v>
      </c>
      <c r="R54" s="416"/>
      <c r="S54" s="98">
        <f t="shared" si="19"/>
        <v>0</v>
      </c>
      <c r="T54" s="147"/>
      <c r="U54" s="147"/>
      <c r="V54" s="147"/>
      <c r="W54" s="147"/>
      <c r="X54" s="147"/>
      <c r="Y54" s="147"/>
      <c r="Z54" s="147"/>
      <c r="AA54" s="147"/>
      <c r="AB54" s="147"/>
      <c r="AC54" s="147"/>
      <c r="AD54" s="147"/>
      <c r="AE54" s="147"/>
      <c r="AF54" s="147"/>
      <c r="AG54" s="147"/>
      <c r="AH54" s="41">
        <f t="shared" si="20"/>
        <v>0</v>
      </c>
    </row>
    <row r="55" spans="1:34" ht="15" customHeight="1" x14ac:dyDescent="0.25">
      <c r="A55" s="640"/>
      <c r="B55" s="634"/>
      <c r="C55" s="685"/>
      <c r="D55" s="231" t="s">
        <v>2057</v>
      </c>
      <c r="E55" s="232">
        <v>300</v>
      </c>
      <c r="F55" s="232">
        <v>10</v>
      </c>
      <c r="G55" s="233">
        <f t="shared" si="3"/>
        <v>12.264764148000005</v>
      </c>
      <c r="H55" s="233">
        <f>VLOOKUP(D55,Baza_cen[],4,0)</f>
        <v>122.64764148000005</v>
      </c>
      <c r="I55" s="32"/>
      <c r="J55" s="107">
        <f t="shared" si="21"/>
        <v>12.264764148000005</v>
      </c>
      <c r="K55" s="107">
        <f t="shared" si="21"/>
        <v>122.64764148000005</v>
      </c>
      <c r="L55" s="32"/>
      <c r="M55" s="32"/>
      <c r="N55" s="32"/>
      <c r="O55" s="32"/>
      <c r="P55" s="34"/>
      <c r="Q55" s="266" t="str">
        <f t="shared" si="18"/>
        <v>rolka</v>
      </c>
      <c r="R55" s="416"/>
      <c r="S55" s="98">
        <f t="shared" si="19"/>
        <v>0</v>
      </c>
      <c r="T55" s="147"/>
      <c r="U55" s="147"/>
      <c r="V55" s="147"/>
      <c r="W55" s="147"/>
      <c r="X55" s="147"/>
      <c r="Y55" s="147"/>
      <c r="Z55" s="147"/>
      <c r="AA55" s="147"/>
      <c r="AB55" s="147"/>
      <c r="AC55" s="147"/>
      <c r="AD55" s="147"/>
      <c r="AE55" s="147"/>
      <c r="AF55" s="147"/>
      <c r="AG55" s="147"/>
      <c r="AH55" s="41">
        <f t="shared" si="20"/>
        <v>0</v>
      </c>
    </row>
    <row r="56" spans="1:34" ht="15" customHeight="1" x14ac:dyDescent="0.25">
      <c r="A56" s="640"/>
      <c r="B56" s="634"/>
      <c r="C56" s="684" t="s">
        <v>2305</v>
      </c>
      <c r="D56" s="50" t="s">
        <v>2041</v>
      </c>
      <c r="E56" s="179">
        <v>40</v>
      </c>
      <c r="F56" s="179">
        <v>10</v>
      </c>
      <c r="G56" s="223">
        <f t="shared" si="3"/>
        <v>2.2129085160000002</v>
      </c>
      <c r="H56" s="223">
        <f>VLOOKUP(D56,Baza_cen[],4,0)</f>
        <v>22.129085160000002</v>
      </c>
      <c r="I56" s="32"/>
      <c r="J56" s="107">
        <f t="shared" si="21"/>
        <v>2.2129085160000002</v>
      </c>
      <c r="K56" s="107">
        <f t="shared" si="21"/>
        <v>22.129085160000002</v>
      </c>
      <c r="L56" s="32"/>
      <c r="M56" s="32"/>
      <c r="N56" s="32"/>
      <c r="O56" s="32"/>
      <c r="P56" s="34"/>
      <c r="Q56" s="266" t="str">
        <f t="shared" si="18"/>
        <v>rolka</v>
      </c>
      <c r="R56" s="416"/>
      <c r="S56" s="98">
        <f t="shared" si="19"/>
        <v>0</v>
      </c>
      <c r="T56" s="147"/>
      <c r="U56" s="147"/>
      <c r="V56" s="147"/>
      <c r="W56" s="147"/>
      <c r="X56" s="147"/>
      <c r="Y56" s="147"/>
      <c r="Z56" s="147"/>
      <c r="AA56" s="147"/>
      <c r="AB56" s="147"/>
      <c r="AC56" s="147"/>
      <c r="AD56" s="147"/>
      <c r="AE56" s="147"/>
      <c r="AF56" s="147"/>
      <c r="AG56" s="147"/>
      <c r="AH56" s="41">
        <f t="shared" si="20"/>
        <v>0</v>
      </c>
    </row>
    <row r="57" spans="1:34" ht="15" customHeight="1" x14ac:dyDescent="0.25">
      <c r="A57" s="640"/>
      <c r="B57" s="634"/>
      <c r="C57" s="684"/>
      <c r="D57" s="55" t="s">
        <v>2042</v>
      </c>
      <c r="E57" s="56">
        <v>45</v>
      </c>
      <c r="F57" s="56">
        <v>10</v>
      </c>
      <c r="G57" s="224">
        <f t="shared" si="3"/>
        <v>2.4754569840000009</v>
      </c>
      <c r="H57" s="224">
        <f>VLOOKUP(D57,Baza_cen[],4,0)</f>
        <v>24.754569840000009</v>
      </c>
      <c r="I57" s="32"/>
      <c r="J57" s="107">
        <f t="shared" si="21"/>
        <v>2.4754569840000009</v>
      </c>
      <c r="K57" s="107">
        <f t="shared" si="21"/>
        <v>24.754569840000009</v>
      </c>
      <c r="L57" s="32"/>
      <c r="M57" s="32"/>
      <c r="N57" s="32"/>
      <c r="O57" s="32"/>
      <c r="P57" s="34"/>
      <c r="Q57" s="266" t="str">
        <f t="shared" si="18"/>
        <v>rolka</v>
      </c>
      <c r="R57" s="416"/>
      <c r="S57" s="98">
        <f t="shared" si="19"/>
        <v>0</v>
      </c>
      <c r="T57" s="147"/>
      <c r="U57" s="147"/>
      <c r="V57" s="147"/>
      <c r="W57" s="147"/>
      <c r="X57" s="147"/>
      <c r="Y57" s="147"/>
      <c r="Z57" s="147"/>
      <c r="AA57" s="147"/>
      <c r="AB57" s="147"/>
      <c r="AC57" s="147"/>
      <c r="AD57" s="147"/>
      <c r="AE57" s="147"/>
      <c r="AF57" s="147"/>
      <c r="AG57" s="147"/>
      <c r="AH57" s="41">
        <f t="shared" si="20"/>
        <v>0</v>
      </c>
    </row>
    <row r="58" spans="1:34" ht="15" customHeight="1" x14ac:dyDescent="0.25">
      <c r="A58" s="640"/>
      <c r="B58" s="634"/>
      <c r="C58" s="685"/>
      <c r="D58" s="55" t="s">
        <v>2043</v>
      </c>
      <c r="E58" s="56">
        <v>50</v>
      </c>
      <c r="F58" s="56">
        <v>10</v>
      </c>
      <c r="G58" s="224">
        <f t="shared" si="3"/>
        <v>2.7380054520000003</v>
      </c>
      <c r="H58" s="224">
        <f>VLOOKUP(D58,Baza_cen[],4,0)</f>
        <v>27.380054520000002</v>
      </c>
      <c r="I58" s="32"/>
      <c r="J58" s="107">
        <f t="shared" si="21"/>
        <v>2.7380054520000003</v>
      </c>
      <c r="K58" s="107">
        <f t="shared" si="21"/>
        <v>27.380054520000002</v>
      </c>
      <c r="L58" s="32"/>
      <c r="M58" s="32"/>
      <c r="N58" s="32"/>
      <c r="O58" s="32"/>
      <c r="P58" s="34"/>
      <c r="Q58" s="266" t="str">
        <f t="shared" si="18"/>
        <v>rolka</v>
      </c>
      <c r="R58" s="416"/>
      <c r="S58" s="98">
        <f t="shared" si="19"/>
        <v>0</v>
      </c>
      <c r="T58" s="147"/>
      <c r="U58" s="147"/>
      <c r="V58" s="147"/>
      <c r="W58" s="147"/>
      <c r="X58" s="147"/>
      <c r="Y58" s="147"/>
      <c r="Z58" s="147"/>
      <c r="AA58" s="147"/>
      <c r="AB58" s="147"/>
      <c r="AC58" s="147"/>
      <c r="AD58" s="147"/>
      <c r="AE58" s="147"/>
      <c r="AF58" s="147"/>
      <c r="AG58" s="147"/>
      <c r="AH58" s="41">
        <f t="shared" si="20"/>
        <v>0</v>
      </c>
    </row>
    <row r="59" spans="1:34" ht="15" customHeight="1" x14ac:dyDescent="0.25">
      <c r="A59" s="640"/>
      <c r="B59" s="634"/>
      <c r="C59" s="685"/>
      <c r="D59" s="55" t="s">
        <v>2044</v>
      </c>
      <c r="E59" s="56">
        <v>70</v>
      </c>
      <c r="F59" s="56">
        <v>10</v>
      </c>
      <c r="G59" s="224">
        <f t="shared" si="3"/>
        <v>3.9882362520000014</v>
      </c>
      <c r="H59" s="224">
        <f>VLOOKUP(D59,Baza_cen[],4,0)</f>
        <v>39.882362520000015</v>
      </c>
      <c r="I59" s="32"/>
      <c r="J59" s="107">
        <f t="shared" si="21"/>
        <v>3.9882362520000014</v>
      </c>
      <c r="K59" s="107">
        <f t="shared" si="21"/>
        <v>39.882362520000015</v>
      </c>
      <c r="L59" s="32"/>
      <c r="M59" s="32"/>
      <c r="N59" s="32"/>
      <c r="O59" s="32"/>
      <c r="P59" s="34"/>
      <c r="Q59" s="266" t="str">
        <f t="shared" si="18"/>
        <v>rolka</v>
      </c>
      <c r="R59" s="416"/>
      <c r="S59" s="98">
        <f t="shared" si="19"/>
        <v>0</v>
      </c>
      <c r="T59" s="147"/>
      <c r="U59" s="147"/>
      <c r="V59" s="147"/>
      <c r="W59" s="147"/>
      <c r="X59" s="147"/>
      <c r="Y59" s="147"/>
      <c r="Z59" s="147"/>
      <c r="AA59" s="147"/>
      <c r="AB59" s="147"/>
      <c r="AC59" s="147"/>
      <c r="AD59" s="147"/>
      <c r="AE59" s="147"/>
      <c r="AF59" s="147"/>
      <c r="AG59" s="147"/>
      <c r="AH59" s="41">
        <f t="shared" si="20"/>
        <v>0</v>
      </c>
    </row>
    <row r="60" spans="1:34" ht="15" customHeight="1" x14ac:dyDescent="0.25">
      <c r="A60" s="640"/>
      <c r="B60" s="634"/>
      <c r="C60" s="685"/>
      <c r="D60" s="55" t="s">
        <v>2045</v>
      </c>
      <c r="E60" s="56">
        <v>100</v>
      </c>
      <c r="F60" s="56">
        <v>10</v>
      </c>
      <c r="G60" s="224">
        <f t="shared" si="3"/>
        <v>5.5385224439999998</v>
      </c>
      <c r="H60" s="224">
        <f>VLOOKUP(D60,Baza_cen[],4,0)</f>
        <v>55.385224440000002</v>
      </c>
      <c r="I60" s="32"/>
      <c r="J60" s="107">
        <f t="shared" si="21"/>
        <v>5.5385224439999998</v>
      </c>
      <c r="K60" s="107">
        <f t="shared" si="21"/>
        <v>55.385224440000002</v>
      </c>
      <c r="L60" s="32"/>
      <c r="M60" s="32"/>
      <c r="N60" s="32"/>
      <c r="O60" s="32"/>
      <c r="P60" s="34"/>
      <c r="Q60" s="266" t="str">
        <f t="shared" si="18"/>
        <v>rolka</v>
      </c>
      <c r="R60" s="416"/>
      <c r="S60" s="98">
        <f t="shared" si="19"/>
        <v>0</v>
      </c>
      <c r="T60" s="147"/>
      <c r="U60" s="147"/>
      <c r="V60" s="147"/>
      <c r="W60" s="147"/>
      <c r="X60" s="147"/>
      <c r="Y60" s="147"/>
      <c r="Z60" s="147"/>
      <c r="AA60" s="147"/>
      <c r="AB60" s="147"/>
      <c r="AC60" s="147"/>
      <c r="AD60" s="147"/>
      <c r="AE60" s="147"/>
      <c r="AF60" s="147"/>
      <c r="AG60" s="147"/>
      <c r="AH60" s="41">
        <f t="shared" si="20"/>
        <v>0</v>
      </c>
    </row>
    <row r="61" spans="1:34" ht="15" customHeight="1" x14ac:dyDescent="0.25">
      <c r="A61" s="640"/>
      <c r="B61" s="634"/>
      <c r="C61" s="685"/>
      <c r="D61" s="55" t="s">
        <v>2046</v>
      </c>
      <c r="E61" s="56">
        <v>150</v>
      </c>
      <c r="F61" s="56">
        <v>10</v>
      </c>
      <c r="G61" s="224">
        <f t="shared" si="3"/>
        <v>8.3140348199999998</v>
      </c>
      <c r="H61" s="224">
        <f>VLOOKUP(D61,Baza_cen[],4,0)</f>
        <v>83.140348200000005</v>
      </c>
      <c r="I61" s="32"/>
      <c r="J61" s="107">
        <f t="shared" si="21"/>
        <v>8.3140348199999998</v>
      </c>
      <c r="K61" s="107">
        <f t="shared" si="21"/>
        <v>83.140348200000005</v>
      </c>
      <c r="L61" s="32"/>
      <c r="M61" s="32"/>
      <c r="N61" s="32"/>
      <c r="O61" s="32"/>
      <c r="P61" s="34"/>
      <c r="Q61" s="266" t="str">
        <f t="shared" si="18"/>
        <v>rolka</v>
      </c>
      <c r="R61" s="416"/>
      <c r="S61" s="98">
        <f t="shared" si="19"/>
        <v>0</v>
      </c>
      <c r="T61" s="147"/>
      <c r="U61" s="147"/>
      <c r="V61" s="147"/>
      <c r="W61" s="147"/>
      <c r="X61" s="147"/>
      <c r="Y61" s="147"/>
      <c r="Z61" s="147"/>
      <c r="AA61" s="147"/>
      <c r="AB61" s="147"/>
      <c r="AC61" s="147"/>
      <c r="AD61" s="147"/>
      <c r="AE61" s="147"/>
      <c r="AF61" s="147"/>
      <c r="AG61" s="147"/>
      <c r="AH61" s="41">
        <f t="shared" si="20"/>
        <v>0</v>
      </c>
    </row>
    <row r="62" spans="1:34" ht="15" customHeight="1" x14ac:dyDescent="0.25">
      <c r="A62" s="640"/>
      <c r="B62" s="634"/>
      <c r="C62" s="685"/>
      <c r="D62" s="55" t="s">
        <v>2047</v>
      </c>
      <c r="E62" s="56">
        <v>200</v>
      </c>
      <c r="F62" s="56">
        <v>10</v>
      </c>
      <c r="G62" s="224">
        <f t="shared" si="3"/>
        <v>11.064542580000003</v>
      </c>
      <c r="H62" s="224">
        <f>VLOOKUP(D62,Baza_cen[],4,0)</f>
        <v>110.64542580000003</v>
      </c>
      <c r="I62" s="32"/>
      <c r="J62" s="107">
        <f t="shared" si="21"/>
        <v>11.064542580000003</v>
      </c>
      <c r="K62" s="107">
        <f t="shared" si="21"/>
        <v>110.64542580000003</v>
      </c>
      <c r="L62" s="32"/>
      <c r="M62" s="32"/>
      <c r="N62" s="32"/>
      <c r="O62" s="32"/>
      <c r="P62" s="34"/>
      <c r="Q62" s="266" t="str">
        <f t="shared" si="18"/>
        <v>rolka</v>
      </c>
      <c r="R62" s="416"/>
      <c r="S62" s="98">
        <f t="shared" si="19"/>
        <v>0</v>
      </c>
      <c r="T62" s="147"/>
      <c r="U62" s="147"/>
      <c r="V62" s="147"/>
      <c r="W62" s="147"/>
      <c r="X62" s="147"/>
      <c r="Y62" s="147"/>
      <c r="Z62" s="147"/>
      <c r="AA62" s="147"/>
      <c r="AB62" s="147"/>
      <c r="AC62" s="147"/>
      <c r="AD62" s="147"/>
      <c r="AE62" s="147"/>
      <c r="AF62" s="147"/>
      <c r="AG62" s="147"/>
      <c r="AH62" s="41">
        <f t="shared" si="20"/>
        <v>0</v>
      </c>
    </row>
    <row r="63" spans="1:34" ht="15" customHeight="1" x14ac:dyDescent="0.25">
      <c r="A63" s="641"/>
      <c r="B63" s="635"/>
      <c r="C63" s="686"/>
      <c r="D63" s="62" t="s">
        <v>2048</v>
      </c>
      <c r="E63" s="183">
        <v>250</v>
      </c>
      <c r="F63" s="183">
        <v>10</v>
      </c>
      <c r="G63" s="225">
        <f t="shared" si="3"/>
        <v>13.840054956000003</v>
      </c>
      <c r="H63" s="225">
        <f>VLOOKUP(D63,Baza_cen[],4,0)</f>
        <v>138.40054956000003</v>
      </c>
      <c r="I63" s="32"/>
      <c r="J63" s="107">
        <f t="shared" si="21"/>
        <v>13.840054956000003</v>
      </c>
      <c r="K63" s="107">
        <f t="shared" si="21"/>
        <v>138.40054956000003</v>
      </c>
      <c r="L63" s="32"/>
      <c r="M63" s="32"/>
      <c r="N63" s="32"/>
      <c r="O63" s="32"/>
      <c r="P63" s="34"/>
      <c r="Q63" s="266" t="str">
        <f t="shared" si="18"/>
        <v>rolka</v>
      </c>
      <c r="R63" s="416"/>
      <c r="S63" s="98">
        <f t="shared" si="19"/>
        <v>0</v>
      </c>
      <c r="T63" s="147"/>
      <c r="U63" s="147"/>
      <c r="V63" s="147"/>
      <c r="W63" s="147"/>
      <c r="X63" s="147"/>
      <c r="Y63" s="147"/>
      <c r="Z63" s="147"/>
      <c r="AA63" s="147"/>
      <c r="AB63" s="147"/>
      <c r="AC63" s="147"/>
      <c r="AD63" s="147"/>
      <c r="AE63" s="147"/>
      <c r="AF63" s="147"/>
      <c r="AG63" s="147"/>
      <c r="AH63" s="41">
        <f t="shared" si="20"/>
        <v>0</v>
      </c>
    </row>
    <row r="64" spans="1:34" ht="18.75" x14ac:dyDescent="0.25">
      <c r="A64" s="29"/>
      <c r="B64" s="234"/>
      <c r="C64" s="222"/>
      <c r="D64" s="80"/>
      <c r="E64" s="32"/>
      <c r="F64" s="32"/>
      <c r="G64" s="174"/>
      <c r="H64" s="174"/>
      <c r="I64" s="32"/>
      <c r="J64" s="165"/>
      <c r="K64" s="165"/>
      <c r="L64" s="32"/>
      <c r="M64" s="32"/>
      <c r="N64" s="32"/>
      <c r="O64" s="32"/>
      <c r="P64" s="117"/>
      <c r="Q64" s="117"/>
      <c r="R64" s="417"/>
      <c r="S64" s="117"/>
      <c r="T64" s="118"/>
      <c r="U64" s="118"/>
      <c r="V64" s="118"/>
      <c r="W64" s="118"/>
      <c r="X64" s="118"/>
      <c r="Y64" s="118"/>
      <c r="Z64" s="118"/>
      <c r="AA64" s="118"/>
      <c r="AB64" s="118"/>
      <c r="AC64" s="118"/>
      <c r="AD64" s="118"/>
      <c r="AE64" s="118"/>
      <c r="AF64" s="118"/>
      <c r="AG64" s="118"/>
      <c r="AH64" s="74"/>
    </row>
    <row r="65" spans="1:34" ht="18.75" x14ac:dyDescent="0.25">
      <c r="A65" s="32"/>
      <c r="B65" s="32"/>
      <c r="C65" s="226"/>
      <c r="D65" s="32"/>
      <c r="E65" s="32"/>
      <c r="F65" s="32"/>
      <c r="G65" s="145"/>
      <c r="H65" s="194"/>
      <c r="I65" s="32"/>
      <c r="J65" s="235"/>
      <c r="K65" s="235"/>
      <c r="L65" s="32"/>
      <c r="M65" s="32"/>
      <c r="N65" s="32"/>
      <c r="O65" s="32"/>
      <c r="P65" s="236"/>
      <c r="Q65" s="236"/>
      <c r="R65" s="416"/>
      <c r="S65" s="237"/>
      <c r="T65" s="147"/>
      <c r="U65" s="147"/>
      <c r="V65" s="147"/>
      <c r="W65" s="147"/>
      <c r="X65" s="147"/>
      <c r="Y65" s="147"/>
      <c r="Z65" s="147"/>
      <c r="AA65" s="147"/>
      <c r="AB65" s="147"/>
      <c r="AC65" s="147"/>
      <c r="AD65" s="147"/>
      <c r="AE65" s="147"/>
      <c r="AF65" s="147"/>
      <c r="AG65" s="147"/>
      <c r="AH65" s="103"/>
    </row>
    <row r="66" spans="1:34" ht="15" customHeight="1" x14ac:dyDescent="0.25">
      <c r="A66" s="672"/>
      <c r="B66" s="675" t="s">
        <v>2111</v>
      </c>
      <c r="C66" s="682" t="s">
        <v>2306</v>
      </c>
      <c r="D66" s="238" t="s">
        <v>2110</v>
      </c>
      <c r="E66" s="239">
        <v>70</v>
      </c>
      <c r="F66" s="239">
        <v>25</v>
      </c>
      <c r="G66" s="240">
        <f t="shared" si="3"/>
        <v>2.6377533000000004</v>
      </c>
      <c r="H66" s="240">
        <f>VLOOKUP(D66,Baza_cen[],4,0)</f>
        <v>65.943832500000013</v>
      </c>
      <c r="I66" s="32"/>
      <c r="J66" s="107">
        <f t="shared" ref="J66:K70" si="22">G66*(1-$J$3)</f>
        <v>2.6377533000000004</v>
      </c>
      <c r="K66" s="107">
        <f t="shared" si="22"/>
        <v>65.943832500000013</v>
      </c>
      <c r="L66" s="32"/>
      <c r="M66" s="32"/>
      <c r="N66" s="32"/>
      <c r="O66" s="32"/>
      <c r="P66" s="34"/>
      <c r="Q66" s="266" t="str">
        <f t="shared" ref="Q66:Q70" si="23">$Q$3</f>
        <v>rolka</v>
      </c>
      <c r="R66" s="416"/>
      <c r="S66" s="98">
        <f>P66*F66</f>
        <v>0</v>
      </c>
      <c r="T66" s="147"/>
      <c r="U66" s="147"/>
      <c r="V66" s="147"/>
      <c r="W66" s="147"/>
      <c r="X66" s="147"/>
      <c r="Y66" s="147"/>
      <c r="Z66" s="147"/>
      <c r="AA66" s="147"/>
      <c r="AB66" s="147"/>
      <c r="AC66" s="147"/>
      <c r="AD66" s="147"/>
      <c r="AE66" s="147"/>
      <c r="AF66" s="147"/>
      <c r="AG66" s="147"/>
      <c r="AH66" s="41">
        <f>K66*P66</f>
        <v>0</v>
      </c>
    </row>
    <row r="67" spans="1:34" ht="15" customHeight="1" x14ac:dyDescent="0.25">
      <c r="A67" s="673"/>
      <c r="B67" s="676"/>
      <c r="C67" s="679"/>
      <c r="D67" s="241" t="s">
        <v>2112</v>
      </c>
      <c r="E67" s="242">
        <v>100</v>
      </c>
      <c r="F67" s="242">
        <v>25</v>
      </c>
      <c r="G67" s="243">
        <f t="shared" si="3"/>
        <v>2.8585884600000004</v>
      </c>
      <c r="H67" s="243">
        <f>VLOOKUP(D67,Baza_cen[],4,0)</f>
        <v>71.464711500000007</v>
      </c>
      <c r="I67" s="32"/>
      <c r="J67" s="107">
        <f t="shared" si="22"/>
        <v>2.8585884600000004</v>
      </c>
      <c r="K67" s="107">
        <f t="shared" si="22"/>
        <v>71.464711500000007</v>
      </c>
      <c r="L67" s="32"/>
      <c r="M67" s="32"/>
      <c r="N67" s="32"/>
      <c r="O67" s="32"/>
      <c r="P67" s="34"/>
      <c r="Q67" s="266" t="str">
        <f t="shared" si="23"/>
        <v>rolka</v>
      </c>
      <c r="R67" s="416"/>
      <c r="S67" s="98">
        <f>P67*F67</f>
        <v>0</v>
      </c>
      <c r="T67" s="147"/>
      <c r="U67" s="147"/>
      <c r="V67" s="147"/>
      <c r="W67" s="147"/>
      <c r="X67" s="147"/>
      <c r="Y67" s="147"/>
      <c r="Z67" s="147"/>
      <c r="AA67" s="147"/>
      <c r="AB67" s="147"/>
      <c r="AC67" s="147"/>
      <c r="AD67" s="147"/>
      <c r="AE67" s="147"/>
      <c r="AF67" s="147"/>
      <c r="AG67" s="147"/>
      <c r="AH67" s="41">
        <f>K67*P67</f>
        <v>0</v>
      </c>
    </row>
    <row r="68" spans="1:34" ht="15" customHeight="1" x14ac:dyDescent="0.25">
      <c r="A68" s="673"/>
      <c r="B68" s="676"/>
      <c r="C68" s="679"/>
      <c r="D68" s="241" t="s">
        <v>2113</v>
      </c>
      <c r="E68" s="242">
        <v>150</v>
      </c>
      <c r="F68" s="242">
        <v>25</v>
      </c>
      <c r="G68" s="243">
        <f t="shared" si="3"/>
        <v>3.410676360000001</v>
      </c>
      <c r="H68" s="243">
        <f>VLOOKUP(D68,Baza_cen[],4,0)</f>
        <v>85.266909000000027</v>
      </c>
      <c r="I68" s="32"/>
      <c r="J68" s="107">
        <f t="shared" si="22"/>
        <v>3.410676360000001</v>
      </c>
      <c r="K68" s="107">
        <f t="shared" si="22"/>
        <v>85.266909000000027</v>
      </c>
      <c r="L68" s="32"/>
      <c r="M68" s="32"/>
      <c r="N68" s="32"/>
      <c r="O68" s="32"/>
      <c r="P68" s="34"/>
      <c r="Q68" s="266" t="str">
        <f t="shared" si="23"/>
        <v>rolka</v>
      </c>
      <c r="R68" s="416"/>
      <c r="S68" s="98">
        <f>P68*F68</f>
        <v>0</v>
      </c>
      <c r="T68" s="147"/>
      <c r="U68" s="147"/>
      <c r="V68" s="147"/>
      <c r="W68" s="147"/>
      <c r="X68" s="147"/>
      <c r="Y68" s="147"/>
      <c r="Z68" s="147"/>
      <c r="AA68" s="147"/>
      <c r="AB68" s="147"/>
      <c r="AC68" s="147"/>
      <c r="AD68" s="147"/>
      <c r="AE68" s="147"/>
      <c r="AF68" s="147"/>
      <c r="AG68" s="147"/>
      <c r="AH68" s="41">
        <f>K68*P68</f>
        <v>0</v>
      </c>
    </row>
    <row r="69" spans="1:34" ht="15" customHeight="1" x14ac:dyDescent="0.25">
      <c r="A69" s="673"/>
      <c r="B69" s="676"/>
      <c r="C69" s="679"/>
      <c r="D69" s="241" t="s">
        <v>2114</v>
      </c>
      <c r="E69" s="242">
        <v>200</v>
      </c>
      <c r="F69" s="242">
        <v>25</v>
      </c>
      <c r="G69" s="243">
        <f t="shared" si="3"/>
        <v>4.4167032000000006</v>
      </c>
      <c r="H69" s="243">
        <f>VLOOKUP(D69,Baza_cen[],4,0)</f>
        <v>110.41758000000002</v>
      </c>
      <c r="I69" s="32"/>
      <c r="J69" s="107">
        <f t="shared" si="22"/>
        <v>4.4167032000000006</v>
      </c>
      <c r="K69" s="107">
        <f t="shared" si="22"/>
        <v>110.41758000000002</v>
      </c>
      <c r="L69" s="32"/>
      <c r="M69" s="32"/>
      <c r="N69" s="32"/>
      <c r="O69" s="32"/>
      <c r="P69" s="34"/>
      <c r="Q69" s="266" t="str">
        <f t="shared" si="23"/>
        <v>rolka</v>
      </c>
      <c r="R69" s="416"/>
      <c r="S69" s="98">
        <f>P69*F69</f>
        <v>0</v>
      </c>
      <c r="T69" s="147"/>
      <c r="U69" s="147"/>
      <c r="V69" s="147"/>
      <c r="W69" s="147"/>
      <c r="X69" s="147"/>
      <c r="Y69" s="147"/>
      <c r="Z69" s="147"/>
      <c r="AA69" s="147"/>
      <c r="AB69" s="147"/>
      <c r="AC69" s="147"/>
      <c r="AD69" s="147"/>
      <c r="AE69" s="147"/>
      <c r="AF69" s="147"/>
      <c r="AG69" s="147"/>
      <c r="AH69" s="41">
        <f>K69*P69</f>
        <v>0</v>
      </c>
    </row>
    <row r="70" spans="1:34" ht="15" customHeight="1" x14ac:dyDescent="0.25">
      <c r="A70" s="674"/>
      <c r="B70" s="677"/>
      <c r="C70" s="680"/>
      <c r="D70" s="244" t="s">
        <v>2115</v>
      </c>
      <c r="E70" s="245">
        <v>250</v>
      </c>
      <c r="F70" s="245">
        <v>25</v>
      </c>
      <c r="G70" s="246">
        <f t="shared" si="3"/>
        <v>4.9687911000000007</v>
      </c>
      <c r="H70" s="246">
        <f>VLOOKUP(D70,Baza_cen[],4,0)</f>
        <v>124.21977750000001</v>
      </c>
      <c r="I70" s="32"/>
      <c r="J70" s="107">
        <f t="shared" si="22"/>
        <v>4.9687911000000007</v>
      </c>
      <c r="K70" s="107">
        <f t="shared" si="22"/>
        <v>124.21977750000001</v>
      </c>
      <c r="L70" s="32"/>
      <c r="M70" s="32"/>
      <c r="N70" s="32"/>
      <c r="O70" s="32"/>
      <c r="P70" s="34"/>
      <c r="Q70" s="266" t="str">
        <f t="shared" si="23"/>
        <v>rolka</v>
      </c>
      <c r="R70" s="416"/>
      <c r="S70" s="98">
        <f>P70*F70</f>
        <v>0</v>
      </c>
      <c r="T70" s="147"/>
      <c r="U70" s="147"/>
      <c r="V70" s="147"/>
      <c r="W70" s="147"/>
      <c r="X70" s="147"/>
      <c r="Y70" s="147"/>
      <c r="Z70" s="147"/>
      <c r="AA70" s="147"/>
      <c r="AB70" s="147"/>
      <c r="AC70" s="147"/>
      <c r="AD70" s="147"/>
      <c r="AE70" s="147"/>
      <c r="AF70" s="147"/>
      <c r="AG70" s="147"/>
      <c r="AH70" s="41">
        <f>K70*P70</f>
        <v>0</v>
      </c>
    </row>
    <row r="71" spans="1:34" ht="18.75" x14ac:dyDescent="0.25">
      <c r="A71" s="32"/>
      <c r="B71" s="32"/>
      <c r="C71" s="226"/>
      <c r="D71" s="32"/>
      <c r="E71" s="32"/>
      <c r="F71" s="32"/>
      <c r="G71" s="145"/>
      <c r="H71" s="174"/>
      <c r="I71" s="32"/>
      <c r="J71" s="165"/>
      <c r="K71" s="165"/>
      <c r="L71" s="32"/>
      <c r="M71" s="32"/>
      <c r="N71" s="32"/>
      <c r="O71" s="32"/>
      <c r="P71" s="117"/>
      <c r="Q71" s="117"/>
      <c r="R71" s="417"/>
      <c r="S71" s="117"/>
      <c r="T71" s="118"/>
      <c r="U71" s="118"/>
      <c r="V71" s="118"/>
      <c r="W71" s="118"/>
      <c r="X71" s="118"/>
      <c r="Y71" s="118"/>
      <c r="Z71" s="118"/>
      <c r="AA71" s="118"/>
      <c r="AB71" s="118"/>
      <c r="AC71" s="118"/>
      <c r="AD71" s="118"/>
      <c r="AE71" s="118"/>
      <c r="AF71" s="118"/>
      <c r="AG71" s="118"/>
      <c r="AH71" s="74"/>
    </row>
    <row r="72" spans="1:34" ht="37.5" customHeight="1" x14ac:dyDescent="0.25">
      <c r="A72" s="640"/>
      <c r="B72" s="675" t="s">
        <v>2101</v>
      </c>
      <c r="C72" s="682" t="s">
        <v>2307</v>
      </c>
      <c r="D72" s="238" t="s">
        <v>2100</v>
      </c>
      <c r="E72" s="239" t="s">
        <v>2296</v>
      </c>
      <c r="F72" s="239">
        <v>25</v>
      </c>
      <c r="G72" s="247">
        <f t="shared" si="3"/>
        <v>2.8585884600000004</v>
      </c>
      <c r="H72" s="247">
        <f>VLOOKUP(D72,Baza_cen[],4,0)</f>
        <v>71.464711500000007</v>
      </c>
      <c r="I72" s="32"/>
      <c r="J72" s="107">
        <f>G72*(1-$J$3)</f>
        <v>2.8585884600000004</v>
      </c>
      <c r="K72" s="107">
        <f>H72*(1-$J$3)</f>
        <v>71.464711500000007</v>
      </c>
      <c r="L72" s="32"/>
      <c r="M72" s="32"/>
      <c r="N72" s="32"/>
      <c r="O72" s="32"/>
      <c r="P72" s="34"/>
      <c r="Q72" s="266" t="str">
        <f t="shared" ref="Q72:Q73" si="24">$Q$3</f>
        <v>rolka</v>
      </c>
      <c r="R72" s="416"/>
      <c r="S72" s="98">
        <f>P72*F72</f>
        <v>0</v>
      </c>
      <c r="T72" s="147"/>
      <c r="U72" s="147"/>
      <c r="V72" s="147"/>
      <c r="W72" s="147"/>
      <c r="X72" s="147"/>
      <c r="Y72" s="147"/>
      <c r="Z72" s="147"/>
      <c r="AA72" s="147"/>
      <c r="AB72" s="147"/>
      <c r="AC72" s="147"/>
      <c r="AD72" s="147"/>
      <c r="AE72" s="147"/>
      <c r="AF72" s="147"/>
      <c r="AG72" s="147"/>
      <c r="AH72" s="41">
        <f>K72*P72</f>
        <v>0</v>
      </c>
    </row>
    <row r="73" spans="1:34" ht="37.5" customHeight="1" x14ac:dyDescent="0.25">
      <c r="A73" s="683"/>
      <c r="B73" s="677"/>
      <c r="C73" s="680"/>
      <c r="D73" s="244" t="s">
        <v>2102</v>
      </c>
      <c r="E73" s="245" t="s">
        <v>2297</v>
      </c>
      <c r="F73" s="245">
        <v>25</v>
      </c>
      <c r="G73" s="248">
        <f t="shared" si="3"/>
        <v>3.2266470600000003</v>
      </c>
      <c r="H73" s="248">
        <f>VLOOKUP(D73,Baza_cen[],4,0)</f>
        <v>80.666176500000006</v>
      </c>
      <c r="I73" s="32"/>
      <c r="J73" s="107">
        <f>G73*(1-$J$3)</f>
        <v>3.2266470600000003</v>
      </c>
      <c r="K73" s="107">
        <f>H73*(1-$J$3)</f>
        <v>80.666176500000006</v>
      </c>
      <c r="L73" s="32"/>
      <c r="M73" s="32"/>
      <c r="N73" s="32"/>
      <c r="O73" s="32"/>
      <c r="P73" s="34"/>
      <c r="Q73" s="266" t="str">
        <f t="shared" si="24"/>
        <v>rolka</v>
      </c>
      <c r="R73" s="416"/>
      <c r="S73" s="98">
        <f>P73*F73</f>
        <v>0</v>
      </c>
      <c r="T73" s="147"/>
      <c r="U73" s="147"/>
      <c r="V73" s="147"/>
      <c r="W73" s="147"/>
      <c r="X73" s="147"/>
      <c r="Y73" s="147"/>
      <c r="Z73" s="147"/>
      <c r="AA73" s="147"/>
      <c r="AB73" s="147"/>
      <c r="AC73" s="147"/>
      <c r="AD73" s="147"/>
      <c r="AE73" s="147"/>
      <c r="AF73" s="147"/>
      <c r="AG73" s="147"/>
      <c r="AH73" s="41">
        <f>K73*P73</f>
        <v>0</v>
      </c>
    </row>
    <row r="74" spans="1:34" ht="18.75" x14ac:dyDescent="0.25">
      <c r="A74" s="32"/>
      <c r="B74" s="32"/>
      <c r="C74" s="226"/>
      <c r="D74" s="32"/>
      <c r="E74" s="32"/>
      <c r="F74" s="32"/>
      <c r="G74" s="145"/>
      <c r="H74" s="174"/>
      <c r="I74" s="32"/>
      <c r="J74" s="165"/>
      <c r="K74" s="165"/>
      <c r="L74" s="32"/>
      <c r="M74" s="32"/>
      <c r="N74" s="32"/>
      <c r="O74" s="32"/>
      <c r="P74" s="117"/>
      <c r="Q74" s="117"/>
      <c r="R74" s="417"/>
      <c r="S74" s="117"/>
      <c r="T74" s="118"/>
      <c r="U74" s="118"/>
      <c r="V74" s="118"/>
      <c r="W74" s="118"/>
      <c r="X74" s="118"/>
      <c r="Y74" s="118"/>
      <c r="Z74" s="118"/>
      <c r="AA74" s="118"/>
      <c r="AB74" s="118"/>
      <c r="AC74" s="118"/>
      <c r="AD74" s="118"/>
      <c r="AE74" s="118"/>
      <c r="AF74" s="118"/>
      <c r="AG74" s="118"/>
      <c r="AH74" s="74"/>
    </row>
    <row r="75" spans="1:34" ht="15" customHeight="1" x14ac:dyDescent="0.25">
      <c r="A75" s="640"/>
      <c r="B75" s="675" t="s">
        <v>2104</v>
      </c>
      <c r="C75" s="682" t="s">
        <v>2308</v>
      </c>
      <c r="D75" s="238" t="s">
        <v>2103</v>
      </c>
      <c r="E75" s="239">
        <v>70</v>
      </c>
      <c r="F75" s="239">
        <v>25</v>
      </c>
      <c r="G75" s="240">
        <f t="shared" si="3"/>
        <v>3.4597508400000003</v>
      </c>
      <c r="H75" s="240">
        <f>VLOOKUP(D75,Baza_cen[],4,0)</f>
        <v>86.49377100000001</v>
      </c>
      <c r="I75" s="32"/>
      <c r="J75" s="107">
        <f>G75*(1-$J$3)</f>
        <v>3.4597508400000003</v>
      </c>
      <c r="K75" s="107">
        <f>H75*(1-$J$3)</f>
        <v>86.49377100000001</v>
      </c>
      <c r="L75" s="32"/>
      <c r="M75" s="32"/>
      <c r="N75" s="32"/>
      <c r="O75" s="32"/>
      <c r="P75" s="34"/>
      <c r="Q75" s="266" t="str">
        <f t="shared" ref="Q75:Q80" si="25">$Q$3</f>
        <v>rolka</v>
      </c>
      <c r="R75" s="416"/>
      <c r="S75" s="98">
        <f t="shared" ref="S75:S80" si="26">P75*F75</f>
        <v>0</v>
      </c>
      <c r="T75" s="147"/>
      <c r="U75" s="147"/>
      <c r="V75" s="147"/>
      <c r="W75" s="147"/>
      <c r="X75" s="147"/>
      <c r="Y75" s="147"/>
      <c r="Z75" s="147"/>
      <c r="AA75" s="147"/>
      <c r="AB75" s="147"/>
      <c r="AC75" s="147"/>
      <c r="AD75" s="147"/>
      <c r="AE75" s="147"/>
      <c r="AF75" s="147"/>
      <c r="AG75" s="147"/>
      <c r="AH75" s="41">
        <f t="shared" ref="AH75:AH80" si="27">K75*P75</f>
        <v>0</v>
      </c>
    </row>
    <row r="76" spans="1:34" ht="15" customHeight="1" x14ac:dyDescent="0.25">
      <c r="A76" s="640"/>
      <c r="B76" s="676"/>
      <c r="C76" s="679"/>
      <c r="D76" s="241" t="s">
        <v>2105</v>
      </c>
      <c r="E76" s="242">
        <v>85</v>
      </c>
      <c r="F76" s="242">
        <v>25</v>
      </c>
      <c r="G76" s="243">
        <f t="shared" si="3"/>
        <v>4.0610300640000006</v>
      </c>
      <c r="H76" s="243">
        <f>VLOOKUP(D76,Baza_cen[],4,0)</f>
        <v>101.52575160000001</v>
      </c>
      <c r="I76" s="32"/>
      <c r="J76" s="107">
        <f t="shared" ref="J76:K80" si="28">G76*(1-$J$3)</f>
        <v>4.0610300640000006</v>
      </c>
      <c r="K76" s="107">
        <f t="shared" si="28"/>
        <v>101.52575160000001</v>
      </c>
      <c r="L76" s="32"/>
      <c r="M76" s="32"/>
      <c r="N76" s="32"/>
      <c r="O76" s="32"/>
      <c r="P76" s="34"/>
      <c r="Q76" s="266" t="str">
        <f t="shared" si="25"/>
        <v>rolka</v>
      </c>
      <c r="R76" s="416"/>
      <c r="S76" s="98">
        <f t="shared" si="26"/>
        <v>0</v>
      </c>
      <c r="T76" s="147"/>
      <c r="U76" s="147"/>
      <c r="V76" s="147"/>
      <c r="W76" s="147"/>
      <c r="X76" s="147"/>
      <c r="Y76" s="147"/>
      <c r="Z76" s="147"/>
      <c r="AA76" s="147"/>
      <c r="AB76" s="147"/>
      <c r="AC76" s="147"/>
      <c r="AD76" s="147"/>
      <c r="AE76" s="147"/>
      <c r="AF76" s="147"/>
      <c r="AG76" s="147"/>
      <c r="AH76" s="41">
        <f t="shared" si="27"/>
        <v>0</v>
      </c>
    </row>
    <row r="77" spans="1:34" ht="15" customHeight="1" x14ac:dyDescent="0.25">
      <c r="A77" s="640"/>
      <c r="B77" s="676"/>
      <c r="C77" s="679"/>
      <c r="D77" s="241" t="s">
        <v>2106</v>
      </c>
      <c r="E77" s="242">
        <v>100</v>
      </c>
      <c r="F77" s="242">
        <v>25</v>
      </c>
      <c r="G77" s="243">
        <f t="shared" si="3"/>
        <v>4.6620756000000014</v>
      </c>
      <c r="H77" s="243">
        <f>VLOOKUP(D77,Baza_cen[],4,0)</f>
        <v>116.55189000000003</v>
      </c>
      <c r="I77" s="32"/>
      <c r="J77" s="107">
        <f t="shared" si="28"/>
        <v>4.6620756000000014</v>
      </c>
      <c r="K77" s="107">
        <f t="shared" si="28"/>
        <v>116.55189000000003</v>
      </c>
      <c r="L77" s="32"/>
      <c r="M77" s="32"/>
      <c r="N77" s="32"/>
      <c r="O77" s="32"/>
      <c r="P77" s="34"/>
      <c r="Q77" s="266" t="str">
        <f t="shared" si="25"/>
        <v>rolka</v>
      </c>
      <c r="R77" s="416"/>
      <c r="S77" s="98">
        <f t="shared" si="26"/>
        <v>0</v>
      </c>
      <c r="T77" s="147"/>
      <c r="U77" s="147"/>
      <c r="V77" s="147"/>
      <c r="W77" s="147"/>
      <c r="X77" s="147"/>
      <c r="Y77" s="147"/>
      <c r="Z77" s="147"/>
      <c r="AA77" s="147"/>
      <c r="AB77" s="147"/>
      <c r="AC77" s="147"/>
      <c r="AD77" s="147"/>
      <c r="AE77" s="147"/>
      <c r="AF77" s="147"/>
      <c r="AG77" s="147"/>
      <c r="AH77" s="41">
        <f t="shared" si="27"/>
        <v>0</v>
      </c>
    </row>
    <row r="78" spans="1:34" ht="15" customHeight="1" x14ac:dyDescent="0.25">
      <c r="A78" s="640"/>
      <c r="B78" s="676"/>
      <c r="C78" s="679"/>
      <c r="D78" s="241" t="s">
        <v>2107</v>
      </c>
      <c r="E78" s="242">
        <v>150</v>
      </c>
      <c r="F78" s="242">
        <v>25</v>
      </c>
      <c r="G78" s="243">
        <f t="shared" ref="G78:G120" si="29">H78/F78</f>
        <v>6.6250548000000018</v>
      </c>
      <c r="H78" s="243">
        <f>VLOOKUP(D78,Baza_cen[],4,0)</f>
        <v>165.62637000000004</v>
      </c>
      <c r="I78" s="32"/>
      <c r="J78" s="107">
        <f t="shared" si="28"/>
        <v>6.6250548000000018</v>
      </c>
      <c r="K78" s="107">
        <f t="shared" si="28"/>
        <v>165.62637000000004</v>
      </c>
      <c r="L78" s="32"/>
      <c r="M78" s="32"/>
      <c r="N78" s="32"/>
      <c r="O78" s="32"/>
      <c r="P78" s="34"/>
      <c r="Q78" s="266" t="str">
        <f t="shared" si="25"/>
        <v>rolka</v>
      </c>
      <c r="R78" s="416"/>
      <c r="S78" s="98">
        <f t="shared" si="26"/>
        <v>0</v>
      </c>
      <c r="T78" s="147"/>
      <c r="U78" s="147"/>
      <c r="V78" s="147"/>
      <c r="W78" s="147"/>
      <c r="X78" s="147"/>
      <c r="Y78" s="147"/>
      <c r="Z78" s="147"/>
      <c r="AA78" s="147"/>
      <c r="AB78" s="147"/>
      <c r="AC78" s="147"/>
      <c r="AD78" s="147"/>
      <c r="AE78" s="147"/>
      <c r="AF78" s="147"/>
      <c r="AG78" s="147"/>
      <c r="AH78" s="41">
        <f t="shared" si="27"/>
        <v>0</v>
      </c>
    </row>
    <row r="79" spans="1:34" ht="15" customHeight="1" x14ac:dyDescent="0.25">
      <c r="A79" s="640"/>
      <c r="B79" s="676"/>
      <c r="C79" s="679"/>
      <c r="D79" s="241" t="s">
        <v>2108</v>
      </c>
      <c r="E79" s="242">
        <v>200</v>
      </c>
      <c r="F79" s="242">
        <v>25</v>
      </c>
      <c r="G79" s="243">
        <f t="shared" si="29"/>
        <v>9.5503845528000024</v>
      </c>
      <c r="H79" s="243">
        <f>VLOOKUP(D79,Baza_cen[],4,0)</f>
        <v>238.75961382000006</v>
      </c>
      <c r="I79" s="32"/>
      <c r="J79" s="107">
        <f t="shared" si="28"/>
        <v>9.5503845528000024</v>
      </c>
      <c r="K79" s="107">
        <f t="shared" si="28"/>
        <v>238.75961382000006</v>
      </c>
      <c r="L79" s="32"/>
      <c r="M79" s="32"/>
      <c r="N79" s="32"/>
      <c r="O79" s="32"/>
      <c r="P79" s="34"/>
      <c r="Q79" s="266" t="str">
        <f t="shared" si="25"/>
        <v>rolka</v>
      </c>
      <c r="R79" s="416"/>
      <c r="S79" s="98">
        <f t="shared" si="26"/>
        <v>0</v>
      </c>
      <c r="T79" s="147"/>
      <c r="U79" s="147"/>
      <c r="V79" s="147"/>
      <c r="W79" s="147"/>
      <c r="X79" s="147"/>
      <c r="Y79" s="147"/>
      <c r="Z79" s="147"/>
      <c r="AA79" s="147"/>
      <c r="AB79" s="147"/>
      <c r="AC79" s="147"/>
      <c r="AD79" s="147"/>
      <c r="AE79" s="147"/>
      <c r="AF79" s="147"/>
      <c r="AG79" s="147"/>
      <c r="AH79" s="41">
        <f t="shared" si="27"/>
        <v>0</v>
      </c>
    </row>
    <row r="80" spans="1:34" ht="15" customHeight="1" x14ac:dyDescent="0.25">
      <c r="A80" s="683"/>
      <c r="B80" s="677"/>
      <c r="C80" s="680"/>
      <c r="D80" s="244" t="s">
        <v>2109</v>
      </c>
      <c r="E80" s="245">
        <v>250</v>
      </c>
      <c r="F80" s="245">
        <v>25</v>
      </c>
      <c r="G80" s="246">
        <f t="shared" si="29"/>
        <v>10.343428149600001</v>
      </c>
      <c r="H80" s="246">
        <f>VLOOKUP(D80,Baza_cen[],4,0)</f>
        <v>258.58570374000004</v>
      </c>
      <c r="I80" s="32"/>
      <c r="J80" s="107">
        <f t="shared" si="28"/>
        <v>10.343428149600001</v>
      </c>
      <c r="K80" s="107">
        <f t="shared" si="28"/>
        <v>258.58570374000004</v>
      </c>
      <c r="L80" s="32"/>
      <c r="M80" s="32"/>
      <c r="N80" s="32"/>
      <c r="O80" s="32"/>
      <c r="P80" s="34"/>
      <c r="Q80" s="266" t="str">
        <f t="shared" si="25"/>
        <v>rolka</v>
      </c>
      <c r="R80" s="416"/>
      <c r="S80" s="98">
        <f t="shared" si="26"/>
        <v>0</v>
      </c>
      <c r="T80" s="147"/>
      <c r="U80" s="147"/>
      <c r="V80" s="147"/>
      <c r="W80" s="147"/>
      <c r="X80" s="147"/>
      <c r="Y80" s="147"/>
      <c r="Z80" s="147"/>
      <c r="AA80" s="147"/>
      <c r="AB80" s="147"/>
      <c r="AC80" s="147"/>
      <c r="AD80" s="147"/>
      <c r="AE80" s="147"/>
      <c r="AF80" s="147"/>
      <c r="AG80" s="147"/>
      <c r="AH80" s="41">
        <f t="shared" si="27"/>
        <v>0</v>
      </c>
    </row>
    <row r="81" spans="1:34" ht="18.75" x14ac:dyDescent="0.25">
      <c r="A81" s="32"/>
      <c r="B81" s="32"/>
      <c r="C81" s="226"/>
      <c r="D81" s="32"/>
      <c r="E81" s="32"/>
      <c r="F81" s="32"/>
      <c r="G81" s="145"/>
      <c r="H81" s="174"/>
      <c r="I81" s="32"/>
      <c r="J81" s="165"/>
      <c r="K81" s="165"/>
      <c r="L81" s="32"/>
      <c r="M81" s="32"/>
      <c r="N81" s="32"/>
      <c r="O81" s="32"/>
      <c r="P81" s="117"/>
      <c r="Q81" s="117"/>
      <c r="R81" s="417"/>
      <c r="S81" s="117"/>
      <c r="T81" s="118"/>
      <c r="U81" s="118"/>
      <c r="V81" s="118"/>
      <c r="W81" s="118"/>
      <c r="X81" s="118"/>
      <c r="Y81" s="118"/>
      <c r="Z81" s="118"/>
      <c r="AA81" s="118"/>
      <c r="AB81" s="118"/>
      <c r="AC81" s="118"/>
      <c r="AD81" s="118"/>
      <c r="AE81" s="118"/>
      <c r="AF81" s="118"/>
      <c r="AG81" s="118"/>
      <c r="AH81" s="74"/>
    </row>
    <row r="82" spans="1:34" ht="15" customHeight="1" x14ac:dyDescent="0.25">
      <c r="A82" s="672"/>
      <c r="B82" s="675" t="s">
        <v>2095</v>
      </c>
      <c r="C82" s="682" t="s">
        <v>2309</v>
      </c>
      <c r="D82" s="238" t="s">
        <v>2094</v>
      </c>
      <c r="E82" s="239">
        <v>70</v>
      </c>
      <c r="F82" s="239">
        <v>25</v>
      </c>
      <c r="G82" s="240">
        <f t="shared" si="29"/>
        <v>1.6930695600000001</v>
      </c>
      <c r="H82" s="240">
        <f>VLOOKUP(D82,Baza_cen[],4,0)</f>
        <v>42.326739000000003</v>
      </c>
      <c r="I82" s="32"/>
      <c r="J82" s="107">
        <f t="shared" ref="J82:K86" si="30">G82*(1-$J$3)</f>
        <v>1.6930695600000001</v>
      </c>
      <c r="K82" s="107">
        <f t="shared" si="30"/>
        <v>42.326739000000003</v>
      </c>
      <c r="L82" s="32"/>
      <c r="M82" s="32"/>
      <c r="N82" s="32"/>
      <c r="O82" s="32"/>
      <c r="P82" s="34"/>
      <c r="Q82" s="266" t="str">
        <f t="shared" ref="Q82:Q86" si="31">$Q$3</f>
        <v>rolka</v>
      </c>
      <c r="R82" s="416"/>
      <c r="S82" s="98">
        <f>P82*F82</f>
        <v>0</v>
      </c>
      <c r="T82" s="147"/>
      <c r="U82" s="147"/>
      <c r="V82" s="147"/>
      <c r="W82" s="147"/>
      <c r="X82" s="147"/>
      <c r="Y82" s="147"/>
      <c r="Z82" s="147"/>
      <c r="AA82" s="147"/>
      <c r="AB82" s="147"/>
      <c r="AC82" s="147"/>
      <c r="AD82" s="147"/>
      <c r="AE82" s="147"/>
      <c r="AF82" s="147"/>
      <c r="AG82" s="147"/>
      <c r="AH82" s="41">
        <f>K82*P82</f>
        <v>0</v>
      </c>
    </row>
    <row r="83" spans="1:34" ht="15" customHeight="1" x14ac:dyDescent="0.25">
      <c r="A83" s="673"/>
      <c r="B83" s="676"/>
      <c r="C83" s="679"/>
      <c r="D83" s="241" t="s">
        <v>2096</v>
      </c>
      <c r="E83" s="242">
        <v>100</v>
      </c>
      <c r="F83" s="242">
        <v>25</v>
      </c>
      <c r="G83" s="243">
        <f t="shared" si="29"/>
        <v>2.0243223000000001</v>
      </c>
      <c r="H83" s="243">
        <f>VLOOKUP(D83,Baza_cen[],4,0)</f>
        <v>50.608057500000008</v>
      </c>
      <c r="I83" s="32"/>
      <c r="J83" s="107">
        <f t="shared" si="30"/>
        <v>2.0243223000000001</v>
      </c>
      <c r="K83" s="107">
        <f t="shared" si="30"/>
        <v>50.608057500000008</v>
      </c>
      <c r="L83" s="32"/>
      <c r="M83" s="32"/>
      <c r="N83" s="32"/>
      <c r="O83" s="32"/>
      <c r="P83" s="34"/>
      <c r="Q83" s="266" t="str">
        <f t="shared" si="31"/>
        <v>rolka</v>
      </c>
      <c r="R83" s="416"/>
      <c r="S83" s="98">
        <f>P83*F83</f>
        <v>0</v>
      </c>
      <c r="T83" s="147"/>
      <c r="U83" s="147"/>
      <c r="V83" s="147"/>
      <c r="W83" s="147"/>
      <c r="X83" s="147"/>
      <c r="Y83" s="147"/>
      <c r="Z83" s="147"/>
      <c r="AA83" s="147"/>
      <c r="AB83" s="147"/>
      <c r="AC83" s="147"/>
      <c r="AD83" s="147"/>
      <c r="AE83" s="147"/>
      <c r="AF83" s="147"/>
      <c r="AG83" s="147"/>
      <c r="AH83" s="41">
        <f>K83*P83</f>
        <v>0</v>
      </c>
    </row>
    <row r="84" spans="1:34" ht="15" customHeight="1" x14ac:dyDescent="0.25">
      <c r="A84" s="673"/>
      <c r="B84" s="676"/>
      <c r="C84" s="679"/>
      <c r="D84" s="241" t="s">
        <v>2097</v>
      </c>
      <c r="E84" s="242">
        <v>150</v>
      </c>
      <c r="F84" s="242">
        <v>25</v>
      </c>
      <c r="G84" s="243">
        <f t="shared" si="29"/>
        <v>2.5641415800000003</v>
      </c>
      <c r="H84" s="243">
        <f>VLOOKUP(D84,Baza_cen[],4,0)</f>
        <v>64.103539500000011</v>
      </c>
      <c r="I84" s="32"/>
      <c r="J84" s="107">
        <f t="shared" si="30"/>
        <v>2.5641415800000003</v>
      </c>
      <c r="K84" s="107">
        <f t="shared" si="30"/>
        <v>64.103539500000011</v>
      </c>
      <c r="L84" s="32"/>
      <c r="M84" s="32"/>
      <c r="N84" s="32"/>
      <c r="O84" s="32"/>
      <c r="P84" s="34"/>
      <c r="Q84" s="266" t="str">
        <f t="shared" si="31"/>
        <v>rolka</v>
      </c>
      <c r="R84" s="416"/>
      <c r="S84" s="98">
        <f>P84*F84</f>
        <v>0</v>
      </c>
      <c r="T84" s="147"/>
      <c r="U84" s="147"/>
      <c r="V84" s="147"/>
      <c r="W84" s="147"/>
      <c r="X84" s="147"/>
      <c r="Y84" s="147"/>
      <c r="Z84" s="147"/>
      <c r="AA84" s="147"/>
      <c r="AB84" s="147"/>
      <c r="AC84" s="147"/>
      <c r="AD84" s="147"/>
      <c r="AE84" s="147"/>
      <c r="AF84" s="147"/>
      <c r="AG84" s="147"/>
      <c r="AH84" s="41">
        <f>K84*P84</f>
        <v>0</v>
      </c>
    </row>
    <row r="85" spans="1:34" ht="15" customHeight="1" x14ac:dyDescent="0.25">
      <c r="A85" s="673"/>
      <c r="B85" s="676"/>
      <c r="C85" s="679"/>
      <c r="D85" s="241" t="s">
        <v>2098</v>
      </c>
      <c r="E85" s="242">
        <v>200</v>
      </c>
      <c r="F85" s="242">
        <v>25</v>
      </c>
      <c r="G85" s="243">
        <f t="shared" si="29"/>
        <v>3.2389156799999999</v>
      </c>
      <c r="H85" s="243">
        <f>VLOOKUP(D85,Baza_cen[],4,0)</f>
        <v>80.972892000000002</v>
      </c>
      <c r="I85" s="32"/>
      <c r="J85" s="107">
        <f t="shared" si="30"/>
        <v>3.2389156799999999</v>
      </c>
      <c r="K85" s="107">
        <f t="shared" si="30"/>
        <v>80.972892000000002</v>
      </c>
      <c r="L85" s="32"/>
      <c r="M85" s="32"/>
      <c r="N85" s="32"/>
      <c r="O85" s="32"/>
      <c r="P85" s="34"/>
      <c r="Q85" s="266" t="str">
        <f t="shared" si="31"/>
        <v>rolka</v>
      </c>
      <c r="R85" s="416"/>
      <c r="S85" s="98">
        <f>P85*F85</f>
        <v>0</v>
      </c>
      <c r="T85" s="147"/>
      <c r="U85" s="147"/>
      <c r="V85" s="147"/>
      <c r="W85" s="147"/>
      <c r="X85" s="147"/>
      <c r="Y85" s="147"/>
      <c r="Z85" s="147"/>
      <c r="AA85" s="147"/>
      <c r="AB85" s="147"/>
      <c r="AC85" s="147"/>
      <c r="AD85" s="147"/>
      <c r="AE85" s="147"/>
      <c r="AF85" s="147"/>
      <c r="AG85" s="147"/>
      <c r="AH85" s="41">
        <f>K85*P85</f>
        <v>0</v>
      </c>
    </row>
    <row r="86" spans="1:34" ht="15" customHeight="1" x14ac:dyDescent="0.25">
      <c r="A86" s="674"/>
      <c r="B86" s="677"/>
      <c r="C86" s="680"/>
      <c r="D86" s="244" t="s">
        <v>2099</v>
      </c>
      <c r="E86" s="245">
        <v>250</v>
      </c>
      <c r="F86" s="245">
        <v>25</v>
      </c>
      <c r="G86" s="246">
        <f t="shared" si="29"/>
        <v>3.7664663400000005</v>
      </c>
      <c r="H86" s="246">
        <f>VLOOKUP(D86,Baza_cen[],4,0)</f>
        <v>94.161658500000016</v>
      </c>
      <c r="I86" s="32"/>
      <c r="J86" s="107">
        <f t="shared" si="30"/>
        <v>3.7664663400000005</v>
      </c>
      <c r="K86" s="107">
        <f t="shared" si="30"/>
        <v>94.161658500000016</v>
      </c>
      <c r="L86" s="32"/>
      <c r="M86" s="32"/>
      <c r="N86" s="32"/>
      <c r="O86" s="32"/>
      <c r="P86" s="34"/>
      <c r="Q86" s="266" t="str">
        <f t="shared" si="31"/>
        <v>rolka</v>
      </c>
      <c r="R86" s="416"/>
      <c r="S86" s="98">
        <f>P86*F86</f>
        <v>0</v>
      </c>
      <c r="T86" s="147"/>
      <c r="U86" s="147"/>
      <c r="V86" s="147"/>
      <c r="W86" s="147"/>
      <c r="X86" s="147"/>
      <c r="Y86" s="147"/>
      <c r="Z86" s="147"/>
      <c r="AA86" s="147"/>
      <c r="AB86" s="147"/>
      <c r="AC86" s="147"/>
      <c r="AD86" s="147"/>
      <c r="AE86" s="147"/>
      <c r="AF86" s="147"/>
      <c r="AG86" s="147"/>
      <c r="AH86" s="41">
        <f>K86*P86</f>
        <v>0</v>
      </c>
    </row>
    <row r="87" spans="1:34" ht="18.75" x14ac:dyDescent="0.25">
      <c r="A87" s="32"/>
      <c r="B87" s="32"/>
      <c r="C87" s="226"/>
      <c r="D87" s="32"/>
      <c r="E87" s="32"/>
      <c r="F87" s="32"/>
      <c r="G87" s="145"/>
      <c r="H87" s="174"/>
      <c r="I87" s="32"/>
      <c r="J87" s="165"/>
      <c r="K87" s="165"/>
      <c r="L87" s="32"/>
      <c r="M87" s="32"/>
      <c r="N87" s="32"/>
      <c r="O87" s="32"/>
      <c r="P87" s="117"/>
      <c r="Q87" s="117"/>
      <c r="R87" s="417"/>
      <c r="S87" s="117"/>
      <c r="T87" s="118"/>
      <c r="U87" s="118"/>
      <c r="V87" s="118"/>
      <c r="W87" s="118"/>
      <c r="X87" s="118"/>
      <c r="Y87" s="118"/>
      <c r="Z87" s="118"/>
      <c r="AA87" s="118"/>
      <c r="AB87" s="118"/>
      <c r="AC87" s="118"/>
      <c r="AD87" s="118"/>
      <c r="AE87" s="118"/>
      <c r="AF87" s="118"/>
      <c r="AG87" s="118"/>
      <c r="AH87" s="74"/>
    </row>
    <row r="88" spans="1:34" ht="15" customHeight="1" x14ac:dyDescent="0.25">
      <c r="A88" s="672"/>
      <c r="B88" s="675" t="s">
        <v>2073</v>
      </c>
      <c r="C88" s="682" t="s">
        <v>2310</v>
      </c>
      <c r="D88" s="238" t="s">
        <v>2072</v>
      </c>
      <c r="E88" s="239">
        <v>70</v>
      </c>
      <c r="F88" s="239">
        <v>25</v>
      </c>
      <c r="G88" s="240">
        <f t="shared" si="29"/>
        <v>2.8340512200000005</v>
      </c>
      <c r="H88" s="240">
        <f>VLOOKUP(D88,Baza_cen[],4,0)</f>
        <v>70.851280500000016</v>
      </c>
      <c r="I88" s="32"/>
      <c r="J88" s="107">
        <f t="shared" ref="J88:K92" si="32">G88*(1-$J$3)</f>
        <v>2.8340512200000005</v>
      </c>
      <c r="K88" s="107">
        <f t="shared" si="32"/>
        <v>70.851280500000016</v>
      </c>
      <c r="L88" s="32"/>
      <c r="M88" s="32"/>
      <c r="N88" s="32"/>
      <c r="O88" s="32"/>
      <c r="P88" s="34"/>
      <c r="Q88" s="266" t="str">
        <f t="shared" ref="Q88:Q92" si="33">$Q$3</f>
        <v>rolka</v>
      </c>
      <c r="R88" s="416"/>
      <c r="S88" s="98">
        <f>P88*F88</f>
        <v>0</v>
      </c>
      <c r="T88" s="147"/>
      <c r="U88" s="147"/>
      <c r="V88" s="147"/>
      <c r="W88" s="147"/>
      <c r="X88" s="147"/>
      <c r="Y88" s="147"/>
      <c r="Z88" s="147"/>
      <c r="AA88" s="147"/>
      <c r="AB88" s="147"/>
      <c r="AC88" s="147"/>
      <c r="AD88" s="147"/>
      <c r="AE88" s="147"/>
      <c r="AF88" s="147"/>
      <c r="AG88" s="147"/>
      <c r="AH88" s="41">
        <f>K88*P88</f>
        <v>0</v>
      </c>
    </row>
    <row r="89" spans="1:34" ht="15" customHeight="1" x14ac:dyDescent="0.25">
      <c r="A89" s="673"/>
      <c r="B89" s="676"/>
      <c r="C89" s="679"/>
      <c r="D89" s="241" t="s">
        <v>2074</v>
      </c>
      <c r="E89" s="242">
        <v>100</v>
      </c>
      <c r="F89" s="242">
        <v>25</v>
      </c>
      <c r="G89" s="243">
        <f t="shared" si="29"/>
        <v>3.0671550000000001</v>
      </c>
      <c r="H89" s="243">
        <f>VLOOKUP(D89,Baza_cen[],4,0)</f>
        <v>76.678875000000005</v>
      </c>
      <c r="I89" s="32"/>
      <c r="J89" s="107">
        <f t="shared" si="32"/>
        <v>3.0671550000000001</v>
      </c>
      <c r="K89" s="107">
        <f t="shared" si="32"/>
        <v>76.678875000000005</v>
      </c>
      <c r="L89" s="32"/>
      <c r="M89" s="32"/>
      <c r="N89" s="32"/>
      <c r="O89" s="32"/>
      <c r="P89" s="34"/>
      <c r="Q89" s="266" t="str">
        <f t="shared" si="33"/>
        <v>rolka</v>
      </c>
      <c r="R89" s="416"/>
      <c r="S89" s="98">
        <f>P89*F89</f>
        <v>0</v>
      </c>
      <c r="T89" s="147"/>
      <c r="U89" s="147"/>
      <c r="V89" s="147"/>
      <c r="W89" s="147"/>
      <c r="X89" s="147"/>
      <c r="Y89" s="147"/>
      <c r="Z89" s="147"/>
      <c r="AA89" s="147"/>
      <c r="AB89" s="147"/>
      <c r="AC89" s="147"/>
      <c r="AD89" s="147"/>
      <c r="AE89" s="147"/>
      <c r="AF89" s="147"/>
      <c r="AG89" s="147"/>
      <c r="AH89" s="41">
        <f>K89*P89</f>
        <v>0</v>
      </c>
    </row>
    <row r="90" spans="1:34" ht="15" customHeight="1" x14ac:dyDescent="0.25">
      <c r="A90" s="673"/>
      <c r="B90" s="676"/>
      <c r="C90" s="679"/>
      <c r="D90" s="241" t="s">
        <v>2075</v>
      </c>
      <c r="E90" s="242">
        <v>150</v>
      </c>
      <c r="F90" s="242">
        <v>25</v>
      </c>
      <c r="G90" s="243">
        <f t="shared" si="29"/>
        <v>3.6683173800000004</v>
      </c>
      <c r="H90" s="243">
        <f>VLOOKUP(D90,Baza_cen[],4,0)</f>
        <v>91.707934500000007</v>
      </c>
      <c r="I90" s="32"/>
      <c r="J90" s="107">
        <f t="shared" si="32"/>
        <v>3.6683173800000004</v>
      </c>
      <c r="K90" s="107">
        <f t="shared" si="32"/>
        <v>91.707934500000007</v>
      </c>
      <c r="L90" s="32"/>
      <c r="M90" s="32"/>
      <c r="N90" s="32"/>
      <c r="O90" s="32"/>
      <c r="P90" s="34"/>
      <c r="Q90" s="266" t="str">
        <f t="shared" si="33"/>
        <v>rolka</v>
      </c>
      <c r="R90" s="416"/>
      <c r="S90" s="98">
        <f>P90*F90</f>
        <v>0</v>
      </c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  <c r="AG90" s="147"/>
      <c r="AH90" s="41">
        <f>K90*P90</f>
        <v>0</v>
      </c>
    </row>
    <row r="91" spans="1:34" ht="15" customHeight="1" x14ac:dyDescent="0.25">
      <c r="A91" s="673"/>
      <c r="B91" s="676"/>
      <c r="C91" s="679"/>
      <c r="D91" s="241" t="s">
        <v>2076</v>
      </c>
      <c r="E91" s="242">
        <v>200</v>
      </c>
      <c r="F91" s="242">
        <v>25</v>
      </c>
      <c r="G91" s="243">
        <f t="shared" si="29"/>
        <v>4.760224560000001</v>
      </c>
      <c r="H91" s="243">
        <f>VLOOKUP(D91,Baza_cen[],4,0)</f>
        <v>119.00561400000002</v>
      </c>
      <c r="I91" s="32"/>
      <c r="J91" s="107">
        <f t="shared" si="32"/>
        <v>4.760224560000001</v>
      </c>
      <c r="K91" s="107">
        <f t="shared" si="32"/>
        <v>119.00561400000002</v>
      </c>
      <c r="L91" s="32"/>
      <c r="M91" s="32"/>
      <c r="N91" s="32"/>
      <c r="O91" s="32"/>
      <c r="P91" s="34"/>
      <c r="Q91" s="266" t="str">
        <f t="shared" si="33"/>
        <v>rolka</v>
      </c>
      <c r="R91" s="416"/>
      <c r="S91" s="98">
        <f>P91*F91</f>
        <v>0</v>
      </c>
      <c r="T91" s="147"/>
      <c r="U91" s="147"/>
      <c r="V91" s="147"/>
      <c r="W91" s="147"/>
      <c r="X91" s="147"/>
      <c r="Y91" s="147"/>
      <c r="Z91" s="147"/>
      <c r="AA91" s="147"/>
      <c r="AB91" s="147"/>
      <c r="AC91" s="147"/>
      <c r="AD91" s="147"/>
      <c r="AE91" s="147"/>
      <c r="AF91" s="147"/>
      <c r="AG91" s="147"/>
      <c r="AH91" s="41">
        <f>K91*P91</f>
        <v>0</v>
      </c>
    </row>
    <row r="92" spans="1:34" ht="15" customHeight="1" x14ac:dyDescent="0.25">
      <c r="A92" s="674"/>
      <c r="B92" s="677"/>
      <c r="C92" s="680"/>
      <c r="D92" s="244" t="s">
        <v>2077</v>
      </c>
      <c r="E92" s="245">
        <v>250</v>
      </c>
      <c r="F92" s="245">
        <v>25</v>
      </c>
      <c r="G92" s="246">
        <f t="shared" si="29"/>
        <v>6.0606982800000022</v>
      </c>
      <c r="H92" s="246">
        <f>VLOOKUP(D92,Baza_cen[],4,0)</f>
        <v>151.51745700000006</v>
      </c>
      <c r="I92" s="32"/>
      <c r="J92" s="107">
        <f t="shared" si="32"/>
        <v>6.0606982800000022</v>
      </c>
      <c r="K92" s="107">
        <f t="shared" si="32"/>
        <v>151.51745700000006</v>
      </c>
      <c r="L92" s="32"/>
      <c r="M92" s="32"/>
      <c r="N92" s="32"/>
      <c r="O92" s="32"/>
      <c r="P92" s="34"/>
      <c r="Q92" s="266" t="str">
        <f t="shared" si="33"/>
        <v>rolka</v>
      </c>
      <c r="R92" s="416"/>
      <c r="S92" s="98">
        <f>P92*F92</f>
        <v>0</v>
      </c>
      <c r="T92" s="147"/>
      <c r="U92" s="147"/>
      <c r="V92" s="147"/>
      <c r="W92" s="147"/>
      <c r="X92" s="147"/>
      <c r="Y92" s="147"/>
      <c r="Z92" s="147"/>
      <c r="AA92" s="147"/>
      <c r="AB92" s="147"/>
      <c r="AC92" s="147"/>
      <c r="AD92" s="147"/>
      <c r="AE92" s="147"/>
      <c r="AF92" s="147"/>
      <c r="AG92" s="147"/>
      <c r="AH92" s="41">
        <f>K92*P92</f>
        <v>0</v>
      </c>
    </row>
    <row r="93" spans="1:34" ht="18.75" x14ac:dyDescent="0.25">
      <c r="A93" s="32"/>
      <c r="B93" s="32"/>
      <c r="C93" s="222"/>
      <c r="D93" s="80"/>
      <c r="E93" s="32"/>
      <c r="F93" s="32"/>
      <c r="G93" s="174"/>
      <c r="H93" s="174"/>
      <c r="I93" s="32"/>
      <c r="J93" s="165"/>
      <c r="K93" s="165"/>
      <c r="L93" s="32"/>
      <c r="M93" s="32"/>
      <c r="N93" s="32"/>
      <c r="O93" s="32"/>
      <c r="P93" s="117"/>
      <c r="Q93" s="117"/>
      <c r="R93" s="417"/>
      <c r="S93" s="117"/>
      <c r="T93" s="118"/>
      <c r="U93" s="118"/>
      <c r="V93" s="118"/>
      <c r="W93" s="118"/>
      <c r="X93" s="118"/>
      <c r="Y93" s="118"/>
      <c r="Z93" s="118"/>
      <c r="AA93" s="118"/>
      <c r="AB93" s="118"/>
      <c r="AC93" s="118"/>
      <c r="AD93" s="118"/>
      <c r="AE93" s="118"/>
      <c r="AF93" s="118"/>
      <c r="AG93" s="118"/>
      <c r="AH93" s="74"/>
    </row>
    <row r="94" spans="1:34" ht="15" customHeight="1" x14ac:dyDescent="0.25">
      <c r="A94" s="672"/>
      <c r="B94" s="675" t="s">
        <v>2066</v>
      </c>
      <c r="C94" s="678" t="s">
        <v>2311</v>
      </c>
      <c r="D94" s="238" t="s">
        <v>2065</v>
      </c>
      <c r="E94" s="239">
        <v>70</v>
      </c>
      <c r="F94" s="239">
        <v>25</v>
      </c>
      <c r="G94" s="240">
        <f t="shared" si="29"/>
        <v>3.7173918600000007</v>
      </c>
      <c r="H94" s="240">
        <f>VLOOKUP(D94,Baza_cen[],4,0)</f>
        <v>92.934796500000019</v>
      </c>
      <c r="I94" s="32"/>
      <c r="J94" s="107">
        <f>G94*(1-$J$3)</f>
        <v>3.7173918600000007</v>
      </c>
      <c r="K94" s="107">
        <f>H94*(1-$J$3)</f>
        <v>92.934796500000019</v>
      </c>
      <c r="L94" s="32"/>
      <c r="M94" s="32"/>
      <c r="N94" s="32"/>
      <c r="O94" s="32"/>
      <c r="P94" s="34"/>
      <c r="Q94" s="266" t="str">
        <f t="shared" ref="Q94:Q99" si="34">$Q$3</f>
        <v>rolka</v>
      </c>
      <c r="R94" s="416"/>
      <c r="S94" s="98">
        <f t="shared" ref="S94:S99" si="35">P94*F94</f>
        <v>0</v>
      </c>
      <c r="T94" s="147"/>
      <c r="U94" s="147"/>
      <c r="V94" s="147"/>
      <c r="W94" s="147"/>
      <c r="X94" s="147"/>
      <c r="Y94" s="147"/>
      <c r="Z94" s="147"/>
      <c r="AA94" s="147"/>
      <c r="AB94" s="147"/>
      <c r="AC94" s="147"/>
      <c r="AD94" s="147"/>
      <c r="AE94" s="147"/>
      <c r="AF94" s="147"/>
      <c r="AG94" s="147"/>
      <c r="AH94" s="41">
        <f t="shared" ref="AH94:AH99" si="36">K94*P94</f>
        <v>0</v>
      </c>
    </row>
    <row r="95" spans="1:34" ht="15" customHeight="1" x14ac:dyDescent="0.25">
      <c r="A95" s="673"/>
      <c r="B95" s="676"/>
      <c r="C95" s="681"/>
      <c r="D95" s="241" t="s">
        <v>2067</v>
      </c>
      <c r="E95" s="242">
        <v>85</v>
      </c>
      <c r="F95" s="242">
        <v>25</v>
      </c>
      <c r="G95" s="243">
        <f t="shared" si="29"/>
        <v>4.3615528320000001</v>
      </c>
      <c r="H95" s="243">
        <f>VLOOKUP(D95,Baza_cen[],4,0)</f>
        <v>109.03882080000001</v>
      </c>
      <c r="I95" s="32"/>
      <c r="J95" s="107">
        <f t="shared" ref="J95:K99" si="37">G95*(1-$J$3)</f>
        <v>4.3615528320000001</v>
      </c>
      <c r="K95" s="107">
        <f t="shared" si="37"/>
        <v>109.03882080000001</v>
      </c>
      <c r="L95" s="32"/>
      <c r="M95" s="32"/>
      <c r="N95" s="32"/>
      <c r="O95" s="32"/>
      <c r="P95" s="34"/>
      <c r="Q95" s="266" t="str">
        <f t="shared" si="34"/>
        <v>rolka</v>
      </c>
      <c r="R95" s="416"/>
      <c r="S95" s="98">
        <f t="shared" si="35"/>
        <v>0</v>
      </c>
      <c r="T95" s="147"/>
      <c r="U95" s="147"/>
      <c r="V95" s="147"/>
      <c r="W95" s="147"/>
      <c r="X95" s="147"/>
      <c r="Y95" s="147"/>
      <c r="Z95" s="147"/>
      <c r="AA95" s="147"/>
      <c r="AB95" s="147"/>
      <c r="AC95" s="147"/>
      <c r="AD95" s="147"/>
      <c r="AE95" s="147"/>
      <c r="AF95" s="147"/>
      <c r="AG95" s="147"/>
      <c r="AH95" s="41">
        <f t="shared" si="36"/>
        <v>0</v>
      </c>
    </row>
    <row r="96" spans="1:34" ht="15" customHeight="1" x14ac:dyDescent="0.25">
      <c r="A96" s="673"/>
      <c r="B96" s="676"/>
      <c r="C96" s="679"/>
      <c r="D96" s="241" t="s">
        <v>2068</v>
      </c>
      <c r="E96" s="242">
        <v>100</v>
      </c>
      <c r="F96" s="242">
        <v>25</v>
      </c>
      <c r="G96" s="243">
        <f t="shared" si="29"/>
        <v>5.005596960000001</v>
      </c>
      <c r="H96" s="243">
        <f>VLOOKUP(D96,Baza_cen[],4,0)</f>
        <v>125.13992400000002</v>
      </c>
      <c r="I96" s="32"/>
      <c r="J96" s="107">
        <f t="shared" si="37"/>
        <v>5.005596960000001</v>
      </c>
      <c r="K96" s="107">
        <f t="shared" si="37"/>
        <v>125.13992400000002</v>
      </c>
      <c r="L96" s="32"/>
      <c r="M96" s="32"/>
      <c r="N96" s="32"/>
      <c r="O96" s="32"/>
      <c r="P96" s="34"/>
      <c r="Q96" s="266" t="str">
        <f t="shared" si="34"/>
        <v>rolka</v>
      </c>
      <c r="R96" s="416"/>
      <c r="S96" s="98">
        <f t="shared" si="35"/>
        <v>0</v>
      </c>
      <c r="T96" s="147"/>
      <c r="U96" s="147"/>
      <c r="V96" s="147"/>
      <c r="W96" s="147"/>
      <c r="X96" s="147"/>
      <c r="Y96" s="147"/>
      <c r="Z96" s="147"/>
      <c r="AA96" s="147"/>
      <c r="AB96" s="147"/>
      <c r="AC96" s="147"/>
      <c r="AD96" s="147"/>
      <c r="AE96" s="147"/>
      <c r="AF96" s="147"/>
      <c r="AG96" s="147"/>
      <c r="AH96" s="41">
        <f t="shared" si="36"/>
        <v>0</v>
      </c>
    </row>
    <row r="97" spans="1:34" ht="15" customHeight="1" x14ac:dyDescent="0.25">
      <c r="A97" s="673"/>
      <c r="B97" s="676"/>
      <c r="C97" s="679"/>
      <c r="D97" s="241" t="s">
        <v>2069</v>
      </c>
      <c r="E97" s="242">
        <v>150</v>
      </c>
      <c r="F97" s="242">
        <v>25</v>
      </c>
      <c r="G97" s="243">
        <f t="shared" si="29"/>
        <v>7.1648740800000015</v>
      </c>
      <c r="H97" s="243">
        <f>VLOOKUP(D97,Baza_cen[],4,0)</f>
        <v>179.12185200000005</v>
      </c>
      <c r="I97" s="32"/>
      <c r="J97" s="107">
        <f t="shared" si="37"/>
        <v>7.1648740800000015</v>
      </c>
      <c r="K97" s="107">
        <f t="shared" si="37"/>
        <v>179.12185200000005</v>
      </c>
      <c r="L97" s="32"/>
      <c r="M97" s="32"/>
      <c r="N97" s="32"/>
      <c r="O97" s="32"/>
      <c r="P97" s="34"/>
      <c r="Q97" s="266" t="str">
        <f t="shared" si="34"/>
        <v>rolka</v>
      </c>
      <c r="R97" s="416"/>
      <c r="S97" s="98">
        <f t="shared" si="35"/>
        <v>0</v>
      </c>
      <c r="T97" s="147"/>
      <c r="U97" s="147"/>
      <c r="V97" s="147"/>
      <c r="W97" s="147"/>
      <c r="X97" s="147"/>
      <c r="Y97" s="147"/>
      <c r="Z97" s="147"/>
      <c r="AA97" s="147"/>
      <c r="AB97" s="147"/>
      <c r="AC97" s="147"/>
      <c r="AD97" s="147"/>
      <c r="AE97" s="147"/>
      <c r="AF97" s="147"/>
      <c r="AG97" s="147"/>
      <c r="AH97" s="41">
        <f t="shared" si="36"/>
        <v>0</v>
      </c>
    </row>
    <row r="98" spans="1:34" ht="15" customHeight="1" x14ac:dyDescent="0.25">
      <c r="A98" s="673"/>
      <c r="B98" s="676"/>
      <c r="C98" s="679"/>
      <c r="D98" s="241" t="s">
        <v>2070</v>
      </c>
      <c r="E98" s="242">
        <v>200</v>
      </c>
      <c r="F98" s="242">
        <v>25</v>
      </c>
      <c r="G98" s="243">
        <f t="shared" si="29"/>
        <v>10.314360000000001</v>
      </c>
      <c r="H98" s="243">
        <f>VLOOKUP(D98,Baza_cen[],4,0)</f>
        <v>257.85900000000004</v>
      </c>
      <c r="I98" s="32"/>
      <c r="J98" s="107">
        <f t="shared" si="37"/>
        <v>10.314360000000001</v>
      </c>
      <c r="K98" s="107">
        <f t="shared" si="37"/>
        <v>257.85900000000004</v>
      </c>
      <c r="L98" s="32"/>
      <c r="M98" s="32"/>
      <c r="N98" s="32"/>
      <c r="O98" s="32"/>
      <c r="P98" s="34"/>
      <c r="Q98" s="266" t="str">
        <f t="shared" si="34"/>
        <v>rolka</v>
      </c>
      <c r="R98" s="416"/>
      <c r="S98" s="98">
        <f t="shared" si="35"/>
        <v>0</v>
      </c>
      <c r="T98" s="147"/>
      <c r="U98" s="147"/>
      <c r="V98" s="147"/>
      <c r="W98" s="147"/>
      <c r="X98" s="147"/>
      <c r="Y98" s="147"/>
      <c r="Z98" s="147"/>
      <c r="AA98" s="147"/>
      <c r="AB98" s="147"/>
      <c r="AC98" s="147"/>
      <c r="AD98" s="147"/>
      <c r="AE98" s="147"/>
      <c r="AF98" s="147"/>
      <c r="AG98" s="147"/>
      <c r="AH98" s="41">
        <f t="shared" si="36"/>
        <v>0</v>
      </c>
    </row>
    <row r="99" spans="1:34" ht="15" customHeight="1" x14ac:dyDescent="0.25">
      <c r="A99" s="674"/>
      <c r="B99" s="677"/>
      <c r="C99" s="680"/>
      <c r="D99" s="244" t="s">
        <v>2071</v>
      </c>
      <c r="E99" s="245">
        <v>250</v>
      </c>
      <c r="F99" s="245">
        <v>25</v>
      </c>
      <c r="G99" s="246">
        <f t="shared" si="29"/>
        <v>11.17074</v>
      </c>
      <c r="H99" s="246">
        <f>VLOOKUP(D99,Baza_cen[],4,0)</f>
        <v>279.26850000000002</v>
      </c>
      <c r="I99" s="32"/>
      <c r="J99" s="107">
        <f t="shared" si="37"/>
        <v>11.17074</v>
      </c>
      <c r="K99" s="107">
        <f t="shared" si="37"/>
        <v>279.26850000000002</v>
      </c>
      <c r="L99" s="32"/>
      <c r="M99" s="32"/>
      <c r="N99" s="32"/>
      <c r="O99" s="32"/>
      <c r="P99" s="34"/>
      <c r="Q99" s="266" t="str">
        <f t="shared" si="34"/>
        <v>rolka</v>
      </c>
      <c r="R99" s="416"/>
      <c r="S99" s="98">
        <f t="shared" si="35"/>
        <v>0</v>
      </c>
      <c r="T99" s="147"/>
      <c r="U99" s="147"/>
      <c r="V99" s="147"/>
      <c r="W99" s="147"/>
      <c r="X99" s="147"/>
      <c r="Y99" s="147"/>
      <c r="Z99" s="147"/>
      <c r="AA99" s="147"/>
      <c r="AB99" s="147"/>
      <c r="AC99" s="147"/>
      <c r="AD99" s="147"/>
      <c r="AE99" s="147"/>
      <c r="AF99" s="147"/>
      <c r="AG99" s="147"/>
      <c r="AH99" s="41">
        <f t="shared" si="36"/>
        <v>0</v>
      </c>
    </row>
    <row r="100" spans="1:34" ht="18.75" x14ac:dyDescent="0.25">
      <c r="A100" s="32"/>
      <c r="B100" s="32"/>
      <c r="C100" s="226"/>
      <c r="D100" s="32"/>
      <c r="E100" s="32"/>
      <c r="F100" s="32"/>
      <c r="G100" s="145"/>
      <c r="H100" s="174"/>
      <c r="I100" s="32"/>
      <c r="J100" s="165"/>
      <c r="K100" s="165"/>
      <c r="L100" s="32"/>
      <c r="M100" s="32"/>
      <c r="N100" s="32"/>
      <c r="O100" s="32"/>
      <c r="P100" s="117"/>
      <c r="Q100" s="117"/>
      <c r="R100" s="417"/>
      <c r="S100" s="117"/>
      <c r="T100" s="118"/>
      <c r="U100" s="118"/>
      <c r="V100" s="118"/>
      <c r="W100" s="118"/>
      <c r="X100" s="118"/>
      <c r="Y100" s="118"/>
      <c r="Z100" s="118"/>
      <c r="AA100" s="118"/>
      <c r="AB100" s="118"/>
      <c r="AC100" s="118"/>
      <c r="AD100" s="118"/>
      <c r="AE100" s="118"/>
      <c r="AF100" s="118"/>
      <c r="AG100" s="118"/>
      <c r="AH100" s="74"/>
    </row>
    <row r="101" spans="1:34" ht="15" customHeight="1" x14ac:dyDescent="0.25">
      <c r="A101" s="672"/>
      <c r="B101" s="675" t="s">
        <v>2060</v>
      </c>
      <c r="C101" s="678" t="s">
        <v>2312</v>
      </c>
      <c r="D101" s="238" t="s">
        <v>2059</v>
      </c>
      <c r="E101" s="239">
        <v>70</v>
      </c>
      <c r="F101" s="239">
        <v>25</v>
      </c>
      <c r="G101" s="240">
        <f t="shared" si="29"/>
        <v>1.8157557600000001</v>
      </c>
      <c r="H101" s="240">
        <f>VLOOKUP(D101,Baza_cen[],4,0)</f>
        <v>45.393894000000003</v>
      </c>
      <c r="I101" s="32"/>
      <c r="J101" s="107">
        <f t="shared" ref="J101:K105" si="38">G101*(1-$J$3)</f>
        <v>1.8157557600000001</v>
      </c>
      <c r="K101" s="107">
        <f t="shared" si="38"/>
        <v>45.393894000000003</v>
      </c>
      <c r="L101" s="32"/>
      <c r="M101" s="32"/>
      <c r="N101" s="32"/>
      <c r="O101" s="32"/>
      <c r="P101" s="34"/>
      <c r="Q101" s="266" t="str">
        <f t="shared" ref="Q101:Q105" si="39">$Q$3</f>
        <v>rolka</v>
      </c>
      <c r="R101" s="416"/>
      <c r="S101" s="98">
        <f>P101*F101</f>
        <v>0</v>
      </c>
      <c r="T101" s="147"/>
      <c r="U101" s="147"/>
      <c r="V101" s="147"/>
      <c r="W101" s="147"/>
      <c r="X101" s="147"/>
      <c r="Y101" s="147"/>
      <c r="Z101" s="147"/>
      <c r="AA101" s="147"/>
      <c r="AB101" s="147"/>
      <c r="AC101" s="147"/>
      <c r="AD101" s="147"/>
      <c r="AE101" s="147"/>
      <c r="AF101" s="147"/>
      <c r="AG101" s="147"/>
      <c r="AH101" s="41">
        <f>K101*P101</f>
        <v>0</v>
      </c>
    </row>
    <row r="102" spans="1:34" ht="15" customHeight="1" x14ac:dyDescent="0.25">
      <c r="A102" s="673"/>
      <c r="B102" s="676"/>
      <c r="C102" s="679"/>
      <c r="D102" s="241" t="s">
        <v>2061</v>
      </c>
      <c r="E102" s="242">
        <v>100</v>
      </c>
      <c r="F102" s="242">
        <v>25</v>
      </c>
      <c r="G102" s="243">
        <f t="shared" si="29"/>
        <v>2.1715457400000004</v>
      </c>
      <c r="H102" s="243">
        <f>VLOOKUP(D102,Baza_cen[],4,0)</f>
        <v>54.288643500000006</v>
      </c>
      <c r="I102" s="32"/>
      <c r="J102" s="107">
        <f t="shared" si="38"/>
        <v>2.1715457400000004</v>
      </c>
      <c r="K102" s="107">
        <f t="shared" si="38"/>
        <v>54.288643500000006</v>
      </c>
      <c r="L102" s="32"/>
      <c r="M102" s="32"/>
      <c r="N102" s="32"/>
      <c r="O102" s="32"/>
      <c r="P102" s="34"/>
      <c r="Q102" s="266" t="str">
        <f t="shared" si="39"/>
        <v>rolka</v>
      </c>
      <c r="R102" s="416"/>
      <c r="S102" s="98">
        <f>P102*F102</f>
        <v>0</v>
      </c>
      <c r="T102" s="147"/>
      <c r="U102" s="147"/>
      <c r="V102" s="147"/>
      <c r="W102" s="147"/>
      <c r="X102" s="147"/>
      <c r="Y102" s="147"/>
      <c r="Z102" s="147"/>
      <c r="AA102" s="147"/>
      <c r="AB102" s="147"/>
      <c r="AC102" s="147"/>
      <c r="AD102" s="147"/>
      <c r="AE102" s="147"/>
      <c r="AF102" s="147"/>
      <c r="AG102" s="147"/>
      <c r="AH102" s="41">
        <f>K102*P102</f>
        <v>0</v>
      </c>
    </row>
    <row r="103" spans="1:34" ht="15" customHeight="1" x14ac:dyDescent="0.25">
      <c r="A103" s="673"/>
      <c r="B103" s="676"/>
      <c r="C103" s="679"/>
      <c r="D103" s="241" t="s">
        <v>2062</v>
      </c>
      <c r="E103" s="242">
        <v>150</v>
      </c>
      <c r="F103" s="242">
        <v>25</v>
      </c>
      <c r="G103" s="243">
        <f t="shared" si="29"/>
        <v>2.7604395000000004</v>
      </c>
      <c r="H103" s="243">
        <f>VLOOKUP(D103,Baza_cen[],4,0)</f>
        <v>69.010987500000013</v>
      </c>
      <c r="I103" s="32"/>
      <c r="J103" s="107">
        <f t="shared" si="38"/>
        <v>2.7604395000000004</v>
      </c>
      <c r="K103" s="107">
        <f t="shared" si="38"/>
        <v>69.010987500000013</v>
      </c>
      <c r="L103" s="32"/>
      <c r="M103" s="32"/>
      <c r="N103" s="32"/>
      <c r="O103" s="32"/>
      <c r="P103" s="34"/>
      <c r="Q103" s="266" t="str">
        <f t="shared" si="39"/>
        <v>rolka</v>
      </c>
      <c r="R103" s="416"/>
      <c r="S103" s="98">
        <f>P103*F103</f>
        <v>0</v>
      </c>
      <c r="T103" s="147"/>
      <c r="U103" s="147"/>
      <c r="V103" s="147"/>
      <c r="W103" s="147"/>
      <c r="X103" s="147"/>
      <c r="Y103" s="147"/>
      <c r="Z103" s="147"/>
      <c r="AA103" s="147"/>
      <c r="AB103" s="147"/>
      <c r="AC103" s="147"/>
      <c r="AD103" s="147"/>
      <c r="AE103" s="147"/>
      <c r="AF103" s="147"/>
      <c r="AG103" s="147"/>
      <c r="AH103" s="41">
        <f>K103*P103</f>
        <v>0</v>
      </c>
    </row>
    <row r="104" spans="1:34" ht="15" customHeight="1" x14ac:dyDescent="0.25">
      <c r="A104" s="673"/>
      <c r="B104" s="676"/>
      <c r="C104" s="679"/>
      <c r="D104" s="241" t="s">
        <v>2063</v>
      </c>
      <c r="E104" s="242">
        <v>200</v>
      </c>
      <c r="F104" s="242">
        <v>25</v>
      </c>
      <c r="G104" s="243">
        <f>H104/F104</f>
        <v>3.4965567000000011</v>
      </c>
      <c r="H104" s="243">
        <f>VLOOKUP(D104,Baza_cen[],4,0)</f>
        <v>87.413917500000025</v>
      </c>
      <c r="I104" s="32"/>
      <c r="J104" s="107">
        <f t="shared" si="38"/>
        <v>3.4965567000000011</v>
      </c>
      <c r="K104" s="107">
        <f t="shared" si="38"/>
        <v>87.413917500000025</v>
      </c>
      <c r="L104" s="32"/>
      <c r="M104" s="32"/>
      <c r="N104" s="32"/>
      <c r="O104" s="32"/>
      <c r="P104" s="34"/>
      <c r="Q104" s="266" t="str">
        <f t="shared" si="39"/>
        <v>rolka</v>
      </c>
      <c r="R104" s="416"/>
      <c r="S104" s="98">
        <f>P104*F104</f>
        <v>0</v>
      </c>
      <c r="T104" s="147"/>
      <c r="U104" s="147"/>
      <c r="V104" s="147"/>
      <c r="W104" s="147"/>
      <c r="X104" s="147"/>
      <c r="Y104" s="147"/>
      <c r="Z104" s="147"/>
      <c r="AA104" s="147"/>
      <c r="AB104" s="147"/>
      <c r="AC104" s="147"/>
      <c r="AD104" s="147"/>
      <c r="AE104" s="147"/>
      <c r="AF104" s="147"/>
      <c r="AG104" s="147"/>
      <c r="AH104" s="41">
        <f>K104*P104</f>
        <v>0</v>
      </c>
    </row>
    <row r="105" spans="1:34" ht="15" customHeight="1" x14ac:dyDescent="0.25">
      <c r="A105" s="674"/>
      <c r="B105" s="677"/>
      <c r="C105" s="680"/>
      <c r="D105" s="244" t="s">
        <v>2064</v>
      </c>
      <c r="E105" s="245">
        <v>250</v>
      </c>
      <c r="F105" s="245">
        <v>25</v>
      </c>
      <c r="G105" s="246">
        <f t="shared" si="29"/>
        <v>4.0609132200000007</v>
      </c>
      <c r="H105" s="246">
        <f>VLOOKUP(D105,Baza_cen[],4,0)</f>
        <v>101.52283050000001</v>
      </c>
      <c r="I105" s="32"/>
      <c r="J105" s="107">
        <f t="shared" si="38"/>
        <v>4.0609132200000007</v>
      </c>
      <c r="K105" s="107">
        <f t="shared" si="38"/>
        <v>101.52283050000001</v>
      </c>
      <c r="L105" s="32"/>
      <c r="M105" s="32"/>
      <c r="N105" s="32"/>
      <c r="O105" s="32"/>
      <c r="P105" s="34"/>
      <c r="Q105" s="266" t="str">
        <f t="shared" si="39"/>
        <v>rolka</v>
      </c>
      <c r="R105" s="416"/>
      <c r="S105" s="98">
        <f>P105*F105</f>
        <v>0</v>
      </c>
      <c r="T105" s="147"/>
      <c r="U105" s="147"/>
      <c r="V105" s="147"/>
      <c r="W105" s="147"/>
      <c r="X105" s="147"/>
      <c r="Y105" s="147"/>
      <c r="Z105" s="147"/>
      <c r="AA105" s="147"/>
      <c r="AB105" s="147"/>
      <c r="AC105" s="147"/>
      <c r="AD105" s="147"/>
      <c r="AE105" s="147"/>
      <c r="AF105" s="147"/>
      <c r="AG105" s="147"/>
      <c r="AH105" s="41">
        <f>K105*P105</f>
        <v>0</v>
      </c>
    </row>
    <row r="106" spans="1:34" ht="18.75" x14ac:dyDescent="0.25">
      <c r="A106" s="32"/>
      <c r="B106" s="32"/>
      <c r="C106" s="226"/>
      <c r="D106" s="32"/>
      <c r="E106" s="32"/>
      <c r="F106" s="32"/>
      <c r="G106" s="145"/>
      <c r="H106" s="174"/>
      <c r="I106" s="32"/>
      <c r="J106" s="165"/>
      <c r="K106" s="165"/>
      <c r="L106" s="32"/>
      <c r="M106" s="32"/>
      <c r="N106" s="32"/>
      <c r="O106" s="32"/>
      <c r="P106" s="117"/>
      <c r="Q106" s="117"/>
      <c r="R106" s="417"/>
      <c r="S106" s="117"/>
      <c r="T106" s="118"/>
      <c r="U106" s="118"/>
      <c r="V106" s="118"/>
      <c r="W106" s="118"/>
      <c r="X106" s="118"/>
      <c r="Y106" s="118"/>
      <c r="Z106" s="118"/>
      <c r="AA106" s="118"/>
      <c r="AB106" s="118"/>
      <c r="AC106" s="118"/>
      <c r="AD106" s="118"/>
      <c r="AE106" s="118"/>
      <c r="AF106" s="118"/>
      <c r="AG106" s="118"/>
      <c r="AH106" s="74"/>
    </row>
    <row r="107" spans="1:34" ht="24" customHeight="1" x14ac:dyDescent="0.25">
      <c r="A107" s="672"/>
      <c r="B107" s="675" t="s">
        <v>2083</v>
      </c>
      <c r="C107" s="678" t="s">
        <v>2313</v>
      </c>
      <c r="D107" s="238" t="s">
        <v>2091</v>
      </c>
      <c r="E107" s="239">
        <v>70</v>
      </c>
      <c r="F107" s="239">
        <v>10</v>
      </c>
      <c r="G107" s="240">
        <f t="shared" si="29"/>
        <v>3.263102388000001</v>
      </c>
      <c r="H107" s="240">
        <f>VLOOKUP(D107,Baza_cen[],4,0)</f>
        <v>32.631023880000008</v>
      </c>
      <c r="I107" s="32"/>
      <c r="J107" s="107">
        <f>G107*(1-$J$3)</f>
        <v>3.263102388000001</v>
      </c>
      <c r="K107" s="107">
        <f>H107*(1-$J$3)</f>
        <v>32.631023880000008</v>
      </c>
      <c r="L107" s="32"/>
      <c r="M107" s="32"/>
      <c r="N107" s="32"/>
      <c r="O107" s="32"/>
      <c r="P107" s="34"/>
      <c r="Q107" s="266" t="str">
        <f t="shared" ref="Q107:Q109" si="40">$Q$3</f>
        <v>rolka</v>
      </c>
      <c r="R107" s="416"/>
      <c r="S107" s="98">
        <f>P107*F107</f>
        <v>0</v>
      </c>
      <c r="T107" s="147"/>
      <c r="U107" s="147"/>
      <c r="V107" s="147"/>
      <c r="W107" s="147"/>
      <c r="X107" s="147"/>
      <c r="Y107" s="147"/>
      <c r="Z107" s="147"/>
      <c r="AA107" s="147"/>
      <c r="AB107" s="147"/>
      <c r="AC107" s="147"/>
      <c r="AD107" s="147"/>
      <c r="AE107" s="147"/>
      <c r="AF107" s="147"/>
      <c r="AG107" s="147"/>
      <c r="AH107" s="41">
        <f>K107*P107</f>
        <v>0</v>
      </c>
    </row>
    <row r="108" spans="1:34" ht="24" customHeight="1" x14ac:dyDescent="0.25">
      <c r="A108" s="673"/>
      <c r="B108" s="676"/>
      <c r="C108" s="679"/>
      <c r="D108" s="241" t="s">
        <v>2092</v>
      </c>
      <c r="E108" s="242">
        <v>100</v>
      </c>
      <c r="F108" s="242">
        <v>10</v>
      </c>
      <c r="G108" s="243">
        <f t="shared" si="29"/>
        <v>4.650858576000001</v>
      </c>
      <c r="H108" s="243">
        <f>VLOOKUP(D108,Baza_cen[],4,0)</f>
        <v>46.50858576000001</v>
      </c>
      <c r="I108" s="32"/>
      <c r="J108" s="107">
        <f t="shared" ref="J108:K109" si="41">G108*(1-$J$3)</f>
        <v>4.650858576000001</v>
      </c>
      <c r="K108" s="107">
        <f t="shared" si="41"/>
        <v>46.50858576000001</v>
      </c>
      <c r="L108" s="32"/>
      <c r="M108" s="32"/>
      <c r="N108" s="32"/>
      <c r="O108" s="32"/>
      <c r="P108" s="34"/>
      <c r="Q108" s="266" t="str">
        <f t="shared" si="40"/>
        <v>rolka</v>
      </c>
      <c r="R108" s="416"/>
      <c r="S108" s="98">
        <f>P108*F108</f>
        <v>0</v>
      </c>
      <c r="T108" s="147"/>
      <c r="U108" s="147"/>
      <c r="V108" s="147"/>
      <c r="W108" s="147"/>
      <c r="X108" s="147"/>
      <c r="Y108" s="147"/>
      <c r="Z108" s="147"/>
      <c r="AA108" s="147"/>
      <c r="AB108" s="147"/>
      <c r="AC108" s="147"/>
      <c r="AD108" s="147"/>
      <c r="AE108" s="147"/>
      <c r="AF108" s="147"/>
      <c r="AG108" s="147"/>
      <c r="AH108" s="41">
        <f>K108*P108</f>
        <v>0</v>
      </c>
    </row>
    <row r="109" spans="1:34" ht="24" customHeight="1" x14ac:dyDescent="0.25">
      <c r="A109" s="674"/>
      <c r="B109" s="677"/>
      <c r="C109" s="680"/>
      <c r="D109" s="244" t="s">
        <v>2093</v>
      </c>
      <c r="E109" s="245">
        <v>150</v>
      </c>
      <c r="F109" s="245">
        <v>10</v>
      </c>
      <c r="G109" s="246">
        <f t="shared" si="29"/>
        <v>6.9387809400000009</v>
      </c>
      <c r="H109" s="246">
        <f>VLOOKUP(D109,Baza_cen[],4,0)</f>
        <v>69.387809400000009</v>
      </c>
      <c r="I109" s="32"/>
      <c r="J109" s="107">
        <f t="shared" si="41"/>
        <v>6.9387809400000009</v>
      </c>
      <c r="K109" s="107">
        <f t="shared" si="41"/>
        <v>69.387809400000009</v>
      </c>
      <c r="L109" s="32"/>
      <c r="M109" s="32"/>
      <c r="N109" s="32"/>
      <c r="O109" s="32"/>
      <c r="P109" s="34"/>
      <c r="Q109" s="266" t="str">
        <f t="shared" si="40"/>
        <v>rolka</v>
      </c>
      <c r="R109" s="416"/>
      <c r="S109" s="98">
        <f>P109*F109</f>
        <v>0</v>
      </c>
      <c r="T109" s="147"/>
      <c r="U109" s="147"/>
      <c r="V109" s="147"/>
      <c r="W109" s="147"/>
      <c r="X109" s="147"/>
      <c r="Y109" s="147"/>
      <c r="Z109" s="147"/>
      <c r="AA109" s="147"/>
      <c r="AB109" s="147"/>
      <c r="AC109" s="147"/>
      <c r="AD109" s="147"/>
      <c r="AE109" s="147"/>
      <c r="AF109" s="147"/>
      <c r="AG109" s="147"/>
      <c r="AH109" s="41">
        <f>K109*P109</f>
        <v>0</v>
      </c>
    </row>
    <row r="110" spans="1:34" ht="18.75" x14ac:dyDescent="0.25">
      <c r="A110" s="32"/>
      <c r="B110" s="32"/>
      <c r="C110" s="226"/>
      <c r="D110" s="32"/>
      <c r="E110" s="32"/>
      <c r="F110" s="32"/>
      <c r="G110" s="145"/>
      <c r="H110" s="174"/>
      <c r="I110" s="32"/>
      <c r="J110" s="165"/>
      <c r="K110" s="165"/>
      <c r="L110" s="32"/>
      <c r="M110" s="32"/>
      <c r="N110" s="32"/>
      <c r="O110" s="32"/>
      <c r="P110" s="117"/>
      <c r="Q110" s="117"/>
      <c r="R110" s="417"/>
      <c r="S110" s="117"/>
      <c r="T110" s="118"/>
      <c r="U110" s="118"/>
      <c r="V110" s="118"/>
      <c r="W110" s="118"/>
      <c r="X110" s="118"/>
      <c r="Y110" s="118"/>
      <c r="Z110" s="118"/>
      <c r="AA110" s="118"/>
      <c r="AB110" s="118"/>
      <c r="AC110" s="118"/>
      <c r="AD110" s="118"/>
      <c r="AE110" s="118"/>
      <c r="AF110" s="118"/>
      <c r="AG110" s="118"/>
      <c r="AH110" s="74"/>
    </row>
    <row r="111" spans="1:34" ht="24" customHeight="1" x14ac:dyDescent="0.25">
      <c r="A111" s="672"/>
      <c r="B111" s="675" t="s">
        <v>2085</v>
      </c>
      <c r="C111" s="678" t="s">
        <v>2314</v>
      </c>
      <c r="D111" s="238" t="s">
        <v>2082</v>
      </c>
      <c r="E111" s="239">
        <v>70</v>
      </c>
      <c r="F111" s="239">
        <v>10</v>
      </c>
      <c r="G111" s="240">
        <f t="shared" si="29"/>
        <v>3.263102388000001</v>
      </c>
      <c r="H111" s="240">
        <f>VLOOKUP(D111,Baza_cen[],4,0)</f>
        <v>32.631023880000008</v>
      </c>
      <c r="I111" s="32"/>
      <c r="J111" s="107">
        <f>G111*(1-$J$3)</f>
        <v>3.263102388000001</v>
      </c>
      <c r="K111" s="107">
        <f>H111*(1-$J$3)</f>
        <v>32.631023880000008</v>
      </c>
      <c r="L111" s="32"/>
      <c r="M111" s="32"/>
      <c r="N111" s="32"/>
      <c r="O111" s="32"/>
      <c r="P111" s="34"/>
      <c r="Q111" s="266" t="str">
        <f t="shared" ref="Q111:Q113" si="42">$Q$3</f>
        <v>rolka</v>
      </c>
      <c r="R111" s="416"/>
      <c r="S111" s="98">
        <f>P111*F111</f>
        <v>0</v>
      </c>
      <c r="T111" s="147"/>
      <c r="U111" s="147"/>
      <c r="V111" s="147"/>
      <c r="W111" s="147"/>
      <c r="X111" s="147"/>
      <c r="Y111" s="147"/>
      <c r="Z111" s="147"/>
      <c r="AA111" s="147"/>
      <c r="AB111" s="147"/>
      <c r="AC111" s="147"/>
      <c r="AD111" s="147"/>
      <c r="AE111" s="147"/>
      <c r="AF111" s="147"/>
      <c r="AG111" s="147"/>
      <c r="AH111" s="41">
        <f>K111*P111</f>
        <v>0</v>
      </c>
    </row>
    <row r="112" spans="1:34" ht="24" customHeight="1" x14ac:dyDescent="0.25">
      <c r="A112" s="673"/>
      <c r="B112" s="676"/>
      <c r="C112" s="679"/>
      <c r="D112" s="241" t="s">
        <v>2084</v>
      </c>
      <c r="E112" s="242">
        <v>100</v>
      </c>
      <c r="F112" s="242">
        <v>10</v>
      </c>
      <c r="G112" s="243">
        <f t="shared" si="29"/>
        <v>4.650858576000001</v>
      </c>
      <c r="H112" s="243">
        <f>VLOOKUP(D112,Baza_cen[],4,0)</f>
        <v>46.50858576000001</v>
      </c>
      <c r="I112" s="32"/>
      <c r="J112" s="107">
        <f t="shared" ref="J112:K113" si="43">G112*(1-$J$3)</f>
        <v>4.650858576000001</v>
      </c>
      <c r="K112" s="107">
        <f t="shared" si="43"/>
        <v>46.50858576000001</v>
      </c>
      <c r="L112" s="32"/>
      <c r="M112" s="32"/>
      <c r="N112" s="32"/>
      <c r="O112" s="32"/>
      <c r="P112" s="34"/>
      <c r="Q112" s="266" t="str">
        <f t="shared" si="42"/>
        <v>rolka</v>
      </c>
      <c r="R112" s="416"/>
      <c r="S112" s="98">
        <f>P112*F112</f>
        <v>0</v>
      </c>
      <c r="T112" s="147"/>
      <c r="U112" s="147"/>
      <c r="V112" s="147"/>
      <c r="W112" s="147"/>
      <c r="X112" s="147"/>
      <c r="Y112" s="147"/>
      <c r="Z112" s="147"/>
      <c r="AA112" s="147"/>
      <c r="AB112" s="147"/>
      <c r="AC112" s="147"/>
      <c r="AD112" s="147"/>
      <c r="AE112" s="147"/>
      <c r="AF112" s="147"/>
      <c r="AG112" s="147"/>
      <c r="AH112" s="41">
        <f>K112*P112</f>
        <v>0</v>
      </c>
    </row>
    <row r="113" spans="1:34" ht="24" customHeight="1" x14ac:dyDescent="0.25">
      <c r="A113" s="674"/>
      <c r="B113" s="677"/>
      <c r="C113" s="680"/>
      <c r="D113" s="244" t="s">
        <v>2086</v>
      </c>
      <c r="E113" s="245">
        <v>150</v>
      </c>
      <c r="F113" s="245">
        <v>10</v>
      </c>
      <c r="G113" s="246">
        <f t="shared" si="29"/>
        <v>6.9387809400000009</v>
      </c>
      <c r="H113" s="246">
        <f>VLOOKUP(D113,Baza_cen[],4,0)</f>
        <v>69.387809400000009</v>
      </c>
      <c r="I113" s="32"/>
      <c r="J113" s="107">
        <f t="shared" si="43"/>
        <v>6.9387809400000009</v>
      </c>
      <c r="K113" s="107">
        <f t="shared" si="43"/>
        <v>69.387809400000009</v>
      </c>
      <c r="L113" s="32"/>
      <c r="M113" s="32"/>
      <c r="N113" s="32"/>
      <c r="O113" s="32"/>
      <c r="P113" s="34"/>
      <c r="Q113" s="266" t="str">
        <f t="shared" si="42"/>
        <v>rolka</v>
      </c>
      <c r="R113" s="416"/>
      <c r="S113" s="98">
        <f>P113*F113</f>
        <v>0</v>
      </c>
      <c r="T113" s="147"/>
      <c r="U113" s="147"/>
      <c r="V113" s="147"/>
      <c r="W113" s="147"/>
      <c r="X113" s="147"/>
      <c r="Y113" s="147"/>
      <c r="Z113" s="147"/>
      <c r="AA113" s="147"/>
      <c r="AB113" s="147"/>
      <c r="AC113" s="147"/>
      <c r="AD113" s="147"/>
      <c r="AE113" s="147"/>
      <c r="AF113" s="147"/>
      <c r="AG113" s="147"/>
      <c r="AH113" s="41">
        <f>K113*P113</f>
        <v>0</v>
      </c>
    </row>
    <row r="114" spans="1:34" ht="18.75" x14ac:dyDescent="0.25">
      <c r="A114" s="32"/>
      <c r="B114" s="32"/>
      <c r="C114" s="226"/>
      <c r="D114" s="32"/>
      <c r="E114" s="32"/>
      <c r="F114" s="32"/>
      <c r="G114" s="145"/>
      <c r="H114" s="174"/>
      <c r="I114" s="32"/>
      <c r="J114" s="165"/>
      <c r="K114" s="165"/>
      <c r="L114" s="32"/>
      <c r="M114" s="32"/>
      <c r="N114" s="32"/>
      <c r="O114" s="32"/>
      <c r="P114" s="117"/>
      <c r="Q114" s="117"/>
      <c r="R114" s="417"/>
      <c r="S114" s="117"/>
      <c r="T114" s="118"/>
      <c r="U114" s="118"/>
      <c r="V114" s="118"/>
      <c r="W114" s="118"/>
      <c r="X114" s="118"/>
      <c r="Y114" s="118"/>
      <c r="Z114" s="118"/>
      <c r="AA114" s="118"/>
      <c r="AB114" s="118"/>
      <c r="AC114" s="118"/>
      <c r="AD114" s="118"/>
      <c r="AE114" s="118"/>
      <c r="AF114" s="118"/>
      <c r="AG114" s="118"/>
      <c r="AH114" s="74"/>
    </row>
    <row r="115" spans="1:34" ht="24" customHeight="1" x14ac:dyDescent="0.25">
      <c r="A115" s="672"/>
      <c r="B115" s="675" t="s">
        <v>2088</v>
      </c>
      <c r="C115" s="678" t="s">
        <v>2315</v>
      </c>
      <c r="D115" s="238" t="s">
        <v>2087</v>
      </c>
      <c r="E115" s="239">
        <v>70</v>
      </c>
      <c r="F115" s="239">
        <v>10</v>
      </c>
      <c r="G115" s="240">
        <f t="shared" si="29"/>
        <v>3.8507108640000012</v>
      </c>
      <c r="H115" s="240">
        <f>VLOOKUP(D115,Baza_cen[],4,0)</f>
        <v>38.507108640000013</v>
      </c>
      <c r="I115" s="32"/>
      <c r="J115" s="107">
        <f>G115*(1-$J$3)</f>
        <v>3.8507108640000012</v>
      </c>
      <c r="K115" s="107">
        <f>H115*(1-$J$3)</f>
        <v>38.507108640000013</v>
      </c>
      <c r="L115" s="32"/>
      <c r="M115" s="32"/>
      <c r="N115" s="32"/>
      <c r="O115" s="32"/>
      <c r="P115" s="34"/>
      <c r="Q115" s="266" t="str">
        <f t="shared" ref="Q115:Q121" si="44">$Q$3</f>
        <v>rolka</v>
      </c>
      <c r="R115" s="416"/>
      <c r="S115" s="98">
        <f>P115*F115</f>
        <v>0</v>
      </c>
      <c r="T115" s="147"/>
      <c r="U115" s="147"/>
      <c r="V115" s="147"/>
      <c r="W115" s="147"/>
      <c r="X115" s="147"/>
      <c r="Y115" s="147"/>
      <c r="Z115" s="147"/>
      <c r="AA115" s="147"/>
      <c r="AB115" s="147"/>
      <c r="AC115" s="147"/>
      <c r="AD115" s="147"/>
      <c r="AE115" s="147"/>
      <c r="AF115" s="147"/>
      <c r="AG115" s="147"/>
      <c r="AH115" s="41">
        <f>K115*P115</f>
        <v>0</v>
      </c>
    </row>
    <row r="116" spans="1:34" ht="24" customHeight="1" x14ac:dyDescent="0.25">
      <c r="A116" s="673"/>
      <c r="B116" s="676"/>
      <c r="C116" s="679"/>
      <c r="D116" s="241" t="s">
        <v>2089</v>
      </c>
      <c r="E116" s="242">
        <v>100</v>
      </c>
      <c r="F116" s="242">
        <v>10</v>
      </c>
      <c r="G116" s="243">
        <f t="shared" si="29"/>
        <v>5.2384670520000016</v>
      </c>
      <c r="H116" s="243">
        <f>VLOOKUP(D116,Baza_cen[],4,0)</f>
        <v>52.384670520000014</v>
      </c>
      <c r="I116" s="32"/>
      <c r="J116" s="107">
        <f t="shared" ref="J116:K117" si="45">G116*(1-$J$3)</f>
        <v>5.2384670520000016</v>
      </c>
      <c r="K116" s="107">
        <f t="shared" si="45"/>
        <v>52.384670520000014</v>
      </c>
      <c r="L116" s="32"/>
      <c r="M116" s="32"/>
      <c r="N116" s="32"/>
      <c r="O116" s="32"/>
      <c r="P116" s="34"/>
      <c r="Q116" s="266" t="str">
        <f t="shared" si="44"/>
        <v>rolka</v>
      </c>
      <c r="R116" s="416"/>
      <c r="S116" s="98">
        <f>P116*F116</f>
        <v>0</v>
      </c>
      <c r="T116" s="147"/>
      <c r="U116" s="147"/>
      <c r="V116" s="147"/>
      <c r="W116" s="147"/>
      <c r="X116" s="147"/>
      <c r="Y116" s="147"/>
      <c r="Z116" s="147"/>
      <c r="AA116" s="147"/>
      <c r="AB116" s="147"/>
      <c r="AC116" s="147"/>
      <c r="AD116" s="147"/>
      <c r="AE116" s="147"/>
      <c r="AF116" s="147"/>
      <c r="AG116" s="147"/>
      <c r="AH116" s="41">
        <f>K116*P116</f>
        <v>0</v>
      </c>
    </row>
    <row r="117" spans="1:34" ht="24" customHeight="1" x14ac:dyDescent="0.25">
      <c r="A117" s="674"/>
      <c r="B117" s="677"/>
      <c r="C117" s="680"/>
      <c r="D117" s="244" t="s">
        <v>2090</v>
      </c>
      <c r="E117" s="245">
        <v>150</v>
      </c>
      <c r="F117" s="245">
        <v>10</v>
      </c>
      <c r="G117" s="246">
        <f t="shared" si="29"/>
        <v>7.5263894160000007</v>
      </c>
      <c r="H117" s="246">
        <f>VLOOKUP(D117,Baza_cen[],4,0)</f>
        <v>75.263894160000007</v>
      </c>
      <c r="I117" s="32"/>
      <c r="J117" s="107">
        <f t="shared" si="45"/>
        <v>7.5263894160000007</v>
      </c>
      <c r="K117" s="107">
        <f t="shared" si="45"/>
        <v>75.263894160000007</v>
      </c>
      <c r="L117" s="32"/>
      <c r="M117" s="32"/>
      <c r="N117" s="32"/>
      <c r="O117" s="32"/>
      <c r="P117" s="34"/>
      <c r="Q117" s="266" t="str">
        <f t="shared" si="44"/>
        <v>rolka</v>
      </c>
      <c r="R117" s="416"/>
      <c r="S117" s="98">
        <f>P117*F117</f>
        <v>0</v>
      </c>
      <c r="T117" s="147"/>
      <c r="U117" s="147"/>
      <c r="V117" s="147"/>
      <c r="W117" s="147"/>
      <c r="X117" s="147"/>
      <c r="Y117" s="147"/>
      <c r="Z117" s="147"/>
      <c r="AA117" s="147"/>
      <c r="AB117" s="147"/>
      <c r="AC117" s="147"/>
      <c r="AD117" s="147"/>
      <c r="AE117" s="147"/>
      <c r="AF117" s="147"/>
      <c r="AG117" s="147"/>
      <c r="AH117" s="41">
        <f>K117*P117</f>
        <v>0</v>
      </c>
    </row>
    <row r="118" spans="1:34" ht="18.75" x14ac:dyDescent="0.25">
      <c r="A118" s="32"/>
      <c r="B118" s="32"/>
      <c r="C118" s="226"/>
      <c r="D118" s="32"/>
      <c r="E118" s="32"/>
      <c r="F118" s="32"/>
      <c r="G118" s="145"/>
      <c r="H118" s="174"/>
      <c r="I118" s="32"/>
      <c r="J118" s="165"/>
      <c r="K118" s="165"/>
      <c r="L118" s="32"/>
      <c r="M118" s="32"/>
      <c r="N118" s="32"/>
      <c r="O118" s="32"/>
      <c r="P118" s="117"/>
      <c r="Q118" s="117"/>
      <c r="R118" s="417"/>
      <c r="S118" s="117"/>
      <c r="T118" s="118"/>
      <c r="U118" s="118"/>
      <c r="V118" s="118"/>
      <c r="W118" s="118"/>
      <c r="X118" s="118"/>
      <c r="Y118" s="118"/>
      <c r="Z118" s="118"/>
      <c r="AA118" s="118"/>
      <c r="AB118" s="118"/>
      <c r="AC118" s="118"/>
      <c r="AD118" s="118"/>
      <c r="AE118" s="118"/>
      <c r="AF118" s="118"/>
      <c r="AG118" s="118"/>
      <c r="AH118" s="74"/>
    </row>
    <row r="119" spans="1:34" ht="24" customHeight="1" x14ac:dyDescent="0.25">
      <c r="A119" s="672"/>
      <c r="B119" s="675" t="s">
        <v>2079</v>
      </c>
      <c r="C119" s="678" t="s">
        <v>2316</v>
      </c>
      <c r="D119" s="238" t="s">
        <v>2078</v>
      </c>
      <c r="E119" s="239">
        <v>70</v>
      </c>
      <c r="F119" s="239">
        <v>10</v>
      </c>
      <c r="G119" s="240">
        <f t="shared" si="29"/>
        <v>4.050747792000001</v>
      </c>
      <c r="H119" s="240">
        <f>VLOOKUP(D119,Baza_cen[],4,0)</f>
        <v>40.507477920000007</v>
      </c>
      <c r="I119" s="32"/>
      <c r="J119" s="107">
        <f>G119*(1-$J$3)</f>
        <v>4.050747792000001</v>
      </c>
      <c r="K119" s="107">
        <f>H119*(1-$J$3)</f>
        <v>40.507477920000007</v>
      </c>
      <c r="L119" s="32"/>
      <c r="M119" s="32"/>
      <c r="N119" s="32"/>
      <c r="O119" s="32"/>
      <c r="P119" s="34"/>
      <c r="Q119" s="266" t="str">
        <f t="shared" si="44"/>
        <v>rolka</v>
      </c>
      <c r="R119" s="416"/>
      <c r="S119" s="98">
        <f>P119*F119</f>
        <v>0</v>
      </c>
      <c r="T119" s="147"/>
      <c r="U119" s="147"/>
      <c r="V119" s="147"/>
      <c r="W119" s="147"/>
      <c r="X119" s="147"/>
      <c r="Y119" s="147"/>
      <c r="Z119" s="147"/>
      <c r="AA119" s="147"/>
      <c r="AB119" s="147"/>
      <c r="AC119" s="147"/>
      <c r="AD119" s="147"/>
      <c r="AE119" s="147"/>
      <c r="AF119" s="147"/>
      <c r="AG119" s="147"/>
      <c r="AH119" s="41">
        <f>K119*P119</f>
        <v>0</v>
      </c>
    </row>
    <row r="120" spans="1:34" ht="24" customHeight="1" x14ac:dyDescent="0.25">
      <c r="A120" s="673"/>
      <c r="B120" s="676"/>
      <c r="C120" s="679"/>
      <c r="D120" s="241" t="s">
        <v>2080</v>
      </c>
      <c r="E120" s="242">
        <v>100</v>
      </c>
      <c r="F120" s="242">
        <v>10</v>
      </c>
      <c r="G120" s="243">
        <f t="shared" si="29"/>
        <v>5.5135178280000012</v>
      </c>
      <c r="H120" s="243">
        <f>VLOOKUP(D120,Baza_cen[],4,0)</f>
        <v>55.135178280000012</v>
      </c>
      <c r="I120" s="32"/>
      <c r="J120" s="107">
        <f t="shared" ref="J120:K121" si="46">G120*(1-$J$3)</f>
        <v>5.5135178280000012</v>
      </c>
      <c r="K120" s="107">
        <f t="shared" si="46"/>
        <v>55.135178280000012</v>
      </c>
      <c r="L120" s="32"/>
      <c r="M120" s="32"/>
      <c r="N120" s="32"/>
      <c r="O120" s="32"/>
      <c r="P120" s="34"/>
      <c r="Q120" s="266" t="str">
        <f t="shared" si="44"/>
        <v>rolka</v>
      </c>
      <c r="R120" s="416"/>
      <c r="S120" s="98">
        <f>P120*F120</f>
        <v>0</v>
      </c>
      <c r="T120" s="147"/>
      <c r="U120" s="147"/>
      <c r="V120" s="147"/>
      <c r="W120" s="147"/>
      <c r="X120" s="147"/>
      <c r="Y120" s="147"/>
      <c r="Z120" s="147"/>
      <c r="AA120" s="147"/>
      <c r="AB120" s="147"/>
      <c r="AC120" s="147"/>
      <c r="AD120" s="147"/>
      <c r="AE120" s="147"/>
      <c r="AF120" s="147"/>
      <c r="AG120" s="147"/>
      <c r="AH120" s="41">
        <f>K120*P120</f>
        <v>0</v>
      </c>
    </row>
    <row r="121" spans="1:34" ht="24" customHeight="1" x14ac:dyDescent="0.25">
      <c r="A121" s="674"/>
      <c r="B121" s="677"/>
      <c r="C121" s="680"/>
      <c r="D121" s="244" t="s">
        <v>2081</v>
      </c>
      <c r="E121" s="245">
        <v>150</v>
      </c>
      <c r="F121" s="245">
        <v>10</v>
      </c>
      <c r="G121" s="246">
        <f>H121/F121</f>
        <v>7.9139609640000002</v>
      </c>
      <c r="H121" s="246">
        <f>VLOOKUP(D121,Baza_cen[],4,0)</f>
        <v>79.139609640000003</v>
      </c>
      <c r="I121" s="32"/>
      <c r="J121" s="107">
        <f t="shared" si="46"/>
        <v>7.9139609640000002</v>
      </c>
      <c r="K121" s="107">
        <f t="shared" si="46"/>
        <v>79.139609640000003</v>
      </c>
      <c r="L121" s="32"/>
      <c r="M121" s="32"/>
      <c r="N121" s="32"/>
      <c r="O121" s="32"/>
      <c r="P121" s="34"/>
      <c r="Q121" s="266" t="str">
        <f t="shared" si="44"/>
        <v>rolka</v>
      </c>
      <c r="R121" s="416"/>
      <c r="S121" s="98">
        <f>P121*F121</f>
        <v>0</v>
      </c>
      <c r="T121" s="147"/>
      <c r="U121" s="147"/>
      <c r="V121" s="147"/>
      <c r="W121" s="147"/>
      <c r="X121" s="147"/>
      <c r="Y121" s="147"/>
      <c r="Z121" s="147"/>
      <c r="AA121" s="147"/>
      <c r="AB121" s="147"/>
      <c r="AC121" s="147"/>
      <c r="AD121" s="147"/>
      <c r="AE121" s="147"/>
      <c r="AF121" s="147"/>
      <c r="AG121" s="147"/>
      <c r="AH121" s="41">
        <f>K121*P121</f>
        <v>0</v>
      </c>
    </row>
  </sheetData>
  <sheetProtection sheet="1" objects="1" scenarios="1"/>
  <protectedRanges>
    <protectedRange sqref="P5:R121" name="Rozstęp1_1"/>
  </protectedRanges>
  <mergeCells count="63">
    <mergeCell ref="A5:A9"/>
    <mergeCell ref="B5:B9"/>
    <mergeCell ref="C5:C9"/>
    <mergeCell ref="A1:G1"/>
    <mergeCell ref="J1:AH1"/>
    <mergeCell ref="A2:H2"/>
    <mergeCell ref="J2:K2"/>
    <mergeCell ref="J3:K3"/>
    <mergeCell ref="A11:A12"/>
    <mergeCell ref="B11:B12"/>
    <mergeCell ref="C11:C12"/>
    <mergeCell ref="A14:A20"/>
    <mergeCell ref="B14:B20"/>
    <mergeCell ref="C14:C20"/>
    <mergeCell ref="A22:A26"/>
    <mergeCell ref="B22:B26"/>
    <mergeCell ref="C22:C26"/>
    <mergeCell ref="A28:A32"/>
    <mergeCell ref="B28:B32"/>
    <mergeCell ref="C28:C32"/>
    <mergeCell ref="A34:A38"/>
    <mergeCell ref="B34:B38"/>
    <mergeCell ref="C34:C38"/>
    <mergeCell ref="A40:A45"/>
    <mergeCell ref="B40:B45"/>
    <mergeCell ref="C40:C45"/>
    <mergeCell ref="A47:A63"/>
    <mergeCell ref="B47:B63"/>
    <mergeCell ref="C47:C55"/>
    <mergeCell ref="C56:C63"/>
    <mergeCell ref="A66:A70"/>
    <mergeCell ref="B66:B70"/>
    <mergeCell ref="C66:C70"/>
    <mergeCell ref="A72:A73"/>
    <mergeCell ref="B72:B73"/>
    <mergeCell ref="C72:C73"/>
    <mergeCell ref="A75:A80"/>
    <mergeCell ref="B75:B80"/>
    <mergeCell ref="C75:C80"/>
    <mergeCell ref="A82:A86"/>
    <mergeCell ref="B82:B86"/>
    <mergeCell ref="C82:C86"/>
    <mergeCell ref="A88:A92"/>
    <mergeCell ref="B88:B92"/>
    <mergeCell ref="C88:C92"/>
    <mergeCell ref="A94:A99"/>
    <mergeCell ref="B94:B99"/>
    <mergeCell ref="C94:C99"/>
    <mergeCell ref="A101:A105"/>
    <mergeCell ref="B101:B105"/>
    <mergeCell ref="C101:C105"/>
    <mergeCell ref="A107:A109"/>
    <mergeCell ref="B107:B109"/>
    <mergeCell ref="C107:C109"/>
    <mergeCell ref="A111:A113"/>
    <mergeCell ref="B111:B113"/>
    <mergeCell ref="C111:C113"/>
    <mergeCell ref="A115:A117"/>
    <mergeCell ref="B115:B117"/>
    <mergeCell ref="C115:C117"/>
    <mergeCell ref="A119:A121"/>
    <mergeCell ref="B119:B121"/>
    <mergeCell ref="C119:C121"/>
  </mergeCells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45" max="7" man="1"/>
    <brk id="64" max="7" man="1"/>
    <brk id="105" max="7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C64699-3E43-4D09-A93D-076CA111AD28}">
  <sheetPr>
    <tabColor rgb="FF00B0F0"/>
    <pageSetUpPr fitToPage="1"/>
  </sheetPr>
  <dimension ref="A1:AN17"/>
  <sheetViews>
    <sheetView showGridLines="0" topLeftCell="B1" zoomScale="115" zoomScaleNormal="115" zoomScaleSheetLayoutView="85" zoomScalePageLayoutView="115" workbookViewId="0">
      <pane ySplit="3" topLeftCell="A4" activePane="bottomLeft" state="frozen"/>
      <selection sqref="A1:F1"/>
      <selection pane="bottomLeft" activeCell="D10" sqref="D10"/>
    </sheetView>
  </sheetViews>
  <sheetFormatPr defaultColWidth="0" defaultRowHeight="18" customHeight="1" x14ac:dyDescent="0.25"/>
  <cols>
    <col min="1" max="2" width="25" style="32" customWidth="1"/>
    <col min="3" max="3" width="16" style="226" customWidth="1"/>
    <col min="4" max="4" width="24.140625" style="32" customWidth="1"/>
    <col min="5" max="6" width="11" style="32" customWidth="1"/>
    <col min="7" max="7" width="11" style="145" customWidth="1"/>
    <col min="8" max="8" width="11" style="194" customWidth="1"/>
    <col min="9" max="9" width="2.7109375" style="32" customWidth="1"/>
    <col min="10" max="11" width="15.7109375" style="32" customWidth="1"/>
    <col min="12" max="12" width="2.7109375" style="32" customWidth="1"/>
    <col min="13" max="15" width="2.7109375" style="32" hidden="1" customWidth="1"/>
    <col min="16" max="16" width="15.7109375" style="32" customWidth="1"/>
    <col min="17" max="17" width="6.140625" style="32" customWidth="1"/>
    <col min="18" max="18" width="2.42578125" style="32" customWidth="1"/>
    <col min="19" max="19" width="15.7109375" style="32" customWidth="1"/>
    <col min="20" max="20" width="2.7109375" style="32" customWidth="1"/>
    <col min="21" max="33" width="2.7109375" style="32" hidden="1" customWidth="1"/>
    <col min="34" max="34" width="25.7109375" style="250" customWidth="1"/>
    <col min="35" max="35" width="8.7109375" style="32" customWidth="1"/>
    <col min="36" max="40" width="0" style="32" hidden="1" customWidth="1"/>
    <col min="41" max="16384" width="8.7109375" style="32" hidden="1"/>
  </cols>
  <sheetData>
    <row r="1" spans="1:40" ht="51.75" customHeight="1" thickBot="1" x14ac:dyDescent="0.3">
      <c r="A1" s="698" t="s">
        <v>17</v>
      </c>
      <c r="B1" s="698"/>
      <c r="C1" s="698"/>
      <c r="D1" s="698"/>
      <c r="E1" s="698"/>
      <c r="F1" s="698"/>
      <c r="G1" s="698"/>
      <c r="H1" s="448" t="s">
        <v>18</v>
      </c>
      <c r="I1" s="28" t="s">
        <v>2317</v>
      </c>
      <c r="J1" s="654" t="s">
        <v>2179</v>
      </c>
      <c r="K1" s="654"/>
      <c r="L1" s="654"/>
      <c r="M1" s="654"/>
      <c r="N1" s="654"/>
      <c r="O1" s="654"/>
      <c r="P1" s="654"/>
      <c r="Q1" s="654"/>
      <c r="R1" s="654"/>
      <c r="S1" s="654"/>
      <c r="T1" s="688"/>
      <c r="U1" s="688"/>
      <c r="V1" s="688"/>
      <c r="W1" s="688"/>
      <c r="X1" s="688"/>
      <c r="Y1" s="688"/>
      <c r="Z1" s="688"/>
      <c r="AA1" s="688"/>
      <c r="AB1" s="688"/>
      <c r="AC1" s="688"/>
      <c r="AD1" s="688"/>
      <c r="AE1" s="688"/>
      <c r="AF1" s="688"/>
      <c r="AG1" s="688"/>
      <c r="AH1" s="654"/>
    </row>
    <row r="2" spans="1:40" ht="24" customHeight="1" x14ac:dyDescent="0.25">
      <c r="A2" s="638" t="s">
        <v>2181</v>
      </c>
      <c r="B2" s="638"/>
      <c r="C2" s="638"/>
      <c r="D2" s="638"/>
      <c r="E2" s="638"/>
      <c r="F2" s="638"/>
      <c r="G2" s="638"/>
      <c r="H2" s="638"/>
      <c r="I2" s="220">
        <v>25</v>
      </c>
      <c r="J2" s="689" t="s">
        <v>2288</v>
      </c>
      <c r="K2" s="690"/>
      <c r="L2" s="36"/>
      <c r="M2" s="36"/>
      <c r="N2" s="36"/>
      <c r="O2" s="36"/>
      <c r="P2" s="413" t="s">
        <v>2289</v>
      </c>
      <c r="Q2" s="266" t="s">
        <v>2218</v>
      </c>
      <c r="R2" s="391"/>
      <c r="S2" s="98" t="s">
        <v>2231</v>
      </c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  <c r="AG2" s="147"/>
      <c r="AH2" s="99" t="s">
        <v>39</v>
      </c>
      <c r="AI2" s="36"/>
      <c r="AJ2" s="36"/>
      <c r="AK2" s="36"/>
      <c r="AL2" s="36"/>
      <c r="AM2" s="36"/>
      <c r="AN2" s="36"/>
    </row>
    <row r="3" spans="1:40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J3" s="691">
        <f>RABATY!C14</f>
        <v>0</v>
      </c>
      <c r="K3" s="691"/>
      <c r="P3" s="413">
        <f>SUM(P4:P13)</f>
        <v>0</v>
      </c>
      <c r="Q3" s="266" t="s">
        <v>2223</v>
      </c>
      <c r="R3" s="386"/>
      <c r="S3" s="98">
        <f>SUM(S5:S13)</f>
        <v>0</v>
      </c>
      <c r="T3" s="147"/>
      <c r="U3" s="147"/>
      <c r="V3" s="147"/>
      <c r="W3" s="147"/>
      <c r="X3" s="147"/>
      <c r="Y3" s="147"/>
      <c r="Z3" s="147"/>
      <c r="AA3" s="147"/>
      <c r="AB3" s="147"/>
      <c r="AC3" s="147"/>
      <c r="AD3" s="147"/>
      <c r="AE3" s="147"/>
      <c r="AF3" s="147"/>
      <c r="AG3" s="147"/>
      <c r="AH3" s="41">
        <f>SUM(AH5:AH13)</f>
        <v>0</v>
      </c>
    </row>
    <row r="4" spans="1:40" ht="9.9499999999999993" customHeight="1" x14ac:dyDescent="0.25">
      <c r="B4" s="148"/>
      <c r="C4" s="148"/>
      <c r="D4" s="148"/>
      <c r="E4" s="148"/>
      <c r="F4" s="148"/>
      <c r="G4" s="161"/>
      <c r="H4" s="161"/>
      <c r="J4" s="221"/>
      <c r="K4" s="221"/>
      <c r="P4" s="117"/>
      <c r="Q4" s="117"/>
      <c r="R4" s="392"/>
      <c r="AH4" s="74"/>
    </row>
    <row r="5" spans="1:40" ht="27.75" customHeight="1" x14ac:dyDescent="0.25">
      <c r="A5" s="640"/>
      <c r="B5" s="634" t="s">
        <v>2156</v>
      </c>
      <c r="C5" s="685" t="s">
        <v>2318</v>
      </c>
      <c r="D5" s="50" t="s">
        <v>38143</v>
      </c>
      <c r="E5" s="179">
        <v>70</v>
      </c>
      <c r="F5" s="179">
        <v>30</v>
      </c>
      <c r="G5" s="223">
        <f>H5/F5</f>
        <v>3.7173918600000011</v>
      </c>
      <c r="H5" s="223">
        <f>VLOOKUP(D5,Baza_cen[],4,0)</f>
        <v>111.52175580000004</v>
      </c>
      <c r="J5" s="107">
        <f t="shared" ref="J5:K8" si="0">G5*(1-$J$3)</f>
        <v>3.7173918600000011</v>
      </c>
      <c r="K5" s="107">
        <f t="shared" si="0"/>
        <v>111.52175580000004</v>
      </c>
      <c r="P5" s="34"/>
      <c r="Q5" s="266" t="str">
        <f>$Q$3</f>
        <v>rolka</v>
      </c>
      <c r="R5" s="386"/>
      <c r="S5" s="98">
        <f>P5*$F$5</f>
        <v>0</v>
      </c>
      <c r="T5" s="147"/>
      <c r="U5" s="147"/>
      <c r="V5" s="147"/>
      <c r="W5" s="147"/>
      <c r="X5" s="147"/>
      <c r="Y5" s="147"/>
      <c r="Z5" s="147"/>
      <c r="AA5" s="147"/>
      <c r="AB5" s="147"/>
      <c r="AC5" s="147"/>
      <c r="AD5" s="147"/>
      <c r="AE5" s="147"/>
      <c r="AF5" s="147"/>
      <c r="AG5" s="147"/>
      <c r="AH5" s="41">
        <f>K5*P5</f>
        <v>0</v>
      </c>
    </row>
    <row r="6" spans="1:40" ht="27.75" customHeight="1" x14ac:dyDescent="0.25">
      <c r="A6" s="640"/>
      <c r="B6" s="634"/>
      <c r="C6" s="685"/>
      <c r="D6" s="55" t="s">
        <v>38142</v>
      </c>
      <c r="E6" s="56">
        <v>85</v>
      </c>
      <c r="F6" s="56">
        <v>30</v>
      </c>
      <c r="G6" s="224">
        <f>H6/F6</f>
        <v>4.3615528320000001</v>
      </c>
      <c r="H6" s="224">
        <f>VLOOKUP(D6,Baza_cen[],4,0)</f>
        <v>130.84658496</v>
      </c>
      <c r="J6" s="107">
        <f t="shared" si="0"/>
        <v>4.3615528320000001</v>
      </c>
      <c r="K6" s="107">
        <f t="shared" si="0"/>
        <v>130.84658496</v>
      </c>
      <c r="P6" s="34"/>
      <c r="Q6" s="266" t="str">
        <f t="shared" ref="Q6:Q8" si="1">$Q$3</f>
        <v>rolka</v>
      </c>
      <c r="R6" s="386"/>
      <c r="S6" s="98">
        <f>P6*$F$6</f>
        <v>0</v>
      </c>
      <c r="T6" s="147"/>
      <c r="U6" s="147"/>
      <c r="V6" s="147"/>
      <c r="W6" s="147"/>
      <c r="X6" s="147"/>
      <c r="Y6" s="147"/>
      <c r="Z6" s="147"/>
      <c r="AA6" s="147"/>
      <c r="AB6" s="147"/>
      <c r="AC6" s="147"/>
      <c r="AD6" s="147"/>
      <c r="AE6" s="147"/>
      <c r="AF6" s="147"/>
      <c r="AG6" s="147"/>
      <c r="AH6" s="41">
        <f>K6*P6</f>
        <v>0</v>
      </c>
    </row>
    <row r="7" spans="1:40" ht="27.75" customHeight="1" x14ac:dyDescent="0.25">
      <c r="A7" s="640"/>
      <c r="B7" s="634"/>
      <c r="C7" s="685"/>
      <c r="D7" s="55" t="s">
        <v>38141</v>
      </c>
      <c r="E7" s="56">
        <v>100</v>
      </c>
      <c r="F7" s="56">
        <v>30</v>
      </c>
      <c r="G7" s="224">
        <f>H7/F7</f>
        <v>5.005596960000001</v>
      </c>
      <c r="H7" s="224">
        <f>VLOOKUP(D7,Baza_cen[],4,0)</f>
        <v>150.16790880000002</v>
      </c>
      <c r="J7" s="107">
        <f t="shared" ref="J7" si="2">G7*(1-$J$3)</f>
        <v>5.005596960000001</v>
      </c>
      <c r="K7" s="107">
        <f t="shared" ref="K7" si="3">H7*(1-$J$3)</f>
        <v>150.16790880000002</v>
      </c>
      <c r="P7" s="34"/>
      <c r="Q7" s="266" t="str">
        <f t="shared" si="1"/>
        <v>rolka</v>
      </c>
      <c r="R7" s="386"/>
      <c r="S7" s="98">
        <f>P7*$F$6</f>
        <v>0</v>
      </c>
      <c r="T7" s="147"/>
      <c r="U7" s="147"/>
      <c r="V7" s="147"/>
      <c r="W7" s="147"/>
      <c r="X7" s="147"/>
      <c r="Y7" s="147"/>
      <c r="Z7" s="147"/>
      <c r="AA7" s="147"/>
      <c r="AB7" s="147"/>
      <c r="AC7" s="147"/>
      <c r="AD7" s="147"/>
      <c r="AE7" s="147"/>
      <c r="AF7" s="147"/>
      <c r="AG7" s="147"/>
      <c r="AH7" s="41">
        <f>K7*P7</f>
        <v>0</v>
      </c>
    </row>
    <row r="8" spans="1:40" ht="27.75" customHeight="1" x14ac:dyDescent="0.25">
      <c r="A8" s="641"/>
      <c r="B8" s="635"/>
      <c r="C8" s="686"/>
      <c r="D8" s="251" t="s">
        <v>38370</v>
      </c>
      <c r="E8" s="252">
        <v>100</v>
      </c>
      <c r="F8" s="252">
        <v>30</v>
      </c>
      <c r="G8" s="253">
        <f>H8/F8</f>
        <v>7.2353333333333332</v>
      </c>
      <c r="H8" s="253">
        <f>VLOOKUP(D8,Baza_cen[],4,0)</f>
        <v>217.06</v>
      </c>
      <c r="J8" s="107">
        <f t="shared" si="0"/>
        <v>7.2353333333333332</v>
      </c>
      <c r="K8" s="107">
        <f t="shared" si="0"/>
        <v>217.06</v>
      </c>
      <c r="P8" s="34"/>
      <c r="Q8" s="266" t="str">
        <f t="shared" si="1"/>
        <v>rolka</v>
      </c>
      <c r="R8" s="386"/>
      <c r="S8" s="98">
        <f>P8*$F$8</f>
        <v>0</v>
      </c>
      <c r="T8" s="147"/>
      <c r="U8" s="147"/>
      <c r="V8" s="147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41">
        <f>K8*P8</f>
        <v>0</v>
      </c>
    </row>
    <row r="9" spans="1:40" ht="11.25" customHeight="1" collapsed="1" x14ac:dyDescent="0.25">
      <c r="J9" s="165"/>
      <c r="K9" s="165"/>
      <c r="P9" s="117"/>
      <c r="Q9" s="117"/>
      <c r="R9" s="392"/>
      <c r="S9" s="117"/>
      <c r="T9" s="118"/>
      <c r="U9" s="118"/>
      <c r="V9" s="118"/>
      <c r="W9" s="118"/>
      <c r="X9" s="118"/>
      <c r="Y9" s="118"/>
      <c r="Z9" s="118"/>
      <c r="AA9" s="118"/>
      <c r="AB9" s="118"/>
      <c r="AC9" s="118"/>
      <c r="AD9" s="118"/>
      <c r="AE9" s="118"/>
      <c r="AF9" s="118"/>
      <c r="AG9" s="118"/>
      <c r="AH9" s="74"/>
    </row>
    <row r="10" spans="1:40" ht="27.75" customHeight="1" x14ac:dyDescent="0.25">
      <c r="A10" s="672"/>
      <c r="B10" s="675" t="s">
        <v>2157</v>
      </c>
      <c r="C10" s="682" t="s">
        <v>2319</v>
      </c>
      <c r="D10" s="238" t="s">
        <v>38367</v>
      </c>
      <c r="E10" s="239">
        <v>70</v>
      </c>
      <c r="F10" s="239">
        <v>30</v>
      </c>
      <c r="G10" s="240">
        <f t="shared" ref="G10:G13" si="4">H10/F10</f>
        <v>3.7173918600000011</v>
      </c>
      <c r="H10" s="240">
        <f>VLOOKUP(D10,Baza_cen[],4,0)</f>
        <v>111.52175580000004</v>
      </c>
      <c r="J10" s="107">
        <f t="shared" ref="J10:K13" si="5">G10*(1-$J$3)</f>
        <v>3.7173918600000011</v>
      </c>
      <c r="K10" s="107">
        <f t="shared" si="5"/>
        <v>111.52175580000004</v>
      </c>
      <c r="P10" s="34"/>
      <c r="Q10" s="266" t="str">
        <f t="shared" ref="Q10:Q17" si="6">$Q$3</f>
        <v>rolka</v>
      </c>
      <c r="R10" s="386"/>
      <c r="S10" s="98">
        <f>P10*$F$10</f>
        <v>0</v>
      </c>
      <c r="T10" s="147"/>
      <c r="U10" s="147"/>
      <c r="V10" s="147"/>
      <c r="W10" s="147"/>
      <c r="X10" s="147"/>
      <c r="Y10" s="147"/>
      <c r="Z10" s="147"/>
      <c r="AA10" s="147"/>
      <c r="AB10" s="147"/>
      <c r="AC10" s="147"/>
      <c r="AD10" s="147"/>
      <c r="AE10" s="147"/>
      <c r="AF10" s="147"/>
      <c r="AG10" s="147"/>
      <c r="AH10" s="41">
        <f>K10*P10</f>
        <v>0</v>
      </c>
    </row>
    <row r="11" spans="1:40" ht="27.75" customHeight="1" x14ac:dyDescent="0.25">
      <c r="A11" s="673"/>
      <c r="B11" s="676"/>
      <c r="C11" s="679"/>
      <c r="D11" s="241" t="s">
        <v>38368</v>
      </c>
      <c r="E11" s="242">
        <v>85</v>
      </c>
      <c r="F11" s="242">
        <v>30</v>
      </c>
      <c r="G11" s="243">
        <f t="shared" si="4"/>
        <v>4.3615528320000001</v>
      </c>
      <c r="H11" s="243">
        <f>VLOOKUP(D11,Baza_cen[],4,0)</f>
        <v>130.84658496</v>
      </c>
      <c r="J11" s="107">
        <f t="shared" si="5"/>
        <v>4.3615528320000001</v>
      </c>
      <c r="K11" s="107">
        <f t="shared" si="5"/>
        <v>130.84658496</v>
      </c>
      <c r="P11" s="34"/>
      <c r="Q11" s="266" t="str">
        <f t="shared" si="6"/>
        <v>rolka</v>
      </c>
      <c r="R11" s="386"/>
      <c r="S11" s="98">
        <f>P11*$F$11</f>
        <v>0</v>
      </c>
      <c r="T11" s="147"/>
      <c r="U11" s="147"/>
      <c r="V11" s="147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41">
        <f>K11*P11</f>
        <v>0</v>
      </c>
    </row>
    <row r="12" spans="1:40" ht="27.75" customHeight="1" x14ac:dyDescent="0.25">
      <c r="A12" s="695"/>
      <c r="B12" s="696"/>
      <c r="C12" s="697"/>
      <c r="D12" s="241" t="s">
        <v>38369</v>
      </c>
      <c r="E12" s="242">
        <v>85</v>
      </c>
      <c r="F12" s="242">
        <v>30</v>
      </c>
      <c r="G12" s="243">
        <f t="shared" ref="G12" si="7">H12/F12</f>
        <v>5.005596960000001</v>
      </c>
      <c r="H12" s="243">
        <f>VLOOKUP(D12,Baza_cen[],4,0)</f>
        <v>150.16790880000002</v>
      </c>
      <c r="J12" s="107">
        <f t="shared" ref="J12" si="8">G12*(1-$J$3)</f>
        <v>5.005596960000001</v>
      </c>
      <c r="K12" s="107">
        <f t="shared" ref="K12" si="9">H12*(1-$J$3)</f>
        <v>150.16790880000002</v>
      </c>
      <c r="P12" s="34"/>
      <c r="Q12" s="266" t="str">
        <f t="shared" si="6"/>
        <v>rolka</v>
      </c>
      <c r="R12" s="386"/>
      <c r="S12" s="98">
        <f>P12*$F$11</f>
        <v>0</v>
      </c>
      <c r="T12" s="147"/>
      <c r="U12" s="147"/>
      <c r="V12" s="147"/>
      <c r="W12" s="147"/>
      <c r="X12" s="147"/>
      <c r="Y12" s="147"/>
      <c r="Z12" s="147"/>
      <c r="AA12" s="147"/>
      <c r="AB12" s="147"/>
      <c r="AC12" s="147"/>
      <c r="AD12" s="147"/>
      <c r="AE12" s="147"/>
      <c r="AF12" s="147"/>
      <c r="AG12" s="147"/>
      <c r="AH12" s="41">
        <f>K12*P12</f>
        <v>0</v>
      </c>
    </row>
    <row r="13" spans="1:40" ht="27.75" customHeight="1" x14ac:dyDescent="0.25">
      <c r="A13" s="674"/>
      <c r="B13" s="677"/>
      <c r="C13" s="680"/>
      <c r="D13" s="244" t="s">
        <v>38371</v>
      </c>
      <c r="E13" s="245">
        <v>100</v>
      </c>
      <c r="F13" s="245">
        <v>30</v>
      </c>
      <c r="G13" s="246">
        <f t="shared" si="4"/>
        <v>7.2353333333333332</v>
      </c>
      <c r="H13" s="246">
        <f>VLOOKUP(D13,Baza_cen[],4,0)</f>
        <v>217.06</v>
      </c>
      <c r="J13" s="107">
        <f t="shared" si="5"/>
        <v>7.2353333333333332</v>
      </c>
      <c r="K13" s="107">
        <f t="shared" si="5"/>
        <v>217.06</v>
      </c>
      <c r="P13" s="34"/>
      <c r="Q13" s="266" t="str">
        <f t="shared" si="6"/>
        <v>rolka</v>
      </c>
      <c r="R13" s="386"/>
      <c r="S13" s="98">
        <f>P13*$F$13</f>
        <v>0</v>
      </c>
      <c r="T13" s="147"/>
      <c r="U13" s="147"/>
      <c r="V13" s="147"/>
      <c r="W13" s="147"/>
      <c r="X13" s="147"/>
      <c r="Y13" s="147"/>
      <c r="Z13" s="147"/>
      <c r="AA13" s="147"/>
      <c r="AB13" s="147"/>
      <c r="AC13" s="147"/>
      <c r="AD13" s="147"/>
      <c r="AE13" s="147"/>
      <c r="AF13" s="147"/>
      <c r="AG13" s="147"/>
      <c r="AH13" s="41">
        <f>K13*P13</f>
        <v>0</v>
      </c>
    </row>
    <row r="14" spans="1:40" ht="9.9499999999999993" customHeight="1" collapsed="1" x14ac:dyDescent="0.25">
      <c r="H14" s="174"/>
      <c r="J14" s="165"/>
      <c r="K14" s="165"/>
      <c r="P14" s="117"/>
      <c r="Q14" s="117"/>
      <c r="R14" s="418"/>
      <c r="S14" s="117"/>
      <c r="T14" s="118"/>
      <c r="U14" s="118"/>
      <c r="V14" s="118"/>
      <c r="W14" s="118"/>
      <c r="X14" s="118"/>
      <c r="Y14" s="118"/>
      <c r="Z14" s="118"/>
      <c r="AA14" s="118"/>
      <c r="AB14" s="118"/>
      <c r="AC14" s="118"/>
      <c r="AD14" s="118"/>
      <c r="AE14" s="118"/>
      <c r="AF14" s="118"/>
      <c r="AG14" s="118"/>
      <c r="AH14" s="74"/>
    </row>
    <row r="15" spans="1:40" ht="73.5" customHeight="1" x14ac:dyDescent="0.25">
      <c r="A15" s="672"/>
      <c r="B15" s="692" t="s">
        <v>37797</v>
      </c>
      <c r="C15" s="682" t="s">
        <v>37801</v>
      </c>
      <c r="D15" s="238" t="s">
        <v>37798</v>
      </c>
      <c r="E15" s="239">
        <v>70</v>
      </c>
      <c r="F15" s="239">
        <v>30</v>
      </c>
      <c r="G15" s="240">
        <f t="shared" ref="G15:G17" si="10">H15/F15</f>
        <v>3.6</v>
      </c>
      <c r="H15" s="240">
        <f>VLOOKUP(D15,Baza_cen[],4,0)</f>
        <v>108</v>
      </c>
      <c r="J15" s="107">
        <f t="shared" ref="J15:J17" si="11">G15*(1-$J$3)</f>
        <v>3.6</v>
      </c>
      <c r="K15" s="107">
        <f t="shared" ref="K15:K17" si="12">H15*(1-$J$3)</f>
        <v>108</v>
      </c>
      <c r="P15" s="34"/>
      <c r="Q15" s="266" t="str">
        <f t="shared" si="6"/>
        <v>rolka</v>
      </c>
      <c r="R15" s="386"/>
      <c r="S15" s="98">
        <f>P15*$F$10</f>
        <v>0</v>
      </c>
      <c r="T15" s="147"/>
      <c r="U15" s="147"/>
      <c r="V15" s="147"/>
      <c r="W15" s="147"/>
      <c r="X15" s="147"/>
      <c r="Y15" s="147"/>
      <c r="Z15" s="147"/>
      <c r="AA15" s="147"/>
      <c r="AB15" s="147"/>
      <c r="AC15" s="147"/>
      <c r="AD15" s="147"/>
      <c r="AE15" s="147"/>
      <c r="AF15" s="147"/>
      <c r="AG15" s="147"/>
      <c r="AH15" s="41">
        <f>K15*P15</f>
        <v>0</v>
      </c>
    </row>
    <row r="16" spans="1:40" ht="73.5" customHeight="1" x14ac:dyDescent="0.25">
      <c r="A16" s="673"/>
      <c r="B16" s="693"/>
      <c r="C16" s="679"/>
      <c r="D16" s="241" t="s">
        <v>37799</v>
      </c>
      <c r="E16" s="242">
        <v>85</v>
      </c>
      <c r="F16" s="242">
        <v>30</v>
      </c>
      <c r="G16" s="243">
        <f t="shared" si="10"/>
        <v>4.2</v>
      </c>
      <c r="H16" s="243">
        <f>VLOOKUP(D16,Baza_cen[],4,0)</f>
        <v>126</v>
      </c>
      <c r="J16" s="107">
        <f t="shared" si="11"/>
        <v>4.2</v>
      </c>
      <c r="K16" s="107">
        <f t="shared" si="12"/>
        <v>126</v>
      </c>
      <c r="P16" s="34"/>
      <c r="Q16" s="266" t="str">
        <f t="shared" si="6"/>
        <v>rolka</v>
      </c>
      <c r="R16" s="386"/>
      <c r="S16" s="98">
        <f>P16*$F$11</f>
        <v>0</v>
      </c>
      <c r="T16" s="147"/>
      <c r="U16" s="147"/>
      <c r="V16" s="147"/>
      <c r="W16" s="147"/>
      <c r="X16" s="147"/>
      <c r="Y16" s="147"/>
      <c r="Z16" s="147"/>
      <c r="AA16" s="147"/>
      <c r="AB16" s="147"/>
      <c r="AC16" s="147"/>
      <c r="AD16" s="147"/>
      <c r="AE16" s="147"/>
      <c r="AF16" s="147"/>
      <c r="AG16" s="147"/>
      <c r="AH16" s="41">
        <f>K16*P16</f>
        <v>0</v>
      </c>
    </row>
    <row r="17" spans="1:34" ht="73.5" customHeight="1" x14ac:dyDescent="0.25">
      <c r="A17" s="674"/>
      <c r="B17" s="694"/>
      <c r="C17" s="680"/>
      <c r="D17" s="244" t="s">
        <v>37800</v>
      </c>
      <c r="E17" s="245">
        <v>100</v>
      </c>
      <c r="F17" s="245">
        <v>30</v>
      </c>
      <c r="G17" s="246">
        <f t="shared" si="10"/>
        <v>9.6</v>
      </c>
      <c r="H17" s="246">
        <f>VLOOKUP(D17,Baza_cen[],4,0)</f>
        <v>288</v>
      </c>
      <c r="J17" s="107">
        <f t="shared" si="11"/>
        <v>9.6</v>
      </c>
      <c r="K17" s="107">
        <f t="shared" si="12"/>
        <v>288</v>
      </c>
      <c r="P17" s="34"/>
      <c r="Q17" s="266" t="str">
        <f t="shared" si="6"/>
        <v>rolka</v>
      </c>
      <c r="R17" s="386"/>
      <c r="S17" s="98">
        <f>P17*$F$13</f>
        <v>0</v>
      </c>
      <c r="T17" s="147"/>
      <c r="U17" s="147"/>
      <c r="V17" s="147"/>
      <c r="W17" s="147"/>
      <c r="X17" s="147"/>
      <c r="Y17" s="147"/>
      <c r="Z17" s="147"/>
      <c r="AA17" s="147"/>
      <c r="AB17" s="147"/>
      <c r="AC17" s="147"/>
      <c r="AD17" s="147"/>
      <c r="AE17" s="147"/>
      <c r="AF17" s="147"/>
      <c r="AG17" s="147"/>
      <c r="AH17" s="41">
        <f>K17*P17</f>
        <v>0</v>
      </c>
    </row>
  </sheetData>
  <sheetProtection algorithmName="SHA-512" hashValue="kVz3rYyqa+ohabZItRBOsizFxj8ho7GWvVr5WrRAXz96RqkFonnn4d0belewMpWngY6bmc9AzoFmUkyCuch3tA==" saltValue="w/EoqjMgVtNAUViunOJ9cw==" spinCount="100000" sheet="1" objects="1" scenarios="1" formatColumns="0" formatRows="0"/>
  <protectedRanges>
    <protectedRange sqref="P15:R17 P5:R13" name="Rozstęp1"/>
  </protectedRanges>
  <mergeCells count="14">
    <mergeCell ref="A5:A8"/>
    <mergeCell ref="B5:B8"/>
    <mergeCell ref="C5:C8"/>
    <mergeCell ref="A1:G1"/>
    <mergeCell ref="J1:AH1"/>
    <mergeCell ref="A2:H2"/>
    <mergeCell ref="J2:K2"/>
    <mergeCell ref="J3:K3"/>
    <mergeCell ref="A15:A17"/>
    <mergeCell ref="B15:B17"/>
    <mergeCell ref="C15:C17"/>
    <mergeCell ref="A10:A13"/>
    <mergeCell ref="B10:B13"/>
    <mergeCell ref="C10:C1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BAEC62-CC69-4F62-8488-B3A3E9B09000}">
  <sheetPr>
    <tabColor theme="0"/>
    <pageSetUpPr fitToPage="1"/>
  </sheetPr>
  <dimension ref="A1:AK25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activeCell="D5" sqref="D5"/>
    </sheetView>
  </sheetViews>
  <sheetFormatPr defaultColWidth="0" defaultRowHeight="13.9" customHeight="1" zeroHeight="1" x14ac:dyDescent="0.25"/>
  <cols>
    <col min="1" max="1" width="27.5703125" style="32" customWidth="1"/>
    <col min="2" max="2" width="21.5703125" style="32" customWidth="1"/>
    <col min="3" max="3" width="11.5703125" style="32" customWidth="1"/>
    <col min="4" max="9" width="10.7109375" style="32" customWidth="1"/>
    <col min="10" max="11" width="10.7109375" style="286" customWidth="1"/>
    <col min="12" max="12" width="2.7109375" style="32" customWidth="1"/>
    <col min="13" max="14" width="15.7109375" style="32" customWidth="1"/>
    <col min="15" max="15" width="2.7109375" style="32" customWidth="1"/>
    <col min="16" max="16" width="15.7109375" style="32" customWidth="1"/>
    <col min="17" max="17" width="6.42578125" style="32" customWidth="1"/>
    <col min="18" max="18" width="2.7109375" style="32" customWidth="1"/>
    <col min="19" max="19" width="15.7109375" style="32" customWidth="1"/>
    <col min="20" max="20" width="2.7109375" style="32" customWidth="1"/>
    <col min="21" max="33" width="2.7109375" style="32" hidden="1" customWidth="1"/>
    <col min="34" max="34" width="25.7109375" style="32" customWidth="1"/>
    <col min="35" max="35" width="7.85546875" style="32" customWidth="1"/>
    <col min="36" max="37" width="15.7109375" style="32" hidden="1" customWidth="1"/>
    <col min="38" max="16384" width="8.7109375" style="32" hidden="1"/>
  </cols>
  <sheetData>
    <row r="1" spans="1:37" ht="51.75" customHeight="1" thickBot="1" x14ac:dyDescent="0.3">
      <c r="A1" s="699" t="s">
        <v>19</v>
      </c>
      <c r="B1" s="699"/>
      <c r="C1" s="699"/>
      <c r="D1" s="699"/>
      <c r="E1" s="699"/>
      <c r="F1" s="699"/>
      <c r="G1" s="699"/>
      <c r="H1" s="699"/>
      <c r="I1" s="699"/>
      <c r="J1" s="699"/>
      <c r="K1" s="263" t="s">
        <v>20</v>
      </c>
      <c r="L1" s="28" t="s">
        <v>2320</v>
      </c>
      <c r="M1" s="654" t="s">
        <v>2179</v>
      </c>
      <c r="N1" s="654"/>
      <c r="O1" s="654"/>
      <c r="P1" s="654"/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37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H2" s="640"/>
      <c r="I2" s="640"/>
      <c r="J2" s="640"/>
      <c r="K2" s="700"/>
      <c r="L2" s="264" t="s">
        <v>2321</v>
      </c>
      <c r="M2" s="262" t="s">
        <v>4</v>
      </c>
      <c r="N2" s="265"/>
      <c r="O2" s="36"/>
      <c r="P2" s="413" t="s">
        <v>2289</v>
      </c>
      <c r="Q2" s="266" t="s">
        <v>2218</v>
      </c>
      <c r="R2" s="391"/>
      <c r="S2" s="98" t="s">
        <v>2231</v>
      </c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  <c r="AI2" s="36"/>
      <c r="AJ2" s="36"/>
      <c r="AK2" s="36"/>
    </row>
    <row r="3" spans="1:37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2322</v>
      </c>
      <c r="F3" s="37" t="s">
        <v>2270</v>
      </c>
      <c r="G3" s="37" t="s">
        <v>2323</v>
      </c>
      <c r="H3" s="37" t="s">
        <v>2324</v>
      </c>
      <c r="I3" s="37" t="s">
        <v>2325</v>
      </c>
      <c r="J3" s="37" t="s">
        <v>2291</v>
      </c>
      <c r="K3" s="37" t="s">
        <v>2292</v>
      </c>
      <c r="L3" s="29"/>
      <c r="M3" s="38">
        <f>RABATY!C15</f>
        <v>0</v>
      </c>
      <c r="P3" s="413">
        <f>SUM(P5:P24)</f>
        <v>0</v>
      </c>
      <c r="Q3" s="266" t="s">
        <v>2223</v>
      </c>
      <c r="R3" s="386"/>
      <c r="S3" s="98">
        <f>SUM(S5:S24)</f>
        <v>0</v>
      </c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SUM(AH5:AH24)</f>
        <v>0</v>
      </c>
    </row>
    <row r="4" spans="1:37" ht="13.15" customHeight="1" x14ac:dyDescent="0.25">
      <c r="B4" s="148"/>
      <c r="C4" s="148"/>
      <c r="D4" s="148"/>
      <c r="E4" s="148"/>
      <c r="F4" s="148"/>
      <c r="G4" s="148"/>
      <c r="H4" s="148"/>
      <c r="I4" s="148"/>
      <c r="J4" s="161"/>
      <c r="K4" s="161"/>
      <c r="L4" s="268"/>
      <c r="M4" s="44"/>
      <c r="P4" s="22"/>
      <c r="Q4" s="22"/>
      <c r="R4" s="388"/>
      <c r="S4" s="22"/>
      <c r="AH4" s="47"/>
    </row>
    <row r="5" spans="1:37" ht="19.899999999999999" customHeight="1" x14ac:dyDescent="0.25">
      <c r="A5" s="48"/>
      <c r="B5" s="634" t="s">
        <v>2326</v>
      </c>
      <c r="C5" s="645" t="s">
        <v>20</v>
      </c>
      <c r="D5" s="50" t="s">
        <v>2158</v>
      </c>
      <c r="E5" s="269">
        <v>10</v>
      </c>
      <c r="F5" s="179">
        <v>10</v>
      </c>
      <c r="G5" s="269" t="s">
        <v>2327</v>
      </c>
      <c r="H5" s="179">
        <v>12.5</v>
      </c>
      <c r="I5" s="270">
        <v>30</v>
      </c>
      <c r="J5" s="271">
        <f>K5/H5</f>
        <v>0.80325000000000002</v>
      </c>
      <c r="K5" s="272">
        <f>VLOOKUP(D5,Baza_cen[],4,0)</f>
        <v>10.040625</v>
      </c>
      <c r="L5" s="273" t="str">
        <f>_xlfn.TEXTJOIN(" ",FALSE,$L$1,H5,$L$2)</f>
        <v>rolka  12,5 mb</v>
      </c>
      <c r="M5" s="107">
        <f>N5/H5</f>
        <v>0.80325000000000002</v>
      </c>
      <c r="N5" s="107">
        <f t="shared" ref="N5:N24" si="0">K5*(1-$M$3)</f>
        <v>10.040625</v>
      </c>
      <c r="P5" s="34"/>
      <c r="Q5" s="266" t="str">
        <f>$Q$3</f>
        <v>rolka</v>
      </c>
      <c r="R5" s="386"/>
      <c r="S5" s="98">
        <f>P5*H5</f>
        <v>0</v>
      </c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P5*N5</f>
        <v>0</v>
      </c>
    </row>
    <row r="6" spans="1:37" ht="19.899999999999999" customHeight="1" x14ac:dyDescent="0.25">
      <c r="A6" s="48"/>
      <c r="B6" s="634"/>
      <c r="C6" s="645"/>
      <c r="D6" s="55" t="s">
        <v>2162</v>
      </c>
      <c r="E6" s="274">
        <v>15</v>
      </c>
      <c r="F6" s="56">
        <v>10</v>
      </c>
      <c r="G6" s="274" t="s">
        <v>2327</v>
      </c>
      <c r="H6" s="56">
        <v>12.5</v>
      </c>
      <c r="I6" s="275">
        <v>20</v>
      </c>
      <c r="J6" s="276">
        <f>K6/H6</f>
        <v>1.16025</v>
      </c>
      <c r="K6" s="277">
        <f>VLOOKUP(D6,Baza_cen[],4,0)</f>
        <v>14.503125000000001</v>
      </c>
      <c r="L6" s="273" t="str">
        <f t="shared" ref="L6:L24" si="1">_xlfn.TEXTJOIN(" ",FALSE,$L$1,H6,$L$2)</f>
        <v>rolka  12,5 mb</v>
      </c>
      <c r="M6" s="107">
        <f t="shared" ref="M6:M24" si="2">N6/H6</f>
        <v>1.16025</v>
      </c>
      <c r="N6" s="107">
        <f t="shared" si="0"/>
        <v>14.503125000000001</v>
      </c>
      <c r="P6" s="34"/>
      <c r="Q6" s="266" t="str">
        <f t="shared" ref="Q6:Q24" si="3">$Q$3</f>
        <v>rolka</v>
      </c>
      <c r="R6" s="386"/>
      <c r="S6" s="98">
        <f t="shared" ref="S6:S24" si="4">P6*H6</f>
        <v>0</v>
      </c>
      <c r="T6" s="267"/>
      <c r="U6" s="267"/>
      <c r="V6" s="267"/>
      <c r="W6" s="267"/>
      <c r="X6" s="267"/>
      <c r="Y6" s="267"/>
      <c r="Z6" s="267"/>
      <c r="AA6" s="267"/>
      <c r="AB6" s="267"/>
      <c r="AC6" s="267"/>
      <c r="AD6" s="267"/>
      <c r="AE6" s="267"/>
      <c r="AF6" s="267"/>
      <c r="AG6" s="267"/>
      <c r="AH6" s="41">
        <f t="shared" ref="AH6:AH24" si="5">P6*N6</f>
        <v>0</v>
      </c>
    </row>
    <row r="7" spans="1:37" ht="19.899999999999999" customHeight="1" x14ac:dyDescent="0.25">
      <c r="A7" s="48"/>
      <c r="B7" s="634"/>
      <c r="C7" s="645"/>
      <c r="D7" s="278" t="s">
        <v>2168</v>
      </c>
      <c r="E7" s="279">
        <v>20</v>
      </c>
      <c r="F7" s="210">
        <v>10</v>
      </c>
      <c r="G7" s="279" t="s">
        <v>2327</v>
      </c>
      <c r="H7" s="210">
        <v>12.5</v>
      </c>
      <c r="I7" s="280">
        <v>15</v>
      </c>
      <c r="J7" s="281">
        <f t="shared" ref="J7:J24" si="6">K7/H7</f>
        <v>1.5172499999999998</v>
      </c>
      <c r="K7" s="282">
        <f>VLOOKUP(D7,Baza_cen[],4,0)</f>
        <v>18.965624999999996</v>
      </c>
      <c r="L7" s="273" t="str">
        <f t="shared" si="1"/>
        <v>rolka  12,5 mb</v>
      </c>
      <c r="M7" s="107">
        <f t="shared" si="2"/>
        <v>1.5172499999999998</v>
      </c>
      <c r="N7" s="107">
        <f t="shared" si="0"/>
        <v>18.965624999999996</v>
      </c>
      <c r="P7" s="34"/>
      <c r="Q7" s="266" t="str">
        <f t="shared" si="3"/>
        <v>rolka</v>
      </c>
      <c r="R7" s="386"/>
      <c r="S7" s="98">
        <f t="shared" si="4"/>
        <v>0</v>
      </c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41">
        <f t="shared" si="5"/>
        <v>0</v>
      </c>
    </row>
    <row r="8" spans="1:37" ht="19.899999999999999" customHeight="1" x14ac:dyDescent="0.25">
      <c r="A8" s="48"/>
      <c r="B8" s="634"/>
      <c r="C8" s="645"/>
      <c r="D8" s="50" t="s">
        <v>2159</v>
      </c>
      <c r="E8" s="269">
        <v>10</v>
      </c>
      <c r="F8" s="179">
        <v>15</v>
      </c>
      <c r="G8" s="269" t="s">
        <v>2328</v>
      </c>
      <c r="H8" s="179">
        <v>10</v>
      </c>
      <c r="I8" s="270">
        <v>30</v>
      </c>
      <c r="J8" s="271">
        <f>K8/H8</f>
        <v>1.0174499999999997</v>
      </c>
      <c r="K8" s="272">
        <f>VLOOKUP(D8,Baza_cen[],4,0)</f>
        <v>10.174499999999998</v>
      </c>
      <c r="L8" s="273" t="str">
        <f t="shared" si="1"/>
        <v>rolka  10 mb</v>
      </c>
      <c r="M8" s="107">
        <f t="shared" si="2"/>
        <v>1.0174499999999997</v>
      </c>
      <c r="N8" s="107">
        <f t="shared" si="0"/>
        <v>10.174499999999998</v>
      </c>
      <c r="P8" s="34"/>
      <c r="Q8" s="266" t="str">
        <f t="shared" si="3"/>
        <v>rolka</v>
      </c>
      <c r="R8" s="386"/>
      <c r="S8" s="98">
        <f t="shared" si="4"/>
        <v>0</v>
      </c>
      <c r="T8" s="267"/>
      <c r="U8" s="267"/>
      <c r="V8" s="267"/>
      <c r="W8" s="267"/>
      <c r="X8" s="267"/>
      <c r="Y8" s="267"/>
      <c r="Z8" s="267"/>
      <c r="AA8" s="267"/>
      <c r="AB8" s="267"/>
      <c r="AC8" s="267"/>
      <c r="AD8" s="267"/>
      <c r="AE8" s="267"/>
      <c r="AF8" s="267"/>
      <c r="AG8" s="267"/>
      <c r="AH8" s="41">
        <f t="shared" si="5"/>
        <v>0</v>
      </c>
    </row>
    <row r="9" spans="1:37" ht="19.899999999999999" customHeight="1" x14ac:dyDescent="0.25">
      <c r="A9" s="48"/>
      <c r="B9" s="634"/>
      <c r="C9" s="645"/>
      <c r="D9" s="55" t="s">
        <v>2163</v>
      </c>
      <c r="E9" s="274">
        <v>15</v>
      </c>
      <c r="F9" s="56">
        <v>15</v>
      </c>
      <c r="G9" s="274" t="s">
        <v>2328</v>
      </c>
      <c r="H9" s="56">
        <v>10</v>
      </c>
      <c r="I9" s="275">
        <v>20</v>
      </c>
      <c r="J9" s="276">
        <f t="shared" si="6"/>
        <v>1.4815499999999999</v>
      </c>
      <c r="K9" s="277">
        <f>VLOOKUP(D9,Baza_cen[],4,0)</f>
        <v>14.815499999999998</v>
      </c>
      <c r="L9" s="273" t="str">
        <f t="shared" si="1"/>
        <v>rolka  10 mb</v>
      </c>
      <c r="M9" s="107">
        <f t="shared" si="2"/>
        <v>1.4815499999999999</v>
      </c>
      <c r="N9" s="107">
        <f t="shared" si="0"/>
        <v>14.815499999999998</v>
      </c>
      <c r="P9" s="34"/>
      <c r="Q9" s="266" t="str">
        <f t="shared" si="3"/>
        <v>rolka</v>
      </c>
      <c r="R9" s="386"/>
      <c r="S9" s="98">
        <f t="shared" si="4"/>
        <v>0</v>
      </c>
      <c r="T9" s="267"/>
      <c r="U9" s="267"/>
      <c r="V9" s="267"/>
      <c r="W9" s="267"/>
      <c r="X9" s="267"/>
      <c r="Y9" s="267"/>
      <c r="Z9" s="267"/>
      <c r="AA9" s="267"/>
      <c r="AB9" s="267"/>
      <c r="AC9" s="267"/>
      <c r="AD9" s="267"/>
      <c r="AE9" s="267"/>
      <c r="AF9" s="267"/>
      <c r="AG9" s="267"/>
      <c r="AH9" s="41">
        <f t="shared" si="5"/>
        <v>0</v>
      </c>
    </row>
    <row r="10" spans="1:37" ht="19.899999999999999" customHeight="1" x14ac:dyDescent="0.25">
      <c r="A10" s="48"/>
      <c r="B10" s="634"/>
      <c r="C10" s="645"/>
      <c r="D10" s="278" t="s">
        <v>2169</v>
      </c>
      <c r="E10" s="279">
        <v>20</v>
      </c>
      <c r="F10" s="210">
        <v>15</v>
      </c>
      <c r="G10" s="279" t="s">
        <v>2328</v>
      </c>
      <c r="H10" s="210">
        <v>10</v>
      </c>
      <c r="I10" s="280">
        <v>15</v>
      </c>
      <c r="J10" s="281">
        <f t="shared" si="6"/>
        <v>1.9456500000000001</v>
      </c>
      <c r="K10" s="282">
        <f>VLOOKUP(D10,Baza_cen[],4,0)</f>
        <v>19.456500000000002</v>
      </c>
      <c r="L10" s="273" t="str">
        <f t="shared" si="1"/>
        <v>rolka  10 mb</v>
      </c>
      <c r="M10" s="107">
        <f t="shared" si="2"/>
        <v>1.9456500000000001</v>
      </c>
      <c r="N10" s="107">
        <f t="shared" si="0"/>
        <v>19.456500000000002</v>
      </c>
      <c r="P10" s="34"/>
      <c r="Q10" s="266" t="str">
        <f t="shared" si="3"/>
        <v>rolka</v>
      </c>
      <c r="R10" s="386"/>
      <c r="S10" s="98">
        <f t="shared" si="4"/>
        <v>0</v>
      </c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 t="shared" si="5"/>
        <v>0</v>
      </c>
    </row>
    <row r="11" spans="1:37" ht="19.899999999999999" customHeight="1" x14ac:dyDescent="0.25">
      <c r="A11" s="48"/>
      <c r="B11" s="634"/>
      <c r="C11" s="645"/>
      <c r="D11" s="50" t="s">
        <v>2160</v>
      </c>
      <c r="E11" s="269">
        <v>10</v>
      </c>
      <c r="F11" s="179">
        <v>20</v>
      </c>
      <c r="G11" s="269" t="s">
        <v>2329</v>
      </c>
      <c r="H11" s="179">
        <v>8</v>
      </c>
      <c r="I11" s="270">
        <v>30</v>
      </c>
      <c r="J11" s="271">
        <f t="shared" si="6"/>
        <v>1.2495000000000001</v>
      </c>
      <c r="K11" s="272">
        <f>VLOOKUP(D11,Baza_cen[],4,0)</f>
        <v>9.9960000000000004</v>
      </c>
      <c r="L11" s="273" t="str">
        <f t="shared" si="1"/>
        <v>rolka  8 mb</v>
      </c>
      <c r="M11" s="107">
        <f t="shared" si="2"/>
        <v>1.2495000000000001</v>
      </c>
      <c r="N11" s="107">
        <f t="shared" si="0"/>
        <v>9.9960000000000004</v>
      </c>
      <c r="P11" s="34"/>
      <c r="Q11" s="266" t="str">
        <f t="shared" si="3"/>
        <v>rolka</v>
      </c>
      <c r="R11" s="386"/>
      <c r="S11" s="98">
        <f t="shared" si="4"/>
        <v>0</v>
      </c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si="5"/>
        <v>0</v>
      </c>
    </row>
    <row r="12" spans="1:37" ht="19.899999999999999" customHeight="1" x14ac:dyDescent="0.25">
      <c r="A12" s="48"/>
      <c r="B12" s="634"/>
      <c r="C12" s="645"/>
      <c r="D12" s="55" t="s">
        <v>2164</v>
      </c>
      <c r="E12" s="274">
        <v>15</v>
      </c>
      <c r="F12" s="56">
        <v>20</v>
      </c>
      <c r="G12" s="274" t="s">
        <v>2329</v>
      </c>
      <c r="H12" s="56">
        <v>8</v>
      </c>
      <c r="I12" s="275">
        <v>20</v>
      </c>
      <c r="J12" s="276">
        <f t="shared" si="6"/>
        <v>1.8207</v>
      </c>
      <c r="K12" s="277">
        <f>VLOOKUP(D12,Baza_cen[],4,0)</f>
        <v>14.5656</v>
      </c>
      <c r="L12" s="273" t="str">
        <f t="shared" si="1"/>
        <v>rolka  8 mb</v>
      </c>
      <c r="M12" s="107">
        <f t="shared" si="2"/>
        <v>1.8207</v>
      </c>
      <c r="N12" s="107">
        <f t="shared" si="0"/>
        <v>14.5656</v>
      </c>
      <c r="P12" s="34"/>
      <c r="Q12" s="266" t="str">
        <f t="shared" si="3"/>
        <v>rolka</v>
      </c>
      <c r="R12" s="386"/>
      <c r="S12" s="98">
        <f>P12*H12</f>
        <v>0</v>
      </c>
      <c r="T12" s="267"/>
      <c r="U12" s="267"/>
      <c r="V12" s="267"/>
      <c r="W12" s="267"/>
      <c r="X12" s="267"/>
      <c r="Y12" s="267"/>
      <c r="Z12" s="267"/>
      <c r="AA12" s="267"/>
      <c r="AB12" s="267"/>
      <c r="AC12" s="267"/>
      <c r="AD12" s="267"/>
      <c r="AE12" s="267"/>
      <c r="AF12" s="267"/>
      <c r="AG12" s="267"/>
      <c r="AH12" s="41">
        <f t="shared" si="5"/>
        <v>0</v>
      </c>
    </row>
    <row r="13" spans="1:37" ht="19.899999999999999" customHeight="1" x14ac:dyDescent="0.25">
      <c r="A13" s="48"/>
      <c r="B13" s="634"/>
      <c r="C13" s="645"/>
      <c r="D13" s="278" t="s">
        <v>2170</v>
      </c>
      <c r="E13" s="279">
        <v>20</v>
      </c>
      <c r="F13" s="210">
        <v>20</v>
      </c>
      <c r="G13" s="279" t="s">
        <v>2329</v>
      </c>
      <c r="H13" s="210">
        <v>8</v>
      </c>
      <c r="I13" s="280">
        <v>15</v>
      </c>
      <c r="J13" s="281">
        <f t="shared" si="6"/>
        <v>2.4097499999999998</v>
      </c>
      <c r="K13" s="282">
        <f>VLOOKUP(D13,Baza_cen[],4,0)</f>
        <v>19.277999999999999</v>
      </c>
      <c r="L13" s="273" t="str">
        <f t="shared" si="1"/>
        <v>rolka  8 mb</v>
      </c>
      <c r="M13" s="107">
        <f t="shared" si="2"/>
        <v>2.4097499999999998</v>
      </c>
      <c r="N13" s="107">
        <f t="shared" si="0"/>
        <v>19.277999999999999</v>
      </c>
      <c r="P13" s="34"/>
      <c r="Q13" s="266" t="str">
        <f t="shared" si="3"/>
        <v>rolka</v>
      </c>
      <c r="R13" s="386"/>
      <c r="S13" s="98">
        <f t="shared" si="4"/>
        <v>0</v>
      </c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41">
        <f t="shared" si="5"/>
        <v>0</v>
      </c>
    </row>
    <row r="14" spans="1:37" ht="19.899999999999999" customHeight="1" x14ac:dyDescent="0.25">
      <c r="A14" s="48"/>
      <c r="B14" s="634"/>
      <c r="C14" s="645"/>
      <c r="D14" s="50" t="s">
        <v>2161</v>
      </c>
      <c r="E14" s="179">
        <v>10</v>
      </c>
      <c r="F14" s="179">
        <v>30</v>
      </c>
      <c r="G14" s="269" t="s">
        <v>2330</v>
      </c>
      <c r="H14" s="179">
        <v>5.6</v>
      </c>
      <c r="I14" s="179">
        <v>30</v>
      </c>
      <c r="J14" s="271">
        <f t="shared" si="6"/>
        <v>1.8207000000000002</v>
      </c>
      <c r="K14" s="272">
        <f>VLOOKUP(D14,Baza_cen[],4,0)</f>
        <v>10.195920000000001</v>
      </c>
      <c r="L14" s="273" t="str">
        <f t="shared" si="1"/>
        <v>rolka  5,6 mb</v>
      </c>
      <c r="M14" s="107">
        <f t="shared" si="2"/>
        <v>1.8207000000000002</v>
      </c>
      <c r="N14" s="107">
        <f t="shared" si="0"/>
        <v>10.195920000000001</v>
      </c>
      <c r="P14" s="34"/>
      <c r="Q14" s="266" t="str">
        <f t="shared" si="3"/>
        <v>rolka</v>
      </c>
      <c r="R14" s="386"/>
      <c r="S14" s="98">
        <f t="shared" si="4"/>
        <v>0</v>
      </c>
      <c r="T14" s="267"/>
      <c r="U14" s="267"/>
      <c r="V14" s="267"/>
      <c r="W14" s="267"/>
      <c r="X14" s="267"/>
      <c r="Y14" s="267"/>
      <c r="Z14" s="267"/>
      <c r="AA14" s="267"/>
      <c r="AB14" s="267"/>
      <c r="AC14" s="267"/>
      <c r="AD14" s="267"/>
      <c r="AE14" s="267"/>
      <c r="AF14" s="267"/>
      <c r="AG14" s="267"/>
      <c r="AH14" s="41">
        <f t="shared" si="5"/>
        <v>0</v>
      </c>
    </row>
    <row r="15" spans="1:37" ht="19.899999999999999" customHeight="1" x14ac:dyDescent="0.25">
      <c r="A15" s="48"/>
      <c r="B15" s="634"/>
      <c r="C15" s="645"/>
      <c r="D15" s="55" t="s">
        <v>2165</v>
      </c>
      <c r="E15" s="56">
        <v>15</v>
      </c>
      <c r="F15" s="56">
        <v>30</v>
      </c>
      <c r="G15" s="274" t="s">
        <v>2330</v>
      </c>
      <c r="H15" s="56">
        <v>5.6</v>
      </c>
      <c r="I15" s="56">
        <v>20</v>
      </c>
      <c r="J15" s="276">
        <f t="shared" si="6"/>
        <v>2.6596500000000001</v>
      </c>
      <c r="K15" s="277">
        <f>VLOOKUP(D15,Baza_cen[],4,0)</f>
        <v>14.89404</v>
      </c>
      <c r="L15" s="273" t="str">
        <f t="shared" si="1"/>
        <v>rolka  5,6 mb</v>
      </c>
      <c r="M15" s="107">
        <f t="shared" si="2"/>
        <v>2.6596500000000001</v>
      </c>
      <c r="N15" s="107">
        <f t="shared" si="0"/>
        <v>14.89404</v>
      </c>
      <c r="P15" s="34"/>
      <c r="Q15" s="266" t="str">
        <f t="shared" si="3"/>
        <v>rolka</v>
      </c>
      <c r="R15" s="386"/>
      <c r="S15" s="98">
        <f t="shared" si="4"/>
        <v>0</v>
      </c>
      <c r="T15" s="267"/>
      <c r="U15" s="267"/>
      <c r="V15" s="267"/>
      <c r="W15" s="267"/>
      <c r="X15" s="267"/>
      <c r="Y15" s="267"/>
      <c r="Z15" s="267"/>
      <c r="AA15" s="267"/>
      <c r="AB15" s="267"/>
      <c r="AC15" s="267"/>
      <c r="AD15" s="267"/>
      <c r="AE15" s="267"/>
      <c r="AF15" s="267"/>
      <c r="AG15" s="267"/>
      <c r="AH15" s="41">
        <f t="shared" si="5"/>
        <v>0</v>
      </c>
    </row>
    <row r="16" spans="1:37" ht="19.899999999999999" customHeight="1" x14ac:dyDescent="0.25">
      <c r="A16" s="48"/>
      <c r="B16" s="634"/>
      <c r="C16" s="645"/>
      <c r="D16" s="278" t="s">
        <v>2171</v>
      </c>
      <c r="E16" s="210">
        <v>20</v>
      </c>
      <c r="F16" s="210">
        <v>30</v>
      </c>
      <c r="G16" s="279" t="s">
        <v>2330</v>
      </c>
      <c r="H16" s="210">
        <v>5.6</v>
      </c>
      <c r="I16" s="210">
        <v>15</v>
      </c>
      <c r="J16" s="281">
        <f t="shared" si="6"/>
        <v>3.5164500000000003</v>
      </c>
      <c r="K16" s="282">
        <f>VLOOKUP(D16,Baza_cen[],4,0)</f>
        <v>19.692119999999999</v>
      </c>
      <c r="L16" s="273" t="str">
        <f t="shared" si="1"/>
        <v>rolka  5,6 mb</v>
      </c>
      <c r="M16" s="107">
        <f t="shared" si="2"/>
        <v>3.5164500000000003</v>
      </c>
      <c r="N16" s="107">
        <f t="shared" si="0"/>
        <v>19.692119999999999</v>
      </c>
      <c r="P16" s="34"/>
      <c r="Q16" s="266" t="str">
        <f t="shared" si="3"/>
        <v>rolka</v>
      </c>
      <c r="R16" s="386"/>
      <c r="S16" s="98">
        <f t="shared" si="4"/>
        <v>0</v>
      </c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 t="shared" si="5"/>
        <v>0</v>
      </c>
    </row>
    <row r="17" spans="1:34" ht="19.899999999999999" customHeight="1" x14ac:dyDescent="0.25">
      <c r="A17" s="48"/>
      <c r="B17" s="634"/>
      <c r="C17" s="645"/>
      <c r="D17" s="50" t="s">
        <v>2166</v>
      </c>
      <c r="E17" s="179">
        <v>15</v>
      </c>
      <c r="F17" s="179">
        <v>40</v>
      </c>
      <c r="G17" s="269" t="s">
        <v>2331</v>
      </c>
      <c r="H17" s="179">
        <v>4.3</v>
      </c>
      <c r="I17" s="179">
        <v>20</v>
      </c>
      <c r="J17" s="271">
        <f t="shared" si="6"/>
        <v>3.3558000000000003</v>
      </c>
      <c r="K17" s="272">
        <f>VLOOKUP(D17,Baza_cen[],4,0)</f>
        <v>14.42994</v>
      </c>
      <c r="L17" s="273" t="str">
        <f t="shared" si="1"/>
        <v>rolka  4,3 mb</v>
      </c>
      <c r="M17" s="107">
        <f t="shared" si="2"/>
        <v>3.3558000000000003</v>
      </c>
      <c r="N17" s="107">
        <f t="shared" si="0"/>
        <v>14.42994</v>
      </c>
      <c r="P17" s="34"/>
      <c r="Q17" s="266" t="str">
        <f t="shared" si="3"/>
        <v>rolka</v>
      </c>
      <c r="R17" s="386"/>
      <c r="S17" s="98">
        <f t="shared" si="4"/>
        <v>0</v>
      </c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si="5"/>
        <v>0</v>
      </c>
    </row>
    <row r="18" spans="1:34" ht="19.899999999999999" customHeight="1" x14ac:dyDescent="0.25">
      <c r="A18" s="48"/>
      <c r="B18" s="634"/>
      <c r="C18" s="645"/>
      <c r="D18" s="55" t="s">
        <v>2172</v>
      </c>
      <c r="E18" s="56">
        <v>20</v>
      </c>
      <c r="F18" s="56">
        <v>40</v>
      </c>
      <c r="G18" s="274" t="s">
        <v>2331</v>
      </c>
      <c r="H18" s="56">
        <v>4.3</v>
      </c>
      <c r="I18" s="56">
        <v>15</v>
      </c>
      <c r="J18" s="276">
        <f t="shared" si="6"/>
        <v>4.426800000000001</v>
      </c>
      <c r="K18" s="277">
        <f>VLOOKUP(D18,Baza_cen[],4,0)</f>
        <v>19.035240000000002</v>
      </c>
      <c r="L18" s="273" t="str">
        <f t="shared" si="1"/>
        <v>rolka  4,3 mb</v>
      </c>
      <c r="M18" s="107">
        <f t="shared" si="2"/>
        <v>4.426800000000001</v>
      </c>
      <c r="N18" s="107">
        <f t="shared" si="0"/>
        <v>19.035240000000002</v>
      </c>
      <c r="P18" s="34"/>
      <c r="Q18" s="266" t="str">
        <f t="shared" si="3"/>
        <v>rolka</v>
      </c>
      <c r="R18" s="386"/>
      <c r="S18" s="98">
        <f t="shared" si="4"/>
        <v>0</v>
      </c>
      <c r="T18" s="267"/>
      <c r="U18" s="267"/>
      <c r="V18" s="267"/>
      <c r="W18" s="267"/>
      <c r="X18" s="267"/>
      <c r="Y18" s="267"/>
      <c r="Z18" s="267"/>
      <c r="AA18" s="267"/>
      <c r="AB18" s="267"/>
      <c r="AC18" s="267"/>
      <c r="AD18" s="267"/>
      <c r="AE18" s="267"/>
      <c r="AF18" s="267"/>
      <c r="AG18" s="267"/>
      <c r="AH18" s="41">
        <f t="shared" si="5"/>
        <v>0</v>
      </c>
    </row>
    <row r="19" spans="1:34" ht="19.899999999999999" customHeight="1" x14ac:dyDescent="0.25">
      <c r="A19" s="48"/>
      <c r="B19" s="634"/>
      <c r="C19" s="645"/>
      <c r="D19" s="278" t="s">
        <v>2175</v>
      </c>
      <c r="E19" s="210">
        <v>25</v>
      </c>
      <c r="F19" s="210">
        <v>40</v>
      </c>
      <c r="G19" s="279" t="s">
        <v>2331</v>
      </c>
      <c r="H19" s="210">
        <v>4.3</v>
      </c>
      <c r="I19" s="210">
        <v>12</v>
      </c>
      <c r="J19" s="281">
        <f t="shared" si="6"/>
        <v>5.5156499999999991</v>
      </c>
      <c r="K19" s="282">
        <f>VLOOKUP(D19,Baza_cen[],4,0)</f>
        <v>23.717294999999996</v>
      </c>
      <c r="L19" s="273" t="str">
        <f t="shared" si="1"/>
        <v>rolka  4,3 mb</v>
      </c>
      <c r="M19" s="107">
        <f t="shared" si="2"/>
        <v>5.5156499999999991</v>
      </c>
      <c r="N19" s="107">
        <f t="shared" si="0"/>
        <v>23.717294999999996</v>
      </c>
      <c r="P19" s="34"/>
      <c r="Q19" s="266" t="str">
        <f t="shared" si="3"/>
        <v>rolka</v>
      </c>
      <c r="R19" s="386"/>
      <c r="S19" s="98">
        <f t="shared" si="4"/>
        <v>0</v>
      </c>
      <c r="T19" s="267"/>
      <c r="U19" s="267"/>
      <c r="V19" s="267"/>
      <c r="W19" s="267"/>
      <c r="X19" s="267"/>
      <c r="Y19" s="267"/>
      <c r="Z19" s="267"/>
      <c r="AA19" s="267"/>
      <c r="AB19" s="267"/>
      <c r="AC19" s="267"/>
      <c r="AD19" s="267"/>
      <c r="AE19" s="267"/>
      <c r="AF19" s="267"/>
      <c r="AG19" s="267"/>
      <c r="AH19" s="41">
        <f t="shared" si="5"/>
        <v>0</v>
      </c>
    </row>
    <row r="20" spans="1:34" ht="19.899999999999999" customHeight="1" x14ac:dyDescent="0.25">
      <c r="A20" s="48"/>
      <c r="B20" s="634"/>
      <c r="C20" s="645"/>
      <c r="D20" s="50" t="s">
        <v>2167</v>
      </c>
      <c r="E20" s="179">
        <v>15</v>
      </c>
      <c r="F20" s="179">
        <v>50</v>
      </c>
      <c r="G20" s="269" t="s">
        <v>2332</v>
      </c>
      <c r="H20" s="179">
        <v>3.3</v>
      </c>
      <c r="I20" s="179">
        <v>20</v>
      </c>
      <c r="J20" s="271">
        <f t="shared" si="6"/>
        <v>4.1411999999999995</v>
      </c>
      <c r="K20" s="272">
        <f>VLOOKUP(D20,Baza_cen[],4,0)</f>
        <v>13.665959999999998</v>
      </c>
      <c r="L20" s="273" t="str">
        <f t="shared" si="1"/>
        <v>rolka  3,3 mb</v>
      </c>
      <c r="M20" s="107">
        <f t="shared" si="2"/>
        <v>4.1411999999999995</v>
      </c>
      <c r="N20" s="107">
        <f t="shared" si="0"/>
        <v>13.665959999999998</v>
      </c>
      <c r="P20" s="34"/>
      <c r="Q20" s="266" t="str">
        <f t="shared" si="3"/>
        <v>rolka</v>
      </c>
      <c r="R20" s="386"/>
      <c r="S20" s="98">
        <f t="shared" si="4"/>
        <v>0</v>
      </c>
      <c r="T20" s="267"/>
      <c r="U20" s="267"/>
      <c r="V20" s="267"/>
      <c r="W20" s="267"/>
      <c r="X20" s="267"/>
      <c r="Y20" s="267"/>
      <c r="Z20" s="267"/>
      <c r="AA20" s="267"/>
      <c r="AB20" s="267"/>
      <c r="AC20" s="267"/>
      <c r="AD20" s="267"/>
      <c r="AE20" s="267"/>
      <c r="AF20" s="267"/>
      <c r="AG20" s="267"/>
      <c r="AH20" s="41">
        <f t="shared" si="5"/>
        <v>0</v>
      </c>
    </row>
    <row r="21" spans="1:34" ht="19.899999999999999" customHeight="1" x14ac:dyDescent="0.25">
      <c r="A21" s="48"/>
      <c r="B21" s="634"/>
      <c r="C21" s="645"/>
      <c r="D21" s="55" t="s">
        <v>2173</v>
      </c>
      <c r="E21" s="56">
        <v>20</v>
      </c>
      <c r="F21" s="56">
        <v>50</v>
      </c>
      <c r="G21" s="274" t="s">
        <v>2332</v>
      </c>
      <c r="H21" s="56">
        <v>3.3</v>
      </c>
      <c r="I21" s="56">
        <v>15</v>
      </c>
      <c r="J21" s="276">
        <f t="shared" si="6"/>
        <v>5.4799499999999997</v>
      </c>
      <c r="K21" s="277">
        <f>VLOOKUP(D21,Baza_cen[],4,0)</f>
        <v>18.083834999999997</v>
      </c>
      <c r="L21" s="273" t="str">
        <f t="shared" si="1"/>
        <v>rolka  3,3 mb</v>
      </c>
      <c r="M21" s="107">
        <f t="shared" si="2"/>
        <v>5.4799499999999997</v>
      </c>
      <c r="N21" s="107">
        <f t="shared" si="0"/>
        <v>18.083834999999997</v>
      </c>
      <c r="P21" s="34"/>
      <c r="Q21" s="266" t="str">
        <f t="shared" si="3"/>
        <v>rolka</v>
      </c>
      <c r="R21" s="386"/>
      <c r="S21" s="98">
        <f t="shared" si="4"/>
        <v>0</v>
      </c>
      <c r="T21" s="267"/>
      <c r="U21" s="267"/>
      <c r="V21" s="267"/>
      <c r="W21" s="267"/>
      <c r="X21" s="267"/>
      <c r="Y21" s="267"/>
      <c r="Z21" s="267"/>
      <c r="AA21" s="267"/>
      <c r="AB21" s="267"/>
      <c r="AC21" s="267"/>
      <c r="AD21" s="267"/>
      <c r="AE21" s="267"/>
      <c r="AF21" s="267"/>
      <c r="AG21" s="267"/>
      <c r="AH21" s="41">
        <f t="shared" si="5"/>
        <v>0</v>
      </c>
    </row>
    <row r="22" spans="1:34" ht="19.899999999999999" customHeight="1" x14ac:dyDescent="0.25">
      <c r="A22" s="48"/>
      <c r="B22" s="634"/>
      <c r="C22" s="645"/>
      <c r="D22" s="278" t="s">
        <v>2176</v>
      </c>
      <c r="E22" s="210">
        <v>25</v>
      </c>
      <c r="F22" s="210">
        <v>50</v>
      </c>
      <c r="G22" s="279" t="s">
        <v>2332</v>
      </c>
      <c r="H22" s="210">
        <v>3.3</v>
      </c>
      <c r="I22" s="210">
        <v>12</v>
      </c>
      <c r="J22" s="281">
        <f t="shared" si="6"/>
        <v>6.8365500000000008</v>
      </c>
      <c r="K22" s="282">
        <f>VLOOKUP(D22,Baza_cen[],4,0)</f>
        <v>22.560615000000002</v>
      </c>
      <c r="L22" s="273" t="str">
        <f t="shared" si="1"/>
        <v>rolka  3,3 mb</v>
      </c>
      <c r="M22" s="107">
        <f t="shared" si="2"/>
        <v>6.8365500000000008</v>
      </c>
      <c r="N22" s="107">
        <f t="shared" si="0"/>
        <v>22.560615000000002</v>
      </c>
      <c r="P22" s="34"/>
      <c r="Q22" s="266" t="str">
        <f t="shared" si="3"/>
        <v>rolka</v>
      </c>
      <c r="R22" s="386"/>
      <c r="S22" s="98">
        <f t="shared" si="4"/>
        <v>0</v>
      </c>
      <c r="T22" s="267"/>
      <c r="U22" s="267"/>
      <c r="V22" s="267"/>
      <c r="W22" s="267"/>
      <c r="X22" s="267"/>
      <c r="Y22" s="267"/>
      <c r="Z22" s="267"/>
      <c r="AA22" s="267"/>
      <c r="AB22" s="267"/>
      <c r="AC22" s="267"/>
      <c r="AD22" s="267"/>
      <c r="AE22" s="267"/>
      <c r="AF22" s="267"/>
      <c r="AG22" s="267"/>
      <c r="AH22" s="41">
        <f t="shared" si="5"/>
        <v>0</v>
      </c>
    </row>
    <row r="23" spans="1:34" ht="19.899999999999999" customHeight="1" x14ac:dyDescent="0.25">
      <c r="A23" s="48"/>
      <c r="B23" s="634"/>
      <c r="C23" s="645"/>
      <c r="D23" s="50" t="s">
        <v>2174</v>
      </c>
      <c r="E23" s="179">
        <v>20</v>
      </c>
      <c r="F23" s="179">
        <v>60</v>
      </c>
      <c r="G23" s="269" t="s">
        <v>2333</v>
      </c>
      <c r="H23" s="179">
        <v>3</v>
      </c>
      <c r="I23" s="179">
        <v>15</v>
      </c>
      <c r="J23" s="271">
        <f t="shared" si="6"/>
        <v>6.4438500000000003</v>
      </c>
      <c r="K23" s="272">
        <f>VLOOKUP(D23,Baza_cen[],4,0)</f>
        <v>19.33155</v>
      </c>
      <c r="L23" s="273" t="str">
        <f t="shared" si="1"/>
        <v>rolka  3 mb</v>
      </c>
      <c r="M23" s="107">
        <f t="shared" si="2"/>
        <v>6.4438500000000003</v>
      </c>
      <c r="N23" s="107">
        <f t="shared" si="0"/>
        <v>19.33155</v>
      </c>
      <c r="P23" s="34"/>
      <c r="Q23" s="266" t="str">
        <f t="shared" si="3"/>
        <v>rolka</v>
      </c>
      <c r="R23" s="386"/>
      <c r="S23" s="98">
        <f t="shared" si="4"/>
        <v>0</v>
      </c>
      <c r="T23" s="267"/>
      <c r="U23" s="267"/>
      <c r="V23" s="267"/>
      <c r="W23" s="267"/>
      <c r="X23" s="267"/>
      <c r="Y23" s="267"/>
      <c r="Z23" s="267"/>
      <c r="AA23" s="267"/>
      <c r="AB23" s="267"/>
      <c r="AC23" s="267"/>
      <c r="AD23" s="267"/>
      <c r="AE23" s="267"/>
      <c r="AF23" s="267"/>
      <c r="AG23" s="267"/>
      <c r="AH23" s="41">
        <f t="shared" si="5"/>
        <v>0</v>
      </c>
    </row>
    <row r="24" spans="1:34" ht="19.899999999999999" customHeight="1" x14ac:dyDescent="0.25">
      <c r="A24" s="60"/>
      <c r="B24" s="635"/>
      <c r="C24" s="649"/>
      <c r="D24" s="62" t="s">
        <v>2177</v>
      </c>
      <c r="E24" s="183">
        <v>25</v>
      </c>
      <c r="F24" s="183">
        <v>60</v>
      </c>
      <c r="G24" s="283" t="s">
        <v>2333</v>
      </c>
      <c r="H24" s="183">
        <v>3</v>
      </c>
      <c r="I24" s="183">
        <v>12</v>
      </c>
      <c r="J24" s="284">
        <f t="shared" si="6"/>
        <v>8.0325000000000006</v>
      </c>
      <c r="K24" s="285">
        <f>VLOOKUP(D24,Baza_cen[],4,0)</f>
        <v>24.0975</v>
      </c>
      <c r="L24" s="273" t="str">
        <f t="shared" si="1"/>
        <v>rolka  3 mb</v>
      </c>
      <c r="M24" s="107">
        <f t="shared" si="2"/>
        <v>8.0325000000000006</v>
      </c>
      <c r="N24" s="107">
        <f t="shared" si="0"/>
        <v>24.0975</v>
      </c>
      <c r="P24" s="34"/>
      <c r="Q24" s="266" t="str">
        <f t="shared" si="3"/>
        <v>rolka</v>
      </c>
      <c r="R24" s="386"/>
      <c r="S24" s="98">
        <f t="shared" si="4"/>
        <v>0</v>
      </c>
      <c r="T24" s="267"/>
      <c r="U24" s="267"/>
      <c r="V24" s="267"/>
      <c r="W24" s="267"/>
      <c r="X24" s="267"/>
      <c r="Y24" s="267"/>
      <c r="Z24" s="267"/>
      <c r="AA24" s="267"/>
      <c r="AB24" s="267"/>
      <c r="AC24" s="267"/>
      <c r="AD24" s="267"/>
      <c r="AE24" s="267"/>
      <c r="AF24" s="267"/>
      <c r="AG24" s="267"/>
      <c r="AH24" s="41">
        <f t="shared" si="5"/>
        <v>0</v>
      </c>
    </row>
    <row r="25" spans="1:34" ht="12.75" x14ac:dyDescent="0.25">
      <c r="M25" s="44"/>
      <c r="N25" s="44"/>
      <c r="P25" s="22"/>
      <c r="Q25" s="22"/>
      <c r="R25" s="390"/>
      <c r="S25" s="22"/>
      <c r="AH25" s="47"/>
    </row>
  </sheetData>
  <sheetProtection sheet="1" objects="1" scenarios="1"/>
  <protectedRanges>
    <protectedRange sqref="P5:R24" name="Rozstęp1"/>
  </protectedRanges>
  <mergeCells count="5">
    <mergeCell ref="A1:J1"/>
    <mergeCell ref="M1:AH1"/>
    <mergeCell ref="A2:K2"/>
    <mergeCell ref="B5:B24"/>
    <mergeCell ref="C5:C24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88B5B-CCDE-4245-9FCC-2BDC1AFC2209}">
  <sheetPr>
    <tabColor theme="0"/>
    <pageSetUpPr fitToPage="1"/>
  </sheetPr>
  <dimension ref="A1:AL51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sqref="A1:I1"/>
    </sheetView>
  </sheetViews>
  <sheetFormatPr defaultColWidth="0" defaultRowHeight="13.9" customHeight="1" zeroHeight="1" x14ac:dyDescent="0.25"/>
  <cols>
    <col min="1" max="2" width="25" style="32" customWidth="1"/>
    <col min="3" max="3" width="11.28515625" style="145" bestFit="1" customWidth="1"/>
    <col min="4" max="4" width="20.7109375" style="32" customWidth="1"/>
    <col min="5" max="5" width="12.42578125" style="32" bestFit="1" customWidth="1"/>
    <col min="6" max="6" width="11.85546875" style="32" bestFit="1" customWidth="1"/>
    <col min="7" max="8" width="10.7109375" style="32" customWidth="1"/>
    <col min="9" max="10" width="10.7109375" style="286" customWidth="1"/>
    <col min="11" max="11" width="2.7109375" style="32" customWidth="1"/>
    <col min="12" max="13" width="15.7109375" style="32" customWidth="1"/>
    <col min="14" max="14" width="2.7109375" style="32" customWidth="1"/>
    <col min="15" max="15" width="2.7109375" style="32" hidden="1" customWidth="1"/>
    <col min="16" max="16" width="15.7109375" style="32" customWidth="1"/>
    <col min="17" max="17" width="7.140625" style="32" customWidth="1"/>
    <col min="18" max="18" width="3" style="32" customWidth="1"/>
    <col min="19" max="19" width="15.7109375" style="32" customWidth="1"/>
    <col min="20" max="20" width="2.7109375" style="32" customWidth="1"/>
    <col min="21" max="32" width="2.7109375" style="32" hidden="1" customWidth="1"/>
    <col min="33" max="33" width="18.7109375" style="32" customWidth="1"/>
    <col min="34" max="34" width="3.7109375" style="32" customWidth="1"/>
    <col min="35" max="35" width="25.7109375" style="32" customWidth="1"/>
    <col min="36" max="36" width="15.7109375" style="32" customWidth="1"/>
    <col min="37" max="37" width="15.7109375" style="32" hidden="1" customWidth="1"/>
    <col min="38" max="38" width="0" style="32" hidden="1" customWidth="1"/>
    <col min="39" max="16384" width="8.7109375" style="32" hidden="1"/>
  </cols>
  <sheetData>
    <row r="1" spans="1:38" ht="51.75" customHeight="1" thickBot="1" x14ac:dyDescent="0.3">
      <c r="A1" s="704" t="s">
        <v>3250</v>
      </c>
      <c r="B1" s="704"/>
      <c r="C1" s="704"/>
      <c r="D1" s="704"/>
      <c r="E1" s="704"/>
      <c r="F1" s="704"/>
      <c r="G1" s="704"/>
      <c r="H1" s="704"/>
      <c r="I1" s="704"/>
      <c r="J1" s="287" t="s">
        <v>911</v>
      </c>
      <c r="K1" s="28" t="s">
        <v>2334</v>
      </c>
      <c r="L1" s="705" t="s">
        <v>2179</v>
      </c>
      <c r="M1" s="616"/>
      <c r="N1" s="616"/>
      <c r="O1" s="616"/>
      <c r="P1" s="616"/>
      <c r="Q1" s="616"/>
      <c r="R1" s="616"/>
      <c r="S1" s="616"/>
      <c r="T1" s="108"/>
      <c r="U1" s="108"/>
      <c r="V1" s="108"/>
      <c r="W1" s="108"/>
      <c r="X1" s="108"/>
      <c r="Y1" s="108"/>
      <c r="Z1" s="108"/>
      <c r="AA1" s="108"/>
      <c r="AB1" s="108"/>
      <c r="AC1" s="108"/>
      <c r="AD1" s="108"/>
      <c r="AE1" s="108"/>
      <c r="AF1" s="108"/>
      <c r="AG1" s="420" t="s">
        <v>1</v>
      </c>
      <c r="AH1" s="421"/>
      <c r="AI1" s="422">
        <f>RABATY!C4</f>
        <v>4.3</v>
      </c>
    </row>
    <row r="2" spans="1:38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H2" s="640"/>
      <c r="I2" s="640"/>
      <c r="J2" s="640"/>
      <c r="K2" s="264" t="s">
        <v>2321</v>
      </c>
      <c r="L2" s="690" t="s">
        <v>4</v>
      </c>
      <c r="M2" s="690"/>
      <c r="N2" s="36"/>
      <c r="O2" s="36"/>
      <c r="P2" s="413" t="s">
        <v>46</v>
      </c>
      <c r="Q2" s="266" t="s">
        <v>2218</v>
      </c>
      <c r="R2" s="397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39" t="s">
        <v>39</v>
      </c>
      <c r="AH2" s="639"/>
      <c r="AI2" s="639"/>
      <c r="AJ2" s="36"/>
      <c r="AK2" s="36"/>
      <c r="AL2" s="36"/>
    </row>
    <row r="3" spans="1:38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2322</v>
      </c>
      <c r="F3" s="37" t="s">
        <v>2335</v>
      </c>
      <c r="G3" s="37" t="s">
        <v>2290</v>
      </c>
      <c r="H3" s="37" t="s">
        <v>2336</v>
      </c>
      <c r="I3" s="37" t="s">
        <v>2291</v>
      </c>
      <c r="J3" s="37" t="s">
        <v>2292</v>
      </c>
      <c r="K3" s="29"/>
      <c r="L3" s="38">
        <f>RABATY!C16</f>
        <v>0</v>
      </c>
      <c r="M3" s="552"/>
      <c r="P3" s="413">
        <f>SUM(P5:P11)</f>
        <v>0</v>
      </c>
      <c r="Q3" s="528" t="s">
        <v>2223</v>
      </c>
      <c r="R3" s="397"/>
      <c r="S3" s="98">
        <f>SUM(S5:S11)</f>
        <v>0</v>
      </c>
      <c r="T3" s="288"/>
      <c r="U3" s="288"/>
      <c r="V3" s="288"/>
      <c r="W3" s="288"/>
      <c r="X3" s="288"/>
      <c r="Y3" s="288"/>
      <c r="Z3" s="288"/>
      <c r="AA3" s="288"/>
      <c r="AB3" s="288"/>
      <c r="AC3" s="288"/>
      <c r="AD3" s="288"/>
      <c r="AE3" s="288"/>
      <c r="AF3" s="288"/>
      <c r="AG3" s="40">
        <f>SUM(AG5:AG11)</f>
        <v>0</v>
      </c>
      <c r="AH3" s="405"/>
      <c r="AI3" s="41">
        <f>AG3*AI1</f>
        <v>0</v>
      </c>
    </row>
    <row r="4" spans="1:38" ht="9.9499999999999993" customHeight="1" x14ac:dyDescent="0.25">
      <c r="B4" s="148"/>
      <c r="C4" s="148"/>
      <c r="D4" s="148"/>
      <c r="E4" s="148"/>
      <c r="F4" s="148"/>
      <c r="G4" s="148"/>
      <c r="H4" s="148"/>
      <c r="I4" s="161"/>
      <c r="J4" s="161"/>
      <c r="K4" s="268"/>
      <c r="L4" s="268"/>
      <c r="P4" s="117"/>
      <c r="Q4" s="529"/>
      <c r="R4" s="118"/>
      <c r="S4" s="117"/>
      <c r="AG4" s="74"/>
      <c r="AH4" s="407"/>
      <c r="AI4" s="47"/>
    </row>
    <row r="5" spans="1:38" ht="19.5" customHeight="1" x14ac:dyDescent="0.25">
      <c r="A5" s="632"/>
      <c r="B5" s="634" t="s">
        <v>3239</v>
      </c>
      <c r="C5" s="701">
        <v>600</v>
      </c>
      <c r="D5" s="50" t="s">
        <v>3241</v>
      </c>
      <c r="E5" s="289">
        <v>10</v>
      </c>
      <c r="F5" s="269" t="s">
        <v>2337</v>
      </c>
      <c r="G5" s="179">
        <v>13</v>
      </c>
      <c r="H5" s="270"/>
      <c r="I5" s="545">
        <f>J5/G5</f>
        <v>0.21230769230769228</v>
      </c>
      <c r="J5" s="545">
        <f>VLOOKUP(D5,Baza_cen[],4,0)</f>
        <v>2.76</v>
      </c>
      <c r="K5" s="546" t="str">
        <f>_xlfn.TEXTJOIN(" ",FALSE,$K$1,$G5,$K$2)</f>
        <v>rolka   13 mb</v>
      </c>
      <c r="L5" s="547">
        <f t="shared" ref="L5:M10" si="0">I5*(1-$L$3)</f>
        <v>0.21230769230769228</v>
      </c>
      <c r="M5" s="547">
        <f t="shared" si="0"/>
        <v>2.76</v>
      </c>
      <c r="P5" s="34"/>
      <c r="Q5" s="530" t="str">
        <f>$Q$3</f>
        <v>rolka</v>
      </c>
      <c r="R5" s="397"/>
      <c r="S5" s="98">
        <f t="shared" ref="S5:S10" si="1">P5*G5</f>
        <v>0</v>
      </c>
      <c r="AG5" s="40">
        <f t="shared" ref="AG5:AG10" si="2">P5*M5</f>
        <v>0</v>
      </c>
      <c r="AH5" s="405"/>
      <c r="AI5" s="41">
        <f>AG5*$AI$1</f>
        <v>0</v>
      </c>
      <c r="AL5" s="290"/>
    </row>
    <row r="6" spans="1:38" ht="19.5" customHeight="1" x14ac:dyDescent="0.25">
      <c r="A6" s="632"/>
      <c r="B6" s="634"/>
      <c r="C6" s="702"/>
      <c r="D6" s="55" t="s">
        <v>3240</v>
      </c>
      <c r="E6" s="291">
        <v>12</v>
      </c>
      <c r="F6" s="274" t="s">
        <v>2338</v>
      </c>
      <c r="G6" s="56">
        <v>12</v>
      </c>
      <c r="H6" s="275"/>
      <c r="I6" s="548">
        <f t="shared" ref="I6:I10" si="3">J6/G6</f>
        <v>0.31</v>
      </c>
      <c r="J6" s="548">
        <f>VLOOKUP(D6,Baza_cen[],4,0)</f>
        <v>3.72</v>
      </c>
      <c r="K6" s="546" t="str">
        <f t="shared" ref="K6:K10" si="4">_xlfn.TEXTJOIN(" ",FALSE,$K$1,$G6,$K$2)</f>
        <v>rolka   12 mb</v>
      </c>
      <c r="L6" s="547">
        <f t="shared" si="0"/>
        <v>0.31</v>
      </c>
      <c r="M6" s="547">
        <f t="shared" si="0"/>
        <v>3.72</v>
      </c>
      <c r="P6" s="34"/>
      <c r="Q6" s="530" t="str">
        <f t="shared" ref="Q6:Q10" si="5">$Q$3</f>
        <v>rolka</v>
      </c>
      <c r="R6" s="397"/>
      <c r="S6" s="98">
        <f t="shared" si="1"/>
        <v>0</v>
      </c>
      <c r="AG6" s="40">
        <f t="shared" si="2"/>
        <v>0</v>
      </c>
      <c r="AH6" s="405"/>
      <c r="AI6" s="41">
        <f t="shared" ref="AI6:AI10" si="6">AG6*$AI$1</f>
        <v>0</v>
      </c>
    </row>
    <row r="7" spans="1:38" ht="19.5" customHeight="1" x14ac:dyDescent="0.25">
      <c r="A7" s="632"/>
      <c r="B7" s="634"/>
      <c r="C7" s="702"/>
      <c r="D7" s="55" t="s">
        <v>3242</v>
      </c>
      <c r="E7" s="291">
        <v>15</v>
      </c>
      <c r="F7" s="274" t="s">
        <v>2338</v>
      </c>
      <c r="G7" s="56">
        <v>12</v>
      </c>
      <c r="H7" s="275"/>
      <c r="I7" s="548">
        <f t="shared" si="3"/>
        <v>0.38750000000000001</v>
      </c>
      <c r="J7" s="548">
        <f>VLOOKUP(D7,Baza_cen[],4,0)</f>
        <v>4.6500000000000004</v>
      </c>
      <c r="K7" s="546" t="str">
        <f t="shared" si="4"/>
        <v>rolka   12 mb</v>
      </c>
      <c r="L7" s="547">
        <f t="shared" si="0"/>
        <v>0.38750000000000001</v>
      </c>
      <c r="M7" s="547">
        <f t="shared" si="0"/>
        <v>4.6500000000000004</v>
      </c>
      <c r="P7" s="34"/>
      <c r="Q7" s="530" t="str">
        <f t="shared" si="5"/>
        <v>rolka</v>
      </c>
      <c r="R7" s="397"/>
      <c r="S7" s="98">
        <f t="shared" si="1"/>
        <v>0</v>
      </c>
      <c r="AG7" s="40">
        <f t="shared" si="2"/>
        <v>0</v>
      </c>
      <c r="AH7" s="405"/>
      <c r="AI7" s="41">
        <f t="shared" si="6"/>
        <v>0</v>
      </c>
    </row>
    <row r="8" spans="1:38" ht="19.5" customHeight="1" x14ac:dyDescent="0.25">
      <c r="A8" s="632"/>
      <c r="B8" s="634"/>
      <c r="C8" s="702"/>
      <c r="D8" s="55" t="s">
        <v>3243</v>
      </c>
      <c r="E8" s="291">
        <v>15</v>
      </c>
      <c r="F8" s="274" t="s">
        <v>2339</v>
      </c>
      <c r="G8" s="56">
        <v>8</v>
      </c>
      <c r="H8" s="275"/>
      <c r="I8" s="548">
        <f t="shared" si="3"/>
        <v>0.59375</v>
      </c>
      <c r="J8" s="548">
        <f>VLOOKUP(D8,Baza_cen[],4,0)</f>
        <v>4.75</v>
      </c>
      <c r="K8" s="546" t="str">
        <f t="shared" si="4"/>
        <v>rolka   8 mb</v>
      </c>
      <c r="L8" s="547">
        <f t="shared" si="0"/>
        <v>0.59375</v>
      </c>
      <c r="M8" s="547">
        <f t="shared" si="0"/>
        <v>4.75</v>
      </c>
      <c r="P8" s="34"/>
      <c r="Q8" s="530" t="str">
        <f t="shared" si="5"/>
        <v>rolka</v>
      </c>
      <c r="R8" s="397"/>
      <c r="S8" s="98">
        <f t="shared" si="1"/>
        <v>0</v>
      </c>
      <c r="AG8" s="40">
        <f t="shared" si="2"/>
        <v>0</v>
      </c>
      <c r="AH8" s="405"/>
      <c r="AI8" s="41">
        <f t="shared" si="6"/>
        <v>0</v>
      </c>
    </row>
    <row r="9" spans="1:38" ht="19.5" customHeight="1" x14ac:dyDescent="0.25">
      <c r="A9" s="632"/>
      <c r="B9" s="634"/>
      <c r="C9" s="702"/>
      <c r="D9" s="55" t="s">
        <v>3244</v>
      </c>
      <c r="E9" s="291">
        <v>15</v>
      </c>
      <c r="F9" s="274" t="s">
        <v>2340</v>
      </c>
      <c r="G9" s="56">
        <v>5.6</v>
      </c>
      <c r="H9" s="275"/>
      <c r="I9" s="548">
        <f t="shared" si="3"/>
        <v>0.75357142857142856</v>
      </c>
      <c r="J9" s="548">
        <f>VLOOKUP(D9,Baza_cen[],4,0)</f>
        <v>4.22</v>
      </c>
      <c r="K9" s="546" t="str">
        <f t="shared" si="4"/>
        <v>rolka   5,6 mb</v>
      </c>
      <c r="L9" s="547">
        <f t="shared" si="0"/>
        <v>0.75357142857142856</v>
      </c>
      <c r="M9" s="547">
        <f t="shared" si="0"/>
        <v>4.22</v>
      </c>
      <c r="P9" s="34"/>
      <c r="Q9" s="530" t="str">
        <f t="shared" si="5"/>
        <v>rolka</v>
      </c>
      <c r="R9" s="397"/>
      <c r="S9" s="98">
        <f t="shared" si="1"/>
        <v>0</v>
      </c>
      <c r="AG9" s="40">
        <f t="shared" si="2"/>
        <v>0</v>
      </c>
      <c r="AH9" s="405"/>
      <c r="AI9" s="41">
        <f t="shared" si="6"/>
        <v>0</v>
      </c>
    </row>
    <row r="10" spans="1:38" ht="19.5" customHeight="1" x14ac:dyDescent="0.25">
      <c r="A10" s="633"/>
      <c r="B10" s="635"/>
      <c r="C10" s="703"/>
      <c r="D10" s="62" t="s">
        <v>3245</v>
      </c>
      <c r="E10" s="292">
        <v>20</v>
      </c>
      <c r="F10" s="283" t="s">
        <v>3246</v>
      </c>
      <c r="G10" s="183">
        <v>6.6</v>
      </c>
      <c r="H10" s="293"/>
      <c r="I10" s="549">
        <f t="shared" si="3"/>
        <v>1.4939393939393939</v>
      </c>
      <c r="J10" s="549">
        <f>VLOOKUP(D10,Baza_cen[],4,0)</f>
        <v>9.86</v>
      </c>
      <c r="K10" s="546" t="str">
        <f t="shared" si="4"/>
        <v>rolka   6,6 mb</v>
      </c>
      <c r="L10" s="547">
        <f t="shared" si="0"/>
        <v>1.4939393939393939</v>
      </c>
      <c r="M10" s="547">
        <f t="shared" si="0"/>
        <v>9.86</v>
      </c>
      <c r="P10" s="34"/>
      <c r="Q10" s="530" t="str">
        <f t="shared" si="5"/>
        <v>rolka</v>
      </c>
      <c r="R10" s="397"/>
      <c r="S10" s="98">
        <f t="shared" si="1"/>
        <v>0</v>
      </c>
      <c r="AG10" s="40">
        <f t="shared" si="2"/>
        <v>0</v>
      </c>
      <c r="AH10" s="405"/>
      <c r="AI10" s="41">
        <f t="shared" si="6"/>
        <v>0</v>
      </c>
      <c r="AL10" s="290"/>
    </row>
    <row r="11" spans="1:38" ht="9.9499999999999993" customHeight="1" x14ac:dyDescent="0.25">
      <c r="I11" s="550"/>
      <c r="J11" s="550"/>
      <c r="K11" s="546"/>
      <c r="L11" s="551"/>
      <c r="M11" s="551"/>
      <c r="P11" s="117"/>
      <c r="Q11" s="529"/>
      <c r="R11" s="118"/>
      <c r="S11" s="117"/>
      <c r="AG11" s="74"/>
      <c r="AH11" s="407"/>
      <c r="AI11" s="74"/>
    </row>
    <row r="12" spans="1:38" ht="19.5" customHeight="1" x14ac:dyDescent="0.25">
      <c r="A12" s="632"/>
      <c r="B12" s="634" t="s">
        <v>3978</v>
      </c>
      <c r="C12" s="702" t="s">
        <v>3979</v>
      </c>
      <c r="D12" s="55" t="s">
        <v>3247</v>
      </c>
      <c r="E12" s="291">
        <v>64</v>
      </c>
      <c r="F12" s="274" t="s">
        <v>3977</v>
      </c>
      <c r="G12" s="56">
        <v>4.3</v>
      </c>
      <c r="H12" s="275"/>
      <c r="I12" s="548">
        <f t="shared" ref="I12:I14" si="7">J12/G12</f>
        <v>3.386046511627907</v>
      </c>
      <c r="J12" s="548">
        <f>VLOOKUP(D12,Baza_cen[],4,0)</f>
        <v>14.56</v>
      </c>
      <c r="K12" s="546" t="str">
        <f t="shared" ref="K12:K14" si="8">_xlfn.TEXTJOIN(" ",FALSE,$K$1,$G12,$K$2)</f>
        <v>rolka   4,3 mb</v>
      </c>
      <c r="L12" s="547">
        <f t="shared" ref="L12:L14" si="9">I12*(1-$L$3)</f>
        <v>3.386046511627907</v>
      </c>
      <c r="M12" s="547">
        <f t="shared" ref="M12:M14" si="10">J12*(1-$L$3)</f>
        <v>14.56</v>
      </c>
      <c r="P12" s="34"/>
      <c r="Q12" s="530" t="str">
        <f t="shared" ref="Q12:Q14" si="11">$Q$3</f>
        <v>rolka</v>
      </c>
      <c r="R12" s="397"/>
      <c r="S12" s="98">
        <f t="shared" ref="S12:S14" si="12">P12*G12</f>
        <v>0</v>
      </c>
      <c r="AG12" s="40">
        <f t="shared" ref="AG12:AG14" si="13">P12*M12</f>
        <v>0</v>
      </c>
      <c r="AH12" s="405"/>
      <c r="AI12" s="41">
        <f t="shared" ref="AI12:AI14" si="14">AG12*$AI$1</f>
        <v>0</v>
      </c>
    </row>
    <row r="13" spans="1:38" ht="19.5" customHeight="1" x14ac:dyDescent="0.25">
      <c r="A13" s="632"/>
      <c r="B13" s="634"/>
      <c r="C13" s="702"/>
      <c r="D13" s="55" t="s">
        <v>3248</v>
      </c>
      <c r="E13" s="291">
        <v>74</v>
      </c>
      <c r="F13" s="274" t="s">
        <v>3976</v>
      </c>
      <c r="G13" s="56">
        <v>3.3</v>
      </c>
      <c r="H13" s="275"/>
      <c r="I13" s="548">
        <f t="shared" si="7"/>
        <v>4.5939393939393947</v>
      </c>
      <c r="J13" s="548">
        <f>VLOOKUP(D13,Baza_cen[],4,0)</f>
        <v>15.16</v>
      </c>
      <c r="K13" s="546" t="str">
        <f t="shared" si="8"/>
        <v>rolka   3,3 mb</v>
      </c>
      <c r="L13" s="547">
        <f t="shared" si="9"/>
        <v>4.5939393939393947</v>
      </c>
      <c r="M13" s="547">
        <f t="shared" si="10"/>
        <v>15.16</v>
      </c>
      <c r="P13" s="34"/>
      <c r="Q13" s="530" t="str">
        <f t="shared" si="11"/>
        <v>rolka</v>
      </c>
      <c r="R13" s="397"/>
      <c r="S13" s="98">
        <f t="shared" si="12"/>
        <v>0</v>
      </c>
      <c r="AG13" s="40">
        <f t="shared" si="13"/>
        <v>0</v>
      </c>
      <c r="AH13" s="405"/>
      <c r="AI13" s="41">
        <f t="shared" si="14"/>
        <v>0</v>
      </c>
    </row>
    <row r="14" spans="1:38" ht="19.5" customHeight="1" x14ac:dyDescent="0.25">
      <c r="A14" s="633"/>
      <c r="B14" s="635"/>
      <c r="C14" s="703"/>
      <c r="D14" s="62" t="s">
        <v>3249</v>
      </c>
      <c r="E14" s="292">
        <v>84</v>
      </c>
      <c r="F14" s="283" t="s">
        <v>3976</v>
      </c>
      <c r="G14" s="183">
        <v>3.3</v>
      </c>
      <c r="H14" s="293"/>
      <c r="I14" s="549">
        <f t="shared" si="7"/>
        <v>5.1454545454545455</v>
      </c>
      <c r="J14" s="549">
        <f>VLOOKUP(D14,Baza_cen[],4,0)</f>
        <v>16.98</v>
      </c>
      <c r="K14" s="546" t="str">
        <f t="shared" si="8"/>
        <v>rolka   3,3 mb</v>
      </c>
      <c r="L14" s="547">
        <f t="shared" si="9"/>
        <v>5.1454545454545455</v>
      </c>
      <c r="M14" s="547">
        <f t="shared" si="10"/>
        <v>16.98</v>
      </c>
      <c r="P14" s="34"/>
      <c r="Q14" s="530" t="str">
        <f t="shared" si="11"/>
        <v>rolka</v>
      </c>
      <c r="R14" s="397"/>
      <c r="S14" s="98">
        <f t="shared" si="12"/>
        <v>0</v>
      </c>
      <c r="AG14" s="40">
        <f t="shared" si="13"/>
        <v>0</v>
      </c>
      <c r="AH14" s="405"/>
      <c r="AI14" s="41">
        <f t="shared" si="14"/>
        <v>0</v>
      </c>
      <c r="AL14" s="290"/>
    </row>
    <row r="15" spans="1:38" ht="13.9" customHeight="1" x14ac:dyDescent="0.25"/>
    <row r="16" spans="1:38" ht="13.9" customHeight="1" x14ac:dyDescent="0.25"/>
    <row r="17" ht="13.9" customHeight="1" x14ac:dyDescent="0.25"/>
    <row r="18" ht="13.9" customHeight="1" x14ac:dyDescent="0.25"/>
    <row r="19" ht="13.9" customHeight="1" x14ac:dyDescent="0.25"/>
    <row r="20" ht="13.9" customHeight="1" x14ac:dyDescent="0.25"/>
    <row r="21" ht="13.9" customHeight="1" x14ac:dyDescent="0.25"/>
    <row r="22" ht="13.9" customHeight="1" x14ac:dyDescent="0.25"/>
    <row r="23" ht="13.9" customHeight="1" x14ac:dyDescent="0.25"/>
    <row r="24" ht="13.9" customHeight="1" x14ac:dyDescent="0.25"/>
    <row r="25" ht="13.9" customHeight="1" x14ac:dyDescent="0.25"/>
    <row r="26" ht="13.9" customHeight="1" x14ac:dyDescent="0.25"/>
    <row r="27" ht="13.9" customHeight="1" x14ac:dyDescent="0.25"/>
    <row r="28" ht="13.9" customHeight="1" x14ac:dyDescent="0.25"/>
    <row r="29" ht="13.9" customHeight="1" x14ac:dyDescent="0.25"/>
    <row r="30" ht="13.9" customHeight="1" x14ac:dyDescent="0.25"/>
    <row r="31" ht="13.9" customHeight="1" x14ac:dyDescent="0.25"/>
    <row r="32" ht="13.9" customHeight="1" x14ac:dyDescent="0.25"/>
    <row r="33" ht="13.9" customHeight="1" x14ac:dyDescent="0.25"/>
    <row r="34" ht="13.9" customHeight="1" x14ac:dyDescent="0.25"/>
    <row r="35" ht="13.9" customHeight="1" x14ac:dyDescent="0.25"/>
    <row r="36" ht="13.9" customHeight="1" x14ac:dyDescent="0.25"/>
    <row r="37" ht="13.9" customHeight="1" x14ac:dyDescent="0.25"/>
    <row r="38" ht="13.9" customHeight="1" x14ac:dyDescent="0.25"/>
    <row r="39" ht="13.9" customHeight="1" x14ac:dyDescent="0.25"/>
    <row r="40" ht="13.9" customHeight="1" x14ac:dyDescent="0.25"/>
    <row r="41" ht="13.9" customHeight="1" x14ac:dyDescent="0.25"/>
    <row r="42" ht="13.9" customHeight="1" x14ac:dyDescent="0.25"/>
    <row r="43" ht="13.9" customHeight="1" x14ac:dyDescent="0.25"/>
    <row r="44" ht="13.9" customHeight="1" x14ac:dyDescent="0.25"/>
    <row r="45" ht="13.9" customHeight="1" x14ac:dyDescent="0.25"/>
    <row r="46" ht="13.9" customHeight="1" x14ac:dyDescent="0.25"/>
    <row r="47" ht="13.9" customHeight="1" x14ac:dyDescent="0.25"/>
    <row r="48" ht="13.9" customHeight="1" x14ac:dyDescent="0.25"/>
    <row r="49" ht="13.9" customHeight="1" x14ac:dyDescent="0.25"/>
    <row r="50" ht="13.9" customHeight="1" x14ac:dyDescent="0.25"/>
    <row r="51" ht="13.9" customHeight="1" x14ac:dyDescent="0.25"/>
  </sheetData>
  <sheetProtection sheet="1" objects="1" scenarios="1"/>
  <protectedRanges>
    <protectedRange sqref="P5:R19" name="Rozstęp1"/>
  </protectedRanges>
  <mergeCells count="11">
    <mergeCell ref="A1:I1"/>
    <mergeCell ref="L1:S1"/>
    <mergeCell ref="A2:J2"/>
    <mergeCell ref="L2:M2"/>
    <mergeCell ref="AG2:AI2"/>
    <mergeCell ref="A5:A10"/>
    <mergeCell ref="B5:B10"/>
    <mergeCell ref="C5:C10"/>
    <mergeCell ref="A12:A14"/>
    <mergeCell ref="B12:B14"/>
    <mergeCell ref="C12:C14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colBreaks count="1" manualBreakCount="1">
    <brk id="10" max="1048575" man="1"/>
  </colBreaks>
  <legacyDrawingHF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F57249-B1D8-4F8B-8887-7F876AECBAAC}">
  <sheetPr>
    <tabColor theme="1"/>
    <pageSetUpPr fitToPage="1"/>
  </sheetPr>
  <dimension ref="A1:AN51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2" customWidth="1"/>
    <col min="3" max="3" width="20.85546875" style="145" customWidth="1"/>
    <col min="4" max="6" width="16" style="32" customWidth="1"/>
    <col min="7" max="7" width="16" style="145" customWidth="1"/>
    <col min="8" max="8" width="16" style="194" customWidth="1"/>
    <col min="9" max="9" width="2.7109375" style="32" customWidth="1"/>
    <col min="10" max="11" width="14" style="32" customWidth="1"/>
    <col min="12" max="12" width="2.7109375" style="32" customWidth="1"/>
    <col min="13" max="15" width="2.7109375" style="32" hidden="1" customWidth="1"/>
    <col min="16" max="16" width="15.7109375" style="32" customWidth="1"/>
    <col min="17" max="17" width="9.140625" style="32" customWidth="1"/>
    <col min="18" max="18" width="3.7109375" style="32" customWidth="1"/>
    <col min="19" max="19" width="15.7109375" style="32" customWidth="1"/>
    <col min="20" max="20" width="2.7109375" style="32" customWidth="1"/>
    <col min="21" max="33" width="2.7109375" style="32" hidden="1" customWidth="1"/>
    <col min="34" max="34" width="18.85546875" style="250" customWidth="1"/>
    <col min="35" max="35" width="7.28515625" style="32" customWidth="1"/>
    <col min="36" max="40" width="0" style="32" hidden="1" customWidth="1"/>
    <col min="41" max="16384" width="8.7109375" style="32" hidden="1"/>
  </cols>
  <sheetData>
    <row r="1" spans="1:40" ht="51.75" customHeight="1" thickBot="1" x14ac:dyDescent="0.3">
      <c r="A1" s="715" t="s">
        <v>21</v>
      </c>
      <c r="B1" s="715"/>
      <c r="C1" s="715"/>
      <c r="D1" s="715"/>
      <c r="E1" s="715"/>
      <c r="F1" s="715"/>
      <c r="G1" s="715"/>
      <c r="H1" s="295" t="s">
        <v>22</v>
      </c>
      <c r="I1" s="28" t="s">
        <v>2287</v>
      </c>
      <c r="J1" s="688" t="s">
        <v>2179</v>
      </c>
      <c r="K1" s="688"/>
      <c r="L1" s="654"/>
      <c r="M1" s="654"/>
      <c r="N1" s="654"/>
      <c r="O1" s="654"/>
      <c r="P1" s="654"/>
      <c r="Q1" s="654"/>
      <c r="R1" s="654"/>
      <c r="S1" s="654"/>
      <c r="T1" s="145"/>
      <c r="U1" s="145"/>
      <c r="V1" s="145"/>
      <c r="W1" s="145"/>
      <c r="X1" s="145"/>
      <c r="Y1" s="145"/>
      <c r="Z1" s="145"/>
      <c r="AA1" s="145"/>
      <c r="AB1" s="145"/>
      <c r="AC1" s="145"/>
      <c r="AD1" s="145"/>
      <c r="AE1" s="145"/>
      <c r="AF1" s="145"/>
      <c r="AG1" s="145"/>
      <c r="AH1" s="32"/>
    </row>
    <row r="2" spans="1:40" ht="24" customHeight="1" x14ac:dyDescent="0.25">
      <c r="A2" s="640" t="s">
        <v>2230</v>
      </c>
      <c r="B2" s="640"/>
      <c r="C2" s="640"/>
      <c r="D2" s="640"/>
      <c r="E2" s="640"/>
      <c r="F2" s="640"/>
      <c r="G2" s="640"/>
      <c r="H2" s="640"/>
      <c r="J2" s="33" t="s">
        <v>2288</v>
      </c>
      <c r="K2" s="296"/>
      <c r="L2" s="36"/>
      <c r="M2" s="36"/>
      <c r="N2" s="36"/>
      <c r="O2" s="36"/>
      <c r="P2" s="413" t="s">
        <v>46</v>
      </c>
      <c r="Q2" s="266" t="s">
        <v>2218</v>
      </c>
      <c r="R2" s="391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35"/>
      <c r="AH2" s="99" t="s">
        <v>39</v>
      </c>
      <c r="AI2" s="36"/>
      <c r="AJ2" s="36"/>
      <c r="AK2" s="36"/>
      <c r="AL2" s="36"/>
      <c r="AM2" s="36"/>
      <c r="AN2" s="36"/>
    </row>
    <row r="3" spans="1:40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J3" s="38" t="e">
        <f>RABATY!#REF!</f>
        <v>#REF!</v>
      </c>
      <c r="K3" s="297"/>
      <c r="P3" s="413">
        <f>SUM(P5:P50)</f>
        <v>0</v>
      </c>
      <c r="Q3" s="266" t="s">
        <v>2223</v>
      </c>
      <c r="R3" s="386"/>
      <c r="S3" s="98">
        <f>SUM(S5:S50)</f>
        <v>0</v>
      </c>
      <c r="T3" s="298"/>
      <c r="U3" s="298"/>
      <c r="V3" s="298"/>
      <c r="W3" s="298"/>
      <c r="X3" s="298"/>
      <c r="Y3" s="298"/>
      <c r="Z3" s="298"/>
      <c r="AA3" s="298"/>
      <c r="AB3" s="298"/>
      <c r="AC3" s="298"/>
      <c r="AD3" s="298"/>
      <c r="AE3" s="298"/>
      <c r="AF3" s="298"/>
      <c r="AG3" s="298"/>
      <c r="AH3" s="41" t="e">
        <f>SUM(AH5:AH50)</f>
        <v>#REF!</v>
      </c>
    </row>
    <row r="4" spans="1:40" ht="9.9499999999999993" customHeight="1" x14ac:dyDescent="0.25">
      <c r="B4" s="148"/>
      <c r="C4" s="148"/>
      <c r="D4" s="148"/>
      <c r="E4" s="148"/>
      <c r="F4" s="148"/>
      <c r="G4" s="9"/>
      <c r="H4" s="9"/>
      <c r="J4" s="44"/>
      <c r="P4" s="117"/>
      <c r="Q4" s="117"/>
      <c r="R4" s="392"/>
      <c r="S4" s="117"/>
      <c r="AH4" s="74"/>
    </row>
    <row r="5" spans="1:40" ht="15" x14ac:dyDescent="0.25">
      <c r="A5" s="632"/>
      <c r="B5" s="709" t="s">
        <v>929</v>
      </c>
      <c r="C5" s="712" t="s">
        <v>2341</v>
      </c>
      <c r="D5" s="50" t="s">
        <v>928</v>
      </c>
      <c r="E5" s="179">
        <v>100</v>
      </c>
      <c r="F5" s="179">
        <v>25</v>
      </c>
      <c r="G5" s="299">
        <f>VLOOKUP(D5,Baza_cen[],4,0)</f>
        <v>2.3867172000000001</v>
      </c>
      <c r="H5" s="299">
        <f>G5*F5</f>
        <v>59.667930000000005</v>
      </c>
      <c r="I5" s="300"/>
      <c r="J5" s="107" t="e">
        <f>G5*(1-$J$3)</f>
        <v>#REF!</v>
      </c>
      <c r="K5" s="107" t="e">
        <f>H5*(1-$J$3)</f>
        <v>#REF!</v>
      </c>
      <c r="P5" s="34"/>
      <c r="Q5" s="266" t="str">
        <f>$Q$3</f>
        <v>rolka</v>
      </c>
      <c r="R5" s="386"/>
      <c r="S5" s="98">
        <f>P5*F5</f>
        <v>0</v>
      </c>
      <c r="AH5" s="41" t="e">
        <f t="shared" ref="AH5:AH18" si="0">P5*K5</f>
        <v>#REF!</v>
      </c>
    </row>
    <row r="6" spans="1:40" ht="15" x14ac:dyDescent="0.25">
      <c r="A6" s="632"/>
      <c r="B6" s="710"/>
      <c r="C6" s="713"/>
      <c r="D6" s="55" t="s">
        <v>931</v>
      </c>
      <c r="E6" s="56">
        <v>150</v>
      </c>
      <c r="F6" s="56">
        <v>25</v>
      </c>
      <c r="G6" s="301">
        <f>VLOOKUP(D6,Baza_cen[],4,0)</f>
        <v>3.5019431999999999</v>
      </c>
      <c r="H6" s="301">
        <f t="shared" ref="H6:H50" si="1">G6*F6</f>
        <v>87.548580000000001</v>
      </c>
      <c r="I6" s="300"/>
      <c r="J6" s="107" t="e">
        <f t="shared" ref="J6:K27" si="2">G6*(1-$J$3)</f>
        <v>#REF!</v>
      </c>
      <c r="K6" s="107" t="e">
        <f t="shared" si="2"/>
        <v>#REF!</v>
      </c>
      <c r="P6" s="34"/>
      <c r="Q6" s="266" t="str">
        <f t="shared" ref="Q6:Q18" si="3">$Q$3</f>
        <v>rolka</v>
      </c>
      <c r="R6" s="386"/>
      <c r="S6" s="98">
        <f t="shared" ref="S6:S18" si="4">P6*F6</f>
        <v>0</v>
      </c>
      <c r="AH6" s="41" t="e">
        <f t="shared" si="0"/>
        <v>#REF!</v>
      </c>
    </row>
    <row r="7" spans="1:40" ht="15" x14ac:dyDescent="0.25">
      <c r="A7" s="632"/>
      <c r="B7" s="710"/>
      <c r="C7" s="713"/>
      <c r="D7" s="55" t="s">
        <v>932</v>
      </c>
      <c r="E7" s="56">
        <v>200</v>
      </c>
      <c r="F7" s="56">
        <v>25</v>
      </c>
      <c r="G7" s="301">
        <f>VLOOKUP(D7,Baza_cen[],4,0)</f>
        <v>4.6131624000000011</v>
      </c>
      <c r="H7" s="301">
        <f t="shared" si="1"/>
        <v>115.32906000000003</v>
      </c>
      <c r="I7" s="300"/>
      <c r="J7" s="107" t="e">
        <f t="shared" si="2"/>
        <v>#REF!</v>
      </c>
      <c r="K7" s="107" t="e">
        <f t="shared" si="2"/>
        <v>#REF!</v>
      </c>
      <c r="P7" s="34"/>
      <c r="Q7" s="266" t="str">
        <f t="shared" si="3"/>
        <v>rolka</v>
      </c>
      <c r="R7" s="386"/>
      <c r="S7" s="98">
        <f t="shared" si="4"/>
        <v>0</v>
      </c>
      <c r="AH7" s="41" t="e">
        <f t="shared" si="0"/>
        <v>#REF!</v>
      </c>
    </row>
    <row r="8" spans="1:40" ht="15" x14ac:dyDescent="0.25">
      <c r="A8" s="632"/>
      <c r="B8" s="710"/>
      <c r="C8" s="713"/>
      <c r="D8" s="55" t="s">
        <v>933</v>
      </c>
      <c r="E8" s="56">
        <v>250</v>
      </c>
      <c r="F8" s="56">
        <v>25</v>
      </c>
      <c r="G8" s="301">
        <f>VLOOKUP(D8,Baza_cen[],4,0)</f>
        <v>5.7230460000000001</v>
      </c>
      <c r="H8" s="301">
        <f t="shared" si="1"/>
        <v>143.07615000000001</v>
      </c>
      <c r="I8" s="300"/>
      <c r="J8" s="107" t="e">
        <f t="shared" si="2"/>
        <v>#REF!</v>
      </c>
      <c r="K8" s="107" t="e">
        <f t="shared" si="2"/>
        <v>#REF!</v>
      </c>
      <c r="P8" s="34"/>
      <c r="Q8" s="266" t="str">
        <f t="shared" si="3"/>
        <v>rolka</v>
      </c>
      <c r="R8" s="386"/>
      <c r="S8" s="98">
        <f t="shared" si="4"/>
        <v>0</v>
      </c>
      <c r="AH8" s="41" t="e">
        <f t="shared" si="0"/>
        <v>#REF!</v>
      </c>
    </row>
    <row r="9" spans="1:40" ht="15" x14ac:dyDescent="0.25">
      <c r="A9" s="632"/>
      <c r="B9" s="710"/>
      <c r="C9" s="713"/>
      <c r="D9" s="55" t="s">
        <v>934</v>
      </c>
      <c r="E9" s="56">
        <v>300</v>
      </c>
      <c r="F9" s="56">
        <v>25</v>
      </c>
      <c r="G9" s="301">
        <f>VLOOKUP(D9,Baza_cen[],4,0)</f>
        <v>6.8155668</v>
      </c>
      <c r="H9" s="301">
        <f t="shared" si="1"/>
        <v>170.38917000000001</v>
      </c>
      <c r="I9" s="300"/>
      <c r="J9" s="107" t="e">
        <f t="shared" si="2"/>
        <v>#REF!</v>
      </c>
      <c r="K9" s="107" t="e">
        <f t="shared" si="2"/>
        <v>#REF!</v>
      </c>
      <c r="P9" s="34"/>
      <c r="Q9" s="266" t="str">
        <f t="shared" si="3"/>
        <v>rolka</v>
      </c>
      <c r="R9" s="386"/>
      <c r="S9" s="98">
        <f t="shared" si="4"/>
        <v>0</v>
      </c>
      <c r="AH9" s="41" t="e">
        <f t="shared" si="0"/>
        <v>#REF!</v>
      </c>
    </row>
    <row r="10" spans="1:40" ht="15" x14ac:dyDescent="0.25">
      <c r="A10" s="632"/>
      <c r="B10" s="710"/>
      <c r="C10" s="713"/>
      <c r="D10" s="55" t="s">
        <v>935</v>
      </c>
      <c r="E10" s="56">
        <v>350</v>
      </c>
      <c r="F10" s="56">
        <v>25</v>
      </c>
      <c r="G10" s="301">
        <f>VLOOKUP(D10,Baza_cen[],4,0)</f>
        <v>7.9538319000000008</v>
      </c>
      <c r="H10" s="301">
        <f t="shared" si="1"/>
        <v>198.84579750000003</v>
      </c>
      <c r="I10" s="300"/>
      <c r="J10" s="107" t="e">
        <f t="shared" si="2"/>
        <v>#REF!</v>
      </c>
      <c r="K10" s="107" t="e">
        <f t="shared" si="2"/>
        <v>#REF!</v>
      </c>
      <c r="P10" s="34"/>
      <c r="Q10" s="266" t="str">
        <f t="shared" si="3"/>
        <v>rolka</v>
      </c>
      <c r="R10" s="386"/>
      <c r="S10" s="98">
        <f t="shared" si="4"/>
        <v>0</v>
      </c>
      <c r="AH10" s="41" t="e">
        <f t="shared" si="0"/>
        <v>#REF!</v>
      </c>
    </row>
    <row r="11" spans="1:40" ht="15" x14ac:dyDescent="0.25">
      <c r="A11" s="632"/>
      <c r="B11" s="710"/>
      <c r="C11" s="713"/>
      <c r="D11" s="55" t="s">
        <v>936</v>
      </c>
      <c r="E11" s="56">
        <v>400</v>
      </c>
      <c r="F11" s="56">
        <v>25</v>
      </c>
      <c r="G11" s="301">
        <f>VLOOKUP(D11,Baza_cen[],4,0)</f>
        <v>9.0847511999999995</v>
      </c>
      <c r="H11" s="301">
        <f t="shared" si="1"/>
        <v>227.11877999999999</v>
      </c>
      <c r="I11" s="300"/>
      <c r="J11" s="107" t="e">
        <f t="shared" si="2"/>
        <v>#REF!</v>
      </c>
      <c r="K11" s="107" t="e">
        <f t="shared" si="2"/>
        <v>#REF!</v>
      </c>
      <c r="P11" s="34"/>
      <c r="Q11" s="266" t="str">
        <f t="shared" si="3"/>
        <v>rolka</v>
      </c>
      <c r="R11" s="386"/>
      <c r="S11" s="98">
        <f t="shared" si="4"/>
        <v>0</v>
      </c>
      <c r="AH11" s="41" t="e">
        <f t="shared" si="0"/>
        <v>#REF!</v>
      </c>
    </row>
    <row r="12" spans="1:40" ht="15" x14ac:dyDescent="0.25">
      <c r="A12" s="632"/>
      <c r="B12" s="710"/>
      <c r="C12" s="713"/>
      <c r="D12" s="55" t="s">
        <v>937</v>
      </c>
      <c r="E12" s="56">
        <v>450</v>
      </c>
      <c r="F12" s="56">
        <v>25</v>
      </c>
      <c r="G12" s="301">
        <f>VLOOKUP(D12,Baza_cen[],4,0)</f>
        <v>10.21734</v>
      </c>
      <c r="H12" s="301">
        <f t="shared" si="1"/>
        <v>255.43350000000001</v>
      </c>
      <c r="I12" s="300"/>
      <c r="J12" s="107" t="e">
        <f t="shared" si="2"/>
        <v>#REF!</v>
      </c>
      <c r="K12" s="107" t="e">
        <f t="shared" si="2"/>
        <v>#REF!</v>
      </c>
      <c r="P12" s="34"/>
      <c r="Q12" s="266" t="str">
        <f t="shared" si="3"/>
        <v>rolka</v>
      </c>
      <c r="R12" s="386"/>
      <c r="S12" s="98">
        <f t="shared" si="4"/>
        <v>0</v>
      </c>
      <c r="AH12" s="41" t="e">
        <f t="shared" si="0"/>
        <v>#REF!</v>
      </c>
    </row>
    <row r="13" spans="1:40" ht="15" x14ac:dyDescent="0.25">
      <c r="A13" s="632"/>
      <c r="B13" s="710"/>
      <c r="C13" s="713"/>
      <c r="D13" s="55" t="s">
        <v>938</v>
      </c>
      <c r="E13" s="56">
        <v>500</v>
      </c>
      <c r="F13" s="56">
        <v>25</v>
      </c>
      <c r="G13" s="301">
        <f>VLOOKUP(D13,Baza_cen[],4,0)</f>
        <v>11.299176000000003</v>
      </c>
      <c r="H13" s="301">
        <f t="shared" si="1"/>
        <v>282.47940000000006</v>
      </c>
      <c r="I13" s="300"/>
      <c r="J13" s="107" t="e">
        <f t="shared" si="2"/>
        <v>#REF!</v>
      </c>
      <c r="K13" s="107" t="e">
        <f t="shared" si="2"/>
        <v>#REF!</v>
      </c>
      <c r="P13" s="34"/>
      <c r="Q13" s="266" t="str">
        <f t="shared" si="3"/>
        <v>rolka</v>
      </c>
      <c r="R13" s="386"/>
      <c r="S13" s="98">
        <f t="shared" si="4"/>
        <v>0</v>
      </c>
      <c r="AH13" s="41" t="e">
        <f t="shared" si="0"/>
        <v>#REF!</v>
      </c>
    </row>
    <row r="14" spans="1:40" ht="15" x14ac:dyDescent="0.25">
      <c r="A14" s="632"/>
      <c r="B14" s="710"/>
      <c r="C14" s="713"/>
      <c r="D14" s="55" t="s">
        <v>939</v>
      </c>
      <c r="E14" s="56">
        <v>550</v>
      </c>
      <c r="F14" s="56">
        <v>25</v>
      </c>
      <c r="G14" s="301">
        <f>VLOOKUP(D14,Baza_cen[],4,0)</f>
        <v>12.429093600000003</v>
      </c>
      <c r="H14" s="301">
        <f t="shared" si="1"/>
        <v>310.72734000000008</v>
      </c>
      <c r="I14" s="300"/>
      <c r="J14" s="107" t="e">
        <f t="shared" si="2"/>
        <v>#REF!</v>
      </c>
      <c r="K14" s="107" t="e">
        <f t="shared" si="2"/>
        <v>#REF!</v>
      </c>
      <c r="P14" s="34"/>
      <c r="Q14" s="266" t="str">
        <f t="shared" si="3"/>
        <v>rolka</v>
      </c>
      <c r="R14" s="386"/>
      <c r="S14" s="98">
        <f t="shared" si="4"/>
        <v>0</v>
      </c>
      <c r="AH14" s="41" t="e">
        <f t="shared" si="0"/>
        <v>#REF!</v>
      </c>
    </row>
    <row r="15" spans="1:40" ht="15" x14ac:dyDescent="0.25">
      <c r="A15" s="632"/>
      <c r="B15" s="710"/>
      <c r="C15" s="713"/>
      <c r="D15" s="55" t="s">
        <v>940</v>
      </c>
      <c r="E15" s="56">
        <v>600</v>
      </c>
      <c r="F15" s="56">
        <v>25</v>
      </c>
      <c r="G15" s="301">
        <f>VLOOKUP(D15,Baza_cen[],4,0)</f>
        <v>13.559011200000002</v>
      </c>
      <c r="H15" s="301">
        <f t="shared" si="1"/>
        <v>338.97528000000005</v>
      </c>
      <c r="I15" s="300"/>
      <c r="J15" s="107" t="e">
        <f t="shared" si="2"/>
        <v>#REF!</v>
      </c>
      <c r="K15" s="107" t="e">
        <f t="shared" si="2"/>
        <v>#REF!</v>
      </c>
      <c r="P15" s="34"/>
      <c r="Q15" s="266" t="str">
        <f t="shared" si="3"/>
        <v>rolka</v>
      </c>
      <c r="R15" s="386"/>
      <c r="S15" s="98">
        <f t="shared" si="4"/>
        <v>0</v>
      </c>
      <c r="AH15" s="41" t="e">
        <f t="shared" si="0"/>
        <v>#REF!</v>
      </c>
    </row>
    <row r="16" spans="1:40" ht="15" x14ac:dyDescent="0.25">
      <c r="A16" s="632"/>
      <c r="B16" s="710"/>
      <c r="C16" s="713"/>
      <c r="D16" s="55" t="s">
        <v>941</v>
      </c>
      <c r="E16" s="56">
        <v>650</v>
      </c>
      <c r="F16" s="56">
        <v>25</v>
      </c>
      <c r="G16" s="301">
        <f>VLOOKUP(D16,Baza_cen[],4,0)</f>
        <v>14.688928800000003</v>
      </c>
      <c r="H16" s="301">
        <f t="shared" si="1"/>
        <v>367.22322000000008</v>
      </c>
      <c r="I16" s="300"/>
      <c r="J16" s="107" t="e">
        <f t="shared" si="2"/>
        <v>#REF!</v>
      </c>
      <c r="K16" s="107" t="e">
        <f t="shared" si="2"/>
        <v>#REF!</v>
      </c>
      <c r="P16" s="34"/>
      <c r="Q16" s="266" t="str">
        <f t="shared" si="3"/>
        <v>rolka</v>
      </c>
      <c r="R16" s="386"/>
      <c r="S16" s="98">
        <f t="shared" si="4"/>
        <v>0</v>
      </c>
      <c r="AH16" s="41" t="e">
        <f t="shared" si="0"/>
        <v>#REF!</v>
      </c>
    </row>
    <row r="17" spans="1:34" ht="15" x14ac:dyDescent="0.25">
      <c r="A17" s="632"/>
      <c r="B17" s="710"/>
      <c r="C17" s="713"/>
      <c r="D17" s="55" t="s">
        <v>942</v>
      </c>
      <c r="E17" s="56">
        <v>700</v>
      </c>
      <c r="F17" s="56">
        <v>25</v>
      </c>
      <c r="G17" s="301">
        <f>VLOOKUP(D17,Baza_cen[],4,0)</f>
        <v>15.818846400000004</v>
      </c>
      <c r="H17" s="301">
        <f t="shared" si="1"/>
        <v>395.47116000000011</v>
      </c>
      <c r="I17" s="300"/>
      <c r="J17" s="107" t="e">
        <f t="shared" si="2"/>
        <v>#REF!</v>
      </c>
      <c r="K17" s="107" t="e">
        <f t="shared" si="2"/>
        <v>#REF!</v>
      </c>
      <c r="P17" s="34"/>
      <c r="Q17" s="266" t="str">
        <f t="shared" si="3"/>
        <v>rolka</v>
      </c>
      <c r="R17" s="386"/>
      <c r="S17" s="98">
        <f t="shared" si="4"/>
        <v>0</v>
      </c>
      <c r="AH17" s="41" t="e">
        <f t="shared" si="0"/>
        <v>#REF!</v>
      </c>
    </row>
    <row r="18" spans="1:34" ht="15" x14ac:dyDescent="0.25">
      <c r="A18" s="633"/>
      <c r="B18" s="711"/>
      <c r="C18" s="714"/>
      <c r="D18" s="62" t="s">
        <v>943</v>
      </c>
      <c r="E18" s="183">
        <v>750</v>
      </c>
      <c r="F18" s="183">
        <v>25</v>
      </c>
      <c r="G18" s="302">
        <f>VLOOKUP(D18,Baza_cen[],4,0)</f>
        <v>16.948764000000004</v>
      </c>
      <c r="H18" s="302">
        <f t="shared" si="1"/>
        <v>423.71910000000008</v>
      </c>
      <c r="I18" s="300"/>
      <c r="J18" s="107" t="e">
        <f t="shared" si="2"/>
        <v>#REF!</v>
      </c>
      <c r="K18" s="107" t="e">
        <f t="shared" si="2"/>
        <v>#REF!</v>
      </c>
      <c r="P18" s="34"/>
      <c r="Q18" s="266" t="str">
        <f t="shared" si="3"/>
        <v>rolka</v>
      </c>
      <c r="R18" s="386"/>
      <c r="S18" s="98">
        <f t="shared" si="4"/>
        <v>0</v>
      </c>
      <c r="AH18" s="41" t="e">
        <f t="shared" si="0"/>
        <v>#REF!</v>
      </c>
    </row>
    <row r="19" spans="1:34" ht="9.9499999999999993" customHeight="1" x14ac:dyDescent="0.25">
      <c r="G19" s="174"/>
      <c r="H19" s="174"/>
      <c r="J19" s="165"/>
      <c r="K19" s="165"/>
      <c r="P19" s="117"/>
      <c r="Q19" s="117"/>
      <c r="R19" s="392"/>
      <c r="S19" s="117"/>
      <c r="AH19" s="74"/>
    </row>
    <row r="20" spans="1:34" ht="15" x14ac:dyDescent="0.25">
      <c r="A20" s="632"/>
      <c r="B20" s="709" t="s">
        <v>945</v>
      </c>
      <c r="C20" s="712" t="s">
        <v>2342</v>
      </c>
      <c r="D20" s="50" t="s">
        <v>944</v>
      </c>
      <c r="E20" s="179">
        <v>100</v>
      </c>
      <c r="F20" s="179">
        <v>25</v>
      </c>
      <c r="G20" s="299">
        <f>VLOOKUP(D20,Baza_cen[],4,0)</f>
        <v>3.4899228000000004</v>
      </c>
      <c r="H20" s="299">
        <f t="shared" si="1"/>
        <v>87.248070000000013</v>
      </c>
      <c r="I20" s="290"/>
      <c r="J20" s="107" t="e">
        <f t="shared" si="2"/>
        <v>#REF!</v>
      </c>
      <c r="K20" s="107" t="e">
        <f t="shared" si="2"/>
        <v>#REF!</v>
      </c>
      <c r="P20" s="34"/>
      <c r="Q20" s="266" t="str">
        <f t="shared" ref="Q20:Q28" si="5">$Q$3</f>
        <v>rolka</v>
      </c>
      <c r="R20" s="386"/>
      <c r="S20" s="98">
        <f>P20*F20</f>
        <v>0</v>
      </c>
      <c r="AH20" s="41" t="e">
        <f t="shared" ref="AH20:AH28" si="6">P20*K20</f>
        <v>#REF!</v>
      </c>
    </row>
    <row r="21" spans="1:34" ht="15" x14ac:dyDescent="0.25">
      <c r="A21" s="632"/>
      <c r="B21" s="710"/>
      <c r="C21" s="713"/>
      <c r="D21" s="55" t="s">
        <v>947</v>
      </c>
      <c r="E21" s="56">
        <v>150</v>
      </c>
      <c r="F21" s="56">
        <v>25</v>
      </c>
      <c r="G21" s="301">
        <f>VLOOKUP(D21,Baza_cen[],4,0)</f>
        <v>5.1206904</v>
      </c>
      <c r="H21" s="301">
        <f t="shared" si="1"/>
        <v>128.01725999999999</v>
      </c>
      <c r="I21" s="290"/>
      <c r="J21" s="107" t="e">
        <f t="shared" si="2"/>
        <v>#REF!</v>
      </c>
      <c r="K21" s="107" t="e">
        <f t="shared" si="2"/>
        <v>#REF!</v>
      </c>
      <c r="P21" s="34"/>
      <c r="Q21" s="266" t="str">
        <f t="shared" si="5"/>
        <v>rolka</v>
      </c>
      <c r="R21" s="386"/>
      <c r="S21" s="98">
        <f t="shared" ref="S21:S28" si="7">P21*F21</f>
        <v>0</v>
      </c>
      <c r="AH21" s="41" t="e">
        <f t="shared" si="6"/>
        <v>#REF!</v>
      </c>
    </row>
    <row r="22" spans="1:34" ht="15" x14ac:dyDescent="0.25">
      <c r="A22" s="632"/>
      <c r="B22" s="710"/>
      <c r="C22" s="713"/>
      <c r="D22" s="55" t="s">
        <v>948</v>
      </c>
      <c r="E22" s="56">
        <v>200</v>
      </c>
      <c r="F22" s="56">
        <v>25</v>
      </c>
      <c r="G22" s="301">
        <f>VLOOKUP(D22,Baza_cen[],4,0)</f>
        <v>6.7447799999999996</v>
      </c>
      <c r="H22" s="301">
        <f t="shared" si="1"/>
        <v>168.61949999999999</v>
      </c>
      <c r="I22" s="290"/>
      <c r="J22" s="107" t="e">
        <f t="shared" si="2"/>
        <v>#REF!</v>
      </c>
      <c r="K22" s="107" t="e">
        <f t="shared" si="2"/>
        <v>#REF!</v>
      </c>
      <c r="P22" s="34"/>
      <c r="Q22" s="266" t="str">
        <f t="shared" si="5"/>
        <v>rolka</v>
      </c>
      <c r="R22" s="386"/>
      <c r="S22" s="98">
        <f t="shared" si="7"/>
        <v>0</v>
      </c>
      <c r="AH22" s="41" t="e">
        <f t="shared" si="6"/>
        <v>#REF!</v>
      </c>
    </row>
    <row r="23" spans="1:34" ht="15" x14ac:dyDescent="0.25">
      <c r="A23" s="632"/>
      <c r="B23" s="710"/>
      <c r="C23" s="713"/>
      <c r="D23" s="55" t="s">
        <v>949</v>
      </c>
      <c r="E23" s="56">
        <v>250</v>
      </c>
      <c r="F23" s="56">
        <v>25</v>
      </c>
      <c r="G23" s="301">
        <f>VLOOKUP(D23,Baza_cen[],4,0)</f>
        <v>8.3658644999999989</v>
      </c>
      <c r="H23" s="301">
        <f t="shared" si="1"/>
        <v>209.14661249999997</v>
      </c>
      <c r="I23" s="290"/>
      <c r="J23" s="107" t="e">
        <f t="shared" si="2"/>
        <v>#REF!</v>
      </c>
      <c r="K23" s="107" t="e">
        <f t="shared" si="2"/>
        <v>#REF!</v>
      </c>
      <c r="P23" s="34"/>
      <c r="Q23" s="266" t="str">
        <f t="shared" si="5"/>
        <v>rolka</v>
      </c>
      <c r="R23" s="386"/>
      <c r="S23" s="98">
        <f t="shared" si="7"/>
        <v>0</v>
      </c>
      <c r="AH23" s="41" t="e">
        <f t="shared" si="6"/>
        <v>#REF!</v>
      </c>
    </row>
    <row r="24" spans="1:34" ht="15" x14ac:dyDescent="0.25">
      <c r="A24" s="632"/>
      <c r="B24" s="710"/>
      <c r="C24" s="713"/>
      <c r="D24" s="55" t="s">
        <v>950</v>
      </c>
      <c r="E24" s="56">
        <v>300</v>
      </c>
      <c r="F24" s="56">
        <v>25</v>
      </c>
      <c r="G24" s="301">
        <f>VLOOKUP(D24,Baza_cen[],4,0)</f>
        <v>9.9649116000000024</v>
      </c>
      <c r="H24" s="301">
        <f t="shared" si="1"/>
        <v>249.12279000000007</v>
      </c>
      <c r="I24" s="290"/>
      <c r="J24" s="107" t="e">
        <f t="shared" si="2"/>
        <v>#REF!</v>
      </c>
      <c r="K24" s="107" t="e">
        <f t="shared" si="2"/>
        <v>#REF!</v>
      </c>
      <c r="P24" s="34"/>
      <c r="Q24" s="266" t="str">
        <f t="shared" si="5"/>
        <v>rolka</v>
      </c>
      <c r="R24" s="386"/>
      <c r="S24" s="98">
        <f t="shared" si="7"/>
        <v>0</v>
      </c>
      <c r="AH24" s="41" t="e">
        <f t="shared" si="6"/>
        <v>#REF!</v>
      </c>
    </row>
    <row r="25" spans="1:34" ht="15" x14ac:dyDescent="0.25">
      <c r="A25" s="632"/>
      <c r="B25" s="710"/>
      <c r="C25" s="713"/>
      <c r="D25" s="55" t="s">
        <v>951</v>
      </c>
      <c r="E25" s="56">
        <v>350</v>
      </c>
      <c r="F25" s="56">
        <v>25</v>
      </c>
      <c r="G25" s="301">
        <f>VLOOKUP(D25,Baza_cen[],4,0)</f>
        <v>11.625730200000001</v>
      </c>
      <c r="H25" s="301">
        <f t="shared" si="1"/>
        <v>290.64325500000001</v>
      </c>
      <c r="I25" s="290"/>
      <c r="J25" s="107" t="e">
        <f t="shared" si="2"/>
        <v>#REF!</v>
      </c>
      <c r="K25" s="107" t="e">
        <f t="shared" si="2"/>
        <v>#REF!</v>
      </c>
      <c r="P25" s="34"/>
      <c r="Q25" s="266" t="str">
        <f t="shared" si="5"/>
        <v>rolka</v>
      </c>
      <c r="R25" s="386"/>
      <c r="S25" s="98">
        <f t="shared" si="7"/>
        <v>0</v>
      </c>
      <c r="AH25" s="41" t="e">
        <f t="shared" si="6"/>
        <v>#REF!</v>
      </c>
    </row>
    <row r="26" spans="1:34" ht="15" x14ac:dyDescent="0.25">
      <c r="A26" s="632"/>
      <c r="B26" s="710"/>
      <c r="C26" s="713"/>
      <c r="D26" s="55" t="s">
        <v>952</v>
      </c>
      <c r="E26" s="56">
        <v>400</v>
      </c>
      <c r="F26" s="56">
        <v>25</v>
      </c>
      <c r="G26" s="301">
        <f>VLOOKUP(D26,Baza_cen[],4,0)</f>
        <v>13.281206399999999</v>
      </c>
      <c r="H26" s="301">
        <f t="shared" si="1"/>
        <v>332.03015999999997</v>
      </c>
      <c r="I26" s="290"/>
      <c r="J26" s="107" t="e">
        <f t="shared" si="2"/>
        <v>#REF!</v>
      </c>
      <c r="K26" s="107" t="e">
        <f t="shared" si="2"/>
        <v>#REF!</v>
      </c>
      <c r="P26" s="34"/>
      <c r="Q26" s="266" t="str">
        <f t="shared" si="5"/>
        <v>rolka</v>
      </c>
      <c r="R26" s="386"/>
      <c r="S26" s="98">
        <f t="shared" si="7"/>
        <v>0</v>
      </c>
      <c r="AH26" s="41" t="e">
        <f t="shared" si="6"/>
        <v>#REF!</v>
      </c>
    </row>
    <row r="27" spans="1:34" ht="15" x14ac:dyDescent="0.25">
      <c r="A27" s="632"/>
      <c r="B27" s="710"/>
      <c r="C27" s="713"/>
      <c r="D27" s="55" t="s">
        <v>953</v>
      </c>
      <c r="E27" s="56">
        <v>450</v>
      </c>
      <c r="F27" s="56">
        <v>25</v>
      </c>
      <c r="G27" s="301">
        <f>VLOOKUP(D27,Baza_cen[],4,0)</f>
        <v>14.938352100000003</v>
      </c>
      <c r="H27" s="301">
        <f t="shared" si="1"/>
        <v>373.45880250000005</v>
      </c>
      <c r="I27" s="290"/>
      <c r="J27" s="107" t="e">
        <f t="shared" si="2"/>
        <v>#REF!</v>
      </c>
      <c r="K27" s="107" t="e">
        <f t="shared" si="2"/>
        <v>#REF!</v>
      </c>
      <c r="P27" s="34"/>
      <c r="Q27" s="266" t="str">
        <f t="shared" si="5"/>
        <v>rolka</v>
      </c>
      <c r="R27" s="386"/>
      <c r="S27" s="98">
        <f t="shared" si="7"/>
        <v>0</v>
      </c>
      <c r="AH27" s="41" t="e">
        <f t="shared" si="6"/>
        <v>#REF!</v>
      </c>
    </row>
    <row r="28" spans="1:34" ht="15" x14ac:dyDescent="0.25">
      <c r="A28" s="633"/>
      <c r="B28" s="711"/>
      <c r="C28" s="714"/>
      <c r="D28" s="62" t="s">
        <v>954</v>
      </c>
      <c r="E28" s="183">
        <v>500</v>
      </c>
      <c r="F28" s="183">
        <v>25</v>
      </c>
      <c r="G28" s="302">
        <f>VLOOKUP(D28,Baza_cen[],4,0)</f>
        <v>16.518033000000003</v>
      </c>
      <c r="H28" s="302">
        <f t="shared" si="1"/>
        <v>412.95082500000007</v>
      </c>
      <c r="I28" s="290"/>
      <c r="J28" s="107" t="e">
        <f t="shared" ref="J28:K28" si="8">G28*(1-$J$3)</f>
        <v>#REF!</v>
      </c>
      <c r="K28" s="107" t="e">
        <f t="shared" si="8"/>
        <v>#REF!</v>
      </c>
      <c r="P28" s="34"/>
      <c r="Q28" s="266" t="str">
        <f t="shared" si="5"/>
        <v>rolka</v>
      </c>
      <c r="R28" s="386"/>
      <c r="S28" s="98">
        <f t="shared" si="7"/>
        <v>0</v>
      </c>
      <c r="AH28" s="41" t="e">
        <f t="shared" si="6"/>
        <v>#REF!</v>
      </c>
    </row>
    <row r="29" spans="1:34" ht="9.9499999999999993" customHeight="1" x14ac:dyDescent="0.25">
      <c r="A29" s="48"/>
      <c r="B29" s="48"/>
      <c r="C29" s="260"/>
      <c r="D29" s="80"/>
      <c r="G29" s="303"/>
      <c r="H29" s="303"/>
      <c r="I29" s="290"/>
      <c r="J29" s="165"/>
      <c r="K29" s="165"/>
      <c r="P29" s="117"/>
      <c r="Q29" s="117"/>
      <c r="R29" s="392"/>
      <c r="S29" s="117"/>
      <c r="AH29" s="74"/>
    </row>
    <row r="30" spans="1:34" ht="37.5" customHeight="1" x14ac:dyDescent="0.25">
      <c r="A30" s="632"/>
      <c r="B30" s="709" t="s">
        <v>2343</v>
      </c>
      <c r="C30" s="712" t="s">
        <v>2344</v>
      </c>
      <c r="D30" s="50" t="s">
        <v>930</v>
      </c>
      <c r="E30" s="179">
        <v>1300</v>
      </c>
      <c r="F30" s="179">
        <v>25</v>
      </c>
      <c r="G30" s="299">
        <f>VLOOKUP(D30,Baza_cen[],4,0)</f>
        <v>28.4663106</v>
      </c>
      <c r="H30" s="299">
        <f t="shared" ref="H30:H32" si="9">G30*F30</f>
        <v>711.65776500000004</v>
      </c>
      <c r="I30" s="290"/>
      <c r="J30" s="107" t="e">
        <f t="shared" ref="J30:K32" si="10">G30*(1-$J$3)</f>
        <v>#REF!</v>
      </c>
      <c r="K30" s="107" t="e">
        <f t="shared" si="10"/>
        <v>#REF!</v>
      </c>
      <c r="P30" s="34"/>
      <c r="Q30" s="266" t="str">
        <f t="shared" ref="Q30:Q32" si="11">$Q$3</f>
        <v>rolka</v>
      </c>
      <c r="R30" s="386"/>
      <c r="S30" s="98">
        <f>P30*F30</f>
        <v>0</v>
      </c>
      <c r="AH30" s="41" t="e">
        <f t="shared" ref="AH30:AH32" si="12">P30*K30</f>
        <v>#REF!</v>
      </c>
    </row>
    <row r="31" spans="1:34" ht="37.5" customHeight="1" x14ac:dyDescent="0.25">
      <c r="A31" s="632"/>
      <c r="B31" s="710"/>
      <c r="C31" s="713"/>
      <c r="D31" s="55" t="s">
        <v>946</v>
      </c>
      <c r="E31" s="56">
        <v>1300</v>
      </c>
      <c r="F31" s="56">
        <v>25</v>
      </c>
      <c r="G31" s="301">
        <f>VLOOKUP(D31,Baza_cen[],4,0)</f>
        <v>39.700042199999999</v>
      </c>
      <c r="H31" s="301">
        <f t="shared" si="9"/>
        <v>992.50105499999995</v>
      </c>
      <c r="I31" s="290"/>
      <c r="J31" s="107" t="e">
        <f t="shared" si="10"/>
        <v>#REF!</v>
      </c>
      <c r="K31" s="107" t="e">
        <f t="shared" si="10"/>
        <v>#REF!</v>
      </c>
      <c r="P31" s="34"/>
      <c r="Q31" s="266" t="str">
        <f t="shared" si="11"/>
        <v>rolka</v>
      </c>
      <c r="R31" s="386"/>
      <c r="S31" s="98">
        <f t="shared" ref="S31:S32" si="13">P31*F31</f>
        <v>0</v>
      </c>
      <c r="AH31" s="41" t="e">
        <f t="shared" si="12"/>
        <v>#REF!</v>
      </c>
    </row>
    <row r="32" spans="1:34" ht="37.5" customHeight="1" x14ac:dyDescent="0.25">
      <c r="A32" s="633"/>
      <c r="B32" s="711"/>
      <c r="C32" s="714"/>
      <c r="D32" s="62" t="s">
        <v>955</v>
      </c>
      <c r="E32" s="183">
        <v>1300</v>
      </c>
      <c r="F32" s="183">
        <v>25</v>
      </c>
      <c r="G32" s="302">
        <f>VLOOKUP(D32,Baza_cen[],4,0)</f>
        <v>93.889340999999988</v>
      </c>
      <c r="H32" s="302">
        <f t="shared" si="9"/>
        <v>2347.2335249999996</v>
      </c>
      <c r="I32" s="290"/>
      <c r="J32" s="107" t="e">
        <f t="shared" si="10"/>
        <v>#REF!</v>
      </c>
      <c r="K32" s="107" t="e">
        <f t="shared" si="10"/>
        <v>#REF!</v>
      </c>
      <c r="P32" s="34"/>
      <c r="Q32" s="266" t="str">
        <f t="shared" si="11"/>
        <v>rolka</v>
      </c>
      <c r="R32" s="386"/>
      <c r="S32" s="98">
        <f t="shared" si="13"/>
        <v>0</v>
      </c>
      <c r="AH32" s="41" t="e">
        <f t="shared" si="12"/>
        <v>#REF!</v>
      </c>
    </row>
    <row r="33" spans="1:34" ht="9.9499999999999993" customHeight="1" x14ac:dyDescent="0.25">
      <c r="H33" s="174"/>
      <c r="J33" s="165"/>
      <c r="K33" s="165"/>
      <c r="P33" s="117"/>
      <c r="Q33" s="117"/>
      <c r="R33" s="392"/>
      <c r="S33" s="117"/>
      <c r="AH33" s="74"/>
    </row>
    <row r="34" spans="1:34" ht="15" customHeight="1" x14ac:dyDescent="0.25">
      <c r="A34" s="632"/>
      <c r="B34" s="675" t="s">
        <v>2345</v>
      </c>
      <c r="C34" s="706" t="s">
        <v>2346</v>
      </c>
      <c r="D34" s="238" t="s">
        <v>912</v>
      </c>
      <c r="E34" s="239">
        <v>100</v>
      </c>
      <c r="F34" s="239">
        <v>25</v>
      </c>
      <c r="G34" s="240">
        <f>VLOOKUP(D34,Baza_cen[],4,0)</f>
        <v>3.5326619999999997</v>
      </c>
      <c r="H34" s="240">
        <f t="shared" si="1"/>
        <v>88.316549999999992</v>
      </c>
      <c r="I34" s="300"/>
      <c r="J34" s="107" t="e">
        <f>G34*(1-$J$3)</f>
        <v>#REF!</v>
      </c>
      <c r="K34" s="107" t="e">
        <f>H34*(1-$J$3)</f>
        <v>#REF!</v>
      </c>
      <c r="P34" s="34"/>
      <c r="Q34" s="266" t="str">
        <f t="shared" ref="Q34:Q47" si="14">$Q$3</f>
        <v>rolka</v>
      </c>
      <c r="R34" s="386"/>
      <c r="S34" s="98">
        <f>P34*F34</f>
        <v>0</v>
      </c>
      <c r="AH34" s="41" t="e">
        <f t="shared" ref="AH34:AH47" si="15">P34*K34</f>
        <v>#REF!</v>
      </c>
    </row>
    <row r="35" spans="1:34" ht="15" customHeight="1" x14ac:dyDescent="0.25">
      <c r="A35" s="632"/>
      <c r="B35" s="676"/>
      <c r="C35" s="707"/>
      <c r="D35" s="241" t="s">
        <v>914</v>
      </c>
      <c r="E35" s="242">
        <v>150</v>
      </c>
      <c r="F35" s="242">
        <v>25</v>
      </c>
      <c r="G35" s="243">
        <f>VLOOKUP(D35,Baza_cen[],4,0)</f>
        <v>5.1827958000000001</v>
      </c>
      <c r="H35" s="243">
        <f t="shared" si="1"/>
        <v>129.569895</v>
      </c>
      <c r="I35" s="300"/>
      <c r="J35" s="107" t="e">
        <f t="shared" ref="J35:K47" si="16">G35*(1-$J$3)</f>
        <v>#REF!</v>
      </c>
      <c r="K35" s="107" t="e">
        <f t="shared" si="16"/>
        <v>#REF!</v>
      </c>
      <c r="P35" s="34"/>
      <c r="Q35" s="266" t="str">
        <f t="shared" si="14"/>
        <v>rolka</v>
      </c>
      <c r="R35" s="386"/>
      <c r="S35" s="98">
        <f t="shared" ref="S35:S47" si="17">P35*F35</f>
        <v>0</v>
      </c>
      <c r="AH35" s="41" t="e">
        <f t="shared" si="15"/>
        <v>#REF!</v>
      </c>
    </row>
    <row r="36" spans="1:34" ht="15" customHeight="1" x14ac:dyDescent="0.25">
      <c r="A36" s="632"/>
      <c r="B36" s="676"/>
      <c r="C36" s="707"/>
      <c r="D36" s="241" t="s">
        <v>915</v>
      </c>
      <c r="E36" s="242">
        <v>200</v>
      </c>
      <c r="F36" s="242">
        <v>25</v>
      </c>
      <c r="G36" s="243">
        <f>VLOOKUP(D36,Baza_cen[],4,0)</f>
        <v>6.8289228000000008</v>
      </c>
      <c r="H36" s="243">
        <f t="shared" si="1"/>
        <v>170.72307000000001</v>
      </c>
      <c r="I36" s="300"/>
      <c r="J36" s="107" t="e">
        <f t="shared" si="16"/>
        <v>#REF!</v>
      </c>
      <c r="K36" s="107" t="e">
        <f t="shared" si="16"/>
        <v>#REF!</v>
      </c>
      <c r="P36" s="34"/>
      <c r="Q36" s="266" t="str">
        <f t="shared" si="14"/>
        <v>rolka</v>
      </c>
      <c r="R36" s="386"/>
      <c r="S36" s="98">
        <f t="shared" si="17"/>
        <v>0</v>
      </c>
      <c r="AH36" s="41" t="e">
        <f t="shared" si="15"/>
        <v>#REF!</v>
      </c>
    </row>
    <row r="37" spans="1:34" ht="15" customHeight="1" x14ac:dyDescent="0.25">
      <c r="A37" s="632"/>
      <c r="B37" s="676"/>
      <c r="C37" s="707"/>
      <c r="D37" s="241" t="s">
        <v>916</v>
      </c>
      <c r="E37" s="242">
        <v>250</v>
      </c>
      <c r="F37" s="242">
        <v>25</v>
      </c>
      <c r="G37" s="243">
        <f>VLOOKUP(D37,Baza_cen[],4,0)</f>
        <v>8.4693734999999979</v>
      </c>
      <c r="H37" s="243">
        <f t="shared" si="1"/>
        <v>211.73433749999995</v>
      </c>
      <c r="I37" s="300"/>
      <c r="J37" s="107" t="e">
        <f t="shared" si="16"/>
        <v>#REF!</v>
      </c>
      <c r="K37" s="107" t="e">
        <f t="shared" si="16"/>
        <v>#REF!</v>
      </c>
      <c r="P37" s="34"/>
      <c r="Q37" s="266" t="str">
        <f t="shared" si="14"/>
        <v>rolka</v>
      </c>
      <c r="R37" s="386"/>
      <c r="S37" s="98">
        <f t="shared" si="17"/>
        <v>0</v>
      </c>
      <c r="AH37" s="41" t="e">
        <f t="shared" si="15"/>
        <v>#REF!</v>
      </c>
    </row>
    <row r="38" spans="1:34" ht="15" customHeight="1" x14ac:dyDescent="0.25">
      <c r="A38" s="632"/>
      <c r="B38" s="676"/>
      <c r="C38" s="707"/>
      <c r="D38" s="241" t="s">
        <v>917</v>
      </c>
      <c r="E38" s="242">
        <v>300</v>
      </c>
      <c r="F38" s="242">
        <v>25</v>
      </c>
      <c r="G38" s="243">
        <f>VLOOKUP(D38,Baza_cen[],4,0)</f>
        <v>10.089122400000001</v>
      </c>
      <c r="H38" s="243">
        <f t="shared" si="1"/>
        <v>252.22806000000003</v>
      </c>
      <c r="I38" s="300"/>
      <c r="J38" s="107" t="e">
        <f t="shared" si="16"/>
        <v>#REF!</v>
      </c>
      <c r="K38" s="107" t="e">
        <f t="shared" si="16"/>
        <v>#REF!</v>
      </c>
      <c r="P38" s="34"/>
      <c r="Q38" s="266" t="str">
        <f t="shared" si="14"/>
        <v>rolka</v>
      </c>
      <c r="R38" s="386"/>
      <c r="S38" s="98">
        <f t="shared" si="17"/>
        <v>0</v>
      </c>
      <c r="AH38" s="41" t="e">
        <f t="shared" si="15"/>
        <v>#REF!</v>
      </c>
    </row>
    <row r="39" spans="1:34" ht="15" customHeight="1" x14ac:dyDescent="0.25">
      <c r="A39" s="632"/>
      <c r="B39" s="676"/>
      <c r="C39" s="707"/>
      <c r="D39" s="241" t="s">
        <v>918</v>
      </c>
      <c r="E39" s="242">
        <v>350</v>
      </c>
      <c r="F39" s="242">
        <v>25</v>
      </c>
      <c r="G39" s="243">
        <f>VLOOKUP(D39,Baza_cen[],4,0)</f>
        <v>11.770642800000003</v>
      </c>
      <c r="H39" s="243">
        <f t="shared" si="1"/>
        <v>294.26607000000007</v>
      </c>
      <c r="I39" s="300"/>
      <c r="J39" s="107" t="e">
        <f t="shared" si="16"/>
        <v>#REF!</v>
      </c>
      <c r="K39" s="107" t="e">
        <f t="shared" si="16"/>
        <v>#REF!</v>
      </c>
      <c r="P39" s="34"/>
      <c r="Q39" s="266" t="str">
        <f t="shared" si="14"/>
        <v>rolka</v>
      </c>
      <c r="R39" s="386"/>
      <c r="S39" s="98">
        <f t="shared" si="17"/>
        <v>0</v>
      </c>
      <c r="AH39" s="41" t="e">
        <f t="shared" si="15"/>
        <v>#REF!</v>
      </c>
    </row>
    <row r="40" spans="1:34" ht="15" customHeight="1" x14ac:dyDescent="0.25">
      <c r="A40" s="632"/>
      <c r="B40" s="676"/>
      <c r="C40" s="707"/>
      <c r="D40" s="241" t="s">
        <v>919</v>
      </c>
      <c r="E40" s="242">
        <v>400</v>
      </c>
      <c r="F40" s="242">
        <v>25</v>
      </c>
      <c r="G40" s="243">
        <f>VLOOKUP(D40,Baza_cen[],4,0)</f>
        <v>13.446820800000003</v>
      </c>
      <c r="H40" s="243">
        <f t="shared" si="1"/>
        <v>336.17052000000007</v>
      </c>
      <c r="I40" s="300"/>
      <c r="J40" s="107" t="e">
        <f t="shared" si="16"/>
        <v>#REF!</v>
      </c>
      <c r="K40" s="107" t="e">
        <f t="shared" si="16"/>
        <v>#REF!</v>
      </c>
      <c r="P40" s="34"/>
      <c r="Q40" s="266" t="str">
        <f t="shared" si="14"/>
        <v>rolka</v>
      </c>
      <c r="R40" s="386"/>
      <c r="S40" s="98">
        <f t="shared" si="17"/>
        <v>0</v>
      </c>
      <c r="AH40" s="41" t="e">
        <f t="shared" si="15"/>
        <v>#REF!</v>
      </c>
    </row>
    <row r="41" spans="1:34" ht="15" customHeight="1" x14ac:dyDescent="0.25">
      <c r="A41" s="632"/>
      <c r="B41" s="676"/>
      <c r="C41" s="707"/>
      <c r="D41" s="241" t="s">
        <v>920</v>
      </c>
      <c r="E41" s="242">
        <v>450</v>
      </c>
      <c r="F41" s="242">
        <v>25</v>
      </c>
      <c r="G41" s="243">
        <f>VLOOKUP(D41,Baza_cen[],4,0)</f>
        <v>15.1246683</v>
      </c>
      <c r="H41" s="243">
        <f t="shared" si="1"/>
        <v>378.11670750000002</v>
      </c>
      <c r="I41" s="300"/>
      <c r="J41" s="107" t="e">
        <f t="shared" si="16"/>
        <v>#REF!</v>
      </c>
      <c r="K41" s="107" t="e">
        <f t="shared" si="16"/>
        <v>#REF!</v>
      </c>
      <c r="P41" s="34"/>
      <c r="Q41" s="266" t="str">
        <f t="shared" si="14"/>
        <v>rolka</v>
      </c>
      <c r="R41" s="386"/>
      <c r="S41" s="98">
        <f t="shared" si="17"/>
        <v>0</v>
      </c>
      <c r="AH41" s="41" t="e">
        <f t="shared" si="15"/>
        <v>#REF!</v>
      </c>
    </row>
    <row r="42" spans="1:34" ht="15" customHeight="1" x14ac:dyDescent="0.25">
      <c r="A42" s="632"/>
      <c r="B42" s="676"/>
      <c r="C42" s="707"/>
      <c r="D42" s="241" t="s">
        <v>921</v>
      </c>
      <c r="E42" s="242">
        <v>500</v>
      </c>
      <c r="F42" s="242">
        <v>25</v>
      </c>
      <c r="G42" s="243">
        <f>VLOOKUP(D42,Baza_cen[],4,0)</f>
        <v>16.721712000000004</v>
      </c>
      <c r="H42" s="243">
        <f t="shared" si="1"/>
        <v>418.04280000000011</v>
      </c>
      <c r="I42" s="300"/>
      <c r="J42" s="107" t="e">
        <f t="shared" si="16"/>
        <v>#REF!</v>
      </c>
      <c r="K42" s="107" t="e">
        <f t="shared" si="16"/>
        <v>#REF!</v>
      </c>
      <c r="P42" s="34"/>
      <c r="Q42" s="266" t="str">
        <f t="shared" si="14"/>
        <v>rolka</v>
      </c>
      <c r="R42" s="386"/>
      <c r="S42" s="98">
        <f t="shared" si="17"/>
        <v>0</v>
      </c>
      <c r="AH42" s="41" t="e">
        <f t="shared" si="15"/>
        <v>#REF!</v>
      </c>
    </row>
    <row r="43" spans="1:34" ht="15" customHeight="1" x14ac:dyDescent="0.25">
      <c r="A43" s="632"/>
      <c r="B43" s="676"/>
      <c r="C43" s="707"/>
      <c r="D43" s="241" t="s">
        <v>922</v>
      </c>
      <c r="E43" s="242">
        <v>550</v>
      </c>
      <c r="F43" s="242">
        <v>25</v>
      </c>
      <c r="G43" s="243">
        <f>VLOOKUP(D43,Baza_cen[],4,0)</f>
        <v>18.393883200000001</v>
      </c>
      <c r="H43" s="243">
        <f t="shared" si="1"/>
        <v>459.84708000000001</v>
      </c>
      <c r="I43" s="300"/>
      <c r="J43" s="107" t="e">
        <f t="shared" si="16"/>
        <v>#REF!</v>
      </c>
      <c r="K43" s="107" t="e">
        <f t="shared" si="16"/>
        <v>#REF!</v>
      </c>
      <c r="P43" s="34"/>
      <c r="Q43" s="266" t="str">
        <f t="shared" si="14"/>
        <v>rolka</v>
      </c>
      <c r="R43" s="386"/>
      <c r="S43" s="98">
        <f t="shared" si="17"/>
        <v>0</v>
      </c>
      <c r="AH43" s="41" t="e">
        <f t="shared" si="15"/>
        <v>#REF!</v>
      </c>
    </row>
    <row r="44" spans="1:34" ht="15" customHeight="1" x14ac:dyDescent="0.25">
      <c r="A44" s="632"/>
      <c r="B44" s="676"/>
      <c r="C44" s="707"/>
      <c r="D44" s="241" t="s">
        <v>923</v>
      </c>
      <c r="E44" s="242">
        <v>600</v>
      </c>
      <c r="F44" s="242">
        <v>25</v>
      </c>
      <c r="G44" s="243">
        <f>VLOOKUP(D44,Baza_cen[],4,0)</f>
        <v>20.066054399999999</v>
      </c>
      <c r="H44" s="243">
        <f t="shared" si="1"/>
        <v>501.65135999999995</v>
      </c>
      <c r="I44" s="300"/>
      <c r="J44" s="107" t="e">
        <f t="shared" si="16"/>
        <v>#REF!</v>
      </c>
      <c r="K44" s="107" t="e">
        <f t="shared" si="16"/>
        <v>#REF!</v>
      </c>
      <c r="P44" s="34"/>
      <c r="Q44" s="266" t="str">
        <f t="shared" si="14"/>
        <v>rolka</v>
      </c>
      <c r="R44" s="386"/>
      <c r="S44" s="98">
        <f t="shared" si="17"/>
        <v>0</v>
      </c>
      <c r="AH44" s="41" t="e">
        <f t="shared" si="15"/>
        <v>#REF!</v>
      </c>
    </row>
    <row r="45" spans="1:34" ht="15" customHeight="1" x14ac:dyDescent="0.25">
      <c r="A45" s="632"/>
      <c r="B45" s="676"/>
      <c r="C45" s="707"/>
      <c r="D45" s="241" t="s">
        <v>924</v>
      </c>
      <c r="E45" s="242">
        <v>650</v>
      </c>
      <c r="F45" s="242">
        <v>25</v>
      </c>
      <c r="G45" s="243">
        <f>VLOOKUP(D45,Baza_cen[],4,0)</f>
        <v>21.7382256</v>
      </c>
      <c r="H45" s="243">
        <f t="shared" si="1"/>
        <v>543.45564000000002</v>
      </c>
      <c r="I45" s="300"/>
      <c r="J45" s="107" t="e">
        <f t="shared" si="16"/>
        <v>#REF!</v>
      </c>
      <c r="K45" s="107" t="e">
        <f t="shared" si="16"/>
        <v>#REF!</v>
      </c>
      <c r="P45" s="34"/>
      <c r="Q45" s="266" t="str">
        <f t="shared" si="14"/>
        <v>rolka</v>
      </c>
      <c r="R45" s="386"/>
      <c r="S45" s="98">
        <f t="shared" si="17"/>
        <v>0</v>
      </c>
      <c r="AH45" s="41" t="e">
        <f t="shared" si="15"/>
        <v>#REF!</v>
      </c>
    </row>
    <row r="46" spans="1:34" ht="15" customHeight="1" x14ac:dyDescent="0.25">
      <c r="A46" s="632"/>
      <c r="B46" s="676"/>
      <c r="C46" s="707"/>
      <c r="D46" s="241" t="s">
        <v>925</v>
      </c>
      <c r="E46" s="242">
        <v>700</v>
      </c>
      <c r="F46" s="242">
        <v>25</v>
      </c>
      <c r="G46" s="243">
        <f>VLOOKUP(D46,Baza_cen[],4,0)</f>
        <v>23.410396800000004</v>
      </c>
      <c r="H46" s="243">
        <f t="shared" si="1"/>
        <v>585.25992000000008</v>
      </c>
      <c r="I46" s="300"/>
      <c r="J46" s="107" t="e">
        <f t="shared" si="16"/>
        <v>#REF!</v>
      </c>
      <c r="K46" s="107" t="e">
        <f t="shared" si="16"/>
        <v>#REF!</v>
      </c>
      <c r="P46" s="34"/>
      <c r="Q46" s="266" t="str">
        <f t="shared" si="14"/>
        <v>rolka</v>
      </c>
      <c r="R46" s="386"/>
      <c r="S46" s="98">
        <f t="shared" si="17"/>
        <v>0</v>
      </c>
      <c r="AH46" s="41" t="e">
        <f t="shared" si="15"/>
        <v>#REF!</v>
      </c>
    </row>
    <row r="47" spans="1:34" ht="15" customHeight="1" x14ac:dyDescent="0.25">
      <c r="A47" s="642"/>
      <c r="B47" s="677"/>
      <c r="C47" s="708"/>
      <c r="D47" s="244" t="s">
        <v>926</v>
      </c>
      <c r="E47" s="245">
        <v>750</v>
      </c>
      <c r="F47" s="245">
        <v>25</v>
      </c>
      <c r="G47" s="246">
        <f>VLOOKUP(D47,Baza_cen[],4,0)</f>
        <v>25.082568000000006</v>
      </c>
      <c r="H47" s="246">
        <f t="shared" si="1"/>
        <v>627.06420000000014</v>
      </c>
      <c r="I47" s="300"/>
      <c r="J47" s="107" t="e">
        <f t="shared" si="16"/>
        <v>#REF!</v>
      </c>
      <c r="K47" s="107" t="e">
        <f t="shared" si="16"/>
        <v>#REF!</v>
      </c>
      <c r="P47" s="34"/>
      <c r="Q47" s="266" t="str">
        <f t="shared" si="14"/>
        <v>rolka</v>
      </c>
      <c r="R47" s="386"/>
      <c r="S47" s="98">
        <f t="shared" si="17"/>
        <v>0</v>
      </c>
      <c r="AH47" s="41" t="e">
        <f t="shared" si="15"/>
        <v>#REF!</v>
      </c>
    </row>
    <row r="48" spans="1:34" ht="9.9499999999999993" customHeight="1" x14ac:dyDescent="0.25">
      <c r="G48" s="174"/>
      <c r="H48" s="174"/>
      <c r="J48" s="165"/>
      <c r="K48" s="165"/>
      <c r="P48" s="117"/>
      <c r="Q48" s="117"/>
      <c r="R48" s="392"/>
      <c r="S48" s="117"/>
      <c r="AH48" s="74"/>
    </row>
    <row r="49" spans="1:34" ht="50.1" customHeight="1" x14ac:dyDescent="0.25">
      <c r="A49" s="632"/>
      <c r="B49" s="675" t="s">
        <v>2347</v>
      </c>
      <c r="C49" s="706" t="s">
        <v>2348</v>
      </c>
      <c r="D49" s="238" t="s">
        <v>913</v>
      </c>
      <c r="E49" s="239">
        <v>1300</v>
      </c>
      <c r="F49" s="239">
        <v>20</v>
      </c>
      <c r="G49" s="240">
        <f>VLOOKUP(D49,Baza_cen[],4,0)</f>
        <v>41.809622400000002</v>
      </c>
      <c r="H49" s="240">
        <f t="shared" si="1"/>
        <v>836.19244800000001</v>
      </c>
      <c r="I49" s="290"/>
      <c r="J49" s="107" t="e">
        <f t="shared" ref="J49:K50" si="18">G49*(1-$J$3)</f>
        <v>#REF!</v>
      </c>
      <c r="K49" s="107" t="e">
        <f t="shared" si="18"/>
        <v>#REF!</v>
      </c>
      <c r="P49" s="34"/>
      <c r="Q49" s="266" t="str">
        <f t="shared" ref="Q49:Q50" si="19">$Q$3</f>
        <v>rolka</v>
      </c>
      <c r="R49" s="386"/>
      <c r="S49" s="98">
        <f>P49*F49</f>
        <v>0</v>
      </c>
      <c r="AH49" s="41" t="e">
        <f t="shared" ref="AH49:AH50" si="20">P49*K49</f>
        <v>#REF!</v>
      </c>
    </row>
    <row r="50" spans="1:34" ht="50.1" customHeight="1" x14ac:dyDescent="0.25">
      <c r="A50" s="642"/>
      <c r="B50" s="677"/>
      <c r="C50" s="708"/>
      <c r="D50" s="244" t="s">
        <v>927</v>
      </c>
      <c r="E50" s="245">
        <v>1300</v>
      </c>
      <c r="F50" s="245">
        <v>20</v>
      </c>
      <c r="G50" s="246">
        <f>VLOOKUP(D50,Baza_cen[],4,0)</f>
        <v>49.371121799999997</v>
      </c>
      <c r="H50" s="246">
        <f t="shared" si="1"/>
        <v>987.42243599999995</v>
      </c>
      <c r="I50" s="290"/>
      <c r="J50" s="107" t="e">
        <f t="shared" si="18"/>
        <v>#REF!</v>
      </c>
      <c r="K50" s="107" t="e">
        <f t="shared" si="18"/>
        <v>#REF!</v>
      </c>
      <c r="P50" s="34"/>
      <c r="Q50" s="266" t="str">
        <f t="shared" si="19"/>
        <v>rolka</v>
      </c>
      <c r="R50" s="386"/>
      <c r="S50" s="98">
        <f t="shared" ref="S50" si="21">P50*F50</f>
        <v>0</v>
      </c>
      <c r="AH50" s="41" t="e">
        <f t="shared" si="20"/>
        <v>#REF!</v>
      </c>
    </row>
    <row r="51" spans="1:34" ht="12.75" x14ac:dyDescent="0.25">
      <c r="J51" s="44"/>
      <c r="K51" s="44"/>
      <c r="P51" s="22"/>
      <c r="Q51" s="22"/>
      <c r="R51" s="390"/>
      <c r="S51" s="22"/>
      <c r="AH51" s="249"/>
    </row>
  </sheetData>
  <sheetProtection sheet="1" objects="1" scenarios="1"/>
  <protectedRanges>
    <protectedRange sqref="P5:R50" name="Rozstęp1"/>
  </protectedRanges>
  <mergeCells count="18">
    <mergeCell ref="A1:G1"/>
    <mergeCell ref="J1:S1"/>
    <mergeCell ref="A2:H2"/>
    <mergeCell ref="A5:A18"/>
    <mergeCell ref="B5:B18"/>
    <mergeCell ref="C5:C18"/>
    <mergeCell ref="A20:A28"/>
    <mergeCell ref="B20:B28"/>
    <mergeCell ref="C20:C28"/>
    <mergeCell ref="A30:A32"/>
    <mergeCell ref="B30:B32"/>
    <mergeCell ref="C30:C32"/>
    <mergeCell ref="A34:A47"/>
    <mergeCell ref="B34:B47"/>
    <mergeCell ref="C34:C47"/>
    <mergeCell ref="A49:A50"/>
    <mergeCell ref="B49:B50"/>
    <mergeCell ref="C49:C50"/>
  </mergeCells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6C6C6-5C52-48F0-B28A-14B227C498DD}">
  <sheetPr>
    <tabColor theme="5" tint="0.39997558519241921"/>
    <pageSetUpPr fitToPage="1"/>
  </sheetPr>
  <dimension ref="A1:AK23"/>
  <sheetViews>
    <sheetView showGridLines="0" zoomScale="85" zoomScaleNormal="85" zoomScaleSheetLayoutView="55" workbookViewId="0">
      <pane ySplit="3" topLeftCell="A18" activePane="bottomLeft" state="frozen"/>
      <selection sqref="A1:F1"/>
      <selection pane="bottomLeft" sqref="A1:J1"/>
    </sheetView>
  </sheetViews>
  <sheetFormatPr defaultColWidth="8.7109375" defaultRowHeight="12.75" x14ac:dyDescent="0.25"/>
  <cols>
    <col min="1" max="1" width="27.5703125" style="32" customWidth="1"/>
    <col min="2" max="2" width="21.5703125" style="32" customWidth="1"/>
    <col min="3" max="3" width="14" style="32" bestFit="1" customWidth="1"/>
    <col min="4" max="4" width="16.28515625" style="32" customWidth="1"/>
    <col min="5" max="5" width="41" style="79" bestFit="1" customWidth="1"/>
    <col min="6" max="9" width="10.7109375" style="32" customWidth="1"/>
    <col min="10" max="11" width="10.7109375" style="286" customWidth="1"/>
    <col min="12" max="12" width="2.7109375" style="32" customWidth="1"/>
    <col min="13" max="14" width="9.5703125" style="32" customWidth="1"/>
    <col min="15" max="15" width="2.7109375" style="32" customWidth="1"/>
    <col min="16" max="16" width="11.28515625" style="32" customWidth="1"/>
    <col min="17" max="17" width="6.42578125" style="32" customWidth="1"/>
    <col min="18" max="18" width="2.7109375" style="32" customWidth="1"/>
    <col min="19" max="19" width="9.7109375" style="32" hidden="1" customWidth="1"/>
    <col min="20" max="33" width="2.7109375" style="32" hidden="1" customWidth="1"/>
    <col min="34" max="34" width="25.7109375" style="32" customWidth="1"/>
    <col min="35" max="35" width="7.85546875" style="32" customWidth="1"/>
    <col min="36" max="38" width="15.7109375" style="32" customWidth="1"/>
    <col min="39" max="16384" width="8.7109375" style="32"/>
  </cols>
  <sheetData>
    <row r="1" spans="1:37" ht="51.75" customHeight="1" thickBot="1" x14ac:dyDescent="0.3">
      <c r="A1" s="721" t="s">
        <v>3509</v>
      </c>
      <c r="B1" s="721"/>
      <c r="C1" s="721"/>
      <c r="D1" s="721"/>
      <c r="E1" s="721"/>
      <c r="F1" s="721"/>
      <c r="G1" s="721"/>
      <c r="H1" s="721"/>
      <c r="I1" s="721"/>
      <c r="J1" s="721"/>
      <c r="K1" s="531" t="s">
        <v>2433</v>
      </c>
      <c r="L1" s="28"/>
      <c r="M1" s="654" t="s">
        <v>2179</v>
      </c>
      <c r="N1" s="654"/>
      <c r="O1" s="654"/>
      <c r="P1" s="654"/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37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H2" s="640"/>
      <c r="I2" s="640"/>
      <c r="J2" s="640"/>
      <c r="K2" s="700"/>
      <c r="L2" s="264"/>
      <c r="M2" s="262" t="s">
        <v>4</v>
      </c>
      <c r="N2" s="265"/>
      <c r="O2" s="36"/>
      <c r="P2" s="413" t="s">
        <v>2289</v>
      </c>
      <c r="Q2" s="266" t="s">
        <v>2218</v>
      </c>
      <c r="R2" s="391"/>
      <c r="S2" s="98" t="s">
        <v>2231</v>
      </c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  <c r="AI2" s="36"/>
      <c r="AJ2" s="36"/>
      <c r="AK2" s="36"/>
    </row>
    <row r="3" spans="1:37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43</v>
      </c>
      <c r="F3" s="37" t="s">
        <v>2322</v>
      </c>
      <c r="G3" s="37"/>
      <c r="H3" s="37" t="s">
        <v>2324</v>
      </c>
      <c r="I3" s="37"/>
      <c r="J3" s="37" t="s">
        <v>2291</v>
      </c>
      <c r="K3" s="37" t="s">
        <v>2292</v>
      </c>
      <c r="L3" s="29"/>
      <c r="M3" s="38">
        <f>RABATY!C17</f>
        <v>0</v>
      </c>
      <c r="P3" s="413">
        <f>SUM(P5:P19)</f>
        <v>0</v>
      </c>
      <c r="Q3" s="266" t="s">
        <v>2223</v>
      </c>
      <c r="R3" s="386"/>
      <c r="S3" s="427"/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SUM(AH5:AH13)</f>
        <v>0</v>
      </c>
    </row>
    <row r="4" spans="1:37" ht="13.15" customHeight="1" x14ac:dyDescent="0.25">
      <c r="B4" s="148"/>
      <c r="C4" s="148"/>
      <c r="D4" s="148"/>
      <c r="E4" s="148"/>
      <c r="F4" s="148"/>
      <c r="G4" s="148"/>
      <c r="H4" s="148"/>
      <c r="I4" s="424"/>
      <c r="J4" s="161"/>
      <c r="K4" s="161"/>
      <c r="L4" s="268"/>
      <c r="M4" s="469"/>
      <c r="P4" s="22"/>
      <c r="Q4" s="22"/>
      <c r="R4" s="388"/>
      <c r="S4" s="388"/>
      <c r="AH4" s="47"/>
    </row>
    <row r="5" spans="1:37" ht="23.25" customHeight="1" x14ac:dyDescent="0.25">
      <c r="A5" s="632" t="e" vm="77">
        <v>#VALUE!</v>
      </c>
      <c r="B5" s="634" t="s">
        <v>3510</v>
      </c>
      <c r="C5" s="719" t="s">
        <v>2349</v>
      </c>
      <c r="D5" s="50" t="s">
        <v>3468</v>
      </c>
      <c r="E5" s="352" t="s">
        <v>3511</v>
      </c>
      <c r="F5" s="269" t="s">
        <v>3520</v>
      </c>
      <c r="G5" s="269"/>
      <c r="H5" s="179">
        <v>20</v>
      </c>
      <c r="I5" s="425"/>
      <c r="J5" s="271">
        <f>VLOOKUP(D5,Baza_cen[],4,0)</f>
        <v>3.3</v>
      </c>
      <c r="K5" s="272">
        <f>J5*H5</f>
        <v>66</v>
      </c>
      <c r="L5" s="273"/>
      <c r="M5" s="107">
        <f>N5/H5</f>
        <v>3.3</v>
      </c>
      <c r="N5" s="107">
        <f>K5*(1-$M$3)</f>
        <v>66</v>
      </c>
      <c r="P5" s="34"/>
      <c r="Q5" s="266" t="str">
        <f>$Q$3</f>
        <v>rolka</v>
      </c>
      <c r="R5" s="386"/>
      <c r="S5" s="427"/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P5*N5</f>
        <v>0</v>
      </c>
    </row>
    <row r="6" spans="1:37" ht="23.25" customHeight="1" x14ac:dyDescent="0.25">
      <c r="A6" s="632"/>
      <c r="B6" s="634"/>
      <c r="C6" s="719"/>
      <c r="D6" s="50" t="s">
        <v>3470</v>
      </c>
      <c r="E6" s="352" t="s">
        <v>3512</v>
      </c>
      <c r="F6" s="269" t="s">
        <v>3521</v>
      </c>
      <c r="G6" s="269"/>
      <c r="H6" s="179">
        <v>20</v>
      </c>
      <c r="I6" s="425"/>
      <c r="J6" s="271">
        <f>VLOOKUP(D6,Baza_cen[],4,0)</f>
        <v>6.6</v>
      </c>
      <c r="K6" s="272">
        <f t="shared" ref="K6:K12" si="0">J6*H6</f>
        <v>132</v>
      </c>
      <c r="L6" s="273"/>
      <c r="M6" s="107">
        <f t="shared" ref="M6:M11" si="1">N6/H6</f>
        <v>6.6</v>
      </c>
      <c r="N6" s="107">
        <f t="shared" ref="N6:N11" si="2">K6*(1-$M$3)</f>
        <v>132</v>
      </c>
      <c r="P6" s="34"/>
      <c r="Q6" s="266" t="str">
        <f t="shared" ref="Q6:Q11" si="3">$Q$3</f>
        <v>rolka</v>
      </c>
      <c r="R6" s="386"/>
      <c r="S6" s="427"/>
      <c r="T6" s="267"/>
      <c r="U6" s="267"/>
      <c r="V6" s="267"/>
      <c r="W6" s="267"/>
      <c r="X6" s="267"/>
      <c r="Y6" s="267"/>
      <c r="Z6" s="267"/>
      <c r="AA6" s="267"/>
      <c r="AB6" s="267"/>
      <c r="AC6" s="267"/>
      <c r="AD6" s="267"/>
      <c r="AE6" s="267"/>
      <c r="AF6" s="267"/>
      <c r="AG6" s="267"/>
      <c r="AH6" s="41">
        <f t="shared" ref="AH6:AH11" si="4">P6*N6</f>
        <v>0</v>
      </c>
    </row>
    <row r="7" spans="1:37" ht="23.25" customHeight="1" x14ac:dyDescent="0.25">
      <c r="A7" s="632"/>
      <c r="B7" s="634"/>
      <c r="C7" s="719"/>
      <c r="D7" s="50" t="s">
        <v>3472</v>
      </c>
      <c r="E7" s="352" t="s">
        <v>3513</v>
      </c>
      <c r="F7" s="269" t="s">
        <v>3522</v>
      </c>
      <c r="G7" s="269"/>
      <c r="H7" s="179">
        <v>20</v>
      </c>
      <c r="I7" s="425"/>
      <c r="J7" s="271">
        <f>VLOOKUP(D7,Baza_cen[],4,0)</f>
        <v>9.89</v>
      </c>
      <c r="K7" s="272">
        <f t="shared" si="0"/>
        <v>197.8</v>
      </c>
      <c r="L7" s="273"/>
      <c r="M7" s="107">
        <f t="shared" si="1"/>
        <v>9.89</v>
      </c>
      <c r="N7" s="107">
        <f t="shared" si="2"/>
        <v>197.8</v>
      </c>
      <c r="P7" s="34"/>
      <c r="Q7" s="266" t="str">
        <f t="shared" si="3"/>
        <v>rolka</v>
      </c>
      <c r="R7" s="386"/>
      <c r="S7" s="427"/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41">
        <f t="shared" si="4"/>
        <v>0</v>
      </c>
    </row>
    <row r="8" spans="1:37" ht="23.25" customHeight="1" x14ac:dyDescent="0.25">
      <c r="A8" s="632"/>
      <c r="B8" s="634"/>
      <c r="C8" s="719"/>
      <c r="D8" s="50" t="s">
        <v>3474</v>
      </c>
      <c r="E8" s="352" t="s">
        <v>3515</v>
      </c>
      <c r="F8" s="269" t="s">
        <v>3523</v>
      </c>
      <c r="G8" s="269"/>
      <c r="H8" s="179">
        <v>20</v>
      </c>
      <c r="I8" s="425"/>
      <c r="J8" s="271">
        <f>VLOOKUP(D8,Baza_cen[],4,0)</f>
        <v>13.29</v>
      </c>
      <c r="K8" s="272">
        <f t="shared" si="0"/>
        <v>265.79999999999995</v>
      </c>
      <c r="L8" s="273"/>
      <c r="M8" s="107">
        <f t="shared" si="1"/>
        <v>13.289999999999997</v>
      </c>
      <c r="N8" s="107">
        <f t="shared" si="2"/>
        <v>265.79999999999995</v>
      </c>
      <c r="P8" s="34"/>
      <c r="Q8" s="266" t="str">
        <f t="shared" si="3"/>
        <v>rolka</v>
      </c>
      <c r="R8" s="386"/>
      <c r="S8" s="427"/>
      <c r="T8" s="267"/>
      <c r="U8" s="267"/>
      <c r="V8" s="267"/>
      <c r="W8" s="267"/>
      <c r="X8" s="267"/>
      <c r="Y8" s="267"/>
      <c r="Z8" s="267"/>
      <c r="AA8" s="267"/>
      <c r="AB8" s="267"/>
      <c r="AC8" s="267"/>
      <c r="AD8" s="267"/>
      <c r="AE8" s="267"/>
      <c r="AF8" s="267"/>
      <c r="AG8" s="267"/>
      <c r="AH8" s="41">
        <f t="shared" si="4"/>
        <v>0</v>
      </c>
    </row>
    <row r="9" spans="1:37" ht="23.25" customHeight="1" x14ac:dyDescent="0.25">
      <c r="A9" s="632"/>
      <c r="B9" s="634"/>
      <c r="C9" s="719"/>
      <c r="D9" s="50" t="s">
        <v>3476</v>
      </c>
      <c r="E9" s="352" t="s">
        <v>3514</v>
      </c>
      <c r="F9" s="269" t="s">
        <v>3524</v>
      </c>
      <c r="G9" s="269"/>
      <c r="H9" s="179">
        <v>20</v>
      </c>
      <c r="I9" s="425"/>
      <c r="J9" s="271">
        <f>VLOOKUP(D9,Baza_cen[],4,0)</f>
        <v>16.54</v>
      </c>
      <c r="K9" s="272">
        <f t="shared" si="0"/>
        <v>330.79999999999995</v>
      </c>
      <c r="L9" s="273"/>
      <c r="M9" s="107">
        <f t="shared" si="1"/>
        <v>16.54</v>
      </c>
      <c r="N9" s="107">
        <f t="shared" si="2"/>
        <v>330.79999999999995</v>
      </c>
      <c r="P9" s="34"/>
      <c r="Q9" s="266" t="str">
        <f t="shared" si="3"/>
        <v>rolka</v>
      </c>
      <c r="R9" s="386"/>
      <c r="S9" s="427"/>
      <c r="T9" s="267"/>
      <c r="U9" s="267"/>
      <c r="V9" s="267"/>
      <c r="W9" s="267"/>
      <c r="X9" s="267"/>
      <c r="Y9" s="267"/>
      <c r="Z9" s="267"/>
      <c r="AA9" s="267"/>
      <c r="AB9" s="267"/>
      <c r="AC9" s="267"/>
      <c r="AD9" s="267"/>
      <c r="AE9" s="267"/>
      <c r="AF9" s="267"/>
      <c r="AG9" s="267"/>
      <c r="AH9" s="41">
        <f t="shared" si="4"/>
        <v>0</v>
      </c>
    </row>
    <row r="10" spans="1:37" ht="23.25" customHeight="1" x14ac:dyDescent="0.25">
      <c r="A10" s="632"/>
      <c r="B10" s="634"/>
      <c r="C10" s="719"/>
      <c r="D10" s="50" t="s">
        <v>3478</v>
      </c>
      <c r="E10" s="352" t="s">
        <v>3516</v>
      </c>
      <c r="F10" s="269" t="s">
        <v>3525</v>
      </c>
      <c r="G10" s="269"/>
      <c r="H10" s="179">
        <v>20</v>
      </c>
      <c r="I10" s="425"/>
      <c r="J10" s="271">
        <f>VLOOKUP(D10,Baza_cen[],4,0)</f>
        <v>19.78</v>
      </c>
      <c r="K10" s="272">
        <f t="shared" si="0"/>
        <v>395.6</v>
      </c>
      <c r="L10" s="273"/>
      <c r="M10" s="107">
        <f t="shared" si="1"/>
        <v>19.78</v>
      </c>
      <c r="N10" s="107">
        <f t="shared" si="2"/>
        <v>395.6</v>
      </c>
      <c r="P10" s="34"/>
      <c r="Q10" s="266" t="str">
        <f t="shared" si="3"/>
        <v>rolka</v>
      </c>
      <c r="R10" s="386"/>
      <c r="S10" s="427"/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 t="shared" si="4"/>
        <v>0</v>
      </c>
    </row>
    <row r="11" spans="1:37" ht="23.25" customHeight="1" x14ac:dyDescent="0.25">
      <c r="A11" s="632"/>
      <c r="B11" s="634"/>
      <c r="C11" s="719"/>
      <c r="D11" s="50" t="s">
        <v>3480</v>
      </c>
      <c r="E11" s="352" t="s">
        <v>3517</v>
      </c>
      <c r="F11" s="269" t="s">
        <v>3526</v>
      </c>
      <c r="G11" s="269"/>
      <c r="H11" s="179">
        <v>20</v>
      </c>
      <c r="I11" s="425"/>
      <c r="J11" s="271">
        <f>VLOOKUP(D11,Baza_cen[],4,0)</f>
        <v>26.55</v>
      </c>
      <c r="K11" s="272">
        <f t="shared" si="0"/>
        <v>531</v>
      </c>
      <c r="L11" s="273"/>
      <c r="M11" s="107">
        <f t="shared" si="1"/>
        <v>26.55</v>
      </c>
      <c r="N11" s="107">
        <f t="shared" si="2"/>
        <v>531</v>
      </c>
      <c r="P11" s="34"/>
      <c r="Q11" s="266" t="str">
        <f t="shared" si="3"/>
        <v>rolka</v>
      </c>
      <c r="R11" s="386"/>
      <c r="S11" s="427"/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si="4"/>
        <v>0</v>
      </c>
    </row>
    <row r="12" spans="1:37" ht="23.25" customHeight="1" x14ac:dyDescent="0.25">
      <c r="A12" s="632"/>
      <c r="B12" s="634"/>
      <c r="C12" s="719"/>
      <c r="D12" s="55" t="s">
        <v>3482</v>
      </c>
      <c r="E12" s="89" t="s">
        <v>3519</v>
      </c>
      <c r="F12" s="274" t="s">
        <v>3527</v>
      </c>
      <c r="G12" s="274"/>
      <c r="H12" s="56">
        <v>20</v>
      </c>
      <c r="I12" s="426"/>
      <c r="J12" s="271">
        <f>VLOOKUP(D12,Baza_cen[],4,0)</f>
        <v>33.06</v>
      </c>
      <c r="K12" s="272">
        <f t="shared" si="0"/>
        <v>661.2</v>
      </c>
      <c r="L12" s="273"/>
      <c r="M12" s="107">
        <f t="shared" ref="M12:M13" si="5">N12/H12</f>
        <v>33.06</v>
      </c>
      <c r="N12" s="107">
        <f>K12*(1-$M$3)</f>
        <v>661.2</v>
      </c>
      <c r="P12" s="34"/>
      <c r="Q12" s="266" t="str">
        <f>$Q$3</f>
        <v>rolka</v>
      </c>
      <c r="R12" s="386"/>
      <c r="S12" s="427"/>
      <c r="T12" s="267"/>
      <c r="U12" s="267"/>
      <c r="V12" s="267"/>
      <c r="W12" s="267"/>
      <c r="X12" s="267"/>
      <c r="Y12" s="267"/>
      <c r="Z12" s="267"/>
      <c r="AA12" s="267"/>
      <c r="AB12" s="267"/>
      <c r="AC12" s="267"/>
      <c r="AD12" s="267"/>
      <c r="AE12" s="267"/>
      <c r="AF12" s="267"/>
      <c r="AG12" s="267"/>
      <c r="AH12" s="41">
        <f t="shared" ref="AH12:AH13" si="6">P12*N12</f>
        <v>0</v>
      </c>
    </row>
    <row r="13" spans="1:37" ht="23.25" customHeight="1" x14ac:dyDescent="0.25">
      <c r="A13" s="633"/>
      <c r="B13" s="635"/>
      <c r="C13" s="720"/>
      <c r="D13" s="62" t="s">
        <v>3484</v>
      </c>
      <c r="E13" s="88" t="s">
        <v>3518</v>
      </c>
      <c r="F13" s="183">
        <v>600</v>
      </c>
      <c r="G13" s="283"/>
      <c r="H13" s="183">
        <v>20</v>
      </c>
      <c r="I13" s="292"/>
      <c r="J13" s="284">
        <f>VLOOKUP(D13,Baza_cen[],4,0)</f>
        <v>39.56</v>
      </c>
      <c r="K13" s="285">
        <f>J13*H13</f>
        <v>791.2</v>
      </c>
      <c r="L13" s="273"/>
      <c r="M13" s="362">
        <f t="shared" si="5"/>
        <v>39.56</v>
      </c>
      <c r="N13" s="362">
        <f>K13*(1-$M$3)</f>
        <v>791.2</v>
      </c>
      <c r="P13" s="428"/>
      <c r="Q13" s="430" t="str">
        <f>$Q$3</f>
        <v>rolka</v>
      </c>
      <c r="R13" s="431"/>
      <c r="S13" s="432"/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363">
        <f t="shared" si="6"/>
        <v>0</v>
      </c>
    </row>
    <row r="14" spans="1:37" x14ac:dyDescent="0.25">
      <c r="C14" s="79"/>
      <c r="M14" s="91"/>
      <c r="N14" s="91"/>
      <c r="P14" s="144"/>
      <c r="Q14" s="144"/>
      <c r="R14" s="144"/>
      <c r="S14" s="429"/>
      <c r="AH14" s="212"/>
    </row>
    <row r="15" spans="1:37" ht="40.5" customHeight="1" x14ac:dyDescent="0.25">
      <c r="A15" s="37" t="s">
        <v>2182</v>
      </c>
      <c r="B15" s="37"/>
      <c r="C15" s="37" t="s">
        <v>2268</v>
      </c>
      <c r="D15" s="37" t="s">
        <v>42</v>
      </c>
      <c r="E15" s="37" t="s">
        <v>43</v>
      </c>
      <c r="F15" s="37"/>
      <c r="G15" s="37"/>
      <c r="H15" s="37" t="s">
        <v>2448</v>
      </c>
      <c r="I15" s="37" t="s">
        <v>2449</v>
      </c>
      <c r="J15" s="37"/>
      <c r="K15" s="37" t="s">
        <v>2450</v>
      </c>
      <c r="M15" s="91"/>
      <c r="N15" s="91"/>
      <c r="P15" s="144"/>
      <c r="Q15" s="144"/>
      <c r="R15" s="144"/>
      <c r="S15" s="388"/>
      <c r="AH15" s="212"/>
    </row>
    <row r="16" spans="1:37" ht="53.25" customHeight="1" x14ac:dyDescent="0.25">
      <c r="A16" s="716" t="e" vm="78">
        <v>#VALUE!</v>
      </c>
      <c r="B16" s="717" t="s">
        <v>3529</v>
      </c>
      <c r="C16" s="718" t="s">
        <v>3528</v>
      </c>
      <c r="D16" s="50" t="s">
        <v>3465</v>
      </c>
      <c r="E16" s="352" t="s">
        <v>3506</v>
      </c>
      <c r="F16" s="269"/>
      <c r="G16" s="269"/>
      <c r="H16" s="179">
        <v>1</v>
      </c>
      <c r="I16" s="425"/>
      <c r="J16" s="271"/>
      <c r="K16" s="272">
        <f>VLOOKUP(D16,Baza_cen[],4,0)</f>
        <v>35.450000000000003</v>
      </c>
      <c r="L16" s="273"/>
      <c r="M16" s="107"/>
      <c r="N16" s="107">
        <f t="shared" ref="N16:N22" si="7">K16*(1-$M$3)</f>
        <v>35.450000000000003</v>
      </c>
      <c r="P16" s="34"/>
      <c r="Q16" s="266" t="s">
        <v>2178</v>
      </c>
      <c r="R16" s="386"/>
      <c r="S16" s="427"/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>P16*N16</f>
        <v>0</v>
      </c>
    </row>
    <row r="17" spans="1:34" ht="53.25" customHeight="1" x14ac:dyDescent="0.25">
      <c r="A17" s="632"/>
      <c r="B17" s="634"/>
      <c r="C17" s="719"/>
      <c r="D17" s="229" t="s">
        <v>3466</v>
      </c>
      <c r="E17" s="532" t="s">
        <v>3532</v>
      </c>
      <c r="F17" s="207"/>
      <c r="G17" s="533"/>
      <c r="H17" s="207">
        <v>5</v>
      </c>
      <c r="I17" s="534"/>
      <c r="J17" s="535"/>
      <c r="K17" s="536">
        <f>VLOOKUP(D17,Baza_cen[],4,0)</f>
        <v>151.91</v>
      </c>
      <c r="L17" s="273"/>
      <c r="M17" s="107"/>
      <c r="N17" s="107">
        <f t="shared" si="7"/>
        <v>151.91</v>
      </c>
      <c r="P17" s="34"/>
      <c r="Q17" s="266" t="s">
        <v>2178</v>
      </c>
      <c r="R17" s="386"/>
      <c r="S17" s="427"/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ref="AH17" si="8">P17*N17</f>
        <v>0</v>
      </c>
    </row>
    <row r="18" spans="1:34" ht="106.5" customHeight="1" x14ac:dyDescent="0.25">
      <c r="A18" s="48" t="e" vm="79">
        <v>#VALUE!</v>
      </c>
      <c r="B18" s="634"/>
      <c r="C18" s="719"/>
      <c r="D18" s="537" t="s">
        <v>3461</v>
      </c>
      <c r="E18" s="538" t="s">
        <v>3531</v>
      </c>
      <c r="F18" s="539"/>
      <c r="G18" s="539"/>
      <c r="H18" s="540">
        <v>0.75</v>
      </c>
      <c r="I18" s="541"/>
      <c r="J18" s="542"/>
      <c r="K18" s="543">
        <f>VLOOKUP(D18,Baza_cen[],4,0)</f>
        <v>37.36</v>
      </c>
      <c r="L18" s="273"/>
      <c r="M18" s="107"/>
      <c r="N18" s="107">
        <f t="shared" si="7"/>
        <v>37.36</v>
      </c>
      <c r="P18" s="34"/>
      <c r="Q18" s="266" t="s">
        <v>2178</v>
      </c>
      <c r="R18" s="386"/>
      <c r="S18" s="427"/>
      <c r="T18" s="267"/>
      <c r="U18" s="267"/>
      <c r="V18" s="267"/>
      <c r="W18" s="267"/>
      <c r="X18" s="267"/>
      <c r="Y18" s="267"/>
      <c r="Z18" s="267"/>
      <c r="AA18" s="267"/>
      <c r="AB18" s="267"/>
      <c r="AC18" s="267"/>
      <c r="AD18" s="267"/>
      <c r="AE18" s="267"/>
      <c r="AF18" s="267"/>
      <c r="AG18" s="267"/>
      <c r="AH18" s="41">
        <f>P18*N18</f>
        <v>0</v>
      </c>
    </row>
    <row r="19" spans="1:34" ht="106.5" customHeight="1" x14ac:dyDescent="0.25">
      <c r="A19" s="32" t="e" vm="80">
        <v>#VALUE!</v>
      </c>
      <c r="B19" s="634"/>
      <c r="C19" s="719"/>
      <c r="D19" s="537" t="s">
        <v>3463</v>
      </c>
      <c r="E19" s="538" t="s">
        <v>3530</v>
      </c>
      <c r="F19" s="539"/>
      <c r="G19" s="539"/>
      <c r="H19" s="540">
        <v>22</v>
      </c>
      <c r="I19" s="541"/>
      <c r="J19" s="542"/>
      <c r="K19" s="543">
        <f>VLOOKUP(D19,Baza_cen[],4,0)</f>
        <v>867.05</v>
      </c>
      <c r="L19" s="273"/>
      <c r="M19" s="107"/>
      <c r="N19" s="107">
        <f t="shared" si="7"/>
        <v>867.05</v>
      </c>
      <c r="P19" s="34"/>
      <c r="Q19" s="266" t="s">
        <v>2178</v>
      </c>
      <c r="R19" s="386"/>
      <c r="S19" s="427"/>
      <c r="T19" s="267"/>
      <c r="U19" s="267"/>
      <c r="V19" s="267"/>
      <c r="W19" s="267"/>
      <c r="X19" s="267"/>
      <c r="Y19" s="267"/>
      <c r="Z19" s="267"/>
      <c r="AA19" s="267"/>
      <c r="AB19" s="267"/>
      <c r="AC19" s="267"/>
      <c r="AD19" s="267"/>
      <c r="AE19" s="267"/>
      <c r="AF19" s="267"/>
      <c r="AG19" s="267"/>
      <c r="AH19" s="41">
        <f t="shared" ref="AH19" si="9">P19*N19</f>
        <v>0</v>
      </c>
    </row>
    <row r="20" spans="1:34" ht="106.5" customHeight="1" x14ac:dyDescent="0.25">
      <c r="A20" s="48" t="e" vm="81">
        <v>#VALUE!</v>
      </c>
      <c r="B20" s="634"/>
      <c r="C20" s="719"/>
      <c r="D20" s="62" t="s">
        <v>3467</v>
      </c>
      <c r="E20" s="88" t="s">
        <v>3533</v>
      </c>
      <c r="F20" s="183"/>
      <c r="G20" s="283"/>
      <c r="H20" s="183">
        <v>0.75</v>
      </c>
      <c r="I20" s="292"/>
      <c r="J20" s="284"/>
      <c r="K20" s="285">
        <f>VLOOKUP(D20,Baza_cen[],4,0)</f>
        <v>32.21</v>
      </c>
      <c r="L20" s="273"/>
      <c r="M20" s="107"/>
      <c r="N20" s="107">
        <f t="shared" si="7"/>
        <v>32.21</v>
      </c>
      <c r="P20" s="34"/>
      <c r="Q20" s="266" t="s">
        <v>2178</v>
      </c>
      <c r="R20" s="386"/>
      <c r="S20" s="427"/>
      <c r="T20" s="267"/>
      <c r="U20" s="267"/>
      <c r="V20" s="267"/>
      <c r="W20" s="267"/>
      <c r="X20" s="267"/>
      <c r="Y20" s="267"/>
      <c r="Z20" s="267"/>
      <c r="AA20" s="267"/>
      <c r="AB20" s="267"/>
      <c r="AC20" s="267"/>
      <c r="AD20" s="267"/>
      <c r="AE20" s="267"/>
      <c r="AF20" s="267"/>
      <c r="AG20" s="267"/>
      <c r="AH20" s="41">
        <f>P20*N20</f>
        <v>0</v>
      </c>
    </row>
    <row r="21" spans="1:34" ht="99.75" customHeight="1" x14ac:dyDescent="0.25">
      <c r="A21" s="48" t="e" vm="82">
        <v>#VALUE!</v>
      </c>
      <c r="B21" s="634" t="s">
        <v>3182</v>
      </c>
      <c r="C21" s="719" t="s">
        <v>3182</v>
      </c>
      <c r="D21" s="50" t="s">
        <v>3459</v>
      </c>
      <c r="E21" s="352" t="s">
        <v>3460</v>
      </c>
      <c r="F21" s="269"/>
      <c r="G21" s="269"/>
      <c r="H21" s="179">
        <v>1.75</v>
      </c>
      <c r="I21" s="425"/>
      <c r="J21" s="271"/>
      <c r="K21" s="272">
        <f>VLOOKUP(D21,Baza_cen[],4,0)</f>
        <v>212.17</v>
      </c>
      <c r="L21" s="273"/>
      <c r="M21" s="107"/>
      <c r="N21" s="107">
        <f t="shared" si="7"/>
        <v>212.17</v>
      </c>
      <c r="P21" s="34"/>
      <c r="Q21" s="266" t="s">
        <v>2178</v>
      </c>
      <c r="R21" s="386"/>
      <c r="S21" s="427"/>
      <c r="T21" s="267"/>
      <c r="U21" s="267"/>
      <c r="V21" s="267"/>
      <c r="W21" s="267"/>
      <c r="X21" s="267"/>
      <c r="Y21" s="267"/>
      <c r="Z21" s="267"/>
      <c r="AA21" s="267"/>
      <c r="AB21" s="267"/>
      <c r="AC21" s="267"/>
      <c r="AD21" s="267"/>
      <c r="AE21" s="267"/>
      <c r="AF21" s="267"/>
      <c r="AG21" s="267"/>
      <c r="AH21" s="41">
        <f>P21*N21</f>
        <v>0</v>
      </c>
    </row>
    <row r="22" spans="1:34" ht="99.75" customHeight="1" x14ac:dyDescent="0.25">
      <c r="A22" s="60" t="e" vm="83">
        <v>#VALUE!</v>
      </c>
      <c r="B22" s="635"/>
      <c r="C22" s="720"/>
      <c r="D22" s="62" t="s">
        <v>3456</v>
      </c>
      <c r="E22" s="88" t="s">
        <v>3458</v>
      </c>
      <c r="F22" s="183"/>
      <c r="G22" s="283"/>
      <c r="H22" s="183">
        <v>22</v>
      </c>
      <c r="I22" s="292"/>
      <c r="J22" s="284"/>
      <c r="K22" s="285">
        <f>VLOOKUP(D22,Baza_cen[],4,0)</f>
        <v>287.08</v>
      </c>
      <c r="L22" s="273"/>
      <c r="M22" s="107"/>
      <c r="N22" s="107">
        <f t="shared" si="7"/>
        <v>287.08</v>
      </c>
      <c r="P22" s="34"/>
      <c r="Q22" s="266" t="s">
        <v>2178</v>
      </c>
      <c r="R22" s="386"/>
      <c r="S22" s="427"/>
      <c r="T22" s="267"/>
      <c r="U22" s="267"/>
      <c r="V22" s="267"/>
      <c r="W22" s="267"/>
      <c r="X22" s="267"/>
      <c r="Y22" s="267"/>
      <c r="Z22" s="267"/>
      <c r="AA22" s="267"/>
      <c r="AB22" s="267"/>
      <c r="AC22" s="267"/>
      <c r="AD22" s="267"/>
      <c r="AE22" s="267"/>
      <c r="AF22" s="267"/>
      <c r="AG22" s="267"/>
      <c r="AH22" s="41">
        <f t="shared" ref="AH22" si="10">P22*N22</f>
        <v>0</v>
      </c>
    </row>
    <row r="23" spans="1:34" ht="13.9" customHeight="1" x14ac:dyDescent="0.25"/>
  </sheetData>
  <sheetProtection sheet="1" objects="1" scenarios="1"/>
  <protectedRanges>
    <protectedRange sqref="P16:R22 P5:R13" name="Rozstęp1"/>
  </protectedRanges>
  <mergeCells count="11">
    <mergeCell ref="A1:J1"/>
    <mergeCell ref="M1:AH1"/>
    <mergeCell ref="A2:K2"/>
    <mergeCell ref="B5:B13"/>
    <mergeCell ref="C5:C13"/>
    <mergeCell ref="A5:A13"/>
    <mergeCell ref="A16:A17"/>
    <mergeCell ref="B16:B20"/>
    <mergeCell ref="C16:C20"/>
    <mergeCell ref="C21:C22"/>
    <mergeCell ref="B21:B2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53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1F4C3E-10C2-4315-8EFC-7B287AB44DC5}">
  <sheetPr>
    <tabColor theme="1"/>
    <pageSetUpPr fitToPage="1"/>
  </sheetPr>
  <dimension ref="A1:AI23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20.28515625" customWidth="1"/>
    <col min="4" max="5" width="14.5703125" customWidth="1"/>
    <col min="6" max="6" width="7.85546875" bestFit="1" customWidth="1"/>
    <col min="7" max="8" width="14.5703125" customWidth="1"/>
    <col min="9" max="9" width="2.7109375" customWidth="1"/>
    <col min="10" max="11" width="14" customWidth="1"/>
    <col min="12" max="12" width="2.7109375" customWidth="1"/>
    <col min="13" max="15" width="0" hidden="1" customWidth="1"/>
    <col min="16" max="16" width="15.7109375" customWidth="1"/>
    <col min="17" max="17" width="5.42578125" bestFit="1" customWidth="1"/>
    <col min="18" max="18" width="3.28515625" customWidth="1"/>
    <col min="19" max="19" width="15.7109375" customWidth="1"/>
    <col min="20" max="20" width="2.7109375" customWidth="1"/>
    <col min="21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722" t="s">
        <v>2349</v>
      </c>
      <c r="B1" s="722"/>
      <c r="C1" s="722"/>
      <c r="D1" s="722"/>
      <c r="E1" s="722"/>
      <c r="F1" s="722"/>
      <c r="G1" s="722"/>
      <c r="H1" s="304" t="s">
        <v>24</v>
      </c>
      <c r="I1" s="28" t="s">
        <v>2287</v>
      </c>
      <c r="J1" s="688" t="s">
        <v>2179</v>
      </c>
      <c r="K1" s="688"/>
      <c r="L1" s="654"/>
      <c r="M1" s="654"/>
      <c r="N1" s="654"/>
      <c r="O1" s="654"/>
      <c r="P1" s="654"/>
      <c r="Q1" s="654"/>
      <c r="R1" s="654"/>
      <c r="S1" s="654"/>
      <c r="T1" s="145"/>
      <c r="U1" s="145"/>
      <c r="V1" s="145"/>
      <c r="W1" s="145"/>
      <c r="X1" s="145"/>
      <c r="Y1" s="145"/>
      <c r="Z1" s="145"/>
      <c r="AA1" s="145"/>
      <c r="AB1" s="145"/>
      <c r="AC1" s="145"/>
      <c r="AD1" s="145"/>
      <c r="AE1" s="145"/>
      <c r="AF1" s="145"/>
      <c r="AG1" s="421" t="s">
        <v>1</v>
      </c>
      <c r="AH1" s="421"/>
      <c r="AI1" s="422">
        <f>RABATY!C4</f>
        <v>4.3</v>
      </c>
    </row>
    <row r="2" spans="1:35" ht="24" customHeight="1" x14ac:dyDescent="0.25">
      <c r="A2" s="640" t="s">
        <v>2230</v>
      </c>
      <c r="B2" s="640"/>
      <c r="C2" s="640"/>
      <c r="D2" s="640"/>
      <c r="E2" s="640"/>
      <c r="F2" s="640"/>
      <c r="G2" s="640"/>
      <c r="H2" s="640"/>
      <c r="I2" s="32"/>
      <c r="J2" s="33" t="s">
        <v>2288</v>
      </c>
      <c r="K2" s="296"/>
      <c r="L2" s="36"/>
      <c r="M2" s="36"/>
      <c r="N2" s="36"/>
      <c r="O2" s="36"/>
      <c r="P2" s="413" t="s">
        <v>2289</v>
      </c>
      <c r="Q2" s="266" t="s">
        <v>2218</v>
      </c>
      <c r="R2" s="391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39" t="s">
        <v>39</v>
      </c>
      <c r="AH2" s="639"/>
      <c r="AI2" s="639"/>
    </row>
    <row r="3" spans="1:35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I3" s="32"/>
      <c r="J3" s="38">
        <f>RABATY!C18</f>
        <v>0</v>
      </c>
      <c r="K3" s="297"/>
      <c r="L3" s="32"/>
      <c r="M3" s="32"/>
      <c r="N3" s="32"/>
      <c r="O3" s="32"/>
      <c r="P3" s="413">
        <f>SUM(P5:P23)</f>
        <v>0</v>
      </c>
      <c r="Q3" s="266" t="s">
        <v>2223</v>
      </c>
      <c r="R3" s="386"/>
      <c r="S3" s="98">
        <f>SUM(S5:S23)</f>
        <v>0</v>
      </c>
      <c r="T3" s="298"/>
      <c r="U3" s="298"/>
      <c r="V3" s="298"/>
      <c r="W3" s="298"/>
      <c r="X3" s="298"/>
      <c r="Y3" s="298"/>
      <c r="Z3" s="298"/>
      <c r="AA3" s="298"/>
      <c r="AB3" s="298"/>
      <c r="AC3" s="298"/>
      <c r="AD3" s="298"/>
      <c r="AE3" s="298"/>
      <c r="AF3" s="298"/>
      <c r="AG3" s="40">
        <f>SUM(AG5:AG23)</f>
        <v>0</v>
      </c>
      <c r="AH3" s="405"/>
      <c r="AI3" s="41">
        <f>AG3*AI1</f>
        <v>0</v>
      </c>
    </row>
    <row r="4" spans="1:35" ht="18.75" x14ac:dyDescent="0.25">
      <c r="A4" s="32"/>
      <c r="B4" s="148"/>
      <c r="C4" s="148"/>
      <c r="D4" s="148"/>
      <c r="E4" s="148"/>
      <c r="F4" s="148"/>
      <c r="G4" s="9"/>
      <c r="H4" s="9"/>
      <c r="I4" s="32"/>
      <c r="J4" s="44"/>
      <c r="K4" s="32"/>
      <c r="L4" s="32"/>
      <c r="M4" s="32"/>
      <c r="N4" s="32"/>
      <c r="O4" s="32"/>
      <c r="P4" s="117"/>
      <c r="Q4" s="117"/>
      <c r="R4" s="392"/>
      <c r="S4" s="117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74"/>
      <c r="AH4" s="407"/>
      <c r="AI4" s="74"/>
    </row>
    <row r="5" spans="1:35" x14ac:dyDescent="0.25">
      <c r="A5" s="632"/>
      <c r="B5" s="709" t="s">
        <v>506</v>
      </c>
      <c r="C5" s="712" t="s">
        <v>2350</v>
      </c>
      <c r="D5" s="50" t="s">
        <v>505</v>
      </c>
      <c r="E5" s="179">
        <v>50</v>
      </c>
      <c r="F5" s="179">
        <v>25</v>
      </c>
      <c r="G5" s="187">
        <f>VLOOKUP(D5,Baza_cen[],4,0)</f>
        <v>0.27300000000000002</v>
      </c>
      <c r="H5" s="187">
        <f>G5*F5</f>
        <v>6.8250000000000002</v>
      </c>
      <c r="I5" s="300"/>
      <c r="J5" s="53">
        <f>G5*(1-$J$3)</f>
        <v>0.27300000000000002</v>
      </c>
      <c r="K5" s="53">
        <f>H5*(1-$J$3)</f>
        <v>6.8250000000000002</v>
      </c>
      <c r="L5" s="32"/>
      <c r="M5" s="32"/>
      <c r="N5" s="32"/>
      <c r="O5" s="32"/>
      <c r="P5" s="34"/>
      <c r="Q5" s="266" t="str">
        <f>$Q$3</f>
        <v>rolka</v>
      </c>
      <c r="R5" s="386"/>
      <c r="S5" s="98">
        <f t="shared" ref="S5:S13" si="0">P5*F5</f>
        <v>0</v>
      </c>
      <c r="T5" s="32"/>
      <c r="U5" s="32"/>
      <c r="V5" s="32"/>
      <c r="W5" s="32"/>
      <c r="X5" s="32"/>
      <c r="Y5" s="32"/>
      <c r="Z5" s="32"/>
      <c r="AA5" s="32"/>
      <c r="AB5" s="32"/>
      <c r="AC5" s="32"/>
      <c r="AD5" s="32"/>
      <c r="AE5" s="32"/>
      <c r="AF5" s="32"/>
      <c r="AG5" s="40">
        <f t="shared" ref="AG5:AG13" si="1">P5*K5</f>
        <v>0</v>
      </c>
      <c r="AH5" s="405"/>
      <c r="AI5" s="41">
        <f>AG5*$AI$1</f>
        <v>0</v>
      </c>
    </row>
    <row r="6" spans="1:35" x14ac:dyDescent="0.25">
      <c r="A6" s="632"/>
      <c r="B6" s="710"/>
      <c r="C6" s="713"/>
      <c r="D6" s="55" t="s">
        <v>507</v>
      </c>
      <c r="E6" s="56">
        <v>100</v>
      </c>
      <c r="F6" s="56">
        <v>25</v>
      </c>
      <c r="G6" s="189">
        <f>VLOOKUP(D6,Baza_cen[],4,0)</f>
        <v>0.54600000000000004</v>
      </c>
      <c r="H6" s="189">
        <f t="shared" ref="H6:H23" si="2">G6*F6</f>
        <v>13.65</v>
      </c>
      <c r="I6" s="300"/>
      <c r="J6" s="53">
        <f t="shared" ref="J6:K13" si="3">G6*(1-$J$3)</f>
        <v>0.54600000000000004</v>
      </c>
      <c r="K6" s="53">
        <f t="shared" si="3"/>
        <v>13.65</v>
      </c>
      <c r="L6" s="32"/>
      <c r="M6" s="32"/>
      <c r="N6" s="32"/>
      <c r="O6" s="32"/>
      <c r="P6" s="34"/>
      <c r="Q6" s="266" t="str">
        <f t="shared" ref="Q6:Q13" si="4">$Q$3</f>
        <v>rolka</v>
      </c>
      <c r="R6" s="386"/>
      <c r="S6" s="98">
        <f t="shared" si="0"/>
        <v>0</v>
      </c>
      <c r="T6" s="32"/>
      <c r="U6" s="32"/>
      <c r="V6" s="32"/>
      <c r="W6" s="32"/>
      <c r="X6" s="32"/>
      <c r="Y6" s="32"/>
      <c r="Z6" s="32"/>
      <c r="AA6" s="32"/>
      <c r="AB6" s="32"/>
      <c r="AC6" s="32"/>
      <c r="AD6" s="32"/>
      <c r="AE6" s="32"/>
      <c r="AF6" s="32"/>
      <c r="AG6" s="40">
        <f t="shared" si="1"/>
        <v>0</v>
      </c>
      <c r="AH6" s="405"/>
      <c r="AI6" s="41">
        <f t="shared" ref="AI6:AI13" si="5">AG6*$AI$1</f>
        <v>0</v>
      </c>
    </row>
    <row r="7" spans="1:35" x14ac:dyDescent="0.25">
      <c r="A7" s="632"/>
      <c r="B7" s="710"/>
      <c r="C7" s="713"/>
      <c r="D7" s="55" t="s">
        <v>509</v>
      </c>
      <c r="E7" s="56">
        <v>150</v>
      </c>
      <c r="F7" s="56">
        <v>25</v>
      </c>
      <c r="G7" s="189">
        <f>VLOOKUP(D7,Baza_cen[],4,0)</f>
        <v>0.82950000000000013</v>
      </c>
      <c r="H7" s="189">
        <f t="shared" si="2"/>
        <v>20.737500000000004</v>
      </c>
      <c r="I7" s="300"/>
      <c r="J7" s="53">
        <f t="shared" si="3"/>
        <v>0.82950000000000013</v>
      </c>
      <c r="K7" s="53">
        <f t="shared" si="3"/>
        <v>20.737500000000004</v>
      </c>
      <c r="L7" s="32"/>
      <c r="M7" s="32"/>
      <c r="N7" s="32"/>
      <c r="O7" s="32"/>
      <c r="P7" s="34"/>
      <c r="Q7" s="266" t="str">
        <f t="shared" si="4"/>
        <v>rolka</v>
      </c>
      <c r="R7" s="386"/>
      <c r="S7" s="98">
        <f t="shared" si="0"/>
        <v>0</v>
      </c>
      <c r="T7" s="32"/>
      <c r="U7" s="32"/>
      <c r="V7" s="32"/>
      <c r="W7" s="32"/>
      <c r="X7" s="32"/>
      <c r="Y7" s="32"/>
      <c r="Z7" s="32"/>
      <c r="AA7" s="32"/>
      <c r="AB7" s="32"/>
      <c r="AC7" s="32"/>
      <c r="AD7" s="32"/>
      <c r="AE7" s="32"/>
      <c r="AF7" s="32"/>
      <c r="AG7" s="40">
        <f t="shared" si="1"/>
        <v>0</v>
      </c>
      <c r="AH7" s="405"/>
      <c r="AI7" s="41">
        <f t="shared" si="5"/>
        <v>0</v>
      </c>
    </row>
    <row r="8" spans="1:35" x14ac:dyDescent="0.25">
      <c r="A8" s="632"/>
      <c r="B8" s="710"/>
      <c r="C8" s="713"/>
      <c r="D8" s="55" t="s">
        <v>510</v>
      </c>
      <c r="E8" s="56">
        <v>200</v>
      </c>
      <c r="F8" s="56">
        <v>25</v>
      </c>
      <c r="G8" s="189">
        <f>VLOOKUP(D8,Baza_cen[],4,0)</f>
        <v>1.0920000000000001</v>
      </c>
      <c r="H8" s="189">
        <f t="shared" si="2"/>
        <v>27.3</v>
      </c>
      <c r="I8" s="300"/>
      <c r="J8" s="53">
        <f t="shared" si="3"/>
        <v>1.0920000000000001</v>
      </c>
      <c r="K8" s="53">
        <f t="shared" si="3"/>
        <v>27.3</v>
      </c>
      <c r="L8" s="32"/>
      <c r="M8" s="32"/>
      <c r="N8" s="32"/>
      <c r="O8" s="32"/>
      <c r="P8" s="34"/>
      <c r="Q8" s="266" t="str">
        <f t="shared" si="4"/>
        <v>rolka</v>
      </c>
      <c r="R8" s="386"/>
      <c r="S8" s="98">
        <f t="shared" si="0"/>
        <v>0</v>
      </c>
      <c r="T8" s="32"/>
      <c r="U8" s="32"/>
      <c r="V8" s="32"/>
      <c r="W8" s="32"/>
      <c r="X8" s="32"/>
      <c r="Y8" s="32"/>
      <c r="Z8" s="32"/>
      <c r="AA8" s="32"/>
      <c r="AB8" s="32"/>
      <c r="AC8" s="32"/>
      <c r="AD8" s="32"/>
      <c r="AE8" s="32"/>
      <c r="AF8" s="32"/>
      <c r="AG8" s="40">
        <f t="shared" si="1"/>
        <v>0</v>
      </c>
      <c r="AH8" s="405"/>
      <c r="AI8" s="41">
        <f t="shared" si="5"/>
        <v>0</v>
      </c>
    </row>
    <row r="9" spans="1:35" x14ac:dyDescent="0.25">
      <c r="A9" s="632"/>
      <c r="B9" s="710"/>
      <c r="C9" s="713"/>
      <c r="D9" s="55" t="s">
        <v>511</v>
      </c>
      <c r="E9" s="56">
        <v>250</v>
      </c>
      <c r="F9" s="56">
        <v>25</v>
      </c>
      <c r="G9" s="189">
        <f>VLOOKUP(D9,Baza_cen[],4,0)</f>
        <v>1.3650000000000002</v>
      </c>
      <c r="H9" s="189">
        <f t="shared" si="2"/>
        <v>34.125000000000007</v>
      </c>
      <c r="I9" s="300"/>
      <c r="J9" s="53">
        <f t="shared" si="3"/>
        <v>1.3650000000000002</v>
      </c>
      <c r="K9" s="53">
        <f t="shared" si="3"/>
        <v>34.125000000000007</v>
      </c>
      <c r="L9" s="32"/>
      <c r="M9" s="32"/>
      <c r="N9" s="32"/>
      <c r="O9" s="32"/>
      <c r="P9" s="34"/>
      <c r="Q9" s="266" t="str">
        <f t="shared" si="4"/>
        <v>rolka</v>
      </c>
      <c r="R9" s="386"/>
      <c r="S9" s="98">
        <f t="shared" si="0"/>
        <v>0</v>
      </c>
      <c r="T9" s="32"/>
      <c r="U9" s="32"/>
      <c r="V9" s="32"/>
      <c r="W9" s="32"/>
      <c r="X9" s="32"/>
      <c r="Y9" s="32"/>
      <c r="Z9" s="32"/>
      <c r="AA9" s="32"/>
      <c r="AB9" s="32"/>
      <c r="AC9" s="32"/>
      <c r="AD9" s="32"/>
      <c r="AE9" s="32"/>
      <c r="AF9" s="32"/>
      <c r="AG9" s="40">
        <f t="shared" si="1"/>
        <v>0</v>
      </c>
      <c r="AH9" s="405"/>
      <c r="AI9" s="41">
        <f t="shared" si="5"/>
        <v>0</v>
      </c>
    </row>
    <row r="10" spans="1:35" x14ac:dyDescent="0.25">
      <c r="A10" s="632"/>
      <c r="B10" s="710"/>
      <c r="C10" s="713"/>
      <c r="D10" s="55" t="s">
        <v>512</v>
      </c>
      <c r="E10" s="56">
        <v>300</v>
      </c>
      <c r="F10" s="56">
        <v>25</v>
      </c>
      <c r="G10" s="189">
        <f>VLOOKUP(D10,Baza_cen[],4,0)</f>
        <v>1.6380000000000001</v>
      </c>
      <c r="H10" s="189">
        <f t="shared" si="2"/>
        <v>40.950000000000003</v>
      </c>
      <c r="I10" s="300"/>
      <c r="J10" s="53">
        <f t="shared" si="3"/>
        <v>1.6380000000000001</v>
      </c>
      <c r="K10" s="53">
        <f t="shared" si="3"/>
        <v>40.950000000000003</v>
      </c>
      <c r="L10" s="32"/>
      <c r="M10" s="32"/>
      <c r="N10" s="32"/>
      <c r="O10" s="32"/>
      <c r="P10" s="34"/>
      <c r="Q10" s="266" t="str">
        <f t="shared" si="4"/>
        <v>rolka</v>
      </c>
      <c r="R10" s="386"/>
      <c r="S10" s="98">
        <f t="shared" si="0"/>
        <v>0</v>
      </c>
      <c r="T10" s="32"/>
      <c r="U10" s="32"/>
      <c r="V10" s="32"/>
      <c r="W10" s="32"/>
      <c r="X10" s="32"/>
      <c r="Y10" s="32"/>
      <c r="Z10" s="32"/>
      <c r="AA10" s="32"/>
      <c r="AB10" s="32"/>
      <c r="AC10" s="32"/>
      <c r="AD10" s="32"/>
      <c r="AE10" s="32"/>
      <c r="AF10" s="32"/>
      <c r="AG10" s="40">
        <f t="shared" si="1"/>
        <v>0</v>
      </c>
      <c r="AH10" s="405"/>
      <c r="AI10" s="41">
        <f t="shared" si="5"/>
        <v>0</v>
      </c>
    </row>
    <row r="11" spans="1:35" x14ac:dyDescent="0.25">
      <c r="A11" s="632"/>
      <c r="B11" s="710"/>
      <c r="C11" s="713"/>
      <c r="D11" s="55" t="s">
        <v>513</v>
      </c>
      <c r="E11" s="56">
        <v>350</v>
      </c>
      <c r="F11" s="56">
        <v>25</v>
      </c>
      <c r="G11" s="189">
        <f>VLOOKUP(D11,Baza_cen[],4,0)</f>
        <v>1.9110000000000003</v>
      </c>
      <c r="H11" s="189">
        <f t="shared" si="2"/>
        <v>47.775000000000006</v>
      </c>
      <c r="I11" s="300"/>
      <c r="J11" s="53">
        <f t="shared" si="3"/>
        <v>1.9110000000000003</v>
      </c>
      <c r="K11" s="53">
        <f t="shared" si="3"/>
        <v>47.775000000000006</v>
      </c>
      <c r="L11" s="32"/>
      <c r="M11" s="32"/>
      <c r="N11" s="32"/>
      <c r="O11" s="32"/>
      <c r="P11" s="34"/>
      <c r="Q11" s="266" t="str">
        <f t="shared" si="4"/>
        <v>rolka</v>
      </c>
      <c r="R11" s="386"/>
      <c r="S11" s="98">
        <f t="shared" si="0"/>
        <v>0</v>
      </c>
      <c r="T11" s="32"/>
      <c r="U11" s="32"/>
      <c r="V11" s="32"/>
      <c r="W11" s="32"/>
      <c r="X11" s="32"/>
      <c r="Y11" s="32"/>
      <c r="Z11" s="32"/>
      <c r="AA11" s="32"/>
      <c r="AB11" s="32"/>
      <c r="AC11" s="32"/>
      <c r="AD11" s="32"/>
      <c r="AE11" s="32"/>
      <c r="AF11" s="32"/>
      <c r="AG11" s="40">
        <f t="shared" si="1"/>
        <v>0</v>
      </c>
      <c r="AH11" s="405"/>
      <c r="AI11" s="41">
        <f t="shared" si="5"/>
        <v>0</v>
      </c>
    </row>
    <row r="12" spans="1:35" x14ac:dyDescent="0.25">
      <c r="A12" s="632"/>
      <c r="B12" s="710"/>
      <c r="C12" s="713"/>
      <c r="D12" s="55" t="s">
        <v>514</v>
      </c>
      <c r="E12" s="56">
        <v>500</v>
      </c>
      <c r="F12" s="56">
        <v>25</v>
      </c>
      <c r="G12" s="189">
        <f>VLOOKUP(D12,Baza_cen[],4,0)</f>
        <v>2.7300000000000004</v>
      </c>
      <c r="H12" s="189">
        <f t="shared" si="2"/>
        <v>68.250000000000014</v>
      </c>
      <c r="I12" s="300"/>
      <c r="J12" s="53">
        <f t="shared" si="3"/>
        <v>2.7300000000000004</v>
      </c>
      <c r="K12" s="53">
        <f t="shared" si="3"/>
        <v>68.250000000000014</v>
      </c>
      <c r="L12" s="32"/>
      <c r="M12" s="32"/>
      <c r="N12" s="32"/>
      <c r="O12" s="32"/>
      <c r="P12" s="34"/>
      <c r="Q12" s="266" t="str">
        <f t="shared" si="4"/>
        <v>rolka</v>
      </c>
      <c r="R12" s="386"/>
      <c r="S12" s="98">
        <f t="shared" si="0"/>
        <v>0</v>
      </c>
      <c r="T12" s="32"/>
      <c r="U12" s="32"/>
      <c r="V12" s="32"/>
      <c r="W12" s="32"/>
      <c r="X12" s="32"/>
      <c r="Y12" s="32"/>
      <c r="Z12" s="32"/>
      <c r="AA12" s="32"/>
      <c r="AB12" s="32"/>
      <c r="AC12" s="32"/>
      <c r="AD12" s="32"/>
      <c r="AE12" s="32"/>
      <c r="AF12" s="32"/>
      <c r="AG12" s="40">
        <f t="shared" si="1"/>
        <v>0</v>
      </c>
      <c r="AH12" s="405"/>
      <c r="AI12" s="41">
        <f t="shared" si="5"/>
        <v>0</v>
      </c>
    </row>
    <row r="13" spans="1:35" x14ac:dyDescent="0.25">
      <c r="A13" s="633"/>
      <c r="B13" s="711"/>
      <c r="C13" s="714"/>
      <c r="D13" s="62" t="s">
        <v>508</v>
      </c>
      <c r="E13" s="183">
        <v>1000</v>
      </c>
      <c r="F13" s="183">
        <v>25</v>
      </c>
      <c r="G13" s="190">
        <f>VLOOKUP(D13,Baza_cen[],4,0)</f>
        <v>5.4600000000000009</v>
      </c>
      <c r="H13" s="190">
        <f t="shared" si="2"/>
        <v>136.50000000000003</v>
      </c>
      <c r="I13" s="300"/>
      <c r="J13" s="53">
        <f t="shared" si="3"/>
        <v>5.4600000000000009</v>
      </c>
      <c r="K13" s="53">
        <f t="shared" si="3"/>
        <v>136.50000000000003</v>
      </c>
      <c r="L13" s="32"/>
      <c r="M13" s="32"/>
      <c r="N13" s="32"/>
      <c r="O13" s="32"/>
      <c r="P13" s="34"/>
      <c r="Q13" s="266" t="str">
        <f t="shared" si="4"/>
        <v>rolka</v>
      </c>
      <c r="R13" s="386"/>
      <c r="S13" s="98">
        <f t="shared" si="0"/>
        <v>0</v>
      </c>
      <c r="T13" s="32"/>
      <c r="U13" s="32"/>
      <c r="V13" s="32"/>
      <c r="W13" s="32"/>
      <c r="X13" s="32"/>
      <c r="Y13" s="32"/>
      <c r="Z13" s="32"/>
      <c r="AA13" s="32"/>
      <c r="AB13" s="32"/>
      <c r="AC13" s="32"/>
      <c r="AD13" s="32"/>
      <c r="AE13" s="32"/>
      <c r="AF13" s="32"/>
      <c r="AG13" s="40">
        <f t="shared" si="1"/>
        <v>0</v>
      </c>
      <c r="AH13" s="405"/>
      <c r="AI13" s="41">
        <f t="shared" si="5"/>
        <v>0</v>
      </c>
    </row>
    <row r="14" spans="1:35" x14ac:dyDescent="0.25">
      <c r="A14" s="32"/>
      <c r="B14" s="32"/>
      <c r="C14" s="145"/>
      <c r="D14" s="32"/>
      <c r="E14" s="32"/>
      <c r="F14" s="32"/>
      <c r="G14" s="305"/>
      <c r="H14" s="294"/>
      <c r="I14" s="290"/>
      <c r="J14" s="165"/>
      <c r="K14" s="165"/>
      <c r="L14" s="32"/>
      <c r="M14" s="32"/>
      <c r="N14" s="32"/>
      <c r="O14" s="32"/>
      <c r="P14" s="117"/>
      <c r="Q14" s="117"/>
      <c r="R14" s="392"/>
      <c r="S14" s="117"/>
      <c r="T14" s="32"/>
      <c r="U14" s="32"/>
      <c r="V14" s="32"/>
      <c r="W14" s="32"/>
      <c r="X14" s="32"/>
      <c r="Y14" s="32"/>
      <c r="Z14" s="32"/>
      <c r="AA14" s="32"/>
      <c r="AB14" s="32"/>
      <c r="AC14" s="32"/>
      <c r="AD14" s="32"/>
      <c r="AE14" s="32"/>
      <c r="AF14" s="32"/>
      <c r="AG14" s="74"/>
      <c r="AH14" s="407"/>
      <c r="AI14" s="74"/>
    </row>
    <row r="15" spans="1:35" x14ac:dyDescent="0.25">
      <c r="A15" s="632"/>
      <c r="B15" s="675" t="s">
        <v>516</v>
      </c>
      <c r="C15" s="706" t="s">
        <v>2351</v>
      </c>
      <c r="D15" s="238" t="s">
        <v>515</v>
      </c>
      <c r="E15" s="239">
        <v>50</v>
      </c>
      <c r="F15" s="239">
        <v>20</v>
      </c>
      <c r="G15" s="306">
        <f>VLOOKUP(D15,Baza_cen[],4,0)</f>
        <v>0</v>
      </c>
      <c r="H15" s="306">
        <f t="shared" si="2"/>
        <v>0</v>
      </c>
      <c r="I15" s="300"/>
      <c r="J15" s="53">
        <f>G15*(1-$J$3)</f>
        <v>0</v>
      </c>
      <c r="K15" s="53">
        <f>H15*(1-$J$3)</f>
        <v>0</v>
      </c>
      <c r="L15" s="32"/>
      <c r="M15" s="32"/>
      <c r="N15" s="32"/>
      <c r="O15" s="32"/>
      <c r="P15" s="34"/>
      <c r="Q15" s="266" t="str">
        <f t="shared" ref="Q15:Q23" si="6">$Q$3</f>
        <v>rolka</v>
      </c>
      <c r="R15" s="386"/>
      <c r="S15" s="98">
        <f>P15*F15</f>
        <v>0</v>
      </c>
      <c r="T15" s="32"/>
      <c r="U15" s="32"/>
      <c r="V15" s="32"/>
      <c r="W15" s="32"/>
      <c r="X15" s="32"/>
      <c r="Y15" s="32"/>
      <c r="Z15" s="32"/>
      <c r="AA15" s="32"/>
      <c r="AB15" s="32"/>
      <c r="AC15" s="32"/>
      <c r="AD15" s="32"/>
      <c r="AE15" s="32"/>
      <c r="AF15" s="32"/>
      <c r="AG15" s="40">
        <f t="shared" ref="AG15:AG23" si="7">P15*K15</f>
        <v>0</v>
      </c>
      <c r="AH15" s="405"/>
      <c r="AI15" s="41">
        <f t="shared" ref="AI15:AI23" si="8">AG15*$AI$1</f>
        <v>0</v>
      </c>
    </row>
    <row r="16" spans="1:35" x14ac:dyDescent="0.25">
      <c r="A16" s="632"/>
      <c r="B16" s="676"/>
      <c r="C16" s="707"/>
      <c r="D16" s="241" t="s">
        <v>517</v>
      </c>
      <c r="E16" s="242">
        <v>100</v>
      </c>
      <c r="F16" s="242">
        <v>20</v>
      </c>
      <c r="G16" s="307">
        <f>VLOOKUP(D16,Baza_cen[],4,0)</f>
        <v>0</v>
      </c>
      <c r="H16" s="307">
        <f t="shared" si="2"/>
        <v>0</v>
      </c>
      <c r="I16" s="300"/>
      <c r="J16" s="53">
        <f t="shared" ref="J16:K23" si="9">G16*(1-$J$3)</f>
        <v>0</v>
      </c>
      <c r="K16" s="53">
        <f t="shared" si="9"/>
        <v>0</v>
      </c>
      <c r="L16" s="32"/>
      <c r="M16" s="32"/>
      <c r="N16" s="32"/>
      <c r="O16" s="32"/>
      <c r="P16" s="34"/>
      <c r="Q16" s="266" t="str">
        <f t="shared" si="6"/>
        <v>rolka</v>
      </c>
      <c r="R16" s="386"/>
      <c r="S16" s="98">
        <f t="shared" ref="S16:S23" si="10">P16*F16</f>
        <v>0</v>
      </c>
      <c r="T16" s="32"/>
      <c r="U16" s="32"/>
      <c r="V16" s="32"/>
      <c r="W16" s="32"/>
      <c r="X16" s="32"/>
      <c r="Y16" s="32"/>
      <c r="Z16" s="32"/>
      <c r="AA16" s="32"/>
      <c r="AB16" s="32"/>
      <c r="AC16" s="32"/>
      <c r="AD16" s="32"/>
      <c r="AE16" s="32"/>
      <c r="AF16" s="32"/>
      <c r="AG16" s="40">
        <f t="shared" si="7"/>
        <v>0</v>
      </c>
      <c r="AH16" s="405"/>
      <c r="AI16" s="41">
        <f t="shared" si="8"/>
        <v>0</v>
      </c>
    </row>
    <row r="17" spans="1:35" x14ac:dyDescent="0.25">
      <c r="A17" s="632"/>
      <c r="B17" s="676"/>
      <c r="C17" s="707"/>
      <c r="D17" s="241" t="s">
        <v>519</v>
      </c>
      <c r="E17" s="242">
        <v>150</v>
      </c>
      <c r="F17" s="242">
        <v>20</v>
      </c>
      <c r="G17" s="307">
        <f>VLOOKUP(D17,Baza_cen[],4,0)</f>
        <v>0</v>
      </c>
      <c r="H17" s="307">
        <f t="shared" si="2"/>
        <v>0</v>
      </c>
      <c r="I17" s="300"/>
      <c r="J17" s="53">
        <f t="shared" si="9"/>
        <v>0</v>
      </c>
      <c r="K17" s="53">
        <f t="shared" si="9"/>
        <v>0</v>
      </c>
      <c r="L17" s="32"/>
      <c r="M17" s="32"/>
      <c r="N17" s="32"/>
      <c r="O17" s="32"/>
      <c r="P17" s="34"/>
      <c r="Q17" s="266" t="str">
        <f t="shared" si="6"/>
        <v>rolka</v>
      </c>
      <c r="R17" s="386"/>
      <c r="S17" s="98">
        <f t="shared" si="10"/>
        <v>0</v>
      </c>
      <c r="T17" s="32"/>
      <c r="U17" s="32"/>
      <c r="V17" s="32"/>
      <c r="W17" s="32"/>
      <c r="X17" s="32"/>
      <c r="Y17" s="32"/>
      <c r="Z17" s="32"/>
      <c r="AA17" s="32"/>
      <c r="AB17" s="32"/>
      <c r="AC17" s="32"/>
      <c r="AD17" s="32"/>
      <c r="AE17" s="32"/>
      <c r="AF17" s="32"/>
      <c r="AG17" s="40">
        <f t="shared" si="7"/>
        <v>0</v>
      </c>
      <c r="AH17" s="405"/>
      <c r="AI17" s="41">
        <f t="shared" si="8"/>
        <v>0</v>
      </c>
    </row>
    <row r="18" spans="1:35" x14ac:dyDescent="0.25">
      <c r="A18" s="632"/>
      <c r="B18" s="676"/>
      <c r="C18" s="707"/>
      <c r="D18" s="241" t="s">
        <v>520</v>
      </c>
      <c r="E18" s="242">
        <v>200</v>
      </c>
      <c r="F18" s="242">
        <v>20</v>
      </c>
      <c r="G18" s="307">
        <f>VLOOKUP(D18,Baza_cen[],4,0)</f>
        <v>0</v>
      </c>
      <c r="H18" s="307">
        <f t="shared" si="2"/>
        <v>0</v>
      </c>
      <c r="I18" s="300"/>
      <c r="J18" s="53">
        <f t="shared" si="9"/>
        <v>0</v>
      </c>
      <c r="K18" s="53">
        <f t="shared" si="9"/>
        <v>0</v>
      </c>
      <c r="L18" s="32"/>
      <c r="M18" s="32"/>
      <c r="N18" s="32"/>
      <c r="O18" s="32"/>
      <c r="P18" s="34"/>
      <c r="Q18" s="266" t="str">
        <f t="shared" si="6"/>
        <v>rolka</v>
      </c>
      <c r="R18" s="386"/>
      <c r="S18" s="98">
        <f t="shared" si="10"/>
        <v>0</v>
      </c>
      <c r="T18" s="32"/>
      <c r="U18" s="32"/>
      <c r="V18" s="32"/>
      <c r="W18" s="32"/>
      <c r="X18" s="32"/>
      <c r="Y18" s="32"/>
      <c r="Z18" s="32"/>
      <c r="AA18" s="32"/>
      <c r="AB18" s="32"/>
      <c r="AC18" s="32"/>
      <c r="AD18" s="32"/>
      <c r="AE18" s="32"/>
      <c r="AF18" s="32"/>
      <c r="AG18" s="40">
        <f t="shared" si="7"/>
        <v>0</v>
      </c>
      <c r="AH18" s="405"/>
      <c r="AI18" s="41">
        <f t="shared" si="8"/>
        <v>0</v>
      </c>
    </row>
    <row r="19" spans="1:35" x14ac:dyDescent="0.25">
      <c r="A19" s="632"/>
      <c r="B19" s="676"/>
      <c r="C19" s="707"/>
      <c r="D19" s="241" t="s">
        <v>521</v>
      </c>
      <c r="E19" s="242">
        <v>250</v>
      </c>
      <c r="F19" s="242">
        <v>20</v>
      </c>
      <c r="G19" s="307">
        <f>VLOOKUP(D19,Baza_cen[],4,0)</f>
        <v>0</v>
      </c>
      <c r="H19" s="307">
        <f t="shared" si="2"/>
        <v>0</v>
      </c>
      <c r="I19" s="300"/>
      <c r="J19" s="53">
        <f t="shared" si="9"/>
        <v>0</v>
      </c>
      <c r="K19" s="53">
        <f t="shared" si="9"/>
        <v>0</v>
      </c>
      <c r="L19" s="32"/>
      <c r="M19" s="32"/>
      <c r="N19" s="32"/>
      <c r="O19" s="32"/>
      <c r="P19" s="34"/>
      <c r="Q19" s="266" t="str">
        <f t="shared" si="6"/>
        <v>rolka</v>
      </c>
      <c r="R19" s="386"/>
      <c r="S19" s="98">
        <f t="shared" si="10"/>
        <v>0</v>
      </c>
      <c r="T19" s="32"/>
      <c r="U19" s="32"/>
      <c r="V19" s="32"/>
      <c r="W19" s="32"/>
      <c r="X19" s="32"/>
      <c r="Y19" s="32"/>
      <c r="Z19" s="32"/>
      <c r="AA19" s="32"/>
      <c r="AB19" s="32"/>
      <c r="AC19" s="32"/>
      <c r="AD19" s="32"/>
      <c r="AE19" s="32"/>
      <c r="AF19" s="32"/>
      <c r="AG19" s="40">
        <f t="shared" si="7"/>
        <v>0</v>
      </c>
      <c r="AH19" s="405"/>
      <c r="AI19" s="41">
        <f t="shared" si="8"/>
        <v>0</v>
      </c>
    </row>
    <row r="20" spans="1:35" x14ac:dyDescent="0.25">
      <c r="A20" s="632"/>
      <c r="B20" s="676"/>
      <c r="C20" s="707"/>
      <c r="D20" s="241" t="s">
        <v>522</v>
      </c>
      <c r="E20" s="242">
        <v>300</v>
      </c>
      <c r="F20" s="242">
        <v>20</v>
      </c>
      <c r="G20" s="307">
        <f>VLOOKUP(D20,Baza_cen[],4,0)</f>
        <v>0</v>
      </c>
      <c r="H20" s="307">
        <f t="shared" si="2"/>
        <v>0</v>
      </c>
      <c r="I20" s="300"/>
      <c r="J20" s="53">
        <f t="shared" si="9"/>
        <v>0</v>
      </c>
      <c r="K20" s="53">
        <f t="shared" si="9"/>
        <v>0</v>
      </c>
      <c r="L20" s="32"/>
      <c r="M20" s="32"/>
      <c r="N20" s="32"/>
      <c r="O20" s="32"/>
      <c r="P20" s="34"/>
      <c r="Q20" s="266" t="str">
        <f t="shared" si="6"/>
        <v>rolka</v>
      </c>
      <c r="R20" s="386"/>
      <c r="S20" s="98">
        <f t="shared" si="10"/>
        <v>0</v>
      </c>
      <c r="T20" s="32"/>
      <c r="U20" s="32"/>
      <c r="V20" s="32"/>
      <c r="W20" s="32"/>
      <c r="X20" s="32"/>
      <c r="Y20" s="32"/>
      <c r="Z20" s="32"/>
      <c r="AA20" s="32"/>
      <c r="AB20" s="32"/>
      <c r="AC20" s="32"/>
      <c r="AD20" s="32"/>
      <c r="AE20" s="32"/>
      <c r="AF20" s="32"/>
      <c r="AG20" s="40">
        <f t="shared" si="7"/>
        <v>0</v>
      </c>
      <c r="AH20" s="405"/>
      <c r="AI20" s="41">
        <f t="shared" si="8"/>
        <v>0</v>
      </c>
    </row>
    <row r="21" spans="1:35" x14ac:dyDescent="0.25">
      <c r="A21" s="632"/>
      <c r="B21" s="676"/>
      <c r="C21" s="707"/>
      <c r="D21" s="241" t="s">
        <v>523</v>
      </c>
      <c r="E21" s="242">
        <v>350</v>
      </c>
      <c r="F21" s="242">
        <v>20</v>
      </c>
      <c r="G21" s="307">
        <f>VLOOKUP(D21,Baza_cen[],4,0)</f>
        <v>0</v>
      </c>
      <c r="H21" s="307">
        <f t="shared" si="2"/>
        <v>0</v>
      </c>
      <c r="I21" s="300"/>
      <c r="J21" s="53">
        <f t="shared" si="9"/>
        <v>0</v>
      </c>
      <c r="K21" s="53">
        <f t="shared" si="9"/>
        <v>0</v>
      </c>
      <c r="L21" s="32"/>
      <c r="M21" s="32"/>
      <c r="N21" s="32"/>
      <c r="O21" s="32"/>
      <c r="P21" s="34"/>
      <c r="Q21" s="266" t="str">
        <f t="shared" si="6"/>
        <v>rolka</v>
      </c>
      <c r="R21" s="386"/>
      <c r="S21" s="98">
        <f t="shared" si="10"/>
        <v>0</v>
      </c>
      <c r="T21" s="32"/>
      <c r="U21" s="32"/>
      <c r="V21" s="32"/>
      <c r="W21" s="32"/>
      <c r="X21" s="32"/>
      <c r="Y21" s="32"/>
      <c r="Z21" s="32"/>
      <c r="AA21" s="32"/>
      <c r="AB21" s="32"/>
      <c r="AC21" s="32"/>
      <c r="AD21" s="32"/>
      <c r="AE21" s="32"/>
      <c r="AF21" s="32"/>
      <c r="AG21" s="40">
        <f t="shared" si="7"/>
        <v>0</v>
      </c>
      <c r="AH21" s="405"/>
      <c r="AI21" s="41">
        <f t="shared" si="8"/>
        <v>0</v>
      </c>
    </row>
    <row r="22" spans="1:35" x14ac:dyDescent="0.25">
      <c r="A22" s="632"/>
      <c r="B22" s="676"/>
      <c r="C22" s="707"/>
      <c r="D22" s="241" t="s">
        <v>524</v>
      </c>
      <c r="E22" s="242">
        <v>500</v>
      </c>
      <c r="F22" s="242">
        <v>20</v>
      </c>
      <c r="G22" s="307">
        <f>VLOOKUP(D22,Baza_cen[],4,0)</f>
        <v>0</v>
      </c>
      <c r="H22" s="307">
        <f t="shared" si="2"/>
        <v>0</v>
      </c>
      <c r="I22" s="300"/>
      <c r="J22" s="53">
        <f t="shared" si="9"/>
        <v>0</v>
      </c>
      <c r="K22" s="53">
        <f t="shared" si="9"/>
        <v>0</v>
      </c>
      <c r="L22" s="32"/>
      <c r="M22" s="32"/>
      <c r="N22" s="32"/>
      <c r="O22" s="32"/>
      <c r="P22" s="34"/>
      <c r="Q22" s="266" t="str">
        <f t="shared" si="6"/>
        <v>rolka</v>
      </c>
      <c r="R22" s="386"/>
      <c r="S22" s="98">
        <f t="shared" si="10"/>
        <v>0</v>
      </c>
      <c r="T22" s="32"/>
      <c r="U22" s="32"/>
      <c r="V22" s="32"/>
      <c r="W22" s="32"/>
      <c r="X22" s="32"/>
      <c r="Y22" s="32"/>
      <c r="Z22" s="32"/>
      <c r="AA22" s="32"/>
      <c r="AB22" s="32"/>
      <c r="AC22" s="32"/>
      <c r="AD22" s="32"/>
      <c r="AE22" s="32"/>
      <c r="AF22" s="32"/>
      <c r="AG22" s="40">
        <f t="shared" si="7"/>
        <v>0</v>
      </c>
      <c r="AH22" s="405"/>
      <c r="AI22" s="41">
        <f t="shared" si="8"/>
        <v>0</v>
      </c>
    </row>
    <row r="23" spans="1:35" x14ac:dyDescent="0.25">
      <c r="A23" s="642"/>
      <c r="B23" s="677"/>
      <c r="C23" s="708"/>
      <c r="D23" s="244" t="s">
        <v>518</v>
      </c>
      <c r="E23" s="245">
        <v>1000</v>
      </c>
      <c r="F23" s="245">
        <v>20</v>
      </c>
      <c r="G23" s="308">
        <f>VLOOKUP(D23,Baza_cen[],4,0)</f>
        <v>0</v>
      </c>
      <c r="H23" s="308">
        <f t="shared" si="2"/>
        <v>0</v>
      </c>
      <c r="I23" s="300"/>
      <c r="J23" s="53">
        <f t="shared" si="9"/>
        <v>0</v>
      </c>
      <c r="K23" s="53">
        <f t="shared" si="9"/>
        <v>0</v>
      </c>
      <c r="L23" s="32"/>
      <c r="M23" s="32"/>
      <c r="N23" s="32"/>
      <c r="O23" s="32"/>
      <c r="P23" s="34"/>
      <c r="Q23" s="266" t="str">
        <f t="shared" si="6"/>
        <v>rolka</v>
      </c>
      <c r="R23" s="386"/>
      <c r="S23" s="98">
        <f t="shared" si="10"/>
        <v>0</v>
      </c>
      <c r="T23" s="32"/>
      <c r="U23" s="32"/>
      <c r="V23" s="32"/>
      <c r="W23" s="32"/>
      <c r="X23" s="32"/>
      <c r="Y23" s="32"/>
      <c r="Z23" s="32"/>
      <c r="AA23" s="32"/>
      <c r="AB23" s="32"/>
      <c r="AC23" s="32"/>
      <c r="AD23" s="32"/>
      <c r="AE23" s="32"/>
      <c r="AF23" s="32"/>
      <c r="AG23" s="40">
        <f t="shared" si="7"/>
        <v>0</v>
      </c>
      <c r="AH23" s="405"/>
      <c r="AI23" s="41">
        <f t="shared" si="8"/>
        <v>0</v>
      </c>
    </row>
  </sheetData>
  <sheetProtection sheet="1" objects="1" scenarios="1"/>
  <protectedRanges>
    <protectedRange sqref="P5:R23" name="Rozstęp1"/>
  </protectedRanges>
  <mergeCells count="10">
    <mergeCell ref="A15:A23"/>
    <mergeCell ref="B15:B23"/>
    <mergeCell ref="C15:C23"/>
    <mergeCell ref="A1:G1"/>
    <mergeCell ref="J1:S1"/>
    <mergeCell ref="A2:H2"/>
    <mergeCell ref="AG2:AI2"/>
    <mergeCell ref="A5:A13"/>
    <mergeCell ref="B5:B13"/>
    <mergeCell ref="C5:C13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4F8F3E-E808-4B1A-8489-24B78FC4E316}">
  <sheetPr>
    <tabColor theme="1"/>
    <pageSetUpPr fitToPage="1"/>
  </sheetPr>
  <dimension ref="A1:AN46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2" customWidth="1"/>
    <col min="3" max="3" width="20.140625" style="32" bestFit="1" customWidth="1"/>
    <col min="4" max="4" width="20.42578125" style="32" bestFit="1" customWidth="1"/>
    <col min="5" max="6" width="14.140625" style="32" customWidth="1"/>
    <col min="7" max="7" width="14.140625" style="145" customWidth="1"/>
    <col min="8" max="8" width="14.140625" style="194" customWidth="1"/>
    <col min="9" max="9" width="2.7109375" style="32" customWidth="1"/>
    <col min="10" max="11" width="14" style="32" customWidth="1"/>
    <col min="12" max="12" width="2.7109375" style="32" customWidth="1"/>
    <col min="13" max="15" width="2.7109375" style="32" hidden="1" customWidth="1"/>
    <col min="16" max="16" width="15.7109375" style="32" customWidth="1"/>
    <col min="17" max="17" width="5.42578125" style="32" bestFit="1" customWidth="1"/>
    <col min="18" max="18" width="3.5703125" style="32" customWidth="1"/>
    <col min="19" max="19" width="15.7109375" style="32" customWidth="1"/>
    <col min="20" max="20" width="2.7109375" style="32" customWidth="1"/>
    <col min="21" max="32" width="2.7109375" style="32" hidden="1" customWidth="1"/>
    <col min="33" max="33" width="15.7109375" style="32" customWidth="1"/>
    <col min="34" max="34" width="7.42578125" style="32" hidden="1" customWidth="1"/>
    <col min="35" max="35" width="25.7109375" style="32" customWidth="1"/>
    <col min="36" max="36" width="8.7109375" style="32" customWidth="1"/>
    <col min="37" max="37" width="9.7109375" style="32" hidden="1" customWidth="1"/>
    <col min="38" max="40" width="0" style="32" hidden="1" customWidth="1"/>
    <col min="41" max="16384" width="8.7109375" style="32" hidden="1"/>
  </cols>
  <sheetData>
    <row r="1" spans="1:40" ht="51.75" customHeight="1" thickBot="1" x14ac:dyDescent="0.3">
      <c r="A1" s="722" t="s">
        <v>2352</v>
      </c>
      <c r="B1" s="722"/>
      <c r="C1" s="722"/>
      <c r="D1" s="722"/>
      <c r="E1" s="722"/>
      <c r="F1" s="722"/>
      <c r="G1" s="722"/>
      <c r="H1" s="304" t="s">
        <v>26</v>
      </c>
      <c r="I1" s="28" t="s">
        <v>2287</v>
      </c>
      <c r="J1" s="688" t="s">
        <v>2353</v>
      </c>
      <c r="K1" s="688"/>
      <c r="L1" s="654"/>
      <c r="M1" s="654"/>
      <c r="N1" s="654"/>
      <c r="O1" s="654"/>
      <c r="P1" s="654"/>
      <c r="Q1" s="654"/>
      <c r="R1" s="654"/>
      <c r="S1" s="654"/>
      <c r="T1" s="309"/>
      <c r="U1" s="309"/>
      <c r="V1" s="309"/>
      <c r="W1" s="309"/>
      <c r="X1" s="309"/>
      <c r="Y1" s="309"/>
      <c r="Z1" s="309"/>
      <c r="AA1" s="309"/>
      <c r="AB1" s="309"/>
      <c r="AC1" s="309"/>
      <c r="AD1" s="309"/>
      <c r="AE1" s="309"/>
      <c r="AF1" s="309"/>
      <c r="AG1" s="420" t="s">
        <v>1</v>
      </c>
      <c r="AH1" s="421"/>
      <c r="AI1" s="422">
        <f>RABATY!C4</f>
        <v>4.3</v>
      </c>
    </row>
    <row r="2" spans="1:40" ht="24" customHeight="1" x14ac:dyDescent="0.25">
      <c r="A2" s="640" t="s">
        <v>2230</v>
      </c>
      <c r="B2" s="640"/>
      <c r="C2" s="640"/>
      <c r="D2" s="640"/>
      <c r="E2" s="640"/>
      <c r="F2" s="640"/>
      <c r="G2" s="640"/>
      <c r="H2" s="640"/>
      <c r="J2" s="33" t="s">
        <v>2288</v>
      </c>
      <c r="K2" s="296"/>
      <c r="L2" s="36"/>
      <c r="M2" s="36"/>
      <c r="N2" s="36"/>
      <c r="O2" s="36"/>
      <c r="P2" s="413" t="s">
        <v>46</v>
      </c>
      <c r="Q2" s="266" t="s">
        <v>2218</v>
      </c>
      <c r="R2" s="391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39" t="s">
        <v>39</v>
      </c>
      <c r="AH2" s="639"/>
      <c r="AI2" s="639"/>
      <c r="AJ2" s="36"/>
      <c r="AK2" s="36"/>
      <c r="AL2" s="36"/>
      <c r="AM2" s="36"/>
      <c r="AN2" s="36"/>
    </row>
    <row r="3" spans="1:40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J3" s="38">
        <f>RABATY!C19</f>
        <v>0</v>
      </c>
      <c r="K3" s="297"/>
      <c r="P3" s="413">
        <f>SUM(P5:P45)</f>
        <v>0</v>
      </c>
      <c r="Q3" s="266" t="s">
        <v>2223</v>
      </c>
      <c r="R3" s="386"/>
      <c r="S3" s="98">
        <f>SUM(S5:S45)</f>
        <v>0</v>
      </c>
      <c r="T3" s="288"/>
      <c r="U3" s="288"/>
      <c r="V3" s="288"/>
      <c r="W3" s="288"/>
      <c r="X3" s="288"/>
      <c r="Y3" s="288"/>
      <c r="Z3" s="288"/>
      <c r="AA3" s="288"/>
      <c r="AB3" s="288"/>
      <c r="AC3" s="288"/>
      <c r="AD3" s="288"/>
      <c r="AE3" s="288"/>
      <c r="AF3" s="288"/>
      <c r="AG3" s="40">
        <f>SUM(AG5:AG45)</f>
        <v>0</v>
      </c>
      <c r="AH3" s="423"/>
      <c r="AI3" s="41">
        <f>AG3*AI1</f>
        <v>0</v>
      </c>
    </row>
    <row r="4" spans="1:40" ht="9.9499999999999993" customHeight="1" x14ac:dyDescent="0.25">
      <c r="B4" s="148"/>
      <c r="C4" s="148"/>
      <c r="D4" s="148"/>
      <c r="E4" s="148"/>
      <c r="F4" s="148"/>
      <c r="G4" s="161"/>
      <c r="H4" s="161"/>
      <c r="J4" s="44"/>
      <c r="P4" s="117"/>
      <c r="Q4" s="117"/>
      <c r="R4" s="392"/>
      <c r="S4" s="117"/>
      <c r="AG4" s="74"/>
      <c r="AH4" s="173"/>
      <c r="AI4" s="74"/>
    </row>
    <row r="5" spans="1:40" ht="20.100000000000001" customHeight="1" x14ac:dyDescent="0.25">
      <c r="A5" s="632"/>
      <c r="B5" s="709" t="s">
        <v>69</v>
      </c>
      <c r="C5" s="726" t="s">
        <v>2354</v>
      </c>
      <c r="D5" s="50" t="s">
        <v>68</v>
      </c>
      <c r="E5" s="179">
        <v>50</v>
      </c>
      <c r="F5" s="179">
        <v>25</v>
      </c>
      <c r="G5" s="187">
        <f>VLOOKUP(D5,Baza_cen[],4,0)</f>
        <v>0.76124999999999998</v>
      </c>
      <c r="H5" s="187">
        <f t="shared" ref="H5:H26" si="0">G5*F5</f>
        <v>19.03125</v>
      </c>
      <c r="I5" s="290"/>
      <c r="J5" s="53">
        <f t="shared" ref="J5:K11" si="1">G5*(1-$J$3)</f>
        <v>0.76124999999999998</v>
      </c>
      <c r="K5" s="53">
        <f t="shared" si="1"/>
        <v>19.03125</v>
      </c>
      <c r="P5" s="34"/>
      <c r="Q5" s="266" t="str">
        <f>$Q$3</f>
        <v>rolka</v>
      </c>
      <c r="R5" s="386"/>
      <c r="S5" s="98">
        <f t="shared" ref="S5:S11" si="2">P5*F5</f>
        <v>0</v>
      </c>
      <c r="AG5" s="310">
        <f t="shared" ref="AG5:AG11" si="3">K5*P5</f>
        <v>0</v>
      </c>
      <c r="AH5" s="419"/>
      <c r="AI5" s="19">
        <f t="shared" ref="AI5:AI11" si="4">AG5*$AI$1</f>
        <v>0</v>
      </c>
      <c r="AK5" s="311"/>
      <c r="AM5" s="193"/>
    </row>
    <row r="6" spans="1:40" ht="20.100000000000001" customHeight="1" x14ac:dyDescent="0.25">
      <c r="A6" s="632"/>
      <c r="B6" s="710"/>
      <c r="C6" s="727"/>
      <c r="D6" s="55" t="s">
        <v>70</v>
      </c>
      <c r="E6" s="56">
        <v>100</v>
      </c>
      <c r="F6" s="56">
        <v>25</v>
      </c>
      <c r="G6" s="189">
        <f>VLOOKUP(D6,Baza_cen[],4,0)</f>
        <v>1.1655000000000002</v>
      </c>
      <c r="H6" s="189">
        <f t="shared" si="0"/>
        <v>29.137500000000006</v>
      </c>
      <c r="I6" s="290"/>
      <c r="J6" s="53">
        <f t="shared" si="1"/>
        <v>1.1655000000000002</v>
      </c>
      <c r="K6" s="53">
        <f t="shared" si="1"/>
        <v>29.137500000000006</v>
      </c>
      <c r="P6" s="34"/>
      <c r="Q6" s="266" t="str">
        <f t="shared" ref="Q6:Q11" si="5">$Q$3</f>
        <v>rolka</v>
      </c>
      <c r="R6" s="386"/>
      <c r="S6" s="98">
        <f t="shared" si="2"/>
        <v>0</v>
      </c>
      <c r="AG6" s="40">
        <f t="shared" si="3"/>
        <v>0</v>
      </c>
      <c r="AH6" s="419"/>
      <c r="AI6" s="41">
        <f t="shared" si="4"/>
        <v>0</v>
      </c>
      <c r="AK6" s="311"/>
      <c r="AM6" s="193"/>
    </row>
    <row r="7" spans="1:40" ht="20.100000000000001" customHeight="1" x14ac:dyDescent="0.25">
      <c r="A7" s="632"/>
      <c r="B7" s="710"/>
      <c r="C7" s="727"/>
      <c r="D7" s="55" t="s">
        <v>71</v>
      </c>
      <c r="E7" s="56">
        <v>150</v>
      </c>
      <c r="F7" s="56">
        <v>25</v>
      </c>
      <c r="G7" s="189">
        <f>VLOOKUP(D7,Baza_cen[],4,0)</f>
        <v>1.56975</v>
      </c>
      <c r="H7" s="189">
        <f t="shared" si="0"/>
        <v>39.243749999999999</v>
      </c>
      <c r="I7" s="290"/>
      <c r="J7" s="53">
        <f t="shared" si="1"/>
        <v>1.56975</v>
      </c>
      <c r="K7" s="53">
        <f t="shared" si="1"/>
        <v>39.243749999999999</v>
      </c>
      <c r="P7" s="34"/>
      <c r="Q7" s="266" t="str">
        <f t="shared" si="5"/>
        <v>rolka</v>
      </c>
      <c r="R7" s="386"/>
      <c r="S7" s="98">
        <f t="shared" si="2"/>
        <v>0</v>
      </c>
      <c r="AG7" s="40">
        <f t="shared" si="3"/>
        <v>0</v>
      </c>
      <c r="AH7" s="419"/>
      <c r="AI7" s="41">
        <f t="shared" si="4"/>
        <v>0</v>
      </c>
      <c r="AK7" s="311"/>
      <c r="AM7" s="193"/>
    </row>
    <row r="8" spans="1:40" ht="20.100000000000001" customHeight="1" x14ac:dyDescent="0.25">
      <c r="A8" s="632"/>
      <c r="B8" s="710"/>
      <c r="C8" s="727"/>
      <c r="D8" s="55" t="s">
        <v>72</v>
      </c>
      <c r="E8" s="56">
        <v>200</v>
      </c>
      <c r="F8" s="56">
        <v>25</v>
      </c>
      <c r="G8" s="189">
        <f>VLOOKUP(D8,Baza_cen[],4,0)</f>
        <v>1.9740000000000002</v>
      </c>
      <c r="H8" s="189">
        <f t="shared" si="0"/>
        <v>49.350000000000009</v>
      </c>
      <c r="I8" s="290"/>
      <c r="J8" s="53">
        <f t="shared" si="1"/>
        <v>1.9740000000000002</v>
      </c>
      <c r="K8" s="53">
        <f t="shared" si="1"/>
        <v>49.350000000000009</v>
      </c>
      <c r="P8" s="34"/>
      <c r="Q8" s="266" t="str">
        <f t="shared" si="5"/>
        <v>rolka</v>
      </c>
      <c r="R8" s="386"/>
      <c r="S8" s="98">
        <f t="shared" si="2"/>
        <v>0</v>
      </c>
      <c r="AG8" s="40">
        <f t="shared" si="3"/>
        <v>0</v>
      </c>
      <c r="AH8" s="419"/>
      <c r="AI8" s="41">
        <f t="shared" si="4"/>
        <v>0</v>
      </c>
      <c r="AK8" s="311"/>
      <c r="AM8" s="193"/>
    </row>
    <row r="9" spans="1:40" ht="20.100000000000001" customHeight="1" x14ac:dyDescent="0.25">
      <c r="A9" s="632"/>
      <c r="B9" s="710"/>
      <c r="C9" s="727"/>
      <c r="D9" s="55" t="s">
        <v>73</v>
      </c>
      <c r="E9" s="56">
        <v>250</v>
      </c>
      <c r="F9" s="56">
        <v>25</v>
      </c>
      <c r="G9" s="189">
        <f>VLOOKUP(D9,Baza_cen[],4,0)</f>
        <v>2.3782500000000004</v>
      </c>
      <c r="H9" s="189">
        <f t="shared" si="0"/>
        <v>59.456250000000011</v>
      </c>
      <c r="I9" s="290"/>
      <c r="J9" s="53">
        <f t="shared" si="1"/>
        <v>2.3782500000000004</v>
      </c>
      <c r="K9" s="53">
        <f t="shared" si="1"/>
        <v>59.456250000000011</v>
      </c>
      <c r="P9" s="34"/>
      <c r="Q9" s="266" t="str">
        <f t="shared" si="5"/>
        <v>rolka</v>
      </c>
      <c r="R9" s="386"/>
      <c r="S9" s="98">
        <f t="shared" si="2"/>
        <v>0</v>
      </c>
      <c r="AG9" s="40">
        <f t="shared" si="3"/>
        <v>0</v>
      </c>
      <c r="AH9" s="419"/>
      <c r="AI9" s="41">
        <f t="shared" si="4"/>
        <v>0</v>
      </c>
      <c r="AK9" s="311"/>
      <c r="AM9" s="193"/>
    </row>
    <row r="10" spans="1:40" ht="20.100000000000001" customHeight="1" x14ac:dyDescent="0.25">
      <c r="A10" s="632"/>
      <c r="B10" s="710"/>
      <c r="C10" s="727"/>
      <c r="D10" s="55" t="s">
        <v>74</v>
      </c>
      <c r="E10" s="56">
        <v>300</v>
      </c>
      <c r="F10" s="56">
        <v>25</v>
      </c>
      <c r="G10" s="189">
        <f>VLOOKUP(D10,Baza_cen[],4,0)</f>
        <v>2.7825000000000006</v>
      </c>
      <c r="H10" s="189">
        <f t="shared" si="0"/>
        <v>69.562500000000014</v>
      </c>
      <c r="I10" s="290"/>
      <c r="J10" s="53">
        <f t="shared" si="1"/>
        <v>2.7825000000000006</v>
      </c>
      <c r="K10" s="53">
        <f t="shared" si="1"/>
        <v>69.562500000000014</v>
      </c>
      <c r="P10" s="34"/>
      <c r="Q10" s="266" t="str">
        <f t="shared" si="5"/>
        <v>rolka</v>
      </c>
      <c r="R10" s="386"/>
      <c r="S10" s="98">
        <f t="shared" si="2"/>
        <v>0</v>
      </c>
      <c r="AG10" s="40">
        <f t="shared" si="3"/>
        <v>0</v>
      </c>
      <c r="AH10" s="419"/>
      <c r="AI10" s="41">
        <f t="shared" si="4"/>
        <v>0</v>
      </c>
      <c r="AK10" s="311"/>
      <c r="AM10" s="193"/>
    </row>
    <row r="11" spans="1:40" ht="20.100000000000001" customHeight="1" x14ac:dyDescent="0.25">
      <c r="A11" s="633"/>
      <c r="B11" s="711"/>
      <c r="C11" s="728"/>
      <c r="D11" s="62" t="s">
        <v>75</v>
      </c>
      <c r="E11" s="183">
        <v>350</v>
      </c>
      <c r="F11" s="183">
        <v>25</v>
      </c>
      <c r="G11" s="190">
        <f>VLOOKUP(D11,Baza_cen[],4,0)</f>
        <v>3.1867500000000004</v>
      </c>
      <c r="H11" s="190">
        <f t="shared" si="0"/>
        <v>79.668750000000017</v>
      </c>
      <c r="I11" s="290"/>
      <c r="J11" s="53">
        <f t="shared" si="1"/>
        <v>3.1867500000000004</v>
      </c>
      <c r="K11" s="53">
        <f t="shared" si="1"/>
        <v>79.668750000000017</v>
      </c>
      <c r="P11" s="34"/>
      <c r="Q11" s="266" t="str">
        <f t="shared" si="5"/>
        <v>rolka</v>
      </c>
      <c r="R11" s="386"/>
      <c r="S11" s="98">
        <f t="shared" si="2"/>
        <v>0</v>
      </c>
      <c r="AG11" s="40">
        <f t="shared" si="3"/>
        <v>0</v>
      </c>
      <c r="AH11" s="419"/>
      <c r="AI11" s="41">
        <f t="shared" si="4"/>
        <v>0</v>
      </c>
      <c r="AK11" s="311"/>
      <c r="AM11" s="193"/>
    </row>
    <row r="12" spans="1:40" ht="12.95" customHeight="1" x14ac:dyDescent="0.25">
      <c r="B12" s="234"/>
      <c r="C12" s="201"/>
      <c r="D12" s="62"/>
      <c r="E12" s="183"/>
      <c r="F12" s="183"/>
      <c r="G12" s="190"/>
      <c r="H12" s="190"/>
      <c r="I12" s="290"/>
      <c r="J12" s="165"/>
      <c r="K12" s="165"/>
      <c r="P12" s="117"/>
      <c r="Q12" s="117"/>
      <c r="R12" s="392"/>
      <c r="S12" s="117"/>
      <c r="AG12" s="74"/>
      <c r="AH12" s="173"/>
      <c r="AI12" s="74"/>
      <c r="AK12" s="311"/>
      <c r="AM12" s="174"/>
    </row>
    <row r="13" spans="1:40" ht="20.100000000000001" customHeight="1" x14ac:dyDescent="0.25">
      <c r="A13" s="48"/>
      <c r="B13" s="234"/>
      <c r="C13" s="201"/>
      <c r="D13" s="62" t="s">
        <v>87</v>
      </c>
      <c r="E13" s="183">
        <v>100</v>
      </c>
      <c r="F13" s="183">
        <v>25</v>
      </c>
      <c r="G13" s="190">
        <f>VLOOKUP(D13,Baza_cen[],4,0)</f>
        <v>1.6275000000000002</v>
      </c>
      <c r="H13" s="190">
        <f t="shared" ref="H13" si="6">G13*F13</f>
        <v>40.687500000000007</v>
      </c>
      <c r="I13" s="290"/>
      <c r="J13" s="53">
        <f t="shared" ref="J13:K13" si="7">G13*(1-$J$3)</f>
        <v>1.6275000000000002</v>
      </c>
      <c r="K13" s="53">
        <f t="shared" si="7"/>
        <v>40.687500000000007</v>
      </c>
      <c r="P13" s="34"/>
      <c r="Q13" s="266" t="str">
        <f>$Q$3</f>
        <v>rolka</v>
      </c>
      <c r="R13" s="386"/>
      <c r="S13" s="98">
        <f>P13*F13</f>
        <v>0</v>
      </c>
      <c r="AG13" s="40">
        <f>K13*P13</f>
        <v>0</v>
      </c>
      <c r="AH13" s="419"/>
      <c r="AI13" s="41">
        <f t="shared" ref="AI13" si="8">AG13*$AI$1</f>
        <v>0</v>
      </c>
      <c r="AK13" s="311"/>
      <c r="AM13" s="193"/>
    </row>
    <row r="14" spans="1:40" ht="9.9499999999999993" customHeight="1" x14ac:dyDescent="0.25">
      <c r="B14" s="148"/>
      <c r="C14" s="148"/>
      <c r="D14" s="148"/>
      <c r="E14" s="148"/>
      <c r="F14" s="148"/>
      <c r="G14" s="312"/>
      <c r="H14" s="312"/>
      <c r="I14" s="290"/>
      <c r="J14" s="165"/>
      <c r="K14" s="165"/>
      <c r="P14" s="117"/>
      <c r="Q14" s="117"/>
      <c r="R14" s="392"/>
      <c r="S14" s="117"/>
      <c r="AG14" s="74"/>
      <c r="AH14" s="173"/>
      <c r="AI14" s="74"/>
      <c r="AK14" s="313"/>
    </row>
    <row r="15" spans="1:40" ht="20.100000000000001" customHeight="1" x14ac:dyDescent="0.25">
      <c r="A15" s="632"/>
      <c r="B15" s="709" t="s">
        <v>82</v>
      </c>
      <c r="C15" s="726" t="s">
        <v>2355</v>
      </c>
      <c r="D15" s="50" t="s">
        <v>81</v>
      </c>
      <c r="E15" s="179">
        <v>150</v>
      </c>
      <c r="F15" s="179">
        <v>25</v>
      </c>
      <c r="G15" s="187">
        <f>VLOOKUP(D15,Baza_cen[],4,0)</f>
        <v>2.2627500000000005</v>
      </c>
      <c r="H15" s="187">
        <f t="shared" si="0"/>
        <v>56.568750000000009</v>
      </c>
      <c r="I15" s="290"/>
      <c r="J15" s="53">
        <f t="shared" ref="J15:K19" si="9">G15*(1-$J$3)</f>
        <v>2.2627500000000005</v>
      </c>
      <c r="K15" s="53">
        <f t="shared" si="9"/>
        <v>56.568750000000009</v>
      </c>
      <c r="P15" s="34"/>
      <c r="Q15" s="266" t="str">
        <f t="shared" ref="Q15:Q19" si="10">$Q$3</f>
        <v>rolka</v>
      </c>
      <c r="R15" s="386"/>
      <c r="S15" s="98">
        <f>P15*F15</f>
        <v>0</v>
      </c>
      <c r="AG15" s="40">
        <f>K15*P15</f>
        <v>0</v>
      </c>
      <c r="AH15" s="419"/>
      <c r="AI15" s="41">
        <f t="shared" ref="AI15:AI19" si="11">AG15*$AI$1</f>
        <v>0</v>
      </c>
      <c r="AK15" s="311"/>
      <c r="AM15" s="193"/>
    </row>
    <row r="16" spans="1:40" ht="20.100000000000001" customHeight="1" x14ac:dyDescent="0.25">
      <c r="A16" s="632"/>
      <c r="B16" s="710"/>
      <c r="C16" s="727"/>
      <c r="D16" s="55" t="s">
        <v>83</v>
      </c>
      <c r="E16" s="56">
        <v>200</v>
      </c>
      <c r="F16" s="56">
        <v>25</v>
      </c>
      <c r="G16" s="189">
        <f>VLOOKUP(D16,Baza_cen[],4,0)</f>
        <v>2.6670000000000003</v>
      </c>
      <c r="H16" s="189">
        <f t="shared" si="0"/>
        <v>66.675000000000011</v>
      </c>
      <c r="I16" s="290"/>
      <c r="J16" s="53">
        <f t="shared" si="9"/>
        <v>2.6670000000000003</v>
      </c>
      <c r="K16" s="53">
        <f t="shared" si="9"/>
        <v>66.675000000000011</v>
      </c>
      <c r="P16" s="34"/>
      <c r="Q16" s="266" t="str">
        <f t="shared" si="10"/>
        <v>rolka</v>
      </c>
      <c r="R16" s="386"/>
      <c r="S16" s="98">
        <f>P16*F16</f>
        <v>0</v>
      </c>
      <c r="AG16" s="40">
        <f>K16*P16</f>
        <v>0</v>
      </c>
      <c r="AH16" s="419"/>
      <c r="AI16" s="41">
        <f t="shared" si="11"/>
        <v>0</v>
      </c>
      <c r="AK16" s="311"/>
      <c r="AM16" s="193"/>
    </row>
    <row r="17" spans="1:39" ht="20.100000000000001" customHeight="1" x14ac:dyDescent="0.25">
      <c r="A17" s="632"/>
      <c r="B17" s="710"/>
      <c r="C17" s="727"/>
      <c r="D17" s="55" t="s">
        <v>84</v>
      </c>
      <c r="E17" s="56">
        <v>250</v>
      </c>
      <c r="F17" s="56">
        <v>25</v>
      </c>
      <c r="G17" s="189">
        <f>VLOOKUP(D17,Baza_cen[],4,0)</f>
        <v>3.0712500000000005</v>
      </c>
      <c r="H17" s="189">
        <f t="shared" si="0"/>
        <v>76.781250000000014</v>
      </c>
      <c r="I17" s="290"/>
      <c r="J17" s="53">
        <f t="shared" si="9"/>
        <v>3.0712500000000005</v>
      </c>
      <c r="K17" s="53">
        <f t="shared" si="9"/>
        <v>76.781250000000014</v>
      </c>
      <c r="P17" s="34"/>
      <c r="Q17" s="266" t="str">
        <f t="shared" si="10"/>
        <v>rolka</v>
      </c>
      <c r="R17" s="386"/>
      <c r="S17" s="98">
        <f>P17*F17</f>
        <v>0</v>
      </c>
      <c r="AG17" s="40">
        <f>K17*P17</f>
        <v>0</v>
      </c>
      <c r="AH17" s="419"/>
      <c r="AI17" s="41">
        <f t="shared" si="11"/>
        <v>0</v>
      </c>
      <c r="AK17" s="311"/>
      <c r="AM17" s="193"/>
    </row>
    <row r="18" spans="1:39" ht="20.100000000000001" customHeight="1" x14ac:dyDescent="0.25">
      <c r="A18" s="632"/>
      <c r="B18" s="710"/>
      <c r="C18" s="727"/>
      <c r="D18" s="55" t="s">
        <v>85</v>
      </c>
      <c r="E18" s="56">
        <v>300</v>
      </c>
      <c r="F18" s="56">
        <v>25</v>
      </c>
      <c r="G18" s="189">
        <f>VLOOKUP(D18,Baza_cen[],4,0)</f>
        <v>3.4755000000000003</v>
      </c>
      <c r="H18" s="189">
        <f t="shared" si="0"/>
        <v>86.887500000000003</v>
      </c>
      <c r="I18" s="290"/>
      <c r="J18" s="53">
        <f t="shared" si="9"/>
        <v>3.4755000000000003</v>
      </c>
      <c r="K18" s="53">
        <f t="shared" si="9"/>
        <v>86.887500000000003</v>
      </c>
      <c r="P18" s="34"/>
      <c r="Q18" s="266" t="str">
        <f t="shared" si="10"/>
        <v>rolka</v>
      </c>
      <c r="R18" s="386"/>
      <c r="S18" s="98">
        <f>P18*F18</f>
        <v>0</v>
      </c>
      <c r="AG18" s="40">
        <f>K18*P18</f>
        <v>0</v>
      </c>
      <c r="AH18" s="419"/>
      <c r="AI18" s="41">
        <f t="shared" si="11"/>
        <v>0</v>
      </c>
      <c r="AK18" s="311"/>
      <c r="AM18" s="193"/>
    </row>
    <row r="19" spans="1:39" ht="20.100000000000001" customHeight="1" x14ac:dyDescent="0.25">
      <c r="A19" s="633"/>
      <c r="B19" s="711"/>
      <c r="C19" s="728"/>
      <c r="D19" s="62" t="s">
        <v>86</v>
      </c>
      <c r="E19" s="183">
        <v>350</v>
      </c>
      <c r="F19" s="183">
        <v>25</v>
      </c>
      <c r="G19" s="190">
        <f>VLOOKUP(D19,Baza_cen[],4,0)</f>
        <v>3.87975</v>
      </c>
      <c r="H19" s="190">
        <f t="shared" si="0"/>
        <v>96.993750000000006</v>
      </c>
      <c r="I19" s="290"/>
      <c r="J19" s="53">
        <f t="shared" si="9"/>
        <v>3.87975</v>
      </c>
      <c r="K19" s="53">
        <f t="shared" si="9"/>
        <v>96.993750000000006</v>
      </c>
      <c r="P19" s="34"/>
      <c r="Q19" s="266" t="str">
        <f t="shared" si="10"/>
        <v>rolka</v>
      </c>
      <c r="R19" s="386"/>
      <c r="S19" s="98">
        <f>P19*F19</f>
        <v>0</v>
      </c>
      <c r="AG19" s="40">
        <f>K19*P19</f>
        <v>0</v>
      </c>
      <c r="AH19" s="419"/>
      <c r="AI19" s="41">
        <f t="shared" si="11"/>
        <v>0</v>
      </c>
      <c r="AK19" s="311"/>
      <c r="AM19" s="193"/>
    </row>
    <row r="20" spans="1:39" ht="12.95" customHeight="1" x14ac:dyDescent="0.25">
      <c r="B20" s="234"/>
      <c r="C20" s="201"/>
      <c r="D20" s="62"/>
      <c r="E20" s="183"/>
      <c r="F20" s="183"/>
      <c r="G20" s="190"/>
      <c r="H20" s="190"/>
      <c r="I20" s="290"/>
      <c r="J20" s="165"/>
      <c r="K20" s="165"/>
      <c r="P20" s="117"/>
      <c r="Q20" s="117"/>
      <c r="R20" s="392"/>
      <c r="S20" s="117"/>
      <c r="AG20" s="74"/>
      <c r="AH20" s="173"/>
      <c r="AI20" s="74"/>
      <c r="AK20" s="311"/>
      <c r="AM20" s="174"/>
    </row>
    <row r="21" spans="1:39" ht="20.100000000000001" customHeight="1" x14ac:dyDescent="0.25">
      <c r="A21" s="48"/>
      <c r="B21" s="234"/>
      <c r="C21" s="201"/>
      <c r="D21" s="62" t="s">
        <v>88</v>
      </c>
      <c r="E21" s="183">
        <v>150</v>
      </c>
      <c r="F21" s="183">
        <v>25</v>
      </c>
      <c r="G21" s="190">
        <f>VLOOKUP(D21,Baza_cen[],4,0)</f>
        <v>2.2785000000000002</v>
      </c>
      <c r="H21" s="190">
        <f t="shared" ref="H21" si="12">G21*F21</f>
        <v>56.962500000000006</v>
      </c>
      <c r="I21" s="290"/>
      <c r="J21" s="53">
        <f t="shared" ref="J21:K21" si="13">G21*(1-$J$3)</f>
        <v>2.2785000000000002</v>
      </c>
      <c r="K21" s="53">
        <f t="shared" si="13"/>
        <v>56.962500000000006</v>
      </c>
      <c r="P21" s="34"/>
      <c r="Q21" s="266" t="str">
        <f>$Q$3</f>
        <v>rolka</v>
      </c>
      <c r="R21" s="386"/>
      <c r="S21" s="98">
        <f>P21*F21</f>
        <v>0</v>
      </c>
      <c r="AG21" s="40">
        <f>K21*P21</f>
        <v>0</v>
      </c>
      <c r="AH21" s="419"/>
      <c r="AI21" s="41">
        <f t="shared" ref="AI21" si="14">AG21*$AI$1</f>
        <v>0</v>
      </c>
      <c r="AK21" s="311"/>
      <c r="AM21" s="193"/>
    </row>
    <row r="22" spans="1:39" ht="9.9499999999999993" customHeight="1" x14ac:dyDescent="0.25">
      <c r="B22" s="148"/>
      <c r="C22" s="148"/>
      <c r="D22" s="148"/>
      <c r="E22" s="148"/>
      <c r="F22" s="148"/>
      <c r="G22" s="312"/>
      <c r="H22" s="312"/>
      <c r="I22" s="290"/>
      <c r="J22" s="165"/>
      <c r="K22" s="165"/>
      <c r="P22" s="117"/>
      <c r="Q22" s="117"/>
      <c r="R22" s="392"/>
      <c r="S22" s="117"/>
      <c r="AG22" s="74"/>
      <c r="AH22" s="173"/>
      <c r="AI22" s="74"/>
      <c r="AK22" s="311"/>
    </row>
    <row r="23" spans="1:39" ht="20.100000000000001" customHeight="1" x14ac:dyDescent="0.25">
      <c r="A23" s="632"/>
      <c r="B23" s="709" t="s">
        <v>77</v>
      </c>
      <c r="C23" s="726" t="s">
        <v>2356</v>
      </c>
      <c r="D23" s="50" t="s">
        <v>76</v>
      </c>
      <c r="E23" s="179">
        <v>200</v>
      </c>
      <c r="F23" s="179">
        <v>25</v>
      </c>
      <c r="G23" s="187">
        <f>VLOOKUP(D23,Baza_cen[],4,0)</f>
        <v>3.0030000000000001</v>
      </c>
      <c r="H23" s="187">
        <f t="shared" si="0"/>
        <v>75.075000000000003</v>
      </c>
      <c r="I23" s="290"/>
      <c r="J23" s="53">
        <f t="shared" ref="J23:K26" si="15">G23*(1-$J$3)</f>
        <v>3.0030000000000001</v>
      </c>
      <c r="K23" s="53">
        <f t="shared" si="15"/>
        <v>75.075000000000003</v>
      </c>
      <c r="P23" s="34"/>
      <c r="Q23" s="266" t="str">
        <f t="shared" ref="Q23:Q26" si="16">$Q$3</f>
        <v>rolka</v>
      </c>
      <c r="R23" s="386"/>
      <c r="S23" s="98">
        <f>P23*F23</f>
        <v>0</v>
      </c>
      <c r="AG23" s="40">
        <f>K23*P23</f>
        <v>0</v>
      </c>
      <c r="AH23" s="419"/>
      <c r="AI23" s="41">
        <f t="shared" ref="AI23:AI26" si="17">AG23*$AI$1</f>
        <v>0</v>
      </c>
      <c r="AK23" s="311"/>
      <c r="AM23" s="193"/>
    </row>
    <row r="24" spans="1:39" ht="20.100000000000001" customHeight="1" x14ac:dyDescent="0.25">
      <c r="A24" s="632"/>
      <c r="B24" s="710"/>
      <c r="C24" s="727"/>
      <c r="D24" s="55" t="s">
        <v>78</v>
      </c>
      <c r="E24" s="56">
        <v>250</v>
      </c>
      <c r="F24" s="56">
        <v>25</v>
      </c>
      <c r="G24" s="189">
        <f>VLOOKUP(D24,Baza_cen[],4,0)</f>
        <v>3.4072500000000003</v>
      </c>
      <c r="H24" s="189">
        <f t="shared" si="0"/>
        <v>85.181250000000006</v>
      </c>
      <c r="I24" s="290"/>
      <c r="J24" s="53">
        <f t="shared" si="15"/>
        <v>3.4072500000000003</v>
      </c>
      <c r="K24" s="53">
        <f t="shared" si="15"/>
        <v>85.181250000000006</v>
      </c>
      <c r="P24" s="34"/>
      <c r="Q24" s="266" t="str">
        <f t="shared" si="16"/>
        <v>rolka</v>
      </c>
      <c r="R24" s="386"/>
      <c r="S24" s="98">
        <f>P24*F24</f>
        <v>0</v>
      </c>
      <c r="AG24" s="40">
        <f>K24*P24</f>
        <v>0</v>
      </c>
      <c r="AH24" s="419"/>
      <c r="AI24" s="41">
        <f t="shared" si="17"/>
        <v>0</v>
      </c>
      <c r="AK24" s="311"/>
      <c r="AM24" s="193"/>
    </row>
    <row r="25" spans="1:39" ht="20.100000000000001" customHeight="1" x14ac:dyDescent="0.25">
      <c r="A25" s="632"/>
      <c r="B25" s="710"/>
      <c r="C25" s="727"/>
      <c r="D25" s="55" t="s">
        <v>79</v>
      </c>
      <c r="E25" s="56">
        <v>300</v>
      </c>
      <c r="F25" s="56">
        <v>25</v>
      </c>
      <c r="G25" s="189">
        <f>VLOOKUP(D25,Baza_cen[],4,0)</f>
        <v>3.8115000000000001</v>
      </c>
      <c r="H25" s="189">
        <f t="shared" si="0"/>
        <v>95.287500000000009</v>
      </c>
      <c r="I25" s="290"/>
      <c r="J25" s="53">
        <f t="shared" si="15"/>
        <v>3.8115000000000001</v>
      </c>
      <c r="K25" s="53">
        <f t="shared" si="15"/>
        <v>95.287500000000009</v>
      </c>
      <c r="P25" s="34"/>
      <c r="Q25" s="266" t="str">
        <f t="shared" si="16"/>
        <v>rolka</v>
      </c>
      <c r="R25" s="386"/>
      <c r="S25" s="98">
        <f>P25*F25</f>
        <v>0</v>
      </c>
      <c r="AG25" s="40">
        <f>K25*P25</f>
        <v>0</v>
      </c>
      <c r="AH25" s="419"/>
      <c r="AI25" s="41">
        <f t="shared" si="17"/>
        <v>0</v>
      </c>
      <c r="AK25" s="311"/>
      <c r="AM25" s="193"/>
    </row>
    <row r="26" spans="1:39" ht="20.100000000000001" customHeight="1" x14ac:dyDescent="0.25">
      <c r="A26" s="633"/>
      <c r="B26" s="711"/>
      <c r="C26" s="728"/>
      <c r="D26" s="62" t="s">
        <v>80</v>
      </c>
      <c r="E26" s="183">
        <v>350</v>
      </c>
      <c r="F26" s="183">
        <v>25</v>
      </c>
      <c r="G26" s="190">
        <f>VLOOKUP(D26,Baza_cen[],4,0)</f>
        <v>4.2157499999999999</v>
      </c>
      <c r="H26" s="190">
        <f t="shared" si="0"/>
        <v>105.39375</v>
      </c>
      <c r="I26" s="290"/>
      <c r="J26" s="53">
        <f t="shared" si="15"/>
        <v>4.2157499999999999</v>
      </c>
      <c r="K26" s="53">
        <f t="shared" si="15"/>
        <v>105.39375</v>
      </c>
      <c r="P26" s="34"/>
      <c r="Q26" s="266" t="str">
        <f t="shared" si="16"/>
        <v>rolka</v>
      </c>
      <c r="R26" s="386"/>
      <c r="S26" s="98">
        <f>P26*F26</f>
        <v>0</v>
      </c>
      <c r="AG26" s="40">
        <f>K26*P26</f>
        <v>0</v>
      </c>
      <c r="AH26" s="419"/>
      <c r="AI26" s="41">
        <f t="shared" si="17"/>
        <v>0</v>
      </c>
      <c r="AK26" s="311"/>
      <c r="AM26" s="193"/>
    </row>
    <row r="27" spans="1:39" ht="20.100000000000001" customHeight="1" x14ac:dyDescent="0.25">
      <c r="B27" s="148"/>
      <c r="C27" s="148"/>
      <c r="D27" s="148"/>
      <c r="E27" s="148"/>
      <c r="F27" s="148"/>
      <c r="G27" s="312"/>
      <c r="H27" s="312"/>
      <c r="I27" s="290"/>
      <c r="J27" s="165"/>
      <c r="K27" s="165"/>
      <c r="P27" s="117"/>
      <c r="Q27" s="117"/>
      <c r="R27" s="392"/>
      <c r="S27" s="117"/>
      <c r="AG27" s="74"/>
      <c r="AH27" s="173"/>
      <c r="AI27" s="74"/>
      <c r="AK27" s="313"/>
    </row>
    <row r="28" spans="1:39" ht="20.100000000000001" customHeight="1" x14ac:dyDescent="0.25">
      <c r="A28" s="632"/>
      <c r="B28" s="675" t="s">
        <v>50</v>
      </c>
      <c r="C28" s="723" t="s">
        <v>2357</v>
      </c>
      <c r="D28" s="238" t="s">
        <v>49</v>
      </c>
      <c r="E28" s="239">
        <v>50</v>
      </c>
      <c r="F28" s="239">
        <v>25</v>
      </c>
      <c r="G28" s="306">
        <f>VLOOKUP(D28,Baza_cen[],4,0)</f>
        <v>0</v>
      </c>
      <c r="H28" s="306">
        <f t="shared" ref="H28:H45" si="18">G28*F28</f>
        <v>0</v>
      </c>
      <c r="I28" s="290"/>
      <c r="J28" s="314">
        <f t="shared" ref="J28:K34" si="19">G28*(1-$J$3)</f>
        <v>0</v>
      </c>
      <c r="K28" s="314">
        <f t="shared" si="19"/>
        <v>0</v>
      </c>
      <c r="P28" s="34"/>
      <c r="Q28" s="266" t="str">
        <f t="shared" ref="Q28:Q34" si="20">$Q$3</f>
        <v>rolka</v>
      </c>
      <c r="R28" s="386"/>
      <c r="S28" s="98">
        <f t="shared" ref="S28:S34" si="21">P28*F28</f>
        <v>0</v>
      </c>
      <c r="AG28" s="40">
        <f t="shared" ref="AG28:AG34" si="22">K28*P28</f>
        <v>0</v>
      </c>
      <c r="AH28" s="419"/>
      <c r="AI28" s="41">
        <f t="shared" ref="AI28:AI34" si="23">AG28*$AI$1</f>
        <v>0</v>
      </c>
    </row>
    <row r="29" spans="1:39" ht="20.100000000000001" customHeight="1" x14ac:dyDescent="0.25">
      <c r="A29" s="632"/>
      <c r="B29" s="676"/>
      <c r="C29" s="724"/>
      <c r="D29" s="241" t="s">
        <v>51</v>
      </c>
      <c r="E29" s="242">
        <v>100</v>
      </c>
      <c r="F29" s="242">
        <v>25</v>
      </c>
      <c r="G29" s="307">
        <f>VLOOKUP(D29,Baza_cen[],4,0)</f>
        <v>0</v>
      </c>
      <c r="H29" s="307">
        <f t="shared" si="18"/>
        <v>0</v>
      </c>
      <c r="I29" s="290"/>
      <c r="J29" s="53">
        <f t="shared" si="19"/>
        <v>0</v>
      </c>
      <c r="K29" s="53">
        <f t="shared" si="19"/>
        <v>0</v>
      </c>
      <c r="P29" s="34"/>
      <c r="Q29" s="266" t="str">
        <f t="shared" si="20"/>
        <v>rolka</v>
      </c>
      <c r="R29" s="386"/>
      <c r="S29" s="98">
        <f t="shared" si="21"/>
        <v>0</v>
      </c>
      <c r="AG29" s="40">
        <f t="shared" si="22"/>
        <v>0</v>
      </c>
      <c r="AH29" s="419"/>
      <c r="AI29" s="41">
        <f t="shared" si="23"/>
        <v>0</v>
      </c>
    </row>
    <row r="30" spans="1:39" ht="20.100000000000001" customHeight="1" x14ac:dyDescent="0.25">
      <c r="A30" s="632"/>
      <c r="B30" s="676"/>
      <c r="C30" s="724"/>
      <c r="D30" s="241" t="s">
        <v>52</v>
      </c>
      <c r="E30" s="242">
        <v>150</v>
      </c>
      <c r="F30" s="242">
        <v>25</v>
      </c>
      <c r="G30" s="307">
        <f>VLOOKUP(D30,Baza_cen[],4,0)</f>
        <v>0</v>
      </c>
      <c r="H30" s="307">
        <f t="shared" si="18"/>
        <v>0</v>
      </c>
      <c r="I30" s="290"/>
      <c r="J30" s="53">
        <f t="shared" si="19"/>
        <v>0</v>
      </c>
      <c r="K30" s="53">
        <f t="shared" si="19"/>
        <v>0</v>
      </c>
      <c r="P30" s="34"/>
      <c r="Q30" s="266" t="str">
        <f t="shared" si="20"/>
        <v>rolka</v>
      </c>
      <c r="R30" s="386"/>
      <c r="S30" s="98">
        <f t="shared" si="21"/>
        <v>0</v>
      </c>
      <c r="AG30" s="40">
        <f t="shared" si="22"/>
        <v>0</v>
      </c>
      <c r="AH30" s="419"/>
      <c r="AI30" s="41">
        <f t="shared" si="23"/>
        <v>0</v>
      </c>
    </row>
    <row r="31" spans="1:39" ht="20.100000000000001" customHeight="1" x14ac:dyDescent="0.25">
      <c r="A31" s="632"/>
      <c r="B31" s="676"/>
      <c r="C31" s="724"/>
      <c r="D31" s="241" t="s">
        <v>53</v>
      </c>
      <c r="E31" s="242">
        <v>200</v>
      </c>
      <c r="F31" s="242">
        <v>25</v>
      </c>
      <c r="G31" s="307">
        <f>VLOOKUP(D31,Baza_cen[],4,0)</f>
        <v>0</v>
      </c>
      <c r="H31" s="307">
        <f t="shared" si="18"/>
        <v>0</v>
      </c>
      <c r="I31" s="290"/>
      <c r="J31" s="53">
        <f t="shared" si="19"/>
        <v>0</v>
      </c>
      <c r="K31" s="53">
        <f t="shared" si="19"/>
        <v>0</v>
      </c>
      <c r="P31" s="34"/>
      <c r="Q31" s="266" t="str">
        <f t="shared" si="20"/>
        <v>rolka</v>
      </c>
      <c r="R31" s="386"/>
      <c r="S31" s="98">
        <f t="shared" si="21"/>
        <v>0</v>
      </c>
      <c r="AG31" s="40">
        <f t="shared" si="22"/>
        <v>0</v>
      </c>
      <c r="AH31" s="419"/>
      <c r="AI31" s="41">
        <f t="shared" si="23"/>
        <v>0</v>
      </c>
    </row>
    <row r="32" spans="1:39" ht="20.100000000000001" customHeight="1" x14ac:dyDescent="0.25">
      <c r="A32" s="632"/>
      <c r="B32" s="676"/>
      <c r="C32" s="724"/>
      <c r="D32" s="241" t="s">
        <v>54</v>
      </c>
      <c r="E32" s="242">
        <v>250</v>
      </c>
      <c r="F32" s="242">
        <v>25</v>
      </c>
      <c r="G32" s="307">
        <f>VLOOKUP(D32,Baza_cen[],4,0)</f>
        <v>0</v>
      </c>
      <c r="H32" s="307">
        <f t="shared" si="18"/>
        <v>0</v>
      </c>
      <c r="I32" s="290"/>
      <c r="J32" s="53">
        <f t="shared" si="19"/>
        <v>0</v>
      </c>
      <c r="K32" s="53">
        <f t="shared" si="19"/>
        <v>0</v>
      </c>
      <c r="P32" s="34"/>
      <c r="Q32" s="266" t="str">
        <f t="shared" si="20"/>
        <v>rolka</v>
      </c>
      <c r="R32" s="386"/>
      <c r="S32" s="98">
        <f t="shared" si="21"/>
        <v>0</v>
      </c>
      <c r="AG32" s="40">
        <f t="shared" si="22"/>
        <v>0</v>
      </c>
      <c r="AH32" s="419"/>
      <c r="AI32" s="41">
        <f t="shared" si="23"/>
        <v>0</v>
      </c>
    </row>
    <row r="33" spans="1:35" ht="20.100000000000001" customHeight="1" x14ac:dyDescent="0.25">
      <c r="A33" s="632"/>
      <c r="B33" s="676"/>
      <c r="C33" s="724"/>
      <c r="D33" s="241" t="s">
        <v>55</v>
      </c>
      <c r="E33" s="242">
        <v>300</v>
      </c>
      <c r="F33" s="242">
        <v>25</v>
      </c>
      <c r="G33" s="307">
        <f>VLOOKUP(D33,Baza_cen[],4,0)</f>
        <v>0</v>
      </c>
      <c r="H33" s="307">
        <f t="shared" si="18"/>
        <v>0</v>
      </c>
      <c r="I33" s="290"/>
      <c r="J33" s="53">
        <f t="shared" si="19"/>
        <v>0</v>
      </c>
      <c r="K33" s="53">
        <f t="shared" si="19"/>
        <v>0</v>
      </c>
      <c r="P33" s="34"/>
      <c r="Q33" s="266" t="str">
        <f t="shared" si="20"/>
        <v>rolka</v>
      </c>
      <c r="R33" s="386"/>
      <c r="S33" s="98">
        <f t="shared" si="21"/>
        <v>0</v>
      </c>
      <c r="AG33" s="40">
        <f t="shared" si="22"/>
        <v>0</v>
      </c>
      <c r="AH33" s="419"/>
      <c r="AI33" s="41">
        <f t="shared" si="23"/>
        <v>0</v>
      </c>
    </row>
    <row r="34" spans="1:35" ht="20.100000000000001" customHeight="1" x14ac:dyDescent="0.25">
      <c r="A34" s="642"/>
      <c r="B34" s="677"/>
      <c r="C34" s="725"/>
      <c r="D34" s="244" t="s">
        <v>56</v>
      </c>
      <c r="E34" s="245">
        <v>350</v>
      </c>
      <c r="F34" s="245">
        <v>25</v>
      </c>
      <c r="G34" s="308">
        <f>VLOOKUP(D34,Baza_cen[],4,0)</f>
        <v>0</v>
      </c>
      <c r="H34" s="308">
        <f t="shared" si="18"/>
        <v>0</v>
      </c>
      <c r="I34" s="290"/>
      <c r="J34" s="53">
        <f t="shared" si="19"/>
        <v>0</v>
      </c>
      <c r="K34" s="53">
        <f t="shared" si="19"/>
        <v>0</v>
      </c>
      <c r="P34" s="34"/>
      <c r="Q34" s="266" t="str">
        <f t="shared" si="20"/>
        <v>rolka</v>
      </c>
      <c r="R34" s="386"/>
      <c r="S34" s="98">
        <f t="shared" si="21"/>
        <v>0</v>
      </c>
      <c r="AG34" s="40">
        <f t="shared" si="22"/>
        <v>0</v>
      </c>
      <c r="AH34" s="419"/>
      <c r="AI34" s="41">
        <f t="shared" si="23"/>
        <v>0</v>
      </c>
    </row>
    <row r="35" spans="1:35" ht="9.9499999999999993" customHeight="1" x14ac:dyDescent="0.25">
      <c r="B35" s="315"/>
      <c r="C35" s="315"/>
      <c r="D35" s="315"/>
      <c r="E35" s="315"/>
      <c r="F35" s="315"/>
      <c r="G35" s="312"/>
      <c r="H35" s="312"/>
      <c r="I35" s="290"/>
      <c r="J35" s="165"/>
      <c r="K35" s="165"/>
      <c r="P35" s="117"/>
      <c r="Q35" s="117"/>
      <c r="R35" s="392"/>
      <c r="S35" s="117"/>
      <c r="AG35" s="74"/>
      <c r="AH35" s="173"/>
      <c r="AI35" s="74"/>
    </row>
    <row r="36" spans="1:35" ht="20.100000000000001" customHeight="1" x14ac:dyDescent="0.25">
      <c r="A36" s="632"/>
      <c r="B36" s="675" t="s">
        <v>63</v>
      </c>
      <c r="C36" s="723" t="s">
        <v>2358</v>
      </c>
      <c r="D36" s="238" t="s">
        <v>62</v>
      </c>
      <c r="E36" s="239">
        <v>150</v>
      </c>
      <c r="F36" s="239">
        <v>25</v>
      </c>
      <c r="G36" s="306">
        <f>VLOOKUP(D36,Baza_cen[],4,0)</f>
        <v>0</v>
      </c>
      <c r="H36" s="306">
        <f t="shared" si="18"/>
        <v>0</v>
      </c>
      <c r="I36" s="290"/>
      <c r="J36" s="53">
        <f t="shared" ref="J36:K40" si="24">G36*(1-$J$3)</f>
        <v>0</v>
      </c>
      <c r="K36" s="53">
        <f t="shared" si="24"/>
        <v>0</v>
      </c>
      <c r="P36" s="34"/>
      <c r="Q36" s="266" t="str">
        <f t="shared" ref="Q36:Q40" si="25">$Q$3</f>
        <v>rolka</v>
      </c>
      <c r="R36" s="386"/>
      <c r="S36" s="98">
        <f>P36*F36</f>
        <v>0</v>
      </c>
      <c r="AG36" s="40">
        <f>K36*P36</f>
        <v>0</v>
      </c>
      <c r="AH36" s="419"/>
      <c r="AI36" s="41">
        <f t="shared" ref="AI36:AI40" si="26">AG36*$AI$1</f>
        <v>0</v>
      </c>
    </row>
    <row r="37" spans="1:35" ht="20.100000000000001" customHeight="1" x14ac:dyDescent="0.25">
      <c r="A37" s="632"/>
      <c r="B37" s="676"/>
      <c r="C37" s="724"/>
      <c r="D37" s="241" t="s">
        <v>64</v>
      </c>
      <c r="E37" s="242">
        <v>200</v>
      </c>
      <c r="F37" s="242">
        <v>25</v>
      </c>
      <c r="G37" s="307">
        <f>VLOOKUP(D37,Baza_cen[],4,0)</f>
        <v>0</v>
      </c>
      <c r="H37" s="307">
        <f t="shared" si="18"/>
        <v>0</v>
      </c>
      <c r="I37" s="290"/>
      <c r="J37" s="53">
        <f t="shared" si="24"/>
        <v>0</v>
      </c>
      <c r="K37" s="53">
        <f t="shared" si="24"/>
        <v>0</v>
      </c>
      <c r="P37" s="34"/>
      <c r="Q37" s="266" t="str">
        <f t="shared" si="25"/>
        <v>rolka</v>
      </c>
      <c r="R37" s="386"/>
      <c r="S37" s="98">
        <f>P37*F37</f>
        <v>0</v>
      </c>
      <c r="AG37" s="40">
        <f>K37*P37</f>
        <v>0</v>
      </c>
      <c r="AH37" s="419"/>
      <c r="AI37" s="41">
        <f t="shared" si="26"/>
        <v>0</v>
      </c>
    </row>
    <row r="38" spans="1:35" ht="20.100000000000001" customHeight="1" x14ac:dyDescent="0.25">
      <c r="A38" s="632"/>
      <c r="B38" s="676"/>
      <c r="C38" s="724"/>
      <c r="D38" s="241" t="s">
        <v>65</v>
      </c>
      <c r="E38" s="242">
        <v>250</v>
      </c>
      <c r="F38" s="242">
        <v>25</v>
      </c>
      <c r="G38" s="307">
        <f>VLOOKUP(D38,Baza_cen[],4,0)</f>
        <v>0</v>
      </c>
      <c r="H38" s="307">
        <f t="shared" si="18"/>
        <v>0</v>
      </c>
      <c r="I38" s="290"/>
      <c r="J38" s="53">
        <f t="shared" si="24"/>
        <v>0</v>
      </c>
      <c r="K38" s="53">
        <f t="shared" si="24"/>
        <v>0</v>
      </c>
      <c r="P38" s="34"/>
      <c r="Q38" s="266" t="str">
        <f t="shared" si="25"/>
        <v>rolka</v>
      </c>
      <c r="R38" s="386"/>
      <c r="S38" s="98">
        <f>P38*F38</f>
        <v>0</v>
      </c>
      <c r="AG38" s="40">
        <f>K38*P38</f>
        <v>0</v>
      </c>
      <c r="AH38" s="419"/>
      <c r="AI38" s="41">
        <f t="shared" si="26"/>
        <v>0</v>
      </c>
    </row>
    <row r="39" spans="1:35" ht="20.100000000000001" customHeight="1" x14ac:dyDescent="0.25">
      <c r="A39" s="632"/>
      <c r="B39" s="676"/>
      <c r="C39" s="724"/>
      <c r="D39" s="241" t="s">
        <v>66</v>
      </c>
      <c r="E39" s="242">
        <v>300</v>
      </c>
      <c r="F39" s="242">
        <v>25</v>
      </c>
      <c r="G39" s="307">
        <f>VLOOKUP(D39,Baza_cen[],4,0)</f>
        <v>0</v>
      </c>
      <c r="H39" s="307">
        <f t="shared" si="18"/>
        <v>0</v>
      </c>
      <c r="I39" s="290"/>
      <c r="J39" s="53">
        <f t="shared" si="24"/>
        <v>0</v>
      </c>
      <c r="K39" s="53">
        <f t="shared" si="24"/>
        <v>0</v>
      </c>
      <c r="P39" s="34"/>
      <c r="Q39" s="266" t="str">
        <f t="shared" si="25"/>
        <v>rolka</v>
      </c>
      <c r="R39" s="386"/>
      <c r="S39" s="98">
        <f>P39*F39</f>
        <v>0</v>
      </c>
      <c r="AG39" s="40">
        <f>K39*P39</f>
        <v>0</v>
      </c>
      <c r="AH39" s="419"/>
      <c r="AI39" s="41">
        <f t="shared" si="26"/>
        <v>0</v>
      </c>
    </row>
    <row r="40" spans="1:35" ht="20.100000000000001" customHeight="1" x14ac:dyDescent="0.25">
      <c r="A40" s="642"/>
      <c r="B40" s="677"/>
      <c r="C40" s="725"/>
      <c r="D40" s="244" t="s">
        <v>67</v>
      </c>
      <c r="E40" s="245">
        <v>350</v>
      </c>
      <c r="F40" s="245">
        <v>25</v>
      </c>
      <c r="G40" s="308">
        <f>VLOOKUP(D40,Baza_cen[],4,0)</f>
        <v>0</v>
      </c>
      <c r="H40" s="308">
        <f t="shared" si="18"/>
        <v>0</v>
      </c>
      <c r="I40" s="290"/>
      <c r="J40" s="53">
        <f t="shared" si="24"/>
        <v>0</v>
      </c>
      <c r="K40" s="53">
        <f t="shared" si="24"/>
        <v>0</v>
      </c>
      <c r="P40" s="34"/>
      <c r="Q40" s="266" t="str">
        <f t="shared" si="25"/>
        <v>rolka</v>
      </c>
      <c r="R40" s="386"/>
      <c r="S40" s="98">
        <f>P40*F40</f>
        <v>0</v>
      </c>
      <c r="AG40" s="40">
        <f>K40*P40</f>
        <v>0</v>
      </c>
      <c r="AH40" s="419"/>
      <c r="AI40" s="41">
        <f t="shared" si="26"/>
        <v>0</v>
      </c>
    </row>
    <row r="41" spans="1:35" ht="9.9499999999999993" customHeight="1" x14ac:dyDescent="0.25">
      <c r="B41" s="315"/>
      <c r="C41" s="315"/>
      <c r="D41" s="315"/>
      <c r="E41" s="315"/>
      <c r="F41" s="315"/>
      <c r="G41" s="312"/>
      <c r="H41" s="312"/>
      <c r="I41" s="290"/>
      <c r="J41" s="165"/>
      <c r="K41" s="165"/>
      <c r="P41" s="117"/>
      <c r="Q41" s="117"/>
      <c r="R41" s="392"/>
      <c r="S41" s="117"/>
      <c r="AG41" s="74"/>
      <c r="AH41" s="173"/>
      <c r="AI41" s="74"/>
    </row>
    <row r="42" spans="1:35" ht="20.100000000000001" customHeight="1" x14ac:dyDescent="0.25">
      <c r="A42" s="632"/>
      <c r="B42" s="675" t="s">
        <v>58</v>
      </c>
      <c r="C42" s="723" t="s">
        <v>2359</v>
      </c>
      <c r="D42" s="238" t="s">
        <v>57</v>
      </c>
      <c r="E42" s="239">
        <v>200</v>
      </c>
      <c r="F42" s="239">
        <v>25</v>
      </c>
      <c r="G42" s="306">
        <f>VLOOKUP(D42,Baza_cen[],4,0)</f>
        <v>0</v>
      </c>
      <c r="H42" s="306">
        <f t="shared" si="18"/>
        <v>0</v>
      </c>
      <c r="I42" s="290"/>
      <c r="J42" s="53">
        <f t="shared" ref="J42:K45" si="27">G42*(1-$J$3)</f>
        <v>0</v>
      </c>
      <c r="K42" s="53">
        <f t="shared" si="27"/>
        <v>0</v>
      </c>
      <c r="P42" s="34"/>
      <c r="Q42" s="266" t="str">
        <f t="shared" ref="Q42:Q45" si="28">$Q$3</f>
        <v>rolka</v>
      </c>
      <c r="R42" s="386"/>
      <c r="S42" s="98">
        <f>P42*F42</f>
        <v>0</v>
      </c>
      <c r="AG42" s="40">
        <f>K42*P42</f>
        <v>0</v>
      </c>
      <c r="AH42" s="419"/>
      <c r="AI42" s="41">
        <f t="shared" ref="AI42:AI45" si="29">AG42*$AI$1</f>
        <v>0</v>
      </c>
    </row>
    <row r="43" spans="1:35" ht="20.100000000000001" customHeight="1" x14ac:dyDescent="0.25">
      <c r="A43" s="632"/>
      <c r="B43" s="676"/>
      <c r="C43" s="724"/>
      <c r="D43" s="241" t="s">
        <v>59</v>
      </c>
      <c r="E43" s="242">
        <v>250</v>
      </c>
      <c r="F43" s="242">
        <v>25</v>
      </c>
      <c r="G43" s="307">
        <f>VLOOKUP(D43,Baza_cen[],4,0)</f>
        <v>0</v>
      </c>
      <c r="H43" s="307">
        <f t="shared" si="18"/>
        <v>0</v>
      </c>
      <c r="I43" s="290"/>
      <c r="J43" s="53">
        <f t="shared" si="27"/>
        <v>0</v>
      </c>
      <c r="K43" s="53">
        <f t="shared" si="27"/>
        <v>0</v>
      </c>
      <c r="P43" s="34"/>
      <c r="Q43" s="266" t="str">
        <f t="shared" si="28"/>
        <v>rolka</v>
      </c>
      <c r="R43" s="386"/>
      <c r="S43" s="98">
        <f>P43*F43</f>
        <v>0</v>
      </c>
      <c r="AG43" s="40">
        <f>K43*P43</f>
        <v>0</v>
      </c>
      <c r="AH43" s="419"/>
      <c r="AI43" s="41">
        <f t="shared" si="29"/>
        <v>0</v>
      </c>
    </row>
    <row r="44" spans="1:35" ht="20.100000000000001" customHeight="1" x14ac:dyDescent="0.25">
      <c r="A44" s="632"/>
      <c r="B44" s="676"/>
      <c r="C44" s="724"/>
      <c r="D44" s="241" t="s">
        <v>60</v>
      </c>
      <c r="E44" s="242">
        <v>300</v>
      </c>
      <c r="F44" s="242">
        <v>25</v>
      </c>
      <c r="G44" s="307">
        <f>VLOOKUP(D44,Baza_cen[],4,0)</f>
        <v>0</v>
      </c>
      <c r="H44" s="307">
        <f t="shared" si="18"/>
        <v>0</v>
      </c>
      <c r="I44" s="290"/>
      <c r="J44" s="53">
        <f t="shared" si="27"/>
        <v>0</v>
      </c>
      <c r="K44" s="53">
        <f t="shared" si="27"/>
        <v>0</v>
      </c>
      <c r="P44" s="34"/>
      <c r="Q44" s="266" t="str">
        <f t="shared" si="28"/>
        <v>rolka</v>
      </c>
      <c r="R44" s="386"/>
      <c r="S44" s="98">
        <f>P44*F44</f>
        <v>0</v>
      </c>
      <c r="AG44" s="40">
        <f>K44*P44</f>
        <v>0</v>
      </c>
      <c r="AH44" s="419"/>
      <c r="AI44" s="41">
        <f t="shared" si="29"/>
        <v>0</v>
      </c>
    </row>
    <row r="45" spans="1:35" ht="20.100000000000001" customHeight="1" x14ac:dyDescent="0.25">
      <c r="A45" s="642"/>
      <c r="B45" s="677"/>
      <c r="C45" s="725"/>
      <c r="D45" s="244" t="s">
        <v>61</v>
      </c>
      <c r="E45" s="245">
        <v>350</v>
      </c>
      <c r="F45" s="245">
        <v>25</v>
      </c>
      <c r="G45" s="308">
        <f>VLOOKUP(D45,Baza_cen[],4,0)</f>
        <v>0</v>
      </c>
      <c r="H45" s="308">
        <f t="shared" si="18"/>
        <v>0</v>
      </c>
      <c r="I45" s="290"/>
      <c r="J45" s="53">
        <f t="shared" si="27"/>
        <v>0</v>
      </c>
      <c r="K45" s="53">
        <f t="shared" si="27"/>
        <v>0</v>
      </c>
      <c r="P45" s="34"/>
      <c r="Q45" s="266" t="str">
        <f t="shared" si="28"/>
        <v>rolka</v>
      </c>
      <c r="R45" s="386"/>
      <c r="S45" s="98">
        <f>P45*F45</f>
        <v>0</v>
      </c>
      <c r="AG45" s="40">
        <f>K45*P45</f>
        <v>0</v>
      </c>
      <c r="AH45" s="419"/>
      <c r="AI45" s="41">
        <f t="shared" si="29"/>
        <v>0</v>
      </c>
    </row>
    <row r="46" spans="1:35" ht="12.75" x14ac:dyDescent="0.25">
      <c r="H46" s="193"/>
      <c r="R46" s="394"/>
    </row>
  </sheetData>
  <sheetProtection sheet="1" objects="1" scenarios="1"/>
  <protectedRanges>
    <protectedRange sqref="P5:R45" name="Rozstęp1"/>
  </protectedRanges>
  <mergeCells count="22">
    <mergeCell ref="A1:G1"/>
    <mergeCell ref="J1:S1"/>
    <mergeCell ref="A2:H2"/>
    <mergeCell ref="AG2:AI2"/>
    <mergeCell ref="A5:A11"/>
    <mergeCell ref="B5:B11"/>
    <mergeCell ref="C5:C11"/>
    <mergeCell ref="A15:A19"/>
    <mergeCell ref="B15:B19"/>
    <mergeCell ref="C15:C19"/>
    <mergeCell ref="A23:A26"/>
    <mergeCell ref="B23:B26"/>
    <mergeCell ref="C23:C26"/>
    <mergeCell ref="A42:A45"/>
    <mergeCell ref="B42:B45"/>
    <mergeCell ref="C42:C45"/>
    <mergeCell ref="A28:A34"/>
    <mergeCell ref="B28:B34"/>
    <mergeCell ref="C28:C34"/>
    <mergeCell ref="A36:A40"/>
    <mergeCell ref="B36:B40"/>
    <mergeCell ref="C36:C40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D4231-BC58-42F5-B636-75571D50B785}">
  <sheetPr>
    <tabColor rgb="FFC78FFF"/>
    <pageSetUpPr fitToPage="1"/>
  </sheetPr>
  <dimension ref="A1:AK20"/>
  <sheetViews>
    <sheetView showGridLines="0" zoomScale="85" zoomScaleNormal="85" zoomScaleSheetLayoutView="55" workbookViewId="0">
      <pane ySplit="3" topLeftCell="A12" activePane="bottomLeft" state="frozen"/>
      <selection sqref="A1:F1"/>
      <selection pane="bottomLeft" activeCell="H19" sqref="H19"/>
    </sheetView>
  </sheetViews>
  <sheetFormatPr defaultColWidth="8.7109375" defaultRowHeight="12.75" x14ac:dyDescent="0.25"/>
  <cols>
    <col min="1" max="1" width="27.5703125" style="32" customWidth="1"/>
    <col min="2" max="2" width="21.5703125" style="32" customWidth="1"/>
    <col min="3" max="3" width="14" style="32" bestFit="1" customWidth="1"/>
    <col min="4" max="4" width="10.7109375" style="32" customWidth="1"/>
    <col min="5" max="5" width="30.85546875" style="79" customWidth="1"/>
    <col min="6" max="9" width="10.7109375" style="32" customWidth="1"/>
    <col min="10" max="11" width="10.7109375" style="286" customWidth="1"/>
    <col min="12" max="12" width="2.7109375" style="32" customWidth="1"/>
    <col min="13" max="14" width="9.5703125" style="32" customWidth="1"/>
    <col min="15" max="15" width="2.7109375" style="32" customWidth="1"/>
    <col min="16" max="16" width="11.28515625" style="32" customWidth="1"/>
    <col min="17" max="17" width="6.42578125" style="32" customWidth="1"/>
    <col min="18" max="18" width="2.7109375" style="32" customWidth="1"/>
    <col min="19" max="19" width="9.7109375" style="32" hidden="1" customWidth="1"/>
    <col min="20" max="33" width="2.7109375" style="32" hidden="1" customWidth="1"/>
    <col min="34" max="34" width="25.7109375" style="32" customWidth="1"/>
    <col min="35" max="35" width="7.85546875" style="32" customWidth="1"/>
    <col min="36" max="38" width="15.7109375" style="32" customWidth="1"/>
    <col min="39" max="16384" width="8.7109375" style="32"/>
  </cols>
  <sheetData>
    <row r="1" spans="1:37" ht="51.75" customHeight="1" thickBot="1" x14ac:dyDescent="0.3">
      <c r="A1" s="732" t="s">
        <v>2444</v>
      </c>
      <c r="B1" s="732"/>
      <c r="C1" s="732"/>
      <c r="D1" s="732"/>
      <c r="E1" s="732"/>
      <c r="F1" s="732"/>
      <c r="G1" s="732"/>
      <c r="H1" s="732"/>
      <c r="I1" s="732"/>
      <c r="J1" s="732"/>
      <c r="K1" s="449" t="s">
        <v>2439</v>
      </c>
      <c r="L1" s="28"/>
      <c r="M1" s="654" t="s">
        <v>2179</v>
      </c>
      <c r="N1" s="654"/>
      <c r="O1" s="654"/>
      <c r="P1" s="654"/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37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H2" s="640"/>
      <c r="I2" s="640"/>
      <c r="J2" s="640"/>
      <c r="K2" s="700"/>
      <c r="L2" s="264"/>
      <c r="M2" s="262" t="s">
        <v>4</v>
      </c>
      <c r="N2" s="265"/>
      <c r="O2" s="36"/>
      <c r="P2" s="413" t="s">
        <v>2289</v>
      </c>
      <c r="Q2" s="266" t="s">
        <v>2218</v>
      </c>
      <c r="R2" s="391"/>
      <c r="S2" s="98" t="s">
        <v>2231</v>
      </c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  <c r="AI2" s="36"/>
      <c r="AJ2" s="36"/>
      <c r="AK2" s="36"/>
    </row>
    <row r="3" spans="1:37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43</v>
      </c>
      <c r="F3" s="37" t="s">
        <v>2322</v>
      </c>
      <c r="G3" s="37" t="s">
        <v>2323</v>
      </c>
      <c r="H3" s="37" t="s">
        <v>2324</v>
      </c>
      <c r="I3" s="37" t="s">
        <v>2325</v>
      </c>
      <c r="J3" s="37" t="s">
        <v>2291</v>
      </c>
      <c r="K3" s="37" t="s">
        <v>2292</v>
      </c>
      <c r="L3" s="29"/>
      <c r="M3" s="38">
        <f>RABATY!C20</f>
        <v>0</v>
      </c>
      <c r="P3" s="413">
        <f>SUM(P5:P13)</f>
        <v>0</v>
      </c>
      <c r="Q3" s="266" t="s">
        <v>2223</v>
      </c>
      <c r="R3" s="386"/>
      <c r="S3" s="427"/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SUM(AH5:AH7)</f>
        <v>0</v>
      </c>
    </row>
    <row r="4" spans="1:37" ht="13.15" customHeight="1" x14ac:dyDescent="0.25">
      <c r="B4" s="148"/>
      <c r="C4" s="148"/>
      <c r="D4" s="148"/>
      <c r="E4" s="148"/>
      <c r="F4" s="148"/>
      <c r="G4" s="148"/>
      <c r="H4" s="148"/>
      <c r="I4" s="424"/>
      <c r="J4" s="161"/>
      <c r="K4" s="161"/>
      <c r="L4" s="268"/>
      <c r="M4" s="469"/>
      <c r="P4" s="22"/>
      <c r="Q4" s="22"/>
      <c r="R4" s="388"/>
      <c r="S4" s="388"/>
      <c r="AH4" s="47"/>
    </row>
    <row r="5" spans="1:37" ht="60" customHeight="1" x14ac:dyDescent="0.25">
      <c r="A5" s="48"/>
      <c r="B5" s="634" t="s">
        <v>19</v>
      </c>
      <c r="C5" s="719" t="s">
        <v>2453</v>
      </c>
      <c r="D5" s="50">
        <v>10046185</v>
      </c>
      <c r="E5" s="352" t="s">
        <v>2451</v>
      </c>
      <c r="F5" s="269" t="s">
        <v>2440</v>
      </c>
      <c r="G5" s="269" t="s">
        <v>2441</v>
      </c>
      <c r="H5" s="179">
        <v>8</v>
      </c>
      <c r="I5" s="425">
        <v>4</v>
      </c>
      <c r="J5" s="271">
        <f>K5/H5</f>
        <v>12.375</v>
      </c>
      <c r="K5" s="272">
        <f>VLOOKUP(D5,Baza_cen[],4,0)</f>
        <v>99</v>
      </c>
      <c r="L5" s="273"/>
      <c r="M5" s="107">
        <f>N5/H5</f>
        <v>12.375</v>
      </c>
      <c r="N5" s="107">
        <f>K5*(1-$M$3)</f>
        <v>99</v>
      </c>
      <c r="P5" s="34"/>
      <c r="Q5" s="266" t="str">
        <f>$Q$3</f>
        <v>rolka</v>
      </c>
      <c r="R5" s="386"/>
      <c r="S5" s="427"/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P5*N5</f>
        <v>0</v>
      </c>
    </row>
    <row r="6" spans="1:37" ht="60" customHeight="1" x14ac:dyDescent="0.25">
      <c r="A6" s="48"/>
      <c r="B6" s="634"/>
      <c r="C6" s="719"/>
      <c r="D6" s="55">
        <v>10046193</v>
      </c>
      <c r="E6" s="89" t="s">
        <v>2451</v>
      </c>
      <c r="F6" s="274">
        <v>15</v>
      </c>
      <c r="G6" s="274" t="s">
        <v>2442</v>
      </c>
      <c r="H6" s="56">
        <v>8</v>
      </c>
      <c r="I6" s="426">
        <v>4</v>
      </c>
      <c r="J6" s="276">
        <f>K6/H6</f>
        <v>16.125</v>
      </c>
      <c r="K6" s="277">
        <f>VLOOKUP(D6,Baza_cen[],4,0)</f>
        <v>129</v>
      </c>
      <c r="L6" s="273"/>
      <c r="M6" s="107">
        <f t="shared" ref="M6:M7" si="0">N6/H6</f>
        <v>16.125</v>
      </c>
      <c r="N6" s="107">
        <f>K6*(1-$M$3)</f>
        <v>129</v>
      </c>
      <c r="P6" s="34"/>
      <c r="Q6" s="266" t="str">
        <f>$Q$3</f>
        <v>rolka</v>
      </c>
      <c r="R6" s="386"/>
      <c r="S6" s="427"/>
      <c r="T6" s="267"/>
      <c r="U6" s="267"/>
      <c r="V6" s="267"/>
      <c r="W6" s="267"/>
      <c r="X6" s="267"/>
      <c r="Y6" s="267"/>
      <c r="Z6" s="267"/>
      <c r="AA6" s="267"/>
      <c r="AB6" s="267"/>
      <c r="AC6" s="267"/>
      <c r="AD6" s="267"/>
      <c r="AE6" s="267"/>
      <c r="AF6" s="267"/>
      <c r="AG6" s="267"/>
      <c r="AH6" s="41">
        <f t="shared" ref="AH6:AH7" si="1">P6*N6</f>
        <v>0</v>
      </c>
    </row>
    <row r="7" spans="1:37" ht="60" customHeight="1" x14ac:dyDescent="0.25">
      <c r="A7" s="60"/>
      <c r="B7" s="635"/>
      <c r="C7" s="720"/>
      <c r="D7" s="62">
        <v>10046195</v>
      </c>
      <c r="E7" s="88" t="s">
        <v>2451</v>
      </c>
      <c r="F7" s="183">
        <v>20</v>
      </c>
      <c r="G7" s="283" t="s">
        <v>2443</v>
      </c>
      <c r="H7" s="183">
        <v>4</v>
      </c>
      <c r="I7" s="292">
        <v>4</v>
      </c>
      <c r="J7" s="284">
        <f t="shared" ref="J7" si="2">K7/H7</f>
        <v>34.75</v>
      </c>
      <c r="K7" s="285">
        <f>VLOOKUP(D7,Baza_cen[],4,0)</f>
        <v>139</v>
      </c>
      <c r="L7" s="273"/>
      <c r="M7" s="362">
        <f t="shared" si="0"/>
        <v>34.75</v>
      </c>
      <c r="N7" s="362">
        <f>K7*(1-$M$3)</f>
        <v>139</v>
      </c>
      <c r="P7" s="428"/>
      <c r="Q7" s="430" t="str">
        <f>$Q$3</f>
        <v>rolka</v>
      </c>
      <c r="R7" s="431"/>
      <c r="S7" s="432"/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363">
        <f t="shared" si="1"/>
        <v>0</v>
      </c>
    </row>
    <row r="8" spans="1:37" x14ac:dyDescent="0.25">
      <c r="C8" s="79"/>
      <c r="M8" s="91"/>
      <c r="N8" s="91"/>
      <c r="P8" s="144"/>
      <c r="Q8" s="144"/>
      <c r="R8" s="144"/>
      <c r="S8" s="429"/>
      <c r="AH8" s="212"/>
    </row>
    <row r="9" spans="1:37" ht="40.5" customHeight="1" x14ac:dyDescent="0.25">
      <c r="A9" s="37" t="s">
        <v>2182</v>
      </c>
      <c r="B9" s="37"/>
      <c r="C9" s="37" t="s">
        <v>2268</v>
      </c>
      <c r="D9" s="37" t="s">
        <v>42</v>
      </c>
      <c r="E9" s="37" t="s">
        <v>43</v>
      </c>
      <c r="F9" s="37"/>
      <c r="G9" s="37"/>
      <c r="H9" s="37" t="s">
        <v>2448</v>
      </c>
      <c r="I9" s="37" t="s">
        <v>2449</v>
      </c>
      <c r="J9" s="37"/>
      <c r="K9" s="37" t="s">
        <v>2450</v>
      </c>
      <c r="M9" s="91"/>
      <c r="N9" s="91"/>
      <c r="P9" s="144"/>
      <c r="Q9" s="144"/>
      <c r="R9" s="144"/>
      <c r="S9" s="388"/>
      <c r="AH9" s="212"/>
    </row>
    <row r="10" spans="1:37" ht="53.25" customHeight="1" x14ac:dyDescent="0.25">
      <c r="A10" s="433"/>
      <c r="B10" s="717" t="s">
        <v>2445</v>
      </c>
      <c r="C10" s="718" t="s">
        <v>2453</v>
      </c>
      <c r="D10" s="50">
        <v>10045170</v>
      </c>
      <c r="E10" s="352" t="s">
        <v>2447</v>
      </c>
      <c r="F10" s="269"/>
      <c r="G10" s="269"/>
      <c r="H10" s="179">
        <v>2.4</v>
      </c>
      <c r="I10" s="425">
        <v>1</v>
      </c>
      <c r="J10" s="271"/>
      <c r="K10" s="272">
        <f>VLOOKUP(D10,Baza_cen[],4,0)</f>
        <v>133.9</v>
      </c>
      <c r="L10" s="273"/>
      <c r="M10" s="107"/>
      <c r="N10" s="107">
        <f>K10*(1-$M$3)</f>
        <v>133.9</v>
      </c>
      <c r="P10" s="34"/>
      <c r="Q10" s="266" t="s">
        <v>2178</v>
      </c>
      <c r="R10" s="386"/>
      <c r="S10" s="427"/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>P10*N10</f>
        <v>0</v>
      </c>
    </row>
    <row r="11" spans="1:37" ht="53.25" customHeight="1" x14ac:dyDescent="0.25">
      <c r="A11" s="87"/>
      <c r="B11" s="634"/>
      <c r="C11" s="719"/>
      <c r="D11" s="62">
        <v>10045171</v>
      </c>
      <c r="E11" s="88" t="s">
        <v>2446</v>
      </c>
      <c r="F11" s="183"/>
      <c r="G11" s="283"/>
      <c r="H11" s="183">
        <v>2.4</v>
      </c>
      <c r="I11" s="292">
        <v>1</v>
      </c>
      <c r="J11" s="284"/>
      <c r="K11" s="285">
        <f>VLOOKUP(D11,Baza_cen[],4,0)</f>
        <v>155</v>
      </c>
      <c r="L11" s="273"/>
      <c r="M11" s="107"/>
      <c r="N11" s="107">
        <f>K11*(1-$M$3)</f>
        <v>155</v>
      </c>
      <c r="P11" s="34"/>
      <c r="Q11" s="266" t="s">
        <v>2178</v>
      </c>
      <c r="R11" s="386"/>
      <c r="S11" s="427"/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ref="AH11" si="3">P11*N11</f>
        <v>0</v>
      </c>
    </row>
    <row r="12" spans="1:37" ht="60" customHeight="1" x14ac:dyDescent="0.25">
      <c r="A12" s="87"/>
      <c r="B12" s="634"/>
      <c r="C12" s="719"/>
      <c r="D12" s="50">
        <v>10045214</v>
      </c>
      <c r="E12" s="352" t="s">
        <v>2455</v>
      </c>
      <c r="F12" s="269"/>
      <c r="G12" s="269"/>
      <c r="H12" s="179">
        <v>0.6</v>
      </c>
      <c r="I12" s="425">
        <v>12</v>
      </c>
      <c r="J12" s="271"/>
      <c r="K12" s="272">
        <f>VLOOKUP(D12,Baza_cen[],4,0)</f>
        <v>38.21</v>
      </c>
      <c r="L12" s="273"/>
      <c r="M12" s="107"/>
      <c r="N12" s="107">
        <f>K12*(1-$M$3)</f>
        <v>38.21</v>
      </c>
      <c r="P12" s="34"/>
      <c r="Q12" s="266" t="s">
        <v>2178</v>
      </c>
      <c r="R12" s="386"/>
      <c r="S12" s="427"/>
      <c r="T12" s="267"/>
      <c r="U12" s="267"/>
      <c r="V12" s="267"/>
      <c r="W12" s="267"/>
      <c r="X12" s="267"/>
      <c r="Y12" s="267"/>
      <c r="Z12" s="267"/>
      <c r="AA12" s="267"/>
      <c r="AB12" s="267"/>
      <c r="AC12" s="267"/>
      <c r="AD12" s="267"/>
      <c r="AE12" s="267"/>
      <c r="AF12" s="267"/>
      <c r="AG12" s="267"/>
      <c r="AH12" s="41">
        <f>P12*N12</f>
        <v>0</v>
      </c>
    </row>
    <row r="13" spans="1:37" ht="60" customHeight="1" x14ac:dyDescent="0.25">
      <c r="A13" s="86"/>
      <c r="B13" s="635"/>
      <c r="C13" s="720"/>
      <c r="D13" s="62">
        <v>10045215</v>
      </c>
      <c r="E13" s="88" t="s">
        <v>2456</v>
      </c>
      <c r="F13" s="183"/>
      <c r="G13" s="283"/>
      <c r="H13" s="183">
        <v>0.6</v>
      </c>
      <c r="I13" s="292">
        <v>12</v>
      </c>
      <c r="J13" s="284"/>
      <c r="K13" s="285">
        <f>VLOOKUP(D13,Baza_cen[],4,0)</f>
        <v>43.09</v>
      </c>
      <c r="L13" s="273"/>
      <c r="M13" s="107"/>
      <c r="N13" s="107">
        <f>K13*(1-$M$3)</f>
        <v>43.09</v>
      </c>
      <c r="P13" s="34"/>
      <c r="Q13" s="266" t="s">
        <v>2178</v>
      </c>
      <c r="R13" s="386"/>
      <c r="S13" s="427"/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41">
        <f t="shared" ref="AH13" si="4">P13*N13</f>
        <v>0</v>
      </c>
    </row>
    <row r="14" spans="1:37" ht="13.9" customHeight="1" x14ac:dyDescent="0.25"/>
    <row r="15" spans="1:37" ht="40.5" customHeight="1" x14ac:dyDescent="0.25">
      <c r="A15" s="37" t="s">
        <v>2182</v>
      </c>
      <c r="B15" s="37"/>
      <c r="C15" s="37" t="s">
        <v>2268</v>
      </c>
      <c r="D15" s="37" t="s">
        <v>42</v>
      </c>
      <c r="E15" s="37" t="s">
        <v>43</v>
      </c>
      <c r="F15" s="37"/>
      <c r="G15" s="37"/>
      <c r="H15" s="37" t="s">
        <v>2457</v>
      </c>
      <c r="I15" s="37" t="s">
        <v>2449</v>
      </c>
      <c r="J15" s="37"/>
      <c r="K15" s="37" t="s">
        <v>2450</v>
      </c>
      <c r="M15" s="91"/>
      <c r="N15" s="91"/>
      <c r="P15" s="144"/>
      <c r="Q15" s="144"/>
      <c r="R15" s="144"/>
      <c r="S15" s="388"/>
      <c r="AH15" s="212"/>
    </row>
    <row r="16" spans="1:37" ht="102" customHeight="1" x14ac:dyDescent="0.25">
      <c r="A16" s="434"/>
      <c r="B16" s="717" t="s">
        <v>2454</v>
      </c>
      <c r="C16" s="729" t="s">
        <v>2453</v>
      </c>
      <c r="D16" s="50" t="s">
        <v>3303</v>
      </c>
      <c r="E16" s="352" t="s">
        <v>2458</v>
      </c>
      <c r="F16" s="269"/>
      <c r="G16" s="269"/>
      <c r="H16" s="179">
        <v>600</v>
      </c>
      <c r="I16" s="425">
        <v>12</v>
      </c>
      <c r="J16" s="271"/>
      <c r="K16" s="272">
        <f>VLOOKUP(D16,Baza_cen[],4,0)</f>
        <v>25.9</v>
      </c>
      <c r="M16" s="107"/>
      <c r="N16" s="107">
        <f t="shared" ref="N16:N18" si="5">K16*(1-$M$3)</f>
        <v>25.9</v>
      </c>
      <c r="P16" s="34"/>
      <c r="Q16" s="266" t="s">
        <v>2178</v>
      </c>
      <c r="R16" s="386"/>
      <c r="S16" s="427"/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 t="shared" ref="AH16:AH18" si="6">P16*N16</f>
        <v>0</v>
      </c>
    </row>
    <row r="17" spans="1:34" ht="102" customHeight="1" x14ac:dyDescent="0.25">
      <c r="A17" s="435"/>
      <c r="B17" s="634"/>
      <c r="C17" s="730"/>
      <c r="D17" s="50">
        <v>10049514</v>
      </c>
      <c r="E17" s="352" t="s">
        <v>2460</v>
      </c>
      <c r="F17" s="269"/>
      <c r="G17" s="269"/>
      <c r="H17" s="179">
        <v>600</v>
      </c>
      <c r="I17" s="425">
        <v>12</v>
      </c>
      <c r="J17" s="271"/>
      <c r="K17" s="272">
        <f>VLOOKUP(D17,Baza_cen[],4,0)</f>
        <v>42.5</v>
      </c>
      <c r="M17" s="107"/>
      <c r="N17" s="107">
        <f t="shared" si="5"/>
        <v>42.5</v>
      </c>
      <c r="P17" s="34"/>
      <c r="Q17" s="266" t="s">
        <v>2178</v>
      </c>
      <c r="R17" s="386"/>
      <c r="S17" s="427"/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si="6"/>
        <v>0</v>
      </c>
    </row>
    <row r="18" spans="1:34" ht="102" customHeight="1" x14ac:dyDescent="0.25">
      <c r="A18" s="435"/>
      <c r="B18" s="634"/>
      <c r="C18" s="730"/>
      <c r="D18" s="50">
        <v>10049226</v>
      </c>
      <c r="E18" s="352" t="s">
        <v>2459</v>
      </c>
      <c r="F18" s="269"/>
      <c r="G18" s="269"/>
      <c r="H18" s="179">
        <v>750</v>
      </c>
      <c r="I18" s="425">
        <v>12</v>
      </c>
      <c r="J18" s="271"/>
      <c r="K18" s="272">
        <f>VLOOKUP(D18,Baza_cen[],4,0)</f>
        <v>33.5</v>
      </c>
      <c r="M18" s="107"/>
      <c r="N18" s="107">
        <f t="shared" si="5"/>
        <v>33.5</v>
      </c>
      <c r="P18" s="34"/>
      <c r="Q18" s="266" t="s">
        <v>2178</v>
      </c>
      <c r="R18" s="386"/>
      <c r="S18" s="427"/>
      <c r="T18" s="267"/>
      <c r="U18" s="267"/>
      <c r="V18" s="267"/>
      <c r="W18" s="267"/>
      <c r="X18" s="267"/>
      <c r="Y18" s="267"/>
      <c r="Z18" s="267"/>
      <c r="AA18" s="267"/>
      <c r="AB18" s="267"/>
      <c r="AC18" s="267"/>
      <c r="AD18" s="267"/>
      <c r="AE18" s="267"/>
      <c r="AF18" s="267"/>
      <c r="AG18" s="267"/>
      <c r="AH18" s="41">
        <f t="shared" si="6"/>
        <v>0</v>
      </c>
    </row>
    <row r="19" spans="1:34" ht="102" customHeight="1" x14ac:dyDescent="0.25">
      <c r="A19" s="436"/>
      <c r="B19" s="635"/>
      <c r="C19" s="731"/>
      <c r="D19" s="62">
        <v>10045190</v>
      </c>
      <c r="E19" s="88" t="s">
        <v>2452</v>
      </c>
      <c r="F19" s="183"/>
      <c r="G19" s="283"/>
      <c r="H19" s="183">
        <v>750</v>
      </c>
      <c r="I19" s="292">
        <v>12</v>
      </c>
      <c r="J19" s="284"/>
      <c r="K19" s="285">
        <f>VLOOKUP(D19,Baza_cen[],4,0)</f>
        <v>35</v>
      </c>
      <c r="L19" s="273"/>
      <c r="M19" s="107"/>
      <c r="N19" s="107">
        <f t="shared" ref="N19" si="7">K19*(1-$M$3)</f>
        <v>35</v>
      </c>
      <c r="P19" s="34"/>
      <c r="Q19" s="266" t="s">
        <v>2178</v>
      </c>
      <c r="R19" s="386"/>
      <c r="S19" s="427"/>
      <c r="T19" s="267"/>
      <c r="U19" s="267"/>
      <c r="V19" s="267"/>
      <c r="W19" s="267"/>
      <c r="X19" s="267"/>
      <c r="Y19" s="267"/>
      <c r="Z19" s="267"/>
      <c r="AA19" s="267"/>
      <c r="AB19" s="267"/>
      <c r="AC19" s="267"/>
      <c r="AD19" s="267"/>
      <c r="AE19" s="267"/>
      <c r="AF19" s="267"/>
      <c r="AG19" s="267"/>
      <c r="AH19" s="41">
        <f t="shared" ref="AH19" si="8">P19*N19</f>
        <v>0</v>
      </c>
    </row>
    <row r="20" spans="1:34" ht="13.9" customHeight="1" x14ac:dyDescent="0.25"/>
  </sheetData>
  <sheetProtection sheet="1" objects="1" scenarios="1"/>
  <protectedRanges>
    <protectedRange sqref="P5:R7 P10:R13 P16:R19" name="Rozstęp1"/>
  </protectedRanges>
  <mergeCells count="9">
    <mergeCell ref="M1:AH1"/>
    <mergeCell ref="A2:K2"/>
    <mergeCell ref="B5:B7"/>
    <mergeCell ref="C5:C7"/>
    <mergeCell ref="C16:C19"/>
    <mergeCell ref="B16:B19"/>
    <mergeCell ref="C10:C13"/>
    <mergeCell ref="B10:B13"/>
    <mergeCell ref="A1:J1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58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7B0E78-F329-40BE-9A95-31FC27916D3D}">
  <sheetPr>
    <tabColor rgb="FFFFFF00"/>
    <pageSetUpPr fitToPage="1"/>
  </sheetPr>
  <dimension ref="A1:AH17"/>
  <sheetViews>
    <sheetView showGridLines="0" zoomScale="85" zoomScaleNormal="85" workbookViewId="0">
      <pane ySplit="3" topLeftCell="A4" activePane="bottomLeft" state="frozen"/>
      <selection sqref="A1:F1"/>
      <selection pane="bottomLeft" sqref="A1:H1"/>
    </sheetView>
  </sheetViews>
  <sheetFormatPr defaultRowHeight="15" x14ac:dyDescent="0.25"/>
  <cols>
    <col min="1" max="2" width="28.5703125" customWidth="1"/>
    <col min="3" max="3" width="17.7109375" bestFit="1" customWidth="1"/>
    <col min="4" max="4" width="12.42578125" customWidth="1"/>
    <col min="5" max="5" width="10.85546875" bestFit="1" customWidth="1"/>
    <col min="6" max="7" width="9.5703125" customWidth="1"/>
    <col min="8" max="8" width="10.5703125" bestFit="1" customWidth="1"/>
    <col min="9" max="9" width="14.28515625" bestFit="1" customWidth="1"/>
    <col min="10" max="10" width="2.7109375" customWidth="1"/>
    <col min="11" max="12" width="15.7109375" customWidth="1"/>
    <col min="13" max="13" width="2.7109375" customWidth="1"/>
    <col min="14" max="15" width="0" hidden="1" customWidth="1"/>
    <col min="16" max="16" width="15.7109375" customWidth="1"/>
    <col min="17" max="17" width="7.28515625" customWidth="1"/>
    <col min="18" max="18" width="2.7109375" customWidth="1"/>
    <col min="19" max="33" width="0" hidden="1" customWidth="1"/>
    <col min="34" max="34" width="25.7109375" customWidth="1"/>
  </cols>
  <sheetData>
    <row r="1" spans="1:34" ht="51.75" customHeight="1" thickBot="1" x14ac:dyDescent="0.3">
      <c r="A1" s="742" t="s">
        <v>27</v>
      </c>
      <c r="B1" s="742"/>
      <c r="C1" s="742"/>
      <c r="D1" s="742"/>
      <c r="E1" s="742"/>
      <c r="F1" s="742"/>
      <c r="G1" s="742"/>
      <c r="H1" s="742"/>
      <c r="I1" s="316" t="s">
        <v>28</v>
      </c>
      <c r="J1" s="28" t="s">
        <v>2222</v>
      </c>
      <c r="K1" s="654" t="s">
        <v>2179</v>
      </c>
      <c r="L1" s="654"/>
      <c r="M1" s="654"/>
      <c r="N1" s="654"/>
      <c r="O1" s="654"/>
      <c r="P1" s="654"/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34" ht="24" customHeight="1" x14ac:dyDescent="0.25">
      <c r="A2" s="640" t="s">
        <v>2230</v>
      </c>
      <c r="B2" s="640"/>
      <c r="C2" s="640"/>
      <c r="D2" s="640"/>
      <c r="E2" s="640"/>
      <c r="F2" s="640"/>
      <c r="G2" s="640"/>
      <c r="H2" s="640"/>
      <c r="I2" s="640"/>
      <c r="J2" s="28" t="s">
        <v>2223</v>
      </c>
      <c r="K2" s="262" t="s">
        <v>2288</v>
      </c>
      <c r="L2" s="36"/>
      <c r="M2" s="36"/>
      <c r="N2" s="36"/>
      <c r="O2" s="36"/>
      <c r="P2" s="413" t="s">
        <v>46</v>
      </c>
      <c r="Q2" s="743" t="s">
        <v>2218</v>
      </c>
      <c r="R2" s="267"/>
      <c r="S2" s="267"/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2361</v>
      </c>
      <c r="F3" s="37" t="s">
        <v>2290</v>
      </c>
      <c r="G3" s="37" t="s">
        <v>2362</v>
      </c>
      <c r="H3" s="37" t="s">
        <v>2363</v>
      </c>
      <c r="I3" s="37" t="s">
        <v>2364</v>
      </c>
      <c r="J3" s="32"/>
      <c r="K3" s="38">
        <f>RABATY!C21</f>
        <v>0</v>
      </c>
      <c r="L3" s="32"/>
      <c r="M3" s="32"/>
      <c r="N3" s="32"/>
      <c r="O3" s="32"/>
      <c r="P3" s="413">
        <f>SUM(P5:P208)</f>
        <v>0</v>
      </c>
      <c r="Q3" s="743"/>
      <c r="R3" s="267"/>
      <c r="S3" s="267"/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SUM(AH5:AH208)</f>
        <v>0</v>
      </c>
    </row>
    <row r="4" spans="1:34" ht="15.75" x14ac:dyDescent="0.25">
      <c r="A4" s="32"/>
      <c r="B4" s="9"/>
      <c r="C4" s="9"/>
      <c r="D4" s="9"/>
      <c r="E4" s="9"/>
      <c r="F4" s="9"/>
      <c r="G4" s="9"/>
      <c r="H4" s="9"/>
      <c r="I4" s="9"/>
      <c r="J4" s="32"/>
      <c r="K4" s="44"/>
      <c r="L4" s="32"/>
      <c r="M4" s="32"/>
      <c r="N4" s="32"/>
      <c r="O4" s="32"/>
      <c r="P4" s="22"/>
      <c r="Q4" s="22"/>
      <c r="R4" s="32"/>
      <c r="S4" s="32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32"/>
      <c r="AH4" s="249"/>
    </row>
    <row r="5" spans="1:34" ht="127.5" customHeight="1" x14ac:dyDescent="0.25">
      <c r="A5" s="86"/>
      <c r="B5" s="61" t="s">
        <v>90</v>
      </c>
      <c r="C5" s="119" t="s">
        <v>2365</v>
      </c>
      <c r="D5" s="86" t="s">
        <v>89</v>
      </c>
      <c r="E5" s="60">
        <v>1.2</v>
      </c>
      <c r="F5" s="60">
        <v>1</v>
      </c>
      <c r="G5" s="60" t="s">
        <v>2222</v>
      </c>
      <c r="H5" s="317">
        <f>VLOOKUP(D5,Baza_cen[],4,0)</f>
        <v>109.95</v>
      </c>
      <c r="I5" s="317">
        <f>(E5*25)*H5</f>
        <v>3298.5</v>
      </c>
      <c r="J5" s="32"/>
      <c r="K5" s="107">
        <f>H5*(1-$K$3)</f>
        <v>109.95</v>
      </c>
      <c r="L5" s="107">
        <f>I5*(1-$K$3)</f>
        <v>3298.5</v>
      </c>
      <c r="M5" s="32"/>
      <c r="N5" s="32"/>
      <c r="O5" s="32"/>
      <c r="P5" s="34"/>
      <c r="Q5" s="266" t="s">
        <v>2222</v>
      </c>
      <c r="R5" s="267"/>
      <c r="S5" s="267"/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(P5*K5)/E5</f>
        <v>0</v>
      </c>
    </row>
    <row r="6" spans="1:34" x14ac:dyDescent="0.25">
      <c r="A6" s="32"/>
      <c r="B6" s="32"/>
      <c r="C6" s="32"/>
      <c r="D6" s="32"/>
      <c r="E6" s="32"/>
      <c r="F6" s="32"/>
      <c r="G6" s="32"/>
      <c r="H6" s="145"/>
      <c r="I6" s="318"/>
      <c r="J6" s="32"/>
      <c r="K6" s="44"/>
      <c r="L6" s="44"/>
      <c r="M6" s="32"/>
      <c r="N6" s="32"/>
      <c r="O6" s="32"/>
      <c r="P6" s="22"/>
      <c r="Q6" s="22"/>
      <c r="R6" s="32"/>
      <c r="S6" s="32"/>
      <c r="T6" s="32"/>
      <c r="U6" s="32"/>
      <c r="V6" s="32"/>
      <c r="W6" s="32"/>
      <c r="X6" s="32"/>
      <c r="Y6" s="32"/>
      <c r="Z6" s="32"/>
      <c r="AA6" s="32"/>
      <c r="AB6" s="32"/>
      <c r="AC6" s="32"/>
      <c r="AD6" s="32"/>
      <c r="AE6" s="32"/>
      <c r="AF6" s="32"/>
      <c r="AG6" s="32"/>
      <c r="AH6" s="249"/>
    </row>
    <row r="7" spans="1:34" ht="22.5" customHeight="1" x14ac:dyDescent="0.25">
      <c r="A7" s="733"/>
      <c r="B7" s="736" t="s">
        <v>92</v>
      </c>
      <c r="C7" s="739" t="s">
        <v>2365</v>
      </c>
      <c r="D7" s="319" t="s">
        <v>91</v>
      </c>
      <c r="E7" s="151">
        <v>150</v>
      </c>
      <c r="F7" s="151">
        <v>25</v>
      </c>
      <c r="G7" s="151" t="s">
        <v>2321</v>
      </c>
      <c r="H7" s="320">
        <f>I7/F7</f>
        <v>16.600000000000001</v>
      </c>
      <c r="I7" s="320">
        <f>VLOOKUP(D7,Baza_cen[],4,0)</f>
        <v>415</v>
      </c>
      <c r="J7" s="32"/>
      <c r="K7" s="107">
        <f>H7*(1-$K$3)</f>
        <v>16.600000000000001</v>
      </c>
      <c r="L7" s="107">
        <f>I7*(1-$K$3)</f>
        <v>415</v>
      </c>
      <c r="M7" s="32"/>
      <c r="N7" s="32"/>
      <c r="O7" s="32"/>
      <c r="P7" s="97"/>
      <c r="Q7" s="266" t="s">
        <v>2223</v>
      </c>
      <c r="R7" s="267"/>
      <c r="S7" s="267"/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41">
        <f>(P7*L7)</f>
        <v>0</v>
      </c>
    </row>
    <row r="8" spans="1:34" ht="22.5" customHeight="1" x14ac:dyDescent="0.25">
      <c r="A8" s="734"/>
      <c r="B8" s="737"/>
      <c r="C8" s="740"/>
      <c r="D8" s="321" t="s">
        <v>93</v>
      </c>
      <c r="E8" s="156">
        <v>200</v>
      </c>
      <c r="F8" s="156">
        <v>25</v>
      </c>
      <c r="G8" s="156" t="s">
        <v>2321</v>
      </c>
      <c r="H8" s="322">
        <f t="shared" ref="H8:H17" si="0">I8/F8</f>
        <v>21.8</v>
      </c>
      <c r="I8" s="320">
        <f>VLOOKUP(D8,Baza_cen[],4,0)</f>
        <v>545</v>
      </c>
      <c r="J8" s="32"/>
      <c r="K8" s="107">
        <f t="shared" ref="K8:L11" si="1">H8*(1-$K$3)</f>
        <v>21.8</v>
      </c>
      <c r="L8" s="107">
        <f t="shared" si="1"/>
        <v>545</v>
      </c>
      <c r="M8" s="32"/>
      <c r="N8" s="32"/>
      <c r="O8" s="32"/>
      <c r="P8" s="97"/>
      <c r="Q8" s="266" t="s">
        <v>2223</v>
      </c>
      <c r="R8" s="267"/>
      <c r="S8" s="267"/>
      <c r="T8" s="267"/>
      <c r="U8" s="267"/>
      <c r="V8" s="267"/>
      <c r="W8" s="267"/>
      <c r="X8" s="267"/>
      <c r="Y8" s="267"/>
      <c r="Z8" s="267"/>
      <c r="AA8" s="267"/>
      <c r="AB8" s="267"/>
      <c r="AC8" s="267"/>
      <c r="AD8" s="267"/>
      <c r="AE8" s="267"/>
      <c r="AF8" s="267"/>
      <c r="AG8" s="267"/>
      <c r="AH8" s="41">
        <f t="shared" ref="AH8:AH11" si="2">(P8*L8)</f>
        <v>0</v>
      </c>
    </row>
    <row r="9" spans="1:34" ht="22.5" customHeight="1" x14ac:dyDescent="0.25">
      <c r="A9" s="734"/>
      <c r="B9" s="737"/>
      <c r="C9" s="740"/>
      <c r="D9" s="321" t="s">
        <v>94</v>
      </c>
      <c r="E9" s="156">
        <v>250</v>
      </c>
      <c r="F9" s="156">
        <v>25</v>
      </c>
      <c r="G9" s="156" t="s">
        <v>2321</v>
      </c>
      <c r="H9" s="322">
        <f t="shared" si="0"/>
        <v>26.6</v>
      </c>
      <c r="I9" s="320">
        <f>VLOOKUP(D9,Baza_cen[],4,0)</f>
        <v>665</v>
      </c>
      <c r="J9" s="32"/>
      <c r="K9" s="107">
        <f t="shared" si="1"/>
        <v>26.6</v>
      </c>
      <c r="L9" s="107">
        <f t="shared" si="1"/>
        <v>665</v>
      </c>
      <c r="M9" s="32"/>
      <c r="N9" s="32"/>
      <c r="O9" s="32"/>
      <c r="P9" s="97"/>
      <c r="Q9" s="266" t="s">
        <v>2223</v>
      </c>
      <c r="R9" s="267"/>
      <c r="S9" s="267"/>
      <c r="T9" s="267"/>
      <c r="U9" s="267"/>
      <c r="V9" s="267"/>
      <c r="W9" s="267"/>
      <c r="X9" s="267"/>
      <c r="Y9" s="267"/>
      <c r="Z9" s="267"/>
      <c r="AA9" s="267"/>
      <c r="AB9" s="267"/>
      <c r="AC9" s="267"/>
      <c r="AD9" s="267"/>
      <c r="AE9" s="267"/>
      <c r="AF9" s="267"/>
      <c r="AG9" s="267"/>
      <c r="AH9" s="41">
        <f t="shared" si="2"/>
        <v>0</v>
      </c>
    </row>
    <row r="10" spans="1:34" ht="22.5" customHeight="1" x14ac:dyDescent="0.25">
      <c r="A10" s="734"/>
      <c r="B10" s="737"/>
      <c r="C10" s="740"/>
      <c r="D10" s="321" t="s">
        <v>95</v>
      </c>
      <c r="E10" s="156">
        <v>300</v>
      </c>
      <c r="F10" s="156">
        <v>25</v>
      </c>
      <c r="G10" s="156" t="s">
        <v>2321</v>
      </c>
      <c r="H10" s="322">
        <f t="shared" si="0"/>
        <v>31.4</v>
      </c>
      <c r="I10" s="320">
        <f>VLOOKUP(D10,Baza_cen[],4,0)</f>
        <v>785</v>
      </c>
      <c r="J10" s="32"/>
      <c r="K10" s="107">
        <f t="shared" si="1"/>
        <v>31.4</v>
      </c>
      <c r="L10" s="107">
        <f t="shared" si="1"/>
        <v>785</v>
      </c>
      <c r="M10" s="32"/>
      <c r="N10" s="32"/>
      <c r="O10" s="32"/>
      <c r="P10" s="97"/>
      <c r="Q10" s="266" t="s">
        <v>2223</v>
      </c>
      <c r="R10" s="267"/>
      <c r="S10" s="267"/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 t="shared" si="2"/>
        <v>0</v>
      </c>
    </row>
    <row r="11" spans="1:34" ht="22.5" customHeight="1" x14ac:dyDescent="0.25">
      <c r="A11" s="735"/>
      <c r="B11" s="738"/>
      <c r="C11" s="741"/>
      <c r="D11" s="323" t="s">
        <v>96</v>
      </c>
      <c r="E11" s="163">
        <v>350</v>
      </c>
      <c r="F11" s="163">
        <v>25</v>
      </c>
      <c r="G11" s="163" t="s">
        <v>2321</v>
      </c>
      <c r="H11" s="324">
        <f t="shared" si="0"/>
        <v>37.159999999999997</v>
      </c>
      <c r="I11" s="324">
        <f>VLOOKUP(D11,Baza_cen[],4,0)</f>
        <v>929</v>
      </c>
      <c r="J11" s="32"/>
      <c r="K11" s="107">
        <f t="shared" si="1"/>
        <v>37.159999999999997</v>
      </c>
      <c r="L11" s="107">
        <f t="shared" si="1"/>
        <v>929</v>
      </c>
      <c r="M11" s="32"/>
      <c r="N11" s="32"/>
      <c r="O11" s="32"/>
      <c r="P11" s="97"/>
      <c r="Q11" s="266" t="s">
        <v>2223</v>
      </c>
      <c r="R11" s="267"/>
      <c r="S11" s="267"/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si="2"/>
        <v>0</v>
      </c>
    </row>
    <row r="12" spans="1:34" x14ac:dyDescent="0.25">
      <c r="A12" s="32"/>
      <c r="B12" s="32"/>
      <c r="C12" s="32"/>
      <c r="D12" s="32"/>
      <c r="E12" s="32"/>
      <c r="F12" s="32"/>
      <c r="G12" s="32"/>
      <c r="H12" s="145"/>
      <c r="I12" s="325"/>
      <c r="J12" s="32"/>
      <c r="K12" s="44"/>
      <c r="L12" s="44"/>
      <c r="M12" s="32"/>
      <c r="N12" s="32"/>
      <c r="O12" s="32"/>
      <c r="P12" s="22"/>
      <c r="Q12" s="22"/>
      <c r="R12" s="32"/>
      <c r="S12" s="32"/>
      <c r="T12" s="32"/>
      <c r="U12" s="32"/>
      <c r="V12" s="32"/>
      <c r="W12" s="32"/>
      <c r="X12" s="32"/>
      <c r="Y12" s="32"/>
      <c r="Z12" s="32"/>
      <c r="AA12" s="32"/>
      <c r="AB12" s="32"/>
      <c r="AC12" s="32"/>
      <c r="AD12" s="32"/>
      <c r="AE12" s="32"/>
      <c r="AF12" s="32"/>
      <c r="AG12" s="32"/>
      <c r="AH12" s="249"/>
    </row>
    <row r="13" spans="1:34" ht="22.5" customHeight="1" x14ac:dyDescent="0.25">
      <c r="A13" s="733"/>
      <c r="B13" s="736" t="s">
        <v>98</v>
      </c>
      <c r="C13" s="739" t="s">
        <v>2365</v>
      </c>
      <c r="D13" s="319" t="s">
        <v>97</v>
      </c>
      <c r="E13" s="151">
        <v>150</v>
      </c>
      <c r="F13" s="151">
        <v>25</v>
      </c>
      <c r="G13" s="151" t="s">
        <v>2321</v>
      </c>
      <c r="H13" s="320">
        <f t="shared" si="0"/>
        <v>17.48</v>
      </c>
      <c r="I13" s="320">
        <f>VLOOKUP(D13,Baza_cen[],4,0)</f>
        <v>437</v>
      </c>
      <c r="J13" s="32"/>
      <c r="K13" s="107">
        <f>H13*(1-$K$3)</f>
        <v>17.48</v>
      </c>
      <c r="L13" s="107">
        <f>I13*(1-$K$3)</f>
        <v>437</v>
      </c>
      <c r="M13" s="32"/>
      <c r="N13" s="32"/>
      <c r="O13" s="32"/>
      <c r="P13" s="97"/>
      <c r="Q13" s="266" t="s">
        <v>2223</v>
      </c>
      <c r="R13" s="267"/>
      <c r="S13" s="267"/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41">
        <f>(P13*L13)</f>
        <v>0</v>
      </c>
    </row>
    <row r="14" spans="1:34" ht="22.5" customHeight="1" x14ac:dyDescent="0.25">
      <c r="A14" s="734"/>
      <c r="B14" s="737"/>
      <c r="C14" s="740"/>
      <c r="D14" s="321" t="s">
        <v>99</v>
      </c>
      <c r="E14" s="156">
        <v>200</v>
      </c>
      <c r="F14" s="156">
        <v>25</v>
      </c>
      <c r="G14" s="156" t="s">
        <v>2321</v>
      </c>
      <c r="H14" s="322">
        <f t="shared" si="0"/>
        <v>25.96</v>
      </c>
      <c r="I14" s="320">
        <f>VLOOKUP(D14,Baza_cen[],4,0)</f>
        <v>649</v>
      </c>
      <c r="J14" s="32"/>
      <c r="K14" s="107">
        <f t="shared" ref="K14:L17" si="3">H14*(1-$K$3)</f>
        <v>25.96</v>
      </c>
      <c r="L14" s="107">
        <f t="shared" si="3"/>
        <v>649</v>
      </c>
      <c r="M14" s="32"/>
      <c r="N14" s="32"/>
      <c r="O14" s="32"/>
      <c r="P14" s="97"/>
      <c r="Q14" s="266" t="s">
        <v>2223</v>
      </c>
      <c r="R14" s="267"/>
      <c r="S14" s="267"/>
      <c r="T14" s="267"/>
      <c r="U14" s="267"/>
      <c r="V14" s="267"/>
      <c r="W14" s="267"/>
      <c r="X14" s="267"/>
      <c r="Y14" s="267"/>
      <c r="Z14" s="267"/>
      <c r="AA14" s="267"/>
      <c r="AB14" s="267"/>
      <c r="AC14" s="267"/>
      <c r="AD14" s="267"/>
      <c r="AE14" s="267"/>
      <c r="AF14" s="267"/>
      <c r="AG14" s="267"/>
      <c r="AH14" s="41">
        <f t="shared" ref="AH14:AH17" si="4">(P14*L14)</f>
        <v>0</v>
      </c>
    </row>
    <row r="15" spans="1:34" ht="22.5" customHeight="1" x14ac:dyDescent="0.25">
      <c r="A15" s="734"/>
      <c r="B15" s="737"/>
      <c r="C15" s="740"/>
      <c r="D15" s="321" t="s">
        <v>100</v>
      </c>
      <c r="E15" s="156">
        <v>250</v>
      </c>
      <c r="F15" s="156">
        <v>25</v>
      </c>
      <c r="G15" s="156" t="s">
        <v>2321</v>
      </c>
      <c r="H15" s="322">
        <f t="shared" si="0"/>
        <v>31.4</v>
      </c>
      <c r="I15" s="320">
        <f>VLOOKUP(D15,Baza_cen[],4,0)</f>
        <v>785</v>
      </c>
      <c r="J15" s="32"/>
      <c r="K15" s="107">
        <f t="shared" si="3"/>
        <v>31.4</v>
      </c>
      <c r="L15" s="107">
        <f t="shared" si="3"/>
        <v>785</v>
      </c>
      <c r="M15" s="32"/>
      <c r="N15" s="32"/>
      <c r="O15" s="32"/>
      <c r="P15" s="97"/>
      <c r="Q15" s="266" t="s">
        <v>2223</v>
      </c>
      <c r="R15" s="267"/>
      <c r="S15" s="267"/>
      <c r="T15" s="267"/>
      <c r="U15" s="267"/>
      <c r="V15" s="267"/>
      <c r="W15" s="267"/>
      <c r="X15" s="267"/>
      <c r="Y15" s="267"/>
      <c r="Z15" s="267"/>
      <c r="AA15" s="267"/>
      <c r="AB15" s="267"/>
      <c r="AC15" s="267"/>
      <c r="AD15" s="267"/>
      <c r="AE15" s="267"/>
      <c r="AF15" s="267"/>
      <c r="AG15" s="267"/>
      <c r="AH15" s="41">
        <f t="shared" si="4"/>
        <v>0</v>
      </c>
    </row>
    <row r="16" spans="1:34" ht="22.5" customHeight="1" x14ac:dyDescent="0.25">
      <c r="A16" s="734"/>
      <c r="B16" s="737"/>
      <c r="C16" s="740"/>
      <c r="D16" s="321" t="s">
        <v>101</v>
      </c>
      <c r="E16" s="156">
        <v>300</v>
      </c>
      <c r="F16" s="156">
        <v>25</v>
      </c>
      <c r="G16" s="156" t="s">
        <v>2321</v>
      </c>
      <c r="H16" s="322">
        <f t="shared" si="0"/>
        <v>32.6</v>
      </c>
      <c r="I16" s="320">
        <f>VLOOKUP(D16,Baza_cen[],4,0)</f>
        <v>815</v>
      </c>
      <c r="J16" s="32"/>
      <c r="K16" s="107">
        <f t="shared" si="3"/>
        <v>32.6</v>
      </c>
      <c r="L16" s="107">
        <f t="shared" si="3"/>
        <v>815</v>
      </c>
      <c r="M16" s="32"/>
      <c r="N16" s="32"/>
      <c r="O16" s="32"/>
      <c r="P16" s="97"/>
      <c r="Q16" s="266" t="s">
        <v>2223</v>
      </c>
      <c r="R16" s="267"/>
      <c r="S16" s="267"/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 t="shared" si="4"/>
        <v>0</v>
      </c>
    </row>
    <row r="17" spans="1:34" ht="22.5" customHeight="1" x14ac:dyDescent="0.25">
      <c r="A17" s="735"/>
      <c r="B17" s="738"/>
      <c r="C17" s="741"/>
      <c r="D17" s="323" t="s">
        <v>102</v>
      </c>
      <c r="E17" s="163">
        <v>350</v>
      </c>
      <c r="F17" s="163">
        <v>25</v>
      </c>
      <c r="G17" s="163" t="s">
        <v>2321</v>
      </c>
      <c r="H17" s="324">
        <f t="shared" si="0"/>
        <v>38.36</v>
      </c>
      <c r="I17" s="324">
        <f>VLOOKUP(D17,Baza_cen[],4,0)</f>
        <v>959</v>
      </c>
      <c r="J17" s="32"/>
      <c r="K17" s="107">
        <f t="shared" si="3"/>
        <v>38.36</v>
      </c>
      <c r="L17" s="107">
        <f t="shared" si="3"/>
        <v>959</v>
      </c>
      <c r="M17" s="32"/>
      <c r="N17" s="32"/>
      <c r="O17" s="32"/>
      <c r="P17" s="97"/>
      <c r="Q17" s="266" t="s">
        <v>2223</v>
      </c>
      <c r="R17" s="267"/>
      <c r="S17" s="267"/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si="4"/>
        <v>0</v>
      </c>
    </row>
  </sheetData>
  <sheetProtection sheet="1" objects="1" scenarios="1"/>
  <protectedRanges>
    <protectedRange sqref="P5 P7:P11 P13:P17" name="Rozstęp1_1"/>
  </protectedRanges>
  <mergeCells count="10">
    <mergeCell ref="A13:A17"/>
    <mergeCell ref="B13:B17"/>
    <mergeCell ref="C13:C17"/>
    <mergeCell ref="A1:H1"/>
    <mergeCell ref="K1:AH1"/>
    <mergeCell ref="A2:I2"/>
    <mergeCell ref="Q2:Q3"/>
    <mergeCell ref="A7:A11"/>
    <mergeCell ref="B7:B11"/>
    <mergeCell ref="C7:C11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FF6076-59C1-4D2D-88E8-E7D3A2E3B12C}">
  <sheetPr>
    <tabColor rgb="FFEA7676"/>
    <pageSetUpPr fitToPage="1"/>
  </sheetPr>
  <dimension ref="A1:AQ27"/>
  <sheetViews>
    <sheetView showGridLines="0" topLeftCell="A18" zoomScale="85" zoomScaleNormal="85" zoomScaleSheetLayoutView="55" zoomScalePageLayoutView="85" workbookViewId="0">
      <selection activeCell="C11" sqref="C11"/>
    </sheetView>
  </sheetViews>
  <sheetFormatPr defaultColWidth="0" defaultRowHeight="13.9" customHeight="1" zeroHeight="1" x14ac:dyDescent="0.25"/>
  <cols>
    <col min="1" max="2" width="24.140625" style="32" customWidth="1"/>
    <col min="3" max="3" width="39.5703125" style="80" bestFit="1" customWidth="1"/>
    <col min="4" max="4" width="20.7109375" style="145" bestFit="1" customWidth="1"/>
    <col min="5" max="6" width="11.85546875" style="27" customWidth="1"/>
    <col min="7" max="7" width="11.85546875" style="174" customWidth="1"/>
    <col min="8" max="8" width="2.7109375" style="32" customWidth="1"/>
    <col min="9" max="9" width="15.7109375" style="32" customWidth="1"/>
    <col min="10" max="10" width="2.7109375" style="32" customWidth="1"/>
    <col min="11" max="15" width="2.7109375" style="32" hidden="1" customWidth="1"/>
    <col min="16" max="16" width="15.7109375" style="32" customWidth="1"/>
    <col min="17" max="17" width="7.140625" style="32" customWidth="1"/>
    <col min="18" max="18" width="2.7109375" style="32" customWidth="1"/>
    <col min="19" max="33" width="2.7109375" style="32" hidden="1" customWidth="1"/>
    <col min="34" max="34" width="25.7109375" style="32" customWidth="1"/>
    <col min="35" max="35" width="8.7109375" style="32" customWidth="1"/>
    <col min="36" max="43" width="0" style="32" hidden="1" customWidth="1"/>
    <col min="44" max="16384" width="8.7109375" style="32" hidden="1"/>
  </cols>
  <sheetData>
    <row r="1" spans="1:43" ht="51.75" customHeight="1" thickBot="1" x14ac:dyDescent="0.3">
      <c r="A1" s="746" t="s">
        <v>2366</v>
      </c>
      <c r="B1" s="746"/>
      <c r="C1" s="746"/>
      <c r="D1" s="746"/>
      <c r="E1" s="746"/>
      <c r="F1" s="746"/>
      <c r="G1" s="326" t="s">
        <v>30</v>
      </c>
      <c r="H1" s="28" t="s">
        <v>2178</v>
      </c>
      <c r="I1" s="654" t="s">
        <v>2179</v>
      </c>
      <c r="J1" s="654"/>
      <c r="K1" s="654"/>
      <c r="L1" s="654"/>
      <c r="M1" s="654"/>
      <c r="N1" s="654"/>
      <c r="O1" s="654"/>
      <c r="P1" s="654"/>
      <c r="Q1" s="654"/>
      <c r="R1" s="688"/>
      <c r="S1" s="688"/>
      <c r="T1" s="688"/>
      <c r="U1" s="688"/>
      <c r="V1" s="688"/>
      <c r="W1" s="688"/>
      <c r="X1" s="688"/>
      <c r="Y1" s="688"/>
      <c r="Z1" s="688"/>
      <c r="AA1" s="688"/>
      <c r="AB1" s="688"/>
      <c r="AC1" s="688"/>
      <c r="AD1" s="688"/>
      <c r="AE1" s="688"/>
      <c r="AF1" s="688"/>
      <c r="AG1" s="688"/>
      <c r="AH1" s="654"/>
    </row>
    <row r="2" spans="1:43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I2" s="33" t="s">
        <v>2288</v>
      </c>
      <c r="P2" s="413" t="s">
        <v>46</v>
      </c>
      <c r="Q2" s="266" t="s">
        <v>2218</v>
      </c>
      <c r="R2" s="327"/>
      <c r="S2" s="327"/>
      <c r="T2" s="327"/>
      <c r="U2" s="327"/>
      <c r="V2" s="327"/>
      <c r="W2" s="327"/>
      <c r="X2" s="327"/>
      <c r="Y2" s="327"/>
      <c r="Z2" s="327"/>
      <c r="AA2" s="327"/>
      <c r="AB2" s="327"/>
      <c r="AC2" s="327"/>
      <c r="AD2" s="327"/>
      <c r="AE2" s="327"/>
      <c r="AF2" s="327"/>
      <c r="AG2" s="327"/>
      <c r="AH2" s="99" t="s">
        <v>39</v>
      </c>
      <c r="AI2" s="36"/>
      <c r="AJ2" s="36"/>
      <c r="AK2" s="36"/>
      <c r="AL2" s="36"/>
      <c r="AM2" s="36"/>
      <c r="AN2" s="36"/>
      <c r="AO2" s="36"/>
      <c r="AP2" s="36"/>
      <c r="AQ2" s="36"/>
    </row>
    <row r="3" spans="1:43" ht="48.75" customHeight="1" x14ac:dyDescent="0.25">
      <c r="A3" s="37" t="s">
        <v>2182</v>
      </c>
      <c r="B3" s="37"/>
      <c r="C3" s="37" t="s">
        <v>43</v>
      </c>
      <c r="D3" s="37" t="s">
        <v>42</v>
      </c>
      <c r="E3" s="37" t="s">
        <v>2367</v>
      </c>
      <c r="F3" s="37" t="s">
        <v>47</v>
      </c>
      <c r="G3" s="37" t="s">
        <v>2368</v>
      </c>
      <c r="I3" s="38">
        <f>RABATY!C22</f>
        <v>0</v>
      </c>
      <c r="P3" s="413">
        <f>SUM(P5:P16)</f>
        <v>0</v>
      </c>
      <c r="Q3" s="266" t="s">
        <v>2178</v>
      </c>
      <c r="R3" s="108"/>
      <c r="S3" s="108"/>
      <c r="T3" s="108"/>
      <c r="U3" s="108"/>
      <c r="V3" s="108"/>
      <c r="W3" s="108"/>
      <c r="X3" s="108"/>
      <c r="Y3" s="108"/>
      <c r="Z3" s="108"/>
      <c r="AA3" s="108"/>
      <c r="AB3" s="108"/>
      <c r="AC3" s="108"/>
      <c r="AD3" s="108"/>
      <c r="AE3" s="108"/>
      <c r="AF3" s="108"/>
      <c r="AG3" s="108"/>
      <c r="AH3" s="41">
        <f>SUM(AH5:AH16)</f>
        <v>0</v>
      </c>
    </row>
    <row r="4" spans="1:43" ht="9.9499999999999993" customHeight="1" x14ac:dyDescent="0.25">
      <c r="B4" s="148"/>
      <c r="C4" s="148"/>
      <c r="D4" s="148"/>
      <c r="E4" s="148"/>
      <c r="F4" s="148"/>
      <c r="G4" s="149"/>
      <c r="I4" s="44"/>
      <c r="P4" s="117"/>
      <c r="Q4" s="117"/>
      <c r="R4" s="108"/>
      <c r="S4" s="108"/>
      <c r="T4" s="108"/>
      <c r="U4" s="108"/>
      <c r="V4" s="108"/>
      <c r="W4" s="108"/>
      <c r="X4" s="108"/>
      <c r="Y4" s="108"/>
      <c r="Z4" s="108"/>
      <c r="AA4" s="108"/>
      <c r="AB4" s="108"/>
      <c r="AC4" s="108"/>
      <c r="AD4" s="108"/>
      <c r="AE4" s="108"/>
      <c r="AF4" s="108"/>
      <c r="AG4" s="108"/>
      <c r="AH4" s="74"/>
    </row>
    <row r="5" spans="1:43" ht="38.25" customHeight="1" x14ac:dyDescent="0.25">
      <c r="A5" s="744"/>
      <c r="B5" s="634" t="s">
        <v>2369</v>
      </c>
      <c r="C5" s="69" t="s">
        <v>118</v>
      </c>
      <c r="D5" s="328" t="s">
        <v>117</v>
      </c>
      <c r="E5" s="51">
        <v>12</v>
      </c>
      <c r="F5" s="51" t="s">
        <v>2178</v>
      </c>
      <c r="G5" s="223">
        <f>VLOOKUP(D5,Baza_cen[],4,0)</f>
        <v>20.93</v>
      </c>
      <c r="I5" s="107">
        <f t="shared" ref="I5:I13" si="0">G5*(1-$I$3)</f>
        <v>20.93</v>
      </c>
      <c r="P5" s="261"/>
      <c r="Q5" s="266" t="str">
        <f>$Q$3</f>
        <v>szt.</v>
      </c>
      <c r="R5" s="108"/>
      <c r="S5" s="108"/>
      <c r="T5" s="108"/>
      <c r="U5" s="108"/>
      <c r="V5" s="108"/>
      <c r="W5" s="108"/>
      <c r="X5" s="108"/>
      <c r="Y5" s="108"/>
      <c r="Z5" s="108"/>
      <c r="AA5" s="108"/>
      <c r="AB5" s="108"/>
      <c r="AC5" s="108"/>
      <c r="AD5" s="108"/>
      <c r="AE5" s="108"/>
      <c r="AF5" s="108"/>
      <c r="AG5" s="108"/>
      <c r="AH5" s="41">
        <f t="shared" ref="AH5:AH13" si="1">P5*I5</f>
        <v>0</v>
      </c>
    </row>
    <row r="6" spans="1:43" ht="38.25" customHeight="1" x14ac:dyDescent="0.25">
      <c r="A6" s="747"/>
      <c r="B6" s="634"/>
      <c r="C6" s="69" t="s">
        <v>120</v>
      </c>
      <c r="D6" s="329" t="s">
        <v>119</v>
      </c>
      <c r="E6" s="58">
        <v>12</v>
      </c>
      <c r="F6" s="58" t="s">
        <v>2178</v>
      </c>
      <c r="G6" s="224">
        <f>VLOOKUP(D6,Baza_cen[],4,0)</f>
        <v>20.93</v>
      </c>
      <c r="I6" s="107">
        <f t="shared" si="0"/>
        <v>20.93</v>
      </c>
      <c r="P6" s="261"/>
      <c r="Q6" s="266" t="str">
        <f t="shared" ref="Q6:Q13" si="2">$Q$3</f>
        <v>szt.</v>
      </c>
      <c r="R6" s="108"/>
      <c r="S6" s="108"/>
      <c r="T6" s="108"/>
      <c r="U6" s="108"/>
      <c r="V6" s="108"/>
      <c r="W6" s="108"/>
      <c r="X6" s="108"/>
      <c r="Y6" s="108"/>
      <c r="Z6" s="108"/>
      <c r="AA6" s="108"/>
      <c r="AB6" s="108"/>
      <c r="AC6" s="108"/>
      <c r="AD6" s="108"/>
      <c r="AE6" s="108"/>
      <c r="AF6" s="108"/>
      <c r="AG6" s="108"/>
      <c r="AH6" s="41">
        <f t="shared" si="1"/>
        <v>0</v>
      </c>
    </row>
    <row r="7" spans="1:43" ht="38.25" customHeight="1" x14ac:dyDescent="0.25">
      <c r="A7" s="747"/>
      <c r="B7" s="634"/>
      <c r="C7" s="330" t="s">
        <v>122</v>
      </c>
      <c r="D7" s="331" t="s">
        <v>121</v>
      </c>
      <c r="E7" s="332">
        <v>12</v>
      </c>
      <c r="F7" s="332" t="s">
        <v>2178</v>
      </c>
      <c r="G7" s="333">
        <f>VLOOKUP(D7,Baza_cen[],4,0)</f>
        <v>20.93</v>
      </c>
      <c r="I7" s="107">
        <f t="shared" si="0"/>
        <v>20.93</v>
      </c>
      <c r="P7" s="261"/>
      <c r="Q7" s="266" t="str">
        <f t="shared" si="2"/>
        <v>szt.</v>
      </c>
      <c r="R7" s="108"/>
      <c r="S7" s="108"/>
      <c r="T7" s="108"/>
      <c r="U7" s="108"/>
      <c r="V7" s="108"/>
      <c r="W7" s="108"/>
      <c r="X7" s="108"/>
      <c r="Y7" s="108"/>
      <c r="Z7" s="108"/>
      <c r="AA7" s="108"/>
      <c r="AB7" s="108"/>
      <c r="AC7" s="108"/>
      <c r="AD7" s="108"/>
      <c r="AE7" s="108"/>
      <c r="AF7" s="108"/>
      <c r="AG7" s="108"/>
      <c r="AH7" s="41">
        <f t="shared" si="1"/>
        <v>0</v>
      </c>
    </row>
    <row r="8" spans="1:43" ht="38.25" customHeight="1" x14ac:dyDescent="0.25">
      <c r="A8" s="748"/>
      <c r="B8" s="634"/>
      <c r="C8" s="29" t="s">
        <v>105</v>
      </c>
      <c r="D8" s="145" t="s">
        <v>104</v>
      </c>
      <c r="E8" s="81">
        <v>20</v>
      </c>
      <c r="F8" s="81" t="s">
        <v>2178</v>
      </c>
      <c r="G8" s="223">
        <f>VLOOKUP(D8,Baza_cen[],4,0)</f>
        <v>29.9</v>
      </c>
      <c r="I8" s="107">
        <f t="shared" si="0"/>
        <v>29.9</v>
      </c>
      <c r="P8" s="261"/>
      <c r="Q8" s="266" t="str">
        <f t="shared" si="2"/>
        <v>szt.</v>
      </c>
      <c r="R8" s="108"/>
      <c r="S8" s="108"/>
      <c r="T8" s="108"/>
      <c r="U8" s="108"/>
      <c r="V8" s="108"/>
      <c r="W8" s="108"/>
      <c r="X8" s="108"/>
      <c r="Y8" s="108"/>
      <c r="Z8" s="108"/>
      <c r="AA8" s="108"/>
      <c r="AB8" s="108"/>
      <c r="AC8" s="108"/>
      <c r="AD8" s="108"/>
      <c r="AE8" s="108"/>
      <c r="AF8" s="108"/>
      <c r="AG8" s="108"/>
      <c r="AH8" s="41">
        <f t="shared" si="1"/>
        <v>0</v>
      </c>
    </row>
    <row r="9" spans="1:43" ht="38.25" customHeight="1" x14ac:dyDescent="0.25">
      <c r="A9" s="748"/>
      <c r="B9" s="634"/>
      <c r="C9" s="334" t="s">
        <v>107</v>
      </c>
      <c r="D9" s="335" t="s">
        <v>106</v>
      </c>
      <c r="E9" s="336">
        <v>20</v>
      </c>
      <c r="F9" s="336" t="s">
        <v>2178</v>
      </c>
      <c r="G9" s="224">
        <f>VLOOKUP(D9,Baza_cen[],4,0)</f>
        <v>29.9</v>
      </c>
      <c r="I9" s="107">
        <f t="shared" si="0"/>
        <v>29.9</v>
      </c>
      <c r="P9" s="261"/>
      <c r="Q9" s="266" t="str">
        <f t="shared" si="2"/>
        <v>szt.</v>
      </c>
      <c r="R9" s="108"/>
      <c r="S9" s="108"/>
      <c r="T9" s="108"/>
      <c r="U9" s="108"/>
      <c r="V9" s="108"/>
      <c r="W9" s="108"/>
      <c r="X9" s="108"/>
      <c r="Y9" s="108"/>
      <c r="Z9" s="108"/>
      <c r="AA9" s="108"/>
      <c r="AB9" s="108"/>
      <c r="AC9" s="108"/>
      <c r="AD9" s="108"/>
      <c r="AE9" s="108"/>
      <c r="AF9" s="108"/>
      <c r="AG9" s="108"/>
      <c r="AH9" s="41">
        <f t="shared" si="1"/>
        <v>0</v>
      </c>
    </row>
    <row r="10" spans="1:43" ht="38.25" customHeight="1" x14ac:dyDescent="0.25">
      <c r="A10" s="748"/>
      <c r="B10" s="634"/>
      <c r="C10" s="330" t="s">
        <v>109</v>
      </c>
      <c r="D10" s="331" t="s">
        <v>108</v>
      </c>
      <c r="E10" s="332">
        <v>20</v>
      </c>
      <c r="F10" s="332" t="s">
        <v>2178</v>
      </c>
      <c r="G10" s="333">
        <f>VLOOKUP(D10,Baza_cen[],4,0)</f>
        <v>29.9</v>
      </c>
      <c r="I10" s="107">
        <f t="shared" si="0"/>
        <v>29.9</v>
      </c>
      <c r="P10" s="261"/>
      <c r="Q10" s="266" t="str">
        <f t="shared" si="2"/>
        <v>szt.</v>
      </c>
      <c r="R10" s="108"/>
      <c r="S10" s="108"/>
      <c r="T10" s="108"/>
      <c r="U10" s="108"/>
      <c r="V10" s="108"/>
      <c r="W10" s="108"/>
      <c r="X10" s="108"/>
      <c r="Y10" s="108"/>
      <c r="Z10" s="108"/>
      <c r="AA10" s="108"/>
      <c r="AB10" s="108"/>
      <c r="AC10" s="108"/>
      <c r="AD10" s="108"/>
      <c r="AE10" s="108"/>
      <c r="AF10" s="108"/>
      <c r="AG10" s="108"/>
      <c r="AH10" s="41">
        <f t="shared" si="1"/>
        <v>0</v>
      </c>
    </row>
    <row r="11" spans="1:43" ht="122.25" customHeight="1" x14ac:dyDescent="0.25">
      <c r="A11" s="29"/>
      <c r="B11" s="634"/>
      <c r="C11" s="337" t="s">
        <v>2370</v>
      </c>
      <c r="D11" s="338" t="s">
        <v>113</v>
      </c>
      <c r="E11" s="339">
        <v>12</v>
      </c>
      <c r="F11" s="339" t="s">
        <v>2178</v>
      </c>
      <c r="G11" s="340">
        <f>VLOOKUP(D11,Baza_cen[],4,0)</f>
        <v>32</v>
      </c>
      <c r="I11" s="107">
        <f t="shared" si="0"/>
        <v>32</v>
      </c>
      <c r="P11" s="261"/>
      <c r="Q11" s="266" t="str">
        <f t="shared" si="2"/>
        <v>szt.</v>
      </c>
      <c r="R11" s="108"/>
      <c r="S11" s="108"/>
      <c r="T11" s="108"/>
      <c r="U11" s="108"/>
      <c r="V11" s="108"/>
      <c r="W11" s="108"/>
      <c r="X11" s="108"/>
      <c r="Y11" s="108"/>
      <c r="Z11" s="108"/>
      <c r="AA11" s="108"/>
      <c r="AB11" s="108"/>
      <c r="AC11" s="108"/>
      <c r="AD11" s="108"/>
      <c r="AE11" s="108"/>
      <c r="AF11" s="108"/>
      <c r="AG11" s="108"/>
      <c r="AH11" s="41">
        <f t="shared" si="1"/>
        <v>0</v>
      </c>
    </row>
    <row r="12" spans="1:43" ht="122.25" customHeight="1" x14ac:dyDescent="0.25">
      <c r="A12" s="29"/>
      <c r="B12" s="634"/>
      <c r="C12" s="69" t="s">
        <v>2371</v>
      </c>
      <c r="D12" s="328" t="s">
        <v>111</v>
      </c>
      <c r="E12" s="51">
        <v>20</v>
      </c>
      <c r="F12" s="51" t="s">
        <v>2178</v>
      </c>
      <c r="G12" s="223">
        <f>VLOOKUP(D12,Baza_cen[],4,0)</f>
        <v>32.700000000000003</v>
      </c>
      <c r="I12" s="107">
        <f t="shared" si="0"/>
        <v>32.700000000000003</v>
      </c>
      <c r="P12" s="261"/>
      <c r="Q12" s="266" t="str">
        <f t="shared" si="2"/>
        <v>szt.</v>
      </c>
      <c r="R12" s="108"/>
      <c r="S12" s="108"/>
      <c r="T12" s="108"/>
      <c r="U12" s="108"/>
      <c r="V12" s="108"/>
      <c r="W12" s="108"/>
      <c r="X12" s="108"/>
      <c r="Y12" s="108"/>
      <c r="Z12" s="108"/>
      <c r="AA12" s="108"/>
      <c r="AB12" s="108"/>
      <c r="AC12" s="108"/>
      <c r="AD12" s="108"/>
      <c r="AE12" s="108"/>
      <c r="AF12" s="108"/>
      <c r="AG12" s="108"/>
      <c r="AH12" s="41">
        <f t="shared" si="1"/>
        <v>0</v>
      </c>
    </row>
    <row r="13" spans="1:43" ht="120" customHeight="1" x14ac:dyDescent="0.25">
      <c r="A13" s="71"/>
      <c r="B13" s="635"/>
      <c r="C13" s="71" t="s">
        <v>2372</v>
      </c>
      <c r="D13" s="341" t="s">
        <v>103</v>
      </c>
      <c r="E13" s="63">
        <v>1</v>
      </c>
      <c r="F13" s="63" t="s">
        <v>2373</v>
      </c>
      <c r="G13" s="225">
        <f>VLOOKUP(D13,Baza_cen[],4,0)</f>
        <v>240.52</v>
      </c>
      <c r="I13" s="107">
        <f t="shared" si="0"/>
        <v>240.52</v>
      </c>
      <c r="P13" s="261"/>
      <c r="Q13" s="266" t="str">
        <f t="shared" si="2"/>
        <v>szt.</v>
      </c>
      <c r="R13" s="108"/>
      <c r="S13" s="108"/>
      <c r="T13" s="108"/>
      <c r="U13" s="108"/>
      <c r="V13" s="108"/>
      <c r="W13" s="108"/>
      <c r="X13" s="108"/>
      <c r="Y13" s="108"/>
      <c r="Z13" s="108"/>
      <c r="AA13" s="108"/>
      <c r="AB13" s="108"/>
      <c r="AC13" s="108"/>
      <c r="AD13" s="108"/>
      <c r="AE13" s="108"/>
      <c r="AF13" s="108"/>
      <c r="AG13" s="108"/>
      <c r="AH13" s="41">
        <f t="shared" si="1"/>
        <v>0</v>
      </c>
    </row>
    <row r="14" spans="1:43" ht="9.9499999999999993" customHeight="1" x14ac:dyDescent="0.25">
      <c r="C14" s="29"/>
      <c r="E14" s="81"/>
      <c r="F14" s="81"/>
      <c r="I14" s="165"/>
      <c r="P14" s="117"/>
      <c r="Q14" s="117"/>
      <c r="R14" s="108"/>
      <c r="S14" s="108"/>
      <c r="T14" s="108"/>
      <c r="U14" s="108"/>
      <c r="V14" s="108"/>
      <c r="W14" s="108"/>
      <c r="X14" s="108"/>
      <c r="Y14" s="108"/>
      <c r="Z14" s="108"/>
      <c r="AA14" s="108"/>
      <c r="AB14" s="108"/>
      <c r="AC14" s="108"/>
      <c r="AD14" s="108"/>
      <c r="AE14" s="108"/>
      <c r="AF14" s="108"/>
      <c r="AG14" s="108"/>
      <c r="AH14" s="74"/>
    </row>
    <row r="15" spans="1:43" ht="9.9499999999999993" customHeight="1" x14ac:dyDescent="0.25">
      <c r="C15" s="29"/>
      <c r="E15" s="81"/>
      <c r="F15" s="81"/>
      <c r="I15" s="172"/>
      <c r="P15" s="118"/>
      <c r="Q15" s="118"/>
      <c r="R15" s="108"/>
      <c r="S15" s="108"/>
      <c r="T15" s="108"/>
      <c r="U15" s="108"/>
      <c r="V15" s="108"/>
      <c r="W15" s="108"/>
      <c r="X15" s="108"/>
      <c r="Y15" s="108"/>
      <c r="Z15" s="108"/>
      <c r="AA15" s="108"/>
      <c r="AB15" s="108"/>
      <c r="AC15" s="108"/>
      <c r="AD15" s="108"/>
      <c r="AE15" s="108"/>
      <c r="AF15" s="108"/>
      <c r="AG15" s="108"/>
      <c r="AH15" s="173"/>
    </row>
    <row r="16" spans="1:43" ht="120" customHeight="1" x14ac:dyDescent="0.25">
      <c r="A16" s="744"/>
      <c r="B16" s="709" t="s">
        <v>2374</v>
      </c>
      <c r="C16" s="342" t="s">
        <v>116</v>
      </c>
      <c r="D16" s="328" t="s">
        <v>3221</v>
      </c>
      <c r="E16" s="51">
        <v>20</v>
      </c>
      <c r="F16" s="51" t="s">
        <v>2178</v>
      </c>
      <c r="G16" s="223">
        <f>VLOOKUP(D16,Baza_cen[],4,0)</f>
        <v>46</v>
      </c>
      <c r="I16" s="107">
        <f>G16*(1-$I$3)</f>
        <v>46</v>
      </c>
      <c r="P16" s="261"/>
      <c r="Q16" s="266" t="str">
        <f t="shared" ref="Q16:Q20" si="3">$Q$3</f>
        <v>szt.</v>
      </c>
      <c r="R16" s="108"/>
      <c r="S16" s="108"/>
      <c r="T16" s="108"/>
      <c r="U16" s="108"/>
      <c r="V16" s="108"/>
      <c r="W16" s="108"/>
      <c r="X16" s="108"/>
      <c r="Y16" s="108"/>
      <c r="Z16" s="108"/>
      <c r="AA16" s="108"/>
      <c r="AB16" s="108"/>
      <c r="AC16" s="108"/>
      <c r="AD16" s="108"/>
      <c r="AE16" s="108"/>
      <c r="AF16" s="108"/>
      <c r="AG16" s="108"/>
      <c r="AH16" s="41">
        <f>P16*I16</f>
        <v>0</v>
      </c>
    </row>
    <row r="17" spans="1:34" ht="120" customHeight="1" x14ac:dyDescent="0.25">
      <c r="A17" s="640"/>
      <c r="B17" s="634"/>
      <c r="C17" s="342" t="s">
        <v>3213</v>
      </c>
      <c r="D17" s="328" t="s">
        <v>3216</v>
      </c>
      <c r="E17" s="51">
        <v>20</v>
      </c>
      <c r="F17" s="51" t="s">
        <v>2178</v>
      </c>
      <c r="G17" s="223">
        <f>VLOOKUP(D17,Baza_cen[],4,0)</f>
        <v>16.18</v>
      </c>
      <c r="I17" s="107">
        <f>G17*(1-$I$3)</f>
        <v>16.18</v>
      </c>
      <c r="P17" s="261"/>
      <c r="Q17" s="266" t="str">
        <f t="shared" si="3"/>
        <v>szt.</v>
      </c>
      <c r="R17" s="108"/>
      <c r="S17" s="108"/>
      <c r="T17" s="108"/>
      <c r="U17" s="108"/>
      <c r="V17" s="108"/>
      <c r="W17" s="108"/>
      <c r="X17" s="108"/>
      <c r="Y17" s="108"/>
      <c r="Z17" s="108"/>
      <c r="AA17" s="108"/>
      <c r="AB17" s="108"/>
      <c r="AC17" s="108"/>
      <c r="AD17" s="108"/>
      <c r="AE17" s="108"/>
      <c r="AF17" s="108"/>
      <c r="AG17" s="108"/>
      <c r="AH17" s="41">
        <f>P17*I17</f>
        <v>0</v>
      </c>
    </row>
    <row r="18" spans="1:34" ht="120" customHeight="1" x14ac:dyDescent="0.25">
      <c r="A18" s="640"/>
      <c r="B18" s="634"/>
      <c r="C18" s="85" t="s">
        <v>3214</v>
      </c>
      <c r="D18" s="145" t="s">
        <v>3217</v>
      </c>
      <c r="E18" s="81">
        <v>20</v>
      </c>
      <c r="F18" s="81" t="s">
        <v>2178</v>
      </c>
      <c r="G18" s="223">
        <f>VLOOKUP(D18,Baza_cen[],4,0)</f>
        <v>16.18</v>
      </c>
      <c r="I18" s="107">
        <f>G18*(1-$I$3)</f>
        <v>16.18</v>
      </c>
      <c r="P18" s="261"/>
      <c r="Q18" s="266" t="str">
        <f t="shared" si="3"/>
        <v>szt.</v>
      </c>
      <c r="R18" s="108"/>
      <c r="S18" s="108"/>
      <c r="T18" s="108"/>
      <c r="U18" s="108"/>
      <c r="V18" s="108"/>
      <c r="W18" s="108"/>
      <c r="X18" s="108"/>
      <c r="Y18" s="108"/>
      <c r="Z18" s="108"/>
      <c r="AA18" s="108"/>
      <c r="AB18" s="108"/>
      <c r="AC18" s="108"/>
      <c r="AD18" s="108"/>
      <c r="AE18" s="108"/>
      <c r="AF18" s="108"/>
      <c r="AG18" s="108"/>
      <c r="AH18" s="41">
        <f>P18*I18</f>
        <v>0</v>
      </c>
    </row>
    <row r="19" spans="1:34" ht="120" customHeight="1" x14ac:dyDescent="0.25">
      <c r="A19" s="745"/>
      <c r="B19" s="711"/>
      <c r="C19" s="343" t="s">
        <v>3215</v>
      </c>
      <c r="D19" s="341" t="s">
        <v>3218</v>
      </c>
      <c r="E19" s="63">
        <v>20</v>
      </c>
      <c r="F19" s="63" t="s">
        <v>2178</v>
      </c>
      <c r="G19" s="225">
        <f>VLOOKUP(D19,Baza_cen[],4,0)</f>
        <v>15.45</v>
      </c>
      <c r="I19" s="107">
        <f>G19*(1-$I$3)</f>
        <v>15.45</v>
      </c>
      <c r="P19" s="261"/>
      <c r="Q19" s="266" t="str">
        <f t="shared" si="3"/>
        <v>szt.</v>
      </c>
      <c r="R19" s="108"/>
      <c r="S19" s="108"/>
      <c r="T19" s="108"/>
      <c r="U19" s="108"/>
      <c r="V19" s="108"/>
      <c r="W19" s="108"/>
      <c r="X19" s="108"/>
      <c r="Y19" s="108"/>
      <c r="Z19" s="108"/>
      <c r="AA19" s="108"/>
      <c r="AB19" s="108"/>
      <c r="AC19" s="108"/>
      <c r="AD19" s="108"/>
      <c r="AE19" s="108"/>
      <c r="AF19" s="108"/>
      <c r="AG19" s="108"/>
      <c r="AH19" s="41">
        <f>P19*I19</f>
        <v>0</v>
      </c>
    </row>
    <row r="20" spans="1:34" ht="120" customHeight="1" x14ac:dyDescent="0.25">
      <c r="B20" s="49"/>
      <c r="C20" s="343" t="s">
        <v>3497</v>
      </c>
      <c r="D20" s="341" t="s">
        <v>3498</v>
      </c>
      <c r="E20" s="63">
        <v>20</v>
      </c>
      <c r="F20" s="63" t="s">
        <v>2178</v>
      </c>
      <c r="G20" s="225">
        <f>VLOOKUP(D20,Baza_cen[],4,0)</f>
        <v>30.89</v>
      </c>
      <c r="I20" s="107">
        <f>G20*(1-$I$3)</f>
        <v>30.89</v>
      </c>
      <c r="P20" s="261"/>
      <c r="Q20" s="266" t="str">
        <f t="shared" si="3"/>
        <v>szt.</v>
      </c>
      <c r="R20" s="108"/>
      <c r="S20" s="108"/>
      <c r="T20" s="108"/>
      <c r="U20" s="108"/>
      <c r="V20" s="108"/>
      <c r="W20" s="108"/>
      <c r="X20" s="108"/>
      <c r="Y20" s="108"/>
      <c r="Z20" s="108"/>
      <c r="AA20" s="108"/>
      <c r="AB20" s="108"/>
      <c r="AC20" s="108"/>
      <c r="AD20" s="108"/>
      <c r="AE20" s="108"/>
      <c r="AF20" s="108"/>
      <c r="AG20" s="108"/>
      <c r="AH20" s="41">
        <f>P20*I20</f>
        <v>0</v>
      </c>
    </row>
    <row r="21" spans="1:34" ht="15" x14ac:dyDescent="0.25">
      <c r="A21" s="344"/>
      <c r="B21" s="344"/>
      <c r="C21" s="29"/>
      <c r="E21" s="81"/>
      <c r="F21" s="81"/>
      <c r="I21" s="165"/>
      <c r="P21" s="117"/>
      <c r="Q21" s="117"/>
      <c r="R21" s="108"/>
      <c r="S21" s="108"/>
      <c r="T21" s="108"/>
      <c r="U21" s="108"/>
      <c r="V21" s="108"/>
      <c r="W21" s="108"/>
      <c r="X21" s="108"/>
      <c r="Y21" s="108"/>
      <c r="Z21" s="108"/>
      <c r="AA21" s="108"/>
      <c r="AB21" s="108"/>
      <c r="AC21" s="108"/>
      <c r="AD21" s="108"/>
      <c r="AE21" s="108"/>
      <c r="AF21" s="108"/>
      <c r="AG21" s="108"/>
      <c r="AH21" s="74"/>
    </row>
    <row r="22" spans="1:34" ht="137.25" customHeight="1" x14ac:dyDescent="0.25">
      <c r="A22" s="183"/>
      <c r="B22" s="61" t="s">
        <v>2375</v>
      </c>
      <c r="C22" s="343" t="s">
        <v>3220</v>
      </c>
      <c r="D22" s="341" t="s">
        <v>3219</v>
      </c>
      <c r="E22" s="63">
        <v>12</v>
      </c>
      <c r="F22" s="63" t="s">
        <v>2178</v>
      </c>
      <c r="G22" s="225">
        <f>VLOOKUP(D22,Baza_cen[],4,0)</f>
        <v>37.72</v>
      </c>
      <c r="I22" s="107">
        <f>G22*(1-$I$3)</f>
        <v>37.72</v>
      </c>
      <c r="P22" s="261"/>
      <c r="Q22" s="266" t="str">
        <f>$Q$3</f>
        <v>szt.</v>
      </c>
      <c r="R22" s="108"/>
      <c r="S22" s="108"/>
      <c r="T22" s="108"/>
      <c r="U22" s="108"/>
      <c r="V22" s="108"/>
      <c r="W22" s="108"/>
      <c r="X22" s="108"/>
      <c r="Y22" s="108"/>
      <c r="Z22" s="108"/>
      <c r="AA22" s="108"/>
      <c r="AB22" s="108"/>
      <c r="AC22" s="108"/>
      <c r="AD22" s="108"/>
      <c r="AE22" s="108"/>
      <c r="AF22" s="108"/>
      <c r="AG22" s="108"/>
      <c r="AH22" s="41">
        <f>P22*I22</f>
        <v>0</v>
      </c>
    </row>
    <row r="23" spans="1:34" ht="15" x14ac:dyDescent="0.25">
      <c r="C23" s="29"/>
      <c r="E23" s="81"/>
      <c r="F23" s="81"/>
      <c r="I23" s="165"/>
      <c r="P23" s="117"/>
      <c r="Q23" s="117"/>
      <c r="R23" s="108"/>
      <c r="S23" s="108"/>
      <c r="T23" s="108"/>
      <c r="U23" s="108"/>
      <c r="V23" s="108"/>
      <c r="W23" s="108"/>
      <c r="X23" s="108"/>
      <c r="Y23" s="108"/>
      <c r="Z23" s="108"/>
      <c r="AA23" s="108"/>
      <c r="AB23" s="108"/>
      <c r="AC23" s="108"/>
      <c r="AD23" s="108"/>
      <c r="AE23" s="108"/>
      <c r="AF23" s="108"/>
      <c r="AG23" s="108"/>
      <c r="AH23" s="74"/>
    </row>
    <row r="24" spans="1:34" ht="13.9" customHeight="1" x14ac:dyDescent="0.25"/>
    <row r="25" spans="1:34" ht="13.9" customHeight="1" x14ac:dyDescent="0.25"/>
    <row r="26" spans="1:34" ht="13.9" customHeight="1" x14ac:dyDescent="0.25"/>
    <row r="27" spans="1:34" ht="13.9" customHeight="1" x14ac:dyDescent="0.25"/>
  </sheetData>
  <sheetProtection sheet="1" objects="1" scenarios="1"/>
  <protectedRanges>
    <protectedRange sqref="P5:Q22" name="Rozstęp1"/>
  </protectedRanges>
  <mergeCells count="7">
    <mergeCell ref="A16:A19"/>
    <mergeCell ref="B16:B19"/>
    <mergeCell ref="A1:F1"/>
    <mergeCell ref="I1:AH1"/>
    <mergeCell ref="A2:G2"/>
    <mergeCell ref="A5:A10"/>
    <mergeCell ref="B5:B1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8" fitToHeight="0" orientation="portrait" r:id="rId1"/>
  <headerFooter>
    <oddHeader>&amp;C&amp;"-,Pogrubiony"&amp;22Karta Zamówień&amp;R&amp;K00-045&amp;D</oddHeader>
    <oddFooter>&amp;C&amp;G&amp;R&amp;K00-049&amp;P</oddFooter>
  </headerFooter>
  <rowBreaks count="1" manualBreakCount="1">
    <brk id="13" max="6" man="1"/>
  </rowBreaks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63A9F1-3396-47F9-9BE2-314C1775FBDA}">
  <sheetPr>
    <tabColor rgb="FFFF99CC"/>
    <pageSetUpPr fitToPage="1"/>
  </sheetPr>
  <dimension ref="A1:AP261"/>
  <sheetViews>
    <sheetView showGridLines="0" zoomScale="85" zoomScaleNormal="85" zoomScaleSheetLayoutView="70" workbookViewId="0">
      <pane ySplit="3" topLeftCell="A191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7.5703125" style="32" customWidth="1"/>
    <col min="3" max="7" width="13.7109375" style="32" customWidth="1"/>
    <col min="8" max="8" width="13.7109375" style="286" customWidth="1"/>
    <col min="9" max="9" width="2.7109375" style="32" customWidth="1"/>
    <col min="10" max="10" width="15.7109375" style="32" customWidth="1"/>
    <col min="11" max="11" width="2.7109375" style="32" customWidth="1"/>
    <col min="12" max="15" width="2.7109375" style="32" hidden="1" customWidth="1"/>
    <col min="16" max="16" width="13.85546875" style="32" customWidth="1"/>
    <col min="17" max="17" width="8.7109375" style="32" customWidth="1"/>
    <col min="18" max="18" width="2.7109375" style="32" customWidth="1"/>
    <col min="19" max="33" width="2.7109375" style="32" hidden="1" customWidth="1"/>
    <col min="34" max="34" width="25.7109375" style="32" customWidth="1"/>
    <col min="35" max="35" width="7.42578125" style="32" customWidth="1"/>
    <col min="36" max="37" width="15.7109375" style="32" hidden="1" customWidth="1"/>
    <col min="38" max="42" width="0" style="32" hidden="1" customWidth="1"/>
    <col min="43" max="16384" width="8.7109375" style="32" hidden="1"/>
  </cols>
  <sheetData>
    <row r="1" spans="1:42" ht="51.75" customHeight="1" thickBot="1" x14ac:dyDescent="0.3">
      <c r="A1" s="749" t="s">
        <v>31</v>
      </c>
      <c r="B1" s="749"/>
      <c r="C1" s="749"/>
      <c r="D1" s="749"/>
      <c r="E1" s="749"/>
      <c r="F1" s="749"/>
      <c r="G1" s="749"/>
      <c r="H1" s="444" t="s">
        <v>32</v>
      </c>
      <c r="I1" s="28" t="s">
        <v>2220</v>
      </c>
      <c r="J1" s="654" t="s">
        <v>2179</v>
      </c>
      <c r="K1" s="654"/>
      <c r="L1" s="654"/>
      <c r="M1" s="654"/>
      <c r="N1" s="654"/>
      <c r="O1" s="654"/>
      <c r="P1" s="654"/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42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H2" s="640"/>
      <c r="I2" s="29"/>
      <c r="J2" s="33" t="s">
        <v>4</v>
      </c>
      <c r="K2" s="265"/>
      <c r="L2" s="265"/>
      <c r="M2" s="265"/>
      <c r="N2" s="265"/>
      <c r="O2" s="265"/>
      <c r="P2" s="413" t="s">
        <v>2231</v>
      </c>
      <c r="Q2" s="266" t="s">
        <v>2218</v>
      </c>
      <c r="R2" s="345"/>
      <c r="S2" s="345"/>
      <c r="T2" s="345"/>
      <c r="U2" s="345"/>
      <c r="V2" s="345"/>
      <c r="W2" s="345"/>
      <c r="X2" s="345"/>
      <c r="Y2" s="345"/>
      <c r="Z2" s="345"/>
      <c r="AA2" s="345"/>
      <c r="AB2" s="345"/>
      <c r="AC2" s="345"/>
      <c r="AD2" s="345"/>
      <c r="AE2" s="345"/>
      <c r="AF2" s="345"/>
      <c r="AG2" s="345"/>
      <c r="AH2" s="99" t="s">
        <v>39</v>
      </c>
      <c r="AI2" s="36"/>
      <c r="AJ2" s="36"/>
      <c r="AK2" s="36"/>
      <c r="AL2" s="36"/>
      <c r="AM2" s="36"/>
      <c r="AN2" s="36"/>
      <c r="AO2" s="36"/>
      <c r="AP2" s="36"/>
    </row>
    <row r="3" spans="1:42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2376</v>
      </c>
      <c r="F3" s="37" t="s">
        <v>2270</v>
      </c>
      <c r="G3" s="37" t="s">
        <v>2360</v>
      </c>
      <c r="H3" s="37" t="s">
        <v>2291</v>
      </c>
      <c r="I3" s="29"/>
      <c r="J3" s="38">
        <f>RABATY!C23</f>
        <v>0</v>
      </c>
      <c r="P3" s="413">
        <f>SUM(P5:P260)</f>
        <v>0</v>
      </c>
      <c r="Q3" s="266" t="s">
        <v>2321</v>
      </c>
      <c r="R3" s="236"/>
      <c r="S3" s="236"/>
      <c r="T3" s="236"/>
      <c r="U3" s="236"/>
      <c r="V3" s="236"/>
      <c r="W3" s="236"/>
      <c r="X3" s="236"/>
      <c r="Y3" s="236"/>
      <c r="Z3" s="236"/>
      <c r="AA3" s="236"/>
      <c r="AB3" s="236"/>
      <c r="AC3" s="236"/>
      <c r="AD3" s="236"/>
      <c r="AE3" s="236"/>
      <c r="AF3" s="236"/>
      <c r="AG3" s="236"/>
      <c r="AH3" s="41">
        <f>SUM(AH5:AH260)</f>
        <v>0</v>
      </c>
    </row>
    <row r="4" spans="1:42" ht="10.15" customHeight="1" x14ac:dyDescent="0.25">
      <c r="A4" s="346"/>
      <c r="B4" s="346"/>
      <c r="C4" s="346"/>
      <c r="D4" s="346"/>
      <c r="E4" s="346"/>
      <c r="F4" s="346"/>
      <c r="G4" s="346"/>
      <c r="H4" s="346"/>
      <c r="I4" s="29"/>
      <c r="J4" s="347"/>
      <c r="P4" s="236"/>
      <c r="Q4" s="236"/>
      <c r="R4" s="236"/>
      <c r="S4" s="236"/>
      <c r="T4" s="236"/>
      <c r="U4" s="236"/>
      <c r="V4" s="236"/>
      <c r="W4" s="236"/>
      <c r="X4" s="236"/>
      <c r="Y4" s="236"/>
      <c r="Z4" s="236"/>
      <c r="AA4" s="236"/>
      <c r="AB4" s="236"/>
      <c r="AC4" s="236"/>
      <c r="AD4" s="236"/>
      <c r="AE4" s="236"/>
      <c r="AF4" s="236"/>
      <c r="AG4" s="236"/>
      <c r="AH4" s="103"/>
    </row>
    <row r="5" spans="1:42" ht="12.75" customHeight="1" x14ac:dyDescent="0.25">
      <c r="A5" s="716"/>
      <c r="B5" s="717" t="s">
        <v>31</v>
      </c>
      <c r="C5" s="750" t="s">
        <v>32</v>
      </c>
      <c r="D5" s="348" t="s">
        <v>1539</v>
      </c>
      <c r="E5" s="349">
        <v>50</v>
      </c>
      <c r="F5" s="349">
        <v>50</v>
      </c>
      <c r="G5" s="350" t="s">
        <v>2321</v>
      </c>
      <c r="H5" s="351">
        <f>VLOOKUP(D5,Baza_cen[],4,0)</f>
        <v>0</v>
      </c>
      <c r="I5" s="268"/>
      <c r="J5" s="107">
        <f t="shared" ref="J5:J68" si="0">H5*(1-$J$3)</f>
        <v>0</v>
      </c>
      <c r="P5" s="34"/>
      <c r="Q5" s="266" t="str">
        <f>$Q$3</f>
        <v>mb</v>
      </c>
      <c r="R5" s="236"/>
      <c r="S5" s="236"/>
      <c r="T5" s="236"/>
      <c r="U5" s="236"/>
      <c r="V5" s="236"/>
      <c r="W5" s="236"/>
      <c r="X5" s="236"/>
      <c r="Y5" s="236"/>
      <c r="Z5" s="236"/>
      <c r="AA5" s="236"/>
      <c r="AB5" s="236"/>
      <c r="AC5" s="236"/>
      <c r="AD5" s="236"/>
      <c r="AE5" s="236"/>
      <c r="AF5" s="236"/>
      <c r="AG5" s="236"/>
      <c r="AH5" s="41">
        <f t="shared" ref="AH5:AH68" si="1">P5*J5</f>
        <v>0</v>
      </c>
    </row>
    <row r="6" spans="1:42" ht="12.75" customHeight="1" x14ac:dyDescent="0.25">
      <c r="A6" s="632"/>
      <c r="B6" s="634"/>
      <c r="C6" s="647"/>
      <c r="D6" s="55" t="s">
        <v>1540</v>
      </c>
      <c r="E6" s="56">
        <v>50</v>
      </c>
      <c r="F6" s="56">
        <v>60</v>
      </c>
      <c r="G6" s="275" t="s">
        <v>2321</v>
      </c>
      <c r="H6" s="277">
        <f>VLOOKUP(D6,Baza_cen[],4,0)</f>
        <v>0</v>
      </c>
      <c r="I6" s="268"/>
      <c r="J6" s="107">
        <f t="shared" si="0"/>
        <v>0</v>
      </c>
      <c r="P6" s="34"/>
      <c r="Q6" s="266" t="str">
        <f t="shared" ref="Q6:Q69" si="2">$Q$3</f>
        <v>mb</v>
      </c>
      <c r="R6" s="236"/>
      <c r="S6" s="236"/>
      <c r="T6" s="236"/>
      <c r="U6" s="236"/>
      <c r="V6" s="236"/>
      <c r="W6" s="236"/>
      <c r="X6" s="236"/>
      <c r="Y6" s="236"/>
      <c r="Z6" s="236"/>
      <c r="AA6" s="236"/>
      <c r="AB6" s="236"/>
      <c r="AC6" s="236"/>
      <c r="AD6" s="236"/>
      <c r="AE6" s="236"/>
      <c r="AF6" s="236"/>
      <c r="AG6" s="236"/>
      <c r="AH6" s="41">
        <f t="shared" si="1"/>
        <v>0</v>
      </c>
    </row>
    <row r="7" spans="1:42" ht="12.75" customHeight="1" x14ac:dyDescent="0.25">
      <c r="A7" s="632"/>
      <c r="B7" s="634"/>
      <c r="C7" s="647"/>
      <c r="D7" s="55" t="s">
        <v>1541</v>
      </c>
      <c r="E7" s="56">
        <v>50</v>
      </c>
      <c r="F7" s="56">
        <v>70</v>
      </c>
      <c r="G7" s="275" t="s">
        <v>2321</v>
      </c>
      <c r="H7" s="277">
        <f>VLOOKUP(D7,Baza_cen[],4,0)</f>
        <v>0</v>
      </c>
      <c r="I7" s="268"/>
      <c r="J7" s="107">
        <f t="shared" si="0"/>
        <v>0</v>
      </c>
      <c r="P7" s="34"/>
      <c r="Q7" s="266" t="str">
        <f t="shared" si="2"/>
        <v>mb</v>
      </c>
      <c r="R7" s="236"/>
      <c r="S7" s="236"/>
      <c r="T7" s="236"/>
      <c r="U7" s="236"/>
      <c r="V7" s="236"/>
      <c r="W7" s="236"/>
      <c r="X7" s="236"/>
      <c r="Y7" s="236"/>
      <c r="Z7" s="236"/>
      <c r="AA7" s="236"/>
      <c r="AB7" s="236"/>
      <c r="AC7" s="236"/>
      <c r="AD7" s="236"/>
      <c r="AE7" s="236"/>
      <c r="AF7" s="236"/>
      <c r="AG7" s="236"/>
      <c r="AH7" s="41">
        <f t="shared" si="1"/>
        <v>0</v>
      </c>
    </row>
    <row r="8" spans="1:42" ht="12.75" customHeight="1" x14ac:dyDescent="0.25">
      <c r="A8" s="632"/>
      <c r="B8" s="634"/>
      <c r="C8" s="647"/>
      <c r="D8" s="55" t="s">
        <v>1542</v>
      </c>
      <c r="E8" s="56">
        <v>50</v>
      </c>
      <c r="F8" s="56">
        <v>80</v>
      </c>
      <c r="G8" s="275" t="s">
        <v>2321</v>
      </c>
      <c r="H8" s="277">
        <f>VLOOKUP(D8,Baza_cen[],4,0)</f>
        <v>0</v>
      </c>
      <c r="I8" s="268"/>
      <c r="J8" s="107">
        <f t="shared" si="0"/>
        <v>0</v>
      </c>
      <c r="P8" s="34"/>
      <c r="Q8" s="266" t="str">
        <f t="shared" si="2"/>
        <v>mb</v>
      </c>
      <c r="R8" s="236"/>
      <c r="S8" s="236"/>
      <c r="T8" s="236"/>
      <c r="U8" s="236"/>
      <c r="V8" s="236"/>
      <c r="W8" s="236"/>
      <c r="X8" s="236"/>
      <c r="Y8" s="236"/>
      <c r="Z8" s="236"/>
      <c r="AA8" s="236"/>
      <c r="AB8" s="236"/>
      <c r="AC8" s="236"/>
      <c r="AD8" s="236"/>
      <c r="AE8" s="236"/>
      <c r="AF8" s="236"/>
      <c r="AG8" s="236"/>
      <c r="AH8" s="41">
        <f t="shared" si="1"/>
        <v>0</v>
      </c>
    </row>
    <row r="9" spans="1:42" ht="12.75" customHeight="1" x14ac:dyDescent="0.25">
      <c r="A9" s="632"/>
      <c r="B9" s="634"/>
      <c r="C9" s="647"/>
      <c r="D9" s="55" t="s">
        <v>1543</v>
      </c>
      <c r="E9" s="56">
        <v>50</v>
      </c>
      <c r="F9" s="56">
        <v>90</v>
      </c>
      <c r="G9" s="275" t="s">
        <v>2321</v>
      </c>
      <c r="H9" s="277">
        <f>VLOOKUP(D9,Baza_cen[],4,0)</f>
        <v>0</v>
      </c>
      <c r="I9" s="268"/>
      <c r="J9" s="107">
        <f t="shared" si="0"/>
        <v>0</v>
      </c>
      <c r="P9" s="34"/>
      <c r="Q9" s="266" t="str">
        <f t="shared" si="2"/>
        <v>mb</v>
      </c>
      <c r="R9" s="236"/>
      <c r="S9" s="236"/>
      <c r="T9" s="236"/>
      <c r="U9" s="236"/>
      <c r="V9" s="236"/>
      <c r="W9" s="236"/>
      <c r="X9" s="236"/>
      <c r="Y9" s="236"/>
      <c r="Z9" s="236"/>
      <c r="AA9" s="236"/>
      <c r="AB9" s="236"/>
      <c r="AC9" s="236"/>
      <c r="AD9" s="236"/>
      <c r="AE9" s="236"/>
      <c r="AF9" s="236"/>
      <c r="AG9" s="236"/>
      <c r="AH9" s="41">
        <f t="shared" si="1"/>
        <v>0</v>
      </c>
    </row>
    <row r="10" spans="1:42" ht="12.75" customHeight="1" x14ac:dyDescent="0.25">
      <c r="A10" s="632"/>
      <c r="B10" s="634"/>
      <c r="C10" s="647"/>
      <c r="D10" s="55" t="s">
        <v>1544</v>
      </c>
      <c r="E10" s="56">
        <v>50</v>
      </c>
      <c r="F10" s="56">
        <v>100</v>
      </c>
      <c r="G10" s="275" t="s">
        <v>2321</v>
      </c>
      <c r="H10" s="277">
        <f>VLOOKUP(D10,Baza_cen[],4,0)</f>
        <v>0</v>
      </c>
      <c r="I10" s="268"/>
      <c r="J10" s="107">
        <f t="shared" si="0"/>
        <v>0</v>
      </c>
      <c r="P10" s="34"/>
      <c r="Q10" s="266" t="str">
        <f t="shared" si="2"/>
        <v>mb</v>
      </c>
      <c r="R10" s="236"/>
      <c r="S10" s="236"/>
      <c r="T10" s="236"/>
      <c r="U10" s="236"/>
      <c r="V10" s="236"/>
      <c r="W10" s="236"/>
      <c r="X10" s="236"/>
      <c r="Y10" s="236"/>
      <c r="Z10" s="236"/>
      <c r="AA10" s="236"/>
      <c r="AB10" s="236"/>
      <c r="AC10" s="236"/>
      <c r="AD10" s="236"/>
      <c r="AE10" s="236"/>
      <c r="AF10" s="236"/>
      <c r="AG10" s="236"/>
      <c r="AH10" s="41">
        <f t="shared" si="1"/>
        <v>0</v>
      </c>
    </row>
    <row r="11" spans="1:42" ht="13.5" customHeight="1" x14ac:dyDescent="0.25">
      <c r="A11" s="632"/>
      <c r="B11" s="634"/>
      <c r="C11" s="647"/>
      <c r="D11" s="55" t="s">
        <v>1545</v>
      </c>
      <c r="E11" s="56">
        <v>50</v>
      </c>
      <c r="F11" s="56">
        <v>110</v>
      </c>
      <c r="G11" s="275" t="s">
        <v>2321</v>
      </c>
      <c r="H11" s="277">
        <f>VLOOKUP(D11,Baza_cen[],4,0)</f>
        <v>0</v>
      </c>
      <c r="I11" s="268"/>
      <c r="J11" s="107">
        <f t="shared" si="0"/>
        <v>0</v>
      </c>
      <c r="P11" s="34"/>
      <c r="Q11" s="266" t="str">
        <f t="shared" si="2"/>
        <v>mb</v>
      </c>
      <c r="R11" s="236"/>
      <c r="S11" s="236"/>
      <c r="T11" s="236"/>
      <c r="U11" s="236"/>
      <c r="V11" s="236"/>
      <c r="W11" s="236"/>
      <c r="X11" s="236"/>
      <c r="Y11" s="236"/>
      <c r="Z11" s="236"/>
      <c r="AA11" s="236"/>
      <c r="AB11" s="236"/>
      <c r="AC11" s="236"/>
      <c r="AD11" s="236"/>
      <c r="AE11" s="236"/>
      <c r="AF11" s="236"/>
      <c r="AG11" s="236"/>
      <c r="AH11" s="41">
        <f t="shared" si="1"/>
        <v>0</v>
      </c>
    </row>
    <row r="12" spans="1:42" ht="12.75" customHeight="1" x14ac:dyDescent="0.25">
      <c r="A12" s="632"/>
      <c r="B12" s="634"/>
      <c r="C12" s="647"/>
      <c r="D12" s="55" t="s">
        <v>1546</v>
      </c>
      <c r="E12" s="56">
        <v>50</v>
      </c>
      <c r="F12" s="56">
        <v>120</v>
      </c>
      <c r="G12" s="275" t="s">
        <v>2321</v>
      </c>
      <c r="H12" s="277">
        <f>VLOOKUP(D12,Baza_cen[],4,0)</f>
        <v>0</v>
      </c>
      <c r="I12" s="268"/>
      <c r="J12" s="107">
        <f t="shared" si="0"/>
        <v>0</v>
      </c>
      <c r="P12" s="34"/>
      <c r="Q12" s="266" t="str">
        <f t="shared" si="2"/>
        <v>mb</v>
      </c>
      <c r="R12" s="236"/>
      <c r="S12" s="236"/>
      <c r="T12" s="236"/>
      <c r="U12" s="236"/>
      <c r="V12" s="236"/>
      <c r="W12" s="236"/>
      <c r="X12" s="236"/>
      <c r="Y12" s="236"/>
      <c r="Z12" s="236"/>
      <c r="AA12" s="236"/>
      <c r="AB12" s="236"/>
      <c r="AC12" s="236"/>
      <c r="AD12" s="236"/>
      <c r="AE12" s="236"/>
      <c r="AF12" s="236"/>
      <c r="AG12" s="236"/>
      <c r="AH12" s="41">
        <f t="shared" si="1"/>
        <v>0</v>
      </c>
    </row>
    <row r="13" spans="1:42" ht="12.75" customHeight="1" x14ac:dyDescent="0.25">
      <c r="A13" s="632"/>
      <c r="B13" s="634"/>
      <c r="C13" s="647"/>
      <c r="D13" s="55" t="s">
        <v>1547</v>
      </c>
      <c r="E13" s="56">
        <v>50</v>
      </c>
      <c r="F13" s="56">
        <v>130</v>
      </c>
      <c r="G13" s="275" t="s">
        <v>2321</v>
      </c>
      <c r="H13" s="277">
        <f>VLOOKUP(D13,Baza_cen[],4,0)</f>
        <v>0</v>
      </c>
      <c r="I13" s="268"/>
      <c r="J13" s="107">
        <f t="shared" si="0"/>
        <v>0</v>
      </c>
      <c r="P13" s="34"/>
      <c r="Q13" s="266" t="str">
        <f t="shared" si="2"/>
        <v>mb</v>
      </c>
      <c r="R13" s="236"/>
      <c r="S13" s="236"/>
      <c r="T13" s="236"/>
      <c r="U13" s="236"/>
      <c r="V13" s="236"/>
      <c r="W13" s="236"/>
      <c r="X13" s="236"/>
      <c r="Y13" s="236"/>
      <c r="Z13" s="236"/>
      <c r="AA13" s="236"/>
      <c r="AB13" s="236"/>
      <c r="AC13" s="236"/>
      <c r="AD13" s="236"/>
      <c r="AE13" s="236"/>
      <c r="AF13" s="236"/>
      <c r="AG13" s="236"/>
      <c r="AH13" s="41">
        <f t="shared" si="1"/>
        <v>0</v>
      </c>
    </row>
    <row r="14" spans="1:42" ht="12.75" customHeight="1" x14ac:dyDescent="0.25">
      <c r="A14" s="632"/>
      <c r="B14" s="634"/>
      <c r="C14" s="647"/>
      <c r="D14" s="55" t="s">
        <v>1548</v>
      </c>
      <c r="E14" s="56">
        <v>50</v>
      </c>
      <c r="F14" s="56">
        <v>140</v>
      </c>
      <c r="G14" s="275" t="s">
        <v>2321</v>
      </c>
      <c r="H14" s="277">
        <f>VLOOKUP(D14,Baza_cen[],4,0)</f>
        <v>0</v>
      </c>
      <c r="I14" s="268"/>
      <c r="J14" s="107">
        <f t="shared" si="0"/>
        <v>0</v>
      </c>
      <c r="P14" s="34"/>
      <c r="Q14" s="266" t="str">
        <f t="shared" si="2"/>
        <v>mb</v>
      </c>
      <c r="R14" s="236"/>
      <c r="S14" s="236"/>
      <c r="T14" s="236"/>
      <c r="U14" s="236"/>
      <c r="V14" s="236"/>
      <c r="W14" s="236"/>
      <c r="X14" s="236"/>
      <c r="Y14" s="236"/>
      <c r="Z14" s="236"/>
      <c r="AA14" s="236"/>
      <c r="AB14" s="236"/>
      <c r="AC14" s="236"/>
      <c r="AD14" s="236"/>
      <c r="AE14" s="236"/>
      <c r="AF14" s="236"/>
      <c r="AG14" s="236"/>
      <c r="AH14" s="41">
        <f t="shared" si="1"/>
        <v>0</v>
      </c>
    </row>
    <row r="15" spans="1:42" ht="12.75" customHeight="1" x14ac:dyDescent="0.25">
      <c r="A15" s="632"/>
      <c r="B15" s="634"/>
      <c r="C15" s="647"/>
      <c r="D15" s="55" t="s">
        <v>1549</v>
      </c>
      <c r="E15" s="56">
        <v>50</v>
      </c>
      <c r="F15" s="56">
        <v>150</v>
      </c>
      <c r="G15" s="275" t="s">
        <v>2321</v>
      </c>
      <c r="H15" s="277">
        <f>VLOOKUP(D15,Baza_cen[],4,0)</f>
        <v>0</v>
      </c>
      <c r="J15" s="107">
        <f t="shared" si="0"/>
        <v>0</v>
      </c>
      <c r="P15" s="34"/>
      <c r="Q15" s="266" t="str">
        <f t="shared" si="2"/>
        <v>mb</v>
      </c>
      <c r="R15" s="236"/>
      <c r="S15" s="236"/>
      <c r="T15" s="236"/>
      <c r="U15" s="236"/>
      <c r="V15" s="236"/>
      <c r="W15" s="236"/>
      <c r="X15" s="236"/>
      <c r="Y15" s="236"/>
      <c r="Z15" s="236"/>
      <c r="AA15" s="236"/>
      <c r="AB15" s="236"/>
      <c r="AC15" s="236"/>
      <c r="AD15" s="236"/>
      <c r="AE15" s="236"/>
      <c r="AF15" s="236"/>
      <c r="AG15" s="236"/>
      <c r="AH15" s="41">
        <f t="shared" si="1"/>
        <v>0</v>
      </c>
    </row>
    <row r="16" spans="1:42" ht="12.75" customHeight="1" x14ac:dyDescent="0.25">
      <c r="A16" s="632"/>
      <c r="B16" s="634"/>
      <c r="C16" s="647"/>
      <c r="D16" s="55" t="s">
        <v>1550</v>
      </c>
      <c r="E16" s="56">
        <v>50</v>
      </c>
      <c r="F16" s="56">
        <v>160</v>
      </c>
      <c r="G16" s="275" t="s">
        <v>2321</v>
      </c>
      <c r="H16" s="277">
        <f>VLOOKUP(D16,Baza_cen[],4,0)</f>
        <v>0</v>
      </c>
      <c r="J16" s="107">
        <f t="shared" si="0"/>
        <v>0</v>
      </c>
      <c r="P16" s="34"/>
      <c r="Q16" s="266" t="str">
        <f t="shared" si="2"/>
        <v>mb</v>
      </c>
      <c r="R16" s="236"/>
      <c r="S16" s="236"/>
      <c r="T16" s="236"/>
      <c r="U16" s="236"/>
      <c r="V16" s="236"/>
      <c r="W16" s="236"/>
      <c r="X16" s="236"/>
      <c r="Y16" s="236"/>
      <c r="Z16" s="236"/>
      <c r="AA16" s="236"/>
      <c r="AB16" s="236"/>
      <c r="AC16" s="236"/>
      <c r="AD16" s="236"/>
      <c r="AE16" s="236"/>
      <c r="AF16" s="236"/>
      <c r="AG16" s="236"/>
      <c r="AH16" s="41">
        <f t="shared" si="1"/>
        <v>0</v>
      </c>
    </row>
    <row r="17" spans="1:34" ht="12.75" customHeight="1" x14ac:dyDescent="0.25">
      <c r="A17" s="632"/>
      <c r="B17" s="634"/>
      <c r="C17" s="647"/>
      <c r="D17" s="55" t="s">
        <v>1551</v>
      </c>
      <c r="E17" s="56">
        <v>50</v>
      </c>
      <c r="F17" s="56">
        <v>170</v>
      </c>
      <c r="G17" s="275" t="s">
        <v>2321</v>
      </c>
      <c r="H17" s="277">
        <f>VLOOKUP(D17,Baza_cen[],4,0)</f>
        <v>0</v>
      </c>
      <c r="I17" s="268"/>
      <c r="J17" s="107">
        <f t="shared" si="0"/>
        <v>0</v>
      </c>
      <c r="P17" s="34"/>
      <c r="Q17" s="266" t="str">
        <f t="shared" si="2"/>
        <v>mb</v>
      </c>
      <c r="R17" s="236"/>
      <c r="S17" s="236"/>
      <c r="T17" s="236"/>
      <c r="U17" s="236"/>
      <c r="V17" s="236"/>
      <c r="W17" s="236"/>
      <c r="X17" s="236"/>
      <c r="Y17" s="236"/>
      <c r="Z17" s="236"/>
      <c r="AA17" s="236"/>
      <c r="AB17" s="236"/>
      <c r="AC17" s="236"/>
      <c r="AD17" s="236"/>
      <c r="AE17" s="236"/>
      <c r="AF17" s="236"/>
      <c r="AG17" s="236"/>
      <c r="AH17" s="41">
        <f t="shared" si="1"/>
        <v>0</v>
      </c>
    </row>
    <row r="18" spans="1:34" ht="12.75" customHeight="1" x14ac:dyDescent="0.25">
      <c r="A18" s="632"/>
      <c r="B18" s="634"/>
      <c r="C18" s="647"/>
      <c r="D18" s="55" t="s">
        <v>1552</v>
      </c>
      <c r="E18" s="56">
        <v>50</v>
      </c>
      <c r="F18" s="56">
        <v>180</v>
      </c>
      <c r="G18" s="275" t="s">
        <v>2321</v>
      </c>
      <c r="H18" s="277">
        <f>VLOOKUP(D18,Baza_cen[],4,0)</f>
        <v>0</v>
      </c>
      <c r="I18" s="268"/>
      <c r="J18" s="107">
        <f t="shared" si="0"/>
        <v>0</v>
      </c>
      <c r="P18" s="34"/>
      <c r="Q18" s="266" t="str">
        <f t="shared" si="2"/>
        <v>mb</v>
      </c>
      <c r="R18" s="236"/>
      <c r="S18" s="236"/>
      <c r="T18" s="236"/>
      <c r="U18" s="236"/>
      <c r="V18" s="236"/>
      <c r="W18" s="236"/>
      <c r="X18" s="236"/>
      <c r="Y18" s="236"/>
      <c r="Z18" s="236"/>
      <c r="AA18" s="236"/>
      <c r="AB18" s="236"/>
      <c r="AC18" s="236"/>
      <c r="AD18" s="236"/>
      <c r="AE18" s="236"/>
      <c r="AF18" s="236"/>
      <c r="AG18" s="236"/>
      <c r="AH18" s="41">
        <f t="shared" si="1"/>
        <v>0</v>
      </c>
    </row>
    <row r="19" spans="1:34" ht="12.75" customHeight="1" x14ac:dyDescent="0.25">
      <c r="A19" s="632"/>
      <c r="B19" s="634"/>
      <c r="C19" s="647"/>
      <c r="D19" s="55" t="s">
        <v>1553</v>
      </c>
      <c r="E19" s="56">
        <v>50</v>
      </c>
      <c r="F19" s="56">
        <v>190</v>
      </c>
      <c r="G19" s="275" t="s">
        <v>2321</v>
      </c>
      <c r="H19" s="277">
        <f>VLOOKUP(D19,Baza_cen[],4,0)</f>
        <v>0</v>
      </c>
      <c r="I19" s="268"/>
      <c r="J19" s="107">
        <f t="shared" si="0"/>
        <v>0</v>
      </c>
      <c r="P19" s="34"/>
      <c r="Q19" s="266" t="str">
        <f t="shared" si="2"/>
        <v>mb</v>
      </c>
      <c r="R19" s="236"/>
      <c r="S19" s="236"/>
      <c r="T19" s="236"/>
      <c r="U19" s="236"/>
      <c r="V19" s="236"/>
      <c r="W19" s="236"/>
      <c r="X19" s="236"/>
      <c r="Y19" s="236"/>
      <c r="Z19" s="236"/>
      <c r="AA19" s="236"/>
      <c r="AB19" s="236"/>
      <c r="AC19" s="236"/>
      <c r="AD19" s="236"/>
      <c r="AE19" s="236"/>
      <c r="AF19" s="236"/>
      <c r="AG19" s="236"/>
      <c r="AH19" s="41">
        <f t="shared" si="1"/>
        <v>0</v>
      </c>
    </row>
    <row r="20" spans="1:34" ht="12.75" customHeight="1" x14ac:dyDescent="0.25">
      <c r="A20" s="632"/>
      <c r="B20" s="634"/>
      <c r="C20" s="647"/>
      <c r="D20" s="278" t="s">
        <v>1554</v>
      </c>
      <c r="E20" s="210">
        <v>50</v>
      </c>
      <c r="F20" s="210">
        <v>200</v>
      </c>
      <c r="G20" s="280" t="s">
        <v>2321</v>
      </c>
      <c r="H20" s="282">
        <f>VLOOKUP(D20,Baza_cen[],4,0)</f>
        <v>0</v>
      </c>
      <c r="I20" s="268"/>
      <c r="J20" s="107">
        <f t="shared" si="0"/>
        <v>0</v>
      </c>
      <c r="P20" s="34"/>
      <c r="Q20" s="266" t="str">
        <f t="shared" si="2"/>
        <v>mb</v>
      </c>
      <c r="R20" s="236"/>
      <c r="S20" s="236"/>
      <c r="T20" s="236"/>
      <c r="U20" s="236"/>
      <c r="V20" s="236"/>
      <c r="W20" s="236"/>
      <c r="X20" s="236"/>
      <c r="Y20" s="236"/>
      <c r="Z20" s="236"/>
      <c r="AA20" s="236"/>
      <c r="AB20" s="236"/>
      <c r="AC20" s="236"/>
      <c r="AD20" s="236"/>
      <c r="AE20" s="236"/>
      <c r="AF20" s="236"/>
      <c r="AG20" s="236"/>
      <c r="AH20" s="41">
        <f t="shared" si="1"/>
        <v>0</v>
      </c>
    </row>
    <row r="21" spans="1:34" ht="12.75" customHeight="1" x14ac:dyDescent="0.25">
      <c r="A21" s="632"/>
      <c r="B21" s="634"/>
      <c r="C21" s="647"/>
      <c r="D21" s="50" t="s">
        <v>1555</v>
      </c>
      <c r="E21" s="179">
        <v>60</v>
      </c>
      <c r="F21" s="179">
        <v>50</v>
      </c>
      <c r="G21" s="270" t="s">
        <v>2321</v>
      </c>
      <c r="H21" s="272">
        <f>VLOOKUP(D21,Baza_cen[],4,0)</f>
        <v>0</v>
      </c>
      <c r="I21" s="268"/>
      <c r="J21" s="107">
        <f t="shared" si="0"/>
        <v>0</v>
      </c>
      <c r="P21" s="34"/>
      <c r="Q21" s="266" t="str">
        <f t="shared" si="2"/>
        <v>mb</v>
      </c>
      <c r="R21" s="236"/>
      <c r="S21" s="236"/>
      <c r="T21" s="236"/>
      <c r="U21" s="236"/>
      <c r="V21" s="236"/>
      <c r="W21" s="236"/>
      <c r="X21" s="236"/>
      <c r="Y21" s="236"/>
      <c r="Z21" s="236"/>
      <c r="AA21" s="236"/>
      <c r="AB21" s="236"/>
      <c r="AC21" s="236"/>
      <c r="AD21" s="236"/>
      <c r="AE21" s="236"/>
      <c r="AF21" s="236"/>
      <c r="AG21" s="236"/>
      <c r="AH21" s="41">
        <f t="shared" si="1"/>
        <v>0</v>
      </c>
    </row>
    <row r="22" spans="1:34" ht="12.75" customHeight="1" x14ac:dyDescent="0.25">
      <c r="A22" s="632"/>
      <c r="B22" s="634"/>
      <c r="C22" s="647"/>
      <c r="D22" s="55" t="s">
        <v>1556</v>
      </c>
      <c r="E22" s="56">
        <v>60</v>
      </c>
      <c r="F22" s="56">
        <v>60</v>
      </c>
      <c r="G22" s="275" t="s">
        <v>2321</v>
      </c>
      <c r="H22" s="277">
        <f>VLOOKUP(D22,Baza_cen[],4,0)</f>
        <v>0</v>
      </c>
      <c r="I22" s="268"/>
      <c r="J22" s="107">
        <f t="shared" si="0"/>
        <v>0</v>
      </c>
      <c r="P22" s="34"/>
      <c r="Q22" s="266" t="str">
        <f t="shared" si="2"/>
        <v>mb</v>
      </c>
      <c r="R22" s="236"/>
      <c r="S22" s="236"/>
      <c r="T22" s="236"/>
      <c r="U22" s="236"/>
      <c r="V22" s="236"/>
      <c r="W22" s="236"/>
      <c r="X22" s="236"/>
      <c r="Y22" s="236"/>
      <c r="Z22" s="236"/>
      <c r="AA22" s="236"/>
      <c r="AB22" s="236"/>
      <c r="AC22" s="236"/>
      <c r="AD22" s="236"/>
      <c r="AE22" s="236"/>
      <c r="AF22" s="236"/>
      <c r="AG22" s="236"/>
      <c r="AH22" s="41">
        <f t="shared" si="1"/>
        <v>0</v>
      </c>
    </row>
    <row r="23" spans="1:34" ht="12.75" customHeight="1" x14ac:dyDescent="0.25">
      <c r="A23" s="632"/>
      <c r="B23" s="634"/>
      <c r="C23" s="647"/>
      <c r="D23" s="55" t="s">
        <v>1557</v>
      </c>
      <c r="E23" s="56">
        <v>60</v>
      </c>
      <c r="F23" s="56">
        <v>70</v>
      </c>
      <c r="G23" s="275" t="s">
        <v>2321</v>
      </c>
      <c r="H23" s="277">
        <f>VLOOKUP(D23,Baza_cen[],4,0)</f>
        <v>0</v>
      </c>
      <c r="I23" s="268"/>
      <c r="J23" s="107">
        <f t="shared" si="0"/>
        <v>0</v>
      </c>
      <c r="P23" s="34"/>
      <c r="Q23" s="266" t="str">
        <f t="shared" si="2"/>
        <v>mb</v>
      </c>
      <c r="R23" s="236"/>
      <c r="S23" s="236"/>
      <c r="T23" s="236"/>
      <c r="U23" s="236"/>
      <c r="V23" s="236"/>
      <c r="W23" s="236"/>
      <c r="X23" s="236"/>
      <c r="Y23" s="236"/>
      <c r="Z23" s="236"/>
      <c r="AA23" s="236"/>
      <c r="AB23" s="236"/>
      <c r="AC23" s="236"/>
      <c r="AD23" s="236"/>
      <c r="AE23" s="236"/>
      <c r="AF23" s="236"/>
      <c r="AG23" s="236"/>
      <c r="AH23" s="41">
        <f t="shared" si="1"/>
        <v>0</v>
      </c>
    </row>
    <row r="24" spans="1:34" ht="12.75" customHeight="1" x14ac:dyDescent="0.25">
      <c r="A24" s="632"/>
      <c r="B24" s="634"/>
      <c r="C24" s="647"/>
      <c r="D24" s="55" t="s">
        <v>1558</v>
      </c>
      <c r="E24" s="56">
        <v>60</v>
      </c>
      <c r="F24" s="56">
        <v>80</v>
      </c>
      <c r="G24" s="275" t="s">
        <v>2321</v>
      </c>
      <c r="H24" s="277">
        <f>VLOOKUP(D24,Baza_cen[],4,0)</f>
        <v>0</v>
      </c>
      <c r="I24" s="268"/>
      <c r="J24" s="107">
        <f t="shared" si="0"/>
        <v>0</v>
      </c>
      <c r="P24" s="34"/>
      <c r="Q24" s="266" t="str">
        <f t="shared" si="2"/>
        <v>mb</v>
      </c>
      <c r="R24" s="236"/>
      <c r="S24" s="236"/>
      <c r="T24" s="236"/>
      <c r="U24" s="236"/>
      <c r="V24" s="236"/>
      <c r="W24" s="236"/>
      <c r="X24" s="236"/>
      <c r="Y24" s="236"/>
      <c r="Z24" s="236"/>
      <c r="AA24" s="236"/>
      <c r="AB24" s="236"/>
      <c r="AC24" s="236"/>
      <c r="AD24" s="236"/>
      <c r="AE24" s="236"/>
      <c r="AF24" s="236"/>
      <c r="AG24" s="236"/>
      <c r="AH24" s="41">
        <f t="shared" si="1"/>
        <v>0</v>
      </c>
    </row>
    <row r="25" spans="1:34" ht="12.75" customHeight="1" x14ac:dyDescent="0.25">
      <c r="A25" s="632"/>
      <c r="B25" s="634"/>
      <c r="C25" s="647"/>
      <c r="D25" s="55" t="s">
        <v>1559</v>
      </c>
      <c r="E25" s="56">
        <v>60</v>
      </c>
      <c r="F25" s="56">
        <v>90</v>
      </c>
      <c r="G25" s="275" t="s">
        <v>2321</v>
      </c>
      <c r="H25" s="277">
        <f>VLOOKUP(D25,Baza_cen[],4,0)</f>
        <v>0</v>
      </c>
      <c r="J25" s="107">
        <f t="shared" si="0"/>
        <v>0</v>
      </c>
      <c r="P25" s="34"/>
      <c r="Q25" s="266" t="str">
        <f t="shared" si="2"/>
        <v>mb</v>
      </c>
      <c r="R25" s="236"/>
      <c r="S25" s="236"/>
      <c r="T25" s="236"/>
      <c r="U25" s="236"/>
      <c r="V25" s="236"/>
      <c r="W25" s="236"/>
      <c r="X25" s="236"/>
      <c r="Y25" s="236"/>
      <c r="Z25" s="236"/>
      <c r="AA25" s="236"/>
      <c r="AB25" s="236"/>
      <c r="AC25" s="236"/>
      <c r="AD25" s="236"/>
      <c r="AE25" s="236"/>
      <c r="AF25" s="236"/>
      <c r="AG25" s="236"/>
      <c r="AH25" s="41">
        <f t="shared" si="1"/>
        <v>0</v>
      </c>
    </row>
    <row r="26" spans="1:34" ht="12.75" customHeight="1" x14ac:dyDescent="0.25">
      <c r="A26" s="632"/>
      <c r="B26" s="634"/>
      <c r="C26" s="647"/>
      <c r="D26" s="55" t="s">
        <v>1560</v>
      </c>
      <c r="E26" s="56">
        <v>60</v>
      </c>
      <c r="F26" s="56">
        <v>100</v>
      </c>
      <c r="G26" s="275" t="s">
        <v>2321</v>
      </c>
      <c r="H26" s="277">
        <f>VLOOKUP(D26,Baza_cen[],4,0)</f>
        <v>0</v>
      </c>
      <c r="J26" s="107">
        <f t="shared" si="0"/>
        <v>0</v>
      </c>
      <c r="P26" s="34"/>
      <c r="Q26" s="266" t="str">
        <f t="shared" si="2"/>
        <v>mb</v>
      </c>
      <c r="R26" s="236"/>
      <c r="S26" s="236"/>
      <c r="T26" s="236"/>
      <c r="U26" s="236"/>
      <c r="V26" s="236"/>
      <c r="W26" s="236"/>
      <c r="X26" s="236"/>
      <c r="Y26" s="236"/>
      <c r="Z26" s="236"/>
      <c r="AA26" s="236"/>
      <c r="AB26" s="236"/>
      <c r="AC26" s="236"/>
      <c r="AD26" s="236"/>
      <c r="AE26" s="236"/>
      <c r="AF26" s="236"/>
      <c r="AG26" s="236"/>
      <c r="AH26" s="41">
        <f t="shared" si="1"/>
        <v>0</v>
      </c>
    </row>
    <row r="27" spans="1:34" ht="12.75" customHeight="1" x14ac:dyDescent="0.25">
      <c r="A27" s="632"/>
      <c r="B27" s="634"/>
      <c r="C27" s="647"/>
      <c r="D27" s="55" t="s">
        <v>1561</v>
      </c>
      <c r="E27" s="56">
        <v>60</v>
      </c>
      <c r="F27" s="56">
        <v>110</v>
      </c>
      <c r="G27" s="275" t="s">
        <v>2321</v>
      </c>
      <c r="H27" s="277">
        <f>VLOOKUP(D27,Baza_cen[],4,0)</f>
        <v>0</v>
      </c>
      <c r="I27" s="268"/>
      <c r="J27" s="107">
        <f t="shared" si="0"/>
        <v>0</v>
      </c>
      <c r="P27" s="34"/>
      <c r="Q27" s="266" t="str">
        <f t="shared" si="2"/>
        <v>mb</v>
      </c>
      <c r="R27" s="236"/>
      <c r="S27" s="236"/>
      <c r="T27" s="236"/>
      <c r="U27" s="236"/>
      <c r="V27" s="236"/>
      <c r="W27" s="236"/>
      <c r="X27" s="236"/>
      <c r="Y27" s="236"/>
      <c r="Z27" s="236"/>
      <c r="AA27" s="236"/>
      <c r="AB27" s="236"/>
      <c r="AC27" s="236"/>
      <c r="AD27" s="236"/>
      <c r="AE27" s="236"/>
      <c r="AF27" s="236"/>
      <c r="AG27" s="236"/>
      <c r="AH27" s="41">
        <f t="shared" si="1"/>
        <v>0</v>
      </c>
    </row>
    <row r="28" spans="1:34" ht="12.75" customHeight="1" x14ac:dyDescent="0.25">
      <c r="A28" s="632"/>
      <c r="B28" s="634"/>
      <c r="C28" s="647"/>
      <c r="D28" s="55" t="s">
        <v>1562</v>
      </c>
      <c r="E28" s="56">
        <v>60</v>
      </c>
      <c r="F28" s="56">
        <v>120</v>
      </c>
      <c r="G28" s="275" t="s">
        <v>2321</v>
      </c>
      <c r="H28" s="277">
        <f>VLOOKUP(D28,Baza_cen[],4,0)</f>
        <v>0</v>
      </c>
      <c r="I28" s="268"/>
      <c r="J28" s="107">
        <f t="shared" si="0"/>
        <v>0</v>
      </c>
      <c r="P28" s="34"/>
      <c r="Q28" s="266" t="str">
        <f t="shared" si="2"/>
        <v>mb</v>
      </c>
      <c r="R28" s="236"/>
      <c r="S28" s="236"/>
      <c r="T28" s="236"/>
      <c r="U28" s="236"/>
      <c r="V28" s="236"/>
      <c r="W28" s="236"/>
      <c r="X28" s="236"/>
      <c r="Y28" s="236"/>
      <c r="Z28" s="236"/>
      <c r="AA28" s="236"/>
      <c r="AB28" s="236"/>
      <c r="AC28" s="236"/>
      <c r="AD28" s="236"/>
      <c r="AE28" s="236"/>
      <c r="AF28" s="236"/>
      <c r="AG28" s="236"/>
      <c r="AH28" s="41">
        <f t="shared" si="1"/>
        <v>0</v>
      </c>
    </row>
    <row r="29" spans="1:34" ht="12.75" customHeight="1" x14ac:dyDescent="0.25">
      <c r="A29" s="632"/>
      <c r="B29" s="634"/>
      <c r="C29" s="647"/>
      <c r="D29" s="55" t="s">
        <v>1563</v>
      </c>
      <c r="E29" s="56">
        <v>60</v>
      </c>
      <c r="F29" s="56">
        <v>130</v>
      </c>
      <c r="G29" s="275" t="s">
        <v>2321</v>
      </c>
      <c r="H29" s="277">
        <f>VLOOKUP(D29,Baza_cen[],4,0)</f>
        <v>0</v>
      </c>
      <c r="I29" s="268"/>
      <c r="J29" s="107">
        <f t="shared" si="0"/>
        <v>0</v>
      </c>
      <c r="P29" s="34"/>
      <c r="Q29" s="266" t="str">
        <f t="shared" si="2"/>
        <v>mb</v>
      </c>
      <c r="R29" s="236"/>
      <c r="S29" s="236"/>
      <c r="T29" s="236"/>
      <c r="U29" s="236"/>
      <c r="V29" s="236"/>
      <c r="W29" s="236"/>
      <c r="X29" s="236"/>
      <c r="Y29" s="236"/>
      <c r="Z29" s="236"/>
      <c r="AA29" s="236"/>
      <c r="AB29" s="236"/>
      <c r="AC29" s="236"/>
      <c r="AD29" s="236"/>
      <c r="AE29" s="236"/>
      <c r="AF29" s="236"/>
      <c r="AG29" s="236"/>
      <c r="AH29" s="41">
        <f t="shared" si="1"/>
        <v>0</v>
      </c>
    </row>
    <row r="30" spans="1:34" ht="12.75" customHeight="1" x14ac:dyDescent="0.25">
      <c r="A30" s="632"/>
      <c r="B30" s="634"/>
      <c r="C30" s="647"/>
      <c r="D30" s="55" t="s">
        <v>1564</v>
      </c>
      <c r="E30" s="56">
        <v>60</v>
      </c>
      <c r="F30" s="56">
        <v>140</v>
      </c>
      <c r="G30" s="275" t="s">
        <v>2321</v>
      </c>
      <c r="H30" s="277">
        <f>VLOOKUP(D30,Baza_cen[],4,0)</f>
        <v>0</v>
      </c>
      <c r="I30" s="268"/>
      <c r="J30" s="107">
        <f t="shared" si="0"/>
        <v>0</v>
      </c>
      <c r="P30" s="34"/>
      <c r="Q30" s="266" t="str">
        <f t="shared" si="2"/>
        <v>mb</v>
      </c>
      <c r="R30" s="236"/>
      <c r="S30" s="236"/>
      <c r="T30" s="236"/>
      <c r="U30" s="236"/>
      <c r="V30" s="236"/>
      <c r="W30" s="236"/>
      <c r="X30" s="236"/>
      <c r="Y30" s="236"/>
      <c r="Z30" s="236"/>
      <c r="AA30" s="236"/>
      <c r="AB30" s="236"/>
      <c r="AC30" s="236"/>
      <c r="AD30" s="236"/>
      <c r="AE30" s="236"/>
      <c r="AF30" s="236"/>
      <c r="AG30" s="236"/>
      <c r="AH30" s="41">
        <f t="shared" si="1"/>
        <v>0</v>
      </c>
    </row>
    <row r="31" spans="1:34" ht="12.75" customHeight="1" x14ac:dyDescent="0.25">
      <c r="A31" s="632"/>
      <c r="B31" s="634"/>
      <c r="C31" s="647"/>
      <c r="D31" s="55" t="s">
        <v>1565</v>
      </c>
      <c r="E31" s="56">
        <v>60</v>
      </c>
      <c r="F31" s="56">
        <v>150</v>
      </c>
      <c r="G31" s="275" t="s">
        <v>2321</v>
      </c>
      <c r="H31" s="277">
        <f>VLOOKUP(D31,Baza_cen[],4,0)</f>
        <v>0</v>
      </c>
      <c r="I31" s="268"/>
      <c r="J31" s="107">
        <f t="shared" si="0"/>
        <v>0</v>
      </c>
      <c r="P31" s="34"/>
      <c r="Q31" s="266" t="str">
        <f t="shared" si="2"/>
        <v>mb</v>
      </c>
      <c r="R31" s="236"/>
      <c r="S31" s="236"/>
      <c r="T31" s="236"/>
      <c r="U31" s="236"/>
      <c r="V31" s="236"/>
      <c r="W31" s="236"/>
      <c r="X31" s="236"/>
      <c r="Y31" s="236"/>
      <c r="Z31" s="236"/>
      <c r="AA31" s="236"/>
      <c r="AB31" s="236"/>
      <c r="AC31" s="236"/>
      <c r="AD31" s="236"/>
      <c r="AE31" s="236"/>
      <c r="AF31" s="236"/>
      <c r="AG31" s="236"/>
      <c r="AH31" s="41">
        <f t="shared" si="1"/>
        <v>0</v>
      </c>
    </row>
    <row r="32" spans="1:34" ht="12.75" customHeight="1" x14ac:dyDescent="0.25">
      <c r="A32" s="632"/>
      <c r="B32" s="634"/>
      <c r="C32" s="647"/>
      <c r="D32" s="55" t="s">
        <v>1566</v>
      </c>
      <c r="E32" s="56">
        <v>60</v>
      </c>
      <c r="F32" s="56">
        <v>160</v>
      </c>
      <c r="G32" s="275" t="s">
        <v>2321</v>
      </c>
      <c r="H32" s="277">
        <f>VLOOKUP(D32,Baza_cen[],4,0)</f>
        <v>0</v>
      </c>
      <c r="I32" s="268"/>
      <c r="J32" s="107">
        <f t="shared" si="0"/>
        <v>0</v>
      </c>
      <c r="P32" s="34"/>
      <c r="Q32" s="266" t="str">
        <f t="shared" si="2"/>
        <v>mb</v>
      </c>
      <c r="R32" s="236"/>
      <c r="S32" s="236"/>
      <c r="T32" s="236"/>
      <c r="U32" s="236"/>
      <c r="V32" s="236"/>
      <c r="W32" s="236"/>
      <c r="X32" s="236"/>
      <c r="Y32" s="236"/>
      <c r="Z32" s="236"/>
      <c r="AA32" s="236"/>
      <c r="AB32" s="236"/>
      <c r="AC32" s="236"/>
      <c r="AD32" s="236"/>
      <c r="AE32" s="236"/>
      <c r="AF32" s="236"/>
      <c r="AG32" s="236"/>
      <c r="AH32" s="41">
        <f t="shared" si="1"/>
        <v>0</v>
      </c>
    </row>
    <row r="33" spans="1:34" ht="12.75" customHeight="1" x14ac:dyDescent="0.25">
      <c r="A33" s="632"/>
      <c r="B33" s="634"/>
      <c r="C33" s="647"/>
      <c r="D33" s="55" t="s">
        <v>1567</v>
      </c>
      <c r="E33" s="56">
        <v>60</v>
      </c>
      <c r="F33" s="56">
        <v>170</v>
      </c>
      <c r="G33" s="275" t="s">
        <v>2321</v>
      </c>
      <c r="H33" s="277">
        <f>VLOOKUP(D33,Baza_cen[],4,0)</f>
        <v>0</v>
      </c>
      <c r="J33" s="107">
        <f t="shared" si="0"/>
        <v>0</v>
      </c>
      <c r="P33" s="34"/>
      <c r="Q33" s="266" t="str">
        <f t="shared" si="2"/>
        <v>mb</v>
      </c>
      <c r="R33" s="236"/>
      <c r="S33" s="236"/>
      <c r="T33" s="236"/>
      <c r="U33" s="236"/>
      <c r="V33" s="236"/>
      <c r="W33" s="236"/>
      <c r="X33" s="236"/>
      <c r="Y33" s="236"/>
      <c r="Z33" s="236"/>
      <c r="AA33" s="236"/>
      <c r="AB33" s="236"/>
      <c r="AC33" s="236"/>
      <c r="AD33" s="236"/>
      <c r="AE33" s="236"/>
      <c r="AF33" s="236"/>
      <c r="AG33" s="236"/>
      <c r="AH33" s="41">
        <f t="shared" si="1"/>
        <v>0</v>
      </c>
    </row>
    <row r="34" spans="1:34" ht="12.75" customHeight="1" x14ac:dyDescent="0.25">
      <c r="A34" s="632"/>
      <c r="B34" s="634"/>
      <c r="C34" s="647"/>
      <c r="D34" s="55" t="s">
        <v>1568</v>
      </c>
      <c r="E34" s="56">
        <v>60</v>
      </c>
      <c r="F34" s="56">
        <v>180</v>
      </c>
      <c r="G34" s="275" t="s">
        <v>2321</v>
      </c>
      <c r="H34" s="277">
        <f>VLOOKUP(D34,Baza_cen[],4,0)</f>
        <v>0</v>
      </c>
      <c r="J34" s="107">
        <f t="shared" si="0"/>
        <v>0</v>
      </c>
      <c r="P34" s="34"/>
      <c r="Q34" s="266" t="str">
        <f t="shared" si="2"/>
        <v>mb</v>
      </c>
      <c r="R34" s="236"/>
      <c r="S34" s="236"/>
      <c r="T34" s="236"/>
      <c r="U34" s="236"/>
      <c r="V34" s="236"/>
      <c r="W34" s="236"/>
      <c r="X34" s="236"/>
      <c r="Y34" s="236"/>
      <c r="Z34" s="236"/>
      <c r="AA34" s="236"/>
      <c r="AB34" s="236"/>
      <c r="AC34" s="236"/>
      <c r="AD34" s="236"/>
      <c r="AE34" s="236"/>
      <c r="AF34" s="236"/>
      <c r="AG34" s="236"/>
      <c r="AH34" s="41">
        <f t="shared" si="1"/>
        <v>0</v>
      </c>
    </row>
    <row r="35" spans="1:34" ht="12.75" customHeight="1" x14ac:dyDescent="0.25">
      <c r="A35" s="632"/>
      <c r="B35" s="634"/>
      <c r="C35" s="647"/>
      <c r="D35" s="55" t="s">
        <v>1569</v>
      </c>
      <c r="E35" s="56">
        <v>60</v>
      </c>
      <c r="F35" s="56">
        <v>190</v>
      </c>
      <c r="G35" s="275" t="s">
        <v>2321</v>
      </c>
      <c r="H35" s="277">
        <f>VLOOKUP(D35,Baza_cen[],4,0)</f>
        <v>0</v>
      </c>
      <c r="J35" s="107">
        <f t="shared" si="0"/>
        <v>0</v>
      </c>
      <c r="P35" s="34"/>
      <c r="Q35" s="266" t="str">
        <f t="shared" si="2"/>
        <v>mb</v>
      </c>
      <c r="R35" s="236"/>
      <c r="S35" s="236"/>
      <c r="T35" s="236"/>
      <c r="U35" s="236"/>
      <c r="V35" s="236"/>
      <c r="W35" s="236"/>
      <c r="X35" s="236"/>
      <c r="Y35" s="236"/>
      <c r="Z35" s="236"/>
      <c r="AA35" s="236"/>
      <c r="AB35" s="236"/>
      <c r="AC35" s="236"/>
      <c r="AD35" s="236"/>
      <c r="AE35" s="236"/>
      <c r="AF35" s="236"/>
      <c r="AG35" s="236"/>
      <c r="AH35" s="41">
        <f t="shared" si="1"/>
        <v>0</v>
      </c>
    </row>
    <row r="36" spans="1:34" ht="12.75" customHeight="1" x14ac:dyDescent="0.25">
      <c r="A36" s="632"/>
      <c r="B36" s="634"/>
      <c r="C36" s="647"/>
      <c r="D36" s="278" t="s">
        <v>1570</v>
      </c>
      <c r="E36" s="210">
        <v>60</v>
      </c>
      <c r="F36" s="210">
        <v>200</v>
      </c>
      <c r="G36" s="280" t="s">
        <v>2321</v>
      </c>
      <c r="H36" s="282">
        <f>VLOOKUP(D36,Baza_cen[],4,0)</f>
        <v>0</v>
      </c>
      <c r="J36" s="107">
        <f t="shared" si="0"/>
        <v>0</v>
      </c>
      <c r="P36" s="34"/>
      <c r="Q36" s="266" t="str">
        <f t="shared" si="2"/>
        <v>mb</v>
      </c>
      <c r="R36" s="236"/>
      <c r="S36" s="236"/>
      <c r="T36" s="236"/>
      <c r="U36" s="236"/>
      <c r="V36" s="236"/>
      <c r="W36" s="236"/>
      <c r="X36" s="236"/>
      <c r="Y36" s="236"/>
      <c r="Z36" s="236"/>
      <c r="AA36" s="236"/>
      <c r="AB36" s="236"/>
      <c r="AC36" s="236"/>
      <c r="AD36" s="236"/>
      <c r="AE36" s="236"/>
      <c r="AF36" s="236"/>
      <c r="AG36" s="236"/>
      <c r="AH36" s="41">
        <f t="shared" si="1"/>
        <v>0</v>
      </c>
    </row>
    <row r="37" spans="1:34" ht="12.75" customHeight="1" x14ac:dyDescent="0.25">
      <c r="A37" s="632"/>
      <c r="B37" s="634"/>
      <c r="C37" s="647"/>
      <c r="D37" s="50" t="s">
        <v>1571</v>
      </c>
      <c r="E37" s="179">
        <v>70</v>
      </c>
      <c r="F37" s="179">
        <v>50</v>
      </c>
      <c r="G37" s="270" t="s">
        <v>2321</v>
      </c>
      <c r="H37" s="272">
        <f>VLOOKUP(D37,Baza_cen[],4,0)</f>
        <v>0</v>
      </c>
      <c r="J37" s="107">
        <f t="shared" si="0"/>
        <v>0</v>
      </c>
      <c r="P37" s="34"/>
      <c r="Q37" s="266" t="str">
        <f t="shared" si="2"/>
        <v>mb</v>
      </c>
      <c r="R37" s="236"/>
      <c r="S37" s="236"/>
      <c r="T37" s="236"/>
      <c r="U37" s="236"/>
      <c r="V37" s="236"/>
      <c r="W37" s="236"/>
      <c r="X37" s="236"/>
      <c r="Y37" s="236"/>
      <c r="Z37" s="236"/>
      <c r="AA37" s="236"/>
      <c r="AB37" s="236"/>
      <c r="AC37" s="236"/>
      <c r="AD37" s="236"/>
      <c r="AE37" s="236"/>
      <c r="AF37" s="236"/>
      <c r="AG37" s="236"/>
      <c r="AH37" s="41">
        <f t="shared" si="1"/>
        <v>0</v>
      </c>
    </row>
    <row r="38" spans="1:34" ht="12.75" customHeight="1" x14ac:dyDescent="0.25">
      <c r="A38" s="632"/>
      <c r="B38" s="634"/>
      <c r="C38" s="647"/>
      <c r="D38" s="55" t="s">
        <v>1572</v>
      </c>
      <c r="E38" s="56">
        <v>70</v>
      </c>
      <c r="F38" s="56">
        <v>60</v>
      </c>
      <c r="G38" s="275" t="s">
        <v>2321</v>
      </c>
      <c r="H38" s="277">
        <f>VLOOKUP(D38,Baza_cen[],4,0)</f>
        <v>0</v>
      </c>
      <c r="J38" s="107">
        <f t="shared" si="0"/>
        <v>0</v>
      </c>
      <c r="P38" s="34"/>
      <c r="Q38" s="266" t="str">
        <f t="shared" si="2"/>
        <v>mb</v>
      </c>
      <c r="R38" s="236"/>
      <c r="S38" s="236"/>
      <c r="T38" s="236"/>
      <c r="U38" s="236"/>
      <c r="V38" s="236"/>
      <c r="W38" s="236"/>
      <c r="X38" s="236"/>
      <c r="Y38" s="236"/>
      <c r="Z38" s="236"/>
      <c r="AA38" s="236"/>
      <c r="AB38" s="236"/>
      <c r="AC38" s="236"/>
      <c r="AD38" s="236"/>
      <c r="AE38" s="236"/>
      <c r="AF38" s="236"/>
      <c r="AG38" s="236"/>
      <c r="AH38" s="41">
        <f t="shared" si="1"/>
        <v>0</v>
      </c>
    </row>
    <row r="39" spans="1:34" ht="12.75" customHeight="1" x14ac:dyDescent="0.25">
      <c r="A39" s="632"/>
      <c r="B39" s="634"/>
      <c r="C39" s="647"/>
      <c r="D39" s="55" t="s">
        <v>1573</v>
      </c>
      <c r="E39" s="56">
        <v>70</v>
      </c>
      <c r="F39" s="56">
        <v>70</v>
      </c>
      <c r="G39" s="275" t="s">
        <v>2321</v>
      </c>
      <c r="H39" s="277">
        <f>VLOOKUP(D39,Baza_cen[],4,0)</f>
        <v>0</v>
      </c>
      <c r="J39" s="107">
        <f t="shared" si="0"/>
        <v>0</v>
      </c>
      <c r="P39" s="34"/>
      <c r="Q39" s="266" t="str">
        <f t="shared" si="2"/>
        <v>mb</v>
      </c>
      <c r="R39" s="236"/>
      <c r="S39" s="236"/>
      <c r="T39" s="236"/>
      <c r="U39" s="236"/>
      <c r="V39" s="236"/>
      <c r="W39" s="236"/>
      <c r="X39" s="236"/>
      <c r="Y39" s="236"/>
      <c r="Z39" s="236"/>
      <c r="AA39" s="236"/>
      <c r="AB39" s="236"/>
      <c r="AC39" s="236"/>
      <c r="AD39" s="236"/>
      <c r="AE39" s="236"/>
      <c r="AF39" s="236"/>
      <c r="AG39" s="236"/>
      <c r="AH39" s="41">
        <f t="shared" si="1"/>
        <v>0</v>
      </c>
    </row>
    <row r="40" spans="1:34" ht="12.75" customHeight="1" x14ac:dyDescent="0.25">
      <c r="A40" s="632"/>
      <c r="B40" s="634"/>
      <c r="C40" s="647"/>
      <c r="D40" s="55" t="s">
        <v>1574</v>
      </c>
      <c r="E40" s="56">
        <v>70</v>
      </c>
      <c r="F40" s="56">
        <v>80</v>
      </c>
      <c r="G40" s="275" t="s">
        <v>2321</v>
      </c>
      <c r="H40" s="277">
        <f>VLOOKUP(D40,Baza_cen[],4,0)</f>
        <v>0</v>
      </c>
      <c r="J40" s="107">
        <f t="shared" si="0"/>
        <v>0</v>
      </c>
      <c r="P40" s="34"/>
      <c r="Q40" s="266" t="str">
        <f t="shared" si="2"/>
        <v>mb</v>
      </c>
      <c r="R40" s="236"/>
      <c r="S40" s="236"/>
      <c r="T40" s="236"/>
      <c r="U40" s="236"/>
      <c r="V40" s="236"/>
      <c r="W40" s="236"/>
      <c r="X40" s="236"/>
      <c r="Y40" s="236"/>
      <c r="Z40" s="236"/>
      <c r="AA40" s="236"/>
      <c r="AB40" s="236"/>
      <c r="AC40" s="236"/>
      <c r="AD40" s="236"/>
      <c r="AE40" s="236"/>
      <c r="AF40" s="236"/>
      <c r="AG40" s="236"/>
      <c r="AH40" s="41">
        <f t="shared" si="1"/>
        <v>0</v>
      </c>
    </row>
    <row r="41" spans="1:34" ht="12.75" customHeight="1" x14ac:dyDescent="0.25">
      <c r="A41" s="632"/>
      <c r="B41" s="634"/>
      <c r="C41" s="647"/>
      <c r="D41" s="55" t="s">
        <v>1575</v>
      </c>
      <c r="E41" s="56">
        <v>70</v>
      </c>
      <c r="F41" s="56">
        <v>90</v>
      </c>
      <c r="G41" s="275" t="s">
        <v>2321</v>
      </c>
      <c r="H41" s="277">
        <f>VLOOKUP(D41,Baza_cen[],4,0)</f>
        <v>0</v>
      </c>
      <c r="I41" s="268"/>
      <c r="J41" s="107">
        <f t="shared" si="0"/>
        <v>0</v>
      </c>
      <c r="P41" s="34"/>
      <c r="Q41" s="266" t="str">
        <f t="shared" si="2"/>
        <v>mb</v>
      </c>
      <c r="R41" s="236"/>
      <c r="S41" s="236"/>
      <c r="T41" s="236"/>
      <c r="U41" s="236"/>
      <c r="V41" s="236"/>
      <c r="W41" s="236"/>
      <c r="X41" s="236"/>
      <c r="Y41" s="236"/>
      <c r="Z41" s="236"/>
      <c r="AA41" s="236"/>
      <c r="AB41" s="236"/>
      <c r="AC41" s="236"/>
      <c r="AD41" s="236"/>
      <c r="AE41" s="236"/>
      <c r="AF41" s="236"/>
      <c r="AG41" s="236"/>
      <c r="AH41" s="41">
        <f t="shared" si="1"/>
        <v>0</v>
      </c>
    </row>
    <row r="42" spans="1:34" ht="12.75" customHeight="1" x14ac:dyDescent="0.25">
      <c r="A42" s="632"/>
      <c r="B42" s="634"/>
      <c r="C42" s="647"/>
      <c r="D42" s="55" t="s">
        <v>1576</v>
      </c>
      <c r="E42" s="56">
        <v>70</v>
      </c>
      <c r="F42" s="56">
        <v>100</v>
      </c>
      <c r="G42" s="275" t="s">
        <v>2321</v>
      </c>
      <c r="H42" s="277">
        <f>VLOOKUP(D42,Baza_cen[],4,0)</f>
        <v>0</v>
      </c>
      <c r="I42" s="268"/>
      <c r="J42" s="107">
        <f t="shared" si="0"/>
        <v>0</v>
      </c>
      <c r="P42" s="34"/>
      <c r="Q42" s="266" t="str">
        <f t="shared" si="2"/>
        <v>mb</v>
      </c>
      <c r="R42" s="236"/>
      <c r="S42" s="236"/>
      <c r="T42" s="236"/>
      <c r="U42" s="236"/>
      <c r="V42" s="236"/>
      <c r="W42" s="236"/>
      <c r="X42" s="236"/>
      <c r="Y42" s="236"/>
      <c r="Z42" s="236"/>
      <c r="AA42" s="236"/>
      <c r="AB42" s="236"/>
      <c r="AC42" s="236"/>
      <c r="AD42" s="236"/>
      <c r="AE42" s="236"/>
      <c r="AF42" s="236"/>
      <c r="AG42" s="236"/>
      <c r="AH42" s="41">
        <f t="shared" si="1"/>
        <v>0</v>
      </c>
    </row>
    <row r="43" spans="1:34" ht="12.75" customHeight="1" x14ac:dyDescent="0.25">
      <c r="A43" s="632"/>
      <c r="B43" s="634"/>
      <c r="C43" s="647"/>
      <c r="D43" s="55" t="s">
        <v>1577</v>
      </c>
      <c r="E43" s="56">
        <v>70</v>
      </c>
      <c r="F43" s="56">
        <v>110</v>
      </c>
      <c r="G43" s="275" t="s">
        <v>2321</v>
      </c>
      <c r="H43" s="277">
        <f>VLOOKUP(D43,Baza_cen[],4,0)</f>
        <v>0</v>
      </c>
      <c r="I43" s="268"/>
      <c r="J43" s="107">
        <f t="shared" si="0"/>
        <v>0</v>
      </c>
      <c r="P43" s="34"/>
      <c r="Q43" s="266" t="str">
        <f t="shared" si="2"/>
        <v>mb</v>
      </c>
      <c r="R43" s="236"/>
      <c r="S43" s="236"/>
      <c r="T43" s="236"/>
      <c r="U43" s="236"/>
      <c r="V43" s="236"/>
      <c r="W43" s="236"/>
      <c r="X43" s="236"/>
      <c r="Y43" s="236"/>
      <c r="Z43" s="236"/>
      <c r="AA43" s="236"/>
      <c r="AB43" s="236"/>
      <c r="AC43" s="236"/>
      <c r="AD43" s="236"/>
      <c r="AE43" s="236"/>
      <c r="AF43" s="236"/>
      <c r="AG43" s="236"/>
      <c r="AH43" s="41">
        <f t="shared" si="1"/>
        <v>0</v>
      </c>
    </row>
    <row r="44" spans="1:34" ht="12.75" customHeight="1" x14ac:dyDescent="0.25">
      <c r="A44" s="632"/>
      <c r="B44" s="634"/>
      <c r="C44" s="647"/>
      <c r="D44" s="55" t="s">
        <v>1578</v>
      </c>
      <c r="E44" s="56">
        <v>70</v>
      </c>
      <c r="F44" s="56">
        <v>120</v>
      </c>
      <c r="G44" s="275" t="s">
        <v>2321</v>
      </c>
      <c r="H44" s="277">
        <f>VLOOKUP(D44,Baza_cen[],4,0)</f>
        <v>0</v>
      </c>
      <c r="I44" s="268"/>
      <c r="J44" s="107">
        <f t="shared" si="0"/>
        <v>0</v>
      </c>
      <c r="P44" s="34"/>
      <c r="Q44" s="266" t="str">
        <f t="shared" si="2"/>
        <v>mb</v>
      </c>
      <c r="R44" s="236"/>
      <c r="S44" s="236"/>
      <c r="T44" s="236"/>
      <c r="U44" s="236"/>
      <c r="V44" s="236"/>
      <c r="W44" s="236"/>
      <c r="X44" s="236"/>
      <c r="Y44" s="236"/>
      <c r="Z44" s="236"/>
      <c r="AA44" s="236"/>
      <c r="AB44" s="236"/>
      <c r="AC44" s="236"/>
      <c r="AD44" s="236"/>
      <c r="AE44" s="236"/>
      <c r="AF44" s="236"/>
      <c r="AG44" s="236"/>
      <c r="AH44" s="41">
        <f t="shared" si="1"/>
        <v>0</v>
      </c>
    </row>
    <row r="45" spans="1:34" ht="12.75" customHeight="1" x14ac:dyDescent="0.25">
      <c r="A45" s="632"/>
      <c r="B45" s="634"/>
      <c r="C45" s="647"/>
      <c r="D45" s="55" t="s">
        <v>1579</v>
      </c>
      <c r="E45" s="56">
        <v>70</v>
      </c>
      <c r="F45" s="56">
        <v>130</v>
      </c>
      <c r="G45" s="275" t="s">
        <v>2321</v>
      </c>
      <c r="H45" s="277">
        <f>VLOOKUP(D45,Baza_cen[],4,0)</f>
        <v>0</v>
      </c>
      <c r="I45" s="268"/>
      <c r="J45" s="107">
        <f t="shared" si="0"/>
        <v>0</v>
      </c>
      <c r="P45" s="34"/>
      <c r="Q45" s="266" t="str">
        <f t="shared" si="2"/>
        <v>mb</v>
      </c>
      <c r="R45" s="236"/>
      <c r="S45" s="236"/>
      <c r="T45" s="236"/>
      <c r="U45" s="236"/>
      <c r="V45" s="236"/>
      <c r="W45" s="236"/>
      <c r="X45" s="236"/>
      <c r="Y45" s="236"/>
      <c r="Z45" s="236"/>
      <c r="AA45" s="236"/>
      <c r="AB45" s="236"/>
      <c r="AC45" s="236"/>
      <c r="AD45" s="236"/>
      <c r="AE45" s="236"/>
      <c r="AF45" s="236"/>
      <c r="AG45" s="236"/>
      <c r="AH45" s="41">
        <f t="shared" si="1"/>
        <v>0</v>
      </c>
    </row>
    <row r="46" spans="1:34" ht="12.75" customHeight="1" x14ac:dyDescent="0.25">
      <c r="A46" s="632"/>
      <c r="B46" s="634"/>
      <c r="C46" s="647"/>
      <c r="D46" s="55" t="s">
        <v>1580</v>
      </c>
      <c r="E46" s="56">
        <v>70</v>
      </c>
      <c r="F46" s="56">
        <v>140</v>
      </c>
      <c r="G46" s="275" t="s">
        <v>2321</v>
      </c>
      <c r="H46" s="277">
        <f>VLOOKUP(D46,Baza_cen[],4,0)</f>
        <v>0</v>
      </c>
      <c r="I46" s="268"/>
      <c r="J46" s="107">
        <f t="shared" si="0"/>
        <v>0</v>
      </c>
      <c r="P46" s="34"/>
      <c r="Q46" s="266" t="str">
        <f t="shared" si="2"/>
        <v>mb</v>
      </c>
      <c r="R46" s="236"/>
      <c r="S46" s="236"/>
      <c r="T46" s="236"/>
      <c r="U46" s="236"/>
      <c r="V46" s="236"/>
      <c r="W46" s="236"/>
      <c r="X46" s="236"/>
      <c r="Y46" s="236"/>
      <c r="Z46" s="236"/>
      <c r="AA46" s="236"/>
      <c r="AB46" s="236"/>
      <c r="AC46" s="236"/>
      <c r="AD46" s="236"/>
      <c r="AE46" s="236"/>
      <c r="AF46" s="236"/>
      <c r="AG46" s="236"/>
      <c r="AH46" s="41">
        <f t="shared" si="1"/>
        <v>0</v>
      </c>
    </row>
    <row r="47" spans="1:34" ht="12.75" customHeight="1" x14ac:dyDescent="0.25">
      <c r="A47" s="632"/>
      <c r="B47" s="634"/>
      <c r="C47" s="647"/>
      <c r="D47" s="55" t="s">
        <v>1581</v>
      </c>
      <c r="E47" s="56">
        <v>70</v>
      </c>
      <c r="F47" s="56">
        <v>150</v>
      </c>
      <c r="G47" s="275" t="s">
        <v>2321</v>
      </c>
      <c r="H47" s="277">
        <f>VLOOKUP(D47,Baza_cen[],4,0)</f>
        <v>0</v>
      </c>
      <c r="I47" s="268"/>
      <c r="J47" s="107">
        <f t="shared" si="0"/>
        <v>0</v>
      </c>
      <c r="P47" s="34"/>
      <c r="Q47" s="266" t="str">
        <f t="shared" si="2"/>
        <v>mb</v>
      </c>
      <c r="R47" s="236"/>
      <c r="S47" s="236"/>
      <c r="T47" s="236"/>
      <c r="U47" s="236"/>
      <c r="V47" s="236"/>
      <c r="W47" s="236"/>
      <c r="X47" s="236"/>
      <c r="Y47" s="236"/>
      <c r="Z47" s="236"/>
      <c r="AA47" s="236"/>
      <c r="AB47" s="236"/>
      <c r="AC47" s="236"/>
      <c r="AD47" s="236"/>
      <c r="AE47" s="236"/>
      <c r="AF47" s="236"/>
      <c r="AG47" s="236"/>
      <c r="AH47" s="41">
        <f t="shared" si="1"/>
        <v>0</v>
      </c>
    </row>
    <row r="48" spans="1:34" ht="12.75" customHeight="1" x14ac:dyDescent="0.25">
      <c r="A48" s="632"/>
      <c r="B48" s="634"/>
      <c r="C48" s="647"/>
      <c r="D48" s="55" t="s">
        <v>1582</v>
      </c>
      <c r="E48" s="56">
        <v>70</v>
      </c>
      <c r="F48" s="56">
        <v>160</v>
      </c>
      <c r="G48" s="275" t="s">
        <v>2321</v>
      </c>
      <c r="H48" s="277">
        <f>VLOOKUP(D48,Baza_cen[],4,0)</f>
        <v>0</v>
      </c>
      <c r="I48" s="268"/>
      <c r="J48" s="107">
        <f t="shared" si="0"/>
        <v>0</v>
      </c>
      <c r="P48" s="34"/>
      <c r="Q48" s="266" t="str">
        <f t="shared" si="2"/>
        <v>mb</v>
      </c>
      <c r="R48" s="236"/>
      <c r="S48" s="236"/>
      <c r="T48" s="236"/>
      <c r="U48" s="236"/>
      <c r="V48" s="236"/>
      <c r="W48" s="236"/>
      <c r="X48" s="236"/>
      <c r="Y48" s="236"/>
      <c r="Z48" s="236"/>
      <c r="AA48" s="236"/>
      <c r="AB48" s="236"/>
      <c r="AC48" s="236"/>
      <c r="AD48" s="236"/>
      <c r="AE48" s="236"/>
      <c r="AF48" s="236"/>
      <c r="AG48" s="236"/>
      <c r="AH48" s="41">
        <f t="shared" si="1"/>
        <v>0</v>
      </c>
    </row>
    <row r="49" spans="1:34" ht="12.75" customHeight="1" x14ac:dyDescent="0.25">
      <c r="A49" s="632"/>
      <c r="B49" s="634"/>
      <c r="C49" s="647"/>
      <c r="D49" s="55" t="s">
        <v>1583</v>
      </c>
      <c r="E49" s="56">
        <v>70</v>
      </c>
      <c r="F49" s="56">
        <v>170</v>
      </c>
      <c r="G49" s="275" t="s">
        <v>2321</v>
      </c>
      <c r="H49" s="277">
        <f>VLOOKUP(D49,Baza_cen[],4,0)</f>
        <v>0</v>
      </c>
      <c r="I49" s="268"/>
      <c r="J49" s="107">
        <f t="shared" si="0"/>
        <v>0</v>
      </c>
      <c r="P49" s="34"/>
      <c r="Q49" s="266" t="str">
        <f t="shared" si="2"/>
        <v>mb</v>
      </c>
      <c r="R49" s="236"/>
      <c r="S49" s="236"/>
      <c r="T49" s="236"/>
      <c r="U49" s="236"/>
      <c r="V49" s="236"/>
      <c r="W49" s="236"/>
      <c r="X49" s="236"/>
      <c r="Y49" s="236"/>
      <c r="Z49" s="236"/>
      <c r="AA49" s="236"/>
      <c r="AB49" s="236"/>
      <c r="AC49" s="236"/>
      <c r="AD49" s="236"/>
      <c r="AE49" s="236"/>
      <c r="AF49" s="236"/>
      <c r="AG49" s="236"/>
      <c r="AH49" s="41">
        <f t="shared" si="1"/>
        <v>0</v>
      </c>
    </row>
    <row r="50" spans="1:34" ht="12.75" customHeight="1" x14ac:dyDescent="0.25">
      <c r="A50" s="632"/>
      <c r="B50" s="634"/>
      <c r="C50" s="647"/>
      <c r="D50" s="55" t="s">
        <v>1584</v>
      </c>
      <c r="E50" s="56">
        <v>70</v>
      </c>
      <c r="F50" s="56">
        <v>180</v>
      </c>
      <c r="G50" s="275" t="s">
        <v>2321</v>
      </c>
      <c r="H50" s="277">
        <f>VLOOKUP(D50,Baza_cen[],4,0)</f>
        <v>0</v>
      </c>
      <c r="I50" s="268"/>
      <c r="J50" s="107">
        <f t="shared" si="0"/>
        <v>0</v>
      </c>
      <c r="P50" s="34"/>
      <c r="Q50" s="266" t="str">
        <f t="shared" si="2"/>
        <v>mb</v>
      </c>
      <c r="R50" s="236"/>
      <c r="S50" s="236"/>
      <c r="T50" s="236"/>
      <c r="U50" s="236"/>
      <c r="V50" s="236"/>
      <c r="W50" s="236"/>
      <c r="X50" s="236"/>
      <c r="Y50" s="236"/>
      <c r="Z50" s="236"/>
      <c r="AA50" s="236"/>
      <c r="AB50" s="236"/>
      <c r="AC50" s="236"/>
      <c r="AD50" s="236"/>
      <c r="AE50" s="236"/>
      <c r="AF50" s="236"/>
      <c r="AG50" s="236"/>
      <c r="AH50" s="41">
        <f t="shared" si="1"/>
        <v>0</v>
      </c>
    </row>
    <row r="51" spans="1:34" ht="12.75" customHeight="1" x14ac:dyDescent="0.25">
      <c r="A51" s="632"/>
      <c r="B51" s="634"/>
      <c r="C51" s="647"/>
      <c r="D51" s="55" t="s">
        <v>1585</v>
      </c>
      <c r="E51" s="56">
        <v>70</v>
      </c>
      <c r="F51" s="56">
        <v>190</v>
      </c>
      <c r="G51" s="275" t="s">
        <v>2321</v>
      </c>
      <c r="H51" s="277">
        <f>VLOOKUP(D51,Baza_cen[],4,0)</f>
        <v>0</v>
      </c>
      <c r="J51" s="107">
        <f t="shared" si="0"/>
        <v>0</v>
      </c>
      <c r="P51" s="34"/>
      <c r="Q51" s="266" t="str">
        <f t="shared" si="2"/>
        <v>mb</v>
      </c>
      <c r="R51" s="236"/>
      <c r="S51" s="236"/>
      <c r="T51" s="236"/>
      <c r="U51" s="236"/>
      <c r="V51" s="236"/>
      <c r="W51" s="236"/>
      <c r="X51" s="236"/>
      <c r="Y51" s="236"/>
      <c r="Z51" s="236"/>
      <c r="AA51" s="236"/>
      <c r="AB51" s="236"/>
      <c r="AC51" s="236"/>
      <c r="AD51" s="236"/>
      <c r="AE51" s="236"/>
      <c r="AF51" s="236"/>
      <c r="AG51" s="236"/>
      <c r="AH51" s="41">
        <f t="shared" si="1"/>
        <v>0</v>
      </c>
    </row>
    <row r="52" spans="1:34" ht="12.75" customHeight="1" x14ac:dyDescent="0.25">
      <c r="A52" s="632"/>
      <c r="B52" s="634"/>
      <c r="C52" s="647"/>
      <c r="D52" s="278" t="s">
        <v>1586</v>
      </c>
      <c r="E52" s="210">
        <v>70</v>
      </c>
      <c r="F52" s="210">
        <v>200</v>
      </c>
      <c r="G52" s="280" t="s">
        <v>2321</v>
      </c>
      <c r="H52" s="282">
        <f>VLOOKUP(D52,Baza_cen[],4,0)</f>
        <v>0</v>
      </c>
      <c r="J52" s="107">
        <f t="shared" si="0"/>
        <v>0</v>
      </c>
      <c r="P52" s="34"/>
      <c r="Q52" s="266" t="str">
        <f t="shared" si="2"/>
        <v>mb</v>
      </c>
      <c r="R52" s="236"/>
      <c r="S52" s="236"/>
      <c r="T52" s="236"/>
      <c r="U52" s="236"/>
      <c r="V52" s="236"/>
      <c r="W52" s="236"/>
      <c r="X52" s="236"/>
      <c r="Y52" s="236"/>
      <c r="Z52" s="236"/>
      <c r="AA52" s="236"/>
      <c r="AB52" s="236"/>
      <c r="AC52" s="236"/>
      <c r="AD52" s="236"/>
      <c r="AE52" s="236"/>
      <c r="AF52" s="236"/>
      <c r="AG52" s="236"/>
      <c r="AH52" s="41">
        <f t="shared" si="1"/>
        <v>0</v>
      </c>
    </row>
    <row r="53" spans="1:34" ht="12.75" customHeight="1" x14ac:dyDescent="0.25">
      <c r="A53" s="632"/>
      <c r="B53" s="634"/>
      <c r="C53" s="647"/>
      <c r="D53" s="50" t="s">
        <v>1587</v>
      </c>
      <c r="E53" s="179">
        <v>80</v>
      </c>
      <c r="F53" s="179">
        <v>50</v>
      </c>
      <c r="G53" s="270" t="s">
        <v>2321</v>
      </c>
      <c r="H53" s="272">
        <f>VLOOKUP(D53,Baza_cen[],4,0)</f>
        <v>0</v>
      </c>
      <c r="J53" s="107">
        <f t="shared" si="0"/>
        <v>0</v>
      </c>
      <c r="P53" s="34"/>
      <c r="Q53" s="266" t="str">
        <f t="shared" si="2"/>
        <v>mb</v>
      </c>
      <c r="R53" s="236"/>
      <c r="S53" s="236"/>
      <c r="T53" s="236"/>
      <c r="U53" s="236"/>
      <c r="V53" s="236"/>
      <c r="W53" s="236"/>
      <c r="X53" s="236"/>
      <c r="Y53" s="236"/>
      <c r="Z53" s="236"/>
      <c r="AA53" s="236"/>
      <c r="AB53" s="236"/>
      <c r="AC53" s="236"/>
      <c r="AD53" s="236"/>
      <c r="AE53" s="236"/>
      <c r="AF53" s="236"/>
      <c r="AG53" s="236"/>
      <c r="AH53" s="41">
        <f t="shared" si="1"/>
        <v>0</v>
      </c>
    </row>
    <row r="54" spans="1:34" ht="12.75" customHeight="1" x14ac:dyDescent="0.25">
      <c r="A54" s="632"/>
      <c r="B54" s="634"/>
      <c r="C54" s="647"/>
      <c r="D54" s="55" t="s">
        <v>1588</v>
      </c>
      <c r="E54" s="56">
        <v>80</v>
      </c>
      <c r="F54" s="56">
        <v>60</v>
      </c>
      <c r="G54" s="275" t="s">
        <v>2321</v>
      </c>
      <c r="H54" s="277">
        <f>VLOOKUP(D54,Baza_cen[],4,0)</f>
        <v>0</v>
      </c>
      <c r="J54" s="107">
        <f t="shared" si="0"/>
        <v>0</v>
      </c>
      <c r="P54" s="34"/>
      <c r="Q54" s="266" t="str">
        <f t="shared" si="2"/>
        <v>mb</v>
      </c>
      <c r="R54" s="236"/>
      <c r="S54" s="236"/>
      <c r="T54" s="236"/>
      <c r="U54" s="236"/>
      <c r="V54" s="236"/>
      <c r="W54" s="236"/>
      <c r="X54" s="236"/>
      <c r="Y54" s="236"/>
      <c r="Z54" s="236"/>
      <c r="AA54" s="236"/>
      <c r="AB54" s="236"/>
      <c r="AC54" s="236"/>
      <c r="AD54" s="236"/>
      <c r="AE54" s="236"/>
      <c r="AF54" s="236"/>
      <c r="AG54" s="236"/>
      <c r="AH54" s="41">
        <f t="shared" si="1"/>
        <v>0</v>
      </c>
    </row>
    <row r="55" spans="1:34" ht="12.75" customHeight="1" x14ac:dyDescent="0.25">
      <c r="A55" s="632"/>
      <c r="B55" s="634"/>
      <c r="C55" s="647"/>
      <c r="D55" s="55" t="s">
        <v>1589</v>
      </c>
      <c r="E55" s="56">
        <v>80</v>
      </c>
      <c r="F55" s="56">
        <v>70</v>
      </c>
      <c r="G55" s="275" t="s">
        <v>2321</v>
      </c>
      <c r="H55" s="277">
        <f>VLOOKUP(D55,Baza_cen[],4,0)</f>
        <v>0</v>
      </c>
      <c r="J55" s="107">
        <f t="shared" si="0"/>
        <v>0</v>
      </c>
      <c r="P55" s="34"/>
      <c r="Q55" s="266" t="str">
        <f t="shared" si="2"/>
        <v>mb</v>
      </c>
      <c r="R55" s="236"/>
      <c r="S55" s="236"/>
      <c r="T55" s="236"/>
      <c r="U55" s="236"/>
      <c r="V55" s="236"/>
      <c r="W55" s="236"/>
      <c r="X55" s="236"/>
      <c r="Y55" s="236"/>
      <c r="Z55" s="236"/>
      <c r="AA55" s="236"/>
      <c r="AB55" s="236"/>
      <c r="AC55" s="236"/>
      <c r="AD55" s="236"/>
      <c r="AE55" s="236"/>
      <c r="AF55" s="236"/>
      <c r="AG55" s="236"/>
      <c r="AH55" s="41">
        <f t="shared" si="1"/>
        <v>0</v>
      </c>
    </row>
    <row r="56" spans="1:34" ht="12.75" customHeight="1" x14ac:dyDescent="0.25">
      <c r="A56" s="632"/>
      <c r="B56" s="634"/>
      <c r="C56" s="647"/>
      <c r="D56" s="55" t="s">
        <v>1590</v>
      </c>
      <c r="E56" s="56">
        <v>80</v>
      </c>
      <c r="F56" s="56">
        <v>80</v>
      </c>
      <c r="G56" s="275" t="s">
        <v>2321</v>
      </c>
      <c r="H56" s="277">
        <f>VLOOKUP(D56,Baza_cen[],4,0)</f>
        <v>0</v>
      </c>
      <c r="J56" s="107">
        <f t="shared" si="0"/>
        <v>0</v>
      </c>
      <c r="P56" s="34"/>
      <c r="Q56" s="266" t="str">
        <f t="shared" si="2"/>
        <v>mb</v>
      </c>
      <c r="R56" s="236"/>
      <c r="S56" s="236"/>
      <c r="T56" s="236"/>
      <c r="U56" s="236"/>
      <c r="V56" s="236"/>
      <c r="W56" s="236"/>
      <c r="X56" s="236"/>
      <c r="Y56" s="236"/>
      <c r="Z56" s="236"/>
      <c r="AA56" s="236"/>
      <c r="AB56" s="236"/>
      <c r="AC56" s="236"/>
      <c r="AD56" s="236"/>
      <c r="AE56" s="236"/>
      <c r="AF56" s="236"/>
      <c r="AG56" s="236"/>
      <c r="AH56" s="41">
        <f t="shared" si="1"/>
        <v>0</v>
      </c>
    </row>
    <row r="57" spans="1:34" ht="12.75" customHeight="1" x14ac:dyDescent="0.25">
      <c r="A57" s="632"/>
      <c r="B57" s="634"/>
      <c r="C57" s="647"/>
      <c r="D57" s="55" t="s">
        <v>1591</v>
      </c>
      <c r="E57" s="56">
        <v>80</v>
      </c>
      <c r="F57" s="56">
        <v>90</v>
      </c>
      <c r="G57" s="275" t="s">
        <v>2321</v>
      </c>
      <c r="H57" s="277">
        <f>VLOOKUP(D57,Baza_cen[],4,0)</f>
        <v>0</v>
      </c>
      <c r="J57" s="107">
        <f t="shared" si="0"/>
        <v>0</v>
      </c>
      <c r="P57" s="34"/>
      <c r="Q57" s="266" t="str">
        <f t="shared" si="2"/>
        <v>mb</v>
      </c>
      <c r="R57" s="236"/>
      <c r="S57" s="236"/>
      <c r="T57" s="236"/>
      <c r="U57" s="236"/>
      <c r="V57" s="236"/>
      <c r="W57" s="236"/>
      <c r="X57" s="236"/>
      <c r="Y57" s="236"/>
      <c r="Z57" s="236"/>
      <c r="AA57" s="236"/>
      <c r="AB57" s="236"/>
      <c r="AC57" s="236"/>
      <c r="AD57" s="236"/>
      <c r="AE57" s="236"/>
      <c r="AF57" s="236"/>
      <c r="AG57" s="236"/>
      <c r="AH57" s="41">
        <f t="shared" si="1"/>
        <v>0</v>
      </c>
    </row>
    <row r="58" spans="1:34" ht="12.75" customHeight="1" x14ac:dyDescent="0.25">
      <c r="A58" s="632"/>
      <c r="B58" s="634"/>
      <c r="C58" s="647"/>
      <c r="D58" s="55" t="s">
        <v>1592</v>
      </c>
      <c r="E58" s="56">
        <v>80</v>
      </c>
      <c r="F58" s="56">
        <v>100</v>
      </c>
      <c r="G58" s="275" t="s">
        <v>2321</v>
      </c>
      <c r="H58" s="277">
        <f>VLOOKUP(D58,Baza_cen[],4,0)</f>
        <v>0</v>
      </c>
      <c r="J58" s="107">
        <f t="shared" si="0"/>
        <v>0</v>
      </c>
      <c r="P58" s="34"/>
      <c r="Q58" s="266" t="str">
        <f t="shared" si="2"/>
        <v>mb</v>
      </c>
      <c r="R58" s="236"/>
      <c r="S58" s="236"/>
      <c r="T58" s="236"/>
      <c r="U58" s="236"/>
      <c r="V58" s="236"/>
      <c r="W58" s="236"/>
      <c r="X58" s="236"/>
      <c r="Y58" s="236"/>
      <c r="Z58" s="236"/>
      <c r="AA58" s="236"/>
      <c r="AB58" s="236"/>
      <c r="AC58" s="236"/>
      <c r="AD58" s="236"/>
      <c r="AE58" s="236"/>
      <c r="AF58" s="236"/>
      <c r="AG58" s="236"/>
      <c r="AH58" s="41">
        <f t="shared" si="1"/>
        <v>0</v>
      </c>
    </row>
    <row r="59" spans="1:34" ht="12.75" customHeight="1" x14ac:dyDescent="0.25">
      <c r="A59" s="632"/>
      <c r="B59" s="634"/>
      <c r="C59" s="647"/>
      <c r="D59" s="55" t="s">
        <v>1593</v>
      </c>
      <c r="E59" s="56">
        <v>80</v>
      </c>
      <c r="F59" s="56">
        <v>110</v>
      </c>
      <c r="G59" s="275" t="s">
        <v>2321</v>
      </c>
      <c r="H59" s="277">
        <f>VLOOKUP(D59,Baza_cen[],4,0)</f>
        <v>0</v>
      </c>
      <c r="I59" s="268"/>
      <c r="J59" s="107">
        <f t="shared" si="0"/>
        <v>0</v>
      </c>
      <c r="P59" s="34"/>
      <c r="Q59" s="266" t="str">
        <f t="shared" si="2"/>
        <v>mb</v>
      </c>
      <c r="R59" s="236"/>
      <c r="S59" s="236"/>
      <c r="T59" s="236"/>
      <c r="U59" s="236"/>
      <c r="V59" s="236"/>
      <c r="W59" s="236"/>
      <c r="X59" s="236"/>
      <c r="Y59" s="236"/>
      <c r="Z59" s="236"/>
      <c r="AA59" s="236"/>
      <c r="AB59" s="236"/>
      <c r="AC59" s="236"/>
      <c r="AD59" s="236"/>
      <c r="AE59" s="236"/>
      <c r="AF59" s="236"/>
      <c r="AG59" s="236"/>
      <c r="AH59" s="41">
        <f t="shared" si="1"/>
        <v>0</v>
      </c>
    </row>
    <row r="60" spans="1:34" ht="12.75" customHeight="1" x14ac:dyDescent="0.25">
      <c r="A60" s="632"/>
      <c r="B60" s="634"/>
      <c r="C60" s="647"/>
      <c r="D60" s="55" t="s">
        <v>1594</v>
      </c>
      <c r="E60" s="56">
        <v>80</v>
      </c>
      <c r="F60" s="56">
        <v>120</v>
      </c>
      <c r="G60" s="275" t="s">
        <v>2321</v>
      </c>
      <c r="H60" s="277">
        <f>VLOOKUP(D60,Baza_cen[],4,0)</f>
        <v>0</v>
      </c>
      <c r="I60" s="268"/>
      <c r="J60" s="107">
        <f t="shared" si="0"/>
        <v>0</v>
      </c>
      <c r="P60" s="34"/>
      <c r="Q60" s="266" t="str">
        <f t="shared" si="2"/>
        <v>mb</v>
      </c>
      <c r="R60" s="236"/>
      <c r="S60" s="236"/>
      <c r="T60" s="236"/>
      <c r="U60" s="236"/>
      <c r="V60" s="236"/>
      <c r="W60" s="236"/>
      <c r="X60" s="236"/>
      <c r="Y60" s="236"/>
      <c r="Z60" s="236"/>
      <c r="AA60" s="236"/>
      <c r="AB60" s="236"/>
      <c r="AC60" s="236"/>
      <c r="AD60" s="236"/>
      <c r="AE60" s="236"/>
      <c r="AF60" s="236"/>
      <c r="AG60" s="236"/>
      <c r="AH60" s="41">
        <f t="shared" si="1"/>
        <v>0</v>
      </c>
    </row>
    <row r="61" spans="1:34" ht="12.75" customHeight="1" x14ac:dyDescent="0.25">
      <c r="A61" s="632"/>
      <c r="B61" s="634"/>
      <c r="C61" s="647"/>
      <c r="D61" s="55" t="s">
        <v>1595</v>
      </c>
      <c r="E61" s="56">
        <v>80</v>
      </c>
      <c r="F61" s="56">
        <v>130</v>
      </c>
      <c r="G61" s="275" t="s">
        <v>2321</v>
      </c>
      <c r="H61" s="277">
        <f>VLOOKUP(D61,Baza_cen[],4,0)</f>
        <v>0</v>
      </c>
      <c r="I61" s="268"/>
      <c r="J61" s="107">
        <f t="shared" si="0"/>
        <v>0</v>
      </c>
      <c r="P61" s="34"/>
      <c r="Q61" s="266" t="str">
        <f t="shared" si="2"/>
        <v>mb</v>
      </c>
      <c r="R61" s="236"/>
      <c r="S61" s="236"/>
      <c r="T61" s="236"/>
      <c r="U61" s="236"/>
      <c r="V61" s="236"/>
      <c r="W61" s="236"/>
      <c r="X61" s="236"/>
      <c r="Y61" s="236"/>
      <c r="Z61" s="236"/>
      <c r="AA61" s="236"/>
      <c r="AB61" s="236"/>
      <c r="AC61" s="236"/>
      <c r="AD61" s="236"/>
      <c r="AE61" s="236"/>
      <c r="AF61" s="236"/>
      <c r="AG61" s="236"/>
      <c r="AH61" s="41">
        <f t="shared" si="1"/>
        <v>0</v>
      </c>
    </row>
    <row r="62" spans="1:34" ht="12.75" customHeight="1" x14ac:dyDescent="0.25">
      <c r="A62" s="632"/>
      <c r="B62" s="634"/>
      <c r="C62" s="647"/>
      <c r="D62" s="55" t="s">
        <v>1596</v>
      </c>
      <c r="E62" s="56">
        <v>80</v>
      </c>
      <c r="F62" s="56">
        <v>140</v>
      </c>
      <c r="G62" s="275" t="s">
        <v>2321</v>
      </c>
      <c r="H62" s="277">
        <f>VLOOKUP(D62,Baza_cen[],4,0)</f>
        <v>0</v>
      </c>
      <c r="I62" s="268"/>
      <c r="J62" s="107">
        <f t="shared" si="0"/>
        <v>0</v>
      </c>
      <c r="P62" s="34"/>
      <c r="Q62" s="266" t="str">
        <f t="shared" si="2"/>
        <v>mb</v>
      </c>
      <c r="R62" s="236"/>
      <c r="S62" s="236"/>
      <c r="T62" s="236"/>
      <c r="U62" s="236"/>
      <c r="V62" s="236"/>
      <c r="W62" s="236"/>
      <c r="X62" s="236"/>
      <c r="Y62" s="236"/>
      <c r="Z62" s="236"/>
      <c r="AA62" s="236"/>
      <c r="AB62" s="236"/>
      <c r="AC62" s="236"/>
      <c r="AD62" s="236"/>
      <c r="AE62" s="236"/>
      <c r="AF62" s="236"/>
      <c r="AG62" s="236"/>
      <c r="AH62" s="41">
        <f t="shared" si="1"/>
        <v>0</v>
      </c>
    </row>
    <row r="63" spans="1:34" ht="12.75" customHeight="1" x14ac:dyDescent="0.25">
      <c r="A63" s="632"/>
      <c r="B63" s="634"/>
      <c r="C63" s="647"/>
      <c r="D63" s="55" t="s">
        <v>1597</v>
      </c>
      <c r="E63" s="56">
        <v>80</v>
      </c>
      <c r="F63" s="56">
        <v>150</v>
      </c>
      <c r="G63" s="275" t="s">
        <v>2321</v>
      </c>
      <c r="H63" s="277">
        <f>VLOOKUP(D63,Baza_cen[],4,0)</f>
        <v>0</v>
      </c>
      <c r="I63" s="268"/>
      <c r="J63" s="107">
        <f t="shared" si="0"/>
        <v>0</v>
      </c>
      <c r="P63" s="34"/>
      <c r="Q63" s="266" t="str">
        <f t="shared" si="2"/>
        <v>mb</v>
      </c>
      <c r="R63" s="236"/>
      <c r="S63" s="236"/>
      <c r="T63" s="236"/>
      <c r="U63" s="236"/>
      <c r="V63" s="236"/>
      <c r="W63" s="236"/>
      <c r="X63" s="236"/>
      <c r="Y63" s="236"/>
      <c r="Z63" s="236"/>
      <c r="AA63" s="236"/>
      <c r="AB63" s="236"/>
      <c r="AC63" s="236"/>
      <c r="AD63" s="236"/>
      <c r="AE63" s="236"/>
      <c r="AF63" s="236"/>
      <c r="AG63" s="236"/>
      <c r="AH63" s="41">
        <f t="shared" si="1"/>
        <v>0</v>
      </c>
    </row>
    <row r="64" spans="1:34" ht="12.75" customHeight="1" x14ac:dyDescent="0.25">
      <c r="A64" s="632"/>
      <c r="B64" s="634"/>
      <c r="C64" s="647"/>
      <c r="D64" s="55" t="s">
        <v>1598</v>
      </c>
      <c r="E64" s="56">
        <v>80</v>
      </c>
      <c r="F64" s="56">
        <v>160</v>
      </c>
      <c r="G64" s="275" t="s">
        <v>2321</v>
      </c>
      <c r="H64" s="277">
        <f>VLOOKUP(D64,Baza_cen[],4,0)</f>
        <v>0</v>
      </c>
      <c r="I64" s="268"/>
      <c r="J64" s="107">
        <f t="shared" si="0"/>
        <v>0</v>
      </c>
      <c r="P64" s="34"/>
      <c r="Q64" s="266" t="str">
        <f t="shared" si="2"/>
        <v>mb</v>
      </c>
      <c r="R64" s="236"/>
      <c r="S64" s="236"/>
      <c r="T64" s="236"/>
      <c r="U64" s="236"/>
      <c r="V64" s="236"/>
      <c r="W64" s="236"/>
      <c r="X64" s="236"/>
      <c r="Y64" s="236"/>
      <c r="Z64" s="236"/>
      <c r="AA64" s="236"/>
      <c r="AB64" s="236"/>
      <c r="AC64" s="236"/>
      <c r="AD64" s="236"/>
      <c r="AE64" s="236"/>
      <c r="AF64" s="236"/>
      <c r="AG64" s="236"/>
      <c r="AH64" s="41">
        <f t="shared" si="1"/>
        <v>0</v>
      </c>
    </row>
    <row r="65" spans="1:34" ht="12.75" customHeight="1" x14ac:dyDescent="0.25">
      <c r="A65" s="632"/>
      <c r="B65" s="634"/>
      <c r="C65" s="647"/>
      <c r="D65" s="55" t="s">
        <v>1599</v>
      </c>
      <c r="E65" s="56">
        <v>80</v>
      </c>
      <c r="F65" s="56">
        <v>170</v>
      </c>
      <c r="G65" s="275" t="s">
        <v>2321</v>
      </c>
      <c r="H65" s="277">
        <f>VLOOKUP(D65,Baza_cen[],4,0)</f>
        <v>0</v>
      </c>
      <c r="I65" s="268"/>
      <c r="J65" s="107">
        <f t="shared" si="0"/>
        <v>0</v>
      </c>
      <c r="P65" s="34"/>
      <c r="Q65" s="266" t="str">
        <f t="shared" si="2"/>
        <v>mb</v>
      </c>
      <c r="R65" s="236"/>
      <c r="S65" s="236"/>
      <c r="T65" s="236"/>
      <c r="U65" s="236"/>
      <c r="V65" s="236"/>
      <c r="W65" s="236"/>
      <c r="X65" s="236"/>
      <c r="Y65" s="236"/>
      <c r="Z65" s="236"/>
      <c r="AA65" s="236"/>
      <c r="AB65" s="236"/>
      <c r="AC65" s="236"/>
      <c r="AD65" s="236"/>
      <c r="AE65" s="236"/>
      <c r="AF65" s="236"/>
      <c r="AG65" s="236"/>
      <c r="AH65" s="41">
        <f t="shared" si="1"/>
        <v>0</v>
      </c>
    </row>
    <row r="66" spans="1:34" ht="12.75" customHeight="1" x14ac:dyDescent="0.25">
      <c r="A66" s="632"/>
      <c r="B66" s="634"/>
      <c r="C66" s="647"/>
      <c r="D66" s="55" t="s">
        <v>1600</v>
      </c>
      <c r="E66" s="56">
        <v>80</v>
      </c>
      <c r="F66" s="56">
        <v>180</v>
      </c>
      <c r="G66" s="275" t="s">
        <v>2321</v>
      </c>
      <c r="H66" s="277">
        <f>VLOOKUP(D66,Baza_cen[],4,0)</f>
        <v>0</v>
      </c>
      <c r="I66" s="268"/>
      <c r="J66" s="107">
        <f t="shared" si="0"/>
        <v>0</v>
      </c>
      <c r="P66" s="34"/>
      <c r="Q66" s="266" t="str">
        <f t="shared" si="2"/>
        <v>mb</v>
      </c>
      <c r="R66" s="236"/>
      <c r="S66" s="236"/>
      <c r="T66" s="236"/>
      <c r="U66" s="236"/>
      <c r="V66" s="236"/>
      <c r="W66" s="236"/>
      <c r="X66" s="236"/>
      <c r="Y66" s="236"/>
      <c r="Z66" s="236"/>
      <c r="AA66" s="236"/>
      <c r="AB66" s="236"/>
      <c r="AC66" s="236"/>
      <c r="AD66" s="236"/>
      <c r="AE66" s="236"/>
      <c r="AF66" s="236"/>
      <c r="AG66" s="236"/>
      <c r="AH66" s="41">
        <f t="shared" si="1"/>
        <v>0</v>
      </c>
    </row>
    <row r="67" spans="1:34" ht="12.75" customHeight="1" x14ac:dyDescent="0.25">
      <c r="A67" s="632"/>
      <c r="B67" s="634"/>
      <c r="C67" s="647"/>
      <c r="D67" s="55" t="s">
        <v>1601</v>
      </c>
      <c r="E67" s="56">
        <v>80</v>
      </c>
      <c r="F67" s="56">
        <v>190</v>
      </c>
      <c r="G67" s="275" t="s">
        <v>2321</v>
      </c>
      <c r="H67" s="277">
        <f>VLOOKUP(D67,Baza_cen[],4,0)</f>
        <v>0</v>
      </c>
      <c r="I67" s="268"/>
      <c r="J67" s="107">
        <f t="shared" si="0"/>
        <v>0</v>
      </c>
      <c r="P67" s="34"/>
      <c r="Q67" s="266" t="str">
        <f t="shared" si="2"/>
        <v>mb</v>
      </c>
      <c r="R67" s="236"/>
      <c r="S67" s="236"/>
      <c r="T67" s="236"/>
      <c r="U67" s="236"/>
      <c r="V67" s="236"/>
      <c r="W67" s="236"/>
      <c r="X67" s="236"/>
      <c r="Y67" s="236"/>
      <c r="Z67" s="236"/>
      <c r="AA67" s="236"/>
      <c r="AB67" s="236"/>
      <c r="AC67" s="236"/>
      <c r="AD67" s="236"/>
      <c r="AE67" s="236"/>
      <c r="AF67" s="236"/>
      <c r="AG67" s="236"/>
      <c r="AH67" s="41">
        <f t="shared" si="1"/>
        <v>0</v>
      </c>
    </row>
    <row r="68" spans="1:34" ht="12.75" customHeight="1" x14ac:dyDescent="0.25">
      <c r="A68" s="632"/>
      <c r="B68" s="709"/>
      <c r="C68" s="647"/>
      <c r="D68" s="278" t="s">
        <v>1602</v>
      </c>
      <c r="E68" s="210">
        <v>80</v>
      </c>
      <c r="F68" s="210">
        <v>200</v>
      </c>
      <c r="G68" s="280" t="s">
        <v>2321</v>
      </c>
      <c r="H68" s="282">
        <f>VLOOKUP(D68,Baza_cen[],4,0)</f>
        <v>0</v>
      </c>
      <c r="I68" s="268"/>
      <c r="J68" s="107">
        <f t="shared" si="0"/>
        <v>0</v>
      </c>
      <c r="P68" s="34"/>
      <c r="Q68" s="266" t="str">
        <f t="shared" si="2"/>
        <v>mb</v>
      </c>
      <c r="R68" s="236"/>
      <c r="S68" s="236"/>
      <c r="T68" s="236"/>
      <c r="U68" s="236"/>
      <c r="V68" s="236"/>
      <c r="W68" s="236"/>
      <c r="X68" s="236"/>
      <c r="Y68" s="236"/>
      <c r="Z68" s="236"/>
      <c r="AA68" s="236"/>
      <c r="AB68" s="236"/>
      <c r="AC68" s="236"/>
      <c r="AD68" s="236"/>
      <c r="AE68" s="236"/>
      <c r="AF68" s="236"/>
      <c r="AG68" s="236"/>
      <c r="AH68" s="41">
        <f t="shared" si="1"/>
        <v>0</v>
      </c>
    </row>
    <row r="69" spans="1:34" ht="12.75" customHeight="1" x14ac:dyDescent="0.25">
      <c r="A69" s="632"/>
      <c r="B69" s="634" t="s">
        <v>31</v>
      </c>
      <c r="C69" s="647" t="s">
        <v>32</v>
      </c>
      <c r="D69" s="50" t="s">
        <v>1603</v>
      </c>
      <c r="E69" s="179">
        <v>90</v>
      </c>
      <c r="F69" s="179">
        <v>50</v>
      </c>
      <c r="G69" s="270" t="s">
        <v>2321</v>
      </c>
      <c r="H69" s="272">
        <f>VLOOKUP(D69,Baza_cen[],4,0)</f>
        <v>0</v>
      </c>
      <c r="J69" s="107">
        <f t="shared" ref="J69:J132" si="3">H69*(1-$J$3)</f>
        <v>0</v>
      </c>
      <c r="P69" s="34"/>
      <c r="Q69" s="266" t="str">
        <f t="shared" si="2"/>
        <v>mb</v>
      </c>
      <c r="R69" s="236"/>
      <c r="S69" s="236"/>
      <c r="T69" s="236"/>
      <c r="U69" s="236"/>
      <c r="V69" s="236"/>
      <c r="W69" s="236"/>
      <c r="X69" s="236"/>
      <c r="Y69" s="236"/>
      <c r="Z69" s="236"/>
      <c r="AA69" s="236"/>
      <c r="AB69" s="236"/>
      <c r="AC69" s="236"/>
      <c r="AD69" s="236"/>
      <c r="AE69" s="236"/>
      <c r="AF69" s="236"/>
      <c r="AG69" s="236"/>
      <c r="AH69" s="41">
        <f t="shared" ref="AH69:AH132" si="4">P69*J69</f>
        <v>0</v>
      </c>
    </row>
    <row r="70" spans="1:34" ht="12.75" customHeight="1" x14ac:dyDescent="0.25">
      <c r="A70" s="632"/>
      <c r="B70" s="634"/>
      <c r="C70" s="647"/>
      <c r="D70" s="55" t="s">
        <v>1604</v>
      </c>
      <c r="E70" s="56">
        <v>90</v>
      </c>
      <c r="F70" s="56">
        <v>60</v>
      </c>
      <c r="G70" s="275" t="s">
        <v>2321</v>
      </c>
      <c r="H70" s="277">
        <f>VLOOKUP(D70,Baza_cen[],4,0)</f>
        <v>0</v>
      </c>
      <c r="J70" s="107">
        <f t="shared" si="3"/>
        <v>0</v>
      </c>
      <c r="P70" s="34"/>
      <c r="Q70" s="266" t="str">
        <f t="shared" ref="Q70:Q133" si="5">$Q$3</f>
        <v>mb</v>
      </c>
      <c r="R70" s="236"/>
      <c r="S70" s="236"/>
      <c r="T70" s="236"/>
      <c r="U70" s="236"/>
      <c r="V70" s="236"/>
      <c r="W70" s="236"/>
      <c r="X70" s="236"/>
      <c r="Y70" s="236"/>
      <c r="Z70" s="236"/>
      <c r="AA70" s="236"/>
      <c r="AB70" s="236"/>
      <c r="AC70" s="236"/>
      <c r="AD70" s="236"/>
      <c r="AE70" s="236"/>
      <c r="AF70" s="236"/>
      <c r="AG70" s="236"/>
      <c r="AH70" s="41">
        <f t="shared" si="4"/>
        <v>0</v>
      </c>
    </row>
    <row r="71" spans="1:34" ht="12.75" customHeight="1" x14ac:dyDescent="0.25">
      <c r="A71" s="632"/>
      <c r="B71" s="634"/>
      <c r="C71" s="647"/>
      <c r="D71" s="55" t="s">
        <v>1605</v>
      </c>
      <c r="E71" s="56">
        <v>90</v>
      </c>
      <c r="F71" s="56">
        <v>70</v>
      </c>
      <c r="G71" s="275" t="s">
        <v>2321</v>
      </c>
      <c r="H71" s="277">
        <f>VLOOKUP(D71,Baza_cen[],4,0)</f>
        <v>0</v>
      </c>
      <c r="J71" s="107">
        <f t="shared" si="3"/>
        <v>0</v>
      </c>
      <c r="P71" s="34"/>
      <c r="Q71" s="266" t="str">
        <f t="shared" si="5"/>
        <v>mb</v>
      </c>
      <c r="R71" s="236"/>
      <c r="S71" s="236"/>
      <c r="T71" s="236"/>
      <c r="U71" s="236"/>
      <c r="V71" s="236"/>
      <c r="W71" s="236"/>
      <c r="X71" s="236"/>
      <c r="Y71" s="236"/>
      <c r="Z71" s="236"/>
      <c r="AA71" s="236"/>
      <c r="AB71" s="236"/>
      <c r="AC71" s="236"/>
      <c r="AD71" s="236"/>
      <c r="AE71" s="236"/>
      <c r="AF71" s="236"/>
      <c r="AG71" s="236"/>
      <c r="AH71" s="41">
        <f t="shared" si="4"/>
        <v>0</v>
      </c>
    </row>
    <row r="72" spans="1:34" ht="12.75" customHeight="1" x14ac:dyDescent="0.25">
      <c r="A72" s="632"/>
      <c r="B72" s="634"/>
      <c r="C72" s="647"/>
      <c r="D72" s="55" t="s">
        <v>1606</v>
      </c>
      <c r="E72" s="56">
        <v>90</v>
      </c>
      <c r="F72" s="56">
        <v>80</v>
      </c>
      <c r="G72" s="275" t="s">
        <v>2321</v>
      </c>
      <c r="H72" s="277">
        <f>VLOOKUP(D72,Baza_cen[],4,0)</f>
        <v>0</v>
      </c>
      <c r="J72" s="107">
        <f t="shared" si="3"/>
        <v>0</v>
      </c>
      <c r="P72" s="34"/>
      <c r="Q72" s="266" t="str">
        <f t="shared" si="5"/>
        <v>mb</v>
      </c>
      <c r="R72" s="236"/>
      <c r="S72" s="236"/>
      <c r="T72" s="236"/>
      <c r="U72" s="236"/>
      <c r="V72" s="236"/>
      <c r="W72" s="236"/>
      <c r="X72" s="236"/>
      <c r="Y72" s="236"/>
      <c r="Z72" s="236"/>
      <c r="AA72" s="236"/>
      <c r="AB72" s="236"/>
      <c r="AC72" s="236"/>
      <c r="AD72" s="236"/>
      <c r="AE72" s="236"/>
      <c r="AF72" s="236"/>
      <c r="AG72" s="236"/>
      <c r="AH72" s="41">
        <f t="shared" si="4"/>
        <v>0</v>
      </c>
    </row>
    <row r="73" spans="1:34" ht="12.75" customHeight="1" x14ac:dyDescent="0.25">
      <c r="A73" s="632"/>
      <c r="B73" s="634"/>
      <c r="C73" s="647"/>
      <c r="D73" s="55" t="s">
        <v>1607</v>
      </c>
      <c r="E73" s="56">
        <v>90</v>
      </c>
      <c r="F73" s="56">
        <v>90</v>
      </c>
      <c r="G73" s="275" t="s">
        <v>2321</v>
      </c>
      <c r="H73" s="277">
        <f>VLOOKUP(D73,Baza_cen[],4,0)</f>
        <v>0</v>
      </c>
      <c r="J73" s="107">
        <f t="shared" si="3"/>
        <v>0</v>
      </c>
      <c r="P73" s="34"/>
      <c r="Q73" s="266" t="str">
        <f t="shared" si="5"/>
        <v>mb</v>
      </c>
      <c r="R73" s="236"/>
      <c r="S73" s="236"/>
      <c r="T73" s="236"/>
      <c r="U73" s="236"/>
      <c r="V73" s="236"/>
      <c r="W73" s="236"/>
      <c r="X73" s="236"/>
      <c r="Y73" s="236"/>
      <c r="Z73" s="236"/>
      <c r="AA73" s="236"/>
      <c r="AB73" s="236"/>
      <c r="AC73" s="236"/>
      <c r="AD73" s="236"/>
      <c r="AE73" s="236"/>
      <c r="AF73" s="236"/>
      <c r="AG73" s="236"/>
      <c r="AH73" s="41">
        <f t="shared" si="4"/>
        <v>0</v>
      </c>
    </row>
    <row r="74" spans="1:34" ht="12.75" customHeight="1" x14ac:dyDescent="0.25">
      <c r="A74" s="632"/>
      <c r="B74" s="634"/>
      <c r="C74" s="647"/>
      <c r="D74" s="55" t="s">
        <v>1608</v>
      </c>
      <c r="E74" s="56">
        <v>90</v>
      </c>
      <c r="F74" s="56">
        <v>100</v>
      </c>
      <c r="G74" s="275" t="s">
        <v>2321</v>
      </c>
      <c r="H74" s="277">
        <f>VLOOKUP(D74,Baza_cen[],4,0)</f>
        <v>0</v>
      </c>
      <c r="J74" s="107">
        <f t="shared" si="3"/>
        <v>0</v>
      </c>
      <c r="P74" s="34"/>
      <c r="Q74" s="266" t="str">
        <f t="shared" si="5"/>
        <v>mb</v>
      </c>
      <c r="R74" s="236"/>
      <c r="S74" s="236"/>
      <c r="T74" s="236"/>
      <c r="U74" s="236"/>
      <c r="V74" s="236"/>
      <c r="W74" s="236"/>
      <c r="X74" s="236"/>
      <c r="Y74" s="236"/>
      <c r="Z74" s="236"/>
      <c r="AA74" s="236"/>
      <c r="AB74" s="236"/>
      <c r="AC74" s="236"/>
      <c r="AD74" s="236"/>
      <c r="AE74" s="236"/>
      <c r="AF74" s="236"/>
      <c r="AG74" s="236"/>
      <c r="AH74" s="41">
        <f t="shared" si="4"/>
        <v>0</v>
      </c>
    </row>
    <row r="75" spans="1:34" ht="12.75" customHeight="1" x14ac:dyDescent="0.25">
      <c r="A75" s="632"/>
      <c r="B75" s="634"/>
      <c r="C75" s="647"/>
      <c r="D75" s="55" t="s">
        <v>1609</v>
      </c>
      <c r="E75" s="56">
        <v>90</v>
      </c>
      <c r="F75" s="56">
        <v>110</v>
      </c>
      <c r="G75" s="275" t="s">
        <v>2321</v>
      </c>
      <c r="H75" s="277">
        <f>VLOOKUP(D75,Baza_cen[],4,0)</f>
        <v>0</v>
      </c>
      <c r="J75" s="107">
        <f t="shared" si="3"/>
        <v>0</v>
      </c>
      <c r="P75" s="34"/>
      <c r="Q75" s="266" t="str">
        <f t="shared" si="5"/>
        <v>mb</v>
      </c>
      <c r="R75" s="236"/>
      <c r="S75" s="236"/>
      <c r="T75" s="236"/>
      <c r="U75" s="236"/>
      <c r="V75" s="236"/>
      <c r="W75" s="236"/>
      <c r="X75" s="236"/>
      <c r="Y75" s="236"/>
      <c r="Z75" s="236"/>
      <c r="AA75" s="236"/>
      <c r="AB75" s="236"/>
      <c r="AC75" s="236"/>
      <c r="AD75" s="236"/>
      <c r="AE75" s="236"/>
      <c r="AF75" s="236"/>
      <c r="AG75" s="236"/>
      <c r="AH75" s="41">
        <f t="shared" si="4"/>
        <v>0</v>
      </c>
    </row>
    <row r="76" spans="1:34" ht="12.75" customHeight="1" x14ac:dyDescent="0.25">
      <c r="A76" s="632"/>
      <c r="B76" s="634"/>
      <c r="C76" s="647"/>
      <c r="D76" s="55" t="s">
        <v>1610</v>
      </c>
      <c r="E76" s="56">
        <v>90</v>
      </c>
      <c r="F76" s="56">
        <v>120</v>
      </c>
      <c r="G76" s="275" t="s">
        <v>2321</v>
      </c>
      <c r="H76" s="277">
        <f>VLOOKUP(D76,Baza_cen[],4,0)</f>
        <v>0</v>
      </c>
      <c r="J76" s="107">
        <f t="shared" si="3"/>
        <v>0</v>
      </c>
      <c r="P76" s="34"/>
      <c r="Q76" s="266" t="str">
        <f t="shared" si="5"/>
        <v>mb</v>
      </c>
      <c r="R76" s="236"/>
      <c r="S76" s="236"/>
      <c r="T76" s="236"/>
      <c r="U76" s="236"/>
      <c r="V76" s="236"/>
      <c r="W76" s="236"/>
      <c r="X76" s="236"/>
      <c r="Y76" s="236"/>
      <c r="Z76" s="236"/>
      <c r="AA76" s="236"/>
      <c r="AB76" s="236"/>
      <c r="AC76" s="236"/>
      <c r="AD76" s="236"/>
      <c r="AE76" s="236"/>
      <c r="AF76" s="236"/>
      <c r="AG76" s="236"/>
      <c r="AH76" s="41">
        <f t="shared" si="4"/>
        <v>0</v>
      </c>
    </row>
    <row r="77" spans="1:34" ht="12.75" customHeight="1" x14ac:dyDescent="0.25">
      <c r="A77" s="632"/>
      <c r="B77" s="634"/>
      <c r="C77" s="647"/>
      <c r="D77" s="55" t="s">
        <v>1611</v>
      </c>
      <c r="E77" s="56">
        <v>90</v>
      </c>
      <c r="F77" s="56">
        <v>130</v>
      </c>
      <c r="G77" s="275" t="s">
        <v>2321</v>
      </c>
      <c r="H77" s="277">
        <f>VLOOKUP(D77,Baza_cen[],4,0)</f>
        <v>0</v>
      </c>
      <c r="I77" s="268"/>
      <c r="J77" s="107">
        <f t="shared" si="3"/>
        <v>0</v>
      </c>
      <c r="P77" s="34"/>
      <c r="Q77" s="266" t="str">
        <f t="shared" si="5"/>
        <v>mb</v>
      </c>
      <c r="R77" s="236"/>
      <c r="S77" s="236"/>
      <c r="T77" s="236"/>
      <c r="U77" s="236"/>
      <c r="V77" s="236"/>
      <c r="W77" s="236"/>
      <c r="X77" s="236"/>
      <c r="Y77" s="236"/>
      <c r="Z77" s="236"/>
      <c r="AA77" s="236"/>
      <c r="AB77" s="236"/>
      <c r="AC77" s="236"/>
      <c r="AD77" s="236"/>
      <c r="AE77" s="236"/>
      <c r="AF77" s="236"/>
      <c r="AG77" s="236"/>
      <c r="AH77" s="41">
        <f t="shared" si="4"/>
        <v>0</v>
      </c>
    </row>
    <row r="78" spans="1:34" ht="12.75" customHeight="1" x14ac:dyDescent="0.25">
      <c r="A78" s="632"/>
      <c r="B78" s="634"/>
      <c r="C78" s="647"/>
      <c r="D78" s="55" t="s">
        <v>1612</v>
      </c>
      <c r="E78" s="56">
        <v>90</v>
      </c>
      <c r="F78" s="56">
        <v>140</v>
      </c>
      <c r="G78" s="275" t="s">
        <v>2321</v>
      </c>
      <c r="H78" s="277">
        <f>VLOOKUP(D78,Baza_cen[],4,0)</f>
        <v>0</v>
      </c>
      <c r="I78" s="268"/>
      <c r="J78" s="107">
        <f t="shared" si="3"/>
        <v>0</v>
      </c>
      <c r="P78" s="34"/>
      <c r="Q78" s="266" t="str">
        <f t="shared" si="5"/>
        <v>mb</v>
      </c>
      <c r="R78" s="236"/>
      <c r="S78" s="236"/>
      <c r="T78" s="236"/>
      <c r="U78" s="236"/>
      <c r="V78" s="236"/>
      <c r="W78" s="236"/>
      <c r="X78" s="236"/>
      <c r="Y78" s="236"/>
      <c r="Z78" s="236"/>
      <c r="AA78" s="236"/>
      <c r="AB78" s="236"/>
      <c r="AC78" s="236"/>
      <c r="AD78" s="236"/>
      <c r="AE78" s="236"/>
      <c r="AF78" s="236"/>
      <c r="AG78" s="236"/>
      <c r="AH78" s="41">
        <f t="shared" si="4"/>
        <v>0</v>
      </c>
    </row>
    <row r="79" spans="1:34" ht="12.75" customHeight="1" x14ac:dyDescent="0.25">
      <c r="A79" s="632"/>
      <c r="B79" s="634"/>
      <c r="C79" s="647"/>
      <c r="D79" s="55" t="s">
        <v>1613</v>
      </c>
      <c r="E79" s="56">
        <v>90</v>
      </c>
      <c r="F79" s="56">
        <v>150</v>
      </c>
      <c r="G79" s="275" t="s">
        <v>2321</v>
      </c>
      <c r="H79" s="277">
        <f>VLOOKUP(D79,Baza_cen[],4,0)</f>
        <v>0</v>
      </c>
      <c r="I79" s="268"/>
      <c r="J79" s="107">
        <f t="shared" si="3"/>
        <v>0</v>
      </c>
      <c r="P79" s="34"/>
      <c r="Q79" s="266" t="str">
        <f t="shared" si="5"/>
        <v>mb</v>
      </c>
      <c r="R79" s="236"/>
      <c r="S79" s="236"/>
      <c r="T79" s="236"/>
      <c r="U79" s="236"/>
      <c r="V79" s="236"/>
      <c r="W79" s="236"/>
      <c r="X79" s="236"/>
      <c r="Y79" s="236"/>
      <c r="Z79" s="236"/>
      <c r="AA79" s="236"/>
      <c r="AB79" s="236"/>
      <c r="AC79" s="236"/>
      <c r="AD79" s="236"/>
      <c r="AE79" s="236"/>
      <c r="AF79" s="236"/>
      <c r="AG79" s="236"/>
      <c r="AH79" s="41">
        <f t="shared" si="4"/>
        <v>0</v>
      </c>
    </row>
    <row r="80" spans="1:34" ht="12.75" customHeight="1" x14ac:dyDescent="0.25">
      <c r="A80" s="632"/>
      <c r="B80" s="634"/>
      <c r="C80" s="647"/>
      <c r="D80" s="55" t="s">
        <v>1614</v>
      </c>
      <c r="E80" s="56">
        <v>90</v>
      </c>
      <c r="F80" s="56">
        <v>160</v>
      </c>
      <c r="G80" s="275" t="s">
        <v>2321</v>
      </c>
      <c r="H80" s="277">
        <f>VLOOKUP(D80,Baza_cen[],4,0)</f>
        <v>0</v>
      </c>
      <c r="I80" s="268"/>
      <c r="J80" s="107">
        <f t="shared" si="3"/>
        <v>0</v>
      </c>
      <c r="P80" s="34"/>
      <c r="Q80" s="266" t="str">
        <f t="shared" si="5"/>
        <v>mb</v>
      </c>
      <c r="R80" s="236"/>
      <c r="S80" s="236"/>
      <c r="T80" s="236"/>
      <c r="U80" s="236"/>
      <c r="V80" s="236"/>
      <c r="W80" s="236"/>
      <c r="X80" s="236"/>
      <c r="Y80" s="236"/>
      <c r="Z80" s="236"/>
      <c r="AA80" s="236"/>
      <c r="AB80" s="236"/>
      <c r="AC80" s="236"/>
      <c r="AD80" s="236"/>
      <c r="AE80" s="236"/>
      <c r="AF80" s="236"/>
      <c r="AG80" s="236"/>
      <c r="AH80" s="41">
        <f t="shared" si="4"/>
        <v>0</v>
      </c>
    </row>
    <row r="81" spans="1:34" ht="12.75" customHeight="1" x14ac:dyDescent="0.25">
      <c r="A81" s="632"/>
      <c r="B81" s="634"/>
      <c r="C81" s="647"/>
      <c r="D81" s="55" t="s">
        <v>1615</v>
      </c>
      <c r="E81" s="56">
        <v>90</v>
      </c>
      <c r="F81" s="56">
        <v>170</v>
      </c>
      <c r="G81" s="275" t="s">
        <v>2321</v>
      </c>
      <c r="H81" s="277">
        <f>VLOOKUP(D81,Baza_cen[],4,0)</f>
        <v>0</v>
      </c>
      <c r="I81" s="268"/>
      <c r="J81" s="107">
        <f t="shared" si="3"/>
        <v>0</v>
      </c>
      <c r="P81" s="34"/>
      <c r="Q81" s="266" t="str">
        <f t="shared" si="5"/>
        <v>mb</v>
      </c>
      <c r="R81" s="236"/>
      <c r="S81" s="236"/>
      <c r="T81" s="236"/>
      <c r="U81" s="236"/>
      <c r="V81" s="236"/>
      <c r="W81" s="236"/>
      <c r="X81" s="236"/>
      <c r="Y81" s="236"/>
      <c r="Z81" s="236"/>
      <c r="AA81" s="236"/>
      <c r="AB81" s="236"/>
      <c r="AC81" s="236"/>
      <c r="AD81" s="236"/>
      <c r="AE81" s="236"/>
      <c r="AF81" s="236"/>
      <c r="AG81" s="236"/>
      <c r="AH81" s="41">
        <f t="shared" si="4"/>
        <v>0</v>
      </c>
    </row>
    <row r="82" spans="1:34" ht="12.75" customHeight="1" x14ac:dyDescent="0.25">
      <c r="A82" s="632"/>
      <c r="B82" s="634"/>
      <c r="C82" s="647"/>
      <c r="D82" s="55" t="s">
        <v>1616</v>
      </c>
      <c r="E82" s="56">
        <v>90</v>
      </c>
      <c r="F82" s="56">
        <v>180</v>
      </c>
      <c r="G82" s="275" t="s">
        <v>2321</v>
      </c>
      <c r="H82" s="277">
        <f>VLOOKUP(D82,Baza_cen[],4,0)</f>
        <v>0</v>
      </c>
      <c r="I82" s="268"/>
      <c r="J82" s="107">
        <f t="shared" si="3"/>
        <v>0</v>
      </c>
      <c r="P82" s="34"/>
      <c r="Q82" s="266" t="str">
        <f t="shared" si="5"/>
        <v>mb</v>
      </c>
      <c r="R82" s="236"/>
      <c r="S82" s="236"/>
      <c r="T82" s="236"/>
      <c r="U82" s="236"/>
      <c r="V82" s="236"/>
      <c r="W82" s="236"/>
      <c r="X82" s="236"/>
      <c r="Y82" s="236"/>
      <c r="Z82" s="236"/>
      <c r="AA82" s="236"/>
      <c r="AB82" s="236"/>
      <c r="AC82" s="236"/>
      <c r="AD82" s="236"/>
      <c r="AE82" s="236"/>
      <c r="AF82" s="236"/>
      <c r="AG82" s="236"/>
      <c r="AH82" s="41">
        <f t="shared" si="4"/>
        <v>0</v>
      </c>
    </row>
    <row r="83" spans="1:34" ht="12.75" customHeight="1" x14ac:dyDescent="0.25">
      <c r="A83" s="632"/>
      <c r="B83" s="634"/>
      <c r="C83" s="647"/>
      <c r="D83" s="55" t="s">
        <v>1617</v>
      </c>
      <c r="E83" s="56">
        <v>90</v>
      </c>
      <c r="F83" s="56">
        <v>190</v>
      </c>
      <c r="G83" s="275" t="s">
        <v>2321</v>
      </c>
      <c r="H83" s="277">
        <f>VLOOKUP(D83,Baza_cen[],4,0)</f>
        <v>0</v>
      </c>
      <c r="I83" s="268"/>
      <c r="J83" s="107">
        <f t="shared" si="3"/>
        <v>0</v>
      </c>
      <c r="P83" s="34"/>
      <c r="Q83" s="266" t="str">
        <f t="shared" si="5"/>
        <v>mb</v>
      </c>
      <c r="R83" s="236"/>
      <c r="S83" s="236"/>
      <c r="T83" s="236"/>
      <c r="U83" s="236"/>
      <c r="V83" s="236"/>
      <c r="W83" s="236"/>
      <c r="X83" s="236"/>
      <c r="Y83" s="236"/>
      <c r="Z83" s="236"/>
      <c r="AA83" s="236"/>
      <c r="AB83" s="236"/>
      <c r="AC83" s="236"/>
      <c r="AD83" s="236"/>
      <c r="AE83" s="236"/>
      <c r="AF83" s="236"/>
      <c r="AG83" s="236"/>
      <c r="AH83" s="41">
        <f t="shared" si="4"/>
        <v>0</v>
      </c>
    </row>
    <row r="84" spans="1:34" ht="12.75" customHeight="1" x14ac:dyDescent="0.25">
      <c r="A84" s="632"/>
      <c r="B84" s="634"/>
      <c r="C84" s="647"/>
      <c r="D84" s="278" t="s">
        <v>1618</v>
      </c>
      <c r="E84" s="210">
        <v>90</v>
      </c>
      <c r="F84" s="210">
        <v>200</v>
      </c>
      <c r="G84" s="280" t="s">
        <v>2321</v>
      </c>
      <c r="H84" s="282">
        <f>VLOOKUP(D84,Baza_cen[],4,0)</f>
        <v>0</v>
      </c>
      <c r="I84" s="268"/>
      <c r="J84" s="107">
        <f t="shared" si="3"/>
        <v>0</v>
      </c>
      <c r="P84" s="34"/>
      <c r="Q84" s="266" t="str">
        <f t="shared" si="5"/>
        <v>mb</v>
      </c>
      <c r="R84" s="236"/>
      <c r="S84" s="236"/>
      <c r="T84" s="236"/>
      <c r="U84" s="236"/>
      <c r="V84" s="236"/>
      <c r="W84" s="236"/>
      <c r="X84" s="236"/>
      <c r="Y84" s="236"/>
      <c r="Z84" s="236"/>
      <c r="AA84" s="236"/>
      <c r="AB84" s="236"/>
      <c r="AC84" s="236"/>
      <c r="AD84" s="236"/>
      <c r="AE84" s="236"/>
      <c r="AF84" s="236"/>
      <c r="AG84" s="236"/>
      <c r="AH84" s="41">
        <f t="shared" si="4"/>
        <v>0</v>
      </c>
    </row>
    <row r="85" spans="1:34" ht="12.75" customHeight="1" x14ac:dyDescent="0.25">
      <c r="A85" s="632"/>
      <c r="B85" s="634"/>
      <c r="C85" s="647"/>
      <c r="D85" s="50" t="s">
        <v>1363</v>
      </c>
      <c r="E85" s="179">
        <v>100</v>
      </c>
      <c r="F85" s="179">
        <v>50</v>
      </c>
      <c r="G85" s="270" t="s">
        <v>2321</v>
      </c>
      <c r="H85" s="272">
        <f>VLOOKUP(D85,Baza_cen[],4,0)</f>
        <v>0</v>
      </c>
      <c r="I85" s="268"/>
      <c r="J85" s="107">
        <f t="shared" si="3"/>
        <v>0</v>
      </c>
      <c r="P85" s="34"/>
      <c r="Q85" s="266" t="str">
        <f t="shared" si="5"/>
        <v>mb</v>
      </c>
      <c r="R85" s="236"/>
      <c r="S85" s="236"/>
      <c r="T85" s="236"/>
      <c r="U85" s="236"/>
      <c r="V85" s="236"/>
      <c r="W85" s="236"/>
      <c r="X85" s="236"/>
      <c r="Y85" s="236"/>
      <c r="Z85" s="236"/>
      <c r="AA85" s="236"/>
      <c r="AB85" s="236"/>
      <c r="AC85" s="236"/>
      <c r="AD85" s="236"/>
      <c r="AE85" s="236"/>
      <c r="AF85" s="236"/>
      <c r="AG85" s="236"/>
      <c r="AH85" s="41">
        <f t="shared" si="4"/>
        <v>0</v>
      </c>
    </row>
    <row r="86" spans="1:34" ht="12.75" customHeight="1" x14ac:dyDescent="0.25">
      <c r="A86" s="632"/>
      <c r="B86" s="634"/>
      <c r="C86" s="647"/>
      <c r="D86" s="55" t="s">
        <v>1364</v>
      </c>
      <c r="E86" s="56">
        <v>100</v>
      </c>
      <c r="F86" s="56">
        <v>60</v>
      </c>
      <c r="G86" s="275" t="s">
        <v>2321</v>
      </c>
      <c r="H86" s="277">
        <f>VLOOKUP(D86,Baza_cen[],4,0)</f>
        <v>0</v>
      </c>
      <c r="I86" s="268"/>
      <c r="J86" s="107">
        <f t="shared" si="3"/>
        <v>0</v>
      </c>
      <c r="P86" s="34"/>
      <c r="Q86" s="266" t="str">
        <f t="shared" si="5"/>
        <v>mb</v>
      </c>
      <c r="R86" s="236"/>
      <c r="S86" s="236"/>
      <c r="T86" s="236"/>
      <c r="U86" s="236"/>
      <c r="V86" s="236"/>
      <c r="W86" s="236"/>
      <c r="X86" s="236"/>
      <c r="Y86" s="236"/>
      <c r="Z86" s="236"/>
      <c r="AA86" s="236"/>
      <c r="AB86" s="236"/>
      <c r="AC86" s="236"/>
      <c r="AD86" s="236"/>
      <c r="AE86" s="236"/>
      <c r="AF86" s="236"/>
      <c r="AG86" s="236"/>
      <c r="AH86" s="41">
        <f t="shared" si="4"/>
        <v>0</v>
      </c>
    </row>
    <row r="87" spans="1:34" ht="12.75" customHeight="1" x14ac:dyDescent="0.25">
      <c r="A87" s="632"/>
      <c r="B87" s="634"/>
      <c r="C87" s="647"/>
      <c r="D87" s="55" t="s">
        <v>1365</v>
      </c>
      <c r="E87" s="56">
        <v>100</v>
      </c>
      <c r="F87" s="56">
        <v>70</v>
      </c>
      <c r="G87" s="275" t="s">
        <v>2321</v>
      </c>
      <c r="H87" s="277">
        <f>VLOOKUP(D87,Baza_cen[],4,0)</f>
        <v>0</v>
      </c>
      <c r="J87" s="107">
        <f t="shared" si="3"/>
        <v>0</v>
      </c>
      <c r="P87" s="34"/>
      <c r="Q87" s="266" t="str">
        <f t="shared" si="5"/>
        <v>mb</v>
      </c>
      <c r="R87" s="236"/>
      <c r="S87" s="236"/>
      <c r="T87" s="236"/>
      <c r="U87" s="236"/>
      <c r="V87" s="236"/>
      <c r="W87" s="236"/>
      <c r="X87" s="236"/>
      <c r="Y87" s="236"/>
      <c r="Z87" s="236"/>
      <c r="AA87" s="236"/>
      <c r="AB87" s="236"/>
      <c r="AC87" s="236"/>
      <c r="AD87" s="236"/>
      <c r="AE87" s="236"/>
      <c r="AF87" s="236"/>
      <c r="AG87" s="236"/>
      <c r="AH87" s="41">
        <f t="shared" si="4"/>
        <v>0</v>
      </c>
    </row>
    <row r="88" spans="1:34" ht="12.75" customHeight="1" x14ac:dyDescent="0.25">
      <c r="A88" s="632"/>
      <c r="B88" s="634"/>
      <c r="C88" s="647"/>
      <c r="D88" s="55" t="s">
        <v>1366</v>
      </c>
      <c r="E88" s="56">
        <v>100</v>
      </c>
      <c r="F88" s="56">
        <v>80</v>
      </c>
      <c r="G88" s="275" t="s">
        <v>2321</v>
      </c>
      <c r="H88" s="277">
        <f>VLOOKUP(D88,Baza_cen[],4,0)</f>
        <v>0</v>
      </c>
      <c r="J88" s="107">
        <f t="shared" si="3"/>
        <v>0</v>
      </c>
      <c r="P88" s="34"/>
      <c r="Q88" s="266" t="str">
        <f t="shared" si="5"/>
        <v>mb</v>
      </c>
      <c r="R88" s="236"/>
      <c r="S88" s="236"/>
      <c r="T88" s="236"/>
      <c r="U88" s="236"/>
      <c r="V88" s="236"/>
      <c r="W88" s="236"/>
      <c r="X88" s="236"/>
      <c r="Y88" s="236"/>
      <c r="Z88" s="236"/>
      <c r="AA88" s="236"/>
      <c r="AB88" s="236"/>
      <c r="AC88" s="236"/>
      <c r="AD88" s="236"/>
      <c r="AE88" s="236"/>
      <c r="AF88" s="236"/>
      <c r="AG88" s="236"/>
      <c r="AH88" s="41">
        <f t="shared" si="4"/>
        <v>0</v>
      </c>
    </row>
    <row r="89" spans="1:34" ht="12.75" customHeight="1" x14ac:dyDescent="0.25">
      <c r="A89" s="632"/>
      <c r="B89" s="634"/>
      <c r="C89" s="647"/>
      <c r="D89" s="55" t="s">
        <v>1367</v>
      </c>
      <c r="E89" s="56">
        <v>100</v>
      </c>
      <c r="F89" s="56">
        <v>90</v>
      </c>
      <c r="G89" s="275" t="s">
        <v>2321</v>
      </c>
      <c r="H89" s="277">
        <f>VLOOKUP(D89,Baza_cen[],4,0)</f>
        <v>0</v>
      </c>
      <c r="J89" s="107">
        <f t="shared" si="3"/>
        <v>0</v>
      </c>
      <c r="P89" s="34"/>
      <c r="Q89" s="266" t="str">
        <f t="shared" si="5"/>
        <v>mb</v>
      </c>
      <c r="R89" s="236"/>
      <c r="S89" s="236"/>
      <c r="T89" s="236"/>
      <c r="U89" s="236"/>
      <c r="V89" s="236"/>
      <c r="W89" s="236"/>
      <c r="X89" s="236"/>
      <c r="Y89" s="236"/>
      <c r="Z89" s="236"/>
      <c r="AA89" s="236"/>
      <c r="AB89" s="236"/>
      <c r="AC89" s="236"/>
      <c r="AD89" s="236"/>
      <c r="AE89" s="236"/>
      <c r="AF89" s="236"/>
      <c r="AG89" s="236"/>
      <c r="AH89" s="41">
        <f t="shared" si="4"/>
        <v>0</v>
      </c>
    </row>
    <row r="90" spans="1:34" ht="12.75" customHeight="1" x14ac:dyDescent="0.25">
      <c r="A90" s="632"/>
      <c r="B90" s="634"/>
      <c r="C90" s="647"/>
      <c r="D90" s="55" t="s">
        <v>1368</v>
      </c>
      <c r="E90" s="56">
        <v>100</v>
      </c>
      <c r="F90" s="56">
        <v>100</v>
      </c>
      <c r="G90" s="275" t="s">
        <v>2321</v>
      </c>
      <c r="H90" s="277">
        <f>VLOOKUP(D90,Baza_cen[],4,0)</f>
        <v>0</v>
      </c>
      <c r="J90" s="107">
        <f t="shared" si="3"/>
        <v>0</v>
      </c>
      <c r="P90" s="34"/>
      <c r="Q90" s="266" t="str">
        <f t="shared" si="5"/>
        <v>mb</v>
      </c>
      <c r="R90" s="236"/>
      <c r="S90" s="236"/>
      <c r="T90" s="236"/>
      <c r="U90" s="236"/>
      <c r="V90" s="236"/>
      <c r="W90" s="236"/>
      <c r="X90" s="236"/>
      <c r="Y90" s="236"/>
      <c r="Z90" s="236"/>
      <c r="AA90" s="236"/>
      <c r="AB90" s="236"/>
      <c r="AC90" s="236"/>
      <c r="AD90" s="236"/>
      <c r="AE90" s="236"/>
      <c r="AF90" s="236"/>
      <c r="AG90" s="236"/>
      <c r="AH90" s="41">
        <f t="shared" si="4"/>
        <v>0</v>
      </c>
    </row>
    <row r="91" spans="1:34" ht="12.75" customHeight="1" x14ac:dyDescent="0.25">
      <c r="A91" s="632"/>
      <c r="B91" s="634"/>
      <c r="C91" s="647"/>
      <c r="D91" s="55" t="s">
        <v>1369</v>
      </c>
      <c r="E91" s="56">
        <v>100</v>
      </c>
      <c r="F91" s="56">
        <v>110</v>
      </c>
      <c r="G91" s="275" t="s">
        <v>2321</v>
      </c>
      <c r="H91" s="277">
        <f>VLOOKUP(D91,Baza_cen[],4,0)</f>
        <v>0</v>
      </c>
      <c r="J91" s="107">
        <f t="shared" si="3"/>
        <v>0</v>
      </c>
      <c r="P91" s="34"/>
      <c r="Q91" s="266" t="str">
        <f t="shared" si="5"/>
        <v>mb</v>
      </c>
      <c r="R91" s="236"/>
      <c r="S91" s="236"/>
      <c r="T91" s="236"/>
      <c r="U91" s="236"/>
      <c r="V91" s="236"/>
      <c r="W91" s="236"/>
      <c r="X91" s="236"/>
      <c r="Y91" s="236"/>
      <c r="Z91" s="236"/>
      <c r="AA91" s="236"/>
      <c r="AB91" s="236"/>
      <c r="AC91" s="236"/>
      <c r="AD91" s="236"/>
      <c r="AE91" s="236"/>
      <c r="AF91" s="236"/>
      <c r="AG91" s="236"/>
      <c r="AH91" s="41">
        <f t="shared" si="4"/>
        <v>0</v>
      </c>
    </row>
    <row r="92" spans="1:34" ht="12.75" customHeight="1" x14ac:dyDescent="0.25">
      <c r="A92" s="632"/>
      <c r="B92" s="634"/>
      <c r="C92" s="647"/>
      <c r="D92" s="55" t="s">
        <v>1370</v>
      </c>
      <c r="E92" s="56">
        <v>100</v>
      </c>
      <c r="F92" s="56">
        <v>120</v>
      </c>
      <c r="G92" s="275" t="s">
        <v>2321</v>
      </c>
      <c r="H92" s="277">
        <f>VLOOKUP(D92,Baza_cen[],4,0)</f>
        <v>0</v>
      </c>
      <c r="J92" s="107">
        <f t="shared" si="3"/>
        <v>0</v>
      </c>
      <c r="P92" s="34"/>
      <c r="Q92" s="266" t="str">
        <f t="shared" si="5"/>
        <v>mb</v>
      </c>
      <c r="R92" s="236"/>
      <c r="S92" s="236"/>
      <c r="T92" s="236"/>
      <c r="U92" s="236"/>
      <c r="V92" s="236"/>
      <c r="W92" s="236"/>
      <c r="X92" s="236"/>
      <c r="Y92" s="236"/>
      <c r="Z92" s="236"/>
      <c r="AA92" s="236"/>
      <c r="AB92" s="236"/>
      <c r="AC92" s="236"/>
      <c r="AD92" s="236"/>
      <c r="AE92" s="236"/>
      <c r="AF92" s="236"/>
      <c r="AG92" s="236"/>
      <c r="AH92" s="41">
        <f t="shared" si="4"/>
        <v>0</v>
      </c>
    </row>
    <row r="93" spans="1:34" ht="12.75" customHeight="1" x14ac:dyDescent="0.25">
      <c r="A93" s="632"/>
      <c r="B93" s="634"/>
      <c r="C93" s="647"/>
      <c r="D93" s="55" t="s">
        <v>1371</v>
      </c>
      <c r="E93" s="56">
        <v>100</v>
      </c>
      <c r="F93" s="56">
        <v>130</v>
      </c>
      <c r="G93" s="275" t="s">
        <v>2321</v>
      </c>
      <c r="H93" s="277">
        <f>VLOOKUP(D93,Baza_cen[],4,0)</f>
        <v>0</v>
      </c>
      <c r="J93" s="107">
        <f t="shared" si="3"/>
        <v>0</v>
      </c>
      <c r="P93" s="34"/>
      <c r="Q93" s="266" t="str">
        <f t="shared" si="5"/>
        <v>mb</v>
      </c>
      <c r="R93" s="236"/>
      <c r="S93" s="236"/>
      <c r="T93" s="236"/>
      <c r="U93" s="236"/>
      <c r="V93" s="236"/>
      <c r="W93" s="236"/>
      <c r="X93" s="236"/>
      <c r="Y93" s="236"/>
      <c r="Z93" s="236"/>
      <c r="AA93" s="236"/>
      <c r="AB93" s="236"/>
      <c r="AC93" s="236"/>
      <c r="AD93" s="236"/>
      <c r="AE93" s="236"/>
      <c r="AF93" s="236"/>
      <c r="AG93" s="236"/>
      <c r="AH93" s="41">
        <f t="shared" si="4"/>
        <v>0</v>
      </c>
    </row>
    <row r="94" spans="1:34" ht="12.75" customHeight="1" x14ac:dyDescent="0.25">
      <c r="A94" s="632"/>
      <c r="B94" s="634"/>
      <c r="C94" s="647"/>
      <c r="D94" s="55" t="s">
        <v>1372</v>
      </c>
      <c r="E94" s="56">
        <v>100</v>
      </c>
      <c r="F94" s="56">
        <v>140</v>
      </c>
      <c r="G94" s="275" t="s">
        <v>2321</v>
      </c>
      <c r="H94" s="277">
        <f>VLOOKUP(D94,Baza_cen[],4,0)</f>
        <v>0</v>
      </c>
      <c r="J94" s="107">
        <f t="shared" si="3"/>
        <v>0</v>
      </c>
      <c r="P94" s="34"/>
      <c r="Q94" s="266" t="str">
        <f t="shared" si="5"/>
        <v>mb</v>
      </c>
      <c r="R94" s="236"/>
      <c r="S94" s="236"/>
      <c r="T94" s="236"/>
      <c r="U94" s="236"/>
      <c r="V94" s="236"/>
      <c r="W94" s="236"/>
      <c r="X94" s="236"/>
      <c r="Y94" s="236"/>
      <c r="Z94" s="236"/>
      <c r="AA94" s="236"/>
      <c r="AB94" s="236"/>
      <c r="AC94" s="236"/>
      <c r="AD94" s="236"/>
      <c r="AE94" s="236"/>
      <c r="AF94" s="236"/>
      <c r="AG94" s="236"/>
      <c r="AH94" s="41">
        <f t="shared" si="4"/>
        <v>0</v>
      </c>
    </row>
    <row r="95" spans="1:34" ht="12.75" customHeight="1" x14ac:dyDescent="0.25">
      <c r="A95" s="632"/>
      <c r="B95" s="634"/>
      <c r="C95" s="647"/>
      <c r="D95" s="55" t="s">
        <v>1373</v>
      </c>
      <c r="E95" s="56">
        <v>100</v>
      </c>
      <c r="F95" s="56">
        <v>150</v>
      </c>
      <c r="G95" s="275" t="s">
        <v>2321</v>
      </c>
      <c r="H95" s="277">
        <f>VLOOKUP(D95,Baza_cen[],4,0)</f>
        <v>0</v>
      </c>
      <c r="I95" s="268"/>
      <c r="J95" s="107">
        <f t="shared" si="3"/>
        <v>0</v>
      </c>
      <c r="P95" s="34"/>
      <c r="Q95" s="266" t="str">
        <f t="shared" si="5"/>
        <v>mb</v>
      </c>
      <c r="R95" s="236"/>
      <c r="S95" s="236"/>
      <c r="T95" s="236"/>
      <c r="U95" s="236"/>
      <c r="V95" s="236"/>
      <c r="W95" s="236"/>
      <c r="X95" s="236"/>
      <c r="Y95" s="236"/>
      <c r="Z95" s="236"/>
      <c r="AA95" s="236"/>
      <c r="AB95" s="236"/>
      <c r="AC95" s="236"/>
      <c r="AD95" s="236"/>
      <c r="AE95" s="236"/>
      <c r="AF95" s="236"/>
      <c r="AG95" s="236"/>
      <c r="AH95" s="41">
        <f t="shared" si="4"/>
        <v>0</v>
      </c>
    </row>
    <row r="96" spans="1:34" ht="12.75" customHeight="1" x14ac:dyDescent="0.25">
      <c r="A96" s="632"/>
      <c r="B96" s="634"/>
      <c r="C96" s="647"/>
      <c r="D96" s="55" t="s">
        <v>1374</v>
      </c>
      <c r="E96" s="56">
        <v>100</v>
      </c>
      <c r="F96" s="56">
        <v>160</v>
      </c>
      <c r="G96" s="275" t="s">
        <v>2321</v>
      </c>
      <c r="H96" s="277">
        <f>VLOOKUP(D96,Baza_cen[],4,0)</f>
        <v>0</v>
      </c>
      <c r="I96" s="268"/>
      <c r="J96" s="107">
        <f t="shared" si="3"/>
        <v>0</v>
      </c>
      <c r="P96" s="34"/>
      <c r="Q96" s="266" t="str">
        <f t="shared" si="5"/>
        <v>mb</v>
      </c>
      <c r="R96" s="236"/>
      <c r="S96" s="236"/>
      <c r="T96" s="236"/>
      <c r="U96" s="236"/>
      <c r="V96" s="236"/>
      <c r="W96" s="236"/>
      <c r="X96" s="236"/>
      <c r="Y96" s="236"/>
      <c r="Z96" s="236"/>
      <c r="AA96" s="236"/>
      <c r="AB96" s="236"/>
      <c r="AC96" s="236"/>
      <c r="AD96" s="236"/>
      <c r="AE96" s="236"/>
      <c r="AF96" s="236"/>
      <c r="AG96" s="236"/>
      <c r="AH96" s="41">
        <f t="shared" si="4"/>
        <v>0</v>
      </c>
    </row>
    <row r="97" spans="1:34" ht="12.75" customHeight="1" x14ac:dyDescent="0.25">
      <c r="A97" s="632"/>
      <c r="B97" s="634"/>
      <c r="C97" s="647"/>
      <c r="D97" s="55" t="s">
        <v>1375</v>
      </c>
      <c r="E97" s="56">
        <v>100</v>
      </c>
      <c r="F97" s="56">
        <v>170</v>
      </c>
      <c r="G97" s="275" t="s">
        <v>2321</v>
      </c>
      <c r="H97" s="277">
        <f>VLOOKUP(D97,Baza_cen[],4,0)</f>
        <v>0</v>
      </c>
      <c r="I97" s="268"/>
      <c r="J97" s="107">
        <f t="shared" si="3"/>
        <v>0</v>
      </c>
      <c r="P97" s="34"/>
      <c r="Q97" s="266" t="str">
        <f t="shared" si="5"/>
        <v>mb</v>
      </c>
      <c r="R97" s="236"/>
      <c r="S97" s="236"/>
      <c r="T97" s="236"/>
      <c r="U97" s="236"/>
      <c r="V97" s="236"/>
      <c r="W97" s="236"/>
      <c r="X97" s="236"/>
      <c r="Y97" s="236"/>
      <c r="Z97" s="236"/>
      <c r="AA97" s="236"/>
      <c r="AB97" s="236"/>
      <c r="AC97" s="236"/>
      <c r="AD97" s="236"/>
      <c r="AE97" s="236"/>
      <c r="AF97" s="236"/>
      <c r="AG97" s="236"/>
      <c r="AH97" s="41">
        <f t="shared" si="4"/>
        <v>0</v>
      </c>
    </row>
    <row r="98" spans="1:34" ht="12.75" customHeight="1" x14ac:dyDescent="0.25">
      <c r="A98" s="632"/>
      <c r="B98" s="634"/>
      <c r="C98" s="647"/>
      <c r="D98" s="55" t="s">
        <v>1376</v>
      </c>
      <c r="E98" s="56">
        <v>100</v>
      </c>
      <c r="F98" s="56">
        <v>180</v>
      </c>
      <c r="G98" s="275" t="s">
        <v>2321</v>
      </c>
      <c r="H98" s="277">
        <f>VLOOKUP(D98,Baza_cen[],4,0)</f>
        <v>0</v>
      </c>
      <c r="I98" s="268"/>
      <c r="J98" s="107">
        <f t="shared" si="3"/>
        <v>0</v>
      </c>
      <c r="P98" s="34"/>
      <c r="Q98" s="266" t="str">
        <f t="shared" si="5"/>
        <v>mb</v>
      </c>
      <c r="R98" s="236"/>
      <c r="S98" s="236"/>
      <c r="T98" s="236"/>
      <c r="U98" s="236"/>
      <c r="V98" s="236"/>
      <c r="W98" s="236"/>
      <c r="X98" s="236"/>
      <c r="Y98" s="236"/>
      <c r="Z98" s="236"/>
      <c r="AA98" s="236"/>
      <c r="AB98" s="236"/>
      <c r="AC98" s="236"/>
      <c r="AD98" s="236"/>
      <c r="AE98" s="236"/>
      <c r="AF98" s="236"/>
      <c r="AG98" s="236"/>
      <c r="AH98" s="41">
        <f t="shared" si="4"/>
        <v>0</v>
      </c>
    </row>
    <row r="99" spans="1:34" ht="12.75" customHeight="1" x14ac:dyDescent="0.25">
      <c r="A99" s="632"/>
      <c r="B99" s="634"/>
      <c r="C99" s="647"/>
      <c r="D99" s="55" t="s">
        <v>1377</v>
      </c>
      <c r="E99" s="56">
        <v>100</v>
      </c>
      <c r="F99" s="56">
        <v>190</v>
      </c>
      <c r="G99" s="275" t="s">
        <v>2321</v>
      </c>
      <c r="H99" s="277">
        <f>VLOOKUP(D99,Baza_cen[],4,0)</f>
        <v>0</v>
      </c>
      <c r="I99" s="268"/>
      <c r="J99" s="107">
        <f t="shared" si="3"/>
        <v>0</v>
      </c>
      <c r="P99" s="34"/>
      <c r="Q99" s="266" t="str">
        <f t="shared" si="5"/>
        <v>mb</v>
      </c>
      <c r="R99" s="236"/>
      <c r="S99" s="236"/>
      <c r="T99" s="236"/>
      <c r="U99" s="236"/>
      <c r="V99" s="236"/>
      <c r="W99" s="236"/>
      <c r="X99" s="236"/>
      <c r="Y99" s="236"/>
      <c r="Z99" s="236"/>
      <c r="AA99" s="236"/>
      <c r="AB99" s="236"/>
      <c r="AC99" s="236"/>
      <c r="AD99" s="236"/>
      <c r="AE99" s="236"/>
      <c r="AF99" s="236"/>
      <c r="AG99" s="236"/>
      <c r="AH99" s="41">
        <f t="shared" si="4"/>
        <v>0</v>
      </c>
    </row>
    <row r="100" spans="1:34" ht="12.75" customHeight="1" x14ac:dyDescent="0.25">
      <c r="A100" s="632"/>
      <c r="B100" s="634"/>
      <c r="C100" s="647"/>
      <c r="D100" s="278" t="s">
        <v>1378</v>
      </c>
      <c r="E100" s="210">
        <v>100</v>
      </c>
      <c r="F100" s="210">
        <v>200</v>
      </c>
      <c r="G100" s="280" t="s">
        <v>2321</v>
      </c>
      <c r="H100" s="282">
        <f>VLOOKUP(D100,Baza_cen[],4,0)</f>
        <v>0</v>
      </c>
      <c r="I100" s="268"/>
      <c r="J100" s="107">
        <f t="shared" si="3"/>
        <v>0</v>
      </c>
      <c r="P100" s="34"/>
      <c r="Q100" s="266" t="str">
        <f t="shared" si="5"/>
        <v>mb</v>
      </c>
      <c r="R100" s="236"/>
      <c r="S100" s="236"/>
      <c r="T100" s="236"/>
      <c r="U100" s="236"/>
      <c r="V100" s="236"/>
      <c r="W100" s="236"/>
      <c r="X100" s="236"/>
      <c r="Y100" s="236"/>
      <c r="Z100" s="236"/>
      <c r="AA100" s="236"/>
      <c r="AB100" s="236"/>
      <c r="AC100" s="236"/>
      <c r="AD100" s="236"/>
      <c r="AE100" s="236"/>
      <c r="AF100" s="236"/>
      <c r="AG100" s="236"/>
      <c r="AH100" s="41">
        <f t="shared" si="4"/>
        <v>0</v>
      </c>
    </row>
    <row r="101" spans="1:34" ht="12.75" customHeight="1" x14ac:dyDescent="0.25">
      <c r="A101" s="632"/>
      <c r="B101" s="634"/>
      <c r="C101" s="647"/>
      <c r="D101" s="50" t="s">
        <v>1379</v>
      </c>
      <c r="E101" s="179">
        <v>110</v>
      </c>
      <c r="F101" s="179">
        <v>50</v>
      </c>
      <c r="G101" s="270" t="s">
        <v>2321</v>
      </c>
      <c r="H101" s="272">
        <f>VLOOKUP(D101,Baza_cen[],4,0)</f>
        <v>0</v>
      </c>
      <c r="I101" s="268"/>
      <c r="J101" s="107">
        <f t="shared" si="3"/>
        <v>0</v>
      </c>
      <c r="P101" s="34"/>
      <c r="Q101" s="266" t="str">
        <f t="shared" si="5"/>
        <v>mb</v>
      </c>
      <c r="R101" s="236"/>
      <c r="S101" s="236"/>
      <c r="T101" s="236"/>
      <c r="U101" s="236"/>
      <c r="V101" s="236"/>
      <c r="W101" s="236"/>
      <c r="X101" s="236"/>
      <c r="Y101" s="236"/>
      <c r="Z101" s="236"/>
      <c r="AA101" s="236"/>
      <c r="AB101" s="236"/>
      <c r="AC101" s="236"/>
      <c r="AD101" s="236"/>
      <c r="AE101" s="236"/>
      <c r="AF101" s="236"/>
      <c r="AG101" s="236"/>
      <c r="AH101" s="41">
        <f t="shared" si="4"/>
        <v>0</v>
      </c>
    </row>
    <row r="102" spans="1:34" ht="12.75" customHeight="1" x14ac:dyDescent="0.25">
      <c r="A102" s="632"/>
      <c r="B102" s="634"/>
      <c r="C102" s="647"/>
      <c r="D102" s="55" t="s">
        <v>1380</v>
      </c>
      <c r="E102" s="56">
        <v>110</v>
      </c>
      <c r="F102" s="56">
        <v>60</v>
      </c>
      <c r="G102" s="275" t="s">
        <v>2321</v>
      </c>
      <c r="H102" s="277">
        <f>VLOOKUP(D102,Baza_cen[],4,0)</f>
        <v>0</v>
      </c>
      <c r="I102" s="268"/>
      <c r="J102" s="107">
        <f t="shared" si="3"/>
        <v>0</v>
      </c>
      <c r="P102" s="34"/>
      <c r="Q102" s="266" t="str">
        <f t="shared" si="5"/>
        <v>mb</v>
      </c>
      <c r="R102" s="236"/>
      <c r="S102" s="236"/>
      <c r="T102" s="236"/>
      <c r="U102" s="236"/>
      <c r="V102" s="236"/>
      <c r="W102" s="236"/>
      <c r="X102" s="236"/>
      <c r="Y102" s="236"/>
      <c r="Z102" s="236"/>
      <c r="AA102" s="236"/>
      <c r="AB102" s="236"/>
      <c r="AC102" s="236"/>
      <c r="AD102" s="236"/>
      <c r="AE102" s="236"/>
      <c r="AF102" s="236"/>
      <c r="AG102" s="236"/>
      <c r="AH102" s="41">
        <f t="shared" si="4"/>
        <v>0</v>
      </c>
    </row>
    <row r="103" spans="1:34" ht="12.75" customHeight="1" x14ac:dyDescent="0.25">
      <c r="A103" s="632"/>
      <c r="B103" s="634"/>
      <c r="C103" s="647"/>
      <c r="D103" s="55" t="s">
        <v>1381</v>
      </c>
      <c r="E103" s="56">
        <v>110</v>
      </c>
      <c r="F103" s="56">
        <v>70</v>
      </c>
      <c r="G103" s="275" t="s">
        <v>2321</v>
      </c>
      <c r="H103" s="277">
        <f>VLOOKUP(D103,Baza_cen[],4,0)</f>
        <v>0</v>
      </c>
      <c r="I103" s="268"/>
      <c r="J103" s="107">
        <f t="shared" si="3"/>
        <v>0</v>
      </c>
      <c r="P103" s="34"/>
      <c r="Q103" s="266" t="str">
        <f t="shared" si="5"/>
        <v>mb</v>
      </c>
      <c r="R103" s="236"/>
      <c r="S103" s="236"/>
      <c r="T103" s="236"/>
      <c r="U103" s="236"/>
      <c r="V103" s="236"/>
      <c r="W103" s="236"/>
      <c r="X103" s="236"/>
      <c r="Y103" s="236"/>
      <c r="Z103" s="236"/>
      <c r="AA103" s="236"/>
      <c r="AB103" s="236"/>
      <c r="AC103" s="236"/>
      <c r="AD103" s="236"/>
      <c r="AE103" s="236"/>
      <c r="AF103" s="236"/>
      <c r="AG103" s="236"/>
      <c r="AH103" s="41">
        <f t="shared" si="4"/>
        <v>0</v>
      </c>
    </row>
    <row r="104" spans="1:34" ht="12.75" customHeight="1" x14ac:dyDescent="0.25">
      <c r="A104" s="632"/>
      <c r="B104" s="634"/>
      <c r="C104" s="647"/>
      <c r="D104" s="55" t="s">
        <v>1382</v>
      </c>
      <c r="E104" s="56">
        <v>110</v>
      </c>
      <c r="F104" s="56">
        <v>80</v>
      </c>
      <c r="G104" s="275" t="s">
        <v>2321</v>
      </c>
      <c r="H104" s="277">
        <f>VLOOKUP(D104,Baza_cen[],4,0)</f>
        <v>0</v>
      </c>
      <c r="I104" s="268"/>
      <c r="J104" s="107">
        <f t="shared" si="3"/>
        <v>0</v>
      </c>
      <c r="P104" s="34"/>
      <c r="Q104" s="266" t="str">
        <f t="shared" si="5"/>
        <v>mb</v>
      </c>
      <c r="R104" s="236"/>
      <c r="S104" s="236"/>
      <c r="T104" s="236"/>
      <c r="U104" s="236"/>
      <c r="V104" s="236"/>
      <c r="W104" s="236"/>
      <c r="X104" s="236"/>
      <c r="Y104" s="236"/>
      <c r="Z104" s="236"/>
      <c r="AA104" s="236"/>
      <c r="AB104" s="236"/>
      <c r="AC104" s="236"/>
      <c r="AD104" s="236"/>
      <c r="AE104" s="236"/>
      <c r="AF104" s="236"/>
      <c r="AG104" s="236"/>
      <c r="AH104" s="41">
        <f t="shared" si="4"/>
        <v>0</v>
      </c>
    </row>
    <row r="105" spans="1:34" ht="12.75" customHeight="1" x14ac:dyDescent="0.25">
      <c r="A105" s="632"/>
      <c r="B105" s="634"/>
      <c r="C105" s="647"/>
      <c r="D105" s="55" t="s">
        <v>1383</v>
      </c>
      <c r="E105" s="56">
        <v>110</v>
      </c>
      <c r="F105" s="56">
        <v>90</v>
      </c>
      <c r="G105" s="275" t="s">
        <v>2321</v>
      </c>
      <c r="H105" s="277">
        <f>VLOOKUP(D105,Baza_cen[],4,0)</f>
        <v>0</v>
      </c>
      <c r="J105" s="107">
        <f t="shared" si="3"/>
        <v>0</v>
      </c>
      <c r="P105" s="34"/>
      <c r="Q105" s="266" t="str">
        <f t="shared" si="5"/>
        <v>mb</v>
      </c>
      <c r="R105" s="236"/>
      <c r="S105" s="236"/>
      <c r="T105" s="236"/>
      <c r="U105" s="236"/>
      <c r="V105" s="236"/>
      <c r="W105" s="236"/>
      <c r="X105" s="236"/>
      <c r="Y105" s="236"/>
      <c r="Z105" s="236"/>
      <c r="AA105" s="236"/>
      <c r="AB105" s="236"/>
      <c r="AC105" s="236"/>
      <c r="AD105" s="236"/>
      <c r="AE105" s="236"/>
      <c r="AF105" s="236"/>
      <c r="AG105" s="236"/>
      <c r="AH105" s="41">
        <f t="shared" si="4"/>
        <v>0</v>
      </c>
    </row>
    <row r="106" spans="1:34" ht="12.75" customHeight="1" x14ac:dyDescent="0.25">
      <c r="A106" s="632"/>
      <c r="B106" s="634"/>
      <c r="C106" s="647"/>
      <c r="D106" s="55" t="s">
        <v>1384</v>
      </c>
      <c r="E106" s="56">
        <v>110</v>
      </c>
      <c r="F106" s="56">
        <v>100</v>
      </c>
      <c r="G106" s="275" t="s">
        <v>2321</v>
      </c>
      <c r="H106" s="277">
        <f>VLOOKUP(D106,Baza_cen[],4,0)</f>
        <v>0</v>
      </c>
      <c r="J106" s="107">
        <f t="shared" si="3"/>
        <v>0</v>
      </c>
      <c r="P106" s="34"/>
      <c r="Q106" s="266" t="str">
        <f t="shared" si="5"/>
        <v>mb</v>
      </c>
      <c r="R106" s="236"/>
      <c r="S106" s="236"/>
      <c r="T106" s="236"/>
      <c r="U106" s="236"/>
      <c r="V106" s="236"/>
      <c r="W106" s="236"/>
      <c r="X106" s="236"/>
      <c r="Y106" s="236"/>
      <c r="Z106" s="236"/>
      <c r="AA106" s="236"/>
      <c r="AB106" s="236"/>
      <c r="AC106" s="236"/>
      <c r="AD106" s="236"/>
      <c r="AE106" s="236"/>
      <c r="AF106" s="236"/>
      <c r="AG106" s="236"/>
      <c r="AH106" s="41">
        <f t="shared" si="4"/>
        <v>0</v>
      </c>
    </row>
    <row r="107" spans="1:34" ht="12.75" customHeight="1" x14ac:dyDescent="0.25">
      <c r="A107" s="632"/>
      <c r="B107" s="634"/>
      <c r="C107" s="647"/>
      <c r="D107" s="55" t="s">
        <v>1385</v>
      </c>
      <c r="E107" s="56">
        <v>110</v>
      </c>
      <c r="F107" s="56">
        <v>110</v>
      </c>
      <c r="G107" s="275" t="s">
        <v>2321</v>
      </c>
      <c r="H107" s="277">
        <f>VLOOKUP(D107,Baza_cen[],4,0)</f>
        <v>0</v>
      </c>
      <c r="J107" s="107">
        <f t="shared" si="3"/>
        <v>0</v>
      </c>
      <c r="P107" s="34"/>
      <c r="Q107" s="266" t="str">
        <f t="shared" si="5"/>
        <v>mb</v>
      </c>
      <c r="R107" s="236"/>
      <c r="S107" s="236"/>
      <c r="T107" s="236"/>
      <c r="U107" s="236"/>
      <c r="V107" s="236"/>
      <c r="W107" s="236"/>
      <c r="X107" s="236"/>
      <c r="Y107" s="236"/>
      <c r="Z107" s="236"/>
      <c r="AA107" s="236"/>
      <c r="AB107" s="236"/>
      <c r="AC107" s="236"/>
      <c r="AD107" s="236"/>
      <c r="AE107" s="236"/>
      <c r="AF107" s="236"/>
      <c r="AG107" s="236"/>
      <c r="AH107" s="41">
        <f t="shared" si="4"/>
        <v>0</v>
      </c>
    </row>
    <row r="108" spans="1:34" ht="12.75" customHeight="1" x14ac:dyDescent="0.25">
      <c r="A108" s="632"/>
      <c r="B108" s="634"/>
      <c r="C108" s="647"/>
      <c r="D108" s="55" t="s">
        <v>1386</v>
      </c>
      <c r="E108" s="56">
        <v>110</v>
      </c>
      <c r="F108" s="56">
        <v>120</v>
      </c>
      <c r="G108" s="275" t="s">
        <v>2321</v>
      </c>
      <c r="H108" s="277">
        <f>VLOOKUP(D108,Baza_cen[],4,0)</f>
        <v>0</v>
      </c>
      <c r="J108" s="107">
        <f t="shared" si="3"/>
        <v>0</v>
      </c>
      <c r="P108" s="34"/>
      <c r="Q108" s="266" t="str">
        <f t="shared" si="5"/>
        <v>mb</v>
      </c>
      <c r="R108" s="236"/>
      <c r="S108" s="236"/>
      <c r="T108" s="236"/>
      <c r="U108" s="236"/>
      <c r="V108" s="236"/>
      <c r="W108" s="236"/>
      <c r="X108" s="236"/>
      <c r="Y108" s="236"/>
      <c r="Z108" s="236"/>
      <c r="AA108" s="236"/>
      <c r="AB108" s="236"/>
      <c r="AC108" s="236"/>
      <c r="AD108" s="236"/>
      <c r="AE108" s="236"/>
      <c r="AF108" s="236"/>
      <c r="AG108" s="236"/>
      <c r="AH108" s="41">
        <f t="shared" si="4"/>
        <v>0</v>
      </c>
    </row>
    <row r="109" spans="1:34" ht="12.75" customHeight="1" x14ac:dyDescent="0.25">
      <c r="A109" s="632"/>
      <c r="B109" s="634"/>
      <c r="C109" s="647"/>
      <c r="D109" s="55" t="s">
        <v>1387</v>
      </c>
      <c r="E109" s="56">
        <v>110</v>
      </c>
      <c r="F109" s="56">
        <v>130</v>
      </c>
      <c r="G109" s="275" t="s">
        <v>2321</v>
      </c>
      <c r="H109" s="277">
        <f>VLOOKUP(D109,Baza_cen[],4,0)</f>
        <v>0</v>
      </c>
      <c r="J109" s="107">
        <f t="shared" si="3"/>
        <v>0</v>
      </c>
      <c r="P109" s="34"/>
      <c r="Q109" s="266" t="str">
        <f t="shared" si="5"/>
        <v>mb</v>
      </c>
      <c r="R109" s="236"/>
      <c r="S109" s="236"/>
      <c r="T109" s="236"/>
      <c r="U109" s="236"/>
      <c r="V109" s="236"/>
      <c r="W109" s="236"/>
      <c r="X109" s="236"/>
      <c r="Y109" s="236"/>
      <c r="Z109" s="236"/>
      <c r="AA109" s="236"/>
      <c r="AB109" s="236"/>
      <c r="AC109" s="236"/>
      <c r="AD109" s="236"/>
      <c r="AE109" s="236"/>
      <c r="AF109" s="236"/>
      <c r="AG109" s="236"/>
      <c r="AH109" s="41">
        <f t="shared" si="4"/>
        <v>0</v>
      </c>
    </row>
    <row r="110" spans="1:34" ht="12.75" customHeight="1" x14ac:dyDescent="0.25">
      <c r="A110" s="632"/>
      <c r="B110" s="634"/>
      <c r="C110" s="647"/>
      <c r="D110" s="55" t="s">
        <v>1388</v>
      </c>
      <c r="E110" s="56">
        <v>110</v>
      </c>
      <c r="F110" s="56">
        <v>140</v>
      </c>
      <c r="G110" s="275" t="s">
        <v>2321</v>
      </c>
      <c r="H110" s="277">
        <f>VLOOKUP(D110,Baza_cen[],4,0)</f>
        <v>0</v>
      </c>
      <c r="J110" s="107">
        <f t="shared" si="3"/>
        <v>0</v>
      </c>
      <c r="P110" s="34"/>
      <c r="Q110" s="266" t="str">
        <f t="shared" si="5"/>
        <v>mb</v>
      </c>
      <c r="R110" s="236"/>
      <c r="S110" s="236"/>
      <c r="T110" s="236"/>
      <c r="U110" s="236"/>
      <c r="V110" s="236"/>
      <c r="W110" s="236"/>
      <c r="X110" s="236"/>
      <c r="Y110" s="236"/>
      <c r="Z110" s="236"/>
      <c r="AA110" s="236"/>
      <c r="AB110" s="236"/>
      <c r="AC110" s="236"/>
      <c r="AD110" s="236"/>
      <c r="AE110" s="236"/>
      <c r="AF110" s="236"/>
      <c r="AG110" s="236"/>
      <c r="AH110" s="41">
        <f t="shared" si="4"/>
        <v>0</v>
      </c>
    </row>
    <row r="111" spans="1:34" ht="12.75" customHeight="1" x14ac:dyDescent="0.25">
      <c r="A111" s="632"/>
      <c r="B111" s="634"/>
      <c r="C111" s="647"/>
      <c r="D111" s="55" t="s">
        <v>1389</v>
      </c>
      <c r="E111" s="56">
        <v>110</v>
      </c>
      <c r="F111" s="56">
        <v>150</v>
      </c>
      <c r="G111" s="275" t="s">
        <v>2321</v>
      </c>
      <c r="H111" s="277">
        <f>VLOOKUP(D111,Baza_cen[],4,0)</f>
        <v>0</v>
      </c>
      <c r="J111" s="107">
        <f t="shared" si="3"/>
        <v>0</v>
      </c>
      <c r="P111" s="34"/>
      <c r="Q111" s="266" t="str">
        <f t="shared" si="5"/>
        <v>mb</v>
      </c>
      <c r="R111" s="236"/>
      <c r="S111" s="236"/>
      <c r="T111" s="236"/>
      <c r="U111" s="236"/>
      <c r="V111" s="236"/>
      <c r="W111" s="236"/>
      <c r="X111" s="236"/>
      <c r="Y111" s="236"/>
      <c r="Z111" s="236"/>
      <c r="AA111" s="236"/>
      <c r="AB111" s="236"/>
      <c r="AC111" s="236"/>
      <c r="AD111" s="236"/>
      <c r="AE111" s="236"/>
      <c r="AF111" s="236"/>
      <c r="AG111" s="236"/>
      <c r="AH111" s="41">
        <f t="shared" si="4"/>
        <v>0</v>
      </c>
    </row>
    <row r="112" spans="1:34" ht="12.75" customHeight="1" x14ac:dyDescent="0.25">
      <c r="A112" s="632"/>
      <c r="B112" s="634"/>
      <c r="C112" s="647"/>
      <c r="D112" s="55" t="s">
        <v>1390</v>
      </c>
      <c r="E112" s="56">
        <v>110</v>
      </c>
      <c r="F112" s="56">
        <v>160</v>
      </c>
      <c r="G112" s="275" t="s">
        <v>2321</v>
      </c>
      <c r="H112" s="277">
        <f>VLOOKUP(D112,Baza_cen[],4,0)</f>
        <v>0</v>
      </c>
      <c r="J112" s="107">
        <f t="shared" si="3"/>
        <v>0</v>
      </c>
      <c r="P112" s="34"/>
      <c r="Q112" s="266" t="str">
        <f t="shared" si="5"/>
        <v>mb</v>
      </c>
      <c r="R112" s="236"/>
      <c r="S112" s="236"/>
      <c r="T112" s="236"/>
      <c r="U112" s="236"/>
      <c r="V112" s="236"/>
      <c r="W112" s="236"/>
      <c r="X112" s="236"/>
      <c r="Y112" s="236"/>
      <c r="Z112" s="236"/>
      <c r="AA112" s="236"/>
      <c r="AB112" s="236"/>
      <c r="AC112" s="236"/>
      <c r="AD112" s="236"/>
      <c r="AE112" s="236"/>
      <c r="AF112" s="236"/>
      <c r="AG112" s="236"/>
      <c r="AH112" s="41">
        <f t="shared" si="4"/>
        <v>0</v>
      </c>
    </row>
    <row r="113" spans="1:34" ht="12.75" customHeight="1" x14ac:dyDescent="0.25">
      <c r="A113" s="632"/>
      <c r="B113" s="634"/>
      <c r="C113" s="647"/>
      <c r="D113" s="55" t="s">
        <v>1391</v>
      </c>
      <c r="E113" s="56">
        <v>110</v>
      </c>
      <c r="F113" s="56">
        <v>170</v>
      </c>
      <c r="G113" s="275" t="s">
        <v>2321</v>
      </c>
      <c r="H113" s="277">
        <f>VLOOKUP(D113,Baza_cen[],4,0)</f>
        <v>0</v>
      </c>
      <c r="I113" s="268"/>
      <c r="J113" s="107">
        <f t="shared" si="3"/>
        <v>0</v>
      </c>
      <c r="P113" s="34"/>
      <c r="Q113" s="266" t="str">
        <f t="shared" si="5"/>
        <v>mb</v>
      </c>
      <c r="R113" s="236"/>
      <c r="S113" s="236"/>
      <c r="T113" s="236"/>
      <c r="U113" s="236"/>
      <c r="V113" s="236"/>
      <c r="W113" s="236"/>
      <c r="X113" s="236"/>
      <c r="Y113" s="236"/>
      <c r="Z113" s="236"/>
      <c r="AA113" s="236"/>
      <c r="AB113" s="236"/>
      <c r="AC113" s="236"/>
      <c r="AD113" s="236"/>
      <c r="AE113" s="236"/>
      <c r="AF113" s="236"/>
      <c r="AG113" s="236"/>
      <c r="AH113" s="41">
        <f t="shared" si="4"/>
        <v>0</v>
      </c>
    </row>
    <row r="114" spans="1:34" ht="12.75" customHeight="1" x14ac:dyDescent="0.25">
      <c r="A114" s="632"/>
      <c r="B114" s="634"/>
      <c r="C114" s="647"/>
      <c r="D114" s="55" t="s">
        <v>1392</v>
      </c>
      <c r="E114" s="56">
        <v>110</v>
      </c>
      <c r="F114" s="56">
        <v>180</v>
      </c>
      <c r="G114" s="275" t="s">
        <v>2321</v>
      </c>
      <c r="H114" s="277">
        <f>VLOOKUP(D114,Baza_cen[],4,0)</f>
        <v>0</v>
      </c>
      <c r="I114" s="268"/>
      <c r="J114" s="107">
        <f t="shared" si="3"/>
        <v>0</v>
      </c>
      <c r="P114" s="34"/>
      <c r="Q114" s="266" t="str">
        <f t="shared" si="5"/>
        <v>mb</v>
      </c>
      <c r="R114" s="236"/>
      <c r="S114" s="236"/>
      <c r="T114" s="236"/>
      <c r="U114" s="236"/>
      <c r="V114" s="236"/>
      <c r="W114" s="236"/>
      <c r="X114" s="236"/>
      <c r="Y114" s="236"/>
      <c r="Z114" s="236"/>
      <c r="AA114" s="236"/>
      <c r="AB114" s="236"/>
      <c r="AC114" s="236"/>
      <c r="AD114" s="236"/>
      <c r="AE114" s="236"/>
      <c r="AF114" s="236"/>
      <c r="AG114" s="236"/>
      <c r="AH114" s="41">
        <f t="shared" si="4"/>
        <v>0</v>
      </c>
    </row>
    <row r="115" spans="1:34" ht="12.75" customHeight="1" x14ac:dyDescent="0.25">
      <c r="A115" s="632"/>
      <c r="B115" s="634"/>
      <c r="C115" s="647"/>
      <c r="D115" s="55" t="s">
        <v>1393</v>
      </c>
      <c r="E115" s="56">
        <v>110</v>
      </c>
      <c r="F115" s="56">
        <v>190</v>
      </c>
      <c r="G115" s="275" t="s">
        <v>2321</v>
      </c>
      <c r="H115" s="277">
        <f>VLOOKUP(D115,Baza_cen[],4,0)</f>
        <v>0</v>
      </c>
      <c r="I115" s="268"/>
      <c r="J115" s="107">
        <f t="shared" si="3"/>
        <v>0</v>
      </c>
      <c r="P115" s="34"/>
      <c r="Q115" s="266" t="str">
        <f t="shared" si="5"/>
        <v>mb</v>
      </c>
      <c r="R115" s="236"/>
      <c r="S115" s="236"/>
      <c r="T115" s="236"/>
      <c r="U115" s="236"/>
      <c r="V115" s="236"/>
      <c r="W115" s="236"/>
      <c r="X115" s="236"/>
      <c r="Y115" s="236"/>
      <c r="Z115" s="236"/>
      <c r="AA115" s="236"/>
      <c r="AB115" s="236"/>
      <c r="AC115" s="236"/>
      <c r="AD115" s="236"/>
      <c r="AE115" s="236"/>
      <c r="AF115" s="236"/>
      <c r="AG115" s="236"/>
      <c r="AH115" s="41">
        <f t="shared" si="4"/>
        <v>0</v>
      </c>
    </row>
    <row r="116" spans="1:34" ht="12.75" customHeight="1" x14ac:dyDescent="0.25">
      <c r="A116" s="632"/>
      <c r="B116" s="634"/>
      <c r="C116" s="647"/>
      <c r="D116" s="278" t="s">
        <v>1394</v>
      </c>
      <c r="E116" s="210">
        <v>110</v>
      </c>
      <c r="F116" s="210">
        <v>200</v>
      </c>
      <c r="G116" s="280" t="s">
        <v>2321</v>
      </c>
      <c r="H116" s="282">
        <f>VLOOKUP(D116,Baza_cen[],4,0)</f>
        <v>0</v>
      </c>
      <c r="I116" s="268"/>
      <c r="J116" s="107">
        <f t="shared" si="3"/>
        <v>0</v>
      </c>
      <c r="P116" s="34"/>
      <c r="Q116" s="266" t="str">
        <f t="shared" si="5"/>
        <v>mb</v>
      </c>
      <c r="R116" s="236"/>
      <c r="S116" s="236"/>
      <c r="T116" s="236"/>
      <c r="U116" s="236"/>
      <c r="V116" s="236"/>
      <c r="W116" s="236"/>
      <c r="X116" s="236"/>
      <c r="Y116" s="236"/>
      <c r="Z116" s="236"/>
      <c r="AA116" s="236"/>
      <c r="AB116" s="236"/>
      <c r="AC116" s="236"/>
      <c r="AD116" s="236"/>
      <c r="AE116" s="236"/>
      <c r="AF116" s="236"/>
      <c r="AG116" s="236"/>
      <c r="AH116" s="41">
        <f t="shared" si="4"/>
        <v>0</v>
      </c>
    </row>
    <row r="117" spans="1:34" ht="12.75" customHeight="1" x14ac:dyDescent="0.25">
      <c r="A117" s="632"/>
      <c r="B117" s="634"/>
      <c r="C117" s="647"/>
      <c r="D117" s="50" t="s">
        <v>1395</v>
      </c>
      <c r="E117" s="179">
        <v>120</v>
      </c>
      <c r="F117" s="179">
        <v>50</v>
      </c>
      <c r="G117" s="270" t="s">
        <v>2321</v>
      </c>
      <c r="H117" s="272">
        <f>VLOOKUP(D117,Baza_cen[],4,0)</f>
        <v>0</v>
      </c>
      <c r="I117" s="268"/>
      <c r="J117" s="107">
        <f t="shared" si="3"/>
        <v>0</v>
      </c>
      <c r="P117" s="34"/>
      <c r="Q117" s="266" t="str">
        <f t="shared" si="5"/>
        <v>mb</v>
      </c>
      <c r="R117" s="236"/>
      <c r="S117" s="236"/>
      <c r="T117" s="236"/>
      <c r="U117" s="236"/>
      <c r="V117" s="236"/>
      <c r="W117" s="236"/>
      <c r="X117" s="236"/>
      <c r="Y117" s="236"/>
      <c r="Z117" s="236"/>
      <c r="AA117" s="236"/>
      <c r="AB117" s="236"/>
      <c r="AC117" s="236"/>
      <c r="AD117" s="236"/>
      <c r="AE117" s="236"/>
      <c r="AF117" s="236"/>
      <c r="AG117" s="236"/>
      <c r="AH117" s="41">
        <f t="shared" si="4"/>
        <v>0</v>
      </c>
    </row>
    <row r="118" spans="1:34" ht="12.75" customHeight="1" x14ac:dyDescent="0.25">
      <c r="A118" s="632"/>
      <c r="B118" s="634"/>
      <c r="C118" s="647"/>
      <c r="D118" s="55" t="s">
        <v>1396</v>
      </c>
      <c r="E118" s="56">
        <v>120</v>
      </c>
      <c r="F118" s="56">
        <v>60</v>
      </c>
      <c r="G118" s="275" t="s">
        <v>2321</v>
      </c>
      <c r="H118" s="277">
        <f>VLOOKUP(D118,Baza_cen[],4,0)</f>
        <v>0</v>
      </c>
      <c r="I118" s="268"/>
      <c r="J118" s="107">
        <f t="shared" si="3"/>
        <v>0</v>
      </c>
      <c r="P118" s="34"/>
      <c r="Q118" s="266" t="str">
        <f t="shared" si="5"/>
        <v>mb</v>
      </c>
      <c r="R118" s="236"/>
      <c r="S118" s="236"/>
      <c r="T118" s="236"/>
      <c r="U118" s="236"/>
      <c r="V118" s="236"/>
      <c r="W118" s="236"/>
      <c r="X118" s="236"/>
      <c r="Y118" s="236"/>
      <c r="Z118" s="236"/>
      <c r="AA118" s="236"/>
      <c r="AB118" s="236"/>
      <c r="AC118" s="236"/>
      <c r="AD118" s="236"/>
      <c r="AE118" s="236"/>
      <c r="AF118" s="236"/>
      <c r="AG118" s="236"/>
      <c r="AH118" s="41">
        <f t="shared" si="4"/>
        <v>0</v>
      </c>
    </row>
    <row r="119" spans="1:34" ht="12.75" customHeight="1" x14ac:dyDescent="0.25">
      <c r="A119" s="632"/>
      <c r="B119" s="634"/>
      <c r="C119" s="647"/>
      <c r="D119" s="55" t="s">
        <v>1397</v>
      </c>
      <c r="E119" s="56">
        <v>120</v>
      </c>
      <c r="F119" s="56">
        <v>70</v>
      </c>
      <c r="G119" s="275" t="s">
        <v>2321</v>
      </c>
      <c r="H119" s="277">
        <f>VLOOKUP(D119,Baza_cen[],4,0)</f>
        <v>0</v>
      </c>
      <c r="I119" s="268"/>
      <c r="J119" s="107">
        <f t="shared" si="3"/>
        <v>0</v>
      </c>
      <c r="P119" s="34"/>
      <c r="Q119" s="266" t="str">
        <f t="shared" si="5"/>
        <v>mb</v>
      </c>
      <c r="R119" s="236"/>
      <c r="S119" s="236"/>
      <c r="T119" s="236"/>
      <c r="U119" s="236"/>
      <c r="V119" s="236"/>
      <c r="W119" s="236"/>
      <c r="X119" s="236"/>
      <c r="Y119" s="236"/>
      <c r="Z119" s="236"/>
      <c r="AA119" s="236"/>
      <c r="AB119" s="236"/>
      <c r="AC119" s="236"/>
      <c r="AD119" s="236"/>
      <c r="AE119" s="236"/>
      <c r="AF119" s="236"/>
      <c r="AG119" s="236"/>
      <c r="AH119" s="41">
        <f t="shared" si="4"/>
        <v>0</v>
      </c>
    </row>
    <row r="120" spans="1:34" ht="12.75" customHeight="1" x14ac:dyDescent="0.25">
      <c r="A120" s="632"/>
      <c r="B120" s="634"/>
      <c r="C120" s="647"/>
      <c r="D120" s="55" t="s">
        <v>1398</v>
      </c>
      <c r="E120" s="56">
        <v>120</v>
      </c>
      <c r="F120" s="56">
        <v>80</v>
      </c>
      <c r="G120" s="275" t="s">
        <v>2321</v>
      </c>
      <c r="H120" s="277">
        <f>VLOOKUP(D120,Baza_cen[],4,0)</f>
        <v>0</v>
      </c>
      <c r="I120" s="268"/>
      <c r="J120" s="107">
        <f t="shared" si="3"/>
        <v>0</v>
      </c>
      <c r="P120" s="34"/>
      <c r="Q120" s="266" t="str">
        <f t="shared" si="5"/>
        <v>mb</v>
      </c>
      <c r="R120" s="236"/>
      <c r="S120" s="236"/>
      <c r="T120" s="236"/>
      <c r="U120" s="236"/>
      <c r="V120" s="236"/>
      <c r="W120" s="236"/>
      <c r="X120" s="236"/>
      <c r="Y120" s="236"/>
      <c r="Z120" s="236"/>
      <c r="AA120" s="236"/>
      <c r="AB120" s="236"/>
      <c r="AC120" s="236"/>
      <c r="AD120" s="236"/>
      <c r="AE120" s="236"/>
      <c r="AF120" s="236"/>
      <c r="AG120" s="236"/>
      <c r="AH120" s="41">
        <f t="shared" si="4"/>
        <v>0</v>
      </c>
    </row>
    <row r="121" spans="1:34" ht="12.75" customHeight="1" x14ac:dyDescent="0.25">
      <c r="A121" s="632"/>
      <c r="B121" s="634"/>
      <c r="C121" s="647"/>
      <c r="D121" s="55" t="s">
        <v>1399</v>
      </c>
      <c r="E121" s="56">
        <v>120</v>
      </c>
      <c r="F121" s="56">
        <v>90</v>
      </c>
      <c r="G121" s="275" t="s">
        <v>2321</v>
      </c>
      <c r="H121" s="277">
        <f>VLOOKUP(D121,Baza_cen[],4,0)</f>
        <v>0</v>
      </c>
      <c r="I121" s="268"/>
      <c r="J121" s="107">
        <f t="shared" si="3"/>
        <v>0</v>
      </c>
      <c r="P121" s="34"/>
      <c r="Q121" s="266" t="str">
        <f t="shared" si="5"/>
        <v>mb</v>
      </c>
      <c r="R121" s="236"/>
      <c r="S121" s="236"/>
      <c r="T121" s="236"/>
      <c r="U121" s="236"/>
      <c r="V121" s="236"/>
      <c r="W121" s="236"/>
      <c r="X121" s="236"/>
      <c r="Y121" s="236"/>
      <c r="Z121" s="236"/>
      <c r="AA121" s="236"/>
      <c r="AB121" s="236"/>
      <c r="AC121" s="236"/>
      <c r="AD121" s="236"/>
      <c r="AE121" s="236"/>
      <c r="AF121" s="236"/>
      <c r="AG121" s="236"/>
      <c r="AH121" s="41">
        <f t="shared" si="4"/>
        <v>0</v>
      </c>
    </row>
    <row r="122" spans="1:34" ht="12.75" customHeight="1" x14ac:dyDescent="0.25">
      <c r="A122" s="632"/>
      <c r="B122" s="634"/>
      <c r="C122" s="647"/>
      <c r="D122" s="55" t="s">
        <v>1400</v>
      </c>
      <c r="E122" s="56">
        <v>120</v>
      </c>
      <c r="F122" s="56">
        <v>100</v>
      </c>
      <c r="G122" s="275" t="s">
        <v>2321</v>
      </c>
      <c r="H122" s="277">
        <f>VLOOKUP(D122,Baza_cen[],4,0)</f>
        <v>0</v>
      </c>
      <c r="I122" s="268"/>
      <c r="J122" s="107">
        <f t="shared" si="3"/>
        <v>0</v>
      </c>
      <c r="P122" s="34"/>
      <c r="Q122" s="266" t="str">
        <f t="shared" si="5"/>
        <v>mb</v>
      </c>
      <c r="R122" s="236"/>
      <c r="S122" s="236"/>
      <c r="T122" s="236"/>
      <c r="U122" s="236"/>
      <c r="V122" s="236"/>
      <c r="W122" s="236"/>
      <c r="X122" s="236"/>
      <c r="Y122" s="236"/>
      <c r="Z122" s="236"/>
      <c r="AA122" s="236"/>
      <c r="AB122" s="236"/>
      <c r="AC122" s="236"/>
      <c r="AD122" s="236"/>
      <c r="AE122" s="236"/>
      <c r="AF122" s="236"/>
      <c r="AG122" s="236"/>
      <c r="AH122" s="41">
        <f t="shared" si="4"/>
        <v>0</v>
      </c>
    </row>
    <row r="123" spans="1:34" ht="12.75" customHeight="1" x14ac:dyDescent="0.25">
      <c r="A123" s="632"/>
      <c r="B123" s="634"/>
      <c r="C123" s="647"/>
      <c r="D123" s="55" t="s">
        <v>1401</v>
      </c>
      <c r="E123" s="56">
        <v>120</v>
      </c>
      <c r="F123" s="56">
        <v>110</v>
      </c>
      <c r="G123" s="275" t="s">
        <v>2321</v>
      </c>
      <c r="H123" s="277">
        <f>VLOOKUP(D123,Baza_cen[],4,0)</f>
        <v>0</v>
      </c>
      <c r="J123" s="107">
        <f t="shared" si="3"/>
        <v>0</v>
      </c>
      <c r="P123" s="34"/>
      <c r="Q123" s="266" t="str">
        <f t="shared" si="5"/>
        <v>mb</v>
      </c>
      <c r="R123" s="236"/>
      <c r="S123" s="236"/>
      <c r="T123" s="236"/>
      <c r="U123" s="236"/>
      <c r="V123" s="236"/>
      <c r="W123" s="236"/>
      <c r="X123" s="236"/>
      <c r="Y123" s="236"/>
      <c r="Z123" s="236"/>
      <c r="AA123" s="236"/>
      <c r="AB123" s="236"/>
      <c r="AC123" s="236"/>
      <c r="AD123" s="236"/>
      <c r="AE123" s="236"/>
      <c r="AF123" s="236"/>
      <c r="AG123" s="236"/>
      <c r="AH123" s="41">
        <f t="shared" si="4"/>
        <v>0</v>
      </c>
    </row>
    <row r="124" spans="1:34" ht="12.75" customHeight="1" x14ac:dyDescent="0.25">
      <c r="A124" s="632"/>
      <c r="B124" s="634"/>
      <c r="C124" s="647"/>
      <c r="D124" s="55" t="s">
        <v>1402</v>
      </c>
      <c r="E124" s="56">
        <v>120</v>
      </c>
      <c r="F124" s="56">
        <v>120</v>
      </c>
      <c r="G124" s="275" t="s">
        <v>2321</v>
      </c>
      <c r="H124" s="277">
        <f>VLOOKUP(D124,Baza_cen[],4,0)</f>
        <v>0</v>
      </c>
      <c r="J124" s="107">
        <f t="shared" si="3"/>
        <v>0</v>
      </c>
      <c r="P124" s="34"/>
      <c r="Q124" s="266" t="str">
        <f t="shared" si="5"/>
        <v>mb</v>
      </c>
      <c r="R124" s="236"/>
      <c r="S124" s="236"/>
      <c r="T124" s="236"/>
      <c r="U124" s="236"/>
      <c r="V124" s="236"/>
      <c r="W124" s="236"/>
      <c r="X124" s="236"/>
      <c r="Y124" s="236"/>
      <c r="Z124" s="236"/>
      <c r="AA124" s="236"/>
      <c r="AB124" s="236"/>
      <c r="AC124" s="236"/>
      <c r="AD124" s="236"/>
      <c r="AE124" s="236"/>
      <c r="AF124" s="236"/>
      <c r="AG124" s="236"/>
      <c r="AH124" s="41">
        <f t="shared" si="4"/>
        <v>0</v>
      </c>
    </row>
    <row r="125" spans="1:34" ht="12.75" customHeight="1" x14ac:dyDescent="0.25">
      <c r="A125" s="632"/>
      <c r="B125" s="634"/>
      <c r="C125" s="647"/>
      <c r="D125" s="55" t="s">
        <v>1403</v>
      </c>
      <c r="E125" s="56">
        <v>120</v>
      </c>
      <c r="F125" s="56">
        <v>130</v>
      </c>
      <c r="G125" s="275" t="s">
        <v>2321</v>
      </c>
      <c r="H125" s="277">
        <f>VLOOKUP(D125,Baza_cen[],4,0)</f>
        <v>0</v>
      </c>
      <c r="J125" s="107">
        <f t="shared" si="3"/>
        <v>0</v>
      </c>
      <c r="P125" s="34"/>
      <c r="Q125" s="266" t="str">
        <f t="shared" si="5"/>
        <v>mb</v>
      </c>
      <c r="R125" s="236"/>
      <c r="S125" s="236"/>
      <c r="T125" s="236"/>
      <c r="U125" s="236"/>
      <c r="V125" s="236"/>
      <c r="W125" s="236"/>
      <c r="X125" s="236"/>
      <c r="Y125" s="236"/>
      <c r="Z125" s="236"/>
      <c r="AA125" s="236"/>
      <c r="AB125" s="236"/>
      <c r="AC125" s="236"/>
      <c r="AD125" s="236"/>
      <c r="AE125" s="236"/>
      <c r="AF125" s="236"/>
      <c r="AG125" s="236"/>
      <c r="AH125" s="41">
        <f t="shared" si="4"/>
        <v>0</v>
      </c>
    </row>
    <row r="126" spans="1:34" ht="12.75" customHeight="1" x14ac:dyDescent="0.25">
      <c r="A126" s="632"/>
      <c r="B126" s="634"/>
      <c r="C126" s="647"/>
      <c r="D126" s="55" t="s">
        <v>1404</v>
      </c>
      <c r="E126" s="56">
        <v>120</v>
      </c>
      <c r="F126" s="56">
        <v>140</v>
      </c>
      <c r="G126" s="275" t="s">
        <v>2321</v>
      </c>
      <c r="H126" s="277">
        <f>VLOOKUP(D126,Baza_cen[],4,0)</f>
        <v>0</v>
      </c>
      <c r="J126" s="107">
        <f t="shared" si="3"/>
        <v>0</v>
      </c>
      <c r="P126" s="34"/>
      <c r="Q126" s="266" t="str">
        <f t="shared" si="5"/>
        <v>mb</v>
      </c>
      <c r="R126" s="236"/>
      <c r="S126" s="236"/>
      <c r="T126" s="236"/>
      <c r="U126" s="236"/>
      <c r="V126" s="236"/>
      <c r="W126" s="236"/>
      <c r="X126" s="236"/>
      <c r="Y126" s="236"/>
      <c r="Z126" s="236"/>
      <c r="AA126" s="236"/>
      <c r="AB126" s="236"/>
      <c r="AC126" s="236"/>
      <c r="AD126" s="236"/>
      <c r="AE126" s="236"/>
      <c r="AF126" s="236"/>
      <c r="AG126" s="236"/>
      <c r="AH126" s="41">
        <f t="shared" si="4"/>
        <v>0</v>
      </c>
    </row>
    <row r="127" spans="1:34" ht="12.75" customHeight="1" x14ac:dyDescent="0.25">
      <c r="A127" s="632"/>
      <c r="B127" s="634"/>
      <c r="C127" s="647"/>
      <c r="D127" s="55" t="s">
        <v>1405</v>
      </c>
      <c r="E127" s="56">
        <v>120</v>
      </c>
      <c r="F127" s="56">
        <v>150</v>
      </c>
      <c r="G127" s="275" t="s">
        <v>2321</v>
      </c>
      <c r="H127" s="277">
        <f>VLOOKUP(D127,Baza_cen[],4,0)</f>
        <v>0</v>
      </c>
      <c r="J127" s="107">
        <f t="shared" si="3"/>
        <v>0</v>
      </c>
      <c r="P127" s="34"/>
      <c r="Q127" s="266" t="str">
        <f t="shared" si="5"/>
        <v>mb</v>
      </c>
      <c r="R127" s="236"/>
      <c r="S127" s="236"/>
      <c r="T127" s="236"/>
      <c r="U127" s="236"/>
      <c r="V127" s="236"/>
      <c r="W127" s="236"/>
      <c r="X127" s="236"/>
      <c r="Y127" s="236"/>
      <c r="Z127" s="236"/>
      <c r="AA127" s="236"/>
      <c r="AB127" s="236"/>
      <c r="AC127" s="236"/>
      <c r="AD127" s="236"/>
      <c r="AE127" s="236"/>
      <c r="AF127" s="236"/>
      <c r="AG127" s="236"/>
      <c r="AH127" s="41">
        <f t="shared" si="4"/>
        <v>0</v>
      </c>
    </row>
    <row r="128" spans="1:34" ht="12.75" customHeight="1" x14ac:dyDescent="0.25">
      <c r="A128" s="632"/>
      <c r="B128" s="634"/>
      <c r="C128" s="647"/>
      <c r="D128" s="55" t="s">
        <v>1406</v>
      </c>
      <c r="E128" s="56">
        <v>120</v>
      </c>
      <c r="F128" s="56">
        <v>160</v>
      </c>
      <c r="G128" s="275" t="s">
        <v>2321</v>
      </c>
      <c r="H128" s="277">
        <f>VLOOKUP(D128,Baza_cen[],4,0)</f>
        <v>0</v>
      </c>
      <c r="J128" s="107">
        <f t="shared" si="3"/>
        <v>0</v>
      </c>
      <c r="P128" s="34"/>
      <c r="Q128" s="266" t="str">
        <f t="shared" si="5"/>
        <v>mb</v>
      </c>
      <c r="R128" s="236"/>
      <c r="S128" s="236"/>
      <c r="T128" s="236"/>
      <c r="U128" s="236"/>
      <c r="V128" s="236"/>
      <c r="W128" s="236"/>
      <c r="X128" s="236"/>
      <c r="Y128" s="236"/>
      <c r="Z128" s="236"/>
      <c r="AA128" s="236"/>
      <c r="AB128" s="236"/>
      <c r="AC128" s="236"/>
      <c r="AD128" s="236"/>
      <c r="AE128" s="236"/>
      <c r="AF128" s="236"/>
      <c r="AG128" s="236"/>
      <c r="AH128" s="41">
        <f t="shared" si="4"/>
        <v>0</v>
      </c>
    </row>
    <row r="129" spans="1:34" ht="12.75" customHeight="1" x14ac:dyDescent="0.25">
      <c r="A129" s="632"/>
      <c r="B129" s="634"/>
      <c r="C129" s="647"/>
      <c r="D129" s="55" t="s">
        <v>1407</v>
      </c>
      <c r="E129" s="56">
        <v>120</v>
      </c>
      <c r="F129" s="56">
        <v>170</v>
      </c>
      <c r="G129" s="275" t="s">
        <v>2321</v>
      </c>
      <c r="H129" s="277">
        <f>VLOOKUP(D129,Baza_cen[],4,0)</f>
        <v>0</v>
      </c>
      <c r="J129" s="107">
        <f t="shared" si="3"/>
        <v>0</v>
      </c>
      <c r="P129" s="34"/>
      <c r="Q129" s="266" t="str">
        <f t="shared" si="5"/>
        <v>mb</v>
      </c>
      <c r="R129" s="236"/>
      <c r="S129" s="236"/>
      <c r="T129" s="236"/>
      <c r="U129" s="236"/>
      <c r="V129" s="236"/>
      <c r="W129" s="236"/>
      <c r="X129" s="236"/>
      <c r="Y129" s="236"/>
      <c r="Z129" s="236"/>
      <c r="AA129" s="236"/>
      <c r="AB129" s="236"/>
      <c r="AC129" s="236"/>
      <c r="AD129" s="236"/>
      <c r="AE129" s="236"/>
      <c r="AF129" s="236"/>
      <c r="AG129" s="236"/>
      <c r="AH129" s="41">
        <f t="shared" si="4"/>
        <v>0</v>
      </c>
    </row>
    <row r="130" spans="1:34" ht="12.75" customHeight="1" x14ac:dyDescent="0.25">
      <c r="A130" s="632"/>
      <c r="B130" s="634"/>
      <c r="C130" s="647"/>
      <c r="D130" s="55" t="s">
        <v>1408</v>
      </c>
      <c r="E130" s="56">
        <v>120</v>
      </c>
      <c r="F130" s="56">
        <v>180</v>
      </c>
      <c r="G130" s="275" t="s">
        <v>2321</v>
      </c>
      <c r="H130" s="277">
        <f>VLOOKUP(D130,Baza_cen[],4,0)</f>
        <v>0</v>
      </c>
      <c r="J130" s="107">
        <f t="shared" si="3"/>
        <v>0</v>
      </c>
      <c r="P130" s="34"/>
      <c r="Q130" s="266" t="str">
        <f t="shared" si="5"/>
        <v>mb</v>
      </c>
      <c r="R130" s="236"/>
      <c r="S130" s="236"/>
      <c r="T130" s="236"/>
      <c r="U130" s="236"/>
      <c r="V130" s="236"/>
      <c r="W130" s="236"/>
      <c r="X130" s="236"/>
      <c r="Y130" s="236"/>
      <c r="Z130" s="236"/>
      <c r="AA130" s="236"/>
      <c r="AB130" s="236"/>
      <c r="AC130" s="236"/>
      <c r="AD130" s="236"/>
      <c r="AE130" s="236"/>
      <c r="AF130" s="236"/>
      <c r="AG130" s="236"/>
      <c r="AH130" s="41">
        <f t="shared" si="4"/>
        <v>0</v>
      </c>
    </row>
    <row r="131" spans="1:34" ht="12.75" customHeight="1" x14ac:dyDescent="0.25">
      <c r="A131" s="632"/>
      <c r="B131" s="634"/>
      <c r="C131" s="647"/>
      <c r="D131" s="55" t="s">
        <v>1409</v>
      </c>
      <c r="E131" s="56">
        <v>120</v>
      </c>
      <c r="F131" s="56">
        <v>190</v>
      </c>
      <c r="G131" s="275" t="s">
        <v>2321</v>
      </c>
      <c r="H131" s="277">
        <f>VLOOKUP(D131,Baza_cen[],4,0)</f>
        <v>0</v>
      </c>
      <c r="I131" s="268"/>
      <c r="J131" s="107">
        <f t="shared" si="3"/>
        <v>0</v>
      </c>
      <c r="P131" s="34"/>
      <c r="Q131" s="266" t="str">
        <f t="shared" si="5"/>
        <v>mb</v>
      </c>
      <c r="R131" s="236"/>
      <c r="S131" s="236"/>
      <c r="T131" s="236"/>
      <c r="U131" s="236"/>
      <c r="V131" s="236"/>
      <c r="W131" s="236"/>
      <c r="X131" s="236"/>
      <c r="Y131" s="236"/>
      <c r="Z131" s="236"/>
      <c r="AA131" s="236"/>
      <c r="AB131" s="236"/>
      <c r="AC131" s="236"/>
      <c r="AD131" s="236"/>
      <c r="AE131" s="236"/>
      <c r="AF131" s="236"/>
      <c r="AG131" s="236"/>
      <c r="AH131" s="41">
        <f t="shared" si="4"/>
        <v>0</v>
      </c>
    </row>
    <row r="132" spans="1:34" ht="12.75" customHeight="1" x14ac:dyDescent="0.25">
      <c r="A132" s="632"/>
      <c r="B132" s="709"/>
      <c r="C132" s="647"/>
      <c r="D132" s="278" t="s">
        <v>1410</v>
      </c>
      <c r="E132" s="210">
        <v>120</v>
      </c>
      <c r="F132" s="210">
        <v>200</v>
      </c>
      <c r="G132" s="280" t="s">
        <v>2321</v>
      </c>
      <c r="H132" s="282">
        <f>VLOOKUP(D132,Baza_cen[],4,0)</f>
        <v>0</v>
      </c>
      <c r="I132" s="268"/>
      <c r="J132" s="107">
        <f t="shared" si="3"/>
        <v>0</v>
      </c>
      <c r="P132" s="34"/>
      <c r="Q132" s="266" t="str">
        <f t="shared" si="5"/>
        <v>mb</v>
      </c>
      <c r="R132" s="236"/>
      <c r="S132" s="236"/>
      <c r="T132" s="236"/>
      <c r="U132" s="236"/>
      <c r="V132" s="236"/>
      <c r="W132" s="236"/>
      <c r="X132" s="236"/>
      <c r="Y132" s="236"/>
      <c r="Z132" s="236"/>
      <c r="AA132" s="236"/>
      <c r="AB132" s="236"/>
      <c r="AC132" s="236"/>
      <c r="AD132" s="236"/>
      <c r="AE132" s="236"/>
      <c r="AF132" s="236"/>
      <c r="AG132" s="236"/>
      <c r="AH132" s="41">
        <f t="shared" si="4"/>
        <v>0</v>
      </c>
    </row>
    <row r="133" spans="1:34" ht="12.75" customHeight="1" x14ac:dyDescent="0.25">
      <c r="A133" s="632"/>
      <c r="B133" s="634" t="s">
        <v>31</v>
      </c>
      <c r="C133" s="647" t="s">
        <v>32</v>
      </c>
      <c r="D133" s="50" t="s">
        <v>1411</v>
      </c>
      <c r="E133" s="179">
        <v>130</v>
      </c>
      <c r="F133" s="179">
        <v>50</v>
      </c>
      <c r="G133" s="270" t="s">
        <v>2321</v>
      </c>
      <c r="H133" s="272">
        <f>VLOOKUP(D133,Baza_cen[],4,0)</f>
        <v>0</v>
      </c>
      <c r="I133" s="268"/>
      <c r="J133" s="107">
        <f t="shared" ref="J133:J196" si="6">H133*(1-$J$3)</f>
        <v>0</v>
      </c>
      <c r="P133" s="34"/>
      <c r="Q133" s="266" t="str">
        <f t="shared" si="5"/>
        <v>mb</v>
      </c>
      <c r="R133" s="236"/>
      <c r="S133" s="236"/>
      <c r="T133" s="236"/>
      <c r="U133" s="236"/>
      <c r="V133" s="236"/>
      <c r="W133" s="236"/>
      <c r="X133" s="236"/>
      <c r="Y133" s="236"/>
      <c r="Z133" s="236"/>
      <c r="AA133" s="236"/>
      <c r="AB133" s="236"/>
      <c r="AC133" s="236"/>
      <c r="AD133" s="236"/>
      <c r="AE133" s="236"/>
      <c r="AF133" s="236"/>
      <c r="AG133" s="236"/>
      <c r="AH133" s="41">
        <f t="shared" ref="AH133:AH196" si="7">P133*J133</f>
        <v>0</v>
      </c>
    </row>
    <row r="134" spans="1:34" ht="12.75" customHeight="1" x14ac:dyDescent="0.25">
      <c r="A134" s="632"/>
      <c r="B134" s="634"/>
      <c r="C134" s="647"/>
      <c r="D134" s="55" t="s">
        <v>1412</v>
      </c>
      <c r="E134" s="56">
        <v>130</v>
      </c>
      <c r="F134" s="56">
        <v>60</v>
      </c>
      <c r="G134" s="275" t="s">
        <v>2321</v>
      </c>
      <c r="H134" s="277">
        <f>VLOOKUP(D134,Baza_cen[],4,0)</f>
        <v>0</v>
      </c>
      <c r="I134" s="268"/>
      <c r="J134" s="107">
        <f t="shared" si="6"/>
        <v>0</v>
      </c>
      <c r="P134" s="34"/>
      <c r="Q134" s="266" t="str">
        <f t="shared" ref="Q134:Q197" si="8">$Q$3</f>
        <v>mb</v>
      </c>
      <c r="R134" s="236"/>
      <c r="S134" s="236"/>
      <c r="T134" s="236"/>
      <c r="U134" s="236"/>
      <c r="V134" s="236"/>
      <c r="W134" s="236"/>
      <c r="X134" s="236"/>
      <c r="Y134" s="236"/>
      <c r="Z134" s="236"/>
      <c r="AA134" s="236"/>
      <c r="AB134" s="236"/>
      <c r="AC134" s="236"/>
      <c r="AD134" s="236"/>
      <c r="AE134" s="236"/>
      <c r="AF134" s="236"/>
      <c r="AG134" s="236"/>
      <c r="AH134" s="41">
        <f t="shared" si="7"/>
        <v>0</v>
      </c>
    </row>
    <row r="135" spans="1:34" ht="12.75" customHeight="1" x14ac:dyDescent="0.25">
      <c r="A135" s="632"/>
      <c r="B135" s="634"/>
      <c r="C135" s="647"/>
      <c r="D135" s="55" t="s">
        <v>1413</v>
      </c>
      <c r="E135" s="56">
        <v>130</v>
      </c>
      <c r="F135" s="56">
        <v>70</v>
      </c>
      <c r="G135" s="275" t="s">
        <v>2321</v>
      </c>
      <c r="H135" s="277">
        <f>VLOOKUP(D135,Baza_cen[],4,0)</f>
        <v>0</v>
      </c>
      <c r="I135" s="268"/>
      <c r="J135" s="107">
        <f t="shared" si="6"/>
        <v>0</v>
      </c>
      <c r="P135" s="34"/>
      <c r="Q135" s="266" t="str">
        <f t="shared" si="8"/>
        <v>mb</v>
      </c>
      <c r="R135" s="236"/>
      <c r="S135" s="236"/>
      <c r="T135" s="236"/>
      <c r="U135" s="236"/>
      <c r="V135" s="236"/>
      <c r="W135" s="236"/>
      <c r="X135" s="236"/>
      <c r="Y135" s="236"/>
      <c r="Z135" s="236"/>
      <c r="AA135" s="236"/>
      <c r="AB135" s="236"/>
      <c r="AC135" s="236"/>
      <c r="AD135" s="236"/>
      <c r="AE135" s="236"/>
      <c r="AF135" s="236"/>
      <c r="AG135" s="236"/>
      <c r="AH135" s="41">
        <f t="shared" si="7"/>
        <v>0</v>
      </c>
    </row>
    <row r="136" spans="1:34" ht="12.75" customHeight="1" x14ac:dyDescent="0.25">
      <c r="A136" s="632"/>
      <c r="B136" s="634"/>
      <c r="C136" s="647"/>
      <c r="D136" s="55" t="s">
        <v>1414</v>
      </c>
      <c r="E136" s="56">
        <v>130</v>
      </c>
      <c r="F136" s="56">
        <v>80</v>
      </c>
      <c r="G136" s="275" t="s">
        <v>2321</v>
      </c>
      <c r="H136" s="277">
        <f>VLOOKUP(D136,Baza_cen[],4,0)</f>
        <v>0</v>
      </c>
      <c r="I136" s="268"/>
      <c r="J136" s="107">
        <f t="shared" si="6"/>
        <v>0</v>
      </c>
      <c r="P136" s="34"/>
      <c r="Q136" s="266" t="str">
        <f t="shared" si="8"/>
        <v>mb</v>
      </c>
      <c r="R136" s="236"/>
      <c r="S136" s="236"/>
      <c r="T136" s="236"/>
      <c r="U136" s="236"/>
      <c r="V136" s="236"/>
      <c r="W136" s="236"/>
      <c r="X136" s="236"/>
      <c r="Y136" s="236"/>
      <c r="Z136" s="236"/>
      <c r="AA136" s="236"/>
      <c r="AB136" s="236"/>
      <c r="AC136" s="236"/>
      <c r="AD136" s="236"/>
      <c r="AE136" s="236"/>
      <c r="AF136" s="236"/>
      <c r="AG136" s="236"/>
      <c r="AH136" s="41">
        <f t="shared" si="7"/>
        <v>0</v>
      </c>
    </row>
    <row r="137" spans="1:34" ht="12.75" customHeight="1" x14ac:dyDescent="0.25">
      <c r="A137" s="632"/>
      <c r="B137" s="634"/>
      <c r="C137" s="647"/>
      <c r="D137" s="55" t="s">
        <v>1415</v>
      </c>
      <c r="E137" s="56">
        <v>130</v>
      </c>
      <c r="F137" s="56">
        <v>90</v>
      </c>
      <c r="G137" s="275" t="s">
        <v>2321</v>
      </c>
      <c r="H137" s="277">
        <f>VLOOKUP(D137,Baza_cen[],4,0)</f>
        <v>0</v>
      </c>
      <c r="I137" s="268"/>
      <c r="J137" s="107">
        <f t="shared" si="6"/>
        <v>0</v>
      </c>
      <c r="P137" s="34"/>
      <c r="Q137" s="266" t="str">
        <f t="shared" si="8"/>
        <v>mb</v>
      </c>
      <c r="R137" s="236"/>
      <c r="S137" s="236"/>
      <c r="T137" s="236"/>
      <c r="U137" s="236"/>
      <c r="V137" s="236"/>
      <c r="W137" s="236"/>
      <c r="X137" s="236"/>
      <c r="Y137" s="236"/>
      <c r="Z137" s="236"/>
      <c r="AA137" s="236"/>
      <c r="AB137" s="236"/>
      <c r="AC137" s="236"/>
      <c r="AD137" s="236"/>
      <c r="AE137" s="236"/>
      <c r="AF137" s="236"/>
      <c r="AG137" s="236"/>
      <c r="AH137" s="41">
        <f t="shared" si="7"/>
        <v>0</v>
      </c>
    </row>
    <row r="138" spans="1:34" ht="12.75" customHeight="1" x14ac:dyDescent="0.25">
      <c r="A138" s="632"/>
      <c r="B138" s="634"/>
      <c r="C138" s="647"/>
      <c r="D138" s="55" t="s">
        <v>1416</v>
      </c>
      <c r="E138" s="56">
        <v>130</v>
      </c>
      <c r="F138" s="56">
        <v>100</v>
      </c>
      <c r="G138" s="275" t="s">
        <v>2321</v>
      </c>
      <c r="H138" s="277">
        <f>VLOOKUP(D138,Baza_cen[],4,0)</f>
        <v>0</v>
      </c>
      <c r="I138" s="268"/>
      <c r="J138" s="107">
        <f t="shared" si="6"/>
        <v>0</v>
      </c>
      <c r="P138" s="34"/>
      <c r="Q138" s="266" t="str">
        <f t="shared" si="8"/>
        <v>mb</v>
      </c>
      <c r="R138" s="236"/>
      <c r="S138" s="236"/>
      <c r="T138" s="236"/>
      <c r="U138" s="236"/>
      <c r="V138" s="236"/>
      <c r="W138" s="236"/>
      <c r="X138" s="236"/>
      <c r="Y138" s="236"/>
      <c r="Z138" s="236"/>
      <c r="AA138" s="236"/>
      <c r="AB138" s="236"/>
      <c r="AC138" s="236"/>
      <c r="AD138" s="236"/>
      <c r="AE138" s="236"/>
      <c r="AF138" s="236"/>
      <c r="AG138" s="236"/>
      <c r="AH138" s="41">
        <f t="shared" si="7"/>
        <v>0</v>
      </c>
    </row>
    <row r="139" spans="1:34" ht="12.75" customHeight="1" x14ac:dyDescent="0.25">
      <c r="A139" s="632"/>
      <c r="B139" s="634"/>
      <c r="C139" s="647"/>
      <c r="D139" s="55" t="s">
        <v>1417</v>
      </c>
      <c r="E139" s="56">
        <v>130</v>
      </c>
      <c r="F139" s="56">
        <v>110</v>
      </c>
      <c r="G139" s="275" t="s">
        <v>2321</v>
      </c>
      <c r="H139" s="277">
        <f>VLOOKUP(D139,Baza_cen[],4,0)</f>
        <v>0</v>
      </c>
      <c r="I139" s="268"/>
      <c r="J139" s="107">
        <f t="shared" si="6"/>
        <v>0</v>
      </c>
      <c r="P139" s="34"/>
      <c r="Q139" s="266" t="str">
        <f t="shared" si="8"/>
        <v>mb</v>
      </c>
      <c r="R139" s="236"/>
      <c r="S139" s="236"/>
      <c r="T139" s="236"/>
      <c r="U139" s="236"/>
      <c r="V139" s="236"/>
      <c r="W139" s="236"/>
      <c r="X139" s="236"/>
      <c r="Y139" s="236"/>
      <c r="Z139" s="236"/>
      <c r="AA139" s="236"/>
      <c r="AB139" s="236"/>
      <c r="AC139" s="236"/>
      <c r="AD139" s="236"/>
      <c r="AE139" s="236"/>
      <c r="AF139" s="236"/>
      <c r="AG139" s="236"/>
      <c r="AH139" s="41">
        <f t="shared" si="7"/>
        <v>0</v>
      </c>
    </row>
    <row r="140" spans="1:34" ht="12.75" customHeight="1" x14ac:dyDescent="0.25">
      <c r="A140" s="632"/>
      <c r="B140" s="634"/>
      <c r="C140" s="647"/>
      <c r="D140" s="55" t="s">
        <v>1418</v>
      </c>
      <c r="E140" s="56">
        <v>130</v>
      </c>
      <c r="F140" s="56">
        <v>120</v>
      </c>
      <c r="G140" s="275" t="s">
        <v>2321</v>
      </c>
      <c r="H140" s="277">
        <f>VLOOKUP(D140,Baza_cen[],4,0)</f>
        <v>0</v>
      </c>
      <c r="I140" s="268"/>
      <c r="J140" s="107">
        <f t="shared" si="6"/>
        <v>0</v>
      </c>
      <c r="P140" s="34"/>
      <c r="Q140" s="266" t="str">
        <f t="shared" si="8"/>
        <v>mb</v>
      </c>
      <c r="R140" s="236"/>
      <c r="S140" s="236"/>
      <c r="T140" s="236"/>
      <c r="U140" s="236"/>
      <c r="V140" s="236"/>
      <c r="W140" s="236"/>
      <c r="X140" s="236"/>
      <c r="Y140" s="236"/>
      <c r="Z140" s="236"/>
      <c r="AA140" s="236"/>
      <c r="AB140" s="236"/>
      <c r="AC140" s="236"/>
      <c r="AD140" s="236"/>
      <c r="AE140" s="236"/>
      <c r="AF140" s="236"/>
      <c r="AG140" s="236"/>
      <c r="AH140" s="41">
        <f t="shared" si="7"/>
        <v>0</v>
      </c>
    </row>
    <row r="141" spans="1:34" ht="12.75" customHeight="1" x14ac:dyDescent="0.25">
      <c r="A141" s="632"/>
      <c r="B141" s="634"/>
      <c r="C141" s="647"/>
      <c r="D141" s="55" t="s">
        <v>1419</v>
      </c>
      <c r="E141" s="56">
        <v>130</v>
      </c>
      <c r="F141" s="56">
        <v>130</v>
      </c>
      <c r="G141" s="275" t="s">
        <v>2321</v>
      </c>
      <c r="H141" s="277">
        <f>VLOOKUP(D141,Baza_cen[],4,0)</f>
        <v>0</v>
      </c>
      <c r="J141" s="107">
        <f t="shared" si="6"/>
        <v>0</v>
      </c>
      <c r="P141" s="34"/>
      <c r="Q141" s="266" t="str">
        <f t="shared" si="8"/>
        <v>mb</v>
      </c>
      <c r="R141" s="236"/>
      <c r="S141" s="236"/>
      <c r="T141" s="236"/>
      <c r="U141" s="236"/>
      <c r="V141" s="236"/>
      <c r="W141" s="236"/>
      <c r="X141" s="236"/>
      <c r="Y141" s="236"/>
      <c r="Z141" s="236"/>
      <c r="AA141" s="236"/>
      <c r="AB141" s="236"/>
      <c r="AC141" s="236"/>
      <c r="AD141" s="236"/>
      <c r="AE141" s="236"/>
      <c r="AF141" s="236"/>
      <c r="AG141" s="236"/>
      <c r="AH141" s="41">
        <f t="shared" si="7"/>
        <v>0</v>
      </c>
    </row>
    <row r="142" spans="1:34" ht="12.75" customHeight="1" x14ac:dyDescent="0.25">
      <c r="A142" s="632"/>
      <c r="B142" s="634"/>
      <c r="C142" s="647"/>
      <c r="D142" s="55" t="s">
        <v>1420</v>
      </c>
      <c r="E142" s="56">
        <v>130</v>
      </c>
      <c r="F142" s="56">
        <v>140</v>
      </c>
      <c r="G142" s="275" t="s">
        <v>2321</v>
      </c>
      <c r="H142" s="277">
        <f>VLOOKUP(D142,Baza_cen[],4,0)</f>
        <v>0</v>
      </c>
      <c r="J142" s="107">
        <f t="shared" si="6"/>
        <v>0</v>
      </c>
      <c r="P142" s="34"/>
      <c r="Q142" s="266" t="str">
        <f t="shared" si="8"/>
        <v>mb</v>
      </c>
      <c r="R142" s="236"/>
      <c r="S142" s="236"/>
      <c r="T142" s="236"/>
      <c r="U142" s="236"/>
      <c r="V142" s="236"/>
      <c r="W142" s="236"/>
      <c r="X142" s="236"/>
      <c r="Y142" s="236"/>
      <c r="Z142" s="236"/>
      <c r="AA142" s="236"/>
      <c r="AB142" s="236"/>
      <c r="AC142" s="236"/>
      <c r="AD142" s="236"/>
      <c r="AE142" s="236"/>
      <c r="AF142" s="236"/>
      <c r="AG142" s="236"/>
      <c r="AH142" s="41">
        <f t="shared" si="7"/>
        <v>0</v>
      </c>
    </row>
    <row r="143" spans="1:34" ht="12.75" customHeight="1" x14ac:dyDescent="0.25">
      <c r="A143" s="632"/>
      <c r="B143" s="634"/>
      <c r="C143" s="647"/>
      <c r="D143" s="55" t="s">
        <v>1421</v>
      </c>
      <c r="E143" s="56">
        <v>130</v>
      </c>
      <c r="F143" s="56">
        <v>150</v>
      </c>
      <c r="G143" s="275" t="s">
        <v>2321</v>
      </c>
      <c r="H143" s="277">
        <f>VLOOKUP(D143,Baza_cen[],4,0)</f>
        <v>0</v>
      </c>
      <c r="J143" s="107">
        <f t="shared" si="6"/>
        <v>0</v>
      </c>
      <c r="P143" s="34"/>
      <c r="Q143" s="266" t="str">
        <f t="shared" si="8"/>
        <v>mb</v>
      </c>
      <c r="R143" s="236"/>
      <c r="S143" s="236"/>
      <c r="T143" s="236"/>
      <c r="U143" s="236"/>
      <c r="V143" s="236"/>
      <c r="W143" s="236"/>
      <c r="X143" s="236"/>
      <c r="Y143" s="236"/>
      <c r="Z143" s="236"/>
      <c r="AA143" s="236"/>
      <c r="AB143" s="236"/>
      <c r="AC143" s="236"/>
      <c r="AD143" s="236"/>
      <c r="AE143" s="236"/>
      <c r="AF143" s="236"/>
      <c r="AG143" s="236"/>
      <c r="AH143" s="41">
        <f t="shared" si="7"/>
        <v>0</v>
      </c>
    </row>
    <row r="144" spans="1:34" ht="12.75" customHeight="1" x14ac:dyDescent="0.25">
      <c r="A144" s="632"/>
      <c r="B144" s="634"/>
      <c r="C144" s="647"/>
      <c r="D144" s="55" t="s">
        <v>1422</v>
      </c>
      <c r="E144" s="56">
        <v>130</v>
      </c>
      <c r="F144" s="56">
        <v>160</v>
      </c>
      <c r="G144" s="275" t="s">
        <v>2321</v>
      </c>
      <c r="H144" s="277">
        <f>VLOOKUP(D144,Baza_cen[],4,0)</f>
        <v>0</v>
      </c>
      <c r="J144" s="107">
        <f t="shared" si="6"/>
        <v>0</v>
      </c>
      <c r="P144" s="34"/>
      <c r="Q144" s="266" t="str">
        <f t="shared" si="8"/>
        <v>mb</v>
      </c>
      <c r="R144" s="236"/>
      <c r="S144" s="236"/>
      <c r="T144" s="236"/>
      <c r="U144" s="236"/>
      <c r="V144" s="236"/>
      <c r="W144" s="236"/>
      <c r="X144" s="236"/>
      <c r="Y144" s="236"/>
      <c r="Z144" s="236"/>
      <c r="AA144" s="236"/>
      <c r="AB144" s="236"/>
      <c r="AC144" s="236"/>
      <c r="AD144" s="236"/>
      <c r="AE144" s="236"/>
      <c r="AF144" s="236"/>
      <c r="AG144" s="236"/>
      <c r="AH144" s="41">
        <f t="shared" si="7"/>
        <v>0</v>
      </c>
    </row>
    <row r="145" spans="1:34" ht="12.75" customHeight="1" x14ac:dyDescent="0.25">
      <c r="A145" s="632"/>
      <c r="B145" s="634"/>
      <c r="C145" s="647"/>
      <c r="D145" s="55" t="s">
        <v>1423</v>
      </c>
      <c r="E145" s="56">
        <v>130</v>
      </c>
      <c r="F145" s="56">
        <v>170</v>
      </c>
      <c r="G145" s="275" t="s">
        <v>2321</v>
      </c>
      <c r="H145" s="277">
        <f>VLOOKUP(D145,Baza_cen[],4,0)</f>
        <v>0</v>
      </c>
      <c r="J145" s="107">
        <f t="shared" si="6"/>
        <v>0</v>
      </c>
      <c r="P145" s="34"/>
      <c r="Q145" s="266" t="str">
        <f t="shared" si="8"/>
        <v>mb</v>
      </c>
      <c r="R145" s="236"/>
      <c r="S145" s="236"/>
      <c r="T145" s="236"/>
      <c r="U145" s="236"/>
      <c r="V145" s="236"/>
      <c r="W145" s="236"/>
      <c r="X145" s="236"/>
      <c r="Y145" s="236"/>
      <c r="Z145" s="236"/>
      <c r="AA145" s="236"/>
      <c r="AB145" s="236"/>
      <c r="AC145" s="236"/>
      <c r="AD145" s="236"/>
      <c r="AE145" s="236"/>
      <c r="AF145" s="236"/>
      <c r="AG145" s="236"/>
      <c r="AH145" s="41">
        <f t="shared" si="7"/>
        <v>0</v>
      </c>
    </row>
    <row r="146" spans="1:34" ht="12.75" customHeight="1" x14ac:dyDescent="0.25">
      <c r="A146" s="632"/>
      <c r="B146" s="634"/>
      <c r="C146" s="647"/>
      <c r="D146" s="55" t="s">
        <v>1424</v>
      </c>
      <c r="E146" s="56">
        <v>130</v>
      </c>
      <c r="F146" s="56">
        <v>180</v>
      </c>
      <c r="G146" s="275" t="s">
        <v>2321</v>
      </c>
      <c r="H146" s="277">
        <f>VLOOKUP(D146,Baza_cen[],4,0)</f>
        <v>0</v>
      </c>
      <c r="J146" s="107">
        <f t="shared" si="6"/>
        <v>0</v>
      </c>
      <c r="P146" s="34"/>
      <c r="Q146" s="266" t="str">
        <f t="shared" si="8"/>
        <v>mb</v>
      </c>
      <c r="R146" s="236"/>
      <c r="S146" s="236"/>
      <c r="T146" s="236"/>
      <c r="U146" s="236"/>
      <c r="V146" s="236"/>
      <c r="W146" s="236"/>
      <c r="X146" s="236"/>
      <c r="Y146" s="236"/>
      <c r="Z146" s="236"/>
      <c r="AA146" s="236"/>
      <c r="AB146" s="236"/>
      <c r="AC146" s="236"/>
      <c r="AD146" s="236"/>
      <c r="AE146" s="236"/>
      <c r="AF146" s="236"/>
      <c r="AG146" s="236"/>
      <c r="AH146" s="41">
        <f t="shared" si="7"/>
        <v>0</v>
      </c>
    </row>
    <row r="147" spans="1:34" ht="12.75" customHeight="1" x14ac:dyDescent="0.25">
      <c r="A147" s="632"/>
      <c r="B147" s="634"/>
      <c r="C147" s="647"/>
      <c r="D147" s="55" t="s">
        <v>1425</v>
      </c>
      <c r="E147" s="56">
        <v>130</v>
      </c>
      <c r="F147" s="56">
        <v>190</v>
      </c>
      <c r="G147" s="275" t="s">
        <v>2321</v>
      </c>
      <c r="H147" s="277">
        <f>VLOOKUP(D147,Baza_cen[],4,0)</f>
        <v>0</v>
      </c>
      <c r="J147" s="107">
        <f t="shared" si="6"/>
        <v>0</v>
      </c>
      <c r="P147" s="34"/>
      <c r="Q147" s="266" t="str">
        <f t="shared" si="8"/>
        <v>mb</v>
      </c>
      <c r="R147" s="236"/>
      <c r="S147" s="236"/>
      <c r="T147" s="236"/>
      <c r="U147" s="236"/>
      <c r="V147" s="236"/>
      <c r="W147" s="236"/>
      <c r="X147" s="236"/>
      <c r="Y147" s="236"/>
      <c r="Z147" s="236"/>
      <c r="AA147" s="236"/>
      <c r="AB147" s="236"/>
      <c r="AC147" s="236"/>
      <c r="AD147" s="236"/>
      <c r="AE147" s="236"/>
      <c r="AF147" s="236"/>
      <c r="AG147" s="236"/>
      <c r="AH147" s="41">
        <f t="shared" si="7"/>
        <v>0</v>
      </c>
    </row>
    <row r="148" spans="1:34" ht="12.75" customHeight="1" x14ac:dyDescent="0.25">
      <c r="A148" s="632"/>
      <c r="B148" s="634"/>
      <c r="C148" s="647"/>
      <c r="D148" s="278" t="s">
        <v>1426</v>
      </c>
      <c r="E148" s="210">
        <v>130</v>
      </c>
      <c r="F148" s="210">
        <v>200</v>
      </c>
      <c r="G148" s="280" t="s">
        <v>2321</v>
      </c>
      <c r="H148" s="282">
        <f>VLOOKUP(D148,Baza_cen[],4,0)</f>
        <v>0</v>
      </c>
      <c r="J148" s="107">
        <f t="shared" si="6"/>
        <v>0</v>
      </c>
      <c r="P148" s="34"/>
      <c r="Q148" s="266" t="str">
        <f t="shared" si="8"/>
        <v>mb</v>
      </c>
      <c r="R148" s="236"/>
      <c r="S148" s="236"/>
      <c r="T148" s="236"/>
      <c r="U148" s="236"/>
      <c r="V148" s="236"/>
      <c r="W148" s="236"/>
      <c r="X148" s="236"/>
      <c r="Y148" s="236"/>
      <c r="Z148" s="236"/>
      <c r="AA148" s="236"/>
      <c r="AB148" s="236"/>
      <c r="AC148" s="236"/>
      <c r="AD148" s="236"/>
      <c r="AE148" s="236"/>
      <c r="AF148" s="236"/>
      <c r="AG148" s="236"/>
      <c r="AH148" s="41">
        <f t="shared" si="7"/>
        <v>0</v>
      </c>
    </row>
    <row r="149" spans="1:34" ht="12.75" customHeight="1" x14ac:dyDescent="0.25">
      <c r="A149" s="632"/>
      <c r="B149" s="634"/>
      <c r="C149" s="647"/>
      <c r="D149" s="50" t="s">
        <v>1427</v>
      </c>
      <c r="E149" s="179">
        <v>140</v>
      </c>
      <c r="F149" s="179">
        <v>50</v>
      </c>
      <c r="G149" s="270" t="s">
        <v>2321</v>
      </c>
      <c r="H149" s="272">
        <f>VLOOKUP(D149,Baza_cen[],4,0)</f>
        <v>0</v>
      </c>
      <c r="I149" s="268"/>
      <c r="J149" s="107">
        <f t="shared" si="6"/>
        <v>0</v>
      </c>
      <c r="P149" s="34"/>
      <c r="Q149" s="266" t="str">
        <f t="shared" si="8"/>
        <v>mb</v>
      </c>
      <c r="R149" s="236"/>
      <c r="S149" s="236"/>
      <c r="T149" s="236"/>
      <c r="U149" s="236"/>
      <c r="V149" s="236"/>
      <c r="W149" s="236"/>
      <c r="X149" s="236"/>
      <c r="Y149" s="236"/>
      <c r="Z149" s="236"/>
      <c r="AA149" s="236"/>
      <c r="AB149" s="236"/>
      <c r="AC149" s="236"/>
      <c r="AD149" s="236"/>
      <c r="AE149" s="236"/>
      <c r="AF149" s="236"/>
      <c r="AG149" s="236"/>
      <c r="AH149" s="41">
        <f t="shared" si="7"/>
        <v>0</v>
      </c>
    </row>
    <row r="150" spans="1:34" ht="12.75" customHeight="1" x14ac:dyDescent="0.25">
      <c r="A150" s="632"/>
      <c r="B150" s="634"/>
      <c r="C150" s="647"/>
      <c r="D150" s="55" t="s">
        <v>1428</v>
      </c>
      <c r="E150" s="56">
        <v>140</v>
      </c>
      <c r="F150" s="56">
        <v>60</v>
      </c>
      <c r="G150" s="275" t="s">
        <v>2321</v>
      </c>
      <c r="H150" s="277">
        <f>VLOOKUP(D150,Baza_cen[],4,0)</f>
        <v>0</v>
      </c>
      <c r="I150" s="268"/>
      <c r="J150" s="107">
        <f t="shared" si="6"/>
        <v>0</v>
      </c>
      <c r="P150" s="34"/>
      <c r="Q150" s="266" t="str">
        <f t="shared" si="8"/>
        <v>mb</v>
      </c>
      <c r="R150" s="236"/>
      <c r="S150" s="236"/>
      <c r="T150" s="236"/>
      <c r="U150" s="236"/>
      <c r="V150" s="236"/>
      <c r="W150" s="236"/>
      <c r="X150" s="236"/>
      <c r="Y150" s="236"/>
      <c r="Z150" s="236"/>
      <c r="AA150" s="236"/>
      <c r="AB150" s="236"/>
      <c r="AC150" s="236"/>
      <c r="AD150" s="236"/>
      <c r="AE150" s="236"/>
      <c r="AF150" s="236"/>
      <c r="AG150" s="236"/>
      <c r="AH150" s="41">
        <f t="shared" si="7"/>
        <v>0</v>
      </c>
    </row>
    <row r="151" spans="1:34" ht="12.75" customHeight="1" x14ac:dyDescent="0.25">
      <c r="A151" s="632"/>
      <c r="B151" s="634"/>
      <c r="C151" s="647"/>
      <c r="D151" s="55" t="s">
        <v>1429</v>
      </c>
      <c r="E151" s="56">
        <v>140</v>
      </c>
      <c r="F151" s="56">
        <v>70</v>
      </c>
      <c r="G151" s="275" t="s">
        <v>2321</v>
      </c>
      <c r="H151" s="277">
        <f>VLOOKUP(D151,Baza_cen[],4,0)</f>
        <v>0</v>
      </c>
      <c r="I151" s="268"/>
      <c r="J151" s="107">
        <f t="shared" si="6"/>
        <v>0</v>
      </c>
      <c r="P151" s="34"/>
      <c r="Q151" s="266" t="str">
        <f t="shared" si="8"/>
        <v>mb</v>
      </c>
      <c r="R151" s="236"/>
      <c r="S151" s="236"/>
      <c r="T151" s="236"/>
      <c r="U151" s="236"/>
      <c r="V151" s="236"/>
      <c r="W151" s="236"/>
      <c r="X151" s="236"/>
      <c r="Y151" s="236"/>
      <c r="Z151" s="236"/>
      <c r="AA151" s="236"/>
      <c r="AB151" s="236"/>
      <c r="AC151" s="236"/>
      <c r="AD151" s="236"/>
      <c r="AE151" s="236"/>
      <c r="AF151" s="236"/>
      <c r="AG151" s="236"/>
      <c r="AH151" s="41">
        <f t="shared" si="7"/>
        <v>0</v>
      </c>
    </row>
    <row r="152" spans="1:34" ht="12.75" customHeight="1" x14ac:dyDescent="0.25">
      <c r="A152" s="632"/>
      <c r="B152" s="634"/>
      <c r="C152" s="647"/>
      <c r="D152" s="55" t="s">
        <v>1430</v>
      </c>
      <c r="E152" s="56">
        <v>140</v>
      </c>
      <c r="F152" s="56">
        <v>80</v>
      </c>
      <c r="G152" s="275" t="s">
        <v>2321</v>
      </c>
      <c r="H152" s="277">
        <f>VLOOKUP(D152,Baza_cen[],4,0)</f>
        <v>0</v>
      </c>
      <c r="I152" s="268"/>
      <c r="J152" s="107">
        <f t="shared" si="6"/>
        <v>0</v>
      </c>
      <c r="P152" s="34"/>
      <c r="Q152" s="266" t="str">
        <f t="shared" si="8"/>
        <v>mb</v>
      </c>
      <c r="R152" s="236"/>
      <c r="S152" s="236"/>
      <c r="T152" s="236"/>
      <c r="U152" s="236"/>
      <c r="V152" s="236"/>
      <c r="W152" s="236"/>
      <c r="X152" s="236"/>
      <c r="Y152" s="236"/>
      <c r="Z152" s="236"/>
      <c r="AA152" s="236"/>
      <c r="AB152" s="236"/>
      <c r="AC152" s="236"/>
      <c r="AD152" s="236"/>
      <c r="AE152" s="236"/>
      <c r="AF152" s="236"/>
      <c r="AG152" s="236"/>
      <c r="AH152" s="41">
        <f t="shared" si="7"/>
        <v>0</v>
      </c>
    </row>
    <row r="153" spans="1:34" ht="12.75" customHeight="1" x14ac:dyDescent="0.25">
      <c r="A153" s="632"/>
      <c r="B153" s="634"/>
      <c r="C153" s="647"/>
      <c r="D153" s="55" t="s">
        <v>1431</v>
      </c>
      <c r="E153" s="56">
        <v>140</v>
      </c>
      <c r="F153" s="56">
        <v>90</v>
      </c>
      <c r="G153" s="275" t="s">
        <v>2321</v>
      </c>
      <c r="H153" s="277">
        <f>VLOOKUP(D153,Baza_cen[],4,0)</f>
        <v>0</v>
      </c>
      <c r="I153" s="268"/>
      <c r="J153" s="107">
        <f t="shared" si="6"/>
        <v>0</v>
      </c>
      <c r="P153" s="34"/>
      <c r="Q153" s="266" t="str">
        <f t="shared" si="8"/>
        <v>mb</v>
      </c>
      <c r="R153" s="236"/>
      <c r="S153" s="236"/>
      <c r="T153" s="236"/>
      <c r="U153" s="236"/>
      <c r="V153" s="236"/>
      <c r="W153" s="236"/>
      <c r="X153" s="236"/>
      <c r="Y153" s="236"/>
      <c r="Z153" s="236"/>
      <c r="AA153" s="236"/>
      <c r="AB153" s="236"/>
      <c r="AC153" s="236"/>
      <c r="AD153" s="236"/>
      <c r="AE153" s="236"/>
      <c r="AF153" s="236"/>
      <c r="AG153" s="236"/>
      <c r="AH153" s="41">
        <f t="shared" si="7"/>
        <v>0</v>
      </c>
    </row>
    <row r="154" spans="1:34" ht="12.75" customHeight="1" x14ac:dyDescent="0.25">
      <c r="A154" s="632"/>
      <c r="B154" s="634"/>
      <c r="C154" s="647"/>
      <c r="D154" s="55" t="s">
        <v>1432</v>
      </c>
      <c r="E154" s="56">
        <v>140</v>
      </c>
      <c r="F154" s="56">
        <v>100</v>
      </c>
      <c r="G154" s="275" t="s">
        <v>2321</v>
      </c>
      <c r="H154" s="277">
        <f>VLOOKUP(D154,Baza_cen[],4,0)</f>
        <v>0</v>
      </c>
      <c r="I154" s="268"/>
      <c r="J154" s="107">
        <f t="shared" si="6"/>
        <v>0</v>
      </c>
      <c r="P154" s="34"/>
      <c r="Q154" s="266" t="str">
        <f t="shared" si="8"/>
        <v>mb</v>
      </c>
      <c r="R154" s="236"/>
      <c r="S154" s="236"/>
      <c r="T154" s="236"/>
      <c r="U154" s="236"/>
      <c r="V154" s="236"/>
      <c r="W154" s="236"/>
      <c r="X154" s="236"/>
      <c r="Y154" s="236"/>
      <c r="Z154" s="236"/>
      <c r="AA154" s="236"/>
      <c r="AB154" s="236"/>
      <c r="AC154" s="236"/>
      <c r="AD154" s="236"/>
      <c r="AE154" s="236"/>
      <c r="AF154" s="236"/>
      <c r="AG154" s="236"/>
      <c r="AH154" s="41">
        <f t="shared" si="7"/>
        <v>0</v>
      </c>
    </row>
    <row r="155" spans="1:34" ht="12.75" customHeight="1" x14ac:dyDescent="0.25">
      <c r="A155" s="632"/>
      <c r="B155" s="634"/>
      <c r="C155" s="647"/>
      <c r="D155" s="55" t="s">
        <v>1433</v>
      </c>
      <c r="E155" s="56">
        <v>140</v>
      </c>
      <c r="F155" s="56">
        <v>110</v>
      </c>
      <c r="G155" s="275" t="s">
        <v>2321</v>
      </c>
      <c r="H155" s="277">
        <f>VLOOKUP(D155,Baza_cen[],4,0)</f>
        <v>0</v>
      </c>
      <c r="I155" s="268"/>
      <c r="J155" s="107">
        <f t="shared" si="6"/>
        <v>0</v>
      </c>
      <c r="P155" s="34"/>
      <c r="Q155" s="266" t="str">
        <f t="shared" si="8"/>
        <v>mb</v>
      </c>
      <c r="R155" s="236"/>
      <c r="S155" s="236"/>
      <c r="T155" s="236"/>
      <c r="U155" s="236"/>
      <c r="V155" s="236"/>
      <c r="W155" s="236"/>
      <c r="X155" s="236"/>
      <c r="Y155" s="236"/>
      <c r="Z155" s="236"/>
      <c r="AA155" s="236"/>
      <c r="AB155" s="236"/>
      <c r="AC155" s="236"/>
      <c r="AD155" s="236"/>
      <c r="AE155" s="236"/>
      <c r="AF155" s="236"/>
      <c r="AG155" s="236"/>
      <c r="AH155" s="41">
        <f t="shared" si="7"/>
        <v>0</v>
      </c>
    </row>
    <row r="156" spans="1:34" ht="12.75" customHeight="1" x14ac:dyDescent="0.25">
      <c r="A156" s="632"/>
      <c r="B156" s="634"/>
      <c r="C156" s="647"/>
      <c r="D156" s="55" t="s">
        <v>1434</v>
      </c>
      <c r="E156" s="56">
        <v>140</v>
      </c>
      <c r="F156" s="56">
        <v>120</v>
      </c>
      <c r="G156" s="275" t="s">
        <v>2321</v>
      </c>
      <c r="H156" s="277">
        <f>VLOOKUP(D156,Baza_cen[],4,0)</f>
        <v>0</v>
      </c>
      <c r="I156" s="268"/>
      <c r="J156" s="107">
        <f t="shared" si="6"/>
        <v>0</v>
      </c>
      <c r="P156" s="34"/>
      <c r="Q156" s="266" t="str">
        <f t="shared" si="8"/>
        <v>mb</v>
      </c>
      <c r="R156" s="236"/>
      <c r="S156" s="236"/>
      <c r="T156" s="236"/>
      <c r="U156" s="236"/>
      <c r="V156" s="236"/>
      <c r="W156" s="236"/>
      <c r="X156" s="236"/>
      <c r="Y156" s="236"/>
      <c r="Z156" s="236"/>
      <c r="AA156" s="236"/>
      <c r="AB156" s="236"/>
      <c r="AC156" s="236"/>
      <c r="AD156" s="236"/>
      <c r="AE156" s="236"/>
      <c r="AF156" s="236"/>
      <c r="AG156" s="236"/>
      <c r="AH156" s="41">
        <f t="shared" si="7"/>
        <v>0</v>
      </c>
    </row>
    <row r="157" spans="1:34" ht="12.75" customHeight="1" x14ac:dyDescent="0.25">
      <c r="A157" s="632"/>
      <c r="B157" s="634"/>
      <c r="C157" s="647"/>
      <c r="D157" s="55" t="s">
        <v>1435</v>
      </c>
      <c r="E157" s="56">
        <v>140</v>
      </c>
      <c r="F157" s="56">
        <v>130</v>
      </c>
      <c r="G157" s="275" t="s">
        <v>2321</v>
      </c>
      <c r="H157" s="277">
        <f>VLOOKUP(D157,Baza_cen[],4,0)</f>
        <v>0</v>
      </c>
      <c r="I157" s="268"/>
      <c r="J157" s="107">
        <f t="shared" si="6"/>
        <v>0</v>
      </c>
      <c r="P157" s="34"/>
      <c r="Q157" s="266" t="str">
        <f t="shared" si="8"/>
        <v>mb</v>
      </c>
      <c r="R157" s="236"/>
      <c r="S157" s="236"/>
      <c r="T157" s="236"/>
      <c r="U157" s="236"/>
      <c r="V157" s="236"/>
      <c r="W157" s="236"/>
      <c r="X157" s="236"/>
      <c r="Y157" s="236"/>
      <c r="Z157" s="236"/>
      <c r="AA157" s="236"/>
      <c r="AB157" s="236"/>
      <c r="AC157" s="236"/>
      <c r="AD157" s="236"/>
      <c r="AE157" s="236"/>
      <c r="AF157" s="236"/>
      <c r="AG157" s="236"/>
      <c r="AH157" s="41">
        <f t="shared" si="7"/>
        <v>0</v>
      </c>
    </row>
    <row r="158" spans="1:34" ht="12.75" customHeight="1" x14ac:dyDescent="0.25">
      <c r="A158" s="632"/>
      <c r="B158" s="634"/>
      <c r="C158" s="647"/>
      <c r="D158" s="55" t="s">
        <v>1436</v>
      </c>
      <c r="E158" s="56">
        <v>140</v>
      </c>
      <c r="F158" s="56">
        <v>140</v>
      </c>
      <c r="G158" s="275" t="s">
        <v>2321</v>
      </c>
      <c r="H158" s="277">
        <f>VLOOKUP(D158,Baza_cen[],4,0)</f>
        <v>0</v>
      </c>
      <c r="I158" s="268"/>
      <c r="J158" s="107">
        <f t="shared" si="6"/>
        <v>0</v>
      </c>
      <c r="P158" s="34"/>
      <c r="Q158" s="266" t="str">
        <f t="shared" si="8"/>
        <v>mb</v>
      </c>
      <c r="R158" s="236"/>
      <c r="S158" s="236"/>
      <c r="T158" s="236"/>
      <c r="U158" s="236"/>
      <c r="V158" s="236"/>
      <c r="W158" s="236"/>
      <c r="X158" s="236"/>
      <c r="Y158" s="236"/>
      <c r="Z158" s="236"/>
      <c r="AA158" s="236"/>
      <c r="AB158" s="236"/>
      <c r="AC158" s="236"/>
      <c r="AD158" s="236"/>
      <c r="AE158" s="236"/>
      <c r="AF158" s="236"/>
      <c r="AG158" s="236"/>
      <c r="AH158" s="41">
        <f t="shared" si="7"/>
        <v>0</v>
      </c>
    </row>
    <row r="159" spans="1:34" ht="12.75" customHeight="1" x14ac:dyDescent="0.25">
      <c r="A159" s="632"/>
      <c r="B159" s="634"/>
      <c r="C159" s="647"/>
      <c r="D159" s="55" t="s">
        <v>1437</v>
      </c>
      <c r="E159" s="56">
        <v>140</v>
      </c>
      <c r="F159" s="56">
        <v>150</v>
      </c>
      <c r="G159" s="275" t="s">
        <v>2321</v>
      </c>
      <c r="H159" s="277">
        <f>VLOOKUP(D159,Baza_cen[],4,0)</f>
        <v>0</v>
      </c>
      <c r="J159" s="107">
        <f t="shared" si="6"/>
        <v>0</v>
      </c>
      <c r="P159" s="34"/>
      <c r="Q159" s="266" t="str">
        <f t="shared" si="8"/>
        <v>mb</v>
      </c>
      <c r="R159" s="236"/>
      <c r="S159" s="236"/>
      <c r="T159" s="236"/>
      <c r="U159" s="236"/>
      <c r="V159" s="236"/>
      <c r="W159" s="236"/>
      <c r="X159" s="236"/>
      <c r="Y159" s="236"/>
      <c r="Z159" s="236"/>
      <c r="AA159" s="236"/>
      <c r="AB159" s="236"/>
      <c r="AC159" s="236"/>
      <c r="AD159" s="236"/>
      <c r="AE159" s="236"/>
      <c r="AF159" s="236"/>
      <c r="AG159" s="236"/>
      <c r="AH159" s="41">
        <f t="shared" si="7"/>
        <v>0</v>
      </c>
    </row>
    <row r="160" spans="1:34" ht="12.75" customHeight="1" x14ac:dyDescent="0.25">
      <c r="A160" s="632"/>
      <c r="B160" s="634"/>
      <c r="C160" s="647"/>
      <c r="D160" s="55" t="s">
        <v>1438</v>
      </c>
      <c r="E160" s="56">
        <v>140</v>
      </c>
      <c r="F160" s="56">
        <v>160</v>
      </c>
      <c r="G160" s="275" t="s">
        <v>2321</v>
      </c>
      <c r="H160" s="277">
        <f>VLOOKUP(D160,Baza_cen[],4,0)</f>
        <v>0</v>
      </c>
      <c r="J160" s="107">
        <f t="shared" si="6"/>
        <v>0</v>
      </c>
      <c r="P160" s="34"/>
      <c r="Q160" s="266" t="str">
        <f t="shared" si="8"/>
        <v>mb</v>
      </c>
      <c r="R160" s="236"/>
      <c r="S160" s="236"/>
      <c r="T160" s="236"/>
      <c r="U160" s="236"/>
      <c r="V160" s="236"/>
      <c r="W160" s="236"/>
      <c r="X160" s="236"/>
      <c r="Y160" s="236"/>
      <c r="Z160" s="236"/>
      <c r="AA160" s="236"/>
      <c r="AB160" s="236"/>
      <c r="AC160" s="236"/>
      <c r="AD160" s="236"/>
      <c r="AE160" s="236"/>
      <c r="AF160" s="236"/>
      <c r="AG160" s="236"/>
      <c r="AH160" s="41">
        <f t="shared" si="7"/>
        <v>0</v>
      </c>
    </row>
    <row r="161" spans="1:34" ht="12.75" customHeight="1" x14ac:dyDescent="0.25">
      <c r="A161" s="632"/>
      <c r="B161" s="634"/>
      <c r="C161" s="647"/>
      <c r="D161" s="55" t="s">
        <v>1439</v>
      </c>
      <c r="E161" s="56">
        <v>140</v>
      </c>
      <c r="F161" s="56">
        <v>170</v>
      </c>
      <c r="G161" s="275" t="s">
        <v>2321</v>
      </c>
      <c r="H161" s="277">
        <f>VLOOKUP(D161,Baza_cen[],4,0)</f>
        <v>0</v>
      </c>
      <c r="J161" s="107">
        <f t="shared" si="6"/>
        <v>0</v>
      </c>
      <c r="P161" s="34"/>
      <c r="Q161" s="266" t="str">
        <f t="shared" si="8"/>
        <v>mb</v>
      </c>
      <c r="R161" s="236"/>
      <c r="S161" s="236"/>
      <c r="T161" s="236"/>
      <c r="U161" s="236"/>
      <c r="V161" s="236"/>
      <c r="W161" s="236"/>
      <c r="X161" s="236"/>
      <c r="Y161" s="236"/>
      <c r="Z161" s="236"/>
      <c r="AA161" s="236"/>
      <c r="AB161" s="236"/>
      <c r="AC161" s="236"/>
      <c r="AD161" s="236"/>
      <c r="AE161" s="236"/>
      <c r="AF161" s="236"/>
      <c r="AG161" s="236"/>
      <c r="AH161" s="41">
        <f t="shared" si="7"/>
        <v>0</v>
      </c>
    </row>
    <row r="162" spans="1:34" ht="12.75" customHeight="1" x14ac:dyDescent="0.25">
      <c r="A162" s="632"/>
      <c r="B162" s="634"/>
      <c r="C162" s="647"/>
      <c r="D162" s="55" t="s">
        <v>1440</v>
      </c>
      <c r="E162" s="56">
        <v>140</v>
      </c>
      <c r="F162" s="56">
        <v>180</v>
      </c>
      <c r="G162" s="275" t="s">
        <v>2321</v>
      </c>
      <c r="H162" s="277">
        <f>VLOOKUP(D162,Baza_cen[],4,0)</f>
        <v>0</v>
      </c>
      <c r="J162" s="107">
        <f t="shared" si="6"/>
        <v>0</v>
      </c>
      <c r="P162" s="34"/>
      <c r="Q162" s="266" t="str">
        <f t="shared" si="8"/>
        <v>mb</v>
      </c>
      <c r="R162" s="236"/>
      <c r="S162" s="236"/>
      <c r="T162" s="236"/>
      <c r="U162" s="236"/>
      <c r="V162" s="236"/>
      <c r="W162" s="236"/>
      <c r="X162" s="236"/>
      <c r="Y162" s="236"/>
      <c r="Z162" s="236"/>
      <c r="AA162" s="236"/>
      <c r="AB162" s="236"/>
      <c r="AC162" s="236"/>
      <c r="AD162" s="236"/>
      <c r="AE162" s="236"/>
      <c r="AF162" s="236"/>
      <c r="AG162" s="236"/>
      <c r="AH162" s="41">
        <f t="shared" si="7"/>
        <v>0</v>
      </c>
    </row>
    <row r="163" spans="1:34" ht="12.75" customHeight="1" x14ac:dyDescent="0.25">
      <c r="A163" s="632"/>
      <c r="B163" s="634"/>
      <c r="C163" s="647"/>
      <c r="D163" s="55" t="s">
        <v>1441</v>
      </c>
      <c r="E163" s="56">
        <v>140</v>
      </c>
      <c r="F163" s="56">
        <v>190</v>
      </c>
      <c r="G163" s="275" t="s">
        <v>2321</v>
      </c>
      <c r="H163" s="277">
        <f>VLOOKUP(D163,Baza_cen[],4,0)</f>
        <v>0</v>
      </c>
      <c r="J163" s="107">
        <f t="shared" si="6"/>
        <v>0</v>
      </c>
      <c r="P163" s="34"/>
      <c r="Q163" s="266" t="str">
        <f t="shared" si="8"/>
        <v>mb</v>
      </c>
      <c r="R163" s="236"/>
      <c r="S163" s="236"/>
      <c r="T163" s="236"/>
      <c r="U163" s="236"/>
      <c r="V163" s="236"/>
      <c r="W163" s="236"/>
      <c r="X163" s="236"/>
      <c r="Y163" s="236"/>
      <c r="Z163" s="236"/>
      <c r="AA163" s="236"/>
      <c r="AB163" s="236"/>
      <c r="AC163" s="236"/>
      <c r="AD163" s="236"/>
      <c r="AE163" s="236"/>
      <c r="AF163" s="236"/>
      <c r="AG163" s="236"/>
      <c r="AH163" s="41">
        <f t="shared" si="7"/>
        <v>0</v>
      </c>
    </row>
    <row r="164" spans="1:34" ht="12.75" customHeight="1" x14ac:dyDescent="0.25">
      <c r="A164" s="632"/>
      <c r="B164" s="634"/>
      <c r="C164" s="647"/>
      <c r="D164" s="278" t="s">
        <v>1442</v>
      </c>
      <c r="E164" s="210">
        <v>140</v>
      </c>
      <c r="F164" s="210">
        <v>200</v>
      </c>
      <c r="G164" s="280" t="s">
        <v>2321</v>
      </c>
      <c r="H164" s="282">
        <f>VLOOKUP(D164,Baza_cen[],4,0)</f>
        <v>0</v>
      </c>
      <c r="J164" s="107">
        <f t="shared" si="6"/>
        <v>0</v>
      </c>
      <c r="P164" s="34"/>
      <c r="Q164" s="266" t="str">
        <f t="shared" si="8"/>
        <v>mb</v>
      </c>
      <c r="R164" s="236"/>
      <c r="S164" s="236"/>
      <c r="T164" s="236"/>
      <c r="U164" s="236"/>
      <c r="V164" s="236"/>
      <c r="W164" s="236"/>
      <c r="X164" s="236"/>
      <c r="Y164" s="236"/>
      <c r="Z164" s="236"/>
      <c r="AA164" s="236"/>
      <c r="AB164" s="236"/>
      <c r="AC164" s="236"/>
      <c r="AD164" s="236"/>
      <c r="AE164" s="236"/>
      <c r="AF164" s="236"/>
      <c r="AG164" s="236"/>
      <c r="AH164" s="41">
        <f t="shared" si="7"/>
        <v>0</v>
      </c>
    </row>
    <row r="165" spans="1:34" ht="12.75" customHeight="1" x14ac:dyDescent="0.25">
      <c r="A165" s="632"/>
      <c r="B165" s="634"/>
      <c r="C165" s="647"/>
      <c r="D165" s="50" t="s">
        <v>1443</v>
      </c>
      <c r="E165" s="179">
        <v>150</v>
      </c>
      <c r="F165" s="179">
        <v>50</v>
      </c>
      <c r="G165" s="270" t="s">
        <v>2321</v>
      </c>
      <c r="H165" s="272">
        <f>VLOOKUP(D165,Baza_cen[],4,0)</f>
        <v>0</v>
      </c>
      <c r="J165" s="107">
        <f t="shared" si="6"/>
        <v>0</v>
      </c>
      <c r="P165" s="34"/>
      <c r="Q165" s="266" t="str">
        <f t="shared" si="8"/>
        <v>mb</v>
      </c>
      <c r="R165" s="236"/>
      <c r="S165" s="236"/>
      <c r="T165" s="236"/>
      <c r="U165" s="236"/>
      <c r="V165" s="236"/>
      <c r="W165" s="236"/>
      <c r="X165" s="236"/>
      <c r="Y165" s="236"/>
      <c r="Z165" s="236"/>
      <c r="AA165" s="236"/>
      <c r="AB165" s="236"/>
      <c r="AC165" s="236"/>
      <c r="AD165" s="236"/>
      <c r="AE165" s="236"/>
      <c r="AF165" s="236"/>
      <c r="AG165" s="236"/>
      <c r="AH165" s="41">
        <f t="shared" si="7"/>
        <v>0</v>
      </c>
    </row>
    <row r="166" spans="1:34" ht="12.75" customHeight="1" x14ac:dyDescent="0.25">
      <c r="A166" s="632"/>
      <c r="B166" s="634"/>
      <c r="C166" s="647"/>
      <c r="D166" s="55" t="s">
        <v>1444</v>
      </c>
      <c r="E166" s="56">
        <v>150</v>
      </c>
      <c r="F166" s="56">
        <v>60</v>
      </c>
      <c r="G166" s="275" t="s">
        <v>2321</v>
      </c>
      <c r="H166" s="277">
        <f>VLOOKUP(D166,Baza_cen[],4,0)</f>
        <v>0</v>
      </c>
      <c r="J166" s="107">
        <f t="shared" si="6"/>
        <v>0</v>
      </c>
      <c r="P166" s="34"/>
      <c r="Q166" s="266" t="str">
        <f t="shared" si="8"/>
        <v>mb</v>
      </c>
      <c r="R166" s="236"/>
      <c r="S166" s="236"/>
      <c r="T166" s="236"/>
      <c r="U166" s="236"/>
      <c r="V166" s="236"/>
      <c r="W166" s="236"/>
      <c r="X166" s="236"/>
      <c r="Y166" s="236"/>
      <c r="Z166" s="236"/>
      <c r="AA166" s="236"/>
      <c r="AB166" s="236"/>
      <c r="AC166" s="236"/>
      <c r="AD166" s="236"/>
      <c r="AE166" s="236"/>
      <c r="AF166" s="236"/>
      <c r="AG166" s="236"/>
      <c r="AH166" s="41">
        <f t="shared" si="7"/>
        <v>0</v>
      </c>
    </row>
    <row r="167" spans="1:34" ht="12.75" customHeight="1" x14ac:dyDescent="0.25">
      <c r="A167" s="632"/>
      <c r="B167" s="634"/>
      <c r="C167" s="647"/>
      <c r="D167" s="55" t="s">
        <v>1445</v>
      </c>
      <c r="E167" s="56">
        <v>150</v>
      </c>
      <c r="F167" s="56">
        <v>70</v>
      </c>
      <c r="G167" s="275" t="s">
        <v>2321</v>
      </c>
      <c r="H167" s="277">
        <f>VLOOKUP(D167,Baza_cen[],4,0)</f>
        <v>0</v>
      </c>
      <c r="I167" s="268"/>
      <c r="J167" s="107">
        <f t="shared" si="6"/>
        <v>0</v>
      </c>
      <c r="P167" s="34"/>
      <c r="Q167" s="266" t="str">
        <f t="shared" si="8"/>
        <v>mb</v>
      </c>
      <c r="R167" s="236"/>
      <c r="S167" s="236"/>
      <c r="T167" s="236"/>
      <c r="U167" s="236"/>
      <c r="V167" s="236"/>
      <c r="W167" s="236"/>
      <c r="X167" s="236"/>
      <c r="Y167" s="236"/>
      <c r="Z167" s="236"/>
      <c r="AA167" s="236"/>
      <c r="AB167" s="236"/>
      <c r="AC167" s="236"/>
      <c r="AD167" s="236"/>
      <c r="AE167" s="236"/>
      <c r="AF167" s="236"/>
      <c r="AG167" s="236"/>
      <c r="AH167" s="41">
        <f t="shared" si="7"/>
        <v>0</v>
      </c>
    </row>
    <row r="168" spans="1:34" ht="12.75" customHeight="1" x14ac:dyDescent="0.25">
      <c r="A168" s="632"/>
      <c r="B168" s="634"/>
      <c r="C168" s="647"/>
      <c r="D168" s="55" t="s">
        <v>1446</v>
      </c>
      <c r="E168" s="56">
        <v>150</v>
      </c>
      <c r="F168" s="56">
        <v>80</v>
      </c>
      <c r="G168" s="275" t="s">
        <v>2321</v>
      </c>
      <c r="H168" s="277">
        <f>VLOOKUP(D168,Baza_cen[],4,0)</f>
        <v>0</v>
      </c>
      <c r="I168" s="268"/>
      <c r="J168" s="107">
        <f t="shared" si="6"/>
        <v>0</v>
      </c>
      <c r="P168" s="34"/>
      <c r="Q168" s="266" t="str">
        <f t="shared" si="8"/>
        <v>mb</v>
      </c>
      <c r="R168" s="236"/>
      <c r="S168" s="236"/>
      <c r="T168" s="236"/>
      <c r="U168" s="236"/>
      <c r="V168" s="236"/>
      <c r="W168" s="236"/>
      <c r="X168" s="236"/>
      <c r="Y168" s="236"/>
      <c r="Z168" s="236"/>
      <c r="AA168" s="236"/>
      <c r="AB168" s="236"/>
      <c r="AC168" s="236"/>
      <c r="AD168" s="236"/>
      <c r="AE168" s="236"/>
      <c r="AF168" s="236"/>
      <c r="AG168" s="236"/>
      <c r="AH168" s="41">
        <f t="shared" si="7"/>
        <v>0</v>
      </c>
    </row>
    <row r="169" spans="1:34" ht="12.75" customHeight="1" x14ac:dyDescent="0.25">
      <c r="A169" s="632"/>
      <c r="B169" s="634"/>
      <c r="C169" s="647"/>
      <c r="D169" s="55" t="s">
        <v>1447</v>
      </c>
      <c r="E169" s="56">
        <v>150</v>
      </c>
      <c r="F169" s="56">
        <v>90</v>
      </c>
      <c r="G169" s="275" t="s">
        <v>2321</v>
      </c>
      <c r="H169" s="277">
        <f>VLOOKUP(D169,Baza_cen[],4,0)</f>
        <v>0</v>
      </c>
      <c r="I169" s="268"/>
      <c r="J169" s="107">
        <f t="shared" si="6"/>
        <v>0</v>
      </c>
      <c r="P169" s="34"/>
      <c r="Q169" s="266" t="str">
        <f t="shared" si="8"/>
        <v>mb</v>
      </c>
      <c r="R169" s="236"/>
      <c r="S169" s="236"/>
      <c r="T169" s="236"/>
      <c r="U169" s="236"/>
      <c r="V169" s="236"/>
      <c r="W169" s="236"/>
      <c r="X169" s="236"/>
      <c r="Y169" s="236"/>
      <c r="Z169" s="236"/>
      <c r="AA169" s="236"/>
      <c r="AB169" s="236"/>
      <c r="AC169" s="236"/>
      <c r="AD169" s="236"/>
      <c r="AE169" s="236"/>
      <c r="AF169" s="236"/>
      <c r="AG169" s="236"/>
      <c r="AH169" s="41">
        <f t="shared" si="7"/>
        <v>0</v>
      </c>
    </row>
    <row r="170" spans="1:34" ht="12.75" customHeight="1" x14ac:dyDescent="0.25">
      <c r="A170" s="632"/>
      <c r="B170" s="634"/>
      <c r="C170" s="647"/>
      <c r="D170" s="55" t="s">
        <v>1448</v>
      </c>
      <c r="E170" s="56">
        <v>150</v>
      </c>
      <c r="F170" s="56">
        <v>100</v>
      </c>
      <c r="G170" s="275" t="s">
        <v>2321</v>
      </c>
      <c r="H170" s="277">
        <f>VLOOKUP(D170,Baza_cen[],4,0)</f>
        <v>0</v>
      </c>
      <c r="I170" s="268"/>
      <c r="J170" s="107">
        <f t="shared" si="6"/>
        <v>0</v>
      </c>
      <c r="P170" s="34"/>
      <c r="Q170" s="266" t="str">
        <f t="shared" si="8"/>
        <v>mb</v>
      </c>
      <c r="R170" s="236"/>
      <c r="S170" s="236"/>
      <c r="T170" s="236"/>
      <c r="U170" s="236"/>
      <c r="V170" s="236"/>
      <c r="W170" s="236"/>
      <c r="X170" s="236"/>
      <c r="Y170" s="236"/>
      <c r="Z170" s="236"/>
      <c r="AA170" s="236"/>
      <c r="AB170" s="236"/>
      <c r="AC170" s="236"/>
      <c r="AD170" s="236"/>
      <c r="AE170" s="236"/>
      <c r="AF170" s="236"/>
      <c r="AG170" s="236"/>
      <c r="AH170" s="41">
        <f t="shared" si="7"/>
        <v>0</v>
      </c>
    </row>
    <row r="171" spans="1:34" ht="12.75" customHeight="1" x14ac:dyDescent="0.25">
      <c r="A171" s="632"/>
      <c r="B171" s="634"/>
      <c r="C171" s="647"/>
      <c r="D171" s="55" t="s">
        <v>1449</v>
      </c>
      <c r="E171" s="56">
        <v>150</v>
      </c>
      <c r="F171" s="56">
        <v>110</v>
      </c>
      <c r="G171" s="275" t="s">
        <v>2321</v>
      </c>
      <c r="H171" s="277">
        <f>VLOOKUP(D171,Baza_cen[],4,0)</f>
        <v>0</v>
      </c>
      <c r="I171" s="268"/>
      <c r="J171" s="107">
        <f t="shared" si="6"/>
        <v>0</v>
      </c>
      <c r="P171" s="34"/>
      <c r="Q171" s="266" t="str">
        <f t="shared" si="8"/>
        <v>mb</v>
      </c>
      <c r="R171" s="236"/>
      <c r="S171" s="236"/>
      <c r="T171" s="236"/>
      <c r="U171" s="236"/>
      <c r="V171" s="236"/>
      <c r="W171" s="236"/>
      <c r="X171" s="236"/>
      <c r="Y171" s="236"/>
      <c r="Z171" s="236"/>
      <c r="AA171" s="236"/>
      <c r="AB171" s="236"/>
      <c r="AC171" s="236"/>
      <c r="AD171" s="236"/>
      <c r="AE171" s="236"/>
      <c r="AF171" s="236"/>
      <c r="AG171" s="236"/>
      <c r="AH171" s="41">
        <f t="shared" si="7"/>
        <v>0</v>
      </c>
    </row>
    <row r="172" spans="1:34" ht="12.75" customHeight="1" x14ac:dyDescent="0.25">
      <c r="A172" s="632"/>
      <c r="B172" s="634"/>
      <c r="C172" s="647"/>
      <c r="D172" s="55" t="s">
        <v>1450</v>
      </c>
      <c r="E172" s="56">
        <v>150</v>
      </c>
      <c r="F172" s="56">
        <v>120</v>
      </c>
      <c r="G172" s="275" t="s">
        <v>2321</v>
      </c>
      <c r="H172" s="277">
        <f>VLOOKUP(D172,Baza_cen[],4,0)</f>
        <v>0</v>
      </c>
      <c r="I172" s="268"/>
      <c r="J172" s="107">
        <f t="shared" si="6"/>
        <v>0</v>
      </c>
      <c r="P172" s="34"/>
      <c r="Q172" s="266" t="str">
        <f t="shared" si="8"/>
        <v>mb</v>
      </c>
      <c r="R172" s="236"/>
      <c r="S172" s="236"/>
      <c r="T172" s="236"/>
      <c r="U172" s="236"/>
      <c r="V172" s="236"/>
      <c r="W172" s="236"/>
      <c r="X172" s="236"/>
      <c r="Y172" s="236"/>
      <c r="Z172" s="236"/>
      <c r="AA172" s="236"/>
      <c r="AB172" s="236"/>
      <c r="AC172" s="236"/>
      <c r="AD172" s="236"/>
      <c r="AE172" s="236"/>
      <c r="AF172" s="236"/>
      <c r="AG172" s="236"/>
      <c r="AH172" s="41">
        <f t="shared" si="7"/>
        <v>0</v>
      </c>
    </row>
    <row r="173" spans="1:34" ht="12.75" customHeight="1" x14ac:dyDescent="0.25">
      <c r="A173" s="632"/>
      <c r="B173" s="634"/>
      <c r="C173" s="647"/>
      <c r="D173" s="55" t="s">
        <v>1451</v>
      </c>
      <c r="E173" s="56">
        <v>150</v>
      </c>
      <c r="F173" s="56">
        <v>130</v>
      </c>
      <c r="G173" s="275" t="s">
        <v>2321</v>
      </c>
      <c r="H173" s="277">
        <f>VLOOKUP(D173,Baza_cen[],4,0)</f>
        <v>0</v>
      </c>
      <c r="I173" s="268"/>
      <c r="J173" s="107">
        <f t="shared" si="6"/>
        <v>0</v>
      </c>
      <c r="P173" s="34"/>
      <c r="Q173" s="266" t="str">
        <f t="shared" si="8"/>
        <v>mb</v>
      </c>
      <c r="R173" s="236"/>
      <c r="S173" s="236"/>
      <c r="T173" s="236"/>
      <c r="U173" s="236"/>
      <c r="V173" s="236"/>
      <c r="W173" s="236"/>
      <c r="X173" s="236"/>
      <c r="Y173" s="236"/>
      <c r="Z173" s="236"/>
      <c r="AA173" s="236"/>
      <c r="AB173" s="236"/>
      <c r="AC173" s="236"/>
      <c r="AD173" s="236"/>
      <c r="AE173" s="236"/>
      <c r="AF173" s="236"/>
      <c r="AG173" s="236"/>
      <c r="AH173" s="41">
        <f t="shared" si="7"/>
        <v>0</v>
      </c>
    </row>
    <row r="174" spans="1:34" ht="12.75" customHeight="1" x14ac:dyDescent="0.25">
      <c r="A174" s="632"/>
      <c r="B174" s="634"/>
      <c r="C174" s="647"/>
      <c r="D174" s="55" t="s">
        <v>1452</v>
      </c>
      <c r="E174" s="56">
        <v>150</v>
      </c>
      <c r="F174" s="56">
        <v>140</v>
      </c>
      <c r="G174" s="275" t="s">
        <v>2321</v>
      </c>
      <c r="H174" s="277">
        <f>VLOOKUP(D174,Baza_cen[],4,0)</f>
        <v>0</v>
      </c>
      <c r="I174" s="268"/>
      <c r="J174" s="107">
        <f t="shared" si="6"/>
        <v>0</v>
      </c>
      <c r="P174" s="34"/>
      <c r="Q174" s="266" t="str">
        <f t="shared" si="8"/>
        <v>mb</v>
      </c>
      <c r="R174" s="236"/>
      <c r="S174" s="236"/>
      <c r="T174" s="236"/>
      <c r="U174" s="236"/>
      <c r="V174" s="236"/>
      <c r="W174" s="236"/>
      <c r="X174" s="236"/>
      <c r="Y174" s="236"/>
      <c r="Z174" s="236"/>
      <c r="AA174" s="236"/>
      <c r="AB174" s="236"/>
      <c r="AC174" s="236"/>
      <c r="AD174" s="236"/>
      <c r="AE174" s="236"/>
      <c r="AF174" s="236"/>
      <c r="AG174" s="236"/>
      <c r="AH174" s="41">
        <f t="shared" si="7"/>
        <v>0</v>
      </c>
    </row>
    <row r="175" spans="1:34" ht="12.75" customHeight="1" x14ac:dyDescent="0.25">
      <c r="A175" s="632"/>
      <c r="B175" s="634"/>
      <c r="C175" s="647"/>
      <c r="D175" s="55" t="s">
        <v>1453</v>
      </c>
      <c r="E175" s="56">
        <v>150</v>
      </c>
      <c r="F175" s="56">
        <v>150</v>
      </c>
      <c r="G175" s="275" t="s">
        <v>2321</v>
      </c>
      <c r="H175" s="277">
        <f>VLOOKUP(D175,Baza_cen[],4,0)</f>
        <v>0</v>
      </c>
      <c r="I175" s="268"/>
      <c r="J175" s="107">
        <f t="shared" si="6"/>
        <v>0</v>
      </c>
      <c r="P175" s="34"/>
      <c r="Q175" s="266" t="str">
        <f t="shared" si="8"/>
        <v>mb</v>
      </c>
      <c r="R175" s="236"/>
      <c r="S175" s="236"/>
      <c r="T175" s="236"/>
      <c r="U175" s="236"/>
      <c r="V175" s="236"/>
      <c r="W175" s="236"/>
      <c r="X175" s="236"/>
      <c r="Y175" s="236"/>
      <c r="Z175" s="236"/>
      <c r="AA175" s="236"/>
      <c r="AB175" s="236"/>
      <c r="AC175" s="236"/>
      <c r="AD175" s="236"/>
      <c r="AE175" s="236"/>
      <c r="AF175" s="236"/>
      <c r="AG175" s="236"/>
      <c r="AH175" s="41">
        <f t="shared" si="7"/>
        <v>0</v>
      </c>
    </row>
    <row r="176" spans="1:34" ht="12.75" customHeight="1" x14ac:dyDescent="0.25">
      <c r="A176" s="632"/>
      <c r="B176" s="634"/>
      <c r="C176" s="647"/>
      <c r="D176" s="55" t="s">
        <v>1454</v>
      </c>
      <c r="E176" s="56">
        <v>150</v>
      </c>
      <c r="F176" s="56">
        <v>160</v>
      </c>
      <c r="G176" s="275" t="s">
        <v>2321</v>
      </c>
      <c r="H176" s="277">
        <f>VLOOKUP(D176,Baza_cen[],4,0)</f>
        <v>0</v>
      </c>
      <c r="I176" s="268"/>
      <c r="J176" s="107">
        <f t="shared" si="6"/>
        <v>0</v>
      </c>
      <c r="P176" s="34"/>
      <c r="Q176" s="266" t="str">
        <f t="shared" si="8"/>
        <v>mb</v>
      </c>
      <c r="R176" s="236"/>
      <c r="S176" s="236"/>
      <c r="T176" s="236"/>
      <c r="U176" s="236"/>
      <c r="V176" s="236"/>
      <c r="W176" s="236"/>
      <c r="X176" s="236"/>
      <c r="Y176" s="236"/>
      <c r="Z176" s="236"/>
      <c r="AA176" s="236"/>
      <c r="AB176" s="236"/>
      <c r="AC176" s="236"/>
      <c r="AD176" s="236"/>
      <c r="AE176" s="236"/>
      <c r="AF176" s="236"/>
      <c r="AG176" s="236"/>
      <c r="AH176" s="41">
        <f t="shared" si="7"/>
        <v>0</v>
      </c>
    </row>
    <row r="177" spans="1:34" ht="12.75" customHeight="1" x14ac:dyDescent="0.25">
      <c r="A177" s="632"/>
      <c r="B177" s="634"/>
      <c r="C177" s="647"/>
      <c r="D177" s="55" t="s">
        <v>1455</v>
      </c>
      <c r="E177" s="56">
        <v>150</v>
      </c>
      <c r="F177" s="56">
        <v>170</v>
      </c>
      <c r="G177" s="275" t="s">
        <v>2321</v>
      </c>
      <c r="H177" s="277">
        <f>VLOOKUP(D177,Baza_cen[],4,0)</f>
        <v>0</v>
      </c>
      <c r="J177" s="107">
        <f t="shared" si="6"/>
        <v>0</v>
      </c>
      <c r="P177" s="34"/>
      <c r="Q177" s="266" t="str">
        <f t="shared" si="8"/>
        <v>mb</v>
      </c>
      <c r="R177" s="236"/>
      <c r="S177" s="236"/>
      <c r="T177" s="236"/>
      <c r="U177" s="236"/>
      <c r="V177" s="236"/>
      <c r="W177" s="236"/>
      <c r="X177" s="236"/>
      <c r="Y177" s="236"/>
      <c r="Z177" s="236"/>
      <c r="AA177" s="236"/>
      <c r="AB177" s="236"/>
      <c r="AC177" s="236"/>
      <c r="AD177" s="236"/>
      <c r="AE177" s="236"/>
      <c r="AF177" s="236"/>
      <c r="AG177" s="236"/>
      <c r="AH177" s="41">
        <f t="shared" si="7"/>
        <v>0</v>
      </c>
    </row>
    <row r="178" spans="1:34" ht="12.75" customHeight="1" x14ac:dyDescent="0.25">
      <c r="A178" s="632"/>
      <c r="B178" s="634"/>
      <c r="C178" s="647"/>
      <c r="D178" s="55" t="s">
        <v>1456</v>
      </c>
      <c r="E178" s="56">
        <v>150</v>
      </c>
      <c r="F178" s="56">
        <v>180</v>
      </c>
      <c r="G178" s="275" t="s">
        <v>2321</v>
      </c>
      <c r="H178" s="277">
        <f>VLOOKUP(D178,Baza_cen[],4,0)</f>
        <v>0</v>
      </c>
      <c r="J178" s="107">
        <f t="shared" si="6"/>
        <v>0</v>
      </c>
      <c r="P178" s="34"/>
      <c r="Q178" s="266" t="str">
        <f t="shared" si="8"/>
        <v>mb</v>
      </c>
      <c r="R178" s="236"/>
      <c r="S178" s="236"/>
      <c r="T178" s="236"/>
      <c r="U178" s="236"/>
      <c r="V178" s="236"/>
      <c r="W178" s="236"/>
      <c r="X178" s="236"/>
      <c r="Y178" s="236"/>
      <c r="Z178" s="236"/>
      <c r="AA178" s="236"/>
      <c r="AB178" s="236"/>
      <c r="AC178" s="236"/>
      <c r="AD178" s="236"/>
      <c r="AE178" s="236"/>
      <c r="AF178" s="236"/>
      <c r="AG178" s="236"/>
      <c r="AH178" s="41">
        <f t="shared" si="7"/>
        <v>0</v>
      </c>
    </row>
    <row r="179" spans="1:34" ht="12.75" customHeight="1" x14ac:dyDescent="0.25">
      <c r="A179" s="632"/>
      <c r="B179" s="634"/>
      <c r="C179" s="647"/>
      <c r="D179" s="55" t="s">
        <v>1457</v>
      </c>
      <c r="E179" s="56">
        <v>150</v>
      </c>
      <c r="F179" s="56">
        <v>190</v>
      </c>
      <c r="G179" s="275" t="s">
        <v>2321</v>
      </c>
      <c r="H179" s="277">
        <f>VLOOKUP(D179,Baza_cen[],4,0)</f>
        <v>0</v>
      </c>
      <c r="J179" s="107">
        <f t="shared" si="6"/>
        <v>0</v>
      </c>
      <c r="P179" s="34"/>
      <c r="Q179" s="266" t="str">
        <f t="shared" si="8"/>
        <v>mb</v>
      </c>
      <c r="R179" s="236"/>
      <c r="S179" s="236"/>
      <c r="T179" s="236"/>
      <c r="U179" s="236"/>
      <c r="V179" s="236"/>
      <c r="W179" s="236"/>
      <c r="X179" s="236"/>
      <c r="Y179" s="236"/>
      <c r="Z179" s="236"/>
      <c r="AA179" s="236"/>
      <c r="AB179" s="236"/>
      <c r="AC179" s="236"/>
      <c r="AD179" s="236"/>
      <c r="AE179" s="236"/>
      <c r="AF179" s="236"/>
      <c r="AG179" s="236"/>
      <c r="AH179" s="41">
        <f t="shared" si="7"/>
        <v>0</v>
      </c>
    </row>
    <row r="180" spans="1:34" ht="12.75" customHeight="1" x14ac:dyDescent="0.25">
      <c r="A180" s="632"/>
      <c r="B180" s="634"/>
      <c r="C180" s="647"/>
      <c r="D180" s="278" t="s">
        <v>1458</v>
      </c>
      <c r="E180" s="210">
        <v>150</v>
      </c>
      <c r="F180" s="210">
        <v>200</v>
      </c>
      <c r="G180" s="280" t="s">
        <v>2321</v>
      </c>
      <c r="H180" s="282">
        <f>VLOOKUP(D180,Baza_cen[],4,0)</f>
        <v>0</v>
      </c>
      <c r="J180" s="107">
        <f t="shared" si="6"/>
        <v>0</v>
      </c>
      <c r="P180" s="34"/>
      <c r="Q180" s="266" t="str">
        <f t="shared" si="8"/>
        <v>mb</v>
      </c>
      <c r="R180" s="236"/>
      <c r="S180" s="236"/>
      <c r="T180" s="236"/>
      <c r="U180" s="236"/>
      <c r="V180" s="236"/>
      <c r="W180" s="236"/>
      <c r="X180" s="236"/>
      <c r="Y180" s="236"/>
      <c r="Z180" s="236"/>
      <c r="AA180" s="236"/>
      <c r="AB180" s="236"/>
      <c r="AC180" s="236"/>
      <c r="AD180" s="236"/>
      <c r="AE180" s="236"/>
      <c r="AF180" s="236"/>
      <c r="AG180" s="236"/>
      <c r="AH180" s="41">
        <f t="shared" si="7"/>
        <v>0</v>
      </c>
    </row>
    <row r="181" spans="1:34" ht="12.75" customHeight="1" x14ac:dyDescent="0.25">
      <c r="A181" s="632"/>
      <c r="B181" s="634"/>
      <c r="C181" s="647"/>
      <c r="D181" s="50" t="s">
        <v>1459</v>
      </c>
      <c r="E181" s="179">
        <v>160</v>
      </c>
      <c r="F181" s="179">
        <v>50</v>
      </c>
      <c r="G181" s="270" t="s">
        <v>2321</v>
      </c>
      <c r="H181" s="272">
        <f>VLOOKUP(D181,Baza_cen[],4,0)</f>
        <v>0</v>
      </c>
      <c r="J181" s="107">
        <f t="shared" si="6"/>
        <v>0</v>
      </c>
      <c r="P181" s="34"/>
      <c r="Q181" s="266" t="str">
        <f t="shared" si="8"/>
        <v>mb</v>
      </c>
      <c r="R181" s="236"/>
      <c r="S181" s="236"/>
      <c r="T181" s="236"/>
      <c r="U181" s="236"/>
      <c r="V181" s="236"/>
      <c r="W181" s="236"/>
      <c r="X181" s="236"/>
      <c r="Y181" s="236"/>
      <c r="Z181" s="236"/>
      <c r="AA181" s="236"/>
      <c r="AB181" s="236"/>
      <c r="AC181" s="236"/>
      <c r="AD181" s="236"/>
      <c r="AE181" s="236"/>
      <c r="AF181" s="236"/>
      <c r="AG181" s="236"/>
      <c r="AH181" s="41">
        <f t="shared" si="7"/>
        <v>0</v>
      </c>
    </row>
    <row r="182" spans="1:34" ht="12.75" customHeight="1" x14ac:dyDescent="0.25">
      <c r="A182" s="632"/>
      <c r="B182" s="634"/>
      <c r="C182" s="647"/>
      <c r="D182" s="55" t="s">
        <v>1460</v>
      </c>
      <c r="E182" s="56">
        <v>160</v>
      </c>
      <c r="F182" s="56">
        <v>60</v>
      </c>
      <c r="G182" s="275" t="s">
        <v>2321</v>
      </c>
      <c r="H182" s="277">
        <f>VLOOKUP(D182,Baza_cen[],4,0)</f>
        <v>0</v>
      </c>
      <c r="J182" s="107">
        <f t="shared" si="6"/>
        <v>0</v>
      </c>
      <c r="P182" s="34"/>
      <c r="Q182" s="266" t="str">
        <f t="shared" si="8"/>
        <v>mb</v>
      </c>
      <c r="R182" s="236"/>
      <c r="S182" s="236"/>
      <c r="T182" s="236"/>
      <c r="U182" s="236"/>
      <c r="V182" s="236"/>
      <c r="W182" s="236"/>
      <c r="X182" s="236"/>
      <c r="Y182" s="236"/>
      <c r="Z182" s="236"/>
      <c r="AA182" s="236"/>
      <c r="AB182" s="236"/>
      <c r="AC182" s="236"/>
      <c r="AD182" s="236"/>
      <c r="AE182" s="236"/>
      <c r="AF182" s="236"/>
      <c r="AG182" s="236"/>
      <c r="AH182" s="41">
        <f t="shared" si="7"/>
        <v>0</v>
      </c>
    </row>
    <row r="183" spans="1:34" ht="12.75" customHeight="1" x14ac:dyDescent="0.25">
      <c r="A183" s="632"/>
      <c r="B183" s="634"/>
      <c r="C183" s="647"/>
      <c r="D183" s="55" t="s">
        <v>1461</v>
      </c>
      <c r="E183" s="56">
        <v>160</v>
      </c>
      <c r="F183" s="56">
        <v>70</v>
      </c>
      <c r="G183" s="275" t="s">
        <v>2321</v>
      </c>
      <c r="H183" s="277">
        <f>VLOOKUP(D183,Baza_cen[],4,0)</f>
        <v>0</v>
      </c>
      <c r="J183" s="107">
        <f t="shared" si="6"/>
        <v>0</v>
      </c>
      <c r="P183" s="34"/>
      <c r="Q183" s="266" t="str">
        <f t="shared" si="8"/>
        <v>mb</v>
      </c>
      <c r="R183" s="236"/>
      <c r="S183" s="236"/>
      <c r="T183" s="236"/>
      <c r="U183" s="236"/>
      <c r="V183" s="236"/>
      <c r="W183" s="236"/>
      <c r="X183" s="236"/>
      <c r="Y183" s="236"/>
      <c r="Z183" s="236"/>
      <c r="AA183" s="236"/>
      <c r="AB183" s="236"/>
      <c r="AC183" s="236"/>
      <c r="AD183" s="236"/>
      <c r="AE183" s="236"/>
      <c r="AF183" s="236"/>
      <c r="AG183" s="236"/>
      <c r="AH183" s="41">
        <f t="shared" si="7"/>
        <v>0</v>
      </c>
    </row>
    <row r="184" spans="1:34" ht="12.75" customHeight="1" x14ac:dyDescent="0.25">
      <c r="A184" s="632"/>
      <c r="B184" s="634"/>
      <c r="C184" s="647"/>
      <c r="D184" s="55" t="s">
        <v>1462</v>
      </c>
      <c r="E184" s="56">
        <v>160</v>
      </c>
      <c r="F184" s="56">
        <v>80</v>
      </c>
      <c r="G184" s="275" t="s">
        <v>2321</v>
      </c>
      <c r="H184" s="277">
        <f>VLOOKUP(D184,Baza_cen[],4,0)</f>
        <v>0</v>
      </c>
      <c r="J184" s="107">
        <f t="shared" si="6"/>
        <v>0</v>
      </c>
      <c r="P184" s="34"/>
      <c r="Q184" s="266" t="str">
        <f t="shared" si="8"/>
        <v>mb</v>
      </c>
      <c r="R184" s="236"/>
      <c r="S184" s="236"/>
      <c r="T184" s="236"/>
      <c r="U184" s="236"/>
      <c r="V184" s="236"/>
      <c r="W184" s="236"/>
      <c r="X184" s="236"/>
      <c r="Y184" s="236"/>
      <c r="Z184" s="236"/>
      <c r="AA184" s="236"/>
      <c r="AB184" s="236"/>
      <c r="AC184" s="236"/>
      <c r="AD184" s="236"/>
      <c r="AE184" s="236"/>
      <c r="AF184" s="236"/>
      <c r="AG184" s="236"/>
      <c r="AH184" s="41">
        <f t="shared" si="7"/>
        <v>0</v>
      </c>
    </row>
    <row r="185" spans="1:34" ht="12.75" customHeight="1" x14ac:dyDescent="0.25">
      <c r="A185" s="632"/>
      <c r="B185" s="634"/>
      <c r="C185" s="647"/>
      <c r="D185" s="55" t="s">
        <v>1463</v>
      </c>
      <c r="E185" s="56">
        <v>160</v>
      </c>
      <c r="F185" s="56">
        <v>90</v>
      </c>
      <c r="G185" s="275" t="s">
        <v>2321</v>
      </c>
      <c r="H185" s="277">
        <f>VLOOKUP(D185,Baza_cen[],4,0)</f>
        <v>0</v>
      </c>
      <c r="I185" s="268"/>
      <c r="J185" s="107">
        <f t="shared" si="6"/>
        <v>0</v>
      </c>
      <c r="P185" s="34"/>
      <c r="Q185" s="266" t="str">
        <f t="shared" si="8"/>
        <v>mb</v>
      </c>
      <c r="R185" s="236"/>
      <c r="S185" s="236"/>
      <c r="T185" s="236"/>
      <c r="U185" s="236"/>
      <c r="V185" s="236"/>
      <c r="W185" s="236"/>
      <c r="X185" s="236"/>
      <c r="Y185" s="236"/>
      <c r="Z185" s="236"/>
      <c r="AA185" s="236"/>
      <c r="AB185" s="236"/>
      <c r="AC185" s="236"/>
      <c r="AD185" s="236"/>
      <c r="AE185" s="236"/>
      <c r="AF185" s="236"/>
      <c r="AG185" s="236"/>
      <c r="AH185" s="41">
        <f t="shared" si="7"/>
        <v>0</v>
      </c>
    </row>
    <row r="186" spans="1:34" ht="12.75" customHeight="1" x14ac:dyDescent="0.25">
      <c r="A186" s="632"/>
      <c r="B186" s="634"/>
      <c r="C186" s="647"/>
      <c r="D186" s="55" t="s">
        <v>1464</v>
      </c>
      <c r="E186" s="56">
        <v>160</v>
      </c>
      <c r="F186" s="56">
        <v>100</v>
      </c>
      <c r="G186" s="275" t="s">
        <v>2321</v>
      </c>
      <c r="H186" s="277">
        <f>VLOOKUP(D186,Baza_cen[],4,0)</f>
        <v>0</v>
      </c>
      <c r="I186" s="268"/>
      <c r="J186" s="107">
        <f t="shared" si="6"/>
        <v>0</v>
      </c>
      <c r="P186" s="34"/>
      <c r="Q186" s="266" t="str">
        <f t="shared" si="8"/>
        <v>mb</v>
      </c>
      <c r="R186" s="236"/>
      <c r="S186" s="236"/>
      <c r="T186" s="236"/>
      <c r="U186" s="236"/>
      <c r="V186" s="236"/>
      <c r="W186" s="236"/>
      <c r="X186" s="236"/>
      <c r="Y186" s="236"/>
      <c r="Z186" s="236"/>
      <c r="AA186" s="236"/>
      <c r="AB186" s="236"/>
      <c r="AC186" s="236"/>
      <c r="AD186" s="236"/>
      <c r="AE186" s="236"/>
      <c r="AF186" s="236"/>
      <c r="AG186" s="236"/>
      <c r="AH186" s="41">
        <f t="shared" si="7"/>
        <v>0</v>
      </c>
    </row>
    <row r="187" spans="1:34" ht="12.75" customHeight="1" x14ac:dyDescent="0.25">
      <c r="A187" s="632"/>
      <c r="B187" s="634"/>
      <c r="C187" s="647"/>
      <c r="D187" s="55" t="s">
        <v>1465</v>
      </c>
      <c r="E187" s="56">
        <v>160</v>
      </c>
      <c r="F187" s="56">
        <v>110</v>
      </c>
      <c r="G187" s="275" t="s">
        <v>2321</v>
      </c>
      <c r="H187" s="277">
        <f>VLOOKUP(D187,Baza_cen[],4,0)</f>
        <v>0</v>
      </c>
      <c r="I187" s="268"/>
      <c r="J187" s="107">
        <f t="shared" si="6"/>
        <v>0</v>
      </c>
      <c r="P187" s="34"/>
      <c r="Q187" s="266" t="str">
        <f t="shared" si="8"/>
        <v>mb</v>
      </c>
      <c r="R187" s="236"/>
      <c r="S187" s="236"/>
      <c r="T187" s="236"/>
      <c r="U187" s="236"/>
      <c r="V187" s="236"/>
      <c r="W187" s="236"/>
      <c r="X187" s="236"/>
      <c r="Y187" s="236"/>
      <c r="Z187" s="236"/>
      <c r="AA187" s="236"/>
      <c r="AB187" s="236"/>
      <c r="AC187" s="236"/>
      <c r="AD187" s="236"/>
      <c r="AE187" s="236"/>
      <c r="AF187" s="236"/>
      <c r="AG187" s="236"/>
      <c r="AH187" s="41">
        <f t="shared" si="7"/>
        <v>0</v>
      </c>
    </row>
    <row r="188" spans="1:34" ht="12.75" customHeight="1" x14ac:dyDescent="0.25">
      <c r="A188" s="632"/>
      <c r="B188" s="634"/>
      <c r="C188" s="647"/>
      <c r="D188" s="55" t="s">
        <v>1466</v>
      </c>
      <c r="E188" s="56">
        <v>160</v>
      </c>
      <c r="F188" s="56">
        <v>120</v>
      </c>
      <c r="G188" s="275" t="s">
        <v>2321</v>
      </c>
      <c r="H188" s="277">
        <f>VLOOKUP(D188,Baza_cen[],4,0)</f>
        <v>0</v>
      </c>
      <c r="I188" s="268"/>
      <c r="J188" s="107">
        <f t="shared" si="6"/>
        <v>0</v>
      </c>
      <c r="P188" s="34"/>
      <c r="Q188" s="266" t="str">
        <f t="shared" si="8"/>
        <v>mb</v>
      </c>
      <c r="R188" s="236"/>
      <c r="S188" s="236"/>
      <c r="T188" s="236"/>
      <c r="U188" s="236"/>
      <c r="V188" s="236"/>
      <c r="W188" s="236"/>
      <c r="X188" s="236"/>
      <c r="Y188" s="236"/>
      <c r="Z188" s="236"/>
      <c r="AA188" s="236"/>
      <c r="AB188" s="236"/>
      <c r="AC188" s="236"/>
      <c r="AD188" s="236"/>
      <c r="AE188" s="236"/>
      <c r="AF188" s="236"/>
      <c r="AG188" s="236"/>
      <c r="AH188" s="41">
        <f t="shared" si="7"/>
        <v>0</v>
      </c>
    </row>
    <row r="189" spans="1:34" ht="12.75" customHeight="1" x14ac:dyDescent="0.25">
      <c r="A189" s="632"/>
      <c r="B189" s="634"/>
      <c r="C189" s="647"/>
      <c r="D189" s="55" t="s">
        <v>1467</v>
      </c>
      <c r="E189" s="56">
        <v>160</v>
      </c>
      <c r="F189" s="56">
        <v>130</v>
      </c>
      <c r="G189" s="275" t="s">
        <v>2321</v>
      </c>
      <c r="H189" s="277">
        <f>VLOOKUP(D189,Baza_cen[],4,0)</f>
        <v>0</v>
      </c>
      <c r="I189" s="268"/>
      <c r="J189" s="107">
        <f t="shared" si="6"/>
        <v>0</v>
      </c>
      <c r="P189" s="34"/>
      <c r="Q189" s="266" t="str">
        <f t="shared" si="8"/>
        <v>mb</v>
      </c>
      <c r="R189" s="236"/>
      <c r="S189" s="236"/>
      <c r="T189" s="236"/>
      <c r="U189" s="236"/>
      <c r="V189" s="236"/>
      <c r="W189" s="236"/>
      <c r="X189" s="236"/>
      <c r="Y189" s="236"/>
      <c r="Z189" s="236"/>
      <c r="AA189" s="236"/>
      <c r="AB189" s="236"/>
      <c r="AC189" s="236"/>
      <c r="AD189" s="236"/>
      <c r="AE189" s="236"/>
      <c r="AF189" s="236"/>
      <c r="AG189" s="236"/>
      <c r="AH189" s="41">
        <f t="shared" si="7"/>
        <v>0</v>
      </c>
    </row>
    <row r="190" spans="1:34" ht="12.75" customHeight="1" x14ac:dyDescent="0.25">
      <c r="A190" s="632"/>
      <c r="B190" s="634"/>
      <c r="C190" s="647"/>
      <c r="D190" s="55" t="s">
        <v>1468</v>
      </c>
      <c r="E190" s="56">
        <v>160</v>
      </c>
      <c r="F190" s="56">
        <v>140</v>
      </c>
      <c r="G190" s="275" t="s">
        <v>2321</v>
      </c>
      <c r="H190" s="277">
        <f>VLOOKUP(D190,Baza_cen[],4,0)</f>
        <v>0</v>
      </c>
      <c r="I190" s="268"/>
      <c r="J190" s="107">
        <f t="shared" si="6"/>
        <v>0</v>
      </c>
      <c r="P190" s="34"/>
      <c r="Q190" s="266" t="str">
        <f t="shared" si="8"/>
        <v>mb</v>
      </c>
      <c r="R190" s="236"/>
      <c r="S190" s="236"/>
      <c r="T190" s="236"/>
      <c r="U190" s="236"/>
      <c r="V190" s="236"/>
      <c r="W190" s="236"/>
      <c r="X190" s="236"/>
      <c r="Y190" s="236"/>
      <c r="Z190" s="236"/>
      <c r="AA190" s="236"/>
      <c r="AB190" s="236"/>
      <c r="AC190" s="236"/>
      <c r="AD190" s="236"/>
      <c r="AE190" s="236"/>
      <c r="AF190" s="236"/>
      <c r="AG190" s="236"/>
      <c r="AH190" s="41">
        <f t="shared" si="7"/>
        <v>0</v>
      </c>
    </row>
    <row r="191" spans="1:34" ht="12.75" customHeight="1" x14ac:dyDescent="0.25">
      <c r="A191" s="632"/>
      <c r="B191" s="634"/>
      <c r="C191" s="647"/>
      <c r="D191" s="55" t="s">
        <v>1469</v>
      </c>
      <c r="E191" s="56">
        <v>160</v>
      </c>
      <c r="F191" s="56">
        <v>150</v>
      </c>
      <c r="G191" s="275" t="s">
        <v>2321</v>
      </c>
      <c r="H191" s="277">
        <f>VLOOKUP(D191,Baza_cen[],4,0)</f>
        <v>0</v>
      </c>
      <c r="I191" s="268"/>
      <c r="J191" s="107">
        <f t="shared" si="6"/>
        <v>0</v>
      </c>
      <c r="P191" s="34"/>
      <c r="Q191" s="266" t="str">
        <f t="shared" si="8"/>
        <v>mb</v>
      </c>
      <c r="R191" s="236"/>
      <c r="S191" s="236"/>
      <c r="T191" s="236"/>
      <c r="U191" s="236"/>
      <c r="V191" s="236"/>
      <c r="W191" s="236"/>
      <c r="X191" s="236"/>
      <c r="Y191" s="236"/>
      <c r="Z191" s="236"/>
      <c r="AA191" s="236"/>
      <c r="AB191" s="236"/>
      <c r="AC191" s="236"/>
      <c r="AD191" s="236"/>
      <c r="AE191" s="236"/>
      <c r="AF191" s="236"/>
      <c r="AG191" s="236"/>
      <c r="AH191" s="41">
        <f t="shared" si="7"/>
        <v>0</v>
      </c>
    </row>
    <row r="192" spans="1:34" ht="12.75" customHeight="1" x14ac:dyDescent="0.25">
      <c r="A192" s="632"/>
      <c r="B192" s="634"/>
      <c r="C192" s="647"/>
      <c r="D192" s="55" t="s">
        <v>1470</v>
      </c>
      <c r="E192" s="56">
        <v>160</v>
      </c>
      <c r="F192" s="56">
        <v>160</v>
      </c>
      <c r="G192" s="275" t="s">
        <v>2321</v>
      </c>
      <c r="H192" s="277">
        <f>VLOOKUP(D192,Baza_cen[],4,0)</f>
        <v>0</v>
      </c>
      <c r="I192" s="268"/>
      <c r="J192" s="107">
        <f t="shared" si="6"/>
        <v>0</v>
      </c>
      <c r="P192" s="34"/>
      <c r="Q192" s="266" t="str">
        <f t="shared" si="8"/>
        <v>mb</v>
      </c>
      <c r="R192" s="236"/>
      <c r="S192" s="236"/>
      <c r="T192" s="236"/>
      <c r="U192" s="236"/>
      <c r="V192" s="236"/>
      <c r="W192" s="236"/>
      <c r="X192" s="236"/>
      <c r="Y192" s="236"/>
      <c r="Z192" s="236"/>
      <c r="AA192" s="236"/>
      <c r="AB192" s="236"/>
      <c r="AC192" s="236"/>
      <c r="AD192" s="236"/>
      <c r="AE192" s="236"/>
      <c r="AF192" s="236"/>
      <c r="AG192" s="236"/>
      <c r="AH192" s="41">
        <f t="shared" si="7"/>
        <v>0</v>
      </c>
    </row>
    <row r="193" spans="1:34" ht="12.75" customHeight="1" x14ac:dyDescent="0.25">
      <c r="A193" s="632"/>
      <c r="B193" s="634"/>
      <c r="C193" s="647"/>
      <c r="D193" s="55" t="s">
        <v>1471</v>
      </c>
      <c r="E193" s="56">
        <v>160</v>
      </c>
      <c r="F193" s="56">
        <v>170</v>
      </c>
      <c r="G193" s="275" t="s">
        <v>2321</v>
      </c>
      <c r="H193" s="277">
        <f>VLOOKUP(D193,Baza_cen[],4,0)</f>
        <v>0</v>
      </c>
      <c r="I193" s="268"/>
      <c r="J193" s="107">
        <f t="shared" si="6"/>
        <v>0</v>
      </c>
      <c r="P193" s="34"/>
      <c r="Q193" s="266" t="str">
        <f t="shared" si="8"/>
        <v>mb</v>
      </c>
      <c r="R193" s="236"/>
      <c r="S193" s="236"/>
      <c r="T193" s="236"/>
      <c r="U193" s="236"/>
      <c r="V193" s="236"/>
      <c r="W193" s="236"/>
      <c r="X193" s="236"/>
      <c r="Y193" s="236"/>
      <c r="Z193" s="236"/>
      <c r="AA193" s="236"/>
      <c r="AB193" s="236"/>
      <c r="AC193" s="236"/>
      <c r="AD193" s="236"/>
      <c r="AE193" s="236"/>
      <c r="AF193" s="236"/>
      <c r="AG193" s="236"/>
      <c r="AH193" s="41">
        <f t="shared" si="7"/>
        <v>0</v>
      </c>
    </row>
    <row r="194" spans="1:34" ht="12.75" customHeight="1" x14ac:dyDescent="0.25">
      <c r="A194" s="632"/>
      <c r="B194" s="634"/>
      <c r="C194" s="647"/>
      <c r="D194" s="55" t="s">
        <v>1472</v>
      </c>
      <c r="E194" s="56">
        <v>160</v>
      </c>
      <c r="F194" s="56">
        <v>180</v>
      </c>
      <c r="G194" s="275" t="s">
        <v>2321</v>
      </c>
      <c r="H194" s="277">
        <f>VLOOKUP(D194,Baza_cen[],4,0)</f>
        <v>0</v>
      </c>
      <c r="I194" s="268"/>
      <c r="J194" s="107">
        <f t="shared" si="6"/>
        <v>0</v>
      </c>
      <c r="P194" s="34"/>
      <c r="Q194" s="266" t="str">
        <f t="shared" si="8"/>
        <v>mb</v>
      </c>
      <c r="R194" s="236"/>
      <c r="S194" s="236"/>
      <c r="T194" s="236"/>
      <c r="U194" s="236"/>
      <c r="V194" s="236"/>
      <c r="W194" s="236"/>
      <c r="X194" s="236"/>
      <c r="Y194" s="236"/>
      <c r="Z194" s="236"/>
      <c r="AA194" s="236"/>
      <c r="AB194" s="236"/>
      <c r="AC194" s="236"/>
      <c r="AD194" s="236"/>
      <c r="AE194" s="236"/>
      <c r="AF194" s="236"/>
      <c r="AG194" s="236"/>
      <c r="AH194" s="41">
        <f t="shared" si="7"/>
        <v>0</v>
      </c>
    </row>
    <row r="195" spans="1:34" ht="12.75" customHeight="1" x14ac:dyDescent="0.25">
      <c r="A195" s="632"/>
      <c r="B195" s="634"/>
      <c r="C195" s="647"/>
      <c r="D195" s="55" t="s">
        <v>1473</v>
      </c>
      <c r="E195" s="56">
        <v>160</v>
      </c>
      <c r="F195" s="56">
        <v>190</v>
      </c>
      <c r="G195" s="275" t="s">
        <v>2321</v>
      </c>
      <c r="H195" s="277">
        <f>VLOOKUP(D195,Baza_cen[],4,0)</f>
        <v>0</v>
      </c>
      <c r="J195" s="107">
        <f t="shared" si="6"/>
        <v>0</v>
      </c>
      <c r="P195" s="34"/>
      <c r="Q195" s="266" t="str">
        <f t="shared" si="8"/>
        <v>mb</v>
      </c>
      <c r="R195" s="236"/>
      <c r="S195" s="236"/>
      <c r="T195" s="236"/>
      <c r="U195" s="236"/>
      <c r="V195" s="236"/>
      <c r="W195" s="236"/>
      <c r="X195" s="236"/>
      <c r="Y195" s="236"/>
      <c r="Z195" s="236"/>
      <c r="AA195" s="236"/>
      <c r="AB195" s="236"/>
      <c r="AC195" s="236"/>
      <c r="AD195" s="236"/>
      <c r="AE195" s="236"/>
      <c r="AF195" s="236"/>
      <c r="AG195" s="236"/>
      <c r="AH195" s="41">
        <f t="shared" si="7"/>
        <v>0</v>
      </c>
    </row>
    <row r="196" spans="1:34" ht="12.75" customHeight="1" x14ac:dyDescent="0.25">
      <c r="A196" s="632"/>
      <c r="B196" s="709"/>
      <c r="C196" s="647"/>
      <c r="D196" s="278" t="s">
        <v>1474</v>
      </c>
      <c r="E196" s="210">
        <v>160</v>
      </c>
      <c r="F196" s="210">
        <v>200</v>
      </c>
      <c r="G196" s="280" t="s">
        <v>2321</v>
      </c>
      <c r="H196" s="282">
        <f>VLOOKUP(D196,Baza_cen[],4,0)</f>
        <v>0</v>
      </c>
      <c r="J196" s="107">
        <f t="shared" si="6"/>
        <v>0</v>
      </c>
      <c r="P196" s="34"/>
      <c r="Q196" s="266" t="str">
        <f t="shared" si="8"/>
        <v>mb</v>
      </c>
      <c r="R196" s="236"/>
      <c r="S196" s="236"/>
      <c r="T196" s="236"/>
      <c r="U196" s="236"/>
      <c r="V196" s="236"/>
      <c r="W196" s="236"/>
      <c r="X196" s="236"/>
      <c r="Y196" s="236"/>
      <c r="Z196" s="236"/>
      <c r="AA196" s="236"/>
      <c r="AB196" s="236"/>
      <c r="AC196" s="236"/>
      <c r="AD196" s="236"/>
      <c r="AE196" s="236"/>
      <c r="AF196" s="236"/>
      <c r="AG196" s="236"/>
      <c r="AH196" s="41">
        <f t="shared" si="7"/>
        <v>0</v>
      </c>
    </row>
    <row r="197" spans="1:34" ht="12.75" customHeight="1" x14ac:dyDescent="0.25">
      <c r="A197" s="632"/>
      <c r="B197" s="634" t="s">
        <v>31</v>
      </c>
      <c r="C197" s="647" t="s">
        <v>32</v>
      </c>
      <c r="D197" s="50" t="s">
        <v>1475</v>
      </c>
      <c r="E197" s="179">
        <v>170</v>
      </c>
      <c r="F197" s="179">
        <v>50</v>
      </c>
      <c r="G197" s="270" t="s">
        <v>2321</v>
      </c>
      <c r="H197" s="272">
        <f>VLOOKUP(D197,Baza_cen[],4,0)</f>
        <v>0</v>
      </c>
      <c r="J197" s="107">
        <f t="shared" ref="J197:J260" si="9">H197*(1-$J$3)</f>
        <v>0</v>
      </c>
      <c r="P197" s="34"/>
      <c r="Q197" s="266" t="str">
        <f t="shared" si="8"/>
        <v>mb</v>
      </c>
      <c r="R197" s="236"/>
      <c r="S197" s="236"/>
      <c r="T197" s="236"/>
      <c r="U197" s="236"/>
      <c r="V197" s="236"/>
      <c r="W197" s="236"/>
      <c r="X197" s="236"/>
      <c r="Y197" s="236"/>
      <c r="Z197" s="236"/>
      <c r="AA197" s="236"/>
      <c r="AB197" s="236"/>
      <c r="AC197" s="236"/>
      <c r="AD197" s="236"/>
      <c r="AE197" s="236"/>
      <c r="AF197" s="236"/>
      <c r="AG197" s="236"/>
      <c r="AH197" s="41">
        <f t="shared" ref="AH197:AH260" si="10">P197*J197</f>
        <v>0</v>
      </c>
    </row>
    <row r="198" spans="1:34" ht="12.75" customHeight="1" x14ac:dyDescent="0.25">
      <c r="A198" s="632"/>
      <c r="B198" s="634"/>
      <c r="C198" s="647"/>
      <c r="D198" s="55" t="s">
        <v>1476</v>
      </c>
      <c r="E198" s="56">
        <v>170</v>
      </c>
      <c r="F198" s="56">
        <v>60</v>
      </c>
      <c r="G198" s="275" t="s">
        <v>2321</v>
      </c>
      <c r="H198" s="277">
        <f>VLOOKUP(D198,Baza_cen[],4,0)</f>
        <v>0</v>
      </c>
      <c r="J198" s="107">
        <f t="shared" si="9"/>
        <v>0</v>
      </c>
      <c r="P198" s="34"/>
      <c r="Q198" s="266" t="str">
        <f t="shared" ref="Q198:Q260" si="11">$Q$3</f>
        <v>mb</v>
      </c>
      <c r="R198" s="236"/>
      <c r="S198" s="236"/>
      <c r="T198" s="236"/>
      <c r="U198" s="236"/>
      <c r="V198" s="236"/>
      <c r="W198" s="236"/>
      <c r="X198" s="236"/>
      <c r="Y198" s="236"/>
      <c r="Z198" s="236"/>
      <c r="AA198" s="236"/>
      <c r="AB198" s="236"/>
      <c r="AC198" s="236"/>
      <c r="AD198" s="236"/>
      <c r="AE198" s="236"/>
      <c r="AF198" s="236"/>
      <c r="AG198" s="236"/>
      <c r="AH198" s="41">
        <f t="shared" si="10"/>
        <v>0</v>
      </c>
    </row>
    <row r="199" spans="1:34" ht="12.75" customHeight="1" x14ac:dyDescent="0.25">
      <c r="A199" s="632"/>
      <c r="B199" s="634"/>
      <c r="C199" s="647"/>
      <c r="D199" s="55" t="s">
        <v>1477</v>
      </c>
      <c r="E199" s="56">
        <v>170</v>
      </c>
      <c r="F199" s="56">
        <v>70</v>
      </c>
      <c r="G199" s="275" t="s">
        <v>2321</v>
      </c>
      <c r="H199" s="277">
        <f>VLOOKUP(D199,Baza_cen[],4,0)</f>
        <v>0</v>
      </c>
      <c r="J199" s="107">
        <f t="shared" si="9"/>
        <v>0</v>
      </c>
      <c r="P199" s="34"/>
      <c r="Q199" s="266" t="str">
        <f t="shared" si="11"/>
        <v>mb</v>
      </c>
      <c r="R199" s="236"/>
      <c r="S199" s="236"/>
      <c r="T199" s="236"/>
      <c r="U199" s="236"/>
      <c r="V199" s="236"/>
      <c r="W199" s="236"/>
      <c r="X199" s="236"/>
      <c r="Y199" s="236"/>
      <c r="Z199" s="236"/>
      <c r="AA199" s="236"/>
      <c r="AB199" s="236"/>
      <c r="AC199" s="236"/>
      <c r="AD199" s="236"/>
      <c r="AE199" s="236"/>
      <c r="AF199" s="236"/>
      <c r="AG199" s="236"/>
      <c r="AH199" s="41">
        <f t="shared" si="10"/>
        <v>0</v>
      </c>
    </row>
    <row r="200" spans="1:34" ht="12.75" customHeight="1" x14ac:dyDescent="0.25">
      <c r="A200" s="632"/>
      <c r="B200" s="634"/>
      <c r="C200" s="647"/>
      <c r="D200" s="55" t="s">
        <v>1478</v>
      </c>
      <c r="E200" s="56">
        <v>170</v>
      </c>
      <c r="F200" s="56">
        <v>80</v>
      </c>
      <c r="G200" s="275" t="s">
        <v>2321</v>
      </c>
      <c r="H200" s="277">
        <f>VLOOKUP(D200,Baza_cen[],4,0)</f>
        <v>0</v>
      </c>
      <c r="J200" s="107">
        <f t="shared" si="9"/>
        <v>0</v>
      </c>
      <c r="P200" s="34"/>
      <c r="Q200" s="266" t="str">
        <f t="shared" si="11"/>
        <v>mb</v>
      </c>
      <c r="R200" s="236"/>
      <c r="S200" s="236"/>
      <c r="T200" s="236"/>
      <c r="U200" s="236"/>
      <c r="V200" s="236"/>
      <c r="W200" s="236"/>
      <c r="X200" s="236"/>
      <c r="Y200" s="236"/>
      <c r="Z200" s="236"/>
      <c r="AA200" s="236"/>
      <c r="AB200" s="236"/>
      <c r="AC200" s="236"/>
      <c r="AD200" s="236"/>
      <c r="AE200" s="236"/>
      <c r="AF200" s="236"/>
      <c r="AG200" s="236"/>
      <c r="AH200" s="41">
        <f t="shared" si="10"/>
        <v>0</v>
      </c>
    </row>
    <row r="201" spans="1:34" ht="12.75" customHeight="1" x14ac:dyDescent="0.25">
      <c r="A201" s="632"/>
      <c r="B201" s="634"/>
      <c r="C201" s="647"/>
      <c r="D201" s="55" t="s">
        <v>1479</v>
      </c>
      <c r="E201" s="56">
        <v>170</v>
      </c>
      <c r="F201" s="56">
        <v>90</v>
      </c>
      <c r="G201" s="275" t="s">
        <v>2321</v>
      </c>
      <c r="H201" s="277">
        <f>VLOOKUP(D201,Baza_cen[],4,0)</f>
        <v>0</v>
      </c>
      <c r="J201" s="107">
        <f t="shared" si="9"/>
        <v>0</v>
      </c>
      <c r="P201" s="34"/>
      <c r="Q201" s="266" t="str">
        <f t="shared" si="11"/>
        <v>mb</v>
      </c>
      <c r="R201" s="236"/>
      <c r="S201" s="236"/>
      <c r="T201" s="236"/>
      <c r="U201" s="236"/>
      <c r="V201" s="236"/>
      <c r="W201" s="236"/>
      <c r="X201" s="236"/>
      <c r="Y201" s="236"/>
      <c r="Z201" s="236"/>
      <c r="AA201" s="236"/>
      <c r="AB201" s="236"/>
      <c r="AC201" s="236"/>
      <c r="AD201" s="236"/>
      <c r="AE201" s="236"/>
      <c r="AF201" s="236"/>
      <c r="AG201" s="236"/>
      <c r="AH201" s="41">
        <f t="shared" si="10"/>
        <v>0</v>
      </c>
    </row>
    <row r="202" spans="1:34" ht="12.75" customHeight="1" x14ac:dyDescent="0.25">
      <c r="A202" s="632"/>
      <c r="B202" s="634"/>
      <c r="C202" s="647"/>
      <c r="D202" s="55" t="s">
        <v>1480</v>
      </c>
      <c r="E202" s="56">
        <v>170</v>
      </c>
      <c r="F202" s="56">
        <v>100</v>
      </c>
      <c r="G202" s="275" t="s">
        <v>2321</v>
      </c>
      <c r="H202" s="277">
        <f>VLOOKUP(D202,Baza_cen[],4,0)</f>
        <v>0</v>
      </c>
      <c r="J202" s="107">
        <f t="shared" si="9"/>
        <v>0</v>
      </c>
      <c r="P202" s="34"/>
      <c r="Q202" s="266" t="str">
        <f t="shared" si="11"/>
        <v>mb</v>
      </c>
      <c r="R202" s="236"/>
      <c r="S202" s="236"/>
      <c r="T202" s="236"/>
      <c r="U202" s="236"/>
      <c r="V202" s="236"/>
      <c r="W202" s="236"/>
      <c r="X202" s="236"/>
      <c r="Y202" s="236"/>
      <c r="Z202" s="236"/>
      <c r="AA202" s="236"/>
      <c r="AB202" s="236"/>
      <c r="AC202" s="236"/>
      <c r="AD202" s="236"/>
      <c r="AE202" s="236"/>
      <c r="AF202" s="236"/>
      <c r="AG202" s="236"/>
      <c r="AH202" s="41">
        <f t="shared" si="10"/>
        <v>0</v>
      </c>
    </row>
    <row r="203" spans="1:34" ht="12.75" customHeight="1" x14ac:dyDescent="0.25">
      <c r="A203" s="632"/>
      <c r="B203" s="634"/>
      <c r="C203" s="647"/>
      <c r="D203" s="55" t="s">
        <v>1481</v>
      </c>
      <c r="E203" s="56">
        <v>170</v>
      </c>
      <c r="F203" s="56">
        <v>110</v>
      </c>
      <c r="G203" s="275" t="s">
        <v>2321</v>
      </c>
      <c r="H203" s="277">
        <f>VLOOKUP(D203,Baza_cen[],4,0)</f>
        <v>0</v>
      </c>
      <c r="I203" s="268"/>
      <c r="J203" s="107">
        <f t="shared" si="9"/>
        <v>0</v>
      </c>
      <c r="P203" s="34"/>
      <c r="Q203" s="266" t="str">
        <f t="shared" si="11"/>
        <v>mb</v>
      </c>
      <c r="R203" s="236"/>
      <c r="S203" s="236"/>
      <c r="T203" s="236"/>
      <c r="U203" s="236"/>
      <c r="V203" s="236"/>
      <c r="W203" s="236"/>
      <c r="X203" s="236"/>
      <c r="Y203" s="236"/>
      <c r="Z203" s="236"/>
      <c r="AA203" s="236"/>
      <c r="AB203" s="236"/>
      <c r="AC203" s="236"/>
      <c r="AD203" s="236"/>
      <c r="AE203" s="236"/>
      <c r="AF203" s="236"/>
      <c r="AG203" s="236"/>
      <c r="AH203" s="41">
        <f t="shared" si="10"/>
        <v>0</v>
      </c>
    </row>
    <row r="204" spans="1:34" ht="12.75" customHeight="1" x14ac:dyDescent="0.25">
      <c r="A204" s="632"/>
      <c r="B204" s="634"/>
      <c r="C204" s="647"/>
      <c r="D204" s="55" t="s">
        <v>1482</v>
      </c>
      <c r="E204" s="56">
        <v>170</v>
      </c>
      <c r="F204" s="56">
        <v>120</v>
      </c>
      <c r="G204" s="275" t="s">
        <v>2321</v>
      </c>
      <c r="H204" s="277">
        <f>VLOOKUP(D204,Baza_cen[],4,0)</f>
        <v>0</v>
      </c>
      <c r="I204" s="268"/>
      <c r="J204" s="107">
        <f t="shared" si="9"/>
        <v>0</v>
      </c>
      <c r="P204" s="34"/>
      <c r="Q204" s="266" t="str">
        <f t="shared" si="11"/>
        <v>mb</v>
      </c>
      <c r="R204" s="236"/>
      <c r="S204" s="236"/>
      <c r="T204" s="236"/>
      <c r="U204" s="236"/>
      <c r="V204" s="236"/>
      <c r="W204" s="236"/>
      <c r="X204" s="236"/>
      <c r="Y204" s="236"/>
      <c r="Z204" s="236"/>
      <c r="AA204" s="236"/>
      <c r="AB204" s="236"/>
      <c r="AC204" s="236"/>
      <c r="AD204" s="236"/>
      <c r="AE204" s="236"/>
      <c r="AF204" s="236"/>
      <c r="AG204" s="236"/>
      <c r="AH204" s="41">
        <f t="shared" si="10"/>
        <v>0</v>
      </c>
    </row>
    <row r="205" spans="1:34" ht="12.75" customHeight="1" x14ac:dyDescent="0.25">
      <c r="A205" s="632"/>
      <c r="B205" s="634"/>
      <c r="C205" s="647"/>
      <c r="D205" s="55" t="s">
        <v>1483</v>
      </c>
      <c r="E205" s="56">
        <v>170</v>
      </c>
      <c r="F205" s="56">
        <v>130</v>
      </c>
      <c r="G205" s="275" t="s">
        <v>2321</v>
      </c>
      <c r="H205" s="277">
        <f>VLOOKUP(D205,Baza_cen[],4,0)</f>
        <v>0</v>
      </c>
      <c r="I205" s="268"/>
      <c r="J205" s="107">
        <f t="shared" si="9"/>
        <v>0</v>
      </c>
      <c r="P205" s="34"/>
      <c r="Q205" s="266" t="str">
        <f t="shared" si="11"/>
        <v>mb</v>
      </c>
      <c r="R205" s="236"/>
      <c r="S205" s="236"/>
      <c r="T205" s="236"/>
      <c r="U205" s="236"/>
      <c r="V205" s="236"/>
      <c r="W205" s="236"/>
      <c r="X205" s="236"/>
      <c r="Y205" s="236"/>
      <c r="Z205" s="236"/>
      <c r="AA205" s="236"/>
      <c r="AB205" s="236"/>
      <c r="AC205" s="236"/>
      <c r="AD205" s="236"/>
      <c r="AE205" s="236"/>
      <c r="AF205" s="236"/>
      <c r="AG205" s="236"/>
      <c r="AH205" s="41">
        <f t="shared" si="10"/>
        <v>0</v>
      </c>
    </row>
    <row r="206" spans="1:34" ht="12.75" customHeight="1" x14ac:dyDescent="0.25">
      <c r="A206" s="632"/>
      <c r="B206" s="634"/>
      <c r="C206" s="647"/>
      <c r="D206" s="55" t="s">
        <v>1484</v>
      </c>
      <c r="E206" s="56">
        <v>170</v>
      </c>
      <c r="F206" s="56">
        <v>140</v>
      </c>
      <c r="G206" s="275" t="s">
        <v>2321</v>
      </c>
      <c r="H206" s="277">
        <f>VLOOKUP(D206,Baza_cen[],4,0)</f>
        <v>0</v>
      </c>
      <c r="I206" s="268"/>
      <c r="J206" s="107">
        <f t="shared" si="9"/>
        <v>0</v>
      </c>
      <c r="P206" s="34"/>
      <c r="Q206" s="266" t="str">
        <f t="shared" si="11"/>
        <v>mb</v>
      </c>
      <c r="R206" s="236"/>
      <c r="S206" s="236"/>
      <c r="T206" s="236"/>
      <c r="U206" s="236"/>
      <c r="V206" s="236"/>
      <c r="W206" s="236"/>
      <c r="X206" s="236"/>
      <c r="Y206" s="236"/>
      <c r="Z206" s="236"/>
      <c r="AA206" s="236"/>
      <c r="AB206" s="236"/>
      <c r="AC206" s="236"/>
      <c r="AD206" s="236"/>
      <c r="AE206" s="236"/>
      <c r="AF206" s="236"/>
      <c r="AG206" s="236"/>
      <c r="AH206" s="41">
        <f t="shared" si="10"/>
        <v>0</v>
      </c>
    </row>
    <row r="207" spans="1:34" ht="12.75" customHeight="1" x14ac:dyDescent="0.25">
      <c r="A207" s="632"/>
      <c r="B207" s="634"/>
      <c r="C207" s="647"/>
      <c r="D207" s="55" t="s">
        <v>1485</v>
      </c>
      <c r="E207" s="56">
        <v>170</v>
      </c>
      <c r="F207" s="56">
        <v>150</v>
      </c>
      <c r="G207" s="275" t="s">
        <v>2321</v>
      </c>
      <c r="H207" s="277">
        <f>VLOOKUP(D207,Baza_cen[],4,0)</f>
        <v>0</v>
      </c>
      <c r="I207" s="268"/>
      <c r="J207" s="107">
        <f t="shared" si="9"/>
        <v>0</v>
      </c>
      <c r="P207" s="34"/>
      <c r="Q207" s="266" t="str">
        <f t="shared" si="11"/>
        <v>mb</v>
      </c>
      <c r="R207" s="236"/>
      <c r="S207" s="236"/>
      <c r="T207" s="236"/>
      <c r="U207" s="236"/>
      <c r="V207" s="236"/>
      <c r="W207" s="236"/>
      <c r="X207" s="236"/>
      <c r="Y207" s="236"/>
      <c r="Z207" s="236"/>
      <c r="AA207" s="236"/>
      <c r="AB207" s="236"/>
      <c r="AC207" s="236"/>
      <c r="AD207" s="236"/>
      <c r="AE207" s="236"/>
      <c r="AF207" s="236"/>
      <c r="AG207" s="236"/>
      <c r="AH207" s="41">
        <f t="shared" si="10"/>
        <v>0</v>
      </c>
    </row>
    <row r="208" spans="1:34" ht="12.75" customHeight="1" x14ac:dyDescent="0.25">
      <c r="A208" s="632"/>
      <c r="B208" s="634"/>
      <c r="C208" s="647"/>
      <c r="D208" s="55" t="s">
        <v>1486</v>
      </c>
      <c r="E208" s="56">
        <v>170</v>
      </c>
      <c r="F208" s="56">
        <v>160</v>
      </c>
      <c r="G208" s="275" t="s">
        <v>2321</v>
      </c>
      <c r="H208" s="277">
        <f>VLOOKUP(D208,Baza_cen[],4,0)</f>
        <v>0</v>
      </c>
      <c r="I208" s="268"/>
      <c r="J208" s="107">
        <f t="shared" si="9"/>
        <v>0</v>
      </c>
      <c r="P208" s="34"/>
      <c r="Q208" s="266" t="str">
        <f t="shared" si="11"/>
        <v>mb</v>
      </c>
      <c r="R208" s="236"/>
      <c r="S208" s="236"/>
      <c r="T208" s="236"/>
      <c r="U208" s="236"/>
      <c r="V208" s="236"/>
      <c r="W208" s="236"/>
      <c r="X208" s="236"/>
      <c r="Y208" s="236"/>
      <c r="Z208" s="236"/>
      <c r="AA208" s="236"/>
      <c r="AB208" s="236"/>
      <c r="AC208" s="236"/>
      <c r="AD208" s="236"/>
      <c r="AE208" s="236"/>
      <c r="AF208" s="236"/>
      <c r="AG208" s="236"/>
      <c r="AH208" s="41">
        <f t="shared" si="10"/>
        <v>0</v>
      </c>
    </row>
    <row r="209" spans="1:34" ht="12.75" customHeight="1" x14ac:dyDescent="0.25">
      <c r="A209" s="632"/>
      <c r="B209" s="634"/>
      <c r="C209" s="647"/>
      <c r="D209" s="55" t="s">
        <v>1487</v>
      </c>
      <c r="E209" s="56">
        <v>170</v>
      </c>
      <c r="F209" s="56">
        <v>170</v>
      </c>
      <c r="G209" s="275" t="s">
        <v>2321</v>
      </c>
      <c r="H209" s="277">
        <f>VLOOKUP(D209,Baza_cen[],4,0)</f>
        <v>0</v>
      </c>
      <c r="I209" s="268"/>
      <c r="J209" s="107">
        <f t="shared" si="9"/>
        <v>0</v>
      </c>
      <c r="P209" s="34"/>
      <c r="Q209" s="266" t="str">
        <f t="shared" si="11"/>
        <v>mb</v>
      </c>
      <c r="R209" s="236"/>
      <c r="S209" s="236"/>
      <c r="T209" s="236"/>
      <c r="U209" s="236"/>
      <c r="V209" s="236"/>
      <c r="W209" s="236"/>
      <c r="X209" s="236"/>
      <c r="Y209" s="236"/>
      <c r="Z209" s="236"/>
      <c r="AA209" s="236"/>
      <c r="AB209" s="236"/>
      <c r="AC209" s="236"/>
      <c r="AD209" s="236"/>
      <c r="AE209" s="236"/>
      <c r="AF209" s="236"/>
      <c r="AG209" s="236"/>
      <c r="AH209" s="41">
        <f t="shared" si="10"/>
        <v>0</v>
      </c>
    </row>
    <row r="210" spans="1:34" ht="12.75" customHeight="1" x14ac:dyDescent="0.25">
      <c r="A210" s="632"/>
      <c r="B210" s="634"/>
      <c r="C210" s="647"/>
      <c r="D210" s="55" t="s">
        <v>1488</v>
      </c>
      <c r="E210" s="56">
        <v>170</v>
      </c>
      <c r="F210" s="56">
        <v>180</v>
      </c>
      <c r="G210" s="275" t="s">
        <v>2321</v>
      </c>
      <c r="H210" s="277">
        <f>VLOOKUP(D210,Baza_cen[],4,0)</f>
        <v>0</v>
      </c>
      <c r="I210" s="268"/>
      <c r="J210" s="107">
        <f t="shared" si="9"/>
        <v>0</v>
      </c>
      <c r="P210" s="34"/>
      <c r="Q210" s="266" t="str">
        <f t="shared" si="11"/>
        <v>mb</v>
      </c>
      <c r="R210" s="236"/>
      <c r="S210" s="236"/>
      <c r="T210" s="236"/>
      <c r="U210" s="236"/>
      <c r="V210" s="236"/>
      <c r="W210" s="236"/>
      <c r="X210" s="236"/>
      <c r="Y210" s="236"/>
      <c r="Z210" s="236"/>
      <c r="AA210" s="236"/>
      <c r="AB210" s="236"/>
      <c r="AC210" s="236"/>
      <c r="AD210" s="236"/>
      <c r="AE210" s="236"/>
      <c r="AF210" s="236"/>
      <c r="AG210" s="236"/>
      <c r="AH210" s="41">
        <f t="shared" si="10"/>
        <v>0</v>
      </c>
    </row>
    <row r="211" spans="1:34" ht="12.75" customHeight="1" x14ac:dyDescent="0.25">
      <c r="A211" s="632"/>
      <c r="B211" s="634"/>
      <c r="C211" s="647"/>
      <c r="D211" s="55" t="s">
        <v>1489</v>
      </c>
      <c r="E211" s="56">
        <v>170</v>
      </c>
      <c r="F211" s="56">
        <v>190</v>
      </c>
      <c r="G211" s="275" t="s">
        <v>2321</v>
      </c>
      <c r="H211" s="277">
        <f>VLOOKUP(D211,Baza_cen[],4,0)</f>
        <v>0</v>
      </c>
      <c r="I211" s="268"/>
      <c r="J211" s="107">
        <f t="shared" si="9"/>
        <v>0</v>
      </c>
      <c r="P211" s="34"/>
      <c r="Q211" s="266" t="str">
        <f t="shared" si="11"/>
        <v>mb</v>
      </c>
      <c r="R211" s="236"/>
      <c r="S211" s="236"/>
      <c r="T211" s="236"/>
      <c r="U211" s="236"/>
      <c r="V211" s="236"/>
      <c r="W211" s="236"/>
      <c r="X211" s="236"/>
      <c r="Y211" s="236"/>
      <c r="Z211" s="236"/>
      <c r="AA211" s="236"/>
      <c r="AB211" s="236"/>
      <c r="AC211" s="236"/>
      <c r="AD211" s="236"/>
      <c r="AE211" s="236"/>
      <c r="AF211" s="236"/>
      <c r="AG211" s="236"/>
      <c r="AH211" s="41">
        <f t="shared" si="10"/>
        <v>0</v>
      </c>
    </row>
    <row r="212" spans="1:34" ht="12.75" customHeight="1" x14ac:dyDescent="0.25">
      <c r="A212" s="632"/>
      <c r="B212" s="634"/>
      <c r="C212" s="647"/>
      <c r="D212" s="278" t="s">
        <v>1490</v>
      </c>
      <c r="E212" s="210">
        <v>170</v>
      </c>
      <c r="F212" s="210">
        <v>200</v>
      </c>
      <c r="G212" s="280" t="s">
        <v>2321</v>
      </c>
      <c r="H212" s="282">
        <f>VLOOKUP(D212,Baza_cen[],4,0)</f>
        <v>0</v>
      </c>
      <c r="I212" s="268"/>
      <c r="J212" s="107">
        <f t="shared" si="9"/>
        <v>0</v>
      </c>
      <c r="P212" s="34"/>
      <c r="Q212" s="266" t="str">
        <f t="shared" si="11"/>
        <v>mb</v>
      </c>
      <c r="R212" s="236"/>
      <c r="S212" s="236"/>
      <c r="T212" s="236"/>
      <c r="U212" s="236"/>
      <c r="V212" s="236"/>
      <c r="W212" s="236"/>
      <c r="X212" s="236"/>
      <c r="Y212" s="236"/>
      <c r="Z212" s="236"/>
      <c r="AA212" s="236"/>
      <c r="AB212" s="236"/>
      <c r="AC212" s="236"/>
      <c r="AD212" s="236"/>
      <c r="AE212" s="236"/>
      <c r="AF212" s="236"/>
      <c r="AG212" s="236"/>
      <c r="AH212" s="41">
        <f t="shared" si="10"/>
        <v>0</v>
      </c>
    </row>
    <row r="213" spans="1:34" ht="12.75" customHeight="1" x14ac:dyDescent="0.25">
      <c r="A213" s="632"/>
      <c r="B213" s="634"/>
      <c r="C213" s="647"/>
      <c r="D213" s="50" t="s">
        <v>1491</v>
      </c>
      <c r="E213" s="179">
        <v>180</v>
      </c>
      <c r="F213" s="179">
        <v>50</v>
      </c>
      <c r="G213" s="270" t="s">
        <v>2321</v>
      </c>
      <c r="H213" s="272">
        <f>VLOOKUP(D213,Baza_cen[],4,0)</f>
        <v>0</v>
      </c>
      <c r="J213" s="107">
        <f t="shared" si="9"/>
        <v>0</v>
      </c>
      <c r="P213" s="34"/>
      <c r="Q213" s="266" t="str">
        <f t="shared" si="11"/>
        <v>mb</v>
      </c>
      <c r="R213" s="236"/>
      <c r="S213" s="236"/>
      <c r="T213" s="236"/>
      <c r="U213" s="236"/>
      <c r="V213" s="236"/>
      <c r="W213" s="236"/>
      <c r="X213" s="236"/>
      <c r="Y213" s="236"/>
      <c r="Z213" s="236"/>
      <c r="AA213" s="236"/>
      <c r="AB213" s="236"/>
      <c r="AC213" s="236"/>
      <c r="AD213" s="236"/>
      <c r="AE213" s="236"/>
      <c r="AF213" s="236"/>
      <c r="AG213" s="236"/>
      <c r="AH213" s="41">
        <f t="shared" si="10"/>
        <v>0</v>
      </c>
    </row>
    <row r="214" spans="1:34" ht="12.75" customHeight="1" x14ac:dyDescent="0.25">
      <c r="A214" s="632"/>
      <c r="B214" s="634"/>
      <c r="C214" s="647"/>
      <c r="D214" s="55" t="s">
        <v>1492</v>
      </c>
      <c r="E214" s="56">
        <v>180</v>
      </c>
      <c r="F214" s="56">
        <v>60</v>
      </c>
      <c r="G214" s="275" t="s">
        <v>2321</v>
      </c>
      <c r="H214" s="277">
        <f>VLOOKUP(D214,Baza_cen[],4,0)</f>
        <v>0</v>
      </c>
      <c r="J214" s="107">
        <f t="shared" si="9"/>
        <v>0</v>
      </c>
      <c r="P214" s="34"/>
      <c r="Q214" s="266" t="str">
        <f t="shared" si="11"/>
        <v>mb</v>
      </c>
      <c r="R214" s="236"/>
      <c r="S214" s="236"/>
      <c r="T214" s="236"/>
      <c r="U214" s="236"/>
      <c r="V214" s="236"/>
      <c r="W214" s="236"/>
      <c r="X214" s="236"/>
      <c r="Y214" s="236"/>
      <c r="Z214" s="236"/>
      <c r="AA214" s="236"/>
      <c r="AB214" s="236"/>
      <c r="AC214" s="236"/>
      <c r="AD214" s="236"/>
      <c r="AE214" s="236"/>
      <c r="AF214" s="236"/>
      <c r="AG214" s="236"/>
      <c r="AH214" s="41">
        <f t="shared" si="10"/>
        <v>0</v>
      </c>
    </row>
    <row r="215" spans="1:34" ht="12.75" customHeight="1" x14ac:dyDescent="0.25">
      <c r="A215" s="632"/>
      <c r="B215" s="634"/>
      <c r="C215" s="647"/>
      <c r="D215" s="55" t="s">
        <v>1493</v>
      </c>
      <c r="E215" s="56">
        <v>180</v>
      </c>
      <c r="F215" s="56">
        <v>70</v>
      </c>
      <c r="G215" s="275" t="s">
        <v>2321</v>
      </c>
      <c r="H215" s="277">
        <f>VLOOKUP(D215,Baza_cen[],4,0)</f>
        <v>0</v>
      </c>
      <c r="J215" s="107">
        <f t="shared" si="9"/>
        <v>0</v>
      </c>
      <c r="P215" s="34"/>
      <c r="Q215" s="266" t="str">
        <f t="shared" si="11"/>
        <v>mb</v>
      </c>
      <c r="R215" s="236"/>
      <c r="S215" s="236"/>
      <c r="T215" s="236"/>
      <c r="U215" s="236"/>
      <c r="V215" s="236"/>
      <c r="W215" s="236"/>
      <c r="X215" s="236"/>
      <c r="Y215" s="236"/>
      <c r="Z215" s="236"/>
      <c r="AA215" s="236"/>
      <c r="AB215" s="236"/>
      <c r="AC215" s="236"/>
      <c r="AD215" s="236"/>
      <c r="AE215" s="236"/>
      <c r="AF215" s="236"/>
      <c r="AG215" s="236"/>
      <c r="AH215" s="41">
        <f t="shared" si="10"/>
        <v>0</v>
      </c>
    </row>
    <row r="216" spans="1:34" ht="12.75" customHeight="1" x14ac:dyDescent="0.25">
      <c r="A216" s="632"/>
      <c r="B216" s="634"/>
      <c r="C216" s="647"/>
      <c r="D216" s="55" t="s">
        <v>1494</v>
      </c>
      <c r="E216" s="56">
        <v>180</v>
      </c>
      <c r="F216" s="56">
        <v>80</v>
      </c>
      <c r="G216" s="275" t="s">
        <v>2321</v>
      </c>
      <c r="H216" s="277">
        <f>VLOOKUP(D216,Baza_cen[],4,0)</f>
        <v>0</v>
      </c>
      <c r="J216" s="107">
        <f t="shared" si="9"/>
        <v>0</v>
      </c>
      <c r="P216" s="34"/>
      <c r="Q216" s="266" t="str">
        <f t="shared" si="11"/>
        <v>mb</v>
      </c>
      <c r="R216" s="236"/>
      <c r="S216" s="236"/>
      <c r="T216" s="236"/>
      <c r="U216" s="236"/>
      <c r="V216" s="236"/>
      <c r="W216" s="236"/>
      <c r="X216" s="236"/>
      <c r="Y216" s="236"/>
      <c r="Z216" s="236"/>
      <c r="AA216" s="236"/>
      <c r="AB216" s="236"/>
      <c r="AC216" s="236"/>
      <c r="AD216" s="236"/>
      <c r="AE216" s="236"/>
      <c r="AF216" s="236"/>
      <c r="AG216" s="236"/>
      <c r="AH216" s="41">
        <f t="shared" si="10"/>
        <v>0</v>
      </c>
    </row>
    <row r="217" spans="1:34" ht="12.75" customHeight="1" x14ac:dyDescent="0.25">
      <c r="A217" s="632"/>
      <c r="B217" s="634"/>
      <c r="C217" s="647"/>
      <c r="D217" s="55" t="s">
        <v>1495</v>
      </c>
      <c r="E217" s="56">
        <v>180</v>
      </c>
      <c r="F217" s="56">
        <v>90</v>
      </c>
      <c r="G217" s="275" t="s">
        <v>2321</v>
      </c>
      <c r="H217" s="277">
        <f>VLOOKUP(D217,Baza_cen[],4,0)</f>
        <v>0</v>
      </c>
      <c r="J217" s="107">
        <f t="shared" si="9"/>
        <v>0</v>
      </c>
      <c r="P217" s="34"/>
      <c r="Q217" s="266" t="str">
        <f t="shared" si="11"/>
        <v>mb</v>
      </c>
      <c r="R217" s="236"/>
      <c r="S217" s="236"/>
      <c r="T217" s="236"/>
      <c r="U217" s="236"/>
      <c r="V217" s="236"/>
      <c r="W217" s="236"/>
      <c r="X217" s="236"/>
      <c r="Y217" s="236"/>
      <c r="Z217" s="236"/>
      <c r="AA217" s="236"/>
      <c r="AB217" s="236"/>
      <c r="AC217" s="236"/>
      <c r="AD217" s="236"/>
      <c r="AE217" s="236"/>
      <c r="AF217" s="236"/>
      <c r="AG217" s="236"/>
      <c r="AH217" s="41">
        <f t="shared" si="10"/>
        <v>0</v>
      </c>
    </row>
    <row r="218" spans="1:34" ht="12.75" customHeight="1" x14ac:dyDescent="0.25">
      <c r="A218" s="632"/>
      <c r="B218" s="634"/>
      <c r="C218" s="647"/>
      <c r="D218" s="55" t="s">
        <v>1496</v>
      </c>
      <c r="E218" s="56">
        <v>180</v>
      </c>
      <c r="F218" s="56">
        <v>100</v>
      </c>
      <c r="G218" s="275" t="s">
        <v>2321</v>
      </c>
      <c r="H218" s="277">
        <f>VLOOKUP(D218,Baza_cen[],4,0)</f>
        <v>0</v>
      </c>
      <c r="J218" s="107">
        <f t="shared" si="9"/>
        <v>0</v>
      </c>
      <c r="P218" s="34"/>
      <c r="Q218" s="266" t="str">
        <f t="shared" si="11"/>
        <v>mb</v>
      </c>
      <c r="R218" s="236"/>
      <c r="S218" s="236"/>
      <c r="T218" s="236"/>
      <c r="U218" s="236"/>
      <c r="V218" s="236"/>
      <c r="W218" s="236"/>
      <c r="X218" s="236"/>
      <c r="Y218" s="236"/>
      <c r="Z218" s="236"/>
      <c r="AA218" s="236"/>
      <c r="AB218" s="236"/>
      <c r="AC218" s="236"/>
      <c r="AD218" s="236"/>
      <c r="AE218" s="236"/>
      <c r="AF218" s="236"/>
      <c r="AG218" s="236"/>
      <c r="AH218" s="41">
        <f t="shared" si="10"/>
        <v>0</v>
      </c>
    </row>
    <row r="219" spans="1:34" ht="12.75" customHeight="1" x14ac:dyDescent="0.25">
      <c r="A219" s="632"/>
      <c r="B219" s="634"/>
      <c r="C219" s="647"/>
      <c r="D219" s="55" t="s">
        <v>1497</v>
      </c>
      <c r="E219" s="56">
        <v>180</v>
      </c>
      <c r="F219" s="56">
        <v>110</v>
      </c>
      <c r="G219" s="275" t="s">
        <v>2321</v>
      </c>
      <c r="H219" s="277">
        <f>VLOOKUP(D219,Baza_cen[],4,0)</f>
        <v>0</v>
      </c>
      <c r="J219" s="107">
        <f t="shared" si="9"/>
        <v>0</v>
      </c>
      <c r="P219" s="34"/>
      <c r="Q219" s="266" t="str">
        <f t="shared" si="11"/>
        <v>mb</v>
      </c>
      <c r="R219" s="236"/>
      <c r="S219" s="236"/>
      <c r="T219" s="236"/>
      <c r="U219" s="236"/>
      <c r="V219" s="236"/>
      <c r="W219" s="236"/>
      <c r="X219" s="236"/>
      <c r="Y219" s="236"/>
      <c r="Z219" s="236"/>
      <c r="AA219" s="236"/>
      <c r="AB219" s="236"/>
      <c r="AC219" s="236"/>
      <c r="AD219" s="236"/>
      <c r="AE219" s="236"/>
      <c r="AF219" s="236"/>
      <c r="AG219" s="236"/>
      <c r="AH219" s="41">
        <f t="shared" si="10"/>
        <v>0</v>
      </c>
    </row>
    <row r="220" spans="1:34" ht="12.75" customHeight="1" x14ac:dyDescent="0.25">
      <c r="A220" s="632"/>
      <c r="B220" s="634"/>
      <c r="C220" s="647"/>
      <c r="D220" s="55" t="s">
        <v>1498</v>
      </c>
      <c r="E220" s="56">
        <v>180</v>
      </c>
      <c r="F220" s="56">
        <v>120</v>
      </c>
      <c r="G220" s="275" t="s">
        <v>2321</v>
      </c>
      <c r="H220" s="277">
        <f>VLOOKUP(D220,Baza_cen[],4,0)</f>
        <v>0</v>
      </c>
      <c r="J220" s="107">
        <f t="shared" si="9"/>
        <v>0</v>
      </c>
      <c r="P220" s="34"/>
      <c r="Q220" s="266" t="str">
        <f t="shared" si="11"/>
        <v>mb</v>
      </c>
      <c r="R220" s="236"/>
      <c r="S220" s="236"/>
      <c r="T220" s="236"/>
      <c r="U220" s="236"/>
      <c r="V220" s="236"/>
      <c r="W220" s="236"/>
      <c r="X220" s="236"/>
      <c r="Y220" s="236"/>
      <c r="Z220" s="236"/>
      <c r="AA220" s="236"/>
      <c r="AB220" s="236"/>
      <c r="AC220" s="236"/>
      <c r="AD220" s="236"/>
      <c r="AE220" s="236"/>
      <c r="AF220" s="236"/>
      <c r="AG220" s="236"/>
      <c r="AH220" s="41">
        <f t="shared" si="10"/>
        <v>0</v>
      </c>
    </row>
    <row r="221" spans="1:34" ht="12.75" customHeight="1" x14ac:dyDescent="0.25">
      <c r="A221" s="632"/>
      <c r="B221" s="634"/>
      <c r="C221" s="647"/>
      <c r="D221" s="55" t="s">
        <v>1499</v>
      </c>
      <c r="E221" s="56">
        <v>180</v>
      </c>
      <c r="F221" s="56">
        <v>130</v>
      </c>
      <c r="G221" s="275" t="s">
        <v>2321</v>
      </c>
      <c r="H221" s="277">
        <f>VLOOKUP(D221,Baza_cen[],4,0)</f>
        <v>0</v>
      </c>
      <c r="I221" s="268"/>
      <c r="J221" s="107">
        <f t="shared" si="9"/>
        <v>0</v>
      </c>
      <c r="P221" s="34"/>
      <c r="Q221" s="266" t="str">
        <f t="shared" si="11"/>
        <v>mb</v>
      </c>
      <c r="R221" s="236"/>
      <c r="S221" s="236"/>
      <c r="T221" s="236"/>
      <c r="U221" s="236"/>
      <c r="V221" s="236"/>
      <c r="W221" s="236"/>
      <c r="X221" s="236"/>
      <c r="Y221" s="236"/>
      <c r="Z221" s="236"/>
      <c r="AA221" s="236"/>
      <c r="AB221" s="236"/>
      <c r="AC221" s="236"/>
      <c r="AD221" s="236"/>
      <c r="AE221" s="236"/>
      <c r="AF221" s="236"/>
      <c r="AG221" s="236"/>
      <c r="AH221" s="41">
        <f t="shared" si="10"/>
        <v>0</v>
      </c>
    </row>
    <row r="222" spans="1:34" ht="12.75" customHeight="1" x14ac:dyDescent="0.25">
      <c r="A222" s="632"/>
      <c r="B222" s="634"/>
      <c r="C222" s="647"/>
      <c r="D222" s="55" t="s">
        <v>1500</v>
      </c>
      <c r="E222" s="56">
        <v>180</v>
      </c>
      <c r="F222" s="56">
        <v>140</v>
      </c>
      <c r="G222" s="275" t="s">
        <v>2321</v>
      </c>
      <c r="H222" s="277">
        <f>VLOOKUP(D222,Baza_cen[],4,0)</f>
        <v>0</v>
      </c>
      <c r="I222" s="268"/>
      <c r="J222" s="107">
        <f t="shared" si="9"/>
        <v>0</v>
      </c>
      <c r="P222" s="34"/>
      <c r="Q222" s="266" t="str">
        <f t="shared" si="11"/>
        <v>mb</v>
      </c>
      <c r="R222" s="236"/>
      <c r="S222" s="236"/>
      <c r="T222" s="236"/>
      <c r="U222" s="236"/>
      <c r="V222" s="236"/>
      <c r="W222" s="236"/>
      <c r="X222" s="236"/>
      <c r="Y222" s="236"/>
      <c r="Z222" s="236"/>
      <c r="AA222" s="236"/>
      <c r="AB222" s="236"/>
      <c r="AC222" s="236"/>
      <c r="AD222" s="236"/>
      <c r="AE222" s="236"/>
      <c r="AF222" s="236"/>
      <c r="AG222" s="236"/>
      <c r="AH222" s="41">
        <f t="shared" si="10"/>
        <v>0</v>
      </c>
    </row>
    <row r="223" spans="1:34" ht="12.75" customHeight="1" x14ac:dyDescent="0.25">
      <c r="A223" s="632"/>
      <c r="B223" s="634"/>
      <c r="C223" s="647"/>
      <c r="D223" s="55" t="s">
        <v>1501</v>
      </c>
      <c r="E223" s="56">
        <v>180</v>
      </c>
      <c r="F223" s="56">
        <v>150</v>
      </c>
      <c r="G223" s="275" t="s">
        <v>2321</v>
      </c>
      <c r="H223" s="277">
        <f>VLOOKUP(D223,Baza_cen[],4,0)</f>
        <v>0</v>
      </c>
      <c r="I223" s="268"/>
      <c r="J223" s="107">
        <f t="shared" si="9"/>
        <v>0</v>
      </c>
      <c r="P223" s="34"/>
      <c r="Q223" s="266" t="str">
        <f t="shared" si="11"/>
        <v>mb</v>
      </c>
      <c r="R223" s="236"/>
      <c r="S223" s="236"/>
      <c r="T223" s="236"/>
      <c r="U223" s="236"/>
      <c r="V223" s="236"/>
      <c r="W223" s="236"/>
      <c r="X223" s="236"/>
      <c r="Y223" s="236"/>
      <c r="Z223" s="236"/>
      <c r="AA223" s="236"/>
      <c r="AB223" s="236"/>
      <c r="AC223" s="236"/>
      <c r="AD223" s="236"/>
      <c r="AE223" s="236"/>
      <c r="AF223" s="236"/>
      <c r="AG223" s="236"/>
      <c r="AH223" s="41">
        <f t="shared" si="10"/>
        <v>0</v>
      </c>
    </row>
    <row r="224" spans="1:34" ht="12.75" customHeight="1" x14ac:dyDescent="0.25">
      <c r="A224" s="632"/>
      <c r="B224" s="634"/>
      <c r="C224" s="647"/>
      <c r="D224" s="55" t="s">
        <v>1502</v>
      </c>
      <c r="E224" s="56">
        <v>180</v>
      </c>
      <c r="F224" s="56">
        <v>160</v>
      </c>
      <c r="G224" s="275" t="s">
        <v>2321</v>
      </c>
      <c r="H224" s="277">
        <f>VLOOKUP(D224,Baza_cen[],4,0)</f>
        <v>0</v>
      </c>
      <c r="I224" s="268"/>
      <c r="J224" s="107">
        <f t="shared" si="9"/>
        <v>0</v>
      </c>
      <c r="P224" s="34"/>
      <c r="Q224" s="266" t="str">
        <f t="shared" si="11"/>
        <v>mb</v>
      </c>
      <c r="R224" s="236"/>
      <c r="S224" s="236"/>
      <c r="T224" s="236"/>
      <c r="U224" s="236"/>
      <c r="V224" s="236"/>
      <c r="W224" s="236"/>
      <c r="X224" s="236"/>
      <c r="Y224" s="236"/>
      <c r="Z224" s="236"/>
      <c r="AA224" s="236"/>
      <c r="AB224" s="236"/>
      <c r="AC224" s="236"/>
      <c r="AD224" s="236"/>
      <c r="AE224" s="236"/>
      <c r="AF224" s="236"/>
      <c r="AG224" s="236"/>
      <c r="AH224" s="41">
        <f t="shared" si="10"/>
        <v>0</v>
      </c>
    </row>
    <row r="225" spans="1:34" ht="12.75" customHeight="1" x14ac:dyDescent="0.25">
      <c r="A225" s="632"/>
      <c r="B225" s="634"/>
      <c r="C225" s="647"/>
      <c r="D225" s="55" t="s">
        <v>1503</v>
      </c>
      <c r="E225" s="56">
        <v>180</v>
      </c>
      <c r="F225" s="56">
        <v>170</v>
      </c>
      <c r="G225" s="275" t="s">
        <v>2321</v>
      </c>
      <c r="H225" s="277">
        <f>VLOOKUP(D225,Baza_cen[],4,0)</f>
        <v>0</v>
      </c>
      <c r="I225" s="268"/>
      <c r="J225" s="107">
        <f t="shared" si="9"/>
        <v>0</v>
      </c>
      <c r="P225" s="34"/>
      <c r="Q225" s="266" t="str">
        <f t="shared" si="11"/>
        <v>mb</v>
      </c>
      <c r="R225" s="236"/>
      <c r="S225" s="236"/>
      <c r="T225" s="236"/>
      <c r="U225" s="236"/>
      <c r="V225" s="236"/>
      <c r="W225" s="236"/>
      <c r="X225" s="236"/>
      <c r="Y225" s="236"/>
      <c r="Z225" s="236"/>
      <c r="AA225" s="236"/>
      <c r="AB225" s="236"/>
      <c r="AC225" s="236"/>
      <c r="AD225" s="236"/>
      <c r="AE225" s="236"/>
      <c r="AF225" s="236"/>
      <c r="AG225" s="236"/>
      <c r="AH225" s="41">
        <f t="shared" si="10"/>
        <v>0</v>
      </c>
    </row>
    <row r="226" spans="1:34" ht="12.75" customHeight="1" x14ac:dyDescent="0.25">
      <c r="A226" s="632"/>
      <c r="B226" s="634"/>
      <c r="C226" s="647"/>
      <c r="D226" s="55" t="s">
        <v>1504</v>
      </c>
      <c r="E226" s="56">
        <v>180</v>
      </c>
      <c r="F226" s="56">
        <v>180</v>
      </c>
      <c r="G226" s="275" t="s">
        <v>2321</v>
      </c>
      <c r="H226" s="277">
        <f>VLOOKUP(D226,Baza_cen[],4,0)</f>
        <v>0</v>
      </c>
      <c r="I226" s="268"/>
      <c r="J226" s="107">
        <f t="shared" si="9"/>
        <v>0</v>
      </c>
      <c r="P226" s="34"/>
      <c r="Q226" s="266" t="str">
        <f t="shared" si="11"/>
        <v>mb</v>
      </c>
      <c r="R226" s="236"/>
      <c r="S226" s="236"/>
      <c r="T226" s="236"/>
      <c r="U226" s="236"/>
      <c r="V226" s="236"/>
      <c r="W226" s="236"/>
      <c r="X226" s="236"/>
      <c r="Y226" s="236"/>
      <c r="Z226" s="236"/>
      <c r="AA226" s="236"/>
      <c r="AB226" s="236"/>
      <c r="AC226" s="236"/>
      <c r="AD226" s="236"/>
      <c r="AE226" s="236"/>
      <c r="AF226" s="236"/>
      <c r="AG226" s="236"/>
      <c r="AH226" s="41">
        <f t="shared" si="10"/>
        <v>0</v>
      </c>
    </row>
    <row r="227" spans="1:34" ht="12.75" customHeight="1" x14ac:dyDescent="0.25">
      <c r="A227" s="632"/>
      <c r="B227" s="634"/>
      <c r="C227" s="647"/>
      <c r="D227" s="55" t="s">
        <v>1505</v>
      </c>
      <c r="E227" s="56">
        <v>180</v>
      </c>
      <c r="F227" s="56">
        <v>190</v>
      </c>
      <c r="G227" s="275" t="s">
        <v>2321</v>
      </c>
      <c r="H227" s="277">
        <f>VLOOKUP(D227,Baza_cen[],4,0)</f>
        <v>0</v>
      </c>
      <c r="I227" s="268"/>
      <c r="J227" s="107">
        <f t="shared" si="9"/>
        <v>0</v>
      </c>
      <c r="P227" s="34"/>
      <c r="Q227" s="266" t="str">
        <f t="shared" si="11"/>
        <v>mb</v>
      </c>
      <c r="R227" s="236"/>
      <c r="S227" s="236"/>
      <c r="T227" s="236"/>
      <c r="U227" s="236"/>
      <c r="V227" s="236"/>
      <c r="W227" s="236"/>
      <c r="X227" s="236"/>
      <c r="Y227" s="236"/>
      <c r="Z227" s="236"/>
      <c r="AA227" s="236"/>
      <c r="AB227" s="236"/>
      <c r="AC227" s="236"/>
      <c r="AD227" s="236"/>
      <c r="AE227" s="236"/>
      <c r="AF227" s="236"/>
      <c r="AG227" s="236"/>
      <c r="AH227" s="41">
        <f t="shared" si="10"/>
        <v>0</v>
      </c>
    </row>
    <row r="228" spans="1:34" ht="12.75" customHeight="1" x14ac:dyDescent="0.25">
      <c r="A228" s="632"/>
      <c r="B228" s="634"/>
      <c r="C228" s="647"/>
      <c r="D228" s="278" t="s">
        <v>1506</v>
      </c>
      <c r="E228" s="210">
        <v>180</v>
      </c>
      <c r="F228" s="210">
        <v>200</v>
      </c>
      <c r="G228" s="280" t="s">
        <v>2321</v>
      </c>
      <c r="H228" s="282">
        <f>VLOOKUP(D228,Baza_cen[],4,0)</f>
        <v>0</v>
      </c>
      <c r="I228" s="268"/>
      <c r="J228" s="107">
        <f t="shared" si="9"/>
        <v>0</v>
      </c>
      <c r="P228" s="34"/>
      <c r="Q228" s="266" t="str">
        <f t="shared" si="11"/>
        <v>mb</v>
      </c>
      <c r="R228" s="236"/>
      <c r="S228" s="236"/>
      <c r="T228" s="236"/>
      <c r="U228" s="236"/>
      <c r="V228" s="236"/>
      <c r="W228" s="236"/>
      <c r="X228" s="236"/>
      <c r="Y228" s="236"/>
      <c r="Z228" s="236"/>
      <c r="AA228" s="236"/>
      <c r="AB228" s="236"/>
      <c r="AC228" s="236"/>
      <c r="AD228" s="236"/>
      <c r="AE228" s="236"/>
      <c r="AF228" s="236"/>
      <c r="AG228" s="236"/>
      <c r="AH228" s="41">
        <f t="shared" si="10"/>
        <v>0</v>
      </c>
    </row>
    <row r="229" spans="1:34" ht="12.75" customHeight="1" x14ac:dyDescent="0.25">
      <c r="A229" s="632"/>
      <c r="B229" s="634"/>
      <c r="C229" s="647"/>
      <c r="D229" s="50" t="s">
        <v>1507</v>
      </c>
      <c r="E229" s="179">
        <v>190</v>
      </c>
      <c r="F229" s="179">
        <v>50</v>
      </c>
      <c r="G229" s="270" t="s">
        <v>2321</v>
      </c>
      <c r="H229" s="272">
        <f>VLOOKUP(D229,Baza_cen[],4,0)</f>
        <v>0</v>
      </c>
      <c r="I229" s="268"/>
      <c r="J229" s="107">
        <f t="shared" si="9"/>
        <v>0</v>
      </c>
      <c r="P229" s="34"/>
      <c r="Q229" s="266" t="str">
        <f t="shared" si="11"/>
        <v>mb</v>
      </c>
      <c r="R229" s="236"/>
      <c r="S229" s="236"/>
      <c r="T229" s="236"/>
      <c r="U229" s="236"/>
      <c r="V229" s="236"/>
      <c r="W229" s="236"/>
      <c r="X229" s="236"/>
      <c r="Y229" s="236"/>
      <c r="Z229" s="236"/>
      <c r="AA229" s="236"/>
      <c r="AB229" s="236"/>
      <c r="AC229" s="236"/>
      <c r="AD229" s="236"/>
      <c r="AE229" s="236"/>
      <c r="AF229" s="236"/>
      <c r="AG229" s="236"/>
      <c r="AH229" s="41">
        <f t="shared" si="10"/>
        <v>0</v>
      </c>
    </row>
    <row r="230" spans="1:34" ht="12.75" customHeight="1" x14ac:dyDescent="0.25">
      <c r="A230" s="632"/>
      <c r="B230" s="634"/>
      <c r="C230" s="647"/>
      <c r="D230" s="55" t="s">
        <v>1508</v>
      </c>
      <c r="E230" s="56">
        <v>190</v>
      </c>
      <c r="F230" s="56">
        <v>60</v>
      </c>
      <c r="G230" s="275" t="s">
        <v>2321</v>
      </c>
      <c r="H230" s="277">
        <f>VLOOKUP(D230,Baza_cen[],4,0)</f>
        <v>0</v>
      </c>
      <c r="I230" s="268"/>
      <c r="J230" s="107">
        <f t="shared" si="9"/>
        <v>0</v>
      </c>
      <c r="P230" s="34"/>
      <c r="Q230" s="266" t="str">
        <f t="shared" si="11"/>
        <v>mb</v>
      </c>
      <c r="R230" s="236"/>
      <c r="S230" s="236"/>
      <c r="T230" s="236"/>
      <c r="U230" s="236"/>
      <c r="V230" s="236"/>
      <c r="W230" s="236"/>
      <c r="X230" s="236"/>
      <c r="Y230" s="236"/>
      <c r="Z230" s="236"/>
      <c r="AA230" s="236"/>
      <c r="AB230" s="236"/>
      <c r="AC230" s="236"/>
      <c r="AD230" s="236"/>
      <c r="AE230" s="236"/>
      <c r="AF230" s="236"/>
      <c r="AG230" s="236"/>
      <c r="AH230" s="41">
        <f t="shared" si="10"/>
        <v>0</v>
      </c>
    </row>
    <row r="231" spans="1:34" ht="12.75" customHeight="1" x14ac:dyDescent="0.25">
      <c r="A231" s="632"/>
      <c r="B231" s="634"/>
      <c r="C231" s="647"/>
      <c r="D231" s="55" t="s">
        <v>1509</v>
      </c>
      <c r="E231" s="56">
        <v>190</v>
      </c>
      <c r="F231" s="56">
        <v>70</v>
      </c>
      <c r="G231" s="275" t="s">
        <v>2321</v>
      </c>
      <c r="H231" s="277">
        <f>VLOOKUP(D231,Baza_cen[],4,0)</f>
        <v>0</v>
      </c>
      <c r="J231" s="107">
        <f t="shared" si="9"/>
        <v>0</v>
      </c>
      <c r="P231" s="34"/>
      <c r="Q231" s="266" t="str">
        <f t="shared" si="11"/>
        <v>mb</v>
      </c>
      <c r="R231" s="236"/>
      <c r="S231" s="236"/>
      <c r="T231" s="236"/>
      <c r="U231" s="236"/>
      <c r="V231" s="236"/>
      <c r="W231" s="236"/>
      <c r="X231" s="236"/>
      <c r="Y231" s="236"/>
      <c r="Z231" s="236"/>
      <c r="AA231" s="236"/>
      <c r="AB231" s="236"/>
      <c r="AC231" s="236"/>
      <c r="AD231" s="236"/>
      <c r="AE231" s="236"/>
      <c r="AF231" s="236"/>
      <c r="AG231" s="236"/>
      <c r="AH231" s="41">
        <f t="shared" si="10"/>
        <v>0</v>
      </c>
    </row>
    <row r="232" spans="1:34" ht="12.75" customHeight="1" x14ac:dyDescent="0.25">
      <c r="A232" s="632"/>
      <c r="B232" s="634"/>
      <c r="C232" s="647"/>
      <c r="D232" s="55" t="s">
        <v>1510</v>
      </c>
      <c r="E232" s="56">
        <v>190</v>
      </c>
      <c r="F232" s="56">
        <v>80</v>
      </c>
      <c r="G232" s="275" t="s">
        <v>2321</v>
      </c>
      <c r="H232" s="277">
        <f>VLOOKUP(D232,Baza_cen[],4,0)</f>
        <v>0</v>
      </c>
      <c r="J232" s="107">
        <f t="shared" si="9"/>
        <v>0</v>
      </c>
      <c r="P232" s="34"/>
      <c r="Q232" s="266" t="str">
        <f t="shared" si="11"/>
        <v>mb</v>
      </c>
      <c r="R232" s="236"/>
      <c r="S232" s="236"/>
      <c r="T232" s="236"/>
      <c r="U232" s="236"/>
      <c r="V232" s="236"/>
      <c r="W232" s="236"/>
      <c r="X232" s="236"/>
      <c r="Y232" s="236"/>
      <c r="Z232" s="236"/>
      <c r="AA232" s="236"/>
      <c r="AB232" s="236"/>
      <c r="AC232" s="236"/>
      <c r="AD232" s="236"/>
      <c r="AE232" s="236"/>
      <c r="AF232" s="236"/>
      <c r="AG232" s="236"/>
      <c r="AH232" s="41">
        <f t="shared" si="10"/>
        <v>0</v>
      </c>
    </row>
    <row r="233" spans="1:34" ht="12.75" customHeight="1" x14ac:dyDescent="0.25">
      <c r="A233" s="632"/>
      <c r="B233" s="634"/>
      <c r="C233" s="647"/>
      <c r="D233" s="55" t="s">
        <v>1511</v>
      </c>
      <c r="E233" s="56">
        <v>190</v>
      </c>
      <c r="F233" s="56">
        <v>90</v>
      </c>
      <c r="G233" s="275" t="s">
        <v>2321</v>
      </c>
      <c r="H233" s="277">
        <f>VLOOKUP(D233,Baza_cen[],4,0)</f>
        <v>0</v>
      </c>
      <c r="J233" s="107">
        <f t="shared" si="9"/>
        <v>0</v>
      </c>
      <c r="P233" s="34"/>
      <c r="Q233" s="266" t="str">
        <f t="shared" si="11"/>
        <v>mb</v>
      </c>
      <c r="R233" s="236"/>
      <c r="S233" s="236"/>
      <c r="T233" s="236"/>
      <c r="U233" s="236"/>
      <c r="V233" s="236"/>
      <c r="W233" s="236"/>
      <c r="X233" s="236"/>
      <c r="Y233" s="236"/>
      <c r="Z233" s="236"/>
      <c r="AA233" s="236"/>
      <c r="AB233" s="236"/>
      <c r="AC233" s="236"/>
      <c r="AD233" s="236"/>
      <c r="AE233" s="236"/>
      <c r="AF233" s="236"/>
      <c r="AG233" s="236"/>
      <c r="AH233" s="41">
        <f t="shared" si="10"/>
        <v>0</v>
      </c>
    </row>
    <row r="234" spans="1:34" ht="12.75" customHeight="1" x14ac:dyDescent="0.25">
      <c r="A234" s="632"/>
      <c r="B234" s="634"/>
      <c r="C234" s="647"/>
      <c r="D234" s="55" t="s">
        <v>1512</v>
      </c>
      <c r="E234" s="56">
        <v>190</v>
      </c>
      <c r="F234" s="56">
        <v>100</v>
      </c>
      <c r="G234" s="275" t="s">
        <v>2321</v>
      </c>
      <c r="H234" s="277">
        <f>VLOOKUP(D234,Baza_cen[],4,0)</f>
        <v>0</v>
      </c>
      <c r="J234" s="107">
        <f t="shared" si="9"/>
        <v>0</v>
      </c>
      <c r="P234" s="34"/>
      <c r="Q234" s="266" t="str">
        <f t="shared" si="11"/>
        <v>mb</v>
      </c>
      <c r="R234" s="236"/>
      <c r="S234" s="236"/>
      <c r="T234" s="236"/>
      <c r="U234" s="236"/>
      <c r="V234" s="236"/>
      <c r="W234" s="236"/>
      <c r="X234" s="236"/>
      <c r="Y234" s="236"/>
      <c r="Z234" s="236"/>
      <c r="AA234" s="236"/>
      <c r="AB234" s="236"/>
      <c r="AC234" s="236"/>
      <c r="AD234" s="236"/>
      <c r="AE234" s="236"/>
      <c r="AF234" s="236"/>
      <c r="AG234" s="236"/>
      <c r="AH234" s="41">
        <f t="shared" si="10"/>
        <v>0</v>
      </c>
    </row>
    <row r="235" spans="1:34" ht="12.75" customHeight="1" x14ac:dyDescent="0.25">
      <c r="A235" s="632"/>
      <c r="B235" s="634"/>
      <c r="C235" s="647"/>
      <c r="D235" s="55" t="s">
        <v>1513</v>
      </c>
      <c r="E235" s="56">
        <v>190</v>
      </c>
      <c r="F235" s="56">
        <v>110</v>
      </c>
      <c r="G235" s="275" t="s">
        <v>2321</v>
      </c>
      <c r="H235" s="277">
        <f>VLOOKUP(D235,Baza_cen[],4,0)</f>
        <v>0</v>
      </c>
      <c r="J235" s="107">
        <f t="shared" si="9"/>
        <v>0</v>
      </c>
      <c r="P235" s="34"/>
      <c r="Q235" s="266" t="str">
        <f t="shared" si="11"/>
        <v>mb</v>
      </c>
      <c r="R235" s="236"/>
      <c r="S235" s="236"/>
      <c r="T235" s="236"/>
      <c r="U235" s="236"/>
      <c r="V235" s="236"/>
      <c r="W235" s="236"/>
      <c r="X235" s="236"/>
      <c r="Y235" s="236"/>
      <c r="Z235" s="236"/>
      <c r="AA235" s="236"/>
      <c r="AB235" s="236"/>
      <c r="AC235" s="236"/>
      <c r="AD235" s="236"/>
      <c r="AE235" s="236"/>
      <c r="AF235" s="236"/>
      <c r="AG235" s="236"/>
      <c r="AH235" s="41">
        <f t="shared" si="10"/>
        <v>0</v>
      </c>
    </row>
    <row r="236" spans="1:34" ht="12.75" customHeight="1" x14ac:dyDescent="0.25">
      <c r="A236" s="632"/>
      <c r="B236" s="634"/>
      <c r="C236" s="647"/>
      <c r="D236" s="55" t="s">
        <v>1514</v>
      </c>
      <c r="E236" s="56">
        <v>190</v>
      </c>
      <c r="F236" s="56">
        <v>120</v>
      </c>
      <c r="G236" s="275" t="s">
        <v>2321</v>
      </c>
      <c r="H236" s="277">
        <f>VLOOKUP(D236,Baza_cen[],4,0)</f>
        <v>0</v>
      </c>
      <c r="J236" s="107">
        <f t="shared" si="9"/>
        <v>0</v>
      </c>
      <c r="P236" s="34"/>
      <c r="Q236" s="266" t="str">
        <f t="shared" si="11"/>
        <v>mb</v>
      </c>
      <c r="R236" s="236"/>
      <c r="S236" s="236"/>
      <c r="T236" s="236"/>
      <c r="U236" s="236"/>
      <c r="V236" s="236"/>
      <c r="W236" s="236"/>
      <c r="X236" s="236"/>
      <c r="Y236" s="236"/>
      <c r="Z236" s="236"/>
      <c r="AA236" s="236"/>
      <c r="AB236" s="236"/>
      <c r="AC236" s="236"/>
      <c r="AD236" s="236"/>
      <c r="AE236" s="236"/>
      <c r="AF236" s="236"/>
      <c r="AG236" s="236"/>
      <c r="AH236" s="41">
        <f t="shared" si="10"/>
        <v>0</v>
      </c>
    </row>
    <row r="237" spans="1:34" ht="12.75" customHeight="1" x14ac:dyDescent="0.25">
      <c r="A237" s="632"/>
      <c r="B237" s="634"/>
      <c r="C237" s="647"/>
      <c r="D237" s="55" t="s">
        <v>1515</v>
      </c>
      <c r="E237" s="56">
        <v>190</v>
      </c>
      <c r="F237" s="56">
        <v>130</v>
      </c>
      <c r="G237" s="275" t="s">
        <v>2321</v>
      </c>
      <c r="H237" s="277">
        <f>VLOOKUP(D237,Baza_cen[],4,0)</f>
        <v>0</v>
      </c>
      <c r="J237" s="107">
        <f t="shared" si="9"/>
        <v>0</v>
      </c>
      <c r="P237" s="34"/>
      <c r="Q237" s="266" t="str">
        <f t="shared" si="11"/>
        <v>mb</v>
      </c>
      <c r="R237" s="236"/>
      <c r="S237" s="236"/>
      <c r="T237" s="236"/>
      <c r="U237" s="236"/>
      <c r="V237" s="236"/>
      <c r="W237" s="236"/>
      <c r="X237" s="236"/>
      <c r="Y237" s="236"/>
      <c r="Z237" s="236"/>
      <c r="AA237" s="236"/>
      <c r="AB237" s="236"/>
      <c r="AC237" s="236"/>
      <c r="AD237" s="236"/>
      <c r="AE237" s="236"/>
      <c r="AF237" s="236"/>
      <c r="AG237" s="236"/>
      <c r="AH237" s="41">
        <f t="shared" si="10"/>
        <v>0</v>
      </c>
    </row>
    <row r="238" spans="1:34" ht="12.75" customHeight="1" x14ac:dyDescent="0.25">
      <c r="A238" s="632"/>
      <c r="B238" s="634"/>
      <c r="C238" s="647"/>
      <c r="D238" s="55" t="s">
        <v>1516</v>
      </c>
      <c r="E238" s="56">
        <v>190</v>
      </c>
      <c r="F238" s="56">
        <v>140</v>
      </c>
      <c r="G238" s="275" t="s">
        <v>2321</v>
      </c>
      <c r="H238" s="277">
        <f>VLOOKUP(D238,Baza_cen[],4,0)</f>
        <v>0</v>
      </c>
      <c r="J238" s="107">
        <f t="shared" si="9"/>
        <v>0</v>
      </c>
      <c r="P238" s="34"/>
      <c r="Q238" s="266" t="str">
        <f t="shared" si="11"/>
        <v>mb</v>
      </c>
      <c r="R238" s="236"/>
      <c r="S238" s="236"/>
      <c r="T238" s="236"/>
      <c r="U238" s="236"/>
      <c r="V238" s="236"/>
      <c r="W238" s="236"/>
      <c r="X238" s="236"/>
      <c r="Y238" s="236"/>
      <c r="Z238" s="236"/>
      <c r="AA238" s="236"/>
      <c r="AB238" s="236"/>
      <c r="AC238" s="236"/>
      <c r="AD238" s="236"/>
      <c r="AE238" s="236"/>
      <c r="AF238" s="236"/>
      <c r="AG238" s="236"/>
      <c r="AH238" s="41">
        <f t="shared" si="10"/>
        <v>0</v>
      </c>
    </row>
    <row r="239" spans="1:34" ht="12.75" customHeight="1" x14ac:dyDescent="0.25">
      <c r="A239" s="632"/>
      <c r="B239" s="634"/>
      <c r="C239" s="647"/>
      <c r="D239" s="55" t="s">
        <v>1517</v>
      </c>
      <c r="E239" s="56">
        <v>190</v>
      </c>
      <c r="F239" s="56">
        <v>150</v>
      </c>
      <c r="G239" s="275" t="s">
        <v>2321</v>
      </c>
      <c r="H239" s="277">
        <f>VLOOKUP(D239,Baza_cen[],4,0)</f>
        <v>0</v>
      </c>
      <c r="I239" s="268"/>
      <c r="J239" s="107">
        <f t="shared" si="9"/>
        <v>0</v>
      </c>
      <c r="P239" s="34"/>
      <c r="Q239" s="266" t="str">
        <f t="shared" si="11"/>
        <v>mb</v>
      </c>
      <c r="R239" s="236"/>
      <c r="S239" s="236"/>
      <c r="T239" s="236"/>
      <c r="U239" s="236"/>
      <c r="V239" s="236"/>
      <c r="W239" s="236"/>
      <c r="X239" s="236"/>
      <c r="Y239" s="236"/>
      <c r="Z239" s="236"/>
      <c r="AA239" s="236"/>
      <c r="AB239" s="236"/>
      <c r="AC239" s="236"/>
      <c r="AD239" s="236"/>
      <c r="AE239" s="236"/>
      <c r="AF239" s="236"/>
      <c r="AG239" s="236"/>
      <c r="AH239" s="41">
        <f t="shared" si="10"/>
        <v>0</v>
      </c>
    </row>
    <row r="240" spans="1:34" ht="12.75" customHeight="1" x14ac:dyDescent="0.25">
      <c r="A240" s="632"/>
      <c r="B240" s="634"/>
      <c r="C240" s="647"/>
      <c r="D240" s="55" t="s">
        <v>1518</v>
      </c>
      <c r="E240" s="56">
        <v>190</v>
      </c>
      <c r="F240" s="56">
        <v>160</v>
      </c>
      <c r="G240" s="275" t="s">
        <v>2321</v>
      </c>
      <c r="H240" s="277">
        <f>VLOOKUP(D240,Baza_cen[],4,0)</f>
        <v>0</v>
      </c>
      <c r="I240" s="268"/>
      <c r="J240" s="107">
        <f t="shared" si="9"/>
        <v>0</v>
      </c>
      <c r="P240" s="34"/>
      <c r="Q240" s="266" t="str">
        <f t="shared" si="11"/>
        <v>mb</v>
      </c>
      <c r="R240" s="236"/>
      <c r="S240" s="236"/>
      <c r="T240" s="236"/>
      <c r="U240" s="236"/>
      <c r="V240" s="236"/>
      <c r="W240" s="236"/>
      <c r="X240" s="236"/>
      <c r="Y240" s="236"/>
      <c r="Z240" s="236"/>
      <c r="AA240" s="236"/>
      <c r="AB240" s="236"/>
      <c r="AC240" s="236"/>
      <c r="AD240" s="236"/>
      <c r="AE240" s="236"/>
      <c r="AF240" s="236"/>
      <c r="AG240" s="236"/>
      <c r="AH240" s="41">
        <f t="shared" si="10"/>
        <v>0</v>
      </c>
    </row>
    <row r="241" spans="1:34" ht="12.75" customHeight="1" x14ac:dyDescent="0.25">
      <c r="A241" s="632"/>
      <c r="B241" s="634"/>
      <c r="C241" s="647"/>
      <c r="D241" s="55" t="s">
        <v>1519</v>
      </c>
      <c r="E241" s="56">
        <v>190</v>
      </c>
      <c r="F241" s="56">
        <v>170</v>
      </c>
      <c r="G241" s="275" t="s">
        <v>2321</v>
      </c>
      <c r="H241" s="277">
        <f>VLOOKUP(D241,Baza_cen[],4,0)</f>
        <v>0</v>
      </c>
      <c r="I241" s="268"/>
      <c r="J241" s="107">
        <f t="shared" si="9"/>
        <v>0</v>
      </c>
      <c r="P241" s="34"/>
      <c r="Q241" s="266" t="str">
        <f t="shared" si="11"/>
        <v>mb</v>
      </c>
      <c r="R241" s="236"/>
      <c r="S241" s="236"/>
      <c r="T241" s="236"/>
      <c r="U241" s="236"/>
      <c r="V241" s="236"/>
      <c r="W241" s="236"/>
      <c r="X241" s="236"/>
      <c r="Y241" s="236"/>
      <c r="Z241" s="236"/>
      <c r="AA241" s="236"/>
      <c r="AB241" s="236"/>
      <c r="AC241" s="236"/>
      <c r="AD241" s="236"/>
      <c r="AE241" s="236"/>
      <c r="AF241" s="236"/>
      <c r="AG241" s="236"/>
      <c r="AH241" s="41">
        <f t="shared" si="10"/>
        <v>0</v>
      </c>
    </row>
    <row r="242" spans="1:34" ht="12.75" customHeight="1" x14ac:dyDescent="0.25">
      <c r="A242" s="632"/>
      <c r="B242" s="634"/>
      <c r="C242" s="647"/>
      <c r="D242" s="55" t="s">
        <v>1520</v>
      </c>
      <c r="E242" s="56">
        <v>190</v>
      </c>
      <c r="F242" s="56">
        <v>180</v>
      </c>
      <c r="G242" s="275" t="s">
        <v>2321</v>
      </c>
      <c r="H242" s="277">
        <f>VLOOKUP(D242,Baza_cen[],4,0)</f>
        <v>0</v>
      </c>
      <c r="I242" s="268"/>
      <c r="J242" s="107">
        <f t="shared" si="9"/>
        <v>0</v>
      </c>
      <c r="P242" s="34"/>
      <c r="Q242" s="266" t="str">
        <f t="shared" si="11"/>
        <v>mb</v>
      </c>
      <c r="R242" s="236"/>
      <c r="S242" s="236"/>
      <c r="T242" s="236"/>
      <c r="U242" s="236"/>
      <c r="V242" s="236"/>
      <c r="W242" s="236"/>
      <c r="X242" s="236"/>
      <c r="Y242" s="236"/>
      <c r="Z242" s="236"/>
      <c r="AA242" s="236"/>
      <c r="AB242" s="236"/>
      <c r="AC242" s="236"/>
      <c r="AD242" s="236"/>
      <c r="AE242" s="236"/>
      <c r="AF242" s="236"/>
      <c r="AG242" s="236"/>
      <c r="AH242" s="41">
        <f t="shared" si="10"/>
        <v>0</v>
      </c>
    </row>
    <row r="243" spans="1:34" ht="12.75" customHeight="1" x14ac:dyDescent="0.25">
      <c r="A243" s="632"/>
      <c r="B243" s="634"/>
      <c r="C243" s="647"/>
      <c r="D243" s="55" t="s">
        <v>1521</v>
      </c>
      <c r="E243" s="56">
        <v>190</v>
      </c>
      <c r="F243" s="56">
        <v>190</v>
      </c>
      <c r="G243" s="275" t="s">
        <v>2321</v>
      </c>
      <c r="H243" s="277">
        <f>VLOOKUP(D243,Baza_cen[],4,0)</f>
        <v>0</v>
      </c>
      <c r="I243" s="268"/>
      <c r="J243" s="107">
        <f t="shared" si="9"/>
        <v>0</v>
      </c>
      <c r="P243" s="34"/>
      <c r="Q243" s="266" t="str">
        <f t="shared" si="11"/>
        <v>mb</v>
      </c>
      <c r="R243" s="236"/>
      <c r="S243" s="236"/>
      <c r="T243" s="236"/>
      <c r="U243" s="236"/>
      <c r="V243" s="236"/>
      <c r="W243" s="236"/>
      <c r="X243" s="236"/>
      <c r="Y243" s="236"/>
      <c r="Z243" s="236"/>
      <c r="AA243" s="236"/>
      <c r="AB243" s="236"/>
      <c r="AC243" s="236"/>
      <c r="AD243" s="236"/>
      <c r="AE243" s="236"/>
      <c r="AF243" s="236"/>
      <c r="AG243" s="236"/>
      <c r="AH243" s="41">
        <f t="shared" si="10"/>
        <v>0</v>
      </c>
    </row>
    <row r="244" spans="1:34" ht="12.75" customHeight="1" x14ac:dyDescent="0.25">
      <c r="A244" s="632"/>
      <c r="B244" s="634"/>
      <c r="C244" s="647"/>
      <c r="D244" s="278" t="s">
        <v>1522</v>
      </c>
      <c r="E244" s="210">
        <v>190</v>
      </c>
      <c r="F244" s="210">
        <v>200</v>
      </c>
      <c r="G244" s="280" t="s">
        <v>2321</v>
      </c>
      <c r="H244" s="282">
        <f>VLOOKUP(D244,Baza_cen[],4,0)</f>
        <v>0</v>
      </c>
      <c r="I244" s="268"/>
      <c r="J244" s="107">
        <f t="shared" si="9"/>
        <v>0</v>
      </c>
      <c r="P244" s="34"/>
      <c r="Q244" s="266" t="str">
        <f t="shared" si="11"/>
        <v>mb</v>
      </c>
      <c r="R244" s="236"/>
      <c r="S244" s="236"/>
      <c r="T244" s="236"/>
      <c r="U244" s="236"/>
      <c r="V244" s="236"/>
      <c r="W244" s="236"/>
      <c r="X244" s="236"/>
      <c r="Y244" s="236"/>
      <c r="Z244" s="236"/>
      <c r="AA244" s="236"/>
      <c r="AB244" s="236"/>
      <c r="AC244" s="236"/>
      <c r="AD244" s="236"/>
      <c r="AE244" s="236"/>
      <c r="AF244" s="236"/>
      <c r="AG244" s="236"/>
      <c r="AH244" s="41">
        <f t="shared" si="10"/>
        <v>0</v>
      </c>
    </row>
    <row r="245" spans="1:34" ht="12.75" customHeight="1" x14ac:dyDescent="0.25">
      <c r="A245" s="632"/>
      <c r="B245" s="634"/>
      <c r="C245" s="647"/>
      <c r="D245" s="50" t="s">
        <v>1523</v>
      </c>
      <c r="E245" s="179">
        <v>200</v>
      </c>
      <c r="F245" s="179">
        <v>50</v>
      </c>
      <c r="G245" s="270" t="s">
        <v>2321</v>
      </c>
      <c r="H245" s="272">
        <f>VLOOKUP(D245,Baza_cen[],4,0)</f>
        <v>0</v>
      </c>
      <c r="I245" s="268"/>
      <c r="J245" s="107">
        <f t="shared" si="9"/>
        <v>0</v>
      </c>
      <c r="P245" s="34"/>
      <c r="Q245" s="266" t="str">
        <f t="shared" si="11"/>
        <v>mb</v>
      </c>
      <c r="R245" s="236"/>
      <c r="S245" s="236"/>
      <c r="T245" s="236"/>
      <c r="U245" s="236"/>
      <c r="V245" s="236"/>
      <c r="W245" s="236"/>
      <c r="X245" s="236"/>
      <c r="Y245" s="236"/>
      <c r="Z245" s="236"/>
      <c r="AA245" s="236"/>
      <c r="AB245" s="236"/>
      <c r="AC245" s="236"/>
      <c r="AD245" s="236"/>
      <c r="AE245" s="236"/>
      <c r="AF245" s="236"/>
      <c r="AG245" s="236"/>
      <c r="AH245" s="41">
        <f t="shared" si="10"/>
        <v>0</v>
      </c>
    </row>
    <row r="246" spans="1:34" ht="12.75" customHeight="1" x14ac:dyDescent="0.25">
      <c r="A246" s="632"/>
      <c r="B246" s="634"/>
      <c r="C246" s="647"/>
      <c r="D246" s="55" t="s">
        <v>1524</v>
      </c>
      <c r="E246" s="56">
        <v>200</v>
      </c>
      <c r="F246" s="56">
        <v>60</v>
      </c>
      <c r="G246" s="275" t="s">
        <v>2321</v>
      </c>
      <c r="H246" s="277">
        <f>VLOOKUP(D246,Baza_cen[],4,0)</f>
        <v>0</v>
      </c>
      <c r="I246" s="268"/>
      <c r="J246" s="107">
        <f t="shared" si="9"/>
        <v>0</v>
      </c>
      <c r="P246" s="34"/>
      <c r="Q246" s="266" t="str">
        <f t="shared" si="11"/>
        <v>mb</v>
      </c>
      <c r="R246" s="236"/>
      <c r="S246" s="236"/>
      <c r="T246" s="236"/>
      <c r="U246" s="236"/>
      <c r="V246" s="236"/>
      <c r="W246" s="236"/>
      <c r="X246" s="236"/>
      <c r="Y246" s="236"/>
      <c r="Z246" s="236"/>
      <c r="AA246" s="236"/>
      <c r="AB246" s="236"/>
      <c r="AC246" s="236"/>
      <c r="AD246" s="236"/>
      <c r="AE246" s="236"/>
      <c r="AF246" s="236"/>
      <c r="AG246" s="236"/>
      <c r="AH246" s="41">
        <f t="shared" si="10"/>
        <v>0</v>
      </c>
    </row>
    <row r="247" spans="1:34" ht="12.75" customHeight="1" x14ac:dyDescent="0.25">
      <c r="A247" s="632"/>
      <c r="B247" s="634"/>
      <c r="C247" s="647"/>
      <c r="D247" s="55" t="s">
        <v>1525</v>
      </c>
      <c r="E247" s="56">
        <v>200</v>
      </c>
      <c r="F247" s="56">
        <v>70</v>
      </c>
      <c r="G247" s="275" t="s">
        <v>2321</v>
      </c>
      <c r="H247" s="277">
        <f>VLOOKUP(D247,Baza_cen[],4,0)</f>
        <v>0</v>
      </c>
      <c r="I247" s="268"/>
      <c r="J247" s="107">
        <f t="shared" si="9"/>
        <v>0</v>
      </c>
      <c r="P247" s="34"/>
      <c r="Q247" s="266" t="str">
        <f t="shared" si="11"/>
        <v>mb</v>
      </c>
      <c r="R247" s="236"/>
      <c r="S247" s="236"/>
      <c r="T247" s="236"/>
      <c r="U247" s="236"/>
      <c r="V247" s="236"/>
      <c r="W247" s="236"/>
      <c r="X247" s="236"/>
      <c r="Y247" s="236"/>
      <c r="Z247" s="236"/>
      <c r="AA247" s="236"/>
      <c r="AB247" s="236"/>
      <c r="AC247" s="236"/>
      <c r="AD247" s="236"/>
      <c r="AE247" s="236"/>
      <c r="AF247" s="236"/>
      <c r="AG247" s="236"/>
      <c r="AH247" s="41">
        <f t="shared" si="10"/>
        <v>0</v>
      </c>
    </row>
    <row r="248" spans="1:34" ht="12.75" customHeight="1" x14ac:dyDescent="0.25">
      <c r="A248" s="632"/>
      <c r="B248" s="634"/>
      <c r="C248" s="647"/>
      <c r="D248" s="55" t="s">
        <v>1526</v>
      </c>
      <c r="E248" s="56">
        <v>200</v>
      </c>
      <c r="F248" s="56">
        <v>80</v>
      </c>
      <c r="G248" s="275" t="s">
        <v>2321</v>
      </c>
      <c r="H248" s="277">
        <f>VLOOKUP(D248,Baza_cen[],4,0)</f>
        <v>0</v>
      </c>
      <c r="I248" s="268"/>
      <c r="J248" s="107">
        <f t="shared" si="9"/>
        <v>0</v>
      </c>
      <c r="P248" s="34"/>
      <c r="Q248" s="266" t="str">
        <f t="shared" si="11"/>
        <v>mb</v>
      </c>
      <c r="R248" s="236"/>
      <c r="S248" s="236"/>
      <c r="T248" s="236"/>
      <c r="U248" s="236"/>
      <c r="V248" s="236"/>
      <c r="W248" s="236"/>
      <c r="X248" s="236"/>
      <c r="Y248" s="236"/>
      <c r="Z248" s="236"/>
      <c r="AA248" s="236"/>
      <c r="AB248" s="236"/>
      <c r="AC248" s="236"/>
      <c r="AD248" s="236"/>
      <c r="AE248" s="236"/>
      <c r="AF248" s="236"/>
      <c r="AG248" s="236"/>
      <c r="AH248" s="41">
        <f t="shared" si="10"/>
        <v>0</v>
      </c>
    </row>
    <row r="249" spans="1:34" ht="12.75" customHeight="1" x14ac:dyDescent="0.25">
      <c r="A249" s="632"/>
      <c r="B249" s="634"/>
      <c r="C249" s="647"/>
      <c r="D249" s="55" t="s">
        <v>1527</v>
      </c>
      <c r="E249" s="56">
        <v>200</v>
      </c>
      <c r="F249" s="56">
        <v>90</v>
      </c>
      <c r="G249" s="275" t="s">
        <v>2321</v>
      </c>
      <c r="H249" s="277">
        <f>VLOOKUP(D249,Baza_cen[],4,0)</f>
        <v>0</v>
      </c>
      <c r="J249" s="107">
        <f t="shared" si="9"/>
        <v>0</v>
      </c>
      <c r="P249" s="34"/>
      <c r="Q249" s="266" t="str">
        <f t="shared" si="11"/>
        <v>mb</v>
      </c>
      <c r="R249" s="236"/>
      <c r="S249" s="236"/>
      <c r="T249" s="236"/>
      <c r="U249" s="236"/>
      <c r="V249" s="236"/>
      <c r="W249" s="236"/>
      <c r="X249" s="236"/>
      <c r="Y249" s="236"/>
      <c r="Z249" s="236"/>
      <c r="AA249" s="236"/>
      <c r="AB249" s="236"/>
      <c r="AC249" s="236"/>
      <c r="AD249" s="236"/>
      <c r="AE249" s="236"/>
      <c r="AF249" s="236"/>
      <c r="AG249" s="236"/>
      <c r="AH249" s="41">
        <f t="shared" si="10"/>
        <v>0</v>
      </c>
    </row>
    <row r="250" spans="1:34" ht="12.75" customHeight="1" x14ac:dyDescent="0.25">
      <c r="A250" s="632"/>
      <c r="B250" s="634"/>
      <c r="C250" s="647"/>
      <c r="D250" s="55" t="s">
        <v>1528</v>
      </c>
      <c r="E250" s="56">
        <v>200</v>
      </c>
      <c r="F250" s="56">
        <v>100</v>
      </c>
      <c r="G250" s="275" t="s">
        <v>2321</v>
      </c>
      <c r="H250" s="277">
        <f>VLOOKUP(D250,Baza_cen[],4,0)</f>
        <v>0</v>
      </c>
      <c r="J250" s="107">
        <f t="shared" si="9"/>
        <v>0</v>
      </c>
      <c r="P250" s="34"/>
      <c r="Q250" s="266" t="str">
        <f t="shared" si="11"/>
        <v>mb</v>
      </c>
      <c r="R250" s="236"/>
      <c r="S250" s="236"/>
      <c r="T250" s="236"/>
      <c r="U250" s="236"/>
      <c r="V250" s="236"/>
      <c r="W250" s="236"/>
      <c r="X250" s="236"/>
      <c r="Y250" s="236"/>
      <c r="Z250" s="236"/>
      <c r="AA250" s="236"/>
      <c r="AB250" s="236"/>
      <c r="AC250" s="236"/>
      <c r="AD250" s="236"/>
      <c r="AE250" s="236"/>
      <c r="AF250" s="236"/>
      <c r="AG250" s="236"/>
      <c r="AH250" s="41">
        <f t="shared" si="10"/>
        <v>0</v>
      </c>
    </row>
    <row r="251" spans="1:34" ht="12.75" customHeight="1" x14ac:dyDescent="0.25">
      <c r="A251" s="632"/>
      <c r="B251" s="634"/>
      <c r="C251" s="647"/>
      <c r="D251" s="55" t="s">
        <v>1529</v>
      </c>
      <c r="E251" s="56">
        <v>200</v>
      </c>
      <c r="F251" s="56">
        <v>110</v>
      </c>
      <c r="G251" s="275" t="s">
        <v>2321</v>
      </c>
      <c r="H251" s="277">
        <f>VLOOKUP(D251,Baza_cen[],4,0)</f>
        <v>0</v>
      </c>
      <c r="J251" s="107">
        <f t="shared" si="9"/>
        <v>0</v>
      </c>
      <c r="P251" s="34"/>
      <c r="Q251" s="266" t="str">
        <f t="shared" si="11"/>
        <v>mb</v>
      </c>
      <c r="R251" s="236"/>
      <c r="S251" s="236"/>
      <c r="T251" s="236"/>
      <c r="U251" s="236"/>
      <c r="V251" s="236"/>
      <c r="W251" s="236"/>
      <c r="X251" s="236"/>
      <c r="Y251" s="236"/>
      <c r="Z251" s="236"/>
      <c r="AA251" s="236"/>
      <c r="AB251" s="236"/>
      <c r="AC251" s="236"/>
      <c r="AD251" s="236"/>
      <c r="AE251" s="236"/>
      <c r="AF251" s="236"/>
      <c r="AG251" s="236"/>
      <c r="AH251" s="41">
        <f t="shared" si="10"/>
        <v>0</v>
      </c>
    </row>
    <row r="252" spans="1:34" ht="12.75" customHeight="1" x14ac:dyDescent="0.25">
      <c r="A252" s="632"/>
      <c r="B252" s="634"/>
      <c r="C252" s="647"/>
      <c r="D252" s="55" t="s">
        <v>1530</v>
      </c>
      <c r="E252" s="56">
        <v>200</v>
      </c>
      <c r="F252" s="56">
        <v>120</v>
      </c>
      <c r="G252" s="275" t="s">
        <v>2321</v>
      </c>
      <c r="H252" s="277">
        <f>VLOOKUP(D252,Baza_cen[],4,0)</f>
        <v>0</v>
      </c>
      <c r="J252" s="107">
        <f t="shared" si="9"/>
        <v>0</v>
      </c>
      <c r="P252" s="34"/>
      <c r="Q252" s="266" t="str">
        <f t="shared" si="11"/>
        <v>mb</v>
      </c>
      <c r="R252" s="236"/>
      <c r="S252" s="236"/>
      <c r="T252" s="236"/>
      <c r="U252" s="236"/>
      <c r="V252" s="236"/>
      <c r="W252" s="236"/>
      <c r="X252" s="236"/>
      <c r="Y252" s="236"/>
      <c r="Z252" s="236"/>
      <c r="AA252" s="236"/>
      <c r="AB252" s="236"/>
      <c r="AC252" s="236"/>
      <c r="AD252" s="236"/>
      <c r="AE252" s="236"/>
      <c r="AF252" s="236"/>
      <c r="AG252" s="236"/>
      <c r="AH252" s="41">
        <f t="shared" si="10"/>
        <v>0</v>
      </c>
    </row>
    <row r="253" spans="1:34" ht="12.75" customHeight="1" x14ac:dyDescent="0.25">
      <c r="A253" s="632"/>
      <c r="B253" s="634"/>
      <c r="C253" s="647"/>
      <c r="D253" s="55" t="s">
        <v>1531</v>
      </c>
      <c r="E253" s="56">
        <v>200</v>
      </c>
      <c r="F253" s="56">
        <v>130</v>
      </c>
      <c r="G253" s="275" t="s">
        <v>2321</v>
      </c>
      <c r="H253" s="277">
        <f>VLOOKUP(D253,Baza_cen[],4,0)</f>
        <v>0</v>
      </c>
      <c r="J253" s="107">
        <f t="shared" si="9"/>
        <v>0</v>
      </c>
      <c r="P253" s="34"/>
      <c r="Q253" s="266" t="str">
        <f t="shared" si="11"/>
        <v>mb</v>
      </c>
      <c r="R253" s="236"/>
      <c r="S253" s="236"/>
      <c r="T253" s="236"/>
      <c r="U253" s="236"/>
      <c r="V253" s="236"/>
      <c r="W253" s="236"/>
      <c r="X253" s="236"/>
      <c r="Y253" s="236"/>
      <c r="Z253" s="236"/>
      <c r="AA253" s="236"/>
      <c r="AB253" s="236"/>
      <c r="AC253" s="236"/>
      <c r="AD253" s="236"/>
      <c r="AE253" s="236"/>
      <c r="AF253" s="236"/>
      <c r="AG253" s="236"/>
      <c r="AH253" s="41">
        <f t="shared" si="10"/>
        <v>0</v>
      </c>
    </row>
    <row r="254" spans="1:34" ht="12.75" customHeight="1" x14ac:dyDescent="0.25">
      <c r="A254" s="632"/>
      <c r="B254" s="634"/>
      <c r="C254" s="647"/>
      <c r="D254" s="55" t="s">
        <v>1532</v>
      </c>
      <c r="E254" s="56">
        <v>200</v>
      </c>
      <c r="F254" s="56">
        <v>140</v>
      </c>
      <c r="G254" s="275" t="s">
        <v>2321</v>
      </c>
      <c r="H254" s="277">
        <f>VLOOKUP(D254,Baza_cen[],4,0)</f>
        <v>0</v>
      </c>
      <c r="J254" s="107">
        <f t="shared" si="9"/>
        <v>0</v>
      </c>
      <c r="P254" s="34"/>
      <c r="Q254" s="266" t="str">
        <f t="shared" si="11"/>
        <v>mb</v>
      </c>
      <c r="R254" s="236"/>
      <c r="S254" s="236"/>
      <c r="T254" s="236"/>
      <c r="U254" s="236"/>
      <c r="V254" s="236"/>
      <c r="W254" s="236"/>
      <c r="X254" s="236"/>
      <c r="Y254" s="236"/>
      <c r="Z254" s="236"/>
      <c r="AA254" s="236"/>
      <c r="AB254" s="236"/>
      <c r="AC254" s="236"/>
      <c r="AD254" s="236"/>
      <c r="AE254" s="236"/>
      <c r="AF254" s="236"/>
      <c r="AG254" s="236"/>
      <c r="AH254" s="41">
        <f t="shared" si="10"/>
        <v>0</v>
      </c>
    </row>
    <row r="255" spans="1:34" ht="12.75" customHeight="1" x14ac:dyDescent="0.25">
      <c r="A255" s="632"/>
      <c r="B255" s="634"/>
      <c r="C255" s="647"/>
      <c r="D255" s="55" t="s">
        <v>1533</v>
      </c>
      <c r="E255" s="56">
        <v>200</v>
      </c>
      <c r="F255" s="56">
        <v>150</v>
      </c>
      <c r="G255" s="275" t="s">
        <v>2321</v>
      </c>
      <c r="H255" s="277">
        <f>VLOOKUP(D255,Baza_cen[],4,0)</f>
        <v>0</v>
      </c>
      <c r="J255" s="107">
        <f t="shared" si="9"/>
        <v>0</v>
      </c>
      <c r="P255" s="34"/>
      <c r="Q255" s="266" t="str">
        <f t="shared" si="11"/>
        <v>mb</v>
      </c>
      <c r="R255" s="236"/>
      <c r="S255" s="236"/>
      <c r="T255" s="236"/>
      <c r="U255" s="236"/>
      <c r="V255" s="236"/>
      <c r="W255" s="236"/>
      <c r="X255" s="236"/>
      <c r="Y255" s="236"/>
      <c r="Z255" s="236"/>
      <c r="AA255" s="236"/>
      <c r="AB255" s="236"/>
      <c r="AC255" s="236"/>
      <c r="AD255" s="236"/>
      <c r="AE255" s="236"/>
      <c r="AF255" s="236"/>
      <c r="AG255" s="236"/>
      <c r="AH255" s="41">
        <f t="shared" si="10"/>
        <v>0</v>
      </c>
    </row>
    <row r="256" spans="1:34" ht="12.75" customHeight="1" x14ac:dyDescent="0.25">
      <c r="A256" s="632"/>
      <c r="B256" s="634"/>
      <c r="C256" s="647"/>
      <c r="D256" s="55" t="s">
        <v>1534</v>
      </c>
      <c r="E256" s="56">
        <v>200</v>
      </c>
      <c r="F256" s="56">
        <v>160</v>
      </c>
      <c r="G256" s="275" t="s">
        <v>2321</v>
      </c>
      <c r="H256" s="277">
        <f>VLOOKUP(D256,Baza_cen[],4,0)</f>
        <v>0</v>
      </c>
      <c r="J256" s="107">
        <f t="shared" si="9"/>
        <v>0</v>
      </c>
      <c r="P256" s="34"/>
      <c r="Q256" s="266" t="str">
        <f t="shared" si="11"/>
        <v>mb</v>
      </c>
      <c r="R256" s="236"/>
      <c r="S256" s="236"/>
      <c r="T256" s="236"/>
      <c r="U256" s="236"/>
      <c r="V256" s="236"/>
      <c r="W256" s="236"/>
      <c r="X256" s="236"/>
      <c r="Y256" s="236"/>
      <c r="Z256" s="236"/>
      <c r="AA256" s="236"/>
      <c r="AB256" s="236"/>
      <c r="AC256" s="236"/>
      <c r="AD256" s="236"/>
      <c r="AE256" s="236"/>
      <c r="AF256" s="236"/>
      <c r="AG256" s="236"/>
      <c r="AH256" s="41">
        <f t="shared" si="10"/>
        <v>0</v>
      </c>
    </row>
    <row r="257" spans="1:34" ht="12.75" customHeight="1" x14ac:dyDescent="0.25">
      <c r="A257" s="632"/>
      <c r="B257" s="634"/>
      <c r="C257" s="647"/>
      <c r="D257" s="55" t="s">
        <v>1535</v>
      </c>
      <c r="E257" s="56">
        <v>200</v>
      </c>
      <c r="F257" s="56">
        <v>170</v>
      </c>
      <c r="G257" s="275" t="s">
        <v>2321</v>
      </c>
      <c r="H257" s="277">
        <f>VLOOKUP(D257,Baza_cen[],4,0)</f>
        <v>0</v>
      </c>
      <c r="I257" s="268"/>
      <c r="J257" s="107">
        <f t="shared" si="9"/>
        <v>0</v>
      </c>
      <c r="P257" s="34"/>
      <c r="Q257" s="266" t="str">
        <f t="shared" si="11"/>
        <v>mb</v>
      </c>
      <c r="R257" s="236"/>
      <c r="S257" s="236"/>
      <c r="T257" s="236"/>
      <c r="U257" s="236"/>
      <c r="V257" s="236"/>
      <c r="W257" s="236"/>
      <c r="X257" s="236"/>
      <c r="Y257" s="236"/>
      <c r="Z257" s="236"/>
      <c r="AA257" s="236"/>
      <c r="AB257" s="236"/>
      <c r="AC257" s="236"/>
      <c r="AD257" s="236"/>
      <c r="AE257" s="236"/>
      <c r="AF257" s="236"/>
      <c r="AG257" s="236"/>
      <c r="AH257" s="41">
        <f t="shared" si="10"/>
        <v>0</v>
      </c>
    </row>
    <row r="258" spans="1:34" ht="12.75" customHeight="1" x14ac:dyDescent="0.25">
      <c r="A258" s="632"/>
      <c r="B258" s="634"/>
      <c r="C258" s="647"/>
      <c r="D258" s="55" t="s">
        <v>1536</v>
      </c>
      <c r="E258" s="56">
        <v>200</v>
      </c>
      <c r="F258" s="56">
        <v>180</v>
      </c>
      <c r="G258" s="275" t="s">
        <v>2321</v>
      </c>
      <c r="H258" s="277">
        <f>VLOOKUP(D258,Baza_cen[],4,0)</f>
        <v>0</v>
      </c>
      <c r="I258" s="268"/>
      <c r="J258" s="107">
        <f t="shared" si="9"/>
        <v>0</v>
      </c>
      <c r="P258" s="34"/>
      <c r="Q258" s="266" t="str">
        <f t="shared" si="11"/>
        <v>mb</v>
      </c>
      <c r="R258" s="236"/>
      <c r="S258" s="236"/>
      <c r="T258" s="236"/>
      <c r="U258" s="236"/>
      <c r="V258" s="236"/>
      <c r="W258" s="236"/>
      <c r="X258" s="236"/>
      <c r="Y258" s="236"/>
      <c r="Z258" s="236"/>
      <c r="AA258" s="236"/>
      <c r="AB258" s="236"/>
      <c r="AC258" s="236"/>
      <c r="AD258" s="236"/>
      <c r="AE258" s="236"/>
      <c r="AF258" s="236"/>
      <c r="AG258" s="236"/>
      <c r="AH258" s="41">
        <f t="shared" si="10"/>
        <v>0</v>
      </c>
    </row>
    <row r="259" spans="1:34" ht="12.75" customHeight="1" x14ac:dyDescent="0.25">
      <c r="A259" s="632"/>
      <c r="B259" s="634"/>
      <c r="C259" s="647"/>
      <c r="D259" s="55" t="s">
        <v>1537</v>
      </c>
      <c r="E259" s="56">
        <v>200</v>
      </c>
      <c r="F259" s="56">
        <v>190</v>
      </c>
      <c r="G259" s="275" t="s">
        <v>2321</v>
      </c>
      <c r="H259" s="277">
        <f>VLOOKUP(D259,Baza_cen[],4,0)</f>
        <v>0</v>
      </c>
      <c r="I259" s="268"/>
      <c r="J259" s="107">
        <f t="shared" si="9"/>
        <v>0</v>
      </c>
      <c r="P259" s="34"/>
      <c r="Q259" s="266" t="str">
        <f t="shared" si="11"/>
        <v>mb</v>
      </c>
      <c r="R259" s="236"/>
      <c r="S259" s="236"/>
      <c r="T259" s="236"/>
      <c r="U259" s="236"/>
      <c r="V259" s="236"/>
      <c r="W259" s="236"/>
      <c r="X259" s="236"/>
      <c r="Y259" s="236"/>
      <c r="Z259" s="236"/>
      <c r="AA259" s="236"/>
      <c r="AB259" s="236"/>
      <c r="AC259" s="236"/>
      <c r="AD259" s="236"/>
      <c r="AE259" s="236"/>
      <c r="AF259" s="236"/>
      <c r="AG259" s="236"/>
      <c r="AH259" s="41">
        <f t="shared" si="10"/>
        <v>0</v>
      </c>
    </row>
    <row r="260" spans="1:34" ht="12.75" customHeight="1" x14ac:dyDescent="0.25">
      <c r="A260" s="633"/>
      <c r="B260" s="635"/>
      <c r="C260" s="650"/>
      <c r="D260" s="62" t="s">
        <v>1538</v>
      </c>
      <c r="E260" s="183">
        <v>200</v>
      </c>
      <c r="F260" s="183">
        <v>200</v>
      </c>
      <c r="G260" s="293" t="s">
        <v>2321</v>
      </c>
      <c r="H260" s="285">
        <f>VLOOKUP(D260,Baza_cen[],4,0)</f>
        <v>0</v>
      </c>
      <c r="I260" s="268"/>
      <c r="J260" s="107">
        <f t="shared" si="9"/>
        <v>0</v>
      </c>
      <c r="P260" s="34"/>
      <c r="Q260" s="266" t="str">
        <f t="shared" si="11"/>
        <v>mb</v>
      </c>
      <c r="R260" s="236"/>
      <c r="S260" s="236"/>
      <c r="T260" s="236"/>
      <c r="U260" s="236"/>
      <c r="V260" s="236"/>
      <c r="W260" s="236"/>
      <c r="X260" s="236"/>
      <c r="Y260" s="236"/>
      <c r="Z260" s="236"/>
      <c r="AA260" s="236"/>
      <c r="AB260" s="236"/>
      <c r="AC260" s="236"/>
      <c r="AD260" s="236"/>
      <c r="AE260" s="236"/>
      <c r="AF260" s="236"/>
      <c r="AG260" s="236"/>
      <c r="AH260" s="41">
        <f t="shared" si="10"/>
        <v>0</v>
      </c>
    </row>
    <row r="261" spans="1:34" ht="12.75" x14ac:dyDescent="0.25">
      <c r="J261" s="44"/>
      <c r="P261" s="22"/>
      <c r="Q261" s="22"/>
      <c r="AH261" s="47"/>
    </row>
  </sheetData>
  <sheetProtection sheet="1" objects="1" scenarios="1"/>
  <protectedRanges>
    <protectedRange sqref="P5:AG260" name="Rozstęp1"/>
  </protectedRanges>
  <mergeCells count="12">
    <mergeCell ref="B197:B260"/>
    <mergeCell ref="C197:C260"/>
    <mergeCell ref="A1:G1"/>
    <mergeCell ref="J1:AH1"/>
    <mergeCell ref="A2:H2"/>
    <mergeCell ref="A5:A260"/>
    <mergeCell ref="B5:B68"/>
    <mergeCell ref="C5:C68"/>
    <mergeCell ref="B69:B132"/>
    <mergeCell ref="C69:C132"/>
    <mergeCell ref="B133:B196"/>
    <mergeCell ref="C133:C196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68" max="7" man="1"/>
    <brk id="132" max="7" man="1"/>
    <brk id="196" max="7" man="1"/>
  </rowBreaks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AA0160-CAA7-4130-B607-418E02B6E82C}">
  <sheetPr>
    <tabColor rgb="FF92D050"/>
    <pageSetUpPr fitToPage="1"/>
  </sheetPr>
  <dimension ref="A1:AS364"/>
  <sheetViews>
    <sheetView showGridLines="0" zoomScale="85" zoomScaleNormal="85" zoomScaleSheetLayoutView="55" workbookViewId="0">
      <pane ySplit="3" topLeftCell="A111" activePane="bottomLeft" state="frozen"/>
      <selection sqref="A1:F1"/>
      <selection pane="bottomLeft" activeCell="G4" sqref="G4"/>
    </sheetView>
  </sheetViews>
  <sheetFormatPr defaultColWidth="0" defaultRowHeight="12.75" x14ac:dyDescent="0.25"/>
  <cols>
    <col min="1" max="1" width="32.7109375" style="32" customWidth="1"/>
    <col min="2" max="2" width="28.28515625" style="32" customWidth="1"/>
    <col min="3" max="3" width="47.85546875" style="79" customWidth="1"/>
    <col min="4" max="4" width="17" style="145" bestFit="1" customWidth="1"/>
    <col min="5" max="6" width="13.140625" style="145" customWidth="1"/>
    <col min="7" max="7" width="13.140625" style="194" customWidth="1"/>
    <col min="8" max="8" width="8.42578125" style="145" customWidth="1"/>
    <col min="9" max="9" width="15.7109375" style="32" customWidth="1"/>
    <col min="10" max="10" width="2.7109375" style="32" customWidth="1"/>
    <col min="11" max="11" width="3.42578125" style="32" hidden="1" customWidth="1"/>
    <col min="12" max="12" width="3.28515625" style="32" hidden="1" customWidth="1"/>
    <col min="13" max="13" width="4.42578125" style="32" hidden="1" customWidth="1"/>
    <col min="14" max="14" width="2" style="32" hidden="1" customWidth="1"/>
    <col min="15" max="15" width="6" style="32" hidden="1" customWidth="1"/>
    <col min="16" max="16" width="15.7109375" style="32" customWidth="1"/>
    <col min="17" max="17" width="7.7109375" style="32" bestFit="1" customWidth="1"/>
    <col min="18" max="18" width="2.7109375" style="32" customWidth="1"/>
    <col min="19" max="33" width="2.7109375" style="32" hidden="1" customWidth="1"/>
    <col min="34" max="34" width="25.7109375" style="32" customWidth="1"/>
    <col min="35" max="35" width="8.7109375" style="32" customWidth="1"/>
    <col min="36" max="45" width="0" style="32" hidden="1" customWidth="1"/>
    <col min="46" max="16384" width="8.7109375" style="32" hidden="1"/>
  </cols>
  <sheetData>
    <row r="1" spans="1:43" ht="51.75" customHeight="1" thickBot="1" x14ac:dyDescent="0.3">
      <c r="A1" s="752" t="s">
        <v>33</v>
      </c>
      <c r="B1" s="752"/>
      <c r="C1" s="752"/>
      <c r="D1" s="752"/>
      <c r="E1" s="752"/>
      <c r="F1" s="752"/>
      <c r="G1" s="450" t="s">
        <v>1619</v>
      </c>
      <c r="I1" s="654" t="s">
        <v>2179</v>
      </c>
      <c r="J1" s="654"/>
      <c r="K1" s="654"/>
      <c r="L1" s="654"/>
      <c r="M1" s="654"/>
      <c r="N1" s="654"/>
      <c r="O1" s="654"/>
      <c r="P1" s="654"/>
      <c r="Q1" s="654"/>
      <c r="R1" s="654"/>
      <c r="S1" s="654"/>
      <c r="T1" s="654"/>
      <c r="U1" s="654"/>
      <c r="V1" s="654"/>
      <c r="W1" s="654"/>
      <c r="X1" s="654"/>
      <c r="Y1" s="654"/>
      <c r="Z1" s="654"/>
      <c r="AA1" s="654"/>
      <c r="AB1" s="654"/>
      <c r="AC1" s="654"/>
      <c r="AD1" s="654"/>
      <c r="AE1" s="654"/>
      <c r="AF1" s="654"/>
      <c r="AG1" s="654"/>
      <c r="AH1" s="654"/>
    </row>
    <row r="2" spans="1:43" ht="24" customHeight="1" x14ac:dyDescent="0.25">
      <c r="A2" s="640" t="s">
        <v>2181</v>
      </c>
      <c r="B2" s="640"/>
      <c r="C2" s="640"/>
      <c r="D2" s="640"/>
      <c r="E2" s="640"/>
      <c r="F2" s="640"/>
      <c r="G2" s="640"/>
      <c r="H2" s="755" t="s">
        <v>2288</v>
      </c>
      <c r="I2" s="755"/>
      <c r="P2" s="97" t="s">
        <v>2377</v>
      </c>
      <c r="Q2" s="753" t="s">
        <v>2218</v>
      </c>
      <c r="R2" s="345"/>
      <c r="S2" s="345"/>
      <c r="T2" s="345"/>
      <c r="U2" s="345"/>
      <c r="V2" s="345"/>
      <c r="W2" s="345"/>
      <c r="X2" s="345"/>
      <c r="Y2" s="345"/>
      <c r="Z2" s="345"/>
      <c r="AA2" s="345"/>
      <c r="AB2" s="345"/>
      <c r="AC2" s="345"/>
      <c r="AD2" s="345"/>
      <c r="AE2" s="345"/>
      <c r="AF2" s="345"/>
      <c r="AG2" s="345"/>
      <c r="AH2" s="99" t="s">
        <v>39</v>
      </c>
      <c r="AI2" s="36"/>
      <c r="AJ2" s="36"/>
      <c r="AK2" s="36"/>
      <c r="AL2" s="36"/>
      <c r="AM2" s="36"/>
      <c r="AN2" s="36"/>
      <c r="AO2" s="36"/>
      <c r="AP2" s="36"/>
      <c r="AQ2" s="36"/>
    </row>
    <row r="3" spans="1:43" ht="30" x14ac:dyDescent="0.25">
      <c r="A3" s="37" t="s">
        <v>2182</v>
      </c>
      <c r="B3" s="37"/>
      <c r="C3" s="37" t="s">
        <v>43</v>
      </c>
      <c r="D3" s="37" t="s">
        <v>42</v>
      </c>
      <c r="E3" s="37" t="s">
        <v>2378</v>
      </c>
      <c r="F3" s="37" t="s">
        <v>2379</v>
      </c>
      <c r="G3" s="37" t="s">
        <v>2380</v>
      </c>
      <c r="H3" s="691"/>
      <c r="I3" s="691"/>
      <c r="P3" s="34">
        <f>SUM(P5:P261)</f>
        <v>0</v>
      </c>
      <c r="Q3" s="754"/>
      <c r="R3" s="236"/>
      <c r="S3" s="236"/>
      <c r="T3" s="236"/>
      <c r="U3" s="236"/>
      <c r="V3" s="236"/>
      <c r="W3" s="236"/>
      <c r="X3" s="236"/>
      <c r="Y3" s="236"/>
      <c r="Z3" s="236"/>
      <c r="AA3" s="236"/>
      <c r="AB3" s="236"/>
      <c r="AC3" s="236"/>
      <c r="AD3" s="236"/>
      <c r="AE3" s="236"/>
      <c r="AF3" s="236"/>
      <c r="AG3" s="236"/>
      <c r="AH3" s="41">
        <f>SUM(AH5:AH599)</f>
        <v>0</v>
      </c>
    </row>
    <row r="4" spans="1:43" ht="9.9499999999999993" customHeight="1" x14ac:dyDescent="0.25">
      <c r="B4" s="148"/>
      <c r="C4" s="148"/>
      <c r="D4" s="148"/>
      <c r="E4" s="148"/>
      <c r="F4" s="148"/>
      <c r="G4" s="161"/>
      <c r="I4" s="44"/>
      <c r="P4" s="365"/>
      <c r="Q4" s="365"/>
      <c r="AH4" s="74"/>
    </row>
    <row r="5" spans="1:43" ht="30" customHeight="1" x14ac:dyDescent="0.25">
      <c r="A5" s="632"/>
      <c r="B5" s="709" t="s">
        <v>2381</v>
      </c>
      <c r="C5" s="352" t="s">
        <v>1853</v>
      </c>
      <c r="D5" s="328" t="s">
        <v>28969</v>
      </c>
      <c r="E5" s="354">
        <v>100</v>
      </c>
      <c r="F5" s="354" t="s">
        <v>2382</v>
      </c>
      <c r="G5" s="223">
        <f>IFERROR(VLOOKUP(D5,Produkty[[Symbol]:[Link do zdjęcia]],5,0),0)</f>
        <v>16.5</v>
      </c>
      <c r="H5" s="509">
        <f>VLOOKUP(K5,RABATY!$B$7:$C$34,2,0)</f>
        <v>0</v>
      </c>
      <c r="I5" s="107">
        <f>G5*(1-H$5)</f>
        <v>16.5</v>
      </c>
      <c r="K5" s="507" t="str">
        <f>RABATY!$B$33</f>
        <v>S_08</v>
      </c>
      <c r="P5" s="34"/>
      <c r="Q5" s="266" t="s">
        <v>2382</v>
      </c>
      <c r="R5" s="236"/>
      <c r="S5" s="236"/>
      <c r="T5" s="236"/>
      <c r="U5" s="236"/>
      <c r="V5" s="236"/>
      <c r="W5" s="236"/>
      <c r="X5" s="236"/>
      <c r="Y5" s="236"/>
      <c r="Z5" s="236"/>
      <c r="AA5" s="236"/>
      <c r="AB5" s="236"/>
      <c r="AC5" s="236"/>
      <c r="AD5" s="236"/>
      <c r="AE5" s="236"/>
      <c r="AF5" s="236"/>
      <c r="AG5" s="236"/>
      <c r="AH5" s="41">
        <f>P5*I5</f>
        <v>0</v>
      </c>
    </row>
    <row r="6" spans="1:43" ht="30" customHeight="1" x14ac:dyDescent="0.25">
      <c r="A6" s="632"/>
      <c r="B6" s="710"/>
      <c r="C6" s="89" t="s">
        <v>1854</v>
      </c>
      <c r="D6" s="329" t="s">
        <v>28971</v>
      </c>
      <c r="E6" s="356">
        <v>100</v>
      </c>
      <c r="F6" s="356" t="s">
        <v>2382</v>
      </c>
      <c r="G6" s="223">
        <f>IFERROR(VLOOKUP(D6,Produkty[[Symbol]:[Link do zdjęcia]],5,0),0)</f>
        <v>19</v>
      </c>
      <c r="H6" s="509">
        <f>VLOOKUP(K6,RABATY!$B$7:$C$34,2,0)</f>
        <v>0</v>
      </c>
      <c r="I6" s="107">
        <f t="shared" ref="I6:I7" si="0">G6*(1-H$5)</f>
        <v>19</v>
      </c>
      <c r="K6" s="507" t="str">
        <f>RABATY!$B$33</f>
        <v>S_08</v>
      </c>
      <c r="P6" s="34"/>
      <c r="Q6" s="266" t="s">
        <v>2382</v>
      </c>
      <c r="R6" s="236"/>
      <c r="S6" s="236"/>
      <c r="T6" s="236"/>
      <c r="U6" s="236"/>
      <c r="V6" s="236"/>
      <c r="W6" s="236"/>
      <c r="X6" s="236"/>
      <c r="Y6" s="236"/>
      <c r="Z6" s="236"/>
      <c r="AA6" s="236"/>
      <c r="AB6" s="236"/>
      <c r="AC6" s="236"/>
      <c r="AD6" s="236"/>
      <c r="AE6" s="236"/>
      <c r="AF6" s="236"/>
      <c r="AG6" s="236"/>
      <c r="AH6" s="41">
        <f>P6*I6</f>
        <v>0</v>
      </c>
    </row>
    <row r="7" spans="1:43" ht="30" customHeight="1" x14ac:dyDescent="0.25">
      <c r="A7" s="633"/>
      <c r="B7" s="711"/>
      <c r="C7" s="88" t="s">
        <v>1855</v>
      </c>
      <c r="D7" s="341" t="s">
        <v>28973</v>
      </c>
      <c r="E7" s="358">
        <v>100</v>
      </c>
      <c r="F7" s="358" t="s">
        <v>2382</v>
      </c>
      <c r="G7" s="225">
        <f>IFERROR(VLOOKUP(D7,Produkty[[Symbol]:[Link do zdjęcia]],5,0),0)</f>
        <v>24.5</v>
      </c>
      <c r="H7" s="510">
        <f>VLOOKUP(K7,RABATY!$B$7:$C$34,2,0)</f>
        <v>0</v>
      </c>
      <c r="I7" s="508">
        <f t="shared" si="0"/>
        <v>24.5</v>
      </c>
      <c r="K7" s="507" t="str">
        <f>RABATY!$B$33</f>
        <v>S_08</v>
      </c>
      <c r="P7" s="34"/>
      <c r="Q7" s="266" t="s">
        <v>2382</v>
      </c>
      <c r="R7" s="236"/>
      <c r="S7" s="236"/>
      <c r="T7" s="236"/>
      <c r="U7" s="236"/>
      <c r="V7" s="236"/>
      <c r="W7" s="236"/>
      <c r="X7" s="236"/>
      <c r="Y7" s="236"/>
      <c r="Z7" s="236"/>
      <c r="AA7" s="236"/>
      <c r="AB7" s="236"/>
      <c r="AC7" s="236"/>
      <c r="AD7" s="236"/>
      <c r="AE7" s="236"/>
      <c r="AF7" s="236"/>
      <c r="AG7" s="236"/>
      <c r="AH7" s="41">
        <f>P7*I7</f>
        <v>0</v>
      </c>
    </row>
    <row r="8" spans="1:43" ht="9.9499999999999993" customHeight="1" x14ac:dyDescent="0.25">
      <c r="E8" s="361"/>
      <c r="F8" s="361"/>
      <c r="G8" s="174"/>
      <c r="H8" s="511"/>
      <c r="I8" s="172"/>
      <c r="P8" s="366"/>
      <c r="Q8" s="366"/>
      <c r="R8" s="236"/>
      <c r="S8" s="236"/>
      <c r="T8" s="236"/>
      <c r="U8" s="236"/>
      <c r="V8" s="236"/>
      <c r="W8" s="236"/>
      <c r="X8" s="236"/>
      <c r="Y8" s="236"/>
      <c r="Z8" s="236"/>
      <c r="AA8" s="236"/>
      <c r="AB8" s="236"/>
      <c r="AC8" s="236"/>
      <c r="AD8" s="236"/>
      <c r="AE8" s="236"/>
      <c r="AF8" s="236"/>
      <c r="AG8" s="236"/>
      <c r="AH8" s="74"/>
    </row>
    <row r="9" spans="1:43" ht="39.950000000000003" customHeight="1" x14ac:dyDescent="0.25">
      <c r="A9" s="632"/>
      <c r="B9" s="709" t="s">
        <v>2383</v>
      </c>
      <c r="C9" s="352" t="s">
        <v>1856</v>
      </c>
      <c r="D9" s="328" t="s">
        <v>31478</v>
      </c>
      <c r="E9" s="354">
        <v>50</v>
      </c>
      <c r="F9" s="354" t="s">
        <v>2382</v>
      </c>
      <c r="G9" s="223">
        <f>IFERROR(VLOOKUP(D9,Produkty[[Symbol]:[Link do zdjęcia]],5,0),0)</f>
        <v>58.48</v>
      </c>
      <c r="H9" s="509">
        <f>VLOOKUP(K9,RABATY!$B$7:$C$34,2,0)</f>
        <v>0</v>
      </c>
      <c r="I9" s="107">
        <f t="shared" ref="I9:I14" si="1">G9*(1-H$5)</f>
        <v>58.48</v>
      </c>
      <c r="K9" s="507" t="str">
        <f>RABATY!$B$33</f>
        <v>S_08</v>
      </c>
      <c r="P9" s="34"/>
      <c r="Q9" s="266" t="s">
        <v>2382</v>
      </c>
      <c r="R9" s="236"/>
      <c r="S9" s="236"/>
      <c r="T9" s="236"/>
      <c r="U9" s="236"/>
      <c r="V9" s="236"/>
      <c r="W9" s="236"/>
      <c r="X9" s="236"/>
      <c r="Y9" s="236"/>
      <c r="Z9" s="236"/>
      <c r="AA9" s="236"/>
      <c r="AB9" s="236"/>
      <c r="AC9" s="236"/>
      <c r="AD9" s="236"/>
      <c r="AE9" s="236"/>
      <c r="AF9" s="236"/>
      <c r="AG9" s="236"/>
      <c r="AH9" s="41">
        <f t="shared" ref="AH9:AH14" si="2">P9*I9</f>
        <v>0</v>
      </c>
    </row>
    <row r="10" spans="1:43" ht="39.950000000000003" customHeight="1" x14ac:dyDescent="0.25">
      <c r="A10" s="632"/>
      <c r="B10" s="710"/>
      <c r="C10" s="89" t="s">
        <v>1857</v>
      </c>
      <c r="D10" s="328" t="s">
        <v>31480</v>
      </c>
      <c r="E10" s="356">
        <v>50</v>
      </c>
      <c r="F10" s="356" t="s">
        <v>2382</v>
      </c>
      <c r="G10" s="223">
        <f>IFERROR(VLOOKUP(D10,Produkty[[Symbol]:[Link do zdjęcia]],5,0),0)</f>
        <v>69.63</v>
      </c>
      <c r="H10" s="509">
        <f>VLOOKUP(K10,RABATY!$B$7:$C$34,2,0)</f>
        <v>0</v>
      </c>
      <c r="I10" s="107">
        <f t="shared" si="1"/>
        <v>69.63</v>
      </c>
      <c r="K10" s="507" t="str">
        <f>RABATY!$B$33</f>
        <v>S_08</v>
      </c>
      <c r="P10" s="34"/>
      <c r="Q10" s="266" t="s">
        <v>2382</v>
      </c>
      <c r="R10" s="236"/>
      <c r="S10" s="236"/>
      <c r="T10" s="236"/>
      <c r="U10" s="236"/>
      <c r="V10" s="236"/>
      <c r="W10" s="236"/>
      <c r="X10" s="236"/>
      <c r="Y10" s="236"/>
      <c r="Z10" s="236"/>
      <c r="AA10" s="236"/>
      <c r="AB10" s="236"/>
      <c r="AC10" s="236"/>
      <c r="AD10" s="236"/>
      <c r="AE10" s="236"/>
      <c r="AF10" s="236"/>
      <c r="AG10" s="236"/>
      <c r="AH10" s="41">
        <f t="shared" si="2"/>
        <v>0</v>
      </c>
    </row>
    <row r="11" spans="1:43" ht="39.950000000000003" customHeight="1" x14ac:dyDescent="0.25">
      <c r="A11" s="632"/>
      <c r="B11" s="710"/>
      <c r="C11" s="517" t="s">
        <v>1858</v>
      </c>
      <c r="D11" s="367" t="s">
        <v>31482</v>
      </c>
      <c r="E11" s="368">
        <v>50</v>
      </c>
      <c r="F11" s="368" t="s">
        <v>2382</v>
      </c>
      <c r="G11" s="225">
        <f>IFERROR(VLOOKUP(D11,Produkty[[Symbol]:[Link do zdjęcia]],5,0),0)</f>
        <v>86.78</v>
      </c>
      <c r="H11" s="510">
        <f>VLOOKUP(K11,RABATY!$B$7:$C$34,2,0)</f>
        <v>0</v>
      </c>
      <c r="I11" s="508">
        <f t="shared" si="1"/>
        <v>86.78</v>
      </c>
      <c r="K11" s="507" t="str">
        <f>RABATY!$B$33</f>
        <v>S_08</v>
      </c>
      <c r="P11" s="34"/>
      <c r="Q11" s="266" t="s">
        <v>2382</v>
      </c>
      <c r="R11" s="236"/>
      <c r="S11" s="236"/>
      <c r="T11" s="236"/>
      <c r="U11" s="236"/>
      <c r="V11" s="236"/>
      <c r="W11" s="236"/>
      <c r="X11" s="236"/>
      <c r="Y11" s="236"/>
      <c r="Z11" s="236"/>
      <c r="AA11" s="236"/>
      <c r="AB11" s="236"/>
      <c r="AC11" s="236"/>
      <c r="AD11" s="236"/>
      <c r="AE11" s="236"/>
      <c r="AF11" s="236"/>
      <c r="AG11" s="236"/>
      <c r="AH11" s="41">
        <f t="shared" si="2"/>
        <v>0</v>
      </c>
    </row>
    <row r="12" spans="1:43" ht="39.950000000000003" customHeight="1" x14ac:dyDescent="0.25">
      <c r="A12" s="632"/>
      <c r="B12" s="710"/>
      <c r="C12" s="352" t="s">
        <v>1859</v>
      </c>
      <c r="D12" s="328" t="s">
        <v>31584</v>
      </c>
      <c r="E12" s="354">
        <v>50</v>
      </c>
      <c r="F12" s="354" t="s">
        <v>2382</v>
      </c>
      <c r="G12" s="223">
        <f>IFERROR(VLOOKUP(D12,Produkty[[Symbol]:[Link do zdjęcia]],5,0),0)</f>
        <v>61.6</v>
      </c>
      <c r="H12" s="509">
        <f>VLOOKUP(K12,RABATY!$B$7:$C$34,2,0)</f>
        <v>0</v>
      </c>
      <c r="I12" s="107">
        <f t="shared" si="1"/>
        <v>61.6</v>
      </c>
      <c r="K12" s="507" t="str">
        <f>RABATY!$B$33</f>
        <v>S_08</v>
      </c>
      <c r="P12" s="34"/>
      <c r="Q12" s="266" t="s">
        <v>2382</v>
      </c>
      <c r="R12" s="236"/>
      <c r="S12" s="236"/>
      <c r="T12" s="236"/>
      <c r="U12" s="236"/>
      <c r="V12" s="236"/>
      <c r="W12" s="236"/>
      <c r="X12" s="236"/>
      <c r="Y12" s="236"/>
      <c r="Z12" s="236"/>
      <c r="AA12" s="236"/>
      <c r="AB12" s="236"/>
      <c r="AC12" s="236"/>
      <c r="AD12" s="236"/>
      <c r="AE12" s="236"/>
      <c r="AF12" s="236"/>
      <c r="AG12" s="236"/>
      <c r="AH12" s="41">
        <f t="shared" si="2"/>
        <v>0</v>
      </c>
    </row>
    <row r="13" spans="1:43" ht="39.950000000000003" customHeight="1" x14ac:dyDescent="0.25">
      <c r="A13" s="632"/>
      <c r="B13" s="710"/>
      <c r="C13" s="89" t="s">
        <v>1860</v>
      </c>
      <c r="D13" s="329" t="s">
        <v>31476</v>
      </c>
      <c r="E13" s="356">
        <v>50</v>
      </c>
      <c r="F13" s="356" t="s">
        <v>2382</v>
      </c>
      <c r="G13" s="223">
        <f>IFERROR(VLOOKUP(D13,Produkty[[Symbol]:[Link do zdjęcia]],5,0),0)</f>
        <v>75.739999999999995</v>
      </c>
      <c r="H13" s="509">
        <f>VLOOKUP(K13,RABATY!$B$7:$C$34,2,0)</f>
        <v>0</v>
      </c>
      <c r="I13" s="107">
        <f t="shared" si="1"/>
        <v>75.739999999999995</v>
      </c>
      <c r="K13" s="507" t="str">
        <f>RABATY!$B$33</f>
        <v>S_08</v>
      </c>
      <c r="P13" s="34"/>
      <c r="Q13" s="266" t="s">
        <v>2382</v>
      </c>
      <c r="R13" s="236"/>
      <c r="S13" s="236"/>
      <c r="T13" s="236"/>
      <c r="U13" s="236"/>
      <c r="V13" s="236"/>
      <c r="W13" s="236"/>
      <c r="X13" s="236"/>
      <c r="Y13" s="236"/>
      <c r="Z13" s="236"/>
      <c r="AA13" s="236"/>
      <c r="AB13" s="236"/>
      <c r="AC13" s="236"/>
      <c r="AD13" s="236"/>
      <c r="AE13" s="236"/>
      <c r="AF13" s="236"/>
      <c r="AG13" s="236"/>
      <c r="AH13" s="41">
        <f t="shared" si="2"/>
        <v>0</v>
      </c>
    </row>
    <row r="14" spans="1:43" ht="39.950000000000003" customHeight="1" x14ac:dyDescent="0.25">
      <c r="A14" s="633"/>
      <c r="B14" s="711"/>
      <c r="C14" s="88" t="s">
        <v>1861</v>
      </c>
      <c r="D14" s="341" t="s">
        <v>31586</v>
      </c>
      <c r="E14" s="358">
        <v>50</v>
      </c>
      <c r="F14" s="358" t="s">
        <v>2382</v>
      </c>
      <c r="G14" s="225">
        <f>IFERROR(VLOOKUP(D14,Produkty[[Symbol]:[Link do zdjęcia]],5,0),0)</f>
        <v>92.39</v>
      </c>
      <c r="H14" s="510">
        <f>VLOOKUP(K14,RABATY!$B$7:$C$34,2,0)</f>
        <v>0</v>
      </c>
      <c r="I14" s="508">
        <f t="shared" si="1"/>
        <v>92.39</v>
      </c>
      <c r="K14" s="507" t="str">
        <f>RABATY!$B$33</f>
        <v>S_08</v>
      </c>
      <c r="P14" s="34"/>
      <c r="Q14" s="266" t="s">
        <v>2382</v>
      </c>
      <c r="R14" s="236"/>
      <c r="S14" s="236"/>
      <c r="T14" s="236"/>
      <c r="U14" s="236"/>
      <c r="V14" s="236"/>
      <c r="W14" s="236"/>
      <c r="X14" s="236"/>
      <c r="Y14" s="236"/>
      <c r="Z14" s="236"/>
      <c r="AA14" s="236"/>
      <c r="AB14" s="236"/>
      <c r="AC14" s="236"/>
      <c r="AD14" s="236"/>
      <c r="AE14" s="236"/>
      <c r="AF14" s="236"/>
      <c r="AG14" s="236"/>
      <c r="AH14" s="41">
        <f t="shared" si="2"/>
        <v>0</v>
      </c>
    </row>
    <row r="15" spans="1:43" ht="9.9499999999999993" customHeight="1" x14ac:dyDescent="0.25">
      <c r="G15" s="174"/>
      <c r="H15" s="511"/>
      <c r="I15" s="44"/>
      <c r="P15" s="366"/>
      <c r="Q15" s="366"/>
      <c r="R15" s="236"/>
      <c r="S15" s="236"/>
      <c r="T15" s="236"/>
      <c r="U15" s="236"/>
      <c r="V15" s="236"/>
      <c r="W15" s="236"/>
      <c r="X15" s="236"/>
      <c r="Y15" s="236"/>
      <c r="Z15" s="236"/>
      <c r="AA15" s="236"/>
      <c r="AB15" s="236"/>
      <c r="AC15" s="236"/>
      <c r="AD15" s="236"/>
      <c r="AE15" s="236"/>
      <c r="AF15" s="236"/>
      <c r="AG15" s="236"/>
      <c r="AH15" s="74"/>
    </row>
    <row r="16" spans="1:43" ht="12.75" customHeight="1" x14ac:dyDescent="0.25">
      <c r="A16" s="632"/>
      <c r="B16" s="710"/>
      <c r="C16" s="89" t="s">
        <v>1862</v>
      </c>
      <c r="D16" s="329" t="s">
        <v>30447</v>
      </c>
      <c r="E16" s="356">
        <v>100</v>
      </c>
      <c r="F16" s="356" t="s">
        <v>2382</v>
      </c>
      <c r="G16" s="223">
        <f>IFERROR(VLOOKUP(D16,Produkty[[Symbol]:[Link do zdjęcia]],5,0),0)</f>
        <v>22.36</v>
      </c>
      <c r="H16" s="509">
        <f>VLOOKUP(K16,RABATY!$B$7:$C$34,2,0)</f>
        <v>0</v>
      </c>
      <c r="I16" s="107">
        <f t="shared" ref="I16:I23" si="3">G16*(1-H$5)</f>
        <v>22.36</v>
      </c>
      <c r="K16" s="507" t="str">
        <f>RABATY!$B$33</f>
        <v>S_08</v>
      </c>
      <c r="P16" s="34"/>
      <c r="Q16" s="266" t="s">
        <v>2382</v>
      </c>
      <c r="R16" s="236"/>
      <c r="S16" s="236"/>
      <c r="T16" s="236"/>
      <c r="U16" s="236"/>
      <c r="V16" s="236"/>
      <c r="W16" s="236"/>
      <c r="X16" s="236"/>
      <c r="Y16" s="236"/>
      <c r="Z16" s="236"/>
      <c r="AA16" s="236"/>
      <c r="AB16" s="236"/>
      <c r="AC16" s="236"/>
      <c r="AD16" s="236"/>
      <c r="AE16" s="236"/>
      <c r="AF16" s="236"/>
      <c r="AG16" s="236"/>
      <c r="AH16" s="41">
        <f t="shared" ref="AH16:AH23" si="4">P16*I16</f>
        <v>0</v>
      </c>
    </row>
    <row r="17" spans="1:34" ht="12.75" customHeight="1" x14ac:dyDescent="0.25">
      <c r="A17" s="632"/>
      <c r="B17" s="710"/>
      <c r="C17" s="89" t="s">
        <v>1863</v>
      </c>
      <c r="D17" s="329" t="s">
        <v>29473</v>
      </c>
      <c r="E17" s="356">
        <v>100</v>
      </c>
      <c r="F17" s="356" t="s">
        <v>2382</v>
      </c>
      <c r="G17" s="223">
        <f>IFERROR(VLOOKUP(D17,Produkty[[Symbol]:[Link do zdjęcia]],5,0),0)</f>
        <v>26.44</v>
      </c>
      <c r="H17" s="509">
        <f>VLOOKUP(K17,RABATY!$B$7:$C$34,2,0)</f>
        <v>0</v>
      </c>
      <c r="I17" s="107">
        <f t="shared" si="3"/>
        <v>26.44</v>
      </c>
      <c r="K17" s="507" t="str">
        <f>RABATY!$B$33</f>
        <v>S_08</v>
      </c>
      <c r="P17" s="34"/>
      <c r="Q17" s="266" t="s">
        <v>2382</v>
      </c>
      <c r="R17" s="236"/>
      <c r="S17" s="236"/>
      <c r="T17" s="236"/>
      <c r="U17" s="236"/>
      <c r="V17" s="236"/>
      <c r="W17" s="236"/>
      <c r="X17" s="236"/>
      <c r="Y17" s="236"/>
      <c r="Z17" s="236"/>
      <c r="AA17" s="236"/>
      <c r="AB17" s="236"/>
      <c r="AC17" s="236"/>
      <c r="AD17" s="236"/>
      <c r="AE17" s="236"/>
      <c r="AF17" s="236"/>
      <c r="AG17" s="236"/>
      <c r="AH17" s="41">
        <f t="shared" si="4"/>
        <v>0</v>
      </c>
    </row>
    <row r="18" spans="1:34" ht="12.75" customHeight="1" x14ac:dyDescent="0.25">
      <c r="A18" s="632"/>
      <c r="B18" s="710"/>
      <c r="C18" s="89" t="s">
        <v>1864</v>
      </c>
      <c r="D18" s="329" t="s">
        <v>29475</v>
      </c>
      <c r="E18" s="356">
        <v>100</v>
      </c>
      <c r="F18" s="356" t="s">
        <v>2382</v>
      </c>
      <c r="G18" s="223">
        <f>IFERROR(VLOOKUP(D18,Produkty[[Symbol]:[Link do zdjęcia]],5,0),0)</f>
        <v>35.020000000000003</v>
      </c>
      <c r="H18" s="509">
        <f>VLOOKUP(K18,RABATY!$B$7:$C$34,2,0)</f>
        <v>0</v>
      </c>
      <c r="I18" s="107">
        <f t="shared" si="3"/>
        <v>35.020000000000003</v>
      </c>
      <c r="K18" s="507" t="str">
        <f>RABATY!$B$33</f>
        <v>S_08</v>
      </c>
      <c r="P18" s="34"/>
      <c r="Q18" s="266" t="s">
        <v>2382</v>
      </c>
      <c r="R18" s="236"/>
      <c r="S18" s="236"/>
      <c r="T18" s="236"/>
      <c r="U18" s="236"/>
      <c r="V18" s="236"/>
      <c r="W18" s="236"/>
      <c r="X18" s="236"/>
      <c r="Y18" s="236"/>
      <c r="Z18" s="236"/>
      <c r="AA18" s="236"/>
      <c r="AB18" s="236"/>
      <c r="AC18" s="236"/>
      <c r="AD18" s="236"/>
      <c r="AE18" s="236"/>
      <c r="AF18" s="236"/>
      <c r="AG18" s="236"/>
      <c r="AH18" s="41">
        <f t="shared" si="4"/>
        <v>0</v>
      </c>
    </row>
    <row r="19" spans="1:34" ht="12.75" customHeight="1" x14ac:dyDescent="0.25">
      <c r="A19" s="632"/>
      <c r="B19" s="710"/>
      <c r="C19" s="89" t="s">
        <v>1865</v>
      </c>
      <c r="D19" s="329" t="s">
        <v>29477</v>
      </c>
      <c r="E19" s="356">
        <v>100</v>
      </c>
      <c r="F19" s="356" t="s">
        <v>2382</v>
      </c>
      <c r="G19" s="223">
        <f>IFERROR(VLOOKUP(D19,Produkty[[Symbol]:[Link do zdjęcia]],5,0),0)</f>
        <v>45.71</v>
      </c>
      <c r="H19" s="509">
        <f>VLOOKUP(K19,RABATY!$B$7:$C$34,2,0)</f>
        <v>0</v>
      </c>
      <c r="I19" s="107">
        <f t="shared" si="3"/>
        <v>45.71</v>
      </c>
      <c r="K19" s="507" t="str">
        <f>RABATY!$B$33</f>
        <v>S_08</v>
      </c>
      <c r="P19" s="34"/>
      <c r="Q19" s="266" t="s">
        <v>2382</v>
      </c>
      <c r="R19" s="236"/>
      <c r="S19" s="236"/>
      <c r="T19" s="236"/>
      <c r="U19" s="236"/>
      <c r="V19" s="236"/>
      <c r="W19" s="236"/>
      <c r="X19" s="236"/>
      <c r="Y19" s="236"/>
      <c r="Z19" s="236"/>
      <c r="AA19" s="236"/>
      <c r="AB19" s="236"/>
      <c r="AC19" s="236"/>
      <c r="AD19" s="236"/>
      <c r="AE19" s="236"/>
      <c r="AF19" s="236"/>
      <c r="AG19" s="236"/>
      <c r="AH19" s="41">
        <f t="shared" si="4"/>
        <v>0</v>
      </c>
    </row>
    <row r="20" spans="1:34" ht="12.75" customHeight="1" x14ac:dyDescent="0.25">
      <c r="A20" s="632"/>
      <c r="B20" s="710"/>
      <c r="C20" s="89" t="s">
        <v>1866</v>
      </c>
      <c r="D20" s="329" t="s">
        <v>29479</v>
      </c>
      <c r="E20" s="356">
        <v>100</v>
      </c>
      <c r="F20" s="356" t="s">
        <v>2382</v>
      </c>
      <c r="G20" s="223">
        <f>IFERROR(VLOOKUP(D20,Produkty[[Symbol]:[Link do zdjęcia]],5,0),0)</f>
        <v>59.8</v>
      </c>
      <c r="H20" s="509">
        <f>VLOOKUP(K20,RABATY!$B$7:$C$34,2,0)</f>
        <v>0</v>
      </c>
      <c r="I20" s="107">
        <f t="shared" si="3"/>
        <v>59.8</v>
      </c>
      <c r="K20" s="507" t="str">
        <f>RABATY!$B$33</f>
        <v>S_08</v>
      </c>
      <c r="P20" s="34"/>
      <c r="Q20" s="266" t="s">
        <v>2382</v>
      </c>
      <c r="R20" s="236"/>
      <c r="S20" s="236"/>
      <c r="T20" s="236"/>
      <c r="U20" s="236"/>
      <c r="V20" s="236"/>
      <c r="W20" s="236"/>
      <c r="X20" s="236"/>
      <c r="Y20" s="236"/>
      <c r="Z20" s="236"/>
      <c r="AA20" s="236"/>
      <c r="AB20" s="236"/>
      <c r="AC20" s="236"/>
      <c r="AD20" s="236"/>
      <c r="AE20" s="236"/>
      <c r="AF20" s="236"/>
      <c r="AG20" s="236"/>
      <c r="AH20" s="41">
        <f t="shared" si="4"/>
        <v>0</v>
      </c>
    </row>
    <row r="21" spans="1:34" ht="12.75" customHeight="1" x14ac:dyDescent="0.25">
      <c r="A21" s="632"/>
      <c r="B21" s="710"/>
      <c r="C21" s="89" t="s">
        <v>1867</v>
      </c>
      <c r="D21" s="329" t="s">
        <v>29481</v>
      </c>
      <c r="E21" s="356">
        <v>100</v>
      </c>
      <c r="F21" s="356" t="s">
        <v>2382</v>
      </c>
      <c r="G21" s="223">
        <f>IFERROR(VLOOKUP(D21,Produkty[[Symbol]:[Link do zdjęcia]],5,0),0)</f>
        <v>78.790000000000006</v>
      </c>
      <c r="H21" s="509">
        <f>VLOOKUP(K21,RABATY!$B$7:$C$34,2,0)</f>
        <v>0</v>
      </c>
      <c r="I21" s="107">
        <f t="shared" si="3"/>
        <v>78.790000000000006</v>
      </c>
      <c r="K21" s="507" t="str">
        <f>RABATY!$B$33</f>
        <v>S_08</v>
      </c>
      <c r="P21" s="34"/>
      <c r="Q21" s="266" t="s">
        <v>2382</v>
      </c>
      <c r="R21" s="236"/>
      <c r="S21" s="236"/>
      <c r="T21" s="236"/>
      <c r="U21" s="236"/>
      <c r="V21" s="236"/>
      <c r="W21" s="236"/>
      <c r="X21" s="236"/>
      <c r="Y21" s="236"/>
      <c r="Z21" s="236"/>
      <c r="AA21" s="236"/>
      <c r="AB21" s="236"/>
      <c r="AC21" s="236"/>
      <c r="AD21" s="236"/>
      <c r="AE21" s="236"/>
      <c r="AF21" s="236"/>
      <c r="AG21" s="236"/>
      <c r="AH21" s="41">
        <f t="shared" si="4"/>
        <v>0</v>
      </c>
    </row>
    <row r="22" spans="1:34" ht="12.75" customHeight="1" x14ac:dyDescent="0.25">
      <c r="A22" s="632"/>
      <c r="B22" s="710"/>
      <c r="C22" s="89" t="s">
        <v>1868</v>
      </c>
      <c r="D22" s="329" t="s">
        <v>29483</v>
      </c>
      <c r="E22" s="356">
        <v>100</v>
      </c>
      <c r="F22" s="356" t="s">
        <v>2382</v>
      </c>
      <c r="G22" s="223">
        <f>IFERROR(VLOOKUP(D22,Produkty[[Symbol]:[Link do zdjęcia]],5,0),0)</f>
        <v>124.23</v>
      </c>
      <c r="H22" s="509">
        <f>VLOOKUP(K22,RABATY!$B$7:$C$34,2,0)</f>
        <v>0</v>
      </c>
      <c r="I22" s="107">
        <f t="shared" si="3"/>
        <v>124.23</v>
      </c>
      <c r="K22" s="507" t="str">
        <f>RABATY!$B$33</f>
        <v>S_08</v>
      </c>
      <c r="P22" s="34"/>
      <c r="Q22" s="266" t="s">
        <v>2382</v>
      </c>
      <c r="R22" s="236"/>
      <c r="S22" s="236"/>
      <c r="T22" s="236"/>
      <c r="U22" s="236"/>
      <c r="V22" s="236"/>
      <c r="W22" s="236"/>
      <c r="X22" s="236"/>
      <c r="Y22" s="236"/>
      <c r="Z22" s="236"/>
      <c r="AA22" s="236"/>
      <c r="AB22" s="236"/>
      <c r="AC22" s="236"/>
      <c r="AD22" s="236"/>
      <c r="AE22" s="236"/>
      <c r="AF22" s="236"/>
      <c r="AG22" s="236"/>
      <c r="AH22" s="41">
        <f t="shared" si="4"/>
        <v>0</v>
      </c>
    </row>
    <row r="23" spans="1:34" ht="12.75" customHeight="1" x14ac:dyDescent="0.25">
      <c r="A23" s="632"/>
      <c r="B23" s="710"/>
      <c r="C23" s="89" t="s">
        <v>1869</v>
      </c>
      <c r="D23" s="329" t="s">
        <v>30855</v>
      </c>
      <c r="E23" s="356">
        <v>100</v>
      </c>
      <c r="F23" s="356" t="s">
        <v>2382</v>
      </c>
      <c r="G23" s="223">
        <f>IFERROR(VLOOKUP(D23,Produkty[[Symbol]:[Link do zdjęcia]],5,0),0)</f>
        <v>135.69</v>
      </c>
      <c r="H23" s="509">
        <f>VLOOKUP(K23,RABATY!$B$7:$C$34,2,0)</f>
        <v>0</v>
      </c>
      <c r="I23" s="107">
        <f t="shared" si="3"/>
        <v>135.69</v>
      </c>
      <c r="K23" s="507" t="str">
        <f>RABATY!$B$33</f>
        <v>S_08</v>
      </c>
      <c r="P23" s="34"/>
      <c r="Q23" s="266" t="s">
        <v>2382</v>
      </c>
      <c r="R23" s="236"/>
      <c r="S23" s="236"/>
      <c r="T23" s="236"/>
      <c r="U23" s="236"/>
      <c r="V23" s="236"/>
      <c r="W23" s="236"/>
      <c r="X23" s="236"/>
      <c r="Y23" s="236"/>
      <c r="Z23" s="236"/>
      <c r="AA23" s="236"/>
      <c r="AB23" s="236"/>
      <c r="AC23" s="236"/>
      <c r="AD23" s="236"/>
      <c r="AE23" s="236"/>
      <c r="AF23" s="236"/>
      <c r="AG23" s="236"/>
      <c r="AH23" s="41">
        <f t="shared" si="4"/>
        <v>0</v>
      </c>
    </row>
    <row r="24" spans="1:34" ht="9.9499999999999993" customHeight="1" x14ac:dyDescent="0.25">
      <c r="G24" s="174"/>
      <c r="H24" s="511"/>
      <c r="I24" s="44"/>
      <c r="P24" s="366"/>
      <c r="Q24" s="366"/>
      <c r="R24" s="236"/>
      <c r="S24" s="236"/>
      <c r="T24" s="236"/>
      <c r="U24" s="236"/>
      <c r="V24" s="236"/>
      <c r="W24" s="236"/>
      <c r="X24" s="236"/>
      <c r="Y24" s="236"/>
      <c r="Z24" s="236"/>
      <c r="AA24" s="236"/>
      <c r="AB24" s="236"/>
      <c r="AC24" s="236"/>
      <c r="AD24" s="236"/>
      <c r="AE24" s="236"/>
      <c r="AF24" s="236"/>
      <c r="AG24" s="236"/>
      <c r="AH24" s="74"/>
    </row>
    <row r="25" spans="1:34" ht="15" x14ac:dyDescent="0.25">
      <c r="A25" s="632"/>
      <c r="B25" s="709" t="s">
        <v>2384</v>
      </c>
      <c r="C25" s="352" t="s">
        <v>3228</v>
      </c>
      <c r="D25" s="328" t="s">
        <v>3222</v>
      </c>
      <c r="E25" s="354">
        <v>100</v>
      </c>
      <c r="F25" s="354" t="s">
        <v>2382</v>
      </c>
      <c r="G25" s="223">
        <f>IFERROR(VLOOKUP(D25,Baza_cen[],4,0),0)</f>
        <v>49.92</v>
      </c>
      <c r="H25" s="509">
        <f>VLOOKUP(K25,RABATY!$B$7:$C$34,2,0)</f>
        <v>0</v>
      </c>
      <c r="I25" s="107">
        <f t="shared" ref="I25:I29" si="5">G25*(1-H$5)</f>
        <v>49.92</v>
      </c>
      <c r="K25" s="507" t="str">
        <f>RABATY!$B$34</f>
        <v>S_09</v>
      </c>
      <c r="P25" s="34"/>
      <c r="Q25" s="266" t="s">
        <v>2382</v>
      </c>
      <c r="R25" s="236"/>
      <c r="S25" s="236"/>
      <c r="T25" s="236"/>
      <c r="U25" s="236"/>
      <c r="V25" s="236"/>
      <c r="W25" s="236"/>
      <c r="X25" s="236"/>
      <c r="Y25" s="236"/>
      <c r="Z25" s="236"/>
      <c r="AA25" s="236"/>
      <c r="AB25" s="236"/>
      <c r="AC25" s="236"/>
      <c r="AD25" s="236"/>
      <c r="AE25" s="236"/>
      <c r="AF25" s="236"/>
      <c r="AG25" s="236"/>
      <c r="AH25" s="41">
        <f t="shared" ref="AH25:AH29" si="6">P25*I25</f>
        <v>0</v>
      </c>
    </row>
    <row r="26" spans="1:34" ht="15" x14ac:dyDescent="0.25">
      <c r="A26" s="632"/>
      <c r="B26" s="710"/>
      <c r="C26" s="518" t="s">
        <v>3229</v>
      </c>
      <c r="D26" s="329" t="s">
        <v>3223</v>
      </c>
      <c r="E26" s="356">
        <v>100</v>
      </c>
      <c r="F26" s="356" t="s">
        <v>2382</v>
      </c>
      <c r="G26" s="223">
        <f>IFERROR(VLOOKUP(D26,Baza_cen[],4,0),0)</f>
        <v>66.39</v>
      </c>
      <c r="H26" s="509">
        <f>VLOOKUP(K26,RABATY!$B$7:$C$34,2,0)</f>
        <v>0</v>
      </c>
      <c r="I26" s="107">
        <f t="shared" si="5"/>
        <v>66.39</v>
      </c>
      <c r="K26" s="507" t="str">
        <f>RABATY!$B$34</f>
        <v>S_09</v>
      </c>
      <c r="P26" s="34"/>
      <c r="Q26" s="266" t="s">
        <v>2382</v>
      </c>
      <c r="R26" s="236"/>
      <c r="S26" s="236"/>
      <c r="T26" s="236"/>
      <c r="U26" s="236"/>
      <c r="V26" s="236"/>
      <c r="W26" s="236"/>
      <c r="X26" s="236"/>
      <c r="Y26" s="236"/>
      <c r="Z26" s="236"/>
      <c r="AA26" s="236"/>
      <c r="AB26" s="236"/>
      <c r="AC26" s="236"/>
      <c r="AD26" s="236"/>
      <c r="AE26" s="236"/>
      <c r="AF26" s="236"/>
      <c r="AG26" s="236"/>
      <c r="AH26" s="41">
        <f t="shared" si="6"/>
        <v>0</v>
      </c>
    </row>
    <row r="27" spans="1:34" ht="15" x14ac:dyDescent="0.25">
      <c r="A27" s="632"/>
      <c r="B27" s="710"/>
      <c r="C27" s="518" t="s">
        <v>3230</v>
      </c>
      <c r="D27" s="329" t="s">
        <v>3224</v>
      </c>
      <c r="E27" s="356">
        <v>101</v>
      </c>
      <c r="F27" s="356" t="s">
        <v>3227</v>
      </c>
      <c r="G27" s="223">
        <f>IFERROR(VLOOKUP(D27,Baza_cen[],4,0),0)</f>
        <v>71.06</v>
      </c>
      <c r="H27" s="509">
        <f>VLOOKUP(K27,RABATY!$B$7:$C$34,2,0)</f>
        <v>0</v>
      </c>
      <c r="I27" s="107">
        <f t="shared" ref="I27" si="7">G27*(1-H$5)</f>
        <v>71.06</v>
      </c>
      <c r="K27" s="507" t="str">
        <f>RABATY!$B$34</f>
        <v>S_09</v>
      </c>
      <c r="P27" s="34"/>
      <c r="Q27" s="266" t="s">
        <v>2382</v>
      </c>
      <c r="R27" s="236"/>
      <c r="S27" s="236"/>
      <c r="T27" s="236"/>
      <c r="U27" s="236"/>
      <c r="V27" s="236"/>
      <c r="W27" s="236"/>
      <c r="X27" s="236"/>
      <c r="Y27" s="236"/>
      <c r="Z27" s="236"/>
      <c r="AA27" s="236"/>
      <c r="AB27" s="236"/>
      <c r="AC27" s="236"/>
      <c r="AD27" s="236"/>
      <c r="AE27" s="236"/>
      <c r="AF27" s="236"/>
      <c r="AG27" s="236"/>
      <c r="AH27" s="41">
        <f t="shared" ref="AH27" si="8">P27*I27</f>
        <v>0</v>
      </c>
    </row>
    <row r="28" spans="1:34" ht="15" x14ac:dyDescent="0.25">
      <c r="A28" s="632"/>
      <c r="B28" s="710"/>
      <c r="C28" s="89" t="s">
        <v>3231</v>
      </c>
      <c r="D28" s="329" t="s">
        <v>3225</v>
      </c>
      <c r="E28" s="356">
        <v>100</v>
      </c>
      <c r="F28" s="356" t="s">
        <v>2382</v>
      </c>
      <c r="G28" s="223">
        <f>IFERROR(VLOOKUP(D28,Baza_cen[],4,0),0)</f>
        <v>83.41</v>
      </c>
      <c r="H28" s="509">
        <f>VLOOKUP(K28,RABATY!$B$7:$C$34,2,0)</f>
        <v>0</v>
      </c>
      <c r="I28" s="107">
        <f t="shared" si="5"/>
        <v>83.41</v>
      </c>
      <c r="K28" s="507" t="str">
        <f>RABATY!$B$34</f>
        <v>S_09</v>
      </c>
      <c r="P28" s="34"/>
      <c r="Q28" s="266" t="s">
        <v>2382</v>
      </c>
      <c r="R28" s="236"/>
      <c r="S28" s="236"/>
      <c r="T28" s="236"/>
      <c r="U28" s="236"/>
      <c r="V28" s="236"/>
      <c r="W28" s="236"/>
      <c r="X28" s="236"/>
      <c r="Y28" s="236"/>
      <c r="Z28" s="236"/>
      <c r="AA28" s="236"/>
      <c r="AB28" s="236"/>
      <c r="AC28" s="236"/>
      <c r="AD28" s="236"/>
      <c r="AE28" s="236"/>
      <c r="AF28" s="236"/>
      <c r="AG28" s="236"/>
      <c r="AH28" s="41">
        <f t="shared" si="6"/>
        <v>0</v>
      </c>
    </row>
    <row r="29" spans="1:34" ht="15" x14ac:dyDescent="0.25">
      <c r="A29" s="633"/>
      <c r="B29" s="711"/>
      <c r="C29" s="519" t="s">
        <v>3232</v>
      </c>
      <c r="D29" s="341" t="s">
        <v>3226</v>
      </c>
      <c r="E29" s="369">
        <v>100</v>
      </c>
      <c r="F29" s="369" t="s">
        <v>2382</v>
      </c>
      <c r="G29" s="225">
        <f>IFERROR(VLOOKUP(D29,Baza_cen[],4,0),0)</f>
        <v>113.5</v>
      </c>
      <c r="H29" s="510">
        <f>VLOOKUP(K29,RABATY!$B$7:$C$34,2,0)</f>
        <v>0</v>
      </c>
      <c r="I29" s="508">
        <f t="shared" si="5"/>
        <v>113.5</v>
      </c>
      <c r="K29" s="507" t="str">
        <f>RABATY!$B$34</f>
        <v>S_09</v>
      </c>
      <c r="P29" s="34"/>
      <c r="Q29" s="266" t="s">
        <v>2382</v>
      </c>
      <c r="R29" s="236"/>
      <c r="S29" s="236"/>
      <c r="T29" s="236"/>
      <c r="U29" s="236"/>
      <c r="V29" s="236"/>
      <c r="W29" s="236"/>
      <c r="X29" s="236"/>
      <c r="Y29" s="236"/>
      <c r="Z29" s="236"/>
      <c r="AA29" s="236"/>
      <c r="AB29" s="236"/>
      <c r="AC29" s="236"/>
      <c r="AD29" s="236"/>
      <c r="AE29" s="236"/>
      <c r="AF29" s="236"/>
      <c r="AG29" s="236"/>
      <c r="AH29" s="41">
        <f t="shared" si="6"/>
        <v>0</v>
      </c>
    </row>
    <row r="30" spans="1:34" ht="12" customHeight="1" x14ac:dyDescent="0.25">
      <c r="G30" s="174"/>
      <c r="H30" s="511"/>
      <c r="I30" s="44"/>
      <c r="P30" s="366"/>
      <c r="Q30" s="366"/>
      <c r="R30" s="236"/>
      <c r="S30" s="236"/>
      <c r="T30" s="236"/>
      <c r="U30" s="236"/>
      <c r="V30" s="236"/>
      <c r="W30" s="236"/>
      <c r="X30" s="236"/>
      <c r="Y30" s="236"/>
      <c r="Z30" s="236"/>
      <c r="AA30" s="236"/>
      <c r="AB30" s="236"/>
      <c r="AC30" s="236"/>
      <c r="AD30" s="236"/>
      <c r="AE30" s="236"/>
      <c r="AF30" s="236"/>
      <c r="AG30" s="236"/>
      <c r="AH30" s="74"/>
    </row>
    <row r="31" spans="1:34" ht="20.45" customHeight="1" x14ac:dyDescent="0.25">
      <c r="A31" s="632"/>
      <c r="B31" s="709" t="s">
        <v>2385</v>
      </c>
      <c r="C31" s="352" t="s">
        <v>1870</v>
      </c>
      <c r="D31" s="328" t="s">
        <v>29365</v>
      </c>
      <c r="E31" s="354">
        <v>1000</v>
      </c>
      <c r="F31" s="354" t="s">
        <v>2382</v>
      </c>
      <c r="G31" s="223">
        <f>IFERROR(VLOOKUP(D31,Produkty[[Symbol]:[Link do zdjęcia]],5,0),0)</f>
        <v>3.95</v>
      </c>
      <c r="H31" s="509">
        <f>VLOOKUP(K31,RABATY!$B$7:$C$34,2,0)</f>
        <v>0</v>
      </c>
      <c r="I31" s="107">
        <f t="shared" ref="I31:I34" si="9">G31*(1-H$5)</f>
        <v>3.95</v>
      </c>
      <c r="K31" s="507" t="str">
        <f>RABATY!$B$33</f>
        <v>S_08</v>
      </c>
      <c r="P31" s="34"/>
      <c r="Q31" s="266" t="s">
        <v>2382</v>
      </c>
      <c r="R31" s="236"/>
      <c r="S31" s="236"/>
      <c r="T31" s="236"/>
      <c r="U31" s="236"/>
      <c r="V31" s="236"/>
      <c r="W31" s="236"/>
      <c r="X31" s="236"/>
      <c r="Y31" s="236"/>
      <c r="Z31" s="236"/>
      <c r="AA31" s="236"/>
      <c r="AB31" s="236"/>
      <c r="AC31" s="236"/>
      <c r="AD31" s="236"/>
      <c r="AE31" s="236"/>
      <c r="AF31" s="236"/>
      <c r="AG31" s="236"/>
      <c r="AH31" s="41">
        <f>P31*I31</f>
        <v>0</v>
      </c>
    </row>
    <row r="32" spans="1:34" ht="20.45" customHeight="1" x14ac:dyDescent="0.25">
      <c r="A32" s="632"/>
      <c r="B32" s="710"/>
      <c r="C32" s="89" t="s">
        <v>1871</v>
      </c>
      <c r="D32" s="329" t="s">
        <v>29367</v>
      </c>
      <c r="E32" s="356">
        <v>1000</v>
      </c>
      <c r="F32" s="356" t="s">
        <v>2382</v>
      </c>
      <c r="G32" s="223">
        <f>IFERROR(VLOOKUP(D32,Produkty[[Symbol]:[Link do zdjęcia]],5,0),0)</f>
        <v>4.79</v>
      </c>
      <c r="H32" s="509">
        <f>VLOOKUP(K32,RABATY!$B$7:$C$34,2,0)</f>
        <v>0</v>
      </c>
      <c r="I32" s="107">
        <f t="shared" si="9"/>
        <v>4.79</v>
      </c>
      <c r="K32" s="507" t="str">
        <f>RABATY!$B$33</f>
        <v>S_08</v>
      </c>
      <c r="P32" s="34"/>
      <c r="Q32" s="266" t="s">
        <v>2382</v>
      </c>
      <c r="R32" s="236"/>
      <c r="S32" s="236"/>
      <c r="T32" s="236"/>
      <c r="U32" s="236"/>
      <c r="V32" s="236"/>
      <c r="W32" s="236"/>
      <c r="X32" s="236"/>
      <c r="Y32" s="236"/>
      <c r="Z32" s="236"/>
      <c r="AA32" s="236"/>
      <c r="AB32" s="236"/>
      <c r="AC32" s="236"/>
      <c r="AD32" s="236"/>
      <c r="AE32" s="236"/>
      <c r="AF32" s="236"/>
      <c r="AG32" s="236"/>
      <c r="AH32" s="41">
        <f>P32*I32</f>
        <v>0</v>
      </c>
    </row>
    <row r="33" spans="1:34" ht="20.45" customHeight="1" x14ac:dyDescent="0.25">
      <c r="A33" s="632"/>
      <c r="B33" s="710"/>
      <c r="C33" s="89" t="s">
        <v>1872</v>
      </c>
      <c r="D33" s="329" t="s">
        <v>29369</v>
      </c>
      <c r="E33" s="356">
        <v>500</v>
      </c>
      <c r="F33" s="356" t="s">
        <v>2382</v>
      </c>
      <c r="G33" s="223">
        <f>IFERROR(VLOOKUP(D33,Produkty[[Symbol]:[Link do zdjęcia]],5,0),0)</f>
        <v>5.95</v>
      </c>
      <c r="H33" s="509">
        <f>VLOOKUP(K33,RABATY!$B$7:$C$34,2,0)</f>
        <v>0</v>
      </c>
      <c r="I33" s="107">
        <f t="shared" si="9"/>
        <v>5.95</v>
      </c>
      <c r="K33" s="507" t="str">
        <f>RABATY!$B$33</f>
        <v>S_08</v>
      </c>
      <c r="P33" s="34"/>
      <c r="Q33" s="266" t="s">
        <v>2382</v>
      </c>
      <c r="R33" s="236"/>
      <c r="S33" s="236"/>
      <c r="T33" s="236"/>
      <c r="U33" s="236"/>
      <c r="V33" s="236"/>
      <c r="W33" s="236"/>
      <c r="X33" s="236"/>
      <c r="Y33" s="236"/>
      <c r="Z33" s="236"/>
      <c r="AA33" s="236"/>
      <c r="AB33" s="236"/>
      <c r="AC33" s="236"/>
      <c r="AD33" s="236"/>
      <c r="AE33" s="236"/>
      <c r="AF33" s="236"/>
      <c r="AG33" s="236"/>
      <c r="AH33" s="41">
        <f>P33*I33</f>
        <v>0</v>
      </c>
    </row>
    <row r="34" spans="1:34" ht="20.45" customHeight="1" x14ac:dyDescent="0.25">
      <c r="A34" s="633"/>
      <c r="B34" s="711"/>
      <c r="C34" s="88" t="s">
        <v>1873</v>
      </c>
      <c r="D34" s="341" t="s">
        <v>29371</v>
      </c>
      <c r="E34" s="358">
        <v>500</v>
      </c>
      <c r="F34" s="358" t="s">
        <v>2382</v>
      </c>
      <c r="G34" s="225">
        <f>IFERROR(VLOOKUP(D34,Produkty[[Symbol]:[Link do zdjęcia]],5,0),0)</f>
        <v>6.29</v>
      </c>
      <c r="H34" s="510">
        <f>VLOOKUP(K34,RABATY!$B$7:$C$34,2,0)</f>
        <v>0</v>
      </c>
      <c r="I34" s="508">
        <f t="shared" si="9"/>
        <v>6.29</v>
      </c>
      <c r="K34" s="507" t="str">
        <f>RABATY!$B$33</f>
        <v>S_08</v>
      </c>
      <c r="P34" s="34"/>
      <c r="Q34" s="266" t="s">
        <v>2382</v>
      </c>
      <c r="R34" s="236"/>
      <c r="S34" s="236"/>
      <c r="T34" s="236"/>
      <c r="U34" s="236"/>
      <c r="V34" s="236"/>
      <c r="W34" s="236"/>
      <c r="X34" s="236"/>
      <c r="Y34" s="236"/>
      <c r="Z34" s="236"/>
      <c r="AA34" s="236"/>
      <c r="AB34" s="236"/>
      <c r="AC34" s="236"/>
      <c r="AD34" s="236"/>
      <c r="AE34" s="236"/>
      <c r="AF34" s="236"/>
      <c r="AG34" s="236"/>
      <c r="AH34" s="41">
        <f>P34*I34</f>
        <v>0</v>
      </c>
    </row>
    <row r="35" spans="1:34" ht="11.25" customHeight="1" x14ac:dyDescent="0.25">
      <c r="G35" s="174"/>
      <c r="H35" s="511"/>
      <c r="I35" s="165"/>
      <c r="P35" s="366"/>
      <c r="Q35" s="366"/>
      <c r="R35" s="236"/>
      <c r="S35" s="236"/>
      <c r="T35" s="236"/>
      <c r="U35" s="236"/>
      <c r="V35" s="236"/>
      <c r="W35" s="236"/>
      <c r="X35" s="236"/>
      <c r="Y35" s="236"/>
      <c r="Z35" s="236"/>
      <c r="AA35" s="236"/>
      <c r="AB35" s="236"/>
      <c r="AC35" s="236"/>
      <c r="AD35" s="236"/>
      <c r="AE35" s="236"/>
      <c r="AF35" s="236"/>
      <c r="AG35" s="236"/>
      <c r="AH35" s="74"/>
    </row>
    <row r="36" spans="1:34" ht="20.45" customHeight="1" x14ac:dyDescent="0.25">
      <c r="A36" s="632"/>
      <c r="B36" s="709" t="s">
        <v>2386</v>
      </c>
      <c r="C36" s="352" t="s">
        <v>1874</v>
      </c>
      <c r="D36" s="328" t="s">
        <v>29375</v>
      </c>
      <c r="E36" s="354">
        <v>1000</v>
      </c>
      <c r="F36" s="354" t="s">
        <v>2382</v>
      </c>
      <c r="G36" s="223">
        <f>IFERROR(VLOOKUP(D36,Produkty[[Symbol]:[Link do zdjęcia]],5,0),0)</f>
        <v>3.95</v>
      </c>
      <c r="H36" s="509">
        <f>VLOOKUP(K36,RABATY!$B$7:$C$34,2,0)</f>
        <v>0</v>
      </c>
      <c r="I36" s="107">
        <f t="shared" ref="I36:I40" si="10">G36*(1-H$5)</f>
        <v>3.95</v>
      </c>
      <c r="K36" s="507" t="str">
        <f>RABATY!$B$33</f>
        <v>S_08</v>
      </c>
      <c r="P36" s="34"/>
      <c r="Q36" s="266" t="s">
        <v>2382</v>
      </c>
      <c r="R36" s="236"/>
      <c r="S36" s="236"/>
      <c r="T36" s="236"/>
      <c r="U36" s="236"/>
      <c r="V36" s="236"/>
      <c r="W36" s="236"/>
      <c r="X36" s="236"/>
      <c r="Y36" s="236"/>
      <c r="Z36" s="236"/>
      <c r="AA36" s="236"/>
      <c r="AB36" s="236"/>
      <c r="AC36" s="236"/>
      <c r="AD36" s="236"/>
      <c r="AE36" s="236"/>
      <c r="AF36" s="236"/>
      <c r="AG36" s="236"/>
      <c r="AH36" s="41">
        <f>P36*I36</f>
        <v>0</v>
      </c>
    </row>
    <row r="37" spans="1:34" ht="20.45" customHeight="1" x14ac:dyDescent="0.25">
      <c r="A37" s="632"/>
      <c r="B37" s="710"/>
      <c r="C37" s="89" t="s">
        <v>1875</v>
      </c>
      <c r="D37" s="329" t="s">
        <v>29377</v>
      </c>
      <c r="E37" s="356">
        <v>1000</v>
      </c>
      <c r="F37" s="356" t="s">
        <v>2382</v>
      </c>
      <c r="G37" s="223">
        <f>IFERROR(VLOOKUP(D37,Produkty[[Symbol]:[Link do zdjęcia]],5,0),0)</f>
        <v>4.3600000000000003</v>
      </c>
      <c r="H37" s="509">
        <f>VLOOKUP(K37,RABATY!$B$7:$C$34,2,0)</f>
        <v>0</v>
      </c>
      <c r="I37" s="107">
        <f t="shared" si="10"/>
        <v>4.3600000000000003</v>
      </c>
      <c r="K37" s="507" t="str">
        <f>RABATY!$B$33</f>
        <v>S_08</v>
      </c>
      <c r="P37" s="34"/>
      <c r="Q37" s="266" t="s">
        <v>2382</v>
      </c>
      <c r="R37" s="236"/>
      <c r="S37" s="236"/>
      <c r="T37" s="236"/>
      <c r="U37" s="236"/>
      <c r="V37" s="236"/>
      <c r="W37" s="236"/>
      <c r="X37" s="236"/>
      <c r="Y37" s="236"/>
      <c r="Z37" s="236"/>
      <c r="AA37" s="236"/>
      <c r="AB37" s="236"/>
      <c r="AC37" s="236"/>
      <c r="AD37" s="236"/>
      <c r="AE37" s="236"/>
      <c r="AF37" s="236"/>
      <c r="AG37" s="236"/>
      <c r="AH37" s="41">
        <f>P37*I37</f>
        <v>0</v>
      </c>
    </row>
    <row r="38" spans="1:34" ht="20.45" customHeight="1" x14ac:dyDescent="0.25">
      <c r="A38" s="632"/>
      <c r="B38" s="710"/>
      <c r="C38" s="89" t="s">
        <v>1876</v>
      </c>
      <c r="D38" s="329" t="s">
        <v>29379</v>
      </c>
      <c r="E38" s="356">
        <v>1000</v>
      </c>
      <c r="F38" s="356" t="s">
        <v>2382</v>
      </c>
      <c r="G38" s="223">
        <f>IFERROR(VLOOKUP(D38,Produkty[[Symbol]:[Link do zdjęcia]],5,0),0)</f>
        <v>5.18</v>
      </c>
      <c r="H38" s="509">
        <f>VLOOKUP(K38,RABATY!$B$7:$C$34,2,0)</f>
        <v>0</v>
      </c>
      <c r="I38" s="107">
        <f t="shared" si="10"/>
        <v>5.18</v>
      </c>
      <c r="K38" s="507" t="str">
        <f>RABATY!$B$33</f>
        <v>S_08</v>
      </c>
      <c r="P38" s="34"/>
      <c r="Q38" s="266" t="s">
        <v>2382</v>
      </c>
      <c r="R38" s="236"/>
      <c r="S38" s="236"/>
      <c r="T38" s="236"/>
      <c r="U38" s="236"/>
      <c r="V38" s="236"/>
      <c r="W38" s="236"/>
      <c r="X38" s="236"/>
      <c r="Y38" s="236"/>
      <c r="Z38" s="236"/>
      <c r="AA38" s="236"/>
      <c r="AB38" s="236"/>
      <c r="AC38" s="236"/>
      <c r="AD38" s="236"/>
      <c r="AE38" s="236"/>
      <c r="AF38" s="236"/>
      <c r="AG38" s="236"/>
      <c r="AH38" s="41">
        <f>P38*I38</f>
        <v>0</v>
      </c>
    </row>
    <row r="39" spans="1:34" ht="20.45" customHeight="1" x14ac:dyDescent="0.25">
      <c r="A39" s="632"/>
      <c r="B39" s="710"/>
      <c r="C39" s="89" t="s">
        <v>1877</v>
      </c>
      <c r="D39" s="329" t="s">
        <v>29381</v>
      </c>
      <c r="E39" s="356">
        <v>500</v>
      </c>
      <c r="F39" s="356" t="s">
        <v>2382</v>
      </c>
      <c r="G39" s="223">
        <f>IFERROR(VLOOKUP(D39,Produkty[[Symbol]:[Link do zdjęcia]],5,0),0)</f>
        <v>5.95</v>
      </c>
      <c r="H39" s="509">
        <f>VLOOKUP(K39,RABATY!$B$7:$C$34,2,0)</f>
        <v>0</v>
      </c>
      <c r="I39" s="107">
        <f t="shared" si="10"/>
        <v>5.95</v>
      </c>
      <c r="K39" s="507" t="str">
        <f>RABATY!$B$33</f>
        <v>S_08</v>
      </c>
      <c r="P39" s="34"/>
      <c r="Q39" s="266" t="s">
        <v>2382</v>
      </c>
      <c r="R39" s="236"/>
      <c r="S39" s="236"/>
      <c r="T39" s="236"/>
      <c r="U39" s="236"/>
      <c r="V39" s="236"/>
      <c r="W39" s="236"/>
      <c r="X39" s="236"/>
      <c r="Y39" s="236"/>
      <c r="Z39" s="236"/>
      <c r="AA39" s="236"/>
      <c r="AB39" s="236"/>
      <c r="AC39" s="236"/>
      <c r="AD39" s="236"/>
      <c r="AE39" s="236"/>
      <c r="AF39" s="236"/>
      <c r="AG39" s="236"/>
      <c r="AH39" s="41">
        <f>P39*I39</f>
        <v>0</v>
      </c>
    </row>
    <row r="40" spans="1:34" ht="20.45" customHeight="1" x14ac:dyDescent="0.25">
      <c r="A40" s="633"/>
      <c r="B40" s="711"/>
      <c r="C40" s="88" t="s">
        <v>1878</v>
      </c>
      <c r="D40" s="341" t="s">
        <v>29383</v>
      </c>
      <c r="E40" s="358">
        <v>500</v>
      </c>
      <c r="F40" s="358" t="s">
        <v>2382</v>
      </c>
      <c r="G40" s="225">
        <f>IFERROR(VLOOKUP(D40,Produkty[[Symbol]:[Link do zdjęcia]],5,0),0)</f>
        <v>7.5</v>
      </c>
      <c r="H40" s="510">
        <f>VLOOKUP(K40,RABATY!$B$7:$C$34,2,0)</f>
        <v>0</v>
      </c>
      <c r="I40" s="508">
        <f t="shared" si="10"/>
        <v>7.5</v>
      </c>
      <c r="K40" s="507" t="str">
        <f>RABATY!$B$33</f>
        <v>S_08</v>
      </c>
      <c r="P40" s="34"/>
      <c r="Q40" s="266" t="s">
        <v>2382</v>
      </c>
      <c r="R40" s="236"/>
      <c r="S40" s="236"/>
      <c r="T40" s="236"/>
      <c r="U40" s="236"/>
      <c r="V40" s="236"/>
      <c r="W40" s="236"/>
      <c r="X40" s="236"/>
      <c r="Y40" s="236"/>
      <c r="Z40" s="236"/>
      <c r="AA40" s="236"/>
      <c r="AB40" s="236"/>
      <c r="AC40" s="236"/>
      <c r="AD40" s="236"/>
      <c r="AE40" s="236"/>
      <c r="AF40" s="236"/>
      <c r="AG40" s="236"/>
      <c r="AH40" s="41">
        <f>P40*I40</f>
        <v>0</v>
      </c>
    </row>
    <row r="41" spans="1:34" ht="20.45" customHeight="1" x14ac:dyDescent="0.25">
      <c r="G41" s="174"/>
      <c r="H41" s="511"/>
      <c r="I41" s="165"/>
      <c r="P41" s="366"/>
      <c r="Q41" s="366"/>
      <c r="R41" s="236"/>
      <c r="S41" s="236"/>
      <c r="T41" s="236"/>
      <c r="U41" s="236"/>
      <c r="V41" s="236"/>
      <c r="W41" s="236"/>
      <c r="X41" s="236"/>
      <c r="Y41" s="236"/>
      <c r="Z41" s="236"/>
      <c r="AA41" s="236"/>
      <c r="AB41" s="236"/>
      <c r="AC41" s="236"/>
      <c r="AD41" s="236"/>
      <c r="AE41" s="236"/>
      <c r="AF41" s="236"/>
      <c r="AG41" s="236"/>
      <c r="AH41" s="74"/>
    </row>
    <row r="42" spans="1:34" ht="20.45" customHeight="1" x14ac:dyDescent="0.25">
      <c r="A42" s="632"/>
      <c r="B42" s="709" t="s">
        <v>2387</v>
      </c>
      <c r="C42" s="352" t="s">
        <v>1879</v>
      </c>
      <c r="D42" s="328" t="s">
        <v>29200</v>
      </c>
      <c r="E42" s="354">
        <v>1000</v>
      </c>
      <c r="F42" s="354" t="s">
        <v>2382</v>
      </c>
      <c r="G42" s="223">
        <f>IFERROR(VLOOKUP(D42,Produkty[[Symbol]:[Link do zdjęcia]],5,0),0)</f>
        <v>4.95</v>
      </c>
      <c r="H42" s="509">
        <f>VLOOKUP(K42,RABATY!$B$7:$C$34,2,0)</f>
        <v>0</v>
      </c>
      <c r="I42" s="107">
        <f t="shared" ref="I42:I49" si="11">G42*(1-H$5)</f>
        <v>4.95</v>
      </c>
      <c r="K42" s="507" t="str">
        <f>RABATY!$B$33</f>
        <v>S_08</v>
      </c>
      <c r="P42" s="34"/>
      <c r="Q42" s="266" t="s">
        <v>2382</v>
      </c>
      <c r="R42" s="236"/>
      <c r="S42" s="236"/>
      <c r="T42" s="236"/>
      <c r="U42" s="236"/>
      <c r="V42" s="236"/>
      <c r="W42" s="236"/>
      <c r="X42" s="236"/>
      <c r="Y42" s="236"/>
      <c r="Z42" s="236"/>
      <c r="AA42" s="236"/>
      <c r="AB42" s="236"/>
      <c r="AC42" s="236"/>
      <c r="AD42" s="236"/>
      <c r="AE42" s="236"/>
      <c r="AF42" s="236"/>
      <c r="AG42" s="236"/>
      <c r="AH42" s="41">
        <f>P42*I42</f>
        <v>0</v>
      </c>
    </row>
    <row r="43" spans="1:34" ht="20.45" customHeight="1" x14ac:dyDescent="0.25">
      <c r="A43" s="632"/>
      <c r="B43" s="710"/>
      <c r="C43" s="89" t="s">
        <v>1880</v>
      </c>
      <c r="D43" s="329" t="s">
        <v>29202</v>
      </c>
      <c r="E43" s="370">
        <v>1000</v>
      </c>
      <c r="F43" s="356" t="s">
        <v>2382</v>
      </c>
      <c r="G43" s="223">
        <f>IFERROR(VLOOKUP(D43,Produkty[[Symbol]:[Link do zdjęcia]],5,0),0)</f>
        <v>5.47</v>
      </c>
      <c r="H43" s="509">
        <f>VLOOKUP(K43,RABATY!$B$7:$C$34,2,0)</f>
        <v>0</v>
      </c>
      <c r="I43" s="107">
        <f t="shared" si="11"/>
        <v>5.47</v>
      </c>
      <c r="K43" s="507" t="str">
        <f>RABATY!$B$33</f>
        <v>S_08</v>
      </c>
      <c r="P43" s="34"/>
      <c r="Q43" s="266" t="s">
        <v>2382</v>
      </c>
      <c r="R43" s="236"/>
      <c r="S43" s="236"/>
      <c r="T43" s="236"/>
      <c r="U43" s="236"/>
      <c r="V43" s="236"/>
      <c r="W43" s="236"/>
      <c r="X43" s="236"/>
      <c r="Y43" s="236"/>
      <c r="Z43" s="236"/>
      <c r="AA43" s="236"/>
      <c r="AB43" s="236"/>
      <c r="AC43" s="236"/>
      <c r="AD43" s="236"/>
      <c r="AE43" s="236"/>
      <c r="AF43" s="236"/>
      <c r="AG43" s="236"/>
      <c r="AH43" s="41">
        <f t="shared" ref="AH43:AH49" si="12">P43*I43</f>
        <v>0</v>
      </c>
    </row>
    <row r="44" spans="1:34" ht="20.45" customHeight="1" x14ac:dyDescent="0.25">
      <c r="A44" s="632"/>
      <c r="B44" s="710"/>
      <c r="C44" s="89" t="s">
        <v>1881</v>
      </c>
      <c r="D44" s="329" t="s">
        <v>29204</v>
      </c>
      <c r="E44" s="370">
        <v>1000</v>
      </c>
      <c r="F44" s="356" t="s">
        <v>2382</v>
      </c>
      <c r="G44" s="223">
        <f>IFERROR(VLOOKUP(D44,Produkty[[Symbol]:[Link do zdjęcia]],5,0),0)</f>
        <v>5.74</v>
      </c>
      <c r="H44" s="509">
        <f>VLOOKUP(K44,RABATY!$B$7:$C$34,2,0)</f>
        <v>0</v>
      </c>
      <c r="I44" s="107">
        <f t="shared" si="11"/>
        <v>5.74</v>
      </c>
      <c r="K44" s="507" t="str">
        <f>RABATY!$B$33</f>
        <v>S_08</v>
      </c>
      <c r="P44" s="34"/>
      <c r="Q44" s="266" t="s">
        <v>2382</v>
      </c>
      <c r="R44" s="236"/>
      <c r="S44" s="236"/>
      <c r="T44" s="236"/>
      <c r="U44" s="236"/>
      <c r="V44" s="236"/>
      <c r="W44" s="236"/>
      <c r="X44" s="236"/>
      <c r="Y44" s="236"/>
      <c r="Z44" s="236"/>
      <c r="AA44" s="236"/>
      <c r="AB44" s="236"/>
      <c r="AC44" s="236"/>
      <c r="AD44" s="236"/>
      <c r="AE44" s="236"/>
      <c r="AF44" s="236"/>
      <c r="AG44" s="236"/>
      <c r="AH44" s="41">
        <f t="shared" si="12"/>
        <v>0</v>
      </c>
    </row>
    <row r="45" spans="1:34" ht="20.45" customHeight="1" x14ac:dyDescent="0.25">
      <c r="A45" s="632"/>
      <c r="B45" s="710"/>
      <c r="C45" s="89" t="s">
        <v>1882</v>
      </c>
      <c r="D45" s="329" t="s">
        <v>29206</v>
      </c>
      <c r="E45" s="370">
        <v>500</v>
      </c>
      <c r="F45" s="356" t="s">
        <v>2382</v>
      </c>
      <c r="G45" s="223">
        <f>IFERROR(VLOOKUP(D45,Produkty[[Symbol]:[Link do zdjęcia]],5,0),0)</f>
        <v>7.08</v>
      </c>
      <c r="H45" s="509">
        <f>VLOOKUP(K45,RABATY!$B$7:$C$34,2,0)</f>
        <v>0</v>
      </c>
      <c r="I45" s="107">
        <f t="shared" si="11"/>
        <v>7.08</v>
      </c>
      <c r="K45" s="507" t="str">
        <f>RABATY!$B$33</f>
        <v>S_08</v>
      </c>
      <c r="P45" s="34"/>
      <c r="Q45" s="266" t="s">
        <v>2382</v>
      </c>
      <c r="R45" s="236"/>
      <c r="S45" s="236"/>
      <c r="T45" s="236"/>
      <c r="U45" s="236"/>
      <c r="V45" s="236"/>
      <c r="W45" s="236"/>
      <c r="X45" s="236"/>
      <c r="Y45" s="236"/>
      <c r="Z45" s="236"/>
      <c r="AA45" s="236"/>
      <c r="AB45" s="236"/>
      <c r="AC45" s="236"/>
      <c r="AD45" s="236"/>
      <c r="AE45" s="236"/>
      <c r="AF45" s="236"/>
      <c r="AG45" s="236"/>
      <c r="AH45" s="41">
        <f t="shared" si="12"/>
        <v>0</v>
      </c>
    </row>
    <row r="46" spans="1:34" ht="20.45" customHeight="1" x14ac:dyDescent="0.25">
      <c r="A46" s="632"/>
      <c r="B46" s="710"/>
      <c r="C46" s="89" t="s">
        <v>1883</v>
      </c>
      <c r="D46" s="329" t="s">
        <v>29208</v>
      </c>
      <c r="E46" s="370">
        <v>500</v>
      </c>
      <c r="F46" s="356" t="s">
        <v>2382</v>
      </c>
      <c r="G46" s="223">
        <f>IFERROR(VLOOKUP(D46,Produkty[[Symbol]:[Link do zdjęcia]],5,0),0)</f>
        <v>8.1300000000000008</v>
      </c>
      <c r="H46" s="509">
        <f>VLOOKUP(K46,RABATY!$B$7:$C$34,2,0)</f>
        <v>0</v>
      </c>
      <c r="I46" s="107">
        <f t="shared" si="11"/>
        <v>8.1300000000000008</v>
      </c>
      <c r="K46" s="507" t="str">
        <f>RABATY!$B$33</f>
        <v>S_08</v>
      </c>
      <c r="P46" s="34"/>
      <c r="Q46" s="266" t="s">
        <v>2382</v>
      </c>
      <c r="R46" s="236"/>
      <c r="S46" s="236"/>
      <c r="T46" s="236"/>
      <c r="U46" s="236"/>
      <c r="V46" s="236"/>
      <c r="W46" s="236"/>
      <c r="X46" s="236"/>
      <c r="Y46" s="236"/>
      <c r="Z46" s="236"/>
      <c r="AA46" s="236"/>
      <c r="AB46" s="236"/>
      <c r="AC46" s="236"/>
      <c r="AD46" s="236"/>
      <c r="AE46" s="236"/>
      <c r="AF46" s="236"/>
      <c r="AG46" s="236"/>
      <c r="AH46" s="41">
        <f t="shared" si="12"/>
        <v>0</v>
      </c>
    </row>
    <row r="47" spans="1:34" ht="20.45" customHeight="1" x14ac:dyDescent="0.25">
      <c r="A47" s="632"/>
      <c r="B47" s="710"/>
      <c r="C47" s="89" t="s">
        <v>1884</v>
      </c>
      <c r="D47" s="329" t="s">
        <v>29451</v>
      </c>
      <c r="E47" s="370">
        <v>400</v>
      </c>
      <c r="F47" s="356" t="s">
        <v>2382</v>
      </c>
      <c r="G47" s="223">
        <f>IFERROR(VLOOKUP(D47,Produkty[[Symbol]:[Link do zdjęcia]],5,0),0)</f>
        <v>10.050000000000001</v>
      </c>
      <c r="H47" s="509">
        <f>VLOOKUP(K47,RABATY!$B$7:$C$34,2,0)</f>
        <v>0</v>
      </c>
      <c r="I47" s="107">
        <f t="shared" si="11"/>
        <v>10.050000000000001</v>
      </c>
      <c r="K47" s="507" t="str">
        <f>RABATY!$B$33</f>
        <v>S_08</v>
      </c>
      <c r="P47" s="34"/>
      <c r="Q47" s="266" t="s">
        <v>2382</v>
      </c>
      <c r="R47" s="236"/>
      <c r="S47" s="236"/>
      <c r="T47" s="236"/>
      <c r="U47" s="236"/>
      <c r="V47" s="236"/>
      <c r="W47" s="236"/>
      <c r="X47" s="236"/>
      <c r="Y47" s="236"/>
      <c r="Z47" s="236"/>
      <c r="AA47" s="236"/>
      <c r="AB47" s="236"/>
      <c r="AC47" s="236"/>
      <c r="AD47" s="236"/>
      <c r="AE47" s="236"/>
      <c r="AF47" s="236"/>
      <c r="AG47" s="236"/>
      <c r="AH47" s="41">
        <f t="shared" si="12"/>
        <v>0</v>
      </c>
    </row>
    <row r="48" spans="1:34" ht="20.45" customHeight="1" x14ac:dyDescent="0.25">
      <c r="A48" s="632"/>
      <c r="B48" s="710"/>
      <c r="C48" s="89" t="s">
        <v>1885</v>
      </c>
      <c r="D48" s="329" t="s">
        <v>29453</v>
      </c>
      <c r="E48" s="370">
        <v>300</v>
      </c>
      <c r="F48" s="356" t="s">
        <v>2382</v>
      </c>
      <c r="G48" s="223">
        <f>IFERROR(VLOOKUP(D48,Produkty[[Symbol]:[Link do zdjęcia]],5,0),0)</f>
        <v>11.56</v>
      </c>
      <c r="H48" s="509">
        <f>VLOOKUP(K48,RABATY!$B$7:$C$34,2,0)</f>
        <v>0</v>
      </c>
      <c r="I48" s="107">
        <f t="shared" si="11"/>
        <v>11.56</v>
      </c>
      <c r="K48" s="507" t="str">
        <f>RABATY!$B$33</f>
        <v>S_08</v>
      </c>
      <c r="P48" s="34"/>
      <c r="Q48" s="266" t="s">
        <v>2382</v>
      </c>
      <c r="R48" s="236"/>
      <c r="S48" s="236"/>
      <c r="T48" s="236"/>
      <c r="U48" s="236"/>
      <c r="V48" s="236"/>
      <c r="W48" s="236"/>
      <c r="X48" s="236"/>
      <c r="Y48" s="236"/>
      <c r="Z48" s="236"/>
      <c r="AA48" s="236"/>
      <c r="AB48" s="236"/>
      <c r="AC48" s="236"/>
      <c r="AD48" s="236"/>
      <c r="AE48" s="236"/>
      <c r="AF48" s="236"/>
      <c r="AG48" s="236"/>
      <c r="AH48" s="41">
        <f t="shared" si="12"/>
        <v>0</v>
      </c>
    </row>
    <row r="49" spans="1:34" ht="20.45" customHeight="1" x14ac:dyDescent="0.25">
      <c r="A49" s="633"/>
      <c r="B49" s="711"/>
      <c r="C49" s="88" t="s">
        <v>1886</v>
      </c>
      <c r="D49" s="341" t="s">
        <v>31194</v>
      </c>
      <c r="E49" s="369">
        <v>200</v>
      </c>
      <c r="F49" s="358" t="s">
        <v>2382</v>
      </c>
      <c r="G49" s="225">
        <f>IFERROR(VLOOKUP(D49,Produkty[[Symbol]:[Link do zdjęcia]],5,0),0)</f>
        <v>17.89</v>
      </c>
      <c r="H49" s="510">
        <f>VLOOKUP(K49,RABATY!$B$7:$C$34,2,0)</f>
        <v>0</v>
      </c>
      <c r="I49" s="508">
        <f t="shared" si="11"/>
        <v>17.89</v>
      </c>
      <c r="K49" s="507" t="str">
        <f>RABATY!$B$33</f>
        <v>S_08</v>
      </c>
      <c r="P49" s="34"/>
      <c r="Q49" s="266" t="s">
        <v>2382</v>
      </c>
      <c r="R49" s="236"/>
      <c r="S49" s="236"/>
      <c r="T49" s="236"/>
      <c r="U49" s="236"/>
      <c r="V49" s="236"/>
      <c r="W49" s="236"/>
      <c r="X49" s="236"/>
      <c r="Y49" s="236"/>
      <c r="Z49" s="236"/>
      <c r="AA49" s="236"/>
      <c r="AB49" s="236"/>
      <c r="AC49" s="236"/>
      <c r="AD49" s="236"/>
      <c r="AE49" s="236"/>
      <c r="AF49" s="236"/>
      <c r="AG49" s="236"/>
      <c r="AH49" s="41">
        <f t="shared" si="12"/>
        <v>0</v>
      </c>
    </row>
    <row r="50" spans="1:34" ht="20.45" customHeight="1" x14ac:dyDescent="0.25">
      <c r="G50" s="174"/>
      <c r="H50" s="511"/>
      <c r="I50" s="165"/>
      <c r="P50" s="366"/>
      <c r="Q50" s="366"/>
      <c r="R50" s="236"/>
      <c r="S50" s="236"/>
      <c r="T50" s="236"/>
      <c r="U50" s="236"/>
      <c r="V50" s="236"/>
      <c r="W50" s="236"/>
      <c r="X50" s="236"/>
      <c r="Y50" s="236"/>
      <c r="Z50" s="236"/>
      <c r="AA50" s="236"/>
      <c r="AB50" s="236"/>
      <c r="AC50" s="236"/>
      <c r="AD50" s="236"/>
      <c r="AE50" s="236"/>
      <c r="AF50" s="236"/>
      <c r="AG50" s="236"/>
      <c r="AH50" s="74"/>
    </row>
    <row r="51" spans="1:34" ht="20.45" customHeight="1" x14ac:dyDescent="0.25">
      <c r="A51" s="632"/>
      <c r="B51" s="709" t="s">
        <v>2388</v>
      </c>
      <c r="C51" s="352" t="s">
        <v>1887</v>
      </c>
      <c r="D51" s="328" t="s">
        <v>29497</v>
      </c>
      <c r="E51" s="354">
        <v>500</v>
      </c>
      <c r="F51" s="354" t="s">
        <v>2382</v>
      </c>
      <c r="G51" s="223">
        <f>IFERROR(VLOOKUP(D51,Produkty[[Symbol]:[Link do zdjęcia]],5,0),0)</f>
        <v>9.0500000000000007</v>
      </c>
      <c r="H51" s="509">
        <f>VLOOKUP(K51,RABATY!$B$7:$C$34,2,0)</f>
        <v>0</v>
      </c>
      <c r="I51" s="107">
        <f t="shared" ref="I51:I71" si="13">G51*(1-H$5)</f>
        <v>9.0500000000000007</v>
      </c>
      <c r="K51" s="507" t="str">
        <f>RABATY!$B$33</f>
        <v>S_08</v>
      </c>
      <c r="P51" s="34"/>
      <c r="Q51" s="266" t="s">
        <v>2382</v>
      </c>
      <c r="R51" s="236"/>
      <c r="S51" s="236"/>
      <c r="T51" s="236"/>
      <c r="U51" s="236"/>
      <c r="V51" s="236"/>
      <c r="W51" s="236"/>
      <c r="X51" s="236"/>
      <c r="Y51" s="236"/>
      <c r="Z51" s="236"/>
      <c r="AA51" s="236"/>
      <c r="AB51" s="236"/>
      <c r="AC51" s="236"/>
      <c r="AD51" s="236"/>
      <c r="AE51" s="236"/>
      <c r="AF51" s="236"/>
      <c r="AG51" s="236"/>
      <c r="AH51" s="41">
        <f>P51*I51</f>
        <v>0</v>
      </c>
    </row>
    <row r="52" spans="1:34" ht="20.45" customHeight="1" x14ac:dyDescent="0.25">
      <c r="A52" s="632"/>
      <c r="B52" s="710"/>
      <c r="C52" s="89" t="s">
        <v>1888</v>
      </c>
      <c r="D52" s="329" t="s">
        <v>37665</v>
      </c>
      <c r="E52" s="370">
        <v>500</v>
      </c>
      <c r="F52" s="356" t="s">
        <v>2382</v>
      </c>
      <c r="G52" s="223">
        <f>IFERROR(VLOOKUP(D52,Produkty[[Symbol]:[Link do zdjęcia]],5,0),0)</f>
        <v>9.74</v>
      </c>
      <c r="H52" s="509">
        <f>VLOOKUP(K52,RABATY!$B$7:$C$34,2,0)</f>
        <v>0</v>
      </c>
      <c r="I52" s="107">
        <f t="shared" si="13"/>
        <v>9.74</v>
      </c>
      <c r="K52" s="507" t="str">
        <f>RABATY!$B$33</f>
        <v>S_08</v>
      </c>
      <c r="P52" s="34"/>
      <c r="Q52" s="266" t="s">
        <v>2382</v>
      </c>
      <c r="R52" s="236"/>
      <c r="S52" s="236"/>
      <c r="T52" s="236"/>
      <c r="U52" s="236"/>
      <c r="V52" s="236"/>
      <c r="W52" s="236"/>
      <c r="X52" s="236"/>
      <c r="Y52" s="236"/>
      <c r="Z52" s="236"/>
      <c r="AA52" s="236"/>
      <c r="AB52" s="236"/>
      <c r="AC52" s="236"/>
      <c r="AD52" s="236"/>
      <c r="AE52" s="236"/>
      <c r="AF52" s="236"/>
      <c r="AG52" s="236"/>
      <c r="AH52" s="41">
        <f t="shared" ref="AH52:AH71" si="14">P52*I52</f>
        <v>0</v>
      </c>
    </row>
    <row r="53" spans="1:34" ht="20.45" customHeight="1" x14ac:dyDescent="0.25">
      <c r="A53" s="632"/>
      <c r="B53" s="710"/>
      <c r="C53" s="89" t="s">
        <v>1889</v>
      </c>
      <c r="D53" s="329" t="s">
        <v>37666</v>
      </c>
      <c r="E53" s="370">
        <v>500</v>
      </c>
      <c r="F53" s="356" t="s">
        <v>2382</v>
      </c>
      <c r="G53" s="223">
        <f>IFERROR(VLOOKUP(D53,Produkty[[Symbol]:[Link do zdjęcia]],5,0),0)</f>
        <v>11</v>
      </c>
      <c r="H53" s="509">
        <f>VLOOKUP(K53,RABATY!$B$7:$C$34,2,0)</f>
        <v>0</v>
      </c>
      <c r="I53" s="107">
        <f t="shared" si="13"/>
        <v>11</v>
      </c>
      <c r="K53" s="507" t="str">
        <f>RABATY!$B$33</f>
        <v>S_08</v>
      </c>
      <c r="P53" s="34"/>
      <c r="Q53" s="266" t="s">
        <v>2382</v>
      </c>
      <c r="R53" s="236"/>
      <c r="S53" s="236"/>
      <c r="T53" s="236"/>
      <c r="U53" s="236"/>
      <c r="V53" s="236"/>
      <c r="W53" s="236"/>
      <c r="X53" s="236"/>
      <c r="Y53" s="236"/>
      <c r="Z53" s="236"/>
      <c r="AA53" s="236"/>
      <c r="AB53" s="236"/>
      <c r="AC53" s="236"/>
      <c r="AD53" s="236"/>
      <c r="AE53" s="236"/>
      <c r="AF53" s="236"/>
      <c r="AG53" s="236"/>
      <c r="AH53" s="41">
        <f t="shared" si="14"/>
        <v>0</v>
      </c>
    </row>
    <row r="54" spans="1:34" ht="20.45" customHeight="1" x14ac:dyDescent="0.25">
      <c r="A54" s="632"/>
      <c r="B54" s="710"/>
      <c r="C54" s="89" t="s">
        <v>1890</v>
      </c>
      <c r="D54" s="329" t="s">
        <v>37667</v>
      </c>
      <c r="E54" s="370">
        <v>500</v>
      </c>
      <c r="F54" s="356" t="s">
        <v>2382</v>
      </c>
      <c r="G54" s="223">
        <f>IFERROR(VLOOKUP(D54,Produkty[[Symbol]:[Link do zdjęcia]],5,0),0)</f>
        <v>12.82</v>
      </c>
      <c r="H54" s="509">
        <f>VLOOKUP(K54,RABATY!$B$7:$C$34,2,0)</f>
        <v>0</v>
      </c>
      <c r="I54" s="107">
        <f t="shared" si="13"/>
        <v>12.82</v>
      </c>
      <c r="K54" s="507" t="str">
        <f>RABATY!$B$33</f>
        <v>S_08</v>
      </c>
      <c r="P54" s="34"/>
      <c r="Q54" s="266" t="s">
        <v>2382</v>
      </c>
      <c r="R54" s="236"/>
      <c r="S54" s="236"/>
      <c r="T54" s="236"/>
      <c r="U54" s="236"/>
      <c r="V54" s="236"/>
      <c r="W54" s="236"/>
      <c r="X54" s="236"/>
      <c r="Y54" s="236"/>
      <c r="Z54" s="236"/>
      <c r="AA54" s="236"/>
      <c r="AB54" s="236"/>
      <c r="AC54" s="236"/>
      <c r="AD54" s="236"/>
      <c r="AE54" s="236"/>
      <c r="AF54" s="236"/>
      <c r="AG54" s="236"/>
      <c r="AH54" s="41">
        <f t="shared" si="14"/>
        <v>0</v>
      </c>
    </row>
    <row r="55" spans="1:34" ht="20.45" customHeight="1" x14ac:dyDescent="0.25">
      <c r="A55" s="632"/>
      <c r="B55" s="710"/>
      <c r="C55" s="89" t="s">
        <v>1891</v>
      </c>
      <c r="D55" s="329" t="s">
        <v>37668</v>
      </c>
      <c r="E55" s="370">
        <v>500</v>
      </c>
      <c r="F55" s="356" t="s">
        <v>2382</v>
      </c>
      <c r="G55" s="223">
        <f>IFERROR(VLOOKUP(D55,Produkty[[Symbol]:[Link do zdjęcia]],5,0),0)</f>
        <v>14.63</v>
      </c>
      <c r="H55" s="509">
        <f>VLOOKUP(K55,RABATY!$B$7:$C$34,2,0)</f>
        <v>0</v>
      </c>
      <c r="I55" s="107">
        <f t="shared" si="13"/>
        <v>14.63</v>
      </c>
      <c r="K55" s="507" t="str">
        <f>RABATY!$B$33</f>
        <v>S_08</v>
      </c>
      <c r="P55" s="34"/>
      <c r="Q55" s="266" t="s">
        <v>2382</v>
      </c>
      <c r="R55" s="236"/>
      <c r="S55" s="236"/>
      <c r="T55" s="236"/>
      <c r="U55" s="236"/>
      <c r="V55" s="236"/>
      <c r="W55" s="236"/>
      <c r="X55" s="236"/>
      <c r="Y55" s="236"/>
      <c r="Z55" s="236"/>
      <c r="AA55" s="236"/>
      <c r="AB55" s="236"/>
      <c r="AC55" s="236"/>
      <c r="AD55" s="236"/>
      <c r="AE55" s="236"/>
      <c r="AF55" s="236"/>
      <c r="AG55" s="236"/>
      <c r="AH55" s="41">
        <f t="shared" si="14"/>
        <v>0</v>
      </c>
    </row>
    <row r="56" spans="1:34" ht="20.45" customHeight="1" x14ac:dyDescent="0.25">
      <c r="A56" s="632"/>
      <c r="B56" s="710"/>
      <c r="C56" s="89" t="s">
        <v>1892</v>
      </c>
      <c r="D56" s="329" t="s">
        <v>37669</v>
      </c>
      <c r="E56" s="370">
        <v>500</v>
      </c>
      <c r="F56" s="356" t="s">
        <v>2382</v>
      </c>
      <c r="G56" s="223">
        <f>IFERROR(VLOOKUP(D56,Produkty[[Symbol]:[Link do zdjęcia]],5,0),0)</f>
        <v>12.82</v>
      </c>
      <c r="H56" s="509">
        <f>VLOOKUP(K56,RABATY!$B$7:$C$34,2,0)</f>
        <v>0</v>
      </c>
      <c r="I56" s="107">
        <f t="shared" si="13"/>
        <v>12.82</v>
      </c>
      <c r="K56" s="507" t="str">
        <f>RABATY!$B$33</f>
        <v>S_08</v>
      </c>
      <c r="P56" s="34"/>
      <c r="Q56" s="266" t="s">
        <v>2382</v>
      </c>
      <c r="R56" s="236"/>
      <c r="S56" s="236"/>
      <c r="T56" s="236"/>
      <c r="U56" s="236"/>
      <c r="V56" s="236"/>
      <c r="W56" s="236"/>
      <c r="X56" s="236"/>
      <c r="Y56" s="236"/>
      <c r="Z56" s="236"/>
      <c r="AA56" s="236"/>
      <c r="AB56" s="236"/>
      <c r="AC56" s="236"/>
      <c r="AD56" s="236"/>
      <c r="AE56" s="236"/>
      <c r="AF56" s="236"/>
      <c r="AG56" s="236"/>
      <c r="AH56" s="41">
        <f t="shared" si="14"/>
        <v>0</v>
      </c>
    </row>
    <row r="57" spans="1:34" ht="20.45" customHeight="1" x14ac:dyDescent="0.25">
      <c r="A57" s="632"/>
      <c r="B57" s="710"/>
      <c r="C57" s="89" t="s">
        <v>1893</v>
      </c>
      <c r="D57" s="329" t="s">
        <v>37670</v>
      </c>
      <c r="E57" s="370">
        <v>500</v>
      </c>
      <c r="F57" s="356" t="s">
        <v>2382</v>
      </c>
      <c r="G57" s="223">
        <f>IFERROR(VLOOKUP(D57,Produkty[[Symbol]:[Link do zdjęcia]],5,0),0)</f>
        <v>14.53</v>
      </c>
      <c r="H57" s="509">
        <f>VLOOKUP(K57,RABATY!$B$7:$C$34,2,0)</f>
        <v>0</v>
      </c>
      <c r="I57" s="107">
        <f t="shared" si="13"/>
        <v>14.53</v>
      </c>
      <c r="K57" s="507" t="str">
        <f>RABATY!$B$33</f>
        <v>S_08</v>
      </c>
      <c r="P57" s="34"/>
      <c r="Q57" s="266" t="s">
        <v>2382</v>
      </c>
      <c r="R57" s="236"/>
      <c r="S57" s="236"/>
      <c r="T57" s="236"/>
      <c r="U57" s="236"/>
      <c r="V57" s="236"/>
      <c r="W57" s="236"/>
      <c r="X57" s="236"/>
      <c r="Y57" s="236"/>
      <c r="Z57" s="236"/>
      <c r="AA57" s="236"/>
      <c r="AB57" s="236"/>
      <c r="AC57" s="236"/>
      <c r="AD57" s="236"/>
      <c r="AE57" s="236"/>
      <c r="AF57" s="236"/>
      <c r="AG57" s="236"/>
      <c r="AH57" s="41">
        <f t="shared" si="14"/>
        <v>0</v>
      </c>
    </row>
    <row r="58" spans="1:34" ht="20.45" customHeight="1" x14ac:dyDescent="0.25">
      <c r="A58" s="632"/>
      <c r="B58" s="710"/>
      <c r="C58" s="89" t="s">
        <v>1894</v>
      </c>
      <c r="D58" s="329" t="s">
        <v>37671</v>
      </c>
      <c r="E58" s="370">
        <v>500</v>
      </c>
      <c r="F58" s="356" t="s">
        <v>2382</v>
      </c>
      <c r="G58" s="223">
        <f>IFERROR(VLOOKUP(D58,Produkty[[Symbol]:[Link do zdjęcia]],5,0),0)</f>
        <v>16.52</v>
      </c>
      <c r="H58" s="509">
        <f>VLOOKUP(K58,RABATY!$B$7:$C$34,2,0)</f>
        <v>0</v>
      </c>
      <c r="I58" s="107">
        <f t="shared" si="13"/>
        <v>16.52</v>
      </c>
      <c r="K58" s="507" t="str">
        <f>RABATY!$B$33</f>
        <v>S_08</v>
      </c>
      <c r="P58" s="34"/>
      <c r="Q58" s="266" t="s">
        <v>2382</v>
      </c>
      <c r="R58" s="236"/>
      <c r="S58" s="236"/>
      <c r="T58" s="236"/>
      <c r="U58" s="236"/>
      <c r="V58" s="236"/>
      <c r="W58" s="236"/>
      <c r="X58" s="236"/>
      <c r="Y58" s="236"/>
      <c r="Z58" s="236"/>
      <c r="AA58" s="236"/>
      <c r="AB58" s="236"/>
      <c r="AC58" s="236"/>
      <c r="AD58" s="236"/>
      <c r="AE58" s="236"/>
      <c r="AF58" s="236"/>
      <c r="AG58" s="236"/>
      <c r="AH58" s="41">
        <f t="shared" si="14"/>
        <v>0</v>
      </c>
    </row>
    <row r="59" spans="1:34" ht="20.45" customHeight="1" x14ac:dyDescent="0.25">
      <c r="A59" s="632"/>
      <c r="B59" s="710"/>
      <c r="C59" s="89" t="s">
        <v>1895</v>
      </c>
      <c r="D59" s="329" t="s">
        <v>37672</v>
      </c>
      <c r="E59" s="370">
        <v>250</v>
      </c>
      <c r="F59" s="356" t="s">
        <v>2382</v>
      </c>
      <c r="G59" s="223">
        <f>IFERROR(VLOOKUP(D59,Produkty[[Symbol]:[Link do zdjęcia]],5,0),0)</f>
        <v>18.739999999999998</v>
      </c>
      <c r="H59" s="509">
        <f>VLOOKUP(K59,RABATY!$B$7:$C$34,2,0)</f>
        <v>0</v>
      </c>
      <c r="I59" s="107">
        <f t="shared" si="13"/>
        <v>18.739999999999998</v>
      </c>
      <c r="K59" s="507" t="str">
        <f>RABATY!$B$33</f>
        <v>S_08</v>
      </c>
      <c r="P59" s="34"/>
      <c r="Q59" s="266" t="s">
        <v>2382</v>
      </c>
      <c r="R59" s="236"/>
      <c r="S59" s="236"/>
      <c r="T59" s="236"/>
      <c r="U59" s="236"/>
      <c r="V59" s="236"/>
      <c r="W59" s="236"/>
      <c r="X59" s="236"/>
      <c r="Y59" s="236"/>
      <c r="Z59" s="236"/>
      <c r="AA59" s="236"/>
      <c r="AB59" s="236"/>
      <c r="AC59" s="236"/>
      <c r="AD59" s="236"/>
      <c r="AE59" s="236"/>
      <c r="AF59" s="236"/>
      <c r="AG59" s="236"/>
      <c r="AH59" s="41">
        <f t="shared" si="14"/>
        <v>0</v>
      </c>
    </row>
    <row r="60" spans="1:34" ht="20.45" customHeight="1" x14ac:dyDescent="0.25">
      <c r="A60" s="632"/>
      <c r="B60" s="710"/>
      <c r="C60" s="89" t="s">
        <v>1896</v>
      </c>
      <c r="D60" s="329" t="s">
        <v>37673</v>
      </c>
      <c r="E60" s="370">
        <v>250</v>
      </c>
      <c r="F60" s="356" t="s">
        <v>2382</v>
      </c>
      <c r="G60" s="223">
        <f>IFERROR(VLOOKUP(D60,Produkty[[Symbol]:[Link do zdjęcia]],5,0),0)</f>
        <v>21.38</v>
      </c>
      <c r="H60" s="509">
        <f>VLOOKUP(K60,RABATY!$B$7:$C$34,2,0)</f>
        <v>0</v>
      </c>
      <c r="I60" s="107">
        <f t="shared" si="13"/>
        <v>21.38</v>
      </c>
      <c r="K60" s="507" t="str">
        <f>RABATY!$B$33</f>
        <v>S_08</v>
      </c>
      <c r="P60" s="34"/>
      <c r="Q60" s="266" t="s">
        <v>2382</v>
      </c>
      <c r="R60" s="236"/>
      <c r="S60" s="236"/>
      <c r="T60" s="236"/>
      <c r="U60" s="236"/>
      <c r="V60" s="236"/>
      <c r="W60" s="236"/>
      <c r="X60" s="236"/>
      <c r="Y60" s="236"/>
      <c r="Z60" s="236"/>
      <c r="AA60" s="236"/>
      <c r="AB60" s="236"/>
      <c r="AC60" s="236"/>
      <c r="AD60" s="236"/>
      <c r="AE60" s="236"/>
      <c r="AF60" s="236"/>
      <c r="AG60" s="236"/>
      <c r="AH60" s="41">
        <f t="shared" si="14"/>
        <v>0</v>
      </c>
    </row>
    <row r="61" spans="1:34" ht="20.45" customHeight="1" x14ac:dyDescent="0.25">
      <c r="A61" s="632"/>
      <c r="B61" s="710"/>
      <c r="C61" s="89" t="s">
        <v>1897</v>
      </c>
      <c r="D61" s="329" t="s">
        <v>37674</v>
      </c>
      <c r="E61" s="370">
        <v>250</v>
      </c>
      <c r="F61" s="356" t="s">
        <v>2382</v>
      </c>
      <c r="G61" s="223">
        <f>IFERROR(VLOOKUP(D61,Produkty[[Symbol]:[Link do zdjęcia]],5,0),0)</f>
        <v>22.26</v>
      </c>
      <c r="H61" s="509">
        <f>VLOOKUP(K61,RABATY!$B$7:$C$34,2,0)</f>
        <v>0</v>
      </c>
      <c r="I61" s="107">
        <f t="shared" si="13"/>
        <v>22.26</v>
      </c>
      <c r="K61" s="507" t="str">
        <f>RABATY!$B$33</f>
        <v>S_08</v>
      </c>
      <c r="P61" s="34"/>
      <c r="Q61" s="266" t="s">
        <v>2382</v>
      </c>
      <c r="R61" s="236"/>
      <c r="S61" s="236"/>
      <c r="T61" s="236"/>
      <c r="U61" s="236"/>
      <c r="V61" s="236"/>
      <c r="W61" s="236"/>
      <c r="X61" s="236"/>
      <c r="Y61" s="236"/>
      <c r="Z61" s="236"/>
      <c r="AA61" s="236"/>
      <c r="AB61" s="236"/>
      <c r="AC61" s="236"/>
      <c r="AD61" s="236"/>
      <c r="AE61" s="236"/>
      <c r="AF61" s="236"/>
      <c r="AG61" s="236"/>
      <c r="AH61" s="41">
        <f t="shared" si="14"/>
        <v>0</v>
      </c>
    </row>
    <row r="62" spans="1:34" ht="20.45" customHeight="1" x14ac:dyDescent="0.25">
      <c r="A62" s="632"/>
      <c r="B62" s="710"/>
      <c r="C62" s="89" t="s">
        <v>1898</v>
      </c>
      <c r="D62" s="329" t="s">
        <v>29517</v>
      </c>
      <c r="E62" s="370">
        <v>200</v>
      </c>
      <c r="F62" s="356" t="s">
        <v>2382</v>
      </c>
      <c r="G62" s="223">
        <f>IFERROR(VLOOKUP(D62,Produkty[[Symbol]:[Link do zdjęcia]],5,0),0)</f>
        <v>31.29</v>
      </c>
      <c r="H62" s="509">
        <f>VLOOKUP(K62,RABATY!$B$7:$C$34,2,0)</f>
        <v>0</v>
      </c>
      <c r="I62" s="107">
        <f t="shared" si="13"/>
        <v>31.29</v>
      </c>
      <c r="K62" s="507" t="str">
        <f>RABATY!$B$33</f>
        <v>S_08</v>
      </c>
      <c r="P62" s="34"/>
      <c r="Q62" s="266" t="s">
        <v>2382</v>
      </c>
      <c r="R62" s="236"/>
      <c r="S62" s="236"/>
      <c r="T62" s="236"/>
      <c r="U62" s="236"/>
      <c r="V62" s="236"/>
      <c r="W62" s="236"/>
      <c r="X62" s="236"/>
      <c r="Y62" s="236"/>
      <c r="Z62" s="236"/>
      <c r="AA62" s="236"/>
      <c r="AB62" s="236"/>
      <c r="AC62" s="236"/>
      <c r="AD62" s="236"/>
      <c r="AE62" s="236"/>
      <c r="AF62" s="236"/>
      <c r="AG62" s="236"/>
      <c r="AH62" s="41">
        <f t="shared" si="14"/>
        <v>0</v>
      </c>
    </row>
    <row r="63" spans="1:34" ht="20.45" customHeight="1" x14ac:dyDescent="0.25">
      <c r="A63" s="632"/>
      <c r="B63" s="710"/>
      <c r="C63" s="89" t="s">
        <v>1899</v>
      </c>
      <c r="D63" s="329" t="s">
        <v>29519</v>
      </c>
      <c r="E63" s="370">
        <v>100</v>
      </c>
      <c r="F63" s="356" t="s">
        <v>2382</v>
      </c>
      <c r="G63" s="223">
        <f>IFERROR(VLOOKUP(D63,Produkty[[Symbol]:[Link do zdjęcia]],5,0),0)</f>
        <v>43.77</v>
      </c>
      <c r="H63" s="509">
        <f>VLOOKUP(K63,RABATY!$B$7:$C$34,2,0)</f>
        <v>0</v>
      </c>
      <c r="I63" s="107">
        <f t="shared" si="13"/>
        <v>43.77</v>
      </c>
      <c r="K63" s="507" t="str">
        <f>RABATY!$B$33</f>
        <v>S_08</v>
      </c>
      <c r="P63" s="34"/>
      <c r="Q63" s="266" t="s">
        <v>2382</v>
      </c>
      <c r="R63" s="236"/>
      <c r="S63" s="236"/>
      <c r="T63" s="236"/>
      <c r="U63" s="236"/>
      <c r="V63" s="236"/>
      <c r="W63" s="236"/>
      <c r="X63" s="236"/>
      <c r="Y63" s="236"/>
      <c r="Z63" s="236"/>
      <c r="AA63" s="236"/>
      <c r="AB63" s="236"/>
      <c r="AC63" s="236"/>
      <c r="AD63" s="236"/>
      <c r="AE63" s="236"/>
      <c r="AF63" s="236"/>
      <c r="AG63" s="236"/>
      <c r="AH63" s="41">
        <f t="shared" si="14"/>
        <v>0</v>
      </c>
    </row>
    <row r="64" spans="1:34" ht="20.45" customHeight="1" x14ac:dyDescent="0.25">
      <c r="A64" s="632"/>
      <c r="B64" s="710"/>
      <c r="C64" s="89" t="s">
        <v>1900</v>
      </c>
      <c r="D64" s="329" t="s">
        <v>29521</v>
      </c>
      <c r="E64" s="370">
        <v>100</v>
      </c>
      <c r="F64" s="356" t="s">
        <v>2382</v>
      </c>
      <c r="G64" s="223">
        <f>IFERROR(VLOOKUP(D64,Produkty[[Symbol]:[Link do zdjęcia]],5,0),0)</f>
        <v>82.04</v>
      </c>
      <c r="H64" s="509">
        <f>VLOOKUP(K64,RABATY!$B$7:$C$34,2,0)</f>
        <v>0</v>
      </c>
      <c r="I64" s="107">
        <f t="shared" si="13"/>
        <v>82.04</v>
      </c>
      <c r="K64" s="507" t="str">
        <f>RABATY!$B$33</f>
        <v>S_08</v>
      </c>
      <c r="P64" s="34"/>
      <c r="Q64" s="266" t="s">
        <v>2382</v>
      </c>
      <c r="R64" s="236"/>
      <c r="S64" s="236"/>
      <c r="T64" s="236"/>
      <c r="U64" s="236"/>
      <c r="V64" s="236"/>
      <c r="W64" s="236"/>
      <c r="X64" s="236"/>
      <c r="Y64" s="236"/>
      <c r="Z64" s="236"/>
      <c r="AA64" s="236"/>
      <c r="AB64" s="236"/>
      <c r="AC64" s="236"/>
      <c r="AD64" s="236"/>
      <c r="AE64" s="236"/>
      <c r="AF64" s="236"/>
      <c r="AG64" s="236"/>
      <c r="AH64" s="41">
        <f t="shared" si="14"/>
        <v>0</v>
      </c>
    </row>
    <row r="65" spans="1:34" ht="20.45" customHeight="1" x14ac:dyDescent="0.25">
      <c r="A65" s="632"/>
      <c r="B65" s="710"/>
      <c r="C65" s="89" t="s">
        <v>1901</v>
      </c>
      <c r="D65" s="329" t="s">
        <v>30461</v>
      </c>
      <c r="E65" s="370">
        <v>250</v>
      </c>
      <c r="F65" s="356" t="s">
        <v>2382</v>
      </c>
      <c r="G65" s="223">
        <f>IFERROR(VLOOKUP(D65,Produkty[[Symbol]:[Link do zdjęcia]],5,0),0)</f>
        <v>17.809999999999999</v>
      </c>
      <c r="H65" s="509">
        <f>VLOOKUP(K65,RABATY!$B$7:$C$34,2,0)</f>
        <v>0</v>
      </c>
      <c r="I65" s="107">
        <f t="shared" si="13"/>
        <v>17.809999999999999</v>
      </c>
      <c r="K65" s="507" t="str">
        <f>RABATY!$B$33</f>
        <v>S_08</v>
      </c>
      <c r="P65" s="34"/>
      <c r="Q65" s="266" t="s">
        <v>2382</v>
      </c>
      <c r="R65" s="236"/>
      <c r="S65" s="236"/>
      <c r="T65" s="236"/>
      <c r="U65" s="236"/>
      <c r="V65" s="236"/>
      <c r="W65" s="236"/>
      <c r="X65" s="236"/>
      <c r="Y65" s="236"/>
      <c r="Z65" s="236"/>
      <c r="AA65" s="236"/>
      <c r="AB65" s="236"/>
      <c r="AC65" s="236"/>
      <c r="AD65" s="236"/>
      <c r="AE65" s="236"/>
      <c r="AF65" s="236"/>
      <c r="AG65" s="236"/>
      <c r="AH65" s="41">
        <f t="shared" si="14"/>
        <v>0</v>
      </c>
    </row>
    <row r="66" spans="1:34" ht="20.45" customHeight="1" x14ac:dyDescent="0.25">
      <c r="A66" s="632"/>
      <c r="B66" s="710"/>
      <c r="C66" s="89" t="s">
        <v>1902</v>
      </c>
      <c r="D66" s="329" t="s">
        <v>30463</v>
      </c>
      <c r="E66" s="370">
        <v>250</v>
      </c>
      <c r="F66" s="356" t="s">
        <v>2382</v>
      </c>
      <c r="G66" s="223">
        <f>IFERROR(VLOOKUP(D66,Produkty[[Symbol]:[Link do zdjęcia]],5,0),0)</f>
        <v>20.05</v>
      </c>
      <c r="H66" s="509">
        <f>VLOOKUP(K66,RABATY!$B$7:$C$34,2,0)</f>
        <v>0</v>
      </c>
      <c r="I66" s="107">
        <f t="shared" si="13"/>
        <v>20.05</v>
      </c>
      <c r="K66" s="507" t="str">
        <f>RABATY!$B$33</f>
        <v>S_08</v>
      </c>
      <c r="P66" s="34"/>
      <c r="Q66" s="266" t="s">
        <v>2382</v>
      </c>
      <c r="R66" s="236"/>
      <c r="S66" s="236"/>
      <c r="T66" s="236"/>
      <c r="U66" s="236"/>
      <c r="V66" s="236"/>
      <c r="W66" s="236"/>
      <c r="X66" s="236"/>
      <c r="Y66" s="236"/>
      <c r="Z66" s="236"/>
      <c r="AA66" s="236"/>
      <c r="AB66" s="236"/>
      <c r="AC66" s="236"/>
      <c r="AD66" s="236"/>
      <c r="AE66" s="236"/>
      <c r="AF66" s="236"/>
      <c r="AG66" s="236"/>
      <c r="AH66" s="41">
        <f t="shared" si="14"/>
        <v>0</v>
      </c>
    </row>
    <row r="67" spans="1:34" ht="20.45" customHeight="1" x14ac:dyDescent="0.25">
      <c r="A67" s="632"/>
      <c r="B67" s="710"/>
      <c r="C67" s="89" t="s">
        <v>1903</v>
      </c>
      <c r="D67" s="329" t="s">
        <v>30465</v>
      </c>
      <c r="E67" s="370">
        <v>250</v>
      </c>
      <c r="F67" s="356" t="s">
        <v>2382</v>
      </c>
      <c r="G67" s="223">
        <f>IFERROR(VLOOKUP(D67,Produkty[[Symbol]:[Link do zdjęcia]],5,0),0)</f>
        <v>22.49</v>
      </c>
      <c r="H67" s="509">
        <f>VLOOKUP(K67,RABATY!$B$7:$C$34,2,0)</f>
        <v>0</v>
      </c>
      <c r="I67" s="107">
        <f t="shared" si="13"/>
        <v>22.49</v>
      </c>
      <c r="K67" s="507" t="str">
        <f>RABATY!$B$33</f>
        <v>S_08</v>
      </c>
      <c r="P67" s="34"/>
      <c r="Q67" s="266" t="s">
        <v>2382</v>
      </c>
      <c r="R67" s="236"/>
      <c r="S67" s="236"/>
      <c r="T67" s="236"/>
      <c r="U67" s="236"/>
      <c r="V67" s="236"/>
      <c r="W67" s="236"/>
      <c r="X67" s="236"/>
      <c r="Y67" s="236"/>
      <c r="Z67" s="236"/>
      <c r="AA67" s="236"/>
      <c r="AB67" s="236"/>
      <c r="AC67" s="236"/>
      <c r="AD67" s="236"/>
      <c r="AE67" s="236"/>
      <c r="AF67" s="236"/>
      <c r="AG67" s="236"/>
      <c r="AH67" s="41">
        <f t="shared" si="14"/>
        <v>0</v>
      </c>
    </row>
    <row r="68" spans="1:34" ht="20.45" customHeight="1" x14ac:dyDescent="0.25">
      <c r="A68" s="632"/>
      <c r="B68" s="710"/>
      <c r="C68" s="89" t="s">
        <v>1904</v>
      </c>
      <c r="D68" s="329" t="s">
        <v>30467</v>
      </c>
      <c r="E68" s="370">
        <v>250</v>
      </c>
      <c r="F68" s="356" t="s">
        <v>2382</v>
      </c>
      <c r="G68" s="223">
        <f>IFERROR(VLOOKUP(D68,Produkty[[Symbol]:[Link do zdjęcia]],5,0),0)</f>
        <v>26.56</v>
      </c>
      <c r="H68" s="509">
        <f>VLOOKUP(K68,RABATY!$B$7:$C$34,2,0)</f>
        <v>0</v>
      </c>
      <c r="I68" s="107">
        <f t="shared" si="13"/>
        <v>26.56</v>
      </c>
      <c r="K68" s="507" t="str">
        <f>RABATY!$B$33</f>
        <v>S_08</v>
      </c>
      <c r="P68" s="34"/>
      <c r="Q68" s="266" t="s">
        <v>2382</v>
      </c>
      <c r="R68" s="236"/>
      <c r="S68" s="236"/>
      <c r="T68" s="236"/>
      <c r="U68" s="236"/>
      <c r="V68" s="236"/>
      <c r="W68" s="236"/>
      <c r="X68" s="236"/>
      <c r="Y68" s="236"/>
      <c r="Z68" s="236"/>
      <c r="AA68" s="236"/>
      <c r="AB68" s="236"/>
      <c r="AC68" s="236"/>
      <c r="AD68" s="236"/>
      <c r="AE68" s="236"/>
      <c r="AF68" s="236"/>
      <c r="AG68" s="236"/>
      <c r="AH68" s="41">
        <f t="shared" si="14"/>
        <v>0</v>
      </c>
    </row>
    <row r="69" spans="1:34" ht="20.45" customHeight="1" x14ac:dyDescent="0.25">
      <c r="A69" s="632"/>
      <c r="B69" s="710"/>
      <c r="C69" s="89" t="s">
        <v>1905</v>
      </c>
      <c r="D69" s="329" t="s">
        <v>30469</v>
      </c>
      <c r="E69" s="370">
        <v>200</v>
      </c>
      <c r="F69" s="356" t="s">
        <v>2382</v>
      </c>
      <c r="G69" s="223">
        <f>IFERROR(VLOOKUP(D69,Produkty[[Symbol]:[Link do zdjęcia]],5,0),0)</f>
        <v>31.59</v>
      </c>
      <c r="H69" s="509">
        <f>VLOOKUP(K69,RABATY!$B$7:$C$34,2,0)</f>
        <v>0</v>
      </c>
      <c r="I69" s="107">
        <f t="shared" si="13"/>
        <v>31.59</v>
      </c>
      <c r="K69" s="507" t="str">
        <f>RABATY!$B$33</f>
        <v>S_08</v>
      </c>
      <c r="P69" s="34"/>
      <c r="Q69" s="266" t="s">
        <v>2382</v>
      </c>
      <c r="R69" s="236"/>
      <c r="S69" s="236"/>
      <c r="T69" s="236"/>
      <c r="U69" s="236"/>
      <c r="V69" s="236"/>
      <c r="W69" s="236"/>
      <c r="X69" s="236"/>
      <c r="Y69" s="236"/>
      <c r="Z69" s="236"/>
      <c r="AA69" s="236"/>
      <c r="AB69" s="236"/>
      <c r="AC69" s="236"/>
      <c r="AD69" s="236"/>
      <c r="AE69" s="236"/>
      <c r="AF69" s="236"/>
      <c r="AG69" s="236"/>
      <c r="AH69" s="41">
        <f t="shared" si="14"/>
        <v>0</v>
      </c>
    </row>
    <row r="70" spans="1:34" ht="20.45" customHeight="1" x14ac:dyDescent="0.25">
      <c r="A70" s="632"/>
      <c r="B70" s="710"/>
      <c r="C70" s="89" t="s">
        <v>1906</v>
      </c>
      <c r="D70" s="329" t="s">
        <v>30471</v>
      </c>
      <c r="E70" s="370">
        <v>100</v>
      </c>
      <c r="F70" s="356" t="s">
        <v>2382</v>
      </c>
      <c r="G70" s="223">
        <f>IFERROR(VLOOKUP(D70,Produkty[[Symbol]:[Link do zdjęcia]],5,0),0)</f>
        <v>37.159999999999997</v>
      </c>
      <c r="H70" s="509">
        <f>VLOOKUP(K70,RABATY!$B$7:$C$34,2,0)</f>
        <v>0</v>
      </c>
      <c r="I70" s="107">
        <f t="shared" si="13"/>
        <v>37.159999999999997</v>
      </c>
      <c r="K70" s="507" t="str">
        <f>RABATY!$B$33</f>
        <v>S_08</v>
      </c>
      <c r="P70" s="34"/>
      <c r="Q70" s="266" t="s">
        <v>2382</v>
      </c>
      <c r="R70" s="236"/>
      <c r="S70" s="236"/>
      <c r="T70" s="236"/>
      <c r="U70" s="236"/>
      <c r="V70" s="236"/>
      <c r="W70" s="236"/>
      <c r="X70" s="236"/>
      <c r="Y70" s="236"/>
      <c r="Z70" s="236"/>
      <c r="AA70" s="236"/>
      <c r="AB70" s="236"/>
      <c r="AC70" s="236"/>
      <c r="AD70" s="236"/>
      <c r="AE70" s="236"/>
      <c r="AF70" s="236"/>
      <c r="AG70" s="236"/>
      <c r="AH70" s="41">
        <f t="shared" si="14"/>
        <v>0</v>
      </c>
    </row>
    <row r="71" spans="1:34" ht="20.45" customHeight="1" x14ac:dyDescent="0.25">
      <c r="A71" s="633"/>
      <c r="B71" s="711"/>
      <c r="C71" s="88" t="s">
        <v>1907</v>
      </c>
      <c r="D71" s="341" t="s">
        <v>30473</v>
      </c>
      <c r="E71" s="369">
        <v>100</v>
      </c>
      <c r="F71" s="358" t="s">
        <v>2382</v>
      </c>
      <c r="G71" s="225">
        <f>IFERROR(VLOOKUP(D71,Produkty[[Symbol]:[Link do zdjęcia]],5,0),0)</f>
        <v>40.72</v>
      </c>
      <c r="H71" s="510">
        <f>VLOOKUP(K71,RABATY!$B$7:$C$34,2,0)</f>
        <v>0</v>
      </c>
      <c r="I71" s="508">
        <f t="shared" si="13"/>
        <v>40.72</v>
      </c>
      <c r="K71" s="507" t="str">
        <f>RABATY!$B$33</f>
        <v>S_08</v>
      </c>
      <c r="P71" s="34"/>
      <c r="Q71" s="266" t="s">
        <v>2382</v>
      </c>
      <c r="R71" s="236"/>
      <c r="S71" s="236"/>
      <c r="T71" s="236"/>
      <c r="U71" s="236"/>
      <c r="V71" s="236"/>
      <c r="W71" s="236"/>
      <c r="X71" s="236"/>
      <c r="Y71" s="236"/>
      <c r="Z71" s="236"/>
      <c r="AA71" s="236"/>
      <c r="AB71" s="236"/>
      <c r="AC71" s="236"/>
      <c r="AD71" s="236"/>
      <c r="AE71" s="236"/>
      <c r="AF71" s="236"/>
      <c r="AG71" s="236"/>
      <c r="AH71" s="41">
        <f t="shared" si="14"/>
        <v>0</v>
      </c>
    </row>
    <row r="72" spans="1:34" ht="20.45" customHeight="1" x14ac:dyDescent="0.25">
      <c r="G72" s="193"/>
      <c r="H72" s="511"/>
      <c r="I72" s="165"/>
      <c r="P72" s="366"/>
      <c r="Q72" s="366"/>
      <c r="R72" s="236"/>
      <c r="S72" s="236"/>
      <c r="T72" s="236"/>
      <c r="U72" s="236"/>
      <c r="V72" s="236"/>
      <c r="W72" s="236"/>
      <c r="X72" s="236"/>
      <c r="Y72" s="236"/>
      <c r="Z72" s="236"/>
      <c r="AA72" s="236"/>
      <c r="AB72" s="236"/>
      <c r="AC72" s="236"/>
      <c r="AD72" s="236"/>
      <c r="AE72" s="236"/>
      <c r="AF72" s="236"/>
      <c r="AG72" s="236"/>
      <c r="AH72" s="74"/>
    </row>
    <row r="73" spans="1:34" ht="20.45" customHeight="1" x14ac:dyDescent="0.25">
      <c r="A73" s="632"/>
      <c r="B73" s="709" t="s">
        <v>2389</v>
      </c>
      <c r="C73" s="520" t="s">
        <v>1908</v>
      </c>
      <c r="D73" s="328" t="s">
        <v>29152</v>
      </c>
      <c r="E73" s="354">
        <v>5</v>
      </c>
      <c r="F73" s="354" t="s">
        <v>2390</v>
      </c>
      <c r="G73" s="223">
        <f>IFERROR(VLOOKUP(D73,Produkty[[Symbol]:[Link do zdjęcia]],5,0),0)</f>
        <v>17.399999999999999</v>
      </c>
      <c r="H73" s="509">
        <f>VLOOKUP(K73,RABATY!$B$7:$C$34,2,0)</f>
        <v>0</v>
      </c>
      <c r="I73" s="107">
        <f t="shared" ref="I73:I77" si="15">G73*(1-H$5)</f>
        <v>17.399999999999999</v>
      </c>
      <c r="K73" s="507" t="str">
        <f>RABATY!$B$33</f>
        <v>S_08</v>
      </c>
      <c r="P73" s="34"/>
      <c r="Q73" s="266" t="s">
        <v>2390</v>
      </c>
      <c r="R73" s="236"/>
      <c r="S73" s="236"/>
      <c r="T73" s="236"/>
      <c r="U73" s="236"/>
      <c r="V73" s="236"/>
      <c r="W73" s="236"/>
      <c r="X73" s="236"/>
      <c r="Y73" s="236"/>
      <c r="Z73" s="236"/>
      <c r="AA73" s="236"/>
      <c r="AB73" s="236"/>
      <c r="AC73" s="236"/>
      <c r="AD73" s="236"/>
      <c r="AE73" s="236"/>
      <c r="AF73" s="236"/>
      <c r="AG73" s="236"/>
      <c r="AH73" s="41">
        <f>P73*I73</f>
        <v>0</v>
      </c>
    </row>
    <row r="74" spans="1:34" ht="20.45" customHeight="1" x14ac:dyDescent="0.25">
      <c r="A74" s="632"/>
      <c r="B74" s="710"/>
      <c r="C74" s="518" t="s">
        <v>1909</v>
      </c>
      <c r="D74" s="329" t="s">
        <v>37675</v>
      </c>
      <c r="E74" s="370">
        <v>5</v>
      </c>
      <c r="F74" s="356" t="s">
        <v>2390</v>
      </c>
      <c r="G74" s="223">
        <f>IFERROR(VLOOKUP(D74,Produkty[[Symbol]:[Link do zdjęcia]],5,0),0)</f>
        <v>17.399999999999999</v>
      </c>
      <c r="H74" s="509">
        <f>VLOOKUP(K74,RABATY!$B$7:$C$34,2,0)</f>
        <v>0</v>
      </c>
      <c r="I74" s="107">
        <f t="shared" si="15"/>
        <v>17.399999999999999</v>
      </c>
      <c r="K74" s="507" t="str">
        <f>RABATY!$B$33</f>
        <v>S_08</v>
      </c>
      <c r="P74" s="34"/>
      <c r="Q74" s="266" t="s">
        <v>2390</v>
      </c>
      <c r="R74" s="236"/>
      <c r="S74" s="236"/>
      <c r="T74" s="236"/>
      <c r="U74" s="236"/>
      <c r="V74" s="236"/>
      <c r="W74" s="236"/>
      <c r="X74" s="236"/>
      <c r="Y74" s="236"/>
      <c r="Z74" s="236"/>
      <c r="AA74" s="236"/>
      <c r="AB74" s="236"/>
      <c r="AC74" s="236"/>
      <c r="AD74" s="236"/>
      <c r="AE74" s="236"/>
      <c r="AF74" s="236"/>
      <c r="AG74" s="236"/>
      <c r="AH74" s="41">
        <f t="shared" ref="AH74:AH77" si="16">P74*I74</f>
        <v>0</v>
      </c>
    </row>
    <row r="75" spans="1:34" ht="20.45" customHeight="1" x14ac:dyDescent="0.25">
      <c r="A75" s="632"/>
      <c r="B75" s="710"/>
      <c r="C75" s="518" t="s">
        <v>1910</v>
      </c>
      <c r="D75" s="329" t="s">
        <v>37676</v>
      </c>
      <c r="E75" s="370">
        <v>5</v>
      </c>
      <c r="F75" s="356" t="s">
        <v>2390</v>
      </c>
      <c r="G75" s="223">
        <f>IFERROR(VLOOKUP(D75,Produkty[[Symbol]:[Link do zdjęcia]],5,0),0)</f>
        <v>17.399999999999999</v>
      </c>
      <c r="H75" s="509">
        <f>VLOOKUP(K75,RABATY!$B$7:$C$34,2,0)</f>
        <v>0</v>
      </c>
      <c r="I75" s="107">
        <f t="shared" si="15"/>
        <v>17.399999999999999</v>
      </c>
      <c r="K75" s="507" t="str">
        <f>RABATY!$B$33</f>
        <v>S_08</v>
      </c>
      <c r="P75" s="34"/>
      <c r="Q75" s="266" t="s">
        <v>2390</v>
      </c>
      <c r="R75" s="236"/>
      <c r="S75" s="236"/>
      <c r="T75" s="236"/>
      <c r="U75" s="236"/>
      <c r="V75" s="236"/>
      <c r="W75" s="236"/>
      <c r="X75" s="236"/>
      <c r="Y75" s="236"/>
      <c r="Z75" s="236"/>
      <c r="AA75" s="236"/>
      <c r="AB75" s="236"/>
      <c r="AC75" s="236"/>
      <c r="AD75" s="236"/>
      <c r="AE75" s="236"/>
      <c r="AF75" s="236"/>
      <c r="AG75" s="236"/>
      <c r="AH75" s="41">
        <f t="shared" si="16"/>
        <v>0</v>
      </c>
    </row>
    <row r="76" spans="1:34" ht="20.45" customHeight="1" x14ac:dyDescent="0.25">
      <c r="A76" s="632"/>
      <c r="B76" s="710"/>
      <c r="C76" s="518" t="s">
        <v>1911</v>
      </c>
      <c r="D76" s="329" t="s">
        <v>37677</v>
      </c>
      <c r="E76" s="370">
        <v>5</v>
      </c>
      <c r="F76" s="356" t="s">
        <v>2390</v>
      </c>
      <c r="G76" s="223">
        <f>IFERROR(VLOOKUP(D76,Produkty[[Symbol]:[Link do zdjęcia]],5,0),0)</f>
        <v>17.399999999999999</v>
      </c>
      <c r="H76" s="509">
        <f>VLOOKUP(K76,RABATY!$B$7:$C$34,2,0)</f>
        <v>0</v>
      </c>
      <c r="I76" s="107">
        <f t="shared" si="15"/>
        <v>17.399999999999999</v>
      </c>
      <c r="K76" s="507" t="str">
        <f>RABATY!$B$33</f>
        <v>S_08</v>
      </c>
      <c r="P76" s="34"/>
      <c r="Q76" s="266" t="s">
        <v>2390</v>
      </c>
      <c r="R76" s="236"/>
      <c r="S76" s="236"/>
      <c r="T76" s="236"/>
      <c r="U76" s="236"/>
      <c r="V76" s="236"/>
      <c r="W76" s="236"/>
      <c r="X76" s="236"/>
      <c r="Y76" s="236"/>
      <c r="Z76" s="236"/>
      <c r="AA76" s="236"/>
      <c r="AB76" s="236"/>
      <c r="AC76" s="236"/>
      <c r="AD76" s="236"/>
      <c r="AE76" s="236"/>
      <c r="AF76" s="236"/>
      <c r="AG76" s="236"/>
      <c r="AH76" s="41">
        <f t="shared" si="16"/>
        <v>0</v>
      </c>
    </row>
    <row r="77" spans="1:34" ht="20.45" customHeight="1" x14ac:dyDescent="0.25">
      <c r="A77" s="633"/>
      <c r="B77" s="711"/>
      <c r="C77" s="519" t="s">
        <v>1912</v>
      </c>
      <c r="D77" s="341" t="s">
        <v>37678</v>
      </c>
      <c r="E77" s="369">
        <v>5</v>
      </c>
      <c r="F77" s="358" t="s">
        <v>2390</v>
      </c>
      <c r="G77" s="225">
        <f>IFERROR(VLOOKUP(D77,Produkty[[Symbol]:[Link do zdjęcia]],5,0),0)</f>
        <v>17.399999999999999</v>
      </c>
      <c r="H77" s="510">
        <f>VLOOKUP(K77,RABATY!$B$7:$C$34,2,0)</f>
        <v>0</v>
      </c>
      <c r="I77" s="508">
        <f t="shared" si="15"/>
        <v>17.399999999999999</v>
      </c>
      <c r="K77" s="507" t="str">
        <f>RABATY!$B$33</f>
        <v>S_08</v>
      </c>
      <c r="P77" s="34"/>
      <c r="Q77" s="266" t="s">
        <v>2390</v>
      </c>
      <c r="R77" s="236"/>
      <c r="S77" s="236"/>
      <c r="T77" s="236"/>
      <c r="U77" s="236"/>
      <c r="V77" s="236"/>
      <c r="W77" s="236"/>
      <c r="X77" s="236"/>
      <c r="Y77" s="236"/>
      <c r="Z77" s="236"/>
      <c r="AA77" s="236"/>
      <c r="AB77" s="236"/>
      <c r="AC77" s="236"/>
      <c r="AD77" s="236"/>
      <c r="AE77" s="236"/>
      <c r="AF77" s="236"/>
      <c r="AG77" s="236"/>
      <c r="AH77" s="41">
        <f t="shared" si="16"/>
        <v>0</v>
      </c>
    </row>
    <row r="78" spans="1:34" ht="20.45" customHeight="1" x14ac:dyDescent="0.25">
      <c r="A78" s="48"/>
      <c r="B78" s="49"/>
      <c r="C78" s="521"/>
      <c r="E78" s="259"/>
      <c r="F78" s="361"/>
      <c r="G78" s="174"/>
      <c r="H78" s="511"/>
      <c r="I78" s="235"/>
      <c r="P78" s="401"/>
      <c r="Q78" s="401"/>
      <c r="R78" s="401"/>
      <c r="S78" s="401"/>
      <c r="T78" s="401"/>
      <c r="U78" s="401"/>
      <c r="V78" s="401"/>
      <c r="W78" s="401"/>
      <c r="X78" s="401"/>
      <c r="Y78" s="401"/>
      <c r="Z78" s="401"/>
      <c r="AA78" s="401"/>
      <c r="AB78" s="401"/>
      <c r="AC78" s="401"/>
      <c r="AD78" s="401"/>
      <c r="AE78" s="401"/>
      <c r="AF78" s="401"/>
      <c r="AG78" s="401"/>
      <c r="AH78" s="103"/>
    </row>
    <row r="79" spans="1:34" ht="108.6" customHeight="1" x14ac:dyDescent="0.25">
      <c r="A79" s="632"/>
      <c r="B79" s="709" t="s">
        <v>2375</v>
      </c>
      <c r="C79" s="352" t="s">
        <v>1836</v>
      </c>
      <c r="D79" s="353" t="s">
        <v>1835</v>
      </c>
      <c r="E79" s="354">
        <v>12</v>
      </c>
      <c r="F79" s="354" t="s">
        <v>2178</v>
      </c>
      <c r="G79" s="223">
        <f>IFERROR(VLOOKUP(D79,Produkty[[Symbol]:[Link do zdjęcia]],5,0),0)</f>
        <v>21.87</v>
      </c>
      <c r="H79" s="509">
        <f>VLOOKUP(K79,RABATY!$B$7:$C$34,2,0)</f>
        <v>0</v>
      </c>
      <c r="I79" s="107">
        <f t="shared" ref="I79:I86" si="17">G79*(1-H$5)</f>
        <v>21.87</v>
      </c>
      <c r="K79" s="507" t="str">
        <f>RABATY!$B$28</f>
        <v>S_03</v>
      </c>
      <c r="P79" s="261"/>
      <c r="Q79" s="266" t="s">
        <v>2178</v>
      </c>
      <c r="R79" s="108"/>
      <c r="S79" s="108"/>
      <c r="T79" s="108"/>
      <c r="U79" s="108"/>
      <c r="V79" s="108"/>
      <c r="W79" s="108"/>
      <c r="X79" s="108"/>
      <c r="Y79" s="108"/>
      <c r="Z79" s="108"/>
      <c r="AA79" s="108"/>
      <c r="AB79" s="108"/>
      <c r="AC79" s="108"/>
      <c r="AD79" s="108"/>
      <c r="AE79" s="108"/>
      <c r="AF79" s="108"/>
      <c r="AG79" s="108"/>
      <c r="AH79" s="41">
        <f t="shared" ref="AH79:AH86" si="18">P79*I79</f>
        <v>0</v>
      </c>
    </row>
    <row r="80" spans="1:34" ht="108.6" customHeight="1" x14ac:dyDescent="0.25">
      <c r="A80" s="632"/>
      <c r="B80" s="710"/>
      <c r="C80" s="89" t="s">
        <v>1838</v>
      </c>
      <c r="D80" s="355" t="s">
        <v>1837</v>
      </c>
      <c r="E80" s="356">
        <v>12</v>
      </c>
      <c r="F80" s="356" t="s">
        <v>2178</v>
      </c>
      <c r="G80" s="223">
        <f>IFERROR(VLOOKUP(D80,Produkty[[Symbol]:[Link do zdjęcia]],5,0),0)</f>
        <v>30.04</v>
      </c>
      <c r="H80" s="509">
        <f>VLOOKUP(K80,RABATY!$B$7:$C$34,2,0)</f>
        <v>0</v>
      </c>
      <c r="I80" s="107">
        <f t="shared" si="17"/>
        <v>30.04</v>
      </c>
      <c r="K80" s="507" t="str">
        <f>RABATY!$B$28</f>
        <v>S_03</v>
      </c>
      <c r="P80" s="261"/>
      <c r="Q80" s="266" t="s">
        <v>2178</v>
      </c>
      <c r="R80" s="108"/>
      <c r="S80" s="108"/>
      <c r="T80" s="108"/>
      <c r="U80" s="108"/>
      <c r="V80" s="108"/>
      <c r="W80" s="108"/>
      <c r="X80" s="108"/>
      <c r="Y80" s="108"/>
      <c r="Z80" s="108"/>
      <c r="AA80" s="108"/>
      <c r="AB80" s="108"/>
      <c r="AC80" s="108"/>
      <c r="AD80" s="108"/>
      <c r="AE80" s="108"/>
      <c r="AF80" s="108"/>
      <c r="AG80" s="108"/>
      <c r="AH80" s="41">
        <f t="shared" si="18"/>
        <v>0</v>
      </c>
    </row>
    <row r="81" spans="1:34" ht="108.6" customHeight="1" x14ac:dyDescent="0.25">
      <c r="A81" s="632"/>
      <c r="B81" s="710"/>
      <c r="C81" s="89" t="s">
        <v>1840</v>
      </c>
      <c r="D81" s="355" t="s">
        <v>1839</v>
      </c>
      <c r="E81" s="356">
        <v>12</v>
      </c>
      <c r="F81" s="356" t="s">
        <v>2178</v>
      </c>
      <c r="G81" s="223">
        <f>IFERROR(VLOOKUP(D81,Produkty[[Symbol]:[Link do zdjęcia]],5,0),0)</f>
        <v>35.270000000000003</v>
      </c>
      <c r="H81" s="509">
        <f>VLOOKUP(K81,RABATY!$B$7:$C$34,2,0)</f>
        <v>0</v>
      </c>
      <c r="I81" s="107">
        <f t="shared" si="17"/>
        <v>35.270000000000003</v>
      </c>
      <c r="K81" s="507" t="str">
        <f>RABATY!$B$28</f>
        <v>S_03</v>
      </c>
      <c r="P81" s="261"/>
      <c r="Q81" s="266" t="s">
        <v>2178</v>
      </c>
      <c r="R81" s="108"/>
      <c r="S81" s="108"/>
      <c r="T81" s="108"/>
      <c r="U81" s="108"/>
      <c r="V81" s="108"/>
      <c r="W81" s="108"/>
      <c r="X81" s="108"/>
      <c r="Y81" s="108"/>
      <c r="Z81" s="108"/>
      <c r="AA81" s="108"/>
      <c r="AB81" s="108"/>
      <c r="AC81" s="108"/>
      <c r="AD81" s="108"/>
      <c r="AE81" s="108"/>
      <c r="AF81" s="108"/>
      <c r="AG81" s="108"/>
      <c r="AH81" s="41">
        <f t="shared" si="18"/>
        <v>0</v>
      </c>
    </row>
    <row r="82" spans="1:34" ht="108.6" customHeight="1" x14ac:dyDescent="0.25">
      <c r="A82" s="632"/>
      <c r="B82" s="710"/>
      <c r="C82" s="89" t="s">
        <v>1842</v>
      </c>
      <c r="D82" s="355" t="s">
        <v>1841</v>
      </c>
      <c r="E82" s="356">
        <v>12</v>
      </c>
      <c r="F82" s="356" t="s">
        <v>2178</v>
      </c>
      <c r="G82" s="223">
        <f>IFERROR(VLOOKUP(D82,Produkty[[Symbol]:[Link do zdjęcia]],5,0),0)</f>
        <v>28.29</v>
      </c>
      <c r="H82" s="509">
        <f>VLOOKUP(K82,RABATY!$B$7:$C$34,2,0)</f>
        <v>0</v>
      </c>
      <c r="I82" s="107">
        <f t="shared" si="17"/>
        <v>28.29</v>
      </c>
      <c r="K82" s="507" t="str">
        <f>RABATY!$B$28</f>
        <v>S_03</v>
      </c>
      <c r="P82" s="261"/>
      <c r="Q82" s="266" t="s">
        <v>2178</v>
      </c>
      <c r="R82" s="108"/>
      <c r="S82" s="108"/>
      <c r="T82" s="108"/>
      <c r="U82" s="108"/>
      <c r="V82" s="108"/>
      <c r="W82" s="108"/>
      <c r="X82" s="108"/>
      <c r="Y82" s="108"/>
      <c r="Z82" s="108"/>
      <c r="AA82" s="108"/>
      <c r="AB82" s="108"/>
      <c r="AC82" s="108"/>
      <c r="AD82" s="108"/>
      <c r="AE82" s="108"/>
      <c r="AF82" s="108"/>
      <c r="AG82" s="108"/>
      <c r="AH82" s="41">
        <f t="shared" si="18"/>
        <v>0</v>
      </c>
    </row>
    <row r="83" spans="1:34" ht="108.6" customHeight="1" x14ac:dyDescent="0.25">
      <c r="A83" s="632"/>
      <c r="B83" s="710"/>
      <c r="C83" s="89" t="s">
        <v>1844</v>
      </c>
      <c r="D83" s="355" t="s">
        <v>1843</v>
      </c>
      <c r="E83" s="356">
        <v>12</v>
      </c>
      <c r="F83" s="356" t="s">
        <v>2178</v>
      </c>
      <c r="G83" s="223">
        <f>IFERROR(VLOOKUP(D83,Produkty[[Symbol]:[Link do zdjęcia]],5,0),0)</f>
        <v>50.6</v>
      </c>
      <c r="H83" s="509">
        <f>VLOOKUP(K83,RABATY!$B$7:$C$34,2,0)</f>
        <v>0</v>
      </c>
      <c r="I83" s="107">
        <f t="shared" si="17"/>
        <v>50.6</v>
      </c>
      <c r="K83" s="507" t="str">
        <f>RABATY!$B$28</f>
        <v>S_03</v>
      </c>
      <c r="P83" s="261"/>
      <c r="Q83" s="266" t="s">
        <v>2178</v>
      </c>
      <c r="R83" s="108"/>
      <c r="S83" s="108"/>
      <c r="T83" s="108"/>
      <c r="U83" s="108"/>
      <c r="V83" s="108"/>
      <c r="W83" s="108"/>
      <c r="X83" s="108"/>
      <c r="Y83" s="108"/>
      <c r="Z83" s="108"/>
      <c r="AA83" s="108"/>
      <c r="AB83" s="108"/>
      <c r="AC83" s="108"/>
      <c r="AD83" s="108"/>
      <c r="AE83" s="108"/>
      <c r="AF83" s="108"/>
      <c r="AG83" s="108"/>
      <c r="AH83" s="41">
        <f t="shared" si="18"/>
        <v>0</v>
      </c>
    </row>
    <row r="84" spans="1:34" ht="108.6" customHeight="1" x14ac:dyDescent="0.25">
      <c r="A84" s="632"/>
      <c r="B84" s="710"/>
      <c r="C84" s="89" t="s">
        <v>1846</v>
      </c>
      <c r="D84" s="355" t="s">
        <v>1845</v>
      </c>
      <c r="E84" s="356">
        <v>12</v>
      </c>
      <c r="F84" s="356" t="s">
        <v>2178</v>
      </c>
      <c r="G84" s="223">
        <f>IFERROR(VLOOKUP(D84,Produkty[[Symbol]:[Link do zdjęcia]],5,0),0)</f>
        <v>36.67</v>
      </c>
      <c r="H84" s="509">
        <f>VLOOKUP(K84,RABATY!$B$7:$C$34,2,0)</f>
        <v>0</v>
      </c>
      <c r="I84" s="107">
        <f t="shared" si="17"/>
        <v>36.67</v>
      </c>
      <c r="K84" s="507" t="str">
        <f>RABATY!$B$28</f>
        <v>S_03</v>
      </c>
      <c r="P84" s="261"/>
      <c r="Q84" s="266" t="s">
        <v>2178</v>
      </c>
      <c r="R84" s="108"/>
      <c r="S84" s="108"/>
      <c r="T84" s="108"/>
      <c r="U84" s="108"/>
      <c r="V84" s="108"/>
      <c r="W84" s="108"/>
      <c r="X84" s="108"/>
      <c r="Y84" s="108"/>
      <c r="Z84" s="108"/>
      <c r="AA84" s="108"/>
      <c r="AB84" s="108"/>
      <c r="AC84" s="108"/>
      <c r="AD84" s="108"/>
      <c r="AE84" s="108"/>
      <c r="AF84" s="108"/>
      <c r="AG84" s="108"/>
      <c r="AH84" s="41">
        <f t="shared" si="18"/>
        <v>0</v>
      </c>
    </row>
    <row r="85" spans="1:34" ht="108.6" customHeight="1" x14ac:dyDescent="0.25">
      <c r="A85" s="632"/>
      <c r="B85" s="710"/>
      <c r="C85" s="89" t="s">
        <v>1848</v>
      </c>
      <c r="D85" s="355" t="s">
        <v>1847</v>
      </c>
      <c r="E85" s="356">
        <v>12</v>
      </c>
      <c r="F85" s="356" t="s">
        <v>2178</v>
      </c>
      <c r="G85" s="223">
        <f>IFERROR(VLOOKUP(D85,Produkty[[Symbol]:[Link do zdjęcia]],5,0),0)</f>
        <v>40.450000000000003</v>
      </c>
      <c r="H85" s="509">
        <f>VLOOKUP(K85,RABATY!$B$7:$C$34,2,0)</f>
        <v>0</v>
      </c>
      <c r="I85" s="107">
        <f t="shared" si="17"/>
        <v>40.450000000000003</v>
      </c>
      <c r="K85" s="507" t="str">
        <f>RABATY!$B$28</f>
        <v>S_03</v>
      </c>
      <c r="P85" s="261"/>
      <c r="Q85" s="266" t="s">
        <v>2178</v>
      </c>
      <c r="R85" s="108"/>
      <c r="S85" s="108"/>
      <c r="T85" s="108"/>
      <c r="U85" s="108"/>
      <c r="V85" s="108"/>
      <c r="W85" s="108"/>
      <c r="X85" s="108"/>
      <c r="Y85" s="108"/>
      <c r="Z85" s="108"/>
      <c r="AA85" s="108"/>
      <c r="AB85" s="108"/>
      <c r="AC85" s="108"/>
      <c r="AD85" s="108"/>
      <c r="AE85" s="108"/>
      <c r="AF85" s="108"/>
      <c r="AG85" s="108"/>
      <c r="AH85" s="41">
        <f t="shared" si="18"/>
        <v>0</v>
      </c>
    </row>
    <row r="86" spans="1:34" ht="108.6" customHeight="1" x14ac:dyDescent="0.25">
      <c r="A86" s="633"/>
      <c r="B86" s="711"/>
      <c r="C86" s="88" t="s">
        <v>1850</v>
      </c>
      <c r="D86" s="357" t="s">
        <v>1849</v>
      </c>
      <c r="E86" s="358">
        <v>12</v>
      </c>
      <c r="F86" s="358" t="s">
        <v>2178</v>
      </c>
      <c r="G86" s="225">
        <f>IFERROR(VLOOKUP(D86,Produkty[[Symbol]:[Link do zdjęcia]],5,0),0)</f>
        <v>46.25</v>
      </c>
      <c r="H86" s="510">
        <f>VLOOKUP(K86,RABATY!$B$7:$C$34,2,0)</f>
        <v>0</v>
      </c>
      <c r="I86" s="508">
        <f t="shared" si="17"/>
        <v>46.25</v>
      </c>
      <c r="K86" s="507" t="str">
        <f>RABATY!$B$28</f>
        <v>S_03</v>
      </c>
      <c r="P86" s="261"/>
      <c r="Q86" s="266" t="s">
        <v>2178</v>
      </c>
      <c r="R86" s="108"/>
      <c r="S86" s="108"/>
      <c r="T86" s="108"/>
      <c r="U86" s="108"/>
      <c r="V86" s="108"/>
      <c r="W86" s="108"/>
      <c r="X86" s="108"/>
      <c r="Y86" s="108"/>
      <c r="Z86" s="108"/>
      <c r="AA86" s="108"/>
      <c r="AB86" s="108"/>
      <c r="AC86" s="108"/>
      <c r="AD86" s="108"/>
      <c r="AE86" s="108"/>
      <c r="AF86" s="108"/>
      <c r="AG86" s="108"/>
      <c r="AH86" s="41">
        <f t="shared" si="18"/>
        <v>0</v>
      </c>
    </row>
    <row r="87" spans="1:34" x14ac:dyDescent="0.25">
      <c r="C87" s="359"/>
      <c r="D87" s="360"/>
      <c r="E87" s="361"/>
      <c r="F87" s="361"/>
      <c r="G87" s="174"/>
      <c r="H87" s="511"/>
      <c r="I87" s="165"/>
      <c r="P87" s="117"/>
      <c r="Q87" s="117"/>
      <c r="R87" s="118"/>
      <c r="S87" s="118"/>
      <c r="T87" s="118"/>
      <c r="U87" s="118"/>
      <c r="V87" s="118"/>
      <c r="W87" s="118"/>
      <c r="X87" s="118"/>
      <c r="Y87" s="118"/>
      <c r="Z87" s="118"/>
      <c r="AA87" s="118"/>
      <c r="AB87" s="118"/>
      <c r="AC87" s="118"/>
      <c r="AD87" s="118"/>
      <c r="AE87" s="118"/>
      <c r="AF87" s="118"/>
      <c r="AG87" s="118"/>
      <c r="AH87" s="74"/>
    </row>
    <row r="88" spans="1:34" ht="108.6" customHeight="1" x14ac:dyDescent="0.25">
      <c r="A88" s="183"/>
      <c r="B88" s="61"/>
      <c r="C88" s="512" t="s">
        <v>1852</v>
      </c>
      <c r="D88" s="513" t="s">
        <v>1851</v>
      </c>
      <c r="E88" s="514">
        <v>12</v>
      </c>
      <c r="F88" s="514" t="s">
        <v>2178</v>
      </c>
      <c r="G88" s="225">
        <f>IFERROR(VLOOKUP(D88,Produkty[[Symbol]:[Link do zdjęcia]],5,0),0)</f>
        <v>27.86</v>
      </c>
      <c r="H88" s="509">
        <f>VLOOKUP(K88,RABATY!$B$7:$C$34,2,0)</f>
        <v>0</v>
      </c>
      <c r="I88" s="107">
        <f t="shared" ref="I88" si="19">G88*(1-H$5)</f>
        <v>27.86</v>
      </c>
      <c r="K88" s="507" t="str">
        <f>RABATY!$B$28</f>
        <v>S_03</v>
      </c>
      <c r="P88" s="261"/>
      <c r="Q88" s="266" t="s">
        <v>2178</v>
      </c>
      <c r="R88" s="108"/>
      <c r="S88" s="108"/>
      <c r="T88" s="108"/>
      <c r="U88" s="108"/>
      <c r="V88" s="108"/>
      <c r="W88" s="108"/>
      <c r="X88" s="108"/>
      <c r="Y88" s="108"/>
      <c r="Z88" s="108"/>
      <c r="AA88" s="108"/>
      <c r="AB88" s="108"/>
      <c r="AC88" s="108"/>
      <c r="AD88" s="108"/>
      <c r="AE88" s="108"/>
      <c r="AF88" s="108"/>
      <c r="AG88" s="108"/>
      <c r="AH88" s="41">
        <f t="shared" ref="AH88" si="20">P88*I88</f>
        <v>0</v>
      </c>
    </row>
    <row r="89" spans="1:34" x14ac:dyDescent="0.25">
      <c r="G89" s="364"/>
      <c r="H89" s="511"/>
      <c r="I89" s="165"/>
      <c r="P89" s="117"/>
      <c r="Q89" s="117"/>
      <c r="R89" s="118"/>
      <c r="S89" s="118"/>
      <c r="T89" s="118"/>
      <c r="U89" s="118"/>
      <c r="V89" s="118"/>
      <c r="W89" s="118"/>
      <c r="X89" s="118"/>
      <c r="Y89" s="118"/>
      <c r="Z89" s="118"/>
      <c r="AA89" s="118"/>
      <c r="AB89" s="118"/>
      <c r="AC89" s="118"/>
      <c r="AD89" s="118"/>
      <c r="AE89" s="118"/>
      <c r="AF89" s="118"/>
      <c r="AG89" s="118"/>
      <c r="AH89" s="74"/>
    </row>
    <row r="90" spans="1:34" ht="15" x14ac:dyDescent="0.25">
      <c r="A90" s="632"/>
      <c r="B90" s="709" t="s">
        <v>2391</v>
      </c>
      <c r="C90" s="352" t="s">
        <v>2392</v>
      </c>
      <c r="D90" s="328" t="s">
        <v>1620</v>
      </c>
      <c r="E90" s="179">
        <v>10</v>
      </c>
      <c r="F90" s="179" t="s">
        <v>2178</v>
      </c>
      <c r="G90" s="271">
        <f>IFERROR(VLOOKUP(D90,Produkty[[Symbol]:[Link do zdjęcia]],5,0),0)</f>
        <v>1.62</v>
      </c>
      <c r="H90" s="509">
        <f>VLOOKUP(K90,RABATY!$B$7:$C$34,2,0)</f>
        <v>0</v>
      </c>
      <c r="I90" s="107">
        <f t="shared" ref="I90:I100" si="21">G90*(1-H$5)</f>
        <v>1.62</v>
      </c>
      <c r="K90" s="507" t="str">
        <f>RABATY!$B$31</f>
        <v>S_06</v>
      </c>
      <c r="P90" s="34"/>
      <c r="Q90" s="266" t="s">
        <v>2178</v>
      </c>
      <c r="R90" s="236"/>
      <c r="S90" s="236"/>
      <c r="T90" s="236"/>
      <c r="U90" s="236"/>
      <c r="V90" s="236"/>
      <c r="W90" s="236"/>
      <c r="X90" s="236"/>
      <c r="Y90" s="236"/>
      <c r="Z90" s="236"/>
      <c r="AA90" s="236"/>
      <c r="AB90" s="236"/>
      <c r="AC90" s="236"/>
      <c r="AD90" s="236"/>
      <c r="AE90" s="236"/>
      <c r="AF90" s="236"/>
      <c r="AG90" s="236"/>
      <c r="AH90" s="41">
        <f t="shared" ref="AH90:AH100" si="22">P90*I90</f>
        <v>0</v>
      </c>
    </row>
    <row r="91" spans="1:34" ht="15" x14ac:dyDescent="0.25">
      <c r="A91" s="632"/>
      <c r="B91" s="710"/>
      <c r="C91" s="89" t="s">
        <v>2393</v>
      </c>
      <c r="D91" s="329" t="s">
        <v>1621</v>
      </c>
      <c r="E91" s="56">
        <v>10</v>
      </c>
      <c r="F91" s="56" t="s">
        <v>2178</v>
      </c>
      <c r="G91" s="271">
        <f>IFERROR(VLOOKUP(D91,Produkty[[Symbol]:[Link do zdjęcia]],5,0),0)</f>
        <v>1.84</v>
      </c>
      <c r="H91" s="509">
        <f>VLOOKUP(K91,RABATY!$B$7:$C$34,2,0)</f>
        <v>0</v>
      </c>
      <c r="I91" s="107">
        <f t="shared" si="21"/>
        <v>1.84</v>
      </c>
      <c r="K91" s="507" t="str">
        <f>RABATY!$B$31</f>
        <v>S_06</v>
      </c>
      <c r="P91" s="34"/>
      <c r="Q91" s="266" t="s">
        <v>2178</v>
      </c>
      <c r="R91" s="236"/>
      <c r="S91" s="236"/>
      <c r="T91" s="236"/>
      <c r="U91" s="236"/>
      <c r="V91" s="236"/>
      <c r="W91" s="236"/>
      <c r="X91" s="236"/>
      <c r="Y91" s="236"/>
      <c r="Z91" s="236"/>
      <c r="AA91" s="236"/>
      <c r="AB91" s="236"/>
      <c r="AC91" s="236"/>
      <c r="AD91" s="236"/>
      <c r="AE91" s="236"/>
      <c r="AF91" s="236"/>
      <c r="AG91" s="236"/>
      <c r="AH91" s="41">
        <f t="shared" si="22"/>
        <v>0</v>
      </c>
    </row>
    <row r="92" spans="1:34" ht="15" x14ac:dyDescent="0.25">
      <c r="A92" s="632"/>
      <c r="B92" s="710"/>
      <c r="C92" s="89" t="s">
        <v>2394</v>
      </c>
      <c r="D92" s="329" t="s">
        <v>1622</v>
      </c>
      <c r="E92" s="56">
        <v>10</v>
      </c>
      <c r="F92" s="56" t="s">
        <v>2178</v>
      </c>
      <c r="G92" s="271">
        <f>IFERROR(VLOOKUP(D92,Produkty[[Symbol]:[Link do zdjęcia]],5,0),0)</f>
        <v>1.86</v>
      </c>
      <c r="H92" s="509">
        <f>VLOOKUP(K92,RABATY!$B$7:$C$34,2,0)</f>
        <v>0</v>
      </c>
      <c r="I92" s="107">
        <f t="shared" si="21"/>
        <v>1.86</v>
      </c>
      <c r="K92" s="507" t="str">
        <f>RABATY!$B$31</f>
        <v>S_06</v>
      </c>
      <c r="P92" s="34"/>
      <c r="Q92" s="266" t="s">
        <v>2178</v>
      </c>
      <c r="R92" s="236"/>
      <c r="S92" s="236"/>
      <c r="T92" s="236"/>
      <c r="U92" s="236"/>
      <c r="V92" s="236"/>
      <c r="W92" s="236"/>
      <c r="X92" s="236"/>
      <c r="Y92" s="236"/>
      <c r="Z92" s="236"/>
      <c r="AA92" s="236"/>
      <c r="AB92" s="236"/>
      <c r="AC92" s="236"/>
      <c r="AD92" s="236"/>
      <c r="AE92" s="236"/>
      <c r="AF92" s="236"/>
      <c r="AG92" s="236"/>
      <c r="AH92" s="41">
        <f t="shared" si="22"/>
        <v>0</v>
      </c>
    </row>
    <row r="93" spans="1:34" ht="15" x14ac:dyDescent="0.25">
      <c r="A93" s="632"/>
      <c r="B93" s="710"/>
      <c r="C93" s="89" t="s">
        <v>2395</v>
      </c>
      <c r="D93" s="329" t="s">
        <v>1623</v>
      </c>
      <c r="E93" s="56">
        <v>10</v>
      </c>
      <c r="F93" s="56" t="s">
        <v>2178</v>
      </c>
      <c r="G93" s="271">
        <f>IFERROR(VLOOKUP(D93,Produkty[[Symbol]:[Link do zdjęcia]],5,0),0)</f>
        <v>2.29</v>
      </c>
      <c r="H93" s="509">
        <f>VLOOKUP(K93,RABATY!$B$7:$C$34,2,0)</f>
        <v>0</v>
      </c>
      <c r="I93" s="107">
        <f t="shared" si="21"/>
        <v>2.29</v>
      </c>
      <c r="K93" s="507" t="str">
        <f>RABATY!$B$31</f>
        <v>S_06</v>
      </c>
      <c r="P93" s="34"/>
      <c r="Q93" s="266" t="s">
        <v>2178</v>
      </c>
      <c r="R93" s="236"/>
      <c r="S93" s="236"/>
      <c r="T93" s="236"/>
      <c r="U93" s="236"/>
      <c r="V93" s="236"/>
      <c r="W93" s="236"/>
      <c r="X93" s="236"/>
      <c r="Y93" s="236"/>
      <c r="Z93" s="236"/>
      <c r="AA93" s="236"/>
      <c r="AB93" s="236"/>
      <c r="AC93" s="236"/>
      <c r="AD93" s="236"/>
      <c r="AE93" s="236"/>
      <c r="AF93" s="236"/>
      <c r="AG93" s="236"/>
      <c r="AH93" s="41">
        <f t="shared" si="22"/>
        <v>0</v>
      </c>
    </row>
    <row r="94" spans="1:34" ht="15" x14ac:dyDescent="0.25">
      <c r="A94" s="632"/>
      <c r="B94" s="710"/>
      <c r="C94" s="89" t="s">
        <v>2396</v>
      </c>
      <c r="D94" s="329" t="s">
        <v>1624</v>
      </c>
      <c r="E94" s="56">
        <v>10</v>
      </c>
      <c r="F94" s="56" t="s">
        <v>2178</v>
      </c>
      <c r="G94" s="271">
        <f>IFERROR(VLOOKUP(D94,Produkty[[Symbol]:[Link do zdjęcia]],5,0),0)</f>
        <v>2.77</v>
      </c>
      <c r="H94" s="509">
        <f>VLOOKUP(K94,RABATY!$B$7:$C$34,2,0)</f>
        <v>0</v>
      </c>
      <c r="I94" s="107">
        <f t="shared" si="21"/>
        <v>2.77</v>
      </c>
      <c r="K94" s="507" t="str">
        <f>RABATY!$B$31</f>
        <v>S_06</v>
      </c>
      <c r="P94" s="34"/>
      <c r="Q94" s="266" t="s">
        <v>2178</v>
      </c>
      <c r="R94" s="236"/>
      <c r="S94" s="236"/>
      <c r="T94" s="236"/>
      <c r="U94" s="236"/>
      <c r="V94" s="236"/>
      <c r="W94" s="236"/>
      <c r="X94" s="236"/>
      <c r="Y94" s="236"/>
      <c r="Z94" s="236"/>
      <c r="AA94" s="236"/>
      <c r="AB94" s="236"/>
      <c r="AC94" s="236"/>
      <c r="AD94" s="236"/>
      <c r="AE94" s="236"/>
      <c r="AF94" s="236"/>
      <c r="AG94" s="236"/>
      <c r="AH94" s="41">
        <f t="shared" si="22"/>
        <v>0</v>
      </c>
    </row>
    <row r="95" spans="1:34" ht="15" x14ac:dyDescent="0.25">
      <c r="A95" s="632"/>
      <c r="B95" s="710"/>
      <c r="C95" s="89" t="s">
        <v>2397</v>
      </c>
      <c r="D95" s="329" t="s">
        <v>1625</v>
      </c>
      <c r="E95" s="56">
        <v>10</v>
      </c>
      <c r="F95" s="56" t="s">
        <v>2178</v>
      </c>
      <c r="G95" s="271">
        <f>IFERROR(VLOOKUP(D95,Produkty[[Symbol]:[Link do zdjęcia]],5,0),0)</f>
        <v>3.38</v>
      </c>
      <c r="H95" s="509">
        <f>VLOOKUP(K95,RABATY!$B$7:$C$34,2,0)</f>
        <v>0</v>
      </c>
      <c r="I95" s="107">
        <f t="shared" si="21"/>
        <v>3.38</v>
      </c>
      <c r="K95" s="507" t="str">
        <f>RABATY!$B$31</f>
        <v>S_06</v>
      </c>
      <c r="P95" s="34"/>
      <c r="Q95" s="266" t="s">
        <v>2178</v>
      </c>
      <c r="R95" s="236"/>
      <c r="S95" s="236"/>
      <c r="T95" s="236"/>
      <c r="U95" s="236"/>
      <c r="V95" s="236"/>
      <c r="W95" s="236"/>
      <c r="X95" s="236"/>
      <c r="Y95" s="236"/>
      <c r="Z95" s="236"/>
      <c r="AA95" s="236"/>
      <c r="AB95" s="236"/>
      <c r="AC95" s="236"/>
      <c r="AD95" s="236"/>
      <c r="AE95" s="236"/>
      <c r="AF95" s="236"/>
      <c r="AG95" s="236"/>
      <c r="AH95" s="41">
        <f t="shared" si="22"/>
        <v>0</v>
      </c>
    </row>
    <row r="96" spans="1:34" ht="15" x14ac:dyDescent="0.25">
      <c r="A96" s="632"/>
      <c r="B96" s="710"/>
      <c r="C96" s="89" t="s">
        <v>2398</v>
      </c>
      <c r="D96" s="329" t="s">
        <v>1626</v>
      </c>
      <c r="E96" s="56">
        <v>10</v>
      </c>
      <c r="F96" s="56" t="s">
        <v>2178</v>
      </c>
      <c r="G96" s="271">
        <f>IFERROR(VLOOKUP(D96,Produkty[[Symbol]:[Link do zdjęcia]],5,0),0)</f>
        <v>4.32</v>
      </c>
      <c r="H96" s="509">
        <f>VLOOKUP(K96,RABATY!$B$7:$C$34,2,0)</f>
        <v>0</v>
      </c>
      <c r="I96" s="107">
        <f t="shared" si="21"/>
        <v>4.32</v>
      </c>
      <c r="K96" s="507" t="str">
        <f>RABATY!$B$31</f>
        <v>S_06</v>
      </c>
      <c r="P96" s="34"/>
      <c r="Q96" s="266" t="s">
        <v>2178</v>
      </c>
      <c r="R96" s="236"/>
      <c r="S96" s="236"/>
      <c r="T96" s="236"/>
      <c r="U96" s="236"/>
      <c r="V96" s="236"/>
      <c r="W96" s="236"/>
      <c r="X96" s="236"/>
      <c r="Y96" s="236"/>
      <c r="Z96" s="236"/>
      <c r="AA96" s="236"/>
      <c r="AB96" s="236"/>
      <c r="AC96" s="236"/>
      <c r="AD96" s="236"/>
      <c r="AE96" s="236"/>
      <c r="AF96" s="236"/>
      <c r="AG96" s="236"/>
      <c r="AH96" s="41">
        <f t="shared" si="22"/>
        <v>0</v>
      </c>
    </row>
    <row r="97" spans="1:34" ht="15" x14ac:dyDescent="0.25">
      <c r="A97" s="632"/>
      <c r="B97" s="710"/>
      <c r="C97" s="89" t="s">
        <v>2399</v>
      </c>
      <c r="D97" s="329" t="s">
        <v>1627</v>
      </c>
      <c r="E97" s="56">
        <v>5</v>
      </c>
      <c r="F97" s="56" t="s">
        <v>2178</v>
      </c>
      <c r="G97" s="271">
        <f>IFERROR(VLOOKUP(D97,Produkty[[Symbol]:[Link do zdjęcia]],5,0),0)</f>
        <v>8.3699999999999992</v>
      </c>
      <c r="H97" s="509">
        <f>VLOOKUP(K97,RABATY!$B$7:$C$34,2,0)</f>
        <v>0</v>
      </c>
      <c r="I97" s="107">
        <f t="shared" si="21"/>
        <v>8.3699999999999992</v>
      </c>
      <c r="K97" s="507" t="str">
        <f>RABATY!$B$31</f>
        <v>S_06</v>
      </c>
      <c r="P97" s="34"/>
      <c r="Q97" s="266" t="s">
        <v>2178</v>
      </c>
      <c r="R97" s="236"/>
      <c r="S97" s="236"/>
      <c r="T97" s="236"/>
      <c r="U97" s="236"/>
      <c r="V97" s="236"/>
      <c r="W97" s="236"/>
      <c r="X97" s="236"/>
      <c r="Y97" s="236"/>
      <c r="Z97" s="236"/>
      <c r="AA97" s="236"/>
      <c r="AB97" s="236"/>
      <c r="AC97" s="236"/>
      <c r="AD97" s="236"/>
      <c r="AE97" s="236"/>
      <c r="AF97" s="236"/>
      <c r="AG97" s="236"/>
      <c r="AH97" s="41">
        <f t="shared" si="22"/>
        <v>0</v>
      </c>
    </row>
    <row r="98" spans="1:34" ht="15" x14ac:dyDescent="0.25">
      <c r="A98" s="632"/>
      <c r="B98" s="710"/>
      <c r="C98" s="89" t="s">
        <v>2400</v>
      </c>
      <c r="D98" s="329" t="s">
        <v>1628</v>
      </c>
      <c r="E98" s="56">
        <v>5</v>
      </c>
      <c r="F98" s="56" t="s">
        <v>2178</v>
      </c>
      <c r="G98" s="271">
        <f>IFERROR(VLOOKUP(D98,Produkty[[Symbol]:[Link do zdjęcia]],5,0),0)</f>
        <v>12.6</v>
      </c>
      <c r="H98" s="509">
        <f>VLOOKUP(K98,RABATY!$B$7:$C$34,2,0)</f>
        <v>0</v>
      </c>
      <c r="I98" s="107">
        <f t="shared" si="21"/>
        <v>12.6</v>
      </c>
      <c r="K98" s="507" t="str">
        <f>RABATY!$B$31</f>
        <v>S_06</v>
      </c>
      <c r="P98" s="34"/>
      <c r="Q98" s="266" t="s">
        <v>2178</v>
      </c>
      <c r="R98" s="236"/>
      <c r="S98" s="236"/>
      <c r="T98" s="236"/>
      <c r="U98" s="236"/>
      <c r="V98" s="236"/>
      <c r="W98" s="236"/>
      <c r="X98" s="236"/>
      <c r="Y98" s="236"/>
      <c r="Z98" s="236"/>
      <c r="AA98" s="236"/>
      <c r="AB98" s="236"/>
      <c r="AC98" s="236"/>
      <c r="AD98" s="236"/>
      <c r="AE98" s="236"/>
      <c r="AF98" s="236"/>
      <c r="AG98" s="236"/>
      <c r="AH98" s="41">
        <f t="shared" si="22"/>
        <v>0</v>
      </c>
    </row>
    <row r="99" spans="1:34" ht="15" x14ac:dyDescent="0.25">
      <c r="A99" s="632"/>
      <c r="B99" s="710"/>
      <c r="C99" s="89" t="s">
        <v>2401</v>
      </c>
      <c r="D99" s="329" t="s">
        <v>1629</v>
      </c>
      <c r="E99" s="56">
        <v>5</v>
      </c>
      <c r="F99" s="56" t="s">
        <v>2178</v>
      </c>
      <c r="G99" s="271">
        <f>IFERROR(VLOOKUP(D99,Produkty[[Symbol]:[Link do zdjęcia]],5,0),0)</f>
        <v>17.559999999999999</v>
      </c>
      <c r="H99" s="509">
        <f>VLOOKUP(K99,RABATY!$B$7:$C$34,2,0)</f>
        <v>0</v>
      </c>
      <c r="I99" s="107">
        <f t="shared" si="21"/>
        <v>17.559999999999999</v>
      </c>
      <c r="K99" s="507" t="str">
        <f>RABATY!$B$31</f>
        <v>S_06</v>
      </c>
      <c r="P99" s="34"/>
      <c r="Q99" s="266" t="s">
        <v>2178</v>
      </c>
      <c r="R99" s="236"/>
      <c r="S99" s="236"/>
      <c r="T99" s="236"/>
      <c r="U99" s="236"/>
      <c r="V99" s="236"/>
      <c r="W99" s="236"/>
      <c r="X99" s="236"/>
      <c r="Y99" s="236"/>
      <c r="Z99" s="236"/>
      <c r="AA99" s="236"/>
      <c r="AB99" s="236"/>
      <c r="AC99" s="236"/>
      <c r="AD99" s="236"/>
      <c r="AE99" s="236"/>
      <c r="AF99" s="236"/>
      <c r="AG99" s="236"/>
      <c r="AH99" s="41">
        <f t="shared" si="22"/>
        <v>0</v>
      </c>
    </row>
    <row r="100" spans="1:34" ht="15" x14ac:dyDescent="0.25">
      <c r="A100" s="633"/>
      <c r="B100" s="711"/>
      <c r="C100" s="88" t="s">
        <v>2402</v>
      </c>
      <c r="D100" s="341" t="s">
        <v>1630</v>
      </c>
      <c r="E100" s="183">
        <v>5</v>
      </c>
      <c r="F100" s="183" t="s">
        <v>2178</v>
      </c>
      <c r="G100" s="225">
        <f>IFERROR(VLOOKUP(D100,Produkty[[Symbol]:[Link do zdjęcia]],5,0),0)</f>
        <v>20.190000000000001</v>
      </c>
      <c r="H100" s="510">
        <f>VLOOKUP(K100,RABATY!$B$7:$C$34,2,0)</f>
        <v>0</v>
      </c>
      <c r="I100" s="508">
        <f t="shared" si="21"/>
        <v>20.190000000000001</v>
      </c>
      <c r="K100" s="507" t="str">
        <f>RABATY!$B$31</f>
        <v>S_06</v>
      </c>
      <c r="P100" s="34"/>
      <c r="Q100" s="266" t="s">
        <v>2178</v>
      </c>
      <c r="R100" s="236"/>
      <c r="S100" s="236"/>
      <c r="T100" s="236"/>
      <c r="U100" s="236"/>
      <c r="V100" s="236"/>
      <c r="W100" s="236"/>
      <c r="X100" s="236"/>
      <c r="Y100" s="236"/>
      <c r="Z100" s="236"/>
      <c r="AA100" s="236"/>
      <c r="AB100" s="236"/>
      <c r="AC100" s="236"/>
      <c r="AD100" s="236"/>
      <c r="AE100" s="236"/>
      <c r="AF100" s="236"/>
      <c r="AG100" s="236"/>
      <c r="AH100" s="41">
        <f t="shared" si="22"/>
        <v>0</v>
      </c>
    </row>
    <row r="101" spans="1:34" ht="15" x14ac:dyDescent="0.25">
      <c r="C101" s="85"/>
      <c r="E101" s="32"/>
      <c r="F101" s="32"/>
      <c r="G101" s="303"/>
      <c r="H101" s="511"/>
      <c r="I101" s="371"/>
      <c r="P101" s="117"/>
      <c r="Q101" s="117"/>
      <c r="R101" s="236"/>
      <c r="S101" s="236"/>
      <c r="T101" s="236"/>
      <c r="U101" s="236"/>
      <c r="V101" s="236"/>
      <c r="W101" s="236"/>
      <c r="X101" s="236"/>
      <c r="Y101" s="236"/>
      <c r="Z101" s="236"/>
      <c r="AA101" s="236"/>
      <c r="AB101" s="236"/>
      <c r="AC101" s="236"/>
      <c r="AD101" s="236"/>
      <c r="AE101" s="236"/>
      <c r="AF101" s="236"/>
      <c r="AG101" s="236"/>
      <c r="AH101" s="74"/>
    </row>
    <row r="102" spans="1:34" ht="15" x14ac:dyDescent="0.25">
      <c r="A102" s="632"/>
      <c r="B102" s="709" t="s">
        <v>2403</v>
      </c>
      <c r="C102" s="352" t="s">
        <v>2404</v>
      </c>
      <c r="D102" s="328" t="s">
        <v>1631</v>
      </c>
      <c r="E102" s="179">
        <v>10</v>
      </c>
      <c r="F102" s="179" t="s">
        <v>2178</v>
      </c>
      <c r="G102" s="271">
        <f>IFERROR(VLOOKUP(D102,Produkty[[Symbol]:[Link do zdjęcia]],5,0),0)</f>
        <v>3.78</v>
      </c>
      <c r="H102" s="509">
        <f>VLOOKUP(K102,RABATY!$B$7:$C$34,2,0)</f>
        <v>0</v>
      </c>
      <c r="I102" s="107">
        <f t="shared" ref="I102:I112" si="23">G102*(1-H$5)</f>
        <v>3.78</v>
      </c>
      <c r="K102" s="507" t="str">
        <f>RABATY!$B$31</f>
        <v>S_06</v>
      </c>
      <c r="P102" s="34"/>
      <c r="Q102" s="266" t="s">
        <v>2178</v>
      </c>
      <c r="R102" s="236"/>
      <c r="S102" s="236"/>
      <c r="T102" s="236"/>
      <c r="U102" s="236"/>
      <c r="V102" s="236"/>
      <c r="W102" s="236"/>
      <c r="X102" s="236"/>
      <c r="Y102" s="236"/>
      <c r="Z102" s="236"/>
      <c r="AA102" s="236"/>
      <c r="AB102" s="236"/>
      <c r="AC102" s="236"/>
      <c r="AD102" s="236"/>
      <c r="AE102" s="236"/>
      <c r="AF102" s="236"/>
      <c r="AG102" s="236"/>
      <c r="AH102" s="41">
        <f t="shared" ref="AH102:AH112" si="24">P102*I102</f>
        <v>0</v>
      </c>
    </row>
    <row r="103" spans="1:34" ht="15" x14ac:dyDescent="0.25">
      <c r="A103" s="632"/>
      <c r="B103" s="710"/>
      <c r="C103" s="89" t="s">
        <v>2405</v>
      </c>
      <c r="D103" s="329" t="s">
        <v>1632</v>
      </c>
      <c r="E103" s="56">
        <v>10</v>
      </c>
      <c r="F103" s="56" t="s">
        <v>2178</v>
      </c>
      <c r="G103" s="271">
        <f>IFERROR(VLOOKUP(D103,Produkty[[Symbol]:[Link do zdjęcia]],5,0),0)</f>
        <v>4.4400000000000004</v>
      </c>
      <c r="H103" s="509">
        <f>VLOOKUP(K103,RABATY!$B$7:$C$34,2,0)</f>
        <v>0</v>
      </c>
      <c r="I103" s="107">
        <f t="shared" si="23"/>
        <v>4.4400000000000004</v>
      </c>
      <c r="K103" s="507" t="str">
        <f>RABATY!$B$31</f>
        <v>S_06</v>
      </c>
      <c r="P103" s="34"/>
      <c r="Q103" s="266" t="s">
        <v>2178</v>
      </c>
      <c r="R103" s="236"/>
      <c r="S103" s="236"/>
      <c r="T103" s="236"/>
      <c r="U103" s="236"/>
      <c r="V103" s="236"/>
      <c r="W103" s="236"/>
      <c r="X103" s="236"/>
      <c r="Y103" s="236"/>
      <c r="Z103" s="236"/>
      <c r="AA103" s="236"/>
      <c r="AB103" s="236"/>
      <c r="AC103" s="236"/>
      <c r="AD103" s="236"/>
      <c r="AE103" s="236"/>
      <c r="AF103" s="236"/>
      <c r="AG103" s="236"/>
      <c r="AH103" s="41">
        <f t="shared" si="24"/>
        <v>0</v>
      </c>
    </row>
    <row r="104" spans="1:34" ht="15" x14ac:dyDescent="0.25">
      <c r="A104" s="632"/>
      <c r="B104" s="710"/>
      <c r="C104" s="89" t="s">
        <v>2406</v>
      </c>
      <c r="D104" s="329" t="s">
        <v>1633</v>
      </c>
      <c r="E104" s="56">
        <v>10</v>
      </c>
      <c r="F104" s="56" t="s">
        <v>2178</v>
      </c>
      <c r="G104" s="271">
        <f>IFERROR(VLOOKUP(D104,Produkty[[Symbol]:[Link do zdjęcia]],5,0),0)</f>
        <v>5.38</v>
      </c>
      <c r="H104" s="509">
        <f>VLOOKUP(K104,RABATY!$B$7:$C$34,2,0)</f>
        <v>0</v>
      </c>
      <c r="I104" s="107">
        <f t="shared" si="23"/>
        <v>5.38</v>
      </c>
      <c r="K104" s="507" t="str">
        <f>RABATY!$B$31</f>
        <v>S_06</v>
      </c>
      <c r="P104" s="34"/>
      <c r="Q104" s="266" t="s">
        <v>2178</v>
      </c>
      <c r="R104" s="236"/>
      <c r="S104" s="236"/>
      <c r="T104" s="236"/>
      <c r="U104" s="236"/>
      <c r="V104" s="236"/>
      <c r="W104" s="236"/>
      <c r="X104" s="236"/>
      <c r="Y104" s="236"/>
      <c r="Z104" s="236"/>
      <c r="AA104" s="236"/>
      <c r="AB104" s="236"/>
      <c r="AC104" s="236"/>
      <c r="AD104" s="236"/>
      <c r="AE104" s="236"/>
      <c r="AF104" s="236"/>
      <c r="AG104" s="236"/>
      <c r="AH104" s="41">
        <f t="shared" si="24"/>
        <v>0</v>
      </c>
    </row>
    <row r="105" spans="1:34" ht="15" x14ac:dyDescent="0.25">
      <c r="A105" s="632"/>
      <c r="B105" s="710"/>
      <c r="C105" s="89" t="s">
        <v>2407</v>
      </c>
      <c r="D105" s="329" t="s">
        <v>1634</v>
      </c>
      <c r="E105" s="56">
        <v>10</v>
      </c>
      <c r="F105" s="56" t="s">
        <v>2178</v>
      </c>
      <c r="G105" s="271">
        <f>IFERROR(VLOOKUP(D105,Produkty[[Symbol]:[Link do zdjęcia]],5,0),0)</f>
        <v>6.47</v>
      </c>
      <c r="H105" s="509">
        <f>VLOOKUP(K105,RABATY!$B$7:$C$34,2,0)</f>
        <v>0</v>
      </c>
      <c r="I105" s="107">
        <f t="shared" si="23"/>
        <v>6.47</v>
      </c>
      <c r="K105" s="507" t="str">
        <f>RABATY!$B$31</f>
        <v>S_06</v>
      </c>
      <c r="P105" s="34"/>
      <c r="Q105" s="266" t="s">
        <v>2178</v>
      </c>
      <c r="R105" s="236"/>
      <c r="S105" s="236"/>
      <c r="T105" s="236"/>
      <c r="U105" s="236"/>
      <c r="V105" s="236"/>
      <c r="W105" s="236"/>
      <c r="X105" s="236"/>
      <c r="Y105" s="236"/>
      <c r="Z105" s="236"/>
      <c r="AA105" s="236"/>
      <c r="AB105" s="236"/>
      <c r="AC105" s="236"/>
      <c r="AD105" s="236"/>
      <c r="AE105" s="236"/>
      <c r="AF105" s="236"/>
      <c r="AG105" s="236"/>
      <c r="AH105" s="41">
        <f t="shared" si="24"/>
        <v>0</v>
      </c>
    </row>
    <row r="106" spans="1:34" ht="15" x14ac:dyDescent="0.25">
      <c r="A106" s="632"/>
      <c r="B106" s="710"/>
      <c r="C106" s="89" t="s">
        <v>2408</v>
      </c>
      <c r="D106" s="329" t="s">
        <v>1635</v>
      </c>
      <c r="E106" s="56">
        <v>10</v>
      </c>
      <c r="F106" s="56" t="s">
        <v>2178</v>
      </c>
      <c r="G106" s="271">
        <f>IFERROR(VLOOKUP(D106,Produkty[[Symbol]:[Link do zdjęcia]],5,0),0)</f>
        <v>7.83</v>
      </c>
      <c r="H106" s="509">
        <f>VLOOKUP(K106,RABATY!$B$7:$C$34,2,0)</f>
        <v>0</v>
      </c>
      <c r="I106" s="107">
        <f t="shared" si="23"/>
        <v>7.83</v>
      </c>
      <c r="K106" s="507" t="str">
        <f>RABATY!$B$31</f>
        <v>S_06</v>
      </c>
      <c r="P106" s="34"/>
      <c r="Q106" s="266" t="s">
        <v>2178</v>
      </c>
      <c r="R106" s="236"/>
      <c r="S106" s="236"/>
      <c r="T106" s="236"/>
      <c r="U106" s="236"/>
      <c r="V106" s="236"/>
      <c r="W106" s="236"/>
      <c r="X106" s="236"/>
      <c r="Y106" s="236"/>
      <c r="Z106" s="236"/>
      <c r="AA106" s="236"/>
      <c r="AB106" s="236"/>
      <c r="AC106" s="236"/>
      <c r="AD106" s="236"/>
      <c r="AE106" s="236"/>
      <c r="AF106" s="236"/>
      <c r="AG106" s="236"/>
      <c r="AH106" s="41">
        <f t="shared" si="24"/>
        <v>0</v>
      </c>
    </row>
    <row r="107" spans="1:34" ht="15" x14ac:dyDescent="0.25">
      <c r="A107" s="632"/>
      <c r="B107" s="710"/>
      <c r="C107" s="89" t="s">
        <v>2409</v>
      </c>
      <c r="D107" s="329" t="s">
        <v>1636</v>
      </c>
      <c r="E107" s="56">
        <v>10</v>
      </c>
      <c r="F107" s="56" t="s">
        <v>2178</v>
      </c>
      <c r="G107" s="271">
        <f>IFERROR(VLOOKUP(D107,Produkty[[Symbol]:[Link do zdjęcia]],5,0),0)</f>
        <v>9</v>
      </c>
      <c r="H107" s="509">
        <f>VLOOKUP(K107,RABATY!$B$7:$C$34,2,0)</f>
        <v>0</v>
      </c>
      <c r="I107" s="107">
        <f t="shared" si="23"/>
        <v>9</v>
      </c>
      <c r="K107" s="507" t="str">
        <f>RABATY!$B$31</f>
        <v>S_06</v>
      </c>
      <c r="P107" s="34"/>
      <c r="Q107" s="266" t="s">
        <v>2178</v>
      </c>
      <c r="R107" s="236"/>
      <c r="S107" s="236"/>
      <c r="T107" s="236"/>
      <c r="U107" s="236"/>
      <c r="V107" s="236"/>
      <c r="W107" s="236"/>
      <c r="X107" s="236"/>
      <c r="Y107" s="236"/>
      <c r="Z107" s="236"/>
      <c r="AA107" s="236"/>
      <c r="AB107" s="236"/>
      <c r="AC107" s="236"/>
      <c r="AD107" s="236"/>
      <c r="AE107" s="236"/>
      <c r="AF107" s="236"/>
      <c r="AG107" s="236"/>
      <c r="AH107" s="41">
        <f t="shared" si="24"/>
        <v>0</v>
      </c>
    </row>
    <row r="108" spans="1:34" ht="15" x14ac:dyDescent="0.25">
      <c r="A108" s="632"/>
      <c r="B108" s="710"/>
      <c r="C108" s="89" t="s">
        <v>2410</v>
      </c>
      <c r="D108" s="329" t="s">
        <v>1637</v>
      </c>
      <c r="E108" s="56">
        <v>10</v>
      </c>
      <c r="F108" s="56" t="s">
        <v>2178</v>
      </c>
      <c r="G108" s="271">
        <f>IFERROR(VLOOKUP(D108,Produkty[[Symbol]:[Link do zdjęcia]],5,0),0)</f>
        <v>9.8699999999999992</v>
      </c>
      <c r="H108" s="509">
        <f>VLOOKUP(K108,RABATY!$B$7:$C$34,2,0)</f>
        <v>0</v>
      </c>
      <c r="I108" s="107">
        <f t="shared" si="23"/>
        <v>9.8699999999999992</v>
      </c>
      <c r="K108" s="507" t="str">
        <f>RABATY!$B$31</f>
        <v>S_06</v>
      </c>
      <c r="P108" s="34"/>
      <c r="Q108" s="266" t="s">
        <v>2178</v>
      </c>
      <c r="R108" s="236"/>
      <c r="S108" s="236"/>
      <c r="T108" s="236"/>
      <c r="U108" s="236"/>
      <c r="V108" s="236"/>
      <c r="W108" s="236"/>
      <c r="X108" s="236"/>
      <c r="Y108" s="236"/>
      <c r="Z108" s="236"/>
      <c r="AA108" s="236"/>
      <c r="AB108" s="236"/>
      <c r="AC108" s="236"/>
      <c r="AD108" s="236"/>
      <c r="AE108" s="236"/>
      <c r="AF108" s="236"/>
      <c r="AG108" s="236"/>
      <c r="AH108" s="41">
        <f t="shared" si="24"/>
        <v>0</v>
      </c>
    </row>
    <row r="109" spans="1:34" ht="15" x14ac:dyDescent="0.25">
      <c r="A109" s="632"/>
      <c r="B109" s="710"/>
      <c r="C109" s="89" t="s">
        <v>2411</v>
      </c>
      <c r="D109" s="329" t="s">
        <v>1638</v>
      </c>
      <c r="E109" s="56">
        <v>10</v>
      </c>
      <c r="F109" s="56" t="s">
        <v>2178</v>
      </c>
      <c r="G109" s="271">
        <f>IFERROR(VLOOKUP(D109,Produkty[[Symbol]:[Link do zdjęcia]],5,0),0)</f>
        <v>12.53</v>
      </c>
      <c r="H109" s="509">
        <f>VLOOKUP(K109,RABATY!$B$7:$C$34,2,0)</f>
        <v>0</v>
      </c>
      <c r="I109" s="107">
        <f t="shared" si="23"/>
        <v>12.53</v>
      </c>
      <c r="K109" s="507" t="str">
        <f>RABATY!$B$31</f>
        <v>S_06</v>
      </c>
      <c r="P109" s="34"/>
      <c r="Q109" s="266" t="s">
        <v>2178</v>
      </c>
      <c r="R109" s="236"/>
      <c r="S109" s="236"/>
      <c r="T109" s="236"/>
      <c r="U109" s="236"/>
      <c r="V109" s="236"/>
      <c r="W109" s="236"/>
      <c r="X109" s="236"/>
      <c r="Y109" s="236"/>
      <c r="Z109" s="236"/>
      <c r="AA109" s="236"/>
      <c r="AB109" s="236"/>
      <c r="AC109" s="236"/>
      <c r="AD109" s="236"/>
      <c r="AE109" s="236"/>
      <c r="AF109" s="236"/>
      <c r="AG109" s="236"/>
      <c r="AH109" s="41">
        <f t="shared" si="24"/>
        <v>0</v>
      </c>
    </row>
    <row r="110" spans="1:34" ht="15" x14ac:dyDescent="0.25">
      <c r="A110" s="632"/>
      <c r="B110" s="710"/>
      <c r="C110" s="89" t="s">
        <v>2412</v>
      </c>
      <c r="D110" s="329" t="s">
        <v>1639</v>
      </c>
      <c r="E110" s="56">
        <v>5</v>
      </c>
      <c r="F110" s="56" t="s">
        <v>2178</v>
      </c>
      <c r="G110" s="271">
        <f>IFERROR(VLOOKUP(D110,Produkty[[Symbol]:[Link do zdjęcia]],5,0),0)</f>
        <v>18.829999999999998</v>
      </c>
      <c r="H110" s="509">
        <f>VLOOKUP(K110,RABATY!$B$7:$C$34,2,0)</f>
        <v>0</v>
      </c>
      <c r="I110" s="107">
        <f t="shared" si="23"/>
        <v>18.829999999999998</v>
      </c>
      <c r="K110" s="507" t="str">
        <f>RABATY!$B$31</f>
        <v>S_06</v>
      </c>
      <c r="P110" s="34"/>
      <c r="Q110" s="266" t="s">
        <v>2178</v>
      </c>
      <c r="R110" s="236"/>
      <c r="S110" s="236"/>
      <c r="T110" s="236"/>
      <c r="U110" s="236"/>
      <c r="V110" s="236"/>
      <c r="W110" s="236"/>
      <c r="X110" s="236"/>
      <c r="Y110" s="236"/>
      <c r="Z110" s="236"/>
      <c r="AA110" s="236"/>
      <c r="AB110" s="236"/>
      <c r="AC110" s="236"/>
      <c r="AD110" s="236"/>
      <c r="AE110" s="236"/>
      <c r="AF110" s="236"/>
      <c r="AG110" s="236"/>
      <c r="AH110" s="41">
        <f t="shared" si="24"/>
        <v>0</v>
      </c>
    </row>
    <row r="111" spans="1:34" ht="15" x14ac:dyDescent="0.25">
      <c r="A111" s="632"/>
      <c r="B111" s="710"/>
      <c r="C111" s="89" t="s">
        <v>2413</v>
      </c>
      <c r="D111" s="329" t="s">
        <v>1640</v>
      </c>
      <c r="E111" s="56">
        <v>5</v>
      </c>
      <c r="F111" s="56" t="s">
        <v>2178</v>
      </c>
      <c r="G111" s="271">
        <f>IFERROR(VLOOKUP(D111,Produkty[[Symbol]:[Link do zdjęcia]],5,0),0)</f>
        <v>28.26</v>
      </c>
      <c r="H111" s="509">
        <f>VLOOKUP(K111,RABATY!$B$7:$C$34,2,0)</f>
        <v>0</v>
      </c>
      <c r="I111" s="107">
        <f t="shared" si="23"/>
        <v>28.26</v>
      </c>
      <c r="K111" s="507" t="str">
        <f>RABATY!$B$31</f>
        <v>S_06</v>
      </c>
      <c r="P111" s="34"/>
      <c r="Q111" s="266" t="s">
        <v>2178</v>
      </c>
      <c r="R111" s="236"/>
      <c r="S111" s="236"/>
      <c r="T111" s="236"/>
      <c r="U111" s="236"/>
      <c r="V111" s="236"/>
      <c r="W111" s="236"/>
      <c r="X111" s="236"/>
      <c r="Y111" s="236"/>
      <c r="Z111" s="236"/>
      <c r="AA111" s="236"/>
      <c r="AB111" s="236"/>
      <c r="AC111" s="236"/>
      <c r="AD111" s="236"/>
      <c r="AE111" s="236"/>
      <c r="AF111" s="236"/>
      <c r="AG111" s="236"/>
      <c r="AH111" s="41">
        <f t="shared" si="24"/>
        <v>0</v>
      </c>
    </row>
    <row r="112" spans="1:34" ht="15" x14ac:dyDescent="0.25">
      <c r="A112" s="633"/>
      <c r="B112" s="711"/>
      <c r="C112" s="88" t="s">
        <v>2414</v>
      </c>
      <c r="D112" s="341" t="s">
        <v>1641</v>
      </c>
      <c r="E112" s="183">
        <v>5</v>
      </c>
      <c r="F112" s="183" t="s">
        <v>2178</v>
      </c>
      <c r="G112" s="225">
        <f>IFERROR(VLOOKUP(D112,Produkty[[Symbol]:[Link do zdjęcia]],5,0),0)</f>
        <v>45.4</v>
      </c>
      <c r="H112" s="510">
        <f>VLOOKUP(K112,RABATY!$B$7:$C$34,2,0)</f>
        <v>0</v>
      </c>
      <c r="I112" s="508">
        <f t="shared" si="23"/>
        <v>45.4</v>
      </c>
      <c r="K112" s="507" t="str">
        <f>RABATY!$B$31</f>
        <v>S_06</v>
      </c>
      <c r="P112" s="34"/>
      <c r="Q112" s="266" t="s">
        <v>2178</v>
      </c>
      <c r="R112" s="236"/>
      <c r="S112" s="236"/>
      <c r="T112" s="236"/>
      <c r="U112" s="236"/>
      <c r="V112" s="236"/>
      <c r="W112" s="236"/>
      <c r="X112" s="236"/>
      <c r="Y112" s="236"/>
      <c r="Z112" s="236"/>
      <c r="AA112" s="236"/>
      <c r="AB112" s="236"/>
      <c r="AC112" s="236"/>
      <c r="AD112" s="236"/>
      <c r="AE112" s="236"/>
      <c r="AF112" s="236"/>
      <c r="AG112" s="236"/>
      <c r="AH112" s="41">
        <f t="shared" si="24"/>
        <v>0</v>
      </c>
    </row>
    <row r="113" spans="1:34" ht="15" x14ac:dyDescent="0.25">
      <c r="C113" s="85"/>
      <c r="E113" s="32"/>
      <c r="F113" s="32"/>
      <c r="G113" s="303"/>
      <c r="H113" s="511"/>
      <c r="I113" s="371"/>
      <c r="P113" s="117"/>
      <c r="Q113" s="117"/>
      <c r="R113" s="236"/>
      <c r="S113" s="236"/>
      <c r="T113" s="236"/>
      <c r="U113" s="236"/>
      <c r="V113" s="236"/>
      <c r="W113" s="236"/>
      <c r="X113" s="236"/>
      <c r="Y113" s="236"/>
      <c r="Z113" s="236"/>
      <c r="AA113" s="236"/>
      <c r="AB113" s="236"/>
      <c r="AC113" s="236"/>
      <c r="AD113" s="236"/>
      <c r="AE113" s="236"/>
      <c r="AF113" s="236"/>
      <c r="AG113" s="236"/>
      <c r="AH113" s="74"/>
    </row>
    <row r="114" spans="1:34" ht="15" x14ac:dyDescent="0.25">
      <c r="A114" s="632"/>
      <c r="B114" s="710"/>
      <c r="C114" s="89" t="s">
        <v>1914</v>
      </c>
      <c r="D114" s="329" t="s">
        <v>1913</v>
      </c>
      <c r="E114" s="56">
        <v>1</v>
      </c>
      <c r="F114" s="56" t="s">
        <v>2178</v>
      </c>
      <c r="G114" s="271">
        <f>IFERROR(VLOOKUP(D114,Baza_cen[],4,0),0)</f>
        <v>0</v>
      </c>
      <c r="H114" s="509">
        <f>VLOOKUP(K114,RABATY!$B$7:$C$34,2,0)</f>
        <v>0</v>
      </c>
      <c r="I114" s="107">
        <f t="shared" ref="I114:I177" si="25">G114*(1-H$5)</f>
        <v>0</v>
      </c>
      <c r="K114" s="507" t="str">
        <f>RABATY!$B$31</f>
        <v>S_06</v>
      </c>
      <c r="P114" s="34"/>
      <c r="Q114" s="266" t="s">
        <v>2178</v>
      </c>
      <c r="R114" s="236"/>
      <c r="S114" s="236"/>
      <c r="T114" s="236"/>
      <c r="U114" s="236"/>
      <c r="V114" s="236"/>
      <c r="W114" s="236"/>
      <c r="X114" s="236"/>
      <c r="Y114" s="236"/>
      <c r="Z114" s="236"/>
      <c r="AA114" s="236"/>
      <c r="AB114" s="236"/>
      <c r="AC114" s="236"/>
      <c r="AD114" s="236"/>
      <c r="AE114" s="236"/>
      <c r="AF114" s="236"/>
      <c r="AG114" s="236"/>
      <c r="AH114" s="41">
        <f t="shared" ref="AH114:AH145" si="26">P114*I114</f>
        <v>0</v>
      </c>
    </row>
    <row r="115" spans="1:34" ht="15" x14ac:dyDescent="0.25">
      <c r="A115" s="632"/>
      <c r="B115" s="710"/>
      <c r="C115" s="89" t="s">
        <v>1916</v>
      </c>
      <c r="D115" s="329" t="s">
        <v>1915</v>
      </c>
      <c r="E115" s="56">
        <v>1</v>
      </c>
      <c r="F115" s="56" t="s">
        <v>2178</v>
      </c>
      <c r="G115" s="271">
        <f>IFERROR(VLOOKUP(D115,Baza_cen[],4,0),0)</f>
        <v>0</v>
      </c>
      <c r="H115" s="509">
        <f>VLOOKUP(K115,RABATY!$B$7:$C$34,2,0)</f>
        <v>0</v>
      </c>
      <c r="I115" s="107">
        <f t="shared" si="25"/>
        <v>0</v>
      </c>
      <c r="K115" s="507" t="str">
        <f>RABATY!$B$31</f>
        <v>S_06</v>
      </c>
      <c r="P115" s="34"/>
      <c r="Q115" s="266" t="s">
        <v>2178</v>
      </c>
      <c r="R115" s="236"/>
      <c r="S115" s="236"/>
      <c r="T115" s="236"/>
      <c r="U115" s="236"/>
      <c r="V115" s="236"/>
      <c r="W115" s="236"/>
      <c r="X115" s="236"/>
      <c r="Y115" s="236"/>
      <c r="Z115" s="236"/>
      <c r="AA115" s="236"/>
      <c r="AB115" s="236"/>
      <c r="AC115" s="236"/>
      <c r="AD115" s="236"/>
      <c r="AE115" s="236"/>
      <c r="AF115" s="236"/>
      <c r="AG115" s="236"/>
      <c r="AH115" s="41">
        <f t="shared" si="26"/>
        <v>0</v>
      </c>
    </row>
    <row r="116" spans="1:34" ht="15" x14ac:dyDescent="0.25">
      <c r="A116" s="632"/>
      <c r="B116" s="710"/>
      <c r="C116" s="89" t="s">
        <v>1918</v>
      </c>
      <c r="D116" s="329" t="s">
        <v>1917</v>
      </c>
      <c r="E116" s="56">
        <v>1</v>
      </c>
      <c r="F116" s="56" t="s">
        <v>2178</v>
      </c>
      <c r="G116" s="271">
        <f>IFERROR(VLOOKUP(D116,Baza_cen[],4,0),0)</f>
        <v>0</v>
      </c>
      <c r="H116" s="509">
        <f>VLOOKUP(K116,RABATY!$B$7:$C$34,2,0)</f>
        <v>0</v>
      </c>
      <c r="I116" s="107">
        <f t="shared" si="25"/>
        <v>0</v>
      </c>
      <c r="K116" s="507" t="str">
        <f>RABATY!$B$31</f>
        <v>S_06</v>
      </c>
      <c r="P116" s="34"/>
      <c r="Q116" s="266" t="s">
        <v>2178</v>
      </c>
      <c r="R116" s="236"/>
      <c r="S116" s="236"/>
      <c r="T116" s="236"/>
      <c r="U116" s="236"/>
      <c r="V116" s="236"/>
      <c r="W116" s="236"/>
      <c r="X116" s="236"/>
      <c r="Y116" s="236"/>
      <c r="Z116" s="236"/>
      <c r="AA116" s="236"/>
      <c r="AB116" s="236"/>
      <c r="AC116" s="236"/>
      <c r="AD116" s="236"/>
      <c r="AE116" s="236"/>
      <c r="AF116" s="236"/>
      <c r="AG116" s="236"/>
      <c r="AH116" s="41">
        <f t="shared" si="26"/>
        <v>0</v>
      </c>
    </row>
    <row r="117" spans="1:34" ht="15" x14ac:dyDescent="0.25">
      <c r="A117" s="632"/>
      <c r="B117" s="710"/>
      <c r="C117" s="89" t="s">
        <v>1920</v>
      </c>
      <c r="D117" s="329" t="s">
        <v>1919</v>
      </c>
      <c r="E117" s="56">
        <v>1</v>
      </c>
      <c r="F117" s="56" t="s">
        <v>2178</v>
      </c>
      <c r="G117" s="271">
        <f>IFERROR(VLOOKUP(D117,Baza_cen[],4,0),0)</f>
        <v>0</v>
      </c>
      <c r="H117" s="509">
        <f>VLOOKUP(K117,RABATY!$B$7:$C$34,2,0)</f>
        <v>0</v>
      </c>
      <c r="I117" s="107">
        <f t="shared" si="25"/>
        <v>0</v>
      </c>
      <c r="K117" s="507" t="str">
        <f>RABATY!$B$31</f>
        <v>S_06</v>
      </c>
      <c r="P117" s="34"/>
      <c r="Q117" s="266" t="s">
        <v>2178</v>
      </c>
      <c r="R117" s="236"/>
      <c r="S117" s="236"/>
      <c r="T117" s="236"/>
      <c r="U117" s="236"/>
      <c r="V117" s="236"/>
      <c r="W117" s="236"/>
      <c r="X117" s="236"/>
      <c r="Y117" s="236"/>
      <c r="Z117" s="236"/>
      <c r="AA117" s="236"/>
      <c r="AB117" s="236"/>
      <c r="AC117" s="236"/>
      <c r="AD117" s="236"/>
      <c r="AE117" s="236"/>
      <c r="AF117" s="236"/>
      <c r="AG117" s="236"/>
      <c r="AH117" s="41">
        <f t="shared" si="26"/>
        <v>0</v>
      </c>
    </row>
    <row r="118" spans="1:34" ht="15" x14ac:dyDescent="0.25">
      <c r="A118" s="632"/>
      <c r="B118" s="710"/>
      <c r="C118" s="89" t="s">
        <v>1922</v>
      </c>
      <c r="D118" s="329" t="s">
        <v>1921</v>
      </c>
      <c r="E118" s="56">
        <v>1</v>
      </c>
      <c r="F118" s="56" t="s">
        <v>2178</v>
      </c>
      <c r="G118" s="271">
        <f>IFERROR(VLOOKUP(D118,Baza_cen[],4,0),0)</f>
        <v>0</v>
      </c>
      <c r="H118" s="509">
        <f>VLOOKUP(K118,RABATY!$B$7:$C$34,2,0)</f>
        <v>0</v>
      </c>
      <c r="I118" s="107">
        <f t="shared" si="25"/>
        <v>0</v>
      </c>
      <c r="K118" s="507" t="str">
        <f>RABATY!$B$31</f>
        <v>S_06</v>
      </c>
      <c r="P118" s="34"/>
      <c r="Q118" s="266" t="s">
        <v>2178</v>
      </c>
      <c r="R118" s="236"/>
      <c r="S118" s="236"/>
      <c r="T118" s="236"/>
      <c r="U118" s="236"/>
      <c r="V118" s="236"/>
      <c r="W118" s="236"/>
      <c r="X118" s="236"/>
      <c r="Y118" s="236"/>
      <c r="Z118" s="236"/>
      <c r="AA118" s="236"/>
      <c r="AB118" s="236"/>
      <c r="AC118" s="236"/>
      <c r="AD118" s="236"/>
      <c r="AE118" s="236"/>
      <c r="AF118" s="236"/>
      <c r="AG118" s="236"/>
      <c r="AH118" s="41">
        <f t="shared" si="26"/>
        <v>0</v>
      </c>
    </row>
    <row r="119" spans="1:34" ht="15" x14ac:dyDescent="0.25">
      <c r="A119" s="632"/>
      <c r="B119" s="710"/>
      <c r="C119" s="89" t="s">
        <v>1924</v>
      </c>
      <c r="D119" s="329" t="s">
        <v>1923</v>
      </c>
      <c r="E119" s="56">
        <v>1</v>
      </c>
      <c r="F119" s="56" t="s">
        <v>2178</v>
      </c>
      <c r="G119" s="271">
        <f>IFERROR(VLOOKUP(D119,Baza_cen[],4,0),0)</f>
        <v>21.14</v>
      </c>
      <c r="H119" s="509">
        <f>VLOOKUP(K119,RABATY!$B$7:$C$34,2,0)</f>
        <v>0</v>
      </c>
      <c r="I119" s="107">
        <f t="shared" si="25"/>
        <v>21.14</v>
      </c>
      <c r="K119" s="507" t="str">
        <f>RABATY!$B$31</f>
        <v>S_06</v>
      </c>
      <c r="P119" s="34"/>
      <c r="Q119" s="266" t="s">
        <v>2178</v>
      </c>
      <c r="R119" s="236"/>
      <c r="S119" s="236"/>
      <c r="T119" s="236"/>
      <c r="U119" s="236"/>
      <c r="V119" s="236"/>
      <c r="W119" s="236"/>
      <c r="X119" s="236"/>
      <c r="Y119" s="236"/>
      <c r="Z119" s="236"/>
      <c r="AA119" s="236"/>
      <c r="AB119" s="236"/>
      <c r="AC119" s="236"/>
      <c r="AD119" s="236"/>
      <c r="AE119" s="236"/>
      <c r="AF119" s="236"/>
      <c r="AG119" s="236"/>
      <c r="AH119" s="41">
        <f t="shared" si="26"/>
        <v>0</v>
      </c>
    </row>
    <row r="120" spans="1:34" ht="15" x14ac:dyDescent="0.25">
      <c r="A120" s="632"/>
      <c r="B120" s="710"/>
      <c r="C120" s="89" t="s">
        <v>1926</v>
      </c>
      <c r="D120" s="329" t="s">
        <v>1925</v>
      </c>
      <c r="E120" s="56">
        <v>1</v>
      </c>
      <c r="F120" s="56" t="s">
        <v>2178</v>
      </c>
      <c r="G120" s="271">
        <f>IFERROR(VLOOKUP(D120,Baza_cen[],4,0),0)</f>
        <v>14.88</v>
      </c>
      <c r="H120" s="509">
        <f>VLOOKUP(K120,RABATY!$B$7:$C$34,2,0)</f>
        <v>0</v>
      </c>
      <c r="I120" s="107">
        <f t="shared" si="25"/>
        <v>14.88</v>
      </c>
      <c r="K120" s="507" t="str">
        <f>RABATY!$B$31</f>
        <v>S_06</v>
      </c>
      <c r="P120" s="34"/>
      <c r="Q120" s="266" t="s">
        <v>2178</v>
      </c>
      <c r="R120" s="236"/>
      <c r="S120" s="236"/>
      <c r="T120" s="236"/>
      <c r="U120" s="236"/>
      <c r="V120" s="236"/>
      <c r="W120" s="236"/>
      <c r="X120" s="236"/>
      <c r="Y120" s="236"/>
      <c r="Z120" s="236"/>
      <c r="AA120" s="236"/>
      <c r="AB120" s="236"/>
      <c r="AC120" s="236"/>
      <c r="AD120" s="236"/>
      <c r="AE120" s="236"/>
      <c r="AF120" s="236"/>
      <c r="AG120" s="236"/>
      <c r="AH120" s="41">
        <f t="shared" si="26"/>
        <v>0</v>
      </c>
    </row>
    <row r="121" spans="1:34" ht="15" x14ac:dyDescent="0.25">
      <c r="A121" s="632"/>
      <c r="B121" s="710"/>
      <c r="C121" s="89" t="s">
        <v>1928</v>
      </c>
      <c r="D121" s="329" t="s">
        <v>1927</v>
      </c>
      <c r="E121" s="56">
        <v>1</v>
      </c>
      <c r="F121" s="56" t="s">
        <v>2178</v>
      </c>
      <c r="G121" s="271">
        <f>IFERROR(VLOOKUP(D121,Baza_cen[],4,0),0)</f>
        <v>15.77</v>
      </c>
      <c r="H121" s="509">
        <f>VLOOKUP(K121,RABATY!$B$7:$C$34,2,0)</f>
        <v>0</v>
      </c>
      <c r="I121" s="107">
        <f t="shared" si="25"/>
        <v>15.77</v>
      </c>
      <c r="K121" s="507" t="str">
        <f>RABATY!$B$31</f>
        <v>S_06</v>
      </c>
      <c r="P121" s="34"/>
      <c r="Q121" s="266" t="s">
        <v>2178</v>
      </c>
      <c r="R121" s="236"/>
      <c r="S121" s="236"/>
      <c r="T121" s="236"/>
      <c r="U121" s="236"/>
      <c r="V121" s="236"/>
      <c r="W121" s="236"/>
      <c r="X121" s="236"/>
      <c r="Y121" s="236"/>
      <c r="Z121" s="236"/>
      <c r="AA121" s="236"/>
      <c r="AB121" s="236"/>
      <c r="AC121" s="236"/>
      <c r="AD121" s="236"/>
      <c r="AE121" s="236"/>
      <c r="AF121" s="236"/>
      <c r="AG121" s="236"/>
      <c r="AH121" s="41">
        <f t="shared" si="26"/>
        <v>0</v>
      </c>
    </row>
    <row r="122" spans="1:34" ht="15" x14ac:dyDescent="0.25">
      <c r="A122" s="632"/>
      <c r="B122" s="710"/>
      <c r="C122" s="89" t="s">
        <v>1930</v>
      </c>
      <c r="D122" s="329" t="s">
        <v>1929</v>
      </c>
      <c r="E122" s="56">
        <v>1</v>
      </c>
      <c r="F122" s="56" t="s">
        <v>2178</v>
      </c>
      <c r="G122" s="271">
        <f>IFERROR(VLOOKUP(D122,Baza_cen[],4,0),0)</f>
        <v>22.93</v>
      </c>
      <c r="H122" s="509">
        <f>VLOOKUP(K122,RABATY!$B$7:$C$34,2,0)</f>
        <v>0</v>
      </c>
      <c r="I122" s="107">
        <f t="shared" si="25"/>
        <v>22.93</v>
      </c>
      <c r="K122" s="507" t="str">
        <f>RABATY!$B$31</f>
        <v>S_06</v>
      </c>
      <c r="P122" s="34"/>
      <c r="Q122" s="266" t="s">
        <v>2178</v>
      </c>
      <c r="R122" s="236"/>
      <c r="S122" s="236"/>
      <c r="T122" s="236"/>
      <c r="U122" s="236"/>
      <c r="V122" s="236"/>
      <c r="W122" s="236"/>
      <c r="X122" s="236"/>
      <c r="Y122" s="236"/>
      <c r="Z122" s="236"/>
      <c r="AA122" s="236"/>
      <c r="AB122" s="236"/>
      <c r="AC122" s="236"/>
      <c r="AD122" s="236"/>
      <c r="AE122" s="236"/>
      <c r="AF122" s="236"/>
      <c r="AG122" s="236"/>
      <c r="AH122" s="41">
        <f t="shared" si="26"/>
        <v>0</v>
      </c>
    </row>
    <row r="123" spans="1:34" ht="15" x14ac:dyDescent="0.25">
      <c r="A123" s="632"/>
      <c r="B123" s="710"/>
      <c r="C123" s="89" t="s">
        <v>1932</v>
      </c>
      <c r="D123" s="329" t="s">
        <v>1931</v>
      </c>
      <c r="E123" s="56">
        <v>1</v>
      </c>
      <c r="F123" s="56" t="s">
        <v>2178</v>
      </c>
      <c r="G123" s="271">
        <f>IFERROR(VLOOKUP(D123,Baza_cen[],4,0),0)</f>
        <v>0</v>
      </c>
      <c r="H123" s="509">
        <f>VLOOKUP(K123,RABATY!$B$7:$C$34,2,0)</f>
        <v>0</v>
      </c>
      <c r="I123" s="107">
        <f t="shared" si="25"/>
        <v>0</v>
      </c>
      <c r="K123" s="507" t="str">
        <f>RABATY!$B$31</f>
        <v>S_06</v>
      </c>
      <c r="P123" s="34"/>
      <c r="Q123" s="266" t="s">
        <v>2178</v>
      </c>
      <c r="R123" s="236"/>
      <c r="S123" s="236"/>
      <c r="T123" s="236"/>
      <c r="U123" s="236"/>
      <c r="V123" s="236"/>
      <c r="W123" s="236"/>
      <c r="X123" s="236"/>
      <c r="Y123" s="236"/>
      <c r="Z123" s="236"/>
      <c r="AA123" s="236"/>
      <c r="AB123" s="236"/>
      <c r="AC123" s="236"/>
      <c r="AD123" s="236"/>
      <c r="AE123" s="236"/>
      <c r="AF123" s="236"/>
      <c r="AG123" s="236"/>
      <c r="AH123" s="41">
        <f t="shared" si="26"/>
        <v>0</v>
      </c>
    </row>
    <row r="124" spans="1:34" ht="15" x14ac:dyDescent="0.25">
      <c r="A124" s="632"/>
      <c r="B124" s="710"/>
      <c r="C124" s="89" t="s">
        <v>1934</v>
      </c>
      <c r="D124" s="329" t="s">
        <v>1933</v>
      </c>
      <c r="E124" s="56">
        <v>1</v>
      </c>
      <c r="F124" s="56" t="s">
        <v>2178</v>
      </c>
      <c r="G124" s="271">
        <f>IFERROR(VLOOKUP(D124,Baza_cen[],4,0),0)</f>
        <v>0</v>
      </c>
      <c r="H124" s="509">
        <f>VLOOKUP(K124,RABATY!$B$7:$C$34,2,0)</f>
        <v>0</v>
      </c>
      <c r="I124" s="107">
        <f t="shared" si="25"/>
        <v>0</v>
      </c>
      <c r="K124" s="507" t="str">
        <f>RABATY!$B$31</f>
        <v>S_06</v>
      </c>
      <c r="P124" s="34"/>
      <c r="Q124" s="266" t="s">
        <v>2178</v>
      </c>
      <c r="R124" s="236"/>
      <c r="S124" s="236"/>
      <c r="T124" s="236"/>
      <c r="U124" s="236"/>
      <c r="V124" s="236"/>
      <c r="W124" s="236"/>
      <c r="X124" s="236"/>
      <c r="Y124" s="236"/>
      <c r="Z124" s="236"/>
      <c r="AA124" s="236"/>
      <c r="AB124" s="236"/>
      <c r="AC124" s="236"/>
      <c r="AD124" s="236"/>
      <c r="AE124" s="236"/>
      <c r="AF124" s="236"/>
      <c r="AG124" s="236"/>
      <c r="AH124" s="41">
        <f t="shared" si="26"/>
        <v>0</v>
      </c>
    </row>
    <row r="125" spans="1:34" ht="15" x14ac:dyDescent="0.25">
      <c r="A125" s="632"/>
      <c r="B125" s="710"/>
      <c r="C125" s="89" t="s">
        <v>1936</v>
      </c>
      <c r="D125" s="329" t="s">
        <v>1935</v>
      </c>
      <c r="E125" s="56">
        <v>1</v>
      </c>
      <c r="F125" s="56" t="s">
        <v>2178</v>
      </c>
      <c r="G125" s="271">
        <f>IFERROR(VLOOKUP(D125,Baza_cen[],4,0),0)</f>
        <v>0</v>
      </c>
      <c r="H125" s="509">
        <f>VLOOKUP(K125,RABATY!$B$7:$C$34,2,0)</f>
        <v>0</v>
      </c>
      <c r="I125" s="107">
        <f t="shared" si="25"/>
        <v>0</v>
      </c>
      <c r="K125" s="507" t="str">
        <f>RABATY!$B$31</f>
        <v>S_06</v>
      </c>
      <c r="P125" s="34"/>
      <c r="Q125" s="266" t="s">
        <v>2178</v>
      </c>
      <c r="R125" s="236"/>
      <c r="S125" s="236"/>
      <c r="T125" s="236"/>
      <c r="U125" s="236"/>
      <c r="V125" s="236"/>
      <c r="W125" s="236"/>
      <c r="X125" s="236"/>
      <c r="Y125" s="236"/>
      <c r="Z125" s="236"/>
      <c r="AA125" s="236"/>
      <c r="AB125" s="236"/>
      <c r="AC125" s="236"/>
      <c r="AD125" s="236"/>
      <c r="AE125" s="236"/>
      <c r="AF125" s="236"/>
      <c r="AG125" s="236"/>
      <c r="AH125" s="41">
        <f t="shared" si="26"/>
        <v>0</v>
      </c>
    </row>
    <row r="126" spans="1:34" ht="15" x14ac:dyDescent="0.25">
      <c r="A126" s="632"/>
      <c r="B126" s="710"/>
      <c r="C126" s="89" t="s">
        <v>1938</v>
      </c>
      <c r="D126" s="329" t="s">
        <v>1937</v>
      </c>
      <c r="E126" s="56">
        <v>1</v>
      </c>
      <c r="F126" s="56" t="s">
        <v>2178</v>
      </c>
      <c r="G126" s="271">
        <f>IFERROR(VLOOKUP(D126,Baza_cen[],4,0),0)</f>
        <v>17.559999999999999</v>
      </c>
      <c r="H126" s="509">
        <f>VLOOKUP(K126,RABATY!$B$7:$C$34,2,0)</f>
        <v>0</v>
      </c>
      <c r="I126" s="107">
        <f t="shared" si="25"/>
        <v>17.559999999999999</v>
      </c>
      <c r="K126" s="507" t="str">
        <f>RABATY!$B$31</f>
        <v>S_06</v>
      </c>
      <c r="P126" s="34"/>
      <c r="Q126" s="266" t="s">
        <v>2178</v>
      </c>
      <c r="R126" s="236"/>
      <c r="S126" s="236"/>
      <c r="T126" s="236"/>
      <c r="U126" s="236"/>
      <c r="V126" s="236"/>
      <c r="W126" s="236"/>
      <c r="X126" s="236"/>
      <c r="Y126" s="236"/>
      <c r="Z126" s="236"/>
      <c r="AA126" s="236"/>
      <c r="AB126" s="236"/>
      <c r="AC126" s="236"/>
      <c r="AD126" s="236"/>
      <c r="AE126" s="236"/>
      <c r="AF126" s="236"/>
      <c r="AG126" s="236"/>
      <c r="AH126" s="41">
        <f t="shared" si="26"/>
        <v>0</v>
      </c>
    </row>
    <row r="127" spans="1:34" ht="15" x14ac:dyDescent="0.25">
      <c r="A127" s="632"/>
      <c r="B127" s="710"/>
      <c r="C127" s="89" t="s">
        <v>1940</v>
      </c>
      <c r="D127" s="329" t="s">
        <v>1939</v>
      </c>
      <c r="E127" s="56">
        <v>1</v>
      </c>
      <c r="F127" s="56" t="s">
        <v>2178</v>
      </c>
      <c r="G127" s="271">
        <f>IFERROR(VLOOKUP(D127,Baza_cen[],4,0),0)</f>
        <v>20.239999999999998</v>
      </c>
      <c r="H127" s="509">
        <f>VLOOKUP(K127,RABATY!$B$7:$C$34,2,0)</f>
        <v>0</v>
      </c>
      <c r="I127" s="107">
        <f t="shared" si="25"/>
        <v>20.239999999999998</v>
      </c>
      <c r="K127" s="507" t="str">
        <f>RABATY!$B$31</f>
        <v>S_06</v>
      </c>
      <c r="P127" s="34"/>
      <c r="Q127" s="266" t="s">
        <v>2178</v>
      </c>
      <c r="R127" s="236"/>
      <c r="S127" s="236"/>
      <c r="T127" s="236"/>
      <c r="U127" s="236"/>
      <c r="V127" s="236"/>
      <c r="W127" s="236"/>
      <c r="X127" s="236"/>
      <c r="Y127" s="236"/>
      <c r="Z127" s="236"/>
      <c r="AA127" s="236"/>
      <c r="AB127" s="236"/>
      <c r="AC127" s="236"/>
      <c r="AD127" s="236"/>
      <c r="AE127" s="236"/>
      <c r="AF127" s="236"/>
      <c r="AG127" s="236"/>
      <c r="AH127" s="41">
        <f t="shared" si="26"/>
        <v>0</v>
      </c>
    </row>
    <row r="128" spans="1:34" ht="15" x14ac:dyDescent="0.25">
      <c r="A128" s="632"/>
      <c r="B128" s="710"/>
      <c r="C128" s="89" t="s">
        <v>1942</v>
      </c>
      <c r="D128" s="329" t="s">
        <v>1941</v>
      </c>
      <c r="E128" s="56">
        <v>1</v>
      </c>
      <c r="F128" s="56" t="s">
        <v>2178</v>
      </c>
      <c r="G128" s="271">
        <f>IFERROR(VLOOKUP(D128,Baza_cen[],4,0),0)</f>
        <v>0</v>
      </c>
      <c r="H128" s="509">
        <f>VLOOKUP(K128,RABATY!$B$7:$C$34,2,0)</f>
        <v>0</v>
      </c>
      <c r="I128" s="107">
        <f t="shared" si="25"/>
        <v>0</v>
      </c>
      <c r="K128" s="507" t="str">
        <f>RABATY!$B$31</f>
        <v>S_06</v>
      </c>
      <c r="P128" s="34"/>
      <c r="Q128" s="266" t="s">
        <v>2178</v>
      </c>
      <c r="R128" s="236"/>
      <c r="S128" s="236"/>
      <c r="T128" s="236"/>
      <c r="U128" s="236"/>
      <c r="V128" s="236"/>
      <c r="W128" s="236"/>
      <c r="X128" s="236"/>
      <c r="Y128" s="236"/>
      <c r="Z128" s="236"/>
      <c r="AA128" s="236"/>
      <c r="AB128" s="236"/>
      <c r="AC128" s="236"/>
      <c r="AD128" s="236"/>
      <c r="AE128" s="236"/>
      <c r="AF128" s="236"/>
      <c r="AG128" s="236"/>
      <c r="AH128" s="41">
        <f t="shared" si="26"/>
        <v>0</v>
      </c>
    </row>
    <row r="129" spans="1:34" ht="15" x14ac:dyDescent="0.25">
      <c r="A129" s="632"/>
      <c r="B129" s="710"/>
      <c r="C129" s="89" t="s">
        <v>1944</v>
      </c>
      <c r="D129" s="329" t="s">
        <v>1943</v>
      </c>
      <c r="E129" s="56">
        <v>1</v>
      </c>
      <c r="F129" s="56" t="s">
        <v>2178</v>
      </c>
      <c r="G129" s="271">
        <f>IFERROR(VLOOKUP(D129,Baza_cen[],4,0),0)</f>
        <v>19.510000000000002</v>
      </c>
      <c r="H129" s="509">
        <f>VLOOKUP(K129,RABATY!$B$7:$C$34,2,0)</f>
        <v>0</v>
      </c>
      <c r="I129" s="107">
        <f t="shared" si="25"/>
        <v>19.510000000000002</v>
      </c>
      <c r="K129" s="507" t="str">
        <f>RABATY!$B$31</f>
        <v>S_06</v>
      </c>
      <c r="P129" s="34"/>
      <c r="Q129" s="266" t="s">
        <v>2178</v>
      </c>
      <c r="R129" s="236"/>
      <c r="S129" s="236"/>
      <c r="T129" s="236"/>
      <c r="U129" s="236"/>
      <c r="V129" s="236"/>
      <c r="W129" s="236"/>
      <c r="X129" s="236"/>
      <c r="Y129" s="236"/>
      <c r="Z129" s="236"/>
      <c r="AA129" s="236"/>
      <c r="AB129" s="236"/>
      <c r="AC129" s="236"/>
      <c r="AD129" s="236"/>
      <c r="AE129" s="236"/>
      <c r="AF129" s="236"/>
      <c r="AG129" s="236"/>
      <c r="AH129" s="41">
        <f t="shared" si="26"/>
        <v>0</v>
      </c>
    </row>
    <row r="130" spans="1:34" ht="15" x14ac:dyDescent="0.25">
      <c r="A130" s="632"/>
      <c r="B130" s="710"/>
      <c r="C130" s="89" t="s">
        <v>1946</v>
      </c>
      <c r="D130" s="329" t="s">
        <v>1945</v>
      </c>
      <c r="E130" s="56">
        <v>1</v>
      </c>
      <c r="F130" s="56" t="s">
        <v>2178</v>
      </c>
      <c r="G130" s="271">
        <f>IFERROR(VLOOKUP(D130,Baza_cen[],4,0),0)</f>
        <v>16.260000000000002</v>
      </c>
      <c r="H130" s="509">
        <f>VLOOKUP(K130,RABATY!$B$7:$C$34,2,0)</f>
        <v>0</v>
      </c>
      <c r="I130" s="107">
        <f t="shared" si="25"/>
        <v>16.260000000000002</v>
      </c>
      <c r="K130" s="507" t="str">
        <f>RABATY!$B$31</f>
        <v>S_06</v>
      </c>
      <c r="P130" s="34"/>
      <c r="Q130" s="266" t="s">
        <v>2178</v>
      </c>
      <c r="R130" s="236"/>
      <c r="S130" s="236"/>
      <c r="T130" s="236"/>
      <c r="U130" s="236"/>
      <c r="V130" s="236"/>
      <c r="W130" s="236"/>
      <c r="X130" s="236"/>
      <c r="Y130" s="236"/>
      <c r="Z130" s="236"/>
      <c r="AA130" s="236"/>
      <c r="AB130" s="236"/>
      <c r="AC130" s="236"/>
      <c r="AD130" s="236"/>
      <c r="AE130" s="236"/>
      <c r="AF130" s="236"/>
      <c r="AG130" s="236"/>
      <c r="AH130" s="41">
        <f t="shared" si="26"/>
        <v>0</v>
      </c>
    </row>
    <row r="131" spans="1:34" ht="15" x14ac:dyDescent="0.25">
      <c r="A131" s="632"/>
      <c r="B131" s="710"/>
      <c r="C131" s="89" t="s">
        <v>1948</v>
      </c>
      <c r="D131" s="329" t="s">
        <v>1947</v>
      </c>
      <c r="E131" s="56">
        <v>1</v>
      </c>
      <c r="F131" s="56" t="s">
        <v>2178</v>
      </c>
      <c r="G131" s="271">
        <f>IFERROR(VLOOKUP(D131,Baza_cen[],4,0),0)</f>
        <v>26.02</v>
      </c>
      <c r="H131" s="509">
        <f>VLOOKUP(K131,RABATY!$B$7:$C$34,2,0)</f>
        <v>0</v>
      </c>
      <c r="I131" s="107">
        <f t="shared" si="25"/>
        <v>26.02</v>
      </c>
      <c r="K131" s="507" t="str">
        <f>RABATY!$B$31</f>
        <v>S_06</v>
      </c>
      <c r="P131" s="34"/>
      <c r="Q131" s="266" t="s">
        <v>2178</v>
      </c>
      <c r="R131" s="236"/>
      <c r="S131" s="236"/>
      <c r="T131" s="236"/>
      <c r="U131" s="236"/>
      <c r="V131" s="236"/>
      <c r="W131" s="236"/>
      <c r="X131" s="236"/>
      <c r="Y131" s="236"/>
      <c r="Z131" s="236"/>
      <c r="AA131" s="236"/>
      <c r="AB131" s="236"/>
      <c r="AC131" s="236"/>
      <c r="AD131" s="236"/>
      <c r="AE131" s="236"/>
      <c r="AF131" s="236"/>
      <c r="AG131" s="236"/>
      <c r="AH131" s="41">
        <f t="shared" si="26"/>
        <v>0</v>
      </c>
    </row>
    <row r="132" spans="1:34" ht="15" x14ac:dyDescent="0.25">
      <c r="A132" s="632"/>
      <c r="B132" s="710"/>
      <c r="C132" s="89" t="s">
        <v>1950</v>
      </c>
      <c r="D132" s="329" t="s">
        <v>1949</v>
      </c>
      <c r="E132" s="56">
        <v>1</v>
      </c>
      <c r="F132" s="56" t="s">
        <v>2178</v>
      </c>
      <c r="G132" s="271">
        <f>IFERROR(VLOOKUP(D132,Baza_cen[],4,0),0)</f>
        <v>0</v>
      </c>
      <c r="H132" s="509">
        <f>VLOOKUP(K132,RABATY!$B$7:$C$34,2,0)</f>
        <v>0</v>
      </c>
      <c r="I132" s="107">
        <f t="shared" si="25"/>
        <v>0</v>
      </c>
      <c r="K132" s="507" t="str">
        <f>RABATY!$B$31</f>
        <v>S_06</v>
      </c>
      <c r="P132" s="34"/>
      <c r="Q132" s="266" t="s">
        <v>2178</v>
      </c>
      <c r="R132" s="236"/>
      <c r="S132" s="236"/>
      <c r="T132" s="236"/>
      <c r="U132" s="236"/>
      <c r="V132" s="236"/>
      <c r="W132" s="236"/>
      <c r="X132" s="236"/>
      <c r="Y132" s="236"/>
      <c r="Z132" s="236"/>
      <c r="AA132" s="236"/>
      <c r="AB132" s="236"/>
      <c r="AC132" s="236"/>
      <c r="AD132" s="236"/>
      <c r="AE132" s="236"/>
      <c r="AF132" s="236"/>
      <c r="AG132" s="236"/>
      <c r="AH132" s="41">
        <f t="shared" si="26"/>
        <v>0</v>
      </c>
    </row>
    <row r="133" spans="1:34" ht="15" x14ac:dyDescent="0.25">
      <c r="A133" s="632"/>
      <c r="B133" s="710"/>
      <c r="C133" s="89" t="s">
        <v>1952</v>
      </c>
      <c r="D133" s="329" t="s">
        <v>1951</v>
      </c>
      <c r="E133" s="56">
        <v>1</v>
      </c>
      <c r="F133" s="56" t="s">
        <v>2178</v>
      </c>
      <c r="G133" s="271">
        <f>IFERROR(VLOOKUP(D133,Baza_cen[],4,0),0)</f>
        <v>0</v>
      </c>
      <c r="H133" s="509">
        <f>VLOOKUP(K133,RABATY!$B$7:$C$34,2,0)</f>
        <v>0</v>
      </c>
      <c r="I133" s="107">
        <f t="shared" si="25"/>
        <v>0</v>
      </c>
      <c r="K133" s="507" t="str">
        <f>RABATY!$B$31</f>
        <v>S_06</v>
      </c>
      <c r="P133" s="34"/>
      <c r="Q133" s="266" t="s">
        <v>2178</v>
      </c>
      <c r="R133" s="236"/>
      <c r="S133" s="236"/>
      <c r="T133" s="236"/>
      <c r="U133" s="236"/>
      <c r="V133" s="236"/>
      <c r="W133" s="236"/>
      <c r="X133" s="236"/>
      <c r="Y133" s="236"/>
      <c r="Z133" s="236"/>
      <c r="AA133" s="236"/>
      <c r="AB133" s="236"/>
      <c r="AC133" s="236"/>
      <c r="AD133" s="236"/>
      <c r="AE133" s="236"/>
      <c r="AF133" s="236"/>
      <c r="AG133" s="236"/>
      <c r="AH133" s="41">
        <f t="shared" si="26"/>
        <v>0</v>
      </c>
    </row>
    <row r="134" spans="1:34" ht="15" x14ac:dyDescent="0.25">
      <c r="A134" s="632"/>
      <c r="B134" s="710"/>
      <c r="C134" s="89" t="s">
        <v>1954</v>
      </c>
      <c r="D134" s="329" t="s">
        <v>1953</v>
      </c>
      <c r="E134" s="56">
        <v>1</v>
      </c>
      <c r="F134" s="56" t="s">
        <v>2178</v>
      </c>
      <c r="G134" s="271">
        <f>IFERROR(VLOOKUP(D134,Baza_cen[],4,0),0)</f>
        <v>0</v>
      </c>
      <c r="H134" s="509">
        <f>VLOOKUP(K134,RABATY!$B$7:$C$34,2,0)</f>
        <v>0</v>
      </c>
      <c r="I134" s="107">
        <f t="shared" si="25"/>
        <v>0</v>
      </c>
      <c r="K134" s="507" t="str">
        <f>RABATY!$B$31</f>
        <v>S_06</v>
      </c>
      <c r="P134" s="34"/>
      <c r="Q134" s="266" t="s">
        <v>2178</v>
      </c>
      <c r="R134" s="236"/>
      <c r="S134" s="236"/>
      <c r="T134" s="236"/>
      <c r="U134" s="236"/>
      <c r="V134" s="236"/>
      <c r="W134" s="236"/>
      <c r="X134" s="236"/>
      <c r="Y134" s="236"/>
      <c r="Z134" s="236"/>
      <c r="AA134" s="236"/>
      <c r="AB134" s="236"/>
      <c r="AC134" s="236"/>
      <c r="AD134" s="236"/>
      <c r="AE134" s="236"/>
      <c r="AF134" s="236"/>
      <c r="AG134" s="236"/>
      <c r="AH134" s="41">
        <f t="shared" si="26"/>
        <v>0</v>
      </c>
    </row>
    <row r="135" spans="1:34" ht="15" x14ac:dyDescent="0.25">
      <c r="A135" s="632"/>
      <c r="B135" s="710"/>
      <c r="C135" s="89" t="s">
        <v>1956</v>
      </c>
      <c r="D135" s="329" t="s">
        <v>1955</v>
      </c>
      <c r="E135" s="56">
        <v>1</v>
      </c>
      <c r="F135" s="56" t="s">
        <v>2178</v>
      </c>
      <c r="G135" s="271">
        <f>IFERROR(VLOOKUP(D135,Baza_cen[],4,0),0)</f>
        <v>17.07</v>
      </c>
      <c r="H135" s="509">
        <f>VLOOKUP(K135,RABATY!$B$7:$C$34,2,0)</f>
        <v>0</v>
      </c>
      <c r="I135" s="107">
        <f t="shared" si="25"/>
        <v>17.07</v>
      </c>
      <c r="K135" s="507" t="str">
        <f>RABATY!$B$31</f>
        <v>S_06</v>
      </c>
      <c r="P135" s="34"/>
      <c r="Q135" s="266" t="s">
        <v>2178</v>
      </c>
      <c r="R135" s="236"/>
      <c r="S135" s="236"/>
      <c r="T135" s="236"/>
      <c r="U135" s="236"/>
      <c r="V135" s="236"/>
      <c r="W135" s="236"/>
      <c r="X135" s="236"/>
      <c r="Y135" s="236"/>
      <c r="Z135" s="236"/>
      <c r="AA135" s="236"/>
      <c r="AB135" s="236"/>
      <c r="AC135" s="236"/>
      <c r="AD135" s="236"/>
      <c r="AE135" s="236"/>
      <c r="AF135" s="236"/>
      <c r="AG135" s="236"/>
      <c r="AH135" s="41">
        <f t="shared" si="26"/>
        <v>0</v>
      </c>
    </row>
    <row r="136" spans="1:34" ht="15" x14ac:dyDescent="0.25">
      <c r="A136" s="632"/>
      <c r="B136" s="710"/>
      <c r="C136" s="89" t="s">
        <v>1958</v>
      </c>
      <c r="D136" s="329" t="s">
        <v>1957</v>
      </c>
      <c r="E136" s="56">
        <v>1</v>
      </c>
      <c r="F136" s="56" t="s">
        <v>2178</v>
      </c>
      <c r="G136" s="271">
        <f>IFERROR(VLOOKUP(D136,Baza_cen[],4,0),0)</f>
        <v>31.71</v>
      </c>
      <c r="H136" s="509">
        <f>VLOOKUP(K136,RABATY!$B$7:$C$34,2,0)</f>
        <v>0</v>
      </c>
      <c r="I136" s="107">
        <f t="shared" si="25"/>
        <v>31.71</v>
      </c>
      <c r="K136" s="507" t="str">
        <f>RABATY!$B$31</f>
        <v>S_06</v>
      </c>
      <c r="P136" s="34"/>
      <c r="Q136" s="266" t="s">
        <v>2178</v>
      </c>
      <c r="R136" s="236"/>
      <c r="S136" s="236"/>
      <c r="T136" s="236"/>
      <c r="U136" s="236"/>
      <c r="V136" s="236"/>
      <c r="W136" s="236"/>
      <c r="X136" s="236"/>
      <c r="Y136" s="236"/>
      <c r="Z136" s="236"/>
      <c r="AA136" s="236"/>
      <c r="AB136" s="236"/>
      <c r="AC136" s="236"/>
      <c r="AD136" s="236"/>
      <c r="AE136" s="236"/>
      <c r="AF136" s="236"/>
      <c r="AG136" s="236"/>
      <c r="AH136" s="41">
        <f t="shared" si="26"/>
        <v>0</v>
      </c>
    </row>
    <row r="137" spans="1:34" ht="15" x14ac:dyDescent="0.25">
      <c r="A137" s="632"/>
      <c r="B137" s="710"/>
      <c r="C137" s="89" t="s">
        <v>1960</v>
      </c>
      <c r="D137" s="329" t="s">
        <v>1959</v>
      </c>
      <c r="E137" s="56">
        <v>1</v>
      </c>
      <c r="F137" s="56" t="s">
        <v>2178</v>
      </c>
      <c r="G137" s="271">
        <f>IFERROR(VLOOKUP(D137,Baza_cen[],4,0),0)</f>
        <v>0</v>
      </c>
      <c r="H137" s="509">
        <f>VLOOKUP(K137,RABATY!$B$7:$C$34,2,0)</f>
        <v>0</v>
      </c>
      <c r="I137" s="107">
        <f t="shared" si="25"/>
        <v>0</v>
      </c>
      <c r="K137" s="507" t="str">
        <f>RABATY!$B$31</f>
        <v>S_06</v>
      </c>
      <c r="P137" s="34"/>
      <c r="Q137" s="266" t="s">
        <v>2178</v>
      </c>
      <c r="R137" s="236"/>
      <c r="S137" s="236"/>
      <c r="T137" s="236"/>
      <c r="U137" s="236"/>
      <c r="V137" s="236"/>
      <c r="W137" s="236"/>
      <c r="X137" s="236"/>
      <c r="Y137" s="236"/>
      <c r="Z137" s="236"/>
      <c r="AA137" s="236"/>
      <c r="AB137" s="236"/>
      <c r="AC137" s="236"/>
      <c r="AD137" s="236"/>
      <c r="AE137" s="236"/>
      <c r="AF137" s="236"/>
      <c r="AG137" s="236"/>
      <c r="AH137" s="41">
        <f t="shared" si="26"/>
        <v>0</v>
      </c>
    </row>
    <row r="138" spans="1:34" ht="15" x14ac:dyDescent="0.25">
      <c r="A138" s="632"/>
      <c r="B138" s="710"/>
      <c r="C138" s="89" t="s">
        <v>1962</v>
      </c>
      <c r="D138" s="329" t="s">
        <v>1961</v>
      </c>
      <c r="E138" s="56">
        <v>1</v>
      </c>
      <c r="F138" s="56" t="s">
        <v>2178</v>
      </c>
      <c r="G138" s="271">
        <f>IFERROR(VLOOKUP(D138,Baza_cen[],4,0),0)</f>
        <v>30.57</v>
      </c>
      <c r="H138" s="509">
        <f>VLOOKUP(K138,RABATY!$B$7:$C$34,2,0)</f>
        <v>0</v>
      </c>
      <c r="I138" s="107">
        <f t="shared" si="25"/>
        <v>30.57</v>
      </c>
      <c r="K138" s="507" t="str">
        <f>RABATY!$B$31</f>
        <v>S_06</v>
      </c>
      <c r="P138" s="34"/>
      <c r="Q138" s="266" t="s">
        <v>2178</v>
      </c>
      <c r="R138" s="236"/>
      <c r="S138" s="236"/>
      <c r="T138" s="236"/>
      <c r="U138" s="236"/>
      <c r="V138" s="236"/>
      <c r="W138" s="236"/>
      <c r="X138" s="236"/>
      <c r="Y138" s="236"/>
      <c r="Z138" s="236"/>
      <c r="AA138" s="236"/>
      <c r="AB138" s="236"/>
      <c r="AC138" s="236"/>
      <c r="AD138" s="236"/>
      <c r="AE138" s="236"/>
      <c r="AF138" s="236"/>
      <c r="AG138" s="236"/>
      <c r="AH138" s="41">
        <f t="shared" si="26"/>
        <v>0</v>
      </c>
    </row>
    <row r="139" spans="1:34" ht="15" x14ac:dyDescent="0.25">
      <c r="A139" s="632"/>
      <c r="B139" s="710"/>
      <c r="C139" s="89" t="s">
        <v>1964</v>
      </c>
      <c r="D139" s="329" t="s">
        <v>1963</v>
      </c>
      <c r="E139" s="56">
        <v>1</v>
      </c>
      <c r="F139" s="56" t="s">
        <v>2178</v>
      </c>
      <c r="G139" s="271">
        <f>IFERROR(VLOOKUP(D139,Baza_cen[],4,0),0)</f>
        <v>27.64</v>
      </c>
      <c r="H139" s="509">
        <f>VLOOKUP(K139,RABATY!$B$7:$C$34,2,0)</f>
        <v>0</v>
      </c>
      <c r="I139" s="107">
        <f t="shared" si="25"/>
        <v>27.64</v>
      </c>
      <c r="K139" s="507" t="str">
        <f>RABATY!$B$31</f>
        <v>S_06</v>
      </c>
      <c r="P139" s="34"/>
      <c r="Q139" s="266" t="s">
        <v>2178</v>
      </c>
      <c r="R139" s="236"/>
      <c r="S139" s="236"/>
      <c r="T139" s="236"/>
      <c r="U139" s="236"/>
      <c r="V139" s="236"/>
      <c r="W139" s="236"/>
      <c r="X139" s="236"/>
      <c r="Y139" s="236"/>
      <c r="Z139" s="236"/>
      <c r="AA139" s="236"/>
      <c r="AB139" s="236"/>
      <c r="AC139" s="236"/>
      <c r="AD139" s="236"/>
      <c r="AE139" s="236"/>
      <c r="AF139" s="236"/>
      <c r="AG139" s="236"/>
      <c r="AH139" s="41">
        <f t="shared" si="26"/>
        <v>0</v>
      </c>
    </row>
    <row r="140" spans="1:34" ht="15" x14ac:dyDescent="0.25">
      <c r="A140" s="632"/>
      <c r="B140" s="710"/>
      <c r="C140" s="89" t="s">
        <v>1966</v>
      </c>
      <c r="D140" s="329" t="s">
        <v>1965</v>
      </c>
      <c r="E140" s="56">
        <v>1</v>
      </c>
      <c r="F140" s="56" t="s">
        <v>2178</v>
      </c>
      <c r="G140" s="271">
        <f>IFERROR(VLOOKUP(D140,Baza_cen[],4,0),0)</f>
        <v>44.72</v>
      </c>
      <c r="H140" s="509">
        <f>VLOOKUP(K140,RABATY!$B$7:$C$34,2,0)</f>
        <v>0</v>
      </c>
      <c r="I140" s="107">
        <f t="shared" si="25"/>
        <v>44.72</v>
      </c>
      <c r="K140" s="507" t="str">
        <f>RABATY!$B$31</f>
        <v>S_06</v>
      </c>
      <c r="P140" s="34"/>
      <c r="Q140" s="266" t="s">
        <v>2178</v>
      </c>
      <c r="R140" s="236"/>
      <c r="S140" s="236"/>
      <c r="T140" s="236"/>
      <c r="U140" s="236"/>
      <c r="V140" s="236"/>
      <c r="W140" s="236"/>
      <c r="X140" s="236"/>
      <c r="Y140" s="236"/>
      <c r="Z140" s="236"/>
      <c r="AA140" s="236"/>
      <c r="AB140" s="236"/>
      <c r="AC140" s="236"/>
      <c r="AD140" s="236"/>
      <c r="AE140" s="236"/>
      <c r="AF140" s="236"/>
      <c r="AG140" s="236"/>
      <c r="AH140" s="41">
        <f t="shared" si="26"/>
        <v>0</v>
      </c>
    </row>
    <row r="141" spans="1:34" ht="15" x14ac:dyDescent="0.25">
      <c r="A141" s="632"/>
      <c r="B141" s="710"/>
      <c r="C141" s="89" t="s">
        <v>1968</v>
      </c>
      <c r="D141" s="329" t="s">
        <v>1967</v>
      </c>
      <c r="E141" s="56">
        <v>1</v>
      </c>
      <c r="F141" s="56" t="s">
        <v>2178</v>
      </c>
      <c r="G141" s="271">
        <f>IFERROR(VLOOKUP(D141,Baza_cen[],4,0),0)</f>
        <v>0</v>
      </c>
      <c r="H141" s="509">
        <f>VLOOKUP(K141,RABATY!$B$7:$C$34,2,0)</f>
        <v>0</v>
      </c>
      <c r="I141" s="107">
        <f t="shared" si="25"/>
        <v>0</v>
      </c>
      <c r="K141" s="507" t="str">
        <f>RABATY!$B$31</f>
        <v>S_06</v>
      </c>
      <c r="P141" s="34"/>
      <c r="Q141" s="266" t="s">
        <v>2178</v>
      </c>
      <c r="R141" s="236"/>
      <c r="S141" s="236"/>
      <c r="T141" s="236"/>
      <c r="U141" s="236"/>
      <c r="V141" s="236"/>
      <c r="W141" s="236"/>
      <c r="X141" s="236"/>
      <c r="Y141" s="236"/>
      <c r="Z141" s="236"/>
      <c r="AA141" s="236"/>
      <c r="AB141" s="236"/>
      <c r="AC141" s="236"/>
      <c r="AD141" s="236"/>
      <c r="AE141" s="236"/>
      <c r="AF141" s="236"/>
      <c r="AG141" s="236"/>
      <c r="AH141" s="41">
        <f t="shared" si="26"/>
        <v>0</v>
      </c>
    </row>
    <row r="142" spans="1:34" ht="15" x14ac:dyDescent="0.25">
      <c r="A142" s="632"/>
      <c r="B142" s="710"/>
      <c r="C142" s="89" t="s">
        <v>1970</v>
      </c>
      <c r="D142" s="329" t="s">
        <v>1969</v>
      </c>
      <c r="E142" s="56">
        <v>1</v>
      </c>
      <c r="F142" s="56" t="s">
        <v>2178</v>
      </c>
      <c r="G142" s="271">
        <f>IFERROR(VLOOKUP(D142,Baza_cen[],4,0),0)</f>
        <v>43.9</v>
      </c>
      <c r="H142" s="509">
        <f>VLOOKUP(K142,RABATY!$B$7:$C$34,2,0)</f>
        <v>0</v>
      </c>
      <c r="I142" s="107">
        <f t="shared" si="25"/>
        <v>43.9</v>
      </c>
      <c r="K142" s="507" t="str">
        <f>RABATY!$B$31</f>
        <v>S_06</v>
      </c>
      <c r="P142" s="34"/>
      <c r="Q142" s="266" t="s">
        <v>2178</v>
      </c>
      <c r="R142" s="236"/>
      <c r="S142" s="236"/>
      <c r="T142" s="236"/>
      <c r="U142" s="236"/>
      <c r="V142" s="236"/>
      <c r="W142" s="236"/>
      <c r="X142" s="236"/>
      <c r="Y142" s="236"/>
      <c r="Z142" s="236"/>
      <c r="AA142" s="236"/>
      <c r="AB142" s="236"/>
      <c r="AC142" s="236"/>
      <c r="AD142" s="236"/>
      <c r="AE142" s="236"/>
      <c r="AF142" s="236"/>
      <c r="AG142" s="236"/>
      <c r="AH142" s="41">
        <f t="shared" si="26"/>
        <v>0</v>
      </c>
    </row>
    <row r="143" spans="1:34" ht="15" x14ac:dyDescent="0.25">
      <c r="A143" s="632"/>
      <c r="B143" s="710"/>
      <c r="C143" s="89" t="s">
        <v>1972</v>
      </c>
      <c r="D143" s="329" t="s">
        <v>1971</v>
      </c>
      <c r="E143" s="56">
        <v>1</v>
      </c>
      <c r="F143" s="56" t="s">
        <v>2178</v>
      </c>
      <c r="G143" s="271">
        <f>IFERROR(VLOOKUP(D143,Baza_cen[],4,0),0)</f>
        <v>0</v>
      </c>
      <c r="H143" s="509">
        <f>VLOOKUP(K143,RABATY!$B$7:$C$34,2,0)</f>
        <v>0</v>
      </c>
      <c r="I143" s="107">
        <f t="shared" si="25"/>
        <v>0</v>
      </c>
      <c r="K143" s="507" t="str">
        <f>RABATY!$B$31</f>
        <v>S_06</v>
      </c>
      <c r="P143" s="34"/>
      <c r="Q143" s="266" t="s">
        <v>2178</v>
      </c>
      <c r="R143" s="236"/>
      <c r="S143" s="236"/>
      <c r="T143" s="236"/>
      <c r="U143" s="236"/>
      <c r="V143" s="236"/>
      <c r="W143" s="236"/>
      <c r="X143" s="236"/>
      <c r="Y143" s="236"/>
      <c r="Z143" s="236"/>
      <c r="AA143" s="236"/>
      <c r="AB143" s="236"/>
      <c r="AC143" s="236"/>
      <c r="AD143" s="236"/>
      <c r="AE143" s="236"/>
      <c r="AF143" s="236"/>
      <c r="AG143" s="236"/>
      <c r="AH143" s="41">
        <f t="shared" si="26"/>
        <v>0</v>
      </c>
    </row>
    <row r="144" spans="1:34" ht="15" x14ac:dyDescent="0.25">
      <c r="A144" s="632"/>
      <c r="B144" s="710"/>
      <c r="C144" s="89" t="s">
        <v>1974</v>
      </c>
      <c r="D144" s="329" t="s">
        <v>1973</v>
      </c>
      <c r="E144" s="56">
        <v>1</v>
      </c>
      <c r="F144" s="56" t="s">
        <v>2178</v>
      </c>
      <c r="G144" s="271">
        <f>IFERROR(VLOOKUP(D144,Baza_cen[],4,0),0)</f>
        <v>0</v>
      </c>
      <c r="H144" s="509">
        <f>VLOOKUP(K144,RABATY!$B$7:$C$34,2,0)</f>
        <v>0</v>
      </c>
      <c r="I144" s="107">
        <f t="shared" si="25"/>
        <v>0</v>
      </c>
      <c r="K144" s="507" t="str">
        <f>RABATY!$B$31</f>
        <v>S_06</v>
      </c>
      <c r="P144" s="34"/>
      <c r="Q144" s="266" t="s">
        <v>2178</v>
      </c>
      <c r="R144" s="236"/>
      <c r="S144" s="236"/>
      <c r="T144" s="236"/>
      <c r="U144" s="236"/>
      <c r="V144" s="236"/>
      <c r="W144" s="236"/>
      <c r="X144" s="236"/>
      <c r="Y144" s="236"/>
      <c r="Z144" s="236"/>
      <c r="AA144" s="236"/>
      <c r="AB144" s="236"/>
      <c r="AC144" s="236"/>
      <c r="AD144" s="236"/>
      <c r="AE144" s="236"/>
      <c r="AF144" s="236"/>
      <c r="AG144" s="236"/>
      <c r="AH144" s="41">
        <f t="shared" si="26"/>
        <v>0</v>
      </c>
    </row>
    <row r="145" spans="1:34" ht="15" x14ac:dyDescent="0.25">
      <c r="A145" s="632"/>
      <c r="B145" s="710"/>
      <c r="C145" s="89" t="s">
        <v>1976</v>
      </c>
      <c r="D145" s="329" t="s">
        <v>1975</v>
      </c>
      <c r="E145" s="56">
        <v>1</v>
      </c>
      <c r="F145" s="56" t="s">
        <v>2178</v>
      </c>
      <c r="G145" s="271">
        <f>IFERROR(VLOOKUP(D145,Baza_cen[],4,0),0)</f>
        <v>44.07</v>
      </c>
      <c r="H145" s="509">
        <f>VLOOKUP(K145,RABATY!$B$7:$C$34,2,0)</f>
        <v>0</v>
      </c>
      <c r="I145" s="107">
        <f t="shared" si="25"/>
        <v>44.07</v>
      </c>
      <c r="K145" s="507" t="str">
        <f>RABATY!$B$31</f>
        <v>S_06</v>
      </c>
      <c r="P145" s="34"/>
      <c r="Q145" s="266" t="s">
        <v>2178</v>
      </c>
      <c r="R145" s="236"/>
      <c r="S145" s="236"/>
      <c r="T145" s="236"/>
      <c r="U145" s="236"/>
      <c r="V145" s="236"/>
      <c r="W145" s="236"/>
      <c r="X145" s="236"/>
      <c r="Y145" s="236"/>
      <c r="Z145" s="236"/>
      <c r="AA145" s="236"/>
      <c r="AB145" s="236"/>
      <c r="AC145" s="236"/>
      <c r="AD145" s="236"/>
      <c r="AE145" s="236"/>
      <c r="AF145" s="236"/>
      <c r="AG145" s="236"/>
      <c r="AH145" s="41">
        <f t="shared" si="26"/>
        <v>0</v>
      </c>
    </row>
    <row r="146" spans="1:34" ht="15" x14ac:dyDescent="0.25">
      <c r="A146" s="632"/>
      <c r="B146" s="710"/>
      <c r="C146" s="89" t="s">
        <v>1978</v>
      </c>
      <c r="D146" s="329" t="s">
        <v>1977</v>
      </c>
      <c r="E146" s="56">
        <v>1</v>
      </c>
      <c r="F146" s="56" t="s">
        <v>2178</v>
      </c>
      <c r="G146" s="271">
        <f>IFERROR(VLOOKUP(D146,Baza_cen[],4,0),0)</f>
        <v>56</v>
      </c>
      <c r="H146" s="509">
        <f>VLOOKUP(K146,RABATY!$B$7:$C$34,2,0)</f>
        <v>0</v>
      </c>
      <c r="I146" s="107">
        <f t="shared" si="25"/>
        <v>56</v>
      </c>
      <c r="K146" s="507" t="str">
        <f>RABATY!$B$31</f>
        <v>S_06</v>
      </c>
      <c r="P146" s="34"/>
      <c r="Q146" s="266" t="s">
        <v>2178</v>
      </c>
      <c r="R146" s="236"/>
      <c r="S146" s="236"/>
      <c r="T146" s="236"/>
      <c r="U146" s="236"/>
      <c r="V146" s="236"/>
      <c r="W146" s="236"/>
      <c r="X146" s="236"/>
      <c r="Y146" s="236"/>
      <c r="Z146" s="236"/>
      <c r="AA146" s="236"/>
      <c r="AB146" s="236"/>
      <c r="AC146" s="236"/>
      <c r="AD146" s="236"/>
      <c r="AE146" s="236"/>
      <c r="AF146" s="236"/>
      <c r="AG146" s="236"/>
      <c r="AH146" s="41">
        <f t="shared" ref="AH146:AH177" si="27">P146*I146</f>
        <v>0</v>
      </c>
    </row>
    <row r="147" spans="1:34" ht="15" x14ac:dyDescent="0.25">
      <c r="A147" s="632"/>
      <c r="B147" s="710"/>
      <c r="C147" s="89" t="s">
        <v>1980</v>
      </c>
      <c r="D147" s="329" t="s">
        <v>1979</v>
      </c>
      <c r="E147" s="56">
        <v>1</v>
      </c>
      <c r="F147" s="56" t="s">
        <v>2178</v>
      </c>
      <c r="G147" s="271">
        <f>IFERROR(VLOOKUP(D147,Baza_cen[],4,0),0)</f>
        <v>0</v>
      </c>
      <c r="H147" s="509">
        <f>VLOOKUP(K147,RABATY!$B$7:$C$34,2,0)</f>
        <v>0</v>
      </c>
      <c r="I147" s="107">
        <f t="shared" si="25"/>
        <v>0</v>
      </c>
      <c r="K147" s="507" t="str">
        <f>RABATY!$B$31</f>
        <v>S_06</v>
      </c>
      <c r="P147" s="34"/>
      <c r="Q147" s="266" t="s">
        <v>2178</v>
      </c>
      <c r="R147" s="236"/>
      <c r="S147" s="236"/>
      <c r="T147" s="236"/>
      <c r="U147" s="236"/>
      <c r="V147" s="236"/>
      <c r="W147" s="236"/>
      <c r="X147" s="236"/>
      <c r="Y147" s="236"/>
      <c r="Z147" s="236"/>
      <c r="AA147" s="236"/>
      <c r="AB147" s="236"/>
      <c r="AC147" s="236"/>
      <c r="AD147" s="236"/>
      <c r="AE147" s="236"/>
      <c r="AF147" s="236"/>
      <c r="AG147" s="236"/>
      <c r="AH147" s="41">
        <f t="shared" si="27"/>
        <v>0</v>
      </c>
    </row>
    <row r="148" spans="1:34" ht="15" x14ac:dyDescent="0.25">
      <c r="A148" s="632"/>
      <c r="B148" s="710"/>
      <c r="C148" s="89" t="s">
        <v>1982</v>
      </c>
      <c r="D148" s="329" t="s">
        <v>1981</v>
      </c>
      <c r="E148" s="56">
        <v>1</v>
      </c>
      <c r="F148" s="56" t="s">
        <v>2178</v>
      </c>
      <c r="G148" s="271">
        <f>IFERROR(VLOOKUP(D148,Baza_cen[],4,0),0)</f>
        <v>0</v>
      </c>
      <c r="H148" s="509">
        <f>VLOOKUP(K148,RABATY!$B$7:$C$34,2,0)</f>
        <v>0</v>
      </c>
      <c r="I148" s="107">
        <f t="shared" si="25"/>
        <v>0</v>
      </c>
      <c r="K148" s="507" t="str">
        <f>RABATY!$B$31</f>
        <v>S_06</v>
      </c>
      <c r="P148" s="34"/>
      <c r="Q148" s="266" t="s">
        <v>2178</v>
      </c>
      <c r="R148" s="236"/>
      <c r="S148" s="236"/>
      <c r="T148" s="236"/>
      <c r="U148" s="236"/>
      <c r="V148" s="236"/>
      <c r="W148" s="236"/>
      <c r="X148" s="236"/>
      <c r="Y148" s="236"/>
      <c r="Z148" s="236"/>
      <c r="AA148" s="236"/>
      <c r="AB148" s="236"/>
      <c r="AC148" s="236"/>
      <c r="AD148" s="236"/>
      <c r="AE148" s="236"/>
      <c r="AF148" s="236"/>
      <c r="AG148" s="236"/>
      <c r="AH148" s="41">
        <f t="shared" si="27"/>
        <v>0</v>
      </c>
    </row>
    <row r="149" spans="1:34" ht="15" x14ac:dyDescent="0.25">
      <c r="A149" s="632"/>
      <c r="B149" s="710"/>
      <c r="C149" s="89" t="s">
        <v>1984</v>
      </c>
      <c r="D149" s="329" t="s">
        <v>1983</v>
      </c>
      <c r="E149" s="56">
        <v>1</v>
      </c>
      <c r="F149" s="56" t="s">
        <v>2178</v>
      </c>
      <c r="G149" s="271">
        <f>IFERROR(VLOOKUP(D149,Baza_cen[],4,0),0)</f>
        <v>0</v>
      </c>
      <c r="H149" s="509">
        <f>VLOOKUP(K149,RABATY!$B$7:$C$34,2,0)</f>
        <v>0</v>
      </c>
      <c r="I149" s="107">
        <f t="shared" si="25"/>
        <v>0</v>
      </c>
      <c r="K149" s="507" t="str">
        <f>RABATY!$B$31</f>
        <v>S_06</v>
      </c>
      <c r="P149" s="34"/>
      <c r="Q149" s="266" t="s">
        <v>2178</v>
      </c>
      <c r="R149" s="236"/>
      <c r="S149" s="236"/>
      <c r="T149" s="236"/>
      <c r="U149" s="236"/>
      <c r="V149" s="236"/>
      <c r="W149" s="236"/>
      <c r="X149" s="236"/>
      <c r="Y149" s="236"/>
      <c r="Z149" s="236"/>
      <c r="AA149" s="236"/>
      <c r="AB149" s="236"/>
      <c r="AC149" s="236"/>
      <c r="AD149" s="236"/>
      <c r="AE149" s="236"/>
      <c r="AF149" s="236"/>
      <c r="AG149" s="236"/>
      <c r="AH149" s="41">
        <f t="shared" si="27"/>
        <v>0</v>
      </c>
    </row>
    <row r="150" spans="1:34" ht="15" x14ac:dyDescent="0.25">
      <c r="A150" s="632"/>
      <c r="B150" s="710"/>
      <c r="C150" s="89" t="s">
        <v>1986</v>
      </c>
      <c r="D150" s="329" t="s">
        <v>1985</v>
      </c>
      <c r="E150" s="56">
        <v>1</v>
      </c>
      <c r="F150" s="56" t="s">
        <v>2178</v>
      </c>
      <c r="G150" s="271">
        <f>IFERROR(VLOOKUP(D150,Baza_cen[],4,0),0)</f>
        <v>44.72</v>
      </c>
      <c r="H150" s="509">
        <f>VLOOKUP(K150,RABATY!$B$7:$C$34,2,0)</f>
        <v>0</v>
      </c>
      <c r="I150" s="107">
        <f t="shared" si="25"/>
        <v>44.72</v>
      </c>
      <c r="K150" s="507" t="str">
        <f>RABATY!$B$31</f>
        <v>S_06</v>
      </c>
      <c r="P150" s="34"/>
      <c r="Q150" s="266" t="s">
        <v>2178</v>
      </c>
      <c r="R150" s="236"/>
      <c r="S150" s="236"/>
      <c r="T150" s="236"/>
      <c r="U150" s="236"/>
      <c r="V150" s="236"/>
      <c r="W150" s="236"/>
      <c r="X150" s="236"/>
      <c r="Y150" s="236"/>
      <c r="Z150" s="236"/>
      <c r="AA150" s="236"/>
      <c r="AB150" s="236"/>
      <c r="AC150" s="236"/>
      <c r="AD150" s="236"/>
      <c r="AE150" s="236"/>
      <c r="AF150" s="236"/>
      <c r="AG150" s="236"/>
      <c r="AH150" s="41">
        <f t="shared" si="27"/>
        <v>0</v>
      </c>
    </row>
    <row r="151" spans="1:34" ht="15" x14ac:dyDescent="0.25">
      <c r="A151" s="632"/>
      <c r="B151" s="710"/>
      <c r="C151" s="89" t="s">
        <v>1988</v>
      </c>
      <c r="D151" s="329" t="s">
        <v>1987</v>
      </c>
      <c r="E151" s="56">
        <v>1</v>
      </c>
      <c r="F151" s="56" t="s">
        <v>2178</v>
      </c>
      <c r="G151" s="271">
        <f>IFERROR(VLOOKUP(D151,Baza_cen[],4,0),0)</f>
        <v>0</v>
      </c>
      <c r="H151" s="509">
        <f>VLOOKUP(K151,RABATY!$B$7:$C$34,2,0)</f>
        <v>0</v>
      </c>
      <c r="I151" s="107">
        <f t="shared" si="25"/>
        <v>0</v>
      </c>
      <c r="K151" s="507" t="str">
        <f>RABATY!$B$31</f>
        <v>S_06</v>
      </c>
      <c r="P151" s="34"/>
      <c r="Q151" s="266" t="s">
        <v>2178</v>
      </c>
      <c r="R151" s="236"/>
      <c r="S151" s="236"/>
      <c r="T151" s="236"/>
      <c r="U151" s="236"/>
      <c r="V151" s="236"/>
      <c r="W151" s="236"/>
      <c r="X151" s="236"/>
      <c r="Y151" s="236"/>
      <c r="Z151" s="236"/>
      <c r="AA151" s="236"/>
      <c r="AB151" s="236"/>
      <c r="AC151" s="236"/>
      <c r="AD151" s="236"/>
      <c r="AE151" s="236"/>
      <c r="AF151" s="236"/>
      <c r="AG151" s="236"/>
      <c r="AH151" s="41">
        <f t="shared" si="27"/>
        <v>0</v>
      </c>
    </row>
    <row r="152" spans="1:34" ht="15" x14ac:dyDescent="0.25">
      <c r="A152" s="632"/>
      <c r="B152" s="710"/>
      <c r="C152" s="89" t="s">
        <v>1990</v>
      </c>
      <c r="D152" s="329" t="s">
        <v>1989</v>
      </c>
      <c r="E152" s="56">
        <v>1</v>
      </c>
      <c r="F152" s="56" t="s">
        <v>2178</v>
      </c>
      <c r="G152" s="271">
        <f>IFERROR(VLOOKUP(D152,Baza_cen[],4,0),0)</f>
        <v>0</v>
      </c>
      <c r="H152" s="509">
        <f>VLOOKUP(K152,RABATY!$B$7:$C$34,2,0)</f>
        <v>0</v>
      </c>
      <c r="I152" s="107">
        <f t="shared" si="25"/>
        <v>0</v>
      </c>
      <c r="K152" s="507" t="str">
        <f>RABATY!$B$31</f>
        <v>S_06</v>
      </c>
      <c r="P152" s="34"/>
      <c r="Q152" s="266" t="s">
        <v>2178</v>
      </c>
      <c r="R152" s="236"/>
      <c r="S152" s="236"/>
      <c r="T152" s="236"/>
      <c r="U152" s="236"/>
      <c r="V152" s="236"/>
      <c r="W152" s="236"/>
      <c r="X152" s="236"/>
      <c r="Y152" s="236"/>
      <c r="Z152" s="236"/>
      <c r="AA152" s="236"/>
      <c r="AB152" s="236"/>
      <c r="AC152" s="236"/>
      <c r="AD152" s="236"/>
      <c r="AE152" s="236"/>
      <c r="AF152" s="236"/>
      <c r="AG152" s="236"/>
      <c r="AH152" s="41">
        <f t="shared" si="27"/>
        <v>0</v>
      </c>
    </row>
    <row r="153" spans="1:34" ht="15" x14ac:dyDescent="0.25">
      <c r="A153" s="632"/>
      <c r="B153" s="710"/>
      <c r="C153" s="89" t="s">
        <v>1992</v>
      </c>
      <c r="D153" s="329" t="s">
        <v>1991</v>
      </c>
      <c r="E153" s="56">
        <v>1</v>
      </c>
      <c r="F153" s="56" t="s">
        <v>2178</v>
      </c>
      <c r="G153" s="271">
        <f>IFERROR(VLOOKUP(D153,Baza_cen[],4,0),0)</f>
        <v>0</v>
      </c>
      <c r="H153" s="509">
        <f>VLOOKUP(K153,RABATY!$B$7:$C$34,2,0)</f>
        <v>0</v>
      </c>
      <c r="I153" s="107">
        <f t="shared" si="25"/>
        <v>0</v>
      </c>
      <c r="K153" s="507" t="str">
        <f>RABATY!$B$31</f>
        <v>S_06</v>
      </c>
      <c r="P153" s="34"/>
      <c r="Q153" s="266" t="s">
        <v>2178</v>
      </c>
      <c r="R153" s="236"/>
      <c r="S153" s="236"/>
      <c r="T153" s="236"/>
      <c r="U153" s="236"/>
      <c r="V153" s="236"/>
      <c r="W153" s="236"/>
      <c r="X153" s="236"/>
      <c r="Y153" s="236"/>
      <c r="Z153" s="236"/>
      <c r="AA153" s="236"/>
      <c r="AB153" s="236"/>
      <c r="AC153" s="236"/>
      <c r="AD153" s="236"/>
      <c r="AE153" s="236"/>
      <c r="AF153" s="236"/>
      <c r="AG153" s="236"/>
      <c r="AH153" s="41">
        <f t="shared" si="27"/>
        <v>0</v>
      </c>
    </row>
    <row r="154" spans="1:34" ht="15" x14ac:dyDescent="0.25">
      <c r="A154" s="632"/>
      <c r="B154" s="710"/>
      <c r="C154" s="89" t="s">
        <v>1994</v>
      </c>
      <c r="D154" s="329" t="s">
        <v>1993</v>
      </c>
      <c r="E154" s="56">
        <v>1</v>
      </c>
      <c r="F154" s="56" t="s">
        <v>2178</v>
      </c>
      <c r="G154" s="271">
        <f>IFERROR(VLOOKUP(D154,Baza_cen[],4,0),0)</f>
        <v>0</v>
      </c>
      <c r="H154" s="509">
        <f>VLOOKUP(K154,RABATY!$B$7:$C$34,2,0)</f>
        <v>0</v>
      </c>
      <c r="I154" s="107">
        <f t="shared" si="25"/>
        <v>0</v>
      </c>
      <c r="K154" s="507" t="str">
        <f>RABATY!$B$31</f>
        <v>S_06</v>
      </c>
      <c r="P154" s="34"/>
      <c r="Q154" s="266" t="s">
        <v>2178</v>
      </c>
      <c r="R154" s="236"/>
      <c r="S154" s="236"/>
      <c r="T154" s="236"/>
      <c r="U154" s="236"/>
      <c r="V154" s="236"/>
      <c r="W154" s="236"/>
      <c r="X154" s="236"/>
      <c r="Y154" s="236"/>
      <c r="Z154" s="236"/>
      <c r="AA154" s="236"/>
      <c r="AB154" s="236"/>
      <c r="AC154" s="236"/>
      <c r="AD154" s="236"/>
      <c r="AE154" s="236"/>
      <c r="AF154" s="236"/>
      <c r="AG154" s="236"/>
      <c r="AH154" s="41">
        <f t="shared" si="27"/>
        <v>0</v>
      </c>
    </row>
    <row r="155" spans="1:34" ht="15" x14ac:dyDescent="0.25">
      <c r="A155" s="632"/>
      <c r="B155" s="710"/>
      <c r="C155" s="89" t="s">
        <v>1996</v>
      </c>
      <c r="D155" s="329" t="s">
        <v>1995</v>
      </c>
      <c r="E155" s="56">
        <v>1</v>
      </c>
      <c r="F155" s="56" t="s">
        <v>2178</v>
      </c>
      <c r="G155" s="271">
        <f>IFERROR(VLOOKUP(D155,Baza_cen[],4,0),0)</f>
        <v>0</v>
      </c>
      <c r="H155" s="509">
        <f>VLOOKUP(K155,RABATY!$B$7:$C$34,2,0)</f>
        <v>0</v>
      </c>
      <c r="I155" s="107">
        <f t="shared" si="25"/>
        <v>0</v>
      </c>
      <c r="K155" s="507" t="str">
        <f>RABATY!$B$31</f>
        <v>S_06</v>
      </c>
      <c r="P155" s="34"/>
      <c r="Q155" s="266" t="s">
        <v>2178</v>
      </c>
      <c r="R155" s="236"/>
      <c r="S155" s="236"/>
      <c r="T155" s="236"/>
      <c r="U155" s="236"/>
      <c r="V155" s="236"/>
      <c r="W155" s="236"/>
      <c r="X155" s="236"/>
      <c r="Y155" s="236"/>
      <c r="Z155" s="236"/>
      <c r="AA155" s="236"/>
      <c r="AB155" s="236"/>
      <c r="AC155" s="236"/>
      <c r="AD155" s="236"/>
      <c r="AE155" s="236"/>
      <c r="AF155" s="236"/>
      <c r="AG155" s="236"/>
      <c r="AH155" s="41">
        <f t="shared" si="27"/>
        <v>0</v>
      </c>
    </row>
    <row r="156" spans="1:34" ht="15" x14ac:dyDescent="0.25">
      <c r="A156" s="632"/>
      <c r="B156" s="710"/>
      <c r="C156" s="89" t="s">
        <v>1998</v>
      </c>
      <c r="D156" s="329" t="s">
        <v>1997</v>
      </c>
      <c r="E156" s="56">
        <v>1</v>
      </c>
      <c r="F156" s="56" t="s">
        <v>2178</v>
      </c>
      <c r="G156" s="271">
        <f>IFERROR(VLOOKUP(D156,Baza_cen[],4,0),0)</f>
        <v>0</v>
      </c>
      <c r="H156" s="509">
        <f>VLOOKUP(K156,RABATY!$B$7:$C$34,2,0)</f>
        <v>0</v>
      </c>
      <c r="I156" s="107">
        <f t="shared" si="25"/>
        <v>0</v>
      </c>
      <c r="K156" s="507" t="str">
        <f>RABATY!$B$31</f>
        <v>S_06</v>
      </c>
      <c r="P156" s="34"/>
      <c r="Q156" s="266" t="s">
        <v>2178</v>
      </c>
      <c r="R156" s="236"/>
      <c r="S156" s="236"/>
      <c r="T156" s="236"/>
      <c r="U156" s="236"/>
      <c r="V156" s="236"/>
      <c r="W156" s="236"/>
      <c r="X156" s="236"/>
      <c r="Y156" s="236"/>
      <c r="Z156" s="236"/>
      <c r="AA156" s="236"/>
      <c r="AB156" s="236"/>
      <c r="AC156" s="236"/>
      <c r="AD156" s="236"/>
      <c r="AE156" s="236"/>
      <c r="AF156" s="236"/>
      <c r="AG156" s="236"/>
      <c r="AH156" s="41">
        <f t="shared" si="27"/>
        <v>0</v>
      </c>
    </row>
    <row r="157" spans="1:34" ht="15" x14ac:dyDescent="0.25">
      <c r="A157" s="632"/>
      <c r="B157" s="710"/>
      <c r="C157" s="89" t="s">
        <v>2000</v>
      </c>
      <c r="D157" s="329" t="s">
        <v>1999</v>
      </c>
      <c r="E157" s="56">
        <v>1</v>
      </c>
      <c r="F157" s="56" t="s">
        <v>2178</v>
      </c>
      <c r="G157" s="271">
        <f>IFERROR(VLOOKUP(D157,Baza_cen[],4,0),0)</f>
        <v>0</v>
      </c>
      <c r="H157" s="509">
        <f>VLOOKUP(K157,RABATY!$B$7:$C$34,2,0)</f>
        <v>0</v>
      </c>
      <c r="I157" s="107">
        <f t="shared" si="25"/>
        <v>0</v>
      </c>
      <c r="K157" s="507" t="str">
        <f>RABATY!$B$31</f>
        <v>S_06</v>
      </c>
      <c r="P157" s="34"/>
      <c r="Q157" s="266" t="s">
        <v>2178</v>
      </c>
      <c r="R157" s="236"/>
      <c r="S157" s="236"/>
      <c r="T157" s="236"/>
      <c r="U157" s="236"/>
      <c r="V157" s="236"/>
      <c r="W157" s="236"/>
      <c r="X157" s="236"/>
      <c r="Y157" s="236"/>
      <c r="Z157" s="236"/>
      <c r="AA157" s="236"/>
      <c r="AB157" s="236"/>
      <c r="AC157" s="236"/>
      <c r="AD157" s="236"/>
      <c r="AE157" s="236"/>
      <c r="AF157" s="236"/>
      <c r="AG157" s="236"/>
      <c r="AH157" s="41">
        <f t="shared" si="27"/>
        <v>0</v>
      </c>
    </row>
    <row r="158" spans="1:34" ht="15" x14ac:dyDescent="0.25">
      <c r="A158" s="632"/>
      <c r="B158" s="710"/>
      <c r="C158" s="89" t="s">
        <v>2002</v>
      </c>
      <c r="D158" s="329" t="s">
        <v>2001</v>
      </c>
      <c r="E158" s="56">
        <v>1</v>
      </c>
      <c r="F158" s="56" t="s">
        <v>2178</v>
      </c>
      <c r="G158" s="271">
        <f>IFERROR(VLOOKUP(D158,Baza_cen[],4,0),0)</f>
        <v>0</v>
      </c>
      <c r="H158" s="509">
        <f>VLOOKUP(K158,RABATY!$B$7:$C$34,2,0)</f>
        <v>0</v>
      </c>
      <c r="I158" s="107">
        <f t="shared" si="25"/>
        <v>0</v>
      </c>
      <c r="K158" s="507" t="str">
        <f>RABATY!$B$31</f>
        <v>S_06</v>
      </c>
      <c r="P158" s="34"/>
      <c r="Q158" s="266" t="s">
        <v>2178</v>
      </c>
      <c r="R158" s="236"/>
      <c r="S158" s="236"/>
      <c r="T158" s="236"/>
      <c r="U158" s="236"/>
      <c r="V158" s="236"/>
      <c r="W158" s="236"/>
      <c r="X158" s="236"/>
      <c r="Y158" s="236"/>
      <c r="Z158" s="236"/>
      <c r="AA158" s="236"/>
      <c r="AB158" s="236"/>
      <c r="AC158" s="236"/>
      <c r="AD158" s="236"/>
      <c r="AE158" s="236"/>
      <c r="AF158" s="236"/>
      <c r="AG158" s="236"/>
      <c r="AH158" s="41">
        <f t="shared" si="27"/>
        <v>0</v>
      </c>
    </row>
    <row r="159" spans="1:34" ht="15" x14ac:dyDescent="0.25">
      <c r="A159" s="632"/>
      <c r="B159" s="710"/>
      <c r="C159" s="89" t="s">
        <v>2004</v>
      </c>
      <c r="D159" s="329" t="s">
        <v>2003</v>
      </c>
      <c r="E159" s="56">
        <v>1</v>
      </c>
      <c r="F159" s="56" t="s">
        <v>2178</v>
      </c>
      <c r="G159" s="271">
        <f>IFERROR(VLOOKUP(D159,Baza_cen[],4,0),0)</f>
        <v>0</v>
      </c>
      <c r="H159" s="509">
        <f>VLOOKUP(K159,RABATY!$B$7:$C$34,2,0)</f>
        <v>0</v>
      </c>
      <c r="I159" s="107">
        <f t="shared" si="25"/>
        <v>0</v>
      </c>
      <c r="K159" s="507" t="str">
        <f>RABATY!$B$31</f>
        <v>S_06</v>
      </c>
      <c r="P159" s="34"/>
      <c r="Q159" s="266" t="s">
        <v>2178</v>
      </c>
      <c r="R159" s="236"/>
      <c r="S159" s="236"/>
      <c r="T159" s="236"/>
      <c r="U159" s="236"/>
      <c r="V159" s="236"/>
      <c r="W159" s="236"/>
      <c r="X159" s="236"/>
      <c r="Y159" s="236"/>
      <c r="Z159" s="236"/>
      <c r="AA159" s="236"/>
      <c r="AB159" s="236"/>
      <c r="AC159" s="236"/>
      <c r="AD159" s="236"/>
      <c r="AE159" s="236"/>
      <c r="AF159" s="236"/>
      <c r="AG159" s="236"/>
      <c r="AH159" s="41">
        <f t="shared" si="27"/>
        <v>0</v>
      </c>
    </row>
    <row r="160" spans="1:34" ht="15" x14ac:dyDescent="0.25">
      <c r="A160" s="632"/>
      <c r="B160" s="710"/>
      <c r="C160" s="89" t="s">
        <v>2006</v>
      </c>
      <c r="D160" s="329" t="s">
        <v>2005</v>
      </c>
      <c r="E160" s="56">
        <v>1</v>
      </c>
      <c r="F160" s="56" t="s">
        <v>2178</v>
      </c>
      <c r="G160" s="271">
        <f>IFERROR(VLOOKUP(D160,Baza_cen[],4,0),0)</f>
        <v>0</v>
      </c>
      <c r="H160" s="509">
        <f>VLOOKUP(K160,RABATY!$B$7:$C$34,2,0)</f>
        <v>0</v>
      </c>
      <c r="I160" s="107">
        <f t="shared" si="25"/>
        <v>0</v>
      </c>
      <c r="K160" s="507" t="str">
        <f>RABATY!$B$31</f>
        <v>S_06</v>
      </c>
      <c r="P160" s="34"/>
      <c r="Q160" s="266" t="s">
        <v>2178</v>
      </c>
      <c r="R160" s="236"/>
      <c r="S160" s="236"/>
      <c r="T160" s="236"/>
      <c r="U160" s="236"/>
      <c r="V160" s="236"/>
      <c r="W160" s="236"/>
      <c r="X160" s="236"/>
      <c r="Y160" s="236"/>
      <c r="Z160" s="236"/>
      <c r="AA160" s="236"/>
      <c r="AB160" s="236"/>
      <c r="AC160" s="236"/>
      <c r="AD160" s="236"/>
      <c r="AE160" s="236"/>
      <c r="AF160" s="236"/>
      <c r="AG160" s="236"/>
      <c r="AH160" s="41">
        <f t="shared" si="27"/>
        <v>0</v>
      </c>
    </row>
    <row r="161" spans="1:34" ht="15" x14ac:dyDescent="0.25">
      <c r="A161" s="632"/>
      <c r="B161" s="710"/>
      <c r="C161" s="89" t="s">
        <v>2008</v>
      </c>
      <c r="D161" s="329" t="s">
        <v>2007</v>
      </c>
      <c r="E161" s="56">
        <v>1</v>
      </c>
      <c r="F161" s="56" t="s">
        <v>2178</v>
      </c>
      <c r="G161" s="271">
        <f>IFERROR(VLOOKUP(D161,Baza_cen[],4,0),0)</f>
        <v>0</v>
      </c>
      <c r="H161" s="509">
        <f>VLOOKUP(K161,RABATY!$B$7:$C$34,2,0)</f>
        <v>0</v>
      </c>
      <c r="I161" s="107">
        <f t="shared" si="25"/>
        <v>0</v>
      </c>
      <c r="K161" s="507" t="str">
        <f>RABATY!$B$31</f>
        <v>S_06</v>
      </c>
      <c r="P161" s="34"/>
      <c r="Q161" s="266" t="s">
        <v>2178</v>
      </c>
      <c r="R161" s="236"/>
      <c r="S161" s="236"/>
      <c r="T161" s="236"/>
      <c r="U161" s="236"/>
      <c r="V161" s="236"/>
      <c r="W161" s="236"/>
      <c r="X161" s="236"/>
      <c r="Y161" s="236"/>
      <c r="Z161" s="236"/>
      <c r="AA161" s="236"/>
      <c r="AB161" s="236"/>
      <c r="AC161" s="236"/>
      <c r="AD161" s="236"/>
      <c r="AE161" s="236"/>
      <c r="AF161" s="236"/>
      <c r="AG161" s="236"/>
      <c r="AH161" s="41">
        <f t="shared" si="27"/>
        <v>0</v>
      </c>
    </row>
    <row r="162" spans="1:34" ht="15" x14ac:dyDescent="0.25">
      <c r="A162" s="632"/>
      <c r="B162" s="710"/>
      <c r="C162" s="89" t="s">
        <v>2010</v>
      </c>
      <c r="D162" s="329" t="s">
        <v>2009</v>
      </c>
      <c r="E162" s="56">
        <v>1</v>
      </c>
      <c r="F162" s="56" t="s">
        <v>2178</v>
      </c>
      <c r="G162" s="271">
        <f>IFERROR(VLOOKUP(D162,Baza_cen[],4,0),0)</f>
        <v>0</v>
      </c>
      <c r="H162" s="509">
        <f>VLOOKUP(K162,RABATY!$B$7:$C$34,2,0)</f>
        <v>0</v>
      </c>
      <c r="I162" s="107">
        <f t="shared" si="25"/>
        <v>0</v>
      </c>
      <c r="K162" s="507" t="str">
        <f>RABATY!$B$31</f>
        <v>S_06</v>
      </c>
      <c r="P162" s="34"/>
      <c r="Q162" s="266" t="s">
        <v>2178</v>
      </c>
      <c r="R162" s="236"/>
      <c r="S162" s="236"/>
      <c r="T162" s="236"/>
      <c r="U162" s="236"/>
      <c r="V162" s="236"/>
      <c r="W162" s="236"/>
      <c r="X162" s="236"/>
      <c r="Y162" s="236"/>
      <c r="Z162" s="236"/>
      <c r="AA162" s="236"/>
      <c r="AB162" s="236"/>
      <c r="AC162" s="236"/>
      <c r="AD162" s="236"/>
      <c r="AE162" s="236"/>
      <c r="AF162" s="236"/>
      <c r="AG162" s="236"/>
      <c r="AH162" s="41">
        <f t="shared" si="27"/>
        <v>0</v>
      </c>
    </row>
    <row r="163" spans="1:34" ht="15" x14ac:dyDescent="0.25">
      <c r="A163" s="632"/>
      <c r="B163" s="710"/>
      <c r="C163" s="89" t="s">
        <v>2012</v>
      </c>
      <c r="D163" s="329" t="s">
        <v>2011</v>
      </c>
      <c r="E163" s="56">
        <v>1</v>
      </c>
      <c r="F163" s="56" t="s">
        <v>2178</v>
      </c>
      <c r="G163" s="271">
        <f>IFERROR(VLOOKUP(D163,Baza_cen[],4,0),0)</f>
        <v>0</v>
      </c>
      <c r="H163" s="509">
        <f>VLOOKUP(K163,RABATY!$B$7:$C$34,2,0)</f>
        <v>0</v>
      </c>
      <c r="I163" s="107">
        <f t="shared" si="25"/>
        <v>0</v>
      </c>
      <c r="K163" s="507" t="str">
        <f>RABATY!$B$31</f>
        <v>S_06</v>
      </c>
      <c r="P163" s="34"/>
      <c r="Q163" s="266" t="s">
        <v>2178</v>
      </c>
      <c r="R163" s="236"/>
      <c r="S163" s="236"/>
      <c r="T163" s="236"/>
      <c r="U163" s="236"/>
      <c r="V163" s="236"/>
      <c r="W163" s="236"/>
      <c r="X163" s="236"/>
      <c r="Y163" s="236"/>
      <c r="Z163" s="236"/>
      <c r="AA163" s="236"/>
      <c r="AB163" s="236"/>
      <c r="AC163" s="236"/>
      <c r="AD163" s="236"/>
      <c r="AE163" s="236"/>
      <c r="AF163" s="236"/>
      <c r="AG163" s="236"/>
      <c r="AH163" s="41">
        <f t="shared" si="27"/>
        <v>0</v>
      </c>
    </row>
    <row r="164" spans="1:34" ht="15" x14ac:dyDescent="0.25">
      <c r="A164" s="632"/>
      <c r="B164" s="710"/>
      <c r="C164" s="89" t="s">
        <v>2014</v>
      </c>
      <c r="D164" s="329" t="s">
        <v>2013</v>
      </c>
      <c r="E164" s="56">
        <v>1</v>
      </c>
      <c r="F164" s="56" t="s">
        <v>2178</v>
      </c>
      <c r="G164" s="271">
        <f>IFERROR(VLOOKUP(D164,Baza_cen[],4,0),0)</f>
        <v>0</v>
      </c>
      <c r="H164" s="509">
        <f>VLOOKUP(K164,RABATY!$B$7:$C$34,2,0)</f>
        <v>0</v>
      </c>
      <c r="I164" s="107">
        <f t="shared" si="25"/>
        <v>0</v>
      </c>
      <c r="K164" s="507" t="str">
        <f>RABATY!$B$31</f>
        <v>S_06</v>
      </c>
      <c r="P164" s="34"/>
      <c r="Q164" s="266" t="s">
        <v>2178</v>
      </c>
      <c r="R164" s="236"/>
      <c r="S164" s="236"/>
      <c r="T164" s="236"/>
      <c r="U164" s="236"/>
      <c r="V164" s="236"/>
      <c r="W164" s="236"/>
      <c r="X164" s="236"/>
      <c r="Y164" s="236"/>
      <c r="Z164" s="236"/>
      <c r="AA164" s="236"/>
      <c r="AB164" s="236"/>
      <c r="AC164" s="236"/>
      <c r="AD164" s="236"/>
      <c r="AE164" s="236"/>
      <c r="AF164" s="236"/>
      <c r="AG164" s="236"/>
      <c r="AH164" s="41">
        <f t="shared" si="27"/>
        <v>0</v>
      </c>
    </row>
    <row r="165" spans="1:34" ht="15" x14ac:dyDescent="0.25">
      <c r="A165" s="632"/>
      <c r="B165" s="710"/>
      <c r="C165" s="89" t="s">
        <v>2016</v>
      </c>
      <c r="D165" s="329" t="s">
        <v>2015</v>
      </c>
      <c r="E165" s="56">
        <v>1</v>
      </c>
      <c r="F165" s="56" t="s">
        <v>2178</v>
      </c>
      <c r="G165" s="271">
        <f>IFERROR(VLOOKUP(D165,Baza_cen[],4,0),0)</f>
        <v>0</v>
      </c>
      <c r="H165" s="509">
        <f>VLOOKUP(K165,RABATY!$B$7:$C$34,2,0)</f>
        <v>0</v>
      </c>
      <c r="I165" s="107">
        <f t="shared" si="25"/>
        <v>0</v>
      </c>
      <c r="K165" s="507" t="str">
        <f>RABATY!$B$31</f>
        <v>S_06</v>
      </c>
      <c r="P165" s="34"/>
      <c r="Q165" s="266" t="s">
        <v>2178</v>
      </c>
      <c r="R165" s="236"/>
      <c r="S165" s="236"/>
      <c r="T165" s="236"/>
      <c r="U165" s="236"/>
      <c r="V165" s="236"/>
      <c r="W165" s="236"/>
      <c r="X165" s="236"/>
      <c r="Y165" s="236"/>
      <c r="Z165" s="236"/>
      <c r="AA165" s="236"/>
      <c r="AB165" s="236"/>
      <c r="AC165" s="236"/>
      <c r="AD165" s="236"/>
      <c r="AE165" s="236"/>
      <c r="AF165" s="236"/>
      <c r="AG165" s="236"/>
      <c r="AH165" s="41">
        <f t="shared" si="27"/>
        <v>0</v>
      </c>
    </row>
    <row r="166" spans="1:34" ht="15" x14ac:dyDescent="0.25">
      <c r="A166" s="632"/>
      <c r="B166" s="710"/>
      <c r="C166" s="89" t="s">
        <v>2018</v>
      </c>
      <c r="D166" s="329" t="s">
        <v>2017</v>
      </c>
      <c r="E166" s="56">
        <v>1</v>
      </c>
      <c r="F166" s="56" t="s">
        <v>2178</v>
      </c>
      <c r="G166" s="271">
        <f>IFERROR(VLOOKUP(D166,Baza_cen[],4,0),0)</f>
        <v>0</v>
      </c>
      <c r="H166" s="509">
        <f>VLOOKUP(K166,RABATY!$B$7:$C$34,2,0)</f>
        <v>0</v>
      </c>
      <c r="I166" s="107">
        <f t="shared" si="25"/>
        <v>0</v>
      </c>
      <c r="K166" s="507" t="str">
        <f>RABATY!$B$31</f>
        <v>S_06</v>
      </c>
      <c r="P166" s="34"/>
      <c r="Q166" s="266" t="s">
        <v>2178</v>
      </c>
      <c r="R166" s="236"/>
      <c r="S166" s="236"/>
      <c r="T166" s="236"/>
      <c r="U166" s="236"/>
      <c r="V166" s="236"/>
      <c r="W166" s="236"/>
      <c r="X166" s="236"/>
      <c r="Y166" s="236"/>
      <c r="Z166" s="236"/>
      <c r="AA166" s="236"/>
      <c r="AB166" s="236"/>
      <c r="AC166" s="236"/>
      <c r="AD166" s="236"/>
      <c r="AE166" s="236"/>
      <c r="AF166" s="236"/>
      <c r="AG166" s="236"/>
      <c r="AH166" s="41">
        <f t="shared" si="27"/>
        <v>0</v>
      </c>
    </row>
    <row r="167" spans="1:34" ht="15" x14ac:dyDescent="0.25">
      <c r="A167" s="632"/>
      <c r="B167" s="710"/>
      <c r="C167" s="89" t="s">
        <v>2020</v>
      </c>
      <c r="D167" s="329" t="s">
        <v>2019</v>
      </c>
      <c r="E167" s="56">
        <v>1</v>
      </c>
      <c r="F167" s="56" t="s">
        <v>2178</v>
      </c>
      <c r="G167" s="271">
        <f>IFERROR(VLOOKUP(D167,Baza_cen[],4,0),0)</f>
        <v>0</v>
      </c>
      <c r="H167" s="509">
        <f>VLOOKUP(K167,RABATY!$B$7:$C$34,2,0)</f>
        <v>0</v>
      </c>
      <c r="I167" s="107">
        <f t="shared" si="25"/>
        <v>0</v>
      </c>
      <c r="K167" s="507" t="str">
        <f>RABATY!$B$31</f>
        <v>S_06</v>
      </c>
      <c r="P167" s="34"/>
      <c r="Q167" s="266" t="s">
        <v>2178</v>
      </c>
      <c r="R167" s="236"/>
      <c r="S167" s="236"/>
      <c r="T167" s="236"/>
      <c r="U167" s="236"/>
      <c r="V167" s="236"/>
      <c r="W167" s="236"/>
      <c r="X167" s="236"/>
      <c r="Y167" s="236"/>
      <c r="Z167" s="236"/>
      <c r="AA167" s="236"/>
      <c r="AB167" s="236"/>
      <c r="AC167" s="236"/>
      <c r="AD167" s="236"/>
      <c r="AE167" s="236"/>
      <c r="AF167" s="236"/>
      <c r="AG167" s="236"/>
      <c r="AH167" s="41">
        <f t="shared" si="27"/>
        <v>0</v>
      </c>
    </row>
    <row r="168" spans="1:34" ht="15" x14ac:dyDescent="0.25">
      <c r="A168" s="632"/>
      <c r="B168" s="710"/>
      <c r="C168" s="89" t="s">
        <v>2022</v>
      </c>
      <c r="D168" s="329" t="s">
        <v>2021</v>
      </c>
      <c r="E168" s="56">
        <v>1</v>
      </c>
      <c r="F168" s="56" t="s">
        <v>2178</v>
      </c>
      <c r="G168" s="271">
        <f>IFERROR(VLOOKUP(D168,Baza_cen[],4,0),0)</f>
        <v>0</v>
      </c>
      <c r="H168" s="509">
        <f>VLOOKUP(K168,RABATY!$B$7:$C$34,2,0)</f>
        <v>0</v>
      </c>
      <c r="I168" s="107">
        <f t="shared" si="25"/>
        <v>0</v>
      </c>
      <c r="K168" s="507" t="str">
        <f>RABATY!$B$31</f>
        <v>S_06</v>
      </c>
      <c r="P168" s="34"/>
      <c r="Q168" s="266" t="s">
        <v>2178</v>
      </c>
      <c r="R168" s="236"/>
      <c r="S168" s="236"/>
      <c r="T168" s="236"/>
      <c r="U168" s="236"/>
      <c r="V168" s="236"/>
      <c r="W168" s="236"/>
      <c r="X168" s="236"/>
      <c r="Y168" s="236"/>
      <c r="Z168" s="236"/>
      <c r="AA168" s="236"/>
      <c r="AB168" s="236"/>
      <c r="AC168" s="236"/>
      <c r="AD168" s="236"/>
      <c r="AE168" s="236"/>
      <c r="AF168" s="236"/>
      <c r="AG168" s="236"/>
      <c r="AH168" s="41">
        <f t="shared" si="27"/>
        <v>0</v>
      </c>
    </row>
    <row r="169" spans="1:34" ht="15" x14ac:dyDescent="0.25">
      <c r="A169" s="632"/>
      <c r="B169" s="710"/>
      <c r="C169" s="89" t="s">
        <v>2024</v>
      </c>
      <c r="D169" s="329" t="s">
        <v>2023</v>
      </c>
      <c r="E169" s="56">
        <v>1</v>
      </c>
      <c r="F169" s="56" t="s">
        <v>2178</v>
      </c>
      <c r="G169" s="271">
        <f>IFERROR(VLOOKUP(D169,Baza_cen[],4,0),0)</f>
        <v>0</v>
      </c>
      <c r="H169" s="509">
        <f>VLOOKUP(K169,RABATY!$B$7:$C$34,2,0)</f>
        <v>0</v>
      </c>
      <c r="I169" s="107">
        <f t="shared" si="25"/>
        <v>0</v>
      </c>
      <c r="K169" s="507" t="str">
        <f>RABATY!$B$31</f>
        <v>S_06</v>
      </c>
      <c r="P169" s="34"/>
      <c r="Q169" s="266" t="s">
        <v>2178</v>
      </c>
      <c r="R169" s="236"/>
      <c r="S169" s="236"/>
      <c r="T169" s="236"/>
      <c r="U169" s="236"/>
      <c r="V169" s="236"/>
      <c r="W169" s="236"/>
      <c r="X169" s="236"/>
      <c r="Y169" s="236"/>
      <c r="Z169" s="236"/>
      <c r="AA169" s="236"/>
      <c r="AB169" s="236"/>
      <c r="AC169" s="236"/>
      <c r="AD169" s="236"/>
      <c r="AE169" s="236"/>
      <c r="AF169" s="236"/>
      <c r="AG169" s="236"/>
      <c r="AH169" s="41">
        <f t="shared" si="27"/>
        <v>0</v>
      </c>
    </row>
    <row r="170" spans="1:34" ht="15" x14ac:dyDescent="0.25">
      <c r="A170" s="632"/>
      <c r="B170" s="710"/>
      <c r="C170" s="89" t="s">
        <v>2026</v>
      </c>
      <c r="D170" s="329" t="s">
        <v>2025</v>
      </c>
      <c r="E170" s="56">
        <v>1</v>
      </c>
      <c r="F170" s="56" t="s">
        <v>2178</v>
      </c>
      <c r="G170" s="271">
        <f>IFERROR(VLOOKUP(D170,Baza_cen[],4,0),0)</f>
        <v>0</v>
      </c>
      <c r="H170" s="509">
        <f>VLOOKUP(K170,RABATY!$B$7:$C$34,2,0)</f>
        <v>0</v>
      </c>
      <c r="I170" s="107">
        <f t="shared" si="25"/>
        <v>0</v>
      </c>
      <c r="K170" s="507" t="str">
        <f>RABATY!$B$31</f>
        <v>S_06</v>
      </c>
      <c r="P170" s="34"/>
      <c r="Q170" s="266" t="s">
        <v>2178</v>
      </c>
      <c r="R170" s="236"/>
      <c r="S170" s="236"/>
      <c r="T170" s="236"/>
      <c r="U170" s="236"/>
      <c r="V170" s="236"/>
      <c r="W170" s="236"/>
      <c r="X170" s="236"/>
      <c r="Y170" s="236"/>
      <c r="Z170" s="236"/>
      <c r="AA170" s="236"/>
      <c r="AB170" s="236"/>
      <c r="AC170" s="236"/>
      <c r="AD170" s="236"/>
      <c r="AE170" s="236"/>
      <c r="AF170" s="236"/>
      <c r="AG170" s="236"/>
      <c r="AH170" s="41">
        <f t="shared" si="27"/>
        <v>0</v>
      </c>
    </row>
    <row r="171" spans="1:34" ht="15" x14ac:dyDescent="0.25">
      <c r="A171" s="632"/>
      <c r="B171" s="710"/>
      <c r="C171" s="89" t="s">
        <v>2028</v>
      </c>
      <c r="D171" s="329" t="s">
        <v>2027</v>
      </c>
      <c r="E171" s="56">
        <v>1</v>
      </c>
      <c r="F171" s="56" t="s">
        <v>2178</v>
      </c>
      <c r="G171" s="271">
        <f>IFERROR(VLOOKUP(D171,Baza_cen[],4,0),0)</f>
        <v>0</v>
      </c>
      <c r="H171" s="509">
        <f>VLOOKUP(K171,RABATY!$B$7:$C$34,2,0)</f>
        <v>0</v>
      </c>
      <c r="I171" s="107">
        <f t="shared" si="25"/>
        <v>0</v>
      </c>
      <c r="K171" s="507" t="str">
        <f>RABATY!$B$31</f>
        <v>S_06</v>
      </c>
      <c r="P171" s="34"/>
      <c r="Q171" s="266" t="s">
        <v>2178</v>
      </c>
      <c r="R171" s="236"/>
      <c r="S171" s="236"/>
      <c r="T171" s="236"/>
      <c r="U171" s="236"/>
      <c r="V171" s="236"/>
      <c r="W171" s="236"/>
      <c r="X171" s="236"/>
      <c r="Y171" s="236"/>
      <c r="Z171" s="236"/>
      <c r="AA171" s="236"/>
      <c r="AB171" s="236"/>
      <c r="AC171" s="236"/>
      <c r="AD171" s="236"/>
      <c r="AE171" s="236"/>
      <c r="AF171" s="236"/>
      <c r="AG171" s="236"/>
      <c r="AH171" s="41">
        <f t="shared" si="27"/>
        <v>0</v>
      </c>
    </row>
    <row r="172" spans="1:34" ht="15" x14ac:dyDescent="0.25">
      <c r="A172" s="632"/>
      <c r="B172" s="710"/>
      <c r="C172" s="89" t="s">
        <v>2030</v>
      </c>
      <c r="D172" s="329" t="s">
        <v>2029</v>
      </c>
      <c r="E172" s="56">
        <v>1</v>
      </c>
      <c r="F172" s="56" t="s">
        <v>2178</v>
      </c>
      <c r="G172" s="271">
        <f>IFERROR(VLOOKUP(D172,Baza_cen[],4,0),0)</f>
        <v>0</v>
      </c>
      <c r="H172" s="509">
        <f>VLOOKUP(K172,RABATY!$B$7:$C$34,2,0)</f>
        <v>0</v>
      </c>
      <c r="I172" s="107">
        <f t="shared" si="25"/>
        <v>0</v>
      </c>
      <c r="K172" s="507" t="str">
        <f>RABATY!$B$31</f>
        <v>S_06</v>
      </c>
      <c r="P172" s="34"/>
      <c r="Q172" s="266" t="s">
        <v>2178</v>
      </c>
      <c r="R172" s="236"/>
      <c r="S172" s="236"/>
      <c r="T172" s="236"/>
      <c r="U172" s="236"/>
      <c r="V172" s="236"/>
      <c r="W172" s="236"/>
      <c r="X172" s="236"/>
      <c r="Y172" s="236"/>
      <c r="Z172" s="236"/>
      <c r="AA172" s="236"/>
      <c r="AB172" s="236"/>
      <c r="AC172" s="236"/>
      <c r="AD172" s="236"/>
      <c r="AE172" s="236"/>
      <c r="AF172" s="236"/>
      <c r="AG172" s="236"/>
      <c r="AH172" s="41">
        <f t="shared" si="27"/>
        <v>0</v>
      </c>
    </row>
    <row r="173" spans="1:34" ht="15" x14ac:dyDescent="0.25">
      <c r="A173" s="632"/>
      <c r="B173" s="710"/>
      <c r="C173" s="89" t="s">
        <v>2032</v>
      </c>
      <c r="D173" s="329" t="s">
        <v>2031</v>
      </c>
      <c r="E173" s="56">
        <v>1</v>
      </c>
      <c r="F173" s="56" t="s">
        <v>2178</v>
      </c>
      <c r="G173" s="271">
        <f>IFERROR(VLOOKUP(D173,Baza_cen[],4,0),0)</f>
        <v>0</v>
      </c>
      <c r="H173" s="509">
        <f>VLOOKUP(K173,RABATY!$B$7:$C$34,2,0)</f>
        <v>0</v>
      </c>
      <c r="I173" s="107">
        <f t="shared" si="25"/>
        <v>0</v>
      </c>
      <c r="K173" s="507" t="str">
        <f>RABATY!$B$31</f>
        <v>S_06</v>
      </c>
      <c r="P173" s="34"/>
      <c r="Q173" s="266" t="s">
        <v>2178</v>
      </c>
      <c r="R173" s="236"/>
      <c r="S173" s="236"/>
      <c r="T173" s="236"/>
      <c r="U173" s="236"/>
      <c r="V173" s="236"/>
      <c r="W173" s="236"/>
      <c r="X173" s="236"/>
      <c r="Y173" s="236"/>
      <c r="Z173" s="236"/>
      <c r="AA173" s="236"/>
      <c r="AB173" s="236"/>
      <c r="AC173" s="236"/>
      <c r="AD173" s="236"/>
      <c r="AE173" s="236"/>
      <c r="AF173" s="236"/>
      <c r="AG173" s="236"/>
      <c r="AH173" s="41">
        <f t="shared" si="27"/>
        <v>0</v>
      </c>
    </row>
    <row r="174" spans="1:34" ht="15" x14ac:dyDescent="0.25">
      <c r="A174" s="632"/>
      <c r="B174" s="710"/>
      <c r="C174" s="89" t="s">
        <v>2034</v>
      </c>
      <c r="D174" s="329" t="s">
        <v>2033</v>
      </c>
      <c r="E174" s="56">
        <v>1</v>
      </c>
      <c r="F174" s="56" t="s">
        <v>2178</v>
      </c>
      <c r="G174" s="271">
        <f>IFERROR(VLOOKUP(D174,Baza_cen[],4,0),0)</f>
        <v>0</v>
      </c>
      <c r="H174" s="509">
        <f>VLOOKUP(K174,RABATY!$B$7:$C$34,2,0)</f>
        <v>0</v>
      </c>
      <c r="I174" s="107">
        <f t="shared" si="25"/>
        <v>0</v>
      </c>
      <c r="K174" s="507" t="str">
        <f>RABATY!$B$31</f>
        <v>S_06</v>
      </c>
      <c r="P174" s="34"/>
      <c r="Q174" s="266" t="s">
        <v>2178</v>
      </c>
      <c r="R174" s="236"/>
      <c r="S174" s="236"/>
      <c r="T174" s="236"/>
      <c r="U174" s="236"/>
      <c r="V174" s="236"/>
      <c r="W174" s="236"/>
      <c r="X174" s="236"/>
      <c r="Y174" s="236"/>
      <c r="Z174" s="236"/>
      <c r="AA174" s="236"/>
      <c r="AB174" s="236"/>
      <c r="AC174" s="236"/>
      <c r="AD174" s="236"/>
      <c r="AE174" s="236"/>
      <c r="AF174" s="236"/>
      <c r="AG174" s="236"/>
      <c r="AH174" s="41">
        <f t="shared" si="27"/>
        <v>0</v>
      </c>
    </row>
    <row r="175" spans="1:34" ht="15" x14ac:dyDescent="0.25">
      <c r="A175" s="632"/>
      <c r="B175" s="710"/>
      <c r="C175" s="89" t="s">
        <v>2036</v>
      </c>
      <c r="D175" s="329" t="s">
        <v>2035</v>
      </c>
      <c r="E175" s="56">
        <v>1</v>
      </c>
      <c r="F175" s="56" t="s">
        <v>2178</v>
      </c>
      <c r="G175" s="271">
        <f>IFERROR(VLOOKUP(D175,Baza_cen[],4,0),0)</f>
        <v>0</v>
      </c>
      <c r="H175" s="509">
        <f>VLOOKUP(K175,RABATY!$B$7:$C$34,2,0)</f>
        <v>0</v>
      </c>
      <c r="I175" s="107">
        <f t="shared" si="25"/>
        <v>0</v>
      </c>
      <c r="K175" s="507" t="str">
        <f>RABATY!$B$31</f>
        <v>S_06</v>
      </c>
      <c r="P175" s="34"/>
      <c r="Q175" s="266" t="s">
        <v>2178</v>
      </c>
      <c r="R175" s="236"/>
      <c r="S175" s="236"/>
      <c r="T175" s="236"/>
      <c r="U175" s="236"/>
      <c r="V175" s="236"/>
      <c r="W175" s="236"/>
      <c r="X175" s="236"/>
      <c r="Y175" s="236"/>
      <c r="Z175" s="236"/>
      <c r="AA175" s="236"/>
      <c r="AB175" s="236"/>
      <c r="AC175" s="236"/>
      <c r="AD175" s="236"/>
      <c r="AE175" s="236"/>
      <c r="AF175" s="236"/>
      <c r="AG175" s="236"/>
      <c r="AH175" s="41">
        <f t="shared" si="27"/>
        <v>0</v>
      </c>
    </row>
    <row r="176" spans="1:34" ht="15" x14ac:dyDescent="0.25">
      <c r="A176" s="632"/>
      <c r="B176" s="710"/>
      <c r="C176" s="89" t="s">
        <v>2038</v>
      </c>
      <c r="D176" s="329" t="s">
        <v>2037</v>
      </c>
      <c r="E176" s="56">
        <v>1</v>
      </c>
      <c r="F176" s="56" t="s">
        <v>2178</v>
      </c>
      <c r="G176" s="271">
        <f>IFERROR(VLOOKUP(D176,Baza_cen[],4,0),0)</f>
        <v>0</v>
      </c>
      <c r="H176" s="509">
        <f>VLOOKUP(K176,RABATY!$B$7:$C$34,2,0)</f>
        <v>0</v>
      </c>
      <c r="I176" s="107">
        <f t="shared" si="25"/>
        <v>0</v>
      </c>
      <c r="K176" s="507" t="str">
        <f>RABATY!$B$31</f>
        <v>S_06</v>
      </c>
      <c r="P176" s="34"/>
      <c r="Q176" s="266" t="s">
        <v>2178</v>
      </c>
      <c r="R176" s="236"/>
      <c r="S176" s="236"/>
      <c r="T176" s="236"/>
      <c r="U176" s="236"/>
      <c r="V176" s="236"/>
      <c r="W176" s="236"/>
      <c r="X176" s="236"/>
      <c r="Y176" s="236"/>
      <c r="Z176" s="236"/>
      <c r="AA176" s="236"/>
      <c r="AB176" s="236"/>
      <c r="AC176" s="236"/>
      <c r="AD176" s="236"/>
      <c r="AE176" s="236"/>
      <c r="AF176" s="236"/>
      <c r="AG176" s="236"/>
      <c r="AH176" s="41">
        <f t="shared" si="27"/>
        <v>0</v>
      </c>
    </row>
    <row r="177" spans="1:34" ht="15" x14ac:dyDescent="0.25">
      <c r="A177" s="633"/>
      <c r="B177" s="711"/>
      <c r="C177" s="88" t="s">
        <v>2040</v>
      </c>
      <c r="D177" s="341" t="s">
        <v>2039</v>
      </c>
      <c r="E177" s="183">
        <v>1</v>
      </c>
      <c r="F177" s="183" t="s">
        <v>2178</v>
      </c>
      <c r="G177" s="225">
        <f>IFERROR(VLOOKUP(D177,Baza_cen[],4,0),0)</f>
        <v>0</v>
      </c>
      <c r="H177" s="510">
        <f>VLOOKUP(K177,RABATY!$B$7:$C$34,2,0)</f>
        <v>0</v>
      </c>
      <c r="I177" s="508">
        <f t="shared" si="25"/>
        <v>0</v>
      </c>
      <c r="K177" s="507" t="str">
        <f>RABATY!$B$31</f>
        <v>S_06</v>
      </c>
      <c r="P177" s="34"/>
      <c r="Q177" s="266" t="s">
        <v>2178</v>
      </c>
      <c r="R177" s="236"/>
      <c r="S177" s="236"/>
      <c r="T177" s="236"/>
      <c r="U177" s="236"/>
      <c r="V177" s="236"/>
      <c r="W177" s="236"/>
      <c r="X177" s="236"/>
      <c r="Y177" s="236"/>
      <c r="Z177" s="236"/>
      <c r="AA177" s="236"/>
      <c r="AB177" s="236"/>
      <c r="AC177" s="236"/>
      <c r="AD177" s="236"/>
      <c r="AE177" s="236"/>
      <c r="AF177" s="236"/>
      <c r="AG177" s="236"/>
      <c r="AH177" s="41">
        <f t="shared" si="27"/>
        <v>0</v>
      </c>
    </row>
    <row r="178" spans="1:34" ht="15" x14ac:dyDescent="0.25">
      <c r="C178" s="85"/>
      <c r="E178" s="32"/>
      <c r="F178" s="32"/>
      <c r="G178" s="303"/>
      <c r="H178" s="511"/>
      <c r="I178" s="371"/>
      <c r="P178" s="117"/>
      <c r="Q178" s="117"/>
      <c r="R178" s="236"/>
      <c r="S178" s="236"/>
      <c r="T178" s="236"/>
      <c r="U178" s="236"/>
      <c r="V178" s="236"/>
      <c r="W178" s="236"/>
      <c r="X178" s="236"/>
      <c r="Y178" s="236"/>
      <c r="Z178" s="236"/>
      <c r="AA178" s="236"/>
      <c r="AB178" s="236"/>
      <c r="AC178" s="236"/>
      <c r="AD178" s="236"/>
      <c r="AE178" s="236"/>
      <c r="AF178" s="236"/>
      <c r="AG178" s="236"/>
      <c r="AH178" s="74"/>
    </row>
    <row r="179" spans="1:34" ht="15" x14ac:dyDescent="0.25">
      <c r="A179" s="632"/>
      <c r="B179" s="634" t="s">
        <v>2415</v>
      </c>
      <c r="C179" s="342" t="s">
        <v>1643</v>
      </c>
      <c r="D179" s="328" t="s">
        <v>1642</v>
      </c>
      <c r="E179" s="179">
        <v>1</v>
      </c>
      <c r="F179" s="179" t="s">
        <v>2178</v>
      </c>
      <c r="G179" s="271">
        <f>IFERROR(VLOOKUP(D179,Produkty[[Symbol]:[Link do zdjęcia]],5,0),0)</f>
        <v>10.17</v>
      </c>
      <c r="H179" s="509">
        <f>VLOOKUP(K179,RABATY!$B$7:$C$34,2,0)</f>
        <v>0</v>
      </c>
      <c r="I179" s="107">
        <f t="shared" ref="I179:I209" si="28">G179*(1-H$5)</f>
        <v>10.17</v>
      </c>
      <c r="K179" s="507" t="str">
        <f>RABATY!$B$31</f>
        <v>S_06</v>
      </c>
      <c r="P179" s="34"/>
      <c r="Q179" s="266" t="s">
        <v>2178</v>
      </c>
      <c r="R179" s="236"/>
      <c r="S179" s="236"/>
      <c r="T179" s="236"/>
      <c r="U179" s="236"/>
      <c r="V179" s="236"/>
      <c r="W179" s="236"/>
      <c r="X179" s="236"/>
      <c r="Y179" s="236"/>
      <c r="Z179" s="236"/>
      <c r="AA179" s="236"/>
      <c r="AB179" s="236"/>
      <c r="AC179" s="236"/>
      <c r="AD179" s="236"/>
      <c r="AE179" s="236"/>
      <c r="AF179" s="236"/>
      <c r="AG179" s="236"/>
      <c r="AH179" s="41">
        <f t="shared" ref="AH179:AH209" si="29">P179*I179</f>
        <v>0</v>
      </c>
    </row>
    <row r="180" spans="1:34" ht="15" x14ac:dyDescent="0.25">
      <c r="A180" s="632"/>
      <c r="B180" s="634"/>
      <c r="C180" s="375" t="s">
        <v>1645</v>
      </c>
      <c r="D180" s="329" t="s">
        <v>1644</v>
      </c>
      <c r="E180" s="56">
        <v>1</v>
      </c>
      <c r="F180" s="56" t="s">
        <v>2178</v>
      </c>
      <c r="G180" s="271">
        <f>IFERROR(VLOOKUP(D180,Produkty[[Symbol]:[Link do zdjęcia]],5,0),0)</f>
        <v>11.68</v>
      </c>
      <c r="H180" s="509">
        <f>VLOOKUP(K180,RABATY!$B$7:$C$34,2,0)</f>
        <v>0</v>
      </c>
      <c r="I180" s="107">
        <f t="shared" si="28"/>
        <v>11.68</v>
      </c>
      <c r="K180" s="507" t="str">
        <f>RABATY!$B$31</f>
        <v>S_06</v>
      </c>
      <c r="P180" s="34"/>
      <c r="Q180" s="266" t="s">
        <v>2178</v>
      </c>
      <c r="R180" s="236"/>
      <c r="S180" s="236"/>
      <c r="T180" s="236"/>
      <c r="U180" s="236"/>
      <c r="V180" s="236"/>
      <c r="W180" s="236"/>
      <c r="X180" s="236"/>
      <c r="Y180" s="236"/>
      <c r="Z180" s="236"/>
      <c r="AA180" s="236"/>
      <c r="AB180" s="236"/>
      <c r="AC180" s="236"/>
      <c r="AD180" s="236"/>
      <c r="AE180" s="236"/>
      <c r="AF180" s="236"/>
      <c r="AG180" s="236"/>
      <c r="AH180" s="41">
        <f t="shared" si="29"/>
        <v>0</v>
      </c>
    </row>
    <row r="181" spans="1:34" ht="15" x14ac:dyDescent="0.25">
      <c r="A181" s="632"/>
      <c r="B181" s="634"/>
      <c r="C181" s="375" t="s">
        <v>1647</v>
      </c>
      <c r="D181" s="329" t="s">
        <v>1646</v>
      </c>
      <c r="E181" s="56">
        <v>1</v>
      </c>
      <c r="F181" s="56" t="s">
        <v>2178</v>
      </c>
      <c r="G181" s="271">
        <f>IFERROR(VLOOKUP(D181,Produkty[[Symbol]:[Link do zdjęcia]],5,0),0)</f>
        <v>9.67</v>
      </c>
      <c r="H181" s="509">
        <f>VLOOKUP(K181,RABATY!$B$7:$C$34,2,0)</f>
        <v>0</v>
      </c>
      <c r="I181" s="107">
        <f t="shared" si="28"/>
        <v>9.67</v>
      </c>
      <c r="K181" s="507" t="str">
        <f>RABATY!$B$31</f>
        <v>S_06</v>
      </c>
      <c r="P181" s="34"/>
      <c r="Q181" s="266" t="s">
        <v>2178</v>
      </c>
      <c r="R181" s="236"/>
      <c r="S181" s="236"/>
      <c r="T181" s="236"/>
      <c r="U181" s="236"/>
      <c r="V181" s="236"/>
      <c r="W181" s="236"/>
      <c r="X181" s="236"/>
      <c r="Y181" s="236"/>
      <c r="Z181" s="236"/>
      <c r="AA181" s="236"/>
      <c r="AB181" s="236"/>
      <c r="AC181" s="236"/>
      <c r="AD181" s="236"/>
      <c r="AE181" s="236"/>
      <c r="AF181" s="236"/>
      <c r="AG181" s="236"/>
      <c r="AH181" s="41">
        <f t="shared" si="29"/>
        <v>0</v>
      </c>
    </row>
    <row r="182" spans="1:34" ht="15" x14ac:dyDescent="0.25">
      <c r="A182" s="632"/>
      <c r="B182" s="634"/>
      <c r="C182" s="375" t="s">
        <v>1649</v>
      </c>
      <c r="D182" s="329" t="s">
        <v>1648</v>
      </c>
      <c r="E182" s="56">
        <v>1</v>
      </c>
      <c r="F182" s="56" t="s">
        <v>2178</v>
      </c>
      <c r="G182" s="271">
        <f>IFERROR(VLOOKUP(D182,Produkty[[Symbol]:[Link do zdjęcia]],5,0),0)</f>
        <v>11.16</v>
      </c>
      <c r="H182" s="509">
        <f>VLOOKUP(K182,RABATY!$B$7:$C$34,2,0)</f>
        <v>0</v>
      </c>
      <c r="I182" s="107">
        <f t="shared" si="28"/>
        <v>11.16</v>
      </c>
      <c r="K182" s="507" t="str">
        <f>RABATY!$B$31</f>
        <v>S_06</v>
      </c>
      <c r="P182" s="34"/>
      <c r="Q182" s="266" t="s">
        <v>2178</v>
      </c>
      <c r="R182" s="236"/>
      <c r="S182" s="236"/>
      <c r="T182" s="236"/>
      <c r="U182" s="236"/>
      <c r="V182" s="236"/>
      <c r="W182" s="236"/>
      <c r="X182" s="236"/>
      <c r="Y182" s="236"/>
      <c r="Z182" s="236"/>
      <c r="AA182" s="236"/>
      <c r="AB182" s="236"/>
      <c r="AC182" s="236"/>
      <c r="AD182" s="236"/>
      <c r="AE182" s="236"/>
      <c r="AF182" s="236"/>
      <c r="AG182" s="236"/>
      <c r="AH182" s="41">
        <f t="shared" si="29"/>
        <v>0</v>
      </c>
    </row>
    <row r="183" spans="1:34" ht="15" x14ac:dyDescent="0.25">
      <c r="A183" s="632"/>
      <c r="B183" s="634"/>
      <c r="C183" s="375" t="s">
        <v>1651</v>
      </c>
      <c r="D183" s="329" t="s">
        <v>1650</v>
      </c>
      <c r="E183" s="56">
        <v>1</v>
      </c>
      <c r="F183" s="56" t="s">
        <v>2178</v>
      </c>
      <c r="G183" s="271">
        <f>IFERROR(VLOOKUP(D183,Produkty[[Symbol]:[Link do zdjęcia]],5,0),0)</f>
        <v>15.11</v>
      </c>
      <c r="H183" s="509">
        <f>VLOOKUP(K183,RABATY!$B$7:$C$34,2,0)</f>
        <v>0</v>
      </c>
      <c r="I183" s="107">
        <f t="shared" si="28"/>
        <v>15.11</v>
      </c>
      <c r="K183" s="507" t="str">
        <f>RABATY!$B$31</f>
        <v>S_06</v>
      </c>
      <c r="P183" s="34"/>
      <c r="Q183" s="266" t="s">
        <v>2178</v>
      </c>
      <c r="R183" s="236"/>
      <c r="S183" s="236"/>
      <c r="T183" s="236"/>
      <c r="U183" s="236"/>
      <c r="V183" s="236"/>
      <c r="W183" s="236"/>
      <c r="X183" s="236"/>
      <c r="Y183" s="236"/>
      <c r="Z183" s="236"/>
      <c r="AA183" s="236"/>
      <c r="AB183" s="236"/>
      <c r="AC183" s="236"/>
      <c r="AD183" s="236"/>
      <c r="AE183" s="236"/>
      <c r="AF183" s="236"/>
      <c r="AG183" s="236"/>
      <c r="AH183" s="41">
        <f t="shared" si="29"/>
        <v>0</v>
      </c>
    </row>
    <row r="184" spans="1:34" ht="15" x14ac:dyDescent="0.25">
      <c r="A184" s="632"/>
      <c r="B184" s="634"/>
      <c r="C184" s="375" t="s">
        <v>1653</v>
      </c>
      <c r="D184" s="329" t="s">
        <v>1652</v>
      </c>
      <c r="E184" s="56">
        <v>1</v>
      </c>
      <c r="F184" s="56" t="s">
        <v>2178</v>
      </c>
      <c r="G184" s="271">
        <f>IFERROR(VLOOKUP(D184,Produkty[[Symbol]:[Link do zdjęcia]],5,0),0)</f>
        <v>20.78</v>
      </c>
      <c r="H184" s="509">
        <f>VLOOKUP(K184,RABATY!$B$7:$C$34,2,0)</f>
        <v>0</v>
      </c>
      <c r="I184" s="107">
        <f t="shared" si="28"/>
        <v>20.78</v>
      </c>
      <c r="K184" s="507" t="str">
        <f>RABATY!$B$31</f>
        <v>S_06</v>
      </c>
      <c r="P184" s="34"/>
      <c r="Q184" s="266" t="s">
        <v>2178</v>
      </c>
      <c r="R184" s="236"/>
      <c r="S184" s="236"/>
      <c r="T184" s="236"/>
      <c r="U184" s="236"/>
      <c r="V184" s="236"/>
      <c r="W184" s="236"/>
      <c r="X184" s="236"/>
      <c r="Y184" s="236"/>
      <c r="Z184" s="236"/>
      <c r="AA184" s="236"/>
      <c r="AB184" s="236"/>
      <c r="AC184" s="236"/>
      <c r="AD184" s="236"/>
      <c r="AE184" s="236"/>
      <c r="AF184" s="236"/>
      <c r="AG184" s="236"/>
      <c r="AH184" s="41">
        <f t="shared" si="29"/>
        <v>0</v>
      </c>
    </row>
    <row r="185" spans="1:34" ht="15" x14ac:dyDescent="0.25">
      <c r="A185" s="632"/>
      <c r="B185" s="634"/>
      <c r="C185" s="375" t="s">
        <v>1655</v>
      </c>
      <c r="D185" s="329" t="s">
        <v>1654</v>
      </c>
      <c r="E185" s="56">
        <v>1</v>
      </c>
      <c r="F185" s="56" t="s">
        <v>2178</v>
      </c>
      <c r="G185" s="271">
        <f>IFERROR(VLOOKUP(D185,Produkty[[Symbol]:[Link do zdjęcia]],5,0),0)</f>
        <v>32.28</v>
      </c>
      <c r="H185" s="509">
        <f>VLOOKUP(K185,RABATY!$B$7:$C$34,2,0)</f>
        <v>0</v>
      </c>
      <c r="I185" s="107">
        <f t="shared" si="28"/>
        <v>32.28</v>
      </c>
      <c r="K185" s="507" t="str">
        <f>RABATY!$B$31</f>
        <v>S_06</v>
      </c>
      <c r="P185" s="34"/>
      <c r="Q185" s="266" t="s">
        <v>2178</v>
      </c>
      <c r="R185" s="236"/>
      <c r="S185" s="236"/>
      <c r="T185" s="236"/>
      <c r="U185" s="236"/>
      <c r="V185" s="236"/>
      <c r="W185" s="236"/>
      <c r="X185" s="236"/>
      <c r="Y185" s="236"/>
      <c r="Z185" s="236"/>
      <c r="AA185" s="236"/>
      <c r="AB185" s="236"/>
      <c r="AC185" s="236"/>
      <c r="AD185" s="236"/>
      <c r="AE185" s="236"/>
      <c r="AF185" s="236"/>
      <c r="AG185" s="236"/>
      <c r="AH185" s="41">
        <f t="shared" si="29"/>
        <v>0</v>
      </c>
    </row>
    <row r="186" spans="1:34" ht="15" x14ac:dyDescent="0.25">
      <c r="A186" s="632"/>
      <c r="B186" s="634"/>
      <c r="C186" s="375" t="s">
        <v>1657</v>
      </c>
      <c r="D186" s="329" t="s">
        <v>1656</v>
      </c>
      <c r="E186" s="56">
        <v>1</v>
      </c>
      <c r="F186" s="56" t="s">
        <v>2178</v>
      </c>
      <c r="G186" s="271">
        <f>IFERROR(VLOOKUP(D186,Produkty[[Symbol]:[Link do zdjęcia]],5,0),0)</f>
        <v>16.14</v>
      </c>
      <c r="H186" s="509">
        <f>VLOOKUP(K186,RABATY!$B$7:$C$34,2,0)</f>
        <v>0</v>
      </c>
      <c r="I186" s="107">
        <f t="shared" si="28"/>
        <v>16.14</v>
      </c>
      <c r="K186" s="507" t="str">
        <f>RABATY!$B$31</f>
        <v>S_06</v>
      </c>
      <c r="P186" s="34"/>
      <c r="Q186" s="266" t="s">
        <v>2178</v>
      </c>
      <c r="R186" s="236"/>
      <c r="S186" s="236"/>
      <c r="T186" s="236"/>
      <c r="U186" s="236"/>
      <c r="V186" s="236"/>
      <c r="W186" s="236"/>
      <c r="X186" s="236"/>
      <c r="Y186" s="236"/>
      <c r="Z186" s="236"/>
      <c r="AA186" s="236"/>
      <c r="AB186" s="236"/>
      <c r="AC186" s="236"/>
      <c r="AD186" s="236"/>
      <c r="AE186" s="236"/>
      <c r="AF186" s="236"/>
      <c r="AG186" s="236"/>
      <c r="AH186" s="41">
        <f t="shared" si="29"/>
        <v>0</v>
      </c>
    </row>
    <row r="187" spans="1:34" ht="15" x14ac:dyDescent="0.25">
      <c r="A187" s="632"/>
      <c r="B187" s="634"/>
      <c r="C187" s="375" t="s">
        <v>1659</v>
      </c>
      <c r="D187" s="329" t="s">
        <v>1658</v>
      </c>
      <c r="E187" s="56">
        <v>1</v>
      </c>
      <c r="F187" s="56" t="s">
        <v>2178</v>
      </c>
      <c r="G187" s="271">
        <f>IFERROR(VLOOKUP(D187,Produkty[[Symbol]:[Link do zdjęcia]],5,0),0)</f>
        <v>22.94</v>
      </c>
      <c r="H187" s="509">
        <f>VLOOKUP(K187,RABATY!$B$7:$C$34,2,0)</f>
        <v>0</v>
      </c>
      <c r="I187" s="107">
        <f t="shared" si="28"/>
        <v>22.94</v>
      </c>
      <c r="K187" s="507" t="str">
        <f>RABATY!$B$31</f>
        <v>S_06</v>
      </c>
      <c r="P187" s="34"/>
      <c r="Q187" s="266" t="s">
        <v>2178</v>
      </c>
      <c r="R187" s="236"/>
      <c r="S187" s="236"/>
      <c r="T187" s="236"/>
      <c r="U187" s="236"/>
      <c r="V187" s="236"/>
      <c r="W187" s="236"/>
      <c r="X187" s="236"/>
      <c r="Y187" s="236"/>
      <c r="Z187" s="236"/>
      <c r="AA187" s="236"/>
      <c r="AB187" s="236"/>
      <c r="AC187" s="236"/>
      <c r="AD187" s="236"/>
      <c r="AE187" s="236"/>
      <c r="AF187" s="236"/>
      <c r="AG187" s="236"/>
      <c r="AH187" s="41">
        <f t="shared" si="29"/>
        <v>0</v>
      </c>
    </row>
    <row r="188" spans="1:34" ht="15" x14ac:dyDescent="0.25">
      <c r="A188" s="632"/>
      <c r="B188" s="634"/>
      <c r="C188" s="375" t="s">
        <v>1661</v>
      </c>
      <c r="D188" s="329" t="s">
        <v>1660</v>
      </c>
      <c r="E188" s="56">
        <v>1</v>
      </c>
      <c r="F188" s="56" t="s">
        <v>2178</v>
      </c>
      <c r="G188" s="271">
        <f>IFERROR(VLOOKUP(D188,Produkty[[Symbol]:[Link do zdjęcia]],5,0),0)</f>
        <v>27.67</v>
      </c>
      <c r="H188" s="509">
        <f>VLOOKUP(K188,RABATY!$B$7:$C$34,2,0)</f>
        <v>0</v>
      </c>
      <c r="I188" s="107">
        <f t="shared" si="28"/>
        <v>27.67</v>
      </c>
      <c r="K188" s="507" t="str">
        <f>RABATY!$B$31</f>
        <v>S_06</v>
      </c>
      <c r="P188" s="34"/>
      <c r="Q188" s="266" t="s">
        <v>2178</v>
      </c>
      <c r="R188" s="236"/>
      <c r="S188" s="236"/>
      <c r="T188" s="236"/>
      <c r="U188" s="236"/>
      <c r="V188" s="236"/>
      <c r="W188" s="236"/>
      <c r="X188" s="236"/>
      <c r="Y188" s="236"/>
      <c r="Z188" s="236"/>
      <c r="AA188" s="236"/>
      <c r="AB188" s="236"/>
      <c r="AC188" s="236"/>
      <c r="AD188" s="236"/>
      <c r="AE188" s="236"/>
      <c r="AF188" s="236"/>
      <c r="AG188" s="236"/>
      <c r="AH188" s="41">
        <f t="shared" si="29"/>
        <v>0</v>
      </c>
    </row>
    <row r="189" spans="1:34" ht="15" x14ac:dyDescent="0.25">
      <c r="A189" s="632"/>
      <c r="B189" s="634"/>
      <c r="C189" s="375" t="s">
        <v>1663</v>
      </c>
      <c r="D189" s="329" t="s">
        <v>1662</v>
      </c>
      <c r="E189" s="56">
        <v>1</v>
      </c>
      <c r="F189" s="56" t="s">
        <v>2178</v>
      </c>
      <c r="G189" s="271">
        <f>IFERROR(VLOOKUP(D189,Produkty[[Symbol]:[Link do zdjęcia]],5,0),0)</f>
        <v>31.91</v>
      </c>
      <c r="H189" s="509">
        <f>VLOOKUP(K189,RABATY!$B$7:$C$34,2,0)</f>
        <v>0</v>
      </c>
      <c r="I189" s="107">
        <f t="shared" si="28"/>
        <v>31.91</v>
      </c>
      <c r="K189" s="507" t="str">
        <f>RABATY!$B$31</f>
        <v>S_06</v>
      </c>
      <c r="P189" s="34"/>
      <c r="Q189" s="266" t="s">
        <v>2178</v>
      </c>
      <c r="R189" s="236"/>
      <c r="S189" s="236"/>
      <c r="T189" s="236"/>
      <c r="U189" s="236"/>
      <c r="V189" s="236"/>
      <c r="W189" s="236"/>
      <c r="X189" s="236"/>
      <c r="Y189" s="236"/>
      <c r="Z189" s="236"/>
      <c r="AA189" s="236"/>
      <c r="AB189" s="236"/>
      <c r="AC189" s="236"/>
      <c r="AD189" s="236"/>
      <c r="AE189" s="236"/>
      <c r="AF189" s="236"/>
      <c r="AG189" s="236"/>
      <c r="AH189" s="41">
        <f t="shared" si="29"/>
        <v>0</v>
      </c>
    </row>
    <row r="190" spans="1:34" ht="15" x14ac:dyDescent="0.25">
      <c r="A190" s="632"/>
      <c r="B190" s="634"/>
      <c r="C190" s="375" t="s">
        <v>1665</v>
      </c>
      <c r="D190" s="329" t="s">
        <v>1664</v>
      </c>
      <c r="E190" s="56">
        <v>1</v>
      </c>
      <c r="F190" s="56" t="s">
        <v>2178</v>
      </c>
      <c r="G190" s="271">
        <f>IFERROR(VLOOKUP(D190,Produkty[[Symbol]:[Link do zdjęcia]],5,0),0)</f>
        <v>15.42</v>
      </c>
      <c r="H190" s="509">
        <f>VLOOKUP(K190,RABATY!$B$7:$C$34,2,0)</f>
        <v>0</v>
      </c>
      <c r="I190" s="107">
        <f t="shared" si="28"/>
        <v>15.42</v>
      </c>
      <c r="K190" s="507" t="str">
        <f>RABATY!$B$31</f>
        <v>S_06</v>
      </c>
      <c r="P190" s="34"/>
      <c r="Q190" s="266" t="s">
        <v>2178</v>
      </c>
      <c r="R190" s="236"/>
      <c r="S190" s="236"/>
      <c r="T190" s="236"/>
      <c r="U190" s="236"/>
      <c r="V190" s="236"/>
      <c r="W190" s="236"/>
      <c r="X190" s="236"/>
      <c r="Y190" s="236"/>
      <c r="Z190" s="236"/>
      <c r="AA190" s="236"/>
      <c r="AB190" s="236"/>
      <c r="AC190" s="236"/>
      <c r="AD190" s="236"/>
      <c r="AE190" s="236"/>
      <c r="AF190" s="236"/>
      <c r="AG190" s="236"/>
      <c r="AH190" s="41">
        <f t="shared" si="29"/>
        <v>0</v>
      </c>
    </row>
    <row r="191" spans="1:34" ht="15" x14ac:dyDescent="0.25">
      <c r="A191" s="632"/>
      <c r="B191" s="634"/>
      <c r="C191" s="375" t="s">
        <v>1667</v>
      </c>
      <c r="D191" s="329" t="s">
        <v>1666</v>
      </c>
      <c r="E191" s="56">
        <v>1</v>
      </c>
      <c r="F191" s="56" t="s">
        <v>2178</v>
      </c>
      <c r="G191" s="271">
        <f>IFERROR(VLOOKUP(D191,Produkty[[Symbol]:[Link do zdjęcia]],5,0),0)</f>
        <v>13.86</v>
      </c>
      <c r="H191" s="509">
        <f>VLOOKUP(K191,RABATY!$B$7:$C$34,2,0)</f>
        <v>0</v>
      </c>
      <c r="I191" s="107">
        <f t="shared" si="28"/>
        <v>13.86</v>
      </c>
      <c r="K191" s="507" t="str">
        <f>RABATY!$B$31</f>
        <v>S_06</v>
      </c>
      <c r="P191" s="34"/>
      <c r="Q191" s="266" t="s">
        <v>2178</v>
      </c>
      <c r="R191" s="236"/>
      <c r="S191" s="236"/>
      <c r="T191" s="236"/>
      <c r="U191" s="236"/>
      <c r="V191" s="236"/>
      <c r="W191" s="236"/>
      <c r="X191" s="236"/>
      <c r="Y191" s="236"/>
      <c r="Z191" s="236"/>
      <c r="AA191" s="236"/>
      <c r="AB191" s="236"/>
      <c r="AC191" s="236"/>
      <c r="AD191" s="236"/>
      <c r="AE191" s="236"/>
      <c r="AF191" s="236"/>
      <c r="AG191" s="236"/>
      <c r="AH191" s="41">
        <f t="shared" si="29"/>
        <v>0</v>
      </c>
    </row>
    <row r="192" spans="1:34" ht="15" x14ac:dyDescent="0.25">
      <c r="A192" s="632"/>
      <c r="B192" s="634"/>
      <c r="C192" s="375" t="s">
        <v>1669</v>
      </c>
      <c r="D192" s="329" t="s">
        <v>1668</v>
      </c>
      <c r="E192" s="56">
        <v>1</v>
      </c>
      <c r="F192" s="56" t="s">
        <v>2178</v>
      </c>
      <c r="G192" s="271">
        <f>IFERROR(VLOOKUP(D192,Produkty[[Symbol]:[Link do zdjęcia]],5,0),0)</f>
        <v>11.49</v>
      </c>
      <c r="H192" s="509">
        <f>VLOOKUP(K192,RABATY!$B$7:$C$34,2,0)</f>
        <v>0</v>
      </c>
      <c r="I192" s="107">
        <f t="shared" si="28"/>
        <v>11.49</v>
      </c>
      <c r="K192" s="507" t="str">
        <f>RABATY!$B$31</f>
        <v>S_06</v>
      </c>
      <c r="P192" s="34"/>
      <c r="Q192" s="266" t="s">
        <v>2178</v>
      </c>
      <c r="R192" s="236"/>
      <c r="S192" s="236"/>
      <c r="T192" s="236"/>
      <c r="U192" s="236"/>
      <c r="V192" s="236"/>
      <c r="W192" s="236"/>
      <c r="X192" s="236"/>
      <c r="Y192" s="236"/>
      <c r="Z192" s="236"/>
      <c r="AA192" s="236"/>
      <c r="AB192" s="236"/>
      <c r="AC192" s="236"/>
      <c r="AD192" s="236"/>
      <c r="AE192" s="236"/>
      <c r="AF192" s="236"/>
      <c r="AG192" s="236"/>
      <c r="AH192" s="41">
        <f t="shared" si="29"/>
        <v>0</v>
      </c>
    </row>
    <row r="193" spans="1:34" ht="15" x14ac:dyDescent="0.25">
      <c r="A193" s="632"/>
      <c r="B193" s="634"/>
      <c r="C193" s="375" t="s">
        <v>1671</v>
      </c>
      <c r="D193" s="329" t="s">
        <v>1670</v>
      </c>
      <c r="E193" s="56">
        <v>1</v>
      </c>
      <c r="F193" s="56" t="s">
        <v>2178</v>
      </c>
      <c r="G193" s="271">
        <f>IFERROR(VLOOKUP(D193,Produkty[[Symbol]:[Link do zdjęcia]],5,0),0)</f>
        <v>12.26</v>
      </c>
      <c r="H193" s="509">
        <f>VLOOKUP(K193,RABATY!$B$7:$C$34,2,0)</f>
        <v>0</v>
      </c>
      <c r="I193" s="107">
        <f t="shared" si="28"/>
        <v>12.26</v>
      </c>
      <c r="K193" s="507" t="str">
        <f>RABATY!$B$31</f>
        <v>S_06</v>
      </c>
      <c r="P193" s="34"/>
      <c r="Q193" s="266" t="s">
        <v>2178</v>
      </c>
      <c r="R193" s="236"/>
      <c r="S193" s="236"/>
      <c r="T193" s="236"/>
      <c r="U193" s="236"/>
      <c r="V193" s="236"/>
      <c r="W193" s="236"/>
      <c r="X193" s="236"/>
      <c r="Y193" s="236"/>
      <c r="Z193" s="236"/>
      <c r="AA193" s="236"/>
      <c r="AB193" s="236"/>
      <c r="AC193" s="236"/>
      <c r="AD193" s="236"/>
      <c r="AE193" s="236"/>
      <c r="AF193" s="236"/>
      <c r="AG193" s="236"/>
      <c r="AH193" s="41">
        <f t="shared" si="29"/>
        <v>0</v>
      </c>
    </row>
    <row r="194" spans="1:34" ht="15" x14ac:dyDescent="0.25">
      <c r="A194" s="632"/>
      <c r="B194" s="634"/>
      <c r="C194" s="375" t="s">
        <v>1673</v>
      </c>
      <c r="D194" s="329" t="s">
        <v>1672</v>
      </c>
      <c r="E194" s="56">
        <v>1</v>
      </c>
      <c r="F194" s="56" t="s">
        <v>2178</v>
      </c>
      <c r="G194" s="271">
        <f>IFERROR(VLOOKUP(D194,Produkty[[Symbol]:[Link do zdjęcia]],5,0),0)</f>
        <v>15.99</v>
      </c>
      <c r="H194" s="509">
        <f>VLOOKUP(K194,RABATY!$B$7:$C$34,2,0)</f>
        <v>0</v>
      </c>
      <c r="I194" s="107">
        <f t="shared" si="28"/>
        <v>15.99</v>
      </c>
      <c r="K194" s="507" t="str">
        <f>RABATY!$B$31</f>
        <v>S_06</v>
      </c>
      <c r="P194" s="34"/>
      <c r="Q194" s="266" t="s">
        <v>2178</v>
      </c>
      <c r="R194" s="236"/>
      <c r="S194" s="236"/>
      <c r="T194" s="236"/>
      <c r="U194" s="236"/>
      <c r="V194" s="236"/>
      <c r="W194" s="236"/>
      <c r="X194" s="236"/>
      <c r="Y194" s="236"/>
      <c r="Z194" s="236"/>
      <c r="AA194" s="236"/>
      <c r="AB194" s="236"/>
      <c r="AC194" s="236"/>
      <c r="AD194" s="236"/>
      <c r="AE194" s="236"/>
      <c r="AF194" s="236"/>
      <c r="AG194" s="236"/>
      <c r="AH194" s="41">
        <f t="shared" si="29"/>
        <v>0</v>
      </c>
    </row>
    <row r="195" spans="1:34" ht="15" x14ac:dyDescent="0.25">
      <c r="A195" s="632"/>
      <c r="B195" s="634"/>
      <c r="C195" s="375" t="s">
        <v>1675</v>
      </c>
      <c r="D195" s="329" t="s">
        <v>1674</v>
      </c>
      <c r="E195" s="56">
        <v>1</v>
      </c>
      <c r="F195" s="56" t="s">
        <v>2178</v>
      </c>
      <c r="G195" s="271">
        <f>IFERROR(VLOOKUP(D195,Produkty[[Symbol]:[Link do zdjęcia]],5,0),0)</f>
        <v>18.989999999999998</v>
      </c>
      <c r="H195" s="509">
        <f>VLOOKUP(K195,RABATY!$B$7:$C$34,2,0)</f>
        <v>0</v>
      </c>
      <c r="I195" s="107">
        <f t="shared" si="28"/>
        <v>18.989999999999998</v>
      </c>
      <c r="K195" s="507" t="str">
        <f>RABATY!$B$31</f>
        <v>S_06</v>
      </c>
      <c r="P195" s="34"/>
      <c r="Q195" s="266" t="s">
        <v>2178</v>
      </c>
      <c r="R195" s="236"/>
      <c r="S195" s="236"/>
      <c r="T195" s="236"/>
      <c r="U195" s="236"/>
      <c r="V195" s="236"/>
      <c r="W195" s="236"/>
      <c r="X195" s="236"/>
      <c r="Y195" s="236"/>
      <c r="Z195" s="236"/>
      <c r="AA195" s="236"/>
      <c r="AB195" s="236"/>
      <c r="AC195" s="236"/>
      <c r="AD195" s="236"/>
      <c r="AE195" s="236"/>
      <c r="AF195" s="236"/>
      <c r="AG195" s="236"/>
      <c r="AH195" s="41">
        <f t="shared" si="29"/>
        <v>0</v>
      </c>
    </row>
    <row r="196" spans="1:34" ht="15" x14ac:dyDescent="0.25">
      <c r="A196" s="632"/>
      <c r="B196" s="634"/>
      <c r="C196" s="375" t="s">
        <v>1677</v>
      </c>
      <c r="D196" s="329" t="s">
        <v>1676</v>
      </c>
      <c r="E196" s="56">
        <v>1</v>
      </c>
      <c r="F196" s="56" t="s">
        <v>2178</v>
      </c>
      <c r="G196" s="271">
        <f>IFERROR(VLOOKUP(D196,Produkty[[Symbol]:[Link do zdjęcia]],5,0),0)</f>
        <v>25.47</v>
      </c>
      <c r="H196" s="509">
        <f>VLOOKUP(K196,RABATY!$B$7:$C$34,2,0)</f>
        <v>0</v>
      </c>
      <c r="I196" s="107">
        <f t="shared" si="28"/>
        <v>25.47</v>
      </c>
      <c r="K196" s="507" t="str">
        <f>RABATY!$B$31</f>
        <v>S_06</v>
      </c>
      <c r="P196" s="34"/>
      <c r="Q196" s="266" t="s">
        <v>2178</v>
      </c>
      <c r="R196" s="236"/>
      <c r="S196" s="236"/>
      <c r="T196" s="236"/>
      <c r="U196" s="236"/>
      <c r="V196" s="236"/>
      <c r="W196" s="236"/>
      <c r="X196" s="236"/>
      <c r="Y196" s="236"/>
      <c r="Z196" s="236"/>
      <c r="AA196" s="236"/>
      <c r="AB196" s="236"/>
      <c r="AC196" s="236"/>
      <c r="AD196" s="236"/>
      <c r="AE196" s="236"/>
      <c r="AF196" s="236"/>
      <c r="AG196" s="236"/>
      <c r="AH196" s="41">
        <f t="shared" si="29"/>
        <v>0</v>
      </c>
    </row>
    <row r="197" spans="1:34" ht="15" x14ac:dyDescent="0.25">
      <c r="A197" s="632"/>
      <c r="B197" s="634"/>
      <c r="C197" s="375" t="s">
        <v>1679</v>
      </c>
      <c r="D197" s="329" t="s">
        <v>1678</v>
      </c>
      <c r="E197" s="56">
        <v>1</v>
      </c>
      <c r="F197" s="56" t="s">
        <v>2178</v>
      </c>
      <c r="G197" s="271">
        <f>IFERROR(VLOOKUP(D197,Produkty[[Symbol]:[Link do zdjęcia]],5,0),0)</f>
        <v>51.36</v>
      </c>
      <c r="H197" s="509">
        <f>VLOOKUP(K197,RABATY!$B$7:$C$34,2,0)</f>
        <v>0</v>
      </c>
      <c r="I197" s="107">
        <f t="shared" si="28"/>
        <v>51.36</v>
      </c>
      <c r="K197" s="507" t="str">
        <f>RABATY!$B$31</f>
        <v>S_06</v>
      </c>
      <c r="P197" s="34"/>
      <c r="Q197" s="266" t="s">
        <v>2178</v>
      </c>
      <c r="R197" s="236"/>
      <c r="S197" s="236"/>
      <c r="T197" s="236"/>
      <c r="U197" s="236"/>
      <c r="V197" s="236"/>
      <c r="W197" s="236"/>
      <c r="X197" s="236"/>
      <c r="Y197" s="236"/>
      <c r="Z197" s="236"/>
      <c r="AA197" s="236"/>
      <c r="AB197" s="236"/>
      <c r="AC197" s="236"/>
      <c r="AD197" s="236"/>
      <c r="AE197" s="236"/>
      <c r="AF197" s="236"/>
      <c r="AG197" s="236"/>
      <c r="AH197" s="41">
        <f t="shared" si="29"/>
        <v>0</v>
      </c>
    </row>
    <row r="198" spans="1:34" ht="15" x14ac:dyDescent="0.25">
      <c r="A198" s="632"/>
      <c r="B198" s="634"/>
      <c r="C198" s="375" t="s">
        <v>1681</v>
      </c>
      <c r="D198" s="329" t="s">
        <v>1680</v>
      </c>
      <c r="E198" s="56">
        <v>1</v>
      </c>
      <c r="F198" s="56" t="s">
        <v>2178</v>
      </c>
      <c r="G198" s="271">
        <f>IFERROR(VLOOKUP(D198,Produkty[[Symbol]:[Link do zdjęcia]],5,0),0)</f>
        <v>65.739999999999995</v>
      </c>
      <c r="H198" s="509">
        <f>VLOOKUP(K198,RABATY!$B$7:$C$34,2,0)</f>
        <v>0</v>
      </c>
      <c r="I198" s="107">
        <f t="shared" si="28"/>
        <v>65.739999999999995</v>
      </c>
      <c r="K198" s="507" t="str">
        <f>RABATY!$B$31</f>
        <v>S_06</v>
      </c>
      <c r="P198" s="34"/>
      <c r="Q198" s="266" t="s">
        <v>2178</v>
      </c>
      <c r="R198" s="236"/>
      <c r="S198" s="236"/>
      <c r="T198" s="236"/>
      <c r="U198" s="236"/>
      <c r="V198" s="236"/>
      <c r="W198" s="236"/>
      <c r="X198" s="236"/>
      <c r="Y198" s="236"/>
      <c r="Z198" s="236"/>
      <c r="AA198" s="236"/>
      <c r="AB198" s="236"/>
      <c r="AC198" s="236"/>
      <c r="AD198" s="236"/>
      <c r="AE198" s="236"/>
      <c r="AF198" s="236"/>
      <c r="AG198" s="236"/>
      <c r="AH198" s="41">
        <f t="shared" si="29"/>
        <v>0</v>
      </c>
    </row>
    <row r="199" spans="1:34" ht="15" x14ac:dyDescent="0.25">
      <c r="A199" s="632"/>
      <c r="B199" s="634"/>
      <c r="C199" s="375" t="s">
        <v>1683</v>
      </c>
      <c r="D199" s="329" t="s">
        <v>1682</v>
      </c>
      <c r="E199" s="56">
        <v>1</v>
      </c>
      <c r="F199" s="56" t="s">
        <v>2178</v>
      </c>
      <c r="G199" s="271">
        <f>IFERROR(VLOOKUP(D199,Produkty[[Symbol]:[Link do zdjęcia]],5,0),0)</f>
        <v>14.57</v>
      </c>
      <c r="H199" s="509">
        <f>VLOOKUP(K199,RABATY!$B$7:$C$34,2,0)</f>
        <v>0</v>
      </c>
      <c r="I199" s="107">
        <f t="shared" si="28"/>
        <v>14.57</v>
      </c>
      <c r="K199" s="507" t="str">
        <f>RABATY!$B$31</f>
        <v>S_06</v>
      </c>
      <c r="P199" s="34"/>
      <c r="Q199" s="266" t="s">
        <v>2178</v>
      </c>
      <c r="R199" s="236"/>
      <c r="S199" s="236"/>
      <c r="T199" s="236"/>
      <c r="U199" s="236"/>
      <c r="V199" s="236"/>
      <c r="W199" s="236"/>
      <c r="X199" s="236"/>
      <c r="Y199" s="236"/>
      <c r="Z199" s="236"/>
      <c r="AA199" s="236"/>
      <c r="AB199" s="236"/>
      <c r="AC199" s="236"/>
      <c r="AD199" s="236"/>
      <c r="AE199" s="236"/>
      <c r="AF199" s="236"/>
      <c r="AG199" s="236"/>
      <c r="AH199" s="41">
        <f t="shared" si="29"/>
        <v>0</v>
      </c>
    </row>
    <row r="200" spans="1:34" ht="15" x14ac:dyDescent="0.25">
      <c r="A200" s="632"/>
      <c r="B200" s="634"/>
      <c r="C200" s="375" t="s">
        <v>1685</v>
      </c>
      <c r="D200" s="329" t="s">
        <v>1684</v>
      </c>
      <c r="E200" s="56">
        <v>1</v>
      </c>
      <c r="F200" s="56" t="s">
        <v>2178</v>
      </c>
      <c r="G200" s="271">
        <f>IFERROR(VLOOKUP(D200,Produkty[[Symbol]:[Link do zdjęcia]],5,0),0)</f>
        <v>16.010000000000002</v>
      </c>
      <c r="H200" s="509">
        <f>VLOOKUP(K200,RABATY!$B$7:$C$34,2,0)</f>
        <v>0</v>
      </c>
      <c r="I200" s="107">
        <f t="shared" si="28"/>
        <v>16.010000000000002</v>
      </c>
      <c r="K200" s="507" t="str">
        <f>RABATY!$B$31</f>
        <v>S_06</v>
      </c>
      <c r="P200" s="34"/>
      <c r="Q200" s="266" t="s">
        <v>2178</v>
      </c>
      <c r="R200" s="236"/>
      <c r="S200" s="236"/>
      <c r="T200" s="236"/>
      <c r="U200" s="236"/>
      <c r="V200" s="236"/>
      <c r="W200" s="236"/>
      <c r="X200" s="236"/>
      <c r="Y200" s="236"/>
      <c r="Z200" s="236"/>
      <c r="AA200" s="236"/>
      <c r="AB200" s="236"/>
      <c r="AC200" s="236"/>
      <c r="AD200" s="236"/>
      <c r="AE200" s="236"/>
      <c r="AF200" s="236"/>
      <c r="AG200" s="236"/>
      <c r="AH200" s="41">
        <f t="shared" si="29"/>
        <v>0</v>
      </c>
    </row>
    <row r="201" spans="1:34" ht="15" x14ac:dyDescent="0.25">
      <c r="A201" s="632"/>
      <c r="B201" s="634"/>
      <c r="C201" s="375" t="s">
        <v>1687</v>
      </c>
      <c r="D201" s="329" t="s">
        <v>1686</v>
      </c>
      <c r="E201" s="56">
        <v>1</v>
      </c>
      <c r="F201" s="56" t="s">
        <v>2178</v>
      </c>
      <c r="G201" s="271">
        <f>IFERROR(VLOOKUP(D201,Produkty[[Symbol]:[Link do zdjęcia]],5,0),0)</f>
        <v>21.53</v>
      </c>
      <c r="H201" s="509">
        <f>VLOOKUP(K201,RABATY!$B$7:$C$34,2,0)</f>
        <v>0</v>
      </c>
      <c r="I201" s="107">
        <f t="shared" si="28"/>
        <v>21.53</v>
      </c>
      <c r="K201" s="507" t="str">
        <f>RABATY!$B$31</f>
        <v>S_06</v>
      </c>
      <c r="P201" s="34"/>
      <c r="Q201" s="266" t="s">
        <v>2178</v>
      </c>
      <c r="R201" s="236"/>
      <c r="S201" s="236"/>
      <c r="T201" s="236"/>
      <c r="U201" s="236"/>
      <c r="V201" s="236"/>
      <c r="W201" s="236"/>
      <c r="X201" s="236"/>
      <c r="Y201" s="236"/>
      <c r="Z201" s="236"/>
      <c r="AA201" s="236"/>
      <c r="AB201" s="236"/>
      <c r="AC201" s="236"/>
      <c r="AD201" s="236"/>
      <c r="AE201" s="236"/>
      <c r="AF201" s="236"/>
      <c r="AG201" s="236"/>
      <c r="AH201" s="41">
        <f t="shared" si="29"/>
        <v>0</v>
      </c>
    </row>
    <row r="202" spans="1:34" ht="15" x14ac:dyDescent="0.25">
      <c r="A202" s="632"/>
      <c r="B202" s="634"/>
      <c r="C202" s="375" t="s">
        <v>1689</v>
      </c>
      <c r="D202" s="329" t="s">
        <v>1688</v>
      </c>
      <c r="E202" s="56">
        <v>1</v>
      </c>
      <c r="F202" s="56" t="s">
        <v>2178</v>
      </c>
      <c r="G202" s="271">
        <f>IFERROR(VLOOKUP(D202,Produkty[[Symbol]:[Link do zdjęcia]],5,0),0)</f>
        <v>27.53</v>
      </c>
      <c r="H202" s="509">
        <f>VLOOKUP(K202,RABATY!$B$7:$C$34,2,0)</f>
        <v>0</v>
      </c>
      <c r="I202" s="107">
        <f t="shared" si="28"/>
        <v>27.53</v>
      </c>
      <c r="K202" s="507" t="str">
        <f>RABATY!$B$31</f>
        <v>S_06</v>
      </c>
      <c r="P202" s="34"/>
      <c r="Q202" s="266" t="s">
        <v>2178</v>
      </c>
      <c r="R202" s="236"/>
      <c r="S202" s="236"/>
      <c r="T202" s="236"/>
      <c r="U202" s="236"/>
      <c r="V202" s="236"/>
      <c r="W202" s="236"/>
      <c r="X202" s="236"/>
      <c r="Y202" s="236"/>
      <c r="Z202" s="236"/>
      <c r="AA202" s="236"/>
      <c r="AB202" s="236"/>
      <c r="AC202" s="236"/>
      <c r="AD202" s="236"/>
      <c r="AE202" s="236"/>
      <c r="AF202" s="236"/>
      <c r="AG202" s="236"/>
      <c r="AH202" s="41">
        <f t="shared" si="29"/>
        <v>0</v>
      </c>
    </row>
    <row r="203" spans="1:34" ht="15" x14ac:dyDescent="0.25">
      <c r="A203" s="632"/>
      <c r="B203" s="634"/>
      <c r="C203" s="375" t="s">
        <v>1691</v>
      </c>
      <c r="D203" s="329" t="s">
        <v>1690</v>
      </c>
      <c r="E203" s="56">
        <v>1</v>
      </c>
      <c r="F203" s="56" t="s">
        <v>2178</v>
      </c>
      <c r="G203" s="271">
        <f>IFERROR(VLOOKUP(D203,Produkty[[Symbol]:[Link do zdjęcia]],5,0),0)</f>
        <v>38.270000000000003</v>
      </c>
      <c r="H203" s="509">
        <f>VLOOKUP(K203,RABATY!$B$7:$C$34,2,0)</f>
        <v>0</v>
      </c>
      <c r="I203" s="107">
        <f t="shared" si="28"/>
        <v>38.270000000000003</v>
      </c>
      <c r="K203" s="507" t="str">
        <f>RABATY!$B$31</f>
        <v>S_06</v>
      </c>
      <c r="P203" s="34"/>
      <c r="Q203" s="266" t="s">
        <v>2178</v>
      </c>
      <c r="R203" s="236"/>
      <c r="S203" s="236"/>
      <c r="T203" s="236"/>
      <c r="U203" s="236"/>
      <c r="V203" s="236"/>
      <c r="W203" s="236"/>
      <c r="X203" s="236"/>
      <c r="Y203" s="236"/>
      <c r="Z203" s="236"/>
      <c r="AA203" s="236"/>
      <c r="AB203" s="236"/>
      <c r="AC203" s="236"/>
      <c r="AD203" s="236"/>
      <c r="AE203" s="236"/>
      <c r="AF203" s="236"/>
      <c r="AG203" s="236"/>
      <c r="AH203" s="41">
        <f t="shared" si="29"/>
        <v>0</v>
      </c>
    </row>
    <row r="204" spans="1:34" ht="15" x14ac:dyDescent="0.25">
      <c r="A204" s="632"/>
      <c r="B204" s="634"/>
      <c r="C204" s="375" t="s">
        <v>1693</v>
      </c>
      <c r="D204" s="329" t="s">
        <v>1692</v>
      </c>
      <c r="E204" s="56">
        <v>1</v>
      </c>
      <c r="F204" s="56" t="s">
        <v>2178</v>
      </c>
      <c r="G204" s="271">
        <f>IFERROR(VLOOKUP(D204,Produkty[[Symbol]:[Link do zdjęcia]],5,0),0)</f>
        <v>50.28</v>
      </c>
      <c r="H204" s="509">
        <f>VLOOKUP(K204,RABATY!$B$7:$C$34,2,0)</f>
        <v>0</v>
      </c>
      <c r="I204" s="107">
        <f t="shared" si="28"/>
        <v>50.28</v>
      </c>
      <c r="K204" s="507" t="str">
        <f>RABATY!$B$31</f>
        <v>S_06</v>
      </c>
      <c r="P204" s="34"/>
      <c r="Q204" s="266" t="s">
        <v>2178</v>
      </c>
      <c r="R204" s="236"/>
      <c r="S204" s="236"/>
      <c r="T204" s="236"/>
      <c r="U204" s="236"/>
      <c r="V204" s="236"/>
      <c r="W204" s="236"/>
      <c r="X204" s="236"/>
      <c r="Y204" s="236"/>
      <c r="Z204" s="236"/>
      <c r="AA204" s="236"/>
      <c r="AB204" s="236"/>
      <c r="AC204" s="236"/>
      <c r="AD204" s="236"/>
      <c r="AE204" s="236"/>
      <c r="AF204" s="236"/>
      <c r="AG204" s="236"/>
      <c r="AH204" s="41">
        <f t="shared" si="29"/>
        <v>0</v>
      </c>
    </row>
    <row r="205" spans="1:34" ht="15" x14ac:dyDescent="0.25">
      <c r="A205" s="632"/>
      <c r="B205" s="634"/>
      <c r="C205" s="375" t="s">
        <v>1695</v>
      </c>
      <c r="D205" s="329" t="s">
        <v>1694</v>
      </c>
      <c r="E205" s="56">
        <v>1</v>
      </c>
      <c r="F205" s="56" t="s">
        <v>2178</v>
      </c>
      <c r="G205" s="271">
        <f>IFERROR(VLOOKUP(D205,Produkty[[Symbol]:[Link do zdjęcia]],5,0),0)</f>
        <v>17.93</v>
      </c>
      <c r="H205" s="509">
        <f>VLOOKUP(K205,RABATY!$B$7:$C$34,2,0)</f>
        <v>0</v>
      </c>
      <c r="I205" s="107">
        <f t="shared" si="28"/>
        <v>17.93</v>
      </c>
      <c r="K205" s="507" t="str">
        <f>RABATY!$B$31</f>
        <v>S_06</v>
      </c>
      <c r="P205" s="34"/>
      <c r="Q205" s="266" t="s">
        <v>2178</v>
      </c>
      <c r="R205" s="236"/>
      <c r="S205" s="236"/>
      <c r="T205" s="236"/>
      <c r="U205" s="236"/>
      <c r="V205" s="236"/>
      <c r="W205" s="236"/>
      <c r="X205" s="236"/>
      <c r="Y205" s="236"/>
      <c r="Z205" s="236"/>
      <c r="AA205" s="236"/>
      <c r="AB205" s="236"/>
      <c r="AC205" s="236"/>
      <c r="AD205" s="236"/>
      <c r="AE205" s="236"/>
      <c r="AF205" s="236"/>
      <c r="AG205" s="236"/>
      <c r="AH205" s="41">
        <f t="shared" si="29"/>
        <v>0</v>
      </c>
    </row>
    <row r="206" spans="1:34" ht="15" x14ac:dyDescent="0.25">
      <c r="A206" s="632"/>
      <c r="B206" s="634"/>
      <c r="C206" s="375" t="s">
        <v>1697</v>
      </c>
      <c r="D206" s="329" t="s">
        <v>1696</v>
      </c>
      <c r="E206" s="56">
        <v>1</v>
      </c>
      <c r="F206" s="56" t="s">
        <v>2178</v>
      </c>
      <c r="G206" s="271">
        <f>IFERROR(VLOOKUP(D206,Produkty[[Symbol]:[Link do zdjęcia]],5,0),0)</f>
        <v>22.49</v>
      </c>
      <c r="H206" s="509">
        <f>VLOOKUP(K206,RABATY!$B$7:$C$34,2,0)</f>
        <v>0</v>
      </c>
      <c r="I206" s="107">
        <f t="shared" si="28"/>
        <v>22.49</v>
      </c>
      <c r="K206" s="507" t="str">
        <f>RABATY!$B$31</f>
        <v>S_06</v>
      </c>
      <c r="P206" s="34"/>
      <c r="Q206" s="266" t="s">
        <v>2178</v>
      </c>
      <c r="R206" s="236"/>
      <c r="S206" s="236"/>
      <c r="T206" s="236"/>
      <c r="U206" s="236"/>
      <c r="V206" s="236"/>
      <c r="W206" s="236"/>
      <c r="X206" s="236"/>
      <c r="Y206" s="236"/>
      <c r="Z206" s="236"/>
      <c r="AA206" s="236"/>
      <c r="AB206" s="236"/>
      <c r="AC206" s="236"/>
      <c r="AD206" s="236"/>
      <c r="AE206" s="236"/>
      <c r="AF206" s="236"/>
      <c r="AG206" s="236"/>
      <c r="AH206" s="41">
        <f t="shared" si="29"/>
        <v>0</v>
      </c>
    </row>
    <row r="207" spans="1:34" ht="15" x14ac:dyDescent="0.25">
      <c r="A207" s="632"/>
      <c r="B207" s="634"/>
      <c r="C207" s="375" t="s">
        <v>1699</v>
      </c>
      <c r="D207" s="329" t="s">
        <v>1698</v>
      </c>
      <c r="E207" s="56">
        <v>1</v>
      </c>
      <c r="F207" s="56" t="s">
        <v>2178</v>
      </c>
      <c r="G207" s="271">
        <f>IFERROR(VLOOKUP(D207,Produkty[[Symbol]:[Link do zdjęcia]],5,0),0)</f>
        <v>26.92</v>
      </c>
      <c r="H207" s="509">
        <f>VLOOKUP(K207,RABATY!$B$7:$C$34,2,0)</f>
        <v>0</v>
      </c>
      <c r="I207" s="107">
        <f t="shared" si="28"/>
        <v>26.92</v>
      </c>
      <c r="K207" s="507" t="str">
        <f>RABATY!$B$31</f>
        <v>S_06</v>
      </c>
      <c r="P207" s="34"/>
      <c r="Q207" s="266" t="s">
        <v>2178</v>
      </c>
      <c r="R207" s="236"/>
      <c r="S207" s="236"/>
      <c r="T207" s="236"/>
      <c r="U207" s="236"/>
      <c r="V207" s="236"/>
      <c r="W207" s="236"/>
      <c r="X207" s="236"/>
      <c r="Y207" s="236"/>
      <c r="Z207" s="236"/>
      <c r="AA207" s="236"/>
      <c r="AB207" s="236"/>
      <c r="AC207" s="236"/>
      <c r="AD207" s="236"/>
      <c r="AE207" s="236"/>
      <c r="AF207" s="236"/>
      <c r="AG207" s="236"/>
      <c r="AH207" s="41">
        <f t="shared" si="29"/>
        <v>0</v>
      </c>
    </row>
    <row r="208" spans="1:34" ht="15" x14ac:dyDescent="0.25">
      <c r="A208" s="632"/>
      <c r="B208" s="634"/>
      <c r="C208" s="375" t="s">
        <v>1701</v>
      </c>
      <c r="D208" s="329" t="s">
        <v>1700</v>
      </c>
      <c r="E208" s="56">
        <v>1</v>
      </c>
      <c r="F208" s="56" t="s">
        <v>2178</v>
      </c>
      <c r="G208" s="271">
        <f>IFERROR(VLOOKUP(D208,Produkty[[Symbol]:[Link do zdjęcia]],5,0),0)</f>
        <v>36.340000000000003</v>
      </c>
      <c r="H208" s="509">
        <f>VLOOKUP(K208,RABATY!$B$7:$C$34,2,0)</f>
        <v>0</v>
      </c>
      <c r="I208" s="107">
        <f t="shared" si="28"/>
        <v>36.340000000000003</v>
      </c>
      <c r="K208" s="507" t="str">
        <f>RABATY!$B$31</f>
        <v>S_06</v>
      </c>
      <c r="P208" s="34"/>
      <c r="Q208" s="266" t="s">
        <v>2178</v>
      </c>
      <c r="R208" s="236"/>
      <c r="S208" s="236"/>
      <c r="T208" s="236"/>
      <c r="U208" s="236"/>
      <c r="V208" s="236"/>
      <c r="W208" s="236"/>
      <c r="X208" s="236"/>
      <c r="Y208" s="236"/>
      <c r="Z208" s="236"/>
      <c r="AA208" s="236"/>
      <c r="AB208" s="236"/>
      <c r="AC208" s="236"/>
      <c r="AD208" s="236"/>
      <c r="AE208" s="236"/>
      <c r="AF208" s="236"/>
      <c r="AG208" s="236"/>
      <c r="AH208" s="41">
        <f t="shared" si="29"/>
        <v>0</v>
      </c>
    </row>
    <row r="209" spans="1:35" ht="15" x14ac:dyDescent="0.25">
      <c r="A209" s="633"/>
      <c r="B209" s="635"/>
      <c r="C209" s="343" t="s">
        <v>1703</v>
      </c>
      <c r="D209" s="341" t="s">
        <v>1702</v>
      </c>
      <c r="E209" s="183">
        <v>1</v>
      </c>
      <c r="F209" s="183" t="s">
        <v>2178</v>
      </c>
      <c r="G209" s="225">
        <f>IFERROR(VLOOKUP(D209,Produkty[[Symbol]:[Link do zdjęcia]],5,0),0)</f>
        <v>45.95</v>
      </c>
      <c r="H209" s="510">
        <f>VLOOKUP(K209,RABATY!$B$7:$C$34,2,0)</f>
        <v>0</v>
      </c>
      <c r="I209" s="508">
        <f t="shared" si="28"/>
        <v>45.95</v>
      </c>
      <c r="K209" s="507" t="str">
        <f>RABATY!$B$31</f>
        <v>S_06</v>
      </c>
      <c r="P209" s="34"/>
      <c r="Q209" s="266" t="s">
        <v>2178</v>
      </c>
      <c r="R209" s="236"/>
      <c r="S209" s="236"/>
      <c r="T209" s="236"/>
      <c r="U209" s="236"/>
      <c r="V209" s="236"/>
      <c r="W209" s="236"/>
      <c r="X209" s="236"/>
      <c r="Y209" s="236"/>
      <c r="Z209" s="236"/>
      <c r="AA209" s="236"/>
      <c r="AB209" s="236"/>
      <c r="AC209" s="236"/>
      <c r="AD209" s="236"/>
      <c r="AE209" s="236"/>
      <c r="AF209" s="236"/>
      <c r="AG209" s="236"/>
      <c r="AH209" s="41">
        <f t="shared" si="29"/>
        <v>0</v>
      </c>
    </row>
    <row r="210" spans="1:35" ht="15" x14ac:dyDescent="0.25">
      <c r="D210" s="29"/>
      <c r="F210" s="32"/>
      <c r="G210" s="32"/>
      <c r="H210" s="511"/>
      <c r="I210" s="371"/>
      <c r="K210" s="372"/>
      <c r="L210" s="313"/>
      <c r="M210" s="313"/>
      <c r="N210" s="313"/>
      <c r="O210" s="313"/>
      <c r="P210" s="117"/>
      <c r="Q210" s="117"/>
      <c r="R210" s="236"/>
      <c r="S210" s="236"/>
      <c r="T210" s="236"/>
      <c r="U210" s="236"/>
      <c r="V210" s="236"/>
      <c r="W210" s="236"/>
      <c r="X210" s="236"/>
      <c r="Y210" s="236"/>
      <c r="Z210" s="236"/>
      <c r="AA210" s="236"/>
      <c r="AB210" s="236"/>
      <c r="AC210" s="236"/>
      <c r="AD210" s="236"/>
      <c r="AE210" s="236"/>
      <c r="AF210" s="236"/>
      <c r="AG210" s="236"/>
      <c r="AH210" s="74"/>
    </row>
    <row r="211" spans="1:35" ht="16.5" customHeight="1" x14ac:dyDescent="0.25">
      <c r="A211" s="632"/>
      <c r="B211" s="709" t="s">
        <v>2416</v>
      </c>
      <c r="C211" s="342" t="s">
        <v>3371</v>
      </c>
      <c r="D211" s="328" t="s">
        <v>3370</v>
      </c>
      <c r="E211" s="179">
        <v>1</v>
      </c>
      <c r="F211" s="179" t="s">
        <v>2178</v>
      </c>
      <c r="G211" s="271">
        <f>IFERROR(VLOOKUP(D211,Produkty[[Symbol]:[Link do zdjęcia]],5,0),0)</f>
        <v>26.67</v>
      </c>
      <c r="H211" s="509">
        <f>VLOOKUP(K211,RABATY!$B$7:$C$34,2,0)</f>
        <v>0</v>
      </c>
      <c r="I211" s="107">
        <f t="shared" ref="I211:I241" si="30">G211*(1-H$5)</f>
        <v>26.67</v>
      </c>
      <c r="K211" s="507" t="str">
        <f>RABATY!$B$31</f>
        <v>S_06</v>
      </c>
      <c r="P211" s="34"/>
      <c r="Q211" s="266" t="s">
        <v>2178</v>
      </c>
      <c r="R211" s="236"/>
      <c r="S211" s="236"/>
      <c r="T211" s="236"/>
      <c r="U211" s="236"/>
      <c r="V211" s="236"/>
      <c r="W211" s="236"/>
      <c r="X211" s="236"/>
      <c r="Y211" s="236"/>
      <c r="Z211" s="236"/>
      <c r="AA211" s="236"/>
      <c r="AB211" s="236"/>
      <c r="AC211" s="236"/>
      <c r="AD211" s="236"/>
      <c r="AE211" s="236"/>
      <c r="AF211" s="236"/>
      <c r="AG211" s="236"/>
      <c r="AH211" s="41">
        <f t="shared" ref="AH211:AH241" si="31">P211*I211</f>
        <v>0</v>
      </c>
      <c r="AI211" s="516"/>
    </row>
    <row r="212" spans="1:35" ht="16.5" customHeight="1" x14ac:dyDescent="0.25">
      <c r="A212" s="632"/>
      <c r="B212" s="710"/>
      <c r="C212" s="375" t="s">
        <v>3375</v>
      </c>
      <c r="D212" s="329" t="s">
        <v>3374</v>
      </c>
      <c r="E212" s="56">
        <v>1</v>
      </c>
      <c r="F212" s="56" t="s">
        <v>2178</v>
      </c>
      <c r="G212" s="271">
        <f>IFERROR(VLOOKUP(D212,Produkty[[Symbol]:[Link do zdjęcia]],5,0),0)</f>
        <v>38.880000000000003</v>
      </c>
      <c r="H212" s="509">
        <f>VLOOKUP(K212,RABATY!$B$7:$C$34,2,0)</f>
        <v>0</v>
      </c>
      <c r="I212" s="107">
        <f t="shared" si="30"/>
        <v>38.880000000000003</v>
      </c>
      <c r="K212" s="507" t="str">
        <f>RABATY!$B$31</f>
        <v>S_06</v>
      </c>
      <c r="P212" s="34"/>
      <c r="Q212" s="266" t="s">
        <v>2178</v>
      </c>
      <c r="R212" s="236"/>
      <c r="S212" s="236"/>
      <c r="T212" s="236"/>
      <c r="U212" s="236"/>
      <c r="V212" s="236"/>
      <c r="W212" s="236"/>
      <c r="X212" s="236"/>
      <c r="Y212" s="236"/>
      <c r="Z212" s="236"/>
      <c r="AA212" s="236"/>
      <c r="AB212" s="236"/>
      <c r="AC212" s="236"/>
      <c r="AD212" s="236"/>
      <c r="AE212" s="236"/>
      <c r="AF212" s="236"/>
      <c r="AG212" s="236"/>
      <c r="AH212" s="41">
        <f t="shared" si="31"/>
        <v>0</v>
      </c>
      <c r="AI212" s="516"/>
    </row>
    <row r="213" spans="1:35" ht="16.5" customHeight="1" x14ac:dyDescent="0.25">
      <c r="A213" s="632"/>
      <c r="B213" s="710"/>
      <c r="C213" s="375" t="s">
        <v>3377</v>
      </c>
      <c r="D213" s="329" t="s">
        <v>3376</v>
      </c>
      <c r="E213" s="56">
        <v>1</v>
      </c>
      <c r="F213" s="56" t="s">
        <v>2178</v>
      </c>
      <c r="G213" s="271">
        <f>IFERROR(VLOOKUP(D213,Produkty[[Symbol]:[Link do zdjęcia]],5,0),0)</f>
        <v>49.78</v>
      </c>
      <c r="H213" s="509">
        <f>VLOOKUP(K213,RABATY!$B$7:$C$34,2,0)</f>
        <v>0</v>
      </c>
      <c r="I213" s="107">
        <f t="shared" si="30"/>
        <v>49.78</v>
      </c>
      <c r="K213" s="507" t="str">
        <f>RABATY!$B$31</f>
        <v>S_06</v>
      </c>
      <c r="P213" s="34"/>
      <c r="Q213" s="266" t="s">
        <v>2178</v>
      </c>
      <c r="R213" s="236"/>
      <c r="S213" s="236"/>
      <c r="T213" s="236"/>
      <c r="U213" s="236"/>
      <c r="V213" s="236"/>
      <c r="W213" s="236"/>
      <c r="X213" s="236"/>
      <c r="Y213" s="236"/>
      <c r="Z213" s="236"/>
      <c r="AA213" s="236"/>
      <c r="AB213" s="236"/>
      <c r="AC213" s="236"/>
      <c r="AD213" s="236"/>
      <c r="AE213" s="236"/>
      <c r="AF213" s="236"/>
      <c r="AG213" s="236"/>
      <c r="AH213" s="41">
        <f t="shared" si="31"/>
        <v>0</v>
      </c>
      <c r="AI213" s="516"/>
    </row>
    <row r="214" spans="1:35" ht="16.5" customHeight="1" x14ac:dyDescent="0.25">
      <c r="A214" s="632"/>
      <c r="B214" s="710"/>
      <c r="C214" s="375" t="s">
        <v>3381</v>
      </c>
      <c r="D214" s="329" t="s">
        <v>3380</v>
      </c>
      <c r="E214" s="56">
        <v>1</v>
      </c>
      <c r="F214" s="56" t="s">
        <v>2178</v>
      </c>
      <c r="G214" s="271">
        <f>IFERROR(VLOOKUP(D214,Produkty[[Symbol]:[Link do zdjęcia]],5,0),0)</f>
        <v>55.31</v>
      </c>
      <c r="H214" s="509">
        <f>VLOOKUP(K214,RABATY!$B$7:$C$34,2,0)</f>
        <v>0</v>
      </c>
      <c r="I214" s="107">
        <f t="shared" si="30"/>
        <v>55.31</v>
      </c>
      <c r="K214" s="507" t="str">
        <f>RABATY!$B$31</f>
        <v>S_06</v>
      </c>
      <c r="P214" s="34"/>
      <c r="Q214" s="266" t="s">
        <v>2178</v>
      </c>
      <c r="R214" s="236"/>
      <c r="S214" s="236"/>
      <c r="T214" s="236"/>
      <c r="U214" s="236"/>
      <c r="V214" s="236"/>
      <c r="W214" s="236"/>
      <c r="X214" s="236"/>
      <c r="Y214" s="236"/>
      <c r="Z214" s="236"/>
      <c r="AA214" s="236"/>
      <c r="AB214" s="236"/>
      <c r="AC214" s="236"/>
      <c r="AD214" s="236"/>
      <c r="AE214" s="236"/>
      <c r="AF214" s="236"/>
      <c r="AG214" s="236"/>
      <c r="AH214" s="41">
        <f t="shared" si="31"/>
        <v>0</v>
      </c>
      <c r="AI214" s="516"/>
    </row>
    <row r="215" spans="1:35" ht="16.5" customHeight="1" x14ac:dyDescent="0.25">
      <c r="A215" s="632"/>
      <c r="B215" s="710"/>
      <c r="C215" s="375" t="s">
        <v>3363</v>
      </c>
      <c r="D215" s="329" t="s">
        <v>3362</v>
      </c>
      <c r="E215" s="56">
        <v>1</v>
      </c>
      <c r="F215" s="56" t="s">
        <v>2178</v>
      </c>
      <c r="G215" s="271">
        <f>IFERROR(VLOOKUP(D215,Produkty[[Symbol]:[Link do zdjęcia]],5,0),0)</f>
        <v>18.63</v>
      </c>
      <c r="H215" s="509">
        <f>VLOOKUP(K215,RABATY!$B$7:$C$34,2,0)</f>
        <v>0</v>
      </c>
      <c r="I215" s="107">
        <f t="shared" ref="I215:I224" si="32">G215*(1-H$5)</f>
        <v>18.63</v>
      </c>
      <c r="K215" s="507" t="str">
        <f>RABATY!$B$31</f>
        <v>S_06</v>
      </c>
      <c r="P215" s="34"/>
      <c r="Q215" s="266" t="s">
        <v>2178</v>
      </c>
      <c r="R215" s="236"/>
      <c r="S215" s="236"/>
      <c r="T215" s="236"/>
      <c r="U215" s="236"/>
      <c r="V215" s="236"/>
      <c r="W215" s="236"/>
      <c r="X215" s="236"/>
      <c r="Y215" s="236"/>
      <c r="Z215" s="236"/>
      <c r="AA215" s="236"/>
      <c r="AB215" s="236"/>
      <c r="AC215" s="236"/>
      <c r="AD215" s="236"/>
      <c r="AE215" s="236"/>
      <c r="AF215" s="236"/>
      <c r="AG215" s="236"/>
      <c r="AH215" s="41">
        <f t="shared" ref="AH215:AH224" si="33">P215*I215</f>
        <v>0</v>
      </c>
      <c r="AI215" s="516"/>
    </row>
    <row r="216" spans="1:35" ht="16.5" customHeight="1" x14ac:dyDescent="0.25">
      <c r="A216" s="632"/>
      <c r="B216" s="710"/>
      <c r="C216" s="375" t="s">
        <v>3361</v>
      </c>
      <c r="D216" s="329" t="s">
        <v>3360</v>
      </c>
      <c r="E216" s="56">
        <v>1</v>
      </c>
      <c r="F216" s="56" t="s">
        <v>2178</v>
      </c>
      <c r="G216" s="271">
        <f>IFERROR(VLOOKUP(D216,Produkty[[Symbol]:[Link do zdjęcia]],5,0),0)</f>
        <v>20.39</v>
      </c>
      <c r="H216" s="509">
        <f>VLOOKUP(K216,RABATY!$B$7:$C$34,2,0)</f>
        <v>0</v>
      </c>
      <c r="I216" s="107">
        <f t="shared" si="32"/>
        <v>20.39</v>
      </c>
      <c r="K216" s="507" t="str">
        <f>RABATY!$B$31</f>
        <v>S_06</v>
      </c>
      <c r="P216" s="34"/>
      <c r="Q216" s="266" t="s">
        <v>2178</v>
      </c>
      <c r="R216" s="236"/>
      <c r="S216" s="236"/>
      <c r="T216" s="236"/>
      <c r="U216" s="236"/>
      <c r="V216" s="236"/>
      <c r="W216" s="236"/>
      <c r="X216" s="236"/>
      <c r="Y216" s="236"/>
      <c r="Z216" s="236"/>
      <c r="AA216" s="236"/>
      <c r="AB216" s="236"/>
      <c r="AC216" s="236"/>
      <c r="AD216" s="236"/>
      <c r="AE216" s="236"/>
      <c r="AF216" s="236"/>
      <c r="AG216" s="236"/>
      <c r="AH216" s="41">
        <f t="shared" si="33"/>
        <v>0</v>
      </c>
      <c r="AI216" s="516"/>
    </row>
    <row r="217" spans="1:35" ht="16.5" customHeight="1" x14ac:dyDescent="0.25">
      <c r="A217" s="632"/>
      <c r="B217" s="710"/>
      <c r="C217" s="375" t="s">
        <v>3365</v>
      </c>
      <c r="D217" s="329" t="s">
        <v>3364</v>
      </c>
      <c r="E217" s="56">
        <v>1</v>
      </c>
      <c r="F217" s="56" t="s">
        <v>2178</v>
      </c>
      <c r="G217" s="271">
        <f>IFERROR(VLOOKUP(D217,Produkty[[Symbol]:[Link do zdjęcia]],5,0),0)</f>
        <v>25.73</v>
      </c>
      <c r="H217" s="509">
        <f>VLOOKUP(K217,RABATY!$B$7:$C$34,2,0)</f>
        <v>0</v>
      </c>
      <c r="I217" s="107">
        <f t="shared" si="32"/>
        <v>25.73</v>
      </c>
      <c r="K217" s="507" t="str">
        <f>RABATY!$B$31</f>
        <v>S_06</v>
      </c>
      <c r="P217" s="34"/>
      <c r="Q217" s="266" t="s">
        <v>2178</v>
      </c>
      <c r="R217" s="236"/>
      <c r="S217" s="236"/>
      <c r="T217" s="236"/>
      <c r="U217" s="236"/>
      <c r="V217" s="236"/>
      <c r="W217" s="236"/>
      <c r="X217" s="236"/>
      <c r="Y217" s="236"/>
      <c r="Z217" s="236"/>
      <c r="AA217" s="236"/>
      <c r="AB217" s="236"/>
      <c r="AC217" s="236"/>
      <c r="AD217" s="236"/>
      <c r="AE217" s="236"/>
      <c r="AF217" s="236"/>
      <c r="AG217" s="236"/>
      <c r="AH217" s="41">
        <f t="shared" si="33"/>
        <v>0</v>
      </c>
      <c r="AI217" s="516"/>
    </row>
    <row r="218" spans="1:35" ht="16.5" customHeight="1" x14ac:dyDescent="0.25">
      <c r="A218" s="632"/>
      <c r="B218" s="710"/>
      <c r="C218" s="375" t="s">
        <v>3367</v>
      </c>
      <c r="D218" s="329" t="s">
        <v>3366</v>
      </c>
      <c r="E218" s="56">
        <v>1</v>
      </c>
      <c r="F218" s="56" t="s">
        <v>2178</v>
      </c>
      <c r="G218" s="271">
        <f>IFERROR(VLOOKUP(D218,Produkty[[Symbol]:[Link do zdjęcia]],5,0),0)</f>
        <v>34.380000000000003</v>
      </c>
      <c r="H218" s="509">
        <f>VLOOKUP(K218,RABATY!$B$7:$C$34,2,0)</f>
        <v>0</v>
      </c>
      <c r="I218" s="107">
        <f t="shared" si="32"/>
        <v>34.380000000000003</v>
      </c>
      <c r="K218" s="507" t="str">
        <f>RABATY!$B$31</f>
        <v>S_06</v>
      </c>
      <c r="P218" s="34"/>
      <c r="Q218" s="266" t="s">
        <v>2178</v>
      </c>
      <c r="R218" s="236"/>
      <c r="S218" s="236"/>
      <c r="T218" s="236"/>
      <c r="U218" s="236"/>
      <c r="V218" s="236"/>
      <c r="W218" s="236"/>
      <c r="X218" s="236"/>
      <c r="Y218" s="236"/>
      <c r="Z218" s="236"/>
      <c r="AA218" s="236"/>
      <c r="AB218" s="236"/>
      <c r="AC218" s="236"/>
      <c r="AD218" s="236"/>
      <c r="AE218" s="236"/>
      <c r="AF218" s="236"/>
      <c r="AG218" s="236"/>
      <c r="AH218" s="41">
        <f t="shared" si="33"/>
        <v>0</v>
      </c>
      <c r="AI218" s="516"/>
    </row>
    <row r="219" spans="1:35" ht="16.5" customHeight="1" x14ac:dyDescent="0.25">
      <c r="A219" s="632"/>
      <c r="B219" s="710"/>
      <c r="C219" s="375" t="s">
        <v>3369</v>
      </c>
      <c r="D219" s="329" t="s">
        <v>3368</v>
      </c>
      <c r="E219" s="56">
        <v>1</v>
      </c>
      <c r="F219" s="56" t="s">
        <v>2178</v>
      </c>
      <c r="G219" s="271">
        <f>IFERROR(VLOOKUP(D219,Produkty[[Symbol]:[Link do zdjęcia]],5,0),0)</f>
        <v>44.24</v>
      </c>
      <c r="H219" s="509">
        <f>VLOOKUP(K219,RABATY!$B$7:$C$34,2,0)</f>
        <v>0</v>
      </c>
      <c r="I219" s="107">
        <f t="shared" si="32"/>
        <v>44.24</v>
      </c>
      <c r="K219" s="507" t="str">
        <f>RABATY!$B$31</f>
        <v>S_06</v>
      </c>
      <c r="P219" s="34"/>
      <c r="Q219" s="266" t="s">
        <v>2178</v>
      </c>
      <c r="R219" s="236"/>
      <c r="S219" s="236"/>
      <c r="T219" s="236"/>
      <c r="U219" s="236"/>
      <c r="V219" s="236"/>
      <c r="W219" s="236"/>
      <c r="X219" s="236"/>
      <c r="Y219" s="236"/>
      <c r="Z219" s="236"/>
      <c r="AA219" s="236"/>
      <c r="AB219" s="236"/>
      <c r="AC219" s="236"/>
      <c r="AD219" s="236"/>
      <c r="AE219" s="236"/>
      <c r="AF219" s="236"/>
      <c r="AG219" s="236"/>
      <c r="AH219" s="41">
        <f t="shared" si="33"/>
        <v>0</v>
      </c>
      <c r="AI219" s="516"/>
    </row>
    <row r="220" spans="1:35" ht="16.5" customHeight="1" x14ac:dyDescent="0.25">
      <c r="A220" s="632"/>
      <c r="B220" s="710"/>
      <c r="C220" s="375" t="s">
        <v>3383</v>
      </c>
      <c r="D220" s="329" t="s">
        <v>3382</v>
      </c>
      <c r="E220" s="56">
        <v>1</v>
      </c>
      <c r="F220" s="56" t="s">
        <v>2178</v>
      </c>
      <c r="G220" s="271">
        <f>IFERROR(VLOOKUP(D220,Produkty[[Symbol]:[Link do zdjęcia]],5,0),0)</f>
        <v>25.52</v>
      </c>
      <c r="H220" s="509">
        <f>VLOOKUP(K220,RABATY!$B$7:$C$34,2,0)</f>
        <v>0</v>
      </c>
      <c r="I220" s="107">
        <f t="shared" si="32"/>
        <v>25.52</v>
      </c>
      <c r="K220" s="507" t="str">
        <f>RABATY!$B$31</f>
        <v>S_06</v>
      </c>
      <c r="P220" s="34"/>
      <c r="Q220" s="266" t="s">
        <v>2178</v>
      </c>
      <c r="R220" s="236"/>
      <c r="S220" s="236"/>
      <c r="T220" s="236"/>
      <c r="U220" s="236"/>
      <c r="V220" s="236"/>
      <c r="W220" s="236"/>
      <c r="X220" s="236"/>
      <c r="Y220" s="236"/>
      <c r="Z220" s="236"/>
      <c r="AA220" s="236"/>
      <c r="AB220" s="236"/>
      <c r="AC220" s="236"/>
      <c r="AD220" s="236"/>
      <c r="AE220" s="236"/>
      <c r="AF220" s="236"/>
      <c r="AG220" s="236"/>
      <c r="AH220" s="41">
        <f t="shared" si="33"/>
        <v>0</v>
      </c>
      <c r="AI220" s="516"/>
    </row>
    <row r="221" spans="1:35" ht="16.5" customHeight="1" x14ac:dyDescent="0.25">
      <c r="A221" s="632"/>
      <c r="B221" s="710"/>
      <c r="C221" s="375" t="s">
        <v>3373</v>
      </c>
      <c r="D221" s="329" t="s">
        <v>3372</v>
      </c>
      <c r="E221" s="56">
        <v>1</v>
      </c>
      <c r="F221" s="56" t="s">
        <v>2178</v>
      </c>
      <c r="G221" s="271">
        <f>IFERROR(VLOOKUP(D221,Produkty[[Symbol]:[Link do zdjęcia]],5,0),0)</f>
        <v>26.17</v>
      </c>
      <c r="H221" s="509">
        <f>VLOOKUP(K221,RABATY!$B$7:$C$34,2,0)</f>
        <v>0</v>
      </c>
      <c r="I221" s="107">
        <f t="shared" si="32"/>
        <v>26.17</v>
      </c>
      <c r="K221" s="507" t="str">
        <f>RABATY!$B$31</f>
        <v>S_06</v>
      </c>
      <c r="P221" s="34"/>
      <c r="Q221" s="266" t="s">
        <v>2178</v>
      </c>
      <c r="R221" s="236"/>
      <c r="S221" s="236"/>
      <c r="T221" s="236"/>
      <c r="U221" s="236"/>
      <c r="V221" s="236"/>
      <c r="W221" s="236"/>
      <c r="X221" s="236"/>
      <c r="Y221" s="236"/>
      <c r="Z221" s="236"/>
      <c r="AA221" s="236"/>
      <c r="AB221" s="236"/>
      <c r="AC221" s="236"/>
      <c r="AD221" s="236"/>
      <c r="AE221" s="236"/>
      <c r="AF221" s="236"/>
      <c r="AG221" s="236"/>
      <c r="AH221" s="41">
        <f t="shared" si="33"/>
        <v>0</v>
      </c>
      <c r="AI221" s="516"/>
    </row>
    <row r="222" spans="1:35" ht="16.5" customHeight="1" x14ac:dyDescent="0.25">
      <c r="A222" s="632"/>
      <c r="B222" s="710"/>
      <c r="C222" s="375" t="s">
        <v>3387</v>
      </c>
      <c r="D222" s="329" t="s">
        <v>3386</v>
      </c>
      <c r="E222" s="56">
        <v>1</v>
      </c>
      <c r="F222" s="56" t="s">
        <v>2178</v>
      </c>
      <c r="G222" s="271">
        <f>IFERROR(VLOOKUP(D222,Produkty[[Symbol]:[Link do zdjęcia]],5,0),0)</f>
        <v>21.44</v>
      </c>
      <c r="H222" s="509">
        <f>VLOOKUP(K222,RABATY!$B$7:$C$34,2,0)</f>
        <v>0</v>
      </c>
      <c r="I222" s="107">
        <f t="shared" si="32"/>
        <v>21.44</v>
      </c>
      <c r="K222" s="507" t="str">
        <f>RABATY!$B$31</f>
        <v>S_06</v>
      </c>
      <c r="P222" s="34"/>
      <c r="Q222" s="266" t="s">
        <v>2178</v>
      </c>
      <c r="R222" s="236"/>
      <c r="S222" s="236"/>
      <c r="T222" s="236"/>
      <c r="U222" s="236"/>
      <c r="V222" s="236"/>
      <c r="W222" s="236"/>
      <c r="X222" s="236"/>
      <c r="Y222" s="236"/>
      <c r="Z222" s="236"/>
      <c r="AA222" s="236"/>
      <c r="AB222" s="236"/>
      <c r="AC222" s="236"/>
      <c r="AD222" s="236"/>
      <c r="AE222" s="236"/>
      <c r="AF222" s="236"/>
      <c r="AG222" s="236"/>
      <c r="AH222" s="41">
        <f t="shared" si="33"/>
        <v>0</v>
      </c>
      <c r="AI222" s="516"/>
    </row>
    <row r="223" spans="1:35" ht="16.5" customHeight="1" x14ac:dyDescent="0.25">
      <c r="A223" s="632"/>
      <c r="B223" s="710"/>
      <c r="C223" s="375" t="s">
        <v>3379</v>
      </c>
      <c r="D223" s="329" t="s">
        <v>3378</v>
      </c>
      <c r="E223" s="56">
        <v>1</v>
      </c>
      <c r="F223" s="56" t="s">
        <v>2178</v>
      </c>
      <c r="G223" s="271">
        <f>IFERROR(VLOOKUP(D223,Produkty[[Symbol]:[Link do zdjęcia]],5,0),0)</f>
        <v>22.48</v>
      </c>
      <c r="H223" s="509">
        <f>VLOOKUP(K223,RABATY!$B$7:$C$34,2,0)</f>
        <v>0</v>
      </c>
      <c r="I223" s="107">
        <f t="shared" si="32"/>
        <v>22.48</v>
      </c>
      <c r="K223" s="507" t="str">
        <f>RABATY!$B$31</f>
        <v>S_06</v>
      </c>
      <c r="P223" s="34"/>
      <c r="Q223" s="266" t="s">
        <v>2178</v>
      </c>
      <c r="R223" s="236"/>
      <c r="S223" s="236"/>
      <c r="T223" s="236"/>
      <c r="U223" s="236"/>
      <c r="V223" s="236"/>
      <c r="W223" s="236"/>
      <c r="X223" s="236"/>
      <c r="Y223" s="236"/>
      <c r="Z223" s="236"/>
      <c r="AA223" s="236"/>
      <c r="AB223" s="236"/>
      <c r="AC223" s="236"/>
      <c r="AD223" s="236"/>
      <c r="AE223" s="236"/>
      <c r="AF223" s="236"/>
      <c r="AG223" s="236"/>
      <c r="AH223" s="41">
        <f t="shared" si="33"/>
        <v>0</v>
      </c>
      <c r="AI223" s="516"/>
    </row>
    <row r="224" spans="1:35" ht="16.5" customHeight="1" x14ac:dyDescent="0.25">
      <c r="A224" s="632"/>
      <c r="B224" s="710"/>
      <c r="C224" s="375" t="s">
        <v>3385</v>
      </c>
      <c r="D224" s="329" t="s">
        <v>3384</v>
      </c>
      <c r="E224" s="56">
        <v>1</v>
      </c>
      <c r="F224" s="56" t="s">
        <v>2178</v>
      </c>
      <c r="G224" s="271">
        <f>IFERROR(VLOOKUP(D224,Produkty[[Symbol]:[Link do zdjęcia]],5,0),0)</f>
        <v>26.56</v>
      </c>
      <c r="H224" s="509">
        <f>VLOOKUP(K224,RABATY!$B$7:$C$34,2,0)</f>
        <v>0</v>
      </c>
      <c r="I224" s="107">
        <f t="shared" si="32"/>
        <v>26.56</v>
      </c>
      <c r="K224" s="507" t="str">
        <f>RABATY!$B$31</f>
        <v>S_06</v>
      </c>
      <c r="P224" s="34"/>
      <c r="Q224" s="266" t="s">
        <v>2178</v>
      </c>
      <c r="R224" s="236"/>
      <c r="S224" s="236"/>
      <c r="T224" s="236"/>
      <c r="U224" s="236"/>
      <c r="V224" s="236"/>
      <c r="W224" s="236"/>
      <c r="X224" s="236"/>
      <c r="Y224" s="236"/>
      <c r="Z224" s="236"/>
      <c r="AA224" s="236"/>
      <c r="AB224" s="236"/>
      <c r="AC224" s="236"/>
      <c r="AD224" s="236"/>
      <c r="AE224" s="236"/>
      <c r="AF224" s="236"/>
      <c r="AG224" s="236"/>
      <c r="AH224" s="41">
        <f t="shared" si="33"/>
        <v>0</v>
      </c>
      <c r="AI224" s="516"/>
    </row>
    <row r="225" spans="1:35" ht="16.5" customHeight="1" x14ac:dyDescent="0.25">
      <c r="A225" s="632"/>
      <c r="B225" s="710"/>
      <c r="C225" s="375" t="s">
        <v>3389</v>
      </c>
      <c r="D225" s="329" t="s">
        <v>3388</v>
      </c>
      <c r="E225" s="56">
        <v>1</v>
      </c>
      <c r="F225" s="56" t="s">
        <v>2178</v>
      </c>
      <c r="G225" s="271">
        <f>IFERROR(VLOOKUP(D225,Produkty[[Symbol]:[Link do zdjęcia]],5,0),0)</f>
        <v>30.84</v>
      </c>
      <c r="H225" s="509">
        <f>VLOOKUP(K225,RABATY!$B$7:$C$34,2,0)</f>
        <v>0</v>
      </c>
      <c r="I225" s="107">
        <f t="shared" si="30"/>
        <v>30.84</v>
      </c>
      <c r="K225" s="507" t="str">
        <f>RABATY!$B$31</f>
        <v>S_06</v>
      </c>
      <c r="P225" s="34"/>
      <c r="Q225" s="266" t="s">
        <v>2178</v>
      </c>
      <c r="R225" s="236"/>
      <c r="S225" s="236"/>
      <c r="T225" s="236"/>
      <c r="U225" s="236"/>
      <c r="V225" s="236"/>
      <c r="W225" s="236"/>
      <c r="X225" s="236"/>
      <c r="Y225" s="236"/>
      <c r="Z225" s="236"/>
      <c r="AA225" s="236"/>
      <c r="AB225" s="236"/>
      <c r="AC225" s="236"/>
      <c r="AD225" s="236"/>
      <c r="AE225" s="236"/>
      <c r="AF225" s="236"/>
      <c r="AG225" s="236"/>
      <c r="AH225" s="41">
        <f t="shared" si="31"/>
        <v>0</v>
      </c>
      <c r="AI225" s="516"/>
    </row>
    <row r="226" spans="1:35" ht="16.5" customHeight="1" x14ac:dyDescent="0.25">
      <c r="A226" s="632"/>
      <c r="B226" s="710"/>
      <c r="C226" s="375" t="s">
        <v>3391</v>
      </c>
      <c r="D226" s="329" t="s">
        <v>3390</v>
      </c>
      <c r="E226" s="56">
        <v>1</v>
      </c>
      <c r="F226" s="56" t="s">
        <v>2178</v>
      </c>
      <c r="G226" s="271">
        <f>IFERROR(VLOOKUP(D226,Produkty[[Symbol]:[Link do zdjęcia]],5,0),0)</f>
        <v>43.55</v>
      </c>
      <c r="H226" s="509">
        <f>VLOOKUP(K226,RABATY!$B$7:$C$34,2,0)</f>
        <v>0</v>
      </c>
      <c r="I226" s="107">
        <f t="shared" si="30"/>
        <v>43.55</v>
      </c>
      <c r="K226" s="507" t="str">
        <f>RABATY!$B$31</f>
        <v>S_06</v>
      </c>
      <c r="P226" s="34"/>
      <c r="Q226" s="266" t="s">
        <v>2178</v>
      </c>
      <c r="R226" s="236"/>
      <c r="S226" s="236"/>
      <c r="T226" s="236"/>
      <c r="U226" s="236"/>
      <c r="V226" s="236"/>
      <c r="W226" s="236"/>
      <c r="X226" s="236"/>
      <c r="Y226" s="236"/>
      <c r="Z226" s="236"/>
      <c r="AA226" s="236"/>
      <c r="AB226" s="236"/>
      <c r="AC226" s="236"/>
      <c r="AD226" s="236"/>
      <c r="AE226" s="236"/>
      <c r="AF226" s="236"/>
      <c r="AG226" s="236"/>
      <c r="AH226" s="41">
        <f t="shared" si="31"/>
        <v>0</v>
      </c>
      <c r="AI226" s="516"/>
    </row>
    <row r="227" spans="1:35" ht="16.5" customHeight="1" x14ac:dyDescent="0.25">
      <c r="A227" s="632"/>
      <c r="B227" s="710"/>
      <c r="C227" s="375" t="s">
        <v>3393</v>
      </c>
      <c r="D227" s="329" t="s">
        <v>3392</v>
      </c>
      <c r="E227" s="56">
        <v>1</v>
      </c>
      <c r="F227" s="56" t="s">
        <v>2178</v>
      </c>
      <c r="G227" s="271">
        <f>IFERROR(VLOOKUP(D227,Produkty[[Symbol]:[Link do zdjęcia]],5,0),0)</f>
        <v>73.63</v>
      </c>
      <c r="H227" s="509">
        <f>VLOOKUP(K227,RABATY!$B$7:$C$34,2,0)</f>
        <v>0</v>
      </c>
      <c r="I227" s="107">
        <f t="shared" si="30"/>
        <v>73.63</v>
      </c>
      <c r="K227" s="507" t="str">
        <f>RABATY!$B$31</f>
        <v>S_06</v>
      </c>
      <c r="P227" s="34"/>
      <c r="Q227" s="266" t="s">
        <v>2178</v>
      </c>
      <c r="R227" s="236"/>
      <c r="S227" s="236"/>
      <c r="T227" s="236"/>
      <c r="U227" s="236"/>
      <c r="V227" s="236"/>
      <c r="W227" s="236"/>
      <c r="X227" s="236"/>
      <c r="Y227" s="236"/>
      <c r="Z227" s="236"/>
      <c r="AA227" s="236"/>
      <c r="AB227" s="236"/>
      <c r="AC227" s="236"/>
      <c r="AD227" s="236"/>
      <c r="AE227" s="236"/>
      <c r="AF227" s="236"/>
      <c r="AG227" s="236"/>
      <c r="AH227" s="41">
        <f t="shared" si="31"/>
        <v>0</v>
      </c>
      <c r="AI227" s="516"/>
    </row>
    <row r="228" spans="1:35" ht="16.5" customHeight="1" x14ac:dyDescent="0.25">
      <c r="A228" s="632"/>
      <c r="B228" s="710"/>
      <c r="C228" s="375" t="s">
        <v>3397</v>
      </c>
      <c r="D228" s="329" t="s">
        <v>3396</v>
      </c>
      <c r="E228" s="56">
        <v>1</v>
      </c>
      <c r="F228" s="56" t="s">
        <v>2178</v>
      </c>
      <c r="G228" s="271">
        <f>IFERROR(VLOOKUP(D228,Produkty[[Symbol]:[Link do zdjęcia]],5,0),0)</f>
        <v>23.22</v>
      </c>
      <c r="H228" s="509">
        <f>VLOOKUP(K228,RABATY!$B$7:$C$34,2,0)</f>
        <v>0</v>
      </c>
      <c r="I228" s="107">
        <f t="shared" si="30"/>
        <v>23.22</v>
      </c>
      <c r="K228" s="507" t="str">
        <f>RABATY!$B$31</f>
        <v>S_06</v>
      </c>
      <c r="P228" s="34"/>
      <c r="Q228" s="266" t="s">
        <v>2178</v>
      </c>
      <c r="R228" s="236"/>
      <c r="S228" s="236"/>
      <c r="T228" s="236"/>
      <c r="U228" s="236"/>
      <c r="V228" s="236"/>
      <c r="W228" s="236"/>
      <c r="X228" s="236"/>
      <c r="Y228" s="236"/>
      <c r="Z228" s="236"/>
      <c r="AA228" s="236"/>
      <c r="AB228" s="236"/>
      <c r="AC228" s="236"/>
      <c r="AD228" s="236"/>
      <c r="AE228" s="236"/>
      <c r="AF228" s="236"/>
      <c r="AG228" s="236"/>
      <c r="AH228" s="41">
        <f t="shared" si="31"/>
        <v>0</v>
      </c>
      <c r="AI228" s="516"/>
    </row>
    <row r="229" spans="1:35" ht="16.5" customHeight="1" x14ac:dyDescent="0.25">
      <c r="A229" s="632"/>
      <c r="B229" s="710"/>
      <c r="C229" s="375" t="s">
        <v>3395</v>
      </c>
      <c r="D229" s="329" t="s">
        <v>3394</v>
      </c>
      <c r="E229" s="56">
        <v>1</v>
      </c>
      <c r="F229" s="56" t="s">
        <v>2178</v>
      </c>
      <c r="G229" s="271">
        <f>IFERROR(VLOOKUP(D229,Produkty[[Symbol]:[Link do zdjęcia]],5,0),0)</f>
        <v>24.38</v>
      </c>
      <c r="H229" s="509">
        <f>VLOOKUP(K229,RABATY!$B$7:$C$34,2,0)</f>
        <v>0</v>
      </c>
      <c r="I229" s="107">
        <f t="shared" si="30"/>
        <v>24.38</v>
      </c>
      <c r="K229" s="507" t="str">
        <f>RABATY!$B$31</f>
        <v>S_06</v>
      </c>
      <c r="P229" s="34"/>
      <c r="Q229" s="266" t="s">
        <v>2178</v>
      </c>
      <c r="R229" s="236"/>
      <c r="S229" s="236"/>
      <c r="T229" s="236"/>
      <c r="U229" s="236"/>
      <c r="V229" s="236"/>
      <c r="W229" s="236"/>
      <c r="X229" s="236"/>
      <c r="Y229" s="236"/>
      <c r="Z229" s="236"/>
      <c r="AA229" s="236"/>
      <c r="AB229" s="236"/>
      <c r="AC229" s="236"/>
      <c r="AD229" s="236"/>
      <c r="AE229" s="236"/>
      <c r="AF229" s="236"/>
      <c r="AG229" s="236"/>
      <c r="AH229" s="41">
        <f t="shared" si="31"/>
        <v>0</v>
      </c>
      <c r="AI229" s="516"/>
    </row>
    <row r="230" spans="1:35" ht="16.5" customHeight="1" x14ac:dyDescent="0.25">
      <c r="A230" s="632"/>
      <c r="B230" s="710"/>
      <c r="C230" s="375" t="s">
        <v>3399</v>
      </c>
      <c r="D230" s="329" t="s">
        <v>3398</v>
      </c>
      <c r="E230" s="56">
        <v>1</v>
      </c>
      <c r="F230" s="56" t="s">
        <v>2178</v>
      </c>
      <c r="G230" s="271">
        <f>IFERROR(VLOOKUP(D230,Produkty[[Symbol]:[Link do zdjęcia]],5,0),0)</f>
        <v>28.55</v>
      </c>
      <c r="H230" s="509">
        <f>VLOOKUP(K230,RABATY!$B$7:$C$34,2,0)</f>
        <v>0</v>
      </c>
      <c r="I230" s="107">
        <f t="shared" si="30"/>
        <v>28.55</v>
      </c>
      <c r="K230" s="507" t="str">
        <f>RABATY!$B$31</f>
        <v>S_06</v>
      </c>
      <c r="P230" s="34"/>
      <c r="Q230" s="266" t="s">
        <v>2178</v>
      </c>
      <c r="R230" s="236"/>
      <c r="S230" s="236"/>
      <c r="T230" s="236"/>
      <c r="U230" s="236"/>
      <c r="V230" s="236"/>
      <c r="W230" s="236"/>
      <c r="X230" s="236"/>
      <c r="Y230" s="236"/>
      <c r="Z230" s="236"/>
      <c r="AA230" s="236"/>
      <c r="AB230" s="236"/>
      <c r="AC230" s="236"/>
      <c r="AD230" s="236"/>
      <c r="AE230" s="236"/>
      <c r="AF230" s="236"/>
      <c r="AG230" s="236"/>
      <c r="AH230" s="41">
        <f t="shared" si="31"/>
        <v>0</v>
      </c>
      <c r="AI230" s="516"/>
    </row>
    <row r="231" spans="1:35" ht="16.5" customHeight="1" x14ac:dyDescent="0.25">
      <c r="A231" s="632"/>
      <c r="B231" s="710"/>
      <c r="C231" s="375" t="s">
        <v>3401</v>
      </c>
      <c r="D231" s="329" t="s">
        <v>3400</v>
      </c>
      <c r="E231" s="56">
        <v>1</v>
      </c>
      <c r="F231" s="56" t="s">
        <v>2178</v>
      </c>
      <c r="G231" s="271">
        <f>IFERROR(VLOOKUP(D231,Produkty[[Symbol]:[Link do zdjęcia]],5,0),0)</f>
        <v>34.06</v>
      </c>
      <c r="H231" s="509">
        <f>VLOOKUP(K231,RABATY!$B$7:$C$34,2,0)</f>
        <v>0</v>
      </c>
      <c r="I231" s="107">
        <f t="shared" si="30"/>
        <v>34.06</v>
      </c>
      <c r="K231" s="507" t="str">
        <f>RABATY!$B$31</f>
        <v>S_06</v>
      </c>
      <c r="P231" s="34"/>
      <c r="Q231" s="266" t="s">
        <v>2178</v>
      </c>
      <c r="R231" s="236"/>
      <c r="S231" s="236"/>
      <c r="T231" s="236"/>
      <c r="U231" s="236"/>
      <c r="V231" s="236"/>
      <c r="W231" s="236"/>
      <c r="X231" s="236"/>
      <c r="Y231" s="236"/>
      <c r="Z231" s="236"/>
      <c r="AA231" s="236"/>
      <c r="AB231" s="236"/>
      <c r="AC231" s="236"/>
      <c r="AD231" s="236"/>
      <c r="AE231" s="236"/>
      <c r="AF231" s="236"/>
      <c r="AG231" s="236"/>
      <c r="AH231" s="41">
        <f t="shared" si="31"/>
        <v>0</v>
      </c>
      <c r="AI231" s="516"/>
    </row>
    <row r="232" spans="1:35" ht="16.5" customHeight="1" x14ac:dyDescent="0.25">
      <c r="A232" s="632"/>
      <c r="B232" s="710"/>
      <c r="C232" s="375" t="s">
        <v>3403</v>
      </c>
      <c r="D232" s="329" t="s">
        <v>3402</v>
      </c>
      <c r="E232" s="56">
        <v>1</v>
      </c>
      <c r="F232" s="56" t="s">
        <v>2178</v>
      </c>
      <c r="G232" s="271">
        <f>IFERROR(VLOOKUP(D232,Produkty[[Symbol]:[Link do zdjęcia]],5,0),0)</f>
        <v>45.04</v>
      </c>
      <c r="H232" s="509">
        <f>VLOOKUP(K232,RABATY!$B$7:$C$34,2,0)</f>
        <v>0</v>
      </c>
      <c r="I232" s="107">
        <f t="shared" si="30"/>
        <v>45.04</v>
      </c>
      <c r="K232" s="507" t="str">
        <f>RABATY!$B$31</f>
        <v>S_06</v>
      </c>
      <c r="P232" s="34"/>
      <c r="Q232" s="266" t="s">
        <v>2178</v>
      </c>
      <c r="R232" s="236"/>
      <c r="S232" s="236"/>
      <c r="T232" s="236"/>
      <c r="U232" s="236"/>
      <c r="V232" s="236"/>
      <c r="W232" s="236"/>
      <c r="X232" s="236"/>
      <c r="Y232" s="236"/>
      <c r="Z232" s="236"/>
      <c r="AA232" s="236"/>
      <c r="AB232" s="236"/>
      <c r="AC232" s="236"/>
      <c r="AD232" s="236"/>
      <c r="AE232" s="236"/>
      <c r="AF232" s="236"/>
      <c r="AG232" s="236"/>
      <c r="AH232" s="41">
        <f t="shared" si="31"/>
        <v>0</v>
      </c>
      <c r="AI232" s="516"/>
    </row>
    <row r="233" spans="1:35" ht="16.5" customHeight="1" x14ac:dyDescent="0.25">
      <c r="A233" s="632"/>
      <c r="B233" s="710"/>
      <c r="C233" s="375" t="s">
        <v>3405</v>
      </c>
      <c r="D233" s="329" t="s">
        <v>3404</v>
      </c>
      <c r="E233" s="56">
        <v>1</v>
      </c>
      <c r="F233" s="56" t="s">
        <v>2178</v>
      </c>
      <c r="G233" s="271">
        <f>IFERROR(VLOOKUP(D233,Produkty[[Symbol]:[Link do zdjęcia]],5,0),0)</f>
        <v>74.86</v>
      </c>
      <c r="H233" s="509">
        <f>VLOOKUP(K233,RABATY!$B$7:$C$34,2,0)</f>
        <v>0</v>
      </c>
      <c r="I233" s="107">
        <f t="shared" si="30"/>
        <v>74.86</v>
      </c>
      <c r="K233" s="507" t="str">
        <f>RABATY!$B$31</f>
        <v>S_06</v>
      </c>
      <c r="P233" s="34"/>
      <c r="Q233" s="266" t="s">
        <v>2178</v>
      </c>
      <c r="R233" s="236"/>
      <c r="S233" s="236"/>
      <c r="T233" s="236"/>
      <c r="U233" s="236"/>
      <c r="V233" s="236"/>
      <c r="W233" s="236"/>
      <c r="X233" s="236"/>
      <c r="Y233" s="236"/>
      <c r="Z233" s="236"/>
      <c r="AA233" s="236"/>
      <c r="AB233" s="236"/>
      <c r="AC233" s="236"/>
      <c r="AD233" s="236"/>
      <c r="AE233" s="236"/>
      <c r="AF233" s="236"/>
      <c r="AG233" s="236"/>
      <c r="AH233" s="41">
        <f t="shared" si="31"/>
        <v>0</v>
      </c>
      <c r="AI233" s="516"/>
    </row>
    <row r="234" spans="1:35" ht="16.5" customHeight="1" x14ac:dyDescent="0.25">
      <c r="A234" s="632"/>
      <c r="B234" s="710"/>
      <c r="C234" s="375" t="s">
        <v>3409</v>
      </c>
      <c r="D234" s="329" t="s">
        <v>3408</v>
      </c>
      <c r="E234" s="56">
        <v>1</v>
      </c>
      <c r="F234" s="56" t="s">
        <v>2178</v>
      </c>
      <c r="G234" s="271">
        <f>IFERROR(VLOOKUP(D234,Produkty[[Symbol]:[Link do zdjęcia]],5,0),0)</f>
        <v>101.75</v>
      </c>
      <c r="H234" s="509">
        <f>VLOOKUP(K234,RABATY!$B$7:$C$34,2,0)</f>
        <v>0</v>
      </c>
      <c r="I234" s="107">
        <f t="shared" si="30"/>
        <v>101.75</v>
      </c>
      <c r="K234" s="507" t="str">
        <f>RABATY!$B$31</f>
        <v>S_06</v>
      </c>
      <c r="P234" s="34"/>
      <c r="Q234" s="266" t="s">
        <v>2178</v>
      </c>
      <c r="R234" s="236"/>
      <c r="S234" s="236"/>
      <c r="T234" s="236"/>
      <c r="U234" s="236"/>
      <c r="V234" s="236"/>
      <c r="W234" s="236"/>
      <c r="X234" s="236"/>
      <c r="Y234" s="236"/>
      <c r="Z234" s="236"/>
      <c r="AA234" s="236"/>
      <c r="AB234" s="236"/>
      <c r="AC234" s="236"/>
      <c r="AD234" s="236"/>
      <c r="AE234" s="236"/>
      <c r="AF234" s="236"/>
      <c r="AG234" s="236"/>
      <c r="AH234" s="41">
        <f t="shared" si="31"/>
        <v>0</v>
      </c>
      <c r="AI234" s="516"/>
    </row>
    <row r="235" spans="1:35" ht="16.5" customHeight="1" x14ac:dyDescent="0.25">
      <c r="A235" s="632"/>
      <c r="B235" s="710"/>
      <c r="C235" s="375" t="s">
        <v>3421</v>
      </c>
      <c r="D235" s="329" t="s">
        <v>3420</v>
      </c>
      <c r="E235" s="56">
        <v>1</v>
      </c>
      <c r="F235" s="56" t="s">
        <v>2178</v>
      </c>
      <c r="G235" s="271">
        <f>IFERROR(VLOOKUP(D235,Produkty[[Symbol]:[Link do zdjęcia]],5,0),0)</f>
        <v>215.17</v>
      </c>
      <c r="H235" s="509">
        <f>VLOOKUP(K235,RABATY!$B$7:$C$34,2,0)</f>
        <v>0</v>
      </c>
      <c r="I235" s="107">
        <f t="shared" si="30"/>
        <v>215.17</v>
      </c>
      <c r="K235" s="507" t="str">
        <f>RABATY!$B$31</f>
        <v>S_06</v>
      </c>
      <c r="P235" s="34"/>
      <c r="Q235" s="266" t="s">
        <v>2178</v>
      </c>
      <c r="R235" s="236"/>
      <c r="S235" s="236"/>
      <c r="T235" s="236"/>
      <c r="U235" s="236"/>
      <c r="V235" s="236"/>
      <c r="W235" s="236"/>
      <c r="X235" s="236"/>
      <c r="Y235" s="236"/>
      <c r="Z235" s="236"/>
      <c r="AA235" s="236"/>
      <c r="AB235" s="236"/>
      <c r="AC235" s="236"/>
      <c r="AD235" s="236"/>
      <c r="AE235" s="236"/>
      <c r="AF235" s="236"/>
      <c r="AG235" s="236"/>
      <c r="AH235" s="41">
        <f t="shared" si="31"/>
        <v>0</v>
      </c>
      <c r="AI235" s="516"/>
    </row>
    <row r="236" spans="1:35" ht="16.5" customHeight="1" x14ac:dyDescent="0.25">
      <c r="A236" s="632"/>
      <c r="B236" s="710"/>
      <c r="C236" s="375" t="s">
        <v>3407</v>
      </c>
      <c r="D236" s="329" t="s">
        <v>3406</v>
      </c>
      <c r="E236" s="56">
        <v>1</v>
      </c>
      <c r="F236" s="56" t="s">
        <v>2178</v>
      </c>
      <c r="G236" s="271">
        <f>IFERROR(VLOOKUP(D236,Produkty[[Symbol]:[Link do zdjęcia]],5,0),0)</f>
        <v>30.76</v>
      </c>
      <c r="H236" s="509">
        <f>VLOOKUP(K236,RABATY!$B$7:$C$34,2,0)</f>
        <v>0</v>
      </c>
      <c r="I236" s="107">
        <f t="shared" si="30"/>
        <v>30.76</v>
      </c>
      <c r="K236" s="507" t="str">
        <f>RABATY!$B$31</f>
        <v>S_06</v>
      </c>
      <c r="P236" s="34"/>
      <c r="Q236" s="266" t="s">
        <v>2178</v>
      </c>
      <c r="R236" s="236"/>
      <c r="S236" s="236"/>
      <c r="T236" s="236"/>
      <c r="U236" s="236"/>
      <c r="V236" s="236"/>
      <c r="W236" s="236"/>
      <c r="X236" s="236"/>
      <c r="Y236" s="236"/>
      <c r="Z236" s="236"/>
      <c r="AA236" s="236"/>
      <c r="AB236" s="236"/>
      <c r="AC236" s="236"/>
      <c r="AD236" s="236"/>
      <c r="AE236" s="236"/>
      <c r="AF236" s="236"/>
      <c r="AG236" s="236"/>
      <c r="AH236" s="41">
        <f t="shared" si="31"/>
        <v>0</v>
      </c>
      <c r="AI236" s="516"/>
    </row>
    <row r="237" spans="1:35" ht="16.5" customHeight="1" x14ac:dyDescent="0.25">
      <c r="A237" s="632"/>
      <c r="B237" s="710"/>
      <c r="C237" s="375" t="s">
        <v>3411</v>
      </c>
      <c r="D237" s="329" t="s">
        <v>3410</v>
      </c>
      <c r="E237" s="56">
        <v>1</v>
      </c>
      <c r="F237" s="56" t="s">
        <v>2178</v>
      </c>
      <c r="G237" s="271">
        <f>IFERROR(VLOOKUP(D237,Produkty[[Symbol]:[Link do zdjęcia]],5,0),0)</f>
        <v>34.5</v>
      </c>
      <c r="H237" s="509">
        <f>VLOOKUP(K237,RABATY!$B$7:$C$34,2,0)</f>
        <v>0</v>
      </c>
      <c r="I237" s="107">
        <f t="shared" si="30"/>
        <v>34.5</v>
      </c>
      <c r="K237" s="507" t="str">
        <f>RABATY!$B$31</f>
        <v>S_06</v>
      </c>
      <c r="P237" s="34"/>
      <c r="Q237" s="266" t="s">
        <v>2178</v>
      </c>
      <c r="R237" s="236"/>
      <c r="S237" s="236"/>
      <c r="T237" s="236"/>
      <c r="U237" s="236"/>
      <c r="V237" s="236"/>
      <c r="W237" s="236"/>
      <c r="X237" s="236"/>
      <c r="Y237" s="236"/>
      <c r="Z237" s="236"/>
      <c r="AA237" s="236"/>
      <c r="AB237" s="236"/>
      <c r="AC237" s="236"/>
      <c r="AD237" s="236"/>
      <c r="AE237" s="236"/>
      <c r="AF237" s="236"/>
      <c r="AG237" s="236"/>
      <c r="AH237" s="41">
        <f t="shared" si="31"/>
        <v>0</v>
      </c>
      <c r="AI237" s="516"/>
    </row>
    <row r="238" spans="1:35" ht="16.5" customHeight="1" x14ac:dyDescent="0.25">
      <c r="A238" s="632"/>
      <c r="B238" s="710"/>
      <c r="C238" s="375" t="s">
        <v>3413</v>
      </c>
      <c r="D238" s="329" t="s">
        <v>3412</v>
      </c>
      <c r="E238" s="56">
        <v>1</v>
      </c>
      <c r="F238" s="56" t="s">
        <v>2178</v>
      </c>
      <c r="G238" s="271">
        <f>IFERROR(VLOOKUP(D238,Produkty[[Symbol]:[Link do zdjęcia]],5,0),0)</f>
        <v>40.71</v>
      </c>
      <c r="H238" s="509">
        <f>VLOOKUP(K238,RABATY!$B$7:$C$34,2,0)</f>
        <v>0</v>
      </c>
      <c r="I238" s="107">
        <f t="shared" si="30"/>
        <v>40.71</v>
      </c>
      <c r="K238" s="507" t="str">
        <f>RABATY!$B$31</f>
        <v>S_06</v>
      </c>
      <c r="P238" s="34"/>
      <c r="Q238" s="266" t="s">
        <v>2178</v>
      </c>
      <c r="R238" s="236"/>
      <c r="S238" s="236"/>
      <c r="T238" s="236"/>
      <c r="U238" s="236"/>
      <c r="V238" s="236"/>
      <c r="W238" s="236"/>
      <c r="X238" s="236"/>
      <c r="Y238" s="236"/>
      <c r="Z238" s="236"/>
      <c r="AA238" s="236"/>
      <c r="AB238" s="236"/>
      <c r="AC238" s="236"/>
      <c r="AD238" s="236"/>
      <c r="AE238" s="236"/>
      <c r="AF238" s="236"/>
      <c r="AG238" s="236"/>
      <c r="AH238" s="41">
        <f t="shared" si="31"/>
        <v>0</v>
      </c>
      <c r="AI238" s="516"/>
    </row>
    <row r="239" spans="1:35" ht="16.5" customHeight="1" x14ac:dyDescent="0.25">
      <c r="A239" s="632"/>
      <c r="B239" s="710"/>
      <c r="C239" s="375" t="s">
        <v>3415</v>
      </c>
      <c r="D239" s="329" t="s">
        <v>3414</v>
      </c>
      <c r="E239" s="56">
        <v>1</v>
      </c>
      <c r="F239" s="56" t="s">
        <v>2178</v>
      </c>
      <c r="G239" s="271">
        <f>IFERROR(VLOOKUP(D239,Produkty[[Symbol]:[Link do zdjęcia]],5,0),0)</f>
        <v>57.57</v>
      </c>
      <c r="H239" s="509">
        <f>VLOOKUP(K239,RABATY!$B$7:$C$34,2,0)</f>
        <v>0</v>
      </c>
      <c r="I239" s="107">
        <f t="shared" si="30"/>
        <v>57.57</v>
      </c>
      <c r="K239" s="507" t="str">
        <f>RABATY!$B$31</f>
        <v>S_06</v>
      </c>
      <c r="P239" s="34"/>
      <c r="Q239" s="266" t="s">
        <v>2178</v>
      </c>
      <c r="R239" s="236"/>
      <c r="S239" s="236"/>
      <c r="T239" s="236"/>
      <c r="U239" s="236"/>
      <c r="V239" s="236"/>
      <c r="W239" s="236"/>
      <c r="X239" s="236"/>
      <c r="Y239" s="236"/>
      <c r="Z239" s="236"/>
      <c r="AA239" s="236"/>
      <c r="AB239" s="236"/>
      <c r="AC239" s="236"/>
      <c r="AD239" s="236"/>
      <c r="AE239" s="236"/>
      <c r="AF239" s="236"/>
      <c r="AG239" s="236"/>
      <c r="AH239" s="41">
        <f t="shared" si="31"/>
        <v>0</v>
      </c>
      <c r="AI239" s="516"/>
    </row>
    <row r="240" spans="1:35" ht="16.5" customHeight="1" x14ac:dyDescent="0.25">
      <c r="A240" s="632"/>
      <c r="B240" s="710"/>
      <c r="C240" s="375" t="s">
        <v>3417</v>
      </c>
      <c r="D240" s="329" t="s">
        <v>3416</v>
      </c>
      <c r="E240" s="56">
        <v>1</v>
      </c>
      <c r="F240" s="56" t="s">
        <v>2178</v>
      </c>
      <c r="G240" s="271">
        <f>IFERROR(VLOOKUP(D240,Produkty[[Symbol]:[Link do zdjęcia]],5,0),0)</f>
        <v>78.59</v>
      </c>
      <c r="H240" s="509">
        <f>VLOOKUP(K240,RABATY!$B$7:$C$34,2,0)</f>
        <v>0</v>
      </c>
      <c r="I240" s="107">
        <f t="shared" si="30"/>
        <v>78.59</v>
      </c>
      <c r="K240" s="507" t="str">
        <f>RABATY!$B$31</f>
        <v>S_06</v>
      </c>
      <c r="P240" s="34"/>
      <c r="Q240" s="266" t="s">
        <v>2178</v>
      </c>
      <c r="R240" s="236"/>
      <c r="S240" s="236"/>
      <c r="T240" s="236"/>
      <c r="U240" s="236"/>
      <c r="V240" s="236"/>
      <c r="W240" s="236"/>
      <c r="X240" s="236"/>
      <c r="Y240" s="236"/>
      <c r="Z240" s="236"/>
      <c r="AA240" s="236"/>
      <c r="AB240" s="236"/>
      <c r="AC240" s="236"/>
      <c r="AD240" s="236"/>
      <c r="AE240" s="236"/>
      <c r="AF240" s="236"/>
      <c r="AG240" s="236"/>
      <c r="AH240" s="41">
        <f t="shared" si="31"/>
        <v>0</v>
      </c>
      <c r="AI240" s="516"/>
    </row>
    <row r="241" spans="1:35" ht="16.5" customHeight="1" x14ac:dyDescent="0.25">
      <c r="A241" s="633"/>
      <c r="B241" s="711"/>
      <c r="C241" s="343" t="s">
        <v>3419</v>
      </c>
      <c r="D241" s="341" t="s">
        <v>3418</v>
      </c>
      <c r="E241" s="183">
        <v>1</v>
      </c>
      <c r="F241" s="183" t="s">
        <v>2178</v>
      </c>
      <c r="G241" s="225">
        <f>IFERROR(VLOOKUP(D241,Produkty[[Symbol]:[Link do zdjęcia]],5,0),0)</f>
        <v>108</v>
      </c>
      <c r="H241" s="510">
        <f>VLOOKUP(K241,RABATY!$B$7:$C$34,2,0)</f>
        <v>0</v>
      </c>
      <c r="I241" s="508">
        <f t="shared" si="30"/>
        <v>108</v>
      </c>
      <c r="K241" s="507" t="str">
        <f>RABATY!$B$31</f>
        <v>S_06</v>
      </c>
      <c r="P241" s="34"/>
      <c r="Q241" s="266" t="s">
        <v>2178</v>
      </c>
      <c r="R241" s="236"/>
      <c r="S241" s="236"/>
      <c r="T241" s="236"/>
      <c r="U241" s="236"/>
      <c r="V241" s="236"/>
      <c r="W241" s="236"/>
      <c r="X241" s="236"/>
      <c r="Y241" s="236"/>
      <c r="Z241" s="236"/>
      <c r="AA241" s="236"/>
      <c r="AB241" s="236"/>
      <c r="AC241" s="236"/>
      <c r="AD241" s="236"/>
      <c r="AE241" s="236"/>
      <c r="AF241" s="236"/>
      <c r="AG241" s="236"/>
      <c r="AH241" s="41">
        <f t="shared" si="31"/>
        <v>0</v>
      </c>
      <c r="AI241" s="516"/>
    </row>
    <row r="242" spans="1:35" ht="15" x14ac:dyDescent="0.25">
      <c r="C242" s="85"/>
      <c r="E242" s="32"/>
      <c r="F242" s="32"/>
      <c r="G242" s="303"/>
      <c r="H242" s="511"/>
      <c r="I242" s="373"/>
      <c r="P242" s="117"/>
      <c r="Q242" s="117"/>
      <c r="R242" s="236"/>
      <c r="S242" s="236"/>
      <c r="T242" s="236"/>
      <c r="U242" s="236"/>
      <c r="V242" s="236"/>
      <c r="W242" s="236"/>
      <c r="X242" s="236"/>
      <c r="Y242" s="236"/>
      <c r="Z242" s="236"/>
      <c r="AA242" s="236"/>
      <c r="AB242" s="236"/>
      <c r="AC242" s="236"/>
      <c r="AD242" s="236"/>
      <c r="AE242" s="236"/>
      <c r="AF242" s="236"/>
      <c r="AG242" s="236"/>
      <c r="AH242" s="74"/>
    </row>
    <row r="243" spans="1:35" ht="40.15" customHeight="1" x14ac:dyDescent="0.25">
      <c r="A243" s="632"/>
      <c r="B243" s="709" t="s">
        <v>2417</v>
      </c>
      <c r="C243" s="342" t="s">
        <v>3200</v>
      </c>
      <c r="D243" s="328" t="s">
        <v>3195</v>
      </c>
      <c r="E243" s="179">
        <v>12</v>
      </c>
      <c r="F243" s="179" t="s">
        <v>2178</v>
      </c>
      <c r="G243" s="271">
        <f>IFERROR(VLOOKUP(D243,Produkty[[Symbol]:[Link do zdjęcia]],5,0),0)</f>
        <v>8.4600000000000009</v>
      </c>
      <c r="H243" s="509">
        <f>VLOOKUP(K243,RABATY!$B$7:$C$34,2,0)</f>
        <v>0</v>
      </c>
      <c r="I243" s="107">
        <f t="shared" ref="I243:I251" si="34">G243*(1-H$5)</f>
        <v>8.4600000000000009</v>
      </c>
      <c r="K243" s="507" t="str">
        <f>RABATY!$B$30</f>
        <v>S_05</v>
      </c>
      <c r="P243" s="34"/>
      <c r="Q243" s="266" t="s">
        <v>2178</v>
      </c>
      <c r="R243" s="236"/>
      <c r="S243" s="236"/>
      <c r="T243" s="236"/>
      <c r="U243" s="236"/>
      <c r="V243" s="236"/>
      <c r="W243" s="236"/>
      <c r="X243" s="236"/>
      <c r="Y243" s="236"/>
      <c r="Z243" s="236"/>
      <c r="AA243" s="236"/>
      <c r="AB243" s="236"/>
      <c r="AC243" s="236"/>
      <c r="AD243" s="236"/>
      <c r="AE243" s="236"/>
      <c r="AF243" s="236"/>
      <c r="AG243" s="236"/>
      <c r="AH243" s="41">
        <f t="shared" ref="AH243:AH251" si="35">P243*I243</f>
        <v>0</v>
      </c>
      <c r="AI243" s="516"/>
    </row>
    <row r="244" spans="1:35" ht="40.15" customHeight="1" x14ac:dyDescent="0.25">
      <c r="A244" s="632"/>
      <c r="B244" s="710"/>
      <c r="C244" s="375" t="s">
        <v>3199</v>
      </c>
      <c r="D244" s="329" t="s">
        <v>3196</v>
      </c>
      <c r="E244" s="56">
        <v>12</v>
      </c>
      <c r="F244" s="56" t="s">
        <v>2178</v>
      </c>
      <c r="G244" s="271">
        <f>IFERROR(VLOOKUP(D244,Produkty[[Symbol]:[Link do zdjęcia]],5,0),0)</f>
        <v>12.75</v>
      </c>
      <c r="H244" s="509">
        <f>VLOOKUP(K244,RABATY!$B$7:$C$34,2,0)</f>
        <v>0</v>
      </c>
      <c r="I244" s="107">
        <f t="shared" si="34"/>
        <v>12.75</v>
      </c>
      <c r="K244" s="507" t="str">
        <f>RABATY!$B$30</f>
        <v>S_05</v>
      </c>
      <c r="P244" s="34"/>
      <c r="Q244" s="266" t="s">
        <v>2178</v>
      </c>
      <c r="R244" s="236"/>
      <c r="S244" s="236"/>
      <c r="T244" s="236"/>
      <c r="U244" s="236"/>
      <c r="V244" s="236"/>
      <c r="W244" s="236"/>
      <c r="X244" s="236"/>
      <c r="Y244" s="236"/>
      <c r="Z244" s="236"/>
      <c r="AA244" s="236"/>
      <c r="AB244" s="236"/>
      <c r="AC244" s="236"/>
      <c r="AD244" s="236"/>
      <c r="AE244" s="236"/>
      <c r="AF244" s="236"/>
      <c r="AG244" s="236"/>
      <c r="AH244" s="41">
        <f t="shared" si="35"/>
        <v>0</v>
      </c>
      <c r="AI244" s="516"/>
    </row>
    <row r="245" spans="1:35" ht="40.15" customHeight="1" x14ac:dyDescent="0.25">
      <c r="A245" s="632"/>
      <c r="B245" s="710"/>
      <c r="C245" s="522" t="s">
        <v>3198</v>
      </c>
      <c r="D245" s="367" t="s">
        <v>3197</v>
      </c>
      <c r="E245" s="210">
        <v>6</v>
      </c>
      <c r="F245" s="210" t="s">
        <v>2178</v>
      </c>
      <c r="G245" s="374">
        <f>IFERROR(VLOOKUP(D245,Produkty[[Symbol]:[Link do zdjęcia]],5,0),0)</f>
        <v>24.97</v>
      </c>
      <c r="H245" s="509">
        <f>VLOOKUP(K245,RABATY!$B$7:$C$34,2,0)</f>
        <v>0</v>
      </c>
      <c r="I245" s="107">
        <f t="shared" si="34"/>
        <v>24.97</v>
      </c>
      <c r="K245" s="507" t="str">
        <f>RABATY!$B$30</f>
        <v>S_05</v>
      </c>
      <c r="P245" s="34"/>
      <c r="Q245" s="266" t="s">
        <v>2178</v>
      </c>
      <c r="R245" s="236"/>
      <c r="S245" s="236"/>
      <c r="T245" s="236"/>
      <c r="U245" s="236"/>
      <c r="V245" s="236"/>
      <c r="W245" s="236"/>
      <c r="X245" s="236"/>
      <c r="Y245" s="236"/>
      <c r="Z245" s="236"/>
      <c r="AA245" s="236"/>
      <c r="AB245" s="236"/>
      <c r="AC245" s="236"/>
      <c r="AD245" s="236"/>
      <c r="AE245" s="236"/>
      <c r="AF245" s="236"/>
      <c r="AG245" s="236"/>
      <c r="AH245" s="41">
        <f t="shared" si="35"/>
        <v>0</v>
      </c>
      <c r="AI245" s="516"/>
    </row>
    <row r="246" spans="1:35" ht="40.15" customHeight="1" x14ac:dyDescent="0.25">
      <c r="A246" s="632"/>
      <c r="B246" s="710"/>
      <c r="C246" s="342" t="s">
        <v>3210</v>
      </c>
      <c r="D246" s="328" t="s">
        <v>3207</v>
      </c>
      <c r="E246" s="179">
        <v>12</v>
      </c>
      <c r="F246" s="179" t="s">
        <v>2178</v>
      </c>
      <c r="G246" s="271">
        <f>IFERROR(VLOOKUP(D246,Produkty[[Symbol]:[Link do zdjęcia]],5,0),0)</f>
        <v>24.67</v>
      </c>
      <c r="H246" s="509">
        <f>VLOOKUP(K246,RABATY!$B$7:$C$34,2,0)</f>
        <v>0</v>
      </c>
      <c r="I246" s="107">
        <f t="shared" si="34"/>
        <v>24.67</v>
      </c>
      <c r="K246" s="507" t="str">
        <f>RABATY!$B$30</f>
        <v>S_05</v>
      </c>
      <c r="P246" s="34"/>
      <c r="Q246" s="266" t="s">
        <v>2178</v>
      </c>
      <c r="R246" s="236"/>
      <c r="S246" s="236"/>
      <c r="T246" s="236"/>
      <c r="U246" s="236"/>
      <c r="V246" s="236"/>
      <c r="W246" s="236"/>
      <c r="X246" s="236"/>
      <c r="Y246" s="236"/>
      <c r="Z246" s="236"/>
      <c r="AA246" s="236"/>
      <c r="AB246" s="236"/>
      <c r="AC246" s="236"/>
      <c r="AD246" s="236"/>
      <c r="AE246" s="236"/>
      <c r="AF246" s="236"/>
      <c r="AG246" s="236"/>
      <c r="AH246" s="41">
        <f t="shared" si="35"/>
        <v>0</v>
      </c>
      <c r="AI246" s="516"/>
    </row>
    <row r="247" spans="1:35" ht="40.15" customHeight="1" x14ac:dyDescent="0.25">
      <c r="A247" s="632"/>
      <c r="B247" s="710"/>
      <c r="C247" s="375" t="s">
        <v>3211</v>
      </c>
      <c r="D247" s="329" t="s">
        <v>3208</v>
      </c>
      <c r="E247" s="56">
        <v>12</v>
      </c>
      <c r="F247" s="56" t="s">
        <v>2178</v>
      </c>
      <c r="G247" s="271">
        <f>IFERROR(VLOOKUP(D247,Produkty[[Symbol]:[Link do zdjęcia]],5,0),0)</f>
        <v>37.89</v>
      </c>
      <c r="H247" s="509">
        <f>VLOOKUP(K247,RABATY!$B$7:$C$34,2,0)</f>
        <v>0</v>
      </c>
      <c r="I247" s="107">
        <f t="shared" si="34"/>
        <v>37.89</v>
      </c>
      <c r="K247" s="507" t="str">
        <f>RABATY!$B$30</f>
        <v>S_05</v>
      </c>
      <c r="P247" s="34"/>
      <c r="Q247" s="266" t="s">
        <v>2178</v>
      </c>
      <c r="R247" s="236"/>
      <c r="S247" s="236"/>
      <c r="T247" s="236"/>
      <c r="U247" s="236"/>
      <c r="V247" s="236"/>
      <c r="W247" s="236"/>
      <c r="X247" s="236"/>
      <c r="Y247" s="236"/>
      <c r="Z247" s="236"/>
      <c r="AA247" s="236"/>
      <c r="AB247" s="236"/>
      <c r="AC247" s="236"/>
      <c r="AD247" s="236"/>
      <c r="AE247" s="236"/>
      <c r="AF247" s="236"/>
      <c r="AG247" s="236"/>
      <c r="AH247" s="41">
        <f t="shared" si="35"/>
        <v>0</v>
      </c>
      <c r="AI247" s="516"/>
    </row>
    <row r="248" spans="1:35" ht="40.15" customHeight="1" x14ac:dyDescent="0.25">
      <c r="A248" s="632"/>
      <c r="B248" s="710"/>
      <c r="C248" s="522" t="s">
        <v>3212</v>
      </c>
      <c r="D248" s="367" t="s">
        <v>3209</v>
      </c>
      <c r="E248" s="210">
        <v>8</v>
      </c>
      <c r="F248" s="210" t="s">
        <v>2178</v>
      </c>
      <c r="G248" s="374">
        <f>IFERROR(VLOOKUP(D248,Produkty[[Symbol]:[Link do zdjęcia]],5,0),0)</f>
        <v>47</v>
      </c>
      <c r="H248" s="509">
        <f>VLOOKUP(K248,RABATY!$B$7:$C$34,2,0)</f>
        <v>0</v>
      </c>
      <c r="I248" s="107">
        <f t="shared" si="34"/>
        <v>47</v>
      </c>
      <c r="K248" s="507" t="str">
        <f>RABATY!$B$30</f>
        <v>S_05</v>
      </c>
      <c r="P248" s="34"/>
      <c r="Q248" s="266" t="s">
        <v>2178</v>
      </c>
      <c r="R248" s="236"/>
      <c r="S248" s="236"/>
      <c r="T248" s="236"/>
      <c r="U248" s="236"/>
      <c r="V248" s="236"/>
      <c r="W248" s="236"/>
      <c r="X248" s="236"/>
      <c r="Y248" s="236"/>
      <c r="Z248" s="236"/>
      <c r="AA248" s="236"/>
      <c r="AB248" s="236"/>
      <c r="AC248" s="236"/>
      <c r="AD248" s="236"/>
      <c r="AE248" s="236"/>
      <c r="AF248" s="236"/>
      <c r="AG248" s="236"/>
      <c r="AH248" s="41">
        <f t="shared" si="35"/>
        <v>0</v>
      </c>
      <c r="AI248" s="516"/>
    </row>
    <row r="249" spans="1:35" ht="52.9" customHeight="1" x14ac:dyDescent="0.25">
      <c r="A249" s="632"/>
      <c r="B249" s="710"/>
      <c r="C249" s="342" t="s">
        <v>3204</v>
      </c>
      <c r="D249" s="328" t="s">
        <v>3201</v>
      </c>
      <c r="E249" s="179">
        <v>12</v>
      </c>
      <c r="F249" s="179" t="s">
        <v>2178</v>
      </c>
      <c r="G249" s="271">
        <f>IFERROR(VLOOKUP(D249,Produkty[[Symbol]:[Link do zdjęcia]],5,0),0)</f>
        <v>22.6</v>
      </c>
      <c r="H249" s="509">
        <f>VLOOKUP(K249,RABATY!$B$7:$C$34,2,0)</f>
        <v>0</v>
      </c>
      <c r="I249" s="107">
        <f t="shared" si="34"/>
        <v>22.6</v>
      </c>
      <c r="K249" s="507" t="str">
        <f>RABATY!$B$30</f>
        <v>S_05</v>
      </c>
      <c r="P249" s="34"/>
      <c r="Q249" s="266" t="s">
        <v>2178</v>
      </c>
      <c r="R249" s="236"/>
      <c r="S249" s="236"/>
      <c r="T249" s="236"/>
      <c r="U249" s="236"/>
      <c r="V249" s="236"/>
      <c r="W249" s="236"/>
      <c r="X249" s="236"/>
      <c r="Y249" s="236"/>
      <c r="Z249" s="236"/>
      <c r="AA249" s="236"/>
      <c r="AB249" s="236"/>
      <c r="AC249" s="236"/>
      <c r="AD249" s="236"/>
      <c r="AE249" s="236"/>
      <c r="AF249" s="236"/>
      <c r="AG249" s="236"/>
      <c r="AH249" s="41">
        <f t="shared" si="35"/>
        <v>0</v>
      </c>
      <c r="AI249" s="516"/>
    </row>
    <row r="250" spans="1:35" ht="52.9" customHeight="1" x14ac:dyDescent="0.25">
      <c r="A250" s="632"/>
      <c r="B250" s="751"/>
      <c r="C250" s="85" t="s">
        <v>3205</v>
      </c>
      <c r="D250" s="145" t="s">
        <v>3202</v>
      </c>
      <c r="E250" s="179">
        <v>12</v>
      </c>
      <c r="F250" s="179" t="s">
        <v>2178</v>
      </c>
      <c r="G250" s="271">
        <f>IFERROR(VLOOKUP(D250,Produkty[[Symbol]:[Link do zdjęcia]],5,0),0)</f>
        <v>41.17</v>
      </c>
      <c r="H250" s="509">
        <f>VLOOKUP(K250,RABATY!$B$7:$C$34,2,0)</f>
        <v>0</v>
      </c>
      <c r="I250" s="107">
        <f t="shared" ref="I250" si="36">G250*(1-H$5)</f>
        <v>41.17</v>
      </c>
      <c r="K250" s="507" t="str">
        <f>RABATY!$B$30</f>
        <v>S_05</v>
      </c>
      <c r="P250" s="34"/>
      <c r="Q250" s="266" t="s">
        <v>2178</v>
      </c>
      <c r="R250" s="236"/>
      <c r="S250" s="236"/>
      <c r="T250" s="236"/>
      <c r="U250" s="236"/>
      <c r="V250" s="236"/>
      <c r="W250" s="236"/>
      <c r="X250" s="236"/>
      <c r="Y250" s="236"/>
      <c r="Z250" s="236"/>
      <c r="AA250" s="236"/>
      <c r="AB250" s="236"/>
      <c r="AC250" s="236"/>
      <c r="AD250" s="236"/>
      <c r="AE250" s="236"/>
      <c r="AF250" s="236"/>
      <c r="AG250" s="236"/>
      <c r="AH250" s="41"/>
      <c r="AI250" s="516"/>
    </row>
    <row r="251" spans="1:35" ht="52.9" customHeight="1" x14ac:dyDescent="0.25">
      <c r="A251" s="633"/>
      <c r="B251" s="711"/>
      <c r="C251" s="343" t="s">
        <v>3206</v>
      </c>
      <c r="D251" s="341" t="s">
        <v>3203</v>
      </c>
      <c r="E251" s="183">
        <v>12</v>
      </c>
      <c r="F251" s="183" t="s">
        <v>2178</v>
      </c>
      <c r="G251" s="225">
        <f>IFERROR(VLOOKUP(D251,Produkty[[Symbol]:[Link do zdjęcia]],5,0),0)</f>
        <v>60.37</v>
      </c>
      <c r="H251" s="510">
        <f>VLOOKUP(K251,RABATY!$B$7:$C$34,2,0)</f>
        <v>0</v>
      </c>
      <c r="I251" s="508">
        <f t="shared" si="34"/>
        <v>60.37</v>
      </c>
      <c r="K251" s="507" t="str">
        <f>RABATY!$B$30</f>
        <v>S_05</v>
      </c>
      <c r="P251" s="34"/>
      <c r="Q251" s="266" t="s">
        <v>2178</v>
      </c>
      <c r="R251" s="236"/>
      <c r="S251" s="236"/>
      <c r="T251" s="236"/>
      <c r="U251" s="236"/>
      <c r="V251" s="236"/>
      <c r="W251" s="236"/>
      <c r="X251" s="236"/>
      <c r="Y251" s="236"/>
      <c r="Z251" s="236"/>
      <c r="AA251" s="236"/>
      <c r="AB251" s="236"/>
      <c r="AC251" s="236"/>
      <c r="AD251" s="236"/>
      <c r="AE251" s="236"/>
      <c r="AF251" s="236"/>
      <c r="AG251" s="236"/>
      <c r="AH251" s="41">
        <f t="shared" si="35"/>
        <v>0</v>
      </c>
      <c r="AI251" s="516"/>
    </row>
    <row r="252" spans="1:35" ht="12" customHeight="1" x14ac:dyDescent="0.25">
      <c r="C252" s="85"/>
      <c r="E252" s="32"/>
      <c r="F252" s="32"/>
      <c r="G252" s="303"/>
      <c r="H252" s="511"/>
      <c r="I252" s="44"/>
      <c r="P252" s="117"/>
      <c r="Q252" s="117"/>
      <c r="R252" s="236"/>
      <c r="S252" s="236"/>
      <c r="T252" s="236"/>
      <c r="U252" s="236"/>
      <c r="V252" s="236"/>
      <c r="W252" s="236"/>
      <c r="X252" s="236"/>
      <c r="Y252" s="236"/>
      <c r="Z252" s="236"/>
      <c r="AA252" s="236"/>
      <c r="AB252" s="236"/>
      <c r="AC252" s="236"/>
      <c r="AD252" s="236"/>
      <c r="AE252" s="236"/>
      <c r="AF252" s="236"/>
      <c r="AG252" s="236"/>
      <c r="AH252" s="74"/>
    </row>
    <row r="253" spans="1:35" ht="36" customHeight="1" x14ac:dyDescent="0.25">
      <c r="A253" s="632"/>
      <c r="B253" s="709" t="s">
        <v>2418</v>
      </c>
      <c r="C253" s="342" t="s">
        <v>1705</v>
      </c>
      <c r="D253" s="328" t="s">
        <v>1704</v>
      </c>
      <c r="E253" s="179">
        <v>20</v>
      </c>
      <c r="F253" s="179" t="s">
        <v>2178</v>
      </c>
      <c r="G253" s="271">
        <f>IFERROR(VLOOKUP(D253,Produkty[[Symbol]:[Link do zdjęcia]],5,0),0)</f>
        <v>1.42</v>
      </c>
      <c r="H253" s="509">
        <f>VLOOKUP(K253,RABATY!$B$7:$C$34,2,0)</f>
        <v>0</v>
      </c>
      <c r="I253" s="107">
        <f t="shared" ref="I253:I263" si="37">G253*(1-H$5)</f>
        <v>1.42</v>
      </c>
      <c r="K253" s="507" t="str">
        <f>RABATY!$B$31</f>
        <v>S_06</v>
      </c>
      <c r="P253" s="34"/>
      <c r="Q253" s="266" t="s">
        <v>2178</v>
      </c>
      <c r="R253" s="236"/>
      <c r="S253" s="236"/>
      <c r="T253" s="236"/>
      <c r="U253" s="236"/>
      <c r="V253" s="236"/>
      <c r="W253" s="236"/>
      <c r="X253" s="236"/>
      <c r="Y253" s="236"/>
      <c r="Z253" s="236"/>
      <c r="AA253" s="236"/>
      <c r="AB253" s="236"/>
      <c r="AC253" s="236"/>
      <c r="AD253" s="236"/>
      <c r="AE253" s="236"/>
      <c r="AF253" s="236"/>
      <c r="AG253" s="236"/>
      <c r="AH253" s="41">
        <f t="shared" ref="AH253:AH263" si="38">P253*I253</f>
        <v>0</v>
      </c>
    </row>
    <row r="254" spans="1:35" ht="72.599999999999994" customHeight="1" x14ac:dyDescent="0.25">
      <c r="A254" s="632"/>
      <c r="B254" s="709"/>
      <c r="C254" s="522" t="s">
        <v>1707</v>
      </c>
      <c r="D254" s="367" t="s">
        <v>1706</v>
      </c>
      <c r="E254" s="210">
        <v>10</v>
      </c>
      <c r="F254" s="210" t="s">
        <v>2178</v>
      </c>
      <c r="G254" s="374">
        <f>IFERROR(VLOOKUP(D254,Produkty[[Symbol]:[Link do zdjęcia]],5,0),0)</f>
        <v>2.5299999999999998</v>
      </c>
      <c r="H254" s="509">
        <f>VLOOKUP(K254,RABATY!$B$7:$C$34,2,0)</f>
        <v>0</v>
      </c>
      <c r="I254" s="107">
        <f t="shared" si="37"/>
        <v>2.5299999999999998</v>
      </c>
      <c r="K254" s="507" t="str">
        <f>RABATY!$B$31</f>
        <v>S_06</v>
      </c>
      <c r="P254" s="34"/>
      <c r="Q254" s="266" t="s">
        <v>2178</v>
      </c>
      <c r="R254" s="236"/>
      <c r="S254" s="236"/>
      <c r="T254" s="236"/>
      <c r="U254" s="236"/>
      <c r="V254" s="236"/>
      <c r="W254" s="236"/>
      <c r="X254" s="236"/>
      <c r="Y254" s="236"/>
      <c r="Z254" s="236"/>
      <c r="AA254" s="236"/>
      <c r="AB254" s="236"/>
      <c r="AC254" s="236"/>
      <c r="AD254" s="236"/>
      <c r="AE254" s="236"/>
      <c r="AF254" s="236"/>
      <c r="AG254" s="236"/>
      <c r="AH254" s="41">
        <f t="shared" si="38"/>
        <v>0</v>
      </c>
    </row>
    <row r="255" spans="1:35" ht="36" customHeight="1" x14ac:dyDescent="0.25">
      <c r="A255" s="632"/>
      <c r="B255" s="709"/>
      <c r="C255" s="342" t="s">
        <v>2419</v>
      </c>
      <c r="D255" s="328" t="s">
        <v>2420</v>
      </c>
      <c r="E255" s="179">
        <v>20</v>
      </c>
      <c r="F255" s="179" t="s">
        <v>2178</v>
      </c>
      <c r="G255" s="271">
        <f>IFERROR(VLOOKUP(D255,Produkty[[Symbol]:[Link do zdjęcia]],5,0),0)</f>
        <v>1.41</v>
      </c>
      <c r="H255" s="509">
        <f>VLOOKUP(K255,RABATY!$B$7:$C$34,2,0)</f>
        <v>0</v>
      </c>
      <c r="I255" s="107">
        <f t="shared" si="37"/>
        <v>1.41</v>
      </c>
      <c r="K255" s="507" t="str">
        <f>RABATY!$B$31</f>
        <v>S_06</v>
      </c>
      <c r="P255" s="34"/>
      <c r="Q255" s="266" t="s">
        <v>2178</v>
      </c>
      <c r="R255" s="236"/>
      <c r="S255" s="236"/>
      <c r="T255" s="236"/>
      <c r="U255" s="236"/>
      <c r="V255" s="236"/>
      <c r="W255" s="236"/>
      <c r="X255" s="236"/>
      <c r="Y255" s="236"/>
      <c r="Z255" s="236"/>
      <c r="AA255" s="236"/>
      <c r="AB255" s="236"/>
      <c r="AC255" s="236"/>
      <c r="AD255" s="236"/>
      <c r="AE255" s="236"/>
      <c r="AF255" s="236"/>
      <c r="AG255" s="236"/>
      <c r="AH255" s="41">
        <f t="shared" si="38"/>
        <v>0</v>
      </c>
    </row>
    <row r="256" spans="1:35" ht="36" customHeight="1" x14ac:dyDescent="0.25">
      <c r="A256" s="632"/>
      <c r="B256" s="709"/>
      <c r="C256" s="375" t="s">
        <v>1709</v>
      </c>
      <c r="D256" s="329" t="s">
        <v>1708</v>
      </c>
      <c r="E256" s="56">
        <v>20</v>
      </c>
      <c r="F256" s="56" t="s">
        <v>2178</v>
      </c>
      <c r="G256" s="271">
        <f>IFERROR(VLOOKUP(D256,Produkty[[Symbol]:[Link do zdjęcia]],5,0),0)</f>
        <v>1.42</v>
      </c>
      <c r="H256" s="509">
        <f>VLOOKUP(K256,RABATY!$B$7:$C$34,2,0)</f>
        <v>0</v>
      </c>
      <c r="I256" s="107">
        <f t="shared" si="37"/>
        <v>1.42</v>
      </c>
      <c r="K256" s="507" t="str">
        <f>RABATY!$B$31</f>
        <v>S_06</v>
      </c>
      <c r="P256" s="34"/>
      <c r="Q256" s="266" t="s">
        <v>2178</v>
      </c>
      <c r="R256" s="236"/>
      <c r="S256" s="236"/>
      <c r="T256" s="236"/>
      <c r="U256" s="236"/>
      <c r="V256" s="236"/>
      <c r="W256" s="236"/>
      <c r="X256" s="236"/>
      <c r="Y256" s="236"/>
      <c r="Z256" s="236"/>
      <c r="AA256" s="236"/>
      <c r="AB256" s="236"/>
      <c r="AC256" s="236"/>
      <c r="AD256" s="236"/>
      <c r="AE256" s="236"/>
      <c r="AF256" s="236"/>
      <c r="AG256" s="236"/>
      <c r="AH256" s="41">
        <f t="shared" si="38"/>
        <v>0</v>
      </c>
    </row>
    <row r="257" spans="1:34" ht="36" customHeight="1" x14ac:dyDescent="0.25">
      <c r="A257" s="632"/>
      <c r="B257" s="709"/>
      <c r="C257" s="375" t="s">
        <v>1711</v>
      </c>
      <c r="D257" s="329" t="s">
        <v>1710</v>
      </c>
      <c r="E257" s="56">
        <v>20</v>
      </c>
      <c r="F257" s="56" t="s">
        <v>2178</v>
      </c>
      <c r="G257" s="271">
        <f>IFERROR(VLOOKUP(D257,Produkty[[Symbol]:[Link do zdjęcia]],5,0),0)</f>
        <v>1.41</v>
      </c>
      <c r="H257" s="509">
        <f>VLOOKUP(K257,RABATY!$B$7:$C$34,2,0)</f>
        <v>0</v>
      </c>
      <c r="I257" s="107">
        <f t="shared" si="37"/>
        <v>1.41</v>
      </c>
      <c r="K257" s="507" t="str">
        <f>RABATY!$B$31</f>
        <v>S_06</v>
      </c>
      <c r="P257" s="34"/>
      <c r="Q257" s="266" t="s">
        <v>2178</v>
      </c>
      <c r="R257" s="236"/>
      <c r="S257" s="236"/>
      <c r="T257" s="236"/>
      <c r="U257" s="236"/>
      <c r="V257" s="236"/>
      <c r="W257" s="236"/>
      <c r="X257" s="236"/>
      <c r="Y257" s="236"/>
      <c r="Z257" s="236"/>
      <c r="AA257" s="236"/>
      <c r="AB257" s="236"/>
      <c r="AC257" s="236"/>
      <c r="AD257" s="236"/>
      <c r="AE257" s="236"/>
      <c r="AF257" s="236"/>
      <c r="AG257" s="236"/>
      <c r="AH257" s="41">
        <f t="shared" si="38"/>
        <v>0</v>
      </c>
    </row>
    <row r="258" spans="1:34" ht="36" customHeight="1" x14ac:dyDescent="0.25">
      <c r="A258" s="632"/>
      <c r="B258" s="709"/>
      <c r="C258" s="375" t="s">
        <v>1713</v>
      </c>
      <c r="D258" s="329" t="s">
        <v>1712</v>
      </c>
      <c r="E258" s="56">
        <v>10</v>
      </c>
      <c r="F258" s="56" t="s">
        <v>2178</v>
      </c>
      <c r="G258" s="271">
        <f>IFERROR(VLOOKUP(D258,Produkty[[Symbol]:[Link do zdjęcia]],5,0),0)</f>
        <v>2.5099999999999998</v>
      </c>
      <c r="H258" s="509">
        <f>VLOOKUP(K258,RABATY!$B$7:$C$34,2,0)</f>
        <v>0</v>
      </c>
      <c r="I258" s="107">
        <f t="shared" si="37"/>
        <v>2.5099999999999998</v>
      </c>
      <c r="K258" s="507" t="str">
        <f>RABATY!$B$31</f>
        <v>S_06</v>
      </c>
      <c r="P258" s="34"/>
      <c r="Q258" s="266" t="s">
        <v>2178</v>
      </c>
      <c r="R258" s="236"/>
      <c r="S258" s="236"/>
      <c r="T258" s="236"/>
      <c r="U258" s="236"/>
      <c r="V258" s="236"/>
      <c r="W258" s="236"/>
      <c r="X258" s="236"/>
      <c r="Y258" s="236"/>
      <c r="Z258" s="236"/>
      <c r="AA258" s="236"/>
      <c r="AB258" s="236"/>
      <c r="AC258" s="236"/>
      <c r="AD258" s="236"/>
      <c r="AE258" s="236"/>
      <c r="AF258" s="236"/>
      <c r="AG258" s="236"/>
      <c r="AH258" s="41">
        <f t="shared" si="38"/>
        <v>0</v>
      </c>
    </row>
    <row r="259" spans="1:34" ht="36" customHeight="1" x14ac:dyDescent="0.25">
      <c r="A259" s="632"/>
      <c r="B259" s="709"/>
      <c r="C259" s="522" t="s">
        <v>1715</v>
      </c>
      <c r="D259" s="367" t="s">
        <v>1714</v>
      </c>
      <c r="E259" s="210">
        <v>10</v>
      </c>
      <c r="F259" s="210" t="s">
        <v>2178</v>
      </c>
      <c r="G259" s="374">
        <f>IFERROR(VLOOKUP(D259,Produkty[[Symbol]:[Link do zdjęcia]],5,0),0)</f>
        <v>2.5099999999999998</v>
      </c>
      <c r="H259" s="509">
        <f>VLOOKUP(K259,RABATY!$B$7:$C$34,2,0)</f>
        <v>0</v>
      </c>
      <c r="I259" s="107">
        <f t="shared" si="37"/>
        <v>2.5099999999999998</v>
      </c>
      <c r="K259" s="507" t="str">
        <f>RABATY!$B$31</f>
        <v>S_06</v>
      </c>
      <c r="P259" s="34"/>
      <c r="Q259" s="266" t="s">
        <v>2178</v>
      </c>
      <c r="R259" s="236"/>
      <c r="S259" s="236"/>
      <c r="T259" s="236"/>
      <c r="U259" s="236"/>
      <c r="V259" s="236"/>
      <c r="W259" s="236"/>
      <c r="X259" s="236"/>
      <c r="Y259" s="236"/>
      <c r="Z259" s="236"/>
      <c r="AA259" s="236"/>
      <c r="AB259" s="236"/>
      <c r="AC259" s="236"/>
      <c r="AD259" s="236"/>
      <c r="AE259" s="236"/>
      <c r="AF259" s="236"/>
      <c r="AG259" s="236"/>
      <c r="AH259" s="41">
        <f t="shared" si="38"/>
        <v>0</v>
      </c>
    </row>
    <row r="260" spans="1:34" ht="36" customHeight="1" x14ac:dyDescent="0.25">
      <c r="A260" s="632"/>
      <c r="B260" s="709"/>
      <c r="C260" s="342" t="s">
        <v>1717</v>
      </c>
      <c r="D260" s="328" t="s">
        <v>1716</v>
      </c>
      <c r="E260" s="179">
        <v>10</v>
      </c>
      <c r="F260" s="179" t="s">
        <v>2178</v>
      </c>
      <c r="G260" s="271">
        <f>IFERROR(VLOOKUP(D260,Produkty[[Symbol]:[Link do zdjęcia]],5,0),0)</f>
        <v>2.12</v>
      </c>
      <c r="H260" s="509">
        <f>VLOOKUP(K260,RABATY!$B$7:$C$34,2,0)</f>
        <v>0</v>
      </c>
      <c r="I260" s="107">
        <f t="shared" si="37"/>
        <v>2.12</v>
      </c>
      <c r="K260" s="507" t="str">
        <f>RABATY!$B$31</f>
        <v>S_06</v>
      </c>
      <c r="P260" s="34"/>
      <c r="Q260" s="266" t="s">
        <v>2178</v>
      </c>
      <c r="R260" s="236"/>
      <c r="S260" s="236"/>
      <c r="T260" s="236"/>
      <c r="U260" s="236"/>
      <c r="V260" s="236"/>
      <c r="W260" s="236"/>
      <c r="X260" s="236"/>
      <c r="Y260" s="236"/>
      <c r="Z260" s="236"/>
      <c r="AA260" s="236"/>
      <c r="AB260" s="236"/>
      <c r="AC260" s="236"/>
      <c r="AD260" s="236"/>
      <c r="AE260" s="236"/>
      <c r="AF260" s="236"/>
      <c r="AG260" s="236"/>
      <c r="AH260" s="41">
        <f t="shared" si="38"/>
        <v>0</v>
      </c>
    </row>
    <row r="261" spans="1:34" ht="36" customHeight="1" x14ac:dyDescent="0.25">
      <c r="A261" s="632"/>
      <c r="B261" s="709"/>
      <c r="C261" s="375" t="s">
        <v>1719</v>
      </c>
      <c r="D261" s="329" t="s">
        <v>1718</v>
      </c>
      <c r="E261" s="56">
        <v>10</v>
      </c>
      <c r="F261" s="56" t="s">
        <v>2178</v>
      </c>
      <c r="G261" s="271">
        <f>IFERROR(VLOOKUP(D261,Produkty[[Symbol]:[Link do zdjęcia]],5,0),0)</f>
        <v>2.12</v>
      </c>
      <c r="H261" s="509">
        <f>VLOOKUP(K261,RABATY!$B$7:$C$34,2,0)</f>
        <v>0</v>
      </c>
      <c r="I261" s="107">
        <f t="shared" si="37"/>
        <v>2.12</v>
      </c>
      <c r="K261" s="507" t="str">
        <f>RABATY!$B$31</f>
        <v>S_06</v>
      </c>
      <c r="P261" s="34"/>
      <c r="Q261" s="266" t="s">
        <v>2178</v>
      </c>
      <c r="R261" s="236"/>
      <c r="S261" s="236"/>
      <c r="T261" s="236"/>
      <c r="U261" s="236"/>
      <c r="V261" s="236"/>
      <c r="W261" s="236"/>
      <c r="X261" s="236"/>
      <c r="Y261" s="236"/>
      <c r="Z261" s="236"/>
      <c r="AA261" s="236"/>
      <c r="AB261" s="236"/>
      <c r="AC261" s="236"/>
      <c r="AD261" s="236"/>
      <c r="AE261" s="236"/>
      <c r="AF261" s="236"/>
      <c r="AG261" s="236"/>
      <c r="AH261" s="41">
        <f t="shared" si="38"/>
        <v>0</v>
      </c>
    </row>
    <row r="262" spans="1:34" ht="36" customHeight="1" x14ac:dyDescent="0.25">
      <c r="A262" s="632"/>
      <c r="B262" s="709"/>
      <c r="C262" s="375" t="s">
        <v>1721</v>
      </c>
      <c r="D262" s="329" t="s">
        <v>1720</v>
      </c>
      <c r="E262" s="56">
        <v>10</v>
      </c>
      <c r="F262" s="56" t="s">
        <v>2178</v>
      </c>
      <c r="G262" s="271">
        <f>IFERROR(VLOOKUP(D262,Produkty[[Symbol]:[Link do zdjęcia]],5,0),0)</f>
        <v>2.12</v>
      </c>
      <c r="H262" s="509">
        <f>VLOOKUP(K262,RABATY!$B$7:$C$34,2,0)</f>
        <v>0</v>
      </c>
      <c r="I262" s="107">
        <f t="shared" si="37"/>
        <v>2.12</v>
      </c>
      <c r="K262" s="507" t="str">
        <f>RABATY!$B$31</f>
        <v>S_06</v>
      </c>
      <c r="P262" s="34"/>
      <c r="Q262" s="266" t="s">
        <v>2178</v>
      </c>
      <c r="R262" s="236"/>
      <c r="S262" s="236"/>
      <c r="T262" s="236"/>
      <c r="U262" s="236"/>
      <c r="V262" s="236"/>
      <c r="W262" s="236"/>
      <c r="X262" s="236"/>
      <c r="Y262" s="236"/>
      <c r="Z262" s="236"/>
      <c r="AA262" s="236"/>
      <c r="AB262" s="236"/>
      <c r="AC262" s="236"/>
      <c r="AD262" s="236"/>
      <c r="AE262" s="236"/>
      <c r="AF262" s="236"/>
      <c r="AG262" s="236"/>
      <c r="AH262" s="41">
        <f t="shared" si="38"/>
        <v>0</v>
      </c>
    </row>
    <row r="263" spans="1:34" ht="36" customHeight="1" x14ac:dyDescent="0.25">
      <c r="A263" s="632"/>
      <c r="B263" s="709"/>
      <c r="C263" s="343" t="s">
        <v>1723</v>
      </c>
      <c r="D263" s="341" t="s">
        <v>1722</v>
      </c>
      <c r="E263" s="183">
        <v>10</v>
      </c>
      <c r="F263" s="183" t="s">
        <v>2178</v>
      </c>
      <c r="G263" s="225">
        <f>IFERROR(VLOOKUP(D263,Produkty[[Symbol]:[Link do zdjęcia]],5,0),0)</f>
        <v>2.12</v>
      </c>
      <c r="H263" s="509">
        <f>VLOOKUP(K263,RABATY!$B$7:$C$34,2,0)</f>
        <v>0</v>
      </c>
      <c r="I263" s="107">
        <f t="shared" si="37"/>
        <v>2.12</v>
      </c>
      <c r="K263" s="507" t="str">
        <f>RABATY!$B$31</f>
        <v>S_06</v>
      </c>
      <c r="P263" s="34"/>
      <c r="Q263" s="266" t="s">
        <v>2178</v>
      </c>
      <c r="R263" s="236"/>
      <c r="S263" s="236"/>
      <c r="T263" s="236"/>
      <c r="U263" s="236"/>
      <c r="V263" s="236"/>
      <c r="W263" s="236"/>
      <c r="X263" s="236"/>
      <c r="Y263" s="236"/>
      <c r="Z263" s="236"/>
      <c r="AA263" s="236"/>
      <c r="AB263" s="236"/>
      <c r="AC263" s="236"/>
      <c r="AD263" s="236"/>
      <c r="AE263" s="236"/>
      <c r="AF263" s="236"/>
      <c r="AG263" s="236"/>
      <c r="AH263" s="41">
        <f t="shared" si="38"/>
        <v>0</v>
      </c>
    </row>
    <row r="264" spans="1:34" ht="12" customHeight="1" x14ac:dyDescent="0.25">
      <c r="C264" s="85"/>
      <c r="E264" s="32"/>
      <c r="F264" s="32"/>
      <c r="G264" s="303"/>
      <c r="H264" s="511"/>
      <c r="I264" s="44"/>
      <c r="P264" s="117"/>
      <c r="Q264" s="117"/>
      <c r="R264" s="236"/>
      <c r="S264" s="236"/>
      <c r="T264" s="236"/>
      <c r="U264" s="236"/>
      <c r="V264" s="236"/>
      <c r="W264" s="236"/>
      <c r="X264" s="236"/>
      <c r="Y264" s="236"/>
      <c r="Z264" s="236"/>
      <c r="AA264" s="236"/>
      <c r="AB264" s="236"/>
      <c r="AC264" s="236"/>
      <c r="AD264" s="236"/>
      <c r="AE264" s="236"/>
      <c r="AF264" s="236"/>
      <c r="AG264" s="236"/>
      <c r="AH264" s="74"/>
    </row>
    <row r="265" spans="1:34" ht="115.15" customHeight="1" x14ac:dyDescent="0.25">
      <c r="A265" s="632"/>
      <c r="B265" s="709" t="s">
        <v>2421</v>
      </c>
      <c r="C265" s="342" t="s">
        <v>1725</v>
      </c>
      <c r="D265" s="328" t="s">
        <v>1724</v>
      </c>
      <c r="E265" s="179">
        <v>5</v>
      </c>
      <c r="F265" s="179" t="s">
        <v>2178</v>
      </c>
      <c r="G265" s="271">
        <f>IFERROR(VLOOKUP(D265,Produkty[[Symbol]:[Link do zdjęcia]],5,0),0)</f>
        <v>8.85</v>
      </c>
      <c r="H265" s="509">
        <f>VLOOKUP(K265,RABATY!$B$7:$C$34,2,0)</f>
        <v>0</v>
      </c>
      <c r="I265" s="107">
        <f t="shared" ref="I265:I267" si="39">G265*(1-H$5)</f>
        <v>8.85</v>
      </c>
      <c r="K265" s="507" t="str">
        <f>RABATY!$B$31</f>
        <v>S_06</v>
      </c>
      <c r="P265" s="34"/>
      <c r="Q265" s="266" t="s">
        <v>2178</v>
      </c>
      <c r="R265" s="236"/>
      <c r="S265" s="236"/>
      <c r="T265" s="236"/>
      <c r="U265" s="236"/>
      <c r="V265" s="236"/>
      <c r="W265" s="236"/>
      <c r="X265" s="236"/>
      <c r="Y265" s="236"/>
      <c r="Z265" s="236"/>
      <c r="AA265" s="236"/>
      <c r="AB265" s="236"/>
      <c r="AC265" s="236"/>
      <c r="AD265" s="236"/>
      <c r="AE265" s="236"/>
      <c r="AF265" s="236"/>
      <c r="AG265" s="236"/>
      <c r="AH265" s="41">
        <f>P265*I265</f>
        <v>0</v>
      </c>
    </row>
    <row r="266" spans="1:34" ht="115.15" customHeight="1" x14ac:dyDescent="0.25">
      <c r="A266" s="632"/>
      <c r="B266" s="710"/>
      <c r="C266" s="375" t="s">
        <v>1727</v>
      </c>
      <c r="D266" s="329" t="s">
        <v>1726</v>
      </c>
      <c r="E266" s="56">
        <v>50</v>
      </c>
      <c r="F266" s="56" t="s">
        <v>2178</v>
      </c>
      <c r="G266" s="271">
        <f>IFERROR(VLOOKUP(D266,Produkty[[Symbol]:[Link do zdjęcia]],5,0),0)</f>
        <v>25.22</v>
      </c>
      <c r="H266" s="509">
        <f>VLOOKUP(K266,RABATY!$B$7:$C$34,2,0)</f>
        <v>0</v>
      </c>
      <c r="I266" s="107">
        <f t="shared" si="39"/>
        <v>25.22</v>
      </c>
      <c r="K266" s="507" t="str">
        <f>RABATY!$B$31</f>
        <v>S_06</v>
      </c>
      <c r="P266" s="34"/>
      <c r="Q266" s="266" t="s">
        <v>2178</v>
      </c>
      <c r="R266" s="236"/>
      <c r="S266" s="236"/>
      <c r="T266" s="236"/>
      <c r="U266" s="236"/>
      <c r="V266" s="236"/>
      <c r="W266" s="236"/>
      <c r="X266" s="236"/>
      <c r="Y266" s="236"/>
      <c r="Z266" s="236"/>
      <c r="AA266" s="236"/>
      <c r="AB266" s="236"/>
      <c r="AC266" s="236"/>
      <c r="AD266" s="236"/>
      <c r="AE266" s="236"/>
      <c r="AF266" s="236"/>
      <c r="AG266" s="236"/>
      <c r="AH266" s="41">
        <f>P266*I266</f>
        <v>0</v>
      </c>
    </row>
    <row r="267" spans="1:34" ht="115.15" customHeight="1" x14ac:dyDescent="0.25">
      <c r="A267" s="633"/>
      <c r="B267" s="711"/>
      <c r="C267" s="343" t="s">
        <v>1728</v>
      </c>
      <c r="D267" s="341">
        <v>4932430478</v>
      </c>
      <c r="E267" s="183">
        <v>1</v>
      </c>
      <c r="F267" s="183" t="s">
        <v>2178</v>
      </c>
      <c r="G267" s="225">
        <f>IFERROR(VLOOKUP(D267,Baza_cen[],4,0),0)</f>
        <v>17.07</v>
      </c>
      <c r="H267" s="510">
        <f>VLOOKUP(K267,RABATY!$B$7:$C$34,2,0)</f>
        <v>0</v>
      </c>
      <c r="I267" s="508">
        <f t="shared" si="39"/>
        <v>17.07</v>
      </c>
      <c r="K267" s="507" t="str">
        <f>RABATY!$B$34</f>
        <v>S_09</v>
      </c>
      <c r="P267" s="34"/>
      <c r="Q267" s="266" t="s">
        <v>2178</v>
      </c>
      <c r="R267" s="236"/>
      <c r="S267" s="236"/>
      <c r="T267" s="236"/>
      <c r="U267" s="236"/>
      <c r="V267" s="236"/>
      <c r="W267" s="236"/>
      <c r="X267" s="236"/>
      <c r="Y267" s="236"/>
      <c r="Z267" s="236"/>
      <c r="AA267" s="236"/>
      <c r="AB267" s="236"/>
      <c r="AC267" s="236"/>
      <c r="AD267" s="236"/>
      <c r="AE267" s="236"/>
      <c r="AF267" s="236"/>
      <c r="AG267" s="236"/>
      <c r="AH267" s="41">
        <f>P267*I267</f>
        <v>0</v>
      </c>
    </row>
    <row r="268" spans="1:34" ht="12" customHeight="1" x14ac:dyDescent="0.25">
      <c r="C268" s="85"/>
      <c r="E268" s="32"/>
      <c r="F268" s="32"/>
      <c r="G268" s="303"/>
      <c r="H268" s="511"/>
      <c r="I268" s="44"/>
      <c r="P268" s="117"/>
      <c r="Q268" s="117"/>
      <c r="R268" s="236"/>
      <c r="S268" s="236"/>
      <c r="T268" s="236"/>
      <c r="U268" s="236"/>
      <c r="V268" s="236"/>
      <c r="W268" s="236"/>
      <c r="X268" s="236"/>
      <c r="Y268" s="236"/>
      <c r="Z268" s="236"/>
      <c r="AA268" s="236"/>
      <c r="AB268" s="236"/>
      <c r="AC268" s="236"/>
      <c r="AD268" s="236"/>
      <c r="AE268" s="236"/>
      <c r="AF268" s="236"/>
      <c r="AG268" s="236"/>
      <c r="AH268" s="74"/>
    </row>
    <row r="269" spans="1:34" ht="70.900000000000006" customHeight="1" x14ac:dyDescent="0.25">
      <c r="A269" s="632"/>
      <c r="B269" s="709" t="s">
        <v>2422</v>
      </c>
      <c r="C269" s="342" t="s">
        <v>1730</v>
      </c>
      <c r="D269" s="328" t="s">
        <v>1729</v>
      </c>
      <c r="E269" s="179">
        <v>24</v>
      </c>
      <c r="F269" s="179" t="s">
        <v>2178</v>
      </c>
      <c r="G269" s="271">
        <f>IFERROR(VLOOKUP(D269,Produkty[[Symbol]:[Link do zdjęcia]],5,0),0)</f>
        <v>6.99</v>
      </c>
      <c r="H269" s="509">
        <f>VLOOKUP(K269,RABATY!$B$7:$C$34,2,0)</f>
        <v>0</v>
      </c>
      <c r="I269" s="107">
        <f t="shared" ref="I269:I271" si="40">G269*(1-H$5)</f>
        <v>6.99</v>
      </c>
      <c r="K269" s="507" t="str">
        <f>RABATY!$B$30</f>
        <v>S_05</v>
      </c>
      <c r="P269" s="34"/>
      <c r="Q269" s="266" t="s">
        <v>2178</v>
      </c>
      <c r="R269" s="236"/>
      <c r="S269" s="236"/>
      <c r="T269" s="236"/>
      <c r="U269" s="236"/>
      <c r="V269" s="236"/>
      <c r="W269" s="236"/>
      <c r="X269" s="236"/>
      <c r="Y269" s="236"/>
      <c r="Z269" s="236"/>
      <c r="AA269" s="236"/>
      <c r="AB269" s="236"/>
      <c r="AC269" s="236"/>
      <c r="AD269" s="236"/>
      <c r="AE269" s="236"/>
      <c r="AF269" s="236"/>
      <c r="AG269" s="236"/>
      <c r="AH269" s="41">
        <f>P269*I269</f>
        <v>0</v>
      </c>
    </row>
    <row r="270" spans="1:34" ht="70.900000000000006" customHeight="1" x14ac:dyDescent="0.25">
      <c r="A270" s="632"/>
      <c r="B270" s="710"/>
      <c r="C270" s="375" t="s">
        <v>1732</v>
      </c>
      <c r="D270" s="329" t="s">
        <v>1731</v>
      </c>
      <c r="E270" s="56">
        <v>12</v>
      </c>
      <c r="F270" s="56" t="s">
        <v>2178</v>
      </c>
      <c r="G270" s="271">
        <f>IFERROR(VLOOKUP(D270,Produkty[[Symbol]:[Link do zdjęcia]],5,0),0)</f>
        <v>14.85</v>
      </c>
      <c r="H270" s="509">
        <f>VLOOKUP(K270,RABATY!$B$7:$C$34,2,0)</f>
        <v>0</v>
      </c>
      <c r="I270" s="107">
        <f t="shared" si="40"/>
        <v>14.85</v>
      </c>
      <c r="K270" s="507" t="str">
        <f>RABATY!$B$30</f>
        <v>S_05</v>
      </c>
      <c r="P270" s="34"/>
      <c r="Q270" s="266" t="s">
        <v>2178</v>
      </c>
      <c r="R270" s="236"/>
      <c r="S270" s="236"/>
      <c r="T270" s="236"/>
      <c r="U270" s="236"/>
      <c r="V270" s="236"/>
      <c r="W270" s="236"/>
      <c r="X270" s="236"/>
      <c r="Y270" s="236"/>
      <c r="Z270" s="236"/>
      <c r="AA270" s="236"/>
      <c r="AB270" s="236"/>
      <c r="AC270" s="236"/>
      <c r="AD270" s="236"/>
      <c r="AE270" s="236"/>
      <c r="AF270" s="236"/>
      <c r="AG270" s="236"/>
      <c r="AH270" s="41">
        <f>P270*I270</f>
        <v>0</v>
      </c>
    </row>
    <row r="271" spans="1:34" ht="70.900000000000006" customHeight="1" x14ac:dyDescent="0.25">
      <c r="A271" s="633"/>
      <c r="B271" s="711"/>
      <c r="C271" s="343" t="s">
        <v>1734</v>
      </c>
      <c r="D271" s="341" t="s">
        <v>1733</v>
      </c>
      <c r="E271" s="183">
        <v>12</v>
      </c>
      <c r="F271" s="183" t="s">
        <v>2178</v>
      </c>
      <c r="G271" s="225">
        <f>IFERROR(VLOOKUP(D271,Produkty[[Symbol]:[Link do zdjęcia]],5,0),0)</f>
        <v>14</v>
      </c>
      <c r="H271" s="510">
        <f>VLOOKUP(K271,RABATY!$B$7:$C$34,2,0)</f>
        <v>0</v>
      </c>
      <c r="I271" s="508">
        <f t="shared" si="40"/>
        <v>14</v>
      </c>
      <c r="K271" s="507" t="str">
        <f>RABATY!$B$30</f>
        <v>S_05</v>
      </c>
      <c r="P271" s="34"/>
      <c r="Q271" s="266" t="s">
        <v>2178</v>
      </c>
      <c r="R271" s="236"/>
      <c r="S271" s="236"/>
      <c r="T271" s="236"/>
      <c r="U271" s="236"/>
      <c r="V271" s="236"/>
      <c r="W271" s="236"/>
      <c r="X271" s="236"/>
      <c r="Y271" s="236"/>
      <c r="Z271" s="236"/>
      <c r="AA271" s="236"/>
      <c r="AB271" s="236"/>
      <c r="AC271" s="236"/>
      <c r="AD271" s="236"/>
      <c r="AE271" s="236"/>
      <c r="AF271" s="236"/>
      <c r="AG271" s="236"/>
      <c r="AH271" s="41">
        <f>P271*I271</f>
        <v>0</v>
      </c>
    </row>
    <row r="272" spans="1:34" ht="70.900000000000006" customHeight="1" x14ac:dyDescent="0.25">
      <c r="A272" s="48"/>
      <c r="B272" s="49"/>
      <c r="C272" s="343" t="s">
        <v>3499</v>
      </c>
      <c r="D272" s="341" t="s">
        <v>3500</v>
      </c>
      <c r="E272" s="183">
        <v>1</v>
      </c>
      <c r="F272" s="183" t="s">
        <v>2178</v>
      </c>
      <c r="G272" s="225">
        <f>IFERROR(VLOOKUP(D272,Baza_cen[],4,0),0)</f>
        <v>153.66</v>
      </c>
      <c r="H272" s="510">
        <f>VLOOKUP(K272,RABATY!$B$7:$C$34,2,0)</f>
        <v>0</v>
      </c>
      <c r="I272" s="508">
        <f t="shared" ref="I272" si="41">G272*(1-H$5)</f>
        <v>153.66</v>
      </c>
      <c r="K272" s="507" t="str">
        <f>RABATY!$B$34</f>
        <v>S_09</v>
      </c>
      <c r="P272" s="34"/>
      <c r="Q272" s="266" t="s">
        <v>2178</v>
      </c>
      <c r="R272" s="236"/>
      <c r="S272" s="236"/>
      <c r="T272" s="236"/>
      <c r="U272" s="236"/>
      <c r="V272" s="236"/>
      <c r="W272" s="236"/>
      <c r="X272" s="236"/>
      <c r="Y272" s="236"/>
      <c r="Z272" s="236"/>
      <c r="AA272" s="236"/>
      <c r="AB272" s="236"/>
      <c r="AC272" s="236"/>
      <c r="AD272" s="236"/>
      <c r="AE272" s="236"/>
      <c r="AF272" s="236"/>
      <c r="AG272" s="236"/>
      <c r="AH272" s="41">
        <f>P272*I272</f>
        <v>0</v>
      </c>
    </row>
    <row r="273" spans="1:34" ht="21" customHeight="1" x14ac:dyDescent="0.25">
      <c r="C273" s="85"/>
      <c r="E273" s="32"/>
      <c r="F273" s="32"/>
      <c r="G273" s="303"/>
      <c r="H273" s="511"/>
      <c r="I273" s="44"/>
      <c r="P273" s="117"/>
      <c r="Q273" s="117"/>
      <c r="R273" s="236"/>
      <c r="S273" s="236"/>
      <c r="T273" s="236"/>
      <c r="U273" s="236"/>
      <c r="V273" s="236"/>
      <c r="W273" s="236"/>
      <c r="X273" s="236"/>
      <c r="Y273" s="236"/>
      <c r="Z273" s="236"/>
      <c r="AA273" s="236"/>
      <c r="AB273" s="236"/>
      <c r="AC273" s="236"/>
      <c r="AD273" s="236"/>
      <c r="AE273" s="236"/>
      <c r="AF273" s="236"/>
      <c r="AG273" s="236"/>
      <c r="AH273" s="74"/>
    </row>
    <row r="274" spans="1:34" ht="70.900000000000006" customHeight="1" x14ac:dyDescent="0.25">
      <c r="A274" s="632"/>
      <c r="B274" s="709" t="s">
        <v>2423</v>
      </c>
      <c r="C274" s="342" t="s">
        <v>1736</v>
      </c>
      <c r="D274" s="328" t="s">
        <v>1735</v>
      </c>
      <c r="E274" s="179">
        <v>10</v>
      </c>
      <c r="F274" s="179" t="s">
        <v>2424</v>
      </c>
      <c r="G274" s="271">
        <f>IFERROR(VLOOKUP(D274,Produkty[[Symbol]:[Link do zdjęcia]],5,0),0)</f>
        <v>2.36</v>
      </c>
      <c r="H274" s="509">
        <f>VLOOKUP(K274,RABATY!$B$7:$C$34,2,0)</f>
        <v>0</v>
      </c>
      <c r="I274" s="107">
        <f t="shared" ref="I274:I275" si="42">G274*(1-H$5)</f>
        <v>2.36</v>
      </c>
      <c r="K274" s="507" t="str">
        <f>RABATY!$B$30</f>
        <v>S_05</v>
      </c>
      <c r="P274" s="34"/>
      <c r="Q274" s="266" t="s">
        <v>2424</v>
      </c>
      <c r="R274" s="236"/>
      <c r="S274" s="236"/>
      <c r="T274" s="236"/>
      <c r="U274" s="236"/>
      <c r="V274" s="236"/>
      <c r="W274" s="236"/>
      <c r="X274" s="236"/>
      <c r="Y274" s="236"/>
      <c r="Z274" s="236"/>
      <c r="AA274" s="236"/>
      <c r="AB274" s="236"/>
      <c r="AC274" s="236"/>
      <c r="AD274" s="236"/>
      <c r="AE274" s="236"/>
      <c r="AF274" s="236"/>
      <c r="AG274" s="236"/>
      <c r="AH274" s="41">
        <f>P274*I274</f>
        <v>0</v>
      </c>
    </row>
    <row r="275" spans="1:34" ht="70.900000000000006" customHeight="1" x14ac:dyDescent="0.25">
      <c r="A275" s="633"/>
      <c r="B275" s="711"/>
      <c r="C275" s="343" t="s">
        <v>1738</v>
      </c>
      <c r="D275" s="341" t="s">
        <v>1737</v>
      </c>
      <c r="E275" s="183">
        <v>20</v>
      </c>
      <c r="F275" s="183" t="s">
        <v>2424</v>
      </c>
      <c r="G275" s="225">
        <f>IFERROR(VLOOKUP(D275,Produkty[[Symbol]:[Link do zdjęcia]],5,0),0)</f>
        <v>5.86</v>
      </c>
      <c r="H275" s="510">
        <f>VLOOKUP(K275,RABATY!$B$7:$C$34,2,0)</f>
        <v>0</v>
      </c>
      <c r="I275" s="508">
        <f t="shared" si="42"/>
        <v>5.86</v>
      </c>
      <c r="K275" s="507" t="str">
        <f>RABATY!$B$30</f>
        <v>S_05</v>
      </c>
      <c r="P275" s="34"/>
      <c r="Q275" s="266" t="s">
        <v>2424</v>
      </c>
      <c r="R275" s="236"/>
      <c r="S275" s="236"/>
      <c r="T275" s="236"/>
      <c r="U275" s="236"/>
      <c r="V275" s="236"/>
      <c r="W275" s="236"/>
      <c r="X275" s="236"/>
      <c r="Y275" s="236"/>
      <c r="Z275" s="236"/>
      <c r="AA275" s="236"/>
      <c r="AB275" s="236"/>
      <c r="AC275" s="236"/>
      <c r="AD275" s="236"/>
      <c r="AE275" s="236"/>
      <c r="AF275" s="236"/>
      <c r="AG275" s="236"/>
      <c r="AH275" s="41">
        <f>P275*I275</f>
        <v>0</v>
      </c>
    </row>
    <row r="276" spans="1:34" ht="14.25" customHeight="1" x14ac:dyDescent="0.25">
      <c r="C276" s="85"/>
      <c r="E276" s="32"/>
      <c r="F276" s="32"/>
      <c r="G276" s="303"/>
      <c r="H276" s="511"/>
      <c r="I276" s="44"/>
      <c r="P276" s="117"/>
      <c r="Q276" s="117"/>
      <c r="R276" s="236"/>
      <c r="S276" s="236"/>
      <c r="T276" s="236"/>
      <c r="U276" s="236"/>
      <c r="V276" s="236"/>
      <c r="W276" s="236"/>
      <c r="X276" s="236"/>
      <c r="Y276" s="236"/>
      <c r="Z276" s="236"/>
      <c r="AA276" s="236"/>
      <c r="AB276" s="236"/>
      <c r="AC276" s="236"/>
      <c r="AD276" s="236"/>
      <c r="AE276" s="236"/>
      <c r="AF276" s="236"/>
      <c r="AG276" s="236"/>
      <c r="AH276" s="74"/>
    </row>
    <row r="277" spans="1:34" ht="70.900000000000006" customHeight="1" x14ac:dyDescent="0.25">
      <c r="A277" s="632"/>
      <c r="B277" s="709" t="s">
        <v>2425</v>
      </c>
      <c r="C277" s="342" t="s">
        <v>1740</v>
      </c>
      <c r="D277" s="328" t="s">
        <v>1739</v>
      </c>
      <c r="E277" s="179">
        <v>12</v>
      </c>
      <c r="F277" s="179" t="s">
        <v>2178</v>
      </c>
      <c r="G277" s="271">
        <f>IFERROR(VLOOKUP(D277,Produkty[[Symbol]:[Link do zdjęcia]],5,0),0)</f>
        <v>19.059999999999999</v>
      </c>
      <c r="H277" s="509">
        <f>VLOOKUP(K277,RABATY!$B$7:$C$34,2,0)</f>
        <v>0</v>
      </c>
      <c r="I277" s="107">
        <f t="shared" ref="I277:I282" si="43">G277*(1-H$5)</f>
        <v>19.059999999999999</v>
      </c>
      <c r="K277" s="507" t="str">
        <f>RABATY!$B$30</f>
        <v>S_05</v>
      </c>
      <c r="P277" s="34"/>
      <c r="Q277" s="266" t="s">
        <v>2178</v>
      </c>
      <c r="R277" s="236"/>
      <c r="S277" s="236"/>
      <c r="T277" s="236"/>
      <c r="U277" s="236"/>
      <c r="V277" s="236"/>
      <c r="W277" s="236"/>
      <c r="X277" s="236"/>
      <c r="Y277" s="236"/>
      <c r="Z277" s="236"/>
      <c r="AA277" s="236"/>
      <c r="AB277" s="236"/>
      <c r="AC277" s="236"/>
      <c r="AD277" s="236"/>
      <c r="AE277" s="236"/>
      <c r="AF277" s="236"/>
      <c r="AG277" s="236"/>
      <c r="AH277" s="41">
        <f t="shared" ref="AH277:AH282" si="44">P277*I277</f>
        <v>0</v>
      </c>
    </row>
    <row r="278" spans="1:34" ht="46.5" customHeight="1" x14ac:dyDescent="0.25">
      <c r="A278" s="632"/>
      <c r="B278" s="710"/>
      <c r="C278" s="375" t="s">
        <v>1742</v>
      </c>
      <c r="D278" s="329" t="s">
        <v>1741</v>
      </c>
      <c r="E278" s="56">
        <v>10</v>
      </c>
      <c r="F278" s="56" t="s">
        <v>2178</v>
      </c>
      <c r="G278" s="271">
        <f>IFERROR(VLOOKUP(D278,Produkty[[Symbol]:[Link do zdjęcia]],5,0),0)</f>
        <v>24.84</v>
      </c>
      <c r="H278" s="509">
        <f>VLOOKUP(K278,RABATY!$B$7:$C$34,2,0)</f>
        <v>0</v>
      </c>
      <c r="I278" s="107">
        <f t="shared" si="43"/>
        <v>24.84</v>
      </c>
      <c r="K278" s="507" t="str">
        <f>RABATY!$B$30</f>
        <v>S_05</v>
      </c>
      <c r="P278" s="34"/>
      <c r="Q278" s="266" t="s">
        <v>2178</v>
      </c>
      <c r="R278" s="236"/>
      <c r="S278" s="236"/>
      <c r="T278" s="236"/>
      <c r="U278" s="236"/>
      <c r="V278" s="236"/>
      <c r="W278" s="236"/>
      <c r="X278" s="236"/>
      <c r="Y278" s="236"/>
      <c r="Z278" s="236"/>
      <c r="AA278" s="236"/>
      <c r="AB278" s="236"/>
      <c r="AC278" s="236"/>
      <c r="AD278" s="236"/>
      <c r="AE278" s="236"/>
      <c r="AF278" s="236"/>
      <c r="AG278" s="236"/>
      <c r="AH278" s="41">
        <f t="shared" si="44"/>
        <v>0</v>
      </c>
    </row>
    <row r="279" spans="1:34" ht="46.5" customHeight="1" x14ac:dyDescent="0.25">
      <c r="A279" s="632"/>
      <c r="B279" s="710"/>
      <c r="C279" s="375" t="s">
        <v>1744</v>
      </c>
      <c r="D279" s="329" t="s">
        <v>1743</v>
      </c>
      <c r="E279" s="56">
        <v>10</v>
      </c>
      <c r="F279" s="56" t="s">
        <v>2178</v>
      </c>
      <c r="G279" s="271">
        <f>IFERROR(VLOOKUP(D279,Produkty[[Symbol]:[Link do zdjęcia]],5,0),0)</f>
        <v>32.44</v>
      </c>
      <c r="H279" s="509">
        <f>VLOOKUP(K279,RABATY!$B$7:$C$34,2,0)</f>
        <v>0</v>
      </c>
      <c r="I279" s="107">
        <f t="shared" si="43"/>
        <v>32.44</v>
      </c>
      <c r="K279" s="507" t="str">
        <f>RABATY!$B$30</f>
        <v>S_05</v>
      </c>
      <c r="P279" s="34"/>
      <c r="Q279" s="266" t="s">
        <v>2178</v>
      </c>
      <c r="R279" s="236"/>
      <c r="S279" s="236"/>
      <c r="T279" s="236"/>
      <c r="U279" s="236"/>
      <c r="V279" s="236"/>
      <c r="W279" s="236"/>
      <c r="X279" s="236"/>
      <c r="Y279" s="236"/>
      <c r="Z279" s="236"/>
      <c r="AA279" s="236"/>
      <c r="AB279" s="236"/>
      <c r="AC279" s="236"/>
      <c r="AD279" s="236"/>
      <c r="AE279" s="236"/>
      <c r="AF279" s="236"/>
      <c r="AG279" s="236"/>
      <c r="AH279" s="41">
        <f t="shared" si="44"/>
        <v>0</v>
      </c>
    </row>
    <row r="280" spans="1:34" ht="46.5" customHeight="1" x14ac:dyDescent="0.25">
      <c r="A280" s="632"/>
      <c r="B280" s="710"/>
      <c r="C280" s="375" t="s">
        <v>1746</v>
      </c>
      <c r="D280" s="329" t="s">
        <v>1745</v>
      </c>
      <c r="E280" s="56">
        <v>10</v>
      </c>
      <c r="F280" s="56" t="s">
        <v>2178</v>
      </c>
      <c r="G280" s="271">
        <f>IFERROR(VLOOKUP(D280,Produkty[[Symbol]:[Link do zdjęcia]],5,0),0)</f>
        <v>36.08</v>
      </c>
      <c r="H280" s="509">
        <f>VLOOKUP(K280,RABATY!$B$7:$C$34,2,0)</f>
        <v>0</v>
      </c>
      <c r="I280" s="107">
        <f t="shared" si="43"/>
        <v>36.08</v>
      </c>
      <c r="K280" s="507" t="str">
        <f>RABATY!$B$30</f>
        <v>S_05</v>
      </c>
      <c r="P280" s="34"/>
      <c r="Q280" s="266" t="s">
        <v>2178</v>
      </c>
      <c r="R280" s="236"/>
      <c r="S280" s="236"/>
      <c r="T280" s="236"/>
      <c r="U280" s="236"/>
      <c r="V280" s="236"/>
      <c r="W280" s="236"/>
      <c r="X280" s="236"/>
      <c r="Y280" s="236"/>
      <c r="Z280" s="236"/>
      <c r="AA280" s="236"/>
      <c r="AB280" s="236"/>
      <c r="AC280" s="236"/>
      <c r="AD280" s="236"/>
      <c r="AE280" s="236"/>
      <c r="AF280" s="236"/>
      <c r="AG280" s="236"/>
      <c r="AH280" s="41">
        <f t="shared" si="44"/>
        <v>0</v>
      </c>
    </row>
    <row r="281" spans="1:34" ht="51.6" customHeight="1" x14ac:dyDescent="0.25">
      <c r="A281" s="632"/>
      <c r="B281" s="710"/>
      <c r="C281" s="375" t="s">
        <v>1748</v>
      </c>
      <c r="D281" s="329" t="s">
        <v>1747</v>
      </c>
      <c r="E281" s="56">
        <v>10</v>
      </c>
      <c r="F281" s="56" t="s">
        <v>2178</v>
      </c>
      <c r="G281" s="271">
        <f>IFERROR(VLOOKUP(D281,Produkty[[Symbol]:[Link do zdjęcia]],5,0),0)</f>
        <v>19.149999999999999</v>
      </c>
      <c r="H281" s="509">
        <f>VLOOKUP(K281,RABATY!$B$7:$C$34,2,0)</f>
        <v>0</v>
      </c>
      <c r="I281" s="107">
        <f t="shared" si="43"/>
        <v>19.149999999999999</v>
      </c>
      <c r="K281" s="507" t="str">
        <f>RABATY!$B$30</f>
        <v>S_05</v>
      </c>
      <c r="P281" s="34"/>
      <c r="Q281" s="266" t="s">
        <v>2178</v>
      </c>
      <c r="R281" s="236"/>
      <c r="S281" s="236"/>
      <c r="T281" s="236"/>
      <c r="U281" s="236"/>
      <c r="V281" s="236"/>
      <c r="W281" s="236"/>
      <c r="X281" s="236"/>
      <c r="Y281" s="236"/>
      <c r="Z281" s="236"/>
      <c r="AA281" s="236"/>
      <c r="AB281" s="236"/>
      <c r="AC281" s="236"/>
      <c r="AD281" s="236"/>
      <c r="AE281" s="236"/>
      <c r="AF281" s="236"/>
      <c r="AG281" s="236"/>
      <c r="AH281" s="41">
        <f t="shared" si="44"/>
        <v>0</v>
      </c>
    </row>
    <row r="282" spans="1:34" ht="51.6" customHeight="1" x14ac:dyDescent="0.25">
      <c r="A282" s="633"/>
      <c r="B282" s="711"/>
      <c r="C282" s="343" t="s">
        <v>1750</v>
      </c>
      <c r="D282" s="341" t="s">
        <v>1749</v>
      </c>
      <c r="E282" s="183">
        <v>10</v>
      </c>
      <c r="F282" s="183" t="s">
        <v>2178</v>
      </c>
      <c r="G282" s="225">
        <f>IFERROR(VLOOKUP(D282,Produkty[[Symbol]:[Link do zdjęcia]],5,0),0)</f>
        <v>23.77</v>
      </c>
      <c r="H282" s="510">
        <f>VLOOKUP(K282,RABATY!$B$7:$C$34,2,0)</f>
        <v>0</v>
      </c>
      <c r="I282" s="508">
        <f t="shared" si="43"/>
        <v>23.77</v>
      </c>
      <c r="K282" s="507" t="str">
        <f>RABATY!$B$30</f>
        <v>S_05</v>
      </c>
      <c r="P282" s="34"/>
      <c r="Q282" s="266" t="s">
        <v>2178</v>
      </c>
      <c r="R282" s="236"/>
      <c r="S282" s="236"/>
      <c r="T282" s="236"/>
      <c r="U282" s="236"/>
      <c r="V282" s="236"/>
      <c r="W282" s="236"/>
      <c r="X282" s="236"/>
      <c r="Y282" s="236"/>
      <c r="Z282" s="236"/>
      <c r="AA282" s="236"/>
      <c r="AB282" s="236"/>
      <c r="AC282" s="236"/>
      <c r="AD282" s="236"/>
      <c r="AE282" s="236"/>
      <c r="AF282" s="236"/>
      <c r="AG282" s="236"/>
      <c r="AH282" s="41">
        <f t="shared" si="44"/>
        <v>0</v>
      </c>
    </row>
    <row r="283" spans="1:34" ht="51.6" customHeight="1" x14ac:dyDescent="0.25">
      <c r="A283" s="48"/>
      <c r="B283" s="49"/>
      <c r="C283" s="375" t="s">
        <v>3501</v>
      </c>
      <c r="D283" s="329" t="s">
        <v>3502</v>
      </c>
      <c r="E283" s="56">
        <v>1</v>
      </c>
      <c r="F283" s="56" t="s">
        <v>2178</v>
      </c>
      <c r="G283" s="271">
        <f>IFERROR(VLOOKUP(D283,Baza_cen[],4,0),0)</f>
        <v>47.89</v>
      </c>
      <c r="H283" s="509">
        <f>VLOOKUP(K283,RABATY!$B$7:$C$34,2,0)</f>
        <v>0</v>
      </c>
      <c r="I283" s="508">
        <f t="shared" ref="I283:I284" si="45">G283*(1-H$5)</f>
        <v>47.89</v>
      </c>
      <c r="K283" s="507" t="str">
        <f>RABATY!$B$34</f>
        <v>S_09</v>
      </c>
      <c r="P283" s="34"/>
      <c r="Q283" s="266" t="s">
        <v>2178</v>
      </c>
      <c r="R283" s="236"/>
      <c r="S283" s="236"/>
      <c r="T283" s="236"/>
      <c r="U283" s="236"/>
      <c r="V283" s="236"/>
      <c r="W283" s="236"/>
      <c r="X283" s="236"/>
      <c r="Y283" s="236"/>
      <c r="Z283" s="236"/>
      <c r="AA283" s="236"/>
      <c r="AB283" s="236"/>
      <c r="AC283" s="236"/>
      <c r="AD283" s="236"/>
      <c r="AE283" s="236"/>
      <c r="AF283" s="236"/>
      <c r="AG283" s="236"/>
      <c r="AH283" s="41">
        <f t="shared" ref="AH283:AH284" si="46">P283*I283</f>
        <v>0</v>
      </c>
    </row>
    <row r="284" spans="1:34" ht="51.6" customHeight="1" x14ac:dyDescent="0.25">
      <c r="A284" s="48"/>
      <c r="B284" s="49"/>
      <c r="C284" s="343" t="s">
        <v>3503</v>
      </c>
      <c r="D284" s="341" t="s">
        <v>3504</v>
      </c>
      <c r="E284" s="183">
        <v>1</v>
      </c>
      <c r="F284" s="183" t="s">
        <v>2178</v>
      </c>
      <c r="G284" s="225">
        <f>IFERROR(VLOOKUP(D284,Baza_cen[],4,0),0)</f>
        <v>127.56</v>
      </c>
      <c r="H284" s="510">
        <f>VLOOKUP(K284,RABATY!$B$7:$C$34,2,0)</f>
        <v>0</v>
      </c>
      <c r="I284" s="508">
        <f t="shared" si="45"/>
        <v>127.56</v>
      </c>
      <c r="K284" s="507" t="str">
        <f>RABATY!$B$34</f>
        <v>S_09</v>
      </c>
      <c r="P284" s="34"/>
      <c r="Q284" s="266" t="s">
        <v>2178</v>
      </c>
      <c r="R284" s="236"/>
      <c r="S284" s="236"/>
      <c r="T284" s="236"/>
      <c r="U284" s="236"/>
      <c r="V284" s="236"/>
      <c r="W284" s="236"/>
      <c r="X284" s="236"/>
      <c r="Y284" s="236"/>
      <c r="Z284" s="236"/>
      <c r="AA284" s="236"/>
      <c r="AB284" s="236"/>
      <c r="AC284" s="236"/>
      <c r="AD284" s="236"/>
      <c r="AE284" s="236"/>
      <c r="AF284" s="236"/>
      <c r="AG284" s="236"/>
      <c r="AH284" s="41">
        <f t="shared" si="46"/>
        <v>0</v>
      </c>
    </row>
    <row r="285" spans="1:34" ht="15" x14ac:dyDescent="0.25">
      <c r="C285" s="85"/>
      <c r="E285" s="32"/>
      <c r="F285" s="32"/>
      <c r="G285" s="303"/>
      <c r="H285" s="511"/>
      <c r="I285" s="44"/>
      <c r="P285" s="117"/>
      <c r="Q285" s="117"/>
      <c r="R285" s="236"/>
      <c r="S285" s="236"/>
      <c r="T285" s="236"/>
      <c r="U285" s="236"/>
      <c r="V285" s="236"/>
      <c r="W285" s="236"/>
      <c r="X285" s="236"/>
      <c r="Y285" s="236"/>
      <c r="Z285" s="236"/>
      <c r="AA285" s="236"/>
      <c r="AB285" s="236"/>
      <c r="AC285" s="236"/>
      <c r="AD285" s="236"/>
      <c r="AE285" s="236"/>
      <c r="AF285" s="236"/>
      <c r="AG285" s="236"/>
      <c r="AH285" s="74"/>
    </row>
    <row r="286" spans="1:34" ht="115.15" customHeight="1" x14ac:dyDescent="0.25">
      <c r="A286" s="632"/>
      <c r="B286" s="709" t="s">
        <v>2426</v>
      </c>
      <c r="C286" s="342" t="s">
        <v>1752</v>
      </c>
      <c r="D286" s="328" t="s">
        <v>1751</v>
      </c>
      <c r="E286" s="179">
        <v>1</v>
      </c>
      <c r="F286" s="179" t="s">
        <v>2178</v>
      </c>
      <c r="G286" s="271">
        <f>IFERROR(VLOOKUP(D286,Produkty[[Symbol]:[Link do zdjęcia]],5,0),0)</f>
        <v>15.18</v>
      </c>
      <c r="H286" s="509">
        <f>VLOOKUP(K286,RABATY!$B$7:$C$34,2,0)</f>
        <v>0</v>
      </c>
      <c r="I286" s="107">
        <f t="shared" ref="I286:I289" si="47">G286*(1-H$5)</f>
        <v>15.18</v>
      </c>
      <c r="K286" s="507" t="str">
        <f>RABATY!$B$30</f>
        <v>S_05</v>
      </c>
      <c r="P286" s="34"/>
      <c r="Q286" s="266" t="s">
        <v>2178</v>
      </c>
      <c r="R286" s="236"/>
      <c r="S286" s="236"/>
      <c r="T286" s="236"/>
      <c r="U286" s="236"/>
      <c r="V286" s="236"/>
      <c r="W286" s="236"/>
      <c r="X286" s="236"/>
      <c r="Y286" s="236"/>
      <c r="Z286" s="236"/>
      <c r="AA286" s="236"/>
      <c r="AB286" s="236"/>
      <c r="AC286" s="236"/>
      <c r="AD286" s="236"/>
      <c r="AE286" s="236"/>
      <c r="AF286" s="236"/>
      <c r="AG286" s="236"/>
      <c r="AH286" s="41">
        <f>P286*I286</f>
        <v>0</v>
      </c>
    </row>
    <row r="287" spans="1:34" ht="115.15" customHeight="1" x14ac:dyDescent="0.25">
      <c r="A287" s="632"/>
      <c r="B287" s="710"/>
      <c r="C287" s="375" t="s">
        <v>1754</v>
      </c>
      <c r="D287" s="329" t="s">
        <v>1753</v>
      </c>
      <c r="E287" s="56">
        <v>1</v>
      </c>
      <c r="F287" s="56" t="s">
        <v>2178</v>
      </c>
      <c r="G287" s="271">
        <f>IFERROR(VLOOKUP(D287,Produkty[[Symbol]:[Link do zdjęcia]],5,0),0)</f>
        <v>38.17</v>
      </c>
      <c r="H287" s="509">
        <f>VLOOKUP(K287,RABATY!$B$7:$C$34,2,0)</f>
        <v>0</v>
      </c>
      <c r="I287" s="107">
        <f t="shared" si="47"/>
        <v>38.17</v>
      </c>
      <c r="K287" s="507" t="str">
        <f>RABATY!$B$30</f>
        <v>S_05</v>
      </c>
      <c r="P287" s="34"/>
      <c r="Q287" s="266" t="s">
        <v>2178</v>
      </c>
      <c r="R287" s="236"/>
      <c r="S287" s="236"/>
      <c r="T287" s="236"/>
      <c r="U287" s="236"/>
      <c r="V287" s="236"/>
      <c r="W287" s="236"/>
      <c r="X287" s="236"/>
      <c r="Y287" s="236"/>
      <c r="Z287" s="236"/>
      <c r="AA287" s="236"/>
      <c r="AB287" s="236"/>
      <c r="AC287" s="236"/>
      <c r="AD287" s="236"/>
      <c r="AE287" s="236"/>
      <c r="AF287" s="236"/>
      <c r="AG287" s="236"/>
      <c r="AH287" s="41">
        <f>P287*I287</f>
        <v>0</v>
      </c>
    </row>
    <row r="288" spans="1:34" ht="115.15" customHeight="1" x14ac:dyDescent="0.25">
      <c r="A288" s="632"/>
      <c r="B288" s="710"/>
      <c r="C288" s="375" t="s">
        <v>1756</v>
      </c>
      <c r="D288" s="329" t="s">
        <v>1755</v>
      </c>
      <c r="E288" s="56">
        <v>1</v>
      </c>
      <c r="F288" s="56" t="s">
        <v>2178</v>
      </c>
      <c r="G288" s="271">
        <f>IFERROR(VLOOKUP(D288,Produkty[[Symbol]:[Link do zdjęcia]],5,0),0)</f>
        <v>73.790000000000006</v>
      </c>
      <c r="H288" s="509">
        <f>VLOOKUP(K288,RABATY!$B$7:$C$34,2,0)</f>
        <v>0</v>
      </c>
      <c r="I288" s="107">
        <f t="shared" si="47"/>
        <v>73.790000000000006</v>
      </c>
      <c r="K288" s="507" t="str">
        <f>RABATY!$B$30</f>
        <v>S_05</v>
      </c>
      <c r="P288" s="34"/>
      <c r="Q288" s="266" t="s">
        <v>2178</v>
      </c>
      <c r="R288" s="236"/>
      <c r="S288" s="236"/>
      <c r="T288" s="236"/>
      <c r="U288" s="236"/>
      <c r="V288" s="236"/>
      <c r="W288" s="236"/>
      <c r="X288" s="236"/>
      <c r="Y288" s="236"/>
      <c r="Z288" s="236"/>
      <c r="AA288" s="236"/>
      <c r="AB288" s="236"/>
      <c r="AC288" s="236"/>
      <c r="AD288" s="236"/>
      <c r="AE288" s="236"/>
      <c r="AF288" s="236"/>
      <c r="AG288" s="236"/>
      <c r="AH288" s="41">
        <f>P288*I288</f>
        <v>0</v>
      </c>
    </row>
    <row r="289" spans="1:34" ht="115.15" customHeight="1" x14ac:dyDescent="0.25">
      <c r="A289" s="633"/>
      <c r="B289" s="711"/>
      <c r="C289" s="343" t="s">
        <v>1758</v>
      </c>
      <c r="D289" s="341" t="s">
        <v>1757</v>
      </c>
      <c r="E289" s="183">
        <v>1</v>
      </c>
      <c r="F289" s="183" t="s">
        <v>2178</v>
      </c>
      <c r="G289" s="225">
        <f>IFERROR(VLOOKUP(D289,Produkty[[Symbol]:[Link do zdjęcia]],5,0),0)</f>
        <v>44.22</v>
      </c>
      <c r="H289" s="510">
        <f>VLOOKUP(K289,RABATY!$B$7:$C$34,2,0)</f>
        <v>0</v>
      </c>
      <c r="I289" s="508">
        <f t="shared" si="47"/>
        <v>44.22</v>
      </c>
      <c r="K289" s="507" t="str">
        <f>RABATY!$B$30</f>
        <v>S_05</v>
      </c>
      <c r="P289" s="34"/>
      <c r="Q289" s="266" t="s">
        <v>2178</v>
      </c>
      <c r="R289" s="236"/>
      <c r="S289" s="236"/>
      <c r="T289" s="236"/>
      <c r="U289" s="236"/>
      <c r="V289" s="236"/>
      <c r="W289" s="236"/>
      <c r="X289" s="236"/>
      <c r="Y289" s="236"/>
      <c r="Z289" s="236"/>
      <c r="AA289" s="236"/>
      <c r="AB289" s="236"/>
      <c r="AC289" s="236"/>
      <c r="AD289" s="236"/>
      <c r="AE289" s="236"/>
      <c r="AF289" s="236"/>
      <c r="AG289" s="236"/>
      <c r="AH289" s="41">
        <f>P289*I289</f>
        <v>0</v>
      </c>
    </row>
    <row r="290" spans="1:34" ht="15" x14ac:dyDescent="0.25">
      <c r="C290" s="85"/>
      <c r="E290" s="32"/>
      <c r="F290" s="32"/>
      <c r="G290" s="303"/>
      <c r="H290" s="511"/>
      <c r="I290" s="44"/>
      <c r="P290" s="117"/>
      <c r="Q290" s="117"/>
      <c r="R290" s="236"/>
      <c r="S290" s="236"/>
      <c r="T290" s="236"/>
      <c r="U290" s="236"/>
      <c r="V290" s="236"/>
      <c r="W290" s="236"/>
      <c r="X290" s="236"/>
      <c r="Y290" s="236"/>
      <c r="Z290" s="236"/>
      <c r="AA290" s="236"/>
      <c r="AB290" s="236"/>
      <c r="AC290" s="236"/>
      <c r="AD290" s="236"/>
      <c r="AE290" s="236"/>
      <c r="AF290" s="236"/>
      <c r="AG290" s="236"/>
      <c r="AH290" s="74"/>
    </row>
    <row r="291" spans="1:34" ht="104.45" customHeight="1" x14ac:dyDescent="0.25">
      <c r="A291" s="632"/>
      <c r="B291" s="709" t="s">
        <v>2427</v>
      </c>
      <c r="C291" s="523" t="s">
        <v>1760</v>
      </c>
      <c r="D291" s="376" t="s">
        <v>1759</v>
      </c>
      <c r="E291" s="105">
        <v>1</v>
      </c>
      <c r="F291" s="105" t="s">
        <v>2178</v>
      </c>
      <c r="G291" s="271">
        <f>IFERROR(VLOOKUP(D291,Produkty[[Symbol]:[Link do zdjęcia]],5,0),0)</f>
        <v>56.48</v>
      </c>
      <c r="H291" s="509">
        <f>VLOOKUP(K291,RABATY!$B$7:$C$34,2,0)</f>
        <v>0</v>
      </c>
      <c r="I291" s="107">
        <f t="shared" ref="I291:I293" si="48">G291*(1-H$5)</f>
        <v>56.48</v>
      </c>
      <c r="K291" s="507" t="str">
        <f>RABATY!$B$30</f>
        <v>S_05</v>
      </c>
      <c r="P291" s="34"/>
      <c r="Q291" s="266" t="s">
        <v>2178</v>
      </c>
      <c r="R291" s="236"/>
      <c r="S291" s="236"/>
      <c r="T291" s="236"/>
      <c r="U291" s="236"/>
      <c r="V291" s="236"/>
      <c r="W291" s="236"/>
      <c r="X291" s="236"/>
      <c r="Y291" s="236"/>
      <c r="Z291" s="236"/>
      <c r="AA291" s="236"/>
      <c r="AB291" s="236"/>
      <c r="AC291" s="236"/>
      <c r="AD291" s="236"/>
      <c r="AE291" s="236"/>
      <c r="AF291" s="236"/>
      <c r="AG291" s="236"/>
      <c r="AH291" s="41">
        <f>P291*I291</f>
        <v>0</v>
      </c>
    </row>
    <row r="292" spans="1:34" ht="104.45" customHeight="1" x14ac:dyDescent="0.25">
      <c r="A292" s="632"/>
      <c r="B292" s="634"/>
      <c r="C292" s="523" t="s">
        <v>1760</v>
      </c>
      <c r="D292" s="376" t="s">
        <v>3127</v>
      </c>
      <c r="E292" s="105">
        <v>1</v>
      </c>
      <c r="F292" s="105" t="s">
        <v>2178</v>
      </c>
      <c r="G292" s="271">
        <f>IFERROR(VLOOKUP(D292,Produkty[[Symbol]:[Link do zdjęcia]],5,0),0)</f>
        <v>37.270000000000003</v>
      </c>
      <c r="H292" s="509">
        <f>VLOOKUP(K292,RABATY!$B$7:$C$34,2,0)</f>
        <v>0</v>
      </c>
      <c r="I292" s="107">
        <f t="shared" si="48"/>
        <v>37.270000000000003</v>
      </c>
      <c r="K292" s="507" t="str">
        <f>RABATY!$B$30</f>
        <v>S_05</v>
      </c>
      <c r="P292" s="34"/>
      <c r="Q292" s="266" t="s">
        <v>2178</v>
      </c>
      <c r="R292" s="236"/>
      <c r="S292" s="236"/>
      <c r="T292" s="236"/>
      <c r="U292" s="236"/>
      <c r="V292" s="236"/>
      <c r="W292" s="236"/>
      <c r="X292" s="236"/>
      <c r="Y292" s="236"/>
      <c r="Z292" s="236"/>
      <c r="AA292" s="236"/>
      <c r="AB292" s="236"/>
      <c r="AC292" s="236"/>
      <c r="AD292" s="236"/>
      <c r="AE292" s="236"/>
      <c r="AF292" s="236"/>
      <c r="AG292" s="236"/>
      <c r="AH292" s="41">
        <f>P292*I292</f>
        <v>0</v>
      </c>
    </row>
    <row r="293" spans="1:34" ht="104.45" customHeight="1" x14ac:dyDescent="0.25">
      <c r="A293" s="633"/>
      <c r="B293" s="711"/>
      <c r="C293" s="343" t="s">
        <v>1762</v>
      </c>
      <c r="D293" s="341" t="s">
        <v>1761</v>
      </c>
      <c r="E293" s="183">
        <v>1</v>
      </c>
      <c r="F293" s="183" t="s">
        <v>2178</v>
      </c>
      <c r="G293" s="225">
        <f>IFERROR(VLOOKUP(D293,Produkty[[Symbol]:[Link do zdjęcia]],5,0),0)</f>
        <v>97.53</v>
      </c>
      <c r="H293" s="510">
        <f>VLOOKUP(K293,RABATY!$B$7:$C$34,2,0)</f>
        <v>0</v>
      </c>
      <c r="I293" s="508">
        <f t="shared" si="48"/>
        <v>97.53</v>
      </c>
      <c r="K293" s="507" t="str">
        <f>RABATY!$B$30</f>
        <v>S_05</v>
      </c>
      <c r="P293" s="34"/>
      <c r="Q293" s="266" t="s">
        <v>2178</v>
      </c>
      <c r="R293" s="236"/>
      <c r="S293" s="236"/>
      <c r="T293" s="236"/>
      <c r="U293" s="236"/>
      <c r="V293" s="236"/>
      <c r="W293" s="236"/>
      <c r="X293" s="236"/>
      <c r="Y293" s="236"/>
      <c r="Z293" s="236"/>
      <c r="AA293" s="236"/>
      <c r="AB293" s="236"/>
      <c r="AC293" s="236"/>
      <c r="AD293" s="236"/>
      <c r="AE293" s="236"/>
      <c r="AF293" s="236"/>
      <c r="AG293" s="236"/>
      <c r="AH293" s="41">
        <f>P293*I293</f>
        <v>0</v>
      </c>
    </row>
    <row r="294" spans="1:34" ht="15" x14ac:dyDescent="0.25">
      <c r="C294" s="85"/>
      <c r="E294" s="32"/>
      <c r="F294" s="32"/>
      <c r="G294" s="303"/>
      <c r="H294" s="511"/>
      <c r="I294" s="44"/>
      <c r="P294" s="117"/>
      <c r="Q294" s="117"/>
      <c r="R294" s="236"/>
      <c r="S294" s="236"/>
      <c r="T294" s="236"/>
      <c r="U294" s="236"/>
      <c r="V294" s="236"/>
      <c r="W294" s="236"/>
      <c r="X294" s="236"/>
      <c r="Y294" s="236"/>
      <c r="Z294" s="236"/>
      <c r="AA294" s="236"/>
      <c r="AB294" s="236"/>
      <c r="AC294" s="236"/>
      <c r="AD294" s="236"/>
      <c r="AE294" s="236"/>
      <c r="AF294" s="236"/>
      <c r="AG294" s="236"/>
      <c r="AH294" s="74"/>
    </row>
    <row r="295" spans="1:34" ht="18" customHeight="1" x14ac:dyDescent="0.25">
      <c r="A295" s="632"/>
      <c r="B295" s="634"/>
      <c r="C295" s="523" t="s">
        <v>1764</v>
      </c>
      <c r="D295" s="376" t="s">
        <v>1763</v>
      </c>
      <c r="E295" s="105">
        <v>1</v>
      </c>
      <c r="F295" s="105" t="s">
        <v>2178</v>
      </c>
      <c r="G295" s="271">
        <f>IFERROR(VLOOKUP(D295,Produkty[[Symbol]:[Link do zdjęcia]],5,0),0)</f>
        <v>44.55</v>
      </c>
      <c r="H295" s="509">
        <f>VLOOKUP(K295,RABATY!$B$7:$C$34,2,0)</f>
        <v>0</v>
      </c>
      <c r="I295" s="107">
        <f t="shared" ref="I295:I310" si="49">G295*(1-H$5)</f>
        <v>44.55</v>
      </c>
      <c r="K295" s="507" t="str">
        <f>RABATY!$B$30</f>
        <v>S_05</v>
      </c>
      <c r="P295" s="34"/>
      <c r="Q295" s="266" t="s">
        <v>2178</v>
      </c>
      <c r="R295" s="236"/>
      <c r="S295" s="236"/>
      <c r="T295" s="236"/>
      <c r="U295" s="236"/>
      <c r="V295" s="236"/>
      <c r="W295" s="236"/>
      <c r="X295" s="236"/>
      <c r="Y295" s="236"/>
      <c r="Z295" s="236"/>
      <c r="AA295" s="236"/>
      <c r="AB295" s="236"/>
      <c r="AC295" s="236"/>
      <c r="AD295" s="236"/>
      <c r="AE295" s="236"/>
      <c r="AF295" s="236"/>
      <c r="AG295" s="236"/>
      <c r="AH295" s="41">
        <f t="shared" ref="AH295:AH310" si="50">P295*I295</f>
        <v>0</v>
      </c>
    </row>
    <row r="296" spans="1:34" ht="18" customHeight="1" x14ac:dyDescent="0.25">
      <c r="A296" s="632"/>
      <c r="B296" s="634"/>
      <c r="C296" s="524" t="s">
        <v>1766</v>
      </c>
      <c r="D296" s="377" t="s">
        <v>1765</v>
      </c>
      <c r="E296" s="110">
        <v>1</v>
      </c>
      <c r="F296" s="110" t="s">
        <v>2178</v>
      </c>
      <c r="G296" s="271">
        <f>IFERROR(VLOOKUP(D296,Produkty[[Symbol]:[Link do zdjęcia]],5,0),0)</f>
        <v>46.69</v>
      </c>
      <c r="H296" s="509">
        <f>VLOOKUP(K296,RABATY!$B$7:$C$34,2,0)</f>
        <v>0</v>
      </c>
      <c r="I296" s="107">
        <f t="shared" si="49"/>
        <v>46.69</v>
      </c>
      <c r="K296" s="507" t="str">
        <f>RABATY!$B$30</f>
        <v>S_05</v>
      </c>
      <c r="P296" s="34"/>
      <c r="Q296" s="266" t="s">
        <v>2178</v>
      </c>
      <c r="R296" s="236"/>
      <c r="S296" s="236"/>
      <c r="T296" s="236"/>
      <c r="U296" s="236"/>
      <c r="V296" s="236"/>
      <c r="W296" s="236"/>
      <c r="X296" s="236"/>
      <c r="Y296" s="236"/>
      <c r="Z296" s="236"/>
      <c r="AA296" s="236"/>
      <c r="AB296" s="236"/>
      <c r="AC296" s="236"/>
      <c r="AD296" s="236"/>
      <c r="AE296" s="236"/>
      <c r="AF296" s="236"/>
      <c r="AG296" s="236"/>
      <c r="AH296" s="41">
        <f t="shared" si="50"/>
        <v>0</v>
      </c>
    </row>
    <row r="297" spans="1:34" ht="18" customHeight="1" x14ac:dyDescent="0.25">
      <c r="A297" s="632"/>
      <c r="B297" s="634"/>
      <c r="C297" s="524" t="s">
        <v>1768</v>
      </c>
      <c r="D297" s="377" t="s">
        <v>1767</v>
      </c>
      <c r="E297" s="110">
        <v>1</v>
      </c>
      <c r="F297" s="110" t="s">
        <v>2178</v>
      </c>
      <c r="G297" s="271">
        <f>IFERROR(VLOOKUP(D297,Produkty[[Symbol]:[Link do zdjęcia]],5,0),0)</f>
        <v>55.07</v>
      </c>
      <c r="H297" s="509">
        <f>VLOOKUP(K297,RABATY!$B$7:$C$34,2,0)</f>
        <v>0</v>
      </c>
      <c r="I297" s="107">
        <f t="shared" si="49"/>
        <v>55.07</v>
      </c>
      <c r="K297" s="507" t="str">
        <f>RABATY!$B$30</f>
        <v>S_05</v>
      </c>
      <c r="P297" s="34"/>
      <c r="Q297" s="266" t="s">
        <v>2178</v>
      </c>
      <c r="R297" s="236"/>
      <c r="S297" s="236"/>
      <c r="T297" s="236"/>
      <c r="U297" s="236"/>
      <c r="V297" s="236"/>
      <c r="W297" s="236"/>
      <c r="X297" s="236"/>
      <c r="Y297" s="236"/>
      <c r="Z297" s="236"/>
      <c r="AA297" s="236"/>
      <c r="AB297" s="236"/>
      <c r="AC297" s="236"/>
      <c r="AD297" s="236"/>
      <c r="AE297" s="236"/>
      <c r="AF297" s="236"/>
      <c r="AG297" s="236"/>
      <c r="AH297" s="41">
        <f t="shared" si="50"/>
        <v>0</v>
      </c>
    </row>
    <row r="298" spans="1:34" ht="18" customHeight="1" x14ac:dyDescent="0.25">
      <c r="A298" s="632"/>
      <c r="B298" s="634"/>
      <c r="C298" s="524" t="s">
        <v>1770</v>
      </c>
      <c r="D298" s="377" t="s">
        <v>1769</v>
      </c>
      <c r="E298" s="110">
        <v>1</v>
      </c>
      <c r="F298" s="110" t="s">
        <v>2178</v>
      </c>
      <c r="G298" s="271">
        <f>IFERROR(VLOOKUP(D298,Produkty[[Symbol]:[Link do zdjęcia]],5,0),0)</f>
        <v>59.28</v>
      </c>
      <c r="H298" s="509">
        <f>VLOOKUP(K298,RABATY!$B$7:$C$34,2,0)</f>
        <v>0</v>
      </c>
      <c r="I298" s="107">
        <f t="shared" si="49"/>
        <v>59.28</v>
      </c>
      <c r="K298" s="507" t="str">
        <f>RABATY!$B$30</f>
        <v>S_05</v>
      </c>
      <c r="P298" s="34"/>
      <c r="Q298" s="266" t="s">
        <v>2178</v>
      </c>
      <c r="R298" s="236"/>
      <c r="S298" s="236"/>
      <c r="T298" s="236"/>
      <c r="U298" s="236"/>
      <c r="V298" s="236"/>
      <c r="W298" s="236"/>
      <c r="X298" s="236"/>
      <c r="Y298" s="236"/>
      <c r="Z298" s="236"/>
      <c r="AA298" s="236"/>
      <c r="AB298" s="236"/>
      <c r="AC298" s="236"/>
      <c r="AD298" s="236"/>
      <c r="AE298" s="236"/>
      <c r="AF298" s="236"/>
      <c r="AG298" s="236"/>
      <c r="AH298" s="41">
        <f t="shared" si="50"/>
        <v>0</v>
      </c>
    </row>
    <row r="299" spans="1:34" ht="18" customHeight="1" x14ac:dyDescent="0.25">
      <c r="A299" s="632"/>
      <c r="B299" s="634"/>
      <c r="C299" s="524" t="s">
        <v>1772</v>
      </c>
      <c r="D299" s="377" t="s">
        <v>1771</v>
      </c>
      <c r="E299" s="110">
        <v>1</v>
      </c>
      <c r="F299" s="110" t="s">
        <v>2178</v>
      </c>
      <c r="G299" s="271">
        <f>IFERROR(VLOOKUP(D299,Produkty[[Symbol]:[Link do zdjęcia]],5,0),0)</f>
        <v>64.599999999999994</v>
      </c>
      <c r="H299" s="509">
        <f>VLOOKUP(K299,RABATY!$B$7:$C$34,2,0)</f>
        <v>0</v>
      </c>
      <c r="I299" s="107">
        <f t="shared" si="49"/>
        <v>64.599999999999994</v>
      </c>
      <c r="K299" s="507" t="str">
        <f>RABATY!$B$30</f>
        <v>S_05</v>
      </c>
      <c r="P299" s="34"/>
      <c r="Q299" s="266" t="s">
        <v>2178</v>
      </c>
      <c r="R299" s="236"/>
      <c r="S299" s="236"/>
      <c r="T299" s="236"/>
      <c r="U299" s="236"/>
      <c r="V299" s="236"/>
      <c r="W299" s="236"/>
      <c r="X299" s="236"/>
      <c r="Y299" s="236"/>
      <c r="Z299" s="236"/>
      <c r="AA299" s="236"/>
      <c r="AB299" s="236"/>
      <c r="AC299" s="236"/>
      <c r="AD299" s="236"/>
      <c r="AE299" s="236"/>
      <c r="AF299" s="236"/>
      <c r="AG299" s="236"/>
      <c r="AH299" s="41">
        <f t="shared" si="50"/>
        <v>0</v>
      </c>
    </row>
    <row r="300" spans="1:34" ht="18" customHeight="1" x14ac:dyDescent="0.25">
      <c r="A300" s="632"/>
      <c r="B300" s="634"/>
      <c r="C300" s="524" t="s">
        <v>1774</v>
      </c>
      <c r="D300" s="377" t="s">
        <v>1773</v>
      </c>
      <c r="E300" s="110">
        <v>1</v>
      </c>
      <c r="F300" s="110" t="s">
        <v>2178</v>
      </c>
      <c r="G300" s="271">
        <f>IFERROR(VLOOKUP(D300,Produkty[[Symbol]:[Link do zdjęcia]],5,0),0)</f>
        <v>72.73</v>
      </c>
      <c r="H300" s="509">
        <f>VLOOKUP(K300,RABATY!$B$7:$C$34,2,0)</f>
        <v>0</v>
      </c>
      <c r="I300" s="107">
        <f t="shared" si="49"/>
        <v>72.73</v>
      </c>
      <c r="K300" s="507" t="str">
        <f>RABATY!$B$30</f>
        <v>S_05</v>
      </c>
      <c r="P300" s="34"/>
      <c r="Q300" s="266" t="s">
        <v>2178</v>
      </c>
      <c r="R300" s="236"/>
      <c r="S300" s="236"/>
      <c r="T300" s="236"/>
      <c r="U300" s="236"/>
      <c r="V300" s="236"/>
      <c r="W300" s="236"/>
      <c r="X300" s="236"/>
      <c r="Y300" s="236"/>
      <c r="Z300" s="236"/>
      <c r="AA300" s="236"/>
      <c r="AB300" s="236"/>
      <c r="AC300" s="236"/>
      <c r="AD300" s="236"/>
      <c r="AE300" s="236"/>
      <c r="AF300" s="236"/>
      <c r="AG300" s="236"/>
      <c r="AH300" s="41">
        <f t="shared" si="50"/>
        <v>0</v>
      </c>
    </row>
    <row r="301" spans="1:34" ht="18" customHeight="1" x14ac:dyDescent="0.25">
      <c r="A301" s="632"/>
      <c r="B301" s="634"/>
      <c r="C301" s="524" t="s">
        <v>1776</v>
      </c>
      <c r="D301" s="377" t="s">
        <v>1775</v>
      </c>
      <c r="E301" s="110">
        <v>1</v>
      </c>
      <c r="F301" s="110" t="s">
        <v>2178</v>
      </c>
      <c r="G301" s="271">
        <f>IFERROR(VLOOKUP(D301,Produkty[[Symbol]:[Link do zdjęcia]],5,0),0)</f>
        <v>86.29</v>
      </c>
      <c r="H301" s="509">
        <f>VLOOKUP(K301,RABATY!$B$7:$C$34,2,0)</f>
        <v>0</v>
      </c>
      <c r="I301" s="107">
        <f t="shared" si="49"/>
        <v>86.29</v>
      </c>
      <c r="K301" s="507" t="str">
        <f>RABATY!$B$30</f>
        <v>S_05</v>
      </c>
      <c r="P301" s="34"/>
      <c r="Q301" s="266" t="s">
        <v>2178</v>
      </c>
      <c r="R301" s="236"/>
      <c r="S301" s="236"/>
      <c r="T301" s="236"/>
      <c r="U301" s="236"/>
      <c r="V301" s="236"/>
      <c r="W301" s="236"/>
      <c r="X301" s="236"/>
      <c r="Y301" s="236"/>
      <c r="Z301" s="236"/>
      <c r="AA301" s="236"/>
      <c r="AB301" s="236"/>
      <c r="AC301" s="236"/>
      <c r="AD301" s="236"/>
      <c r="AE301" s="236"/>
      <c r="AF301" s="236"/>
      <c r="AG301" s="236"/>
      <c r="AH301" s="41">
        <f t="shared" si="50"/>
        <v>0</v>
      </c>
    </row>
    <row r="302" spans="1:34" ht="18" customHeight="1" x14ac:dyDescent="0.25">
      <c r="A302" s="632"/>
      <c r="B302" s="634"/>
      <c r="C302" s="524" t="s">
        <v>1778</v>
      </c>
      <c r="D302" s="377" t="s">
        <v>1777</v>
      </c>
      <c r="E302" s="110">
        <v>1</v>
      </c>
      <c r="F302" s="110" t="s">
        <v>2178</v>
      </c>
      <c r="G302" s="271">
        <f>IFERROR(VLOOKUP(D302,Produkty[[Symbol]:[Link do zdjęcia]],5,0),0)</f>
        <v>104.39</v>
      </c>
      <c r="H302" s="509">
        <f>VLOOKUP(K302,RABATY!$B$7:$C$34,2,0)</f>
        <v>0</v>
      </c>
      <c r="I302" s="107">
        <f t="shared" si="49"/>
        <v>104.39</v>
      </c>
      <c r="K302" s="507" t="str">
        <f>RABATY!$B$30</f>
        <v>S_05</v>
      </c>
      <c r="P302" s="34"/>
      <c r="Q302" s="266" t="s">
        <v>2178</v>
      </c>
      <c r="R302" s="236"/>
      <c r="S302" s="236"/>
      <c r="T302" s="236"/>
      <c r="U302" s="236"/>
      <c r="V302" s="236"/>
      <c r="W302" s="236"/>
      <c r="X302" s="236"/>
      <c r="Y302" s="236"/>
      <c r="Z302" s="236"/>
      <c r="AA302" s="236"/>
      <c r="AB302" s="236"/>
      <c r="AC302" s="236"/>
      <c r="AD302" s="236"/>
      <c r="AE302" s="236"/>
      <c r="AF302" s="236"/>
      <c r="AG302" s="236"/>
      <c r="AH302" s="41">
        <f t="shared" si="50"/>
        <v>0</v>
      </c>
    </row>
    <row r="303" spans="1:34" ht="18" customHeight="1" x14ac:dyDescent="0.25">
      <c r="A303" s="632"/>
      <c r="B303" s="634"/>
      <c r="C303" s="522" t="s">
        <v>1780</v>
      </c>
      <c r="D303" s="367" t="s">
        <v>1779</v>
      </c>
      <c r="E303" s="210">
        <v>1</v>
      </c>
      <c r="F303" s="210" t="s">
        <v>2178</v>
      </c>
      <c r="G303" s="374">
        <f>IFERROR(VLOOKUP(D303,Produkty[[Symbol]:[Link do zdjęcia]],5,0),0)</f>
        <v>128.96</v>
      </c>
      <c r="H303" s="509">
        <f>VLOOKUP(K303,RABATY!$B$7:$C$34,2,0)</f>
        <v>0</v>
      </c>
      <c r="I303" s="107">
        <f t="shared" si="49"/>
        <v>128.96</v>
      </c>
      <c r="K303" s="507" t="str">
        <f>RABATY!$B$30</f>
        <v>S_05</v>
      </c>
      <c r="P303" s="34"/>
      <c r="Q303" s="266" t="s">
        <v>2178</v>
      </c>
      <c r="R303" s="236"/>
      <c r="S303" s="236"/>
      <c r="T303" s="236"/>
      <c r="U303" s="236"/>
      <c r="V303" s="236"/>
      <c r="W303" s="236"/>
      <c r="X303" s="236"/>
      <c r="Y303" s="236"/>
      <c r="Z303" s="236"/>
      <c r="AA303" s="236"/>
      <c r="AB303" s="236"/>
      <c r="AC303" s="236"/>
      <c r="AD303" s="236"/>
      <c r="AE303" s="236"/>
      <c r="AF303" s="236"/>
      <c r="AG303" s="236"/>
      <c r="AH303" s="41">
        <f t="shared" si="50"/>
        <v>0</v>
      </c>
    </row>
    <row r="304" spans="1:34" ht="25.5" x14ac:dyDescent="0.25">
      <c r="A304" s="632"/>
      <c r="B304" s="634"/>
      <c r="C304" s="523" t="s">
        <v>1782</v>
      </c>
      <c r="D304" s="376" t="s">
        <v>1781</v>
      </c>
      <c r="E304" s="105">
        <v>1</v>
      </c>
      <c r="F304" s="105" t="s">
        <v>2178</v>
      </c>
      <c r="G304" s="271">
        <f>IFERROR(VLOOKUP(D304,Produkty[[Symbol]:[Link do zdjęcia]],5,0),0)</f>
        <v>88.26</v>
      </c>
      <c r="H304" s="509">
        <f>VLOOKUP(K304,RABATY!$B$7:$C$34,2,0)</f>
        <v>0</v>
      </c>
      <c r="I304" s="107">
        <f t="shared" si="49"/>
        <v>88.26</v>
      </c>
      <c r="K304" s="507" t="str">
        <f>RABATY!$B$30</f>
        <v>S_05</v>
      </c>
      <c r="P304" s="34"/>
      <c r="Q304" s="266" t="s">
        <v>2178</v>
      </c>
      <c r="R304" s="236"/>
      <c r="S304" s="236"/>
      <c r="T304" s="236"/>
      <c r="U304" s="236"/>
      <c r="V304" s="236"/>
      <c r="W304" s="236"/>
      <c r="X304" s="236"/>
      <c r="Y304" s="236"/>
      <c r="Z304" s="236"/>
      <c r="AA304" s="236"/>
      <c r="AB304" s="236"/>
      <c r="AC304" s="236"/>
      <c r="AD304" s="236"/>
      <c r="AE304" s="236"/>
      <c r="AF304" s="236"/>
      <c r="AG304" s="236"/>
      <c r="AH304" s="41">
        <f t="shared" si="50"/>
        <v>0</v>
      </c>
    </row>
    <row r="305" spans="1:34" ht="25.5" x14ac:dyDescent="0.25">
      <c r="A305" s="632"/>
      <c r="B305" s="634"/>
      <c r="C305" s="524" t="s">
        <v>1784</v>
      </c>
      <c r="D305" s="377" t="s">
        <v>1783</v>
      </c>
      <c r="E305" s="110">
        <v>1</v>
      </c>
      <c r="F305" s="110" t="s">
        <v>2178</v>
      </c>
      <c r="G305" s="271">
        <f>IFERROR(VLOOKUP(D305,Produkty[[Symbol]:[Link do zdjęcia]],5,0),0)</f>
        <v>116.9</v>
      </c>
      <c r="H305" s="509">
        <f>VLOOKUP(K305,RABATY!$B$7:$C$34,2,0)</f>
        <v>0</v>
      </c>
      <c r="I305" s="107">
        <f t="shared" si="49"/>
        <v>116.9</v>
      </c>
      <c r="K305" s="507" t="str">
        <f>RABATY!$B$30</f>
        <v>S_05</v>
      </c>
      <c r="P305" s="34"/>
      <c r="Q305" s="266" t="s">
        <v>2178</v>
      </c>
      <c r="R305" s="236"/>
      <c r="S305" s="236"/>
      <c r="T305" s="236"/>
      <c r="U305" s="236"/>
      <c r="V305" s="236"/>
      <c r="W305" s="236"/>
      <c r="X305" s="236"/>
      <c r="Y305" s="236"/>
      <c r="Z305" s="236"/>
      <c r="AA305" s="236"/>
      <c r="AB305" s="236"/>
      <c r="AC305" s="236"/>
      <c r="AD305" s="236"/>
      <c r="AE305" s="236"/>
      <c r="AF305" s="236"/>
      <c r="AG305" s="236"/>
      <c r="AH305" s="41">
        <f t="shared" si="50"/>
        <v>0</v>
      </c>
    </row>
    <row r="306" spans="1:34" ht="25.5" x14ac:dyDescent="0.25">
      <c r="A306" s="632"/>
      <c r="B306" s="634"/>
      <c r="C306" s="524" t="s">
        <v>1786</v>
      </c>
      <c r="D306" s="377" t="s">
        <v>1785</v>
      </c>
      <c r="E306" s="110">
        <v>1</v>
      </c>
      <c r="F306" s="110" t="s">
        <v>2178</v>
      </c>
      <c r="G306" s="271">
        <f>IFERROR(VLOOKUP(D306,Produkty[[Symbol]:[Link do zdjęcia]],5,0),0)</f>
        <v>134.63</v>
      </c>
      <c r="H306" s="509">
        <f>VLOOKUP(K306,RABATY!$B$7:$C$34,2,0)</f>
        <v>0</v>
      </c>
      <c r="I306" s="107">
        <f t="shared" si="49"/>
        <v>134.63</v>
      </c>
      <c r="K306" s="507" t="str">
        <f>RABATY!$B$30</f>
        <v>S_05</v>
      </c>
      <c r="P306" s="34"/>
      <c r="Q306" s="266" t="s">
        <v>2178</v>
      </c>
      <c r="R306" s="236"/>
      <c r="S306" s="236"/>
      <c r="T306" s="236"/>
      <c r="U306" s="236"/>
      <c r="V306" s="236"/>
      <c r="W306" s="236"/>
      <c r="X306" s="236"/>
      <c r="Y306" s="236"/>
      <c r="Z306" s="236"/>
      <c r="AA306" s="236"/>
      <c r="AB306" s="236"/>
      <c r="AC306" s="236"/>
      <c r="AD306" s="236"/>
      <c r="AE306" s="236"/>
      <c r="AF306" s="236"/>
      <c r="AG306" s="236"/>
      <c r="AH306" s="41">
        <f t="shared" si="50"/>
        <v>0</v>
      </c>
    </row>
    <row r="307" spans="1:34" ht="25.5" x14ac:dyDescent="0.25">
      <c r="A307" s="632"/>
      <c r="B307" s="634"/>
      <c r="C307" s="524" t="s">
        <v>1788</v>
      </c>
      <c r="D307" s="377" t="s">
        <v>1787</v>
      </c>
      <c r="E307" s="110">
        <v>1</v>
      </c>
      <c r="F307" s="110" t="s">
        <v>2178</v>
      </c>
      <c r="G307" s="271">
        <f>IFERROR(VLOOKUP(D307,Produkty[[Symbol]:[Link do zdjęcia]],5,0),0)</f>
        <v>152.07</v>
      </c>
      <c r="H307" s="509">
        <f>VLOOKUP(K307,RABATY!$B$7:$C$34,2,0)</f>
        <v>0</v>
      </c>
      <c r="I307" s="107">
        <f t="shared" si="49"/>
        <v>152.07</v>
      </c>
      <c r="K307" s="507" t="str">
        <f>RABATY!$B$30</f>
        <v>S_05</v>
      </c>
      <c r="P307" s="34"/>
      <c r="Q307" s="266" t="s">
        <v>2178</v>
      </c>
      <c r="R307" s="236"/>
      <c r="S307" s="236"/>
      <c r="T307" s="236"/>
      <c r="U307" s="236"/>
      <c r="V307" s="236"/>
      <c r="W307" s="236"/>
      <c r="X307" s="236"/>
      <c r="Y307" s="236"/>
      <c r="Z307" s="236"/>
      <c r="AA307" s="236"/>
      <c r="AB307" s="236"/>
      <c r="AC307" s="236"/>
      <c r="AD307" s="236"/>
      <c r="AE307" s="236"/>
      <c r="AF307" s="236"/>
      <c r="AG307" s="236"/>
      <c r="AH307" s="41">
        <f t="shared" si="50"/>
        <v>0</v>
      </c>
    </row>
    <row r="308" spans="1:34" ht="25.5" x14ac:dyDescent="0.25">
      <c r="A308" s="632"/>
      <c r="B308" s="634"/>
      <c r="C308" s="524" t="s">
        <v>1790</v>
      </c>
      <c r="D308" s="377" t="s">
        <v>1789</v>
      </c>
      <c r="E308" s="110">
        <v>1</v>
      </c>
      <c r="F308" s="110" t="s">
        <v>2178</v>
      </c>
      <c r="G308" s="271">
        <f>IFERROR(VLOOKUP(D308,Produkty[[Symbol]:[Link do zdjęcia]],5,0),0)</f>
        <v>172.25</v>
      </c>
      <c r="H308" s="509">
        <f>VLOOKUP(K308,RABATY!$B$7:$C$34,2,0)</f>
        <v>0</v>
      </c>
      <c r="I308" s="107">
        <f t="shared" si="49"/>
        <v>172.25</v>
      </c>
      <c r="K308" s="507" t="str">
        <f>RABATY!$B$30</f>
        <v>S_05</v>
      </c>
      <c r="P308" s="34"/>
      <c r="Q308" s="266" t="s">
        <v>2178</v>
      </c>
      <c r="R308" s="236"/>
      <c r="S308" s="236"/>
      <c r="T308" s="236"/>
      <c r="U308" s="236"/>
      <c r="V308" s="236"/>
      <c r="W308" s="236"/>
      <c r="X308" s="236"/>
      <c r="Y308" s="236"/>
      <c r="Z308" s="236"/>
      <c r="AA308" s="236"/>
      <c r="AB308" s="236"/>
      <c r="AC308" s="236"/>
      <c r="AD308" s="236"/>
      <c r="AE308" s="236"/>
      <c r="AF308" s="236"/>
      <c r="AG308" s="236"/>
      <c r="AH308" s="41">
        <f t="shared" si="50"/>
        <v>0</v>
      </c>
    </row>
    <row r="309" spans="1:34" ht="25.5" x14ac:dyDescent="0.25">
      <c r="A309" s="632"/>
      <c r="B309" s="634"/>
      <c r="C309" s="524" t="s">
        <v>1792</v>
      </c>
      <c r="D309" s="377" t="s">
        <v>1791</v>
      </c>
      <c r="E309" s="110">
        <v>1</v>
      </c>
      <c r="F309" s="110" t="s">
        <v>2178</v>
      </c>
      <c r="G309" s="271">
        <f>IFERROR(VLOOKUP(D309,Produkty[[Symbol]:[Link do zdjęcia]],5,0),0)</f>
        <v>196.33</v>
      </c>
      <c r="H309" s="509">
        <f>VLOOKUP(K309,RABATY!$B$7:$C$34,2,0)</f>
        <v>0</v>
      </c>
      <c r="I309" s="107">
        <f t="shared" si="49"/>
        <v>196.33</v>
      </c>
      <c r="K309" s="507" t="str">
        <f>RABATY!$B$30</f>
        <v>S_05</v>
      </c>
      <c r="P309" s="34"/>
      <c r="Q309" s="266" t="s">
        <v>2178</v>
      </c>
      <c r="R309" s="236"/>
      <c r="S309" s="236"/>
      <c r="T309" s="236"/>
      <c r="U309" s="236"/>
      <c r="V309" s="236"/>
      <c r="W309" s="236"/>
      <c r="X309" s="236"/>
      <c r="Y309" s="236"/>
      <c r="Z309" s="236"/>
      <c r="AA309" s="236"/>
      <c r="AB309" s="236"/>
      <c r="AC309" s="236"/>
      <c r="AD309" s="236"/>
      <c r="AE309" s="236"/>
      <c r="AF309" s="236"/>
      <c r="AG309" s="236"/>
      <c r="AH309" s="41">
        <f t="shared" si="50"/>
        <v>0</v>
      </c>
    </row>
    <row r="310" spans="1:34" ht="25.5" x14ac:dyDescent="0.25">
      <c r="A310" s="633"/>
      <c r="B310" s="635"/>
      <c r="C310" s="343" t="s">
        <v>1794</v>
      </c>
      <c r="D310" s="341" t="s">
        <v>1793</v>
      </c>
      <c r="E310" s="183">
        <v>1</v>
      </c>
      <c r="F310" s="183" t="s">
        <v>2178</v>
      </c>
      <c r="G310" s="225">
        <f>IFERROR(VLOOKUP(D310,Produkty[[Symbol]:[Link do zdjęcia]],5,0),0)</f>
        <v>238.24</v>
      </c>
      <c r="H310" s="510">
        <f>VLOOKUP(K310,RABATY!$B$7:$C$34,2,0)</f>
        <v>0</v>
      </c>
      <c r="I310" s="508">
        <f t="shared" si="49"/>
        <v>238.24</v>
      </c>
      <c r="K310" s="507" t="str">
        <f>RABATY!$B$30</f>
        <v>S_05</v>
      </c>
      <c r="P310" s="34"/>
      <c r="Q310" s="266" t="s">
        <v>2178</v>
      </c>
      <c r="R310" s="236"/>
      <c r="S310" s="236"/>
      <c r="T310" s="236"/>
      <c r="U310" s="236"/>
      <c r="V310" s="236"/>
      <c r="W310" s="236"/>
      <c r="X310" s="236"/>
      <c r="Y310" s="236"/>
      <c r="Z310" s="236"/>
      <c r="AA310" s="236"/>
      <c r="AB310" s="236"/>
      <c r="AC310" s="236"/>
      <c r="AD310" s="236"/>
      <c r="AE310" s="236"/>
      <c r="AF310" s="236"/>
      <c r="AG310" s="236"/>
      <c r="AH310" s="41">
        <f t="shared" si="50"/>
        <v>0</v>
      </c>
    </row>
    <row r="311" spans="1:34" ht="15" x14ac:dyDescent="0.25">
      <c r="A311" s="344"/>
      <c r="B311" s="344"/>
      <c r="C311" s="525"/>
      <c r="D311" s="378"/>
      <c r="E311" s="379"/>
      <c r="F311" s="379"/>
      <c r="G311" s="380"/>
      <c r="H311" s="511"/>
      <c r="I311" s="44"/>
      <c r="P311" s="117"/>
      <c r="Q311" s="117"/>
      <c r="R311" s="236"/>
      <c r="S311" s="236"/>
      <c r="T311" s="236"/>
      <c r="U311" s="236"/>
      <c r="V311" s="236"/>
      <c r="W311" s="236"/>
      <c r="X311" s="236"/>
      <c r="Y311" s="236"/>
      <c r="Z311" s="236"/>
      <c r="AA311" s="236"/>
      <c r="AB311" s="236"/>
      <c r="AC311" s="236"/>
      <c r="AD311" s="236"/>
      <c r="AE311" s="236"/>
      <c r="AF311" s="236"/>
      <c r="AG311" s="236"/>
      <c r="AH311" s="74"/>
    </row>
    <row r="312" spans="1:34" ht="18" customHeight="1" x14ac:dyDescent="0.25">
      <c r="A312" s="632"/>
      <c r="B312" s="709" t="s">
        <v>2428</v>
      </c>
      <c r="C312" s="523" t="s">
        <v>1796</v>
      </c>
      <c r="D312" s="376" t="s">
        <v>1795</v>
      </c>
      <c r="E312" s="105">
        <v>1</v>
      </c>
      <c r="F312" s="105" t="s">
        <v>2178</v>
      </c>
      <c r="G312" s="271">
        <f>IFERROR(VLOOKUP(D312,Produkty[[Symbol]:[Link do zdjęcia]],5,0),0)</f>
        <v>108.53</v>
      </c>
      <c r="H312" s="509">
        <f>VLOOKUP(K312,RABATY!$B$7:$C$34,2,0)</f>
        <v>0</v>
      </c>
      <c r="I312" s="107">
        <f t="shared" ref="I312:I319" si="51">G312*(1-H$5)</f>
        <v>108.53</v>
      </c>
      <c r="K312" s="507" t="str">
        <f>RABATY!$B$30</f>
        <v>S_05</v>
      </c>
      <c r="P312" s="34"/>
      <c r="Q312" s="266" t="s">
        <v>2178</v>
      </c>
      <c r="R312" s="236"/>
      <c r="S312" s="236"/>
      <c r="T312" s="236"/>
      <c r="U312" s="236"/>
      <c r="V312" s="236"/>
      <c r="W312" s="236"/>
      <c r="X312" s="236"/>
      <c r="Y312" s="236"/>
      <c r="Z312" s="236"/>
      <c r="AA312" s="236"/>
      <c r="AB312" s="236"/>
      <c r="AC312" s="236"/>
      <c r="AD312" s="236"/>
      <c r="AE312" s="236"/>
      <c r="AF312" s="236"/>
      <c r="AG312" s="236"/>
      <c r="AH312" s="41">
        <f t="shared" ref="AH312:AH319" si="52">P312*I312</f>
        <v>0</v>
      </c>
    </row>
    <row r="313" spans="1:34" ht="18" customHeight="1" x14ac:dyDescent="0.25">
      <c r="A313" s="632"/>
      <c r="B313" s="710"/>
      <c r="C313" s="524" t="s">
        <v>1798</v>
      </c>
      <c r="D313" s="377" t="s">
        <v>1797</v>
      </c>
      <c r="E313" s="110">
        <v>1</v>
      </c>
      <c r="F313" s="110" t="s">
        <v>2178</v>
      </c>
      <c r="G313" s="271">
        <f>IFERROR(VLOOKUP(D313,Produkty[[Symbol]:[Link do zdjęcia]],5,0),0)</f>
        <v>125.93</v>
      </c>
      <c r="H313" s="509">
        <f>VLOOKUP(K313,RABATY!$B$7:$C$34,2,0)</f>
        <v>0</v>
      </c>
      <c r="I313" s="107">
        <f t="shared" si="51"/>
        <v>125.93</v>
      </c>
      <c r="K313" s="507" t="str">
        <f>RABATY!$B$30</f>
        <v>S_05</v>
      </c>
      <c r="P313" s="34"/>
      <c r="Q313" s="266" t="s">
        <v>2178</v>
      </c>
      <c r="R313" s="236"/>
      <c r="S313" s="236"/>
      <c r="T313" s="236"/>
      <c r="U313" s="236"/>
      <c r="V313" s="236"/>
      <c r="W313" s="236"/>
      <c r="X313" s="236"/>
      <c r="Y313" s="236"/>
      <c r="Z313" s="236"/>
      <c r="AA313" s="236"/>
      <c r="AB313" s="236"/>
      <c r="AC313" s="236"/>
      <c r="AD313" s="236"/>
      <c r="AE313" s="236"/>
      <c r="AF313" s="236"/>
      <c r="AG313" s="236"/>
      <c r="AH313" s="41">
        <f t="shared" si="52"/>
        <v>0</v>
      </c>
    </row>
    <row r="314" spans="1:34" ht="18" customHeight="1" x14ac:dyDescent="0.25">
      <c r="A314" s="632"/>
      <c r="B314" s="710"/>
      <c r="C314" s="524" t="s">
        <v>1800</v>
      </c>
      <c r="D314" s="377" t="s">
        <v>1799</v>
      </c>
      <c r="E314" s="110">
        <v>1</v>
      </c>
      <c r="F314" s="110" t="s">
        <v>2178</v>
      </c>
      <c r="G314" s="271">
        <f>IFERROR(VLOOKUP(D314,Produkty[[Symbol]:[Link do zdjęcia]],5,0),0)</f>
        <v>139.77000000000001</v>
      </c>
      <c r="H314" s="509">
        <f>VLOOKUP(K314,RABATY!$B$7:$C$34,2,0)</f>
        <v>0</v>
      </c>
      <c r="I314" s="107">
        <f t="shared" si="51"/>
        <v>139.77000000000001</v>
      </c>
      <c r="K314" s="507" t="str">
        <f>RABATY!$B$30</f>
        <v>S_05</v>
      </c>
      <c r="P314" s="34"/>
      <c r="Q314" s="266" t="s">
        <v>2178</v>
      </c>
      <c r="R314" s="236"/>
      <c r="S314" s="236"/>
      <c r="T314" s="236"/>
      <c r="U314" s="236"/>
      <c r="V314" s="236"/>
      <c r="W314" s="236"/>
      <c r="X314" s="236"/>
      <c r="Y314" s="236"/>
      <c r="Z314" s="236"/>
      <c r="AA314" s="236"/>
      <c r="AB314" s="236"/>
      <c r="AC314" s="236"/>
      <c r="AD314" s="236"/>
      <c r="AE314" s="236"/>
      <c r="AF314" s="236"/>
      <c r="AG314" s="236"/>
      <c r="AH314" s="41">
        <f t="shared" si="52"/>
        <v>0</v>
      </c>
    </row>
    <row r="315" spans="1:34" ht="18" customHeight="1" x14ac:dyDescent="0.25">
      <c r="A315" s="632"/>
      <c r="B315" s="710"/>
      <c r="C315" s="522" t="s">
        <v>1802</v>
      </c>
      <c r="D315" s="367" t="s">
        <v>1801</v>
      </c>
      <c r="E315" s="210">
        <v>1</v>
      </c>
      <c r="F315" s="210" t="s">
        <v>2178</v>
      </c>
      <c r="G315" s="374">
        <f>IFERROR(VLOOKUP(D315,Produkty[[Symbol]:[Link do zdjęcia]],5,0),0)</f>
        <v>160.38</v>
      </c>
      <c r="H315" s="509">
        <f>VLOOKUP(K315,RABATY!$B$7:$C$34,2,0)</f>
        <v>0</v>
      </c>
      <c r="I315" s="107">
        <f t="shared" si="51"/>
        <v>160.38</v>
      </c>
      <c r="K315" s="507" t="str">
        <f>RABATY!$B$30</f>
        <v>S_05</v>
      </c>
      <c r="P315" s="34"/>
      <c r="Q315" s="266" t="s">
        <v>2178</v>
      </c>
      <c r="R315" s="236"/>
      <c r="S315" s="236"/>
      <c r="T315" s="236"/>
      <c r="U315" s="236"/>
      <c r="V315" s="236"/>
      <c r="W315" s="236"/>
      <c r="X315" s="236"/>
      <c r="Y315" s="236"/>
      <c r="Z315" s="236"/>
      <c r="AA315" s="236"/>
      <c r="AB315" s="236"/>
      <c r="AC315" s="236"/>
      <c r="AD315" s="236"/>
      <c r="AE315" s="236"/>
      <c r="AF315" s="236"/>
      <c r="AG315" s="236"/>
      <c r="AH315" s="41">
        <f t="shared" si="52"/>
        <v>0</v>
      </c>
    </row>
    <row r="316" spans="1:34" ht="18" customHeight="1" x14ac:dyDescent="0.25">
      <c r="A316" s="632"/>
      <c r="B316" s="710"/>
      <c r="C316" s="523" t="s">
        <v>1804</v>
      </c>
      <c r="D316" s="376" t="s">
        <v>1803</v>
      </c>
      <c r="E316" s="105">
        <v>1</v>
      </c>
      <c r="F316" s="105" t="s">
        <v>2178</v>
      </c>
      <c r="G316" s="271">
        <f>IFERROR(VLOOKUP(D316,Produkty[[Symbol]:[Link do zdjęcia]],5,0),0)</f>
        <v>130.13999999999999</v>
      </c>
      <c r="H316" s="509">
        <f>VLOOKUP(K316,RABATY!$B$7:$C$34,2,0)</f>
        <v>0</v>
      </c>
      <c r="I316" s="107">
        <f t="shared" si="51"/>
        <v>130.13999999999999</v>
      </c>
      <c r="K316" s="507" t="str">
        <f>RABATY!$B$30</f>
        <v>S_05</v>
      </c>
      <c r="P316" s="34"/>
      <c r="Q316" s="266" t="s">
        <v>2178</v>
      </c>
      <c r="R316" s="236"/>
      <c r="S316" s="236"/>
      <c r="T316" s="236"/>
      <c r="U316" s="236"/>
      <c r="V316" s="236"/>
      <c r="W316" s="236"/>
      <c r="X316" s="236"/>
      <c r="Y316" s="236"/>
      <c r="Z316" s="236"/>
      <c r="AA316" s="236"/>
      <c r="AB316" s="236"/>
      <c r="AC316" s="236"/>
      <c r="AD316" s="236"/>
      <c r="AE316" s="236"/>
      <c r="AF316" s="236"/>
      <c r="AG316" s="236"/>
      <c r="AH316" s="41">
        <f t="shared" si="52"/>
        <v>0</v>
      </c>
    </row>
    <row r="317" spans="1:34" ht="18" customHeight="1" x14ac:dyDescent="0.25">
      <c r="A317" s="632"/>
      <c r="B317" s="710"/>
      <c r="C317" s="526" t="s">
        <v>1806</v>
      </c>
      <c r="D317" s="377" t="s">
        <v>1805</v>
      </c>
      <c r="E317" s="381">
        <v>1</v>
      </c>
      <c r="F317" s="381" t="s">
        <v>2178</v>
      </c>
      <c r="G317" s="271">
        <f>IFERROR(VLOOKUP(D317,Produkty[[Symbol]:[Link do zdjęcia]],5,0),0)</f>
        <v>141.65</v>
      </c>
      <c r="H317" s="509">
        <f>VLOOKUP(K317,RABATY!$B$7:$C$34,2,0)</f>
        <v>0</v>
      </c>
      <c r="I317" s="107">
        <f t="shared" si="51"/>
        <v>141.65</v>
      </c>
      <c r="K317" s="507" t="str">
        <f>RABATY!$B$30</f>
        <v>S_05</v>
      </c>
      <c r="P317" s="34"/>
      <c r="Q317" s="266" t="s">
        <v>2178</v>
      </c>
      <c r="R317" s="236"/>
      <c r="S317" s="236"/>
      <c r="T317" s="236"/>
      <c r="U317" s="236"/>
      <c r="V317" s="236"/>
      <c r="W317" s="236"/>
      <c r="X317" s="236"/>
      <c r="Y317" s="236"/>
      <c r="Z317" s="236"/>
      <c r="AA317" s="236"/>
      <c r="AB317" s="236"/>
      <c r="AC317" s="236"/>
      <c r="AD317" s="236"/>
      <c r="AE317" s="236"/>
      <c r="AF317" s="236"/>
      <c r="AG317" s="236"/>
      <c r="AH317" s="41">
        <f t="shared" si="52"/>
        <v>0</v>
      </c>
    </row>
    <row r="318" spans="1:34" ht="18" customHeight="1" x14ac:dyDescent="0.25">
      <c r="A318" s="632"/>
      <c r="B318" s="710"/>
      <c r="C318" s="526" t="s">
        <v>1808</v>
      </c>
      <c r="D318" s="377" t="s">
        <v>1807</v>
      </c>
      <c r="E318" s="381">
        <v>1</v>
      </c>
      <c r="F318" s="381" t="s">
        <v>2178</v>
      </c>
      <c r="G318" s="271">
        <f>IFERROR(VLOOKUP(D318,Produkty[[Symbol]:[Link do zdjęcia]],5,0),0)</f>
        <v>160.06</v>
      </c>
      <c r="H318" s="509">
        <f>VLOOKUP(K318,RABATY!$B$7:$C$34,2,0)</f>
        <v>0</v>
      </c>
      <c r="I318" s="107">
        <f t="shared" si="51"/>
        <v>160.06</v>
      </c>
      <c r="K318" s="507" t="str">
        <f>RABATY!$B$30</f>
        <v>S_05</v>
      </c>
      <c r="P318" s="34"/>
      <c r="Q318" s="266" t="s">
        <v>2178</v>
      </c>
      <c r="R318" s="236"/>
      <c r="S318" s="236"/>
      <c r="T318" s="236"/>
      <c r="U318" s="236"/>
      <c r="V318" s="236"/>
      <c r="W318" s="236"/>
      <c r="X318" s="236"/>
      <c r="Y318" s="236"/>
      <c r="Z318" s="236"/>
      <c r="AA318" s="236"/>
      <c r="AB318" s="236"/>
      <c r="AC318" s="236"/>
      <c r="AD318" s="236"/>
      <c r="AE318" s="236"/>
      <c r="AF318" s="236"/>
      <c r="AG318" s="236"/>
      <c r="AH318" s="41">
        <f t="shared" si="52"/>
        <v>0</v>
      </c>
    </row>
    <row r="319" spans="1:34" ht="18" customHeight="1" x14ac:dyDescent="0.25">
      <c r="A319" s="633"/>
      <c r="B319" s="711"/>
      <c r="C319" s="88" t="s">
        <v>1810</v>
      </c>
      <c r="D319" s="341" t="s">
        <v>1809</v>
      </c>
      <c r="E319" s="369">
        <v>1</v>
      </c>
      <c r="F319" s="369" t="s">
        <v>2178</v>
      </c>
      <c r="G319" s="225">
        <f>IFERROR(VLOOKUP(D319,Produkty[[Symbol]:[Link do zdjęcia]],5,0),0)</f>
        <v>185.25</v>
      </c>
      <c r="H319" s="510">
        <f>VLOOKUP(K319,RABATY!$B$7:$C$34,2,0)</f>
        <v>0</v>
      </c>
      <c r="I319" s="508">
        <f t="shared" si="51"/>
        <v>185.25</v>
      </c>
      <c r="K319" s="507" t="str">
        <f>RABATY!$B$30</f>
        <v>S_05</v>
      </c>
      <c r="P319" s="34"/>
      <c r="Q319" s="266" t="s">
        <v>2178</v>
      </c>
      <c r="R319" s="236"/>
      <c r="S319" s="236"/>
      <c r="T319" s="236"/>
      <c r="U319" s="236"/>
      <c r="V319" s="236"/>
      <c r="W319" s="236"/>
      <c r="X319" s="236"/>
      <c r="Y319" s="236"/>
      <c r="Z319" s="236"/>
      <c r="AA319" s="236"/>
      <c r="AB319" s="236"/>
      <c r="AC319" s="236"/>
      <c r="AD319" s="236"/>
      <c r="AE319" s="236"/>
      <c r="AF319" s="236"/>
      <c r="AG319" s="236"/>
      <c r="AH319" s="41">
        <f t="shared" si="52"/>
        <v>0</v>
      </c>
    </row>
    <row r="320" spans="1:34" ht="15" x14ac:dyDescent="0.25">
      <c r="C320" s="359"/>
      <c r="E320" s="259"/>
      <c r="F320" s="27"/>
      <c r="G320" s="174"/>
      <c r="H320" s="511"/>
      <c r="I320" s="44"/>
      <c r="P320" s="117"/>
      <c r="Q320" s="117"/>
      <c r="R320" s="236"/>
      <c r="S320" s="236"/>
      <c r="T320" s="236"/>
      <c r="U320" s="236"/>
      <c r="V320" s="236"/>
      <c r="W320" s="236"/>
      <c r="X320" s="236"/>
      <c r="Y320" s="236"/>
      <c r="Z320" s="236"/>
      <c r="AA320" s="236"/>
      <c r="AB320" s="236"/>
      <c r="AC320" s="236"/>
      <c r="AD320" s="236"/>
      <c r="AE320" s="236"/>
      <c r="AF320" s="236"/>
      <c r="AG320" s="236"/>
      <c r="AH320" s="74"/>
    </row>
    <row r="321" spans="1:34" ht="141" customHeight="1" x14ac:dyDescent="0.25">
      <c r="A321" s="632"/>
      <c r="B321" s="709" t="s">
        <v>2429</v>
      </c>
      <c r="C321" s="527" t="s">
        <v>1812</v>
      </c>
      <c r="D321" s="376" t="s">
        <v>1811</v>
      </c>
      <c r="E321" s="382">
        <v>1</v>
      </c>
      <c r="F321" s="382" t="s">
        <v>2178</v>
      </c>
      <c r="G321" s="271">
        <f>IFERROR(VLOOKUP(D321,Produkty[[Symbol]:[Link do zdjęcia]],5,0),0)</f>
        <v>0</v>
      </c>
      <c r="H321" s="509">
        <f>VLOOKUP(K321,RABATY!$B$7:$C$34,2,0)</f>
        <v>0</v>
      </c>
      <c r="I321" s="107">
        <f t="shared" ref="I321:I322" si="53">G321*(1-H$5)</f>
        <v>0</v>
      </c>
      <c r="K321" s="507" t="str">
        <f>RABATY!$B$26</f>
        <v>S_01</v>
      </c>
      <c r="P321" s="34"/>
      <c r="Q321" s="266" t="s">
        <v>2178</v>
      </c>
      <c r="R321" s="236"/>
      <c r="S321" s="236"/>
      <c r="T321" s="236"/>
      <c r="U321" s="236"/>
      <c r="V321" s="236"/>
      <c r="W321" s="236"/>
      <c r="X321" s="236"/>
      <c r="Y321" s="236"/>
      <c r="Z321" s="236"/>
      <c r="AA321" s="236"/>
      <c r="AB321" s="236"/>
      <c r="AC321" s="236"/>
      <c r="AD321" s="236"/>
      <c r="AE321" s="236"/>
      <c r="AF321" s="236"/>
      <c r="AG321" s="236"/>
      <c r="AH321" s="41">
        <f>P321*I321</f>
        <v>0</v>
      </c>
    </row>
    <row r="322" spans="1:34" ht="141" customHeight="1" x14ac:dyDescent="0.25">
      <c r="A322" s="633"/>
      <c r="B322" s="711"/>
      <c r="C322" s="88" t="s">
        <v>1814</v>
      </c>
      <c r="D322" s="341" t="s">
        <v>1813</v>
      </c>
      <c r="E322" s="369">
        <v>1</v>
      </c>
      <c r="F322" s="369" t="s">
        <v>2178</v>
      </c>
      <c r="G322" s="225">
        <f>IFERROR(VLOOKUP(D322,Produkty[[Symbol]:[Link do zdjęcia]],5,0),0)</f>
        <v>0</v>
      </c>
      <c r="H322" s="510">
        <f>VLOOKUP(K322,RABATY!$B$7:$C$34,2,0)</f>
        <v>0</v>
      </c>
      <c r="I322" s="508">
        <f t="shared" si="53"/>
        <v>0</v>
      </c>
      <c r="K322" s="507" t="str">
        <f>RABATY!$B$26</f>
        <v>S_01</v>
      </c>
      <c r="P322" s="34"/>
      <c r="Q322" s="266" t="s">
        <v>2178</v>
      </c>
      <c r="R322" s="236"/>
      <c r="S322" s="236"/>
      <c r="T322" s="236"/>
      <c r="U322" s="236"/>
      <c r="V322" s="236"/>
      <c r="W322" s="236"/>
      <c r="X322" s="236"/>
      <c r="Y322" s="236"/>
      <c r="Z322" s="236"/>
      <c r="AA322" s="236"/>
      <c r="AB322" s="236"/>
      <c r="AC322" s="236"/>
      <c r="AD322" s="236"/>
      <c r="AE322" s="236"/>
      <c r="AF322" s="236"/>
      <c r="AG322" s="236"/>
      <c r="AH322" s="41">
        <f>P322*I322</f>
        <v>0</v>
      </c>
    </row>
    <row r="323" spans="1:34" ht="15" x14ac:dyDescent="0.25">
      <c r="C323" s="359"/>
      <c r="E323" s="259"/>
      <c r="F323" s="27"/>
      <c r="G323" s="174"/>
      <c r="H323" s="511"/>
      <c r="I323" s="44"/>
      <c r="P323" s="117"/>
      <c r="Q323" s="117"/>
      <c r="R323" s="236"/>
      <c r="S323" s="236"/>
      <c r="T323" s="236"/>
      <c r="U323" s="236"/>
      <c r="V323" s="236"/>
      <c r="W323" s="236"/>
      <c r="X323" s="236"/>
      <c r="Y323" s="236"/>
      <c r="Z323" s="236"/>
      <c r="AA323" s="236"/>
      <c r="AB323" s="236"/>
      <c r="AC323" s="236"/>
      <c r="AD323" s="236"/>
      <c r="AE323" s="236"/>
      <c r="AF323" s="236"/>
      <c r="AG323" s="236"/>
      <c r="AH323" s="74"/>
    </row>
    <row r="324" spans="1:34" ht="30" customHeight="1" x14ac:dyDescent="0.25">
      <c r="A324" s="632"/>
      <c r="B324" s="710"/>
      <c r="C324" s="523" t="s">
        <v>3128</v>
      </c>
      <c r="D324" s="376" t="s">
        <v>3131</v>
      </c>
      <c r="E324" s="105">
        <v>12</v>
      </c>
      <c r="F324" s="105" t="s">
        <v>2430</v>
      </c>
      <c r="G324" s="271">
        <f>IFERROR(VLOOKUP(D324,Produkty[[Symbol]:[Link do zdjęcia]],5,0),0)</f>
        <v>2.19</v>
      </c>
      <c r="H324" s="509">
        <f>VLOOKUP(K324,RABATY!$B$7:$C$34,2,0)</f>
        <v>0</v>
      </c>
      <c r="I324" s="107">
        <f t="shared" ref="I324:I353" si="54">G324*(1-H$5)</f>
        <v>2.19</v>
      </c>
      <c r="K324" s="507" t="str">
        <f>RABATY!$B$26</f>
        <v>S_01</v>
      </c>
      <c r="P324" s="34"/>
      <c r="Q324" s="266" t="s">
        <v>2430</v>
      </c>
      <c r="R324" s="236"/>
      <c r="S324" s="236"/>
      <c r="T324" s="236"/>
      <c r="U324" s="236"/>
      <c r="V324" s="236"/>
      <c r="W324" s="236"/>
      <c r="X324" s="236"/>
      <c r="Y324" s="236"/>
      <c r="Z324" s="236"/>
      <c r="AA324" s="236"/>
      <c r="AB324" s="236"/>
      <c r="AC324" s="236"/>
      <c r="AD324" s="236"/>
      <c r="AE324" s="236"/>
      <c r="AF324" s="236"/>
      <c r="AG324" s="236"/>
      <c r="AH324" s="41">
        <f t="shared" ref="AH324:AH328" si="55">P324*I324</f>
        <v>0</v>
      </c>
    </row>
    <row r="325" spans="1:34" ht="30" customHeight="1" x14ac:dyDescent="0.25">
      <c r="A325" s="632"/>
      <c r="B325" s="710"/>
      <c r="C325" s="523" t="s">
        <v>3129</v>
      </c>
      <c r="D325" s="376" t="s">
        <v>3130</v>
      </c>
      <c r="E325" s="105">
        <v>12</v>
      </c>
      <c r="F325" s="105" t="s">
        <v>2430</v>
      </c>
      <c r="G325" s="271">
        <f>IFERROR(VLOOKUP(D325,Produkty[[Symbol]:[Link do zdjęcia]],5,0),0)</f>
        <v>2.19</v>
      </c>
      <c r="H325" s="509">
        <f>VLOOKUP(K325,RABATY!$B$7:$C$34,2,0)</f>
        <v>0</v>
      </c>
      <c r="I325" s="107">
        <f t="shared" si="54"/>
        <v>2.19</v>
      </c>
      <c r="K325" s="507" t="str">
        <f>RABATY!$B$26</f>
        <v>S_01</v>
      </c>
      <c r="P325" s="34"/>
      <c r="Q325" s="266" t="s">
        <v>2430</v>
      </c>
      <c r="R325" s="236"/>
      <c r="S325" s="236"/>
      <c r="T325" s="236"/>
      <c r="U325" s="236"/>
      <c r="V325" s="236"/>
      <c r="W325" s="236"/>
      <c r="X325" s="236"/>
      <c r="Y325" s="236"/>
      <c r="Z325" s="236"/>
      <c r="AA325" s="236"/>
      <c r="AB325" s="236"/>
      <c r="AC325" s="236"/>
      <c r="AD325" s="236"/>
      <c r="AE325" s="236"/>
      <c r="AF325" s="236"/>
      <c r="AG325" s="236"/>
      <c r="AH325" s="41">
        <f t="shared" si="55"/>
        <v>0</v>
      </c>
    </row>
    <row r="326" spans="1:34" ht="30" customHeight="1" x14ac:dyDescent="0.25">
      <c r="A326" s="632"/>
      <c r="B326" s="710"/>
      <c r="C326" s="523" t="s">
        <v>1815</v>
      </c>
      <c r="D326" s="376" t="s">
        <v>3233</v>
      </c>
      <c r="E326" s="105">
        <v>12</v>
      </c>
      <c r="F326" s="105" t="s">
        <v>2430</v>
      </c>
      <c r="G326" s="271">
        <f>IFERROR(VLOOKUP(D326,Produkty[[Symbol]:[Link do zdjęcia]],5,0),0)</f>
        <v>2.19</v>
      </c>
      <c r="H326" s="509">
        <f>VLOOKUP(K326,RABATY!$B$7:$C$34,2,0)</f>
        <v>0</v>
      </c>
      <c r="I326" s="107">
        <f t="shared" si="54"/>
        <v>2.19</v>
      </c>
      <c r="K326" s="507" t="str">
        <f>RABATY!$B$26</f>
        <v>S_01</v>
      </c>
      <c r="P326" s="34"/>
      <c r="Q326" s="266" t="s">
        <v>2430</v>
      </c>
      <c r="R326" s="236"/>
      <c r="S326" s="236"/>
      <c r="T326" s="236"/>
      <c r="U326" s="236"/>
      <c r="V326" s="236"/>
      <c r="W326" s="236"/>
      <c r="X326" s="236"/>
      <c r="Y326" s="236"/>
      <c r="Z326" s="236"/>
      <c r="AA326" s="236"/>
      <c r="AB326" s="236"/>
      <c r="AC326" s="236"/>
      <c r="AD326" s="236"/>
      <c r="AE326" s="236"/>
      <c r="AF326" s="236"/>
      <c r="AG326" s="236"/>
      <c r="AH326" s="41">
        <f t="shared" si="55"/>
        <v>0</v>
      </c>
    </row>
    <row r="327" spans="1:34" ht="30" customHeight="1" x14ac:dyDescent="0.25">
      <c r="A327" s="632"/>
      <c r="B327" s="710"/>
      <c r="C327" s="524" t="s">
        <v>1816</v>
      </c>
      <c r="D327" s="377" t="s">
        <v>3234</v>
      </c>
      <c r="E327" s="110">
        <v>12</v>
      </c>
      <c r="F327" s="110" t="s">
        <v>2430</v>
      </c>
      <c r="G327" s="271">
        <f>IFERROR(VLOOKUP(D327,Produkty[[Symbol]:[Link do zdjęcia]],5,0),0)</f>
        <v>2.19</v>
      </c>
      <c r="H327" s="509">
        <f>VLOOKUP(K327,RABATY!$B$7:$C$34,2,0)</f>
        <v>0</v>
      </c>
      <c r="I327" s="107">
        <f t="shared" si="54"/>
        <v>2.19</v>
      </c>
      <c r="K327" s="507" t="str">
        <f>RABATY!$B$26</f>
        <v>S_01</v>
      </c>
      <c r="P327" s="34"/>
      <c r="Q327" s="266" t="s">
        <v>2430</v>
      </c>
      <c r="R327" s="236"/>
      <c r="S327" s="236"/>
      <c r="T327" s="236"/>
      <c r="U327" s="236"/>
      <c r="V327" s="236"/>
      <c r="W327" s="236"/>
      <c r="X327" s="236"/>
      <c r="Y327" s="236"/>
      <c r="Z327" s="236"/>
      <c r="AA327" s="236"/>
      <c r="AB327" s="236"/>
      <c r="AC327" s="236"/>
      <c r="AD327" s="236"/>
      <c r="AE327" s="236"/>
      <c r="AF327" s="236"/>
      <c r="AG327" s="236"/>
      <c r="AH327" s="41">
        <f t="shared" si="55"/>
        <v>0</v>
      </c>
    </row>
    <row r="328" spans="1:34" ht="30" customHeight="1" x14ac:dyDescent="0.25">
      <c r="A328" s="632"/>
      <c r="B328" s="710"/>
      <c r="C328" s="524" t="s">
        <v>1817</v>
      </c>
      <c r="D328" s="377" t="s">
        <v>3235</v>
      </c>
      <c r="E328" s="110">
        <v>12</v>
      </c>
      <c r="F328" s="110" t="s">
        <v>2430</v>
      </c>
      <c r="G328" s="271">
        <f>IFERROR(VLOOKUP(D328,Produkty[[Symbol]:[Link do zdjęcia]],5,0),0)</f>
        <v>2.19</v>
      </c>
      <c r="H328" s="509">
        <f>VLOOKUP(K328,RABATY!$B$7:$C$34,2,0)</f>
        <v>0</v>
      </c>
      <c r="I328" s="107">
        <f t="shared" si="54"/>
        <v>2.19</v>
      </c>
      <c r="K328" s="507" t="str">
        <f>RABATY!$B$26</f>
        <v>S_01</v>
      </c>
      <c r="P328" s="34"/>
      <c r="Q328" s="266" t="s">
        <v>2430</v>
      </c>
      <c r="R328" s="236"/>
      <c r="S328" s="236"/>
      <c r="T328" s="236"/>
      <c r="U328" s="236"/>
      <c r="V328" s="236"/>
      <c r="W328" s="236"/>
      <c r="X328" s="236"/>
      <c r="Y328" s="236"/>
      <c r="Z328" s="236"/>
      <c r="AA328" s="236"/>
      <c r="AB328" s="236"/>
      <c r="AC328" s="236"/>
      <c r="AD328" s="236"/>
      <c r="AE328" s="236"/>
      <c r="AF328" s="236"/>
      <c r="AG328" s="236"/>
      <c r="AH328" s="41">
        <f t="shared" si="55"/>
        <v>0</v>
      </c>
    </row>
    <row r="329" spans="1:34" ht="30" customHeight="1" x14ac:dyDescent="0.25">
      <c r="A329" s="632"/>
      <c r="B329" s="710"/>
      <c r="C329" s="522" t="s">
        <v>1818</v>
      </c>
      <c r="D329" s="367" t="s">
        <v>3236</v>
      </c>
      <c r="E329" s="210">
        <v>12</v>
      </c>
      <c r="F329" s="210" t="s">
        <v>2430</v>
      </c>
      <c r="G329" s="374">
        <f>IFERROR(VLOOKUP(D329,Produkty[[Symbol]:[Link do zdjęcia]],5,0),0)</f>
        <v>2.19</v>
      </c>
      <c r="H329" s="509">
        <f>VLOOKUP(K329,RABATY!$B$7:$C$34,2,0)</f>
        <v>0</v>
      </c>
      <c r="I329" s="107">
        <f t="shared" si="54"/>
        <v>2.19</v>
      </c>
      <c r="K329" s="507" t="str">
        <f>RABATY!$B$26</f>
        <v>S_01</v>
      </c>
      <c r="P329" s="34"/>
      <c r="Q329" s="266" t="s">
        <v>2430</v>
      </c>
      <c r="R329" s="236"/>
      <c r="S329" s="236"/>
      <c r="T329" s="236"/>
      <c r="U329" s="236"/>
      <c r="V329" s="236"/>
      <c r="W329" s="236"/>
      <c r="X329" s="236"/>
      <c r="Y329" s="236"/>
      <c r="Z329" s="236"/>
      <c r="AA329" s="236"/>
      <c r="AB329" s="236"/>
      <c r="AC329" s="236"/>
      <c r="AD329" s="236"/>
      <c r="AE329" s="236"/>
      <c r="AF329" s="236"/>
      <c r="AG329" s="236"/>
      <c r="AH329" s="41">
        <f t="shared" ref="AH329:AH353" si="56">P329*I329</f>
        <v>0</v>
      </c>
    </row>
    <row r="330" spans="1:34" ht="30" customHeight="1" x14ac:dyDescent="0.25">
      <c r="A330" s="632"/>
      <c r="B330" s="710"/>
      <c r="C330" s="523" t="s">
        <v>3132</v>
      </c>
      <c r="D330" s="376" t="s">
        <v>3138</v>
      </c>
      <c r="E330" s="105">
        <v>12</v>
      </c>
      <c r="F330" s="105" t="s">
        <v>2430</v>
      </c>
      <c r="G330" s="271">
        <f>IFERROR(VLOOKUP(D330,Produkty[[Symbol]:[Link do zdjęcia]],5,0),0)</f>
        <v>2.13</v>
      </c>
      <c r="H330" s="509">
        <f>VLOOKUP(K330,RABATY!$B$7:$C$34,2,0)</f>
        <v>0</v>
      </c>
      <c r="I330" s="107">
        <f t="shared" si="54"/>
        <v>2.13</v>
      </c>
      <c r="K330" s="507" t="str">
        <f>RABATY!$B$26</f>
        <v>S_01</v>
      </c>
      <c r="P330" s="34"/>
      <c r="Q330" s="266" t="s">
        <v>2430</v>
      </c>
      <c r="R330" s="236"/>
      <c r="S330" s="236"/>
      <c r="T330" s="236"/>
      <c r="U330" s="236"/>
      <c r="V330" s="236"/>
      <c r="W330" s="236"/>
      <c r="X330" s="236"/>
      <c r="Y330" s="236"/>
      <c r="Z330" s="236"/>
      <c r="AA330" s="236"/>
      <c r="AB330" s="236"/>
      <c r="AC330" s="236"/>
      <c r="AD330" s="236"/>
      <c r="AE330" s="236"/>
      <c r="AF330" s="236"/>
      <c r="AG330" s="236"/>
      <c r="AH330" s="41">
        <f t="shared" ref="AH330:AH335" si="57">P330*I330</f>
        <v>0</v>
      </c>
    </row>
    <row r="331" spans="1:34" ht="30" customHeight="1" x14ac:dyDescent="0.25">
      <c r="A331" s="632"/>
      <c r="B331" s="710"/>
      <c r="C331" s="523" t="s">
        <v>3133</v>
      </c>
      <c r="D331" s="376" t="s">
        <v>3139</v>
      </c>
      <c r="E331" s="105">
        <v>12</v>
      </c>
      <c r="F331" s="105" t="s">
        <v>2430</v>
      </c>
      <c r="G331" s="271">
        <f>IFERROR(VLOOKUP(D331,Produkty[[Symbol]:[Link do zdjęcia]],5,0),0)</f>
        <v>2.13</v>
      </c>
      <c r="H331" s="509">
        <f>VLOOKUP(K331,RABATY!$B$7:$C$34,2,0)</f>
        <v>0</v>
      </c>
      <c r="I331" s="107">
        <f t="shared" si="54"/>
        <v>2.13</v>
      </c>
      <c r="K331" s="507" t="str">
        <f>RABATY!$B$26</f>
        <v>S_01</v>
      </c>
      <c r="P331" s="34"/>
      <c r="Q331" s="266" t="s">
        <v>2430</v>
      </c>
      <c r="R331" s="236"/>
      <c r="S331" s="236"/>
      <c r="T331" s="236"/>
      <c r="U331" s="236"/>
      <c r="V331" s="236"/>
      <c r="W331" s="236"/>
      <c r="X331" s="236"/>
      <c r="Y331" s="236"/>
      <c r="Z331" s="236"/>
      <c r="AA331" s="236"/>
      <c r="AB331" s="236"/>
      <c r="AC331" s="236"/>
      <c r="AD331" s="236"/>
      <c r="AE331" s="236"/>
      <c r="AF331" s="236"/>
      <c r="AG331" s="236"/>
      <c r="AH331" s="41">
        <f t="shared" si="57"/>
        <v>0</v>
      </c>
    </row>
    <row r="332" spans="1:34" ht="30" customHeight="1" x14ac:dyDescent="0.25">
      <c r="A332" s="632"/>
      <c r="B332" s="710"/>
      <c r="C332" s="523" t="s">
        <v>3134</v>
      </c>
      <c r="D332" s="376" t="s">
        <v>3140</v>
      </c>
      <c r="E332" s="105">
        <v>12</v>
      </c>
      <c r="F332" s="105" t="s">
        <v>2430</v>
      </c>
      <c r="G332" s="271">
        <f>IFERROR(VLOOKUP(D332,Produkty[[Symbol]:[Link do zdjęcia]],5,0),0)</f>
        <v>2.13</v>
      </c>
      <c r="H332" s="509">
        <f>VLOOKUP(K332,RABATY!$B$7:$C$34,2,0)</f>
        <v>0</v>
      </c>
      <c r="I332" s="107">
        <f t="shared" si="54"/>
        <v>2.13</v>
      </c>
      <c r="K332" s="507" t="str">
        <f>RABATY!$B$26</f>
        <v>S_01</v>
      </c>
      <c r="P332" s="34"/>
      <c r="Q332" s="266" t="s">
        <v>2430</v>
      </c>
      <c r="R332" s="236"/>
      <c r="S332" s="236"/>
      <c r="T332" s="236"/>
      <c r="U332" s="236"/>
      <c r="V332" s="236"/>
      <c r="W332" s="236"/>
      <c r="X332" s="236"/>
      <c r="Y332" s="236"/>
      <c r="Z332" s="236"/>
      <c r="AA332" s="236"/>
      <c r="AB332" s="236"/>
      <c r="AC332" s="236"/>
      <c r="AD332" s="236"/>
      <c r="AE332" s="236"/>
      <c r="AF332" s="236"/>
      <c r="AG332" s="236"/>
      <c r="AH332" s="41">
        <f t="shared" si="57"/>
        <v>0</v>
      </c>
    </row>
    <row r="333" spans="1:34" ht="30" customHeight="1" x14ac:dyDescent="0.25">
      <c r="A333" s="632"/>
      <c r="B333" s="710"/>
      <c r="C333" s="524" t="s">
        <v>3135</v>
      </c>
      <c r="D333" s="377" t="s">
        <v>3141</v>
      </c>
      <c r="E333" s="110">
        <v>12</v>
      </c>
      <c r="F333" s="110" t="s">
        <v>2430</v>
      </c>
      <c r="G333" s="271">
        <f>IFERROR(VLOOKUP(D333,Produkty[[Symbol]:[Link do zdjęcia]],5,0),0)</f>
        <v>2.13</v>
      </c>
      <c r="H333" s="509">
        <f>VLOOKUP(K333,RABATY!$B$7:$C$34,2,0)</f>
        <v>0</v>
      </c>
      <c r="I333" s="107">
        <f t="shared" si="54"/>
        <v>2.13</v>
      </c>
      <c r="K333" s="507" t="str">
        <f>RABATY!$B$26</f>
        <v>S_01</v>
      </c>
      <c r="P333" s="34"/>
      <c r="Q333" s="266" t="s">
        <v>2430</v>
      </c>
      <c r="R333" s="236"/>
      <c r="S333" s="236"/>
      <c r="T333" s="236"/>
      <c r="U333" s="236"/>
      <c r="V333" s="236"/>
      <c r="W333" s="236"/>
      <c r="X333" s="236"/>
      <c r="Y333" s="236"/>
      <c r="Z333" s="236"/>
      <c r="AA333" s="236"/>
      <c r="AB333" s="236"/>
      <c r="AC333" s="236"/>
      <c r="AD333" s="236"/>
      <c r="AE333" s="236"/>
      <c r="AF333" s="236"/>
      <c r="AG333" s="236"/>
      <c r="AH333" s="41">
        <f t="shared" si="57"/>
        <v>0</v>
      </c>
    </row>
    <row r="334" spans="1:34" ht="30" customHeight="1" x14ac:dyDescent="0.25">
      <c r="A334" s="632"/>
      <c r="B334" s="710"/>
      <c r="C334" s="524" t="s">
        <v>3136</v>
      </c>
      <c r="D334" s="377" t="s">
        <v>3142</v>
      </c>
      <c r="E334" s="110">
        <v>12</v>
      </c>
      <c r="F334" s="110" t="s">
        <v>2430</v>
      </c>
      <c r="G334" s="271">
        <f>IFERROR(VLOOKUP(D334,Produkty[[Symbol]:[Link do zdjęcia]],5,0),0)</f>
        <v>2.13</v>
      </c>
      <c r="H334" s="509">
        <f>VLOOKUP(K334,RABATY!$B$7:$C$34,2,0)</f>
        <v>0</v>
      </c>
      <c r="I334" s="107">
        <f t="shared" si="54"/>
        <v>2.13</v>
      </c>
      <c r="K334" s="507" t="str">
        <f>RABATY!$B$26</f>
        <v>S_01</v>
      </c>
      <c r="P334" s="34"/>
      <c r="Q334" s="266" t="s">
        <v>2430</v>
      </c>
      <c r="R334" s="236"/>
      <c r="S334" s="236"/>
      <c r="T334" s="236"/>
      <c r="U334" s="236"/>
      <c r="V334" s="236"/>
      <c r="W334" s="236"/>
      <c r="X334" s="236"/>
      <c r="Y334" s="236"/>
      <c r="Z334" s="236"/>
      <c r="AA334" s="236"/>
      <c r="AB334" s="236"/>
      <c r="AC334" s="236"/>
      <c r="AD334" s="236"/>
      <c r="AE334" s="236"/>
      <c r="AF334" s="236"/>
      <c r="AG334" s="236"/>
      <c r="AH334" s="41">
        <f t="shared" si="57"/>
        <v>0</v>
      </c>
    </row>
    <row r="335" spans="1:34" ht="30" customHeight="1" x14ac:dyDescent="0.25">
      <c r="A335" s="632"/>
      <c r="B335" s="710"/>
      <c r="C335" s="522" t="s">
        <v>3137</v>
      </c>
      <c r="D335" s="367" t="s">
        <v>3143</v>
      </c>
      <c r="E335" s="210">
        <v>12</v>
      </c>
      <c r="F335" s="210" t="s">
        <v>2430</v>
      </c>
      <c r="G335" s="374">
        <f>IFERROR(VLOOKUP(D335,Produkty[[Symbol]:[Link do zdjęcia]],5,0),0)</f>
        <v>2.13</v>
      </c>
      <c r="H335" s="509">
        <f>VLOOKUP(K335,RABATY!$B$7:$C$34,2,0)</f>
        <v>0</v>
      </c>
      <c r="I335" s="107">
        <f t="shared" si="54"/>
        <v>2.13</v>
      </c>
      <c r="K335" s="507" t="str">
        <f>RABATY!$B$26</f>
        <v>S_01</v>
      </c>
      <c r="P335" s="34"/>
      <c r="Q335" s="266" t="s">
        <v>2430</v>
      </c>
      <c r="R335" s="236"/>
      <c r="S335" s="236"/>
      <c r="T335" s="236"/>
      <c r="U335" s="236"/>
      <c r="V335" s="236"/>
      <c r="W335" s="236"/>
      <c r="X335" s="236"/>
      <c r="Y335" s="236"/>
      <c r="Z335" s="236"/>
      <c r="AA335" s="236"/>
      <c r="AB335" s="236"/>
      <c r="AC335" s="236"/>
      <c r="AD335" s="236"/>
      <c r="AE335" s="236"/>
      <c r="AF335" s="236"/>
      <c r="AG335" s="236"/>
      <c r="AH335" s="41">
        <f t="shared" si="57"/>
        <v>0</v>
      </c>
    </row>
    <row r="336" spans="1:34" ht="30" customHeight="1" x14ac:dyDescent="0.25">
      <c r="A336" s="632"/>
      <c r="B336" s="710"/>
      <c r="C336" s="523" t="s">
        <v>3144</v>
      </c>
      <c r="D336" s="376" t="s">
        <v>3150</v>
      </c>
      <c r="E336" s="105">
        <v>12</v>
      </c>
      <c r="F336" s="105" t="s">
        <v>2430</v>
      </c>
      <c r="G336" s="271">
        <f>IFERROR(VLOOKUP(D336,Produkty[[Symbol]:[Link do zdjęcia]],5,0),0)</f>
        <v>2.29</v>
      </c>
      <c r="H336" s="509">
        <f>VLOOKUP(K336,RABATY!$B$7:$C$34,2,0)</f>
        <v>0</v>
      </c>
      <c r="I336" s="107">
        <f t="shared" si="54"/>
        <v>2.29</v>
      </c>
      <c r="K336" s="507" t="str">
        <f>RABATY!$B$26</f>
        <v>S_01</v>
      </c>
      <c r="P336" s="34"/>
      <c r="Q336" s="266" t="s">
        <v>2430</v>
      </c>
      <c r="R336" s="236"/>
      <c r="S336" s="236"/>
      <c r="T336" s="236"/>
      <c r="U336" s="236"/>
      <c r="V336" s="236"/>
      <c r="W336" s="236"/>
      <c r="X336" s="236"/>
      <c r="Y336" s="236"/>
      <c r="Z336" s="236"/>
      <c r="AA336" s="236"/>
      <c r="AB336" s="236"/>
      <c r="AC336" s="236"/>
      <c r="AD336" s="236"/>
      <c r="AE336" s="236"/>
      <c r="AF336" s="236"/>
      <c r="AG336" s="236"/>
      <c r="AH336" s="41">
        <f t="shared" ref="AH336:AH348" si="58">P336*I336</f>
        <v>0</v>
      </c>
    </row>
    <row r="337" spans="1:34" ht="30" customHeight="1" x14ac:dyDescent="0.25">
      <c r="A337" s="632"/>
      <c r="B337" s="710"/>
      <c r="C337" s="523" t="s">
        <v>3145</v>
      </c>
      <c r="D337" s="376" t="s">
        <v>3151</v>
      </c>
      <c r="E337" s="105">
        <v>12</v>
      </c>
      <c r="F337" s="105" t="s">
        <v>2430</v>
      </c>
      <c r="G337" s="271">
        <f>IFERROR(VLOOKUP(D337,Produkty[[Symbol]:[Link do zdjęcia]],5,0),0)</f>
        <v>2.29</v>
      </c>
      <c r="H337" s="509">
        <f>VLOOKUP(K337,RABATY!$B$7:$C$34,2,0)</f>
        <v>0</v>
      </c>
      <c r="I337" s="107">
        <f t="shared" si="54"/>
        <v>2.29</v>
      </c>
      <c r="K337" s="507" t="str">
        <f>RABATY!$B$26</f>
        <v>S_01</v>
      </c>
      <c r="P337" s="34"/>
      <c r="Q337" s="266" t="s">
        <v>2430</v>
      </c>
      <c r="R337" s="236"/>
      <c r="S337" s="236"/>
      <c r="T337" s="236"/>
      <c r="U337" s="236"/>
      <c r="V337" s="236"/>
      <c r="W337" s="236"/>
      <c r="X337" s="236"/>
      <c r="Y337" s="236"/>
      <c r="Z337" s="236"/>
      <c r="AA337" s="236"/>
      <c r="AB337" s="236"/>
      <c r="AC337" s="236"/>
      <c r="AD337" s="236"/>
      <c r="AE337" s="236"/>
      <c r="AF337" s="236"/>
      <c r="AG337" s="236"/>
      <c r="AH337" s="41">
        <f t="shared" si="58"/>
        <v>0</v>
      </c>
    </row>
    <row r="338" spans="1:34" ht="30" customHeight="1" x14ac:dyDescent="0.25">
      <c r="A338" s="632"/>
      <c r="B338" s="710"/>
      <c r="C338" s="523" t="s">
        <v>3146</v>
      </c>
      <c r="D338" s="376" t="s">
        <v>3152</v>
      </c>
      <c r="E338" s="105">
        <v>12</v>
      </c>
      <c r="F338" s="105" t="s">
        <v>2430</v>
      </c>
      <c r="G338" s="271">
        <f>IFERROR(VLOOKUP(D338,Produkty[[Symbol]:[Link do zdjęcia]],5,0),0)</f>
        <v>2.29</v>
      </c>
      <c r="H338" s="509">
        <f>VLOOKUP(K338,RABATY!$B$7:$C$34,2,0)</f>
        <v>0</v>
      </c>
      <c r="I338" s="107">
        <f t="shared" si="54"/>
        <v>2.29</v>
      </c>
      <c r="K338" s="507" t="str">
        <f>RABATY!$B$26</f>
        <v>S_01</v>
      </c>
      <c r="P338" s="34"/>
      <c r="Q338" s="266" t="s">
        <v>2430</v>
      </c>
      <c r="R338" s="236"/>
      <c r="S338" s="236"/>
      <c r="T338" s="236"/>
      <c r="U338" s="236"/>
      <c r="V338" s="236"/>
      <c r="W338" s="236"/>
      <c r="X338" s="236"/>
      <c r="Y338" s="236"/>
      <c r="Z338" s="236"/>
      <c r="AA338" s="236"/>
      <c r="AB338" s="236"/>
      <c r="AC338" s="236"/>
      <c r="AD338" s="236"/>
      <c r="AE338" s="236"/>
      <c r="AF338" s="236"/>
      <c r="AG338" s="236"/>
      <c r="AH338" s="41">
        <f t="shared" si="58"/>
        <v>0</v>
      </c>
    </row>
    <row r="339" spans="1:34" ht="30" customHeight="1" x14ac:dyDescent="0.25">
      <c r="A339" s="632"/>
      <c r="B339" s="710"/>
      <c r="C339" s="524" t="s">
        <v>3147</v>
      </c>
      <c r="D339" s="377" t="s">
        <v>3153</v>
      </c>
      <c r="E339" s="110">
        <v>12</v>
      </c>
      <c r="F339" s="110" t="s">
        <v>2430</v>
      </c>
      <c r="G339" s="271">
        <f>IFERROR(VLOOKUP(D339,Produkty[[Symbol]:[Link do zdjęcia]],5,0),0)</f>
        <v>2.29</v>
      </c>
      <c r="H339" s="509">
        <f>VLOOKUP(K339,RABATY!$B$7:$C$34,2,0)</f>
        <v>0</v>
      </c>
      <c r="I339" s="107">
        <f t="shared" si="54"/>
        <v>2.29</v>
      </c>
      <c r="K339" s="507" t="str">
        <f>RABATY!$B$26</f>
        <v>S_01</v>
      </c>
      <c r="P339" s="34"/>
      <c r="Q339" s="266" t="s">
        <v>2430</v>
      </c>
      <c r="R339" s="236"/>
      <c r="S339" s="236"/>
      <c r="T339" s="236"/>
      <c r="U339" s="236"/>
      <c r="V339" s="236"/>
      <c r="W339" s="236"/>
      <c r="X339" s="236"/>
      <c r="Y339" s="236"/>
      <c r="Z339" s="236"/>
      <c r="AA339" s="236"/>
      <c r="AB339" s="236"/>
      <c r="AC339" s="236"/>
      <c r="AD339" s="236"/>
      <c r="AE339" s="236"/>
      <c r="AF339" s="236"/>
      <c r="AG339" s="236"/>
      <c r="AH339" s="41">
        <f t="shared" si="58"/>
        <v>0</v>
      </c>
    </row>
    <row r="340" spans="1:34" ht="30" customHeight="1" x14ac:dyDescent="0.25">
      <c r="A340" s="632"/>
      <c r="B340" s="710"/>
      <c r="C340" s="524" t="s">
        <v>3148</v>
      </c>
      <c r="D340" s="377" t="s">
        <v>3154</v>
      </c>
      <c r="E340" s="110">
        <v>12</v>
      </c>
      <c r="F340" s="110" t="s">
        <v>2430</v>
      </c>
      <c r="G340" s="271">
        <f>IFERROR(VLOOKUP(D340,Produkty[[Symbol]:[Link do zdjęcia]],5,0),0)</f>
        <v>2.29</v>
      </c>
      <c r="H340" s="509">
        <f>VLOOKUP(K340,RABATY!$B$7:$C$34,2,0)</f>
        <v>0</v>
      </c>
      <c r="I340" s="107">
        <f t="shared" si="54"/>
        <v>2.29</v>
      </c>
      <c r="K340" s="507" t="str">
        <f>RABATY!$B$26</f>
        <v>S_01</v>
      </c>
      <c r="P340" s="34"/>
      <c r="Q340" s="266" t="s">
        <v>2430</v>
      </c>
      <c r="R340" s="236"/>
      <c r="S340" s="236"/>
      <c r="T340" s="236"/>
      <c r="U340" s="236"/>
      <c r="V340" s="236"/>
      <c r="W340" s="236"/>
      <c r="X340" s="236"/>
      <c r="Y340" s="236"/>
      <c r="Z340" s="236"/>
      <c r="AA340" s="236"/>
      <c r="AB340" s="236"/>
      <c r="AC340" s="236"/>
      <c r="AD340" s="236"/>
      <c r="AE340" s="236"/>
      <c r="AF340" s="236"/>
      <c r="AG340" s="236"/>
      <c r="AH340" s="41">
        <f t="shared" si="58"/>
        <v>0</v>
      </c>
    </row>
    <row r="341" spans="1:34" ht="30" customHeight="1" x14ac:dyDescent="0.25">
      <c r="A341" s="632"/>
      <c r="B341" s="710"/>
      <c r="C341" s="522" t="s">
        <v>3149</v>
      </c>
      <c r="D341" s="367" t="s">
        <v>3155</v>
      </c>
      <c r="E341" s="210">
        <v>12</v>
      </c>
      <c r="F341" s="210" t="s">
        <v>2430</v>
      </c>
      <c r="G341" s="374">
        <f>IFERROR(VLOOKUP(D341,Produkty[[Symbol]:[Link do zdjęcia]],5,0),0)</f>
        <v>2.29</v>
      </c>
      <c r="H341" s="509">
        <f>VLOOKUP(K341,RABATY!$B$7:$C$34,2,0)</f>
        <v>0</v>
      </c>
      <c r="I341" s="107">
        <f t="shared" si="54"/>
        <v>2.29</v>
      </c>
      <c r="K341" s="507" t="str">
        <f>RABATY!$B$26</f>
        <v>S_01</v>
      </c>
      <c r="P341" s="34"/>
      <c r="Q341" s="266" t="s">
        <v>2430</v>
      </c>
      <c r="R341" s="236"/>
      <c r="S341" s="236"/>
      <c r="T341" s="236"/>
      <c r="U341" s="236"/>
      <c r="V341" s="236"/>
      <c r="W341" s="236"/>
      <c r="X341" s="236"/>
      <c r="Y341" s="236"/>
      <c r="Z341" s="236"/>
      <c r="AA341" s="236"/>
      <c r="AB341" s="236"/>
      <c r="AC341" s="236"/>
      <c r="AD341" s="236"/>
      <c r="AE341" s="236"/>
      <c r="AF341" s="236"/>
      <c r="AG341" s="236"/>
      <c r="AH341" s="41">
        <f t="shared" si="58"/>
        <v>0</v>
      </c>
    </row>
    <row r="342" spans="1:34" ht="30" customHeight="1" x14ac:dyDescent="0.25">
      <c r="A342" s="632"/>
      <c r="B342" s="710"/>
      <c r="C342" s="523" t="s">
        <v>3156</v>
      </c>
      <c r="D342" s="376" t="s">
        <v>3162</v>
      </c>
      <c r="E342" s="105">
        <v>12</v>
      </c>
      <c r="F342" s="105" t="s">
        <v>2430</v>
      </c>
      <c r="G342" s="271">
        <f>IFERROR(VLOOKUP(D342,Produkty[[Symbol]:[Link do zdjęcia]],5,0),0)</f>
        <v>2.3199999999999998</v>
      </c>
      <c r="H342" s="509">
        <f>VLOOKUP(K342,RABATY!$B$7:$C$34,2,0)</f>
        <v>0</v>
      </c>
      <c r="I342" s="107">
        <f t="shared" si="54"/>
        <v>2.3199999999999998</v>
      </c>
      <c r="K342" s="507" t="str">
        <f>RABATY!$B$26</f>
        <v>S_01</v>
      </c>
      <c r="P342" s="34"/>
      <c r="Q342" s="266" t="s">
        <v>2430</v>
      </c>
      <c r="R342" s="236"/>
      <c r="S342" s="236"/>
      <c r="T342" s="236"/>
      <c r="U342" s="236"/>
      <c r="V342" s="236"/>
      <c r="W342" s="236"/>
      <c r="X342" s="236"/>
      <c r="Y342" s="236"/>
      <c r="Z342" s="236"/>
      <c r="AA342" s="236"/>
      <c r="AB342" s="236"/>
      <c r="AC342" s="236"/>
      <c r="AD342" s="236"/>
      <c r="AE342" s="236"/>
      <c r="AF342" s="236"/>
      <c r="AG342" s="236"/>
      <c r="AH342" s="41">
        <f t="shared" si="58"/>
        <v>0</v>
      </c>
    </row>
    <row r="343" spans="1:34" ht="30" customHeight="1" x14ac:dyDescent="0.25">
      <c r="A343" s="632"/>
      <c r="B343" s="710"/>
      <c r="C343" s="523" t="s">
        <v>3157</v>
      </c>
      <c r="D343" s="376" t="s">
        <v>3163</v>
      </c>
      <c r="E343" s="105">
        <v>12</v>
      </c>
      <c r="F343" s="105" t="s">
        <v>2430</v>
      </c>
      <c r="G343" s="271">
        <f>IFERROR(VLOOKUP(D343,Produkty[[Symbol]:[Link do zdjęcia]],5,0),0)</f>
        <v>2.3199999999999998</v>
      </c>
      <c r="H343" s="509">
        <f>VLOOKUP(K343,RABATY!$B$7:$C$34,2,0)</f>
        <v>0</v>
      </c>
      <c r="I343" s="107">
        <f t="shared" si="54"/>
        <v>2.3199999999999998</v>
      </c>
      <c r="K343" s="507" t="str">
        <f>RABATY!$B$26</f>
        <v>S_01</v>
      </c>
      <c r="P343" s="34"/>
      <c r="Q343" s="266" t="s">
        <v>2430</v>
      </c>
      <c r="R343" s="236"/>
      <c r="S343" s="236"/>
      <c r="T343" s="236"/>
      <c r="U343" s="236"/>
      <c r="V343" s="236"/>
      <c r="W343" s="236"/>
      <c r="X343" s="236"/>
      <c r="Y343" s="236"/>
      <c r="Z343" s="236"/>
      <c r="AA343" s="236"/>
      <c r="AB343" s="236"/>
      <c r="AC343" s="236"/>
      <c r="AD343" s="236"/>
      <c r="AE343" s="236"/>
      <c r="AF343" s="236"/>
      <c r="AG343" s="236"/>
      <c r="AH343" s="41">
        <f t="shared" si="58"/>
        <v>0</v>
      </c>
    </row>
    <row r="344" spans="1:34" ht="30" customHeight="1" x14ac:dyDescent="0.25">
      <c r="A344" s="632"/>
      <c r="B344" s="710"/>
      <c r="C344" s="523" t="s">
        <v>3158</v>
      </c>
      <c r="D344" s="376" t="s">
        <v>3164</v>
      </c>
      <c r="E344" s="105">
        <v>12</v>
      </c>
      <c r="F344" s="105" t="s">
        <v>2430</v>
      </c>
      <c r="G344" s="271">
        <f>IFERROR(VLOOKUP(D344,Produkty[[Symbol]:[Link do zdjęcia]],5,0),0)</f>
        <v>2.3199999999999998</v>
      </c>
      <c r="H344" s="509">
        <f>VLOOKUP(K344,RABATY!$B$7:$C$34,2,0)</f>
        <v>0</v>
      </c>
      <c r="I344" s="107">
        <f t="shared" si="54"/>
        <v>2.3199999999999998</v>
      </c>
      <c r="K344" s="507" t="str">
        <f>RABATY!$B$26</f>
        <v>S_01</v>
      </c>
      <c r="P344" s="34"/>
      <c r="Q344" s="266" t="s">
        <v>2430</v>
      </c>
      <c r="R344" s="236"/>
      <c r="S344" s="236"/>
      <c r="T344" s="236"/>
      <c r="U344" s="236"/>
      <c r="V344" s="236"/>
      <c r="W344" s="236"/>
      <c r="X344" s="236"/>
      <c r="Y344" s="236"/>
      <c r="Z344" s="236"/>
      <c r="AA344" s="236"/>
      <c r="AB344" s="236"/>
      <c r="AC344" s="236"/>
      <c r="AD344" s="236"/>
      <c r="AE344" s="236"/>
      <c r="AF344" s="236"/>
      <c r="AG344" s="236"/>
      <c r="AH344" s="41">
        <f t="shared" si="58"/>
        <v>0</v>
      </c>
    </row>
    <row r="345" spans="1:34" ht="30" customHeight="1" x14ac:dyDescent="0.25">
      <c r="A345" s="632"/>
      <c r="B345" s="710"/>
      <c r="C345" s="524" t="s">
        <v>3159</v>
      </c>
      <c r="D345" s="376" t="s">
        <v>3165</v>
      </c>
      <c r="E345" s="110">
        <v>12</v>
      </c>
      <c r="F345" s="110" t="s">
        <v>2430</v>
      </c>
      <c r="G345" s="271">
        <f>IFERROR(VLOOKUP(D345,Produkty[[Symbol]:[Link do zdjęcia]],5,0),0)</f>
        <v>2.3199999999999998</v>
      </c>
      <c r="H345" s="509">
        <f>VLOOKUP(K345,RABATY!$B$7:$C$34,2,0)</f>
        <v>0</v>
      </c>
      <c r="I345" s="107">
        <f t="shared" si="54"/>
        <v>2.3199999999999998</v>
      </c>
      <c r="K345" s="507" t="str">
        <f>RABATY!$B$26</f>
        <v>S_01</v>
      </c>
      <c r="P345" s="34"/>
      <c r="Q345" s="266" t="s">
        <v>2430</v>
      </c>
      <c r="R345" s="236"/>
      <c r="S345" s="236"/>
      <c r="T345" s="236"/>
      <c r="U345" s="236"/>
      <c r="V345" s="236"/>
      <c r="W345" s="236"/>
      <c r="X345" s="236"/>
      <c r="Y345" s="236"/>
      <c r="Z345" s="236"/>
      <c r="AA345" s="236"/>
      <c r="AB345" s="236"/>
      <c r="AC345" s="236"/>
      <c r="AD345" s="236"/>
      <c r="AE345" s="236"/>
      <c r="AF345" s="236"/>
      <c r="AG345" s="236"/>
      <c r="AH345" s="41">
        <f t="shared" si="58"/>
        <v>0</v>
      </c>
    </row>
    <row r="346" spans="1:34" ht="30" customHeight="1" x14ac:dyDescent="0.25">
      <c r="A346" s="632"/>
      <c r="B346" s="710"/>
      <c r="C346" s="524" t="s">
        <v>3160</v>
      </c>
      <c r="D346" s="376" t="s">
        <v>3166</v>
      </c>
      <c r="E346" s="110">
        <v>12</v>
      </c>
      <c r="F346" s="110" t="s">
        <v>2430</v>
      </c>
      <c r="G346" s="271">
        <f>IFERROR(VLOOKUP(D346,Produkty[[Symbol]:[Link do zdjęcia]],5,0),0)</f>
        <v>2.3199999999999998</v>
      </c>
      <c r="H346" s="509">
        <f>VLOOKUP(K346,RABATY!$B$7:$C$34,2,0)</f>
        <v>0</v>
      </c>
      <c r="I346" s="107">
        <f t="shared" si="54"/>
        <v>2.3199999999999998</v>
      </c>
      <c r="K346" s="507" t="str">
        <f>RABATY!$B$26</f>
        <v>S_01</v>
      </c>
      <c r="P346" s="34"/>
      <c r="Q346" s="266" t="s">
        <v>2430</v>
      </c>
      <c r="R346" s="236"/>
      <c r="S346" s="236"/>
      <c r="T346" s="236"/>
      <c r="U346" s="236"/>
      <c r="V346" s="236"/>
      <c r="W346" s="236"/>
      <c r="X346" s="236"/>
      <c r="Y346" s="236"/>
      <c r="Z346" s="236"/>
      <c r="AA346" s="236"/>
      <c r="AB346" s="236"/>
      <c r="AC346" s="236"/>
      <c r="AD346" s="236"/>
      <c r="AE346" s="236"/>
      <c r="AF346" s="236"/>
      <c r="AG346" s="236"/>
      <c r="AH346" s="41">
        <f t="shared" si="58"/>
        <v>0</v>
      </c>
    </row>
    <row r="347" spans="1:34" ht="30" customHeight="1" x14ac:dyDescent="0.25">
      <c r="A347" s="632"/>
      <c r="B347" s="710"/>
      <c r="C347" s="522" t="s">
        <v>3161</v>
      </c>
      <c r="D347" s="367" t="s">
        <v>3167</v>
      </c>
      <c r="E347" s="210">
        <v>12</v>
      </c>
      <c r="F347" s="210" t="s">
        <v>2430</v>
      </c>
      <c r="G347" s="374">
        <f>IFERROR(VLOOKUP(D347,Produkty[[Symbol]:[Link do zdjęcia]],5,0),0)</f>
        <v>2.3199999999999998</v>
      </c>
      <c r="H347" s="509">
        <f>VLOOKUP(K347,RABATY!$B$7:$C$34,2,0)</f>
        <v>0</v>
      </c>
      <c r="I347" s="107">
        <f t="shared" si="54"/>
        <v>2.3199999999999998</v>
      </c>
      <c r="K347" s="507" t="str">
        <f>RABATY!$B$26</f>
        <v>S_01</v>
      </c>
      <c r="P347" s="34"/>
      <c r="Q347" s="266" t="s">
        <v>2430</v>
      </c>
      <c r="R347" s="236"/>
      <c r="S347" s="236"/>
      <c r="T347" s="236"/>
      <c r="U347" s="236"/>
      <c r="V347" s="236"/>
      <c r="W347" s="236"/>
      <c r="X347" s="236"/>
      <c r="Y347" s="236"/>
      <c r="Z347" s="236"/>
      <c r="AA347" s="236"/>
      <c r="AB347" s="236"/>
      <c r="AC347" s="236"/>
      <c r="AD347" s="236"/>
      <c r="AE347" s="236"/>
      <c r="AF347" s="236"/>
      <c r="AG347" s="236"/>
      <c r="AH347" s="41">
        <f t="shared" si="58"/>
        <v>0</v>
      </c>
    </row>
    <row r="348" spans="1:34" ht="30" customHeight="1" x14ac:dyDescent="0.25">
      <c r="A348" s="632"/>
      <c r="B348" s="710"/>
      <c r="C348" s="523" t="s">
        <v>3169</v>
      </c>
      <c r="D348" s="376" t="s">
        <v>3170</v>
      </c>
      <c r="E348" s="105">
        <v>11</v>
      </c>
      <c r="F348" s="105" t="s">
        <v>2430</v>
      </c>
      <c r="G348" s="271">
        <f>IFERROR(VLOOKUP(D348,Produkty[[Symbol]:[Link do zdjęcia]],5,0),0)</f>
        <v>0</v>
      </c>
      <c r="H348" s="509">
        <f>VLOOKUP(K348,RABATY!$B$7:$C$34,2,0)</f>
        <v>0</v>
      </c>
      <c r="I348" s="107">
        <f t="shared" si="54"/>
        <v>0</v>
      </c>
      <c r="K348" s="507" t="str">
        <f>RABATY!$B$26</f>
        <v>S_01</v>
      </c>
      <c r="P348" s="34"/>
      <c r="Q348" s="266" t="s">
        <v>2430</v>
      </c>
      <c r="R348" s="236"/>
      <c r="S348" s="236"/>
      <c r="T348" s="236"/>
      <c r="U348" s="236"/>
      <c r="V348" s="236"/>
      <c r="W348" s="236"/>
      <c r="X348" s="236"/>
      <c r="Y348" s="236"/>
      <c r="Z348" s="236"/>
      <c r="AA348" s="236"/>
      <c r="AB348" s="236"/>
      <c r="AC348" s="236"/>
      <c r="AD348" s="236"/>
      <c r="AE348" s="236"/>
      <c r="AF348" s="236"/>
      <c r="AG348" s="236"/>
      <c r="AH348" s="41">
        <f t="shared" si="58"/>
        <v>0</v>
      </c>
    </row>
    <row r="349" spans="1:34" ht="27" customHeight="1" x14ac:dyDescent="0.25">
      <c r="A349" s="632"/>
      <c r="B349" s="710"/>
      <c r="C349" s="523" t="s">
        <v>1819</v>
      </c>
      <c r="D349" s="376" t="s">
        <v>3237</v>
      </c>
      <c r="E349" s="105">
        <v>12</v>
      </c>
      <c r="F349" s="105" t="s">
        <v>2430</v>
      </c>
      <c r="G349" s="271">
        <f>IFERROR(VLOOKUP(D349,Produkty[[Symbol]:[Link do zdjęcia]],5,0),0)</f>
        <v>13.96</v>
      </c>
      <c r="H349" s="509">
        <f>VLOOKUP(K349,RABATY!$B$7:$C$34,2,0)</f>
        <v>0</v>
      </c>
      <c r="I349" s="107">
        <f t="shared" si="54"/>
        <v>13.96</v>
      </c>
      <c r="K349" s="507" t="str">
        <f>RABATY!$B$26</f>
        <v>S_01</v>
      </c>
      <c r="P349" s="34"/>
      <c r="Q349" s="266" t="s">
        <v>2430</v>
      </c>
      <c r="R349" s="236"/>
      <c r="S349" s="236"/>
      <c r="T349" s="236"/>
      <c r="U349" s="236"/>
      <c r="V349" s="236"/>
      <c r="W349" s="236"/>
      <c r="X349" s="236"/>
      <c r="Y349" s="236"/>
      <c r="Z349" s="236"/>
      <c r="AA349" s="236"/>
      <c r="AB349" s="236"/>
      <c r="AC349" s="236"/>
      <c r="AD349" s="236"/>
      <c r="AE349" s="236"/>
      <c r="AF349" s="236"/>
      <c r="AG349" s="236"/>
      <c r="AH349" s="41">
        <f t="shared" si="56"/>
        <v>0</v>
      </c>
    </row>
    <row r="350" spans="1:34" ht="27" customHeight="1" x14ac:dyDescent="0.25">
      <c r="A350" s="632"/>
      <c r="B350" s="710"/>
      <c r="C350" s="524" t="s">
        <v>1821</v>
      </c>
      <c r="D350" s="377" t="s">
        <v>1820</v>
      </c>
      <c r="E350" s="110">
        <v>12</v>
      </c>
      <c r="F350" s="110" t="s">
        <v>2430</v>
      </c>
      <c r="G350" s="271">
        <f>IFERROR(VLOOKUP(D350,Produkty[[Symbol]:[Link do zdjęcia]],5,0),0)</f>
        <v>0</v>
      </c>
      <c r="H350" s="509">
        <f>VLOOKUP(K350,RABATY!$B$7:$C$34,2,0)</f>
        <v>0</v>
      </c>
      <c r="I350" s="107">
        <f t="shared" si="54"/>
        <v>0</v>
      </c>
      <c r="K350" s="507" t="str">
        <f>RABATY!$B$26</f>
        <v>S_01</v>
      </c>
      <c r="P350" s="34"/>
      <c r="Q350" s="266" t="s">
        <v>2430</v>
      </c>
      <c r="R350" s="236"/>
      <c r="S350" s="236"/>
      <c r="T350" s="236"/>
      <c r="U350" s="236"/>
      <c r="V350" s="236"/>
      <c r="W350" s="236"/>
      <c r="X350" s="236"/>
      <c r="Y350" s="236"/>
      <c r="Z350" s="236"/>
      <c r="AA350" s="236"/>
      <c r="AB350" s="236"/>
      <c r="AC350" s="236"/>
      <c r="AD350" s="236"/>
      <c r="AE350" s="236"/>
      <c r="AF350" s="236"/>
      <c r="AG350" s="236"/>
      <c r="AH350" s="41">
        <f t="shared" si="56"/>
        <v>0</v>
      </c>
    </row>
    <row r="351" spans="1:34" ht="27" customHeight="1" x14ac:dyDescent="0.25">
      <c r="A351" s="632"/>
      <c r="B351" s="710"/>
      <c r="C351" s="524" t="s">
        <v>1823</v>
      </c>
      <c r="D351" s="377" t="s">
        <v>1822</v>
      </c>
      <c r="E351" s="110">
        <v>12</v>
      </c>
      <c r="F351" s="110" t="s">
        <v>2430</v>
      </c>
      <c r="G351" s="271">
        <f>IFERROR(VLOOKUP(D351,Produkty[[Symbol]:[Link do zdjęcia]],5,0),0)</f>
        <v>0</v>
      </c>
      <c r="H351" s="509">
        <f>VLOOKUP(K351,RABATY!$B$7:$C$34,2,0)</f>
        <v>0</v>
      </c>
      <c r="I351" s="107">
        <f t="shared" si="54"/>
        <v>0</v>
      </c>
      <c r="K351" s="507" t="str">
        <f>RABATY!$B$26</f>
        <v>S_01</v>
      </c>
      <c r="P351" s="34"/>
      <c r="Q351" s="266" t="s">
        <v>2430</v>
      </c>
      <c r="R351" s="236"/>
      <c r="S351" s="236"/>
      <c r="T351" s="236"/>
      <c r="U351" s="236"/>
      <c r="V351" s="236"/>
      <c r="W351" s="236"/>
      <c r="X351" s="236"/>
      <c r="Y351" s="236"/>
      <c r="Z351" s="236"/>
      <c r="AA351" s="236"/>
      <c r="AB351" s="236"/>
      <c r="AC351" s="236"/>
      <c r="AD351" s="236"/>
      <c r="AE351" s="236"/>
      <c r="AF351" s="236"/>
      <c r="AG351" s="236"/>
      <c r="AH351" s="41">
        <f t="shared" si="56"/>
        <v>0</v>
      </c>
    </row>
    <row r="352" spans="1:34" ht="27" customHeight="1" x14ac:dyDescent="0.25">
      <c r="A352" s="632"/>
      <c r="B352" s="710"/>
      <c r="C352" s="524" t="s">
        <v>1825</v>
      </c>
      <c r="D352" s="377" t="s">
        <v>1824</v>
      </c>
      <c r="E352" s="110">
        <v>12</v>
      </c>
      <c r="F352" s="110" t="s">
        <v>2430</v>
      </c>
      <c r="G352" s="271">
        <f>IFERROR(VLOOKUP(D352,Produkty[[Symbol]:[Link do zdjęcia]],5,0),0)</f>
        <v>0</v>
      </c>
      <c r="H352" s="509">
        <f>VLOOKUP(K352,RABATY!$B$7:$C$34,2,0)</f>
        <v>0</v>
      </c>
      <c r="I352" s="107">
        <f t="shared" si="54"/>
        <v>0</v>
      </c>
      <c r="K352" s="507" t="str">
        <f>RABATY!$B$26</f>
        <v>S_01</v>
      </c>
      <c r="P352" s="34"/>
      <c r="Q352" s="266" t="s">
        <v>2430</v>
      </c>
      <c r="R352" s="236"/>
      <c r="S352" s="236"/>
      <c r="T352" s="236"/>
      <c r="U352" s="236"/>
      <c r="V352" s="236"/>
      <c r="W352" s="236"/>
      <c r="X352" s="236"/>
      <c r="Y352" s="236"/>
      <c r="Z352" s="236"/>
      <c r="AA352" s="236"/>
      <c r="AB352" s="236"/>
      <c r="AC352" s="236"/>
      <c r="AD352" s="236"/>
      <c r="AE352" s="236"/>
      <c r="AF352" s="236"/>
      <c r="AG352" s="236"/>
      <c r="AH352" s="41">
        <f t="shared" si="56"/>
        <v>0</v>
      </c>
    </row>
    <row r="353" spans="1:35" ht="27" customHeight="1" x14ac:dyDescent="0.25">
      <c r="A353" s="632"/>
      <c r="B353" s="710"/>
      <c r="C353" s="522" t="s">
        <v>1826</v>
      </c>
      <c r="D353" s="367" t="s">
        <v>3238</v>
      </c>
      <c r="E353" s="210">
        <v>12</v>
      </c>
      <c r="F353" s="210" t="s">
        <v>2430</v>
      </c>
      <c r="G353" s="374">
        <f>IFERROR(VLOOKUP(D353,Produkty[[Symbol]:[Link do zdjęcia]],5,0),0)</f>
        <v>13.97</v>
      </c>
      <c r="H353" s="510">
        <f>VLOOKUP(K353,RABATY!$B$7:$C$34,2,0)</f>
        <v>0</v>
      </c>
      <c r="I353" s="508">
        <f t="shared" si="54"/>
        <v>13.97</v>
      </c>
      <c r="K353" s="507" t="str">
        <f>RABATY!$B$26</f>
        <v>S_01</v>
      </c>
      <c r="P353" s="34"/>
      <c r="Q353" s="266" t="s">
        <v>2430</v>
      </c>
      <c r="R353" s="236"/>
      <c r="S353" s="236"/>
      <c r="T353" s="236"/>
      <c r="U353" s="236"/>
      <c r="V353" s="236"/>
      <c r="W353" s="236"/>
      <c r="X353" s="236"/>
      <c r="Y353" s="236"/>
      <c r="Z353" s="236"/>
      <c r="AA353" s="236"/>
      <c r="AB353" s="236"/>
      <c r="AC353" s="236"/>
      <c r="AD353" s="236"/>
      <c r="AE353" s="236"/>
      <c r="AF353" s="236"/>
      <c r="AG353" s="236"/>
      <c r="AH353" s="41">
        <f t="shared" si="56"/>
        <v>0</v>
      </c>
    </row>
    <row r="354" spans="1:35" ht="15" x14ac:dyDescent="0.25">
      <c r="B354" s="344"/>
      <c r="C354" s="359"/>
      <c r="E354" s="27"/>
      <c r="F354" s="27"/>
      <c r="G354" s="174"/>
      <c r="H354" s="511"/>
      <c r="I354" s="44"/>
      <c r="P354" s="117"/>
      <c r="Q354" s="117"/>
      <c r="R354" s="236"/>
      <c r="S354" s="236"/>
      <c r="T354" s="236"/>
      <c r="U354" s="236"/>
      <c r="V354" s="236"/>
      <c r="W354" s="236"/>
      <c r="X354" s="236"/>
      <c r="Y354" s="236"/>
      <c r="Z354" s="236"/>
      <c r="AA354" s="236"/>
      <c r="AB354" s="236"/>
      <c r="AC354" s="236"/>
      <c r="AD354" s="236"/>
      <c r="AE354" s="236"/>
      <c r="AF354" s="236"/>
      <c r="AG354" s="236"/>
      <c r="AH354" s="74"/>
    </row>
    <row r="355" spans="1:35" ht="58.15" customHeight="1" x14ac:dyDescent="0.25">
      <c r="A355" s="632"/>
      <c r="B355" s="709" t="s">
        <v>2431</v>
      </c>
      <c r="C355" s="527" t="s">
        <v>1828</v>
      </c>
      <c r="D355" s="376" t="s">
        <v>1827</v>
      </c>
      <c r="E355" s="382">
        <v>4</v>
      </c>
      <c r="F355" s="382" t="s">
        <v>2424</v>
      </c>
      <c r="G355" s="271">
        <f>IFERROR(VLOOKUP(D355,Produkty[[Symbol]:[Link do zdjęcia]],5,0),0)</f>
        <v>22.24</v>
      </c>
      <c r="H355" s="509">
        <f>VLOOKUP(K355,RABATY!$B$7:$C$34,2,0)</f>
        <v>0</v>
      </c>
      <c r="I355" s="107">
        <f t="shared" ref="I355:I360" si="59">G355*(1-H$5)</f>
        <v>22.24</v>
      </c>
      <c r="K355" s="507" t="str">
        <f>RABATY!$B$32</f>
        <v>S_07</v>
      </c>
      <c r="P355" s="34"/>
      <c r="Q355" s="266" t="s">
        <v>2424</v>
      </c>
      <c r="R355" s="236"/>
      <c r="S355" s="236"/>
      <c r="T355" s="236"/>
      <c r="U355" s="236"/>
      <c r="V355" s="236"/>
      <c r="W355" s="236"/>
      <c r="X355" s="236"/>
      <c r="Y355" s="236"/>
      <c r="Z355" s="236"/>
      <c r="AA355" s="236"/>
      <c r="AB355" s="236"/>
      <c r="AC355" s="236"/>
      <c r="AD355" s="236"/>
      <c r="AE355" s="236"/>
      <c r="AF355" s="236"/>
      <c r="AG355" s="236"/>
      <c r="AH355" s="41">
        <f>P355*I355</f>
        <v>0</v>
      </c>
      <c r="AI355" s="516"/>
    </row>
    <row r="356" spans="1:35" ht="58.15" customHeight="1" x14ac:dyDescent="0.25">
      <c r="A356" s="632"/>
      <c r="B356" s="710"/>
      <c r="C356" s="526" t="s">
        <v>1830</v>
      </c>
      <c r="D356" s="377" t="s">
        <v>1829</v>
      </c>
      <c r="E356" s="381">
        <v>4</v>
      </c>
      <c r="F356" s="381" t="s">
        <v>2424</v>
      </c>
      <c r="G356" s="271">
        <f>IFERROR(VLOOKUP(D356,Produkty[[Symbol]:[Link do zdjęcia]],5,0),0)</f>
        <v>16.61</v>
      </c>
      <c r="H356" s="509">
        <f>VLOOKUP(K356,RABATY!$B$7:$C$34,2,0)</f>
        <v>0</v>
      </c>
      <c r="I356" s="107">
        <f t="shared" si="59"/>
        <v>16.61</v>
      </c>
      <c r="K356" s="507" t="str">
        <f>RABATY!$B$32</f>
        <v>S_07</v>
      </c>
      <c r="P356" s="34"/>
      <c r="Q356" s="266" t="s">
        <v>2424</v>
      </c>
      <c r="R356" s="236"/>
      <c r="S356" s="236"/>
      <c r="T356" s="236"/>
      <c r="U356" s="236"/>
      <c r="V356" s="236"/>
      <c r="W356" s="236"/>
      <c r="X356" s="236"/>
      <c r="Y356" s="236"/>
      <c r="Z356" s="236"/>
      <c r="AA356" s="236"/>
      <c r="AB356" s="236"/>
      <c r="AC356" s="236"/>
      <c r="AD356" s="236"/>
      <c r="AE356" s="236"/>
      <c r="AF356" s="236"/>
      <c r="AG356" s="236"/>
      <c r="AH356" s="41">
        <f>P356*I356</f>
        <v>0</v>
      </c>
      <c r="AI356" s="516"/>
    </row>
    <row r="357" spans="1:35" ht="58.15" customHeight="1" x14ac:dyDescent="0.25">
      <c r="A357" s="632"/>
      <c r="B357" s="710"/>
      <c r="C357" s="527" t="s">
        <v>1832</v>
      </c>
      <c r="D357" s="376" t="s">
        <v>1831</v>
      </c>
      <c r="E357" s="382">
        <v>4</v>
      </c>
      <c r="F357" s="382" t="s">
        <v>2424</v>
      </c>
      <c r="G357" s="271">
        <f>IFERROR(VLOOKUP(D357,Produkty[[Symbol]:[Link do zdjęcia]],5,0),0)</f>
        <v>28.18</v>
      </c>
      <c r="H357" s="509">
        <f>VLOOKUP(K357,RABATY!$B$7:$C$34,2,0)</f>
        <v>0</v>
      </c>
      <c r="I357" s="107">
        <f t="shared" si="59"/>
        <v>28.18</v>
      </c>
      <c r="K357" s="507" t="str">
        <f>RABATY!$B$32</f>
        <v>S_07</v>
      </c>
      <c r="P357" s="34"/>
      <c r="Q357" s="266"/>
      <c r="R357" s="236"/>
      <c r="S357" s="236"/>
      <c r="T357" s="236"/>
      <c r="U357" s="236"/>
      <c r="V357" s="236"/>
      <c r="W357" s="236"/>
      <c r="X357" s="236"/>
      <c r="Y357" s="236"/>
      <c r="Z357" s="236"/>
      <c r="AA357" s="236"/>
      <c r="AB357" s="236"/>
      <c r="AC357" s="236"/>
      <c r="AD357" s="236"/>
      <c r="AE357" s="236"/>
      <c r="AF357" s="236"/>
      <c r="AG357" s="236"/>
      <c r="AH357" s="41">
        <f t="shared" ref="AH357:AH360" si="60">P357*I357</f>
        <v>0</v>
      </c>
      <c r="AI357" s="516"/>
    </row>
    <row r="358" spans="1:35" ht="58.15" customHeight="1" x14ac:dyDescent="0.25">
      <c r="A358" s="632"/>
      <c r="B358" s="710"/>
      <c r="C358" s="88" t="s">
        <v>3172</v>
      </c>
      <c r="D358" s="341" t="s">
        <v>3173</v>
      </c>
      <c r="E358" s="369">
        <v>4</v>
      </c>
      <c r="F358" s="369" t="s">
        <v>2424</v>
      </c>
      <c r="G358" s="284">
        <f>IFERROR(VLOOKUP(D358,Produkty[[Symbol]:[Link do zdjęcia]],5,0),0)</f>
        <v>15.27</v>
      </c>
      <c r="H358" s="509">
        <f>VLOOKUP(K358,RABATY!$B$7:$C$34,2,0)</f>
        <v>0</v>
      </c>
      <c r="I358" s="107">
        <f t="shared" si="59"/>
        <v>15.27</v>
      </c>
      <c r="K358" s="507" t="str">
        <f>RABATY!$B$32</f>
        <v>S_07</v>
      </c>
      <c r="P358" s="34"/>
      <c r="Q358" s="266" t="s">
        <v>2424</v>
      </c>
      <c r="R358" s="236"/>
      <c r="S358" s="236"/>
      <c r="T358" s="236"/>
      <c r="U358" s="236"/>
      <c r="V358" s="236"/>
      <c r="W358" s="236"/>
      <c r="X358" s="236"/>
      <c r="Y358" s="236"/>
      <c r="Z358" s="236"/>
      <c r="AA358" s="236"/>
      <c r="AB358" s="236"/>
      <c r="AC358" s="236"/>
      <c r="AD358" s="236"/>
      <c r="AE358" s="236"/>
      <c r="AF358" s="236"/>
      <c r="AG358" s="236"/>
      <c r="AH358" s="41">
        <f t="shared" si="60"/>
        <v>0</v>
      </c>
      <c r="AI358" s="516"/>
    </row>
    <row r="359" spans="1:35" ht="58.15" customHeight="1" x14ac:dyDescent="0.25">
      <c r="A359" s="632"/>
      <c r="B359" s="751"/>
      <c r="C359" s="527" t="s">
        <v>3174</v>
      </c>
      <c r="D359" s="376" t="s">
        <v>3171</v>
      </c>
      <c r="E359" s="382">
        <v>4</v>
      </c>
      <c r="F359" s="382" t="s">
        <v>2424</v>
      </c>
      <c r="G359" s="271">
        <f>IFERROR(VLOOKUP(D359,Produkty[[Symbol]:[Link do zdjęcia]],5,0),0)</f>
        <v>17.45</v>
      </c>
      <c r="H359" s="509">
        <f>VLOOKUP(K359,RABATY!$B$7:$C$34,2,0)</f>
        <v>0</v>
      </c>
      <c r="I359" s="107">
        <f t="shared" si="59"/>
        <v>17.45</v>
      </c>
      <c r="K359" s="507" t="str">
        <f>RABATY!$B$32</f>
        <v>S_07</v>
      </c>
      <c r="P359" s="34"/>
      <c r="Q359" s="266"/>
      <c r="R359" s="236"/>
      <c r="S359" s="236"/>
      <c r="T359" s="236"/>
      <c r="U359" s="236"/>
      <c r="V359" s="236"/>
      <c r="W359" s="236"/>
      <c r="X359" s="236"/>
      <c r="Y359" s="236"/>
      <c r="Z359" s="236"/>
      <c r="AA359" s="236"/>
      <c r="AB359" s="236"/>
      <c r="AC359" s="236"/>
      <c r="AD359" s="236"/>
      <c r="AE359" s="236"/>
      <c r="AF359" s="236"/>
      <c r="AG359" s="236"/>
      <c r="AH359" s="41">
        <f t="shared" si="60"/>
        <v>0</v>
      </c>
      <c r="AI359" s="516"/>
    </row>
    <row r="360" spans="1:35" ht="117.6" customHeight="1" x14ac:dyDescent="0.25">
      <c r="A360" s="633"/>
      <c r="B360" s="711"/>
      <c r="C360" s="88" t="s">
        <v>1834</v>
      </c>
      <c r="D360" s="341" t="s">
        <v>1833</v>
      </c>
      <c r="E360" s="369">
        <v>4</v>
      </c>
      <c r="F360" s="369" t="s">
        <v>2424</v>
      </c>
      <c r="G360" s="225">
        <f>IFERROR(VLOOKUP(D360,Produkty[[Symbol]:[Link do zdjęcia]],5,0),0)</f>
        <v>28.22</v>
      </c>
      <c r="H360" s="510">
        <f>VLOOKUP(K360,RABATY!$B$7:$C$34,2,0)</f>
        <v>0</v>
      </c>
      <c r="I360" s="508">
        <f t="shared" si="59"/>
        <v>28.22</v>
      </c>
      <c r="K360" s="507" t="str">
        <f>RABATY!$B$32</f>
        <v>S_07</v>
      </c>
      <c r="P360" s="34"/>
      <c r="Q360" s="266" t="s">
        <v>2424</v>
      </c>
      <c r="R360" s="236"/>
      <c r="S360" s="236"/>
      <c r="T360" s="236"/>
      <c r="U360" s="236"/>
      <c r="V360" s="236"/>
      <c r="W360" s="236"/>
      <c r="X360" s="236"/>
      <c r="Y360" s="236"/>
      <c r="Z360" s="236"/>
      <c r="AA360" s="236"/>
      <c r="AB360" s="236"/>
      <c r="AC360" s="236"/>
      <c r="AD360" s="236"/>
      <c r="AE360" s="236"/>
      <c r="AF360" s="236"/>
      <c r="AG360" s="236"/>
      <c r="AH360" s="41">
        <f t="shared" si="60"/>
        <v>0</v>
      </c>
      <c r="AI360" s="516"/>
    </row>
    <row r="361" spans="1:35" ht="19.5" customHeight="1" x14ac:dyDescent="0.25">
      <c r="B361" s="344"/>
      <c r="C361" s="359"/>
      <c r="E361" s="27"/>
      <c r="F361" s="27"/>
      <c r="G361" s="174"/>
      <c r="H361" s="511"/>
      <c r="I361" s="44"/>
      <c r="P361" s="117"/>
      <c r="Q361" s="117"/>
      <c r="R361" s="236"/>
      <c r="S361" s="236"/>
      <c r="T361" s="236"/>
      <c r="U361" s="236"/>
      <c r="V361" s="236"/>
      <c r="W361" s="236"/>
      <c r="X361" s="236"/>
      <c r="Y361" s="236"/>
      <c r="Z361" s="236"/>
      <c r="AA361" s="236"/>
      <c r="AB361" s="236"/>
      <c r="AC361" s="236"/>
      <c r="AD361" s="236"/>
      <c r="AE361" s="236"/>
      <c r="AF361" s="236"/>
      <c r="AG361" s="236"/>
      <c r="AH361" s="74"/>
    </row>
    <row r="362" spans="1:35" ht="70.150000000000006" customHeight="1" x14ac:dyDescent="0.25">
      <c r="A362" s="632"/>
      <c r="B362" s="709"/>
      <c r="C362" s="527" t="s">
        <v>2224</v>
      </c>
      <c r="D362" s="376">
        <v>142995</v>
      </c>
      <c r="E362" s="382">
        <v>500</v>
      </c>
      <c r="F362" s="382" t="s">
        <v>2178</v>
      </c>
      <c r="G362" s="271">
        <f>IFERROR(VLOOKUP(D362,Baza_cen[],4,0),0)</f>
        <v>0.18</v>
      </c>
      <c r="H362" s="509">
        <f>VLOOKUP(K362,RABATY!$B$7:$C$34,2,0)</f>
        <v>0</v>
      </c>
      <c r="I362" s="107">
        <f t="shared" ref="I362:I364" si="61">G362*(1-H$5)</f>
        <v>0.18</v>
      </c>
      <c r="K362" s="507" t="str">
        <f>RABATY!$B$34</f>
        <v>S_09</v>
      </c>
      <c r="P362" s="34"/>
      <c r="Q362" s="266" t="s">
        <v>2178</v>
      </c>
      <c r="R362" s="236"/>
      <c r="S362" s="236"/>
      <c r="T362" s="236"/>
      <c r="U362" s="236"/>
      <c r="V362" s="236"/>
      <c r="W362" s="236"/>
      <c r="X362" s="236"/>
      <c r="Y362" s="236"/>
      <c r="Z362" s="236"/>
      <c r="AA362" s="236"/>
      <c r="AB362" s="236"/>
      <c r="AC362" s="236"/>
      <c r="AD362" s="236"/>
      <c r="AE362" s="236"/>
      <c r="AF362" s="236"/>
      <c r="AG362" s="236"/>
      <c r="AH362" s="41">
        <f>P362*I362</f>
        <v>0</v>
      </c>
    </row>
    <row r="363" spans="1:35" ht="70.150000000000006" customHeight="1" x14ac:dyDescent="0.25">
      <c r="A363" s="632"/>
      <c r="B363" s="751"/>
      <c r="C363" s="359" t="s">
        <v>2225</v>
      </c>
      <c r="D363" s="145">
        <v>154590</v>
      </c>
      <c r="E363" s="259">
        <v>500</v>
      </c>
      <c r="F363" s="259" t="s">
        <v>2178</v>
      </c>
      <c r="G363" s="271">
        <f>IFERROR(VLOOKUP(D363,Baza_cen[],4,0),0)</f>
        <v>0.26</v>
      </c>
      <c r="H363" s="509">
        <f>VLOOKUP(K363,RABATY!$B$7:$C$34,2,0)</f>
        <v>0</v>
      </c>
      <c r="I363" s="107">
        <f t="shared" si="61"/>
        <v>0.26</v>
      </c>
      <c r="K363" s="507" t="str">
        <f>RABATY!$B$34</f>
        <v>S_09</v>
      </c>
      <c r="P363" s="34"/>
      <c r="Q363" s="266" t="s">
        <v>2178</v>
      </c>
      <c r="R363" s="236"/>
      <c r="S363" s="236"/>
      <c r="T363" s="236"/>
      <c r="U363" s="236"/>
      <c r="V363" s="236"/>
      <c r="W363" s="236"/>
      <c r="X363" s="236"/>
      <c r="Y363" s="236"/>
      <c r="Z363" s="236"/>
      <c r="AA363" s="236"/>
      <c r="AB363" s="236"/>
      <c r="AC363" s="236"/>
      <c r="AD363" s="236"/>
      <c r="AE363" s="236"/>
      <c r="AF363" s="236"/>
      <c r="AG363" s="236"/>
      <c r="AH363" s="41">
        <f>P363*I363</f>
        <v>0</v>
      </c>
    </row>
    <row r="364" spans="1:35" ht="70.150000000000006" customHeight="1" x14ac:dyDescent="0.25">
      <c r="A364" s="633"/>
      <c r="B364" s="711"/>
      <c r="C364" s="88" t="s">
        <v>2226</v>
      </c>
      <c r="D364" s="341">
        <v>9010022</v>
      </c>
      <c r="E364" s="369">
        <v>200</v>
      </c>
      <c r="F364" s="369" t="s">
        <v>2178</v>
      </c>
      <c r="G364" s="225">
        <f>IFERROR(VLOOKUP(D364,Baza_cen[],4,0),0)</f>
        <v>0.47</v>
      </c>
      <c r="H364" s="510">
        <f>VLOOKUP(K364,RABATY!$B$7:$C$34,2,0)</f>
        <v>0</v>
      </c>
      <c r="I364" s="508">
        <f t="shared" si="61"/>
        <v>0.47</v>
      </c>
      <c r="K364" s="507" t="str">
        <f>RABATY!$B$34</f>
        <v>S_09</v>
      </c>
      <c r="P364" s="34"/>
      <c r="Q364" s="266" t="s">
        <v>2178</v>
      </c>
      <c r="R364" s="236"/>
      <c r="S364" s="236"/>
      <c r="T364" s="236"/>
      <c r="U364" s="236"/>
      <c r="V364" s="236"/>
      <c r="W364" s="236"/>
      <c r="X364" s="236"/>
      <c r="Y364" s="236"/>
      <c r="Z364" s="236"/>
      <c r="AA364" s="236"/>
      <c r="AB364" s="236"/>
      <c r="AC364" s="236"/>
      <c r="AD364" s="236"/>
      <c r="AE364" s="236"/>
      <c r="AF364" s="236"/>
      <c r="AG364" s="236"/>
      <c r="AH364" s="41">
        <f>P364*I364</f>
        <v>0</v>
      </c>
    </row>
  </sheetData>
  <sheetProtection sheet="1" objects="1" scenarios="1"/>
  <protectedRanges>
    <protectedRange sqref="P5:P364" name="Rozstęp1"/>
  </protectedRanges>
  <mergeCells count="64">
    <mergeCell ref="A9:A14"/>
    <mergeCell ref="B9:B14"/>
    <mergeCell ref="A1:F1"/>
    <mergeCell ref="I1:AH1"/>
    <mergeCell ref="A2:G2"/>
    <mergeCell ref="A5:A7"/>
    <mergeCell ref="B5:B7"/>
    <mergeCell ref="Q2:Q3"/>
    <mergeCell ref="H2:I2"/>
    <mergeCell ref="H3:I3"/>
    <mergeCell ref="A16:A23"/>
    <mergeCell ref="B16:B23"/>
    <mergeCell ref="A25:A29"/>
    <mergeCell ref="B25:B29"/>
    <mergeCell ref="A31:A34"/>
    <mergeCell ref="B31:B34"/>
    <mergeCell ref="A79:A86"/>
    <mergeCell ref="B79:B86"/>
    <mergeCell ref="A73:A77"/>
    <mergeCell ref="B73:B77"/>
    <mergeCell ref="A36:A40"/>
    <mergeCell ref="B36:B40"/>
    <mergeCell ref="A42:A49"/>
    <mergeCell ref="B42:B49"/>
    <mergeCell ref="A51:A71"/>
    <mergeCell ref="B51:B71"/>
    <mergeCell ref="A90:A100"/>
    <mergeCell ref="B90:B100"/>
    <mergeCell ref="A102:A112"/>
    <mergeCell ref="B102:B112"/>
    <mergeCell ref="A114:A177"/>
    <mergeCell ref="B114:B177"/>
    <mergeCell ref="A179:A209"/>
    <mergeCell ref="B179:B209"/>
    <mergeCell ref="A211:A241"/>
    <mergeCell ref="B211:B241"/>
    <mergeCell ref="A243:A251"/>
    <mergeCell ref="B243:B251"/>
    <mergeCell ref="A253:A263"/>
    <mergeCell ref="B253:B263"/>
    <mergeCell ref="A265:A267"/>
    <mergeCell ref="B265:B267"/>
    <mergeCell ref="A269:A271"/>
    <mergeCell ref="B269:B271"/>
    <mergeCell ref="A274:A275"/>
    <mergeCell ref="B274:B275"/>
    <mergeCell ref="A277:A282"/>
    <mergeCell ref="B277:B282"/>
    <mergeCell ref="A286:A289"/>
    <mergeCell ref="B286:B289"/>
    <mergeCell ref="A291:A293"/>
    <mergeCell ref="B291:B293"/>
    <mergeCell ref="A295:A310"/>
    <mergeCell ref="A312:A319"/>
    <mergeCell ref="B312:B319"/>
    <mergeCell ref="B295:B310"/>
    <mergeCell ref="A362:A364"/>
    <mergeCell ref="B362:B364"/>
    <mergeCell ref="A321:A322"/>
    <mergeCell ref="B321:B322"/>
    <mergeCell ref="A324:A353"/>
    <mergeCell ref="B324:B353"/>
    <mergeCell ref="A355:A360"/>
    <mergeCell ref="B355:B360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39" fitToHeight="0" orientation="portrait" r:id="rId1"/>
  <headerFooter>
    <oddHeader>&amp;C&amp;"-,Pogrubiony"&amp;22Karta Zamówień&amp;R&amp;K00-045&amp;D</oddHeader>
    <oddFooter>&amp;C&amp;G&amp;R&amp;K00-049&amp;P</oddFooter>
  </headerFooter>
  <rowBreaks count="11" manualBreakCount="11">
    <brk id="40" max="6" man="1"/>
    <brk id="77" max="6" man="1"/>
    <brk id="86" max="6" man="1"/>
    <brk id="112" max="6" man="1"/>
    <brk id="177" max="6" man="1"/>
    <brk id="241" max="6" man="1"/>
    <brk id="263" max="6" man="1"/>
    <brk id="284" max="6" man="1"/>
    <brk id="293" max="6" man="1"/>
    <brk id="322" max="6" man="1"/>
    <brk id="353" max="6" man="1"/>
  </rowBreaks>
  <colBreaks count="1" manualBreakCount="1">
    <brk id="7" max="1048575" man="1"/>
  </colBreaks>
  <drawing r:id="rId2"/>
  <legacyDrawingHF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9A17FE-81FD-42AF-A8AC-930E115279A3}">
  <sheetPr>
    <tabColor rgb="FF00B0F0"/>
  </sheetPr>
  <dimension ref="A1:K2458"/>
  <sheetViews>
    <sheetView zoomScale="85" zoomScaleNormal="85" workbookViewId="0">
      <pane ySplit="1" topLeftCell="A692" activePane="bottomLeft" state="frozen"/>
      <selection pane="bottomLeft" activeCell="C750" sqref="C750"/>
    </sheetView>
  </sheetViews>
  <sheetFormatPr defaultColWidth="8.85546875" defaultRowHeight="15" x14ac:dyDescent="0.25"/>
  <cols>
    <col min="1" max="1" width="21.85546875" style="2" bestFit="1" customWidth="1"/>
    <col min="2" max="2" width="15.7109375" style="2" bestFit="1" customWidth="1"/>
    <col min="3" max="3" width="92.140625" style="2" bestFit="1" customWidth="1"/>
    <col min="4" max="4" width="13" style="2" customWidth="1"/>
    <col min="5" max="5" width="20.140625" style="2" bestFit="1" customWidth="1"/>
    <col min="6" max="6" width="12.7109375" style="2" customWidth="1"/>
    <col min="7" max="7" width="11.42578125" style="2" bestFit="1" customWidth="1"/>
    <col min="8" max="8" width="11.140625" style="2" bestFit="1" customWidth="1"/>
    <col min="9" max="9" width="8.85546875" style="2"/>
    <col min="10" max="10" width="10" style="2" bestFit="1" customWidth="1"/>
    <col min="11" max="11" width="11.7109375" style="2" bestFit="1" customWidth="1"/>
    <col min="12" max="16384" width="8.85546875" style="2"/>
  </cols>
  <sheetData>
    <row r="1" spans="1:11" s="92" customFormat="1" ht="116.25" customHeight="1" x14ac:dyDescent="0.25">
      <c r="A1" s="92" t="s">
        <v>42</v>
      </c>
      <c r="B1" s="92" t="s">
        <v>41</v>
      </c>
      <c r="C1" s="92" t="s">
        <v>3168</v>
      </c>
      <c r="D1" s="92" t="s">
        <v>2217</v>
      </c>
      <c r="E1" s="92" t="s">
        <v>2218</v>
      </c>
      <c r="F1" s="92" t="s">
        <v>2219</v>
      </c>
      <c r="G1" s="92" t="s">
        <v>3505</v>
      </c>
      <c r="H1" s="92" t="s">
        <v>1</v>
      </c>
      <c r="I1" s="92">
        <v>4.8</v>
      </c>
      <c r="J1" s="93">
        <v>0.05</v>
      </c>
      <c r="K1" s="93">
        <v>0.08</v>
      </c>
    </row>
    <row r="2" spans="1:11" x14ac:dyDescent="0.25">
      <c r="A2" s="2" t="s">
        <v>62</v>
      </c>
      <c r="B2" s="92" t="s">
        <v>26</v>
      </c>
      <c r="C2" s="2" t="s">
        <v>37811</v>
      </c>
      <c r="D2" s="94">
        <v>0</v>
      </c>
      <c r="E2" s="92" t="s">
        <v>2220</v>
      </c>
      <c r="F2" s="2" t="s">
        <v>2221</v>
      </c>
    </row>
    <row r="3" spans="1:11" x14ac:dyDescent="0.25">
      <c r="A3" s="2" t="s">
        <v>53</v>
      </c>
      <c r="B3" s="92" t="s">
        <v>26</v>
      </c>
      <c r="C3" s="2" t="s">
        <v>37812</v>
      </c>
      <c r="D3" s="94">
        <v>0</v>
      </c>
      <c r="E3" s="92" t="s">
        <v>2220</v>
      </c>
      <c r="F3" s="2" t="s">
        <v>2221</v>
      </c>
    </row>
    <row r="4" spans="1:11" x14ac:dyDescent="0.25">
      <c r="A4" s="2" t="s">
        <v>57</v>
      </c>
      <c r="B4" s="92" t="s">
        <v>26</v>
      </c>
      <c r="C4" s="2" t="s">
        <v>37813</v>
      </c>
      <c r="D4" s="94">
        <v>0</v>
      </c>
      <c r="E4" s="92" t="s">
        <v>2220</v>
      </c>
      <c r="F4" s="2" t="s">
        <v>2221</v>
      </c>
    </row>
    <row r="5" spans="1:11" x14ac:dyDescent="0.25">
      <c r="A5" s="2" t="s">
        <v>64</v>
      </c>
      <c r="B5" s="92" t="s">
        <v>26</v>
      </c>
      <c r="C5" s="2" t="s">
        <v>37814</v>
      </c>
      <c r="D5" s="94">
        <v>0</v>
      </c>
      <c r="E5" s="92" t="s">
        <v>2220</v>
      </c>
      <c r="F5" s="2" t="s">
        <v>2221</v>
      </c>
    </row>
    <row r="6" spans="1:11" x14ac:dyDescent="0.25">
      <c r="A6" s="2" t="s">
        <v>54</v>
      </c>
      <c r="B6" s="92" t="s">
        <v>26</v>
      </c>
      <c r="C6" s="2" t="s">
        <v>37815</v>
      </c>
      <c r="D6" s="94">
        <v>0</v>
      </c>
      <c r="E6" s="92" t="s">
        <v>2220</v>
      </c>
      <c r="F6" s="2" t="s">
        <v>2221</v>
      </c>
    </row>
    <row r="7" spans="1:11" x14ac:dyDescent="0.25">
      <c r="A7" s="2" t="s">
        <v>59</v>
      </c>
      <c r="B7" s="92" t="s">
        <v>26</v>
      </c>
      <c r="C7" s="2" t="s">
        <v>37816</v>
      </c>
      <c r="D7" s="94">
        <v>0</v>
      </c>
      <c r="E7" s="92" t="s">
        <v>2220</v>
      </c>
      <c r="F7" s="2" t="s">
        <v>2221</v>
      </c>
    </row>
    <row r="8" spans="1:11" x14ac:dyDescent="0.25">
      <c r="A8" s="2" t="s">
        <v>65</v>
      </c>
      <c r="B8" s="92" t="s">
        <v>26</v>
      </c>
      <c r="C8" s="2" t="s">
        <v>37817</v>
      </c>
      <c r="D8" s="94">
        <v>0</v>
      </c>
      <c r="E8" s="92" t="s">
        <v>2220</v>
      </c>
      <c r="F8" s="2" t="s">
        <v>2221</v>
      </c>
    </row>
    <row r="9" spans="1:11" x14ac:dyDescent="0.25">
      <c r="A9" s="2" t="s">
        <v>55</v>
      </c>
      <c r="B9" s="92" t="s">
        <v>26</v>
      </c>
      <c r="C9" s="2" t="s">
        <v>37818</v>
      </c>
      <c r="D9" s="94">
        <v>0</v>
      </c>
      <c r="E9" s="92" t="s">
        <v>2220</v>
      </c>
      <c r="F9" s="2" t="s">
        <v>2221</v>
      </c>
    </row>
    <row r="10" spans="1:11" x14ac:dyDescent="0.25">
      <c r="A10" s="2" t="s">
        <v>60</v>
      </c>
      <c r="B10" s="92" t="s">
        <v>26</v>
      </c>
      <c r="C10" s="2" t="s">
        <v>37819</v>
      </c>
      <c r="D10" s="94">
        <v>0</v>
      </c>
      <c r="E10" s="92" t="s">
        <v>2220</v>
      </c>
      <c r="F10" s="2" t="s">
        <v>2221</v>
      </c>
    </row>
    <row r="11" spans="1:11" x14ac:dyDescent="0.25">
      <c r="A11" s="2" t="s">
        <v>66</v>
      </c>
      <c r="B11" s="92" t="s">
        <v>26</v>
      </c>
      <c r="C11" s="2" t="s">
        <v>37820</v>
      </c>
      <c r="D11" s="94">
        <v>0</v>
      </c>
      <c r="E11" s="92" t="s">
        <v>2220</v>
      </c>
      <c r="F11" s="2" t="s">
        <v>2221</v>
      </c>
    </row>
    <row r="12" spans="1:11" x14ac:dyDescent="0.25">
      <c r="A12" s="2" t="s">
        <v>56</v>
      </c>
      <c r="B12" s="92" t="s">
        <v>26</v>
      </c>
      <c r="C12" s="2" t="s">
        <v>37821</v>
      </c>
      <c r="D12" s="94">
        <v>0</v>
      </c>
      <c r="E12" s="92" t="s">
        <v>2220</v>
      </c>
      <c r="F12" s="2" t="s">
        <v>2221</v>
      </c>
    </row>
    <row r="13" spans="1:11" x14ac:dyDescent="0.25">
      <c r="A13" s="2" t="s">
        <v>61</v>
      </c>
      <c r="B13" s="92" t="s">
        <v>26</v>
      </c>
      <c r="C13" s="2" t="s">
        <v>37822</v>
      </c>
      <c r="D13" s="94">
        <v>0</v>
      </c>
      <c r="E13" s="92" t="s">
        <v>2220</v>
      </c>
      <c r="F13" s="2" t="s">
        <v>2221</v>
      </c>
    </row>
    <row r="14" spans="1:11" x14ac:dyDescent="0.25">
      <c r="A14" s="2" t="s">
        <v>67</v>
      </c>
      <c r="B14" s="92" t="s">
        <v>26</v>
      </c>
      <c r="C14" s="2" t="s">
        <v>37823</v>
      </c>
      <c r="D14" s="94">
        <v>0</v>
      </c>
      <c r="E14" s="92" t="s">
        <v>2220</v>
      </c>
      <c r="F14" s="2" t="s">
        <v>2221</v>
      </c>
    </row>
    <row r="15" spans="1:11" x14ac:dyDescent="0.25">
      <c r="A15" s="2" t="s">
        <v>49</v>
      </c>
      <c r="B15" s="92" t="s">
        <v>26</v>
      </c>
      <c r="C15" s="2" t="s">
        <v>37824</v>
      </c>
      <c r="D15" s="94">
        <v>0</v>
      </c>
      <c r="E15" s="92" t="s">
        <v>2220</v>
      </c>
      <c r="F15" s="2" t="s">
        <v>2221</v>
      </c>
    </row>
    <row r="16" spans="1:11" x14ac:dyDescent="0.25">
      <c r="A16" s="2" t="s">
        <v>51</v>
      </c>
      <c r="B16" s="92" t="s">
        <v>26</v>
      </c>
      <c r="C16" s="2" t="s">
        <v>37825</v>
      </c>
      <c r="D16" s="94">
        <v>0</v>
      </c>
      <c r="E16" s="92" t="s">
        <v>2220</v>
      </c>
      <c r="F16" s="2" t="s">
        <v>2221</v>
      </c>
    </row>
    <row r="17" spans="1:6" x14ac:dyDescent="0.25">
      <c r="A17" s="2" t="s">
        <v>52</v>
      </c>
      <c r="B17" s="92" t="s">
        <v>26</v>
      </c>
      <c r="C17" s="2" t="s">
        <v>37826</v>
      </c>
      <c r="D17" s="94">
        <v>0</v>
      </c>
      <c r="E17" s="92" t="s">
        <v>2220</v>
      </c>
      <c r="F17" s="2" t="s">
        <v>2221</v>
      </c>
    </row>
    <row r="18" spans="1:6" x14ac:dyDescent="0.25">
      <c r="A18" s="2" t="s">
        <v>88</v>
      </c>
      <c r="B18" s="92" t="s">
        <v>26</v>
      </c>
      <c r="C18" s="2" t="s">
        <v>37827</v>
      </c>
      <c r="D18" s="94">
        <v>2.2785000000000002</v>
      </c>
      <c r="E18" s="92" t="s">
        <v>2220</v>
      </c>
      <c r="F18" s="2" t="s">
        <v>2221</v>
      </c>
    </row>
    <row r="19" spans="1:6" x14ac:dyDescent="0.25">
      <c r="A19" s="2" t="s">
        <v>76</v>
      </c>
      <c r="B19" s="92" t="s">
        <v>26</v>
      </c>
      <c r="C19" s="2" t="s">
        <v>37828</v>
      </c>
      <c r="D19" s="94">
        <v>3.0030000000000001</v>
      </c>
      <c r="E19" s="92" t="s">
        <v>2220</v>
      </c>
      <c r="F19" s="2" t="s">
        <v>2221</v>
      </c>
    </row>
    <row r="20" spans="1:6" x14ac:dyDescent="0.25">
      <c r="A20" s="2" t="s">
        <v>78</v>
      </c>
      <c r="B20" s="92" t="s">
        <v>26</v>
      </c>
      <c r="C20" s="2" t="s">
        <v>37829</v>
      </c>
      <c r="D20" s="94">
        <v>3.4072500000000003</v>
      </c>
      <c r="E20" s="92" t="s">
        <v>2220</v>
      </c>
      <c r="F20" s="2" t="s">
        <v>2221</v>
      </c>
    </row>
    <row r="21" spans="1:6" x14ac:dyDescent="0.25">
      <c r="A21" s="2" t="s">
        <v>79</v>
      </c>
      <c r="B21" s="92" t="s">
        <v>26</v>
      </c>
      <c r="C21" s="2" t="s">
        <v>37830</v>
      </c>
      <c r="D21" s="94">
        <v>3.8115000000000001</v>
      </c>
      <c r="E21" s="92" t="s">
        <v>2220</v>
      </c>
      <c r="F21" s="2" t="s">
        <v>2221</v>
      </c>
    </row>
    <row r="22" spans="1:6" x14ac:dyDescent="0.25">
      <c r="A22" s="2" t="s">
        <v>80</v>
      </c>
      <c r="B22" s="92" t="s">
        <v>26</v>
      </c>
      <c r="C22" s="2" t="s">
        <v>37831</v>
      </c>
      <c r="D22" s="94">
        <v>4.2157499999999999</v>
      </c>
      <c r="E22" s="92" t="s">
        <v>2220</v>
      </c>
      <c r="F22" s="2" t="s">
        <v>2221</v>
      </c>
    </row>
    <row r="23" spans="1:6" x14ac:dyDescent="0.25">
      <c r="A23" s="2" t="s">
        <v>87</v>
      </c>
      <c r="B23" s="92" t="s">
        <v>26</v>
      </c>
      <c r="C23" s="2" t="s">
        <v>37832</v>
      </c>
      <c r="D23" s="94">
        <v>1.6275000000000002</v>
      </c>
      <c r="E23" s="92" t="s">
        <v>2220</v>
      </c>
      <c r="F23" s="2" t="s">
        <v>2221</v>
      </c>
    </row>
    <row r="24" spans="1:6" x14ac:dyDescent="0.25">
      <c r="A24" s="2" t="s">
        <v>81</v>
      </c>
      <c r="B24" s="92" t="s">
        <v>26</v>
      </c>
      <c r="C24" s="2" t="s">
        <v>37833</v>
      </c>
      <c r="D24" s="94">
        <v>2.2627500000000005</v>
      </c>
      <c r="E24" s="92" t="s">
        <v>2220</v>
      </c>
      <c r="F24" s="2" t="s">
        <v>2221</v>
      </c>
    </row>
    <row r="25" spans="1:6" x14ac:dyDescent="0.25">
      <c r="A25" s="2" t="s">
        <v>83</v>
      </c>
      <c r="B25" s="92" t="s">
        <v>26</v>
      </c>
      <c r="C25" s="2" t="s">
        <v>37834</v>
      </c>
      <c r="D25" s="94">
        <v>2.6670000000000003</v>
      </c>
      <c r="E25" s="92" t="s">
        <v>2220</v>
      </c>
      <c r="F25" s="2" t="s">
        <v>2221</v>
      </c>
    </row>
    <row r="26" spans="1:6" x14ac:dyDescent="0.25">
      <c r="A26" s="2" t="s">
        <v>84</v>
      </c>
      <c r="B26" s="92" t="s">
        <v>26</v>
      </c>
      <c r="C26" s="2" t="s">
        <v>37835</v>
      </c>
      <c r="D26" s="94">
        <v>3.0712500000000005</v>
      </c>
      <c r="E26" s="92" t="s">
        <v>2220</v>
      </c>
      <c r="F26" s="2" t="s">
        <v>2221</v>
      </c>
    </row>
    <row r="27" spans="1:6" x14ac:dyDescent="0.25">
      <c r="A27" s="2" t="s">
        <v>85</v>
      </c>
      <c r="B27" s="92" t="s">
        <v>26</v>
      </c>
      <c r="C27" s="2" t="s">
        <v>37836</v>
      </c>
      <c r="D27" s="94">
        <v>3.4755000000000003</v>
      </c>
      <c r="E27" s="92" t="s">
        <v>2220</v>
      </c>
      <c r="F27" s="2" t="s">
        <v>2221</v>
      </c>
    </row>
    <row r="28" spans="1:6" x14ac:dyDescent="0.25">
      <c r="A28" s="2" t="s">
        <v>86</v>
      </c>
      <c r="B28" s="92" t="s">
        <v>26</v>
      </c>
      <c r="C28" s="2" t="s">
        <v>37837</v>
      </c>
      <c r="D28" s="94">
        <v>3.87975</v>
      </c>
      <c r="E28" s="92" t="s">
        <v>2220</v>
      </c>
      <c r="F28" s="2" t="s">
        <v>2221</v>
      </c>
    </row>
    <row r="29" spans="1:6" x14ac:dyDescent="0.25">
      <c r="A29" s="2" t="s">
        <v>68</v>
      </c>
      <c r="B29" s="92" t="s">
        <v>26</v>
      </c>
      <c r="C29" s="2" t="s">
        <v>37838</v>
      </c>
      <c r="D29" s="94">
        <v>0.76124999999999998</v>
      </c>
      <c r="E29" s="92" t="s">
        <v>2220</v>
      </c>
      <c r="F29" s="2" t="s">
        <v>2221</v>
      </c>
    </row>
    <row r="30" spans="1:6" x14ac:dyDescent="0.25">
      <c r="A30" s="2" t="s">
        <v>70</v>
      </c>
      <c r="B30" s="92" t="s">
        <v>26</v>
      </c>
      <c r="C30" s="2" t="s">
        <v>37839</v>
      </c>
      <c r="D30" s="94">
        <v>1.1655000000000002</v>
      </c>
      <c r="E30" s="92" t="s">
        <v>2220</v>
      </c>
      <c r="F30" s="2" t="s">
        <v>2221</v>
      </c>
    </row>
    <row r="31" spans="1:6" x14ac:dyDescent="0.25">
      <c r="A31" s="2" t="s">
        <v>71</v>
      </c>
      <c r="B31" s="92" t="s">
        <v>26</v>
      </c>
      <c r="C31" s="2" t="s">
        <v>37840</v>
      </c>
      <c r="D31" s="94">
        <v>1.56975</v>
      </c>
      <c r="E31" s="92" t="s">
        <v>2220</v>
      </c>
      <c r="F31" s="2" t="s">
        <v>2221</v>
      </c>
    </row>
    <row r="32" spans="1:6" x14ac:dyDescent="0.25">
      <c r="A32" s="2" t="s">
        <v>72</v>
      </c>
      <c r="B32" s="92" t="s">
        <v>26</v>
      </c>
      <c r="C32" s="2" t="s">
        <v>37841</v>
      </c>
      <c r="D32" s="94">
        <v>1.9740000000000002</v>
      </c>
      <c r="E32" s="92" t="s">
        <v>2220</v>
      </c>
      <c r="F32" s="2" t="s">
        <v>2221</v>
      </c>
    </row>
    <row r="33" spans="1:7" x14ac:dyDescent="0.25">
      <c r="A33" s="2" t="s">
        <v>73</v>
      </c>
      <c r="B33" s="92" t="s">
        <v>26</v>
      </c>
      <c r="C33" s="2" t="s">
        <v>37842</v>
      </c>
      <c r="D33" s="94">
        <v>2.3782500000000004</v>
      </c>
      <c r="E33" s="92" t="s">
        <v>2220</v>
      </c>
      <c r="F33" s="2" t="s">
        <v>2221</v>
      </c>
    </row>
    <row r="34" spans="1:7" x14ac:dyDescent="0.25">
      <c r="A34" s="2" t="s">
        <v>74</v>
      </c>
      <c r="B34" s="92" t="s">
        <v>26</v>
      </c>
      <c r="C34" s="2" t="s">
        <v>37843</v>
      </c>
      <c r="D34" s="94">
        <v>2.7825000000000006</v>
      </c>
      <c r="E34" s="92" t="s">
        <v>2220</v>
      </c>
      <c r="F34" s="2" t="s">
        <v>2221</v>
      </c>
    </row>
    <row r="35" spans="1:7" x14ac:dyDescent="0.25">
      <c r="A35" s="2" t="s">
        <v>75</v>
      </c>
      <c r="B35" s="92" t="s">
        <v>26</v>
      </c>
      <c r="C35" s="2" t="s">
        <v>37844</v>
      </c>
      <c r="D35" s="94">
        <v>3.1867500000000004</v>
      </c>
      <c r="E35" s="92" t="s">
        <v>2220</v>
      </c>
      <c r="F35" s="2" t="s">
        <v>2221</v>
      </c>
    </row>
    <row r="36" spans="1:7" x14ac:dyDescent="0.25">
      <c r="A36" s="2" t="s">
        <v>102</v>
      </c>
      <c r="B36" s="92" t="s">
        <v>3535</v>
      </c>
      <c r="C36" s="2" t="s">
        <v>3547</v>
      </c>
      <c r="D36" s="94">
        <v>959</v>
      </c>
      <c r="E36" s="92" t="s">
        <v>3492</v>
      </c>
      <c r="F36" s="2" t="s">
        <v>3562</v>
      </c>
      <c r="G36" s="2" t="s">
        <v>3975</v>
      </c>
    </row>
    <row r="37" spans="1:7" x14ac:dyDescent="0.25">
      <c r="A37" s="2" t="s">
        <v>101</v>
      </c>
      <c r="B37" s="92" t="s">
        <v>3535</v>
      </c>
      <c r="C37" s="2" t="s">
        <v>3546</v>
      </c>
      <c r="D37" s="94">
        <v>815</v>
      </c>
      <c r="E37" s="92" t="s">
        <v>3492</v>
      </c>
      <c r="F37" s="2" t="s">
        <v>3562</v>
      </c>
      <c r="G37" s="2" t="s">
        <v>3975</v>
      </c>
    </row>
    <row r="38" spans="1:7" x14ac:dyDescent="0.25">
      <c r="A38" s="2" t="s">
        <v>100</v>
      </c>
      <c r="B38" s="92" t="s">
        <v>3535</v>
      </c>
      <c r="C38" s="2" t="s">
        <v>3545</v>
      </c>
      <c r="D38" s="94">
        <v>785</v>
      </c>
      <c r="E38" s="92" t="s">
        <v>3492</v>
      </c>
      <c r="F38" s="2" t="s">
        <v>3562</v>
      </c>
      <c r="G38" s="2" t="s">
        <v>3975</v>
      </c>
    </row>
    <row r="39" spans="1:7" x14ac:dyDescent="0.25">
      <c r="A39" s="2" t="s">
        <v>99</v>
      </c>
      <c r="B39" s="92" t="s">
        <v>3535</v>
      </c>
      <c r="C39" s="2" t="s">
        <v>3544</v>
      </c>
      <c r="D39" s="94">
        <v>649</v>
      </c>
      <c r="E39" s="92" t="s">
        <v>3492</v>
      </c>
      <c r="F39" s="2" t="s">
        <v>3562</v>
      </c>
      <c r="G39" s="2" t="s">
        <v>3975</v>
      </c>
    </row>
    <row r="40" spans="1:7" x14ac:dyDescent="0.25">
      <c r="A40" s="2" t="s">
        <v>97</v>
      </c>
      <c r="B40" s="92" t="s">
        <v>3535</v>
      </c>
      <c r="C40" s="2" t="s">
        <v>3543</v>
      </c>
      <c r="D40" s="94">
        <v>437</v>
      </c>
      <c r="E40" s="92" t="s">
        <v>3492</v>
      </c>
      <c r="F40" s="2" t="s">
        <v>3562</v>
      </c>
      <c r="G40" s="2" t="s">
        <v>3975</v>
      </c>
    </row>
    <row r="41" spans="1:7" x14ac:dyDescent="0.25">
      <c r="A41" s="2" t="s">
        <v>96</v>
      </c>
      <c r="B41" s="92" t="s">
        <v>3535</v>
      </c>
      <c r="C41" s="2" t="s">
        <v>3542</v>
      </c>
      <c r="D41" s="94">
        <v>929</v>
      </c>
      <c r="E41" s="92" t="s">
        <v>3492</v>
      </c>
      <c r="F41" s="2" t="s">
        <v>3562</v>
      </c>
      <c r="G41" s="2" t="s">
        <v>3975</v>
      </c>
    </row>
    <row r="42" spans="1:7" x14ac:dyDescent="0.25">
      <c r="A42" s="2" t="s">
        <v>95</v>
      </c>
      <c r="B42" s="92" t="s">
        <v>3535</v>
      </c>
      <c r="C42" s="2" t="s">
        <v>3541</v>
      </c>
      <c r="D42" s="94">
        <v>785</v>
      </c>
      <c r="E42" s="92" t="s">
        <v>3492</v>
      </c>
      <c r="F42" s="2" t="s">
        <v>3562</v>
      </c>
      <c r="G42" s="2" t="s">
        <v>3975</v>
      </c>
    </row>
    <row r="43" spans="1:7" x14ac:dyDescent="0.25">
      <c r="A43" s="2" t="s">
        <v>94</v>
      </c>
      <c r="B43" s="92" t="s">
        <v>3535</v>
      </c>
      <c r="C43" s="2" t="s">
        <v>3540</v>
      </c>
      <c r="D43" s="94">
        <v>665</v>
      </c>
      <c r="E43" s="92" t="s">
        <v>3492</v>
      </c>
      <c r="F43" s="2" t="s">
        <v>3562</v>
      </c>
      <c r="G43" s="2" t="s">
        <v>3975</v>
      </c>
    </row>
    <row r="44" spans="1:7" x14ac:dyDescent="0.25">
      <c r="A44" s="2" t="s">
        <v>93</v>
      </c>
      <c r="B44" s="92" t="s">
        <v>3535</v>
      </c>
      <c r="C44" s="2" t="s">
        <v>3539</v>
      </c>
      <c r="D44" s="94">
        <v>545</v>
      </c>
      <c r="E44" s="92" t="s">
        <v>3492</v>
      </c>
      <c r="F44" s="2" t="s">
        <v>3562</v>
      </c>
      <c r="G44" s="2" t="s">
        <v>3975</v>
      </c>
    </row>
    <row r="45" spans="1:7" x14ac:dyDescent="0.25">
      <c r="A45" s="2" t="s">
        <v>91</v>
      </c>
      <c r="B45" s="92" t="s">
        <v>3535</v>
      </c>
      <c r="C45" s="2" t="s">
        <v>3538</v>
      </c>
      <c r="D45" s="94">
        <v>415</v>
      </c>
      <c r="E45" s="92" t="s">
        <v>3492</v>
      </c>
      <c r="F45" s="2" t="s">
        <v>3562</v>
      </c>
      <c r="G45" s="2" t="s">
        <v>3975</v>
      </c>
    </row>
    <row r="46" spans="1:7" x14ac:dyDescent="0.25">
      <c r="A46" s="2" t="s">
        <v>89</v>
      </c>
      <c r="B46" s="92" t="s">
        <v>3535</v>
      </c>
      <c r="C46" s="2" t="s">
        <v>3536</v>
      </c>
      <c r="D46" s="94">
        <v>109.95</v>
      </c>
      <c r="E46" s="92" t="s">
        <v>3537</v>
      </c>
      <c r="F46" s="2" t="s">
        <v>3562</v>
      </c>
      <c r="G46" s="2" t="s">
        <v>3975</v>
      </c>
    </row>
    <row r="47" spans="1:7" x14ac:dyDescent="0.25">
      <c r="A47" s="2" t="s">
        <v>3454</v>
      </c>
      <c r="B47" s="92" t="s">
        <v>3252</v>
      </c>
      <c r="C47" s="2" t="s">
        <v>3455</v>
      </c>
      <c r="D47" s="94">
        <v>177.5</v>
      </c>
      <c r="E47" s="92" t="s">
        <v>3494</v>
      </c>
      <c r="F47" s="2" t="s">
        <v>3562</v>
      </c>
      <c r="G47" s="2" t="s">
        <v>3975</v>
      </c>
    </row>
    <row r="48" spans="1:7" x14ac:dyDescent="0.25">
      <c r="A48" s="2" t="s">
        <v>3274</v>
      </c>
      <c r="B48" s="92" t="s">
        <v>3252</v>
      </c>
      <c r="C48" s="2" t="s">
        <v>3275</v>
      </c>
      <c r="D48" s="94">
        <v>531.49</v>
      </c>
      <c r="E48" s="92" t="s">
        <v>3491</v>
      </c>
      <c r="F48" s="2" t="s">
        <v>3562</v>
      </c>
      <c r="G48" s="2" t="s">
        <v>3975</v>
      </c>
    </row>
    <row r="49" spans="1:7" x14ac:dyDescent="0.25">
      <c r="A49" s="2" t="s">
        <v>3218</v>
      </c>
      <c r="B49" s="92" t="s">
        <v>3252</v>
      </c>
      <c r="C49" s="2" t="s">
        <v>3215</v>
      </c>
      <c r="D49" s="94">
        <v>15.45</v>
      </c>
      <c r="E49" s="92" t="s">
        <v>3491</v>
      </c>
      <c r="F49" s="2" t="s">
        <v>3562</v>
      </c>
      <c r="G49" s="2" t="s">
        <v>3975</v>
      </c>
    </row>
    <row r="50" spans="1:7" x14ac:dyDescent="0.25">
      <c r="A50" s="2" t="s">
        <v>3217</v>
      </c>
      <c r="B50" s="92" t="s">
        <v>3252</v>
      </c>
      <c r="C50" s="2" t="s">
        <v>3214</v>
      </c>
      <c r="D50" s="94">
        <v>16.18</v>
      </c>
      <c r="E50" s="92" t="s">
        <v>3491</v>
      </c>
      <c r="F50" s="2" t="s">
        <v>3562</v>
      </c>
      <c r="G50" s="2" t="s">
        <v>3975</v>
      </c>
    </row>
    <row r="51" spans="1:7" x14ac:dyDescent="0.25">
      <c r="A51" s="2" t="s">
        <v>3216</v>
      </c>
      <c r="B51" s="92" t="s">
        <v>3252</v>
      </c>
      <c r="C51" s="2" t="s">
        <v>3213</v>
      </c>
      <c r="D51" s="94">
        <v>16.18</v>
      </c>
      <c r="E51" s="92" t="s">
        <v>3491</v>
      </c>
      <c r="F51" s="2" t="s">
        <v>3562</v>
      </c>
      <c r="G51" s="2" t="s">
        <v>3975</v>
      </c>
    </row>
    <row r="52" spans="1:7" x14ac:dyDescent="0.25">
      <c r="A52" s="2" t="s">
        <v>3498</v>
      </c>
      <c r="B52" s="92" t="s">
        <v>3252</v>
      </c>
      <c r="C52" s="2" t="s">
        <v>3497</v>
      </c>
      <c r="D52" s="94">
        <v>30.89</v>
      </c>
      <c r="E52" s="92" t="s">
        <v>3491</v>
      </c>
      <c r="F52" s="2" t="s">
        <v>3562</v>
      </c>
      <c r="G52" s="2" t="s">
        <v>3975</v>
      </c>
    </row>
    <row r="53" spans="1:7" x14ac:dyDescent="0.25">
      <c r="A53" s="2" t="s">
        <v>3221</v>
      </c>
      <c r="B53" s="92" t="s">
        <v>3252</v>
      </c>
      <c r="C53" s="2" t="s">
        <v>116</v>
      </c>
      <c r="D53" s="94">
        <v>46</v>
      </c>
      <c r="E53" s="92" t="s">
        <v>3491</v>
      </c>
      <c r="F53" s="2" t="s">
        <v>3562</v>
      </c>
      <c r="G53" s="2" t="s">
        <v>3975</v>
      </c>
    </row>
    <row r="54" spans="1:7" x14ac:dyDescent="0.25">
      <c r="A54" s="2" t="s">
        <v>3251</v>
      </c>
      <c r="B54" s="92" t="s">
        <v>3252</v>
      </c>
      <c r="C54" s="2" t="s">
        <v>3253</v>
      </c>
      <c r="D54" s="94">
        <v>28</v>
      </c>
      <c r="E54" s="92" t="s">
        <v>3491</v>
      </c>
      <c r="F54" s="2" t="s">
        <v>3562</v>
      </c>
      <c r="G54" s="2" t="s">
        <v>3975</v>
      </c>
    </row>
    <row r="55" spans="1:7" x14ac:dyDescent="0.25">
      <c r="A55" s="2" t="s">
        <v>113</v>
      </c>
      <c r="B55" s="92" t="s">
        <v>3252</v>
      </c>
      <c r="C55" s="2" t="s">
        <v>2943</v>
      </c>
      <c r="D55" s="94">
        <v>32</v>
      </c>
      <c r="E55" s="92" t="s">
        <v>3491</v>
      </c>
      <c r="F55" s="2" t="s">
        <v>3562</v>
      </c>
      <c r="G55" s="2" t="s">
        <v>3975</v>
      </c>
    </row>
    <row r="56" spans="1:7" x14ac:dyDescent="0.25">
      <c r="A56" s="2" t="s">
        <v>125</v>
      </c>
      <c r="B56" s="92" t="s">
        <v>3252</v>
      </c>
      <c r="C56" s="2" t="s">
        <v>126</v>
      </c>
      <c r="D56" s="94">
        <v>126.75</v>
      </c>
      <c r="E56" s="92" t="s">
        <v>3494</v>
      </c>
      <c r="F56" s="2" t="s">
        <v>3562</v>
      </c>
      <c r="G56" s="2" t="s">
        <v>3975</v>
      </c>
    </row>
    <row r="57" spans="1:7" x14ac:dyDescent="0.25">
      <c r="A57" s="2" t="s">
        <v>3219</v>
      </c>
      <c r="B57" s="92" t="s">
        <v>3252</v>
      </c>
      <c r="C57" s="2" t="s">
        <v>3220</v>
      </c>
      <c r="D57" s="94">
        <v>37.72</v>
      </c>
      <c r="E57" s="92" t="s">
        <v>3491</v>
      </c>
      <c r="F57" s="2" t="s">
        <v>3562</v>
      </c>
      <c r="G57" s="2" t="s">
        <v>3975</v>
      </c>
    </row>
    <row r="58" spans="1:7" x14ac:dyDescent="0.25">
      <c r="A58" s="2" t="s">
        <v>112</v>
      </c>
      <c r="B58" s="92" t="s">
        <v>3252</v>
      </c>
      <c r="C58" s="2" t="s">
        <v>3306</v>
      </c>
      <c r="D58" s="94">
        <v>15.68</v>
      </c>
      <c r="E58" s="92" t="s">
        <v>3491</v>
      </c>
      <c r="F58" s="2" t="s">
        <v>3562</v>
      </c>
      <c r="G58" s="2" t="s">
        <v>3975</v>
      </c>
    </row>
    <row r="59" spans="1:7" x14ac:dyDescent="0.25">
      <c r="A59" s="2">
        <v>9830</v>
      </c>
      <c r="B59" s="92" t="s">
        <v>3252</v>
      </c>
      <c r="C59" s="2" t="s">
        <v>3278</v>
      </c>
      <c r="D59" s="94">
        <v>36.25</v>
      </c>
      <c r="E59" s="92" t="s">
        <v>3491</v>
      </c>
      <c r="F59" s="2" t="s">
        <v>3562</v>
      </c>
      <c r="G59" s="2" t="s">
        <v>3975</v>
      </c>
    </row>
    <row r="60" spans="1:7" x14ac:dyDescent="0.25">
      <c r="A60" s="2" t="s">
        <v>114</v>
      </c>
      <c r="B60" s="92" t="s">
        <v>3252</v>
      </c>
      <c r="C60" s="2" t="s">
        <v>2942</v>
      </c>
      <c r="D60" s="94">
        <v>21.9</v>
      </c>
      <c r="E60" s="92" t="s">
        <v>3491</v>
      </c>
      <c r="F60" s="2" t="s">
        <v>3562</v>
      </c>
      <c r="G60" s="2" t="s">
        <v>3975</v>
      </c>
    </row>
    <row r="61" spans="1:7" x14ac:dyDescent="0.25">
      <c r="A61" s="2" t="s">
        <v>3272</v>
      </c>
      <c r="B61" s="92" t="s">
        <v>3252</v>
      </c>
      <c r="C61" s="2" t="s">
        <v>3273</v>
      </c>
      <c r="D61" s="94">
        <v>39.5</v>
      </c>
      <c r="E61" s="92" t="s">
        <v>3491</v>
      </c>
      <c r="F61" s="2" t="s">
        <v>3562</v>
      </c>
      <c r="G61" s="2" t="s">
        <v>3975</v>
      </c>
    </row>
    <row r="62" spans="1:7" x14ac:dyDescent="0.25">
      <c r="A62" s="2" t="s">
        <v>3270</v>
      </c>
      <c r="B62" s="92" t="s">
        <v>3252</v>
      </c>
      <c r="C62" s="2" t="s">
        <v>3271</v>
      </c>
      <c r="D62" s="94">
        <v>34.5</v>
      </c>
      <c r="E62" s="92" t="s">
        <v>3491</v>
      </c>
      <c r="F62" s="2" t="s">
        <v>3562</v>
      </c>
      <c r="G62" s="2" t="s">
        <v>3975</v>
      </c>
    </row>
    <row r="63" spans="1:7" x14ac:dyDescent="0.25">
      <c r="A63" s="2" t="s">
        <v>108</v>
      </c>
      <c r="B63" s="92" t="s">
        <v>3252</v>
      </c>
      <c r="C63" s="2" t="s">
        <v>2941</v>
      </c>
      <c r="D63" s="94">
        <v>29.9</v>
      </c>
      <c r="E63" s="92" t="s">
        <v>3491</v>
      </c>
      <c r="F63" s="2" t="s">
        <v>3562</v>
      </c>
      <c r="G63" s="2" t="s">
        <v>3975</v>
      </c>
    </row>
    <row r="64" spans="1:7" x14ac:dyDescent="0.25">
      <c r="A64" s="2" t="s">
        <v>106</v>
      </c>
      <c r="B64" s="92" t="s">
        <v>3252</v>
      </c>
      <c r="C64" s="2" t="s">
        <v>2940</v>
      </c>
      <c r="D64" s="94">
        <v>29.9</v>
      </c>
      <c r="E64" s="92" t="s">
        <v>3491</v>
      </c>
      <c r="F64" s="2" t="s">
        <v>3562</v>
      </c>
      <c r="G64" s="2" t="s">
        <v>3975</v>
      </c>
    </row>
    <row r="65" spans="1:7" x14ac:dyDescent="0.25">
      <c r="A65" s="2" t="s">
        <v>104</v>
      </c>
      <c r="B65" s="92" t="s">
        <v>3252</v>
      </c>
      <c r="C65" s="2" t="s">
        <v>2939</v>
      </c>
      <c r="D65" s="94">
        <v>29.9</v>
      </c>
      <c r="E65" s="92" t="s">
        <v>3491</v>
      </c>
      <c r="F65" s="2" t="s">
        <v>3562</v>
      </c>
      <c r="G65" s="2" t="s">
        <v>3975</v>
      </c>
    </row>
    <row r="66" spans="1:7" x14ac:dyDescent="0.25">
      <c r="A66" s="2" t="s">
        <v>121</v>
      </c>
      <c r="B66" s="92" t="s">
        <v>3252</v>
      </c>
      <c r="C66" s="2" t="s">
        <v>2938</v>
      </c>
      <c r="D66" s="94">
        <v>20.93</v>
      </c>
      <c r="E66" s="92" t="s">
        <v>3491</v>
      </c>
      <c r="F66" s="2" t="s">
        <v>3562</v>
      </c>
      <c r="G66" s="2" t="s">
        <v>3975</v>
      </c>
    </row>
    <row r="67" spans="1:7" x14ac:dyDescent="0.25">
      <c r="A67" s="2" t="s">
        <v>119</v>
      </c>
      <c r="B67" s="92" t="s">
        <v>3252</v>
      </c>
      <c r="C67" s="2" t="s">
        <v>2937</v>
      </c>
      <c r="D67" s="94">
        <v>20.93</v>
      </c>
      <c r="E67" s="92" t="s">
        <v>3491</v>
      </c>
      <c r="F67" s="2" t="s">
        <v>3562</v>
      </c>
      <c r="G67" s="2" t="s">
        <v>3975</v>
      </c>
    </row>
    <row r="68" spans="1:7" x14ac:dyDescent="0.25">
      <c r="A68" s="2" t="s">
        <v>117</v>
      </c>
      <c r="B68" s="92" t="s">
        <v>3252</v>
      </c>
      <c r="C68" s="2" t="s">
        <v>2936</v>
      </c>
      <c r="D68" s="94">
        <v>20.93</v>
      </c>
      <c r="E68" s="92" t="s">
        <v>3491</v>
      </c>
      <c r="F68" s="2" t="s">
        <v>3562</v>
      </c>
      <c r="G68" s="2" t="s">
        <v>3975</v>
      </c>
    </row>
    <row r="69" spans="1:7" x14ac:dyDescent="0.25">
      <c r="A69" s="2" t="s">
        <v>111</v>
      </c>
      <c r="B69" s="92" t="s">
        <v>3252</v>
      </c>
      <c r="C69" s="2" t="s">
        <v>2935</v>
      </c>
      <c r="D69" s="94">
        <v>32.700000000000003</v>
      </c>
      <c r="E69" s="92" t="s">
        <v>3494</v>
      </c>
      <c r="F69" s="2" t="s">
        <v>3562</v>
      </c>
      <c r="G69" s="2" t="s">
        <v>3975</v>
      </c>
    </row>
    <row r="70" spans="1:7" x14ac:dyDescent="0.25">
      <c r="A70" s="2" t="s">
        <v>115</v>
      </c>
      <c r="B70" s="92" t="s">
        <v>3252</v>
      </c>
      <c r="C70" s="2" t="s">
        <v>2934</v>
      </c>
      <c r="D70" s="94">
        <v>39.5</v>
      </c>
      <c r="E70" s="92" t="s">
        <v>3491</v>
      </c>
      <c r="F70" s="2" t="s">
        <v>3562</v>
      </c>
      <c r="G70" s="2" t="s">
        <v>3975</v>
      </c>
    </row>
    <row r="71" spans="1:7" x14ac:dyDescent="0.25">
      <c r="A71" s="2" t="s">
        <v>3443</v>
      </c>
      <c r="B71" s="92" t="s">
        <v>3252</v>
      </c>
      <c r="C71" s="2" t="s">
        <v>3444</v>
      </c>
      <c r="D71" s="94">
        <v>30.74</v>
      </c>
      <c r="E71" s="92" t="s">
        <v>3491</v>
      </c>
      <c r="F71" s="2" t="s">
        <v>3562</v>
      </c>
      <c r="G71" s="2" t="s">
        <v>3975</v>
      </c>
    </row>
    <row r="72" spans="1:7" x14ac:dyDescent="0.25">
      <c r="A72" s="2" t="s">
        <v>103</v>
      </c>
      <c r="B72" s="92" t="s">
        <v>3252</v>
      </c>
      <c r="C72" s="2" t="s">
        <v>2933</v>
      </c>
      <c r="D72" s="94">
        <v>240.52</v>
      </c>
      <c r="E72" s="92" t="s">
        <v>3494</v>
      </c>
      <c r="F72" s="2" t="s">
        <v>3562</v>
      </c>
      <c r="G72" s="2" t="s">
        <v>3975</v>
      </c>
    </row>
    <row r="73" spans="1:7" x14ac:dyDescent="0.25">
      <c r="A73" s="2" t="s">
        <v>3262</v>
      </c>
      <c r="B73" s="92" t="s">
        <v>3252</v>
      </c>
      <c r="C73" s="2" t="s">
        <v>3263</v>
      </c>
      <c r="D73" s="94">
        <v>202.5</v>
      </c>
      <c r="E73" s="92" t="s">
        <v>3494</v>
      </c>
      <c r="F73" s="2" t="s">
        <v>3562</v>
      </c>
      <c r="G73" s="2" t="s">
        <v>3975</v>
      </c>
    </row>
    <row r="74" spans="1:7" x14ac:dyDescent="0.25">
      <c r="A74" s="2" t="s">
        <v>3303</v>
      </c>
      <c r="B74" s="92" t="s">
        <v>3252</v>
      </c>
      <c r="C74" s="2" t="s">
        <v>3304</v>
      </c>
      <c r="D74" s="94">
        <v>25.9</v>
      </c>
      <c r="E74" s="92" t="s">
        <v>3494</v>
      </c>
      <c r="F74" s="2" t="s">
        <v>3562</v>
      </c>
      <c r="G74" s="2" t="s">
        <v>3975</v>
      </c>
    </row>
    <row r="75" spans="1:7" x14ac:dyDescent="0.25">
      <c r="A75" s="2" t="s">
        <v>3453</v>
      </c>
      <c r="B75" s="92" t="s">
        <v>3252</v>
      </c>
      <c r="C75" s="2" t="s">
        <v>124</v>
      </c>
      <c r="D75" s="94">
        <v>34.15</v>
      </c>
      <c r="E75" s="92" t="s">
        <v>3494</v>
      </c>
      <c r="F75" s="2" t="s">
        <v>3562</v>
      </c>
      <c r="G75" s="2" t="s">
        <v>3975</v>
      </c>
    </row>
    <row r="76" spans="1:7" x14ac:dyDescent="0.25">
      <c r="A76" s="2" t="s">
        <v>123</v>
      </c>
      <c r="B76" s="92" t="s">
        <v>3252</v>
      </c>
      <c r="C76" s="2" t="s">
        <v>124</v>
      </c>
      <c r="D76" s="94">
        <v>33.479999999999997</v>
      </c>
      <c r="E76" s="92" t="s">
        <v>3494</v>
      </c>
      <c r="F76" s="2" t="s">
        <v>3562</v>
      </c>
      <c r="G76" s="2" t="s">
        <v>3975</v>
      </c>
    </row>
    <row r="77" spans="1:7" x14ac:dyDescent="0.25">
      <c r="A77" s="2" t="s">
        <v>110</v>
      </c>
      <c r="B77" s="92" t="s">
        <v>3252</v>
      </c>
      <c r="C77" s="2" t="s">
        <v>3305</v>
      </c>
      <c r="D77" s="94">
        <v>12.6</v>
      </c>
      <c r="E77" s="92" t="s">
        <v>3495</v>
      </c>
      <c r="F77" s="2" t="s">
        <v>3562</v>
      </c>
      <c r="G77" s="2" t="s">
        <v>3975</v>
      </c>
    </row>
    <row r="78" spans="1:7" x14ac:dyDescent="0.25">
      <c r="A78" s="2" t="s">
        <v>3249</v>
      </c>
      <c r="B78" s="92" t="s">
        <v>3307</v>
      </c>
      <c r="C78" s="2" t="s">
        <v>3452</v>
      </c>
      <c r="D78" s="43">
        <v>16.98</v>
      </c>
      <c r="E78" s="92" t="s">
        <v>3492</v>
      </c>
      <c r="F78" s="2" t="s">
        <v>2221</v>
      </c>
    </row>
    <row r="79" spans="1:7" x14ac:dyDescent="0.25">
      <c r="A79" s="2" t="s">
        <v>3248</v>
      </c>
      <c r="B79" s="92" t="s">
        <v>3307</v>
      </c>
      <c r="C79" s="2" t="s">
        <v>3980</v>
      </c>
      <c r="D79" s="43">
        <v>15.16</v>
      </c>
      <c r="E79" s="92" t="s">
        <v>3492</v>
      </c>
      <c r="F79" s="2" t="s">
        <v>2221</v>
      </c>
    </row>
    <row r="80" spans="1:7" x14ac:dyDescent="0.25">
      <c r="A80" s="2" t="s">
        <v>3247</v>
      </c>
      <c r="B80" s="92" t="s">
        <v>3307</v>
      </c>
      <c r="C80" s="2" t="s">
        <v>3451</v>
      </c>
      <c r="D80" s="43">
        <v>14.56</v>
      </c>
      <c r="E80" s="92" t="s">
        <v>3492</v>
      </c>
      <c r="F80" s="2" t="s">
        <v>2221</v>
      </c>
    </row>
    <row r="81" spans="1:7" x14ac:dyDescent="0.25">
      <c r="A81" s="2" t="s">
        <v>3245</v>
      </c>
      <c r="B81" s="92" t="s">
        <v>3307</v>
      </c>
      <c r="C81" s="2" t="s">
        <v>3450</v>
      </c>
      <c r="D81" s="43">
        <v>9.86</v>
      </c>
      <c r="E81" s="92" t="s">
        <v>3492</v>
      </c>
      <c r="F81" s="2" t="s">
        <v>2221</v>
      </c>
    </row>
    <row r="82" spans="1:7" x14ac:dyDescent="0.25">
      <c r="A82" s="2" t="s">
        <v>3244</v>
      </c>
      <c r="B82" s="92" t="s">
        <v>3307</v>
      </c>
      <c r="C82" s="2" t="s">
        <v>3449</v>
      </c>
      <c r="D82" s="43">
        <v>4.22</v>
      </c>
      <c r="E82" s="92" t="s">
        <v>3492</v>
      </c>
      <c r="F82" s="2" t="s">
        <v>2221</v>
      </c>
    </row>
    <row r="83" spans="1:7" x14ac:dyDescent="0.25">
      <c r="A83" s="2" t="s">
        <v>3243</v>
      </c>
      <c r="B83" s="92" t="s">
        <v>3307</v>
      </c>
      <c r="C83" s="2" t="s">
        <v>3448</v>
      </c>
      <c r="D83" s="43">
        <v>4.75</v>
      </c>
      <c r="E83" s="92" t="s">
        <v>3492</v>
      </c>
      <c r="F83" s="2" t="s">
        <v>2221</v>
      </c>
    </row>
    <row r="84" spans="1:7" x14ac:dyDescent="0.25">
      <c r="A84" s="2" t="s">
        <v>3242</v>
      </c>
      <c r="B84" s="92" t="s">
        <v>3307</v>
      </c>
      <c r="C84" s="2" t="s">
        <v>3447</v>
      </c>
      <c r="D84" s="43">
        <v>4.6500000000000004</v>
      </c>
      <c r="E84" s="92" t="s">
        <v>3492</v>
      </c>
      <c r="F84" s="2" t="s">
        <v>2221</v>
      </c>
    </row>
    <row r="85" spans="1:7" x14ac:dyDescent="0.25">
      <c r="A85" s="2" t="s">
        <v>3240</v>
      </c>
      <c r="B85" s="92" t="s">
        <v>3307</v>
      </c>
      <c r="C85" s="2" t="s">
        <v>3446</v>
      </c>
      <c r="D85" s="43">
        <v>3.72</v>
      </c>
      <c r="E85" s="92" t="s">
        <v>3492</v>
      </c>
      <c r="F85" s="2" t="s">
        <v>2221</v>
      </c>
    </row>
    <row r="86" spans="1:7" x14ac:dyDescent="0.25">
      <c r="A86" s="2" t="s">
        <v>3241</v>
      </c>
      <c r="B86" s="92" t="s">
        <v>3307</v>
      </c>
      <c r="C86" s="2" t="s">
        <v>3445</v>
      </c>
      <c r="D86" s="43">
        <v>2.76</v>
      </c>
      <c r="E86" s="92" t="s">
        <v>3492</v>
      </c>
      <c r="F86" s="2" t="s">
        <v>2221</v>
      </c>
    </row>
    <row r="87" spans="1:7" x14ac:dyDescent="0.25">
      <c r="A87" s="2" t="s">
        <v>3309</v>
      </c>
      <c r="B87" s="92" t="s">
        <v>3308</v>
      </c>
      <c r="C87" s="2" t="s">
        <v>3310</v>
      </c>
      <c r="D87" s="94">
        <v>64.8</v>
      </c>
      <c r="E87" s="92" t="s">
        <v>3493</v>
      </c>
      <c r="F87" s="2" t="s">
        <v>3562</v>
      </c>
      <c r="G87" s="2" t="s">
        <v>3975</v>
      </c>
    </row>
    <row r="88" spans="1:7" x14ac:dyDescent="0.25">
      <c r="A88" s="2" t="s">
        <v>3456</v>
      </c>
      <c r="B88" s="92" t="s">
        <v>3457</v>
      </c>
      <c r="C88" s="2" t="s">
        <v>3458</v>
      </c>
      <c r="D88" s="94">
        <v>287.08</v>
      </c>
      <c r="E88" s="92" t="s">
        <v>3494</v>
      </c>
      <c r="F88" s="2" t="s">
        <v>3562</v>
      </c>
      <c r="G88" s="2" t="s">
        <v>3975</v>
      </c>
    </row>
    <row r="89" spans="1:7" x14ac:dyDescent="0.25">
      <c r="A89" s="2" t="s">
        <v>3467</v>
      </c>
      <c r="B89" s="92" t="s">
        <v>3457</v>
      </c>
      <c r="C89" s="2" t="s">
        <v>3508</v>
      </c>
      <c r="D89" s="94">
        <v>32.21</v>
      </c>
      <c r="E89" s="92" t="s">
        <v>3494</v>
      </c>
      <c r="F89" s="2" t="s">
        <v>3562</v>
      </c>
      <c r="G89" s="2" t="s">
        <v>3975</v>
      </c>
    </row>
    <row r="90" spans="1:7" x14ac:dyDescent="0.25">
      <c r="A90" s="2" t="s">
        <v>3459</v>
      </c>
      <c r="B90" s="92" t="s">
        <v>3457</v>
      </c>
      <c r="C90" s="2" t="s">
        <v>3460</v>
      </c>
      <c r="D90" s="94">
        <v>212.17</v>
      </c>
      <c r="E90" s="92" t="s">
        <v>3494</v>
      </c>
      <c r="F90" s="2" t="s">
        <v>3562</v>
      </c>
      <c r="G90" s="2" t="s">
        <v>3975</v>
      </c>
    </row>
    <row r="91" spans="1:7" x14ac:dyDescent="0.25">
      <c r="A91" s="2" t="s">
        <v>3463</v>
      </c>
      <c r="B91" s="92" t="s">
        <v>3457</v>
      </c>
      <c r="C91" s="2" t="s">
        <v>3464</v>
      </c>
      <c r="D91" s="94">
        <v>867.05</v>
      </c>
      <c r="E91" s="92" t="s">
        <v>3494</v>
      </c>
      <c r="F91" s="2" t="s">
        <v>3562</v>
      </c>
      <c r="G91" s="2" t="s">
        <v>3975</v>
      </c>
    </row>
    <row r="92" spans="1:7" x14ac:dyDescent="0.25">
      <c r="A92" s="2" t="s">
        <v>3461</v>
      </c>
      <c r="B92" s="92" t="s">
        <v>3457</v>
      </c>
      <c r="C92" s="2" t="s">
        <v>3462</v>
      </c>
      <c r="D92" s="94">
        <v>37.36</v>
      </c>
      <c r="E92" s="92" t="s">
        <v>3494</v>
      </c>
      <c r="F92" s="2" t="s">
        <v>3562</v>
      </c>
      <c r="G92" s="2" t="s">
        <v>3975</v>
      </c>
    </row>
    <row r="93" spans="1:7" x14ac:dyDescent="0.25">
      <c r="A93" s="2" t="s">
        <v>3466</v>
      </c>
      <c r="B93" s="92" t="s">
        <v>3457</v>
      </c>
      <c r="C93" s="2" t="s">
        <v>3507</v>
      </c>
      <c r="D93" s="94">
        <v>151.91</v>
      </c>
      <c r="E93" s="92" t="s">
        <v>3494</v>
      </c>
      <c r="F93" s="2" t="s">
        <v>3562</v>
      </c>
      <c r="G93" s="2" t="s">
        <v>3975</v>
      </c>
    </row>
    <row r="94" spans="1:7" x14ac:dyDescent="0.25">
      <c r="A94" s="2" t="s">
        <v>3465</v>
      </c>
      <c r="B94" s="92" t="s">
        <v>3457</v>
      </c>
      <c r="C94" s="2" t="s">
        <v>3506</v>
      </c>
      <c r="D94" s="94">
        <v>35.450000000000003</v>
      </c>
      <c r="E94" s="92" t="s">
        <v>3494</v>
      </c>
      <c r="F94" s="2" t="s">
        <v>3562</v>
      </c>
      <c r="G94" s="2" t="s">
        <v>3975</v>
      </c>
    </row>
    <row r="95" spans="1:7" x14ac:dyDescent="0.25">
      <c r="A95" s="2" t="s">
        <v>3484</v>
      </c>
      <c r="B95" s="92" t="s">
        <v>3457</v>
      </c>
      <c r="C95" s="2" t="s">
        <v>3485</v>
      </c>
      <c r="D95" s="94">
        <v>39.56</v>
      </c>
      <c r="E95" s="92" t="s">
        <v>3493</v>
      </c>
      <c r="F95" s="2" t="s">
        <v>3562</v>
      </c>
      <c r="G95" s="2" t="s">
        <v>3975</v>
      </c>
    </row>
    <row r="96" spans="1:7" x14ac:dyDescent="0.25">
      <c r="A96" s="2" t="s">
        <v>3482</v>
      </c>
      <c r="B96" s="92" t="s">
        <v>3457</v>
      </c>
      <c r="C96" s="2" t="s">
        <v>3483</v>
      </c>
      <c r="D96" s="94">
        <v>33.06</v>
      </c>
      <c r="E96" s="92" t="s">
        <v>3493</v>
      </c>
      <c r="F96" s="2" t="s">
        <v>3562</v>
      </c>
      <c r="G96" s="2" t="s">
        <v>3975</v>
      </c>
    </row>
    <row r="97" spans="1:7" x14ac:dyDescent="0.25">
      <c r="A97" s="2" t="s">
        <v>3480</v>
      </c>
      <c r="B97" s="92" t="s">
        <v>3457</v>
      </c>
      <c r="C97" s="2" t="s">
        <v>3481</v>
      </c>
      <c r="D97" s="94">
        <v>26.55</v>
      </c>
      <c r="E97" s="92" t="s">
        <v>3493</v>
      </c>
      <c r="F97" s="2" t="s">
        <v>3562</v>
      </c>
      <c r="G97" s="2" t="s">
        <v>3975</v>
      </c>
    </row>
    <row r="98" spans="1:7" x14ac:dyDescent="0.25">
      <c r="A98" s="2" t="s">
        <v>3478</v>
      </c>
      <c r="B98" s="92" t="s">
        <v>3457</v>
      </c>
      <c r="C98" s="2" t="s">
        <v>3479</v>
      </c>
      <c r="D98" s="94">
        <v>19.78</v>
      </c>
      <c r="E98" s="92" t="s">
        <v>3493</v>
      </c>
      <c r="F98" s="2" t="s">
        <v>3562</v>
      </c>
      <c r="G98" s="2" t="s">
        <v>3975</v>
      </c>
    </row>
    <row r="99" spans="1:7" x14ac:dyDescent="0.25">
      <c r="A99" s="2" t="s">
        <v>3476</v>
      </c>
      <c r="B99" s="92" t="s">
        <v>3457</v>
      </c>
      <c r="C99" s="2" t="s">
        <v>3477</v>
      </c>
      <c r="D99" s="94">
        <v>16.54</v>
      </c>
      <c r="E99" s="92" t="s">
        <v>3493</v>
      </c>
      <c r="F99" s="2" t="s">
        <v>3562</v>
      </c>
      <c r="G99" s="2" t="s">
        <v>3975</v>
      </c>
    </row>
    <row r="100" spans="1:7" x14ac:dyDescent="0.25">
      <c r="A100" s="2" t="s">
        <v>3474</v>
      </c>
      <c r="B100" s="92" t="s">
        <v>3457</v>
      </c>
      <c r="C100" s="2" t="s">
        <v>3475</v>
      </c>
      <c r="D100" s="94">
        <v>13.29</v>
      </c>
      <c r="E100" s="92" t="s">
        <v>3493</v>
      </c>
      <c r="F100" s="2" t="s">
        <v>3562</v>
      </c>
      <c r="G100" s="2" t="s">
        <v>3975</v>
      </c>
    </row>
    <row r="101" spans="1:7" x14ac:dyDescent="0.25">
      <c r="A101" s="2" t="s">
        <v>3472</v>
      </c>
      <c r="B101" s="92" t="s">
        <v>3457</v>
      </c>
      <c r="C101" s="2" t="s">
        <v>3473</v>
      </c>
      <c r="D101" s="94">
        <v>9.89</v>
      </c>
      <c r="E101" s="92" t="s">
        <v>3493</v>
      </c>
      <c r="F101" s="2" t="s">
        <v>3562</v>
      </c>
      <c r="G101" s="2" t="s">
        <v>3975</v>
      </c>
    </row>
    <row r="102" spans="1:7" x14ac:dyDescent="0.25">
      <c r="A102" s="2" t="s">
        <v>3470</v>
      </c>
      <c r="B102" s="92" t="s">
        <v>3457</v>
      </c>
      <c r="C102" s="2" t="s">
        <v>3471</v>
      </c>
      <c r="D102" s="94">
        <v>6.6</v>
      </c>
      <c r="E102" s="92" t="s">
        <v>3493</v>
      </c>
      <c r="F102" s="2" t="s">
        <v>3562</v>
      </c>
      <c r="G102" s="2" t="s">
        <v>3975</v>
      </c>
    </row>
    <row r="103" spans="1:7" x14ac:dyDescent="0.25">
      <c r="A103" s="2" t="s">
        <v>3468</v>
      </c>
      <c r="B103" s="92" t="s">
        <v>3457</v>
      </c>
      <c r="C103" s="2" t="s">
        <v>3469</v>
      </c>
      <c r="D103" s="94">
        <v>3.3</v>
      </c>
      <c r="E103" s="92" t="s">
        <v>3493</v>
      </c>
      <c r="F103" s="2" t="s">
        <v>3562</v>
      </c>
      <c r="G103" s="2" t="s">
        <v>3975</v>
      </c>
    </row>
    <row r="104" spans="1:7" x14ac:dyDescent="0.25">
      <c r="A104" s="556">
        <v>10045190</v>
      </c>
      <c r="B104" s="92" t="s">
        <v>3254</v>
      </c>
      <c r="C104" s="2" t="s">
        <v>3259</v>
      </c>
      <c r="D104" s="94">
        <v>35</v>
      </c>
      <c r="E104" s="92" t="s">
        <v>3491</v>
      </c>
      <c r="F104" s="2" t="s">
        <v>3562</v>
      </c>
      <c r="G104" s="2" t="s">
        <v>3975</v>
      </c>
    </row>
    <row r="105" spans="1:7" x14ac:dyDescent="0.25">
      <c r="A105" s="556">
        <v>10046195</v>
      </c>
      <c r="B105" s="92" t="s">
        <v>3254</v>
      </c>
      <c r="C105" s="2" t="s">
        <v>3561</v>
      </c>
      <c r="D105" s="94">
        <v>139</v>
      </c>
      <c r="E105" s="92" t="s">
        <v>3491</v>
      </c>
      <c r="F105" s="2" t="s">
        <v>3562</v>
      </c>
      <c r="G105" s="2" t="s">
        <v>3975</v>
      </c>
    </row>
    <row r="106" spans="1:7" x14ac:dyDescent="0.25">
      <c r="A106" s="556">
        <v>10046193</v>
      </c>
      <c r="B106" s="92" t="s">
        <v>3254</v>
      </c>
      <c r="C106" s="2" t="s">
        <v>3560</v>
      </c>
      <c r="D106" s="94">
        <v>129</v>
      </c>
      <c r="E106" s="92" t="s">
        <v>3491</v>
      </c>
      <c r="F106" s="2" t="s">
        <v>3562</v>
      </c>
      <c r="G106" s="2" t="s">
        <v>3975</v>
      </c>
    </row>
    <row r="107" spans="1:7" x14ac:dyDescent="0.25">
      <c r="A107" s="556">
        <v>10046185</v>
      </c>
      <c r="B107" s="92" t="s">
        <v>3254</v>
      </c>
      <c r="C107" s="2" t="s">
        <v>3559</v>
      </c>
      <c r="D107" s="94">
        <v>99</v>
      </c>
      <c r="E107" s="92" t="s">
        <v>3491</v>
      </c>
      <c r="F107" s="2" t="s">
        <v>3562</v>
      </c>
      <c r="G107" s="2" t="s">
        <v>3975</v>
      </c>
    </row>
    <row r="108" spans="1:7" x14ac:dyDescent="0.25">
      <c r="A108" s="556">
        <v>10049226</v>
      </c>
      <c r="B108" s="92" t="s">
        <v>3254</v>
      </c>
      <c r="C108" s="2" t="s">
        <v>3265</v>
      </c>
      <c r="D108" s="94">
        <v>33.5</v>
      </c>
      <c r="E108" s="92" t="s">
        <v>3491</v>
      </c>
      <c r="F108" s="2" t="s">
        <v>3562</v>
      </c>
      <c r="G108" s="2" t="s">
        <v>3975</v>
      </c>
    </row>
    <row r="109" spans="1:7" x14ac:dyDescent="0.25">
      <c r="A109" s="556">
        <v>10049514</v>
      </c>
      <c r="B109" s="92" t="s">
        <v>3254</v>
      </c>
      <c r="C109" s="2" t="s">
        <v>3266</v>
      </c>
      <c r="D109" s="94">
        <v>42.5</v>
      </c>
      <c r="E109" s="92" t="s">
        <v>3491</v>
      </c>
      <c r="F109" s="2" t="s">
        <v>3562</v>
      </c>
      <c r="G109" s="2" t="s">
        <v>3975</v>
      </c>
    </row>
    <row r="110" spans="1:7" x14ac:dyDescent="0.25">
      <c r="A110" s="556">
        <v>10048939</v>
      </c>
      <c r="B110" s="92" t="s">
        <v>3254</v>
      </c>
      <c r="C110" s="2" t="s">
        <v>3264</v>
      </c>
      <c r="D110" s="94">
        <v>39</v>
      </c>
      <c r="E110" s="92" t="s">
        <v>3491</v>
      </c>
      <c r="F110" s="2" t="s">
        <v>3562</v>
      </c>
      <c r="G110" s="2" t="s">
        <v>3975</v>
      </c>
    </row>
    <row r="111" spans="1:7" x14ac:dyDescent="0.25">
      <c r="A111" s="556">
        <v>10050787</v>
      </c>
      <c r="B111" s="92" t="s">
        <v>3254</v>
      </c>
      <c r="C111" s="2" t="s">
        <v>3267</v>
      </c>
      <c r="D111" s="94">
        <v>49</v>
      </c>
      <c r="E111" s="92" t="s">
        <v>3491</v>
      </c>
      <c r="F111" s="2" t="s">
        <v>3562</v>
      </c>
      <c r="G111" s="2" t="s">
        <v>3975</v>
      </c>
    </row>
    <row r="112" spans="1:7" x14ac:dyDescent="0.25">
      <c r="A112" s="556">
        <v>10045215</v>
      </c>
      <c r="B112" s="92" t="s">
        <v>3254</v>
      </c>
      <c r="C112" s="2" t="s">
        <v>3261</v>
      </c>
      <c r="D112" s="94">
        <v>43.09</v>
      </c>
      <c r="E112" s="92" t="s">
        <v>3491</v>
      </c>
      <c r="F112" s="2" t="s">
        <v>3562</v>
      </c>
      <c r="G112" s="2" t="s">
        <v>3975</v>
      </c>
    </row>
    <row r="113" spans="1:7" x14ac:dyDescent="0.25">
      <c r="A113" s="556">
        <v>10045171</v>
      </c>
      <c r="B113" s="92" t="s">
        <v>3254</v>
      </c>
      <c r="C113" s="2" t="s">
        <v>3258</v>
      </c>
      <c r="D113" s="94">
        <v>155</v>
      </c>
      <c r="E113" s="92" t="s">
        <v>3491</v>
      </c>
      <c r="F113" s="2" t="s">
        <v>3562</v>
      </c>
      <c r="G113" s="2" t="s">
        <v>3975</v>
      </c>
    </row>
    <row r="114" spans="1:7" x14ac:dyDescent="0.25">
      <c r="A114" s="556">
        <v>10045214</v>
      </c>
      <c r="B114" s="92" t="s">
        <v>3254</v>
      </c>
      <c r="C114" s="2" t="s">
        <v>3260</v>
      </c>
      <c r="D114" s="94">
        <v>38.21</v>
      </c>
      <c r="E114" s="92" t="s">
        <v>3491</v>
      </c>
      <c r="F114" s="2" t="s">
        <v>3562</v>
      </c>
      <c r="G114" s="2" t="s">
        <v>3975</v>
      </c>
    </row>
    <row r="115" spans="1:7" x14ac:dyDescent="0.25">
      <c r="A115" s="556">
        <v>10045170</v>
      </c>
      <c r="B115" s="92" t="s">
        <v>3254</v>
      </c>
      <c r="C115" s="2" t="s">
        <v>3257</v>
      </c>
      <c r="D115" s="94">
        <v>133.9</v>
      </c>
      <c r="E115" s="92" t="s">
        <v>3491</v>
      </c>
      <c r="F115" s="2" t="s">
        <v>3562</v>
      </c>
      <c r="G115" s="2" t="s">
        <v>3975</v>
      </c>
    </row>
    <row r="116" spans="1:7" x14ac:dyDescent="0.25">
      <c r="A116" s="556">
        <v>3008</v>
      </c>
      <c r="B116" s="92" t="s">
        <v>3254</v>
      </c>
      <c r="C116" s="2" t="s">
        <v>3256</v>
      </c>
      <c r="D116" s="94">
        <v>5.28</v>
      </c>
      <c r="E116" s="92" t="s">
        <v>3491</v>
      </c>
      <c r="F116" s="2" t="s">
        <v>3562</v>
      </c>
      <c r="G116" s="2" t="s">
        <v>3975</v>
      </c>
    </row>
    <row r="117" spans="1:7" x14ac:dyDescent="0.25">
      <c r="A117" s="556">
        <v>3007</v>
      </c>
      <c r="B117" s="92" t="s">
        <v>3254</v>
      </c>
      <c r="C117" s="2" t="s">
        <v>3255</v>
      </c>
      <c r="D117" s="94">
        <v>4.55</v>
      </c>
      <c r="E117" s="92" t="s">
        <v>3491</v>
      </c>
      <c r="F117" s="2" t="s">
        <v>3562</v>
      </c>
      <c r="G117" s="2" t="s">
        <v>3975</v>
      </c>
    </row>
    <row r="118" spans="1:7" x14ac:dyDescent="0.25">
      <c r="A118" s="2" t="s">
        <v>127</v>
      </c>
      <c r="B118" s="92" t="s">
        <v>10</v>
      </c>
      <c r="C118" s="2" t="s">
        <v>128</v>
      </c>
      <c r="D118" s="94">
        <v>12.979999999999999</v>
      </c>
      <c r="E118" s="92" t="s">
        <v>2220</v>
      </c>
      <c r="F118" s="2" t="s">
        <v>3562</v>
      </c>
    </row>
    <row r="119" spans="1:7" x14ac:dyDescent="0.25">
      <c r="A119" s="2" t="s">
        <v>129</v>
      </c>
      <c r="B119" s="92" t="s">
        <v>10</v>
      </c>
      <c r="C119" s="2" t="s">
        <v>128</v>
      </c>
      <c r="D119" s="94">
        <v>14.16</v>
      </c>
      <c r="E119" s="92" t="s">
        <v>2220</v>
      </c>
      <c r="F119" s="2" t="s">
        <v>3562</v>
      </c>
    </row>
    <row r="120" spans="1:7" x14ac:dyDescent="0.25">
      <c r="A120" s="2" t="s">
        <v>130</v>
      </c>
      <c r="B120" s="92" t="s">
        <v>10</v>
      </c>
      <c r="C120" s="2" t="s">
        <v>128</v>
      </c>
      <c r="D120" s="94">
        <v>16.52</v>
      </c>
      <c r="E120" s="92" t="s">
        <v>2220</v>
      </c>
      <c r="F120" s="2" t="s">
        <v>3562</v>
      </c>
    </row>
    <row r="121" spans="1:7" x14ac:dyDescent="0.25">
      <c r="A121" s="2" t="s">
        <v>131</v>
      </c>
      <c r="B121" s="92" t="s">
        <v>10</v>
      </c>
      <c r="C121" s="2" t="s">
        <v>128</v>
      </c>
      <c r="D121" s="94">
        <v>17.7</v>
      </c>
      <c r="E121" s="92" t="s">
        <v>2220</v>
      </c>
      <c r="F121" s="2" t="s">
        <v>3562</v>
      </c>
    </row>
    <row r="122" spans="1:7" x14ac:dyDescent="0.25">
      <c r="A122" s="2" t="s">
        <v>132</v>
      </c>
      <c r="B122" s="92" t="s">
        <v>10</v>
      </c>
      <c r="C122" s="2" t="s">
        <v>128</v>
      </c>
      <c r="D122" s="94">
        <v>18.88</v>
      </c>
      <c r="E122" s="92" t="s">
        <v>2220</v>
      </c>
      <c r="F122" s="2" t="s">
        <v>3562</v>
      </c>
    </row>
    <row r="123" spans="1:7" x14ac:dyDescent="0.25">
      <c r="A123" s="2" t="s">
        <v>133</v>
      </c>
      <c r="B123" s="92" t="s">
        <v>10</v>
      </c>
      <c r="C123" s="2" t="s">
        <v>128</v>
      </c>
      <c r="D123" s="94">
        <v>21.24</v>
      </c>
      <c r="E123" s="92" t="s">
        <v>2220</v>
      </c>
      <c r="F123" s="2" t="s">
        <v>3562</v>
      </c>
    </row>
    <row r="124" spans="1:7" x14ac:dyDescent="0.25">
      <c r="A124" s="2" t="s">
        <v>38144</v>
      </c>
      <c r="B124" s="92" t="s">
        <v>10</v>
      </c>
      <c r="C124" s="2" t="s">
        <v>128</v>
      </c>
      <c r="D124" s="94">
        <v>22.419999999999998</v>
      </c>
      <c r="E124" s="92" t="s">
        <v>2220</v>
      </c>
      <c r="F124" s="2" t="s">
        <v>3562</v>
      </c>
    </row>
    <row r="125" spans="1:7" x14ac:dyDescent="0.25">
      <c r="A125" s="2" t="s">
        <v>38145</v>
      </c>
      <c r="B125" s="92" t="s">
        <v>10</v>
      </c>
      <c r="C125" s="2" t="s">
        <v>128</v>
      </c>
      <c r="D125" s="94">
        <v>23.599999999999998</v>
      </c>
      <c r="E125" s="92" t="s">
        <v>2220</v>
      </c>
      <c r="F125" s="2" t="s">
        <v>3562</v>
      </c>
    </row>
    <row r="126" spans="1:7" x14ac:dyDescent="0.25">
      <c r="A126" s="2" t="s">
        <v>38146</v>
      </c>
      <c r="B126" s="92" t="s">
        <v>10</v>
      </c>
      <c r="C126" s="2" t="s">
        <v>128</v>
      </c>
      <c r="D126" s="94">
        <v>25.959999999999997</v>
      </c>
      <c r="E126" s="92" t="s">
        <v>2220</v>
      </c>
      <c r="F126" s="2" t="s">
        <v>3562</v>
      </c>
    </row>
    <row r="127" spans="1:7" x14ac:dyDescent="0.25">
      <c r="A127" s="2" t="s">
        <v>38147</v>
      </c>
      <c r="B127" s="92" t="s">
        <v>10</v>
      </c>
      <c r="C127" s="2" t="s">
        <v>128</v>
      </c>
      <c r="D127" s="94">
        <v>28.32</v>
      </c>
      <c r="E127" s="92" t="s">
        <v>2220</v>
      </c>
      <c r="F127" s="2" t="s">
        <v>3562</v>
      </c>
    </row>
    <row r="128" spans="1:7" x14ac:dyDescent="0.25">
      <c r="A128" s="2" t="s">
        <v>38148</v>
      </c>
      <c r="B128" s="92" t="s">
        <v>10</v>
      </c>
      <c r="C128" s="2" t="s">
        <v>128</v>
      </c>
      <c r="D128" s="94">
        <v>31.86</v>
      </c>
      <c r="E128" s="92" t="s">
        <v>2220</v>
      </c>
      <c r="F128" s="2" t="s">
        <v>3562</v>
      </c>
    </row>
    <row r="129" spans="1:6" x14ac:dyDescent="0.25">
      <c r="A129" s="2" t="s">
        <v>38149</v>
      </c>
      <c r="B129" s="92" t="s">
        <v>10</v>
      </c>
      <c r="C129" s="2" t="s">
        <v>128</v>
      </c>
      <c r="D129" s="94">
        <v>33.04</v>
      </c>
      <c r="E129" s="92" t="s">
        <v>2220</v>
      </c>
      <c r="F129" s="2" t="s">
        <v>3562</v>
      </c>
    </row>
    <row r="130" spans="1:6" x14ac:dyDescent="0.25">
      <c r="A130" s="2" t="s">
        <v>135</v>
      </c>
      <c r="B130" s="92" t="s">
        <v>10</v>
      </c>
      <c r="C130" s="2" t="s">
        <v>134</v>
      </c>
      <c r="D130" s="94">
        <v>77.88</v>
      </c>
      <c r="E130" s="92" t="s">
        <v>2220</v>
      </c>
      <c r="F130" s="2" t="s">
        <v>3562</v>
      </c>
    </row>
    <row r="131" spans="1:6" x14ac:dyDescent="0.25">
      <c r="A131" s="2" t="s">
        <v>136</v>
      </c>
      <c r="B131" s="92" t="s">
        <v>10</v>
      </c>
      <c r="C131" s="2" t="s">
        <v>134</v>
      </c>
      <c r="D131" s="94">
        <v>81.42</v>
      </c>
      <c r="E131" s="92" t="s">
        <v>2220</v>
      </c>
      <c r="F131" s="2" t="s">
        <v>3562</v>
      </c>
    </row>
    <row r="132" spans="1:6" x14ac:dyDescent="0.25">
      <c r="A132" s="2" t="s">
        <v>137</v>
      </c>
      <c r="B132" s="92" t="s">
        <v>10</v>
      </c>
      <c r="C132" s="2" t="s">
        <v>134</v>
      </c>
      <c r="D132" s="94">
        <v>83.78</v>
      </c>
      <c r="E132" s="92" t="s">
        <v>2220</v>
      </c>
      <c r="F132" s="2" t="s">
        <v>3562</v>
      </c>
    </row>
    <row r="133" spans="1:6" x14ac:dyDescent="0.25">
      <c r="A133" s="2" t="s">
        <v>138</v>
      </c>
      <c r="B133" s="92" t="s">
        <v>10</v>
      </c>
      <c r="C133" s="2" t="s">
        <v>134</v>
      </c>
      <c r="D133" s="94">
        <v>86.14</v>
      </c>
      <c r="E133" s="92" t="s">
        <v>2220</v>
      </c>
      <c r="F133" s="2" t="s">
        <v>3562</v>
      </c>
    </row>
    <row r="134" spans="1:6" x14ac:dyDescent="0.25">
      <c r="A134" s="2" t="s">
        <v>139</v>
      </c>
      <c r="B134" s="92" t="s">
        <v>10</v>
      </c>
      <c r="C134" s="2" t="s">
        <v>134</v>
      </c>
      <c r="D134" s="94">
        <v>92.039999999999992</v>
      </c>
      <c r="E134" s="92" t="s">
        <v>2220</v>
      </c>
      <c r="F134" s="2" t="s">
        <v>3562</v>
      </c>
    </row>
    <row r="135" spans="1:6" x14ac:dyDescent="0.25">
      <c r="A135" s="2" t="s">
        <v>140</v>
      </c>
      <c r="B135" s="92" t="s">
        <v>10</v>
      </c>
      <c r="C135" s="2" t="s">
        <v>134</v>
      </c>
      <c r="D135" s="94">
        <v>94.399999999999991</v>
      </c>
      <c r="E135" s="92" t="s">
        <v>2220</v>
      </c>
      <c r="F135" s="2" t="s">
        <v>3562</v>
      </c>
    </row>
    <row r="136" spans="1:6" x14ac:dyDescent="0.25">
      <c r="A136" s="2" t="s">
        <v>141</v>
      </c>
      <c r="B136" s="92" t="s">
        <v>10</v>
      </c>
      <c r="C136" s="2" t="s">
        <v>134</v>
      </c>
      <c r="D136" s="94">
        <v>96.759999999999991</v>
      </c>
      <c r="E136" s="92" t="s">
        <v>2220</v>
      </c>
      <c r="F136" s="2" t="s">
        <v>3562</v>
      </c>
    </row>
    <row r="137" spans="1:6" x14ac:dyDescent="0.25">
      <c r="A137" s="2" t="s">
        <v>142</v>
      </c>
      <c r="B137" s="92" t="s">
        <v>10</v>
      </c>
      <c r="C137" s="2" t="s">
        <v>134</v>
      </c>
      <c r="D137" s="94">
        <v>101.47999999999999</v>
      </c>
      <c r="E137" s="92" t="s">
        <v>2220</v>
      </c>
      <c r="F137" s="2" t="s">
        <v>3562</v>
      </c>
    </row>
    <row r="138" spans="1:6" x14ac:dyDescent="0.25">
      <c r="A138" s="2" t="s">
        <v>143</v>
      </c>
      <c r="B138" s="92" t="s">
        <v>10</v>
      </c>
      <c r="C138" s="2" t="s">
        <v>134</v>
      </c>
      <c r="D138" s="94">
        <v>103.83999999999999</v>
      </c>
      <c r="E138" s="92" t="s">
        <v>2220</v>
      </c>
      <c r="F138" s="2" t="s">
        <v>3562</v>
      </c>
    </row>
    <row r="139" spans="1:6" x14ac:dyDescent="0.25">
      <c r="A139" s="2" t="s">
        <v>144</v>
      </c>
      <c r="B139" s="92" t="s">
        <v>10</v>
      </c>
      <c r="C139" s="2" t="s">
        <v>134</v>
      </c>
      <c r="D139" s="94">
        <v>106.19999999999999</v>
      </c>
      <c r="E139" s="92" t="s">
        <v>2220</v>
      </c>
      <c r="F139" s="2" t="s">
        <v>3562</v>
      </c>
    </row>
    <row r="140" spans="1:6" x14ac:dyDescent="0.25">
      <c r="A140" s="2" t="s">
        <v>145</v>
      </c>
      <c r="B140" s="92" t="s">
        <v>10</v>
      </c>
      <c r="C140" s="2" t="s">
        <v>134</v>
      </c>
      <c r="D140" s="94">
        <v>109.74</v>
      </c>
      <c r="E140" s="92" t="s">
        <v>2220</v>
      </c>
      <c r="F140" s="2" t="s">
        <v>3562</v>
      </c>
    </row>
    <row r="141" spans="1:6" x14ac:dyDescent="0.25">
      <c r="A141" s="2" t="s">
        <v>146</v>
      </c>
      <c r="B141" s="92" t="s">
        <v>10</v>
      </c>
      <c r="C141" s="2" t="s">
        <v>134</v>
      </c>
      <c r="D141" s="94">
        <v>113.28</v>
      </c>
      <c r="E141" s="92" t="s">
        <v>2220</v>
      </c>
      <c r="F141" s="2" t="s">
        <v>3562</v>
      </c>
    </row>
    <row r="142" spans="1:6" x14ac:dyDescent="0.25">
      <c r="A142" s="2" t="s">
        <v>147</v>
      </c>
      <c r="B142" s="92" t="s">
        <v>10</v>
      </c>
      <c r="C142" s="2" t="s">
        <v>134</v>
      </c>
      <c r="D142" s="94">
        <v>115.64</v>
      </c>
      <c r="E142" s="92" t="s">
        <v>2220</v>
      </c>
      <c r="F142" s="2" t="s">
        <v>3562</v>
      </c>
    </row>
    <row r="143" spans="1:6" x14ac:dyDescent="0.25">
      <c r="A143" s="2" t="s">
        <v>148</v>
      </c>
      <c r="B143" s="92" t="s">
        <v>10</v>
      </c>
      <c r="C143" s="2" t="s">
        <v>134</v>
      </c>
      <c r="D143" s="94">
        <v>120.36</v>
      </c>
      <c r="E143" s="92" t="s">
        <v>2220</v>
      </c>
      <c r="F143" s="2" t="s">
        <v>3562</v>
      </c>
    </row>
    <row r="144" spans="1:6" x14ac:dyDescent="0.25">
      <c r="A144" s="2" t="s">
        <v>149</v>
      </c>
      <c r="B144" s="92" t="s">
        <v>10</v>
      </c>
      <c r="C144" s="2" t="s">
        <v>134</v>
      </c>
      <c r="D144" s="94">
        <v>122.72</v>
      </c>
      <c r="E144" s="92" t="s">
        <v>2220</v>
      </c>
      <c r="F144" s="2" t="s">
        <v>3562</v>
      </c>
    </row>
    <row r="145" spans="1:6" x14ac:dyDescent="0.25">
      <c r="A145" s="2" t="s">
        <v>150</v>
      </c>
      <c r="B145" s="92" t="s">
        <v>10</v>
      </c>
      <c r="C145" s="2" t="s">
        <v>134</v>
      </c>
      <c r="D145" s="94">
        <v>126.25999999999999</v>
      </c>
      <c r="E145" s="92" t="s">
        <v>2220</v>
      </c>
      <c r="F145" s="2" t="s">
        <v>3562</v>
      </c>
    </row>
    <row r="146" spans="1:6" x14ac:dyDescent="0.25">
      <c r="A146" s="2" t="s">
        <v>151</v>
      </c>
      <c r="B146" s="92" t="s">
        <v>10</v>
      </c>
      <c r="C146" s="2" t="s">
        <v>134</v>
      </c>
      <c r="D146" s="94">
        <v>129.79999999999998</v>
      </c>
      <c r="E146" s="92" t="s">
        <v>2220</v>
      </c>
      <c r="F146" s="2" t="s">
        <v>3562</v>
      </c>
    </row>
    <row r="147" spans="1:6" x14ac:dyDescent="0.25">
      <c r="A147" s="2" t="s">
        <v>152</v>
      </c>
      <c r="B147" s="92" t="s">
        <v>10</v>
      </c>
      <c r="C147" s="2" t="s">
        <v>134</v>
      </c>
      <c r="D147" s="94">
        <v>133.34</v>
      </c>
      <c r="E147" s="92" t="s">
        <v>2220</v>
      </c>
      <c r="F147" s="2" t="s">
        <v>3562</v>
      </c>
    </row>
    <row r="148" spans="1:6" x14ac:dyDescent="0.25">
      <c r="A148" s="2" t="s">
        <v>153</v>
      </c>
      <c r="B148" s="92" t="s">
        <v>10</v>
      </c>
      <c r="C148" s="2" t="s">
        <v>134</v>
      </c>
      <c r="D148" s="94">
        <v>135.69999999999999</v>
      </c>
      <c r="E148" s="92" t="s">
        <v>2220</v>
      </c>
      <c r="F148" s="2" t="s">
        <v>3562</v>
      </c>
    </row>
    <row r="149" spans="1:6" x14ac:dyDescent="0.25">
      <c r="A149" s="2" t="s">
        <v>154</v>
      </c>
      <c r="B149" s="92" t="s">
        <v>10</v>
      </c>
      <c r="C149" s="2" t="s">
        <v>134</v>
      </c>
      <c r="D149" s="94">
        <v>139.23999999999998</v>
      </c>
      <c r="E149" s="92" t="s">
        <v>2220</v>
      </c>
      <c r="F149" s="2" t="s">
        <v>3562</v>
      </c>
    </row>
    <row r="150" spans="1:6" x14ac:dyDescent="0.25">
      <c r="A150" s="2" t="s">
        <v>155</v>
      </c>
      <c r="B150" s="92" t="s">
        <v>10</v>
      </c>
      <c r="C150" s="2" t="s">
        <v>134</v>
      </c>
      <c r="D150" s="94">
        <v>141.6</v>
      </c>
      <c r="E150" s="92" t="s">
        <v>2220</v>
      </c>
      <c r="F150" s="2" t="s">
        <v>3562</v>
      </c>
    </row>
    <row r="151" spans="1:6" x14ac:dyDescent="0.25">
      <c r="A151" s="2" t="s">
        <v>156</v>
      </c>
      <c r="B151" s="92" t="s">
        <v>10</v>
      </c>
      <c r="C151" s="2" t="s">
        <v>134</v>
      </c>
      <c r="D151" s="94">
        <v>143.95999999999998</v>
      </c>
      <c r="E151" s="92" t="s">
        <v>2220</v>
      </c>
      <c r="F151" s="2" t="s">
        <v>3562</v>
      </c>
    </row>
    <row r="152" spans="1:6" x14ac:dyDescent="0.25">
      <c r="A152" s="2" t="s">
        <v>157</v>
      </c>
      <c r="B152" s="92" t="s">
        <v>10</v>
      </c>
      <c r="C152" s="2" t="s">
        <v>134</v>
      </c>
      <c r="D152" s="94">
        <v>148.67999999999998</v>
      </c>
      <c r="E152" s="92" t="s">
        <v>2220</v>
      </c>
      <c r="F152" s="2" t="s">
        <v>3562</v>
      </c>
    </row>
    <row r="153" spans="1:6" x14ac:dyDescent="0.25">
      <c r="A153" s="2" t="s">
        <v>158</v>
      </c>
      <c r="B153" s="92" t="s">
        <v>10</v>
      </c>
      <c r="C153" s="2" t="s">
        <v>134</v>
      </c>
      <c r="D153" s="94">
        <v>151.04</v>
      </c>
      <c r="E153" s="92" t="s">
        <v>2220</v>
      </c>
      <c r="F153" s="2" t="s">
        <v>3562</v>
      </c>
    </row>
    <row r="154" spans="1:6" x14ac:dyDescent="0.25">
      <c r="A154" s="2" t="s">
        <v>159</v>
      </c>
      <c r="B154" s="92" t="s">
        <v>10</v>
      </c>
      <c r="C154" s="2" t="s">
        <v>134</v>
      </c>
      <c r="D154" s="94">
        <v>153.4</v>
      </c>
      <c r="E154" s="92" t="s">
        <v>2220</v>
      </c>
      <c r="F154" s="2" t="s">
        <v>3562</v>
      </c>
    </row>
    <row r="155" spans="1:6" x14ac:dyDescent="0.25">
      <c r="A155" s="2" t="s">
        <v>160</v>
      </c>
      <c r="B155" s="92" t="s">
        <v>10</v>
      </c>
      <c r="C155" s="2" t="s">
        <v>134</v>
      </c>
      <c r="D155" s="94">
        <v>156.94</v>
      </c>
      <c r="E155" s="92" t="s">
        <v>2220</v>
      </c>
      <c r="F155" s="2" t="s">
        <v>3562</v>
      </c>
    </row>
    <row r="156" spans="1:6" x14ac:dyDescent="0.25">
      <c r="A156" s="2" t="s">
        <v>161</v>
      </c>
      <c r="B156" s="92" t="s">
        <v>10</v>
      </c>
      <c r="C156" s="2" t="s">
        <v>134</v>
      </c>
      <c r="D156" s="94">
        <v>159.29999999999998</v>
      </c>
      <c r="E156" s="92" t="s">
        <v>2220</v>
      </c>
      <c r="F156" s="2" t="s">
        <v>3562</v>
      </c>
    </row>
    <row r="157" spans="1:6" x14ac:dyDescent="0.25">
      <c r="A157" s="2" t="s">
        <v>162</v>
      </c>
      <c r="B157" s="92" t="s">
        <v>10</v>
      </c>
      <c r="C157" s="2" t="s">
        <v>134</v>
      </c>
      <c r="D157" s="94">
        <v>161.66</v>
      </c>
      <c r="E157" s="92" t="s">
        <v>2220</v>
      </c>
      <c r="F157" s="2" t="s">
        <v>3562</v>
      </c>
    </row>
    <row r="158" spans="1:6" x14ac:dyDescent="0.25">
      <c r="A158" s="2" t="s">
        <v>163</v>
      </c>
      <c r="B158" s="92" t="s">
        <v>10</v>
      </c>
      <c r="C158" s="2" t="s">
        <v>134</v>
      </c>
      <c r="D158" s="94">
        <v>165.2</v>
      </c>
      <c r="E158" s="92" t="s">
        <v>2220</v>
      </c>
      <c r="F158" s="2" t="s">
        <v>3562</v>
      </c>
    </row>
    <row r="159" spans="1:6" x14ac:dyDescent="0.25">
      <c r="A159" s="2" t="s">
        <v>164</v>
      </c>
      <c r="B159" s="92" t="s">
        <v>10</v>
      </c>
      <c r="C159" s="2" t="s">
        <v>134</v>
      </c>
      <c r="D159" s="94">
        <v>168.73999999999998</v>
      </c>
      <c r="E159" s="92" t="s">
        <v>2220</v>
      </c>
      <c r="F159" s="2" t="s">
        <v>3562</v>
      </c>
    </row>
    <row r="160" spans="1:6" x14ac:dyDescent="0.25">
      <c r="A160" s="2" t="s">
        <v>165</v>
      </c>
      <c r="B160" s="92" t="s">
        <v>10</v>
      </c>
      <c r="C160" s="2" t="s">
        <v>134</v>
      </c>
      <c r="D160" s="94">
        <v>172.28</v>
      </c>
      <c r="E160" s="92" t="s">
        <v>2220</v>
      </c>
      <c r="F160" s="2" t="s">
        <v>3562</v>
      </c>
    </row>
    <row r="161" spans="1:6" x14ac:dyDescent="0.25">
      <c r="A161" s="2" t="s">
        <v>166</v>
      </c>
      <c r="B161" s="92" t="s">
        <v>10</v>
      </c>
      <c r="C161" s="2" t="s">
        <v>134</v>
      </c>
      <c r="D161" s="94">
        <v>174.64</v>
      </c>
      <c r="E161" s="92" t="s">
        <v>2220</v>
      </c>
      <c r="F161" s="2" t="s">
        <v>3562</v>
      </c>
    </row>
    <row r="162" spans="1:6" x14ac:dyDescent="0.25">
      <c r="A162" s="2" t="s">
        <v>167</v>
      </c>
      <c r="B162" s="92" t="s">
        <v>10</v>
      </c>
      <c r="C162" s="2" t="s">
        <v>134</v>
      </c>
      <c r="D162" s="94">
        <v>178.17999999999998</v>
      </c>
      <c r="E162" s="92" t="s">
        <v>2220</v>
      </c>
      <c r="F162" s="2" t="s">
        <v>3562</v>
      </c>
    </row>
    <row r="163" spans="1:6" x14ac:dyDescent="0.25">
      <c r="A163" s="2" t="s">
        <v>168</v>
      </c>
      <c r="B163" s="92" t="s">
        <v>10</v>
      </c>
      <c r="C163" s="2" t="s">
        <v>134</v>
      </c>
      <c r="D163" s="94">
        <v>180.54</v>
      </c>
      <c r="E163" s="92" t="s">
        <v>2220</v>
      </c>
      <c r="F163" s="2" t="s">
        <v>3562</v>
      </c>
    </row>
    <row r="164" spans="1:6" x14ac:dyDescent="0.25">
      <c r="A164" s="2" t="s">
        <v>169</v>
      </c>
      <c r="B164" s="92" t="s">
        <v>10</v>
      </c>
      <c r="C164" s="2" t="s">
        <v>134</v>
      </c>
      <c r="D164" s="94">
        <v>182.89999999999998</v>
      </c>
      <c r="E164" s="92" t="s">
        <v>2220</v>
      </c>
      <c r="F164" s="2" t="s">
        <v>3562</v>
      </c>
    </row>
    <row r="165" spans="1:6" x14ac:dyDescent="0.25">
      <c r="A165" s="2" t="s">
        <v>170</v>
      </c>
      <c r="B165" s="92" t="s">
        <v>10</v>
      </c>
      <c r="C165" s="2" t="s">
        <v>134</v>
      </c>
      <c r="D165" s="94">
        <v>187.61999999999998</v>
      </c>
      <c r="E165" s="92" t="s">
        <v>2220</v>
      </c>
      <c r="F165" s="2" t="s">
        <v>3562</v>
      </c>
    </row>
    <row r="166" spans="1:6" x14ac:dyDescent="0.25">
      <c r="A166" s="2" t="s">
        <v>171</v>
      </c>
      <c r="B166" s="92" t="s">
        <v>10</v>
      </c>
      <c r="C166" s="2" t="s">
        <v>134</v>
      </c>
      <c r="D166" s="94">
        <v>189.98</v>
      </c>
      <c r="E166" s="92" t="s">
        <v>2220</v>
      </c>
      <c r="F166" s="2" t="s">
        <v>3562</v>
      </c>
    </row>
    <row r="167" spans="1:6" x14ac:dyDescent="0.25">
      <c r="A167" s="2" t="s">
        <v>172</v>
      </c>
      <c r="B167" s="92" t="s">
        <v>10</v>
      </c>
      <c r="C167" s="2" t="s">
        <v>134</v>
      </c>
      <c r="D167" s="94">
        <v>191.16</v>
      </c>
      <c r="E167" s="92" t="s">
        <v>2220</v>
      </c>
      <c r="F167" s="2" t="s">
        <v>3562</v>
      </c>
    </row>
    <row r="168" spans="1:6" x14ac:dyDescent="0.25">
      <c r="A168" s="2" t="s">
        <v>37845</v>
      </c>
      <c r="B168" s="92" t="s">
        <v>10</v>
      </c>
      <c r="C168" s="2" t="s">
        <v>134</v>
      </c>
      <c r="D168" s="94">
        <v>121.53999999999999</v>
      </c>
      <c r="E168" s="92" t="s">
        <v>2220</v>
      </c>
      <c r="F168" s="2" t="s">
        <v>3562</v>
      </c>
    </row>
    <row r="169" spans="1:6" x14ac:dyDescent="0.25">
      <c r="A169" s="2" t="s">
        <v>37846</v>
      </c>
      <c r="B169" s="92" t="s">
        <v>10</v>
      </c>
      <c r="C169" s="2" t="s">
        <v>134</v>
      </c>
      <c r="D169" s="94">
        <v>126.25999999999999</v>
      </c>
      <c r="E169" s="92" t="s">
        <v>2220</v>
      </c>
      <c r="F169" s="2" t="s">
        <v>3562</v>
      </c>
    </row>
    <row r="170" spans="1:6" x14ac:dyDescent="0.25">
      <c r="A170" s="2" t="s">
        <v>37847</v>
      </c>
      <c r="B170" s="92" t="s">
        <v>10</v>
      </c>
      <c r="C170" s="2" t="s">
        <v>134</v>
      </c>
      <c r="D170" s="94">
        <v>128.62</v>
      </c>
      <c r="E170" s="92" t="s">
        <v>2220</v>
      </c>
      <c r="F170" s="2" t="s">
        <v>3562</v>
      </c>
    </row>
    <row r="171" spans="1:6" x14ac:dyDescent="0.25">
      <c r="A171" s="2" t="s">
        <v>37848</v>
      </c>
      <c r="B171" s="92" t="s">
        <v>10</v>
      </c>
      <c r="C171" s="2" t="s">
        <v>134</v>
      </c>
      <c r="D171" s="94">
        <v>132.16</v>
      </c>
      <c r="E171" s="92" t="s">
        <v>2220</v>
      </c>
      <c r="F171" s="2" t="s">
        <v>3562</v>
      </c>
    </row>
    <row r="172" spans="1:6" x14ac:dyDescent="0.25">
      <c r="A172" s="2" t="s">
        <v>37849</v>
      </c>
      <c r="B172" s="92" t="s">
        <v>10</v>
      </c>
      <c r="C172" s="2" t="s">
        <v>134</v>
      </c>
      <c r="D172" s="94">
        <v>139.23999999999998</v>
      </c>
      <c r="E172" s="92" t="s">
        <v>2220</v>
      </c>
      <c r="F172" s="2" t="s">
        <v>3562</v>
      </c>
    </row>
    <row r="173" spans="1:6" x14ac:dyDescent="0.25">
      <c r="A173" s="2" t="s">
        <v>37850</v>
      </c>
      <c r="B173" s="92" t="s">
        <v>10</v>
      </c>
      <c r="C173" s="2" t="s">
        <v>134</v>
      </c>
      <c r="D173" s="94">
        <v>142.78</v>
      </c>
      <c r="E173" s="92" t="s">
        <v>2220</v>
      </c>
      <c r="F173" s="2" t="s">
        <v>3562</v>
      </c>
    </row>
    <row r="174" spans="1:6" x14ac:dyDescent="0.25">
      <c r="A174" s="2" t="s">
        <v>37851</v>
      </c>
      <c r="B174" s="92" t="s">
        <v>10</v>
      </c>
      <c r="C174" s="2" t="s">
        <v>134</v>
      </c>
      <c r="D174" s="94">
        <v>146.32</v>
      </c>
      <c r="E174" s="92" t="s">
        <v>2220</v>
      </c>
      <c r="F174" s="2" t="s">
        <v>3562</v>
      </c>
    </row>
    <row r="175" spans="1:6" x14ac:dyDescent="0.25">
      <c r="A175" s="2" t="s">
        <v>37852</v>
      </c>
      <c r="B175" s="92" t="s">
        <v>10</v>
      </c>
      <c r="C175" s="2" t="s">
        <v>134</v>
      </c>
      <c r="D175" s="94">
        <v>152.22</v>
      </c>
      <c r="E175" s="92" t="s">
        <v>2220</v>
      </c>
      <c r="F175" s="2" t="s">
        <v>3562</v>
      </c>
    </row>
    <row r="176" spans="1:6" x14ac:dyDescent="0.25">
      <c r="A176" s="2" t="s">
        <v>37853</v>
      </c>
      <c r="B176" s="92" t="s">
        <v>10</v>
      </c>
      <c r="C176" s="2" t="s">
        <v>134</v>
      </c>
      <c r="D176" s="94">
        <v>155.76</v>
      </c>
      <c r="E176" s="92" t="s">
        <v>2220</v>
      </c>
      <c r="F176" s="2" t="s">
        <v>3562</v>
      </c>
    </row>
    <row r="177" spans="1:6" x14ac:dyDescent="0.25">
      <c r="A177" s="2" t="s">
        <v>37854</v>
      </c>
      <c r="B177" s="92" t="s">
        <v>10</v>
      </c>
      <c r="C177" s="2" t="s">
        <v>134</v>
      </c>
      <c r="D177" s="94">
        <v>159.29999999999998</v>
      </c>
      <c r="E177" s="92" t="s">
        <v>2220</v>
      </c>
      <c r="F177" s="2" t="s">
        <v>3562</v>
      </c>
    </row>
    <row r="178" spans="1:6" x14ac:dyDescent="0.25">
      <c r="A178" s="2" t="s">
        <v>37855</v>
      </c>
      <c r="B178" s="92" t="s">
        <v>10</v>
      </c>
      <c r="C178" s="2" t="s">
        <v>134</v>
      </c>
      <c r="D178" s="94">
        <v>164.01999999999998</v>
      </c>
      <c r="E178" s="92" t="s">
        <v>2220</v>
      </c>
      <c r="F178" s="2" t="s">
        <v>3562</v>
      </c>
    </row>
    <row r="179" spans="1:6" x14ac:dyDescent="0.25">
      <c r="A179" s="2" t="s">
        <v>37856</v>
      </c>
      <c r="B179" s="92" t="s">
        <v>10</v>
      </c>
      <c r="C179" s="2" t="s">
        <v>134</v>
      </c>
      <c r="D179" s="94">
        <v>168.73999999999998</v>
      </c>
      <c r="E179" s="92" t="s">
        <v>2220</v>
      </c>
      <c r="F179" s="2" t="s">
        <v>3562</v>
      </c>
    </row>
    <row r="180" spans="1:6" x14ac:dyDescent="0.25">
      <c r="A180" s="2" t="s">
        <v>37857</v>
      </c>
      <c r="B180" s="92" t="s">
        <v>10</v>
      </c>
      <c r="C180" s="2" t="s">
        <v>134</v>
      </c>
      <c r="D180" s="94">
        <v>172.28</v>
      </c>
      <c r="E180" s="92" t="s">
        <v>2220</v>
      </c>
      <c r="F180" s="2" t="s">
        <v>3562</v>
      </c>
    </row>
    <row r="181" spans="1:6" x14ac:dyDescent="0.25">
      <c r="A181" s="2" t="s">
        <v>37858</v>
      </c>
      <c r="B181" s="92" t="s">
        <v>10</v>
      </c>
      <c r="C181" s="2" t="s">
        <v>134</v>
      </c>
      <c r="D181" s="94">
        <v>179.35999999999999</v>
      </c>
      <c r="E181" s="92" t="s">
        <v>2220</v>
      </c>
      <c r="F181" s="2" t="s">
        <v>3562</v>
      </c>
    </row>
    <row r="182" spans="1:6" x14ac:dyDescent="0.25">
      <c r="A182" s="2" t="s">
        <v>37859</v>
      </c>
      <c r="B182" s="92" t="s">
        <v>10</v>
      </c>
      <c r="C182" s="2" t="s">
        <v>134</v>
      </c>
      <c r="D182" s="94">
        <v>182.89999999999998</v>
      </c>
      <c r="E182" s="92" t="s">
        <v>2220</v>
      </c>
      <c r="F182" s="2" t="s">
        <v>3562</v>
      </c>
    </row>
    <row r="183" spans="1:6" x14ac:dyDescent="0.25">
      <c r="A183" s="2" t="s">
        <v>37860</v>
      </c>
      <c r="B183" s="92" t="s">
        <v>10</v>
      </c>
      <c r="C183" s="2" t="s">
        <v>134</v>
      </c>
      <c r="D183" s="94">
        <v>187.61999999999998</v>
      </c>
      <c r="E183" s="92" t="s">
        <v>2220</v>
      </c>
      <c r="F183" s="2" t="s">
        <v>3562</v>
      </c>
    </row>
    <row r="184" spans="1:6" x14ac:dyDescent="0.25">
      <c r="A184" s="2" t="s">
        <v>37861</v>
      </c>
      <c r="B184" s="92" t="s">
        <v>10</v>
      </c>
      <c r="C184" s="2" t="s">
        <v>134</v>
      </c>
      <c r="D184" s="94">
        <v>192.34</v>
      </c>
      <c r="E184" s="92" t="s">
        <v>2220</v>
      </c>
      <c r="F184" s="2" t="s">
        <v>3562</v>
      </c>
    </row>
    <row r="185" spans="1:6" x14ac:dyDescent="0.25">
      <c r="A185" s="2" t="s">
        <v>37862</v>
      </c>
      <c r="B185" s="92" t="s">
        <v>10</v>
      </c>
      <c r="C185" s="2" t="s">
        <v>134</v>
      </c>
      <c r="D185" s="94">
        <v>197.06</v>
      </c>
      <c r="E185" s="92" t="s">
        <v>2220</v>
      </c>
      <c r="F185" s="2" t="s">
        <v>3562</v>
      </c>
    </row>
    <row r="186" spans="1:6" x14ac:dyDescent="0.25">
      <c r="A186" s="2" t="s">
        <v>37863</v>
      </c>
      <c r="B186" s="92" t="s">
        <v>10</v>
      </c>
      <c r="C186" s="2" t="s">
        <v>134</v>
      </c>
      <c r="D186" s="94">
        <v>200.6</v>
      </c>
      <c r="E186" s="92" t="s">
        <v>2220</v>
      </c>
      <c r="F186" s="2" t="s">
        <v>3562</v>
      </c>
    </row>
    <row r="187" spans="1:6" x14ac:dyDescent="0.25">
      <c r="A187" s="2" t="s">
        <v>37864</v>
      </c>
      <c r="B187" s="92" t="s">
        <v>10</v>
      </c>
      <c r="C187" s="2" t="s">
        <v>134</v>
      </c>
      <c r="D187" s="94">
        <v>205.32</v>
      </c>
      <c r="E187" s="92" t="s">
        <v>2220</v>
      </c>
      <c r="F187" s="2" t="s">
        <v>3562</v>
      </c>
    </row>
    <row r="188" spans="1:6" x14ac:dyDescent="0.25">
      <c r="A188" s="2" t="s">
        <v>37865</v>
      </c>
      <c r="B188" s="92" t="s">
        <v>10</v>
      </c>
      <c r="C188" s="2" t="s">
        <v>134</v>
      </c>
      <c r="D188" s="94">
        <v>208.85999999999999</v>
      </c>
      <c r="E188" s="92" t="s">
        <v>2220</v>
      </c>
      <c r="F188" s="2" t="s">
        <v>3562</v>
      </c>
    </row>
    <row r="189" spans="1:6" x14ac:dyDescent="0.25">
      <c r="A189" s="2" t="s">
        <v>37866</v>
      </c>
      <c r="B189" s="92" t="s">
        <v>10</v>
      </c>
      <c r="C189" s="2" t="s">
        <v>134</v>
      </c>
      <c r="D189" s="94">
        <v>212.39999999999998</v>
      </c>
      <c r="E189" s="92" t="s">
        <v>2220</v>
      </c>
      <c r="F189" s="2" t="s">
        <v>3562</v>
      </c>
    </row>
    <row r="190" spans="1:6" x14ac:dyDescent="0.25">
      <c r="A190" s="2" t="s">
        <v>37867</v>
      </c>
      <c r="B190" s="92" t="s">
        <v>10</v>
      </c>
      <c r="C190" s="2" t="s">
        <v>134</v>
      </c>
      <c r="D190" s="94">
        <v>218.29999999999998</v>
      </c>
      <c r="E190" s="92" t="s">
        <v>2220</v>
      </c>
      <c r="F190" s="2" t="s">
        <v>3562</v>
      </c>
    </row>
    <row r="191" spans="1:6" x14ac:dyDescent="0.25">
      <c r="A191" s="2" t="s">
        <v>37868</v>
      </c>
      <c r="B191" s="92" t="s">
        <v>10</v>
      </c>
      <c r="C191" s="2" t="s">
        <v>134</v>
      </c>
      <c r="D191" s="94">
        <v>221.83999999999997</v>
      </c>
      <c r="E191" s="92" t="s">
        <v>2220</v>
      </c>
      <c r="F191" s="2" t="s">
        <v>3562</v>
      </c>
    </row>
    <row r="192" spans="1:6" x14ac:dyDescent="0.25">
      <c r="A192" s="2" t="s">
        <v>37869</v>
      </c>
      <c r="B192" s="92" t="s">
        <v>10</v>
      </c>
      <c r="C192" s="2" t="s">
        <v>134</v>
      </c>
      <c r="D192" s="94">
        <v>225.38</v>
      </c>
      <c r="E192" s="92" t="s">
        <v>2220</v>
      </c>
      <c r="F192" s="2" t="s">
        <v>3562</v>
      </c>
    </row>
    <row r="193" spans="1:6" x14ac:dyDescent="0.25">
      <c r="A193" s="2" t="s">
        <v>37870</v>
      </c>
      <c r="B193" s="92" t="s">
        <v>10</v>
      </c>
      <c r="C193" s="2" t="s">
        <v>134</v>
      </c>
      <c r="D193" s="94">
        <v>230.1</v>
      </c>
      <c r="E193" s="92" t="s">
        <v>2220</v>
      </c>
      <c r="F193" s="2" t="s">
        <v>3562</v>
      </c>
    </row>
    <row r="194" spans="1:6" x14ac:dyDescent="0.25">
      <c r="A194" s="2" t="s">
        <v>37871</v>
      </c>
      <c r="B194" s="92" t="s">
        <v>10</v>
      </c>
      <c r="C194" s="2" t="s">
        <v>134</v>
      </c>
      <c r="D194" s="94">
        <v>233.64</v>
      </c>
      <c r="E194" s="92" t="s">
        <v>2220</v>
      </c>
      <c r="F194" s="2" t="s">
        <v>3562</v>
      </c>
    </row>
    <row r="195" spans="1:6" x14ac:dyDescent="0.25">
      <c r="A195" s="2" t="s">
        <v>37872</v>
      </c>
      <c r="B195" s="92" t="s">
        <v>10</v>
      </c>
      <c r="C195" s="2" t="s">
        <v>134</v>
      </c>
      <c r="D195" s="94">
        <v>237.17999999999998</v>
      </c>
      <c r="E195" s="92" t="s">
        <v>2220</v>
      </c>
      <c r="F195" s="2" t="s">
        <v>3562</v>
      </c>
    </row>
    <row r="196" spans="1:6" x14ac:dyDescent="0.25">
      <c r="A196" s="2" t="s">
        <v>37873</v>
      </c>
      <c r="B196" s="92" t="s">
        <v>10</v>
      </c>
      <c r="C196" s="2" t="s">
        <v>134</v>
      </c>
      <c r="D196" s="94">
        <v>241.89999999999998</v>
      </c>
      <c r="E196" s="92" t="s">
        <v>2220</v>
      </c>
      <c r="F196" s="2" t="s">
        <v>3562</v>
      </c>
    </row>
    <row r="197" spans="1:6" x14ac:dyDescent="0.25">
      <c r="A197" s="2" t="s">
        <v>37874</v>
      </c>
      <c r="B197" s="92" t="s">
        <v>10</v>
      </c>
      <c r="C197" s="2" t="s">
        <v>134</v>
      </c>
      <c r="D197" s="94">
        <v>246.61999999999998</v>
      </c>
      <c r="E197" s="92" t="s">
        <v>2220</v>
      </c>
      <c r="F197" s="2" t="s">
        <v>3562</v>
      </c>
    </row>
    <row r="198" spans="1:6" x14ac:dyDescent="0.25">
      <c r="A198" s="2" t="s">
        <v>37875</v>
      </c>
      <c r="B198" s="92" t="s">
        <v>10</v>
      </c>
      <c r="C198" s="2" t="s">
        <v>134</v>
      </c>
      <c r="D198" s="94">
        <v>251.33999999999997</v>
      </c>
      <c r="E198" s="92" t="s">
        <v>2220</v>
      </c>
      <c r="F198" s="2" t="s">
        <v>3562</v>
      </c>
    </row>
    <row r="199" spans="1:6" x14ac:dyDescent="0.25">
      <c r="A199" s="2" t="s">
        <v>37876</v>
      </c>
      <c r="B199" s="92" t="s">
        <v>10</v>
      </c>
      <c r="C199" s="2" t="s">
        <v>134</v>
      </c>
      <c r="D199" s="94">
        <v>254.88</v>
      </c>
      <c r="E199" s="92" t="s">
        <v>2220</v>
      </c>
      <c r="F199" s="2" t="s">
        <v>3562</v>
      </c>
    </row>
    <row r="200" spans="1:6" x14ac:dyDescent="0.25">
      <c r="A200" s="2" t="s">
        <v>37877</v>
      </c>
      <c r="B200" s="92" t="s">
        <v>10</v>
      </c>
      <c r="C200" s="2" t="s">
        <v>134</v>
      </c>
      <c r="D200" s="94">
        <v>259.59999999999997</v>
      </c>
      <c r="E200" s="92" t="s">
        <v>2220</v>
      </c>
      <c r="F200" s="2" t="s">
        <v>3562</v>
      </c>
    </row>
    <row r="201" spans="1:6" x14ac:dyDescent="0.25">
      <c r="A201" s="2" t="s">
        <v>37878</v>
      </c>
      <c r="B201" s="92" t="s">
        <v>10</v>
      </c>
      <c r="C201" s="2" t="s">
        <v>134</v>
      </c>
      <c r="D201" s="94">
        <v>263.14</v>
      </c>
      <c r="E201" s="92" t="s">
        <v>2220</v>
      </c>
      <c r="F201" s="2" t="s">
        <v>3562</v>
      </c>
    </row>
    <row r="202" spans="1:6" x14ac:dyDescent="0.25">
      <c r="A202" s="2" t="s">
        <v>37879</v>
      </c>
      <c r="B202" s="92" t="s">
        <v>10</v>
      </c>
      <c r="C202" s="2" t="s">
        <v>134</v>
      </c>
      <c r="D202" s="94">
        <v>266.68</v>
      </c>
      <c r="E202" s="92" t="s">
        <v>2220</v>
      </c>
      <c r="F202" s="2" t="s">
        <v>3562</v>
      </c>
    </row>
    <row r="203" spans="1:6" x14ac:dyDescent="0.25">
      <c r="A203" s="2" t="s">
        <v>37880</v>
      </c>
      <c r="B203" s="92" t="s">
        <v>10</v>
      </c>
      <c r="C203" s="2" t="s">
        <v>134</v>
      </c>
      <c r="D203" s="94">
        <v>272.58</v>
      </c>
      <c r="E203" s="92" t="s">
        <v>2220</v>
      </c>
      <c r="F203" s="2" t="s">
        <v>3562</v>
      </c>
    </row>
    <row r="204" spans="1:6" x14ac:dyDescent="0.25">
      <c r="A204" s="2" t="s">
        <v>37881</v>
      </c>
      <c r="B204" s="92" t="s">
        <v>10</v>
      </c>
      <c r="C204" s="2" t="s">
        <v>134</v>
      </c>
      <c r="D204" s="94">
        <v>276.12</v>
      </c>
      <c r="E204" s="92" t="s">
        <v>2220</v>
      </c>
      <c r="F204" s="2" t="s">
        <v>3562</v>
      </c>
    </row>
    <row r="205" spans="1:6" x14ac:dyDescent="0.25">
      <c r="A205" s="2" t="s">
        <v>37882</v>
      </c>
      <c r="B205" s="92" t="s">
        <v>10</v>
      </c>
      <c r="C205" s="2" t="s">
        <v>134</v>
      </c>
      <c r="D205" s="94">
        <v>278.47999999999996</v>
      </c>
      <c r="E205" s="92" t="s">
        <v>2220</v>
      </c>
      <c r="F205" s="2" t="s">
        <v>3562</v>
      </c>
    </row>
    <row r="206" spans="1:6" x14ac:dyDescent="0.25">
      <c r="A206" s="2" t="s">
        <v>38150</v>
      </c>
      <c r="B206" s="92" t="s">
        <v>10</v>
      </c>
      <c r="C206" s="2" t="s">
        <v>134</v>
      </c>
      <c r="D206" s="94">
        <v>87.32</v>
      </c>
      <c r="E206" s="92" t="s">
        <v>2220</v>
      </c>
      <c r="F206" s="2" t="s">
        <v>3562</v>
      </c>
    </row>
    <row r="207" spans="1:6" x14ac:dyDescent="0.25">
      <c r="A207" s="2" t="s">
        <v>38151</v>
      </c>
      <c r="B207" s="92" t="s">
        <v>10</v>
      </c>
      <c r="C207" s="2" t="s">
        <v>134</v>
      </c>
      <c r="D207" s="94">
        <v>92.039999999999992</v>
      </c>
      <c r="E207" s="92" t="s">
        <v>2220</v>
      </c>
      <c r="F207" s="2" t="s">
        <v>3562</v>
      </c>
    </row>
    <row r="208" spans="1:6" x14ac:dyDescent="0.25">
      <c r="A208" s="2" t="s">
        <v>38152</v>
      </c>
      <c r="B208" s="92" t="s">
        <v>10</v>
      </c>
      <c r="C208" s="2" t="s">
        <v>134</v>
      </c>
      <c r="D208" s="94">
        <v>95.58</v>
      </c>
      <c r="E208" s="92" t="s">
        <v>2220</v>
      </c>
      <c r="F208" s="2" t="s">
        <v>3562</v>
      </c>
    </row>
    <row r="209" spans="1:6" x14ac:dyDescent="0.25">
      <c r="A209" s="2" t="s">
        <v>38153</v>
      </c>
      <c r="B209" s="92" t="s">
        <v>10</v>
      </c>
      <c r="C209" s="2" t="s">
        <v>134</v>
      </c>
      <c r="D209" s="94">
        <v>97.94</v>
      </c>
      <c r="E209" s="92" t="s">
        <v>2220</v>
      </c>
      <c r="F209" s="2" t="s">
        <v>3562</v>
      </c>
    </row>
    <row r="210" spans="1:6" x14ac:dyDescent="0.25">
      <c r="A210" s="2" t="s">
        <v>38154</v>
      </c>
      <c r="B210" s="92" t="s">
        <v>10</v>
      </c>
      <c r="C210" s="2" t="s">
        <v>134</v>
      </c>
      <c r="D210" s="94">
        <v>102.66</v>
      </c>
      <c r="E210" s="92" t="s">
        <v>2220</v>
      </c>
      <c r="F210" s="2" t="s">
        <v>3562</v>
      </c>
    </row>
    <row r="211" spans="1:6" x14ac:dyDescent="0.25">
      <c r="A211" s="2" t="s">
        <v>38155</v>
      </c>
      <c r="B211" s="92" t="s">
        <v>10</v>
      </c>
      <c r="C211" s="2" t="s">
        <v>134</v>
      </c>
      <c r="D211" s="94">
        <v>107.38</v>
      </c>
      <c r="E211" s="92" t="s">
        <v>2220</v>
      </c>
      <c r="F211" s="2" t="s">
        <v>3562</v>
      </c>
    </row>
    <row r="212" spans="1:6" x14ac:dyDescent="0.25">
      <c r="A212" s="2" t="s">
        <v>38156</v>
      </c>
      <c r="B212" s="92" t="s">
        <v>10</v>
      </c>
      <c r="C212" s="2" t="s">
        <v>134</v>
      </c>
      <c r="D212" s="94">
        <v>110.91999999999999</v>
      </c>
      <c r="E212" s="92" t="s">
        <v>2220</v>
      </c>
      <c r="F212" s="2" t="s">
        <v>3562</v>
      </c>
    </row>
    <row r="213" spans="1:6" x14ac:dyDescent="0.25">
      <c r="A213" s="2" t="s">
        <v>38157</v>
      </c>
      <c r="B213" s="92" t="s">
        <v>10</v>
      </c>
      <c r="C213" s="2" t="s">
        <v>134</v>
      </c>
      <c r="D213" s="94">
        <v>114.46</v>
      </c>
      <c r="E213" s="92" t="s">
        <v>2220</v>
      </c>
      <c r="F213" s="2" t="s">
        <v>3562</v>
      </c>
    </row>
    <row r="214" spans="1:6" x14ac:dyDescent="0.25">
      <c r="A214" s="2" t="s">
        <v>38158</v>
      </c>
      <c r="B214" s="92" t="s">
        <v>10</v>
      </c>
      <c r="C214" s="2" t="s">
        <v>134</v>
      </c>
      <c r="D214" s="94">
        <v>118</v>
      </c>
      <c r="E214" s="92" t="s">
        <v>2220</v>
      </c>
      <c r="F214" s="2" t="s">
        <v>3562</v>
      </c>
    </row>
    <row r="215" spans="1:6" x14ac:dyDescent="0.25">
      <c r="A215" s="2" t="s">
        <v>38159</v>
      </c>
      <c r="B215" s="92" t="s">
        <v>10</v>
      </c>
      <c r="C215" s="2" t="s">
        <v>134</v>
      </c>
      <c r="D215" s="94">
        <v>120.36</v>
      </c>
      <c r="E215" s="92" t="s">
        <v>2220</v>
      </c>
      <c r="F215" s="2" t="s">
        <v>3562</v>
      </c>
    </row>
    <row r="216" spans="1:6" x14ac:dyDescent="0.25">
      <c r="A216" s="2" t="s">
        <v>38160</v>
      </c>
      <c r="B216" s="92" t="s">
        <v>10</v>
      </c>
      <c r="C216" s="2" t="s">
        <v>134</v>
      </c>
      <c r="D216" s="94">
        <v>123.89999999999999</v>
      </c>
      <c r="E216" s="92" t="s">
        <v>2220</v>
      </c>
      <c r="F216" s="2" t="s">
        <v>3562</v>
      </c>
    </row>
    <row r="217" spans="1:6" x14ac:dyDescent="0.25">
      <c r="A217" s="2" t="s">
        <v>38161</v>
      </c>
      <c r="B217" s="92" t="s">
        <v>10</v>
      </c>
      <c r="C217" s="2" t="s">
        <v>134</v>
      </c>
      <c r="D217" s="94">
        <v>129.79999999999998</v>
      </c>
      <c r="E217" s="92" t="s">
        <v>2220</v>
      </c>
      <c r="F217" s="2" t="s">
        <v>3562</v>
      </c>
    </row>
    <row r="218" spans="1:6" x14ac:dyDescent="0.25">
      <c r="A218" s="2" t="s">
        <v>38162</v>
      </c>
      <c r="B218" s="92" t="s">
        <v>10</v>
      </c>
      <c r="C218" s="2" t="s">
        <v>134</v>
      </c>
      <c r="D218" s="94">
        <v>132.16</v>
      </c>
      <c r="E218" s="92" t="s">
        <v>2220</v>
      </c>
      <c r="F218" s="2" t="s">
        <v>3562</v>
      </c>
    </row>
    <row r="219" spans="1:6" x14ac:dyDescent="0.25">
      <c r="A219" s="2" t="s">
        <v>38163</v>
      </c>
      <c r="B219" s="92" t="s">
        <v>10</v>
      </c>
      <c r="C219" s="2" t="s">
        <v>134</v>
      </c>
      <c r="D219" s="94">
        <v>136.88</v>
      </c>
      <c r="E219" s="92" t="s">
        <v>2220</v>
      </c>
      <c r="F219" s="2" t="s">
        <v>3562</v>
      </c>
    </row>
    <row r="220" spans="1:6" x14ac:dyDescent="0.25">
      <c r="A220" s="2" t="s">
        <v>38164</v>
      </c>
      <c r="B220" s="92" t="s">
        <v>10</v>
      </c>
      <c r="C220" s="2" t="s">
        <v>134</v>
      </c>
      <c r="D220" s="94">
        <v>140.41999999999999</v>
      </c>
      <c r="E220" s="92" t="s">
        <v>2220</v>
      </c>
      <c r="F220" s="2" t="s">
        <v>3562</v>
      </c>
    </row>
    <row r="221" spans="1:6" x14ac:dyDescent="0.25">
      <c r="A221" s="2" t="s">
        <v>38165</v>
      </c>
      <c r="B221" s="92" t="s">
        <v>10</v>
      </c>
      <c r="C221" s="2" t="s">
        <v>134</v>
      </c>
      <c r="D221" s="94">
        <v>143.95999999999998</v>
      </c>
      <c r="E221" s="92" t="s">
        <v>2220</v>
      </c>
      <c r="F221" s="2" t="s">
        <v>3562</v>
      </c>
    </row>
    <row r="222" spans="1:6" x14ac:dyDescent="0.25">
      <c r="A222" s="2" t="s">
        <v>38166</v>
      </c>
      <c r="B222" s="92" t="s">
        <v>10</v>
      </c>
      <c r="C222" s="2" t="s">
        <v>134</v>
      </c>
      <c r="D222" s="94">
        <v>149.85999999999999</v>
      </c>
      <c r="E222" s="92" t="s">
        <v>2220</v>
      </c>
      <c r="F222" s="2" t="s">
        <v>3562</v>
      </c>
    </row>
    <row r="223" spans="1:6" x14ac:dyDescent="0.25">
      <c r="A223" s="2" t="s">
        <v>38167</v>
      </c>
      <c r="B223" s="92" t="s">
        <v>10</v>
      </c>
      <c r="C223" s="2" t="s">
        <v>134</v>
      </c>
      <c r="D223" s="94">
        <v>152.22</v>
      </c>
      <c r="E223" s="92" t="s">
        <v>2220</v>
      </c>
      <c r="F223" s="2" t="s">
        <v>3562</v>
      </c>
    </row>
    <row r="224" spans="1:6" x14ac:dyDescent="0.25">
      <c r="A224" s="2" t="s">
        <v>38168</v>
      </c>
      <c r="B224" s="92" t="s">
        <v>10</v>
      </c>
      <c r="C224" s="2" t="s">
        <v>134</v>
      </c>
      <c r="D224" s="94">
        <v>154.57999999999998</v>
      </c>
      <c r="E224" s="92" t="s">
        <v>2220</v>
      </c>
      <c r="F224" s="2" t="s">
        <v>3562</v>
      </c>
    </row>
    <row r="225" spans="1:6" x14ac:dyDescent="0.25">
      <c r="A225" s="2" t="s">
        <v>38169</v>
      </c>
      <c r="B225" s="92" t="s">
        <v>10</v>
      </c>
      <c r="C225" s="2" t="s">
        <v>134</v>
      </c>
      <c r="D225" s="94">
        <v>159.29999999999998</v>
      </c>
      <c r="E225" s="92" t="s">
        <v>2220</v>
      </c>
      <c r="F225" s="2" t="s">
        <v>3562</v>
      </c>
    </row>
    <row r="226" spans="1:6" x14ac:dyDescent="0.25">
      <c r="A226" s="2" t="s">
        <v>38170</v>
      </c>
      <c r="B226" s="92" t="s">
        <v>10</v>
      </c>
      <c r="C226" s="2" t="s">
        <v>134</v>
      </c>
      <c r="D226" s="94">
        <v>164.01999999999998</v>
      </c>
      <c r="E226" s="92" t="s">
        <v>2220</v>
      </c>
      <c r="F226" s="2" t="s">
        <v>3562</v>
      </c>
    </row>
    <row r="227" spans="1:6" x14ac:dyDescent="0.25">
      <c r="A227" s="2" t="s">
        <v>38171</v>
      </c>
      <c r="B227" s="92" t="s">
        <v>10</v>
      </c>
      <c r="C227" s="2" t="s">
        <v>134</v>
      </c>
      <c r="D227" s="94">
        <v>166.38</v>
      </c>
      <c r="E227" s="92" t="s">
        <v>2220</v>
      </c>
      <c r="F227" s="2" t="s">
        <v>3562</v>
      </c>
    </row>
    <row r="228" spans="1:6" x14ac:dyDescent="0.25">
      <c r="A228" s="2" t="s">
        <v>38172</v>
      </c>
      <c r="B228" s="92" t="s">
        <v>10</v>
      </c>
      <c r="C228" s="2" t="s">
        <v>134</v>
      </c>
      <c r="D228" s="94">
        <v>171.1</v>
      </c>
      <c r="E228" s="92" t="s">
        <v>2220</v>
      </c>
      <c r="F228" s="2" t="s">
        <v>3562</v>
      </c>
    </row>
    <row r="229" spans="1:6" x14ac:dyDescent="0.25">
      <c r="A229" s="2" t="s">
        <v>38173</v>
      </c>
      <c r="B229" s="92" t="s">
        <v>10</v>
      </c>
      <c r="C229" s="2" t="s">
        <v>134</v>
      </c>
      <c r="D229" s="94">
        <v>174.64</v>
      </c>
      <c r="E229" s="92" t="s">
        <v>2220</v>
      </c>
      <c r="F229" s="2" t="s">
        <v>3562</v>
      </c>
    </row>
    <row r="230" spans="1:6" x14ac:dyDescent="0.25">
      <c r="A230" s="2" t="s">
        <v>38174</v>
      </c>
      <c r="B230" s="92" t="s">
        <v>10</v>
      </c>
      <c r="C230" s="2" t="s">
        <v>134</v>
      </c>
      <c r="D230" s="94">
        <v>178.17999999999998</v>
      </c>
      <c r="E230" s="92" t="s">
        <v>2220</v>
      </c>
      <c r="F230" s="2" t="s">
        <v>3562</v>
      </c>
    </row>
    <row r="231" spans="1:6" x14ac:dyDescent="0.25">
      <c r="A231" s="2" t="s">
        <v>38175</v>
      </c>
      <c r="B231" s="92" t="s">
        <v>10</v>
      </c>
      <c r="C231" s="2" t="s">
        <v>134</v>
      </c>
      <c r="D231" s="94">
        <v>182.89999999999998</v>
      </c>
      <c r="E231" s="92" t="s">
        <v>2220</v>
      </c>
      <c r="F231" s="2" t="s">
        <v>3562</v>
      </c>
    </row>
    <row r="232" spans="1:6" x14ac:dyDescent="0.25">
      <c r="A232" s="2" t="s">
        <v>38176</v>
      </c>
      <c r="B232" s="92" t="s">
        <v>10</v>
      </c>
      <c r="C232" s="2" t="s">
        <v>134</v>
      </c>
      <c r="D232" s="94">
        <v>186.44</v>
      </c>
      <c r="E232" s="92" t="s">
        <v>2220</v>
      </c>
      <c r="F232" s="2" t="s">
        <v>3562</v>
      </c>
    </row>
    <row r="233" spans="1:6" x14ac:dyDescent="0.25">
      <c r="A233" s="2" t="s">
        <v>38177</v>
      </c>
      <c r="B233" s="92" t="s">
        <v>10</v>
      </c>
      <c r="C233" s="2" t="s">
        <v>134</v>
      </c>
      <c r="D233" s="94">
        <v>188.79999999999998</v>
      </c>
      <c r="E233" s="92" t="s">
        <v>2220</v>
      </c>
      <c r="F233" s="2" t="s">
        <v>3562</v>
      </c>
    </row>
    <row r="234" spans="1:6" x14ac:dyDescent="0.25">
      <c r="A234" s="2" t="s">
        <v>38178</v>
      </c>
      <c r="B234" s="92" t="s">
        <v>10</v>
      </c>
      <c r="C234" s="2" t="s">
        <v>134</v>
      </c>
      <c r="D234" s="94">
        <v>192.34</v>
      </c>
      <c r="E234" s="92" t="s">
        <v>2220</v>
      </c>
      <c r="F234" s="2" t="s">
        <v>3562</v>
      </c>
    </row>
    <row r="235" spans="1:6" x14ac:dyDescent="0.25">
      <c r="A235" s="2" t="s">
        <v>38179</v>
      </c>
      <c r="B235" s="92" t="s">
        <v>10</v>
      </c>
      <c r="C235" s="2" t="s">
        <v>134</v>
      </c>
      <c r="D235" s="94">
        <v>197.06</v>
      </c>
      <c r="E235" s="92" t="s">
        <v>2220</v>
      </c>
      <c r="F235" s="2" t="s">
        <v>3562</v>
      </c>
    </row>
    <row r="236" spans="1:6" x14ac:dyDescent="0.25">
      <c r="A236" s="2" t="s">
        <v>38180</v>
      </c>
      <c r="B236" s="92" t="s">
        <v>10</v>
      </c>
      <c r="C236" s="2" t="s">
        <v>134</v>
      </c>
      <c r="D236" s="94">
        <v>202.95999999999998</v>
      </c>
      <c r="E236" s="92" t="s">
        <v>2220</v>
      </c>
      <c r="F236" s="2" t="s">
        <v>3562</v>
      </c>
    </row>
    <row r="237" spans="1:6" x14ac:dyDescent="0.25">
      <c r="A237" s="2" t="s">
        <v>38181</v>
      </c>
      <c r="B237" s="92" t="s">
        <v>10</v>
      </c>
      <c r="C237" s="2" t="s">
        <v>134</v>
      </c>
      <c r="D237" s="94">
        <v>206.5</v>
      </c>
      <c r="E237" s="92" t="s">
        <v>2220</v>
      </c>
      <c r="F237" s="2" t="s">
        <v>3562</v>
      </c>
    </row>
    <row r="238" spans="1:6" x14ac:dyDescent="0.25">
      <c r="A238" s="2" t="s">
        <v>38182</v>
      </c>
      <c r="B238" s="92" t="s">
        <v>10</v>
      </c>
      <c r="C238" s="2" t="s">
        <v>134</v>
      </c>
      <c r="D238" s="94">
        <v>211.22</v>
      </c>
      <c r="E238" s="92" t="s">
        <v>2220</v>
      </c>
      <c r="F238" s="2" t="s">
        <v>3562</v>
      </c>
    </row>
    <row r="239" spans="1:6" x14ac:dyDescent="0.25">
      <c r="A239" s="2" t="s">
        <v>38183</v>
      </c>
      <c r="B239" s="92" t="s">
        <v>10</v>
      </c>
      <c r="C239" s="2" t="s">
        <v>134</v>
      </c>
      <c r="D239" s="94">
        <v>213.57999999999998</v>
      </c>
      <c r="E239" s="92" t="s">
        <v>2220</v>
      </c>
      <c r="F239" s="2" t="s">
        <v>3562</v>
      </c>
    </row>
    <row r="240" spans="1:6" x14ac:dyDescent="0.25">
      <c r="A240" s="2" t="s">
        <v>38184</v>
      </c>
      <c r="B240" s="92" t="s">
        <v>10</v>
      </c>
      <c r="C240" s="2" t="s">
        <v>134</v>
      </c>
      <c r="D240" s="94">
        <v>215.94</v>
      </c>
      <c r="E240" s="92" t="s">
        <v>2220</v>
      </c>
      <c r="F240" s="2" t="s">
        <v>3562</v>
      </c>
    </row>
    <row r="241" spans="1:6" x14ac:dyDescent="0.25">
      <c r="A241" s="2" t="s">
        <v>38185</v>
      </c>
      <c r="B241" s="92" t="s">
        <v>10</v>
      </c>
      <c r="C241" s="2" t="s">
        <v>134</v>
      </c>
      <c r="D241" s="94">
        <v>221.83999999999997</v>
      </c>
      <c r="E241" s="92" t="s">
        <v>2220</v>
      </c>
      <c r="F241" s="2" t="s">
        <v>3562</v>
      </c>
    </row>
    <row r="242" spans="1:6" x14ac:dyDescent="0.25">
      <c r="A242" s="2" t="s">
        <v>38186</v>
      </c>
      <c r="B242" s="92" t="s">
        <v>10</v>
      </c>
      <c r="C242" s="2" t="s">
        <v>134</v>
      </c>
      <c r="D242" s="94">
        <v>226.56</v>
      </c>
      <c r="E242" s="92" t="s">
        <v>2220</v>
      </c>
      <c r="F242" s="2" t="s">
        <v>3562</v>
      </c>
    </row>
    <row r="243" spans="1:6" x14ac:dyDescent="0.25">
      <c r="A243" s="2" t="s">
        <v>38187</v>
      </c>
      <c r="B243" s="92" t="s">
        <v>10</v>
      </c>
      <c r="C243" s="2" t="s">
        <v>134</v>
      </c>
      <c r="D243" s="94">
        <v>228.92</v>
      </c>
      <c r="E243" s="92" t="s">
        <v>2220</v>
      </c>
      <c r="F243" s="2" t="s">
        <v>3562</v>
      </c>
    </row>
    <row r="244" spans="1:6" x14ac:dyDescent="0.25">
      <c r="A244" s="2" t="s">
        <v>316</v>
      </c>
      <c r="B244" s="92" t="s">
        <v>10</v>
      </c>
      <c r="C244" s="2" t="s">
        <v>134</v>
      </c>
      <c r="D244" s="94">
        <v>40.119999999999997</v>
      </c>
      <c r="E244" s="92" t="s">
        <v>2220</v>
      </c>
      <c r="F244" s="2" t="s">
        <v>3562</v>
      </c>
    </row>
    <row r="245" spans="1:6" x14ac:dyDescent="0.25">
      <c r="A245" s="2" t="s">
        <v>317</v>
      </c>
      <c r="B245" s="92" t="s">
        <v>10</v>
      </c>
      <c r="C245" s="2" t="s">
        <v>134</v>
      </c>
      <c r="D245" s="94">
        <v>42.48</v>
      </c>
      <c r="E245" s="92" t="s">
        <v>2220</v>
      </c>
      <c r="F245" s="2" t="s">
        <v>3562</v>
      </c>
    </row>
    <row r="246" spans="1:6" x14ac:dyDescent="0.25">
      <c r="A246" s="2" t="s">
        <v>318</v>
      </c>
      <c r="B246" s="92" t="s">
        <v>10</v>
      </c>
      <c r="C246" s="2" t="s">
        <v>134</v>
      </c>
      <c r="D246" s="94">
        <v>47.199999999999996</v>
      </c>
      <c r="E246" s="92" t="s">
        <v>2220</v>
      </c>
      <c r="F246" s="2" t="s">
        <v>3562</v>
      </c>
    </row>
    <row r="247" spans="1:6" x14ac:dyDescent="0.25">
      <c r="A247" s="2" t="s">
        <v>319</v>
      </c>
      <c r="B247" s="92" t="s">
        <v>10</v>
      </c>
      <c r="C247" s="2" t="s">
        <v>134</v>
      </c>
      <c r="D247" s="94">
        <v>49.559999999999995</v>
      </c>
      <c r="E247" s="92" t="s">
        <v>2220</v>
      </c>
      <c r="F247" s="2" t="s">
        <v>3562</v>
      </c>
    </row>
    <row r="248" spans="1:6" x14ac:dyDescent="0.25">
      <c r="A248" s="2" t="s">
        <v>320</v>
      </c>
      <c r="B248" s="92" t="s">
        <v>10</v>
      </c>
      <c r="C248" s="2" t="s">
        <v>134</v>
      </c>
      <c r="D248" s="94">
        <v>51.919999999999995</v>
      </c>
      <c r="E248" s="92" t="s">
        <v>2220</v>
      </c>
      <c r="F248" s="2" t="s">
        <v>3562</v>
      </c>
    </row>
    <row r="249" spans="1:6" x14ac:dyDescent="0.25">
      <c r="A249" s="2" t="s">
        <v>321</v>
      </c>
      <c r="B249" s="92" t="s">
        <v>10</v>
      </c>
      <c r="C249" s="2" t="s">
        <v>134</v>
      </c>
      <c r="D249" s="94">
        <v>56.64</v>
      </c>
      <c r="E249" s="92" t="s">
        <v>2220</v>
      </c>
      <c r="F249" s="2" t="s">
        <v>3562</v>
      </c>
    </row>
    <row r="250" spans="1:6" x14ac:dyDescent="0.25">
      <c r="A250" s="2" t="s">
        <v>322</v>
      </c>
      <c r="B250" s="92" t="s">
        <v>10</v>
      </c>
      <c r="C250" s="2" t="s">
        <v>134</v>
      </c>
      <c r="D250" s="94">
        <v>63.72</v>
      </c>
      <c r="E250" s="92" t="s">
        <v>2220</v>
      </c>
      <c r="F250" s="2" t="s">
        <v>3562</v>
      </c>
    </row>
    <row r="251" spans="1:6" x14ac:dyDescent="0.25">
      <c r="A251" s="2" t="s">
        <v>323</v>
      </c>
      <c r="B251" s="92" t="s">
        <v>10</v>
      </c>
      <c r="C251" s="2" t="s">
        <v>134</v>
      </c>
      <c r="D251" s="94">
        <v>68.44</v>
      </c>
      <c r="E251" s="92" t="s">
        <v>2220</v>
      </c>
      <c r="F251" s="2" t="s">
        <v>3562</v>
      </c>
    </row>
    <row r="252" spans="1:6" x14ac:dyDescent="0.25">
      <c r="A252" s="2" t="s">
        <v>324</v>
      </c>
      <c r="B252" s="92" t="s">
        <v>10</v>
      </c>
      <c r="C252" s="2" t="s">
        <v>134</v>
      </c>
      <c r="D252" s="94">
        <v>73.16</v>
      </c>
      <c r="E252" s="92" t="s">
        <v>2220</v>
      </c>
      <c r="F252" s="2" t="s">
        <v>3562</v>
      </c>
    </row>
    <row r="253" spans="1:6" x14ac:dyDescent="0.25">
      <c r="A253" s="2" t="s">
        <v>325</v>
      </c>
      <c r="B253" s="92" t="s">
        <v>10</v>
      </c>
      <c r="C253" s="2" t="s">
        <v>134</v>
      </c>
      <c r="D253" s="94">
        <v>77.88</v>
      </c>
      <c r="E253" s="92" t="s">
        <v>2220</v>
      </c>
      <c r="F253" s="2" t="s">
        <v>3562</v>
      </c>
    </row>
    <row r="254" spans="1:6" x14ac:dyDescent="0.25">
      <c r="A254" s="2" t="s">
        <v>326</v>
      </c>
      <c r="B254" s="92" t="s">
        <v>10</v>
      </c>
      <c r="C254" s="2" t="s">
        <v>134</v>
      </c>
      <c r="D254" s="94">
        <v>81.42</v>
      </c>
      <c r="E254" s="92" t="s">
        <v>2220</v>
      </c>
      <c r="F254" s="2" t="s">
        <v>3562</v>
      </c>
    </row>
    <row r="255" spans="1:6" x14ac:dyDescent="0.25">
      <c r="A255" s="2" t="s">
        <v>327</v>
      </c>
      <c r="B255" s="92" t="s">
        <v>10</v>
      </c>
      <c r="C255" s="2" t="s">
        <v>134</v>
      </c>
      <c r="D255" s="94">
        <v>84.96</v>
      </c>
      <c r="E255" s="92" t="s">
        <v>2220</v>
      </c>
      <c r="F255" s="2" t="s">
        <v>3562</v>
      </c>
    </row>
    <row r="256" spans="1:6" x14ac:dyDescent="0.25">
      <c r="A256" s="2" t="s">
        <v>328</v>
      </c>
      <c r="B256" s="92" t="s">
        <v>10</v>
      </c>
      <c r="C256" s="2" t="s">
        <v>134</v>
      </c>
      <c r="D256" s="94">
        <v>88.5</v>
      </c>
      <c r="E256" s="92" t="s">
        <v>2220</v>
      </c>
      <c r="F256" s="2" t="s">
        <v>3562</v>
      </c>
    </row>
    <row r="257" spans="1:6" x14ac:dyDescent="0.25">
      <c r="A257" s="2" t="s">
        <v>329</v>
      </c>
      <c r="B257" s="92" t="s">
        <v>10</v>
      </c>
      <c r="C257" s="2" t="s">
        <v>134</v>
      </c>
      <c r="D257" s="94">
        <v>92.039999999999992</v>
      </c>
      <c r="E257" s="92" t="s">
        <v>2220</v>
      </c>
      <c r="F257" s="2" t="s">
        <v>3562</v>
      </c>
    </row>
    <row r="258" spans="1:6" x14ac:dyDescent="0.25">
      <c r="A258" s="2" t="s">
        <v>330</v>
      </c>
      <c r="B258" s="92" t="s">
        <v>10</v>
      </c>
      <c r="C258" s="2" t="s">
        <v>134</v>
      </c>
      <c r="D258" s="94">
        <v>94.399999999999991</v>
      </c>
      <c r="E258" s="92" t="s">
        <v>2220</v>
      </c>
      <c r="F258" s="2" t="s">
        <v>3562</v>
      </c>
    </row>
    <row r="259" spans="1:6" x14ac:dyDescent="0.25">
      <c r="A259" s="2" t="s">
        <v>331</v>
      </c>
      <c r="B259" s="92" t="s">
        <v>10</v>
      </c>
      <c r="C259" s="2" t="s">
        <v>134</v>
      </c>
      <c r="D259" s="94">
        <v>96.759999999999991</v>
      </c>
      <c r="E259" s="92" t="s">
        <v>2220</v>
      </c>
      <c r="F259" s="2" t="s">
        <v>3562</v>
      </c>
    </row>
    <row r="260" spans="1:6" x14ac:dyDescent="0.25">
      <c r="A260" s="2" t="s">
        <v>332</v>
      </c>
      <c r="B260" s="92" t="s">
        <v>10</v>
      </c>
      <c r="C260" s="2" t="s">
        <v>134</v>
      </c>
      <c r="D260" s="94">
        <v>100.3</v>
      </c>
      <c r="E260" s="92" t="s">
        <v>2220</v>
      </c>
      <c r="F260" s="2" t="s">
        <v>3562</v>
      </c>
    </row>
    <row r="261" spans="1:6" x14ac:dyDescent="0.25">
      <c r="A261" s="2" t="s">
        <v>333</v>
      </c>
      <c r="B261" s="92" t="s">
        <v>10</v>
      </c>
      <c r="C261" s="2" t="s">
        <v>134</v>
      </c>
      <c r="D261" s="94">
        <v>103.83999999999999</v>
      </c>
      <c r="E261" s="92" t="s">
        <v>2220</v>
      </c>
      <c r="F261" s="2" t="s">
        <v>3562</v>
      </c>
    </row>
    <row r="262" spans="1:6" x14ac:dyDescent="0.25">
      <c r="A262" s="2" t="s">
        <v>334</v>
      </c>
      <c r="B262" s="92" t="s">
        <v>10</v>
      </c>
      <c r="C262" s="2" t="s">
        <v>134</v>
      </c>
      <c r="D262" s="94">
        <v>107.38</v>
      </c>
      <c r="E262" s="92" t="s">
        <v>2220</v>
      </c>
      <c r="F262" s="2" t="s">
        <v>3562</v>
      </c>
    </row>
    <row r="263" spans="1:6" x14ac:dyDescent="0.25">
      <c r="A263" s="2" t="s">
        <v>335</v>
      </c>
      <c r="B263" s="92" t="s">
        <v>10</v>
      </c>
      <c r="C263" s="2" t="s">
        <v>134</v>
      </c>
      <c r="D263" s="94">
        <v>110.91999999999999</v>
      </c>
      <c r="E263" s="92" t="s">
        <v>2220</v>
      </c>
      <c r="F263" s="2" t="s">
        <v>3562</v>
      </c>
    </row>
    <row r="264" spans="1:6" x14ac:dyDescent="0.25">
      <c r="A264" s="2" t="s">
        <v>336</v>
      </c>
      <c r="B264" s="92" t="s">
        <v>10</v>
      </c>
      <c r="C264" s="2" t="s">
        <v>134</v>
      </c>
      <c r="D264" s="94">
        <v>113.28</v>
      </c>
      <c r="E264" s="92" t="s">
        <v>2220</v>
      </c>
      <c r="F264" s="2" t="s">
        <v>3562</v>
      </c>
    </row>
    <row r="265" spans="1:6" x14ac:dyDescent="0.25">
      <c r="A265" s="2" t="s">
        <v>337</v>
      </c>
      <c r="B265" s="92" t="s">
        <v>10</v>
      </c>
      <c r="C265" s="2" t="s">
        <v>134</v>
      </c>
      <c r="D265" s="94">
        <v>115.64</v>
      </c>
      <c r="E265" s="92" t="s">
        <v>2220</v>
      </c>
      <c r="F265" s="2" t="s">
        <v>3562</v>
      </c>
    </row>
    <row r="266" spans="1:6" x14ac:dyDescent="0.25">
      <c r="A266" s="2" t="s">
        <v>338</v>
      </c>
      <c r="B266" s="92" t="s">
        <v>10</v>
      </c>
      <c r="C266" s="2" t="s">
        <v>134</v>
      </c>
      <c r="D266" s="94">
        <v>120.36</v>
      </c>
      <c r="E266" s="92" t="s">
        <v>2220</v>
      </c>
      <c r="F266" s="2" t="s">
        <v>3562</v>
      </c>
    </row>
    <row r="267" spans="1:6" x14ac:dyDescent="0.25">
      <c r="A267" s="2" t="s">
        <v>339</v>
      </c>
      <c r="B267" s="92" t="s">
        <v>10</v>
      </c>
      <c r="C267" s="2" t="s">
        <v>134</v>
      </c>
      <c r="D267" s="94">
        <v>122.72</v>
      </c>
      <c r="E267" s="92" t="s">
        <v>2220</v>
      </c>
      <c r="F267" s="2" t="s">
        <v>3562</v>
      </c>
    </row>
    <row r="268" spans="1:6" x14ac:dyDescent="0.25">
      <c r="A268" s="2" t="s">
        <v>340</v>
      </c>
      <c r="B268" s="92" t="s">
        <v>10</v>
      </c>
      <c r="C268" s="2" t="s">
        <v>134</v>
      </c>
      <c r="D268" s="94">
        <v>126.25999999999999</v>
      </c>
      <c r="E268" s="92" t="s">
        <v>2220</v>
      </c>
      <c r="F268" s="2" t="s">
        <v>3562</v>
      </c>
    </row>
    <row r="269" spans="1:6" x14ac:dyDescent="0.25">
      <c r="A269" s="2" t="s">
        <v>341</v>
      </c>
      <c r="B269" s="92" t="s">
        <v>10</v>
      </c>
      <c r="C269" s="2" t="s">
        <v>134</v>
      </c>
      <c r="D269" s="94">
        <v>129.79999999999998</v>
      </c>
      <c r="E269" s="92" t="s">
        <v>2220</v>
      </c>
      <c r="F269" s="2" t="s">
        <v>3562</v>
      </c>
    </row>
    <row r="270" spans="1:6" x14ac:dyDescent="0.25">
      <c r="A270" s="2" t="s">
        <v>342</v>
      </c>
      <c r="B270" s="92" t="s">
        <v>10</v>
      </c>
      <c r="C270" s="2" t="s">
        <v>134</v>
      </c>
      <c r="D270" s="94">
        <v>132.16</v>
      </c>
      <c r="E270" s="92" t="s">
        <v>2220</v>
      </c>
      <c r="F270" s="2" t="s">
        <v>3562</v>
      </c>
    </row>
    <row r="271" spans="1:6" x14ac:dyDescent="0.25">
      <c r="A271" s="2" t="s">
        <v>343</v>
      </c>
      <c r="B271" s="92" t="s">
        <v>10</v>
      </c>
      <c r="C271" s="2" t="s">
        <v>134</v>
      </c>
      <c r="D271" s="94">
        <v>135.69999999999999</v>
      </c>
      <c r="E271" s="92" t="s">
        <v>2220</v>
      </c>
      <c r="F271" s="2" t="s">
        <v>3562</v>
      </c>
    </row>
    <row r="272" spans="1:6" x14ac:dyDescent="0.25">
      <c r="A272" s="2" t="s">
        <v>344</v>
      </c>
      <c r="B272" s="92" t="s">
        <v>10</v>
      </c>
      <c r="C272" s="2" t="s">
        <v>134</v>
      </c>
      <c r="D272" s="94">
        <v>139.23999999999998</v>
      </c>
      <c r="E272" s="92" t="s">
        <v>2220</v>
      </c>
      <c r="F272" s="2" t="s">
        <v>3562</v>
      </c>
    </row>
    <row r="273" spans="1:6" x14ac:dyDescent="0.25">
      <c r="A273" s="2" t="s">
        <v>345</v>
      </c>
      <c r="B273" s="92" t="s">
        <v>10</v>
      </c>
      <c r="C273" s="2" t="s">
        <v>134</v>
      </c>
      <c r="D273" s="94">
        <v>141.6</v>
      </c>
      <c r="E273" s="92" t="s">
        <v>2220</v>
      </c>
      <c r="F273" s="2" t="s">
        <v>3562</v>
      </c>
    </row>
    <row r="274" spans="1:6" x14ac:dyDescent="0.25">
      <c r="A274" s="2" t="s">
        <v>346</v>
      </c>
      <c r="B274" s="92" t="s">
        <v>10</v>
      </c>
      <c r="C274" s="2" t="s">
        <v>134</v>
      </c>
      <c r="D274" s="94">
        <v>143.95999999999998</v>
      </c>
      <c r="E274" s="92" t="s">
        <v>2220</v>
      </c>
      <c r="F274" s="2" t="s">
        <v>3562</v>
      </c>
    </row>
    <row r="275" spans="1:6" x14ac:dyDescent="0.25">
      <c r="A275" s="2" t="s">
        <v>347</v>
      </c>
      <c r="B275" s="92" t="s">
        <v>10</v>
      </c>
      <c r="C275" s="2" t="s">
        <v>134</v>
      </c>
      <c r="D275" s="94">
        <v>147.5</v>
      </c>
      <c r="E275" s="92" t="s">
        <v>2220</v>
      </c>
      <c r="F275" s="2" t="s">
        <v>3562</v>
      </c>
    </row>
    <row r="276" spans="1:6" x14ac:dyDescent="0.25">
      <c r="A276" s="2" t="s">
        <v>37883</v>
      </c>
      <c r="B276" s="92" t="s">
        <v>10</v>
      </c>
      <c r="C276" s="2" t="s">
        <v>134</v>
      </c>
      <c r="D276" s="94">
        <v>47.199999999999996</v>
      </c>
      <c r="E276" s="92" t="s">
        <v>2220</v>
      </c>
      <c r="F276" s="2" t="s">
        <v>3562</v>
      </c>
    </row>
    <row r="277" spans="1:6" x14ac:dyDescent="0.25">
      <c r="A277" s="2" t="s">
        <v>37884</v>
      </c>
      <c r="B277" s="92" t="s">
        <v>10</v>
      </c>
      <c r="C277" s="2" t="s">
        <v>134</v>
      </c>
      <c r="D277" s="94">
        <v>51.919999999999995</v>
      </c>
      <c r="E277" s="92" t="s">
        <v>2220</v>
      </c>
      <c r="F277" s="2" t="s">
        <v>3562</v>
      </c>
    </row>
    <row r="278" spans="1:6" x14ac:dyDescent="0.25">
      <c r="A278" s="2" t="s">
        <v>37885</v>
      </c>
      <c r="B278" s="92" t="s">
        <v>10</v>
      </c>
      <c r="C278" s="2" t="s">
        <v>134</v>
      </c>
      <c r="D278" s="94">
        <v>56.64</v>
      </c>
      <c r="E278" s="92" t="s">
        <v>2220</v>
      </c>
      <c r="F278" s="2" t="s">
        <v>3562</v>
      </c>
    </row>
    <row r="279" spans="1:6" x14ac:dyDescent="0.25">
      <c r="A279" s="2" t="s">
        <v>37886</v>
      </c>
      <c r="B279" s="92" t="s">
        <v>10</v>
      </c>
      <c r="C279" s="2" t="s">
        <v>134</v>
      </c>
      <c r="D279" s="94">
        <v>59</v>
      </c>
      <c r="E279" s="92" t="s">
        <v>2220</v>
      </c>
      <c r="F279" s="2" t="s">
        <v>3562</v>
      </c>
    </row>
    <row r="280" spans="1:6" x14ac:dyDescent="0.25">
      <c r="A280" s="2" t="s">
        <v>37887</v>
      </c>
      <c r="B280" s="92" t="s">
        <v>10</v>
      </c>
      <c r="C280" s="2" t="s">
        <v>134</v>
      </c>
      <c r="D280" s="94">
        <v>61.36</v>
      </c>
      <c r="E280" s="92" t="s">
        <v>2220</v>
      </c>
      <c r="F280" s="2" t="s">
        <v>3562</v>
      </c>
    </row>
    <row r="281" spans="1:6" x14ac:dyDescent="0.25">
      <c r="A281" s="2" t="s">
        <v>37888</v>
      </c>
      <c r="B281" s="92" t="s">
        <v>10</v>
      </c>
      <c r="C281" s="2" t="s">
        <v>134</v>
      </c>
      <c r="D281" s="94">
        <v>66.08</v>
      </c>
      <c r="E281" s="92" t="s">
        <v>2220</v>
      </c>
      <c r="F281" s="2" t="s">
        <v>3562</v>
      </c>
    </row>
    <row r="282" spans="1:6" x14ac:dyDescent="0.25">
      <c r="A282" s="2" t="s">
        <v>37889</v>
      </c>
      <c r="B282" s="92" t="s">
        <v>10</v>
      </c>
      <c r="C282" s="2" t="s">
        <v>134</v>
      </c>
      <c r="D282" s="94">
        <v>73.16</v>
      </c>
      <c r="E282" s="92" t="s">
        <v>2220</v>
      </c>
      <c r="F282" s="2" t="s">
        <v>3562</v>
      </c>
    </row>
    <row r="283" spans="1:6" x14ac:dyDescent="0.25">
      <c r="A283" s="2" t="s">
        <v>37890</v>
      </c>
      <c r="B283" s="92" t="s">
        <v>10</v>
      </c>
      <c r="C283" s="2" t="s">
        <v>134</v>
      </c>
      <c r="D283" s="94">
        <v>77.88</v>
      </c>
      <c r="E283" s="92" t="s">
        <v>2220</v>
      </c>
      <c r="F283" s="2" t="s">
        <v>3562</v>
      </c>
    </row>
    <row r="284" spans="1:6" x14ac:dyDescent="0.25">
      <c r="A284" s="2" t="s">
        <v>37891</v>
      </c>
      <c r="B284" s="92" t="s">
        <v>10</v>
      </c>
      <c r="C284" s="2" t="s">
        <v>134</v>
      </c>
      <c r="D284" s="94">
        <v>84.96</v>
      </c>
      <c r="E284" s="92" t="s">
        <v>2220</v>
      </c>
      <c r="F284" s="2" t="s">
        <v>3562</v>
      </c>
    </row>
    <row r="285" spans="1:6" x14ac:dyDescent="0.25">
      <c r="A285" s="2" t="s">
        <v>37892</v>
      </c>
      <c r="B285" s="92" t="s">
        <v>10</v>
      </c>
      <c r="C285" s="2" t="s">
        <v>134</v>
      </c>
      <c r="D285" s="94">
        <v>89.679999999999993</v>
      </c>
      <c r="E285" s="92" t="s">
        <v>2220</v>
      </c>
      <c r="F285" s="2" t="s">
        <v>3562</v>
      </c>
    </row>
    <row r="286" spans="1:6" x14ac:dyDescent="0.25">
      <c r="A286" s="2" t="s">
        <v>37893</v>
      </c>
      <c r="B286" s="92" t="s">
        <v>10</v>
      </c>
      <c r="C286" s="2" t="s">
        <v>134</v>
      </c>
      <c r="D286" s="94">
        <v>93.22</v>
      </c>
      <c r="E286" s="92" t="s">
        <v>2220</v>
      </c>
      <c r="F286" s="2" t="s">
        <v>3562</v>
      </c>
    </row>
    <row r="287" spans="1:6" x14ac:dyDescent="0.25">
      <c r="A287" s="2" t="s">
        <v>37894</v>
      </c>
      <c r="B287" s="92" t="s">
        <v>10</v>
      </c>
      <c r="C287" s="2" t="s">
        <v>134</v>
      </c>
      <c r="D287" s="94">
        <v>97.94</v>
      </c>
      <c r="E287" s="92" t="s">
        <v>2220</v>
      </c>
      <c r="F287" s="2" t="s">
        <v>3562</v>
      </c>
    </row>
    <row r="288" spans="1:6" x14ac:dyDescent="0.25">
      <c r="A288" s="2" t="s">
        <v>37895</v>
      </c>
      <c r="B288" s="92" t="s">
        <v>10</v>
      </c>
      <c r="C288" s="2" t="s">
        <v>134</v>
      </c>
      <c r="D288" s="94">
        <v>102.66</v>
      </c>
      <c r="E288" s="92" t="s">
        <v>2220</v>
      </c>
      <c r="F288" s="2" t="s">
        <v>3562</v>
      </c>
    </row>
    <row r="289" spans="1:6" x14ac:dyDescent="0.25">
      <c r="A289" s="2" t="s">
        <v>37896</v>
      </c>
      <c r="B289" s="92" t="s">
        <v>10</v>
      </c>
      <c r="C289" s="2" t="s">
        <v>134</v>
      </c>
      <c r="D289" s="94">
        <v>105.02</v>
      </c>
      <c r="E289" s="92" t="s">
        <v>2220</v>
      </c>
      <c r="F289" s="2" t="s">
        <v>3562</v>
      </c>
    </row>
    <row r="290" spans="1:6" x14ac:dyDescent="0.25">
      <c r="A290" s="2" t="s">
        <v>37897</v>
      </c>
      <c r="B290" s="92" t="s">
        <v>10</v>
      </c>
      <c r="C290" s="2" t="s">
        <v>134</v>
      </c>
      <c r="D290" s="94">
        <v>108.55999999999999</v>
      </c>
      <c r="E290" s="92" t="s">
        <v>2220</v>
      </c>
      <c r="F290" s="2" t="s">
        <v>3562</v>
      </c>
    </row>
    <row r="291" spans="1:6" x14ac:dyDescent="0.25">
      <c r="A291" s="2" t="s">
        <v>37898</v>
      </c>
      <c r="B291" s="92" t="s">
        <v>10</v>
      </c>
      <c r="C291" s="2" t="s">
        <v>134</v>
      </c>
      <c r="D291" s="94">
        <v>110.91999999999999</v>
      </c>
      <c r="E291" s="92" t="s">
        <v>2220</v>
      </c>
      <c r="F291" s="2" t="s">
        <v>3562</v>
      </c>
    </row>
    <row r="292" spans="1:6" x14ac:dyDescent="0.25">
      <c r="A292" s="2" t="s">
        <v>37899</v>
      </c>
      <c r="B292" s="92" t="s">
        <v>10</v>
      </c>
      <c r="C292" s="2" t="s">
        <v>134</v>
      </c>
      <c r="D292" s="94">
        <v>114.46</v>
      </c>
      <c r="E292" s="92" t="s">
        <v>2220</v>
      </c>
      <c r="F292" s="2" t="s">
        <v>3562</v>
      </c>
    </row>
    <row r="293" spans="1:6" x14ac:dyDescent="0.25">
      <c r="A293" s="2" t="s">
        <v>37900</v>
      </c>
      <c r="B293" s="92" t="s">
        <v>10</v>
      </c>
      <c r="C293" s="2" t="s">
        <v>134</v>
      </c>
      <c r="D293" s="94">
        <v>119.17999999999999</v>
      </c>
      <c r="E293" s="92" t="s">
        <v>2220</v>
      </c>
      <c r="F293" s="2" t="s">
        <v>3562</v>
      </c>
    </row>
    <row r="294" spans="1:6" x14ac:dyDescent="0.25">
      <c r="A294" s="2" t="s">
        <v>37901</v>
      </c>
      <c r="B294" s="92" t="s">
        <v>10</v>
      </c>
      <c r="C294" s="2" t="s">
        <v>134</v>
      </c>
      <c r="D294" s="94">
        <v>123.89999999999999</v>
      </c>
      <c r="E294" s="92" t="s">
        <v>2220</v>
      </c>
      <c r="F294" s="2" t="s">
        <v>3562</v>
      </c>
    </row>
    <row r="295" spans="1:6" x14ac:dyDescent="0.25">
      <c r="A295" s="2" t="s">
        <v>37902</v>
      </c>
      <c r="B295" s="92" t="s">
        <v>10</v>
      </c>
      <c r="C295" s="2" t="s">
        <v>134</v>
      </c>
      <c r="D295" s="94">
        <v>127.44</v>
      </c>
      <c r="E295" s="92" t="s">
        <v>2220</v>
      </c>
      <c r="F295" s="2" t="s">
        <v>3562</v>
      </c>
    </row>
    <row r="296" spans="1:6" x14ac:dyDescent="0.25">
      <c r="A296" s="2" t="s">
        <v>37903</v>
      </c>
      <c r="B296" s="92" t="s">
        <v>10</v>
      </c>
      <c r="C296" s="2" t="s">
        <v>134</v>
      </c>
      <c r="D296" s="94">
        <v>130.97999999999999</v>
      </c>
      <c r="E296" s="92" t="s">
        <v>2220</v>
      </c>
      <c r="F296" s="2" t="s">
        <v>3562</v>
      </c>
    </row>
    <row r="297" spans="1:6" x14ac:dyDescent="0.25">
      <c r="A297" s="2" t="s">
        <v>37904</v>
      </c>
      <c r="B297" s="92" t="s">
        <v>10</v>
      </c>
      <c r="C297" s="2" t="s">
        <v>134</v>
      </c>
      <c r="D297" s="94">
        <v>134.51999999999998</v>
      </c>
      <c r="E297" s="92" t="s">
        <v>2220</v>
      </c>
      <c r="F297" s="2" t="s">
        <v>3562</v>
      </c>
    </row>
    <row r="298" spans="1:6" x14ac:dyDescent="0.25">
      <c r="A298" s="2" t="s">
        <v>37905</v>
      </c>
      <c r="B298" s="92" t="s">
        <v>10</v>
      </c>
      <c r="C298" s="2" t="s">
        <v>134</v>
      </c>
      <c r="D298" s="94">
        <v>139.23999999999998</v>
      </c>
      <c r="E298" s="92" t="s">
        <v>2220</v>
      </c>
      <c r="F298" s="2" t="s">
        <v>3562</v>
      </c>
    </row>
    <row r="299" spans="1:6" x14ac:dyDescent="0.25">
      <c r="A299" s="2" t="s">
        <v>37906</v>
      </c>
      <c r="B299" s="92" t="s">
        <v>10</v>
      </c>
      <c r="C299" s="2" t="s">
        <v>134</v>
      </c>
      <c r="D299" s="94">
        <v>143.95999999999998</v>
      </c>
      <c r="E299" s="92" t="s">
        <v>2220</v>
      </c>
      <c r="F299" s="2" t="s">
        <v>3562</v>
      </c>
    </row>
    <row r="300" spans="1:6" x14ac:dyDescent="0.25">
      <c r="A300" s="2" t="s">
        <v>37907</v>
      </c>
      <c r="B300" s="92" t="s">
        <v>10</v>
      </c>
      <c r="C300" s="2" t="s">
        <v>134</v>
      </c>
      <c r="D300" s="94">
        <v>147.5</v>
      </c>
      <c r="E300" s="92" t="s">
        <v>2220</v>
      </c>
      <c r="F300" s="2" t="s">
        <v>3562</v>
      </c>
    </row>
    <row r="301" spans="1:6" x14ac:dyDescent="0.25">
      <c r="A301" s="2" t="s">
        <v>37908</v>
      </c>
      <c r="B301" s="92" t="s">
        <v>10</v>
      </c>
      <c r="C301" s="2" t="s">
        <v>134</v>
      </c>
      <c r="D301" s="94">
        <v>151.04</v>
      </c>
      <c r="E301" s="92" t="s">
        <v>2220</v>
      </c>
      <c r="F301" s="2" t="s">
        <v>3562</v>
      </c>
    </row>
    <row r="302" spans="1:6" x14ac:dyDescent="0.25">
      <c r="A302" s="2" t="s">
        <v>37909</v>
      </c>
      <c r="B302" s="92" t="s">
        <v>10</v>
      </c>
      <c r="C302" s="2" t="s">
        <v>134</v>
      </c>
      <c r="D302" s="94">
        <v>153.4</v>
      </c>
      <c r="E302" s="92" t="s">
        <v>2220</v>
      </c>
      <c r="F302" s="2" t="s">
        <v>3562</v>
      </c>
    </row>
    <row r="303" spans="1:6" x14ac:dyDescent="0.25">
      <c r="A303" s="2" t="s">
        <v>37910</v>
      </c>
      <c r="B303" s="92" t="s">
        <v>10</v>
      </c>
      <c r="C303" s="2" t="s">
        <v>134</v>
      </c>
      <c r="D303" s="94">
        <v>156.94</v>
      </c>
      <c r="E303" s="92" t="s">
        <v>2220</v>
      </c>
      <c r="F303" s="2" t="s">
        <v>3562</v>
      </c>
    </row>
    <row r="304" spans="1:6" x14ac:dyDescent="0.25">
      <c r="A304" s="2" t="s">
        <v>37911</v>
      </c>
      <c r="B304" s="92" t="s">
        <v>10</v>
      </c>
      <c r="C304" s="2" t="s">
        <v>134</v>
      </c>
      <c r="D304" s="94">
        <v>161.66</v>
      </c>
      <c r="E304" s="92" t="s">
        <v>2220</v>
      </c>
      <c r="F304" s="2" t="s">
        <v>3562</v>
      </c>
    </row>
    <row r="305" spans="1:6" x14ac:dyDescent="0.25">
      <c r="A305" s="2" t="s">
        <v>37912</v>
      </c>
      <c r="B305" s="92" t="s">
        <v>10</v>
      </c>
      <c r="C305" s="2" t="s">
        <v>134</v>
      </c>
      <c r="D305" s="94">
        <v>166.38</v>
      </c>
      <c r="E305" s="92" t="s">
        <v>2220</v>
      </c>
      <c r="F305" s="2" t="s">
        <v>3562</v>
      </c>
    </row>
    <row r="306" spans="1:6" x14ac:dyDescent="0.25">
      <c r="A306" s="2" t="s">
        <v>37913</v>
      </c>
      <c r="B306" s="92" t="s">
        <v>10</v>
      </c>
      <c r="C306" s="2" t="s">
        <v>134</v>
      </c>
      <c r="D306" s="94">
        <v>171.1</v>
      </c>
      <c r="E306" s="92" t="s">
        <v>2220</v>
      </c>
      <c r="F306" s="2" t="s">
        <v>3562</v>
      </c>
    </row>
    <row r="307" spans="1:6" x14ac:dyDescent="0.25">
      <c r="A307" s="2" t="s">
        <v>37914</v>
      </c>
      <c r="B307" s="92" t="s">
        <v>10</v>
      </c>
      <c r="C307" s="2" t="s">
        <v>134</v>
      </c>
      <c r="D307" s="94">
        <v>175.82</v>
      </c>
      <c r="E307" s="92" t="s">
        <v>2220</v>
      </c>
      <c r="F307" s="2" t="s">
        <v>3562</v>
      </c>
    </row>
    <row r="308" spans="1:6" x14ac:dyDescent="0.25">
      <c r="A308" s="2" t="s">
        <v>38056</v>
      </c>
      <c r="B308" s="92" t="s">
        <v>10</v>
      </c>
      <c r="C308" s="2" t="s">
        <v>134</v>
      </c>
      <c r="D308" s="94">
        <v>76.7</v>
      </c>
      <c r="E308" s="92" t="s">
        <v>2220</v>
      </c>
      <c r="F308" s="2" t="s">
        <v>3562</v>
      </c>
    </row>
    <row r="309" spans="1:6" x14ac:dyDescent="0.25">
      <c r="A309" s="2" t="s">
        <v>38057</v>
      </c>
      <c r="B309" s="92" t="s">
        <v>10</v>
      </c>
      <c r="C309" s="2" t="s">
        <v>134</v>
      </c>
      <c r="D309" s="94">
        <v>80.239999999999995</v>
      </c>
      <c r="E309" s="92" t="s">
        <v>2220</v>
      </c>
      <c r="F309" s="2" t="s">
        <v>3562</v>
      </c>
    </row>
    <row r="310" spans="1:6" x14ac:dyDescent="0.25">
      <c r="A310" s="2" t="s">
        <v>38058</v>
      </c>
      <c r="B310" s="92" t="s">
        <v>10</v>
      </c>
      <c r="C310" s="2" t="s">
        <v>134</v>
      </c>
      <c r="D310" s="94">
        <v>86.14</v>
      </c>
      <c r="E310" s="92" t="s">
        <v>2220</v>
      </c>
      <c r="F310" s="2" t="s">
        <v>3562</v>
      </c>
    </row>
    <row r="311" spans="1:6" x14ac:dyDescent="0.25">
      <c r="A311" s="2" t="s">
        <v>38059</v>
      </c>
      <c r="B311" s="92" t="s">
        <v>10</v>
      </c>
      <c r="C311" s="2" t="s">
        <v>134</v>
      </c>
      <c r="D311" s="94">
        <v>89.679999999999993</v>
      </c>
      <c r="E311" s="92" t="s">
        <v>2220</v>
      </c>
      <c r="F311" s="2" t="s">
        <v>3562</v>
      </c>
    </row>
    <row r="312" spans="1:6" x14ac:dyDescent="0.25">
      <c r="A312" s="2" t="s">
        <v>38060</v>
      </c>
      <c r="B312" s="92" t="s">
        <v>10</v>
      </c>
      <c r="C312" s="2" t="s">
        <v>134</v>
      </c>
      <c r="D312" s="94">
        <v>93.22</v>
      </c>
      <c r="E312" s="92" t="s">
        <v>2220</v>
      </c>
      <c r="F312" s="2" t="s">
        <v>3562</v>
      </c>
    </row>
    <row r="313" spans="1:6" x14ac:dyDescent="0.25">
      <c r="A313" s="2" t="s">
        <v>38061</v>
      </c>
      <c r="B313" s="92" t="s">
        <v>10</v>
      </c>
      <c r="C313" s="2" t="s">
        <v>134</v>
      </c>
      <c r="D313" s="94">
        <v>99.11999999999999</v>
      </c>
      <c r="E313" s="92" t="s">
        <v>2220</v>
      </c>
      <c r="F313" s="2" t="s">
        <v>3562</v>
      </c>
    </row>
    <row r="314" spans="1:6" x14ac:dyDescent="0.25">
      <c r="A314" s="2" t="s">
        <v>38062</v>
      </c>
      <c r="B314" s="92" t="s">
        <v>10</v>
      </c>
      <c r="C314" s="2" t="s">
        <v>134</v>
      </c>
      <c r="D314" s="94">
        <v>107.38</v>
      </c>
      <c r="E314" s="92" t="s">
        <v>2220</v>
      </c>
      <c r="F314" s="2" t="s">
        <v>3562</v>
      </c>
    </row>
    <row r="315" spans="1:6" x14ac:dyDescent="0.25">
      <c r="A315" s="2" t="s">
        <v>38063</v>
      </c>
      <c r="B315" s="92" t="s">
        <v>10</v>
      </c>
      <c r="C315" s="2" t="s">
        <v>134</v>
      </c>
      <c r="D315" s="94">
        <v>113.28</v>
      </c>
      <c r="E315" s="92" t="s">
        <v>2220</v>
      </c>
      <c r="F315" s="2" t="s">
        <v>3562</v>
      </c>
    </row>
    <row r="316" spans="1:6" x14ac:dyDescent="0.25">
      <c r="A316" s="2" t="s">
        <v>38064</v>
      </c>
      <c r="B316" s="92" t="s">
        <v>10</v>
      </c>
      <c r="C316" s="2" t="s">
        <v>134</v>
      </c>
      <c r="D316" s="94">
        <v>119.17999999999999</v>
      </c>
      <c r="E316" s="92" t="s">
        <v>2220</v>
      </c>
      <c r="F316" s="2" t="s">
        <v>3562</v>
      </c>
    </row>
    <row r="317" spans="1:6" x14ac:dyDescent="0.25">
      <c r="A317" s="2" t="s">
        <v>38065</v>
      </c>
      <c r="B317" s="92" t="s">
        <v>10</v>
      </c>
      <c r="C317" s="2" t="s">
        <v>134</v>
      </c>
      <c r="D317" s="94">
        <v>125.08</v>
      </c>
      <c r="E317" s="92" t="s">
        <v>2220</v>
      </c>
      <c r="F317" s="2" t="s">
        <v>3562</v>
      </c>
    </row>
    <row r="318" spans="1:6" x14ac:dyDescent="0.25">
      <c r="A318" s="2" t="s">
        <v>38066</v>
      </c>
      <c r="B318" s="92" t="s">
        <v>10</v>
      </c>
      <c r="C318" s="2" t="s">
        <v>134</v>
      </c>
      <c r="D318" s="94">
        <v>129.79999999999998</v>
      </c>
      <c r="E318" s="92" t="s">
        <v>2220</v>
      </c>
      <c r="F318" s="2" t="s">
        <v>3562</v>
      </c>
    </row>
    <row r="319" spans="1:6" x14ac:dyDescent="0.25">
      <c r="A319" s="2" t="s">
        <v>38067</v>
      </c>
      <c r="B319" s="92" t="s">
        <v>10</v>
      </c>
      <c r="C319" s="2" t="s">
        <v>134</v>
      </c>
      <c r="D319" s="94">
        <v>134.51999999999998</v>
      </c>
      <c r="E319" s="92" t="s">
        <v>2220</v>
      </c>
      <c r="F319" s="2" t="s">
        <v>3562</v>
      </c>
    </row>
    <row r="320" spans="1:6" x14ac:dyDescent="0.25">
      <c r="A320" s="2" t="s">
        <v>38068</v>
      </c>
      <c r="B320" s="92" t="s">
        <v>10</v>
      </c>
      <c r="C320" s="2" t="s">
        <v>134</v>
      </c>
      <c r="D320" s="94">
        <v>141.6</v>
      </c>
      <c r="E320" s="92" t="s">
        <v>2220</v>
      </c>
      <c r="F320" s="2" t="s">
        <v>3562</v>
      </c>
    </row>
    <row r="321" spans="1:6" x14ac:dyDescent="0.25">
      <c r="A321" s="2" t="s">
        <v>38069</v>
      </c>
      <c r="B321" s="92" t="s">
        <v>10</v>
      </c>
      <c r="C321" s="2" t="s">
        <v>134</v>
      </c>
      <c r="D321" s="94">
        <v>143.95999999999998</v>
      </c>
      <c r="E321" s="92" t="s">
        <v>2220</v>
      </c>
      <c r="F321" s="2" t="s">
        <v>3562</v>
      </c>
    </row>
    <row r="322" spans="1:6" x14ac:dyDescent="0.25">
      <c r="A322" s="2" t="s">
        <v>38070</v>
      </c>
      <c r="B322" s="92" t="s">
        <v>10</v>
      </c>
      <c r="C322" s="2" t="s">
        <v>134</v>
      </c>
      <c r="D322" s="94">
        <v>147.5</v>
      </c>
      <c r="E322" s="92" t="s">
        <v>2220</v>
      </c>
      <c r="F322" s="2" t="s">
        <v>3562</v>
      </c>
    </row>
    <row r="323" spans="1:6" x14ac:dyDescent="0.25">
      <c r="A323" s="2" t="s">
        <v>38071</v>
      </c>
      <c r="B323" s="92" t="s">
        <v>10</v>
      </c>
      <c r="C323" s="2" t="s">
        <v>134</v>
      </c>
      <c r="D323" s="94">
        <v>151.04</v>
      </c>
      <c r="E323" s="92" t="s">
        <v>2220</v>
      </c>
      <c r="F323" s="2" t="s">
        <v>3562</v>
      </c>
    </row>
    <row r="324" spans="1:6" x14ac:dyDescent="0.25">
      <c r="A324" s="2" t="s">
        <v>38072</v>
      </c>
      <c r="B324" s="92" t="s">
        <v>10</v>
      </c>
      <c r="C324" s="2" t="s">
        <v>134</v>
      </c>
      <c r="D324" s="94">
        <v>155.76</v>
      </c>
      <c r="E324" s="92" t="s">
        <v>2220</v>
      </c>
      <c r="F324" s="2" t="s">
        <v>3562</v>
      </c>
    </row>
    <row r="325" spans="1:6" x14ac:dyDescent="0.25">
      <c r="A325" s="2" t="s">
        <v>38073</v>
      </c>
      <c r="B325" s="92" t="s">
        <v>10</v>
      </c>
      <c r="C325" s="2" t="s">
        <v>134</v>
      </c>
      <c r="D325" s="94">
        <v>160.47999999999999</v>
      </c>
      <c r="E325" s="92" t="s">
        <v>2220</v>
      </c>
      <c r="F325" s="2" t="s">
        <v>3562</v>
      </c>
    </row>
    <row r="326" spans="1:6" x14ac:dyDescent="0.25">
      <c r="A326" s="2" t="s">
        <v>38074</v>
      </c>
      <c r="B326" s="92" t="s">
        <v>10</v>
      </c>
      <c r="C326" s="2" t="s">
        <v>134</v>
      </c>
      <c r="D326" s="94">
        <v>165.2</v>
      </c>
      <c r="E326" s="92" t="s">
        <v>2220</v>
      </c>
      <c r="F326" s="2" t="s">
        <v>3562</v>
      </c>
    </row>
    <row r="327" spans="1:6" x14ac:dyDescent="0.25">
      <c r="A327" s="2" t="s">
        <v>38075</v>
      </c>
      <c r="B327" s="92" t="s">
        <v>10</v>
      </c>
      <c r="C327" s="2" t="s">
        <v>134</v>
      </c>
      <c r="D327" s="94">
        <v>169.92</v>
      </c>
      <c r="E327" s="92" t="s">
        <v>2220</v>
      </c>
      <c r="F327" s="2" t="s">
        <v>3562</v>
      </c>
    </row>
    <row r="328" spans="1:6" x14ac:dyDescent="0.25">
      <c r="A328" s="2" t="s">
        <v>38076</v>
      </c>
      <c r="B328" s="92" t="s">
        <v>10</v>
      </c>
      <c r="C328" s="2" t="s">
        <v>134</v>
      </c>
      <c r="D328" s="94">
        <v>173.45999999999998</v>
      </c>
      <c r="E328" s="92" t="s">
        <v>2220</v>
      </c>
      <c r="F328" s="2" t="s">
        <v>3562</v>
      </c>
    </row>
    <row r="329" spans="1:6" x14ac:dyDescent="0.25">
      <c r="A329" s="2" t="s">
        <v>38077</v>
      </c>
      <c r="B329" s="92" t="s">
        <v>10</v>
      </c>
      <c r="C329" s="2" t="s">
        <v>134</v>
      </c>
      <c r="D329" s="94">
        <v>178.17999999999998</v>
      </c>
      <c r="E329" s="92" t="s">
        <v>2220</v>
      </c>
      <c r="F329" s="2" t="s">
        <v>3562</v>
      </c>
    </row>
    <row r="330" spans="1:6" x14ac:dyDescent="0.25">
      <c r="A330" s="2" t="s">
        <v>38078</v>
      </c>
      <c r="B330" s="92" t="s">
        <v>10</v>
      </c>
      <c r="C330" s="2" t="s">
        <v>134</v>
      </c>
      <c r="D330" s="94">
        <v>182.89999999999998</v>
      </c>
      <c r="E330" s="92" t="s">
        <v>2220</v>
      </c>
      <c r="F330" s="2" t="s">
        <v>3562</v>
      </c>
    </row>
    <row r="331" spans="1:6" x14ac:dyDescent="0.25">
      <c r="A331" s="2" t="s">
        <v>38079</v>
      </c>
      <c r="B331" s="92" t="s">
        <v>10</v>
      </c>
      <c r="C331" s="2" t="s">
        <v>134</v>
      </c>
      <c r="D331" s="94">
        <v>186.44</v>
      </c>
      <c r="E331" s="92" t="s">
        <v>2220</v>
      </c>
      <c r="F331" s="2" t="s">
        <v>3562</v>
      </c>
    </row>
    <row r="332" spans="1:6" x14ac:dyDescent="0.25">
      <c r="A332" s="2" t="s">
        <v>38080</v>
      </c>
      <c r="B332" s="92" t="s">
        <v>10</v>
      </c>
      <c r="C332" s="2" t="s">
        <v>134</v>
      </c>
      <c r="D332" s="94">
        <v>191.16</v>
      </c>
      <c r="E332" s="92" t="s">
        <v>2220</v>
      </c>
      <c r="F332" s="2" t="s">
        <v>3562</v>
      </c>
    </row>
    <row r="333" spans="1:6" x14ac:dyDescent="0.25">
      <c r="A333" s="2" t="s">
        <v>38081</v>
      </c>
      <c r="B333" s="92" t="s">
        <v>10</v>
      </c>
      <c r="C333" s="2" t="s">
        <v>134</v>
      </c>
      <c r="D333" s="94">
        <v>195.88</v>
      </c>
      <c r="E333" s="92" t="s">
        <v>2220</v>
      </c>
      <c r="F333" s="2" t="s">
        <v>3562</v>
      </c>
    </row>
    <row r="334" spans="1:6" x14ac:dyDescent="0.25">
      <c r="A334" s="2" t="s">
        <v>38082</v>
      </c>
      <c r="B334" s="92" t="s">
        <v>10</v>
      </c>
      <c r="C334" s="2" t="s">
        <v>134</v>
      </c>
      <c r="D334" s="94">
        <v>199.42</v>
      </c>
      <c r="E334" s="92" t="s">
        <v>2220</v>
      </c>
      <c r="F334" s="2" t="s">
        <v>3562</v>
      </c>
    </row>
    <row r="335" spans="1:6" x14ac:dyDescent="0.25">
      <c r="A335" s="2" t="s">
        <v>38083</v>
      </c>
      <c r="B335" s="92" t="s">
        <v>10</v>
      </c>
      <c r="C335" s="2" t="s">
        <v>134</v>
      </c>
      <c r="D335" s="94">
        <v>204.14</v>
      </c>
      <c r="E335" s="92" t="s">
        <v>2220</v>
      </c>
      <c r="F335" s="2" t="s">
        <v>3562</v>
      </c>
    </row>
    <row r="336" spans="1:6" x14ac:dyDescent="0.25">
      <c r="A336" s="2" t="s">
        <v>38084</v>
      </c>
      <c r="B336" s="92" t="s">
        <v>10</v>
      </c>
      <c r="C336" s="2" t="s">
        <v>134</v>
      </c>
      <c r="D336" s="94">
        <v>208.85999999999999</v>
      </c>
      <c r="E336" s="92" t="s">
        <v>2220</v>
      </c>
      <c r="F336" s="2" t="s">
        <v>3562</v>
      </c>
    </row>
    <row r="337" spans="1:6" x14ac:dyDescent="0.25">
      <c r="A337" s="2" t="s">
        <v>38085</v>
      </c>
      <c r="B337" s="92" t="s">
        <v>10</v>
      </c>
      <c r="C337" s="2" t="s">
        <v>134</v>
      </c>
      <c r="D337" s="94">
        <v>212.39999999999998</v>
      </c>
      <c r="E337" s="92" t="s">
        <v>2220</v>
      </c>
      <c r="F337" s="2" t="s">
        <v>3562</v>
      </c>
    </row>
    <row r="338" spans="1:6" x14ac:dyDescent="0.25">
      <c r="A338" s="2" t="s">
        <v>38086</v>
      </c>
      <c r="B338" s="92" t="s">
        <v>10</v>
      </c>
      <c r="C338" s="2" t="s">
        <v>134</v>
      </c>
      <c r="D338" s="94">
        <v>215.94</v>
      </c>
      <c r="E338" s="92" t="s">
        <v>2220</v>
      </c>
      <c r="F338" s="2" t="s">
        <v>3562</v>
      </c>
    </row>
    <row r="339" spans="1:6" x14ac:dyDescent="0.25">
      <c r="A339" s="2" t="s">
        <v>38087</v>
      </c>
      <c r="B339" s="92" t="s">
        <v>10</v>
      </c>
      <c r="C339" s="2" t="s">
        <v>134</v>
      </c>
      <c r="D339" s="94">
        <v>220.66</v>
      </c>
      <c r="E339" s="92" t="s">
        <v>2220</v>
      </c>
      <c r="F339" s="2" t="s">
        <v>3562</v>
      </c>
    </row>
    <row r="340" spans="1:6" x14ac:dyDescent="0.25">
      <c r="A340" s="2" t="s">
        <v>173</v>
      </c>
      <c r="B340" s="92" t="s">
        <v>10</v>
      </c>
      <c r="C340" s="2" t="s">
        <v>174</v>
      </c>
      <c r="D340" s="94">
        <v>30.68</v>
      </c>
      <c r="E340" s="92" t="s">
        <v>2220</v>
      </c>
      <c r="F340" s="2" t="s">
        <v>3562</v>
      </c>
    </row>
    <row r="341" spans="1:6" x14ac:dyDescent="0.25">
      <c r="A341" s="2" t="s">
        <v>175</v>
      </c>
      <c r="B341" s="92" t="s">
        <v>10</v>
      </c>
      <c r="C341" s="2" t="s">
        <v>174</v>
      </c>
      <c r="D341" s="94">
        <v>33.04</v>
      </c>
      <c r="E341" s="92" t="s">
        <v>2220</v>
      </c>
      <c r="F341" s="2" t="s">
        <v>3562</v>
      </c>
    </row>
    <row r="342" spans="1:6" x14ac:dyDescent="0.25">
      <c r="A342" s="2" t="s">
        <v>176</v>
      </c>
      <c r="B342" s="92" t="s">
        <v>10</v>
      </c>
      <c r="C342" s="2" t="s">
        <v>174</v>
      </c>
      <c r="D342" s="94">
        <v>35.4</v>
      </c>
      <c r="E342" s="92" t="s">
        <v>2220</v>
      </c>
      <c r="F342" s="2" t="s">
        <v>3562</v>
      </c>
    </row>
    <row r="343" spans="1:6" x14ac:dyDescent="0.25">
      <c r="A343" s="2" t="s">
        <v>177</v>
      </c>
      <c r="B343" s="92" t="s">
        <v>10</v>
      </c>
      <c r="C343" s="2" t="s">
        <v>174</v>
      </c>
      <c r="D343" s="94">
        <v>37.76</v>
      </c>
      <c r="E343" s="92" t="s">
        <v>2220</v>
      </c>
      <c r="F343" s="2" t="s">
        <v>3562</v>
      </c>
    </row>
    <row r="344" spans="1:6" x14ac:dyDescent="0.25">
      <c r="A344" s="2" t="s">
        <v>178</v>
      </c>
      <c r="B344" s="92" t="s">
        <v>10</v>
      </c>
      <c r="C344" s="2" t="s">
        <v>174</v>
      </c>
      <c r="D344" s="94">
        <v>40.119999999999997</v>
      </c>
      <c r="E344" s="92" t="s">
        <v>2220</v>
      </c>
      <c r="F344" s="2" t="s">
        <v>3562</v>
      </c>
    </row>
    <row r="345" spans="1:6" x14ac:dyDescent="0.25">
      <c r="A345" s="2" t="s">
        <v>179</v>
      </c>
      <c r="B345" s="92" t="s">
        <v>10</v>
      </c>
      <c r="C345" s="2" t="s">
        <v>174</v>
      </c>
      <c r="D345" s="94">
        <v>43.66</v>
      </c>
      <c r="E345" s="92" t="s">
        <v>2220</v>
      </c>
      <c r="F345" s="2" t="s">
        <v>3562</v>
      </c>
    </row>
    <row r="346" spans="1:6" x14ac:dyDescent="0.25">
      <c r="A346" s="2" t="s">
        <v>180</v>
      </c>
      <c r="B346" s="92" t="s">
        <v>10</v>
      </c>
      <c r="C346" s="2" t="s">
        <v>174</v>
      </c>
      <c r="D346" s="94">
        <v>46.019999999999996</v>
      </c>
      <c r="E346" s="92" t="s">
        <v>2220</v>
      </c>
      <c r="F346" s="2" t="s">
        <v>3562</v>
      </c>
    </row>
    <row r="347" spans="1:6" x14ac:dyDescent="0.25">
      <c r="A347" s="2" t="s">
        <v>181</v>
      </c>
      <c r="B347" s="92" t="s">
        <v>10</v>
      </c>
      <c r="C347" s="2" t="s">
        <v>174</v>
      </c>
      <c r="D347" s="94">
        <v>49.559999999999995</v>
      </c>
      <c r="E347" s="92" t="s">
        <v>2220</v>
      </c>
      <c r="F347" s="2" t="s">
        <v>3562</v>
      </c>
    </row>
    <row r="348" spans="1:6" x14ac:dyDescent="0.25">
      <c r="A348" s="2" t="s">
        <v>182</v>
      </c>
      <c r="B348" s="92" t="s">
        <v>10</v>
      </c>
      <c r="C348" s="565" t="s">
        <v>174</v>
      </c>
      <c r="D348" s="94">
        <v>51.919999999999995</v>
      </c>
      <c r="E348" s="92" t="s">
        <v>2220</v>
      </c>
      <c r="F348" s="2" t="s">
        <v>3562</v>
      </c>
    </row>
    <row r="349" spans="1:6" x14ac:dyDescent="0.25">
      <c r="A349" s="2" t="s">
        <v>183</v>
      </c>
      <c r="B349" s="92" t="s">
        <v>10</v>
      </c>
      <c r="C349" s="2" t="s">
        <v>174</v>
      </c>
      <c r="D349" s="94">
        <v>54.279999999999994</v>
      </c>
      <c r="E349" s="92" t="s">
        <v>2220</v>
      </c>
      <c r="F349" s="2" t="s">
        <v>3562</v>
      </c>
    </row>
    <row r="350" spans="1:6" x14ac:dyDescent="0.25">
      <c r="A350" s="2" t="s">
        <v>184</v>
      </c>
      <c r="B350" s="92" t="s">
        <v>10</v>
      </c>
      <c r="C350" s="2" t="s">
        <v>174</v>
      </c>
      <c r="D350" s="94">
        <v>57.82</v>
      </c>
      <c r="E350" s="92" t="s">
        <v>2220</v>
      </c>
      <c r="F350" s="2" t="s">
        <v>3562</v>
      </c>
    </row>
    <row r="351" spans="1:6" x14ac:dyDescent="0.25">
      <c r="A351" s="2" t="s">
        <v>185</v>
      </c>
      <c r="B351" s="92" t="s">
        <v>10</v>
      </c>
      <c r="C351" s="2" t="s">
        <v>174</v>
      </c>
      <c r="D351" s="94">
        <v>59</v>
      </c>
      <c r="E351" s="92" t="s">
        <v>2220</v>
      </c>
      <c r="F351" s="2" t="s">
        <v>3562</v>
      </c>
    </row>
    <row r="352" spans="1:6" x14ac:dyDescent="0.25">
      <c r="A352" s="2" t="s">
        <v>186</v>
      </c>
      <c r="B352" s="92" t="s">
        <v>10</v>
      </c>
      <c r="C352" s="2" t="s">
        <v>174</v>
      </c>
      <c r="D352" s="94">
        <v>61.36</v>
      </c>
      <c r="E352" s="92" t="s">
        <v>2220</v>
      </c>
      <c r="F352" s="2" t="s">
        <v>3562</v>
      </c>
    </row>
    <row r="353" spans="1:6" x14ac:dyDescent="0.25">
      <c r="A353" s="2" t="s">
        <v>187</v>
      </c>
      <c r="B353" s="92" t="s">
        <v>10</v>
      </c>
      <c r="C353" s="2" t="s">
        <v>174</v>
      </c>
      <c r="D353" s="94">
        <v>63.72</v>
      </c>
      <c r="E353" s="92" t="s">
        <v>2220</v>
      </c>
      <c r="F353" s="2" t="s">
        <v>3562</v>
      </c>
    </row>
    <row r="354" spans="1:6" x14ac:dyDescent="0.25">
      <c r="A354" s="2" t="s">
        <v>188</v>
      </c>
      <c r="B354" s="92" t="s">
        <v>10</v>
      </c>
      <c r="C354" s="2" t="s">
        <v>174</v>
      </c>
      <c r="D354" s="94">
        <v>66.08</v>
      </c>
      <c r="E354" s="92" t="s">
        <v>2220</v>
      </c>
      <c r="F354" s="2" t="s">
        <v>3562</v>
      </c>
    </row>
    <row r="355" spans="1:6" x14ac:dyDescent="0.25">
      <c r="A355" s="2" t="s">
        <v>189</v>
      </c>
      <c r="B355" s="92" t="s">
        <v>10</v>
      </c>
      <c r="C355" s="2" t="s">
        <v>174</v>
      </c>
      <c r="D355" s="94">
        <v>69.61999999999999</v>
      </c>
      <c r="E355" s="92" t="s">
        <v>2220</v>
      </c>
      <c r="F355" s="2" t="s">
        <v>3562</v>
      </c>
    </row>
    <row r="356" spans="1:6" x14ac:dyDescent="0.25">
      <c r="A356" s="2" t="s">
        <v>190</v>
      </c>
      <c r="B356" s="92" t="s">
        <v>10</v>
      </c>
      <c r="C356" s="2" t="s">
        <v>174</v>
      </c>
      <c r="D356" s="94">
        <v>73.16</v>
      </c>
      <c r="E356" s="92" t="s">
        <v>2220</v>
      </c>
      <c r="F356" s="2" t="s">
        <v>3562</v>
      </c>
    </row>
    <row r="357" spans="1:6" x14ac:dyDescent="0.25">
      <c r="A357" s="2" t="s">
        <v>191</v>
      </c>
      <c r="B357" s="92" t="s">
        <v>10</v>
      </c>
      <c r="C357" s="2" t="s">
        <v>174</v>
      </c>
      <c r="D357" s="94">
        <v>75.52</v>
      </c>
      <c r="E357" s="92" t="s">
        <v>2220</v>
      </c>
      <c r="F357" s="2" t="s">
        <v>3562</v>
      </c>
    </row>
    <row r="358" spans="1:6" x14ac:dyDescent="0.25">
      <c r="A358" s="2" t="s">
        <v>192</v>
      </c>
      <c r="B358" s="92" t="s">
        <v>10</v>
      </c>
      <c r="C358" s="2" t="s">
        <v>174</v>
      </c>
      <c r="D358" s="94">
        <v>77.88</v>
      </c>
      <c r="E358" s="92" t="s">
        <v>2220</v>
      </c>
      <c r="F358" s="2" t="s">
        <v>3562</v>
      </c>
    </row>
    <row r="359" spans="1:6" x14ac:dyDescent="0.25">
      <c r="A359" s="2" t="s">
        <v>193</v>
      </c>
      <c r="B359" s="92" t="s">
        <v>10</v>
      </c>
      <c r="C359" s="2" t="s">
        <v>174</v>
      </c>
      <c r="D359" s="94">
        <v>80.239999999999995</v>
      </c>
      <c r="E359" s="92" t="s">
        <v>2220</v>
      </c>
      <c r="F359" s="2" t="s">
        <v>3562</v>
      </c>
    </row>
    <row r="360" spans="1:6" x14ac:dyDescent="0.25">
      <c r="A360" s="2" t="s">
        <v>194</v>
      </c>
      <c r="B360" s="92" t="s">
        <v>10</v>
      </c>
      <c r="C360" s="2" t="s">
        <v>174</v>
      </c>
      <c r="D360" s="94">
        <v>83.78</v>
      </c>
      <c r="E360" s="92" t="s">
        <v>2220</v>
      </c>
      <c r="F360" s="2" t="s">
        <v>3562</v>
      </c>
    </row>
    <row r="361" spans="1:6" x14ac:dyDescent="0.25">
      <c r="A361" s="2" t="s">
        <v>195</v>
      </c>
      <c r="B361" s="92" t="s">
        <v>10</v>
      </c>
      <c r="C361" s="2" t="s">
        <v>174</v>
      </c>
      <c r="D361" s="94">
        <v>84.96</v>
      </c>
      <c r="E361" s="92" t="s">
        <v>2220</v>
      </c>
      <c r="F361" s="2" t="s">
        <v>3562</v>
      </c>
    </row>
    <row r="362" spans="1:6" x14ac:dyDescent="0.25">
      <c r="A362" s="2" t="s">
        <v>196</v>
      </c>
      <c r="B362" s="92" t="s">
        <v>10</v>
      </c>
      <c r="C362" s="2" t="s">
        <v>174</v>
      </c>
      <c r="D362" s="94">
        <v>87.32</v>
      </c>
      <c r="E362" s="92" t="s">
        <v>2220</v>
      </c>
      <c r="F362" s="2" t="s">
        <v>3562</v>
      </c>
    </row>
    <row r="363" spans="1:6" x14ac:dyDescent="0.25">
      <c r="A363" s="2" t="s">
        <v>197</v>
      </c>
      <c r="B363" s="92" t="s">
        <v>10</v>
      </c>
      <c r="C363" s="2" t="s">
        <v>174</v>
      </c>
      <c r="D363" s="94">
        <v>89.679999999999993</v>
      </c>
      <c r="E363" s="92" t="s">
        <v>2220</v>
      </c>
      <c r="F363" s="2" t="s">
        <v>3562</v>
      </c>
    </row>
    <row r="364" spans="1:6" x14ac:dyDescent="0.25">
      <c r="A364" s="2" t="s">
        <v>198</v>
      </c>
      <c r="B364" s="92" t="s">
        <v>10</v>
      </c>
      <c r="C364" s="2" t="s">
        <v>174</v>
      </c>
      <c r="D364" s="94">
        <v>92.039999999999992</v>
      </c>
      <c r="E364" s="92" t="s">
        <v>2220</v>
      </c>
      <c r="F364" s="2" t="s">
        <v>3562</v>
      </c>
    </row>
    <row r="365" spans="1:6" x14ac:dyDescent="0.25">
      <c r="A365" s="2" t="s">
        <v>199</v>
      </c>
      <c r="B365" s="92" t="s">
        <v>10</v>
      </c>
      <c r="C365" s="2" t="s">
        <v>174</v>
      </c>
      <c r="D365" s="94">
        <v>95.58</v>
      </c>
      <c r="E365" s="92" t="s">
        <v>2220</v>
      </c>
      <c r="F365" s="2" t="s">
        <v>3562</v>
      </c>
    </row>
    <row r="366" spans="1:6" x14ac:dyDescent="0.25">
      <c r="A366" s="2" t="s">
        <v>200</v>
      </c>
      <c r="B366" s="92" t="s">
        <v>10</v>
      </c>
      <c r="C366" s="2" t="s">
        <v>174</v>
      </c>
      <c r="D366" s="94">
        <v>99.11999999999999</v>
      </c>
      <c r="E366" s="92" t="s">
        <v>2220</v>
      </c>
      <c r="F366" s="2" t="s">
        <v>3562</v>
      </c>
    </row>
    <row r="367" spans="1:6" x14ac:dyDescent="0.25">
      <c r="A367" s="2" t="s">
        <v>201</v>
      </c>
      <c r="B367" s="92" t="s">
        <v>10</v>
      </c>
      <c r="C367" s="2" t="s">
        <v>174</v>
      </c>
      <c r="D367" s="94">
        <v>101.47999999999999</v>
      </c>
      <c r="E367" s="92" t="s">
        <v>2220</v>
      </c>
      <c r="F367" s="2" t="s">
        <v>3562</v>
      </c>
    </row>
    <row r="368" spans="1:6" x14ac:dyDescent="0.25">
      <c r="A368" s="2" t="s">
        <v>202</v>
      </c>
      <c r="B368" s="92" t="s">
        <v>10</v>
      </c>
      <c r="C368" s="2" t="s">
        <v>174</v>
      </c>
      <c r="D368" s="94">
        <v>103.83999999999999</v>
      </c>
      <c r="E368" s="92" t="s">
        <v>2220</v>
      </c>
      <c r="F368" s="2" t="s">
        <v>3562</v>
      </c>
    </row>
    <row r="369" spans="1:6" x14ac:dyDescent="0.25">
      <c r="A369" s="2" t="s">
        <v>203</v>
      </c>
      <c r="B369" s="92" t="s">
        <v>10</v>
      </c>
      <c r="C369" s="2" t="s">
        <v>174</v>
      </c>
      <c r="D369" s="94">
        <v>106.19999999999999</v>
      </c>
      <c r="E369" s="92" t="s">
        <v>2220</v>
      </c>
      <c r="F369" s="2" t="s">
        <v>3562</v>
      </c>
    </row>
    <row r="370" spans="1:6" x14ac:dyDescent="0.25">
      <c r="A370" s="2" t="s">
        <v>204</v>
      </c>
      <c r="B370" s="92" t="s">
        <v>10</v>
      </c>
      <c r="C370" s="2" t="s">
        <v>174</v>
      </c>
      <c r="D370" s="94">
        <v>109.74</v>
      </c>
      <c r="E370" s="92" t="s">
        <v>2220</v>
      </c>
      <c r="F370" s="2" t="s">
        <v>3562</v>
      </c>
    </row>
    <row r="371" spans="1:6" x14ac:dyDescent="0.25">
      <c r="A371" s="2" t="s">
        <v>205</v>
      </c>
      <c r="B371" s="92" t="s">
        <v>10</v>
      </c>
      <c r="C371" s="2" t="s">
        <v>174</v>
      </c>
      <c r="D371" s="94">
        <v>112.1</v>
      </c>
      <c r="E371" s="92" t="s">
        <v>2220</v>
      </c>
      <c r="F371" s="2" t="s">
        <v>3562</v>
      </c>
    </row>
    <row r="372" spans="1:6" x14ac:dyDescent="0.25">
      <c r="A372" s="2" t="s">
        <v>206</v>
      </c>
      <c r="B372" s="92" t="s">
        <v>10</v>
      </c>
      <c r="C372" s="2" t="s">
        <v>174</v>
      </c>
      <c r="D372" s="94">
        <v>114.46</v>
      </c>
      <c r="E372" s="92" t="s">
        <v>2220</v>
      </c>
      <c r="F372" s="2" t="s">
        <v>3562</v>
      </c>
    </row>
    <row r="373" spans="1:6" x14ac:dyDescent="0.25">
      <c r="A373" s="2" t="s">
        <v>207</v>
      </c>
      <c r="B373" s="92" t="s">
        <v>10</v>
      </c>
      <c r="C373" s="2" t="s">
        <v>174</v>
      </c>
      <c r="D373" s="94">
        <v>115.64</v>
      </c>
      <c r="E373" s="92" t="s">
        <v>2220</v>
      </c>
      <c r="F373" s="2" t="s">
        <v>3562</v>
      </c>
    </row>
    <row r="374" spans="1:6" x14ac:dyDescent="0.25">
      <c r="A374" s="2" t="s">
        <v>208</v>
      </c>
      <c r="B374" s="92" t="s">
        <v>10</v>
      </c>
      <c r="C374" s="2" t="s">
        <v>174</v>
      </c>
      <c r="D374" s="94">
        <v>118</v>
      </c>
      <c r="E374" s="92" t="s">
        <v>2220</v>
      </c>
      <c r="F374" s="2" t="s">
        <v>3562</v>
      </c>
    </row>
    <row r="375" spans="1:6" x14ac:dyDescent="0.25">
      <c r="A375" s="2" t="s">
        <v>209</v>
      </c>
      <c r="B375" s="92" t="s">
        <v>10</v>
      </c>
      <c r="C375" s="2" t="s">
        <v>174</v>
      </c>
      <c r="D375" s="94">
        <v>122.72</v>
      </c>
      <c r="E375" s="92" t="s">
        <v>2220</v>
      </c>
      <c r="F375" s="2" t="s">
        <v>3562</v>
      </c>
    </row>
    <row r="376" spans="1:6" x14ac:dyDescent="0.25">
      <c r="A376" s="2" t="s">
        <v>210</v>
      </c>
      <c r="B376" s="92" t="s">
        <v>10</v>
      </c>
      <c r="C376" s="2" t="s">
        <v>174</v>
      </c>
      <c r="D376" s="94">
        <v>125.08</v>
      </c>
      <c r="E376" s="92" t="s">
        <v>2220</v>
      </c>
      <c r="F376" s="2" t="s">
        <v>3562</v>
      </c>
    </row>
    <row r="377" spans="1:6" x14ac:dyDescent="0.25">
      <c r="A377" s="2" t="s">
        <v>211</v>
      </c>
      <c r="B377" s="92" t="s">
        <v>10</v>
      </c>
      <c r="C377" s="2" t="s">
        <v>174</v>
      </c>
      <c r="D377" s="94">
        <v>127.44</v>
      </c>
      <c r="E377" s="92" t="s">
        <v>2220</v>
      </c>
      <c r="F377" s="2" t="s">
        <v>3562</v>
      </c>
    </row>
    <row r="378" spans="1:6" x14ac:dyDescent="0.25">
      <c r="A378" s="2" t="s">
        <v>38188</v>
      </c>
      <c r="B378" s="92" t="s">
        <v>10</v>
      </c>
      <c r="C378" s="2" t="s">
        <v>174</v>
      </c>
      <c r="D378" s="94">
        <v>40.119999999999997</v>
      </c>
      <c r="E378" s="92" t="s">
        <v>2220</v>
      </c>
      <c r="F378" s="2" t="s">
        <v>3562</v>
      </c>
    </row>
    <row r="379" spans="1:6" x14ac:dyDescent="0.25">
      <c r="A379" s="2" t="s">
        <v>38189</v>
      </c>
      <c r="B379" s="92" t="s">
        <v>10</v>
      </c>
      <c r="C379" s="2" t="s">
        <v>174</v>
      </c>
      <c r="D379" s="94">
        <v>42.48</v>
      </c>
      <c r="E379" s="92" t="s">
        <v>2220</v>
      </c>
      <c r="F379" s="2" t="s">
        <v>3562</v>
      </c>
    </row>
    <row r="380" spans="1:6" x14ac:dyDescent="0.25">
      <c r="A380" s="2" t="s">
        <v>38190</v>
      </c>
      <c r="B380" s="92" t="s">
        <v>10</v>
      </c>
      <c r="C380" s="2" t="s">
        <v>174</v>
      </c>
      <c r="D380" s="94">
        <v>44.839999999999996</v>
      </c>
      <c r="E380" s="92" t="s">
        <v>2220</v>
      </c>
      <c r="F380" s="2" t="s">
        <v>3562</v>
      </c>
    </row>
    <row r="381" spans="1:6" x14ac:dyDescent="0.25">
      <c r="A381" s="2" t="s">
        <v>38191</v>
      </c>
      <c r="B381" s="92" t="s">
        <v>10</v>
      </c>
      <c r="C381" s="2" t="s">
        <v>174</v>
      </c>
      <c r="D381" s="94">
        <v>48.379999999999995</v>
      </c>
      <c r="E381" s="92" t="s">
        <v>2220</v>
      </c>
      <c r="F381" s="2" t="s">
        <v>3562</v>
      </c>
    </row>
    <row r="382" spans="1:6" x14ac:dyDescent="0.25">
      <c r="A382" s="2" t="s">
        <v>38192</v>
      </c>
      <c r="B382" s="92" t="s">
        <v>10</v>
      </c>
      <c r="C382" s="2" t="s">
        <v>174</v>
      </c>
      <c r="D382" s="94">
        <v>51.919999999999995</v>
      </c>
      <c r="E382" s="92" t="s">
        <v>2220</v>
      </c>
      <c r="F382" s="2" t="s">
        <v>3562</v>
      </c>
    </row>
    <row r="383" spans="1:6" x14ac:dyDescent="0.25">
      <c r="A383" s="2" t="s">
        <v>38193</v>
      </c>
      <c r="B383" s="92" t="s">
        <v>10</v>
      </c>
      <c r="C383" s="2" t="s">
        <v>174</v>
      </c>
      <c r="D383" s="94">
        <v>55.459999999999994</v>
      </c>
      <c r="E383" s="92" t="s">
        <v>2220</v>
      </c>
      <c r="F383" s="2" t="s">
        <v>3562</v>
      </c>
    </row>
    <row r="384" spans="1:6" x14ac:dyDescent="0.25">
      <c r="A384" s="2" t="s">
        <v>38194</v>
      </c>
      <c r="B384" s="92" t="s">
        <v>10</v>
      </c>
      <c r="C384" s="2" t="s">
        <v>174</v>
      </c>
      <c r="D384" s="94">
        <v>59</v>
      </c>
      <c r="E384" s="92" t="s">
        <v>2220</v>
      </c>
      <c r="F384" s="2" t="s">
        <v>3562</v>
      </c>
    </row>
    <row r="385" spans="1:6" x14ac:dyDescent="0.25">
      <c r="A385" s="2" t="s">
        <v>38195</v>
      </c>
      <c r="B385" s="92" t="s">
        <v>10</v>
      </c>
      <c r="C385" s="2" t="s">
        <v>174</v>
      </c>
      <c r="D385" s="94">
        <v>61.36</v>
      </c>
      <c r="E385" s="92" t="s">
        <v>2220</v>
      </c>
      <c r="F385" s="2" t="s">
        <v>3562</v>
      </c>
    </row>
    <row r="386" spans="1:6" x14ac:dyDescent="0.25">
      <c r="A386" s="2" t="s">
        <v>38196</v>
      </c>
      <c r="B386" s="92" t="s">
        <v>10</v>
      </c>
      <c r="C386" s="2" t="s">
        <v>174</v>
      </c>
      <c r="D386" s="94">
        <v>63.72</v>
      </c>
      <c r="E386" s="92" t="s">
        <v>2220</v>
      </c>
      <c r="F386" s="2" t="s">
        <v>3562</v>
      </c>
    </row>
    <row r="387" spans="1:6" x14ac:dyDescent="0.25">
      <c r="A387" s="2" t="s">
        <v>38197</v>
      </c>
      <c r="B387" s="92" t="s">
        <v>10</v>
      </c>
      <c r="C387" s="2" t="s">
        <v>174</v>
      </c>
      <c r="D387" s="94">
        <v>66.08</v>
      </c>
      <c r="E387" s="92" t="s">
        <v>2220</v>
      </c>
      <c r="F387" s="2" t="s">
        <v>3562</v>
      </c>
    </row>
    <row r="388" spans="1:6" x14ac:dyDescent="0.25">
      <c r="A388" s="2" t="s">
        <v>38198</v>
      </c>
      <c r="B388" s="92" t="s">
        <v>10</v>
      </c>
      <c r="C388" s="2" t="s">
        <v>174</v>
      </c>
      <c r="D388" s="94">
        <v>69.61999999999999</v>
      </c>
      <c r="E388" s="92" t="s">
        <v>2220</v>
      </c>
      <c r="F388" s="2" t="s">
        <v>3562</v>
      </c>
    </row>
    <row r="389" spans="1:6" x14ac:dyDescent="0.25">
      <c r="A389" s="2" t="s">
        <v>38199</v>
      </c>
      <c r="B389" s="92" t="s">
        <v>10</v>
      </c>
      <c r="C389" s="2" t="s">
        <v>174</v>
      </c>
      <c r="D389" s="94">
        <v>71.97999999999999</v>
      </c>
      <c r="E389" s="92" t="s">
        <v>2220</v>
      </c>
      <c r="F389" s="2" t="s">
        <v>3562</v>
      </c>
    </row>
    <row r="390" spans="1:6" x14ac:dyDescent="0.25">
      <c r="A390" s="2" t="s">
        <v>38200</v>
      </c>
      <c r="B390" s="92" t="s">
        <v>10</v>
      </c>
      <c r="C390" s="2" t="s">
        <v>174</v>
      </c>
      <c r="D390" s="94">
        <v>75.52</v>
      </c>
      <c r="E390" s="92" t="s">
        <v>2220</v>
      </c>
      <c r="F390" s="2" t="s">
        <v>3562</v>
      </c>
    </row>
    <row r="391" spans="1:6" x14ac:dyDescent="0.25">
      <c r="A391" s="2" t="s">
        <v>38201</v>
      </c>
      <c r="B391" s="92" t="s">
        <v>10</v>
      </c>
      <c r="C391" s="2" t="s">
        <v>174</v>
      </c>
      <c r="D391" s="94">
        <v>79.06</v>
      </c>
      <c r="E391" s="92" t="s">
        <v>2220</v>
      </c>
      <c r="F391" s="2" t="s">
        <v>3562</v>
      </c>
    </row>
    <row r="392" spans="1:6" x14ac:dyDescent="0.25">
      <c r="A392" s="2" t="s">
        <v>38202</v>
      </c>
      <c r="B392" s="92" t="s">
        <v>10</v>
      </c>
      <c r="C392" s="2" t="s">
        <v>174</v>
      </c>
      <c r="D392" s="94">
        <v>81.42</v>
      </c>
      <c r="E392" s="92" t="s">
        <v>2220</v>
      </c>
      <c r="F392" s="2" t="s">
        <v>3562</v>
      </c>
    </row>
    <row r="393" spans="1:6" x14ac:dyDescent="0.25">
      <c r="A393" s="2" t="s">
        <v>38203</v>
      </c>
      <c r="B393" s="92" t="s">
        <v>10</v>
      </c>
      <c r="C393" s="2" t="s">
        <v>174</v>
      </c>
      <c r="D393" s="94">
        <v>87.32</v>
      </c>
      <c r="E393" s="92" t="s">
        <v>2220</v>
      </c>
      <c r="F393" s="2" t="s">
        <v>3562</v>
      </c>
    </row>
    <row r="394" spans="1:6" x14ac:dyDescent="0.25">
      <c r="A394" s="2" t="s">
        <v>38204</v>
      </c>
      <c r="B394" s="92" t="s">
        <v>10</v>
      </c>
      <c r="C394" s="2" t="s">
        <v>174</v>
      </c>
      <c r="D394" s="94">
        <v>90.86</v>
      </c>
      <c r="E394" s="92" t="s">
        <v>2220</v>
      </c>
      <c r="F394" s="2" t="s">
        <v>3562</v>
      </c>
    </row>
    <row r="395" spans="1:6" x14ac:dyDescent="0.25">
      <c r="A395" s="2" t="s">
        <v>38205</v>
      </c>
      <c r="B395" s="92" t="s">
        <v>10</v>
      </c>
      <c r="C395" s="2" t="s">
        <v>174</v>
      </c>
      <c r="D395" s="94">
        <v>92.039999999999992</v>
      </c>
      <c r="E395" s="92" t="s">
        <v>2220</v>
      </c>
      <c r="F395" s="2" t="s">
        <v>3562</v>
      </c>
    </row>
    <row r="396" spans="1:6" x14ac:dyDescent="0.25">
      <c r="A396" s="2" t="s">
        <v>38206</v>
      </c>
      <c r="B396" s="92" t="s">
        <v>10</v>
      </c>
      <c r="C396" s="2" t="s">
        <v>174</v>
      </c>
      <c r="D396" s="94">
        <v>95.58</v>
      </c>
      <c r="E396" s="92" t="s">
        <v>2220</v>
      </c>
      <c r="F396" s="2" t="s">
        <v>3562</v>
      </c>
    </row>
    <row r="397" spans="1:6" x14ac:dyDescent="0.25">
      <c r="A397" s="2" t="s">
        <v>38207</v>
      </c>
      <c r="B397" s="92" t="s">
        <v>10</v>
      </c>
      <c r="C397" s="2" t="s">
        <v>174</v>
      </c>
      <c r="D397" s="94">
        <v>99.11999999999999</v>
      </c>
      <c r="E397" s="92" t="s">
        <v>2220</v>
      </c>
      <c r="F397" s="2" t="s">
        <v>3562</v>
      </c>
    </row>
    <row r="398" spans="1:6" x14ac:dyDescent="0.25">
      <c r="A398" s="2" t="s">
        <v>38208</v>
      </c>
      <c r="B398" s="92" t="s">
        <v>10</v>
      </c>
      <c r="C398" s="2" t="s">
        <v>174</v>
      </c>
      <c r="D398" s="94">
        <v>102.66</v>
      </c>
      <c r="E398" s="92" t="s">
        <v>2220</v>
      </c>
      <c r="F398" s="2" t="s">
        <v>3562</v>
      </c>
    </row>
    <row r="399" spans="1:6" x14ac:dyDescent="0.25">
      <c r="A399" s="2" t="s">
        <v>38209</v>
      </c>
      <c r="B399" s="92" t="s">
        <v>10</v>
      </c>
      <c r="C399" s="2" t="s">
        <v>174</v>
      </c>
      <c r="D399" s="94">
        <v>105.02</v>
      </c>
      <c r="E399" s="92" t="s">
        <v>2220</v>
      </c>
      <c r="F399" s="2" t="s">
        <v>3562</v>
      </c>
    </row>
    <row r="400" spans="1:6" x14ac:dyDescent="0.25">
      <c r="A400" s="2" t="s">
        <v>38210</v>
      </c>
      <c r="B400" s="92" t="s">
        <v>10</v>
      </c>
      <c r="C400" s="2" t="s">
        <v>174</v>
      </c>
      <c r="D400" s="94">
        <v>108.55999999999999</v>
      </c>
      <c r="E400" s="92" t="s">
        <v>2220</v>
      </c>
      <c r="F400" s="2" t="s">
        <v>3562</v>
      </c>
    </row>
    <row r="401" spans="1:6" x14ac:dyDescent="0.25">
      <c r="A401" s="2" t="s">
        <v>38211</v>
      </c>
      <c r="B401" s="92" t="s">
        <v>10</v>
      </c>
      <c r="C401" s="2" t="s">
        <v>174</v>
      </c>
      <c r="D401" s="94">
        <v>110.91999999999999</v>
      </c>
      <c r="E401" s="92" t="s">
        <v>2220</v>
      </c>
      <c r="F401" s="2" t="s">
        <v>3562</v>
      </c>
    </row>
    <row r="402" spans="1:6" x14ac:dyDescent="0.25">
      <c r="A402" s="2" t="s">
        <v>38212</v>
      </c>
      <c r="B402" s="92" t="s">
        <v>10</v>
      </c>
      <c r="C402" s="2" t="s">
        <v>174</v>
      </c>
      <c r="D402" s="94">
        <v>114.46</v>
      </c>
      <c r="E402" s="92" t="s">
        <v>2220</v>
      </c>
      <c r="F402" s="2" t="s">
        <v>3562</v>
      </c>
    </row>
    <row r="403" spans="1:6" x14ac:dyDescent="0.25">
      <c r="A403" s="2" t="s">
        <v>38213</v>
      </c>
      <c r="B403" s="92" t="s">
        <v>10</v>
      </c>
      <c r="C403" s="2" t="s">
        <v>174</v>
      </c>
      <c r="D403" s="94">
        <v>119.17999999999999</v>
      </c>
      <c r="E403" s="92" t="s">
        <v>2220</v>
      </c>
      <c r="F403" s="2" t="s">
        <v>3562</v>
      </c>
    </row>
    <row r="404" spans="1:6" x14ac:dyDescent="0.25">
      <c r="A404" s="2" t="s">
        <v>38214</v>
      </c>
      <c r="B404" s="92" t="s">
        <v>10</v>
      </c>
      <c r="C404" s="2" t="s">
        <v>174</v>
      </c>
      <c r="D404" s="94">
        <v>122.72</v>
      </c>
      <c r="E404" s="92" t="s">
        <v>2220</v>
      </c>
      <c r="F404" s="2" t="s">
        <v>3562</v>
      </c>
    </row>
    <row r="405" spans="1:6" x14ac:dyDescent="0.25">
      <c r="A405" s="2" t="s">
        <v>38215</v>
      </c>
      <c r="B405" s="92" t="s">
        <v>10</v>
      </c>
      <c r="C405" s="2" t="s">
        <v>174</v>
      </c>
      <c r="D405" s="94">
        <v>125.08</v>
      </c>
      <c r="E405" s="92" t="s">
        <v>2220</v>
      </c>
      <c r="F405" s="2" t="s">
        <v>3562</v>
      </c>
    </row>
    <row r="406" spans="1:6" x14ac:dyDescent="0.25">
      <c r="A406" s="2" t="s">
        <v>38216</v>
      </c>
      <c r="B406" s="92" t="s">
        <v>10</v>
      </c>
      <c r="C406" s="2" t="s">
        <v>174</v>
      </c>
      <c r="D406" s="94">
        <v>128.62</v>
      </c>
      <c r="E406" s="92" t="s">
        <v>2220</v>
      </c>
      <c r="F406" s="2" t="s">
        <v>3562</v>
      </c>
    </row>
    <row r="407" spans="1:6" x14ac:dyDescent="0.25">
      <c r="A407" s="2" t="s">
        <v>38217</v>
      </c>
      <c r="B407" s="92" t="s">
        <v>10</v>
      </c>
      <c r="C407" s="2" t="s">
        <v>174</v>
      </c>
      <c r="D407" s="94">
        <v>130.97999999999999</v>
      </c>
      <c r="E407" s="92" t="s">
        <v>2220</v>
      </c>
      <c r="F407" s="2" t="s">
        <v>3562</v>
      </c>
    </row>
    <row r="408" spans="1:6" x14ac:dyDescent="0.25">
      <c r="A408" s="2" t="s">
        <v>38218</v>
      </c>
      <c r="B408" s="92" t="s">
        <v>10</v>
      </c>
      <c r="C408" s="2" t="s">
        <v>174</v>
      </c>
      <c r="D408" s="94">
        <v>134.51999999999998</v>
      </c>
      <c r="E408" s="92" t="s">
        <v>2220</v>
      </c>
      <c r="F408" s="2" t="s">
        <v>3562</v>
      </c>
    </row>
    <row r="409" spans="1:6" x14ac:dyDescent="0.25">
      <c r="A409" s="2" t="s">
        <v>38219</v>
      </c>
      <c r="B409" s="92" t="s">
        <v>10</v>
      </c>
      <c r="C409" s="2" t="s">
        <v>174</v>
      </c>
      <c r="D409" s="94">
        <v>138.06</v>
      </c>
      <c r="E409" s="92" t="s">
        <v>2220</v>
      </c>
      <c r="F409" s="2" t="s">
        <v>3562</v>
      </c>
    </row>
    <row r="410" spans="1:6" x14ac:dyDescent="0.25">
      <c r="A410" s="2" t="s">
        <v>38220</v>
      </c>
      <c r="B410" s="92" t="s">
        <v>10</v>
      </c>
      <c r="C410" s="2" t="s">
        <v>174</v>
      </c>
      <c r="D410" s="94">
        <v>140.41999999999999</v>
      </c>
      <c r="E410" s="92" t="s">
        <v>2220</v>
      </c>
      <c r="F410" s="2" t="s">
        <v>3562</v>
      </c>
    </row>
    <row r="411" spans="1:6" x14ac:dyDescent="0.25">
      <c r="A411" s="2" t="s">
        <v>38221</v>
      </c>
      <c r="B411" s="92" t="s">
        <v>10</v>
      </c>
      <c r="C411" s="2" t="s">
        <v>174</v>
      </c>
      <c r="D411" s="94">
        <v>142.78</v>
      </c>
      <c r="E411" s="92" t="s">
        <v>2220</v>
      </c>
      <c r="F411" s="2" t="s">
        <v>3562</v>
      </c>
    </row>
    <row r="412" spans="1:6" x14ac:dyDescent="0.25">
      <c r="A412" s="2" t="s">
        <v>38222</v>
      </c>
      <c r="B412" s="92" t="s">
        <v>10</v>
      </c>
      <c r="C412" s="2" t="s">
        <v>174</v>
      </c>
      <c r="D412" s="94">
        <v>146.32</v>
      </c>
      <c r="E412" s="92" t="s">
        <v>2220</v>
      </c>
      <c r="F412" s="2" t="s">
        <v>3562</v>
      </c>
    </row>
    <row r="413" spans="1:6" x14ac:dyDescent="0.25">
      <c r="A413" s="2" t="s">
        <v>38223</v>
      </c>
      <c r="B413" s="92" t="s">
        <v>10</v>
      </c>
      <c r="C413" s="2" t="s">
        <v>174</v>
      </c>
      <c r="D413" s="94">
        <v>151.04</v>
      </c>
      <c r="E413" s="92" t="s">
        <v>2220</v>
      </c>
      <c r="F413" s="2" t="s">
        <v>3562</v>
      </c>
    </row>
    <row r="414" spans="1:6" x14ac:dyDescent="0.25">
      <c r="A414" s="2" t="s">
        <v>38224</v>
      </c>
      <c r="B414" s="92" t="s">
        <v>10</v>
      </c>
      <c r="C414" s="2" t="s">
        <v>174</v>
      </c>
      <c r="D414" s="94">
        <v>153.4</v>
      </c>
      <c r="E414" s="92" t="s">
        <v>2220</v>
      </c>
      <c r="F414" s="2" t="s">
        <v>3562</v>
      </c>
    </row>
    <row r="415" spans="1:6" x14ac:dyDescent="0.25">
      <c r="A415" s="2" t="s">
        <v>38225</v>
      </c>
      <c r="B415" s="92" t="s">
        <v>10</v>
      </c>
      <c r="C415" s="2" t="s">
        <v>174</v>
      </c>
      <c r="D415" s="94">
        <v>156.94</v>
      </c>
      <c r="E415" s="92" t="s">
        <v>2220</v>
      </c>
      <c r="F415" s="2" t="s">
        <v>3562</v>
      </c>
    </row>
    <row r="416" spans="1:6" x14ac:dyDescent="0.25">
      <c r="A416" s="2" t="s">
        <v>212</v>
      </c>
      <c r="B416" s="92" t="s">
        <v>10</v>
      </c>
      <c r="C416" s="2" t="s">
        <v>213</v>
      </c>
      <c r="D416" s="94">
        <v>94.399999999999991</v>
      </c>
      <c r="E416" s="92" t="s">
        <v>2220</v>
      </c>
      <c r="F416" s="2" t="s">
        <v>3562</v>
      </c>
    </row>
    <row r="417" spans="1:6" x14ac:dyDescent="0.25">
      <c r="A417" s="2" t="s">
        <v>214</v>
      </c>
      <c r="B417" s="92" t="s">
        <v>10</v>
      </c>
      <c r="C417" s="2" t="s">
        <v>213</v>
      </c>
      <c r="D417" s="94">
        <v>100.3</v>
      </c>
      <c r="E417" s="92" t="s">
        <v>2220</v>
      </c>
      <c r="F417" s="2" t="s">
        <v>3562</v>
      </c>
    </row>
    <row r="418" spans="1:6" x14ac:dyDescent="0.25">
      <c r="A418" s="2" t="s">
        <v>215</v>
      </c>
      <c r="B418" s="92" t="s">
        <v>10</v>
      </c>
      <c r="C418" s="2" t="s">
        <v>213</v>
      </c>
      <c r="D418" s="94">
        <v>106.19999999999999</v>
      </c>
      <c r="E418" s="92" t="s">
        <v>2220</v>
      </c>
      <c r="F418" s="2" t="s">
        <v>3562</v>
      </c>
    </row>
    <row r="419" spans="1:6" x14ac:dyDescent="0.25">
      <c r="A419" s="2" t="s">
        <v>216</v>
      </c>
      <c r="B419" s="92" t="s">
        <v>10</v>
      </c>
      <c r="C419" s="2" t="s">
        <v>213</v>
      </c>
      <c r="D419" s="94">
        <v>109.74</v>
      </c>
      <c r="E419" s="92" t="s">
        <v>2220</v>
      </c>
      <c r="F419" s="2" t="s">
        <v>3562</v>
      </c>
    </row>
    <row r="420" spans="1:6" x14ac:dyDescent="0.25">
      <c r="A420" s="2" t="s">
        <v>217</v>
      </c>
      <c r="B420" s="92" t="s">
        <v>10</v>
      </c>
      <c r="C420" s="2" t="s">
        <v>213</v>
      </c>
      <c r="D420" s="94">
        <v>113.28</v>
      </c>
      <c r="E420" s="92" t="s">
        <v>2220</v>
      </c>
      <c r="F420" s="2" t="s">
        <v>3562</v>
      </c>
    </row>
    <row r="421" spans="1:6" x14ac:dyDescent="0.25">
      <c r="A421" s="2" t="s">
        <v>218</v>
      </c>
      <c r="B421" s="92" t="s">
        <v>10</v>
      </c>
      <c r="C421" s="2" t="s">
        <v>213</v>
      </c>
      <c r="D421" s="94">
        <v>120.36</v>
      </c>
      <c r="E421" s="92" t="s">
        <v>2220</v>
      </c>
      <c r="F421" s="2" t="s">
        <v>3562</v>
      </c>
    </row>
    <row r="422" spans="1:6" x14ac:dyDescent="0.25">
      <c r="A422" s="2" t="s">
        <v>219</v>
      </c>
      <c r="B422" s="92" t="s">
        <v>10</v>
      </c>
      <c r="C422" s="2" t="s">
        <v>213</v>
      </c>
      <c r="D422" s="94">
        <v>125.08</v>
      </c>
      <c r="E422" s="92" t="s">
        <v>2220</v>
      </c>
      <c r="F422" s="2" t="s">
        <v>3562</v>
      </c>
    </row>
    <row r="423" spans="1:6" x14ac:dyDescent="0.25">
      <c r="A423" s="2" t="s">
        <v>220</v>
      </c>
      <c r="B423" s="92" t="s">
        <v>10</v>
      </c>
      <c r="C423" s="2" t="s">
        <v>213</v>
      </c>
      <c r="D423" s="94">
        <v>132.16</v>
      </c>
      <c r="E423" s="92" t="s">
        <v>2220</v>
      </c>
      <c r="F423" s="2" t="s">
        <v>3562</v>
      </c>
    </row>
    <row r="424" spans="1:6" x14ac:dyDescent="0.25">
      <c r="A424" s="2" t="s">
        <v>221</v>
      </c>
      <c r="B424" s="92" t="s">
        <v>10</v>
      </c>
      <c r="C424" s="2" t="s">
        <v>213</v>
      </c>
      <c r="D424" s="94">
        <v>138.06</v>
      </c>
      <c r="E424" s="92" t="s">
        <v>2220</v>
      </c>
      <c r="F424" s="2" t="s">
        <v>3562</v>
      </c>
    </row>
    <row r="425" spans="1:6" x14ac:dyDescent="0.25">
      <c r="A425" s="2" t="s">
        <v>222</v>
      </c>
      <c r="B425" s="92" t="s">
        <v>10</v>
      </c>
      <c r="C425" s="2" t="s">
        <v>213</v>
      </c>
      <c r="D425" s="94">
        <v>141.6</v>
      </c>
      <c r="E425" s="92" t="s">
        <v>2220</v>
      </c>
      <c r="F425" s="2" t="s">
        <v>3562</v>
      </c>
    </row>
    <row r="426" spans="1:6" x14ac:dyDescent="0.25">
      <c r="A426" s="2" t="s">
        <v>223</v>
      </c>
      <c r="B426" s="92" t="s">
        <v>10</v>
      </c>
      <c r="C426" s="2" t="s">
        <v>213</v>
      </c>
      <c r="D426" s="94">
        <v>147.5</v>
      </c>
      <c r="E426" s="92" t="s">
        <v>2220</v>
      </c>
      <c r="F426" s="2" t="s">
        <v>3562</v>
      </c>
    </row>
    <row r="427" spans="1:6" x14ac:dyDescent="0.25">
      <c r="A427" s="2" t="s">
        <v>224</v>
      </c>
      <c r="B427" s="92" t="s">
        <v>10</v>
      </c>
      <c r="C427" s="2" t="s">
        <v>213</v>
      </c>
      <c r="D427" s="94">
        <v>151.04</v>
      </c>
      <c r="E427" s="92" t="s">
        <v>2220</v>
      </c>
      <c r="F427" s="2" t="s">
        <v>3562</v>
      </c>
    </row>
    <row r="428" spans="1:6" x14ac:dyDescent="0.25">
      <c r="A428" s="2" t="s">
        <v>225</v>
      </c>
      <c r="B428" s="92" t="s">
        <v>10</v>
      </c>
      <c r="C428" s="2" t="s">
        <v>213</v>
      </c>
      <c r="D428" s="94">
        <v>158.12</v>
      </c>
      <c r="E428" s="92" t="s">
        <v>2220</v>
      </c>
      <c r="F428" s="2" t="s">
        <v>3562</v>
      </c>
    </row>
    <row r="429" spans="1:6" x14ac:dyDescent="0.25">
      <c r="A429" s="2" t="s">
        <v>226</v>
      </c>
      <c r="B429" s="92" t="s">
        <v>10</v>
      </c>
      <c r="C429" s="2" t="s">
        <v>213</v>
      </c>
      <c r="D429" s="94">
        <v>161.66</v>
      </c>
      <c r="E429" s="92" t="s">
        <v>2220</v>
      </c>
      <c r="F429" s="2" t="s">
        <v>3562</v>
      </c>
    </row>
    <row r="430" spans="1:6" x14ac:dyDescent="0.25">
      <c r="A430" s="2" t="s">
        <v>227</v>
      </c>
      <c r="B430" s="92" t="s">
        <v>10</v>
      </c>
      <c r="C430" s="2" t="s">
        <v>213</v>
      </c>
      <c r="D430" s="94">
        <v>168.73999999999998</v>
      </c>
      <c r="E430" s="92" t="s">
        <v>2220</v>
      </c>
      <c r="F430" s="2" t="s">
        <v>3562</v>
      </c>
    </row>
    <row r="431" spans="1:6" x14ac:dyDescent="0.25">
      <c r="A431" s="2" t="s">
        <v>228</v>
      </c>
      <c r="B431" s="92" t="s">
        <v>10</v>
      </c>
      <c r="C431" s="2" t="s">
        <v>213</v>
      </c>
      <c r="D431" s="94">
        <v>172.28</v>
      </c>
      <c r="E431" s="92" t="s">
        <v>2220</v>
      </c>
      <c r="F431" s="2" t="s">
        <v>3562</v>
      </c>
    </row>
    <row r="432" spans="1:6" x14ac:dyDescent="0.25">
      <c r="A432" s="2" t="s">
        <v>229</v>
      </c>
      <c r="B432" s="92" t="s">
        <v>10</v>
      </c>
      <c r="C432" s="2" t="s">
        <v>213</v>
      </c>
      <c r="D432" s="94">
        <v>178.17999999999998</v>
      </c>
      <c r="E432" s="92" t="s">
        <v>2220</v>
      </c>
      <c r="F432" s="2" t="s">
        <v>3562</v>
      </c>
    </row>
    <row r="433" spans="1:6" x14ac:dyDescent="0.25">
      <c r="A433" s="2" t="s">
        <v>230</v>
      </c>
      <c r="B433" s="92" t="s">
        <v>10</v>
      </c>
      <c r="C433" s="2" t="s">
        <v>213</v>
      </c>
      <c r="D433" s="94">
        <v>182.89999999999998</v>
      </c>
      <c r="E433" s="92" t="s">
        <v>2220</v>
      </c>
      <c r="F433" s="2" t="s">
        <v>3562</v>
      </c>
    </row>
    <row r="434" spans="1:6" x14ac:dyDescent="0.25">
      <c r="A434" s="2" t="s">
        <v>231</v>
      </c>
      <c r="B434" s="92" t="s">
        <v>10</v>
      </c>
      <c r="C434" s="2" t="s">
        <v>213</v>
      </c>
      <c r="D434" s="94">
        <v>187.61999999999998</v>
      </c>
      <c r="E434" s="92" t="s">
        <v>2220</v>
      </c>
      <c r="F434" s="2" t="s">
        <v>3562</v>
      </c>
    </row>
    <row r="435" spans="1:6" x14ac:dyDescent="0.25">
      <c r="A435" s="2" t="s">
        <v>232</v>
      </c>
      <c r="B435" s="92" t="s">
        <v>10</v>
      </c>
      <c r="C435" s="2" t="s">
        <v>213</v>
      </c>
      <c r="D435" s="94">
        <v>192.34</v>
      </c>
      <c r="E435" s="92" t="s">
        <v>2220</v>
      </c>
      <c r="F435" s="2" t="s">
        <v>3562</v>
      </c>
    </row>
    <row r="436" spans="1:6" x14ac:dyDescent="0.25">
      <c r="A436" s="2" t="s">
        <v>233</v>
      </c>
      <c r="B436" s="92" t="s">
        <v>10</v>
      </c>
      <c r="C436" s="2" t="s">
        <v>213</v>
      </c>
      <c r="D436" s="94">
        <v>198.23999999999998</v>
      </c>
      <c r="E436" s="92" t="s">
        <v>2220</v>
      </c>
      <c r="F436" s="2" t="s">
        <v>3562</v>
      </c>
    </row>
    <row r="437" spans="1:6" x14ac:dyDescent="0.25">
      <c r="A437" s="2" t="s">
        <v>234</v>
      </c>
      <c r="B437" s="92" t="s">
        <v>10</v>
      </c>
      <c r="C437" s="2" t="s">
        <v>213</v>
      </c>
      <c r="D437" s="94">
        <v>204.14</v>
      </c>
      <c r="E437" s="92" t="s">
        <v>2220</v>
      </c>
      <c r="F437" s="2" t="s">
        <v>3562</v>
      </c>
    </row>
    <row r="438" spans="1:6" x14ac:dyDescent="0.25">
      <c r="A438" s="2" t="s">
        <v>235</v>
      </c>
      <c r="B438" s="92" t="s">
        <v>10</v>
      </c>
      <c r="C438" s="2" t="s">
        <v>213</v>
      </c>
      <c r="D438" s="94">
        <v>208.85999999999999</v>
      </c>
      <c r="E438" s="92" t="s">
        <v>2220</v>
      </c>
      <c r="F438" s="2" t="s">
        <v>3562</v>
      </c>
    </row>
    <row r="439" spans="1:6" x14ac:dyDescent="0.25">
      <c r="A439" s="2" t="s">
        <v>236</v>
      </c>
      <c r="B439" s="92" t="s">
        <v>10</v>
      </c>
      <c r="C439" s="2" t="s">
        <v>213</v>
      </c>
      <c r="D439" s="94">
        <v>212.39999999999998</v>
      </c>
      <c r="E439" s="92" t="s">
        <v>2220</v>
      </c>
      <c r="F439" s="2" t="s">
        <v>3562</v>
      </c>
    </row>
    <row r="440" spans="1:6" x14ac:dyDescent="0.25">
      <c r="A440" s="2" t="s">
        <v>237</v>
      </c>
      <c r="B440" s="92" t="s">
        <v>10</v>
      </c>
      <c r="C440" s="2" t="s">
        <v>213</v>
      </c>
      <c r="D440" s="94">
        <v>219.48</v>
      </c>
      <c r="E440" s="92" t="s">
        <v>2220</v>
      </c>
      <c r="F440" s="2" t="s">
        <v>3562</v>
      </c>
    </row>
    <row r="441" spans="1:6" x14ac:dyDescent="0.25">
      <c r="A441" s="2" t="s">
        <v>238</v>
      </c>
      <c r="B441" s="92" t="s">
        <v>10</v>
      </c>
      <c r="C441" s="2" t="s">
        <v>213</v>
      </c>
      <c r="D441" s="94">
        <v>223.01999999999998</v>
      </c>
      <c r="E441" s="92" t="s">
        <v>2220</v>
      </c>
      <c r="F441" s="2" t="s">
        <v>3562</v>
      </c>
    </row>
    <row r="442" spans="1:6" x14ac:dyDescent="0.25">
      <c r="A442" s="2" t="s">
        <v>239</v>
      </c>
      <c r="B442" s="92" t="s">
        <v>10</v>
      </c>
      <c r="C442" s="2" t="s">
        <v>213</v>
      </c>
      <c r="D442" s="94">
        <v>230.1</v>
      </c>
      <c r="E442" s="92" t="s">
        <v>2220</v>
      </c>
      <c r="F442" s="2" t="s">
        <v>3562</v>
      </c>
    </row>
    <row r="443" spans="1:6" x14ac:dyDescent="0.25">
      <c r="A443" s="2" t="s">
        <v>240</v>
      </c>
      <c r="B443" s="92" t="s">
        <v>10</v>
      </c>
      <c r="C443" s="2" t="s">
        <v>213</v>
      </c>
      <c r="D443" s="94">
        <v>232.45999999999998</v>
      </c>
      <c r="E443" s="92" t="s">
        <v>2220</v>
      </c>
      <c r="F443" s="2" t="s">
        <v>3562</v>
      </c>
    </row>
    <row r="444" spans="1:6" x14ac:dyDescent="0.25">
      <c r="A444" s="2" t="s">
        <v>241</v>
      </c>
      <c r="B444" s="92" t="s">
        <v>10</v>
      </c>
      <c r="C444" s="2" t="s">
        <v>213</v>
      </c>
      <c r="D444" s="94">
        <v>237.17999999999998</v>
      </c>
      <c r="E444" s="92" t="s">
        <v>2220</v>
      </c>
      <c r="F444" s="2" t="s">
        <v>3562</v>
      </c>
    </row>
    <row r="445" spans="1:6" x14ac:dyDescent="0.25">
      <c r="A445" s="2" t="s">
        <v>242</v>
      </c>
      <c r="B445" s="92" t="s">
        <v>10</v>
      </c>
      <c r="C445" s="2" t="s">
        <v>213</v>
      </c>
      <c r="D445" s="94">
        <v>241.89999999999998</v>
      </c>
      <c r="E445" s="92" t="s">
        <v>2220</v>
      </c>
      <c r="F445" s="2" t="s">
        <v>3562</v>
      </c>
    </row>
    <row r="446" spans="1:6" x14ac:dyDescent="0.25">
      <c r="A446" s="2" t="s">
        <v>243</v>
      </c>
      <c r="B446" s="92" t="s">
        <v>10</v>
      </c>
      <c r="C446" s="2" t="s">
        <v>213</v>
      </c>
      <c r="D446" s="94">
        <v>246.61999999999998</v>
      </c>
      <c r="E446" s="92" t="s">
        <v>2220</v>
      </c>
      <c r="F446" s="2" t="s">
        <v>3562</v>
      </c>
    </row>
    <row r="447" spans="1:6" x14ac:dyDescent="0.25">
      <c r="A447" s="2" t="s">
        <v>244</v>
      </c>
      <c r="B447" s="92" t="s">
        <v>10</v>
      </c>
      <c r="C447" s="2" t="s">
        <v>213</v>
      </c>
      <c r="D447" s="94">
        <v>252.51999999999998</v>
      </c>
      <c r="E447" s="92" t="s">
        <v>2220</v>
      </c>
      <c r="F447" s="2" t="s">
        <v>3562</v>
      </c>
    </row>
    <row r="448" spans="1:6" x14ac:dyDescent="0.25">
      <c r="A448" s="2" t="s">
        <v>245</v>
      </c>
      <c r="B448" s="92" t="s">
        <v>10</v>
      </c>
      <c r="C448" s="2" t="s">
        <v>213</v>
      </c>
      <c r="D448" s="94">
        <v>257.24</v>
      </c>
      <c r="E448" s="92" t="s">
        <v>2220</v>
      </c>
      <c r="F448" s="2" t="s">
        <v>3562</v>
      </c>
    </row>
    <row r="449" spans="1:6" x14ac:dyDescent="0.25">
      <c r="A449" s="2" t="s">
        <v>246</v>
      </c>
      <c r="B449" s="92" t="s">
        <v>10</v>
      </c>
      <c r="C449" s="2" t="s">
        <v>213</v>
      </c>
      <c r="D449" s="94">
        <v>261.95999999999998</v>
      </c>
      <c r="E449" s="92" t="s">
        <v>2220</v>
      </c>
      <c r="F449" s="2" t="s">
        <v>3562</v>
      </c>
    </row>
    <row r="450" spans="1:6" x14ac:dyDescent="0.25">
      <c r="A450" s="2" t="s">
        <v>247</v>
      </c>
      <c r="B450" s="92" t="s">
        <v>10</v>
      </c>
      <c r="C450" s="2" t="s">
        <v>213</v>
      </c>
      <c r="D450" s="94">
        <v>266.68</v>
      </c>
      <c r="E450" s="92" t="s">
        <v>2220</v>
      </c>
      <c r="F450" s="2" t="s">
        <v>3562</v>
      </c>
    </row>
    <row r="451" spans="1:6" x14ac:dyDescent="0.25">
      <c r="A451" s="2" t="s">
        <v>248</v>
      </c>
      <c r="B451" s="92" t="s">
        <v>10</v>
      </c>
      <c r="C451" s="2" t="s">
        <v>213</v>
      </c>
      <c r="D451" s="94">
        <v>272.58</v>
      </c>
      <c r="E451" s="92" t="s">
        <v>2220</v>
      </c>
      <c r="F451" s="2" t="s">
        <v>3562</v>
      </c>
    </row>
    <row r="452" spans="1:6" x14ac:dyDescent="0.25">
      <c r="A452" s="2" t="s">
        <v>249</v>
      </c>
      <c r="B452" s="92" t="s">
        <v>10</v>
      </c>
      <c r="C452" s="2" t="s">
        <v>213</v>
      </c>
      <c r="D452" s="94">
        <v>277.3</v>
      </c>
      <c r="E452" s="92" t="s">
        <v>2220</v>
      </c>
      <c r="F452" s="2" t="s">
        <v>3562</v>
      </c>
    </row>
    <row r="453" spans="1:6" x14ac:dyDescent="0.25">
      <c r="A453" s="2" t="s">
        <v>250</v>
      </c>
      <c r="B453" s="92" t="s">
        <v>10</v>
      </c>
      <c r="C453" s="2" t="s">
        <v>213</v>
      </c>
      <c r="D453" s="94">
        <v>283.2</v>
      </c>
      <c r="E453" s="92" t="s">
        <v>2220</v>
      </c>
      <c r="F453" s="2" t="s">
        <v>3562</v>
      </c>
    </row>
    <row r="454" spans="1:6" x14ac:dyDescent="0.25">
      <c r="A454" s="2" t="s">
        <v>251</v>
      </c>
      <c r="B454" s="92" t="s">
        <v>10</v>
      </c>
      <c r="C454" s="2" t="s">
        <v>213</v>
      </c>
      <c r="D454" s="94">
        <v>289.09999999999997</v>
      </c>
      <c r="E454" s="92" t="s">
        <v>2220</v>
      </c>
      <c r="F454" s="2" t="s">
        <v>3562</v>
      </c>
    </row>
    <row r="455" spans="1:6" x14ac:dyDescent="0.25">
      <c r="A455" s="2" t="s">
        <v>252</v>
      </c>
      <c r="B455" s="92" t="s">
        <v>10</v>
      </c>
      <c r="C455" s="2" t="s">
        <v>213</v>
      </c>
      <c r="D455" s="94">
        <v>295</v>
      </c>
      <c r="E455" s="92" t="s">
        <v>2220</v>
      </c>
      <c r="F455" s="2" t="s">
        <v>3562</v>
      </c>
    </row>
    <row r="456" spans="1:6" x14ac:dyDescent="0.25">
      <c r="A456" s="2" t="s">
        <v>37915</v>
      </c>
      <c r="B456" s="92" t="s">
        <v>10</v>
      </c>
      <c r="C456" s="2" t="s">
        <v>38130</v>
      </c>
      <c r="D456" s="94">
        <v>135.69999999999999</v>
      </c>
      <c r="E456" s="92" t="s">
        <v>2220</v>
      </c>
      <c r="F456" s="2" t="s">
        <v>3562</v>
      </c>
    </row>
    <row r="457" spans="1:6" x14ac:dyDescent="0.25">
      <c r="A457" s="2" t="s">
        <v>37916</v>
      </c>
      <c r="B457" s="92" t="s">
        <v>10</v>
      </c>
      <c r="C457" s="2" t="s">
        <v>38130</v>
      </c>
      <c r="D457" s="94">
        <v>142.78</v>
      </c>
      <c r="E457" s="92" t="s">
        <v>2220</v>
      </c>
      <c r="F457" s="2" t="s">
        <v>3562</v>
      </c>
    </row>
    <row r="458" spans="1:6" x14ac:dyDescent="0.25">
      <c r="A458" s="2" t="s">
        <v>37917</v>
      </c>
      <c r="B458" s="92" t="s">
        <v>10</v>
      </c>
      <c r="C458" s="2" t="s">
        <v>38130</v>
      </c>
      <c r="D458" s="94">
        <v>149.85999999999999</v>
      </c>
      <c r="E458" s="92" t="s">
        <v>2220</v>
      </c>
      <c r="F458" s="2" t="s">
        <v>3562</v>
      </c>
    </row>
    <row r="459" spans="1:6" x14ac:dyDescent="0.25">
      <c r="A459" s="2" t="s">
        <v>37918</v>
      </c>
      <c r="B459" s="92" t="s">
        <v>10</v>
      </c>
      <c r="C459" s="2" t="s">
        <v>38130</v>
      </c>
      <c r="D459" s="94">
        <v>154.57999999999998</v>
      </c>
      <c r="E459" s="92" t="s">
        <v>2220</v>
      </c>
      <c r="F459" s="2" t="s">
        <v>3562</v>
      </c>
    </row>
    <row r="460" spans="1:6" x14ac:dyDescent="0.25">
      <c r="A460" s="2" t="s">
        <v>37919</v>
      </c>
      <c r="B460" s="92" t="s">
        <v>10</v>
      </c>
      <c r="C460" s="2" t="s">
        <v>38130</v>
      </c>
      <c r="D460" s="94">
        <v>159.29999999999998</v>
      </c>
      <c r="E460" s="92" t="s">
        <v>2220</v>
      </c>
      <c r="F460" s="2" t="s">
        <v>3562</v>
      </c>
    </row>
    <row r="461" spans="1:6" x14ac:dyDescent="0.25">
      <c r="A461" s="2" t="s">
        <v>37920</v>
      </c>
      <c r="B461" s="92" t="s">
        <v>10</v>
      </c>
      <c r="C461" s="2" t="s">
        <v>38130</v>
      </c>
      <c r="D461" s="94">
        <v>167.56</v>
      </c>
      <c r="E461" s="92" t="s">
        <v>2220</v>
      </c>
      <c r="F461" s="2" t="s">
        <v>3562</v>
      </c>
    </row>
    <row r="462" spans="1:6" x14ac:dyDescent="0.25">
      <c r="A462" s="2" t="s">
        <v>37921</v>
      </c>
      <c r="B462" s="92" t="s">
        <v>10</v>
      </c>
      <c r="C462" s="2" t="s">
        <v>38130</v>
      </c>
      <c r="D462" s="94">
        <v>173.45999999999998</v>
      </c>
      <c r="E462" s="92" t="s">
        <v>2220</v>
      </c>
      <c r="F462" s="2" t="s">
        <v>3562</v>
      </c>
    </row>
    <row r="463" spans="1:6" x14ac:dyDescent="0.25">
      <c r="A463" s="2" t="s">
        <v>37922</v>
      </c>
      <c r="B463" s="92" t="s">
        <v>10</v>
      </c>
      <c r="C463" s="2" t="s">
        <v>38130</v>
      </c>
      <c r="D463" s="94">
        <v>181.72</v>
      </c>
      <c r="E463" s="92" t="s">
        <v>2220</v>
      </c>
      <c r="F463" s="2" t="s">
        <v>3562</v>
      </c>
    </row>
    <row r="464" spans="1:6" x14ac:dyDescent="0.25">
      <c r="A464" s="2" t="s">
        <v>37923</v>
      </c>
      <c r="B464" s="92" t="s">
        <v>10</v>
      </c>
      <c r="C464" s="2" t="s">
        <v>38130</v>
      </c>
      <c r="D464" s="94">
        <v>188.79999999999998</v>
      </c>
      <c r="E464" s="92" t="s">
        <v>2220</v>
      </c>
      <c r="F464" s="2" t="s">
        <v>3562</v>
      </c>
    </row>
    <row r="465" spans="1:6" x14ac:dyDescent="0.25">
      <c r="A465" s="2" t="s">
        <v>37924</v>
      </c>
      <c r="B465" s="92" t="s">
        <v>10</v>
      </c>
      <c r="C465" s="2" t="s">
        <v>38130</v>
      </c>
      <c r="D465" s="94">
        <v>193.51999999999998</v>
      </c>
      <c r="E465" s="92" t="s">
        <v>2220</v>
      </c>
      <c r="F465" s="2" t="s">
        <v>3562</v>
      </c>
    </row>
    <row r="466" spans="1:6" x14ac:dyDescent="0.25">
      <c r="A466" s="2" t="s">
        <v>37925</v>
      </c>
      <c r="B466" s="92" t="s">
        <v>10</v>
      </c>
      <c r="C466" s="2" t="s">
        <v>38130</v>
      </c>
      <c r="D466" s="94">
        <v>200.6</v>
      </c>
      <c r="E466" s="92" t="s">
        <v>2220</v>
      </c>
      <c r="F466" s="2" t="s">
        <v>3562</v>
      </c>
    </row>
    <row r="467" spans="1:6" x14ac:dyDescent="0.25">
      <c r="A467" s="2" t="s">
        <v>37926</v>
      </c>
      <c r="B467" s="92" t="s">
        <v>10</v>
      </c>
      <c r="C467" s="2" t="s">
        <v>38130</v>
      </c>
      <c r="D467" s="94">
        <v>205.32</v>
      </c>
      <c r="E467" s="92" t="s">
        <v>2220</v>
      </c>
      <c r="F467" s="2" t="s">
        <v>3562</v>
      </c>
    </row>
    <row r="468" spans="1:6" x14ac:dyDescent="0.25">
      <c r="A468" s="2" t="s">
        <v>37927</v>
      </c>
      <c r="B468" s="92" t="s">
        <v>10</v>
      </c>
      <c r="C468" s="2" t="s">
        <v>38130</v>
      </c>
      <c r="D468" s="94">
        <v>213.57999999999998</v>
      </c>
      <c r="E468" s="92" t="s">
        <v>2220</v>
      </c>
      <c r="F468" s="2" t="s">
        <v>3562</v>
      </c>
    </row>
    <row r="469" spans="1:6" x14ac:dyDescent="0.25">
      <c r="A469" s="2" t="s">
        <v>37928</v>
      </c>
      <c r="B469" s="92" t="s">
        <v>10</v>
      </c>
      <c r="C469" s="2" t="s">
        <v>38130</v>
      </c>
      <c r="D469" s="94">
        <v>218.29999999999998</v>
      </c>
      <c r="E469" s="92" t="s">
        <v>2220</v>
      </c>
      <c r="F469" s="2" t="s">
        <v>3562</v>
      </c>
    </row>
    <row r="470" spans="1:6" x14ac:dyDescent="0.25">
      <c r="A470" s="2" t="s">
        <v>37929</v>
      </c>
      <c r="B470" s="92" t="s">
        <v>10</v>
      </c>
      <c r="C470" s="2" t="s">
        <v>38130</v>
      </c>
      <c r="D470" s="94">
        <v>226.56</v>
      </c>
      <c r="E470" s="92" t="s">
        <v>2220</v>
      </c>
      <c r="F470" s="2" t="s">
        <v>3562</v>
      </c>
    </row>
    <row r="471" spans="1:6" x14ac:dyDescent="0.25">
      <c r="A471" s="2" t="s">
        <v>37930</v>
      </c>
      <c r="B471" s="92" t="s">
        <v>10</v>
      </c>
      <c r="C471" s="2" t="s">
        <v>38130</v>
      </c>
      <c r="D471" s="94">
        <v>231.28</v>
      </c>
      <c r="E471" s="92" t="s">
        <v>2220</v>
      </c>
      <c r="F471" s="2" t="s">
        <v>3562</v>
      </c>
    </row>
    <row r="472" spans="1:6" x14ac:dyDescent="0.25">
      <c r="A472" s="2" t="s">
        <v>37931</v>
      </c>
      <c r="B472" s="92" t="s">
        <v>10</v>
      </c>
      <c r="C472" s="2" t="s">
        <v>38130</v>
      </c>
      <c r="D472" s="94">
        <v>238.35999999999999</v>
      </c>
      <c r="E472" s="92" t="s">
        <v>2220</v>
      </c>
      <c r="F472" s="2" t="s">
        <v>3562</v>
      </c>
    </row>
    <row r="473" spans="1:6" x14ac:dyDescent="0.25">
      <c r="A473" s="2" t="s">
        <v>37932</v>
      </c>
      <c r="B473" s="92" t="s">
        <v>10</v>
      </c>
      <c r="C473" s="2" t="s">
        <v>38130</v>
      </c>
      <c r="D473" s="94">
        <v>244.26</v>
      </c>
      <c r="E473" s="92" t="s">
        <v>2220</v>
      </c>
      <c r="F473" s="2" t="s">
        <v>3562</v>
      </c>
    </row>
    <row r="474" spans="1:6" x14ac:dyDescent="0.25">
      <c r="A474" s="2" t="s">
        <v>37933</v>
      </c>
      <c r="B474" s="92" t="s">
        <v>10</v>
      </c>
      <c r="C474" s="2" t="s">
        <v>38130</v>
      </c>
      <c r="D474" s="94">
        <v>250.16</v>
      </c>
      <c r="E474" s="92" t="s">
        <v>2220</v>
      </c>
      <c r="F474" s="2" t="s">
        <v>3562</v>
      </c>
    </row>
    <row r="475" spans="1:6" x14ac:dyDescent="0.25">
      <c r="A475" s="2" t="s">
        <v>37934</v>
      </c>
      <c r="B475" s="92" t="s">
        <v>10</v>
      </c>
      <c r="C475" s="2" t="s">
        <v>38130</v>
      </c>
      <c r="D475" s="94">
        <v>256.06</v>
      </c>
      <c r="E475" s="92" t="s">
        <v>2220</v>
      </c>
      <c r="F475" s="2" t="s">
        <v>3562</v>
      </c>
    </row>
    <row r="476" spans="1:6" x14ac:dyDescent="0.25">
      <c r="A476" s="2" t="s">
        <v>37935</v>
      </c>
      <c r="B476" s="92" t="s">
        <v>10</v>
      </c>
      <c r="C476" s="2" t="s">
        <v>38130</v>
      </c>
      <c r="D476" s="94">
        <v>263.14</v>
      </c>
      <c r="E476" s="92" t="s">
        <v>2220</v>
      </c>
      <c r="F476" s="2" t="s">
        <v>3562</v>
      </c>
    </row>
    <row r="477" spans="1:6" x14ac:dyDescent="0.25">
      <c r="A477" s="2" t="s">
        <v>37936</v>
      </c>
      <c r="B477" s="92" t="s">
        <v>10</v>
      </c>
      <c r="C477" s="2" t="s">
        <v>38130</v>
      </c>
      <c r="D477" s="94">
        <v>270.21999999999997</v>
      </c>
      <c r="E477" s="92" t="s">
        <v>2220</v>
      </c>
      <c r="F477" s="2" t="s">
        <v>3562</v>
      </c>
    </row>
    <row r="478" spans="1:6" x14ac:dyDescent="0.25">
      <c r="A478" s="2" t="s">
        <v>37937</v>
      </c>
      <c r="B478" s="92" t="s">
        <v>10</v>
      </c>
      <c r="C478" s="2" t="s">
        <v>38130</v>
      </c>
      <c r="D478" s="94">
        <v>276.12</v>
      </c>
      <c r="E478" s="92" t="s">
        <v>2220</v>
      </c>
      <c r="F478" s="2" t="s">
        <v>3562</v>
      </c>
    </row>
    <row r="479" spans="1:6" x14ac:dyDescent="0.25">
      <c r="A479" s="2" t="s">
        <v>37938</v>
      </c>
      <c r="B479" s="92" t="s">
        <v>10</v>
      </c>
      <c r="C479" s="2" t="s">
        <v>38130</v>
      </c>
      <c r="D479" s="94">
        <v>280.83999999999997</v>
      </c>
      <c r="E479" s="92" t="s">
        <v>2220</v>
      </c>
      <c r="F479" s="2" t="s">
        <v>3562</v>
      </c>
    </row>
    <row r="480" spans="1:6" x14ac:dyDescent="0.25">
      <c r="A480" s="2" t="s">
        <v>37939</v>
      </c>
      <c r="B480" s="92" t="s">
        <v>10</v>
      </c>
      <c r="C480" s="2" t="s">
        <v>38130</v>
      </c>
      <c r="D480" s="94">
        <v>289.09999999999997</v>
      </c>
      <c r="E480" s="92" t="s">
        <v>2220</v>
      </c>
      <c r="F480" s="2" t="s">
        <v>3562</v>
      </c>
    </row>
    <row r="481" spans="1:6" x14ac:dyDescent="0.25">
      <c r="A481" s="2" t="s">
        <v>37940</v>
      </c>
      <c r="B481" s="92" t="s">
        <v>10</v>
      </c>
      <c r="C481" s="2" t="s">
        <v>38130</v>
      </c>
      <c r="D481" s="94">
        <v>293.82</v>
      </c>
      <c r="E481" s="92" t="s">
        <v>2220</v>
      </c>
      <c r="F481" s="2" t="s">
        <v>3562</v>
      </c>
    </row>
    <row r="482" spans="1:6" x14ac:dyDescent="0.25">
      <c r="A482" s="2" t="s">
        <v>37941</v>
      </c>
      <c r="B482" s="92" t="s">
        <v>10</v>
      </c>
      <c r="C482" s="2" t="s">
        <v>38130</v>
      </c>
      <c r="D482" s="94">
        <v>302.08</v>
      </c>
      <c r="E482" s="92" t="s">
        <v>2220</v>
      </c>
      <c r="F482" s="2" t="s">
        <v>3562</v>
      </c>
    </row>
    <row r="483" spans="1:6" x14ac:dyDescent="0.25">
      <c r="A483" s="2" t="s">
        <v>37942</v>
      </c>
      <c r="B483" s="92" t="s">
        <v>10</v>
      </c>
      <c r="C483" s="2" t="s">
        <v>38130</v>
      </c>
      <c r="D483" s="94">
        <v>305.62</v>
      </c>
      <c r="E483" s="92" t="s">
        <v>2220</v>
      </c>
      <c r="F483" s="2" t="s">
        <v>3562</v>
      </c>
    </row>
    <row r="484" spans="1:6" x14ac:dyDescent="0.25">
      <c r="A484" s="2" t="s">
        <v>37943</v>
      </c>
      <c r="B484" s="92" t="s">
        <v>10</v>
      </c>
      <c r="C484" s="2" t="s">
        <v>38130</v>
      </c>
      <c r="D484" s="94">
        <v>311.52</v>
      </c>
      <c r="E484" s="92" t="s">
        <v>2220</v>
      </c>
      <c r="F484" s="2" t="s">
        <v>3562</v>
      </c>
    </row>
    <row r="485" spans="1:6" x14ac:dyDescent="0.25">
      <c r="A485" s="2" t="s">
        <v>37944</v>
      </c>
      <c r="B485" s="92" t="s">
        <v>10</v>
      </c>
      <c r="C485" s="2" t="s">
        <v>38130</v>
      </c>
      <c r="D485" s="94">
        <v>317.41999999999996</v>
      </c>
      <c r="E485" s="92" t="s">
        <v>2220</v>
      </c>
      <c r="F485" s="2" t="s">
        <v>3562</v>
      </c>
    </row>
    <row r="486" spans="1:6" x14ac:dyDescent="0.25">
      <c r="A486" s="2" t="s">
        <v>37945</v>
      </c>
      <c r="B486" s="92" t="s">
        <v>10</v>
      </c>
      <c r="C486" s="2" t="s">
        <v>38130</v>
      </c>
      <c r="D486" s="94">
        <v>323.32</v>
      </c>
      <c r="E486" s="92" t="s">
        <v>2220</v>
      </c>
      <c r="F486" s="2" t="s">
        <v>3562</v>
      </c>
    </row>
    <row r="487" spans="1:6" x14ac:dyDescent="0.25">
      <c r="A487" s="2" t="s">
        <v>37946</v>
      </c>
      <c r="B487" s="92" t="s">
        <v>10</v>
      </c>
      <c r="C487" s="2" t="s">
        <v>38130</v>
      </c>
      <c r="D487" s="94">
        <v>330.4</v>
      </c>
      <c r="E487" s="92" t="s">
        <v>2220</v>
      </c>
      <c r="F487" s="2" t="s">
        <v>3562</v>
      </c>
    </row>
    <row r="488" spans="1:6" x14ac:dyDescent="0.25">
      <c r="A488" s="2" t="s">
        <v>37947</v>
      </c>
      <c r="B488" s="92" t="s">
        <v>10</v>
      </c>
      <c r="C488" s="2" t="s">
        <v>38130</v>
      </c>
      <c r="D488" s="94">
        <v>336.29999999999995</v>
      </c>
      <c r="E488" s="92" t="s">
        <v>2220</v>
      </c>
      <c r="F488" s="2" t="s">
        <v>3562</v>
      </c>
    </row>
    <row r="489" spans="1:6" x14ac:dyDescent="0.25">
      <c r="A489" s="2" t="s">
        <v>37948</v>
      </c>
      <c r="B489" s="92" t="s">
        <v>10</v>
      </c>
      <c r="C489" s="2" t="s">
        <v>38130</v>
      </c>
      <c r="D489" s="94">
        <v>342.2</v>
      </c>
      <c r="E489" s="92" t="s">
        <v>2220</v>
      </c>
      <c r="F489" s="2" t="s">
        <v>3562</v>
      </c>
    </row>
    <row r="490" spans="1:6" x14ac:dyDescent="0.25">
      <c r="A490" s="2" t="s">
        <v>37949</v>
      </c>
      <c r="B490" s="92" t="s">
        <v>10</v>
      </c>
      <c r="C490" s="2" t="s">
        <v>38130</v>
      </c>
      <c r="D490" s="94">
        <v>348.09999999999997</v>
      </c>
      <c r="E490" s="92" t="s">
        <v>2220</v>
      </c>
      <c r="F490" s="2" t="s">
        <v>3562</v>
      </c>
    </row>
    <row r="491" spans="1:6" x14ac:dyDescent="0.25">
      <c r="A491" s="2" t="s">
        <v>37950</v>
      </c>
      <c r="B491" s="92" t="s">
        <v>10</v>
      </c>
      <c r="C491" s="2" t="s">
        <v>38130</v>
      </c>
      <c r="D491" s="94">
        <v>355.18</v>
      </c>
      <c r="E491" s="92" t="s">
        <v>2220</v>
      </c>
      <c r="F491" s="2" t="s">
        <v>3562</v>
      </c>
    </row>
    <row r="492" spans="1:6" x14ac:dyDescent="0.25">
      <c r="A492" s="2" t="s">
        <v>37951</v>
      </c>
      <c r="B492" s="92" t="s">
        <v>10</v>
      </c>
      <c r="C492" s="2" t="s">
        <v>38130</v>
      </c>
      <c r="D492" s="94">
        <v>361.08</v>
      </c>
      <c r="E492" s="92" t="s">
        <v>2220</v>
      </c>
      <c r="F492" s="2" t="s">
        <v>3562</v>
      </c>
    </row>
    <row r="493" spans="1:6" x14ac:dyDescent="0.25">
      <c r="A493" s="2" t="s">
        <v>37952</v>
      </c>
      <c r="B493" s="92" t="s">
        <v>10</v>
      </c>
      <c r="C493" s="2" t="s">
        <v>38130</v>
      </c>
      <c r="D493" s="94">
        <v>368.15999999999997</v>
      </c>
      <c r="E493" s="92" t="s">
        <v>2220</v>
      </c>
      <c r="F493" s="2" t="s">
        <v>3562</v>
      </c>
    </row>
    <row r="494" spans="1:6" x14ac:dyDescent="0.25">
      <c r="A494" s="2" t="s">
        <v>37953</v>
      </c>
      <c r="B494" s="92" t="s">
        <v>10</v>
      </c>
      <c r="C494" s="2" t="s">
        <v>38130</v>
      </c>
      <c r="D494" s="94">
        <v>375.23999999999995</v>
      </c>
      <c r="E494" s="92" t="s">
        <v>2220</v>
      </c>
      <c r="F494" s="2" t="s">
        <v>3562</v>
      </c>
    </row>
    <row r="495" spans="1:6" x14ac:dyDescent="0.25">
      <c r="A495" s="2" t="s">
        <v>37954</v>
      </c>
      <c r="B495" s="92" t="s">
        <v>10</v>
      </c>
      <c r="C495" s="2" t="s">
        <v>38130</v>
      </c>
      <c r="D495" s="94">
        <v>382.32</v>
      </c>
      <c r="E495" s="92" t="s">
        <v>2220</v>
      </c>
      <c r="F495" s="2" t="s">
        <v>3562</v>
      </c>
    </row>
    <row r="496" spans="1:6" x14ac:dyDescent="0.25">
      <c r="A496" s="2" t="s">
        <v>38226</v>
      </c>
      <c r="B496" s="92" t="s">
        <v>10</v>
      </c>
      <c r="C496" s="2" t="s">
        <v>38131</v>
      </c>
      <c r="D496" s="94">
        <v>102.66</v>
      </c>
      <c r="E496" s="92" t="s">
        <v>2220</v>
      </c>
      <c r="F496" s="2" t="s">
        <v>3562</v>
      </c>
    </row>
    <row r="497" spans="1:6" x14ac:dyDescent="0.25">
      <c r="A497" s="2" t="s">
        <v>38227</v>
      </c>
      <c r="B497" s="92" t="s">
        <v>10</v>
      </c>
      <c r="C497" s="2" t="s">
        <v>38131</v>
      </c>
      <c r="D497" s="94">
        <v>112.1</v>
      </c>
      <c r="E497" s="92" t="s">
        <v>2220</v>
      </c>
      <c r="F497" s="2" t="s">
        <v>3562</v>
      </c>
    </row>
    <row r="498" spans="1:6" x14ac:dyDescent="0.25">
      <c r="A498" s="2" t="s">
        <v>38228</v>
      </c>
      <c r="B498" s="92" t="s">
        <v>10</v>
      </c>
      <c r="C498" s="2" t="s">
        <v>38131</v>
      </c>
      <c r="D498" s="94">
        <v>115.64</v>
      </c>
      <c r="E498" s="92" t="s">
        <v>2220</v>
      </c>
      <c r="F498" s="2" t="s">
        <v>3562</v>
      </c>
    </row>
    <row r="499" spans="1:6" x14ac:dyDescent="0.25">
      <c r="A499" s="2" t="s">
        <v>38229</v>
      </c>
      <c r="B499" s="92" t="s">
        <v>10</v>
      </c>
      <c r="C499" s="2" t="s">
        <v>38131</v>
      </c>
      <c r="D499" s="94">
        <v>119.17999999999999</v>
      </c>
      <c r="E499" s="92" t="s">
        <v>2220</v>
      </c>
      <c r="F499" s="2" t="s">
        <v>3562</v>
      </c>
    </row>
    <row r="500" spans="1:6" x14ac:dyDescent="0.25">
      <c r="A500" s="2" t="s">
        <v>38230</v>
      </c>
      <c r="B500" s="92" t="s">
        <v>10</v>
      </c>
      <c r="C500" s="2" t="s">
        <v>38131</v>
      </c>
      <c r="D500" s="94">
        <v>123.89999999999999</v>
      </c>
      <c r="E500" s="92" t="s">
        <v>2220</v>
      </c>
      <c r="F500" s="2" t="s">
        <v>3562</v>
      </c>
    </row>
    <row r="501" spans="1:6" x14ac:dyDescent="0.25">
      <c r="A501" s="2" t="s">
        <v>38231</v>
      </c>
      <c r="B501" s="92" t="s">
        <v>10</v>
      </c>
      <c r="C501" s="2" t="s">
        <v>38131</v>
      </c>
      <c r="D501" s="94">
        <v>130.97999999999999</v>
      </c>
      <c r="E501" s="92" t="s">
        <v>2220</v>
      </c>
      <c r="F501" s="2" t="s">
        <v>3562</v>
      </c>
    </row>
    <row r="502" spans="1:6" x14ac:dyDescent="0.25">
      <c r="A502" s="2" t="s">
        <v>38232</v>
      </c>
      <c r="B502" s="92" t="s">
        <v>10</v>
      </c>
      <c r="C502" s="2" t="s">
        <v>38131</v>
      </c>
      <c r="D502" s="94">
        <v>136.88</v>
      </c>
      <c r="E502" s="92" t="s">
        <v>2220</v>
      </c>
      <c r="F502" s="2" t="s">
        <v>3562</v>
      </c>
    </row>
    <row r="503" spans="1:6" x14ac:dyDescent="0.25">
      <c r="A503" s="2" t="s">
        <v>38233</v>
      </c>
      <c r="B503" s="92" t="s">
        <v>10</v>
      </c>
      <c r="C503" s="2" t="s">
        <v>38131</v>
      </c>
      <c r="D503" s="94">
        <v>142.78</v>
      </c>
      <c r="E503" s="92" t="s">
        <v>2220</v>
      </c>
      <c r="F503" s="2" t="s">
        <v>3562</v>
      </c>
    </row>
    <row r="504" spans="1:6" x14ac:dyDescent="0.25">
      <c r="A504" s="2" t="s">
        <v>38234</v>
      </c>
      <c r="B504" s="92" t="s">
        <v>10</v>
      </c>
      <c r="C504" s="2" t="s">
        <v>38131</v>
      </c>
      <c r="D504" s="94">
        <v>148.67999999999998</v>
      </c>
      <c r="E504" s="92" t="s">
        <v>2220</v>
      </c>
      <c r="F504" s="2" t="s">
        <v>3562</v>
      </c>
    </row>
    <row r="505" spans="1:6" x14ac:dyDescent="0.25">
      <c r="A505" s="2" t="s">
        <v>38235</v>
      </c>
      <c r="B505" s="92" t="s">
        <v>10</v>
      </c>
      <c r="C505" s="2" t="s">
        <v>38131</v>
      </c>
      <c r="D505" s="94">
        <v>154.57999999999998</v>
      </c>
      <c r="E505" s="92" t="s">
        <v>2220</v>
      </c>
      <c r="F505" s="2" t="s">
        <v>3562</v>
      </c>
    </row>
    <row r="506" spans="1:6" x14ac:dyDescent="0.25">
      <c r="A506" s="2" t="s">
        <v>38236</v>
      </c>
      <c r="B506" s="92" t="s">
        <v>10</v>
      </c>
      <c r="C506" s="2" t="s">
        <v>38131</v>
      </c>
      <c r="D506" s="94">
        <v>160.47999999999999</v>
      </c>
      <c r="E506" s="92" t="s">
        <v>2220</v>
      </c>
      <c r="F506" s="2" t="s">
        <v>3562</v>
      </c>
    </row>
    <row r="507" spans="1:6" x14ac:dyDescent="0.25">
      <c r="A507" s="2" t="s">
        <v>38237</v>
      </c>
      <c r="B507" s="92" t="s">
        <v>10</v>
      </c>
      <c r="C507" s="2" t="s">
        <v>38131</v>
      </c>
      <c r="D507" s="94">
        <v>166.38</v>
      </c>
      <c r="E507" s="92" t="s">
        <v>2220</v>
      </c>
      <c r="F507" s="2" t="s">
        <v>3562</v>
      </c>
    </row>
    <row r="508" spans="1:6" x14ac:dyDescent="0.25">
      <c r="A508" s="2" t="s">
        <v>38238</v>
      </c>
      <c r="B508" s="92" t="s">
        <v>10</v>
      </c>
      <c r="C508" s="2" t="s">
        <v>38131</v>
      </c>
      <c r="D508" s="94">
        <v>172.28</v>
      </c>
      <c r="E508" s="92" t="s">
        <v>2220</v>
      </c>
      <c r="F508" s="2" t="s">
        <v>3562</v>
      </c>
    </row>
    <row r="509" spans="1:6" x14ac:dyDescent="0.25">
      <c r="A509" s="2" t="s">
        <v>38239</v>
      </c>
      <c r="B509" s="92" t="s">
        <v>10</v>
      </c>
      <c r="C509" s="2" t="s">
        <v>38131</v>
      </c>
      <c r="D509" s="94">
        <v>177</v>
      </c>
      <c r="E509" s="92" t="s">
        <v>2220</v>
      </c>
      <c r="F509" s="2" t="s">
        <v>3562</v>
      </c>
    </row>
    <row r="510" spans="1:6" x14ac:dyDescent="0.25">
      <c r="A510" s="2" t="s">
        <v>38240</v>
      </c>
      <c r="B510" s="92" t="s">
        <v>10</v>
      </c>
      <c r="C510" s="2" t="s">
        <v>38131</v>
      </c>
      <c r="D510" s="94">
        <v>194.7</v>
      </c>
      <c r="E510" s="92" t="s">
        <v>2220</v>
      </c>
      <c r="F510" s="2" t="s">
        <v>3562</v>
      </c>
    </row>
    <row r="511" spans="1:6" x14ac:dyDescent="0.25">
      <c r="A511" s="2" t="s">
        <v>38241</v>
      </c>
      <c r="B511" s="92" t="s">
        <v>10</v>
      </c>
      <c r="C511" s="2" t="s">
        <v>38131</v>
      </c>
      <c r="D511" s="94">
        <v>188.79999999999998</v>
      </c>
      <c r="E511" s="92" t="s">
        <v>2220</v>
      </c>
      <c r="F511" s="2" t="s">
        <v>3562</v>
      </c>
    </row>
    <row r="512" spans="1:6" x14ac:dyDescent="0.25">
      <c r="A512" s="2" t="s">
        <v>38242</v>
      </c>
      <c r="B512" s="92" t="s">
        <v>10</v>
      </c>
      <c r="C512" s="2" t="s">
        <v>38131</v>
      </c>
      <c r="D512" s="94">
        <v>195.88</v>
      </c>
      <c r="E512" s="92" t="s">
        <v>2220</v>
      </c>
      <c r="F512" s="2" t="s">
        <v>3562</v>
      </c>
    </row>
    <row r="513" spans="1:6" x14ac:dyDescent="0.25">
      <c r="A513" s="2" t="s">
        <v>38243</v>
      </c>
      <c r="B513" s="92" t="s">
        <v>10</v>
      </c>
      <c r="C513" s="2" t="s">
        <v>38131</v>
      </c>
      <c r="D513" s="94">
        <v>200.6</v>
      </c>
      <c r="E513" s="92" t="s">
        <v>2220</v>
      </c>
      <c r="F513" s="2" t="s">
        <v>3562</v>
      </c>
    </row>
    <row r="514" spans="1:6" x14ac:dyDescent="0.25">
      <c r="A514" s="2" t="s">
        <v>38244</v>
      </c>
      <c r="B514" s="92" t="s">
        <v>10</v>
      </c>
      <c r="C514" s="2" t="s">
        <v>38131</v>
      </c>
      <c r="D514" s="94">
        <v>206.5</v>
      </c>
      <c r="E514" s="92" t="s">
        <v>2220</v>
      </c>
      <c r="F514" s="2" t="s">
        <v>3562</v>
      </c>
    </row>
    <row r="515" spans="1:6" x14ac:dyDescent="0.25">
      <c r="A515" s="2" t="s">
        <v>38245</v>
      </c>
      <c r="B515" s="92" t="s">
        <v>10</v>
      </c>
      <c r="C515" s="2" t="s">
        <v>38131</v>
      </c>
      <c r="D515" s="94">
        <v>212.39999999999998</v>
      </c>
      <c r="E515" s="92" t="s">
        <v>2220</v>
      </c>
      <c r="F515" s="2" t="s">
        <v>3562</v>
      </c>
    </row>
    <row r="516" spans="1:6" x14ac:dyDescent="0.25">
      <c r="A516" s="2" t="s">
        <v>38246</v>
      </c>
      <c r="B516" s="92" t="s">
        <v>10</v>
      </c>
      <c r="C516" s="2" t="s">
        <v>38131</v>
      </c>
      <c r="D516" s="94">
        <v>218.29999999999998</v>
      </c>
      <c r="E516" s="92" t="s">
        <v>2220</v>
      </c>
      <c r="F516" s="2" t="s">
        <v>3562</v>
      </c>
    </row>
    <row r="517" spans="1:6" x14ac:dyDescent="0.25">
      <c r="A517" s="2" t="s">
        <v>38247</v>
      </c>
      <c r="B517" s="92" t="s">
        <v>10</v>
      </c>
      <c r="C517" s="2" t="s">
        <v>38131</v>
      </c>
      <c r="D517" s="94">
        <v>225.38</v>
      </c>
      <c r="E517" s="92" t="s">
        <v>2220</v>
      </c>
      <c r="F517" s="2" t="s">
        <v>3562</v>
      </c>
    </row>
    <row r="518" spans="1:6" x14ac:dyDescent="0.25">
      <c r="A518" s="2" t="s">
        <v>38248</v>
      </c>
      <c r="B518" s="92" t="s">
        <v>10</v>
      </c>
      <c r="C518" s="2" t="s">
        <v>38131</v>
      </c>
      <c r="D518" s="94">
        <v>230.1</v>
      </c>
      <c r="E518" s="92" t="s">
        <v>2220</v>
      </c>
      <c r="F518" s="2" t="s">
        <v>3562</v>
      </c>
    </row>
    <row r="519" spans="1:6" x14ac:dyDescent="0.25">
      <c r="A519" s="2" t="s">
        <v>38249</v>
      </c>
      <c r="B519" s="92" t="s">
        <v>10</v>
      </c>
      <c r="C519" s="2" t="s">
        <v>38131</v>
      </c>
      <c r="D519" s="94">
        <v>234.82</v>
      </c>
      <c r="E519" s="92" t="s">
        <v>2220</v>
      </c>
      <c r="F519" s="2" t="s">
        <v>3562</v>
      </c>
    </row>
    <row r="520" spans="1:6" x14ac:dyDescent="0.25">
      <c r="A520" s="2" t="s">
        <v>38250</v>
      </c>
      <c r="B520" s="92" t="s">
        <v>10</v>
      </c>
      <c r="C520" s="2" t="s">
        <v>38131</v>
      </c>
      <c r="D520" s="94">
        <v>240.72</v>
      </c>
      <c r="E520" s="92" t="s">
        <v>2220</v>
      </c>
      <c r="F520" s="2" t="s">
        <v>3562</v>
      </c>
    </row>
    <row r="521" spans="1:6" x14ac:dyDescent="0.25">
      <c r="A521" s="2" t="s">
        <v>38251</v>
      </c>
      <c r="B521" s="92" t="s">
        <v>10</v>
      </c>
      <c r="C521" s="2" t="s">
        <v>38131</v>
      </c>
      <c r="D521" s="94">
        <v>246.61999999999998</v>
      </c>
      <c r="E521" s="92" t="s">
        <v>2220</v>
      </c>
      <c r="F521" s="2" t="s">
        <v>3562</v>
      </c>
    </row>
    <row r="522" spans="1:6" x14ac:dyDescent="0.25">
      <c r="A522" s="2" t="s">
        <v>38252</v>
      </c>
      <c r="B522" s="92" t="s">
        <v>10</v>
      </c>
      <c r="C522" s="2" t="s">
        <v>38131</v>
      </c>
      <c r="D522" s="94">
        <v>253.7</v>
      </c>
      <c r="E522" s="92" t="s">
        <v>2220</v>
      </c>
      <c r="F522" s="2" t="s">
        <v>3562</v>
      </c>
    </row>
    <row r="523" spans="1:6" x14ac:dyDescent="0.25">
      <c r="A523" s="2" t="s">
        <v>38253</v>
      </c>
      <c r="B523" s="92" t="s">
        <v>10</v>
      </c>
      <c r="C523" s="2" t="s">
        <v>38131</v>
      </c>
      <c r="D523" s="94">
        <v>256.06</v>
      </c>
      <c r="E523" s="92" t="s">
        <v>2220</v>
      </c>
      <c r="F523" s="2" t="s">
        <v>3562</v>
      </c>
    </row>
    <row r="524" spans="1:6" x14ac:dyDescent="0.25">
      <c r="A524" s="2" t="s">
        <v>38254</v>
      </c>
      <c r="B524" s="92" t="s">
        <v>10</v>
      </c>
      <c r="C524" s="2" t="s">
        <v>38131</v>
      </c>
      <c r="D524" s="94">
        <v>260.77999999999997</v>
      </c>
      <c r="E524" s="92" t="s">
        <v>2220</v>
      </c>
      <c r="F524" s="2" t="s">
        <v>3562</v>
      </c>
    </row>
    <row r="525" spans="1:6" x14ac:dyDescent="0.25">
      <c r="A525" s="2" t="s">
        <v>38255</v>
      </c>
      <c r="B525" s="92" t="s">
        <v>10</v>
      </c>
      <c r="C525" s="2" t="s">
        <v>38131</v>
      </c>
      <c r="D525" s="94">
        <v>267.86</v>
      </c>
      <c r="E525" s="92" t="s">
        <v>2220</v>
      </c>
      <c r="F525" s="2" t="s">
        <v>3562</v>
      </c>
    </row>
    <row r="526" spans="1:6" x14ac:dyDescent="0.25">
      <c r="A526" s="2" t="s">
        <v>38256</v>
      </c>
      <c r="B526" s="92" t="s">
        <v>10</v>
      </c>
      <c r="C526" s="2" t="s">
        <v>38131</v>
      </c>
      <c r="D526" s="94">
        <v>271.39999999999998</v>
      </c>
      <c r="E526" s="92" t="s">
        <v>2220</v>
      </c>
      <c r="F526" s="2" t="s">
        <v>3562</v>
      </c>
    </row>
    <row r="527" spans="1:6" x14ac:dyDescent="0.25">
      <c r="A527" s="2" t="s">
        <v>38257</v>
      </c>
      <c r="B527" s="92" t="s">
        <v>10</v>
      </c>
      <c r="C527" s="2" t="s">
        <v>38131</v>
      </c>
      <c r="D527" s="94">
        <v>279.65999999999997</v>
      </c>
      <c r="E527" s="92" t="s">
        <v>2220</v>
      </c>
      <c r="F527" s="2" t="s">
        <v>3562</v>
      </c>
    </row>
    <row r="528" spans="1:6" x14ac:dyDescent="0.25">
      <c r="A528" s="2" t="s">
        <v>38258</v>
      </c>
      <c r="B528" s="92" t="s">
        <v>10</v>
      </c>
      <c r="C528" s="2" t="s">
        <v>38131</v>
      </c>
      <c r="D528" s="94">
        <v>284.38</v>
      </c>
      <c r="E528" s="92" t="s">
        <v>2220</v>
      </c>
      <c r="F528" s="2" t="s">
        <v>3562</v>
      </c>
    </row>
    <row r="529" spans="1:6" x14ac:dyDescent="0.25">
      <c r="A529" s="2" t="s">
        <v>38259</v>
      </c>
      <c r="B529" s="92" t="s">
        <v>10</v>
      </c>
      <c r="C529" s="2" t="s">
        <v>38131</v>
      </c>
      <c r="D529" s="94">
        <v>290.27999999999997</v>
      </c>
      <c r="E529" s="92" t="s">
        <v>2220</v>
      </c>
      <c r="F529" s="2" t="s">
        <v>3562</v>
      </c>
    </row>
    <row r="530" spans="1:6" x14ac:dyDescent="0.25">
      <c r="A530" s="2" t="s">
        <v>38260</v>
      </c>
      <c r="B530" s="92" t="s">
        <v>10</v>
      </c>
      <c r="C530" s="2" t="s">
        <v>38131</v>
      </c>
      <c r="D530" s="94">
        <v>295</v>
      </c>
      <c r="E530" s="92" t="s">
        <v>2220</v>
      </c>
      <c r="F530" s="2" t="s">
        <v>3562</v>
      </c>
    </row>
    <row r="531" spans="1:6" x14ac:dyDescent="0.25">
      <c r="A531" s="2" t="s">
        <v>38261</v>
      </c>
      <c r="B531" s="92" t="s">
        <v>10</v>
      </c>
      <c r="C531" s="2" t="s">
        <v>38131</v>
      </c>
      <c r="D531" s="94">
        <v>302.08</v>
      </c>
      <c r="E531" s="92" t="s">
        <v>2220</v>
      </c>
      <c r="F531" s="2" t="s">
        <v>3562</v>
      </c>
    </row>
    <row r="532" spans="1:6" x14ac:dyDescent="0.25">
      <c r="A532" s="2" t="s">
        <v>38262</v>
      </c>
      <c r="B532" s="92" t="s">
        <v>10</v>
      </c>
      <c r="C532" s="2" t="s">
        <v>38131</v>
      </c>
      <c r="D532" s="94">
        <v>307.97999999999996</v>
      </c>
      <c r="E532" s="92" t="s">
        <v>2220</v>
      </c>
      <c r="F532" s="2" t="s">
        <v>3562</v>
      </c>
    </row>
    <row r="533" spans="1:6" x14ac:dyDescent="0.25">
      <c r="A533" s="2" t="s">
        <v>38263</v>
      </c>
      <c r="B533" s="92" t="s">
        <v>10</v>
      </c>
      <c r="C533" s="2" t="s">
        <v>38131</v>
      </c>
      <c r="D533" s="94">
        <v>313.88</v>
      </c>
      <c r="E533" s="92" t="s">
        <v>2220</v>
      </c>
      <c r="F533" s="2" t="s">
        <v>3562</v>
      </c>
    </row>
    <row r="534" spans="1:6" x14ac:dyDescent="0.25">
      <c r="A534" s="2" t="s">
        <v>38264</v>
      </c>
      <c r="B534" s="92" t="s">
        <v>10</v>
      </c>
      <c r="C534" s="2" t="s">
        <v>38131</v>
      </c>
      <c r="D534" s="94">
        <v>322.14</v>
      </c>
      <c r="E534" s="92" t="s">
        <v>2220</v>
      </c>
      <c r="F534" s="2" t="s">
        <v>3562</v>
      </c>
    </row>
    <row r="535" spans="1:6" x14ac:dyDescent="0.25">
      <c r="A535" s="2" t="s">
        <v>38265</v>
      </c>
      <c r="B535" s="92" t="s">
        <v>10</v>
      </c>
      <c r="C535" s="2" t="s">
        <v>38131</v>
      </c>
      <c r="D535" s="94">
        <v>326.85999999999996</v>
      </c>
      <c r="E535" s="92" t="s">
        <v>2220</v>
      </c>
      <c r="F535" s="2" t="s">
        <v>3562</v>
      </c>
    </row>
    <row r="536" spans="1:6" x14ac:dyDescent="0.25">
      <c r="A536" s="2" t="s">
        <v>253</v>
      </c>
      <c r="B536" s="92" t="s">
        <v>10</v>
      </c>
      <c r="C536" s="2" t="s">
        <v>38132</v>
      </c>
      <c r="D536" s="94">
        <v>123.89999999999999</v>
      </c>
      <c r="E536" s="92" t="s">
        <v>2220</v>
      </c>
      <c r="F536" s="2" t="s">
        <v>3562</v>
      </c>
    </row>
    <row r="537" spans="1:6" x14ac:dyDescent="0.25">
      <c r="A537" s="2" t="s">
        <v>255</v>
      </c>
      <c r="B537" s="92" t="s">
        <v>10</v>
      </c>
      <c r="C537" s="2" t="s">
        <v>38132</v>
      </c>
      <c r="D537" s="94">
        <v>129.79999999999998</v>
      </c>
      <c r="E537" s="92" t="s">
        <v>2220</v>
      </c>
      <c r="F537" s="2" t="s">
        <v>3562</v>
      </c>
    </row>
    <row r="538" spans="1:6" x14ac:dyDescent="0.25">
      <c r="A538" s="2" t="s">
        <v>256</v>
      </c>
      <c r="B538" s="92" t="s">
        <v>10</v>
      </c>
      <c r="C538" s="2" t="s">
        <v>38132</v>
      </c>
      <c r="D538" s="94">
        <v>134.51999999999998</v>
      </c>
      <c r="E538" s="92" t="s">
        <v>2220</v>
      </c>
      <c r="F538" s="2" t="s">
        <v>3562</v>
      </c>
    </row>
    <row r="539" spans="1:6" x14ac:dyDescent="0.25">
      <c r="A539" s="2" t="s">
        <v>257</v>
      </c>
      <c r="B539" s="92" t="s">
        <v>10</v>
      </c>
      <c r="C539" s="2" t="s">
        <v>38132</v>
      </c>
      <c r="D539" s="94">
        <v>141.6</v>
      </c>
      <c r="E539" s="92" t="s">
        <v>2220</v>
      </c>
      <c r="F539" s="2" t="s">
        <v>3562</v>
      </c>
    </row>
    <row r="540" spans="1:6" x14ac:dyDescent="0.25">
      <c r="A540" s="2" t="s">
        <v>258</v>
      </c>
      <c r="B540" s="92" t="s">
        <v>10</v>
      </c>
      <c r="C540" s="2" t="s">
        <v>38132</v>
      </c>
      <c r="D540" s="94">
        <v>148.67999999999998</v>
      </c>
      <c r="E540" s="92" t="s">
        <v>2220</v>
      </c>
      <c r="F540" s="2" t="s">
        <v>3562</v>
      </c>
    </row>
    <row r="541" spans="1:6" x14ac:dyDescent="0.25">
      <c r="A541" s="2" t="s">
        <v>259</v>
      </c>
      <c r="B541" s="92" t="s">
        <v>10</v>
      </c>
      <c r="C541" s="2" t="s">
        <v>38132</v>
      </c>
      <c r="D541" s="94">
        <v>154.57999999999998</v>
      </c>
      <c r="E541" s="92" t="s">
        <v>2220</v>
      </c>
      <c r="F541" s="2" t="s">
        <v>3562</v>
      </c>
    </row>
    <row r="542" spans="1:6" x14ac:dyDescent="0.25">
      <c r="A542" s="2" t="s">
        <v>260</v>
      </c>
      <c r="B542" s="92" t="s">
        <v>10</v>
      </c>
      <c r="C542" s="2" t="s">
        <v>38132</v>
      </c>
      <c r="D542" s="94">
        <v>161.66</v>
      </c>
      <c r="E542" s="92" t="s">
        <v>2220</v>
      </c>
      <c r="F542" s="2" t="s">
        <v>3562</v>
      </c>
    </row>
    <row r="543" spans="1:6" x14ac:dyDescent="0.25">
      <c r="A543" s="2" t="s">
        <v>261</v>
      </c>
      <c r="B543" s="92" t="s">
        <v>10</v>
      </c>
      <c r="C543" s="2" t="s">
        <v>38132</v>
      </c>
      <c r="D543" s="94">
        <v>171.1</v>
      </c>
      <c r="E543" s="92" t="s">
        <v>2220</v>
      </c>
      <c r="F543" s="2" t="s">
        <v>3562</v>
      </c>
    </row>
    <row r="544" spans="1:6" x14ac:dyDescent="0.25">
      <c r="A544" s="2" t="s">
        <v>262</v>
      </c>
      <c r="B544" s="92" t="s">
        <v>10</v>
      </c>
      <c r="C544" s="2" t="s">
        <v>38132</v>
      </c>
      <c r="D544" s="94">
        <v>178.17999999999998</v>
      </c>
      <c r="E544" s="92" t="s">
        <v>2220</v>
      </c>
      <c r="F544" s="2" t="s">
        <v>3562</v>
      </c>
    </row>
    <row r="545" spans="1:6" x14ac:dyDescent="0.25">
      <c r="A545" s="2" t="s">
        <v>263</v>
      </c>
      <c r="B545" s="92" t="s">
        <v>10</v>
      </c>
      <c r="C545" s="2" t="s">
        <v>38132</v>
      </c>
      <c r="D545" s="94">
        <v>181.72</v>
      </c>
      <c r="E545" s="92" t="s">
        <v>2220</v>
      </c>
      <c r="F545" s="2" t="s">
        <v>3562</v>
      </c>
    </row>
    <row r="546" spans="1:6" x14ac:dyDescent="0.25">
      <c r="A546" s="2" t="s">
        <v>264</v>
      </c>
      <c r="B546" s="92" t="s">
        <v>10</v>
      </c>
      <c r="C546" s="2" t="s">
        <v>38132</v>
      </c>
      <c r="D546" s="94">
        <v>189.98</v>
      </c>
      <c r="E546" s="92" t="s">
        <v>2220</v>
      </c>
      <c r="F546" s="2" t="s">
        <v>3562</v>
      </c>
    </row>
    <row r="547" spans="1:6" x14ac:dyDescent="0.25">
      <c r="A547" s="2" t="s">
        <v>265</v>
      </c>
      <c r="B547" s="92" t="s">
        <v>10</v>
      </c>
      <c r="C547" s="2" t="s">
        <v>38132</v>
      </c>
      <c r="D547" s="94">
        <v>195.88</v>
      </c>
      <c r="E547" s="92" t="s">
        <v>2220</v>
      </c>
      <c r="F547" s="2" t="s">
        <v>3562</v>
      </c>
    </row>
    <row r="548" spans="1:6" x14ac:dyDescent="0.25">
      <c r="A548" s="2" t="s">
        <v>266</v>
      </c>
      <c r="B548" s="92" t="s">
        <v>10</v>
      </c>
      <c r="C548" s="2" t="s">
        <v>38132</v>
      </c>
      <c r="D548" s="94">
        <v>204.14</v>
      </c>
      <c r="E548" s="92" t="s">
        <v>2220</v>
      </c>
      <c r="F548" s="2" t="s">
        <v>3562</v>
      </c>
    </row>
    <row r="549" spans="1:6" x14ac:dyDescent="0.25">
      <c r="A549" s="2" t="s">
        <v>267</v>
      </c>
      <c r="B549" s="92" t="s">
        <v>10</v>
      </c>
      <c r="C549" s="2" t="s">
        <v>38132</v>
      </c>
      <c r="D549" s="94">
        <v>208.85999999999999</v>
      </c>
      <c r="E549" s="92" t="s">
        <v>2220</v>
      </c>
      <c r="F549" s="2" t="s">
        <v>3562</v>
      </c>
    </row>
    <row r="550" spans="1:6" x14ac:dyDescent="0.25">
      <c r="A550" s="2" t="s">
        <v>268</v>
      </c>
      <c r="B550" s="92" t="s">
        <v>10</v>
      </c>
      <c r="C550" s="2" t="s">
        <v>38132</v>
      </c>
      <c r="D550" s="94">
        <v>217.11999999999998</v>
      </c>
      <c r="E550" s="92" t="s">
        <v>2220</v>
      </c>
      <c r="F550" s="2" t="s">
        <v>3562</v>
      </c>
    </row>
    <row r="551" spans="1:6" x14ac:dyDescent="0.25">
      <c r="A551" s="2" t="s">
        <v>269</v>
      </c>
      <c r="B551" s="92" t="s">
        <v>10</v>
      </c>
      <c r="C551" s="2" t="s">
        <v>38132</v>
      </c>
      <c r="D551" s="94">
        <v>221.83999999999997</v>
      </c>
      <c r="E551" s="92" t="s">
        <v>2220</v>
      </c>
      <c r="F551" s="2" t="s">
        <v>3562</v>
      </c>
    </row>
    <row r="552" spans="1:6" x14ac:dyDescent="0.25">
      <c r="A552" s="2" t="s">
        <v>270</v>
      </c>
      <c r="B552" s="92" t="s">
        <v>10</v>
      </c>
      <c r="C552" s="2" t="s">
        <v>38132</v>
      </c>
      <c r="D552" s="94">
        <v>232.45999999999998</v>
      </c>
      <c r="E552" s="92" t="s">
        <v>2220</v>
      </c>
      <c r="F552" s="2" t="s">
        <v>3562</v>
      </c>
    </row>
    <row r="553" spans="1:6" x14ac:dyDescent="0.25">
      <c r="A553" s="2" t="s">
        <v>271</v>
      </c>
      <c r="B553" s="92" t="s">
        <v>10</v>
      </c>
      <c r="C553" s="2" t="s">
        <v>38132</v>
      </c>
      <c r="D553" s="94">
        <v>238.35999999999999</v>
      </c>
      <c r="E553" s="92" t="s">
        <v>2220</v>
      </c>
      <c r="F553" s="2" t="s">
        <v>3562</v>
      </c>
    </row>
    <row r="554" spans="1:6" x14ac:dyDescent="0.25">
      <c r="A554" s="2" t="s">
        <v>272</v>
      </c>
      <c r="B554" s="92" t="s">
        <v>10</v>
      </c>
      <c r="C554" s="2" t="s">
        <v>38132</v>
      </c>
      <c r="D554" s="94">
        <v>241.89999999999998</v>
      </c>
      <c r="E554" s="92" t="s">
        <v>2220</v>
      </c>
      <c r="F554" s="2" t="s">
        <v>3562</v>
      </c>
    </row>
    <row r="555" spans="1:6" x14ac:dyDescent="0.25">
      <c r="A555" s="2" t="s">
        <v>273</v>
      </c>
      <c r="B555" s="92" t="s">
        <v>10</v>
      </c>
      <c r="C555" s="2" t="s">
        <v>38132</v>
      </c>
      <c r="D555" s="94">
        <v>245.44</v>
      </c>
      <c r="E555" s="92" t="s">
        <v>2220</v>
      </c>
      <c r="F555" s="2" t="s">
        <v>3562</v>
      </c>
    </row>
    <row r="556" spans="1:6" x14ac:dyDescent="0.25">
      <c r="A556" s="2" t="s">
        <v>274</v>
      </c>
      <c r="B556" s="92" t="s">
        <v>10</v>
      </c>
      <c r="C556" s="2" t="s">
        <v>38132</v>
      </c>
      <c r="D556" s="94">
        <v>254.88</v>
      </c>
      <c r="E556" s="92" t="s">
        <v>2220</v>
      </c>
      <c r="F556" s="2" t="s">
        <v>3562</v>
      </c>
    </row>
    <row r="557" spans="1:6" x14ac:dyDescent="0.25">
      <c r="A557" s="2" t="s">
        <v>275</v>
      </c>
      <c r="B557" s="92" t="s">
        <v>10</v>
      </c>
      <c r="C557" s="2" t="s">
        <v>38132</v>
      </c>
      <c r="D557" s="94">
        <v>260.77999999999997</v>
      </c>
      <c r="E557" s="92" t="s">
        <v>2220</v>
      </c>
      <c r="F557" s="2" t="s">
        <v>3562</v>
      </c>
    </row>
    <row r="558" spans="1:6" x14ac:dyDescent="0.25">
      <c r="A558" s="2" t="s">
        <v>276</v>
      </c>
      <c r="B558" s="92" t="s">
        <v>10</v>
      </c>
      <c r="C558" s="2" t="s">
        <v>38132</v>
      </c>
      <c r="D558" s="94">
        <v>266.68</v>
      </c>
      <c r="E558" s="92" t="s">
        <v>2220</v>
      </c>
      <c r="F558" s="2" t="s">
        <v>3562</v>
      </c>
    </row>
    <row r="559" spans="1:6" x14ac:dyDescent="0.25">
      <c r="A559" s="2" t="s">
        <v>277</v>
      </c>
      <c r="B559" s="92" t="s">
        <v>10</v>
      </c>
      <c r="C559" s="2" t="s">
        <v>38132</v>
      </c>
      <c r="D559" s="94">
        <v>272.58</v>
      </c>
      <c r="E559" s="92" t="s">
        <v>2220</v>
      </c>
      <c r="F559" s="2" t="s">
        <v>3562</v>
      </c>
    </row>
    <row r="560" spans="1:6" x14ac:dyDescent="0.25">
      <c r="A560" s="2" t="s">
        <v>278</v>
      </c>
      <c r="B560" s="92" t="s">
        <v>10</v>
      </c>
      <c r="C560" s="2" t="s">
        <v>38132</v>
      </c>
      <c r="D560" s="94">
        <v>276.12</v>
      </c>
      <c r="E560" s="92" t="s">
        <v>2220</v>
      </c>
      <c r="F560" s="2" t="s">
        <v>3562</v>
      </c>
    </row>
    <row r="561" spans="1:6" x14ac:dyDescent="0.25">
      <c r="A561" s="2" t="s">
        <v>279</v>
      </c>
      <c r="B561" s="92" t="s">
        <v>10</v>
      </c>
      <c r="C561" s="2" t="s">
        <v>38132</v>
      </c>
      <c r="D561" s="94">
        <v>283.2</v>
      </c>
      <c r="E561" s="92" t="s">
        <v>2220</v>
      </c>
      <c r="F561" s="2" t="s">
        <v>3562</v>
      </c>
    </row>
    <row r="562" spans="1:6" x14ac:dyDescent="0.25">
      <c r="A562" s="2" t="s">
        <v>280</v>
      </c>
      <c r="B562" s="92" t="s">
        <v>10</v>
      </c>
      <c r="C562" s="2" t="s">
        <v>38132</v>
      </c>
      <c r="D562" s="94">
        <v>302.08</v>
      </c>
      <c r="E562" s="92" t="s">
        <v>2220</v>
      </c>
      <c r="F562" s="2" t="s">
        <v>3562</v>
      </c>
    </row>
    <row r="563" spans="1:6" x14ac:dyDescent="0.25">
      <c r="A563" s="2" t="s">
        <v>281</v>
      </c>
      <c r="B563" s="92" t="s">
        <v>10</v>
      </c>
      <c r="C563" s="2" t="s">
        <v>38132</v>
      </c>
      <c r="D563" s="94">
        <v>316.24</v>
      </c>
      <c r="E563" s="92" t="s">
        <v>2220</v>
      </c>
      <c r="F563" s="2" t="s">
        <v>3562</v>
      </c>
    </row>
    <row r="564" spans="1:6" x14ac:dyDescent="0.25">
      <c r="A564" s="2" t="s">
        <v>37955</v>
      </c>
      <c r="B564" s="92" t="s">
        <v>10</v>
      </c>
      <c r="C564" s="2" t="s">
        <v>38130</v>
      </c>
      <c r="D564" s="94">
        <v>165.2</v>
      </c>
      <c r="E564" s="92" t="s">
        <v>2220</v>
      </c>
      <c r="F564" s="2" t="s">
        <v>3562</v>
      </c>
    </row>
    <row r="565" spans="1:6" x14ac:dyDescent="0.25">
      <c r="A565" s="2" t="s">
        <v>37956</v>
      </c>
      <c r="B565" s="92" t="s">
        <v>10</v>
      </c>
      <c r="C565" s="2" t="s">
        <v>38130</v>
      </c>
      <c r="D565" s="94">
        <v>172.28</v>
      </c>
      <c r="E565" s="92" t="s">
        <v>2220</v>
      </c>
      <c r="F565" s="2" t="s">
        <v>3562</v>
      </c>
    </row>
    <row r="566" spans="1:6" x14ac:dyDescent="0.25">
      <c r="A566" s="2" t="s">
        <v>37957</v>
      </c>
      <c r="B566" s="92" t="s">
        <v>10</v>
      </c>
      <c r="C566" s="2" t="s">
        <v>38130</v>
      </c>
      <c r="D566" s="94">
        <v>178.17999999999998</v>
      </c>
      <c r="E566" s="92" t="s">
        <v>2220</v>
      </c>
      <c r="F566" s="2" t="s">
        <v>3562</v>
      </c>
    </row>
    <row r="567" spans="1:6" x14ac:dyDescent="0.25">
      <c r="A567" s="2" t="s">
        <v>37958</v>
      </c>
      <c r="B567" s="92" t="s">
        <v>10</v>
      </c>
      <c r="C567" s="2" t="s">
        <v>38130</v>
      </c>
      <c r="D567" s="94">
        <v>186.44</v>
      </c>
      <c r="E567" s="92" t="s">
        <v>2220</v>
      </c>
      <c r="F567" s="2" t="s">
        <v>3562</v>
      </c>
    </row>
    <row r="568" spans="1:6" x14ac:dyDescent="0.25">
      <c r="A568" s="2" t="s">
        <v>37959</v>
      </c>
      <c r="B568" s="92" t="s">
        <v>10</v>
      </c>
      <c r="C568" s="2" t="s">
        <v>38130</v>
      </c>
      <c r="D568" s="94">
        <v>194.7</v>
      </c>
      <c r="E568" s="92" t="s">
        <v>2220</v>
      </c>
      <c r="F568" s="2" t="s">
        <v>3562</v>
      </c>
    </row>
    <row r="569" spans="1:6" x14ac:dyDescent="0.25">
      <c r="A569" s="2" t="s">
        <v>37960</v>
      </c>
      <c r="B569" s="92" t="s">
        <v>10</v>
      </c>
      <c r="C569" s="2" t="s">
        <v>38130</v>
      </c>
      <c r="D569" s="94">
        <v>201.78</v>
      </c>
      <c r="E569" s="92" t="s">
        <v>2220</v>
      </c>
      <c r="F569" s="2" t="s">
        <v>3562</v>
      </c>
    </row>
    <row r="570" spans="1:6" x14ac:dyDescent="0.25">
      <c r="A570" s="2" t="s">
        <v>37961</v>
      </c>
      <c r="B570" s="92" t="s">
        <v>10</v>
      </c>
      <c r="C570" s="2" t="s">
        <v>38130</v>
      </c>
      <c r="D570" s="94">
        <v>210.04</v>
      </c>
      <c r="E570" s="92" t="s">
        <v>2220</v>
      </c>
      <c r="F570" s="2" t="s">
        <v>3562</v>
      </c>
    </row>
    <row r="571" spans="1:6" x14ac:dyDescent="0.25">
      <c r="A571" s="2" t="s">
        <v>37962</v>
      </c>
      <c r="B571" s="92" t="s">
        <v>10</v>
      </c>
      <c r="C571" s="2" t="s">
        <v>38130</v>
      </c>
      <c r="D571" s="94">
        <v>220.66</v>
      </c>
      <c r="E571" s="92" t="s">
        <v>2220</v>
      </c>
      <c r="F571" s="2" t="s">
        <v>3562</v>
      </c>
    </row>
    <row r="572" spans="1:6" x14ac:dyDescent="0.25">
      <c r="A572" s="2" t="s">
        <v>37963</v>
      </c>
      <c r="B572" s="92" t="s">
        <v>10</v>
      </c>
      <c r="C572" s="2" t="s">
        <v>38130</v>
      </c>
      <c r="D572" s="94">
        <v>228.92</v>
      </c>
      <c r="E572" s="92" t="s">
        <v>2220</v>
      </c>
      <c r="F572" s="2" t="s">
        <v>3562</v>
      </c>
    </row>
    <row r="573" spans="1:6" x14ac:dyDescent="0.25">
      <c r="A573" s="2" t="s">
        <v>37964</v>
      </c>
      <c r="B573" s="92" t="s">
        <v>10</v>
      </c>
      <c r="C573" s="2" t="s">
        <v>38130</v>
      </c>
      <c r="D573" s="94">
        <v>233.64</v>
      </c>
      <c r="E573" s="92" t="s">
        <v>2220</v>
      </c>
      <c r="F573" s="2" t="s">
        <v>3562</v>
      </c>
    </row>
    <row r="574" spans="1:6" x14ac:dyDescent="0.25">
      <c r="A574" s="2" t="s">
        <v>37965</v>
      </c>
      <c r="B574" s="92" t="s">
        <v>10</v>
      </c>
      <c r="C574" s="2" t="s">
        <v>38130</v>
      </c>
      <c r="D574" s="94">
        <v>243.07999999999998</v>
      </c>
      <c r="E574" s="92" t="s">
        <v>2220</v>
      </c>
      <c r="F574" s="2" t="s">
        <v>3562</v>
      </c>
    </row>
    <row r="575" spans="1:6" x14ac:dyDescent="0.25">
      <c r="A575" s="2" t="s">
        <v>37966</v>
      </c>
      <c r="B575" s="92" t="s">
        <v>10</v>
      </c>
      <c r="C575" s="2" t="s">
        <v>38130</v>
      </c>
      <c r="D575" s="94">
        <v>250.16</v>
      </c>
      <c r="E575" s="92" t="s">
        <v>2220</v>
      </c>
      <c r="F575" s="2" t="s">
        <v>3562</v>
      </c>
    </row>
    <row r="576" spans="1:6" x14ac:dyDescent="0.25">
      <c r="A576" s="2" t="s">
        <v>37967</v>
      </c>
      <c r="B576" s="92" t="s">
        <v>10</v>
      </c>
      <c r="C576" s="2" t="s">
        <v>38130</v>
      </c>
      <c r="D576" s="94">
        <v>259.59999999999997</v>
      </c>
      <c r="E576" s="92" t="s">
        <v>2220</v>
      </c>
      <c r="F576" s="2" t="s">
        <v>3562</v>
      </c>
    </row>
    <row r="577" spans="1:6" x14ac:dyDescent="0.25">
      <c r="A577" s="2" t="s">
        <v>37968</v>
      </c>
      <c r="B577" s="92" t="s">
        <v>10</v>
      </c>
      <c r="C577" s="2" t="s">
        <v>38130</v>
      </c>
      <c r="D577" s="94">
        <v>265.5</v>
      </c>
      <c r="E577" s="92" t="s">
        <v>2220</v>
      </c>
      <c r="F577" s="2" t="s">
        <v>3562</v>
      </c>
    </row>
    <row r="578" spans="1:6" x14ac:dyDescent="0.25">
      <c r="A578" s="2" t="s">
        <v>37969</v>
      </c>
      <c r="B578" s="92" t="s">
        <v>10</v>
      </c>
      <c r="C578" s="2" t="s">
        <v>38130</v>
      </c>
      <c r="D578" s="94">
        <v>274.94</v>
      </c>
      <c r="E578" s="92" t="s">
        <v>2220</v>
      </c>
      <c r="F578" s="2" t="s">
        <v>3562</v>
      </c>
    </row>
    <row r="579" spans="1:6" x14ac:dyDescent="0.25">
      <c r="A579" s="2" t="s">
        <v>37970</v>
      </c>
      <c r="B579" s="92" t="s">
        <v>10</v>
      </c>
      <c r="C579" s="2" t="s">
        <v>38130</v>
      </c>
      <c r="D579" s="94">
        <v>280.83999999999997</v>
      </c>
      <c r="E579" s="92" t="s">
        <v>2220</v>
      </c>
      <c r="F579" s="2" t="s">
        <v>3562</v>
      </c>
    </row>
    <row r="580" spans="1:6" x14ac:dyDescent="0.25">
      <c r="A580" s="2" t="s">
        <v>37971</v>
      </c>
      <c r="B580" s="92" t="s">
        <v>10</v>
      </c>
      <c r="C580" s="2" t="s">
        <v>38130</v>
      </c>
      <c r="D580" s="94">
        <v>292.64</v>
      </c>
      <c r="E580" s="92" t="s">
        <v>2220</v>
      </c>
      <c r="F580" s="2" t="s">
        <v>3562</v>
      </c>
    </row>
    <row r="581" spans="1:6" x14ac:dyDescent="0.25">
      <c r="A581" s="2" t="s">
        <v>37972</v>
      </c>
      <c r="B581" s="92" t="s">
        <v>10</v>
      </c>
      <c r="C581" s="2" t="s">
        <v>38130</v>
      </c>
      <c r="D581" s="94">
        <v>299.71999999999997</v>
      </c>
      <c r="E581" s="92" t="s">
        <v>2220</v>
      </c>
      <c r="F581" s="2" t="s">
        <v>3562</v>
      </c>
    </row>
    <row r="582" spans="1:6" x14ac:dyDescent="0.25">
      <c r="A582" s="2" t="s">
        <v>37973</v>
      </c>
      <c r="B582" s="92" t="s">
        <v>10</v>
      </c>
      <c r="C582" s="2" t="s">
        <v>38130</v>
      </c>
      <c r="D582" s="94">
        <v>304.44</v>
      </c>
      <c r="E582" s="92" t="s">
        <v>2220</v>
      </c>
      <c r="F582" s="2" t="s">
        <v>3562</v>
      </c>
    </row>
    <row r="583" spans="1:6" x14ac:dyDescent="0.25">
      <c r="A583" s="2" t="s">
        <v>37974</v>
      </c>
      <c r="B583" s="92" t="s">
        <v>10</v>
      </c>
      <c r="C583" s="2" t="s">
        <v>38130</v>
      </c>
      <c r="D583" s="94">
        <v>309.15999999999997</v>
      </c>
      <c r="E583" s="92" t="s">
        <v>2220</v>
      </c>
      <c r="F583" s="2" t="s">
        <v>3562</v>
      </c>
    </row>
    <row r="584" spans="1:6" x14ac:dyDescent="0.25">
      <c r="A584" s="2" t="s">
        <v>37975</v>
      </c>
      <c r="B584" s="92" t="s">
        <v>10</v>
      </c>
      <c r="C584" s="2" t="s">
        <v>38130</v>
      </c>
      <c r="D584" s="94">
        <v>319.77999999999997</v>
      </c>
      <c r="E584" s="92" t="s">
        <v>2220</v>
      </c>
      <c r="F584" s="2" t="s">
        <v>3562</v>
      </c>
    </row>
    <row r="585" spans="1:6" x14ac:dyDescent="0.25">
      <c r="A585" s="2" t="s">
        <v>37976</v>
      </c>
      <c r="B585" s="92" t="s">
        <v>10</v>
      </c>
      <c r="C585" s="2" t="s">
        <v>38130</v>
      </c>
      <c r="D585" s="94">
        <v>326.85999999999996</v>
      </c>
      <c r="E585" s="92" t="s">
        <v>2220</v>
      </c>
      <c r="F585" s="2" t="s">
        <v>3562</v>
      </c>
    </row>
    <row r="586" spans="1:6" x14ac:dyDescent="0.25">
      <c r="A586" s="2" t="s">
        <v>37977</v>
      </c>
      <c r="B586" s="92" t="s">
        <v>10</v>
      </c>
      <c r="C586" s="2" t="s">
        <v>38130</v>
      </c>
      <c r="D586" s="94">
        <v>333.94</v>
      </c>
      <c r="E586" s="92" t="s">
        <v>2220</v>
      </c>
      <c r="F586" s="2" t="s">
        <v>3562</v>
      </c>
    </row>
    <row r="587" spans="1:6" x14ac:dyDescent="0.25">
      <c r="A587" s="2" t="s">
        <v>37978</v>
      </c>
      <c r="B587" s="92" t="s">
        <v>10</v>
      </c>
      <c r="C587" s="2" t="s">
        <v>38130</v>
      </c>
      <c r="D587" s="94">
        <v>341.02</v>
      </c>
      <c r="E587" s="92" t="s">
        <v>2220</v>
      </c>
      <c r="F587" s="2" t="s">
        <v>3562</v>
      </c>
    </row>
    <row r="588" spans="1:6" x14ac:dyDescent="0.25">
      <c r="A588" s="2" t="s">
        <v>37979</v>
      </c>
      <c r="B588" s="92" t="s">
        <v>10</v>
      </c>
      <c r="C588" s="2" t="s">
        <v>38130</v>
      </c>
      <c r="D588" s="94">
        <v>345.74</v>
      </c>
      <c r="E588" s="92" t="s">
        <v>2220</v>
      </c>
      <c r="F588" s="2" t="s">
        <v>3562</v>
      </c>
    </row>
    <row r="589" spans="1:6" x14ac:dyDescent="0.25">
      <c r="A589" s="2" t="s">
        <v>37980</v>
      </c>
      <c r="B589" s="92" t="s">
        <v>10</v>
      </c>
      <c r="C589" s="2" t="s">
        <v>38130</v>
      </c>
      <c r="D589" s="94">
        <v>354</v>
      </c>
      <c r="E589" s="92" t="s">
        <v>2220</v>
      </c>
      <c r="F589" s="2" t="s">
        <v>3562</v>
      </c>
    </row>
    <row r="590" spans="1:6" x14ac:dyDescent="0.25">
      <c r="A590" s="2" t="s">
        <v>37981</v>
      </c>
      <c r="B590" s="92" t="s">
        <v>10</v>
      </c>
      <c r="C590" s="2" t="s">
        <v>38130</v>
      </c>
      <c r="D590" s="94">
        <v>374.06</v>
      </c>
      <c r="E590" s="92" t="s">
        <v>2220</v>
      </c>
      <c r="F590" s="2" t="s">
        <v>3562</v>
      </c>
    </row>
    <row r="591" spans="1:6" x14ac:dyDescent="0.25">
      <c r="A591" s="2" t="s">
        <v>37982</v>
      </c>
      <c r="B591" s="92" t="s">
        <v>10</v>
      </c>
      <c r="C591" s="2" t="s">
        <v>38130</v>
      </c>
      <c r="D591" s="94">
        <v>389.4</v>
      </c>
      <c r="E591" s="92" t="s">
        <v>2220</v>
      </c>
      <c r="F591" s="2" t="s">
        <v>3562</v>
      </c>
    </row>
    <row r="592" spans="1:6" x14ac:dyDescent="0.25">
      <c r="A592" s="2" t="s">
        <v>38266</v>
      </c>
      <c r="B592" s="92" t="s">
        <v>10</v>
      </c>
      <c r="C592" s="2" t="s">
        <v>38131</v>
      </c>
      <c r="D592" s="94">
        <v>130.97999999999999</v>
      </c>
      <c r="E592" s="92" t="s">
        <v>2220</v>
      </c>
      <c r="F592" s="2" t="s">
        <v>3562</v>
      </c>
    </row>
    <row r="593" spans="1:6" x14ac:dyDescent="0.25">
      <c r="A593" s="2" t="s">
        <v>38267</v>
      </c>
      <c r="B593" s="92" t="s">
        <v>10</v>
      </c>
      <c r="C593" s="2" t="s">
        <v>38131</v>
      </c>
      <c r="D593" s="94">
        <v>139.23999999999998</v>
      </c>
      <c r="E593" s="92" t="s">
        <v>2220</v>
      </c>
      <c r="F593" s="2" t="s">
        <v>3562</v>
      </c>
    </row>
    <row r="594" spans="1:6" x14ac:dyDescent="0.25">
      <c r="A594" s="2" t="s">
        <v>38268</v>
      </c>
      <c r="B594" s="92" t="s">
        <v>10</v>
      </c>
      <c r="C594" s="2" t="s">
        <v>38131</v>
      </c>
      <c r="D594" s="94">
        <v>143.95999999999998</v>
      </c>
      <c r="E594" s="92" t="s">
        <v>2220</v>
      </c>
      <c r="F594" s="2" t="s">
        <v>3562</v>
      </c>
    </row>
    <row r="595" spans="1:6" x14ac:dyDescent="0.25">
      <c r="A595" s="2" t="s">
        <v>38269</v>
      </c>
      <c r="B595" s="92" t="s">
        <v>10</v>
      </c>
      <c r="C595" s="2" t="s">
        <v>38131</v>
      </c>
      <c r="D595" s="94">
        <v>149.85999999999999</v>
      </c>
      <c r="E595" s="92" t="s">
        <v>2220</v>
      </c>
      <c r="F595" s="2" t="s">
        <v>3562</v>
      </c>
    </row>
    <row r="596" spans="1:6" x14ac:dyDescent="0.25">
      <c r="A596" s="2" t="s">
        <v>38270</v>
      </c>
      <c r="B596" s="92" t="s">
        <v>10</v>
      </c>
      <c r="C596" s="2" t="s">
        <v>38131</v>
      </c>
      <c r="D596" s="94">
        <v>159.29999999999998</v>
      </c>
      <c r="E596" s="92" t="s">
        <v>2220</v>
      </c>
      <c r="F596" s="2" t="s">
        <v>3562</v>
      </c>
    </row>
    <row r="597" spans="1:6" x14ac:dyDescent="0.25">
      <c r="A597" s="2" t="s">
        <v>38271</v>
      </c>
      <c r="B597" s="92" t="s">
        <v>10</v>
      </c>
      <c r="C597" s="2" t="s">
        <v>38131</v>
      </c>
      <c r="D597" s="94">
        <v>164.01999999999998</v>
      </c>
      <c r="E597" s="92" t="s">
        <v>2220</v>
      </c>
      <c r="F597" s="2" t="s">
        <v>3562</v>
      </c>
    </row>
    <row r="598" spans="1:6" x14ac:dyDescent="0.25">
      <c r="A598" s="2" t="s">
        <v>38272</v>
      </c>
      <c r="B598" s="92" t="s">
        <v>10</v>
      </c>
      <c r="C598" s="2" t="s">
        <v>38131</v>
      </c>
      <c r="D598" s="94">
        <v>173.45999999999998</v>
      </c>
      <c r="E598" s="92" t="s">
        <v>2220</v>
      </c>
      <c r="F598" s="2" t="s">
        <v>3562</v>
      </c>
    </row>
    <row r="599" spans="1:6" x14ac:dyDescent="0.25">
      <c r="A599" s="2" t="s">
        <v>38273</v>
      </c>
      <c r="B599" s="92" t="s">
        <v>10</v>
      </c>
      <c r="C599" s="2" t="s">
        <v>38131</v>
      </c>
      <c r="D599" s="94">
        <v>182.89999999999998</v>
      </c>
      <c r="E599" s="92" t="s">
        <v>2220</v>
      </c>
      <c r="F599" s="2" t="s">
        <v>3562</v>
      </c>
    </row>
    <row r="600" spans="1:6" x14ac:dyDescent="0.25">
      <c r="A600" s="2" t="s">
        <v>38274</v>
      </c>
      <c r="B600" s="92" t="s">
        <v>10</v>
      </c>
      <c r="C600" s="2" t="s">
        <v>38131</v>
      </c>
      <c r="D600" s="94">
        <v>189.98</v>
      </c>
      <c r="E600" s="92" t="s">
        <v>2220</v>
      </c>
      <c r="F600" s="2" t="s">
        <v>3562</v>
      </c>
    </row>
    <row r="601" spans="1:6" x14ac:dyDescent="0.25">
      <c r="A601" s="2" t="s">
        <v>38275</v>
      </c>
      <c r="B601" s="92" t="s">
        <v>10</v>
      </c>
      <c r="C601" s="2" t="s">
        <v>38131</v>
      </c>
      <c r="D601" s="94">
        <v>194.7</v>
      </c>
      <c r="E601" s="92" t="s">
        <v>2220</v>
      </c>
      <c r="F601" s="2" t="s">
        <v>3562</v>
      </c>
    </row>
    <row r="602" spans="1:6" x14ac:dyDescent="0.25">
      <c r="A602" s="2" t="s">
        <v>38276</v>
      </c>
      <c r="B602" s="92" t="s">
        <v>10</v>
      </c>
      <c r="C602" s="2" t="s">
        <v>38131</v>
      </c>
      <c r="D602" s="94">
        <v>202.95999999999998</v>
      </c>
      <c r="E602" s="92" t="s">
        <v>2220</v>
      </c>
      <c r="F602" s="2" t="s">
        <v>3562</v>
      </c>
    </row>
    <row r="603" spans="1:6" x14ac:dyDescent="0.25">
      <c r="A603" s="2" t="s">
        <v>38277</v>
      </c>
      <c r="B603" s="92" t="s">
        <v>10</v>
      </c>
      <c r="C603" s="2" t="s">
        <v>38131</v>
      </c>
      <c r="D603" s="94">
        <v>210.04</v>
      </c>
      <c r="E603" s="92" t="s">
        <v>2220</v>
      </c>
      <c r="F603" s="2" t="s">
        <v>3562</v>
      </c>
    </row>
    <row r="604" spans="1:6" x14ac:dyDescent="0.25">
      <c r="A604" s="2" t="s">
        <v>38278</v>
      </c>
      <c r="B604" s="92" t="s">
        <v>10</v>
      </c>
      <c r="C604" s="2" t="s">
        <v>38131</v>
      </c>
      <c r="D604" s="94">
        <v>218.29999999999998</v>
      </c>
      <c r="E604" s="92" t="s">
        <v>2220</v>
      </c>
      <c r="F604" s="2" t="s">
        <v>3562</v>
      </c>
    </row>
    <row r="605" spans="1:6" x14ac:dyDescent="0.25">
      <c r="A605" s="2" t="s">
        <v>38279</v>
      </c>
      <c r="B605" s="92" t="s">
        <v>10</v>
      </c>
      <c r="C605" s="2" t="s">
        <v>38131</v>
      </c>
      <c r="D605" s="94">
        <v>224.2</v>
      </c>
      <c r="E605" s="92" t="s">
        <v>2220</v>
      </c>
      <c r="F605" s="2" t="s">
        <v>3562</v>
      </c>
    </row>
    <row r="606" spans="1:6" x14ac:dyDescent="0.25">
      <c r="A606" s="2" t="s">
        <v>38280</v>
      </c>
      <c r="B606" s="92" t="s">
        <v>10</v>
      </c>
      <c r="C606" s="2" t="s">
        <v>38131</v>
      </c>
      <c r="D606" s="94">
        <v>232.45999999999998</v>
      </c>
      <c r="E606" s="92" t="s">
        <v>2220</v>
      </c>
      <c r="F606" s="2" t="s">
        <v>3562</v>
      </c>
    </row>
    <row r="607" spans="1:6" x14ac:dyDescent="0.25">
      <c r="A607" s="2" t="s">
        <v>38281</v>
      </c>
      <c r="B607" s="92" t="s">
        <v>10</v>
      </c>
      <c r="C607" s="2" t="s">
        <v>38131</v>
      </c>
      <c r="D607" s="94">
        <v>238.35999999999999</v>
      </c>
      <c r="E607" s="92" t="s">
        <v>2220</v>
      </c>
      <c r="F607" s="2" t="s">
        <v>3562</v>
      </c>
    </row>
    <row r="608" spans="1:6" x14ac:dyDescent="0.25">
      <c r="A608" s="2" t="s">
        <v>38282</v>
      </c>
      <c r="B608" s="92" t="s">
        <v>10</v>
      </c>
      <c r="C608" s="2" t="s">
        <v>38131</v>
      </c>
      <c r="D608" s="94">
        <v>248.98</v>
      </c>
      <c r="E608" s="92" t="s">
        <v>2220</v>
      </c>
      <c r="F608" s="2" t="s">
        <v>3562</v>
      </c>
    </row>
    <row r="609" spans="1:6" x14ac:dyDescent="0.25">
      <c r="A609" s="2" t="s">
        <v>38283</v>
      </c>
      <c r="B609" s="92" t="s">
        <v>10</v>
      </c>
      <c r="C609" s="2" t="s">
        <v>38131</v>
      </c>
      <c r="D609" s="94">
        <v>256.06</v>
      </c>
      <c r="E609" s="92" t="s">
        <v>2220</v>
      </c>
      <c r="F609" s="2" t="s">
        <v>3562</v>
      </c>
    </row>
    <row r="610" spans="1:6" x14ac:dyDescent="0.25">
      <c r="A610" s="2" t="s">
        <v>38284</v>
      </c>
      <c r="B610" s="92" t="s">
        <v>10</v>
      </c>
      <c r="C610" s="2" t="s">
        <v>38131</v>
      </c>
      <c r="D610" s="94">
        <v>259.59999999999997</v>
      </c>
      <c r="E610" s="92" t="s">
        <v>2220</v>
      </c>
      <c r="F610" s="2" t="s">
        <v>3562</v>
      </c>
    </row>
    <row r="611" spans="1:6" x14ac:dyDescent="0.25">
      <c r="A611" s="2" t="s">
        <v>38285</v>
      </c>
      <c r="B611" s="92" t="s">
        <v>10</v>
      </c>
      <c r="C611" s="2" t="s">
        <v>38131</v>
      </c>
      <c r="D611" s="94">
        <v>264.32</v>
      </c>
      <c r="E611" s="92" t="s">
        <v>2220</v>
      </c>
      <c r="F611" s="2" t="s">
        <v>3562</v>
      </c>
    </row>
    <row r="612" spans="1:6" x14ac:dyDescent="0.25">
      <c r="A612" s="2" t="s">
        <v>38286</v>
      </c>
      <c r="B612" s="92" t="s">
        <v>10</v>
      </c>
      <c r="C612" s="2" t="s">
        <v>38131</v>
      </c>
      <c r="D612" s="94">
        <v>273.76</v>
      </c>
      <c r="E612" s="92" t="s">
        <v>2220</v>
      </c>
      <c r="F612" s="2" t="s">
        <v>3562</v>
      </c>
    </row>
    <row r="613" spans="1:6" x14ac:dyDescent="0.25">
      <c r="A613" s="2" t="s">
        <v>38287</v>
      </c>
      <c r="B613" s="92" t="s">
        <v>10</v>
      </c>
      <c r="C613" s="2" t="s">
        <v>38131</v>
      </c>
      <c r="D613" s="94">
        <v>280.83999999999997</v>
      </c>
      <c r="E613" s="92" t="s">
        <v>2220</v>
      </c>
      <c r="F613" s="2" t="s">
        <v>3562</v>
      </c>
    </row>
    <row r="614" spans="1:6" x14ac:dyDescent="0.25">
      <c r="A614" s="2" t="s">
        <v>38288</v>
      </c>
      <c r="B614" s="92" t="s">
        <v>10</v>
      </c>
      <c r="C614" s="2" t="s">
        <v>38131</v>
      </c>
      <c r="D614" s="94">
        <v>287.91999999999996</v>
      </c>
      <c r="E614" s="92" t="s">
        <v>2220</v>
      </c>
      <c r="F614" s="2" t="s">
        <v>3562</v>
      </c>
    </row>
    <row r="615" spans="1:6" x14ac:dyDescent="0.25">
      <c r="A615" s="2" t="s">
        <v>38289</v>
      </c>
      <c r="B615" s="92" t="s">
        <v>10</v>
      </c>
      <c r="C615" s="2" t="s">
        <v>38131</v>
      </c>
      <c r="D615" s="94">
        <v>295</v>
      </c>
      <c r="E615" s="92" t="s">
        <v>2220</v>
      </c>
      <c r="F615" s="2" t="s">
        <v>3562</v>
      </c>
    </row>
    <row r="616" spans="1:6" x14ac:dyDescent="0.25">
      <c r="A616" s="2" t="s">
        <v>38290</v>
      </c>
      <c r="B616" s="92" t="s">
        <v>10</v>
      </c>
      <c r="C616" s="2" t="s">
        <v>38131</v>
      </c>
      <c r="D616" s="94">
        <v>303.26</v>
      </c>
      <c r="E616" s="92" t="s">
        <v>2220</v>
      </c>
      <c r="F616" s="2" t="s">
        <v>3562</v>
      </c>
    </row>
    <row r="617" spans="1:6" x14ac:dyDescent="0.25">
      <c r="A617" s="2" t="s">
        <v>38291</v>
      </c>
      <c r="B617" s="92" t="s">
        <v>10</v>
      </c>
      <c r="C617" s="2" t="s">
        <v>38131</v>
      </c>
      <c r="D617" s="94">
        <v>311.52</v>
      </c>
      <c r="E617" s="92" t="s">
        <v>2220</v>
      </c>
      <c r="F617" s="2" t="s">
        <v>3562</v>
      </c>
    </row>
    <row r="618" spans="1:6" x14ac:dyDescent="0.25">
      <c r="A618" s="2" t="s">
        <v>38292</v>
      </c>
      <c r="B618" s="92" t="s">
        <v>10</v>
      </c>
      <c r="C618" s="2" t="s">
        <v>38131</v>
      </c>
      <c r="D618" s="94">
        <v>325.68</v>
      </c>
      <c r="E618" s="92" t="s">
        <v>2220</v>
      </c>
      <c r="F618" s="2" t="s">
        <v>3562</v>
      </c>
    </row>
    <row r="619" spans="1:6" x14ac:dyDescent="0.25">
      <c r="A619" s="2" t="s">
        <v>38293</v>
      </c>
      <c r="B619" s="92" t="s">
        <v>10</v>
      </c>
      <c r="C619" s="2" t="s">
        <v>38131</v>
      </c>
      <c r="D619" s="94">
        <v>342.2</v>
      </c>
      <c r="E619" s="92" t="s">
        <v>2220</v>
      </c>
      <c r="F619" s="2" t="s">
        <v>3562</v>
      </c>
    </row>
    <row r="620" spans="1:6" x14ac:dyDescent="0.25">
      <c r="A620" s="2" t="s">
        <v>282</v>
      </c>
      <c r="B620" s="92" t="s">
        <v>10</v>
      </c>
      <c r="C620" s="2" t="s">
        <v>283</v>
      </c>
      <c r="D620" s="94">
        <v>34.22</v>
      </c>
      <c r="E620" s="92" t="s">
        <v>2220</v>
      </c>
      <c r="F620" s="2" t="s">
        <v>3562</v>
      </c>
    </row>
    <row r="621" spans="1:6" x14ac:dyDescent="0.25">
      <c r="A621" s="2" t="s">
        <v>284</v>
      </c>
      <c r="B621" s="92" t="s">
        <v>10</v>
      </c>
      <c r="C621" s="2" t="s">
        <v>283</v>
      </c>
      <c r="D621" s="94">
        <v>36.58</v>
      </c>
      <c r="E621" s="92" t="s">
        <v>2220</v>
      </c>
      <c r="F621" s="2" t="s">
        <v>3562</v>
      </c>
    </row>
    <row r="622" spans="1:6" x14ac:dyDescent="0.25">
      <c r="A622" s="2" t="s">
        <v>285</v>
      </c>
      <c r="B622" s="92" t="s">
        <v>10</v>
      </c>
      <c r="C622" s="2" t="s">
        <v>283</v>
      </c>
      <c r="D622" s="94">
        <v>38.94</v>
      </c>
      <c r="E622" s="92" t="s">
        <v>2220</v>
      </c>
      <c r="F622" s="2" t="s">
        <v>3562</v>
      </c>
    </row>
    <row r="623" spans="1:6" x14ac:dyDescent="0.25">
      <c r="A623" s="2" t="s">
        <v>286</v>
      </c>
      <c r="B623" s="92" t="s">
        <v>10</v>
      </c>
      <c r="C623" s="2" t="s">
        <v>283</v>
      </c>
      <c r="D623" s="94">
        <v>42.48</v>
      </c>
      <c r="E623" s="92" t="s">
        <v>2220</v>
      </c>
      <c r="F623" s="2" t="s">
        <v>3562</v>
      </c>
    </row>
    <row r="624" spans="1:6" x14ac:dyDescent="0.25">
      <c r="A624" s="2" t="s">
        <v>287</v>
      </c>
      <c r="B624" s="92" t="s">
        <v>10</v>
      </c>
      <c r="C624" s="2" t="s">
        <v>283</v>
      </c>
      <c r="D624" s="94">
        <v>44.839999999999996</v>
      </c>
      <c r="E624" s="92" t="s">
        <v>2220</v>
      </c>
      <c r="F624" s="2" t="s">
        <v>3562</v>
      </c>
    </row>
    <row r="625" spans="1:6" x14ac:dyDescent="0.25">
      <c r="A625" s="2" t="s">
        <v>288</v>
      </c>
      <c r="B625" s="92" t="s">
        <v>10</v>
      </c>
      <c r="C625" s="2" t="s">
        <v>283</v>
      </c>
      <c r="D625" s="94">
        <v>47.199999999999996</v>
      </c>
      <c r="E625" s="92" t="s">
        <v>2220</v>
      </c>
      <c r="F625" s="2" t="s">
        <v>3562</v>
      </c>
    </row>
    <row r="626" spans="1:6" x14ac:dyDescent="0.25">
      <c r="A626" s="2" t="s">
        <v>289</v>
      </c>
      <c r="B626" s="92" t="s">
        <v>10</v>
      </c>
      <c r="C626" s="2" t="s">
        <v>283</v>
      </c>
      <c r="D626" s="94">
        <v>49.559999999999995</v>
      </c>
      <c r="E626" s="92" t="s">
        <v>2220</v>
      </c>
      <c r="F626" s="2" t="s">
        <v>3562</v>
      </c>
    </row>
    <row r="627" spans="1:6" x14ac:dyDescent="0.25">
      <c r="A627" s="2" t="s">
        <v>290</v>
      </c>
      <c r="B627" s="92" t="s">
        <v>10</v>
      </c>
      <c r="C627" s="2" t="s">
        <v>283</v>
      </c>
      <c r="D627" s="94">
        <v>51.919999999999995</v>
      </c>
      <c r="E627" s="92" t="s">
        <v>2220</v>
      </c>
      <c r="F627" s="2" t="s">
        <v>3562</v>
      </c>
    </row>
    <row r="628" spans="1:6" x14ac:dyDescent="0.25">
      <c r="A628" s="2" t="s">
        <v>291</v>
      </c>
      <c r="B628" s="92" t="s">
        <v>10</v>
      </c>
      <c r="C628" s="2" t="s">
        <v>283</v>
      </c>
      <c r="D628" s="94">
        <v>54.279999999999994</v>
      </c>
      <c r="E628" s="92" t="s">
        <v>2220</v>
      </c>
      <c r="F628" s="2" t="s">
        <v>3562</v>
      </c>
    </row>
    <row r="629" spans="1:6" x14ac:dyDescent="0.25">
      <c r="A629" s="2" t="s">
        <v>38294</v>
      </c>
      <c r="B629" s="92" t="s">
        <v>10</v>
      </c>
      <c r="C629" s="2" t="s">
        <v>283</v>
      </c>
      <c r="D629" s="94">
        <v>42.48</v>
      </c>
      <c r="E629" s="92" t="s">
        <v>2220</v>
      </c>
      <c r="F629" s="2" t="s">
        <v>3562</v>
      </c>
    </row>
    <row r="630" spans="1:6" x14ac:dyDescent="0.25">
      <c r="A630" s="2" t="s">
        <v>38295</v>
      </c>
      <c r="B630" s="92" t="s">
        <v>10</v>
      </c>
      <c r="C630" s="2" t="s">
        <v>283</v>
      </c>
      <c r="D630" s="94">
        <v>46.019999999999996</v>
      </c>
      <c r="E630" s="92" t="s">
        <v>2220</v>
      </c>
      <c r="F630" s="2" t="s">
        <v>3562</v>
      </c>
    </row>
    <row r="631" spans="1:6" x14ac:dyDescent="0.25">
      <c r="A631" s="2" t="s">
        <v>38296</v>
      </c>
      <c r="B631" s="92" t="s">
        <v>10</v>
      </c>
      <c r="C631" s="2" t="s">
        <v>283</v>
      </c>
      <c r="D631" s="94">
        <v>49.559999999999995</v>
      </c>
      <c r="E631" s="92" t="s">
        <v>2220</v>
      </c>
      <c r="F631" s="2" t="s">
        <v>3562</v>
      </c>
    </row>
    <row r="632" spans="1:6" x14ac:dyDescent="0.25">
      <c r="A632" s="2" t="s">
        <v>38297</v>
      </c>
      <c r="B632" s="92" t="s">
        <v>10</v>
      </c>
      <c r="C632" s="2" t="s">
        <v>283</v>
      </c>
      <c r="D632" s="94">
        <v>53.099999999999994</v>
      </c>
      <c r="E632" s="92" t="s">
        <v>2220</v>
      </c>
      <c r="F632" s="2" t="s">
        <v>3562</v>
      </c>
    </row>
    <row r="633" spans="1:6" x14ac:dyDescent="0.25">
      <c r="A633" s="2" t="s">
        <v>38298</v>
      </c>
      <c r="B633" s="92" t="s">
        <v>10</v>
      </c>
      <c r="C633" s="2" t="s">
        <v>283</v>
      </c>
      <c r="D633" s="94">
        <v>56.64</v>
      </c>
      <c r="E633" s="92" t="s">
        <v>2220</v>
      </c>
      <c r="F633" s="2" t="s">
        <v>3562</v>
      </c>
    </row>
    <row r="634" spans="1:6" x14ac:dyDescent="0.25">
      <c r="A634" s="2" t="s">
        <v>38299</v>
      </c>
      <c r="B634" s="92" t="s">
        <v>10</v>
      </c>
      <c r="C634" s="2" t="s">
        <v>283</v>
      </c>
      <c r="D634" s="94">
        <v>60.18</v>
      </c>
      <c r="E634" s="92" t="s">
        <v>2220</v>
      </c>
      <c r="F634" s="2" t="s">
        <v>3562</v>
      </c>
    </row>
    <row r="635" spans="1:6" x14ac:dyDescent="0.25">
      <c r="A635" s="2" t="s">
        <v>38300</v>
      </c>
      <c r="B635" s="92" t="s">
        <v>10</v>
      </c>
      <c r="C635" s="2" t="s">
        <v>283</v>
      </c>
      <c r="D635" s="94">
        <v>62.54</v>
      </c>
      <c r="E635" s="92" t="s">
        <v>2220</v>
      </c>
      <c r="F635" s="2" t="s">
        <v>3562</v>
      </c>
    </row>
    <row r="636" spans="1:6" x14ac:dyDescent="0.25">
      <c r="A636" s="2" t="s">
        <v>38301</v>
      </c>
      <c r="B636" s="92" t="s">
        <v>10</v>
      </c>
      <c r="C636" s="2" t="s">
        <v>283</v>
      </c>
      <c r="D636" s="94">
        <v>66.08</v>
      </c>
      <c r="E636" s="92" t="s">
        <v>2220</v>
      </c>
      <c r="F636" s="2" t="s">
        <v>3562</v>
      </c>
    </row>
    <row r="637" spans="1:6" x14ac:dyDescent="0.25">
      <c r="A637" s="2" t="s">
        <v>38302</v>
      </c>
      <c r="B637" s="92" t="s">
        <v>10</v>
      </c>
      <c r="C637" s="2" t="s">
        <v>283</v>
      </c>
      <c r="D637" s="94">
        <v>68.44</v>
      </c>
      <c r="E637" s="92" t="s">
        <v>2220</v>
      </c>
      <c r="F637" s="2" t="s">
        <v>3562</v>
      </c>
    </row>
    <row r="638" spans="1:6" x14ac:dyDescent="0.25">
      <c r="A638" s="2" t="s">
        <v>292</v>
      </c>
      <c r="B638" s="92" t="s">
        <v>10</v>
      </c>
      <c r="C638" s="2" t="s">
        <v>293</v>
      </c>
      <c r="D638" s="94">
        <v>34.22</v>
      </c>
      <c r="E638" s="92" t="s">
        <v>2220</v>
      </c>
      <c r="F638" s="2" t="s">
        <v>3562</v>
      </c>
    </row>
    <row r="639" spans="1:6" x14ac:dyDescent="0.25">
      <c r="A639" s="2" t="s">
        <v>294</v>
      </c>
      <c r="B639" s="92" t="s">
        <v>10</v>
      </c>
      <c r="C639" s="2" t="s">
        <v>293</v>
      </c>
      <c r="D639" s="94">
        <v>36.58</v>
      </c>
      <c r="E639" s="92" t="s">
        <v>2220</v>
      </c>
      <c r="F639" s="2" t="s">
        <v>3562</v>
      </c>
    </row>
    <row r="640" spans="1:6" x14ac:dyDescent="0.25">
      <c r="A640" s="2" t="s">
        <v>295</v>
      </c>
      <c r="B640" s="92" t="s">
        <v>10</v>
      </c>
      <c r="C640" s="2" t="s">
        <v>293</v>
      </c>
      <c r="D640" s="94">
        <v>38.94</v>
      </c>
      <c r="E640" s="92" t="s">
        <v>2220</v>
      </c>
      <c r="F640" s="2" t="s">
        <v>3562</v>
      </c>
    </row>
    <row r="641" spans="1:6" x14ac:dyDescent="0.25">
      <c r="A641" s="2" t="s">
        <v>296</v>
      </c>
      <c r="B641" s="92" t="s">
        <v>10</v>
      </c>
      <c r="C641" s="2" t="s">
        <v>293</v>
      </c>
      <c r="D641" s="94">
        <v>42.48</v>
      </c>
      <c r="E641" s="92" t="s">
        <v>2220</v>
      </c>
      <c r="F641" s="2" t="s">
        <v>3562</v>
      </c>
    </row>
    <row r="642" spans="1:6" x14ac:dyDescent="0.25">
      <c r="A642" s="2" t="s">
        <v>297</v>
      </c>
      <c r="B642" s="92" t="s">
        <v>10</v>
      </c>
      <c r="C642" s="2" t="s">
        <v>293</v>
      </c>
      <c r="D642" s="94">
        <v>44.839999999999996</v>
      </c>
      <c r="E642" s="92" t="s">
        <v>2220</v>
      </c>
      <c r="F642" s="2" t="s">
        <v>3562</v>
      </c>
    </row>
    <row r="643" spans="1:6" x14ac:dyDescent="0.25">
      <c r="A643" s="2" t="s">
        <v>298</v>
      </c>
      <c r="B643" s="92" t="s">
        <v>10</v>
      </c>
      <c r="C643" s="2" t="s">
        <v>293</v>
      </c>
      <c r="D643" s="94">
        <v>47.199999999999996</v>
      </c>
      <c r="E643" s="92" t="s">
        <v>2220</v>
      </c>
      <c r="F643" s="2" t="s">
        <v>3562</v>
      </c>
    </row>
    <row r="644" spans="1:6" x14ac:dyDescent="0.25">
      <c r="A644" s="2" t="s">
        <v>299</v>
      </c>
      <c r="B644" s="92" t="s">
        <v>10</v>
      </c>
      <c r="C644" s="2" t="s">
        <v>293</v>
      </c>
      <c r="D644" s="94">
        <v>49.559999999999995</v>
      </c>
      <c r="E644" s="92" t="s">
        <v>2220</v>
      </c>
      <c r="F644" s="2" t="s">
        <v>3562</v>
      </c>
    </row>
    <row r="645" spans="1:6" x14ac:dyDescent="0.25">
      <c r="A645" s="2" t="s">
        <v>300</v>
      </c>
      <c r="B645" s="92" t="s">
        <v>10</v>
      </c>
      <c r="C645" s="2" t="s">
        <v>293</v>
      </c>
      <c r="D645" s="94">
        <v>51.919999999999995</v>
      </c>
      <c r="E645" s="92" t="s">
        <v>2220</v>
      </c>
      <c r="F645" s="2" t="s">
        <v>3562</v>
      </c>
    </row>
    <row r="646" spans="1:6" x14ac:dyDescent="0.25">
      <c r="A646" s="2" t="s">
        <v>301</v>
      </c>
      <c r="B646" s="92" t="s">
        <v>10</v>
      </c>
      <c r="C646" s="2" t="s">
        <v>293</v>
      </c>
      <c r="D646" s="94">
        <v>54.279999999999994</v>
      </c>
      <c r="E646" s="92" t="s">
        <v>2220</v>
      </c>
      <c r="F646" s="2" t="s">
        <v>3562</v>
      </c>
    </row>
    <row r="647" spans="1:6" x14ac:dyDescent="0.25">
      <c r="A647" s="2" t="s">
        <v>38303</v>
      </c>
      <c r="B647" s="92" t="s">
        <v>10</v>
      </c>
      <c r="C647" s="2" t="s">
        <v>293</v>
      </c>
      <c r="D647" s="94">
        <v>42.48</v>
      </c>
      <c r="E647" s="92" t="s">
        <v>2220</v>
      </c>
      <c r="F647" s="2" t="s">
        <v>3562</v>
      </c>
    </row>
    <row r="648" spans="1:6" x14ac:dyDescent="0.25">
      <c r="A648" s="2" t="s">
        <v>38304</v>
      </c>
      <c r="B648" s="92" t="s">
        <v>10</v>
      </c>
      <c r="C648" s="2" t="s">
        <v>293</v>
      </c>
      <c r="D648" s="94">
        <v>46.019999999999996</v>
      </c>
      <c r="E648" s="92" t="s">
        <v>2220</v>
      </c>
      <c r="F648" s="2" t="s">
        <v>3562</v>
      </c>
    </row>
    <row r="649" spans="1:6" x14ac:dyDescent="0.25">
      <c r="A649" s="2" t="s">
        <v>38305</v>
      </c>
      <c r="B649" s="92" t="s">
        <v>10</v>
      </c>
      <c r="C649" s="2" t="s">
        <v>293</v>
      </c>
      <c r="D649" s="94">
        <v>49.559999999999995</v>
      </c>
      <c r="E649" s="92" t="s">
        <v>2220</v>
      </c>
      <c r="F649" s="2" t="s">
        <v>3562</v>
      </c>
    </row>
    <row r="650" spans="1:6" x14ac:dyDescent="0.25">
      <c r="A650" s="2" t="s">
        <v>38306</v>
      </c>
      <c r="B650" s="92" t="s">
        <v>10</v>
      </c>
      <c r="C650" s="2" t="s">
        <v>293</v>
      </c>
      <c r="D650" s="94">
        <v>53.099999999999994</v>
      </c>
      <c r="E650" s="92" t="s">
        <v>2220</v>
      </c>
      <c r="F650" s="2" t="s">
        <v>3562</v>
      </c>
    </row>
    <row r="651" spans="1:6" x14ac:dyDescent="0.25">
      <c r="A651" s="2" t="s">
        <v>38307</v>
      </c>
      <c r="B651" s="92" t="s">
        <v>10</v>
      </c>
      <c r="C651" s="2" t="s">
        <v>293</v>
      </c>
      <c r="D651" s="94">
        <v>56.64</v>
      </c>
      <c r="E651" s="92" t="s">
        <v>2220</v>
      </c>
      <c r="F651" s="2" t="s">
        <v>3562</v>
      </c>
    </row>
    <row r="652" spans="1:6" x14ac:dyDescent="0.25">
      <c r="A652" s="2" t="s">
        <v>38308</v>
      </c>
      <c r="B652" s="92" t="s">
        <v>10</v>
      </c>
      <c r="C652" s="2" t="s">
        <v>293</v>
      </c>
      <c r="D652" s="94">
        <v>60.18</v>
      </c>
      <c r="E652" s="92" t="s">
        <v>2220</v>
      </c>
      <c r="F652" s="2" t="s">
        <v>3562</v>
      </c>
    </row>
    <row r="653" spans="1:6" x14ac:dyDescent="0.25">
      <c r="A653" s="2" t="s">
        <v>38309</v>
      </c>
      <c r="B653" s="92" t="s">
        <v>10</v>
      </c>
      <c r="C653" s="2" t="s">
        <v>293</v>
      </c>
      <c r="D653" s="94">
        <v>62.54</v>
      </c>
      <c r="E653" s="92" t="s">
        <v>2220</v>
      </c>
      <c r="F653" s="2" t="s">
        <v>3562</v>
      </c>
    </row>
    <row r="654" spans="1:6" x14ac:dyDescent="0.25">
      <c r="A654" s="2" t="s">
        <v>38310</v>
      </c>
      <c r="B654" s="92" t="s">
        <v>10</v>
      </c>
      <c r="C654" s="2" t="s">
        <v>293</v>
      </c>
      <c r="D654" s="94">
        <v>66.08</v>
      </c>
      <c r="E654" s="92" t="s">
        <v>2220</v>
      </c>
      <c r="F654" s="2" t="s">
        <v>3562</v>
      </c>
    </row>
    <row r="655" spans="1:6" x14ac:dyDescent="0.25">
      <c r="A655" s="2" t="s">
        <v>38311</v>
      </c>
      <c r="B655" s="92" t="s">
        <v>10</v>
      </c>
      <c r="C655" s="2" t="s">
        <v>293</v>
      </c>
      <c r="D655" s="94">
        <v>68.44</v>
      </c>
      <c r="E655" s="92" t="s">
        <v>2220</v>
      </c>
      <c r="F655" s="2" t="s">
        <v>3562</v>
      </c>
    </row>
    <row r="656" spans="1:6" x14ac:dyDescent="0.25">
      <c r="A656" s="2" t="s">
        <v>302</v>
      </c>
      <c r="B656" s="92" t="s">
        <v>10</v>
      </c>
      <c r="C656" s="2" t="s">
        <v>303</v>
      </c>
      <c r="D656" s="94">
        <v>46.019999999999996</v>
      </c>
      <c r="E656" s="92" t="s">
        <v>2220</v>
      </c>
      <c r="F656" s="2" t="s">
        <v>3562</v>
      </c>
    </row>
    <row r="657" spans="1:6" x14ac:dyDescent="0.25">
      <c r="A657" s="2" t="s">
        <v>304</v>
      </c>
      <c r="B657" s="92" t="s">
        <v>10</v>
      </c>
      <c r="C657" s="2" t="s">
        <v>303</v>
      </c>
      <c r="D657" s="94">
        <v>47.199999999999996</v>
      </c>
      <c r="E657" s="92" t="s">
        <v>2220</v>
      </c>
      <c r="F657" s="2" t="s">
        <v>3562</v>
      </c>
    </row>
    <row r="658" spans="1:6" x14ac:dyDescent="0.25">
      <c r="A658" s="2" t="s">
        <v>305</v>
      </c>
      <c r="B658" s="92" t="s">
        <v>10</v>
      </c>
      <c r="C658" s="2" t="s">
        <v>303</v>
      </c>
      <c r="D658" s="94">
        <v>48.379999999999995</v>
      </c>
      <c r="E658" s="92" t="s">
        <v>2220</v>
      </c>
      <c r="F658" s="2" t="s">
        <v>3562</v>
      </c>
    </row>
    <row r="659" spans="1:6" x14ac:dyDescent="0.25">
      <c r="A659" s="2" t="s">
        <v>306</v>
      </c>
      <c r="B659" s="92" t="s">
        <v>10</v>
      </c>
      <c r="C659" s="2" t="s">
        <v>303</v>
      </c>
      <c r="D659" s="94">
        <v>50.739999999999995</v>
      </c>
      <c r="E659" s="92" t="s">
        <v>2220</v>
      </c>
      <c r="F659" s="2" t="s">
        <v>3562</v>
      </c>
    </row>
    <row r="660" spans="1:6" x14ac:dyDescent="0.25">
      <c r="A660" s="2" t="s">
        <v>307</v>
      </c>
      <c r="B660" s="92" t="s">
        <v>10</v>
      </c>
      <c r="C660" s="2" t="s">
        <v>303</v>
      </c>
      <c r="D660" s="94">
        <v>55.459999999999994</v>
      </c>
      <c r="E660" s="92" t="s">
        <v>2220</v>
      </c>
      <c r="F660" s="2" t="s">
        <v>3562</v>
      </c>
    </row>
    <row r="661" spans="1:6" x14ac:dyDescent="0.25">
      <c r="A661" s="2" t="s">
        <v>308</v>
      </c>
      <c r="B661" s="92" t="s">
        <v>10</v>
      </c>
      <c r="C661" s="2" t="s">
        <v>303</v>
      </c>
      <c r="D661" s="94">
        <v>57.82</v>
      </c>
      <c r="E661" s="92" t="s">
        <v>2220</v>
      </c>
      <c r="F661" s="2" t="s">
        <v>3562</v>
      </c>
    </row>
    <row r="662" spans="1:6" x14ac:dyDescent="0.25">
      <c r="A662" s="2" t="s">
        <v>309</v>
      </c>
      <c r="B662" s="92" t="s">
        <v>10</v>
      </c>
      <c r="C662" s="2" t="s">
        <v>303</v>
      </c>
      <c r="D662" s="94">
        <v>61.36</v>
      </c>
      <c r="E662" s="92" t="s">
        <v>2220</v>
      </c>
      <c r="F662" s="2" t="s">
        <v>3562</v>
      </c>
    </row>
    <row r="663" spans="1:6" x14ac:dyDescent="0.25">
      <c r="A663" s="2" t="s">
        <v>310</v>
      </c>
      <c r="B663" s="92" t="s">
        <v>10</v>
      </c>
      <c r="C663" s="2" t="s">
        <v>303</v>
      </c>
      <c r="D663" s="94">
        <v>66.08</v>
      </c>
      <c r="E663" s="92" t="s">
        <v>2220</v>
      </c>
      <c r="F663" s="2" t="s">
        <v>3562</v>
      </c>
    </row>
    <row r="664" spans="1:6" x14ac:dyDescent="0.25">
      <c r="A664" s="2" t="s">
        <v>311</v>
      </c>
      <c r="B664" s="92" t="s">
        <v>10</v>
      </c>
      <c r="C664" s="2" t="s">
        <v>303</v>
      </c>
      <c r="D664" s="94">
        <v>69.61999999999999</v>
      </c>
      <c r="E664" s="92" t="s">
        <v>2220</v>
      </c>
      <c r="F664" s="2" t="s">
        <v>3562</v>
      </c>
    </row>
    <row r="665" spans="1:6" x14ac:dyDescent="0.25">
      <c r="A665" s="2" t="s">
        <v>312</v>
      </c>
      <c r="B665" s="92" t="s">
        <v>10</v>
      </c>
      <c r="C665" s="2" t="s">
        <v>303</v>
      </c>
      <c r="D665" s="94">
        <v>71.97999999999999</v>
      </c>
      <c r="E665" s="92" t="s">
        <v>2220</v>
      </c>
      <c r="F665" s="2" t="s">
        <v>3562</v>
      </c>
    </row>
    <row r="666" spans="1:6" x14ac:dyDescent="0.25">
      <c r="A666" s="2" t="s">
        <v>313</v>
      </c>
      <c r="B666" s="92" t="s">
        <v>10</v>
      </c>
      <c r="C666" s="2" t="s">
        <v>303</v>
      </c>
      <c r="D666" s="94">
        <v>75.52</v>
      </c>
      <c r="E666" s="92" t="s">
        <v>2220</v>
      </c>
      <c r="F666" s="2" t="s">
        <v>3562</v>
      </c>
    </row>
    <row r="667" spans="1:6" x14ac:dyDescent="0.25">
      <c r="A667" s="2" t="s">
        <v>38312</v>
      </c>
      <c r="B667" s="92" t="s">
        <v>10</v>
      </c>
      <c r="C667" s="2" t="s">
        <v>303</v>
      </c>
      <c r="D667" s="94">
        <v>59</v>
      </c>
      <c r="E667" s="92" t="s">
        <v>2220</v>
      </c>
      <c r="F667" s="2" t="s">
        <v>3562</v>
      </c>
    </row>
    <row r="668" spans="1:6" x14ac:dyDescent="0.25">
      <c r="A668" s="2" t="s">
        <v>38313</v>
      </c>
      <c r="B668" s="92" t="s">
        <v>10</v>
      </c>
      <c r="C668" s="2" t="s">
        <v>303</v>
      </c>
      <c r="D668" s="94">
        <v>60.18</v>
      </c>
      <c r="E668" s="92" t="s">
        <v>2220</v>
      </c>
      <c r="F668" s="2" t="s">
        <v>3562</v>
      </c>
    </row>
    <row r="669" spans="1:6" x14ac:dyDescent="0.25">
      <c r="A669" s="2" t="s">
        <v>38314</v>
      </c>
      <c r="B669" s="92" t="s">
        <v>10</v>
      </c>
      <c r="C669" s="2" t="s">
        <v>303</v>
      </c>
      <c r="D669" s="94">
        <v>61.36</v>
      </c>
      <c r="E669" s="92" t="s">
        <v>2220</v>
      </c>
      <c r="F669" s="2" t="s">
        <v>3562</v>
      </c>
    </row>
    <row r="670" spans="1:6" x14ac:dyDescent="0.25">
      <c r="A670" s="2" t="s">
        <v>38315</v>
      </c>
      <c r="B670" s="92" t="s">
        <v>10</v>
      </c>
      <c r="C670" s="2" t="s">
        <v>303</v>
      </c>
      <c r="D670" s="94">
        <v>62.54</v>
      </c>
      <c r="E670" s="92" t="s">
        <v>2220</v>
      </c>
      <c r="F670" s="2" t="s">
        <v>3562</v>
      </c>
    </row>
    <row r="671" spans="1:6" x14ac:dyDescent="0.25">
      <c r="A671" s="2" t="s">
        <v>38316</v>
      </c>
      <c r="B671" s="92" t="s">
        <v>10</v>
      </c>
      <c r="C671" s="2" t="s">
        <v>303</v>
      </c>
      <c r="D671" s="94">
        <v>67.259999999999991</v>
      </c>
      <c r="E671" s="92" t="s">
        <v>2220</v>
      </c>
      <c r="F671" s="2" t="s">
        <v>3562</v>
      </c>
    </row>
    <row r="672" spans="1:6" x14ac:dyDescent="0.25">
      <c r="A672" s="2" t="s">
        <v>38317</v>
      </c>
      <c r="B672" s="92" t="s">
        <v>10</v>
      </c>
      <c r="C672" s="2" t="s">
        <v>303</v>
      </c>
      <c r="D672" s="94">
        <v>69.61999999999999</v>
      </c>
      <c r="E672" s="92" t="s">
        <v>2220</v>
      </c>
      <c r="F672" s="2" t="s">
        <v>3562</v>
      </c>
    </row>
    <row r="673" spans="1:6" x14ac:dyDescent="0.25">
      <c r="A673" s="2" t="s">
        <v>38318</v>
      </c>
      <c r="B673" s="92" t="s">
        <v>10</v>
      </c>
      <c r="C673" s="2" t="s">
        <v>303</v>
      </c>
      <c r="D673" s="94">
        <v>75.52</v>
      </c>
      <c r="E673" s="92" t="s">
        <v>2220</v>
      </c>
      <c r="F673" s="2" t="s">
        <v>3562</v>
      </c>
    </row>
    <row r="674" spans="1:6" x14ac:dyDescent="0.25">
      <c r="A674" s="2" t="s">
        <v>38319</v>
      </c>
      <c r="B674" s="92" t="s">
        <v>10</v>
      </c>
      <c r="C674" s="2" t="s">
        <v>303</v>
      </c>
      <c r="D674" s="94">
        <v>79.06</v>
      </c>
      <c r="E674" s="92" t="s">
        <v>2220</v>
      </c>
      <c r="F674" s="2" t="s">
        <v>3562</v>
      </c>
    </row>
    <row r="675" spans="1:6" x14ac:dyDescent="0.25">
      <c r="A675" s="2" t="s">
        <v>38320</v>
      </c>
      <c r="B675" s="92" t="s">
        <v>10</v>
      </c>
      <c r="C675" s="2" t="s">
        <v>303</v>
      </c>
      <c r="D675" s="94">
        <v>84.96</v>
      </c>
      <c r="E675" s="92" t="s">
        <v>2220</v>
      </c>
      <c r="F675" s="2" t="s">
        <v>3562</v>
      </c>
    </row>
    <row r="676" spans="1:6" x14ac:dyDescent="0.25">
      <c r="A676" s="2" t="s">
        <v>38321</v>
      </c>
      <c r="B676" s="92" t="s">
        <v>10</v>
      </c>
      <c r="C676" s="2" t="s">
        <v>303</v>
      </c>
      <c r="D676" s="94">
        <v>86.14</v>
      </c>
      <c r="E676" s="92" t="s">
        <v>2220</v>
      </c>
      <c r="F676" s="2" t="s">
        <v>3562</v>
      </c>
    </row>
    <row r="677" spans="1:6" x14ac:dyDescent="0.25">
      <c r="A677" s="2" t="s">
        <v>38322</v>
      </c>
      <c r="B677" s="92" t="s">
        <v>10</v>
      </c>
      <c r="C677" s="2" t="s">
        <v>303</v>
      </c>
      <c r="D677" s="94">
        <v>90.86</v>
      </c>
      <c r="E677" s="92" t="s">
        <v>2220</v>
      </c>
      <c r="F677" s="2" t="s">
        <v>3562</v>
      </c>
    </row>
    <row r="678" spans="1:6" x14ac:dyDescent="0.25">
      <c r="A678" s="2" t="s">
        <v>314</v>
      </c>
      <c r="B678" s="92" t="s">
        <v>10</v>
      </c>
      <c r="C678" s="2" t="s">
        <v>315</v>
      </c>
      <c r="D678" s="94">
        <v>33.04</v>
      </c>
      <c r="E678" s="92" t="s">
        <v>2220</v>
      </c>
      <c r="F678" s="2" t="s">
        <v>3562</v>
      </c>
    </row>
    <row r="679" spans="1:6" x14ac:dyDescent="0.25">
      <c r="A679" s="2" t="s">
        <v>38323</v>
      </c>
      <c r="B679" s="92" t="s">
        <v>10</v>
      </c>
      <c r="C679" s="2" t="s">
        <v>315</v>
      </c>
      <c r="D679" s="94">
        <v>44.839999999999996</v>
      </c>
      <c r="E679" s="92" t="s">
        <v>2220</v>
      </c>
      <c r="F679" s="2" t="s">
        <v>3562</v>
      </c>
    </row>
    <row r="680" spans="1:6" x14ac:dyDescent="0.25">
      <c r="A680" s="2" t="s">
        <v>38088</v>
      </c>
      <c r="B680" s="92" t="s">
        <v>10</v>
      </c>
      <c r="C680" s="2" t="s">
        <v>38133</v>
      </c>
      <c r="D680" s="94">
        <v>82.6</v>
      </c>
      <c r="E680" s="92" t="s">
        <v>2220</v>
      </c>
      <c r="F680" s="2" t="s">
        <v>3562</v>
      </c>
    </row>
    <row r="681" spans="1:6" x14ac:dyDescent="0.25">
      <c r="A681" s="2" t="s">
        <v>38089</v>
      </c>
      <c r="B681" s="92" t="s">
        <v>10</v>
      </c>
      <c r="C681" s="2" t="s">
        <v>38133</v>
      </c>
      <c r="D681" s="94">
        <v>95.58</v>
      </c>
      <c r="E681" s="92" t="s">
        <v>2220</v>
      </c>
      <c r="F681" s="2" t="s">
        <v>3562</v>
      </c>
    </row>
    <row r="682" spans="1:6" x14ac:dyDescent="0.25">
      <c r="A682" s="2" t="s">
        <v>38019</v>
      </c>
      <c r="B682" s="92" t="s">
        <v>10</v>
      </c>
      <c r="C682" s="2" t="s">
        <v>38133</v>
      </c>
      <c r="D682" s="94">
        <v>82.6</v>
      </c>
      <c r="E682" s="92" t="s">
        <v>2220</v>
      </c>
      <c r="F682" s="2" t="s">
        <v>3562</v>
      </c>
    </row>
    <row r="683" spans="1:6" x14ac:dyDescent="0.25">
      <c r="A683" s="2" t="s">
        <v>38020</v>
      </c>
      <c r="B683" s="92" t="s">
        <v>10</v>
      </c>
      <c r="C683" s="2" t="s">
        <v>38133</v>
      </c>
      <c r="D683" s="94">
        <v>108.55999999999999</v>
      </c>
      <c r="E683" s="92" t="s">
        <v>2220</v>
      </c>
      <c r="F683" s="2" t="s">
        <v>3562</v>
      </c>
    </row>
    <row r="684" spans="1:6" x14ac:dyDescent="0.25">
      <c r="A684" s="2" t="s">
        <v>38021</v>
      </c>
      <c r="B684" s="92" t="s">
        <v>10</v>
      </c>
      <c r="C684" s="2" t="s">
        <v>38133</v>
      </c>
      <c r="D684" s="94">
        <v>121.53999999999999</v>
      </c>
      <c r="E684" s="92" t="s">
        <v>2220</v>
      </c>
      <c r="F684" s="2" t="s">
        <v>3562</v>
      </c>
    </row>
    <row r="685" spans="1:6" x14ac:dyDescent="0.25">
      <c r="A685" s="2" t="s">
        <v>38022</v>
      </c>
      <c r="B685" s="92" t="s">
        <v>10</v>
      </c>
      <c r="C685" s="2" t="s">
        <v>38133</v>
      </c>
      <c r="D685" s="94">
        <v>134.51999999999998</v>
      </c>
      <c r="E685" s="92" t="s">
        <v>2220</v>
      </c>
      <c r="F685" s="2" t="s">
        <v>3562</v>
      </c>
    </row>
    <row r="686" spans="1:6" x14ac:dyDescent="0.25">
      <c r="A686" s="2" t="s">
        <v>38023</v>
      </c>
      <c r="B686" s="92" t="s">
        <v>10</v>
      </c>
      <c r="C686" s="2" t="s">
        <v>38133</v>
      </c>
      <c r="D686" s="94">
        <v>147.5</v>
      </c>
      <c r="E686" s="92" t="s">
        <v>2220</v>
      </c>
      <c r="F686" s="2" t="s">
        <v>3562</v>
      </c>
    </row>
    <row r="687" spans="1:6" x14ac:dyDescent="0.25">
      <c r="A687" s="2" t="s">
        <v>38024</v>
      </c>
      <c r="B687" s="92" t="s">
        <v>10</v>
      </c>
      <c r="C687" s="2" t="s">
        <v>38133</v>
      </c>
      <c r="D687" s="94">
        <v>160.47999999999999</v>
      </c>
      <c r="E687" s="92" t="s">
        <v>2220</v>
      </c>
      <c r="F687" s="2" t="s">
        <v>3562</v>
      </c>
    </row>
    <row r="688" spans="1:6" x14ac:dyDescent="0.25">
      <c r="A688" s="2" t="s">
        <v>38025</v>
      </c>
      <c r="B688" s="92" t="s">
        <v>10</v>
      </c>
      <c r="C688" s="2" t="s">
        <v>38133</v>
      </c>
      <c r="D688" s="94">
        <v>173.45999999999998</v>
      </c>
      <c r="E688" s="92" t="s">
        <v>2220</v>
      </c>
      <c r="F688" s="2" t="s">
        <v>3562</v>
      </c>
    </row>
    <row r="689" spans="1:6" x14ac:dyDescent="0.25">
      <c r="A689" s="2" t="s">
        <v>38026</v>
      </c>
      <c r="B689" s="92" t="s">
        <v>10</v>
      </c>
      <c r="C689" s="2" t="s">
        <v>38133</v>
      </c>
      <c r="D689" s="94">
        <v>186.44</v>
      </c>
      <c r="E689" s="92" t="s">
        <v>2220</v>
      </c>
      <c r="F689" s="2" t="s">
        <v>3562</v>
      </c>
    </row>
    <row r="690" spans="1:6" x14ac:dyDescent="0.25">
      <c r="A690" s="2" t="s">
        <v>38027</v>
      </c>
      <c r="B690" s="92" t="s">
        <v>10</v>
      </c>
      <c r="C690" s="2" t="s">
        <v>38133</v>
      </c>
      <c r="D690" s="94">
        <v>199.42</v>
      </c>
      <c r="E690" s="92" t="s">
        <v>2220</v>
      </c>
      <c r="F690" s="2" t="s">
        <v>3562</v>
      </c>
    </row>
    <row r="691" spans="1:6" x14ac:dyDescent="0.25">
      <c r="A691" s="2" t="s">
        <v>38324</v>
      </c>
      <c r="B691" s="92" t="s">
        <v>10</v>
      </c>
      <c r="C691" s="2" t="s">
        <v>38133</v>
      </c>
      <c r="D691" s="94">
        <v>94.399999999999991</v>
      </c>
      <c r="E691" s="92" t="s">
        <v>2220</v>
      </c>
      <c r="F691" s="2" t="s">
        <v>3562</v>
      </c>
    </row>
    <row r="692" spans="1:6" x14ac:dyDescent="0.25">
      <c r="A692" s="2" t="s">
        <v>38325</v>
      </c>
      <c r="B692" s="92" t="s">
        <v>10</v>
      </c>
      <c r="C692" s="2" t="s">
        <v>38133</v>
      </c>
      <c r="D692" s="94">
        <v>107.38</v>
      </c>
      <c r="E692" s="92" t="s">
        <v>2220</v>
      </c>
      <c r="F692" s="2" t="s">
        <v>3562</v>
      </c>
    </row>
    <row r="693" spans="1:6" x14ac:dyDescent="0.25">
      <c r="A693" s="2" t="s">
        <v>38010</v>
      </c>
      <c r="B693" s="92" t="s">
        <v>10</v>
      </c>
      <c r="C693" s="2" t="s">
        <v>38133</v>
      </c>
      <c r="D693" s="94">
        <v>94.399999999999991</v>
      </c>
      <c r="E693" s="92" t="s">
        <v>2220</v>
      </c>
      <c r="F693" s="2" t="s">
        <v>3562</v>
      </c>
    </row>
    <row r="694" spans="1:6" x14ac:dyDescent="0.25">
      <c r="A694" s="2" t="s">
        <v>38011</v>
      </c>
      <c r="B694" s="92" t="s">
        <v>10</v>
      </c>
      <c r="C694" s="2" t="s">
        <v>38133</v>
      </c>
      <c r="D694" s="94">
        <v>120.36</v>
      </c>
      <c r="E694" s="92" t="s">
        <v>2220</v>
      </c>
      <c r="F694" s="2" t="s">
        <v>3562</v>
      </c>
    </row>
    <row r="695" spans="1:6" x14ac:dyDescent="0.25">
      <c r="A695" s="2" t="s">
        <v>38012</v>
      </c>
      <c r="B695" s="92" t="s">
        <v>10</v>
      </c>
      <c r="C695" s="2" t="s">
        <v>38133</v>
      </c>
      <c r="D695" s="94">
        <v>133.34</v>
      </c>
      <c r="E695" s="92" t="s">
        <v>2220</v>
      </c>
      <c r="F695" s="2" t="s">
        <v>3562</v>
      </c>
    </row>
    <row r="696" spans="1:6" x14ac:dyDescent="0.25">
      <c r="A696" s="2" t="s">
        <v>38013</v>
      </c>
      <c r="B696" s="92" t="s">
        <v>10</v>
      </c>
      <c r="C696" s="2" t="s">
        <v>38133</v>
      </c>
      <c r="D696" s="94">
        <v>147.5</v>
      </c>
      <c r="E696" s="92" t="s">
        <v>2220</v>
      </c>
      <c r="F696" s="2" t="s">
        <v>3562</v>
      </c>
    </row>
    <row r="697" spans="1:6" x14ac:dyDescent="0.25">
      <c r="A697" s="2" t="s">
        <v>38014</v>
      </c>
      <c r="B697" s="92" t="s">
        <v>10</v>
      </c>
      <c r="C697" s="2" t="s">
        <v>38133</v>
      </c>
      <c r="D697" s="94">
        <v>160.47999999999999</v>
      </c>
      <c r="E697" s="92" t="s">
        <v>2220</v>
      </c>
      <c r="F697" s="2" t="s">
        <v>3562</v>
      </c>
    </row>
    <row r="698" spans="1:6" x14ac:dyDescent="0.25">
      <c r="A698" s="2" t="s">
        <v>38015</v>
      </c>
      <c r="B698" s="92" t="s">
        <v>10</v>
      </c>
      <c r="C698" s="2" t="s">
        <v>38133</v>
      </c>
      <c r="D698" s="94">
        <v>173.45999999999998</v>
      </c>
      <c r="E698" s="92" t="s">
        <v>2220</v>
      </c>
      <c r="F698" s="2" t="s">
        <v>3562</v>
      </c>
    </row>
    <row r="699" spans="1:6" x14ac:dyDescent="0.25">
      <c r="A699" s="2" t="s">
        <v>38016</v>
      </c>
      <c r="B699" s="92" t="s">
        <v>10</v>
      </c>
      <c r="C699" s="2" t="s">
        <v>38133</v>
      </c>
      <c r="D699" s="94">
        <v>186.44</v>
      </c>
      <c r="E699" s="92" t="s">
        <v>2220</v>
      </c>
      <c r="F699" s="2" t="s">
        <v>3562</v>
      </c>
    </row>
    <row r="700" spans="1:6" x14ac:dyDescent="0.25">
      <c r="A700" s="2" t="s">
        <v>38017</v>
      </c>
      <c r="B700" s="92" t="s">
        <v>10</v>
      </c>
      <c r="C700" s="2" t="s">
        <v>38133</v>
      </c>
      <c r="D700" s="94">
        <v>199.42</v>
      </c>
      <c r="E700" s="92" t="s">
        <v>2220</v>
      </c>
      <c r="F700" s="2" t="s">
        <v>3562</v>
      </c>
    </row>
    <row r="701" spans="1:6" x14ac:dyDescent="0.25">
      <c r="A701" s="2" t="s">
        <v>38018</v>
      </c>
      <c r="B701" s="92" t="s">
        <v>10</v>
      </c>
      <c r="C701" s="2" t="s">
        <v>38133</v>
      </c>
      <c r="D701" s="94">
        <v>212.39999999999998</v>
      </c>
      <c r="E701" s="92" t="s">
        <v>2220</v>
      </c>
      <c r="F701" s="2" t="s">
        <v>3562</v>
      </c>
    </row>
    <row r="702" spans="1:6" x14ac:dyDescent="0.25">
      <c r="A702" s="2" t="s">
        <v>38090</v>
      </c>
      <c r="B702" s="92" t="s">
        <v>10</v>
      </c>
      <c r="C702" s="2" t="s">
        <v>38134</v>
      </c>
      <c r="D702" s="94">
        <v>82.6</v>
      </c>
      <c r="E702" s="92" t="s">
        <v>2220</v>
      </c>
      <c r="F702" s="2" t="s">
        <v>3562</v>
      </c>
    </row>
    <row r="703" spans="1:6" x14ac:dyDescent="0.25">
      <c r="A703" s="2" t="s">
        <v>38091</v>
      </c>
      <c r="B703" s="92" t="s">
        <v>10</v>
      </c>
      <c r="C703" s="2" t="s">
        <v>38134</v>
      </c>
      <c r="D703" s="94">
        <v>95.58</v>
      </c>
      <c r="E703" s="92" t="s">
        <v>2220</v>
      </c>
      <c r="F703" s="2" t="s">
        <v>3562</v>
      </c>
    </row>
    <row r="704" spans="1:6" x14ac:dyDescent="0.25">
      <c r="A704" s="2" t="s">
        <v>38028</v>
      </c>
      <c r="B704" s="92" t="s">
        <v>10</v>
      </c>
      <c r="C704" s="2" t="s">
        <v>38134</v>
      </c>
      <c r="D704" s="94">
        <v>82.6</v>
      </c>
      <c r="E704" s="92" t="s">
        <v>2220</v>
      </c>
      <c r="F704" s="2" t="s">
        <v>3562</v>
      </c>
    </row>
    <row r="705" spans="1:6" x14ac:dyDescent="0.25">
      <c r="A705" s="2" t="s">
        <v>38029</v>
      </c>
      <c r="B705" s="92" t="s">
        <v>10</v>
      </c>
      <c r="C705" s="2" t="s">
        <v>38134</v>
      </c>
      <c r="D705" s="94">
        <v>108.55999999999999</v>
      </c>
      <c r="E705" s="92" t="s">
        <v>2220</v>
      </c>
      <c r="F705" s="2" t="s">
        <v>3562</v>
      </c>
    </row>
    <row r="706" spans="1:6" x14ac:dyDescent="0.25">
      <c r="A706" s="2" t="s">
        <v>38030</v>
      </c>
      <c r="B706" s="92" t="s">
        <v>10</v>
      </c>
      <c r="C706" s="2" t="s">
        <v>38134</v>
      </c>
      <c r="D706" s="94">
        <v>121.53999999999999</v>
      </c>
      <c r="E706" s="92" t="s">
        <v>2220</v>
      </c>
      <c r="F706" s="2" t="s">
        <v>3562</v>
      </c>
    </row>
    <row r="707" spans="1:6" x14ac:dyDescent="0.25">
      <c r="A707" s="2" t="s">
        <v>38031</v>
      </c>
      <c r="B707" s="92" t="s">
        <v>10</v>
      </c>
      <c r="C707" s="2" t="s">
        <v>38134</v>
      </c>
      <c r="D707" s="94">
        <v>134.51999999999998</v>
      </c>
      <c r="E707" s="92" t="s">
        <v>2220</v>
      </c>
      <c r="F707" s="2" t="s">
        <v>3562</v>
      </c>
    </row>
    <row r="708" spans="1:6" x14ac:dyDescent="0.25">
      <c r="A708" s="2" t="s">
        <v>38032</v>
      </c>
      <c r="B708" s="92" t="s">
        <v>10</v>
      </c>
      <c r="C708" s="2" t="s">
        <v>38134</v>
      </c>
      <c r="D708" s="94">
        <v>147.5</v>
      </c>
      <c r="E708" s="92" t="s">
        <v>2220</v>
      </c>
      <c r="F708" s="2" t="s">
        <v>3562</v>
      </c>
    </row>
    <row r="709" spans="1:6" x14ac:dyDescent="0.25">
      <c r="A709" s="2" t="s">
        <v>38033</v>
      </c>
      <c r="B709" s="92" t="s">
        <v>10</v>
      </c>
      <c r="C709" s="2" t="s">
        <v>38134</v>
      </c>
      <c r="D709" s="94">
        <v>160.47999999999999</v>
      </c>
      <c r="E709" s="92" t="s">
        <v>2220</v>
      </c>
      <c r="F709" s="2" t="s">
        <v>3562</v>
      </c>
    </row>
    <row r="710" spans="1:6" x14ac:dyDescent="0.25">
      <c r="A710" s="2" t="s">
        <v>38034</v>
      </c>
      <c r="B710" s="92" t="s">
        <v>10</v>
      </c>
      <c r="C710" s="2" t="s">
        <v>38134</v>
      </c>
      <c r="D710" s="94">
        <v>173.45999999999998</v>
      </c>
      <c r="E710" s="92" t="s">
        <v>2220</v>
      </c>
      <c r="F710" s="2" t="s">
        <v>3562</v>
      </c>
    </row>
    <row r="711" spans="1:6" x14ac:dyDescent="0.25">
      <c r="A711" s="2" t="s">
        <v>38035</v>
      </c>
      <c r="B711" s="92" t="s">
        <v>10</v>
      </c>
      <c r="C711" s="2" t="s">
        <v>38134</v>
      </c>
      <c r="D711" s="94">
        <v>186.44</v>
      </c>
      <c r="E711" s="92" t="s">
        <v>2220</v>
      </c>
      <c r="F711" s="2" t="s">
        <v>3562</v>
      </c>
    </row>
    <row r="712" spans="1:6" x14ac:dyDescent="0.25">
      <c r="A712" s="2" t="s">
        <v>38036</v>
      </c>
      <c r="B712" s="92" t="s">
        <v>10</v>
      </c>
      <c r="C712" s="2" t="s">
        <v>38134</v>
      </c>
      <c r="D712" s="94">
        <v>199.42</v>
      </c>
      <c r="E712" s="92" t="s">
        <v>2220</v>
      </c>
      <c r="F712" s="2" t="s">
        <v>3562</v>
      </c>
    </row>
    <row r="713" spans="1:6" x14ac:dyDescent="0.25">
      <c r="A713" s="2" t="s">
        <v>38139</v>
      </c>
      <c r="B713" s="92" t="s">
        <v>10</v>
      </c>
      <c r="C713" s="2" t="s">
        <v>38134</v>
      </c>
      <c r="D713" s="94">
        <v>94.399999999999991</v>
      </c>
      <c r="E713" s="92" t="s">
        <v>2220</v>
      </c>
      <c r="F713" s="2" t="s">
        <v>3562</v>
      </c>
    </row>
    <row r="714" spans="1:6" x14ac:dyDescent="0.25">
      <c r="A714" s="2" t="s">
        <v>38140</v>
      </c>
      <c r="B714" s="92" t="s">
        <v>10</v>
      </c>
      <c r="C714" s="2" t="s">
        <v>38134</v>
      </c>
      <c r="D714" s="94">
        <v>107.38</v>
      </c>
      <c r="E714" s="92" t="s">
        <v>2220</v>
      </c>
      <c r="F714" s="2" t="s">
        <v>3562</v>
      </c>
    </row>
    <row r="715" spans="1:6" x14ac:dyDescent="0.25">
      <c r="A715" s="2" t="s">
        <v>38037</v>
      </c>
      <c r="B715" s="92" t="s">
        <v>10</v>
      </c>
      <c r="C715" s="2" t="s">
        <v>38134</v>
      </c>
      <c r="D715" s="94">
        <v>94.399999999999991</v>
      </c>
      <c r="E715" s="92" t="s">
        <v>2220</v>
      </c>
      <c r="F715" s="2" t="s">
        <v>3562</v>
      </c>
    </row>
    <row r="716" spans="1:6" x14ac:dyDescent="0.25">
      <c r="A716" s="2" t="s">
        <v>38038</v>
      </c>
      <c r="B716" s="92" t="s">
        <v>10</v>
      </c>
      <c r="C716" s="2" t="s">
        <v>38134</v>
      </c>
      <c r="D716" s="94">
        <v>120.36</v>
      </c>
      <c r="E716" s="92" t="s">
        <v>2220</v>
      </c>
      <c r="F716" s="2" t="s">
        <v>3562</v>
      </c>
    </row>
    <row r="717" spans="1:6" x14ac:dyDescent="0.25">
      <c r="A717" s="2" t="s">
        <v>38039</v>
      </c>
      <c r="B717" s="92" t="s">
        <v>10</v>
      </c>
      <c r="C717" s="2" t="s">
        <v>38134</v>
      </c>
      <c r="D717" s="94">
        <v>133.34</v>
      </c>
      <c r="E717" s="92" t="s">
        <v>2220</v>
      </c>
      <c r="F717" s="2" t="s">
        <v>3562</v>
      </c>
    </row>
    <row r="718" spans="1:6" x14ac:dyDescent="0.25">
      <c r="A718" s="2" t="s">
        <v>38040</v>
      </c>
      <c r="B718" s="92" t="s">
        <v>10</v>
      </c>
      <c r="C718" s="2" t="s">
        <v>38134</v>
      </c>
      <c r="D718" s="94">
        <v>147.5</v>
      </c>
      <c r="E718" s="92" t="s">
        <v>2220</v>
      </c>
      <c r="F718" s="2" t="s">
        <v>3562</v>
      </c>
    </row>
    <row r="719" spans="1:6" x14ac:dyDescent="0.25">
      <c r="A719" s="2" t="s">
        <v>38041</v>
      </c>
      <c r="B719" s="92" t="s">
        <v>10</v>
      </c>
      <c r="C719" s="2" t="s">
        <v>38134</v>
      </c>
      <c r="D719" s="94">
        <v>160.47999999999999</v>
      </c>
      <c r="E719" s="92" t="s">
        <v>2220</v>
      </c>
      <c r="F719" s="2" t="s">
        <v>3562</v>
      </c>
    </row>
    <row r="720" spans="1:6" x14ac:dyDescent="0.25">
      <c r="A720" s="2" t="s">
        <v>38042</v>
      </c>
      <c r="B720" s="92" t="s">
        <v>10</v>
      </c>
      <c r="C720" s="2" t="s">
        <v>38134</v>
      </c>
      <c r="D720" s="94">
        <v>173.45999999999998</v>
      </c>
      <c r="E720" s="92" t="s">
        <v>2220</v>
      </c>
      <c r="F720" s="2" t="s">
        <v>3562</v>
      </c>
    </row>
    <row r="721" spans="1:6" x14ac:dyDescent="0.25">
      <c r="A721" s="2" t="s">
        <v>38043</v>
      </c>
      <c r="B721" s="92" t="s">
        <v>10</v>
      </c>
      <c r="C721" s="2" t="s">
        <v>38134</v>
      </c>
      <c r="D721" s="94">
        <v>186.44</v>
      </c>
      <c r="E721" s="92" t="s">
        <v>2220</v>
      </c>
      <c r="F721" s="2" t="s">
        <v>3562</v>
      </c>
    </row>
    <row r="722" spans="1:6" x14ac:dyDescent="0.25">
      <c r="A722" s="2" t="s">
        <v>38044</v>
      </c>
      <c r="B722" s="92" t="s">
        <v>10</v>
      </c>
      <c r="C722" s="2" t="s">
        <v>38134</v>
      </c>
      <c r="D722" s="94">
        <v>199.42</v>
      </c>
      <c r="E722" s="92" t="s">
        <v>2220</v>
      </c>
      <c r="F722" s="2" t="s">
        <v>3562</v>
      </c>
    </row>
    <row r="723" spans="1:6" x14ac:dyDescent="0.25">
      <c r="A723" s="2" t="s">
        <v>38045</v>
      </c>
      <c r="B723" s="92" t="s">
        <v>10</v>
      </c>
      <c r="C723" s="2" t="s">
        <v>38134</v>
      </c>
      <c r="D723" s="94">
        <v>212.39999999999998</v>
      </c>
      <c r="E723" s="92" t="s">
        <v>2220</v>
      </c>
      <c r="F723" s="2" t="s">
        <v>3562</v>
      </c>
    </row>
    <row r="724" spans="1:6" x14ac:dyDescent="0.25">
      <c r="A724" s="2" t="s">
        <v>37985</v>
      </c>
      <c r="B724" s="92" t="s">
        <v>10</v>
      </c>
      <c r="C724" s="2" t="s">
        <v>38135</v>
      </c>
      <c r="D724" s="94">
        <v>153.4</v>
      </c>
      <c r="E724" s="92" t="s">
        <v>2220</v>
      </c>
      <c r="F724" s="2" t="s">
        <v>3562</v>
      </c>
    </row>
    <row r="725" spans="1:6" x14ac:dyDescent="0.25">
      <c r="A725" s="2" t="s">
        <v>37986</v>
      </c>
      <c r="B725" s="92" t="s">
        <v>10</v>
      </c>
      <c r="C725" s="2" t="s">
        <v>38135</v>
      </c>
      <c r="D725" s="94">
        <v>172.28</v>
      </c>
      <c r="E725" s="92" t="s">
        <v>2220</v>
      </c>
      <c r="F725" s="2" t="s">
        <v>3562</v>
      </c>
    </row>
    <row r="726" spans="1:6" x14ac:dyDescent="0.25">
      <c r="A726" s="2" t="s">
        <v>37987</v>
      </c>
      <c r="B726" s="92" t="s">
        <v>10</v>
      </c>
      <c r="C726" s="2" t="s">
        <v>38135</v>
      </c>
      <c r="D726" s="94">
        <v>153.4</v>
      </c>
      <c r="E726" s="92" t="s">
        <v>2220</v>
      </c>
      <c r="F726" s="2" t="s">
        <v>3562</v>
      </c>
    </row>
    <row r="727" spans="1:6" x14ac:dyDescent="0.25">
      <c r="A727" s="2" t="s">
        <v>37988</v>
      </c>
      <c r="B727" s="92" t="s">
        <v>10</v>
      </c>
      <c r="C727" s="2" t="s">
        <v>38135</v>
      </c>
      <c r="D727" s="94">
        <v>181.72</v>
      </c>
      <c r="E727" s="92" t="s">
        <v>2220</v>
      </c>
      <c r="F727" s="2" t="s">
        <v>3562</v>
      </c>
    </row>
    <row r="728" spans="1:6" x14ac:dyDescent="0.25">
      <c r="A728" s="2" t="s">
        <v>37989</v>
      </c>
      <c r="B728" s="92" t="s">
        <v>10</v>
      </c>
      <c r="C728" s="2" t="s">
        <v>38135</v>
      </c>
      <c r="D728" s="94">
        <v>191.16</v>
      </c>
      <c r="E728" s="92" t="s">
        <v>2220</v>
      </c>
      <c r="F728" s="2" t="s">
        <v>3562</v>
      </c>
    </row>
    <row r="729" spans="1:6" x14ac:dyDescent="0.25">
      <c r="A729" s="2" t="s">
        <v>37990</v>
      </c>
      <c r="B729" s="92" t="s">
        <v>10</v>
      </c>
      <c r="C729" s="2" t="s">
        <v>38135</v>
      </c>
      <c r="D729" s="94">
        <v>200.6</v>
      </c>
      <c r="E729" s="92" t="s">
        <v>2220</v>
      </c>
      <c r="F729" s="2" t="s">
        <v>3562</v>
      </c>
    </row>
    <row r="730" spans="1:6" x14ac:dyDescent="0.25">
      <c r="A730" s="2" t="s">
        <v>37991</v>
      </c>
      <c r="B730" s="92" t="s">
        <v>10</v>
      </c>
      <c r="C730" s="2" t="s">
        <v>38135</v>
      </c>
      <c r="D730" s="94">
        <v>220.66</v>
      </c>
      <c r="E730" s="92" t="s">
        <v>2220</v>
      </c>
      <c r="F730" s="2" t="s">
        <v>3562</v>
      </c>
    </row>
    <row r="731" spans="1:6" x14ac:dyDescent="0.25">
      <c r="A731" s="2" t="s">
        <v>37992</v>
      </c>
      <c r="B731" s="92" t="s">
        <v>10</v>
      </c>
      <c r="C731" s="2" t="s">
        <v>38135</v>
      </c>
      <c r="D731" s="94">
        <v>219.48</v>
      </c>
      <c r="E731" s="92" t="s">
        <v>2220</v>
      </c>
      <c r="F731" s="2" t="s">
        <v>3562</v>
      </c>
    </row>
    <row r="732" spans="1:6" x14ac:dyDescent="0.25">
      <c r="A732" s="2" t="s">
        <v>37993</v>
      </c>
      <c r="B732" s="92" t="s">
        <v>10</v>
      </c>
      <c r="C732" s="2" t="s">
        <v>38135</v>
      </c>
      <c r="D732" s="94">
        <v>228.92</v>
      </c>
      <c r="E732" s="92" t="s">
        <v>2220</v>
      </c>
      <c r="F732" s="2" t="s">
        <v>3562</v>
      </c>
    </row>
    <row r="733" spans="1:6" x14ac:dyDescent="0.25">
      <c r="A733" s="2" t="s">
        <v>37994</v>
      </c>
      <c r="B733" s="92" t="s">
        <v>10</v>
      </c>
      <c r="C733" s="2" t="s">
        <v>38135</v>
      </c>
      <c r="D733" s="94">
        <v>238.35999999999999</v>
      </c>
      <c r="E733" s="92" t="s">
        <v>2220</v>
      </c>
      <c r="F733" s="2" t="s">
        <v>3562</v>
      </c>
    </row>
    <row r="734" spans="1:6" x14ac:dyDescent="0.25">
      <c r="A734" s="2" t="s">
        <v>37995</v>
      </c>
      <c r="B734" s="92" t="s">
        <v>10</v>
      </c>
      <c r="C734" s="2" t="s">
        <v>38135</v>
      </c>
      <c r="D734" s="94">
        <v>247.79999999999998</v>
      </c>
      <c r="E734" s="92" t="s">
        <v>2220</v>
      </c>
      <c r="F734" s="2" t="s">
        <v>3562</v>
      </c>
    </row>
    <row r="735" spans="1:6" x14ac:dyDescent="0.25">
      <c r="A735" s="2" t="s">
        <v>37996</v>
      </c>
      <c r="B735" s="92" t="s">
        <v>10</v>
      </c>
      <c r="C735" s="2" t="s">
        <v>38135</v>
      </c>
      <c r="D735" s="94">
        <v>171.1</v>
      </c>
      <c r="E735" s="92" t="s">
        <v>2220</v>
      </c>
      <c r="F735" s="2" t="s">
        <v>3562</v>
      </c>
    </row>
    <row r="736" spans="1:6" x14ac:dyDescent="0.25">
      <c r="A736" s="2" t="s">
        <v>37997</v>
      </c>
      <c r="B736" s="92" t="s">
        <v>10</v>
      </c>
      <c r="C736" s="2" t="s">
        <v>38135</v>
      </c>
      <c r="D736" s="94">
        <v>189.98</v>
      </c>
      <c r="E736" s="92" t="s">
        <v>2220</v>
      </c>
      <c r="F736" s="2" t="s">
        <v>3562</v>
      </c>
    </row>
    <row r="737" spans="1:6" x14ac:dyDescent="0.25">
      <c r="A737" s="2" t="s">
        <v>37998</v>
      </c>
      <c r="B737" s="92" t="s">
        <v>10</v>
      </c>
      <c r="C737" s="2" t="s">
        <v>38135</v>
      </c>
      <c r="D737" s="94">
        <v>171.1</v>
      </c>
      <c r="E737" s="92" t="s">
        <v>2220</v>
      </c>
      <c r="F737" s="2" t="s">
        <v>3562</v>
      </c>
    </row>
    <row r="738" spans="1:6" x14ac:dyDescent="0.25">
      <c r="A738" s="2" t="s">
        <v>37999</v>
      </c>
      <c r="B738" s="92" t="s">
        <v>10</v>
      </c>
      <c r="C738" s="2" t="s">
        <v>38135</v>
      </c>
      <c r="D738" s="94">
        <v>199.42</v>
      </c>
      <c r="E738" s="92" t="s">
        <v>2220</v>
      </c>
      <c r="F738" s="2" t="s">
        <v>3562</v>
      </c>
    </row>
    <row r="739" spans="1:6" x14ac:dyDescent="0.25">
      <c r="A739" s="2" t="s">
        <v>38000</v>
      </c>
      <c r="B739" s="92" t="s">
        <v>10</v>
      </c>
      <c r="C739" s="2" t="s">
        <v>38135</v>
      </c>
      <c r="D739" s="94">
        <v>208.85999999999999</v>
      </c>
      <c r="E739" s="92" t="s">
        <v>2220</v>
      </c>
      <c r="F739" s="2" t="s">
        <v>3562</v>
      </c>
    </row>
    <row r="740" spans="1:6" x14ac:dyDescent="0.25">
      <c r="A740" s="2" t="s">
        <v>38001</v>
      </c>
      <c r="B740" s="92" t="s">
        <v>10</v>
      </c>
      <c r="C740" s="2" t="s">
        <v>38135</v>
      </c>
      <c r="D740" s="94">
        <v>218.29999999999998</v>
      </c>
      <c r="E740" s="92" t="s">
        <v>2220</v>
      </c>
      <c r="F740" s="2" t="s">
        <v>3562</v>
      </c>
    </row>
    <row r="741" spans="1:6" x14ac:dyDescent="0.25">
      <c r="A741" s="2" t="s">
        <v>38002</v>
      </c>
      <c r="B741" s="92" t="s">
        <v>10</v>
      </c>
      <c r="C741" s="2" t="s">
        <v>38135</v>
      </c>
      <c r="D741" s="94">
        <v>227.73999999999998</v>
      </c>
      <c r="E741" s="92" t="s">
        <v>2220</v>
      </c>
      <c r="F741" s="2" t="s">
        <v>3562</v>
      </c>
    </row>
    <row r="742" spans="1:6" x14ac:dyDescent="0.25">
      <c r="A742" s="2" t="s">
        <v>38003</v>
      </c>
      <c r="B742" s="92" t="s">
        <v>10</v>
      </c>
      <c r="C742" s="2" t="s">
        <v>38135</v>
      </c>
      <c r="D742" s="94">
        <v>245.44</v>
      </c>
      <c r="E742" s="92" t="s">
        <v>2220</v>
      </c>
      <c r="F742" s="2" t="s">
        <v>3562</v>
      </c>
    </row>
    <row r="743" spans="1:6" x14ac:dyDescent="0.25">
      <c r="A743" s="2" t="s">
        <v>38004</v>
      </c>
      <c r="B743" s="92" t="s">
        <v>10</v>
      </c>
      <c r="C743" s="2" t="s">
        <v>38135</v>
      </c>
      <c r="D743" s="94">
        <v>263.14</v>
      </c>
      <c r="E743" s="92" t="s">
        <v>2220</v>
      </c>
      <c r="F743" s="2" t="s">
        <v>3562</v>
      </c>
    </row>
    <row r="744" spans="1:6" x14ac:dyDescent="0.25">
      <c r="A744" s="2" t="s">
        <v>38005</v>
      </c>
      <c r="B744" s="92" t="s">
        <v>10</v>
      </c>
      <c r="C744" s="2" t="s">
        <v>38135</v>
      </c>
      <c r="D744" s="94">
        <v>280.83999999999997</v>
      </c>
      <c r="E744" s="92" t="s">
        <v>2220</v>
      </c>
      <c r="F744" s="2" t="s">
        <v>3562</v>
      </c>
    </row>
    <row r="745" spans="1:6" x14ac:dyDescent="0.25">
      <c r="A745" s="2" t="s">
        <v>38006</v>
      </c>
      <c r="B745" s="92" t="s">
        <v>10</v>
      </c>
      <c r="C745" s="2" t="s">
        <v>38135</v>
      </c>
      <c r="D745" s="94">
        <v>298.53999999999996</v>
      </c>
      <c r="E745" s="92" t="s">
        <v>2220</v>
      </c>
      <c r="F745" s="2" t="s">
        <v>3562</v>
      </c>
    </row>
    <row r="746" spans="1:6" x14ac:dyDescent="0.25">
      <c r="A746" s="2" t="s">
        <v>38049</v>
      </c>
      <c r="B746" s="92" t="s">
        <v>10</v>
      </c>
      <c r="C746" s="2" t="s">
        <v>38136</v>
      </c>
      <c r="D746" s="94">
        <v>88.5</v>
      </c>
      <c r="E746" s="92" t="s">
        <v>2220</v>
      </c>
      <c r="F746" s="2" t="s">
        <v>3562</v>
      </c>
    </row>
    <row r="747" spans="1:6" x14ac:dyDescent="0.25">
      <c r="A747" s="2" t="s">
        <v>38050</v>
      </c>
      <c r="B747" s="92" t="s">
        <v>10</v>
      </c>
      <c r="C747" s="2" t="s">
        <v>38136</v>
      </c>
      <c r="D747" s="94">
        <v>112.1</v>
      </c>
      <c r="E747" s="92" t="s">
        <v>2220</v>
      </c>
      <c r="F747" s="2" t="s">
        <v>3562</v>
      </c>
    </row>
    <row r="748" spans="1:6" x14ac:dyDescent="0.25">
      <c r="A748" s="2" t="s">
        <v>38092</v>
      </c>
      <c r="B748" s="92" t="s">
        <v>10</v>
      </c>
      <c r="C748" s="2" t="s">
        <v>38137</v>
      </c>
      <c r="D748" s="94">
        <v>219.48</v>
      </c>
      <c r="E748" s="92" t="s">
        <v>2220</v>
      </c>
      <c r="F748" s="2" t="s">
        <v>3562</v>
      </c>
    </row>
    <row r="749" spans="1:6" x14ac:dyDescent="0.25">
      <c r="A749" s="2" t="s">
        <v>38093</v>
      </c>
      <c r="B749" s="92" t="s">
        <v>10</v>
      </c>
      <c r="C749" s="2" t="s">
        <v>38137</v>
      </c>
      <c r="D749" s="94">
        <v>225.38</v>
      </c>
      <c r="E749" s="92" t="s">
        <v>2220</v>
      </c>
      <c r="F749" s="2" t="s">
        <v>3562</v>
      </c>
    </row>
    <row r="750" spans="1:6" x14ac:dyDescent="0.25">
      <c r="A750" s="2" t="s">
        <v>38094</v>
      </c>
      <c r="B750" s="92" t="s">
        <v>10</v>
      </c>
      <c r="C750" s="2" t="s">
        <v>38137</v>
      </c>
      <c r="D750" s="94">
        <v>230.1</v>
      </c>
      <c r="E750" s="92" t="s">
        <v>2220</v>
      </c>
      <c r="F750" s="2" t="s">
        <v>3562</v>
      </c>
    </row>
    <row r="751" spans="1:6" x14ac:dyDescent="0.25">
      <c r="A751" s="2" t="s">
        <v>38095</v>
      </c>
      <c r="B751" s="92" t="s">
        <v>10</v>
      </c>
      <c r="C751" s="2" t="s">
        <v>38137</v>
      </c>
      <c r="D751" s="94">
        <v>234.82</v>
      </c>
      <c r="E751" s="92" t="s">
        <v>2220</v>
      </c>
      <c r="F751" s="2" t="s">
        <v>3562</v>
      </c>
    </row>
    <row r="752" spans="1:6" x14ac:dyDescent="0.25">
      <c r="A752" s="2" t="s">
        <v>38096</v>
      </c>
      <c r="B752" s="92" t="s">
        <v>10</v>
      </c>
      <c r="C752" s="2" t="s">
        <v>38137</v>
      </c>
      <c r="D752" s="94">
        <v>240.72</v>
      </c>
      <c r="E752" s="92" t="s">
        <v>2220</v>
      </c>
      <c r="F752" s="2" t="s">
        <v>3562</v>
      </c>
    </row>
    <row r="753" spans="1:6" x14ac:dyDescent="0.25">
      <c r="A753" s="2" t="s">
        <v>38097</v>
      </c>
      <c r="B753" s="92" t="s">
        <v>10</v>
      </c>
      <c r="C753" s="2" t="s">
        <v>38137</v>
      </c>
      <c r="D753" s="94">
        <v>246.61999999999998</v>
      </c>
      <c r="E753" s="92" t="s">
        <v>2220</v>
      </c>
      <c r="F753" s="2" t="s">
        <v>3562</v>
      </c>
    </row>
    <row r="754" spans="1:6" x14ac:dyDescent="0.25">
      <c r="A754" s="2" t="s">
        <v>38098</v>
      </c>
      <c r="B754" s="92" t="s">
        <v>10</v>
      </c>
      <c r="C754" s="2" t="s">
        <v>38137</v>
      </c>
      <c r="D754" s="94">
        <v>250.16</v>
      </c>
      <c r="E754" s="92" t="s">
        <v>2220</v>
      </c>
      <c r="F754" s="2" t="s">
        <v>3562</v>
      </c>
    </row>
    <row r="755" spans="1:6" x14ac:dyDescent="0.25">
      <c r="A755" s="2" t="s">
        <v>38099</v>
      </c>
      <c r="B755" s="92" t="s">
        <v>10</v>
      </c>
      <c r="C755" s="2" t="s">
        <v>38137</v>
      </c>
      <c r="D755" s="94">
        <v>254.88</v>
      </c>
      <c r="E755" s="92" t="s">
        <v>2220</v>
      </c>
      <c r="F755" s="2" t="s">
        <v>3562</v>
      </c>
    </row>
    <row r="756" spans="1:6" x14ac:dyDescent="0.25">
      <c r="A756" s="2" t="s">
        <v>38100</v>
      </c>
      <c r="B756" s="92" t="s">
        <v>10</v>
      </c>
      <c r="C756" s="2" t="s">
        <v>38137</v>
      </c>
      <c r="D756" s="94">
        <v>259.59999999999997</v>
      </c>
      <c r="E756" s="92" t="s">
        <v>2220</v>
      </c>
      <c r="F756" s="2" t="s">
        <v>3562</v>
      </c>
    </row>
    <row r="757" spans="1:6" x14ac:dyDescent="0.25">
      <c r="A757" s="2" t="s">
        <v>38101</v>
      </c>
      <c r="B757" s="92" t="s">
        <v>10</v>
      </c>
      <c r="C757" s="2" t="s">
        <v>38137</v>
      </c>
      <c r="D757" s="94">
        <v>264.32</v>
      </c>
      <c r="E757" s="92" t="s">
        <v>2220</v>
      </c>
      <c r="F757" s="2" t="s">
        <v>3562</v>
      </c>
    </row>
    <row r="758" spans="1:6" x14ac:dyDescent="0.25">
      <c r="A758" s="2" t="s">
        <v>38102</v>
      </c>
      <c r="B758" s="92" t="s">
        <v>10</v>
      </c>
      <c r="C758" s="2" t="s">
        <v>38137</v>
      </c>
      <c r="D758" s="94">
        <v>270.21999999999997</v>
      </c>
      <c r="E758" s="92" t="s">
        <v>2220</v>
      </c>
      <c r="F758" s="2" t="s">
        <v>3562</v>
      </c>
    </row>
    <row r="759" spans="1:6" x14ac:dyDescent="0.25">
      <c r="A759" s="2" t="s">
        <v>38103</v>
      </c>
      <c r="B759" s="92" t="s">
        <v>10</v>
      </c>
      <c r="C759" s="2" t="s">
        <v>38137</v>
      </c>
      <c r="D759" s="94">
        <v>274.94</v>
      </c>
      <c r="E759" s="92" t="s">
        <v>2220</v>
      </c>
      <c r="F759" s="2" t="s">
        <v>3562</v>
      </c>
    </row>
    <row r="760" spans="1:6" x14ac:dyDescent="0.25">
      <c r="A760" s="2" t="s">
        <v>38104</v>
      </c>
      <c r="B760" s="92" t="s">
        <v>10</v>
      </c>
      <c r="C760" s="2" t="s">
        <v>38137</v>
      </c>
      <c r="D760" s="94">
        <v>279.65999999999997</v>
      </c>
      <c r="E760" s="92" t="s">
        <v>2220</v>
      </c>
      <c r="F760" s="2" t="s">
        <v>3562</v>
      </c>
    </row>
    <row r="761" spans="1:6" x14ac:dyDescent="0.25">
      <c r="A761" s="2" t="s">
        <v>38105</v>
      </c>
      <c r="B761" s="92" t="s">
        <v>10</v>
      </c>
      <c r="C761" s="2" t="s">
        <v>38137</v>
      </c>
      <c r="D761" s="94">
        <v>285.56</v>
      </c>
      <c r="E761" s="92" t="s">
        <v>2220</v>
      </c>
      <c r="F761" s="2" t="s">
        <v>3562</v>
      </c>
    </row>
    <row r="762" spans="1:6" x14ac:dyDescent="0.25">
      <c r="A762" s="2" t="s">
        <v>38106</v>
      </c>
      <c r="B762" s="92" t="s">
        <v>10</v>
      </c>
      <c r="C762" s="2" t="s">
        <v>38137</v>
      </c>
      <c r="D762" s="94">
        <v>290.27999999999997</v>
      </c>
      <c r="E762" s="92" t="s">
        <v>2220</v>
      </c>
      <c r="F762" s="2" t="s">
        <v>3562</v>
      </c>
    </row>
    <row r="763" spans="1:6" x14ac:dyDescent="0.25">
      <c r="A763" s="2" t="s">
        <v>38107</v>
      </c>
      <c r="B763" s="92" t="s">
        <v>10</v>
      </c>
      <c r="C763" s="2" t="s">
        <v>38137</v>
      </c>
      <c r="D763" s="94">
        <v>295</v>
      </c>
      <c r="E763" s="92" t="s">
        <v>2220</v>
      </c>
      <c r="F763" s="2" t="s">
        <v>3562</v>
      </c>
    </row>
    <row r="764" spans="1:6" x14ac:dyDescent="0.25">
      <c r="A764" s="2" t="s">
        <v>38108</v>
      </c>
      <c r="B764" s="92" t="s">
        <v>10</v>
      </c>
      <c r="C764" s="2" t="s">
        <v>38137</v>
      </c>
      <c r="D764" s="94">
        <v>300.89999999999998</v>
      </c>
      <c r="E764" s="92" t="s">
        <v>2220</v>
      </c>
      <c r="F764" s="2" t="s">
        <v>3562</v>
      </c>
    </row>
    <row r="765" spans="1:6" x14ac:dyDescent="0.25">
      <c r="A765" s="2" t="s">
        <v>38109</v>
      </c>
      <c r="B765" s="92" t="s">
        <v>10</v>
      </c>
      <c r="C765" s="2" t="s">
        <v>38137</v>
      </c>
      <c r="D765" s="94">
        <v>305.62</v>
      </c>
      <c r="E765" s="92" t="s">
        <v>2220</v>
      </c>
      <c r="F765" s="2" t="s">
        <v>3562</v>
      </c>
    </row>
    <row r="766" spans="1:6" x14ac:dyDescent="0.25">
      <c r="A766" s="2" t="s">
        <v>38110</v>
      </c>
      <c r="B766" s="92" t="s">
        <v>10</v>
      </c>
      <c r="C766" s="2" t="s">
        <v>38137</v>
      </c>
      <c r="D766" s="94">
        <v>310.33999999999997</v>
      </c>
      <c r="E766" s="92" t="s">
        <v>2220</v>
      </c>
      <c r="F766" s="2" t="s">
        <v>3562</v>
      </c>
    </row>
    <row r="767" spans="1:6" x14ac:dyDescent="0.25">
      <c r="A767" s="2" t="s">
        <v>38111</v>
      </c>
      <c r="B767" s="92" t="s">
        <v>10</v>
      </c>
      <c r="C767" s="2" t="s">
        <v>38137</v>
      </c>
      <c r="D767" s="94">
        <v>316.24</v>
      </c>
      <c r="E767" s="92" t="s">
        <v>2220</v>
      </c>
      <c r="F767" s="2" t="s">
        <v>3562</v>
      </c>
    </row>
    <row r="768" spans="1:6" x14ac:dyDescent="0.25">
      <c r="A768" s="2" t="s">
        <v>38112</v>
      </c>
      <c r="B768" s="92" t="s">
        <v>10</v>
      </c>
      <c r="C768" s="2" t="s">
        <v>38137</v>
      </c>
      <c r="D768" s="94">
        <v>320.95999999999998</v>
      </c>
      <c r="E768" s="92" t="s">
        <v>2220</v>
      </c>
      <c r="F768" s="2" t="s">
        <v>3562</v>
      </c>
    </row>
    <row r="769" spans="1:6" x14ac:dyDescent="0.25">
      <c r="A769" s="2" t="s">
        <v>38113</v>
      </c>
      <c r="B769" s="92" t="s">
        <v>10</v>
      </c>
      <c r="C769" s="2" t="s">
        <v>38137</v>
      </c>
      <c r="D769" s="94">
        <v>325.68</v>
      </c>
      <c r="E769" s="92" t="s">
        <v>2220</v>
      </c>
      <c r="F769" s="2" t="s">
        <v>3562</v>
      </c>
    </row>
    <row r="770" spans="1:6" x14ac:dyDescent="0.25">
      <c r="A770" s="2" t="s">
        <v>38114</v>
      </c>
      <c r="B770" s="92" t="s">
        <v>10</v>
      </c>
      <c r="C770" s="2" t="s">
        <v>38137</v>
      </c>
      <c r="D770" s="94">
        <v>330.4</v>
      </c>
      <c r="E770" s="92" t="s">
        <v>2220</v>
      </c>
      <c r="F770" s="2" t="s">
        <v>3562</v>
      </c>
    </row>
    <row r="771" spans="1:6" x14ac:dyDescent="0.25">
      <c r="A771" s="2" t="s">
        <v>38115</v>
      </c>
      <c r="B771" s="92" t="s">
        <v>10</v>
      </c>
      <c r="C771" s="2" t="s">
        <v>38137</v>
      </c>
      <c r="D771" s="94">
        <v>336.29999999999995</v>
      </c>
      <c r="E771" s="92" t="s">
        <v>2220</v>
      </c>
      <c r="F771" s="2" t="s">
        <v>3562</v>
      </c>
    </row>
    <row r="772" spans="1:6" x14ac:dyDescent="0.25">
      <c r="A772" s="2" t="s">
        <v>38116</v>
      </c>
      <c r="B772" s="92" t="s">
        <v>10</v>
      </c>
      <c r="C772" s="2" t="s">
        <v>38137</v>
      </c>
      <c r="D772" s="94">
        <v>341.02</v>
      </c>
      <c r="E772" s="92" t="s">
        <v>2220</v>
      </c>
      <c r="F772" s="2" t="s">
        <v>3562</v>
      </c>
    </row>
    <row r="773" spans="1:6" x14ac:dyDescent="0.25">
      <c r="A773" s="2" t="s">
        <v>38117</v>
      </c>
      <c r="B773" s="92" t="s">
        <v>10</v>
      </c>
      <c r="C773" s="2" t="s">
        <v>38137</v>
      </c>
      <c r="D773" s="94">
        <v>346.91999999999996</v>
      </c>
      <c r="E773" s="92" t="s">
        <v>2220</v>
      </c>
      <c r="F773" s="2" t="s">
        <v>3562</v>
      </c>
    </row>
    <row r="774" spans="1:6" x14ac:dyDescent="0.25">
      <c r="A774" s="2" t="s">
        <v>38118</v>
      </c>
      <c r="B774" s="92" t="s">
        <v>10</v>
      </c>
      <c r="C774" s="2" t="s">
        <v>38137</v>
      </c>
      <c r="D774" s="94">
        <v>351.64</v>
      </c>
      <c r="E774" s="92" t="s">
        <v>2220</v>
      </c>
      <c r="F774" s="2" t="s">
        <v>3562</v>
      </c>
    </row>
    <row r="775" spans="1:6" x14ac:dyDescent="0.25">
      <c r="A775" s="2" t="s">
        <v>38119</v>
      </c>
      <c r="B775" s="92" t="s">
        <v>10</v>
      </c>
      <c r="C775" s="2" t="s">
        <v>38137</v>
      </c>
      <c r="D775" s="94">
        <v>356.35999999999996</v>
      </c>
      <c r="E775" s="92" t="s">
        <v>2220</v>
      </c>
      <c r="F775" s="2" t="s">
        <v>3562</v>
      </c>
    </row>
    <row r="776" spans="1:6" x14ac:dyDescent="0.25">
      <c r="A776" s="2" t="s">
        <v>38120</v>
      </c>
      <c r="B776" s="92" t="s">
        <v>10</v>
      </c>
      <c r="C776" s="2" t="s">
        <v>38137</v>
      </c>
      <c r="D776" s="94">
        <v>362.26</v>
      </c>
      <c r="E776" s="92" t="s">
        <v>2220</v>
      </c>
      <c r="F776" s="2" t="s">
        <v>3562</v>
      </c>
    </row>
    <row r="777" spans="1:6" x14ac:dyDescent="0.25">
      <c r="A777" s="2" t="s">
        <v>38121</v>
      </c>
      <c r="B777" s="92" t="s">
        <v>10</v>
      </c>
      <c r="C777" s="2" t="s">
        <v>38137</v>
      </c>
      <c r="D777" s="94">
        <v>366.97999999999996</v>
      </c>
      <c r="E777" s="92" t="s">
        <v>2220</v>
      </c>
      <c r="F777" s="2" t="s">
        <v>3562</v>
      </c>
    </row>
    <row r="778" spans="1:6" x14ac:dyDescent="0.25">
      <c r="A778" s="2" t="s">
        <v>38122</v>
      </c>
      <c r="B778" s="92" t="s">
        <v>10</v>
      </c>
      <c r="C778" s="2" t="s">
        <v>38137</v>
      </c>
      <c r="D778" s="94">
        <v>371.7</v>
      </c>
      <c r="E778" s="92" t="s">
        <v>2220</v>
      </c>
      <c r="F778" s="2" t="s">
        <v>3562</v>
      </c>
    </row>
    <row r="779" spans="1:6" x14ac:dyDescent="0.25">
      <c r="A779" s="2" t="s">
        <v>38123</v>
      </c>
      <c r="B779" s="92" t="s">
        <v>10</v>
      </c>
      <c r="C779" s="2" t="s">
        <v>38137</v>
      </c>
      <c r="D779" s="94">
        <v>377.59999999999997</v>
      </c>
      <c r="E779" s="92" t="s">
        <v>2220</v>
      </c>
      <c r="F779" s="2" t="s">
        <v>3562</v>
      </c>
    </row>
    <row r="780" spans="1:6" x14ac:dyDescent="0.25">
      <c r="A780" s="2" t="s">
        <v>38124</v>
      </c>
      <c r="B780" s="92" t="s">
        <v>10</v>
      </c>
      <c r="C780" s="2" t="s">
        <v>38137</v>
      </c>
      <c r="D780" s="94">
        <v>382.32</v>
      </c>
      <c r="E780" s="92" t="s">
        <v>2220</v>
      </c>
      <c r="F780" s="2" t="s">
        <v>3562</v>
      </c>
    </row>
    <row r="781" spans="1:6" x14ac:dyDescent="0.25">
      <c r="A781" s="2" t="s">
        <v>38125</v>
      </c>
      <c r="B781" s="92" t="s">
        <v>10</v>
      </c>
      <c r="C781" s="2" t="s">
        <v>38137</v>
      </c>
      <c r="D781" s="94">
        <v>387.03999999999996</v>
      </c>
      <c r="E781" s="92" t="s">
        <v>2220</v>
      </c>
      <c r="F781" s="2" t="s">
        <v>3562</v>
      </c>
    </row>
    <row r="782" spans="1:6" x14ac:dyDescent="0.25">
      <c r="A782" s="2" t="s">
        <v>38126</v>
      </c>
      <c r="B782" s="92" t="s">
        <v>10</v>
      </c>
      <c r="C782" s="2" t="s">
        <v>38137</v>
      </c>
      <c r="D782" s="94">
        <v>392.94</v>
      </c>
      <c r="E782" s="92" t="s">
        <v>2220</v>
      </c>
      <c r="F782" s="2" t="s">
        <v>3562</v>
      </c>
    </row>
    <row r="783" spans="1:6" x14ac:dyDescent="0.25">
      <c r="A783" s="2" t="s">
        <v>38127</v>
      </c>
      <c r="B783" s="92" t="s">
        <v>10</v>
      </c>
      <c r="C783" s="2" t="s">
        <v>38137</v>
      </c>
      <c r="D783" s="94">
        <v>397.65999999999997</v>
      </c>
      <c r="E783" s="92" t="s">
        <v>2220</v>
      </c>
      <c r="F783" s="2" t="s">
        <v>3562</v>
      </c>
    </row>
    <row r="784" spans="1:6" x14ac:dyDescent="0.25">
      <c r="A784" s="2" t="s">
        <v>38128</v>
      </c>
      <c r="B784" s="92" t="s">
        <v>10</v>
      </c>
      <c r="C784" s="2" t="s">
        <v>38137</v>
      </c>
      <c r="D784" s="94">
        <v>370.52</v>
      </c>
      <c r="E784" s="92" t="s">
        <v>2220</v>
      </c>
      <c r="F784" s="2" t="s">
        <v>3562</v>
      </c>
    </row>
    <row r="785" spans="1:6" x14ac:dyDescent="0.25">
      <c r="A785" s="2" t="s">
        <v>38129</v>
      </c>
      <c r="B785" s="92" t="s">
        <v>10</v>
      </c>
      <c r="C785" s="2" t="s">
        <v>38137</v>
      </c>
      <c r="D785" s="94">
        <v>408.28</v>
      </c>
      <c r="E785" s="92" t="s">
        <v>2220</v>
      </c>
      <c r="F785" s="2" t="s">
        <v>3562</v>
      </c>
    </row>
    <row r="786" spans="1:6" x14ac:dyDescent="0.25">
      <c r="A786" s="2" t="s">
        <v>38326</v>
      </c>
      <c r="B786" s="92" t="s">
        <v>10</v>
      </c>
      <c r="C786" s="2" t="s">
        <v>38138</v>
      </c>
      <c r="D786" s="94">
        <v>175.82</v>
      </c>
      <c r="E786" s="92" t="s">
        <v>2220</v>
      </c>
      <c r="F786" s="2" t="s">
        <v>3562</v>
      </c>
    </row>
    <row r="787" spans="1:6" x14ac:dyDescent="0.25">
      <c r="A787" s="2" t="s">
        <v>38327</v>
      </c>
      <c r="B787" s="92" t="s">
        <v>10</v>
      </c>
      <c r="C787" s="2" t="s">
        <v>38138</v>
      </c>
      <c r="D787" s="94">
        <v>180.54</v>
      </c>
      <c r="E787" s="92" t="s">
        <v>2220</v>
      </c>
      <c r="F787" s="2" t="s">
        <v>3562</v>
      </c>
    </row>
    <row r="788" spans="1:6" x14ac:dyDescent="0.25">
      <c r="A788" s="2" t="s">
        <v>38328</v>
      </c>
      <c r="B788" s="92" t="s">
        <v>10</v>
      </c>
      <c r="C788" s="2" t="s">
        <v>38138</v>
      </c>
      <c r="D788" s="94">
        <v>184.07999999999998</v>
      </c>
      <c r="E788" s="92" t="s">
        <v>2220</v>
      </c>
      <c r="F788" s="2" t="s">
        <v>3562</v>
      </c>
    </row>
    <row r="789" spans="1:6" x14ac:dyDescent="0.25">
      <c r="A789" s="2" t="s">
        <v>38329</v>
      </c>
      <c r="B789" s="92" t="s">
        <v>10</v>
      </c>
      <c r="C789" s="2" t="s">
        <v>38138</v>
      </c>
      <c r="D789" s="94">
        <v>187.61999999999998</v>
      </c>
      <c r="E789" s="92" t="s">
        <v>2220</v>
      </c>
      <c r="F789" s="2" t="s">
        <v>3562</v>
      </c>
    </row>
    <row r="790" spans="1:6" x14ac:dyDescent="0.25">
      <c r="A790" s="2" t="s">
        <v>38330</v>
      </c>
      <c r="B790" s="92" t="s">
        <v>10</v>
      </c>
      <c r="C790" s="2" t="s">
        <v>38138</v>
      </c>
      <c r="D790" s="94">
        <v>192.34</v>
      </c>
      <c r="E790" s="92" t="s">
        <v>2220</v>
      </c>
      <c r="F790" s="2" t="s">
        <v>3562</v>
      </c>
    </row>
    <row r="791" spans="1:6" x14ac:dyDescent="0.25">
      <c r="A791" s="2" t="s">
        <v>38331</v>
      </c>
      <c r="B791" s="92" t="s">
        <v>10</v>
      </c>
      <c r="C791" s="2" t="s">
        <v>38138</v>
      </c>
      <c r="D791" s="94">
        <v>197.06</v>
      </c>
      <c r="E791" s="92" t="s">
        <v>2220</v>
      </c>
      <c r="F791" s="2" t="s">
        <v>3562</v>
      </c>
    </row>
    <row r="792" spans="1:6" x14ac:dyDescent="0.25">
      <c r="A792" s="2" t="s">
        <v>38332</v>
      </c>
      <c r="B792" s="92" t="s">
        <v>10</v>
      </c>
      <c r="C792" s="2" t="s">
        <v>38138</v>
      </c>
      <c r="D792" s="94">
        <v>199.42</v>
      </c>
      <c r="E792" s="92" t="s">
        <v>2220</v>
      </c>
      <c r="F792" s="2" t="s">
        <v>3562</v>
      </c>
    </row>
    <row r="793" spans="1:6" x14ac:dyDescent="0.25">
      <c r="A793" s="2" t="s">
        <v>38333</v>
      </c>
      <c r="B793" s="92" t="s">
        <v>10</v>
      </c>
      <c r="C793" s="2" t="s">
        <v>38138</v>
      </c>
      <c r="D793" s="94">
        <v>202.95999999999998</v>
      </c>
      <c r="E793" s="92" t="s">
        <v>2220</v>
      </c>
      <c r="F793" s="2" t="s">
        <v>3562</v>
      </c>
    </row>
    <row r="794" spans="1:6" x14ac:dyDescent="0.25">
      <c r="A794" s="2" t="s">
        <v>38334</v>
      </c>
      <c r="B794" s="92" t="s">
        <v>10</v>
      </c>
      <c r="C794" s="2" t="s">
        <v>38138</v>
      </c>
      <c r="D794" s="94">
        <v>206.5</v>
      </c>
      <c r="E794" s="92" t="s">
        <v>2220</v>
      </c>
      <c r="F794" s="2" t="s">
        <v>3562</v>
      </c>
    </row>
    <row r="795" spans="1:6" x14ac:dyDescent="0.25">
      <c r="A795" s="2" t="s">
        <v>38335</v>
      </c>
      <c r="B795" s="92" t="s">
        <v>10</v>
      </c>
      <c r="C795" s="2" t="s">
        <v>38138</v>
      </c>
      <c r="D795" s="94">
        <v>210.04</v>
      </c>
      <c r="E795" s="92" t="s">
        <v>2220</v>
      </c>
      <c r="F795" s="2" t="s">
        <v>3562</v>
      </c>
    </row>
    <row r="796" spans="1:6" x14ac:dyDescent="0.25">
      <c r="A796" s="2" t="s">
        <v>38336</v>
      </c>
      <c r="B796" s="92" t="s">
        <v>10</v>
      </c>
      <c r="C796" s="2" t="s">
        <v>38138</v>
      </c>
      <c r="D796" s="94">
        <v>214.76</v>
      </c>
      <c r="E796" s="92" t="s">
        <v>2220</v>
      </c>
      <c r="F796" s="2" t="s">
        <v>3562</v>
      </c>
    </row>
    <row r="797" spans="1:6" x14ac:dyDescent="0.25">
      <c r="A797" s="2" t="s">
        <v>38337</v>
      </c>
      <c r="B797" s="92" t="s">
        <v>10</v>
      </c>
      <c r="C797" s="2" t="s">
        <v>38138</v>
      </c>
      <c r="D797" s="94">
        <v>218.29999999999998</v>
      </c>
      <c r="E797" s="92" t="s">
        <v>2220</v>
      </c>
      <c r="F797" s="2" t="s">
        <v>3562</v>
      </c>
    </row>
    <row r="798" spans="1:6" x14ac:dyDescent="0.25">
      <c r="A798" s="2" t="s">
        <v>38338</v>
      </c>
      <c r="B798" s="92" t="s">
        <v>10</v>
      </c>
      <c r="C798" s="2" t="s">
        <v>38138</v>
      </c>
      <c r="D798" s="94">
        <v>221.83999999999997</v>
      </c>
      <c r="E798" s="92" t="s">
        <v>2220</v>
      </c>
      <c r="F798" s="2" t="s">
        <v>3562</v>
      </c>
    </row>
    <row r="799" spans="1:6" x14ac:dyDescent="0.25">
      <c r="A799" s="2" t="s">
        <v>38339</v>
      </c>
      <c r="B799" s="92" t="s">
        <v>10</v>
      </c>
      <c r="C799" s="2" t="s">
        <v>38138</v>
      </c>
      <c r="D799" s="94">
        <v>226.56</v>
      </c>
      <c r="E799" s="92" t="s">
        <v>2220</v>
      </c>
      <c r="F799" s="2" t="s">
        <v>3562</v>
      </c>
    </row>
    <row r="800" spans="1:6" x14ac:dyDescent="0.25">
      <c r="A800" s="2" t="s">
        <v>38340</v>
      </c>
      <c r="B800" s="92" t="s">
        <v>10</v>
      </c>
      <c r="C800" s="2" t="s">
        <v>38138</v>
      </c>
      <c r="D800" s="94">
        <v>230.1</v>
      </c>
      <c r="E800" s="92" t="s">
        <v>2220</v>
      </c>
      <c r="F800" s="2" t="s">
        <v>3562</v>
      </c>
    </row>
    <row r="801" spans="1:6" x14ac:dyDescent="0.25">
      <c r="A801" s="2" t="s">
        <v>38341</v>
      </c>
      <c r="B801" s="92" t="s">
        <v>10</v>
      </c>
      <c r="C801" s="2" t="s">
        <v>38138</v>
      </c>
      <c r="D801" s="94">
        <v>233.64</v>
      </c>
      <c r="E801" s="92" t="s">
        <v>2220</v>
      </c>
      <c r="F801" s="2" t="s">
        <v>3562</v>
      </c>
    </row>
    <row r="802" spans="1:6" x14ac:dyDescent="0.25">
      <c r="A802" s="2" t="s">
        <v>38342</v>
      </c>
      <c r="B802" s="92" t="s">
        <v>10</v>
      </c>
      <c r="C802" s="2" t="s">
        <v>38138</v>
      </c>
      <c r="D802" s="94">
        <v>238.35999999999999</v>
      </c>
      <c r="E802" s="92" t="s">
        <v>2220</v>
      </c>
      <c r="F802" s="2" t="s">
        <v>3562</v>
      </c>
    </row>
    <row r="803" spans="1:6" x14ac:dyDescent="0.25">
      <c r="A803" s="2" t="s">
        <v>38343</v>
      </c>
      <c r="B803" s="92" t="s">
        <v>10</v>
      </c>
      <c r="C803" s="2" t="s">
        <v>38138</v>
      </c>
      <c r="D803" s="94">
        <v>241.89999999999998</v>
      </c>
      <c r="E803" s="92" t="s">
        <v>2220</v>
      </c>
      <c r="F803" s="2" t="s">
        <v>3562</v>
      </c>
    </row>
    <row r="804" spans="1:6" x14ac:dyDescent="0.25">
      <c r="A804" s="2" t="s">
        <v>38344</v>
      </c>
      <c r="B804" s="92" t="s">
        <v>10</v>
      </c>
      <c r="C804" s="2" t="s">
        <v>38138</v>
      </c>
      <c r="D804" s="94">
        <v>245.44</v>
      </c>
      <c r="E804" s="92" t="s">
        <v>2220</v>
      </c>
      <c r="F804" s="2" t="s">
        <v>3562</v>
      </c>
    </row>
    <row r="805" spans="1:6" x14ac:dyDescent="0.25">
      <c r="A805" s="2" t="s">
        <v>38345</v>
      </c>
      <c r="B805" s="92" t="s">
        <v>10</v>
      </c>
      <c r="C805" s="2" t="s">
        <v>38138</v>
      </c>
      <c r="D805" s="94">
        <v>250.16</v>
      </c>
      <c r="E805" s="92" t="s">
        <v>2220</v>
      </c>
      <c r="F805" s="2" t="s">
        <v>3562</v>
      </c>
    </row>
    <row r="806" spans="1:6" x14ac:dyDescent="0.25">
      <c r="A806" s="2" t="s">
        <v>38346</v>
      </c>
      <c r="B806" s="92" t="s">
        <v>10</v>
      </c>
      <c r="C806" s="2" t="s">
        <v>38138</v>
      </c>
      <c r="D806" s="94">
        <v>253.7</v>
      </c>
      <c r="E806" s="92" t="s">
        <v>2220</v>
      </c>
      <c r="F806" s="2" t="s">
        <v>3562</v>
      </c>
    </row>
    <row r="807" spans="1:6" x14ac:dyDescent="0.25">
      <c r="A807" s="2" t="s">
        <v>38347</v>
      </c>
      <c r="B807" s="92" t="s">
        <v>10</v>
      </c>
      <c r="C807" s="2" t="s">
        <v>38138</v>
      </c>
      <c r="D807" s="94">
        <v>257.24</v>
      </c>
      <c r="E807" s="92" t="s">
        <v>2220</v>
      </c>
      <c r="F807" s="2" t="s">
        <v>3562</v>
      </c>
    </row>
    <row r="808" spans="1:6" x14ac:dyDescent="0.25">
      <c r="A808" s="2" t="s">
        <v>38348</v>
      </c>
      <c r="B808" s="92" t="s">
        <v>10</v>
      </c>
      <c r="C808" s="2" t="s">
        <v>38138</v>
      </c>
      <c r="D808" s="94">
        <v>261.95999999999998</v>
      </c>
      <c r="E808" s="92" t="s">
        <v>2220</v>
      </c>
      <c r="F808" s="2" t="s">
        <v>3562</v>
      </c>
    </row>
    <row r="809" spans="1:6" x14ac:dyDescent="0.25">
      <c r="A809" s="2" t="s">
        <v>38349</v>
      </c>
      <c r="B809" s="92" t="s">
        <v>10</v>
      </c>
      <c r="C809" s="2" t="s">
        <v>38138</v>
      </c>
      <c r="D809" s="94">
        <v>265.5</v>
      </c>
      <c r="E809" s="92" t="s">
        <v>2220</v>
      </c>
      <c r="F809" s="2" t="s">
        <v>3562</v>
      </c>
    </row>
    <row r="810" spans="1:6" x14ac:dyDescent="0.25">
      <c r="A810" s="2" t="s">
        <v>38350</v>
      </c>
      <c r="B810" s="92" t="s">
        <v>10</v>
      </c>
      <c r="C810" s="2" t="s">
        <v>38138</v>
      </c>
      <c r="D810" s="94">
        <v>269.03999999999996</v>
      </c>
      <c r="E810" s="92" t="s">
        <v>2220</v>
      </c>
      <c r="F810" s="2" t="s">
        <v>3562</v>
      </c>
    </row>
    <row r="811" spans="1:6" x14ac:dyDescent="0.25">
      <c r="A811" s="2" t="s">
        <v>38351</v>
      </c>
      <c r="B811" s="92" t="s">
        <v>10</v>
      </c>
      <c r="C811" s="2" t="s">
        <v>38138</v>
      </c>
      <c r="D811" s="94">
        <v>273.76</v>
      </c>
      <c r="E811" s="92" t="s">
        <v>2220</v>
      </c>
      <c r="F811" s="2" t="s">
        <v>3562</v>
      </c>
    </row>
    <row r="812" spans="1:6" x14ac:dyDescent="0.25">
      <c r="A812" s="2" t="s">
        <v>38352</v>
      </c>
      <c r="B812" s="92" t="s">
        <v>10</v>
      </c>
      <c r="C812" s="2" t="s">
        <v>38138</v>
      </c>
      <c r="D812" s="94">
        <v>277.3</v>
      </c>
      <c r="E812" s="92" t="s">
        <v>2220</v>
      </c>
      <c r="F812" s="2" t="s">
        <v>3562</v>
      </c>
    </row>
    <row r="813" spans="1:6" x14ac:dyDescent="0.25">
      <c r="A813" s="2" t="s">
        <v>38353</v>
      </c>
      <c r="B813" s="92" t="s">
        <v>10</v>
      </c>
      <c r="C813" s="2" t="s">
        <v>38138</v>
      </c>
      <c r="D813" s="94">
        <v>280.83999999999997</v>
      </c>
      <c r="E813" s="92" t="s">
        <v>2220</v>
      </c>
      <c r="F813" s="2" t="s">
        <v>3562</v>
      </c>
    </row>
    <row r="814" spans="1:6" x14ac:dyDescent="0.25">
      <c r="A814" s="2" t="s">
        <v>38354</v>
      </c>
      <c r="B814" s="92" t="s">
        <v>10</v>
      </c>
      <c r="C814" s="2" t="s">
        <v>38138</v>
      </c>
      <c r="D814" s="94">
        <v>285.56</v>
      </c>
      <c r="E814" s="92" t="s">
        <v>2220</v>
      </c>
      <c r="F814" s="2" t="s">
        <v>3562</v>
      </c>
    </row>
    <row r="815" spans="1:6" x14ac:dyDescent="0.25">
      <c r="A815" s="2" t="s">
        <v>38355</v>
      </c>
      <c r="B815" s="92" t="s">
        <v>10</v>
      </c>
      <c r="C815" s="2" t="s">
        <v>38138</v>
      </c>
      <c r="D815" s="94">
        <v>289.09999999999997</v>
      </c>
      <c r="E815" s="92" t="s">
        <v>2220</v>
      </c>
      <c r="F815" s="2" t="s">
        <v>3562</v>
      </c>
    </row>
    <row r="816" spans="1:6" x14ac:dyDescent="0.25">
      <c r="A816" s="2" t="s">
        <v>38356</v>
      </c>
      <c r="B816" s="92" t="s">
        <v>10</v>
      </c>
      <c r="C816" s="2" t="s">
        <v>38138</v>
      </c>
      <c r="D816" s="94">
        <v>292.64</v>
      </c>
      <c r="E816" s="92" t="s">
        <v>2220</v>
      </c>
      <c r="F816" s="2" t="s">
        <v>3562</v>
      </c>
    </row>
    <row r="817" spans="1:6" x14ac:dyDescent="0.25">
      <c r="A817" s="2" t="s">
        <v>38357</v>
      </c>
      <c r="B817" s="92" t="s">
        <v>10</v>
      </c>
      <c r="C817" s="2" t="s">
        <v>38138</v>
      </c>
      <c r="D817" s="94">
        <v>297.35999999999996</v>
      </c>
      <c r="E817" s="92" t="s">
        <v>2220</v>
      </c>
      <c r="F817" s="2" t="s">
        <v>3562</v>
      </c>
    </row>
    <row r="818" spans="1:6" x14ac:dyDescent="0.25">
      <c r="A818" s="2" t="s">
        <v>38358</v>
      </c>
      <c r="B818" s="92" t="s">
        <v>10</v>
      </c>
      <c r="C818" s="2" t="s">
        <v>38138</v>
      </c>
      <c r="D818" s="94">
        <v>300.89999999999998</v>
      </c>
      <c r="E818" s="92" t="s">
        <v>2220</v>
      </c>
      <c r="F818" s="2" t="s">
        <v>3562</v>
      </c>
    </row>
    <row r="819" spans="1:6" x14ac:dyDescent="0.25">
      <c r="A819" s="2" t="s">
        <v>38359</v>
      </c>
      <c r="B819" s="92" t="s">
        <v>10</v>
      </c>
      <c r="C819" s="2" t="s">
        <v>38138</v>
      </c>
      <c r="D819" s="94">
        <v>304.44</v>
      </c>
      <c r="E819" s="92" t="s">
        <v>2220</v>
      </c>
      <c r="F819" s="2" t="s">
        <v>3562</v>
      </c>
    </row>
    <row r="820" spans="1:6" x14ac:dyDescent="0.25">
      <c r="A820" s="2" t="s">
        <v>38360</v>
      </c>
      <c r="B820" s="92" t="s">
        <v>10</v>
      </c>
      <c r="C820" s="2" t="s">
        <v>38138</v>
      </c>
      <c r="D820" s="94">
        <v>309.15999999999997</v>
      </c>
      <c r="E820" s="92" t="s">
        <v>2220</v>
      </c>
      <c r="F820" s="2" t="s">
        <v>3562</v>
      </c>
    </row>
    <row r="821" spans="1:6" x14ac:dyDescent="0.25">
      <c r="A821" s="2" t="s">
        <v>38361</v>
      </c>
      <c r="B821" s="92" t="s">
        <v>10</v>
      </c>
      <c r="C821" s="2" t="s">
        <v>38138</v>
      </c>
      <c r="D821" s="94">
        <v>312.7</v>
      </c>
      <c r="E821" s="92" t="s">
        <v>2220</v>
      </c>
      <c r="F821" s="2" t="s">
        <v>3562</v>
      </c>
    </row>
    <row r="822" spans="1:6" x14ac:dyDescent="0.25">
      <c r="A822" s="2" t="s">
        <v>38362</v>
      </c>
      <c r="B822" s="92" t="s">
        <v>10</v>
      </c>
      <c r="C822" s="2" t="s">
        <v>38138</v>
      </c>
      <c r="D822" s="94">
        <v>316.24</v>
      </c>
      <c r="E822" s="92" t="s">
        <v>2220</v>
      </c>
      <c r="F822" s="2" t="s">
        <v>3562</v>
      </c>
    </row>
    <row r="823" spans="1:6" x14ac:dyDescent="0.25">
      <c r="A823" s="2" t="s">
        <v>38363</v>
      </c>
      <c r="B823" s="92" t="s">
        <v>10</v>
      </c>
      <c r="C823" s="2" t="s">
        <v>38138</v>
      </c>
      <c r="D823" s="94">
        <v>320.95999999999998</v>
      </c>
      <c r="E823" s="92" t="s">
        <v>2220</v>
      </c>
      <c r="F823" s="2" t="s">
        <v>3562</v>
      </c>
    </row>
    <row r="824" spans="1:6" x14ac:dyDescent="0.25">
      <c r="A824" s="2" t="s">
        <v>489</v>
      </c>
      <c r="B824" s="92" t="s">
        <v>8</v>
      </c>
      <c r="C824" s="2" t="s">
        <v>3634</v>
      </c>
      <c r="D824" s="94">
        <v>88.29</v>
      </c>
      <c r="E824" s="92" t="s">
        <v>2220</v>
      </c>
      <c r="F824" s="2" t="s">
        <v>3562</v>
      </c>
    </row>
    <row r="825" spans="1:6" x14ac:dyDescent="0.25">
      <c r="A825" s="2" t="s">
        <v>486</v>
      </c>
      <c r="B825" s="92" t="s">
        <v>8</v>
      </c>
      <c r="C825" s="2" t="s">
        <v>2881</v>
      </c>
      <c r="D825" s="94">
        <v>69.454800000000006</v>
      </c>
      <c r="E825" s="92" t="s">
        <v>2220</v>
      </c>
      <c r="F825" s="2" t="s">
        <v>3562</v>
      </c>
    </row>
    <row r="826" spans="1:6" x14ac:dyDescent="0.25">
      <c r="A826" s="2" t="s">
        <v>488</v>
      </c>
      <c r="B826" s="92" t="s">
        <v>8</v>
      </c>
      <c r="C826" s="2" t="s">
        <v>3633</v>
      </c>
      <c r="D826" s="94">
        <v>80.049599999999998</v>
      </c>
      <c r="E826" s="92" t="s">
        <v>2220</v>
      </c>
      <c r="F826" s="2" t="s">
        <v>3562</v>
      </c>
    </row>
    <row r="827" spans="1:6" x14ac:dyDescent="0.25">
      <c r="A827" s="2" t="s">
        <v>485</v>
      </c>
      <c r="B827" s="92" t="s">
        <v>8</v>
      </c>
      <c r="C827" s="2" t="s">
        <v>2880</v>
      </c>
      <c r="D827" s="94">
        <v>62.391600000000004</v>
      </c>
      <c r="E827" s="92" t="s">
        <v>2220</v>
      </c>
      <c r="F827" s="2" t="s">
        <v>3562</v>
      </c>
    </row>
    <row r="828" spans="1:6" x14ac:dyDescent="0.25">
      <c r="A828" s="2" t="s">
        <v>487</v>
      </c>
      <c r="B828" s="92" t="s">
        <v>8</v>
      </c>
      <c r="C828" s="2" t="s">
        <v>3632</v>
      </c>
      <c r="D828" s="94">
        <v>72.986400000000017</v>
      </c>
      <c r="E828" s="92" t="s">
        <v>2220</v>
      </c>
      <c r="F828" s="2" t="s">
        <v>3562</v>
      </c>
    </row>
    <row r="829" spans="1:6" x14ac:dyDescent="0.25">
      <c r="A829" s="2" t="s">
        <v>484</v>
      </c>
      <c r="B829" s="92" t="s">
        <v>8</v>
      </c>
      <c r="C829" s="2" t="s">
        <v>2879</v>
      </c>
      <c r="D829" s="94">
        <v>54.15120000000001</v>
      </c>
      <c r="E829" s="92" t="s">
        <v>2220</v>
      </c>
      <c r="F829" s="2" t="s">
        <v>3562</v>
      </c>
    </row>
    <row r="830" spans="1:6" x14ac:dyDescent="0.25">
      <c r="A830" s="2" t="s">
        <v>483</v>
      </c>
      <c r="B830" s="92" t="s">
        <v>8</v>
      </c>
      <c r="C830" s="2" t="s">
        <v>3631</v>
      </c>
      <c r="D830" s="94">
        <v>71.809200000000018</v>
      </c>
      <c r="E830" s="92" t="s">
        <v>2220</v>
      </c>
      <c r="F830" s="2" t="s">
        <v>3562</v>
      </c>
    </row>
    <row r="831" spans="1:6" x14ac:dyDescent="0.25">
      <c r="A831" s="2" t="s">
        <v>479</v>
      </c>
      <c r="B831" s="92" t="s">
        <v>8</v>
      </c>
      <c r="C831" s="2" t="s">
        <v>2878</v>
      </c>
      <c r="D831" s="94">
        <v>54.15120000000001</v>
      </c>
      <c r="E831" s="92" t="s">
        <v>2220</v>
      </c>
      <c r="F831" s="2" t="s">
        <v>3562</v>
      </c>
    </row>
    <row r="832" spans="1:6" x14ac:dyDescent="0.25">
      <c r="A832" s="2" t="s">
        <v>482</v>
      </c>
      <c r="B832" s="92" t="s">
        <v>8</v>
      </c>
      <c r="C832" s="2" t="s">
        <v>3630</v>
      </c>
      <c r="D832" s="94">
        <v>65.923200000000008</v>
      </c>
      <c r="E832" s="92" t="s">
        <v>2220</v>
      </c>
      <c r="F832" s="2" t="s">
        <v>3562</v>
      </c>
    </row>
    <row r="833" spans="1:6" x14ac:dyDescent="0.25">
      <c r="A833" s="2" t="s">
        <v>478</v>
      </c>
      <c r="B833" s="92" t="s">
        <v>8</v>
      </c>
      <c r="C833" s="2" t="s">
        <v>2877</v>
      </c>
      <c r="D833" s="94">
        <v>48.265200000000007</v>
      </c>
      <c r="E833" s="92" t="s">
        <v>2220</v>
      </c>
      <c r="F833" s="2" t="s">
        <v>3562</v>
      </c>
    </row>
    <row r="834" spans="1:6" x14ac:dyDescent="0.25">
      <c r="A834" s="2" t="s">
        <v>481</v>
      </c>
      <c r="B834" s="92" t="s">
        <v>8</v>
      </c>
      <c r="C834" s="2" t="s">
        <v>3629</v>
      </c>
      <c r="D834" s="94">
        <v>61.214400000000012</v>
      </c>
      <c r="E834" s="92" t="s">
        <v>2220</v>
      </c>
      <c r="F834" s="2" t="s">
        <v>3562</v>
      </c>
    </row>
    <row r="835" spans="1:6" x14ac:dyDescent="0.25">
      <c r="A835" s="2" t="s">
        <v>477</v>
      </c>
      <c r="B835" s="92" t="s">
        <v>8</v>
      </c>
      <c r="C835" s="2" t="s">
        <v>2876</v>
      </c>
      <c r="D835" s="94">
        <v>43.556400000000004</v>
      </c>
      <c r="E835" s="92" t="s">
        <v>2220</v>
      </c>
      <c r="F835" s="2" t="s">
        <v>3562</v>
      </c>
    </row>
    <row r="836" spans="1:6" x14ac:dyDescent="0.25">
      <c r="A836" s="2" t="s">
        <v>480</v>
      </c>
      <c r="B836" s="92" t="s">
        <v>8</v>
      </c>
      <c r="C836" s="2" t="s">
        <v>3628</v>
      </c>
      <c r="D836" s="94">
        <v>55.328400000000009</v>
      </c>
      <c r="E836" s="92" t="s">
        <v>2220</v>
      </c>
      <c r="F836" s="2" t="s">
        <v>3562</v>
      </c>
    </row>
    <row r="837" spans="1:6" x14ac:dyDescent="0.25">
      <c r="A837" s="2" t="s">
        <v>476</v>
      </c>
      <c r="B837" s="92" t="s">
        <v>8</v>
      </c>
      <c r="C837" s="2" t="s">
        <v>2875</v>
      </c>
      <c r="D837" s="94">
        <v>37.670400000000008</v>
      </c>
      <c r="E837" s="92" t="s">
        <v>2220</v>
      </c>
      <c r="F837" s="2" t="s">
        <v>3562</v>
      </c>
    </row>
    <row r="838" spans="1:6" x14ac:dyDescent="0.25">
      <c r="A838" s="2" t="s">
        <v>475</v>
      </c>
      <c r="B838" s="92" t="s">
        <v>8</v>
      </c>
      <c r="C838" s="2" t="s">
        <v>3627</v>
      </c>
      <c r="D838" s="94">
        <v>88.29</v>
      </c>
      <c r="E838" s="92" t="s">
        <v>2220</v>
      </c>
      <c r="F838" s="2" t="s">
        <v>3562</v>
      </c>
    </row>
    <row r="839" spans="1:6" x14ac:dyDescent="0.25">
      <c r="A839" s="2" t="s">
        <v>472</v>
      </c>
      <c r="B839" s="92" t="s">
        <v>8</v>
      </c>
      <c r="C839" s="2" t="s">
        <v>2874</v>
      </c>
      <c r="D839" s="94">
        <v>69.454800000000006</v>
      </c>
      <c r="E839" s="92" t="s">
        <v>2220</v>
      </c>
      <c r="F839" s="2" t="s">
        <v>3562</v>
      </c>
    </row>
    <row r="840" spans="1:6" x14ac:dyDescent="0.25">
      <c r="A840" s="2" t="s">
        <v>474</v>
      </c>
      <c r="B840" s="92" t="s">
        <v>8</v>
      </c>
      <c r="C840" s="2" t="s">
        <v>3626</v>
      </c>
      <c r="D840" s="94">
        <v>80.049599999999998</v>
      </c>
      <c r="E840" s="92" t="s">
        <v>2220</v>
      </c>
      <c r="F840" s="2" t="s">
        <v>3562</v>
      </c>
    </row>
    <row r="841" spans="1:6" x14ac:dyDescent="0.25">
      <c r="A841" s="2" t="s">
        <v>471</v>
      </c>
      <c r="B841" s="92" t="s">
        <v>8</v>
      </c>
      <c r="C841" s="2" t="s">
        <v>2873</v>
      </c>
      <c r="D841" s="94">
        <v>62.391600000000004</v>
      </c>
      <c r="E841" s="92" t="s">
        <v>2220</v>
      </c>
      <c r="F841" s="2" t="s">
        <v>3562</v>
      </c>
    </row>
    <row r="842" spans="1:6" x14ac:dyDescent="0.25">
      <c r="A842" s="2" t="s">
        <v>473</v>
      </c>
      <c r="B842" s="92" t="s">
        <v>8</v>
      </c>
      <c r="C842" s="2" t="s">
        <v>3625</v>
      </c>
      <c r="D842" s="94">
        <v>72.986400000000017</v>
      </c>
      <c r="E842" s="92" t="s">
        <v>2220</v>
      </c>
      <c r="F842" s="2" t="s">
        <v>3562</v>
      </c>
    </row>
    <row r="843" spans="1:6" x14ac:dyDescent="0.25">
      <c r="A843" s="2" t="s">
        <v>470</v>
      </c>
      <c r="B843" s="92" t="s">
        <v>8</v>
      </c>
      <c r="C843" s="2" t="s">
        <v>2872</v>
      </c>
      <c r="D843" s="94">
        <v>54.15120000000001</v>
      </c>
      <c r="E843" s="92" t="s">
        <v>2220</v>
      </c>
      <c r="F843" s="2" t="s">
        <v>3562</v>
      </c>
    </row>
    <row r="844" spans="1:6" x14ac:dyDescent="0.25">
      <c r="A844" s="2" t="s">
        <v>469</v>
      </c>
      <c r="B844" s="92" t="s">
        <v>8</v>
      </c>
      <c r="C844" s="2" t="s">
        <v>3624</v>
      </c>
      <c r="D844" s="94">
        <v>71.809200000000018</v>
      </c>
      <c r="E844" s="92" t="s">
        <v>2220</v>
      </c>
      <c r="F844" s="2" t="s">
        <v>3562</v>
      </c>
    </row>
    <row r="845" spans="1:6" x14ac:dyDescent="0.25">
      <c r="A845" s="2" t="s">
        <v>464</v>
      </c>
      <c r="B845" s="92" t="s">
        <v>8</v>
      </c>
      <c r="C845" s="2" t="s">
        <v>2871</v>
      </c>
      <c r="D845" s="94">
        <v>54.15120000000001</v>
      </c>
      <c r="E845" s="92" t="s">
        <v>2220</v>
      </c>
      <c r="F845" s="2" t="s">
        <v>3562</v>
      </c>
    </row>
    <row r="846" spans="1:6" x14ac:dyDescent="0.25">
      <c r="A846" s="2" t="s">
        <v>468</v>
      </c>
      <c r="B846" s="92" t="s">
        <v>8</v>
      </c>
      <c r="C846" s="2" t="s">
        <v>3623</v>
      </c>
      <c r="D846" s="94">
        <v>65.923200000000008</v>
      </c>
      <c r="E846" s="92" t="s">
        <v>2220</v>
      </c>
      <c r="F846" s="2" t="s">
        <v>3562</v>
      </c>
    </row>
    <row r="847" spans="1:6" x14ac:dyDescent="0.25">
      <c r="A847" s="2" t="s">
        <v>463</v>
      </c>
      <c r="B847" s="92" t="s">
        <v>8</v>
      </c>
      <c r="C847" s="2" t="s">
        <v>2870</v>
      </c>
      <c r="D847" s="94">
        <v>48.265200000000007</v>
      </c>
      <c r="E847" s="92" t="s">
        <v>2220</v>
      </c>
      <c r="F847" s="2" t="s">
        <v>3562</v>
      </c>
    </row>
    <row r="848" spans="1:6" x14ac:dyDescent="0.25">
      <c r="A848" s="2" t="s">
        <v>467</v>
      </c>
      <c r="B848" s="92" t="s">
        <v>8</v>
      </c>
      <c r="C848" s="2" t="s">
        <v>3622</v>
      </c>
      <c r="D848" s="94">
        <v>61.214400000000012</v>
      </c>
      <c r="E848" s="92" t="s">
        <v>2220</v>
      </c>
      <c r="F848" s="2" t="s">
        <v>3562</v>
      </c>
    </row>
    <row r="849" spans="1:6" x14ac:dyDescent="0.25">
      <c r="A849" s="2" t="s">
        <v>462</v>
      </c>
      <c r="B849" s="92" t="s">
        <v>8</v>
      </c>
      <c r="C849" s="2" t="s">
        <v>2869</v>
      </c>
      <c r="D849" s="94">
        <v>43.556400000000004</v>
      </c>
      <c r="E849" s="92" t="s">
        <v>2220</v>
      </c>
      <c r="F849" s="2" t="s">
        <v>3562</v>
      </c>
    </row>
    <row r="850" spans="1:6" x14ac:dyDescent="0.25">
      <c r="A850" s="2" t="s">
        <v>465</v>
      </c>
      <c r="B850" s="92" t="s">
        <v>8</v>
      </c>
      <c r="C850" s="2" t="s">
        <v>3621</v>
      </c>
      <c r="D850" s="94">
        <v>55.328400000000009</v>
      </c>
      <c r="E850" s="92" t="s">
        <v>2220</v>
      </c>
      <c r="F850" s="2" t="s">
        <v>3562</v>
      </c>
    </row>
    <row r="851" spans="1:6" x14ac:dyDescent="0.25">
      <c r="A851" s="2" t="s">
        <v>461</v>
      </c>
      <c r="B851" s="92" t="s">
        <v>8</v>
      </c>
      <c r="C851" s="2" t="s">
        <v>2868</v>
      </c>
      <c r="D851" s="94">
        <v>37.670400000000008</v>
      </c>
      <c r="E851" s="92" t="s">
        <v>2220</v>
      </c>
      <c r="F851" s="2" t="s">
        <v>3562</v>
      </c>
    </row>
    <row r="852" spans="1:6" x14ac:dyDescent="0.25">
      <c r="A852" s="2" t="s">
        <v>504</v>
      </c>
      <c r="B852" s="92" t="s">
        <v>8</v>
      </c>
      <c r="C852" s="2" t="s">
        <v>3620</v>
      </c>
      <c r="D852" s="94">
        <v>115.36560000000001</v>
      </c>
      <c r="E852" s="92" t="s">
        <v>2220</v>
      </c>
      <c r="F852" s="2" t="s">
        <v>3562</v>
      </c>
    </row>
    <row r="853" spans="1:6" x14ac:dyDescent="0.25">
      <c r="A853" s="2" t="s">
        <v>501</v>
      </c>
      <c r="B853" s="92" t="s">
        <v>8</v>
      </c>
      <c r="C853" s="2" t="s">
        <v>2867</v>
      </c>
      <c r="D853" s="94">
        <v>97.707600000000014</v>
      </c>
      <c r="E853" s="92" t="s">
        <v>2220</v>
      </c>
      <c r="F853" s="2" t="s">
        <v>3562</v>
      </c>
    </row>
    <row r="854" spans="1:6" x14ac:dyDescent="0.25">
      <c r="A854" s="2" t="s">
        <v>503</v>
      </c>
      <c r="B854" s="92" t="s">
        <v>8</v>
      </c>
      <c r="C854" s="2" t="s">
        <v>3619</v>
      </c>
      <c r="D854" s="94">
        <v>104.77080000000001</v>
      </c>
      <c r="E854" s="92" t="s">
        <v>2220</v>
      </c>
      <c r="F854" s="2" t="s">
        <v>3562</v>
      </c>
    </row>
    <row r="855" spans="1:6" x14ac:dyDescent="0.25">
      <c r="A855" s="2" t="s">
        <v>500</v>
      </c>
      <c r="B855" s="92" t="s">
        <v>8</v>
      </c>
      <c r="C855" s="2" t="s">
        <v>2866</v>
      </c>
      <c r="D855" s="94">
        <v>87.112800000000007</v>
      </c>
      <c r="E855" s="92" t="s">
        <v>2220</v>
      </c>
      <c r="F855" s="2" t="s">
        <v>3562</v>
      </c>
    </row>
    <row r="856" spans="1:6" x14ac:dyDescent="0.25">
      <c r="A856" s="2" t="s">
        <v>502</v>
      </c>
      <c r="B856" s="92" t="s">
        <v>8</v>
      </c>
      <c r="C856" s="2" t="s">
        <v>3618</v>
      </c>
      <c r="D856" s="94">
        <v>94.176000000000016</v>
      </c>
      <c r="E856" s="92" t="s">
        <v>2220</v>
      </c>
      <c r="F856" s="2" t="s">
        <v>3562</v>
      </c>
    </row>
    <row r="857" spans="1:6" x14ac:dyDescent="0.25">
      <c r="A857" s="2" t="s">
        <v>499</v>
      </c>
      <c r="B857" s="92" t="s">
        <v>8</v>
      </c>
      <c r="C857" s="2" t="s">
        <v>2865</v>
      </c>
      <c r="D857" s="94">
        <v>76.518000000000015</v>
      </c>
      <c r="E857" s="92" t="s">
        <v>2220</v>
      </c>
      <c r="F857" s="2" t="s">
        <v>3562</v>
      </c>
    </row>
    <row r="858" spans="1:6" x14ac:dyDescent="0.25">
      <c r="A858" s="2" t="s">
        <v>498</v>
      </c>
      <c r="B858" s="92" t="s">
        <v>8</v>
      </c>
      <c r="C858" s="2" t="s">
        <v>3617</v>
      </c>
      <c r="D858" s="94">
        <v>92.998800000000017</v>
      </c>
      <c r="E858" s="92" t="s">
        <v>2220</v>
      </c>
      <c r="F858" s="2" t="s">
        <v>3562</v>
      </c>
    </row>
    <row r="859" spans="1:6" x14ac:dyDescent="0.25">
      <c r="A859" s="2" t="s">
        <v>493</v>
      </c>
      <c r="B859" s="92" t="s">
        <v>8</v>
      </c>
      <c r="C859" s="2" t="s">
        <v>2864</v>
      </c>
      <c r="D859" s="94">
        <v>75.340800000000016</v>
      </c>
      <c r="E859" s="92" t="s">
        <v>2220</v>
      </c>
      <c r="F859" s="2" t="s">
        <v>3562</v>
      </c>
    </row>
    <row r="860" spans="1:6" x14ac:dyDescent="0.25">
      <c r="A860" s="2" t="s">
        <v>497</v>
      </c>
      <c r="B860" s="92" t="s">
        <v>8</v>
      </c>
      <c r="C860" s="2" t="s">
        <v>3616</v>
      </c>
      <c r="D860" s="94">
        <v>85.935600000000008</v>
      </c>
      <c r="E860" s="92" t="s">
        <v>2220</v>
      </c>
      <c r="F860" s="2" t="s">
        <v>3562</v>
      </c>
    </row>
    <row r="861" spans="1:6" x14ac:dyDescent="0.25">
      <c r="A861" s="2" t="s">
        <v>492</v>
      </c>
      <c r="B861" s="92" t="s">
        <v>8</v>
      </c>
      <c r="C861" s="2" t="s">
        <v>2863</v>
      </c>
      <c r="D861" s="94">
        <v>67.100400000000008</v>
      </c>
      <c r="E861" s="92" t="s">
        <v>2220</v>
      </c>
      <c r="F861" s="2" t="s">
        <v>3562</v>
      </c>
    </row>
    <row r="862" spans="1:6" x14ac:dyDescent="0.25">
      <c r="A862" s="2" t="s">
        <v>496</v>
      </c>
      <c r="B862" s="92" t="s">
        <v>8</v>
      </c>
      <c r="C862" s="2" t="s">
        <v>3615</v>
      </c>
      <c r="D862" s="94">
        <v>77.695200000000014</v>
      </c>
      <c r="E862" s="92" t="s">
        <v>2220</v>
      </c>
      <c r="F862" s="2" t="s">
        <v>3562</v>
      </c>
    </row>
    <row r="863" spans="1:6" x14ac:dyDescent="0.25">
      <c r="A863" s="2" t="s">
        <v>491</v>
      </c>
      <c r="B863" s="92" t="s">
        <v>8</v>
      </c>
      <c r="C863" s="2" t="s">
        <v>2862</v>
      </c>
      <c r="D863" s="94">
        <v>61.214400000000012</v>
      </c>
      <c r="E863" s="92" t="s">
        <v>2220</v>
      </c>
      <c r="F863" s="2" t="s">
        <v>3562</v>
      </c>
    </row>
    <row r="864" spans="1:6" x14ac:dyDescent="0.25">
      <c r="A864" s="2" t="s">
        <v>494</v>
      </c>
      <c r="B864" s="92" t="s">
        <v>8</v>
      </c>
      <c r="C864" s="2" t="s">
        <v>3614</v>
      </c>
      <c r="D864" s="94">
        <v>70.632000000000019</v>
      </c>
      <c r="E864" s="92" t="s">
        <v>2220</v>
      </c>
      <c r="F864" s="2" t="s">
        <v>3562</v>
      </c>
    </row>
    <row r="865" spans="1:6" x14ac:dyDescent="0.25">
      <c r="A865" s="2" t="s">
        <v>490</v>
      </c>
      <c r="B865" s="92" t="s">
        <v>8</v>
      </c>
      <c r="C865" s="2" t="s">
        <v>2861</v>
      </c>
      <c r="D865" s="94">
        <v>51.796800000000005</v>
      </c>
      <c r="E865" s="92" t="s">
        <v>2220</v>
      </c>
      <c r="F865" s="2" t="s">
        <v>3562</v>
      </c>
    </row>
    <row r="866" spans="1:6" x14ac:dyDescent="0.25">
      <c r="A866" s="2" t="s">
        <v>456</v>
      </c>
      <c r="B866" s="92" t="s">
        <v>8</v>
      </c>
      <c r="C866" s="2" t="s">
        <v>3613</v>
      </c>
      <c r="D866" s="94">
        <v>54.15120000000001</v>
      </c>
      <c r="E866" s="92" t="s">
        <v>2220</v>
      </c>
      <c r="F866" s="2" t="s">
        <v>3562</v>
      </c>
    </row>
    <row r="867" spans="1:6" x14ac:dyDescent="0.25">
      <c r="A867" s="2" t="s">
        <v>455</v>
      </c>
      <c r="B867" s="92" t="s">
        <v>8</v>
      </c>
      <c r="C867" s="2" t="s">
        <v>2860</v>
      </c>
      <c r="D867" s="94">
        <v>36.493200000000009</v>
      </c>
      <c r="E867" s="92" t="s">
        <v>2220</v>
      </c>
      <c r="F867" s="2" t="s">
        <v>3562</v>
      </c>
    </row>
    <row r="868" spans="1:6" x14ac:dyDescent="0.25">
      <c r="A868" s="2" t="s">
        <v>454</v>
      </c>
      <c r="B868" s="92" t="s">
        <v>8</v>
      </c>
      <c r="C868" s="2" t="s">
        <v>3612</v>
      </c>
      <c r="D868" s="94">
        <v>56.505600000000008</v>
      </c>
      <c r="E868" s="92" t="s">
        <v>2220</v>
      </c>
      <c r="F868" s="2" t="s">
        <v>3562</v>
      </c>
    </row>
    <row r="869" spans="1:6" x14ac:dyDescent="0.25">
      <c r="A869" s="2" t="s">
        <v>453</v>
      </c>
      <c r="B869" s="92" t="s">
        <v>8</v>
      </c>
      <c r="C869" s="2" t="s">
        <v>3611</v>
      </c>
      <c r="D869" s="94">
        <v>50.619600000000005</v>
      </c>
      <c r="E869" s="92" t="s">
        <v>2220</v>
      </c>
      <c r="F869" s="2" t="s">
        <v>3562</v>
      </c>
    </row>
    <row r="870" spans="1:6" x14ac:dyDescent="0.25">
      <c r="A870" s="2" t="s">
        <v>452</v>
      </c>
      <c r="B870" s="92" t="s">
        <v>8</v>
      </c>
      <c r="C870" s="2" t="s">
        <v>2859</v>
      </c>
      <c r="D870" s="94">
        <v>43.556400000000004</v>
      </c>
      <c r="E870" s="92" t="s">
        <v>2220</v>
      </c>
      <c r="F870" s="2" t="s">
        <v>3562</v>
      </c>
    </row>
    <row r="871" spans="1:6" x14ac:dyDescent="0.25">
      <c r="A871" s="2" t="s">
        <v>448</v>
      </c>
      <c r="B871" s="92" t="s">
        <v>8</v>
      </c>
      <c r="C871" s="2" t="s">
        <v>3610</v>
      </c>
      <c r="D871" s="94">
        <v>44.73360000000001</v>
      </c>
      <c r="E871" s="92" t="s">
        <v>2220</v>
      </c>
      <c r="F871" s="2" t="s">
        <v>3562</v>
      </c>
    </row>
    <row r="872" spans="1:6" x14ac:dyDescent="0.25">
      <c r="A872" s="2" t="s">
        <v>446</v>
      </c>
      <c r="B872" s="92" t="s">
        <v>8</v>
      </c>
      <c r="C872" s="2" t="s">
        <v>3609</v>
      </c>
      <c r="D872" s="94">
        <v>40.024799999999999</v>
      </c>
      <c r="E872" s="92" t="s">
        <v>2220</v>
      </c>
      <c r="F872" s="2" t="s">
        <v>3562</v>
      </c>
    </row>
    <row r="873" spans="1:6" x14ac:dyDescent="0.25">
      <c r="A873" s="2" t="s">
        <v>444</v>
      </c>
      <c r="B873" s="92" t="s">
        <v>8</v>
      </c>
      <c r="C873" s="2" t="s">
        <v>2858</v>
      </c>
      <c r="D873" s="94">
        <v>36.493200000000009</v>
      </c>
      <c r="E873" s="92" t="s">
        <v>2220</v>
      </c>
      <c r="F873" s="2" t="s">
        <v>3562</v>
      </c>
    </row>
    <row r="874" spans="1:6" x14ac:dyDescent="0.25">
      <c r="A874" s="2" t="s">
        <v>451</v>
      </c>
      <c r="B874" s="92" t="s">
        <v>8</v>
      </c>
      <c r="C874" s="2" t="s">
        <v>2857</v>
      </c>
      <c r="D874" s="94">
        <v>38.847600000000007</v>
      </c>
      <c r="E874" s="92" t="s">
        <v>2220</v>
      </c>
      <c r="F874" s="2" t="s">
        <v>3562</v>
      </c>
    </row>
    <row r="875" spans="1:6" x14ac:dyDescent="0.25">
      <c r="A875" s="2" t="s">
        <v>450</v>
      </c>
      <c r="B875" s="92" t="s">
        <v>8</v>
      </c>
      <c r="C875" s="2" t="s">
        <v>2856</v>
      </c>
      <c r="D875" s="94">
        <v>32.961600000000004</v>
      </c>
      <c r="E875" s="92" t="s">
        <v>2220</v>
      </c>
      <c r="F875" s="2" t="s">
        <v>3562</v>
      </c>
    </row>
    <row r="876" spans="1:6" x14ac:dyDescent="0.25">
      <c r="A876" s="2" t="s">
        <v>449</v>
      </c>
      <c r="B876" s="92" t="s">
        <v>8</v>
      </c>
      <c r="C876" s="2" t="s">
        <v>2855</v>
      </c>
      <c r="D876" s="94">
        <v>25.898400000000002</v>
      </c>
      <c r="E876" s="92" t="s">
        <v>2220</v>
      </c>
      <c r="F876" s="2" t="s">
        <v>3562</v>
      </c>
    </row>
    <row r="877" spans="1:6" x14ac:dyDescent="0.25">
      <c r="A877" s="2" t="s">
        <v>443</v>
      </c>
      <c r="B877" s="92" t="s">
        <v>8</v>
      </c>
      <c r="C877" s="2" t="s">
        <v>2854</v>
      </c>
      <c r="D877" s="94">
        <v>27.075600000000005</v>
      </c>
      <c r="E877" s="92" t="s">
        <v>2220</v>
      </c>
      <c r="F877" s="2" t="s">
        <v>3562</v>
      </c>
    </row>
    <row r="878" spans="1:6" x14ac:dyDescent="0.25">
      <c r="A878" s="2" t="s">
        <v>442</v>
      </c>
      <c r="B878" s="92" t="s">
        <v>8</v>
      </c>
      <c r="C878" s="2" t="s">
        <v>2853</v>
      </c>
      <c r="D878" s="94">
        <v>22.366800000000005</v>
      </c>
      <c r="E878" s="92" t="s">
        <v>2220</v>
      </c>
      <c r="F878" s="2" t="s">
        <v>3562</v>
      </c>
    </row>
    <row r="879" spans="1:6" x14ac:dyDescent="0.25">
      <c r="A879" s="2" t="s">
        <v>441</v>
      </c>
      <c r="B879" s="92" t="s">
        <v>8</v>
      </c>
      <c r="C879" s="2" t="s">
        <v>2852</v>
      </c>
      <c r="D879" s="94">
        <v>17.658000000000005</v>
      </c>
      <c r="E879" s="92" t="s">
        <v>2220</v>
      </c>
      <c r="F879" s="2" t="s">
        <v>3562</v>
      </c>
    </row>
    <row r="880" spans="1:6" x14ac:dyDescent="0.25">
      <c r="A880" s="2" t="s">
        <v>460</v>
      </c>
      <c r="B880" s="92" t="s">
        <v>8</v>
      </c>
      <c r="C880" s="2" t="s">
        <v>2851</v>
      </c>
      <c r="D880" s="94">
        <v>23.544000000000004</v>
      </c>
      <c r="E880" s="92" t="s">
        <v>2220</v>
      </c>
      <c r="F880" s="2" t="s">
        <v>3562</v>
      </c>
    </row>
    <row r="881" spans="1:6" x14ac:dyDescent="0.25">
      <c r="A881" s="2" t="s">
        <v>458</v>
      </c>
      <c r="B881" s="92" t="s">
        <v>8</v>
      </c>
      <c r="C881" s="2" t="s">
        <v>2850</v>
      </c>
      <c r="D881" s="94">
        <v>16.480800000000002</v>
      </c>
      <c r="E881" s="92" t="s">
        <v>2220</v>
      </c>
      <c r="F881" s="2" t="s">
        <v>3562</v>
      </c>
    </row>
    <row r="882" spans="1:6" x14ac:dyDescent="0.25">
      <c r="A882" s="2" t="s">
        <v>440</v>
      </c>
      <c r="B882" s="92" t="s">
        <v>8</v>
      </c>
      <c r="C882" s="2" t="s">
        <v>3608</v>
      </c>
      <c r="D882" s="94">
        <v>108.30240000000002</v>
      </c>
      <c r="E882" s="92" t="s">
        <v>2220</v>
      </c>
      <c r="F882" s="2" t="s">
        <v>3562</v>
      </c>
    </row>
    <row r="883" spans="1:6" x14ac:dyDescent="0.25">
      <c r="A883" s="2" t="s">
        <v>432</v>
      </c>
      <c r="B883" s="92" t="s">
        <v>8</v>
      </c>
      <c r="C883" s="2" t="s">
        <v>2849</v>
      </c>
      <c r="D883" s="94">
        <v>90.644400000000019</v>
      </c>
      <c r="E883" s="92" t="s">
        <v>2220</v>
      </c>
      <c r="F883" s="2" t="s">
        <v>3562</v>
      </c>
    </row>
    <row r="884" spans="1:6" x14ac:dyDescent="0.25">
      <c r="A884" s="2" t="s">
        <v>439</v>
      </c>
      <c r="B884" s="92" t="s">
        <v>8</v>
      </c>
      <c r="C884" s="2" t="s">
        <v>3607</v>
      </c>
      <c r="D884" s="94">
        <v>108.30240000000002</v>
      </c>
      <c r="E884" s="92" t="s">
        <v>2220</v>
      </c>
      <c r="F884" s="2" t="s">
        <v>3562</v>
      </c>
    </row>
    <row r="885" spans="1:6" x14ac:dyDescent="0.25">
      <c r="A885" s="2" t="s">
        <v>431</v>
      </c>
      <c r="B885" s="92" t="s">
        <v>8</v>
      </c>
      <c r="C885" s="2" t="s">
        <v>3606</v>
      </c>
      <c r="D885" s="94">
        <v>90.644400000000019</v>
      </c>
      <c r="E885" s="92" t="s">
        <v>2220</v>
      </c>
      <c r="F885" s="2" t="s">
        <v>3562</v>
      </c>
    </row>
    <row r="886" spans="1:6" x14ac:dyDescent="0.25">
      <c r="A886" s="2" t="s">
        <v>438</v>
      </c>
      <c r="B886" s="92" t="s">
        <v>8</v>
      </c>
      <c r="C886" s="2" t="s">
        <v>3605</v>
      </c>
      <c r="D886" s="94">
        <v>108.30240000000002</v>
      </c>
      <c r="E886" s="92" t="s">
        <v>2220</v>
      </c>
      <c r="F886" s="2" t="s">
        <v>3562</v>
      </c>
    </row>
    <row r="887" spans="1:6" x14ac:dyDescent="0.25">
      <c r="A887" s="2" t="s">
        <v>430</v>
      </c>
      <c r="B887" s="92" t="s">
        <v>8</v>
      </c>
      <c r="C887" s="2" t="s">
        <v>3014</v>
      </c>
      <c r="D887" s="94">
        <v>90.644400000000019</v>
      </c>
      <c r="E887" s="92" t="s">
        <v>2220</v>
      </c>
      <c r="F887" s="2" t="s">
        <v>3562</v>
      </c>
    </row>
    <row r="888" spans="1:6" x14ac:dyDescent="0.25">
      <c r="A888" s="2" t="s">
        <v>437</v>
      </c>
      <c r="B888" s="92" t="s">
        <v>8</v>
      </c>
      <c r="C888" s="2" t="s">
        <v>3604</v>
      </c>
      <c r="D888" s="94">
        <v>108.30240000000002</v>
      </c>
      <c r="E888" s="92" t="s">
        <v>2220</v>
      </c>
      <c r="F888" s="2" t="s">
        <v>3562</v>
      </c>
    </row>
    <row r="889" spans="1:6" x14ac:dyDescent="0.25">
      <c r="A889" s="2" t="s">
        <v>429</v>
      </c>
      <c r="B889" s="92" t="s">
        <v>8</v>
      </c>
      <c r="C889" s="2" t="s">
        <v>3603</v>
      </c>
      <c r="D889" s="94">
        <v>90.644400000000019</v>
      </c>
      <c r="E889" s="92" t="s">
        <v>2220</v>
      </c>
      <c r="F889" s="2" t="s">
        <v>3562</v>
      </c>
    </row>
    <row r="890" spans="1:6" x14ac:dyDescent="0.25">
      <c r="A890" s="2" t="s">
        <v>436</v>
      </c>
      <c r="B890" s="92" t="s">
        <v>8</v>
      </c>
      <c r="C890" s="2" t="s">
        <v>3602</v>
      </c>
      <c r="D890" s="94">
        <v>108.30240000000002</v>
      </c>
      <c r="E890" s="92" t="s">
        <v>2220</v>
      </c>
      <c r="F890" s="2" t="s">
        <v>3562</v>
      </c>
    </row>
    <row r="891" spans="1:6" x14ac:dyDescent="0.25">
      <c r="A891" s="2" t="s">
        <v>428</v>
      </c>
      <c r="B891" s="92" t="s">
        <v>8</v>
      </c>
      <c r="C891" s="2" t="s">
        <v>2848</v>
      </c>
      <c r="D891" s="94">
        <v>90.644400000000019</v>
      </c>
      <c r="E891" s="92" t="s">
        <v>2220</v>
      </c>
      <c r="F891" s="2" t="s">
        <v>3562</v>
      </c>
    </row>
    <row r="892" spans="1:6" x14ac:dyDescent="0.25">
      <c r="A892" s="2" t="s">
        <v>435</v>
      </c>
      <c r="B892" s="92" t="s">
        <v>8</v>
      </c>
      <c r="C892" s="2" t="s">
        <v>3601</v>
      </c>
      <c r="D892" s="94">
        <v>108.30240000000002</v>
      </c>
      <c r="E892" s="92" t="s">
        <v>2220</v>
      </c>
      <c r="F892" s="2" t="s">
        <v>3562</v>
      </c>
    </row>
    <row r="893" spans="1:6" x14ac:dyDescent="0.25">
      <c r="A893" s="2" t="s">
        <v>427</v>
      </c>
      <c r="B893" s="92" t="s">
        <v>8</v>
      </c>
      <c r="C893" s="2" t="s">
        <v>3600</v>
      </c>
      <c r="D893" s="94">
        <v>90.644400000000019</v>
      </c>
      <c r="E893" s="92" t="s">
        <v>2220</v>
      </c>
      <c r="F893" s="2" t="s">
        <v>3562</v>
      </c>
    </row>
    <row r="894" spans="1:6" x14ac:dyDescent="0.25">
      <c r="A894" s="2" t="s">
        <v>433</v>
      </c>
      <c r="B894" s="92" t="s">
        <v>8</v>
      </c>
      <c r="C894" s="2" t="s">
        <v>3599</v>
      </c>
      <c r="D894" s="94">
        <v>108.30240000000002</v>
      </c>
      <c r="E894" s="92" t="s">
        <v>2220</v>
      </c>
      <c r="F894" s="2" t="s">
        <v>3562</v>
      </c>
    </row>
    <row r="895" spans="1:6" x14ac:dyDescent="0.25">
      <c r="A895" s="2" t="s">
        <v>425</v>
      </c>
      <c r="B895" s="92" t="s">
        <v>8</v>
      </c>
      <c r="C895" s="2" t="s">
        <v>3013</v>
      </c>
      <c r="D895" s="94">
        <v>90.644400000000019</v>
      </c>
      <c r="E895" s="92" t="s">
        <v>2220</v>
      </c>
      <c r="F895" s="2" t="s">
        <v>3562</v>
      </c>
    </row>
    <row r="896" spans="1:6" x14ac:dyDescent="0.25">
      <c r="A896" s="2" t="s">
        <v>386</v>
      </c>
      <c r="B896" s="92" t="s">
        <v>8</v>
      </c>
      <c r="C896" s="2" t="s">
        <v>3598</v>
      </c>
      <c r="D896" s="94">
        <v>148.32720000000003</v>
      </c>
      <c r="E896" s="92" t="s">
        <v>2220</v>
      </c>
      <c r="F896" s="2" t="s">
        <v>3562</v>
      </c>
    </row>
    <row r="897" spans="1:6" x14ac:dyDescent="0.25">
      <c r="A897" s="2" t="s">
        <v>385</v>
      </c>
      <c r="B897" s="92" t="s">
        <v>8</v>
      </c>
      <c r="C897" s="2" t="s">
        <v>3597</v>
      </c>
      <c r="D897" s="94">
        <v>142.44120000000001</v>
      </c>
      <c r="E897" s="92" t="s">
        <v>2220</v>
      </c>
      <c r="F897" s="2" t="s">
        <v>3562</v>
      </c>
    </row>
    <row r="898" spans="1:6" x14ac:dyDescent="0.25">
      <c r="A898" s="2" t="s">
        <v>384</v>
      </c>
      <c r="B898" s="92" t="s">
        <v>8</v>
      </c>
      <c r="C898" s="2" t="s">
        <v>3596</v>
      </c>
      <c r="D898" s="94">
        <v>137.73240000000001</v>
      </c>
      <c r="E898" s="92" t="s">
        <v>2220</v>
      </c>
      <c r="F898" s="2" t="s">
        <v>3562</v>
      </c>
    </row>
    <row r="899" spans="1:6" x14ac:dyDescent="0.25">
      <c r="A899" s="2" t="s">
        <v>383</v>
      </c>
      <c r="B899" s="92" t="s">
        <v>8</v>
      </c>
      <c r="C899" s="2" t="s">
        <v>3595</v>
      </c>
      <c r="D899" s="94">
        <v>131.84640000000002</v>
      </c>
      <c r="E899" s="92" t="s">
        <v>2220</v>
      </c>
      <c r="F899" s="2" t="s">
        <v>3562</v>
      </c>
    </row>
    <row r="900" spans="1:6" x14ac:dyDescent="0.25">
      <c r="A900" s="2" t="s">
        <v>382</v>
      </c>
      <c r="B900" s="92" t="s">
        <v>8</v>
      </c>
      <c r="C900" s="2" t="s">
        <v>3594</v>
      </c>
      <c r="D900" s="94">
        <v>127.13760000000002</v>
      </c>
      <c r="E900" s="92" t="s">
        <v>2220</v>
      </c>
      <c r="F900" s="2" t="s">
        <v>3562</v>
      </c>
    </row>
    <row r="901" spans="1:6" x14ac:dyDescent="0.25">
      <c r="A901" s="2" t="s">
        <v>381</v>
      </c>
      <c r="B901" s="92" t="s">
        <v>8</v>
      </c>
      <c r="C901" s="2" t="s">
        <v>3593</v>
      </c>
      <c r="D901" s="94">
        <v>122.42880000000002</v>
      </c>
      <c r="E901" s="92" t="s">
        <v>2220</v>
      </c>
      <c r="F901" s="2" t="s">
        <v>3562</v>
      </c>
    </row>
    <row r="902" spans="1:6" x14ac:dyDescent="0.25">
      <c r="A902" s="2" t="s">
        <v>380</v>
      </c>
      <c r="B902" s="92" t="s">
        <v>8</v>
      </c>
      <c r="C902" s="2" t="s">
        <v>3592</v>
      </c>
      <c r="D902" s="94">
        <v>116.54280000000001</v>
      </c>
      <c r="E902" s="92" t="s">
        <v>2220</v>
      </c>
      <c r="F902" s="2" t="s">
        <v>3562</v>
      </c>
    </row>
    <row r="903" spans="1:6" x14ac:dyDescent="0.25">
      <c r="A903" s="2" t="s">
        <v>379</v>
      </c>
      <c r="B903" s="92" t="s">
        <v>8</v>
      </c>
      <c r="C903" s="2" t="s">
        <v>3591</v>
      </c>
      <c r="D903" s="94">
        <v>111.83400000000002</v>
      </c>
      <c r="E903" s="92" t="s">
        <v>2220</v>
      </c>
      <c r="F903" s="2" t="s">
        <v>3562</v>
      </c>
    </row>
    <row r="904" spans="1:6" x14ac:dyDescent="0.25">
      <c r="A904" s="2" t="s">
        <v>378</v>
      </c>
      <c r="B904" s="92" t="s">
        <v>8</v>
      </c>
      <c r="C904" s="2" t="s">
        <v>3590</v>
      </c>
      <c r="D904" s="94">
        <v>105.94800000000001</v>
      </c>
      <c r="E904" s="92" t="s">
        <v>2220</v>
      </c>
      <c r="F904" s="2" t="s">
        <v>3562</v>
      </c>
    </row>
    <row r="905" spans="1:6" x14ac:dyDescent="0.25">
      <c r="A905" s="2" t="s">
        <v>377</v>
      </c>
      <c r="B905" s="92" t="s">
        <v>8</v>
      </c>
      <c r="C905" s="2" t="s">
        <v>2847</v>
      </c>
      <c r="D905" s="94">
        <v>101.23920000000001</v>
      </c>
      <c r="E905" s="92" t="s">
        <v>2220</v>
      </c>
      <c r="F905" s="2" t="s">
        <v>3562</v>
      </c>
    </row>
    <row r="906" spans="1:6" x14ac:dyDescent="0.25">
      <c r="A906" s="2" t="s">
        <v>376</v>
      </c>
      <c r="B906" s="92" t="s">
        <v>8</v>
      </c>
      <c r="C906" s="2" t="s">
        <v>3589</v>
      </c>
      <c r="D906" s="94">
        <v>96.530400000000014</v>
      </c>
      <c r="E906" s="92" t="s">
        <v>2220</v>
      </c>
      <c r="F906" s="2" t="s">
        <v>3562</v>
      </c>
    </row>
    <row r="907" spans="1:6" x14ac:dyDescent="0.25">
      <c r="A907" s="2" t="s">
        <v>375</v>
      </c>
      <c r="B907" s="92" t="s">
        <v>8</v>
      </c>
      <c r="C907" s="2" t="s">
        <v>3588</v>
      </c>
      <c r="D907" s="94">
        <v>90.644400000000019</v>
      </c>
      <c r="E907" s="92" t="s">
        <v>2220</v>
      </c>
      <c r="F907" s="2" t="s">
        <v>3562</v>
      </c>
    </row>
    <row r="908" spans="1:6" x14ac:dyDescent="0.25">
      <c r="A908" s="2" t="s">
        <v>374</v>
      </c>
      <c r="B908" s="92" t="s">
        <v>8</v>
      </c>
      <c r="C908" s="2" t="s">
        <v>3587</v>
      </c>
      <c r="D908" s="94">
        <v>85.935600000000008</v>
      </c>
      <c r="E908" s="92" t="s">
        <v>2220</v>
      </c>
      <c r="F908" s="2" t="s">
        <v>3562</v>
      </c>
    </row>
    <row r="909" spans="1:6" x14ac:dyDescent="0.25">
      <c r="A909" s="2" t="s">
        <v>373</v>
      </c>
      <c r="B909" s="92" t="s">
        <v>8</v>
      </c>
      <c r="C909" s="2" t="s">
        <v>3586</v>
      </c>
      <c r="D909" s="94">
        <v>80.049599999999998</v>
      </c>
      <c r="E909" s="92" t="s">
        <v>2220</v>
      </c>
      <c r="F909" s="2" t="s">
        <v>3562</v>
      </c>
    </row>
    <row r="910" spans="1:6" x14ac:dyDescent="0.25">
      <c r="A910" s="2" t="s">
        <v>372</v>
      </c>
      <c r="B910" s="92" t="s">
        <v>8</v>
      </c>
      <c r="C910" s="2" t="s">
        <v>3585</v>
      </c>
      <c r="D910" s="94">
        <v>75.340800000000016</v>
      </c>
      <c r="E910" s="92" t="s">
        <v>2220</v>
      </c>
      <c r="F910" s="2" t="s">
        <v>3562</v>
      </c>
    </row>
    <row r="911" spans="1:6" x14ac:dyDescent="0.25">
      <c r="A911" s="2" t="s">
        <v>371</v>
      </c>
      <c r="B911" s="92" t="s">
        <v>8</v>
      </c>
      <c r="C911" s="2" t="s">
        <v>2846</v>
      </c>
      <c r="D911" s="94">
        <v>70.632000000000019</v>
      </c>
      <c r="E911" s="92" t="s">
        <v>2220</v>
      </c>
      <c r="F911" s="2" t="s">
        <v>3562</v>
      </c>
    </row>
    <row r="912" spans="1:6" x14ac:dyDescent="0.25">
      <c r="A912" s="2" t="s">
        <v>370</v>
      </c>
      <c r="B912" s="92" t="s">
        <v>8</v>
      </c>
      <c r="C912" s="2" t="s">
        <v>3584</v>
      </c>
      <c r="D912" s="94">
        <v>64.746000000000009</v>
      </c>
      <c r="E912" s="92" t="s">
        <v>2220</v>
      </c>
      <c r="F912" s="2" t="s">
        <v>3562</v>
      </c>
    </row>
    <row r="913" spans="1:6" x14ac:dyDescent="0.25">
      <c r="A913" s="2" t="s">
        <v>369</v>
      </c>
      <c r="B913" s="92" t="s">
        <v>8</v>
      </c>
      <c r="C913" s="2" t="s">
        <v>3583</v>
      </c>
      <c r="D913" s="94">
        <v>60.037200000000013</v>
      </c>
      <c r="E913" s="92" t="s">
        <v>2220</v>
      </c>
      <c r="F913" s="2" t="s">
        <v>3562</v>
      </c>
    </row>
    <row r="914" spans="1:6" x14ac:dyDescent="0.25">
      <c r="A914" s="2" t="s">
        <v>367</v>
      </c>
      <c r="B914" s="92" t="s">
        <v>8</v>
      </c>
      <c r="C914" s="2" t="s">
        <v>3582</v>
      </c>
      <c r="D914" s="94">
        <v>54.15120000000001</v>
      </c>
      <c r="E914" s="92" t="s">
        <v>2220</v>
      </c>
      <c r="F914" s="2" t="s">
        <v>3562</v>
      </c>
    </row>
    <row r="915" spans="1:6" x14ac:dyDescent="0.25">
      <c r="A915" s="2" t="s">
        <v>424</v>
      </c>
      <c r="B915" s="92" t="s">
        <v>8</v>
      </c>
      <c r="C915" s="2" t="s">
        <v>3581</v>
      </c>
      <c r="D915" s="94">
        <v>161.27640000000002</v>
      </c>
      <c r="E915" s="92" t="s">
        <v>2220</v>
      </c>
      <c r="F915" s="2" t="s">
        <v>3562</v>
      </c>
    </row>
    <row r="916" spans="1:6" x14ac:dyDescent="0.25">
      <c r="A916" s="2" t="s">
        <v>405</v>
      </c>
      <c r="B916" s="92" t="s">
        <v>8</v>
      </c>
      <c r="C916" s="2" t="s">
        <v>2845</v>
      </c>
      <c r="D916" s="94">
        <v>143.61840000000004</v>
      </c>
      <c r="E916" s="92" t="s">
        <v>2220</v>
      </c>
      <c r="F916" s="2" t="s">
        <v>3562</v>
      </c>
    </row>
    <row r="917" spans="1:6" x14ac:dyDescent="0.25">
      <c r="A917" s="2" t="s">
        <v>423</v>
      </c>
      <c r="B917" s="92" t="s">
        <v>8</v>
      </c>
      <c r="C917" s="2" t="s">
        <v>3580</v>
      </c>
      <c r="D917" s="94">
        <v>156.56760000000003</v>
      </c>
      <c r="E917" s="92" t="s">
        <v>2220</v>
      </c>
      <c r="F917" s="2" t="s">
        <v>3562</v>
      </c>
    </row>
    <row r="918" spans="1:6" x14ac:dyDescent="0.25">
      <c r="A918" s="2" t="s">
        <v>404</v>
      </c>
      <c r="B918" s="92" t="s">
        <v>8</v>
      </c>
      <c r="C918" s="2" t="s">
        <v>2844</v>
      </c>
      <c r="D918" s="94">
        <v>138.90960000000001</v>
      </c>
      <c r="E918" s="92" t="s">
        <v>2220</v>
      </c>
      <c r="F918" s="2" t="s">
        <v>3562</v>
      </c>
    </row>
    <row r="919" spans="1:6" x14ac:dyDescent="0.25">
      <c r="A919" s="2" t="s">
        <v>422</v>
      </c>
      <c r="B919" s="92" t="s">
        <v>8</v>
      </c>
      <c r="C919" s="2" t="s">
        <v>3579</v>
      </c>
      <c r="D919" s="94">
        <v>153.03600000000003</v>
      </c>
      <c r="E919" s="92" t="s">
        <v>2220</v>
      </c>
      <c r="F919" s="2" t="s">
        <v>3562</v>
      </c>
    </row>
    <row r="920" spans="1:6" x14ac:dyDescent="0.25">
      <c r="A920" s="2" t="s">
        <v>403</v>
      </c>
      <c r="B920" s="92" t="s">
        <v>8</v>
      </c>
      <c r="C920" s="2" t="s">
        <v>2843</v>
      </c>
      <c r="D920" s="94">
        <v>135.37800000000001</v>
      </c>
      <c r="E920" s="92" t="s">
        <v>2220</v>
      </c>
      <c r="F920" s="2" t="s">
        <v>3562</v>
      </c>
    </row>
    <row r="921" spans="1:6" x14ac:dyDescent="0.25">
      <c r="A921" s="2" t="s">
        <v>421</v>
      </c>
      <c r="B921" s="92" t="s">
        <v>8</v>
      </c>
      <c r="C921" s="2" t="s">
        <v>3578</v>
      </c>
      <c r="D921" s="94">
        <v>148.32720000000003</v>
      </c>
      <c r="E921" s="92" t="s">
        <v>2220</v>
      </c>
      <c r="F921" s="2" t="s">
        <v>3562</v>
      </c>
    </row>
    <row r="922" spans="1:6" x14ac:dyDescent="0.25">
      <c r="A922" s="2" t="s">
        <v>402</v>
      </c>
      <c r="B922" s="92" t="s">
        <v>8</v>
      </c>
      <c r="C922" s="2" t="s">
        <v>2842</v>
      </c>
      <c r="D922" s="94">
        <v>130.66920000000002</v>
      </c>
      <c r="E922" s="92" t="s">
        <v>2220</v>
      </c>
      <c r="F922" s="2" t="s">
        <v>3562</v>
      </c>
    </row>
    <row r="923" spans="1:6" x14ac:dyDescent="0.25">
      <c r="A923" s="2" t="s">
        <v>420</v>
      </c>
      <c r="B923" s="92" t="s">
        <v>8</v>
      </c>
      <c r="C923" s="2" t="s">
        <v>3577</v>
      </c>
      <c r="D923" s="94">
        <v>143.61840000000004</v>
      </c>
      <c r="E923" s="92" t="s">
        <v>2220</v>
      </c>
      <c r="F923" s="2" t="s">
        <v>3562</v>
      </c>
    </row>
    <row r="924" spans="1:6" x14ac:dyDescent="0.25">
      <c r="A924" s="2" t="s">
        <v>401</v>
      </c>
      <c r="B924" s="92" t="s">
        <v>8</v>
      </c>
      <c r="C924" s="2" t="s">
        <v>2841</v>
      </c>
      <c r="D924" s="94">
        <v>125.96040000000001</v>
      </c>
      <c r="E924" s="92" t="s">
        <v>2220</v>
      </c>
      <c r="F924" s="2" t="s">
        <v>3562</v>
      </c>
    </row>
    <row r="925" spans="1:6" x14ac:dyDescent="0.25">
      <c r="A925" s="2" t="s">
        <v>419</v>
      </c>
      <c r="B925" s="92" t="s">
        <v>8</v>
      </c>
      <c r="C925" s="2" t="s">
        <v>3576</v>
      </c>
      <c r="D925" s="94">
        <v>138.90960000000001</v>
      </c>
      <c r="E925" s="92" t="s">
        <v>2220</v>
      </c>
      <c r="F925" s="2" t="s">
        <v>3562</v>
      </c>
    </row>
    <row r="926" spans="1:6" x14ac:dyDescent="0.25">
      <c r="A926" s="2" t="s">
        <v>400</v>
      </c>
      <c r="B926" s="92" t="s">
        <v>8</v>
      </c>
      <c r="C926" s="2" t="s">
        <v>2840</v>
      </c>
      <c r="D926" s="94">
        <v>121.25160000000002</v>
      </c>
      <c r="E926" s="92" t="s">
        <v>2220</v>
      </c>
      <c r="F926" s="2" t="s">
        <v>3562</v>
      </c>
    </row>
    <row r="927" spans="1:6" x14ac:dyDescent="0.25">
      <c r="A927" s="2" t="s">
        <v>418</v>
      </c>
      <c r="B927" s="92" t="s">
        <v>8</v>
      </c>
      <c r="C927" s="2" t="s">
        <v>3575</v>
      </c>
      <c r="D927" s="94">
        <v>134.20080000000002</v>
      </c>
      <c r="E927" s="92" t="s">
        <v>2220</v>
      </c>
      <c r="F927" s="2" t="s">
        <v>3562</v>
      </c>
    </row>
    <row r="928" spans="1:6" x14ac:dyDescent="0.25">
      <c r="A928" s="2" t="s">
        <v>399</v>
      </c>
      <c r="B928" s="92" t="s">
        <v>8</v>
      </c>
      <c r="C928" s="2" t="s">
        <v>2839</v>
      </c>
      <c r="D928" s="94">
        <v>116.54280000000001</v>
      </c>
      <c r="E928" s="92" t="s">
        <v>2220</v>
      </c>
      <c r="F928" s="2" t="s">
        <v>3562</v>
      </c>
    </row>
    <row r="929" spans="1:6" x14ac:dyDescent="0.25">
      <c r="A929" s="2" t="s">
        <v>417</v>
      </c>
      <c r="B929" s="92" t="s">
        <v>8</v>
      </c>
      <c r="C929" s="2" t="s">
        <v>3574</v>
      </c>
      <c r="D929" s="94">
        <v>129.49200000000002</v>
      </c>
      <c r="E929" s="92" t="s">
        <v>2220</v>
      </c>
      <c r="F929" s="2" t="s">
        <v>3562</v>
      </c>
    </row>
    <row r="930" spans="1:6" x14ac:dyDescent="0.25">
      <c r="A930" s="2" t="s">
        <v>398</v>
      </c>
      <c r="B930" s="92" t="s">
        <v>8</v>
      </c>
      <c r="C930" s="2" t="s">
        <v>2838</v>
      </c>
      <c r="D930" s="94">
        <v>111.83400000000002</v>
      </c>
      <c r="E930" s="92" t="s">
        <v>2220</v>
      </c>
      <c r="F930" s="2" t="s">
        <v>3562</v>
      </c>
    </row>
    <row r="931" spans="1:6" x14ac:dyDescent="0.25">
      <c r="A931" s="2" t="s">
        <v>416</v>
      </c>
      <c r="B931" s="92" t="s">
        <v>8</v>
      </c>
      <c r="C931" s="2" t="s">
        <v>3573</v>
      </c>
      <c r="D931" s="94">
        <v>124.78320000000001</v>
      </c>
      <c r="E931" s="92" t="s">
        <v>2220</v>
      </c>
      <c r="F931" s="2" t="s">
        <v>3562</v>
      </c>
    </row>
    <row r="932" spans="1:6" x14ac:dyDescent="0.25">
      <c r="A932" s="2" t="s">
        <v>397</v>
      </c>
      <c r="B932" s="92" t="s">
        <v>8</v>
      </c>
      <c r="C932" s="2" t="s">
        <v>2837</v>
      </c>
      <c r="D932" s="94">
        <v>107.12520000000001</v>
      </c>
      <c r="E932" s="92" t="s">
        <v>2220</v>
      </c>
      <c r="F932" s="2" t="s">
        <v>3562</v>
      </c>
    </row>
    <row r="933" spans="1:6" x14ac:dyDescent="0.25">
      <c r="A933" s="2" t="s">
        <v>415</v>
      </c>
      <c r="B933" s="92" t="s">
        <v>8</v>
      </c>
      <c r="C933" s="2" t="s">
        <v>3572</v>
      </c>
      <c r="D933" s="94">
        <v>120.07440000000003</v>
      </c>
      <c r="E933" s="92" t="s">
        <v>2220</v>
      </c>
      <c r="F933" s="2" t="s">
        <v>3562</v>
      </c>
    </row>
    <row r="934" spans="1:6" x14ac:dyDescent="0.25">
      <c r="A934" s="2" t="s">
        <v>396</v>
      </c>
      <c r="B934" s="92" t="s">
        <v>8</v>
      </c>
      <c r="C934" s="2" t="s">
        <v>2836</v>
      </c>
      <c r="D934" s="94">
        <v>102.41640000000001</v>
      </c>
      <c r="E934" s="92" t="s">
        <v>2220</v>
      </c>
      <c r="F934" s="2" t="s">
        <v>3562</v>
      </c>
    </row>
    <row r="935" spans="1:6" x14ac:dyDescent="0.25">
      <c r="A935" s="2" t="s">
        <v>414</v>
      </c>
      <c r="B935" s="92" t="s">
        <v>8</v>
      </c>
      <c r="C935" s="2" t="s">
        <v>3571</v>
      </c>
      <c r="D935" s="94">
        <v>115.36560000000001</v>
      </c>
      <c r="E935" s="92" t="s">
        <v>2220</v>
      </c>
      <c r="F935" s="2" t="s">
        <v>3562</v>
      </c>
    </row>
    <row r="936" spans="1:6" x14ac:dyDescent="0.25">
      <c r="A936" s="2" t="s">
        <v>395</v>
      </c>
      <c r="B936" s="92" t="s">
        <v>8</v>
      </c>
      <c r="C936" s="2" t="s">
        <v>2835</v>
      </c>
      <c r="D936" s="94">
        <v>97.707600000000014</v>
      </c>
      <c r="E936" s="92" t="s">
        <v>2220</v>
      </c>
      <c r="F936" s="2" t="s">
        <v>3562</v>
      </c>
    </row>
    <row r="937" spans="1:6" x14ac:dyDescent="0.25">
      <c r="A937" s="2" t="s">
        <v>413</v>
      </c>
      <c r="B937" s="92" t="s">
        <v>8</v>
      </c>
      <c r="C937" s="2" t="s">
        <v>3570</v>
      </c>
      <c r="D937" s="94">
        <v>110.65680000000002</v>
      </c>
      <c r="E937" s="92" t="s">
        <v>2220</v>
      </c>
      <c r="F937" s="2" t="s">
        <v>3562</v>
      </c>
    </row>
    <row r="938" spans="1:6" x14ac:dyDescent="0.25">
      <c r="A938" s="2" t="s">
        <v>394</v>
      </c>
      <c r="B938" s="92" t="s">
        <v>8</v>
      </c>
      <c r="C938" s="2" t="s">
        <v>2834</v>
      </c>
      <c r="D938" s="94">
        <v>92.998800000000017</v>
      </c>
      <c r="E938" s="92" t="s">
        <v>2220</v>
      </c>
      <c r="F938" s="2" t="s">
        <v>3562</v>
      </c>
    </row>
    <row r="939" spans="1:6" x14ac:dyDescent="0.25">
      <c r="A939" s="2" t="s">
        <v>412</v>
      </c>
      <c r="B939" s="92" t="s">
        <v>8</v>
      </c>
      <c r="C939" s="2" t="s">
        <v>3569</v>
      </c>
      <c r="D939" s="94">
        <v>105.94800000000001</v>
      </c>
      <c r="E939" s="92" t="s">
        <v>2220</v>
      </c>
      <c r="F939" s="2" t="s">
        <v>3562</v>
      </c>
    </row>
    <row r="940" spans="1:6" x14ac:dyDescent="0.25">
      <c r="A940" s="2" t="s">
        <v>393</v>
      </c>
      <c r="B940" s="92" t="s">
        <v>8</v>
      </c>
      <c r="C940" s="2" t="s">
        <v>2833</v>
      </c>
      <c r="D940" s="94">
        <v>88.29</v>
      </c>
      <c r="E940" s="92" t="s">
        <v>2220</v>
      </c>
      <c r="F940" s="2" t="s">
        <v>3562</v>
      </c>
    </row>
    <row r="941" spans="1:6" x14ac:dyDescent="0.25">
      <c r="A941" s="2" t="s">
        <v>411</v>
      </c>
      <c r="B941" s="92" t="s">
        <v>8</v>
      </c>
      <c r="C941" s="2" t="s">
        <v>3568</v>
      </c>
      <c r="D941" s="94">
        <v>102.41640000000001</v>
      </c>
      <c r="E941" s="92" t="s">
        <v>2220</v>
      </c>
      <c r="F941" s="2" t="s">
        <v>3562</v>
      </c>
    </row>
    <row r="942" spans="1:6" x14ac:dyDescent="0.25">
      <c r="A942" s="2" t="s">
        <v>392</v>
      </c>
      <c r="B942" s="92" t="s">
        <v>8</v>
      </c>
      <c r="C942" s="2" t="s">
        <v>2832</v>
      </c>
      <c r="D942" s="94">
        <v>83.58120000000001</v>
      </c>
      <c r="E942" s="92" t="s">
        <v>2220</v>
      </c>
      <c r="F942" s="2" t="s">
        <v>3562</v>
      </c>
    </row>
    <row r="943" spans="1:6" x14ac:dyDescent="0.25">
      <c r="A943" s="2" t="s">
        <v>410</v>
      </c>
      <c r="B943" s="92" t="s">
        <v>8</v>
      </c>
      <c r="C943" s="2" t="s">
        <v>3567</v>
      </c>
      <c r="D943" s="94">
        <v>96.530400000000014</v>
      </c>
      <c r="E943" s="92" t="s">
        <v>2220</v>
      </c>
      <c r="F943" s="2" t="s">
        <v>3562</v>
      </c>
    </row>
    <row r="944" spans="1:6" x14ac:dyDescent="0.25">
      <c r="A944" s="2" t="s">
        <v>391</v>
      </c>
      <c r="B944" s="92" t="s">
        <v>8</v>
      </c>
      <c r="C944" s="2" t="s">
        <v>2831</v>
      </c>
      <c r="D944" s="94">
        <v>78.872399999999999</v>
      </c>
      <c r="E944" s="92" t="s">
        <v>2220</v>
      </c>
      <c r="F944" s="2" t="s">
        <v>3562</v>
      </c>
    </row>
    <row r="945" spans="1:6" x14ac:dyDescent="0.25">
      <c r="A945" s="2" t="s">
        <v>409</v>
      </c>
      <c r="B945" s="92" t="s">
        <v>8</v>
      </c>
      <c r="C945" s="2" t="s">
        <v>3566</v>
      </c>
      <c r="D945" s="94">
        <v>91.821600000000018</v>
      </c>
      <c r="E945" s="92" t="s">
        <v>2220</v>
      </c>
      <c r="F945" s="2" t="s">
        <v>3562</v>
      </c>
    </row>
    <row r="946" spans="1:6" x14ac:dyDescent="0.25">
      <c r="A946" s="2" t="s">
        <v>390</v>
      </c>
      <c r="B946" s="92" t="s">
        <v>8</v>
      </c>
      <c r="C946" s="2" t="s">
        <v>2830</v>
      </c>
      <c r="D946" s="94">
        <v>74.163600000000017</v>
      </c>
      <c r="E946" s="92" t="s">
        <v>2220</v>
      </c>
      <c r="F946" s="2" t="s">
        <v>3562</v>
      </c>
    </row>
    <row r="947" spans="1:6" x14ac:dyDescent="0.25">
      <c r="A947" s="2" t="s">
        <v>408</v>
      </c>
      <c r="B947" s="92" t="s">
        <v>8</v>
      </c>
      <c r="C947" s="2" t="s">
        <v>3565</v>
      </c>
      <c r="D947" s="94">
        <v>88.29</v>
      </c>
      <c r="E947" s="92" t="s">
        <v>2220</v>
      </c>
      <c r="F947" s="2" t="s">
        <v>3562</v>
      </c>
    </row>
    <row r="948" spans="1:6" x14ac:dyDescent="0.25">
      <c r="A948" s="2" t="s">
        <v>389</v>
      </c>
      <c r="B948" s="92" t="s">
        <v>8</v>
      </c>
      <c r="C948" s="2" t="s">
        <v>2829</v>
      </c>
      <c r="D948" s="94">
        <v>69.454800000000006</v>
      </c>
      <c r="E948" s="92" t="s">
        <v>2220</v>
      </c>
      <c r="F948" s="2" t="s">
        <v>3562</v>
      </c>
    </row>
    <row r="949" spans="1:6" x14ac:dyDescent="0.25">
      <c r="A949" s="2" t="s">
        <v>407</v>
      </c>
      <c r="B949" s="92" t="s">
        <v>8</v>
      </c>
      <c r="C949" s="2" t="s">
        <v>3564</v>
      </c>
      <c r="D949" s="94">
        <v>82.404000000000011</v>
      </c>
      <c r="E949" s="92" t="s">
        <v>2220</v>
      </c>
      <c r="F949" s="2" t="s">
        <v>3562</v>
      </c>
    </row>
    <row r="950" spans="1:6" x14ac:dyDescent="0.25">
      <c r="A950" s="2" t="s">
        <v>388</v>
      </c>
      <c r="B950" s="92" t="s">
        <v>8</v>
      </c>
      <c r="C950" s="2" t="s">
        <v>2828</v>
      </c>
      <c r="D950" s="94">
        <v>64.746000000000009</v>
      </c>
      <c r="E950" s="92" t="s">
        <v>2220</v>
      </c>
      <c r="F950" s="2" t="s">
        <v>3562</v>
      </c>
    </row>
    <row r="951" spans="1:6" x14ac:dyDescent="0.25">
      <c r="A951" s="2" t="s">
        <v>406</v>
      </c>
      <c r="B951" s="92" t="s">
        <v>8</v>
      </c>
      <c r="C951" s="2" t="s">
        <v>3563</v>
      </c>
      <c r="D951" s="94">
        <v>77.695200000000014</v>
      </c>
      <c r="E951" s="92" t="s">
        <v>2220</v>
      </c>
      <c r="F951" s="2" t="s">
        <v>3562</v>
      </c>
    </row>
    <row r="952" spans="1:6" x14ac:dyDescent="0.25">
      <c r="A952" s="2" t="s">
        <v>387</v>
      </c>
      <c r="B952" s="92" t="s">
        <v>8</v>
      </c>
      <c r="C952" s="2" t="s">
        <v>2827</v>
      </c>
      <c r="D952" s="94">
        <v>60.037200000000013</v>
      </c>
      <c r="E952" s="92" t="s">
        <v>2220</v>
      </c>
      <c r="F952" s="2" t="s">
        <v>3562</v>
      </c>
    </row>
    <row r="953" spans="1:6" x14ac:dyDescent="0.25">
      <c r="A953" s="2" t="s">
        <v>366</v>
      </c>
      <c r="B953" s="92" t="s">
        <v>8</v>
      </c>
      <c r="C953" s="2" t="s">
        <v>2826</v>
      </c>
      <c r="D953" s="94">
        <v>130.66920000000002</v>
      </c>
      <c r="E953" s="92" t="s">
        <v>2220</v>
      </c>
      <c r="F953" s="2" t="s">
        <v>3562</v>
      </c>
    </row>
    <row r="954" spans="1:6" x14ac:dyDescent="0.25">
      <c r="A954" s="2" t="s">
        <v>365</v>
      </c>
      <c r="B954" s="92" t="s">
        <v>8</v>
      </c>
      <c r="C954" s="2" t="s">
        <v>2825</v>
      </c>
      <c r="D954" s="94">
        <v>124.78320000000001</v>
      </c>
      <c r="E954" s="92" t="s">
        <v>2220</v>
      </c>
      <c r="F954" s="2" t="s">
        <v>3562</v>
      </c>
    </row>
    <row r="955" spans="1:6" x14ac:dyDescent="0.25">
      <c r="A955" s="2" t="s">
        <v>364</v>
      </c>
      <c r="B955" s="92" t="s">
        <v>8</v>
      </c>
      <c r="C955" s="2" t="s">
        <v>2824</v>
      </c>
      <c r="D955" s="94">
        <v>118.89720000000003</v>
      </c>
      <c r="E955" s="92" t="s">
        <v>2220</v>
      </c>
      <c r="F955" s="2" t="s">
        <v>3562</v>
      </c>
    </row>
    <row r="956" spans="1:6" x14ac:dyDescent="0.25">
      <c r="A956" s="2" t="s">
        <v>363</v>
      </c>
      <c r="B956" s="92" t="s">
        <v>8</v>
      </c>
      <c r="C956" s="2" t="s">
        <v>2823</v>
      </c>
      <c r="D956" s="94">
        <v>115.36560000000001</v>
      </c>
      <c r="E956" s="92" t="s">
        <v>2220</v>
      </c>
      <c r="F956" s="2" t="s">
        <v>3562</v>
      </c>
    </row>
    <row r="957" spans="1:6" x14ac:dyDescent="0.25">
      <c r="A957" s="2" t="s">
        <v>362</v>
      </c>
      <c r="B957" s="92" t="s">
        <v>8</v>
      </c>
      <c r="C957" s="2" t="s">
        <v>2822</v>
      </c>
      <c r="D957" s="94">
        <v>109.47960000000002</v>
      </c>
      <c r="E957" s="92" t="s">
        <v>2220</v>
      </c>
      <c r="F957" s="2" t="s">
        <v>3562</v>
      </c>
    </row>
    <row r="958" spans="1:6" x14ac:dyDescent="0.25">
      <c r="A958" s="2" t="s">
        <v>361</v>
      </c>
      <c r="B958" s="92" t="s">
        <v>8</v>
      </c>
      <c r="C958" s="2" t="s">
        <v>2821</v>
      </c>
      <c r="D958" s="94">
        <v>104.77080000000001</v>
      </c>
      <c r="E958" s="92" t="s">
        <v>2220</v>
      </c>
      <c r="F958" s="2" t="s">
        <v>3562</v>
      </c>
    </row>
    <row r="959" spans="1:6" x14ac:dyDescent="0.25">
      <c r="A959" s="2" t="s">
        <v>360</v>
      </c>
      <c r="B959" s="92" t="s">
        <v>8</v>
      </c>
      <c r="C959" s="2" t="s">
        <v>2820</v>
      </c>
      <c r="D959" s="94">
        <v>98.884800000000013</v>
      </c>
      <c r="E959" s="92" t="s">
        <v>2220</v>
      </c>
      <c r="F959" s="2" t="s">
        <v>3562</v>
      </c>
    </row>
    <row r="960" spans="1:6" x14ac:dyDescent="0.25">
      <c r="A960" s="2" t="s">
        <v>359</v>
      </c>
      <c r="B960" s="92" t="s">
        <v>8</v>
      </c>
      <c r="C960" s="2" t="s">
        <v>2819</v>
      </c>
      <c r="D960" s="94">
        <v>92.998800000000017</v>
      </c>
      <c r="E960" s="92" t="s">
        <v>2220</v>
      </c>
      <c r="F960" s="2" t="s">
        <v>3562</v>
      </c>
    </row>
    <row r="961" spans="1:6" x14ac:dyDescent="0.25">
      <c r="A961" s="2" t="s">
        <v>358</v>
      </c>
      <c r="B961" s="92" t="s">
        <v>8</v>
      </c>
      <c r="C961" s="2" t="s">
        <v>2818</v>
      </c>
      <c r="D961" s="94">
        <v>88.29</v>
      </c>
      <c r="E961" s="92" t="s">
        <v>2220</v>
      </c>
      <c r="F961" s="2" t="s">
        <v>3562</v>
      </c>
    </row>
    <row r="962" spans="1:6" x14ac:dyDescent="0.25">
      <c r="A962" s="2" t="s">
        <v>357</v>
      </c>
      <c r="B962" s="92" t="s">
        <v>8</v>
      </c>
      <c r="C962" s="2" t="s">
        <v>2817</v>
      </c>
      <c r="D962" s="94">
        <v>83.58120000000001</v>
      </c>
      <c r="E962" s="92" t="s">
        <v>2220</v>
      </c>
      <c r="F962" s="2" t="s">
        <v>3562</v>
      </c>
    </row>
    <row r="963" spans="1:6" x14ac:dyDescent="0.25">
      <c r="A963" s="2" t="s">
        <v>356</v>
      </c>
      <c r="B963" s="92" t="s">
        <v>8</v>
      </c>
      <c r="C963" s="2" t="s">
        <v>2816</v>
      </c>
      <c r="D963" s="94">
        <v>78.872399999999999</v>
      </c>
      <c r="E963" s="92" t="s">
        <v>2220</v>
      </c>
      <c r="F963" s="2" t="s">
        <v>3562</v>
      </c>
    </row>
    <row r="964" spans="1:6" x14ac:dyDescent="0.25">
      <c r="A964" s="2" t="s">
        <v>355</v>
      </c>
      <c r="B964" s="92" t="s">
        <v>8</v>
      </c>
      <c r="C964" s="2" t="s">
        <v>2815</v>
      </c>
      <c r="D964" s="94">
        <v>72.986400000000017</v>
      </c>
      <c r="E964" s="92" t="s">
        <v>2220</v>
      </c>
      <c r="F964" s="2" t="s">
        <v>3562</v>
      </c>
    </row>
    <row r="965" spans="1:6" x14ac:dyDescent="0.25">
      <c r="A965" s="2" t="s">
        <v>354</v>
      </c>
      <c r="B965" s="92" t="s">
        <v>8</v>
      </c>
      <c r="C965" s="2" t="s">
        <v>2814</v>
      </c>
      <c r="D965" s="94">
        <v>68.277600000000007</v>
      </c>
      <c r="E965" s="92" t="s">
        <v>2220</v>
      </c>
      <c r="F965" s="2" t="s">
        <v>3562</v>
      </c>
    </row>
    <row r="966" spans="1:6" x14ac:dyDescent="0.25">
      <c r="A966" s="2" t="s">
        <v>353</v>
      </c>
      <c r="B966" s="92" t="s">
        <v>8</v>
      </c>
      <c r="C966" s="2" t="s">
        <v>2813</v>
      </c>
      <c r="D966" s="94">
        <v>62.391600000000004</v>
      </c>
      <c r="E966" s="92" t="s">
        <v>2220</v>
      </c>
      <c r="F966" s="2" t="s">
        <v>3562</v>
      </c>
    </row>
    <row r="967" spans="1:6" x14ac:dyDescent="0.25">
      <c r="A967" s="2" t="s">
        <v>352</v>
      </c>
      <c r="B967" s="92" t="s">
        <v>8</v>
      </c>
      <c r="C967" s="2" t="s">
        <v>2812</v>
      </c>
      <c r="D967" s="94">
        <v>57.682800000000007</v>
      </c>
      <c r="E967" s="92" t="s">
        <v>2220</v>
      </c>
      <c r="F967" s="2" t="s">
        <v>3562</v>
      </c>
    </row>
    <row r="968" spans="1:6" x14ac:dyDescent="0.25">
      <c r="A968" s="2" t="s">
        <v>351</v>
      </c>
      <c r="B968" s="92" t="s">
        <v>8</v>
      </c>
      <c r="C968" s="2" t="s">
        <v>2811</v>
      </c>
      <c r="D968" s="94">
        <v>52.974000000000004</v>
      </c>
      <c r="E968" s="92" t="s">
        <v>2220</v>
      </c>
      <c r="F968" s="2" t="s">
        <v>3562</v>
      </c>
    </row>
    <row r="969" spans="1:6" x14ac:dyDescent="0.25">
      <c r="A969" s="2" t="s">
        <v>350</v>
      </c>
      <c r="B969" s="92" t="s">
        <v>8</v>
      </c>
      <c r="C969" s="2" t="s">
        <v>2810</v>
      </c>
      <c r="D969" s="94">
        <v>47.088000000000008</v>
      </c>
      <c r="E969" s="92" t="s">
        <v>2220</v>
      </c>
      <c r="F969" s="2" t="s">
        <v>3562</v>
      </c>
    </row>
    <row r="970" spans="1:6" x14ac:dyDescent="0.25">
      <c r="A970" s="2" t="s">
        <v>349</v>
      </c>
      <c r="B970" s="92" t="s">
        <v>8</v>
      </c>
      <c r="C970" s="2" t="s">
        <v>2809</v>
      </c>
      <c r="D970" s="94">
        <v>42.379200000000004</v>
      </c>
      <c r="E970" s="92" t="s">
        <v>2220</v>
      </c>
      <c r="F970" s="2" t="s">
        <v>3562</v>
      </c>
    </row>
    <row r="971" spans="1:6" x14ac:dyDescent="0.25">
      <c r="A971" s="2" t="s">
        <v>348</v>
      </c>
      <c r="B971" s="92" t="s">
        <v>8</v>
      </c>
      <c r="C971" s="2" t="s">
        <v>2808</v>
      </c>
      <c r="D971" s="94">
        <v>36.493200000000009</v>
      </c>
      <c r="E971" s="92" t="s">
        <v>2220</v>
      </c>
      <c r="F971" s="2" t="s">
        <v>3562</v>
      </c>
    </row>
    <row r="972" spans="1:6" x14ac:dyDescent="0.25">
      <c r="A972" s="2" t="s">
        <v>508</v>
      </c>
      <c r="B972" s="92" t="s">
        <v>24</v>
      </c>
      <c r="C972" s="2" t="s">
        <v>2932</v>
      </c>
      <c r="D972" s="94">
        <v>5.4600000000000009</v>
      </c>
      <c r="E972" s="92" t="s">
        <v>2220</v>
      </c>
      <c r="F972" s="2" t="s">
        <v>2221</v>
      </c>
    </row>
    <row r="973" spans="1:6" x14ac:dyDescent="0.25">
      <c r="A973" s="2" t="s">
        <v>514</v>
      </c>
      <c r="B973" s="92" t="s">
        <v>24</v>
      </c>
      <c r="C973" s="2" t="s">
        <v>2931</v>
      </c>
      <c r="D973" s="94">
        <v>2.7300000000000004</v>
      </c>
      <c r="E973" s="92" t="s">
        <v>2220</v>
      </c>
      <c r="F973" s="2" t="s">
        <v>2221</v>
      </c>
    </row>
    <row r="974" spans="1:6" x14ac:dyDescent="0.25">
      <c r="A974" s="2" t="s">
        <v>513</v>
      </c>
      <c r="B974" s="92" t="s">
        <v>24</v>
      </c>
      <c r="C974" s="2" t="s">
        <v>2930</v>
      </c>
      <c r="D974" s="94">
        <v>1.9110000000000003</v>
      </c>
      <c r="E974" s="92" t="s">
        <v>2220</v>
      </c>
      <c r="F974" s="2" t="s">
        <v>2221</v>
      </c>
    </row>
    <row r="975" spans="1:6" x14ac:dyDescent="0.25">
      <c r="A975" s="2" t="s">
        <v>512</v>
      </c>
      <c r="B975" s="92" t="s">
        <v>24</v>
      </c>
      <c r="C975" s="2" t="s">
        <v>2929</v>
      </c>
      <c r="D975" s="94">
        <v>1.6380000000000001</v>
      </c>
      <c r="E975" s="92" t="s">
        <v>2220</v>
      </c>
      <c r="F975" s="2" t="s">
        <v>2221</v>
      </c>
    </row>
    <row r="976" spans="1:6" x14ac:dyDescent="0.25">
      <c r="A976" s="2" t="s">
        <v>511</v>
      </c>
      <c r="B976" s="92" t="s">
        <v>24</v>
      </c>
      <c r="C976" s="2" t="s">
        <v>2928</v>
      </c>
      <c r="D976" s="94">
        <v>1.3650000000000002</v>
      </c>
      <c r="E976" s="92" t="s">
        <v>2220</v>
      </c>
      <c r="F976" s="2" t="s">
        <v>2221</v>
      </c>
    </row>
    <row r="977" spans="1:7" x14ac:dyDescent="0.25">
      <c r="A977" s="2" t="s">
        <v>510</v>
      </c>
      <c r="B977" s="92" t="s">
        <v>24</v>
      </c>
      <c r="C977" s="2" t="s">
        <v>2927</v>
      </c>
      <c r="D977" s="94">
        <v>1.0920000000000001</v>
      </c>
      <c r="E977" s="92" t="s">
        <v>2220</v>
      </c>
      <c r="F977" s="2" t="s">
        <v>2221</v>
      </c>
    </row>
    <row r="978" spans="1:7" x14ac:dyDescent="0.25">
      <c r="A978" s="2" t="s">
        <v>509</v>
      </c>
      <c r="B978" s="92" t="s">
        <v>24</v>
      </c>
      <c r="C978" s="2" t="s">
        <v>2926</v>
      </c>
      <c r="D978" s="94">
        <v>0.82950000000000013</v>
      </c>
      <c r="E978" s="92" t="s">
        <v>2220</v>
      </c>
      <c r="F978" s="2" t="s">
        <v>2221</v>
      </c>
    </row>
    <row r="979" spans="1:7" x14ac:dyDescent="0.25">
      <c r="A979" s="2" t="s">
        <v>507</v>
      </c>
      <c r="B979" s="92" t="s">
        <v>24</v>
      </c>
      <c r="C979" s="2" t="s">
        <v>2925</v>
      </c>
      <c r="D979" s="94">
        <v>0.54600000000000004</v>
      </c>
      <c r="E979" s="92" t="s">
        <v>2220</v>
      </c>
      <c r="F979" s="2" t="s">
        <v>2221</v>
      </c>
    </row>
    <row r="980" spans="1:7" x14ac:dyDescent="0.25">
      <c r="A980" s="2" t="s">
        <v>505</v>
      </c>
      <c r="B980" s="92" t="s">
        <v>24</v>
      </c>
      <c r="C980" s="2" t="s">
        <v>2924</v>
      </c>
      <c r="D980" s="94">
        <v>0.27300000000000002</v>
      </c>
      <c r="E980" s="544" t="s">
        <v>2220</v>
      </c>
      <c r="F980" s="2" t="s">
        <v>2221</v>
      </c>
    </row>
    <row r="981" spans="1:7" x14ac:dyDescent="0.25">
      <c r="A981" s="2" t="s">
        <v>524</v>
      </c>
      <c r="B981" s="92" t="s">
        <v>24</v>
      </c>
      <c r="C981" s="2" t="s">
        <v>3642</v>
      </c>
      <c r="D981" s="94">
        <v>0</v>
      </c>
      <c r="E981" s="92" t="s">
        <v>2220</v>
      </c>
      <c r="F981" s="2" t="s">
        <v>3562</v>
      </c>
    </row>
    <row r="982" spans="1:7" x14ac:dyDescent="0.25">
      <c r="A982" s="2" t="s">
        <v>522</v>
      </c>
      <c r="B982" s="92" t="s">
        <v>24</v>
      </c>
      <c r="C982" s="2" t="s">
        <v>3641</v>
      </c>
      <c r="D982" s="94">
        <v>0</v>
      </c>
      <c r="E982" s="92" t="s">
        <v>2220</v>
      </c>
      <c r="F982" s="2" t="s">
        <v>3562</v>
      </c>
    </row>
    <row r="983" spans="1:7" x14ac:dyDescent="0.25">
      <c r="A983" s="2" t="s">
        <v>523</v>
      </c>
      <c r="B983" s="92" t="s">
        <v>24</v>
      </c>
      <c r="C983" s="2" t="s">
        <v>3641</v>
      </c>
      <c r="D983" s="94">
        <v>0</v>
      </c>
      <c r="E983" s="92" t="s">
        <v>2220</v>
      </c>
      <c r="F983" s="2" t="s">
        <v>3562</v>
      </c>
    </row>
    <row r="984" spans="1:7" x14ac:dyDescent="0.25">
      <c r="A984" s="2" t="s">
        <v>521</v>
      </c>
      <c r="B984" s="92" t="s">
        <v>24</v>
      </c>
      <c r="C984" s="2" t="s">
        <v>3640</v>
      </c>
      <c r="D984" s="94">
        <v>0</v>
      </c>
      <c r="E984" s="92" t="s">
        <v>2220</v>
      </c>
      <c r="F984" s="2" t="s">
        <v>3562</v>
      </c>
    </row>
    <row r="985" spans="1:7" x14ac:dyDescent="0.25">
      <c r="A985" s="2" t="s">
        <v>520</v>
      </c>
      <c r="B985" s="92" t="s">
        <v>24</v>
      </c>
      <c r="C985" s="2" t="s">
        <v>3639</v>
      </c>
      <c r="D985" s="94">
        <v>0</v>
      </c>
      <c r="E985" s="92" t="s">
        <v>2220</v>
      </c>
      <c r="F985" s="2" t="s">
        <v>3562</v>
      </c>
    </row>
    <row r="986" spans="1:7" x14ac:dyDescent="0.25">
      <c r="A986" s="2" t="s">
        <v>519</v>
      </c>
      <c r="B986" s="92" t="s">
        <v>24</v>
      </c>
      <c r="C986" s="2" t="s">
        <v>3638</v>
      </c>
      <c r="D986" s="94">
        <v>0</v>
      </c>
      <c r="E986" s="92" t="s">
        <v>2220</v>
      </c>
      <c r="F986" s="2" t="s">
        <v>3562</v>
      </c>
    </row>
    <row r="987" spans="1:7" x14ac:dyDescent="0.25">
      <c r="A987" s="2" t="s">
        <v>518</v>
      </c>
      <c r="B987" s="92" t="s">
        <v>24</v>
      </c>
      <c r="C987" s="2" t="s">
        <v>3637</v>
      </c>
      <c r="D987" s="94">
        <v>0</v>
      </c>
      <c r="E987" s="92" t="s">
        <v>2220</v>
      </c>
      <c r="F987" s="2" t="s">
        <v>3562</v>
      </c>
    </row>
    <row r="988" spans="1:7" x14ac:dyDescent="0.25">
      <c r="A988" s="2" t="s">
        <v>517</v>
      </c>
      <c r="B988" s="92" t="s">
        <v>24</v>
      </c>
      <c r="C988" s="2" t="s">
        <v>3636</v>
      </c>
      <c r="D988" s="94">
        <v>0</v>
      </c>
      <c r="E988" s="92" t="s">
        <v>2220</v>
      </c>
      <c r="F988" s="2" t="s">
        <v>3562</v>
      </c>
    </row>
    <row r="989" spans="1:7" x14ac:dyDescent="0.25">
      <c r="A989" s="2" t="s">
        <v>515</v>
      </c>
      <c r="B989" s="92" t="s">
        <v>24</v>
      </c>
      <c r="C989" s="2" t="s">
        <v>3635</v>
      </c>
      <c r="D989" s="94">
        <v>0</v>
      </c>
      <c r="E989" s="92" t="s">
        <v>2220</v>
      </c>
      <c r="F989" s="2" t="s">
        <v>3562</v>
      </c>
    </row>
    <row r="990" spans="1:7" x14ac:dyDescent="0.25">
      <c r="A990" s="2" t="s">
        <v>3988</v>
      </c>
      <c r="B990" s="92" t="s">
        <v>6</v>
      </c>
      <c r="D990" s="94">
        <v>62.37</v>
      </c>
      <c r="E990" s="92" t="s">
        <v>2178</v>
      </c>
      <c r="F990" s="2" t="s">
        <v>2221</v>
      </c>
      <c r="G990" s="557"/>
    </row>
    <row r="991" spans="1:7" x14ac:dyDescent="0.25">
      <c r="A991" s="2" t="s">
        <v>3992</v>
      </c>
      <c r="B991" s="92" t="s">
        <v>6</v>
      </c>
      <c r="D991" s="94">
        <v>41.51</v>
      </c>
      <c r="E991" s="92" t="s">
        <v>2178</v>
      </c>
      <c r="F991" s="2" t="s">
        <v>2221</v>
      </c>
      <c r="G991" s="557"/>
    </row>
    <row r="992" spans="1:7" x14ac:dyDescent="0.25">
      <c r="A992" s="558" t="s">
        <v>3997</v>
      </c>
      <c r="B992" s="92" t="s">
        <v>6</v>
      </c>
      <c r="C992" s="2" t="s">
        <v>37767</v>
      </c>
      <c r="D992" s="94">
        <v>11.12</v>
      </c>
      <c r="E992" s="92" t="s">
        <v>2178</v>
      </c>
      <c r="F992" s="2" t="s">
        <v>2221</v>
      </c>
      <c r="G992" s="557"/>
    </row>
    <row r="993" spans="1:7" x14ac:dyDescent="0.25">
      <c r="A993" s="558" t="s">
        <v>3998</v>
      </c>
      <c r="B993" s="92" t="s">
        <v>6</v>
      </c>
      <c r="C993" s="2" t="s">
        <v>37768</v>
      </c>
      <c r="D993" s="94">
        <v>11.65</v>
      </c>
      <c r="E993" s="92" t="s">
        <v>2178</v>
      </c>
      <c r="F993" s="2" t="s">
        <v>2221</v>
      </c>
      <c r="G993" s="557"/>
    </row>
    <row r="994" spans="1:7" x14ac:dyDescent="0.25">
      <c r="A994" s="558" t="s">
        <v>3999</v>
      </c>
      <c r="B994" s="92" t="s">
        <v>6</v>
      </c>
      <c r="C994" s="2" t="s">
        <v>37770</v>
      </c>
      <c r="D994" s="94">
        <v>7.13</v>
      </c>
      <c r="E994" s="92" t="s">
        <v>2178</v>
      </c>
      <c r="F994" s="2" t="s">
        <v>2221</v>
      </c>
      <c r="G994" s="557"/>
    </row>
    <row r="995" spans="1:7" x14ac:dyDescent="0.25">
      <c r="A995" s="558" t="s">
        <v>4000</v>
      </c>
      <c r="B995" s="92" t="s">
        <v>6</v>
      </c>
      <c r="C995" s="2" t="s">
        <v>37771</v>
      </c>
      <c r="D995" s="94">
        <v>7.97</v>
      </c>
      <c r="E995" s="92" t="s">
        <v>2178</v>
      </c>
      <c r="F995" s="2" t="s">
        <v>2221</v>
      </c>
      <c r="G995" s="557"/>
    </row>
    <row r="996" spans="1:7" x14ac:dyDescent="0.25">
      <c r="A996" s="558" t="s">
        <v>4001</v>
      </c>
      <c r="B996" s="92" t="s">
        <v>6</v>
      </c>
      <c r="C996" s="2" t="s">
        <v>37772</v>
      </c>
      <c r="D996" s="94">
        <v>9.25</v>
      </c>
      <c r="E996" s="92" t="s">
        <v>2178</v>
      </c>
      <c r="F996" s="2" t="s">
        <v>2221</v>
      </c>
      <c r="G996" s="557"/>
    </row>
    <row r="997" spans="1:7" x14ac:dyDescent="0.25">
      <c r="A997" s="2" t="s">
        <v>4002</v>
      </c>
      <c r="B997" s="92" t="s">
        <v>6</v>
      </c>
      <c r="C997" s="2" t="s">
        <v>3168</v>
      </c>
      <c r="D997" s="94">
        <v>13.2</v>
      </c>
      <c r="E997" s="92" t="s">
        <v>2178</v>
      </c>
      <c r="F997" s="2" t="s">
        <v>2221</v>
      </c>
      <c r="G997" s="557"/>
    </row>
    <row r="998" spans="1:7" x14ac:dyDescent="0.25">
      <c r="A998" s="558" t="s">
        <v>4003</v>
      </c>
      <c r="B998" s="92" t="s">
        <v>6</v>
      </c>
      <c r="C998" s="2" t="s">
        <v>37774</v>
      </c>
      <c r="D998" s="94">
        <v>33</v>
      </c>
      <c r="E998" s="92" t="s">
        <v>2178</v>
      </c>
      <c r="F998" s="2" t="s">
        <v>2221</v>
      </c>
      <c r="G998" s="557"/>
    </row>
    <row r="999" spans="1:7" x14ac:dyDescent="0.25">
      <c r="A999" s="558" t="s">
        <v>4004</v>
      </c>
      <c r="B999" s="92" t="s">
        <v>6</v>
      </c>
      <c r="C999" s="2" t="s">
        <v>37775</v>
      </c>
      <c r="D999" s="94">
        <v>1.1499999999999999</v>
      </c>
      <c r="E999" s="92" t="s">
        <v>2178</v>
      </c>
      <c r="F999" s="2" t="s">
        <v>2221</v>
      </c>
      <c r="G999" s="557"/>
    </row>
    <row r="1000" spans="1:7" x14ac:dyDescent="0.25">
      <c r="A1000" s="558" t="s">
        <v>4005</v>
      </c>
      <c r="B1000" s="92" t="s">
        <v>6</v>
      </c>
      <c r="C1000" s="2" t="s">
        <v>37776</v>
      </c>
      <c r="D1000" s="94">
        <v>1.75</v>
      </c>
      <c r="E1000" s="92" t="s">
        <v>2178</v>
      </c>
      <c r="F1000" s="2" t="s">
        <v>2221</v>
      </c>
      <c r="G1000" s="557"/>
    </row>
    <row r="1001" spans="1:7" x14ac:dyDescent="0.25">
      <c r="A1001" s="558" t="s">
        <v>4006</v>
      </c>
      <c r="B1001" s="92" t="s">
        <v>6</v>
      </c>
      <c r="C1001" s="2" t="s">
        <v>37777</v>
      </c>
      <c r="D1001" s="94">
        <v>3.74</v>
      </c>
      <c r="E1001" s="92" t="s">
        <v>2178</v>
      </c>
      <c r="F1001" s="2" t="s">
        <v>2221</v>
      </c>
      <c r="G1001" s="557"/>
    </row>
    <row r="1002" spans="1:7" x14ac:dyDescent="0.25">
      <c r="A1002" s="558" t="s">
        <v>4007</v>
      </c>
      <c r="B1002" s="92" t="s">
        <v>6</v>
      </c>
      <c r="C1002" s="2" t="s">
        <v>37778</v>
      </c>
      <c r="D1002" s="94">
        <v>2.2000000000000002</v>
      </c>
      <c r="E1002" s="92" t="s">
        <v>2178</v>
      </c>
      <c r="F1002" s="2" t="s">
        <v>2221</v>
      </c>
      <c r="G1002" s="557"/>
    </row>
    <row r="1003" spans="1:7" x14ac:dyDescent="0.25">
      <c r="A1003" s="558" t="s">
        <v>4008</v>
      </c>
      <c r="B1003" s="92" t="s">
        <v>6</v>
      </c>
      <c r="C1003" s="2" t="s">
        <v>37780</v>
      </c>
      <c r="D1003" s="94">
        <v>8.94</v>
      </c>
      <c r="E1003" s="92" t="s">
        <v>2178</v>
      </c>
      <c r="F1003" s="2" t="s">
        <v>2221</v>
      </c>
      <c r="G1003" s="557"/>
    </row>
    <row r="1004" spans="1:7" x14ac:dyDescent="0.25">
      <c r="A1004" s="558" t="s">
        <v>4009</v>
      </c>
      <c r="B1004" s="92" t="s">
        <v>6</v>
      </c>
      <c r="C1004" s="2" t="s">
        <v>37781</v>
      </c>
      <c r="D1004" s="94">
        <v>9.0500000000000007</v>
      </c>
      <c r="E1004" s="92" t="s">
        <v>2178</v>
      </c>
      <c r="F1004" s="2" t="s">
        <v>2221</v>
      </c>
      <c r="G1004" s="557"/>
    </row>
    <row r="1005" spans="1:7" x14ac:dyDescent="0.25">
      <c r="A1005" s="558" t="s">
        <v>4010</v>
      </c>
      <c r="B1005" s="92" t="s">
        <v>6</v>
      </c>
      <c r="C1005" s="2" t="s">
        <v>37782</v>
      </c>
      <c r="D1005" s="94">
        <v>9.1999999999999993</v>
      </c>
      <c r="E1005" s="92" t="s">
        <v>2178</v>
      </c>
      <c r="F1005" s="2" t="s">
        <v>2221</v>
      </c>
      <c r="G1005" s="557"/>
    </row>
    <row r="1006" spans="1:7" x14ac:dyDescent="0.25">
      <c r="A1006" s="558" t="s">
        <v>4011</v>
      </c>
      <c r="B1006" s="92" t="s">
        <v>6</v>
      </c>
      <c r="D1006" s="94">
        <v>9</v>
      </c>
      <c r="E1006" s="92" t="s">
        <v>2178</v>
      </c>
      <c r="F1006" s="2" t="s">
        <v>2221</v>
      </c>
      <c r="G1006" s="557"/>
    </row>
    <row r="1007" spans="1:7" x14ac:dyDescent="0.25">
      <c r="A1007" s="558" t="s">
        <v>4012</v>
      </c>
      <c r="B1007" s="92" t="s">
        <v>6</v>
      </c>
      <c r="C1007" s="2" t="s">
        <v>608</v>
      </c>
      <c r="D1007" s="94">
        <v>2.86</v>
      </c>
      <c r="E1007" s="92" t="s">
        <v>2178</v>
      </c>
      <c r="F1007" s="2" t="s">
        <v>2221</v>
      </c>
      <c r="G1007" s="557"/>
    </row>
    <row r="1008" spans="1:7" x14ac:dyDescent="0.25">
      <c r="A1008" s="2" t="s">
        <v>4013</v>
      </c>
      <c r="B1008" s="92" t="s">
        <v>6</v>
      </c>
      <c r="C1008" s="2" t="s">
        <v>552</v>
      </c>
      <c r="D1008" s="94">
        <v>3.16</v>
      </c>
      <c r="E1008" s="92" t="s">
        <v>2178</v>
      </c>
      <c r="F1008" s="2" t="s">
        <v>2221</v>
      </c>
      <c r="G1008" s="557"/>
    </row>
    <row r="1009" spans="1:7" x14ac:dyDescent="0.25">
      <c r="A1009" s="558" t="s">
        <v>4014</v>
      </c>
      <c r="B1009" s="92" t="s">
        <v>6</v>
      </c>
      <c r="C1009" s="2" t="s">
        <v>628</v>
      </c>
      <c r="D1009" s="94">
        <v>2.96</v>
      </c>
      <c r="E1009" s="92" t="s">
        <v>2178</v>
      </c>
      <c r="F1009" s="2" t="s">
        <v>2221</v>
      </c>
      <c r="G1009" s="557"/>
    </row>
    <row r="1010" spans="1:7" x14ac:dyDescent="0.25">
      <c r="A1010" s="558" t="s">
        <v>4015</v>
      </c>
      <c r="B1010" s="92" t="s">
        <v>6</v>
      </c>
      <c r="C1010" s="2" t="s">
        <v>624</v>
      </c>
      <c r="D1010" s="94">
        <v>3.65</v>
      </c>
      <c r="E1010" s="92" t="s">
        <v>2178</v>
      </c>
      <c r="F1010" s="2" t="s">
        <v>2221</v>
      </c>
      <c r="G1010" s="557"/>
    </row>
    <row r="1011" spans="1:7" x14ac:dyDescent="0.25">
      <c r="A1011" s="558" t="s">
        <v>4016</v>
      </c>
      <c r="B1011" s="92" t="s">
        <v>6</v>
      </c>
      <c r="D1011" s="94">
        <v>1.88</v>
      </c>
      <c r="E1011" s="92" t="s">
        <v>2178</v>
      </c>
      <c r="F1011" s="2" t="s">
        <v>2221</v>
      </c>
      <c r="G1011" s="557"/>
    </row>
    <row r="1012" spans="1:7" x14ac:dyDescent="0.25">
      <c r="A1012" s="558" t="s">
        <v>4017</v>
      </c>
      <c r="B1012" s="92" t="s">
        <v>6</v>
      </c>
      <c r="D1012" s="94">
        <v>1.91</v>
      </c>
      <c r="E1012" s="92" t="s">
        <v>2178</v>
      </c>
      <c r="F1012" s="2" t="s">
        <v>2221</v>
      </c>
      <c r="G1012" s="557"/>
    </row>
    <row r="1013" spans="1:7" x14ac:dyDescent="0.25">
      <c r="A1013" s="558" t="s">
        <v>4018</v>
      </c>
      <c r="B1013" s="92" t="s">
        <v>6</v>
      </c>
      <c r="D1013" s="94">
        <v>1.94</v>
      </c>
      <c r="E1013" s="92" t="s">
        <v>2178</v>
      </c>
      <c r="F1013" s="2" t="s">
        <v>2221</v>
      </c>
      <c r="G1013" s="557"/>
    </row>
    <row r="1014" spans="1:7" x14ac:dyDescent="0.25">
      <c r="A1014" s="558" t="s">
        <v>4019</v>
      </c>
      <c r="B1014" s="92" t="s">
        <v>6</v>
      </c>
      <c r="C1014" s="2" t="s">
        <v>37723</v>
      </c>
      <c r="D1014" s="94">
        <v>2.16</v>
      </c>
      <c r="E1014" s="92" t="s">
        <v>2178</v>
      </c>
      <c r="F1014" s="2" t="s">
        <v>2221</v>
      </c>
      <c r="G1014" s="557"/>
    </row>
    <row r="1015" spans="1:7" x14ac:dyDescent="0.25">
      <c r="A1015" s="558" t="s">
        <v>4020</v>
      </c>
      <c r="B1015" s="92" t="s">
        <v>6</v>
      </c>
      <c r="C1015" s="2" t="s">
        <v>37724</v>
      </c>
      <c r="D1015" s="94">
        <v>2.19</v>
      </c>
      <c r="E1015" s="92" t="s">
        <v>2178</v>
      </c>
      <c r="F1015" s="2" t="s">
        <v>2221</v>
      </c>
      <c r="G1015" s="557"/>
    </row>
    <row r="1016" spans="1:7" x14ac:dyDescent="0.25">
      <c r="A1016" s="558" t="s">
        <v>4021</v>
      </c>
      <c r="B1016" s="92" t="s">
        <v>6</v>
      </c>
      <c r="C1016" s="2" t="s">
        <v>37726</v>
      </c>
      <c r="D1016" s="94">
        <v>2.2000000000000002</v>
      </c>
      <c r="E1016" s="92" t="s">
        <v>2178</v>
      </c>
      <c r="F1016" s="2" t="s">
        <v>2221</v>
      </c>
      <c r="G1016" s="557"/>
    </row>
    <row r="1017" spans="1:7" x14ac:dyDescent="0.25">
      <c r="A1017" s="558" t="s">
        <v>4022</v>
      </c>
      <c r="B1017" s="92" t="s">
        <v>6</v>
      </c>
      <c r="D1017" s="94">
        <v>1.97</v>
      </c>
      <c r="E1017" s="92" t="s">
        <v>2178</v>
      </c>
      <c r="F1017" s="2" t="s">
        <v>2221</v>
      </c>
      <c r="G1017" s="557"/>
    </row>
    <row r="1018" spans="1:7" x14ac:dyDescent="0.25">
      <c r="A1018" s="558" t="s">
        <v>4023</v>
      </c>
      <c r="B1018" s="92" t="s">
        <v>6</v>
      </c>
      <c r="D1018" s="94">
        <v>1.98</v>
      </c>
      <c r="E1018" s="92" t="s">
        <v>2178</v>
      </c>
      <c r="F1018" s="2" t="s">
        <v>2221</v>
      </c>
      <c r="G1018" s="557"/>
    </row>
    <row r="1019" spans="1:7" x14ac:dyDescent="0.25">
      <c r="A1019" s="558" t="s">
        <v>4024</v>
      </c>
      <c r="B1019" s="92" t="s">
        <v>6</v>
      </c>
      <c r="C1019" s="2" t="s">
        <v>37725</v>
      </c>
      <c r="D1019" s="94">
        <v>2.19</v>
      </c>
      <c r="E1019" s="92" t="s">
        <v>2178</v>
      </c>
      <c r="F1019" s="2" t="s">
        <v>2221</v>
      </c>
      <c r="G1019" s="557"/>
    </row>
    <row r="1020" spans="1:7" x14ac:dyDescent="0.25">
      <c r="A1020" s="558" t="s">
        <v>4025</v>
      </c>
      <c r="B1020" s="92" t="s">
        <v>6</v>
      </c>
      <c r="C1020" s="2" t="s">
        <v>37712</v>
      </c>
      <c r="D1020" s="94">
        <v>2.2200000000000002</v>
      </c>
      <c r="E1020" s="92" t="s">
        <v>2178</v>
      </c>
      <c r="F1020" s="2" t="s">
        <v>2221</v>
      </c>
      <c r="G1020" s="557"/>
    </row>
    <row r="1021" spans="1:7" x14ac:dyDescent="0.25">
      <c r="A1021" s="558" t="s">
        <v>4026</v>
      </c>
      <c r="B1021" s="92" t="s">
        <v>6</v>
      </c>
      <c r="C1021" s="2" t="s">
        <v>37714</v>
      </c>
      <c r="D1021" s="94">
        <v>2.44</v>
      </c>
      <c r="E1021" s="92" t="s">
        <v>2178</v>
      </c>
      <c r="F1021" s="2" t="s">
        <v>2221</v>
      </c>
      <c r="G1021" s="557"/>
    </row>
    <row r="1022" spans="1:7" x14ac:dyDescent="0.25">
      <c r="A1022" s="558" t="s">
        <v>4027</v>
      </c>
      <c r="B1022" s="92" t="s">
        <v>6</v>
      </c>
      <c r="C1022" s="2" t="s">
        <v>37729</v>
      </c>
      <c r="D1022" s="94">
        <v>2.27</v>
      </c>
      <c r="E1022" s="92" t="s">
        <v>2178</v>
      </c>
      <c r="F1022" s="2" t="s">
        <v>2221</v>
      </c>
      <c r="G1022" s="557"/>
    </row>
    <row r="1023" spans="1:7" x14ac:dyDescent="0.25">
      <c r="A1023" s="558" t="s">
        <v>4028</v>
      </c>
      <c r="B1023" s="92" t="s">
        <v>6</v>
      </c>
      <c r="C1023" s="2" t="s">
        <v>37715</v>
      </c>
      <c r="D1023" s="94">
        <v>2.35</v>
      </c>
      <c r="E1023" s="92" t="s">
        <v>2178</v>
      </c>
      <c r="F1023" s="2" t="s">
        <v>2221</v>
      </c>
      <c r="G1023" s="557"/>
    </row>
    <row r="1024" spans="1:7" x14ac:dyDescent="0.25">
      <c r="A1024" s="558" t="s">
        <v>4029</v>
      </c>
      <c r="B1024" s="92" t="s">
        <v>6</v>
      </c>
      <c r="C1024" s="2" t="s">
        <v>37716</v>
      </c>
      <c r="D1024" s="94">
        <v>2.66</v>
      </c>
      <c r="E1024" s="92" t="s">
        <v>2178</v>
      </c>
      <c r="F1024" s="2" t="s">
        <v>2221</v>
      </c>
      <c r="G1024" s="557"/>
    </row>
    <row r="1025" spans="1:7" x14ac:dyDescent="0.25">
      <c r="A1025" s="558" t="s">
        <v>4030</v>
      </c>
      <c r="B1025" s="92" t="s">
        <v>6</v>
      </c>
      <c r="C1025" s="2" t="s">
        <v>37717</v>
      </c>
      <c r="D1025" s="94">
        <v>2.77</v>
      </c>
      <c r="E1025" s="92" t="s">
        <v>2178</v>
      </c>
      <c r="F1025" s="2" t="s">
        <v>2221</v>
      </c>
      <c r="G1025" s="557"/>
    </row>
    <row r="1026" spans="1:7" x14ac:dyDescent="0.25">
      <c r="A1026" s="558" t="s">
        <v>4031</v>
      </c>
      <c r="B1026" s="92" t="s">
        <v>6</v>
      </c>
      <c r="C1026" s="2" t="s">
        <v>37718</v>
      </c>
      <c r="D1026" s="94">
        <v>3.24</v>
      </c>
      <c r="E1026" s="92" t="s">
        <v>2178</v>
      </c>
      <c r="F1026" s="2" t="s">
        <v>2221</v>
      </c>
      <c r="G1026" s="557"/>
    </row>
    <row r="1027" spans="1:7" x14ac:dyDescent="0.25">
      <c r="A1027" s="558" t="s">
        <v>4032</v>
      </c>
      <c r="B1027" s="92" t="s">
        <v>6</v>
      </c>
      <c r="C1027" s="2" t="s">
        <v>37718</v>
      </c>
      <c r="D1027" s="94">
        <v>3.61</v>
      </c>
      <c r="E1027" s="92" t="s">
        <v>2178</v>
      </c>
      <c r="F1027" s="2" t="s">
        <v>2221</v>
      </c>
      <c r="G1027" s="557"/>
    </row>
    <row r="1028" spans="1:7" x14ac:dyDescent="0.25">
      <c r="A1028" s="2" t="s">
        <v>4033</v>
      </c>
      <c r="B1028" s="92" t="s">
        <v>6</v>
      </c>
      <c r="D1028" s="94">
        <v>0.98</v>
      </c>
      <c r="E1028" s="92" t="s">
        <v>2178</v>
      </c>
      <c r="F1028" s="2" t="s">
        <v>2221</v>
      </c>
      <c r="G1028" s="557"/>
    </row>
    <row r="1029" spans="1:7" x14ac:dyDescent="0.25">
      <c r="A1029" s="2" t="s">
        <v>4034</v>
      </c>
      <c r="B1029" s="92" t="s">
        <v>6</v>
      </c>
      <c r="D1029" s="94">
        <v>1.5</v>
      </c>
      <c r="E1029" s="92" t="s">
        <v>2178</v>
      </c>
      <c r="F1029" s="2" t="s">
        <v>2221</v>
      </c>
      <c r="G1029" s="557"/>
    </row>
    <row r="1030" spans="1:7" x14ac:dyDescent="0.25">
      <c r="A1030" s="2" t="s">
        <v>4035</v>
      </c>
      <c r="B1030" s="92" t="s">
        <v>6</v>
      </c>
      <c r="D1030" s="94">
        <v>16.899999999999999</v>
      </c>
      <c r="E1030" s="92" t="s">
        <v>2178</v>
      </c>
      <c r="F1030" s="2" t="s">
        <v>2221</v>
      </c>
      <c r="G1030" s="557"/>
    </row>
    <row r="1031" spans="1:7" x14ac:dyDescent="0.25">
      <c r="A1031" s="2" t="s">
        <v>4036</v>
      </c>
      <c r="B1031" s="92" t="s">
        <v>6</v>
      </c>
      <c r="D1031" s="94">
        <v>2.85</v>
      </c>
      <c r="E1031" s="92" t="s">
        <v>2178</v>
      </c>
      <c r="F1031" s="2" t="s">
        <v>2221</v>
      </c>
      <c r="G1031" s="557"/>
    </row>
    <row r="1032" spans="1:7" x14ac:dyDescent="0.25">
      <c r="A1032" s="2" t="s">
        <v>4037</v>
      </c>
      <c r="B1032" s="92" t="s">
        <v>6</v>
      </c>
      <c r="D1032" s="94">
        <v>3.98</v>
      </c>
      <c r="E1032" s="92" t="s">
        <v>2178</v>
      </c>
      <c r="F1032" s="2" t="s">
        <v>2221</v>
      </c>
      <c r="G1032" s="557"/>
    </row>
    <row r="1033" spans="1:7" x14ac:dyDescent="0.25">
      <c r="A1033" s="2" t="s">
        <v>4038</v>
      </c>
      <c r="B1033" s="92" t="s">
        <v>6</v>
      </c>
      <c r="D1033" s="94">
        <v>2.85</v>
      </c>
      <c r="E1033" s="92" t="s">
        <v>2178</v>
      </c>
      <c r="F1033" s="2" t="s">
        <v>2221</v>
      </c>
      <c r="G1033" s="557"/>
    </row>
    <row r="1034" spans="1:7" x14ac:dyDescent="0.25">
      <c r="A1034" s="2" t="s">
        <v>4084</v>
      </c>
      <c r="B1034" s="92" t="s">
        <v>6</v>
      </c>
      <c r="D1034" s="94">
        <v>43.56</v>
      </c>
      <c r="E1034" s="92" t="s">
        <v>2178</v>
      </c>
      <c r="F1034" s="2" t="s">
        <v>2221</v>
      </c>
      <c r="G1034" s="557"/>
    </row>
    <row r="1035" spans="1:7" x14ac:dyDescent="0.25">
      <c r="A1035" s="558" t="s">
        <v>4039</v>
      </c>
      <c r="B1035" s="92" t="s">
        <v>6</v>
      </c>
      <c r="C1035" s="2" t="s">
        <v>37707</v>
      </c>
      <c r="D1035" s="94">
        <v>12.87</v>
      </c>
      <c r="E1035" s="92" t="s">
        <v>2178</v>
      </c>
      <c r="F1035" s="2" t="s">
        <v>2221</v>
      </c>
      <c r="G1035" s="557"/>
    </row>
    <row r="1036" spans="1:7" x14ac:dyDescent="0.25">
      <c r="A1036" s="558" t="s">
        <v>4040</v>
      </c>
      <c r="B1036" s="92" t="s">
        <v>6</v>
      </c>
      <c r="C1036" s="2" t="s">
        <v>37708</v>
      </c>
      <c r="D1036" s="94">
        <v>21.54</v>
      </c>
      <c r="E1036" s="92" t="s">
        <v>2178</v>
      </c>
      <c r="F1036" s="2" t="s">
        <v>2221</v>
      </c>
      <c r="G1036" s="557"/>
    </row>
    <row r="1037" spans="1:7" x14ac:dyDescent="0.25">
      <c r="A1037" s="558" t="s">
        <v>4041</v>
      </c>
      <c r="B1037" s="92" t="s">
        <v>6</v>
      </c>
      <c r="C1037" s="2" t="s">
        <v>37709</v>
      </c>
      <c r="D1037" s="94">
        <v>21.54</v>
      </c>
      <c r="E1037" s="92" t="s">
        <v>2178</v>
      </c>
      <c r="F1037" s="2" t="s">
        <v>2221</v>
      </c>
      <c r="G1037" s="557"/>
    </row>
    <row r="1038" spans="1:7" x14ac:dyDescent="0.25">
      <c r="A1038" s="558" t="s">
        <v>4042</v>
      </c>
      <c r="B1038" s="92" t="s">
        <v>6</v>
      </c>
      <c r="C1038" s="2" t="s">
        <v>37710</v>
      </c>
      <c r="D1038" s="94">
        <v>16</v>
      </c>
      <c r="E1038" s="92" t="s">
        <v>2178</v>
      </c>
      <c r="F1038" s="2" t="s">
        <v>2221</v>
      </c>
      <c r="G1038" s="557"/>
    </row>
    <row r="1039" spans="1:7" x14ac:dyDescent="0.25">
      <c r="A1039" s="558" t="s">
        <v>4043</v>
      </c>
      <c r="B1039" s="92" t="s">
        <v>6</v>
      </c>
      <c r="C1039" s="2" t="s">
        <v>37690</v>
      </c>
      <c r="D1039" s="94">
        <v>1.6</v>
      </c>
      <c r="E1039" s="92" t="s">
        <v>2178</v>
      </c>
      <c r="F1039" s="2" t="s">
        <v>2221</v>
      </c>
      <c r="G1039" s="557"/>
    </row>
    <row r="1040" spans="1:7" x14ac:dyDescent="0.25">
      <c r="A1040" s="2" t="s">
        <v>4044</v>
      </c>
      <c r="B1040" s="92" t="s">
        <v>6</v>
      </c>
      <c r="D1040" s="94">
        <v>2.44</v>
      </c>
      <c r="E1040" s="92" t="s">
        <v>2178</v>
      </c>
      <c r="F1040" s="2" t="s">
        <v>2221</v>
      </c>
      <c r="G1040" s="557"/>
    </row>
    <row r="1041" spans="1:7" x14ac:dyDescent="0.25">
      <c r="A1041" s="558" t="s">
        <v>4045</v>
      </c>
      <c r="B1041" s="92" t="s">
        <v>6</v>
      </c>
      <c r="C1041" s="2" t="s">
        <v>37705</v>
      </c>
      <c r="D1041" s="94">
        <v>3.42</v>
      </c>
      <c r="E1041" s="92" t="s">
        <v>2178</v>
      </c>
      <c r="F1041" s="2" t="s">
        <v>2221</v>
      </c>
      <c r="G1041" s="557"/>
    </row>
    <row r="1042" spans="1:7" x14ac:dyDescent="0.25">
      <c r="A1042" s="558" t="s">
        <v>4046</v>
      </c>
      <c r="B1042" s="92" t="s">
        <v>6</v>
      </c>
      <c r="C1042" s="2" t="s">
        <v>37686</v>
      </c>
      <c r="D1042" s="94">
        <v>2.15</v>
      </c>
      <c r="E1042" s="92" t="s">
        <v>2178</v>
      </c>
      <c r="F1042" s="2" t="s">
        <v>2221</v>
      </c>
      <c r="G1042" s="557"/>
    </row>
    <row r="1043" spans="1:7" x14ac:dyDescent="0.25">
      <c r="A1043" s="558" t="s">
        <v>4047</v>
      </c>
      <c r="B1043" s="92" t="s">
        <v>6</v>
      </c>
      <c r="C1043" s="2" t="s">
        <v>37687</v>
      </c>
      <c r="D1043" s="94">
        <v>2.27</v>
      </c>
      <c r="E1043" s="92" t="s">
        <v>2178</v>
      </c>
      <c r="F1043" s="2" t="s">
        <v>2221</v>
      </c>
      <c r="G1043" s="557"/>
    </row>
    <row r="1044" spans="1:7" x14ac:dyDescent="0.25">
      <c r="A1044" s="2" t="s">
        <v>4048</v>
      </c>
      <c r="B1044" s="92" t="s">
        <v>6</v>
      </c>
      <c r="D1044" s="94">
        <v>2.4900000000000002</v>
      </c>
      <c r="E1044" s="92" t="s">
        <v>2178</v>
      </c>
      <c r="F1044" s="2" t="s">
        <v>2221</v>
      </c>
      <c r="G1044" s="557"/>
    </row>
    <row r="1045" spans="1:7" x14ac:dyDescent="0.25">
      <c r="A1045" s="558" t="s">
        <v>4085</v>
      </c>
      <c r="B1045" s="92" t="s">
        <v>6</v>
      </c>
      <c r="C1045" s="2" t="s">
        <v>37688</v>
      </c>
      <c r="D1045" s="94">
        <v>2.73</v>
      </c>
      <c r="E1045" s="92" t="s">
        <v>2178</v>
      </c>
      <c r="F1045" s="2" t="s">
        <v>2221</v>
      </c>
      <c r="G1045" s="557"/>
    </row>
    <row r="1046" spans="1:7" x14ac:dyDescent="0.25">
      <c r="A1046" s="558" t="s">
        <v>4049</v>
      </c>
      <c r="B1046" s="92" t="s">
        <v>6</v>
      </c>
      <c r="C1046" s="2" t="s">
        <v>37689</v>
      </c>
      <c r="D1046" s="94">
        <v>2.81</v>
      </c>
      <c r="E1046" s="92" t="s">
        <v>2178</v>
      </c>
      <c r="F1046" s="2" t="s">
        <v>2221</v>
      </c>
      <c r="G1046" s="557"/>
    </row>
    <row r="1047" spans="1:7" x14ac:dyDescent="0.25">
      <c r="A1047" s="558" t="s">
        <v>4050</v>
      </c>
      <c r="B1047" s="92" t="s">
        <v>6</v>
      </c>
      <c r="C1047" s="2" t="s">
        <v>37773</v>
      </c>
      <c r="D1047" s="94">
        <v>0.48</v>
      </c>
      <c r="E1047" s="92" t="s">
        <v>2178</v>
      </c>
      <c r="F1047" s="2" t="s">
        <v>2221</v>
      </c>
      <c r="G1047" s="557"/>
    </row>
    <row r="1048" spans="1:7" x14ac:dyDescent="0.25">
      <c r="A1048" s="558" t="s">
        <v>4051</v>
      </c>
      <c r="B1048" s="92" t="s">
        <v>6</v>
      </c>
      <c r="C1048" s="2" t="s">
        <v>37703</v>
      </c>
      <c r="D1048" s="94">
        <v>0.7</v>
      </c>
      <c r="E1048" s="92" t="s">
        <v>2178</v>
      </c>
      <c r="F1048" s="2" t="s">
        <v>2221</v>
      </c>
      <c r="G1048" s="557"/>
    </row>
    <row r="1049" spans="1:7" x14ac:dyDescent="0.25">
      <c r="A1049" s="558" t="s">
        <v>4052</v>
      </c>
      <c r="B1049" s="92" t="s">
        <v>6</v>
      </c>
      <c r="C1049" s="2" t="s">
        <v>37704</v>
      </c>
      <c r="D1049" s="94">
        <v>0.53</v>
      </c>
      <c r="E1049" s="92" t="s">
        <v>2178</v>
      </c>
      <c r="F1049" s="2" t="s">
        <v>2221</v>
      </c>
      <c r="G1049" s="557"/>
    </row>
    <row r="1050" spans="1:7" x14ac:dyDescent="0.25">
      <c r="A1050" s="558" t="s">
        <v>4053</v>
      </c>
      <c r="B1050" s="92" t="s">
        <v>6</v>
      </c>
      <c r="C1050" s="2" t="s">
        <v>37680</v>
      </c>
      <c r="D1050" s="94">
        <v>0.61</v>
      </c>
      <c r="E1050" s="92" t="s">
        <v>2178</v>
      </c>
      <c r="F1050" s="2" t="s">
        <v>2221</v>
      </c>
      <c r="G1050" s="557"/>
    </row>
    <row r="1051" spans="1:7" x14ac:dyDescent="0.25">
      <c r="A1051" s="558" t="s">
        <v>4054</v>
      </c>
      <c r="B1051" s="92" t="s">
        <v>6</v>
      </c>
      <c r="C1051" s="2" t="s">
        <v>37679</v>
      </c>
      <c r="D1051" s="94">
        <v>1.39</v>
      </c>
      <c r="E1051" s="92" t="s">
        <v>2178</v>
      </c>
      <c r="F1051" s="2" t="s">
        <v>2221</v>
      </c>
      <c r="G1051" s="557"/>
    </row>
    <row r="1052" spans="1:7" x14ac:dyDescent="0.25">
      <c r="A1052" s="558" t="s">
        <v>4055</v>
      </c>
      <c r="B1052" s="92" t="s">
        <v>6</v>
      </c>
      <c r="C1052" s="2" t="s">
        <v>37681</v>
      </c>
      <c r="D1052" s="94">
        <v>1.41</v>
      </c>
      <c r="E1052" s="92" t="s">
        <v>2178</v>
      </c>
      <c r="F1052" s="2" t="s">
        <v>2221</v>
      </c>
      <c r="G1052" s="557"/>
    </row>
    <row r="1053" spans="1:7" x14ac:dyDescent="0.25">
      <c r="A1053" s="558" t="s">
        <v>4056</v>
      </c>
      <c r="B1053" s="92" t="s">
        <v>6</v>
      </c>
      <c r="C1053" s="2" t="s">
        <v>37683</v>
      </c>
      <c r="D1053" s="94">
        <v>0.78</v>
      </c>
      <c r="E1053" s="92" t="s">
        <v>2178</v>
      </c>
      <c r="F1053" s="2" t="s">
        <v>2221</v>
      </c>
      <c r="G1053" s="557"/>
    </row>
    <row r="1054" spans="1:7" x14ac:dyDescent="0.25">
      <c r="A1054" s="558" t="s">
        <v>4057</v>
      </c>
      <c r="B1054" s="92" t="s">
        <v>6</v>
      </c>
      <c r="C1054" s="2" t="s">
        <v>37684</v>
      </c>
      <c r="D1054" s="94">
        <v>0.89</v>
      </c>
      <c r="E1054" s="92" t="s">
        <v>2178</v>
      </c>
      <c r="F1054" s="2" t="s">
        <v>2221</v>
      </c>
      <c r="G1054" s="557"/>
    </row>
    <row r="1055" spans="1:7" x14ac:dyDescent="0.25">
      <c r="A1055" s="558" t="s">
        <v>4058</v>
      </c>
      <c r="B1055" s="92" t="s">
        <v>6</v>
      </c>
      <c r="C1055" s="2" t="s">
        <v>37698</v>
      </c>
      <c r="D1055" s="94">
        <v>1.85</v>
      </c>
      <c r="E1055" s="92" t="s">
        <v>2178</v>
      </c>
      <c r="F1055" s="2" t="s">
        <v>2221</v>
      </c>
      <c r="G1055" s="557"/>
    </row>
    <row r="1056" spans="1:7" x14ac:dyDescent="0.25">
      <c r="A1056" s="558" t="s">
        <v>4059</v>
      </c>
      <c r="B1056" s="92" t="s">
        <v>6</v>
      </c>
      <c r="C1056" s="2" t="s">
        <v>37739</v>
      </c>
      <c r="D1056" s="94">
        <v>3.88</v>
      </c>
      <c r="E1056" s="92" t="s">
        <v>2178</v>
      </c>
      <c r="F1056" s="2" t="s">
        <v>2221</v>
      </c>
      <c r="G1056" s="557"/>
    </row>
    <row r="1057" spans="1:7" x14ac:dyDescent="0.25">
      <c r="A1057" s="558" t="s">
        <v>4060</v>
      </c>
      <c r="B1057" s="92" t="s">
        <v>6</v>
      </c>
      <c r="C1057" s="2" t="s">
        <v>37740</v>
      </c>
      <c r="D1057" s="94">
        <v>4.5</v>
      </c>
      <c r="E1057" s="92" t="s">
        <v>2178</v>
      </c>
      <c r="F1057" s="2" t="s">
        <v>2221</v>
      </c>
      <c r="G1057" s="557"/>
    </row>
    <row r="1058" spans="1:7" x14ac:dyDescent="0.25">
      <c r="A1058" s="558" t="s">
        <v>4061</v>
      </c>
      <c r="B1058" s="92" t="s">
        <v>6</v>
      </c>
      <c r="C1058" s="2" t="s">
        <v>37735</v>
      </c>
      <c r="D1058" s="94">
        <v>3.08</v>
      </c>
      <c r="E1058" s="92" t="s">
        <v>2178</v>
      </c>
      <c r="F1058" s="2" t="s">
        <v>2221</v>
      </c>
      <c r="G1058" s="557"/>
    </row>
    <row r="1059" spans="1:7" x14ac:dyDescent="0.25">
      <c r="A1059" s="558" t="s">
        <v>4062</v>
      </c>
      <c r="B1059" s="92" t="s">
        <v>6</v>
      </c>
      <c r="C1059" s="2" t="s">
        <v>37736</v>
      </c>
      <c r="D1059" s="94">
        <v>3.65</v>
      </c>
      <c r="E1059" s="92" t="s">
        <v>2178</v>
      </c>
      <c r="F1059" s="2" t="s">
        <v>2221</v>
      </c>
      <c r="G1059" s="557"/>
    </row>
    <row r="1060" spans="1:7" x14ac:dyDescent="0.25">
      <c r="A1060" s="2" t="s">
        <v>4063</v>
      </c>
      <c r="B1060" s="92" t="s">
        <v>6</v>
      </c>
      <c r="D1060" s="94">
        <v>1.69</v>
      </c>
      <c r="E1060" s="92" t="s">
        <v>2178</v>
      </c>
      <c r="F1060" s="2" t="s">
        <v>2221</v>
      </c>
      <c r="G1060" s="557"/>
    </row>
    <row r="1061" spans="1:7" x14ac:dyDescent="0.25">
      <c r="A1061" s="2" t="s">
        <v>4064</v>
      </c>
      <c r="B1061" s="92" t="s">
        <v>6</v>
      </c>
      <c r="C1061" s="2" t="s">
        <v>37699</v>
      </c>
      <c r="D1061" s="94">
        <v>2.11</v>
      </c>
      <c r="E1061" s="92" t="s">
        <v>2178</v>
      </c>
      <c r="F1061" s="2" t="s">
        <v>2221</v>
      </c>
      <c r="G1061" s="557"/>
    </row>
    <row r="1062" spans="1:7" x14ac:dyDescent="0.25">
      <c r="A1062" s="2" t="s">
        <v>4065</v>
      </c>
      <c r="B1062" s="92" t="s">
        <v>6</v>
      </c>
      <c r="C1062" s="2" t="s">
        <v>37699</v>
      </c>
      <c r="D1062" s="94">
        <v>3.55</v>
      </c>
      <c r="E1062" s="92" t="s">
        <v>2178</v>
      </c>
      <c r="F1062" s="2" t="s">
        <v>2221</v>
      </c>
      <c r="G1062" s="557"/>
    </row>
    <row r="1063" spans="1:7" x14ac:dyDescent="0.25">
      <c r="A1063" s="558" t="s">
        <v>4066</v>
      </c>
      <c r="B1063" s="92" t="s">
        <v>6</v>
      </c>
      <c r="C1063" s="2" t="s">
        <v>37685</v>
      </c>
      <c r="D1063" s="94">
        <v>2.33</v>
      </c>
      <c r="E1063" s="92" t="s">
        <v>2178</v>
      </c>
      <c r="F1063" s="2" t="s">
        <v>2221</v>
      </c>
      <c r="G1063" s="557"/>
    </row>
    <row r="1064" spans="1:7" x14ac:dyDescent="0.25">
      <c r="A1064" s="2" t="s">
        <v>4067</v>
      </c>
      <c r="B1064" s="92" t="s">
        <v>6</v>
      </c>
      <c r="D1064" s="94">
        <v>3.32</v>
      </c>
      <c r="E1064" s="92" t="s">
        <v>2178</v>
      </c>
      <c r="F1064" s="2" t="s">
        <v>2221</v>
      </c>
      <c r="G1064" s="557"/>
    </row>
    <row r="1065" spans="1:7" x14ac:dyDescent="0.25">
      <c r="A1065" s="558" t="s">
        <v>4068</v>
      </c>
      <c r="B1065" s="92" t="s">
        <v>6</v>
      </c>
      <c r="C1065" s="2" t="s">
        <v>37702</v>
      </c>
      <c r="D1065" s="94">
        <v>3.66</v>
      </c>
      <c r="E1065" s="92" t="s">
        <v>2178</v>
      </c>
      <c r="F1065" s="2" t="s">
        <v>2221</v>
      </c>
      <c r="G1065" s="557"/>
    </row>
    <row r="1066" spans="1:7" x14ac:dyDescent="0.25">
      <c r="A1066" s="558" t="s">
        <v>4069</v>
      </c>
      <c r="B1066" s="92" t="s">
        <v>6</v>
      </c>
      <c r="C1066" s="2" t="s">
        <v>3084</v>
      </c>
      <c r="D1066" s="94">
        <v>6.88</v>
      </c>
      <c r="E1066" s="92" t="s">
        <v>2178</v>
      </c>
      <c r="F1066" s="2" t="s">
        <v>2221</v>
      </c>
      <c r="G1066" s="557"/>
    </row>
    <row r="1067" spans="1:7" x14ac:dyDescent="0.25">
      <c r="A1067" s="558" t="s">
        <v>4070</v>
      </c>
      <c r="B1067" s="92" t="s">
        <v>6</v>
      </c>
      <c r="C1067" s="2" t="s">
        <v>841</v>
      </c>
      <c r="D1067" s="94">
        <v>6.04</v>
      </c>
      <c r="E1067" s="92" t="s">
        <v>2178</v>
      </c>
      <c r="F1067" s="2" t="s">
        <v>2221</v>
      </c>
      <c r="G1067" s="557"/>
    </row>
    <row r="1068" spans="1:7" x14ac:dyDescent="0.25">
      <c r="A1068" s="558" t="s">
        <v>4071</v>
      </c>
      <c r="B1068" s="92" t="s">
        <v>6</v>
      </c>
      <c r="C1068" s="2" t="s">
        <v>843</v>
      </c>
      <c r="D1068" s="94">
        <v>7.04</v>
      </c>
      <c r="E1068" s="92" t="s">
        <v>2178</v>
      </c>
      <c r="F1068" s="2" t="s">
        <v>2221</v>
      </c>
      <c r="G1068" s="557"/>
    </row>
    <row r="1069" spans="1:7" x14ac:dyDescent="0.25">
      <c r="A1069" s="558" t="s">
        <v>4072</v>
      </c>
      <c r="B1069" s="92" t="s">
        <v>6</v>
      </c>
      <c r="C1069" s="2" t="s">
        <v>845</v>
      </c>
      <c r="D1069" s="94">
        <v>8.9600000000000009</v>
      </c>
      <c r="E1069" s="92" t="s">
        <v>2178</v>
      </c>
      <c r="F1069" s="2" t="s">
        <v>2221</v>
      </c>
      <c r="G1069" s="557"/>
    </row>
    <row r="1070" spans="1:7" x14ac:dyDescent="0.25">
      <c r="A1070" s="558" t="s">
        <v>4073</v>
      </c>
      <c r="B1070" s="92" t="s">
        <v>6</v>
      </c>
      <c r="C1070" s="2" t="s">
        <v>847</v>
      </c>
      <c r="D1070" s="94">
        <v>11.3</v>
      </c>
      <c r="E1070" s="92" t="s">
        <v>2178</v>
      </c>
      <c r="F1070" s="2" t="s">
        <v>2221</v>
      </c>
      <c r="G1070" s="557"/>
    </row>
    <row r="1071" spans="1:7" x14ac:dyDescent="0.25">
      <c r="A1071" s="558" t="s">
        <v>4074</v>
      </c>
      <c r="B1071" s="92" t="s">
        <v>6</v>
      </c>
      <c r="C1071" s="2" t="s">
        <v>37753</v>
      </c>
      <c r="D1071" s="94">
        <v>1.92</v>
      </c>
      <c r="E1071" s="92" t="s">
        <v>2178</v>
      </c>
      <c r="F1071" s="2" t="s">
        <v>2221</v>
      </c>
      <c r="G1071" s="557"/>
    </row>
    <row r="1072" spans="1:7" x14ac:dyDescent="0.25">
      <c r="A1072" s="558" t="s">
        <v>4075</v>
      </c>
      <c r="B1072" s="92" t="s">
        <v>6</v>
      </c>
      <c r="C1072" s="2" t="s">
        <v>37751</v>
      </c>
      <c r="D1072" s="94">
        <v>1.1499999999999999</v>
      </c>
      <c r="E1072" s="92" t="s">
        <v>2178</v>
      </c>
      <c r="F1072" s="2" t="s">
        <v>2221</v>
      </c>
      <c r="G1072" s="557"/>
    </row>
    <row r="1073" spans="1:7" x14ac:dyDescent="0.25">
      <c r="A1073" s="558" t="s">
        <v>4076</v>
      </c>
      <c r="B1073" s="92" t="s">
        <v>6</v>
      </c>
      <c r="C1073" s="2" t="s">
        <v>37692</v>
      </c>
      <c r="D1073" s="94">
        <v>2.97</v>
      </c>
      <c r="E1073" s="92" t="s">
        <v>2178</v>
      </c>
      <c r="F1073" s="2" t="s">
        <v>2221</v>
      </c>
      <c r="G1073" s="557"/>
    </row>
    <row r="1074" spans="1:7" x14ac:dyDescent="0.25">
      <c r="A1074" s="558" t="s">
        <v>4077</v>
      </c>
      <c r="B1074" s="92" t="s">
        <v>6</v>
      </c>
      <c r="C1074" s="2" t="s">
        <v>37691</v>
      </c>
      <c r="D1074" s="94">
        <v>4.8600000000000003</v>
      </c>
      <c r="E1074" s="92" t="s">
        <v>2178</v>
      </c>
      <c r="F1074" s="2" t="s">
        <v>2221</v>
      </c>
      <c r="G1074" s="557"/>
    </row>
    <row r="1075" spans="1:7" x14ac:dyDescent="0.25">
      <c r="A1075" s="558" t="s">
        <v>4078</v>
      </c>
      <c r="B1075" s="92" t="s">
        <v>6</v>
      </c>
      <c r="C1075" s="2" t="s">
        <v>37755</v>
      </c>
      <c r="D1075" s="94">
        <v>3.3</v>
      </c>
      <c r="E1075" s="92" t="s">
        <v>2178</v>
      </c>
      <c r="F1075" s="2" t="s">
        <v>2221</v>
      </c>
      <c r="G1075" s="557"/>
    </row>
    <row r="1076" spans="1:7" x14ac:dyDescent="0.25">
      <c r="A1076" s="558" t="s">
        <v>4079</v>
      </c>
      <c r="B1076" s="92" t="s">
        <v>6</v>
      </c>
      <c r="C1076" s="2" t="s">
        <v>37756</v>
      </c>
      <c r="D1076" s="94">
        <v>4.16</v>
      </c>
      <c r="E1076" s="92" t="s">
        <v>2178</v>
      </c>
      <c r="F1076" s="2" t="s">
        <v>2221</v>
      </c>
      <c r="G1076" s="557"/>
    </row>
    <row r="1077" spans="1:7" x14ac:dyDescent="0.25">
      <c r="A1077" s="558" t="s">
        <v>4080</v>
      </c>
      <c r="B1077" s="92" t="s">
        <v>6</v>
      </c>
      <c r="C1077" s="2" t="s">
        <v>37744</v>
      </c>
      <c r="D1077" s="94">
        <v>2.02</v>
      </c>
      <c r="E1077" s="92" t="s">
        <v>2178</v>
      </c>
      <c r="F1077" s="2" t="s">
        <v>2221</v>
      </c>
      <c r="G1077" s="557"/>
    </row>
    <row r="1078" spans="1:7" x14ac:dyDescent="0.25">
      <c r="A1078" s="558" t="s">
        <v>4081</v>
      </c>
      <c r="B1078" s="92" t="s">
        <v>6</v>
      </c>
      <c r="C1078" s="2" t="s">
        <v>37747</v>
      </c>
      <c r="D1078" s="94">
        <v>2.2200000000000002</v>
      </c>
      <c r="E1078" s="92" t="s">
        <v>2178</v>
      </c>
      <c r="F1078" s="2" t="s">
        <v>2221</v>
      </c>
      <c r="G1078" s="557"/>
    </row>
    <row r="1079" spans="1:7" x14ac:dyDescent="0.25">
      <c r="A1079" s="558" t="s">
        <v>4082</v>
      </c>
      <c r="B1079" s="92" t="s">
        <v>6</v>
      </c>
      <c r="C1079" s="2" t="s">
        <v>37748</v>
      </c>
      <c r="D1079" s="94">
        <v>2.5</v>
      </c>
      <c r="E1079" s="92" t="s">
        <v>2178</v>
      </c>
      <c r="F1079" s="2" t="s">
        <v>2221</v>
      </c>
      <c r="G1079" s="557"/>
    </row>
    <row r="1080" spans="1:7" x14ac:dyDescent="0.25">
      <c r="A1080" s="558" t="s">
        <v>4083</v>
      </c>
      <c r="B1080" s="92" t="s">
        <v>6</v>
      </c>
      <c r="C1080" s="2" t="s">
        <v>37745</v>
      </c>
      <c r="D1080" s="94">
        <v>3.77</v>
      </c>
      <c r="E1080" s="92" t="s">
        <v>2178</v>
      </c>
      <c r="F1080" s="2" t="s">
        <v>2221</v>
      </c>
      <c r="G1080" s="557"/>
    </row>
    <row r="1081" spans="1:7" x14ac:dyDescent="0.25">
      <c r="A1081" s="558" t="s">
        <v>3981</v>
      </c>
      <c r="B1081" s="92" t="s">
        <v>6</v>
      </c>
      <c r="C1081" s="2" t="s">
        <v>37791</v>
      </c>
      <c r="D1081" s="94">
        <v>0.71</v>
      </c>
      <c r="E1081" s="92" t="s">
        <v>2178</v>
      </c>
      <c r="F1081" s="2" t="s">
        <v>2221</v>
      </c>
      <c r="G1081" s="557"/>
    </row>
    <row r="1082" spans="1:7" x14ac:dyDescent="0.25">
      <c r="A1082" s="558" t="s">
        <v>3982</v>
      </c>
      <c r="B1082" s="92" t="s">
        <v>6</v>
      </c>
      <c r="C1082" s="2" t="s">
        <v>37792</v>
      </c>
      <c r="D1082" s="94">
        <v>0.75</v>
      </c>
      <c r="E1082" s="92" t="s">
        <v>2178</v>
      </c>
      <c r="F1082" s="2" t="s">
        <v>2221</v>
      </c>
      <c r="G1082" s="557"/>
    </row>
    <row r="1083" spans="1:7" x14ac:dyDescent="0.25">
      <c r="A1083" s="558" t="s">
        <v>3983</v>
      </c>
      <c r="B1083" s="92" t="s">
        <v>6</v>
      </c>
      <c r="C1083" s="2" t="s">
        <v>37793</v>
      </c>
      <c r="D1083" s="94">
        <v>0.77</v>
      </c>
      <c r="E1083" s="92" t="s">
        <v>2178</v>
      </c>
      <c r="F1083" s="2" t="s">
        <v>2221</v>
      </c>
      <c r="G1083" s="557"/>
    </row>
    <row r="1084" spans="1:7" x14ac:dyDescent="0.25">
      <c r="A1084" s="558" t="s">
        <v>3990</v>
      </c>
      <c r="B1084" s="92" t="s">
        <v>6</v>
      </c>
      <c r="C1084" s="2" t="s">
        <v>37783</v>
      </c>
      <c r="D1084" s="94">
        <v>16.32</v>
      </c>
      <c r="E1084" s="92" t="s">
        <v>2178</v>
      </c>
      <c r="F1084" s="2" t="s">
        <v>2221</v>
      </c>
      <c r="G1084" s="557"/>
    </row>
    <row r="1085" spans="1:7" x14ac:dyDescent="0.25">
      <c r="A1085" s="558" t="s">
        <v>3991</v>
      </c>
      <c r="B1085" s="92" t="s">
        <v>6</v>
      </c>
      <c r="C1085" s="2" t="s">
        <v>37785</v>
      </c>
      <c r="D1085" s="94">
        <v>20.6</v>
      </c>
      <c r="E1085" s="92" t="s">
        <v>2178</v>
      </c>
      <c r="F1085" s="2" t="s">
        <v>2221</v>
      </c>
      <c r="G1085" s="557"/>
    </row>
    <row r="1086" spans="1:7" x14ac:dyDescent="0.25">
      <c r="A1086" s="558" t="s">
        <v>3993</v>
      </c>
      <c r="B1086" s="92" t="s">
        <v>6</v>
      </c>
      <c r="C1086" s="2" t="s">
        <v>37784</v>
      </c>
      <c r="D1086" s="94">
        <v>24.2</v>
      </c>
      <c r="E1086" s="92" t="s">
        <v>2178</v>
      </c>
      <c r="F1086" s="2" t="s">
        <v>2221</v>
      </c>
      <c r="G1086" s="557"/>
    </row>
    <row r="1087" spans="1:7" x14ac:dyDescent="0.25">
      <c r="A1087" s="558" t="s">
        <v>3989</v>
      </c>
      <c r="B1087" s="92" t="s">
        <v>6</v>
      </c>
      <c r="C1087" s="2" t="s">
        <v>37786</v>
      </c>
      <c r="D1087" s="94">
        <v>18.059999999999999</v>
      </c>
      <c r="E1087" s="92" t="s">
        <v>2178</v>
      </c>
      <c r="F1087" s="2" t="s">
        <v>2221</v>
      </c>
      <c r="G1087" s="557"/>
    </row>
    <row r="1088" spans="1:7" x14ac:dyDescent="0.25">
      <c r="A1088" s="558" t="s">
        <v>3986</v>
      </c>
      <c r="B1088" s="92" t="s">
        <v>6</v>
      </c>
      <c r="C1088" s="2" t="s">
        <v>37787</v>
      </c>
      <c r="D1088" s="94">
        <v>46</v>
      </c>
      <c r="E1088" s="92" t="s">
        <v>2178</v>
      </c>
      <c r="F1088" s="2" t="s">
        <v>2221</v>
      </c>
      <c r="G1088" s="557"/>
    </row>
    <row r="1089" spans="1:7" x14ac:dyDescent="0.25">
      <c r="A1089" s="558" t="s">
        <v>3987</v>
      </c>
      <c r="B1089" s="92" t="s">
        <v>6</v>
      </c>
      <c r="C1089" s="2" t="s">
        <v>37788</v>
      </c>
      <c r="D1089" s="94">
        <v>46</v>
      </c>
      <c r="E1089" s="92" t="s">
        <v>2178</v>
      </c>
      <c r="F1089" s="2" t="s">
        <v>2221</v>
      </c>
      <c r="G1089" s="557"/>
    </row>
    <row r="1090" spans="1:7" x14ac:dyDescent="0.25">
      <c r="A1090" s="2" t="s">
        <v>786</v>
      </c>
      <c r="B1090" s="92" t="s">
        <v>6</v>
      </c>
      <c r="C1090" s="2" t="s">
        <v>787</v>
      </c>
      <c r="D1090" s="94">
        <v>12.88</v>
      </c>
      <c r="E1090" s="92" t="s">
        <v>2178</v>
      </c>
      <c r="F1090" s="2" t="s">
        <v>2221</v>
      </c>
      <c r="G1090" s="557"/>
    </row>
    <row r="1091" spans="1:7" x14ac:dyDescent="0.25">
      <c r="A1091" s="2" t="s">
        <v>784</v>
      </c>
      <c r="B1091" s="92" t="s">
        <v>6</v>
      </c>
      <c r="C1091" s="2" t="s">
        <v>785</v>
      </c>
      <c r="D1091" s="94">
        <v>12.53</v>
      </c>
      <c r="E1091" s="92" t="s">
        <v>2178</v>
      </c>
      <c r="F1091" s="2" t="s">
        <v>2221</v>
      </c>
      <c r="G1091" s="557"/>
    </row>
    <row r="1092" spans="1:7" x14ac:dyDescent="0.25">
      <c r="A1092" s="2" t="s">
        <v>782</v>
      </c>
      <c r="B1092" s="92" t="s">
        <v>6</v>
      </c>
      <c r="C1092" s="2" t="s">
        <v>783</v>
      </c>
      <c r="D1092" s="94">
        <v>12.2</v>
      </c>
      <c r="E1092" s="92" t="s">
        <v>2178</v>
      </c>
      <c r="F1092" s="2" t="s">
        <v>2221</v>
      </c>
      <c r="G1092" s="557"/>
    </row>
    <row r="1093" spans="1:7" x14ac:dyDescent="0.25">
      <c r="A1093" s="2" t="s">
        <v>897</v>
      </c>
      <c r="B1093" s="92" t="s">
        <v>6</v>
      </c>
      <c r="C1093" s="2" t="s">
        <v>898</v>
      </c>
      <c r="D1093" s="94">
        <v>10.11</v>
      </c>
      <c r="E1093" s="92" t="s">
        <v>2178</v>
      </c>
      <c r="F1093" s="2" t="s">
        <v>2221</v>
      </c>
      <c r="G1093" s="557"/>
    </row>
    <row r="1094" spans="1:7" x14ac:dyDescent="0.25">
      <c r="A1094" s="2" t="s">
        <v>895</v>
      </c>
      <c r="B1094" s="92" t="s">
        <v>6</v>
      </c>
      <c r="C1094" s="2" t="s">
        <v>896</v>
      </c>
      <c r="D1094" s="94">
        <v>9.76</v>
      </c>
      <c r="E1094" s="92" t="s">
        <v>2178</v>
      </c>
      <c r="F1094" s="2" t="s">
        <v>2221</v>
      </c>
      <c r="G1094" s="557"/>
    </row>
    <row r="1095" spans="1:7" x14ac:dyDescent="0.25">
      <c r="A1095" s="2" t="s">
        <v>893</v>
      </c>
      <c r="B1095" s="92" t="s">
        <v>6</v>
      </c>
      <c r="C1095" s="2" t="s">
        <v>894</v>
      </c>
      <c r="D1095" s="94">
        <v>9.2200000000000006</v>
      </c>
      <c r="E1095" s="92" t="s">
        <v>2178</v>
      </c>
      <c r="F1095" s="2" t="s">
        <v>2221</v>
      </c>
      <c r="G1095" s="557"/>
    </row>
    <row r="1096" spans="1:7" x14ac:dyDescent="0.25">
      <c r="A1096" s="2" t="s">
        <v>650</v>
      </c>
      <c r="B1096" s="92" t="s">
        <v>6</v>
      </c>
      <c r="C1096" s="2" t="s">
        <v>651</v>
      </c>
      <c r="D1096" s="94">
        <v>1.22</v>
      </c>
      <c r="E1096" s="92" t="s">
        <v>2178</v>
      </c>
      <c r="F1096" s="2" t="s">
        <v>2221</v>
      </c>
      <c r="G1096" s="557"/>
    </row>
    <row r="1097" spans="1:7" x14ac:dyDescent="0.25">
      <c r="A1097" s="2" t="s">
        <v>648</v>
      </c>
      <c r="B1097" s="92" t="s">
        <v>6</v>
      </c>
      <c r="C1097" s="2" t="s">
        <v>649</v>
      </c>
      <c r="D1097" s="94">
        <v>1.1499999999999999</v>
      </c>
      <c r="E1097" s="92" t="s">
        <v>2178</v>
      </c>
      <c r="F1097" s="2" t="s">
        <v>2221</v>
      </c>
      <c r="G1097" s="557"/>
    </row>
    <row r="1098" spans="1:7" x14ac:dyDescent="0.25">
      <c r="A1098" s="2" t="s">
        <v>909</v>
      </c>
      <c r="B1098" s="92" t="s">
        <v>6</v>
      </c>
      <c r="C1098" s="2" t="s">
        <v>910</v>
      </c>
      <c r="D1098" s="94">
        <v>47.56</v>
      </c>
      <c r="E1098" s="92" t="s">
        <v>2178</v>
      </c>
      <c r="F1098" s="2" t="s">
        <v>2221</v>
      </c>
      <c r="G1098" s="557"/>
    </row>
    <row r="1099" spans="1:7" x14ac:dyDescent="0.25">
      <c r="A1099" s="2" t="s">
        <v>907</v>
      </c>
      <c r="B1099" s="92" t="s">
        <v>6</v>
      </c>
      <c r="C1099" s="2" t="s">
        <v>908</v>
      </c>
      <c r="D1099" s="94">
        <v>46.47</v>
      </c>
      <c r="E1099" s="92" t="s">
        <v>2178</v>
      </c>
      <c r="F1099" s="2" t="s">
        <v>2221</v>
      </c>
      <c r="G1099" s="557"/>
    </row>
    <row r="1100" spans="1:7" x14ac:dyDescent="0.25">
      <c r="A1100" s="2" t="s">
        <v>905</v>
      </c>
      <c r="B1100" s="92" t="s">
        <v>6</v>
      </c>
      <c r="C1100" s="2" t="s">
        <v>906</v>
      </c>
      <c r="D1100" s="94">
        <v>66.7</v>
      </c>
      <c r="E1100" s="92" t="s">
        <v>2178</v>
      </c>
      <c r="F1100" s="2" t="s">
        <v>2221</v>
      </c>
      <c r="G1100" s="557"/>
    </row>
    <row r="1101" spans="1:7" x14ac:dyDescent="0.25">
      <c r="A1101" s="2" t="s">
        <v>903</v>
      </c>
      <c r="B1101" s="92" t="s">
        <v>6</v>
      </c>
      <c r="C1101" s="2" t="s">
        <v>904</v>
      </c>
      <c r="D1101" s="94">
        <v>60.52</v>
      </c>
      <c r="E1101" s="92" t="s">
        <v>2178</v>
      </c>
      <c r="F1101" s="2" t="s">
        <v>2221</v>
      </c>
      <c r="G1101" s="557"/>
    </row>
    <row r="1102" spans="1:7" x14ac:dyDescent="0.25">
      <c r="A1102" s="2" t="s">
        <v>901</v>
      </c>
      <c r="B1102" s="92" t="s">
        <v>6</v>
      </c>
      <c r="C1102" s="2" t="s">
        <v>902</v>
      </c>
      <c r="D1102" s="94">
        <v>59.4</v>
      </c>
      <c r="E1102" s="92" t="s">
        <v>2178</v>
      </c>
      <c r="F1102" s="2" t="s">
        <v>2221</v>
      </c>
      <c r="G1102" s="557"/>
    </row>
    <row r="1103" spans="1:7" x14ac:dyDescent="0.25">
      <c r="A1103" s="2" t="s">
        <v>899</v>
      </c>
      <c r="B1103" s="92" t="s">
        <v>6</v>
      </c>
      <c r="C1103" s="2" t="s">
        <v>900</v>
      </c>
      <c r="D1103" s="94">
        <v>59.21</v>
      </c>
      <c r="E1103" s="92" t="s">
        <v>2178</v>
      </c>
      <c r="F1103" s="2" t="s">
        <v>2221</v>
      </c>
      <c r="G1103" s="557"/>
    </row>
    <row r="1104" spans="1:7" x14ac:dyDescent="0.25">
      <c r="A1104" s="2" t="s">
        <v>637</v>
      </c>
      <c r="B1104" s="92" t="s">
        <v>6</v>
      </c>
      <c r="C1104" s="2" t="s">
        <v>2215</v>
      </c>
      <c r="D1104" s="94">
        <v>12.74</v>
      </c>
      <c r="E1104" s="92" t="s">
        <v>2178</v>
      </c>
      <c r="F1104" s="2" t="s">
        <v>2221</v>
      </c>
      <c r="G1104" s="557"/>
    </row>
    <row r="1105" spans="1:7" x14ac:dyDescent="0.25">
      <c r="A1105" s="2" t="s">
        <v>635</v>
      </c>
      <c r="B1105" s="92" t="s">
        <v>6</v>
      </c>
      <c r="C1105" s="2" t="s">
        <v>636</v>
      </c>
      <c r="D1105" s="94">
        <v>4.62</v>
      </c>
      <c r="E1105" s="92" t="s">
        <v>2178</v>
      </c>
      <c r="F1105" s="2" t="s">
        <v>2221</v>
      </c>
      <c r="G1105" s="557"/>
    </row>
    <row r="1106" spans="1:7" x14ac:dyDescent="0.25">
      <c r="A1106" s="558" t="s">
        <v>3985</v>
      </c>
      <c r="B1106" s="92" t="s">
        <v>6</v>
      </c>
      <c r="C1106" s="2" t="s">
        <v>37789</v>
      </c>
      <c r="D1106" s="94">
        <v>7.59</v>
      </c>
      <c r="E1106" s="92" t="s">
        <v>2178</v>
      </c>
      <c r="F1106" s="2" t="s">
        <v>2221</v>
      </c>
      <c r="G1106" s="557"/>
    </row>
    <row r="1107" spans="1:7" x14ac:dyDescent="0.25">
      <c r="A1107" s="2" t="s">
        <v>800</v>
      </c>
      <c r="B1107" s="92" t="s">
        <v>6</v>
      </c>
      <c r="C1107" s="2" t="s">
        <v>801</v>
      </c>
      <c r="D1107" s="94">
        <v>2.4</v>
      </c>
      <c r="E1107" s="92" t="s">
        <v>2178</v>
      </c>
      <c r="F1107" s="2" t="s">
        <v>2221</v>
      </c>
      <c r="G1107" s="557"/>
    </row>
    <row r="1108" spans="1:7" x14ac:dyDescent="0.25">
      <c r="A1108" s="2" t="s">
        <v>798</v>
      </c>
      <c r="B1108" s="92" t="s">
        <v>6</v>
      </c>
      <c r="C1108" s="2" t="s">
        <v>799</v>
      </c>
      <c r="D1108" s="94">
        <v>0.61</v>
      </c>
      <c r="E1108" s="92" t="s">
        <v>2178</v>
      </c>
      <c r="F1108" s="2" t="s">
        <v>2221</v>
      </c>
      <c r="G1108" s="557"/>
    </row>
    <row r="1109" spans="1:7" x14ac:dyDescent="0.25">
      <c r="A1109" s="2" t="s">
        <v>796</v>
      </c>
      <c r="B1109" s="92" t="s">
        <v>6</v>
      </c>
      <c r="C1109" s="2" t="s">
        <v>797</v>
      </c>
      <c r="D1109" s="94">
        <v>0.56000000000000005</v>
      </c>
      <c r="E1109" s="92" t="s">
        <v>2178</v>
      </c>
      <c r="F1109" s="2" t="s">
        <v>2221</v>
      </c>
      <c r="G1109" s="557"/>
    </row>
    <row r="1110" spans="1:7" x14ac:dyDescent="0.25">
      <c r="A1110" s="2" t="s">
        <v>646</v>
      </c>
      <c r="B1110" s="92" t="s">
        <v>6</v>
      </c>
      <c r="C1110" s="2" t="s">
        <v>647</v>
      </c>
      <c r="D1110" s="94">
        <v>12.77</v>
      </c>
      <c r="E1110" s="92" t="s">
        <v>2178</v>
      </c>
      <c r="F1110" s="2" t="s">
        <v>2221</v>
      </c>
      <c r="G1110" s="557"/>
    </row>
    <row r="1111" spans="1:7" x14ac:dyDescent="0.25">
      <c r="A1111" s="2" t="s">
        <v>587</v>
      </c>
      <c r="B1111" s="92" t="s">
        <v>6</v>
      </c>
      <c r="C1111" s="2" t="s">
        <v>588</v>
      </c>
      <c r="D1111" s="94">
        <v>29.44</v>
      </c>
      <c r="E1111" s="92" t="s">
        <v>2178</v>
      </c>
      <c r="F1111" s="2" t="s">
        <v>2221</v>
      </c>
      <c r="G1111" s="557"/>
    </row>
    <row r="1112" spans="1:7" x14ac:dyDescent="0.25">
      <c r="A1112" s="2" t="s">
        <v>585</v>
      </c>
      <c r="B1112" s="92" t="s">
        <v>6</v>
      </c>
      <c r="C1112" s="2" t="s">
        <v>586</v>
      </c>
      <c r="D1112" s="94">
        <v>27.28</v>
      </c>
      <c r="E1112" s="92" t="s">
        <v>2178</v>
      </c>
      <c r="F1112" s="2" t="s">
        <v>2221</v>
      </c>
      <c r="G1112" s="557"/>
    </row>
    <row r="1113" spans="1:7" x14ac:dyDescent="0.25">
      <c r="A1113" s="2" t="s">
        <v>583</v>
      </c>
      <c r="B1113" s="92" t="s">
        <v>6</v>
      </c>
      <c r="C1113" s="2" t="s">
        <v>584</v>
      </c>
      <c r="D1113" s="94">
        <v>24.3</v>
      </c>
      <c r="E1113" s="92" t="s">
        <v>2178</v>
      </c>
      <c r="F1113" s="2" t="s">
        <v>2221</v>
      </c>
      <c r="G1113" s="557"/>
    </row>
    <row r="1114" spans="1:7" x14ac:dyDescent="0.25">
      <c r="A1114" s="2" t="s">
        <v>581</v>
      </c>
      <c r="B1114" s="92" t="s">
        <v>6</v>
      </c>
      <c r="C1114" s="2" t="s">
        <v>582</v>
      </c>
      <c r="D1114" s="94">
        <v>19.469708999999998</v>
      </c>
      <c r="E1114" s="92" t="s">
        <v>2178</v>
      </c>
      <c r="F1114" s="2" t="s">
        <v>2221</v>
      </c>
    </row>
    <row r="1115" spans="1:7" x14ac:dyDescent="0.25">
      <c r="A1115" s="2" t="s">
        <v>579</v>
      </c>
      <c r="B1115" s="92" t="s">
        <v>6</v>
      </c>
      <c r="C1115" s="2" t="s">
        <v>580</v>
      </c>
      <c r="D1115" s="94">
        <v>19.246673250000001</v>
      </c>
      <c r="E1115" s="92" t="s">
        <v>2178</v>
      </c>
      <c r="F1115" s="2" t="s">
        <v>2221</v>
      </c>
    </row>
    <row r="1116" spans="1:7" x14ac:dyDescent="0.25">
      <c r="A1116" s="2" t="s">
        <v>599</v>
      </c>
      <c r="B1116" s="92" t="s">
        <v>6</v>
      </c>
      <c r="C1116" s="2" t="s">
        <v>600</v>
      </c>
      <c r="D1116" s="94">
        <v>27.58</v>
      </c>
      <c r="E1116" s="92" t="s">
        <v>2178</v>
      </c>
      <c r="F1116" s="2" t="s">
        <v>2221</v>
      </c>
      <c r="G1116" s="557"/>
    </row>
    <row r="1117" spans="1:7" x14ac:dyDescent="0.25">
      <c r="A1117" s="2" t="s">
        <v>597</v>
      </c>
      <c r="B1117" s="92" t="s">
        <v>6</v>
      </c>
      <c r="C1117" s="2" t="s">
        <v>598</v>
      </c>
      <c r="D1117" s="94">
        <v>25.04</v>
      </c>
      <c r="E1117" s="92" t="s">
        <v>2178</v>
      </c>
      <c r="F1117" s="2" t="s">
        <v>2221</v>
      </c>
      <c r="G1117" s="557"/>
    </row>
    <row r="1118" spans="1:7" x14ac:dyDescent="0.25">
      <c r="A1118" s="2" t="s">
        <v>595</v>
      </c>
      <c r="B1118" s="92" t="s">
        <v>6</v>
      </c>
      <c r="C1118" s="2" t="s">
        <v>596</v>
      </c>
      <c r="D1118" s="94">
        <v>24.192819000000004</v>
      </c>
      <c r="E1118" s="92" t="s">
        <v>2178</v>
      </c>
      <c r="F1118" s="2" t="s">
        <v>2221</v>
      </c>
    </row>
    <row r="1119" spans="1:7" x14ac:dyDescent="0.25">
      <c r="A1119" s="2" t="s">
        <v>593</v>
      </c>
      <c r="B1119" s="92" t="s">
        <v>6</v>
      </c>
      <c r="C1119" s="2" t="s">
        <v>594</v>
      </c>
      <c r="D1119" s="94">
        <v>23.418753750000004</v>
      </c>
      <c r="E1119" s="92" t="s">
        <v>2178</v>
      </c>
      <c r="F1119" s="2" t="s">
        <v>2221</v>
      </c>
    </row>
    <row r="1120" spans="1:7" x14ac:dyDescent="0.25">
      <c r="A1120" s="2" t="s">
        <v>603</v>
      </c>
      <c r="B1120" s="92" t="s">
        <v>6</v>
      </c>
      <c r="C1120" s="2" t="s">
        <v>604</v>
      </c>
      <c r="D1120" s="94">
        <v>34.03</v>
      </c>
      <c r="E1120" s="92" t="s">
        <v>2178</v>
      </c>
      <c r="F1120" s="2" t="s">
        <v>2221</v>
      </c>
      <c r="G1120" s="557"/>
    </row>
    <row r="1121" spans="1:7" x14ac:dyDescent="0.25">
      <c r="A1121" s="2" t="s">
        <v>601</v>
      </c>
      <c r="B1121" s="92" t="s">
        <v>6</v>
      </c>
      <c r="C1121" s="2" t="s">
        <v>602</v>
      </c>
      <c r="D1121" s="94">
        <v>30.22</v>
      </c>
      <c r="E1121" s="92" t="s">
        <v>2178</v>
      </c>
      <c r="F1121" s="2" t="s">
        <v>2221</v>
      </c>
      <c r="G1121" s="557"/>
    </row>
    <row r="1122" spans="1:7" x14ac:dyDescent="0.25">
      <c r="A1122" s="2" t="s">
        <v>644</v>
      </c>
      <c r="B1122" s="92" t="s">
        <v>6</v>
      </c>
      <c r="C1122" s="2" t="s">
        <v>645</v>
      </c>
      <c r="D1122" s="94">
        <v>13.3</v>
      </c>
      <c r="E1122" s="92" t="s">
        <v>2178</v>
      </c>
      <c r="F1122" s="2" t="s">
        <v>2221</v>
      </c>
      <c r="G1122" s="557"/>
    </row>
    <row r="1123" spans="1:7" x14ac:dyDescent="0.25">
      <c r="A1123" s="2" t="s">
        <v>640</v>
      </c>
      <c r="B1123" s="92" t="s">
        <v>6</v>
      </c>
      <c r="C1123" s="2" t="s">
        <v>641</v>
      </c>
      <c r="D1123" s="94">
        <v>12.06</v>
      </c>
      <c r="E1123" s="92" t="s">
        <v>2178</v>
      </c>
      <c r="F1123" s="2" t="s">
        <v>2221</v>
      </c>
      <c r="G1123" s="557"/>
    </row>
    <row r="1124" spans="1:7" x14ac:dyDescent="0.25">
      <c r="A1124" s="2" t="s">
        <v>638</v>
      </c>
      <c r="B1124" s="92" t="s">
        <v>6</v>
      </c>
      <c r="C1124" s="2" t="s">
        <v>639</v>
      </c>
      <c r="D1124" s="94">
        <v>11.28</v>
      </c>
      <c r="E1124" s="92" t="s">
        <v>2178</v>
      </c>
      <c r="F1124" s="2" t="s">
        <v>2221</v>
      </c>
      <c r="G1124" s="557"/>
    </row>
    <row r="1125" spans="1:7" x14ac:dyDescent="0.25">
      <c r="A1125" s="2" t="s">
        <v>642</v>
      </c>
      <c r="B1125" s="92" t="s">
        <v>6</v>
      </c>
      <c r="C1125" s="2" t="s">
        <v>643</v>
      </c>
      <c r="D1125" s="94">
        <v>6.22</v>
      </c>
      <c r="E1125" s="92" t="s">
        <v>2178</v>
      </c>
      <c r="F1125" s="2" t="s">
        <v>2221</v>
      </c>
      <c r="G1125" s="557"/>
    </row>
    <row r="1126" spans="1:7" x14ac:dyDescent="0.25">
      <c r="A1126" s="2" t="s">
        <v>591</v>
      </c>
      <c r="B1126" s="92" t="s">
        <v>6</v>
      </c>
      <c r="C1126" s="2" t="s">
        <v>592</v>
      </c>
      <c r="D1126" s="94">
        <v>38.453987249999997</v>
      </c>
      <c r="E1126" s="92" t="s">
        <v>2178</v>
      </c>
      <c r="F1126" s="2" t="s">
        <v>2221</v>
      </c>
    </row>
    <row r="1127" spans="1:7" x14ac:dyDescent="0.25">
      <c r="A1127" s="2" t="s">
        <v>589</v>
      </c>
      <c r="B1127" s="92" t="s">
        <v>6</v>
      </c>
      <c r="C1127" s="2" t="s">
        <v>590</v>
      </c>
      <c r="D1127" s="94">
        <v>33.061770000000003</v>
      </c>
      <c r="E1127" s="92" t="s">
        <v>2178</v>
      </c>
      <c r="F1127" s="2" t="s">
        <v>2221</v>
      </c>
    </row>
    <row r="1128" spans="1:7" x14ac:dyDescent="0.25">
      <c r="A1128" s="2" t="s">
        <v>527</v>
      </c>
      <c r="B1128" s="92" t="s">
        <v>6</v>
      </c>
      <c r="C1128" s="2" t="s">
        <v>528</v>
      </c>
      <c r="D1128" s="94">
        <v>1.29</v>
      </c>
      <c r="E1128" s="92" t="s">
        <v>2178</v>
      </c>
      <c r="F1128" s="2" t="s">
        <v>2221</v>
      </c>
      <c r="G1128" s="557"/>
    </row>
    <row r="1129" spans="1:7" x14ac:dyDescent="0.25">
      <c r="A1129" s="2" t="s">
        <v>525</v>
      </c>
      <c r="B1129" s="92" t="s">
        <v>6</v>
      </c>
      <c r="C1129" s="2" t="s">
        <v>526</v>
      </c>
      <c r="D1129" s="94">
        <v>1.18</v>
      </c>
      <c r="E1129" s="92" t="s">
        <v>2178</v>
      </c>
      <c r="F1129" s="2" t="s">
        <v>2221</v>
      </c>
      <c r="G1129" s="557"/>
    </row>
    <row r="1130" spans="1:7" x14ac:dyDescent="0.25">
      <c r="A1130" s="2" t="s">
        <v>531</v>
      </c>
      <c r="B1130" s="92" t="s">
        <v>6</v>
      </c>
      <c r="C1130" s="2" t="s">
        <v>532</v>
      </c>
      <c r="D1130" s="94">
        <v>1.34</v>
      </c>
      <c r="E1130" s="92" t="s">
        <v>2178</v>
      </c>
      <c r="F1130" s="2" t="s">
        <v>2221</v>
      </c>
      <c r="G1130" s="557"/>
    </row>
    <row r="1131" spans="1:7" x14ac:dyDescent="0.25">
      <c r="A1131" s="2" t="s">
        <v>529</v>
      </c>
      <c r="B1131" s="92" t="s">
        <v>6</v>
      </c>
      <c r="C1131" s="2" t="s">
        <v>530</v>
      </c>
      <c r="D1131" s="94">
        <v>1.22</v>
      </c>
      <c r="E1131" s="92" t="s">
        <v>2178</v>
      </c>
      <c r="F1131" s="2" t="s">
        <v>2221</v>
      </c>
      <c r="G1131" s="557"/>
    </row>
    <row r="1132" spans="1:7" x14ac:dyDescent="0.25">
      <c r="A1132" s="2" t="s">
        <v>838</v>
      </c>
      <c r="B1132" s="92" t="s">
        <v>6</v>
      </c>
      <c r="C1132" s="2" t="s">
        <v>839</v>
      </c>
      <c r="D1132" s="94">
        <v>0.82654424999999998</v>
      </c>
      <c r="E1132" s="92" t="s">
        <v>2178</v>
      </c>
      <c r="F1132" s="2" t="s">
        <v>2221</v>
      </c>
    </row>
    <row r="1133" spans="1:7" x14ac:dyDescent="0.25">
      <c r="A1133" s="2" t="s">
        <v>879</v>
      </c>
      <c r="B1133" s="92" t="s">
        <v>6</v>
      </c>
      <c r="C1133" s="2" t="s">
        <v>880</v>
      </c>
      <c r="D1133" s="94">
        <v>0.76094549999999994</v>
      </c>
      <c r="E1133" s="92" t="s">
        <v>2178</v>
      </c>
      <c r="F1133" s="2" t="s">
        <v>2221</v>
      </c>
    </row>
    <row r="1134" spans="1:7" x14ac:dyDescent="0.25">
      <c r="A1134" s="2" t="s">
        <v>541</v>
      </c>
      <c r="B1134" s="92" t="s">
        <v>6</v>
      </c>
      <c r="C1134" s="2" t="s">
        <v>542</v>
      </c>
      <c r="D1134" s="94">
        <v>1.05</v>
      </c>
      <c r="E1134" s="92" t="s">
        <v>2178</v>
      </c>
      <c r="F1134" s="2" t="s">
        <v>2221</v>
      </c>
      <c r="G1134" s="557"/>
    </row>
    <row r="1135" spans="1:7" x14ac:dyDescent="0.25">
      <c r="A1135" s="2" t="s">
        <v>539</v>
      </c>
      <c r="B1135" s="92" t="s">
        <v>6</v>
      </c>
      <c r="C1135" s="2" t="s">
        <v>540</v>
      </c>
      <c r="D1135" s="94">
        <v>0.86</v>
      </c>
      <c r="E1135" s="92" t="s">
        <v>2178</v>
      </c>
      <c r="F1135" s="2" t="s">
        <v>2221</v>
      </c>
      <c r="G1135" s="557"/>
    </row>
    <row r="1136" spans="1:7" x14ac:dyDescent="0.25">
      <c r="A1136" s="2" t="s">
        <v>537</v>
      </c>
      <c r="B1136" s="92" t="s">
        <v>6</v>
      </c>
      <c r="C1136" s="2" t="s">
        <v>538</v>
      </c>
      <c r="D1136" s="94">
        <v>0.79</v>
      </c>
      <c r="E1136" s="92" t="s">
        <v>2178</v>
      </c>
      <c r="F1136" s="2" t="s">
        <v>2221</v>
      </c>
      <c r="G1136" s="557"/>
    </row>
    <row r="1137" spans="1:7" x14ac:dyDescent="0.25">
      <c r="A1137" s="2" t="s">
        <v>535</v>
      </c>
      <c r="B1137" s="92" t="s">
        <v>6</v>
      </c>
      <c r="C1137" s="2" t="s">
        <v>536</v>
      </c>
      <c r="D1137" s="94">
        <v>0.73</v>
      </c>
      <c r="E1137" s="92" t="s">
        <v>2178</v>
      </c>
      <c r="F1137" s="2" t="s">
        <v>2221</v>
      </c>
      <c r="G1137" s="557"/>
    </row>
    <row r="1138" spans="1:7" x14ac:dyDescent="0.25">
      <c r="A1138" s="2" t="s">
        <v>533</v>
      </c>
      <c r="B1138" s="92" t="s">
        <v>6</v>
      </c>
      <c r="C1138" s="2" t="s">
        <v>534</v>
      </c>
      <c r="D1138" s="94">
        <v>0.65</v>
      </c>
      <c r="E1138" s="92" t="s">
        <v>2178</v>
      </c>
      <c r="F1138" s="2" t="s">
        <v>2221</v>
      </c>
      <c r="G1138" s="557"/>
    </row>
    <row r="1139" spans="1:7" x14ac:dyDescent="0.25">
      <c r="A1139" s="558" t="s">
        <v>3984</v>
      </c>
      <c r="B1139" s="92" t="s">
        <v>6</v>
      </c>
      <c r="C1139" s="2" t="s">
        <v>37790</v>
      </c>
      <c r="D1139" s="94">
        <v>3.51</v>
      </c>
      <c r="E1139" s="92" t="s">
        <v>2178</v>
      </c>
      <c r="F1139" s="2" t="s">
        <v>2221</v>
      </c>
      <c r="G1139" s="557"/>
    </row>
    <row r="1140" spans="1:7" x14ac:dyDescent="0.25">
      <c r="A1140" s="2" t="s">
        <v>714</v>
      </c>
      <c r="B1140" s="92" t="s">
        <v>6</v>
      </c>
      <c r="C1140" s="2" t="s">
        <v>715</v>
      </c>
      <c r="D1140" s="94">
        <v>1.19</v>
      </c>
      <c r="E1140" s="92" t="s">
        <v>2178</v>
      </c>
      <c r="F1140" s="2" t="s">
        <v>2221</v>
      </c>
      <c r="G1140" s="557"/>
    </row>
    <row r="1141" spans="1:7" x14ac:dyDescent="0.25">
      <c r="A1141" s="2" t="s">
        <v>700</v>
      </c>
      <c r="B1141" s="92" t="s">
        <v>6</v>
      </c>
      <c r="C1141" s="2" t="s">
        <v>701</v>
      </c>
      <c r="D1141" s="94">
        <v>0.77</v>
      </c>
      <c r="E1141" s="92" t="s">
        <v>2178</v>
      </c>
      <c r="F1141" s="2" t="s">
        <v>2221</v>
      </c>
      <c r="G1141" s="557"/>
    </row>
    <row r="1142" spans="1:7" x14ac:dyDescent="0.25">
      <c r="A1142" s="2" t="s">
        <v>873</v>
      </c>
      <c r="B1142" s="92" t="s">
        <v>6</v>
      </c>
      <c r="C1142" s="2" t="s">
        <v>874</v>
      </c>
      <c r="D1142" s="94">
        <v>4.7300000000000004</v>
      </c>
      <c r="E1142" s="92" t="s">
        <v>2178</v>
      </c>
      <c r="F1142" s="2" t="s">
        <v>2221</v>
      </c>
      <c r="G1142" s="557"/>
    </row>
    <row r="1143" spans="1:7" x14ac:dyDescent="0.25">
      <c r="A1143" s="2" t="s">
        <v>3076</v>
      </c>
      <c r="B1143" s="92" t="s">
        <v>6</v>
      </c>
      <c r="C1143" s="2" t="s">
        <v>3081</v>
      </c>
      <c r="D1143" s="94">
        <v>4.03</v>
      </c>
      <c r="E1143" s="92" t="s">
        <v>2178</v>
      </c>
      <c r="F1143" s="2" t="s">
        <v>2221</v>
      </c>
      <c r="G1143" s="557"/>
    </row>
    <row r="1144" spans="1:7" x14ac:dyDescent="0.25">
      <c r="A1144" s="2" t="s">
        <v>3075</v>
      </c>
      <c r="B1144" s="92" t="s">
        <v>6</v>
      </c>
      <c r="C1144" s="2" t="s">
        <v>3080</v>
      </c>
      <c r="D1144" s="94">
        <v>3.72</v>
      </c>
      <c r="E1144" s="92" t="s">
        <v>2178</v>
      </c>
      <c r="F1144" s="2" t="s">
        <v>2221</v>
      </c>
      <c r="G1144" s="557"/>
    </row>
    <row r="1145" spans="1:7" x14ac:dyDescent="0.25">
      <c r="A1145" s="2" t="s">
        <v>877</v>
      </c>
      <c r="B1145" s="92" t="s">
        <v>6</v>
      </c>
      <c r="C1145" s="2" t="s">
        <v>878</v>
      </c>
      <c r="D1145" s="94">
        <v>6.93</v>
      </c>
      <c r="E1145" s="92" t="s">
        <v>2178</v>
      </c>
      <c r="F1145" s="2" t="s">
        <v>2221</v>
      </c>
      <c r="G1145" s="557"/>
    </row>
    <row r="1146" spans="1:7" x14ac:dyDescent="0.25">
      <c r="A1146" s="2" t="s">
        <v>875</v>
      </c>
      <c r="B1146" s="92" t="s">
        <v>6</v>
      </c>
      <c r="C1146" s="2" t="s">
        <v>876</v>
      </c>
      <c r="D1146" s="94">
        <v>5.75</v>
      </c>
      <c r="E1146" s="92" t="s">
        <v>2178</v>
      </c>
      <c r="F1146" s="2" t="s">
        <v>2221</v>
      </c>
      <c r="G1146" s="557"/>
    </row>
    <row r="1147" spans="1:7" x14ac:dyDescent="0.25">
      <c r="A1147" s="2" t="s">
        <v>3077</v>
      </c>
      <c r="B1147" s="92" t="s">
        <v>6</v>
      </c>
      <c r="C1147" s="2" t="s">
        <v>3079</v>
      </c>
      <c r="D1147" s="94">
        <v>5.55</v>
      </c>
      <c r="E1147" s="92" t="s">
        <v>2178</v>
      </c>
      <c r="F1147" s="2" t="s">
        <v>2221</v>
      </c>
      <c r="G1147" s="557"/>
    </row>
    <row r="1148" spans="1:7" x14ac:dyDescent="0.25">
      <c r="A1148" s="2" t="s">
        <v>694</v>
      </c>
      <c r="B1148" s="92" t="s">
        <v>6</v>
      </c>
      <c r="C1148" s="2" t="s">
        <v>695</v>
      </c>
      <c r="D1148" s="94">
        <v>3.33</v>
      </c>
      <c r="E1148" s="92" t="s">
        <v>2178</v>
      </c>
      <c r="F1148" s="2" t="s">
        <v>2221</v>
      </c>
      <c r="G1148" s="557"/>
    </row>
    <row r="1149" spans="1:7" x14ac:dyDescent="0.25">
      <c r="A1149" s="2" t="s">
        <v>692</v>
      </c>
      <c r="B1149" s="92" t="s">
        <v>6</v>
      </c>
      <c r="C1149" s="2" t="s">
        <v>693</v>
      </c>
      <c r="D1149" s="94">
        <v>3.19</v>
      </c>
      <c r="E1149" s="92" t="s">
        <v>2178</v>
      </c>
      <c r="F1149" s="2" t="s">
        <v>2221</v>
      </c>
      <c r="G1149" s="557"/>
    </row>
    <row r="1150" spans="1:7" x14ac:dyDescent="0.25">
      <c r="A1150" s="2" t="s">
        <v>690</v>
      </c>
      <c r="B1150" s="92" t="s">
        <v>6</v>
      </c>
      <c r="C1150" s="2" t="s">
        <v>691</v>
      </c>
      <c r="D1150" s="94">
        <v>2.97</v>
      </c>
      <c r="E1150" s="92" t="s">
        <v>2178</v>
      </c>
      <c r="F1150" s="2" t="s">
        <v>2221</v>
      </c>
      <c r="G1150" s="557"/>
    </row>
    <row r="1151" spans="1:7" x14ac:dyDescent="0.25">
      <c r="A1151" s="2" t="s">
        <v>688</v>
      </c>
      <c r="B1151" s="92" t="s">
        <v>6</v>
      </c>
      <c r="C1151" s="2" t="s">
        <v>689</v>
      </c>
      <c r="D1151" s="94">
        <v>2.86</v>
      </c>
      <c r="E1151" s="92" t="s">
        <v>2178</v>
      </c>
      <c r="F1151" s="2" t="s">
        <v>2221</v>
      </c>
      <c r="G1151" s="557"/>
    </row>
    <row r="1152" spans="1:7" x14ac:dyDescent="0.25">
      <c r="A1152" s="2" t="s">
        <v>686</v>
      </c>
      <c r="B1152" s="92" t="s">
        <v>6</v>
      </c>
      <c r="C1152" s="2" t="s">
        <v>687</v>
      </c>
      <c r="D1152" s="94">
        <v>2.52</v>
      </c>
      <c r="E1152" s="92" t="s">
        <v>2178</v>
      </c>
      <c r="F1152" s="2" t="s">
        <v>2221</v>
      </c>
      <c r="G1152" s="557"/>
    </row>
    <row r="1153" spans="1:7" x14ac:dyDescent="0.25">
      <c r="A1153" s="2" t="s">
        <v>684</v>
      </c>
      <c r="B1153" s="92" t="s">
        <v>6</v>
      </c>
      <c r="C1153" s="2" t="s">
        <v>685</v>
      </c>
      <c r="D1153" s="94">
        <v>2.44</v>
      </c>
      <c r="E1153" s="92" t="s">
        <v>2178</v>
      </c>
      <c r="F1153" s="2" t="s">
        <v>2221</v>
      </c>
      <c r="G1153" s="557"/>
    </row>
    <row r="1154" spans="1:7" x14ac:dyDescent="0.25">
      <c r="A1154" s="2" t="s">
        <v>682</v>
      </c>
      <c r="B1154" s="92" t="s">
        <v>6</v>
      </c>
      <c r="C1154" s="2" t="s">
        <v>683</v>
      </c>
      <c r="D1154" s="94">
        <v>2.4</v>
      </c>
      <c r="E1154" s="92" t="s">
        <v>2178</v>
      </c>
      <c r="F1154" s="2" t="s">
        <v>2221</v>
      </c>
      <c r="G1154" s="557"/>
    </row>
    <row r="1155" spans="1:7" x14ac:dyDescent="0.25">
      <c r="A1155" s="2" t="s">
        <v>680</v>
      </c>
      <c r="B1155" s="92" t="s">
        <v>6</v>
      </c>
      <c r="C1155" s="2" t="s">
        <v>681</v>
      </c>
      <c r="D1155" s="94">
        <v>2.2799999999999998</v>
      </c>
      <c r="E1155" s="92" t="s">
        <v>2178</v>
      </c>
      <c r="F1155" s="2" t="s">
        <v>2221</v>
      </c>
      <c r="G1155" s="557"/>
    </row>
    <row r="1156" spans="1:7" x14ac:dyDescent="0.25">
      <c r="A1156" s="2" t="s">
        <v>678</v>
      </c>
      <c r="B1156" s="92" t="s">
        <v>6</v>
      </c>
      <c r="C1156" s="2" t="s">
        <v>679</v>
      </c>
      <c r="D1156" s="94">
        <v>2.0699999999999998</v>
      </c>
      <c r="E1156" s="92" t="s">
        <v>2178</v>
      </c>
      <c r="F1156" s="2" t="s">
        <v>2221</v>
      </c>
      <c r="G1156" s="557"/>
    </row>
    <row r="1157" spans="1:7" x14ac:dyDescent="0.25">
      <c r="A1157" s="2" t="s">
        <v>676</v>
      </c>
      <c r="B1157" s="92" t="s">
        <v>6</v>
      </c>
      <c r="C1157" s="2" t="s">
        <v>677</v>
      </c>
      <c r="D1157" s="94">
        <v>1.93</v>
      </c>
      <c r="E1157" s="92" t="s">
        <v>2178</v>
      </c>
      <c r="F1157" s="2" t="s">
        <v>2221</v>
      </c>
      <c r="G1157" s="557"/>
    </row>
    <row r="1158" spans="1:7" x14ac:dyDescent="0.25">
      <c r="A1158" s="2" t="s">
        <v>674</v>
      </c>
      <c r="B1158" s="92" t="s">
        <v>6</v>
      </c>
      <c r="C1158" s="2" t="s">
        <v>675</v>
      </c>
      <c r="D1158" s="94">
        <v>1.98</v>
      </c>
      <c r="E1158" s="92" t="s">
        <v>2178</v>
      </c>
      <c r="F1158" s="2" t="s">
        <v>2221</v>
      </c>
      <c r="G1158" s="557"/>
    </row>
    <row r="1159" spans="1:7" x14ac:dyDescent="0.25">
      <c r="A1159" s="2" t="s">
        <v>672</v>
      </c>
      <c r="B1159" s="92" t="s">
        <v>6</v>
      </c>
      <c r="C1159" s="2" t="s">
        <v>673</v>
      </c>
      <c r="D1159" s="94">
        <v>1.84</v>
      </c>
      <c r="E1159" s="92" t="s">
        <v>2178</v>
      </c>
      <c r="F1159" s="2" t="s">
        <v>2221</v>
      </c>
      <c r="G1159" s="557"/>
    </row>
    <row r="1160" spans="1:7" x14ac:dyDescent="0.25">
      <c r="A1160" s="2" t="s">
        <v>625</v>
      </c>
      <c r="B1160" s="92" t="s">
        <v>6</v>
      </c>
      <c r="C1160" s="2" t="s">
        <v>626</v>
      </c>
      <c r="D1160" s="94">
        <v>4.6399999999999997</v>
      </c>
      <c r="E1160" s="92" t="s">
        <v>2178</v>
      </c>
      <c r="F1160" s="2" t="s">
        <v>2221</v>
      </c>
      <c r="G1160" s="557"/>
    </row>
    <row r="1161" spans="1:7" x14ac:dyDescent="0.25">
      <c r="A1161" s="2" t="s">
        <v>627</v>
      </c>
      <c r="B1161" s="92" t="s">
        <v>6</v>
      </c>
      <c r="C1161" s="2" t="s">
        <v>628</v>
      </c>
      <c r="D1161" s="94">
        <v>4.5999999999999996</v>
      </c>
      <c r="E1161" s="92" t="s">
        <v>2178</v>
      </c>
      <c r="F1161" s="2" t="s">
        <v>2221</v>
      </c>
      <c r="G1161" s="557"/>
    </row>
    <row r="1162" spans="1:7" x14ac:dyDescent="0.25">
      <c r="A1162" s="2" t="s">
        <v>623</v>
      </c>
      <c r="B1162" s="92" t="s">
        <v>6</v>
      </c>
      <c r="C1162" s="2" t="s">
        <v>624</v>
      </c>
      <c r="D1162" s="94">
        <v>4.2699999999999996</v>
      </c>
      <c r="E1162" s="92" t="s">
        <v>2178</v>
      </c>
      <c r="F1162" s="2" t="s">
        <v>2221</v>
      </c>
      <c r="G1162" s="557"/>
    </row>
    <row r="1163" spans="1:7" x14ac:dyDescent="0.25">
      <c r="A1163" s="2" t="s">
        <v>619</v>
      </c>
      <c r="B1163" s="92" t="s">
        <v>6</v>
      </c>
      <c r="C1163" s="2" t="s">
        <v>620</v>
      </c>
      <c r="D1163" s="94">
        <v>4.2300000000000004</v>
      </c>
      <c r="E1163" s="92" t="s">
        <v>2178</v>
      </c>
      <c r="F1163" s="2" t="s">
        <v>2221</v>
      </c>
      <c r="G1163" s="557"/>
    </row>
    <row r="1164" spans="1:7" x14ac:dyDescent="0.25">
      <c r="A1164" s="2" t="s">
        <v>621</v>
      </c>
      <c r="B1164" s="92" t="s">
        <v>6</v>
      </c>
      <c r="C1164" s="2" t="s">
        <v>622</v>
      </c>
      <c r="D1164" s="94">
        <v>3.8</v>
      </c>
      <c r="E1164" s="92" t="s">
        <v>2178</v>
      </c>
      <c r="F1164" s="2" t="s">
        <v>2221</v>
      </c>
      <c r="G1164" s="557"/>
    </row>
    <row r="1165" spans="1:7" x14ac:dyDescent="0.25">
      <c r="A1165" s="2" t="s">
        <v>617</v>
      </c>
      <c r="B1165" s="92" t="s">
        <v>6</v>
      </c>
      <c r="C1165" s="2" t="s">
        <v>618</v>
      </c>
      <c r="D1165" s="94">
        <v>3.77</v>
      </c>
      <c r="E1165" s="92" t="s">
        <v>2178</v>
      </c>
      <c r="F1165" s="2" t="s">
        <v>2221</v>
      </c>
      <c r="G1165" s="557"/>
    </row>
    <row r="1166" spans="1:7" x14ac:dyDescent="0.25">
      <c r="A1166" s="2" t="s">
        <v>613</v>
      </c>
      <c r="B1166" s="92" t="s">
        <v>6</v>
      </c>
      <c r="C1166" s="2" t="s">
        <v>614</v>
      </c>
      <c r="D1166" s="94">
        <v>3.69</v>
      </c>
      <c r="E1166" s="92" t="s">
        <v>2178</v>
      </c>
      <c r="F1166" s="2" t="s">
        <v>2221</v>
      </c>
      <c r="G1166" s="557"/>
    </row>
    <row r="1167" spans="1:7" x14ac:dyDescent="0.25">
      <c r="A1167" s="2" t="s">
        <v>615</v>
      </c>
      <c r="B1167" s="92" t="s">
        <v>6</v>
      </c>
      <c r="C1167" s="2" t="s">
        <v>616</v>
      </c>
      <c r="D1167" s="94">
        <v>3.65</v>
      </c>
      <c r="E1167" s="92" t="s">
        <v>2178</v>
      </c>
      <c r="F1167" s="2" t="s">
        <v>2221</v>
      </c>
      <c r="G1167" s="557"/>
    </row>
    <row r="1168" spans="1:7" x14ac:dyDescent="0.25">
      <c r="A1168" s="2" t="s">
        <v>609</v>
      </c>
      <c r="B1168" s="92" t="s">
        <v>6</v>
      </c>
      <c r="C1168" s="2" t="s">
        <v>610</v>
      </c>
      <c r="D1168" s="94">
        <v>3.38</v>
      </c>
      <c r="E1168" s="92" t="s">
        <v>2178</v>
      </c>
      <c r="F1168" s="2" t="s">
        <v>2221</v>
      </c>
      <c r="G1168" s="557"/>
    </row>
    <row r="1169" spans="1:7" x14ac:dyDescent="0.25">
      <c r="A1169" s="2" t="s">
        <v>611</v>
      </c>
      <c r="B1169" s="92" t="s">
        <v>6</v>
      </c>
      <c r="C1169" s="2" t="s">
        <v>612</v>
      </c>
      <c r="D1169" s="94">
        <v>3.34</v>
      </c>
      <c r="E1169" s="92" t="s">
        <v>2178</v>
      </c>
      <c r="F1169" s="2" t="s">
        <v>2221</v>
      </c>
      <c r="G1169" s="557"/>
    </row>
    <row r="1170" spans="1:7" x14ac:dyDescent="0.25">
      <c r="A1170" s="2" t="s">
        <v>605</v>
      </c>
      <c r="B1170" s="92" t="s">
        <v>6</v>
      </c>
      <c r="C1170" s="2" t="s">
        <v>606</v>
      </c>
      <c r="D1170" s="94">
        <v>3.25</v>
      </c>
      <c r="E1170" s="92" t="s">
        <v>2178</v>
      </c>
      <c r="F1170" s="2" t="s">
        <v>2221</v>
      </c>
      <c r="G1170" s="557"/>
    </row>
    <row r="1171" spans="1:7" x14ac:dyDescent="0.25">
      <c r="A1171" s="2" t="s">
        <v>607</v>
      </c>
      <c r="B1171" s="92" t="s">
        <v>6</v>
      </c>
      <c r="C1171" s="2" t="s">
        <v>608</v>
      </c>
      <c r="D1171" s="94">
        <v>3.21</v>
      </c>
      <c r="E1171" s="92" t="s">
        <v>2178</v>
      </c>
      <c r="F1171" s="2" t="s">
        <v>2221</v>
      </c>
      <c r="G1171" s="557"/>
    </row>
    <row r="1172" spans="1:7" x14ac:dyDescent="0.25">
      <c r="A1172" s="2" t="s">
        <v>891</v>
      </c>
      <c r="B1172" s="92" t="s">
        <v>6</v>
      </c>
      <c r="C1172" s="2" t="s">
        <v>892</v>
      </c>
      <c r="D1172" s="94">
        <v>9.9499999999999993</v>
      </c>
      <c r="E1172" s="92" t="s">
        <v>2178</v>
      </c>
      <c r="F1172" s="2" t="s">
        <v>2221</v>
      </c>
      <c r="G1172" s="557"/>
    </row>
    <row r="1173" spans="1:7" x14ac:dyDescent="0.25">
      <c r="A1173" s="2" t="s">
        <v>889</v>
      </c>
      <c r="B1173" s="92" t="s">
        <v>6</v>
      </c>
      <c r="C1173" s="2" t="s">
        <v>890</v>
      </c>
      <c r="D1173" s="94">
        <v>8.91</v>
      </c>
      <c r="E1173" s="92" t="s">
        <v>2178</v>
      </c>
      <c r="F1173" s="2" t="s">
        <v>2221</v>
      </c>
      <c r="G1173" s="557"/>
    </row>
    <row r="1174" spans="1:7" x14ac:dyDescent="0.25">
      <c r="A1174" s="2" t="s">
        <v>3078</v>
      </c>
      <c r="B1174" s="92" t="s">
        <v>6</v>
      </c>
      <c r="C1174" s="2" t="s">
        <v>3082</v>
      </c>
      <c r="D1174" s="94">
        <v>9.51</v>
      </c>
      <c r="E1174" s="92" t="s">
        <v>2178</v>
      </c>
      <c r="F1174" s="2" t="s">
        <v>2221</v>
      </c>
      <c r="G1174" s="557"/>
    </row>
    <row r="1175" spans="1:7" x14ac:dyDescent="0.25">
      <c r="A1175" s="2" t="s">
        <v>885</v>
      </c>
      <c r="B1175" s="92" t="s">
        <v>6</v>
      </c>
      <c r="C1175" s="2" t="s">
        <v>886</v>
      </c>
      <c r="D1175" s="94">
        <v>6.57</v>
      </c>
      <c r="E1175" s="92" t="s">
        <v>2178</v>
      </c>
      <c r="F1175" s="2" t="s">
        <v>2221</v>
      </c>
      <c r="G1175" s="557"/>
    </row>
    <row r="1176" spans="1:7" x14ac:dyDescent="0.25">
      <c r="A1176" s="2" t="s">
        <v>887</v>
      </c>
      <c r="B1176" s="92" t="s">
        <v>6</v>
      </c>
      <c r="C1176" s="2" t="s">
        <v>888</v>
      </c>
      <c r="D1176" s="94">
        <v>7.8</v>
      </c>
      <c r="E1176" s="92" t="s">
        <v>2178</v>
      </c>
      <c r="F1176" s="2" t="s">
        <v>2221</v>
      </c>
      <c r="G1176" s="557"/>
    </row>
    <row r="1177" spans="1:7" x14ac:dyDescent="0.25">
      <c r="A1177" s="2" t="s">
        <v>883</v>
      </c>
      <c r="B1177" s="92" t="s">
        <v>6</v>
      </c>
      <c r="C1177" s="2" t="s">
        <v>884</v>
      </c>
      <c r="D1177" s="94">
        <v>5.84</v>
      </c>
      <c r="E1177" s="92" t="s">
        <v>2178</v>
      </c>
      <c r="F1177" s="2" t="s">
        <v>2221</v>
      </c>
      <c r="G1177" s="557"/>
    </row>
    <row r="1178" spans="1:7" x14ac:dyDescent="0.25">
      <c r="A1178" s="2" t="s">
        <v>881</v>
      </c>
      <c r="B1178" s="92" t="s">
        <v>6</v>
      </c>
      <c r="C1178" s="2" t="s">
        <v>882</v>
      </c>
      <c r="D1178" s="94">
        <v>5.54</v>
      </c>
      <c r="E1178" s="92" t="s">
        <v>2178</v>
      </c>
      <c r="F1178" s="2" t="s">
        <v>2221</v>
      </c>
      <c r="G1178" s="557"/>
    </row>
    <row r="1179" spans="1:7" x14ac:dyDescent="0.25">
      <c r="A1179" s="2" t="s">
        <v>577</v>
      </c>
      <c r="B1179" s="92" t="s">
        <v>6</v>
      </c>
      <c r="C1179" s="2" t="s">
        <v>578</v>
      </c>
      <c r="D1179" s="94">
        <v>4.6900000000000004</v>
      </c>
      <c r="E1179" s="92" t="s">
        <v>2178</v>
      </c>
      <c r="F1179" s="2" t="s">
        <v>2221</v>
      </c>
      <c r="G1179" s="557"/>
    </row>
    <row r="1180" spans="1:7" x14ac:dyDescent="0.25">
      <c r="A1180" s="2" t="s">
        <v>563</v>
      </c>
      <c r="B1180" s="92" t="s">
        <v>6</v>
      </c>
      <c r="C1180" s="2" t="s">
        <v>564</v>
      </c>
      <c r="D1180" s="94">
        <v>4.28</v>
      </c>
      <c r="E1180" s="92" t="s">
        <v>2178</v>
      </c>
      <c r="F1180" s="2" t="s">
        <v>2221</v>
      </c>
      <c r="G1180" s="557"/>
    </row>
    <row r="1181" spans="1:7" x14ac:dyDescent="0.25">
      <c r="A1181" s="2" t="s">
        <v>575</v>
      </c>
      <c r="B1181" s="92" t="s">
        <v>6</v>
      </c>
      <c r="C1181" s="2" t="s">
        <v>576</v>
      </c>
      <c r="D1181" s="94">
        <v>4.32</v>
      </c>
      <c r="E1181" s="92" t="s">
        <v>2178</v>
      </c>
      <c r="F1181" s="2" t="s">
        <v>2221</v>
      </c>
      <c r="G1181" s="557"/>
    </row>
    <row r="1182" spans="1:7" x14ac:dyDescent="0.25">
      <c r="A1182" s="2" t="s">
        <v>561</v>
      </c>
      <c r="B1182" s="92" t="s">
        <v>6</v>
      </c>
      <c r="C1182" s="2" t="s">
        <v>562</v>
      </c>
      <c r="D1182" s="94">
        <v>3.62</v>
      </c>
      <c r="E1182" s="92" t="s">
        <v>2178</v>
      </c>
      <c r="F1182" s="2" t="s">
        <v>2221</v>
      </c>
      <c r="G1182" s="557"/>
    </row>
    <row r="1183" spans="1:7" x14ac:dyDescent="0.25">
      <c r="A1183" s="2" t="s">
        <v>573</v>
      </c>
      <c r="B1183" s="92" t="s">
        <v>6</v>
      </c>
      <c r="C1183" s="2" t="s">
        <v>574</v>
      </c>
      <c r="D1183" s="94">
        <v>3.85</v>
      </c>
      <c r="E1183" s="92" t="s">
        <v>2178</v>
      </c>
      <c r="F1183" s="2" t="s">
        <v>2221</v>
      </c>
      <c r="G1183" s="557"/>
    </row>
    <row r="1184" spans="1:7" x14ac:dyDescent="0.25">
      <c r="A1184" s="2" t="s">
        <v>559</v>
      </c>
      <c r="B1184" s="92" t="s">
        <v>6</v>
      </c>
      <c r="C1184" s="2" t="s">
        <v>560</v>
      </c>
      <c r="D1184" s="94">
        <v>3.44</v>
      </c>
      <c r="E1184" s="92" t="s">
        <v>2178</v>
      </c>
      <c r="F1184" s="2" t="s">
        <v>2221</v>
      </c>
      <c r="G1184" s="557"/>
    </row>
    <row r="1185" spans="1:7" x14ac:dyDescent="0.25">
      <c r="A1185" s="2" t="s">
        <v>571</v>
      </c>
      <c r="B1185" s="92" t="s">
        <v>6</v>
      </c>
      <c r="C1185" s="2" t="s">
        <v>572</v>
      </c>
      <c r="D1185" s="94">
        <v>3.74</v>
      </c>
      <c r="E1185" s="92" t="s">
        <v>2178</v>
      </c>
      <c r="F1185" s="2" t="s">
        <v>2221</v>
      </c>
      <c r="G1185" s="557"/>
    </row>
    <row r="1186" spans="1:7" x14ac:dyDescent="0.25">
      <c r="A1186" s="2" t="s">
        <v>557</v>
      </c>
      <c r="B1186" s="92" t="s">
        <v>6</v>
      </c>
      <c r="C1186" s="2" t="s">
        <v>558</v>
      </c>
      <c r="D1186" s="94">
        <v>3.33</v>
      </c>
      <c r="E1186" s="92" t="s">
        <v>2178</v>
      </c>
      <c r="F1186" s="2" t="s">
        <v>2221</v>
      </c>
      <c r="G1186" s="557"/>
    </row>
    <row r="1187" spans="1:7" x14ac:dyDescent="0.25">
      <c r="A1187" s="2" t="s">
        <v>569</v>
      </c>
      <c r="B1187" s="92" t="s">
        <v>6</v>
      </c>
      <c r="C1187" s="2" t="s">
        <v>570</v>
      </c>
      <c r="D1187" s="94">
        <v>3.43</v>
      </c>
      <c r="E1187" s="92" t="s">
        <v>2178</v>
      </c>
      <c r="F1187" s="2" t="s">
        <v>2221</v>
      </c>
      <c r="G1187" s="557"/>
    </row>
    <row r="1188" spans="1:7" x14ac:dyDescent="0.25">
      <c r="A1188" s="2" t="s">
        <v>555</v>
      </c>
      <c r="B1188" s="92" t="s">
        <v>6</v>
      </c>
      <c r="C1188" s="2" t="s">
        <v>556</v>
      </c>
      <c r="D1188" s="94">
        <v>3.02</v>
      </c>
      <c r="E1188" s="92" t="s">
        <v>2178</v>
      </c>
      <c r="F1188" s="2" t="s">
        <v>2221</v>
      </c>
      <c r="G1188" s="557"/>
    </row>
    <row r="1189" spans="1:7" x14ac:dyDescent="0.25">
      <c r="A1189" s="2" t="s">
        <v>567</v>
      </c>
      <c r="B1189" s="92" t="s">
        <v>6</v>
      </c>
      <c r="C1189" s="2" t="s">
        <v>568</v>
      </c>
      <c r="D1189" s="94">
        <v>3.52</v>
      </c>
      <c r="E1189" s="92" t="s">
        <v>2178</v>
      </c>
      <c r="F1189" s="2" t="s">
        <v>2221</v>
      </c>
      <c r="G1189" s="557"/>
    </row>
    <row r="1190" spans="1:7" x14ac:dyDescent="0.25">
      <c r="A1190" s="2" t="s">
        <v>551</v>
      </c>
      <c r="B1190" s="92" t="s">
        <v>6</v>
      </c>
      <c r="D1190" s="94">
        <v>3.1356202500000006</v>
      </c>
      <c r="E1190" s="92" t="s">
        <v>2178</v>
      </c>
      <c r="F1190" s="2" t="s">
        <v>2221</v>
      </c>
    </row>
    <row r="1191" spans="1:7" x14ac:dyDescent="0.25">
      <c r="A1191" s="2" t="s">
        <v>565</v>
      </c>
      <c r="B1191" s="92" t="s">
        <v>6</v>
      </c>
      <c r="C1191" s="2" t="s">
        <v>566</v>
      </c>
      <c r="D1191" s="94">
        <v>3.3</v>
      </c>
      <c r="E1191" s="92" t="s">
        <v>2178</v>
      </c>
      <c r="F1191" s="2" t="s">
        <v>2221</v>
      </c>
      <c r="G1191" s="557"/>
    </row>
    <row r="1192" spans="1:7" x14ac:dyDescent="0.25">
      <c r="A1192" s="2" t="s">
        <v>553</v>
      </c>
      <c r="B1192" s="92" t="s">
        <v>6</v>
      </c>
      <c r="C1192" s="2" t="s">
        <v>554</v>
      </c>
      <c r="D1192" s="94">
        <v>2.89</v>
      </c>
      <c r="E1192" s="92" t="s">
        <v>2178</v>
      </c>
      <c r="F1192" s="2" t="s">
        <v>2221</v>
      </c>
      <c r="G1192" s="557"/>
    </row>
    <row r="1193" spans="1:7" x14ac:dyDescent="0.25">
      <c r="A1193" s="2" t="s">
        <v>718</v>
      </c>
      <c r="B1193" s="92" t="s">
        <v>6</v>
      </c>
      <c r="C1193" s="2" t="s">
        <v>719</v>
      </c>
      <c r="D1193" s="94">
        <v>2.11</v>
      </c>
      <c r="E1193" s="92" t="s">
        <v>2178</v>
      </c>
      <c r="F1193" s="2" t="s">
        <v>2221</v>
      </c>
      <c r="G1193" s="557"/>
    </row>
    <row r="1194" spans="1:7" x14ac:dyDescent="0.25">
      <c r="A1194" s="2" t="s">
        <v>716</v>
      </c>
      <c r="B1194" s="92" t="s">
        <v>6</v>
      </c>
      <c r="C1194" s="2" t="s">
        <v>717</v>
      </c>
      <c r="D1194" s="94">
        <v>1.74</v>
      </c>
      <c r="E1194" s="92" t="s">
        <v>2178</v>
      </c>
      <c r="F1194" s="2" t="s">
        <v>2221</v>
      </c>
      <c r="G1194" s="557"/>
    </row>
    <row r="1195" spans="1:7" x14ac:dyDescent="0.25">
      <c r="A1195" s="2" t="s">
        <v>712</v>
      </c>
      <c r="B1195" s="92" t="s">
        <v>6</v>
      </c>
      <c r="C1195" s="2" t="s">
        <v>713</v>
      </c>
      <c r="D1195" s="94">
        <v>1.56</v>
      </c>
      <c r="E1195" s="92" t="s">
        <v>2178</v>
      </c>
      <c r="F1195" s="2" t="s">
        <v>2221</v>
      </c>
      <c r="G1195" s="557"/>
    </row>
    <row r="1196" spans="1:7" x14ac:dyDescent="0.25">
      <c r="A1196" s="2" t="s">
        <v>710</v>
      </c>
      <c r="B1196" s="92" t="s">
        <v>6</v>
      </c>
      <c r="C1196" s="2" t="s">
        <v>711</v>
      </c>
      <c r="D1196" s="94">
        <v>1.28</v>
      </c>
      <c r="E1196" s="92" t="s">
        <v>2178</v>
      </c>
      <c r="F1196" s="2" t="s">
        <v>2221</v>
      </c>
      <c r="G1196" s="557"/>
    </row>
    <row r="1197" spans="1:7" x14ac:dyDescent="0.25">
      <c r="A1197" s="2" t="s">
        <v>708</v>
      </c>
      <c r="B1197" s="92" t="s">
        <v>6</v>
      </c>
      <c r="C1197" s="2" t="s">
        <v>709</v>
      </c>
      <c r="D1197" s="94">
        <v>0.97</v>
      </c>
      <c r="E1197" s="92" t="s">
        <v>2178</v>
      </c>
      <c r="F1197" s="2" t="s">
        <v>2221</v>
      </c>
      <c r="G1197" s="557"/>
    </row>
    <row r="1198" spans="1:7" x14ac:dyDescent="0.25">
      <c r="A1198" s="2" t="s">
        <v>706</v>
      </c>
      <c r="B1198" s="92" t="s">
        <v>6</v>
      </c>
      <c r="C1198" s="2" t="s">
        <v>707</v>
      </c>
      <c r="D1198" s="94">
        <v>0.93</v>
      </c>
      <c r="E1198" s="92" t="s">
        <v>2178</v>
      </c>
      <c r="F1198" s="2" t="s">
        <v>2221</v>
      </c>
      <c r="G1198" s="557"/>
    </row>
    <row r="1199" spans="1:7" x14ac:dyDescent="0.25">
      <c r="A1199" s="2" t="s">
        <v>704</v>
      </c>
      <c r="B1199" s="92" t="s">
        <v>6</v>
      </c>
      <c r="C1199" s="2" t="s">
        <v>705</v>
      </c>
      <c r="D1199" s="94">
        <v>1.1599999999999999</v>
      </c>
      <c r="E1199" s="92" t="s">
        <v>2178</v>
      </c>
      <c r="F1199" s="2" t="s">
        <v>2221</v>
      </c>
      <c r="G1199" s="557"/>
    </row>
    <row r="1200" spans="1:7" x14ac:dyDescent="0.25">
      <c r="A1200" s="2" t="s">
        <v>702</v>
      </c>
      <c r="B1200" s="92" t="s">
        <v>6</v>
      </c>
      <c r="C1200" s="2" t="s">
        <v>703</v>
      </c>
      <c r="D1200" s="94">
        <v>0.85</v>
      </c>
      <c r="E1200" s="92" t="s">
        <v>2178</v>
      </c>
      <c r="F1200" s="2" t="s">
        <v>2221</v>
      </c>
      <c r="G1200" s="557"/>
    </row>
    <row r="1201" spans="1:7" x14ac:dyDescent="0.25">
      <c r="A1201" s="2" t="s">
        <v>698</v>
      </c>
      <c r="B1201" s="92" t="s">
        <v>6</v>
      </c>
      <c r="C1201" s="2" t="s">
        <v>699</v>
      </c>
      <c r="D1201" s="94">
        <v>0.94</v>
      </c>
      <c r="E1201" s="92" t="s">
        <v>2178</v>
      </c>
      <c r="F1201" s="2" t="s">
        <v>2221</v>
      </c>
      <c r="G1201" s="557"/>
    </row>
    <row r="1202" spans="1:7" x14ac:dyDescent="0.25">
      <c r="A1202" s="2" t="s">
        <v>696</v>
      </c>
      <c r="B1202" s="92" t="s">
        <v>6</v>
      </c>
      <c r="C1202" s="2" t="s">
        <v>697</v>
      </c>
      <c r="D1202" s="94">
        <v>0.72</v>
      </c>
      <c r="E1202" s="92" t="s">
        <v>2178</v>
      </c>
      <c r="F1202" s="2" t="s">
        <v>2221</v>
      </c>
      <c r="G1202" s="557"/>
    </row>
    <row r="1203" spans="1:7" x14ac:dyDescent="0.25">
      <c r="A1203" s="2" t="s">
        <v>836</v>
      </c>
      <c r="B1203" s="92" t="s">
        <v>6</v>
      </c>
      <c r="C1203" s="2" t="s">
        <v>837</v>
      </c>
      <c r="D1203" s="94">
        <v>7.25</v>
      </c>
      <c r="E1203" s="92" t="s">
        <v>2178</v>
      </c>
      <c r="F1203" s="2" t="s">
        <v>2221</v>
      </c>
      <c r="G1203" s="557"/>
    </row>
    <row r="1204" spans="1:7" x14ac:dyDescent="0.25">
      <c r="A1204" s="2" t="s">
        <v>834</v>
      </c>
      <c r="B1204" s="92" t="s">
        <v>6</v>
      </c>
      <c r="C1204" s="2" t="s">
        <v>835</v>
      </c>
      <c r="D1204" s="94">
        <v>5.41</v>
      </c>
      <c r="E1204" s="92" t="s">
        <v>2178</v>
      </c>
      <c r="F1204" s="2" t="s">
        <v>2221</v>
      </c>
      <c r="G1204" s="557"/>
    </row>
    <row r="1205" spans="1:7" x14ac:dyDescent="0.25">
      <c r="A1205" s="2" t="s">
        <v>3194</v>
      </c>
      <c r="B1205" s="92" t="s">
        <v>6</v>
      </c>
      <c r="C1205" s="2" t="s">
        <v>37693</v>
      </c>
      <c r="D1205" s="94">
        <v>5.38</v>
      </c>
      <c r="E1205" s="92" t="s">
        <v>2178</v>
      </c>
      <c r="F1205" s="2" t="s">
        <v>2221</v>
      </c>
      <c r="G1205" s="557"/>
    </row>
    <row r="1206" spans="1:7" x14ac:dyDescent="0.25">
      <c r="A1206" s="2" t="s">
        <v>832</v>
      </c>
      <c r="B1206" s="92" t="s">
        <v>6</v>
      </c>
      <c r="C1206" s="2" t="s">
        <v>833</v>
      </c>
      <c r="D1206" s="94">
        <v>4.9800000000000004</v>
      </c>
      <c r="E1206" s="92" t="s">
        <v>2178</v>
      </c>
      <c r="F1206" s="2" t="s">
        <v>2221</v>
      </c>
      <c r="G1206" s="557"/>
    </row>
    <row r="1207" spans="1:7" x14ac:dyDescent="0.25">
      <c r="A1207" s="2" t="s">
        <v>820</v>
      </c>
      <c r="B1207" s="92" t="s">
        <v>6</v>
      </c>
      <c r="C1207" s="2" t="s">
        <v>821</v>
      </c>
      <c r="D1207" s="94">
        <v>4.25</v>
      </c>
      <c r="E1207" s="92" t="s">
        <v>2178</v>
      </c>
      <c r="F1207" s="2" t="s">
        <v>2221</v>
      </c>
      <c r="G1207" s="557"/>
    </row>
    <row r="1208" spans="1:7" x14ac:dyDescent="0.25">
      <c r="A1208" s="2" t="s">
        <v>818</v>
      </c>
      <c r="B1208" s="92" t="s">
        <v>6</v>
      </c>
      <c r="C1208" s="2" t="s">
        <v>819</v>
      </c>
      <c r="D1208" s="94">
        <v>3.95</v>
      </c>
      <c r="E1208" s="92" t="s">
        <v>2178</v>
      </c>
      <c r="F1208" s="2" t="s">
        <v>2221</v>
      </c>
      <c r="G1208" s="557"/>
    </row>
    <row r="1209" spans="1:7" x14ac:dyDescent="0.25">
      <c r="A1209" s="2" t="s">
        <v>3085</v>
      </c>
      <c r="B1209" s="92" t="s">
        <v>6</v>
      </c>
      <c r="C1209" s="2" t="s">
        <v>3087</v>
      </c>
      <c r="D1209" s="94">
        <v>10.119999999999999</v>
      </c>
      <c r="E1209" s="92" t="s">
        <v>2178</v>
      </c>
      <c r="F1209" s="2" t="s">
        <v>2221</v>
      </c>
      <c r="G1209" s="557"/>
    </row>
    <row r="1210" spans="1:7" x14ac:dyDescent="0.25">
      <c r="A1210" s="2" t="s">
        <v>3074</v>
      </c>
      <c r="B1210" s="92" t="s">
        <v>6</v>
      </c>
      <c r="C1210" s="2" t="s">
        <v>3086</v>
      </c>
      <c r="D1210" s="94">
        <v>8.5</v>
      </c>
      <c r="E1210" s="92" t="s">
        <v>2178</v>
      </c>
      <c r="F1210" s="2" t="s">
        <v>2221</v>
      </c>
      <c r="G1210" s="557"/>
    </row>
    <row r="1211" spans="1:7" x14ac:dyDescent="0.25">
      <c r="A1211" s="2" t="s">
        <v>828</v>
      </c>
      <c r="B1211" s="92" t="s">
        <v>6</v>
      </c>
      <c r="C1211" s="2" t="s">
        <v>829</v>
      </c>
      <c r="D1211" s="94">
        <v>8.51</v>
      </c>
      <c r="E1211" s="92" t="s">
        <v>2178</v>
      </c>
      <c r="F1211" s="2" t="s">
        <v>2221</v>
      </c>
      <c r="G1211" s="557"/>
    </row>
    <row r="1212" spans="1:7" x14ac:dyDescent="0.25">
      <c r="A1212" s="2" t="s">
        <v>3073</v>
      </c>
      <c r="B1212" s="92" t="s">
        <v>6</v>
      </c>
      <c r="C1212" s="2" t="s">
        <v>827</v>
      </c>
      <c r="D1212" s="94">
        <v>7.65</v>
      </c>
      <c r="E1212" s="92" t="s">
        <v>2178</v>
      </c>
      <c r="F1212" s="2" t="s">
        <v>2221</v>
      </c>
      <c r="G1212" s="557"/>
    </row>
    <row r="1213" spans="1:7" x14ac:dyDescent="0.25">
      <c r="A1213" s="2" t="s">
        <v>826</v>
      </c>
      <c r="B1213" s="92" t="s">
        <v>6</v>
      </c>
      <c r="C1213" s="2" t="s">
        <v>831</v>
      </c>
      <c r="D1213" s="94">
        <v>8.19</v>
      </c>
      <c r="E1213" s="92" t="s">
        <v>2178</v>
      </c>
      <c r="F1213" s="2" t="s">
        <v>2221</v>
      </c>
      <c r="G1213" s="557"/>
    </row>
    <row r="1214" spans="1:7" x14ac:dyDescent="0.25">
      <c r="A1214" s="2" t="s">
        <v>830</v>
      </c>
      <c r="B1214" s="92" t="s">
        <v>6</v>
      </c>
      <c r="C1214" s="2" t="s">
        <v>831</v>
      </c>
      <c r="D1214" s="94">
        <v>7.97</v>
      </c>
      <c r="E1214" s="92" t="s">
        <v>2178</v>
      </c>
      <c r="F1214" s="2" t="s">
        <v>2221</v>
      </c>
      <c r="G1214" s="557"/>
    </row>
    <row r="1215" spans="1:7" x14ac:dyDescent="0.25">
      <c r="A1215" s="2" t="s">
        <v>824</v>
      </c>
      <c r="B1215" s="92" t="s">
        <v>6</v>
      </c>
      <c r="C1215" s="2" t="s">
        <v>825</v>
      </c>
      <c r="D1215" s="94">
        <v>4.5199999999999996</v>
      </c>
      <c r="E1215" s="92" t="s">
        <v>2178</v>
      </c>
      <c r="F1215" s="2" t="s">
        <v>2221</v>
      </c>
      <c r="G1215" s="557"/>
    </row>
    <row r="1216" spans="1:7" x14ac:dyDescent="0.25">
      <c r="A1216" s="2" t="s">
        <v>822</v>
      </c>
      <c r="B1216" s="92" t="s">
        <v>6</v>
      </c>
      <c r="C1216" s="2" t="s">
        <v>823</v>
      </c>
      <c r="D1216" s="94">
        <v>4.3499999999999996</v>
      </c>
      <c r="E1216" s="92" t="s">
        <v>2178</v>
      </c>
      <c r="F1216" s="2" t="s">
        <v>2221</v>
      </c>
      <c r="G1216" s="557"/>
    </row>
    <row r="1217" spans="1:7" x14ac:dyDescent="0.25">
      <c r="A1217" s="2" t="s">
        <v>3072</v>
      </c>
      <c r="B1217" s="92" t="s">
        <v>6</v>
      </c>
      <c r="D1217" s="94">
        <v>6.35</v>
      </c>
      <c r="E1217" s="92" t="s">
        <v>2178</v>
      </c>
      <c r="F1217" s="2" t="s">
        <v>2221</v>
      </c>
    </row>
    <row r="1218" spans="1:7" x14ac:dyDescent="0.25">
      <c r="A1218" s="2" t="s">
        <v>3071</v>
      </c>
      <c r="B1218" s="92" t="s">
        <v>6</v>
      </c>
      <c r="C1218" s="2" t="s">
        <v>3083</v>
      </c>
      <c r="D1218" s="94">
        <v>3.98</v>
      </c>
      <c r="E1218" s="92" t="s">
        <v>2178</v>
      </c>
      <c r="F1218" s="2" t="s">
        <v>2221</v>
      </c>
      <c r="G1218" s="557"/>
    </row>
    <row r="1219" spans="1:7" x14ac:dyDescent="0.25">
      <c r="A1219" s="2" t="s">
        <v>756</v>
      </c>
      <c r="B1219" s="92" t="s">
        <v>6</v>
      </c>
      <c r="C1219" s="2" t="s">
        <v>757</v>
      </c>
      <c r="D1219" s="94">
        <v>1.99</v>
      </c>
      <c r="E1219" s="92" t="s">
        <v>2178</v>
      </c>
      <c r="F1219" s="2" t="s">
        <v>2221</v>
      </c>
      <c r="G1219" s="557"/>
    </row>
    <row r="1220" spans="1:7" x14ac:dyDescent="0.25">
      <c r="A1220" s="2" t="s">
        <v>750</v>
      </c>
      <c r="B1220" s="92" t="s">
        <v>6</v>
      </c>
      <c r="C1220" s="2" t="s">
        <v>751</v>
      </c>
      <c r="D1220" s="94">
        <v>1.85</v>
      </c>
      <c r="E1220" s="92" t="s">
        <v>2178</v>
      </c>
      <c r="F1220" s="2" t="s">
        <v>2221</v>
      </c>
      <c r="G1220" s="557"/>
    </row>
    <row r="1221" spans="1:7" x14ac:dyDescent="0.25">
      <c r="A1221" s="2" t="s">
        <v>768</v>
      </c>
      <c r="B1221" s="92" t="s">
        <v>6</v>
      </c>
      <c r="C1221" s="2" t="s">
        <v>769</v>
      </c>
      <c r="D1221" s="94">
        <v>1.42</v>
      </c>
      <c r="E1221" s="92" t="s">
        <v>2178</v>
      </c>
      <c r="F1221" s="2" t="s">
        <v>2221</v>
      </c>
      <c r="G1221" s="557"/>
    </row>
    <row r="1222" spans="1:7" x14ac:dyDescent="0.25">
      <c r="A1222" s="2" t="s">
        <v>752</v>
      </c>
      <c r="B1222" s="92" t="s">
        <v>6</v>
      </c>
      <c r="C1222" s="2" t="s">
        <v>753</v>
      </c>
      <c r="D1222" s="94">
        <v>1.59</v>
      </c>
      <c r="E1222" s="92" t="s">
        <v>2178</v>
      </c>
      <c r="F1222" s="2" t="s">
        <v>2221</v>
      </c>
      <c r="G1222" s="557"/>
    </row>
    <row r="1223" spans="1:7" x14ac:dyDescent="0.25">
      <c r="A1223" s="2" t="s">
        <v>744</v>
      </c>
      <c r="B1223" s="92" t="s">
        <v>6</v>
      </c>
      <c r="C1223" s="2" t="s">
        <v>745</v>
      </c>
      <c r="D1223" s="94">
        <v>1.69</v>
      </c>
      <c r="E1223" s="92" t="s">
        <v>2178</v>
      </c>
      <c r="F1223" s="2" t="s">
        <v>2221</v>
      </c>
      <c r="G1223" s="557"/>
    </row>
    <row r="1224" spans="1:7" x14ac:dyDescent="0.25">
      <c r="A1224" s="2" t="s">
        <v>742</v>
      </c>
      <c r="B1224" s="92" t="s">
        <v>6</v>
      </c>
      <c r="C1224" s="2" t="s">
        <v>743</v>
      </c>
      <c r="D1224" s="94">
        <v>1.42</v>
      </c>
      <c r="E1224" s="92" t="s">
        <v>2178</v>
      </c>
      <c r="F1224" s="2" t="s">
        <v>2221</v>
      </c>
      <c r="G1224" s="557"/>
    </row>
    <row r="1225" spans="1:7" x14ac:dyDescent="0.25">
      <c r="A1225" s="2" t="s">
        <v>758</v>
      </c>
      <c r="B1225" s="92" t="s">
        <v>6</v>
      </c>
      <c r="C1225" s="2" t="s">
        <v>759</v>
      </c>
      <c r="D1225" s="94">
        <v>1.1499999999999999</v>
      </c>
      <c r="E1225" s="92" t="s">
        <v>2178</v>
      </c>
      <c r="F1225" s="2" t="s">
        <v>2221</v>
      </c>
      <c r="G1225" s="557"/>
    </row>
    <row r="1226" spans="1:7" x14ac:dyDescent="0.25">
      <c r="A1226" s="2" t="s">
        <v>738</v>
      </c>
      <c r="B1226" s="92" t="s">
        <v>6</v>
      </c>
      <c r="C1226" s="2" t="s">
        <v>739</v>
      </c>
      <c r="D1226" s="94">
        <v>1.06</v>
      </c>
      <c r="E1226" s="92" t="s">
        <v>2178</v>
      </c>
      <c r="F1226" s="2" t="s">
        <v>2221</v>
      </c>
      <c r="G1226" s="557"/>
    </row>
    <row r="1227" spans="1:7" x14ac:dyDescent="0.25">
      <c r="A1227" s="2" t="s">
        <v>740</v>
      </c>
      <c r="B1227" s="92" t="s">
        <v>6</v>
      </c>
      <c r="C1227" s="2" t="s">
        <v>741</v>
      </c>
      <c r="D1227" s="94">
        <v>1.06</v>
      </c>
      <c r="E1227" s="92" t="s">
        <v>2178</v>
      </c>
      <c r="F1227" s="2" t="s">
        <v>2221</v>
      </c>
      <c r="G1227" s="557"/>
    </row>
    <row r="1228" spans="1:7" x14ac:dyDescent="0.25">
      <c r="A1228" s="2" t="s">
        <v>754</v>
      </c>
      <c r="B1228" s="92" t="s">
        <v>6</v>
      </c>
      <c r="C1228" s="2" t="s">
        <v>755</v>
      </c>
      <c r="D1228" s="94">
        <v>2.3199999999999998</v>
      </c>
      <c r="E1228" s="92" t="s">
        <v>2178</v>
      </c>
      <c r="F1228" s="2" t="s">
        <v>2221</v>
      </c>
      <c r="G1228" s="557"/>
    </row>
    <row r="1229" spans="1:7" x14ac:dyDescent="0.25">
      <c r="A1229" s="2" t="s">
        <v>748</v>
      </c>
      <c r="B1229" s="92" t="s">
        <v>6</v>
      </c>
      <c r="C1229" s="2" t="s">
        <v>749</v>
      </c>
      <c r="D1229" s="94">
        <v>3.3</v>
      </c>
      <c r="E1229" s="92" t="s">
        <v>2178</v>
      </c>
      <c r="F1229" s="2" t="s">
        <v>2221</v>
      </c>
      <c r="G1229" s="557"/>
    </row>
    <row r="1230" spans="1:7" x14ac:dyDescent="0.25">
      <c r="A1230" s="2" t="s">
        <v>746</v>
      </c>
      <c r="B1230" s="92" t="s">
        <v>6</v>
      </c>
      <c r="C1230" s="2" t="s">
        <v>747</v>
      </c>
      <c r="D1230" s="94">
        <v>3.34</v>
      </c>
      <c r="E1230" s="92" t="s">
        <v>2178</v>
      </c>
      <c r="F1230" s="2" t="s">
        <v>2221</v>
      </c>
      <c r="G1230" s="557"/>
    </row>
    <row r="1231" spans="1:7" x14ac:dyDescent="0.25">
      <c r="A1231" s="2" t="s">
        <v>766</v>
      </c>
      <c r="B1231" s="92" t="s">
        <v>6</v>
      </c>
      <c r="C1231" s="2" t="s">
        <v>767</v>
      </c>
      <c r="D1231" s="94">
        <v>3.12</v>
      </c>
      <c r="E1231" s="92" t="s">
        <v>2178</v>
      </c>
      <c r="F1231" s="2" t="s">
        <v>2221</v>
      </c>
      <c r="G1231" s="557"/>
    </row>
    <row r="1232" spans="1:7" x14ac:dyDescent="0.25">
      <c r="A1232" s="2" t="s">
        <v>762</v>
      </c>
      <c r="B1232" s="92" t="s">
        <v>6</v>
      </c>
      <c r="C1232" s="2" t="s">
        <v>763</v>
      </c>
      <c r="D1232" s="94">
        <v>3.07</v>
      </c>
      <c r="E1232" s="92" t="s">
        <v>2178</v>
      </c>
      <c r="F1232" s="2" t="s">
        <v>2221</v>
      </c>
      <c r="G1232" s="557"/>
    </row>
    <row r="1233" spans="1:7" x14ac:dyDescent="0.25">
      <c r="A1233" s="2" t="s">
        <v>764</v>
      </c>
      <c r="B1233" s="92" t="s">
        <v>6</v>
      </c>
      <c r="C1233" s="2" t="s">
        <v>765</v>
      </c>
      <c r="D1233" s="94">
        <v>2.71</v>
      </c>
      <c r="E1233" s="92" t="s">
        <v>2178</v>
      </c>
      <c r="F1233" s="2" t="s">
        <v>2221</v>
      </c>
      <c r="G1233" s="557"/>
    </row>
    <row r="1234" spans="1:7" x14ac:dyDescent="0.25">
      <c r="A1234" s="2" t="s">
        <v>760</v>
      </c>
      <c r="B1234" s="92" t="s">
        <v>6</v>
      </c>
      <c r="C1234" s="2" t="s">
        <v>761</v>
      </c>
      <c r="D1234" s="94">
        <v>2.66</v>
      </c>
      <c r="E1234" s="92" t="s">
        <v>2178</v>
      </c>
      <c r="F1234" s="2" t="s">
        <v>2221</v>
      </c>
      <c r="G1234" s="557"/>
    </row>
    <row r="1235" spans="1:7" x14ac:dyDescent="0.25">
      <c r="A1235" s="2" t="s">
        <v>788</v>
      </c>
      <c r="B1235" s="92" t="s">
        <v>6</v>
      </c>
      <c r="C1235" s="2" t="s">
        <v>789</v>
      </c>
      <c r="D1235" s="94">
        <v>4.05</v>
      </c>
      <c r="E1235" s="92" t="s">
        <v>2178</v>
      </c>
      <c r="F1235" s="2" t="s">
        <v>2221</v>
      </c>
      <c r="G1235" s="557"/>
    </row>
    <row r="1236" spans="1:7" x14ac:dyDescent="0.25">
      <c r="A1236" s="2" t="s">
        <v>792</v>
      </c>
      <c r="B1236" s="92" t="s">
        <v>6</v>
      </c>
      <c r="C1236" s="2" t="s">
        <v>793</v>
      </c>
      <c r="D1236" s="94">
        <v>3.7</v>
      </c>
      <c r="E1236" s="92" t="s">
        <v>2178</v>
      </c>
      <c r="F1236" s="2" t="s">
        <v>2221</v>
      </c>
      <c r="G1236" s="557"/>
    </row>
    <row r="1237" spans="1:7" x14ac:dyDescent="0.25">
      <c r="A1237" s="2" t="s">
        <v>794</v>
      </c>
      <c r="B1237" s="92" t="s">
        <v>6</v>
      </c>
      <c r="C1237" s="2" t="s">
        <v>795</v>
      </c>
      <c r="D1237" s="94">
        <v>4.12</v>
      </c>
      <c r="E1237" s="92" t="s">
        <v>2178</v>
      </c>
      <c r="F1237" s="2" t="s">
        <v>2221</v>
      </c>
      <c r="G1237" s="557"/>
    </row>
    <row r="1238" spans="1:7" x14ac:dyDescent="0.25">
      <c r="A1238" s="2" t="s">
        <v>790</v>
      </c>
      <c r="B1238" s="92" t="s">
        <v>6</v>
      </c>
      <c r="C1238" s="2" t="s">
        <v>791</v>
      </c>
      <c r="D1238" s="94">
        <v>4.17</v>
      </c>
      <c r="E1238" s="92" t="s">
        <v>2178</v>
      </c>
      <c r="F1238" s="2" t="s">
        <v>2221</v>
      </c>
      <c r="G1238" s="557"/>
    </row>
    <row r="1239" spans="1:7" x14ac:dyDescent="0.25">
      <c r="A1239" s="2" t="s">
        <v>662</v>
      </c>
      <c r="B1239" s="92" t="s">
        <v>6</v>
      </c>
      <c r="C1239" s="2" t="s">
        <v>663</v>
      </c>
      <c r="D1239" s="94">
        <v>9.3000000000000007</v>
      </c>
      <c r="E1239" s="92" t="s">
        <v>2178</v>
      </c>
      <c r="F1239" s="2" t="s">
        <v>2221</v>
      </c>
      <c r="G1239" s="557"/>
    </row>
    <row r="1240" spans="1:7" x14ac:dyDescent="0.25">
      <c r="A1240" s="2" t="s">
        <v>660</v>
      </c>
      <c r="B1240" s="92" t="s">
        <v>6</v>
      </c>
      <c r="C1240" s="2" t="s">
        <v>661</v>
      </c>
      <c r="D1240" s="94">
        <v>9.25</v>
      </c>
      <c r="E1240" s="92" t="s">
        <v>2178</v>
      </c>
      <c r="F1240" s="2" t="s">
        <v>2221</v>
      </c>
      <c r="G1240" s="557"/>
    </row>
    <row r="1241" spans="1:7" x14ac:dyDescent="0.25">
      <c r="A1241" s="2" t="s">
        <v>658</v>
      </c>
      <c r="B1241" s="92" t="s">
        <v>6</v>
      </c>
      <c r="C1241" s="2" t="s">
        <v>659</v>
      </c>
      <c r="D1241" s="94">
        <v>8.3000000000000007</v>
      </c>
      <c r="E1241" s="92" t="s">
        <v>2178</v>
      </c>
      <c r="F1241" s="2" t="s">
        <v>2221</v>
      </c>
      <c r="G1241" s="557"/>
    </row>
    <row r="1242" spans="1:7" x14ac:dyDescent="0.25">
      <c r="A1242" s="2" t="s">
        <v>656</v>
      </c>
      <c r="B1242" s="92" t="s">
        <v>6</v>
      </c>
      <c r="C1242" s="2" t="s">
        <v>657</v>
      </c>
      <c r="D1242" s="94">
        <v>8.26</v>
      </c>
      <c r="E1242" s="92" t="s">
        <v>2178</v>
      </c>
      <c r="F1242" s="2" t="s">
        <v>2221</v>
      </c>
      <c r="G1242" s="557"/>
    </row>
    <row r="1243" spans="1:7" x14ac:dyDescent="0.25">
      <c r="A1243" s="2" t="s">
        <v>654</v>
      </c>
      <c r="B1243" s="92" t="s">
        <v>6</v>
      </c>
      <c r="C1243" s="2" t="s">
        <v>655</v>
      </c>
      <c r="D1243" s="94">
        <v>7.08</v>
      </c>
      <c r="E1243" s="92" t="s">
        <v>2178</v>
      </c>
      <c r="F1243" s="2" t="s">
        <v>2221</v>
      </c>
      <c r="G1243" s="557"/>
    </row>
    <row r="1244" spans="1:7" x14ac:dyDescent="0.25">
      <c r="A1244" s="2" t="s">
        <v>652</v>
      </c>
      <c r="B1244" s="92" t="s">
        <v>6</v>
      </c>
      <c r="C1244" s="2" t="s">
        <v>653</v>
      </c>
      <c r="D1244" s="94">
        <v>7.03</v>
      </c>
      <c r="E1244" s="92" t="s">
        <v>2178</v>
      </c>
      <c r="F1244" s="2" t="s">
        <v>2221</v>
      </c>
      <c r="G1244" s="557"/>
    </row>
    <row r="1245" spans="1:7" x14ac:dyDescent="0.25">
      <c r="A1245" s="2" t="s">
        <v>780</v>
      </c>
      <c r="B1245" s="92" t="s">
        <v>6</v>
      </c>
      <c r="C1245" s="2" t="s">
        <v>781</v>
      </c>
      <c r="D1245" s="94">
        <v>3.5</v>
      </c>
      <c r="E1245" s="92" t="s">
        <v>2178</v>
      </c>
      <c r="F1245" s="2" t="s">
        <v>2221</v>
      </c>
      <c r="G1245" s="557"/>
    </row>
    <row r="1246" spans="1:7" x14ac:dyDescent="0.25">
      <c r="A1246" s="2" t="s">
        <v>778</v>
      </c>
      <c r="B1246" s="92" t="s">
        <v>6</v>
      </c>
      <c r="C1246" s="2" t="s">
        <v>779</v>
      </c>
      <c r="D1246" s="94">
        <v>3.13</v>
      </c>
      <c r="E1246" s="92" t="s">
        <v>2178</v>
      </c>
      <c r="F1246" s="2" t="s">
        <v>2221</v>
      </c>
      <c r="G1246" s="557"/>
    </row>
    <row r="1247" spans="1:7" x14ac:dyDescent="0.25">
      <c r="A1247" s="2" t="s">
        <v>776</v>
      </c>
      <c r="B1247" s="92" t="s">
        <v>6</v>
      </c>
      <c r="C1247" s="2" t="s">
        <v>777</v>
      </c>
      <c r="D1247" s="94">
        <v>2.67</v>
      </c>
      <c r="E1247" s="92" t="s">
        <v>2178</v>
      </c>
      <c r="F1247" s="2" t="s">
        <v>2221</v>
      </c>
      <c r="G1247" s="557"/>
    </row>
    <row r="1248" spans="1:7" x14ac:dyDescent="0.25">
      <c r="A1248" s="2" t="s">
        <v>774</v>
      </c>
      <c r="B1248" s="92" t="s">
        <v>6</v>
      </c>
      <c r="C1248" s="2" t="s">
        <v>775</v>
      </c>
      <c r="D1248" s="94">
        <v>2.5499999999999998</v>
      </c>
      <c r="E1248" s="92" t="s">
        <v>2178</v>
      </c>
      <c r="F1248" s="2" t="s">
        <v>2221</v>
      </c>
      <c r="G1248" s="557"/>
    </row>
    <row r="1249" spans="1:7" x14ac:dyDescent="0.25">
      <c r="A1249" s="2" t="s">
        <v>772</v>
      </c>
      <c r="B1249" s="92" t="s">
        <v>6</v>
      </c>
      <c r="C1249" s="2" t="s">
        <v>773</v>
      </c>
      <c r="D1249" s="94">
        <v>2.2400000000000002</v>
      </c>
      <c r="E1249" s="92" t="s">
        <v>2178</v>
      </c>
      <c r="F1249" s="2" t="s">
        <v>2221</v>
      </c>
      <c r="G1249" s="557"/>
    </row>
    <row r="1250" spans="1:7" x14ac:dyDescent="0.25">
      <c r="A1250" s="2" t="s">
        <v>770</v>
      </c>
      <c r="B1250" s="92" t="s">
        <v>6</v>
      </c>
      <c r="C1250" s="2" t="s">
        <v>771</v>
      </c>
      <c r="D1250" s="94">
        <v>2.11</v>
      </c>
      <c r="E1250" s="92" t="s">
        <v>2178</v>
      </c>
      <c r="F1250" s="2" t="s">
        <v>2221</v>
      </c>
      <c r="G1250" s="557"/>
    </row>
    <row r="1251" spans="1:7" x14ac:dyDescent="0.25">
      <c r="A1251" s="2" t="s">
        <v>666</v>
      </c>
      <c r="B1251" s="92" t="s">
        <v>6</v>
      </c>
      <c r="C1251" s="2" t="s">
        <v>667</v>
      </c>
      <c r="D1251" s="94">
        <v>3.65</v>
      </c>
      <c r="E1251" s="92" t="s">
        <v>2178</v>
      </c>
      <c r="F1251" s="2" t="s">
        <v>2221</v>
      </c>
      <c r="G1251" s="557"/>
    </row>
    <row r="1252" spans="1:7" x14ac:dyDescent="0.25">
      <c r="A1252" s="2" t="s">
        <v>664</v>
      </c>
      <c r="B1252" s="92" t="s">
        <v>6</v>
      </c>
      <c r="C1252" s="2" t="s">
        <v>665</v>
      </c>
      <c r="D1252" s="94">
        <v>3.4</v>
      </c>
      <c r="E1252" s="92" t="s">
        <v>2178</v>
      </c>
      <c r="F1252" s="2" t="s">
        <v>2221</v>
      </c>
      <c r="G1252" s="557"/>
    </row>
    <row r="1253" spans="1:7" x14ac:dyDescent="0.25">
      <c r="A1253" s="2" t="s">
        <v>3193</v>
      </c>
      <c r="B1253" s="92" t="s">
        <v>6</v>
      </c>
      <c r="D1253" s="94">
        <v>6.53</v>
      </c>
      <c r="E1253" s="92" t="s">
        <v>2178</v>
      </c>
      <c r="F1253" s="2" t="s">
        <v>2221</v>
      </c>
      <c r="G1253" s="557"/>
    </row>
    <row r="1254" spans="1:7" x14ac:dyDescent="0.25">
      <c r="A1254" s="2" t="s">
        <v>670</v>
      </c>
      <c r="B1254" s="92" t="s">
        <v>6</v>
      </c>
      <c r="C1254" s="2" t="s">
        <v>671</v>
      </c>
      <c r="D1254" s="94">
        <v>4.71</v>
      </c>
      <c r="E1254" s="92" t="s">
        <v>2178</v>
      </c>
      <c r="F1254" s="2" t="s">
        <v>2221</v>
      </c>
      <c r="G1254" s="557"/>
    </row>
    <row r="1255" spans="1:7" x14ac:dyDescent="0.25">
      <c r="A1255" s="2" t="s">
        <v>668</v>
      </c>
      <c r="B1255" s="92" t="s">
        <v>6</v>
      </c>
      <c r="C1255" s="2" t="s">
        <v>669</v>
      </c>
      <c r="D1255" s="94">
        <v>4.5199999999999996</v>
      </c>
      <c r="E1255" s="92" t="s">
        <v>2178</v>
      </c>
      <c r="F1255" s="2" t="s">
        <v>2221</v>
      </c>
      <c r="G1255" s="557"/>
    </row>
    <row r="1256" spans="1:7" x14ac:dyDescent="0.25">
      <c r="A1256" s="2" t="s">
        <v>846</v>
      </c>
      <c r="B1256" s="92" t="s">
        <v>6</v>
      </c>
      <c r="C1256" s="2" t="s">
        <v>37697</v>
      </c>
      <c r="D1256" s="94">
        <v>14.56</v>
      </c>
      <c r="E1256" s="92" t="s">
        <v>2178</v>
      </c>
      <c r="F1256" s="2" t="s">
        <v>2221</v>
      </c>
      <c r="G1256" s="557"/>
    </row>
    <row r="1257" spans="1:7" x14ac:dyDescent="0.25">
      <c r="A1257" s="2" t="s">
        <v>844</v>
      </c>
      <c r="B1257" s="92" t="s">
        <v>6</v>
      </c>
      <c r="C1257" s="2" t="s">
        <v>37696</v>
      </c>
      <c r="D1257" s="94">
        <v>12.7</v>
      </c>
      <c r="E1257" s="92" t="s">
        <v>2178</v>
      </c>
      <c r="F1257" s="2" t="s">
        <v>2221</v>
      </c>
      <c r="G1257" s="557"/>
    </row>
    <row r="1258" spans="1:7" x14ac:dyDescent="0.25">
      <c r="A1258" s="2" t="s">
        <v>842</v>
      </c>
      <c r="B1258" s="92" t="s">
        <v>6</v>
      </c>
      <c r="C1258" s="2" t="s">
        <v>37695</v>
      </c>
      <c r="D1258" s="94">
        <v>11.41</v>
      </c>
      <c r="E1258" s="92" t="s">
        <v>2178</v>
      </c>
      <c r="F1258" s="2" t="s">
        <v>2221</v>
      </c>
      <c r="G1258" s="557"/>
    </row>
    <row r="1259" spans="1:7" x14ac:dyDescent="0.25">
      <c r="A1259" s="2" t="s">
        <v>840</v>
      </c>
      <c r="B1259" s="92" t="s">
        <v>6</v>
      </c>
      <c r="C1259" s="2" t="s">
        <v>37694</v>
      </c>
      <c r="D1259" s="94">
        <v>9.8000000000000007</v>
      </c>
      <c r="E1259" s="92" t="s">
        <v>2178</v>
      </c>
      <c r="F1259" s="2" t="s">
        <v>2221</v>
      </c>
      <c r="G1259" s="557"/>
    </row>
    <row r="1260" spans="1:7" x14ac:dyDescent="0.25">
      <c r="A1260" s="558" t="s">
        <v>3996</v>
      </c>
      <c r="B1260" s="92" t="s">
        <v>6</v>
      </c>
      <c r="C1260" s="2" t="s">
        <v>37794</v>
      </c>
      <c r="D1260" s="94">
        <v>24.56</v>
      </c>
      <c r="E1260" s="92" t="s">
        <v>2178</v>
      </c>
      <c r="F1260" s="2" t="s">
        <v>2221</v>
      </c>
      <c r="G1260" s="557"/>
    </row>
    <row r="1261" spans="1:7" x14ac:dyDescent="0.25">
      <c r="A1261" s="558" t="s">
        <v>3995</v>
      </c>
      <c r="B1261" s="92" t="s">
        <v>6</v>
      </c>
      <c r="C1261" s="2" t="s">
        <v>37795</v>
      </c>
      <c r="D1261" s="94">
        <v>22.92</v>
      </c>
      <c r="E1261" s="92" t="s">
        <v>2178</v>
      </c>
      <c r="F1261" s="2" t="s">
        <v>2221</v>
      </c>
      <c r="G1261" s="557"/>
    </row>
    <row r="1262" spans="1:7" x14ac:dyDescent="0.25">
      <c r="A1262" s="558" t="s">
        <v>3994</v>
      </c>
      <c r="B1262" s="92" t="s">
        <v>6</v>
      </c>
      <c r="C1262" s="2" t="s">
        <v>37796</v>
      </c>
      <c r="D1262" s="94">
        <v>18.8</v>
      </c>
      <c r="E1262" s="92" t="s">
        <v>2178</v>
      </c>
      <c r="F1262" s="2" t="s">
        <v>2221</v>
      </c>
      <c r="G1262" s="557"/>
    </row>
    <row r="1263" spans="1:7" x14ac:dyDescent="0.25">
      <c r="A1263" s="2" t="s">
        <v>724</v>
      </c>
      <c r="B1263" s="92" t="s">
        <v>6</v>
      </c>
      <c r="C1263" s="2" t="s">
        <v>725</v>
      </c>
      <c r="D1263" s="94">
        <v>0.96</v>
      </c>
      <c r="E1263" s="92" t="s">
        <v>2178</v>
      </c>
      <c r="F1263" s="2" t="s">
        <v>2221</v>
      </c>
      <c r="G1263" s="557"/>
    </row>
    <row r="1264" spans="1:7" x14ac:dyDescent="0.25">
      <c r="A1264" s="2" t="s">
        <v>722</v>
      </c>
      <c r="B1264" s="92" t="s">
        <v>6</v>
      </c>
      <c r="C1264" s="2" t="s">
        <v>723</v>
      </c>
      <c r="D1264" s="94">
        <v>0.78</v>
      </c>
      <c r="E1264" s="92" t="s">
        <v>2178</v>
      </c>
      <c r="F1264" s="2" t="s">
        <v>2221</v>
      </c>
      <c r="G1264" s="557"/>
    </row>
    <row r="1265" spans="1:7" x14ac:dyDescent="0.25">
      <c r="A1265" s="2" t="s">
        <v>720</v>
      </c>
      <c r="B1265" s="92" t="s">
        <v>6</v>
      </c>
      <c r="C1265" s="2" t="s">
        <v>721</v>
      </c>
      <c r="D1265" s="94">
        <v>0.93</v>
      </c>
      <c r="E1265" s="92" t="s">
        <v>2178</v>
      </c>
      <c r="F1265" s="2" t="s">
        <v>2221</v>
      </c>
      <c r="G1265" s="557"/>
    </row>
    <row r="1266" spans="1:7" x14ac:dyDescent="0.25">
      <c r="A1266" s="2" t="s">
        <v>633</v>
      </c>
      <c r="B1266" s="92" t="s">
        <v>6</v>
      </c>
      <c r="C1266" s="2" t="s">
        <v>634</v>
      </c>
      <c r="D1266" s="94">
        <v>2.85</v>
      </c>
      <c r="E1266" s="92" t="s">
        <v>2178</v>
      </c>
      <c r="F1266" s="2" t="s">
        <v>2221</v>
      </c>
      <c r="G1266" s="557"/>
    </row>
    <row r="1267" spans="1:7" x14ac:dyDescent="0.25">
      <c r="A1267" s="2" t="s">
        <v>871</v>
      </c>
      <c r="B1267" s="92" t="s">
        <v>6</v>
      </c>
      <c r="C1267" s="2" t="s">
        <v>872</v>
      </c>
      <c r="D1267" s="94">
        <v>2.4900000000000002</v>
      </c>
      <c r="E1267" s="92" t="s">
        <v>2178</v>
      </c>
      <c r="F1267" s="2" t="s">
        <v>2221</v>
      </c>
      <c r="G1267" s="557"/>
    </row>
    <row r="1268" spans="1:7" x14ac:dyDescent="0.25">
      <c r="A1268" s="2" t="s">
        <v>865</v>
      </c>
      <c r="B1268" s="92" t="s">
        <v>6</v>
      </c>
      <c r="C1268" s="2" t="s">
        <v>866</v>
      </c>
      <c r="D1268" s="94">
        <v>2.4</v>
      </c>
      <c r="E1268" s="92" t="s">
        <v>2178</v>
      </c>
      <c r="F1268" s="2" t="s">
        <v>2221</v>
      </c>
      <c r="G1268" s="557"/>
    </row>
    <row r="1269" spans="1:7" x14ac:dyDescent="0.25">
      <c r="A1269" s="2" t="s">
        <v>859</v>
      </c>
      <c r="B1269" s="92" t="s">
        <v>6</v>
      </c>
      <c r="C1269" s="2" t="s">
        <v>860</v>
      </c>
      <c r="D1269" s="94">
        <v>2.1800000000000002</v>
      </c>
      <c r="E1269" s="92" t="s">
        <v>2178</v>
      </c>
      <c r="F1269" s="2" t="s">
        <v>2221</v>
      </c>
      <c r="G1269" s="557"/>
    </row>
    <row r="1270" spans="1:7" x14ac:dyDescent="0.25">
      <c r="A1270" s="2" t="s">
        <v>853</v>
      </c>
      <c r="B1270" s="92" t="s">
        <v>6</v>
      </c>
      <c r="C1270" s="2" t="s">
        <v>854</v>
      </c>
      <c r="D1270" s="94">
        <v>1.89</v>
      </c>
      <c r="E1270" s="92" t="s">
        <v>2178</v>
      </c>
      <c r="F1270" s="2" t="s">
        <v>2221</v>
      </c>
      <c r="G1270" s="557"/>
    </row>
    <row r="1271" spans="1:7" x14ac:dyDescent="0.25">
      <c r="A1271" s="2" t="s">
        <v>869</v>
      </c>
      <c r="B1271" s="92" t="s">
        <v>6</v>
      </c>
      <c r="C1271" s="2" t="s">
        <v>870</v>
      </c>
      <c r="D1271" s="94">
        <v>2.4</v>
      </c>
      <c r="E1271" s="92" t="s">
        <v>2178</v>
      </c>
      <c r="F1271" s="2" t="s">
        <v>2221</v>
      </c>
      <c r="G1271" s="557"/>
    </row>
    <row r="1272" spans="1:7" x14ac:dyDescent="0.25">
      <c r="A1272" s="2" t="s">
        <v>863</v>
      </c>
      <c r="B1272" s="92" t="s">
        <v>6</v>
      </c>
      <c r="C1272" s="2" t="s">
        <v>864</v>
      </c>
      <c r="D1272" s="94">
        <v>2.3199999999999998</v>
      </c>
      <c r="E1272" s="92" t="s">
        <v>2178</v>
      </c>
      <c r="F1272" s="2" t="s">
        <v>2221</v>
      </c>
      <c r="G1272" s="557"/>
    </row>
    <row r="1273" spans="1:7" x14ac:dyDescent="0.25">
      <c r="A1273" s="2" t="s">
        <v>857</v>
      </c>
      <c r="B1273" s="92" t="s">
        <v>6</v>
      </c>
      <c r="C1273" s="2" t="s">
        <v>858</v>
      </c>
      <c r="D1273" s="94">
        <v>2.0299999999999998</v>
      </c>
      <c r="E1273" s="92" t="s">
        <v>2178</v>
      </c>
      <c r="F1273" s="2" t="s">
        <v>2221</v>
      </c>
      <c r="G1273" s="557"/>
    </row>
    <row r="1274" spans="1:7" x14ac:dyDescent="0.25">
      <c r="A1274" s="2" t="s">
        <v>851</v>
      </c>
      <c r="B1274" s="92" t="s">
        <v>6</v>
      </c>
      <c r="C1274" s="2" t="s">
        <v>852</v>
      </c>
      <c r="D1274" s="94">
        <v>1.81</v>
      </c>
      <c r="E1274" s="92" t="s">
        <v>2178</v>
      </c>
      <c r="F1274" s="2" t="s">
        <v>2221</v>
      </c>
      <c r="G1274" s="557"/>
    </row>
    <row r="1275" spans="1:7" x14ac:dyDescent="0.25">
      <c r="A1275" s="2" t="s">
        <v>867</v>
      </c>
      <c r="B1275" s="92" t="s">
        <v>6</v>
      </c>
      <c r="C1275" s="2" t="s">
        <v>868</v>
      </c>
      <c r="D1275" s="94">
        <v>2.3199999999999998</v>
      </c>
      <c r="E1275" s="92" t="s">
        <v>2178</v>
      </c>
      <c r="F1275" s="2" t="s">
        <v>2221</v>
      </c>
      <c r="G1275" s="557"/>
    </row>
    <row r="1276" spans="1:7" x14ac:dyDescent="0.25">
      <c r="A1276" s="2" t="s">
        <v>861</v>
      </c>
      <c r="B1276" s="92" t="s">
        <v>6</v>
      </c>
      <c r="C1276" s="2" t="s">
        <v>862</v>
      </c>
      <c r="D1276" s="94">
        <v>2.16</v>
      </c>
      <c r="E1276" s="92" t="s">
        <v>2178</v>
      </c>
      <c r="F1276" s="2" t="s">
        <v>2221</v>
      </c>
      <c r="G1276" s="557"/>
    </row>
    <row r="1277" spans="1:7" x14ac:dyDescent="0.25">
      <c r="A1277" s="2" t="s">
        <v>855</v>
      </c>
      <c r="B1277" s="92" t="s">
        <v>6</v>
      </c>
      <c r="C1277" s="2" t="s">
        <v>856</v>
      </c>
      <c r="D1277" s="94">
        <v>1.88</v>
      </c>
      <c r="E1277" s="92" t="s">
        <v>2178</v>
      </c>
      <c r="F1277" s="2" t="s">
        <v>2221</v>
      </c>
      <c r="G1277" s="557"/>
    </row>
    <row r="1278" spans="1:7" x14ac:dyDescent="0.25">
      <c r="A1278" s="2" t="s">
        <v>849</v>
      </c>
      <c r="B1278" s="92" t="s">
        <v>6</v>
      </c>
      <c r="C1278" s="2" t="s">
        <v>850</v>
      </c>
      <c r="D1278" s="94">
        <v>1.71</v>
      </c>
      <c r="E1278" s="92" t="s">
        <v>2178</v>
      </c>
      <c r="F1278" s="2" t="s">
        <v>2221</v>
      </c>
      <c r="G1278" s="557"/>
    </row>
    <row r="1279" spans="1:7" x14ac:dyDescent="0.25">
      <c r="A1279" s="2" t="s">
        <v>631</v>
      </c>
      <c r="B1279" s="92" t="s">
        <v>6</v>
      </c>
      <c r="C1279" s="2" t="s">
        <v>632</v>
      </c>
      <c r="D1279" s="94">
        <v>1.4</v>
      </c>
      <c r="E1279" s="92" t="s">
        <v>2178</v>
      </c>
      <c r="F1279" s="2" t="s">
        <v>2221</v>
      </c>
      <c r="G1279" s="557"/>
    </row>
    <row r="1280" spans="1:7" x14ac:dyDescent="0.25">
      <c r="A1280" s="2" t="s">
        <v>629</v>
      </c>
      <c r="B1280" s="92" t="s">
        <v>6</v>
      </c>
      <c r="C1280" s="2" t="s">
        <v>630</v>
      </c>
      <c r="D1280" s="94">
        <v>0.95</v>
      </c>
      <c r="E1280" s="92" t="s">
        <v>2178</v>
      </c>
      <c r="F1280" s="2" t="s">
        <v>2221</v>
      </c>
      <c r="G1280" s="557"/>
    </row>
    <row r="1281" spans="1:7" x14ac:dyDescent="0.25">
      <c r="A1281" s="2" t="s">
        <v>806</v>
      </c>
      <c r="B1281" s="92" t="s">
        <v>6</v>
      </c>
      <c r="C1281" s="2" t="s">
        <v>807</v>
      </c>
      <c r="D1281" s="94">
        <v>3.6</v>
      </c>
      <c r="E1281" s="92" t="s">
        <v>2178</v>
      </c>
      <c r="F1281" s="2" t="s">
        <v>2221</v>
      </c>
      <c r="G1281" s="557"/>
    </row>
    <row r="1282" spans="1:7" x14ac:dyDescent="0.25">
      <c r="A1282" s="2" t="s">
        <v>804</v>
      </c>
      <c r="B1282" s="92" t="s">
        <v>6</v>
      </c>
      <c r="C1282" s="2" t="s">
        <v>805</v>
      </c>
      <c r="D1282" s="94">
        <v>1.44</v>
      </c>
      <c r="E1282" s="92" t="s">
        <v>2178</v>
      </c>
      <c r="F1282" s="2" t="s">
        <v>2221</v>
      </c>
      <c r="G1282" s="557"/>
    </row>
    <row r="1283" spans="1:7" x14ac:dyDescent="0.25">
      <c r="A1283" s="2" t="s">
        <v>802</v>
      </c>
      <c r="B1283" s="92" t="s">
        <v>6</v>
      </c>
      <c r="C1283" s="2" t="s">
        <v>803</v>
      </c>
      <c r="D1283" s="94">
        <v>1.3</v>
      </c>
      <c r="E1283" s="92" t="s">
        <v>2178</v>
      </c>
      <c r="F1283" s="2" t="s">
        <v>2221</v>
      </c>
      <c r="G1283" s="557"/>
    </row>
    <row r="1284" spans="1:7" x14ac:dyDescent="0.25">
      <c r="A1284" s="2" t="s">
        <v>3192</v>
      </c>
      <c r="B1284" s="92" t="s">
        <v>6</v>
      </c>
      <c r="C1284" s="2" t="s">
        <v>37682</v>
      </c>
      <c r="D1284" s="94">
        <v>2.5</v>
      </c>
      <c r="E1284" s="92" t="s">
        <v>2178</v>
      </c>
      <c r="F1284" s="2" t="s">
        <v>2221</v>
      </c>
      <c r="G1284" s="557"/>
    </row>
    <row r="1285" spans="1:7" x14ac:dyDescent="0.25">
      <c r="A1285" s="2" t="s">
        <v>728</v>
      </c>
      <c r="B1285" s="92" t="s">
        <v>6</v>
      </c>
      <c r="C1285" s="2" t="s">
        <v>729</v>
      </c>
      <c r="D1285" s="94">
        <v>1.6</v>
      </c>
      <c r="E1285" s="92" t="s">
        <v>2178</v>
      </c>
      <c r="F1285" s="2" t="s">
        <v>2221</v>
      </c>
      <c r="G1285" s="557"/>
    </row>
    <row r="1286" spans="1:7" x14ac:dyDescent="0.25">
      <c r="A1286" s="2" t="s">
        <v>732</v>
      </c>
      <c r="B1286" s="92" t="s">
        <v>6</v>
      </c>
      <c r="C1286" s="2" t="s">
        <v>733</v>
      </c>
      <c r="D1286" s="94">
        <v>2.1</v>
      </c>
      <c r="E1286" s="92" t="s">
        <v>2178</v>
      </c>
      <c r="F1286" s="2" t="s">
        <v>2221</v>
      </c>
      <c r="G1286" s="557"/>
    </row>
    <row r="1287" spans="1:7" x14ac:dyDescent="0.25">
      <c r="A1287" s="2" t="s">
        <v>730</v>
      </c>
      <c r="B1287" s="92" t="s">
        <v>6</v>
      </c>
      <c r="C1287" s="2" t="s">
        <v>731</v>
      </c>
      <c r="D1287" s="94">
        <v>1.96</v>
      </c>
      <c r="E1287" s="92" t="s">
        <v>2178</v>
      </c>
      <c r="F1287" s="2" t="s">
        <v>2221</v>
      </c>
      <c r="G1287" s="557"/>
    </row>
    <row r="1288" spans="1:7" x14ac:dyDescent="0.25">
      <c r="A1288" s="2" t="s">
        <v>726</v>
      </c>
      <c r="B1288" s="92" t="s">
        <v>6</v>
      </c>
      <c r="C1288" s="2" t="s">
        <v>727</v>
      </c>
      <c r="D1288" s="94">
        <v>0.56999999999999995</v>
      </c>
      <c r="E1288" s="92" t="s">
        <v>2178</v>
      </c>
      <c r="F1288" s="2" t="s">
        <v>2221</v>
      </c>
      <c r="G1288" s="557"/>
    </row>
    <row r="1289" spans="1:7" x14ac:dyDescent="0.25">
      <c r="A1289" s="2" t="s">
        <v>736</v>
      </c>
      <c r="B1289" s="92" t="s">
        <v>6</v>
      </c>
      <c r="C1289" s="2" t="s">
        <v>737</v>
      </c>
      <c r="D1289" s="94">
        <v>2.7</v>
      </c>
      <c r="E1289" s="92" t="s">
        <v>2178</v>
      </c>
      <c r="F1289" s="2" t="s">
        <v>2221</v>
      </c>
      <c r="G1289" s="557"/>
    </row>
    <row r="1290" spans="1:7" x14ac:dyDescent="0.25">
      <c r="A1290" s="2" t="s">
        <v>734</v>
      </c>
      <c r="B1290" s="92" t="s">
        <v>6</v>
      </c>
      <c r="C1290" s="2" t="s">
        <v>735</v>
      </c>
      <c r="D1290" s="94">
        <v>2.5</v>
      </c>
      <c r="E1290" s="92" t="s">
        <v>2178</v>
      </c>
      <c r="F1290" s="2" t="s">
        <v>2221</v>
      </c>
      <c r="G1290" s="557"/>
    </row>
    <row r="1291" spans="1:7" x14ac:dyDescent="0.25">
      <c r="A1291" s="2" t="s">
        <v>848</v>
      </c>
      <c r="B1291" s="92" t="s">
        <v>6</v>
      </c>
      <c r="C1291" s="2" t="s">
        <v>741</v>
      </c>
      <c r="D1291" s="94">
        <v>11.73</v>
      </c>
      <c r="E1291" s="92" t="s">
        <v>2178</v>
      </c>
      <c r="F1291" s="2" t="s">
        <v>2221</v>
      </c>
      <c r="G1291" s="557"/>
    </row>
    <row r="1292" spans="1:7" x14ac:dyDescent="0.25">
      <c r="A1292" s="2" t="s">
        <v>808</v>
      </c>
      <c r="B1292" s="92" t="s">
        <v>6</v>
      </c>
      <c r="C1292" s="2" t="s">
        <v>809</v>
      </c>
      <c r="D1292" s="94">
        <v>7.3</v>
      </c>
      <c r="E1292" s="92" t="s">
        <v>2178</v>
      </c>
      <c r="F1292" s="2" t="s">
        <v>2221</v>
      </c>
      <c r="G1292" s="557"/>
    </row>
    <row r="1293" spans="1:7" x14ac:dyDescent="0.25">
      <c r="A1293" s="2" t="s">
        <v>816</v>
      </c>
      <c r="B1293" s="92" t="s">
        <v>6</v>
      </c>
      <c r="C1293" s="2" t="s">
        <v>817</v>
      </c>
      <c r="D1293" s="94">
        <v>11.2</v>
      </c>
      <c r="E1293" s="92" t="s">
        <v>2178</v>
      </c>
      <c r="F1293" s="2" t="s">
        <v>2221</v>
      </c>
      <c r="G1293" s="557"/>
    </row>
    <row r="1294" spans="1:7" x14ac:dyDescent="0.25">
      <c r="A1294" s="2" t="s">
        <v>814</v>
      </c>
      <c r="B1294" s="92" t="s">
        <v>6</v>
      </c>
      <c r="C1294" s="2" t="s">
        <v>815</v>
      </c>
      <c r="D1294" s="94">
        <v>9.8000000000000007</v>
      </c>
      <c r="E1294" s="92" t="s">
        <v>2178</v>
      </c>
      <c r="F1294" s="2" t="s">
        <v>2221</v>
      </c>
      <c r="G1294" s="557"/>
    </row>
    <row r="1295" spans="1:7" x14ac:dyDescent="0.25">
      <c r="A1295" s="2" t="s">
        <v>812</v>
      </c>
      <c r="B1295" s="92" t="s">
        <v>6</v>
      </c>
      <c r="C1295" s="2" t="s">
        <v>813</v>
      </c>
      <c r="D1295" s="94">
        <v>8.35</v>
      </c>
      <c r="E1295" s="92" t="s">
        <v>2178</v>
      </c>
      <c r="F1295" s="2" t="s">
        <v>2221</v>
      </c>
      <c r="G1295" s="557"/>
    </row>
    <row r="1296" spans="1:7" x14ac:dyDescent="0.25">
      <c r="A1296" s="2" t="s">
        <v>810</v>
      </c>
      <c r="B1296" s="92" t="s">
        <v>6</v>
      </c>
      <c r="C1296" s="2" t="s">
        <v>811</v>
      </c>
      <c r="D1296" s="94">
        <v>7.5</v>
      </c>
      <c r="E1296" s="92" t="s">
        <v>2178</v>
      </c>
      <c r="F1296" s="2" t="s">
        <v>2221</v>
      </c>
      <c r="G1296" s="557"/>
    </row>
    <row r="1297" spans="1:7" x14ac:dyDescent="0.25">
      <c r="A1297" s="2" t="s">
        <v>547</v>
      </c>
      <c r="B1297" s="92" t="s">
        <v>6</v>
      </c>
      <c r="C1297" s="2" t="s">
        <v>548</v>
      </c>
      <c r="D1297" s="94">
        <v>3.04</v>
      </c>
      <c r="E1297" s="92" t="s">
        <v>2178</v>
      </c>
      <c r="F1297" s="2" t="s">
        <v>2221</v>
      </c>
    </row>
    <row r="1298" spans="1:7" x14ac:dyDescent="0.25">
      <c r="A1298" s="2" t="s">
        <v>545</v>
      </c>
      <c r="B1298" s="92" t="s">
        <v>6</v>
      </c>
      <c r="C1298" s="2" t="s">
        <v>546</v>
      </c>
      <c r="D1298" s="94">
        <v>2.5299999999999998</v>
      </c>
      <c r="E1298" s="92" t="s">
        <v>2178</v>
      </c>
      <c r="F1298" s="2" t="s">
        <v>2221</v>
      </c>
    </row>
    <row r="1299" spans="1:7" x14ac:dyDescent="0.25">
      <c r="A1299" s="2" t="s">
        <v>549</v>
      </c>
      <c r="B1299" s="92" t="s">
        <v>6</v>
      </c>
      <c r="C1299" s="2" t="s">
        <v>550</v>
      </c>
      <c r="D1299" s="94">
        <v>3.84</v>
      </c>
      <c r="E1299" s="92" t="s">
        <v>2178</v>
      </c>
      <c r="F1299" s="2" t="s">
        <v>2221</v>
      </c>
    </row>
    <row r="1300" spans="1:7" x14ac:dyDescent="0.25">
      <c r="A1300" s="2" t="s">
        <v>543</v>
      </c>
      <c r="B1300" s="92" t="s">
        <v>6</v>
      </c>
      <c r="C1300" s="2" t="s">
        <v>544</v>
      </c>
      <c r="D1300" s="94">
        <v>7.79</v>
      </c>
      <c r="E1300" s="92" t="s">
        <v>2178</v>
      </c>
      <c r="F1300" s="2" t="s">
        <v>2221</v>
      </c>
      <c r="G1300" s="557"/>
    </row>
    <row r="1301" spans="1:7" x14ac:dyDescent="0.25">
      <c r="A1301" s="2" t="s">
        <v>37733</v>
      </c>
      <c r="B1301" s="564" t="s">
        <v>6</v>
      </c>
      <c r="C1301" s="564" t="str">
        <f>VLOOKUP(Tabela24[[#This Row],[Symbol]],Baza_cen[],3,0)</f>
        <v>SLW-60x110x2,5</v>
      </c>
      <c r="D1301" s="94"/>
      <c r="E1301" s="92"/>
    </row>
    <row r="1302" spans="1:7" x14ac:dyDescent="0.25">
      <c r="A1302" s="2" t="s">
        <v>37734</v>
      </c>
      <c r="B1302" s="564" t="s">
        <v>6</v>
      </c>
      <c r="C1302" s="564" t="str">
        <f>VLOOKUP(Tabela24[[#This Row],[Symbol]],Baza_cen[],3,0)</f>
        <v>SLW-60x180x2,5</v>
      </c>
      <c r="D1302" s="94"/>
      <c r="E1302" s="92"/>
    </row>
    <row r="1303" spans="1:7" x14ac:dyDescent="0.25">
      <c r="A1303" s="2" t="s">
        <v>37732</v>
      </c>
      <c r="B1303" s="32" t="s">
        <v>6</v>
      </c>
      <c r="C1303" s="32" t="s">
        <v>37760</v>
      </c>
      <c r="D1303" s="94"/>
      <c r="E1303" s="92"/>
    </row>
    <row r="1304" spans="1:7" x14ac:dyDescent="0.25">
      <c r="A1304" s="2" t="s">
        <v>37721</v>
      </c>
      <c r="B1304" s="32" t="s">
        <v>6</v>
      </c>
      <c r="C1304" s="32" t="s">
        <v>37727</v>
      </c>
      <c r="D1304" s="94"/>
      <c r="E1304" s="92"/>
    </row>
    <row r="1305" spans="1:7" x14ac:dyDescent="0.25">
      <c r="A1305" s="2" t="s">
        <v>37722</v>
      </c>
      <c r="B1305" s="32" t="s">
        <v>6</v>
      </c>
      <c r="C1305" s="32" t="s">
        <v>37728</v>
      </c>
      <c r="D1305" s="94"/>
      <c r="E1305" s="92"/>
    </row>
    <row r="1306" spans="1:7" x14ac:dyDescent="0.25">
      <c r="A1306" s="2" t="s">
        <v>37711</v>
      </c>
      <c r="B1306" s="32" t="s">
        <v>6</v>
      </c>
      <c r="C1306" s="32" t="s">
        <v>37713</v>
      </c>
      <c r="D1306" s="94"/>
      <c r="E1306" s="92"/>
    </row>
    <row r="1307" spans="1:7" x14ac:dyDescent="0.25">
      <c r="A1307" s="2" t="s">
        <v>37743</v>
      </c>
      <c r="B1307" s="32" t="s">
        <v>6</v>
      </c>
      <c r="C1307" s="32" t="s">
        <v>37746</v>
      </c>
      <c r="D1307" s="94"/>
      <c r="E1307" s="92"/>
    </row>
    <row r="1308" spans="1:7" x14ac:dyDescent="0.25">
      <c r="A1308" s="2" t="s">
        <v>37750</v>
      </c>
      <c r="B1308" s="32" t="s">
        <v>6</v>
      </c>
      <c r="C1308" s="32" t="s">
        <v>37752</v>
      </c>
      <c r="D1308" s="94"/>
      <c r="E1308" s="92"/>
    </row>
    <row r="1309" spans="1:7" x14ac:dyDescent="0.25">
      <c r="A1309" s="2" t="s">
        <v>37700</v>
      </c>
      <c r="B1309" s="32" t="s">
        <v>6</v>
      </c>
      <c r="C1309" s="32" t="s">
        <v>37701</v>
      </c>
      <c r="D1309" s="94"/>
      <c r="E1309" s="92"/>
    </row>
    <row r="1310" spans="1:7" x14ac:dyDescent="0.25">
      <c r="A1310" s="2" t="s">
        <v>37762</v>
      </c>
      <c r="B1310" s="92" t="s">
        <v>6</v>
      </c>
      <c r="C1310" s="2" t="s">
        <v>37765</v>
      </c>
      <c r="D1310" s="94"/>
      <c r="E1310" s="92"/>
    </row>
    <row r="1311" spans="1:7" x14ac:dyDescent="0.25">
      <c r="A1311" s="2" t="s">
        <v>37763</v>
      </c>
      <c r="B1311" s="92" t="s">
        <v>6</v>
      </c>
      <c r="C1311" s="2" t="s">
        <v>37766</v>
      </c>
      <c r="D1311" s="94"/>
      <c r="E1311" s="92"/>
    </row>
    <row r="1312" spans="1:7" x14ac:dyDescent="0.25">
      <c r="A1312" s="2" t="s">
        <v>37764</v>
      </c>
      <c r="B1312" s="92" t="s">
        <v>6</v>
      </c>
      <c r="C1312" s="2" t="s">
        <v>37769</v>
      </c>
      <c r="D1312" s="94"/>
      <c r="E1312" s="92"/>
    </row>
    <row r="1313" spans="1:6" x14ac:dyDescent="0.25">
      <c r="A1313" s="2" t="s">
        <v>3126</v>
      </c>
      <c r="B1313" s="92" t="s">
        <v>3123</v>
      </c>
      <c r="C1313" s="2" t="s">
        <v>3971</v>
      </c>
      <c r="D1313" s="94">
        <v>172.5</v>
      </c>
      <c r="E1313" s="92" t="s">
        <v>2321</v>
      </c>
      <c r="F1313" s="2" t="s">
        <v>3562</v>
      </c>
    </row>
    <row r="1314" spans="1:6" x14ac:dyDescent="0.25">
      <c r="A1314" s="2" t="s">
        <v>3125</v>
      </c>
      <c r="B1314" s="92" t="s">
        <v>3123</v>
      </c>
      <c r="C1314" s="2" t="s">
        <v>3970</v>
      </c>
      <c r="D1314" s="94">
        <v>152</v>
      </c>
      <c r="E1314" s="92" t="s">
        <v>2321</v>
      </c>
      <c r="F1314" s="2" t="s">
        <v>3562</v>
      </c>
    </row>
    <row r="1315" spans="1:6" x14ac:dyDescent="0.25">
      <c r="A1315" s="2" t="s">
        <v>3120</v>
      </c>
      <c r="B1315" s="92" t="s">
        <v>3123</v>
      </c>
      <c r="C1315" s="2" t="s">
        <v>3972</v>
      </c>
      <c r="D1315" s="94">
        <v>55</v>
      </c>
      <c r="E1315" s="92" t="s">
        <v>2321</v>
      </c>
      <c r="F1315" s="2" t="s">
        <v>3562</v>
      </c>
    </row>
    <row r="1316" spans="1:6" x14ac:dyDescent="0.25">
      <c r="A1316" s="2" t="s">
        <v>3094</v>
      </c>
      <c r="B1316" s="92" t="s">
        <v>3123</v>
      </c>
      <c r="C1316" s="2" t="s">
        <v>3948</v>
      </c>
      <c r="D1316" s="94">
        <v>79.909499999999994</v>
      </c>
      <c r="E1316" s="92" t="s">
        <v>2321</v>
      </c>
      <c r="F1316" s="2" t="s">
        <v>3562</v>
      </c>
    </row>
    <row r="1317" spans="1:6" x14ac:dyDescent="0.25">
      <c r="A1317" s="2" t="s">
        <v>3093</v>
      </c>
      <c r="B1317" s="92" t="s">
        <v>3123</v>
      </c>
      <c r="C1317" s="2" t="s">
        <v>3947</v>
      </c>
      <c r="D1317" s="94">
        <v>71.906999999999996</v>
      </c>
      <c r="E1317" s="92" t="s">
        <v>2321</v>
      </c>
      <c r="F1317" s="2" t="s">
        <v>3562</v>
      </c>
    </row>
    <row r="1318" spans="1:6" x14ac:dyDescent="0.25">
      <c r="A1318" s="2" t="s">
        <v>3092</v>
      </c>
      <c r="B1318" s="92" t="s">
        <v>3123</v>
      </c>
      <c r="C1318" s="2" t="s">
        <v>3946</v>
      </c>
      <c r="D1318" s="94">
        <v>63.970500000000001</v>
      </c>
      <c r="E1318" s="92" t="s">
        <v>2321</v>
      </c>
      <c r="F1318" s="2" t="s">
        <v>3562</v>
      </c>
    </row>
    <row r="1319" spans="1:6" x14ac:dyDescent="0.25">
      <c r="A1319" s="2" t="s">
        <v>3091</v>
      </c>
      <c r="B1319" s="92" t="s">
        <v>3123</v>
      </c>
      <c r="C1319" s="2" t="s">
        <v>3945</v>
      </c>
      <c r="D1319" s="94">
        <v>55.951499999999989</v>
      </c>
      <c r="E1319" s="92" t="s">
        <v>2321</v>
      </c>
      <c r="F1319" s="2" t="s">
        <v>3562</v>
      </c>
    </row>
    <row r="1320" spans="1:6" x14ac:dyDescent="0.25">
      <c r="A1320" s="2" t="s">
        <v>3090</v>
      </c>
      <c r="B1320" s="92" t="s">
        <v>3123</v>
      </c>
      <c r="C1320" s="2" t="s">
        <v>3944</v>
      </c>
      <c r="D1320" s="94">
        <v>47.932499999999997</v>
      </c>
      <c r="E1320" s="92" t="s">
        <v>2321</v>
      </c>
      <c r="F1320" s="2" t="s">
        <v>3562</v>
      </c>
    </row>
    <row r="1321" spans="1:6" x14ac:dyDescent="0.25">
      <c r="A1321" s="2" t="s">
        <v>3089</v>
      </c>
      <c r="B1321" s="92" t="s">
        <v>3123</v>
      </c>
      <c r="C1321" s="2" t="s">
        <v>3943</v>
      </c>
      <c r="D1321" s="94">
        <v>39.995999999999995</v>
      </c>
      <c r="E1321" s="92" t="s">
        <v>2321</v>
      </c>
      <c r="F1321" s="2" t="s">
        <v>3562</v>
      </c>
    </row>
    <row r="1322" spans="1:6" x14ac:dyDescent="0.25">
      <c r="A1322" s="2" t="s">
        <v>3115</v>
      </c>
      <c r="B1322" s="92" t="s">
        <v>3123</v>
      </c>
      <c r="C1322" s="2" t="s">
        <v>3969</v>
      </c>
      <c r="D1322" s="94">
        <v>247.76399999999998</v>
      </c>
      <c r="E1322" s="92" t="s">
        <v>2321</v>
      </c>
      <c r="F1322" s="2" t="s">
        <v>3562</v>
      </c>
    </row>
    <row r="1323" spans="1:6" x14ac:dyDescent="0.25">
      <c r="A1323" s="2" t="s">
        <v>3088</v>
      </c>
      <c r="B1323" s="92" t="s">
        <v>3123</v>
      </c>
      <c r="C1323" s="2" t="s">
        <v>3942</v>
      </c>
      <c r="D1323" s="94">
        <v>31.976999999999997</v>
      </c>
      <c r="E1323" s="92" t="s">
        <v>2321</v>
      </c>
      <c r="F1323" s="2" t="s">
        <v>3562</v>
      </c>
    </row>
    <row r="1324" spans="1:6" x14ac:dyDescent="0.25">
      <c r="A1324" s="2" t="s">
        <v>3114</v>
      </c>
      <c r="B1324" s="92" t="s">
        <v>3123</v>
      </c>
      <c r="C1324" s="2" t="s">
        <v>3968</v>
      </c>
      <c r="D1324" s="94">
        <v>239.745</v>
      </c>
      <c r="E1324" s="92" t="s">
        <v>2321</v>
      </c>
      <c r="F1324" s="2" t="s">
        <v>3562</v>
      </c>
    </row>
    <row r="1325" spans="1:6" x14ac:dyDescent="0.25">
      <c r="A1325" s="2" t="s">
        <v>3113</v>
      </c>
      <c r="B1325" s="92" t="s">
        <v>3123</v>
      </c>
      <c r="C1325" s="2" t="s">
        <v>3967</v>
      </c>
      <c r="D1325" s="94">
        <v>231.72599999999997</v>
      </c>
      <c r="E1325" s="92" t="s">
        <v>2321</v>
      </c>
      <c r="F1325" s="2" t="s">
        <v>3562</v>
      </c>
    </row>
    <row r="1326" spans="1:6" x14ac:dyDescent="0.25">
      <c r="A1326" s="2" t="s">
        <v>3112</v>
      </c>
      <c r="B1326" s="92" t="s">
        <v>3123</v>
      </c>
      <c r="C1326" s="2" t="s">
        <v>3966</v>
      </c>
      <c r="D1326" s="94">
        <v>223.78949999999998</v>
      </c>
      <c r="E1326" s="92" t="s">
        <v>2321</v>
      </c>
      <c r="F1326" s="2" t="s">
        <v>3562</v>
      </c>
    </row>
    <row r="1327" spans="1:6" x14ac:dyDescent="0.25">
      <c r="A1327" s="2" t="s">
        <v>3111</v>
      </c>
      <c r="B1327" s="92" t="s">
        <v>3123</v>
      </c>
      <c r="C1327" s="2" t="s">
        <v>3965</v>
      </c>
      <c r="D1327" s="94">
        <v>215.78699999999998</v>
      </c>
      <c r="E1327" s="92" t="s">
        <v>2321</v>
      </c>
      <c r="F1327" s="2" t="s">
        <v>3562</v>
      </c>
    </row>
    <row r="1328" spans="1:6" x14ac:dyDescent="0.25">
      <c r="A1328" s="2" t="s">
        <v>3110</v>
      </c>
      <c r="B1328" s="92" t="s">
        <v>3123</v>
      </c>
      <c r="C1328" s="2" t="s">
        <v>3964</v>
      </c>
      <c r="D1328" s="94">
        <v>207.768</v>
      </c>
      <c r="E1328" s="92" t="s">
        <v>2321</v>
      </c>
      <c r="F1328" s="2" t="s">
        <v>3562</v>
      </c>
    </row>
    <row r="1329" spans="1:6" x14ac:dyDescent="0.25">
      <c r="A1329" s="2" t="s">
        <v>3109</v>
      </c>
      <c r="B1329" s="92" t="s">
        <v>3123</v>
      </c>
      <c r="C1329" s="2" t="s">
        <v>3963</v>
      </c>
      <c r="D1329" s="94">
        <v>199.83149999999998</v>
      </c>
      <c r="E1329" s="92" t="s">
        <v>2321</v>
      </c>
      <c r="F1329" s="2" t="s">
        <v>3562</v>
      </c>
    </row>
    <row r="1330" spans="1:6" x14ac:dyDescent="0.25">
      <c r="A1330" s="2" t="s">
        <v>3108</v>
      </c>
      <c r="B1330" s="92" t="s">
        <v>3123</v>
      </c>
      <c r="C1330" s="2" t="s">
        <v>3962</v>
      </c>
      <c r="D1330" s="94">
        <v>191.8125</v>
      </c>
      <c r="E1330" s="92" t="s">
        <v>2321</v>
      </c>
      <c r="F1330" s="2" t="s">
        <v>3562</v>
      </c>
    </row>
    <row r="1331" spans="1:6" x14ac:dyDescent="0.25">
      <c r="A1331" s="2" t="s">
        <v>3107</v>
      </c>
      <c r="B1331" s="92" t="s">
        <v>3123</v>
      </c>
      <c r="C1331" s="2" t="s">
        <v>3961</v>
      </c>
      <c r="D1331" s="94">
        <v>183.79349999999999</v>
      </c>
      <c r="E1331" s="92" t="s">
        <v>2321</v>
      </c>
      <c r="F1331" s="2" t="s">
        <v>3562</v>
      </c>
    </row>
    <row r="1332" spans="1:6" x14ac:dyDescent="0.25">
      <c r="A1332" s="2" t="s">
        <v>3106</v>
      </c>
      <c r="B1332" s="92" t="s">
        <v>3123</v>
      </c>
      <c r="C1332" s="2" t="s">
        <v>3960</v>
      </c>
      <c r="D1332" s="94">
        <v>175.77449999999999</v>
      </c>
      <c r="E1332" s="92" t="s">
        <v>2321</v>
      </c>
      <c r="F1332" s="2" t="s">
        <v>3562</v>
      </c>
    </row>
    <row r="1333" spans="1:6" x14ac:dyDescent="0.25">
      <c r="A1333" s="2" t="s">
        <v>3105</v>
      </c>
      <c r="B1333" s="92" t="s">
        <v>3123</v>
      </c>
      <c r="C1333" s="2" t="s">
        <v>3959</v>
      </c>
      <c r="D1333" s="94">
        <v>167.8545</v>
      </c>
      <c r="E1333" s="92" t="s">
        <v>2321</v>
      </c>
      <c r="F1333" s="2" t="s">
        <v>3562</v>
      </c>
    </row>
    <row r="1334" spans="1:6" x14ac:dyDescent="0.25">
      <c r="A1334" s="2" t="s">
        <v>3104</v>
      </c>
      <c r="B1334" s="92" t="s">
        <v>3123</v>
      </c>
      <c r="C1334" s="2" t="s">
        <v>3958</v>
      </c>
      <c r="D1334" s="94">
        <v>159.8355</v>
      </c>
      <c r="E1334" s="92" t="s">
        <v>2321</v>
      </c>
      <c r="F1334" s="2" t="s">
        <v>3562</v>
      </c>
    </row>
    <row r="1335" spans="1:6" x14ac:dyDescent="0.25">
      <c r="A1335" s="2" t="s">
        <v>3103</v>
      </c>
      <c r="B1335" s="92" t="s">
        <v>3123</v>
      </c>
      <c r="C1335" s="2" t="s">
        <v>3957</v>
      </c>
      <c r="D1335" s="94">
        <v>151.81649999999999</v>
      </c>
      <c r="E1335" s="92" t="s">
        <v>2321</v>
      </c>
      <c r="F1335" s="2" t="s">
        <v>3562</v>
      </c>
    </row>
    <row r="1336" spans="1:6" x14ac:dyDescent="0.25">
      <c r="A1336" s="2" t="s">
        <v>3102</v>
      </c>
      <c r="B1336" s="92" t="s">
        <v>3123</v>
      </c>
      <c r="C1336" s="2" t="s">
        <v>3956</v>
      </c>
      <c r="D1336" s="94">
        <v>143.88</v>
      </c>
      <c r="E1336" s="92" t="s">
        <v>2321</v>
      </c>
      <c r="F1336" s="2" t="s">
        <v>3562</v>
      </c>
    </row>
    <row r="1337" spans="1:6" x14ac:dyDescent="0.25">
      <c r="A1337" s="2" t="s">
        <v>3101</v>
      </c>
      <c r="B1337" s="92" t="s">
        <v>3123</v>
      </c>
      <c r="C1337" s="2" t="s">
        <v>3955</v>
      </c>
      <c r="D1337" s="94">
        <v>135.86099999999999</v>
      </c>
      <c r="E1337" s="92" t="s">
        <v>2321</v>
      </c>
      <c r="F1337" s="2" t="s">
        <v>3562</v>
      </c>
    </row>
    <row r="1338" spans="1:6" x14ac:dyDescent="0.25">
      <c r="A1338" s="2" t="s">
        <v>3100</v>
      </c>
      <c r="B1338" s="92" t="s">
        <v>3123</v>
      </c>
      <c r="C1338" s="2" t="s">
        <v>3954</v>
      </c>
      <c r="D1338" s="94">
        <v>127.842</v>
      </c>
      <c r="E1338" s="92" t="s">
        <v>2321</v>
      </c>
      <c r="F1338" s="2" t="s">
        <v>3562</v>
      </c>
    </row>
    <row r="1339" spans="1:6" x14ac:dyDescent="0.25">
      <c r="A1339" s="2" t="s">
        <v>3099</v>
      </c>
      <c r="B1339" s="92" t="s">
        <v>3123</v>
      </c>
      <c r="C1339" s="2" t="s">
        <v>3953</v>
      </c>
      <c r="D1339" s="94">
        <v>119.92200000000001</v>
      </c>
      <c r="E1339" s="92" t="s">
        <v>2321</v>
      </c>
      <c r="F1339" s="2" t="s">
        <v>3562</v>
      </c>
    </row>
    <row r="1340" spans="1:6" x14ac:dyDescent="0.25">
      <c r="A1340" s="2" t="s">
        <v>3098</v>
      </c>
      <c r="B1340" s="92" t="s">
        <v>3123</v>
      </c>
      <c r="C1340" s="2" t="s">
        <v>3952</v>
      </c>
      <c r="D1340" s="94">
        <v>111.90299999999998</v>
      </c>
      <c r="E1340" s="92" t="s">
        <v>2321</v>
      </c>
      <c r="F1340" s="2" t="s">
        <v>3562</v>
      </c>
    </row>
    <row r="1341" spans="1:6" x14ac:dyDescent="0.25">
      <c r="A1341" s="2" t="s">
        <v>3097</v>
      </c>
      <c r="B1341" s="92" t="s">
        <v>3123</v>
      </c>
      <c r="C1341" s="2" t="s">
        <v>3951</v>
      </c>
      <c r="D1341" s="94">
        <v>103.884</v>
      </c>
      <c r="E1341" s="92" t="s">
        <v>2321</v>
      </c>
      <c r="F1341" s="2" t="s">
        <v>3562</v>
      </c>
    </row>
    <row r="1342" spans="1:6" x14ac:dyDescent="0.25">
      <c r="A1342" s="2" t="s">
        <v>3096</v>
      </c>
      <c r="B1342" s="92" t="s">
        <v>3123</v>
      </c>
      <c r="C1342" s="2" t="s">
        <v>3950</v>
      </c>
      <c r="D1342" s="94">
        <v>95.864999999999995</v>
      </c>
      <c r="E1342" s="92" t="s">
        <v>2321</v>
      </c>
      <c r="F1342" s="2" t="s">
        <v>3562</v>
      </c>
    </row>
    <row r="1343" spans="1:6" x14ac:dyDescent="0.25">
      <c r="A1343" s="2" t="s">
        <v>3095</v>
      </c>
      <c r="B1343" s="92" t="s">
        <v>3123</v>
      </c>
      <c r="C1343" s="2" t="s">
        <v>3949</v>
      </c>
      <c r="D1343" s="94">
        <v>87.9285</v>
      </c>
      <c r="E1343" s="92" t="s">
        <v>2321</v>
      </c>
      <c r="F1343" s="2" t="s">
        <v>3562</v>
      </c>
    </row>
    <row r="1344" spans="1:6" x14ac:dyDescent="0.25">
      <c r="A1344" s="2" t="s">
        <v>955</v>
      </c>
      <c r="B1344" s="92" t="s">
        <v>22</v>
      </c>
      <c r="C1344" s="2" t="s">
        <v>2923</v>
      </c>
      <c r="D1344" s="94">
        <v>93.889340999999988</v>
      </c>
      <c r="E1344" s="92" t="s">
        <v>2220</v>
      </c>
      <c r="F1344" s="2" t="s">
        <v>3562</v>
      </c>
    </row>
    <row r="1345" spans="1:6" x14ac:dyDescent="0.25">
      <c r="A1345" s="2" t="s">
        <v>946</v>
      </c>
      <c r="B1345" s="92" t="s">
        <v>22</v>
      </c>
      <c r="C1345" s="2" t="s">
        <v>2922</v>
      </c>
      <c r="D1345" s="94">
        <v>39.700042199999999</v>
      </c>
      <c r="E1345" s="92" t="s">
        <v>2220</v>
      </c>
      <c r="F1345" s="2" t="s">
        <v>3562</v>
      </c>
    </row>
    <row r="1346" spans="1:6" x14ac:dyDescent="0.25">
      <c r="A1346" s="2" t="s">
        <v>954</v>
      </c>
      <c r="B1346" s="92" t="s">
        <v>22</v>
      </c>
      <c r="C1346" s="2" t="s">
        <v>2921</v>
      </c>
      <c r="D1346" s="94">
        <v>16.518033000000003</v>
      </c>
      <c r="E1346" s="92" t="s">
        <v>2220</v>
      </c>
      <c r="F1346" s="2" t="s">
        <v>3562</v>
      </c>
    </row>
    <row r="1347" spans="1:6" x14ac:dyDescent="0.25">
      <c r="A1347" s="2" t="s">
        <v>953</v>
      </c>
      <c r="B1347" s="92" t="s">
        <v>22</v>
      </c>
      <c r="C1347" s="2" t="s">
        <v>2920</v>
      </c>
      <c r="D1347" s="94">
        <v>14.938352100000003</v>
      </c>
      <c r="E1347" s="92" t="s">
        <v>2220</v>
      </c>
      <c r="F1347" s="2" t="s">
        <v>3562</v>
      </c>
    </row>
    <row r="1348" spans="1:6" x14ac:dyDescent="0.25">
      <c r="A1348" s="2" t="s">
        <v>952</v>
      </c>
      <c r="B1348" s="92" t="s">
        <v>22</v>
      </c>
      <c r="C1348" s="2" t="s">
        <v>2919</v>
      </c>
      <c r="D1348" s="94">
        <v>13.281206399999999</v>
      </c>
      <c r="E1348" s="92" t="s">
        <v>2220</v>
      </c>
      <c r="F1348" s="2" t="s">
        <v>3562</v>
      </c>
    </row>
    <row r="1349" spans="1:6" x14ac:dyDescent="0.25">
      <c r="A1349" s="2" t="s">
        <v>951</v>
      </c>
      <c r="B1349" s="92" t="s">
        <v>22</v>
      </c>
      <c r="C1349" s="2" t="s">
        <v>2918</v>
      </c>
      <c r="D1349" s="94">
        <v>11.625730200000001</v>
      </c>
      <c r="E1349" s="92" t="s">
        <v>2220</v>
      </c>
      <c r="F1349" s="2" t="s">
        <v>3562</v>
      </c>
    </row>
    <row r="1350" spans="1:6" x14ac:dyDescent="0.25">
      <c r="A1350" s="2" t="s">
        <v>950</v>
      </c>
      <c r="B1350" s="92" t="s">
        <v>22</v>
      </c>
      <c r="C1350" s="2" t="s">
        <v>2917</v>
      </c>
      <c r="D1350" s="94">
        <v>9.9649116000000024</v>
      </c>
      <c r="E1350" s="92" t="s">
        <v>2220</v>
      </c>
      <c r="F1350" s="2" t="s">
        <v>3562</v>
      </c>
    </row>
    <row r="1351" spans="1:6" x14ac:dyDescent="0.25">
      <c r="A1351" s="2" t="s">
        <v>949</v>
      </c>
      <c r="B1351" s="92" t="s">
        <v>22</v>
      </c>
      <c r="C1351" s="2" t="s">
        <v>2916</v>
      </c>
      <c r="D1351" s="94">
        <v>8.3658644999999989</v>
      </c>
      <c r="E1351" s="92" t="s">
        <v>2220</v>
      </c>
      <c r="F1351" s="2" t="s">
        <v>3562</v>
      </c>
    </row>
    <row r="1352" spans="1:6" x14ac:dyDescent="0.25">
      <c r="A1352" s="2" t="s">
        <v>948</v>
      </c>
      <c r="B1352" s="92" t="s">
        <v>22</v>
      </c>
      <c r="C1352" s="2" t="s">
        <v>2915</v>
      </c>
      <c r="D1352" s="94">
        <v>6.7447799999999996</v>
      </c>
      <c r="E1352" s="92" t="s">
        <v>2220</v>
      </c>
      <c r="F1352" s="2" t="s">
        <v>3562</v>
      </c>
    </row>
    <row r="1353" spans="1:6" x14ac:dyDescent="0.25">
      <c r="A1353" s="2" t="s">
        <v>947</v>
      </c>
      <c r="B1353" s="92" t="s">
        <v>22</v>
      </c>
      <c r="C1353" s="2" t="s">
        <v>2914</v>
      </c>
      <c r="D1353" s="94">
        <v>5.1206904</v>
      </c>
      <c r="E1353" s="92" t="s">
        <v>2220</v>
      </c>
      <c r="F1353" s="2" t="s">
        <v>3562</v>
      </c>
    </row>
    <row r="1354" spans="1:6" x14ac:dyDescent="0.25">
      <c r="A1354" s="2" t="s">
        <v>944</v>
      </c>
      <c r="B1354" s="92" t="s">
        <v>22</v>
      </c>
      <c r="C1354" s="2" t="s">
        <v>2913</v>
      </c>
      <c r="D1354" s="94">
        <v>3.4899228000000004</v>
      </c>
      <c r="E1354" s="92" t="s">
        <v>2220</v>
      </c>
      <c r="F1354" s="2" t="s">
        <v>3562</v>
      </c>
    </row>
    <row r="1355" spans="1:6" x14ac:dyDescent="0.25">
      <c r="A1355" s="2" t="s">
        <v>930</v>
      </c>
      <c r="B1355" s="92" t="s">
        <v>22</v>
      </c>
      <c r="C1355" s="2" t="s">
        <v>2912</v>
      </c>
      <c r="D1355" s="94">
        <v>28.4663106</v>
      </c>
      <c r="E1355" s="92" t="s">
        <v>2220</v>
      </c>
      <c r="F1355" s="2" t="s">
        <v>3562</v>
      </c>
    </row>
    <row r="1356" spans="1:6" x14ac:dyDescent="0.25">
      <c r="A1356" s="2" t="s">
        <v>943</v>
      </c>
      <c r="B1356" s="92" t="s">
        <v>22</v>
      </c>
      <c r="C1356" s="2" t="s">
        <v>2911</v>
      </c>
      <c r="D1356" s="94">
        <v>16.948764000000004</v>
      </c>
      <c r="E1356" s="92" t="s">
        <v>2220</v>
      </c>
      <c r="F1356" s="2" t="s">
        <v>3562</v>
      </c>
    </row>
    <row r="1357" spans="1:6" x14ac:dyDescent="0.25">
      <c r="A1357" s="2" t="s">
        <v>942</v>
      </c>
      <c r="B1357" s="92" t="s">
        <v>22</v>
      </c>
      <c r="C1357" s="2" t="s">
        <v>2910</v>
      </c>
      <c r="D1357" s="94">
        <v>15.818846400000004</v>
      </c>
      <c r="E1357" s="92" t="s">
        <v>2220</v>
      </c>
      <c r="F1357" s="2" t="s">
        <v>3562</v>
      </c>
    </row>
    <row r="1358" spans="1:6" x14ac:dyDescent="0.25">
      <c r="A1358" s="2" t="s">
        <v>941</v>
      </c>
      <c r="B1358" s="92" t="s">
        <v>22</v>
      </c>
      <c r="C1358" s="2" t="s">
        <v>2909</v>
      </c>
      <c r="D1358" s="94">
        <v>14.688928800000003</v>
      </c>
      <c r="E1358" s="92" t="s">
        <v>2220</v>
      </c>
      <c r="F1358" s="2" t="s">
        <v>3562</v>
      </c>
    </row>
    <row r="1359" spans="1:6" x14ac:dyDescent="0.25">
      <c r="A1359" s="2" t="s">
        <v>940</v>
      </c>
      <c r="B1359" s="92" t="s">
        <v>22</v>
      </c>
      <c r="C1359" s="2" t="s">
        <v>2908</v>
      </c>
      <c r="D1359" s="94">
        <v>13.559011200000002</v>
      </c>
      <c r="E1359" s="92" t="s">
        <v>2220</v>
      </c>
      <c r="F1359" s="2" t="s">
        <v>3562</v>
      </c>
    </row>
    <row r="1360" spans="1:6" x14ac:dyDescent="0.25">
      <c r="A1360" s="2" t="s">
        <v>939</v>
      </c>
      <c r="B1360" s="92" t="s">
        <v>22</v>
      </c>
      <c r="C1360" s="2" t="s">
        <v>2907</v>
      </c>
      <c r="D1360" s="94">
        <v>12.429093600000003</v>
      </c>
      <c r="E1360" s="92" t="s">
        <v>2220</v>
      </c>
      <c r="F1360" s="2" t="s">
        <v>3562</v>
      </c>
    </row>
    <row r="1361" spans="1:6" x14ac:dyDescent="0.25">
      <c r="A1361" s="2" t="s">
        <v>938</v>
      </c>
      <c r="B1361" s="92" t="s">
        <v>22</v>
      </c>
      <c r="C1361" s="2" t="s">
        <v>2906</v>
      </c>
      <c r="D1361" s="94">
        <v>11.299176000000003</v>
      </c>
      <c r="E1361" s="92" t="s">
        <v>2220</v>
      </c>
      <c r="F1361" s="2" t="s">
        <v>3562</v>
      </c>
    </row>
    <row r="1362" spans="1:6" x14ac:dyDescent="0.25">
      <c r="A1362" s="2" t="s">
        <v>937</v>
      </c>
      <c r="B1362" s="92" t="s">
        <v>22</v>
      </c>
      <c r="C1362" s="2" t="s">
        <v>2905</v>
      </c>
      <c r="D1362" s="94">
        <v>10.21734</v>
      </c>
      <c r="E1362" s="92" t="s">
        <v>2220</v>
      </c>
      <c r="F1362" s="2" t="s">
        <v>3562</v>
      </c>
    </row>
    <row r="1363" spans="1:6" x14ac:dyDescent="0.25">
      <c r="A1363" s="2" t="s">
        <v>936</v>
      </c>
      <c r="B1363" s="92" t="s">
        <v>22</v>
      </c>
      <c r="C1363" s="2" t="s">
        <v>2904</v>
      </c>
      <c r="D1363" s="94">
        <v>9.0847511999999995</v>
      </c>
      <c r="E1363" s="92" t="s">
        <v>2220</v>
      </c>
      <c r="F1363" s="2" t="s">
        <v>3562</v>
      </c>
    </row>
    <row r="1364" spans="1:6" x14ac:dyDescent="0.25">
      <c r="A1364" s="2" t="s">
        <v>935</v>
      </c>
      <c r="B1364" s="92" t="s">
        <v>22</v>
      </c>
      <c r="C1364" s="2" t="s">
        <v>2903</v>
      </c>
      <c r="D1364" s="94">
        <v>7.9538319000000008</v>
      </c>
      <c r="E1364" s="92" t="s">
        <v>2220</v>
      </c>
      <c r="F1364" s="2" t="s">
        <v>3562</v>
      </c>
    </row>
    <row r="1365" spans="1:6" x14ac:dyDescent="0.25">
      <c r="A1365" s="2" t="s">
        <v>934</v>
      </c>
      <c r="B1365" s="92" t="s">
        <v>22</v>
      </c>
      <c r="C1365" s="2" t="s">
        <v>2902</v>
      </c>
      <c r="D1365" s="94">
        <v>6.8155668</v>
      </c>
      <c r="E1365" s="92" t="s">
        <v>2220</v>
      </c>
      <c r="F1365" s="2" t="s">
        <v>3562</v>
      </c>
    </row>
    <row r="1366" spans="1:6" x14ac:dyDescent="0.25">
      <c r="A1366" s="2" t="s">
        <v>933</v>
      </c>
      <c r="B1366" s="92" t="s">
        <v>22</v>
      </c>
      <c r="C1366" s="2" t="s">
        <v>2901</v>
      </c>
      <c r="D1366" s="94">
        <v>5.7230460000000001</v>
      </c>
      <c r="E1366" s="92" t="s">
        <v>2220</v>
      </c>
      <c r="F1366" s="2" t="s">
        <v>3562</v>
      </c>
    </row>
    <row r="1367" spans="1:6" x14ac:dyDescent="0.25">
      <c r="A1367" s="2" t="s">
        <v>932</v>
      </c>
      <c r="B1367" s="92" t="s">
        <v>22</v>
      </c>
      <c r="C1367" s="2" t="s">
        <v>2900</v>
      </c>
      <c r="D1367" s="94">
        <v>4.6131624000000011</v>
      </c>
      <c r="E1367" s="92" t="s">
        <v>2220</v>
      </c>
      <c r="F1367" s="2" t="s">
        <v>3562</v>
      </c>
    </row>
    <row r="1368" spans="1:6" x14ac:dyDescent="0.25">
      <c r="A1368" s="2" t="s">
        <v>931</v>
      </c>
      <c r="B1368" s="92" t="s">
        <v>22</v>
      </c>
      <c r="C1368" s="2" t="s">
        <v>2899</v>
      </c>
      <c r="D1368" s="94">
        <v>3.5019431999999999</v>
      </c>
      <c r="E1368" s="92" t="s">
        <v>2220</v>
      </c>
      <c r="F1368" s="2" t="s">
        <v>3562</v>
      </c>
    </row>
    <row r="1369" spans="1:6" x14ac:dyDescent="0.25">
      <c r="A1369" s="2" t="s">
        <v>928</v>
      </c>
      <c r="B1369" s="92" t="s">
        <v>22</v>
      </c>
      <c r="C1369" s="2" t="s">
        <v>2898</v>
      </c>
      <c r="D1369" s="94">
        <v>2.3867172000000001</v>
      </c>
      <c r="E1369" s="92" t="s">
        <v>2220</v>
      </c>
      <c r="F1369" s="2" t="s">
        <v>3562</v>
      </c>
    </row>
    <row r="1370" spans="1:6" x14ac:dyDescent="0.25">
      <c r="A1370" s="2" t="s">
        <v>927</v>
      </c>
      <c r="B1370" s="92" t="s">
        <v>22</v>
      </c>
      <c r="C1370" s="2" t="s">
        <v>2897</v>
      </c>
      <c r="D1370" s="94">
        <v>49.371121799999997</v>
      </c>
      <c r="E1370" s="92" t="s">
        <v>2220</v>
      </c>
      <c r="F1370" s="2" t="s">
        <v>3562</v>
      </c>
    </row>
    <row r="1371" spans="1:6" x14ac:dyDescent="0.25">
      <c r="A1371" s="2" t="s">
        <v>913</v>
      </c>
      <c r="B1371" s="92" t="s">
        <v>22</v>
      </c>
      <c r="C1371" s="2" t="s">
        <v>2896</v>
      </c>
      <c r="D1371" s="94">
        <v>41.809622400000002</v>
      </c>
      <c r="E1371" s="92" t="s">
        <v>2220</v>
      </c>
      <c r="F1371" s="2" t="s">
        <v>3562</v>
      </c>
    </row>
    <row r="1372" spans="1:6" x14ac:dyDescent="0.25">
      <c r="A1372" s="2" t="s">
        <v>926</v>
      </c>
      <c r="B1372" s="92" t="s">
        <v>22</v>
      </c>
      <c r="C1372" s="2" t="s">
        <v>2895</v>
      </c>
      <c r="D1372" s="94">
        <v>25.082568000000006</v>
      </c>
      <c r="E1372" s="92" t="s">
        <v>2220</v>
      </c>
      <c r="F1372" s="2" t="s">
        <v>3562</v>
      </c>
    </row>
    <row r="1373" spans="1:6" x14ac:dyDescent="0.25">
      <c r="A1373" s="2" t="s">
        <v>925</v>
      </c>
      <c r="B1373" s="92" t="s">
        <v>22</v>
      </c>
      <c r="C1373" s="2" t="s">
        <v>2894</v>
      </c>
      <c r="D1373" s="94">
        <v>23.410396800000004</v>
      </c>
      <c r="E1373" s="92" t="s">
        <v>2220</v>
      </c>
      <c r="F1373" s="2" t="s">
        <v>3562</v>
      </c>
    </row>
    <row r="1374" spans="1:6" x14ac:dyDescent="0.25">
      <c r="A1374" s="2" t="s">
        <v>924</v>
      </c>
      <c r="B1374" s="92" t="s">
        <v>22</v>
      </c>
      <c r="C1374" s="2" t="s">
        <v>2893</v>
      </c>
      <c r="D1374" s="94">
        <v>21.7382256</v>
      </c>
      <c r="E1374" s="92" t="s">
        <v>2220</v>
      </c>
      <c r="F1374" s="2" t="s">
        <v>3562</v>
      </c>
    </row>
    <row r="1375" spans="1:6" x14ac:dyDescent="0.25">
      <c r="A1375" s="2" t="s">
        <v>923</v>
      </c>
      <c r="B1375" s="92" t="s">
        <v>22</v>
      </c>
      <c r="C1375" s="2" t="s">
        <v>2892</v>
      </c>
      <c r="D1375" s="94">
        <v>20.066054399999999</v>
      </c>
      <c r="E1375" s="92" t="s">
        <v>2220</v>
      </c>
      <c r="F1375" s="2" t="s">
        <v>3562</v>
      </c>
    </row>
    <row r="1376" spans="1:6" x14ac:dyDescent="0.25">
      <c r="A1376" s="2" t="s">
        <v>922</v>
      </c>
      <c r="B1376" s="92" t="s">
        <v>22</v>
      </c>
      <c r="C1376" s="2" t="s">
        <v>2891</v>
      </c>
      <c r="D1376" s="94">
        <v>18.393883200000001</v>
      </c>
      <c r="E1376" s="92" t="s">
        <v>2220</v>
      </c>
      <c r="F1376" s="2" t="s">
        <v>3562</v>
      </c>
    </row>
    <row r="1377" spans="1:6" x14ac:dyDescent="0.25">
      <c r="A1377" s="2" t="s">
        <v>921</v>
      </c>
      <c r="B1377" s="92" t="s">
        <v>22</v>
      </c>
      <c r="C1377" s="2" t="s">
        <v>2890</v>
      </c>
      <c r="D1377" s="94">
        <v>16.721712000000004</v>
      </c>
      <c r="E1377" s="92" t="s">
        <v>2220</v>
      </c>
      <c r="F1377" s="2" t="s">
        <v>3562</v>
      </c>
    </row>
    <row r="1378" spans="1:6" x14ac:dyDescent="0.25">
      <c r="A1378" s="2" t="s">
        <v>920</v>
      </c>
      <c r="B1378" s="92" t="s">
        <v>22</v>
      </c>
      <c r="C1378" s="2" t="s">
        <v>2889</v>
      </c>
      <c r="D1378" s="94">
        <v>15.1246683</v>
      </c>
      <c r="E1378" s="92" t="s">
        <v>2220</v>
      </c>
      <c r="F1378" s="2" t="s">
        <v>3562</v>
      </c>
    </row>
    <row r="1379" spans="1:6" x14ac:dyDescent="0.25">
      <c r="A1379" s="2" t="s">
        <v>919</v>
      </c>
      <c r="B1379" s="92" t="s">
        <v>22</v>
      </c>
      <c r="C1379" s="2" t="s">
        <v>2888</v>
      </c>
      <c r="D1379" s="94">
        <v>13.446820800000003</v>
      </c>
      <c r="E1379" s="92" t="s">
        <v>2220</v>
      </c>
      <c r="F1379" s="2" t="s">
        <v>3562</v>
      </c>
    </row>
    <row r="1380" spans="1:6" x14ac:dyDescent="0.25">
      <c r="A1380" s="2" t="s">
        <v>918</v>
      </c>
      <c r="B1380" s="92" t="s">
        <v>22</v>
      </c>
      <c r="C1380" s="2" t="s">
        <v>2887</v>
      </c>
      <c r="D1380" s="94">
        <v>11.770642800000003</v>
      </c>
      <c r="E1380" s="92" t="s">
        <v>2220</v>
      </c>
      <c r="F1380" s="2" t="s">
        <v>3562</v>
      </c>
    </row>
    <row r="1381" spans="1:6" x14ac:dyDescent="0.25">
      <c r="A1381" s="2" t="s">
        <v>917</v>
      </c>
      <c r="B1381" s="92" t="s">
        <v>22</v>
      </c>
      <c r="C1381" s="2" t="s">
        <v>2886</v>
      </c>
      <c r="D1381" s="94">
        <v>10.089122400000001</v>
      </c>
      <c r="E1381" s="92" t="s">
        <v>2220</v>
      </c>
      <c r="F1381" s="2" t="s">
        <v>3562</v>
      </c>
    </row>
    <row r="1382" spans="1:6" x14ac:dyDescent="0.25">
      <c r="A1382" s="2" t="s">
        <v>916</v>
      </c>
      <c r="B1382" s="92" t="s">
        <v>22</v>
      </c>
      <c r="C1382" s="2" t="s">
        <v>2885</v>
      </c>
      <c r="D1382" s="94">
        <v>8.4693734999999979</v>
      </c>
      <c r="E1382" s="92" t="s">
        <v>2220</v>
      </c>
      <c r="F1382" s="2" t="s">
        <v>3562</v>
      </c>
    </row>
    <row r="1383" spans="1:6" x14ac:dyDescent="0.25">
      <c r="A1383" s="2" t="s">
        <v>915</v>
      </c>
      <c r="B1383" s="92" t="s">
        <v>22</v>
      </c>
      <c r="C1383" s="2" t="s">
        <v>2884</v>
      </c>
      <c r="D1383" s="94">
        <v>6.8289228000000008</v>
      </c>
      <c r="E1383" s="92" t="s">
        <v>2220</v>
      </c>
      <c r="F1383" s="2" t="s">
        <v>3562</v>
      </c>
    </row>
    <row r="1384" spans="1:6" x14ac:dyDescent="0.25">
      <c r="A1384" s="2" t="s">
        <v>914</v>
      </c>
      <c r="B1384" s="92" t="s">
        <v>22</v>
      </c>
      <c r="C1384" s="2" t="s">
        <v>2883</v>
      </c>
      <c r="D1384" s="94">
        <v>5.1827958000000001</v>
      </c>
      <c r="E1384" s="92" t="s">
        <v>2220</v>
      </c>
      <c r="F1384" s="2" t="s">
        <v>3562</v>
      </c>
    </row>
    <row r="1385" spans="1:6" x14ac:dyDescent="0.25">
      <c r="A1385" s="2" t="s">
        <v>912</v>
      </c>
      <c r="B1385" s="92" t="s">
        <v>22</v>
      </c>
      <c r="C1385" s="2" t="s">
        <v>2882</v>
      </c>
      <c r="D1385" s="94">
        <v>3.5326619999999997</v>
      </c>
      <c r="E1385" s="92" t="s">
        <v>2220</v>
      </c>
      <c r="F1385" s="2" t="s">
        <v>3562</v>
      </c>
    </row>
    <row r="1386" spans="1:6" x14ac:dyDescent="0.25">
      <c r="A1386" s="2" t="s">
        <v>3311</v>
      </c>
      <c r="B1386" s="92" t="s">
        <v>14</v>
      </c>
      <c r="C1386" s="2" t="s">
        <v>3974</v>
      </c>
      <c r="D1386" s="94">
        <v>54</v>
      </c>
      <c r="E1386" s="92" t="s">
        <v>2321</v>
      </c>
      <c r="F1386" s="2" t="s">
        <v>3562</v>
      </c>
    </row>
    <row r="1387" spans="1:6" x14ac:dyDescent="0.25">
      <c r="A1387" s="2" t="s">
        <v>3312</v>
      </c>
      <c r="B1387" s="92" t="s">
        <v>14</v>
      </c>
      <c r="C1387" s="2" t="s">
        <v>3973</v>
      </c>
      <c r="D1387" s="94">
        <v>78.48</v>
      </c>
      <c r="E1387" s="92" t="s">
        <v>2178</v>
      </c>
      <c r="F1387" s="2" t="s">
        <v>3562</v>
      </c>
    </row>
    <row r="1388" spans="1:6" x14ac:dyDescent="0.25">
      <c r="A1388" s="2" t="s">
        <v>963</v>
      </c>
      <c r="B1388" s="92" t="s">
        <v>14</v>
      </c>
      <c r="C1388" s="2" t="s">
        <v>2466</v>
      </c>
      <c r="D1388" s="94">
        <v>13.325700000000001</v>
      </c>
      <c r="E1388" s="92" t="s">
        <v>2178</v>
      </c>
      <c r="F1388" s="2" t="s">
        <v>2221</v>
      </c>
    </row>
    <row r="1389" spans="1:6" x14ac:dyDescent="0.25">
      <c r="A1389" s="2" t="s">
        <v>962</v>
      </c>
      <c r="B1389" s="92" t="s">
        <v>14</v>
      </c>
      <c r="C1389" s="2" t="s">
        <v>2465</v>
      </c>
      <c r="D1389" s="94">
        <v>6.6177000000000001</v>
      </c>
      <c r="E1389" s="92" t="s">
        <v>2178</v>
      </c>
      <c r="F1389" s="2" t="s">
        <v>2221</v>
      </c>
    </row>
    <row r="1390" spans="1:6" x14ac:dyDescent="0.25">
      <c r="A1390" s="2" t="s">
        <v>960</v>
      </c>
      <c r="B1390" s="92" t="s">
        <v>14</v>
      </c>
      <c r="C1390" s="2" t="s">
        <v>2464</v>
      </c>
      <c r="D1390" s="94">
        <v>3.9344999999999999</v>
      </c>
      <c r="E1390" s="92" t="s">
        <v>2178</v>
      </c>
      <c r="F1390" s="2" t="s">
        <v>2221</v>
      </c>
    </row>
    <row r="1391" spans="1:6" x14ac:dyDescent="0.25">
      <c r="A1391" s="2" t="s">
        <v>959</v>
      </c>
      <c r="B1391" s="92" t="s">
        <v>14</v>
      </c>
      <c r="C1391" s="2" t="s">
        <v>2463</v>
      </c>
      <c r="D1391" s="94">
        <v>17.621400000000001</v>
      </c>
      <c r="E1391" s="92" t="s">
        <v>2178</v>
      </c>
      <c r="F1391" s="2" t="s">
        <v>2221</v>
      </c>
    </row>
    <row r="1392" spans="1:6" x14ac:dyDescent="0.25">
      <c r="A1392" s="2" t="s">
        <v>958</v>
      </c>
      <c r="B1392" s="92" t="s">
        <v>14</v>
      </c>
      <c r="C1392" s="2" t="s">
        <v>2462</v>
      </c>
      <c r="D1392" s="94">
        <v>14.680200000000001</v>
      </c>
      <c r="E1392" s="92" t="s">
        <v>2178</v>
      </c>
      <c r="F1392" s="2" t="s">
        <v>2221</v>
      </c>
    </row>
    <row r="1393" spans="1:6" x14ac:dyDescent="0.25">
      <c r="A1393" s="2" t="s">
        <v>956</v>
      </c>
      <c r="B1393" s="92" t="s">
        <v>14</v>
      </c>
      <c r="C1393" s="2" t="s">
        <v>2461</v>
      </c>
      <c r="D1393" s="94">
        <v>11.726100000000001</v>
      </c>
      <c r="E1393" s="92" t="s">
        <v>2178</v>
      </c>
      <c r="F1393" s="2" t="s">
        <v>2221</v>
      </c>
    </row>
    <row r="1394" spans="1:6" x14ac:dyDescent="0.25">
      <c r="A1394" s="2" t="s">
        <v>1020</v>
      </c>
      <c r="B1394" s="92" t="s">
        <v>12</v>
      </c>
      <c r="C1394" s="2" t="s">
        <v>2807</v>
      </c>
      <c r="D1394" s="94">
        <v>93.955290000000034</v>
      </c>
      <c r="E1394" s="92" t="s">
        <v>2220</v>
      </c>
      <c r="F1394" s="2" t="s">
        <v>2221</v>
      </c>
    </row>
    <row r="1395" spans="1:6" x14ac:dyDescent="0.25">
      <c r="A1395" s="2" t="s">
        <v>1019</v>
      </c>
      <c r="B1395" s="92" t="s">
        <v>12</v>
      </c>
      <c r="C1395" s="2" t="s">
        <v>2806</v>
      </c>
      <c r="D1395" s="94">
        <v>92.437950000000029</v>
      </c>
      <c r="E1395" s="92" t="s">
        <v>2220</v>
      </c>
      <c r="F1395" s="2" t="s">
        <v>2221</v>
      </c>
    </row>
    <row r="1396" spans="1:6" x14ac:dyDescent="0.25">
      <c r="A1396" s="2" t="s">
        <v>1018</v>
      </c>
      <c r="B1396" s="92" t="s">
        <v>12</v>
      </c>
      <c r="C1396" s="2" t="s">
        <v>2805</v>
      </c>
      <c r="D1396" s="94">
        <v>90.920610000000025</v>
      </c>
      <c r="E1396" s="92" t="s">
        <v>2220</v>
      </c>
      <c r="F1396" s="2" t="s">
        <v>2221</v>
      </c>
    </row>
    <row r="1397" spans="1:6" x14ac:dyDescent="0.25">
      <c r="A1397" s="2" t="s">
        <v>1017</v>
      </c>
      <c r="B1397" s="92" t="s">
        <v>12</v>
      </c>
      <c r="C1397" s="2" t="s">
        <v>2804</v>
      </c>
      <c r="D1397" s="94">
        <v>89.403270000000035</v>
      </c>
      <c r="E1397" s="92" t="s">
        <v>2220</v>
      </c>
      <c r="F1397" s="2" t="s">
        <v>2221</v>
      </c>
    </row>
    <row r="1398" spans="1:6" x14ac:dyDescent="0.25">
      <c r="A1398" s="2" t="s">
        <v>1016</v>
      </c>
      <c r="B1398" s="92" t="s">
        <v>12</v>
      </c>
      <c r="C1398" s="2" t="s">
        <v>2803</v>
      </c>
      <c r="D1398" s="94">
        <v>87.885930000000016</v>
      </c>
      <c r="E1398" s="92" t="s">
        <v>2220</v>
      </c>
      <c r="F1398" s="2" t="s">
        <v>2221</v>
      </c>
    </row>
    <row r="1399" spans="1:6" x14ac:dyDescent="0.25">
      <c r="A1399" s="2" t="s">
        <v>1015</v>
      </c>
      <c r="B1399" s="92" t="s">
        <v>12</v>
      </c>
      <c r="C1399" s="2" t="s">
        <v>2802</v>
      </c>
      <c r="D1399" s="94">
        <v>86.368590000000012</v>
      </c>
      <c r="E1399" s="92" t="s">
        <v>2220</v>
      </c>
      <c r="F1399" s="2" t="s">
        <v>2221</v>
      </c>
    </row>
    <row r="1400" spans="1:6" x14ac:dyDescent="0.25">
      <c r="A1400" s="2" t="s">
        <v>1014</v>
      </c>
      <c r="B1400" s="92" t="s">
        <v>12</v>
      </c>
      <c r="C1400" s="2" t="s">
        <v>2801</v>
      </c>
      <c r="D1400" s="94">
        <v>84.864560000000026</v>
      </c>
      <c r="E1400" s="92" t="s">
        <v>2220</v>
      </c>
      <c r="F1400" s="2" t="s">
        <v>2221</v>
      </c>
    </row>
    <row r="1401" spans="1:6" x14ac:dyDescent="0.25">
      <c r="A1401" s="2" t="s">
        <v>1013</v>
      </c>
      <c r="B1401" s="92" t="s">
        <v>12</v>
      </c>
      <c r="C1401" s="2" t="s">
        <v>2800</v>
      </c>
      <c r="D1401" s="94">
        <v>83.347220000000021</v>
      </c>
      <c r="E1401" s="92" t="s">
        <v>2220</v>
      </c>
      <c r="F1401" s="2" t="s">
        <v>2221</v>
      </c>
    </row>
    <row r="1402" spans="1:6" x14ac:dyDescent="0.25">
      <c r="A1402" s="2" t="s">
        <v>1012</v>
      </c>
      <c r="B1402" s="92" t="s">
        <v>12</v>
      </c>
      <c r="C1402" s="2" t="s">
        <v>2799</v>
      </c>
      <c r="D1402" s="94">
        <v>81.829880000000017</v>
      </c>
      <c r="E1402" s="92" t="s">
        <v>2220</v>
      </c>
      <c r="F1402" s="2" t="s">
        <v>2221</v>
      </c>
    </row>
    <row r="1403" spans="1:6" x14ac:dyDescent="0.25">
      <c r="A1403" s="2" t="s">
        <v>1011</v>
      </c>
      <c r="B1403" s="92" t="s">
        <v>12</v>
      </c>
      <c r="C1403" s="2" t="s">
        <v>2798</v>
      </c>
      <c r="D1403" s="94">
        <v>80.312540000000027</v>
      </c>
      <c r="E1403" s="92" t="s">
        <v>2220</v>
      </c>
      <c r="F1403" s="2" t="s">
        <v>2221</v>
      </c>
    </row>
    <row r="1404" spans="1:6" x14ac:dyDescent="0.25">
      <c r="A1404" s="2" t="s">
        <v>1010</v>
      </c>
      <c r="B1404" s="92" t="s">
        <v>12</v>
      </c>
      <c r="C1404" s="2" t="s">
        <v>2797</v>
      </c>
      <c r="D1404" s="94">
        <v>78.795200000000008</v>
      </c>
      <c r="E1404" s="92" t="s">
        <v>2220</v>
      </c>
      <c r="F1404" s="2" t="s">
        <v>2221</v>
      </c>
    </row>
    <row r="1405" spans="1:6" x14ac:dyDescent="0.25">
      <c r="A1405" s="2" t="s">
        <v>1009</v>
      </c>
      <c r="B1405" s="92" t="s">
        <v>12</v>
      </c>
      <c r="C1405" s="2" t="s">
        <v>2796</v>
      </c>
      <c r="D1405" s="94">
        <v>77.277860000000018</v>
      </c>
      <c r="E1405" s="92" t="s">
        <v>2220</v>
      </c>
      <c r="F1405" s="2" t="s">
        <v>2221</v>
      </c>
    </row>
    <row r="1406" spans="1:6" x14ac:dyDescent="0.25">
      <c r="A1406" s="2" t="s">
        <v>1008</v>
      </c>
      <c r="B1406" s="92" t="s">
        <v>12</v>
      </c>
      <c r="C1406" s="2" t="s">
        <v>2795</v>
      </c>
      <c r="D1406" s="94">
        <v>75.773830000000018</v>
      </c>
      <c r="E1406" s="92" t="s">
        <v>2220</v>
      </c>
      <c r="F1406" s="2" t="s">
        <v>2221</v>
      </c>
    </row>
    <row r="1407" spans="1:6" x14ac:dyDescent="0.25">
      <c r="A1407" s="2" t="s">
        <v>1007</v>
      </c>
      <c r="B1407" s="92" t="s">
        <v>12</v>
      </c>
      <c r="C1407" s="2" t="s">
        <v>2794</v>
      </c>
      <c r="D1407" s="94">
        <v>74.256490000000014</v>
      </c>
      <c r="E1407" s="92" t="s">
        <v>2220</v>
      </c>
      <c r="F1407" s="2" t="s">
        <v>2221</v>
      </c>
    </row>
    <row r="1408" spans="1:6" x14ac:dyDescent="0.25">
      <c r="A1408" s="2" t="s">
        <v>1006</v>
      </c>
      <c r="B1408" s="92" t="s">
        <v>12</v>
      </c>
      <c r="C1408" s="2" t="s">
        <v>2793</v>
      </c>
      <c r="D1408" s="94">
        <v>72.739150000000009</v>
      </c>
      <c r="E1408" s="92" t="s">
        <v>2220</v>
      </c>
      <c r="F1408" s="2" t="s">
        <v>2221</v>
      </c>
    </row>
    <row r="1409" spans="1:6" x14ac:dyDescent="0.25">
      <c r="A1409" s="2" t="s">
        <v>1005</v>
      </c>
      <c r="B1409" s="92" t="s">
        <v>12</v>
      </c>
      <c r="C1409" s="2" t="s">
        <v>2792</v>
      </c>
      <c r="D1409" s="94">
        <v>71.221810000000005</v>
      </c>
      <c r="E1409" s="92" t="s">
        <v>2220</v>
      </c>
      <c r="F1409" s="2" t="s">
        <v>2221</v>
      </c>
    </row>
    <row r="1410" spans="1:6" x14ac:dyDescent="0.25">
      <c r="A1410" s="2" t="s">
        <v>1004</v>
      </c>
      <c r="B1410" s="92" t="s">
        <v>12</v>
      </c>
      <c r="C1410" s="2" t="s">
        <v>2791</v>
      </c>
      <c r="D1410" s="94">
        <v>69.704470000000015</v>
      </c>
      <c r="E1410" s="92" t="s">
        <v>2220</v>
      </c>
      <c r="F1410" s="2" t="s">
        <v>2221</v>
      </c>
    </row>
    <row r="1411" spans="1:6" x14ac:dyDescent="0.25">
      <c r="A1411" s="2" t="s">
        <v>1003</v>
      </c>
      <c r="B1411" s="92" t="s">
        <v>12</v>
      </c>
      <c r="C1411" s="2" t="s">
        <v>2790</v>
      </c>
      <c r="D1411" s="94">
        <v>68.18713000000001</v>
      </c>
      <c r="E1411" s="92" t="s">
        <v>2220</v>
      </c>
      <c r="F1411" s="2" t="s">
        <v>2221</v>
      </c>
    </row>
    <row r="1412" spans="1:6" x14ac:dyDescent="0.25">
      <c r="A1412" s="2" t="s">
        <v>1002</v>
      </c>
      <c r="B1412" s="92" t="s">
        <v>12</v>
      </c>
      <c r="C1412" s="2" t="s">
        <v>2789</v>
      </c>
      <c r="D1412" s="94">
        <v>66.66979000000002</v>
      </c>
      <c r="E1412" s="92" t="s">
        <v>2220</v>
      </c>
      <c r="F1412" s="2" t="s">
        <v>2221</v>
      </c>
    </row>
    <row r="1413" spans="1:6" x14ac:dyDescent="0.25">
      <c r="A1413" s="2" t="s">
        <v>1001</v>
      </c>
      <c r="B1413" s="92" t="s">
        <v>12</v>
      </c>
      <c r="C1413" s="2" t="s">
        <v>2788</v>
      </c>
      <c r="D1413" s="94">
        <v>65.16576000000002</v>
      </c>
      <c r="E1413" s="92" t="s">
        <v>2220</v>
      </c>
      <c r="F1413" s="2" t="s">
        <v>2221</v>
      </c>
    </row>
    <row r="1414" spans="1:6" x14ac:dyDescent="0.25">
      <c r="A1414" s="2" t="s">
        <v>1000</v>
      </c>
      <c r="B1414" s="92" t="s">
        <v>12</v>
      </c>
      <c r="C1414" s="2" t="s">
        <v>2787</v>
      </c>
      <c r="D1414" s="94">
        <v>63.648420000000016</v>
      </c>
      <c r="E1414" s="92" t="s">
        <v>2220</v>
      </c>
      <c r="F1414" s="2" t="s">
        <v>2221</v>
      </c>
    </row>
    <row r="1415" spans="1:6" x14ac:dyDescent="0.25">
      <c r="A1415" s="2" t="s">
        <v>999</v>
      </c>
      <c r="B1415" s="92" t="s">
        <v>12</v>
      </c>
      <c r="C1415" s="2" t="s">
        <v>2786</v>
      </c>
      <c r="D1415" s="94">
        <v>62.131080000000019</v>
      </c>
      <c r="E1415" s="92" t="s">
        <v>2220</v>
      </c>
      <c r="F1415" s="2" t="s">
        <v>2221</v>
      </c>
    </row>
    <row r="1416" spans="1:6" x14ac:dyDescent="0.25">
      <c r="A1416" s="2" t="s">
        <v>998</v>
      </c>
      <c r="B1416" s="92" t="s">
        <v>12</v>
      </c>
      <c r="C1416" s="2" t="s">
        <v>2785</v>
      </c>
      <c r="D1416" s="94">
        <v>60.613740000000014</v>
      </c>
      <c r="E1416" s="92" t="s">
        <v>2220</v>
      </c>
      <c r="F1416" s="2" t="s">
        <v>2221</v>
      </c>
    </row>
    <row r="1417" spans="1:6" x14ac:dyDescent="0.25">
      <c r="A1417" s="2" t="s">
        <v>997</v>
      </c>
      <c r="B1417" s="92" t="s">
        <v>12</v>
      </c>
      <c r="C1417" s="2" t="s">
        <v>2784</v>
      </c>
      <c r="D1417" s="94">
        <v>59.096400000000017</v>
      </c>
      <c r="E1417" s="92" t="s">
        <v>2220</v>
      </c>
      <c r="F1417" s="2" t="s">
        <v>2221</v>
      </c>
    </row>
    <row r="1418" spans="1:6" x14ac:dyDescent="0.25">
      <c r="A1418" s="2" t="s">
        <v>996</v>
      </c>
      <c r="B1418" s="92" t="s">
        <v>12</v>
      </c>
      <c r="C1418" s="2" t="s">
        <v>2783</v>
      </c>
      <c r="D1418" s="94">
        <v>57.579060000000005</v>
      </c>
      <c r="E1418" s="92" t="s">
        <v>2220</v>
      </c>
      <c r="F1418" s="2" t="s">
        <v>2221</v>
      </c>
    </row>
    <row r="1419" spans="1:6" x14ac:dyDescent="0.25">
      <c r="A1419" s="2" t="s">
        <v>995</v>
      </c>
      <c r="B1419" s="92" t="s">
        <v>12</v>
      </c>
      <c r="C1419" s="2" t="s">
        <v>2782</v>
      </c>
      <c r="D1419" s="94">
        <v>56.061720000000008</v>
      </c>
      <c r="E1419" s="92" t="s">
        <v>2220</v>
      </c>
      <c r="F1419" s="2" t="s">
        <v>2221</v>
      </c>
    </row>
    <row r="1420" spans="1:6" x14ac:dyDescent="0.25">
      <c r="A1420" s="2" t="s">
        <v>994</v>
      </c>
      <c r="B1420" s="92" t="s">
        <v>12</v>
      </c>
      <c r="C1420" s="2" t="s">
        <v>2781</v>
      </c>
      <c r="D1420" s="94">
        <v>54.557690000000015</v>
      </c>
      <c r="E1420" s="92" t="s">
        <v>2220</v>
      </c>
      <c r="F1420" s="2" t="s">
        <v>2221</v>
      </c>
    </row>
    <row r="1421" spans="1:6" x14ac:dyDescent="0.25">
      <c r="A1421" s="2" t="s">
        <v>993</v>
      </c>
      <c r="B1421" s="92" t="s">
        <v>12</v>
      </c>
      <c r="C1421" s="2" t="s">
        <v>2780</v>
      </c>
      <c r="D1421" s="94">
        <v>53.040350000000018</v>
      </c>
      <c r="E1421" s="92" t="s">
        <v>2220</v>
      </c>
      <c r="F1421" s="2" t="s">
        <v>2221</v>
      </c>
    </row>
    <row r="1422" spans="1:6" x14ac:dyDescent="0.25">
      <c r="A1422" s="2" t="s">
        <v>992</v>
      </c>
      <c r="B1422" s="92" t="s">
        <v>12</v>
      </c>
      <c r="C1422" s="2" t="s">
        <v>2779</v>
      </c>
      <c r="D1422" s="94">
        <v>51.523010000000014</v>
      </c>
      <c r="E1422" s="92" t="s">
        <v>2220</v>
      </c>
      <c r="F1422" s="2" t="s">
        <v>2221</v>
      </c>
    </row>
    <row r="1423" spans="1:6" x14ac:dyDescent="0.25">
      <c r="A1423" s="2" t="s">
        <v>991</v>
      </c>
      <c r="B1423" s="92" t="s">
        <v>12</v>
      </c>
      <c r="C1423" s="2" t="s">
        <v>2778</v>
      </c>
      <c r="D1423" s="94">
        <v>50.005670000000009</v>
      </c>
      <c r="E1423" s="92" t="s">
        <v>2220</v>
      </c>
      <c r="F1423" s="2" t="s">
        <v>2221</v>
      </c>
    </row>
    <row r="1424" spans="1:6" x14ac:dyDescent="0.25">
      <c r="A1424" s="2" t="s">
        <v>990</v>
      </c>
      <c r="B1424" s="92" t="s">
        <v>12</v>
      </c>
      <c r="C1424" s="2" t="s">
        <v>2777</v>
      </c>
      <c r="D1424" s="94">
        <v>48.488330000000005</v>
      </c>
      <c r="E1424" s="92" t="s">
        <v>2220</v>
      </c>
      <c r="F1424" s="2" t="s">
        <v>2221</v>
      </c>
    </row>
    <row r="1425" spans="1:6" x14ac:dyDescent="0.25">
      <c r="A1425" s="2" t="s">
        <v>989</v>
      </c>
      <c r="B1425" s="92" t="s">
        <v>12</v>
      </c>
      <c r="C1425" s="2" t="s">
        <v>2776</v>
      </c>
      <c r="D1425" s="94">
        <v>46.970990000000008</v>
      </c>
      <c r="E1425" s="92" t="s">
        <v>2220</v>
      </c>
      <c r="F1425" s="2" t="s">
        <v>2221</v>
      </c>
    </row>
    <row r="1426" spans="1:6" x14ac:dyDescent="0.25">
      <c r="A1426" s="2" t="s">
        <v>988</v>
      </c>
      <c r="B1426" s="92" t="s">
        <v>12</v>
      </c>
      <c r="C1426" s="2" t="s">
        <v>2775</v>
      </c>
      <c r="D1426" s="94">
        <v>45.466960000000007</v>
      </c>
      <c r="E1426" s="92" t="s">
        <v>2220</v>
      </c>
      <c r="F1426" s="2" t="s">
        <v>2221</v>
      </c>
    </row>
    <row r="1427" spans="1:6" x14ac:dyDescent="0.25">
      <c r="A1427" s="2" t="s">
        <v>987</v>
      </c>
      <c r="B1427" s="92" t="s">
        <v>12</v>
      </c>
      <c r="C1427" s="2" t="s">
        <v>2774</v>
      </c>
      <c r="D1427" s="94">
        <v>43.949620000000017</v>
      </c>
      <c r="E1427" s="92" t="s">
        <v>2220</v>
      </c>
      <c r="F1427" s="2" t="s">
        <v>2221</v>
      </c>
    </row>
    <row r="1428" spans="1:6" x14ac:dyDescent="0.25">
      <c r="A1428" s="2" t="s">
        <v>986</v>
      </c>
      <c r="B1428" s="92" t="s">
        <v>12</v>
      </c>
      <c r="C1428" s="2" t="s">
        <v>2773</v>
      </c>
      <c r="D1428" s="94">
        <v>42.432280000000013</v>
      </c>
      <c r="E1428" s="92" t="s">
        <v>2220</v>
      </c>
      <c r="F1428" s="2" t="s">
        <v>2221</v>
      </c>
    </row>
    <row r="1429" spans="1:6" x14ac:dyDescent="0.25">
      <c r="A1429" s="2" t="s">
        <v>985</v>
      </c>
      <c r="B1429" s="92" t="s">
        <v>12</v>
      </c>
      <c r="C1429" s="2" t="s">
        <v>2772</v>
      </c>
      <c r="D1429" s="94">
        <v>40.914940000000009</v>
      </c>
      <c r="E1429" s="92" t="s">
        <v>2220</v>
      </c>
      <c r="F1429" s="2" t="s">
        <v>2221</v>
      </c>
    </row>
    <row r="1430" spans="1:6" x14ac:dyDescent="0.25">
      <c r="A1430" s="2" t="s">
        <v>984</v>
      </c>
      <c r="B1430" s="92" t="s">
        <v>12</v>
      </c>
      <c r="C1430" s="2" t="s">
        <v>2771</v>
      </c>
      <c r="D1430" s="94">
        <v>39.397600000000004</v>
      </c>
      <c r="E1430" s="92" t="s">
        <v>2220</v>
      </c>
      <c r="F1430" s="2" t="s">
        <v>2221</v>
      </c>
    </row>
    <row r="1431" spans="1:6" x14ac:dyDescent="0.25">
      <c r="A1431" s="2" t="s">
        <v>983</v>
      </c>
      <c r="B1431" s="92" t="s">
        <v>12</v>
      </c>
      <c r="C1431" s="2" t="s">
        <v>2770</v>
      </c>
      <c r="D1431" s="94">
        <v>37.880260000000007</v>
      </c>
      <c r="E1431" s="92" t="s">
        <v>2220</v>
      </c>
      <c r="F1431" s="2" t="s">
        <v>2221</v>
      </c>
    </row>
    <row r="1432" spans="1:6" x14ac:dyDescent="0.25">
      <c r="A1432" s="2" t="s">
        <v>982</v>
      </c>
      <c r="B1432" s="92" t="s">
        <v>12</v>
      </c>
      <c r="C1432" s="2" t="s">
        <v>2769</v>
      </c>
      <c r="D1432" s="94">
        <v>36.36292000000001</v>
      </c>
      <c r="E1432" s="92" t="s">
        <v>2220</v>
      </c>
      <c r="F1432" s="2" t="s">
        <v>2221</v>
      </c>
    </row>
    <row r="1433" spans="1:6" x14ac:dyDescent="0.25">
      <c r="A1433" s="2" t="s">
        <v>981</v>
      </c>
      <c r="B1433" s="92" t="s">
        <v>12</v>
      </c>
      <c r="C1433" s="2" t="s">
        <v>2768</v>
      </c>
      <c r="D1433" s="94">
        <v>34.858890000000009</v>
      </c>
      <c r="E1433" s="92" t="s">
        <v>2220</v>
      </c>
      <c r="F1433" s="2" t="s">
        <v>2221</v>
      </c>
    </row>
    <row r="1434" spans="1:6" x14ac:dyDescent="0.25">
      <c r="A1434" s="2" t="s">
        <v>980</v>
      </c>
      <c r="B1434" s="92" t="s">
        <v>12</v>
      </c>
      <c r="C1434" s="2" t="s">
        <v>2767</v>
      </c>
      <c r="D1434" s="94">
        <v>33.341550000000005</v>
      </c>
      <c r="E1434" s="92" t="s">
        <v>2220</v>
      </c>
      <c r="F1434" s="2" t="s">
        <v>2221</v>
      </c>
    </row>
    <row r="1435" spans="1:6" x14ac:dyDescent="0.25">
      <c r="A1435" s="2" t="s">
        <v>979</v>
      </c>
      <c r="B1435" s="92" t="s">
        <v>12</v>
      </c>
      <c r="C1435" s="2" t="s">
        <v>2766</v>
      </c>
      <c r="D1435" s="94">
        <v>31.824210000000008</v>
      </c>
      <c r="E1435" s="92" t="s">
        <v>2220</v>
      </c>
      <c r="F1435" s="2" t="s">
        <v>2221</v>
      </c>
    </row>
    <row r="1436" spans="1:6" x14ac:dyDescent="0.25">
      <c r="A1436" s="2" t="s">
        <v>978</v>
      </c>
      <c r="B1436" s="92" t="s">
        <v>12</v>
      </c>
      <c r="C1436" s="2" t="s">
        <v>2765</v>
      </c>
      <c r="D1436" s="94">
        <v>30.306870000000007</v>
      </c>
      <c r="E1436" s="92" t="s">
        <v>2220</v>
      </c>
      <c r="F1436" s="2" t="s">
        <v>2221</v>
      </c>
    </row>
    <row r="1437" spans="1:6" x14ac:dyDescent="0.25">
      <c r="A1437" s="2" t="s">
        <v>977</v>
      </c>
      <c r="B1437" s="92" t="s">
        <v>12</v>
      </c>
      <c r="C1437" s="2" t="s">
        <v>2764</v>
      </c>
      <c r="D1437" s="94">
        <v>28.789530000000003</v>
      </c>
      <c r="E1437" s="92" t="s">
        <v>2220</v>
      </c>
      <c r="F1437" s="2" t="s">
        <v>2221</v>
      </c>
    </row>
    <row r="1438" spans="1:6" x14ac:dyDescent="0.25">
      <c r="A1438" s="2" t="s">
        <v>976</v>
      </c>
      <c r="B1438" s="92" t="s">
        <v>12</v>
      </c>
      <c r="C1438" s="2" t="s">
        <v>2763</v>
      </c>
      <c r="D1438" s="94">
        <v>27.272190000000005</v>
      </c>
      <c r="E1438" s="92" t="s">
        <v>2220</v>
      </c>
      <c r="F1438" s="2" t="s">
        <v>2221</v>
      </c>
    </row>
    <row r="1439" spans="1:6" x14ac:dyDescent="0.25">
      <c r="A1439" s="2" t="s">
        <v>975</v>
      </c>
      <c r="B1439" s="92" t="s">
        <v>12</v>
      </c>
      <c r="C1439" s="2" t="s">
        <v>2762</v>
      </c>
      <c r="D1439" s="94">
        <v>25.754850000000008</v>
      </c>
      <c r="E1439" s="92" t="s">
        <v>2220</v>
      </c>
      <c r="F1439" s="2" t="s">
        <v>2221</v>
      </c>
    </row>
    <row r="1440" spans="1:6" x14ac:dyDescent="0.25">
      <c r="A1440" s="2" t="s">
        <v>974</v>
      </c>
      <c r="B1440" s="92" t="s">
        <v>12</v>
      </c>
      <c r="C1440" s="2" t="s">
        <v>2761</v>
      </c>
      <c r="D1440" s="94">
        <v>24.250820000000004</v>
      </c>
      <c r="E1440" s="92" t="s">
        <v>2220</v>
      </c>
      <c r="F1440" s="2" t="s">
        <v>2221</v>
      </c>
    </row>
    <row r="1441" spans="1:6" x14ac:dyDescent="0.25">
      <c r="A1441" s="2" t="s">
        <v>973</v>
      </c>
      <c r="B1441" s="92" t="s">
        <v>12</v>
      </c>
      <c r="C1441" s="2" t="s">
        <v>2760</v>
      </c>
      <c r="D1441" s="94">
        <v>22.733480000000004</v>
      </c>
      <c r="E1441" s="92" t="s">
        <v>2220</v>
      </c>
      <c r="F1441" s="2" t="s">
        <v>2221</v>
      </c>
    </row>
    <row r="1442" spans="1:6" x14ac:dyDescent="0.25">
      <c r="A1442" s="2" t="s">
        <v>972</v>
      </c>
      <c r="B1442" s="92" t="s">
        <v>12</v>
      </c>
      <c r="C1442" s="2" t="s">
        <v>2759</v>
      </c>
      <c r="D1442" s="94">
        <v>21.216140000000006</v>
      </c>
      <c r="E1442" s="92" t="s">
        <v>2220</v>
      </c>
      <c r="F1442" s="2" t="s">
        <v>2221</v>
      </c>
    </row>
    <row r="1443" spans="1:6" x14ac:dyDescent="0.25">
      <c r="A1443" s="2" t="s">
        <v>971</v>
      </c>
      <c r="B1443" s="92" t="s">
        <v>12</v>
      </c>
      <c r="C1443" s="2" t="s">
        <v>2758</v>
      </c>
      <c r="D1443" s="94">
        <v>19.698800000000002</v>
      </c>
      <c r="E1443" s="92" t="s">
        <v>2220</v>
      </c>
      <c r="F1443" s="2" t="s">
        <v>2221</v>
      </c>
    </row>
    <row r="1444" spans="1:6" x14ac:dyDescent="0.25">
      <c r="A1444" s="2" t="s">
        <v>970</v>
      </c>
      <c r="B1444" s="92" t="s">
        <v>12</v>
      </c>
      <c r="C1444" s="2" t="s">
        <v>2757</v>
      </c>
      <c r="D1444" s="94">
        <v>18.181460000000005</v>
      </c>
      <c r="E1444" s="92" t="s">
        <v>2220</v>
      </c>
      <c r="F1444" s="2" t="s">
        <v>2221</v>
      </c>
    </row>
    <row r="1445" spans="1:6" x14ac:dyDescent="0.25">
      <c r="A1445" s="2" t="s">
        <v>969</v>
      </c>
      <c r="B1445" s="92" t="s">
        <v>12</v>
      </c>
      <c r="C1445" s="2" t="s">
        <v>2756</v>
      </c>
      <c r="D1445" s="94">
        <v>16.664120000000004</v>
      </c>
      <c r="E1445" s="92" t="s">
        <v>2220</v>
      </c>
      <c r="F1445" s="2" t="s">
        <v>2221</v>
      </c>
    </row>
    <row r="1446" spans="1:6" x14ac:dyDescent="0.25">
      <c r="A1446" s="2" t="s">
        <v>968</v>
      </c>
      <c r="B1446" s="92" t="s">
        <v>12</v>
      </c>
      <c r="C1446" s="2" t="s">
        <v>2755</v>
      </c>
      <c r="D1446" s="94">
        <v>15.160090000000006</v>
      </c>
      <c r="E1446" s="92" t="s">
        <v>2220</v>
      </c>
      <c r="F1446" s="2" t="s">
        <v>2221</v>
      </c>
    </row>
    <row r="1447" spans="1:6" x14ac:dyDescent="0.25">
      <c r="A1447" s="2" t="s">
        <v>967</v>
      </c>
      <c r="B1447" s="92" t="s">
        <v>12</v>
      </c>
      <c r="C1447" s="2" t="s">
        <v>2754</v>
      </c>
      <c r="D1447" s="94">
        <v>13.642750000000003</v>
      </c>
      <c r="E1447" s="92" t="s">
        <v>2220</v>
      </c>
      <c r="F1447" s="2" t="s">
        <v>2221</v>
      </c>
    </row>
    <row r="1448" spans="1:6" x14ac:dyDescent="0.25">
      <c r="A1448" s="2" t="s">
        <v>966</v>
      </c>
      <c r="B1448" s="92" t="s">
        <v>12</v>
      </c>
      <c r="C1448" s="2" t="s">
        <v>2753</v>
      </c>
      <c r="D1448" s="94">
        <v>12.125410000000002</v>
      </c>
      <c r="E1448" s="92" t="s">
        <v>2220</v>
      </c>
      <c r="F1448" s="2" t="s">
        <v>2221</v>
      </c>
    </row>
    <row r="1449" spans="1:6" x14ac:dyDescent="0.25">
      <c r="A1449" s="2" t="s">
        <v>964</v>
      </c>
      <c r="B1449" s="92" t="s">
        <v>12</v>
      </c>
      <c r="C1449" s="2" t="s">
        <v>2752</v>
      </c>
      <c r="D1449" s="94">
        <v>10.608070000000003</v>
      </c>
      <c r="E1449" s="92" t="s">
        <v>2220</v>
      </c>
      <c r="F1449" s="2" t="s">
        <v>2221</v>
      </c>
    </row>
    <row r="1450" spans="1:6" x14ac:dyDescent="0.25">
      <c r="A1450" s="2" t="s">
        <v>1049</v>
      </c>
      <c r="B1450" s="92" t="s">
        <v>12</v>
      </c>
      <c r="C1450" s="2" t="s">
        <v>3037</v>
      </c>
      <c r="D1450" s="94">
        <v>78.33</v>
      </c>
      <c r="E1450" s="92" t="s">
        <v>2220</v>
      </c>
      <c r="F1450" s="2" t="s">
        <v>2221</v>
      </c>
    </row>
    <row r="1451" spans="1:6" x14ac:dyDescent="0.25">
      <c r="A1451" s="2" t="s">
        <v>1362</v>
      </c>
      <c r="B1451" s="92" t="s">
        <v>12</v>
      </c>
      <c r="C1451" s="2" t="s">
        <v>3065</v>
      </c>
      <c r="D1451" s="94">
        <v>0</v>
      </c>
      <c r="E1451" s="92" t="s">
        <v>2220</v>
      </c>
      <c r="F1451" s="2" t="s">
        <v>2221</v>
      </c>
    </row>
    <row r="1452" spans="1:6" x14ac:dyDescent="0.25">
      <c r="A1452" s="2" t="s">
        <v>1048</v>
      </c>
      <c r="B1452" s="92" t="s">
        <v>12</v>
      </c>
      <c r="C1452" s="2" t="s">
        <v>3036</v>
      </c>
      <c r="D1452" s="94">
        <v>75.790000000000006</v>
      </c>
      <c r="E1452" s="92" t="s">
        <v>2220</v>
      </c>
      <c r="F1452" s="2" t="s">
        <v>2221</v>
      </c>
    </row>
    <row r="1453" spans="1:6" x14ac:dyDescent="0.25">
      <c r="A1453" s="2" t="s">
        <v>1361</v>
      </c>
      <c r="B1453" s="92" t="s">
        <v>12</v>
      </c>
      <c r="C1453" s="2" t="s">
        <v>3064</v>
      </c>
      <c r="D1453" s="94">
        <v>0</v>
      </c>
      <c r="E1453" s="92" t="s">
        <v>2220</v>
      </c>
      <c r="F1453" s="2" t="s">
        <v>2221</v>
      </c>
    </row>
    <row r="1454" spans="1:6" x14ac:dyDescent="0.25">
      <c r="A1454" s="2" t="s">
        <v>1047</v>
      </c>
      <c r="B1454" s="92" t="s">
        <v>12</v>
      </c>
      <c r="C1454" s="2" t="s">
        <v>3035</v>
      </c>
      <c r="D1454" s="94">
        <v>73.28</v>
      </c>
      <c r="E1454" s="92" t="s">
        <v>2220</v>
      </c>
      <c r="F1454" s="2" t="s">
        <v>2221</v>
      </c>
    </row>
    <row r="1455" spans="1:6" x14ac:dyDescent="0.25">
      <c r="A1455" s="2" t="s">
        <v>1360</v>
      </c>
      <c r="B1455" s="92" t="s">
        <v>12</v>
      </c>
      <c r="C1455" s="2" t="s">
        <v>3063</v>
      </c>
      <c r="D1455" s="94">
        <v>0</v>
      </c>
      <c r="E1455" s="92" t="s">
        <v>2220</v>
      </c>
      <c r="F1455" s="2" t="s">
        <v>2221</v>
      </c>
    </row>
    <row r="1456" spans="1:6" x14ac:dyDescent="0.25">
      <c r="A1456" s="2" t="s">
        <v>1046</v>
      </c>
      <c r="B1456" s="92" t="s">
        <v>12</v>
      </c>
      <c r="C1456" s="2" t="s">
        <v>3034</v>
      </c>
      <c r="D1456" s="94">
        <v>70.760000000000005</v>
      </c>
      <c r="E1456" s="92" t="s">
        <v>2220</v>
      </c>
      <c r="F1456" s="2" t="s">
        <v>2221</v>
      </c>
    </row>
    <row r="1457" spans="1:6" x14ac:dyDescent="0.25">
      <c r="A1457" s="2" t="s">
        <v>1359</v>
      </c>
      <c r="B1457" s="92" t="s">
        <v>12</v>
      </c>
      <c r="C1457" s="2" t="s">
        <v>3062</v>
      </c>
      <c r="D1457" s="94">
        <v>0</v>
      </c>
      <c r="E1457" s="92" t="s">
        <v>2220</v>
      </c>
      <c r="F1457" s="2" t="s">
        <v>2221</v>
      </c>
    </row>
    <row r="1458" spans="1:6" x14ac:dyDescent="0.25">
      <c r="A1458" s="2" t="s">
        <v>1045</v>
      </c>
      <c r="B1458" s="92" t="s">
        <v>12</v>
      </c>
      <c r="C1458" s="2" t="s">
        <v>3033</v>
      </c>
      <c r="D1458" s="94">
        <v>68.23</v>
      </c>
      <c r="E1458" s="92" t="s">
        <v>2220</v>
      </c>
      <c r="F1458" s="2" t="s">
        <v>2221</v>
      </c>
    </row>
    <row r="1459" spans="1:6" x14ac:dyDescent="0.25">
      <c r="A1459" s="2" t="s">
        <v>1358</v>
      </c>
      <c r="B1459" s="92" t="s">
        <v>12</v>
      </c>
      <c r="C1459" s="2" t="s">
        <v>3061</v>
      </c>
      <c r="D1459" s="94">
        <v>0</v>
      </c>
      <c r="E1459" s="92" t="s">
        <v>2220</v>
      </c>
      <c r="F1459" s="2" t="s">
        <v>2221</v>
      </c>
    </row>
    <row r="1460" spans="1:6" x14ac:dyDescent="0.25">
      <c r="A1460" s="2" t="s">
        <v>1044</v>
      </c>
      <c r="B1460" s="92" t="s">
        <v>12</v>
      </c>
      <c r="C1460" s="2" t="s">
        <v>3032</v>
      </c>
      <c r="D1460" s="94">
        <v>65.69</v>
      </c>
      <c r="E1460" s="92" t="s">
        <v>2220</v>
      </c>
      <c r="F1460" s="2" t="s">
        <v>2221</v>
      </c>
    </row>
    <row r="1461" spans="1:6" x14ac:dyDescent="0.25">
      <c r="A1461" s="2" t="s">
        <v>1357</v>
      </c>
      <c r="B1461" s="92" t="s">
        <v>12</v>
      </c>
      <c r="C1461" s="2" t="s">
        <v>3060</v>
      </c>
      <c r="D1461" s="94">
        <v>0</v>
      </c>
      <c r="E1461" s="92" t="s">
        <v>2220</v>
      </c>
      <c r="F1461" s="2" t="s">
        <v>2221</v>
      </c>
    </row>
    <row r="1462" spans="1:6" x14ac:dyDescent="0.25">
      <c r="A1462" s="2" t="s">
        <v>1043</v>
      </c>
      <c r="B1462" s="92" t="s">
        <v>12</v>
      </c>
      <c r="C1462" s="2" t="s">
        <v>3031</v>
      </c>
      <c r="D1462" s="94">
        <v>63.16</v>
      </c>
      <c r="E1462" s="92" t="s">
        <v>2220</v>
      </c>
      <c r="F1462" s="2" t="s">
        <v>2221</v>
      </c>
    </row>
    <row r="1463" spans="1:6" x14ac:dyDescent="0.25">
      <c r="A1463" s="2" t="s">
        <v>1356</v>
      </c>
      <c r="B1463" s="92" t="s">
        <v>12</v>
      </c>
      <c r="C1463" s="2" t="s">
        <v>3059</v>
      </c>
      <c r="D1463" s="94">
        <v>0</v>
      </c>
      <c r="E1463" s="92" t="s">
        <v>2220</v>
      </c>
      <c r="F1463" s="2" t="s">
        <v>2221</v>
      </c>
    </row>
    <row r="1464" spans="1:6" x14ac:dyDescent="0.25">
      <c r="A1464" s="2" t="s">
        <v>1042</v>
      </c>
      <c r="B1464" s="92" t="s">
        <v>12</v>
      </c>
      <c r="C1464" s="2" t="s">
        <v>3030</v>
      </c>
      <c r="D1464" s="94">
        <v>60.64</v>
      </c>
      <c r="E1464" s="92" t="s">
        <v>2220</v>
      </c>
      <c r="F1464" s="2" t="s">
        <v>2221</v>
      </c>
    </row>
    <row r="1465" spans="1:6" x14ac:dyDescent="0.25">
      <c r="A1465" s="2" t="s">
        <v>1355</v>
      </c>
      <c r="B1465" s="92" t="s">
        <v>12</v>
      </c>
      <c r="C1465" s="2" t="s">
        <v>3058</v>
      </c>
      <c r="D1465" s="94">
        <v>0</v>
      </c>
      <c r="E1465" s="92" t="s">
        <v>2220</v>
      </c>
      <c r="F1465" s="2" t="s">
        <v>2221</v>
      </c>
    </row>
    <row r="1466" spans="1:6" x14ac:dyDescent="0.25">
      <c r="A1466" s="2" t="s">
        <v>1041</v>
      </c>
      <c r="B1466" s="92" t="s">
        <v>12</v>
      </c>
      <c r="C1466" s="2" t="s">
        <v>3029</v>
      </c>
      <c r="D1466" s="94">
        <v>58.13</v>
      </c>
      <c r="E1466" s="92" t="s">
        <v>2220</v>
      </c>
      <c r="F1466" s="2" t="s">
        <v>2221</v>
      </c>
    </row>
    <row r="1467" spans="1:6" x14ac:dyDescent="0.25">
      <c r="A1467" s="2" t="s">
        <v>1354</v>
      </c>
      <c r="B1467" s="92" t="s">
        <v>12</v>
      </c>
      <c r="C1467" s="2" t="s">
        <v>3057</v>
      </c>
      <c r="D1467" s="94">
        <v>0</v>
      </c>
      <c r="E1467" s="92" t="s">
        <v>2220</v>
      </c>
      <c r="F1467" s="2" t="s">
        <v>2221</v>
      </c>
    </row>
    <row r="1468" spans="1:6" x14ac:dyDescent="0.25">
      <c r="A1468" s="2" t="s">
        <v>1040</v>
      </c>
      <c r="B1468" s="92" t="s">
        <v>12</v>
      </c>
      <c r="C1468" s="2" t="s">
        <v>3028</v>
      </c>
      <c r="D1468" s="94">
        <v>55.59</v>
      </c>
      <c r="E1468" s="92" t="s">
        <v>2220</v>
      </c>
      <c r="F1468" s="2" t="s">
        <v>2221</v>
      </c>
    </row>
    <row r="1469" spans="1:6" x14ac:dyDescent="0.25">
      <c r="A1469" s="2" t="s">
        <v>1353</v>
      </c>
      <c r="B1469" s="92" t="s">
        <v>12</v>
      </c>
      <c r="C1469" s="2" t="s">
        <v>3056</v>
      </c>
      <c r="D1469" s="94">
        <v>0</v>
      </c>
      <c r="E1469" s="92" t="s">
        <v>2220</v>
      </c>
      <c r="F1469" s="2" t="s">
        <v>2221</v>
      </c>
    </row>
    <row r="1470" spans="1:6" x14ac:dyDescent="0.25">
      <c r="A1470" s="2" t="s">
        <v>1039</v>
      </c>
      <c r="B1470" s="92" t="s">
        <v>12</v>
      </c>
      <c r="C1470" s="2" t="s">
        <v>3027</v>
      </c>
      <c r="D1470" s="94">
        <v>53.06</v>
      </c>
      <c r="E1470" s="92" t="s">
        <v>2220</v>
      </c>
      <c r="F1470" s="2" t="s">
        <v>2221</v>
      </c>
    </row>
    <row r="1471" spans="1:6" x14ac:dyDescent="0.25">
      <c r="A1471" s="2" t="s">
        <v>1352</v>
      </c>
      <c r="B1471" s="92" t="s">
        <v>12</v>
      </c>
      <c r="C1471" s="2" t="s">
        <v>3055</v>
      </c>
      <c r="D1471" s="94">
        <v>0</v>
      </c>
      <c r="E1471" s="92" t="s">
        <v>2220</v>
      </c>
      <c r="F1471" s="2" t="s">
        <v>2221</v>
      </c>
    </row>
    <row r="1472" spans="1:6" x14ac:dyDescent="0.25">
      <c r="A1472" s="2" t="s">
        <v>1038</v>
      </c>
      <c r="B1472" s="92" t="s">
        <v>12</v>
      </c>
      <c r="C1472" s="2" t="s">
        <v>3026</v>
      </c>
      <c r="D1472" s="94">
        <v>50.52</v>
      </c>
      <c r="E1472" s="92" t="s">
        <v>2220</v>
      </c>
      <c r="F1472" s="2" t="s">
        <v>2221</v>
      </c>
    </row>
    <row r="1473" spans="1:6" x14ac:dyDescent="0.25">
      <c r="A1473" s="2" t="s">
        <v>1351</v>
      </c>
      <c r="B1473" s="92" t="s">
        <v>12</v>
      </c>
      <c r="C1473" s="2" t="s">
        <v>3054</v>
      </c>
      <c r="D1473" s="94">
        <v>0</v>
      </c>
      <c r="E1473" s="92" t="s">
        <v>2220</v>
      </c>
      <c r="F1473" s="2" t="s">
        <v>2221</v>
      </c>
    </row>
    <row r="1474" spans="1:6" x14ac:dyDescent="0.25">
      <c r="A1474" s="2" t="s">
        <v>1037</v>
      </c>
      <c r="B1474" s="92" t="s">
        <v>12</v>
      </c>
      <c r="C1474" s="2" t="s">
        <v>3025</v>
      </c>
      <c r="D1474" s="94">
        <v>48.01</v>
      </c>
      <c r="E1474" s="92" t="s">
        <v>2220</v>
      </c>
      <c r="F1474" s="2" t="s">
        <v>2221</v>
      </c>
    </row>
    <row r="1475" spans="1:6" x14ac:dyDescent="0.25">
      <c r="A1475" s="2" t="s">
        <v>1350</v>
      </c>
      <c r="B1475" s="92" t="s">
        <v>12</v>
      </c>
      <c r="C1475" s="2" t="s">
        <v>3053</v>
      </c>
      <c r="D1475" s="94">
        <v>0</v>
      </c>
      <c r="E1475" s="92" t="s">
        <v>2220</v>
      </c>
      <c r="F1475" s="2" t="s">
        <v>2221</v>
      </c>
    </row>
    <row r="1476" spans="1:6" x14ac:dyDescent="0.25">
      <c r="A1476" s="2" t="s">
        <v>1036</v>
      </c>
      <c r="B1476" s="92" t="s">
        <v>12</v>
      </c>
      <c r="C1476" s="2" t="s">
        <v>3024</v>
      </c>
      <c r="D1476" s="94">
        <v>45.47</v>
      </c>
      <c r="E1476" s="92" t="s">
        <v>2220</v>
      </c>
      <c r="F1476" s="2" t="s">
        <v>2221</v>
      </c>
    </row>
    <row r="1477" spans="1:6" x14ac:dyDescent="0.25">
      <c r="A1477" s="2" t="s">
        <v>1349</v>
      </c>
      <c r="B1477" s="92" t="s">
        <v>12</v>
      </c>
      <c r="C1477" s="2" t="s">
        <v>3052</v>
      </c>
      <c r="D1477" s="94">
        <v>0</v>
      </c>
      <c r="E1477" s="92" t="s">
        <v>2220</v>
      </c>
      <c r="F1477" s="2" t="s">
        <v>2221</v>
      </c>
    </row>
    <row r="1478" spans="1:6" x14ac:dyDescent="0.25">
      <c r="A1478" s="2" t="s">
        <v>1035</v>
      </c>
      <c r="B1478" s="92" t="s">
        <v>12</v>
      </c>
      <c r="C1478" s="2" t="s">
        <v>3023</v>
      </c>
      <c r="D1478" s="94">
        <v>42.96</v>
      </c>
      <c r="E1478" s="92" t="s">
        <v>2220</v>
      </c>
      <c r="F1478" s="2" t="s">
        <v>2221</v>
      </c>
    </row>
    <row r="1479" spans="1:6" x14ac:dyDescent="0.25">
      <c r="A1479" s="2" t="s">
        <v>1348</v>
      </c>
      <c r="B1479" s="92" t="s">
        <v>12</v>
      </c>
      <c r="C1479" s="2" t="s">
        <v>3051</v>
      </c>
      <c r="D1479" s="94">
        <v>0</v>
      </c>
      <c r="E1479" s="92" t="s">
        <v>2220</v>
      </c>
      <c r="F1479" s="2" t="s">
        <v>2221</v>
      </c>
    </row>
    <row r="1480" spans="1:6" x14ac:dyDescent="0.25">
      <c r="A1480" s="2" t="s">
        <v>1034</v>
      </c>
      <c r="B1480" s="92" t="s">
        <v>12</v>
      </c>
      <c r="C1480" s="2" t="s">
        <v>2751</v>
      </c>
      <c r="D1480" s="94">
        <v>40.42</v>
      </c>
      <c r="E1480" s="92" t="s">
        <v>2220</v>
      </c>
      <c r="F1480" s="2" t="s">
        <v>2221</v>
      </c>
    </row>
    <row r="1481" spans="1:6" x14ac:dyDescent="0.25">
      <c r="A1481" s="2" t="s">
        <v>1347</v>
      </c>
      <c r="B1481" s="92" t="s">
        <v>12</v>
      </c>
      <c r="C1481" s="2" t="s">
        <v>3050</v>
      </c>
      <c r="D1481" s="94">
        <v>0</v>
      </c>
      <c r="E1481" s="92" t="s">
        <v>2220</v>
      </c>
      <c r="F1481" s="2" t="s">
        <v>2221</v>
      </c>
    </row>
    <row r="1482" spans="1:6" x14ac:dyDescent="0.25">
      <c r="A1482" s="2" t="s">
        <v>1033</v>
      </c>
      <c r="B1482" s="92" t="s">
        <v>12</v>
      </c>
      <c r="C1482" s="2" t="s">
        <v>3022</v>
      </c>
      <c r="D1482" s="94">
        <v>37.89</v>
      </c>
      <c r="E1482" s="92" t="s">
        <v>2220</v>
      </c>
      <c r="F1482" s="2" t="s">
        <v>2221</v>
      </c>
    </row>
    <row r="1483" spans="1:6" x14ac:dyDescent="0.25">
      <c r="A1483" s="2" t="s">
        <v>1346</v>
      </c>
      <c r="B1483" s="92" t="s">
        <v>12</v>
      </c>
      <c r="C1483" s="2" t="s">
        <v>3049</v>
      </c>
      <c r="D1483" s="94">
        <v>0</v>
      </c>
      <c r="E1483" s="92" t="s">
        <v>2220</v>
      </c>
      <c r="F1483" s="2" t="s">
        <v>2221</v>
      </c>
    </row>
    <row r="1484" spans="1:6" x14ac:dyDescent="0.25">
      <c r="A1484" s="2" t="s">
        <v>1032</v>
      </c>
      <c r="B1484" s="92" t="s">
        <v>12</v>
      </c>
      <c r="C1484" s="2" t="s">
        <v>3021</v>
      </c>
      <c r="D1484" s="94">
        <v>35.35</v>
      </c>
      <c r="E1484" s="92" t="s">
        <v>2220</v>
      </c>
      <c r="F1484" s="2" t="s">
        <v>2221</v>
      </c>
    </row>
    <row r="1485" spans="1:6" x14ac:dyDescent="0.25">
      <c r="A1485" s="2" t="s">
        <v>1345</v>
      </c>
      <c r="B1485" s="92" t="s">
        <v>12</v>
      </c>
      <c r="C1485" s="2" t="s">
        <v>3048</v>
      </c>
      <c r="D1485" s="94">
        <v>0</v>
      </c>
      <c r="E1485" s="92" t="s">
        <v>2220</v>
      </c>
      <c r="F1485" s="2" t="s">
        <v>2221</v>
      </c>
    </row>
    <row r="1486" spans="1:6" x14ac:dyDescent="0.25">
      <c r="A1486" s="2" t="s">
        <v>1031</v>
      </c>
      <c r="B1486" s="92" t="s">
        <v>12</v>
      </c>
      <c r="C1486" s="2" t="s">
        <v>3020</v>
      </c>
      <c r="D1486" s="94">
        <v>32.840000000000003</v>
      </c>
      <c r="E1486" s="92" t="s">
        <v>2220</v>
      </c>
      <c r="F1486" s="2" t="s">
        <v>2221</v>
      </c>
    </row>
    <row r="1487" spans="1:6" x14ac:dyDescent="0.25">
      <c r="A1487" s="2" t="s">
        <v>1344</v>
      </c>
      <c r="B1487" s="92" t="s">
        <v>12</v>
      </c>
      <c r="C1487" s="2" t="s">
        <v>3046</v>
      </c>
      <c r="D1487" s="94">
        <v>0</v>
      </c>
      <c r="E1487" s="92" t="s">
        <v>2220</v>
      </c>
      <c r="F1487" s="2" t="s">
        <v>2221</v>
      </c>
    </row>
    <row r="1488" spans="1:6" x14ac:dyDescent="0.25">
      <c r="A1488" s="2" t="s">
        <v>1030</v>
      </c>
      <c r="B1488" s="92" t="s">
        <v>12</v>
      </c>
      <c r="C1488" s="2" t="s">
        <v>3019</v>
      </c>
      <c r="D1488" s="94">
        <v>30.32</v>
      </c>
      <c r="E1488" s="92" t="s">
        <v>2220</v>
      </c>
      <c r="F1488" s="2" t="s">
        <v>2221</v>
      </c>
    </row>
    <row r="1489" spans="1:6" x14ac:dyDescent="0.25">
      <c r="A1489" s="2" t="s">
        <v>1343</v>
      </c>
      <c r="B1489" s="92" t="s">
        <v>12</v>
      </c>
      <c r="C1489" s="2" t="s">
        <v>3047</v>
      </c>
      <c r="D1489" s="94">
        <v>0</v>
      </c>
      <c r="E1489" s="92" t="s">
        <v>2220</v>
      </c>
      <c r="F1489" s="2" t="s">
        <v>2221</v>
      </c>
    </row>
    <row r="1490" spans="1:6" x14ac:dyDescent="0.25">
      <c r="A1490" s="2" t="s">
        <v>1029</v>
      </c>
      <c r="B1490" s="92" t="s">
        <v>12</v>
      </c>
      <c r="C1490" s="2" t="s">
        <v>3018</v>
      </c>
      <c r="D1490" s="94">
        <v>27.79</v>
      </c>
      <c r="E1490" s="92" t="s">
        <v>2220</v>
      </c>
      <c r="F1490" s="2" t="s">
        <v>2221</v>
      </c>
    </row>
    <row r="1491" spans="1:6" x14ac:dyDescent="0.25">
      <c r="A1491" s="2" t="s">
        <v>1342</v>
      </c>
      <c r="B1491" s="92" t="s">
        <v>12</v>
      </c>
      <c r="C1491" s="2" t="s">
        <v>3045</v>
      </c>
      <c r="D1491" s="94">
        <v>0</v>
      </c>
      <c r="E1491" s="92" t="s">
        <v>2220</v>
      </c>
      <c r="F1491" s="2" t="s">
        <v>2221</v>
      </c>
    </row>
    <row r="1492" spans="1:6" x14ac:dyDescent="0.25">
      <c r="A1492" s="2" t="s">
        <v>1028</v>
      </c>
      <c r="B1492" s="92" t="s">
        <v>12</v>
      </c>
      <c r="C1492" s="2" t="s">
        <v>3017</v>
      </c>
      <c r="D1492" s="94">
        <v>25.25</v>
      </c>
      <c r="E1492" s="92" t="s">
        <v>2220</v>
      </c>
      <c r="F1492" s="2" t="s">
        <v>2221</v>
      </c>
    </row>
    <row r="1493" spans="1:6" x14ac:dyDescent="0.25">
      <c r="A1493" s="2" t="s">
        <v>1341</v>
      </c>
      <c r="B1493" s="92" t="s">
        <v>12</v>
      </c>
      <c r="C1493" s="2" t="s">
        <v>3044</v>
      </c>
      <c r="D1493" s="94">
        <v>0</v>
      </c>
      <c r="E1493" s="92" t="s">
        <v>2220</v>
      </c>
      <c r="F1493" s="2" t="s">
        <v>2221</v>
      </c>
    </row>
    <row r="1494" spans="1:6" x14ac:dyDescent="0.25">
      <c r="A1494" s="2" t="s">
        <v>1027</v>
      </c>
      <c r="B1494" s="92" t="s">
        <v>12</v>
      </c>
      <c r="C1494" s="2" t="s">
        <v>2750</v>
      </c>
      <c r="D1494" s="94">
        <v>22.72</v>
      </c>
      <c r="E1494" s="92" t="s">
        <v>2220</v>
      </c>
      <c r="F1494" s="2" t="s">
        <v>2221</v>
      </c>
    </row>
    <row r="1495" spans="1:6" x14ac:dyDescent="0.25">
      <c r="A1495" s="2" t="s">
        <v>1340</v>
      </c>
      <c r="B1495" s="92" t="s">
        <v>12</v>
      </c>
      <c r="C1495" s="2" t="s">
        <v>3043</v>
      </c>
      <c r="D1495" s="94">
        <v>0</v>
      </c>
      <c r="E1495" s="92" t="s">
        <v>2220</v>
      </c>
      <c r="F1495" s="2" t="s">
        <v>2221</v>
      </c>
    </row>
    <row r="1496" spans="1:6" x14ac:dyDescent="0.25">
      <c r="A1496" s="2" t="s">
        <v>1026</v>
      </c>
      <c r="B1496" s="92" t="s">
        <v>12</v>
      </c>
      <c r="C1496" s="2" t="s">
        <v>2749</v>
      </c>
      <c r="D1496" s="94">
        <v>20.2</v>
      </c>
      <c r="E1496" s="92" t="s">
        <v>2220</v>
      </c>
      <c r="F1496" s="2" t="s">
        <v>2221</v>
      </c>
    </row>
    <row r="1497" spans="1:6" x14ac:dyDescent="0.25">
      <c r="A1497" s="2" t="s">
        <v>1339</v>
      </c>
      <c r="B1497" s="92" t="s">
        <v>12</v>
      </c>
      <c r="C1497" s="2" t="s">
        <v>3042</v>
      </c>
      <c r="D1497" s="94">
        <v>0</v>
      </c>
      <c r="E1497" s="92" t="s">
        <v>2220</v>
      </c>
      <c r="F1497" s="2" t="s">
        <v>2221</v>
      </c>
    </row>
    <row r="1498" spans="1:6" x14ac:dyDescent="0.25">
      <c r="A1498" s="2" t="s">
        <v>1025</v>
      </c>
      <c r="B1498" s="92" t="s">
        <v>12</v>
      </c>
      <c r="C1498" s="2" t="s">
        <v>3016</v>
      </c>
      <c r="D1498" s="94">
        <v>17.670000000000002</v>
      </c>
      <c r="E1498" s="92" t="s">
        <v>2220</v>
      </c>
      <c r="F1498" s="2" t="s">
        <v>2221</v>
      </c>
    </row>
    <row r="1499" spans="1:6" x14ac:dyDescent="0.25">
      <c r="A1499" s="2" t="s">
        <v>1338</v>
      </c>
      <c r="B1499" s="92" t="s">
        <v>12</v>
      </c>
      <c r="C1499" s="2" t="s">
        <v>3041</v>
      </c>
      <c r="D1499" s="94">
        <v>0</v>
      </c>
      <c r="E1499" s="92" t="s">
        <v>2220</v>
      </c>
      <c r="F1499" s="2" t="s">
        <v>2221</v>
      </c>
    </row>
    <row r="1500" spans="1:6" x14ac:dyDescent="0.25">
      <c r="A1500" s="2" t="s">
        <v>1024</v>
      </c>
      <c r="B1500" s="92" t="s">
        <v>12</v>
      </c>
      <c r="C1500" s="2" t="s">
        <v>2748</v>
      </c>
      <c r="D1500" s="94">
        <v>15.13</v>
      </c>
      <c r="E1500" s="92" t="s">
        <v>2220</v>
      </c>
      <c r="F1500" s="2" t="s">
        <v>2221</v>
      </c>
    </row>
    <row r="1501" spans="1:6" x14ac:dyDescent="0.25">
      <c r="A1501" s="2" t="s">
        <v>1337</v>
      </c>
      <c r="B1501" s="92" t="s">
        <v>12</v>
      </c>
      <c r="C1501" s="2" t="s">
        <v>3040</v>
      </c>
      <c r="D1501" s="94">
        <v>0</v>
      </c>
      <c r="E1501" s="92" t="s">
        <v>2220</v>
      </c>
      <c r="F1501" s="2" t="s">
        <v>2221</v>
      </c>
    </row>
    <row r="1502" spans="1:6" x14ac:dyDescent="0.25">
      <c r="A1502" s="2" t="s">
        <v>1023</v>
      </c>
      <c r="B1502" s="92" t="s">
        <v>12</v>
      </c>
      <c r="C1502" s="2" t="s">
        <v>3015</v>
      </c>
      <c r="D1502" s="94">
        <v>12.62</v>
      </c>
      <c r="E1502" s="92" t="s">
        <v>2220</v>
      </c>
      <c r="F1502" s="2" t="s">
        <v>2221</v>
      </c>
    </row>
    <row r="1503" spans="1:6" x14ac:dyDescent="0.25">
      <c r="A1503" s="2" t="s">
        <v>1336</v>
      </c>
      <c r="B1503" s="92" t="s">
        <v>12</v>
      </c>
      <c r="C1503" s="2" t="s">
        <v>3039</v>
      </c>
      <c r="D1503" s="94">
        <v>0</v>
      </c>
      <c r="E1503" s="92" t="s">
        <v>2220</v>
      </c>
      <c r="F1503" s="2" t="s">
        <v>2221</v>
      </c>
    </row>
    <row r="1504" spans="1:6" x14ac:dyDescent="0.25">
      <c r="A1504" s="2" t="s">
        <v>1021</v>
      </c>
      <c r="B1504" s="92" t="s">
        <v>12</v>
      </c>
      <c r="C1504" s="2" t="s">
        <v>2747</v>
      </c>
      <c r="D1504" s="94">
        <v>10.08</v>
      </c>
      <c r="E1504" s="92" t="s">
        <v>2220</v>
      </c>
      <c r="F1504" s="2" t="s">
        <v>2221</v>
      </c>
    </row>
    <row r="1505" spans="1:6" x14ac:dyDescent="0.25">
      <c r="A1505" s="2" t="s">
        <v>1335</v>
      </c>
      <c r="B1505" s="92" t="s">
        <v>12</v>
      </c>
      <c r="C1505" s="2" t="s">
        <v>3038</v>
      </c>
      <c r="D1505" s="94">
        <v>0</v>
      </c>
      <c r="E1505" s="92" t="s">
        <v>2220</v>
      </c>
      <c r="F1505" s="2" t="s">
        <v>2221</v>
      </c>
    </row>
    <row r="1506" spans="1:6" x14ac:dyDescent="0.25">
      <c r="A1506" s="2" t="s">
        <v>1334</v>
      </c>
      <c r="B1506" s="92" t="s">
        <v>12</v>
      </c>
      <c r="C1506" s="2" t="s">
        <v>2746</v>
      </c>
      <c r="D1506" s="94">
        <v>95.153190000000009</v>
      </c>
      <c r="E1506" s="92" t="s">
        <v>2220</v>
      </c>
      <c r="F1506" s="2" t="s">
        <v>2221</v>
      </c>
    </row>
    <row r="1507" spans="1:6" x14ac:dyDescent="0.25">
      <c r="A1507" s="2" t="s">
        <v>1333</v>
      </c>
      <c r="B1507" s="92" t="s">
        <v>12</v>
      </c>
      <c r="C1507" s="2" t="s">
        <v>2745</v>
      </c>
      <c r="D1507" s="94">
        <v>93.675780000000032</v>
      </c>
      <c r="E1507" s="92" t="s">
        <v>2220</v>
      </c>
      <c r="F1507" s="2" t="s">
        <v>2221</v>
      </c>
    </row>
    <row r="1508" spans="1:6" x14ac:dyDescent="0.25">
      <c r="A1508" s="2" t="s">
        <v>1332</v>
      </c>
      <c r="B1508" s="92" t="s">
        <v>12</v>
      </c>
      <c r="C1508" s="2" t="s">
        <v>2744</v>
      </c>
      <c r="D1508" s="94">
        <v>92.21168000000003</v>
      </c>
      <c r="E1508" s="92" t="s">
        <v>2220</v>
      </c>
      <c r="F1508" s="2" t="s">
        <v>2221</v>
      </c>
    </row>
    <row r="1509" spans="1:6" x14ac:dyDescent="0.25">
      <c r="A1509" s="2" t="s">
        <v>1331</v>
      </c>
      <c r="B1509" s="92" t="s">
        <v>12</v>
      </c>
      <c r="C1509" s="2" t="s">
        <v>2743</v>
      </c>
      <c r="D1509" s="94">
        <v>90.454760000000007</v>
      </c>
      <c r="E1509" s="92" t="s">
        <v>2220</v>
      </c>
      <c r="F1509" s="2" t="s">
        <v>2221</v>
      </c>
    </row>
    <row r="1510" spans="1:6" x14ac:dyDescent="0.25">
      <c r="A1510" s="2" t="s">
        <v>1330</v>
      </c>
      <c r="B1510" s="92" t="s">
        <v>12</v>
      </c>
      <c r="C1510" s="2" t="s">
        <v>2742</v>
      </c>
      <c r="D1510" s="94">
        <v>88.684530000000024</v>
      </c>
      <c r="E1510" s="92" t="s">
        <v>2220</v>
      </c>
      <c r="F1510" s="2" t="s">
        <v>2221</v>
      </c>
    </row>
    <row r="1511" spans="1:6" x14ac:dyDescent="0.25">
      <c r="A1511" s="2" t="s">
        <v>1329</v>
      </c>
      <c r="B1511" s="92" t="s">
        <v>12</v>
      </c>
      <c r="C1511" s="2" t="s">
        <v>2741</v>
      </c>
      <c r="D1511" s="94">
        <v>87.220430000000036</v>
      </c>
      <c r="E1511" s="92" t="s">
        <v>2220</v>
      </c>
      <c r="F1511" s="2" t="s">
        <v>2221</v>
      </c>
    </row>
    <row r="1512" spans="1:6" x14ac:dyDescent="0.25">
      <c r="A1512" s="2" t="s">
        <v>1328</v>
      </c>
      <c r="B1512" s="92" t="s">
        <v>12</v>
      </c>
      <c r="C1512" s="2" t="s">
        <v>2740</v>
      </c>
      <c r="D1512" s="94">
        <v>85.756330000000048</v>
      </c>
      <c r="E1512" s="92" t="s">
        <v>2220</v>
      </c>
      <c r="F1512" s="2" t="s">
        <v>2221</v>
      </c>
    </row>
    <row r="1513" spans="1:6" x14ac:dyDescent="0.25">
      <c r="A1513" s="2" t="s">
        <v>1327</v>
      </c>
      <c r="B1513" s="92" t="s">
        <v>12</v>
      </c>
      <c r="C1513" s="2" t="s">
        <v>2739</v>
      </c>
      <c r="D1513" s="94">
        <v>84.278920000000014</v>
      </c>
      <c r="E1513" s="92" t="s">
        <v>2220</v>
      </c>
      <c r="F1513" s="2" t="s">
        <v>2221</v>
      </c>
    </row>
    <row r="1514" spans="1:6" x14ac:dyDescent="0.25">
      <c r="A1514" s="2" t="s">
        <v>1326</v>
      </c>
      <c r="B1514" s="92" t="s">
        <v>12</v>
      </c>
      <c r="C1514" s="2" t="s">
        <v>2738</v>
      </c>
      <c r="D1514" s="94">
        <v>82.814820000000012</v>
      </c>
      <c r="E1514" s="92" t="s">
        <v>2220</v>
      </c>
      <c r="F1514" s="2" t="s">
        <v>2221</v>
      </c>
    </row>
    <row r="1515" spans="1:6" x14ac:dyDescent="0.25">
      <c r="A1515" s="2" t="s">
        <v>1325</v>
      </c>
      <c r="B1515" s="92" t="s">
        <v>12</v>
      </c>
      <c r="C1515" s="2" t="s">
        <v>2737</v>
      </c>
      <c r="D1515" s="94">
        <v>81.64354000000003</v>
      </c>
      <c r="E1515" s="92" t="s">
        <v>2220</v>
      </c>
      <c r="F1515" s="2" t="s">
        <v>2221</v>
      </c>
    </row>
    <row r="1516" spans="1:6" x14ac:dyDescent="0.25">
      <c r="A1516" s="2" t="s">
        <v>1324</v>
      </c>
      <c r="B1516" s="92" t="s">
        <v>12</v>
      </c>
      <c r="C1516" s="2" t="s">
        <v>2736</v>
      </c>
      <c r="D1516" s="94">
        <v>80.47226000000002</v>
      </c>
      <c r="E1516" s="92" t="s">
        <v>2220</v>
      </c>
      <c r="F1516" s="2" t="s">
        <v>2221</v>
      </c>
    </row>
    <row r="1517" spans="1:6" x14ac:dyDescent="0.25">
      <c r="A1517" s="2" t="s">
        <v>1323</v>
      </c>
      <c r="B1517" s="92" t="s">
        <v>12</v>
      </c>
      <c r="C1517" s="2" t="s">
        <v>2735</v>
      </c>
      <c r="D1517" s="94">
        <v>79.287670000000006</v>
      </c>
      <c r="E1517" s="92" t="s">
        <v>2220</v>
      </c>
      <c r="F1517" s="2" t="s">
        <v>2221</v>
      </c>
    </row>
    <row r="1518" spans="1:6" x14ac:dyDescent="0.25">
      <c r="A1518" s="2" t="s">
        <v>1322</v>
      </c>
      <c r="B1518" s="92" t="s">
        <v>12</v>
      </c>
      <c r="C1518" s="2" t="s">
        <v>2734</v>
      </c>
      <c r="D1518" s="94">
        <v>78.11639000000001</v>
      </c>
      <c r="E1518" s="92" t="s">
        <v>2220</v>
      </c>
      <c r="F1518" s="2" t="s">
        <v>2221</v>
      </c>
    </row>
    <row r="1519" spans="1:6" x14ac:dyDescent="0.25">
      <c r="A1519" s="2" t="s">
        <v>1321</v>
      </c>
      <c r="B1519" s="92" t="s">
        <v>12</v>
      </c>
      <c r="C1519" s="2" t="s">
        <v>2733</v>
      </c>
      <c r="D1519" s="94">
        <v>76.945110000000028</v>
      </c>
      <c r="E1519" s="92" t="s">
        <v>2220</v>
      </c>
      <c r="F1519" s="2" t="s">
        <v>2221</v>
      </c>
    </row>
    <row r="1520" spans="1:6" x14ac:dyDescent="0.25">
      <c r="A1520" s="2" t="s">
        <v>1320</v>
      </c>
      <c r="B1520" s="92" t="s">
        <v>12</v>
      </c>
      <c r="C1520" s="2" t="s">
        <v>2732</v>
      </c>
      <c r="D1520" s="94">
        <v>75.773830000000018</v>
      </c>
      <c r="E1520" s="92" t="s">
        <v>2220</v>
      </c>
      <c r="F1520" s="2" t="s">
        <v>2221</v>
      </c>
    </row>
    <row r="1521" spans="1:6" x14ac:dyDescent="0.25">
      <c r="A1521" s="2" t="s">
        <v>1319</v>
      </c>
      <c r="B1521" s="92" t="s">
        <v>12</v>
      </c>
      <c r="C1521" s="2" t="s">
        <v>2731</v>
      </c>
      <c r="D1521" s="94">
        <v>74.589240000000018</v>
      </c>
      <c r="E1521" s="92" t="s">
        <v>2220</v>
      </c>
      <c r="F1521" s="2" t="s">
        <v>2221</v>
      </c>
    </row>
    <row r="1522" spans="1:6" x14ac:dyDescent="0.25">
      <c r="A1522" s="2" t="s">
        <v>1318</v>
      </c>
      <c r="B1522" s="92" t="s">
        <v>12</v>
      </c>
      <c r="C1522" s="2" t="s">
        <v>2730</v>
      </c>
      <c r="D1522" s="94">
        <v>73.417960000000008</v>
      </c>
      <c r="E1522" s="92" t="s">
        <v>2220</v>
      </c>
      <c r="F1522" s="2" t="s">
        <v>2221</v>
      </c>
    </row>
    <row r="1523" spans="1:6" x14ac:dyDescent="0.25">
      <c r="A1523" s="2" t="s">
        <v>1317</v>
      </c>
      <c r="B1523" s="92" t="s">
        <v>12</v>
      </c>
      <c r="C1523" s="2" t="s">
        <v>2729</v>
      </c>
      <c r="D1523" s="94">
        <v>72.246680000000012</v>
      </c>
      <c r="E1523" s="92" t="s">
        <v>2220</v>
      </c>
      <c r="F1523" s="2" t="s">
        <v>2221</v>
      </c>
    </row>
    <row r="1524" spans="1:6" x14ac:dyDescent="0.25">
      <c r="A1524" s="2" t="s">
        <v>1316</v>
      </c>
      <c r="B1524" s="92" t="s">
        <v>12</v>
      </c>
      <c r="C1524" s="2" t="s">
        <v>2728</v>
      </c>
      <c r="D1524" s="94">
        <v>71.062090000000026</v>
      </c>
      <c r="E1524" s="92" t="s">
        <v>2220</v>
      </c>
      <c r="F1524" s="2" t="s">
        <v>2221</v>
      </c>
    </row>
    <row r="1525" spans="1:6" x14ac:dyDescent="0.25">
      <c r="A1525" s="2" t="s">
        <v>1315</v>
      </c>
      <c r="B1525" s="92" t="s">
        <v>12</v>
      </c>
      <c r="C1525" s="2" t="s">
        <v>2727</v>
      </c>
      <c r="D1525" s="94">
        <v>69.890810000000016</v>
      </c>
      <c r="E1525" s="92" t="s">
        <v>2220</v>
      </c>
      <c r="F1525" s="2" t="s">
        <v>2221</v>
      </c>
    </row>
    <row r="1526" spans="1:6" x14ac:dyDescent="0.25">
      <c r="A1526" s="2" t="s">
        <v>1314</v>
      </c>
      <c r="B1526" s="92" t="s">
        <v>12</v>
      </c>
      <c r="C1526" s="2" t="s">
        <v>2726</v>
      </c>
      <c r="D1526" s="94">
        <v>68.71953000000002</v>
      </c>
      <c r="E1526" s="92" t="s">
        <v>2220</v>
      </c>
      <c r="F1526" s="2" t="s">
        <v>2221</v>
      </c>
    </row>
    <row r="1527" spans="1:6" x14ac:dyDescent="0.25">
      <c r="A1527" s="2" t="s">
        <v>1313</v>
      </c>
      <c r="B1527" s="92" t="s">
        <v>12</v>
      </c>
      <c r="C1527" s="2" t="s">
        <v>2725</v>
      </c>
      <c r="D1527" s="94">
        <v>67.54825000000001</v>
      </c>
      <c r="E1527" s="92" t="s">
        <v>2220</v>
      </c>
      <c r="F1527" s="2" t="s">
        <v>2221</v>
      </c>
    </row>
    <row r="1528" spans="1:6" x14ac:dyDescent="0.25">
      <c r="A1528" s="2" t="s">
        <v>1312</v>
      </c>
      <c r="B1528" s="92" t="s">
        <v>12</v>
      </c>
      <c r="C1528" s="2" t="s">
        <v>2724</v>
      </c>
      <c r="D1528" s="94">
        <v>66.363660000000024</v>
      </c>
      <c r="E1528" s="92" t="s">
        <v>2220</v>
      </c>
      <c r="F1528" s="2" t="s">
        <v>2221</v>
      </c>
    </row>
    <row r="1529" spans="1:6" x14ac:dyDescent="0.25">
      <c r="A1529" s="2" t="s">
        <v>1311</v>
      </c>
      <c r="B1529" s="92" t="s">
        <v>12</v>
      </c>
      <c r="C1529" s="2" t="s">
        <v>2723</v>
      </c>
      <c r="D1529" s="94">
        <v>65.192380000000014</v>
      </c>
      <c r="E1529" s="92" t="s">
        <v>2220</v>
      </c>
      <c r="F1529" s="2" t="s">
        <v>2221</v>
      </c>
    </row>
    <row r="1530" spans="1:6" x14ac:dyDescent="0.25">
      <c r="A1530" s="2" t="s">
        <v>1310</v>
      </c>
      <c r="B1530" s="92" t="s">
        <v>12</v>
      </c>
      <c r="C1530" s="2" t="s">
        <v>2722</v>
      </c>
      <c r="D1530" s="94">
        <v>64.021100000000018</v>
      </c>
      <c r="E1530" s="92" t="s">
        <v>2220</v>
      </c>
      <c r="F1530" s="2" t="s">
        <v>2221</v>
      </c>
    </row>
    <row r="1531" spans="1:6" x14ac:dyDescent="0.25">
      <c r="A1531" s="2" t="s">
        <v>1309</v>
      </c>
      <c r="B1531" s="92" t="s">
        <v>12</v>
      </c>
      <c r="C1531" s="2" t="s">
        <v>2721</v>
      </c>
      <c r="D1531" s="94">
        <v>62.849820000000008</v>
      </c>
      <c r="E1531" s="92" t="s">
        <v>2220</v>
      </c>
      <c r="F1531" s="2" t="s">
        <v>2221</v>
      </c>
    </row>
    <row r="1532" spans="1:6" x14ac:dyDescent="0.25">
      <c r="A1532" s="2" t="s">
        <v>1308</v>
      </c>
      <c r="B1532" s="92" t="s">
        <v>12</v>
      </c>
      <c r="C1532" s="2" t="s">
        <v>2720</v>
      </c>
      <c r="D1532" s="94">
        <v>61.665230000000015</v>
      </c>
      <c r="E1532" s="92" t="s">
        <v>2220</v>
      </c>
      <c r="F1532" s="2" t="s">
        <v>2221</v>
      </c>
    </row>
    <row r="1533" spans="1:6" x14ac:dyDescent="0.25">
      <c r="A1533" s="2" t="s">
        <v>1307</v>
      </c>
      <c r="B1533" s="92" t="s">
        <v>12</v>
      </c>
      <c r="C1533" s="2" t="s">
        <v>2719</v>
      </c>
      <c r="D1533" s="94">
        <v>60.493950000000012</v>
      </c>
      <c r="E1533" s="92" t="s">
        <v>2220</v>
      </c>
      <c r="F1533" s="2" t="s">
        <v>2221</v>
      </c>
    </row>
    <row r="1534" spans="1:6" x14ac:dyDescent="0.25">
      <c r="A1534" s="2" t="s">
        <v>1306</v>
      </c>
      <c r="B1534" s="92" t="s">
        <v>12</v>
      </c>
      <c r="C1534" s="2" t="s">
        <v>2718</v>
      </c>
      <c r="D1534" s="94">
        <v>59.322670000000009</v>
      </c>
      <c r="E1534" s="92" t="s">
        <v>2220</v>
      </c>
      <c r="F1534" s="2" t="s">
        <v>2221</v>
      </c>
    </row>
    <row r="1535" spans="1:6" x14ac:dyDescent="0.25">
      <c r="A1535" s="2" t="s">
        <v>1305</v>
      </c>
      <c r="B1535" s="92" t="s">
        <v>12</v>
      </c>
      <c r="C1535" s="2" t="s">
        <v>2717</v>
      </c>
      <c r="D1535" s="94">
        <v>58.151390000000021</v>
      </c>
      <c r="E1535" s="92" t="s">
        <v>2220</v>
      </c>
      <c r="F1535" s="2" t="s">
        <v>2221</v>
      </c>
    </row>
    <row r="1536" spans="1:6" x14ac:dyDescent="0.25">
      <c r="A1536" s="2" t="s">
        <v>1304</v>
      </c>
      <c r="B1536" s="92" t="s">
        <v>12</v>
      </c>
      <c r="C1536" s="2" t="s">
        <v>2716</v>
      </c>
      <c r="D1536" s="94">
        <v>56.966800000000006</v>
      </c>
      <c r="E1536" s="92" t="s">
        <v>2220</v>
      </c>
      <c r="F1536" s="2" t="s">
        <v>2221</v>
      </c>
    </row>
    <row r="1537" spans="1:6" x14ac:dyDescent="0.25">
      <c r="A1537" s="2" t="s">
        <v>1303</v>
      </c>
      <c r="B1537" s="92" t="s">
        <v>12</v>
      </c>
      <c r="C1537" s="2" t="s">
        <v>2715</v>
      </c>
      <c r="D1537" s="94">
        <v>55.795520000000018</v>
      </c>
      <c r="E1537" s="92" t="s">
        <v>2220</v>
      </c>
      <c r="F1537" s="2" t="s">
        <v>2221</v>
      </c>
    </row>
    <row r="1538" spans="1:6" x14ac:dyDescent="0.25">
      <c r="A1538" s="2" t="s">
        <v>1302</v>
      </c>
      <c r="B1538" s="92" t="s">
        <v>12</v>
      </c>
      <c r="C1538" s="2" t="s">
        <v>2714</v>
      </c>
      <c r="D1538" s="94">
        <v>54.624240000000015</v>
      </c>
      <c r="E1538" s="92" t="s">
        <v>2220</v>
      </c>
      <c r="F1538" s="2" t="s">
        <v>2221</v>
      </c>
    </row>
    <row r="1539" spans="1:6" x14ac:dyDescent="0.25">
      <c r="A1539" s="2" t="s">
        <v>1301</v>
      </c>
      <c r="B1539" s="92" t="s">
        <v>12</v>
      </c>
      <c r="C1539" s="2" t="s">
        <v>2713</v>
      </c>
      <c r="D1539" s="94">
        <v>53.452960000000012</v>
      </c>
      <c r="E1539" s="92" t="s">
        <v>2220</v>
      </c>
      <c r="F1539" s="2" t="s">
        <v>2221</v>
      </c>
    </row>
    <row r="1540" spans="1:6" x14ac:dyDescent="0.25">
      <c r="A1540" s="2" t="s">
        <v>1300</v>
      </c>
      <c r="B1540" s="92" t="s">
        <v>12</v>
      </c>
      <c r="C1540" s="2" t="s">
        <v>2712</v>
      </c>
      <c r="D1540" s="94">
        <v>52.268370000000019</v>
      </c>
      <c r="E1540" s="92" t="s">
        <v>2220</v>
      </c>
      <c r="F1540" s="2" t="s">
        <v>2221</v>
      </c>
    </row>
    <row r="1541" spans="1:6" x14ac:dyDescent="0.25">
      <c r="A1541" s="2" t="s">
        <v>1299</v>
      </c>
      <c r="B1541" s="92" t="s">
        <v>12</v>
      </c>
      <c r="C1541" s="2" t="s">
        <v>2711</v>
      </c>
      <c r="D1541" s="94">
        <v>51.097090000000016</v>
      </c>
      <c r="E1541" s="92" t="s">
        <v>2220</v>
      </c>
      <c r="F1541" s="2" t="s">
        <v>2221</v>
      </c>
    </row>
    <row r="1542" spans="1:6" x14ac:dyDescent="0.25">
      <c r="A1542" s="2" t="s">
        <v>1298</v>
      </c>
      <c r="B1542" s="92" t="s">
        <v>12</v>
      </c>
      <c r="C1542" s="2" t="s">
        <v>2710</v>
      </c>
      <c r="D1542" s="94">
        <v>49.925810000000006</v>
      </c>
      <c r="E1542" s="92" t="s">
        <v>2220</v>
      </c>
      <c r="F1542" s="2" t="s">
        <v>2221</v>
      </c>
    </row>
    <row r="1543" spans="1:6" x14ac:dyDescent="0.25">
      <c r="A1543" s="2" t="s">
        <v>1297</v>
      </c>
      <c r="B1543" s="92" t="s">
        <v>12</v>
      </c>
      <c r="C1543" s="2" t="s">
        <v>2709</v>
      </c>
      <c r="D1543" s="94">
        <v>48.754530000000017</v>
      </c>
      <c r="E1543" s="92" t="s">
        <v>2220</v>
      </c>
      <c r="F1543" s="2" t="s">
        <v>2221</v>
      </c>
    </row>
    <row r="1544" spans="1:6" x14ac:dyDescent="0.25">
      <c r="A1544" s="2" t="s">
        <v>1296</v>
      </c>
      <c r="B1544" s="92" t="s">
        <v>12</v>
      </c>
      <c r="C1544" s="2" t="s">
        <v>2708</v>
      </c>
      <c r="D1544" s="94">
        <v>47.569940000000017</v>
      </c>
      <c r="E1544" s="92" t="s">
        <v>2220</v>
      </c>
      <c r="F1544" s="2" t="s">
        <v>2221</v>
      </c>
    </row>
    <row r="1545" spans="1:6" x14ac:dyDescent="0.25">
      <c r="A1545" s="2" t="s">
        <v>1295</v>
      </c>
      <c r="B1545" s="92" t="s">
        <v>12</v>
      </c>
      <c r="C1545" s="2" t="s">
        <v>2707</v>
      </c>
      <c r="D1545" s="94">
        <v>46.398660000000007</v>
      </c>
      <c r="E1545" s="92" t="s">
        <v>2220</v>
      </c>
      <c r="F1545" s="2" t="s">
        <v>2221</v>
      </c>
    </row>
    <row r="1546" spans="1:6" x14ac:dyDescent="0.25">
      <c r="A1546" s="2" t="s">
        <v>1294</v>
      </c>
      <c r="B1546" s="92" t="s">
        <v>12</v>
      </c>
      <c r="C1546" s="2" t="s">
        <v>2706</v>
      </c>
      <c r="D1546" s="94">
        <v>45.227380000000004</v>
      </c>
      <c r="E1546" s="92" t="s">
        <v>2220</v>
      </c>
      <c r="F1546" s="2" t="s">
        <v>2221</v>
      </c>
    </row>
    <row r="1547" spans="1:6" x14ac:dyDescent="0.25">
      <c r="A1547" s="2" t="s">
        <v>1293</v>
      </c>
      <c r="B1547" s="92" t="s">
        <v>12</v>
      </c>
      <c r="C1547" s="2" t="s">
        <v>2705</v>
      </c>
      <c r="D1547" s="94">
        <v>44.056100000000015</v>
      </c>
      <c r="E1547" s="92" t="s">
        <v>2220</v>
      </c>
      <c r="F1547" s="2" t="s">
        <v>2221</v>
      </c>
    </row>
    <row r="1548" spans="1:6" x14ac:dyDescent="0.25">
      <c r="A1548" s="2" t="s">
        <v>1292</v>
      </c>
      <c r="B1548" s="92" t="s">
        <v>12</v>
      </c>
      <c r="C1548" s="2" t="s">
        <v>2704</v>
      </c>
      <c r="D1548" s="94">
        <v>42.871510000000008</v>
      </c>
      <c r="E1548" s="92" t="s">
        <v>2220</v>
      </c>
      <c r="F1548" s="2" t="s">
        <v>2221</v>
      </c>
    </row>
    <row r="1549" spans="1:6" x14ac:dyDescent="0.25">
      <c r="A1549" s="2" t="s">
        <v>1291</v>
      </c>
      <c r="B1549" s="92" t="s">
        <v>12</v>
      </c>
      <c r="C1549" s="2" t="s">
        <v>2703</v>
      </c>
      <c r="D1549" s="94">
        <v>41.553820000000009</v>
      </c>
      <c r="E1549" s="92" t="s">
        <v>2220</v>
      </c>
      <c r="F1549" s="2" t="s">
        <v>2221</v>
      </c>
    </row>
    <row r="1550" spans="1:6" x14ac:dyDescent="0.25">
      <c r="A1550" s="2" t="s">
        <v>1290</v>
      </c>
      <c r="B1550" s="92" t="s">
        <v>12</v>
      </c>
      <c r="C1550" s="2" t="s">
        <v>2702</v>
      </c>
      <c r="D1550" s="94">
        <v>40.23613000000001</v>
      </c>
      <c r="E1550" s="92" t="s">
        <v>2220</v>
      </c>
      <c r="F1550" s="2" t="s">
        <v>2221</v>
      </c>
    </row>
    <row r="1551" spans="1:6" x14ac:dyDescent="0.25">
      <c r="A1551" s="2" t="s">
        <v>1289</v>
      </c>
      <c r="B1551" s="92" t="s">
        <v>12</v>
      </c>
      <c r="C1551" s="2" t="s">
        <v>2701</v>
      </c>
      <c r="D1551" s="94">
        <v>39.504080000000009</v>
      </c>
      <c r="E1551" s="92" t="s">
        <v>2220</v>
      </c>
      <c r="F1551" s="2" t="s">
        <v>2221</v>
      </c>
    </row>
    <row r="1552" spans="1:6" x14ac:dyDescent="0.25">
      <c r="A1552" s="2" t="s">
        <v>1288</v>
      </c>
      <c r="B1552" s="92" t="s">
        <v>12</v>
      </c>
      <c r="C1552" s="2" t="s">
        <v>2700</v>
      </c>
      <c r="D1552" s="94">
        <v>38.758720000000011</v>
      </c>
      <c r="E1552" s="92" t="s">
        <v>2220</v>
      </c>
      <c r="F1552" s="2" t="s">
        <v>2221</v>
      </c>
    </row>
    <row r="1553" spans="1:6" x14ac:dyDescent="0.25">
      <c r="A1553" s="2" t="s">
        <v>1287</v>
      </c>
      <c r="B1553" s="92" t="s">
        <v>12</v>
      </c>
      <c r="C1553" s="2" t="s">
        <v>2699</v>
      </c>
      <c r="D1553" s="94">
        <v>38.173080000000006</v>
      </c>
      <c r="E1553" s="92" t="s">
        <v>2220</v>
      </c>
      <c r="F1553" s="2" t="s">
        <v>2221</v>
      </c>
    </row>
    <row r="1554" spans="1:6" x14ac:dyDescent="0.25">
      <c r="A1554" s="2" t="s">
        <v>1286</v>
      </c>
      <c r="B1554" s="92" t="s">
        <v>12</v>
      </c>
      <c r="C1554" s="2" t="s">
        <v>2698</v>
      </c>
      <c r="D1554" s="94">
        <v>37.587440000000001</v>
      </c>
      <c r="E1554" s="92" t="s">
        <v>2220</v>
      </c>
      <c r="F1554" s="2" t="s">
        <v>2221</v>
      </c>
    </row>
    <row r="1555" spans="1:6" x14ac:dyDescent="0.25">
      <c r="A1555" s="2" t="s">
        <v>1285</v>
      </c>
      <c r="B1555" s="92" t="s">
        <v>12</v>
      </c>
      <c r="C1555" s="2" t="s">
        <v>2697</v>
      </c>
      <c r="D1555" s="94">
        <v>37.00180000000001</v>
      </c>
      <c r="E1555" s="92" t="s">
        <v>2220</v>
      </c>
      <c r="F1555" s="2" t="s">
        <v>2221</v>
      </c>
    </row>
    <row r="1556" spans="1:6" x14ac:dyDescent="0.25">
      <c r="A1556" s="2" t="s">
        <v>1284</v>
      </c>
      <c r="B1556" s="92" t="s">
        <v>12</v>
      </c>
      <c r="C1556" s="2" t="s">
        <v>2696</v>
      </c>
      <c r="D1556" s="94">
        <v>36.416160000000005</v>
      </c>
      <c r="E1556" s="92" t="s">
        <v>2220</v>
      </c>
      <c r="F1556" s="2" t="s">
        <v>2221</v>
      </c>
    </row>
    <row r="1557" spans="1:6" x14ac:dyDescent="0.25">
      <c r="A1557" s="2" t="s">
        <v>1283</v>
      </c>
      <c r="B1557" s="92" t="s">
        <v>12</v>
      </c>
      <c r="C1557" s="2" t="s">
        <v>2695</v>
      </c>
      <c r="D1557" s="94">
        <v>35.830520000000014</v>
      </c>
      <c r="E1557" s="92" t="s">
        <v>2220</v>
      </c>
      <c r="F1557" s="2" t="s">
        <v>2221</v>
      </c>
    </row>
    <row r="1558" spans="1:6" x14ac:dyDescent="0.25">
      <c r="A1558" s="2" t="s">
        <v>1282</v>
      </c>
      <c r="B1558" s="92" t="s">
        <v>12</v>
      </c>
      <c r="C1558" s="2" t="s">
        <v>2694</v>
      </c>
      <c r="D1558" s="94">
        <v>35.244880000000009</v>
      </c>
      <c r="E1558" s="92" t="s">
        <v>2220</v>
      </c>
      <c r="F1558" s="2" t="s">
        <v>2221</v>
      </c>
    </row>
    <row r="1559" spans="1:6" x14ac:dyDescent="0.25">
      <c r="A1559" s="2" t="s">
        <v>1281</v>
      </c>
      <c r="B1559" s="92" t="s">
        <v>12</v>
      </c>
      <c r="C1559" s="2" t="s">
        <v>2693</v>
      </c>
      <c r="D1559" s="94">
        <v>34.659240000000011</v>
      </c>
      <c r="E1559" s="92" t="s">
        <v>2220</v>
      </c>
      <c r="F1559" s="2" t="s">
        <v>2221</v>
      </c>
    </row>
    <row r="1560" spans="1:6" x14ac:dyDescent="0.25">
      <c r="A1560" s="2" t="s">
        <v>1280</v>
      </c>
      <c r="B1560" s="92" t="s">
        <v>12</v>
      </c>
      <c r="C1560" s="2" t="s">
        <v>2692</v>
      </c>
      <c r="D1560" s="94">
        <v>34.060290000000002</v>
      </c>
      <c r="E1560" s="92" t="s">
        <v>2220</v>
      </c>
      <c r="F1560" s="2" t="s">
        <v>2221</v>
      </c>
    </row>
    <row r="1561" spans="1:6" x14ac:dyDescent="0.25">
      <c r="A1561" s="2" t="s">
        <v>1278</v>
      </c>
      <c r="B1561" s="92" t="s">
        <v>12</v>
      </c>
      <c r="C1561" s="2" t="s">
        <v>2691</v>
      </c>
      <c r="D1561" s="94">
        <v>33.474650000000004</v>
      </c>
      <c r="E1561" s="92" t="s">
        <v>2220</v>
      </c>
      <c r="F1561" s="2" t="s">
        <v>2221</v>
      </c>
    </row>
    <row r="1562" spans="1:6" x14ac:dyDescent="0.25">
      <c r="A1562" s="2" t="s">
        <v>1277</v>
      </c>
      <c r="B1562" s="92" t="s">
        <v>12</v>
      </c>
      <c r="C1562" s="2" t="s">
        <v>2690</v>
      </c>
      <c r="D1562" s="94">
        <v>94.567550000000011</v>
      </c>
      <c r="E1562" s="92" t="s">
        <v>2220</v>
      </c>
      <c r="F1562" s="2" t="s">
        <v>2221</v>
      </c>
    </row>
    <row r="1563" spans="1:6" x14ac:dyDescent="0.25">
      <c r="A1563" s="2" t="s">
        <v>1276</v>
      </c>
      <c r="B1563" s="92" t="s">
        <v>12</v>
      </c>
      <c r="C1563" s="2" t="s">
        <v>2689</v>
      </c>
      <c r="D1563" s="94">
        <v>92.797320000000013</v>
      </c>
      <c r="E1563" s="92" t="s">
        <v>2220</v>
      </c>
      <c r="F1563" s="2" t="s">
        <v>2221</v>
      </c>
    </row>
    <row r="1564" spans="1:6" x14ac:dyDescent="0.25">
      <c r="A1564" s="2" t="s">
        <v>1275</v>
      </c>
      <c r="B1564" s="92" t="s">
        <v>12</v>
      </c>
      <c r="C1564" s="2" t="s">
        <v>2688</v>
      </c>
      <c r="D1564" s="94">
        <v>91.04040000000002</v>
      </c>
      <c r="E1564" s="92" t="s">
        <v>2220</v>
      </c>
      <c r="F1564" s="2" t="s">
        <v>2221</v>
      </c>
    </row>
    <row r="1565" spans="1:6" x14ac:dyDescent="0.25">
      <c r="A1565" s="2" t="s">
        <v>1274</v>
      </c>
      <c r="B1565" s="92" t="s">
        <v>12</v>
      </c>
      <c r="C1565" s="2" t="s">
        <v>2687</v>
      </c>
      <c r="D1565" s="94">
        <v>89.270170000000007</v>
      </c>
      <c r="E1565" s="92" t="s">
        <v>2220</v>
      </c>
      <c r="F1565" s="2" t="s">
        <v>2221</v>
      </c>
    </row>
    <row r="1566" spans="1:6" x14ac:dyDescent="0.25">
      <c r="A1566" s="2" t="s">
        <v>1273</v>
      </c>
      <c r="B1566" s="92" t="s">
        <v>12</v>
      </c>
      <c r="C1566" s="2" t="s">
        <v>2686</v>
      </c>
      <c r="D1566" s="94">
        <v>87.513250000000014</v>
      </c>
      <c r="E1566" s="92" t="s">
        <v>2220</v>
      </c>
      <c r="F1566" s="2" t="s">
        <v>2221</v>
      </c>
    </row>
    <row r="1567" spans="1:6" x14ac:dyDescent="0.25">
      <c r="A1567" s="2" t="s">
        <v>1272</v>
      </c>
      <c r="B1567" s="92" t="s">
        <v>12</v>
      </c>
      <c r="C1567" s="2" t="s">
        <v>2685</v>
      </c>
      <c r="D1567" s="94">
        <v>85.756330000000048</v>
      </c>
      <c r="E1567" s="92" t="s">
        <v>2220</v>
      </c>
      <c r="F1567" s="2" t="s">
        <v>2221</v>
      </c>
    </row>
    <row r="1568" spans="1:6" x14ac:dyDescent="0.25">
      <c r="A1568" s="2" t="s">
        <v>1271</v>
      </c>
      <c r="B1568" s="92" t="s">
        <v>12</v>
      </c>
      <c r="C1568" s="2" t="s">
        <v>2684</v>
      </c>
      <c r="D1568" s="94">
        <v>83.986100000000022</v>
      </c>
      <c r="E1568" s="92" t="s">
        <v>2220</v>
      </c>
      <c r="F1568" s="2" t="s">
        <v>2221</v>
      </c>
    </row>
    <row r="1569" spans="1:6" x14ac:dyDescent="0.25">
      <c r="A1569" s="2" t="s">
        <v>1270</v>
      </c>
      <c r="B1569" s="92" t="s">
        <v>12</v>
      </c>
      <c r="C1569" s="2" t="s">
        <v>2683</v>
      </c>
      <c r="D1569" s="94">
        <v>82.52200000000002</v>
      </c>
      <c r="E1569" s="92" t="s">
        <v>2220</v>
      </c>
      <c r="F1569" s="2" t="s">
        <v>2221</v>
      </c>
    </row>
    <row r="1570" spans="1:6" x14ac:dyDescent="0.25">
      <c r="A1570" s="2" t="s">
        <v>1269</v>
      </c>
      <c r="B1570" s="92" t="s">
        <v>12</v>
      </c>
      <c r="C1570" s="2" t="s">
        <v>2682</v>
      </c>
      <c r="D1570" s="94">
        <v>81.057900000000032</v>
      </c>
      <c r="E1570" s="92" t="s">
        <v>2220</v>
      </c>
      <c r="F1570" s="2" t="s">
        <v>2221</v>
      </c>
    </row>
    <row r="1571" spans="1:6" x14ac:dyDescent="0.25">
      <c r="A1571" s="2" t="s">
        <v>1268</v>
      </c>
      <c r="B1571" s="92" t="s">
        <v>12</v>
      </c>
      <c r="C1571" s="2" t="s">
        <v>2681</v>
      </c>
      <c r="D1571" s="94">
        <v>79.580490000000026</v>
      </c>
      <c r="E1571" s="92" t="s">
        <v>2220</v>
      </c>
      <c r="F1571" s="2" t="s">
        <v>2221</v>
      </c>
    </row>
    <row r="1572" spans="1:6" x14ac:dyDescent="0.25">
      <c r="A1572" s="2" t="s">
        <v>1267</v>
      </c>
      <c r="B1572" s="92" t="s">
        <v>12</v>
      </c>
      <c r="C1572" s="2" t="s">
        <v>2680</v>
      </c>
      <c r="D1572" s="94">
        <v>78.11639000000001</v>
      </c>
      <c r="E1572" s="92" t="s">
        <v>2220</v>
      </c>
      <c r="F1572" s="2" t="s">
        <v>2221</v>
      </c>
    </row>
    <row r="1573" spans="1:6" x14ac:dyDescent="0.25">
      <c r="A1573" s="2" t="s">
        <v>1266</v>
      </c>
      <c r="B1573" s="92" t="s">
        <v>12</v>
      </c>
      <c r="C1573" s="2" t="s">
        <v>2679</v>
      </c>
      <c r="D1573" s="94">
        <v>76.945110000000028</v>
      </c>
      <c r="E1573" s="92" t="s">
        <v>2220</v>
      </c>
      <c r="F1573" s="2" t="s">
        <v>2221</v>
      </c>
    </row>
    <row r="1574" spans="1:6" x14ac:dyDescent="0.25">
      <c r="A1574" s="2" t="s">
        <v>1265</v>
      </c>
      <c r="B1574" s="92" t="s">
        <v>12</v>
      </c>
      <c r="C1574" s="2" t="s">
        <v>2678</v>
      </c>
      <c r="D1574" s="94">
        <v>75.773830000000018</v>
      </c>
      <c r="E1574" s="92" t="s">
        <v>2220</v>
      </c>
      <c r="F1574" s="2" t="s">
        <v>2221</v>
      </c>
    </row>
    <row r="1575" spans="1:6" x14ac:dyDescent="0.25">
      <c r="A1575" s="2" t="s">
        <v>1264</v>
      </c>
      <c r="B1575" s="92" t="s">
        <v>12</v>
      </c>
      <c r="C1575" s="2" t="s">
        <v>2677</v>
      </c>
      <c r="D1575" s="94">
        <v>74.589240000000018</v>
      </c>
      <c r="E1575" s="92" t="s">
        <v>2220</v>
      </c>
      <c r="F1575" s="2" t="s">
        <v>2221</v>
      </c>
    </row>
    <row r="1576" spans="1:6" x14ac:dyDescent="0.25">
      <c r="A1576" s="2" t="s">
        <v>1263</v>
      </c>
      <c r="B1576" s="92" t="s">
        <v>12</v>
      </c>
      <c r="C1576" s="2" t="s">
        <v>2676</v>
      </c>
      <c r="D1576" s="94">
        <v>73.417960000000008</v>
      </c>
      <c r="E1576" s="92" t="s">
        <v>2220</v>
      </c>
      <c r="F1576" s="2" t="s">
        <v>2221</v>
      </c>
    </row>
    <row r="1577" spans="1:6" x14ac:dyDescent="0.25">
      <c r="A1577" s="2" t="s">
        <v>1262</v>
      </c>
      <c r="B1577" s="92" t="s">
        <v>12</v>
      </c>
      <c r="C1577" s="2" t="s">
        <v>2675</v>
      </c>
      <c r="D1577" s="94">
        <v>72.246680000000012</v>
      </c>
      <c r="E1577" s="92" t="s">
        <v>2220</v>
      </c>
      <c r="F1577" s="2" t="s">
        <v>2221</v>
      </c>
    </row>
    <row r="1578" spans="1:6" x14ac:dyDescent="0.25">
      <c r="A1578" s="2" t="s">
        <v>1261</v>
      </c>
      <c r="B1578" s="92" t="s">
        <v>12</v>
      </c>
      <c r="C1578" s="2" t="s">
        <v>2674</v>
      </c>
      <c r="D1578" s="94">
        <v>71.062090000000026</v>
      </c>
      <c r="E1578" s="92" t="s">
        <v>2220</v>
      </c>
      <c r="F1578" s="2" t="s">
        <v>2221</v>
      </c>
    </row>
    <row r="1579" spans="1:6" x14ac:dyDescent="0.25">
      <c r="A1579" s="2" t="s">
        <v>1260</v>
      </c>
      <c r="B1579" s="92" t="s">
        <v>12</v>
      </c>
      <c r="C1579" s="2" t="s">
        <v>2673</v>
      </c>
      <c r="D1579" s="94">
        <v>69.890810000000016</v>
      </c>
      <c r="E1579" s="92" t="s">
        <v>2220</v>
      </c>
      <c r="F1579" s="2" t="s">
        <v>2221</v>
      </c>
    </row>
    <row r="1580" spans="1:6" x14ac:dyDescent="0.25">
      <c r="A1580" s="2" t="s">
        <v>1259</v>
      </c>
      <c r="B1580" s="92" t="s">
        <v>12</v>
      </c>
      <c r="C1580" s="2" t="s">
        <v>2672</v>
      </c>
      <c r="D1580" s="94">
        <v>68.71953000000002</v>
      </c>
      <c r="E1580" s="92" t="s">
        <v>2220</v>
      </c>
      <c r="F1580" s="2" t="s">
        <v>2221</v>
      </c>
    </row>
    <row r="1581" spans="1:6" x14ac:dyDescent="0.25">
      <c r="A1581" s="2" t="s">
        <v>1258</v>
      </c>
      <c r="B1581" s="92" t="s">
        <v>12</v>
      </c>
      <c r="C1581" s="2" t="s">
        <v>2671</v>
      </c>
      <c r="D1581" s="94">
        <v>67.54825000000001</v>
      </c>
      <c r="E1581" s="92" t="s">
        <v>2220</v>
      </c>
      <c r="F1581" s="2" t="s">
        <v>2221</v>
      </c>
    </row>
    <row r="1582" spans="1:6" x14ac:dyDescent="0.25">
      <c r="A1582" s="2" t="s">
        <v>1257</v>
      </c>
      <c r="B1582" s="92" t="s">
        <v>12</v>
      </c>
      <c r="C1582" s="2" t="s">
        <v>2670</v>
      </c>
      <c r="D1582" s="94">
        <v>66.363660000000024</v>
      </c>
      <c r="E1582" s="92" t="s">
        <v>2220</v>
      </c>
      <c r="F1582" s="2" t="s">
        <v>2221</v>
      </c>
    </row>
    <row r="1583" spans="1:6" x14ac:dyDescent="0.25">
      <c r="A1583" s="2" t="s">
        <v>1256</v>
      </c>
      <c r="B1583" s="92" t="s">
        <v>12</v>
      </c>
      <c r="C1583" s="2" t="s">
        <v>2669</v>
      </c>
      <c r="D1583" s="94">
        <v>65.192380000000014</v>
      </c>
      <c r="E1583" s="92" t="s">
        <v>2220</v>
      </c>
      <c r="F1583" s="2" t="s">
        <v>2221</v>
      </c>
    </row>
    <row r="1584" spans="1:6" x14ac:dyDescent="0.25">
      <c r="A1584" s="2" t="s">
        <v>1255</v>
      </c>
      <c r="B1584" s="92" t="s">
        <v>12</v>
      </c>
      <c r="C1584" s="2" t="s">
        <v>2668</v>
      </c>
      <c r="D1584" s="94">
        <v>64.021100000000018</v>
      </c>
      <c r="E1584" s="92" t="s">
        <v>2220</v>
      </c>
      <c r="F1584" s="2" t="s">
        <v>2221</v>
      </c>
    </row>
    <row r="1585" spans="1:6" x14ac:dyDescent="0.25">
      <c r="A1585" s="2" t="s">
        <v>1254</v>
      </c>
      <c r="B1585" s="92" t="s">
        <v>12</v>
      </c>
      <c r="C1585" s="2" t="s">
        <v>2667</v>
      </c>
      <c r="D1585" s="94">
        <v>62.849820000000008</v>
      </c>
      <c r="E1585" s="92" t="s">
        <v>2220</v>
      </c>
      <c r="F1585" s="2" t="s">
        <v>2221</v>
      </c>
    </row>
    <row r="1586" spans="1:6" x14ac:dyDescent="0.25">
      <c r="A1586" s="2" t="s">
        <v>1253</v>
      </c>
      <c r="B1586" s="92" t="s">
        <v>12</v>
      </c>
      <c r="C1586" s="2" t="s">
        <v>2666</v>
      </c>
      <c r="D1586" s="94">
        <v>61.665230000000015</v>
      </c>
      <c r="E1586" s="92" t="s">
        <v>2220</v>
      </c>
      <c r="F1586" s="2" t="s">
        <v>2221</v>
      </c>
    </row>
    <row r="1587" spans="1:6" x14ac:dyDescent="0.25">
      <c r="A1587" s="2" t="s">
        <v>1252</v>
      </c>
      <c r="B1587" s="92" t="s">
        <v>12</v>
      </c>
      <c r="C1587" s="2" t="s">
        <v>2665</v>
      </c>
      <c r="D1587" s="94">
        <v>60.493950000000012</v>
      </c>
      <c r="E1587" s="92" t="s">
        <v>2220</v>
      </c>
      <c r="F1587" s="2" t="s">
        <v>2221</v>
      </c>
    </row>
    <row r="1588" spans="1:6" x14ac:dyDescent="0.25">
      <c r="A1588" s="2" t="s">
        <v>1251</v>
      </c>
      <c r="B1588" s="92" t="s">
        <v>12</v>
      </c>
      <c r="C1588" s="2" t="s">
        <v>2664</v>
      </c>
      <c r="D1588" s="94">
        <v>59.322670000000009</v>
      </c>
      <c r="E1588" s="92" t="s">
        <v>2220</v>
      </c>
      <c r="F1588" s="2" t="s">
        <v>2221</v>
      </c>
    </row>
    <row r="1589" spans="1:6" x14ac:dyDescent="0.25">
      <c r="A1589" s="2" t="s">
        <v>1250</v>
      </c>
      <c r="B1589" s="92" t="s">
        <v>12</v>
      </c>
      <c r="C1589" s="2" t="s">
        <v>2663</v>
      </c>
      <c r="D1589" s="94">
        <v>58.151390000000021</v>
      </c>
      <c r="E1589" s="92" t="s">
        <v>2220</v>
      </c>
      <c r="F1589" s="2" t="s">
        <v>2221</v>
      </c>
    </row>
    <row r="1590" spans="1:6" x14ac:dyDescent="0.25">
      <c r="A1590" s="2" t="s">
        <v>1249</v>
      </c>
      <c r="B1590" s="92" t="s">
        <v>12</v>
      </c>
      <c r="C1590" s="2" t="s">
        <v>2662</v>
      </c>
      <c r="D1590" s="94">
        <v>56.966800000000006</v>
      </c>
      <c r="E1590" s="92" t="s">
        <v>2220</v>
      </c>
      <c r="F1590" s="2" t="s">
        <v>2221</v>
      </c>
    </row>
    <row r="1591" spans="1:6" x14ac:dyDescent="0.25">
      <c r="A1591" s="2" t="s">
        <v>1248</v>
      </c>
      <c r="B1591" s="92" t="s">
        <v>12</v>
      </c>
      <c r="C1591" s="2" t="s">
        <v>2661</v>
      </c>
      <c r="D1591" s="94">
        <v>55.795520000000018</v>
      </c>
      <c r="E1591" s="92" t="s">
        <v>2220</v>
      </c>
      <c r="F1591" s="2" t="s">
        <v>2221</v>
      </c>
    </row>
    <row r="1592" spans="1:6" x14ac:dyDescent="0.25">
      <c r="A1592" s="2" t="s">
        <v>1247</v>
      </c>
      <c r="B1592" s="92" t="s">
        <v>12</v>
      </c>
      <c r="C1592" s="2" t="s">
        <v>2660</v>
      </c>
      <c r="D1592" s="94">
        <v>54.624240000000015</v>
      </c>
      <c r="E1592" s="92" t="s">
        <v>2220</v>
      </c>
      <c r="F1592" s="2" t="s">
        <v>2221</v>
      </c>
    </row>
    <row r="1593" spans="1:6" x14ac:dyDescent="0.25">
      <c r="A1593" s="2" t="s">
        <v>1246</v>
      </c>
      <c r="B1593" s="92" t="s">
        <v>12</v>
      </c>
      <c r="C1593" s="2" t="s">
        <v>2659</v>
      </c>
      <c r="D1593" s="94">
        <v>53.452960000000012</v>
      </c>
      <c r="E1593" s="92" t="s">
        <v>2220</v>
      </c>
      <c r="F1593" s="2" t="s">
        <v>2221</v>
      </c>
    </row>
    <row r="1594" spans="1:6" x14ac:dyDescent="0.25">
      <c r="A1594" s="2" t="s">
        <v>1245</v>
      </c>
      <c r="B1594" s="92" t="s">
        <v>12</v>
      </c>
      <c r="C1594" s="2" t="s">
        <v>2658</v>
      </c>
      <c r="D1594" s="94">
        <v>52.268370000000019</v>
      </c>
      <c r="E1594" s="92" t="s">
        <v>2220</v>
      </c>
      <c r="F1594" s="2" t="s">
        <v>2221</v>
      </c>
    </row>
    <row r="1595" spans="1:6" x14ac:dyDescent="0.25">
      <c r="A1595" s="2" t="s">
        <v>1244</v>
      </c>
      <c r="B1595" s="92" t="s">
        <v>12</v>
      </c>
      <c r="C1595" s="2" t="s">
        <v>2657</v>
      </c>
      <c r="D1595" s="94">
        <v>51.097090000000016</v>
      </c>
      <c r="E1595" s="92" t="s">
        <v>2220</v>
      </c>
      <c r="F1595" s="2" t="s">
        <v>2221</v>
      </c>
    </row>
    <row r="1596" spans="1:6" x14ac:dyDescent="0.25">
      <c r="A1596" s="2" t="s">
        <v>1243</v>
      </c>
      <c r="B1596" s="92" t="s">
        <v>12</v>
      </c>
      <c r="C1596" s="2" t="s">
        <v>2656</v>
      </c>
      <c r="D1596" s="94">
        <v>49.925810000000006</v>
      </c>
      <c r="E1596" s="92" t="s">
        <v>2220</v>
      </c>
      <c r="F1596" s="2" t="s">
        <v>2221</v>
      </c>
    </row>
    <row r="1597" spans="1:6" x14ac:dyDescent="0.25">
      <c r="A1597" s="2" t="s">
        <v>1242</v>
      </c>
      <c r="B1597" s="92" t="s">
        <v>12</v>
      </c>
      <c r="C1597" s="2" t="s">
        <v>2655</v>
      </c>
      <c r="D1597" s="94">
        <v>48.754530000000017</v>
      </c>
      <c r="E1597" s="92" t="s">
        <v>2220</v>
      </c>
      <c r="F1597" s="2" t="s">
        <v>2221</v>
      </c>
    </row>
    <row r="1598" spans="1:6" x14ac:dyDescent="0.25">
      <c r="A1598" s="2" t="s">
        <v>1241</v>
      </c>
      <c r="B1598" s="92" t="s">
        <v>12</v>
      </c>
      <c r="C1598" s="2" t="s">
        <v>2654</v>
      </c>
      <c r="D1598" s="94">
        <v>47.569940000000017</v>
      </c>
      <c r="E1598" s="92" t="s">
        <v>2220</v>
      </c>
      <c r="F1598" s="2" t="s">
        <v>2221</v>
      </c>
    </row>
    <row r="1599" spans="1:6" x14ac:dyDescent="0.25">
      <c r="A1599" s="2" t="s">
        <v>1240</v>
      </c>
      <c r="B1599" s="92" t="s">
        <v>12</v>
      </c>
      <c r="C1599" s="2" t="s">
        <v>2653</v>
      </c>
      <c r="D1599" s="94">
        <v>46.398660000000007</v>
      </c>
      <c r="E1599" s="92" t="s">
        <v>2220</v>
      </c>
      <c r="F1599" s="2" t="s">
        <v>2221</v>
      </c>
    </row>
    <row r="1600" spans="1:6" x14ac:dyDescent="0.25">
      <c r="A1600" s="2" t="s">
        <v>1239</v>
      </c>
      <c r="B1600" s="92" t="s">
        <v>12</v>
      </c>
      <c r="C1600" s="2" t="s">
        <v>2652</v>
      </c>
      <c r="D1600" s="94">
        <v>45.227380000000004</v>
      </c>
      <c r="E1600" s="92" t="s">
        <v>2220</v>
      </c>
      <c r="F1600" s="2" t="s">
        <v>2221</v>
      </c>
    </row>
    <row r="1601" spans="1:6" x14ac:dyDescent="0.25">
      <c r="A1601" s="2" t="s">
        <v>1238</v>
      </c>
      <c r="B1601" s="92" t="s">
        <v>12</v>
      </c>
      <c r="C1601" s="2" t="s">
        <v>2651</v>
      </c>
      <c r="D1601" s="94">
        <v>44.056100000000015</v>
      </c>
      <c r="E1601" s="92" t="s">
        <v>2220</v>
      </c>
      <c r="F1601" s="2" t="s">
        <v>2221</v>
      </c>
    </row>
    <row r="1602" spans="1:6" x14ac:dyDescent="0.25">
      <c r="A1602" s="2" t="s">
        <v>1237</v>
      </c>
      <c r="B1602" s="92" t="s">
        <v>12</v>
      </c>
      <c r="C1602" s="2" t="s">
        <v>2650</v>
      </c>
      <c r="D1602" s="94">
        <v>42.871510000000008</v>
      </c>
      <c r="E1602" s="92" t="s">
        <v>2220</v>
      </c>
      <c r="F1602" s="2" t="s">
        <v>2221</v>
      </c>
    </row>
    <row r="1603" spans="1:6" x14ac:dyDescent="0.25">
      <c r="A1603" s="2" t="s">
        <v>1236</v>
      </c>
      <c r="B1603" s="92" t="s">
        <v>12</v>
      </c>
      <c r="C1603" s="2" t="s">
        <v>2649</v>
      </c>
      <c r="D1603" s="94">
        <v>41.700230000000005</v>
      </c>
      <c r="E1603" s="92" t="s">
        <v>2220</v>
      </c>
      <c r="F1603" s="2" t="s">
        <v>2221</v>
      </c>
    </row>
    <row r="1604" spans="1:6" x14ac:dyDescent="0.25">
      <c r="A1604" s="2" t="s">
        <v>1235</v>
      </c>
      <c r="B1604" s="92" t="s">
        <v>12</v>
      </c>
      <c r="C1604" s="2" t="s">
        <v>2648</v>
      </c>
      <c r="D1604" s="94">
        <v>40.528950000000016</v>
      </c>
      <c r="E1604" s="92" t="s">
        <v>2220</v>
      </c>
      <c r="F1604" s="2" t="s">
        <v>2221</v>
      </c>
    </row>
    <row r="1605" spans="1:6" x14ac:dyDescent="0.25">
      <c r="A1605" s="2" t="s">
        <v>1234</v>
      </c>
      <c r="B1605" s="92" t="s">
        <v>12</v>
      </c>
      <c r="C1605" s="2" t="s">
        <v>2647</v>
      </c>
      <c r="D1605" s="94">
        <v>39.357670000000006</v>
      </c>
      <c r="E1605" s="92" t="s">
        <v>2220</v>
      </c>
      <c r="F1605" s="2" t="s">
        <v>2221</v>
      </c>
    </row>
    <row r="1606" spans="1:6" x14ac:dyDescent="0.25">
      <c r="A1606" s="2" t="s">
        <v>1233</v>
      </c>
      <c r="B1606" s="92" t="s">
        <v>12</v>
      </c>
      <c r="C1606" s="2" t="s">
        <v>2646</v>
      </c>
      <c r="D1606" s="94">
        <v>38.173080000000006</v>
      </c>
      <c r="E1606" s="92" t="s">
        <v>2220</v>
      </c>
      <c r="F1606" s="2" t="s">
        <v>2221</v>
      </c>
    </row>
    <row r="1607" spans="1:6" x14ac:dyDescent="0.25">
      <c r="A1607" s="2" t="s">
        <v>1232</v>
      </c>
      <c r="B1607" s="92" t="s">
        <v>12</v>
      </c>
      <c r="C1607" s="2" t="s">
        <v>2645</v>
      </c>
      <c r="D1607" s="94">
        <v>37.587440000000001</v>
      </c>
      <c r="E1607" s="92" t="s">
        <v>2220</v>
      </c>
      <c r="F1607" s="2" t="s">
        <v>2221</v>
      </c>
    </row>
    <row r="1608" spans="1:6" x14ac:dyDescent="0.25">
      <c r="A1608" s="2" t="s">
        <v>1231</v>
      </c>
      <c r="B1608" s="92" t="s">
        <v>12</v>
      </c>
      <c r="C1608" s="2" t="s">
        <v>2644</v>
      </c>
      <c r="D1608" s="94">
        <v>37.00180000000001</v>
      </c>
      <c r="E1608" s="92" t="s">
        <v>2220</v>
      </c>
      <c r="F1608" s="2" t="s">
        <v>2221</v>
      </c>
    </row>
    <row r="1609" spans="1:6" x14ac:dyDescent="0.25">
      <c r="A1609" s="2" t="s">
        <v>1230</v>
      </c>
      <c r="B1609" s="92" t="s">
        <v>12</v>
      </c>
      <c r="C1609" s="2" t="s">
        <v>2643</v>
      </c>
      <c r="D1609" s="94">
        <v>36.416160000000005</v>
      </c>
      <c r="E1609" s="92" t="s">
        <v>2220</v>
      </c>
      <c r="F1609" s="2" t="s">
        <v>2221</v>
      </c>
    </row>
    <row r="1610" spans="1:6" x14ac:dyDescent="0.25">
      <c r="A1610" s="2" t="s">
        <v>1229</v>
      </c>
      <c r="B1610" s="92" t="s">
        <v>12</v>
      </c>
      <c r="C1610" s="2" t="s">
        <v>2642</v>
      </c>
      <c r="D1610" s="94">
        <v>35.830520000000014</v>
      </c>
      <c r="E1610" s="92" t="s">
        <v>2220</v>
      </c>
      <c r="F1610" s="2" t="s">
        <v>2221</v>
      </c>
    </row>
    <row r="1611" spans="1:6" x14ac:dyDescent="0.25">
      <c r="A1611" s="2" t="s">
        <v>1228</v>
      </c>
      <c r="B1611" s="92" t="s">
        <v>12</v>
      </c>
      <c r="C1611" s="2" t="s">
        <v>2641</v>
      </c>
      <c r="D1611" s="94">
        <v>34.060290000000002</v>
      </c>
      <c r="E1611" s="92" t="s">
        <v>2220</v>
      </c>
      <c r="F1611" s="2" t="s">
        <v>2221</v>
      </c>
    </row>
    <row r="1612" spans="1:6" x14ac:dyDescent="0.25">
      <c r="A1612" s="2" t="s">
        <v>1227</v>
      </c>
      <c r="B1612" s="92" t="s">
        <v>12</v>
      </c>
      <c r="C1612" s="2" t="s">
        <v>2640</v>
      </c>
      <c r="D1612" s="94">
        <v>34.659240000000011</v>
      </c>
      <c r="E1612" s="92" t="s">
        <v>2220</v>
      </c>
      <c r="F1612" s="2" t="s">
        <v>2221</v>
      </c>
    </row>
    <row r="1613" spans="1:6" x14ac:dyDescent="0.25">
      <c r="A1613" s="2" t="s">
        <v>1226</v>
      </c>
      <c r="B1613" s="92" t="s">
        <v>12</v>
      </c>
      <c r="C1613" s="2" t="s">
        <v>2639</v>
      </c>
      <c r="D1613" s="94">
        <v>34.060290000000002</v>
      </c>
      <c r="E1613" s="92" t="s">
        <v>2220</v>
      </c>
      <c r="F1613" s="2" t="s">
        <v>2221</v>
      </c>
    </row>
    <row r="1614" spans="1:6" x14ac:dyDescent="0.25">
      <c r="A1614" s="2" t="s">
        <v>1225</v>
      </c>
      <c r="B1614" s="92" t="s">
        <v>12</v>
      </c>
      <c r="C1614" s="2" t="s">
        <v>2638</v>
      </c>
      <c r="D1614" s="94">
        <v>33.474650000000004</v>
      </c>
      <c r="E1614" s="92" t="s">
        <v>2220</v>
      </c>
      <c r="F1614" s="2" t="s">
        <v>2221</v>
      </c>
    </row>
    <row r="1615" spans="1:6" x14ac:dyDescent="0.25">
      <c r="A1615" s="2" t="s">
        <v>1224</v>
      </c>
      <c r="B1615" s="92" t="s">
        <v>12</v>
      </c>
      <c r="C1615" s="2" t="s">
        <v>2637</v>
      </c>
      <c r="D1615" s="94">
        <v>32.889010000000013</v>
      </c>
      <c r="E1615" s="92" t="s">
        <v>2220</v>
      </c>
      <c r="F1615" s="2" t="s">
        <v>2221</v>
      </c>
    </row>
    <row r="1616" spans="1:6" x14ac:dyDescent="0.25">
      <c r="A1616" s="2" t="s">
        <v>1223</v>
      </c>
      <c r="B1616" s="92" t="s">
        <v>12</v>
      </c>
      <c r="C1616" s="2" t="s">
        <v>2636</v>
      </c>
      <c r="D1616" s="94">
        <v>32.303370000000008</v>
      </c>
      <c r="E1616" s="92" t="s">
        <v>2220</v>
      </c>
      <c r="F1616" s="2" t="s">
        <v>2221</v>
      </c>
    </row>
    <row r="1617" spans="1:6" x14ac:dyDescent="0.25">
      <c r="A1617" s="2" t="s">
        <v>1221</v>
      </c>
      <c r="B1617" s="92" t="s">
        <v>12</v>
      </c>
      <c r="C1617" s="2" t="s">
        <v>2635</v>
      </c>
      <c r="D1617" s="94">
        <v>31.717730000000007</v>
      </c>
      <c r="E1617" s="92" t="s">
        <v>2220</v>
      </c>
      <c r="F1617" s="2" t="s">
        <v>2221</v>
      </c>
    </row>
    <row r="1618" spans="1:6" x14ac:dyDescent="0.25">
      <c r="A1618" s="2" t="s">
        <v>1220</v>
      </c>
      <c r="B1618" s="92" t="s">
        <v>12</v>
      </c>
      <c r="C1618" s="2" t="s">
        <v>2634</v>
      </c>
      <c r="D1618" s="94">
        <v>77.879472000000021</v>
      </c>
      <c r="E1618" s="92" t="s">
        <v>2220</v>
      </c>
      <c r="F1618" s="2" t="s">
        <v>2221</v>
      </c>
    </row>
    <row r="1619" spans="1:6" x14ac:dyDescent="0.25">
      <c r="A1619" s="2" t="s">
        <v>1219</v>
      </c>
      <c r="B1619" s="92" t="s">
        <v>12</v>
      </c>
      <c r="C1619" s="2" t="s">
        <v>2633</v>
      </c>
      <c r="D1619" s="94">
        <v>76.772080000000017</v>
      </c>
      <c r="E1619" s="92" t="s">
        <v>2220</v>
      </c>
      <c r="F1619" s="2" t="s">
        <v>2221</v>
      </c>
    </row>
    <row r="1620" spans="1:6" x14ac:dyDescent="0.25">
      <c r="A1620" s="2" t="s">
        <v>1218</v>
      </c>
      <c r="B1620" s="92" t="s">
        <v>12</v>
      </c>
      <c r="C1620" s="2" t="s">
        <v>2632</v>
      </c>
      <c r="D1620" s="94">
        <v>75.685984000000033</v>
      </c>
      <c r="E1620" s="92" t="s">
        <v>2220</v>
      </c>
      <c r="F1620" s="2" t="s">
        <v>2221</v>
      </c>
    </row>
    <row r="1621" spans="1:6" x14ac:dyDescent="0.25">
      <c r="A1621" s="2" t="s">
        <v>1217</v>
      </c>
      <c r="B1621" s="92" t="s">
        <v>12</v>
      </c>
      <c r="C1621" s="2" t="s">
        <v>2631</v>
      </c>
      <c r="D1621" s="94">
        <v>74.216560000000015</v>
      </c>
      <c r="E1621" s="92" t="s">
        <v>2220</v>
      </c>
      <c r="F1621" s="2" t="s">
        <v>2221</v>
      </c>
    </row>
    <row r="1622" spans="1:6" x14ac:dyDescent="0.25">
      <c r="A1622" s="2" t="s">
        <v>1216</v>
      </c>
      <c r="B1622" s="92" t="s">
        <v>12</v>
      </c>
      <c r="C1622" s="2" t="s">
        <v>2630</v>
      </c>
      <c r="D1622" s="94">
        <v>72.747136000000012</v>
      </c>
      <c r="E1622" s="92" t="s">
        <v>2220</v>
      </c>
      <c r="F1622" s="2" t="s">
        <v>2221</v>
      </c>
    </row>
    <row r="1623" spans="1:6" x14ac:dyDescent="0.25">
      <c r="A1623" s="2" t="s">
        <v>1215</v>
      </c>
      <c r="B1623" s="92" t="s">
        <v>12</v>
      </c>
      <c r="C1623" s="2" t="s">
        <v>2629</v>
      </c>
      <c r="D1623" s="94">
        <v>71.639744000000036</v>
      </c>
      <c r="E1623" s="92" t="s">
        <v>2220</v>
      </c>
      <c r="F1623" s="2" t="s">
        <v>2221</v>
      </c>
    </row>
    <row r="1624" spans="1:6" x14ac:dyDescent="0.25">
      <c r="A1624" s="2" t="s">
        <v>1214</v>
      </c>
      <c r="B1624" s="92" t="s">
        <v>12</v>
      </c>
      <c r="C1624" s="2" t="s">
        <v>2628</v>
      </c>
      <c r="D1624" s="94">
        <v>70.532352000000017</v>
      </c>
      <c r="E1624" s="92" t="s">
        <v>2220</v>
      </c>
      <c r="F1624" s="2" t="s">
        <v>2221</v>
      </c>
    </row>
    <row r="1625" spans="1:6" x14ac:dyDescent="0.25">
      <c r="A1625" s="2" t="s">
        <v>1213</v>
      </c>
      <c r="B1625" s="92" t="s">
        <v>12</v>
      </c>
      <c r="C1625" s="2" t="s">
        <v>2627</v>
      </c>
      <c r="D1625" s="94">
        <v>69.424960000000027</v>
      </c>
      <c r="E1625" s="92" t="s">
        <v>2220</v>
      </c>
      <c r="F1625" s="2" t="s">
        <v>2221</v>
      </c>
    </row>
    <row r="1626" spans="1:6" x14ac:dyDescent="0.25">
      <c r="A1626" s="2" t="s">
        <v>1212</v>
      </c>
      <c r="B1626" s="92" t="s">
        <v>12</v>
      </c>
      <c r="C1626" s="2" t="s">
        <v>2626</v>
      </c>
      <c r="D1626" s="94">
        <v>68.338864000000029</v>
      </c>
      <c r="E1626" s="92" t="s">
        <v>2220</v>
      </c>
      <c r="F1626" s="2" t="s">
        <v>2221</v>
      </c>
    </row>
    <row r="1627" spans="1:6" x14ac:dyDescent="0.25">
      <c r="A1627" s="2" t="s">
        <v>1211</v>
      </c>
      <c r="B1627" s="92" t="s">
        <v>12</v>
      </c>
      <c r="C1627" s="2" t="s">
        <v>2625</v>
      </c>
      <c r="D1627" s="94">
        <v>67.231472000000011</v>
      </c>
      <c r="E1627" s="92" t="s">
        <v>2220</v>
      </c>
      <c r="F1627" s="2" t="s">
        <v>2221</v>
      </c>
    </row>
    <row r="1628" spans="1:6" x14ac:dyDescent="0.25">
      <c r="A1628" s="2" t="s">
        <v>1210</v>
      </c>
      <c r="B1628" s="92" t="s">
        <v>12</v>
      </c>
      <c r="C1628" s="2" t="s">
        <v>2624</v>
      </c>
      <c r="D1628" s="94">
        <v>66.124080000000021</v>
      </c>
      <c r="E1628" s="92" t="s">
        <v>2220</v>
      </c>
      <c r="F1628" s="2" t="s">
        <v>2221</v>
      </c>
    </row>
    <row r="1629" spans="1:6" x14ac:dyDescent="0.25">
      <c r="A1629" s="2" t="s">
        <v>1209</v>
      </c>
      <c r="B1629" s="92" t="s">
        <v>12</v>
      </c>
      <c r="C1629" s="2" t="s">
        <v>2623</v>
      </c>
      <c r="D1629" s="94">
        <v>65.01668800000003</v>
      </c>
      <c r="E1629" s="92" t="s">
        <v>2220</v>
      </c>
      <c r="F1629" s="2" t="s">
        <v>2221</v>
      </c>
    </row>
    <row r="1630" spans="1:6" x14ac:dyDescent="0.25">
      <c r="A1630" s="2" t="s">
        <v>1208</v>
      </c>
      <c r="B1630" s="92" t="s">
        <v>12</v>
      </c>
      <c r="C1630" s="2" t="s">
        <v>2622</v>
      </c>
      <c r="D1630" s="94">
        <v>63.930592000000019</v>
      </c>
      <c r="E1630" s="92" t="s">
        <v>2220</v>
      </c>
      <c r="F1630" s="2" t="s">
        <v>2221</v>
      </c>
    </row>
    <row r="1631" spans="1:6" x14ac:dyDescent="0.25">
      <c r="A1631" s="2" t="s">
        <v>1207</v>
      </c>
      <c r="B1631" s="92" t="s">
        <v>12</v>
      </c>
      <c r="C1631" s="2" t="s">
        <v>2621</v>
      </c>
      <c r="D1631" s="94">
        <v>62.823200000000021</v>
      </c>
      <c r="E1631" s="92" t="s">
        <v>2220</v>
      </c>
      <c r="F1631" s="2" t="s">
        <v>2221</v>
      </c>
    </row>
    <row r="1632" spans="1:6" x14ac:dyDescent="0.25">
      <c r="A1632" s="2" t="s">
        <v>1206</v>
      </c>
      <c r="B1632" s="92" t="s">
        <v>12</v>
      </c>
      <c r="C1632" s="2" t="s">
        <v>2620</v>
      </c>
      <c r="D1632" s="94">
        <v>61.715808000000017</v>
      </c>
      <c r="E1632" s="92" t="s">
        <v>2220</v>
      </c>
      <c r="F1632" s="2" t="s">
        <v>2221</v>
      </c>
    </row>
    <row r="1633" spans="1:6" x14ac:dyDescent="0.25">
      <c r="A1633" s="2" t="s">
        <v>1205</v>
      </c>
      <c r="B1633" s="92" t="s">
        <v>12</v>
      </c>
      <c r="C1633" s="2" t="s">
        <v>2619</v>
      </c>
      <c r="D1633" s="94">
        <v>60.991744000000018</v>
      </c>
      <c r="E1633" s="92" t="s">
        <v>2220</v>
      </c>
      <c r="F1633" s="2" t="s">
        <v>2221</v>
      </c>
    </row>
    <row r="1634" spans="1:6" x14ac:dyDescent="0.25">
      <c r="A1634" s="2" t="s">
        <v>1204</v>
      </c>
      <c r="B1634" s="92" t="s">
        <v>12</v>
      </c>
      <c r="C1634" s="2" t="s">
        <v>2618</v>
      </c>
      <c r="D1634" s="94">
        <v>60.246384000000013</v>
      </c>
      <c r="E1634" s="92" t="s">
        <v>2220</v>
      </c>
      <c r="F1634" s="2" t="s">
        <v>2221</v>
      </c>
    </row>
    <row r="1635" spans="1:6" x14ac:dyDescent="0.25">
      <c r="A1635" s="2" t="s">
        <v>1203</v>
      </c>
      <c r="B1635" s="92" t="s">
        <v>12</v>
      </c>
      <c r="C1635" s="2" t="s">
        <v>2617</v>
      </c>
      <c r="D1635" s="94">
        <v>58.776960000000017</v>
      </c>
      <c r="E1635" s="92" t="s">
        <v>2220</v>
      </c>
      <c r="F1635" s="2" t="s">
        <v>2221</v>
      </c>
    </row>
    <row r="1636" spans="1:6" x14ac:dyDescent="0.25">
      <c r="A1636" s="2" t="s">
        <v>1202</v>
      </c>
      <c r="B1636" s="92" t="s">
        <v>12</v>
      </c>
      <c r="C1636" s="2" t="s">
        <v>2616</v>
      </c>
      <c r="D1636" s="94">
        <v>57.30753600000002</v>
      </c>
      <c r="E1636" s="92" t="s">
        <v>2220</v>
      </c>
      <c r="F1636" s="2" t="s">
        <v>2221</v>
      </c>
    </row>
    <row r="1637" spans="1:6" x14ac:dyDescent="0.25">
      <c r="A1637" s="2" t="s">
        <v>1201</v>
      </c>
      <c r="B1637" s="92" t="s">
        <v>12</v>
      </c>
      <c r="C1637" s="2" t="s">
        <v>2615</v>
      </c>
      <c r="D1637" s="94">
        <v>56.200144000000023</v>
      </c>
      <c r="E1637" s="92" t="s">
        <v>2220</v>
      </c>
      <c r="F1637" s="2" t="s">
        <v>2221</v>
      </c>
    </row>
    <row r="1638" spans="1:6" x14ac:dyDescent="0.25">
      <c r="A1638" s="2" t="s">
        <v>1200</v>
      </c>
      <c r="B1638" s="92" t="s">
        <v>12</v>
      </c>
      <c r="C1638" s="2" t="s">
        <v>2614</v>
      </c>
      <c r="D1638" s="94">
        <v>55.114048000000018</v>
      </c>
      <c r="E1638" s="92" t="s">
        <v>2220</v>
      </c>
      <c r="F1638" s="2" t="s">
        <v>2221</v>
      </c>
    </row>
    <row r="1639" spans="1:6" x14ac:dyDescent="0.25">
      <c r="A1639" s="2" t="s">
        <v>1199</v>
      </c>
      <c r="B1639" s="92" t="s">
        <v>12</v>
      </c>
      <c r="C1639" s="2" t="s">
        <v>2613</v>
      </c>
      <c r="D1639" s="94">
        <v>54.36868800000002</v>
      </c>
      <c r="E1639" s="92" t="s">
        <v>2220</v>
      </c>
      <c r="F1639" s="2" t="s">
        <v>2221</v>
      </c>
    </row>
    <row r="1640" spans="1:6" x14ac:dyDescent="0.25">
      <c r="A1640" s="2" t="s">
        <v>1198</v>
      </c>
      <c r="B1640" s="92" t="s">
        <v>12</v>
      </c>
      <c r="C1640" s="2" t="s">
        <v>2612</v>
      </c>
      <c r="D1640" s="94">
        <v>53.644624000000022</v>
      </c>
      <c r="E1640" s="92" t="s">
        <v>2220</v>
      </c>
      <c r="F1640" s="2" t="s">
        <v>2221</v>
      </c>
    </row>
    <row r="1641" spans="1:6" x14ac:dyDescent="0.25">
      <c r="A1641" s="2" t="s">
        <v>1197</v>
      </c>
      <c r="B1641" s="92" t="s">
        <v>12</v>
      </c>
      <c r="C1641" s="2" t="s">
        <v>2611</v>
      </c>
      <c r="D1641" s="94">
        <v>52.537232000000017</v>
      </c>
      <c r="E1641" s="92" t="s">
        <v>2220</v>
      </c>
      <c r="F1641" s="2" t="s">
        <v>2221</v>
      </c>
    </row>
    <row r="1642" spans="1:6" x14ac:dyDescent="0.25">
      <c r="A1642" s="2" t="s">
        <v>1196</v>
      </c>
      <c r="B1642" s="92" t="s">
        <v>12</v>
      </c>
      <c r="C1642" s="2" t="s">
        <v>2610</v>
      </c>
      <c r="D1642" s="94">
        <v>51.429840000000013</v>
      </c>
      <c r="E1642" s="92" t="s">
        <v>2220</v>
      </c>
      <c r="F1642" s="2" t="s">
        <v>2221</v>
      </c>
    </row>
    <row r="1643" spans="1:6" x14ac:dyDescent="0.25">
      <c r="A1643" s="2" t="s">
        <v>1195</v>
      </c>
      <c r="B1643" s="92" t="s">
        <v>12</v>
      </c>
      <c r="C1643" s="2" t="s">
        <v>2609</v>
      </c>
      <c r="D1643" s="94">
        <v>49.960416000000016</v>
      </c>
      <c r="E1643" s="92" t="s">
        <v>2220</v>
      </c>
      <c r="F1643" s="2" t="s">
        <v>2221</v>
      </c>
    </row>
    <row r="1644" spans="1:6" x14ac:dyDescent="0.25">
      <c r="A1644" s="2" t="s">
        <v>1194</v>
      </c>
      <c r="B1644" s="92" t="s">
        <v>12</v>
      </c>
      <c r="C1644" s="2" t="s">
        <v>2608</v>
      </c>
      <c r="D1644" s="94">
        <v>48.490992000000013</v>
      </c>
      <c r="E1644" s="92" t="s">
        <v>2220</v>
      </c>
      <c r="F1644" s="2" t="s">
        <v>2221</v>
      </c>
    </row>
    <row r="1645" spans="1:6" x14ac:dyDescent="0.25">
      <c r="A1645" s="2" t="s">
        <v>1193</v>
      </c>
      <c r="B1645" s="92" t="s">
        <v>12</v>
      </c>
      <c r="C1645" s="2" t="s">
        <v>2607</v>
      </c>
      <c r="D1645" s="94">
        <v>47.383600000000015</v>
      </c>
      <c r="E1645" s="92" t="s">
        <v>2220</v>
      </c>
      <c r="F1645" s="2" t="s">
        <v>2221</v>
      </c>
    </row>
    <row r="1646" spans="1:6" x14ac:dyDescent="0.25">
      <c r="A1646" s="2" t="s">
        <v>1192</v>
      </c>
      <c r="B1646" s="92" t="s">
        <v>12</v>
      </c>
      <c r="C1646" s="2" t="s">
        <v>2606</v>
      </c>
      <c r="D1646" s="94">
        <v>46.297504000000011</v>
      </c>
      <c r="E1646" s="92" t="s">
        <v>2220</v>
      </c>
      <c r="F1646" s="2" t="s">
        <v>2221</v>
      </c>
    </row>
    <row r="1647" spans="1:6" x14ac:dyDescent="0.25">
      <c r="A1647" s="2" t="s">
        <v>1191</v>
      </c>
      <c r="B1647" s="92" t="s">
        <v>12</v>
      </c>
      <c r="C1647" s="2" t="s">
        <v>2605</v>
      </c>
      <c r="D1647" s="94">
        <v>45.190112000000006</v>
      </c>
      <c r="E1647" s="92" t="s">
        <v>2220</v>
      </c>
      <c r="F1647" s="2" t="s">
        <v>2221</v>
      </c>
    </row>
    <row r="1648" spans="1:6" x14ac:dyDescent="0.25">
      <c r="A1648" s="2" t="s">
        <v>1190</v>
      </c>
      <c r="B1648" s="92" t="s">
        <v>12</v>
      </c>
      <c r="C1648" s="2" t="s">
        <v>2604</v>
      </c>
      <c r="D1648" s="94">
        <v>44.082720000000009</v>
      </c>
      <c r="E1648" s="92" t="s">
        <v>2220</v>
      </c>
      <c r="F1648" s="2" t="s">
        <v>2221</v>
      </c>
    </row>
    <row r="1649" spans="1:6" x14ac:dyDescent="0.25">
      <c r="A1649" s="2" t="s">
        <v>1189</v>
      </c>
      <c r="B1649" s="92" t="s">
        <v>12</v>
      </c>
      <c r="C1649" s="2" t="s">
        <v>2603</v>
      </c>
      <c r="D1649" s="94">
        <v>42.975328000000019</v>
      </c>
      <c r="E1649" s="92" t="s">
        <v>2220</v>
      </c>
      <c r="F1649" s="2" t="s">
        <v>2221</v>
      </c>
    </row>
    <row r="1650" spans="1:6" x14ac:dyDescent="0.25">
      <c r="A1650" s="2" t="s">
        <v>1188</v>
      </c>
      <c r="B1650" s="92" t="s">
        <v>12</v>
      </c>
      <c r="C1650" s="2" t="s">
        <v>2602</v>
      </c>
      <c r="D1650" s="94">
        <v>41.889232000000014</v>
      </c>
      <c r="E1650" s="92" t="s">
        <v>2220</v>
      </c>
      <c r="F1650" s="2" t="s">
        <v>2221</v>
      </c>
    </row>
    <row r="1651" spans="1:6" x14ac:dyDescent="0.25">
      <c r="A1651" s="2" t="s">
        <v>1187</v>
      </c>
      <c r="B1651" s="92" t="s">
        <v>12</v>
      </c>
      <c r="C1651" s="2" t="s">
        <v>2601</v>
      </c>
      <c r="D1651" s="94">
        <v>41.143872000000009</v>
      </c>
      <c r="E1651" s="92" t="s">
        <v>2220</v>
      </c>
      <c r="F1651" s="2" t="s">
        <v>2221</v>
      </c>
    </row>
    <row r="1652" spans="1:6" x14ac:dyDescent="0.25">
      <c r="A1652" s="2" t="s">
        <v>1186</v>
      </c>
      <c r="B1652" s="92" t="s">
        <v>12</v>
      </c>
      <c r="C1652" s="2" t="s">
        <v>2600</v>
      </c>
      <c r="D1652" s="94">
        <v>40.41980800000001</v>
      </c>
      <c r="E1652" s="92" t="s">
        <v>2220</v>
      </c>
      <c r="F1652" s="2" t="s">
        <v>2221</v>
      </c>
    </row>
    <row r="1653" spans="1:6" x14ac:dyDescent="0.25">
      <c r="A1653" s="2" t="s">
        <v>1185</v>
      </c>
      <c r="B1653" s="92" t="s">
        <v>12</v>
      </c>
      <c r="C1653" s="2" t="s">
        <v>2599</v>
      </c>
      <c r="D1653" s="94">
        <v>39.674448000000005</v>
      </c>
      <c r="E1653" s="92" t="s">
        <v>2220</v>
      </c>
      <c r="F1653" s="2" t="s">
        <v>2221</v>
      </c>
    </row>
    <row r="1654" spans="1:6" x14ac:dyDescent="0.25">
      <c r="A1654" s="2" t="s">
        <v>1184</v>
      </c>
      <c r="B1654" s="92" t="s">
        <v>12</v>
      </c>
      <c r="C1654" s="2" t="s">
        <v>2598</v>
      </c>
      <c r="D1654" s="94">
        <v>38.950384000000014</v>
      </c>
      <c r="E1654" s="92" t="s">
        <v>2220</v>
      </c>
      <c r="F1654" s="2" t="s">
        <v>2221</v>
      </c>
    </row>
    <row r="1655" spans="1:6" x14ac:dyDescent="0.25">
      <c r="A1655" s="2" t="s">
        <v>1183</v>
      </c>
      <c r="B1655" s="92" t="s">
        <v>12</v>
      </c>
      <c r="C1655" s="2" t="s">
        <v>2597</v>
      </c>
      <c r="D1655" s="94">
        <v>37.842992000000017</v>
      </c>
      <c r="E1655" s="92" t="s">
        <v>2220</v>
      </c>
      <c r="F1655" s="2" t="s">
        <v>2221</v>
      </c>
    </row>
    <row r="1656" spans="1:6" x14ac:dyDescent="0.25">
      <c r="A1656" s="2" t="s">
        <v>1182</v>
      </c>
      <c r="B1656" s="92" t="s">
        <v>12</v>
      </c>
      <c r="C1656" s="2" t="s">
        <v>2596</v>
      </c>
      <c r="D1656" s="94">
        <v>36.735600000000012</v>
      </c>
      <c r="E1656" s="92" t="s">
        <v>2220</v>
      </c>
      <c r="F1656" s="2" t="s">
        <v>2221</v>
      </c>
    </row>
    <row r="1657" spans="1:6" x14ac:dyDescent="0.25">
      <c r="A1657" s="2" t="s">
        <v>1181</v>
      </c>
      <c r="B1657" s="92" t="s">
        <v>12</v>
      </c>
      <c r="C1657" s="2" t="s">
        <v>2595</v>
      </c>
      <c r="D1657" s="94">
        <v>36.011536000000014</v>
      </c>
      <c r="E1657" s="92" t="s">
        <v>2220</v>
      </c>
      <c r="F1657" s="2" t="s">
        <v>2221</v>
      </c>
    </row>
    <row r="1658" spans="1:6" x14ac:dyDescent="0.25">
      <c r="A1658" s="2" t="s">
        <v>1180</v>
      </c>
      <c r="B1658" s="92" t="s">
        <v>12</v>
      </c>
      <c r="C1658" s="2" t="s">
        <v>2594</v>
      </c>
      <c r="D1658" s="94">
        <v>35.266176000000009</v>
      </c>
      <c r="E1658" s="92" t="s">
        <v>2220</v>
      </c>
      <c r="F1658" s="2" t="s">
        <v>2221</v>
      </c>
    </row>
    <row r="1659" spans="1:6" x14ac:dyDescent="0.25">
      <c r="A1659" s="2" t="s">
        <v>1179</v>
      </c>
      <c r="B1659" s="92" t="s">
        <v>12</v>
      </c>
      <c r="C1659" s="2" t="s">
        <v>2593</v>
      </c>
      <c r="D1659" s="94">
        <v>34.54211200000001</v>
      </c>
      <c r="E1659" s="92" t="s">
        <v>2220</v>
      </c>
      <c r="F1659" s="2" t="s">
        <v>2221</v>
      </c>
    </row>
    <row r="1660" spans="1:6" x14ac:dyDescent="0.25">
      <c r="A1660" s="2" t="s">
        <v>1178</v>
      </c>
      <c r="B1660" s="92" t="s">
        <v>12</v>
      </c>
      <c r="C1660" s="2" t="s">
        <v>2592</v>
      </c>
      <c r="D1660" s="94">
        <v>33.796752000000005</v>
      </c>
      <c r="E1660" s="92" t="s">
        <v>2220</v>
      </c>
      <c r="F1660" s="2" t="s">
        <v>2221</v>
      </c>
    </row>
    <row r="1661" spans="1:6" x14ac:dyDescent="0.25">
      <c r="A1661" s="2" t="s">
        <v>1177</v>
      </c>
      <c r="B1661" s="92" t="s">
        <v>12</v>
      </c>
      <c r="C1661" s="2" t="s">
        <v>2591</v>
      </c>
      <c r="D1661" s="94">
        <v>32.689360000000015</v>
      </c>
      <c r="E1661" s="92" t="s">
        <v>2220</v>
      </c>
      <c r="F1661" s="2" t="s">
        <v>2221</v>
      </c>
    </row>
    <row r="1662" spans="1:6" x14ac:dyDescent="0.25">
      <c r="A1662" s="2" t="s">
        <v>1176</v>
      </c>
      <c r="B1662" s="92" t="s">
        <v>12</v>
      </c>
      <c r="C1662" s="2" t="s">
        <v>2590</v>
      </c>
      <c r="D1662" s="94">
        <v>31.603264000000006</v>
      </c>
      <c r="E1662" s="92" t="s">
        <v>2220</v>
      </c>
      <c r="F1662" s="2" t="s">
        <v>2221</v>
      </c>
    </row>
    <row r="1663" spans="1:6" x14ac:dyDescent="0.25">
      <c r="A1663" s="2" t="s">
        <v>1175</v>
      </c>
      <c r="B1663" s="92" t="s">
        <v>12</v>
      </c>
      <c r="C1663" s="2" t="s">
        <v>2589</v>
      </c>
      <c r="D1663" s="94">
        <v>30.495872000000009</v>
      </c>
      <c r="E1663" s="92" t="s">
        <v>2220</v>
      </c>
      <c r="F1663" s="2" t="s">
        <v>2221</v>
      </c>
    </row>
    <row r="1664" spans="1:6" x14ac:dyDescent="0.25">
      <c r="A1664" s="2" t="s">
        <v>1174</v>
      </c>
      <c r="B1664" s="92" t="s">
        <v>12</v>
      </c>
      <c r="C1664" s="2" t="s">
        <v>2588</v>
      </c>
      <c r="D1664" s="94">
        <v>29.388480000000008</v>
      </c>
      <c r="E1664" s="92" t="s">
        <v>2220</v>
      </c>
      <c r="F1664" s="2" t="s">
        <v>2221</v>
      </c>
    </row>
    <row r="1665" spans="1:6" x14ac:dyDescent="0.25">
      <c r="A1665" s="2" t="s">
        <v>1173</v>
      </c>
      <c r="B1665" s="92" t="s">
        <v>12</v>
      </c>
      <c r="C1665" s="2" t="s">
        <v>2587</v>
      </c>
      <c r="D1665" s="94">
        <v>28.281088000000008</v>
      </c>
      <c r="E1665" s="92" t="s">
        <v>2220</v>
      </c>
      <c r="F1665" s="2" t="s">
        <v>2221</v>
      </c>
    </row>
    <row r="1666" spans="1:6" x14ac:dyDescent="0.25">
      <c r="A1666" s="2" t="s">
        <v>1172</v>
      </c>
      <c r="B1666" s="92" t="s">
        <v>12</v>
      </c>
      <c r="C1666" s="2" t="s">
        <v>2586</v>
      </c>
      <c r="D1666" s="94">
        <v>27.19499200000001</v>
      </c>
      <c r="E1666" s="92" t="s">
        <v>2220</v>
      </c>
      <c r="F1666" s="2" t="s">
        <v>2221</v>
      </c>
    </row>
    <row r="1667" spans="1:6" x14ac:dyDescent="0.25">
      <c r="A1667" s="2" t="s">
        <v>1171</v>
      </c>
      <c r="B1667" s="92" t="s">
        <v>12</v>
      </c>
      <c r="C1667" s="2" t="s">
        <v>2585</v>
      </c>
      <c r="D1667" s="94">
        <v>26.087600000000005</v>
      </c>
      <c r="E1667" s="92" t="s">
        <v>2220</v>
      </c>
      <c r="F1667" s="2" t="s">
        <v>2221</v>
      </c>
    </row>
    <row r="1668" spans="1:6" x14ac:dyDescent="0.25">
      <c r="A1668" s="2" t="s">
        <v>1170</v>
      </c>
      <c r="B1668" s="92" t="s">
        <v>12</v>
      </c>
      <c r="C1668" s="2" t="s">
        <v>2584</v>
      </c>
      <c r="D1668" s="94">
        <v>24.980208000000008</v>
      </c>
      <c r="E1668" s="92" t="s">
        <v>2220</v>
      </c>
      <c r="F1668" s="2" t="s">
        <v>2221</v>
      </c>
    </row>
    <row r="1669" spans="1:6" x14ac:dyDescent="0.25">
      <c r="A1669" s="2" t="s">
        <v>1169</v>
      </c>
      <c r="B1669" s="92" t="s">
        <v>12</v>
      </c>
      <c r="C1669" s="2" t="s">
        <v>2583</v>
      </c>
      <c r="D1669" s="94">
        <v>23.148752000000005</v>
      </c>
      <c r="E1669" s="92" t="s">
        <v>2220</v>
      </c>
      <c r="F1669" s="2" t="s">
        <v>2221</v>
      </c>
    </row>
    <row r="1670" spans="1:6" x14ac:dyDescent="0.25">
      <c r="A1670" s="2" t="s">
        <v>1168</v>
      </c>
      <c r="B1670" s="92" t="s">
        <v>12</v>
      </c>
      <c r="C1670" s="2" t="s">
        <v>2582</v>
      </c>
      <c r="D1670" s="94">
        <v>21.317296000000006</v>
      </c>
      <c r="E1670" s="92" t="s">
        <v>2220</v>
      </c>
      <c r="F1670" s="2" t="s">
        <v>2221</v>
      </c>
    </row>
    <row r="1671" spans="1:6" x14ac:dyDescent="0.25">
      <c r="A1671" s="2" t="s">
        <v>1167</v>
      </c>
      <c r="B1671" s="92" t="s">
        <v>12</v>
      </c>
      <c r="C1671" s="2" t="s">
        <v>2581</v>
      </c>
      <c r="D1671" s="94">
        <v>19.847872000000006</v>
      </c>
      <c r="E1671" s="92" t="s">
        <v>2220</v>
      </c>
      <c r="F1671" s="2" t="s">
        <v>2221</v>
      </c>
    </row>
    <row r="1672" spans="1:6" x14ac:dyDescent="0.25">
      <c r="A1672" s="2" t="s">
        <v>1166</v>
      </c>
      <c r="B1672" s="92" t="s">
        <v>12</v>
      </c>
      <c r="C1672" s="2" t="s">
        <v>2580</v>
      </c>
      <c r="D1672" s="94">
        <v>18.378448000000006</v>
      </c>
      <c r="E1672" s="92" t="s">
        <v>2220</v>
      </c>
      <c r="F1672" s="2" t="s">
        <v>2221</v>
      </c>
    </row>
    <row r="1673" spans="1:6" x14ac:dyDescent="0.25">
      <c r="A1673" s="2" t="s">
        <v>1164</v>
      </c>
      <c r="B1673" s="92" t="s">
        <v>12</v>
      </c>
      <c r="C1673" s="2" t="s">
        <v>2579</v>
      </c>
      <c r="D1673" s="94">
        <v>18.378448000000006</v>
      </c>
      <c r="E1673" s="92" t="s">
        <v>2220</v>
      </c>
      <c r="F1673" s="2" t="s">
        <v>2221</v>
      </c>
    </row>
    <row r="1674" spans="1:6" x14ac:dyDescent="0.25">
      <c r="A1674" s="2" t="s">
        <v>1163</v>
      </c>
      <c r="B1674" s="92" t="s">
        <v>12</v>
      </c>
      <c r="C1674" s="2" t="s">
        <v>2578</v>
      </c>
      <c r="D1674" s="94">
        <v>59.908310000000014</v>
      </c>
      <c r="E1674" s="92" t="s">
        <v>2220</v>
      </c>
      <c r="F1674" s="2" t="s">
        <v>2221</v>
      </c>
    </row>
    <row r="1675" spans="1:6" x14ac:dyDescent="0.25">
      <c r="A1675" s="2" t="s">
        <v>1162</v>
      </c>
      <c r="B1675" s="92" t="s">
        <v>12</v>
      </c>
      <c r="C1675" s="2" t="s">
        <v>2577</v>
      </c>
      <c r="D1675" s="94">
        <v>59.02985000000001</v>
      </c>
      <c r="E1675" s="92" t="s">
        <v>2220</v>
      </c>
      <c r="F1675" s="2" t="s">
        <v>2221</v>
      </c>
    </row>
    <row r="1676" spans="1:6" x14ac:dyDescent="0.25">
      <c r="A1676" s="2" t="s">
        <v>1161</v>
      </c>
      <c r="B1676" s="92" t="s">
        <v>12</v>
      </c>
      <c r="C1676" s="2" t="s">
        <v>2576</v>
      </c>
      <c r="D1676" s="94">
        <v>58.151390000000021</v>
      </c>
      <c r="E1676" s="92" t="s">
        <v>2220</v>
      </c>
      <c r="F1676" s="2" t="s">
        <v>2221</v>
      </c>
    </row>
    <row r="1677" spans="1:6" x14ac:dyDescent="0.25">
      <c r="A1677" s="2" t="s">
        <v>1160</v>
      </c>
      <c r="B1677" s="92" t="s">
        <v>12</v>
      </c>
      <c r="C1677" s="2" t="s">
        <v>2575</v>
      </c>
      <c r="D1677" s="94">
        <v>57.565750000000016</v>
      </c>
      <c r="E1677" s="92" t="s">
        <v>2220</v>
      </c>
      <c r="F1677" s="2" t="s">
        <v>2221</v>
      </c>
    </row>
    <row r="1678" spans="1:6" x14ac:dyDescent="0.25">
      <c r="A1678" s="2" t="s">
        <v>1159</v>
      </c>
      <c r="B1678" s="92" t="s">
        <v>12</v>
      </c>
      <c r="C1678" s="2" t="s">
        <v>2574</v>
      </c>
      <c r="D1678" s="94">
        <v>56.966800000000006</v>
      </c>
      <c r="E1678" s="92" t="s">
        <v>2220</v>
      </c>
      <c r="F1678" s="2" t="s">
        <v>2221</v>
      </c>
    </row>
    <row r="1679" spans="1:6" x14ac:dyDescent="0.25">
      <c r="A1679" s="2" t="s">
        <v>1158</v>
      </c>
      <c r="B1679" s="92" t="s">
        <v>12</v>
      </c>
      <c r="C1679" s="2" t="s">
        <v>2573</v>
      </c>
      <c r="D1679" s="94">
        <v>56.088340000000017</v>
      </c>
      <c r="E1679" s="92" t="s">
        <v>2220</v>
      </c>
      <c r="F1679" s="2" t="s">
        <v>2221</v>
      </c>
    </row>
    <row r="1680" spans="1:6" x14ac:dyDescent="0.25">
      <c r="A1680" s="2" t="s">
        <v>1157</v>
      </c>
      <c r="B1680" s="92" t="s">
        <v>12</v>
      </c>
      <c r="C1680" s="2" t="s">
        <v>2572</v>
      </c>
      <c r="D1680" s="94">
        <v>55.209880000000005</v>
      </c>
      <c r="E1680" s="92" t="s">
        <v>2220</v>
      </c>
      <c r="F1680" s="2" t="s">
        <v>2221</v>
      </c>
    </row>
    <row r="1681" spans="1:6" x14ac:dyDescent="0.25">
      <c r="A1681" s="2" t="s">
        <v>1156</v>
      </c>
      <c r="B1681" s="92" t="s">
        <v>12</v>
      </c>
      <c r="C1681" s="2" t="s">
        <v>2571</v>
      </c>
      <c r="D1681" s="94">
        <v>54.331420000000008</v>
      </c>
      <c r="E1681" s="92" t="s">
        <v>2220</v>
      </c>
      <c r="F1681" s="2" t="s">
        <v>2221</v>
      </c>
    </row>
    <row r="1682" spans="1:6" x14ac:dyDescent="0.25">
      <c r="A1682" s="2" t="s">
        <v>1155</v>
      </c>
      <c r="B1682" s="92" t="s">
        <v>12</v>
      </c>
      <c r="C1682" s="2" t="s">
        <v>2570</v>
      </c>
      <c r="D1682" s="94">
        <v>53.452960000000012</v>
      </c>
      <c r="E1682" s="92" t="s">
        <v>2220</v>
      </c>
      <c r="F1682" s="2" t="s">
        <v>2221</v>
      </c>
    </row>
    <row r="1683" spans="1:6" x14ac:dyDescent="0.25">
      <c r="A1683" s="2" t="s">
        <v>1154</v>
      </c>
      <c r="B1683" s="92" t="s">
        <v>12</v>
      </c>
      <c r="C1683" s="2" t="s">
        <v>2569</v>
      </c>
      <c r="D1683" s="94">
        <v>52.561190000000018</v>
      </c>
      <c r="E1683" s="92" t="s">
        <v>2220</v>
      </c>
      <c r="F1683" s="2" t="s">
        <v>2221</v>
      </c>
    </row>
    <row r="1684" spans="1:6" x14ac:dyDescent="0.25">
      <c r="A1684" s="2" t="s">
        <v>1153</v>
      </c>
      <c r="B1684" s="92" t="s">
        <v>12</v>
      </c>
      <c r="C1684" s="2" t="s">
        <v>2568</v>
      </c>
      <c r="D1684" s="94">
        <v>51.682730000000006</v>
      </c>
      <c r="E1684" s="92" t="s">
        <v>2220</v>
      </c>
      <c r="F1684" s="2" t="s">
        <v>2221</v>
      </c>
    </row>
    <row r="1685" spans="1:6" x14ac:dyDescent="0.25">
      <c r="A1685" s="2" t="s">
        <v>1152</v>
      </c>
      <c r="B1685" s="92" t="s">
        <v>12</v>
      </c>
      <c r="C1685" s="2" t="s">
        <v>2567</v>
      </c>
      <c r="D1685" s="94">
        <v>50.657860000000021</v>
      </c>
      <c r="E1685" s="92" t="s">
        <v>2220</v>
      </c>
      <c r="F1685" s="2" t="s">
        <v>2221</v>
      </c>
    </row>
    <row r="1686" spans="1:6" x14ac:dyDescent="0.25">
      <c r="A1686" s="2" t="s">
        <v>1151</v>
      </c>
      <c r="B1686" s="92" t="s">
        <v>12</v>
      </c>
      <c r="C1686" s="2" t="s">
        <v>2566</v>
      </c>
      <c r="D1686" s="94">
        <v>49.632990000000021</v>
      </c>
      <c r="E1686" s="92" t="s">
        <v>2220</v>
      </c>
      <c r="F1686" s="2" t="s">
        <v>2221</v>
      </c>
    </row>
    <row r="1687" spans="1:6" x14ac:dyDescent="0.25">
      <c r="A1687" s="2" t="s">
        <v>1150</v>
      </c>
      <c r="B1687" s="92" t="s">
        <v>12</v>
      </c>
      <c r="C1687" s="2" t="s">
        <v>2565</v>
      </c>
      <c r="D1687" s="94">
        <v>49.047350000000016</v>
      </c>
      <c r="E1687" s="92" t="s">
        <v>2220</v>
      </c>
      <c r="F1687" s="2" t="s">
        <v>2221</v>
      </c>
    </row>
    <row r="1688" spans="1:6" x14ac:dyDescent="0.25">
      <c r="A1688" s="2" t="s">
        <v>1149</v>
      </c>
      <c r="B1688" s="92" t="s">
        <v>12</v>
      </c>
      <c r="C1688" s="2" t="s">
        <v>2564</v>
      </c>
      <c r="D1688" s="94">
        <v>48.461710000000011</v>
      </c>
      <c r="E1688" s="92" t="s">
        <v>2220</v>
      </c>
      <c r="F1688" s="2" t="s">
        <v>2221</v>
      </c>
    </row>
    <row r="1689" spans="1:6" x14ac:dyDescent="0.25">
      <c r="A1689" s="2" t="s">
        <v>1148</v>
      </c>
      <c r="B1689" s="92" t="s">
        <v>12</v>
      </c>
      <c r="C1689" s="2" t="s">
        <v>2563</v>
      </c>
      <c r="D1689" s="94">
        <v>47.490080000000013</v>
      </c>
      <c r="E1689" s="92" t="s">
        <v>2220</v>
      </c>
      <c r="F1689" s="2" t="s">
        <v>2221</v>
      </c>
    </row>
    <row r="1690" spans="1:6" x14ac:dyDescent="0.25">
      <c r="A1690" s="2" t="s">
        <v>1147</v>
      </c>
      <c r="B1690" s="92" t="s">
        <v>12</v>
      </c>
      <c r="C1690" s="2" t="s">
        <v>2562</v>
      </c>
      <c r="D1690" s="94">
        <v>46.518450000000016</v>
      </c>
      <c r="E1690" s="92" t="s">
        <v>2220</v>
      </c>
      <c r="F1690" s="2" t="s">
        <v>2221</v>
      </c>
    </row>
    <row r="1691" spans="1:6" x14ac:dyDescent="0.25">
      <c r="A1691" s="2" t="s">
        <v>1146</v>
      </c>
      <c r="B1691" s="92" t="s">
        <v>12</v>
      </c>
      <c r="C1691" s="2" t="s">
        <v>2561</v>
      </c>
      <c r="D1691" s="94">
        <v>45.280620000000013</v>
      </c>
      <c r="E1691" s="92" t="s">
        <v>2220</v>
      </c>
      <c r="F1691" s="2" t="s">
        <v>2221</v>
      </c>
    </row>
    <row r="1692" spans="1:6" x14ac:dyDescent="0.25">
      <c r="A1692" s="2" t="s">
        <v>1145</v>
      </c>
      <c r="B1692" s="92" t="s">
        <v>12</v>
      </c>
      <c r="C1692" s="2" t="s">
        <v>2560</v>
      </c>
      <c r="D1692" s="94">
        <v>44.056100000000015</v>
      </c>
      <c r="E1692" s="92" t="s">
        <v>2220</v>
      </c>
      <c r="F1692" s="2" t="s">
        <v>2221</v>
      </c>
    </row>
    <row r="1693" spans="1:6" x14ac:dyDescent="0.25">
      <c r="A1693" s="2" t="s">
        <v>1144</v>
      </c>
      <c r="B1693" s="92" t="s">
        <v>12</v>
      </c>
      <c r="C1693" s="2" t="s">
        <v>2559</v>
      </c>
      <c r="D1693" s="94">
        <v>43.310740000000017</v>
      </c>
      <c r="E1693" s="92" t="s">
        <v>2220</v>
      </c>
      <c r="F1693" s="2" t="s">
        <v>2221</v>
      </c>
    </row>
    <row r="1694" spans="1:6" x14ac:dyDescent="0.25">
      <c r="A1694" s="2" t="s">
        <v>1143</v>
      </c>
      <c r="B1694" s="92" t="s">
        <v>12</v>
      </c>
      <c r="C1694" s="2" t="s">
        <v>2558</v>
      </c>
      <c r="D1694" s="94">
        <v>42.578690000000009</v>
      </c>
      <c r="E1694" s="92" t="s">
        <v>2220</v>
      </c>
      <c r="F1694" s="2" t="s">
        <v>2221</v>
      </c>
    </row>
    <row r="1695" spans="1:6" x14ac:dyDescent="0.25">
      <c r="A1695" s="2" t="s">
        <v>1142</v>
      </c>
      <c r="B1695" s="92" t="s">
        <v>12</v>
      </c>
      <c r="C1695" s="2" t="s">
        <v>2557</v>
      </c>
      <c r="D1695" s="94">
        <v>41.939810000000008</v>
      </c>
      <c r="E1695" s="92" t="s">
        <v>2220</v>
      </c>
      <c r="F1695" s="2" t="s">
        <v>2221</v>
      </c>
    </row>
    <row r="1696" spans="1:6" x14ac:dyDescent="0.25">
      <c r="A1696" s="2" t="s">
        <v>1141</v>
      </c>
      <c r="B1696" s="92" t="s">
        <v>12</v>
      </c>
      <c r="C1696" s="2" t="s">
        <v>2556</v>
      </c>
      <c r="D1696" s="94">
        <v>41.287620000000011</v>
      </c>
      <c r="E1696" s="92" t="s">
        <v>2220</v>
      </c>
      <c r="F1696" s="2" t="s">
        <v>2221</v>
      </c>
    </row>
    <row r="1697" spans="1:6" x14ac:dyDescent="0.25">
      <c r="A1697" s="2" t="s">
        <v>1140</v>
      </c>
      <c r="B1697" s="92" t="s">
        <v>12</v>
      </c>
      <c r="C1697" s="2" t="s">
        <v>2555</v>
      </c>
      <c r="D1697" s="94">
        <v>40.262750000000011</v>
      </c>
      <c r="E1697" s="92" t="s">
        <v>2220</v>
      </c>
      <c r="F1697" s="2" t="s">
        <v>2221</v>
      </c>
    </row>
    <row r="1698" spans="1:6" x14ac:dyDescent="0.25">
      <c r="A1698" s="2" t="s">
        <v>1139</v>
      </c>
      <c r="B1698" s="92" t="s">
        <v>12</v>
      </c>
      <c r="C1698" s="2" t="s">
        <v>2554</v>
      </c>
      <c r="D1698" s="94">
        <v>39.237880000000011</v>
      </c>
      <c r="E1698" s="92" t="s">
        <v>2220</v>
      </c>
      <c r="F1698" s="2" t="s">
        <v>2221</v>
      </c>
    </row>
    <row r="1699" spans="1:6" x14ac:dyDescent="0.25">
      <c r="A1699" s="2" t="s">
        <v>1138</v>
      </c>
      <c r="B1699" s="92" t="s">
        <v>12</v>
      </c>
      <c r="C1699" s="2" t="s">
        <v>2553</v>
      </c>
      <c r="D1699" s="94">
        <v>38.41266000000001</v>
      </c>
      <c r="E1699" s="92" t="s">
        <v>2220</v>
      </c>
      <c r="F1699" s="2" t="s">
        <v>2221</v>
      </c>
    </row>
    <row r="1700" spans="1:6" x14ac:dyDescent="0.25">
      <c r="A1700" s="2" t="s">
        <v>1137</v>
      </c>
      <c r="B1700" s="92" t="s">
        <v>12</v>
      </c>
      <c r="C1700" s="2" t="s">
        <v>2552</v>
      </c>
      <c r="D1700" s="94">
        <v>37.587440000000001</v>
      </c>
      <c r="E1700" s="92" t="s">
        <v>2220</v>
      </c>
      <c r="F1700" s="2" t="s">
        <v>2221</v>
      </c>
    </row>
    <row r="1701" spans="1:6" x14ac:dyDescent="0.25">
      <c r="A1701" s="2" t="s">
        <v>1136</v>
      </c>
      <c r="B1701" s="92" t="s">
        <v>12</v>
      </c>
      <c r="C1701" s="2" t="s">
        <v>2551</v>
      </c>
      <c r="D1701" s="94">
        <v>36.416160000000005</v>
      </c>
      <c r="E1701" s="92" t="s">
        <v>2220</v>
      </c>
      <c r="F1701" s="2" t="s">
        <v>2221</v>
      </c>
    </row>
    <row r="1702" spans="1:6" x14ac:dyDescent="0.25">
      <c r="A1702" s="2" t="s">
        <v>1135</v>
      </c>
      <c r="B1702" s="92" t="s">
        <v>12</v>
      </c>
      <c r="C1702" s="2" t="s">
        <v>2550</v>
      </c>
      <c r="D1702" s="94">
        <v>35.244880000000009</v>
      </c>
      <c r="E1702" s="92" t="s">
        <v>2220</v>
      </c>
      <c r="F1702" s="2" t="s">
        <v>2221</v>
      </c>
    </row>
    <row r="1703" spans="1:6" x14ac:dyDescent="0.25">
      <c r="A1703" s="2" t="s">
        <v>1134</v>
      </c>
      <c r="B1703" s="92" t="s">
        <v>12</v>
      </c>
      <c r="C1703" s="2" t="s">
        <v>2549</v>
      </c>
      <c r="D1703" s="94">
        <v>34.512830000000008</v>
      </c>
      <c r="E1703" s="92" t="s">
        <v>2220</v>
      </c>
      <c r="F1703" s="2" t="s">
        <v>2221</v>
      </c>
    </row>
    <row r="1704" spans="1:6" x14ac:dyDescent="0.25">
      <c r="A1704" s="2" t="s">
        <v>1133</v>
      </c>
      <c r="B1704" s="92" t="s">
        <v>12</v>
      </c>
      <c r="C1704" s="2" t="s">
        <v>2548</v>
      </c>
      <c r="D1704" s="94">
        <v>33.76747000000001</v>
      </c>
      <c r="E1704" s="92" t="s">
        <v>2220</v>
      </c>
      <c r="F1704" s="2" t="s">
        <v>2221</v>
      </c>
    </row>
    <row r="1705" spans="1:6" x14ac:dyDescent="0.25">
      <c r="A1705" s="2" t="s">
        <v>1132</v>
      </c>
      <c r="B1705" s="92" t="s">
        <v>12</v>
      </c>
      <c r="C1705" s="2" t="s">
        <v>2547</v>
      </c>
      <c r="D1705" s="94">
        <v>32.596190000000007</v>
      </c>
      <c r="E1705" s="92" t="s">
        <v>2220</v>
      </c>
      <c r="F1705" s="2" t="s">
        <v>2221</v>
      </c>
    </row>
    <row r="1706" spans="1:6" x14ac:dyDescent="0.25">
      <c r="A1706" s="2" t="s">
        <v>1131</v>
      </c>
      <c r="B1706" s="92" t="s">
        <v>12</v>
      </c>
      <c r="C1706" s="2" t="s">
        <v>2546</v>
      </c>
      <c r="D1706" s="94">
        <v>31.424910000000004</v>
      </c>
      <c r="E1706" s="92" t="s">
        <v>2220</v>
      </c>
      <c r="F1706" s="2" t="s">
        <v>2221</v>
      </c>
    </row>
    <row r="1707" spans="1:6" x14ac:dyDescent="0.25">
      <c r="A1707" s="2" t="s">
        <v>1130</v>
      </c>
      <c r="B1707" s="92" t="s">
        <v>12</v>
      </c>
      <c r="C1707" s="2" t="s">
        <v>2545</v>
      </c>
      <c r="D1707" s="94">
        <v>31.012300000000007</v>
      </c>
      <c r="E1707" s="92" t="s">
        <v>2220</v>
      </c>
      <c r="F1707" s="2" t="s">
        <v>2221</v>
      </c>
    </row>
    <row r="1708" spans="1:6" x14ac:dyDescent="0.25">
      <c r="A1708" s="2" t="s">
        <v>1129</v>
      </c>
      <c r="B1708" s="92" t="s">
        <v>12</v>
      </c>
      <c r="C1708" s="2" t="s">
        <v>2544</v>
      </c>
      <c r="D1708" s="94">
        <v>30.59969000000001</v>
      </c>
      <c r="E1708" s="92" t="s">
        <v>2220</v>
      </c>
      <c r="F1708" s="2" t="s">
        <v>2221</v>
      </c>
    </row>
    <row r="1709" spans="1:6" x14ac:dyDescent="0.25">
      <c r="A1709" s="2" t="s">
        <v>1128</v>
      </c>
      <c r="B1709" s="92" t="s">
        <v>12</v>
      </c>
      <c r="C1709" s="2" t="s">
        <v>2543</v>
      </c>
      <c r="D1709" s="94">
        <v>29.548200000000008</v>
      </c>
      <c r="E1709" s="92" t="s">
        <v>2220</v>
      </c>
      <c r="F1709" s="2" t="s">
        <v>2221</v>
      </c>
    </row>
    <row r="1710" spans="1:6" x14ac:dyDescent="0.25">
      <c r="A1710" s="2" t="s">
        <v>1127</v>
      </c>
      <c r="B1710" s="92" t="s">
        <v>12</v>
      </c>
      <c r="C1710" s="2" t="s">
        <v>2542</v>
      </c>
      <c r="D1710" s="94">
        <v>28.483400000000003</v>
      </c>
      <c r="E1710" s="92" t="s">
        <v>2220</v>
      </c>
      <c r="F1710" s="2" t="s">
        <v>2221</v>
      </c>
    </row>
    <row r="1711" spans="1:6" x14ac:dyDescent="0.25">
      <c r="A1711" s="2" t="s">
        <v>1126</v>
      </c>
      <c r="B1711" s="92" t="s">
        <v>12</v>
      </c>
      <c r="C1711" s="2" t="s">
        <v>2541</v>
      </c>
      <c r="D1711" s="94">
        <v>27.897760000000009</v>
      </c>
      <c r="E1711" s="92" t="s">
        <v>2220</v>
      </c>
      <c r="F1711" s="2" t="s">
        <v>2221</v>
      </c>
    </row>
    <row r="1712" spans="1:6" x14ac:dyDescent="0.25">
      <c r="A1712" s="2" t="s">
        <v>1125</v>
      </c>
      <c r="B1712" s="92" t="s">
        <v>12</v>
      </c>
      <c r="C1712" s="2" t="s">
        <v>2540</v>
      </c>
      <c r="D1712" s="94">
        <v>27.312120000000007</v>
      </c>
      <c r="E1712" s="92" t="s">
        <v>2220</v>
      </c>
      <c r="F1712" s="2" t="s">
        <v>2221</v>
      </c>
    </row>
    <row r="1713" spans="1:6" x14ac:dyDescent="0.25">
      <c r="A1713" s="2" t="s">
        <v>1124</v>
      </c>
      <c r="B1713" s="92" t="s">
        <v>12</v>
      </c>
      <c r="C1713" s="2" t="s">
        <v>2539</v>
      </c>
      <c r="D1713" s="94">
        <v>26.726480000000006</v>
      </c>
      <c r="E1713" s="92" t="s">
        <v>2220</v>
      </c>
      <c r="F1713" s="2" t="s">
        <v>2221</v>
      </c>
    </row>
    <row r="1714" spans="1:6" x14ac:dyDescent="0.25">
      <c r="A1714" s="2" t="s">
        <v>1123</v>
      </c>
      <c r="B1714" s="92" t="s">
        <v>12</v>
      </c>
      <c r="C1714" s="2" t="s">
        <v>2538</v>
      </c>
      <c r="D1714" s="94">
        <v>26.140840000000008</v>
      </c>
      <c r="E1714" s="92" t="s">
        <v>2220</v>
      </c>
      <c r="F1714" s="2" t="s">
        <v>2221</v>
      </c>
    </row>
    <row r="1715" spans="1:6" x14ac:dyDescent="0.25">
      <c r="A1715" s="2" t="s">
        <v>1122</v>
      </c>
      <c r="B1715" s="92" t="s">
        <v>12</v>
      </c>
      <c r="C1715" s="2" t="s">
        <v>2537</v>
      </c>
      <c r="D1715" s="94">
        <v>25.701610000000002</v>
      </c>
      <c r="E1715" s="92" t="s">
        <v>2220</v>
      </c>
      <c r="F1715" s="2" t="s">
        <v>2221</v>
      </c>
    </row>
    <row r="1716" spans="1:6" x14ac:dyDescent="0.25">
      <c r="A1716" s="2" t="s">
        <v>1121</v>
      </c>
      <c r="B1716" s="92" t="s">
        <v>12</v>
      </c>
      <c r="C1716" s="2" t="s">
        <v>2536</v>
      </c>
      <c r="D1716" s="94">
        <v>25.262380000000007</v>
      </c>
      <c r="E1716" s="92" t="s">
        <v>2220</v>
      </c>
      <c r="F1716" s="2" t="s">
        <v>2221</v>
      </c>
    </row>
    <row r="1717" spans="1:6" x14ac:dyDescent="0.25">
      <c r="A1717" s="2" t="s">
        <v>1120</v>
      </c>
      <c r="B1717" s="92" t="s">
        <v>12</v>
      </c>
      <c r="C1717" s="2" t="s">
        <v>2535</v>
      </c>
      <c r="D1717" s="94">
        <v>24.224200000000003</v>
      </c>
      <c r="E1717" s="92" t="s">
        <v>2220</v>
      </c>
      <c r="F1717" s="2" t="s">
        <v>2221</v>
      </c>
    </row>
    <row r="1718" spans="1:6" x14ac:dyDescent="0.25">
      <c r="A1718" s="2" t="s">
        <v>1119</v>
      </c>
      <c r="B1718" s="92" t="s">
        <v>12</v>
      </c>
      <c r="C1718" s="2" t="s">
        <v>2534</v>
      </c>
      <c r="D1718" s="94">
        <v>23.199330000000003</v>
      </c>
      <c r="E1718" s="92" t="s">
        <v>2220</v>
      </c>
      <c r="F1718" s="2" t="s">
        <v>2221</v>
      </c>
    </row>
    <row r="1719" spans="1:6" x14ac:dyDescent="0.25">
      <c r="A1719" s="2" t="s">
        <v>1118</v>
      </c>
      <c r="B1719" s="92" t="s">
        <v>12</v>
      </c>
      <c r="C1719" s="2" t="s">
        <v>2533</v>
      </c>
      <c r="D1719" s="94">
        <v>22.32087000000001</v>
      </c>
      <c r="E1719" s="92" t="s">
        <v>2220</v>
      </c>
      <c r="F1719" s="2" t="s">
        <v>2221</v>
      </c>
    </row>
    <row r="1720" spans="1:6" x14ac:dyDescent="0.25">
      <c r="A1720" s="2" t="s">
        <v>1117</v>
      </c>
      <c r="B1720" s="92" t="s">
        <v>12</v>
      </c>
      <c r="C1720" s="2" t="s">
        <v>2532</v>
      </c>
      <c r="D1720" s="94">
        <v>21.442410000000002</v>
      </c>
      <c r="E1720" s="92" t="s">
        <v>2220</v>
      </c>
      <c r="F1720" s="2" t="s">
        <v>2221</v>
      </c>
    </row>
    <row r="1721" spans="1:6" x14ac:dyDescent="0.25">
      <c r="A1721" s="2" t="s">
        <v>1116</v>
      </c>
      <c r="B1721" s="92" t="s">
        <v>12</v>
      </c>
      <c r="C1721" s="2" t="s">
        <v>2531</v>
      </c>
      <c r="D1721" s="94">
        <v>20.084790000000002</v>
      </c>
      <c r="E1721" s="92" t="s">
        <v>2220</v>
      </c>
      <c r="F1721" s="2" t="s">
        <v>2221</v>
      </c>
    </row>
    <row r="1722" spans="1:6" x14ac:dyDescent="0.25">
      <c r="A1722" s="2" t="s">
        <v>1115</v>
      </c>
      <c r="B1722" s="92" t="s">
        <v>12</v>
      </c>
      <c r="C1722" s="2" t="s">
        <v>2530</v>
      </c>
      <c r="D1722" s="94">
        <v>18.740480000000005</v>
      </c>
      <c r="E1722" s="92" t="s">
        <v>2220</v>
      </c>
      <c r="F1722" s="2" t="s">
        <v>2221</v>
      </c>
    </row>
    <row r="1723" spans="1:6" x14ac:dyDescent="0.25">
      <c r="A1723" s="2" t="s">
        <v>1114</v>
      </c>
      <c r="B1723" s="92" t="s">
        <v>12</v>
      </c>
      <c r="C1723" s="2" t="s">
        <v>2529</v>
      </c>
      <c r="D1723" s="94">
        <v>17.449410000000004</v>
      </c>
      <c r="E1723" s="92" t="s">
        <v>2220</v>
      </c>
      <c r="F1723" s="2" t="s">
        <v>2221</v>
      </c>
    </row>
    <row r="1724" spans="1:6" x14ac:dyDescent="0.25">
      <c r="A1724" s="2" t="s">
        <v>1113</v>
      </c>
      <c r="B1724" s="92" t="s">
        <v>12</v>
      </c>
      <c r="C1724" s="2" t="s">
        <v>2528</v>
      </c>
      <c r="D1724" s="94">
        <v>16.158340000000003</v>
      </c>
      <c r="E1724" s="92" t="s">
        <v>2220</v>
      </c>
      <c r="F1724" s="2" t="s">
        <v>2221</v>
      </c>
    </row>
    <row r="1725" spans="1:6" x14ac:dyDescent="0.25">
      <c r="A1725" s="2" t="s">
        <v>1112</v>
      </c>
      <c r="B1725" s="92" t="s">
        <v>12</v>
      </c>
      <c r="C1725" s="2" t="s">
        <v>2527</v>
      </c>
      <c r="D1725" s="94">
        <v>14.973750000000004</v>
      </c>
      <c r="E1725" s="92" t="s">
        <v>2220</v>
      </c>
      <c r="F1725" s="2" t="s">
        <v>2221</v>
      </c>
    </row>
    <row r="1726" spans="1:6" x14ac:dyDescent="0.25">
      <c r="A1726" s="2" t="s">
        <v>1111</v>
      </c>
      <c r="B1726" s="92" t="s">
        <v>12</v>
      </c>
      <c r="C1726" s="2" t="s">
        <v>2526</v>
      </c>
      <c r="D1726" s="94">
        <v>13.802470000000001</v>
      </c>
      <c r="E1726" s="92" t="s">
        <v>2220</v>
      </c>
      <c r="F1726" s="2" t="s">
        <v>2221</v>
      </c>
    </row>
    <row r="1727" spans="1:6" x14ac:dyDescent="0.25">
      <c r="A1727" s="2" t="s">
        <v>1110</v>
      </c>
      <c r="B1727" s="92" t="s">
        <v>12</v>
      </c>
      <c r="C1727" s="2" t="s">
        <v>2525</v>
      </c>
      <c r="D1727" s="94">
        <v>12.631190000000004</v>
      </c>
      <c r="E1727" s="92" t="s">
        <v>2220</v>
      </c>
      <c r="F1727" s="2" t="s">
        <v>2221</v>
      </c>
    </row>
    <row r="1728" spans="1:6" x14ac:dyDescent="0.25">
      <c r="A1728" s="2" t="s">
        <v>1109</v>
      </c>
      <c r="B1728" s="92" t="s">
        <v>12</v>
      </c>
      <c r="C1728" s="2" t="s">
        <v>2524</v>
      </c>
      <c r="D1728" s="94">
        <v>11.300190000000002</v>
      </c>
      <c r="E1728" s="92" t="s">
        <v>2220</v>
      </c>
      <c r="F1728" s="2" t="s">
        <v>2221</v>
      </c>
    </row>
    <row r="1729" spans="1:6" x14ac:dyDescent="0.25">
      <c r="A1729" s="2" t="s">
        <v>1107</v>
      </c>
      <c r="B1729" s="92" t="s">
        <v>12</v>
      </c>
      <c r="C1729" s="2" t="s">
        <v>2523</v>
      </c>
      <c r="D1729" s="94">
        <v>11.300190000000002</v>
      </c>
      <c r="E1729" s="92" t="s">
        <v>2220</v>
      </c>
      <c r="F1729" s="2" t="s">
        <v>2221</v>
      </c>
    </row>
    <row r="1730" spans="1:6" x14ac:dyDescent="0.25">
      <c r="A1730" s="2" t="s">
        <v>1106</v>
      </c>
      <c r="B1730" s="92" t="s">
        <v>12</v>
      </c>
      <c r="C1730" s="2" t="s">
        <v>2522</v>
      </c>
      <c r="D1730" s="94">
        <v>58.151390000000021</v>
      </c>
      <c r="E1730" s="92" t="s">
        <v>2220</v>
      </c>
      <c r="F1730" s="2" t="s">
        <v>2221</v>
      </c>
    </row>
    <row r="1731" spans="1:6" x14ac:dyDescent="0.25">
      <c r="A1731" s="2" t="s">
        <v>1105</v>
      </c>
      <c r="B1731" s="92" t="s">
        <v>12</v>
      </c>
      <c r="C1731" s="2" t="s">
        <v>2521</v>
      </c>
      <c r="D1731" s="94">
        <v>57.25962000000002</v>
      </c>
      <c r="E1731" s="92" t="s">
        <v>2220</v>
      </c>
      <c r="F1731" s="2" t="s">
        <v>2221</v>
      </c>
    </row>
    <row r="1732" spans="1:6" x14ac:dyDescent="0.25">
      <c r="A1732" s="2" t="s">
        <v>1104</v>
      </c>
      <c r="B1732" s="92" t="s">
        <v>12</v>
      </c>
      <c r="C1732" s="2" t="s">
        <v>2520</v>
      </c>
      <c r="D1732" s="94">
        <v>56.381160000000015</v>
      </c>
      <c r="E1732" s="92" t="s">
        <v>2220</v>
      </c>
      <c r="F1732" s="2" t="s">
        <v>2221</v>
      </c>
    </row>
    <row r="1733" spans="1:6" x14ac:dyDescent="0.25">
      <c r="A1733" s="2" t="s">
        <v>1103</v>
      </c>
      <c r="B1733" s="92" t="s">
        <v>12</v>
      </c>
      <c r="C1733" s="2" t="s">
        <v>2519</v>
      </c>
      <c r="D1733" s="94">
        <v>55.502700000000011</v>
      </c>
      <c r="E1733" s="92" t="s">
        <v>2220</v>
      </c>
      <c r="F1733" s="2" t="s">
        <v>2221</v>
      </c>
    </row>
    <row r="1734" spans="1:6" x14ac:dyDescent="0.25">
      <c r="A1734" s="2" t="s">
        <v>1102</v>
      </c>
      <c r="B1734" s="92" t="s">
        <v>12</v>
      </c>
      <c r="C1734" s="2" t="s">
        <v>2518</v>
      </c>
      <c r="D1734" s="94">
        <v>54.624240000000015</v>
      </c>
      <c r="E1734" s="92" t="s">
        <v>2220</v>
      </c>
      <c r="F1734" s="2" t="s">
        <v>2221</v>
      </c>
    </row>
    <row r="1735" spans="1:6" x14ac:dyDescent="0.25">
      <c r="A1735" s="2" t="s">
        <v>1101</v>
      </c>
      <c r="B1735" s="92" t="s">
        <v>12</v>
      </c>
      <c r="C1735" s="2" t="s">
        <v>2517</v>
      </c>
      <c r="D1735" s="94">
        <v>53.452960000000012</v>
      </c>
      <c r="E1735" s="92" t="s">
        <v>2220</v>
      </c>
      <c r="F1735" s="2" t="s">
        <v>2221</v>
      </c>
    </row>
    <row r="1736" spans="1:6" x14ac:dyDescent="0.25">
      <c r="A1736" s="2" t="s">
        <v>1100</v>
      </c>
      <c r="B1736" s="92" t="s">
        <v>12</v>
      </c>
      <c r="C1736" s="2" t="s">
        <v>2516</v>
      </c>
      <c r="D1736" s="94">
        <v>52.268370000000019</v>
      </c>
      <c r="E1736" s="92" t="s">
        <v>2220</v>
      </c>
      <c r="F1736" s="2" t="s">
        <v>2221</v>
      </c>
    </row>
    <row r="1737" spans="1:6" x14ac:dyDescent="0.25">
      <c r="A1737" s="2" t="s">
        <v>1099</v>
      </c>
      <c r="B1737" s="92" t="s">
        <v>12</v>
      </c>
      <c r="C1737" s="2" t="s">
        <v>2515</v>
      </c>
      <c r="D1737" s="94">
        <v>51.389910000000015</v>
      </c>
      <c r="E1737" s="92" t="s">
        <v>2220</v>
      </c>
      <c r="F1737" s="2" t="s">
        <v>2221</v>
      </c>
    </row>
    <row r="1738" spans="1:6" x14ac:dyDescent="0.25">
      <c r="A1738" s="2" t="s">
        <v>1098</v>
      </c>
      <c r="B1738" s="92" t="s">
        <v>12</v>
      </c>
      <c r="C1738" s="2" t="s">
        <v>2514</v>
      </c>
      <c r="D1738" s="94">
        <v>50.511450000000011</v>
      </c>
      <c r="E1738" s="92" t="s">
        <v>2220</v>
      </c>
      <c r="F1738" s="2" t="s">
        <v>2221</v>
      </c>
    </row>
    <row r="1739" spans="1:6" x14ac:dyDescent="0.25">
      <c r="A1739" s="2" t="s">
        <v>1097</v>
      </c>
      <c r="B1739" s="92" t="s">
        <v>12</v>
      </c>
      <c r="C1739" s="2" t="s">
        <v>2513</v>
      </c>
      <c r="D1739" s="94">
        <v>49.632990000000021</v>
      </c>
      <c r="E1739" s="92" t="s">
        <v>2220</v>
      </c>
      <c r="F1739" s="2" t="s">
        <v>2221</v>
      </c>
    </row>
    <row r="1740" spans="1:6" x14ac:dyDescent="0.25">
      <c r="A1740" s="2" t="s">
        <v>1096</v>
      </c>
      <c r="B1740" s="92" t="s">
        <v>12</v>
      </c>
      <c r="C1740" s="2" t="s">
        <v>2512</v>
      </c>
      <c r="D1740" s="94">
        <v>48.754530000000017</v>
      </c>
      <c r="E1740" s="92" t="s">
        <v>2220</v>
      </c>
      <c r="F1740" s="2" t="s">
        <v>2221</v>
      </c>
    </row>
    <row r="1741" spans="1:6" x14ac:dyDescent="0.25">
      <c r="A1741" s="2" t="s">
        <v>1095</v>
      </c>
      <c r="B1741" s="92" t="s">
        <v>12</v>
      </c>
      <c r="C1741" s="2" t="s">
        <v>2511</v>
      </c>
      <c r="D1741" s="94">
        <v>47.862760000000016</v>
      </c>
      <c r="E1741" s="92" t="s">
        <v>2220</v>
      </c>
      <c r="F1741" s="2" t="s">
        <v>2221</v>
      </c>
    </row>
    <row r="1742" spans="1:6" x14ac:dyDescent="0.25">
      <c r="A1742" s="2" t="s">
        <v>1094</v>
      </c>
      <c r="B1742" s="92" t="s">
        <v>12</v>
      </c>
      <c r="C1742" s="2" t="s">
        <v>2510</v>
      </c>
      <c r="D1742" s="94">
        <v>46.984300000000005</v>
      </c>
      <c r="E1742" s="92" t="s">
        <v>2220</v>
      </c>
      <c r="F1742" s="2" t="s">
        <v>2221</v>
      </c>
    </row>
    <row r="1743" spans="1:6" x14ac:dyDescent="0.25">
      <c r="A1743" s="2" t="s">
        <v>1093</v>
      </c>
      <c r="B1743" s="92" t="s">
        <v>12</v>
      </c>
      <c r="C1743" s="2" t="s">
        <v>2509</v>
      </c>
      <c r="D1743" s="94">
        <v>46.252250000000011</v>
      </c>
      <c r="E1743" s="92" t="s">
        <v>2220</v>
      </c>
      <c r="F1743" s="2" t="s">
        <v>2221</v>
      </c>
    </row>
    <row r="1744" spans="1:6" x14ac:dyDescent="0.25">
      <c r="A1744" s="2" t="s">
        <v>1092</v>
      </c>
      <c r="B1744" s="92" t="s">
        <v>12</v>
      </c>
      <c r="C1744" s="2" t="s">
        <v>2508</v>
      </c>
      <c r="D1744" s="94">
        <v>45.52020000000001</v>
      </c>
      <c r="E1744" s="92" t="s">
        <v>2220</v>
      </c>
      <c r="F1744" s="2" t="s">
        <v>2221</v>
      </c>
    </row>
    <row r="1745" spans="1:6" x14ac:dyDescent="0.25">
      <c r="A1745" s="2" t="s">
        <v>1091</v>
      </c>
      <c r="B1745" s="92" t="s">
        <v>12</v>
      </c>
      <c r="C1745" s="2" t="s">
        <v>2507</v>
      </c>
      <c r="D1745" s="94">
        <v>45.04104000000001</v>
      </c>
      <c r="E1745" s="92" t="s">
        <v>2220</v>
      </c>
      <c r="F1745" s="2" t="s">
        <v>2221</v>
      </c>
    </row>
    <row r="1746" spans="1:6" x14ac:dyDescent="0.25">
      <c r="A1746" s="2" t="s">
        <v>1090</v>
      </c>
      <c r="B1746" s="92" t="s">
        <v>12</v>
      </c>
      <c r="C1746" s="2" t="s">
        <v>2506</v>
      </c>
      <c r="D1746" s="94">
        <v>44.548570000000012</v>
      </c>
      <c r="E1746" s="92" t="s">
        <v>2220</v>
      </c>
      <c r="F1746" s="2" t="s">
        <v>2221</v>
      </c>
    </row>
    <row r="1747" spans="1:6" x14ac:dyDescent="0.25">
      <c r="A1747" s="2" t="s">
        <v>1089</v>
      </c>
      <c r="B1747" s="92" t="s">
        <v>12</v>
      </c>
      <c r="C1747" s="2" t="s">
        <v>2505</v>
      </c>
      <c r="D1747" s="94">
        <v>43.829830000000015</v>
      </c>
      <c r="E1747" s="92" t="s">
        <v>2220</v>
      </c>
      <c r="F1747" s="2" t="s">
        <v>2221</v>
      </c>
    </row>
    <row r="1748" spans="1:6" x14ac:dyDescent="0.25">
      <c r="A1748" s="2" t="s">
        <v>1088</v>
      </c>
      <c r="B1748" s="92" t="s">
        <v>12</v>
      </c>
      <c r="C1748" s="2" t="s">
        <v>2504</v>
      </c>
      <c r="D1748" s="94">
        <v>43.124400000000001</v>
      </c>
      <c r="E1748" s="92" t="s">
        <v>2220</v>
      </c>
      <c r="F1748" s="2" t="s">
        <v>2221</v>
      </c>
    </row>
    <row r="1749" spans="1:6" x14ac:dyDescent="0.25">
      <c r="A1749" s="2" t="s">
        <v>1087</v>
      </c>
      <c r="B1749" s="92" t="s">
        <v>12</v>
      </c>
      <c r="C1749" s="2" t="s">
        <v>2503</v>
      </c>
      <c r="D1749" s="94">
        <v>41.380790000000012</v>
      </c>
      <c r="E1749" s="92" t="s">
        <v>2220</v>
      </c>
      <c r="F1749" s="2" t="s">
        <v>2221</v>
      </c>
    </row>
    <row r="1750" spans="1:6" x14ac:dyDescent="0.25">
      <c r="A1750" s="2" t="s">
        <v>1086</v>
      </c>
      <c r="B1750" s="92" t="s">
        <v>12</v>
      </c>
      <c r="C1750" s="2" t="s">
        <v>2502</v>
      </c>
      <c r="D1750" s="94">
        <v>39.650490000000005</v>
      </c>
      <c r="E1750" s="92" t="s">
        <v>2220</v>
      </c>
      <c r="F1750" s="2" t="s">
        <v>2221</v>
      </c>
    </row>
    <row r="1751" spans="1:6" x14ac:dyDescent="0.25">
      <c r="A1751" s="2" t="s">
        <v>1085</v>
      </c>
      <c r="B1751" s="92" t="s">
        <v>12</v>
      </c>
      <c r="C1751" s="2" t="s">
        <v>2501</v>
      </c>
      <c r="D1751" s="94">
        <v>38.612310000000008</v>
      </c>
      <c r="E1751" s="92" t="s">
        <v>2220</v>
      </c>
      <c r="F1751" s="2" t="s">
        <v>2221</v>
      </c>
    </row>
    <row r="1752" spans="1:6" x14ac:dyDescent="0.25">
      <c r="A1752" s="2" t="s">
        <v>1084</v>
      </c>
      <c r="B1752" s="92" t="s">
        <v>12</v>
      </c>
      <c r="C1752" s="2" t="s">
        <v>2500</v>
      </c>
      <c r="D1752" s="94">
        <v>37.587440000000001</v>
      </c>
      <c r="E1752" s="92" t="s">
        <v>2220</v>
      </c>
      <c r="F1752" s="2" t="s">
        <v>2221</v>
      </c>
    </row>
    <row r="1753" spans="1:6" x14ac:dyDescent="0.25">
      <c r="A1753" s="2" t="s">
        <v>1083</v>
      </c>
      <c r="B1753" s="92" t="s">
        <v>12</v>
      </c>
      <c r="C1753" s="2" t="s">
        <v>2499</v>
      </c>
      <c r="D1753" s="94">
        <v>36.802150000000005</v>
      </c>
      <c r="E1753" s="92" t="s">
        <v>2220</v>
      </c>
      <c r="F1753" s="2" t="s">
        <v>2221</v>
      </c>
    </row>
    <row r="1754" spans="1:6" x14ac:dyDescent="0.25">
      <c r="A1754" s="2" t="s">
        <v>1082</v>
      </c>
      <c r="B1754" s="92" t="s">
        <v>12</v>
      </c>
      <c r="C1754" s="2" t="s">
        <v>2498</v>
      </c>
      <c r="D1754" s="94">
        <v>36.003550000000011</v>
      </c>
      <c r="E1754" s="92" t="s">
        <v>2220</v>
      </c>
      <c r="F1754" s="2" t="s">
        <v>2221</v>
      </c>
    </row>
    <row r="1755" spans="1:6" x14ac:dyDescent="0.25">
      <c r="A1755" s="2" t="s">
        <v>1081</v>
      </c>
      <c r="B1755" s="92" t="s">
        <v>12</v>
      </c>
      <c r="C1755" s="2" t="s">
        <v>2497</v>
      </c>
      <c r="D1755" s="94">
        <v>35.324740000000013</v>
      </c>
      <c r="E1755" s="92" t="s">
        <v>2220</v>
      </c>
      <c r="F1755" s="2" t="s">
        <v>2221</v>
      </c>
    </row>
    <row r="1756" spans="1:6" x14ac:dyDescent="0.25">
      <c r="A1756" s="2" t="s">
        <v>1080</v>
      </c>
      <c r="B1756" s="92" t="s">
        <v>12</v>
      </c>
      <c r="C1756" s="2" t="s">
        <v>2496</v>
      </c>
      <c r="D1756" s="94">
        <v>34.659240000000011</v>
      </c>
      <c r="E1756" s="92" t="s">
        <v>2220</v>
      </c>
      <c r="F1756" s="2" t="s">
        <v>2221</v>
      </c>
    </row>
    <row r="1757" spans="1:6" x14ac:dyDescent="0.25">
      <c r="A1757" s="2" t="s">
        <v>1079</v>
      </c>
      <c r="B1757" s="92" t="s">
        <v>12</v>
      </c>
      <c r="C1757" s="2" t="s">
        <v>2495</v>
      </c>
      <c r="D1757" s="94">
        <v>33.887260000000012</v>
      </c>
      <c r="E1757" s="92" t="s">
        <v>2220</v>
      </c>
      <c r="F1757" s="2" t="s">
        <v>2221</v>
      </c>
    </row>
    <row r="1758" spans="1:6" x14ac:dyDescent="0.25">
      <c r="A1758" s="2" t="s">
        <v>1078</v>
      </c>
      <c r="B1758" s="92" t="s">
        <v>12</v>
      </c>
      <c r="C1758" s="2" t="s">
        <v>2494</v>
      </c>
      <c r="D1758" s="94">
        <v>33.12859000000001</v>
      </c>
      <c r="E1758" s="92" t="s">
        <v>2220</v>
      </c>
      <c r="F1758" s="2" t="s">
        <v>2221</v>
      </c>
    </row>
    <row r="1759" spans="1:6" x14ac:dyDescent="0.25">
      <c r="A1759" s="2" t="s">
        <v>1077</v>
      </c>
      <c r="B1759" s="92" t="s">
        <v>12</v>
      </c>
      <c r="C1759" s="2" t="s">
        <v>2493</v>
      </c>
      <c r="D1759" s="94">
        <v>32.03717000000001</v>
      </c>
      <c r="E1759" s="92" t="s">
        <v>2220</v>
      </c>
      <c r="F1759" s="2" t="s">
        <v>2221</v>
      </c>
    </row>
    <row r="1760" spans="1:6" x14ac:dyDescent="0.25">
      <c r="A1760" s="2" t="s">
        <v>1076</v>
      </c>
      <c r="B1760" s="92" t="s">
        <v>12</v>
      </c>
      <c r="C1760" s="2" t="s">
        <v>2492</v>
      </c>
      <c r="D1760" s="94">
        <v>30.959060000000008</v>
      </c>
      <c r="E1760" s="92" t="s">
        <v>2220</v>
      </c>
      <c r="F1760" s="2" t="s">
        <v>2221</v>
      </c>
    </row>
    <row r="1761" spans="1:6" x14ac:dyDescent="0.25">
      <c r="A1761" s="2" t="s">
        <v>1075</v>
      </c>
      <c r="B1761" s="92" t="s">
        <v>12</v>
      </c>
      <c r="C1761" s="2" t="s">
        <v>2491</v>
      </c>
      <c r="D1761" s="94">
        <v>29.721230000000002</v>
      </c>
      <c r="E1761" s="92" t="s">
        <v>2220</v>
      </c>
      <c r="F1761" s="2" t="s">
        <v>2221</v>
      </c>
    </row>
    <row r="1762" spans="1:6" x14ac:dyDescent="0.25">
      <c r="A1762" s="2" t="s">
        <v>1074</v>
      </c>
      <c r="B1762" s="92" t="s">
        <v>12</v>
      </c>
      <c r="C1762" s="2" t="s">
        <v>2490</v>
      </c>
      <c r="D1762" s="94">
        <v>28.483400000000003</v>
      </c>
      <c r="E1762" s="92" t="s">
        <v>2220</v>
      </c>
      <c r="F1762" s="2" t="s">
        <v>2221</v>
      </c>
    </row>
    <row r="1763" spans="1:6" x14ac:dyDescent="0.25">
      <c r="A1763" s="2" t="s">
        <v>1073</v>
      </c>
      <c r="B1763" s="92" t="s">
        <v>12</v>
      </c>
      <c r="C1763" s="2" t="s">
        <v>2489</v>
      </c>
      <c r="D1763" s="94">
        <v>27.804590000000008</v>
      </c>
      <c r="E1763" s="92" t="s">
        <v>2220</v>
      </c>
      <c r="F1763" s="2" t="s">
        <v>2221</v>
      </c>
    </row>
    <row r="1764" spans="1:6" x14ac:dyDescent="0.25">
      <c r="A1764" s="2" t="s">
        <v>1072</v>
      </c>
      <c r="B1764" s="92" t="s">
        <v>12</v>
      </c>
      <c r="C1764" s="2" t="s">
        <v>2488</v>
      </c>
      <c r="D1764" s="94">
        <v>27.139090000000007</v>
      </c>
      <c r="E1764" s="92" t="s">
        <v>2220</v>
      </c>
      <c r="F1764" s="2" t="s">
        <v>2221</v>
      </c>
    </row>
    <row r="1765" spans="1:6" x14ac:dyDescent="0.25">
      <c r="A1765" s="2" t="s">
        <v>1071</v>
      </c>
      <c r="B1765" s="92" t="s">
        <v>12</v>
      </c>
      <c r="C1765" s="2" t="s">
        <v>2487</v>
      </c>
      <c r="D1765" s="94">
        <v>27.005990000000008</v>
      </c>
      <c r="E1765" s="92" t="s">
        <v>2220</v>
      </c>
      <c r="F1765" s="2" t="s">
        <v>2221</v>
      </c>
    </row>
    <row r="1766" spans="1:6" x14ac:dyDescent="0.25">
      <c r="A1766" s="2" t="s">
        <v>1070</v>
      </c>
      <c r="B1766" s="92" t="s">
        <v>12</v>
      </c>
      <c r="C1766" s="2" t="s">
        <v>2486</v>
      </c>
      <c r="D1766" s="94">
        <v>26.872890000000009</v>
      </c>
      <c r="E1766" s="92" t="s">
        <v>2220</v>
      </c>
      <c r="F1766" s="2" t="s">
        <v>2221</v>
      </c>
    </row>
    <row r="1767" spans="1:6" x14ac:dyDescent="0.25">
      <c r="A1767" s="2" t="s">
        <v>1069</v>
      </c>
      <c r="B1767" s="92" t="s">
        <v>12</v>
      </c>
      <c r="C1767" s="2" t="s">
        <v>2485</v>
      </c>
      <c r="D1767" s="94">
        <v>25.621750000000006</v>
      </c>
      <c r="E1767" s="92" t="s">
        <v>2220</v>
      </c>
      <c r="F1767" s="2" t="s">
        <v>2221</v>
      </c>
    </row>
    <row r="1768" spans="1:6" x14ac:dyDescent="0.25">
      <c r="A1768" s="2" t="s">
        <v>1068</v>
      </c>
      <c r="B1768" s="92" t="s">
        <v>12</v>
      </c>
      <c r="C1768" s="2" t="s">
        <v>2484</v>
      </c>
      <c r="D1768" s="94">
        <v>24.370610000000006</v>
      </c>
      <c r="E1768" s="92" t="s">
        <v>2220</v>
      </c>
      <c r="F1768" s="2" t="s">
        <v>2221</v>
      </c>
    </row>
    <row r="1769" spans="1:6" x14ac:dyDescent="0.25">
      <c r="A1769" s="2" t="s">
        <v>1067</v>
      </c>
      <c r="B1769" s="92" t="s">
        <v>12</v>
      </c>
      <c r="C1769" s="2" t="s">
        <v>2483</v>
      </c>
      <c r="D1769" s="94">
        <v>23.90476000000001</v>
      </c>
      <c r="E1769" s="92" t="s">
        <v>2220</v>
      </c>
      <c r="F1769" s="2" t="s">
        <v>2221</v>
      </c>
    </row>
    <row r="1770" spans="1:6" x14ac:dyDescent="0.25">
      <c r="A1770" s="2" t="s">
        <v>1066</v>
      </c>
      <c r="B1770" s="92" t="s">
        <v>12</v>
      </c>
      <c r="C1770" s="2" t="s">
        <v>2482</v>
      </c>
      <c r="D1770" s="94">
        <v>23.438910000000007</v>
      </c>
      <c r="E1770" s="92" t="s">
        <v>2220</v>
      </c>
      <c r="F1770" s="2" t="s">
        <v>2221</v>
      </c>
    </row>
    <row r="1771" spans="1:6" x14ac:dyDescent="0.25">
      <c r="A1771" s="2" t="s">
        <v>1065</v>
      </c>
      <c r="B1771" s="92" t="s">
        <v>12</v>
      </c>
      <c r="C1771" s="2" t="s">
        <v>2481</v>
      </c>
      <c r="D1771" s="94">
        <v>22.853270000000009</v>
      </c>
      <c r="E1771" s="92" t="s">
        <v>2220</v>
      </c>
      <c r="F1771" s="2" t="s">
        <v>2221</v>
      </c>
    </row>
    <row r="1772" spans="1:6" x14ac:dyDescent="0.25">
      <c r="A1772" s="2" t="s">
        <v>1064</v>
      </c>
      <c r="B1772" s="92" t="s">
        <v>12</v>
      </c>
      <c r="C1772" s="2" t="s">
        <v>2480</v>
      </c>
      <c r="D1772" s="94">
        <v>22.201080000000005</v>
      </c>
      <c r="E1772" s="92" t="s">
        <v>2220</v>
      </c>
      <c r="F1772" s="2" t="s">
        <v>2221</v>
      </c>
    </row>
    <row r="1773" spans="1:6" x14ac:dyDescent="0.25">
      <c r="A1773" s="2" t="s">
        <v>1063</v>
      </c>
      <c r="B1773" s="92" t="s">
        <v>12</v>
      </c>
      <c r="C1773" s="2" t="s">
        <v>2479</v>
      </c>
      <c r="D1773" s="94">
        <v>21.256070000000008</v>
      </c>
      <c r="E1773" s="92" t="s">
        <v>2220</v>
      </c>
      <c r="F1773" s="2" t="s">
        <v>2221</v>
      </c>
    </row>
    <row r="1774" spans="1:6" x14ac:dyDescent="0.25">
      <c r="A1774" s="2" t="s">
        <v>1062</v>
      </c>
      <c r="B1774" s="92" t="s">
        <v>12</v>
      </c>
      <c r="C1774" s="2" t="s">
        <v>2478</v>
      </c>
      <c r="D1774" s="94">
        <v>20.257820000000006</v>
      </c>
      <c r="E1774" s="92" t="s">
        <v>2220</v>
      </c>
      <c r="F1774" s="2" t="s">
        <v>2221</v>
      </c>
    </row>
    <row r="1775" spans="1:6" x14ac:dyDescent="0.25">
      <c r="A1775" s="2" t="s">
        <v>1061</v>
      </c>
      <c r="B1775" s="92" t="s">
        <v>12</v>
      </c>
      <c r="C1775" s="2" t="s">
        <v>2477</v>
      </c>
      <c r="D1775" s="94">
        <v>18.381110000000007</v>
      </c>
      <c r="E1775" s="92" t="s">
        <v>2220</v>
      </c>
      <c r="F1775" s="2" t="s">
        <v>2221</v>
      </c>
    </row>
    <row r="1776" spans="1:6" x14ac:dyDescent="0.25">
      <c r="A1776" s="2" t="s">
        <v>1060</v>
      </c>
      <c r="B1776" s="92" t="s">
        <v>12</v>
      </c>
      <c r="C1776" s="2" t="s">
        <v>2476</v>
      </c>
      <c r="D1776" s="94">
        <v>16.411230000000003</v>
      </c>
      <c r="E1776" s="92" t="s">
        <v>2220</v>
      </c>
      <c r="F1776" s="2" t="s">
        <v>2221</v>
      </c>
    </row>
    <row r="1777" spans="1:6" x14ac:dyDescent="0.25">
      <c r="A1777" s="2" t="s">
        <v>1059</v>
      </c>
      <c r="B1777" s="92" t="s">
        <v>12</v>
      </c>
      <c r="C1777" s="2" t="s">
        <v>2475</v>
      </c>
      <c r="D1777" s="94">
        <v>15.852210000000005</v>
      </c>
      <c r="E1777" s="92" t="s">
        <v>2220</v>
      </c>
      <c r="F1777" s="2" t="s">
        <v>2221</v>
      </c>
    </row>
    <row r="1778" spans="1:6" x14ac:dyDescent="0.25">
      <c r="A1778" s="2" t="s">
        <v>1058</v>
      </c>
      <c r="B1778" s="92" t="s">
        <v>12</v>
      </c>
      <c r="C1778" s="2" t="s">
        <v>2474</v>
      </c>
      <c r="D1778" s="94">
        <v>15.213330000000003</v>
      </c>
      <c r="E1778" s="92" t="s">
        <v>2220</v>
      </c>
      <c r="F1778" s="2" t="s">
        <v>2221</v>
      </c>
    </row>
    <row r="1779" spans="1:6" x14ac:dyDescent="0.25">
      <c r="A1779" s="2" t="s">
        <v>1057</v>
      </c>
      <c r="B1779" s="92" t="s">
        <v>12</v>
      </c>
      <c r="C1779" s="2" t="s">
        <v>2473</v>
      </c>
      <c r="D1779" s="94">
        <v>14.215080000000004</v>
      </c>
      <c r="E1779" s="92" t="s">
        <v>2220</v>
      </c>
      <c r="F1779" s="2" t="s">
        <v>2221</v>
      </c>
    </row>
    <row r="1780" spans="1:6" x14ac:dyDescent="0.25">
      <c r="A1780" s="2" t="s">
        <v>1056</v>
      </c>
      <c r="B1780" s="92" t="s">
        <v>12</v>
      </c>
      <c r="C1780" s="2" t="s">
        <v>2472</v>
      </c>
      <c r="D1780" s="94">
        <v>13.216830000000003</v>
      </c>
      <c r="E1780" s="92" t="s">
        <v>2220</v>
      </c>
      <c r="F1780" s="2" t="s">
        <v>2221</v>
      </c>
    </row>
    <row r="1781" spans="1:6" x14ac:dyDescent="0.25">
      <c r="A1781" s="2" t="s">
        <v>1055</v>
      </c>
      <c r="B1781" s="92" t="s">
        <v>12</v>
      </c>
      <c r="C1781" s="2" t="s">
        <v>2471</v>
      </c>
      <c r="D1781" s="94">
        <v>12.045550000000004</v>
      </c>
      <c r="E1781" s="92" t="s">
        <v>2220</v>
      </c>
      <c r="F1781" s="2" t="s">
        <v>2221</v>
      </c>
    </row>
    <row r="1782" spans="1:6" x14ac:dyDescent="0.25">
      <c r="A1782" s="2" t="s">
        <v>1054</v>
      </c>
      <c r="B1782" s="92" t="s">
        <v>12</v>
      </c>
      <c r="C1782" s="2" t="s">
        <v>2470</v>
      </c>
      <c r="D1782" s="94">
        <v>10.807720000000002</v>
      </c>
      <c r="E1782" s="92" t="s">
        <v>2220</v>
      </c>
      <c r="F1782" s="2" t="s">
        <v>2221</v>
      </c>
    </row>
    <row r="1783" spans="1:6" x14ac:dyDescent="0.25">
      <c r="A1783" s="2" t="s">
        <v>1053</v>
      </c>
      <c r="B1783" s="92" t="s">
        <v>12</v>
      </c>
      <c r="C1783" s="2" t="s">
        <v>2469</v>
      </c>
      <c r="D1783" s="94">
        <v>9.6896800000000027</v>
      </c>
      <c r="E1783" s="92" t="s">
        <v>2220</v>
      </c>
      <c r="F1783" s="2" t="s">
        <v>2221</v>
      </c>
    </row>
    <row r="1784" spans="1:6" x14ac:dyDescent="0.25">
      <c r="A1784" s="2" t="s">
        <v>1052</v>
      </c>
      <c r="B1784" s="92" t="s">
        <v>12</v>
      </c>
      <c r="C1784" s="2" t="s">
        <v>2468</v>
      </c>
      <c r="D1784" s="94">
        <v>8.7180500000000016</v>
      </c>
      <c r="E1784" s="92" t="s">
        <v>2220</v>
      </c>
      <c r="F1784" s="2" t="s">
        <v>2221</v>
      </c>
    </row>
    <row r="1785" spans="1:6" x14ac:dyDescent="0.25">
      <c r="A1785" s="2" t="s">
        <v>1050</v>
      </c>
      <c r="B1785" s="92" t="s">
        <v>12</v>
      </c>
      <c r="C1785" s="2" t="s">
        <v>2467</v>
      </c>
      <c r="D1785" s="94">
        <v>8.7180500000000016</v>
      </c>
      <c r="E1785" s="92" t="s">
        <v>2220</v>
      </c>
      <c r="F1785" s="2" t="s">
        <v>2221</v>
      </c>
    </row>
    <row r="1786" spans="1:6" x14ac:dyDescent="0.25">
      <c r="A1786" s="2" t="s">
        <v>1618</v>
      </c>
      <c r="B1786" s="92" t="s">
        <v>32</v>
      </c>
      <c r="C1786" s="2" t="s">
        <v>3898</v>
      </c>
      <c r="D1786" s="94">
        <v>0</v>
      </c>
      <c r="E1786" s="92" t="s">
        <v>2220</v>
      </c>
      <c r="F1786" s="2" t="s">
        <v>3562</v>
      </c>
    </row>
    <row r="1787" spans="1:6" x14ac:dyDescent="0.25">
      <c r="A1787" s="2" t="s">
        <v>1617</v>
      </c>
      <c r="B1787" s="92" t="s">
        <v>32</v>
      </c>
      <c r="C1787" s="2" t="s">
        <v>3897</v>
      </c>
      <c r="D1787" s="94">
        <v>0</v>
      </c>
      <c r="E1787" s="92" t="s">
        <v>2220</v>
      </c>
      <c r="F1787" s="2" t="s">
        <v>3562</v>
      </c>
    </row>
    <row r="1788" spans="1:6" x14ac:dyDescent="0.25">
      <c r="A1788" s="2" t="s">
        <v>1616</v>
      </c>
      <c r="B1788" s="92" t="s">
        <v>32</v>
      </c>
      <c r="C1788" s="2" t="s">
        <v>3896</v>
      </c>
      <c r="D1788" s="94">
        <v>0</v>
      </c>
      <c r="E1788" s="92" t="s">
        <v>2220</v>
      </c>
      <c r="F1788" s="2" t="s">
        <v>3562</v>
      </c>
    </row>
    <row r="1789" spans="1:6" x14ac:dyDescent="0.25">
      <c r="A1789" s="2" t="s">
        <v>1615</v>
      </c>
      <c r="B1789" s="92" t="s">
        <v>32</v>
      </c>
      <c r="C1789" s="2" t="s">
        <v>3895</v>
      </c>
      <c r="D1789" s="94">
        <v>0</v>
      </c>
      <c r="E1789" s="92" t="s">
        <v>2220</v>
      </c>
      <c r="F1789" s="2" t="s">
        <v>3562</v>
      </c>
    </row>
    <row r="1790" spans="1:6" x14ac:dyDescent="0.25">
      <c r="A1790" s="2" t="s">
        <v>1614</v>
      </c>
      <c r="B1790" s="92" t="s">
        <v>32</v>
      </c>
      <c r="C1790" s="2" t="s">
        <v>3894</v>
      </c>
      <c r="D1790" s="94">
        <v>0</v>
      </c>
      <c r="E1790" s="92" t="s">
        <v>2220</v>
      </c>
      <c r="F1790" s="2" t="s">
        <v>3562</v>
      </c>
    </row>
    <row r="1791" spans="1:6" x14ac:dyDescent="0.25">
      <c r="A1791" s="2" t="s">
        <v>1613</v>
      </c>
      <c r="B1791" s="92" t="s">
        <v>32</v>
      </c>
      <c r="C1791" s="2" t="s">
        <v>3893</v>
      </c>
      <c r="D1791" s="94">
        <v>0</v>
      </c>
      <c r="E1791" s="92" t="s">
        <v>2220</v>
      </c>
      <c r="F1791" s="2" t="s">
        <v>3562</v>
      </c>
    </row>
    <row r="1792" spans="1:6" x14ac:dyDescent="0.25">
      <c r="A1792" s="2" t="s">
        <v>1612</v>
      </c>
      <c r="B1792" s="92" t="s">
        <v>32</v>
      </c>
      <c r="C1792" s="2" t="s">
        <v>3892</v>
      </c>
      <c r="D1792" s="94">
        <v>0</v>
      </c>
      <c r="E1792" s="92" t="s">
        <v>2220</v>
      </c>
      <c r="F1792" s="2" t="s">
        <v>3562</v>
      </c>
    </row>
    <row r="1793" spans="1:6" x14ac:dyDescent="0.25">
      <c r="A1793" s="2" t="s">
        <v>1611</v>
      </c>
      <c r="B1793" s="92" t="s">
        <v>32</v>
      </c>
      <c r="C1793" s="2" t="s">
        <v>3891</v>
      </c>
      <c r="D1793" s="94">
        <v>0</v>
      </c>
      <c r="E1793" s="92" t="s">
        <v>2220</v>
      </c>
      <c r="F1793" s="2" t="s">
        <v>3562</v>
      </c>
    </row>
    <row r="1794" spans="1:6" x14ac:dyDescent="0.25">
      <c r="A1794" s="2" t="s">
        <v>1610</v>
      </c>
      <c r="B1794" s="92" t="s">
        <v>32</v>
      </c>
      <c r="C1794" s="2" t="s">
        <v>3890</v>
      </c>
      <c r="D1794" s="94">
        <v>0</v>
      </c>
      <c r="E1794" s="92" t="s">
        <v>2220</v>
      </c>
      <c r="F1794" s="2" t="s">
        <v>3562</v>
      </c>
    </row>
    <row r="1795" spans="1:6" x14ac:dyDescent="0.25">
      <c r="A1795" s="2" t="s">
        <v>1609</v>
      </c>
      <c r="B1795" s="92" t="s">
        <v>32</v>
      </c>
      <c r="C1795" s="2" t="s">
        <v>3889</v>
      </c>
      <c r="D1795" s="94">
        <v>0</v>
      </c>
      <c r="E1795" s="92" t="s">
        <v>2220</v>
      </c>
      <c r="F1795" s="2" t="s">
        <v>3562</v>
      </c>
    </row>
    <row r="1796" spans="1:6" x14ac:dyDescent="0.25">
      <c r="A1796" s="2" t="s">
        <v>1608</v>
      </c>
      <c r="B1796" s="92" t="s">
        <v>32</v>
      </c>
      <c r="C1796" s="2" t="s">
        <v>3888</v>
      </c>
      <c r="D1796" s="94">
        <v>0</v>
      </c>
      <c r="E1796" s="92" t="s">
        <v>2220</v>
      </c>
      <c r="F1796" s="2" t="s">
        <v>3562</v>
      </c>
    </row>
    <row r="1797" spans="1:6" x14ac:dyDescent="0.25">
      <c r="A1797" s="2" t="s">
        <v>1607</v>
      </c>
      <c r="B1797" s="92" t="s">
        <v>32</v>
      </c>
      <c r="C1797" s="2" t="s">
        <v>3887</v>
      </c>
      <c r="D1797" s="94">
        <v>0</v>
      </c>
      <c r="E1797" s="92" t="s">
        <v>2220</v>
      </c>
      <c r="F1797" s="2" t="s">
        <v>3562</v>
      </c>
    </row>
    <row r="1798" spans="1:6" x14ac:dyDescent="0.25">
      <c r="A1798" s="2" t="s">
        <v>1606</v>
      </c>
      <c r="B1798" s="92" t="s">
        <v>32</v>
      </c>
      <c r="C1798" s="2" t="s">
        <v>3886</v>
      </c>
      <c r="D1798" s="94">
        <v>0</v>
      </c>
      <c r="E1798" s="92" t="s">
        <v>2220</v>
      </c>
      <c r="F1798" s="2" t="s">
        <v>3562</v>
      </c>
    </row>
    <row r="1799" spans="1:6" x14ac:dyDescent="0.25">
      <c r="A1799" s="2" t="s">
        <v>1605</v>
      </c>
      <c r="B1799" s="92" t="s">
        <v>32</v>
      </c>
      <c r="C1799" s="2" t="s">
        <v>3885</v>
      </c>
      <c r="D1799" s="94">
        <v>0</v>
      </c>
      <c r="E1799" s="92" t="s">
        <v>2220</v>
      </c>
      <c r="F1799" s="2" t="s">
        <v>3562</v>
      </c>
    </row>
    <row r="1800" spans="1:6" x14ac:dyDescent="0.25">
      <c r="A1800" s="2" t="s">
        <v>1604</v>
      </c>
      <c r="B1800" s="92" t="s">
        <v>32</v>
      </c>
      <c r="C1800" s="2" t="s">
        <v>3884</v>
      </c>
      <c r="D1800" s="94">
        <v>0</v>
      </c>
      <c r="E1800" s="92" t="s">
        <v>2220</v>
      </c>
      <c r="F1800" s="2" t="s">
        <v>3562</v>
      </c>
    </row>
    <row r="1801" spans="1:6" x14ac:dyDescent="0.25">
      <c r="A1801" s="2" t="s">
        <v>1603</v>
      </c>
      <c r="B1801" s="92" t="s">
        <v>32</v>
      </c>
      <c r="C1801" s="2" t="s">
        <v>3883</v>
      </c>
      <c r="D1801" s="94">
        <v>0</v>
      </c>
      <c r="E1801" s="92" t="s">
        <v>2220</v>
      </c>
      <c r="F1801" s="2" t="s">
        <v>3562</v>
      </c>
    </row>
    <row r="1802" spans="1:6" x14ac:dyDescent="0.25">
      <c r="A1802" s="2" t="s">
        <v>1602</v>
      </c>
      <c r="B1802" s="92" t="s">
        <v>32</v>
      </c>
      <c r="C1802" s="2" t="s">
        <v>3882</v>
      </c>
      <c r="D1802" s="94">
        <v>0</v>
      </c>
      <c r="E1802" s="92" t="s">
        <v>2220</v>
      </c>
      <c r="F1802" s="2" t="s">
        <v>3562</v>
      </c>
    </row>
    <row r="1803" spans="1:6" x14ac:dyDescent="0.25">
      <c r="A1803" s="2" t="s">
        <v>1601</v>
      </c>
      <c r="B1803" s="92" t="s">
        <v>32</v>
      </c>
      <c r="C1803" s="2" t="s">
        <v>3881</v>
      </c>
      <c r="D1803" s="94">
        <v>0</v>
      </c>
      <c r="E1803" s="92" t="s">
        <v>2220</v>
      </c>
      <c r="F1803" s="2" t="s">
        <v>3562</v>
      </c>
    </row>
    <row r="1804" spans="1:6" x14ac:dyDescent="0.25">
      <c r="A1804" s="2" t="s">
        <v>1600</v>
      </c>
      <c r="B1804" s="92" t="s">
        <v>32</v>
      </c>
      <c r="C1804" s="2" t="s">
        <v>3880</v>
      </c>
      <c r="D1804" s="94">
        <v>0</v>
      </c>
      <c r="E1804" s="92" t="s">
        <v>2220</v>
      </c>
      <c r="F1804" s="2" t="s">
        <v>3562</v>
      </c>
    </row>
    <row r="1805" spans="1:6" x14ac:dyDescent="0.25">
      <c r="A1805" s="2" t="s">
        <v>1599</v>
      </c>
      <c r="B1805" s="92" t="s">
        <v>32</v>
      </c>
      <c r="C1805" s="2" t="s">
        <v>3879</v>
      </c>
      <c r="D1805" s="94">
        <v>0</v>
      </c>
      <c r="E1805" s="92" t="s">
        <v>2220</v>
      </c>
      <c r="F1805" s="2" t="s">
        <v>3562</v>
      </c>
    </row>
    <row r="1806" spans="1:6" x14ac:dyDescent="0.25">
      <c r="A1806" s="2" t="s">
        <v>1598</v>
      </c>
      <c r="B1806" s="92" t="s">
        <v>32</v>
      </c>
      <c r="C1806" s="2" t="s">
        <v>3878</v>
      </c>
      <c r="D1806" s="94">
        <v>0</v>
      </c>
      <c r="E1806" s="92" t="s">
        <v>2220</v>
      </c>
      <c r="F1806" s="2" t="s">
        <v>3562</v>
      </c>
    </row>
    <row r="1807" spans="1:6" x14ac:dyDescent="0.25">
      <c r="A1807" s="2" t="s">
        <v>1597</v>
      </c>
      <c r="B1807" s="92" t="s">
        <v>32</v>
      </c>
      <c r="C1807" s="2" t="s">
        <v>3877</v>
      </c>
      <c r="D1807" s="94">
        <v>0</v>
      </c>
      <c r="E1807" s="92" t="s">
        <v>2220</v>
      </c>
      <c r="F1807" s="2" t="s">
        <v>3562</v>
      </c>
    </row>
    <row r="1808" spans="1:6" x14ac:dyDescent="0.25">
      <c r="A1808" s="2" t="s">
        <v>1596</v>
      </c>
      <c r="B1808" s="92" t="s">
        <v>32</v>
      </c>
      <c r="C1808" s="2" t="s">
        <v>3876</v>
      </c>
      <c r="D1808" s="94">
        <v>0</v>
      </c>
      <c r="E1808" s="92" t="s">
        <v>2220</v>
      </c>
      <c r="F1808" s="2" t="s">
        <v>3562</v>
      </c>
    </row>
    <row r="1809" spans="1:6" x14ac:dyDescent="0.25">
      <c r="A1809" s="2" t="s">
        <v>1595</v>
      </c>
      <c r="B1809" s="92" t="s">
        <v>32</v>
      </c>
      <c r="C1809" s="2" t="s">
        <v>3875</v>
      </c>
      <c r="D1809" s="94">
        <v>0</v>
      </c>
      <c r="E1809" s="92" t="s">
        <v>2220</v>
      </c>
      <c r="F1809" s="2" t="s">
        <v>3562</v>
      </c>
    </row>
    <row r="1810" spans="1:6" x14ac:dyDescent="0.25">
      <c r="A1810" s="2" t="s">
        <v>1594</v>
      </c>
      <c r="B1810" s="92" t="s">
        <v>32</v>
      </c>
      <c r="C1810" s="2" t="s">
        <v>3874</v>
      </c>
      <c r="D1810" s="94">
        <v>0</v>
      </c>
      <c r="E1810" s="92" t="s">
        <v>2220</v>
      </c>
      <c r="F1810" s="2" t="s">
        <v>3562</v>
      </c>
    </row>
    <row r="1811" spans="1:6" x14ac:dyDescent="0.25">
      <c r="A1811" s="2" t="s">
        <v>1593</v>
      </c>
      <c r="B1811" s="92" t="s">
        <v>32</v>
      </c>
      <c r="C1811" s="2" t="s">
        <v>3873</v>
      </c>
      <c r="D1811" s="94">
        <v>0</v>
      </c>
      <c r="E1811" s="92" t="s">
        <v>2220</v>
      </c>
      <c r="F1811" s="2" t="s">
        <v>3562</v>
      </c>
    </row>
    <row r="1812" spans="1:6" x14ac:dyDescent="0.25">
      <c r="A1812" s="2" t="s">
        <v>1592</v>
      </c>
      <c r="B1812" s="92" t="s">
        <v>32</v>
      </c>
      <c r="C1812" s="2" t="s">
        <v>3872</v>
      </c>
      <c r="D1812" s="94">
        <v>0</v>
      </c>
      <c r="E1812" s="92" t="s">
        <v>2220</v>
      </c>
      <c r="F1812" s="2" t="s">
        <v>3562</v>
      </c>
    </row>
    <row r="1813" spans="1:6" x14ac:dyDescent="0.25">
      <c r="A1813" s="2" t="s">
        <v>1591</v>
      </c>
      <c r="B1813" s="92" t="s">
        <v>32</v>
      </c>
      <c r="C1813" s="2" t="s">
        <v>3871</v>
      </c>
      <c r="D1813" s="94">
        <v>0</v>
      </c>
      <c r="E1813" s="92" t="s">
        <v>2220</v>
      </c>
      <c r="F1813" s="2" t="s">
        <v>3562</v>
      </c>
    </row>
    <row r="1814" spans="1:6" x14ac:dyDescent="0.25">
      <c r="A1814" s="2" t="s">
        <v>1590</v>
      </c>
      <c r="B1814" s="92" t="s">
        <v>32</v>
      </c>
      <c r="C1814" s="2" t="s">
        <v>3870</v>
      </c>
      <c r="D1814" s="94">
        <v>0</v>
      </c>
      <c r="E1814" s="92" t="s">
        <v>2220</v>
      </c>
      <c r="F1814" s="2" t="s">
        <v>3562</v>
      </c>
    </row>
    <row r="1815" spans="1:6" x14ac:dyDescent="0.25">
      <c r="A1815" s="2" t="s">
        <v>1589</v>
      </c>
      <c r="B1815" s="92" t="s">
        <v>32</v>
      </c>
      <c r="C1815" s="2" t="s">
        <v>3869</v>
      </c>
      <c r="D1815" s="94">
        <v>0</v>
      </c>
      <c r="E1815" s="92" t="s">
        <v>2220</v>
      </c>
      <c r="F1815" s="2" t="s">
        <v>3562</v>
      </c>
    </row>
    <row r="1816" spans="1:6" x14ac:dyDescent="0.25">
      <c r="A1816" s="2" t="s">
        <v>1588</v>
      </c>
      <c r="B1816" s="92" t="s">
        <v>32</v>
      </c>
      <c r="C1816" s="2" t="s">
        <v>3868</v>
      </c>
      <c r="D1816" s="94">
        <v>0</v>
      </c>
      <c r="E1816" s="92" t="s">
        <v>2220</v>
      </c>
      <c r="F1816" s="2" t="s">
        <v>3562</v>
      </c>
    </row>
    <row r="1817" spans="1:6" x14ac:dyDescent="0.25">
      <c r="A1817" s="2" t="s">
        <v>1587</v>
      </c>
      <c r="B1817" s="92" t="s">
        <v>32</v>
      </c>
      <c r="C1817" s="2" t="s">
        <v>3867</v>
      </c>
      <c r="D1817" s="94">
        <v>0</v>
      </c>
      <c r="E1817" s="92" t="s">
        <v>2220</v>
      </c>
      <c r="F1817" s="2" t="s">
        <v>3562</v>
      </c>
    </row>
    <row r="1818" spans="1:6" x14ac:dyDescent="0.25">
      <c r="A1818" s="2" t="s">
        <v>1586</v>
      </c>
      <c r="B1818" s="92" t="s">
        <v>32</v>
      </c>
      <c r="C1818" s="2" t="s">
        <v>3866</v>
      </c>
      <c r="D1818" s="94">
        <v>0</v>
      </c>
      <c r="E1818" s="92" t="s">
        <v>2220</v>
      </c>
      <c r="F1818" s="2" t="s">
        <v>3562</v>
      </c>
    </row>
    <row r="1819" spans="1:6" x14ac:dyDescent="0.25">
      <c r="A1819" s="2" t="s">
        <v>1585</v>
      </c>
      <c r="B1819" s="92" t="s">
        <v>32</v>
      </c>
      <c r="C1819" s="2" t="s">
        <v>3865</v>
      </c>
      <c r="D1819" s="94">
        <v>0</v>
      </c>
      <c r="E1819" s="92" t="s">
        <v>2220</v>
      </c>
      <c r="F1819" s="2" t="s">
        <v>3562</v>
      </c>
    </row>
    <row r="1820" spans="1:6" x14ac:dyDescent="0.25">
      <c r="A1820" s="2" t="s">
        <v>1584</v>
      </c>
      <c r="B1820" s="92" t="s">
        <v>32</v>
      </c>
      <c r="C1820" s="2" t="s">
        <v>3864</v>
      </c>
      <c r="D1820" s="94">
        <v>0</v>
      </c>
      <c r="E1820" s="92" t="s">
        <v>2220</v>
      </c>
      <c r="F1820" s="2" t="s">
        <v>3562</v>
      </c>
    </row>
    <row r="1821" spans="1:6" x14ac:dyDescent="0.25">
      <c r="A1821" s="2" t="s">
        <v>1583</v>
      </c>
      <c r="B1821" s="92" t="s">
        <v>32</v>
      </c>
      <c r="C1821" s="2" t="s">
        <v>3863</v>
      </c>
      <c r="D1821" s="94">
        <v>0</v>
      </c>
      <c r="E1821" s="92" t="s">
        <v>2220</v>
      </c>
      <c r="F1821" s="2" t="s">
        <v>3562</v>
      </c>
    </row>
    <row r="1822" spans="1:6" x14ac:dyDescent="0.25">
      <c r="A1822" s="2" t="s">
        <v>1582</v>
      </c>
      <c r="B1822" s="92" t="s">
        <v>32</v>
      </c>
      <c r="C1822" s="2" t="s">
        <v>3862</v>
      </c>
      <c r="D1822" s="94">
        <v>0</v>
      </c>
      <c r="E1822" s="92" t="s">
        <v>2220</v>
      </c>
      <c r="F1822" s="2" t="s">
        <v>3562</v>
      </c>
    </row>
    <row r="1823" spans="1:6" x14ac:dyDescent="0.25">
      <c r="A1823" s="2" t="s">
        <v>1581</v>
      </c>
      <c r="B1823" s="92" t="s">
        <v>32</v>
      </c>
      <c r="C1823" s="2" t="s">
        <v>3861</v>
      </c>
      <c r="D1823" s="94">
        <v>0</v>
      </c>
      <c r="E1823" s="92" t="s">
        <v>2220</v>
      </c>
      <c r="F1823" s="2" t="s">
        <v>3562</v>
      </c>
    </row>
    <row r="1824" spans="1:6" x14ac:dyDescent="0.25">
      <c r="A1824" s="2" t="s">
        <v>1580</v>
      </c>
      <c r="B1824" s="92" t="s">
        <v>32</v>
      </c>
      <c r="C1824" s="2" t="s">
        <v>3860</v>
      </c>
      <c r="D1824" s="94">
        <v>0</v>
      </c>
      <c r="E1824" s="92" t="s">
        <v>2220</v>
      </c>
      <c r="F1824" s="2" t="s">
        <v>3562</v>
      </c>
    </row>
    <row r="1825" spans="1:6" x14ac:dyDescent="0.25">
      <c r="A1825" s="2" t="s">
        <v>1579</v>
      </c>
      <c r="B1825" s="92" t="s">
        <v>32</v>
      </c>
      <c r="C1825" s="2" t="s">
        <v>3859</v>
      </c>
      <c r="D1825" s="94">
        <v>0</v>
      </c>
      <c r="E1825" s="92" t="s">
        <v>2220</v>
      </c>
      <c r="F1825" s="2" t="s">
        <v>3562</v>
      </c>
    </row>
    <row r="1826" spans="1:6" x14ac:dyDescent="0.25">
      <c r="A1826" s="2" t="s">
        <v>1578</v>
      </c>
      <c r="B1826" s="92" t="s">
        <v>32</v>
      </c>
      <c r="C1826" s="2" t="s">
        <v>3858</v>
      </c>
      <c r="D1826" s="94">
        <v>0</v>
      </c>
      <c r="E1826" s="92" t="s">
        <v>2220</v>
      </c>
      <c r="F1826" s="2" t="s">
        <v>3562</v>
      </c>
    </row>
    <row r="1827" spans="1:6" x14ac:dyDescent="0.25">
      <c r="A1827" s="2" t="s">
        <v>1577</v>
      </c>
      <c r="B1827" s="92" t="s">
        <v>32</v>
      </c>
      <c r="C1827" s="2" t="s">
        <v>3857</v>
      </c>
      <c r="D1827" s="94">
        <v>0</v>
      </c>
      <c r="E1827" s="92" t="s">
        <v>2220</v>
      </c>
      <c r="F1827" s="2" t="s">
        <v>3562</v>
      </c>
    </row>
    <row r="1828" spans="1:6" x14ac:dyDescent="0.25">
      <c r="A1828" s="2" t="s">
        <v>1576</v>
      </c>
      <c r="B1828" s="92" t="s">
        <v>32</v>
      </c>
      <c r="C1828" s="2" t="s">
        <v>3856</v>
      </c>
      <c r="D1828" s="94">
        <v>0</v>
      </c>
      <c r="E1828" s="92" t="s">
        <v>2220</v>
      </c>
      <c r="F1828" s="2" t="s">
        <v>3562</v>
      </c>
    </row>
    <row r="1829" spans="1:6" x14ac:dyDescent="0.25">
      <c r="A1829" s="2" t="s">
        <v>1575</v>
      </c>
      <c r="B1829" s="92" t="s">
        <v>32</v>
      </c>
      <c r="C1829" s="2" t="s">
        <v>3855</v>
      </c>
      <c r="D1829" s="94">
        <v>0</v>
      </c>
      <c r="E1829" s="92" t="s">
        <v>2220</v>
      </c>
      <c r="F1829" s="2" t="s">
        <v>3562</v>
      </c>
    </row>
    <row r="1830" spans="1:6" x14ac:dyDescent="0.25">
      <c r="A1830" s="2" t="s">
        <v>1574</v>
      </c>
      <c r="B1830" s="92" t="s">
        <v>32</v>
      </c>
      <c r="C1830" s="2" t="s">
        <v>3854</v>
      </c>
      <c r="D1830" s="94">
        <v>0</v>
      </c>
      <c r="E1830" s="92" t="s">
        <v>2220</v>
      </c>
      <c r="F1830" s="2" t="s">
        <v>3562</v>
      </c>
    </row>
    <row r="1831" spans="1:6" x14ac:dyDescent="0.25">
      <c r="A1831" s="2" t="s">
        <v>1573</v>
      </c>
      <c r="B1831" s="92" t="s">
        <v>32</v>
      </c>
      <c r="C1831" s="2" t="s">
        <v>3853</v>
      </c>
      <c r="D1831" s="94">
        <v>0</v>
      </c>
      <c r="E1831" s="92" t="s">
        <v>2220</v>
      </c>
      <c r="F1831" s="2" t="s">
        <v>3562</v>
      </c>
    </row>
    <row r="1832" spans="1:6" x14ac:dyDescent="0.25">
      <c r="A1832" s="2" t="s">
        <v>1572</v>
      </c>
      <c r="B1832" s="92" t="s">
        <v>32</v>
      </c>
      <c r="C1832" s="2" t="s">
        <v>3852</v>
      </c>
      <c r="D1832" s="94">
        <v>0</v>
      </c>
      <c r="E1832" s="92" t="s">
        <v>2220</v>
      </c>
      <c r="F1832" s="2" t="s">
        <v>3562</v>
      </c>
    </row>
    <row r="1833" spans="1:6" x14ac:dyDescent="0.25">
      <c r="A1833" s="2" t="s">
        <v>1571</v>
      </c>
      <c r="B1833" s="92" t="s">
        <v>32</v>
      </c>
      <c r="C1833" s="2" t="s">
        <v>3851</v>
      </c>
      <c r="D1833" s="94">
        <v>0</v>
      </c>
      <c r="E1833" s="92" t="s">
        <v>2220</v>
      </c>
      <c r="F1833" s="2" t="s">
        <v>3562</v>
      </c>
    </row>
    <row r="1834" spans="1:6" x14ac:dyDescent="0.25">
      <c r="A1834" s="2" t="s">
        <v>1570</v>
      </c>
      <c r="B1834" s="92" t="s">
        <v>32</v>
      </c>
      <c r="C1834" s="2" t="s">
        <v>3850</v>
      </c>
      <c r="D1834" s="94">
        <v>0</v>
      </c>
      <c r="E1834" s="92" t="s">
        <v>2220</v>
      </c>
      <c r="F1834" s="2" t="s">
        <v>3562</v>
      </c>
    </row>
    <row r="1835" spans="1:6" x14ac:dyDescent="0.25">
      <c r="A1835" s="2" t="s">
        <v>1569</v>
      </c>
      <c r="B1835" s="92" t="s">
        <v>32</v>
      </c>
      <c r="C1835" s="2" t="s">
        <v>3849</v>
      </c>
      <c r="D1835" s="94">
        <v>0</v>
      </c>
      <c r="E1835" s="92" t="s">
        <v>2220</v>
      </c>
      <c r="F1835" s="2" t="s">
        <v>3562</v>
      </c>
    </row>
    <row r="1836" spans="1:6" x14ac:dyDescent="0.25">
      <c r="A1836" s="2" t="s">
        <v>1568</v>
      </c>
      <c r="B1836" s="92" t="s">
        <v>32</v>
      </c>
      <c r="C1836" s="2" t="s">
        <v>3848</v>
      </c>
      <c r="D1836" s="94">
        <v>0</v>
      </c>
      <c r="E1836" s="92" t="s">
        <v>2220</v>
      </c>
      <c r="F1836" s="2" t="s">
        <v>3562</v>
      </c>
    </row>
    <row r="1837" spans="1:6" x14ac:dyDescent="0.25">
      <c r="A1837" s="2" t="s">
        <v>1567</v>
      </c>
      <c r="B1837" s="92" t="s">
        <v>32</v>
      </c>
      <c r="C1837" s="2" t="s">
        <v>3847</v>
      </c>
      <c r="D1837" s="94">
        <v>0</v>
      </c>
      <c r="E1837" s="92" t="s">
        <v>2220</v>
      </c>
      <c r="F1837" s="2" t="s">
        <v>3562</v>
      </c>
    </row>
    <row r="1838" spans="1:6" x14ac:dyDescent="0.25">
      <c r="A1838" s="2" t="s">
        <v>1566</v>
      </c>
      <c r="B1838" s="92" t="s">
        <v>32</v>
      </c>
      <c r="C1838" s="2" t="s">
        <v>3846</v>
      </c>
      <c r="D1838" s="94">
        <v>0</v>
      </c>
      <c r="E1838" s="92" t="s">
        <v>2220</v>
      </c>
      <c r="F1838" s="2" t="s">
        <v>3562</v>
      </c>
    </row>
    <row r="1839" spans="1:6" x14ac:dyDescent="0.25">
      <c r="A1839" s="2" t="s">
        <v>1565</v>
      </c>
      <c r="B1839" s="92" t="s">
        <v>32</v>
      </c>
      <c r="C1839" s="2" t="s">
        <v>3845</v>
      </c>
      <c r="D1839" s="94">
        <v>0</v>
      </c>
      <c r="E1839" s="92" t="s">
        <v>2220</v>
      </c>
      <c r="F1839" s="2" t="s">
        <v>3562</v>
      </c>
    </row>
    <row r="1840" spans="1:6" x14ac:dyDescent="0.25">
      <c r="A1840" s="2" t="s">
        <v>1564</v>
      </c>
      <c r="B1840" s="92" t="s">
        <v>32</v>
      </c>
      <c r="C1840" s="2" t="s">
        <v>3844</v>
      </c>
      <c r="D1840" s="94">
        <v>0</v>
      </c>
      <c r="E1840" s="92" t="s">
        <v>2220</v>
      </c>
      <c r="F1840" s="2" t="s">
        <v>3562</v>
      </c>
    </row>
    <row r="1841" spans="1:6" x14ac:dyDescent="0.25">
      <c r="A1841" s="2" t="s">
        <v>1563</v>
      </c>
      <c r="B1841" s="92" t="s">
        <v>32</v>
      </c>
      <c r="C1841" s="2" t="s">
        <v>3843</v>
      </c>
      <c r="D1841" s="94">
        <v>0</v>
      </c>
      <c r="E1841" s="92" t="s">
        <v>2220</v>
      </c>
      <c r="F1841" s="2" t="s">
        <v>3562</v>
      </c>
    </row>
    <row r="1842" spans="1:6" x14ac:dyDescent="0.25">
      <c r="A1842" s="2" t="s">
        <v>1562</v>
      </c>
      <c r="B1842" s="92" t="s">
        <v>32</v>
      </c>
      <c r="C1842" s="2" t="s">
        <v>3842</v>
      </c>
      <c r="D1842" s="94">
        <v>0</v>
      </c>
      <c r="E1842" s="92" t="s">
        <v>2220</v>
      </c>
      <c r="F1842" s="2" t="s">
        <v>3562</v>
      </c>
    </row>
    <row r="1843" spans="1:6" x14ac:dyDescent="0.25">
      <c r="A1843" s="2" t="s">
        <v>1561</v>
      </c>
      <c r="B1843" s="92" t="s">
        <v>32</v>
      </c>
      <c r="C1843" s="2" t="s">
        <v>3841</v>
      </c>
      <c r="D1843" s="94">
        <v>0</v>
      </c>
      <c r="E1843" s="92" t="s">
        <v>2220</v>
      </c>
      <c r="F1843" s="2" t="s">
        <v>3562</v>
      </c>
    </row>
    <row r="1844" spans="1:6" x14ac:dyDescent="0.25">
      <c r="A1844" s="2" t="s">
        <v>1560</v>
      </c>
      <c r="B1844" s="92" t="s">
        <v>32</v>
      </c>
      <c r="C1844" s="2" t="s">
        <v>3840</v>
      </c>
      <c r="D1844" s="94">
        <v>0</v>
      </c>
      <c r="E1844" s="92" t="s">
        <v>2220</v>
      </c>
      <c r="F1844" s="2" t="s">
        <v>3562</v>
      </c>
    </row>
    <row r="1845" spans="1:6" x14ac:dyDescent="0.25">
      <c r="A1845" s="2" t="s">
        <v>1559</v>
      </c>
      <c r="B1845" s="92" t="s">
        <v>32</v>
      </c>
      <c r="C1845" s="2" t="s">
        <v>3839</v>
      </c>
      <c r="D1845" s="94">
        <v>0</v>
      </c>
      <c r="E1845" s="92" t="s">
        <v>2220</v>
      </c>
      <c r="F1845" s="2" t="s">
        <v>3562</v>
      </c>
    </row>
    <row r="1846" spans="1:6" x14ac:dyDescent="0.25">
      <c r="A1846" s="2" t="s">
        <v>1558</v>
      </c>
      <c r="B1846" s="92" t="s">
        <v>32</v>
      </c>
      <c r="C1846" s="2" t="s">
        <v>3838</v>
      </c>
      <c r="D1846" s="94">
        <v>0</v>
      </c>
      <c r="E1846" s="92" t="s">
        <v>2220</v>
      </c>
      <c r="F1846" s="2" t="s">
        <v>3562</v>
      </c>
    </row>
    <row r="1847" spans="1:6" x14ac:dyDescent="0.25">
      <c r="A1847" s="2" t="s">
        <v>1557</v>
      </c>
      <c r="B1847" s="92" t="s">
        <v>32</v>
      </c>
      <c r="C1847" s="2" t="s">
        <v>3837</v>
      </c>
      <c r="D1847" s="94">
        <v>0</v>
      </c>
      <c r="E1847" s="92" t="s">
        <v>2220</v>
      </c>
      <c r="F1847" s="2" t="s">
        <v>3562</v>
      </c>
    </row>
    <row r="1848" spans="1:6" x14ac:dyDescent="0.25">
      <c r="A1848" s="2" t="s">
        <v>1556</v>
      </c>
      <c r="B1848" s="92" t="s">
        <v>32</v>
      </c>
      <c r="C1848" s="2" t="s">
        <v>3836</v>
      </c>
      <c r="D1848" s="94">
        <v>0</v>
      </c>
      <c r="E1848" s="92" t="s">
        <v>2220</v>
      </c>
      <c r="F1848" s="2" t="s">
        <v>3562</v>
      </c>
    </row>
    <row r="1849" spans="1:6" x14ac:dyDescent="0.25">
      <c r="A1849" s="2" t="s">
        <v>1555</v>
      </c>
      <c r="B1849" s="92" t="s">
        <v>32</v>
      </c>
      <c r="C1849" s="2" t="s">
        <v>3835</v>
      </c>
      <c r="D1849" s="94">
        <v>0</v>
      </c>
      <c r="E1849" s="92" t="s">
        <v>2220</v>
      </c>
      <c r="F1849" s="2" t="s">
        <v>3562</v>
      </c>
    </row>
    <row r="1850" spans="1:6" x14ac:dyDescent="0.25">
      <c r="A1850" s="2" t="s">
        <v>1554</v>
      </c>
      <c r="B1850" s="92" t="s">
        <v>32</v>
      </c>
      <c r="C1850" s="2" t="s">
        <v>3834</v>
      </c>
      <c r="D1850" s="94">
        <v>0</v>
      </c>
      <c r="E1850" s="92" t="s">
        <v>2220</v>
      </c>
      <c r="F1850" s="2" t="s">
        <v>3562</v>
      </c>
    </row>
    <row r="1851" spans="1:6" x14ac:dyDescent="0.25">
      <c r="A1851" s="2" t="s">
        <v>1553</v>
      </c>
      <c r="B1851" s="92" t="s">
        <v>32</v>
      </c>
      <c r="C1851" s="2" t="s">
        <v>3833</v>
      </c>
      <c r="D1851" s="94">
        <v>0</v>
      </c>
      <c r="E1851" s="92" t="s">
        <v>2220</v>
      </c>
      <c r="F1851" s="2" t="s">
        <v>3562</v>
      </c>
    </row>
    <row r="1852" spans="1:6" x14ac:dyDescent="0.25">
      <c r="A1852" s="2" t="s">
        <v>1552</v>
      </c>
      <c r="B1852" s="92" t="s">
        <v>32</v>
      </c>
      <c r="C1852" s="2" t="s">
        <v>3832</v>
      </c>
      <c r="D1852" s="94">
        <v>0</v>
      </c>
      <c r="E1852" s="92" t="s">
        <v>2220</v>
      </c>
      <c r="F1852" s="2" t="s">
        <v>3562</v>
      </c>
    </row>
    <row r="1853" spans="1:6" x14ac:dyDescent="0.25">
      <c r="A1853" s="2" t="s">
        <v>1551</v>
      </c>
      <c r="B1853" s="92" t="s">
        <v>32</v>
      </c>
      <c r="C1853" s="2" t="s">
        <v>3831</v>
      </c>
      <c r="D1853" s="94">
        <v>0</v>
      </c>
      <c r="E1853" s="92" t="s">
        <v>2220</v>
      </c>
      <c r="F1853" s="2" t="s">
        <v>3562</v>
      </c>
    </row>
    <row r="1854" spans="1:6" x14ac:dyDescent="0.25">
      <c r="A1854" s="2" t="s">
        <v>1550</v>
      </c>
      <c r="B1854" s="92" t="s">
        <v>32</v>
      </c>
      <c r="C1854" s="2" t="s">
        <v>3830</v>
      </c>
      <c r="D1854" s="94">
        <v>0</v>
      </c>
      <c r="E1854" s="92" t="s">
        <v>2220</v>
      </c>
      <c r="F1854" s="2" t="s">
        <v>3562</v>
      </c>
    </row>
    <row r="1855" spans="1:6" x14ac:dyDescent="0.25">
      <c r="A1855" s="2" t="s">
        <v>1549</v>
      </c>
      <c r="B1855" s="92" t="s">
        <v>32</v>
      </c>
      <c r="C1855" s="2" t="s">
        <v>3829</v>
      </c>
      <c r="D1855" s="94">
        <v>0</v>
      </c>
      <c r="E1855" s="92" t="s">
        <v>2220</v>
      </c>
      <c r="F1855" s="2" t="s">
        <v>3562</v>
      </c>
    </row>
    <row r="1856" spans="1:6" x14ac:dyDescent="0.25">
      <c r="A1856" s="2" t="s">
        <v>1548</v>
      </c>
      <c r="B1856" s="92" t="s">
        <v>32</v>
      </c>
      <c r="C1856" s="2" t="s">
        <v>3828</v>
      </c>
      <c r="D1856" s="94">
        <v>0</v>
      </c>
      <c r="E1856" s="92" t="s">
        <v>2220</v>
      </c>
      <c r="F1856" s="2" t="s">
        <v>3562</v>
      </c>
    </row>
    <row r="1857" spans="1:6" x14ac:dyDescent="0.25">
      <c r="A1857" s="2" t="s">
        <v>1547</v>
      </c>
      <c r="B1857" s="92" t="s">
        <v>32</v>
      </c>
      <c r="C1857" s="2" t="s">
        <v>3827</v>
      </c>
      <c r="D1857" s="94">
        <v>0</v>
      </c>
      <c r="E1857" s="92" t="s">
        <v>2220</v>
      </c>
      <c r="F1857" s="2" t="s">
        <v>3562</v>
      </c>
    </row>
    <row r="1858" spans="1:6" x14ac:dyDescent="0.25">
      <c r="A1858" s="2" t="s">
        <v>1546</v>
      </c>
      <c r="B1858" s="92" t="s">
        <v>32</v>
      </c>
      <c r="C1858" s="2" t="s">
        <v>3826</v>
      </c>
      <c r="D1858" s="94">
        <v>0</v>
      </c>
      <c r="E1858" s="92" t="s">
        <v>2220</v>
      </c>
      <c r="F1858" s="2" t="s">
        <v>3562</v>
      </c>
    </row>
    <row r="1859" spans="1:6" x14ac:dyDescent="0.25">
      <c r="A1859" s="2" t="s">
        <v>1545</v>
      </c>
      <c r="B1859" s="92" t="s">
        <v>32</v>
      </c>
      <c r="C1859" s="2" t="s">
        <v>3825</v>
      </c>
      <c r="D1859" s="94">
        <v>0</v>
      </c>
      <c r="E1859" s="92" t="s">
        <v>2220</v>
      </c>
      <c r="F1859" s="2" t="s">
        <v>3562</v>
      </c>
    </row>
    <row r="1860" spans="1:6" x14ac:dyDescent="0.25">
      <c r="A1860" s="2" t="s">
        <v>1544</v>
      </c>
      <c r="B1860" s="92" t="s">
        <v>32</v>
      </c>
      <c r="C1860" s="2" t="s">
        <v>3824</v>
      </c>
      <c r="D1860" s="94">
        <v>0</v>
      </c>
      <c r="E1860" s="92" t="s">
        <v>2220</v>
      </c>
      <c r="F1860" s="2" t="s">
        <v>3562</v>
      </c>
    </row>
    <row r="1861" spans="1:6" x14ac:dyDescent="0.25">
      <c r="A1861" s="2" t="s">
        <v>1543</v>
      </c>
      <c r="B1861" s="92" t="s">
        <v>32</v>
      </c>
      <c r="C1861" s="2" t="s">
        <v>3823</v>
      </c>
      <c r="D1861" s="94">
        <v>0</v>
      </c>
      <c r="E1861" s="92" t="s">
        <v>2220</v>
      </c>
      <c r="F1861" s="2" t="s">
        <v>3562</v>
      </c>
    </row>
    <row r="1862" spans="1:6" x14ac:dyDescent="0.25">
      <c r="A1862" s="2" t="s">
        <v>1542</v>
      </c>
      <c r="B1862" s="92" t="s">
        <v>32</v>
      </c>
      <c r="C1862" s="2" t="s">
        <v>3822</v>
      </c>
      <c r="D1862" s="94">
        <v>0</v>
      </c>
      <c r="E1862" s="92" t="s">
        <v>2220</v>
      </c>
      <c r="F1862" s="2" t="s">
        <v>3562</v>
      </c>
    </row>
    <row r="1863" spans="1:6" x14ac:dyDescent="0.25">
      <c r="A1863" s="2" t="s">
        <v>1541</v>
      </c>
      <c r="B1863" s="92" t="s">
        <v>32</v>
      </c>
      <c r="C1863" s="2" t="s">
        <v>3821</v>
      </c>
      <c r="D1863" s="94">
        <v>0</v>
      </c>
      <c r="E1863" s="92" t="s">
        <v>2220</v>
      </c>
      <c r="F1863" s="2" t="s">
        <v>3562</v>
      </c>
    </row>
    <row r="1864" spans="1:6" x14ac:dyDescent="0.25">
      <c r="A1864" s="2" t="s">
        <v>1540</v>
      </c>
      <c r="B1864" s="92" t="s">
        <v>32</v>
      </c>
      <c r="C1864" s="2" t="s">
        <v>3820</v>
      </c>
      <c r="D1864" s="94">
        <v>0</v>
      </c>
      <c r="E1864" s="92" t="s">
        <v>2220</v>
      </c>
      <c r="F1864" s="2" t="s">
        <v>3562</v>
      </c>
    </row>
    <row r="1865" spans="1:6" x14ac:dyDescent="0.25">
      <c r="A1865" s="2" t="s">
        <v>1539</v>
      </c>
      <c r="B1865" s="92" t="s">
        <v>32</v>
      </c>
      <c r="C1865" s="2" t="s">
        <v>3819</v>
      </c>
      <c r="D1865" s="94">
        <v>0</v>
      </c>
      <c r="E1865" s="92" t="s">
        <v>2220</v>
      </c>
      <c r="F1865" s="2" t="s">
        <v>3562</v>
      </c>
    </row>
    <row r="1866" spans="1:6" x14ac:dyDescent="0.25">
      <c r="A1866" s="2" t="s">
        <v>1538</v>
      </c>
      <c r="B1866" s="92" t="s">
        <v>32</v>
      </c>
      <c r="C1866" s="2" t="s">
        <v>3818</v>
      </c>
      <c r="D1866" s="94">
        <v>0</v>
      </c>
      <c r="E1866" s="92" t="s">
        <v>2220</v>
      </c>
      <c r="F1866" s="2" t="s">
        <v>3562</v>
      </c>
    </row>
    <row r="1867" spans="1:6" x14ac:dyDescent="0.25">
      <c r="A1867" s="2" t="s">
        <v>1537</v>
      </c>
      <c r="B1867" s="92" t="s">
        <v>32</v>
      </c>
      <c r="C1867" s="2" t="s">
        <v>3817</v>
      </c>
      <c r="D1867" s="94">
        <v>0</v>
      </c>
      <c r="E1867" s="92" t="s">
        <v>2220</v>
      </c>
      <c r="F1867" s="2" t="s">
        <v>3562</v>
      </c>
    </row>
    <row r="1868" spans="1:6" x14ac:dyDescent="0.25">
      <c r="A1868" s="2" t="s">
        <v>1536</v>
      </c>
      <c r="B1868" s="92" t="s">
        <v>32</v>
      </c>
      <c r="C1868" s="2" t="s">
        <v>3816</v>
      </c>
      <c r="D1868" s="94">
        <v>0</v>
      </c>
      <c r="E1868" s="92" t="s">
        <v>2220</v>
      </c>
      <c r="F1868" s="2" t="s">
        <v>3562</v>
      </c>
    </row>
    <row r="1869" spans="1:6" x14ac:dyDescent="0.25">
      <c r="A1869" s="2" t="s">
        <v>1535</v>
      </c>
      <c r="B1869" s="92" t="s">
        <v>32</v>
      </c>
      <c r="C1869" s="2" t="s">
        <v>3815</v>
      </c>
      <c r="D1869" s="94">
        <v>0</v>
      </c>
      <c r="E1869" s="92" t="s">
        <v>2220</v>
      </c>
      <c r="F1869" s="2" t="s">
        <v>3562</v>
      </c>
    </row>
    <row r="1870" spans="1:6" x14ac:dyDescent="0.25">
      <c r="A1870" s="2" t="s">
        <v>1534</v>
      </c>
      <c r="B1870" s="92" t="s">
        <v>32</v>
      </c>
      <c r="C1870" s="2" t="s">
        <v>3814</v>
      </c>
      <c r="D1870" s="94">
        <v>0</v>
      </c>
      <c r="E1870" s="92" t="s">
        <v>2220</v>
      </c>
      <c r="F1870" s="2" t="s">
        <v>3562</v>
      </c>
    </row>
    <row r="1871" spans="1:6" x14ac:dyDescent="0.25">
      <c r="A1871" s="2" t="s">
        <v>1533</v>
      </c>
      <c r="B1871" s="92" t="s">
        <v>32</v>
      </c>
      <c r="C1871" s="2" t="s">
        <v>3813</v>
      </c>
      <c r="D1871" s="94">
        <v>0</v>
      </c>
      <c r="E1871" s="92" t="s">
        <v>2220</v>
      </c>
      <c r="F1871" s="2" t="s">
        <v>3562</v>
      </c>
    </row>
    <row r="1872" spans="1:6" x14ac:dyDescent="0.25">
      <c r="A1872" s="2" t="s">
        <v>1532</v>
      </c>
      <c r="B1872" s="92" t="s">
        <v>32</v>
      </c>
      <c r="C1872" s="2" t="s">
        <v>3812</v>
      </c>
      <c r="D1872" s="94">
        <v>0</v>
      </c>
      <c r="E1872" s="92" t="s">
        <v>2220</v>
      </c>
      <c r="F1872" s="2" t="s">
        <v>3562</v>
      </c>
    </row>
    <row r="1873" spans="1:6" x14ac:dyDescent="0.25">
      <c r="A1873" s="2" t="s">
        <v>1531</v>
      </c>
      <c r="B1873" s="92" t="s">
        <v>32</v>
      </c>
      <c r="C1873" s="2" t="s">
        <v>3811</v>
      </c>
      <c r="D1873" s="94">
        <v>0</v>
      </c>
      <c r="E1873" s="92" t="s">
        <v>2220</v>
      </c>
      <c r="F1873" s="2" t="s">
        <v>3562</v>
      </c>
    </row>
    <row r="1874" spans="1:6" x14ac:dyDescent="0.25">
      <c r="A1874" s="2" t="s">
        <v>1530</v>
      </c>
      <c r="B1874" s="92" t="s">
        <v>32</v>
      </c>
      <c r="C1874" s="2" t="s">
        <v>3810</v>
      </c>
      <c r="D1874" s="94">
        <v>0</v>
      </c>
      <c r="E1874" s="92" t="s">
        <v>2220</v>
      </c>
      <c r="F1874" s="2" t="s">
        <v>3562</v>
      </c>
    </row>
    <row r="1875" spans="1:6" x14ac:dyDescent="0.25">
      <c r="A1875" s="2" t="s">
        <v>1529</v>
      </c>
      <c r="B1875" s="92" t="s">
        <v>32</v>
      </c>
      <c r="C1875" s="2" t="s">
        <v>3809</v>
      </c>
      <c r="D1875" s="94">
        <v>0</v>
      </c>
      <c r="E1875" s="92" t="s">
        <v>2220</v>
      </c>
      <c r="F1875" s="2" t="s">
        <v>3562</v>
      </c>
    </row>
    <row r="1876" spans="1:6" x14ac:dyDescent="0.25">
      <c r="A1876" s="2" t="s">
        <v>1528</v>
      </c>
      <c r="B1876" s="92" t="s">
        <v>32</v>
      </c>
      <c r="C1876" s="2" t="s">
        <v>3808</v>
      </c>
      <c r="D1876" s="94">
        <v>0</v>
      </c>
      <c r="E1876" s="92" t="s">
        <v>2220</v>
      </c>
      <c r="F1876" s="2" t="s">
        <v>3562</v>
      </c>
    </row>
    <row r="1877" spans="1:6" x14ac:dyDescent="0.25">
      <c r="A1877" s="2" t="s">
        <v>1527</v>
      </c>
      <c r="B1877" s="92" t="s">
        <v>32</v>
      </c>
      <c r="C1877" s="2" t="s">
        <v>3807</v>
      </c>
      <c r="D1877" s="94">
        <v>0</v>
      </c>
      <c r="E1877" s="92" t="s">
        <v>2220</v>
      </c>
      <c r="F1877" s="2" t="s">
        <v>3562</v>
      </c>
    </row>
    <row r="1878" spans="1:6" x14ac:dyDescent="0.25">
      <c r="A1878" s="2" t="s">
        <v>1526</v>
      </c>
      <c r="B1878" s="92" t="s">
        <v>32</v>
      </c>
      <c r="C1878" s="2" t="s">
        <v>3806</v>
      </c>
      <c r="D1878" s="94">
        <v>0</v>
      </c>
      <c r="E1878" s="92" t="s">
        <v>2220</v>
      </c>
      <c r="F1878" s="2" t="s">
        <v>3562</v>
      </c>
    </row>
    <row r="1879" spans="1:6" x14ac:dyDescent="0.25">
      <c r="A1879" s="2" t="s">
        <v>1525</v>
      </c>
      <c r="B1879" s="92" t="s">
        <v>32</v>
      </c>
      <c r="C1879" s="2" t="s">
        <v>3805</v>
      </c>
      <c r="D1879" s="94">
        <v>0</v>
      </c>
      <c r="E1879" s="92" t="s">
        <v>2220</v>
      </c>
      <c r="F1879" s="2" t="s">
        <v>3562</v>
      </c>
    </row>
    <row r="1880" spans="1:6" x14ac:dyDescent="0.25">
      <c r="A1880" s="2" t="s">
        <v>1524</v>
      </c>
      <c r="B1880" s="92" t="s">
        <v>32</v>
      </c>
      <c r="C1880" s="2" t="s">
        <v>3804</v>
      </c>
      <c r="D1880" s="94">
        <v>0</v>
      </c>
      <c r="E1880" s="92" t="s">
        <v>2220</v>
      </c>
      <c r="F1880" s="2" t="s">
        <v>3562</v>
      </c>
    </row>
    <row r="1881" spans="1:6" x14ac:dyDescent="0.25">
      <c r="A1881" s="2" t="s">
        <v>1523</v>
      </c>
      <c r="B1881" s="92" t="s">
        <v>32</v>
      </c>
      <c r="C1881" s="2" t="s">
        <v>3803</v>
      </c>
      <c r="D1881" s="94">
        <v>0</v>
      </c>
      <c r="E1881" s="92" t="s">
        <v>2220</v>
      </c>
      <c r="F1881" s="2" t="s">
        <v>3562</v>
      </c>
    </row>
    <row r="1882" spans="1:6" x14ac:dyDescent="0.25">
      <c r="A1882" s="2" t="s">
        <v>1522</v>
      </c>
      <c r="B1882" s="92" t="s">
        <v>32</v>
      </c>
      <c r="C1882" s="2" t="s">
        <v>3802</v>
      </c>
      <c r="D1882" s="94">
        <v>0</v>
      </c>
      <c r="E1882" s="92" t="s">
        <v>2220</v>
      </c>
      <c r="F1882" s="2" t="s">
        <v>3562</v>
      </c>
    </row>
    <row r="1883" spans="1:6" x14ac:dyDescent="0.25">
      <c r="A1883" s="2" t="s">
        <v>1521</v>
      </c>
      <c r="B1883" s="92" t="s">
        <v>32</v>
      </c>
      <c r="C1883" s="2" t="s">
        <v>3801</v>
      </c>
      <c r="D1883" s="94">
        <v>0</v>
      </c>
      <c r="E1883" s="92" t="s">
        <v>2220</v>
      </c>
      <c r="F1883" s="2" t="s">
        <v>3562</v>
      </c>
    </row>
    <row r="1884" spans="1:6" x14ac:dyDescent="0.25">
      <c r="A1884" s="2" t="s">
        <v>1520</v>
      </c>
      <c r="B1884" s="92" t="s">
        <v>32</v>
      </c>
      <c r="C1884" s="2" t="s">
        <v>3800</v>
      </c>
      <c r="D1884" s="94">
        <v>0</v>
      </c>
      <c r="E1884" s="92" t="s">
        <v>2220</v>
      </c>
      <c r="F1884" s="2" t="s">
        <v>3562</v>
      </c>
    </row>
    <row r="1885" spans="1:6" x14ac:dyDescent="0.25">
      <c r="A1885" s="2" t="s">
        <v>1519</v>
      </c>
      <c r="B1885" s="92" t="s">
        <v>32</v>
      </c>
      <c r="C1885" s="2" t="s">
        <v>3799</v>
      </c>
      <c r="D1885" s="94">
        <v>0</v>
      </c>
      <c r="E1885" s="92" t="s">
        <v>2220</v>
      </c>
      <c r="F1885" s="2" t="s">
        <v>3562</v>
      </c>
    </row>
    <row r="1886" spans="1:6" x14ac:dyDescent="0.25">
      <c r="A1886" s="2" t="s">
        <v>1518</v>
      </c>
      <c r="B1886" s="92" t="s">
        <v>32</v>
      </c>
      <c r="C1886" s="2" t="s">
        <v>3798</v>
      </c>
      <c r="D1886" s="94">
        <v>0</v>
      </c>
      <c r="E1886" s="92" t="s">
        <v>2220</v>
      </c>
      <c r="F1886" s="2" t="s">
        <v>3562</v>
      </c>
    </row>
    <row r="1887" spans="1:6" x14ac:dyDescent="0.25">
      <c r="A1887" s="2" t="s">
        <v>1517</v>
      </c>
      <c r="B1887" s="92" t="s">
        <v>32</v>
      </c>
      <c r="C1887" s="2" t="s">
        <v>3797</v>
      </c>
      <c r="D1887" s="94">
        <v>0</v>
      </c>
      <c r="E1887" s="92" t="s">
        <v>2220</v>
      </c>
      <c r="F1887" s="2" t="s">
        <v>3562</v>
      </c>
    </row>
    <row r="1888" spans="1:6" x14ac:dyDescent="0.25">
      <c r="A1888" s="2" t="s">
        <v>1516</v>
      </c>
      <c r="B1888" s="92" t="s">
        <v>32</v>
      </c>
      <c r="C1888" s="2" t="s">
        <v>3796</v>
      </c>
      <c r="D1888" s="94">
        <v>0</v>
      </c>
      <c r="E1888" s="92" t="s">
        <v>2220</v>
      </c>
      <c r="F1888" s="2" t="s">
        <v>3562</v>
      </c>
    </row>
    <row r="1889" spans="1:6" x14ac:dyDescent="0.25">
      <c r="A1889" s="2" t="s">
        <v>1515</v>
      </c>
      <c r="B1889" s="92" t="s">
        <v>32</v>
      </c>
      <c r="C1889" s="2" t="s">
        <v>3795</v>
      </c>
      <c r="D1889" s="94">
        <v>0</v>
      </c>
      <c r="E1889" s="92" t="s">
        <v>2220</v>
      </c>
      <c r="F1889" s="2" t="s">
        <v>3562</v>
      </c>
    </row>
    <row r="1890" spans="1:6" x14ac:dyDescent="0.25">
      <c r="A1890" s="2" t="s">
        <v>1514</v>
      </c>
      <c r="B1890" s="92" t="s">
        <v>32</v>
      </c>
      <c r="C1890" s="2" t="s">
        <v>3794</v>
      </c>
      <c r="D1890" s="94">
        <v>0</v>
      </c>
      <c r="E1890" s="92" t="s">
        <v>2220</v>
      </c>
      <c r="F1890" s="2" t="s">
        <v>3562</v>
      </c>
    </row>
    <row r="1891" spans="1:6" x14ac:dyDescent="0.25">
      <c r="A1891" s="2" t="s">
        <v>1513</v>
      </c>
      <c r="B1891" s="92" t="s">
        <v>32</v>
      </c>
      <c r="C1891" s="2" t="s">
        <v>3793</v>
      </c>
      <c r="D1891" s="94">
        <v>0</v>
      </c>
      <c r="E1891" s="92" t="s">
        <v>2220</v>
      </c>
      <c r="F1891" s="2" t="s">
        <v>3562</v>
      </c>
    </row>
    <row r="1892" spans="1:6" x14ac:dyDescent="0.25">
      <c r="A1892" s="2" t="s">
        <v>1512</v>
      </c>
      <c r="B1892" s="92" t="s">
        <v>32</v>
      </c>
      <c r="C1892" s="2" t="s">
        <v>3792</v>
      </c>
      <c r="D1892" s="94">
        <v>0</v>
      </c>
      <c r="E1892" s="92" t="s">
        <v>2220</v>
      </c>
      <c r="F1892" s="2" t="s">
        <v>3562</v>
      </c>
    </row>
    <row r="1893" spans="1:6" x14ac:dyDescent="0.25">
      <c r="A1893" s="2" t="s">
        <v>1511</v>
      </c>
      <c r="B1893" s="92" t="s">
        <v>32</v>
      </c>
      <c r="C1893" s="2" t="s">
        <v>3791</v>
      </c>
      <c r="D1893" s="94">
        <v>0</v>
      </c>
      <c r="E1893" s="92" t="s">
        <v>2220</v>
      </c>
      <c r="F1893" s="2" t="s">
        <v>3562</v>
      </c>
    </row>
    <row r="1894" spans="1:6" x14ac:dyDescent="0.25">
      <c r="A1894" s="2" t="s">
        <v>1510</v>
      </c>
      <c r="B1894" s="92" t="s">
        <v>32</v>
      </c>
      <c r="C1894" s="2" t="s">
        <v>3790</v>
      </c>
      <c r="D1894" s="94">
        <v>0</v>
      </c>
      <c r="E1894" s="92" t="s">
        <v>2220</v>
      </c>
      <c r="F1894" s="2" t="s">
        <v>3562</v>
      </c>
    </row>
    <row r="1895" spans="1:6" x14ac:dyDescent="0.25">
      <c r="A1895" s="2" t="s">
        <v>1509</v>
      </c>
      <c r="B1895" s="92" t="s">
        <v>32</v>
      </c>
      <c r="C1895" s="2" t="s">
        <v>3789</v>
      </c>
      <c r="D1895" s="94">
        <v>0</v>
      </c>
      <c r="E1895" s="92" t="s">
        <v>2220</v>
      </c>
      <c r="F1895" s="2" t="s">
        <v>3562</v>
      </c>
    </row>
    <row r="1896" spans="1:6" x14ac:dyDescent="0.25">
      <c r="A1896" s="2" t="s">
        <v>1508</v>
      </c>
      <c r="B1896" s="92" t="s">
        <v>32</v>
      </c>
      <c r="C1896" s="2" t="s">
        <v>3788</v>
      </c>
      <c r="D1896" s="94">
        <v>0</v>
      </c>
      <c r="E1896" s="92" t="s">
        <v>2220</v>
      </c>
      <c r="F1896" s="2" t="s">
        <v>3562</v>
      </c>
    </row>
    <row r="1897" spans="1:6" x14ac:dyDescent="0.25">
      <c r="A1897" s="2" t="s">
        <v>1507</v>
      </c>
      <c r="B1897" s="92" t="s">
        <v>32</v>
      </c>
      <c r="C1897" s="2" t="s">
        <v>3787</v>
      </c>
      <c r="D1897" s="94">
        <v>0</v>
      </c>
      <c r="E1897" s="92" t="s">
        <v>2220</v>
      </c>
      <c r="F1897" s="2" t="s">
        <v>3562</v>
      </c>
    </row>
    <row r="1898" spans="1:6" x14ac:dyDescent="0.25">
      <c r="A1898" s="2" t="s">
        <v>1506</v>
      </c>
      <c r="B1898" s="92" t="s">
        <v>32</v>
      </c>
      <c r="C1898" s="2" t="s">
        <v>3786</v>
      </c>
      <c r="D1898" s="94">
        <v>0</v>
      </c>
      <c r="E1898" s="92" t="s">
        <v>2220</v>
      </c>
      <c r="F1898" s="2" t="s">
        <v>3562</v>
      </c>
    </row>
    <row r="1899" spans="1:6" x14ac:dyDescent="0.25">
      <c r="A1899" s="2" t="s">
        <v>1505</v>
      </c>
      <c r="B1899" s="92" t="s">
        <v>32</v>
      </c>
      <c r="C1899" s="2" t="s">
        <v>3785</v>
      </c>
      <c r="D1899" s="94">
        <v>0</v>
      </c>
      <c r="E1899" s="92" t="s">
        <v>2220</v>
      </c>
      <c r="F1899" s="2" t="s">
        <v>3562</v>
      </c>
    </row>
    <row r="1900" spans="1:6" x14ac:dyDescent="0.25">
      <c r="A1900" s="2" t="s">
        <v>1504</v>
      </c>
      <c r="B1900" s="92" t="s">
        <v>32</v>
      </c>
      <c r="C1900" s="2" t="s">
        <v>3784</v>
      </c>
      <c r="D1900" s="94">
        <v>0</v>
      </c>
      <c r="E1900" s="92" t="s">
        <v>2220</v>
      </c>
      <c r="F1900" s="2" t="s">
        <v>3562</v>
      </c>
    </row>
    <row r="1901" spans="1:6" x14ac:dyDescent="0.25">
      <c r="A1901" s="2" t="s">
        <v>1503</v>
      </c>
      <c r="B1901" s="92" t="s">
        <v>32</v>
      </c>
      <c r="C1901" s="2" t="s">
        <v>3783</v>
      </c>
      <c r="D1901" s="94">
        <v>0</v>
      </c>
      <c r="E1901" s="92" t="s">
        <v>2220</v>
      </c>
      <c r="F1901" s="2" t="s">
        <v>3562</v>
      </c>
    </row>
    <row r="1902" spans="1:6" x14ac:dyDescent="0.25">
      <c r="A1902" s="2" t="s">
        <v>1502</v>
      </c>
      <c r="B1902" s="92" t="s">
        <v>32</v>
      </c>
      <c r="C1902" s="2" t="s">
        <v>3782</v>
      </c>
      <c r="D1902" s="94">
        <v>0</v>
      </c>
      <c r="E1902" s="92" t="s">
        <v>2220</v>
      </c>
      <c r="F1902" s="2" t="s">
        <v>3562</v>
      </c>
    </row>
    <row r="1903" spans="1:6" x14ac:dyDescent="0.25">
      <c r="A1903" s="2" t="s">
        <v>1501</v>
      </c>
      <c r="B1903" s="92" t="s">
        <v>32</v>
      </c>
      <c r="C1903" s="2" t="s">
        <v>3781</v>
      </c>
      <c r="D1903" s="94">
        <v>0</v>
      </c>
      <c r="E1903" s="92" t="s">
        <v>2220</v>
      </c>
      <c r="F1903" s="2" t="s">
        <v>3562</v>
      </c>
    </row>
    <row r="1904" spans="1:6" x14ac:dyDescent="0.25">
      <c r="A1904" s="2" t="s">
        <v>1500</v>
      </c>
      <c r="B1904" s="92" t="s">
        <v>32</v>
      </c>
      <c r="C1904" s="2" t="s">
        <v>3780</v>
      </c>
      <c r="D1904" s="94">
        <v>0</v>
      </c>
      <c r="E1904" s="92" t="s">
        <v>2220</v>
      </c>
      <c r="F1904" s="2" t="s">
        <v>3562</v>
      </c>
    </row>
    <row r="1905" spans="1:6" x14ac:dyDescent="0.25">
      <c r="A1905" s="2" t="s">
        <v>1499</v>
      </c>
      <c r="B1905" s="92" t="s">
        <v>32</v>
      </c>
      <c r="C1905" s="2" t="s">
        <v>3779</v>
      </c>
      <c r="D1905" s="94">
        <v>0</v>
      </c>
      <c r="E1905" s="92" t="s">
        <v>2220</v>
      </c>
      <c r="F1905" s="2" t="s">
        <v>3562</v>
      </c>
    </row>
    <row r="1906" spans="1:6" x14ac:dyDescent="0.25">
      <c r="A1906" s="2" t="s">
        <v>1498</v>
      </c>
      <c r="B1906" s="92" t="s">
        <v>32</v>
      </c>
      <c r="C1906" s="2" t="s">
        <v>3778</v>
      </c>
      <c r="D1906" s="94">
        <v>0</v>
      </c>
      <c r="E1906" s="92" t="s">
        <v>2220</v>
      </c>
      <c r="F1906" s="2" t="s">
        <v>3562</v>
      </c>
    </row>
    <row r="1907" spans="1:6" x14ac:dyDescent="0.25">
      <c r="A1907" s="2" t="s">
        <v>1497</v>
      </c>
      <c r="B1907" s="92" t="s">
        <v>32</v>
      </c>
      <c r="C1907" s="2" t="s">
        <v>3777</v>
      </c>
      <c r="D1907" s="94">
        <v>0</v>
      </c>
      <c r="E1907" s="92" t="s">
        <v>2220</v>
      </c>
      <c r="F1907" s="2" t="s">
        <v>3562</v>
      </c>
    </row>
    <row r="1908" spans="1:6" x14ac:dyDescent="0.25">
      <c r="A1908" s="2" t="s">
        <v>1496</v>
      </c>
      <c r="B1908" s="92" t="s">
        <v>32</v>
      </c>
      <c r="C1908" s="2" t="s">
        <v>3776</v>
      </c>
      <c r="D1908" s="94">
        <v>0</v>
      </c>
      <c r="E1908" s="92" t="s">
        <v>2220</v>
      </c>
      <c r="F1908" s="2" t="s">
        <v>3562</v>
      </c>
    </row>
    <row r="1909" spans="1:6" x14ac:dyDescent="0.25">
      <c r="A1909" s="2" t="s">
        <v>1495</v>
      </c>
      <c r="B1909" s="92" t="s">
        <v>32</v>
      </c>
      <c r="C1909" s="2" t="s">
        <v>3775</v>
      </c>
      <c r="D1909" s="94">
        <v>0</v>
      </c>
      <c r="E1909" s="92" t="s">
        <v>2220</v>
      </c>
      <c r="F1909" s="2" t="s">
        <v>3562</v>
      </c>
    </row>
    <row r="1910" spans="1:6" x14ac:dyDescent="0.25">
      <c r="A1910" s="2" t="s">
        <v>1494</v>
      </c>
      <c r="B1910" s="92" t="s">
        <v>32</v>
      </c>
      <c r="C1910" s="2" t="s">
        <v>3774</v>
      </c>
      <c r="D1910" s="94">
        <v>0</v>
      </c>
      <c r="E1910" s="92" t="s">
        <v>2220</v>
      </c>
      <c r="F1910" s="2" t="s">
        <v>3562</v>
      </c>
    </row>
    <row r="1911" spans="1:6" x14ac:dyDescent="0.25">
      <c r="A1911" s="2" t="s">
        <v>1493</v>
      </c>
      <c r="B1911" s="92" t="s">
        <v>32</v>
      </c>
      <c r="C1911" s="2" t="s">
        <v>3773</v>
      </c>
      <c r="D1911" s="94">
        <v>0</v>
      </c>
      <c r="E1911" s="92" t="s">
        <v>2220</v>
      </c>
      <c r="F1911" s="2" t="s">
        <v>3562</v>
      </c>
    </row>
    <row r="1912" spans="1:6" x14ac:dyDescent="0.25">
      <c r="A1912" s="2" t="s">
        <v>1492</v>
      </c>
      <c r="B1912" s="92" t="s">
        <v>32</v>
      </c>
      <c r="C1912" s="2" t="s">
        <v>3772</v>
      </c>
      <c r="D1912" s="94">
        <v>0</v>
      </c>
      <c r="E1912" s="92" t="s">
        <v>2220</v>
      </c>
      <c r="F1912" s="2" t="s">
        <v>3562</v>
      </c>
    </row>
    <row r="1913" spans="1:6" x14ac:dyDescent="0.25">
      <c r="A1913" s="2" t="s">
        <v>1491</v>
      </c>
      <c r="B1913" s="92" t="s">
        <v>32</v>
      </c>
      <c r="C1913" s="2" t="s">
        <v>3771</v>
      </c>
      <c r="D1913" s="94">
        <v>0</v>
      </c>
      <c r="E1913" s="92" t="s">
        <v>2220</v>
      </c>
      <c r="F1913" s="2" t="s">
        <v>3562</v>
      </c>
    </row>
    <row r="1914" spans="1:6" x14ac:dyDescent="0.25">
      <c r="A1914" s="2" t="s">
        <v>1490</v>
      </c>
      <c r="B1914" s="92" t="s">
        <v>32</v>
      </c>
      <c r="C1914" s="2" t="s">
        <v>3770</v>
      </c>
      <c r="D1914" s="94">
        <v>0</v>
      </c>
      <c r="E1914" s="92" t="s">
        <v>2220</v>
      </c>
      <c r="F1914" s="2" t="s">
        <v>3562</v>
      </c>
    </row>
    <row r="1915" spans="1:6" x14ac:dyDescent="0.25">
      <c r="A1915" s="2" t="s">
        <v>1489</v>
      </c>
      <c r="B1915" s="92" t="s">
        <v>32</v>
      </c>
      <c r="C1915" s="2" t="s">
        <v>3769</v>
      </c>
      <c r="D1915" s="94">
        <v>0</v>
      </c>
      <c r="E1915" s="92" t="s">
        <v>2220</v>
      </c>
      <c r="F1915" s="2" t="s">
        <v>3562</v>
      </c>
    </row>
    <row r="1916" spans="1:6" x14ac:dyDescent="0.25">
      <c r="A1916" s="2" t="s">
        <v>1488</v>
      </c>
      <c r="B1916" s="92" t="s">
        <v>32</v>
      </c>
      <c r="C1916" s="2" t="s">
        <v>3768</v>
      </c>
      <c r="D1916" s="94">
        <v>0</v>
      </c>
      <c r="E1916" s="92" t="s">
        <v>2220</v>
      </c>
      <c r="F1916" s="2" t="s">
        <v>3562</v>
      </c>
    </row>
    <row r="1917" spans="1:6" x14ac:dyDescent="0.25">
      <c r="A1917" s="2" t="s">
        <v>1487</v>
      </c>
      <c r="B1917" s="92" t="s">
        <v>32</v>
      </c>
      <c r="C1917" s="2" t="s">
        <v>3767</v>
      </c>
      <c r="D1917" s="94">
        <v>0</v>
      </c>
      <c r="E1917" s="92" t="s">
        <v>2220</v>
      </c>
      <c r="F1917" s="2" t="s">
        <v>3562</v>
      </c>
    </row>
    <row r="1918" spans="1:6" x14ac:dyDescent="0.25">
      <c r="A1918" s="2" t="s">
        <v>1486</v>
      </c>
      <c r="B1918" s="92" t="s">
        <v>32</v>
      </c>
      <c r="C1918" s="2" t="s">
        <v>3766</v>
      </c>
      <c r="D1918" s="94">
        <v>0</v>
      </c>
      <c r="E1918" s="92" t="s">
        <v>2220</v>
      </c>
      <c r="F1918" s="2" t="s">
        <v>3562</v>
      </c>
    </row>
    <row r="1919" spans="1:6" x14ac:dyDescent="0.25">
      <c r="A1919" s="2" t="s">
        <v>1485</v>
      </c>
      <c r="B1919" s="92" t="s">
        <v>32</v>
      </c>
      <c r="C1919" s="2" t="s">
        <v>3765</v>
      </c>
      <c r="D1919" s="94">
        <v>0</v>
      </c>
      <c r="E1919" s="92" t="s">
        <v>2220</v>
      </c>
      <c r="F1919" s="2" t="s">
        <v>3562</v>
      </c>
    </row>
    <row r="1920" spans="1:6" x14ac:dyDescent="0.25">
      <c r="A1920" s="2" t="s">
        <v>1484</v>
      </c>
      <c r="B1920" s="92" t="s">
        <v>32</v>
      </c>
      <c r="C1920" s="2" t="s">
        <v>3764</v>
      </c>
      <c r="D1920" s="94">
        <v>0</v>
      </c>
      <c r="E1920" s="92" t="s">
        <v>2220</v>
      </c>
      <c r="F1920" s="2" t="s">
        <v>3562</v>
      </c>
    </row>
    <row r="1921" spans="1:6" x14ac:dyDescent="0.25">
      <c r="A1921" s="2" t="s">
        <v>1483</v>
      </c>
      <c r="B1921" s="92" t="s">
        <v>32</v>
      </c>
      <c r="C1921" s="2" t="s">
        <v>3763</v>
      </c>
      <c r="D1921" s="94">
        <v>0</v>
      </c>
      <c r="E1921" s="92" t="s">
        <v>2220</v>
      </c>
      <c r="F1921" s="2" t="s">
        <v>3562</v>
      </c>
    </row>
    <row r="1922" spans="1:6" x14ac:dyDescent="0.25">
      <c r="A1922" s="2" t="s">
        <v>1482</v>
      </c>
      <c r="B1922" s="92" t="s">
        <v>32</v>
      </c>
      <c r="C1922" s="2" t="s">
        <v>3762</v>
      </c>
      <c r="D1922" s="94">
        <v>0</v>
      </c>
      <c r="E1922" s="92" t="s">
        <v>2220</v>
      </c>
      <c r="F1922" s="2" t="s">
        <v>3562</v>
      </c>
    </row>
    <row r="1923" spans="1:6" x14ac:dyDescent="0.25">
      <c r="A1923" s="2" t="s">
        <v>1481</v>
      </c>
      <c r="B1923" s="92" t="s">
        <v>32</v>
      </c>
      <c r="C1923" s="2" t="s">
        <v>3761</v>
      </c>
      <c r="D1923" s="94">
        <v>0</v>
      </c>
      <c r="E1923" s="92" t="s">
        <v>2220</v>
      </c>
      <c r="F1923" s="2" t="s">
        <v>3562</v>
      </c>
    </row>
    <row r="1924" spans="1:6" x14ac:dyDescent="0.25">
      <c r="A1924" s="2" t="s">
        <v>1480</v>
      </c>
      <c r="B1924" s="92" t="s">
        <v>32</v>
      </c>
      <c r="C1924" s="2" t="s">
        <v>3760</v>
      </c>
      <c r="D1924" s="94">
        <v>0</v>
      </c>
      <c r="E1924" s="92" t="s">
        <v>2220</v>
      </c>
      <c r="F1924" s="2" t="s">
        <v>3562</v>
      </c>
    </row>
    <row r="1925" spans="1:6" x14ac:dyDescent="0.25">
      <c r="A1925" s="2" t="s">
        <v>1479</v>
      </c>
      <c r="B1925" s="92" t="s">
        <v>32</v>
      </c>
      <c r="C1925" s="2" t="s">
        <v>3759</v>
      </c>
      <c r="D1925" s="94">
        <v>0</v>
      </c>
      <c r="E1925" s="92" t="s">
        <v>2220</v>
      </c>
      <c r="F1925" s="2" t="s">
        <v>3562</v>
      </c>
    </row>
    <row r="1926" spans="1:6" x14ac:dyDescent="0.25">
      <c r="A1926" s="2" t="s">
        <v>1478</v>
      </c>
      <c r="B1926" s="92" t="s">
        <v>32</v>
      </c>
      <c r="C1926" s="2" t="s">
        <v>3758</v>
      </c>
      <c r="D1926" s="94">
        <v>0</v>
      </c>
      <c r="E1926" s="92" t="s">
        <v>2220</v>
      </c>
      <c r="F1926" s="2" t="s">
        <v>3562</v>
      </c>
    </row>
    <row r="1927" spans="1:6" x14ac:dyDescent="0.25">
      <c r="A1927" s="2" t="s">
        <v>1477</v>
      </c>
      <c r="B1927" s="92" t="s">
        <v>32</v>
      </c>
      <c r="C1927" s="2" t="s">
        <v>3757</v>
      </c>
      <c r="D1927" s="94">
        <v>0</v>
      </c>
      <c r="E1927" s="92" t="s">
        <v>2220</v>
      </c>
      <c r="F1927" s="2" t="s">
        <v>3562</v>
      </c>
    </row>
    <row r="1928" spans="1:6" x14ac:dyDescent="0.25">
      <c r="A1928" s="2" t="s">
        <v>1476</v>
      </c>
      <c r="B1928" s="92" t="s">
        <v>32</v>
      </c>
      <c r="C1928" s="2" t="s">
        <v>3756</v>
      </c>
      <c r="D1928" s="94">
        <v>0</v>
      </c>
      <c r="E1928" s="92" t="s">
        <v>2220</v>
      </c>
      <c r="F1928" s="2" t="s">
        <v>3562</v>
      </c>
    </row>
    <row r="1929" spans="1:6" x14ac:dyDescent="0.25">
      <c r="A1929" s="2" t="s">
        <v>1475</v>
      </c>
      <c r="B1929" s="92" t="s">
        <v>32</v>
      </c>
      <c r="C1929" s="2" t="s">
        <v>3755</v>
      </c>
      <c r="D1929" s="94">
        <v>0</v>
      </c>
      <c r="E1929" s="92" t="s">
        <v>2220</v>
      </c>
      <c r="F1929" s="2" t="s">
        <v>3562</v>
      </c>
    </row>
    <row r="1930" spans="1:6" x14ac:dyDescent="0.25">
      <c r="A1930" s="2" t="s">
        <v>1474</v>
      </c>
      <c r="B1930" s="92" t="s">
        <v>32</v>
      </c>
      <c r="C1930" s="2" t="s">
        <v>3754</v>
      </c>
      <c r="D1930" s="94">
        <v>0</v>
      </c>
      <c r="E1930" s="92" t="s">
        <v>2220</v>
      </c>
      <c r="F1930" s="2" t="s">
        <v>3562</v>
      </c>
    </row>
    <row r="1931" spans="1:6" x14ac:dyDescent="0.25">
      <c r="A1931" s="2" t="s">
        <v>1473</v>
      </c>
      <c r="B1931" s="92" t="s">
        <v>32</v>
      </c>
      <c r="C1931" s="2" t="s">
        <v>3753</v>
      </c>
      <c r="D1931" s="94">
        <v>0</v>
      </c>
      <c r="E1931" s="92" t="s">
        <v>2220</v>
      </c>
      <c r="F1931" s="2" t="s">
        <v>3562</v>
      </c>
    </row>
    <row r="1932" spans="1:6" x14ac:dyDescent="0.25">
      <c r="A1932" s="2" t="s">
        <v>1472</v>
      </c>
      <c r="B1932" s="92" t="s">
        <v>32</v>
      </c>
      <c r="C1932" s="2" t="s">
        <v>3752</v>
      </c>
      <c r="D1932" s="94">
        <v>0</v>
      </c>
      <c r="E1932" s="92" t="s">
        <v>2220</v>
      </c>
      <c r="F1932" s="2" t="s">
        <v>3562</v>
      </c>
    </row>
    <row r="1933" spans="1:6" x14ac:dyDescent="0.25">
      <c r="A1933" s="2" t="s">
        <v>1471</v>
      </c>
      <c r="B1933" s="92" t="s">
        <v>32</v>
      </c>
      <c r="C1933" s="2" t="s">
        <v>3751</v>
      </c>
      <c r="D1933" s="94">
        <v>0</v>
      </c>
      <c r="E1933" s="92" t="s">
        <v>2220</v>
      </c>
      <c r="F1933" s="2" t="s">
        <v>3562</v>
      </c>
    </row>
    <row r="1934" spans="1:6" x14ac:dyDescent="0.25">
      <c r="A1934" s="2" t="s">
        <v>1470</v>
      </c>
      <c r="B1934" s="92" t="s">
        <v>32</v>
      </c>
      <c r="C1934" s="2" t="s">
        <v>3750</v>
      </c>
      <c r="D1934" s="94">
        <v>0</v>
      </c>
      <c r="E1934" s="92" t="s">
        <v>2220</v>
      </c>
      <c r="F1934" s="2" t="s">
        <v>3562</v>
      </c>
    </row>
    <row r="1935" spans="1:6" x14ac:dyDescent="0.25">
      <c r="A1935" s="2" t="s">
        <v>1469</v>
      </c>
      <c r="B1935" s="92" t="s">
        <v>32</v>
      </c>
      <c r="C1935" s="2" t="s">
        <v>3749</v>
      </c>
      <c r="D1935" s="94">
        <v>0</v>
      </c>
      <c r="E1935" s="92" t="s">
        <v>2220</v>
      </c>
      <c r="F1935" s="2" t="s">
        <v>3562</v>
      </c>
    </row>
    <row r="1936" spans="1:6" x14ac:dyDescent="0.25">
      <c r="A1936" s="2" t="s">
        <v>1468</v>
      </c>
      <c r="B1936" s="92" t="s">
        <v>32</v>
      </c>
      <c r="C1936" s="2" t="s">
        <v>3748</v>
      </c>
      <c r="D1936" s="94">
        <v>0</v>
      </c>
      <c r="E1936" s="92" t="s">
        <v>2220</v>
      </c>
      <c r="F1936" s="2" t="s">
        <v>3562</v>
      </c>
    </row>
    <row r="1937" spans="1:6" x14ac:dyDescent="0.25">
      <c r="A1937" s="2" t="s">
        <v>1467</v>
      </c>
      <c r="B1937" s="92" t="s">
        <v>32</v>
      </c>
      <c r="C1937" s="2" t="s">
        <v>3747</v>
      </c>
      <c r="D1937" s="94">
        <v>0</v>
      </c>
      <c r="E1937" s="92" t="s">
        <v>2220</v>
      </c>
      <c r="F1937" s="2" t="s">
        <v>3562</v>
      </c>
    </row>
    <row r="1938" spans="1:6" x14ac:dyDescent="0.25">
      <c r="A1938" s="2" t="s">
        <v>1466</v>
      </c>
      <c r="B1938" s="92" t="s">
        <v>32</v>
      </c>
      <c r="C1938" s="2" t="s">
        <v>3746</v>
      </c>
      <c r="D1938" s="94">
        <v>0</v>
      </c>
      <c r="E1938" s="92" t="s">
        <v>2220</v>
      </c>
      <c r="F1938" s="2" t="s">
        <v>3562</v>
      </c>
    </row>
    <row r="1939" spans="1:6" x14ac:dyDescent="0.25">
      <c r="A1939" s="2" t="s">
        <v>1465</v>
      </c>
      <c r="B1939" s="92" t="s">
        <v>32</v>
      </c>
      <c r="C1939" s="2" t="s">
        <v>3745</v>
      </c>
      <c r="D1939" s="94">
        <v>0</v>
      </c>
      <c r="E1939" s="92" t="s">
        <v>2220</v>
      </c>
      <c r="F1939" s="2" t="s">
        <v>3562</v>
      </c>
    </row>
    <row r="1940" spans="1:6" x14ac:dyDescent="0.25">
      <c r="A1940" s="2" t="s">
        <v>1464</v>
      </c>
      <c r="B1940" s="92" t="s">
        <v>32</v>
      </c>
      <c r="C1940" s="2" t="s">
        <v>3744</v>
      </c>
      <c r="D1940" s="94">
        <v>0</v>
      </c>
      <c r="E1940" s="92" t="s">
        <v>2220</v>
      </c>
      <c r="F1940" s="2" t="s">
        <v>3562</v>
      </c>
    </row>
    <row r="1941" spans="1:6" x14ac:dyDescent="0.25">
      <c r="A1941" s="2" t="s">
        <v>1463</v>
      </c>
      <c r="B1941" s="92" t="s">
        <v>32</v>
      </c>
      <c r="C1941" s="2" t="s">
        <v>3743</v>
      </c>
      <c r="D1941" s="94">
        <v>0</v>
      </c>
      <c r="E1941" s="92" t="s">
        <v>2220</v>
      </c>
      <c r="F1941" s="2" t="s">
        <v>3562</v>
      </c>
    </row>
    <row r="1942" spans="1:6" x14ac:dyDescent="0.25">
      <c r="A1942" s="2" t="s">
        <v>1462</v>
      </c>
      <c r="B1942" s="92" t="s">
        <v>32</v>
      </c>
      <c r="C1942" s="2" t="s">
        <v>3742</v>
      </c>
      <c r="D1942" s="94">
        <v>0</v>
      </c>
      <c r="E1942" s="92" t="s">
        <v>2220</v>
      </c>
      <c r="F1942" s="2" t="s">
        <v>3562</v>
      </c>
    </row>
    <row r="1943" spans="1:6" x14ac:dyDescent="0.25">
      <c r="A1943" s="2" t="s">
        <v>1461</v>
      </c>
      <c r="B1943" s="92" t="s">
        <v>32</v>
      </c>
      <c r="C1943" s="2" t="s">
        <v>3741</v>
      </c>
      <c r="D1943" s="94">
        <v>0</v>
      </c>
      <c r="E1943" s="92" t="s">
        <v>2220</v>
      </c>
      <c r="F1943" s="2" t="s">
        <v>3562</v>
      </c>
    </row>
    <row r="1944" spans="1:6" x14ac:dyDescent="0.25">
      <c r="A1944" s="2" t="s">
        <v>1460</v>
      </c>
      <c r="B1944" s="92" t="s">
        <v>32</v>
      </c>
      <c r="C1944" s="2" t="s">
        <v>3740</v>
      </c>
      <c r="D1944" s="94">
        <v>0</v>
      </c>
      <c r="E1944" s="92" t="s">
        <v>2220</v>
      </c>
      <c r="F1944" s="2" t="s">
        <v>3562</v>
      </c>
    </row>
    <row r="1945" spans="1:6" x14ac:dyDescent="0.25">
      <c r="A1945" s="2" t="s">
        <v>1459</v>
      </c>
      <c r="B1945" s="92" t="s">
        <v>32</v>
      </c>
      <c r="C1945" s="2" t="s">
        <v>3739</v>
      </c>
      <c r="D1945" s="94">
        <v>0</v>
      </c>
      <c r="E1945" s="92" t="s">
        <v>2220</v>
      </c>
      <c r="F1945" s="2" t="s">
        <v>3562</v>
      </c>
    </row>
    <row r="1946" spans="1:6" x14ac:dyDescent="0.25">
      <c r="A1946" s="2" t="s">
        <v>1458</v>
      </c>
      <c r="B1946" s="92" t="s">
        <v>32</v>
      </c>
      <c r="C1946" s="2" t="s">
        <v>3738</v>
      </c>
      <c r="D1946" s="94">
        <v>0</v>
      </c>
      <c r="E1946" s="92" t="s">
        <v>2220</v>
      </c>
      <c r="F1946" s="2" t="s">
        <v>3562</v>
      </c>
    </row>
    <row r="1947" spans="1:6" x14ac:dyDescent="0.25">
      <c r="A1947" s="2" t="s">
        <v>1457</v>
      </c>
      <c r="B1947" s="92" t="s">
        <v>32</v>
      </c>
      <c r="C1947" s="2" t="s">
        <v>3737</v>
      </c>
      <c r="D1947" s="94">
        <v>0</v>
      </c>
      <c r="E1947" s="92" t="s">
        <v>2220</v>
      </c>
      <c r="F1947" s="2" t="s">
        <v>3562</v>
      </c>
    </row>
    <row r="1948" spans="1:6" x14ac:dyDescent="0.25">
      <c r="A1948" s="2" t="s">
        <v>1456</v>
      </c>
      <c r="B1948" s="92" t="s">
        <v>32</v>
      </c>
      <c r="C1948" s="2" t="s">
        <v>3736</v>
      </c>
      <c r="D1948" s="94">
        <v>0</v>
      </c>
      <c r="E1948" s="92" t="s">
        <v>2220</v>
      </c>
      <c r="F1948" s="2" t="s">
        <v>3562</v>
      </c>
    </row>
    <row r="1949" spans="1:6" x14ac:dyDescent="0.25">
      <c r="A1949" s="2" t="s">
        <v>1455</v>
      </c>
      <c r="B1949" s="92" t="s">
        <v>32</v>
      </c>
      <c r="C1949" s="2" t="s">
        <v>3735</v>
      </c>
      <c r="D1949" s="94">
        <v>0</v>
      </c>
      <c r="E1949" s="92" t="s">
        <v>2220</v>
      </c>
      <c r="F1949" s="2" t="s">
        <v>3562</v>
      </c>
    </row>
    <row r="1950" spans="1:6" x14ac:dyDescent="0.25">
      <c r="A1950" s="2" t="s">
        <v>1454</v>
      </c>
      <c r="B1950" s="92" t="s">
        <v>32</v>
      </c>
      <c r="C1950" s="2" t="s">
        <v>3734</v>
      </c>
      <c r="D1950" s="94">
        <v>0</v>
      </c>
      <c r="E1950" s="92" t="s">
        <v>2220</v>
      </c>
      <c r="F1950" s="2" t="s">
        <v>3562</v>
      </c>
    </row>
    <row r="1951" spans="1:6" x14ac:dyDescent="0.25">
      <c r="A1951" s="2" t="s">
        <v>1453</v>
      </c>
      <c r="B1951" s="92" t="s">
        <v>32</v>
      </c>
      <c r="C1951" s="2" t="s">
        <v>3733</v>
      </c>
      <c r="D1951" s="94">
        <v>0</v>
      </c>
      <c r="E1951" s="92" t="s">
        <v>2220</v>
      </c>
      <c r="F1951" s="2" t="s">
        <v>3562</v>
      </c>
    </row>
    <row r="1952" spans="1:6" x14ac:dyDescent="0.25">
      <c r="A1952" s="2" t="s">
        <v>1452</v>
      </c>
      <c r="B1952" s="92" t="s">
        <v>32</v>
      </c>
      <c r="C1952" s="2" t="s">
        <v>3732</v>
      </c>
      <c r="D1952" s="94">
        <v>0</v>
      </c>
      <c r="E1952" s="92" t="s">
        <v>2220</v>
      </c>
      <c r="F1952" s="2" t="s">
        <v>3562</v>
      </c>
    </row>
    <row r="1953" spans="1:6" x14ac:dyDescent="0.25">
      <c r="A1953" s="2" t="s">
        <v>1451</v>
      </c>
      <c r="B1953" s="92" t="s">
        <v>32</v>
      </c>
      <c r="C1953" s="2" t="s">
        <v>3731</v>
      </c>
      <c r="D1953" s="94">
        <v>0</v>
      </c>
      <c r="E1953" s="92" t="s">
        <v>2220</v>
      </c>
      <c r="F1953" s="2" t="s">
        <v>3562</v>
      </c>
    </row>
    <row r="1954" spans="1:6" x14ac:dyDescent="0.25">
      <c r="A1954" s="2" t="s">
        <v>1450</v>
      </c>
      <c r="B1954" s="92" t="s">
        <v>32</v>
      </c>
      <c r="C1954" s="2" t="s">
        <v>3730</v>
      </c>
      <c r="D1954" s="94">
        <v>0</v>
      </c>
      <c r="E1954" s="92" t="s">
        <v>2220</v>
      </c>
      <c r="F1954" s="2" t="s">
        <v>3562</v>
      </c>
    </row>
    <row r="1955" spans="1:6" x14ac:dyDescent="0.25">
      <c r="A1955" s="2" t="s">
        <v>1449</v>
      </c>
      <c r="B1955" s="92" t="s">
        <v>32</v>
      </c>
      <c r="C1955" s="2" t="s">
        <v>3729</v>
      </c>
      <c r="D1955" s="94">
        <v>0</v>
      </c>
      <c r="E1955" s="92" t="s">
        <v>2220</v>
      </c>
      <c r="F1955" s="2" t="s">
        <v>3562</v>
      </c>
    </row>
    <row r="1956" spans="1:6" x14ac:dyDescent="0.25">
      <c r="A1956" s="2" t="s">
        <v>1448</v>
      </c>
      <c r="B1956" s="92" t="s">
        <v>32</v>
      </c>
      <c r="C1956" s="2" t="s">
        <v>3728</v>
      </c>
      <c r="D1956" s="94">
        <v>0</v>
      </c>
      <c r="E1956" s="92" t="s">
        <v>2220</v>
      </c>
      <c r="F1956" s="2" t="s">
        <v>3562</v>
      </c>
    </row>
    <row r="1957" spans="1:6" x14ac:dyDescent="0.25">
      <c r="A1957" s="2" t="s">
        <v>1447</v>
      </c>
      <c r="B1957" s="92" t="s">
        <v>32</v>
      </c>
      <c r="C1957" s="2" t="s">
        <v>3727</v>
      </c>
      <c r="D1957" s="94">
        <v>0</v>
      </c>
      <c r="E1957" s="92" t="s">
        <v>2220</v>
      </c>
      <c r="F1957" s="2" t="s">
        <v>3562</v>
      </c>
    </row>
    <row r="1958" spans="1:6" x14ac:dyDescent="0.25">
      <c r="A1958" s="2" t="s">
        <v>1446</v>
      </c>
      <c r="B1958" s="92" t="s">
        <v>32</v>
      </c>
      <c r="C1958" s="2" t="s">
        <v>3726</v>
      </c>
      <c r="D1958" s="94">
        <v>0</v>
      </c>
      <c r="E1958" s="92" t="s">
        <v>2220</v>
      </c>
      <c r="F1958" s="2" t="s">
        <v>3562</v>
      </c>
    </row>
    <row r="1959" spans="1:6" x14ac:dyDescent="0.25">
      <c r="A1959" s="2" t="s">
        <v>1445</v>
      </c>
      <c r="B1959" s="92" t="s">
        <v>32</v>
      </c>
      <c r="C1959" s="2" t="s">
        <v>3725</v>
      </c>
      <c r="D1959" s="94">
        <v>0</v>
      </c>
      <c r="E1959" s="92" t="s">
        <v>2220</v>
      </c>
      <c r="F1959" s="2" t="s">
        <v>3562</v>
      </c>
    </row>
    <row r="1960" spans="1:6" x14ac:dyDescent="0.25">
      <c r="A1960" s="2" t="s">
        <v>1444</v>
      </c>
      <c r="B1960" s="92" t="s">
        <v>32</v>
      </c>
      <c r="C1960" s="2" t="s">
        <v>3724</v>
      </c>
      <c r="D1960" s="94">
        <v>0</v>
      </c>
      <c r="E1960" s="92" t="s">
        <v>2220</v>
      </c>
      <c r="F1960" s="2" t="s">
        <v>3562</v>
      </c>
    </row>
    <row r="1961" spans="1:6" x14ac:dyDescent="0.25">
      <c r="A1961" s="2" t="s">
        <v>1443</v>
      </c>
      <c r="B1961" s="92" t="s">
        <v>32</v>
      </c>
      <c r="C1961" s="2" t="s">
        <v>3723</v>
      </c>
      <c r="D1961" s="94">
        <v>0</v>
      </c>
      <c r="E1961" s="92" t="s">
        <v>2220</v>
      </c>
      <c r="F1961" s="2" t="s">
        <v>3562</v>
      </c>
    </row>
    <row r="1962" spans="1:6" x14ac:dyDescent="0.25">
      <c r="A1962" s="2" t="s">
        <v>1442</v>
      </c>
      <c r="B1962" s="92" t="s">
        <v>32</v>
      </c>
      <c r="C1962" s="2" t="s">
        <v>3722</v>
      </c>
      <c r="D1962" s="94">
        <v>0</v>
      </c>
      <c r="E1962" s="92" t="s">
        <v>2220</v>
      </c>
      <c r="F1962" s="2" t="s">
        <v>3562</v>
      </c>
    </row>
    <row r="1963" spans="1:6" x14ac:dyDescent="0.25">
      <c r="A1963" s="2" t="s">
        <v>1441</v>
      </c>
      <c r="B1963" s="92" t="s">
        <v>32</v>
      </c>
      <c r="C1963" s="2" t="s">
        <v>3721</v>
      </c>
      <c r="D1963" s="94">
        <v>0</v>
      </c>
      <c r="E1963" s="92" t="s">
        <v>2220</v>
      </c>
      <c r="F1963" s="2" t="s">
        <v>3562</v>
      </c>
    </row>
    <row r="1964" spans="1:6" x14ac:dyDescent="0.25">
      <c r="A1964" s="2" t="s">
        <v>1440</v>
      </c>
      <c r="B1964" s="92" t="s">
        <v>32</v>
      </c>
      <c r="C1964" s="2" t="s">
        <v>3720</v>
      </c>
      <c r="D1964" s="94">
        <v>0</v>
      </c>
      <c r="E1964" s="92" t="s">
        <v>2220</v>
      </c>
      <c r="F1964" s="2" t="s">
        <v>3562</v>
      </c>
    </row>
    <row r="1965" spans="1:6" x14ac:dyDescent="0.25">
      <c r="A1965" s="2" t="s">
        <v>1439</v>
      </c>
      <c r="B1965" s="92" t="s">
        <v>32</v>
      </c>
      <c r="C1965" s="2" t="s">
        <v>3719</v>
      </c>
      <c r="D1965" s="94">
        <v>0</v>
      </c>
      <c r="E1965" s="92" t="s">
        <v>2220</v>
      </c>
      <c r="F1965" s="2" t="s">
        <v>3562</v>
      </c>
    </row>
    <row r="1966" spans="1:6" x14ac:dyDescent="0.25">
      <c r="A1966" s="2" t="s">
        <v>1438</v>
      </c>
      <c r="B1966" s="92" t="s">
        <v>32</v>
      </c>
      <c r="C1966" s="2" t="s">
        <v>3718</v>
      </c>
      <c r="D1966" s="94">
        <v>0</v>
      </c>
      <c r="E1966" s="92" t="s">
        <v>2220</v>
      </c>
      <c r="F1966" s="2" t="s">
        <v>3562</v>
      </c>
    </row>
    <row r="1967" spans="1:6" x14ac:dyDescent="0.25">
      <c r="A1967" s="2" t="s">
        <v>1437</v>
      </c>
      <c r="B1967" s="92" t="s">
        <v>32</v>
      </c>
      <c r="C1967" s="2" t="s">
        <v>3717</v>
      </c>
      <c r="D1967" s="94">
        <v>0</v>
      </c>
      <c r="E1967" s="92" t="s">
        <v>2220</v>
      </c>
      <c r="F1967" s="2" t="s">
        <v>3562</v>
      </c>
    </row>
    <row r="1968" spans="1:6" x14ac:dyDescent="0.25">
      <c r="A1968" s="2" t="s">
        <v>1436</v>
      </c>
      <c r="B1968" s="92" t="s">
        <v>32</v>
      </c>
      <c r="C1968" s="2" t="s">
        <v>3716</v>
      </c>
      <c r="D1968" s="94">
        <v>0</v>
      </c>
      <c r="E1968" s="92" t="s">
        <v>2220</v>
      </c>
      <c r="F1968" s="2" t="s">
        <v>3562</v>
      </c>
    </row>
    <row r="1969" spans="1:6" x14ac:dyDescent="0.25">
      <c r="A1969" s="2" t="s">
        <v>1435</v>
      </c>
      <c r="B1969" s="92" t="s">
        <v>32</v>
      </c>
      <c r="C1969" s="2" t="s">
        <v>3715</v>
      </c>
      <c r="D1969" s="94">
        <v>0</v>
      </c>
      <c r="E1969" s="92" t="s">
        <v>2220</v>
      </c>
      <c r="F1969" s="2" t="s">
        <v>3562</v>
      </c>
    </row>
    <row r="1970" spans="1:6" x14ac:dyDescent="0.25">
      <c r="A1970" s="2" t="s">
        <v>1434</v>
      </c>
      <c r="B1970" s="92" t="s">
        <v>32</v>
      </c>
      <c r="C1970" s="2" t="s">
        <v>3714</v>
      </c>
      <c r="D1970" s="94">
        <v>0</v>
      </c>
      <c r="E1970" s="92" t="s">
        <v>2220</v>
      </c>
      <c r="F1970" s="2" t="s">
        <v>3562</v>
      </c>
    </row>
    <row r="1971" spans="1:6" x14ac:dyDescent="0.25">
      <c r="A1971" s="2" t="s">
        <v>1433</v>
      </c>
      <c r="B1971" s="92" t="s">
        <v>32</v>
      </c>
      <c r="C1971" s="2" t="s">
        <v>3713</v>
      </c>
      <c r="D1971" s="94">
        <v>0</v>
      </c>
      <c r="E1971" s="92" t="s">
        <v>2220</v>
      </c>
      <c r="F1971" s="2" t="s">
        <v>3562</v>
      </c>
    </row>
    <row r="1972" spans="1:6" x14ac:dyDescent="0.25">
      <c r="A1972" s="2" t="s">
        <v>1432</v>
      </c>
      <c r="B1972" s="92" t="s">
        <v>32</v>
      </c>
      <c r="C1972" s="2" t="s">
        <v>3712</v>
      </c>
      <c r="D1972" s="94">
        <v>0</v>
      </c>
      <c r="E1972" s="92" t="s">
        <v>2220</v>
      </c>
      <c r="F1972" s="2" t="s">
        <v>3562</v>
      </c>
    </row>
    <row r="1973" spans="1:6" x14ac:dyDescent="0.25">
      <c r="A1973" s="2" t="s">
        <v>1431</v>
      </c>
      <c r="B1973" s="92" t="s">
        <v>32</v>
      </c>
      <c r="C1973" s="2" t="s">
        <v>3711</v>
      </c>
      <c r="D1973" s="94">
        <v>0</v>
      </c>
      <c r="E1973" s="92" t="s">
        <v>2220</v>
      </c>
      <c r="F1973" s="2" t="s">
        <v>3562</v>
      </c>
    </row>
    <row r="1974" spans="1:6" x14ac:dyDescent="0.25">
      <c r="A1974" s="2" t="s">
        <v>1430</v>
      </c>
      <c r="B1974" s="92" t="s">
        <v>32</v>
      </c>
      <c r="C1974" s="2" t="s">
        <v>3710</v>
      </c>
      <c r="D1974" s="94">
        <v>0</v>
      </c>
      <c r="E1974" s="92" t="s">
        <v>2220</v>
      </c>
      <c r="F1974" s="2" t="s">
        <v>3562</v>
      </c>
    </row>
    <row r="1975" spans="1:6" x14ac:dyDescent="0.25">
      <c r="A1975" s="2" t="s">
        <v>1429</v>
      </c>
      <c r="B1975" s="92" t="s">
        <v>32</v>
      </c>
      <c r="C1975" s="2" t="s">
        <v>3709</v>
      </c>
      <c r="D1975" s="94">
        <v>0</v>
      </c>
      <c r="E1975" s="92" t="s">
        <v>2220</v>
      </c>
      <c r="F1975" s="2" t="s">
        <v>3562</v>
      </c>
    </row>
    <row r="1976" spans="1:6" x14ac:dyDescent="0.25">
      <c r="A1976" s="2" t="s">
        <v>1428</v>
      </c>
      <c r="B1976" s="92" t="s">
        <v>32</v>
      </c>
      <c r="C1976" s="2" t="s">
        <v>3708</v>
      </c>
      <c r="D1976" s="94">
        <v>0</v>
      </c>
      <c r="E1976" s="92" t="s">
        <v>2220</v>
      </c>
      <c r="F1976" s="2" t="s">
        <v>3562</v>
      </c>
    </row>
    <row r="1977" spans="1:6" x14ac:dyDescent="0.25">
      <c r="A1977" s="2" t="s">
        <v>1427</v>
      </c>
      <c r="B1977" s="92" t="s">
        <v>32</v>
      </c>
      <c r="C1977" s="2" t="s">
        <v>3707</v>
      </c>
      <c r="D1977" s="94">
        <v>0</v>
      </c>
      <c r="E1977" s="92" t="s">
        <v>2220</v>
      </c>
      <c r="F1977" s="2" t="s">
        <v>3562</v>
      </c>
    </row>
    <row r="1978" spans="1:6" x14ac:dyDescent="0.25">
      <c r="A1978" s="2" t="s">
        <v>1426</v>
      </c>
      <c r="B1978" s="92" t="s">
        <v>32</v>
      </c>
      <c r="C1978" s="2" t="s">
        <v>3706</v>
      </c>
      <c r="D1978" s="94">
        <v>0</v>
      </c>
      <c r="E1978" s="92" t="s">
        <v>2220</v>
      </c>
      <c r="F1978" s="2" t="s">
        <v>3562</v>
      </c>
    </row>
    <row r="1979" spans="1:6" x14ac:dyDescent="0.25">
      <c r="A1979" s="2" t="s">
        <v>1425</v>
      </c>
      <c r="B1979" s="92" t="s">
        <v>32</v>
      </c>
      <c r="C1979" s="2" t="s">
        <v>3705</v>
      </c>
      <c r="D1979" s="94">
        <v>0</v>
      </c>
      <c r="E1979" s="92" t="s">
        <v>2220</v>
      </c>
      <c r="F1979" s="2" t="s">
        <v>3562</v>
      </c>
    </row>
    <row r="1980" spans="1:6" x14ac:dyDescent="0.25">
      <c r="A1980" s="2" t="s">
        <v>1424</v>
      </c>
      <c r="B1980" s="92" t="s">
        <v>32</v>
      </c>
      <c r="C1980" s="2" t="s">
        <v>3704</v>
      </c>
      <c r="D1980" s="94">
        <v>0</v>
      </c>
      <c r="E1980" s="92" t="s">
        <v>2220</v>
      </c>
      <c r="F1980" s="2" t="s">
        <v>3562</v>
      </c>
    </row>
    <row r="1981" spans="1:6" x14ac:dyDescent="0.25">
      <c r="A1981" s="2" t="s">
        <v>1423</v>
      </c>
      <c r="B1981" s="92" t="s">
        <v>32</v>
      </c>
      <c r="C1981" s="2" t="s">
        <v>3703</v>
      </c>
      <c r="D1981" s="94">
        <v>0</v>
      </c>
      <c r="E1981" s="92" t="s">
        <v>2220</v>
      </c>
      <c r="F1981" s="2" t="s">
        <v>3562</v>
      </c>
    </row>
    <row r="1982" spans="1:6" x14ac:dyDescent="0.25">
      <c r="A1982" s="2" t="s">
        <v>1422</v>
      </c>
      <c r="B1982" s="92" t="s">
        <v>32</v>
      </c>
      <c r="C1982" s="2" t="s">
        <v>3702</v>
      </c>
      <c r="D1982" s="94">
        <v>0</v>
      </c>
      <c r="E1982" s="92" t="s">
        <v>2220</v>
      </c>
      <c r="F1982" s="2" t="s">
        <v>3562</v>
      </c>
    </row>
    <row r="1983" spans="1:6" x14ac:dyDescent="0.25">
      <c r="A1983" s="2" t="s">
        <v>1421</v>
      </c>
      <c r="B1983" s="92" t="s">
        <v>32</v>
      </c>
      <c r="C1983" s="2" t="s">
        <v>3701</v>
      </c>
      <c r="D1983" s="94">
        <v>0</v>
      </c>
      <c r="E1983" s="92" t="s">
        <v>2220</v>
      </c>
      <c r="F1983" s="2" t="s">
        <v>3562</v>
      </c>
    </row>
    <row r="1984" spans="1:6" x14ac:dyDescent="0.25">
      <c r="A1984" s="2" t="s">
        <v>1420</v>
      </c>
      <c r="B1984" s="92" t="s">
        <v>32</v>
      </c>
      <c r="C1984" s="2" t="s">
        <v>3700</v>
      </c>
      <c r="D1984" s="94">
        <v>0</v>
      </c>
      <c r="E1984" s="92" t="s">
        <v>2220</v>
      </c>
      <c r="F1984" s="2" t="s">
        <v>3562</v>
      </c>
    </row>
    <row r="1985" spans="1:6" x14ac:dyDescent="0.25">
      <c r="A1985" s="2" t="s">
        <v>1419</v>
      </c>
      <c r="B1985" s="92" t="s">
        <v>32</v>
      </c>
      <c r="C1985" s="2" t="s">
        <v>3699</v>
      </c>
      <c r="D1985" s="94">
        <v>0</v>
      </c>
      <c r="E1985" s="92" t="s">
        <v>2220</v>
      </c>
      <c r="F1985" s="2" t="s">
        <v>3562</v>
      </c>
    </row>
    <row r="1986" spans="1:6" x14ac:dyDescent="0.25">
      <c r="A1986" s="2" t="s">
        <v>1418</v>
      </c>
      <c r="B1986" s="92" t="s">
        <v>32</v>
      </c>
      <c r="C1986" s="2" t="s">
        <v>3698</v>
      </c>
      <c r="D1986" s="94">
        <v>0</v>
      </c>
      <c r="E1986" s="92" t="s">
        <v>2220</v>
      </c>
      <c r="F1986" s="2" t="s">
        <v>3562</v>
      </c>
    </row>
    <row r="1987" spans="1:6" x14ac:dyDescent="0.25">
      <c r="A1987" s="2" t="s">
        <v>1417</v>
      </c>
      <c r="B1987" s="92" t="s">
        <v>32</v>
      </c>
      <c r="C1987" s="2" t="s">
        <v>3697</v>
      </c>
      <c r="D1987" s="94">
        <v>0</v>
      </c>
      <c r="E1987" s="92" t="s">
        <v>2220</v>
      </c>
      <c r="F1987" s="2" t="s">
        <v>3562</v>
      </c>
    </row>
    <row r="1988" spans="1:6" x14ac:dyDescent="0.25">
      <c r="A1988" s="2" t="s">
        <v>1416</v>
      </c>
      <c r="B1988" s="92" t="s">
        <v>32</v>
      </c>
      <c r="C1988" s="2" t="s">
        <v>3696</v>
      </c>
      <c r="D1988" s="94">
        <v>0</v>
      </c>
      <c r="E1988" s="92" t="s">
        <v>2220</v>
      </c>
      <c r="F1988" s="2" t="s">
        <v>3562</v>
      </c>
    </row>
    <row r="1989" spans="1:6" x14ac:dyDescent="0.25">
      <c r="A1989" s="2" t="s">
        <v>1415</v>
      </c>
      <c r="B1989" s="92" t="s">
        <v>32</v>
      </c>
      <c r="C1989" s="2" t="s">
        <v>3695</v>
      </c>
      <c r="D1989" s="94">
        <v>0</v>
      </c>
      <c r="E1989" s="92" t="s">
        <v>2220</v>
      </c>
      <c r="F1989" s="2" t="s">
        <v>3562</v>
      </c>
    </row>
    <row r="1990" spans="1:6" x14ac:dyDescent="0.25">
      <c r="A1990" s="2" t="s">
        <v>1414</v>
      </c>
      <c r="B1990" s="92" t="s">
        <v>32</v>
      </c>
      <c r="C1990" s="2" t="s">
        <v>3694</v>
      </c>
      <c r="D1990" s="94">
        <v>0</v>
      </c>
      <c r="E1990" s="92" t="s">
        <v>2220</v>
      </c>
      <c r="F1990" s="2" t="s">
        <v>3562</v>
      </c>
    </row>
    <row r="1991" spans="1:6" x14ac:dyDescent="0.25">
      <c r="A1991" s="2" t="s">
        <v>1413</v>
      </c>
      <c r="B1991" s="92" t="s">
        <v>32</v>
      </c>
      <c r="C1991" s="2" t="s">
        <v>3693</v>
      </c>
      <c r="D1991" s="94">
        <v>0</v>
      </c>
      <c r="E1991" s="92" t="s">
        <v>2220</v>
      </c>
      <c r="F1991" s="2" t="s">
        <v>3562</v>
      </c>
    </row>
    <row r="1992" spans="1:6" x14ac:dyDescent="0.25">
      <c r="A1992" s="2" t="s">
        <v>1412</v>
      </c>
      <c r="B1992" s="92" t="s">
        <v>32</v>
      </c>
      <c r="C1992" s="2" t="s">
        <v>3692</v>
      </c>
      <c r="D1992" s="94">
        <v>0</v>
      </c>
      <c r="E1992" s="92" t="s">
        <v>2220</v>
      </c>
      <c r="F1992" s="2" t="s">
        <v>3562</v>
      </c>
    </row>
    <row r="1993" spans="1:6" x14ac:dyDescent="0.25">
      <c r="A1993" s="2" t="s">
        <v>1411</v>
      </c>
      <c r="B1993" s="92" t="s">
        <v>32</v>
      </c>
      <c r="C1993" s="2" t="s">
        <v>3691</v>
      </c>
      <c r="D1993" s="94">
        <v>0</v>
      </c>
      <c r="E1993" s="92" t="s">
        <v>2220</v>
      </c>
      <c r="F1993" s="2" t="s">
        <v>3562</v>
      </c>
    </row>
    <row r="1994" spans="1:6" x14ac:dyDescent="0.25">
      <c r="A1994" s="2" t="s">
        <v>1410</v>
      </c>
      <c r="B1994" s="92" t="s">
        <v>32</v>
      </c>
      <c r="C1994" s="2" t="s">
        <v>3690</v>
      </c>
      <c r="D1994" s="94">
        <v>0</v>
      </c>
      <c r="E1994" s="92" t="s">
        <v>2220</v>
      </c>
      <c r="F1994" s="2" t="s">
        <v>3562</v>
      </c>
    </row>
    <row r="1995" spans="1:6" x14ac:dyDescent="0.25">
      <c r="A1995" s="2" t="s">
        <v>1409</v>
      </c>
      <c r="B1995" s="92" t="s">
        <v>32</v>
      </c>
      <c r="C1995" s="2" t="s">
        <v>3689</v>
      </c>
      <c r="D1995" s="94">
        <v>0</v>
      </c>
      <c r="E1995" s="92" t="s">
        <v>2220</v>
      </c>
      <c r="F1995" s="2" t="s">
        <v>3562</v>
      </c>
    </row>
    <row r="1996" spans="1:6" x14ac:dyDescent="0.25">
      <c r="A1996" s="2" t="s">
        <v>1408</v>
      </c>
      <c r="B1996" s="92" t="s">
        <v>32</v>
      </c>
      <c r="C1996" s="2" t="s">
        <v>3688</v>
      </c>
      <c r="D1996" s="94">
        <v>0</v>
      </c>
      <c r="E1996" s="92" t="s">
        <v>2220</v>
      </c>
      <c r="F1996" s="2" t="s">
        <v>3562</v>
      </c>
    </row>
    <row r="1997" spans="1:6" x14ac:dyDescent="0.25">
      <c r="A1997" s="2" t="s">
        <v>1407</v>
      </c>
      <c r="B1997" s="92" t="s">
        <v>32</v>
      </c>
      <c r="C1997" s="2" t="s">
        <v>3687</v>
      </c>
      <c r="D1997" s="94">
        <v>0</v>
      </c>
      <c r="E1997" s="92" t="s">
        <v>2220</v>
      </c>
      <c r="F1997" s="2" t="s">
        <v>3562</v>
      </c>
    </row>
    <row r="1998" spans="1:6" x14ac:dyDescent="0.25">
      <c r="A1998" s="2" t="s">
        <v>1406</v>
      </c>
      <c r="B1998" s="92" t="s">
        <v>32</v>
      </c>
      <c r="C1998" s="2" t="s">
        <v>3686</v>
      </c>
      <c r="D1998" s="94">
        <v>0</v>
      </c>
      <c r="E1998" s="92" t="s">
        <v>2220</v>
      </c>
      <c r="F1998" s="2" t="s">
        <v>3562</v>
      </c>
    </row>
    <row r="1999" spans="1:6" x14ac:dyDescent="0.25">
      <c r="A1999" s="2" t="s">
        <v>1405</v>
      </c>
      <c r="B1999" s="92" t="s">
        <v>32</v>
      </c>
      <c r="C1999" s="2" t="s">
        <v>3685</v>
      </c>
      <c r="D1999" s="94">
        <v>0</v>
      </c>
      <c r="E1999" s="92" t="s">
        <v>2220</v>
      </c>
      <c r="F1999" s="2" t="s">
        <v>3562</v>
      </c>
    </row>
    <row r="2000" spans="1:6" x14ac:dyDescent="0.25">
      <c r="A2000" s="2" t="s">
        <v>1404</v>
      </c>
      <c r="B2000" s="92" t="s">
        <v>32</v>
      </c>
      <c r="C2000" s="2" t="s">
        <v>3684</v>
      </c>
      <c r="D2000" s="94">
        <v>0</v>
      </c>
      <c r="E2000" s="92" t="s">
        <v>2220</v>
      </c>
      <c r="F2000" s="2" t="s">
        <v>3562</v>
      </c>
    </row>
    <row r="2001" spans="1:6" x14ac:dyDescent="0.25">
      <c r="A2001" s="2" t="s">
        <v>1403</v>
      </c>
      <c r="B2001" s="92" t="s">
        <v>32</v>
      </c>
      <c r="C2001" s="2" t="s">
        <v>3683</v>
      </c>
      <c r="D2001" s="94">
        <v>0</v>
      </c>
      <c r="E2001" s="92" t="s">
        <v>2220</v>
      </c>
      <c r="F2001" s="2" t="s">
        <v>3562</v>
      </c>
    </row>
    <row r="2002" spans="1:6" x14ac:dyDescent="0.25">
      <c r="A2002" s="2" t="s">
        <v>1402</v>
      </c>
      <c r="B2002" s="92" t="s">
        <v>32</v>
      </c>
      <c r="C2002" s="2" t="s">
        <v>3682</v>
      </c>
      <c r="D2002" s="94">
        <v>0</v>
      </c>
      <c r="E2002" s="92" t="s">
        <v>2220</v>
      </c>
      <c r="F2002" s="2" t="s">
        <v>3562</v>
      </c>
    </row>
    <row r="2003" spans="1:6" x14ac:dyDescent="0.25">
      <c r="A2003" s="2" t="s">
        <v>1401</v>
      </c>
      <c r="B2003" s="92" t="s">
        <v>32</v>
      </c>
      <c r="C2003" s="2" t="s">
        <v>3681</v>
      </c>
      <c r="D2003" s="94">
        <v>0</v>
      </c>
      <c r="E2003" s="92" t="s">
        <v>2220</v>
      </c>
      <c r="F2003" s="2" t="s">
        <v>3562</v>
      </c>
    </row>
    <row r="2004" spans="1:6" x14ac:dyDescent="0.25">
      <c r="A2004" s="2" t="s">
        <v>1400</v>
      </c>
      <c r="B2004" s="92" t="s">
        <v>32</v>
      </c>
      <c r="C2004" s="2" t="s">
        <v>3680</v>
      </c>
      <c r="D2004" s="94">
        <v>0</v>
      </c>
      <c r="E2004" s="92" t="s">
        <v>2220</v>
      </c>
      <c r="F2004" s="2" t="s">
        <v>3562</v>
      </c>
    </row>
    <row r="2005" spans="1:6" x14ac:dyDescent="0.25">
      <c r="A2005" s="2" t="s">
        <v>1399</v>
      </c>
      <c r="B2005" s="92" t="s">
        <v>32</v>
      </c>
      <c r="C2005" s="2" t="s">
        <v>3679</v>
      </c>
      <c r="D2005" s="94">
        <v>0</v>
      </c>
      <c r="E2005" s="92" t="s">
        <v>2220</v>
      </c>
      <c r="F2005" s="2" t="s">
        <v>3562</v>
      </c>
    </row>
    <row r="2006" spans="1:6" x14ac:dyDescent="0.25">
      <c r="A2006" s="2" t="s">
        <v>1398</v>
      </c>
      <c r="B2006" s="92" t="s">
        <v>32</v>
      </c>
      <c r="C2006" s="2" t="s">
        <v>3678</v>
      </c>
      <c r="D2006" s="94">
        <v>0</v>
      </c>
      <c r="E2006" s="92" t="s">
        <v>2220</v>
      </c>
      <c r="F2006" s="2" t="s">
        <v>3562</v>
      </c>
    </row>
    <row r="2007" spans="1:6" x14ac:dyDescent="0.25">
      <c r="A2007" s="2" t="s">
        <v>1397</v>
      </c>
      <c r="B2007" s="92" t="s">
        <v>32</v>
      </c>
      <c r="C2007" s="2" t="s">
        <v>3677</v>
      </c>
      <c r="D2007" s="94">
        <v>0</v>
      </c>
      <c r="E2007" s="92" t="s">
        <v>2220</v>
      </c>
      <c r="F2007" s="2" t="s">
        <v>3562</v>
      </c>
    </row>
    <row r="2008" spans="1:6" x14ac:dyDescent="0.25">
      <c r="A2008" s="2" t="s">
        <v>1396</v>
      </c>
      <c r="B2008" s="92" t="s">
        <v>32</v>
      </c>
      <c r="C2008" s="2" t="s">
        <v>3676</v>
      </c>
      <c r="D2008" s="94">
        <v>0</v>
      </c>
      <c r="E2008" s="92" t="s">
        <v>2220</v>
      </c>
      <c r="F2008" s="2" t="s">
        <v>3562</v>
      </c>
    </row>
    <row r="2009" spans="1:6" x14ac:dyDescent="0.25">
      <c r="A2009" s="2" t="s">
        <v>1395</v>
      </c>
      <c r="B2009" s="92" t="s">
        <v>32</v>
      </c>
      <c r="C2009" s="2" t="s">
        <v>3675</v>
      </c>
      <c r="D2009" s="94">
        <v>0</v>
      </c>
      <c r="E2009" s="92" t="s">
        <v>2220</v>
      </c>
      <c r="F2009" s="2" t="s">
        <v>3562</v>
      </c>
    </row>
    <row r="2010" spans="1:6" x14ac:dyDescent="0.25">
      <c r="A2010" s="2" t="s">
        <v>1394</v>
      </c>
      <c r="B2010" s="92" t="s">
        <v>32</v>
      </c>
      <c r="C2010" s="2" t="s">
        <v>3674</v>
      </c>
      <c r="D2010" s="94">
        <v>0</v>
      </c>
      <c r="E2010" s="92" t="s">
        <v>2220</v>
      </c>
      <c r="F2010" s="2" t="s">
        <v>3562</v>
      </c>
    </row>
    <row r="2011" spans="1:6" x14ac:dyDescent="0.25">
      <c r="A2011" s="2" t="s">
        <v>1393</v>
      </c>
      <c r="B2011" s="92" t="s">
        <v>32</v>
      </c>
      <c r="C2011" s="2" t="s">
        <v>3673</v>
      </c>
      <c r="D2011" s="94">
        <v>0</v>
      </c>
      <c r="E2011" s="92" t="s">
        <v>2220</v>
      </c>
      <c r="F2011" s="2" t="s">
        <v>3562</v>
      </c>
    </row>
    <row r="2012" spans="1:6" x14ac:dyDescent="0.25">
      <c r="A2012" s="2" t="s">
        <v>1392</v>
      </c>
      <c r="B2012" s="92" t="s">
        <v>32</v>
      </c>
      <c r="C2012" s="2" t="s">
        <v>3672</v>
      </c>
      <c r="D2012" s="94">
        <v>0</v>
      </c>
      <c r="E2012" s="92" t="s">
        <v>2220</v>
      </c>
      <c r="F2012" s="2" t="s">
        <v>3562</v>
      </c>
    </row>
    <row r="2013" spans="1:6" x14ac:dyDescent="0.25">
      <c r="A2013" s="2" t="s">
        <v>1391</v>
      </c>
      <c r="B2013" s="92" t="s">
        <v>32</v>
      </c>
      <c r="C2013" s="2" t="s">
        <v>3671</v>
      </c>
      <c r="D2013" s="94">
        <v>0</v>
      </c>
      <c r="E2013" s="92" t="s">
        <v>2220</v>
      </c>
      <c r="F2013" s="2" t="s">
        <v>3562</v>
      </c>
    </row>
    <row r="2014" spans="1:6" x14ac:dyDescent="0.25">
      <c r="A2014" s="2" t="s">
        <v>1390</v>
      </c>
      <c r="B2014" s="92" t="s">
        <v>32</v>
      </c>
      <c r="C2014" s="2" t="s">
        <v>3670</v>
      </c>
      <c r="D2014" s="94">
        <v>0</v>
      </c>
      <c r="E2014" s="92" t="s">
        <v>2220</v>
      </c>
      <c r="F2014" s="2" t="s">
        <v>3562</v>
      </c>
    </row>
    <row r="2015" spans="1:6" x14ac:dyDescent="0.25">
      <c r="A2015" s="2" t="s">
        <v>1389</v>
      </c>
      <c r="B2015" s="92" t="s">
        <v>32</v>
      </c>
      <c r="C2015" s="2" t="s">
        <v>3669</v>
      </c>
      <c r="D2015" s="94">
        <v>0</v>
      </c>
      <c r="E2015" s="92" t="s">
        <v>2220</v>
      </c>
      <c r="F2015" s="2" t="s">
        <v>3562</v>
      </c>
    </row>
    <row r="2016" spans="1:6" x14ac:dyDescent="0.25">
      <c r="A2016" s="2" t="s">
        <v>1388</v>
      </c>
      <c r="B2016" s="92" t="s">
        <v>32</v>
      </c>
      <c r="C2016" s="2" t="s">
        <v>3668</v>
      </c>
      <c r="D2016" s="94">
        <v>0</v>
      </c>
      <c r="E2016" s="92" t="s">
        <v>2220</v>
      </c>
      <c r="F2016" s="2" t="s">
        <v>3562</v>
      </c>
    </row>
    <row r="2017" spans="1:6" x14ac:dyDescent="0.25">
      <c r="A2017" s="2" t="s">
        <v>1387</v>
      </c>
      <c r="B2017" s="92" t="s">
        <v>32</v>
      </c>
      <c r="C2017" s="2" t="s">
        <v>3667</v>
      </c>
      <c r="D2017" s="94">
        <v>0</v>
      </c>
      <c r="E2017" s="92" t="s">
        <v>2220</v>
      </c>
      <c r="F2017" s="2" t="s">
        <v>3562</v>
      </c>
    </row>
    <row r="2018" spans="1:6" x14ac:dyDescent="0.25">
      <c r="A2018" s="2" t="s">
        <v>1386</v>
      </c>
      <c r="B2018" s="92" t="s">
        <v>32</v>
      </c>
      <c r="C2018" s="2" t="s">
        <v>3666</v>
      </c>
      <c r="D2018" s="94">
        <v>0</v>
      </c>
      <c r="E2018" s="92" t="s">
        <v>2220</v>
      </c>
      <c r="F2018" s="2" t="s">
        <v>3562</v>
      </c>
    </row>
    <row r="2019" spans="1:6" x14ac:dyDescent="0.25">
      <c r="A2019" s="2" t="s">
        <v>1385</v>
      </c>
      <c r="B2019" s="92" t="s">
        <v>32</v>
      </c>
      <c r="C2019" s="2" t="s">
        <v>3665</v>
      </c>
      <c r="D2019" s="94">
        <v>0</v>
      </c>
      <c r="E2019" s="92" t="s">
        <v>2220</v>
      </c>
      <c r="F2019" s="2" t="s">
        <v>3562</v>
      </c>
    </row>
    <row r="2020" spans="1:6" x14ac:dyDescent="0.25">
      <c r="A2020" s="2" t="s">
        <v>1384</v>
      </c>
      <c r="B2020" s="92" t="s">
        <v>32</v>
      </c>
      <c r="C2020" s="2" t="s">
        <v>3664</v>
      </c>
      <c r="D2020" s="94">
        <v>0</v>
      </c>
      <c r="E2020" s="92" t="s">
        <v>2220</v>
      </c>
      <c r="F2020" s="2" t="s">
        <v>3562</v>
      </c>
    </row>
    <row r="2021" spans="1:6" x14ac:dyDescent="0.25">
      <c r="A2021" s="2" t="s">
        <v>1383</v>
      </c>
      <c r="B2021" s="92" t="s">
        <v>32</v>
      </c>
      <c r="C2021" s="2" t="s">
        <v>3663</v>
      </c>
      <c r="D2021" s="94">
        <v>0</v>
      </c>
      <c r="E2021" s="92" t="s">
        <v>2220</v>
      </c>
      <c r="F2021" s="2" t="s">
        <v>3562</v>
      </c>
    </row>
    <row r="2022" spans="1:6" x14ac:dyDescent="0.25">
      <c r="A2022" s="2" t="s">
        <v>1382</v>
      </c>
      <c r="B2022" s="92" t="s">
        <v>32</v>
      </c>
      <c r="C2022" s="2" t="s">
        <v>3662</v>
      </c>
      <c r="D2022" s="94">
        <v>0</v>
      </c>
      <c r="E2022" s="92" t="s">
        <v>2220</v>
      </c>
      <c r="F2022" s="2" t="s">
        <v>3562</v>
      </c>
    </row>
    <row r="2023" spans="1:6" x14ac:dyDescent="0.25">
      <c r="A2023" s="2" t="s">
        <v>1381</v>
      </c>
      <c r="B2023" s="92" t="s">
        <v>32</v>
      </c>
      <c r="C2023" s="2" t="s">
        <v>3661</v>
      </c>
      <c r="D2023" s="94">
        <v>0</v>
      </c>
      <c r="E2023" s="92" t="s">
        <v>2220</v>
      </c>
      <c r="F2023" s="2" t="s">
        <v>3562</v>
      </c>
    </row>
    <row r="2024" spans="1:6" x14ac:dyDescent="0.25">
      <c r="A2024" s="2" t="s">
        <v>1380</v>
      </c>
      <c r="B2024" s="92" t="s">
        <v>32</v>
      </c>
      <c r="C2024" s="2" t="s">
        <v>3660</v>
      </c>
      <c r="D2024" s="94">
        <v>0</v>
      </c>
      <c r="E2024" s="92" t="s">
        <v>2220</v>
      </c>
      <c r="F2024" s="2" t="s">
        <v>3562</v>
      </c>
    </row>
    <row r="2025" spans="1:6" x14ac:dyDescent="0.25">
      <c r="A2025" s="2" t="s">
        <v>1379</v>
      </c>
      <c r="B2025" s="92" t="s">
        <v>32</v>
      </c>
      <c r="C2025" s="2" t="s">
        <v>3659</v>
      </c>
      <c r="D2025" s="94">
        <v>0</v>
      </c>
      <c r="E2025" s="92" t="s">
        <v>2220</v>
      </c>
      <c r="F2025" s="2" t="s">
        <v>3562</v>
      </c>
    </row>
    <row r="2026" spans="1:6" x14ac:dyDescent="0.25">
      <c r="A2026" s="2" t="s">
        <v>1378</v>
      </c>
      <c r="B2026" s="92" t="s">
        <v>32</v>
      </c>
      <c r="C2026" s="2" t="s">
        <v>3658</v>
      </c>
      <c r="D2026" s="94">
        <v>0</v>
      </c>
      <c r="E2026" s="92" t="s">
        <v>2220</v>
      </c>
      <c r="F2026" s="2" t="s">
        <v>3562</v>
      </c>
    </row>
    <row r="2027" spans="1:6" x14ac:dyDescent="0.25">
      <c r="A2027" s="2" t="s">
        <v>1377</v>
      </c>
      <c r="B2027" s="92" t="s">
        <v>32</v>
      </c>
      <c r="C2027" s="2" t="s">
        <v>3657</v>
      </c>
      <c r="D2027" s="94">
        <v>0</v>
      </c>
      <c r="E2027" s="92" t="s">
        <v>2220</v>
      </c>
      <c r="F2027" s="2" t="s">
        <v>3562</v>
      </c>
    </row>
    <row r="2028" spans="1:6" x14ac:dyDescent="0.25">
      <c r="A2028" s="2" t="s">
        <v>1376</v>
      </c>
      <c r="B2028" s="92" t="s">
        <v>32</v>
      </c>
      <c r="C2028" s="2" t="s">
        <v>3656</v>
      </c>
      <c r="D2028" s="94">
        <v>0</v>
      </c>
      <c r="E2028" s="92" t="s">
        <v>2220</v>
      </c>
      <c r="F2028" s="2" t="s">
        <v>3562</v>
      </c>
    </row>
    <row r="2029" spans="1:6" x14ac:dyDescent="0.25">
      <c r="A2029" s="2" t="s">
        <v>1375</v>
      </c>
      <c r="B2029" s="92" t="s">
        <v>32</v>
      </c>
      <c r="C2029" s="2" t="s">
        <v>3655</v>
      </c>
      <c r="D2029" s="94">
        <v>0</v>
      </c>
      <c r="E2029" s="92" t="s">
        <v>2220</v>
      </c>
      <c r="F2029" s="2" t="s">
        <v>3562</v>
      </c>
    </row>
    <row r="2030" spans="1:6" x14ac:dyDescent="0.25">
      <c r="A2030" s="2" t="s">
        <v>1374</v>
      </c>
      <c r="B2030" s="92" t="s">
        <v>32</v>
      </c>
      <c r="C2030" s="2" t="s">
        <v>3654</v>
      </c>
      <c r="D2030" s="94">
        <v>0</v>
      </c>
      <c r="E2030" s="92" t="s">
        <v>2220</v>
      </c>
      <c r="F2030" s="2" t="s">
        <v>3562</v>
      </c>
    </row>
    <row r="2031" spans="1:6" x14ac:dyDescent="0.25">
      <c r="A2031" s="2" t="s">
        <v>1373</v>
      </c>
      <c r="B2031" s="92" t="s">
        <v>32</v>
      </c>
      <c r="C2031" s="2" t="s">
        <v>3653</v>
      </c>
      <c r="D2031" s="94">
        <v>0</v>
      </c>
      <c r="E2031" s="92" t="s">
        <v>2220</v>
      </c>
      <c r="F2031" s="2" t="s">
        <v>3562</v>
      </c>
    </row>
    <row r="2032" spans="1:6" x14ac:dyDescent="0.25">
      <c r="A2032" s="2" t="s">
        <v>1372</v>
      </c>
      <c r="B2032" s="92" t="s">
        <v>32</v>
      </c>
      <c r="C2032" s="2" t="s">
        <v>3652</v>
      </c>
      <c r="D2032" s="94">
        <v>0</v>
      </c>
      <c r="E2032" s="92" t="s">
        <v>2220</v>
      </c>
      <c r="F2032" s="2" t="s">
        <v>3562</v>
      </c>
    </row>
    <row r="2033" spans="1:7" x14ac:dyDescent="0.25">
      <c r="A2033" s="2" t="s">
        <v>1371</v>
      </c>
      <c r="B2033" s="92" t="s">
        <v>32</v>
      </c>
      <c r="C2033" s="2" t="s">
        <v>3651</v>
      </c>
      <c r="D2033" s="94">
        <v>0</v>
      </c>
      <c r="E2033" s="92" t="s">
        <v>2220</v>
      </c>
      <c r="F2033" s="2" t="s">
        <v>3562</v>
      </c>
    </row>
    <row r="2034" spans="1:7" x14ac:dyDescent="0.25">
      <c r="A2034" s="2" t="s">
        <v>1370</v>
      </c>
      <c r="B2034" s="92" t="s">
        <v>32</v>
      </c>
      <c r="C2034" s="2" t="s">
        <v>3650</v>
      </c>
      <c r="D2034" s="94">
        <v>0</v>
      </c>
      <c r="E2034" s="92" t="s">
        <v>2220</v>
      </c>
      <c r="F2034" s="2" t="s">
        <v>3562</v>
      </c>
    </row>
    <row r="2035" spans="1:7" x14ac:dyDescent="0.25">
      <c r="A2035" s="2" t="s">
        <v>1369</v>
      </c>
      <c r="B2035" s="92" t="s">
        <v>32</v>
      </c>
      <c r="C2035" s="2" t="s">
        <v>3649</v>
      </c>
      <c r="D2035" s="94">
        <v>0</v>
      </c>
      <c r="E2035" s="92" t="s">
        <v>2220</v>
      </c>
      <c r="F2035" s="2" t="s">
        <v>3562</v>
      </c>
    </row>
    <row r="2036" spans="1:7" x14ac:dyDescent="0.25">
      <c r="A2036" s="2" t="s">
        <v>1368</v>
      </c>
      <c r="B2036" s="92" t="s">
        <v>32</v>
      </c>
      <c r="C2036" s="2" t="s">
        <v>3648</v>
      </c>
      <c r="D2036" s="94">
        <v>0</v>
      </c>
      <c r="E2036" s="92" t="s">
        <v>2220</v>
      </c>
      <c r="F2036" s="2" t="s">
        <v>3562</v>
      </c>
    </row>
    <row r="2037" spans="1:7" x14ac:dyDescent="0.25">
      <c r="A2037" s="2" t="s">
        <v>1367</v>
      </c>
      <c r="B2037" s="92" t="s">
        <v>32</v>
      </c>
      <c r="C2037" s="2" t="s">
        <v>3647</v>
      </c>
      <c r="D2037" s="94">
        <v>0</v>
      </c>
      <c r="E2037" s="92" t="s">
        <v>2220</v>
      </c>
      <c r="F2037" s="2" t="s">
        <v>3562</v>
      </c>
    </row>
    <row r="2038" spans="1:7" x14ac:dyDescent="0.25">
      <c r="A2038" s="2" t="s">
        <v>1366</v>
      </c>
      <c r="B2038" s="92" t="s">
        <v>32</v>
      </c>
      <c r="C2038" s="2" t="s">
        <v>3646</v>
      </c>
      <c r="D2038" s="94">
        <v>0</v>
      </c>
      <c r="E2038" s="92" t="s">
        <v>2220</v>
      </c>
      <c r="F2038" s="2" t="s">
        <v>3562</v>
      </c>
    </row>
    <row r="2039" spans="1:7" x14ac:dyDescent="0.25">
      <c r="A2039" s="2" t="s">
        <v>1365</v>
      </c>
      <c r="B2039" s="92" t="s">
        <v>32</v>
      </c>
      <c r="C2039" s="2" t="s">
        <v>3645</v>
      </c>
      <c r="D2039" s="94">
        <v>0</v>
      </c>
      <c r="E2039" s="92" t="s">
        <v>2220</v>
      </c>
      <c r="F2039" s="2" t="s">
        <v>3562</v>
      </c>
    </row>
    <row r="2040" spans="1:7" x14ac:dyDescent="0.25">
      <c r="A2040" s="2" t="s">
        <v>1364</v>
      </c>
      <c r="B2040" s="92" t="s">
        <v>32</v>
      </c>
      <c r="C2040" s="2" t="s">
        <v>3644</v>
      </c>
      <c r="D2040" s="94">
        <v>0</v>
      </c>
      <c r="E2040" s="92" t="s">
        <v>2220</v>
      </c>
      <c r="F2040" s="2" t="s">
        <v>3562</v>
      </c>
    </row>
    <row r="2041" spans="1:7" x14ac:dyDescent="0.25">
      <c r="A2041" s="2" t="s">
        <v>1363</v>
      </c>
      <c r="B2041" s="92" t="s">
        <v>32</v>
      </c>
      <c r="C2041" s="2" t="s">
        <v>3643</v>
      </c>
      <c r="D2041" s="94">
        <v>0</v>
      </c>
      <c r="E2041" s="92" t="s">
        <v>2220</v>
      </c>
      <c r="F2041" s="2" t="s">
        <v>3562</v>
      </c>
    </row>
    <row r="2042" spans="1:7" x14ac:dyDescent="0.25">
      <c r="A2042" s="2" t="s">
        <v>3226</v>
      </c>
      <c r="B2042" s="92" t="s">
        <v>1619</v>
      </c>
      <c r="C2042" s="2" t="s">
        <v>3490</v>
      </c>
      <c r="D2042" s="94">
        <v>113.5</v>
      </c>
      <c r="E2042" s="92" t="s">
        <v>3496</v>
      </c>
      <c r="F2042" s="2" t="s">
        <v>3562</v>
      </c>
      <c r="G2042" s="2" t="s">
        <v>3975</v>
      </c>
    </row>
    <row r="2043" spans="1:7" x14ac:dyDescent="0.25">
      <c r="A2043" s="2" t="s">
        <v>3225</v>
      </c>
      <c r="B2043" s="92" t="s">
        <v>1619</v>
      </c>
      <c r="C2043" s="2" t="s">
        <v>3489</v>
      </c>
      <c r="D2043" s="94">
        <v>83.41</v>
      </c>
      <c r="E2043" s="92" t="s">
        <v>3496</v>
      </c>
      <c r="F2043" s="2" t="s">
        <v>3562</v>
      </c>
      <c r="G2043" s="2" t="s">
        <v>3975</v>
      </c>
    </row>
    <row r="2044" spans="1:7" x14ac:dyDescent="0.25">
      <c r="A2044" s="2" t="s">
        <v>3224</v>
      </c>
      <c r="B2044" s="92" t="s">
        <v>1619</v>
      </c>
      <c r="C2044" s="2" t="s">
        <v>3488</v>
      </c>
      <c r="D2044" s="94">
        <v>71.06</v>
      </c>
      <c r="E2044" s="92" t="s">
        <v>3496</v>
      </c>
      <c r="F2044" s="2" t="s">
        <v>3562</v>
      </c>
      <c r="G2044" s="2" t="s">
        <v>3975</v>
      </c>
    </row>
    <row r="2045" spans="1:7" x14ac:dyDescent="0.25">
      <c r="A2045" s="2" t="s">
        <v>3223</v>
      </c>
      <c r="B2045" s="92" t="s">
        <v>1619</v>
      </c>
      <c r="C2045" s="2" t="s">
        <v>3487</v>
      </c>
      <c r="D2045" s="94">
        <v>66.39</v>
      </c>
      <c r="E2045" s="92" t="s">
        <v>3496</v>
      </c>
      <c r="F2045" s="2" t="s">
        <v>3562</v>
      </c>
      <c r="G2045" s="2" t="s">
        <v>3975</v>
      </c>
    </row>
    <row r="2046" spans="1:7" x14ac:dyDescent="0.25">
      <c r="A2046" s="2" t="s">
        <v>3222</v>
      </c>
      <c r="B2046" s="92" t="s">
        <v>1619</v>
      </c>
      <c r="C2046" s="2" t="s">
        <v>3486</v>
      </c>
      <c r="D2046" s="94">
        <v>49.92</v>
      </c>
      <c r="E2046" s="92" t="s">
        <v>3496</v>
      </c>
      <c r="F2046" s="2" t="s">
        <v>3562</v>
      </c>
      <c r="G2046" s="2" t="s">
        <v>3975</v>
      </c>
    </row>
    <row r="2047" spans="1:7" x14ac:dyDescent="0.25">
      <c r="A2047" s="2" t="s">
        <v>3301</v>
      </c>
      <c r="B2047" s="92" t="s">
        <v>1619</v>
      </c>
      <c r="C2047" s="2" t="s">
        <v>3302</v>
      </c>
      <c r="D2047" s="94">
        <v>69.11</v>
      </c>
      <c r="E2047" s="92" t="s">
        <v>3491</v>
      </c>
      <c r="F2047" s="2" t="s">
        <v>3562</v>
      </c>
      <c r="G2047" s="2" t="s">
        <v>3975</v>
      </c>
    </row>
    <row r="2048" spans="1:7" x14ac:dyDescent="0.25">
      <c r="A2048" s="2" t="s">
        <v>3299</v>
      </c>
      <c r="B2048" s="92" t="s">
        <v>1619</v>
      </c>
      <c r="C2048" s="2" t="s">
        <v>3300</v>
      </c>
      <c r="D2048" s="94">
        <v>62.16</v>
      </c>
      <c r="E2048" s="92" t="s">
        <v>3491</v>
      </c>
      <c r="F2048" s="2" t="s">
        <v>3562</v>
      </c>
      <c r="G2048" s="2" t="s">
        <v>3975</v>
      </c>
    </row>
    <row r="2049" spans="1:7" x14ac:dyDescent="0.25">
      <c r="A2049" s="2" t="s">
        <v>1985</v>
      </c>
      <c r="B2049" s="92" t="s">
        <v>1619</v>
      </c>
      <c r="C2049" s="2" t="s">
        <v>3298</v>
      </c>
      <c r="D2049" s="94">
        <v>44.72</v>
      </c>
      <c r="E2049" s="92" t="s">
        <v>3491</v>
      </c>
      <c r="F2049" s="2" t="s">
        <v>3562</v>
      </c>
      <c r="G2049" s="2" t="s">
        <v>3975</v>
      </c>
    </row>
    <row r="2050" spans="1:7" x14ac:dyDescent="0.25">
      <c r="A2050" s="2" t="s">
        <v>1977</v>
      </c>
      <c r="B2050" s="92" t="s">
        <v>1619</v>
      </c>
      <c r="C2050" s="2" t="s">
        <v>3297</v>
      </c>
      <c r="D2050" s="94">
        <v>56</v>
      </c>
      <c r="E2050" s="92" t="s">
        <v>3491</v>
      </c>
      <c r="F2050" s="2" t="s">
        <v>3562</v>
      </c>
      <c r="G2050" s="2" t="s">
        <v>3975</v>
      </c>
    </row>
    <row r="2051" spans="1:7" x14ac:dyDescent="0.25">
      <c r="A2051" s="2" t="s">
        <v>1975</v>
      </c>
      <c r="B2051" s="92" t="s">
        <v>1619</v>
      </c>
      <c r="C2051" s="2" t="s">
        <v>3296</v>
      </c>
      <c r="D2051" s="94">
        <v>44.07</v>
      </c>
      <c r="E2051" s="92" t="s">
        <v>3491</v>
      </c>
      <c r="F2051" s="2" t="s">
        <v>3562</v>
      </c>
      <c r="G2051" s="2" t="s">
        <v>3975</v>
      </c>
    </row>
    <row r="2052" spans="1:7" x14ac:dyDescent="0.25">
      <c r="A2052" s="2" t="s">
        <v>1969</v>
      </c>
      <c r="B2052" s="92" t="s">
        <v>1619</v>
      </c>
      <c r="C2052" s="2" t="s">
        <v>3295</v>
      </c>
      <c r="D2052" s="94">
        <v>43.9</v>
      </c>
      <c r="E2052" s="92" t="s">
        <v>3491</v>
      </c>
      <c r="F2052" s="2" t="s">
        <v>3562</v>
      </c>
      <c r="G2052" s="2" t="s">
        <v>3975</v>
      </c>
    </row>
    <row r="2053" spans="1:7" x14ac:dyDescent="0.25">
      <c r="A2053" s="2" t="s">
        <v>1965</v>
      </c>
      <c r="B2053" s="92" t="s">
        <v>1619</v>
      </c>
      <c r="C2053" s="2" t="s">
        <v>3294</v>
      </c>
      <c r="D2053" s="94">
        <v>44.72</v>
      </c>
      <c r="E2053" s="92" t="s">
        <v>3491</v>
      </c>
      <c r="F2053" s="2" t="s">
        <v>3562</v>
      </c>
      <c r="G2053" s="2" t="s">
        <v>3975</v>
      </c>
    </row>
    <row r="2054" spans="1:7" x14ac:dyDescent="0.25">
      <c r="A2054" s="2" t="s">
        <v>1963</v>
      </c>
      <c r="B2054" s="92" t="s">
        <v>1619</v>
      </c>
      <c r="C2054" s="2" t="s">
        <v>3293</v>
      </c>
      <c r="D2054" s="94">
        <v>27.64</v>
      </c>
      <c r="E2054" s="92" t="s">
        <v>3491</v>
      </c>
      <c r="F2054" s="2" t="s">
        <v>3562</v>
      </c>
      <c r="G2054" s="2" t="s">
        <v>3975</v>
      </c>
    </row>
    <row r="2055" spans="1:7" x14ac:dyDescent="0.25">
      <c r="A2055" s="2" t="s">
        <v>1961</v>
      </c>
      <c r="B2055" s="92" t="s">
        <v>1619</v>
      </c>
      <c r="C2055" s="2" t="s">
        <v>3292</v>
      </c>
      <c r="D2055" s="94">
        <v>30.57</v>
      </c>
      <c r="E2055" s="92" t="s">
        <v>3491</v>
      </c>
      <c r="F2055" s="2" t="s">
        <v>3562</v>
      </c>
      <c r="G2055" s="2" t="s">
        <v>3975</v>
      </c>
    </row>
    <row r="2056" spans="1:7" x14ac:dyDescent="0.25">
      <c r="A2056" s="2" t="s">
        <v>1957</v>
      </c>
      <c r="B2056" s="92" t="s">
        <v>1619</v>
      </c>
      <c r="C2056" s="2" t="s">
        <v>3291</v>
      </c>
      <c r="D2056" s="94">
        <v>31.71</v>
      </c>
      <c r="E2056" s="92" t="s">
        <v>3491</v>
      </c>
      <c r="F2056" s="2" t="s">
        <v>3562</v>
      </c>
      <c r="G2056" s="2" t="s">
        <v>3975</v>
      </c>
    </row>
    <row r="2057" spans="1:7" x14ac:dyDescent="0.25">
      <c r="A2057" s="2" t="s">
        <v>1955</v>
      </c>
      <c r="B2057" s="92" t="s">
        <v>1619</v>
      </c>
      <c r="C2057" s="2" t="s">
        <v>3290</v>
      </c>
      <c r="D2057" s="94">
        <v>17.07</v>
      </c>
      <c r="E2057" s="92" t="s">
        <v>3491</v>
      </c>
      <c r="F2057" s="2" t="s">
        <v>3562</v>
      </c>
      <c r="G2057" s="2" t="s">
        <v>3975</v>
      </c>
    </row>
    <row r="2058" spans="1:7" x14ac:dyDescent="0.25">
      <c r="A2058" s="2" t="s">
        <v>1947</v>
      </c>
      <c r="B2058" s="92" t="s">
        <v>1619</v>
      </c>
      <c r="C2058" s="2" t="s">
        <v>3289</v>
      </c>
      <c r="D2058" s="94">
        <v>26.02</v>
      </c>
      <c r="E2058" s="92" t="s">
        <v>3491</v>
      </c>
      <c r="F2058" s="2" t="s">
        <v>3562</v>
      </c>
      <c r="G2058" s="2" t="s">
        <v>3975</v>
      </c>
    </row>
    <row r="2059" spans="1:7" x14ac:dyDescent="0.25">
      <c r="A2059" s="2" t="s">
        <v>1945</v>
      </c>
      <c r="B2059" s="92" t="s">
        <v>1619</v>
      </c>
      <c r="C2059" s="2" t="s">
        <v>3288</v>
      </c>
      <c r="D2059" s="94">
        <v>16.260000000000002</v>
      </c>
      <c r="E2059" s="92" t="s">
        <v>3491</v>
      </c>
      <c r="F2059" s="2" t="s">
        <v>3562</v>
      </c>
      <c r="G2059" s="2" t="s">
        <v>3975</v>
      </c>
    </row>
    <row r="2060" spans="1:7" x14ac:dyDescent="0.25">
      <c r="A2060" s="2" t="s">
        <v>1943</v>
      </c>
      <c r="B2060" s="92" t="s">
        <v>1619</v>
      </c>
      <c r="C2060" s="2" t="s">
        <v>3287</v>
      </c>
      <c r="D2060" s="94">
        <v>19.510000000000002</v>
      </c>
      <c r="E2060" s="92" t="s">
        <v>3491</v>
      </c>
      <c r="F2060" s="2" t="s">
        <v>3562</v>
      </c>
      <c r="G2060" s="2" t="s">
        <v>3975</v>
      </c>
    </row>
    <row r="2061" spans="1:7" x14ac:dyDescent="0.25">
      <c r="A2061" s="2" t="s">
        <v>1939</v>
      </c>
      <c r="B2061" s="92" t="s">
        <v>1619</v>
      </c>
      <c r="C2061" s="2" t="s">
        <v>3286</v>
      </c>
      <c r="D2061" s="94">
        <v>20.239999999999998</v>
      </c>
      <c r="E2061" s="92" t="s">
        <v>3491</v>
      </c>
      <c r="F2061" s="2" t="s">
        <v>3562</v>
      </c>
      <c r="G2061" s="2" t="s">
        <v>3975</v>
      </c>
    </row>
    <row r="2062" spans="1:7" x14ac:dyDescent="0.25">
      <c r="A2062" s="2" t="s">
        <v>1937</v>
      </c>
      <c r="B2062" s="92" t="s">
        <v>1619</v>
      </c>
      <c r="C2062" s="2" t="s">
        <v>3285</v>
      </c>
      <c r="D2062" s="94">
        <v>17.559999999999999</v>
      </c>
      <c r="E2062" s="92" t="s">
        <v>3491</v>
      </c>
      <c r="F2062" s="2" t="s">
        <v>3562</v>
      </c>
      <c r="G2062" s="2" t="s">
        <v>3975</v>
      </c>
    </row>
    <row r="2063" spans="1:7" x14ac:dyDescent="0.25">
      <c r="A2063" s="2" t="s">
        <v>1929</v>
      </c>
      <c r="B2063" s="92" t="s">
        <v>1619</v>
      </c>
      <c r="C2063" s="2" t="s">
        <v>3284</v>
      </c>
      <c r="D2063" s="94">
        <v>22.93</v>
      </c>
      <c r="E2063" s="92" t="s">
        <v>3491</v>
      </c>
      <c r="F2063" s="2" t="s">
        <v>3562</v>
      </c>
      <c r="G2063" s="2" t="s">
        <v>3975</v>
      </c>
    </row>
    <row r="2064" spans="1:7" x14ac:dyDescent="0.25">
      <c r="A2064" s="2" t="s">
        <v>1927</v>
      </c>
      <c r="B2064" s="92" t="s">
        <v>1619</v>
      </c>
      <c r="C2064" s="2" t="s">
        <v>3283</v>
      </c>
      <c r="D2064" s="94">
        <v>15.77</v>
      </c>
      <c r="E2064" s="92" t="s">
        <v>3491</v>
      </c>
      <c r="F2064" s="2" t="s">
        <v>3562</v>
      </c>
      <c r="G2064" s="2" t="s">
        <v>3975</v>
      </c>
    </row>
    <row r="2065" spans="1:7" x14ac:dyDescent="0.25">
      <c r="A2065" s="2" t="s">
        <v>1925</v>
      </c>
      <c r="B2065" s="92" t="s">
        <v>1619</v>
      </c>
      <c r="C2065" s="2" t="s">
        <v>3282</v>
      </c>
      <c r="D2065" s="94">
        <v>14.88</v>
      </c>
      <c r="E2065" s="92" t="s">
        <v>3491</v>
      </c>
      <c r="F2065" s="2" t="s">
        <v>3562</v>
      </c>
      <c r="G2065" s="2" t="s">
        <v>3975</v>
      </c>
    </row>
    <row r="2066" spans="1:7" x14ac:dyDescent="0.25">
      <c r="A2066" s="2" t="s">
        <v>1923</v>
      </c>
      <c r="B2066" s="92" t="s">
        <v>1619</v>
      </c>
      <c r="C2066" s="2" t="s">
        <v>3281</v>
      </c>
      <c r="D2066" s="94">
        <v>21.14</v>
      </c>
      <c r="E2066" s="92" t="s">
        <v>3491</v>
      </c>
      <c r="F2066" s="2" t="s">
        <v>3562</v>
      </c>
      <c r="G2066" s="2" t="s">
        <v>3975</v>
      </c>
    </row>
    <row r="2067" spans="1:7" x14ac:dyDescent="0.25">
      <c r="A2067" s="2">
        <v>4932430478</v>
      </c>
      <c r="B2067" s="92" t="s">
        <v>1619</v>
      </c>
      <c r="C2067" s="2" t="s">
        <v>3276</v>
      </c>
      <c r="D2067" s="94">
        <v>17.07</v>
      </c>
      <c r="E2067" s="92" t="s">
        <v>3491</v>
      </c>
      <c r="F2067" s="2" t="s">
        <v>3562</v>
      </c>
      <c r="G2067" s="2" t="s">
        <v>3975</v>
      </c>
    </row>
    <row r="2068" spans="1:7" x14ac:dyDescent="0.25">
      <c r="A2068" s="2" t="s">
        <v>3279</v>
      </c>
      <c r="B2068" s="92" t="s">
        <v>1619</v>
      </c>
      <c r="C2068" s="2" t="s">
        <v>3280</v>
      </c>
      <c r="D2068" s="94">
        <v>8.1300000000000008</v>
      </c>
      <c r="E2068" s="92" t="s">
        <v>3491</v>
      </c>
      <c r="F2068" s="2" t="s">
        <v>3562</v>
      </c>
      <c r="G2068" s="2" t="s">
        <v>3975</v>
      </c>
    </row>
    <row r="2069" spans="1:7" x14ac:dyDescent="0.25">
      <c r="A2069" s="2" t="s">
        <v>3500</v>
      </c>
      <c r="B2069" s="92" t="s">
        <v>1619</v>
      </c>
      <c r="C2069" s="2" t="s">
        <v>3499</v>
      </c>
      <c r="D2069" s="94">
        <v>153.66</v>
      </c>
      <c r="E2069" s="92" t="s">
        <v>3491</v>
      </c>
      <c r="F2069" s="2" t="s">
        <v>3562</v>
      </c>
      <c r="G2069" s="2" t="s">
        <v>3975</v>
      </c>
    </row>
    <row r="2070" spans="1:7" x14ac:dyDescent="0.25">
      <c r="A2070" s="2" t="s">
        <v>3502</v>
      </c>
      <c r="B2070" s="92" t="s">
        <v>1619</v>
      </c>
      <c r="C2070" s="2" t="s">
        <v>3501</v>
      </c>
      <c r="D2070" s="94">
        <v>47.89</v>
      </c>
      <c r="E2070" s="92" t="s">
        <v>3494</v>
      </c>
      <c r="F2070" s="2" t="s">
        <v>3562</v>
      </c>
      <c r="G2070" s="2" t="s">
        <v>3975</v>
      </c>
    </row>
    <row r="2071" spans="1:7" x14ac:dyDescent="0.25">
      <c r="A2071" s="2" t="s">
        <v>3504</v>
      </c>
      <c r="B2071" s="92" t="s">
        <v>1619</v>
      </c>
      <c r="C2071" s="2" t="s">
        <v>3503</v>
      </c>
      <c r="D2071" s="94">
        <v>127.56</v>
      </c>
      <c r="E2071" s="92" t="s">
        <v>3491</v>
      </c>
      <c r="F2071" s="2" t="s">
        <v>3562</v>
      </c>
      <c r="G2071" s="2" t="s">
        <v>3975</v>
      </c>
    </row>
    <row r="2072" spans="1:7" x14ac:dyDescent="0.25">
      <c r="A2072" s="2">
        <v>9010022</v>
      </c>
      <c r="B2072" s="92" t="s">
        <v>1619</v>
      </c>
      <c r="C2072" s="2" t="s">
        <v>3277</v>
      </c>
      <c r="D2072" s="94">
        <v>0.47</v>
      </c>
      <c r="E2072" s="92" t="s">
        <v>3494</v>
      </c>
      <c r="F2072" s="2" t="s">
        <v>3562</v>
      </c>
      <c r="G2072" s="2" t="s">
        <v>3975</v>
      </c>
    </row>
    <row r="2073" spans="1:7" x14ac:dyDescent="0.25">
      <c r="A2073" s="2">
        <v>154590</v>
      </c>
      <c r="B2073" s="92" t="s">
        <v>1619</v>
      </c>
      <c r="C2073" s="2" t="s">
        <v>3269</v>
      </c>
      <c r="D2073" s="94">
        <v>0.26</v>
      </c>
      <c r="E2073" s="92" t="s">
        <v>3494</v>
      </c>
      <c r="F2073" s="2" t="s">
        <v>3562</v>
      </c>
      <c r="G2073" s="2" t="s">
        <v>3975</v>
      </c>
    </row>
    <row r="2074" spans="1:7" x14ac:dyDescent="0.25">
      <c r="A2074" s="2">
        <v>142995</v>
      </c>
      <c r="B2074" s="92" t="s">
        <v>1619</v>
      </c>
      <c r="C2074" s="2" t="s">
        <v>3268</v>
      </c>
      <c r="D2074" s="94">
        <v>0.18</v>
      </c>
      <c r="E2074" s="92" t="s">
        <v>3494</v>
      </c>
      <c r="F2074" s="2" t="s">
        <v>3562</v>
      </c>
      <c r="G2074" s="2" t="s">
        <v>3975</v>
      </c>
    </row>
    <row r="2075" spans="1:7" x14ac:dyDescent="0.25">
      <c r="A2075" s="2" t="s">
        <v>28969</v>
      </c>
      <c r="B2075" s="92" t="s">
        <v>1619</v>
      </c>
      <c r="C2075" s="2" t="s">
        <v>1853</v>
      </c>
      <c r="D2075" s="94">
        <v>16.5</v>
      </c>
      <c r="E2075" s="92" t="s">
        <v>2382</v>
      </c>
    </row>
    <row r="2076" spans="1:7" x14ac:dyDescent="0.25">
      <c r="A2076" s="2" t="s">
        <v>28971</v>
      </c>
      <c r="B2076" s="92" t="s">
        <v>1619</v>
      </c>
      <c r="C2076" s="2" t="s">
        <v>1854</v>
      </c>
      <c r="D2076" s="94">
        <v>19</v>
      </c>
      <c r="E2076" s="92" t="s">
        <v>2382</v>
      </c>
    </row>
    <row r="2077" spans="1:7" x14ac:dyDescent="0.25">
      <c r="A2077" s="2" t="s">
        <v>28973</v>
      </c>
      <c r="B2077" s="92" t="s">
        <v>1619</v>
      </c>
      <c r="C2077" s="2" t="s">
        <v>1855</v>
      </c>
      <c r="D2077" s="94">
        <v>24.5</v>
      </c>
      <c r="E2077" s="92" t="s">
        <v>2382</v>
      </c>
    </row>
    <row r="2078" spans="1:7" x14ac:dyDescent="0.25">
      <c r="A2078" s="2" t="s">
        <v>31478</v>
      </c>
      <c r="B2078" s="92" t="s">
        <v>1619</v>
      </c>
      <c r="C2078" s="2" t="s">
        <v>1856</v>
      </c>
      <c r="D2078" s="94">
        <v>58.48</v>
      </c>
      <c r="E2078" s="92" t="s">
        <v>2382</v>
      </c>
    </row>
    <row r="2079" spans="1:7" x14ac:dyDescent="0.25">
      <c r="A2079" s="2" t="s">
        <v>31480</v>
      </c>
      <c r="B2079" s="92" t="s">
        <v>1619</v>
      </c>
      <c r="C2079" s="2" t="s">
        <v>1857</v>
      </c>
      <c r="D2079" s="94">
        <v>69.63</v>
      </c>
      <c r="E2079" s="92" t="s">
        <v>2382</v>
      </c>
    </row>
    <row r="2080" spans="1:7" x14ac:dyDescent="0.25">
      <c r="A2080" s="2" t="s">
        <v>31482</v>
      </c>
      <c r="B2080" s="92" t="s">
        <v>1619</v>
      </c>
      <c r="C2080" s="2" t="s">
        <v>1858</v>
      </c>
      <c r="D2080" s="94">
        <v>86.78</v>
      </c>
      <c r="E2080" s="92" t="s">
        <v>2382</v>
      </c>
    </row>
    <row r="2081" spans="1:5" x14ac:dyDescent="0.25">
      <c r="A2081" s="2" t="s">
        <v>31584</v>
      </c>
      <c r="B2081" s="92" t="s">
        <v>1619</v>
      </c>
      <c r="C2081" s="2" t="s">
        <v>1859</v>
      </c>
      <c r="D2081" s="94">
        <v>61.6</v>
      </c>
      <c r="E2081" s="92" t="s">
        <v>2382</v>
      </c>
    </row>
    <row r="2082" spans="1:5" x14ac:dyDescent="0.25">
      <c r="A2082" s="2" t="s">
        <v>31476</v>
      </c>
      <c r="B2082" s="92" t="s">
        <v>1619</v>
      </c>
      <c r="C2082" s="2" t="s">
        <v>1860</v>
      </c>
      <c r="D2082" s="94">
        <v>75.739999999999995</v>
      </c>
      <c r="E2082" s="92" t="s">
        <v>2382</v>
      </c>
    </row>
    <row r="2083" spans="1:5" x14ac:dyDescent="0.25">
      <c r="A2083" s="2" t="s">
        <v>31586</v>
      </c>
      <c r="B2083" s="92" t="s">
        <v>1619</v>
      </c>
      <c r="C2083" s="2" t="s">
        <v>1861</v>
      </c>
      <c r="D2083" s="94">
        <v>92.39</v>
      </c>
      <c r="E2083" s="92" t="s">
        <v>2382</v>
      </c>
    </row>
    <row r="2084" spans="1:5" x14ac:dyDescent="0.25">
      <c r="A2084" s="2" t="s">
        <v>30447</v>
      </c>
      <c r="B2084" s="92" t="s">
        <v>1619</v>
      </c>
      <c r="C2084" s="2" t="s">
        <v>1862</v>
      </c>
      <c r="D2084" s="94">
        <v>27.95</v>
      </c>
      <c r="E2084" s="92" t="s">
        <v>2382</v>
      </c>
    </row>
    <row r="2085" spans="1:5" x14ac:dyDescent="0.25">
      <c r="A2085" s="2" t="s">
        <v>29473</v>
      </c>
      <c r="B2085" s="92" t="s">
        <v>1619</v>
      </c>
      <c r="C2085" s="2" t="s">
        <v>1863</v>
      </c>
      <c r="D2085" s="94">
        <v>32.58</v>
      </c>
      <c r="E2085" s="92" t="s">
        <v>2382</v>
      </c>
    </row>
    <row r="2086" spans="1:5" x14ac:dyDescent="0.25">
      <c r="A2086" s="2" t="s">
        <v>29475</v>
      </c>
      <c r="B2086" s="92" t="s">
        <v>1619</v>
      </c>
      <c r="C2086" s="2" t="s">
        <v>1864</v>
      </c>
      <c r="D2086" s="94">
        <v>43.77</v>
      </c>
      <c r="E2086" s="92" t="s">
        <v>2382</v>
      </c>
    </row>
    <row r="2087" spans="1:5" x14ac:dyDescent="0.25">
      <c r="A2087" s="2" t="s">
        <v>29477</v>
      </c>
      <c r="B2087" s="92" t="s">
        <v>1619</v>
      </c>
      <c r="C2087" s="2" t="s">
        <v>1865</v>
      </c>
      <c r="D2087" s="94">
        <v>57.41</v>
      </c>
      <c r="E2087" s="92" t="s">
        <v>2382</v>
      </c>
    </row>
    <row r="2088" spans="1:5" x14ac:dyDescent="0.25">
      <c r="A2088" s="2" t="s">
        <v>29479</v>
      </c>
      <c r="B2088" s="92" t="s">
        <v>1619</v>
      </c>
      <c r="C2088" s="2" t="s">
        <v>1866</v>
      </c>
      <c r="D2088" s="94">
        <v>70.349999999999994</v>
      </c>
      <c r="E2088" s="92" t="s">
        <v>2382</v>
      </c>
    </row>
    <row r="2089" spans="1:5" x14ac:dyDescent="0.25">
      <c r="A2089" s="2" t="s">
        <v>29481</v>
      </c>
      <c r="B2089" s="92" t="s">
        <v>1619</v>
      </c>
      <c r="C2089" s="2" t="s">
        <v>1867</v>
      </c>
      <c r="D2089" s="94">
        <v>87.54</v>
      </c>
      <c r="E2089" s="92" t="s">
        <v>2382</v>
      </c>
    </row>
    <row r="2090" spans="1:5" x14ac:dyDescent="0.25">
      <c r="A2090" s="2" t="s">
        <v>29483</v>
      </c>
      <c r="B2090" s="92" t="s">
        <v>1619</v>
      </c>
      <c r="C2090" s="2" t="s">
        <v>1868</v>
      </c>
      <c r="D2090" s="94">
        <v>128.99</v>
      </c>
      <c r="E2090" s="92" t="s">
        <v>2382</v>
      </c>
    </row>
    <row r="2091" spans="1:5" x14ac:dyDescent="0.25">
      <c r="A2091" s="2" t="s">
        <v>30855</v>
      </c>
      <c r="B2091" s="92" t="s">
        <v>1619</v>
      </c>
      <c r="C2091" s="2" t="s">
        <v>1869</v>
      </c>
      <c r="D2091" s="94">
        <v>149.71</v>
      </c>
      <c r="E2091" s="92" t="s">
        <v>2382</v>
      </c>
    </row>
    <row r="2092" spans="1:5" x14ac:dyDescent="0.25">
      <c r="A2092" s="2" t="s">
        <v>29365</v>
      </c>
      <c r="B2092" s="92" t="s">
        <v>1619</v>
      </c>
      <c r="C2092" s="2" t="s">
        <v>1870</v>
      </c>
      <c r="D2092" s="94">
        <v>4.92</v>
      </c>
      <c r="E2092" s="92" t="s">
        <v>2382</v>
      </c>
    </row>
    <row r="2093" spans="1:5" x14ac:dyDescent="0.25">
      <c r="A2093" s="2" t="s">
        <v>29367</v>
      </c>
      <c r="B2093" s="92" t="s">
        <v>1619</v>
      </c>
      <c r="C2093" s="2" t="s">
        <v>1871</v>
      </c>
      <c r="D2093" s="94">
        <v>5.48</v>
      </c>
      <c r="E2093" s="92" t="s">
        <v>2382</v>
      </c>
    </row>
    <row r="2094" spans="1:5" x14ac:dyDescent="0.25">
      <c r="A2094" s="2" t="s">
        <v>29369</v>
      </c>
      <c r="B2094" s="92" t="s">
        <v>1619</v>
      </c>
      <c r="C2094" s="2" t="s">
        <v>1872</v>
      </c>
      <c r="D2094" s="94">
        <v>6.4</v>
      </c>
      <c r="E2094" s="92" t="s">
        <v>2382</v>
      </c>
    </row>
    <row r="2095" spans="1:5" x14ac:dyDescent="0.25">
      <c r="A2095" s="2" t="s">
        <v>29371</v>
      </c>
      <c r="B2095" s="92" t="s">
        <v>1619</v>
      </c>
      <c r="C2095" s="2" t="s">
        <v>1873</v>
      </c>
      <c r="D2095" s="94">
        <v>7.02</v>
      </c>
      <c r="E2095" s="92" t="s">
        <v>2382</v>
      </c>
    </row>
    <row r="2096" spans="1:5" x14ac:dyDescent="0.25">
      <c r="A2096" s="2" t="s">
        <v>29375</v>
      </c>
      <c r="B2096" s="92" t="s">
        <v>1619</v>
      </c>
      <c r="C2096" s="2" t="s">
        <v>1874</v>
      </c>
      <c r="D2096" s="94">
        <v>3.95</v>
      </c>
      <c r="E2096" s="92" t="s">
        <v>2382</v>
      </c>
    </row>
    <row r="2097" spans="1:5" x14ac:dyDescent="0.25">
      <c r="A2097" s="2" t="s">
        <v>29377</v>
      </c>
      <c r="B2097" s="92" t="s">
        <v>1619</v>
      </c>
      <c r="C2097" s="2" t="s">
        <v>1875</v>
      </c>
      <c r="D2097" s="94">
        <v>4.3600000000000003</v>
      </c>
      <c r="E2097" s="92" t="s">
        <v>2382</v>
      </c>
    </row>
    <row r="2098" spans="1:5" x14ac:dyDescent="0.25">
      <c r="A2098" s="2" t="s">
        <v>29379</v>
      </c>
      <c r="B2098" s="92" t="s">
        <v>1619</v>
      </c>
      <c r="C2098" s="2" t="s">
        <v>1876</v>
      </c>
      <c r="D2098" s="94">
        <v>5.18</v>
      </c>
      <c r="E2098" s="92" t="s">
        <v>2382</v>
      </c>
    </row>
    <row r="2099" spans="1:5" x14ac:dyDescent="0.25">
      <c r="A2099" s="2" t="s">
        <v>29381</v>
      </c>
      <c r="B2099" s="92" t="s">
        <v>1619</v>
      </c>
      <c r="C2099" s="2" t="s">
        <v>1877</v>
      </c>
      <c r="D2099" s="94">
        <v>5.95</v>
      </c>
      <c r="E2099" s="92" t="s">
        <v>2382</v>
      </c>
    </row>
    <row r="2100" spans="1:5" x14ac:dyDescent="0.25">
      <c r="A2100" s="2" t="s">
        <v>29383</v>
      </c>
      <c r="B2100" s="92" t="s">
        <v>1619</v>
      </c>
      <c r="C2100" s="2" t="s">
        <v>1878</v>
      </c>
      <c r="D2100" s="94">
        <v>7.5</v>
      </c>
      <c r="E2100" s="92" t="s">
        <v>2382</v>
      </c>
    </row>
    <row r="2101" spans="1:5" x14ac:dyDescent="0.25">
      <c r="A2101" s="2" t="s">
        <v>29200</v>
      </c>
      <c r="B2101" s="92" t="s">
        <v>1619</v>
      </c>
      <c r="C2101" s="2" t="s">
        <v>1879</v>
      </c>
      <c r="D2101" s="94">
        <v>4.95</v>
      </c>
      <c r="E2101" s="92" t="s">
        <v>2382</v>
      </c>
    </row>
    <row r="2102" spans="1:5" x14ac:dyDescent="0.25">
      <c r="A2102" s="2" t="s">
        <v>29202</v>
      </c>
      <c r="B2102" s="92" t="s">
        <v>1619</v>
      </c>
      <c r="C2102" s="2" t="s">
        <v>1880</v>
      </c>
      <c r="D2102" s="94">
        <v>5.47</v>
      </c>
      <c r="E2102" s="92" t="s">
        <v>2382</v>
      </c>
    </row>
    <row r="2103" spans="1:5" x14ac:dyDescent="0.25">
      <c r="A2103" s="2" t="s">
        <v>29204</v>
      </c>
      <c r="B2103" s="92" t="s">
        <v>1619</v>
      </c>
      <c r="C2103" s="2" t="s">
        <v>1881</v>
      </c>
      <c r="D2103" s="94">
        <v>5.74</v>
      </c>
      <c r="E2103" s="92" t="s">
        <v>2382</v>
      </c>
    </row>
    <row r="2104" spans="1:5" x14ac:dyDescent="0.25">
      <c r="A2104" s="2" t="s">
        <v>29206</v>
      </c>
      <c r="B2104" s="92" t="s">
        <v>1619</v>
      </c>
      <c r="C2104" s="2" t="s">
        <v>1882</v>
      </c>
      <c r="D2104" s="94">
        <v>7.08</v>
      </c>
      <c r="E2104" s="92" t="s">
        <v>2382</v>
      </c>
    </row>
    <row r="2105" spans="1:5" x14ac:dyDescent="0.25">
      <c r="A2105" s="2" t="s">
        <v>29208</v>
      </c>
      <c r="B2105" s="92" t="s">
        <v>1619</v>
      </c>
      <c r="C2105" s="2" t="s">
        <v>1883</v>
      </c>
      <c r="D2105" s="94">
        <v>8.1300000000000008</v>
      </c>
      <c r="E2105" s="92" t="s">
        <v>2382</v>
      </c>
    </row>
    <row r="2106" spans="1:5" x14ac:dyDescent="0.25">
      <c r="A2106" s="2" t="s">
        <v>29451</v>
      </c>
      <c r="B2106" s="92" t="s">
        <v>1619</v>
      </c>
      <c r="C2106" s="2" t="s">
        <v>1884</v>
      </c>
      <c r="D2106" s="94">
        <v>10.050000000000001</v>
      </c>
      <c r="E2106" s="92" t="s">
        <v>2382</v>
      </c>
    </row>
    <row r="2107" spans="1:5" x14ac:dyDescent="0.25">
      <c r="A2107" s="2" t="s">
        <v>29453</v>
      </c>
      <c r="B2107" s="92" t="s">
        <v>1619</v>
      </c>
      <c r="C2107" s="2" t="s">
        <v>1885</v>
      </c>
      <c r="D2107" s="94">
        <v>11.56</v>
      </c>
      <c r="E2107" s="92" t="s">
        <v>2382</v>
      </c>
    </row>
    <row r="2108" spans="1:5" x14ac:dyDescent="0.25">
      <c r="A2108" s="2" t="s">
        <v>31194</v>
      </c>
      <c r="B2108" s="92" t="s">
        <v>1619</v>
      </c>
      <c r="C2108" s="2" t="s">
        <v>1886</v>
      </c>
      <c r="D2108" s="94">
        <v>17.89</v>
      </c>
      <c r="E2108" s="92" t="s">
        <v>2382</v>
      </c>
    </row>
    <row r="2109" spans="1:5" x14ac:dyDescent="0.25">
      <c r="A2109" s="2" t="s">
        <v>29497</v>
      </c>
      <c r="B2109" s="92" t="s">
        <v>1619</v>
      </c>
      <c r="C2109" s="2" t="s">
        <v>1887</v>
      </c>
      <c r="D2109" s="94">
        <v>9.0500000000000007</v>
      </c>
      <c r="E2109" s="92" t="s">
        <v>2382</v>
      </c>
    </row>
    <row r="2110" spans="1:5" x14ac:dyDescent="0.25">
      <c r="A2110" s="2" t="s">
        <v>37665</v>
      </c>
      <c r="B2110" s="92" t="s">
        <v>1619</v>
      </c>
      <c r="C2110" s="2" t="s">
        <v>1888</v>
      </c>
      <c r="D2110" s="94">
        <v>9.74</v>
      </c>
      <c r="E2110" s="92" t="s">
        <v>2382</v>
      </c>
    </row>
    <row r="2111" spans="1:5" x14ac:dyDescent="0.25">
      <c r="A2111" s="2" t="s">
        <v>37666</v>
      </c>
      <c r="B2111" s="92" t="s">
        <v>1619</v>
      </c>
      <c r="C2111" s="2" t="s">
        <v>1889</v>
      </c>
      <c r="D2111" s="94">
        <v>11</v>
      </c>
      <c r="E2111" s="92" t="s">
        <v>2382</v>
      </c>
    </row>
    <row r="2112" spans="1:5" x14ac:dyDescent="0.25">
      <c r="A2112" s="2" t="s">
        <v>37667</v>
      </c>
      <c r="B2112" s="92" t="s">
        <v>1619</v>
      </c>
      <c r="C2112" s="2" t="s">
        <v>1890</v>
      </c>
      <c r="D2112" s="94">
        <v>12.82</v>
      </c>
      <c r="E2112" s="92" t="s">
        <v>2382</v>
      </c>
    </row>
    <row r="2113" spans="1:5" x14ac:dyDescent="0.25">
      <c r="A2113" s="2" t="s">
        <v>37668</v>
      </c>
      <c r="B2113" s="92" t="s">
        <v>1619</v>
      </c>
      <c r="C2113" s="2" t="s">
        <v>1891</v>
      </c>
      <c r="D2113" s="94">
        <v>14.63</v>
      </c>
      <c r="E2113" s="92" t="s">
        <v>2382</v>
      </c>
    </row>
    <row r="2114" spans="1:5" x14ac:dyDescent="0.25">
      <c r="A2114" s="2" t="s">
        <v>37669</v>
      </c>
      <c r="B2114" s="92" t="s">
        <v>1619</v>
      </c>
      <c r="C2114" s="2" t="s">
        <v>1892</v>
      </c>
      <c r="D2114" s="94">
        <v>12.82</v>
      </c>
      <c r="E2114" s="92" t="s">
        <v>2382</v>
      </c>
    </row>
    <row r="2115" spans="1:5" x14ac:dyDescent="0.25">
      <c r="A2115" s="2" t="s">
        <v>37670</v>
      </c>
      <c r="B2115" s="92" t="s">
        <v>1619</v>
      </c>
      <c r="C2115" s="2" t="s">
        <v>1893</v>
      </c>
      <c r="D2115" s="94">
        <v>14.53</v>
      </c>
      <c r="E2115" s="92" t="s">
        <v>2382</v>
      </c>
    </row>
    <row r="2116" spans="1:5" x14ac:dyDescent="0.25">
      <c r="A2116" s="2" t="s">
        <v>37671</v>
      </c>
      <c r="B2116" s="92" t="s">
        <v>1619</v>
      </c>
      <c r="C2116" s="2" t="s">
        <v>1894</v>
      </c>
      <c r="D2116" s="94">
        <v>16.52</v>
      </c>
      <c r="E2116" s="92" t="s">
        <v>2382</v>
      </c>
    </row>
    <row r="2117" spans="1:5" x14ac:dyDescent="0.25">
      <c r="A2117" s="2" t="s">
        <v>37672</v>
      </c>
      <c r="B2117" s="92" t="s">
        <v>1619</v>
      </c>
      <c r="C2117" s="2" t="s">
        <v>1895</v>
      </c>
      <c r="D2117" s="94">
        <v>18.739999999999998</v>
      </c>
      <c r="E2117" s="92" t="s">
        <v>2382</v>
      </c>
    </row>
    <row r="2118" spans="1:5" x14ac:dyDescent="0.25">
      <c r="A2118" s="2" t="s">
        <v>37673</v>
      </c>
      <c r="B2118" s="92" t="s">
        <v>1619</v>
      </c>
      <c r="C2118" s="2" t="s">
        <v>1896</v>
      </c>
      <c r="D2118" s="94">
        <v>21.38</v>
      </c>
      <c r="E2118" s="92" t="s">
        <v>2382</v>
      </c>
    </row>
    <row r="2119" spans="1:5" x14ac:dyDescent="0.25">
      <c r="A2119" s="2" t="s">
        <v>37674</v>
      </c>
      <c r="B2119" s="92" t="s">
        <v>1619</v>
      </c>
      <c r="C2119" s="2" t="s">
        <v>1897</v>
      </c>
      <c r="D2119" s="94">
        <v>22.26</v>
      </c>
      <c r="E2119" s="92" t="s">
        <v>2382</v>
      </c>
    </row>
    <row r="2120" spans="1:5" x14ac:dyDescent="0.25">
      <c r="A2120" s="2" t="s">
        <v>29517</v>
      </c>
      <c r="B2120" s="92" t="s">
        <v>1619</v>
      </c>
      <c r="C2120" s="2" t="s">
        <v>1898</v>
      </c>
      <c r="D2120" s="94">
        <v>31.29</v>
      </c>
      <c r="E2120" s="92" t="s">
        <v>2382</v>
      </c>
    </row>
    <row r="2121" spans="1:5" x14ac:dyDescent="0.25">
      <c r="A2121" s="2" t="s">
        <v>29519</v>
      </c>
      <c r="B2121" s="92" t="s">
        <v>1619</v>
      </c>
      <c r="C2121" s="2" t="s">
        <v>1899</v>
      </c>
      <c r="D2121" s="94">
        <v>43.77</v>
      </c>
      <c r="E2121" s="92" t="s">
        <v>2382</v>
      </c>
    </row>
    <row r="2122" spans="1:5" x14ac:dyDescent="0.25">
      <c r="A2122" s="2" t="s">
        <v>29521</v>
      </c>
      <c r="B2122" s="92" t="s">
        <v>1619</v>
      </c>
      <c r="C2122" s="2" t="s">
        <v>1900</v>
      </c>
      <c r="D2122" s="94">
        <v>82.04</v>
      </c>
      <c r="E2122" s="92" t="s">
        <v>2382</v>
      </c>
    </row>
    <row r="2123" spans="1:5" x14ac:dyDescent="0.25">
      <c r="A2123" s="2" t="s">
        <v>30461</v>
      </c>
      <c r="B2123" s="92" t="s">
        <v>1619</v>
      </c>
      <c r="C2123" s="2" t="s">
        <v>1901</v>
      </c>
      <c r="D2123" s="94">
        <v>17.809999999999999</v>
      </c>
      <c r="E2123" s="92" t="s">
        <v>2382</v>
      </c>
    </row>
    <row r="2124" spans="1:5" x14ac:dyDescent="0.25">
      <c r="A2124" s="2" t="s">
        <v>30463</v>
      </c>
      <c r="B2124" s="92" t="s">
        <v>1619</v>
      </c>
      <c r="C2124" s="2" t="s">
        <v>1902</v>
      </c>
      <c r="D2124" s="94">
        <v>20.05</v>
      </c>
      <c r="E2124" s="92" t="s">
        <v>2382</v>
      </c>
    </row>
    <row r="2125" spans="1:5" x14ac:dyDescent="0.25">
      <c r="A2125" s="2" t="s">
        <v>30465</v>
      </c>
      <c r="B2125" s="92" t="s">
        <v>1619</v>
      </c>
      <c r="C2125" s="2" t="s">
        <v>1903</v>
      </c>
      <c r="D2125" s="94">
        <v>22.49</v>
      </c>
      <c r="E2125" s="92" t="s">
        <v>2382</v>
      </c>
    </row>
    <row r="2126" spans="1:5" x14ac:dyDescent="0.25">
      <c r="A2126" s="2" t="s">
        <v>30467</v>
      </c>
      <c r="B2126" s="92" t="s">
        <v>1619</v>
      </c>
      <c r="C2126" s="2" t="s">
        <v>1904</v>
      </c>
      <c r="D2126" s="94">
        <v>26.56</v>
      </c>
      <c r="E2126" s="92" t="s">
        <v>2382</v>
      </c>
    </row>
    <row r="2127" spans="1:5" x14ac:dyDescent="0.25">
      <c r="A2127" s="2" t="s">
        <v>30469</v>
      </c>
      <c r="B2127" s="92" t="s">
        <v>1619</v>
      </c>
      <c r="C2127" s="2" t="s">
        <v>1905</v>
      </c>
      <c r="D2127" s="94">
        <v>31.59</v>
      </c>
      <c r="E2127" s="92" t="s">
        <v>2382</v>
      </c>
    </row>
    <row r="2128" spans="1:5" x14ac:dyDescent="0.25">
      <c r="A2128" s="2" t="s">
        <v>30471</v>
      </c>
      <c r="B2128" s="92" t="s">
        <v>1619</v>
      </c>
      <c r="C2128" s="2" t="s">
        <v>1906</v>
      </c>
      <c r="D2128" s="94">
        <v>37.159999999999997</v>
      </c>
      <c r="E2128" s="92" t="s">
        <v>2382</v>
      </c>
    </row>
    <row r="2129" spans="1:5" x14ac:dyDescent="0.25">
      <c r="A2129" s="2" t="s">
        <v>30473</v>
      </c>
      <c r="B2129" s="92" t="s">
        <v>1619</v>
      </c>
      <c r="C2129" s="2" t="s">
        <v>1907</v>
      </c>
      <c r="D2129" s="94">
        <v>40.72</v>
      </c>
      <c r="E2129" s="92" t="s">
        <v>2382</v>
      </c>
    </row>
    <row r="2130" spans="1:5" x14ac:dyDescent="0.25">
      <c r="A2130" s="2" t="s">
        <v>29152</v>
      </c>
      <c r="B2130" s="92" t="s">
        <v>1619</v>
      </c>
      <c r="C2130" s="2" t="s">
        <v>1908</v>
      </c>
      <c r="D2130" s="94">
        <v>17.399999999999999</v>
      </c>
      <c r="E2130" s="92" t="s">
        <v>2390</v>
      </c>
    </row>
    <row r="2131" spans="1:5" x14ac:dyDescent="0.25">
      <c r="A2131" s="2" t="s">
        <v>37675</v>
      </c>
      <c r="B2131" s="92" t="s">
        <v>1619</v>
      </c>
      <c r="C2131" s="2" t="s">
        <v>1909</v>
      </c>
      <c r="D2131" s="94">
        <v>17.399999999999999</v>
      </c>
      <c r="E2131" s="92" t="s">
        <v>2390</v>
      </c>
    </row>
    <row r="2132" spans="1:5" x14ac:dyDescent="0.25">
      <c r="A2132" s="2" t="s">
        <v>37676</v>
      </c>
      <c r="B2132" s="92" t="s">
        <v>1619</v>
      </c>
      <c r="C2132" s="2" t="s">
        <v>1910</v>
      </c>
      <c r="D2132" s="94">
        <v>17.399999999999999</v>
      </c>
      <c r="E2132" s="92" t="s">
        <v>2390</v>
      </c>
    </row>
    <row r="2133" spans="1:5" x14ac:dyDescent="0.25">
      <c r="A2133" s="2" t="s">
        <v>37677</v>
      </c>
      <c r="B2133" s="92" t="s">
        <v>1619</v>
      </c>
      <c r="C2133" s="2" t="s">
        <v>1911</v>
      </c>
      <c r="D2133" s="94">
        <v>17.399999999999999</v>
      </c>
      <c r="E2133" s="92" t="s">
        <v>2390</v>
      </c>
    </row>
    <row r="2134" spans="1:5" x14ac:dyDescent="0.25">
      <c r="A2134" s="2" t="s">
        <v>37678</v>
      </c>
      <c r="B2134" s="92" t="s">
        <v>1619</v>
      </c>
      <c r="C2134" s="2" t="s">
        <v>1912</v>
      </c>
      <c r="D2134" s="94">
        <v>17.399999999999999</v>
      </c>
      <c r="E2134" s="92" t="s">
        <v>2390</v>
      </c>
    </row>
    <row r="2135" spans="1:5" x14ac:dyDescent="0.25">
      <c r="A2135" s="2" t="s">
        <v>1835</v>
      </c>
      <c r="B2135" s="92" t="s">
        <v>1619</v>
      </c>
      <c r="C2135" s="2" t="s">
        <v>1836</v>
      </c>
      <c r="D2135" s="94">
        <v>21.87</v>
      </c>
      <c r="E2135" s="92" t="s">
        <v>2178</v>
      </c>
    </row>
    <row r="2136" spans="1:5" x14ac:dyDescent="0.25">
      <c r="A2136" s="2" t="s">
        <v>1837</v>
      </c>
      <c r="B2136" s="92" t="s">
        <v>1619</v>
      </c>
      <c r="C2136" s="2" t="s">
        <v>1838</v>
      </c>
      <c r="D2136" s="94">
        <v>30.04</v>
      </c>
      <c r="E2136" s="92" t="s">
        <v>2178</v>
      </c>
    </row>
    <row r="2137" spans="1:5" x14ac:dyDescent="0.25">
      <c r="A2137" s="2" t="s">
        <v>1839</v>
      </c>
      <c r="B2137" s="92" t="s">
        <v>1619</v>
      </c>
      <c r="C2137" s="2" t="s">
        <v>1840</v>
      </c>
      <c r="D2137" s="94">
        <v>35.270000000000003</v>
      </c>
      <c r="E2137" s="92" t="s">
        <v>2178</v>
      </c>
    </row>
    <row r="2138" spans="1:5" x14ac:dyDescent="0.25">
      <c r="A2138" s="2" t="s">
        <v>1841</v>
      </c>
      <c r="B2138" s="92" t="s">
        <v>1619</v>
      </c>
      <c r="C2138" s="2" t="s">
        <v>1842</v>
      </c>
      <c r="D2138" s="94">
        <v>28.29</v>
      </c>
      <c r="E2138" s="92" t="s">
        <v>2178</v>
      </c>
    </row>
    <row r="2139" spans="1:5" x14ac:dyDescent="0.25">
      <c r="A2139" s="2" t="s">
        <v>1843</v>
      </c>
      <c r="B2139" s="92" t="s">
        <v>1619</v>
      </c>
      <c r="C2139" s="2" t="s">
        <v>1844</v>
      </c>
      <c r="D2139" s="94">
        <v>50.6</v>
      </c>
      <c r="E2139" s="92" t="s">
        <v>2178</v>
      </c>
    </row>
    <row r="2140" spans="1:5" x14ac:dyDescent="0.25">
      <c r="A2140" s="2" t="s">
        <v>1845</v>
      </c>
      <c r="B2140" s="92" t="s">
        <v>1619</v>
      </c>
      <c r="C2140" s="2" t="s">
        <v>1846</v>
      </c>
      <c r="D2140" s="94">
        <v>36.67</v>
      </c>
      <c r="E2140" s="92" t="s">
        <v>2178</v>
      </c>
    </row>
    <row r="2141" spans="1:5" x14ac:dyDescent="0.25">
      <c r="A2141" s="2" t="s">
        <v>1847</v>
      </c>
      <c r="B2141" s="92" t="s">
        <v>1619</v>
      </c>
      <c r="C2141" s="2" t="s">
        <v>1848</v>
      </c>
      <c r="D2141" s="94">
        <v>40.450000000000003</v>
      </c>
      <c r="E2141" s="92" t="s">
        <v>2178</v>
      </c>
    </row>
    <row r="2142" spans="1:5" x14ac:dyDescent="0.25">
      <c r="A2142" s="2" t="s">
        <v>1849</v>
      </c>
      <c r="B2142" s="92" t="s">
        <v>1619</v>
      </c>
      <c r="C2142" s="2" t="s">
        <v>1850</v>
      </c>
      <c r="D2142" s="94">
        <v>46.25</v>
      </c>
      <c r="E2142" s="92" t="s">
        <v>2178</v>
      </c>
    </row>
    <row r="2143" spans="1:5" x14ac:dyDescent="0.25">
      <c r="A2143" s="2" t="s">
        <v>1851</v>
      </c>
      <c r="B2143" s="92" t="s">
        <v>1619</v>
      </c>
      <c r="C2143" s="2" t="s">
        <v>1852</v>
      </c>
      <c r="D2143" s="94">
        <v>27.86</v>
      </c>
      <c r="E2143" s="92" t="s">
        <v>2178</v>
      </c>
    </row>
    <row r="2144" spans="1:5" x14ac:dyDescent="0.25">
      <c r="A2144" s="2" t="s">
        <v>1620</v>
      </c>
      <c r="B2144" s="92" t="s">
        <v>1619</v>
      </c>
      <c r="C2144" s="2" t="s">
        <v>2392</v>
      </c>
      <c r="D2144" s="94">
        <v>1.62</v>
      </c>
      <c r="E2144" s="92" t="s">
        <v>2178</v>
      </c>
    </row>
    <row r="2145" spans="1:5" x14ac:dyDescent="0.25">
      <c r="A2145" s="2" t="s">
        <v>1621</v>
      </c>
      <c r="B2145" s="92" t="s">
        <v>1619</v>
      </c>
      <c r="C2145" s="2" t="s">
        <v>2393</v>
      </c>
      <c r="D2145" s="94">
        <v>1.84</v>
      </c>
      <c r="E2145" s="92" t="s">
        <v>2178</v>
      </c>
    </row>
    <row r="2146" spans="1:5" x14ac:dyDescent="0.25">
      <c r="A2146" s="2" t="s">
        <v>1622</v>
      </c>
      <c r="B2146" s="92" t="s">
        <v>1619</v>
      </c>
      <c r="C2146" s="2" t="s">
        <v>2394</v>
      </c>
      <c r="D2146" s="94">
        <v>1.86</v>
      </c>
      <c r="E2146" s="92" t="s">
        <v>2178</v>
      </c>
    </row>
    <row r="2147" spans="1:5" x14ac:dyDescent="0.25">
      <c r="A2147" s="2" t="s">
        <v>1623</v>
      </c>
      <c r="B2147" s="92" t="s">
        <v>1619</v>
      </c>
      <c r="C2147" s="2" t="s">
        <v>2395</v>
      </c>
      <c r="D2147" s="94">
        <v>2.29</v>
      </c>
      <c r="E2147" s="92" t="s">
        <v>2178</v>
      </c>
    </row>
    <row r="2148" spans="1:5" x14ac:dyDescent="0.25">
      <c r="A2148" s="2" t="s">
        <v>1624</v>
      </c>
      <c r="B2148" s="92" t="s">
        <v>1619</v>
      </c>
      <c r="C2148" s="2" t="s">
        <v>2396</v>
      </c>
      <c r="D2148" s="94">
        <v>2.77</v>
      </c>
      <c r="E2148" s="92" t="s">
        <v>2178</v>
      </c>
    </row>
    <row r="2149" spans="1:5" x14ac:dyDescent="0.25">
      <c r="A2149" s="2" t="s">
        <v>1625</v>
      </c>
      <c r="B2149" s="92" t="s">
        <v>1619</v>
      </c>
      <c r="C2149" s="2" t="s">
        <v>2397</v>
      </c>
      <c r="D2149" s="94">
        <v>3.38</v>
      </c>
      <c r="E2149" s="92" t="s">
        <v>2178</v>
      </c>
    </row>
    <row r="2150" spans="1:5" x14ac:dyDescent="0.25">
      <c r="A2150" s="2" t="s">
        <v>1626</v>
      </c>
      <c r="B2150" s="92" t="s">
        <v>1619</v>
      </c>
      <c r="C2150" s="2" t="s">
        <v>2398</v>
      </c>
      <c r="D2150" s="94">
        <v>4.32</v>
      </c>
      <c r="E2150" s="92" t="s">
        <v>2178</v>
      </c>
    </row>
    <row r="2151" spans="1:5" x14ac:dyDescent="0.25">
      <c r="A2151" s="2" t="s">
        <v>1627</v>
      </c>
      <c r="B2151" s="92" t="s">
        <v>1619</v>
      </c>
      <c r="C2151" s="2" t="s">
        <v>2399</v>
      </c>
      <c r="D2151" s="94">
        <v>8.3699999999999992</v>
      </c>
      <c r="E2151" s="92" t="s">
        <v>2178</v>
      </c>
    </row>
    <row r="2152" spans="1:5" x14ac:dyDescent="0.25">
      <c r="A2152" s="2" t="s">
        <v>1628</v>
      </c>
      <c r="B2152" s="92" t="s">
        <v>1619</v>
      </c>
      <c r="C2152" s="2" t="s">
        <v>2400</v>
      </c>
      <c r="D2152" s="94">
        <v>12.6</v>
      </c>
      <c r="E2152" s="92" t="s">
        <v>2178</v>
      </c>
    </row>
    <row r="2153" spans="1:5" x14ac:dyDescent="0.25">
      <c r="A2153" s="2" t="s">
        <v>1629</v>
      </c>
      <c r="B2153" s="92" t="s">
        <v>1619</v>
      </c>
      <c r="C2153" s="2" t="s">
        <v>2401</v>
      </c>
      <c r="D2153" s="94">
        <v>17.559999999999999</v>
      </c>
      <c r="E2153" s="92" t="s">
        <v>2178</v>
      </c>
    </row>
    <row r="2154" spans="1:5" x14ac:dyDescent="0.25">
      <c r="A2154" s="2" t="s">
        <v>1630</v>
      </c>
      <c r="B2154" s="92" t="s">
        <v>1619</v>
      </c>
      <c r="C2154" s="2" t="s">
        <v>2402</v>
      </c>
      <c r="D2154" s="94">
        <v>20.190000000000001</v>
      </c>
      <c r="E2154" s="92" t="s">
        <v>2178</v>
      </c>
    </row>
    <row r="2155" spans="1:5" x14ac:dyDescent="0.25">
      <c r="A2155" s="2" t="s">
        <v>1631</v>
      </c>
      <c r="B2155" s="92" t="s">
        <v>1619</v>
      </c>
      <c r="C2155" s="2" t="s">
        <v>2404</v>
      </c>
      <c r="D2155" s="94">
        <v>3.78</v>
      </c>
      <c r="E2155" s="92" t="s">
        <v>2178</v>
      </c>
    </row>
    <row r="2156" spans="1:5" x14ac:dyDescent="0.25">
      <c r="A2156" s="2" t="s">
        <v>1632</v>
      </c>
      <c r="B2156" s="92" t="s">
        <v>1619</v>
      </c>
      <c r="C2156" s="2" t="s">
        <v>2405</v>
      </c>
      <c r="D2156" s="94">
        <v>4.4400000000000004</v>
      </c>
      <c r="E2156" s="92" t="s">
        <v>2178</v>
      </c>
    </row>
    <row r="2157" spans="1:5" x14ac:dyDescent="0.25">
      <c r="A2157" s="2" t="s">
        <v>1633</v>
      </c>
      <c r="B2157" s="92" t="s">
        <v>1619</v>
      </c>
      <c r="C2157" s="2" t="s">
        <v>2406</v>
      </c>
      <c r="D2157" s="94">
        <v>5.38</v>
      </c>
      <c r="E2157" s="92" t="s">
        <v>2178</v>
      </c>
    </row>
    <row r="2158" spans="1:5" x14ac:dyDescent="0.25">
      <c r="A2158" s="2" t="s">
        <v>1634</v>
      </c>
      <c r="B2158" s="92" t="s">
        <v>1619</v>
      </c>
      <c r="C2158" s="2" t="s">
        <v>2407</v>
      </c>
      <c r="D2158" s="94">
        <v>6.47</v>
      </c>
      <c r="E2158" s="92" t="s">
        <v>2178</v>
      </c>
    </row>
    <row r="2159" spans="1:5" x14ac:dyDescent="0.25">
      <c r="A2159" s="2" t="s">
        <v>1635</v>
      </c>
      <c r="B2159" s="92" t="s">
        <v>1619</v>
      </c>
      <c r="C2159" s="2" t="s">
        <v>2408</v>
      </c>
      <c r="D2159" s="94">
        <v>7.83</v>
      </c>
      <c r="E2159" s="92" t="s">
        <v>2178</v>
      </c>
    </row>
    <row r="2160" spans="1:5" x14ac:dyDescent="0.25">
      <c r="A2160" s="2" t="s">
        <v>1636</v>
      </c>
      <c r="B2160" s="92" t="s">
        <v>1619</v>
      </c>
      <c r="C2160" s="2" t="s">
        <v>2409</v>
      </c>
      <c r="D2160" s="94">
        <v>9</v>
      </c>
      <c r="E2160" s="92" t="s">
        <v>2178</v>
      </c>
    </row>
    <row r="2161" spans="1:5" x14ac:dyDescent="0.25">
      <c r="A2161" s="2" t="s">
        <v>1637</v>
      </c>
      <c r="B2161" s="92" t="s">
        <v>1619</v>
      </c>
      <c r="C2161" s="2" t="s">
        <v>2410</v>
      </c>
      <c r="D2161" s="94">
        <v>9.8699999999999992</v>
      </c>
      <c r="E2161" s="92" t="s">
        <v>2178</v>
      </c>
    </row>
    <row r="2162" spans="1:5" x14ac:dyDescent="0.25">
      <c r="A2162" s="2" t="s">
        <v>1638</v>
      </c>
      <c r="B2162" s="92" t="s">
        <v>1619</v>
      </c>
      <c r="C2162" s="2" t="s">
        <v>2411</v>
      </c>
      <c r="D2162" s="94">
        <v>12.53</v>
      </c>
      <c r="E2162" s="92" t="s">
        <v>2178</v>
      </c>
    </row>
    <row r="2163" spans="1:5" x14ac:dyDescent="0.25">
      <c r="A2163" s="2" t="s">
        <v>1639</v>
      </c>
      <c r="B2163" s="92" t="s">
        <v>1619</v>
      </c>
      <c r="C2163" s="2" t="s">
        <v>2412</v>
      </c>
      <c r="D2163" s="94">
        <v>18.829999999999998</v>
      </c>
      <c r="E2163" s="92" t="s">
        <v>2178</v>
      </c>
    </row>
    <row r="2164" spans="1:5" x14ac:dyDescent="0.25">
      <c r="A2164" s="2" t="s">
        <v>1640</v>
      </c>
      <c r="B2164" s="92" t="s">
        <v>1619</v>
      </c>
      <c r="C2164" s="2" t="s">
        <v>2413</v>
      </c>
      <c r="D2164" s="94">
        <v>28.26</v>
      </c>
      <c r="E2164" s="92" t="s">
        <v>2178</v>
      </c>
    </row>
    <row r="2165" spans="1:5" x14ac:dyDescent="0.25">
      <c r="A2165" s="2" t="s">
        <v>1641</v>
      </c>
      <c r="B2165" s="92" t="s">
        <v>1619</v>
      </c>
      <c r="C2165" s="2" t="s">
        <v>2414</v>
      </c>
      <c r="D2165" s="94">
        <v>45.4</v>
      </c>
      <c r="E2165" s="92" t="s">
        <v>2178</v>
      </c>
    </row>
    <row r="2166" spans="1:5" x14ac:dyDescent="0.25">
      <c r="A2166" s="2" t="s">
        <v>1642</v>
      </c>
      <c r="B2166" s="92" t="s">
        <v>1619</v>
      </c>
      <c r="C2166" s="2" t="s">
        <v>1643</v>
      </c>
      <c r="D2166" s="94">
        <v>10.17</v>
      </c>
      <c r="E2166" s="92" t="s">
        <v>2178</v>
      </c>
    </row>
    <row r="2167" spans="1:5" x14ac:dyDescent="0.25">
      <c r="A2167" s="2" t="s">
        <v>1644</v>
      </c>
      <c r="B2167" s="92" t="s">
        <v>1619</v>
      </c>
      <c r="C2167" s="2" t="s">
        <v>1645</v>
      </c>
      <c r="D2167" s="94">
        <v>11.68</v>
      </c>
      <c r="E2167" s="92" t="s">
        <v>2178</v>
      </c>
    </row>
    <row r="2168" spans="1:5" x14ac:dyDescent="0.25">
      <c r="A2168" s="2" t="s">
        <v>1646</v>
      </c>
      <c r="B2168" s="92" t="s">
        <v>1619</v>
      </c>
      <c r="C2168" s="2" t="s">
        <v>1647</v>
      </c>
      <c r="D2168" s="94">
        <v>9.67</v>
      </c>
      <c r="E2168" s="92" t="s">
        <v>2178</v>
      </c>
    </row>
    <row r="2169" spans="1:5" x14ac:dyDescent="0.25">
      <c r="A2169" s="2" t="s">
        <v>1648</v>
      </c>
      <c r="B2169" s="92" t="s">
        <v>1619</v>
      </c>
      <c r="C2169" s="2" t="s">
        <v>1649</v>
      </c>
      <c r="D2169" s="94">
        <v>11.16</v>
      </c>
      <c r="E2169" s="92" t="s">
        <v>2178</v>
      </c>
    </row>
    <row r="2170" spans="1:5" x14ac:dyDescent="0.25">
      <c r="A2170" s="2" t="s">
        <v>1650</v>
      </c>
      <c r="B2170" s="92" t="s">
        <v>1619</v>
      </c>
      <c r="C2170" s="2" t="s">
        <v>1651</v>
      </c>
      <c r="D2170" s="94">
        <v>15.11</v>
      </c>
      <c r="E2170" s="92" t="s">
        <v>2178</v>
      </c>
    </row>
    <row r="2171" spans="1:5" x14ac:dyDescent="0.25">
      <c r="A2171" s="2" t="s">
        <v>1652</v>
      </c>
      <c r="B2171" s="92" t="s">
        <v>1619</v>
      </c>
      <c r="C2171" s="2" t="s">
        <v>1653</v>
      </c>
      <c r="D2171" s="94">
        <v>20.78</v>
      </c>
      <c r="E2171" s="92" t="s">
        <v>2178</v>
      </c>
    </row>
    <row r="2172" spans="1:5" x14ac:dyDescent="0.25">
      <c r="A2172" s="2" t="s">
        <v>1654</v>
      </c>
      <c r="B2172" s="92" t="s">
        <v>1619</v>
      </c>
      <c r="C2172" s="2" t="s">
        <v>1655</v>
      </c>
      <c r="D2172" s="94">
        <v>32.28</v>
      </c>
      <c r="E2172" s="92" t="s">
        <v>2178</v>
      </c>
    </row>
    <row r="2173" spans="1:5" x14ac:dyDescent="0.25">
      <c r="A2173" s="2" t="s">
        <v>1656</v>
      </c>
      <c r="B2173" s="92" t="s">
        <v>1619</v>
      </c>
      <c r="C2173" s="2" t="s">
        <v>1657</v>
      </c>
      <c r="D2173" s="94">
        <v>16.14</v>
      </c>
      <c r="E2173" s="92" t="s">
        <v>2178</v>
      </c>
    </row>
    <row r="2174" spans="1:5" x14ac:dyDescent="0.25">
      <c r="A2174" s="2" t="s">
        <v>1658</v>
      </c>
      <c r="B2174" s="92" t="s">
        <v>1619</v>
      </c>
      <c r="C2174" s="2" t="s">
        <v>1659</v>
      </c>
      <c r="D2174" s="94">
        <v>22.94</v>
      </c>
      <c r="E2174" s="92" t="s">
        <v>2178</v>
      </c>
    </row>
    <row r="2175" spans="1:5" x14ac:dyDescent="0.25">
      <c r="A2175" s="2" t="s">
        <v>1660</v>
      </c>
      <c r="B2175" s="92" t="s">
        <v>1619</v>
      </c>
      <c r="C2175" s="2" t="s">
        <v>1661</v>
      </c>
      <c r="D2175" s="94">
        <v>27.67</v>
      </c>
      <c r="E2175" s="92" t="s">
        <v>2178</v>
      </c>
    </row>
    <row r="2176" spans="1:5" x14ac:dyDescent="0.25">
      <c r="A2176" s="2" t="s">
        <v>1662</v>
      </c>
      <c r="B2176" s="92" t="s">
        <v>1619</v>
      </c>
      <c r="C2176" s="2" t="s">
        <v>1663</v>
      </c>
      <c r="D2176" s="94">
        <v>31.91</v>
      </c>
      <c r="E2176" s="92" t="s">
        <v>2178</v>
      </c>
    </row>
    <row r="2177" spans="1:5" x14ac:dyDescent="0.25">
      <c r="A2177" s="2" t="s">
        <v>1664</v>
      </c>
      <c r="B2177" s="92" t="s">
        <v>1619</v>
      </c>
      <c r="C2177" s="2" t="s">
        <v>1665</v>
      </c>
      <c r="D2177" s="94">
        <v>15.42</v>
      </c>
      <c r="E2177" s="92" t="s">
        <v>2178</v>
      </c>
    </row>
    <row r="2178" spans="1:5" x14ac:dyDescent="0.25">
      <c r="A2178" s="2" t="s">
        <v>1666</v>
      </c>
      <c r="B2178" s="92" t="s">
        <v>1619</v>
      </c>
      <c r="C2178" s="2" t="s">
        <v>1667</v>
      </c>
      <c r="D2178" s="94">
        <v>13.86</v>
      </c>
      <c r="E2178" s="92" t="s">
        <v>2178</v>
      </c>
    </row>
    <row r="2179" spans="1:5" x14ac:dyDescent="0.25">
      <c r="A2179" s="2" t="s">
        <v>1668</v>
      </c>
      <c r="B2179" s="92" t="s">
        <v>1619</v>
      </c>
      <c r="C2179" s="2" t="s">
        <v>1669</v>
      </c>
      <c r="D2179" s="94">
        <v>11.49</v>
      </c>
      <c r="E2179" s="92" t="s">
        <v>2178</v>
      </c>
    </row>
    <row r="2180" spans="1:5" x14ac:dyDescent="0.25">
      <c r="A2180" s="2" t="s">
        <v>1670</v>
      </c>
      <c r="B2180" s="92" t="s">
        <v>1619</v>
      </c>
      <c r="C2180" s="2" t="s">
        <v>1671</v>
      </c>
      <c r="D2180" s="94">
        <v>12.26</v>
      </c>
      <c r="E2180" s="92" t="s">
        <v>2178</v>
      </c>
    </row>
    <row r="2181" spans="1:5" x14ac:dyDescent="0.25">
      <c r="A2181" s="2" t="s">
        <v>1672</v>
      </c>
      <c r="B2181" s="92" t="s">
        <v>1619</v>
      </c>
      <c r="C2181" s="2" t="s">
        <v>1673</v>
      </c>
      <c r="D2181" s="94">
        <v>15.99</v>
      </c>
      <c r="E2181" s="92" t="s">
        <v>2178</v>
      </c>
    </row>
    <row r="2182" spans="1:5" x14ac:dyDescent="0.25">
      <c r="A2182" s="2" t="s">
        <v>1674</v>
      </c>
      <c r="B2182" s="92" t="s">
        <v>1619</v>
      </c>
      <c r="C2182" s="2" t="s">
        <v>1675</v>
      </c>
      <c r="D2182" s="94">
        <v>18.989999999999998</v>
      </c>
      <c r="E2182" s="92" t="s">
        <v>2178</v>
      </c>
    </row>
    <row r="2183" spans="1:5" x14ac:dyDescent="0.25">
      <c r="A2183" s="2" t="s">
        <v>1676</v>
      </c>
      <c r="B2183" s="92" t="s">
        <v>1619</v>
      </c>
      <c r="C2183" s="2" t="s">
        <v>1677</v>
      </c>
      <c r="D2183" s="94">
        <v>25.47</v>
      </c>
      <c r="E2183" s="92" t="s">
        <v>2178</v>
      </c>
    </row>
    <row r="2184" spans="1:5" x14ac:dyDescent="0.25">
      <c r="A2184" s="2" t="s">
        <v>1678</v>
      </c>
      <c r="B2184" s="92" t="s">
        <v>1619</v>
      </c>
      <c r="C2184" s="2" t="s">
        <v>1679</v>
      </c>
      <c r="D2184" s="94">
        <v>51.36</v>
      </c>
      <c r="E2184" s="92" t="s">
        <v>2178</v>
      </c>
    </row>
    <row r="2185" spans="1:5" x14ac:dyDescent="0.25">
      <c r="A2185" s="2" t="s">
        <v>1680</v>
      </c>
      <c r="B2185" s="92" t="s">
        <v>1619</v>
      </c>
      <c r="C2185" s="2" t="s">
        <v>1681</v>
      </c>
      <c r="D2185" s="94">
        <v>65.739999999999995</v>
      </c>
      <c r="E2185" s="92" t="s">
        <v>2178</v>
      </c>
    </row>
    <row r="2186" spans="1:5" x14ac:dyDescent="0.25">
      <c r="A2186" s="2" t="s">
        <v>1682</v>
      </c>
      <c r="B2186" s="92" t="s">
        <v>1619</v>
      </c>
      <c r="C2186" s="2" t="s">
        <v>1683</v>
      </c>
      <c r="D2186" s="94">
        <v>14.57</v>
      </c>
      <c r="E2186" s="92" t="s">
        <v>2178</v>
      </c>
    </row>
    <row r="2187" spans="1:5" x14ac:dyDescent="0.25">
      <c r="A2187" s="2" t="s">
        <v>1684</v>
      </c>
      <c r="B2187" s="92" t="s">
        <v>1619</v>
      </c>
      <c r="C2187" s="2" t="s">
        <v>1685</v>
      </c>
      <c r="D2187" s="94">
        <v>16.010000000000002</v>
      </c>
      <c r="E2187" s="92" t="s">
        <v>2178</v>
      </c>
    </row>
    <row r="2188" spans="1:5" x14ac:dyDescent="0.25">
      <c r="A2188" s="2" t="s">
        <v>1686</v>
      </c>
      <c r="B2188" s="92" t="s">
        <v>1619</v>
      </c>
      <c r="C2188" s="2" t="s">
        <v>1687</v>
      </c>
      <c r="D2188" s="94">
        <v>21.53</v>
      </c>
      <c r="E2188" s="92" t="s">
        <v>2178</v>
      </c>
    </row>
    <row r="2189" spans="1:5" x14ac:dyDescent="0.25">
      <c r="A2189" s="2" t="s">
        <v>1688</v>
      </c>
      <c r="B2189" s="92" t="s">
        <v>1619</v>
      </c>
      <c r="C2189" s="2" t="s">
        <v>1689</v>
      </c>
      <c r="D2189" s="94">
        <v>27.53</v>
      </c>
      <c r="E2189" s="92" t="s">
        <v>2178</v>
      </c>
    </row>
    <row r="2190" spans="1:5" x14ac:dyDescent="0.25">
      <c r="A2190" s="2" t="s">
        <v>1690</v>
      </c>
      <c r="B2190" s="92" t="s">
        <v>1619</v>
      </c>
      <c r="C2190" s="2" t="s">
        <v>1691</v>
      </c>
      <c r="D2190" s="94">
        <v>38.270000000000003</v>
      </c>
      <c r="E2190" s="92" t="s">
        <v>2178</v>
      </c>
    </row>
    <row r="2191" spans="1:5" x14ac:dyDescent="0.25">
      <c r="A2191" s="2" t="s">
        <v>1692</v>
      </c>
      <c r="B2191" s="92" t="s">
        <v>1619</v>
      </c>
      <c r="C2191" s="2" t="s">
        <v>1693</v>
      </c>
      <c r="D2191" s="94">
        <v>50.28</v>
      </c>
      <c r="E2191" s="92" t="s">
        <v>2178</v>
      </c>
    </row>
    <row r="2192" spans="1:5" x14ac:dyDescent="0.25">
      <c r="A2192" s="2" t="s">
        <v>1694</v>
      </c>
      <c r="B2192" s="92" t="s">
        <v>1619</v>
      </c>
      <c r="C2192" s="2" t="s">
        <v>1695</v>
      </c>
      <c r="D2192" s="94">
        <v>17.93</v>
      </c>
      <c r="E2192" s="92" t="s">
        <v>2178</v>
      </c>
    </row>
    <row r="2193" spans="1:5" x14ac:dyDescent="0.25">
      <c r="A2193" s="2" t="s">
        <v>1696</v>
      </c>
      <c r="B2193" s="92" t="s">
        <v>1619</v>
      </c>
      <c r="C2193" s="2" t="s">
        <v>1697</v>
      </c>
      <c r="D2193" s="94">
        <v>22.49</v>
      </c>
      <c r="E2193" s="92" t="s">
        <v>2178</v>
      </c>
    </row>
    <row r="2194" spans="1:5" x14ac:dyDescent="0.25">
      <c r="A2194" s="2" t="s">
        <v>1698</v>
      </c>
      <c r="B2194" s="92" t="s">
        <v>1619</v>
      </c>
      <c r="C2194" s="2" t="s">
        <v>1699</v>
      </c>
      <c r="D2194" s="94">
        <v>26.92</v>
      </c>
      <c r="E2194" s="92" t="s">
        <v>2178</v>
      </c>
    </row>
    <row r="2195" spans="1:5" x14ac:dyDescent="0.25">
      <c r="A2195" s="2" t="s">
        <v>1700</v>
      </c>
      <c r="B2195" s="92" t="s">
        <v>1619</v>
      </c>
      <c r="C2195" s="2" t="s">
        <v>1701</v>
      </c>
      <c r="D2195" s="94">
        <v>36.340000000000003</v>
      </c>
      <c r="E2195" s="92" t="s">
        <v>2178</v>
      </c>
    </row>
    <row r="2196" spans="1:5" x14ac:dyDescent="0.25">
      <c r="A2196" s="2" t="s">
        <v>1702</v>
      </c>
      <c r="B2196" s="92" t="s">
        <v>1619</v>
      </c>
      <c r="C2196" s="2" t="s">
        <v>1703</v>
      </c>
      <c r="D2196" s="94">
        <v>45.95</v>
      </c>
      <c r="E2196" s="92" t="s">
        <v>2178</v>
      </c>
    </row>
    <row r="2197" spans="1:5" x14ac:dyDescent="0.25">
      <c r="A2197" s="2" t="s">
        <v>3370</v>
      </c>
      <c r="B2197" s="92" t="s">
        <v>1619</v>
      </c>
      <c r="C2197" s="2" t="s">
        <v>3371</v>
      </c>
      <c r="D2197" s="94">
        <v>26.67</v>
      </c>
      <c r="E2197" s="92" t="s">
        <v>2178</v>
      </c>
    </row>
    <row r="2198" spans="1:5" x14ac:dyDescent="0.25">
      <c r="A2198" s="2" t="s">
        <v>3374</v>
      </c>
      <c r="B2198" s="92" t="s">
        <v>1619</v>
      </c>
      <c r="C2198" s="2" t="s">
        <v>3375</v>
      </c>
      <c r="D2198" s="94">
        <v>38.880000000000003</v>
      </c>
      <c r="E2198" s="92" t="s">
        <v>2178</v>
      </c>
    </row>
    <row r="2199" spans="1:5" x14ac:dyDescent="0.25">
      <c r="A2199" s="2" t="s">
        <v>3376</v>
      </c>
      <c r="B2199" s="92" t="s">
        <v>1619</v>
      </c>
      <c r="C2199" s="2" t="s">
        <v>3377</v>
      </c>
      <c r="D2199" s="94">
        <v>49.78</v>
      </c>
      <c r="E2199" s="92" t="s">
        <v>2178</v>
      </c>
    </row>
    <row r="2200" spans="1:5" x14ac:dyDescent="0.25">
      <c r="A2200" s="2" t="s">
        <v>3380</v>
      </c>
      <c r="B2200" s="92" t="s">
        <v>1619</v>
      </c>
      <c r="C2200" s="2" t="s">
        <v>3381</v>
      </c>
      <c r="D2200" s="94">
        <v>55.31</v>
      </c>
      <c r="E2200" s="92" t="s">
        <v>2178</v>
      </c>
    </row>
    <row r="2201" spans="1:5" x14ac:dyDescent="0.25">
      <c r="A2201" s="2" t="s">
        <v>3362</v>
      </c>
      <c r="B2201" s="92" t="s">
        <v>1619</v>
      </c>
      <c r="C2201" s="2" t="s">
        <v>3363</v>
      </c>
      <c r="D2201" s="94">
        <v>18.63</v>
      </c>
      <c r="E2201" s="92" t="s">
        <v>2178</v>
      </c>
    </row>
    <row r="2202" spans="1:5" x14ac:dyDescent="0.25">
      <c r="A2202" s="2" t="s">
        <v>3360</v>
      </c>
      <c r="B2202" s="92" t="s">
        <v>1619</v>
      </c>
      <c r="C2202" s="2" t="s">
        <v>3361</v>
      </c>
      <c r="D2202" s="94">
        <v>20.39</v>
      </c>
      <c r="E2202" s="92" t="s">
        <v>2178</v>
      </c>
    </row>
    <row r="2203" spans="1:5" x14ac:dyDescent="0.25">
      <c r="A2203" s="2" t="s">
        <v>3364</v>
      </c>
      <c r="B2203" s="92" t="s">
        <v>1619</v>
      </c>
      <c r="C2203" s="2" t="s">
        <v>3365</v>
      </c>
      <c r="D2203" s="94">
        <v>25.73</v>
      </c>
      <c r="E2203" s="92" t="s">
        <v>2178</v>
      </c>
    </row>
    <row r="2204" spans="1:5" x14ac:dyDescent="0.25">
      <c r="A2204" s="2" t="s">
        <v>3366</v>
      </c>
      <c r="B2204" s="92" t="s">
        <v>1619</v>
      </c>
      <c r="C2204" s="2" t="s">
        <v>3367</v>
      </c>
      <c r="D2204" s="94">
        <v>34.380000000000003</v>
      </c>
      <c r="E2204" s="92" t="s">
        <v>2178</v>
      </c>
    </row>
    <row r="2205" spans="1:5" x14ac:dyDescent="0.25">
      <c r="A2205" s="2" t="s">
        <v>3368</v>
      </c>
      <c r="B2205" s="92" t="s">
        <v>1619</v>
      </c>
      <c r="C2205" s="2" t="s">
        <v>3369</v>
      </c>
      <c r="D2205" s="94">
        <v>44.24</v>
      </c>
      <c r="E2205" s="92" t="s">
        <v>2178</v>
      </c>
    </row>
    <row r="2206" spans="1:5" x14ac:dyDescent="0.25">
      <c r="A2206" s="2" t="s">
        <v>3382</v>
      </c>
      <c r="B2206" s="92" t="s">
        <v>1619</v>
      </c>
      <c r="C2206" s="2" t="s">
        <v>3383</v>
      </c>
      <c r="D2206" s="94">
        <v>25.52</v>
      </c>
      <c r="E2206" s="92" t="s">
        <v>2178</v>
      </c>
    </row>
    <row r="2207" spans="1:5" x14ac:dyDescent="0.25">
      <c r="A2207" s="2" t="s">
        <v>3372</v>
      </c>
      <c r="B2207" s="92" t="s">
        <v>1619</v>
      </c>
      <c r="C2207" s="2" t="s">
        <v>3373</v>
      </c>
      <c r="D2207" s="94">
        <v>26.17</v>
      </c>
      <c r="E2207" s="92" t="s">
        <v>2178</v>
      </c>
    </row>
    <row r="2208" spans="1:5" x14ac:dyDescent="0.25">
      <c r="A2208" s="2" t="s">
        <v>3386</v>
      </c>
      <c r="B2208" s="92" t="s">
        <v>1619</v>
      </c>
      <c r="C2208" s="2" t="s">
        <v>3387</v>
      </c>
      <c r="D2208" s="94">
        <v>21.44</v>
      </c>
      <c r="E2208" s="92" t="s">
        <v>2178</v>
      </c>
    </row>
    <row r="2209" spans="1:5" x14ac:dyDescent="0.25">
      <c r="A2209" s="2" t="s">
        <v>3378</v>
      </c>
      <c r="B2209" s="92" t="s">
        <v>1619</v>
      </c>
      <c r="C2209" s="2" t="s">
        <v>3379</v>
      </c>
      <c r="D2209" s="94">
        <v>22.48</v>
      </c>
      <c r="E2209" s="92" t="s">
        <v>2178</v>
      </c>
    </row>
    <row r="2210" spans="1:5" x14ac:dyDescent="0.25">
      <c r="A2210" s="2" t="s">
        <v>3384</v>
      </c>
      <c r="B2210" s="92" t="s">
        <v>1619</v>
      </c>
      <c r="C2210" s="2" t="s">
        <v>3385</v>
      </c>
      <c r="D2210" s="94">
        <v>26.56</v>
      </c>
      <c r="E2210" s="92" t="s">
        <v>2178</v>
      </c>
    </row>
    <row r="2211" spans="1:5" x14ac:dyDescent="0.25">
      <c r="A2211" s="2" t="s">
        <v>3388</v>
      </c>
      <c r="B2211" s="92" t="s">
        <v>1619</v>
      </c>
      <c r="C2211" s="2" t="s">
        <v>3389</v>
      </c>
      <c r="D2211" s="94">
        <v>30.84</v>
      </c>
      <c r="E2211" s="92" t="s">
        <v>2178</v>
      </c>
    </row>
    <row r="2212" spans="1:5" x14ac:dyDescent="0.25">
      <c r="A2212" s="2" t="s">
        <v>3390</v>
      </c>
      <c r="B2212" s="92" t="s">
        <v>1619</v>
      </c>
      <c r="C2212" s="2" t="s">
        <v>3391</v>
      </c>
      <c r="D2212" s="94">
        <v>43.55</v>
      </c>
      <c r="E2212" s="92" t="s">
        <v>2178</v>
      </c>
    </row>
    <row r="2213" spans="1:5" x14ac:dyDescent="0.25">
      <c r="A2213" s="2" t="s">
        <v>3392</v>
      </c>
      <c r="B2213" s="92" t="s">
        <v>1619</v>
      </c>
      <c r="C2213" s="2" t="s">
        <v>3393</v>
      </c>
      <c r="D2213" s="94">
        <v>73.63</v>
      </c>
      <c r="E2213" s="92" t="s">
        <v>2178</v>
      </c>
    </row>
    <row r="2214" spans="1:5" x14ac:dyDescent="0.25">
      <c r="A2214" s="2" t="s">
        <v>3396</v>
      </c>
      <c r="B2214" s="92" t="s">
        <v>1619</v>
      </c>
      <c r="C2214" s="2" t="s">
        <v>3397</v>
      </c>
      <c r="D2214" s="94">
        <v>23.22</v>
      </c>
      <c r="E2214" s="92" t="s">
        <v>2178</v>
      </c>
    </row>
    <row r="2215" spans="1:5" x14ac:dyDescent="0.25">
      <c r="A2215" s="2" t="s">
        <v>3394</v>
      </c>
      <c r="B2215" s="92" t="s">
        <v>1619</v>
      </c>
      <c r="C2215" s="2" t="s">
        <v>3395</v>
      </c>
      <c r="D2215" s="94">
        <v>24.38</v>
      </c>
      <c r="E2215" s="92" t="s">
        <v>2178</v>
      </c>
    </row>
    <row r="2216" spans="1:5" x14ac:dyDescent="0.25">
      <c r="A2216" s="2" t="s">
        <v>3398</v>
      </c>
      <c r="B2216" s="92" t="s">
        <v>1619</v>
      </c>
      <c r="C2216" s="2" t="s">
        <v>3399</v>
      </c>
      <c r="D2216" s="94">
        <v>28.55</v>
      </c>
      <c r="E2216" s="92" t="s">
        <v>2178</v>
      </c>
    </row>
    <row r="2217" spans="1:5" x14ac:dyDescent="0.25">
      <c r="A2217" s="2" t="s">
        <v>3400</v>
      </c>
      <c r="B2217" s="92" t="s">
        <v>1619</v>
      </c>
      <c r="C2217" s="2" t="s">
        <v>3401</v>
      </c>
      <c r="D2217" s="94">
        <v>34.06</v>
      </c>
      <c r="E2217" s="92" t="s">
        <v>2178</v>
      </c>
    </row>
    <row r="2218" spans="1:5" x14ac:dyDescent="0.25">
      <c r="A2218" s="2" t="s">
        <v>3402</v>
      </c>
      <c r="B2218" s="92" t="s">
        <v>1619</v>
      </c>
      <c r="C2218" s="2" t="s">
        <v>3403</v>
      </c>
      <c r="D2218" s="94">
        <v>45.04</v>
      </c>
      <c r="E2218" s="92" t="s">
        <v>2178</v>
      </c>
    </row>
    <row r="2219" spans="1:5" x14ac:dyDescent="0.25">
      <c r="A2219" s="2" t="s">
        <v>3404</v>
      </c>
      <c r="B2219" s="92" t="s">
        <v>1619</v>
      </c>
      <c r="C2219" s="2" t="s">
        <v>3405</v>
      </c>
      <c r="D2219" s="94">
        <v>74.86</v>
      </c>
      <c r="E2219" s="92" t="s">
        <v>2178</v>
      </c>
    </row>
    <row r="2220" spans="1:5" x14ac:dyDescent="0.25">
      <c r="A2220" s="2" t="s">
        <v>3408</v>
      </c>
      <c r="B2220" s="92" t="s">
        <v>1619</v>
      </c>
      <c r="C2220" s="2" t="s">
        <v>3409</v>
      </c>
      <c r="D2220" s="94">
        <v>101.75</v>
      </c>
      <c r="E2220" s="92" t="s">
        <v>2178</v>
      </c>
    </row>
    <row r="2221" spans="1:5" x14ac:dyDescent="0.25">
      <c r="A2221" s="2" t="s">
        <v>3420</v>
      </c>
      <c r="B2221" s="92" t="s">
        <v>1619</v>
      </c>
      <c r="C2221" s="2" t="s">
        <v>3421</v>
      </c>
      <c r="D2221" s="94">
        <v>215.17</v>
      </c>
      <c r="E2221" s="92" t="s">
        <v>2178</v>
      </c>
    </row>
    <row r="2222" spans="1:5" x14ac:dyDescent="0.25">
      <c r="A2222" s="2" t="s">
        <v>3406</v>
      </c>
      <c r="B2222" s="92" t="s">
        <v>1619</v>
      </c>
      <c r="C2222" s="2" t="s">
        <v>3407</v>
      </c>
      <c r="D2222" s="94">
        <v>30.76</v>
      </c>
      <c r="E2222" s="92" t="s">
        <v>2178</v>
      </c>
    </row>
    <row r="2223" spans="1:5" x14ac:dyDescent="0.25">
      <c r="A2223" s="2" t="s">
        <v>3410</v>
      </c>
      <c r="B2223" s="92" t="s">
        <v>1619</v>
      </c>
      <c r="C2223" s="2" t="s">
        <v>3411</v>
      </c>
      <c r="D2223" s="94">
        <v>34.5</v>
      </c>
      <c r="E2223" s="92" t="s">
        <v>2178</v>
      </c>
    </row>
    <row r="2224" spans="1:5" x14ac:dyDescent="0.25">
      <c r="A2224" s="2" t="s">
        <v>3412</v>
      </c>
      <c r="B2224" s="92" t="s">
        <v>1619</v>
      </c>
      <c r="C2224" s="2" t="s">
        <v>3413</v>
      </c>
      <c r="D2224" s="94">
        <v>40.71</v>
      </c>
      <c r="E2224" s="92" t="s">
        <v>2178</v>
      </c>
    </row>
    <row r="2225" spans="1:5" x14ac:dyDescent="0.25">
      <c r="A2225" s="2" t="s">
        <v>3414</v>
      </c>
      <c r="B2225" s="92" t="s">
        <v>1619</v>
      </c>
      <c r="C2225" s="2" t="s">
        <v>3415</v>
      </c>
      <c r="D2225" s="94">
        <v>57.57</v>
      </c>
      <c r="E2225" s="92" t="s">
        <v>2178</v>
      </c>
    </row>
    <row r="2226" spans="1:5" x14ac:dyDescent="0.25">
      <c r="A2226" s="2" t="s">
        <v>3416</v>
      </c>
      <c r="B2226" s="92" t="s">
        <v>1619</v>
      </c>
      <c r="C2226" s="2" t="s">
        <v>3417</v>
      </c>
      <c r="D2226" s="94">
        <v>78.59</v>
      </c>
      <c r="E2226" s="92" t="s">
        <v>2178</v>
      </c>
    </row>
    <row r="2227" spans="1:5" x14ac:dyDescent="0.25">
      <c r="A2227" s="2" t="s">
        <v>3418</v>
      </c>
      <c r="B2227" s="92" t="s">
        <v>1619</v>
      </c>
      <c r="C2227" s="2" t="s">
        <v>3419</v>
      </c>
      <c r="D2227" s="94">
        <v>108</v>
      </c>
      <c r="E2227" s="92" t="s">
        <v>2178</v>
      </c>
    </row>
    <row r="2228" spans="1:5" x14ac:dyDescent="0.25">
      <c r="A2228" s="2" t="s">
        <v>3195</v>
      </c>
      <c r="B2228" s="92" t="s">
        <v>1619</v>
      </c>
      <c r="C2228" s="2" t="s">
        <v>3200</v>
      </c>
      <c r="D2228" s="94">
        <v>8.4600000000000009</v>
      </c>
      <c r="E2228" s="92" t="s">
        <v>2178</v>
      </c>
    </row>
    <row r="2229" spans="1:5" x14ac:dyDescent="0.25">
      <c r="A2229" s="2" t="s">
        <v>3196</v>
      </c>
      <c r="B2229" s="92" t="s">
        <v>1619</v>
      </c>
      <c r="C2229" s="2" t="s">
        <v>3199</v>
      </c>
      <c r="D2229" s="94">
        <v>12.75</v>
      </c>
      <c r="E2229" s="92" t="s">
        <v>2178</v>
      </c>
    </row>
    <row r="2230" spans="1:5" x14ac:dyDescent="0.25">
      <c r="A2230" s="2" t="s">
        <v>3197</v>
      </c>
      <c r="B2230" s="92" t="s">
        <v>1619</v>
      </c>
      <c r="C2230" s="2" t="s">
        <v>3198</v>
      </c>
      <c r="D2230" s="94">
        <v>24.97</v>
      </c>
      <c r="E2230" s="92" t="s">
        <v>2178</v>
      </c>
    </row>
    <row r="2231" spans="1:5" x14ac:dyDescent="0.25">
      <c r="A2231" s="2" t="s">
        <v>3207</v>
      </c>
      <c r="B2231" s="92" t="s">
        <v>1619</v>
      </c>
      <c r="C2231" s="2" t="s">
        <v>3210</v>
      </c>
      <c r="D2231" s="94">
        <v>24.67</v>
      </c>
      <c r="E2231" s="92" t="s">
        <v>2178</v>
      </c>
    </row>
    <row r="2232" spans="1:5" x14ac:dyDescent="0.25">
      <c r="A2232" s="2" t="s">
        <v>3208</v>
      </c>
      <c r="B2232" s="92" t="s">
        <v>1619</v>
      </c>
      <c r="C2232" s="2" t="s">
        <v>3211</v>
      </c>
      <c r="D2232" s="94">
        <v>37.89</v>
      </c>
      <c r="E2232" s="92" t="s">
        <v>2178</v>
      </c>
    </row>
    <row r="2233" spans="1:5" x14ac:dyDescent="0.25">
      <c r="A2233" s="2" t="s">
        <v>3209</v>
      </c>
      <c r="B2233" s="92" t="s">
        <v>1619</v>
      </c>
      <c r="C2233" s="2" t="s">
        <v>3212</v>
      </c>
      <c r="D2233" s="94">
        <v>47</v>
      </c>
      <c r="E2233" s="92" t="s">
        <v>2178</v>
      </c>
    </row>
    <row r="2234" spans="1:5" x14ac:dyDescent="0.25">
      <c r="A2234" s="2" t="s">
        <v>3201</v>
      </c>
      <c r="B2234" s="92" t="s">
        <v>1619</v>
      </c>
      <c r="C2234" s="2" t="s">
        <v>3204</v>
      </c>
      <c r="D2234" s="94">
        <v>22.6</v>
      </c>
      <c r="E2234" s="92" t="s">
        <v>2178</v>
      </c>
    </row>
    <row r="2235" spans="1:5" x14ac:dyDescent="0.25">
      <c r="A2235" s="2" t="s">
        <v>3202</v>
      </c>
      <c r="B2235" s="92" t="s">
        <v>1619</v>
      </c>
      <c r="C2235" s="2" t="s">
        <v>3205</v>
      </c>
      <c r="D2235" s="94">
        <v>41.17</v>
      </c>
      <c r="E2235" s="92" t="s">
        <v>2178</v>
      </c>
    </row>
    <row r="2236" spans="1:5" x14ac:dyDescent="0.25">
      <c r="A2236" s="2" t="s">
        <v>3203</v>
      </c>
      <c r="B2236" s="92" t="s">
        <v>1619</v>
      </c>
      <c r="C2236" s="2" t="s">
        <v>3206</v>
      </c>
      <c r="D2236" s="94">
        <v>60.37</v>
      </c>
      <c r="E2236" s="92" t="s">
        <v>2178</v>
      </c>
    </row>
    <row r="2237" spans="1:5" x14ac:dyDescent="0.25">
      <c r="A2237" s="2" t="s">
        <v>1704</v>
      </c>
      <c r="B2237" s="92" t="s">
        <v>1619</v>
      </c>
      <c r="C2237" s="2" t="s">
        <v>1705</v>
      </c>
      <c r="D2237" s="94">
        <v>1.42</v>
      </c>
      <c r="E2237" s="92" t="s">
        <v>2178</v>
      </c>
    </row>
    <row r="2238" spans="1:5" x14ac:dyDescent="0.25">
      <c r="A2238" s="2" t="s">
        <v>1706</v>
      </c>
      <c r="B2238" s="92" t="s">
        <v>1619</v>
      </c>
      <c r="C2238" s="2" t="s">
        <v>1707</v>
      </c>
      <c r="D2238" s="94">
        <v>2.5299999999999998</v>
      </c>
      <c r="E2238" s="92" t="s">
        <v>2178</v>
      </c>
    </row>
    <row r="2239" spans="1:5" x14ac:dyDescent="0.25">
      <c r="A2239" s="2" t="s">
        <v>2420</v>
      </c>
      <c r="B2239" s="92" t="s">
        <v>1619</v>
      </c>
      <c r="C2239" s="2" t="s">
        <v>2419</v>
      </c>
      <c r="D2239" s="94">
        <v>1.41</v>
      </c>
      <c r="E2239" s="92" t="s">
        <v>2178</v>
      </c>
    </row>
    <row r="2240" spans="1:5" x14ac:dyDescent="0.25">
      <c r="A2240" s="2" t="s">
        <v>1708</v>
      </c>
      <c r="B2240" s="92" t="s">
        <v>1619</v>
      </c>
      <c r="C2240" s="2" t="s">
        <v>1709</v>
      </c>
      <c r="D2240" s="94">
        <v>1.42</v>
      </c>
      <c r="E2240" s="92" t="s">
        <v>2178</v>
      </c>
    </row>
    <row r="2241" spans="1:5" x14ac:dyDescent="0.25">
      <c r="A2241" s="2" t="s">
        <v>1710</v>
      </c>
      <c r="B2241" s="92" t="s">
        <v>1619</v>
      </c>
      <c r="C2241" s="2" t="s">
        <v>1711</v>
      </c>
      <c r="D2241" s="94">
        <v>1.41</v>
      </c>
      <c r="E2241" s="92" t="s">
        <v>2178</v>
      </c>
    </row>
    <row r="2242" spans="1:5" x14ac:dyDescent="0.25">
      <c r="A2242" s="2" t="s">
        <v>1712</v>
      </c>
      <c r="B2242" s="92" t="s">
        <v>1619</v>
      </c>
      <c r="C2242" s="2" t="s">
        <v>1713</v>
      </c>
      <c r="D2242" s="94">
        <v>2.5099999999999998</v>
      </c>
      <c r="E2242" s="92" t="s">
        <v>2178</v>
      </c>
    </row>
    <row r="2243" spans="1:5" x14ac:dyDescent="0.25">
      <c r="A2243" s="2" t="s">
        <v>1714</v>
      </c>
      <c r="B2243" s="92" t="s">
        <v>1619</v>
      </c>
      <c r="C2243" s="2" t="s">
        <v>1715</v>
      </c>
      <c r="D2243" s="94">
        <v>2.5099999999999998</v>
      </c>
      <c r="E2243" s="92" t="s">
        <v>2178</v>
      </c>
    </row>
    <row r="2244" spans="1:5" x14ac:dyDescent="0.25">
      <c r="A2244" s="2" t="s">
        <v>1716</v>
      </c>
      <c r="B2244" s="92" t="s">
        <v>1619</v>
      </c>
      <c r="C2244" s="2" t="s">
        <v>1717</v>
      </c>
      <c r="D2244" s="94">
        <v>2.12</v>
      </c>
      <c r="E2244" s="92" t="s">
        <v>2178</v>
      </c>
    </row>
    <row r="2245" spans="1:5" x14ac:dyDescent="0.25">
      <c r="A2245" s="2" t="s">
        <v>1718</v>
      </c>
      <c r="B2245" s="92" t="s">
        <v>1619</v>
      </c>
      <c r="C2245" s="2" t="s">
        <v>1719</v>
      </c>
      <c r="D2245" s="94">
        <v>2.12</v>
      </c>
      <c r="E2245" s="92" t="s">
        <v>2178</v>
      </c>
    </row>
    <row r="2246" spans="1:5" x14ac:dyDescent="0.25">
      <c r="A2246" s="2" t="s">
        <v>1720</v>
      </c>
      <c r="B2246" s="92" t="s">
        <v>1619</v>
      </c>
      <c r="C2246" s="2" t="s">
        <v>1721</v>
      </c>
      <c r="D2246" s="94">
        <v>2.12</v>
      </c>
      <c r="E2246" s="92" t="s">
        <v>2178</v>
      </c>
    </row>
    <row r="2247" spans="1:5" x14ac:dyDescent="0.25">
      <c r="A2247" s="2" t="s">
        <v>1722</v>
      </c>
      <c r="B2247" s="92" t="s">
        <v>1619</v>
      </c>
      <c r="C2247" s="2" t="s">
        <v>1723</v>
      </c>
      <c r="D2247" s="94">
        <v>2.12</v>
      </c>
      <c r="E2247" s="92" t="s">
        <v>2178</v>
      </c>
    </row>
    <row r="2248" spans="1:5" x14ac:dyDescent="0.25">
      <c r="A2248" s="2" t="s">
        <v>1724</v>
      </c>
      <c r="B2248" s="92" t="s">
        <v>1619</v>
      </c>
      <c r="C2248" s="2" t="s">
        <v>1725</v>
      </c>
      <c r="D2248" s="94">
        <v>8.85</v>
      </c>
      <c r="E2248" s="92" t="s">
        <v>2178</v>
      </c>
    </row>
    <row r="2249" spans="1:5" x14ac:dyDescent="0.25">
      <c r="A2249" s="2" t="s">
        <v>1726</v>
      </c>
      <c r="B2249" s="92" t="s">
        <v>1619</v>
      </c>
      <c r="C2249" s="2" t="s">
        <v>1727</v>
      </c>
      <c r="D2249" s="94">
        <v>25.22</v>
      </c>
      <c r="E2249" s="92" t="s">
        <v>2178</v>
      </c>
    </row>
    <row r="2250" spans="1:5" x14ac:dyDescent="0.25">
      <c r="A2250" s="2" t="s">
        <v>1729</v>
      </c>
      <c r="B2250" s="92" t="s">
        <v>1619</v>
      </c>
      <c r="C2250" s="2" t="s">
        <v>1730</v>
      </c>
      <c r="D2250" s="94">
        <v>6.99</v>
      </c>
      <c r="E2250" s="92" t="s">
        <v>2178</v>
      </c>
    </row>
    <row r="2251" spans="1:5" x14ac:dyDescent="0.25">
      <c r="A2251" s="2" t="s">
        <v>1731</v>
      </c>
      <c r="B2251" s="92" t="s">
        <v>1619</v>
      </c>
      <c r="C2251" s="2" t="s">
        <v>1732</v>
      </c>
      <c r="D2251" s="94">
        <v>14.85</v>
      </c>
      <c r="E2251" s="92" t="s">
        <v>2178</v>
      </c>
    </row>
    <row r="2252" spans="1:5" x14ac:dyDescent="0.25">
      <c r="A2252" s="2" t="s">
        <v>1733</v>
      </c>
      <c r="B2252" s="92" t="s">
        <v>1619</v>
      </c>
      <c r="C2252" s="2" t="s">
        <v>1734</v>
      </c>
      <c r="D2252" s="94">
        <v>14</v>
      </c>
      <c r="E2252" s="92" t="s">
        <v>2178</v>
      </c>
    </row>
    <row r="2253" spans="1:5" x14ac:dyDescent="0.25">
      <c r="A2253" s="2" t="s">
        <v>1735</v>
      </c>
      <c r="B2253" s="92" t="s">
        <v>1619</v>
      </c>
      <c r="C2253" s="2" t="s">
        <v>1736</v>
      </c>
      <c r="D2253" s="94">
        <v>2.36</v>
      </c>
      <c r="E2253" s="92" t="s">
        <v>2424</v>
      </c>
    </row>
    <row r="2254" spans="1:5" x14ac:dyDescent="0.25">
      <c r="A2254" s="2" t="s">
        <v>1737</v>
      </c>
      <c r="B2254" s="92" t="s">
        <v>1619</v>
      </c>
      <c r="C2254" s="2" t="s">
        <v>1738</v>
      </c>
      <c r="D2254" s="94">
        <v>5.86</v>
      </c>
      <c r="E2254" s="92" t="s">
        <v>2424</v>
      </c>
    </row>
    <row r="2255" spans="1:5" x14ac:dyDescent="0.25">
      <c r="A2255" s="2" t="s">
        <v>1739</v>
      </c>
      <c r="B2255" s="92" t="s">
        <v>1619</v>
      </c>
      <c r="C2255" s="2" t="s">
        <v>1740</v>
      </c>
      <c r="D2255" s="94">
        <v>19.059999999999999</v>
      </c>
      <c r="E2255" s="92" t="s">
        <v>2178</v>
      </c>
    </row>
    <row r="2256" spans="1:5" x14ac:dyDescent="0.25">
      <c r="A2256" s="2" t="s">
        <v>1741</v>
      </c>
      <c r="B2256" s="92" t="s">
        <v>1619</v>
      </c>
      <c r="C2256" s="2" t="s">
        <v>1742</v>
      </c>
      <c r="D2256" s="94">
        <v>24.84</v>
      </c>
      <c r="E2256" s="92" t="s">
        <v>2178</v>
      </c>
    </row>
    <row r="2257" spans="1:5" x14ac:dyDescent="0.25">
      <c r="A2257" s="2" t="s">
        <v>1743</v>
      </c>
      <c r="B2257" s="92" t="s">
        <v>1619</v>
      </c>
      <c r="C2257" s="2" t="s">
        <v>1744</v>
      </c>
      <c r="D2257" s="94">
        <v>32.44</v>
      </c>
      <c r="E2257" s="92" t="s">
        <v>2178</v>
      </c>
    </row>
    <row r="2258" spans="1:5" x14ac:dyDescent="0.25">
      <c r="A2258" s="2" t="s">
        <v>1745</v>
      </c>
      <c r="B2258" s="92" t="s">
        <v>1619</v>
      </c>
      <c r="C2258" s="2" t="s">
        <v>1746</v>
      </c>
      <c r="D2258" s="94">
        <v>36.08</v>
      </c>
      <c r="E2258" s="92" t="s">
        <v>2178</v>
      </c>
    </row>
    <row r="2259" spans="1:5" x14ac:dyDescent="0.25">
      <c r="A2259" s="2" t="s">
        <v>1747</v>
      </c>
      <c r="B2259" s="92" t="s">
        <v>1619</v>
      </c>
      <c r="C2259" s="2" t="s">
        <v>1748</v>
      </c>
      <c r="D2259" s="94">
        <v>19.149999999999999</v>
      </c>
      <c r="E2259" s="92" t="s">
        <v>2178</v>
      </c>
    </row>
    <row r="2260" spans="1:5" x14ac:dyDescent="0.25">
      <c r="A2260" s="2" t="s">
        <v>1749</v>
      </c>
      <c r="B2260" s="92" t="s">
        <v>1619</v>
      </c>
      <c r="C2260" s="2" t="s">
        <v>1750</v>
      </c>
      <c r="D2260" s="94">
        <v>23.77</v>
      </c>
      <c r="E2260" s="92" t="s">
        <v>2178</v>
      </c>
    </row>
    <row r="2261" spans="1:5" x14ac:dyDescent="0.25">
      <c r="A2261" s="2" t="s">
        <v>1751</v>
      </c>
      <c r="B2261" s="92" t="s">
        <v>1619</v>
      </c>
      <c r="C2261" s="2" t="s">
        <v>1752</v>
      </c>
      <c r="D2261" s="94">
        <v>15.18</v>
      </c>
      <c r="E2261" s="92" t="s">
        <v>2178</v>
      </c>
    </row>
    <row r="2262" spans="1:5" x14ac:dyDescent="0.25">
      <c r="A2262" s="2" t="s">
        <v>1753</v>
      </c>
      <c r="B2262" s="92" t="s">
        <v>1619</v>
      </c>
      <c r="C2262" s="2" t="s">
        <v>1754</v>
      </c>
      <c r="D2262" s="94">
        <v>38.17</v>
      </c>
      <c r="E2262" s="92" t="s">
        <v>2178</v>
      </c>
    </row>
    <row r="2263" spans="1:5" x14ac:dyDescent="0.25">
      <c r="A2263" s="2" t="s">
        <v>1755</v>
      </c>
      <c r="B2263" s="92" t="s">
        <v>1619</v>
      </c>
      <c r="C2263" s="2" t="s">
        <v>1756</v>
      </c>
      <c r="D2263" s="94">
        <v>73.790000000000006</v>
      </c>
      <c r="E2263" s="92" t="s">
        <v>2178</v>
      </c>
    </row>
    <row r="2264" spans="1:5" x14ac:dyDescent="0.25">
      <c r="A2264" s="2" t="s">
        <v>1757</v>
      </c>
      <c r="B2264" s="92" t="s">
        <v>1619</v>
      </c>
      <c r="C2264" s="2" t="s">
        <v>1758</v>
      </c>
      <c r="D2264" s="94">
        <v>44.22</v>
      </c>
      <c r="E2264" s="92" t="s">
        <v>2178</v>
      </c>
    </row>
    <row r="2265" spans="1:5" x14ac:dyDescent="0.25">
      <c r="A2265" s="2" t="s">
        <v>1759</v>
      </c>
      <c r="B2265" s="92" t="s">
        <v>1619</v>
      </c>
      <c r="C2265" s="2" t="s">
        <v>1760</v>
      </c>
      <c r="D2265" s="94">
        <v>56.48</v>
      </c>
      <c r="E2265" s="92" t="s">
        <v>2178</v>
      </c>
    </row>
    <row r="2266" spans="1:5" x14ac:dyDescent="0.25">
      <c r="A2266" s="2" t="s">
        <v>3127</v>
      </c>
      <c r="B2266" s="92" t="s">
        <v>1619</v>
      </c>
      <c r="C2266" s="2" t="s">
        <v>1760</v>
      </c>
      <c r="D2266" s="94">
        <v>37.270000000000003</v>
      </c>
      <c r="E2266" s="92" t="s">
        <v>2178</v>
      </c>
    </row>
    <row r="2267" spans="1:5" x14ac:dyDescent="0.25">
      <c r="A2267" s="2" t="s">
        <v>1761</v>
      </c>
      <c r="B2267" s="92" t="s">
        <v>1619</v>
      </c>
      <c r="C2267" s="2" t="s">
        <v>1762</v>
      </c>
      <c r="D2267" s="94">
        <v>97.53</v>
      </c>
      <c r="E2267" s="92" t="s">
        <v>2178</v>
      </c>
    </row>
    <row r="2268" spans="1:5" x14ac:dyDescent="0.25">
      <c r="A2268" s="2" t="s">
        <v>1763</v>
      </c>
      <c r="B2268" s="92" t="s">
        <v>1619</v>
      </c>
      <c r="C2268" s="2" t="s">
        <v>1764</v>
      </c>
      <c r="D2268" s="94">
        <v>44.55</v>
      </c>
      <c r="E2268" s="92" t="s">
        <v>2178</v>
      </c>
    </row>
    <row r="2269" spans="1:5" x14ac:dyDescent="0.25">
      <c r="A2269" s="2" t="s">
        <v>1765</v>
      </c>
      <c r="B2269" s="92" t="s">
        <v>1619</v>
      </c>
      <c r="C2269" s="2" t="s">
        <v>1766</v>
      </c>
      <c r="D2269" s="94">
        <v>46.69</v>
      </c>
      <c r="E2269" s="92" t="s">
        <v>2178</v>
      </c>
    </row>
    <row r="2270" spans="1:5" x14ac:dyDescent="0.25">
      <c r="A2270" s="2" t="s">
        <v>1767</v>
      </c>
      <c r="B2270" s="92" t="s">
        <v>1619</v>
      </c>
      <c r="C2270" s="2" t="s">
        <v>1768</v>
      </c>
      <c r="D2270" s="94">
        <v>55.07</v>
      </c>
      <c r="E2270" s="92" t="s">
        <v>2178</v>
      </c>
    </row>
    <row r="2271" spans="1:5" x14ac:dyDescent="0.25">
      <c r="A2271" s="2" t="s">
        <v>1769</v>
      </c>
      <c r="B2271" s="92" t="s">
        <v>1619</v>
      </c>
      <c r="C2271" s="2" t="s">
        <v>1770</v>
      </c>
      <c r="D2271" s="94">
        <v>59.28</v>
      </c>
      <c r="E2271" s="92" t="s">
        <v>2178</v>
      </c>
    </row>
    <row r="2272" spans="1:5" x14ac:dyDescent="0.25">
      <c r="A2272" s="2" t="s">
        <v>1771</v>
      </c>
      <c r="B2272" s="92" t="s">
        <v>1619</v>
      </c>
      <c r="C2272" s="2" t="s">
        <v>1772</v>
      </c>
      <c r="D2272" s="94">
        <v>64.599999999999994</v>
      </c>
      <c r="E2272" s="92" t="s">
        <v>2178</v>
      </c>
    </row>
    <row r="2273" spans="1:5" x14ac:dyDescent="0.25">
      <c r="A2273" s="2" t="s">
        <v>1773</v>
      </c>
      <c r="B2273" s="92" t="s">
        <v>1619</v>
      </c>
      <c r="C2273" s="2" t="s">
        <v>1774</v>
      </c>
      <c r="D2273" s="94">
        <v>72.73</v>
      </c>
      <c r="E2273" s="92" t="s">
        <v>2178</v>
      </c>
    </row>
    <row r="2274" spans="1:5" x14ac:dyDescent="0.25">
      <c r="A2274" s="2" t="s">
        <v>1775</v>
      </c>
      <c r="B2274" s="92" t="s">
        <v>1619</v>
      </c>
      <c r="C2274" s="2" t="s">
        <v>1776</v>
      </c>
      <c r="D2274" s="94">
        <v>86.29</v>
      </c>
      <c r="E2274" s="92" t="s">
        <v>2178</v>
      </c>
    </row>
    <row r="2275" spans="1:5" x14ac:dyDescent="0.25">
      <c r="A2275" s="2" t="s">
        <v>1777</v>
      </c>
      <c r="B2275" s="92" t="s">
        <v>1619</v>
      </c>
      <c r="C2275" s="2" t="s">
        <v>1778</v>
      </c>
      <c r="D2275" s="94">
        <v>104.39</v>
      </c>
      <c r="E2275" s="92" t="s">
        <v>2178</v>
      </c>
    </row>
    <row r="2276" spans="1:5" x14ac:dyDescent="0.25">
      <c r="A2276" s="2" t="s">
        <v>1779</v>
      </c>
      <c r="B2276" s="92" t="s">
        <v>1619</v>
      </c>
      <c r="C2276" s="2" t="s">
        <v>1780</v>
      </c>
      <c r="D2276" s="94">
        <v>128.96</v>
      </c>
      <c r="E2276" s="92" t="s">
        <v>2178</v>
      </c>
    </row>
    <row r="2277" spans="1:5" x14ac:dyDescent="0.25">
      <c r="A2277" s="2" t="s">
        <v>1781</v>
      </c>
      <c r="B2277" s="92" t="s">
        <v>1619</v>
      </c>
      <c r="C2277" s="2" t="s">
        <v>1782</v>
      </c>
      <c r="D2277" s="94">
        <v>88.26</v>
      </c>
      <c r="E2277" s="92" t="s">
        <v>2178</v>
      </c>
    </row>
    <row r="2278" spans="1:5" x14ac:dyDescent="0.25">
      <c r="A2278" s="2" t="s">
        <v>1783</v>
      </c>
      <c r="B2278" s="92" t="s">
        <v>1619</v>
      </c>
      <c r="C2278" s="2" t="s">
        <v>1784</v>
      </c>
      <c r="D2278" s="94">
        <v>116.9</v>
      </c>
      <c r="E2278" s="92" t="s">
        <v>2178</v>
      </c>
    </row>
    <row r="2279" spans="1:5" x14ac:dyDescent="0.25">
      <c r="A2279" s="2" t="s">
        <v>1785</v>
      </c>
      <c r="B2279" s="92" t="s">
        <v>1619</v>
      </c>
      <c r="C2279" s="2" t="s">
        <v>1786</v>
      </c>
      <c r="D2279" s="94">
        <v>134.63</v>
      </c>
      <c r="E2279" s="92" t="s">
        <v>2178</v>
      </c>
    </row>
    <row r="2280" spans="1:5" x14ac:dyDescent="0.25">
      <c r="A2280" s="2" t="s">
        <v>1787</v>
      </c>
      <c r="B2280" s="92" t="s">
        <v>1619</v>
      </c>
      <c r="C2280" s="2" t="s">
        <v>1788</v>
      </c>
      <c r="D2280" s="94">
        <v>152.07</v>
      </c>
      <c r="E2280" s="92" t="s">
        <v>2178</v>
      </c>
    </row>
    <row r="2281" spans="1:5" x14ac:dyDescent="0.25">
      <c r="A2281" s="2" t="s">
        <v>1789</v>
      </c>
      <c r="B2281" s="92" t="s">
        <v>1619</v>
      </c>
      <c r="C2281" s="2" t="s">
        <v>1790</v>
      </c>
      <c r="D2281" s="94">
        <v>172.25</v>
      </c>
      <c r="E2281" s="92" t="s">
        <v>2178</v>
      </c>
    </row>
    <row r="2282" spans="1:5" x14ac:dyDescent="0.25">
      <c r="A2282" s="2" t="s">
        <v>1791</v>
      </c>
      <c r="B2282" s="92" t="s">
        <v>1619</v>
      </c>
      <c r="C2282" s="2" t="s">
        <v>1792</v>
      </c>
      <c r="D2282" s="94">
        <v>196.33</v>
      </c>
      <c r="E2282" s="92" t="s">
        <v>2178</v>
      </c>
    </row>
    <row r="2283" spans="1:5" x14ac:dyDescent="0.25">
      <c r="A2283" s="2" t="s">
        <v>1793</v>
      </c>
      <c r="B2283" s="92" t="s">
        <v>1619</v>
      </c>
      <c r="C2283" s="2" t="s">
        <v>1794</v>
      </c>
      <c r="D2283" s="94">
        <v>238.24</v>
      </c>
      <c r="E2283" s="92" t="s">
        <v>2178</v>
      </c>
    </row>
    <row r="2284" spans="1:5" x14ac:dyDescent="0.25">
      <c r="A2284" s="2" t="s">
        <v>1795</v>
      </c>
      <c r="B2284" s="92" t="s">
        <v>1619</v>
      </c>
      <c r="C2284" s="2" t="s">
        <v>1796</v>
      </c>
      <c r="D2284" s="94">
        <v>108.53</v>
      </c>
      <c r="E2284" s="92" t="s">
        <v>2178</v>
      </c>
    </row>
    <row r="2285" spans="1:5" x14ac:dyDescent="0.25">
      <c r="A2285" s="2" t="s">
        <v>1797</v>
      </c>
      <c r="B2285" s="92" t="s">
        <v>1619</v>
      </c>
      <c r="C2285" s="2" t="s">
        <v>1798</v>
      </c>
      <c r="D2285" s="94">
        <v>125.93</v>
      </c>
      <c r="E2285" s="92" t="s">
        <v>2178</v>
      </c>
    </row>
    <row r="2286" spans="1:5" x14ac:dyDescent="0.25">
      <c r="A2286" s="2" t="s">
        <v>1799</v>
      </c>
      <c r="B2286" s="92" t="s">
        <v>1619</v>
      </c>
      <c r="C2286" s="2" t="s">
        <v>1800</v>
      </c>
      <c r="D2286" s="94">
        <v>139.77000000000001</v>
      </c>
      <c r="E2286" s="92" t="s">
        <v>2178</v>
      </c>
    </row>
    <row r="2287" spans="1:5" x14ac:dyDescent="0.25">
      <c r="A2287" s="2" t="s">
        <v>1801</v>
      </c>
      <c r="B2287" s="92" t="s">
        <v>1619</v>
      </c>
      <c r="C2287" s="2" t="s">
        <v>1802</v>
      </c>
      <c r="D2287" s="94">
        <v>160.38</v>
      </c>
      <c r="E2287" s="92" t="s">
        <v>2178</v>
      </c>
    </row>
    <row r="2288" spans="1:5" x14ac:dyDescent="0.25">
      <c r="A2288" s="2" t="s">
        <v>1803</v>
      </c>
      <c r="B2288" s="92" t="s">
        <v>1619</v>
      </c>
      <c r="C2288" s="2" t="s">
        <v>1804</v>
      </c>
      <c r="D2288" s="94">
        <v>130.13999999999999</v>
      </c>
      <c r="E2288" s="92" t="s">
        <v>2178</v>
      </c>
    </row>
    <row r="2289" spans="1:5" x14ac:dyDescent="0.25">
      <c r="A2289" s="2" t="s">
        <v>1805</v>
      </c>
      <c r="B2289" s="92" t="s">
        <v>1619</v>
      </c>
      <c r="C2289" s="2" t="s">
        <v>1806</v>
      </c>
      <c r="D2289" s="94">
        <v>141.65</v>
      </c>
      <c r="E2289" s="92" t="s">
        <v>2178</v>
      </c>
    </row>
    <row r="2290" spans="1:5" x14ac:dyDescent="0.25">
      <c r="A2290" s="2" t="s">
        <v>1807</v>
      </c>
      <c r="B2290" s="92" t="s">
        <v>1619</v>
      </c>
      <c r="C2290" s="2" t="s">
        <v>1808</v>
      </c>
      <c r="D2290" s="94">
        <v>160.06</v>
      </c>
      <c r="E2290" s="92" t="s">
        <v>2178</v>
      </c>
    </row>
    <row r="2291" spans="1:5" x14ac:dyDescent="0.25">
      <c r="A2291" s="2" t="s">
        <v>1809</v>
      </c>
      <c r="B2291" s="92" t="s">
        <v>1619</v>
      </c>
      <c r="C2291" s="2" t="s">
        <v>1810</v>
      </c>
      <c r="D2291" s="94">
        <v>185.25</v>
      </c>
      <c r="E2291" s="92" t="s">
        <v>2178</v>
      </c>
    </row>
    <row r="2292" spans="1:5" x14ac:dyDescent="0.25">
      <c r="A2292" s="2" t="s">
        <v>1811</v>
      </c>
      <c r="B2292" s="92" t="s">
        <v>1619</v>
      </c>
      <c r="C2292" s="2" t="s">
        <v>1812</v>
      </c>
      <c r="D2292" s="94">
        <v>0</v>
      </c>
      <c r="E2292" s="92" t="s">
        <v>2178</v>
      </c>
    </row>
    <row r="2293" spans="1:5" x14ac:dyDescent="0.25">
      <c r="A2293" s="2" t="s">
        <v>1813</v>
      </c>
      <c r="B2293" s="92" t="s">
        <v>1619</v>
      </c>
      <c r="C2293" s="2" t="s">
        <v>1814</v>
      </c>
      <c r="D2293" s="94">
        <v>0</v>
      </c>
      <c r="E2293" s="92" t="s">
        <v>2178</v>
      </c>
    </row>
    <row r="2294" spans="1:5" x14ac:dyDescent="0.25">
      <c r="A2294" s="2" t="s">
        <v>3131</v>
      </c>
      <c r="B2294" s="92" t="s">
        <v>1619</v>
      </c>
      <c r="C2294" s="2" t="s">
        <v>3128</v>
      </c>
      <c r="D2294" s="94">
        <v>2.19</v>
      </c>
      <c r="E2294" s="92" t="s">
        <v>2430</v>
      </c>
    </row>
    <row r="2295" spans="1:5" x14ac:dyDescent="0.25">
      <c r="A2295" s="2" t="s">
        <v>3130</v>
      </c>
      <c r="B2295" s="92" t="s">
        <v>1619</v>
      </c>
      <c r="C2295" s="2" t="s">
        <v>3129</v>
      </c>
      <c r="D2295" s="94">
        <v>2.19</v>
      </c>
      <c r="E2295" s="92" t="s">
        <v>2430</v>
      </c>
    </row>
    <row r="2296" spans="1:5" x14ac:dyDescent="0.25">
      <c r="A2296" s="2" t="s">
        <v>3233</v>
      </c>
      <c r="B2296" s="92" t="s">
        <v>1619</v>
      </c>
      <c r="C2296" s="2" t="s">
        <v>1815</v>
      </c>
      <c r="D2296" s="94">
        <v>2.19</v>
      </c>
      <c r="E2296" s="92" t="s">
        <v>2430</v>
      </c>
    </row>
    <row r="2297" spans="1:5" x14ac:dyDescent="0.25">
      <c r="A2297" s="2" t="s">
        <v>3234</v>
      </c>
      <c r="B2297" s="92" t="s">
        <v>1619</v>
      </c>
      <c r="C2297" s="2" t="s">
        <v>1816</v>
      </c>
      <c r="D2297" s="94">
        <v>2.19</v>
      </c>
      <c r="E2297" s="92" t="s">
        <v>2430</v>
      </c>
    </row>
    <row r="2298" spans="1:5" x14ac:dyDescent="0.25">
      <c r="A2298" s="2" t="s">
        <v>3235</v>
      </c>
      <c r="B2298" s="92" t="s">
        <v>1619</v>
      </c>
      <c r="C2298" s="2" t="s">
        <v>1817</v>
      </c>
      <c r="D2298" s="94">
        <v>2.19</v>
      </c>
      <c r="E2298" s="92" t="s">
        <v>2430</v>
      </c>
    </row>
    <row r="2299" spans="1:5" x14ac:dyDescent="0.25">
      <c r="A2299" s="2" t="s">
        <v>3236</v>
      </c>
      <c r="B2299" s="92" t="s">
        <v>1619</v>
      </c>
      <c r="C2299" s="2" t="s">
        <v>1818</v>
      </c>
      <c r="D2299" s="94">
        <v>2.19</v>
      </c>
      <c r="E2299" s="92" t="s">
        <v>2430</v>
      </c>
    </row>
    <row r="2300" spans="1:5" x14ac:dyDescent="0.25">
      <c r="A2300" s="2" t="s">
        <v>3138</v>
      </c>
      <c r="B2300" s="92" t="s">
        <v>1619</v>
      </c>
      <c r="C2300" s="2" t="s">
        <v>3132</v>
      </c>
      <c r="D2300" s="94">
        <v>2.13</v>
      </c>
      <c r="E2300" s="92" t="s">
        <v>2430</v>
      </c>
    </row>
    <row r="2301" spans="1:5" x14ac:dyDescent="0.25">
      <c r="A2301" s="2" t="s">
        <v>3139</v>
      </c>
      <c r="B2301" s="92" t="s">
        <v>1619</v>
      </c>
      <c r="C2301" s="2" t="s">
        <v>3133</v>
      </c>
      <c r="D2301" s="94">
        <v>2.13</v>
      </c>
      <c r="E2301" s="92" t="s">
        <v>2430</v>
      </c>
    </row>
    <row r="2302" spans="1:5" x14ac:dyDescent="0.25">
      <c r="A2302" s="2" t="s">
        <v>3140</v>
      </c>
      <c r="B2302" s="92" t="s">
        <v>1619</v>
      </c>
      <c r="C2302" s="2" t="s">
        <v>3134</v>
      </c>
      <c r="D2302" s="94">
        <v>2.13</v>
      </c>
      <c r="E2302" s="92" t="s">
        <v>2430</v>
      </c>
    </row>
    <row r="2303" spans="1:5" x14ac:dyDescent="0.25">
      <c r="A2303" s="2" t="s">
        <v>3141</v>
      </c>
      <c r="B2303" s="92" t="s">
        <v>1619</v>
      </c>
      <c r="C2303" s="2" t="s">
        <v>3135</v>
      </c>
      <c r="D2303" s="94">
        <v>2.13</v>
      </c>
      <c r="E2303" s="92" t="s">
        <v>2430</v>
      </c>
    </row>
    <row r="2304" spans="1:5" x14ac:dyDescent="0.25">
      <c r="A2304" s="2" t="s">
        <v>3142</v>
      </c>
      <c r="B2304" s="92" t="s">
        <v>1619</v>
      </c>
      <c r="C2304" s="2" t="s">
        <v>3136</v>
      </c>
      <c r="D2304" s="94">
        <v>2.13</v>
      </c>
      <c r="E2304" s="92" t="s">
        <v>2430</v>
      </c>
    </row>
    <row r="2305" spans="1:5" x14ac:dyDescent="0.25">
      <c r="A2305" s="2" t="s">
        <v>3143</v>
      </c>
      <c r="B2305" s="92" t="s">
        <v>1619</v>
      </c>
      <c r="C2305" s="2" t="s">
        <v>3137</v>
      </c>
      <c r="D2305" s="94">
        <v>2.13</v>
      </c>
      <c r="E2305" s="92" t="s">
        <v>2430</v>
      </c>
    </row>
    <row r="2306" spans="1:5" x14ac:dyDescent="0.25">
      <c r="A2306" s="2" t="s">
        <v>3150</v>
      </c>
      <c r="B2306" s="92" t="s">
        <v>1619</v>
      </c>
      <c r="C2306" s="2" t="s">
        <v>3144</v>
      </c>
      <c r="D2306" s="94">
        <v>2.29</v>
      </c>
      <c r="E2306" s="92" t="s">
        <v>2430</v>
      </c>
    </row>
    <row r="2307" spans="1:5" x14ac:dyDescent="0.25">
      <c r="A2307" s="2" t="s">
        <v>3151</v>
      </c>
      <c r="B2307" s="92" t="s">
        <v>1619</v>
      </c>
      <c r="C2307" s="2" t="s">
        <v>3145</v>
      </c>
      <c r="D2307" s="94">
        <v>2.29</v>
      </c>
      <c r="E2307" s="92" t="s">
        <v>2430</v>
      </c>
    </row>
    <row r="2308" spans="1:5" x14ac:dyDescent="0.25">
      <c r="A2308" s="2" t="s">
        <v>3152</v>
      </c>
      <c r="B2308" s="92" t="s">
        <v>1619</v>
      </c>
      <c r="C2308" s="2" t="s">
        <v>3146</v>
      </c>
      <c r="D2308" s="94">
        <v>2.29</v>
      </c>
      <c r="E2308" s="92" t="s">
        <v>2430</v>
      </c>
    </row>
    <row r="2309" spans="1:5" x14ac:dyDescent="0.25">
      <c r="A2309" s="2" t="s">
        <v>3153</v>
      </c>
      <c r="B2309" s="92" t="s">
        <v>1619</v>
      </c>
      <c r="C2309" s="2" t="s">
        <v>3147</v>
      </c>
      <c r="D2309" s="94">
        <v>2.29</v>
      </c>
      <c r="E2309" s="92" t="s">
        <v>2430</v>
      </c>
    </row>
    <row r="2310" spans="1:5" x14ac:dyDescent="0.25">
      <c r="A2310" s="2" t="s">
        <v>3154</v>
      </c>
      <c r="B2310" s="92" t="s">
        <v>1619</v>
      </c>
      <c r="C2310" s="2" t="s">
        <v>3148</v>
      </c>
      <c r="D2310" s="94">
        <v>2.29</v>
      </c>
      <c r="E2310" s="92" t="s">
        <v>2430</v>
      </c>
    </row>
    <row r="2311" spans="1:5" x14ac:dyDescent="0.25">
      <c r="A2311" s="2" t="s">
        <v>3155</v>
      </c>
      <c r="B2311" s="92" t="s">
        <v>1619</v>
      </c>
      <c r="C2311" s="2" t="s">
        <v>3149</v>
      </c>
      <c r="D2311" s="94">
        <v>2.29</v>
      </c>
      <c r="E2311" s="92" t="s">
        <v>2430</v>
      </c>
    </row>
    <row r="2312" spans="1:5" x14ac:dyDescent="0.25">
      <c r="A2312" s="2" t="s">
        <v>3162</v>
      </c>
      <c r="B2312" s="92" t="s">
        <v>1619</v>
      </c>
      <c r="C2312" s="2" t="s">
        <v>3156</v>
      </c>
      <c r="D2312" s="94">
        <v>2.3199999999999998</v>
      </c>
      <c r="E2312" s="92" t="s">
        <v>2430</v>
      </c>
    </row>
    <row r="2313" spans="1:5" x14ac:dyDescent="0.25">
      <c r="A2313" s="2" t="s">
        <v>3163</v>
      </c>
      <c r="B2313" s="92" t="s">
        <v>1619</v>
      </c>
      <c r="C2313" s="2" t="s">
        <v>3157</v>
      </c>
      <c r="D2313" s="94">
        <v>2.3199999999999998</v>
      </c>
      <c r="E2313" s="92" t="s">
        <v>2430</v>
      </c>
    </row>
    <row r="2314" spans="1:5" x14ac:dyDescent="0.25">
      <c r="A2314" s="2" t="s">
        <v>3164</v>
      </c>
      <c r="B2314" s="92" t="s">
        <v>1619</v>
      </c>
      <c r="C2314" s="2" t="s">
        <v>3158</v>
      </c>
      <c r="D2314" s="94">
        <v>2.3199999999999998</v>
      </c>
      <c r="E2314" s="92" t="s">
        <v>2430</v>
      </c>
    </row>
    <row r="2315" spans="1:5" x14ac:dyDescent="0.25">
      <c r="A2315" s="2" t="s">
        <v>3165</v>
      </c>
      <c r="B2315" s="92" t="s">
        <v>1619</v>
      </c>
      <c r="C2315" s="2" t="s">
        <v>3159</v>
      </c>
      <c r="D2315" s="94">
        <v>2.3199999999999998</v>
      </c>
      <c r="E2315" s="92" t="s">
        <v>2430</v>
      </c>
    </row>
    <row r="2316" spans="1:5" x14ac:dyDescent="0.25">
      <c r="A2316" s="2" t="s">
        <v>3166</v>
      </c>
      <c r="B2316" s="92" t="s">
        <v>1619</v>
      </c>
      <c r="C2316" s="2" t="s">
        <v>3160</v>
      </c>
      <c r="D2316" s="94">
        <v>2.3199999999999998</v>
      </c>
      <c r="E2316" s="92" t="s">
        <v>2430</v>
      </c>
    </row>
    <row r="2317" spans="1:5" x14ac:dyDescent="0.25">
      <c r="A2317" s="2" t="s">
        <v>3167</v>
      </c>
      <c r="B2317" s="92" t="s">
        <v>1619</v>
      </c>
      <c r="C2317" s="2" t="s">
        <v>3161</v>
      </c>
      <c r="D2317" s="94">
        <v>2.3199999999999998</v>
      </c>
      <c r="E2317" s="92" t="s">
        <v>2430</v>
      </c>
    </row>
    <row r="2318" spans="1:5" x14ac:dyDescent="0.25">
      <c r="A2318" s="2" t="s">
        <v>3170</v>
      </c>
      <c r="B2318" s="92" t="s">
        <v>1619</v>
      </c>
      <c r="C2318" s="2" t="s">
        <v>3169</v>
      </c>
      <c r="D2318" s="94">
        <v>0</v>
      </c>
      <c r="E2318" s="92" t="s">
        <v>2430</v>
      </c>
    </row>
    <row r="2319" spans="1:5" x14ac:dyDescent="0.25">
      <c r="A2319" s="2" t="s">
        <v>3237</v>
      </c>
      <c r="B2319" s="92" t="s">
        <v>1619</v>
      </c>
      <c r="C2319" s="2" t="s">
        <v>1819</v>
      </c>
      <c r="D2319" s="94">
        <v>13.96</v>
      </c>
      <c r="E2319" s="92" t="s">
        <v>2430</v>
      </c>
    </row>
    <row r="2320" spans="1:5" x14ac:dyDescent="0.25">
      <c r="A2320" s="2" t="s">
        <v>1820</v>
      </c>
      <c r="B2320" s="92" t="s">
        <v>1619</v>
      </c>
      <c r="C2320" s="2" t="s">
        <v>1821</v>
      </c>
      <c r="D2320" s="94">
        <v>0</v>
      </c>
      <c r="E2320" s="92" t="s">
        <v>2430</v>
      </c>
    </row>
    <row r="2321" spans="1:6" x14ac:dyDescent="0.25">
      <c r="A2321" s="2" t="s">
        <v>1822</v>
      </c>
      <c r="B2321" s="92" t="s">
        <v>1619</v>
      </c>
      <c r="C2321" s="2" t="s">
        <v>1823</v>
      </c>
      <c r="D2321" s="94">
        <v>0</v>
      </c>
      <c r="E2321" s="92" t="s">
        <v>2430</v>
      </c>
    </row>
    <row r="2322" spans="1:6" x14ac:dyDescent="0.25">
      <c r="A2322" s="2" t="s">
        <v>1824</v>
      </c>
      <c r="B2322" s="92" t="s">
        <v>1619</v>
      </c>
      <c r="C2322" s="2" t="s">
        <v>1825</v>
      </c>
      <c r="D2322" s="94">
        <v>0</v>
      </c>
      <c r="E2322" s="92" t="s">
        <v>2430</v>
      </c>
    </row>
    <row r="2323" spans="1:6" x14ac:dyDescent="0.25">
      <c r="A2323" s="2" t="s">
        <v>3238</v>
      </c>
      <c r="B2323" s="92" t="s">
        <v>1619</v>
      </c>
      <c r="C2323" s="2" t="s">
        <v>1826</v>
      </c>
      <c r="D2323" s="94">
        <v>13.97</v>
      </c>
      <c r="E2323" s="92" t="s">
        <v>2430</v>
      </c>
    </row>
    <row r="2324" spans="1:6" x14ac:dyDescent="0.25">
      <c r="A2324" s="2" t="s">
        <v>1827</v>
      </c>
      <c r="B2324" s="92" t="s">
        <v>1619</v>
      </c>
      <c r="C2324" s="2" t="s">
        <v>1828</v>
      </c>
      <c r="D2324" s="94">
        <v>22.24</v>
      </c>
      <c r="E2324" s="92" t="s">
        <v>2424</v>
      </c>
    </row>
    <row r="2325" spans="1:6" x14ac:dyDescent="0.25">
      <c r="A2325" s="2" t="s">
        <v>1829</v>
      </c>
      <c r="B2325" s="92" t="s">
        <v>1619</v>
      </c>
      <c r="C2325" s="2" t="s">
        <v>1830</v>
      </c>
      <c r="D2325" s="94">
        <v>16.61</v>
      </c>
      <c r="E2325" s="92" t="s">
        <v>2424</v>
      </c>
    </row>
    <row r="2326" spans="1:6" x14ac:dyDescent="0.25">
      <c r="A2326" s="2" t="s">
        <v>1831</v>
      </c>
      <c r="B2326" s="92" t="s">
        <v>1619</v>
      </c>
      <c r="C2326" s="2" t="s">
        <v>1832</v>
      </c>
      <c r="D2326" s="94">
        <v>28.18</v>
      </c>
      <c r="E2326" s="92" t="s">
        <v>2424</v>
      </c>
    </row>
    <row r="2327" spans="1:6" x14ac:dyDescent="0.25">
      <c r="A2327" s="2" t="s">
        <v>3173</v>
      </c>
      <c r="B2327" s="92" t="s">
        <v>1619</v>
      </c>
      <c r="C2327" s="2" t="s">
        <v>3172</v>
      </c>
      <c r="D2327" s="94">
        <v>15.27</v>
      </c>
      <c r="E2327" s="92" t="s">
        <v>2424</v>
      </c>
    </row>
    <row r="2328" spans="1:6" x14ac:dyDescent="0.25">
      <c r="A2328" s="2" t="s">
        <v>3171</v>
      </c>
      <c r="B2328" s="92" t="s">
        <v>1619</v>
      </c>
      <c r="C2328" s="2" t="s">
        <v>3174</v>
      </c>
      <c r="D2328" s="94">
        <v>17.45</v>
      </c>
      <c r="E2328" s="92" t="s">
        <v>2424</v>
      </c>
    </row>
    <row r="2329" spans="1:6" x14ac:dyDescent="0.25">
      <c r="A2329" s="2" t="s">
        <v>1833</v>
      </c>
      <c r="B2329" s="92" t="s">
        <v>1619</v>
      </c>
      <c r="C2329" s="2" t="s">
        <v>1834</v>
      </c>
      <c r="D2329" s="94">
        <v>28.22</v>
      </c>
      <c r="E2329" s="92" t="s">
        <v>2424</v>
      </c>
    </row>
    <row r="2330" spans="1:6" x14ac:dyDescent="0.25">
      <c r="A2330" s="2" t="s">
        <v>2135</v>
      </c>
      <c r="B2330" s="92" t="s">
        <v>16</v>
      </c>
      <c r="C2330" s="2" t="s">
        <v>3012</v>
      </c>
      <c r="D2330" s="94">
        <v>279.26850000000002</v>
      </c>
      <c r="E2330" s="92" t="s">
        <v>2223</v>
      </c>
      <c r="F2330" s="2" t="s">
        <v>3562</v>
      </c>
    </row>
    <row r="2331" spans="1:6" x14ac:dyDescent="0.25">
      <c r="A2331" s="2" t="s">
        <v>2134</v>
      </c>
      <c r="B2331" s="92" t="s">
        <v>16</v>
      </c>
      <c r="C2331" s="2" t="s">
        <v>3011</v>
      </c>
      <c r="D2331" s="94">
        <v>257.85900000000004</v>
      </c>
      <c r="E2331" s="92" t="s">
        <v>2223</v>
      </c>
      <c r="F2331" s="2" t="s">
        <v>3562</v>
      </c>
    </row>
    <row r="2332" spans="1:6" x14ac:dyDescent="0.25">
      <c r="A2332" s="2" t="s">
        <v>2133</v>
      </c>
      <c r="B2332" s="92" t="s">
        <v>16</v>
      </c>
      <c r="C2332" s="2" t="s">
        <v>3010</v>
      </c>
      <c r="D2332" s="94">
        <v>179.12185200000005</v>
      </c>
      <c r="E2332" s="92" t="s">
        <v>2223</v>
      </c>
      <c r="F2332" s="2" t="s">
        <v>3562</v>
      </c>
    </row>
    <row r="2333" spans="1:6" x14ac:dyDescent="0.25">
      <c r="A2333" s="2" t="s">
        <v>2132</v>
      </c>
      <c r="B2333" s="92" t="s">
        <v>16</v>
      </c>
      <c r="C2333" s="2" t="s">
        <v>3009</v>
      </c>
      <c r="D2333" s="94">
        <v>125.13992400000002</v>
      </c>
      <c r="E2333" s="92" t="s">
        <v>2223</v>
      </c>
      <c r="F2333" s="2" t="s">
        <v>3562</v>
      </c>
    </row>
    <row r="2334" spans="1:6" x14ac:dyDescent="0.25">
      <c r="A2334" s="2" t="s">
        <v>2131</v>
      </c>
      <c r="B2334" s="92" t="s">
        <v>16</v>
      </c>
      <c r="C2334" s="2" t="s">
        <v>3008</v>
      </c>
      <c r="D2334" s="94">
        <v>109.03882080000001</v>
      </c>
      <c r="E2334" s="92" t="s">
        <v>2223</v>
      </c>
      <c r="F2334" s="2" t="s">
        <v>3562</v>
      </c>
    </row>
    <row r="2335" spans="1:6" x14ac:dyDescent="0.25">
      <c r="A2335" s="2" t="s">
        <v>2129</v>
      </c>
      <c r="B2335" s="92" t="s">
        <v>16</v>
      </c>
      <c r="C2335" s="2" t="s">
        <v>3007</v>
      </c>
      <c r="D2335" s="94">
        <v>92.934796500000019</v>
      </c>
      <c r="E2335" s="92" t="s">
        <v>2223</v>
      </c>
      <c r="F2335" s="2" t="s">
        <v>3562</v>
      </c>
    </row>
    <row r="2336" spans="1:6" x14ac:dyDescent="0.25">
      <c r="A2336" s="2" t="s">
        <v>2121</v>
      </c>
      <c r="B2336" s="92" t="s">
        <v>16</v>
      </c>
      <c r="C2336" s="2" t="s">
        <v>3006</v>
      </c>
      <c r="D2336" s="94">
        <v>101.52283050000001</v>
      </c>
      <c r="E2336" s="92" t="s">
        <v>2223</v>
      </c>
      <c r="F2336" s="2" t="s">
        <v>3562</v>
      </c>
    </row>
    <row r="2337" spans="1:6" x14ac:dyDescent="0.25">
      <c r="A2337" s="2" t="s">
        <v>2120</v>
      </c>
      <c r="B2337" s="92" t="s">
        <v>16</v>
      </c>
      <c r="C2337" s="2" t="s">
        <v>3005</v>
      </c>
      <c r="D2337" s="94">
        <v>87.413917500000025</v>
      </c>
      <c r="E2337" s="92" t="s">
        <v>2223</v>
      </c>
      <c r="F2337" s="2" t="s">
        <v>3562</v>
      </c>
    </row>
    <row r="2338" spans="1:6" x14ac:dyDescent="0.25">
      <c r="A2338" s="2" t="s">
        <v>2119</v>
      </c>
      <c r="B2338" s="92" t="s">
        <v>16</v>
      </c>
      <c r="C2338" s="2" t="s">
        <v>3004</v>
      </c>
      <c r="D2338" s="94">
        <v>69.010987500000013</v>
      </c>
      <c r="E2338" s="92" t="s">
        <v>2223</v>
      </c>
      <c r="F2338" s="2" t="s">
        <v>3562</v>
      </c>
    </row>
    <row r="2339" spans="1:6" x14ac:dyDescent="0.25">
      <c r="A2339" s="2" t="s">
        <v>2118</v>
      </c>
      <c r="B2339" s="92" t="s">
        <v>16</v>
      </c>
      <c r="C2339" s="2" t="s">
        <v>3003</v>
      </c>
      <c r="D2339" s="94">
        <v>54.288643500000006</v>
      </c>
      <c r="E2339" s="92" t="s">
        <v>2223</v>
      </c>
      <c r="F2339" s="2" t="s">
        <v>3562</v>
      </c>
    </row>
    <row r="2340" spans="1:6" x14ac:dyDescent="0.25">
      <c r="A2340" s="2" t="s">
        <v>2116</v>
      </c>
      <c r="B2340" s="92" t="s">
        <v>16</v>
      </c>
      <c r="C2340" s="2" t="s">
        <v>3002</v>
      </c>
      <c r="D2340" s="94">
        <v>45.393894000000003</v>
      </c>
      <c r="E2340" s="92" t="s">
        <v>2223</v>
      </c>
      <c r="F2340" s="2" t="s">
        <v>3562</v>
      </c>
    </row>
    <row r="2341" spans="1:6" x14ac:dyDescent="0.25">
      <c r="A2341" s="2" t="s">
        <v>2149</v>
      </c>
      <c r="B2341" s="92" t="s">
        <v>16</v>
      </c>
      <c r="C2341" s="2" t="s">
        <v>3001</v>
      </c>
      <c r="D2341" s="94">
        <v>151.51745700000006</v>
      </c>
      <c r="E2341" s="92" t="s">
        <v>2223</v>
      </c>
      <c r="F2341" s="2" t="s">
        <v>3562</v>
      </c>
    </row>
    <row r="2342" spans="1:6" x14ac:dyDescent="0.25">
      <c r="A2342" s="2" t="s">
        <v>2148</v>
      </c>
      <c r="B2342" s="92" t="s">
        <v>16</v>
      </c>
      <c r="C2342" s="2" t="s">
        <v>3000</v>
      </c>
      <c r="D2342" s="94">
        <v>119.00561400000002</v>
      </c>
      <c r="E2342" s="92" t="s">
        <v>2223</v>
      </c>
      <c r="F2342" s="2" t="s">
        <v>3562</v>
      </c>
    </row>
    <row r="2343" spans="1:6" x14ac:dyDescent="0.25">
      <c r="A2343" s="2" t="s">
        <v>2147</v>
      </c>
      <c r="B2343" s="92" t="s">
        <v>16</v>
      </c>
      <c r="C2343" s="2" t="s">
        <v>2999</v>
      </c>
      <c r="D2343" s="94">
        <v>91.707934500000007</v>
      </c>
      <c r="E2343" s="92" t="s">
        <v>2223</v>
      </c>
      <c r="F2343" s="2" t="s">
        <v>3562</v>
      </c>
    </row>
    <row r="2344" spans="1:6" x14ac:dyDescent="0.25">
      <c r="A2344" s="2" t="s">
        <v>2146</v>
      </c>
      <c r="B2344" s="92" t="s">
        <v>16</v>
      </c>
      <c r="C2344" s="2" t="s">
        <v>2998</v>
      </c>
      <c r="D2344" s="94">
        <v>76.678875000000005</v>
      </c>
      <c r="E2344" s="92" t="s">
        <v>2223</v>
      </c>
      <c r="F2344" s="2" t="s">
        <v>3562</v>
      </c>
    </row>
    <row r="2345" spans="1:6" x14ac:dyDescent="0.25">
      <c r="A2345" s="2" t="s">
        <v>2144</v>
      </c>
      <c r="B2345" s="92" t="s">
        <v>16</v>
      </c>
      <c r="C2345" s="2" t="s">
        <v>2997</v>
      </c>
      <c r="D2345" s="94">
        <v>70.851280500000016</v>
      </c>
      <c r="E2345" s="92" t="s">
        <v>2223</v>
      </c>
      <c r="F2345" s="2" t="s">
        <v>3562</v>
      </c>
    </row>
    <row r="2346" spans="1:6" x14ac:dyDescent="0.25">
      <c r="A2346" s="2" t="s">
        <v>2143</v>
      </c>
      <c r="B2346" s="92" t="s">
        <v>16</v>
      </c>
      <c r="C2346" s="2" t="s">
        <v>2996</v>
      </c>
      <c r="D2346" s="94">
        <v>278.84119536000003</v>
      </c>
      <c r="E2346" s="92" t="s">
        <v>2223</v>
      </c>
      <c r="F2346" s="2" t="s">
        <v>3562</v>
      </c>
    </row>
    <row r="2347" spans="1:6" x14ac:dyDescent="0.25">
      <c r="A2347" s="2" t="s">
        <v>2142</v>
      </c>
      <c r="B2347" s="92" t="s">
        <v>16</v>
      </c>
      <c r="C2347" s="2" t="s">
        <v>2995</v>
      </c>
      <c r="D2347" s="94">
        <v>258.58570374000004</v>
      </c>
      <c r="E2347" s="92" t="s">
        <v>2223</v>
      </c>
      <c r="F2347" s="2" t="s">
        <v>3562</v>
      </c>
    </row>
    <row r="2348" spans="1:6" x14ac:dyDescent="0.25">
      <c r="A2348" s="2" t="s">
        <v>2141</v>
      </c>
      <c r="B2348" s="92" t="s">
        <v>16</v>
      </c>
      <c r="C2348" s="2" t="s">
        <v>2994</v>
      </c>
      <c r="D2348" s="94">
        <v>238.75961382000006</v>
      </c>
      <c r="E2348" s="92" t="s">
        <v>2223</v>
      </c>
      <c r="F2348" s="2" t="s">
        <v>3562</v>
      </c>
    </row>
    <row r="2349" spans="1:6" x14ac:dyDescent="0.25">
      <c r="A2349" s="2" t="s">
        <v>2140</v>
      </c>
      <c r="B2349" s="92" t="s">
        <v>16</v>
      </c>
      <c r="C2349" s="2" t="s">
        <v>2993</v>
      </c>
      <c r="D2349" s="94">
        <v>165.62637000000004</v>
      </c>
      <c r="E2349" s="92" t="s">
        <v>2223</v>
      </c>
      <c r="F2349" s="2" t="s">
        <v>3562</v>
      </c>
    </row>
    <row r="2350" spans="1:6" x14ac:dyDescent="0.25">
      <c r="A2350" s="2" t="s">
        <v>2139</v>
      </c>
      <c r="B2350" s="92" t="s">
        <v>16</v>
      </c>
      <c r="C2350" s="2" t="s">
        <v>2992</v>
      </c>
      <c r="D2350" s="94">
        <v>116.55189000000003</v>
      </c>
      <c r="E2350" s="92" t="s">
        <v>2223</v>
      </c>
      <c r="F2350" s="2" t="s">
        <v>3562</v>
      </c>
    </row>
    <row r="2351" spans="1:6" x14ac:dyDescent="0.25">
      <c r="A2351" s="2" t="s">
        <v>2138</v>
      </c>
      <c r="B2351" s="92" t="s">
        <v>16</v>
      </c>
      <c r="C2351" s="2" t="s">
        <v>2991</v>
      </c>
      <c r="D2351" s="94">
        <v>101.52575160000001</v>
      </c>
      <c r="E2351" s="92" t="s">
        <v>2223</v>
      </c>
      <c r="F2351" s="2" t="s">
        <v>3562</v>
      </c>
    </row>
    <row r="2352" spans="1:6" x14ac:dyDescent="0.25">
      <c r="A2352" s="2" t="s">
        <v>2136</v>
      </c>
      <c r="B2352" s="92" t="s">
        <v>16</v>
      </c>
      <c r="C2352" s="2" t="s">
        <v>2990</v>
      </c>
      <c r="D2352" s="94">
        <v>86.49377100000001</v>
      </c>
      <c r="E2352" s="92" t="s">
        <v>2223</v>
      </c>
      <c r="F2352" s="2" t="s">
        <v>3562</v>
      </c>
    </row>
    <row r="2353" spans="1:6" x14ac:dyDescent="0.25">
      <c r="A2353" s="2" t="s">
        <v>3066</v>
      </c>
      <c r="B2353" s="92" t="s">
        <v>16</v>
      </c>
      <c r="C2353" s="2" t="s">
        <v>3067</v>
      </c>
      <c r="D2353" s="94">
        <v>80.666176500000006</v>
      </c>
      <c r="E2353" s="92" t="s">
        <v>2223</v>
      </c>
      <c r="F2353" s="2" t="s">
        <v>3562</v>
      </c>
    </row>
    <row r="2354" spans="1:6" x14ac:dyDescent="0.25">
      <c r="A2354" s="2" t="s">
        <v>2128</v>
      </c>
      <c r="B2354" s="92" t="s">
        <v>16</v>
      </c>
      <c r="C2354" s="2" t="s">
        <v>2989</v>
      </c>
      <c r="D2354" s="94">
        <v>71.464711500000007</v>
      </c>
      <c r="E2354" s="92" t="s">
        <v>2223</v>
      </c>
      <c r="F2354" s="2" t="s">
        <v>3562</v>
      </c>
    </row>
    <row r="2355" spans="1:6" x14ac:dyDescent="0.25">
      <c r="A2355" s="2" t="s">
        <v>2127</v>
      </c>
      <c r="B2355" s="92" t="s">
        <v>16</v>
      </c>
      <c r="C2355" s="2" t="s">
        <v>2988</v>
      </c>
      <c r="D2355" s="94">
        <v>94.161658500000016</v>
      </c>
      <c r="E2355" s="92" t="s">
        <v>2223</v>
      </c>
      <c r="F2355" s="2" t="s">
        <v>3562</v>
      </c>
    </row>
    <row r="2356" spans="1:6" x14ac:dyDescent="0.25">
      <c r="A2356" s="2" t="s">
        <v>2126</v>
      </c>
      <c r="B2356" s="92" t="s">
        <v>16</v>
      </c>
      <c r="C2356" s="2" t="s">
        <v>2987</v>
      </c>
      <c r="D2356" s="94">
        <v>80.972892000000002</v>
      </c>
      <c r="E2356" s="92" t="s">
        <v>2223</v>
      </c>
      <c r="F2356" s="2" t="s">
        <v>3562</v>
      </c>
    </row>
    <row r="2357" spans="1:6" x14ac:dyDescent="0.25">
      <c r="A2357" s="2" t="s">
        <v>2125</v>
      </c>
      <c r="B2357" s="92" t="s">
        <v>16</v>
      </c>
      <c r="C2357" s="2" t="s">
        <v>2986</v>
      </c>
      <c r="D2357" s="94">
        <v>64.103539500000011</v>
      </c>
      <c r="E2357" s="92" t="s">
        <v>2223</v>
      </c>
      <c r="F2357" s="2" t="s">
        <v>3562</v>
      </c>
    </row>
    <row r="2358" spans="1:6" x14ac:dyDescent="0.25">
      <c r="A2358" s="2" t="s">
        <v>2124</v>
      </c>
      <c r="B2358" s="92" t="s">
        <v>16</v>
      </c>
      <c r="C2358" s="2" t="s">
        <v>2985</v>
      </c>
      <c r="D2358" s="94">
        <v>50.608057500000008</v>
      </c>
      <c r="E2358" s="92" t="s">
        <v>2223</v>
      </c>
      <c r="F2358" s="2" t="s">
        <v>3562</v>
      </c>
    </row>
    <row r="2359" spans="1:6" x14ac:dyDescent="0.25">
      <c r="A2359" s="2" t="s">
        <v>2122</v>
      </c>
      <c r="B2359" s="92" t="s">
        <v>16</v>
      </c>
      <c r="C2359" s="2" t="s">
        <v>2984</v>
      </c>
      <c r="D2359" s="94">
        <v>42.326739000000003</v>
      </c>
      <c r="E2359" s="92" t="s">
        <v>2223</v>
      </c>
      <c r="F2359" s="2" t="s">
        <v>3562</v>
      </c>
    </row>
    <row r="2360" spans="1:6" x14ac:dyDescent="0.25">
      <c r="A2360" s="2" t="s">
        <v>2155</v>
      </c>
      <c r="B2360" s="92" t="s">
        <v>16</v>
      </c>
      <c r="C2360" s="2" t="s">
        <v>2983</v>
      </c>
      <c r="D2360" s="94">
        <v>124.21977750000001</v>
      </c>
      <c r="E2360" s="92" t="s">
        <v>2223</v>
      </c>
      <c r="F2360" s="2" t="s">
        <v>3562</v>
      </c>
    </row>
    <row r="2361" spans="1:6" x14ac:dyDescent="0.25">
      <c r="A2361" s="2" t="s">
        <v>2154</v>
      </c>
      <c r="B2361" s="92" t="s">
        <v>16</v>
      </c>
      <c r="C2361" s="2" t="s">
        <v>2982</v>
      </c>
      <c r="D2361" s="94">
        <v>110.41758000000002</v>
      </c>
      <c r="E2361" s="92" t="s">
        <v>2223</v>
      </c>
      <c r="F2361" s="2" t="s">
        <v>3562</v>
      </c>
    </row>
    <row r="2362" spans="1:6" x14ac:dyDescent="0.25">
      <c r="A2362" s="2" t="s">
        <v>2153</v>
      </c>
      <c r="B2362" s="92" t="s">
        <v>16</v>
      </c>
      <c r="C2362" s="2" t="s">
        <v>2981</v>
      </c>
      <c r="D2362" s="94">
        <v>85.266909000000027</v>
      </c>
      <c r="E2362" s="92" t="s">
        <v>2223</v>
      </c>
      <c r="F2362" s="2" t="s">
        <v>3562</v>
      </c>
    </row>
    <row r="2363" spans="1:6" x14ac:dyDescent="0.25">
      <c r="A2363" s="2" t="s">
        <v>2152</v>
      </c>
      <c r="B2363" s="92" t="s">
        <v>16</v>
      </c>
      <c r="C2363" s="2" t="s">
        <v>2980</v>
      </c>
      <c r="D2363" s="94">
        <v>71.464711500000007</v>
      </c>
      <c r="E2363" s="92" t="s">
        <v>2223</v>
      </c>
      <c r="F2363" s="2" t="s">
        <v>3562</v>
      </c>
    </row>
    <row r="2364" spans="1:6" x14ac:dyDescent="0.25">
      <c r="A2364" s="2" t="s">
        <v>2150</v>
      </c>
      <c r="B2364" s="92" t="s">
        <v>16</v>
      </c>
      <c r="C2364" s="2" t="s">
        <v>2979</v>
      </c>
      <c r="D2364" s="94">
        <v>65.943832500000013</v>
      </c>
      <c r="E2364" s="92" t="s">
        <v>2223</v>
      </c>
      <c r="F2364" s="2" t="s">
        <v>3562</v>
      </c>
    </row>
    <row r="2365" spans="1:6" x14ac:dyDescent="0.25">
      <c r="A2365" s="2" t="s">
        <v>2109</v>
      </c>
      <c r="B2365" s="92" t="s">
        <v>16</v>
      </c>
      <c r="C2365" s="2" t="s">
        <v>2978</v>
      </c>
      <c r="D2365" s="94">
        <v>258.58570374000004</v>
      </c>
      <c r="E2365" s="92" t="s">
        <v>2223</v>
      </c>
      <c r="F2365" s="2" t="s">
        <v>3562</v>
      </c>
    </row>
    <row r="2366" spans="1:6" x14ac:dyDescent="0.25">
      <c r="A2366" s="2" t="s">
        <v>2108</v>
      </c>
      <c r="B2366" s="92" t="s">
        <v>16</v>
      </c>
      <c r="C2366" s="2" t="s">
        <v>2977</v>
      </c>
      <c r="D2366" s="94">
        <v>238.75961382000006</v>
      </c>
      <c r="E2366" s="92" t="s">
        <v>2223</v>
      </c>
      <c r="F2366" s="2" t="s">
        <v>3562</v>
      </c>
    </row>
    <row r="2367" spans="1:6" x14ac:dyDescent="0.25">
      <c r="A2367" s="2" t="s">
        <v>2107</v>
      </c>
      <c r="B2367" s="92" t="s">
        <v>16</v>
      </c>
      <c r="C2367" s="2" t="s">
        <v>2976</v>
      </c>
      <c r="D2367" s="94">
        <v>165.62637000000004</v>
      </c>
      <c r="E2367" s="92" t="s">
        <v>2223</v>
      </c>
      <c r="F2367" s="2" t="s">
        <v>3562</v>
      </c>
    </row>
    <row r="2368" spans="1:6" x14ac:dyDescent="0.25">
      <c r="A2368" s="2" t="s">
        <v>2106</v>
      </c>
      <c r="B2368" s="92" t="s">
        <v>16</v>
      </c>
      <c r="C2368" s="2" t="s">
        <v>2975</v>
      </c>
      <c r="D2368" s="94">
        <v>116.55189000000003</v>
      </c>
      <c r="E2368" s="92" t="s">
        <v>2223</v>
      </c>
      <c r="F2368" s="2" t="s">
        <v>3562</v>
      </c>
    </row>
    <row r="2369" spans="1:6" x14ac:dyDescent="0.25">
      <c r="A2369" s="2" t="s">
        <v>2105</v>
      </c>
      <c r="B2369" s="92" t="s">
        <v>16</v>
      </c>
      <c r="C2369" s="2" t="s">
        <v>2974</v>
      </c>
      <c r="D2369" s="94">
        <v>101.52575160000001</v>
      </c>
      <c r="E2369" s="92" t="s">
        <v>2223</v>
      </c>
      <c r="F2369" s="2" t="s">
        <v>3562</v>
      </c>
    </row>
    <row r="2370" spans="1:6" x14ac:dyDescent="0.25">
      <c r="A2370" s="2" t="s">
        <v>2103</v>
      </c>
      <c r="B2370" s="92" t="s">
        <v>16</v>
      </c>
      <c r="C2370" s="2" t="s">
        <v>2973</v>
      </c>
      <c r="D2370" s="94">
        <v>86.49377100000001</v>
      </c>
      <c r="E2370" s="92" t="s">
        <v>2223</v>
      </c>
      <c r="F2370" s="2" t="s">
        <v>3562</v>
      </c>
    </row>
    <row r="2371" spans="1:6" x14ac:dyDescent="0.25">
      <c r="A2371" s="2" t="s">
        <v>2102</v>
      </c>
      <c r="B2371" s="92" t="s">
        <v>16</v>
      </c>
      <c r="C2371" s="2" t="s">
        <v>2972</v>
      </c>
      <c r="D2371" s="94">
        <v>80.666176500000006</v>
      </c>
      <c r="E2371" s="92" t="s">
        <v>2223</v>
      </c>
      <c r="F2371" s="2" t="s">
        <v>3562</v>
      </c>
    </row>
    <row r="2372" spans="1:6" x14ac:dyDescent="0.25">
      <c r="A2372" s="2" t="s">
        <v>2100</v>
      </c>
      <c r="B2372" s="92" t="s">
        <v>16</v>
      </c>
      <c r="C2372" s="2" t="s">
        <v>2971</v>
      </c>
      <c r="D2372" s="94">
        <v>71.464711500000007</v>
      </c>
      <c r="E2372" s="92" t="s">
        <v>2223</v>
      </c>
      <c r="F2372" s="2" t="s">
        <v>3562</v>
      </c>
    </row>
    <row r="2373" spans="1:6" x14ac:dyDescent="0.25">
      <c r="A2373" s="2" t="s">
        <v>2099</v>
      </c>
      <c r="B2373" s="92" t="s">
        <v>16</v>
      </c>
      <c r="C2373" s="2" t="s">
        <v>3558</v>
      </c>
      <c r="D2373" s="94">
        <v>94.161658500000016</v>
      </c>
      <c r="E2373" s="92" t="s">
        <v>2223</v>
      </c>
      <c r="F2373" s="2" t="s">
        <v>3562</v>
      </c>
    </row>
    <row r="2374" spans="1:6" x14ac:dyDescent="0.25">
      <c r="A2374" s="2" t="s">
        <v>2098</v>
      </c>
      <c r="B2374" s="92" t="s">
        <v>16</v>
      </c>
      <c r="C2374" s="2" t="s">
        <v>2970</v>
      </c>
      <c r="D2374" s="94">
        <v>80.972892000000002</v>
      </c>
      <c r="E2374" s="92" t="s">
        <v>2223</v>
      </c>
      <c r="F2374" s="2" t="s">
        <v>3562</v>
      </c>
    </row>
    <row r="2375" spans="1:6" x14ac:dyDescent="0.25">
      <c r="A2375" s="2" t="s">
        <v>2097</v>
      </c>
      <c r="B2375" s="92" t="s">
        <v>16</v>
      </c>
      <c r="C2375" s="2" t="s">
        <v>2969</v>
      </c>
      <c r="D2375" s="94">
        <v>64.103539500000011</v>
      </c>
      <c r="E2375" s="92" t="s">
        <v>2223</v>
      </c>
      <c r="F2375" s="2" t="s">
        <v>3562</v>
      </c>
    </row>
    <row r="2376" spans="1:6" x14ac:dyDescent="0.25">
      <c r="A2376" s="2" t="s">
        <v>2096</v>
      </c>
      <c r="B2376" s="92" t="s">
        <v>16</v>
      </c>
      <c r="C2376" s="2" t="s">
        <v>2968</v>
      </c>
      <c r="D2376" s="94">
        <v>50.608057500000008</v>
      </c>
      <c r="E2376" s="92" t="s">
        <v>2223</v>
      </c>
      <c r="F2376" s="2" t="s">
        <v>3562</v>
      </c>
    </row>
    <row r="2377" spans="1:6" x14ac:dyDescent="0.25">
      <c r="A2377" s="2" t="s">
        <v>2094</v>
      </c>
      <c r="B2377" s="92" t="s">
        <v>16</v>
      </c>
      <c r="C2377" s="2" t="s">
        <v>2967</v>
      </c>
      <c r="D2377" s="94">
        <v>42.326739000000003</v>
      </c>
      <c r="E2377" s="92" t="s">
        <v>2223</v>
      </c>
      <c r="F2377" s="2" t="s">
        <v>3562</v>
      </c>
    </row>
    <row r="2378" spans="1:6" x14ac:dyDescent="0.25">
      <c r="A2378" s="2" t="s">
        <v>2090</v>
      </c>
      <c r="B2378" s="92" t="s">
        <v>16</v>
      </c>
      <c r="C2378" s="2" t="s">
        <v>2966</v>
      </c>
      <c r="D2378" s="94">
        <v>75.263894160000007</v>
      </c>
      <c r="E2378" s="92" t="s">
        <v>2223</v>
      </c>
      <c r="F2378" s="2" t="s">
        <v>3562</v>
      </c>
    </row>
    <row r="2379" spans="1:6" x14ac:dyDescent="0.25">
      <c r="A2379" s="2" t="s">
        <v>2089</v>
      </c>
      <c r="B2379" s="92" t="s">
        <v>16</v>
      </c>
      <c r="C2379" s="2" t="s">
        <v>2965</v>
      </c>
      <c r="D2379" s="94">
        <v>52.384670520000014</v>
      </c>
      <c r="E2379" s="92" t="s">
        <v>2223</v>
      </c>
      <c r="F2379" s="2" t="s">
        <v>3562</v>
      </c>
    </row>
    <row r="2380" spans="1:6" x14ac:dyDescent="0.25">
      <c r="A2380" s="2" t="s">
        <v>2087</v>
      </c>
      <c r="B2380" s="92" t="s">
        <v>16</v>
      </c>
      <c r="C2380" s="2" t="s">
        <v>2964</v>
      </c>
      <c r="D2380" s="94">
        <v>38.507108640000013</v>
      </c>
      <c r="E2380" s="92" t="s">
        <v>2223</v>
      </c>
      <c r="F2380" s="2" t="s">
        <v>3562</v>
      </c>
    </row>
    <row r="2381" spans="1:6" x14ac:dyDescent="0.25">
      <c r="A2381" s="2" t="s">
        <v>2081</v>
      </c>
      <c r="B2381" s="92" t="s">
        <v>16</v>
      </c>
      <c r="C2381" s="2" t="s">
        <v>2963</v>
      </c>
      <c r="D2381" s="94">
        <v>79.139609640000003</v>
      </c>
      <c r="E2381" s="92" t="s">
        <v>2223</v>
      </c>
      <c r="F2381" s="2" t="s">
        <v>3562</v>
      </c>
    </row>
    <row r="2382" spans="1:6" x14ac:dyDescent="0.25">
      <c r="A2382" s="2" t="s">
        <v>2080</v>
      </c>
      <c r="B2382" s="92" t="s">
        <v>16</v>
      </c>
      <c r="C2382" s="2" t="s">
        <v>2962</v>
      </c>
      <c r="D2382" s="94">
        <v>55.135178280000012</v>
      </c>
      <c r="E2382" s="92" t="s">
        <v>2223</v>
      </c>
      <c r="F2382" s="2" t="s">
        <v>3562</v>
      </c>
    </row>
    <row r="2383" spans="1:6" x14ac:dyDescent="0.25">
      <c r="A2383" s="2" t="s">
        <v>2078</v>
      </c>
      <c r="B2383" s="92" t="s">
        <v>16</v>
      </c>
      <c r="C2383" s="2" t="s">
        <v>2961</v>
      </c>
      <c r="D2383" s="94">
        <v>40.507477920000007</v>
      </c>
      <c r="E2383" s="92" t="s">
        <v>2223</v>
      </c>
      <c r="F2383" s="2" t="s">
        <v>3562</v>
      </c>
    </row>
    <row r="2384" spans="1:6" x14ac:dyDescent="0.25">
      <c r="A2384" s="2" t="s">
        <v>2086</v>
      </c>
      <c r="B2384" s="92" t="s">
        <v>16</v>
      </c>
      <c r="C2384" s="2" t="s">
        <v>2960</v>
      </c>
      <c r="D2384" s="94">
        <v>69.387809400000009</v>
      </c>
      <c r="E2384" s="92" t="s">
        <v>2223</v>
      </c>
      <c r="F2384" s="2" t="s">
        <v>3562</v>
      </c>
    </row>
    <row r="2385" spans="1:6" x14ac:dyDescent="0.25">
      <c r="A2385" s="2" t="s">
        <v>2084</v>
      </c>
      <c r="B2385" s="92" t="s">
        <v>16</v>
      </c>
      <c r="C2385" s="2" t="s">
        <v>2959</v>
      </c>
      <c r="D2385" s="94">
        <v>46.50858576000001</v>
      </c>
      <c r="E2385" s="92" t="s">
        <v>2223</v>
      </c>
      <c r="F2385" s="2" t="s">
        <v>3562</v>
      </c>
    </row>
    <row r="2386" spans="1:6" x14ac:dyDescent="0.25">
      <c r="A2386" s="2" t="s">
        <v>2082</v>
      </c>
      <c r="B2386" s="92" t="s">
        <v>16</v>
      </c>
      <c r="C2386" s="2" t="s">
        <v>2958</v>
      </c>
      <c r="D2386" s="94">
        <v>32.631023880000008</v>
      </c>
      <c r="E2386" s="92" t="s">
        <v>2223</v>
      </c>
      <c r="F2386" s="2" t="s">
        <v>3562</v>
      </c>
    </row>
    <row r="2387" spans="1:6" x14ac:dyDescent="0.25">
      <c r="A2387" s="2" t="s">
        <v>2093</v>
      </c>
      <c r="B2387" s="92" t="s">
        <v>16</v>
      </c>
      <c r="C2387" s="2" t="s">
        <v>2957</v>
      </c>
      <c r="D2387" s="94">
        <v>69.387809400000009</v>
      </c>
      <c r="E2387" s="92" t="s">
        <v>2223</v>
      </c>
      <c r="F2387" s="2" t="s">
        <v>3562</v>
      </c>
    </row>
    <row r="2388" spans="1:6" x14ac:dyDescent="0.25">
      <c r="A2388" s="2" t="s">
        <v>2092</v>
      </c>
      <c r="B2388" s="92" t="s">
        <v>16</v>
      </c>
      <c r="C2388" s="2" t="s">
        <v>2956</v>
      </c>
      <c r="D2388" s="94">
        <v>46.50858576000001</v>
      </c>
      <c r="E2388" s="92" t="s">
        <v>2223</v>
      </c>
      <c r="F2388" s="2" t="s">
        <v>3562</v>
      </c>
    </row>
    <row r="2389" spans="1:6" x14ac:dyDescent="0.25">
      <c r="A2389" s="2" t="s">
        <v>2091</v>
      </c>
      <c r="B2389" s="92" t="s">
        <v>16</v>
      </c>
      <c r="C2389" s="2" t="s">
        <v>2955</v>
      </c>
      <c r="D2389" s="94">
        <v>32.631023880000008</v>
      </c>
      <c r="E2389" s="92" t="s">
        <v>2223</v>
      </c>
      <c r="F2389" s="2" t="s">
        <v>3562</v>
      </c>
    </row>
    <row r="2390" spans="1:6" x14ac:dyDescent="0.25">
      <c r="A2390" s="2" t="s">
        <v>2071</v>
      </c>
      <c r="B2390" s="92" t="s">
        <v>16</v>
      </c>
      <c r="C2390" s="2" t="s">
        <v>2954</v>
      </c>
      <c r="D2390" s="94">
        <v>279.26850000000002</v>
      </c>
      <c r="E2390" s="92" t="s">
        <v>2223</v>
      </c>
      <c r="F2390" s="2" t="s">
        <v>3562</v>
      </c>
    </row>
    <row r="2391" spans="1:6" x14ac:dyDescent="0.25">
      <c r="A2391" s="2" t="s">
        <v>2070</v>
      </c>
      <c r="B2391" s="92" t="s">
        <v>16</v>
      </c>
      <c r="C2391" s="2" t="s">
        <v>2953</v>
      </c>
      <c r="D2391" s="94">
        <v>257.85900000000004</v>
      </c>
      <c r="E2391" s="92" t="s">
        <v>2223</v>
      </c>
      <c r="F2391" s="2" t="s">
        <v>3562</v>
      </c>
    </row>
    <row r="2392" spans="1:6" x14ac:dyDescent="0.25">
      <c r="A2392" s="2" t="s">
        <v>2069</v>
      </c>
      <c r="B2392" s="92" t="s">
        <v>16</v>
      </c>
      <c r="C2392" s="2" t="s">
        <v>2952</v>
      </c>
      <c r="D2392" s="94">
        <v>179.12185200000005</v>
      </c>
      <c r="E2392" s="92" t="s">
        <v>2223</v>
      </c>
      <c r="F2392" s="2" t="s">
        <v>3562</v>
      </c>
    </row>
    <row r="2393" spans="1:6" x14ac:dyDescent="0.25">
      <c r="A2393" s="2" t="s">
        <v>2068</v>
      </c>
      <c r="B2393" s="92" t="s">
        <v>16</v>
      </c>
      <c r="C2393" s="2" t="s">
        <v>2951</v>
      </c>
      <c r="D2393" s="94">
        <v>125.13992400000002</v>
      </c>
      <c r="E2393" s="92" t="s">
        <v>2223</v>
      </c>
      <c r="F2393" s="2" t="s">
        <v>3562</v>
      </c>
    </row>
    <row r="2394" spans="1:6" x14ac:dyDescent="0.25">
      <c r="A2394" s="2" t="s">
        <v>2067</v>
      </c>
      <c r="B2394" s="92" t="s">
        <v>16</v>
      </c>
      <c r="C2394" s="2" t="s">
        <v>2950</v>
      </c>
      <c r="D2394" s="94">
        <v>109.03882080000001</v>
      </c>
      <c r="E2394" s="92" t="s">
        <v>2223</v>
      </c>
      <c r="F2394" s="2" t="s">
        <v>3562</v>
      </c>
    </row>
    <row r="2395" spans="1:6" x14ac:dyDescent="0.25">
      <c r="A2395" s="2" t="s">
        <v>2065</v>
      </c>
      <c r="B2395" s="92" t="s">
        <v>16</v>
      </c>
      <c r="C2395" s="2" t="s">
        <v>2949</v>
      </c>
      <c r="D2395" s="94">
        <v>92.934796500000019</v>
      </c>
      <c r="E2395" s="92" t="s">
        <v>2223</v>
      </c>
      <c r="F2395" s="2" t="s">
        <v>3562</v>
      </c>
    </row>
    <row r="2396" spans="1:6" x14ac:dyDescent="0.25">
      <c r="A2396" s="2" t="s">
        <v>2064</v>
      </c>
      <c r="B2396" s="92" t="s">
        <v>16</v>
      </c>
      <c r="C2396" s="2" t="s">
        <v>3557</v>
      </c>
      <c r="D2396" s="94">
        <v>101.52283050000001</v>
      </c>
      <c r="E2396" s="92" t="s">
        <v>2223</v>
      </c>
      <c r="F2396" s="2" t="s">
        <v>3562</v>
      </c>
    </row>
    <row r="2397" spans="1:6" x14ac:dyDescent="0.25">
      <c r="A2397" s="2" t="s">
        <v>2063</v>
      </c>
      <c r="B2397" s="92" t="s">
        <v>16</v>
      </c>
      <c r="C2397" s="2" t="s">
        <v>3556</v>
      </c>
      <c r="D2397" s="94">
        <v>87.413917500000025</v>
      </c>
      <c r="E2397" s="92" t="s">
        <v>2223</v>
      </c>
      <c r="F2397" s="2" t="s">
        <v>3562</v>
      </c>
    </row>
    <row r="2398" spans="1:6" x14ac:dyDescent="0.25">
      <c r="A2398" s="2" t="s">
        <v>2062</v>
      </c>
      <c r="B2398" s="92" t="s">
        <v>16</v>
      </c>
      <c r="C2398" s="2" t="s">
        <v>3555</v>
      </c>
      <c r="D2398" s="94">
        <v>69.010987500000013</v>
      </c>
      <c r="E2398" s="92" t="s">
        <v>2223</v>
      </c>
      <c r="F2398" s="2" t="s">
        <v>3562</v>
      </c>
    </row>
    <row r="2399" spans="1:6" x14ac:dyDescent="0.25">
      <c r="A2399" s="2" t="s">
        <v>2061</v>
      </c>
      <c r="B2399" s="92" t="s">
        <v>16</v>
      </c>
      <c r="C2399" s="2" t="s">
        <v>3554</v>
      </c>
      <c r="D2399" s="94">
        <v>54.288643500000006</v>
      </c>
      <c r="E2399" s="92" t="s">
        <v>2223</v>
      </c>
      <c r="F2399" s="2" t="s">
        <v>3562</v>
      </c>
    </row>
    <row r="2400" spans="1:6" x14ac:dyDescent="0.25">
      <c r="A2400" s="2" t="s">
        <v>2059</v>
      </c>
      <c r="B2400" s="92" t="s">
        <v>16</v>
      </c>
      <c r="C2400" s="2" t="s">
        <v>3553</v>
      </c>
      <c r="D2400" s="94">
        <v>45.393894000000003</v>
      </c>
      <c r="E2400" s="92" t="s">
        <v>2223</v>
      </c>
      <c r="F2400" s="2" t="s">
        <v>3562</v>
      </c>
    </row>
    <row r="2401" spans="1:6" x14ac:dyDescent="0.25">
      <c r="A2401" s="2" t="s">
        <v>2077</v>
      </c>
      <c r="B2401" s="92" t="s">
        <v>16</v>
      </c>
      <c r="C2401" s="2" t="s">
        <v>3552</v>
      </c>
      <c r="D2401" s="94">
        <v>151.51745700000006</v>
      </c>
      <c r="E2401" s="92" t="s">
        <v>2223</v>
      </c>
      <c r="F2401" s="2" t="s">
        <v>3562</v>
      </c>
    </row>
    <row r="2402" spans="1:6" x14ac:dyDescent="0.25">
      <c r="A2402" s="2" t="s">
        <v>2076</v>
      </c>
      <c r="B2402" s="92" t="s">
        <v>16</v>
      </c>
      <c r="C2402" s="2" t="s">
        <v>3551</v>
      </c>
      <c r="D2402" s="94">
        <v>119.00561400000002</v>
      </c>
      <c r="E2402" s="92" t="s">
        <v>2223</v>
      </c>
      <c r="F2402" s="2" t="s">
        <v>3562</v>
      </c>
    </row>
    <row r="2403" spans="1:6" x14ac:dyDescent="0.25">
      <c r="A2403" s="2" t="s">
        <v>2075</v>
      </c>
      <c r="B2403" s="92" t="s">
        <v>16</v>
      </c>
      <c r="C2403" s="2" t="s">
        <v>3550</v>
      </c>
      <c r="D2403" s="94">
        <v>91.707934500000007</v>
      </c>
      <c r="E2403" s="92" t="s">
        <v>2223</v>
      </c>
      <c r="F2403" s="2" t="s">
        <v>3562</v>
      </c>
    </row>
    <row r="2404" spans="1:6" x14ac:dyDescent="0.25">
      <c r="A2404" s="2" t="s">
        <v>2074</v>
      </c>
      <c r="B2404" s="92" t="s">
        <v>16</v>
      </c>
      <c r="C2404" s="2" t="s">
        <v>3549</v>
      </c>
      <c r="D2404" s="94">
        <v>76.678875000000005</v>
      </c>
      <c r="E2404" s="92" t="s">
        <v>2223</v>
      </c>
      <c r="F2404" s="2" t="s">
        <v>3562</v>
      </c>
    </row>
    <row r="2405" spans="1:6" x14ac:dyDescent="0.25">
      <c r="A2405" s="2" t="s">
        <v>2072</v>
      </c>
      <c r="B2405" s="92" t="s">
        <v>16</v>
      </c>
      <c r="C2405" s="2" t="s">
        <v>3548</v>
      </c>
      <c r="D2405" s="94">
        <v>70.851280500000016</v>
      </c>
      <c r="E2405" s="92" t="s">
        <v>2223</v>
      </c>
      <c r="F2405" s="2" t="s">
        <v>3562</v>
      </c>
    </row>
    <row r="2406" spans="1:6" x14ac:dyDescent="0.25">
      <c r="A2406" s="2" t="s">
        <v>2115</v>
      </c>
      <c r="B2406" s="92" t="s">
        <v>16</v>
      </c>
      <c r="C2406" s="2" t="s">
        <v>2948</v>
      </c>
      <c r="D2406" s="94">
        <v>124.21977750000001</v>
      </c>
      <c r="E2406" s="92" t="s">
        <v>2223</v>
      </c>
      <c r="F2406" s="2" t="s">
        <v>3562</v>
      </c>
    </row>
    <row r="2407" spans="1:6" x14ac:dyDescent="0.25">
      <c r="A2407" s="2" t="s">
        <v>2114</v>
      </c>
      <c r="B2407" s="92" t="s">
        <v>16</v>
      </c>
      <c r="C2407" s="2" t="s">
        <v>2947</v>
      </c>
      <c r="D2407" s="94">
        <v>110.41758000000002</v>
      </c>
      <c r="E2407" s="92" t="s">
        <v>2223</v>
      </c>
      <c r="F2407" s="2" t="s">
        <v>3562</v>
      </c>
    </row>
    <row r="2408" spans="1:6" x14ac:dyDescent="0.25">
      <c r="A2408" s="2" t="s">
        <v>2113</v>
      </c>
      <c r="B2408" s="92" t="s">
        <v>16</v>
      </c>
      <c r="C2408" s="2" t="s">
        <v>2946</v>
      </c>
      <c r="D2408" s="94">
        <v>85.266909000000027</v>
      </c>
      <c r="E2408" s="92" t="s">
        <v>2223</v>
      </c>
      <c r="F2408" s="2" t="s">
        <v>3562</v>
      </c>
    </row>
    <row r="2409" spans="1:6" x14ac:dyDescent="0.25">
      <c r="A2409" s="2" t="s">
        <v>2112</v>
      </c>
      <c r="B2409" s="92" t="s">
        <v>16</v>
      </c>
      <c r="C2409" s="2" t="s">
        <v>2945</v>
      </c>
      <c r="D2409" s="94">
        <v>71.464711500000007</v>
      </c>
      <c r="E2409" s="92" t="s">
        <v>2223</v>
      </c>
      <c r="F2409" s="2" t="s">
        <v>3562</v>
      </c>
    </row>
    <row r="2410" spans="1:6" x14ac:dyDescent="0.25">
      <c r="A2410" s="2" t="s">
        <v>2110</v>
      </c>
      <c r="B2410" s="92" t="s">
        <v>16</v>
      </c>
      <c r="C2410" s="2" t="s">
        <v>2944</v>
      </c>
      <c r="D2410" s="94">
        <v>65.943832500000013</v>
      </c>
      <c r="E2410" s="92" t="s">
        <v>2223</v>
      </c>
      <c r="F2410" s="2" t="s">
        <v>3562</v>
      </c>
    </row>
    <row r="2411" spans="1:6" x14ac:dyDescent="0.25">
      <c r="A2411" s="2" t="s">
        <v>2057</v>
      </c>
      <c r="B2411" s="92" t="s">
        <v>16</v>
      </c>
      <c r="C2411" s="2" t="s">
        <v>3915</v>
      </c>
      <c r="D2411" s="94">
        <v>122.64764148000005</v>
      </c>
      <c r="E2411" s="92" t="s">
        <v>2223</v>
      </c>
      <c r="F2411" s="2" t="s">
        <v>3562</v>
      </c>
    </row>
    <row r="2412" spans="1:6" x14ac:dyDescent="0.25">
      <c r="A2412" s="2" t="s">
        <v>2056</v>
      </c>
      <c r="B2412" s="92" t="s">
        <v>16</v>
      </c>
      <c r="C2412" s="2" t="s">
        <v>3914</v>
      </c>
      <c r="D2412" s="94">
        <v>102.26887944000002</v>
      </c>
      <c r="E2412" s="92" t="s">
        <v>2223</v>
      </c>
      <c r="F2412" s="2" t="s">
        <v>3562</v>
      </c>
    </row>
    <row r="2413" spans="1:6" x14ac:dyDescent="0.25">
      <c r="A2413" s="2" t="s">
        <v>2055</v>
      </c>
      <c r="B2413" s="92" t="s">
        <v>16</v>
      </c>
      <c r="C2413" s="2" t="s">
        <v>3913</v>
      </c>
      <c r="D2413" s="94">
        <v>81.765094320000017</v>
      </c>
      <c r="E2413" s="92" t="s">
        <v>2223</v>
      </c>
      <c r="F2413" s="2" t="s">
        <v>3562</v>
      </c>
    </row>
    <row r="2414" spans="1:6" x14ac:dyDescent="0.25">
      <c r="A2414" s="2" t="s">
        <v>2054</v>
      </c>
      <c r="B2414" s="92" t="s">
        <v>16</v>
      </c>
      <c r="C2414" s="2" t="s">
        <v>3912</v>
      </c>
      <c r="D2414" s="94">
        <v>61.386332280000012</v>
      </c>
      <c r="E2414" s="92" t="s">
        <v>2223</v>
      </c>
      <c r="F2414" s="2" t="s">
        <v>3562</v>
      </c>
    </row>
    <row r="2415" spans="1:6" x14ac:dyDescent="0.25">
      <c r="A2415" s="2" t="s">
        <v>2053</v>
      </c>
      <c r="B2415" s="92" t="s">
        <v>16</v>
      </c>
      <c r="C2415" s="2" t="s">
        <v>3911</v>
      </c>
      <c r="D2415" s="94">
        <v>40.882547160000009</v>
      </c>
      <c r="E2415" s="92" t="s">
        <v>2223</v>
      </c>
      <c r="F2415" s="2" t="s">
        <v>3562</v>
      </c>
    </row>
    <row r="2416" spans="1:6" x14ac:dyDescent="0.25">
      <c r="A2416" s="2" t="s">
        <v>2052</v>
      </c>
      <c r="B2416" s="92" t="s">
        <v>16</v>
      </c>
      <c r="C2416" s="2" t="s">
        <v>3910</v>
      </c>
      <c r="D2416" s="94">
        <v>28.005169920000007</v>
      </c>
      <c r="E2416" s="92" t="s">
        <v>2223</v>
      </c>
      <c r="F2416" s="2" t="s">
        <v>3562</v>
      </c>
    </row>
    <row r="2417" spans="1:6" x14ac:dyDescent="0.25">
      <c r="A2417" s="2" t="s">
        <v>2051</v>
      </c>
      <c r="B2417" s="92" t="s">
        <v>16</v>
      </c>
      <c r="C2417" s="2" t="s">
        <v>3909</v>
      </c>
      <c r="D2417" s="94">
        <v>20.128715880000009</v>
      </c>
      <c r="E2417" s="92" t="s">
        <v>2223</v>
      </c>
      <c r="F2417" s="2" t="s">
        <v>3562</v>
      </c>
    </row>
    <row r="2418" spans="1:6" x14ac:dyDescent="0.25">
      <c r="A2418" s="2" t="s">
        <v>2050</v>
      </c>
      <c r="B2418" s="92" t="s">
        <v>16</v>
      </c>
      <c r="C2418" s="2" t="s">
        <v>3908</v>
      </c>
      <c r="D2418" s="94">
        <v>18.003323520000002</v>
      </c>
      <c r="E2418" s="92" t="s">
        <v>2223</v>
      </c>
      <c r="F2418" s="2" t="s">
        <v>3562</v>
      </c>
    </row>
    <row r="2419" spans="1:6" x14ac:dyDescent="0.25">
      <c r="A2419" s="2" t="s">
        <v>2049</v>
      </c>
      <c r="B2419" s="92" t="s">
        <v>16</v>
      </c>
      <c r="C2419" s="2" t="s">
        <v>3907</v>
      </c>
      <c r="D2419" s="94">
        <v>16.378023480000007</v>
      </c>
      <c r="E2419" s="92" t="s">
        <v>2223</v>
      </c>
      <c r="F2419" s="2" t="s">
        <v>3562</v>
      </c>
    </row>
    <row r="2420" spans="1:6" x14ac:dyDescent="0.25">
      <c r="A2420" s="2" t="s">
        <v>2048</v>
      </c>
      <c r="B2420" s="92" t="s">
        <v>16</v>
      </c>
      <c r="C2420" s="2" t="s">
        <v>3906</v>
      </c>
      <c r="D2420" s="94">
        <v>138.40054956000003</v>
      </c>
      <c r="E2420" s="92" t="s">
        <v>2223</v>
      </c>
      <c r="F2420" s="2" t="s">
        <v>3562</v>
      </c>
    </row>
    <row r="2421" spans="1:6" x14ac:dyDescent="0.25">
      <c r="A2421" s="2" t="s">
        <v>2047</v>
      </c>
      <c r="B2421" s="92" t="s">
        <v>16</v>
      </c>
      <c r="C2421" s="2" t="s">
        <v>3905</v>
      </c>
      <c r="D2421" s="94">
        <v>110.64542580000003</v>
      </c>
      <c r="E2421" s="92" t="s">
        <v>2223</v>
      </c>
      <c r="F2421" s="2" t="s">
        <v>3562</v>
      </c>
    </row>
    <row r="2422" spans="1:6" x14ac:dyDescent="0.25">
      <c r="A2422" s="2" t="s">
        <v>2046</v>
      </c>
      <c r="B2422" s="92" t="s">
        <v>16</v>
      </c>
      <c r="C2422" s="2" t="s">
        <v>3904</v>
      </c>
      <c r="D2422" s="94">
        <v>83.140348200000005</v>
      </c>
      <c r="E2422" s="92" t="s">
        <v>2223</v>
      </c>
      <c r="F2422" s="2" t="s">
        <v>3562</v>
      </c>
    </row>
    <row r="2423" spans="1:6" x14ac:dyDescent="0.25">
      <c r="A2423" s="2" t="s">
        <v>2045</v>
      </c>
      <c r="B2423" s="92" t="s">
        <v>16</v>
      </c>
      <c r="C2423" s="2" t="s">
        <v>3903</v>
      </c>
      <c r="D2423" s="94">
        <v>55.385224440000002</v>
      </c>
      <c r="E2423" s="92" t="s">
        <v>2223</v>
      </c>
      <c r="F2423" s="2" t="s">
        <v>3562</v>
      </c>
    </row>
    <row r="2424" spans="1:6" x14ac:dyDescent="0.25">
      <c r="A2424" s="2" t="s">
        <v>2044</v>
      </c>
      <c r="B2424" s="92" t="s">
        <v>16</v>
      </c>
      <c r="C2424" s="2" t="s">
        <v>3902</v>
      </c>
      <c r="D2424" s="94">
        <v>39.882362520000015</v>
      </c>
      <c r="E2424" s="92" t="s">
        <v>2223</v>
      </c>
      <c r="F2424" s="2" t="s">
        <v>3562</v>
      </c>
    </row>
    <row r="2425" spans="1:6" x14ac:dyDescent="0.25">
      <c r="A2425" s="2" t="s">
        <v>2043</v>
      </c>
      <c r="B2425" s="92" t="s">
        <v>16</v>
      </c>
      <c r="C2425" s="2" t="s">
        <v>3901</v>
      </c>
      <c r="D2425" s="94">
        <v>27.380054520000002</v>
      </c>
      <c r="E2425" s="92" t="s">
        <v>2223</v>
      </c>
      <c r="F2425" s="2" t="s">
        <v>3562</v>
      </c>
    </row>
    <row r="2426" spans="1:6" x14ac:dyDescent="0.25">
      <c r="A2426" s="2" t="s">
        <v>2042</v>
      </c>
      <c r="B2426" s="92" t="s">
        <v>16</v>
      </c>
      <c r="C2426" s="2" t="s">
        <v>3900</v>
      </c>
      <c r="D2426" s="94">
        <v>24.754569840000009</v>
      </c>
      <c r="E2426" s="92" t="s">
        <v>2223</v>
      </c>
      <c r="F2426" s="2" t="s">
        <v>3562</v>
      </c>
    </row>
    <row r="2427" spans="1:6" x14ac:dyDescent="0.25">
      <c r="A2427" s="2" t="s">
        <v>2041</v>
      </c>
      <c r="B2427" s="92" t="s">
        <v>16</v>
      </c>
      <c r="C2427" s="2" t="s">
        <v>3899</v>
      </c>
      <c r="D2427" s="94">
        <v>22.129085160000002</v>
      </c>
      <c r="E2427" s="92" t="s">
        <v>2223</v>
      </c>
      <c r="F2427" s="2" t="s">
        <v>3562</v>
      </c>
    </row>
    <row r="2428" spans="1:6" x14ac:dyDescent="0.25">
      <c r="A2428" s="2" t="s">
        <v>38141</v>
      </c>
      <c r="B2428" s="92" t="s">
        <v>18</v>
      </c>
      <c r="C2428" s="2" t="s">
        <v>3921</v>
      </c>
      <c r="D2428" s="94">
        <v>150.16790880000002</v>
      </c>
      <c r="E2428" s="92" t="s">
        <v>2223</v>
      </c>
      <c r="F2428" s="2" t="s">
        <v>3562</v>
      </c>
    </row>
    <row r="2429" spans="1:6" x14ac:dyDescent="0.25">
      <c r="A2429" s="2" t="s">
        <v>38142</v>
      </c>
      <c r="B2429" s="92" t="s">
        <v>18</v>
      </c>
      <c r="C2429" s="2" t="s">
        <v>3920</v>
      </c>
      <c r="D2429" s="94">
        <v>130.84658496</v>
      </c>
      <c r="E2429" s="92" t="s">
        <v>2223</v>
      </c>
      <c r="F2429" s="2" t="s">
        <v>3562</v>
      </c>
    </row>
    <row r="2430" spans="1:6" x14ac:dyDescent="0.25">
      <c r="A2430" s="2" t="s">
        <v>38143</v>
      </c>
      <c r="B2430" s="92" t="s">
        <v>18</v>
      </c>
      <c r="C2430" s="2" t="s">
        <v>3919</v>
      </c>
      <c r="D2430" s="94">
        <v>111.52175580000004</v>
      </c>
      <c r="E2430" s="92" t="s">
        <v>2223</v>
      </c>
      <c r="F2430" s="2" t="s">
        <v>3562</v>
      </c>
    </row>
    <row r="2431" spans="1:6" x14ac:dyDescent="0.25">
      <c r="A2431" s="2" t="s">
        <v>38369</v>
      </c>
      <c r="B2431" s="92" t="s">
        <v>18</v>
      </c>
      <c r="C2431" s="2" t="s">
        <v>3918</v>
      </c>
      <c r="D2431" s="94">
        <v>150.16790880000002</v>
      </c>
      <c r="E2431" s="92" t="s">
        <v>2223</v>
      </c>
      <c r="F2431" s="2" t="s">
        <v>3562</v>
      </c>
    </row>
    <row r="2432" spans="1:6" x14ac:dyDescent="0.25">
      <c r="A2432" s="2" t="s">
        <v>38368</v>
      </c>
      <c r="B2432" s="92" t="s">
        <v>18</v>
      </c>
      <c r="C2432" s="2" t="s">
        <v>3917</v>
      </c>
      <c r="D2432" s="94">
        <v>130.84658496</v>
      </c>
      <c r="E2432" s="92" t="s">
        <v>2223</v>
      </c>
      <c r="F2432" s="2" t="s">
        <v>3562</v>
      </c>
    </row>
    <row r="2433" spans="1:6" x14ac:dyDescent="0.25">
      <c r="A2433" s="2" t="s">
        <v>38367</v>
      </c>
      <c r="B2433" s="92" t="s">
        <v>18</v>
      </c>
      <c r="C2433" s="2" t="s">
        <v>3916</v>
      </c>
      <c r="D2433" s="94">
        <v>111.52175580000004</v>
      </c>
      <c r="E2433" s="92" t="s">
        <v>2223</v>
      </c>
      <c r="F2433" s="2" t="s">
        <v>3562</v>
      </c>
    </row>
    <row r="2434" spans="1:6" x14ac:dyDescent="0.25">
      <c r="A2434" s="2" t="s">
        <v>37798</v>
      </c>
      <c r="B2434" s="92" t="s">
        <v>18</v>
      </c>
      <c r="C2434" s="2" t="s">
        <v>37802</v>
      </c>
      <c r="D2434" s="94">
        <v>108</v>
      </c>
      <c r="E2434" s="92" t="s">
        <v>2223</v>
      </c>
      <c r="F2434" s="2" t="s">
        <v>3562</v>
      </c>
    </row>
    <row r="2435" spans="1:6" x14ac:dyDescent="0.25">
      <c r="A2435" s="2" t="s">
        <v>37799</v>
      </c>
      <c r="B2435" s="92" t="s">
        <v>18</v>
      </c>
      <c r="C2435" s="2" t="s">
        <v>37804</v>
      </c>
      <c r="D2435" s="94">
        <v>126</v>
      </c>
      <c r="E2435" s="92" t="s">
        <v>2223</v>
      </c>
      <c r="F2435" s="2" t="s">
        <v>3562</v>
      </c>
    </row>
    <row r="2436" spans="1:6" x14ac:dyDescent="0.25">
      <c r="A2436" s="2" t="s">
        <v>37800</v>
      </c>
      <c r="B2436" s="92" t="s">
        <v>18</v>
      </c>
      <c r="C2436" s="2" t="s">
        <v>37803</v>
      </c>
      <c r="D2436" s="94">
        <v>288</v>
      </c>
      <c r="E2436" s="92" t="s">
        <v>2223</v>
      </c>
      <c r="F2436" s="2" t="s">
        <v>3562</v>
      </c>
    </row>
    <row r="2437" spans="1:6" x14ac:dyDescent="0.25">
      <c r="A2437" s="2" t="s">
        <v>38370</v>
      </c>
      <c r="B2437" s="92" t="s">
        <v>18</v>
      </c>
      <c r="C2437" s="2" t="s">
        <v>38372</v>
      </c>
      <c r="D2437" s="94">
        <v>217.06</v>
      </c>
      <c r="E2437" s="92" t="s">
        <v>2223</v>
      </c>
      <c r="F2437" s="2" t="s">
        <v>3562</v>
      </c>
    </row>
    <row r="2438" spans="1:6" x14ac:dyDescent="0.25">
      <c r="A2438" s="2" t="s">
        <v>38371</v>
      </c>
      <c r="B2438" s="92" t="s">
        <v>18</v>
      </c>
      <c r="C2438" s="2" t="s">
        <v>38373</v>
      </c>
      <c r="D2438" s="94">
        <v>217.06</v>
      </c>
      <c r="E2438" s="92" t="s">
        <v>2223</v>
      </c>
      <c r="F2438" s="2" t="s">
        <v>3562</v>
      </c>
    </row>
    <row r="2439" spans="1:6" x14ac:dyDescent="0.25">
      <c r="A2439" s="2" t="s">
        <v>2177</v>
      </c>
      <c r="B2439" s="92" t="s">
        <v>20</v>
      </c>
      <c r="C2439" s="2" t="s">
        <v>3941</v>
      </c>
      <c r="D2439" s="94">
        <v>24.0975</v>
      </c>
      <c r="E2439" s="92" t="s">
        <v>2223</v>
      </c>
      <c r="F2439" s="2" t="s">
        <v>3562</v>
      </c>
    </row>
    <row r="2440" spans="1:6" x14ac:dyDescent="0.25">
      <c r="A2440" s="2" t="s">
        <v>2176</v>
      </c>
      <c r="B2440" s="92" t="s">
        <v>20</v>
      </c>
      <c r="C2440" s="2" t="s">
        <v>3940</v>
      </c>
      <c r="D2440" s="94">
        <v>22.560615000000002</v>
      </c>
      <c r="E2440" s="92" t="s">
        <v>2223</v>
      </c>
      <c r="F2440" s="2" t="s">
        <v>3562</v>
      </c>
    </row>
    <row r="2441" spans="1:6" x14ac:dyDescent="0.25">
      <c r="A2441" s="2" t="s">
        <v>2175</v>
      </c>
      <c r="B2441" s="92" t="s">
        <v>20</v>
      </c>
      <c r="C2441" s="2" t="s">
        <v>3939</v>
      </c>
      <c r="D2441" s="94">
        <v>23.717294999999996</v>
      </c>
      <c r="E2441" s="92" t="s">
        <v>2223</v>
      </c>
      <c r="F2441" s="2" t="s">
        <v>3562</v>
      </c>
    </row>
    <row r="2442" spans="1:6" x14ac:dyDescent="0.25">
      <c r="A2442" s="2" t="s">
        <v>2174</v>
      </c>
      <c r="B2442" s="92" t="s">
        <v>20</v>
      </c>
      <c r="C2442" s="2" t="s">
        <v>3938</v>
      </c>
      <c r="D2442" s="94">
        <v>19.33155</v>
      </c>
      <c r="E2442" s="92" t="s">
        <v>2223</v>
      </c>
      <c r="F2442" s="2" t="s">
        <v>3562</v>
      </c>
    </row>
    <row r="2443" spans="1:6" x14ac:dyDescent="0.25">
      <c r="A2443" s="2" t="s">
        <v>2173</v>
      </c>
      <c r="B2443" s="92" t="s">
        <v>20</v>
      </c>
      <c r="C2443" s="2" t="s">
        <v>3937</v>
      </c>
      <c r="D2443" s="94">
        <v>18.083834999999997</v>
      </c>
      <c r="E2443" s="92" t="s">
        <v>2223</v>
      </c>
      <c r="F2443" s="2" t="s">
        <v>3562</v>
      </c>
    </row>
    <row r="2444" spans="1:6" x14ac:dyDescent="0.25">
      <c r="A2444" s="2" t="s">
        <v>2172</v>
      </c>
      <c r="B2444" s="92" t="s">
        <v>20</v>
      </c>
      <c r="C2444" s="2" t="s">
        <v>3936</v>
      </c>
      <c r="D2444" s="94">
        <v>19.035240000000002</v>
      </c>
      <c r="E2444" s="92" t="s">
        <v>2223</v>
      </c>
      <c r="F2444" s="2" t="s">
        <v>3562</v>
      </c>
    </row>
    <row r="2445" spans="1:6" x14ac:dyDescent="0.25">
      <c r="A2445" s="2" t="s">
        <v>2171</v>
      </c>
      <c r="B2445" s="92" t="s">
        <v>20</v>
      </c>
      <c r="C2445" s="2" t="s">
        <v>3935</v>
      </c>
      <c r="D2445" s="94">
        <v>19.692119999999999</v>
      </c>
      <c r="E2445" s="92" t="s">
        <v>2223</v>
      </c>
      <c r="F2445" s="2" t="s">
        <v>3562</v>
      </c>
    </row>
    <row r="2446" spans="1:6" x14ac:dyDescent="0.25">
      <c r="A2446" s="2" t="s">
        <v>2170</v>
      </c>
      <c r="B2446" s="92" t="s">
        <v>20</v>
      </c>
      <c r="C2446" s="2" t="s">
        <v>3934</v>
      </c>
      <c r="D2446" s="94">
        <v>19.277999999999999</v>
      </c>
      <c r="E2446" s="92" t="s">
        <v>2223</v>
      </c>
      <c r="F2446" s="2" t="s">
        <v>3562</v>
      </c>
    </row>
    <row r="2447" spans="1:6" x14ac:dyDescent="0.25">
      <c r="A2447" s="2" t="s">
        <v>2169</v>
      </c>
      <c r="B2447" s="92" t="s">
        <v>20</v>
      </c>
      <c r="C2447" s="2" t="s">
        <v>3933</v>
      </c>
      <c r="D2447" s="94">
        <v>19.456500000000002</v>
      </c>
      <c r="E2447" s="92" t="s">
        <v>2223</v>
      </c>
      <c r="F2447" s="2" t="s">
        <v>3562</v>
      </c>
    </row>
    <row r="2448" spans="1:6" x14ac:dyDescent="0.25">
      <c r="A2448" s="2" t="s">
        <v>2168</v>
      </c>
      <c r="B2448" s="92" t="s">
        <v>20</v>
      </c>
      <c r="C2448" s="2" t="s">
        <v>3932</v>
      </c>
      <c r="D2448" s="94">
        <v>18.965624999999996</v>
      </c>
      <c r="E2448" s="92" t="s">
        <v>2223</v>
      </c>
      <c r="F2448" s="2" t="s">
        <v>3562</v>
      </c>
    </row>
    <row r="2449" spans="1:6" x14ac:dyDescent="0.25">
      <c r="A2449" s="2" t="s">
        <v>2167</v>
      </c>
      <c r="B2449" s="92" t="s">
        <v>20</v>
      </c>
      <c r="C2449" s="2" t="s">
        <v>3931</v>
      </c>
      <c r="D2449" s="94">
        <v>13.665959999999998</v>
      </c>
      <c r="E2449" s="92" t="s">
        <v>2223</v>
      </c>
      <c r="F2449" s="2" t="s">
        <v>3562</v>
      </c>
    </row>
    <row r="2450" spans="1:6" x14ac:dyDescent="0.25">
      <c r="A2450" s="2" t="s">
        <v>2166</v>
      </c>
      <c r="B2450" s="92" t="s">
        <v>20</v>
      </c>
      <c r="C2450" s="2" t="s">
        <v>3930</v>
      </c>
      <c r="D2450" s="94">
        <v>14.42994</v>
      </c>
      <c r="E2450" s="92" t="s">
        <v>2223</v>
      </c>
      <c r="F2450" s="2" t="s">
        <v>3562</v>
      </c>
    </row>
    <row r="2451" spans="1:6" x14ac:dyDescent="0.25">
      <c r="A2451" s="2" t="s">
        <v>2165</v>
      </c>
      <c r="B2451" s="92" t="s">
        <v>20</v>
      </c>
      <c r="C2451" s="2" t="s">
        <v>3929</v>
      </c>
      <c r="D2451" s="94">
        <v>14.89404</v>
      </c>
      <c r="E2451" s="92" t="s">
        <v>2223</v>
      </c>
      <c r="F2451" s="2" t="s">
        <v>3562</v>
      </c>
    </row>
    <row r="2452" spans="1:6" x14ac:dyDescent="0.25">
      <c r="A2452" s="2" t="s">
        <v>2164</v>
      </c>
      <c r="B2452" s="92" t="s">
        <v>20</v>
      </c>
      <c r="C2452" s="2" t="s">
        <v>3928</v>
      </c>
      <c r="D2452" s="94">
        <v>14.5656</v>
      </c>
      <c r="E2452" s="92" t="s">
        <v>2223</v>
      </c>
      <c r="F2452" s="2" t="s">
        <v>3562</v>
      </c>
    </row>
    <row r="2453" spans="1:6" x14ac:dyDescent="0.25">
      <c r="A2453" s="2" t="s">
        <v>2163</v>
      </c>
      <c r="B2453" s="92" t="s">
        <v>20</v>
      </c>
      <c r="C2453" s="2" t="s">
        <v>3927</v>
      </c>
      <c r="D2453" s="94">
        <v>14.815499999999998</v>
      </c>
      <c r="E2453" s="92" t="s">
        <v>2223</v>
      </c>
      <c r="F2453" s="2" t="s">
        <v>3562</v>
      </c>
    </row>
    <row r="2454" spans="1:6" x14ac:dyDescent="0.25">
      <c r="A2454" s="2" t="s">
        <v>2162</v>
      </c>
      <c r="B2454" s="92" t="s">
        <v>20</v>
      </c>
      <c r="C2454" s="2" t="s">
        <v>3926</v>
      </c>
      <c r="D2454" s="94">
        <v>14.503125000000001</v>
      </c>
      <c r="E2454" s="92" t="s">
        <v>2223</v>
      </c>
      <c r="F2454" s="2" t="s">
        <v>3562</v>
      </c>
    </row>
    <row r="2455" spans="1:6" x14ac:dyDescent="0.25">
      <c r="A2455" s="2" t="s">
        <v>2161</v>
      </c>
      <c r="B2455" s="92" t="s">
        <v>20</v>
      </c>
      <c r="C2455" s="2" t="s">
        <v>3925</v>
      </c>
      <c r="D2455" s="94">
        <v>10.195920000000001</v>
      </c>
      <c r="E2455" s="92" t="s">
        <v>2223</v>
      </c>
      <c r="F2455" s="2" t="s">
        <v>3562</v>
      </c>
    </row>
    <row r="2456" spans="1:6" x14ac:dyDescent="0.25">
      <c r="A2456" s="2" t="s">
        <v>2160</v>
      </c>
      <c r="B2456" s="92" t="s">
        <v>20</v>
      </c>
      <c r="C2456" s="2" t="s">
        <v>3924</v>
      </c>
      <c r="D2456" s="94">
        <v>9.9960000000000004</v>
      </c>
      <c r="E2456" s="92" t="s">
        <v>2223</v>
      </c>
      <c r="F2456" s="2" t="s">
        <v>3562</v>
      </c>
    </row>
    <row r="2457" spans="1:6" x14ac:dyDescent="0.25">
      <c r="A2457" s="2" t="s">
        <v>2159</v>
      </c>
      <c r="B2457" s="92" t="s">
        <v>20</v>
      </c>
      <c r="C2457" s="2" t="s">
        <v>3923</v>
      </c>
      <c r="D2457" s="94">
        <v>10.174499999999998</v>
      </c>
      <c r="E2457" s="92" t="s">
        <v>2223</v>
      </c>
      <c r="F2457" s="2" t="s">
        <v>3562</v>
      </c>
    </row>
    <row r="2458" spans="1:6" x14ac:dyDescent="0.25">
      <c r="A2458" s="2" t="s">
        <v>2158</v>
      </c>
      <c r="B2458" s="92" t="s">
        <v>20</v>
      </c>
      <c r="C2458" s="2" t="s">
        <v>3922</v>
      </c>
      <c r="D2458" s="94">
        <v>10.040625</v>
      </c>
      <c r="E2458" s="92" t="s">
        <v>2223</v>
      </c>
      <c r="F2458" s="2" t="s">
        <v>3562</v>
      </c>
    </row>
  </sheetData>
  <sheetProtection algorithmName="SHA-512" hashValue="bgps/vNPdPlu083sUrrww4cjDFG7HedX/3cJN1E+IsAQAM6HqNq3Qynk6Jbcy1DsdQMNXMsxJIoVKnylEnmbsQ==" saltValue="VJuEu1ZhZjm4yfLN6SBpiQ==" spinCount="100000" sheet="1" objects="1" scenarios="1"/>
  <phoneticPr fontId="42" type="noConversion"/>
  <conditionalFormatting sqref="A2:A22464">
    <cfRule type="duplicateValues" dxfId="3" priority="136"/>
  </conditionalFormatting>
  <conditionalFormatting sqref="A1717:A1748">
    <cfRule type="duplicateValues" dxfId="2" priority="2"/>
  </conditionalFormatting>
  <conditionalFormatting sqref="A1749">
    <cfRule type="duplicateValues" dxfId="1" priority="1"/>
  </conditionalFormatting>
  <pageMargins left="0.7" right="0.7" top="0.75" bottom="0.75" header="0.3" footer="0.3"/>
  <pageSetup paperSize="9" orientation="portrait" r:id="rId1"/>
  <drawing r:id="rId2"/>
  <tableParts count="1">
    <tablePart r:id="rId3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4"/>
      </x14:slicerList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EF8B7-0980-4DFA-8DC4-B1050E04C3E6}">
  <sheetPr>
    <tabColor rgb="FF92D050"/>
  </sheetPr>
  <dimension ref="A1:H25477"/>
  <sheetViews>
    <sheetView zoomScaleNormal="100" workbookViewId="0">
      <pane xSplit="4" ySplit="1" topLeftCell="E9025" activePane="bottomRight" state="frozen"/>
      <selection pane="topRight" activeCell="E1" sqref="E1"/>
      <selection pane="bottomLeft" activeCell="A2" sqref="A2"/>
      <selection pane="bottomRight" activeCell="D8592" sqref="D8592"/>
    </sheetView>
  </sheetViews>
  <sheetFormatPr defaultRowHeight="15" x14ac:dyDescent="0.25"/>
  <cols>
    <col min="1" max="1" width="19.7109375" bestFit="1" customWidth="1"/>
    <col min="2" max="2" width="14.140625" bestFit="1" customWidth="1"/>
    <col min="3" max="3" width="19.7109375" bestFit="1" customWidth="1"/>
    <col min="4" max="4" width="36.85546875" bestFit="1" customWidth="1"/>
    <col min="5" max="5" width="81.140625" bestFit="1" customWidth="1"/>
    <col min="6" max="6" width="7" bestFit="1" customWidth="1"/>
    <col min="7" max="7" width="13" bestFit="1" customWidth="1"/>
    <col min="8" max="8" width="51.85546875" bestFit="1" customWidth="1"/>
    <col min="9" max="9" width="106.5703125" bestFit="1" customWidth="1"/>
    <col min="10" max="10" width="11.140625" bestFit="1" customWidth="1"/>
    <col min="11" max="11" width="15.28515625" bestFit="1" customWidth="1"/>
    <col min="12" max="12" width="8.28515625" bestFit="1" customWidth="1"/>
    <col min="13" max="13" width="23.28515625" bestFit="1" customWidth="1"/>
    <col min="14" max="14" width="12.85546875" bestFit="1" customWidth="1"/>
    <col min="15" max="15" width="14.28515625" bestFit="1" customWidth="1"/>
    <col min="16" max="16" width="13.42578125" bestFit="1" customWidth="1"/>
    <col min="17" max="17" width="17.140625" bestFit="1" customWidth="1"/>
    <col min="18" max="18" width="13.85546875" bestFit="1" customWidth="1"/>
    <col min="19" max="19" width="19.28515625" bestFit="1" customWidth="1"/>
    <col min="20" max="20" width="22.85546875" bestFit="1" customWidth="1"/>
    <col min="21" max="21" width="15.85546875" bestFit="1" customWidth="1"/>
    <col min="22" max="22" width="23.85546875" bestFit="1" customWidth="1"/>
    <col min="23" max="23" width="21.5703125" bestFit="1" customWidth="1"/>
    <col min="24" max="24" width="20" bestFit="1" customWidth="1"/>
    <col min="25" max="25" width="17.42578125" bestFit="1" customWidth="1"/>
    <col min="26" max="26" width="17.140625" bestFit="1" customWidth="1"/>
    <col min="27" max="27" width="10.5703125" bestFit="1" customWidth="1"/>
    <col min="28" max="28" width="12.5703125" bestFit="1" customWidth="1"/>
    <col min="29" max="29" width="8.5703125" bestFit="1" customWidth="1"/>
    <col min="30" max="30" width="8.28515625" bestFit="1" customWidth="1"/>
    <col min="31" max="31" width="51.85546875" bestFit="1" customWidth="1"/>
    <col min="32" max="32" width="18.5703125" bestFit="1" customWidth="1"/>
  </cols>
  <sheetData>
    <row r="1" spans="1:8" x14ac:dyDescent="0.25">
      <c r="A1" s="559" t="s">
        <v>4086</v>
      </c>
      <c r="B1" t="s">
        <v>4087</v>
      </c>
      <c r="C1" t="s">
        <v>42</v>
      </c>
      <c r="D1" t="s">
        <v>4088</v>
      </c>
      <c r="E1" t="s">
        <v>4089</v>
      </c>
      <c r="F1" t="s">
        <v>2362</v>
      </c>
      <c r="G1" t="s">
        <v>4090</v>
      </c>
      <c r="H1" t="s">
        <v>4091</v>
      </c>
    </row>
    <row r="2" spans="1:8" hidden="1" x14ac:dyDescent="0.25">
      <c r="A2" t="str">
        <f>Produkty[[#This Row],[Symbol]]</f>
        <v>S-1234567890</v>
      </c>
      <c r="B2" s="560">
        <v>1234567891019</v>
      </c>
      <c r="C2" t="s">
        <v>40227</v>
      </c>
      <c r="D2" t="s">
        <v>7450</v>
      </c>
      <c r="E2" t="s">
        <v>40228</v>
      </c>
      <c r="F2" t="s">
        <v>4095</v>
      </c>
      <c r="G2">
        <v>123</v>
      </c>
      <c r="H2" t="s">
        <v>40229</v>
      </c>
    </row>
    <row r="3" spans="1:8" hidden="1" x14ac:dyDescent="0.25">
      <c r="A3" t="str">
        <f>Produkty[[#This Row],[Symbol]]</f>
        <v>S-65110</v>
      </c>
      <c r="B3" s="560">
        <v>2010000035467</v>
      </c>
      <c r="C3" t="s">
        <v>4092</v>
      </c>
      <c r="D3" t="s">
        <v>4093</v>
      </c>
      <c r="E3" t="s">
        <v>4094</v>
      </c>
      <c r="F3" t="s">
        <v>4095</v>
      </c>
      <c r="G3">
        <v>102.98</v>
      </c>
      <c r="H3" t="s">
        <v>4097</v>
      </c>
    </row>
    <row r="4" spans="1:8" hidden="1" x14ac:dyDescent="0.25">
      <c r="A4" t="str">
        <f>Produkty[[#This Row],[Symbol]]</f>
        <v>S-65111</v>
      </c>
      <c r="B4" s="560">
        <v>2010000035474</v>
      </c>
      <c r="C4" t="s">
        <v>4098</v>
      </c>
      <c r="D4" t="s">
        <v>4093</v>
      </c>
      <c r="E4" t="s">
        <v>4099</v>
      </c>
      <c r="F4" t="s">
        <v>4095</v>
      </c>
      <c r="G4">
        <v>119.35</v>
      </c>
      <c r="H4" t="s">
        <v>4100</v>
      </c>
    </row>
    <row r="5" spans="1:8" hidden="1" x14ac:dyDescent="0.25">
      <c r="A5" t="str">
        <f>Produkty[[#This Row],[Symbol]]</f>
        <v>S-73935</v>
      </c>
      <c r="B5" s="560">
        <v>2010000335376</v>
      </c>
      <c r="C5" t="s">
        <v>4101</v>
      </c>
      <c r="D5" t="s">
        <v>4102</v>
      </c>
      <c r="E5" t="s">
        <v>4103</v>
      </c>
      <c r="F5" t="s">
        <v>4104</v>
      </c>
      <c r="G5">
        <v>66</v>
      </c>
      <c r="H5" t="s">
        <v>4105</v>
      </c>
    </row>
    <row r="6" spans="1:8" hidden="1" x14ac:dyDescent="0.25">
      <c r="A6" t="str">
        <f>Produkty[[#This Row],[Symbol]]</f>
        <v>FDS BULK</v>
      </c>
      <c r="B6" s="560">
        <v>2010000342862</v>
      </c>
      <c r="C6" t="s">
        <v>4106</v>
      </c>
      <c r="D6" t="s">
        <v>4107</v>
      </c>
      <c r="E6" t="s">
        <v>4109</v>
      </c>
      <c r="F6" t="s">
        <v>4095</v>
      </c>
      <c r="G6">
        <v>14.06</v>
      </c>
      <c r="H6" t="s">
        <v>4111</v>
      </c>
    </row>
    <row r="7" spans="1:8" hidden="1" x14ac:dyDescent="0.25">
      <c r="A7" t="str">
        <f>Produkty[[#This Row],[Symbol]]</f>
        <v>FDM BULK</v>
      </c>
      <c r="B7" s="560">
        <v>2010000343449</v>
      </c>
      <c r="C7" t="s">
        <v>40332</v>
      </c>
      <c r="D7" t="s">
        <v>4107</v>
      </c>
      <c r="E7" t="s">
        <v>40333</v>
      </c>
      <c r="F7" t="s">
        <v>4095</v>
      </c>
      <c r="G7">
        <v>95</v>
      </c>
      <c r="H7" t="s">
        <v>40334</v>
      </c>
    </row>
    <row r="8" spans="1:8" hidden="1" x14ac:dyDescent="0.25">
      <c r="A8" t="str">
        <f>Produkty[[#This Row],[Symbol]]</f>
        <v>S93158Z24260</v>
      </c>
      <c r="B8" s="560">
        <v>5901180101011</v>
      </c>
      <c r="C8" t="s">
        <v>4112</v>
      </c>
      <c r="D8" t="s">
        <v>4107</v>
      </c>
      <c r="E8" t="s">
        <v>4113</v>
      </c>
      <c r="F8" t="s">
        <v>4114</v>
      </c>
      <c r="G8">
        <v>17.73</v>
      </c>
      <c r="H8" t="s">
        <v>4115</v>
      </c>
    </row>
    <row r="9" spans="1:8" hidden="1" x14ac:dyDescent="0.25">
      <c r="A9" t="str">
        <f>Produkty[[#This Row],[Symbol]]</f>
        <v>NAK6334ZM16</v>
      </c>
      <c r="B9" s="560">
        <v>5901180101646</v>
      </c>
      <c r="C9" t="s">
        <v>4116</v>
      </c>
      <c r="D9" t="s">
        <v>4107</v>
      </c>
      <c r="E9" t="s">
        <v>4117</v>
      </c>
      <c r="F9" t="s">
        <v>4118</v>
      </c>
      <c r="G9">
        <v>158.94</v>
      </c>
      <c r="H9" t="s">
        <v>4119</v>
      </c>
    </row>
    <row r="10" spans="1:8" hidden="1" x14ac:dyDescent="0.25">
      <c r="A10" t="str">
        <f>Produkty[[#This Row],[Symbol]]</f>
        <v>NAK6334ZM12</v>
      </c>
      <c r="B10" s="560">
        <v>5901180101653</v>
      </c>
      <c r="C10" t="s">
        <v>4120</v>
      </c>
      <c r="D10" t="s">
        <v>4107</v>
      </c>
      <c r="E10" t="s">
        <v>4121</v>
      </c>
      <c r="F10" t="s">
        <v>4118</v>
      </c>
      <c r="G10">
        <v>76.37</v>
      </c>
      <c r="H10" t="s">
        <v>4122</v>
      </c>
    </row>
    <row r="11" spans="1:8" hidden="1" x14ac:dyDescent="0.25">
      <c r="A11" t="str">
        <f>Produkty[[#This Row],[Symbol]]</f>
        <v>S96119O24150060</v>
      </c>
      <c r="B11" s="560">
        <v>5901180101912</v>
      </c>
      <c r="C11" t="s">
        <v>4123</v>
      </c>
      <c r="D11" t="s">
        <v>4107</v>
      </c>
      <c r="E11" t="s">
        <v>4124</v>
      </c>
      <c r="F11" t="s">
        <v>4118</v>
      </c>
      <c r="G11">
        <v>677.14</v>
      </c>
      <c r="H11" t="s">
        <v>4125</v>
      </c>
    </row>
    <row r="12" spans="1:8" hidden="1" x14ac:dyDescent="0.25">
      <c r="A12" t="str">
        <f>Produkty[[#This Row],[Symbol]]</f>
        <v>S60388Z08030</v>
      </c>
      <c r="B12" s="560">
        <v>5901180102094</v>
      </c>
      <c r="C12" t="s">
        <v>4126</v>
      </c>
      <c r="D12" t="s">
        <v>4107</v>
      </c>
      <c r="E12" t="s">
        <v>4127</v>
      </c>
      <c r="F12" t="s">
        <v>4118</v>
      </c>
      <c r="G12">
        <v>33.21</v>
      </c>
      <c r="H12" t="s">
        <v>4128</v>
      </c>
    </row>
    <row r="13" spans="1:8" hidden="1" x14ac:dyDescent="0.25">
      <c r="A13" t="str">
        <f>Produkty[[#This Row],[Symbol]]</f>
        <v>S96019O24200180</v>
      </c>
      <c r="B13" s="560">
        <v>5901180102285</v>
      </c>
      <c r="C13" t="s">
        <v>4129</v>
      </c>
      <c r="D13" t="s">
        <v>4107</v>
      </c>
      <c r="E13" t="s">
        <v>4130</v>
      </c>
      <c r="F13" t="s">
        <v>4118</v>
      </c>
      <c r="G13">
        <v>1481.92</v>
      </c>
      <c r="H13" t="s">
        <v>4131</v>
      </c>
    </row>
    <row r="14" spans="1:8" hidden="1" x14ac:dyDescent="0.25">
      <c r="A14" t="str">
        <f>Produkty[[#This Row],[Symbol]]</f>
        <v>S96019O24150160</v>
      </c>
      <c r="B14" s="560">
        <v>5901180103527</v>
      </c>
      <c r="C14" t="s">
        <v>4132</v>
      </c>
      <c r="D14" t="s">
        <v>4107</v>
      </c>
      <c r="E14" t="s">
        <v>4133</v>
      </c>
      <c r="F14" t="s">
        <v>4118</v>
      </c>
      <c r="G14">
        <v>1347.79</v>
      </c>
      <c r="H14" t="s">
        <v>4134</v>
      </c>
    </row>
    <row r="15" spans="1:8" hidden="1" x14ac:dyDescent="0.25">
      <c r="A15" t="str">
        <f>Produkty[[#This Row],[Symbol]]</f>
        <v>S96019O24150120</v>
      </c>
      <c r="B15" s="560">
        <v>5901180103565</v>
      </c>
      <c r="C15" t="s">
        <v>4135</v>
      </c>
      <c r="D15" t="s">
        <v>4107</v>
      </c>
      <c r="E15" t="s">
        <v>4136</v>
      </c>
      <c r="F15" t="s">
        <v>4118</v>
      </c>
      <c r="G15">
        <v>1079.53</v>
      </c>
      <c r="H15" t="s">
        <v>4137</v>
      </c>
    </row>
    <row r="16" spans="1:8" hidden="1" x14ac:dyDescent="0.25">
      <c r="A16" t="str">
        <f>Produkty[[#This Row],[Symbol]]</f>
        <v>NAK5576ZM12</v>
      </c>
      <c r="B16" s="560">
        <v>5901180104104</v>
      </c>
      <c r="C16" t="s">
        <v>4138</v>
      </c>
      <c r="D16" t="s">
        <v>4107</v>
      </c>
      <c r="E16" t="s">
        <v>4139</v>
      </c>
      <c r="F16" t="s">
        <v>4118</v>
      </c>
      <c r="G16">
        <v>35.15</v>
      </c>
      <c r="H16" t="s">
        <v>4140</v>
      </c>
    </row>
    <row r="17" spans="1:8" hidden="1" x14ac:dyDescent="0.25">
      <c r="A17" t="str">
        <f>Produkty[[#This Row],[Symbol]]</f>
        <v>NAK4394ZM14</v>
      </c>
      <c r="B17" s="560">
        <v>5901180104340</v>
      </c>
      <c r="C17" t="s">
        <v>4141</v>
      </c>
      <c r="D17" t="s">
        <v>4107</v>
      </c>
      <c r="E17" t="s">
        <v>4142</v>
      </c>
      <c r="F17" t="s">
        <v>4118</v>
      </c>
      <c r="G17">
        <v>28.5</v>
      </c>
      <c r="H17" t="s">
        <v>4143</v>
      </c>
    </row>
    <row r="18" spans="1:8" hidden="1" x14ac:dyDescent="0.25">
      <c r="A18" t="str">
        <f>Produkty[[#This Row],[Symbol]]</f>
        <v>S96019O24150100</v>
      </c>
      <c r="B18" s="560">
        <v>5901180107686</v>
      </c>
      <c r="C18" t="s">
        <v>4144</v>
      </c>
      <c r="D18" t="s">
        <v>4107</v>
      </c>
      <c r="E18" t="s">
        <v>4145</v>
      </c>
      <c r="F18" t="s">
        <v>4118</v>
      </c>
      <c r="G18">
        <v>945.4</v>
      </c>
      <c r="H18" t="s">
        <v>4146</v>
      </c>
    </row>
    <row r="19" spans="1:8" hidden="1" x14ac:dyDescent="0.25">
      <c r="A19" t="str">
        <f>Produkty[[#This Row],[Symbol]]</f>
        <v>S93158Z20055</v>
      </c>
      <c r="B19" s="560">
        <v>5901180107822</v>
      </c>
      <c r="C19" t="s">
        <v>4147</v>
      </c>
      <c r="D19" t="s">
        <v>4107</v>
      </c>
      <c r="E19" t="s">
        <v>4148</v>
      </c>
      <c r="F19" t="s">
        <v>4114</v>
      </c>
      <c r="G19">
        <v>14.5</v>
      </c>
      <c r="H19" t="s">
        <v>4149</v>
      </c>
    </row>
    <row r="20" spans="1:8" hidden="1" x14ac:dyDescent="0.25">
      <c r="A20" t="str">
        <f>Produkty[[#This Row],[Symbol]]</f>
        <v>S60388Z10030</v>
      </c>
      <c r="B20" s="560">
        <v>5901180108379</v>
      </c>
      <c r="C20" t="s">
        <v>4150</v>
      </c>
      <c r="D20" t="s">
        <v>4107</v>
      </c>
      <c r="E20" t="s">
        <v>4151</v>
      </c>
      <c r="F20" t="s">
        <v>4118</v>
      </c>
      <c r="G20">
        <v>51.33</v>
      </c>
      <c r="H20" t="s">
        <v>4152</v>
      </c>
    </row>
    <row r="21" spans="1:8" hidden="1" x14ac:dyDescent="0.25">
      <c r="A21" t="str">
        <f>Produkty[[#This Row],[Symbol]]</f>
        <v>S60388Z10045</v>
      </c>
      <c r="B21" s="560">
        <v>5901180108386</v>
      </c>
      <c r="C21" t="s">
        <v>4153</v>
      </c>
      <c r="D21" t="s">
        <v>4107</v>
      </c>
      <c r="E21" t="s">
        <v>4154</v>
      </c>
      <c r="F21" t="s">
        <v>4118</v>
      </c>
      <c r="G21">
        <v>64.78</v>
      </c>
      <c r="H21" t="s">
        <v>4155</v>
      </c>
    </row>
    <row r="22" spans="1:8" hidden="1" x14ac:dyDescent="0.25">
      <c r="A22" t="str">
        <f>Produkty[[#This Row],[Symbol]]</f>
        <v>S60388Z12060</v>
      </c>
      <c r="B22" s="560">
        <v>5901180108393</v>
      </c>
      <c r="C22" t="s">
        <v>4156</v>
      </c>
      <c r="D22" t="s">
        <v>4107</v>
      </c>
      <c r="E22" t="s">
        <v>4157</v>
      </c>
      <c r="F22" t="s">
        <v>4118</v>
      </c>
      <c r="G22">
        <v>125.87</v>
      </c>
      <c r="H22" t="s">
        <v>4158</v>
      </c>
    </row>
    <row r="23" spans="1:8" hidden="1" x14ac:dyDescent="0.25">
      <c r="A23" t="str">
        <f>Produkty[[#This Row],[Symbol]]</f>
        <v>S93158Z16440</v>
      </c>
      <c r="B23" s="560">
        <v>5901180108447</v>
      </c>
      <c r="C23" t="s">
        <v>4159</v>
      </c>
      <c r="D23" t="s">
        <v>4107</v>
      </c>
      <c r="E23" t="s">
        <v>4160</v>
      </c>
      <c r="F23" t="s">
        <v>4114</v>
      </c>
      <c r="G23">
        <v>19.13</v>
      </c>
      <c r="H23" t="s">
        <v>4161</v>
      </c>
    </row>
    <row r="24" spans="1:8" hidden="1" x14ac:dyDescent="0.25">
      <c r="A24" t="str">
        <f>Produkty[[#This Row],[Symbol]]</f>
        <v>S60388Z10050</v>
      </c>
      <c r="B24" s="560">
        <v>5901180109215</v>
      </c>
      <c r="C24" t="s">
        <v>4162</v>
      </c>
      <c r="D24" t="s">
        <v>4107</v>
      </c>
      <c r="E24" t="s">
        <v>4163</v>
      </c>
      <c r="F24" t="s">
        <v>4118</v>
      </c>
      <c r="G24">
        <v>68.97</v>
      </c>
      <c r="H24" t="s">
        <v>4164</v>
      </c>
    </row>
    <row r="25" spans="1:8" hidden="1" x14ac:dyDescent="0.25">
      <c r="A25" t="str">
        <f>Produkty[[#This Row],[Symbol]]</f>
        <v>S96019O24150140</v>
      </c>
      <c r="B25" s="560">
        <v>5901180109932</v>
      </c>
      <c r="C25" t="s">
        <v>4165</v>
      </c>
      <c r="D25" t="s">
        <v>4107</v>
      </c>
      <c r="E25" t="s">
        <v>4166</v>
      </c>
      <c r="F25" t="s">
        <v>4118</v>
      </c>
      <c r="G25">
        <v>1213.6600000000001</v>
      </c>
      <c r="H25" t="s">
        <v>4167</v>
      </c>
    </row>
    <row r="26" spans="1:8" hidden="1" x14ac:dyDescent="0.25">
      <c r="A26" t="str">
        <f>Produkty[[#This Row],[Symbol]]</f>
        <v>S60388Z08050</v>
      </c>
      <c r="B26" s="560">
        <v>5901180110778</v>
      </c>
      <c r="C26" t="s">
        <v>4168</v>
      </c>
      <c r="D26" t="s">
        <v>4107</v>
      </c>
      <c r="E26" t="s">
        <v>4169</v>
      </c>
      <c r="F26" t="s">
        <v>4118</v>
      </c>
      <c r="G26">
        <v>44.34</v>
      </c>
      <c r="H26" t="s">
        <v>4170</v>
      </c>
    </row>
    <row r="27" spans="1:8" hidden="1" x14ac:dyDescent="0.25">
      <c r="A27" t="str">
        <f>Produkty[[#This Row],[Symbol]]</f>
        <v>NAK4394ZM24</v>
      </c>
      <c r="B27" s="560">
        <v>5901180112093</v>
      </c>
      <c r="C27" t="s">
        <v>4171</v>
      </c>
      <c r="D27" t="s">
        <v>4107</v>
      </c>
      <c r="E27" t="s">
        <v>4172</v>
      </c>
      <c r="F27" t="s">
        <v>4118</v>
      </c>
      <c r="G27">
        <v>117.5</v>
      </c>
      <c r="H27" t="s">
        <v>4173</v>
      </c>
    </row>
    <row r="28" spans="1:8" hidden="1" x14ac:dyDescent="0.25">
      <c r="A28" t="str">
        <f>Produkty[[#This Row],[Symbol]]</f>
        <v>S60388Z10060</v>
      </c>
      <c r="B28" s="560">
        <v>5901180112338</v>
      </c>
      <c r="C28" t="s">
        <v>4174</v>
      </c>
      <c r="D28" t="s">
        <v>4107</v>
      </c>
      <c r="E28" t="s">
        <v>4175</v>
      </c>
      <c r="F28" t="s">
        <v>4118</v>
      </c>
      <c r="G28">
        <v>79.709999999999994</v>
      </c>
      <c r="H28" t="s">
        <v>4176</v>
      </c>
    </row>
    <row r="29" spans="1:8" hidden="1" x14ac:dyDescent="0.25">
      <c r="A29" t="str">
        <f>Produkty[[#This Row],[Symbol]]</f>
        <v>S96019O24200140</v>
      </c>
      <c r="B29" s="560">
        <v>5901180113052</v>
      </c>
      <c r="C29" t="s">
        <v>4177</v>
      </c>
      <c r="D29" t="s">
        <v>4107</v>
      </c>
      <c r="E29" t="s">
        <v>4178</v>
      </c>
      <c r="F29" t="s">
        <v>4118</v>
      </c>
      <c r="G29">
        <v>1213.6600000000001</v>
      </c>
      <c r="H29" t="s">
        <v>4179</v>
      </c>
    </row>
    <row r="30" spans="1:8" hidden="1" x14ac:dyDescent="0.25">
      <c r="A30" t="str">
        <f>Produkty[[#This Row],[Symbol]]</f>
        <v>S60388Z12040</v>
      </c>
      <c r="B30" s="560">
        <v>5901180113120</v>
      </c>
      <c r="C30" t="s">
        <v>4180</v>
      </c>
      <c r="D30" t="s">
        <v>4107</v>
      </c>
      <c r="E30" t="s">
        <v>4181</v>
      </c>
      <c r="F30" t="s">
        <v>4118</v>
      </c>
      <c r="G30">
        <v>101.56</v>
      </c>
      <c r="H30" t="s">
        <v>4182</v>
      </c>
    </row>
    <row r="31" spans="1:8" hidden="1" x14ac:dyDescent="0.25">
      <c r="A31" t="str">
        <f>Produkty[[#This Row],[Symbol]]</f>
        <v>S60388Z08025</v>
      </c>
      <c r="B31" s="560">
        <v>5901180113991</v>
      </c>
      <c r="C31" t="s">
        <v>4183</v>
      </c>
      <c r="D31" t="s">
        <v>4107</v>
      </c>
      <c r="E31" t="s">
        <v>4184</v>
      </c>
      <c r="F31" t="s">
        <v>4118</v>
      </c>
      <c r="G31">
        <v>30.75</v>
      </c>
      <c r="H31" t="s">
        <v>4185</v>
      </c>
    </row>
    <row r="32" spans="1:8" hidden="1" x14ac:dyDescent="0.25">
      <c r="A32" t="str">
        <f>Produkty[[#This Row],[Symbol]]</f>
        <v>S60388Z12100</v>
      </c>
      <c r="B32" s="560">
        <v>5901180114608</v>
      </c>
      <c r="C32" t="s">
        <v>4186</v>
      </c>
      <c r="D32" t="s">
        <v>4107</v>
      </c>
      <c r="E32" t="s">
        <v>4187</v>
      </c>
      <c r="F32" t="s">
        <v>4118</v>
      </c>
      <c r="G32">
        <v>179.14</v>
      </c>
      <c r="H32" t="s">
        <v>4188</v>
      </c>
    </row>
    <row r="33" spans="1:8" hidden="1" x14ac:dyDescent="0.25">
      <c r="A33" t="str">
        <f>Produkty[[#This Row],[Symbol]]</f>
        <v>S93358Z12110</v>
      </c>
      <c r="B33" s="560">
        <v>5901180116893</v>
      </c>
      <c r="C33" t="s">
        <v>4189</v>
      </c>
      <c r="D33" t="s">
        <v>4107</v>
      </c>
      <c r="E33" t="s">
        <v>4190</v>
      </c>
      <c r="F33" t="s">
        <v>4114</v>
      </c>
      <c r="G33">
        <v>14.24</v>
      </c>
      <c r="H33" t="s">
        <v>4191</v>
      </c>
    </row>
    <row r="34" spans="1:8" hidden="1" x14ac:dyDescent="0.25">
      <c r="A34" t="str">
        <f>Produkty[[#This Row],[Symbol]]</f>
        <v>NAK6334ZM20</v>
      </c>
      <c r="B34" s="560">
        <v>5901180117258</v>
      </c>
      <c r="C34" t="s">
        <v>4192</v>
      </c>
      <c r="D34" t="s">
        <v>4107</v>
      </c>
      <c r="E34" t="s">
        <v>4193</v>
      </c>
      <c r="F34" t="s">
        <v>4118</v>
      </c>
      <c r="G34">
        <v>326.13</v>
      </c>
      <c r="H34" t="s">
        <v>4194</v>
      </c>
    </row>
    <row r="35" spans="1:8" hidden="1" x14ac:dyDescent="0.25">
      <c r="A35" t="str">
        <f>Produkty[[#This Row],[Symbol]]</f>
        <v>NAK6334ZM14</v>
      </c>
      <c r="B35" s="560">
        <v>5901180117944</v>
      </c>
      <c r="C35" t="s">
        <v>4195</v>
      </c>
      <c r="D35" t="s">
        <v>4107</v>
      </c>
      <c r="E35" t="s">
        <v>4196</v>
      </c>
      <c r="F35" t="s">
        <v>4118</v>
      </c>
      <c r="G35">
        <v>125.91</v>
      </c>
      <c r="H35" t="s">
        <v>4197</v>
      </c>
    </row>
    <row r="36" spans="1:8" hidden="1" x14ac:dyDescent="0.25">
      <c r="A36" t="str">
        <f>Produkty[[#This Row],[Symbol]]</f>
        <v>S60888O20100</v>
      </c>
      <c r="B36" s="560">
        <v>5901180119665</v>
      </c>
      <c r="C36" t="s">
        <v>4198</v>
      </c>
      <c r="D36" t="s">
        <v>4107</v>
      </c>
      <c r="E36" t="s">
        <v>4199</v>
      </c>
      <c r="F36" t="s">
        <v>4114</v>
      </c>
      <c r="G36">
        <v>22.48</v>
      </c>
      <c r="H36" t="s">
        <v>4200</v>
      </c>
    </row>
    <row r="37" spans="1:8" hidden="1" x14ac:dyDescent="0.25">
      <c r="A37" t="str">
        <f>Produkty[[#This Row],[Symbol]]</f>
        <v>NNAKZM101040</v>
      </c>
      <c r="B37" s="560">
        <v>5901180120197</v>
      </c>
      <c r="C37" t="s">
        <v>4201</v>
      </c>
      <c r="D37" t="s">
        <v>4107</v>
      </c>
      <c r="E37" t="s">
        <v>4202</v>
      </c>
      <c r="F37" t="s">
        <v>4118</v>
      </c>
      <c r="G37">
        <v>39.19</v>
      </c>
      <c r="H37" t="s">
        <v>4203</v>
      </c>
    </row>
    <row r="38" spans="1:8" hidden="1" x14ac:dyDescent="0.25">
      <c r="A38" t="str">
        <f>Produkty[[#This Row],[Symbol]]</f>
        <v>S93358Z20120</v>
      </c>
      <c r="B38" s="560">
        <v>5901180120401</v>
      </c>
      <c r="C38" t="s">
        <v>4204</v>
      </c>
      <c r="D38" t="s">
        <v>4107</v>
      </c>
      <c r="E38" t="s">
        <v>4205</v>
      </c>
      <c r="F38" t="s">
        <v>4114</v>
      </c>
      <c r="G38">
        <v>14.25</v>
      </c>
      <c r="H38" t="s">
        <v>4206</v>
      </c>
    </row>
    <row r="39" spans="1:8" hidden="1" x14ac:dyDescent="0.25">
      <c r="A39" t="str">
        <f>Produkty[[#This Row],[Symbol]]</f>
        <v>S93388Z12030</v>
      </c>
      <c r="B39" s="560">
        <v>5901180120944</v>
      </c>
      <c r="C39" t="s">
        <v>4207</v>
      </c>
      <c r="D39" t="s">
        <v>4107</v>
      </c>
      <c r="E39" t="s">
        <v>4208</v>
      </c>
      <c r="F39" t="s">
        <v>4118</v>
      </c>
      <c r="G39">
        <v>57.56</v>
      </c>
      <c r="H39" t="s">
        <v>4209</v>
      </c>
    </row>
    <row r="40" spans="1:8" hidden="1" x14ac:dyDescent="0.25">
      <c r="A40" t="str">
        <f>Produkty[[#This Row],[Symbol]]</f>
        <v>S93388Z12040</v>
      </c>
      <c r="B40" s="560">
        <v>5901180120968</v>
      </c>
      <c r="C40" t="s">
        <v>4210</v>
      </c>
      <c r="D40" t="s">
        <v>4107</v>
      </c>
      <c r="E40" t="s">
        <v>4211</v>
      </c>
      <c r="F40" t="s">
        <v>4118</v>
      </c>
      <c r="G40">
        <v>68.62</v>
      </c>
      <c r="H40" t="s">
        <v>4212</v>
      </c>
    </row>
    <row r="41" spans="1:8" hidden="1" x14ac:dyDescent="0.25">
      <c r="A41" t="str">
        <f>Produkty[[#This Row],[Symbol]]</f>
        <v>S93188Z16100</v>
      </c>
      <c r="B41" s="560">
        <v>5901180121026</v>
      </c>
      <c r="C41" t="s">
        <v>4213</v>
      </c>
      <c r="D41" t="s">
        <v>4107</v>
      </c>
      <c r="E41" t="s">
        <v>4214</v>
      </c>
      <c r="F41" t="s">
        <v>4118</v>
      </c>
      <c r="G41">
        <v>283.93</v>
      </c>
      <c r="H41" t="s">
        <v>4215</v>
      </c>
    </row>
    <row r="42" spans="1:8" hidden="1" x14ac:dyDescent="0.25">
      <c r="A42" t="str">
        <f>Produkty[[#This Row],[Symbol]]</f>
        <v>S93188Z16060</v>
      </c>
      <c r="B42" s="560">
        <v>5901180121040</v>
      </c>
      <c r="C42" t="s">
        <v>4216</v>
      </c>
      <c r="D42" t="s">
        <v>4107</v>
      </c>
      <c r="E42" t="s">
        <v>4217</v>
      </c>
      <c r="F42" t="s">
        <v>4118</v>
      </c>
      <c r="G42">
        <v>188.56</v>
      </c>
      <c r="H42" t="s">
        <v>4218</v>
      </c>
    </row>
    <row r="43" spans="1:8" hidden="1" x14ac:dyDescent="0.25">
      <c r="A43" t="str">
        <f>Produkty[[#This Row],[Symbol]]</f>
        <v>S93188Z20085</v>
      </c>
      <c r="B43" s="560">
        <v>5901180122979</v>
      </c>
      <c r="C43" t="s">
        <v>4219</v>
      </c>
      <c r="D43" t="s">
        <v>4107</v>
      </c>
      <c r="E43" t="s">
        <v>4220</v>
      </c>
      <c r="F43" t="s">
        <v>4118</v>
      </c>
      <c r="G43">
        <v>397.1</v>
      </c>
      <c r="H43" t="s">
        <v>4221</v>
      </c>
    </row>
    <row r="44" spans="1:8" hidden="1" x14ac:dyDescent="0.25">
      <c r="A44" t="str">
        <f>Produkty[[#This Row],[Symbol]]</f>
        <v>NAK4394ZM20</v>
      </c>
      <c r="B44" s="560">
        <v>5901180123600</v>
      </c>
      <c r="C44" t="s">
        <v>4222</v>
      </c>
      <c r="D44" t="s">
        <v>4107</v>
      </c>
      <c r="E44" t="s">
        <v>4223</v>
      </c>
      <c r="F44" t="s">
        <v>4118</v>
      </c>
      <c r="G44">
        <v>67.56</v>
      </c>
      <c r="H44" t="s">
        <v>4224</v>
      </c>
    </row>
    <row r="45" spans="1:8" hidden="1" x14ac:dyDescent="0.25">
      <c r="A45" t="str">
        <f>Produkty[[#This Row],[Symbol]]</f>
        <v>S60888O10070</v>
      </c>
      <c r="B45" s="560">
        <v>5901180124331</v>
      </c>
      <c r="C45" t="s">
        <v>4225</v>
      </c>
      <c r="D45" t="s">
        <v>4107</v>
      </c>
      <c r="E45" t="s">
        <v>4226</v>
      </c>
      <c r="F45" t="s">
        <v>4114</v>
      </c>
      <c r="G45">
        <v>19.559999999999999</v>
      </c>
      <c r="H45" t="s">
        <v>4227</v>
      </c>
    </row>
    <row r="46" spans="1:8" hidden="1" x14ac:dyDescent="0.25">
      <c r="A46" t="str">
        <f>Produkty[[#This Row],[Symbol]]</f>
        <v>NAK6334ZM30</v>
      </c>
      <c r="B46" s="560">
        <v>5901180124645</v>
      </c>
      <c r="C46" t="s">
        <v>4228</v>
      </c>
      <c r="D46" t="s">
        <v>4107</v>
      </c>
      <c r="E46" t="s">
        <v>4229</v>
      </c>
      <c r="F46" t="s">
        <v>4118</v>
      </c>
      <c r="G46">
        <v>1715.34</v>
      </c>
      <c r="H46" t="s">
        <v>4230</v>
      </c>
    </row>
    <row r="47" spans="1:8" hidden="1" x14ac:dyDescent="0.25">
      <c r="A47" t="str">
        <f>Produkty[[#This Row],[Symbol]]</f>
        <v>S93388Z10030</v>
      </c>
      <c r="B47" s="560">
        <v>5901180124812</v>
      </c>
      <c r="C47" t="s">
        <v>4231</v>
      </c>
      <c r="D47" t="s">
        <v>4107</v>
      </c>
      <c r="E47" t="s">
        <v>4232</v>
      </c>
      <c r="F47" t="s">
        <v>4118</v>
      </c>
      <c r="G47">
        <v>40.22</v>
      </c>
      <c r="H47" t="s">
        <v>4233</v>
      </c>
    </row>
    <row r="48" spans="1:8" hidden="1" x14ac:dyDescent="0.25">
      <c r="A48" t="str">
        <f>Produkty[[#This Row],[Symbol]]</f>
        <v>S93188Z16080</v>
      </c>
      <c r="B48" s="560">
        <v>5901180124966</v>
      </c>
      <c r="C48" t="s">
        <v>4234</v>
      </c>
      <c r="D48" t="s">
        <v>4107</v>
      </c>
      <c r="E48" t="s">
        <v>4235</v>
      </c>
      <c r="F48" t="s">
        <v>4118</v>
      </c>
      <c r="G48">
        <v>236.18</v>
      </c>
      <c r="H48" t="s">
        <v>4236</v>
      </c>
    </row>
    <row r="49" spans="1:8" hidden="1" x14ac:dyDescent="0.25">
      <c r="A49" t="str">
        <f>Produkty[[#This Row],[Symbol]]</f>
        <v>PP125Z03</v>
      </c>
      <c r="B49" s="560">
        <v>5901180129138</v>
      </c>
      <c r="C49" t="s">
        <v>4237</v>
      </c>
      <c r="D49" t="s">
        <v>4107</v>
      </c>
      <c r="E49" t="s">
        <v>4238</v>
      </c>
      <c r="F49" t="s">
        <v>4114</v>
      </c>
      <c r="G49">
        <v>19.66</v>
      </c>
      <c r="H49" t="s">
        <v>4239</v>
      </c>
    </row>
    <row r="50" spans="1:8" hidden="1" x14ac:dyDescent="0.25">
      <c r="A50" t="str">
        <f>Produkty[[#This Row],[Symbol]]</f>
        <v>PP125Z42</v>
      </c>
      <c r="B50" s="560">
        <v>5901180129145</v>
      </c>
      <c r="C50" t="s">
        <v>4240</v>
      </c>
      <c r="D50" t="s">
        <v>4107</v>
      </c>
      <c r="E50" t="s">
        <v>4241</v>
      </c>
      <c r="F50" t="s">
        <v>4114</v>
      </c>
      <c r="G50">
        <v>15.49</v>
      </c>
      <c r="H50" t="s">
        <v>4242</v>
      </c>
    </row>
    <row r="51" spans="1:8" hidden="1" x14ac:dyDescent="0.25">
      <c r="A51" t="str">
        <f>Produkty[[#This Row],[Symbol]]</f>
        <v>S93358Z24040</v>
      </c>
      <c r="B51" s="560">
        <v>5901180129237</v>
      </c>
      <c r="C51" t="s">
        <v>4243</v>
      </c>
      <c r="D51" t="s">
        <v>4107</v>
      </c>
      <c r="E51" t="s">
        <v>4244</v>
      </c>
      <c r="F51" t="s">
        <v>4114</v>
      </c>
      <c r="G51">
        <v>15.25</v>
      </c>
      <c r="H51" t="s">
        <v>4245</v>
      </c>
    </row>
    <row r="52" spans="1:8" hidden="1" x14ac:dyDescent="0.25">
      <c r="A52" t="str">
        <f>Produkty[[#This Row],[Symbol]]</f>
        <v>NAK6334ZM05</v>
      </c>
      <c r="B52" s="560">
        <v>5901180129626</v>
      </c>
      <c r="C52" t="s">
        <v>4246</v>
      </c>
      <c r="D52" t="s">
        <v>4107</v>
      </c>
      <c r="E52" t="s">
        <v>4247</v>
      </c>
      <c r="F52" t="s">
        <v>4118</v>
      </c>
      <c r="G52">
        <v>16.510000000000002</v>
      </c>
      <c r="H52" t="s">
        <v>4248</v>
      </c>
    </row>
    <row r="53" spans="1:8" hidden="1" x14ac:dyDescent="0.25">
      <c r="A53" t="str">
        <f>Produkty[[#This Row],[Symbol]]</f>
        <v>NAK6334ZM24</v>
      </c>
      <c r="B53" s="560">
        <v>5901180130028</v>
      </c>
      <c r="C53" t="s">
        <v>4249</v>
      </c>
      <c r="D53" t="s">
        <v>4107</v>
      </c>
      <c r="E53" t="s">
        <v>4250</v>
      </c>
      <c r="F53" t="s">
        <v>4118</v>
      </c>
      <c r="G53">
        <v>722.43</v>
      </c>
      <c r="H53" t="s">
        <v>4251</v>
      </c>
    </row>
    <row r="54" spans="1:8" hidden="1" x14ac:dyDescent="0.25">
      <c r="A54" t="str">
        <f>Produkty[[#This Row],[Symbol]]</f>
        <v>S93388Z08020</v>
      </c>
      <c r="B54" s="560">
        <v>5901180130486</v>
      </c>
      <c r="C54" t="s">
        <v>4252</v>
      </c>
      <c r="D54" t="s">
        <v>4107</v>
      </c>
      <c r="E54" t="s">
        <v>4253</v>
      </c>
      <c r="F54" t="s">
        <v>4118</v>
      </c>
      <c r="G54">
        <v>18.89</v>
      </c>
      <c r="H54" t="s">
        <v>4254</v>
      </c>
    </row>
    <row r="55" spans="1:8" hidden="1" x14ac:dyDescent="0.25">
      <c r="A55" t="str">
        <f>Produkty[[#This Row],[Symbol]]</f>
        <v>S93388Z08025</v>
      </c>
      <c r="B55" s="560">
        <v>5901180130493</v>
      </c>
      <c r="C55" t="s">
        <v>4255</v>
      </c>
      <c r="D55" t="s">
        <v>4107</v>
      </c>
      <c r="E55" t="s">
        <v>4256</v>
      </c>
      <c r="F55" t="s">
        <v>4118</v>
      </c>
      <c r="G55">
        <v>21.34</v>
      </c>
      <c r="H55" t="s">
        <v>4257</v>
      </c>
    </row>
    <row r="56" spans="1:8" hidden="1" x14ac:dyDescent="0.25">
      <c r="A56" t="str">
        <f>Produkty[[#This Row],[Symbol]]</f>
        <v>S93388Z08030</v>
      </c>
      <c r="B56" s="560">
        <v>5901180130509</v>
      </c>
      <c r="C56" t="s">
        <v>4258</v>
      </c>
      <c r="D56" t="s">
        <v>4107</v>
      </c>
      <c r="E56" t="s">
        <v>4259</v>
      </c>
      <c r="F56" t="s">
        <v>4118</v>
      </c>
      <c r="G56">
        <v>23.79</v>
      </c>
      <c r="H56" t="s">
        <v>4260</v>
      </c>
    </row>
    <row r="57" spans="1:8" hidden="1" x14ac:dyDescent="0.25">
      <c r="A57" t="str">
        <f>Produkty[[#This Row],[Symbol]]</f>
        <v>S93388Z10020</v>
      </c>
      <c r="B57" s="560">
        <v>5901180130523</v>
      </c>
      <c r="C57" t="s">
        <v>4261</v>
      </c>
      <c r="D57" t="s">
        <v>4107</v>
      </c>
      <c r="E57" t="s">
        <v>4262</v>
      </c>
      <c r="F57" t="s">
        <v>4118</v>
      </c>
      <c r="G57">
        <v>32.83</v>
      </c>
      <c r="H57" t="s">
        <v>4263</v>
      </c>
    </row>
    <row r="58" spans="1:8" hidden="1" x14ac:dyDescent="0.25">
      <c r="A58" t="str">
        <f>Produkty[[#This Row],[Symbol]]</f>
        <v>S93388Z10025</v>
      </c>
      <c r="B58" s="560">
        <v>5901180130530</v>
      </c>
      <c r="C58" t="s">
        <v>4264</v>
      </c>
      <c r="D58" t="s">
        <v>4107</v>
      </c>
      <c r="E58" t="s">
        <v>4265</v>
      </c>
      <c r="F58" t="s">
        <v>4118</v>
      </c>
      <c r="G58">
        <v>36.700000000000003</v>
      </c>
      <c r="H58" t="s">
        <v>4266</v>
      </c>
    </row>
    <row r="59" spans="1:8" hidden="1" x14ac:dyDescent="0.25">
      <c r="A59" t="str">
        <f>Produkty[[#This Row],[Symbol]]</f>
        <v>S93388Z10035</v>
      </c>
      <c r="B59" s="560">
        <v>5901180130547</v>
      </c>
      <c r="C59" t="s">
        <v>4267</v>
      </c>
      <c r="D59" t="s">
        <v>4107</v>
      </c>
      <c r="E59" t="s">
        <v>4268</v>
      </c>
      <c r="F59" t="s">
        <v>4118</v>
      </c>
      <c r="G59">
        <v>44.06</v>
      </c>
      <c r="H59" t="s">
        <v>4269</v>
      </c>
    </row>
    <row r="60" spans="1:8" hidden="1" x14ac:dyDescent="0.25">
      <c r="A60" t="str">
        <f>Produkty[[#This Row],[Symbol]]</f>
        <v>S93388Z10040</v>
      </c>
      <c r="B60" s="560">
        <v>5901180130554</v>
      </c>
      <c r="C60" t="s">
        <v>4270</v>
      </c>
      <c r="D60" t="s">
        <v>4107</v>
      </c>
      <c r="E60" t="s">
        <v>4271</v>
      </c>
      <c r="F60" t="s">
        <v>4118</v>
      </c>
      <c r="G60">
        <v>47.89</v>
      </c>
      <c r="H60" t="s">
        <v>4272</v>
      </c>
    </row>
    <row r="61" spans="1:8" hidden="1" x14ac:dyDescent="0.25">
      <c r="A61" t="str">
        <f>Produkty[[#This Row],[Symbol]]</f>
        <v>S93188Z12040</v>
      </c>
      <c r="B61" s="560">
        <v>5901180130592</v>
      </c>
      <c r="C61" t="s">
        <v>4273</v>
      </c>
      <c r="D61" t="s">
        <v>4107</v>
      </c>
      <c r="E61" t="s">
        <v>4274</v>
      </c>
      <c r="F61" t="s">
        <v>4118</v>
      </c>
      <c r="G61">
        <v>75.680000000000007</v>
      </c>
      <c r="H61" t="s">
        <v>4275</v>
      </c>
    </row>
    <row r="62" spans="1:8" hidden="1" x14ac:dyDescent="0.25">
      <c r="A62" t="str">
        <f>Produkty[[#This Row],[Symbol]]</f>
        <v>S93388Z12060</v>
      </c>
      <c r="B62" s="560">
        <v>5901180130608</v>
      </c>
      <c r="C62" t="s">
        <v>4276</v>
      </c>
      <c r="D62" t="s">
        <v>4107</v>
      </c>
      <c r="E62" t="s">
        <v>4277</v>
      </c>
      <c r="F62" t="s">
        <v>4118</v>
      </c>
      <c r="G62">
        <v>90.41</v>
      </c>
      <c r="H62" t="s">
        <v>4278</v>
      </c>
    </row>
    <row r="63" spans="1:8" hidden="1" x14ac:dyDescent="0.25">
      <c r="A63" t="str">
        <f>Produkty[[#This Row],[Symbol]]</f>
        <v>S93188Z12070</v>
      </c>
      <c r="B63" s="560">
        <v>5901180130615</v>
      </c>
      <c r="C63" t="s">
        <v>4279</v>
      </c>
      <c r="D63" t="s">
        <v>4107</v>
      </c>
      <c r="E63" t="s">
        <v>4280</v>
      </c>
      <c r="F63" t="s">
        <v>4118</v>
      </c>
      <c r="G63">
        <v>115.33</v>
      </c>
      <c r="H63" t="s">
        <v>4281</v>
      </c>
    </row>
    <row r="64" spans="1:8" hidden="1" x14ac:dyDescent="0.25">
      <c r="A64" t="str">
        <f>Produkty[[#This Row],[Symbol]]</f>
        <v>S93188Z12080</v>
      </c>
      <c r="B64" s="560">
        <v>5901180130622</v>
      </c>
      <c r="C64" t="s">
        <v>4282</v>
      </c>
      <c r="D64" t="s">
        <v>4107</v>
      </c>
      <c r="E64" t="s">
        <v>4283</v>
      </c>
      <c r="F64" t="s">
        <v>4118</v>
      </c>
      <c r="G64">
        <v>128.52000000000001</v>
      </c>
      <c r="H64" t="s">
        <v>4284</v>
      </c>
    </row>
    <row r="65" spans="1:8" hidden="1" x14ac:dyDescent="0.25">
      <c r="A65" t="str">
        <f>Produkty[[#This Row],[Symbol]]</f>
        <v>S93188Z12100</v>
      </c>
      <c r="B65" s="560">
        <v>5901180130639</v>
      </c>
      <c r="C65" t="s">
        <v>4285</v>
      </c>
      <c r="D65" t="s">
        <v>4107</v>
      </c>
      <c r="E65" t="s">
        <v>4286</v>
      </c>
      <c r="F65" t="s">
        <v>4118</v>
      </c>
      <c r="G65">
        <v>154.79</v>
      </c>
      <c r="H65" t="s">
        <v>4287</v>
      </c>
    </row>
    <row r="66" spans="1:8" hidden="1" x14ac:dyDescent="0.25">
      <c r="A66" t="str">
        <f>Produkty[[#This Row],[Symbol]]</f>
        <v>S93188Z16070</v>
      </c>
      <c r="B66" s="560">
        <v>5901180130646</v>
      </c>
      <c r="C66" t="s">
        <v>4288</v>
      </c>
      <c r="D66" t="s">
        <v>4107</v>
      </c>
      <c r="E66" t="s">
        <v>4289</v>
      </c>
      <c r="F66" t="s">
        <v>4118</v>
      </c>
      <c r="G66">
        <v>212.36</v>
      </c>
      <c r="H66" t="s">
        <v>4290</v>
      </c>
    </row>
    <row r="67" spans="1:8" hidden="1" x14ac:dyDescent="0.25">
      <c r="A67" t="str">
        <f>Produkty[[#This Row],[Symbol]]</f>
        <v>S93388Z16080</v>
      </c>
      <c r="B67" s="560">
        <v>5901180130653</v>
      </c>
      <c r="C67" t="s">
        <v>4291</v>
      </c>
      <c r="D67" t="s">
        <v>4107</v>
      </c>
      <c r="E67" t="s">
        <v>4292</v>
      </c>
      <c r="F67" t="s">
        <v>4118</v>
      </c>
      <c r="G67">
        <v>220.51</v>
      </c>
      <c r="H67" t="s">
        <v>4293</v>
      </c>
    </row>
    <row r="68" spans="1:8" hidden="1" x14ac:dyDescent="0.25">
      <c r="A68" t="str">
        <f>Produkty[[#This Row],[Symbol]]</f>
        <v>S93188Z16120</v>
      </c>
      <c r="B68" s="560">
        <v>5901180130660</v>
      </c>
      <c r="C68" t="s">
        <v>4294</v>
      </c>
      <c r="D68" t="s">
        <v>4107</v>
      </c>
      <c r="E68" t="s">
        <v>4295</v>
      </c>
      <c r="F68" t="s">
        <v>4118</v>
      </c>
      <c r="G68">
        <v>331.53</v>
      </c>
      <c r="H68" t="s">
        <v>4296</v>
      </c>
    </row>
    <row r="69" spans="1:8" hidden="1" x14ac:dyDescent="0.25">
      <c r="A69" t="str">
        <f>Produkty[[#This Row],[Symbol]]</f>
        <v>S93188Z20060</v>
      </c>
      <c r="B69" s="560">
        <v>5901180130677</v>
      </c>
      <c r="C69" t="s">
        <v>4297</v>
      </c>
      <c r="D69" t="s">
        <v>4107</v>
      </c>
      <c r="E69" t="s">
        <v>4298</v>
      </c>
      <c r="F69" t="s">
        <v>4118</v>
      </c>
      <c r="G69">
        <v>317.85000000000002</v>
      </c>
      <c r="H69" t="s">
        <v>4299</v>
      </c>
    </row>
    <row r="70" spans="1:8" hidden="1" x14ac:dyDescent="0.25">
      <c r="A70" t="str">
        <f>Produkty[[#This Row],[Symbol]]</f>
        <v>S93188Z20070</v>
      </c>
      <c r="B70" s="560">
        <v>5901180130684</v>
      </c>
      <c r="C70" t="s">
        <v>4300</v>
      </c>
      <c r="D70" t="s">
        <v>4107</v>
      </c>
      <c r="E70" t="s">
        <v>4301</v>
      </c>
      <c r="F70" t="s">
        <v>4118</v>
      </c>
      <c r="G70">
        <v>354.71</v>
      </c>
      <c r="H70" t="s">
        <v>4302</v>
      </c>
    </row>
    <row r="71" spans="1:8" hidden="1" x14ac:dyDescent="0.25">
      <c r="A71" t="str">
        <f>Produkty[[#This Row],[Symbol]]</f>
        <v>S93188Z20080</v>
      </c>
      <c r="B71" s="560">
        <v>5901180130691</v>
      </c>
      <c r="C71" t="s">
        <v>4303</v>
      </c>
      <c r="D71" t="s">
        <v>4107</v>
      </c>
      <c r="E71" t="s">
        <v>4304</v>
      </c>
      <c r="F71" t="s">
        <v>4118</v>
      </c>
      <c r="G71">
        <v>391.72</v>
      </c>
      <c r="H71" t="s">
        <v>4305</v>
      </c>
    </row>
    <row r="72" spans="1:8" hidden="1" x14ac:dyDescent="0.25">
      <c r="A72" t="str">
        <f>Produkty[[#This Row],[Symbol]]</f>
        <v>S60348Z12025</v>
      </c>
      <c r="B72" s="560">
        <v>5901180131582</v>
      </c>
      <c r="C72" t="s">
        <v>4306</v>
      </c>
      <c r="D72" t="s">
        <v>4107</v>
      </c>
      <c r="E72" t="s">
        <v>4307</v>
      </c>
      <c r="F72" t="s">
        <v>4114</v>
      </c>
      <c r="G72">
        <v>15.08</v>
      </c>
      <c r="H72" t="s">
        <v>4308</v>
      </c>
    </row>
    <row r="73" spans="1:8" hidden="1" x14ac:dyDescent="0.25">
      <c r="A73" t="str">
        <f>Produkty[[#This Row],[Symbol]]</f>
        <v>S93188Z12050</v>
      </c>
      <c r="B73" s="560">
        <v>5901180132022</v>
      </c>
      <c r="C73" t="s">
        <v>4309</v>
      </c>
      <c r="D73" t="s">
        <v>4107</v>
      </c>
      <c r="E73" t="s">
        <v>4310</v>
      </c>
      <c r="F73" t="s">
        <v>4118</v>
      </c>
      <c r="G73">
        <v>88.92</v>
      </c>
      <c r="H73" t="s">
        <v>4311</v>
      </c>
    </row>
    <row r="74" spans="1:8" hidden="1" x14ac:dyDescent="0.25">
      <c r="A74" t="str">
        <f>Produkty[[#This Row],[Symbol]]</f>
        <v>S93188Z12060</v>
      </c>
      <c r="B74" s="560">
        <v>5901180132039</v>
      </c>
      <c r="C74" t="s">
        <v>4312</v>
      </c>
      <c r="D74" t="s">
        <v>4107</v>
      </c>
      <c r="E74" t="s">
        <v>4313</v>
      </c>
      <c r="F74" t="s">
        <v>4118</v>
      </c>
      <c r="G74">
        <v>102.12</v>
      </c>
      <c r="H74" t="s">
        <v>4314</v>
      </c>
    </row>
    <row r="75" spans="1:8" hidden="1" x14ac:dyDescent="0.25">
      <c r="A75" t="str">
        <f>Produkty[[#This Row],[Symbol]]</f>
        <v>S93188Z16050</v>
      </c>
      <c r="B75" s="560">
        <v>5901180132077</v>
      </c>
      <c r="C75" t="s">
        <v>4315</v>
      </c>
      <c r="D75" t="s">
        <v>4107</v>
      </c>
      <c r="E75" t="s">
        <v>4316</v>
      </c>
      <c r="F75" t="s">
        <v>4118</v>
      </c>
      <c r="G75">
        <v>164.61</v>
      </c>
      <c r="H75" t="s">
        <v>4317</v>
      </c>
    </row>
    <row r="76" spans="1:8" hidden="1" x14ac:dyDescent="0.25">
      <c r="A76" t="str">
        <f>Produkty[[#This Row],[Symbol]]</f>
        <v>S93188Z20100</v>
      </c>
      <c r="B76" s="560">
        <v>5901180132084</v>
      </c>
      <c r="C76" t="s">
        <v>4318</v>
      </c>
      <c r="D76" t="s">
        <v>4107</v>
      </c>
      <c r="E76" t="s">
        <v>4319</v>
      </c>
      <c r="F76" t="s">
        <v>4118</v>
      </c>
      <c r="G76">
        <v>465.75</v>
      </c>
      <c r="H76" t="s">
        <v>4320</v>
      </c>
    </row>
    <row r="77" spans="1:8" hidden="1" x14ac:dyDescent="0.25">
      <c r="A77" t="str">
        <f>Produkty[[#This Row],[Symbol]]</f>
        <v>S93388Z10050</v>
      </c>
      <c r="B77" s="560">
        <v>5901180132114</v>
      </c>
      <c r="C77" t="s">
        <v>4321</v>
      </c>
      <c r="D77" t="s">
        <v>4107</v>
      </c>
      <c r="E77" t="s">
        <v>4322</v>
      </c>
      <c r="F77" t="s">
        <v>4118</v>
      </c>
      <c r="G77">
        <v>55.72</v>
      </c>
      <c r="H77" t="s">
        <v>4323</v>
      </c>
    </row>
    <row r="78" spans="1:8" hidden="1" x14ac:dyDescent="0.25">
      <c r="A78" t="str">
        <f>Produkty[[#This Row],[Symbol]]</f>
        <v>S93388Z12050</v>
      </c>
      <c r="B78" s="560">
        <v>5901180132121</v>
      </c>
      <c r="C78" t="s">
        <v>4324</v>
      </c>
      <c r="D78" t="s">
        <v>4107</v>
      </c>
      <c r="E78" t="s">
        <v>4325</v>
      </c>
      <c r="F78" t="s">
        <v>4118</v>
      </c>
      <c r="G78">
        <v>79.510000000000005</v>
      </c>
      <c r="H78" t="s">
        <v>4326</v>
      </c>
    </row>
    <row r="79" spans="1:8" hidden="1" x14ac:dyDescent="0.25">
      <c r="A79" t="str">
        <f>Produkty[[#This Row],[Symbol]]</f>
        <v>S93388Z14040</v>
      </c>
      <c r="B79" s="560">
        <v>5901180132145</v>
      </c>
      <c r="C79" t="s">
        <v>4327</v>
      </c>
      <c r="D79" t="s">
        <v>4107</v>
      </c>
      <c r="E79" t="s">
        <v>4328</v>
      </c>
      <c r="F79" t="s">
        <v>4118</v>
      </c>
      <c r="G79">
        <v>105.98</v>
      </c>
      <c r="H79" t="s">
        <v>4329</v>
      </c>
    </row>
    <row r="80" spans="1:8" hidden="1" x14ac:dyDescent="0.25">
      <c r="A80" t="str">
        <f>Produkty[[#This Row],[Symbol]]</f>
        <v>S93388Z16040</v>
      </c>
      <c r="B80" s="560">
        <v>5901180132183</v>
      </c>
      <c r="C80" t="s">
        <v>4330</v>
      </c>
      <c r="D80" t="s">
        <v>4107</v>
      </c>
      <c r="E80" t="s">
        <v>4331</v>
      </c>
      <c r="F80" t="s">
        <v>4118</v>
      </c>
      <c r="G80">
        <v>138.66</v>
      </c>
      <c r="H80" t="s">
        <v>4332</v>
      </c>
    </row>
    <row r="81" spans="1:8" hidden="1" x14ac:dyDescent="0.25">
      <c r="A81" t="str">
        <f>Produkty[[#This Row],[Symbol]]</f>
        <v>S93388Z16060</v>
      </c>
      <c r="B81" s="560">
        <v>5901180132190</v>
      </c>
      <c r="C81" t="s">
        <v>4333</v>
      </c>
      <c r="D81" t="s">
        <v>4107</v>
      </c>
      <c r="E81" t="s">
        <v>4334</v>
      </c>
      <c r="F81" t="s">
        <v>4118</v>
      </c>
      <c r="G81">
        <v>179.51</v>
      </c>
      <c r="H81" t="s">
        <v>4335</v>
      </c>
    </row>
    <row r="82" spans="1:8" hidden="1" x14ac:dyDescent="0.25">
      <c r="A82" t="str">
        <f>Produkty[[#This Row],[Symbol]]</f>
        <v>S93388Z16070</v>
      </c>
      <c r="B82" s="560">
        <v>5901180132206</v>
      </c>
      <c r="C82" t="s">
        <v>4336</v>
      </c>
      <c r="D82" t="s">
        <v>4107</v>
      </c>
      <c r="E82" t="s">
        <v>4337</v>
      </c>
      <c r="F82" t="s">
        <v>4118</v>
      </c>
      <c r="G82">
        <v>200.09</v>
      </c>
      <c r="H82" t="s">
        <v>4338</v>
      </c>
    </row>
    <row r="83" spans="1:8" hidden="1" x14ac:dyDescent="0.25">
      <c r="A83" t="str">
        <f>Produkty[[#This Row],[Symbol]]</f>
        <v>S93388Z08016</v>
      </c>
      <c r="B83" s="560">
        <v>5901180132244</v>
      </c>
      <c r="C83" t="s">
        <v>4339</v>
      </c>
      <c r="D83" t="s">
        <v>4107</v>
      </c>
      <c r="E83" t="s">
        <v>4340</v>
      </c>
      <c r="F83" t="s">
        <v>4118</v>
      </c>
      <c r="G83">
        <v>17.37</v>
      </c>
      <c r="H83" t="s">
        <v>4341</v>
      </c>
    </row>
    <row r="84" spans="1:8" hidden="1" x14ac:dyDescent="0.25">
      <c r="A84" t="str">
        <f>Produkty[[#This Row],[Symbol]]</f>
        <v>S60388Z12070</v>
      </c>
      <c r="B84" s="560">
        <v>5901180132565</v>
      </c>
      <c r="C84" t="s">
        <v>4342</v>
      </c>
      <c r="D84" t="s">
        <v>4107</v>
      </c>
      <c r="E84" t="s">
        <v>4343</v>
      </c>
      <c r="F84" t="s">
        <v>4118</v>
      </c>
      <c r="G84">
        <v>139.71</v>
      </c>
      <c r="H84" t="s">
        <v>4344</v>
      </c>
    </row>
    <row r="85" spans="1:8" hidden="1" x14ac:dyDescent="0.25">
      <c r="A85" t="str">
        <f>Produkty[[#This Row],[Symbol]]</f>
        <v>S60388Z12030</v>
      </c>
      <c r="B85" s="560">
        <v>5901180134897</v>
      </c>
      <c r="C85" t="s">
        <v>4345</v>
      </c>
      <c r="D85" t="s">
        <v>4107</v>
      </c>
      <c r="E85" t="s">
        <v>4346</v>
      </c>
      <c r="F85" t="s">
        <v>4118</v>
      </c>
      <c r="G85">
        <v>86.07</v>
      </c>
      <c r="H85" t="s">
        <v>4347</v>
      </c>
    </row>
    <row r="86" spans="1:8" hidden="1" x14ac:dyDescent="0.25">
      <c r="A86" t="str">
        <f>Produkty[[#This Row],[Symbol]]</f>
        <v>S93388Z16050</v>
      </c>
      <c r="B86" s="560">
        <v>5901180137713</v>
      </c>
      <c r="C86" t="s">
        <v>4348</v>
      </c>
      <c r="D86" t="s">
        <v>4107</v>
      </c>
      <c r="E86" t="s">
        <v>4349</v>
      </c>
      <c r="F86" t="s">
        <v>4118</v>
      </c>
      <c r="G86">
        <v>159.08000000000001</v>
      </c>
      <c r="H86" t="s">
        <v>4350</v>
      </c>
    </row>
    <row r="87" spans="1:8" hidden="1" x14ac:dyDescent="0.25">
      <c r="A87" t="str">
        <f>Produkty[[#This Row],[Symbol]]</f>
        <v>NAK6334ZM18</v>
      </c>
      <c r="B87" s="560">
        <v>5901180138901</v>
      </c>
      <c r="C87" t="s">
        <v>4351</v>
      </c>
      <c r="D87" t="s">
        <v>4107</v>
      </c>
      <c r="E87" t="s">
        <v>4352</v>
      </c>
      <c r="F87" t="s">
        <v>4118</v>
      </c>
      <c r="G87">
        <v>268.33</v>
      </c>
      <c r="H87" t="s">
        <v>4353</v>
      </c>
    </row>
    <row r="88" spans="1:8" hidden="1" x14ac:dyDescent="0.25">
      <c r="A88" t="str">
        <f>Produkty[[#This Row],[Symbol]]</f>
        <v>NAK9348ZM30</v>
      </c>
      <c r="B88" s="560">
        <v>5901180139281</v>
      </c>
      <c r="C88" t="s">
        <v>4354</v>
      </c>
      <c r="D88" t="s">
        <v>4107</v>
      </c>
      <c r="E88" t="s">
        <v>4355</v>
      </c>
      <c r="F88" t="s">
        <v>4114</v>
      </c>
      <c r="G88">
        <v>13.75</v>
      </c>
      <c r="H88" t="s">
        <v>4356</v>
      </c>
    </row>
    <row r="89" spans="1:8" hidden="1" x14ac:dyDescent="0.25">
      <c r="A89" t="str">
        <f>Produkty[[#This Row],[Symbol]]</f>
        <v>S93188Z08040</v>
      </c>
      <c r="B89" s="560">
        <v>5901180139397</v>
      </c>
      <c r="C89" t="s">
        <v>4357</v>
      </c>
      <c r="D89" t="s">
        <v>4107</v>
      </c>
      <c r="E89" t="s">
        <v>4358</v>
      </c>
      <c r="F89" t="s">
        <v>4118</v>
      </c>
      <c r="G89">
        <v>31.37</v>
      </c>
      <c r="H89" t="s">
        <v>4359</v>
      </c>
    </row>
    <row r="90" spans="1:8" hidden="1" x14ac:dyDescent="0.25">
      <c r="A90" t="str">
        <f>Produkty[[#This Row],[Symbol]]</f>
        <v>S93188Z08050</v>
      </c>
      <c r="B90" s="560">
        <v>5901180139403</v>
      </c>
      <c r="C90" t="s">
        <v>4360</v>
      </c>
      <c r="D90" t="s">
        <v>4107</v>
      </c>
      <c r="E90" t="s">
        <v>4361</v>
      </c>
      <c r="F90" t="s">
        <v>4118</v>
      </c>
      <c r="G90">
        <v>36.85</v>
      </c>
      <c r="H90" t="s">
        <v>4362</v>
      </c>
    </row>
    <row r="91" spans="1:8" hidden="1" x14ac:dyDescent="0.25">
      <c r="A91" t="str">
        <f>Produkty[[#This Row],[Symbol]]</f>
        <v>S93188Z08060</v>
      </c>
      <c r="B91" s="560">
        <v>5901180139410</v>
      </c>
      <c r="C91" t="s">
        <v>4363</v>
      </c>
      <c r="D91" t="s">
        <v>4107</v>
      </c>
      <c r="E91" t="s">
        <v>4364</v>
      </c>
      <c r="F91" t="s">
        <v>4118</v>
      </c>
      <c r="G91">
        <v>42.83</v>
      </c>
      <c r="H91" t="s">
        <v>4365</v>
      </c>
    </row>
    <row r="92" spans="1:8" hidden="1" x14ac:dyDescent="0.25">
      <c r="A92" t="str">
        <f>Produkty[[#This Row],[Symbol]]</f>
        <v>S93188Z08080</v>
      </c>
      <c r="B92" s="560">
        <v>5901180139427</v>
      </c>
      <c r="C92" t="s">
        <v>4366</v>
      </c>
      <c r="D92" t="s">
        <v>4107</v>
      </c>
      <c r="E92" t="s">
        <v>4367</v>
      </c>
      <c r="F92" t="s">
        <v>4118</v>
      </c>
      <c r="G92">
        <v>54.8</v>
      </c>
      <c r="H92" t="s">
        <v>4368</v>
      </c>
    </row>
    <row r="93" spans="1:8" hidden="1" x14ac:dyDescent="0.25">
      <c r="A93" t="str">
        <f>Produkty[[#This Row],[Symbol]]</f>
        <v>S93188Z10040</v>
      </c>
      <c r="B93" s="560">
        <v>5901180139434</v>
      </c>
      <c r="C93" t="s">
        <v>4369</v>
      </c>
      <c r="D93" t="s">
        <v>4107</v>
      </c>
      <c r="E93" t="s">
        <v>4370</v>
      </c>
      <c r="F93" t="s">
        <v>4118</v>
      </c>
      <c r="G93">
        <v>53.75</v>
      </c>
      <c r="H93" t="s">
        <v>4371</v>
      </c>
    </row>
    <row r="94" spans="1:8" hidden="1" x14ac:dyDescent="0.25">
      <c r="A94" t="str">
        <f>Produkty[[#This Row],[Symbol]]</f>
        <v>S93188Z10050</v>
      </c>
      <c r="B94" s="560">
        <v>5901180139441</v>
      </c>
      <c r="C94" t="s">
        <v>4372</v>
      </c>
      <c r="D94" t="s">
        <v>4107</v>
      </c>
      <c r="E94" t="s">
        <v>4373</v>
      </c>
      <c r="F94" t="s">
        <v>4118</v>
      </c>
      <c r="G94">
        <v>63.12</v>
      </c>
      <c r="H94" t="s">
        <v>4374</v>
      </c>
    </row>
    <row r="95" spans="1:8" hidden="1" x14ac:dyDescent="0.25">
      <c r="A95" t="str">
        <f>Produkty[[#This Row],[Symbol]]</f>
        <v>S93188Z10060</v>
      </c>
      <c r="B95" s="560">
        <v>5901180139458</v>
      </c>
      <c r="C95" t="s">
        <v>4375</v>
      </c>
      <c r="D95" t="s">
        <v>4107</v>
      </c>
      <c r="E95" t="s">
        <v>4376</v>
      </c>
      <c r="F95" t="s">
        <v>4118</v>
      </c>
      <c r="G95">
        <v>72.48</v>
      </c>
      <c r="H95" t="s">
        <v>4377</v>
      </c>
    </row>
    <row r="96" spans="1:8" hidden="1" x14ac:dyDescent="0.25">
      <c r="A96" t="str">
        <f>Produkty[[#This Row],[Symbol]]</f>
        <v>S93188Z10070</v>
      </c>
      <c r="B96" s="560">
        <v>5901180139465</v>
      </c>
      <c r="C96" t="s">
        <v>4378</v>
      </c>
      <c r="D96" t="s">
        <v>4107</v>
      </c>
      <c r="E96" t="s">
        <v>4379</v>
      </c>
      <c r="F96" t="s">
        <v>4118</v>
      </c>
      <c r="G96">
        <v>82</v>
      </c>
      <c r="H96" t="s">
        <v>4380</v>
      </c>
    </row>
    <row r="97" spans="1:8" hidden="1" x14ac:dyDescent="0.25">
      <c r="A97" t="str">
        <f>Produkty[[#This Row],[Symbol]]</f>
        <v>S93188Z10080</v>
      </c>
      <c r="B97" s="560">
        <v>5901180139472</v>
      </c>
      <c r="C97" t="s">
        <v>4381</v>
      </c>
      <c r="D97" t="s">
        <v>4107</v>
      </c>
      <c r="E97" t="s">
        <v>4382</v>
      </c>
      <c r="F97" t="s">
        <v>4118</v>
      </c>
      <c r="G97">
        <v>86.82</v>
      </c>
      <c r="H97" t="s">
        <v>4383</v>
      </c>
    </row>
    <row r="98" spans="1:8" hidden="1" x14ac:dyDescent="0.25">
      <c r="A98" t="str">
        <f>Produkty[[#This Row],[Symbol]]</f>
        <v>S93188Z10100</v>
      </c>
      <c r="B98" s="560">
        <v>5901180139489</v>
      </c>
      <c r="C98" t="s">
        <v>4384</v>
      </c>
      <c r="D98" t="s">
        <v>4107</v>
      </c>
      <c r="E98" t="s">
        <v>4385</v>
      </c>
      <c r="F98" t="s">
        <v>4118</v>
      </c>
      <c r="G98">
        <v>110.1</v>
      </c>
      <c r="H98" t="s">
        <v>4386</v>
      </c>
    </row>
    <row r="99" spans="1:8" hidden="1" x14ac:dyDescent="0.25">
      <c r="A99" t="str">
        <f>Produkty[[#This Row],[Symbol]]</f>
        <v>S93188Z12090</v>
      </c>
      <c r="B99" s="560">
        <v>5901180139496</v>
      </c>
      <c r="C99" t="s">
        <v>4387</v>
      </c>
      <c r="D99" t="s">
        <v>4107</v>
      </c>
      <c r="E99" t="s">
        <v>4388</v>
      </c>
      <c r="F99" t="s">
        <v>4118</v>
      </c>
      <c r="G99">
        <v>141.58000000000001</v>
      </c>
      <c r="H99" t="s">
        <v>4389</v>
      </c>
    </row>
    <row r="100" spans="1:8" hidden="1" x14ac:dyDescent="0.25">
      <c r="A100" t="str">
        <f>Produkty[[#This Row],[Symbol]]</f>
        <v>S93188Z16110</v>
      </c>
      <c r="B100" s="560">
        <v>5901180139502</v>
      </c>
      <c r="C100" t="s">
        <v>4390</v>
      </c>
      <c r="D100" t="s">
        <v>4107</v>
      </c>
      <c r="E100" t="s">
        <v>4391</v>
      </c>
      <c r="F100" t="s">
        <v>4118</v>
      </c>
      <c r="G100">
        <v>307.73</v>
      </c>
      <c r="H100" t="s">
        <v>4392</v>
      </c>
    </row>
    <row r="101" spans="1:8" hidden="1" x14ac:dyDescent="0.25">
      <c r="A101" t="str">
        <f>Produkty[[#This Row],[Symbol]]</f>
        <v>S93188Z16160</v>
      </c>
      <c r="B101" s="560">
        <v>5901180139519</v>
      </c>
      <c r="C101" t="s">
        <v>4393</v>
      </c>
      <c r="D101" t="s">
        <v>4107</v>
      </c>
      <c r="E101" t="s">
        <v>4394</v>
      </c>
      <c r="F101" t="s">
        <v>4118</v>
      </c>
      <c r="G101">
        <v>426.9</v>
      </c>
      <c r="H101" t="s">
        <v>4395</v>
      </c>
    </row>
    <row r="102" spans="1:8" hidden="1" x14ac:dyDescent="0.25">
      <c r="A102" t="str">
        <f>Produkty[[#This Row],[Symbol]]</f>
        <v>S93188Z20090</v>
      </c>
      <c r="B102" s="560">
        <v>5901180139526</v>
      </c>
      <c r="C102" t="s">
        <v>4396</v>
      </c>
      <c r="D102" t="s">
        <v>4107</v>
      </c>
      <c r="E102" t="s">
        <v>4397</v>
      </c>
      <c r="F102" t="s">
        <v>4118</v>
      </c>
      <c r="G102">
        <v>428.72</v>
      </c>
      <c r="H102" t="s">
        <v>4398</v>
      </c>
    </row>
    <row r="103" spans="1:8" hidden="1" x14ac:dyDescent="0.25">
      <c r="A103" t="str">
        <f>Produkty[[#This Row],[Symbol]]</f>
        <v>S93188Z20140</v>
      </c>
      <c r="B103" s="560">
        <v>5901180139533</v>
      </c>
      <c r="C103" t="s">
        <v>4399</v>
      </c>
      <c r="D103" t="s">
        <v>4107</v>
      </c>
      <c r="E103" t="s">
        <v>4400</v>
      </c>
      <c r="F103" t="s">
        <v>4118</v>
      </c>
      <c r="G103">
        <v>609.47</v>
      </c>
      <c r="H103" t="s">
        <v>4401</v>
      </c>
    </row>
    <row r="104" spans="1:8" hidden="1" x14ac:dyDescent="0.25">
      <c r="A104" t="str">
        <f>Produkty[[#This Row],[Symbol]]</f>
        <v>S93188Z20180</v>
      </c>
      <c r="B104" s="560">
        <v>5901180139540</v>
      </c>
      <c r="C104" t="s">
        <v>4402</v>
      </c>
      <c r="D104" t="s">
        <v>4107</v>
      </c>
      <c r="E104" t="s">
        <v>4403</v>
      </c>
      <c r="F104" t="s">
        <v>4118</v>
      </c>
      <c r="G104">
        <v>761.49</v>
      </c>
      <c r="H104" t="s">
        <v>4404</v>
      </c>
    </row>
    <row r="105" spans="1:8" hidden="1" x14ac:dyDescent="0.25">
      <c r="A105" t="str">
        <f>Produkty[[#This Row],[Symbol]]</f>
        <v>S93188Z20200</v>
      </c>
      <c r="B105" s="560">
        <v>5901180139557</v>
      </c>
      <c r="C105" t="s">
        <v>4405</v>
      </c>
      <c r="D105" t="s">
        <v>4107</v>
      </c>
      <c r="E105" t="s">
        <v>4406</v>
      </c>
      <c r="F105" t="s">
        <v>4118</v>
      </c>
      <c r="G105">
        <v>835.36</v>
      </c>
      <c r="H105" t="s">
        <v>4407</v>
      </c>
    </row>
    <row r="106" spans="1:8" hidden="1" x14ac:dyDescent="0.25">
      <c r="A106" t="str">
        <f>Produkty[[#This Row],[Symbol]]</f>
        <v>S93388Z06020</v>
      </c>
      <c r="B106" s="560">
        <v>5901180139564</v>
      </c>
      <c r="C106" t="s">
        <v>4408</v>
      </c>
      <c r="D106" t="s">
        <v>4107</v>
      </c>
      <c r="E106" t="s">
        <v>4409</v>
      </c>
      <c r="F106" t="s">
        <v>4118</v>
      </c>
      <c r="G106">
        <v>9.2899999999999991</v>
      </c>
      <c r="H106" t="s">
        <v>4410</v>
      </c>
    </row>
    <row r="107" spans="1:8" hidden="1" x14ac:dyDescent="0.25">
      <c r="A107" t="str">
        <f>Produkty[[#This Row],[Symbol]]</f>
        <v>S93388Z06030</v>
      </c>
      <c r="B107" s="560">
        <v>5901180139571</v>
      </c>
      <c r="C107" t="s">
        <v>4411</v>
      </c>
      <c r="D107" t="s">
        <v>4107</v>
      </c>
      <c r="E107" t="s">
        <v>4412</v>
      </c>
      <c r="F107" t="s">
        <v>4118</v>
      </c>
      <c r="G107">
        <v>12.17</v>
      </c>
      <c r="H107" t="s">
        <v>4413</v>
      </c>
    </row>
    <row r="108" spans="1:8" hidden="1" x14ac:dyDescent="0.25">
      <c r="A108" t="str">
        <f>Produkty[[#This Row],[Symbol]]</f>
        <v>S93388Z08035</v>
      </c>
      <c r="B108" s="560">
        <v>5901180139588</v>
      </c>
      <c r="C108" t="s">
        <v>4414</v>
      </c>
      <c r="D108" t="s">
        <v>4107</v>
      </c>
      <c r="E108" t="s">
        <v>4415</v>
      </c>
      <c r="F108" t="s">
        <v>4118</v>
      </c>
      <c r="G108">
        <v>26.26</v>
      </c>
      <c r="H108" t="s">
        <v>4416</v>
      </c>
    </row>
    <row r="109" spans="1:8" hidden="1" x14ac:dyDescent="0.25">
      <c r="A109" t="str">
        <f>Produkty[[#This Row],[Symbol]]</f>
        <v>S93388Z08050</v>
      </c>
      <c r="B109" s="560">
        <v>5901180139595</v>
      </c>
      <c r="C109" t="s">
        <v>4417</v>
      </c>
      <c r="D109" t="s">
        <v>4107</v>
      </c>
      <c r="E109" t="s">
        <v>4418</v>
      </c>
      <c r="F109" t="s">
        <v>4118</v>
      </c>
      <c r="G109">
        <v>33.47</v>
      </c>
      <c r="H109" t="s">
        <v>4419</v>
      </c>
    </row>
    <row r="110" spans="1:8" hidden="1" x14ac:dyDescent="0.25">
      <c r="A110" t="str">
        <f>Produkty[[#This Row],[Symbol]]</f>
        <v>S93388Z10045</v>
      </c>
      <c r="B110" s="560">
        <v>5901180139601</v>
      </c>
      <c r="C110" t="s">
        <v>4420</v>
      </c>
      <c r="D110" t="s">
        <v>4107</v>
      </c>
      <c r="E110" t="s">
        <v>4421</v>
      </c>
      <c r="F110" t="s">
        <v>4118</v>
      </c>
      <c r="G110">
        <v>51.88</v>
      </c>
      <c r="H110" t="s">
        <v>4422</v>
      </c>
    </row>
    <row r="111" spans="1:8" hidden="1" x14ac:dyDescent="0.25">
      <c r="A111" t="str">
        <f>Produkty[[#This Row],[Symbol]]</f>
        <v>S93388Z10060</v>
      </c>
      <c r="B111" s="560">
        <v>5901180139618</v>
      </c>
      <c r="C111" t="s">
        <v>4423</v>
      </c>
      <c r="D111" t="s">
        <v>4107</v>
      </c>
      <c r="E111" t="s">
        <v>4424</v>
      </c>
      <c r="F111" t="s">
        <v>4118</v>
      </c>
      <c r="G111">
        <v>63.39</v>
      </c>
      <c r="H111" t="s">
        <v>4425</v>
      </c>
    </row>
    <row r="112" spans="1:8" hidden="1" x14ac:dyDescent="0.25">
      <c r="A112" t="str">
        <f>Produkty[[#This Row],[Symbol]]</f>
        <v>S93388Z10070</v>
      </c>
      <c r="B112" s="560">
        <v>5901180139625</v>
      </c>
      <c r="C112" t="s">
        <v>4426</v>
      </c>
      <c r="D112" t="s">
        <v>4107</v>
      </c>
      <c r="E112" t="s">
        <v>4427</v>
      </c>
      <c r="F112" t="s">
        <v>4118</v>
      </c>
      <c r="G112">
        <v>71.069999999999993</v>
      </c>
      <c r="H112" t="s">
        <v>4428</v>
      </c>
    </row>
    <row r="113" spans="1:8" hidden="1" x14ac:dyDescent="0.25">
      <c r="A113" t="str">
        <f>Produkty[[#This Row],[Symbol]]</f>
        <v>S93388Z10080</v>
      </c>
      <c r="B113" s="560">
        <v>5901180139632</v>
      </c>
      <c r="C113" t="s">
        <v>4429</v>
      </c>
      <c r="D113" t="s">
        <v>4107</v>
      </c>
      <c r="E113" t="s">
        <v>4430</v>
      </c>
      <c r="F113" t="s">
        <v>4118</v>
      </c>
      <c r="G113">
        <v>78.739999999999995</v>
      </c>
      <c r="H113" t="s">
        <v>4431</v>
      </c>
    </row>
    <row r="114" spans="1:8" hidden="1" x14ac:dyDescent="0.25">
      <c r="A114" t="str">
        <f>Produkty[[#This Row],[Symbol]]</f>
        <v>S93388Z12080</v>
      </c>
      <c r="B114" s="560">
        <v>5901180139649</v>
      </c>
      <c r="C114" t="s">
        <v>4432</v>
      </c>
      <c r="D114" t="s">
        <v>4107</v>
      </c>
      <c r="E114" t="s">
        <v>4433</v>
      </c>
      <c r="F114" t="s">
        <v>4118</v>
      </c>
      <c r="G114">
        <v>112.36</v>
      </c>
      <c r="H114" t="s">
        <v>4434</v>
      </c>
    </row>
    <row r="115" spans="1:8" hidden="1" x14ac:dyDescent="0.25">
      <c r="A115" t="str">
        <f>Produkty[[#This Row],[Symbol]]</f>
        <v>S93188Z10120</v>
      </c>
      <c r="B115" s="560">
        <v>5901180139687</v>
      </c>
      <c r="C115" t="s">
        <v>4435</v>
      </c>
      <c r="D115" t="s">
        <v>4107</v>
      </c>
      <c r="E115" t="s">
        <v>4436</v>
      </c>
      <c r="F115" t="s">
        <v>4118</v>
      </c>
      <c r="G115">
        <v>126.24</v>
      </c>
      <c r="H115" t="s">
        <v>4437</v>
      </c>
    </row>
    <row r="116" spans="1:8" hidden="1" x14ac:dyDescent="0.25">
      <c r="A116" t="str">
        <f>Produkty[[#This Row],[Symbol]]</f>
        <v>S93188Z10090</v>
      </c>
      <c r="B116" s="560">
        <v>5901180139700</v>
      </c>
      <c r="C116" t="s">
        <v>4438</v>
      </c>
      <c r="D116" t="s">
        <v>4107</v>
      </c>
      <c r="E116" t="s">
        <v>4439</v>
      </c>
      <c r="F116" t="s">
        <v>4118</v>
      </c>
      <c r="G116">
        <v>100.73</v>
      </c>
      <c r="H116" t="s">
        <v>4440</v>
      </c>
    </row>
    <row r="117" spans="1:8" hidden="1" x14ac:dyDescent="0.25">
      <c r="A117" t="str">
        <f>Produkty[[#This Row],[Symbol]]</f>
        <v>S93188Z12120</v>
      </c>
      <c r="B117" s="560">
        <v>5901180139724</v>
      </c>
      <c r="C117" t="s">
        <v>4441</v>
      </c>
      <c r="D117" t="s">
        <v>4107</v>
      </c>
      <c r="E117" t="s">
        <v>4442</v>
      </c>
      <c r="F117" t="s">
        <v>4118</v>
      </c>
      <c r="G117">
        <v>181.13</v>
      </c>
      <c r="H117" t="s">
        <v>4443</v>
      </c>
    </row>
    <row r="118" spans="1:8" hidden="1" x14ac:dyDescent="0.25">
      <c r="A118" t="str">
        <f>Produkty[[#This Row],[Symbol]]</f>
        <v>S93188Z14100</v>
      </c>
      <c r="B118" s="560">
        <v>5901180139748</v>
      </c>
      <c r="C118" t="s">
        <v>4444</v>
      </c>
      <c r="D118" t="s">
        <v>4107</v>
      </c>
      <c r="E118" t="s">
        <v>4445</v>
      </c>
      <c r="F118" t="s">
        <v>4118</v>
      </c>
      <c r="G118">
        <v>217.28</v>
      </c>
      <c r="H118" t="s">
        <v>4446</v>
      </c>
    </row>
    <row r="119" spans="1:8" hidden="1" x14ac:dyDescent="0.25">
      <c r="A119" t="str">
        <f>Produkty[[#This Row],[Symbol]]</f>
        <v>S93188Z14120</v>
      </c>
      <c r="B119" s="560">
        <v>5901180139762</v>
      </c>
      <c r="C119" t="s">
        <v>4447</v>
      </c>
      <c r="D119" t="s">
        <v>4107</v>
      </c>
      <c r="E119" t="s">
        <v>4448</v>
      </c>
      <c r="F119" t="s">
        <v>4118</v>
      </c>
      <c r="G119">
        <v>253.05</v>
      </c>
      <c r="H119" t="s">
        <v>4449</v>
      </c>
    </row>
    <row r="120" spans="1:8" hidden="1" x14ac:dyDescent="0.25">
      <c r="A120" t="str">
        <f>Produkty[[#This Row],[Symbol]]</f>
        <v>S93188Z14050</v>
      </c>
      <c r="B120" s="560">
        <v>5901180139779</v>
      </c>
      <c r="C120" t="s">
        <v>4450</v>
      </c>
      <c r="D120" t="s">
        <v>4107</v>
      </c>
      <c r="E120" t="s">
        <v>4451</v>
      </c>
      <c r="F120" t="s">
        <v>4118</v>
      </c>
      <c r="G120">
        <v>127.99</v>
      </c>
      <c r="H120" t="s">
        <v>4452</v>
      </c>
    </row>
    <row r="121" spans="1:8" hidden="1" x14ac:dyDescent="0.25">
      <c r="A121" t="str">
        <f>Produkty[[#This Row],[Symbol]]</f>
        <v>S93188Z14060</v>
      </c>
      <c r="B121" s="560">
        <v>5901180139786</v>
      </c>
      <c r="C121" t="s">
        <v>4453</v>
      </c>
      <c r="D121" t="s">
        <v>4107</v>
      </c>
      <c r="E121" t="s">
        <v>4454</v>
      </c>
      <c r="F121" t="s">
        <v>4118</v>
      </c>
      <c r="G121">
        <v>145.78</v>
      </c>
      <c r="H121" t="s">
        <v>4455</v>
      </c>
    </row>
    <row r="122" spans="1:8" hidden="1" x14ac:dyDescent="0.25">
      <c r="A122" t="str">
        <f>Produkty[[#This Row],[Symbol]]</f>
        <v>S93188Z14070</v>
      </c>
      <c r="B122" s="560">
        <v>5901180139793</v>
      </c>
      <c r="C122" t="s">
        <v>4456</v>
      </c>
      <c r="D122" t="s">
        <v>4107</v>
      </c>
      <c r="E122" t="s">
        <v>4457</v>
      </c>
      <c r="F122" t="s">
        <v>4118</v>
      </c>
      <c r="G122">
        <v>163.74</v>
      </c>
      <c r="H122" t="s">
        <v>4458</v>
      </c>
    </row>
    <row r="123" spans="1:8" hidden="1" x14ac:dyDescent="0.25">
      <c r="A123" t="str">
        <f>Produkty[[#This Row],[Symbol]]</f>
        <v>S93188Z14080</v>
      </c>
      <c r="B123" s="560">
        <v>5901180139809</v>
      </c>
      <c r="C123" t="s">
        <v>4459</v>
      </c>
      <c r="D123" t="s">
        <v>4107</v>
      </c>
      <c r="E123" t="s">
        <v>4460</v>
      </c>
      <c r="F123" t="s">
        <v>4118</v>
      </c>
      <c r="G123">
        <v>181.53</v>
      </c>
      <c r="H123" t="s">
        <v>4461</v>
      </c>
    </row>
    <row r="124" spans="1:8" hidden="1" x14ac:dyDescent="0.25">
      <c r="A124" t="str">
        <f>Produkty[[#This Row],[Symbol]]</f>
        <v>S93188Z16130</v>
      </c>
      <c r="B124" s="560">
        <v>5901180139830</v>
      </c>
      <c r="C124" t="s">
        <v>4462</v>
      </c>
      <c r="D124" t="s">
        <v>4107</v>
      </c>
      <c r="E124" t="s">
        <v>4463</v>
      </c>
      <c r="F124" t="s">
        <v>4118</v>
      </c>
      <c r="G124">
        <v>355.33</v>
      </c>
      <c r="H124" t="s">
        <v>4464</v>
      </c>
    </row>
    <row r="125" spans="1:8" hidden="1" x14ac:dyDescent="0.25">
      <c r="A125" t="str">
        <f>Produkty[[#This Row],[Symbol]]</f>
        <v>S93188Z16140</v>
      </c>
      <c r="B125" s="560">
        <v>5901180139854</v>
      </c>
      <c r="C125" t="s">
        <v>4465</v>
      </c>
      <c r="D125" t="s">
        <v>4107</v>
      </c>
      <c r="E125" t="s">
        <v>4466</v>
      </c>
      <c r="F125" t="s">
        <v>4118</v>
      </c>
      <c r="G125">
        <v>379.3</v>
      </c>
      <c r="H125" t="s">
        <v>4467</v>
      </c>
    </row>
    <row r="126" spans="1:8" hidden="1" x14ac:dyDescent="0.25">
      <c r="A126" t="str">
        <f>Produkty[[#This Row],[Symbol]]</f>
        <v>S93188Z16150</v>
      </c>
      <c r="B126" s="560">
        <v>5901180139878</v>
      </c>
      <c r="C126" t="s">
        <v>4468</v>
      </c>
      <c r="D126" t="s">
        <v>4107</v>
      </c>
      <c r="E126" t="s">
        <v>4469</v>
      </c>
      <c r="F126" t="s">
        <v>4118</v>
      </c>
      <c r="G126">
        <v>403.08</v>
      </c>
      <c r="H126" t="s">
        <v>4470</v>
      </c>
    </row>
    <row r="127" spans="1:8" hidden="1" x14ac:dyDescent="0.25">
      <c r="A127" t="str">
        <f>Produkty[[#This Row],[Symbol]]</f>
        <v>S93188Z16180</v>
      </c>
      <c r="B127" s="560">
        <v>5901180139908</v>
      </c>
      <c r="C127" t="s">
        <v>4471</v>
      </c>
      <c r="D127" t="s">
        <v>4107</v>
      </c>
      <c r="E127" t="s">
        <v>4472</v>
      </c>
      <c r="F127" t="s">
        <v>4118</v>
      </c>
      <c r="G127">
        <v>474.48</v>
      </c>
      <c r="H127" t="s">
        <v>4473</v>
      </c>
    </row>
    <row r="128" spans="1:8" hidden="1" x14ac:dyDescent="0.25">
      <c r="A128" t="str">
        <f>Produkty[[#This Row],[Symbol]]</f>
        <v>S93188Z16200</v>
      </c>
      <c r="B128" s="560">
        <v>5901180139922</v>
      </c>
      <c r="C128" t="s">
        <v>4474</v>
      </c>
      <c r="D128" t="s">
        <v>4107</v>
      </c>
      <c r="E128" t="s">
        <v>4475</v>
      </c>
      <c r="F128" t="s">
        <v>4118</v>
      </c>
      <c r="G128">
        <v>522.26</v>
      </c>
      <c r="H128" t="s">
        <v>4476</v>
      </c>
    </row>
    <row r="129" spans="1:8" hidden="1" x14ac:dyDescent="0.25">
      <c r="A129" t="str">
        <f>Produkty[[#This Row],[Symbol]]</f>
        <v>S93188Z16055</v>
      </c>
      <c r="B129" s="560">
        <v>5901180139946</v>
      </c>
      <c r="C129" t="s">
        <v>4477</v>
      </c>
      <c r="D129" t="s">
        <v>4107</v>
      </c>
      <c r="E129" t="s">
        <v>4478</v>
      </c>
      <c r="F129" t="s">
        <v>4118</v>
      </c>
      <c r="G129">
        <v>176.59</v>
      </c>
      <c r="H129" t="s">
        <v>4479</v>
      </c>
    </row>
    <row r="130" spans="1:8" hidden="1" x14ac:dyDescent="0.25">
      <c r="A130" t="str">
        <f>Produkty[[#This Row],[Symbol]]</f>
        <v>S93188Z16065</v>
      </c>
      <c r="B130" s="560">
        <v>5901180139960</v>
      </c>
      <c r="C130" t="s">
        <v>4480</v>
      </c>
      <c r="D130" t="s">
        <v>4107</v>
      </c>
      <c r="E130" t="s">
        <v>4481</v>
      </c>
      <c r="F130" t="s">
        <v>4118</v>
      </c>
      <c r="G130">
        <v>200.39</v>
      </c>
      <c r="H130" t="s">
        <v>4482</v>
      </c>
    </row>
    <row r="131" spans="1:8" hidden="1" x14ac:dyDescent="0.25">
      <c r="A131" t="str">
        <f>Produkty[[#This Row],[Symbol]]</f>
        <v>S93188Z16090</v>
      </c>
      <c r="B131" s="560">
        <v>5901180139984</v>
      </c>
      <c r="C131" t="s">
        <v>4483</v>
      </c>
      <c r="D131" t="s">
        <v>4107</v>
      </c>
      <c r="E131" t="s">
        <v>4484</v>
      </c>
      <c r="F131" t="s">
        <v>4118</v>
      </c>
      <c r="G131">
        <v>255.36</v>
      </c>
      <c r="H131" t="s">
        <v>4485</v>
      </c>
    </row>
    <row r="132" spans="1:8" hidden="1" x14ac:dyDescent="0.25">
      <c r="A132" t="str">
        <f>Produkty[[#This Row],[Symbol]]</f>
        <v>S93188Z20160</v>
      </c>
      <c r="B132" s="560">
        <v>5901180140027</v>
      </c>
      <c r="C132" t="s">
        <v>4486</v>
      </c>
      <c r="D132" t="s">
        <v>4107</v>
      </c>
      <c r="E132" t="s">
        <v>4487</v>
      </c>
      <c r="F132" t="s">
        <v>4118</v>
      </c>
      <c r="G132">
        <v>687.48</v>
      </c>
      <c r="H132" t="s">
        <v>4488</v>
      </c>
    </row>
    <row r="133" spans="1:8" hidden="1" x14ac:dyDescent="0.25">
      <c r="A133" t="str">
        <f>Produkty[[#This Row],[Symbol]]</f>
        <v>S93188Z24100</v>
      </c>
      <c r="B133" s="560">
        <v>5901180140072</v>
      </c>
      <c r="C133" t="s">
        <v>4489</v>
      </c>
      <c r="D133" t="s">
        <v>4107</v>
      </c>
      <c r="E133" t="s">
        <v>4490</v>
      </c>
      <c r="F133" t="s">
        <v>4118</v>
      </c>
      <c r="G133">
        <v>706.22</v>
      </c>
      <c r="H133" t="s">
        <v>4491</v>
      </c>
    </row>
    <row r="134" spans="1:8" hidden="1" x14ac:dyDescent="0.25">
      <c r="A134" t="str">
        <f>Produkty[[#This Row],[Symbol]]</f>
        <v>S93188Z24120</v>
      </c>
      <c r="B134" s="560">
        <v>5901180140096</v>
      </c>
      <c r="C134" t="s">
        <v>4492</v>
      </c>
      <c r="D134" t="s">
        <v>4107</v>
      </c>
      <c r="E134" t="s">
        <v>4493</v>
      </c>
      <c r="F134" t="s">
        <v>4118</v>
      </c>
      <c r="G134">
        <v>810.49</v>
      </c>
      <c r="H134" t="s">
        <v>4494</v>
      </c>
    </row>
    <row r="135" spans="1:8" hidden="1" x14ac:dyDescent="0.25">
      <c r="A135" t="str">
        <f>Produkty[[#This Row],[Symbol]]</f>
        <v>S93188Z24140</v>
      </c>
      <c r="B135" s="560">
        <v>5901180140119</v>
      </c>
      <c r="C135" t="s">
        <v>4495</v>
      </c>
      <c r="D135" t="s">
        <v>4107</v>
      </c>
      <c r="E135" t="s">
        <v>4496</v>
      </c>
      <c r="F135" t="s">
        <v>4118</v>
      </c>
      <c r="G135">
        <v>914.59</v>
      </c>
      <c r="H135" t="s">
        <v>4497</v>
      </c>
    </row>
    <row r="136" spans="1:8" hidden="1" x14ac:dyDescent="0.25">
      <c r="A136" t="str">
        <f>Produkty[[#This Row],[Symbol]]</f>
        <v>S93188Z24160</v>
      </c>
      <c r="B136" s="560">
        <v>5901180140133</v>
      </c>
      <c r="C136" t="s">
        <v>4498</v>
      </c>
      <c r="D136" t="s">
        <v>4107</v>
      </c>
      <c r="E136" t="s">
        <v>4499</v>
      </c>
      <c r="F136" t="s">
        <v>4118</v>
      </c>
      <c r="G136">
        <v>1018.86</v>
      </c>
      <c r="H136" t="s">
        <v>4500</v>
      </c>
    </row>
    <row r="137" spans="1:8" hidden="1" x14ac:dyDescent="0.25">
      <c r="A137" t="str">
        <f>Produkty[[#This Row],[Symbol]]</f>
        <v>S93188Z24180</v>
      </c>
      <c r="B137" s="560">
        <v>5901180140157</v>
      </c>
      <c r="C137" t="s">
        <v>4501</v>
      </c>
      <c r="D137" t="s">
        <v>4107</v>
      </c>
      <c r="E137" t="s">
        <v>4502</v>
      </c>
      <c r="F137" t="s">
        <v>4118</v>
      </c>
      <c r="G137">
        <v>1123.1300000000001</v>
      </c>
      <c r="H137" t="s">
        <v>4503</v>
      </c>
    </row>
    <row r="138" spans="1:8" hidden="1" x14ac:dyDescent="0.25">
      <c r="A138" t="str">
        <f>Produkty[[#This Row],[Symbol]]</f>
        <v>S93188Z24200</v>
      </c>
      <c r="B138" s="560">
        <v>5901180140171</v>
      </c>
      <c r="C138" t="s">
        <v>4504</v>
      </c>
      <c r="D138" t="s">
        <v>4107</v>
      </c>
      <c r="E138" t="s">
        <v>4505</v>
      </c>
      <c r="F138" t="s">
        <v>4118</v>
      </c>
      <c r="G138">
        <v>1227.3800000000001</v>
      </c>
      <c r="H138" t="s">
        <v>4506</v>
      </c>
    </row>
    <row r="139" spans="1:8" hidden="1" x14ac:dyDescent="0.25">
      <c r="A139" t="str">
        <f>Produkty[[#This Row],[Symbol]]</f>
        <v>S93188Z24080</v>
      </c>
      <c r="B139" s="560">
        <v>5901180140195</v>
      </c>
      <c r="C139" t="s">
        <v>4507</v>
      </c>
      <c r="D139" t="s">
        <v>4107</v>
      </c>
      <c r="E139" t="s">
        <v>4508</v>
      </c>
      <c r="F139" t="s">
        <v>4118</v>
      </c>
      <c r="G139">
        <v>601.95000000000005</v>
      </c>
      <c r="H139" t="s">
        <v>4509</v>
      </c>
    </row>
    <row r="140" spans="1:8" hidden="1" x14ac:dyDescent="0.25">
      <c r="A140" t="str">
        <f>Produkty[[#This Row],[Symbol]]</f>
        <v>S93188Z24090</v>
      </c>
      <c r="B140" s="560">
        <v>5901180140218</v>
      </c>
      <c r="C140" t="s">
        <v>4510</v>
      </c>
      <c r="D140" t="s">
        <v>4107</v>
      </c>
      <c r="E140" t="s">
        <v>4511</v>
      </c>
      <c r="F140" t="s">
        <v>4118</v>
      </c>
      <c r="G140">
        <v>654.01</v>
      </c>
      <c r="H140" t="s">
        <v>4512</v>
      </c>
    </row>
    <row r="141" spans="1:8" hidden="1" x14ac:dyDescent="0.25">
      <c r="A141" t="str">
        <f>Produkty[[#This Row],[Symbol]]</f>
        <v>S93188Z08100</v>
      </c>
      <c r="B141" s="560">
        <v>5901180140232</v>
      </c>
      <c r="C141" t="s">
        <v>4513</v>
      </c>
      <c r="D141" t="s">
        <v>4107</v>
      </c>
      <c r="E141" t="s">
        <v>4514</v>
      </c>
      <c r="F141" t="s">
        <v>4118</v>
      </c>
      <c r="G141">
        <v>66.78</v>
      </c>
      <c r="H141" t="s">
        <v>4515</v>
      </c>
    </row>
    <row r="142" spans="1:8" hidden="1" x14ac:dyDescent="0.25">
      <c r="A142" t="str">
        <f>Produkty[[#This Row],[Symbol]]</f>
        <v>S93388Z10100</v>
      </c>
      <c r="B142" s="560">
        <v>5901180140300</v>
      </c>
      <c r="C142" t="s">
        <v>4516</v>
      </c>
      <c r="D142" t="s">
        <v>4107</v>
      </c>
      <c r="E142" t="s">
        <v>4517</v>
      </c>
      <c r="F142" t="s">
        <v>4118</v>
      </c>
      <c r="G142">
        <v>95.68</v>
      </c>
      <c r="H142" t="s">
        <v>4518</v>
      </c>
    </row>
    <row r="143" spans="1:8" hidden="1" x14ac:dyDescent="0.25">
      <c r="A143" t="str">
        <f>Produkty[[#This Row],[Symbol]]</f>
        <v>S93388Z12100</v>
      </c>
      <c r="B143" s="560">
        <v>5901180140355</v>
      </c>
      <c r="C143" t="s">
        <v>4519</v>
      </c>
      <c r="D143" t="s">
        <v>4107</v>
      </c>
      <c r="E143" t="s">
        <v>4520</v>
      </c>
      <c r="F143" t="s">
        <v>4118</v>
      </c>
      <c r="G143">
        <v>134.16</v>
      </c>
      <c r="H143" t="s">
        <v>4521</v>
      </c>
    </row>
    <row r="144" spans="1:8" hidden="1" x14ac:dyDescent="0.25">
      <c r="A144" t="str">
        <f>Produkty[[#This Row],[Symbol]]</f>
        <v>S93388Z12025</v>
      </c>
      <c r="B144" s="560">
        <v>5901180140379</v>
      </c>
      <c r="C144" t="s">
        <v>4522</v>
      </c>
      <c r="D144" t="s">
        <v>4107</v>
      </c>
      <c r="E144" t="s">
        <v>4523</v>
      </c>
      <c r="F144" t="s">
        <v>4118</v>
      </c>
      <c r="G144">
        <v>53.73</v>
      </c>
      <c r="H144" t="s">
        <v>4524</v>
      </c>
    </row>
    <row r="145" spans="1:8" hidden="1" x14ac:dyDescent="0.25">
      <c r="A145" t="str">
        <f>Produkty[[#This Row],[Symbol]]</f>
        <v>S93388Z12035</v>
      </c>
      <c r="B145" s="560">
        <v>5901180140393</v>
      </c>
      <c r="C145" t="s">
        <v>4525</v>
      </c>
      <c r="D145" t="s">
        <v>4107</v>
      </c>
      <c r="E145" t="s">
        <v>4526</v>
      </c>
      <c r="F145" t="s">
        <v>4118</v>
      </c>
      <c r="G145">
        <v>63.09</v>
      </c>
      <c r="H145" t="s">
        <v>4527</v>
      </c>
    </row>
    <row r="146" spans="1:8" hidden="1" x14ac:dyDescent="0.25">
      <c r="A146" t="str">
        <f>Produkty[[#This Row],[Symbol]]</f>
        <v>S93388Z12045</v>
      </c>
      <c r="B146" s="560">
        <v>5901180140416</v>
      </c>
      <c r="C146" t="s">
        <v>4528</v>
      </c>
      <c r="D146" t="s">
        <v>4107</v>
      </c>
      <c r="E146" t="s">
        <v>4529</v>
      </c>
      <c r="F146" t="s">
        <v>4118</v>
      </c>
      <c r="G146">
        <v>73.989999999999995</v>
      </c>
      <c r="H146" t="s">
        <v>4530</v>
      </c>
    </row>
    <row r="147" spans="1:8" hidden="1" x14ac:dyDescent="0.25">
      <c r="A147" t="str">
        <f>Produkty[[#This Row],[Symbol]]</f>
        <v>S93388Z12070</v>
      </c>
      <c r="B147" s="560">
        <v>5901180140430</v>
      </c>
      <c r="C147" t="s">
        <v>4531</v>
      </c>
      <c r="D147" t="s">
        <v>4107</v>
      </c>
      <c r="E147" t="s">
        <v>4532</v>
      </c>
      <c r="F147" t="s">
        <v>4118</v>
      </c>
      <c r="G147">
        <v>101.31</v>
      </c>
      <c r="H147" t="s">
        <v>4533</v>
      </c>
    </row>
    <row r="148" spans="1:8" hidden="1" x14ac:dyDescent="0.25">
      <c r="A148" t="str">
        <f>Produkty[[#This Row],[Symbol]]</f>
        <v>S93388Z16100</v>
      </c>
      <c r="B148" s="560">
        <v>5901180140461</v>
      </c>
      <c r="C148" t="s">
        <v>4534</v>
      </c>
      <c r="D148" t="s">
        <v>4107</v>
      </c>
      <c r="E148" t="s">
        <v>4535</v>
      </c>
      <c r="F148" t="s">
        <v>4118</v>
      </c>
      <c r="G148">
        <v>261.5</v>
      </c>
      <c r="H148" t="s">
        <v>4536</v>
      </c>
    </row>
    <row r="149" spans="1:8" hidden="1" x14ac:dyDescent="0.25">
      <c r="A149" t="str">
        <f>Produkty[[#This Row],[Symbol]]</f>
        <v>S93388Z16030</v>
      </c>
      <c r="B149" s="560">
        <v>5901180140478</v>
      </c>
      <c r="C149" t="s">
        <v>4537</v>
      </c>
      <c r="D149" t="s">
        <v>4107</v>
      </c>
      <c r="E149" t="s">
        <v>4538</v>
      </c>
      <c r="F149" t="s">
        <v>4118</v>
      </c>
      <c r="G149">
        <v>118.08</v>
      </c>
      <c r="H149" t="s">
        <v>4539</v>
      </c>
    </row>
    <row r="150" spans="1:8" hidden="1" x14ac:dyDescent="0.25">
      <c r="A150" t="str">
        <f>Produkty[[#This Row],[Symbol]]</f>
        <v>S93388Z16035</v>
      </c>
      <c r="B150" s="560">
        <v>5901180140492</v>
      </c>
      <c r="C150" t="s">
        <v>4540</v>
      </c>
      <c r="D150" t="s">
        <v>4107</v>
      </c>
      <c r="E150" t="s">
        <v>4541</v>
      </c>
      <c r="F150" t="s">
        <v>4118</v>
      </c>
      <c r="G150">
        <v>128.38</v>
      </c>
      <c r="H150" t="s">
        <v>4542</v>
      </c>
    </row>
    <row r="151" spans="1:8" hidden="1" x14ac:dyDescent="0.25">
      <c r="A151" t="str">
        <f>Produkty[[#This Row],[Symbol]]</f>
        <v>S93388Z16045</v>
      </c>
      <c r="B151" s="560">
        <v>5901180140515</v>
      </c>
      <c r="C151" t="s">
        <v>4543</v>
      </c>
      <c r="D151" t="s">
        <v>4107</v>
      </c>
      <c r="E151" t="s">
        <v>4544</v>
      </c>
      <c r="F151" t="s">
        <v>4118</v>
      </c>
      <c r="G151">
        <v>148.81</v>
      </c>
      <c r="H151" t="s">
        <v>4545</v>
      </c>
    </row>
    <row r="152" spans="1:8" hidden="1" x14ac:dyDescent="0.25">
      <c r="A152" t="str">
        <f>Produkty[[#This Row],[Symbol]]</f>
        <v>S93388Z16055</v>
      </c>
      <c r="B152" s="560">
        <v>5901180140539</v>
      </c>
      <c r="C152" t="s">
        <v>4546</v>
      </c>
      <c r="D152" t="s">
        <v>4107</v>
      </c>
      <c r="E152" t="s">
        <v>4547</v>
      </c>
      <c r="F152" t="s">
        <v>4118</v>
      </c>
      <c r="G152">
        <v>169.37</v>
      </c>
      <c r="H152" t="s">
        <v>4548</v>
      </c>
    </row>
    <row r="153" spans="1:8" hidden="1" x14ac:dyDescent="0.25">
      <c r="A153" t="str">
        <f>Produkty[[#This Row],[Symbol]]</f>
        <v>S93388Z20100</v>
      </c>
      <c r="B153" s="560">
        <v>5901180140553</v>
      </c>
      <c r="C153" t="s">
        <v>4549</v>
      </c>
      <c r="D153" t="s">
        <v>4107</v>
      </c>
      <c r="E153" t="s">
        <v>4550</v>
      </c>
      <c r="F153" t="s">
        <v>4118</v>
      </c>
      <c r="G153">
        <v>426.9</v>
      </c>
      <c r="H153" t="s">
        <v>4551</v>
      </c>
    </row>
    <row r="154" spans="1:8" hidden="1" x14ac:dyDescent="0.25">
      <c r="A154" t="str">
        <f>Produkty[[#This Row],[Symbol]]</f>
        <v>S93388Z20040</v>
      </c>
      <c r="B154" s="560">
        <v>5901180140577</v>
      </c>
      <c r="C154" t="s">
        <v>4552</v>
      </c>
      <c r="D154" t="s">
        <v>4107</v>
      </c>
      <c r="E154" t="s">
        <v>4553</v>
      </c>
      <c r="F154" t="s">
        <v>4118</v>
      </c>
      <c r="G154">
        <v>237.08</v>
      </c>
      <c r="H154" t="s">
        <v>4554</v>
      </c>
    </row>
    <row r="155" spans="1:8" hidden="1" x14ac:dyDescent="0.25">
      <c r="A155" t="str">
        <f>Produkty[[#This Row],[Symbol]]</f>
        <v>S93388Z20050</v>
      </c>
      <c r="B155" s="560">
        <v>5901180140584</v>
      </c>
      <c r="C155" t="s">
        <v>4555</v>
      </c>
      <c r="D155" t="s">
        <v>4107</v>
      </c>
      <c r="E155" t="s">
        <v>4556</v>
      </c>
      <c r="F155" t="s">
        <v>4118</v>
      </c>
      <c r="G155">
        <v>268.72000000000003</v>
      </c>
      <c r="H155" t="s">
        <v>4557</v>
      </c>
    </row>
    <row r="156" spans="1:8" hidden="1" x14ac:dyDescent="0.25">
      <c r="A156" t="str">
        <f>Produkty[[#This Row],[Symbol]]</f>
        <v>S93388Z20060</v>
      </c>
      <c r="B156" s="560">
        <v>5901180140591</v>
      </c>
      <c r="C156" t="s">
        <v>4558</v>
      </c>
      <c r="D156" t="s">
        <v>4107</v>
      </c>
      <c r="E156" t="s">
        <v>4559</v>
      </c>
      <c r="F156" t="s">
        <v>4118</v>
      </c>
      <c r="G156">
        <v>300.36</v>
      </c>
      <c r="H156" t="s">
        <v>4560</v>
      </c>
    </row>
    <row r="157" spans="1:8" hidden="1" x14ac:dyDescent="0.25">
      <c r="A157" t="str">
        <f>Produkty[[#This Row],[Symbol]]</f>
        <v>S93388Z20070</v>
      </c>
      <c r="B157" s="560">
        <v>5901180140614</v>
      </c>
      <c r="C157" t="s">
        <v>4561</v>
      </c>
      <c r="D157" t="s">
        <v>4107</v>
      </c>
      <c r="E157" t="s">
        <v>4562</v>
      </c>
      <c r="F157" t="s">
        <v>4118</v>
      </c>
      <c r="G157">
        <v>332</v>
      </c>
      <c r="H157" t="s">
        <v>4563</v>
      </c>
    </row>
    <row r="158" spans="1:8" hidden="1" x14ac:dyDescent="0.25">
      <c r="A158" t="str">
        <f>Produkty[[#This Row],[Symbol]]</f>
        <v>S93388Z20080</v>
      </c>
      <c r="B158" s="560">
        <v>5901180140621</v>
      </c>
      <c r="C158" t="s">
        <v>4564</v>
      </c>
      <c r="D158" t="s">
        <v>4107</v>
      </c>
      <c r="E158" t="s">
        <v>4565</v>
      </c>
      <c r="F158" t="s">
        <v>4118</v>
      </c>
      <c r="G158">
        <v>363.62</v>
      </c>
      <c r="H158" t="s">
        <v>4566</v>
      </c>
    </row>
    <row r="159" spans="1:8" hidden="1" x14ac:dyDescent="0.25">
      <c r="A159" t="str">
        <f>Produkty[[#This Row],[Symbol]]</f>
        <v>S93388Z06016</v>
      </c>
      <c r="B159" s="560">
        <v>5901180140638</v>
      </c>
      <c r="C159" t="s">
        <v>4567</v>
      </c>
      <c r="D159" t="s">
        <v>4107</v>
      </c>
      <c r="E159" t="s">
        <v>4568</v>
      </c>
      <c r="F159" t="s">
        <v>4118</v>
      </c>
      <c r="G159">
        <v>8.35</v>
      </c>
      <c r="H159" t="s">
        <v>4569</v>
      </c>
    </row>
    <row r="160" spans="1:8" hidden="1" x14ac:dyDescent="0.25">
      <c r="A160" t="str">
        <f>Produkty[[#This Row],[Symbol]]</f>
        <v>S93388Z08040</v>
      </c>
      <c r="B160" s="560">
        <v>5901180140652</v>
      </c>
      <c r="C160" t="s">
        <v>4570</v>
      </c>
      <c r="D160" t="s">
        <v>4107</v>
      </c>
      <c r="E160" t="s">
        <v>4571</v>
      </c>
      <c r="F160" t="s">
        <v>4118</v>
      </c>
      <c r="G160">
        <v>28.71</v>
      </c>
      <c r="H160" t="s">
        <v>4572</v>
      </c>
    </row>
    <row r="161" spans="1:8" hidden="1" x14ac:dyDescent="0.25">
      <c r="A161" t="str">
        <f>Produkty[[#This Row],[Symbol]]</f>
        <v>S93388Z08060</v>
      </c>
      <c r="B161" s="560">
        <v>5901180140669</v>
      </c>
      <c r="C161" t="s">
        <v>4573</v>
      </c>
      <c r="D161" t="s">
        <v>4107</v>
      </c>
      <c r="E161" t="s">
        <v>4574</v>
      </c>
      <c r="F161" t="s">
        <v>4118</v>
      </c>
      <c r="G161">
        <v>38.380000000000003</v>
      </c>
      <c r="H161" t="s">
        <v>4575</v>
      </c>
    </row>
    <row r="162" spans="1:8" hidden="1" x14ac:dyDescent="0.25">
      <c r="A162" t="str">
        <f>Produkty[[#This Row],[Symbol]]</f>
        <v>S93388Z08080</v>
      </c>
      <c r="B162" s="560">
        <v>5901180140683</v>
      </c>
      <c r="C162" t="s">
        <v>4576</v>
      </c>
      <c r="D162" t="s">
        <v>4107</v>
      </c>
      <c r="E162" t="s">
        <v>4577</v>
      </c>
      <c r="F162" t="s">
        <v>4118</v>
      </c>
      <c r="G162">
        <v>48.2</v>
      </c>
      <c r="H162" t="s">
        <v>4578</v>
      </c>
    </row>
    <row r="163" spans="1:8" hidden="1" x14ac:dyDescent="0.25">
      <c r="A163" t="str">
        <f>Produkty[[#This Row],[Symbol]]</f>
        <v>S93388Z06040</v>
      </c>
      <c r="B163" s="560">
        <v>5901180140690</v>
      </c>
      <c r="C163" t="s">
        <v>4579</v>
      </c>
      <c r="D163" t="s">
        <v>4107</v>
      </c>
      <c r="E163" t="s">
        <v>4580</v>
      </c>
      <c r="F163" t="s">
        <v>4118</v>
      </c>
      <c r="G163">
        <v>14.73</v>
      </c>
      <c r="H163" t="s">
        <v>4581</v>
      </c>
    </row>
    <row r="164" spans="1:8" hidden="1" x14ac:dyDescent="0.25">
      <c r="A164" t="str">
        <f>Produkty[[#This Row],[Symbol]]</f>
        <v>S93388Z14060</v>
      </c>
      <c r="B164" s="560">
        <v>5901180140706</v>
      </c>
      <c r="C164" t="s">
        <v>4582</v>
      </c>
      <c r="D164" t="s">
        <v>4107</v>
      </c>
      <c r="E164" t="s">
        <v>4583</v>
      </c>
      <c r="F164" t="s">
        <v>4118</v>
      </c>
      <c r="G164">
        <v>137.04</v>
      </c>
      <c r="H164" t="s">
        <v>4584</v>
      </c>
    </row>
    <row r="165" spans="1:8" hidden="1" x14ac:dyDescent="0.25">
      <c r="A165" t="str">
        <f>Produkty[[#This Row],[Symbol]]</f>
        <v>S93388Z14050</v>
      </c>
      <c r="B165" s="560">
        <v>5901180140713</v>
      </c>
      <c r="C165" t="s">
        <v>4585</v>
      </c>
      <c r="D165" t="s">
        <v>4107</v>
      </c>
      <c r="E165" t="s">
        <v>4586</v>
      </c>
      <c r="F165" t="s">
        <v>4118</v>
      </c>
      <c r="G165">
        <v>121.59</v>
      </c>
      <c r="H165" t="s">
        <v>4587</v>
      </c>
    </row>
    <row r="166" spans="1:8" hidden="1" x14ac:dyDescent="0.25">
      <c r="A166" t="str">
        <f>Produkty[[#This Row],[Symbol]]</f>
        <v>S93188Z08070</v>
      </c>
      <c r="B166" s="560">
        <v>5901180140737</v>
      </c>
      <c r="C166" t="s">
        <v>4588</v>
      </c>
      <c r="D166" t="s">
        <v>4107</v>
      </c>
      <c r="E166" t="s">
        <v>4589</v>
      </c>
      <c r="F166" t="s">
        <v>4118</v>
      </c>
      <c r="G166">
        <v>48.81</v>
      </c>
      <c r="H166" t="s">
        <v>4590</v>
      </c>
    </row>
    <row r="167" spans="1:8" hidden="1" x14ac:dyDescent="0.25">
      <c r="A167" t="str">
        <f>Produkty[[#This Row],[Symbol]]</f>
        <v>S93188Z16085</v>
      </c>
      <c r="B167" s="560">
        <v>5901180141444</v>
      </c>
      <c r="C167" t="s">
        <v>4591</v>
      </c>
      <c r="D167" t="s">
        <v>4107</v>
      </c>
      <c r="E167" t="s">
        <v>4592</v>
      </c>
      <c r="F167" t="s">
        <v>4118</v>
      </c>
      <c r="G167">
        <v>245.95</v>
      </c>
      <c r="H167" t="s">
        <v>4593</v>
      </c>
    </row>
    <row r="168" spans="1:8" hidden="1" x14ac:dyDescent="0.25">
      <c r="A168" t="str">
        <f>Produkty[[#This Row],[Symbol]]</f>
        <v>NAK9348OM30</v>
      </c>
      <c r="B168" s="560">
        <v>5901180141871</v>
      </c>
      <c r="C168" t="s">
        <v>4594</v>
      </c>
      <c r="D168" t="s">
        <v>4107</v>
      </c>
      <c r="E168" t="s">
        <v>4595</v>
      </c>
      <c r="F168" t="s">
        <v>4114</v>
      </c>
      <c r="G168">
        <v>13.43</v>
      </c>
      <c r="H168" t="s">
        <v>4596</v>
      </c>
    </row>
    <row r="169" spans="1:8" hidden="1" x14ac:dyDescent="0.25">
      <c r="A169" t="str">
        <f>Produkty[[#This Row],[Symbol]]</f>
        <v>S60388Z08060</v>
      </c>
      <c r="B169" s="560">
        <v>5901180142212</v>
      </c>
      <c r="C169" t="s">
        <v>4597</v>
      </c>
      <c r="D169" t="s">
        <v>4107</v>
      </c>
      <c r="E169" t="s">
        <v>4598</v>
      </c>
      <c r="F169" t="s">
        <v>4118</v>
      </c>
      <c r="G169">
        <v>50.57</v>
      </c>
      <c r="H169" t="s">
        <v>4599</v>
      </c>
    </row>
    <row r="170" spans="1:8" hidden="1" x14ac:dyDescent="0.25">
      <c r="A170" t="str">
        <f>Produkty[[#This Row],[Symbol]]</f>
        <v>S93188Z12065</v>
      </c>
      <c r="B170" s="560">
        <v>5901180142359</v>
      </c>
      <c r="C170" t="s">
        <v>4600</v>
      </c>
      <c r="D170" t="s">
        <v>4107</v>
      </c>
      <c r="E170" t="s">
        <v>4601</v>
      </c>
      <c r="F170" t="s">
        <v>4118</v>
      </c>
      <c r="G170">
        <v>108.73</v>
      </c>
      <c r="H170" t="s">
        <v>4602</v>
      </c>
    </row>
    <row r="171" spans="1:8" hidden="1" x14ac:dyDescent="0.25">
      <c r="A171" t="str">
        <f>Produkty[[#This Row],[Symbol]]</f>
        <v>S93388Z16090</v>
      </c>
      <c r="B171" s="560">
        <v>5901180142793</v>
      </c>
      <c r="C171" t="s">
        <v>4603</v>
      </c>
      <c r="D171" t="s">
        <v>4107</v>
      </c>
      <c r="E171" t="s">
        <v>4604</v>
      </c>
      <c r="F171" t="s">
        <v>4118</v>
      </c>
      <c r="G171">
        <v>238</v>
      </c>
      <c r="H171" t="s">
        <v>4605</v>
      </c>
    </row>
    <row r="172" spans="1:8" hidden="1" x14ac:dyDescent="0.25">
      <c r="A172" t="str">
        <f>Produkty[[#This Row],[Symbol]]</f>
        <v>NAK9348OM101</v>
      </c>
      <c r="B172" s="560">
        <v>5901180145725</v>
      </c>
      <c r="C172" t="s">
        <v>4606</v>
      </c>
      <c r="D172" t="s">
        <v>4107</v>
      </c>
      <c r="E172" t="s">
        <v>4607</v>
      </c>
      <c r="F172" t="s">
        <v>4114</v>
      </c>
      <c r="G172">
        <v>12.77</v>
      </c>
      <c r="H172" t="s">
        <v>4608</v>
      </c>
    </row>
    <row r="173" spans="1:8" hidden="1" x14ac:dyDescent="0.25">
      <c r="A173" t="str">
        <f>Produkty[[#This Row],[Symbol]]</f>
        <v>NAK9348OM10125</v>
      </c>
      <c r="B173" s="560">
        <v>5901180145732</v>
      </c>
      <c r="C173" t="s">
        <v>4609</v>
      </c>
      <c r="D173" t="s">
        <v>4107</v>
      </c>
      <c r="E173" t="s">
        <v>4610</v>
      </c>
      <c r="F173" t="s">
        <v>4114</v>
      </c>
      <c r="G173">
        <v>12.77</v>
      </c>
      <c r="H173" t="s">
        <v>4611</v>
      </c>
    </row>
    <row r="174" spans="1:8" hidden="1" x14ac:dyDescent="0.25">
      <c r="A174" t="str">
        <f>Produkty[[#This Row],[Symbol]]</f>
        <v>NAK9348OM12125</v>
      </c>
      <c r="B174" s="560">
        <v>5901180145749</v>
      </c>
      <c r="C174" t="s">
        <v>4612</v>
      </c>
      <c r="D174" t="s">
        <v>4107</v>
      </c>
      <c r="E174" t="s">
        <v>4613</v>
      </c>
      <c r="F174" t="s">
        <v>4114</v>
      </c>
      <c r="G174">
        <v>12.77</v>
      </c>
      <c r="H174" t="s">
        <v>4614</v>
      </c>
    </row>
    <row r="175" spans="1:8" hidden="1" x14ac:dyDescent="0.25">
      <c r="A175" t="str">
        <f>Produkty[[#This Row],[Symbol]]</f>
        <v>NAK9348OM1415</v>
      </c>
      <c r="B175" s="560">
        <v>5901180145763</v>
      </c>
      <c r="C175" t="s">
        <v>4615</v>
      </c>
      <c r="D175" t="s">
        <v>4107</v>
      </c>
      <c r="E175" t="s">
        <v>4616</v>
      </c>
      <c r="F175" t="s">
        <v>4114</v>
      </c>
      <c r="G175">
        <v>12.77</v>
      </c>
      <c r="H175" t="s">
        <v>4617</v>
      </c>
    </row>
    <row r="176" spans="1:8" hidden="1" x14ac:dyDescent="0.25">
      <c r="A176" t="str">
        <f>Produkty[[#This Row],[Symbol]]</f>
        <v>NAK9348OM1615</v>
      </c>
      <c r="B176" s="560">
        <v>5901180145770</v>
      </c>
      <c r="C176" t="s">
        <v>4618</v>
      </c>
      <c r="D176" t="s">
        <v>4107</v>
      </c>
      <c r="E176" t="s">
        <v>4619</v>
      </c>
      <c r="F176" t="s">
        <v>4114</v>
      </c>
      <c r="G176">
        <v>12.77</v>
      </c>
      <c r="H176" t="s">
        <v>4620</v>
      </c>
    </row>
    <row r="177" spans="1:8" hidden="1" x14ac:dyDescent="0.25">
      <c r="A177" t="str">
        <f>Produkty[[#This Row],[Symbol]]</f>
        <v>NAK9348OM2015</v>
      </c>
      <c r="B177" s="560">
        <v>5901180145787</v>
      </c>
      <c r="C177" t="s">
        <v>4621</v>
      </c>
      <c r="D177" t="s">
        <v>4107</v>
      </c>
      <c r="E177" t="s">
        <v>4622</v>
      </c>
      <c r="F177" t="s">
        <v>4114</v>
      </c>
      <c r="G177">
        <v>12.77</v>
      </c>
      <c r="H177" t="s">
        <v>4623</v>
      </c>
    </row>
    <row r="178" spans="1:8" hidden="1" x14ac:dyDescent="0.25">
      <c r="A178" t="str">
        <f>Produkty[[#This Row],[Symbol]]</f>
        <v>NAK9348OM1215</v>
      </c>
      <c r="B178" s="560">
        <v>5901180145794</v>
      </c>
      <c r="C178" t="s">
        <v>4624</v>
      </c>
      <c r="D178" t="s">
        <v>4107</v>
      </c>
      <c r="E178" t="s">
        <v>4625</v>
      </c>
      <c r="F178" t="s">
        <v>4114</v>
      </c>
      <c r="G178">
        <v>12.77</v>
      </c>
      <c r="H178" t="s">
        <v>4626</v>
      </c>
    </row>
    <row r="179" spans="1:8" hidden="1" x14ac:dyDescent="0.25">
      <c r="A179" t="str">
        <f>Produkty[[#This Row],[Symbol]]</f>
        <v>S60388Z10035</v>
      </c>
      <c r="B179" s="560">
        <v>5901180146630</v>
      </c>
      <c r="C179" t="s">
        <v>4627</v>
      </c>
      <c r="D179" t="s">
        <v>4107</v>
      </c>
      <c r="E179" t="s">
        <v>4628</v>
      </c>
      <c r="F179" t="s">
        <v>4118</v>
      </c>
      <c r="G179">
        <v>56.67</v>
      </c>
      <c r="H179" t="s">
        <v>4629</v>
      </c>
    </row>
    <row r="180" spans="1:8" hidden="1" x14ac:dyDescent="0.25">
      <c r="A180" t="str">
        <f>Produkty[[#This Row],[Symbol]]</f>
        <v>S60348Z12230</v>
      </c>
      <c r="B180" s="560">
        <v>5901180146753</v>
      </c>
      <c r="C180" t="s">
        <v>4630</v>
      </c>
      <c r="D180" t="s">
        <v>4107</v>
      </c>
      <c r="E180" t="s">
        <v>4631</v>
      </c>
      <c r="F180" t="s">
        <v>4114</v>
      </c>
      <c r="G180">
        <v>14.5</v>
      </c>
      <c r="H180" t="s">
        <v>4632</v>
      </c>
    </row>
    <row r="181" spans="1:8" hidden="1" x14ac:dyDescent="0.25">
      <c r="A181" t="str">
        <f>Produkty[[#This Row],[Symbol]]</f>
        <v>NAK9856ZM27</v>
      </c>
      <c r="B181" s="560">
        <v>5901180147453</v>
      </c>
      <c r="C181" t="s">
        <v>4633</v>
      </c>
      <c r="D181" t="s">
        <v>4107</v>
      </c>
      <c r="E181" t="s">
        <v>4634</v>
      </c>
      <c r="F181" t="s">
        <v>4114</v>
      </c>
      <c r="G181">
        <v>17.649999999999999</v>
      </c>
      <c r="H181" t="s">
        <v>4635</v>
      </c>
    </row>
    <row r="182" spans="1:8" hidden="1" x14ac:dyDescent="0.25">
      <c r="A182" t="str">
        <f>Produkty[[#This Row],[Symbol]]</f>
        <v>NAK9348OM22</v>
      </c>
      <c r="B182" s="560">
        <v>5901180147491</v>
      </c>
      <c r="C182" t="s">
        <v>4636</v>
      </c>
      <c r="D182" t="s">
        <v>4107</v>
      </c>
      <c r="E182" t="s">
        <v>4637</v>
      </c>
      <c r="F182" t="s">
        <v>4114</v>
      </c>
      <c r="G182">
        <v>13.05</v>
      </c>
      <c r="H182" t="s">
        <v>4638</v>
      </c>
    </row>
    <row r="183" spans="1:8" hidden="1" x14ac:dyDescent="0.25">
      <c r="A183" t="str">
        <f>Produkty[[#This Row],[Symbol]]</f>
        <v>NAK9348OM27</v>
      </c>
      <c r="B183" s="560">
        <v>5901180147507</v>
      </c>
      <c r="C183" t="s">
        <v>4639</v>
      </c>
      <c r="D183" t="s">
        <v>4107</v>
      </c>
      <c r="E183" t="s">
        <v>4640</v>
      </c>
      <c r="F183" t="s">
        <v>4114</v>
      </c>
      <c r="G183">
        <v>13.43</v>
      </c>
      <c r="H183" t="s">
        <v>4641</v>
      </c>
    </row>
    <row r="184" spans="1:8" hidden="1" x14ac:dyDescent="0.25">
      <c r="A184" t="str">
        <f>Produkty[[#This Row],[Symbol]]</f>
        <v>NAK93410OM10</v>
      </c>
      <c r="B184" s="560">
        <v>5901180147514</v>
      </c>
      <c r="C184" t="s">
        <v>4642</v>
      </c>
      <c r="D184" t="s">
        <v>4107</v>
      </c>
      <c r="E184" t="s">
        <v>4643</v>
      </c>
      <c r="F184" t="s">
        <v>4114</v>
      </c>
      <c r="G184">
        <v>13.93</v>
      </c>
      <c r="H184" t="s">
        <v>4644</v>
      </c>
    </row>
    <row r="185" spans="1:8" hidden="1" x14ac:dyDescent="0.25">
      <c r="A185" t="str">
        <f>Produkty[[#This Row],[Symbol]]</f>
        <v>NAK93410OM12</v>
      </c>
      <c r="B185" s="560">
        <v>5901180147521</v>
      </c>
      <c r="C185" t="s">
        <v>4645</v>
      </c>
      <c r="D185" t="s">
        <v>4107</v>
      </c>
      <c r="E185" t="s">
        <v>4646</v>
      </c>
      <c r="F185" t="s">
        <v>4114</v>
      </c>
      <c r="G185">
        <v>13.93</v>
      </c>
      <c r="H185" t="s">
        <v>4647</v>
      </c>
    </row>
    <row r="186" spans="1:8" hidden="1" x14ac:dyDescent="0.25">
      <c r="A186" t="str">
        <f>Produkty[[#This Row],[Symbol]]</f>
        <v>NAK93410OM14</v>
      </c>
      <c r="B186" s="560">
        <v>5901180147538</v>
      </c>
      <c r="C186" t="s">
        <v>4648</v>
      </c>
      <c r="D186" t="s">
        <v>4107</v>
      </c>
      <c r="E186" t="s">
        <v>4649</v>
      </c>
      <c r="F186" t="s">
        <v>4114</v>
      </c>
      <c r="G186">
        <v>13.93</v>
      </c>
      <c r="H186" t="s">
        <v>4650</v>
      </c>
    </row>
    <row r="187" spans="1:8" hidden="1" x14ac:dyDescent="0.25">
      <c r="A187" t="str">
        <f>Produkty[[#This Row],[Symbol]]</f>
        <v>NAK93410OM16</v>
      </c>
      <c r="B187" s="560">
        <v>5901180147545</v>
      </c>
      <c r="C187" t="s">
        <v>4651</v>
      </c>
      <c r="D187" t="s">
        <v>4107</v>
      </c>
      <c r="E187" t="s">
        <v>4652</v>
      </c>
      <c r="F187" t="s">
        <v>4114</v>
      </c>
      <c r="G187">
        <v>13.93</v>
      </c>
      <c r="H187" t="s">
        <v>4653</v>
      </c>
    </row>
    <row r="188" spans="1:8" hidden="1" x14ac:dyDescent="0.25">
      <c r="A188" t="str">
        <f>Produkty[[#This Row],[Symbol]]</f>
        <v>NAK93410OM20</v>
      </c>
      <c r="B188" s="560">
        <v>5901180147552</v>
      </c>
      <c r="C188" t="s">
        <v>4654</v>
      </c>
      <c r="D188" t="s">
        <v>4107</v>
      </c>
      <c r="E188" t="s">
        <v>4655</v>
      </c>
      <c r="F188" t="s">
        <v>4114</v>
      </c>
      <c r="G188">
        <v>13.93</v>
      </c>
      <c r="H188" t="s">
        <v>4656</v>
      </c>
    </row>
    <row r="189" spans="1:8" hidden="1" x14ac:dyDescent="0.25">
      <c r="A189" t="str">
        <f>Produkty[[#This Row],[Symbol]]</f>
        <v>NAK93410OM24</v>
      </c>
      <c r="B189" s="560">
        <v>5901180147569</v>
      </c>
      <c r="C189" t="s">
        <v>4657</v>
      </c>
      <c r="D189" t="s">
        <v>4107</v>
      </c>
      <c r="E189" t="s">
        <v>4658</v>
      </c>
      <c r="F189" t="s">
        <v>4114</v>
      </c>
      <c r="G189">
        <v>14.68</v>
      </c>
      <c r="H189" t="s">
        <v>4659</v>
      </c>
    </row>
    <row r="190" spans="1:8" hidden="1" x14ac:dyDescent="0.25">
      <c r="A190" t="str">
        <f>Produkty[[#This Row],[Symbol]]</f>
        <v>NAK93410OM30</v>
      </c>
      <c r="B190" s="560">
        <v>5901180147576</v>
      </c>
      <c r="C190" t="s">
        <v>4660</v>
      </c>
      <c r="D190" t="s">
        <v>4107</v>
      </c>
      <c r="E190" t="s">
        <v>4661</v>
      </c>
      <c r="F190" t="s">
        <v>4114</v>
      </c>
      <c r="G190">
        <v>15.71</v>
      </c>
      <c r="H190" t="s">
        <v>4662</v>
      </c>
    </row>
    <row r="191" spans="1:8" hidden="1" x14ac:dyDescent="0.25">
      <c r="A191" t="str">
        <f>Produkty[[#This Row],[Symbol]]</f>
        <v>NAK9346ZM48</v>
      </c>
      <c r="B191" s="560">
        <v>5901180147736</v>
      </c>
      <c r="C191" t="s">
        <v>4663</v>
      </c>
      <c r="D191" t="s">
        <v>4107</v>
      </c>
      <c r="E191" t="s">
        <v>4664</v>
      </c>
      <c r="F191" t="s">
        <v>4114</v>
      </c>
      <c r="G191">
        <v>11.36</v>
      </c>
      <c r="H191" t="s">
        <v>4665</v>
      </c>
    </row>
    <row r="192" spans="1:8" hidden="1" x14ac:dyDescent="0.25">
      <c r="A192" t="str">
        <f>Produkty[[#This Row],[Symbol]]</f>
        <v>PP9021Z30</v>
      </c>
      <c r="B192" s="560">
        <v>5901180149532</v>
      </c>
      <c r="C192" t="s">
        <v>4666</v>
      </c>
      <c r="D192" t="s">
        <v>4107</v>
      </c>
      <c r="E192" t="s">
        <v>4667</v>
      </c>
      <c r="F192" t="s">
        <v>4114</v>
      </c>
      <c r="G192">
        <v>13.92</v>
      </c>
      <c r="H192" t="s">
        <v>4668</v>
      </c>
    </row>
    <row r="193" spans="1:8" hidden="1" x14ac:dyDescent="0.25">
      <c r="A193" t="str">
        <f>Produkty[[#This Row],[Symbol]]</f>
        <v>PP9021Z18</v>
      </c>
      <c r="B193" s="560">
        <v>5901180150569</v>
      </c>
      <c r="C193" t="s">
        <v>4669</v>
      </c>
      <c r="D193" t="s">
        <v>4107</v>
      </c>
      <c r="E193" t="s">
        <v>4670</v>
      </c>
      <c r="F193" t="s">
        <v>4114</v>
      </c>
      <c r="G193">
        <v>12.94</v>
      </c>
      <c r="H193" t="s">
        <v>4671</v>
      </c>
    </row>
    <row r="194" spans="1:8" hidden="1" x14ac:dyDescent="0.25">
      <c r="A194" t="str">
        <f>Produkty[[#This Row],[Symbol]]</f>
        <v>S60388Z12120</v>
      </c>
      <c r="B194" s="560">
        <v>5901180151061</v>
      </c>
      <c r="C194" t="s">
        <v>4672</v>
      </c>
      <c r="D194" t="s">
        <v>4107</v>
      </c>
      <c r="E194" t="s">
        <v>4673</v>
      </c>
      <c r="F194" t="s">
        <v>4118</v>
      </c>
      <c r="G194">
        <v>205.68</v>
      </c>
      <c r="H194" t="s">
        <v>4674</v>
      </c>
    </row>
    <row r="195" spans="1:8" hidden="1" x14ac:dyDescent="0.25">
      <c r="A195" t="str">
        <f>Produkty[[#This Row],[Symbol]]</f>
        <v>S60388Z10040</v>
      </c>
      <c r="B195" s="560">
        <v>5901180151948</v>
      </c>
      <c r="C195" t="s">
        <v>4675</v>
      </c>
      <c r="D195" t="s">
        <v>4107</v>
      </c>
      <c r="E195" t="s">
        <v>4676</v>
      </c>
      <c r="F195" t="s">
        <v>4118</v>
      </c>
      <c r="G195">
        <v>60.36</v>
      </c>
      <c r="H195" t="s">
        <v>4677</v>
      </c>
    </row>
    <row r="196" spans="1:8" hidden="1" x14ac:dyDescent="0.25">
      <c r="A196" t="str">
        <f>Produkty[[#This Row],[Symbol]]</f>
        <v>S60388Z10025</v>
      </c>
      <c r="B196" s="560">
        <v>5901180152389</v>
      </c>
      <c r="C196" t="s">
        <v>4678</v>
      </c>
      <c r="D196" t="s">
        <v>4107</v>
      </c>
      <c r="E196" t="s">
        <v>4679</v>
      </c>
      <c r="F196" t="s">
        <v>4118</v>
      </c>
      <c r="G196">
        <v>48.58</v>
      </c>
      <c r="H196" t="s">
        <v>4680</v>
      </c>
    </row>
    <row r="197" spans="1:8" hidden="1" x14ac:dyDescent="0.25">
      <c r="A197" t="str">
        <f>Produkty[[#This Row],[Symbol]]</f>
        <v>NAK4394ZM2015</v>
      </c>
      <c r="B197" s="560">
        <v>5901180152518</v>
      </c>
      <c r="C197" t="s">
        <v>4681</v>
      </c>
      <c r="D197" t="s">
        <v>4107</v>
      </c>
      <c r="E197" t="s">
        <v>4682</v>
      </c>
      <c r="F197" t="s">
        <v>4118</v>
      </c>
      <c r="G197">
        <v>72.599999999999994</v>
      </c>
      <c r="H197" t="s">
        <v>4683</v>
      </c>
    </row>
    <row r="198" spans="1:8" hidden="1" x14ac:dyDescent="0.25">
      <c r="A198" t="str">
        <f>Produkty[[#This Row],[Symbol]]</f>
        <v>NAK4394ZM2420</v>
      </c>
      <c r="B198" s="560">
        <v>5901180152549</v>
      </c>
      <c r="C198" t="s">
        <v>4684</v>
      </c>
      <c r="D198" t="s">
        <v>4107</v>
      </c>
      <c r="E198" t="s">
        <v>4685</v>
      </c>
      <c r="F198" t="s">
        <v>4118</v>
      </c>
      <c r="G198">
        <v>126.28</v>
      </c>
      <c r="H198" t="s">
        <v>4686</v>
      </c>
    </row>
    <row r="199" spans="1:8" hidden="1" x14ac:dyDescent="0.25">
      <c r="A199" t="str">
        <f>Produkty[[#This Row],[Symbol]]</f>
        <v>NAK4394ZM3015</v>
      </c>
      <c r="B199" s="560">
        <v>5901180152563</v>
      </c>
      <c r="C199" t="s">
        <v>4687</v>
      </c>
      <c r="D199" t="s">
        <v>4107</v>
      </c>
      <c r="E199" t="s">
        <v>4688</v>
      </c>
      <c r="F199" t="s">
        <v>4118</v>
      </c>
      <c r="G199">
        <v>354.98</v>
      </c>
      <c r="H199" t="s">
        <v>4689</v>
      </c>
    </row>
    <row r="200" spans="1:8" hidden="1" x14ac:dyDescent="0.25">
      <c r="A200" t="str">
        <f>Produkty[[#This Row],[Symbol]]</f>
        <v>NAK93410OM101</v>
      </c>
      <c r="B200" s="560">
        <v>5901180154154</v>
      </c>
      <c r="C200" t="s">
        <v>4690</v>
      </c>
      <c r="D200" t="s">
        <v>4107</v>
      </c>
      <c r="E200" t="s">
        <v>4691</v>
      </c>
      <c r="F200" t="s">
        <v>4114</v>
      </c>
      <c r="G200">
        <v>14.46</v>
      </c>
      <c r="H200" t="s">
        <v>4692</v>
      </c>
    </row>
    <row r="201" spans="1:8" hidden="1" x14ac:dyDescent="0.25">
      <c r="A201" t="str">
        <f>Produkty[[#This Row],[Symbol]]</f>
        <v>NAK93410OM1615</v>
      </c>
      <c r="B201" s="560">
        <v>5901180154161</v>
      </c>
      <c r="C201" t="s">
        <v>4693</v>
      </c>
      <c r="D201" t="s">
        <v>4107</v>
      </c>
      <c r="E201" t="s">
        <v>4694</v>
      </c>
      <c r="F201" t="s">
        <v>4114</v>
      </c>
      <c r="G201">
        <v>14.46</v>
      </c>
      <c r="H201" t="s">
        <v>4695</v>
      </c>
    </row>
    <row r="202" spans="1:8" hidden="1" x14ac:dyDescent="0.25">
      <c r="A202" t="str">
        <f>Produkty[[#This Row],[Symbol]]</f>
        <v>NAK93410OM2015</v>
      </c>
      <c r="B202" s="560">
        <v>5901180154178</v>
      </c>
      <c r="C202" t="s">
        <v>4696</v>
      </c>
      <c r="D202" t="s">
        <v>4107</v>
      </c>
      <c r="E202" t="s">
        <v>4697</v>
      </c>
      <c r="F202" t="s">
        <v>4114</v>
      </c>
      <c r="G202">
        <v>14.46</v>
      </c>
      <c r="H202" t="s">
        <v>4698</v>
      </c>
    </row>
    <row r="203" spans="1:8" hidden="1" x14ac:dyDescent="0.25">
      <c r="A203" t="str">
        <f>Produkty[[#This Row],[Symbol]]</f>
        <v>S96019O24200070</v>
      </c>
      <c r="B203" s="560">
        <v>5901180154574</v>
      </c>
      <c r="C203" t="s">
        <v>4699</v>
      </c>
      <c r="D203" t="s">
        <v>4107</v>
      </c>
      <c r="E203" t="s">
        <v>4700</v>
      </c>
      <c r="F203" t="s">
        <v>4118</v>
      </c>
      <c r="G203">
        <v>744.2</v>
      </c>
      <c r="H203" t="s">
        <v>4701</v>
      </c>
    </row>
    <row r="204" spans="1:8" hidden="1" x14ac:dyDescent="0.25">
      <c r="A204" t="str">
        <f>Produkty[[#This Row],[Symbol]]</f>
        <v>NAK9348ZM27</v>
      </c>
      <c r="B204" s="560">
        <v>5901180155779</v>
      </c>
      <c r="C204" t="s">
        <v>4702</v>
      </c>
      <c r="D204" t="s">
        <v>4107</v>
      </c>
      <c r="E204" t="s">
        <v>4703</v>
      </c>
      <c r="F204" t="s">
        <v>4114</v>
      </c>
      <c r="G204">
        <v>13.75</v>
      </c>
      <c r="H204" t="s">
        <v>4704</v>
      </c>
    </row>
    <row r="205" spans="1:8" hidden="1" x14ac:dyDescent="0.25">
      <c r="A205" t="str">
        <f>Produkty[[#This Row],[Symbol]]</f>
        <v>NAK9348ZM22</v>
      </c>
      <c r="B205" s="560">
        <v>5901180156134</v>
      </c>
      <c r="C205" t="s">
        <v>4705</v>
      </c>
      <c r="D205" t="s">
        <v>4107</v>
      </c>
      <c r="E205" t="s">
        <v>4706</v>
      </c>
      <c r="F205" t="s">
        <v>4114</v>
      </c>
      <c r="G205">
        <v>13.36</v>
      </c>
      <c r="H205" t="s">
        <v>4707</v>
      </c>
    </row>
    <row r="206" spans="1:8" hidden="1" x14ac:dyDescent="0.25">
      <c r="A206" t="str">
        <f>Produkty[[#This Row],[Symbol]]</f>
        <v>S93358Z10110</v>
      </c>
      <c r="B206" s="560">
        <v>5901180156837</v>
      </c>
      <c r="C206" t="s">
        <v>4708</v>
      </c>
      <c r="D206" t="s">
        <v>4107</v>
      </c>
      <c r="E206" t="s">
        <v>4709</v>
      </c>
      <c r="F206" t="s">
        <v>4114</v>
      </c>
      <c r="G206">
        <v>14.24</v>
      </c>
      <c r="H206" t="s">
        <v>4710</v>
      </c>
    </row>
    <row r="207" spans="1:8" hidden="1" x14ac:dyDescent="0.25">
      <c r="A207" t="str">
        <f>Produkty[[#This Row],[Symbol]]</f>
        <v>NAK9348OM36</v>
      </c>
      <c r="B207" s="560">
        <v>5901180157643</v>
      </c>
      <c r="C207" t="s">
        <v>4711</v>
      </c>
      <c r="D207" t="s">
        <v>4107</v>
      </c>
      <c r="E207" t="s">
        <v>4712</v>
      </c>
      <c r="F207" t="s">
        <v>4114</v>
      </c>
      <c r="G207">
        <v>16.8</v>
      </c>
      <c r="H207" t="s">
        <v>4713</v>
      </c>
    </row>
    <row r="208" spans="1:8" hidden="1" x14ac:dyDescent="0.25">
      <c r="A208" t="str">
        <f>Produkty[[#This Row],[Symbol]]</f>
        <v>S93188Z10110</v>
      </c>
      <c r="B208" s="560">
        <v>5901180157926</v>
      </c>
      <c r="C208" t="s">
        <v>4714</v>
      </c>
      <c r="D208" t="s">
        <v>4107</v>
      </c>
      <c r="E208" t="s">
        <v>4715</v>
      </c>
      <c r="F208" t="s">
        <v>4118</v>
      </c>
      <c r="G208">
        <v>114.43</v>
      </c>
      <c r="H208" t="s">
        <v>4716</v>
      </c>
    </row>
    <row r="209" spans="1:8" hidden="1" x14ac:dyDescent="0.25">
      <c r="A209" t="str">
        <f>Produkty[[#This Row],[Symbol]]</f>
        <v>S93188Z10130</v>
      </c>
      <c r="B209" s="560">
        <v>5901180157933</v>
      </c>
      <c r="C209" t="s">
        <v>4717</v>
      </c>
      <c r="D209" t="s">
        <v>4107</v>
      </c>
      <c r="E209" t="s">
        <v>4718</v>
      </c>
      <c r="F209" t="s">
        <v>4118</v>
      </c>
      <c r="G209">
        <v>137.69</v>
      </c>
      <c r="H209" t="s">
        <v>4719</v>
      </c>
    </row>
    <row r="210" spans="1:8" hidden="1" x14ac:dyDescent="0.25">
      <c r="A210" t="str">
        <f>Produkty[[#This Row],[Symbol]]</f>
        <v>S93188Z10140</v>
      </c>
      <c r="B210" s="560">
        <v>5901180157940</v>
      </c>
      <c r="C210" t="s">
        <v>4720</v>
      </c>
      <c r="D210" t="s">
        <v>4107</v>
      </c>
      <c r="E210" t="s">
        <v>4721</v>
      </c>
      <c r="F210" t="s">
        <v>4118</v>
      </c>
      <c r="G210">
        <v>147.91999999999999</v>
      </c>
      <c r="H210" t="s">
        <v>4722</v>
      </c>
    </row>
    <row r="211" spans="1:8" hidden="1" x14ac:dyDescent="0.25">
      <c r="A211" t="str">
        <f>Produkty[[#This Row],[Symbol]]</f>
        <v>S93188Z10150</v>
      </c>
      <c r="B211" s="560">
        <v>5901180157957</v>
      </c>
      <c r="C211" t="s">
        <v>4723</v>
      </c>
      <c r="D211" t="s">
        <v>4107</v>
      </c>
      <c r="E211" t="s">
        <v>4724</v>
      </c>
      <c r="F211" t="s">
        <v>4118</v>
      </c>
      <c r="G211">
        <v>158.13999999999999</v>
      </c>
      <c r="H211" t="s">
        <v>4725</v>
      </c>
    </row>
    <row r="212" spans="1:8" hidden="1" x14ac:dyDescent="0.25">
      <c r="A212" t="str">
        <f>Produkty[[#This Row],[Symbol]]</f>
        <v>S93188Z10160</v>
      </c>
      <c r="B212" s="560">
        <v>5901180157964</v>
      </c>
      <c r="C212" t="s">
        <v>4726</v>
      </c>
      <c r="D212" t="s">
        <v>4107</v>
      </c>
      <c r="E212" t="s">
        <v>4727</v>
      </c>
      <c r="F212" t="s">
        <v>4118</v>
      </c>
      <c r="G212">
        <v>168.36</v>
      </c>
      <c r="H212" t="s">
        <v>4728</v>
      </c>
    </row>
    <row r="213" spans="1:8" hidden="1" x14ac:dyDescent="0.25">
      <c r="A213" t="str">
        <f>Produkty[[#This Row],[Symbol]]</f>
        <v>S93188Z10045</v>
      </c>
      <c r="B213" s="560">
        <v>5901180157971</v>
      </c>
      <c r="C213" t="s">
        <v>4729</v>
      </c>
      <c r="D213" t="s">
        <v>4107</v>
      </c>
      <c r="E213" t="s">
        <v>4730</v>
      </c>
      <c r="F213" t="s">
        <v>4118</v>
      </c>
      <c r="G213">
        <v>55.3</v>
      </c>
      <c r="H213" t="s">
        <v>4731</v>
      </c>
    </row>
    <row r="214" spans="1:8" hidden="1" x14ac:dyDescent="0.25">
      <c r="A214" t="str">
        <f>Produkty[[#This Row],[Symbol]]</f>
        <v>S93188Z12110</v>
      </c>
      <c r="B214" s="560">
        <v>5901180157988</v>
      </c>
      <c r="C214" t="s">
        <v>4732</v>
      </c>
      <c r="D214" t="s">
        <v>4107</v>
      </c>
      <c r="E214" t="s">
        <v>4733</v>
      </c>
      <c r="F214" t="s">
        <v>4118</v>
      </c>
      <c r="G214">
        <v>164.39</v>
      </c>
      <c r="H214" t="s">
        <v>4734</v>
      </c>
    </row>
    <row r="215" spans="1:8" hidden="1" x14ac:dyDescent="0.25">
      <c r="A215" t="str">
        <f>Produkty[[#This Row],[Symbol]]</f>
        <v>S93188Z12130</v>
      </c>
      <c r="B215" s="560">
        <v>5901180157995</v>
      </c>
      <c r="C215" t="s">
        <v>4735</v>
      </c>
      <c r="D215" t="s">
        <v>4107</v>
      </c>
      <c r="E215" t="s">
        <v>4736</v>
      </c>
      <c r="F215" t="s">
        <v>4118</v>
      </c>
      <c r="G215">
        <v>191.72</v>
      </c>
      <c r="H215" t="s">
        <v>4737</v>
      </c>
    </row>
    <row r="216" spans="1:8" hidden="1" x14ac:dyDescent="0.25">
      <c r="A216" t="str">
        <f>Produkty[[#This Row],[Symbol]]</f>
        <v>S93188Z12140</v>
      </c>
      <c r="B216" s="560">
        <v>5901180158008</v>
      </c>
      <c r="C216" t="s">
        <v>4738</v>
      </c>
      <c r="D216" t="s">
        <v>4107</v>
      </c>
      <c r="E216" t="s">
        <v>4739</v>
      </c>
      <c r="F216" t="s">
        <v>4118</v>
      </c>
      <c r="G216">
        <v>205.38</v>
      </c>
      <c r="H216" t="s">
        <v>4740</v>
      </c>
    </row>
    <row r="217" spans="1:8" hidden="1" x14ac:dyDescent="0.25">
      <c r="A217" t="str">
        <f>Produkty[[#This Row],[Symbol]]</f>
        <v>S93188Z12150</v>
      </c>
      <c r="B217" s="560">
        <v>5901180158015</v>
      </c>
      <c r="C217" t="s">
        <v>4741</v>
      </c>
      <c r="D217" t="s">
        <v>4107</v>
      </c>
      <c r="E217" t="s">
        <v>4742</v>
      </c>
      <c r="F217" t="s">
        <v>4118</v>
      </c>
      <c r="G217">
        <v>219.05</v>
      </c>
      <c r="H217" t="s">
        <v>4743</v>
      </c>
    </row>
    <row r="218" spans="1:8" hidden="1" x14ac:dyDescent="0.25">
      <c r="A218" t="str">
        <f>Produkty[[#This Row],[Symbol]]</f>
        <v>S93188Z12160</v>
      </c>
      <c r="B218" s="560">
        <v>5901180158022</v>
      </c>
      <c r="C218" t="s">
        <v>4744</v>
      </c>
      <c r="D218" t="s">
        <v>4107</v>
      </c>
      <c r="E218" t="s">
        <v>4745</v>
      </c>
      <c r="F218" t="s">
        <v>4118</v>
      </c>
      <c r="G218">
        <v>232.71</v>
      </c>
      <c r="H218" t="s">
        <v>4746</v>
      </c>
    </row>
    <row r="219" spans="1:8" hidden="1" x14ac:dyDescent="0.25">
      <c r="A219" t="str">
        <f>Produkty[[#This Row],[Symbol]]</f>
        <v>S93188Z12045</v>
      </c>
      <c r="B219" s="560">
        <v>5901180158039</v>
      </c>
      <c r="C219" t="s">
        <v>4747</v>
      </c>
      <c r="D219" t="s">
        <v>4107</v>
      </c>
      <c r="E219" t="s">
        <v>4748</v>
      </c>
      <c r="F219" t="s">
        <v>4118</v>
      </c>
      <c r="G219">
        <v>77.52</v>
      </c>
      <c r="H219" t="s">
        <v>4749</v>
      </c>
    </row>
    <row r="220" spans="1:8" hidden="1" x14ac:dyDescent="0.25">
      <c r="A220" t="str">
        <f>Produkty[[#This Row],[Symbol]]</f>
        <v>S93188Z12055</v>
      </c>
      <c r="B220" s="560">
        <v>5901180158046</v>
      </c>
      <c r="C220" t="s">
        <v>4750</v>
      </c>
      <c r="D220" t="s">
        <v>4107</v>
      </c>
      <c r="E220" t="s">
        <v>4751</v>
      </c>
      <c r="F220" t="s">
        <v>4118</v>
      </c>
      <c r="G220">
        <v>91.36</v>
      </c>
      <c r="H220" t="s">
        <v>4752</v>
      </c>
    </row>
    <row r="221" spans="1:8" hidden="1" x14ac:dyDescent="0.25">
      <c r="A221" t="str">
        <f>Produkty[[#This Row],[Symbol]]</f>
        <v>S93188Z14140</v>
      </c>
      <c r="B221" s="560">
        <v>5901180158053</v>
      </c>
      <c r="C221" t="s">
        <v>4753</v>
      </c>
      <c r="D221" t="s">
        <v>4107</v>
      </c>
      <c r="E221" t="s">
        <v>4754</v>
      </c>
      <c r="F221" t="s">
        <v>4118</v>
      </c>
      <c r="G221">
        <v>294.19</v>
      </c>
      <c r="H221" t="s">
        <v>4755</v>
      </c>
    </row>
    <row r="222" spans="1:8" hidden="1" x14ac:dyDescent="0.25">
      <c r="A222" t="str">
        <f>Produkty[[#This Row],[Symbol]]</f>
        <v>S93188Z14160</v>
      </c>
      <c r="B222" s="560">
        <v>5901180158060</v>
      </c>
      <c r="C222" t="s">
        <v>4756</v>
      </c>
      <c r="D222" t="s">
        <v>4107</v>
      </c>
      <c r="E222" t="s">
        <v>4757</v>
      </c>
      <c r="F222" t="s">
        <v>4118</v>
      </c>
      <c r="G222">
        <v>332.55</v>
      </c>
      <c r="H222" t="s">
        <v>4758</v>
      </c>
    </row>
    <row r="223" spans="1:8" hidden="1" x14ac:dyDescent="0.25">
      <c r="A223" t="str">
        <f>Produkty[[#This Row],[Symbol]]</f>
        <v>S93188Z14180</v>
      </c>
      <c r="B223" s="560">
        <v>5901180158077</v>
      </c>
      <c r="C223" t="s">
        <v>4759</v>
      </c>
      <c r="D223" t="s">
        <v>4107</v>
      </c>
      <c r="E223" t="s">
        <v>4760</v>
      </c>
      <c r="F223" t="s">
        <v>4118</v>
      </c>
      <c r="G223">
        <v>370.76</v>
      </c>
      <c r="H223" t="s">
        <v>4761</v>
      </c>
    </row>
    <row r="224" spans="1:8" hidden="1" x14ac:dyDescent="0.25">
      <c r="A224" t="str">
        <f>Produkty[[#This Row],[Symbol]]</f>
        <v>S93188Z14200</v>
      </c>
      <c r="B224" s="560">
        <v>5901180158084</v>
      </c>
      <c r="C224" t="s">
        <v>4762</v>
      </c>
      <c r="D224" t="s">
        <v>4107</v>
      </c>
      <c r="E224" t="s">
        <v>4763</v>
      </c>
      <c r="F224" t="s">
        <v>4118</v>
      </c>
      <c r="G224">
        <v>409.12</v>
      </c>
      <c r="H224" t="s">
        <v>4764</v>
      </c>
    </row>
    <row r="225" spans="1:8" hidden="1" x14ac:dyDescent="0.25">
      <c r="A225" t="str">
        <f>Produkty[[#This Row],[Symbol]]</f>
        <v>S93188Z14090</v>
      </c>
      <c r="B225" s="560">
        <v>5901180158091</v>
      </c>
      <c r="C225" t="s">
        <v>4765</v>
      </c>
      <c r="D225" t="s">
        <v>4107</v>
      </c>
      <c r="E225" t="s">
        <v>4766</v>
      </c>
      <c r="F225" t="s">
        <v>4118</v>
      </c>
      <c r="G225">
        <v>195.89</v>
      </c>
      <c r="H225" t="s">
        <v>4767</v>
      </c>
    </row>
    <row r="226" spans="1:8" hidden="1" x14ac:dyDescent="0.25">
      <c r="A226" t="str">
        <f>Produkty[[#This Row],[Symbol]]</f>
        <v>S93188Z16045</v>
      </c>
      <c r="B226" s="560">
        <v>5901180158107</v>
      </c>
      <c r="C226" t="s">
        <v>4768</v>
      </c>
      <c r="D226" t="s">
        <v>4107</v>
      </c>
      <c r="E226" t="s">
        <v>4769</v>
      </c>
      <c r="F226" t="s">
        <v>4118</v>
      </c>
      <c r="G226">
        <v>148.18</v>
      </c>
      <c r="H226" t="s">
        <v>4770</v>
      </c>
    </row>
    <row r="227" spans="1:8" hidden="1" x14ac:dyDescent="0.25">
      <c r="A227" t="str">
        <f>Produkty[[#This Row],[Symbol]]</f>
        <v>S93188Z16075</v>
      </c>
      <c r="B227" s="560">
        <v>5901180158114</v>
      </c>
      <c r="C227" t="s">
        <v>4771</v>
      </c>
      <c r="D227" t="s">
        <v>4107</v>
      </c>
      <c r="E227" t="s">
        <v>4772</v>
      </c>
      <c r="F227" t="s">
        <v>4118</v>
      </c>
      <c r="G227">
        <v>218.83</v>
      </c>
      <c r="H227" t="s">
        <v>4773</v>
      </c>
    </row>
    <row r="228" spans="1:8" hidden="1" x14ac:dyDescent="0.25">
      <c r="A228" t="str">
        <f>Produkty[[#This Row],[Symbol]]</f>
        <v>S93188Z18100</v>
      </c>
      <c r="B228" s="560">
        <v>5901180158121</v>
      </c>
      <c r="C228" t="s">
        <v>4774</v>
      </c>
      <c r="D228" t="s">
        <v>4107</v>
      </c>
      <c r="E228" t="s">
        <v>4775</v>
      </c>
      <c r="F228" t="s">
        <v>4118</v>
      </c>
      <c r="G228">
        <v>384.45</v>
      </c>
      <c r="H228" t="s">
        <v>4776</v>
      </c>
    </row>
    <row r="229" spans="1:8" hidden="1" x14ac:dyDescent="0.25">
      <c r="A229" t="str">
        <f>Produkty[[#This Row],[Symbol]]</f>
        <v>S93188Z18120</v>
      </c>
      <c r="B229" s="560">
        <v>5901180158138</v>
      </c>
      <c r="C229" t="s">
        <v>4777</v>
      </c>
      <c r="D229" t="s">
        <v>4107</v>
      </c>
      <c r="E229" t="s">
        <v>4778</v>
      </c>
      <c r="F229" t="s">
        <v>4118</v>
      </c>
      <c r="G229">
        <v>449.62</v>
      </c>
      <c r="H229" t="s">
        <v>4779</v>
      </c>
    </row>
    <row r="230" spans="1:8" hidden="1" x14ac:dyDescent="0.25">
      <c r="A230" t="str">
        <f>Produkty[[#This Row],[Symbol]]</f>
        <v>S93188Z18140</v>
      </c>
      <c r="B230" s="560">
        <v>5901180158145</v>
      </c>
      <c r="C230" t="s">
        <v>4780</v>
      </c>
      <c r="D230" t="s">
        <v>4107</v>
      </c>
      <c r="E230" t="s">
        <v>4781</v>
      </c>
      <c r="F230" t="s">
        <v>4118</v>
      </c>
      <c r="G230">
        <v>522.99</v>
      </c>
      <c r="H230" t="s">
        <v>4782</v>
      </c>
    </row>
    <row r="231" spans="1:8" hidden="1" x14ac:dyDescent="0.25">
      <c r="A231" t="str">
        <f>Produkty[[#This Row],[Symbol]]</f>
        <v>S93188Z18160</v>
      </c>
      <c r="B231" s="560">
        <v>5901180158152</v>
      </c>
      <c r="C231" t="s">
        <v>4783</v>
      </c>
      <c r="D231" t="s">
        <v>4107</v>
      </c>
      <c r="E231" t="s">
        <v>4784</v>
      </c>
      <c r="F231" t="s">
        <v>4118</v>
      </c>
      <c r="G231">
        <v>589.20000000000005</v>
      </c>
      <c r="H231" t="s">
        <v>4785</v>
      </c>
    </row>
    <row r="232" spans="1:8" hidden="1" x14ac:dyDescent="0.25">
      <c r="A232" t="str">
        <f>Produkty[[#This Row],[Symbol]]</f>
        <v>S93188Z18180</v>
      </c>
      <c r="B232" s="560">
        <v>5901180158169</v>
      </c>
      <c r="C232" t="s">
        <v>4786</v>
      </c>
      <c r="D232" t="s">
        <v>4107</v>
      </c>
      <c r="E232" t="s">
        <v>4787</v>
      </c>
      <c r="F232" t="s">
        <v>4118</v>
      </c>
      <c r="G232">
        <v>655.38</v>
      </c>
      <c r="H232" t="s">
        <v>4788</v>
      </c>
    </row>
    <row r="233" spans="1:8" hidden="1" x14ac:dyDescent="0.25">
      <c r="A233" t="str">
        <f>Produkty[[#This Row],[Symbol]]</f>
        <v>S93188Z18200</v>
      </c>
      <c r="B233" s="560">
        <v>5901180158176</v>
      </c>
      <c r="C233" t="s">
        <v>4789</v>
      </c>
      <c r="D233" t="s">
        <v>4107</v>
      </c>
      <c r="E233" t="s">
        <v>4790</v>
      </c>
      <c r="F233" t="s">
        <v>4118</v>
      </c>
      <c r="G233">
        <v>721.59</v>
      </c>
      <c r="H233" t="s">
        <v>4791</v>
      </c>
    </row>
    <row r="234" spans="1:8" hidden="1" x14ac:dyDescent="0.25">
      <c r="A234" t="str">
        <f>Produkty[[#This Row],[Symbol]]</f>
        <v>S93188Z18060</v>
      </c>
      <c r="B234" s="560">
        <v>5901180158183</v>
      </c>
      <c r="C234" t="s">
        <v>4792</v>
      </c>
      <c r="D234" t="s">
        <v>4107</v>
      </c>
      <c r="E234" t="s">
        <v>4793</v>
      </c>
      <c r="F234" t="s">
        <v>4118</v>
      </c>
      <c r="G234">
        <v>258.19</v>
      </c>
      <c r="H234" t="s">
        <v>4794</v>
      </c>
    </row>
    <row r="235" spans="1:8" hidden="1" x14ac:dyDescent="0.25">
      <c r="A235" t="str">
        <f>Produkty[[#This Row],[Symbol]]</f>
        <v>S93188Z18070</v>
      </c>
      <c r="B235" s="560">
        <v>5901180158190</v>
      </c>
      <c r="C235" t="s">
        <v>4795</v>
      </c>
      <c r="D235" t="s">
        <v>4107</v>
      </c>
      <c r="E235" t="s">
        <v>4796</v>
      </c>
      <c r="F235" t="s">
        <v>4118</v>
      </c>
      <c r="G235">
        <v>286.72000000000003</v>
      </c>
      <c r="H235" t="s">
        <v>4797</v>
      </c>
    </row>
    <row r="236" spans="1:8" hidden="1" x14ac:dyDescent="0.25">
      <c r="A236" t="str">
        <f>Produkty[[#This Row],[Symbol]]</f>
        <v>S93188Z18080</v>
      </c>
      <c r="B236" s="560">
        <v>5901180158206</v>
      </c>
      <c r="C236" t="s">
        <v>4798</v>
      </c>
      <c r="D236" t="s">
        <v>4107</v>
      </c>
      <c r="E236" t="s">
        <v>4799</v>
      </c>
      <c r="F236" t="s">
        <v>4118</v>
      </c>
      <c r="G236">
        <v>319.29000000000002</v>
      </c>
      <c r="H236" t="s">
        <v>4800</v>
      </c>
    </row>
    <row r="237" spans="1:8" hidden="1" x14ac:dyDescent="0.25">
      <c r="A237" t="str">
        <f>Produkty[[#This Row],[Symbol]]</f>
        <v>S93188Z18090</v>
      </c>
      <c r="B237" s="560">
        <v>5901180158213</v>
      </c>
      <c r="C237" t="s">
        <v>4801</v>
      </c>
      <c r="D237" t="s">
        <v>4107</v>
      </c>
      <c r="E237" t="s">
        <v>4802</v>
      </c>
      <c r="F237" t="s">
        <v>4118</v>
      </c>
      <c r="G237">
        <v>351.87</v>
      </c>
      <c r="H237" t="s">
        <v>4803</v>
      </c>
    </row>
    <row r="238" spans="1:8" hidden="1" x14ac:dyDescent="0.25">
      <c r="A238" t="str">
        <f>Produkty[[#This Row],[Symbol]]</f>
        <v>S93188Z20110</v>
      </c>
      <c r="B238" s="560">
        <v>5901180158220</v>
      </c>
      <c r="C238" t="s">
        <v>4804</v>
      </c>
      <c r="D238" t="s">
        <v>4107</v>
      </c>
      <c r="E238" t="s">
        <v>4805</v>
      </c>
      <c r="F238" t="s">
        <v>4118</v>
      </c>
      <c r="G238">
        <v>490.16</v>
      </c>
      <c r="H238" t="s">
        <v>4806</v>
      </c>
    </row>
    <row r="239" spans="1:8" hidden="1" x14ac:dyDescent="0.25">
      <c r="A239" t="str">
        <f>Produkty[[#This Row],[Symbol]]</f>
        <v>S93188Z20130</v>
      </c>
      <c r="B239" s="560">
        <v>5901180158237</v>
      </c>
      <c r="C239" t="s">
        <v>4807</v>
      </c>
      <c r="D239" t="s">
        <v>4107</v>
      </c>
      <c r="E239" t="s">
        <v>4808</v>
      </c>
      <c r="F239" t="s">
        <v>4118</v>
      </c>
      <c r="G239">
        <v>563.54999999999995</v>
      </c>
      <c r="H239" t="s">
        <v>4809</v>
      </c>
    </row>
    <row r="240" spans="1:8" hidden="1" x14ac:dyDescent="0.25">
      <c r="A240" t="str">
        <f>Produkty[[#This Row],[Symbol]]</f>
        <v>S93188Z20150</v>
      </c>
      <c r="B240" s="560">
        <v>5901180158244</v>
      </c>
      <c r="C240" t="s">
        <v>4810</v>
      </c>
      <c r="D240" t="s">
        <v>4107</v>
      </c>
      <c r="E240" t="s">
        <v>4811</v>
      </c>
      <c r="F240" t="s">
        <v>4118</v>
      </c>
      <c r="G240">
        <v>635.74</v>
      </c>
      <c r="H240" t="s">
        <v>4812</v>
      </c>
    </row>
    <row r="241" spans="1:8" hidden="1" x14ac:dyDescent="0.25">
      <c r="A241" t="str">
        <f>Produkty[[#This Row],[Symbol]]</f>
        <v>S93188Z20170</v>
      </c>
      <c r="B241" s="560">
        <v>5901180158251</v>
      </c>
      <c r="C241" t="s">
        <v>4813</v>
      </c>
      <c r="D241" t="s">
        <v>4107</v>
      </c>
      <c r="E241" t="s">
        <v>4814</v>
      </c>
      <c r="F241" t="s">
        <v>4118</v>
      </c>
      <c r="G241">
        <v>708.66</v>
      </c>
      <c r="H241" t="s">
        <v>4815</v>
      </c>
    </row>
    <row r="242" spans="1:8" hidden="1" x14ac:dyDescent="0.25">
      <c r="A242" t="str">
        <f>Produkty[[#This Row],[Symbol]]</f>
        <v>S93188Z20065</v>
      </c>
      <c r="B242" s="560">
        <v>5901180158268</v>
      </c>
      <c r="C242" t="s">
        <v>4816</v>
      </c>
      <c r="D242" t="s">
        <v>4107</v>
      </c>
      <c r="E242" t="s">
        <v>4817</v>
      </c>
      <c r="F242" t="s">
        <v>4118</v>
      </c>
      <c r="G242">
        <v>323.08999999999997</v>
      </c>
      <c r="H242" t="s">
        <v>4818</v>
      </c>
    </row>
    <row r="243" spans="1:8" hidden="1" x14ac:dyDescent="0.25">
      <c r="A243" t="str">
        <f>Produkty[[#This Row],[Symbol]]</f>
        <v>S93188Z20075</v>
      </c>
      <c r="B243" s="560">
        <v>5901180158275</v>
      </c>
      <c r="C243" t="s">
        <v>4819</v>
      </c>
      <c r="D243" t="s">
        <v>4107</v>
      </c>
      <c r="E243" t="s">
        <v>4820</v>
      </c>
      <c r="F243" t="s">
        <v>4118</v>
      </c>
      <c r="G243">
        <v>359.94</v>
      </c>
      <c r="H243" t="s">
        <v>4821</v>
      </c>
    </row>
    <row r="244" spans="1:8" hidden="1" x14ac:dyDescent="0.25">
      <c r="A244" t="str">
        <f>Produkty[[#This Row],[Symbol]]</f>
        <v>S93188Z22100</v>
      </c>
      <c r="B244" s="560">
        <v>5901180158282</v>
      </c>
      <c r="C244" t="s">
        <v>4822</v>
      </c>
      <c r="D244" t="s">
        <v>4107</v>
      </c>
      <c r="E244" t="s">
        <v>4823</v>
      </c>
      <c r="F244" t="s">
        <v>4118</v>
      </c>
      <c r="G244">
        <v>622.17999999999995</v>
      </c>
      <c r="H244" t="s">
        <v>4824</v>
      </c>
    </row>
    <row r="245" spans="1:8" hidden="1" x14ac:dyDescent="0.25">
      <c r="A245" t="str">
        <f>Produkty[[#This Row],[Symbol]]</f>
        <v>S93188Z22120</v>
      </c>
      <c r="B245" s="560">
        <v>5901180158299</v>
      </c>
      <c r="C245" t="s">
        <v>4825</v>
      </c>
      <c r="D245" t="s">
        <v>4107</v>
      </c>
      <c r="E245" t="s">
        <v>4826</v>
      </c>
      <c r="F245" t="s">
        <v>4118</v>
      </c>
      <c r="G245">
        <v>721.05</v>
      </c>
      <c r="H245" t="s">
        <v>4827</v>
      </c>
    </row>
    <row r="246" spans="1:8" hidden="1" x14ac:dyDescent="0.25">
      <c r="A246" t="str">
        <f>Produkty[[#This Row],[Symbol]]</f>
        <v>S93188Z22140</v>
      </c>
      <c r="B246" s="560">
        <v>5901180158305</v>
      </c>
      <c r="C246" t="s">
        <v>4828</v>
      </c>
      <c r="D246" t="s">
        <v>4107</v>
      </c>
      <c r="E246" t="s">
        <v>4829</v>
      </c>
      <c r="F246" t="s">
        <v>4118</v>
      </c>
      <c r="G246">
        <v>819.91</v>
      </c>
      <c r="H246" t="s">
        <v>4830</v>
      </c>
    </row>
    <row r="247" spans="1:8" hidden="1" x14ac:dyDescent="0.25">
      <c r="A247" t="str">
        <f>Produkty[[#This Row],[Symbol]]</f>
        <v>S93188Z22160</v>
      </c>
      <c r="B247" s="560">
        <v>5901180158312</v>
      </c>
      <c r="C247" t="s">
        <v>4831</v>
      </c>
      <c r="D247" t="s">
        <v>4107</v>
      </c>
      <c r="E247" t="s">
        <v>4832</v>
      </c>
      <c r="F247" t="s">
        <v>4118</v>
      </c>
      <c r="G247">
        <v>918.78</v>
      </c>
      <c r="H247" t="s">
        <v>4833</v>
      </c>
    </row>
    <row r="248" spans="1:8" hidden="1" x14ac:dyDescent="0.25">
      <c r="A248" t="str">
        <f>Produkty[[#This Row],[Symbol]]</f>
        <v>S93188Z22080</v>
      </c>
      <c r="B248" s="560">
        <v>5901180158329</v>
      </c>
      <c r="C248" t="s">
        <v>4834</v>
      </c>
      <c r="D248" t="s">
        <v>4107</v>
      </c>
      <c r="E248" t="s">
        <v>4835</v>
      </c>
      <c r="F248" t="s">
        <v>4118</v>
      </c>
      <c r="G248">
        <v>523.30999999999995</v>
      </c>
      <c r="H248" t="s">
        <v>4836</v>
      </c>
    </row>
    <row r="249" spans="1:8" hidden="1" x14ac:dyDescent="0.25">
      <c r="A249" t="str">
        <f>Produkty[[#This Row],[Symbol]]</f>
        <v>S93188Z24110</v>
      </c>
      <c r="B249" s="560">
        <v>5901180158336</v>
      </c>
      <c r="C249" t="s">
        <v>4837</v>
      </c>
      <c r="D249" t="s">
        <v>4107</v>
      </c>
      <c r="E249" t="s">
        <v>4838</v>
      </c>
      <c r="F249" t="s">
        <v>4118</v>
      </c>
      <c r="G249">
        <v>733.24</v>
      </c>
      <c r="H249" t="s">
        <v>4839</v>
      </c>
    </row>
    <row r="250" spans="1:8" hidden="1" x14ac:dyDescent="0.25">
      <c r="A250" t="str">
        <f>Produkty[[#This Row],[Symbol]]</f>
        <v>S93188Z24130</v>
      </c>
      <c r="B250" s="560">
        <v>5901180158343</v>
      </c>
      <c r="C250" t="s">
        <v>4840</v>
      </c>
      <c r="D250" t="s">
        <v>4107</v>
      </c>
      <c r="E250" t="s">
        <v>4841</v>
      </c>
      <c r="F250" t="s">
        <v>4118</v>
      </c>
      <c r="G250">
        <v>847.63</v>
      </c>
      <c r="H250" t="s">
        <v>4842</v>
      </c>
    </row>
    <row r="251" spans="1:8" hidden="1" x14ac:dyDescent="0.25">
      <c r="A251" t="str">
        <f>Produkty[[#This Row],[Symbol]]</f>
        <v>S93188Z24150</v>
      </c>
      <c r="B251" s="560">
        <v>5901180158350</v>
      </c>
      <c r="C251" t="s">
        <v>4843</v>
      </c>
      <c r="D251" t="s">
        <v>4107</v>
      </c>
      <c r="E251" t="s">
        <v>4844</v>
      </c>
      <c r="F251" t="s">
        <v>4118</v>
      </c>
      <c r="G251">
        <v>959.74</v>
      </c>
      <c r="H251" t="s">
        <v>4845</v>
      </c>
    </row>
    <row r="252" spans="1:8" hidden="1" x14ac:dyDescent="0.25">
      <c r="A252" t="str">
        <f>Produkty[[#This Row],[Symbol]]</f>
        <v>S93188Z24070</v>
      </c>
      <c r="B252" s="560">
        <v>5901180158367</v>
      </c>
      <c r="C252" t="s">
        <v>4846</v>
      </c>
      <c r="D252" t="s">
        <v>4107</v>
      </c>
      <c r="E252" t="s">
        <v>4847</v>
      </c>
      <c r="F252" t="s">
        <v>4118</v>
      </c>
      <c r="G252">
        <v>528.24</v>
      </c>
      <c r="H252" t="s">
        <v>4848</v>
      </c>
    </row>
    <row r="253" spans="1:8" hidden="1" x14ac:dyDescent="0.25">
      <c r="A253" t="str">
        <f>Produkty[[#This Row],[Symbol]]</f>
        <v>S93188Z08120</v>
      </c>
      <c r="B253" s="560">
        <v>5901180158374</v>
      </c>
      <c r="C253" t="s">
        <v>4849</v>
      </c>
      <c r="D253" t="s">
        <v>4107</v>
      </c>
      <c r="E253" t="s">
        <v>4850</v>
      </c>
      <c r="F253" t="s">
        <v>4118</v>
      </c>
      <c r="G253">
        <v>76.48</v>
      </c>
      <c r="H253" t="s">
        <v>4851</v>
      </c>
    </row>
    <row r="254" spans="1:8" hidden="1" x14ac:dyDescent="0.25">
      <c r="A254" t="str">
        <f>Produkty[[#This Row],[Symbol]]</f>
        <v>S93188Z08035</v>
      </c>
      <c r="B254" s="560">
        <v>5901180158381</v>
      </c>
      <c r="C254" t="s">
        <v>4852</v>
      </c>
      <c r="D254" t="s">
        <v>4107</v>
      </c>
      <c r="E254" t="s">
        <v>4853</v>
      </c>
      <c r="F254" t="s">
        <v>4118</v>
      </c>
      <c r="G254">
        <v>28.48</v>
      </c>
      <c r="H254" t="s">
        <v>4854</v>
      </c>
    </row>
    <row r="255" spans="1:8" hidden="1" x14ac:dyDescent="0.25">
      <c r="A255" t="str">
        <f>Produkty[[#This Row],[Symbol]]</f>
        <v>S93188Z08045</v>
      </c>
      <c r="B255" s="560">
        <v>5901180158398</v>
      </c>
      <c r="C255" t="s">
        <v>4855</v>
      </c>
      <c r="D255" t="s">
        <v>4107</v>
      </c>
      <c r="E255" t="s">
        <v>4856</v>
      </c>
      <c r="F255" t="s">
        <v>4118</v>
      </c>
      <c r="G255">
        <v>32.69</v>
      </c>
      <c r="H255" t="s">
        <v>4857</v>
      </c>
    </row>
    <row r="256" spans="1:8" hidden="1" x14ac:dyDescent="0.25">
      <c r="A256" t="str">
        <f>Produkty[[#This Row],[Symbol]]</f>
        <v>S93188Z08090</v>
      </c>
      <c r="B256" s="560">
        <v>5901180158404</v>
      </c>
      <c r="C256" t="s">
        <v>4858</v>
      </c>
      <c r="D256" t="s">
        <v>4107</v>
      </c>
      <c r="E256" t="s">
        <v>4859</v>
      </c>
      <c r="F256" t="s">
        <v>4118</v>
      </c>
      <c r="G256">
        <v>58.18</v>
      </c>
      <c r="H256" t="s">
        <v>4860</v>
      </c>
    </row>
    <row r="257" spans="1:8" hidden="1" x14ac:dyDescent="0.25">
      <c r="A257" t="str">
        <f>Produkty[[#This Row],[Symbol]]</f>
        <v>S93388Z12020</v>
      </c>
      <c r="B257" s="560">
        <v>5901180158428</v>
      </c>
      <c r="C257" t="s">
        <v>4861</v>
      </c>
      <c r="D257" t="s">
        <v>4107</v>
      </c>
      <c r="E257" t="s">
        <v>4862</v>
      </c>
      <c r="F257" t="s">
        <v>4118</v>
      </c>
      <c r="G257">
        <v>49.07</v>
      </c>
      <c r="H257" t="s">
        <v>4863</v>
      </c>
    </row>
    <row r="258" spans="1:8" hidden="1" x14ac:dyDescent="0.25">
      <c r="A258" t="str">
        <f>Produkty[[#This Row],[Symbol]]</f>
        <v>S93388Z12090</v>
      </c>
      <c r="B258" s="560">
        <v>5901180158435</v>
      </c>
      <c r="C258" t="s">
        <v>4864</v>
      </c>
      <c r="D258" t="s">
        <v>4107</v>
      </c>
      <c r="E258" t="s">
        <v>4865</v>
      </c>
      <c r="F258" t="s">
        <v>4118</v>
      </c>
      <c r="G258">
        <v>124.64</v>
      </c>
      <c r="H258" t="s">
        <v>4866</v>
      </c>
    </row>
    <row r="259" spans="1:8" hidden="1" x14ac:dyDescent="0.25">
      <c r="A259" t="str">
        <f>Produkty[[#This Row],[Symbol]]</f>
        <v>S93388Z12055</v>
      </c>
      <c r="B259" s="560">
        <v>5901180158459</v>
      </c>
      <c r="C259" t="s">
        <v>4867</v>
      </c>
      <c r="D259" t="s">
        <v>4107</v>
      </c>
      <c r="E259" t="s">
        <v>4868</v>
      </c>
      <c r="F259" t="s">
        <v>4118</v>
      </c>
      <c r="G259">
        <v>86.42</v>
      </c>
      <c r="H259" t="s">
        <v>4869</v>
      </c>
    </row>
    <row r="260" spans="1:8" hidden="1" x14ac:dyDescent="0.25">
      <c r="A260" t="str">
        <f>Produkty[[#This Row],[Symbol]]</f>
        <v>S93388Z14030</v>
      </c>
      <c r="B260" s="560">
        <v>5901180158466</v>
      </c>
      <c r="C260" t="s">
        <v>4870</v>
      </c>
      <c r="D260" t="s">
        <v>4107</v>
      </c>
      <c r="E260" t="s">
        <v>4871</v>
      </c>
      <c r="F260" t="s">
        <v>4118</v>
      </c>
      <c r="G260">
        <v>87.71</v>
      </c>
      <c r="H260" t="s">
        <v>4872</v>
      </c>
    </row>
    <row r="261" spans="1:8" hidden="1" x14ac:dyDescent="0.25">
      <c r="A261" t="str">
        <f>Produkty[[#This Row],[Symbol]]</f>
        <v>S93388Z14035</v>
      </c>
      <c r="B261" s="560">
        <v>5901180158473</v>
      </c>
      <c r="C261" t="s">
        <v>4873</v>
      </c>
      <c r="D261" t="s">
        <v>4107</v>
      </c>
      <c r="E261" t="s">
        <v>4874</v>
      </c>
      <c r="F261" t="s">
        <v>4118</v>
      </c>
      <c r="G261">
        <v>95.53</v>
      </c>
      <c r="H261" t="s">
        <v>4875</v>
      </c>
    </row>
    <row r="262" spans="1:8" hidden="1" x14ac:dyDescent="0.25">
      <c r="A262" t="str">
        <f>Produkty[[#This Row],[Symbol]]</f>
        <v>S93388Z14045</v>
      </c>
      <c r="B262" s="560">
        <v>5901180158480</v>
      </c>
      <c r="C262" t="s">
        <v>4876</v>
      </c>
      <c r="D262" t="s">
        <v>4107</v>
      </c>
      <c r="E262" t="s">
        <v>4877</v>
      </c>
      <c r="F262" t="s">
        <v>4118</v>
      </c>
      <c r="G262">
        <v>110.83</v>
      </c>
      <c r="H262" t="s">
        <v>4878</v>
      </c>
    </row>
    <row r="263" spans="1:8" hidden="1" x14ac:dyDescent="0.25">
      <c r="A263" t="str">
        <f>Produkty[[#This Row],[Symbol]]</f>
        <v>S93388Z14080</v>
      </c>
      <c r="B263" s="560">
        <v>5901180158497</v>
      </c>
      <c r="C263" t="s">
        <v>4879</v>
      </c>
      <c r="D263" t="s">
        <v>4107</v>
      </c>
      <c r="E263" t="s">
        <v>4880</v>
      </c>
      <c r="F263" t="s">
        <v>4118</v>
      </c>
      <c r="G263">
        <v>164.52</v>
      </c>
      <c r="H263" t="s">
        <v>4881</v>
      </c>
    </row>
    <row r="264" spans="1:8" hidden="1" x14ac:dyDescent="0.25">
      <c r="A264" t="str">
        <f>Produkty[[#This Row],[Symbol]]</f>
        <v>S93388Z16065</v>
      </c>
      <c r="B264" s="560">
        <v>5901180158503</v>
      </c>
      <c r="C264" t="s">
        <v>4882</v>
      </c>
      <c r="D264" t="s">
        <v>4107</v>
      </c>
      <c r="E264" t="s">
        <v>4883</v>
      </c>
      <c r="F264" t="s">
        <v>4118</v>
      </c>
      <c r="G264">
        <v>187.19</v>
      </c>
      <c r="H264" t="s">
        <v>4884</v>
      </c>
    </row>
    <row r="265" spans="1:8" hidden="1" x14ac:dyDescent="0.25">
      <c r="A265" t="str">
        <f>Produkty[[#This Row],[Symbol]]</f>
        <v>S93388Z18040</v>
      </c>
      <c r="B265" s="560">
        <v>5901180158558</v>
      </c>
      <c r="C265" t="s">
        <v>4885</v>
      </c>
      <c r="D265" t="s">
        <v>4107</v>
      </c>
      <c r="E265" t="s">
        <v>4886</v>
      </c>
      <c r="F265" t="s">
        <v>4118</v>
      </c>
      <c r="G265">
        <v>193.84</v>
      </c>
      <c r="H265" t="s">
        <v>4887</v>
      </c>
    </row>
    <row r="266" spans="1:8" hidden="1" x14ac:dyDescent="0.25">
      <c r="A266" t="str">
        <f>Produkty[[#This Row],[Symbol]]</f>
        <v>S93388Z18050</v>
      </c>
      <c r="B266" s="560">
        <v>5901180158565</v>
      </c>
      <c r="C266" t="s">
        <v>4888</v>
      </c>
      <c r="D266" t="s">
        <v>4107</v>
      </c>
      <c r="E266" t="s">
        <v>4889</v>
      </c>
      <c r="F266" t="s">
        <v>4118</v>
      </c>
      <c r="G266">
        <v>221.56</v>
      </c>
      <c r="H266" t="s">
        <v>4890</v>
      </c>
    </row>
    <row r="267" spans="1:8" hidden="1" x14ac:dyDescent="0.25">
      <c r="A267" t="str">
        <f>Produkty[[#This Row],[Symbol]]</f>
        <v>S93388Z18060</v>
      </c>
      <c r="B267" s="560">
        <v>5901180158589</v>
      </c>
      <c r="C267" t="s">
        <v>4891</v>
      </c>
      <c r="D267" t="s">
        <v>4107</v>
      </c>
      <c r="E267" t="s">
        <v>4892</v>
      </c>
      <c r="F267" t="s">
        <v>4118</v>
      </c>
      <c r="G267">
        <v>249.24</v>
      </c>
      <c r="H267" t="s">
        <v>4893</v>
      </c>
    </row>
    <row r="268" spans="1:8" hidden="1" x14ac:dyDescent="0.25">
      <c r="A268" t="str">
        <f>Produkty[[#This Row],[Symbol]]</f>
        <v>S93388Z20045</v>
      </c>
      <c r="B268" s="560">
        <v>5901180158596</v>
      </c>
      <c r="C268" t="s">
        <v>4894</v>
      </c>
      <c r="D268" t="s">
        <v>4107</v>
      </c>
      <c r="E268" t="s">
        <v>4895</v>
      </c>
      <c r="F268" t="s">
        <v>4118</v>
      </c>
      <c r="G268">
        <v>254.44</v>
      </c>
      <c r="H268" t="s">
        <v>4896</v>
      </c>
    </row>
    <row r="269" spans="1:8" hidden="1" x14ac:dyDescent="0.25">
      <c r="A269" t="str">
        <f>Produkty[[#This Row],[Symbol]]</f>
        <v>S93388Z20055</v>
      </c>
      <c r="B269" s="560">
        <v>5901180158619</v>
      </c>
      <c r="C269" t="s">
        <v>4897</v>
      </c>
      <c r="D269" t="s">
        <v>4107</v>
      </c>
      <c r="E269" t="s">
        <v>4898</v>
      </c>
      <c r="F269" t="s">
        <v>4118</v>
      </c>
      <c r="G269">
        <v>286.08</v>
      </c>
      <c r="H269" t="s">
        <v>4899</v>
      </c>
    </row>
    <row r="270" spans="1:8" hidden="1" x14ac:dyDescent="0.25">
      <c r="A270" t="str">
        <f>Produkty[[#This Row],[Symbol]]</f>
        <v>S93388Z20065</v>
      </c>
      <c r="B270" s="560">
        <v>5901180158626</v>
      </c>
      <c r="C270" t="s">
        <v>4900</v>
      </c>
      <c r="D270" t="s">
        <v>4107</v>
      </c>
      <c r="E270" t="s">
        <v>4901</v>
      </c>
      <c r="F270" t="s">
        <v>4118</v>
      </c>
      <c r="G270">
        <v>317.72000000000003</v>
      </c>
      <c r="H270" t="s">
        <v>4902</v>
      </c>
    </row>
    <row r="271" spans="1:8" hidden="1" x14ac:dyDescent="0.25">
      <c r="A271" t="str">
        <f>Produkty[[#This Row],[Symbol]]</f>
        <v>S93388Z20090</v>
      </c>
      <c r="B271" s="560">
        <v>5901180158633</v>
      </c>
      <c r="C271" t="s">
        <v>4903</v>
      </c>
      <c r="D271" t="s">
        <v>4107</v>
      </c>
      <c r="E271" t="s">
        <v>4904</v>
      </c>
      <c r="F271" t="s">
        <v>4118</v>
      </c>
      <c r="G271">
        <v>396.79</v>
      </c>
      <c r="H271" t="s">
        <v>4905</v>
      </c>
    </row>
    <row r="272" spans="1:8" hidden="1" x14ac:dyDescent="0.25">
      <c r="A272" t="str">
        <f>Produkty[[#This Row],[Symbol]]</f>
        <v>S93388Z24100</v>
      </c>
      <c r="B272" s="560">
        <v>5901180158640</v>
      </c>
      <c r="C272" t="s">
        <v>4906</v>
      </c>
      <c r="D272" t="s">
        <v>4107</v>
      </c>
      <c r="E272" t="s">
        <v>4907</v>
      </c>
      <c r="F272" t="s">
        <v>4118</v>
      </c>
      <c r="G272">
        <v>649.54999999999995</v>
      </c>
      <c r="H272" t="s">
        <v>4908</v>
      </c>
    </row>
    <row r="273" spans="1:8" hidden="1" x14ac:dyDescent="0.25">
      <c r="A273" t="str">
        <f>Produkty[[#This Row],[Symbol]]</f>
        <v>S93388Z24050</v>
      </c>
      <c r="B273" s="560">
        <v>5901180158657</v>
      </c>
      <c r="C273" t="s">
        <v>4909</v>
      </c>
      <c r="D273" t="s">
        <v>4107</v>
      </c>
      <c r="E273" t="s">
        <v>4910</v>
      </c>
      <c r="F273" t="s">
        <v>4118</v>
      </c>
      <c r="G273">
        <v>420.74</v>
      </c>
      <c r="H273" t="s">
        <v>4911</v>
      </c>
    </row>
    <row r="274" spans="1:8" hidden="1" x14ac:dyDescent="0.25">
      <c r="A274" t="str">
        <f>Produkty[[#This Row],[Symbol]]</f>
        <v>S93388Z24060</v>
      </c>
      <c r="B274" s="560">
        <v>5901180158664</v>
      </c>
      <c r="C274" t="s">
        <v>4912</v>
      </c>
      <c r="D274" t="s">
        <v>4107</v>
      </c>
      <c r="E274" t="s">
        <v>4913</v>
      </c>
      <c r="F274" t="s">
        <v>4118</v>
      </c>
      <c r="G274">
        <v>466.82</v>
      </c>
      <c r="H274" t="s">
        <v>4914</v>
      </c>
    </row>
    <row r="275" spans="1:8" hidden="1" x14ac:dyDescent="0.25">
      <c r="A275" t="str">
        <f>Produkty[[#This Row],[Symbol]]</f>
        <v>S93388Z24070</v>
      </c>
      <c r="B275" s="560">
        <v>5901180158671</v>
      </c>
      <c r="C275" t="s">
        <v>4915</v>
      </c>
      <c r="D275" t="s">
        <v>4107</v>
      </c>
      <c r="E275" t="s">
        <v>4916</v>
      </c>
      <c r="F275" t="s">
        <v>4118</v>
      </c>
      <c r="G275">
        <v>512.89</v>
      </c>
      <c r="H275" t="s">
        <v>4917</v>
      </c>
    </row>
    <row r="276" spans="1:8" hidden="1" x14ac:dyDescent="0.25">
      <c r="A276" t="str">
        <f>Produkty[[#This Row],[Symbol]]</f>
        <v>S93388Z24080</v>
      </c>
      <c r="B276" s="560">
        <v>5901180158688</v>
      </c>
      <c r="C276" t="s">
        <v>4918</v>
      </c>
      <c r="D276" t="s">
        <v>4107</v>
      </c>
      <c r="E276" t="s">
        <v>4919</v>
      </c>
      <c r="F276" t="s">
        <v>4118</v>
      </c>
      <c r="G276">
        <v>558.96</v>
      </c>
      <c r="H276" t="s">
        <v>4920</v>
      </c>
    </row>
    <row r="277" spans="1:8" hidden="1" x14ac:dyDescent="0.25">
      <c r="A277" t="str">
        <f>Produkty[[#This Row],[Symbol]]</f>
        <v>S93388Z24090</v>
      </c>
      <c r="B277" s="560">
        <v>5901180158695</v>
      </c>
      <c r="C277" t="s">
        <v>4921</v>
      </c>
      <c r="D277" t="s">
        <v>4107</v>
      </c>
      <c r="E277" t="s">
        <v>4922</v>
      </c>
      <c r="F277" t="s">
        <v>4118</v>
      </c>
      <c r="G277">
        <v>605.02</v>
      </c>
      <c r="H277" t="s">
        <v>4923</v>
      </c>
    </row>
    <row r="278" spans="1:8" hidden="1" x14ac:dyDescent="0.25">
      <c r="A278" t="str">
        <f>Produkty[[#This Row],[Symbol]]</f>
        <v>S93388Z06025</v>
      </c>
      <c r="B278" s="560">
        <v>5901180158701</v>
      </c>
      <c r="C278" t="s">
        <v>4924</v>
      </c>
      <c r="D278" t="s">
        <v>4107</v>
      </c>
      <c r="E278" t="s">
        <v>4925</v>
      </c>
      <c r="F278" t="s">
        <v>4118</v>
      </c>
      <c r="G278">
        <v>10.89</v>
      </c>
      <c r="H278" t="s">
        <v>4926</v>
      </c>
    </row>
    <row r="279" spans="1:8" hidden="1" x14ac:dyDescent="0.25">
      <c r="A279" t="str">
        <f>Produkty[[#This Row],[Symbol]]</f>
        <v>S93388Z06050</v>
      </c>
      <c r="B279" s="560">
        <v>5901180158718</v>
      </c>
      <c r="C279" t="s">
        <v>4927</v>
      </c>
      <c r="D279" t="s">
        <v>4107</v>
      </c>
      <c r="E279" t="s">
        <v>4928</v>
      </c>
      <c r="F279" t="s">
        <v>4118</v>
      </c>
      <c r="G279">
        <v>17.61</v>
      </c>
      <c r="H279" t="s">
        <v>4929</v>
      </c>
    </row>
    <row r="280" spans="1:8" hidden="1" x14ac:dyDescent="0.25">
      <c r="A280" t="str">
        <f>Produkty[[#This Row],[Symbol]]</f>
        <v>S93388Z06060</v>
      </c>
      <c r="B280" s="560">
        <v>5901180158725</v>
      </c>
      <c r="C280" t="s">
        <v>4930</v>
      </c>
      <c r="D280" t="s">
        <v>4107</v>
      </c>
      <c r="E280" t="s">
        <v>4931</v>
      </c>
      <c r="F280" t="s">
        <v>4118</v>
      </c>
      <c r="G280">
        <v>20.18</v>
      </c>
      <c r="H280" t="s">
        <v>4932</v>
      </c>
    </row>
    <row r="281" spans="1:8" hidden="1" x14ac:dyDescent="0.25">
      <c r="A281" t="str">
        <f>Produkty[[#This Row],[Symbol]]</f>
        <v>S93388Z08100</v>
      </c>
      <c r="B281" s="560">
        <v>5901180158732</v>
      </c>
      <c r="C281" t="s">
        <v>4933</v>
      </c>
      <c r="D281" t="s">
        <v>4107</v>
      </c>
      <c r="E281" t="s">
        <v>4934</v>
      </c>
      <c r="F281" t="s">
        <v>4118</v>
      </c>
      <c r="G281">
        <v>56.82</v>
      </c>
      <c r="H281" t="s">
        <v>4935</v>
      </c>
    </row>
    <row r="282" spans="1:8" hidden="1" x14ac:dyDescent="0.25">
      <c r="A282" t="str">
        <f>Produkty[[#This Row],[Symbol]]</f>
        <v>S93388Z08045</v>
      </c>
      <c r="B282" s="560">
        <v>5901180158749</v>
      </c>
      <c r="C282" t="s">
        <v>4936</v>
      </c>
      <c r="D282" t="s">
        <v>4107</v>
      </c>
      <c r="E282" t="s">
        <v>4937</v>
      </c>
      <c r="F282" t="s">
        <v>4118</v>
      </c>
      <c r="G282">
        <v>29.93</v>
      </c>
      <c r="H282" t="s">
        <v>4938</v>
      </c>
    </row>
    <row r="283" spans="1:8" hidden="1" x14ac:dyDescent="0.25">
      <c r="A283" t="str">
        <f>Produkty[[#This Row],[Symbol]]</f>
        <v>S93388Z08070</v>
      </c>
      <c r="B283" s="560">
        <v>5901180158756</v>
      </c>
      <c r="C283" t="s">
        <v>4939</v>
      </c>
      <c r="D283" t="s">
        <v>4107</v>
      </c>
      <c r="E283" t="s">
        <v>4940</v>
      </c>
      <c r="F283" t="s">
        <v>4118</v>
      </c>
      <c r="G283">
        <v>41.77</v>
      </c>
      <c r="H283" t="s">
        <v>4941</v>
      </c>
    </row>
    <row r="284" spans="1:8" hidden="1" x14ac:dyDescent="0.25">
      <c r="A284" t="str">
        <f>Produkty[[#This Row],[Symbol]]</f>
        <v>NAK93410OM12125</v>
      </c>
      <c r="B284" s="560">
        <v>5901180158855</v>
      </c>
      <c r="C284" t="s">
        <v>4942</v>
      </c>
      <c r="D284" t="s">
        <v>4107</v>
      </c>
      <c r="E284" t="s">
        <v>4943</v>
      </c>
      <c r="F284" t="s">
        <v>4114</v>
      </c>
      <c r="G284">
        <v>14.46</v>
      </c>
      <c r="H284" t="s">
        <v>4944</v>
      </c>
    </row>
    <row r="285" spans="1:8" hidden="1" x14ac:dyDescent="0.25">
      <c r="A285" t="str">
        <f>Produkty[[#This Row],[Symbol]]</f>
        <v>NAK93410OM1415</v>
      </c>
      <c r="B285" s="560">
        <v>5901180158862</v>
      </c>
      <c r="C285" t="s">
        <v>4945</v>
      </c>
      <c r="D285" t="s">
        <v>4107</v>
      </c>
      <c r="E285" t="s">
        <v>4946</v>
      </c>
      <c r="F285" t="s">
        <v>4114</v>
      </c>
      <c r="G285">
        <v>14.46</v>
      </c>
      <c r="H285" t="s">
        <v>4947</v>
      </c>
    </row>
    <row r="286" spans="1:8" hidden="1" x14ac:dyDescent="0.25">
      <c r="A286" t="str">
        <f>Produkty[[#This Row],[Symbol]]</f>
        <v>NAK93410OM1215</v>
      </c>
      <c r="B286" s="560">
        <v>5901180158879</v>
      </c>
      <c r="C286" t="s">
        <v>4948</v>
      </c>
      <c r="D286" t="s">
        <v>4107</v>
      </c>
      <c r="E286" t="s">
        <v>4949</v>
      </c>
      <c r="F286" t="s">
        <v>4114</v>
      </c>
      <c r="G286">
        <v>14.46</v>
      </c>
      <c r="H286" t="s">
        <v>4950</v>
      </c>
    </row>
    <row r="287" spans="1:8" hidden="1" x14ac:dyDescent="0.25">
      <c r="A287" t="str">
        <f>Produkty[[#This Row],[Symbol]]</f>
        <v>NAK93410OM10125</v>
      </c>
      <c r="B287" s="560">
        <v>5901180158886</v>
      </c>
      <c r="C287" t="s">
        <v>4951</v>
      </c>
      <c r="D287" t="s">
        <v>4107</v>
      </c>
      <c r="E287" t="s">
        <v>4952</v>
      </c>
      <c r="F287" t="s">
        <v>4114</v>
      </c>
      <c r="G287">
        <v>14.46</v>
      </c>
      <c r="H287" t="s">
        <v>4953</v>
      </c>
    </row>
    <row r="288" spans="1:8" hidden="1" x14ac:dyDescent="0.25">
      <c r="A288" t="str">
        <f>Produkty[[#This Row],[Symbol]]</f>
        <v>S96019O20150075</v>
      </c>
      <c r="B288" s="560">
        <v>5901180159296</v>
      </c>
      <c r="C288" t="s">
        <v>4954</v>
      </c>
      <c r="D288" t="s">
        <v>4107</v>
      </c>
      <c r="E288" t="s">
        <v>4955</v>
      </c>
      <c r="F288" t="s">
        <v>4118</v>
      </c>
      <c r="G288">
        <v>545.83000000000004</v>
      </c>
      <c r="H288" t="s">
        <v>4956</v>
      </c>
    </row>
    <row r="289" spans="1:8" hidden="1" x14ac:dyDescent="0.25">
      <c r="A289" t="str">
        <f>Produkty[[#This Row],[Symbol]]</f>
        <v>NAK9348ZM33</v>
      </c>
      <c r="B289" s="560">
        <v>5901180162715</v>
      </c>
      <c r="C289" t="s">
        <v>4957</v>
      </c>
      <c r="D289" t="s">
        <v>4107</v>
      </c>
      <c r="E289" t="s">
        <v>4958</v>
      </c>
      <c r="F289" t="s">
        <v>4114</v>
      </c>
      <c r="G289">
        <v>18.09</v>
      </c>
      <c r="H289" t="s">
        <v>4959</v>
      </c>
    </row>
    <row r="290" spans="1:8" hidden="1" x14ac:dyDescent="0.25">
      <c r="A290" t="str">
        <f>Produkty[[#This Row],[Symbol]]</f>
        <v>S91288Z04012</v>
      </c>
      <c r="B290" s="560">
        <v>5901180163132</v>
      </c>
      <c r="C290" t="s">
        <v>4960</v>
      </c>
      <c r="D290" t="s">
        <v>4107</v>
      </c>
      <c r="E290" t="s">
        <v>4961</v>
      </c>
      <c r="F290" t="s">
        <v>4114</v>
      </c>
      <c r="G290">
        <v>36.21</v>
      </c>
      <c r="H290" t="s">
        <v>4962</v>
      </c>
    </row>
    <row r="291" spans="1:8" hidden="1" x14ac:dyDescent="0.25">
      <c r="A291" t="str">
        <f>Produkty[[#This Row],[Symbol]]</f>
        <v>S91288O04012</v>
      </c>
      <c r="B291" s="560">
        <v>5901180163149</v>
      </c>
      <c r="C291" t="s">
        <v>4963</v>
      </c>
      <c r="D291" t="s">
        <v>4107</v>
      </c>
      <c r="E291" t="s">
        <v>4964</v>
      </c>
      <c r="F291" t="s">
        <v>4114</v>
      </c>
      <c r="G291">
        <v>35.92</v>
      </c>
      <c r="H291" t="s">
        <v>4965</v>
      </c>
    </row>
    <row r="292" spans="1:8" hidden="1" x14ac:dyDescent="0.25">
      <c r="A292" t="str">
        <f>Produkty[[#This Row],[Symbol]]</f>
        <v>S91288Z04016</v>
      </c>
      <c r="B292" s="560">
        <v>5901180163156</v>
      </c>
      <c r="C292" t="s">
        <v>4966</v>
      </c>
      <c r="D292" t="s">
        <v>4107</v>
      </c>
      <c r="E292" t="s">
        <v>4967</v>
      </c>
      <c r="F292" t="s">
        <v>4114</v>
      </c>
      <c r="G292">
        <v>35.799999999999997</v>
      </c>
      <c r="H292" t="s">
        <v>4968</v>
      </c>
    </row>
    <row r="293" spans="1:8" hidden="1" x14ac:dyDescent="0.25">
      <c r="A293" t="str">
        <f>Produkty[[#This Row],[Symbol]]</f>
        <v>S91288O04016</v>
      </c>
      <c r="B293" s="560">
        <v>5901180163163</v>
      </c>
      <c r="C293" t="s">
        <v>4969</v>
      </c>
      <c r="D293" t="s">
        <v>4107</v>
      </c>
      <c r="E293" t="s">
        <v>4970</v>
      </c>
      <c r="F293" t="s">
        <v>4114</v>
      </c>
      <c r="G293">
        <v>35.520000000000003</v>
      </c>
      <c r="H293" t="s">
        <v>4971</v>
      </c>
    </row>
    <row r="294" spans="1:8" hidden="1" x14ac:dyDescent="0.25">
      <c r="A294" t="str">
        <f>Produkty[[#This Row],[Symbol]]</f>
        <v>S91288Z04020</v>
      </c>
      <c r="B294" s="560">
        <v>5901180163187</v>
      </c>
      <c r="C294" t="s">
        <v>4972</v>
      </c>
      <c r="D294" t="s">
        <v>4107</v>
      </c>
      <c r="E294" t="s">
        <v>4973</v>
      </c>
      <c r="F294" t="s">
        <v>4114</v>
      </c>
      <c r="G294">
        <v>35.409999999999997</v>
      </c>
      <c r="H294" t="s">
        <v>4974</v>
      </c>
    </row>
    <row r="295" spans="1:8" hidden="1" x14ac:dyDescent="0.25">
      <c r="A295" t="str">
        <f>Produkty[[#This Row],[Symbol]]</f>
        <v>S91288O04020</v>
      </c>
      <c r="B295" s="560">
        <v>5901180163194</v>
      </c>
      <c r="C295" t="s">
        <v>4975</v>
      </c>
      <c r="D295" t="s">
        <v>4107</v>
      </c>
      <c r="E295" t="s">
        <v>4976</v>
      </c>
      <c r="F295" t="s">
        <v>4114</v>
      </c>
      <c r="G295">
        <v>35.130000000000003</v>
      </c>
      <c r="H295" t="s">
        <v>4977</v>
      </c>
    </row>
    <row r="296" spans="1:8" hidden="1" x14ac:dyDescent="0.25">
      <c r="A296" t="str">
        <f>Produkty[[#This Row],[Symbol]]</f>
        <v>S91288Z04025</v>
      </c>
      <c r="B296" s="560">
        <v>5901180163200</v>
      </c>
      <c r="C296" t="s">
        <v>4978</v>
      </c>
      <c r="D296" t="s">
        <v>4107</v>
      </c>
      <c r="E296" t="s">
        <v>4979</v>
      </c>
      <c r="F296" t="s">
        <v>4114</v>
      </c>
      <c r="G296">
        <v>35.409999999999997</v>
      </c>
      <c r="H296" t="s">
        <v>4980</v>
      </c>
    </row>
    <row r="297" spans="1:8" hidden="1" x14ac:dyDescent="0.25">
      <c r="A297" t="str">
        <f>Produkty[[#This Row],[Symbol]]</f>
        <v>S91288O04025</v>
      </c>
      <c r="B297" s="560">
        <v>5901180163217</v>
      </c>
      <c r="C297" t="s">
        <v>4981</v>
      </c>
      <c r="D297" t="s">
        <v>4107</v>
      </c>
      <c r="E297" t="s">
        <v>4982</v>
      </c>
      <c r="F297" t="s">
        <v>4114</v>
      </c>
      <c r="G297">
        <v>35.130000000000003</v>
      </c>
      <c r="H297" t="s">
        <v>4983</v>
      </c>
    </row>
    <row r="298" spans="1:8" hidden="1" x14ac:dyDescent="0.25">
      <c r="A298" t="str">
        <f>Produkty[[#This Row],[Symbol]]</f>
        <v>S91288Z04030</v>
      </c>
      <c r="B298" s="560">
        <v>5901180163224</v>
      </c>
      <c r="C298" t="s">
        <v>4984</v>
      </c>
      <c r="D298" t="s">
        <v>4107</v>
      </c>
      <c r="E298" t="s">
        <v>4985</v>
      </c>
      <c r="F298" t="s">
        <v>4114</v>
      </c>
      <c r="G298">
        <v>35.409999999999997</v>
      </c>
      <c r="H298" t="s">
        <v>4986</v>
      </c>
    </row>
    <row r="299" spans="1:8" hidden="1" x14ac:dyDescent="0.25">
      <c r="A299" t="str">
        <f>Produkty[[#This Row],[Symbol]]</f>
        <v>S91288O04030</v>
      </c>
      <c r="B299" s="560">
        <v>5901180163231</v>
      </c>
      <c r="C299" t="s">
        <v>4987</v>
      </c>
      <c r="D299" t="s">
        <v>4107</v>
      </c>
      <c r="E299" t="s">
        <v>4988</v>
      </c>
      <c r="F299" t="s">
        <v>4114</v>
      </c>
      <c r="G299">
        <v>35.130000000000003</v>
      </c>
      <c r="H299" t="s">
        <v>4989</v>
      </c>
    </row>
    <row r="300" spans="1:8" hidden="1" x14ac:dyDescent="0.25">
      <c r="A300" t="str">
        <f>Produkty[[#This Row],[Symbol]]</f>
        <v>S91288Z04035</v>
      </c>
      <c r="B300" s="560">
        <v>5901180163248</v>
      </c>
      <c r="C300" t="s">
        <v>4990</v>
      </c>
      <c r="D300" t="s">
        <v>4107</v>
      </c>
      <c r="E300" t="s">
        <v>4991</v>
      </c>
      <c r="F300" t="s">
        <v>4114</v>
      </c>
      <c r="G300">
        <v>35.409999999999997</v>
      </c>
      <c r="H300" t="s">
        <v>4992</v>
      </c>
    </row>
    <row r="301" spans="1:8" hidden="1" x14ac:dyDescent="0.25">
      <c r="A301" t="str">
        <f>Produkty[[#This Row],[Symbol]]</f>
        <v>S91288O04035</v>
      </c>
      <c r="B301" s="560">
        <v>5901180163255</v>
      </c>
      <c r="C301" t="s">
        <v>4993</v>
      </c>
      <c r="D301" t="s">
        <v>4107</v>
      </c>
      <c r="E301" t="s">
        <v>4994</v>
      </c>
      <c r="F301" t="s">
        <v>4114</v>
      </c>
      <c r="G301">
        <v>35.130000000000003</v>
      </c>
      <c r="H301" t="s">
        <v>4995</v>
      </c>
    </row>
    <row r="302" spans="1:8" hidden="1" x14ac:dyDescent="0.25">
      <c r="A302" t="str">
        <f>Produkty[[#This Row],[Symbol]]</f>
        <v>S91288Z04040</v>
      </c>
      <c r="B302" s="560">
        <v>5901180163262</v>
      </c>
      <c r="C302" t="s">
        <v>4996</v>
      </c>
      <c r="D302" t="s">
        <v>4107</v>
      </c>
      <c r="E302" t="s">
        <v>4997</v>
      </c>
      <c r="F302" t="s">
        <v>4114</v>
      </c>
      <c r="G302">
        <v>35.409999999999997</v>
      </c>
      <c r="H302" t="s">
        <v>4998</v>
      </c>
    </row>
    <row r="303" spans="1:8" hidden="1" x14ac:dyDescent="0.25">
      <c r="A303" t="str">
        <f>Produkty[[#This Row],[Symbol]]</f>
        <v>S91288O04040</v>
      </c>
      <c r="B303" s="560">
        <v>5901180163279</v>
      </c>
      <c r="C303" t="s">
        <v>4999</v>
      </c>
      <c r="D303" t="s">
        <v>4107</v>
      </c>
      <c r="E303" t="s">
        <v>5000</v>
      </c>
      <c r="F303" t="s">
        <v>4114</v>
      </c>
      <c r="G303">
        <v>35.130000000000003</v>
      </c>
      <c r="H303" t="s">
        <v>5001</v>
      </c>
    </row>
    <row r="304" spans="1:8" hidden="1" x14ac:dyDescent="0.25">
      <c r="A304" t="str">
        <f>Produkty[[#This Row],[Symbol]]</f>
        <v>S91288Z04050</v>
      </c>
      <c r="B304" s="560">
        <v>5901180163286</v>
      </c>
      <c r="C304" t="s">
        <v>5002</v>
      </c>
      <c r="D304" t="s">
        <v>4107</v>
      </c>
      <c r="E304" t="s">
        <v>5003</v>
      </c>
      <c r="F304" t="s">
        <v>4114</v>
      </c>
      <c r="G304">
        <v>39.17</v>
      </c>
      <c r="H304" t="s">
        <v>5004</v>
      </c>
    </row>
    <row r="305" spans="1:8" hidden="1" x14ac:dyDescent="0.25">
      <c r="A305" t="str">
        <f>Produkty[[#This Row],[Symbol]]</f>
        <v>S91288O04050</v>
      </c>
      <c r="B305" s="560">
        <v>5901180163293</v>
      </c>
      <c r="C305" t="s">
        <v>5005</v>
      </c>
      <c r="D305" t="s">
        <v>4107</v>
      </c>
      <c r="E305" t="s">
        <v>5006</v>
      </c>
      <c r="F305" t="s">
        <v>4114</v>
      </c>
      <c r="G305">
        <v>35.130000000000003</v>
      </c>
      <c r="H305" t="s">
        <v>5007</v>
      </c>
    </row>
    <row r="306" spans="1:8" hidden="1" x14ac:dyDescent="0.25">
      <c r="A306" t="str">
        <f>Produkty[[#This Row],[Symbol]]</f>
        <v>S91288Z04060</v>
      </c>
      <c r="B306" s="560">
        <v>5901180163309</v>
      </c>
      <c r="C306" t="s">
        <v>5008</v>
      </c>
      <c r="D306" t="s">
        <v>4107</v>
      </c>
      <c r="E306" t="s">
        <v>5009</v>
      </c>
      <c r="F306" t="s">
        <v>4114</v>
      </c>
      <c r="G306">
        <v>40.869999999999997</v>
      </c>
      <c r="H306" t="s">
        <v>5010</v>
      </c>
    </row>
    <row r="307" spans="1:8" hidden="1" x14ac:dyDescent="0.25">
      <c r="A307" t="str">
        <f>Produkty[[#This Row],[Symbol]]</f>
        <v>S91288Z05010</v>
      </c>
      <c r="B307" s="560">
        <v>5901180163330</v>
      </c>
      <c r="C307" t="s">
        <v>5011</v>
      </c>
      <c r="D307" t="s">
        <v>4107</v>
      </c>
      <c r="E307" t="s">
        <v>5012</v>
      </c>
      <c r="F307" t="s">
        <v>4114</v>
      </c>
      <c r="G307">
        <v>23.24</v>
      </c>
      <c r="H307" t="s">
        <v>5013</v>
      </c>
    </row>
    <row r="308" spans="1:8" hidden="1" x14ac:dyDescent="0.25">
      <c r="A308" t="str">
        <f>Produkty[[#This Row],[Symbol]]</f>
        <v>S91288O05010</v>
      </c>
      <c r="B308" s="560">
        <v>5901180163347</v>
      </c>
      <c r="C308" t="s">
        <v>5014</v>
      </c>
      <c r="D308" t="s">
        <v>4107</v>
      </c>
      <c r="E308" t="s">
        <v>5015</v>
      </c>
      <c r="F308" t="s">
        <v>4114</v>
      </c>
      <c r="G308">
        <v>21.54</v>
      </c>
      <c r="H308" t="s">
        <v>5016</v>
      </c>
    </row>
    <row r="309" spans="1:8" hidden="1" x14ac:dyDescent="0.25">
      <c r="A309" t="str">
        <f>Produkty[[#This Row],[Symbol]]</f>
        <v>S91288Z05012</v>
      </c>
      <c r="B309" s="560">
        <v>5901180163354</v>
      </c>
      <c r="C309" t="s">
        <v>5017</v>
      </c>
      <c r="D309" t="s">
        <v>4107</v>
      </c>
      <c r="E309" t="s">
        <v>5018</v>
      </c>
      <c r="F309" t="s">
        <v>4114</v>
      </c>
      <c r="G309">
        <v>22.3</v>
      </c>
      <c r="H309" t="s">
        <v>5019</v>
      </c>
    </row>
    <row r="310" spans="1:8" hidden="1" x14ac:dyDescent="0.25">
      <c r="A310" t="str">
        <f>Produkty[[#This Row],[Symbol]]</f>
        <v>S91288O05012</v>
      </c>
      <c r="B310" s="560">
        <v>5901180163361</v>
      </c>
      <c r="C310" t="s">
        <v>5020</v>
      </c>
      <c r="D310" t="s">
        <v>4107</v>
      </c>
      <c r="E310" t="s">
        <v>5021</v>
      </c>
      <c r="F310" t="s">
        <v>4114</v>
      </c>
      <c r="G310">
        <v>21.4</v>
      </c>
      <c r="H310" t="s">
        <v>5022</v>
      </c>
    </row>
    <row r="311" spans="1:8" hidden="1" x14ac:dyDescent="0.25">
      <c r="A311" t="str">
        <f>Produkty[[#This Row],[Symbol]]</f>
        <v>S91288Z05016</v>
      </c>
      <c r="B311" s="560">
        <v>5901180163378</v>
      </c>
      <c r="C311" t="s">
        <v>5023</v>
      </c>
      <c r="D311" t="s">
        <v>4107</v>
      </c>
      <c r="E311" t="s">
        <v>5024</v>
      </c>
      <c r="F311" t="s">
        <v>4114</v>
      </c>
      <c r="G311">
        <v>21.54</v>
      </c>
      <c r="H311" t="s">
        <v>5025</v>
      </c>
    </row>
    <row r="312" spans="1:8" hidden="1" x14ac:dyDescent="0.25">
      <c r="A312" t="str">
        <f>Produkty[[#This Row],[Symbol]]</f>
        <v>S91288O05016</v>
      </c>
      <c r="B312" s="560">
        <v>5901180163385</v>
      </c>
      <c r="C312" t="s">
        <v>5026</v>
      </c>
      <c r="D312" t="s">
        <v>4107</v>
      </c>
      <c r="E312" t="s">
        <v>5027</v>
      </c>
      <c r="F312" t="s">
        <v>4114</v>
      </c>
      <c r="G312">
        <v>21.28</v>
      </c>
      <c r="H312" t="s">
        <v>5028</v>
      </c>
    </row>
    <row r="313" spans="1:8" hidden="1" x14ac:dyDescent="0.25">
      <c r="A313" t="str">
        <f>Produkty[[#This Row],[Symbol]]</f>
        <v>S91288Z05020</v>
      </c>
      <c r="B313" s="560">
        <v>5901180163392</v>
      </c>
      <c r="C313" t="s">
        <v>5029</v>
      </c>
      <c r="D313" t="s">
        <v>4107</v>
      </c>
      <c r="E313" t="s">
        <v>5030</v>
      </c>
      <c r="F313" t="s">
        <v>4114</v>
      </c>
      <c r="G313">
        <v>21.54</v>
      </c>
      <c r="H313" t="s">
        <v>5031</v>
      </c>
    </row>
    <row r="314" spans="1:8" hidden="1" x14ac:dyDescent="0.25">
      <c r="A314" t="str">
        <f>Produkty[[#This Row],[Symbol]]</f>
        <v>S91288O05020</v>
      </c>
      <c r="B314" s="560">
        <v>5901180163408</v>
      </c>
      <c r="C314" t="s">
        <v>5032</v>
      </c>
      <c r="D314" t="s">
        <v>4107</v>
      </c>
      <c r="E314" t="s">
        <v>5033</v>
      </c>
      <c r="F314" t="s">
        <v>4114</v>
      </c>
      <c r="G314">
        <v>21.28</v>
      </c>
      <c r="H314" t="s">
        <v>5034</v>
      </c>
    </row>
    <row r="315" spans="1:8" hidden="1" x14ac:dyDescent="0.25">
      <c r="A315" t="str">
        <f>Produkty[[#This Row],[Symbol]]</f>
        <v>S91288Z05025</v>
      </c>
      <c r="B315" s="560">
        <v>5901180163415</v>
      </c>
      <c r="C315" t="s">
        <v>5035</v>
      </c>
      <c r="D315" t="s">
        <v>4107</v>
      </c>
      <c r="E315" t="s">
        <v>5036</v>
      </c>
      <c r="F315" t="s">
        <v>4114</v>
      </c>
      <c r="G315">
        <v>21.54</v>
      </c>
      <c r="H315" t="s">
        <v>5037</v>
      </c>
    </row>
    <row r="316" spans="1:8" hidden="1" x14ac:dyDescent="0.25">
      <c r="A316" t="str">
        <f>Produkty[[#This Row],[Symbol]]</f>
        <v>S91288O05025</v>
      </c>
      <c r="B316" s="560">
        <v>5901180163422</v>
      </c>
      <c r="C316" t="s">
        <v>5038</v>
      </c>
      <c r="D316" t="s">
        <v>4107</v>
      </c>
      <c r="E316" t="s">
        <v>5039</v>
      </c>
      <c r="F316" t="s">
        <v>4114</v>
      </c>
      <c r="G316">
        <v>21.28</v>
      </c>
      <c r="H316" t="s">
        <v>5040</v>
      </c>
    </row>
    <row r="317" spans="1:8" hidden="1" x14ac:dyDescent="0.25">
      <c r="A317" t="str">
        <f>Produkty[[#This Row],[Symbol]]</f>
        <v>S91288Z05030</v>
      </c>
      <c r="B317" s="560">
        <v>5901180163439</v>
      </c>
      <c r="C317" t="s">
        <v>5041</v>
      </c>
      <c r="D317" t="s">
        <v>4107</v>
      </c>
      <c r="E317" t="s">
        <v>5042</v>
      </c>
      <c r="F317" t="s">
        <v>4114</v>
      </c>
      <c r="G317">
        <v>21.54</v>
      </c>
      <c r="H317" t="s">
        <v>5043</v>
      </c>
    </row>
    <row r="318" spans="1:8" hidden="1" x14ac:dyDescent="0.25">
      <c r="A318" t="str">
        <f>Produkty[[#This Row],[Symbol]]</f>
        <v>S91288O05030</v>
      </c>
      <c r="B318" s="560">
        <v>5901180163446</v>
      </c>
      <c r="C318" t="s">
        <v>5044</v>
      </c>
      <c r="D318" t="s">
        <v>4107</v>
      </c>
      <c r="E318" t="s">
        <v>5045</v>
      </c>
      <c r="F318" t="s">
        <v>4114</v>
      </c>
      <c r="G318">
        <v>21.28</v>
      </c>
      <c r="H318" t="s">
        <v>5046</v>
      </c>
    </row>
    <row r="319" spans="1:8" hidden="1" x14ac:dyDescent="0.25">
      <c r="A319" t="str">
        <f>Produkty[[#This Row],[Symbol]]</f>
        <v>S91288Z05035</v>
      </c>
      <c r="B319" s="560">
        <v>5901180163453</v>
      </c>
      <c r="C319" t="s">
        <v>5047</v>
      </c>
      <c r="D319" t="s">
        <v>4107</v>
      </c>
      <c r="E319" t="s">
        <v>5048</v>
      </c>
      <c r="F319" t="s">
        <v>4114</v>
      </c>
      <c r="G319">
        <v>21.54</v>
      </c>
      <c r="H319" t="s">
        <v>5049</v>
      </c>
    </row>
    <row r="320" spans="1:8" hidden="1" x14ac:dyDescent="0.25">
      <c r="A320" t="str">
        <f>Produkty[[#This Row],[Symbol]]</f>
        <v>S91288O05035</v>
      </c>
      <c r="B320" s="560">
        <v>5901180163460</v>
      </c>
      <c r="C320" t="s">
        <v>5050</v>
      </c>
      <c r="D320" t="s">
        <v>4107</v>
      </c>
      <c r="E320" t="s">
        <v>5051</v>
      </c>
      <c r="F320" t="s">
        <v>4114</v>
      </c>
      <c r="G320">
        <v>21.28</v>
      </c>
      <c r="H320" t="s">
        <v>5052</v>
      </c>
    </row>
    <row r="321" spans="1:8" hidden="1" x14ac:dyDescent="0.25">
      <c r="A321" t="str">
        <f>Produkty[[#This Row],[Symbol]]</f>
        <v>S91288Z05040</v>
      </c>
      <c r="B321" s="560">
        <v>5901180163477</v>
      </c>
      <c r="C321" t="s">
        <v>5053</v>
      </c>
      <c r="D321" t="s">
        <v>4107</v>
      </c>
      <c r="E321" t="s">
        <v>5054</v>
      </c>
      <c r="F321" t="s">
        <v>4114</v>
      </c>
      <c r="G321">
        <v>21.54</v>
      </c>
      <c r="H321" t="s">
        <v>5055</v>
      </c>
    </row>
    <row r="322" spans="1:8" hidden="1" x14ac:dyDescent="0.25">
      <c r="A322" t="str">
        <f>Produkty[[#This Row],[Symbol]]</f>
        <v>S91288O05040</v>
      </c>
      <c r="B322" s="560">
        <v>5901180163484</v>
      </c>
      <c r="C322" t="s">
        <v>5056</v>
      </c>
      <c r="D322" t="s">
        <v>4107</v>
      </c>
      <c r="E322" t="s">
        <v>5057</v>
      </c>
      <c r="F322" t="s">
        <v>4114</v>
      </c>
      <c r="G322">
        <v>21.28</v>
      </c>
      <c r="H322" t="s">
        <v>5058</v>
      </c>
    </row>
    <row r="323" spans="1:8" hidden="1" x14ac:dyDescent="0.25">
      <c r="A323" t="str">
        <f>Produkty[[#This Row],[Symbol]]</f>
        <v>S91288Z05045</v>
      </c>
      <c r="B323" s="560">
        <v>5901180163491</v>
      </c>
      <c r="C323" t="s">
        <v>5059</v>
      </c>
      <c r="D323" t="s">
        <v>4107</v>
      </c>
      <c r="E323" t="s">
        <v>5060</v>
      </c>
      <c r="F323" t="s">
        <v>4114</v>
      </c>
      <c r="G323">
        <v>21.54</v>
      </c>
      <c r="H323" t="s">
        <v>5061</v>
      </c>
    </row>
    <row r="324" spans="1:8" hidden="1" x14ac:dyDescent="0.25">
      <c r="A324" t="str">
        <f>Produkty[[#This Row],[Symbol]]</f>
        <v>S91288O05045</v>
      </c>
      <c r="B324" s="560">
        <v>5901180163507</v>
      </c>
      <c r="C324" t="s">
        <v>5062</v>
      </c>
      <c r="D324" t="s">
        <v>4107</v>
      </c>
      <c r="E324" t="s">
        <v>5063</v>
      </c>
      <c r="F324" t="s">
        <v>4114</v>
      </c>
      <c r="G324">
        <v>21.28</v>
      </c>
      <c r="H324" t="s">
        <v>5064</v>
      </c>
    </row>
    <row r="325" spans="1:8" hidden="1" x14ac:dyDescent="0.25">
      <c r="A325" t="str">
        <f>Produkty[[#This Row],[Symbol]]</f>
        <v>S91288Z05050</v>
      </c>
      <c r="B325" s="560">
        <v>5901180163514</v>
      </c>
      <c r="C325" t="s">
        <v>5065</v>
      </c>
      <c r="D325" t="s">
        <v>4107</v>
      </c>
      <c r="E325" t="s">
        <v>5066</v>
      </c>
      <c r="F325" t="s">
        <v>4114</v>
      </c>
      <c r="G325">
        <v>21.54</v>
      </c>
      <c r="H325" t="s">
        <v>5067</v>
      </c>
    </row>
    <row r="326" spans="1:8" hidden="1" x14ac:dyDescent="0.25">
      <c r="A326" t="str">
        <f>Produkty[[#This Row],[Symbol]]</f>
        <v>S91288O05050</v>
      </c>
      <c r="B326" s="560">
        <v>5901180163521</v>
      </c>
      <c r="C326" t="s">
        <v>5068</v>
      </c>
      <c r="D326" t="s">
        <v>4107</v>
      </c>
      <c r="E326" t="s">
        <v>5069</v>
      </c>
      <c r="F326" t="s">
        <v>4114</v>
      </c>
      <c r="G326">
        <v>21.28</v>
      </c>
      <c r="H326" t="s">
        <v>5070</v>
      </c>
    </row>
    <row r="327" spans="1:8" hidden="1" x14ac:dyDescent="0.25">
      <c r="A327" t="str">
        <f>Produkty[[#This Row],[Symbol]]</f>
        <v>S91288Z05060</v>
      </c>
      <c r="B327" s="560">
        <v>5901180163538</v>
      </c>
      <c r="C327" t="s">
        <v>5071</v>
      </c>
      <c r="D327" t="s">
        <v>4107</v>
      </c>
      <c r="E327" t="s">
        <v>5072</v>
      </c>
      <c r="F327" t="s">
        <v>4114</v>
      </c>
      <c r="G327">
        <v>21.54</v>
      </c>
      <c r="H327" t="s">
        <v>5073</v>
      </c>
    </row>
    <row r="328" spans="1:8" hidden="1" x14ac:dyDescent="0.25">
      <c r="A328" t="str">
        <f>Produkty[[#This Row],[Symbol]]</f>
        <v>S91288O05060</v>
      </c>
      <c r="B328" s="560">
        <v>5901180163545</v>
      </c>
      <c r="C328" t="s">
        <v>5074</v>
      </c>
      <c r="D328" t="s">
        <v>4107</v>
      </c>
      <c r="E328" t="s">
        <v>5075</v>
      </c>
      <c r="F328" t="s">
        <v>4114</v>
      </c>
      <c r="G328">
        <v>21.28</v>
      </c>
      <c r="H328" t="s">
        <v>5076</v>
      </c>
    </row>
    <row r="329" spans="1:8" hidden="1" x14ac:dyDescent="0.25">
      <c r="A329" t="str">
        <f>Produkty[[#This Row],[Symbol]]</f>
        <v>S91288Z05080</v>
      </c>
      <c r="B329" s="560">
        <v>5901180163569</v>
      </c>
      <c r="C329" t="s">
        <v>5077</v>
      </c>
      <c r="D329" t="s">
        <v>4107</v>
      </c>
      <c r="E329" t="s">
        <v>5078</v>
      </c>
      <c r="F329" t="s">
        <v>4114</v>
      </c>
      <c r="G329">
        <v>21.54</v>
      </c>
      <c r="H329" t="s">
        <v>5079</v>
      </c>
    </row>
    <row r="330" spans="1:8" hidden="1" x14ac:dyDescent="0.25">
      <c r="A330" t="str">
        <f>Produkty[[#This Row],[Symbol]]</f>
        <v>S91288O05080</v>
      </c>
      <c r="B330" s="560">
        <v>5901180163576</v>
      </c>
      <c r="C330" t="s">
        <v>5080</v>
      </c>
      <c r="D330" t="s">
        <v>4107</v>
      </c>
      <c r="E330" t="s">
        <v>5081</v>
      </c>
      <c r="F330" t="s">
        <v>4114</v>
      </c>
      <c r="G330">
        <v>21.28</v>
      </c>
      <c r="H330" t="s">
        <v>5082</v>
      </c>
    </row>
    <row r="331" spans="1:8" hidden="1" x14ac:dyDescent="0.25">
      <c r="A331" t="str">
        <f>Produkty[[#This Row],[Symbol]]</f>
        <v>S91288Z06010</v>
      </c>
      <c r="B331" s="560">
        <v>5901180163583</v>
      </c>
      <c r="C331" t="s">
        <v>5083</v>
      </c>
      <c r="D331" t="s">
        <v>4107</v>
      </c>
      <c r="E331" t="s">
        <v>5084</v>
      </c>
      <c r="F331" t="s">
        <v>4114</v>
      </c>
      <c r="G331">
        <v>21</v>
      </c>
      <c r="H331" t="s">
        <v>5085</v>
      </c>
    </row>
    <row r="332" spans="1:8" hidden="1" x14ac:dyDescent="0.25">
      <c r="A332" t="str">
        <f>Produkty[[#This Row],[Symbol]]</f>
        <v>S91288O06010</v>
      </c>
      <c r="B332" s="560">
        <v>5901180163590</v>
      </c>
      <c r="C332" t="s">
        <v>5086</v>
      </c>
      <c r="D332" t="s">
        <v>4107</v>
      </c>
      <c r="E332" t="s">
        <v>5087</v>
      </c>
      <c r="F332" t="s">
        <v>4114</v>
      </c>
      <c r="G332">
        <v>20.71</v>
      </c>
      <c r="H332" t="s">
        <v>5088</v>
      </c>
    </row>
    <row r="333" spans="1:8" hidden="1" x14ac:dyDescent="0.25">
      <c r="A333" t="str">
        <f>Produkty[[#This Row],[Symbol]]</f>
        <v>S91288Z06012</v>
      </c>
      <c r="B333" s="560">
        <v>5901180163606</v>
      </c>
      <c r="C333" t="s">
        <v>5089</v>
      </c>
      <c r="D333" t="s">
        <v>4107</v>
      </c>
      <c r="E333" t="s">
        <v>5090</v>
      </c>
      <c r="F333" t="s">
        <v>4114</v>
      </c>
      <c r="G333">
        <v>20.239999999999998</v>
      </c>
      <c r="H333" t="s">
        <v>5091</v>
      </c>
    </row>
    <row r="334" spans="1:8" hidden="1" x14ac:dyDescent="0.25">
      <c r="A334" t="str">
        <f>Produkty[[#This Row],[Symbol]]</f>
        <v>S91288Z06016</v>
      </c>
      <c r="B334" s="560">
        <v>5901180163620</v>
      </c>
      <c r="C334" t="s">
        <v>5092</v>
      </c>
      <c r="D334" t="s">
        <v>4107</v>
      </c>
      <c r="E334" t="s">
        <v>5093</v>
      </c>
      <c r="F334" t="s">
        <v>4114</v>
      </c>
      <c r="G334">
        <v>19.55</v>
      </c>
      <c r="H334" t="s">
        <v>5094</v>
      </c>
    </row>
    <row r="335" spans="1:8" hidden="1" x14ac:dyDescent="0.25">
      <c r="A335" t="str">
        <f>Produkty[[#This Row],[Symbol]]</f>
        <v>S91288O06016</v>
      </c>
      <c r="B335" s="560">
        <v>5901180163637</v>
      </c>
      <c r="C335" t="s">
        <v>5095</v>
      </c>
      <c r="D335" t="s">
        <v>4107</v>
      </c>
      <c r="E335" t="s">
        <v>5096</v>
      </c>
      <c r="F335" t="s">
        <v>4114</v>
      </c>
      <c r="G335">
        <v>19.149999999999999</v>
      </c>
      <c r="H335" t="s">
        <v>5097</v>
      </c>
    </row>
    <row r="336" spans="1:8" hidden="1" x14ac:dyDescent="0.25">
      <c r="A336" t="str">
        <f>Produkty[[#This Row],[Symbol]]</f>
        <v>S91288Z06020</v>
      </c>
      <c r="B336" s="560">
        <v>5901180163644</v>
      </c>
      <c r="C336" t="s">
        <v>5098</v>
      </c>
      <c r="D336" t="s">
        <v>4107</v>
      </c>
      <c r="E336" t="s">
        <v>5099</v>
      </c>
      <c r="F336" t="s">
        <v>4114</v>
      </c>
      <c r="G336">
        <v>18.93</v>
      </c>
      <c r="H336" t="s">
        <v>5100</v>
      </c>
    </row>
    <row r="337" spans="1:8" hidden="1" x14ac:dyDescent="0.25">
      <c r="A337" t="str">
        <f>Produkty[[#This Row],[Symbol]]</f>
        <v>S91288O06020</v>
      </c>
      <c r="B337" s="560">
        <v>5901180163651</v>
      </c>
      <c r="C337" t="s">
        <v>5101</v>
      </c>
      <c r="D337" t="s">
        <v>4107</v>
      </c>
      <c r="E337" t="s">
        <v>5102</v>
      </c>
      <c r="F337" t="s">
        <v>4114</v>
      </c>
      <c r="G337">
        <v>18.39</v>
      </c>
      <c r="H337" t="s">
        <v>5103</v>
      </c>
    </row>
    <row r="338" spans="1:8" hidden="1" x14ac:dyDescent="0.25">
      <c r="A338" t="str">
        <f>Produkty[[#This Row],[Symbol]]</f>
        <v>S91288Z06025</v>
      </c>
      <c r="B338" s="560">
        <v>5901180163668</v>
      </c>
      <c r="C338" t="s">
        <v>5104</v>
      </c>
      <c r="D338" t="s">
        <v>4107</v>
      </c>
      <c r="E338" t="s">
        <v>5105</v>
      </c>
      <c r="F338" t="s">
        <v>4114</v>
      </c>
      <c r="G338">
        <v>18.68</v>
      </c>
      <c r="H338" t="s">
        <v>5106</v>
      </c>
    </row>
    <row r="339" spans="1:8" hidden="1" x14ac:dyDescent="0.25">
      <c r="A339" t="str">
        <f>Produkty[[#This Row],[Symbol]]</f>
        <v>S91288O06025</v>
      </c>
      <c r="B339" s="560">
        <v>5901180163675</v>
      </c>
      <c r="C339" t="s">
        <v>5107</v>
      </c>
      <c r="D339" t="s">
        <v>4107</v>
      </c>
      <c r="E339" t="s">
        <v>5108</v>
      </c>
      <c r="F339" t="s">
        <v>4114</v>
      </c>
      <c r="G339">
        <v>18.39</v>
      </c>
      <c r="H339" t="s">
        <v>5109</v>
      </c>
    </row>
    <row r="340" spans="1:8" hidden="1" x14ac:dyDescent="0.25">
      <c r="A340" t="str">
        <f>Produkty[[#This Row],[Symbol]]</f>
        <v>S91288Z06030</v>
      </c>
      <c r="B340" s="560">
        <v>5901180163682</v>
      </c>
      <c r="C340" t="s">
        <v>5110</v>
      </c>
      <c r="D340" t="s">
        <v>4107</v>
      </c>
      <c r="E340" t="s">
        <v>5111</v>
      </c>
      <c r="F340" t="s">
        <v>4114</v>
      </c>
      <c r="G340">
        <v>18.68</v>
      </c>
      <c r="H340" t="s">
        <v>5112</v>
      </c>
    </row>
    <row r="341" spans="1:8" hidden="1" x14ac:dyDescent="0.25">
      <c r="A341" t="str">
        <f>Produkty[[#This Row],[Symbol]]</f>
        <v>S91288O06030</v>
      </c>
      <c r="B341" s="560">
        <v>5901180163699</v>
      </c>
      <c r="C341" t="s">
        <v>5113</v>
      </c>
      <c r="D341" t="s">
        <v>4107</v>
      </c>
      <c r="E341" t="s">
        <v>5114</v>
      </c>
      <c r="F341" t="s">
        <v>4114</v>
      </c>
      <c r="G341">
        <v>18.39</v>
      </c>
      <c r="H341" t="s">
        <v>5115</v>
      </c>
    </row>
    <row r="342" spans="1:8" hidden="1" x14ac:dyDescent="0.25">
      <c r="A342" t="str">
        <f>Produkty[[#This Row],[Symbol]]</f>
        <v>S91288Z06035</v>
      </c>
      <c r="B342" s="560">
        <v>5901180163705</v>
      </c>
      <c r="C342" t="s">
        <v>5116</v>
      </c>
      <c r="D342" t="s">
        <v>4107</v>
      </c>
      <c r="E342" t="s">
        <v>5117</v>
      </c>
      <c r="F342" t="s">
        <v>4114</v>
      </c>
      <c r="G342">
        <v>18.68</v>
      </c>
      <c r="H342" t="s">
        <v>5118</v>
      </c>
    </row>
    <row r="343" spans="1:8" hidden="1" x14ac:dyDescent="0.25">
      <c r="A343" t="str">
        <f>Produkty[[#This Row],[Symbol]]</f>
        <v>S91288O06035</v>
      </c>
      <c r="B343" s="560">
        <v>5901180163712</v>
      </c>
      <c r="C343" t="s">
        <v>5119</v>
      </c>
      <c r="D343" t="s">
        <v>4107</v>
      </c>
      <c r="E343" t="s">
        <v>5120</v>
      </c>
      <c r="F343" t="s">
        <v>4114</v>
      </c>
      <c r="G343">
        <v>18.39</v>
      </c>
      <c r="H343" t="s">
        <v>5121</v>
      </c>
    </row>
    <row r="344" spans="1:8" hidden="1" x14ac:dyDescent="0.25">
      <c r="A344" t="str">
        <f>Produkty[[#This Row],[Symbol]]</f>
        <v>S91288Z06040</v>
      </c>
      <c r="B344" s="560">
        <v>5901180163729</v>
      </c>
      <c r="C344" t="s">
        <v>5122</v>
      </c>
      <c r="D344" t="s">
        <v>4107</v>
      </c>
      <c r="E344" t="s">
        <v>5123</v>
      </c>
      <c r="F344" t="s">
        <v>4114</v>
      </c>
      <c r="G344">
        <v>18.68</v>
      </c>
      <c r="H344" t="s">
        <v>5124</v>
      </c>
    </row>
    <row r="345" spans="1:8" hidden="1" x14ac:dyDescent="0.25">
      <c r="A345" t="str">
        <f>Produkty[[#This Row],[Symbol]]</f>
        <v>S91288O06040</v>
      </c>
      <c r="B345" s="560">
        <v>5901180163736</v>
      </c>
      <c r="C345" t="s">
        <v>5125</v>
      </c>
      <c r="D345" t="s">
        <v>4107</v>
      </c>
      <c r="E345" t="s">
        <v>5126</v>
      </c>
      <c r="F345" t="s">
        <v>4114</v>
      </c>
      <c r="G345">
        <v>18.39</v>
      </c>
      <c r="H345" t="s">
        <v>5127</v>
      </c>
    </row>
    <row r="346" spans="1:8" hidden="1" x14ac:dyDescent="0.25">
      <c r="A346" t="str">
        <f>Produkty[[#This Row],[Symbol]]</f>
        <v>S91288Z06045</v>
      </c>
      <c r="B346" s="560">
        <v>5901180163743</v>
      </c>
      <c r="C346" t="s">
        <v>5128</v>
      </c>
      <c r="D346" t="s">
        <v>4107</v>
      </c>
      <c r="E346" t="s">
        <v>5129</v>
      </c>
      <c r="F346" t="s">
        <v>4114</v>
      </c>
      <c r="G346">
        <v>18.68</v>
      </c>
      <c r="H346" t="s">
        <v>5130</v>
      </c>
    </row>
    <row r="347" spans="1:8" hidden="1" x14ac:dyDescent="0.25">
      <c r="A347" t="str">
        <f>Produkty[[#This Row],[Symbol]]</f>
        <v>S91288O06045</v>
      </c>
      <c r="B347" s="560">
        <v>5901180163750</v>
      </c>
      <c r="C347" t="s">
        <v>5131</v>
      </c>
      <c r="D347" t="s">
        <v>4107</v>
      </c>
      <c r="E347" t="s">
        <v>5132</v>
      </c>
      <c r="F347" t="s">
        <v>4114</v>
      </c>
      <c r="G347">
        <v>18.39</v>
      </c>
      <c r="H347" t="s">
        <v>5133</v>
      </c>
    </row>
    <row r="348" spans="1:8" hidden="1" x14ac:dyDescent="0.25">
      <c r="A348" t="str">
        <f>Produkty[[#This Row],[Symbol]]</f>
        <v>S91288Z06050</v>
      </c>
      <c r="B348" s="560">
        <v>5901180163767</v>
      </c>
      <c r="C348" t="s">
        <v>5134</v>
      </c>
      <c r="D348" t="s">
        <v>4107</v>
      </c>
      <c r="E348" t="s">
        <v>5135</v>
      </c>
      <c r="F348" t="s">
        <v>4114</v>
      </c>
      <c r="G348">
        <v>18.68</v>
      </c>
      <c r="H348" t="s">
        <v>5136</v>
      </c>
    </row>
    <row r="349" spans="1:8" hidden="1" x14ac:dyDescent="0.25">
      <c r="A349" t="str">
        <f>Produkty[[#This Row],[Symbol]]</f>
        <v>S91288O06050</v>
      </c>
      <c r="B349" s="560">
        <v>5901180163774</v>
      </c>
      <c r="C349" t="s">
        <v>5137</v>
      </c>
      <c r="D349" t="s">
        <v>4107</v>
      </c>
      <c r="E349" t="s">
        <v>5138</v>
      </c>
      <c r="F349" t="s">
        <v>4114</v>
      </c>
      <c r="G349">
        <v>18.39</v>
      </c>
      <c r="H349" t="s">
        <v>5139</v>
      </c>
    </row>
    <row r="350" spans="1:8" hidden="1" x14ac:dyDescent="0.25">
      <c r="A350" t="str">
        <f>Produkty[[#This Row],[Symbol]]</f>
        <v>S91288Z06055</v>
      </c>
      <c r="B350" s="560">
        <v>5901180163781</v>
      </c>
      <c r="C350" t="s">
        <v>5140</v>
      </c>
      <c r="D350" t="s">
        <v>4107</v>
      </c>
      <c r="E350" t="s">
        <v>5141</v>
      </c>
      <c r="F350" t="s">
        <v>4114</v>
      </c>
      <c r="G350">
        <v>18.68</v>
      </c>
      <c r="H350" t="s">
        <v>5142</v>
      </c>
    </row>
    <row r="351" spans="1:8" hidden="1" x14ac:dyDescent="0.25">
      <c r="A351" t="str">
        <f>Produkty[[#This Row],[Symbol]]</f>
        <v>S91288O06055</v>
      </c>
      <c r="B351" s="560">
        <v>5901180163798</v>
      </c>
      <c r="C351" t="s">
        <v>5143</v>
      </c>
      <c r="D351" t="s">
        <v>4107</v>
      </c>
      <c r="E351" t="s">
        <v>5144</v>
      </c>
      <c r="F351" t="s">
        <v>4114</v>
      </c>
      <c r="G351">
        <v>18.39</v>
      </c>
      <c r="H351" t="s">
        <v>5145</v>
      </c>
    </row>
    <row r="352" spans="1:8" hidden="1" x14ac:dyDescent="0.25">
      <c r="A352" t="str">
        <f>Produkty[[#This Row],[Symbol]]</f>
        <v>S91288Z06060</v>
      </c>
      <c r="B352" s="560">
        <v>5901180163804</v>
      </c>
      <c r="C352" t="s">
        <v>5146</v>
      </c>
      <c r="D352" t="s">
        <v>4107</v>
      </c>
      <c r="E352" t="s">
        <v>5147</v>
      </c>
      <c r="F352" t="s">
        <v>4114</v>
      </c>
      <c r="G352">
        <v>18.68</v>
      </c>
      <c r="H352" t="s">
        <v>5148</v>
      </c>
    </row>
    <row r="353" spans="1:8" hidden="1" x14ac:dyDescent="0.25">
      <c r="A353" t="str">
        <f>Produkty[[#This Row],[Symbol]]</f>
        <v>S91288O06060</v>
      </c>
      <c r="B353" s="560">
        <v>5901180163811</v>
      </c>
      <c r="C353" t="s">
        <v>5149</v>
      </c>
      <c r="D353" t="s">
        <v>4107</v>
      </c>
      <c r="E353" t="s">
        <v>5150</v>
      </c>
      <c r="F353" t="s">
        <v>4114</v>
      </c>
      <c r="G353">
        <v>18.39</v>
      </c>
      <c r="H353" t="s">
        <v>5151</v>
      </c>
    </row>
    <row r="354" spans="1:8" hidden="1" x14ac:dyDescent="0.25">
      <c r="A354" t="str">
        <f>Produkty[[#This Row],[Symbol]]</f>
        <v>S91288O06065</v>
      </c>
      <c r="B354" s="560">
        <v>5901180163828</v>
      </c>
      <c r="C354" t="s">
        <v>5152</v>
      </c>
      <c r="D354" t="s">
        <v>4107</v>
      </c>
      <c r="E354" t="s">
        <v>5153</v>
      </c>
      <c r="F354" t="s">
        <v>4114</v>
      </c>
      <c r="G354">
        <v>18.39</v>
      </c>
      <c r="H354" t="s">
        <v>5154</v>
      </c>
    </row>
    <row r="355" spans="1:8" hidden="1" x14ac:dyDescent="0.25">
      <c r="A355" t="str">
        <f>Produkty[[#This Row],[Symbol]]</f>
        <v>S91288Z06070</v>
      </c>
      <c r="B355" s="560">
        <v>5901180163835</v>
      </c>
      <c r="C355" t="s">
        <v>5155</v>
      </c>
      <c r="D355" t="s">
        <v>4107</v>
      </c>
      <c r="E355" t="s">
        <v>5156</v>
      </c>
      <c r="F355" t="s">
        <v>4114</v>
      </c>
      <c r="G355">
        <v>18.68</v>
      </c>
      <c r="H355" t="s">
        <v>5157</v>
      </c>
    </row>
    <row r="356" spans="1:8" hidden="1" x14ac:dyDescent="0.25">
      <c r="A356" t="str">
        <f>Produkty[[#This Row],[Symbol]]</f>
        <v>S91288O06070</v>
      </c>
      <c r="B356" s="560">
        <v>5901180163842</v>
      </c>
      <c r="C356" t="s">
        <v>5158</v>
      </c>
      <c r="D356" t="s">
        <v>4107</v>
      </c>
      <c r="E356" t="s">
        <v>5159</v>
      </c>
      <c r="F356" t="s">
        <v>4114</v>
      </c>
      <c r="G356">
        <v>18.39</v>
      </c>
      <c r="H356" t="s">
        <v>5160</v>
      </c>
    </row>
    <row r="357" spans="1:8" hidden="1" x14ac:dyDescent="0.25">
      <c r="A357" t="str">
        <f>Produkty[[#This Row],[Symbol]]</f>
        <v>S91288Z06075</v>
      </c>
      <c r="B357" s="560">
        <v>5901180163859</v>
      </c>
      <c r="C357" t="s">
        <v>5161</v>
      </c>
      <c r="D357" t="s">
        <v>4107</v>
      </c>
      <c r="E357" t="s">
        <v>5162</v>
      </c>
      <c r="F357" t="s">
        <v>4114</v>
      </c>
      <c r="G357">
        <v>18.68</v>
      </c>
      <c r="H357" t="s">
        <v>5163</v>
      </c>
    </row>
    <row r="358" spans="1:8" hidden="1" x14ac:dyDescent="0.25">
      <c r="A358" t="str">
        <f>Produkty[[#This Row],[Symbol]]</f>
        <v>S91288O06075</v>
      </c>
      <c r="B358" s="560">
        <v>5901180163866</v>
      </c>
      <c r="C358" t="s">
        <v>5164</v>
      </c>
      <c r="D358" t="s">
        <v>4107</v>
      </c>
      <c r="E358" t="s">
        <v>5165</v>
      </c>
      <c r="F358" t="s">
        <v>4114</v>
      </c>
      <c r="G358">
        <v>18.39</v>
      </c>
      <c r="H358" t="s">
        <v>5166</v>
      </c>
    </row>
    <row r="359" spans="1:8" hidden="1" x14ac:dyDescent="0.25">
      <c r="A359" t="str">
        <f>Produkty[[#This Row],[Symbol]]</f>
        <v>S91288Z06080</v>
      </c>
      <c r="B359" s="560">
        <v>5901180163873</v>
      </c>
      <c r="C359" t="s">
        <v>5167</v>
      </c>
      <c r="D359" t="s">
        <v>4107</v>
      </c>
      <c r="E359" t="s">
        <v>5168</v>
      </c>
      <c r="F359" t="s">
        <v>4114</v>
      </c>
      <c r="G359">
        <v>18.68</v>
      </c>
      <c r="H359" t="s">
        <v>5169</v>
      </c>
    </row>
    <row r="360" spans="1:8" hidden="1" x14ac:dyDescent="0.25">
      <c r="A360" t="str">
        <f>Produkty[[#This Row],[Symbol]]</f>
        <v>S91288O06080</v>
      </c>
      <c r="B360" s="560">
        <v>5901180163880</v>
      </c>
      <c r="C360" t="s">
        <v>5170</v>
      </c>
      <c r="D360" t="s">
        <v>4107</v>
      </c>
      <c r="E360" t="s">
        <v>5171</v>
      </c>
      <c r="F360" t="s">
        <v>4114</v>
      </c>
      <c r="G360">
        <v>18.39</v>
      </c>
      <c r="H360" t="s">
        <v>5172</v>
      </c>
    </row>
    <row r="361" spans="1:8" hidden="1" x14ac:dyDescent="0.25">
      <c r="A361" t="str">
        <f>Produkty[[#This Row],[Symbol]]</f>
        <v>S91288Z06090</v>
      </c>
      <c r="B361" s="560">
        <v>5901180163897</v>
      </c>
      <c r="C361" t="s">
        <v>5173</v>
      </c>
      <c r="D361" t="s">
        <v>4107</v>
      </c>
      <c r="E361" t="s">
        <v>5174</v>
      </c>
      <c r="F361" t="s">
        <v>4114</v>
      </c>
      <c r="G361">
        <v>19.690000000000001</v>
      </c>
      <c r="H361" t="s">
        <v>5175</v>
      </c>
    </row>
    <row r="362" spans="1:8" hidden="1" x14ac:dyDescent="0.25">
      <c r="A362" t="str">
        <f>Produkty[[#This Row],[Symbol]]</f>
        <v>S91288O06090</v>
      </c>
      <c r="B362" s="560">
        <v>5901180163903</v>
      </c>
      <c r="C362" t="s">
        <v>5176</v>
      </c>
      <c r="D362" t="s">
        <v>4107</v>
      </c>
      <c r="E362" t="s">
        <v>5177</v>
      </c>
      <c r="F362" t="s">
        <v>4114</v>
      </c>
      <c r="G362">
        <v>19.32</v>
      </c>
      <c r="H362" t="s">
        <v>5178</v>
      </c>
    </row>
    <row r="363" spans="1:8" hidden="1" x14ac:dyDescent="0.25">
      <c r="A363" t="str">
        <f>Produkty[[#This Row],[Symbol]]</f>
        <v>S91288Z06100</v>
      </c>
      <c r="B363" s="560">
        <v>5901180163910</v>
      </c>
      <c r="C363" t="s">
        <v>5179</v>
      </c>
      <c r="D363" t="s">
        <v>4107</v>
      </c>
      <c r="E363" t="s">
        <v>5180</v>
      </c>
      <c r="F363" t="s">
        <v>4114</v>
      </c>
      <c r="G363">
        <v>20.25</v>
      </c>
      <c r="H363" t="s">
        <v>5181</v>
      </c>
    </row>
    <row r="364" spans="1:8" hidden="1" x14ac:dyDescent="0.25">
      <c r="A364" t="str">
        <f>Produkty[[#This Row],[Symbol]]</f>
        <v>S91288O06100</v>
      </c>
      <c r="B364" s="560">
        <v>5901180163927</v>
      </c>
      <c r="C364" t="s">
        <v>5182</v>
      </c>
      <c r="D364" t="s">
        <v>4107</v>
      </c>
      <c r="E364" t="s">
        <v>5183</v>
      </c>
      <c r="F364" t="s">
        <v>4114</v>
      </c>
      <c r="G364">
        <v>19.88</v>
      </c>
      <c r="H364" t="s">
        <v>5184</v>
      </c>
    </row>
    <row r="365" spans="1:8" hidden="1" x14ac:dyDescent="0.25">
      <c r="A365" t="str">
        <f>Produkty[[#This Row],[Symbol]]</f>
        <v>S91288Z08012</v>
      </c>
      <c r="B365" s="560">
        <v>5901180163941</v>
      </c>
      <c r="C365" t="s">
        <v>5185</v>
      </c>
      <c r="D365" t="s">
        <v>4107</v>
      </c>
      <c r="E365" t="s">
        <v>5186</v>
      </c>
      <c r="F365" t="s">
        <v>4114</v>
      </c>
      <c r="G365">
        <v>22.07</v>
      </c>
      <c r="H365" t="s">
        <v>5187</v>
      </c>
    </row>
    <row r="366" spans="1:8" hidden="1" x14ac:dyDescent="0.25">
      <c r="A366" t="str">
        <f>Produkty[[#This Row],[Symbol]]</f>
        <v>S91288O08012</v>
      </c>
      <c r="B366" s="560">
        <v>5901180163958</v>
      </c>
      <c r="C366" t="s">
        <v>5188</v>
      </c>
      <c r="D366" t="s">
        <v>4107</v>
      </c>
      <c r="E366" t="s">
        <v>5189</v>
      </c>
      <c r="F366" t="s">
        <v>4114</v>
      </c>
      <c r="G366">
        <v>21.7</v>
      </c>
      <c r="H366" t="s">
        <v>5190</v>
      </c>
    </row>
    <row r="367" spans="1:8" hidden="1" x14ac:dyDescent="0.25">
      <c r="A367" t="str">
        <f>Produkty[[#This Row],[Symbol]]</f>
        <v>S91288Z08016</v>
      </c>
      <c r="B367" s="560">
        <v>5901180163965</v>
      </c>
      <c r="C367" t="s">
        <v>5191</v>
      </c>
      <c r="D367" t="s">
        <v>4107</v>
      </c>
      <c r="E367" t="s">
        <v>5192</v>
      </c>
      <c r="F367" t="s">
        <v>4114</v>
      </c>
      <c r="G367">
        <v>18.14</v>
      </c>
      <c r="H367" t="s">
        <v>5193</v>
      </c>
    </row>
    <row r="368" spans="1:8" hidden="1" x14ac:dyDescent="0.25">
      <c r="A368" t="str">
        <f>Produkty[[#This Row],[Symbol]]</f>
        <v>S91288O08016</v>
      </c>
      <c r="B368" s="560">
        <v>5901180163972</v>
      </c>
      <c r="C368" t="s">
        <v>5194</v>
      </c>
      <c r="D368" t="s">
        <v>4107</v>
      </c>
      <c r="E368" t="s">
        <v>5195</v>
      </c>
      <c r="F368" t="s">
        <v>4114</v>
      </c>
      <c r="G368">
        <v>17.82</v>
      </c>
      <c r="H368" t="s">
        <v>5196</v>
      </c>
    </row>
    <row r="369" spans="1:8" hidden="1" x14ac:dyDescent="0.25">
      <c r="A369" t="str">
        <f>Produkty[[#This Row],[Symbol]]</f>
        <v>S91288Z08020</v>
      </c>
      <c r="B369" s="560">
        <v>5901180163989</v>
      </c>
      <c r="C369" t="s">
        <v>5197</v>
      </c>
      <c r="D369" t="s">
        <v>4107</v>
      </c>
      <c r="E369" t="s">
        <v>5198</v>
      </c>
      <c r="F369" t="s">
        <v>4114</v>
      </c>
      <c r="G369">
        <v>17.66</v>
      </c>
      <c r="H369" t="s">
        <v>5199</v>
      </c>
    </row>
    <row r="370" spans="1:8" hidden="1" x14ac:dyDescent="0.25">
      <c r="A370" t="str">
        <f>Produkty[[#This Row],[Symbol]]</f>
        <v>S91288O08020</v>
      </c>
      <c r="B370" s="560">
        <v>5901180163996</v>
      </c>
      <c r="C370" t="s">
        <v>5200</v>
      </c>
      <c r="D370" t="s">
        <v>4107</v>
      </c>
      <c r="E370" t="s">
        <v>5201</v>
      </c>
      <c r="F370" t="s">
        <v>4114</v>
      </c>
      <c r="G370">
        <v>17.350000000000001</v>
      </c>
      <c r="H370" t="s">
        <v>5202</v>
      </c>
    </row>
    <row r="371" spans="1:8" hidden="1" x14ac:dyDescent="0.25">
      <c r="A371" t="str">
        <f>Produkty[[#This Row],[Symbol]]</f>
        <v>S91288Z08025</v>
      </c>
      <c r="B371" s="560">
        <v>5901180164009</v>
      </c>
      <c r="C371" t="s">
        <v>5203</v>
      </c>
      <c r="D371" t="s">
        <v>4107</v>
      </c>
      <c r="E371" t="s">
        <v>5204</v>
      </c>
      <c r="F371" t="s">
        <v>4114</v>
      </c>
      <c r="G371">
        <v>17.66</v>
      </c>
      <c r="H371" t="s">
        <v>5205</v>
      </c>
    </row>
    <row r="372" spans="1:8" hidden="1" x14ac:dyDescent="0.25">
      <c r="A372" t="str">
        <f>Produkty[[#This Row],[Symbol]]</f>
        <v>S91288O08025</v>
      </c>
      <c r="B372" s="560">
        <v>5901180164016</v>
      </c>
      <c r="C372" t="s">
        <v>5206</v>
      </c>
      <c r="D372" t="s">
        <v>4107</v>
      </c>
      <c r="E372" t="s">
        <v>5207</v>
      </c>
      <c r="F372" t="s">
        <v>4114</v>
      </c>
      <c r="G372">
        <v>17.36</v>
      </c>
      <c r="H372" t="s">
        <v>5208</v>
      </c>
    </row>
    <row r="373" spans="1:8" hidden="1" x14ac:dyDescent="0.25">
      <c r="A373" t="str">
        <f>Produkty[[#This Row],[Symbol]]</f>
        <v>S91288Z08030</v>
      </c>
      <c r="B373" s="560">
        <v>5901180164023</v>
      </c>
      <c r="C373" t="s">
        <v>5209</v>
      </c>
      <c r="D373" t="s">
        <v>4107</v>
      </c>
      <c r="E373" t="s">
        <v>5210</v>
      </c>
      <c r="F373" t="s">
        <v>4114</v>
      </c>
      <c r="G373">
        <v>17.66</v>
      </c>
      <c r="H373" t="s">
        <v>5211</v>
      </c>
    </row>
    <row r="374" spans="1:8" hidden="1" x14ac:dyDescent="0.25">
      <c r="A374" t="str">
        <f>Produkty[[#This Row],[Symbol]]</f>
        <v>S91288O08030</v>
      </c>
      <c r="B374" s="560">
        <v>5901180164030</v>
      </c>
      <c r="C374" t="s">
        <v>5212</v>
      </c>
      <c r="D374" t="s">
        <v>4107</v>
      </c>
      <c r="E374" t="s">
        <v>5213</v>
      </c>
      <c r="F374" t="s">
        <v>4114</v>
      </c>
      <c r="G374">
        <v>17.36</v>
      </c>
      <c r="H374" t="s">
        <v>5214</v>
      </c>
    </row>
    <row r="375" spans="1:8" hidden="1" x14ac:dyDescent="0.25">
      <c r="A375" t="str">
        <f>Produkty[[#This Row],[Symbol]]</f>
        <v>S91288Z08035</v>
      </c>
      <c r="B375" s="560">
        <v>5901180164047</v>
      </c>
      <c r="C375" t="s">
        <v>5215</v>
      </c>
      <c r="D375" t="s">
        <v>4107</v>
      </c>
      <c r="E375" t="s">
        <v>5216</v>
      </c>
      <c r="F375" t="s">
        <v>4114</v>
      </c>
      <c r="G375">
        <v>17.66</v>
      </c>
      <c r="H375" t="s">
        <v>5217</v>
      </c>
    </row>
    <row r="376" spans="1:8" hidden="1" x14ac:dyDescent="0.25">
      <c r="A376" t="str">
        <f>Produkty[[#This Row],[Symbol]]</f>
        <v>S91288O08035</v>
      </c>
      <c r="B376" s="560">
        <v>5901180164054</v>
      </c>
      <c r="C376" t="s">
        <v>5218</v>
      </c>
      <c r="D376" t="s">
        <v>4107</v>
      </c>
      <c r="E376" t="s">
        <v>5219</v>
      </c>
      <c r="F376" t="s">
        <v>4114</v>
      </c>
      <c r="G376">
        <v>17.36</v>
      </c>
      <c r="H376" t="s">
        <v>5220</v>
      </c>
    </row>
    <row r="377" spans="1:8" hidden="1" x14ac:dyDescent="0.25">
      <c r="A377" t="str">
        <f>Produkty[[#This Row],[Symbol]]</f>
        <v>S91288Z08040</v>
      </c>
      <c r="B377" s="560">
        <v>5901180164061</v>
      </c>
      <c r="C377" t="s">
        <v>5221</v>
      </c>
      <c r="D377" t="s">
        <v>4107</v>
      </c>
      <c r="E377" t="s">
        <v>5222</v>
      </c>
      <c r="F377" t="s">
        <v>4114</v>
      </c>
      <c r="G377">
        <v>17.66</v>
      </c>
      <c r="H377" t="s">
        <v>5223</v>
      </c>
    </row>
    <row r="378" spans="1:8" hidden="1" x14ac:dyDescent="0.25">
      <c r="A378" t="str">
        <f>Produkty[[#This Row],[Symbol]]</f>
        <v>S91288O08040</v>
      </c>
      <c r="B378" s="560">
        <v>5901180164078</v>
      </c>
      <c r="C378" t="s">
        <v>5224</v>
      </c>
      <c r="D378" t="s">
        <v>4107</v>
      </c>
      <c r="E378" t="s">
        <v>5225</v>
      </c>
      <c r="F378" t="s">
        <v>4114</v>
      </c>
      <c r="G378">
        <v>17.36</v>
      </c>
      <c r="H378" t="s">
        <v>5226</v>
      </c>
    </row>
    <row r="379" spans="1:8" hidden="1" x14ac:dyDescent="0.25">
      <c r="A379" t="str">
        <f>Produkty[[#This Row],[Symbol]]</f>
        <v>S91288Z08045</v>
      </c>
      <c r="B379" s="560">
        <v>5901180164085</v>
      </c>
      <c r="C379" t="s">
        <v>5227</v>
      </c>
      <c r="D379" t="s">
        <v>4107</v>
      </c>
      <c r="E379" t="s">
        <v>5228</v>
      </c>
      <c r="F379" t="s">
        <v>4114</v>
      </c>
      <c r="G379">
        <v>17.66</v>
      </c>
      <c r="H379" t="s">
        <v>5229</v>
      </c>
    </row>
    <row r="380" spans="1:8" hidden="1" x14ac:dyDescent="0.25">
      <c r="A380" t="str">
        <f>Produkty[[#This Row],[Symbol]]</f>
        <v>S91288O08045</v>
      </c>
      <c r="B380" s="560">
        <v>5901180164092</v>
      </c>
      <c r="C380" t="s">
        <v>5230</v>
      </c>
      <c r="D380" t="s">
        <v>4107</v>
      </c>
      <c r="E380" t="s">
        <v>5231</v>
      </c>
      <c r="F380" t="s">
        <v>4114</v>
      </c>
      <c r="G380">
        <v>17.36</v>
      </c>
      <c r="H380" t="s">
        <v>5232</v>
      </c>
    </row>
    <row r="381" spans="1:8" hidden="1" x14ac:dyDescent="0.25">
      <c r="A381" t="str">
        <f>Produkty[[#This Row],[Symbol]]</f>
        <v>S91288Z08050</v>
      </c>
      <c r="B381" s="560">
        <v>5901180164108</v>
      </c>
      <c r="C381" t="s">
        <v>5233</v>
      </c>
      <c r="D381" t="s">
        <v>4107</v>
      </c>
      <c r="E381" t="s">
        <v>5234</v>
      </c>
      <c r="F381" t="s">
        <v>4114</v>
      </c>
      <c r="G381">
        <v>17.66</v>
      </c>
      <c r="H381" t="s">
        <v>5235</v>
      </c>
    </row>
    <row r="382" spans="1:8" hidden="1" x14ac:dyDescent="0.25">
      <c r="A382" t="str">
        <f>Produkty[[#This Row],[Symbol]]</f>
        <v>S91288O08050</v>
      </c>
      <c r="B382" s="560">
        <v>5901180164115</v>
      </c>
      <c r="C382" t="s">
        <v>5236</v>
      </c>
      <c r="D382" t="s">
        <v>4107</v>
      </c>
      <c r="E382" t="s">
        <v>5237</v>
      </c>
      <c r="F382" t="s">
        <v>4114</v>
      </c>
      <c r="G382">
        <v>17.36</v>
      </c>
      <c r="H382" t="s">
        <v>5238</v>
      </c>
    </row>
    <row r="383" spans="1:8" hidden="1" x14ac:dyDescent="0.25">
      <c r="A383" t="str">
        <f>Produkty[[#This Row],[Symbol]]</f>
        <v>S91288Z08055</v>
      </c>
      <c r="B383" s="560">
        <v>5901180164122</v>
      </c>
      <c r="C383" t="s">
        <v>5239</v>
      </c>
      <c r="D383" t="s">
        <v>4107</v>
      </c>
      <c r="E383" t="s">
        <v>5240</v>
      </c>
      <c r="F383" t="s">
        <v>4114</v>
      </c>
      <c r="G383">
        <v>17.66</v>
      </c>
      <c r="H383" t="s">
        <v>5241</v>
      </c>
    </row>
    <row r="384" spans="1:8" hidden="1" x14ac:dyDescent="0.25">
      <c r="A384" t="str">
        <f>Produkty[[#This Row],[Symbol]]</f>
        <v>S91288O08055</v>
      </c>
      <c r="B384" s="560">
        <v>5901180164139</v>
      </c>
      <c r="C384" t="s">
        <v>5242</v>
      </c>
      <c r="D384" t="s">
        <v>4107</v>
      </c>
      <c r="E384" t="s">
        <v>5243</v>
      </c>
      <c r="F384" t="s">
        <v>4114</v>
      </c>
      <c r="G384">
        <v>17.36</v>
      </c>
      <c r="H384" t="s">
        <v>5244</v>
      </c>
    </row>
    <row r="385" spans="1:8" hidden="1" x14ac:dyDescent="0.25">
      <c r="A385" t="str">
        <f>Produkty[[#This Row],[Symbol]]</f>
        <v>S91288Z08060</v>
      </c>
      <c r="B385" s="560">
        <v>5901180164146</v>
      </c>
      <c r="C385" t="s">
        <v>5245</v>
      </c>
      <c r="D385" t="s">
        <v>4107</v>
      </c>
      <c r="E385" t="s">
        <v>5246</v>
      </c>
      <c r="F385" t="s">
        <v>4114</v>
      </c>
      <c r="G385">
        <v>17.66</v>
      </c>
      <c r="H385" t="s">
        <v>5247</v>
      </c>
    </row>
    <row r="386" spans="1:8" hidden="1" x14ac:dyDescent="0.25">
      <c r="A386" t="str">
        <f>Produkty[[#This Row],[Symbol]]</f>
        <v>S91288O08060</v>
      </c>
      <c r="B386" s="560">
        <v>5901180164153</v>
      </c>
      <c r="C386" t="s">
        <v>5248</v>
      </c>
      <c r="D386" t="s">
        <v>4107</v>
      </c>
      <c r="E386" t="s">
        <v>5249</v>
      </c>
      <c r="F386" t="s">
        <v>4114</v>
      </c>
      <c r="G386">
        <v>17.36</v>
      </c>
      <c r="H386" t="s">
        <v>5250</v>
      </c>
    </row>
    <row r="387" spans="1:8" hidden="1" x14ac:dyDescent="0.25">
      <c r="A387" t="str">
        <f>Produkty[[#This Row],[Symbol]]</f>
        <v>S91288Z08065</v>
      </c>
      <c r="B387" s="560">
        <v>5901180164160</v>
      </c>
      <c r="C387" t="s">
        <v>5251</v>
      </c>
      <c r="D387" t="s">
        <v>4107</v>
      </c>
      <c r="E387" t="s">
        <v>5252</v>
      </c>
      <c r="F387" t="s">
        <v>4114</v>
      </c>
      <c r="G387">
        <v>17.66</v>
      </c>
      <c r="H387" t="s">
        <v>5253</v>
      </c>
    </row>
    <row r="388" spans="1:8" hidden="1" x14ac:dyDescent="0.25">
      <c r="A388" t="str">
        <f>Produkty[[#This Row],[Symbol]]</f>
        <v>S91288O08065</v>
      </c>
      <c r="B388" s="560">
        <v>5901180164177</v>
      </c>
      <c r="C388" t="s">
        <v>5254</v>
      </c>
      <c r="D388" t="s">
        <v>4107</v>
      </c>
      <c r="E388" t="s">
        <v>5255</v>
      </c>
      <c r="F388" t="s">
        <v>4114</v>
      </c>
      <c r="G388">
        <v>17.36</v>
      </c>
      <c r="H388" t="s">
        <v>5256</v>
      </c>
    </row>
    <row r="389" spans="1:8" hidden="1" x14ac:dyDescent="0.25">
      <c r="A389" t="str">
        <f>Produkty[[#This Row],[Symbol]]</f>
        <v>S91288Z08070</v>
      </c>
      <c r="B389" s="560">
        <v>5901180164184</v>
      </c>
      <c r="C389" t="s">
        <v>5257</v>
      </c>
      <c r="D389" t="s">
        <v>4107</v>
      </c>
      <c r="E389" t="s">
        <v>5258</v>
      </c>
      <c r="F389" t="s">
        <v>4114</v>
      </c>
      <c r="G389">
        <v>17.66</v>
      </c>
      <c r="H389" t="s">
        <v>5259</v>
      </c>
    </row>
    <row r="390" spans="1:8" hidden="1" x14ac:dyDescent="0.25">
      <c r="A390" t="str">
        <f>Produkty[[#This Row],[Symbol]]</f>
        <v>S91288O08070</v>
      </c>
      <c r="B390" s="560">
        <v>5901180164191</v>
      </c>
      <c r="C390" t="s">
        <v>5260</v>
      </c>
      <c r="D390" t="s">
        <v>4107</v>
      </c>
      <c r="E390" t="s">
        <v>5261</v>
      </c>
      <c r="F390" t="s">
        <v>4114</v>
      </c>
      <c r="G390">
        <v>17.36</v>
      </c>
      <c r="H390" t="s">
        <v>5262</v>
      </c>
    </row>
    <row r="391" spans="1:8" hidden="1" x14ac:dyDescent="0.25">
      <c r="A391" t="str">
        <f>Produkty[[#This Row],[Symbol]]</f>
        <v>S91288Z08075</v>
      </c>
      <c r="B391" s="560">
        <v>5901180164207</v>
      </c>
      <c r="C391" t="s">
        <v>5263</v>
      </c>
      <c r="D391" t="s">
        <v>4107</v>
      </c>
      <c r="E391" t="s">
        <v>5264</v>
      </c>
      <c r="F391" t="s">
        <v>4114</v>
      </c>
      <c r="G391">
        <v>17.66</v>
      </c>
      <c r="H391" t="s">
        <v>5265</v>
      </c>
    </row>
    <row r="392" spans="1:8" hidden="1" x14ac:dyDescent="0.25">
      <c r="A392" t="str">
        <f>Produkty[[#This Row],[Symbol]]</f>
        <v>S91288O08075</v>
      </c>
      <c r="B392" s="560">
        <v>5901180164214</v>
      </c>
      <c r="C392" t="s">
        <v>5266</v>
      </c>
      <c r="D392" t="s">
        <v>4107</v>
      </c>
      <c r="E392" t="s">
        <v>5267</v>
      </c>
      <c r="F392" t="s">
        <v>4114</v>
      </c>
      <c r="G392">
        <v>17.36</v>
      </c>
      <c r="H392" t="s">
        <v>5268</v>
      </c>
    </row>
    <row r="393" spans="1:8" hidden="1" x14ac:dyDescent="0.25">
      <c r="A393" t="str">
        <f>Produkty[[#This Row],[Symbol]]</f>
        <v>S91288Z08080</v>
      </c>
      <c r="B393" s="560">
        <v>5901180164221</v>
      </c>
      <c r="C393" t="s">
        <v>5269</v>
      </c>
      <c r="D393" t="s">
        <v>4107</v>
      </c>
      <c r="E393" t="s">
        <v>5270</v>
      </c>
      <c r="F393" t="s">
        <v>4114</v>
      </c>
      <c r="G393">
        <v>17.66</v>
      </c>
      <c r="H393" t="s">
        <v>5271</v>
      </c>
    </row>
    <row r="394" spans="1:8" hidden="1" x14ac:dyDescent="0.25">
      <c r="A394" t="str">
        <f>Produkty[[#This Row],[Symbol]]</f>
        <v>S91288O08080</v>
      </c>
      <c r="B394" s="560">
        <v>5901180164238</v>
      </c>
      <c r="C394" t="s">
        <v>5272</v>
      </c>
      <c r="D394" t="s">
        <v>4107</v>
      </c>
      <c r="E394" t="s">
        <v>5273</v>
      </c>
      <c r="F394" t="s">
        <v>4114</v>
      </c>
      <c r="G394">
        <v>17.36</v>
      </c>
      <c r="H394" t="s">
        <v>5274</v>
      </c>
    </row>
    <row r="395" spans="1:8" hidden="1" x14ac:dyDescent="0.25">
      <c r="A395" t="str">
        <f>Produkty[[#This Row],[Symbol]]</f>
        <v>S91288Z08090</v>
      </c>
      <c r="B395" s="560">
        <v>5901180164245</v>
      </c>
      <c r="C395" t="s">
        <v>5275</v>
      </c>
      <c r="D395" t="s">
        <v>4107</v>
      </c>
      <c r="E395" t="s">
        <v>5276</v>
      </c>
      <c r="F395" t="s">
        <v>4114</v>
      </c>
      <c r="G395">
        <v>17.66</v>
      </c>
      <c r="H395" t="s">
        <v>5277</v>
      </c>
    </row>
    <row r="396" spans="1:8" hidden="1" x14ac:dyDescent="0.25">
      <c r="A396" t="str">
        <f>Produkty[[#This Row],[Symbol]]</f>
        <v>S91288O08090</v>
      </c>
      <c r="B396" s="560">
        <v>5901180164252</v>
      </c>
      <c r="C396" t="s">
        <v>5278</v>
      </c>
      <c r="D396" t="s">
        <v>4107</v>
      </c>
      <c r="E396" t="s">
        <v>5279</v>
      </c>
      <c r="F396" t="s">
        <v>4114</v>
      </c>
      <c r="G396">
        <v>17.36</v>
      </c>
      <c r="H396" t="s">
        <v>5280</v>
      </c>
    </row>
    <row r="397" spans="1:8" hidden="1" x14ac:dyDescent="0.25">
      <c r="A397" t="str">
        <f>Produkty[[#This Row],[Symbol]]</f>
        <v>S91288Z08100</v>
      </c>
      <c r="B397" s="560">
        <v>5901180164269</v>
      </c>
      <c r="C397" t="s">
        <v>5281</v>
      </c>
      <c r="D397" t="s">
        <v>4107</v>
      </c>
      <c r="E397" t="s">
        <v>5282</v>
      </c>
      <c r="F397" t="s">
        <v>4114</v>
      </c>
      <c r="G397">
        <v>17.66</v>
      </c>
      <c r="H397" t="s">
        <v>5283</v>
      </c>
    </row>
    <row r="398" spans="1:8" hidden="1" x14ac:dyDescent="0.25">
      <c r="A398" t="str">
        <f>Produkty[[#This Row],[Symbol]]</f>
        <v>S91288O08100</v>
      </c>
      <c r="B398" s="560">
        <v>5901180164276</v>
      </c>
      <c r="C398" t="s">
        <v>5284</v>
      </c>
      <c r="D398" t="s">
        <v>4107</v>
      </c>
      <c r="E398" t="s">
        <v>5285</v>
      </c>
      <c r="F398" t="s">
        <v>4114</v>
      </c>
      <c r="G398">
        <v>17.36</v>
      </c>
      <c r="H398" t="s">
        <v>5286</v>
      </c>
    </row>
    <row r="399" spans="1:8" hidden="1" x14ac:dyDescent="0.25">
      <c r="A399" t="str">
        <f>Produkty[[#This Row],[Symbol]]</f>
        <v>S91288Z08110</v>
      </c>
      <c r="B399" s="560">
        <v>5901180164283</v>
      </c>
      <c r="C399" t="s">
        <v>5287</v>
      </c>
      <c r="D399" t="s">
        <v>4107</v>
      </c>
      <c r="E399" t="s">
        <v>5288</v>
      </c>
      <c r="F399" t="s">
        <v>4114</v>
      </c>
      <c r="G399">
        <v>17.66</v>
      </c>
      <c r="H399" t="s">
        <v>5289</v>
      </c>
    </row>
    <row r="400" spans="1:8" hidden="1" x14ac:dyDescent="0.25">
      <c r="A400" t="str">
        <f>Produkty[[#This Row],[Symbol]]</f>
        <v>S91288O08110</v>
      </c>
      <c r="B400" s="560">
        <v>5901180164290</v>
      </c>
      <c r="C400" t="s">
        <v>5290</v>
      </c>
      <c r="D400" t="s">
        <v>4107</v>
      </c>
      <c r="E400" t="s">
        <v>5291</v>
      </c>
      <c r="F400" t="s">
        <v>4114</v>
      </c>
      <c r="G400">
        <v>17.36</v>
      </c>
      <c r="H400" t="s">
        <v>5292</v>
      </c>
    </row>
    <row r="401" spans="1:8" hidden="1" x14ac:dyDescent="0.25">
      <c r="A401" t="str">
        <f>Produkty[[#This Row],[Symbol]]</f>
        <v>S91288Z08120</v>
      </c>
      <c r="B401" s="560">
        <v>5901180164306</v>
      </c>
      <c r="C401" t="s">
        <v>5293</v>
      </c>
      <c r="D401" t="s">
        <v>4107</v>
      </c>
      <c r="E401" t="s">
        <v>5294</v>
      </c>
      <c r="F401" t="s">
        <v>4114</v>
      </c>
      <c r="G401">
        <v>18.96</v>
      </c>
      <c r="H401" t="s">
        <v>5295</v>
      </c>
    </row>
    <row r="402" spans="1:8" hidden="1" x14ac:dyDescent="0.25">
      <c r="A402" t="str">
        <f>Produkty[[#This Row],[Symbol]]</f>
        <v>S91288O08120</v>
      </c>
      <c r="B402" s="560">
        <v>5901180164313</v>
      </c>
      <c r="C402" t="s">
        <v>5296</v>
      </c>
      <c r="D402" t="s">
        <v>4107</v>
      </c>
      <c r="E402" t="s">
        <v>5297</v>
      </c>
      <c r="F402" t="s">
        <v>4114</v>
      </c>
      <c r="G402">
        <v>18.59</v>
      </c>
      <c r="H402" t="s">
        <v>5298</v>
      </c>
    </row>
    <row r="403" spans="1:8" hidden="1" x14ac:dyDescent="0.25">
      <c r="A403" t="str">
        <f>Produkty[[#This Row],[Symbol]]</f>
        <v>S91288O08140</v>
      </c>
      <c r="B403" s="560">
        <v>5901180164320</v>
      </c>
      <c r="C403" t="s">
        <v>5299</v>
      </c>
      <c r="D403" t="s">
        <v>4107</v>
      </c>
      <c r="E403" t="s">
        <v>5300</v>
      </c>
      <c r="F403" t="s">
        <v>4114</v>
      </c>
      <c r="G403">
        <v>20.43</v>
      </c>
      <c r="H403" t="s">
        <v>5301</v>
      </c>
    </row>
    <row r="404" spans="1:8" hidden="1" x14ac:dyDescent="0.25">
      <c r="A404" t="str">
        <f>Produkty[[#This Row],[Symbol]]</f>
        <v>S91288Z10016</v>
      </c>
      <c r="B404" s="560">
        <v>5901180164337</v>
      </c>
      <c r="C404" t="s">
        <v>5302</v>
      </c>
      <c r="D404" t="s">
        <v>4107</v>
      </c>
      <c r="E404" t="s">
        <v>5303</v>
      </c>
      <c r="F404" t="s">
        <v>4114</v>
      </c>
      <c r="G404">
        <v>17.920000000000002</v>
      </c>
      <c r="H404" t="s">
        <v>5304</v>
      </c>
    </row>
    <row r="405" spans="1:8" hidden="1" x14ac:dyDescent="0.25">
      <c r="A405" t="str">
        <f>Produkty[[#This Row],[Symbol]]</f>
        <v>S91288O10016</v>
      </c>
      <c r="B405" s="560">
        <v>5901180164344</v>
      </c>
      <c r="C405" t="s">
        <v>5305</v>
      </c>
      <c r="D405" t="s">
        <v>4107</v>
      </c>
      <c r="E405" t="s">
        <v>5306</v>
      </c>
      <c r="F405" t="s">
        <v>4114</v>
      </c>
      <c r="G405">
        <v>17.62</v>
      </c>
      <c r="H405" t="s">
        <v>5307</v>
      </c>
    </row>
    <row r="406" spans="1:8" hidden="1" x14ac:dyDescent="0.25">
      <c r="A406" t="str">
        <f>Produkty[[#This Row],[Symbol]]</f>
        <v>S91288Z10020</v>
      </c>
      <c r="B406" s="560">
        <v>5901180164351</v>
      </c>
      <c r="C406" t="s">
        <v>5308</v>
      </c>
      <c r="D406" t="s">
        <v>4107</v>
      </c>
      <c r="E406" t="s">
        <v>5309</v>
      </c>
      <c r="F406" t="s">
        <v>4114</v>
      </c>
      <c r="G406">
        <v>17.66</v>
      </c>
      <c r="H406" t="s">
        <v>5310</v>
      </c>
    </row>
    <row r="407" spans="1:8" hidden="1" x14ac:dyDescent="0.25">
      <c r="A407" t="str">
        <f>Produkty[[#This Row],[Symbol]]</f>
        <v>S91288O10020</v>
      </c>
      <c r="B407" s="560">
        <v>5901180164368</v>
      </c>
      <c r="C407" t="s">
        <v>5311</v>
      </c>
      <c r="D407" t="s">
        <v>4107</v>
      </c>
      <c r="E407" t="s">
        <v>5312</v>
      </c>
      <c r="F407" t="s">
        <v>4114</v>
      </c>
      <c r="G407">
        <v>17.36</v>
      </c>
      <c r="H407" t="s">
        <v>5313</v>
      </c>
    </row>
    <row r="408" spans="1:8" hidden="1" x14ac:dyDescent="0.25">
      <c r="A408" t="str">
        <f>Produkty[[#This Row],[Symbol]]</f>
        <v>S91288Z10025</v>
      </c>
      <c r="B408" s="560">
        <v>5901180164375</v>
      </c>
      <c r="C408" t="s">
        <v>5314</v>
      </c>
      <c r="D408" t="s">
        <v>4107</v>
      </c>
      <c r="E408" t="s">
        <v>5315</v>
      </c>
      <c r="F408" t="s">
        <v>4114</v>
      </c>
      <c r="G408">
        <v>17.66</v>
      </c>
      <c r="H408" t="s">
        <v>5316</v>
      </c>
    </row>
    <row r="409" spans="1:8" hidden="1" x14ac:dyDescent="0.25">
      <c r="A409" t="str">
        <f>Produkty[[#This Row],[Symbol]]</f>
        <v>S91288O10025</v>
      </c>
      <c r="B409" s="560">
        <v>5901180164382</v>
      </c>
      <c r="C409" t="s">
        <v>5317</v>
      </c>
      <c r="D409" t="s">
        <v>4107</v>
      </c>
      <c r="E409" t="s">
        <v>5318</v>
      </c>
      <c r="F409" t="s">
        <v>4114</v>
      </c>
      <c r="G409">
        <v>17.36</v>
      </c>
      <c r="H409" t="s">
        <v>5319</v>
      </c>
    </row>
    <row r="410" spans="1:8" hidden="1" x14ac:dyDescent="0.25">
      <c r="A410" t="str">
        <f>Produkty[[#This Row],[Symbol]]</f>
        <v>S91288Z10030</v>
      </c>
      <c r="B410" s="560">
        <v>5901180164399</v>
      </c>
      <c r="C410" t="s">
        <v>5320</v>
      </c>
      <c r="D410" t="s">
        <v>4107</v>
      </c>
      <c r="E410" t="s">
        <v>5321</v>
      </c>
      <c r="F410" t="s">
        <v>4114</v>
      </c>
      <c r="G410">
        <v>17.66</v>
      </c>
      <c r="H410" t="s">
        <v>5322</v>
      </c>
    </row>
    <row r="411" spans="1:8" hidden="1" x14ac:dyDescent="0.25">
      <c r="A411" t="str">
        <f>Produkty[[#This Row],[Symbol]]</f>
        <v>S91288O10030</v>
      </c>
      <c r="B411" s="560">
        <v>5901180164405</v>
      </c>
      <c r="C411" t="s">
        <v>5323</v>
      </c>
      <c r="D411" t="s">
        <v>4107</v>
      </c>
      <c r="E411" t="s">
        <v>5324</v>
      </c>
      <c r="F411" t="s">
        <v>4114</v>
      </c>
      <c r="G411">
        <v>17.36</v>
      </c>
      <c r="H411" t="s">
        <v>5325</v>
      </c>
    </row>
    <row r="412" spans="1:8" hidden="1" x14ac:dyDescent="0.25">
      <c r="A412" t="str">
        <f>Produkty[[#This Row],[Symbol]]</f>
        <v>S91288Z10035</v>
      </c>
      <c r="B412" s="560">
        <v>5901180164412</v>
      </c>
      <c r="C412" t="s">
        <v>5326</v>
      </c>
      <c r="D412" t="s">
        <v>4107</v>
      </c>
      <c r="E412" t="s">
        <v>5327</v>
      </c>
      <c r="F412" t="s">
        <v>4114</v>
      </c>
      <c r="G412">
        <v>17.66</v>
      </c>
      <c r="H412" t="s">
        <v>5328</v>
      </c>
    </row>
    <row r="413" spans="1:8" hidden="1" x14ac:dyDescent="0.25">
      <c r="A413" t="str">
        <f>Produkty[[#This Row],[Symbol]]</f>
        <v>S91288O10035</v>
      </c>
      <c r="B413" s="560">
        <v>5901180164429</v>
      </c>
      <c r="C413" t="s">
        <v>5329</v>
      </c>
      <c r="D413" t="s">
        <v>4107</v>
      </c>
      <c r="E413" t="s">
        <v>5330</v>
      </c>
      <c r="F413" t="s">
        <v>4114</v>
      </c>
      <c r="G413">
        <v>17.36</v>
      </c>
      <c r="H413" t="s">
        <v>5331</v>
      </c>
    </row>
    <row r="414" spans="1:8" hidden="1" x14ac:dyDescent="0.25">
      <c r="A414" t="str">
        <f>Produkty[[#This Row],[Symbol]]</f>
        <v>S91288Z10040</v>
      </c>
      <c r="B414" s="560">
        <v>5901180164436</v>
      </c>
      <c r="C414" t="s">
        <v>5332</v>
      </c>
      <c r="D414" t="s">
        <v>4107</v>
      </c>
      <c r="E414" t="s">
        <v>5333</v>
      </c>
      <c r="F414" t="s">
        <v>4114</v>
      </c>
      <c r="G414">
        <v>17.66</v>
      </c>
      <c r="H414" t="s">
        <v>5334</v>
      </c>
    </row>
    <row r="415" spans="1:8" hidden="1" x14ac:dyDescent="0.25">
      <c r="A415" t="str">
        <f>Produkty[[#This Row],[Symbol]]</f>
        <v>S91288O10040</v>
      </c>
      <c r="B415" s="560">
        <v>5901180164443</v>
      </c>
      <c r="C415" t="s">
        <v>5335</v>
      </c>
      <c r="D415" t="s">
        <v>4107</v>
      </c>
      <c r="E415" t="s">
        <v>5336</v>
      </c>
      <c r="F415" t="s">
        <v>4114</v>
      </c>
      <c r="G415">
        <v>17.36</v>
      </c>
      <c r="H415" t="s">
        <v>5337</v>
      </c>
    </row>
    <row r="416" spans="1:8" hidden="1" x14ac:dyDescent="0.25">
      <c r="A416" t="str">
        <f>Produkty[[#This Row],[Symbol]]</f>
        <v>S91288Z10045</v>
      </c>
      <c r="B416" s="560">
        <v>5901180164450</v>
      </c>
      <c r="C416" t="s">
        <v>5338</v>
      </c>
      <c r="D416" t="s">
        <v>4107</v>
      </c>
      <c r="E416" t="s">
        <v>5339</v>
      </c>
      <c r="F416" t="s">
        <v>4114</v>
      </c>
      <c r="G416">
        <v>17.66</v>
      </c>
      <c r="H416" t="s">
        <v>5340</v>
      </c>
    </row>
    <row r="417" spans="1:8" hidden="1" x14ac:dyDescent="0.25">
      <c r="A417" t="str">
        <f>Produkty[[#This Row],[Symbol]]</f>
        <v>S91288O10045</v>
      </c>
      <c r="B417" s="560">
        <v>5901180164467</v>
      </c>
      <c r="C417" t="s">
        <v>5341</v>
      </c>
      <c r="D417" t="s">
        <v>4107</v>
      </c>
      <c r="E417" t="s">
        <v>5342</v>
      </c>
      <c r="F417" t="s">
        <v>4114</v>
      </c>
      <c r="G417">
        <v>17.36</v>
      </c>
      <c r="H417" t="s">
        <v>5343</v>
      </c>
    </row>
    <row r="418" spans="1:8" hidden="1" x14ac:dyDescent="0.25">
      <c r="A418" t="str">
        <f>Produkty[[#This Row],[Symbol]]</f>
        <v>S91288Z10050</v>
      </c>
      <c r="B418" s="560">
        <v>5901180164474</v>
      </c>
      <c r="C418" t="s">
        <v>5344</v>
      </c>
      <c r="D418" t="s">
        <v>4107</v>
      </c>
      <c r="E418" t="s">
        <v>5345</v>
      </c>
      <c r="F418" t="s">
        <v>4114</v>
      </c>
      <c r="G418">
        <v>17.66</v>
      </c>
      <c r="H418" t="s">
        <v>5346</v>
      </c>
    </row>
    <row r="419" spans="1:8" hidden="1" x14ac:dyDescent="0.25">
      <c r="A419" t="str">
        <f>Produkty[[#This Row],[Symbol]]</f>
        <v>S91288O10050</v>
      </c>
      <c r="B419" s="560">
        <v>5901180164481</v>
      </c>
      <c r="C419" t="s">
        <v>5347</v>
      </c>
      <c r="D419" t="s">
        <v>4107</v>
      </c>
      <c r="E419" t="s">
        <v>5348</v>
      </c>
      <c r="F419" t="s">
        <v>4114</v>
      </c>
      <c r="G419">
        <v>17.36</v>
      </c>
      <c r="H419" t="s">
        <v>5349</v>
      </c>
    </row>
    <row r="420" spans="1:8" hidden="1" x14ac:dyDescent="0.25">
      <c r="A420" t="str">
        <f>Produkty[[#This Row],[Symbol]]</f>
        <v>S91288Z10055</v>
      </c>
      <c r="B420" s="560">
        <v>5901180164498</v>
      </c>
      <c r="C420" t="s">
        <v>5350</v>
      </c>
      <c r="D420" t="s">
        <v>4107</v>
      </c>
      <c r="E420" t="s">
        <v>5351</v>
      </c>
      <c r="F420" t="s">
        <v>4114</v>
      </c>
      <c r="G420">
        <v>17.66</v>
      </c>
      <c r="H420" t="s">
        <v>5352</v>
      </c>
    </row>
    <row r="421" spans="1:8" hidden="1" x14ac:dyDescent="0.25">
      <c r="A421" t="str">
        <f>Produkty[[#This Row],[Symbol]]</f>
        <v>S91288O10055</v>
      </c>
      <c r="B421" s="560">
        <v>5901180164504</v>
      </c>
      <c r="C421" t="s">
        <v>5353</v>
      </c>
      <c r="D421" t="s">
        <v>4107</v>
      </c>
      <c r="E421" t="s">
        <v>5354</v>
      </c>
      <c r="F421" t="s">
        <v>4114</v>
      </c>
      <c r="G421">
        <v>17.36</v>
      </c>
      <c r="H421" t="s">
        <v>5355</v>
      </c>
    </row>
    <row r="422" spans="1:8" hidden="1" x14ac:dyDescent="0.25">
      <c r="A422" t="str">
        <f>Produkty[[#This Row],[Symbol]]</f>
        <v>S91288Z10060</v>
      </c>
      <c r="B422" s="560">
        <v>5901180164511</v>
      </c>
      <c r="C422" t="s">
        <v>5356</v>
      </c>
      <c r="D422" t="s">
        <v>4107</v>
      </c>
      <c r="E422" t="s">
        <v>5357</v>
      </c>
      <c r="F422" t="s">
        <v>4114</v>
      </c>
      <c r="G422">
        <v>17.66</v>
      </c>
      <c r="H422" t="s">
        <v>5358</v>
      </c>
    </row>
    <row r="423" spans="1:8" hidden="1" x14ac:dyDescent="0.25">
      <c r="A423" t="str">
        <f>Produkty[[#This Row],[Symbol]]</f>
        <v>S91288O10060</v>
      </c>
      <c r="B423" s="560">
        <v>5901180164528</v>
      </c>
      <c r="C423" t="s">
        <v>5359</v>
      </c>
      <c r="D423" t="s">
        <v>4107</v>
      </c>
      <c r="E423" t="s">
        <v>5360</v>
      </c>
      <c r="F423" t="s">
        <v>4114</v>
      </c>
      <c r="G423">
        <v>17.36</v>
      </c>
      <c r="H423" t="s">
        <v>5361</v>
      </c>
    </row>
    <row r="424" spans="1:8" hidden="1" x14ac:dyDescent="0.25">
      <c r="A424" t="str">
        <f>Produkty[[#This Row],[Symbol]]</f>
        <v>S91288Z10065</v>
      </c>
      <c r="B424" s="560">
        <v>5901180164535</v>
      </c>
      <c r="C424" t="s">
        <v>5362</v>
      </c>
      <c r="D424" t="s">
        <v>4107</v>
      </c>
      <c r="E424" t="s">
        <v>5363</v>
      </c>
      <c r="F424" t="s">
        <v>4114</v>
      </c>
      <c r="G424">
        <v>17.66</v>
      </c>
      <c r="H424" t="s">
        <v>5364</v>
      </c>
    </row>
    <row r="425" spans="1:8" hidden="1" x14ac:dyDescent="0.25">
      <c r="A425" t="str">
        <f>Produkty[[#This Row],[Symbol]]</f>
        <v>S91288O10065</v>
      </c>
      <c r="B425" s="560">
        <v>5901180164542</v>
      </c>
      <c r="C425" t="s">
        <v>5365</v>
      </c>
      <c r="D425" t="s">
        <v>4107</v>
      </c>
      <c r="E425" t="s">
        <v>5366</v>
      </c>
      <c r="F425" t="s">
        <v>4114</v>
      </c>
      <c r="G425">
        <v>17.36</v>
      </c>
      <c r="H425" t="s">
        <v>5367</v>
      </c>
    </row>
    <row r="426" spans="1:8" hidden="1" x14ac:dyDescent="0.25">
      <c r="A426" t="str">
        <f>Produkty[[#This Row],[Symbol]]</f>
        <v>S91288Z10070</v>
      </c>
      <c r="B426" s="560">
        <v>5901180164559</v>
      </c>
      <c r="C426" t="s">
        <v>5368</v>
      </c>
      <c r="D426" t="s">
        <v>4107</v>
      </c>
      <c r="E426" t="s">
        <v>5369</v>
      </c>
      <c r="F426" t="s">
        <v>4114</v>
      </c>
      <c r="G426">
        <v>17.66</v>
      </c>
      <c r="H426" t="s">
        <v>5370</v>
      </c>
    </row>
    <row r="427" spans="1:8" hidden="1" x14ac:dyDescent="0.25">
      <c r="A427" t="str">
        <f>Produkty[[#This Row],[Symbol]]</f>
        <v>S91288O10070</v>
      </c>
      <c r="B427" s="560">
        <v>5901180164566</v>
      </c>
      <c r="C427" t="s">
        <v>5371</v>
      </c>
      <c r="D427" t="s">
        <v>4107</v>
      </c>
      <c r="E427" t="s">
        <v>5372</v>
      </c>
      <c r="F427" t="s">
        <v>4114</v>
      </c>
      <c r="G427">
        <v>17.36</v>
      </c>
      <c r="H427" t="s">
        <v>5373</v>
      </c>
    </row>
    <row r="428" spans="1:8" hidden="1" x14ac:dyDescent="0.25">
      <c r="A428" t="str">
        <f>Produkty[[#This Row],[Symbol]]</f>
        <v>S91288Z10080</v>
      </c>
      <c r="B428" s="560">
        <v>5901180164573</v>
      </c>
      <c r="C428" t="s">
        <v>5374</v>
      </c>
      <c r="D428" t="s">
        <v>4107</v>
      </c>
      <c r="E428" t="s">
        <v>5375</v>
      </c>
      <c r="F428" t="s">
        <v>4114</v>
      </c>
      <c r="G428">
        <v>17.66</v>
      </c>
      <c r="H428" t="s">
        <v>5376</v>
      </c>
    </row>
    <row r="429" spans="1:8" hidden="1" x14ac:dyDescent="0.25">
      <c r="A429" t="str">
        <f>Produkty[[#This Row],[Symbol]]</f>
        <v>S91288O10080</v>
      </c>
      <c r="B429" s="560">
        <v>5901180164580</v>
      </c>
      <c r="C429" t="s">
        <v>5377</v>
      </c>
      <c r="D429" t="s">
        <v>4107</v>
      </c>
      <c r="E429" t="s">
        <v>5378</v>
      </c>
      <c r="F429" t="s">
        <v>4114</v>
      </c>
      <c r="G429">
        <v>17.36</v>
      </c>
      <c r="H429" t="s">
        <v>5379</v>
      </c>
    </row>
    <row r="430" spans="1:8" hidden="1" x14ac:dyDescent="0.25">
      <c r="A430" t="str">
        <f>Produkty[[#This Row],[Symbol]]</f>
        <v>S91288Z10090</v>
      </c>
      <c r="B430" s="560">
        <v>5901180164603</v>
      </c>
      <c r="C430" t="s">
        <v>5380</v>
      </c>
      <c r="D430" t="s">
        <v>4107</v>
      </c>
      <c r="E430" t="s">
        <v>5381</v>
      </c>
      <c r="F430" t="s">
        <v>4114</v>
      </c>
      <c r="G430">
        <v>17.66</v>
      </c>
      <c r="H430" t="s">
        <v>5382</v>
      </c>
    </row>
    <row r="431" spans="1:8" hidden="1" x14ac:dyDescent="0.25">
      <c r="A431" t="str">
        <f>Produkty[[#This Row],[Symbol]]</f>
        <v>S91288O10090</v>
      </c>
      <c r="B431" s="560">
        <v>5901180164610</v>
      </c>
      <c r="C431" t="s">
        <v>5383</v>
      </c>
      <c r="D431" t="s">
        <v>4107</v>
      </c>
      <c r="E431" t="s">
        <v>5384</v>
      </c>
      <c r="F431" t="s">
        <v>4114</v>
      </c>
      <c r="G431">
        <v>17.36</v>
      </c>
      <c r="H431" t="s">
        <v>5385</v>
      </c>
    </row>
    <row r="432" spans="1:8" hidden="1" x14ac:dyDescent="0.25">
      <c r="A432" t="str">
        <f>Produkty[[#This Row],[Symbol]]</f>
        <v>S91288Z10100</v>
      </c>
      <c r="B432" s="560">
        <v>5901180164627</v>
      </c>
      <c r="C432" t="s">
        <v>5386</v>
      </c>
      <c r="D432" t="s">
        <v>4107</v>
      </c>
      <c r="E432" t="s">
        <v>5387</v>
      </c>
      <c r="F432" t="s">
        <v>4114</v>
      </c>
      <c r="G432">
        <v>17.66</v>
      </c>
      <c r="H432" t="s">
        <v>5388</v>
      </c>
    </row>
    <row r="433" spans="1:8" hidden="1" x14ac:dyDescent="0.25">
      <c r="A433" t="str">
        <f>Produkty[[#This Row],[Symbol]]</f>
        <v>S91288O10100</v>
      </c>
      <c r="B433" s="560">
        <v>5901180164634</v>
      </c>
      <c r="C433" t="s">
        <v>5389</v>
      </c>
      <c r="D433" t="s">
        <v>4107</v>
      </c>
      <c r="E433" t="s">
        <v>5390</v>
      </c>
      <c r="F433" t="s">
        <v>4114</v>
      </c>
      <c r="G433">
        <v>17.36</v>
      </c>
      <c r="H433" t="s">
        <v>5391</v>
      </c>
    </row>
    <row r="434" spans="1:8" hidden="1" x14ac:dyDescent="0.25">
      <c r="A434" t="str">
        <f>Produkty[[#This Row],[Symbol]]</f>
        <v>S91288Z10110</v>
      </c>
      <c r="B434" s="560">
        <v>5901180164641</v>
      </c>
      <c r="C434" t="s">
        <v>5392</v>
      </c>
      <c r="D434" t="s">
        <v>4107</v>
      </c>
      <c r="E434" t="s">
        <v>5393</v>
      </c>
      <c r="F434" t="s">
        <v>4114</v>
      </c>
      <c r="G434">
        <v>17.66</v>
      </c>
      <c r="H434" t="s">
        <v>5394</v>
      </c>
    </row>
    <row r="435" spans="1:8" hidden="1" x14ac:dyDescent="0.25">
      <c r="A435" t="str">
        <f>Produkty[[#This Row],[Symbol]]</f>
        <v>S91288O10110</v>
      </c>
      <c r="B435" s="560">
        <v>5901180164658</v>
      </c>
      <c r="C435" t="s">
        <v>5395</v>
      </c>
      <c r="D435" t="s">
        <v>4107</v>
      </c>
      <c r="E435" t="s">
        <v>5396</v>
      </c>
      <c r="F435" t="s">
        <v>4114</v>
      </c>
      <c r="G435">
        <v>17.36</v>
      </c>
      <c r="H435" t="s">
        <v>5397</v>
      </c>
    </row>
    <row r="436" spans="1:8" hidden="1" x14ac:dyDescent="0.25">
      <c r="A436" t="str">
        <f>Produkty[[#This Row],[Symbol]]</f>
        <v>S91288Z10120</v>
      </c>
      <c r="B436" s="560">
        <v>5901180164665</v>
      </c>
      <c r="C436" t="s">
        <v>5398</v>
      </c>
      <c r="D436" t="s">
        <v>4107</v>
      </c>
      <c r="E436" t="s">
        <v>5399</v>
      </c>
      <c r="F436" t="s">
        <v>4114</v>
      </c>
      <c r="G436">
        <v>17.66</v>
      </c>
      <c r="H436" t="s">
        <v>5400</v>
      </c>
    </row>
    <row r="437" spans="1:8" hidden="1" x14ac:dyDescent="0.25">
      <c r="A437" t="str">
        <f>Produkty[[#This Row],[Symbol]]</f>
        <v>S91288O10120</v>
      </c>
      <c r="B437" s="560">
        <v>5901180164672</v>
      </c>
      <c r="C437" t="s">
        <v>5401</v>
      </c>
      <c r="D437" t="s">
        <v>4107</v>
      </c>
      <c r="E437" t="s">
        <v>5402</v>
      </c>
      <c r="F437" t="s">
        <v>4114</v>
      </c>
      <c r="G437">
        <v>17.36</v>
      </c>
      <c r="H437" t="s">
        <v>5403</v>
      </c>
    </row>
    <row r="438" spans="1:8" hidden="1" x14ac:dyDescent="0.25">
      <c r="A438" t="str">
        <f>Produkty[[#This Row],[Symbol]]</f>
        <v>S91288O10130</v>
      </c>
      <c r="B438" s="560">
        <v>5901180164689</v>
      </c>
      <c r="C438" t="s">
        <v>5404</v>
      </c>
      <c r="D438" t="s">
        <v>4107</v>
      </c>
      <c r="E438" t="s">
        <v>5405</v>
      </c>
      <c r="F438" t="s">
        <v>4114</v>
      </c>
      <c r="G438">
        <v>18.510000000000002</v>
      </c>
      <c r="H438" t="s">
        <v>5406</v>
      </c>
    </row>
    <row r="439" spans="1:8" hidden="1" x14ac:dyDescent="0.25">
      <c r="A439" t="str">
        <f>Produkty[[#This Row],[Symbol]]</f>
        <v>S91288Z10140</v>
      </c>
      <c r="B439" s="560">
        <v>5901180164696</v>
      </c>
      <c r="C439" t="s">
        <v>5407</v>
      </c>
      <c r="D439" t="s">
        <v>4107</v>
      </c>
      <c r="E439" t="s">
        <v>5408</v>
      </c>
      <c r="F439" t="s">
        <v>4114</v>
      </c>
      <c r="G439">
        <v>18.88</v>
      </c>
      <c r="H439" t="s">
        <v>5409</v>
      </c>
    </row>
    <row r="440" spans="1:8" hidden="1" x14ac:dyDescent="0.25">
      <c r="A440" t="str">
        <f>Produkty[[#This Row],[Symbol]]</f>
        <v>S91288Z12020</v>
      </c>
      <c r="B440" s="560">
        <v>5901180164702</v>
      </c>
      <c r="C440" t="s">
        <v>5410</v>
      </c>
      <c r="D440" t="s">
        <v>4107</v>
      </c>
      <c r="E440" t="s">
        <v>5411</v>
      </c>
      <c r="F440" t="s">
        <v>4114</v>
      </c>
      <c r="G440">
        <v>17.66</v>
      </c>
      <c r="H440" t="s">
        <v>5412</v>
      </c>
    </row>
    <row r="441" spans="1:8" hidden="1" x14ac:dyDescent="0.25">
      <c r="A441" t="str">
        <f>Produkty[[#This Row],[Symbol]]</f>
        <v>S91288O12020</v>
      </c>
      <c r="B441" s="560">
        <v>5901180164719</v>
      </c>
      <c r="C441" t="s">
        <v>5413</v>
      </c>
      <c r="D441" t="s">
        <v>4107</v>
      </c>
      <c r="E441" t="s">
        <v>5414</v>
      </c>
      <c r="F441" t="s">
        <v>4114</v>
      </c>
      <c r="G441">
        <v>17.36</v>
      </c>
      <c r="H441" t="s">
        <v>5415</v>
      </c>
    </row>
    <row r="442" spans="1:8" hidden="1" x14ac:dyDescent="0.25">
      <c r="A442" t="str">
        <f>Produkty[[#This Row],[Symbol]]</f>
        <v>S91288Z12025</v>
      </c>
      <c r="B442" s="560">
        <v>5901180164726</v>
      </c>
      <c r="C442" t="s">
        <v>5416</v>
      </c>
      <c r="D442" t="s">
        <v>4107</v>
      </c>
      <c r="E442" t="s">
        <v>5417</v>
      </c>
      <c r="F442" t="s">
        <v>4114</v>
      </c>
      <c r="G442">
        <v>17.66</v>
      </c>
      <c r="H442" t="s">
        <v>5418</v>
      </c>
    </row>
    <row r="443" spans="1:8" hidden="1" x14ac:dyDescent="0.25">
      <c r="A443" t="str">
        <f>Produkty[[#This Row],[Symbol]]</f>
        <v>S91288O12025</v>
      </c>
      <c r="B443" s="560">
        <v>5901180164733</v>
      </c>
      <c r="C443" t="s">
        <v>5419</v>
      </c>
      <c r="D443" t="s">
        <v>4107</v>
      </c>
      <c r="E443" t="s">
        <v>5420</v>
      </c>
      <c r="F443" t="s">
        <v>4114</v>
      </c>
      <c r="G443">
        <v>17.36</v>
      </c>
      <c r="H443" t="s">
        <v>5421</v>
      </c>
    </row>
    <row r="444" spans="1:8" hidden="1" x14ac:dyDescent="0.25">
      <c r="A444" t="str">
        <f>Produkty[[#This Row],[Symbol]]</f>
        <v>S91288Z12030</v>
      </c>
      <c r="B444" s="560">
        <v>5901180164740</v>
      </c>
      <c r="C444" t="s">
        <v>5422</v>
      </c>
      <c r="D444" t="s">
        <v>4107</v>
      </c>
      <c r="E444" t="s">
        <v>5423</v>
      </c>
      <c r="F444" t="s">
        <v>4114</v>
      </c>
      <c r="G444">
        <v>17.66</v>
      </c>
      <c r="H444" t="s">
        <v>5424</v>
      </c>
    </row>
    <row r="445" spans="1:8" hidden="1" x14ac:dyDescent="0.25">
      <c r="A445" t="str">
        <f>Produkty[[#This Row],[Symbol]]</f>
        <v>S91288O12030</v>
      </c>
      <c r="B445" s="560">
        <v>5901180164757</v>
      </c>
      <c r="C445" t="s">
        <v>5425</v>
      </c>
      <c r="D445" t="s">
        <v>4107</v>
      </c>
      <c r="E445" t="s">
        <v>5426</v>
      </c>
      <c r="F445" t="s">
        <v>4114</v>
      </c>
      <c r="G445">
        <v>17.36</v>
      </c>
      <c r="H445" t="s">
        <v>5427</v>
      </c>
    </row>
    <row r="446" spans="1:8" hidden="1" x14ac:dyDescent="0.25">
      <c r="A446" t="str">
        <f>Produkty[[#This Row],[Symbol]]</f>
        <v>S91288Z12035</v>
      </c>
      <c r="B446" s="560">
        <v>5901180164764</v>
      </c>
      <c r="C446" t="s">
        <v>5428</v>
      </c>
      <c r="D446" t="s">
        <v>4107</v>
      </c>
      <c r="E446" t="s">
        <v>5429</v>
      </c>
      <c r="F446" t="s">
        <v>4114</v>
      </c>
      <c r="G446">
        <v>17.66</v>
      </c>
      <c r="H446" t="s">
        <v>5430</v>
      </c>
    </row>
    <row r="447" spans="1:8" hidden="1" x14ac:dyDescent="0.25">
      <c r="A447" t="str">
        <f>Produkty[[#This Row],[Symbol]]</f>
        <v>S91288O12035</v>
      </c>
      <c r="B447" s="560">
        <v>5901180164771</v>
      </c>
      <c r="C447" t="s">
        <v>5431</v>
      </c>
      <c r="D447" t="s">
        <v>4107</v>
      </c>
      <c r="E447" t="s">
        <v>5432</v>
      </c>
      <c r="F447" t="s">
        <v>4114</v>
      </c>
      <c r="G447">
        <v>17.36</v>
      </c>
      <c r="H447" t="s">
        <v>5433</v>
      </c>
    </row>
    <row r="448" spans="1:8" hidden="1" x14ac:dyDescent="0.25">
      <c r="A448" t="str">
        <f>Produkty[[#This Row],[Symbol]]</f>
        <v>S91288Z12040</v>
      </c>
      <c r="B448" s="560">
        <v>5901180164788</v>
      </c>
      <c r="C448" t="s">
        <v>5434</v>
      </c>
      <c r="D448" t="s">
        <v>4107</v>
      </c>
      <c r="E448" t="s">
        <v>5435</v>
      </c>
      <c r="F448" t="s">
        <v>4114</v>
      </c>
      <c r="G448">
        <v>17.66</v>
      </c>
      <c r="H448" t="s">
        <v>5436</v>
      </c>
    </row>
    <row r="449" spans="1:8" hidden="1" x14ac:dyDescent="0.25">
      <c r="A449" t="str">
        <f>Produkty[[#This Row],[Symbol]]</f>
        <v>S91288O12040</v>
      </c>
      <c r="B449" s="560">
        <v>5901180164795</v>
      </c>
      <c r="C449" t="s">
        <v>5437</v>
      </c>
      <c r="D449" t="s">
        <v>4107</v>
      </c>
      <c r="E449" t="s">
        <v>5438</v>
      </c>
      <c r="F449" t="s">
        <v>4114</v>
      </c>
      <c r="G449">
        <v>17.36</v>
      </c>
      <c r="H449" t="s">
        <v>5439</v>
      </c>
    </row>
    <row r="450" spans="1:8" hidden="1" x14ac:dyDescent="0.25">
      <c r="A450" t="str">
        <f>Produkty[[#This Row],[Symbol]]</f>
        <v>S91288Z12045</v>
      </c>
      <c r="B450" s="560">
        <v>5901180164801</v>
      </c>
      <c r="C450" t="s">
        <v>5440</v>
      </c>
      <c r="D450" t="s">
        <v>4107</v>
      </c>
      <c r="E450" t="s">
        <v>5441</v>
      </c>
      <c r="F450" t="s">
        <v>4114</v>
      </c>
      <c r="G450">
        <v>17.66</v>
      </c>
      <c r="H450" t="s">
        <v>5442</v>
      </c>
    </row>
    <row r="451" spans="1:8" hidden="1" x14ac:dyDescent="0.25">
      <c r="A451" t="str">
        <f>Produkty[[#This Row],[Symbol]]</f>
        <v>S91288O12045</v>
      </c>
      <c r="B451" s="560">
        <v>5901180164818</v>
      </c>
      <c r="C451" t="s">
        <v>5443</v>
      </c>
      <c r="D451" t="s">
        <v>4107</v>
      </c>
      <c r="E451" t="s">
        <v>5444</v>
      </c>
      <c r="F451" t="s">
        <v>4114</v>
      </c>
      <c r="G451">
        <v>17.36</v>
      </c>
      <c r="H451" t="s">
        <v>5445</v>
      </c>
    </row>
    <row r="452" spans="1:8" hidden="1" x14ac:dyDescent="0.25">
      <c r="A452" t="str">
        <f>Produkty[[#This Row],[Symbol]]</f>
        <v>S91288Z12050</v>
      </c>
      <c r="B452" s="560">
        <v>5901180164825</v>
      </c>
      <c r="C452" t="s">
        <v>5446</v>
      </c>
      <c r="D452" t="s">
        <v>4107</v>
      </c>
      <c r="E452" t="s">
        <v>5447</v>
      </c>
      <c r="F452" t="s">
        <v>4114</v>
      </c>
      <c r="G452">
        <v>17.66</v>
      </c>
      <c r="H452" t="s">
        <v>5448</v>
      </c>
    </row>
    <row r="453" spans="1:8" hidden="1" x14ac:dyDescent="0.25">
      <c r="A453" t="str">
        <f>Produkty[[#This Row],[Symbol]]</f>
        <v>S91288O12050</v>
      </c>
      <c r="B453" s="560">
        <v>5901180164832</v>
      </c>
      <c r="C453" t="s">
        <v>5449</v>
      </c>
      <c r="D453" t="s">
        <v>4107</v>
      </c>
      <c r="E453" t="s">
        <v>5450</v>
      </c>
      <c r="F453" t="s">
        <v>4114</v>
      </c>
      <c r="G453">
        <v>17.36</v>
      </c>
      <c r="H453" t="s">
        <v>5451</v>
      </c>
    </row>
    <row r="454" spans="1:8" hidden="1" x14ac:dyDescent="0.25">
      <c r="A454" t="str">
        <f>Produkty[[#This Row],[Symbol]]</f>
        <v>S91288Z12055</v>
      </c>
      <c r="B454" s="560">
        <v>5901180164849</v>
      </c>
      <c r="C454" t="s">
        <v>5452</v>
      </c>
      <c r="D454" t="s">
        <v>4107</v>
      </c>
      <c r="E454" t="s">
        <v>5453</v>
      </c>
      <c r="F454" t="s">
        <v>4114</v>
      </c>
      <c r="G454">
        <v>17.66</v>
      </c>
      <c r="H454" t="s">
        <v>5454</v>
      </c>
    </row>
    <row r="455" spans="1:8" hidden="1" x14ac:dyDescent="0.25">
      <c r="A455" t="str">
        <f>Produkty[[#This Row],[Symbol]]</f>
        <v>S91288O12055</v>
      </c>
      <c r="B455" s="560">
        <v>5901180164856</v>
      </c>
      <c r="C455" t="s">
        <v>5455</v>
      </c>
      <c r="D455" t="s">
        <v>4107</v>
      </c>
      <c r="E455" t="s">
        <v>5456</v>
      </c>
      <c r="F455" t="s">
        <v>4114</v>
      </c>
      <c r="G455">
        <v>17.36</v>
      </c>
      <c r="H455" t="s">
        <v>5457</v>
      </c>
    </row>
    <row r="456" spans="1:8" hidden="1" x14ac:dyDescent="0.25">
      <c r="A456" t="str">
        <f>Produkty[[#This Row],[Symbol]]</f>
        <v>S91288Z12060</v>
      </c>
      <c r="B456" s="560">
        <v>5901180164863</v>
      </c>
      <c r="C456" t="s">
        <v>5458</v>
      </c>
      <c r="D456" t="s">
        <v>4107</v>
      </c>
      <c r="E456" t="s">
        <v>5459</v>
      </c>
      <c r="F456" t="s">
        <v>4114</v>
      </c>
      <c r="G456">
        <v>17.66</v>
      </c>
      <c r="H456" t="s">
        <v>5460</v>
      </c>
    </row>
    <row r="457" spans="1:8" hidden="1" x14ac:dyDescent="0.25">
      <c r="A457" t="str">
        <f>Produkty[[#This Row],[Symbol]]</f>
        <v>S91288O12060</v>
      </c>
      <c r="B457" s="560">
        <v>5901180164870</v>
      </c>
      <c r="C457" t="s">
        <v>5461</v>
      </c>
      <c r="D457" t="s">
        <v>4107</v>
      </c>
      <c r="E457" t="s">
        <v>5462</v>
      </c>
      <c r="F457" t="s">
        <v>4114</v>
      </c>
      <c r="G457">
        <v>17.36</v>
      </c>
      <c r="H457" t="s">
        <v>5463</v>
      </c>
    </row>
    <row r="458" spans="1:8" hidden="1" x14ac:dyDescent="0.25">
      <c r="A458" t="str">
        <f>Produkty[[#This Row],[Symbol]]</f>
        <v>S91288Z12065</v>
      </c>
      <c r="B458" s="560">
        <v>5901180164887</v>
      </c>
      <c r="C458" t="s">
        <v>5464</v>
      </c>
      <c r="D458" t="s">
        <v>4107</v>
      </c>
      <c r="E458" t="s">
        <v>5465</v>
      </c>
      <c r="F458" t="s">
        <v>4114</v>
      </c>
      <c r="G458">
        <v>17.66</v>
      </c>
      <c r="H458" t="s">
        <v>5466</v>
      </c>
    </row>
    <row r="459" spans="1:8" hidden="1" x14ac:dyDescent="0.25">
      <c r="A459" t="str">
        <f>Produkty[[#This Row],[Symbol]]</f>
        <v>S91288Z12070</v>
      </c>
      <c r="B459" s="560">
        <v>5901180164894</v>
      </c>
      <c r="C459" t="s">
        <v>5467</v>
      </c>
      <c r="D459" t="s">
        <v>4107</v>
      </c>
      <c r="E459" t="s">
        <v>5468</v>
      </c>
      <c r="F459" t="s">
        <v>4114</v>
      </c>
      <c r="G459">
        <v>17.66</v>
      </c>
      <c r="H459" t="s">
        <v>5469</v>
      </c>
    </row>
    <row r="460" spans="1:8" hidden="1" x14ac:dyDescent="0.25">
      <c r="A460" t="str">
        <f>Produkty[[#This Row],[Symbol]]</f>
        <v>S91288O12070</v>
      </c>
      <c r="B460" s="560">
        <v>5901180164900</v>
      </c>
      <c r="C460" t="s">
        <v>5470</v>
      </c>
      <c r="D460" t="s">
        <v>4107</v>
      </c>
      <c r="E460" t="s">
        <v>5471</v>
      </c>
      <c r="F460" t="s">
        <v>4114</v>
      </c>
      <c r="G460">
        <v>17.36</v>
      </c>
      <c r="H460" t="s">
        <v>5472</v>
      </c>
    </row>
    <row r="461" spans="1:8" hidden="1" x14ac:dyDescent="0.25">
      <c r="A461" t="str">
        <f>Produkty[[#This Row],[Symbol]]</f>
        <v>S91288Z12080</v>
      </c>
      <c r="B461" s="560">
        <v>5901180164917</v>
      </c>
      <c r="C461" t="s">
        <v>5473</v>
      </c>
      <c r="D461" t="s">
        <v>4107</v>
      </c>
      <c r="E461" t="s">
        <v>5474</v>
      </c>
      <c r="F461" t="s">
        <v>4114</v>
      </c>
      <c r="G461">
        <v>17.66</v>
      </c>
      <c r="H461" t="s">
        <v>5475</v>
      </c>
    </row>
    <row r="462" spans="1:8" hidden="1" x14ac:dyDescent="0.25">
      <c r="A462" t="str">
        <f>Produkty[[#This Row],[Symbol]]</f>
        <v>S91288O12080</v>
      </c>
      <c r="B462" s="560">
        <v>5901180164924</v>
      </c>
      <c r="C462" t="s">
        <v>5476</v>
      </c>
      <c r="D462" t="s">
        <v>4107</v>
      </c>
      <c r="E462" t="s">
        <v>5477</v>
      </c>
      <c r="F462" t="s">
        <v>4114</v>
      </c>
      <c r="G462">
        <v>17.36</v>
      </c>
      <c r="H462" t="s">
        <v>5478</v>
      </c>
    </row>
    <row r="463" spans="1:8" hidden="1" x14ac:dyDescent="0.25">
      <c r="A463" t="str">
        <f>Produkty[[#This Row],[Symbol]]</f>
        <v>S91288Z12090</v>
      </c>
      <c r="B463" s="560">
        <v>5901180164931</v>
      </c>
      <c r="C463" t="s">
        <v>5479</v>
      </c>
      <c r="D463" t="s">
        <v>4107</v>
      </c>
      <c r="E463" t="s">
        <v>5480</v>
      </c>
      <c r="F463" t="s">
        <v>4114</v>
      </c>
      <c r="G463">
        <v>17.66</v>
      </c>
      <c r="H463" t="s">
        <v>5481</v>
      </c>
    </row>
    <row r="464" spans="1:8" hidden="1" x14ac:dyDescent="0.25">
      <c r="A464" t="str">
        <f>Produkty[[#This Row],[Symbol]]</f>
        <v>S91288O12090</v>
      </c>
      <c r="B464" s="560">
        <v>5901180164948</v>
      </c>
      <c r="C464" t="s">
        <v>5482</v>
      </c>
      <c r="D464" t="s">
        <v>4107</v>
      </c>
      <c r="E464" t="s">
        <v>5483</v>
      </c>
      <c r="F464" t="s">
        <v>4114</v>
      </c>
      <c r="G464">
        <v>17.36</v>
      </c>
      <c r="H464" t="s">
        <v>5484</v>
      </c>
    </row>
    <row r="465" spans="1:8" hidden="1" x14ac:dyDescent="0.25">
      <c r="A465" t="str">
        <f>Produkty[[#This Row],[Symbol]]</f>
        <v>S91288Z12100</v>
      </c>
      <c r="B465" s="560">
        <v>5901180164955</v>
      </c>
      <c r="C465" t="s">
        <v>5485</v>
      </c>
      <c r="D465" t="s">
        <v>4107</v>
      </c>
      <c r="E465" t="s">
        <v>5486</v>
      </c>
      <c r="F465" t="s">
        <v>4114</v>
      </c>
      <c r="G465">
        <v>17.66</v>
      </c>
      <c r="H465" t="s">
        <v>5487</v>
      </c>
    </row>
    <row r="466" spans="1:8" hidden="1" x14ac:dyDescent="0.25">
      <c r="A466" t="str">
        <f>Produkty[[#This Row],[Symbol]]</f>
        <v>S91288O12100</v>
      </c>
      <c r="B466" s="560">
        <v>5901180164962</v>
      </c>
      <c r="C466" t="s">
        <v>5488</v>
      </c>
      <c r="D466" t="s">
        <v>4107</v>
      </c>
      <c r="E466" t="s">
        <v>5489</v>
      </c>
      <c r="F466" t="s">
        <v>4114</v>
      </c>
      <c r="G466">
        <v>17.36</v>
      </c>
      <c r="H466" t="s">
        <v>5490</v>
      </c>
    </row>
    <row r="467" spans="1:8" hidden="1" x14ac:dyDescent="0.25">
      <c r="A467" t="str">
        <f>Produkty[[#This Row],[Symbol]]</f>
        <v>S91288Z12110</v>
      </c>
      <c r="B467" s="560">
        <v>5901180164979</v>
      </c>
      <c r="C467" t="s">
        <v>5491</v>
      </c>
      <c r="D467" t="s">
        <v>4107</v>
      </c>
      <c r="E467" t="s">
        <v>5492</v>
      </c>
      <c r="F467" t="s">
        <v>4114</v>
      </c>
      <c r="G467">
        <v>17.66</v>
      </c>
      <c r="H467" t="s">
        <v>5493</v>
      </c>
    </row>
    <row r="468" spans="1:8" hidden="1" x14ac:dyDescent="0.25">
      <c r="A468" t="str">
        <f>Produkty[[#This Row],[Symbol]]</f>
        <v>S91288O12110</v>
      </c>
      <c r="B468" s="560">
        <v>5901180164986</v>
      </c>
      <c r="C468" t="s">
        <v>5494</v>
      </c>
      <c r="D468" t="s">
        <v>4107</v>
      </c>
      <c r="E468" t="s">
        <v>5495</v>
      </c>
      <c r="F468" t="s">
        <v>4114</v>
      </c>
      <c r="G468">
        <v>17.36</v>
      </c>
      <c r="H468" t="s">
        <v>5496</v>
      </c>
    </row>
    <row r="469" spans="1:8" hidden="1" x14ac:dyDescent="0.25">
      <c r="A469" t="str">
        <f>Produkty[[#This Row],[Symbol]]</f>
        <v>S91288Z12120</v>
      </c>
      <c r="B469" s="560">
        <v>5901180164993</v>
      </c>
      <c r="C469" t="s">
        <v>5497</v>
      </c>
      <c r="D469" t="s">
        <v>4107</v>
      </c>
      <c r="E469" t="s">
        <v>5498</v>
      </c>
      <c r="F469" t="s">
        <v>4114</v>
      </c>
      <c r="G469">
        <v>17.66</v>
      </c>
      <c r="H469" t="s">
        <v>5499</v>
      </c>
    </row>
    <row r="470" spans="1:8" hidden="1" x14ac:dyDescent="0.25">
      <c r="A470" t="str">
        <f>Produkty[[#This Row],[Symbol]]</f>
        <v>S91288O12120</v>
      </c>
      <c r="B470" s="560">
        <v>5901180165006</v>
      </c>
      <c r="C470" t="s">
        <v>5500</v>
      </c>
      <c r="D470" t="s">
        <v>4107</v>
      </c>
      <c r="E470" t="s">
        <v>5501</v>
      </c>
      <c r="F470" t="s">
        <v>4114</v>
      </c>
      <c r="G470">
        <v>17.36</v>
      </c>
      <c r="H470" t="s">
        <v>5502</v>
      </c>
    </row>
    <row r="471" spans="1:8" hidden="1" x14ac:dyDescent="0.25">
      <c r="A471" t="str">
        <f>Produkty[[#This Row],[Symbol]]</f>
        <v>S91288Z12130</v>
      </c>
      <c r="B471" s="560">
        <v>5901180165013</v>
      </c>
      <c r="C471" t="s">
        <v>5503</v>
      </c>
      <c r="D471" t="s">
        <v>4107</v>
      </c>
      <c r="E471" t="s">
        <v>5504</v>
      </c>
      <c r="F471" t="s">
        <v>4114</v>
      </c>
      <c r="G471">
        <v>18.18</v>
      </c>
      <c r="H471" t="s">
        <v>5505</v>
      </c>
    </row>
    <row r="472" spans="1:8" hidden="1" x14ac:dyDescent="0.25">
      <c r="A472" t="str">
        <f>Produkty[[#This Row],[Symbol]]</f>
        <v>S91288Z12140</v>
      </c>
      <c r="B472" s="560">
        <v>5901180165020</v>
      </c>
      <c r="C472" t="s">
        <v>5506</v>
      </c>
      <c r="D472" t="s">
        <v>4107</v>
      </c>
      <c r="E472" t="s">
        <v>5507</v>
      </c>
      <c r="F472" t="s">
        <v>4114</v>
      </c>
      <c r="G472">
        <v>18.18</v>
      </c>
      <c r="H472" t="s">
        <v>5508</v>
      </c>
    </row>
    <row r="473" spans="1:8" hidden="1" x14ac:dyDescent="0.25">
      <c r="A473" t="str">
        <f>Produkty[[#This Row],[Symbol]]</f>
        <v>S91288O12140</v>
      </c>
      <c r="B473" s="560">
        <v>5901180165037</v>
      </c>
      <c r="C473" t="s">
        <v>5509</v>
      </c>
      <c r="D473" t="s">
        <v>4107</v>
      </c>
      <c r="E473" t="s">
        <v>5510</v>
      </c>
      <c r="F473" t="s">
        <v>4114</v>
      </c>
      <c r="G473">
        <v>17.86</v>
      </c>
      <c r="H473" t="s">
        <v>5511</v>
      </c>
    </row>
    <row r="474" spans="1:8" hidden="1" x14ac:dyDescent="0.25">
      <c r="A474" t="str">
        <f>Produkty[[#This Row],[Symbol]]</f>
        <v>S91288Z14030</v>
      </c>
      <c r="B474" s="560">
        <v>5901180165044</v>
      </c>
      <c r="C474" t="s">
        <v>5512</v>
      </c>
      <c r="D474" t="s">
        <v>4107</v>
      </c>
      <c r="E474" t="s">
        <v>5513</v>
      </c>
      <c r="F474" t="s">
        <v>4114</v>
      </c>
      <c r="G474">
        <v>17.66</v>
      </c>
      <c r="H474" t="s">
        <v>5514</v>
      </c>
    </row>
    <row r="475" spans="1:8" hidden="1" x14ac:dyDescent="0.25">
      <c r="A475" t="str">
        <f>Produkty[[#This Row],[Symbol]]</f>
        <v>S91288O14030</v>
      </c>
      <c r="B475" s="560">
        <v>5901180165051</v>
      </c>
      <c r="C475" t="s">
        <v>5515</v>
      </c>
      <c r="D475" t="s">
        <v>4107</v>
      </c>
      <c r="E475" t="s">
        <v>5516</v>
      </c>
      <c r="F475" t="s">
        <v>4114</v>
      </c>
      <c r="G475">
        <v>17.36</v>
      </c>
      <c r="H475" t="s">
        <v>5517</v>
      </c>
    </row>
    <row r="476" spans="1:8" hidden="1" x14ac:dyDescent="0.25">
      <c r="A476" t="str">
        <f>Produkty[[#This Row],[Symbol]]</f>
        <v>S91288Z14040</v>
      </c>
      <c r="B476" s="560">
        <v>5901180165068</v>
      </c>
      <c r="C476" t="s">
        <v>5518</v>
      </c>
      <c r="D476" t="s">
        <v>4107</v>
      </c>
      <c r="E476" t="s">
        <v>5519</v>
      </c>
      <c r="F476" t="s">
        <v>4114</v>
      </c>
      <c r="G476">
        <v>17.66</v>
      </c>
      <c r="H476" t="s">
        <v>5520</v>
      </c>
    </row>
    <row r="477" spans="1:8" hidden="1" x14ac:dyDescent="0.25">
      <c r="A477" t="str">
        <f>Produkty[[#This Row],[Symbol]]</f>
        <v>S91288O14040</v>
      </c>
      <c r="B477" s="560">
        <v>5901180165075</v>
      </c>
      <c r="C477" t="s">
        <v>5521</v>
      </c>
      <c r="D477" t="s">
        <v>4107</v>
      </c>
      <c r="E477" t="s">
        <v>5522</v>
      </c>
      <c r="F477" t="s">
        <v>4114</v>
      </c>
      <c r="G477">
        <v>17.36</v>
      </c>
      <c r="H477" t="s">
        <v>5523</v>
      </c>
    </row>
    <row r="478" spans="1:8" hidden="1" x14ac:dyDescent="0.25">
      <c r="A478" t="str">
        <f>Produkty[[#This Row],[Symbol]]</f>
        <v>S91288Z14050</v>
      </c>
      <c r="B478" s="560">
        <v>5901180165082</v>
      </c>
      <c r="C478" t="s">
        <v>5524</v>
      </c>
      <c r="D478" t="s">
        <v>4107</v>
      </c>
      <c r="E478" t="s">
        <v>5525</v>
      </c>
      <c r="F478" t="s">
        <v>4114</v>
      </c>
      <c r="G478">
        <v>17.66</v>
      </c>
      <c r="H478" t="s">
        <v>5526</v>
      </c>
    </row>
    <row r="479" spans="1:8" hidden="1" x14ac:dyDescent="0.25">
      <c r="A479" t="str">
        <f>Produkty[[#This Row],[Symbol]]</f>
        <v>S91288O14050</v>
      </c>
      <c r="B479" s="560">
        <v>5901180165099</v>
      </c>
      <c r="C479" t="s">
        <v>5527</v>
      </c>
      <c r="D479" t="s">
        <v>4107</v>
      </c>
      <c r="E479" t="s">
        <v>5528</v>
      </c>
      <c r="F479" t="s">
        <v>4114</v>
      </c>
      <c r="G479">
        <v>17.36</v>
      </c>
      <c r="H479" t="s">
        <v>5529</v>
      </c>
    </row>
    <row r="480" spans="1:8" hidden="1" x14ac:dyDescent="0.25">
      <c r="A480" t="str">
        <f>Produkty[[#This Row],[Symbol]]</f>
        <v>S91288Z14060</v>
      </c>
      <c r="B480" s="560">
        <v>5901180165105</v>
      </c>
      <c r="C480" t="s">
        <v>5530</v>
      </c>
      <c r="D480" t="s">
        <v>4107</v>
      </c>
      <c r="E480" t="s">
        <v>5531</v>
      </c>
      <c r="F480" t="s">
        <v>4114</v>
      </c>
      <c r="G480">
        <v>17.66</v>
      </c>
      <c r="H480" t="s">
        <v>5532</v>
      </c>
    </row>
    <row r="481" spans="1:8" hidden="1" x14ac:dyDescent="0.25">
      <c r="A481" t="str">
        <f>Produkty[[#This Row],[Symbol]]</f>
        <v>S91288O14060</v>
      </c>
      <c r="B481" s="560">
        <v>5901180165112</v>
      </c>
      <c r="C481" t="s">
        <v>5533</v>
      </c>
      <c r="D481" t="s">
        <v>4107</v>
      </c>
      <c r="E481" t="s">
        <v>5534</v>
      </c>
      <c r="F481" t="s">
        <v>4114</v>
      </c>
      <c r="G481">
        <v>17.36</v>
      </c>
      <c r="H481" t="s">
        <v>5535</v>
      </c>
    </row>
    <row r="482" spans="1:8" hidden="1" x14ac:dyDescent="0.25">
      <c r="A482" t="str">
        <f>Produkty[[#This Row],[Symbol]]</f>
        <v>S91288Z14070</v>
      </c>
      <c r="B482" s="560">
        <v>5901180165129</v>
      </c>
      <c r="C482" t="s">
        <v>5536</v>
      </c>
      <c r="D482" t="s">
        <v>4107</v>
      </c>
      <c r="E482" t="s">
        <v>5537</v>
      </c>
      <c r="F482" t="s">
        <v>4114</v>
      </c>
      <c r="G482">
        <v>17.66</v>
      </c>
      <c r="H482" t="s">
        <v>5538</v>
      </c>
    </row>
    <row r="483" spans="1:8" hidden="1" x14ac:dyDescent="0.25">
      <c r="A483" t="str">
        <f>Produkty[[#This Row],[Symbol]]</f>
        <v>S91288O14070</v>
      </c>
      <c r="B483" s="560">
        <v>5901180165136</v>
      </c>
      <c r="C483" t="s">
        <v>5539</v>
      </c>
      <c r="D483" t="s">
        <v>4107</v>
      </c>
      <c r="E483" t="s">
        <v>5540</v>
      </c>
      <c r="F483" t="s">
        <v>4114</v>
      </c>
      <c r="G483">
        <v>17.36</v>
      </c>
      <c r="H483" t="s">
        <v>5541</v>
      </c>
    </row>
    <row r="484" spans="1:8" hidden="1" x14ac:dyDescent="0.25">
      <c r="A484" t="str">
        <f>Produkty[[#This Row],[Symbol]]</f>
        <v>S91288Z14080</v>
      </c>
      <c r="B484" s="560">
        <v>5901180165143</v>
      </c>
      <c r="C484" t="s">
        <v>5542</v>
      </c>
      <c r="D484" t="s">
        <v>4107</v>
      </c>
      <c r="E484" t="s">
        <v>5543</v>
      </c>
      <c r="F484" t="s">
        <v>4114</v>
      </c>
      <c r="G484">
        <v>17.66</v>
      </c>
      <c r="H484" t="s">
        <v>5544</v>
      </c>
    </row>
    <row r="485" spans="1:8" hidden="1" x14ac:dyDescent="0.25">
      <c r="A485" t="str">
        <f>Produkty[[#This Row],[Symbol]]</f>
        <v>S91288O14080</v>
      </c>
      <c r="B485" s="560">
        <v>5901180165150</v>
      </c>
      <c r="C485" t="s">
        <v>5545</v>
      </c>
      <c r="D485" t="s">
        <v>4107</v>
      </c>
      <c r="E485" t="s">
        <v>5546</v>
      </c>
      <c r="F485" t="s">
        <v>4114</v>
      </c>
      <c r="G485">
        <v>17.36</v>
      </c>
      <c r="H485" t="s">
        <v>5547</v>
      </c>
    </row>
    <row r="486" spans="1:8" hidden="1" x14ac:dyDescent="0.25">
      <c r="A486" t="str">
        <f>Produkty[[#This Row],[Symbol]]</f>
        <v>S91288Z14090</v>
      </c>
      <c r="B486" s="560">
        <v>5901180165167</v>
      </c>
      <c r="C486" t="s">
        <v>5548</v>
      </c>
      <c r="D486" t="s">
        <v>4107</v>
      </c>
      <c r="E486" t="s">
        <v>5549</v>
      </c>
      <c r="F486" t="s">
        <v>4114</v>
      </c>
      <c r="G486">
        <v>17.649999999999999</v>
      </c>
      <c r="H486" t="s">
        <v>5550</v>
      </c>
    </row>
    <row r="487" spans="1:8" hidden="1" x14ac:dyDescent="0.25">
      <c r="A487" t="str">
        <f>Produkty[[#This Row],[Symbol]]</f>
        <v>S91288O14090</v>
      </c>
      <c r="B487" s="560">
        <v>5901180165174</v>
      </c>
      <c r="C487" t="s">
        <v>5551</v>
      </c>
      <c r="D487" t="s">
        <v>4107</v>
      </c>
      <c r="E487" t="s">
        <v>5552</v>
      </c>
      <c r="F487" t="s">
        <v>4114</v>
      </c>
      <c r="G487">
        <v>17.36</v>
      </c>
      <c r="H487" t="s">
        <v>5553</v>
      </c>
    </row>
    <row r="488" spans="1:8" hidden="1" x14ac:dyDescent="0.25">
      <c r="A488" t="str">
        <f>Produkty[[#This Row],[Symbol]]</f>
        <v>S91288Z14100</v>
      </c>
      <c r="B488" s="560">
        <v>5901180165181</v>
      </c>
      <c r="C488" t="s">
        <v>5554</v>
      </c>
      <c r="D488" t="s">
        <v>4107</v>
      </c>
      <c r="E488" t="s">
        <v>5555</v>
      </c>
      <c r="F488" t="s">
        <v>4114</v>
      </c>
      <c r="G488">
        <v>17.649999999999999</v>
      </c>
      <c r="H488" t="s">
        <v>5556</v>
      </c>
    </row>
    <row r="489" spans="1:8" hidden="1" x14ac:dyDescent="0.25">
      <c r="A489" t="str">
        <f>Produkty[[#This Row],[Symbol]]</f>
        <v>S91288O14100</v>
      </c>
      <c r="B489" s="560">
        <v>5901180165198</v>
      </c>
      <c r="C489" t="s">
        <v>5557</v>
      </c>
      <c r="D489" t="s">
        <v>4107</v>
      </c>
      <c r="E489" t="s">
        <v>5558</v>
      </c>
      <c r="F489" t="s">
        <v>4114</v>
      </c>
      <c r="G489">
        <v>17.36</v>
      </c>
      <c r="H489" t="s">
        <v>5559</v>
      </c>
    </row>
    <row r="490" spans="1:8" hidden="1" x14ac:dyDescent="0.25">
      <c r="A490" t="str">
        <f>Produkty[[#This Row],[Symbol]]</f>
        <v>S91288Z14120</v>
      </c>
      <c r="B490" s="560">
        <v>5901180165204</v>
      </c>
      <c r="C490" t="s">
        <v>5560</v>
      </c>
      <c r="D490" t="s">
        <v>4107</v>
      </c>
      <c r="E490" t="s">
        <v>5561</v>
      </c>
      <c r="F490" t="s">
        <v>4114</v>
      </c>
      <c r="G490">
        <v>17.66</v>
      </c>
      <c r="H490" t="s">
        <v>5562</v>
      </c>
    </row>
    <row r="491" spans="1:8" hidden="1" x14ac:dyDescent="0.25">
      <c r="A491" t="str">
        <f>Produkty[[#This Row],[Symbol]]</f>
        <v>S91288O14120</v>
      </c>
      <c r="B491" s="560">
        <v>5901180165211</v>
      </c>
      <c r="C491" t="s">
        <v>5563</v>
      </c>
      <c r="D491" t="s">
        <v>4107</v>
      </c>
      <c r="E491" t="s">
        <v>5564</v>
      </c>
      <c r="F491" t="s">
        <v>4114</v>
      </c>
      <c r="G491">
        <v>17.36</v>
      </c>
      <c r="H491" t="s">
        <v>5565</v>
      </c>
    </row>
    <row r="492" spans="1:8" hidden="1" x14ac:dyDescent="0.25">
      <c r="A492" t="str">
        <f>Produkty[[#This Row],[Symbol]]</f>
        <v>S91288Z16030</v>
      </c>
      <c r="B492" s="560">
        <v>5901180165228</v>
      </c>
      <c r="C492" t="s">
        <v>5566</v>
      </c>
      <c r="D492" t="s">
        <v>4107</v>
      </c>
      <c r="E492" t="s">
        <v>5567</v>
      </c>
      <c r="F492" t="s">
        <v>4114</v>
      </c>
      <c r="G492">
        <v>17.66</v>
      </c>
      <c r="H492" t="s">
        <v>5568</v>
      </c>
    </row>
    <row r="493" spans="1:8" hidden="1" x14ac:dyDescent="0.25">
      <c r="A493" t="str">
        <f>Produkty[[#This Row],[Symbol]]</f>
        <v>S91288O16030</v>
      </c>
      <c r="B493" s="560">
        <v>5901180165235</v>
      </c>
      <c r="C493" t="s">
        <v>5569</v>
      </c>
      <c r="D493" t="s">
        <v>4107</v>
      </c>
      <c r="E493" t="s">
        <v>5570</v>
      </c>
      <c r="F493" t="s">
        <v>4114</v>
      </c>
      <c r="G493">
        <v>17.36</v>
      </c>
      <c r="H493" t="s">
        <v>5571</v>
      </c>
    </row>
    <row r="494" spans="1:8" hidden="1" x14ac:dyDescent="0.25">
      <c r="A494" t="str">
        <f>Produkty[[#This Row],[Symbol]]</f>
        <v>S91288Z16035</v>
      </c>
      <c r="B494" s="560">
        <v>5901180165242</v>
      </c>
      <c r="C494" t="s">
        <v>5572</v>
      </c>
      <c r="D494" t="s">
        <v>4107</v>
      </c>
      <c r="E494" t="s">
        <v>5573</v>
      </c>
      <c r="F494" t="s">
        <v>4114</v>
      </c>
      <c r="G494">
        <v>17.66</v>
      </c>
      <c r="H494" t="s">
        <v>5574</v>
      </c>
    </row>
    <row r="495" spans="1:8" hidden="1" x14ac:dyDescent="0.25">
      <c r="A495" t="str">
        <f>Produkty[[#This Row],[Symbol]]</f>
        <v>S91288O16035</v>
      </c>
      <c r="B495" s="560">
        <v>5901180165259</v>
      </c>
      <c r="C495" t="s">
        <v>5575</v>
      </c>
      <c r="D495" t="s">
        <v>4107</v>
      </c>
      <c r="E495" t="s">
        <v>5576</v>
      </c>
      <c r="F495" t="s">
        <v>4114</v>
      </c>
      <c r="G495">
        <v>17.36</v>
      </c>
      <c r="H495" t="s">
        <v>5577</v>
      </c>
    </row>
    <row r="496" spans="1:8" hidden="1" x14ac:dyDescent="0.25">
      <c r="A496" t="str">
        <f>Produkty[[#This Row],[Symbol]]</f>
        <v>S91288Z16040</v>
      </c>
      <c r="B496" s="560">
        <v>5901180165266</v>
      </c>
      <c r="C496" t="s">
        <v>5578</v>
      </c>
      <c r="D496" t="s">
        <v>4107</v>
      </c>
      <c r="E496" t="s">
        <v>5579</v>
      </c>
      <c r="F496" t="s">
        <v>4114</v>
      </c>
      <c r="G496">
        <v>17.66</v>
      </c>
      <c r="H496" t="s">
        <v>5580</v>
      </c>
    </row>
    <row r="497" spans="1:8" hidden="1" x14ac:dyDescent="0.25">
      <c r="A497" t="str">
        <f>Produkty[[#This Row],[Symbol]]</f>
        <v>S91288O16040</v>
      </c>
      <c r="B497" s="560">
        <v>5901180165273</v>
      </c>
      <c r="C497" t="s">
        <v>5581</v>
      </c>
      <c r="D497" t="s">
        <v>4107</v>
      </c>
      <c r="E497" t="s">
        <v>5582</v>
      </c>
      <c r="F497" t="s">
        <v>4114</v>
      </c>
      <c r="G497">
        <v>17.36</v>
      </c>
      <c r="H497" t="s">
        <v>5583</v>
      </c>
    </row>
    <row r="498" spans="1:8" hidden="1" x14ac:dyDescent="0.25">
      <c r="A498" t="str">
        <f>Produkty[[#This Row],[Symbol]]</f>
        <v>S91288Z16045</v>
      </c>
      <c r="B498" s="560">
        <v>5901180165280</v>
      </c>
      <c r="C498" t="s">
        <v>5584</v>
      </c>
      <c r="D498" t="s">
        <v>4107</v>
      </c>
      <c r="E498" t="s">
        <v>5585</v>
      </c>
      <c r="F498" t="s">
        <v>4114</v>
      </c>
      <c r="G498">
        <v>17.66</v>
      </c>
      <c r="H498" t="s">
        <v>5586</v>
      </c>
    </row>
    <row r="499" spans="1:8" hidden="1" x14ac:dyDescent="0.25">
      <c r="A499" t="str">
        <f>Produkty[[#This Row],[Symbol]]</f>
        <v>S91288O16045</v>
      </c>
      <c r="B499" s="560">
        <v>5901180165297</v>
      </c>
      <c r="C499" t="s">
        <v>5587</v>
      </c>
      <c r="D499" t="s">
        <v>4107</v>
      </c>
      <c r="E499" t="s">
        <v>5588</v>
      </c>
      <c r="F499" t="s">
        <v>4114</v>
      </c>
      <c r="G499">
        <v>17.36</v>
      </c>
      <c r="H499" t="s">
        <v>5589</v>
      </c>
    </row>
    <row r="500" spans="1:8" hidden="1" x14ac:dyDescent="0.25">
      <c r="A500" t="str">
        <f>Produkty[[#This Row],[Symbol]]</f>
        <v>S91288Z16050</v>
      </c>
      <c r="B500" s="560">
        <v>5901180165303</v>
      </c>
      <c r="C500" t="s">
        <v>5590</v>
      </c>
      <c r="D500" t="s">
        <v>4107</v>
      </c>
      <c r="E500" t="s">
        <v>5591</v>
      </c>
      <c r="F500" t="s">
        <v>4114</v>
      </c>
      <c r="G500">
        <v>17.66</v>
      </c>
      <c r="H500" t="s">
        <v>5592</v>
      </c>
    </row>
    <row r="501" spans="1:8" hidden="1" x14ac:dyDescent="0.25">
      <c r="A501" t="str">
        <f>Produkty[[#This Row],[Symbol]]</f>
        <v>S91288O16050</v>
      </c>
      <c r="B501" s="560">
        <v>5901180165310</v>
      </c>
      <c r="C501" t="s">
        <v>5593</v>
      </c>
      <c r="D501" t="s">
        <v>4107</v>
      </c>
      <c r="E501" t="s">
        <v>5594</v>
      </c>
      <c r="F501" t="s">
        <v>4114</v>
      </c>
      <c r="G501">
        <v>17.36</v>
      </c>
      <c r="H501" t="s">
        <v>5595</v>
      </c>
    </row>
    <row r="502" spans="1:8" hidden="1" x14ac:dyDescent="0.25">
      <c r="A502" t="str">
        <f>Produkty[[#This Row],[Symbol]]</f>
        <v>S91288Z16055</v>
      </c>
      <c r="B502" s="560">
        <v>5901180165327</v>
      </c>
      <c r="C502" t="s">
        <v>5596</v>
      </c>
      <c r="D502" t="s">
        <v>4107</v>
      </c>
      <c r="E502" t="s">
        <v>5597</v>
      </c>
      <c r="F502" t="s">
        <v>4114</v>
      </c>
      <c r="G502">
        <v>17.66</v>
      </c>
      <c r="H502" t="s">
        <v>5598</v>
      </c>
    </row>
    <row r="503" spans="1:8" hidden="1" x14ac:dyDescent="0.25">
      <c r="A503" t="str">
        <f>Produkty[[#This Row],[Symbol]]</f>
        <v>S91288O16055</v>
      </c>
      <c r="B503" s="560">
        <v>5901180165334</v>
      </c>
      <c r="C503" t="s">
        <v>5599</v>
      </c>
      <c r="D503" t="s">
        <v>4107</v>
      </c>
      <c r="E503" t="s">
        <v>5600</v>
      </c>
      <c r="F503" t="s">
        <v>4114</v>
      </c>
      <c r="G503">
        <v>17.36</v>
      </c>
      <c r="H503" t="s">
        <v>5601</v>
      </c>
    </row>
    <row r="504" spans="1:8" hidden="1" x14ac:dyDescent="0.25">
      <c r="A504" t="str">
        <f>Produkty[[#This Row],[Symbol]]</f>
        <v>S91288Z16060</v>
      </c>
      <c r="B504" s="560">
        <v>5901180165341</v>
      </c>
      <c r="C504" t="s">
        <v>5602</v>
      </c>
      <c r="D504" t="s">
        <v>4107</v>
      </c>
      <c r="E504" t="s">
        <v>5603</v>
      </c>
      <c r="F504" t="s">
        <v>4114</v>
      </c>
      <c r="G504">
        <v>17.66</v>
      </c>
      <c r="H504" t="s">
        <v>5604</v>
      </c>
    </row>
    <row r="505" spans="1:8" hidden="1" x14ac:dyDescent="0.25">
      <c r="A505" t="str">
        <f>Produkty[[#This Row],[Symbol]]</f>
        <v>S91288O16060</v>
      </c>
      <c r="B505" s="560">
        <v>5901180165358</v>
      </c>
      <c r="C505" t="s">
        <v>5605</v>
      </c>
      <c r="D505" t="s">
        <v>4107</v>
      </c>
      <c r="E505" t="s">
        <v>5606</v>
      </c>
      <c r="F505" t="s">
        <v>4114</v>
      </c>
      <c r="G505">
        <v>17.36</v>
      </c>
      <c r="H505" t="s">
        <v>5607</v>
      </c>
    </row>
    <row r="506" spans="1:8" hidden="1" x14ac:dyDescent="0.25">
      <c r="A506" t="str">
        <f>Produkty[[#This Row],[Symbol]]</f>
        <v>S91288Z16065</v>
      </c>
      <c r="B506" s="560">
        <v>5901180165365</v>
      </c>
      <c r="C506" t="s">
        <v>5608</v>
      </c>
      <c r="D506" t="s">
        <v>4107</v>
      </c>
      <c r="E506" t="s">
        <v>5609</v>
      </c>
      <c r="F506" t="s">
        <v>4114</v>
      </c>
      <c r="G506">
        <v>17.66</v>
      </c>
      <c r="H506" t="s">
        <v>5610</v>
      </c>
    </row>
    <row r="507" spans="1:8" hidden="1" x14ac:dyDescent="0.25">
      <c r="A507" t="str">
        <f>Produkty[[#This Row],[Symbol]]</f>
        <v>S91288O16065</v>
      </c>
      <c r="B507" s="560">
        <v>5901180165372</v>
      </c>
      <c r="C507" t="s">
        <v>5611</v>
      </c>
      <c r="D507" t="s">
        <v>4107</v>
      </c>
      <c r="E507" t="s">
        <v>5612</v>
      </c>
      <c r="F507" t="s">
        <v>4114</v>
      </c>
      <c r="G507">
        <v>17.36</v>
      </c>
      <c r="H507" t="s">
        <v>5613</v>
      </c>
    </row>
    <row r="508" spans="1:8" hidden="1" x14ac:dyDescent="0.25">
      <c r="A508" t="str">
        <f>Produkty[[#This Row],[Symbol]]</f>
        <v>S91288Z16070</v>
      </c>
      <c r="B508" s="560">
        <v>5901180165389</v>
      </c>
      <c r="C508" t="s">
        <v>5614</v>
      </c>
      <c r="D508" t="s">
        <v>4107</v>
      </c>
      <c r="E508" t="s">
        <v>5615</v>
      </c>
      <c r="F508" t="s">
        <v>4114</v>
      </c>
      <c r="G508">
        <v>17.66</v>
      </c>
      <c r="H508" t="s">
        <v>5616</v>
      </c>
    </row>
    <row r="509" spans="1:8" hidden="1" x14ac:dyDescent="0.25">
      <c r="A509" t="str">
        <f>Produkty[[#This Row],[Symbol]]</f>
        <v>S91288O16070</v>
      </c>
      <c r="B509" s="560">
        <v>5901180165396</v>
      </c>
      <c r="C509" t="s">
        <v>5617</v>
      </c>
      <c r="D509" t="s">
        <v>4107</v>
      </c>
      <c r="E509" t="s">
        <v>5618</v>
      </c>
      <c r="F509" t="s">
        <v>4114</v>
      </c>
      <c r="G509">
        <v>17.36</v>
      </c>
      <c r="H509" t="s">
        <v>5619</v>
      </c>
    </row>
    <row r="510" spans="1:8" hidden="1" x14ac:dyDescent="0.25">
      <c r="A510" t="str">
        <f>Produkty[[#This Row],[Symbol]]</f>
        <v>S91288O16075</v>
      </c>
      <c r="B510" s="560">
        <v>5901180165402</v>
      </c>
      <c r="C510" t="s">
        <v>5620</v>
      </c>
      <c r="D510" t="s">
        <v>4107</v>
      </c>
      <c r="E510" t="s">
        <v>5621</v>
      </c>
      <c r="F510" t="s">
        <v>4114</v>
      </c>
      <c r="G510">
        <v>17.36</v>
      </c>
      <c r="H510" t="s">
        <v>5622</v>
      </c>
    </row>
    <row r="511" spans="1:8" hidden="1" x14ac:dyDescent="0.25">
      <c r="A511" t="str">
        <f>Produkty[[#This Row],[Symbol]]</f>
        <v>S91288Z16080</v>
      </c>
      <c r="B511" s="560">
        <v>5901180165419</v>
      </c>
      <c r="C511" t="s">
        <v>5623</v>
      </c>
      <c r="D511" t="s">
        <v>4107</v>
      </c>
      <c r="E511" t="s">
        <v>5624</v>
      </c>
      <c r="F511" t="s">
        <v>4114</v>
      </c>
      <c r="G511">
        <v>17.66</v>
      </c>
      <c r="H511" t="s">
        <v>5625</v>
      </c>
    </row>
    <row r="512" spans="1:8" hidden="1" x14ac:dyDescent="0.25">
      <c r="A512" t="str">
        <f>Produkty[[#This Row],[Symbol]]</f>
        <v>S91288O16080</v>
      </c>
      <c r="B512" s="560">
        <v>5901180165426</v>
      </c>
      <c r="C512" t="s">
        <v>5626</v>
      </c>
      <c r="D512" t="s">
        <v>4107</v>
      </c>
      <c r="E512" t="s">
        <v>5627</v>
      </c>
      <c r="F512" t="s">
        <v>4114</v>
      </c>
      <c r="G512">
        <v>17.36</v>
      </c>
      <c r="H512" t="s">
        <v>5628</v>
      </c>
    </row>
    <row r="513" spans="1:8" hidden="1" x14ac:dyDescent="0.25">
      <c r="A513" t="str">
        <f>Produkty[[#This Row],[Symbol]]</f>
        <v>S91288Z16090</v>
      </c>
      <c r="B513" s="560">
        <v>5901180165433</v>
      </c>
      <c r="C513" t="s">
        <v>5629</v>
      </c>
      <c r="D513" t="s">
        <v>4107</v>
      </c>
      <c r="E513" t="s">
        <v>5630</v>
      </c>
      <c r="F513" t="s">
        <v>4114</v>
      </c>
      <c r="G513">
        <v>17.66</v>
      </c>
      <c r="H513" t="s">
        <v>5631</v>
      </c>
    </row>
    <row r="514" spans="1:8" hidden="1" x14ac:dyDescent="0.25">
      <c r="A514" t="str">
        <f>Produkty[[#This Row],[Symbol]]</f>
        <v>S91288O16090</v>
      </c>
      <c r="B514" s="560">
        <v>5901180165440</v>
      </c>
      <c r="C514" t="s">
        <v>5632</v>
      </c>
      <c r="D514" t="s">
        <v>4107</v>
      </c>
      <c r="E514" t="s">
        <v>5633</v>
      </c>
      <c r="F514" t="s">
        <v>4114</v>
      </c>
      <c r="G514">
        <v>17.36</v>
      </c>
      <c r="H514" t="s">
        <v>5634</v>
      </c>
    </row>
    <row r="515" spans="1:8" hidden="1" x14ac:dyDescent="0.25">
      <c r="A515" t="str">
        <f>Produkty[[#This Row],[Symbol]]</f>
        <v>S91288Z16100</v>
      </c>
      <c r="B515" s="560">
        <v>5901180165457</v>
      </c>
      <c r="C515" t="s">
        <v>5635</v>
      </c>
      <c r="D515" t="s">
        <v>4107</v>
      </c>
      <c r="E515" t="s">
        <v>5636</v>
      </c>
      <c r="F515" t="s">
        <v>4114</v>
      </c>
      <c r="G515">
        <v>17.66</v>
      </c>
      <c r="H515" t="s">
        <v>5637</v>
      </c>
    </row>
    <row r="516" spans="1:8" hidden="1" x14ac:dyDescent="0.25">
      <c r="A516" t="str">
        <f>Produkty[[#This Row],[Symbol]]</f>
        <v>S91288O16100</v>
      </c>
      <c r="B516" s="560">
        <v>5901180165464</v>
      </c>
      <c r="C516" t="s">
        <v>5638</v>
      </c>
      <c r="D516" t="s">
        <v>4107</v>
      </c>
      <c r="E516" t="s">
        <v>5639</v>
      </c>
      <c r="F516" t="s">
        <v>4114</v>
      </c>
      <c r="G516">
        <v>17.36</v>
      </c>
      <c r="H516" t="s">
        <v>5640</v>
      </c>
    </row>
    <row r="517" spans="1:8" hidden="1" x14ac:dyDescent="0.25">
      <c r="A517" t="str">
        <f>Produkty[[#This Row],[Symbol]]</f>
        <v>S91288Z16110</v>
      </c>
      <c r="B517" s="560">
        <v>5901180165471</v>
      </c>
      <c r="C517" t="s">
        <v>5641</v>
      </c>
      <c r="D517" t="s">
        <v>4107</v>
      </c>
      <c r="E517" t="s">
        <v>5642</v>
      </c>
      <c r="F517" t="s">
        <v>4114</v>
      </c>
      <c r="G517">
        <v>17.66</v>
      </c>
      <c r="H517" t="s">
        <v>5643</v>
      </c>
    </row>
    <row r="518" spans="1:8" hidden="1" x14ac:dyDescent="0.25">
      <c r="A518" t="str">
        <f>Produkty[[#This Row],[Symbol]]</f>
        <v>S91288O16110</v>
      </c>
      <c r="B518" s="560">
        <v>5901180165488</v>
      </c>
      <c r="C518" t="s">
        <v>5644</v>
      </c>
      <c r="D518" t="s">
        <v>4107</v>
      </c>
      <c r="E518" t="s">
        <v>5645</v>
      </c>
      <c r="F518" t="s">
        <v>4114</v>
      </c>
      <c r="G518">
        <v>17.36</v>
      </c>
      <c r="H518" t="s">
        <v>5646</v>
      </c>
    </row>
    <row r="519" spans="1:8" hidden="1" x14ac:dyDescent="0.25">
      <c r="A519" t="str">
        <f>Produkty[[#This Row],[Symbol]]</f>
        <v>S91288Z16120</v>
      </c>
      <c r="B519" s="560">
        <v>5901180165495</v>
      </c>
      <c r="C519" t="s">
        <v>5647</v>
      </c>
      <c r="D519" t="s">
        <v>4107</v>
      </c>
      <c r="E519" t="s">
        <v>5648</v>
      </c>
      <c r="F519" t="s">
        <v>4114</v>
      </c>
      <c r="G519">
        <v>17.66</v>
      </c>
      <c r="H519" t="s">
        <v>5649</v>
      </c>
    </row>
    <row r="520" spans="1:8" hidden="1" x14ac:dyDescent="0.25">
      <c r="A520" t="str">
        <f>Produkty[[#This Row],[Symbol]]</f>
        <v>S91288O16120</v>
      </c>
      <c r="B520" s="560">
        <v>5901180165501</v>
      </c>
      <c r="C520" t="s">
        <v>5650</v>
      </c>
      <c r="D520" t="s">
        <v>4107</v>
      </c>
      <c r="E520" t="s">
        <v>5651</v>
      </c>
      <c r="F520" t="s">
        <v>4114</v>
      </c>
      <c r="G520">
        <v>17.36</v>
      </c>
      <c r="H520" t="s">
        <v>5652</v>
      </c>
    </row>
    <row r="521" spans="1:8" hidden="1" x14ac:dyDescent="0.25">
      <c r="A521" t="str">
        <f>Produkty[[#This Row],[Symbol]]</f>
        <v>S91288Z16130</v>
      </c>
      <c r="B521" s="560">
        <v>5901180165518</v>
      </c>
      <c r="C521" t="s">
        <v>5653</v>
      </c>
      <c r="D521" t="s">
        <v>4107</v>
      </c>
      <c r="E521" t="s">
        <v>5654</v>
      </c>
      <c r="F521" t="s">
        <v>4114</v>
      </c>
      <c r="G521">
        <v>17.66</v>
      </c>
      <c r="H521" t="s">
        <v>5655</v>
      </c>
    </row>
    <row r="522" spans="1:8" hidden="1" x14ac:dyDescent="0.25">
      <c r="A522" t="str">
        <f>Produkty[[#This Row],[Symbol]]</f>
        <v>S91288O16130</v>
      </c>
      <c r="B522" s="560">
        <v>5901180165525</v>
      </c>
      <c r="C522" t="s">
        <v>5656</v>
      </c>
      <c r="D522" t="s">
        <v>4107</v>
      </c>
      <c r="E522" t="s">
        <v>5657</v>
      </c>
      <c r="F522" t="s">
        <v>4114</v>
      </c>
      <c r="G522">
        <v>17.36</v>
      </c>
      <c r="H522" t="s">
        <v>5658</v>
      </c>
    </row>
    <row r="523" spans="1:8" hidden="1" x14ac:dyDescent="0.25">
      <c r="A523" t="str">
        <f>Produkty[[#This Row],[Symbol]]</f>
        <v>S91288Z16140</v>
      </c>
      <c r="B523" s="560">
        <v>5901180165532</v>
      </c>
      <c r="C523" t="s">
        <v>5659</v>
      </c>
      <c r="D523" t="s">
        <v>4107</v>
      </c>
      <c r="E523" t="s">
        <v>5660</v>
      </c>
      <c r="F523" t="s">
        <v>4114</v>
      </c>
      <c r="G523">
        <v>17.66</v>
      </c>
      <c r="H523" t="s">
        <v>5661</v>
      </c>
    </row>
    <row r="524" spans="1:8" hidden="1" x14ac:dyDescent="0.25">
      <c r="A524" t="str">
        <f>Produkty[[#This Row],[Symbol]]</f>
        <v>S91288O16140</v>
      </c>
      <c r="B524" s="560">
        <v>5901180165549</v>
      </c>
      <c r="C524" t="s">
        <v>5662</v>
      </c>
      <c r="D524" t="s">
        <v>4107</v>
      </c>
      <c r="E524" t="s">
        <v>5663</v>
      </c>
      <c r="F524" t="s">
        <v>4114</v>
      </c>
      <c r="G524">
        <v>17.36</v>
      </c>
      <c r="H524" t="s">
        <v>5664</v>
      </c>
    </row>
    <row r="525" spans="1:8" hidden="1" x14ac:dyDescent="0.25">
      <c r="A525" t="str">
        <f>Produkty[[#This Row],[Symbol]]</f>
        <v>S91288O16160</v>
      </c>
      <c r="B525" s="560">
        <v>5901180165556</v>
      </c>
      <c r="C525" t="s">
        <v>5665</v>
      </c>
      <c r="D525" t="s">
        <v>4107</v>
      </c>
      <c r="E525" t="s">
        <v>5666</v>
      </c>
      <c r="F525" t="s">
        <v>4114</v>
      </c>
      <c r="G525">
        <v>17.36</v>
      </c>
      <c r="H525" t="s">
        <v>5667</v>
      </c>
    </row>
    <row r="526" spans="1:8" hidden="1" x14ac:dyDescent="0.25">
      <c r="A526" t="str">
        <f>Produkty[[#This Row],[Symbol]]</f>
        <v>S91288Z20040</v>
      </c>
      <c r="B526" s="560">
        <v>5901180165563</v>
      </c>
      <c r="C526" t="s">
        <v>5668</v>
      </c>
      <c r="D526" t="s">
        <v>4107</v>
      </c>
      <c r="E526" t="s">
        <v>5669</v>
      </c>
      <c r="F526" t="s">
        <v>4114</v>
      </c>
      <c r="G526">
        <v>17.66</v>
      </c>
      <c r="H526" t="s">
        <v>5670</v>
      </c>
    </row>
    <row r="527" spans="1:8" hidden="1" x14ac:dyDescent="0.25">
      <c r="A527" t="str">
        <f>Produkty[[#This Row],[Symbol]]</f>
        <v>S91288O20040</v>
      </c>
      <c r="B527" s="560">
        <v>5901180165570</v>
      </c>
      <c r="C527" t="s">
        <v>5671</v>
      </c>
      <c r="D527" t="s">
        <v>4107</v>
      </c>
      <c r="E527" t="s">
        <v>5672</v>
      </c>
      <c r="F527" t="s">
        <v>4114</v>
      </c>
      <c r="G527">
        <v>17.36</v>
      </c>
      <c r="H527" t="s">
        <v>5673</v>
      </c>
    </row>
    <row r="528" spans="1:8" hidden="1" x14ac:dyDescent="0.25">
      <c r="A528" t="str">
        <f>Produkty[[#This Row],[Symbol]]</f>
        <v>S91288Z20045</v>
      </c>
      <c r="B528" s="560">
        <v>5901180165587</v>
      </c>
      <c r="C528" t="s">
        <v>5674</v>
      </c>
      <c r="D528" t="s">
        <v>4107</v>
      </c>
      <c r="E528" t="s">
        <v>5675</v>
      </c>
      <c r="F528" t="s">
        <v>4114</v>
      </c>
      <c r="G528">
        <v>17.66</v>
      </c>
      <c r="H528" t="s">
        <v>5676</v>
      </c>
    </row>
    <row r="529" spans="1:8" hidden="1" x14ac:dyDescent="0.25">
      <c r="A529" t="str">
        <f>Produkty[[#This Row],[Symbol]]</f>
        <v>S91288O20045</v>
      </c>
      <c r="B529" s="560">
        <v>5901180165594</v>
      </c>
      <c r="C529" t="s">
        <v>5677</v>
      </c>
      <c r="D529" t="s">
        <v>4107</v>
      </c>
      <c r="E529" t="s">
        <v>5678</v>
      </c>
      <c r="F529" t="s">
        <v>4114</v>
      </c>
      <c r="G529">
        <v>17.36</v>
      </c>
      <c r="H529" t="s">
        <v>5679</v>
      </c>
    </row>
    <row r="530" spans="1:8" hidden="1" x14ac:dyDescent="0.25">
      <c r="A530" t="str">
        <f>Produkty[[#This Row],[Symbol]]</f>
        <v>S91288Z20050</v>
      </c>
      <c r="B530" s="560">
        <v>5901180165600</v>
      </c>
      <c r="C530" t="s">
        <v>5680</v>
      </c>
      <c r="D530" t="s">
        <v>4107</v>
      </c>
      <c r="E530" t="s">
        <v>5681</v>
      </c>
      <c r="F530" t="s">
        <v>4114</v>
      </c>
      <c r="G530">
        <v>17.66</v>
      </c>
      <c r="H530" t="s">
        <v>5682</v>
      </c>
    </row>
    <row r="531" spans="1:8" hidden="1" x14ac:dyDescent="0.25">
      <c r="A531" t="str">
        <f>Produkty[[#This Row],[Symbol]]</f>
        <v>S91288O20050</v>
      </c>
      <c r="B531" s="560">
        <v>5901180165617</v>
      </c>
      <c r="C531" t="s">
        <v>5683</v>
      </c>
      <c r="D531" t="s">
        <v>4107</v>
      </c>
      <c r="E531" t="s">
        <v>5684</v>
      </c>
      <c r="F531" t="s">
        <v>4114</v>
      </c>
      <c r="G531">
        <v>17.350000000000001</v>
      </c>
      <c r="H531" t="s">
        <v>5685</v>
      </c>
    </row>
    <row r="532" spans="1:8" hidden="1" x14ac:dyDescent="0.25">
      <c r="A532" t="str">
        <f>Produkty[[#This Row],[Symbol]]</f>
        <v>S91288Z20055</v>
      </c>
      <c r="B532" s="560">
        <v>5901180165624</v>
      </c>
      <c r="C532" t="s">
        <v>5686</v>
      </c>
      <c r="D532" t="s">
        <v>4107</v>
      </c>
      <c r="E532" t="s">
        <v>5687</v>
      </c>
      <c r="F532" t="s">
        <v>4114</v>
      </c>
      <c r="G532">
        <v>17.66</v>
      </c>
      <c r="H532" t="s">
        <v>5688</v>
      </c>
    </row>
    <row r="533" spans="1:8" hidden="1" x14ac:dyDescent="0.25">
      <c r="A533" t="str">
        <f>Produkty[[#This Row],[Symbol]]</f>
        <v>S91288O20055</v>
      </c>
      <c r="B533" s="560">
        <v>5901180165631</v>
      </c>
      <c r="C533" t="s">
        <v>5689</v>
      </c>
      <c r="D533" t="s">
        <v>4107</v>
      </c>
      <c r="E533" t="s">
        <v>5690</v>
      </c>
      <c r="F533" t="s">
        <v>4114</v>
      </c>
      <c r="G533">
        <v>17.36</v>
      </c>
      <c r="H533" t="s">
        <v>5691</v>
      </c>
    </row>
    <row r="534" spans="1:8" hidden="1" x14ac:dyDescent="0.25">
      <c r="A534" t="str">
        <f>Produkty[[#This Row],[Symbol]]</f>
        <v>S91288Z20060</v>
      </c>
      <c r="B534" s="560">
        <v>5901180165648</v>
      </c>
      <c r="C534" t="s">
        <v>5692</v>
      </c>
      <c r="D534" t="s">
        <v>4107</v>
      </c>
      <c r="E534" t="s">
        <v>5693</v>
      </c>
      <c r="F534" t="s">
        <v>4114</v>
      </c>
      <c r="G534">
        <v>17.66</v>
      </c>
      <c r="H534" t="s">
        <v>5694</v>
      </c>
    </row>
    <row r="535" spans="1:8" hidden="1" x14ac:dyDescent="0.25">
      <c r="A535" t="str">
        <f>Produkty[[#This Row],[Symbol]]</f>
        <v>S91288O20060</v>
      </c>
      <c r="B535" s="560">
        <v>5901180165655</v>
      </c>
      <c r="C535" t="s">
        <v>5695</v>
      </c>
      <c r="D535" t="s">
        <v>4107</v>
      </c>
      <c r="E535" t="s">
        <v>5696</v>
      </c>
      <c r="F535" t="s">
        <v>4114</v>
      </c>
      <c r="G535">
        <v>17.36</v>
      </c>
      <c r="H535" t="s">
        <v>5697</v>
      </c>
    </row>
    <row r="536" spans="1:8" hidden="1" x14ac:dyDescent="0.25">
      <c r="A536" t="str">
        <f>Produkty[[#This Row],[Symbol]]</f>
        <v>S91288O20065</v>
      </c>
      <c r="B536" s="560">
        <v>5901180165662</v>
      </c>
      <c r="C536" t="s">
        <v>5698</v>
      </c>
      <c r="D536" t="s">
        <v>4107</v>
      </c>
      <c r="E536" t="s">
        <v>5699</v>
      </c>
      <c r="F536" t="s">
        <v>4114</v>
      </c>
      <c r="G536">
        <v>17.36</v>
      </c>
      <c r="H536" t="s">
        <v>5700</v>
      </c>
    </row>
    <row r="537" spans="1:8" hidden="1" x14ac:dyDescent="0.25">
      <c r="A537" t="str">
        <f>Produkty[[#This Row],[Symbol]]</f>
        <v>S91288Z20070</v>
      </c>
      <c r="B537" s="560">
        <v>5901180165679</v>
      </c>
      <c r="C537" t="s">
        <v>5701</v>
      </c>
      <c r="D537" t="s">
        <v>4107</v>
      </c>
      <c r="E537" t="s">
        <v>5702</v>
      </c>
      <c r="F537" t="s">
        <v>4114</v>
      </c>
      <c r="G537">
        <v>17.66</v>
      </c>
      <c r="H537" t="s">
        <v>5703</v>
      </c>
    </row>
    <row r="538" spans="1:8" hidden="1" x14ac:dyDescent="0.25">
      <c r="A538" t="str">
        <f>Produkty[[#This Row],[Symbol]]</f>
        <v>S91288O20070</v>
      </c>
      <c r="B538" s="560">
        <v>5901180165686</v>
      </c>
      <c r="C538" t="s">
        <v>5704</v>
      </c>
      <c r="D538" t="s">
        <v>4107</v>
      </c>
      <c r="E538" t="s">
        <v>5705</v>
      </c>
      <c r="F538" t="s">
        <v>4114</v>
      </c>
      <c r="G538">
        <v>17.36</v>
      </c>
      <c r="H538" t="s">
        <v>5706</v>
      </c>
    </row>
    <row r="539" spans="1:8" hidden="1" x14ac:dyDescent="0.25">
      <c r="A539" t="str">
        <f>Produkty[[#This Row],[Symbol]]</f>
        <v>S91288Z20080</v>
      </c>
      <c r="B539" s="560">
        <v>5901180165693</v>
      </c>
      <c r="C539" t="s">
        <v>5707</v>
      </c>
      <c r="D539" t="s">
        <v>4107</v>
      </c>
      <c r="E539" t="s">
        <v>5708</v>
      </c>
      <c r="F539" t="s">
        <v>4114</v>
      </c>
      <c r="G539">
        <v>17.66</v>
      </c>
      <c r="H539" t="s">
        <v>5709</v>
      </c>
    </row>
    <row r="540" spans="1:8" hidden="1" x14ac:dyDescent="0.25">
      <c r="A540" t="str">
        <f>Produkty[[#This Row],[Symbol]]</f>
        <v>S91288O20080</v>
      </c>
      <c r="B540" s="560">
        <v>5901180165709</v>
      </c>
      <c r="C540" t="s">
        <v>5710</v>
      </c>
      <c r="D540" t="s">
        <v>4107</v>
      </c>
      <c r="E540" t="s">
        <v>5711</v>
      </c>
      <c r="F540" t="s">
        <v>4114</v>
      </c>
      <c r="G540">
        <v>17.36</v>
      </c>
      <c r="H540" t="s">
        <v>5712</v>
      </c>
    </row>
    <row r="541" spans="1:8" hidden="1" x14ac:dyDescent="0.25">
      <c r="A541" t="str">
        <f>Produkty[[#This Row],[Symbol]]</f>
        <v>S91288Z20090</v>
      </c>
      <c r="B541" s="560">
        <v>5901180165716</v>
      </c>
      <c r="C541" t="s">
        <v>5713</v>
      </c>
      <c r="D541" t="s">
        <v>4107</v>
      </c>
      <c r="E541" t="s">
        <v>5714</v>
      </c>
      <c r="F541" t="s">
        <v>4114</v>
      </c>
      <c r="G541">
        <v>17.66</v>
      </c>
      <c r="H541" t="s">
        <v>5715</v>
      </c>
    </row>
    <row r="542" spans="1:8" hidden="1" x14ac:dyDescent="0.25">
      <c r="A542" t="str">
        <f>Produkty[[#This Row],[Symbol]]</f>
        <v>S91288O20090</v>
      </c>
      <c r="B542" s="560">
        <v>5901180165723</v>
      </c>
      <c r="C542" t="s">
        <v>5716</v>
      </c>
      <c r="D542" t="s">
        <v>4107</v>
      </c>
      <c r="E542" t="s">
        <v>5717</v>
      </c>
      <c r="F542" t="s">
        <v>4114</v>
      </c>
      <c r="G542">
        <v>17.36</v>
      </c>
      <c r="H542" t="s">
        <v>5718</v>
      </c>
    </row>
    <row r="543" spans="1:8" hidden="1" x14ac:dyDescent="0.25">
      <c r="A543" t="str">
        <f>Produkty[[#This Row],[Symbol]]</f>
        <v>S91288Z20100</v>
      </c>
      <c r="B543" s="560">
        <v>5901180165730</v>
      </c>
      <c r="C543" t="s">
        <v>5719</v>
      </c>
      <c r="D543" t="s">
        <v>4107</v>
      </c>
      <c r="E543" t="s">
        <v>5720</v>
      </c>
      <c r="F543" t="s">
        <v>4114</v>
      </c>
      <c r="G543">
        <v>17.66</v>
      </c>
      <c r="H543" t="s">
        <v>5721</v>
      </c>
    </row>
    <row r="544" spans="1:8" hidden="1" x14ac:dyDescent="0.25">
      <c r="A544" t="str">
        <f>Produkty[[#This Row],[Symbol]]</f>
        <v>S91288O20100</v>
      </c>
      <c r="B544" s="560">
        <v>5901180165747</v>
      </c>
      <c r="C544" t="s">
        <v>5722</v>
      </c>
      <c r="D544" t="s">
        <v>4107</v>
      </c>
      <c r="E544" t="s">
        <v>5723</v>
      </c>
      <c r="F544" t="s">
        <v>4114</v>
      </c>
      <c r="G544">
        <v>17.36</v>
      </c>
      <c r="H544" t="s">
        <v>5724</v>
      </c>
    </row>
    <row r="545" spans="1:8" hidden="1" x14ac:dyDescent="0.25">
      <c r="A545" t="str">
        <f>Produkty[[#This Row],[Symbol]]</f>
        <v>S91288Z20110</v>
      </c>
      <c r="B545" s="560">
        <v>5901180165754</v>
      </c>
      <c r="C545" t="s">
        <v>5725</v>
      </c>
      <c r="D545" t="s">
        <v>4107</v>
      </c>
      <c r="E545" t="s">
        <v>5726</v>
      </c>
      <c r="F545" t="s">
        <v>4114</v>
      </c>
      <c r="G545">
        <v>17.66</v>
      </c>
      <c r="H545" t="s">
        <v>5727</v>
      </c>
    </row>
    <row r="546" spans="1:8" hidden="1" x14ac:dyDescent="0.25">
      <c r="A546" t="str">
        <f>Produkty[[#This Row],[Symbol]]</f>
        <v>S91288O20110</v>
      </c>
      <c r="B546" s="560">
        <v>5901180165761</v>
      </c>
      <c r="C546" t="s">
        <v>5728</v>
      </c>
      <c r="D546" t="s">
        <v>4107</v>
      </c>
      <c r="E546" t="s">
        <v>5729</v>
      </c>
      <c r="F546" t="s">
        <v>4114</v>
      </c>
      <c r="G546">
        <v>17.36</v>
      </c>
      <c r="H546" t="s">
        <v>5730</v>
      </c>
    </row>
    <row r="547" spans="1:8" hidden="1" x14ac:dyDescent="0.25">
      <c r="A547" t="str">
        <f>Produkty[[#This Row],[Symbol]]</f>
        <v>S91288Z20120</v>
      </c>
      <c r="B547" s="560">
        <v>5901180165778</v>
      </c>
      <c r="C547" t="s">
        <v>5731</v>
      </c>
      <c r="D547" t="s">
        <v>4107</v>
      </c>
      <c r="E547" t="s">
        <v>5732</v>
      </c>
      <c r="F547" t="s">
        <v>4114</v>
      </c>
      <c r="G547">
        <v>17.66</v>
      </c>
      <c r="H547" t="s">
        <v>5733</v>
      </c>
    </row>
    <row r="548" spans="1:8" hidden="1" x14ac:dyDescent="0.25">
      <c r="A548" t="str">
        <f>Produkty[[#This Row],[Symbol]]</f>
        <v>S91288O20120</v>
      </c>
      <c r="B548" s="560">
        <v>5901180165785</v>
      </c>
      <c r="C548" t="s">
        <v>5734</v>
      </c>
      <c r="D548" t="s">
        <v>4107</v>
      </c>
      <c r="E548" t="s">
        <v>5735</v>
      </c>
      <c r="F548" t="s">
        <v>4114</v>
      </c>
      <c r="G548">
        <v>17.36</v>
      </c>
      <c r="H548" t="s">
        <v>5736</v>
      </c>
    </row>
    <row r="549" spans="1:8" hidden="1" x14ac:dyDescent="0.25">
      <c r="A549" t="str">
        <f>Produkty[[#This Row],[Symbol]]</f>
        <v>S91288Z20140</v>
      </c>
      <c r="B549" s="560">
        <v>5901180165792</v>
      </c>
      <c r="C549" t="s">
        <v>5737</v>
      </c>
      <c r="D549" t="s">
        <v>4107</v>
      </c>
      <c r="E549" t="s">
        <v>5738</v>
      </c>
      <c r="F549" t="s">
        <v>4114</v>
      </c>
      <c r="G549">
        <v>17.66</v>
      </c>
      <c r="H549" t="s">
        <v>5739</v>
      </c>
    </row>
    <row r="550" spans="1:8" hidden="1" x14ac:dyDescent="0.25">
      <c r="A550" t="str">
        <f>Produkty[[#This Row],[Symbol]]</f>
        <v>S91288O20140</v>
      </c>
      <c r="B550" s="560">
        <v>5901180165808</v>
      </c>
      <c r="C550" t="s">
        <v>5740</v>
      </c>
      <c r="D550" t="s">
        <v>4107</v>
      </c>
      <c r="E550" t="s">
        <v>5741</v>
      </c>
      <c r="F550" t="s">
        <v>4114</v>
      </c>
      <c r="G550">
        <v>17.36</v>
      </c>
      <c r="H550" t="s">
        <v>5742</v>
      </c>
    </row>
    <row r="551" spans="1:8" hidden="1" x14ac:dyDescent="0.25">
      <c r="A551" t="str">
        <f>Produkty[[#This Row],[Symbol]]</f>
        <v>S60388Z12050</v>
      </c>
      <c r="B551" s="560">
        <v>5901180166966</v>
      </c>
      <c r="C551" t="s">
        <v>5743</v>
      </c>
      <c r="D551" t="s">
        <v>4107</v>
      </c>
      <c r="E551" t="s">
        <v>5744</v>
      </c>
      <c r="F551" t="s">
        <v>4118</v>
      </c>
      <c r="G551">
        <v>112.6</v>
      </c>
      <c r="H551" t="s">
        <v>5745</v>
      </c>
    </row>
    <row r="552" spans="1:8" hidden="1" x14ac:dyDescent="0.25">
      <c r="A552" t="str">
        <f>Produkty[[#This Row],[Symbol]]</f>
        <v>S60388Z12035</v>
      </c>
      <c r="B552" s="560">
        <v>5901180167611</v>
      </c>
      <c r="C552" t="s">
        <v>5746</v>
      </c>
      <c r="D552" t="s">
        <v>4107</v>
      </c>
      <c r="E552" t="s">
        <v>5747</v>
      </c>
      <c r="F552" t="s">
        <v>4118</v>
      </c>
      <c r="G552">
        <v>92.54</v>
      </c>
      <c r="H552" t="s">
        <v>5748</v>
      </c>
    </row>
    <row r="553" spans="1:8" hidden="1" x14ac:dyDescent="0.25">
      <c r="A553" t="str">
        <f>Produkty[[#This Row],[Symbol]]</f>
        <v>S93158Z14200</v>
      </c>
      <c r="B553" s="560">
        <v>5901180167673</v>
      </c>
      <c r="C553" t="s">
        <v>5749</v>
      </c>
      <c r="D553" t="s">
        <v>4107</v>
      </c>
      <c r="E553" t="s">
        <v>5750</v>
      </c>
      <c r="F553" t="s">
        <v>4114</v>
      </c>
      <c r="G553">
        <v>15.66</v>
      </c>
      <c r="H553" t="s">
        <v>5751</v>
      </c>
    </row>
    <row r="554" spans="1:8" hidden="1" x14ac:dyDescent="0.25">
      <c r="A554" t="str">
        <f>Produkty[[#This Row],[Symbol]]</f>
        <v>S96019O24200090</v>
      </c>
      <c r="B554" s="560">
        <v>5901180167932</v>
      </c>
      <c r="C554" t="s">
        <v>5752</v>
      </c>
      <c r="D554" t="s">
        <v>4107</v>
      </c>
      <c r="E554" t="s">
        <v>5753</v>
      </c>
      <c r="F554" t="s">
        <v>4118</v>
      </c>
      <c r="G554">
        <v>878.33</v>
      </c>
      <c r="H554" t="s">
        <v>5754</v>
      </c>
    </row>
    <row r="555" spans="1:8" hidden="1" x14ac:dyDescent="0.25">
      <c r="A555" t="str">
        <f>Produkty[[#This Row],[Symbol]]</f>
        <v>S93158Z24220</v>
      </c>
      <c r="B555" s="560">
        <v>5901180169219</v>
      </c>
      <c r="C555" t="s">
        <v>5755</v>
      </c>
      <c r="D555" t="s">
        <v>4107</v>
      </c>
      <c r="E555" t="s">
        <v>5756</v>
      </c>
      <c r="F555" t="s">
        <v>4114</v>
      </c>
      <c r="G555">
        <v>17.73</v>
      </c>
      <c r="H555" t="s">
        <v>5757</v>
      </c>
    </row>
    <row r="556" spans="1:8" hidden="1" x14ac:dyDescent="0.25">
      <c r="A556" t="str">
        <f>Produkty[[#This Row],[Symbol]]</f>
        <v>S93158Z27200</v>
      </c>
      <c r="B556" s="560">
        <v>5901180169363</v>
      </c>
      <c r="C556" t="s">
        <v>5758</v>
      </c>
      <c r="D556" t="s">
        <v>4107</v>
      </c>
      <c r="E556" t="s">
        <v>5759</v>
      </c>
      <c r="F556" t="s">
        <v>4114</v>
      </c>
      <c r="G556">
        <v>17.46</v>
      </c>
      <c r="H556" t="s">
        <v>5760</v>
      </c>
    </row>
    <row r="557" spans="1:8" hidden="1" x14ac:dyDescent="0.25">
      <c r="A557" t="str">
        <f>Produkty[[#This Row],[Symbol]]</f>
        <v>S93158Z24075</v>
      </c>
      <c r="B557" s="560">
        <v>5901180170499</v>
      </c>
      <c r="C557" t="s">
        <v>5761</v>
      </c>
      <c r="D557" t="s">
        <v>4107</v>
      </c>
      <c r="E557" t="s">
        <v>5762</v>
      </c>
      <c r="F557" t="s">
        <v>4114</v>
      </c>
      <c r="G557">
        <v>15.03</v>
      </c>
      <c r="H557" t="s">
        <v>5763</v>
      </c>
    </row>
    <row r="558" spans="1:8" hidden="1" x14ac:dyDescent="0.25">
      <c r="A558" t="str">
        <f>Produkty[[#This Row],[Symbol]]</f>
        <v>S60388Z12090</v>
      </c>
      <c r="B558" s="560">
        <v>5901180171809</v>
      </c>
      <c r="C558" t="s">
        <v>5764</v>
      </c>
      <c r="D558" t="s">
        <v>4107</v>
      </c>
      <c r="E558" t="s">
        <v>5765</v>
      </c>
      <c r="F558" t="s">
        <v>4118</v>
      </c>
      <c r="G558">
        <v>166.05</v>
      </c>
      <c r="H558" t="s">
        <v>5766</v>
      </c>
    </row>
    <row r="559" spans="1:8" hidden="1" x14ac:dyDescent="0.25">
      <c r="A559" t="str">
        <f>Produkty[[#This Row],[Symbol]]</f>
        <v>S93319O08080</v>
      </c>
      <c r="B559" s="560">
        <v>5901180172042</v>
      </c>
      <c r="C559" t="s">
        <v>5767</v>
      </c>
      <c r="D559" t="s">
        <v>4107</v>
      </c>
      <c r="E559" t="s">
        <v>5768</v>
      </c>
      <c r="F559" t="s">
        <v>4118</v>
      </c>
      <c r="G559">
        <v>58.69</v>
      </c>
      <c r="H559" t="s">
        <v>5769</v>
      </c>
    </row>
    <row r="560" spans="1:8" hidden="1" x14ac:dyDescent="0.25">
      <c r="A560" t="str">
        <f>Produkty[[#This Row],[Symbol]]</f>
        <v>NAK4394ZM08</v>
      </c>
      <c r="B560" s="560">
        <v>5901180173988</v>
      </c>
      <c r="C560" t="s">
        <v>5770</v>
      </c>
      <c r="D560" t="s">
        <v>4107</v>
      </c>
      <c r="E560" t="s">
        <v>5771</v>
      </c>
      <c r="F560" t="s">
        <v>4118</v>
      </c>
      <c r="G560">
        <v>5.77</v>
      </c>
      <c r="H560" t="s">
        <v>5772</v>
      </c>
    </row>
    <row r="561" spans="1:8" hidden="1" x14ac:dyDescent="0.25">
      <c r="A561" t="str">
        <f>Produkty[[#This Row],[Symbol]]</f>
        <v>S93158Z30200</v>
      </c>
      <c r="B561" s="560">
        <v>5901180174305</v>
      </c>
      <c r="C561" t="s">
        <v>5773</v>
      </c>
      <c r="D561" t="s">
        <v>4107</v>
      </c>
      <c r="E561" t="s">
        <v>5774</v>
      </c>
      <c r="F561" t="s">
        <v>4114</v>
      </c>
      <c r="G561">
        <v>16.98</v>
      </c>
      <c r="H561" t="s">
        <v>5775</v>
      </c>
    </row>
    <row r="562" spans="1:8" hidden="1" x14ac:dyDescent="0.25">
      <c r="A562" t="str">
        <f>Produkty[[#This Row],[Symbol]]</f>
        <v>S91288O10075</v>
      </c>
      <c r="B562" s="560">
        <v>5901180174916</v>
      </c>
      <c r="C562" t="s">
        <v>5776</v>
      </c>
      <c r="D562" t="s">
        <v>4107</v>
      </c>
      <c r="E562" t="s">
        <v>5777</v>
      </c>
      <c r="F562" t="s">
        <v>4114</v>
      </c>
      <c r="G562">
        <v>17.36</v>
      </c>
      <c r="H562" t="s">
        <v>5778</v>
      </c>
    </row>
    <row r="563" spans="1:8" hidden="1" x14ac:dyDescent="0.25">
      <c r="A563" t="str">
        <f>Produkty[[#This Row],[Symbol]]</f>
        <v>S93158Z20320</v>
      </c>
      <c r="B563" s="560">
        <v>5901180175098</v>
      </c>
      <c r="C563" t="s">
        <v>5779</v>
      </c>
      <c r="D563" t="s">
        <v>4107</v>
      </c>
      <c r="E563" t="s">
        <v>5780</v>
      </c>
      <c r="F563" t="s">
        <v>4114</v>
      </c>
      <c r="G563">
        <v>17.61</v>
      </c>
      <c r="H563" t="s">
        <v>5781</v>
      </c>
    </row>
    <row r="564" spans="1:8" hidden="1" x14ac:dyDescent="0.25">
      <c r="A564" t="str">
        <f>Produkty[[#This Row],[Symbol]]</f>
        <v>S96019O24150200</v>
      </c>
      <c r="B564" s="560">
        <v>5901180175241</v>
      </c>
      <c r="C564" t="s">
        <v>5782</v>
      </c>
      <c r="D564" t="s">
        <v>4107</v>
      </c>
      <c r="E564" t="s">
        <v>5783</v>
      </c>
      <c r="F564" t="s">
        <v>4118</v>
      </c>
      <c r="G564">
        <v>1616.05</v>
      </c>
      <c r="H564" t="s">
        <v>5784</v>
      </c>
    </row>
    <row r="565" spans="1:8" hidden="1" x14ac:dyDescent="0.25">
      <c r="A565" t="str">
        <f>Produkty[[#This Row],[Symbol]]</f>
        <v>S93358Z24120</v>
      </c>
      <c r="B565" s="560">
        <v>5901180176811</v>
      </c>
      <c r="C565" t="s">
        <v>5785</v>
      </c>
      <c r="D565" t="s">
        <v>4107</v>
      </c>
      <c r="E565" t="s">
        <v>5786</v>
      </c>
      <c r="F565" t="s">
        <v>4114</v>
      </c>
      <c r="G565">
        <v>15.34</v>
      </c>
      <c r="H565" t="s">
        <v>5787</v>
      </c>
    </row>
    <row r="566" spans="1:8" hidden="1" x14ac:dyDescent="0.25">
      <c r="A566" t="str">
        <f>Produkty[[#This Row],[Symbol]]</f>
        <v>NAK4394ZM16</v>
      </c>
      <c r="B566" s="560">
        <v>5901180177771</v>
      </c>
      <c r="C566" t="s">
        <v>5788</v>
      </c>
      <c r="D566" t="s">
        <v>4107</v>
      </c>
      <c r="E566" t="s">
        <v>5789</v>
      </c>
      <c r="F566" t="s">
        <v>4118</v>
      </c>
      <c r="G566">
        <v>36.03</v>
      </c>
      <c r="H566" t="s">
        <v>5790</v>
      </c>
    </row>
    <row r="567" spans="1:8" hidden="1" x14ac:dyDescent="0.25">
      <c r="A567" t="str">
        <f>Produkty[[#This Row],[Symbol]]</f>
        <v>S93119O10050</v>
      </c>
      <c r="B567" s="560">
        <v>5901180178242</v>
      </c>
      <c r="C567" t="s">
        <v>5791</v>
      </c>
      <c r="D567" t="s">
        <v>4107</v>
      </c>
      <c r="E567" t="s">
        <v>5792</v>
      </c>
      <c r="F567" t="s">
        <v>4118</v>
      </c>
      <c r="G567">
        <v>73.569999999999993</v>
      </c>
      <c r="H567" t="s">
        <v>5793</v>
      </c>
    </row>
    <row r="568" spans="1:8" hidden="1" x14ac:dyDescent="0.25">
      <c r="A568" t="str">
        <f>Produkty[[#This Row],[Symbol]]</f>
        <v>S93119O10060</v>
      </c>
      <c r="B568" s="560">
        <v>5901180178259</v>
      </c>
      <c r="C568" t="s">
        <v>5794</v>
      </c>
      <c r="D568" t="s">
        <v>4107</v>
      </c>
      <c r="E568" t="s">
        <v>5795</v>
      </c>
      <c r="F568" t="s">
        <v>4118</v>
      </c>
      <c r="G568">
        <v>85.23</v>
      </c>
      <c r="H568" t="s">
        <v>5796</v>
      </c>
    </row>
    <row r="569" spans="1:8" hidden="1" x14ac:dyDescent="0.25">
      <c r="A569" t="str">
        <f>Produkty[[#This Row],[Symbol]]</f>
        <v>S93119O10070</v>
      </c>
      <c r="B569" s="560">
        <v>5901180178266</v>
      </c>
      <c r="C569" t="s">
        <v>5797</v>
      </c>
      <c r="D569" t="s">
        <v>4107</v>
      </c>
      <c r="E569" t="s">
        <v>5798</v>
      </c>
      <c r="F569" t="s">
        <v>4118</v>
      </c>
      <c r="G569">
        <v>96.5</v>
      </c>
      <c r="H569" t="s">
        <v>5799</v>
      </c>
    </row>
    <row r="570" spans="1:8" hidden="1" x14ac:dyDescent="0.25">
      <c r="A570" t="str">
        <f>Produkty[[#This Row],[Symbol]]</f>
        <v>S93119O10080</v>
      </c>
      <c r="B570" s="560">
        <v>5901180178273</v>
      </c>
      <c r="C570" t="s">
        <v>5800</v>
      </c>
      <c r="D570" t="s">
        <v>4107</v>
      </c>
      <c r="E570" t="s">
        <v>5801</v>
      </c>
      <c r="F570" t="s">
        <v>4118</v>
      </c>
      <c r="G570">
        <v>107.96</v>
      </c>
      <c r="H570" t="s">
        <v>5802</v>
      </c>
    </row>
    <row r="571" spans="1:8" hidden="1" x14ac:dyDescent="0.25">
      <c r="A571" t="str">
        <f>Produkty[[#This Row],[Symbol]]</f>
        <v>S93119O10100</v>
      </c>
      <c r="B571" s="560">
        <v>5901180178358</v>
      </c>
      <c r="C571" t="s">
        <v>5803</v>
      </c>
      <c r="D571" t="s">
        <v>4107</v>
      </c>
      <c r="E571" t="s">
        <v>5804</v>
      </c>
      <c r="F571" t="s">
        <v>4118</v>
      </c>
      <c r="G571">
        <v>129.94</v>
      </c>
      <c r="H571" t="s">
        <v>5805</v>
      </c>
    </row>
    <row r="572" spans="1:8" hidden="1" x14ac:dyDescent="0.25">
      <c r="A572" t="str">
        <f>Produkty[[#This Row],[Symbol]]</f>
        <v>S93119O12080</v>
      </c>
      <c r="B572" s="560">
        <v>5901180178372</v>
      </c>
      <c r="C572" t="s">
        <v>5806</v>
      </c>
      <c r="D572" t="s">
        <v>4107</v>
      </c>
      <c r="E572" t="s">
        <v>5807</v>
      </c>
      <c r="F572" t="s">
        <v>4118</v>
      </c>
      <c r="G572">
        <v>152.44</v>
      </c>
      <c r="H572" t="s">
        <v>5808</v>
      </c>
    </row>
    <row r="573" spans="1:8" hidden="1" x14ac:dyDescent="0.25">
      <c r="A573" t="str">
        <f>Produkty[[#This Row],[Symbol]]</f>
        <v>S93119O12070</v>
      </c>
      <c r="B573" s="560">
        <v>5901180178389</v>
      </c>
      <c r="C573" t="s">
        <v>5809</v>
      </c>
      <c r="D573" t="s">
        <v>4107</v>
      </c>
      <c r="E573" t="s">
        <v>5810</v>
      </c>
      <c r="F573" t="s">
        <v>4118</v>
      </c>
      <c r="G573">
        <v>135.51</v>
      </c>
      <c r="H573" t="s">
        <v>5811</v>
      </c>
    </row>
    <row r="574" spans="1:8" hidden="1" x14ac:dyDescent="0.25">
      <c r="A574" t="str">
        <f>Produkty[[#This Row],[Symbol]]</f>
        <v>S93119O12060</v>
      </c>
      <c r="B574" s="560">
        <v>5901180178396</v>
      </c>
      <c r="C574" t="s">
        <v>5812</v>
      </c>
      <c r="D574" t="s">
        <v>4107</v>
      </c>
      <c r="E574" t="s">
        <v>5813</v>
      </c>
      <c r="F574" t="s">
        <v>4118</v>
      </c>
      <c r="G574">
        <v>120.45</v>
      </c>
      <c r="H574" t="s">
        <v>5814</v>
      </c>
    </row>
    <row r="575" spans="1:8" hidden="1" x14ac:dyDescent="0.25">
      <c r="A575" t="str">
        <f>Produkty[[#This Row],[Symbol]]</f>
        <v>S93119O12050</v>
      </c>
      <c r="B575" s="560">
        <v>5901180178402</v>
      </c>
      <c r="C575" t="s">
        <v>5815</v>
      </c>
      <c r="D575" t="s">
        <v>4107</v>
      </c>
      <c r="E575" t="s">
        <v>5816</v>
      </c>
      <c r="F575" t="s">
        <v>4118</v>
      </c>
      <c r="G575">
        <v>103.51</v>
      </c>
      <c r="H575" t="s">
        <v>5817</v>
      </c>
    </row>
    <row r="576" spans="1:8" hidden="1" x14ac:dyDescent="0.25">
      <c r="A576" t="str">
        <f>Produkty[[#This Row],[Symbol]]</f>
        <v>S93119O10120</v>
      </c>
      <c r="B576" s="560">
        <v>5901180178419</v>
      </c>
      <c r="C576" t="s">
        <v>5818</v>
      </c>
      <c r="D576" t="s">
        <v>4107</v>
      </c>
      <c r="E576" t="s">
        <v>5819</v>
      </c>
      <c r="F576" t="s">
        <v>4118</v>
      </c>
      <c r="G576">
        <v>154.78</v>
      </c>
      <c r="H576" t="s">
        <v>5820</v>
      </c>
    </row>
    <row r="577" spans="1:8" hidden="1" x14ac:dyDescent="0.25">
      <c r="A577" t="str">
        <f>Produkty[[#This Row],[Symbol]]</f>
        <v>S93119O12100</v>
      </c>
      <c r="B577" s="560">
        <v>5901180178426</v>
      </c>
      <c r="C577" t="s">
        <v>5821</v>
      </c>
      <c r="D577" t="s">
        <v>4107</v>
      </c>
      <c r="E577" t="s">
        <v>5822</v>
      </c>
      <c r="F577" t="s">
        <v>4118</v>
      </c>
      <c r="G577">
        <v>184.81</v>
      </c>
      <c r="H577" t="s">
        <v>5823</v>
      </c>
    </row>
    <row r="578" spans="1:8" hidden="1" x14ac:dyDescent="0.25">
      <c r="A578" t="str">
        <f>Produkty[[#This Row],[Symbol]]</f>
        <v>S93119O12120</v>
      </c>
      <c r="B578" s="560">
        <v>5901180178433</v>
      </c>
      <c r="C578" t="s">
        <v>5824</v>
      </c>
      <c r="D578" t="s">
        <v>4107</v>
      </c>
      <c r="E578" t="s">
        <v>5825</v>
      </c>
      <c r="F578" t="s">
        <v>4118</v>
      </c>
      <c r="G578">
        <v>218.31</v>
      </c>
      <c r="H578" t="s">
        <v>5826</v>
      </c>
    </row>
    <row r="579" spans="1:8" hidden="1" x14ac:dyDescent="0.25">
      <c r="A579" t="str">
        <f>Produkty[[#This Row],[Symbol]]</f>
        <v>S93119O12140</v>
      </c>
      <c r="B579" s="560">
        <v>5901180178440</v>
      </c>
      <c r="C579" t="s">
        <v>5827</v>
      </c>
      <c r="D579" t="s">
        <v>4107</v>
      </c>
      <c r="E579" t="s">
        <v>5828</v>
      </c>
      <c r="F579" t="s">
        <v>4118</v>
      </c>
      <c r="G579">
        <v>251.81</v>
      </c>
      <c r="H579" t="s">
        <v>5829</v>
      </c>
    </row>
    <row r="580" spans="1:8" hidden="1" x14ac:dyDescent="0.25">
      <c r="A580" t="str">
        <f>Produkty[[#This Row],[Symbol]]</f>
        <v>S93119O12160</v>
      </c>
      <c r="B580" s="560">
        <v>5901180178457</v>
      </c>
      <c r="C580" t="s">
        <v>5830</v>
      </c>
      <c r="D580" t="s">
        <v>4107</v>
      </c>
      <c r="E580" t="s">
        <v>5831</v>
      </c>
      <c r="F580" t="s">
        <v>4118</v>
      </c>
      <c r="G580">
        <v>294.07</v>
      </c>
      <c r="H580" t="s">
        <v>5832</v>
      </c>
    </row>
    <row r="581" spans="1:8" hidden="1" x14ac:dyDescent="0.25">
      <c r="A581" t="str">
        <f>Produkty[[#This Row],[Symbol]]</f>
        <v>S93119O14050</v>
      </c>
      <c r="B581" s="560">
        <v>5901180178464</v>
      </c>
      <c r="C581" t="s">
        <v>5833</v>
      </c>
      <c r="D581" t="s">
        <v>4107</v>
      </c>
      <c r="E581" t="s">
        <v>5834</v>
      </c>
      <c r="F581" t="s">
        <v>4118</v>
      </c>
      <c r="G581">
        <v>145.86000000000001</v>
      </c>
      <c r="H581" t="s">
        <v>5835</v>
      </c>
    </row>
    <row r="582" spans="1:8" hidden="1" x14ac:dyDescent="0.25">
      <c r="A582" t="str">
        <f>Produkty[[#This Row],[Symbol]]</f>
        <v>S93119O14060</v>
      </c>
      <c r="B582" s="560">
        <v>5901180178471</v>
      </c>
      <c r="C582" t="s">
        <v>5836</v>
      </c>
      <c r="D582" t="s">
        <v>4107</v>
      </c>
      <c r="E582" t="s">
        <v>5837</v>
      </c>
      <c r="F582" t="s">
        <v>4118</v>
      </c>
      <c r="G582">
        <v>169.38</v>
      </c>
      <c r="H582" t="s">
        <v>5838</v>
      </c>
    </row>
    <row r="583" spans="1:8" hidden="1" x14ac:dyDescent="0.25">
      <c r="A583" t="str">
        <f>Produkty[[#This Row],[Symbol]]</f>
        <v>S93119O14080</v>
      </c>
      <c r="B583" s="560">
        <v>5901180178488</v>
      </c>
      <c r="C583" t="s">
        <v>5839</v>
      </c>
      <c r="D583" t="s">
        <v>4107</v>
      </c>
      <c r="E583" t="s">
        <v>5840</v>
      </c>
      <c r="F583" t="s">
        <v>4118</v>
      </c>
      <c r="G583">
        <v>216.43</v>
      </c>
      <c r="H583" t="s">
        <v>5841</v>
      </c>
    </row>
    <row r="584" spans="1:8" hidden="1" x14ac:dyDescent="0.25">
      <c r="A584" t="str">
        <f>Produkty[[#This Row],[Symbol]]</f>
        <v>S93119O14090</v>
      </c>
      <c r="B584" s="560">
        <v>5901180178495</v>
      </c>
      <c r="C584" t="s">
        <v>5842</v>
      </c>
      <c r="D584" t="s">
        <v>4107</v>
      </c>
      <c r="E584" t="s">
        <v>5843</v>
      </c>
      <c r="F584" t="s">
        <v>4118</v>
      </c>
      <c r="G584">
        <v>236.19</v>
      </c>
      <c r="H584" t="s">
        <v>5844</v>
      </c>
    </row>
    <row r="585" spans="1:8" hidden="1" x14ac:dyDescent="0.25">
      <c r="A585" t="str">
        <f>Produkty[[#This Row],[Symbol]]</f>
        <v>S93119O14100</v>
      </c>
      <c r="B585" s="560">
        <v>5901180178501</v>
      </c>
      <c r="C585" t="s">
        <v>5845</v>
      </c>
      <c r="D585" t="s">
        <v>4107</v>
      </c>
      <c r="E585" t="s">
        <v>5846</v>
      </c>
      <c r="F585" t="s">
        <v>4118</v>
      </c>
      <c r="G585">
        <v>255.95</v>
      </c>
      <c r="H585" t="s">
        <v>5847</v>
      </c>
    </row>
    <row r="586" spans="1:8" hidden="1" x14ac:dyDescent="0.25">
      <c r="A586" t="str">
        <f>Produkty[[#This Row],[Symbol]]</f>
        <v>S93119O14120</v>
      </c>
      <c r="B586" s="560">
        <v>5901180178518</v>
      </c>
      <c r="C586" t="s">
        <v>5848</v>
      </c>
      <c r="D586" t="s">
        <v>4107</v>
      </c>
      <c r="E586" t="s">
        <v>5849</v>
      </c>
      <c r="F586" t="s">
        <v>4118</v>
      </c>
      <c r="G586">
        <v>310.36</v>
      </c>
      <c r="H586" t="s">
        <v>5850</v>
      </c>
    </row>
    <row r="587" spans="1:8" hidden="1" x14ac:dyDescent="0.25">
      <c r="A587" t="str">
        <f>Produkty[[#This Row],[Symbol]]</f>
        <v>S93119O14140</v>
      </c>
      <c r="B587" s="560">
        <v>5901180178525</v>
      </c>
      <c r="C587" t="s">
        <v>5851</v>
      </c>
      <c r="D587" t="s">
        <v>4107</v>
      </c>
      <c r="E587" t="s">
        <v>5852</v>
      </c>
      <c r="F587" t="s">
        <v>4118</v>
      </c>
      <c r="G587">
        <v>356.91</v>
      </c>
      <c r="H587" t="s">
        <v>5853</v>
      </c>
    </row>
    <row r="588" spans="1:8" hidden="1" x14ac:dyDescent="0.25">
      <c r="A588" t="str">
        <f>Produkty[[#This Row],[Symbol]]</f>
        <v>S93119O16050</v>
      </c>
      <c r="B588" s="560">
        <v>5901180178532</v>
      </c>
      <c r="C588" t="s">
        <v>5854</v>
      </c>
      <c r="D588" t="s">
        <v>4107</v>
      </c>
      <c r="E588" t="s">
        <v>5855</v>
      </c>
      <c r="F588" t="s">
        <v>4118</v>
      </c>
      <c r="G588">
        <v>196.67</v>
      </c>
      <c r="H588" t="s">
        <v>5856</v>
      </c>
    </row>
    <row r="589" spans="1:8" hidden="1" x14ac:dyDescent="0.25">
      <c r="A589" t="str">
        <f>Produkty[[#This Row],[Symbol]]</f>
        <v>S93119O16060</v>
      </c>
      <c r="B589" s="560">
        <v>5901180178549</v>
      </c>
      <c r="C589" t="s">
        <v>5857</v>
      </c>
      <c r="D589" t="s">
        <v>4107</v>
      </c>
      <c r="E589" t="s">
        <v>5858</v>
      </c>
      <c r="F589" t="s">
        <v>4118</v>
      </c>
      <c r="G589">
        <v>225.84</v>
      </c>
      <c r="H589" t="s">
        <v>5859</v>
      </c>
    </row>
    <row r="590" spans="1:8" hidden="1" x14ac:dyDescent="0.25">
      <c r="A590" t="str">
        <f>Produkty[[#This Row],[Symbol]]</f>
        <v>S93119O16070</v>
      </c>
      <c r="B590" s="560">
        <v>5901180178556</v>
      </c>
      <c r="C590" t="s">
        <v>5860</v>
      </c>
      <c r="D590" t="s">
        <v>4107</v>
      </c>
      <c r="E590" t="s">
        <v>5861</v>
      </c>
      <c r="F590" t="s">
        <v>4118</v>
      </c>
      <c r="G590">
        <v>253.13</v>
      </c>
      <c r="H590" t="s">
        <v>5862</v>
      </c>
    </row>
    <row r="591" spans="1:8" hidden="1" x14ac:dyDescent="0.25">
      <c r="A591" t="str">
        <f>Produkty[[#This Row],[Symbol]]</f>
        <v>S93119O16080</v>
      </c>
      <c r="B591" s="560">
        <v>5901180178563</v>
      </c>
      <c r="C591" t="s">
        <v>5863</v>
      </c>
      <c r="D591" t="s">
        <v>4107</v>
      </c>
      <c r="E591" t="s">
        <v>5864</v>
      </c>
      <c r="F591" t="s">
        <v>4118</v>
      </c>
      <c r="G591">
        <v>283.24</v>
      </c>
      <c r="H591" t="s">
        <v>5865</v>
      </c>
    </row>
    <row r="592" spans="1:8" hidden="1" x14ac:dyDescent="0.25">
      <c r="A592" t="str">
        <f>Produkty[[#This Row],[Symbol]]</f>
        <v>S93119O16090</v>
      </c>
      <c r="B592" s="560">
        <v>5901180178570</v>
      </c>
      <c r="C592" t="s">
        <v>5866</v>
      </c>
      <c r="D592" t="s">
        <v>4107</v>
      </c>
      <c r="E592" t="s">
        <v>5867</v>
      </c>
      <c r="F592" t="s">
        <v>4118</v>
      </c>
      <c r="G592">
        <v>312.41000000000003</v>
      </c>
      <c r="H592" t="s">
        <v>5868</v>
      </c>
    </row>
    <row r="593" spans="1:8" hidden="1" x14ac:dyDescent="0.25">
      <c r="A593" t="str">
        <f>Produkty[[#This Row],[Symbol]]</f>
        <v>S93119O16100</v>
      </c>
      <c r="B593" s="560">
        <v>5901180178594</v>
      </c>
      <c r="C593" t="s">
        <v>5869</v>
      </c>
      <c r="D593" t="s">
        <v>4107</v>
      </c>
      <c r="E593" t="s">
        <v>5870</v>
      </c>
      <c r="F593" t="s">
        <v>4118</v>
      </c>
      <c r="G593">
        <v>344.03</v>
      </c>
      <c r="H593" t="s">
        <v>5871</v>
      </c>
    </row>
    <row r="594" spans="1:8" hidden="1" x14ac:dyDescent="0.25">
      <c r="A594" t="str">
        <f>Produkty[[#This Row],[Symbol]]</f>
        <v>S93119O16110</v>
      </c>
      <c r="B594" s="560">
        <v>5901180178617</v>
      </c>
      <c r="C594" t="s">
        <v>5872</v>
      </c>
      <c r="D594" t="s">
        <v>4107</v>
      </c>
      <c r="E594" t="s">
        <v>5873</v>
      </c>
      <c r="F594" t="s">
        <v>4118</v>
      </c>
      <c r="G594">
        <v>370.76</v>
      </c>
      <c r="H594" t="s">
        <v>5874</v>
      </c>
    </row>
    <row r="595" spans="1:8" hidden="1" x14ac:dyDescent="0.25">
      <c r="A595" t="str">
        <f>Produkty[[#This Row],[Symbol]]</f>
        <v>S93119O16120</v>
      </c>
      <c r="B595" s="560">
        <v>5901180178624</v>
      </c>
      <c r="C595" t="s">
        <v>5875</v>
      </c>
      <c r="D595" t="s">
        <v>4107</v>
      </c>
      <c r="E595" t="s">
        <v>5876</v>
      </c>
      <c r="F595" t="s">
        <v>4118</v>
      </c>
      <c r="G595">
        <v>400.87</v>
      </c>
      <c r="H595" t="s">
        <v>5877</v>
      </c>
    </row>
    <row r="596" spans="1:8" hidden="1" x14ac:dyDescent="0.25">
      <c r="A596" t="str">
        <f>Produkty[[#This Row],[Symbol]]</f>
        <v>S93119O16130</v>
      </c>
      <c r="B596" s="560">
        <v>5901180178648</v>
      </c>
      <c r="C596" t="s">
        <v>5878</v>
      </c>
      <c r="D596" t="s">
        <v>4107</v>
      </c>
      <c r="E596" t="s">
        <v>5879</v>
      </c>
      <c r="F596" t="s">
        <v>4118</v>
      </c>
      <c r="G596">
        <v>429.1</v>
      </c>
      <c r="H596" t="s">
        <v>5880</v>
      </c>
    </row>
    <row r="597" spans="1:8" hidden="1" x14ac:dyDescent="0.25">
      <c r="A597" t="str">
        <f>Produkty[[#This Row],[Symbol]]</f>
        <v>S93119O16150</v>
      </c>
      <c r="B597" s="560">
        <v>5901180178655</v>
      </c>
      <c r="C597" t="s">
        <v>5881</v>
      </c>
      <c r="D597" t="s">
        <v>4107</v>
      </c>
      <c r="E597" t="s">
        <v>5882</v>
      </c>
      <c r="F597" t="s">
        <v>4118</v>
      </c>
      <c r="G597">
        <v>485.56</v>
      </c>
      <c r="H597" t="s">
        <v>5883</v>
      </c>
    </row>
    <row r="598" spans="1:8" hidden="1" x14ac:dyDescent="0.25">
      <c r="A598" t="str">
        <f>Produkty[[#This Row],[Symbol]]</f>
        <v>S93119O16160</v>
      </c>
      <c r="B598" s="560">
        <v>5901180178662</v>
      </c>
      <c r="C598" t="s">
        <v>5884</v>
      </c>
      <c r="D598" t="s">
        <v>4107</v>
      </c>
      <c r="E598" t="s">
        <v>5885</v>
      </c>
      <c r="F598" t="s">
        <v>4118</v>
      </c>
      <c r="G598">
        <v>513.79</v>
      </c>
      <c r="H598" t="s">
        <v>5886</v>
      </c>
    </row>
    <row r="599" spans="1:8" hidden="1" x14ac:dyDescent="0.25">
      <c r="A599" t="str">
        <f>Produkty[[#This Row],[Symbol]]</f>
        <v>S93119O16180</v>
      </c>
      <c r="B599" s="560">
        <v>5901180178679</v>
      </c>
      <c r="C599" t="s">
        <v>5887</v>
      </c>
      <c r="D599" t="s">
        <v>4107</v>
      </c>
      <c r="E599" t="s">
        <v>5888</v>
      </c>
      <c r="F599" t="s">
        <v>4118</v>
      </c>
      <c r="G599">
        <v>572.13</v>
      </c>
      <c r="H599" t="s">
        <v>5889</v>
      </c>
    </row>
    <row r="600" spans="1:8" hidden="1" x14ac:dyDescent="0.25">
      <c r="A600" t="str">
        <f>Produkty[[#This Row],[Symbol]]</f>
        <v>S93119O16200</v>
      </c>
      <c r="B600" s="560">
        <v>5901180178686</v>
      </c>
      <c r="C600" t="s">
        <v>5890</v>
      </c>
      <c r="D600" t="s">
        <v>4107</v>
      </c>
      <c r="E600" t="s">
        <v>5891</v>
      </c>
      <c r="F600" t="s">
        <v>4118</v>
      </c>
      <c r="G600">
        <v>630.48</v>
      </c>
      <c r="H600" t="s">
        <v>5892</v>
      </c>
    </row>
    <row r="601" spans="1:8" hidden="1" x14ac:dyDescent="0.25">
      <c r="A601" t="str">
        <f>Produkty[[#This Row],[Symbol]]</f>
        <v>S93119O20060</v>
      </c>
      <c r="B601" s="560">
        <v>5901180178693</v>
      </c>
      <c r="C601" t="s">
        <v>5893</v>
      </c>
      <c r="D601" t="s">
        <v>4107</v>
      </c>
      <c r="E601" t="s">
        <v>5894</v>
      </c>
      <c r="F601" t="s">
        <v>4118</v>
      </c>
      <c r="G601">
        <v>373.58</v>
      </c>
      <c r="H601" t="s">
        <v>5895</v>
      </c>
    </row>
    <row r="602" spans="1:8" hidden="1" x14ac:dyDescent="0.25">
      <c r="A602" t="str">
        <f>Produkty[[#This Row],[Symbol]]</f>
        <v>S93119O20070</v>
      </c>
      <c r="B602" s="560">
        <v>5901180178709</v>
      </c>
      <c r="C602" t="s">
        <v>5896</v>
      </c>
      <c r="D602" t="s">
        <v>4107</v>
      </c>
      <c r="E602" t="s">
        <v>5897</v>
      </c>
      <c r="F602" t="s">
        <v>4118</v>
      </c>
      <c r="G602">
        <v>418.37</v>
      </c>
      <c r="H602" t="s">
        <v>5898</v>
      </c>
    </row>
    <row r="603" spans="1:8" hidden="1" x14ac:dyDescent="0.25">
      <c r="A603" t="str">
        <f>Produkty[[#This Row],[Symbol]]</f>
        <v>S93119O20080</v>
      </c>
      <c r="B603" s="560">
        <v>5901180178716</v>
      </c>
      <c r="C603" t="s">
        <v>5899</v>
      </c>
      <c r="D603" t="s">
        <v>4107</v>
      </c>
      <c r="E603" t="s">
        <v>5900</v>
      </c>
      <c r="F603" t="s">
        <v>4118</v>
      </c>
      <c r="G603">
        <v>463.92</v>
      </c>
      <c r="H603" t="s">
        <v>5901</v>
      </c>
    </row>
    <row r="604" spans="1:8" hidden="1" x14ac:dyDescent="0.25">
      <c r="A604" t="str">
        <f>Produkty[[#This Row],[Symbol]]</f>
        <v>S93119O20100</v>
      </c>
      <c r="B604" s="560">
        <v>5901180178723</v>
      </c>
      <c r="C604" t="s">
        <v>5902</v>
      </c>
      <c r="D604" t="s">
        <v>4107</v>
      </c>
      <c r="E604" t="s">
        <v>5903</v>
      </c>
      <c r="F604" t="s">
        <v>4118</v>
      </c>
      <c r="G604">
        <v>554.25</v>
      </c>
      <c r="H604" t="s">
        <v>5904</v>
      </c>
    </row>
    <row r="605" spans="1:8" hidden="1" x14ac:dyDescent="0.25">
      <c r="A605" t="str">
        <f>Produkty[[#This Row],[Symbol]]</f>
        <v>S93119O20120</v>
      </c>
      <c r="B605" s="560">
        <v>5901180178730</v>
      </c>
      <c r="C605" t="s">
        <v>5905</v>
      </c>
      <c r="D605" t="s">
        <v>4107</v>
      </c>
      <c r="E605" t="s">
        <v>5906</v>
      </c>
      <c r="F605" t="s">
        <v>4118</v>
      </c>
      <c r="G605">
        <v>647.41</v>
      </c>
      <c r="H605" t="s">
        <v>5907</v>
      </c>
    </row>
    <row r="606" spans="1:8" hidden="1" x14ac:dyDescent="0.25">
      <c r="A606" t="str">
        <f>Produkty[[#This Row],[Symbol]]</f>
        <v>S93119O20140</v>
      </c>
      <c r="B606" s="560">
        <v>5901180178747</v>
      </c>
      <c r="C606" t="s">
        <v>5908</v>
      </c>
      <c r="D606" t="s">
        <v>4107</v>
      </c>
      <c r="E606" t="s">
        <v>5909</v>
      </c>
      <c r="F606" t="s">
        <v>4118</v>
      </c>
      <c r="G606">
        <v>733.99</v>
      </c>
      <c r="H606" t="s">
        <v>5910</v>
      </c>
    </row>
    <row r="607" spans="1:8" hidden="1" x14ac:dyDescent="0.25">
      <c r="A607" t="str">
        <f>Produkty[[#This Row],[Symbol]]</f>
        <v>S93119O20160</v>
      </c>
      <c r="B607" s="560">
        <v>5901180178754</v>
      </c>
      <c r="C607" t="s">
        <v>5911</v>
      </c>
      <c r="D607" t="s">
        <v>4107</v>
      </c>
      <c r="E607" t="s">
        <v>5912</v>
      </c>
      <c r="F607" t="s">
        <v>4118</v>
      </c>
      <c r="G607">
        <v>824.32</v>
      </c>
      <c r="H607" t="s">
        <v>5913</v>
      </c>
    </row>
    <row r="608" spans="1:8" hidden="1" x14ac:dyDescent="0.25">
      <c r="A608" t="str">
        <f>Produkty[[#This Row],[Symbol]]</f>
        <v>S93119O20180</v>
      </c>
      <c r="B608" s="560">
        <v>5901180178761</v>
      </c>
      <c r="C608" t="s">
        <v>5914</v>
      </c>
      <c r="D608" t="s">
        <v>4107</v>
      </c>
      <c r="E608" t="s">
        <v>5915</v>
      </c>
      <c r="F608" t="s">
        <v>4118</v>
      </c>
      <c r="G608">
        <v>912.78</v>
      </c>
      <c r="H608" t="s">
        <v>5916</v>
      </c>
    </row>
    <row r="609" spans="1:8" hidden="1" x14ac:dyDescent="0.25">
      <c r="A609" t="str">
        <f>Produkty[[#This Row],[Symbol]]</f>
        <v>S93119O20200</v>
      </c>
      <c r="B609" s="560">
        <v>5901180178778</v>
      </c>
      <c r="C609" t="s">
        <v>5917</v>
      </c>
      <c r="D609" t="s">
        <v>4107</v>
      </c>
      <c r="E609" t="s">
        <v>5918</v>
      </c>
      <c r="F609" t="s">
        <v>4118</v>
      </c>
      <c r="G609">
        <v>1016.29</v>
      </c>
      <c r="H609" t="s">
        <v>5919</v>
      </c>
    </row>
    <row r="610" spans="1:8" hidden="1" x14ac:dyDescent="0.25">
      <c r="A610" t="str">
        <f>Produkty[[#This Row],[Symbol]]</f>
        <v>S93119O24080</v>
      </c>
      <c r="B610" s="560">
        <v>5901180178785</v>
      </c>
      <c r="C610" t="s">
        <v>5920</v>
      </c>
      <c r="D610" t="s">
        <v>4107</v>
      </c>
      <c r="E610" t="s">
        <v>5921</v>
      </c>
      <c r="F610" t="s">
        <v>4118</v>
      </c>
      <c r="G610">
        <v>705.76</v>
      </c>
      <c r="H610" t="s">
        <v>5922</v>
      </c>
    </row>
    <row r="611" spans="1:8" hidden="1" x14ac:dyDescent="0.25">
      <c r="A611" t="str">
        <f>Produkty[[#This Row],[Symbol]]</f>
        <v>S93119O24090</v>
      </c>
      <c r="B611" s="560">
        <v>5901180178792</v>
      </c>
      <c r="C611" t="s">
        <v>5923</v>
      </c>
      <c r="D611" t="s">
        <v>4107</v>
      </c>
      <c r="E611" t="s">
        <v>5924</v>
      </c>
      <c r="F611" t="s">
        <v>4118</v>
      </c>
      <c r="G611">
        <v>764.11</v>
      </c>
      <c r="H611" t="s">
        <v>5925</v>
      </c>
    </row>
    <row r="612" spans="1:8" hidden="1" x14ac:dyDescent="0.25">
      <c r="A612" t="str">
        <f>Produkty[[#This Row],[Symbol]]</f>
        <v>S93119O24100</v>
      </c>
      <c r="B612" s="560">
        <v>5901180178808</v>
      </c>
      <c r="C612" t="s">
        <v>5926</v>
      </c>
      <c r="D612" t="s">
        <v>4107</v>
      </c>
      <c r="E612" t="s">
        <v>5927</v>
      </c>
      <c r="F612" t="s">
        <v>4118</v>
      </c>
      <c r="G612">
        <v>829.98</v>
      </c>
      <c r="H612" t="s">
        <v>5928</v>
      </c>
    </row>
    <row r="613" spans="1:8" hidden="1" x14ac:dyDescent="0.25">
      <c r="A613" t="str">
        <f>Produkty[[#This Row],[Symbol]]</f>
        <v>S93119O24120</v>
      </c>
      <c r="B613" s="560">
        <v>5901180178815</v>
      </c>
      <c r="C613" t="s">
        <v>5929</v>
      </c>
      <c r="D613" t="s">
        <v>4107</v>
      </c>
      <c r="E613" t="s">
        <v>5930</v>
      </c>
      <c r="F613" t="s">
        <v>4118</v>
      </c>
      <c r="G613">
        <v>967.36</v>
      </c>
      <c r="H613" t="s">
        <v>5931</v>
      </c>
    </row>
    <row r="614" spans="1:8" hidden="1" x14ac:dyDescent="0.25">
      <c r="A614" t="str">
        <f>Produkty[[#This Row],[Symbol]]</f>
        <v>S93119O24140</v>
      </c>
      <c r="B614" s="560">
        <v>5901180178822</v>
      </c>
      <c r="C614" t="s">
        <v>5932</v>
      </c>
      <c r="D614" t="s">
        <v>4107</v>
      </c>
      <c r="E614" t="s">
        <v>5933</v>
      </c>
      <c r="F614" t="s">
        <v>4118</v>
      </c>
      <c r="G614">
        <v>1110.3900000000001</v>
      </c>
      <c r="H614" t="s">
        <v>5934</v>
      </c>
    </row>
    <row r="615" spans="1:8" hidden="1" x14ac:dyDescent="0.25">
      <c r="A615" t="str">
        <f>Produkty[[#This Row],[Symbol]]</f>
        <v>S93119O24160</v>
      </c>
      <c r="B615" s="560">
        <v>5901180178839</v>
      </c>
      <c r="C615" t="s">
        <v>5935</v>
      </c>
      <c r="D615" t="s">
        <v>4107</v>
      </c>
      <c r="E615" t="s">
        <v>5936</v>
      </c>
      <c r="F615" t="s">
        <v>4118</v>
      </c>
      <c r="G615">
        <v>1242.1400000000001</v>
      </c>
      <c r="H615" t="s">
        <v>5937</v>
      </c>
    </row>
    <row r="616" spans="1:8" hidden="1" x14ac:dyDescent="0.25">
      <c r="A616" t="str">
        <f>Produkty[[#This Row],[Symbol]]</f>
        <v>S93319O08020</v>
      </c>
      <c r="B616" s="560">
        <v>5901180178846</v>
      </c>
      <c r="C616" t="s">
        <v>5938</v>
      </c>
      <c r="D616" t="s">
        <v>4107</v>
      </c>
      <c r="E616" t="s">
        <v>5939</v>
      </c>
      <c r="F616" t="s">
        <v>4118</v>
      </c>
      <c r="G616">
        <v>23.37</v>
      </c>
      <c r="H616" t="s">
        <v>5940</v>
      </c>
    </row>
    <row r="617" spans="1:8" hidden="1" x14ac:dyDescent="0.25">
      <c r="A617" t="str">
        <f>Produkty[[#This Row],[Symbol]]</f>
        <v>S93319O08040</v>
      </c>
      <c r="B617" s="560">
        <v>5901180178853</v>
      </c>
      <c r="C617" t="s">
        <v>5941</v>
      </c>
      <c r="D617" t="s">
        <v>4107</v>
      </c>
      <c r="E617" t="s">
        <v>5942</v>
      </c>
      <c r="F617" t="s">
        <v>4118</v>
      </c>
      <c r="G617">
        <v>34.979999999999997</v>
      </c>
      <c r="H617" t="s">
        <v>5943</v>
      </c>
    </row>
    <row r="618" spans="1:8" hidden="1" x14ac:dyDescent="0.25">
      <c r="A618" t="str">
        <f>Produkty[[#This Row],[Symbol]]</f>
        <v>S93319O08025</v>
      </c>
      <c r="B618" s="560">
        <v>5901180178860</v>
      </c>
      <c r="C618" t="s">
        <v>5944</v>
      </c>
      <c r="D618" t="s">
        <v>4107</v>
      </c>
      <c r="E618" t="s">
        <v>5945</v>
      </c>
      <c r="F618" t="s">
        <v>4118</v>
      </c>
      <c r="G618">
        <v>26.21</v>
      </c>
      <c r="H618" t="s">
        <v>5946</v>
      </c>
    </row>
    <row r="619" spans="1:8" hidden="1" x14ac:dyDescent="0.25">
      <c r="A619" t="str">
        <f>Produkty[[#This Row],[Symbol]]</f>
        <v>S93319O08030</v>
      </c>
      <c r="B619" s="560">
        <v>5901180178877</v>
      </c>
      <c r="C619" t="s">
        <v>5947</v>
      </c>
      <c r="D619" t="s">
        <v>4107</v>
      </c>
      <c r="E619" t="s">
        <v>5948</v>
      </c>
      <c r="F619" t="s">
        <v>4118</v>
      </c>
      <c r="G619">
        <v>29</v>
      </c>
      <c r="H619" t="s">
        <v>5949</v>
      </c>
    </row>
    <row r="620" spans="1:8" hidden="1" x14ac:dyDescent="0.25">
      <c r="A620" t="str">
        <f>Produkty[[#This Row],[Symbol]]</f>
        <v>S93319O08050</v>
      </c>
      <c r="B620" s="560">
        <v>5901180178884</v>
      </c>
      <c r="C620" t="s">
        <v>5950</v>
      </c>
      <c r="D620" t="s">
        <v>4107</v>
      </c>
      <c r="E620" t="s">
        <v>5951</v>
      </c>
      <c r="F620" t="s">
        <v>4118</v>
      </c>
      <c r="G620">
        <v>40.82</v>
      </c>
      <c r="H620" t="s">
        <v>5952</v>
      </c>
    </row>
    <row r="621" spans="1:8" hidden="1" x14ac:dyDescent="0.25">
      <c r="A621" t="str">
        <f>Produkty[[#This Row],[Symbol]]</f>
        <v>S93319O10020</v>
      </c>
      <c r="B621" s="560">
        <v>5901180178891</v>
      </c>
      <c r="C621" t="s">
        <v>5953</v>
      </c>
      <c r="D621" t="s">
        <v>4107</v>
      </c>
      <c r="E621" t="s">
        <v>5954</v>
      </c>
      <c r="F621" t="s">
        <v>4118</v>
      </c>
      <c r="G621">
        <v>41.66</v>
      </c>
      <c r="H621" t="s">
        <v>5955</v>
      </c>
    </row>
    <row r="622" spans="1:8" hidden="1" x14ac:dyDescent="0.25">
      <c r="A622" t="str">
        <f>Produkty[[#This Row],[Symbol]]</f>
        <v>S93319O10030</v>
      </c>
      <c r="B622" s="560">
        <v>5901180178907</v>
      </c>
      <c r="C622" t="s">
        <v>5956</v>
      </c>
      <c r="D622" t="s">
        <v>4107</v>
      </c>
      <c r="E622" t="s">
        <v>5957</v>
      </c>
      <c r="F622" t="s">
        <v>4118</v>
      </c>
      <c r="G622">
        <v>50.77</v>
      </c>
      <c r="H622" t="s">
        <v>5958</v>
      </c>
    </row>
    <row r="623" spans="1:8" hidden="1" x14ac:dyDescent="0.25">
      <c r="A623" t="str">
        <f>Produkty[[#This Row],[Symbol]]</f>
        <v>S93319O10025</v>
      </c>
      <c r="B623" s="560">
        <v>5901180178914</v>
      </c>
      <c r="C623" t="s">
        <v>5959</v>
      </c>
      <c r="D623" t="s">
        <v>4107</v>
      </c>
      <c r="E623" t="s">
        <v>5960</v>
      </c>
      <c r="F623" t="s">
        <v>4118</v>
      </c>
      <c r="G623">
        <v>46.42</v>
      </c>
      <c r="H623" t="s">
        <v>5961</v>
      </c>
    </row>
    <row r="624" spans="1:8" hidden="1" x14ac:dyDescent="0.25">
      <c r="A624" t="str">
        <f>Produkty[[#This Row],[Symbol]]</f>
        <v>S93319O10035</v>
      </c>
      <c r="B624" s="560">
        <v>5901180178921</v>
      </c>
      <c r="C624" t="s">
        <v>5962</v>
      </c>
      <c r="D624" t="s">
        <v>4107</v>
      </c>
      <c r="E624" t="s">
        <v>5963</v>
      </c>
      <c r="F624" t="s">
        <v>4118</v>
      </c>
      <c r="G624">
        <v>55.47</v>
      </c>
      <c r="H624" t="s">
        <v>5964</v>
      </c>
    </row>
    <row r="625" spans="1:8" hidden="1" x14ac:dyDescent="0.25">
      <c r="A625" t="str">
        <f>Produkty[[#This Row],[Symbol]]</f>
        <v>S93319O10040</v>
      </c>
      <c r="B625" s="560">
        <v>5901180178938</v>
      </c>
      <c r="C625" t="s">
        <v>5965</v>
      </c>
      <c r="D625" t="s">
        <v>4107</v>
      </c>
      <c r="E625" t="s">
        <v>5966</v>
      </c>
      <c r="F625" t="s">
        <v>4118</v>
      </c>
      <c r="G625">
        <v>60.17</v>
      </c>
      <c r="H625" t="s">
        <v>5967</v>
      </c>
    </row>
    <row r="626" spans="1:8" hidden="1" x14ac:dyDescent="0.25">
      <c r="A626" t="str">
        <f>Produkty[[#This Row],[Symbol]]</f>
        <v>S93319O10050</v>
      </c>
      <c r="B626" s="560">
        <v>5901180178945</v>
      </c>
      <c r="C626" t="s">
        <v>5968</v>
      </c>
      <c r="D626" t="s">
        <v>4107</v>
      </c>
      <c r="E626" t="s">
        <v>5969</v>
      </c>
      <c r="F626" t="s">
        <v>4118</v>
      </c>
      <c r="G626">
        <v>69.58</v>
      </c>
      <c r="H626" t="s">
        <v>5970</v>
      </c>
    </row>
    <row r="627" spans="1:8" hidden="1" x14ac:dyDescent="0.25">
      <c r="A627" t="str">
        <f>Produkty[[#This Row],[Symbol]]</f>
        <v>S93319O10060</v>
      </c>
      <c r="B627" s="560">
        <v>5901180178952</v>
      </c>
      <c r="C627" t="s">
        <v>5971</v>
      </c>
      <c r="D627" t="s">
        <v>4107</v>
      </c>
      <c r="E627" t="s">
        <v>5972</v>
      </c>
      <c r="F627" t="s">
        <v>4118</v>
      </c>
      <c r="G627">
        <v>78.59</v>
      </c>
      <c r="H627" t="s">
        <v>5973</v>
      </c>
    </row>
    <row r="628" spans="1:8" hidden="1" x14ac:dyDescent="0.25">
      <c r="A628" t="str">
        <f>Produkty[[#This Row],[Symbol]]</f>
        <v>S93319O12030</v>
      </c>
      <c r="B628" s="560">
        <v>5901180178969</v>
      </c>
      <c r="C628" t="s">
        <v>5974</v>
      </c>
      <c r="D628" t="s">
        <v>4107</v>
      </c>
      <c r="E628" t="s">
        <v>5975</v>
      </c>
      <c r="F628" t="s">
        <v>4118</v>
      </c>
      <c r="G628">
        <v>72.849999999999994</v>
      </c>
      <c r="H628" t="s">
        <v>5976</v>
      </c>
    </row>
    <row r="629" spans="1:8" hidden="1" x14ac:dyDescent="0.25">
      <c r="A629" t="str">
        <f>Produkty[[#This Row],[Symbol]]</f>
        <v>S93319O12035</v>
      </c>
      <c r="B629" s="560">
        <v>5901180178976</v>
      </c>
      <c r="C629" t="s">
        <v>5977</v>
      </c>
      <c r="D629" t="s">
        <v>4107</v>
      </c>
      <c r="E629" t="s">
        <v>5978</v>
      </c>
      <c r="F629" t="s">
        <v>4118</v>
      </c>
      <c r="G629">
        <v>79.349999999999994</v>
      </c>
      <c r="H629" t="s">
        <v>5979</v>
      </c>
    </row>
    <row r="630" spans="1:8" hidden="1" x14ac:dyDescent="0.25">
      <c r="A630" t="str">
        <f>Produkty[[#This Row],[Symbol]]</f>
        <v>S93319O12040</v>
      </c>
      <c r="B630" s="560">
        <v>5901180178983</v>
      </c>
      <c r="C630" t="s">
        <v>5980</v>
      </c>
      <c r="D630" t="s">
        <v>4107</v>
      </c>
      <c r="E630" t="s">
        <v>5981</v>
      </c>
      <c r="F630" t="s">
        <v>4118</v>
      </c>
      <c r="G630">
        <v>86.03</v>
      </c>
      <c r="H630" t="s">
        <v>5982</v>
      </c>
    </row>
    <row r="631" spans="1:8" hidden="1" x14ac:dyDescent="0.25">
      <c r="A631" t="str">
        <f>Produkty[[#This Row],[Symbol]]</f>
        <v>S93319O12050</v>
      </c>
      <c r="B631" s="560">
        <v>5901180178990</v>
      </c>
      <c r="C631" t="s">
        <v>5983</v>
      </c>
      <c r="D631" t="s">
        <v>4107</v>
      </c>
      <c r="E631" t="s">
        <v>5984</v>
      </c>
      <c r="F631" t="s">
        <v>4118</v>
      </c>
      <c r="G631">
        <v>99.39</v>
      </c>
      <c r="H631" t="s">
        <v>5985</v>
      </c>
    </row>
    <row r="632" spans="1:8" hidden="1" x14ac:dyDescent="0.25">
      <c r="A632" t="str">
        <f>Produkty[[#This Row],[Symbol]]</f>
        <v>S93319O12060</v>
      </c>
      <c r="B632" s="560">
        <v>5901180179003</v>
      </c>
      <c r="C632" t="s">
        <v>5986</v>
      </c>
      <c r="D632" t="s">
        <v>4107</v>
      </c>
      <c r="E632" t="s">
        <v>5987</v>
      </c>
      <c r="F632" t="s">
        <v>4118</v>
      </c>
      <c r="G632">
        <v>112.36</v>
      </c>
      <c r="H632" t="s">
        <v>5988</v>
      </c>
    </row>
    <row r="633" spans="1:8" hidden="1" x14ac:dyDescent="0.25">
      <c r="A633" t="str">
        <f>Produkty[[#This Row],[Symbol]]</f>
        <v>S93319O12080</v>
      </c>
      <c r="B633" s="560">
        <v>5901180179010</v>
      </c>
      <c r="C633" t="s">
        <v>5989</v>
      </c>
      <c r="D633" t="s">
        <v>4107</v>
      </c>
      <c r="E633" t="s">
        <v>5990</v>
      </c>
      <c r="F633" t="s">
        <v>4118</v>
      </c>
      <c r="G633">
        <v>152.44</v>
      </c>
      <c r="H633" t="s">
        <v>5991</v>
      </c>
    </row>
    <row r="634" spans="1:8" hidden="1" x14ac:dyDescent="0.25">
      <c r="A634" t="str">
        <f>Produkty[[#This Row],[Symbol]]</f>
        <v>S93319O14040</v>
      </c>
      <c r="B634" s="560">
        <v>5901180179027</v>
      </c>
      <c r="C634" t="s">
        <v>5992</v>
      </c>
      <c r="D634" t="s">
        <v>4107</v>
      </c>
      <c r="E634" t="s">
        <v>5993</v>
      </c>
      <c r="F634" t="s">
        <v>4118</v>
      </c>
      <c r="G634">
        <v>127.21</v>
      </c>
      <c r="H634" t="s">
        <v>5994</v>
      </c>
    </row>
    <row r="635" spans="1:8" hidden="1" x14ac:dyDescent="0.25">
      <c r="A635" t="str">
        <f>Produkty[[#This Row],[Symbol]]</f>
        <v>S93319O14050</v>
      </c>
      <c r="B635" s="560">
        <v>5901180179041</v>
      </c>
      <c r="C635" t="s">
        <v>5995</v>
      </c>
      <c r="D635" t="s">
        <v>4107</v>
      </c>
      <c r="E635" t="s">
        <v>5996</v>
      </c>
      <c r="F635" t="s">
        <v>4118</v>
      </c>
      <c r="G635">
        <v>146.16999999999999</v>
      </c>
      <c r="H635" t="s">
        <v>5997</v>
      </c>
    </row>
    <row r="636" spans="1:8" hidden="1" x14ac:dyDescent="0.25">
      <c r="A636" t="str">
        <f>Produkty[[#This Row],[Symbol]]</f>
        <v>S93319O16040</v>
      </c>
      <c r="B636" s="560">
        <v>5901180179058</v>
      </c>
      <c r="C636" t="s">
        <v>5998</v>
      </c>
      <c r="D636" t="s">
        <v>4107</v>
      </c>
      <c r="E636" t="s">
        <v>5999</v>
      </c>
      <c r="F636" t="s">
        <v>4118</v>
      </c>
      <c r="G636">
        <v>167.63</v>
      </c>
      <c r="H636" t="s">
        <v>6000</v>
      </c>
    </row>
    <row r="637" spans="1:8" hidden="1" x14ac:dyDescent="0.25">
      <c r="A637" t="str">
        <f>Produkty[[#This Row],[Symbol]]</f>
        <v>S93319O16050</v>
      </c>
      <c r="B637" s="560">
        <v>5901180179065</v>
      </c>
      <c r="C637" t="s">
        <v>6001</v>
      </c>
      <c r="D637" t="s">
        <v>4107</v>
      </c>
      <c r="E637" t="s">
        <v>6002</v>
      </c>
      <c r="F637" t="s">
        <v>4118</v>
      </c>
      <c r="G637">
        <v>192.38</v>
      </c>
      <c r="H637" t="s">
        <v>6003</v>
      </c>
    </row>
    <row r="638" spans="1:8" hidden="1" x14ac:dyDescent="0.25">
      <c r="A638" t="str">
        <f>Produkty[[#This Row],[Symbol]]</f>
        <v>S93319O16060</v>
      </c>
      <c r="B638" s="560">
        <v>5901180179072</v>
      </c>
      <c r="C638" t="s">
        <v>6004</v>
      </c>
      <c r="D638" t="s">
        <v>4107</v>
      </c>
      <c r="E638" t="s">
        <v>6005</v>
      </c>
      <c r="F638" t="s">
        <v>4118</v>
      </c>
      <c r="G638">
        <v>217.11</v>
      </c>
      <c r="H638" t="s">
        <v>6006</v>
      </c>
    </row>
    <row r="639" spans="1:8" hidden="1" x14ac:dyDescent="0.25">
      <c r="A639" t="str">
        <f>Produkty[[#This Row],[Symbol]]</f>
        <v>S93319O16080</v>
      </c>
      <c r="B639" s="560">
        <v>5901180179089</v>
      </c>
      <c r="C639" t="s">
        <v>6007</v>
      </c>
      <c r="D639" t="s">
        <v>4107</v>
      </c>
      <c r="E639" t="s">
        <v>6008</v>
      </c>
      <c r="F639" t="s">
        <v>4118</v>
      </c>
      <c r="G639">
        <v>267.25</v>
      </c>
      <c r="H639" t="s">
        <v>6009</v>
      </c>
    </row>
    <row r="640" spans="1:8" hidden="1" x14ac:dyDescent="0.25">
      <c r="A640" t="str">
        <f>Produkty[[#This Row],[Symbol]]</f>
        <v>S93319O20050</v>
      </c>
      <c r="B640" s="560">
        <v>5901180179096</v>
      </c>
      <c r="C640" t="s">
        <v>6010</v>
      </c>
      <c r="D640" t="s">
        <v>4107</v>
      </c>
      <c r="E640" t="s">
        <v>6011</v>
      </c>
      <c r="F640" t="s">
        <v>4118</v>
      </c>
      <c r="G640">
        <v>331.27</v>
      </c>
      <c r="H640" t="s">
        <v>6012</v>
      </c>
    </row>
    <row r="641" spans="1:8" hidden="1" x14ac:dyDescent="0.25">
      <c r="A641" t="str">
        <f>Produkty[[#This Row],[Symbol]]</f>
        <v>S93319O20060</v>
      </c>
      <c r="B641" s="560">
        <v>5901180179102</v>
      </c>
      <c r="C641" t="s">
        <v>6013</v>
      </c>
      <c r="D641" t="s">
        <v>4107</v>
      </c>
      <c r="E641" t="s">
        <v>6014</v>
      </c>
      <c r="F641" t="s">
        <v>4118</v>
      </c>
      <c r="G641">
        <v>370.06</v>
      </c>
      <c r="H641" t="s">
        <v>6015</v>
      </c>
    </row>
    <row r="642" spans="1:8" hidden="1" x14ac:dyDescent="0.25">
      <c r="A642" t="str">
        <f>Produkty[[#This Row],[Symbol]]</f>
        <v>S96019O10125040</v>
      </c>
      <c r="B642" s="560">
        <v>5901180179645</v>
      </c>
      <c r="C642" t="s">
        <v>6016</v>
      </c>
      <c r="D642" t="s">
        <v>4107</v>
      </c>
      <c r="E642" t="s">
        <v>6017</v>
      </c>
      <c r="F642" t="s">
        <v>4118</v>
      </c>
      <c r="G642">
        <v>74.709999999999994</v>
      </c>
      <c r="H642" t="s">
        <v>6018</v>
      </c>
    </row>
    <row r="643" spans="1:8" hidden="1" x14ac:dyDescent="0.25">
      <c r="A643" t="str">
        <f>Produkty[[#This Row],[Symbol]]</f>
        <v>S96019O10125050</v>
      </c>
      <c r="B643" s="560">
        <v>5901180179652</v>
      </c>
      <c r="C643" t="s">
        <v>6019</v>
      </c>
      <c r="D643" t="s">
        <v>4107</v>
      </c>
      <c r="E643" t="s">
        <v>6020</v>
      </c>
      <c r="F643" t="s">
        <v>4118</v>
      </c>
      <c r="G643">
        <v>87.63</v>
      </c>
      <c r="H643" t="s">
        <v>6021</v>
      </c>
    </row>
    <row r="644" spans="1:8" hidden="1" x14ac:dyDescent="0.25">
      <c r="A644" t="str">
        <f>Produkty[[#This Row],[Symbol]]</f>
        <v>S96019O10125060</v>
      </c>
      <c r="B644" s="560">
        <v>5901180179669</v>
      </c>
      <c r="C644" t="s">
        <v>6022</v>
      </c>
      <c r="D644" t="s">
        <v>4107</v>
      </c>
      <c r="E644" t="s">
        <v>6023</v>
      </c>
      <c r="F644" t="s">
        <v>4118</v>
      </c>
      <c r="G644">
        <v>100.78</v>
      </c>
      <c r="H644" t="s">
        <v>6024</v>
      </c>
    </row>
    <row r="645" spans="1:8" hidden="1" x14ac:dyDescent="0.25">
      <c r="A645" t="str">
        <f>Produkty[[#This Row],[Symbol]]</f>
        <v>S96019O10125070</v>
      </c>
      <c r="B645" s="560">
        <v>5901180179676</v>
      </c>
      <c r="C645" t="s">
        <v>6025</v>
      </c>
      <c r="D645" t="s">
        <v>4107</v>
      </c>
      <c r="E645" t="s">
        <v>6026</v>
      </c>
      <c r="F645" t="s">
        <v>4118</v>
      </c>
      <c r="G645">
        <v>113.7</v>
      </c>
      <c r="H645" t="s">
        <v>6027</v>
      </c>
    </row>
    <row r="646" spans="1:8" hidden="1" x14ac:dyDescent="0.25">
      <c r="A646" t="str">
        <f>Produkty[[#This Row],[Symbol]]</f>
        <v>S96019O10125080</v>
      </c>
      <c r="B646" s="560">
        <v>5901180179683</v>
      </c>
      <c r="C646" t="s">
        <v>6028</v>
      </c>
      <c r="D646" t="s">
        <v>4107</v>
      </c>
      <c r="E646" t="s">
        <v>6029</v>
      </c>
      <c r="F646" t="s">
        <v>4118</v>
      </c>
      <c r="G646">
        <v>126.85</v>
      </c>
      <c r="H646" t="s">
        <v>6030</v>
      </c>
    </row>
    <row r="647" spans="1:8" hidden="1" x14ac:dyDescent="0.25">
      <c r="A647" t="str">
        <f>Produkty[[#This Row],[Symbol]]</f>
        <v>S96019O10125100</v>
      </c>
      <c r="B647" s="560">
        <v>5901180179690</v>
      </c>
      <c r="C647" t="s">
        <v>6031</v>
      </c>
      <c r="D647" t="s">
        <v>4107</v>
      </c>
      <c r="E647" t="s">
        <v>6032</v>
      </c>
      <c r="F647" t="s">
        <v>4118</v>
      </c>
      <c r="G647">
        <v>152.91999999999999</v>
      </c>
      <c r="H647" t="s">
        <v>6033</v>
      </c>
    </row>
    <row r="648" spans="1:8" hidden="1" x14ac:dyDescent="0.25">
      <c r="A648" t="str">
        <f>Produkty[[#This Row],[Symbol]]</f>
        <v>S96019O12125040</v>
      </c>
      <c r="B648" s="560">
        <v>5901180179713</v>
      </c>
      <c r="C648" t="s">
        <v>6034</v>
      </c>
      <c r="D648" t="s">
        <v>4107</v>
      </c>
      <c r="E648" t="s">
        <v>6035</v>
      </c>
      <c r="F648" t="s">
        <v>4118</v>
      </c>
      <c r="G648">
        <v>105.76</v>
      </c>
      <c r="H648" t="s">
        <v>6036</v>
      </c>
    </row>
    <row r="649" spans="1:8" hidden="1" x14ac:dyDescent="0.25">
      <c r="A649" t="str">
        <f>Produkty[[#This Row],[Symbol]]</f>
        <v>S96019O12125050</v>
      </c>
      <c r="B649" s="560">
        <v>5901180179720</v>
      </c>
      <c r="C649" t="s">
        <v>6037</v>
      </c>
      <c r="D649" t="s">
        <v>4107</v>
      </c>
      <c r="E649" t="s">
        <v>6038</v>
      </c>
      <c r="F649" t="s">
        <v>4118</v>
      </c>
      <c r="G649">
        <v>124.36</v>
      </c>
      <c r="H649" t="s">
        <v>6039</v>
      </c>
    </row>
    <row r="650" spans="1:8" hidden="1" x14ac:dyDescent="0.25">
      <c r="A650" t="str">
        <f>Produkty[[#This Row],[Symbol]]</f>
        <v>S96019O12125060</v>
      </c>
      <c r="B650" s="560">
        <v>5901180179751</v>
      </c>
      <c r="C650" t="s">
        <v>6040</v>
      </c>
      <c r="D650" t="s">
        <v>4107</v>
      </c>
      <c r="E650" t="s">
        <v>6041</v>
      </c>
      <c r="F650" t="s">
        <v>4118</v>
      </c>
      <c r="G650">
        <v>142.96</v>
      </c>
      <c r="H650" t="s">
        <v>6042</v>
      </c>
    </row>
    <row r="651" spans="1:8" hidden="1" x14ac:dyDescent="0.25">
      <c r="A651" t="str">
        <f>Produkty[[#This Row],[Symbol]]</f>
        <v>S96019O12125070</v>
      </c>
      <c r="B651" s="560">
        <v>5901180179768</v>
      </c>
      <c r="C651" t="s">
        <v>6043</v>
      </c>
      <c r="D651" t="s">
        <v>4107</v>
      </c>
      <c r="E651" t="s">
        <v>6044</v>
      </c>
      <c r="F651" t="s">
        <v>4118</v>
      </c>
      <c r="G651">
        <v>161.34</v>
      </c>
      <c r="H651" t="s">
        <v>6045</v>
      </c>
    </row>
    <row r="652" spans="1:8" hidden="1" x14ac:dyDescent="0.25">
      <c r="A652" t="str">
        <f>Produkty[[#This Row],[Symbol]]</f>
        <v>S96019O12125080</v>
      </c>
      <c r="B652" s="560">
        <v>5901180179775</v>
      </c>
      <c r="C652" t="s">
        <v>6046</v>
      </c>
      <c r="D652" t="s">
        <v>4107</v>
      </c>
      <c r="E652" t="s">
        <v>6047</v>
      </c>
      <c r="F652" t="s">
        <v>4118</v>
      </c>
      <c r="G652">
        <v>179.94</v>
      </c>
      <c r="H652" t="s">
        <v>6048</v>
      </c>
    </row>
    <row r="653" spans="1:8" hidden="1" x14ac:dyDescent="0.25">
      <c r="A653" t="str">
        <f>Produkty[[#This Row],[Symbol]]</f>
        <v>S96019O12125100</v>
      </c>
      <c r="B653" s="560">
        <v>5901180179782</v>
      </c>
      <c r="C653" t="s">
        <v>6049</v>
      </c>
      <c r="D653" t="s">
        <v>4107</v>
      </c>
      <c r="E653" t="s">
        <v>6050</v>
      </c>
      <c r="F653" t="s">
        <v>4118</v>
      </c>
      <c r="G653">
        <v>216.93</v>
      </c>
      <c r="H653" t="s">
        <v>6051</v>
      </c>
    </row>
    <row r="654" spans="1:8" hidden="1" x14ac:dyDescent="0.25">
      <c r="A654" t="str">
        <f>Produkty[[#This Row],[Symbol]]</f>
        <v>S96019O12150040</v>
      </c>
      <c r="B654" s="560">
        <v>5901180179799</v>
      </c>
      <c r="C654" t="s">
        <v>6052</v>
      </c>
      <c r="D654" t="s">
        <v>4107</v>
      </c>
      <c r="E654" t="s">
        <v>6053</v>
      </c>
      <c r="F654" t="s">
        <v>4118</v>
      </c>
      <c r="G654">
        <v>105.76</v>
      </c>
      <c r="H654" t="s">
        <v>6054</v>
      </c>
    </row>
    <row r="655" spans="1:8" hidden="1" x14ac:dyDescent="0.25">
      <c r="A655" t="str">
        <f>Produkty[[#This Row],[Symbol]]</f>
        <v>S96019O12150050</v>
      </c>
      <c r="B655" s="560">
        <v>5901180179805</v>
      </c>
      <c r="C655" t="s">
        <v>6055</v>
      </c>
      <c r="D655" t="s">
        <v>4107</v>
      </c>
      <c r="E655" t="s">
        <v>6056</v>
      </c>
      <c r="F655" t="s">
        <v>4118</v>
      </c>
      <c r="G655">
        <v>124.36</v>
      </c>
      <c r="H655" t="s">
        <v>6057</v>
      </c>
    </row>
    <row r="656" spans="1:8" hidden="1" x14ac:dyDescent="0.25">
      <c r="A656" t="str">
        <f>Produkty[[#This Row],[Symbol]]</f>
        <v>S96019O12150060</v>
      </c>
      <c r="B656" s="560">
        <v>5901180179812</v>
      </c>
      <c r="C656" t="s">
        <v>6058</v>
      </c>
      <c r="D656" t="s">
        <v>4107</v>
      </c>
      <c r="E656" t="s">
        <v>6059</v>
      </c>
      <c r="F656" t="s">
        <v>4118</v>
      </c>
      <c r="G656">
        <v>142.96</v>
      </c>
      <c r="H656" t="s">
        <v>6060</v>
      </c>
    </row>
    <row r="657" spans="1:8" hidden="1" x14ac:dyDescent="0.25">
      <c r="A657" t="str">
        <f>Produkty[[#This Row],[Symbol]]</f>
        <v>S96019O12150070</v>
      </c>
      <c r="B657" s="560">
        <v>5901180179829</v>
      </c>
      <c r="C657" t="s">
        <v>6061</v>
      </c>
      <c r="D657" t="s">
        <v>4107</v>
      </c>
      <c r="E657" t="s">
        <v>6062</v>
      </c>
      <c r="F657" t="s">
        <v>4118</v>
      </c>
      <c r="G657">
        <v>161.34</v>
      </c>
      <c r="H657" t="s">
        <v>6063</v>
      </c>
    </row>
    <row r="658" spans="1:8" hidden="1" x14ac:dyDescent="0.25">
      <c r="A658" t="str">
        <f>Produkty[[#This Row],[Symbol]]</f>
        <v>S96019O12150080</v>
      </c>
      <c r="B658" s="560">
        <v>5901180179836</v>
      </c>
      <c r="C658" t="s">
        <v>6064</v>
      </c>
      <c r="D658" t="s">
        <v>4107</v>
      </c>
      <c r="E658" t="s">
        <v>6065</v>
      </c>
      <c r="F658" t="s">
        <v>4118</v>
      </c>
      <c r="G658">
        <v>179.94</v>
      </c>
      <c r="H658" t="s">
        <v>6066</v>
      </c>
    </row>
    <row r="659" spans="1:8" hidden="1" x14ac:dyDescent="0.25">
      <c r="A659" t="str">
        <f>Produkty[[#This Row],[Symbol]]</f>
        <v>S96019O12150100</v>
      </c>
      <c r="B659" s="560">
        <v>5901180179843</v>
      </c>
      <c r="C659" t="s">
        <v>6067</v>
      </c>
      <c r="D659" t="s">
        <v>4107</v>
      </c>
      <c r="E659" t="s">
        <v>6068</v>
      </c>
      <c r="F659" t="s">
        <v>4118</v>
      </c>
      <c r="G659">
        <v>216.93</v>
      </c>
      <c r="H659" t="s">
        <v>6069</v>
      </c>
    </row>
    <row r="660" spans="1:8" hidden="1" x14ac:dyDescent="0.25">
      <c r="A660" t="str">
        <f>Produkty[[#This Row],[Symbol]]</f>
        <v>S96019O14150050</v>
      </c>
      <c r="B660" s="560">
        <v>5901180179850</v>
      </c>
      <c r="C660" t="s">
        <v>6070</v>
      </c>
      <c r="D660" t="s">
        <v>4107</v>
      </c>
      <c r="E660" t="s">
        <v>6071</v>
      </c>
      <c r="F660" t="s">
        <v>4118</v>
      </c>
      <c r="G660">
        <v>176.92</v>
      </c>
      <c r="H660" t="s">
        <v>6072</v>
      </c>
    </row>
    <row r="661" spans="1:8" hidden="1" x14ac:dyDescent="0.25">
      <c r="A661" t="str">
        <f>Produkty[[#This Row],[Symbol]]</f>
        <v>S96019O14150060</v>
      </c>
      <c r="B661" s="560">
        <v>5901180179867</v>
      </c>
      <c r="C661" t="s">
        <v>6073</v>
      </c>
      <c r="D661" t="s">
        <v>4107</v>
      </c>
      <c r="E661" t="s">
        <v>6074</v>
      </c>
      <c r="F661" t="s">
        <v>4118</v>
      </c>
      <c r="G661">
        <v>202.22</v>
      </c>
      <c r="H661" t="s">
        <v>6075</v>
      </c>
    </row>
    <row r="662" spans="1:8" hidden="1" x14ac:dyDescent="0.25">
      <c r="A662" t="str">
        <f>Produkty[[#This Row],[Symbol]]</f>
        <v>S96019O14150070</v>
      </c>
      <c r="B662" s="560">
        <v>5901180179874</v>
      </c>
      <c r="C662" t="s">
        <v>6076</v>
      </c>
      <c r="D662" t="s">
        <v>4107</v>
      </c>
      <c r="E662" t="s">
        <v>6077</v>
      </c>
      <c r="F662" t="s">
        <v>4118</v>
      </c>
      <c r="G662">
        <v>227.53</v>
      </c>
      <c r="H662" t="s">
        <v>6078</v>
      </c>
    </row>
    <row r="663" spans="1:8" hidden="1" x14ac:dyDescent="0.25">
      <c r="A663" t="str">
        <f>Produkty[[#This Row],[Symbol]]</f>
        <v>S96019O14150080</v>
      </c>
      <c r="B663" s="560">
        <v>5901180179881</v>
      </c>
      <c r="C663" t="s">
        <v>6079</v>
      </c>
      <c r="D663" t="s">
        <v>4107</v>
      </c>
      <c r="E663" t="s">
        <v>6080</v>
      </c>
      <c r="F663" t="s">
        <v>4118</v>
      </c>
      <c r="G663">
        <v>253.05</v>
      </c>
      <c r="H663" t="s">
        <v>6081</v>
      </c>
    </row>
    <row r="664" spans="1:8" hidden="1" x14ac:dyDescent="0.25">
      <c r="A664" t="str">
        <f>Produkty[[#This Row],[Symbol]]</f>
        <v>S96019O14150090</v>
      </c>
      <c r="B664" s="560">
        <v>5901180179898</v>
      </c>
      <c r="C664" t="s">
        <v>6082</v>
      </c>
      <c r="D664" t="s">
        <v>4107</v>
      </c>
      <c r="E664" t="s">
        <v>6083</v>
      </c>
      <c r="F664" t="s">
        <v>4118</v>
      </c>
      <c r="G664">
        <v>278.35000000000002</v>
      </c>
      <c r="H664" t="s">
        <v>6084</v>
      </c>
    </row>
    <row r="665" spans="1:8" hidden="1" x14ac:dyDescent="0.25">
      <c r="A665" t="str">
        <f>Produkty[[#This Row],[Symbol]]</f>
        <v>S96019O14150100</v>
      </c>
      <c r="B665" s="560">
        <v>5901180179904</v>
      </c>
      <c r="C665" t="s">
        <v>6085</v>
      </c>
      <c r="D665" t="s">
        <v>4107</v>
      </c>
      <c r="E665" t="s">
        <v>6086</v>
      </c>
      <c r="F665" t="s">
        <v>4118</v>
      </c>
      <c r="G665">
        <v>306.68</v>
      </c>
      <c r="H665" t="s">
        <v>6087</v>
      </c>
    </row>
    <row r="666" spans="1:8" hidden="1" x14ac:dyDescent="0.25">
      <c r="A666" t="str">
        <f>Produkty[[#This Row],[Symbol]]</f>
        <v>S96019O14150120</v>
      </c>
      <c r="B666" s="560">
        <v>5901180179911</v>
      </c>
      <c r="C666" t="s">
        <v>6088</v>
      </c>
      <c r="D666" t="s">
        <v>4107</v>
      </c>
      <c r="E666" t="s">
        <v>6089</v>
      </c>
      <c r="F666" t="s">
        <v>4118</v>
      </c>
      <c r="G666">
        <v>358.16</v>
      </c>
      <c r="H666" t="s">
        <v>6090</v>
      </c>
    </row>
    <row r="667" spans="1:8" hidden="1" x14ac:dyDescent="0.25">
      <c r="A667" t="str">
        <f>Produkty[[#This Row],[Symbol]]</f>
        <v>S96019O16150060</v>
      </c>
      <c r="B667" s="560">
        <v>5901180179928</v>
      </c>
      <c r="C667" t="s">
        <v>6091</v>
      </c>
      <c r="D667" t="s">
        <v>4107</v>
      </c>
      <c r="E667" t="s">
        <v>6092</v>
      </c>
      <c r="F667" t="s">
        <v>4118</v>
      </c>
      <c r="G667">
        <v>268.62</v>
      </c>
      <c r="H667" t="s">
        <v>6093</v>
      </c>
    </row>
    <row r="668" spans="1:8" hidden="1" x14ac:dyDescent="0.25">
      <c r="A668" t="str">
        <f>Produkty[[#This Row],[Symbol]]</f>
        <v>S96019O16150070</v>
      </c>
      <c r="B668" s="560">
        <v>5901180179935</v>
      </c>
      <c r="C668" t="s">
        <v>6094</v>
      </c>
      <c r="D668" t="s">
        <v>4107</v>
      </c>
      <c r="E668" t="s">
        <v>6095</v>
      </c>
      <c r="F668" t="s">
        <v>4118</v>
      </c>
      <c r="G668">
        <v>301.93</v>
      </c>
      <c r="H668" t="s">
        <v>6096</v>
      </c>
    </row>
    <row r="669" spans="1:8" hidden="1" x14ac:dyDescent="0.25">
      <c r="A669" t="str">
        <f>Produkty[[#This Row],[Symbol]]</f>
        <v>S96019O16150080</v>
      </c>
      <c r="B669" s="560">
        <v>5901180179942</v>
      </c>
      <c r="C669" t="s">
        <v>6097</v>
      </c>
      <c r="D669" t="s">
        <v>4107</v>
      </c>
      <c r="E669" t="s">
        <v>6098</v>
      </c>
      <c r="F669" t="s">
        <v>4118</v>
      </c>
      <c r="G669">
        <v>335.23</v>
      </c>
      <c r="H669" t="s">
        <v>6099</v>
      </c>
    </row>
    <row r="670" spans="1:8" hidden="1" x14ac:dyDescent="0.25">
      <c r="A670" t="str">
        <f>Produkty[[#This Row],[Symbol]]</f>
        <v>S96019O16150090</v>
      </c>
      <c r="B670" s="560">
        <v>5901180179959</v>
      </c>
      <c r="C670" t="s">
        <v>6100</v>
      </c>
      <c r="D670" t="s">
        <v>4107</v>
      </c>
      <c r="E670" t="s">
        <v>6101</v>
      </c>
      <c r="F670" t="s">
        <v>4118</v>
      </c>
      <c r="G670">
        <v>368.54</v>
      </c>
      <c r="H670" t="s">
        <v>6102</v>
      </c>
    </row>
    <row r="671" spans="1:8" hidden="1" x14ac:dyDescent="0.25">
      <c r="A671" t="str">
        <f>Produkty[[#This Row],[Symbol]]</f>
        <v>S96019O16150100</v>
      </c>
      <c r="B671" s="560">
        <v>5901180179966</v>
      </c>
      <c r="C671" t="s">
        <v>6103</v>
      </c>
      <c r="D671" t="s">
        <v>4107</v>
      </c>
      <c r="E671" t="s">
        <v>6104</v>
      </c>
      <c r="F671" t="s">
        <v>4118</v>
      </c>
      <c r="G671">
        <v>401.85</v>
      </c>
      <c r="H671" t="s">
        <v>6105</v>
      </c>
    </row>
    <row r="672" spans="1:8" hidden="1" x14ac:dyDescent="0.25">
      <c r="A672" t="str">
        <f>Produkty[[#This Row],[Symbol]]</f>
        <v>S96019O16150110</v>
      </c>
      <c r="B672" s="560">
        <v>5901180179973</v>
      </c>
      <c r="C672" t="s">
        <v>6106</v>
      </c>
      <c r="D672" t="s">
        <v>4107</v>
      </c>
      <c r="E672" t="s">
        <v>6107</v>
      </c>
      <c r="F672" t="s">
        <v>4118</v>
      </c>
      <c r="G672">
        <v>439.48</v>
      </c>
      <c r="H672" t="s">
        <v>6108</v>
      </c>
    </row>
    <row r="673" spans="1:8" hidden="1" x14ac:dyDescent="0.25">
      <c r="A673" t="str">
        <f>Produkty[[#This Row],[Symbol]]</f>
        <v>S96019O16150120</v>
      </c>
      <c r="B673" s="560">
        <v>5901180179980</v>
      </c>
      <c r="C673" t="s">
        <v>6109</v>
      </c>
      <c r="D673" t="s">
        <v>4107</v>
      </c>
      <c r="E673" t="s">
        <v>6110</v>
      </c>
      <c r="F673" t="s">
        <v>4118</v>
      </c>
      <c r="G673">
        <v>473.22</v>
      </c>
      <c r="H673" t="s">
        <v>6111</v>
      </c>
    </row>
    <row r="674" spans="1:8" hidden="1" x14ac:dyDescent="0.25">
      <c r="A674" t="str">
        <f>Produkty[[#This Row],[Symbol]]</f>
        <v>S96019O16150140</v>
      </c>
      <c r="B674" s="560">
        <v>5901180179997</v>
      </c>
      <c r="C674" t="s">
        <v>6112</v>
      </c>
      <c r="D674" t="s">
        <v>4107</v>
      </c>
      <c r="E674" t="s">
        <v>6113</v>
      </c>
      <c r="F674" t="s">
        <v>4118</v>
      </c>
      <c r="G674">
        <v>538.32000000000005</v>
      </c>
      <c r="H674" t="s">
        <v>6114</v>
      </c>
    </row>
    <row r="675" spans="1:8" hidden="1" x14ac:dyDescent="0.25">
      <c r="A675" t="str">
        <f>Produkty[[#This Row],[Symbol]]</f>
        <v>S96019O16150160</v>
      </c>
      <c r="B675" s="560">
        <v>5901180180009</v>
      </c>
      <c r="C675" t="s">
        <v>6115</v>
      </c>
      <c r="D675" t="s">
        <v>4107</v>
      </c>
      <c r="E675" t="s">
        <v>6116</v>
      </c>
      <c r="F675" t="s">
        <v>4118</v>
      </c>
      <c r="G675">
        <v>605.58000000000004</v>
      </c>
      <c r="H675" t="s">
        <v>6117</v>
      </c>
    </row>
    <row r="676" spans="1:8" hidden="1" x14ac:dyDescent="0.25">
      <c r="A676" t="str">
        <f>Produkty[[#This Row],[Symbol]]</f>
        <v>S96019O16150180</v>
      </c>
      <c r="B676" s="560">
        <v>5901180180016</v>
      </c>
      <c r="C676" t="s">
        <v>6118</v>
      </c>
      <c r="D676" t="s">
        <v>4107</v>
      </c>
      <c r="E676" t="s">
        <v>6119</v>
      </c>
      <c r="F676" t="s">
        <v>4118</v>
      </c>
      <c r="G676">
        <v>673.06</v>
      </c>
      <c r="H676" t="s">
        <v>6120</v>
      </c>
    </row>
    <row r="677" spans="1:8" hidden="1" x14ac:dyDescent="0.25">
      <c r="A677" t="str">
        <f>Produkty[[#This Row],[Symbol]]</f>
        <v>S96019O16150200</v>
      </c>
      <c r="B677" s="560">
        <v>5901180180023</v>
      </c>
      <c r="C677" t="s">
        <v>6121</v>
      </c>
      <c r="D677" t="s">
        <v>4107</v>
      </c>
      <c r="E677" t="s">
        <v>6122</v>
      </c>
      <c r="F677" t="s">
        <v>4118</v>
      </c>
      <c r="G677">
        <v>740.32</v>
      </c>
      <c r="H677" t="s">
        <v>6123</v>
      </c>
    </row>
    <row r="678" spans="1:8" hidden="1" x14ac:dyDescent="0.25">
      <c r="A678" t="str">
        <f>Produkty[[#This Row],[Symbol]]</f>
        <v>S96019O18150070</v>
      </c>
      <c r="B678" s="560">
        <v>5901180180030</v>
      </c>
      <c r="C678" t="s">
        <v>6124</v>
      </c>
      <c r="D678" t="s">
        <v>4107</v>
      </c>
      <c r="E678" t="s">
        <v>6125</v>
      </c>
      <c r="F678" t="s">
        <v>4118</v>
      </c>
      <c r="G678">
        <v>404.35</v>
      </c>
      <c r="H678" t="s">
        <v>6126</v>
      </c>
    </row>
    <row r="679" spans="1:8" hidden="1" x14ac:dyDescent="0.25">
      <c r="A679" t="str">
        <f>Produkty[[#This Row],[Symbol]]</f>
        <v>S96019O18150080</v>
      </c>
      <c r="B679" s="560">
        <v>5901180180047</v>
      </c>
      <c r="C679" t="s">
        <v>6127</v>
      </c>
      <c r="D679" t="s">
        <v>4107</v>
      </c>
      <c r="E679" t="s">
        <v>6128</v>
      </c>
      <c r="F679" t="s">
        <v>4118</v>
      </c>
      <c r="G679">
        <v>447.21</v>
      </c>
      <c r="H679" t="s">
        <v>6129</v>
      </c>
    </row>
    <row r="680" spans="1:8" hidden="1" x14ac:dyDescent="0.25">
      <c r="A680" t="str">
        <f>Produkty[[#This Row],[Symbol]]</f>
        <v>S96019O18150100</v>
      </c>
      <c r="B680" s="560">
        <v>5901180180054</v>
      </c>
      <c r="C680" t="s">
        <v>6130</v>
      </c>
      <c r="D680" t="s">
        <v>4107</v>
      </c>
      <c r="E680" t="s">
        <v>6131</v>
      </c>
      <c r="F680" t="s">
        <v>4118</v>
      </c>
      <c r="G680">
        <v>538.25</v>
      </c>
      <c r="H680" t="s">
        <v>6132</v>
      </c>
    </row>
    <row r="681" spans="1:8" hidden="1" x14ac:dyDescent="0.25">
      <c r="A681" t="str">
        <f>Produkty[[#This Row],[Symbol]]</f>
        <v>S96019O18150120</v>
      </c>
      <c r="B681" s="560">
        <v>5901180180061</v>
      </c>
      <c r="C681" t="s">
        <v>6133</v>
      </c>
      <c r="D681" t="s">
        <v>4107</v>
      </c>
      <c r="E681" t="s">
        <v>6134</v>
      </c>
      <c r="F681" t="s">
        <v>4118</v>
      </c>
      <c r="G681">
        <v>624.85</v>
      </c>
      <c r="H681" t="s">
        <v>6135</v>
      </c>
    </row>
    <row r="682" spans="1:8" hidden="1" x14ac:dyDescent="0.25">
      <c r="A682" t="str">
        <f>Produkty[[#This Row],[Symbol]]</f>
        <v>S96019O20150070</v>
      </c>
      <c r="B682" s="560">
        <v>5901180180078</v>
      </c>
      <c r="C682" t="s">
        <v>6136</v>
      </c>
      <c r="D682" t="s">
        <v>4107</v>
      </c>
      <c r="E682" t="s">
        <v>6137</v>
      </c>
      <c r="F682" t="s">
        <v>4118</v>
      </c>
      <c r="G682">
        <v>506.74</v>
      </c>
      <c r="H682" t="s">
        <v>6138</v>
      </c>
    </row>
    <row r="683" spans="1:8" hidden="1" x14ac:dyDescent="0.25">
      <c r="A683" t="str">
        <f>Produkty[[#This Row],[Symbol]]</f>
        <v>S96019O20150090</v>
      </c>
      <c r="B683" s="560">
        <v>5901180180085</v>
      </c>
      <c r="C683" t="s">
        <v>6139</v>
      </c>
      <c r="D683" t="s">
        <v>4107</v>
      </c>
      <c r="E683" t="s">
        <v>6140</v>
      </c>
      <c r="F683" t="s">
        <v>4118</v>
      </c>
      <c r="G683">
        <v>610.99</v>
      </c>
      <c r="H683" t="s">
        <v>6141</v>
      </c>
    </row>
    <row r="684" spans="1:8" hidden="1" x14ac:dyDescent="0.25">
      <c r="A684" t="str">
        <f>Produkty[[#This Row],[Symbol]]</f>
        <v>S96019O20150100</v>
      </c>
      <c r="B684" s="560">
        <v>5901180180092</v>
      </c>
      <c r="C684" t="s">
        <v>6142</v>
      </c>
      <c r="D684" t="s">
        <v>4107</v>
      </c>
      <c r="E684" t="s">
        <v>6143</v>
      </c>
      <c r="F684" t="s">
        <v>4118</v>
      </c>
      <c r="G684">
        <v>669.6</v>
      </c>
      <c r="H684" t="s">
        <v>6144</v>
      </c>
    </row>
    <row r="685" spans="1:8" hidden="1" x14ac:dyDescent="0.25">
      <c r="A685" t="str">
        <f>Produkty[[#This Row],[Symbol]]</f>
        <v>S96019O20150120</v>
      </c>
      <c r="B685" s="560">
        <v>5901180180108</v>
      </c>
      <c r="C685" t="s">
        <v>6145</v>
      </c>
      <c r="D685" t="s">
        <v>4107</v>
      </c>
      <c r="E685" t="s">
        <v>6146</v>
      </c>
      <c r="F685" t="s">
        <v>4118</v>
      </c>
      <c r="G685">
        <v>774.93</v>
      </c>
      <c r="H685" t="s">
        <v>6147</v>
      </c>
    </row>
    <row r="686" spans="1:8" hidden="1" x14ac:dyDescent="0.25">
      <c r="A686" t="str">
        <f>Produkty[[#This Row],[Symbol]]</f>
        <v>S96019O20150140</v>
      </c>
      <c r="B686" s="560">
        <v>5901180180115</v>
      </c>
      <c r="C686" t="s">
        <v>6148</v>
      </c>
      <c r="D686" t="s">
        <v>4107</v>
      </c>
      <c r="E686" t="s">
        <v>6149</v>
      </c>
      <c r="F686" t="s">
        <v>4118</v>
      </c>
      <c r="G686">
        <v>877.66</v>
      </c>
      <c r="H686" t="s">
        <v>6150</v>
      </c>
    </row>
    <row r="687" spans="1:8" hidden="1" x14ac:dyDescent="0.25">
      <c r="A687" t="str">
        <f>Produkty[[#This Row],[Symbol]]</f>
        <v>S96019O20150160</v>
      </c>
      <c r="B687" s="560">
        <v>5901180180122</v>
      </c>
      <c r="C687" t="s">
        <v>6151</v>
      </c>
      <c r="D687" t="s">
        <v>4107</v>
      </c>
      <c r="E687" t="s">
        <v>6152</v>
      </c>
      <c r="F687" t="s">
        <v>4118</v>
      </c>
      <c r="G687">
        <v>982.99</v>
      </c>
      <c r="H687" t="s">
        <v>6153</v>
      </c>
    </row>
    <row r="688" spans="1:8" hidden="1" x14ac:dyDescent="0.25">
      <c r="A688" t="str">
        <f>Produkty[[#This Row],[Symbol]]</f>
        <v>S96119O10125030</v>
      </c>
      <c r="B688" s="560">
        <v>5901180180139</v>
      </c>
      <c r="C688" t="s">
        <v>6154</v>
      </c>
      <c r="D688" t="s">
        <v>4107</v>
      </c>
      <c r="E688" t="s">
        <v>6155</v>
      </c>
      <c r="F688" t="s">
        <v>4118</v>
      </c>
      <c r="G688">
        <v>60.24</v>
      </c>
      <c r="H688" t="s">
        <v>6156</v>
      </c>
    </row>
    <row r="689" spans="1:8" hidden="1" x14ac:dyDescent="0.25">
      <c r="A689" t="str">
        <f>Produkty[[#This Row],[Symbol]]</f>
        <v>S96119O10125040</v>
      </c>
      <c r="B689" s="560">
        <v>5901180180146</v>
      </c>
      <c r="C689" t="s">
        <v>6157</v>
      </c>
      <c r="D689" t="s">
        <v>4107</v>
      </c>
      <c r="E689" t="s">
        <v>6158</v>
      </c>
      <c r="F689" t="s">
        <v>4118</v>
      </c>
      <c r="G689">
        <v>71.64</v>
      </c>
      <c r="H689" t="s">
        <v>6159</v>
      </c>
    </row>
    <row r="690" spans="1:8" hidden="1" x14ac:dyDescent="0.25">
      <c r="A690" t="str">
        <f>Produkty[[#This Row],[Symbol]]</f>
        <v>S96119O10125050</v>
      </c>
      <c r="B690" s="560">
        <v>5901180180153</v>
      </c>
      <c r="C690" t="s">
        <v>6160</v>
      </c>
      <c r="D690" t="s">
        <v>4107</v>
      </c>
      <c r="E690" t="s">
        <v>6161</v>
      </c>
      <c r="F690" t="s">
        <v>4118</v>
      </c>
      <c r="G690">
        <v>82.81</v>
      </c>
      <c r="H690" t="s">
        <v>6162</v>
      </c>
    </row>
    <row r="691" spans="1:8" hidden="1" x14ac:dyDescent="0.25">
      <c r="A691" t="str">
        <f>Produkty[[#This Row],[Symbol]]</f>
        <v>S96119O10125060</v>
      </c>
      <c r="B691" s="560">
        <v>5901180180160</v>
      </c>
      <c r="C691" t="s">
        <v>6163</v>
      </c>
      <c r="D691" t="s">
        <v>4107</v>
      </c>
      <c r="E691" t="s">
        <v>6164</v>
      </c>
      <c r="F691" t="s">
        <v>4118</v>
      </c>
      <c r="G691">
        <v>94.21</v>
      </c>
      <c r="H691" t="s">
        <v>6165</v>
      </c>
    </row>
    <row r="692" spans="1:8" hidden="1" x14ac:dyDescent="0.25">
      <c r="A692" t="str">
        <f>Produkty[[#This Row],[Symbol]]</f>
        <v>S96119O12125030</v>
      </c>
      <c r="B692" s="560">
        <v>5901180180177</v>
      </c>
      <c r="C692" t="s">
        <v>6166</v>
      </c>
      <c r="D692" t="s">
        <v>4107</v>
      </c>
      <c r="E692" t="s">
        <v>6167</v>
      </c>
      <c r="F692" t="s">
        <v>4118</v>
      </c>
      <c r="G692">
        <v>86.31</v>
      </c>
      <c r="H692" t="s">
        <v>6168</v>
      </c>
    </row>
    <row r="693" spans="1:8" hidden="1" x14ac:dyDescent="0.25">
      <c r="A693" t="str">
        <f>Produkty[[#This Row],[Symbol]]</f>
        <v>S96119O12125040</v>
      </c>
      <c r="B693" s="560">
        <v>5901180180184</v>
      </c>
      <c r="C693" t="s">
        <v>6169</v>
      </c>
      <c r="D693" t="s">
        <v>4107</v>
      </c>
      <c r="E693" t="s">
        <v>6170</v>
      </c>
      <c r="F693" t="s">
        <v>4118</v>
      </c>
      <c r="G693">
        <v>102.3</v>
      </c>
      <c r="H693" t="s">
        <v>6171</v>
      </c>
    </row>
    <row r="694" spans="1:8" hidden="1" x14ac:dyDescent="0.25">
      <c r="A694" t="str">
        <f>Produkty[[#This Row],[Symbol]]</f>
        <v>S96119O12125050</v>
      </c>
      <c r="B694" s="560">
        <v>5901180180191</v>
      </c>
      <c r="C694" t="s">
        <v>6172</v>
      </c>
      <c r="D694" t="s">
        <v>4107</v>
      </c>
      <c r="E694" t="s">
        <v>6173</v>
      </c>
      <c r="F694" t="s">
        <v>4118</v>
      </c>
      <c r="G694">
        <v>118.3</v>
      </c>
      <c r="H694" t="s">
        <v>6174</v>
      </c>
    </row>
    <row r="695" spans="1:8" hidden="1" x14ac:dyDescent="0.25">
      <c r="A695" t="str">
        <f>Produkty[[#This Row],[Symbol]]</f>
        <v>S96119O12150030</v>
      </c>
      <c r="B695" s="560">
        <v>5901180180207</v>
      </c>
      <c r="C695" t="s">
        <v>6175</v>
      </c>
      <c r="D695" t="s">
        <v>4107</v>
      </c>
      <c r="E695" t="s">
        <v>6176</v>
      </c>
      <c r="F695" t="s">
        <v>4118</v>
      </c>
      <c r="G695">
        <v>86.28</v>
      </c>
      <c r="H695" t="s">
        <v>6177</v>
      </c>
    </row>
    <row r="696" spans="1:8" hidden="1" x14ac:dyDescent="0.25">
      <c r="A696" t="str">
        <f>Produkty[[#This Row],[Symbol]]</f>
        <v>S96119O12150060</v>
      </c>
      <c r="B696" s="560">
        <v>5901180180214</v>
      </c>
      <c r="C696" t="s">
        <v>6178</v>
      </c>
      <c r="D696" t="s">
        <v>4107</v>
      </c>
      <c r="E696" t="s">
        <v>6179</v>
      </c>
      <c r="F696" t="s">
        <v>4118</v>
      </c>
      <c r="G696">
        <v>134.31</v>
      </c>
      <c r="H696" t="s">
        <v>6180</v>
      </c>
    </row>
    <row r="697" spans="1:8" hidden="1" x14ac:dyDescent="0.25">
      <c r="A697" t="str">
        <f>Produkty[[#This Row],[Symbol]]</f>
        <v>S96119O14150040</v>
      </c>
      <c r="B697" s="560">
        <v>5901180180221</v>
      </c>
      <c r="C697" t="s">
        <v>6181</v>
      </c>
      <c r="D697" t="s">
        <v>4107</v>
      </c>
      <c r="E697" t="s">
        <v>6182</v>
      </c>
      <c r="F697" t="s">
        <v>4118</v>
      </c>
      <c r="G697">
        <v>147.29</v>
      </c>
      <c r="H697" t="s">
        <v>6183</v>
      </c>
    </row>
    <row r="698" spans="1:8" hidden="1" x14ac:dyDescent="0.25">
      <c r="A698" t="str">
        <f>Produkty[[#This Row],[Symbol]]</f>
        <v>S96119O14150050</v>
      </c>
      <c r="B698" s="560">
        <v>5901180180238</v>
      </c>
      <c r="C698" t="s">
        <v>6184</v>
      </c>
      <c r="D698" t="s">
        <v>4107</v>
      </c>
      <c r="E698" t="s">
        <v>6185</v>
      </c>
      <c r="F698" t="s">
        <v>4118</v>
      </c>
      <c r="G698">
        <v>168.91</v>
      </c>
      <c r="H698" t="s">
        <v>6186</v>
      </c>
    </row>
    <row r="699" spans="1:8" hidden="1" x14ac:dyDescent="0.25">
      <c r="A699" t="str">
        <f>Produkty[[#This Row],[Symbol]]</f>
        <v>S96119O14150060</v>
      </c>
      <c r="B699" s="560">
        <v>5901180180245</v>
      </c>
      <c r="C699" t="s">
        <v>6187</v>
      </c>
      <c r="D699" t="s">
        <v>4107</v>
      </c>
      <c r="E699" t="s">
        <v>6188</v>
      </c>
      <c r="F699" t="s">
        <v>4118</v>
      </c>
      <c r="G699">
        <v>190.76</v>
      </c>
      <c r="H699" t="s">
        <v>6189</v>
      </c>
    </row>
    <row r="700" spans="1:8" hidden="1" x14ac:dyDescent="0.25">
      <c r="A700" t="str">
        <f>Produkty[[#This Row],[Symbol]]</f>
        <v>S96119O16150040</v>
      </c>
      <c r="B700" s="560">
        <v>5901180180252</v>
      </c>
      <c r="C700" t="s">
        <v>6190</v>
      </c>
      <c r="D700" t="s">
        <v>4107</v>
      </c>
      <c r="E700" t="s">
        <v>6191</v>
      </c>
      <c r="F700" t="s">
        <v>4118</v>
      </c>
      <c r="G700">
        <v>197.62</v>
      </c>
      <c r="H700" t="s">
        <v>6192</v>
      </c>
    </row>
    <row r="701" spans="1:8" hidden="1" x14ac:dyDescent="0.25">
      <c r="A701" t="str">
        <f>Produkty[[#This Row],[Symbol]]</f>
        <v>S96119O16150050</v>
      </c>
      <c r="B701" s="560">
        <v>5901180180269</v>
      </c>
      <c r="C701" t="s">
        <v>6193</v>
      </c>
      <c r="D701" t="s">
        <v>4107</v>
      </c>
      <c r="E701" t="s">
        <v>6194</v>
      </c>
      <c r="F701" t="s">
        <v>4118</v>
      </c>
      <c r="G701">
        <v>226.66</v>
      </c>
      <c r="H701" t="s">
        <v>6195</v>
      </c>
    </row>
    <row r="702" spans="1:8" hidden="1" x14ac:dyDescent="0.25">
      <c r="A702" t="str">
        <f>Produkty[[#This Row],[Symbol]]</f>
        <v>S96119O16150060</v>
      </c>
      <c r="B702" s="560">
        <v>5901180180276</v>
      </c>
      <c r="C702" t="s">
        <v>6196</v>
      </c>
      <c r="D702" t="s">
        <v>4107</v>
      </c>
      <c r="E702" t="s">
        <v>6197</v>
      </c>
      <c r="F702" t="s">
        <v>4118</v>
      </c>
      <c r="G702">
        <v>268.56</v>
      </c>
      <c r="H702" t="s">
        <v>6198</v>
      </c>
    </row>
    <row r="703" spans="1:8" hidden="1" x14ac:dyDescent="0.25">
      <c r="A703" t="str">
        <f>Produkty[[#This Row],[Symbol]]</f>
        <v>S96119O16150080</v>
      </c>
      <c r="B703" s="560">
        <v>5901180180283</v>
      </c>
      <c r="C703" t="s">
        <v>6199</v>
      </c>
      <c r="D703" t="s">
        <v>4107</v>
      </c>
      <c r="E703" t="s">
        <v>6200</v>
      </c>
      <c r="F703" t="s">
        <v>4118</v>
      </c>
      <c r="G703">
        <v>313.60000000000002</v>
      </c>
      <c r="H703" t="s">
        <v>6201</v>
      </c>
    </row>
    <row r="704" spans="1:8" hidden="1" x14ac:dyDescent="0.25">
      <c r="A704" t="str">
        <f>Produkty[[#This Row],[Symbol]]</f>
        <v>S96119O20150050</v>
      </c>
      <c r="B704" s="560">
        <v>5901180180290</v>
      </c>
      <c r="C704" t="s">
        <v>6202</v>
      </c>
      <c r="D704" t="s">
        <v>4107</v>
      </c>
      <c r="E704" t="s">
        <v>6203</v>
      </c>
      <c r="F704" t="s">
        <v>4118</v>
      </c>
      <c r="G704">
        <v>393.36</v>
      </c>
      <c r="H704" t="s">
        <v>6204</v>
      </c>
    </row>
    <row r="705" spans="1:8" hidden="1" x14ac:dyDescent="0.25">
      <c r="A705" t="str">
        <f>Produkty[[#This Row],[Symbol]]</f>
        <v>S96119O20150060</v>
      </c>
      <c r="B705" s="560">
        <v>5901180180306</v>
      </c>
      <c r="C705" t="s">
        <v>6205</v>
      </c>
      <c r="D705" t="s">
        <v>4107</v>
      </c>
      <c r="E705" t="s">
        <v>6206</v>
      </c>
      <c r="F705" t="s">
        <v>4118</v>
      </c>
      <c r="G705">
        <v>440.06</v>
      </c>
      <c r="H705" t="s">
        <v>6207</v>
      </c>
    </row>
    <row r="706" spans="1:8" hidden="1" x14ac:dyDescent="0.25">
      <c r="A706" t="str">
        <f>Produkty[[#This Row],[Symbol]]</f>
        <v>S93119O20090</v>
      </c>
      <c r="B706" s="560">
        <v>5901180180856</v>
      </c>
      <c r="C706" t="s">
        <v>6208</v>
      </c>
      <c r="D706" t="s">
        <v>4107</v>
      </c>
      <c r="E706" t="s">
        <v>6209</v>
      </c>
      <c r="F706" t="s">
        <v>4118</v>
      </c>
      <c r="G706">
        <v>508.14</v>
      </c>
      <c r="H706" t="s">
        <v>6210</v>
      </c>
    </row>
    <row r="707" spans="1:8" hidden="1" x14ac:dyDescent="0.25">
      <c r="A707" t="str">
        <f>Produkty[[#This Row],[Symbol]]</f>
        <v>S93119O16140</v>
      </c>
      <c r="B707" s="560">
        <v>5901180180863</v>
      </c>
      <c r="C707" t="s">
        <v>6211</v>
      </c>
      <c r="D707" t="s">
        <v>4107</v>
      </c>
      <c r="E707" t="s">
        <v>6212</v>
      </c>
      <c r="F707" t="s">
        <v>4118</v>
      </c>
      <c r="G707">
        <v>455.45</v>
      </c>
      <c r="H707" t="s">
        <v>6213</v>
      </c>
    </row>
    <row r="708" spans="1:8" hidden="1" x14ac:dyDescent="0.25">
      <c r="A708" t="str">
        <f>Produkty[[#This Row],[Symbol]]</f>
        <v>S93119O24180</v>
      </c>
      <c r="B708" s="560">
        <v>5901180180870</v>
      </c>
      <c r="C708" t="s">
        <v>6214</v>
      </c>
      <c r="D708" t="s">
        <v>4107</v>
      </c>
      <c r="E708" t="s">
        <v>6215</v>
      </c>
      <c r="F708" t="s">
        <v>4118</v>
      </c>
      <c r="G708">
        <v>1392.7</v>
      </c>
      <c r="H708" t="s">
        <v>6216</v>
      </c>
    </row>
    <row r="709" spans="1:8" hidden="1" x14ac:dyDescent="0.25">
      <c r="A709" t="str">
        <f>Produkty[[#This Row],[Symbol]]</f>
        <v>S96019O24200200</v>
      </c>
      <c r="B709" s="560">
        <v>5901180181327</v>
      </c>
      <c r="C709" t="s">
        <v>6217</v>
      </c>
      <c r="D709" t="s">
        <v>4107</v>
      </c>
      <c r="E709" t="s">
        <v>6218</v>
      </c>
      <c r="F709" t="s">
        <v>4118</v>
      </c>
      <c r="G709">
        <v>1616.05</v>
      </c>
      <c r="H709" t="s">
        <v>6219</v>
      </c>
    </row>
    <row r="710" spans="1:8" hidden="1" x14ac:dyDescent="0.25">
      <c r="A710" t="str">
        <f>Produkty[[#This Row],[Symbol]]</f>
        <v>PP125Z45</v>
      </c>
      <c r="B710" s="560">
        <v>5901180181594</v>
      </c>
      <c r="C710" t="s">
        <v>6220</v>
      </c>
      <c r="D710" t="s">
        <v>4107</v>
      </c>
      <c r="E710" t="s">
        <v>6221</v>
      </c>
      <c r="F710" t="s">
        <v>4114</v>
      </c>
      <c r="G710">
        <v>16.02</v>
      </c>
      <c r="H710" t="s">
        <v>6222</v>
      </c>
    </row>
    <row r="711" spans="1:8" hidden="1" x14ac:dyDescent="0.25">
      <c r="A711" t="str">
        <f>Produkty[[#This Row],[Symbol]]</f>
        <v>S96019O24200080</v>
      </c>
      <c r="B711" s="560">
        <v>5901180182515</v>
      </c>
      <c r="C711" t="s">
        <v>6223</v>
      </c>
      <c r="D711" t="s">
        <v>4107</v>
      </c>
      <c r="E711" t="s">
        <v>6224</v>
      </c>
      <c r="F711" t="s">
        <v>4118</v>
      </c>
      <c r="G711">
        <v>811.27</v>
      </c>
      <c r="H711" t="s">
        <v>6225</v>
      </c>
    </row>
    <row r="712" spans="1:8" hidden="1" x14ac:dyDescent="0.25">
      <c r="A712" t="str">
        <f>Produkty[[#This Row],[Symbol]]</f>
        <v>S93358Z22060</v>
      </c>
      <c r="B712" s="560">
        <v>5901180182522</v>
      </c>
      <c r="C712" t="s">
        <v>6226</v>
      </c>
      <c r="D712" t="s">
        <v>4107</v>
      </c>
      <c r="E712" t="s">
        <v>6227</v>
      </c>
      <c r="F712" t="s">
        <v>4114</v>
      </c>
      <c r="G712">
        <v>16.97</v>
      </c>
      <c r="H712" t="s">
        <v>6228</v>
      </c>
    </row>
    <row r="713" spans="1:8" hidden="1" x14ac:dyDescent="0.25">
      <c r="A713" t="str">
        <f>Produkty[[#This Row],[Symbol]]</f>
        <v>S60388Z10020</v>
      </c>
      <c r="B713" s="560">
        <v>5901180182683</v>
      </c>
      <c r="C713" t="s">
        <v>6229</v>
      </c>
      <c r="D713" t="s">
        <v>4107</v>
      </c>
      <c r="E713" t="s">
        <v>6230</v>
      </c>
      <c r="F713" t="s">
        <v>4118</v>
      </c>
      <c r="G713">
        <v>44.01</v>
      </c>
      <c r="H713" t="s">
        <v>6231</v>
      </c>
    </row>
    <row r="714" spans="1:8" hidden="1" x14ac:dyDescent="0.25">
      <c r="A714" t="str">
        <f>Produkty[[#This Row],[Symbol]]</f>
        <v>S60388Z12045</v>
      </c>
      <c r="B714" s="560">
        <v>5901180182690</v>
      </c>
      <c r="C714" t="s">
        <v>6232</v>
      </c>
      <c r="D714" t="s">
        <v>4107</v>
      </c>
      <c r="E714" t="s">
        <v>6233</v>
      </c>
      <c r="F714" t="s">
        <v>4118</v>
      </c>
      <c r="G714">
        <v>107.07</v>
      </c>
      <c r="H714" t="s">
        <v>6234</v>
      </c>
    </row>
    <row r="715" spans="1:8" hidden="1" x14ac:dyDescent="0.25">
      <c r="A715" t="str">
        <f>Produkty[[#This Row],[Symbol]]</f>
        <v>S96119O24150080</v>
      </c>
      <c r="B715" s="560">
        <v>5901180183727</v>
      </c>
      <c r="C715" t="s">
        <v>6235</v>
      </c>
      <c r="D715" t="s">
        <v>4107</v>
      </c>
      <c r="E715" t="s">
        <v>6236</v>
      </c>
      <c r="F715" t="s">
        <v>4118</v>
      </c>
      <c r="G715">
        <v>811.27</v>
      </c>
      <c r="H715" t="s">
        <v>6237</v>
      </c>
    </row>
    <row r="716" spans="1:8" hidden="1" x14ac:dyDescent="0.25">
      <c r="A716" t="str">
        <f>Produkty[[#This Row],[Symbol]]</f>
        <v>NAK1587ZM04</v>
      </c>
      <c r="B716" s="560">
        <v>5901180184274</v>
      </c>
      <c r="C716" t="s">
        <v>6238</v>
      </c>
      <c r="D716" t="s">
        <v>4107</v>
      </c>
      <c r="E716" t="s">
        <v>6239</v>
      </c>
      <c r="F716" t="s">
        <v>4114</v>
      </c>
      <c r="G716">
        <v>28.13</v>
      </c>
      <c r="H716" t="s">
        <v>6240</v>
      </c>
    </row>
    <row r="717" spans="1:8" hidden="1" x14ac:dyDescent="0.25">
      <c r="A717" t="str">
        <f>Produkty[[#This Row],[Symbol]]</f>
        <v>S93388Z06045</v>
      </c>
      <c r="B717" s="560">
        <v>5901180184649</v>
      </c>
      <c r="C717" t="s">
        <v>6241</v>
      </c>
      <c r="D717" t="s">
        <v>4107</v>
      </c>
      <c r="E717" t="s">
        <v>6242</v>
      </c>
      <c r="F717" t="s">
        <v>4118</v>
      </c>
      <c r="G717">
        <v>15.86</v>
      </c>
      <c r="H717" t="s">
        <v>6243</v>
      </c>
    </row>
    <row r="718" spans="1:8" hidden="1" x14ac:dyDescent="0.25">
      <c r="A718" t="str">
        <f>Produkty[[#This Row],[Symbol]]</f>
        <v>S93388Z10016</v>
      </c>
      <c r="B718" s="560">
        <v>5901180184656</v>
      </c>
      <c r="C718" t="s">
        <v>6244</v>
      </c>
      <c r="D718" t="s">
        <v>4107</v>
      </c>
      <c r="E718" t="s">
        <v>6245</v>
      </c>
      <c r="F718" t="s">
        <v>4118</v>
      </c>
      <c r="G718">
        <v>30.85</v>
      </c>
      <c r="H718" t="s">
        <v>6246</v>
      </c>
    </row>
    <row r="719" spans="1:8" hidden="1" x14ac:dyDescent="0.25">
      <c r="A719" t="str">
        <f>Produkty[[#This Row],[Symbol]]</f>
        <v>S93158Z30160</v>
      </c>
      <c r="B719" s="560">
        <v>5901180185486</v>
      </c>
      <c r="C719" t="s">
        <v>6247</v>
      </c>
      <c r="D719" t="s">
        <v>4107</v>
      </c>
      <c r="E719" t="s">
        <v>6248</v>
      </c>
      <c r="F719" t="s">
        <v>4114</v>
      </c>
      <c r="G719">
        <v>16.98</v>
      </c>
      <c r="H719" t="s">
        <v>6249</v>
      </c>
    </row>
    <row r="720" spans="1:8" hidden="1" x14ac:dyDescent="0.25">
      <c r="A720" t="str">
        <f>Produkty[[#This Row],[Symbol]]</f>
        <v>NAK9856ZM2215</v>
      </c>
      <c r="B720" s="560">
        <v>5901180185509</v>
      </c>
      <c r="C720" t="s">
        <v>6250</v>
      </c>
      <c r="D720" t="s">
        <v>4107</v>
      </c>
      <c r="E720" t="s">
        <v>6251</v>
      </c>
      <c r="F720" t="s">
        <v>4114</v>
      </c>
      <c r="G720">
        <v>20.329999999999998</v>
      </c>
      <c r="H720" t="s">
        <v>6252</v>
      </c>
    </row>
    <row r="721" spans="1:8" hidden="1" x14ac:dyDescent="0.25">
      <c r="A721" t="str">
        <f>Produkty[[#This Row],[Symbol]]</f>
        <v>NAK9348OM2415</v>
      </c>
      <c r="B721" s="560">
        <v>5901180185721</v>
      </c>
      <c r="C721" t="s">
        <v>6253</v>
      </c>
      <c r="D721" t="s">
        <v>4107</v>
      </c>
      <c r="E721" t="s">
        <v>6254</v>
      </c>
      <c r="F721" t="s">
        <v>4114</v>
      </c>
      <c r="G721">
        <v>14.37</v>
      </c>
      <c r="H721" t="s">
        <v>6255</v>
      </c>
    </row>
    <row r="722" spans="1:8" hidden="1" x14ac:dyDescent="0.25">
      <c r="A722" t="str">
        <f>Produkty[[#This Row],[Symbol]]</f>
        <v>S93188Z10055</v>
      </c>
      <c r="B722" s="560">
        <v>5901180185806</v>
      </c>
      <c r="C722" t="s">
        <v>6256</v>
      </c>
      <c r="D722" t="s">
        <v>4107</v>
      </c>
      <c r="E722" t="s">
        <v>6257</v>
      </c>
      <c r="F722" t="s">
        <v>4118</v>
      </c>
      <c r="G722">
        <v>62.65</v>
      </c>
      <c r="H722" t="s">
        <v>6258</v>
      </c>
    </row>
    <row r="723" spans="1:8" hidden="1" x14ac:dyDescent="0.25">
      <c r="A723" t="str">
        <f>Produkty[[#This Row],[Symbol]]</f>
        <v>S93188Z10065</v>
      </c>
      <c r="B723" s="560">
        <v>5901180185813</v>
      </c>
      <c r="C723" t="s">
        <v>6259</v>
      </c>
      <c r="D723" t="s">
        <v>4107</v>
      </c>
      <c r="E723" t="s">
        <v>6260</v>
      </c>
      <c r="F723" t="s">
        <v>4118</v>
      </c>
      <c r="G723">
        <v>72.17</v>
      </c>
      <c r="H723" t="s">
        <v>6261</v>
      </c>
    </row>
    <row r="724" spans="1:8" hidden="1" x14ac:dyDescent="0.25">
      <c r="A724" t="str">
        <f>Produkty[[#This Row],[Symbol]]</f>
        <v>S93388Z10055</v>
      </c>
      <c r="B724" s="560">
        <v>5901180185820</v>
      </c>
      <c r="C724" t="s">
        <v>6262</v>
      </c>
      <c r="D724" t="s">
        <v>4107</v>
      </c>
      <c r="E724" t="s">
        <v>6263</v>
      </c>
      <c r="F724" t="s">
        <v>4118</v>
      </c>
      <c r="G724">
        <v>58.79</v>
      </c>
      <c r="H724" t="s">
        <v>6264</v>
      </c>
    </row>
    <row r="725" spans="1:8" hidden="1" x14ac:dyDescent="0.25">
      <c r="A725" t="str">
        <f>Produkty[[#This Row],[Symbol]]</f>
        <v>S93388Z14090</v>
      </c>
      <c r="B725" s="560">
        <v>5901180185837</v>
      </c>
      <c r="C725" t="s">
        <v>6265</v>
      </c>
      <c r="D725" t="s">
        <v>4107</v>
      </c>
      <c r="E725" t="s">
        <v>6266</v>
      </c>
      <c r="F725" t="s">
        <v>4118</v>
      </c>
      <c r="G725">
        <v>177.32</v>
      </c>
      <c r="H725" t="s">
        <v>6267</v>
      </c>
    </row>
    <row r="726" spans="1:8" hidden="1" x14ac:dyDescent="0.25">
      <c r="A726" t="str">
        <f>Produkty[[#This Row],[Symbol]]</f>
        <v>S93188Z18110</v>
      </c>
      <c r="B726" s="560">
        <v>5901180185844</v>
      </c>
      <c r="C726" t="s">
        <v>6268</v>
      </c>
      <c r="D726" t="s">
        <v>4107</v>
      </c>
      <c r="E726" t="s">
        <v>6269</v>
      </c>
      <c r="F726" t="s">
        <v>4118</v>
      </c>
      <c r="G726">
        <v>423.54</v>
      </c>
      <c r="H726" t="s">
        <v>6270</v>
      </c>
    </row>
    <row r="727" spans="1:8" hidden="1" x14ac:dyDescent="0.25">
      <c r="A727" t="str">
        <f>Produkty[[#This Row],[Symbol]]</f>
        <v>S93388Z10065</v>
      </c>
      <c r="B727" s="560">
        <v>5901180185875</v>
      </c>
      <c r="C727" t="s">
        <v>6271</v>
      </c>
      <c r="D727" t="s">
        <v>4107</v>
      </c>
      <c r="E727" t="s">
        <v>6272</v>
      </c>
      <c r="F727" t="s">
        <v>4118</v>
      </c>
      <c r="G727">
        <v>66.930000000000007</v>
      </c>
      <c r="H727" t="s">
        <v>6273</v>
      </c>
    </row>
    <row r="728" spans="1:8" hidden="1" x14ac:dyDescent="0.25">
      <c r="A728" t="str">
        <f>Produkty[[#This Row],[Symbol]]</f>
        <v>S93388Z10090</v>
      </c>
      <c r="B728" s="560">
        <v>5901180185882</v>
      </c>
      <c r="C728" t="s">
        <v>6274</v>
      </c>
      <c r="D728" t="s">
        <v>4107</v>
      </c>
      <c r="E728" t="s">
        <v>6275</v>
      </c>
      <c r="F728" t="s">
        <v>4118</v>
      </c>
      <c r="G728">
        <v>86.78</v>
      </c>
      <c r="H728" t="s">
        <v>6276</v>
      </c>
    </row>
    <row r="729" spans="1:8" hidden="1" x14ac:dyDescent="0.25">
      <c r="A729" t="str">
        <f>Produkty[[#This Row],[Symbol]]</f>
        <v>S93388Z14070</v>
      </c>
      <c r="B729" s="560">
        <v>5901180185899</v>
      </c>
      <c r="C729" t="s">
        <v>6277</v>
      </c>
      <c r="D729" t="s">
        <v>4107</v>
      </c>
      <c r="E729" t="s">
        <v>6278</v>
      </c>
      <c r="F729" t="s">
        <v>4118</v>
      </c>
      <c r="G729">
        <v>148.12</v>
      </c>
      <c r="H729" t="s">
        <v>6279</v>
      </c>
    </row>
    <row r="730" spans="1:8" hidden="1" x14ac:dyDescent="0.25">
      <c r="A730" t="str">
        <f>Produkty[[#This Row],[Symbol]]</f>
        <v>S93188Z14110</v>
      </c>
      <c r="B730" s="560">
        <v>5901180185912</v>
      </c>
      <c r="C730" t="s">
        <v>6280</v>
      </c>
      <c r="D730" t="s">
        <v>4107</v>
      </c>
      <c r="E730" t="s">
        <v>6281</v>
      </c>
      <c r="F730" t="s">
        <v>4118</v>
      </c>
      <c r="G730">
        <v>231.35</v>
      </c>
      <c r="H730" t="s">
        <v>6282</v>
      </c>
    </row>
    <row r="731" spans="1:8" hidden="1" x14ac:dyDescent="0.25">
      <c r="A731" t="str">
        <f>Produkty[[#This Row],[Symbol]]</f>
        <v>S93188Z14130</v>
      </c>
      <c r="B731" s="560">
        <v>5901180185929</v>
      </c>
      <c r="C731" t="s">
        <v>6283</v>
      </c>
      <c r="D731" t="s">
        <v>4107</v>
      </c>
      <c r="E731" t="s">
        <v>6284</v>
      </c>
      <c r="F731" t="s">
        <v>4118</v>
      </c>
      <c r="G731">
        <v>273.89</v>
      </c>
      <c r="H731" t="s">
        <v>6285</v>
      </c>
    </row>
    <row r="732" spans="1:8" hidden="1" x14ac:dyDescent="0.25">
      <c r="A732" t="str">
        <f>Produkty[[#This Row],[Symbol]]</f>
        <v>S93188Z14150</v>
      </c>
      <c r="B732" s="560">
        <v>5901180185936</v>
      </c>
      <c r="C732" t="s">
        <v>6286</v>
      </c>
      <c r="D732" t="s">
        <v>4107</v>
      </c>
      <c r="E732" t="s">
        <v>6287</v>
      </c>
      <c r="F732" t="s">
        <v>4118</v>
      </c>
      <c r="G732">
        <v>310.64999999999998</v>
      </c>
      <c r="H732" t="s">
        <v>6288</v>
      </c>
    </row>
    <row r="733" spans="1:8" hidden="1" x14ac:dyDescent="0.25">
      <c r="A733" t="str">
        <f>Produkty[[#This Row],[Symbol]]</f>
        <v>S93188Z18150</v>
      </c>
      <c r="B733" s="560">
        <v>5901180185950</v>
      </c>
      <c r="C733" t="s">
        <v>6289</v>
      </c>
      <c r="D733" t="s">
        <v>4107</v>
      </c>
      <c r="E733" t="s">
        <v>6290</v>
      </c>
      <c r="F733" t="s">
        <v>4118</v>
      </c>
      <c r="G733">
        <v>556.09</v>
      </c>
      <c r="H733" t="s">
        <v>6291</v>
      </c>
    </row>
    <row r="734" spans="1:8" hidden="1" x14ac:dyDescent="0.25">
      <c r="A734" t="str">
        <f>Produkty[[#This Row],[Symbol]]</f>
        <v>S93388Z18070</v>
      </c>
      <c r="B734" s="560">
        <v>5901180185974</v>
      </c>
      <c r="C734" t="s">
        <v>6292</v>
      </c>
      <c r="D734" t="s">
        <v>4107</v>
      </c>
      <c r="E734" t="s">
        <v>6293</v>
      </c>
      <c r="F734" t="s">
        <v>4118</v>
      </c>
      <c r="G734">
        <v>275.95</v>
      </c>
      <c r="H734" t="s">
        <v>6294</v>
      </c>
    </row>
    <row r="735" spans="1:8" hidden="1" x14ac:dyDescent="0.25">
      <c r="A735" t="str">
        <f>Produkty[[#This Row],[Symbol]]</f>
        <v>S93388Z18080</v>
      </c>
      <c r="B735" s="560">
        <v>5901180185981</v>
      </c>
      <c r="C735" t="s">
        <v>6295</v>
      </c>
      <c r="D735" t="s">
        <v>4107</v>
      </c>
      <c r="E735" t="s">
        <v>6296</v>
      </c>
      <c r="F735" t="s">
        <v>4118</v>
      </c>
      <c r="G735">
        <v>302.51</v>
      </c>
      <c r="H735" t="s">
        <v>6297</v>
      </c>
    </row>
    <row r="736" spans="1:8" hidden="1" x14ac:dyDescent="0.25">
      <c r="A736" t="str">
        <f>Produkty[[#This Row],[Symbol]]</f>
        <v>S93388Z06035</v>
      </c>
      <c r="B736" s="560">
        <v>5901180185998</v>
      </c>
      <c r="C736" t="s">
        <v>6298</v>
      </c>
      <c r="D736" t="s">
        <v>4107</v>
      </c>
      <c r="E736" t="s">
        <v>6299</v>
      </c>
      <c r="F736" t="s">
        <v>4118</v>
      </c>
      <c r="G736">
        <v>13.29</v>
      </c>
      <c r="H736" t="s">
        <v>6300</v>
      </c>
    </row>
    <row r="737" spans="1:8" hidden="1" x14ac:dyDescent="0.25">
      <c r="A737" t="str">
        <f>Produkty[[#This Row],[Symbol]]</f>
        <v>S93388Z08055</v>
      </c>
      <c r="B737" s="560">
        <v>5901180186001</v>
      </c>
      <c r="C737" t="s">
        <v>6301</v>
      </c>
      <c r="D737" t="s">
        <v>4107</v>
      </c>
      <c r="E737" t="s">
        <v>6302</v>
      </c>
      <c r="F737" t="s">
        <v>4118</v>
      </c>
      <c r="G737">
        <v>34.39</v>
      </c>
      <c r="H737" t="s">
        <v>6303</v>
      </c>
    </row>
    <row r="738" spans="1:8" hidden="1" x14ac:dyDescent="0.25">
      <c r="A738" t="str">
        <f>Produkty[[#This Row],[Symbol]]</f>
        <v>S93388Z08065</v>
      </c>
      <c r="B738" s="560">
        <v>5901180186018</v>
      </c>
      <c r="C738" t="s">
        <v>6304</v>
      </c>
      <c r="D738" t="s">
        <v>4107</v>
      </c>
      <c r="E738" t="s">
        <v>6305</v>
      </c>
      <c r="F738" t="s">
        <v>4118</v>
      </c>
      <c r="G738">
        <v>40.07</v>
      </c>
      <c r="H738" t="s">
        <v>6306</v>
      </c>
    </row>
    <row r="739" spans="1:8" hidden="1" x14ac:dyDescent="0.25">
      <c r="A739" t="str">
        <f>Produkty[[#This Row],[Symbol]]</f>
        <v>S93188Z08055</v>
      </c>
      <c r="B739" s="560">
        <v>5901180186025</v>
      </c>
      <c r="C739" t="s">
        <v>6307</v>
      </c>
      <c r="D739" t="s">
        <v>4107</v>
      </c>
      <c r="E739" t="s">
        <v>6308</v>
      </c>
      <c r="F739" t="s">
        <v>4118</v>
      </c>
      <c r="G739">
        <v>37.61</v>
      </c>
      <c r="H739" t="s">
        <v>6309</v>
      </c>
    </row>
    <row r="740" spans="1:8" hidden="1" x14ac:dyDescent="0.25">
      <c r="A740" t="str">
        <f>Produkty[[#This Row],[Symbol]]</f>
        <v>S93188Z08065</v>
      </c>
      <c r="B740" s="560">
        <v>5901180186032</v>
      </c>
      <c r="C740" t="s">
        <v>6310</v>
      </c>
      <c r="D740" t="s">
        <v>4107</v>
      </c>
      <c r="E740" t="s">
        <v>6311</v>
      </c>
      <c r="F740" t="s">
        <v>4118</v>
      </c>
      <c r="G740">
        <v>43.29</v>
      </c>
      <c r="H740" t="s">
        <v>6312</v>
      </c>
    </row>
    <row r="741" spans="1:8" hidden="1" x14ac:dyDescent="0.25">
      <c r="A741" t="str">
        <f>Produkty[[#This Row],[Symbol]]</f>
        <v>S93188Z10035</v>
      </c>
      <c r="B741" s="560">
        <v>5901180186049</v>
      </c>
      <c r="C741" t="s">
        <v>6313</v>
      </c>
      <c r="D741" t="s">
        <v>4107</v>
      </c>
      <c r="E741" t="s">
        <v>6314</v>
      </c>
      <c r="F741" t="s">
        <v>4118</v>
      </c>
      <c r="G741">
        <v>48.34</v>
      </c>
      <c r="H741" t="s">
        <v>6315</v>
      </c>
    </row>
    <row r="742" spans="1:8" hidden="1" x14ac:dyDescent="0.25">
      <c r="A742" t="str">
        <f>Produkty[[#This Row],[Symbol]]</f>
        <v>S93388Z12065</v>
      </c>
      <c r="B742" s="560">
        <v>5901180186056</v>
      </c>
      <c r="C742" t="s">
        <v>6316</v>
      </c>
      <c r="D742" t="s">
        <v>4107</v>
      </c>
      <c r="E742" t="s">
        <v>6317</v>
      </c>
      <c r="F742" t="s">
        <v>4118</v>
      </c>
      <c r="G742">
        <v>97.16</v>
      </c>
      <c r="H742" t="s">
        <v>6318</v>
      </c>
    </row>
    <row r="743" spans="1:8" hidden="1" x14ac:dyDescent="0.25">
      <c r="A743" t="str">
        <f>Produkty[[#This Row],[Symbol]]</f>
        <v>S93388Z16025</v>
      </c>
      <c r="B743" s="560">
        <v>5901180186063</v>
      </c>
      <c r="C743" t="s">
        <v>6319</v>
      </c>
      <c r="D743" t="s">
        <v>4107</v>
      </c>
      <c r="E743" t="s">
        <v>6320</v>
      </c>
      <c r="F743" t="s">
        <v>4118</v>
      </c>
      <c r="G743">
        <v>109.21</v>
      </c>
      <c r="H743" t="s">
        <v>6321</v>
      </c>
    </row>
    <row r="744" spans="1:8" hidden="1" x14ac:dyDescent="0.25">
      <c r="A744" t="str">
        <f>Produkty[[#This Row],[Symbol]]</f>
        <v>S93388Z05010</v>
      </c>
      <c r="B744" s="560">
        <v>5901180186070</v>
      </c>
      <c r="C744" t="s">
        <v>6322</v>
      </c>
      <c r="D744" t="s">
        <v>4107</v>
      </c>
      <c r="E744" t="s">
        <v>6323</v>
      </c>
      <c r="F744" t="s">
        <v>4118</v>
      </c>
      <c r="G744">
        <v>7.39</v>
      </c>
      <c r="H744" t="s">
        <v>6324</v>
      </c>
    </row>
    <row r="745" spans="1:8" hidden="1" x14ac:dyDescent="0.25">
      <c r="A745" t="str">
        <f>Produkty[[#This Row],[Symbol]]</f>
        <v>S93388Z05012</v>
      </c>
      <c r="B745" s="560">
        <v>5901180186087</v>
      </c>
      <c r="C745" t="s">
        <v>6325</v>
      </c>
      <c r="D745" t="s">
        <v>4107</v>
      </c>
      <c r="E745" t="s">
        <v>6326</v>
      </c>
      <c r="F745" t="s">
        <v>4118</v>
      </c>
      <c r="G745">
        <v>7.29</v>
      </c>
      <c r="H745" t="s">
        <v>6327</v>
      </c>
    </row>
    <row r="746" spans="1:8" hidden="1" x14ac:dyDescent="0.25">
      <c r="A746" t="str">
        <f>Produkty[[#This Row],[Symbol]]</f>
        <v>S93388Z05016</v>
      </c>
      <c r="B746" s="560">
        <v>5901180186094</v>
      </c>
      <c r="C746" t="s">
        <v>6328</v>
      </c>
      <c r="D746" t="s">
        <v>4107</v>
      </c>
      <c r="E746" t="s">
        <v>6329</v>
      </c>
      <c r="F746" t="s">
        <v>4118</v>
      </c>
      <c r="G746">
        <v>7.02</v>
      </c>
      <c r="H746" t="s">
        <v>6330</v>
      </c>
    </row>
    <row r="747" spans="1:8" hidden="1" x14ac:dyDescent="0.25">
      <c r="A747" t="str">
        <f>Produkty[[#This Row],[Symbol]]</f>
        <v>S93388Z05020</v>
      </c>
      <c r="B747" s="560">
        <v>5901180186100</v>
      </c>
      <c r="C747" t="s">
        <v>6331</v>
      </c>
      <c r="D747" t="s">
        <v>4107</v>
      </c>
      <c r="E747" t="s">
        <v>6332</v>
      </c>
      <c r="F747" t="s">
        <v>4118</v>
      </c>
      <c r="G747">
        <v>7.72</v>
      </c>
      <c r="H747" t="s">
        <v>6333</v>
      </c>
    </row>
    <row r="748" spans="1:8" hidden="1" x14ac:dyDescent="0.25">
      <c r="A748" t="str">
        <f>Produkty[[#This Row],[Symbol]]</f>
        <v>S93388Z05025</v>
      </c>
      <c r="B748" s="560">
        <v>5901180186117</v>
      </c>
      <c r="C748" t="s">
        <v>6334</v>
      </c>
      <c r="D748" t="s">
        <v>4107</v>
      </c>
      <c r="E748" t="s">
        <v>6335</v>
      </c>
      <c r="F748" t="s">
        <v>4118</v>
      </c>
      <c r="G748">
        <v>8.91</v>
      </c>
      <c r="H748" t="s">
        <v>6336</v>
      </c>
    </row>
    <row r="749" spans="1:8" hidden="1" x14ac:dyDescent="0.25">
      <c r="A749" t="str">
        <f>Produkty[[#This Row],[Symbol]]</f>
        <v>S93388Z05030</v>
      </c>
      <c r="B749" s="560">
        <v>5901180186124</v>
      </c>
      <c r="C749" t="s">
        <v>6337</v>
      </c>
      <c r="D749" t="s">
        <v>4107</v>
      </c>
      <c r="E749" t="s">
        <v>6338</v>
      </c>
      <c r="F749" t="s">
        <v>4118</v>
      </c>
      <c r="G749">
        <v>10.1</v>
      </c>
      <c r="H749" t="s">
        <v>6339</v>
      </c>
    </row>
    <row r="750" spans="1:8" hidden="1" x14ac:dyDescent="0.25">
      <c r="A750" t="str">
        <f>Produkty[[#This Row],[Symbol]]</f>
        <v>S93388Z05035</v>
      </c>
      <c r="B750" s="560">
        <v>5901180186131</v>
      </c>
      <c r="C750" t="s">
        <v>6340</v>
      </c>
      <c r="D750" t="s">
        <v>4107</v>
      </c>
      <c r="E750" t="s">
        <v>6341</v>
      </c>
      <c r="F750" t="s">
        <v>4118</v>
      </c>
      <c r="G750">
        <v>11.29</v>
      </c>
      <c r="H750" t="s">
        <v>6342</v>
      </c>
    </row>
    <row r="751" spans="1:8" hidden="1" x14ac:dyDescent="0.25">
      <c r="A751" t="str">
        <f>Produkty[[#This Row],[Symbol]]</f>
        <v>S93388Z05040</v>
      </c>
      <c r="B751" s="560">
        <v>5901180186148</v>
      </c>
      <c r="C751" t="s">
        <v>6343</v>
      </c>
      <c r="D751" t="s">
        <v>4107</v>
      </c>
      <c r="E751" t="s">
        <v>6344</v>
      </c>
      <c r="F751" t="s">
        <v>4118</v>
      </c>
      <c r="G751">
        <v>12.48</v>
      </c>
      <c r="H751" t="s">
        <v>6345</v>
      </c>
    </row>
    <row r="752" spans="1:8" hidden="1" x14ac:dyDescent="0.25">
      <c r="A752" t="str">
        <f>Produkty[[#This Row],[Symbol]]</f>
        <v>S93388Z05045</v>
      </c>
      <c r="B752" s="560">
        <v>5901180186155</v>
      </c>
      <c r="C752" t="s">
        <v>6346</v>
      </c>
      <c r="D752" t="s">
        <v>4107</v>
      </c>
      <c r="E752" t="s">
        <v>6347</v>
      </c>
      <c r="F752" t="s">
        <v>4118</v>
      </c>
      <c r="G752">
        <v>13.66</v>
      </c>
      <c r="H752" t="s">
        <v>6348</v>
      </c>
    </row>
    <row r="753" spans="1:8" hidden="1" x14ac:dyDescent="0.25">
      <c r="A753" t="str">
        <f>Produkty[[#This Row],[Symbol]]</f>
        <v>S93388Z05050</v>
      </c>
      <c r="B753" s="560">
        <v>5901180186162</v>
      </c>
      <c r="C753" t="s">
        <v>6349</v>
      </c>
      <c r="D753" t="s">
        <v>4107</v>
      </c>
      <c r="E753" t="s">
        <v>6350</v>
      </c>
      <c r="F753" t="s">
        <v>4118</v>
      </c>
      <c r="G753">
        <v>15.65</v>
      </c>
      <c r="H753" t="s">
        <v>6351</v>
      </c>
    </row>
    <row r="754" spans="1:8" hidden="1" x14ac:dyDescent="0.25">
      <c r="A754" t="str">
        <f>Produkty[[#This Row],[Symbol]]</f>
        <v>S93388Z06010</v>
      </c>
      <c r="B754" s="560">
        <v>5901180186179</v>
      </c>
      <c r="C754" t="s">
        <v>6352</v>
      </c>
      <c r="D754" t="s">
        <v>4107</v>
      </c>
      <c r="E754" t="s">
        <v>6353</v>
      </c>
      <c r="F754" t="s">
        <v>4118</v>
      </c>
      <c r="G754">
        <v>7.5</v>
      </c>
      <c r="H754" t="s">
        <v>6354</v>
      </c>
    </row>
    <row r="755" spans="1:8" hidden="1" x14ac:dyDescent="0.25">
      <c r="A755" t="str">
        <f>Produkty[[#This Row],[Symbol]]</f>
        <v>S93388Z06012</v>
      </c>
      <c r="B755" s="560">
        <v>5901180186186</v>
      </c>
      <c r="C755" t="s">
        <v>6355</v>
      </c>
      <c r="D755" t="s">
        <v>4107</v>
      </c>
      <c r="E755" t="s">
        <v>6356</v>
      </c>
      <c r="F755" t="s">
        <v>4118</v>
      </c>
      <c r="G755">
        <v>7.64</v>
      </c>
      <c r="H755" t="s">
        <v>6357</v>
      </c>
    </row>
    <row r="756" spans="1:8" hidden="1" x14ac:dyDescent="0.25">
      <c r="A756" t="str">
        <f>Produkty[[#This Row],[Symbol]]</f>
        <v>S93388Z06070</v>
      </c>
      <c r="B756" s="560">
        <v>5901180186193</v>
      </c>
      <c r="C756" t="s">
        <v>6358</v>
      </c>
      <c r="D756" t="s">
        <v>4107</v>
      </c>
      <c r="E756" t="s">
        <v>6359</v>
      </c>
      <c r="F756" t="s">
        <v>4118</v>
      </c>
      <c r="G756">
        <v>22.89</v>
      </c>
      <c r="H756" t="s">
        <v>6360</v>
      </c>
    </row>
    <row r="757" spans="1:8" hidden="1" x14ac:dyDescent="0.25">
      <c r="A757" t="str">
        <f>Produkty[[#This Row],[Symbol]]</f>
        <v>S93388Z06080</v>
      </c>
      <c r="B757" s="560">
        <v>5901180186209</v>
      </c>
      <c r="C757" t="s">
        <v>6361</v>
      </c>
      <c r="D757" t="s">
        <v>4107</v>
      </c>
      <c r="E757" t="s">
        <v>6362</v>
      </c>
      <c r="F757" t="s">
        <v>4118</v>
      </c>
      <c r="G757">
        <v>27.63</v>
      </c>
      <c r="H757" t="s">
        <v>6363</v>
      </c>
    </row>
    <row r="758" spans="1:8" hidden="1" x14ac:dyDescent="0.25">
      <c r="A758" t="str">
        <f>Produkty[[#This Row],[Symbol]]</f>
        <v>S93388Z08012</v>
      </c>
      <c r="B758" s="560">
        <v>5901180186216</v>
      </c>
      <c r="C758" t="s">
        <v>6364</v>
      </c>
      <c r="D758" t="s">
        <v>4107</v>
      </c>
      <c r="E758" t="s">
        <v>6365</v>
      </c>
      <c r="F758" t="s">
        <v>4118</v>
      </c>
      <c r="G758">
        <v>15.95</v>
      </c>
      <c r="H758" t="s">
        <v>6366</v>
      </c>
    </row>
    <row r="759" spans="1:8" hidden="1" x14ac:dyDescent="0.25">
      <c r="A759" t="str">
        <f>Produkty[[#This Row],[Symbol]]</f>
        <v>S93388Z08090</v>
      </c>
      <c r="B759" s="560">
        <v>5901180186223</v>
      </c>
      <c r="C759" t="s">
        <v>6367</v>
      </c>
      <c r="D759" t="s">
        <v>4107</v>
      </c>
      <c r="E759" t="s">
        <v>6368</v>
      </c>
      <c r="F759" t="s">
        <v>4118</v>
      </c>
      <c r="G759">
        <v>51.35</v>
      </c>
      <c r="H759" t="s">
        <v>6369</v>
      </c>
    </row>
    <row r="760" spans="1:8" hidden="1" x14ac:dyDescent="0.25">
      <c r="A760" t="str">
        <f>Produkty[[#This Row],[Symbol]]</f>
        <v>S93388Z14100</v>
      </c>
      <c r="B760" s="560">
        <v>5901180186230</v>
      </c>
      <c r="C760" t="s">
        <v>6370</v>
      </c>
      <c r="D760" t="s">
        <v>4107</v>
      </c>
      <c r="E760" t="s">
        <v>6371</v>
      </c>
      <c r="F760" t="s">
        <v>4118</v>
      </c>
      <c r="G760">
        <v>193.56</v>
      </c>
      <c r="H760" t="s">
        <v>6372</v>
      </c>
    </row>
    <row r="761" spans="1:8" hidden="1" x14ac:dyDescent="0.25">
      <c r="A761" t="str">
        <f>Produkty[[#This Row],[Symbol]]</f>
        <v>S93388Z16120</v>
      </c>
      <c r="B761" s="560">
        <v>5901180186247</v>
      </c>
      <c r="C761" t="s">
        <v>6373</v>
      </c>
      <c r="D761" t="s">
        <v>4107</v>
      </c>
      <c r="E761" t="s">
        <v>6374</v>
      </c>
      <c r="F761" t="s">
        <v>4118</v>
      </c>
      <c r="G761">
        <v>304.52</v>
      </c>
      <c r="H761" t="s">
        <v>6375</v>
      </c>
    </row>
    <row r="762" spans="1:8" hidden="1" x14ac:dyDescent="0.25">
      <c r="A762" t="str">
        <f>Produkty[[#This Row],[Symbol]]</f>
        <v>S93388Z20035</v>
      </c>
      <c r="B762" s="560">
        <v>5901180186254</v>
      </c>
      <c r="C762" t="s">
        <v>6376</v>
      </c>
      <c r="D762" t="s">
        <v>4107</v>
      </c>
      <c r="E762" t="s">
        <v>6377</v>
      </c>
      <c r="F762" t="s">
        <v>4118</v>
      </c>
      <c r="G762">
        <v>220.35</v>
      </c>
      <c r="H762" t="s">
        <v>6378</v>
      </c>
    </row>
    <row r="763" spans="1:8" hidden="1" x14ac:dyDescent="0.25">
      <c r="A763" t="str">
        <f>Produkty[[#This Row],[Symbol]]</f>
        <v>S93388Z20120</v>
      </c>
      <c r="B763" s="560">
        <v>5901180186261</v>
      </c>
      <c r="C763" t="s">
        <v>6379</v>
      </c>
      <c r="D763" t="s">
        <v>4107</v>
      </c>
      <c r="E763" t="s">
        <v>6380</v>
      </c>
      <c r="F763" t="s">
        <v>4118</v>
      </c>
      <c r="G763">
        <v>501.68</v>
      </c>
      <c r="H763" t="s">
        <v>6381</v>
      </c>
    </row>
    <row r="764" spans="1:8" hidden="1" x14ac:dyDescent="0.25">
      <c r="A764" t="str">
        <f>Produkty[[#This Row],[Symbol]]</f>
        <v>S93388Z22060</v>
      </c>
      <c r="B764" s="560">
        <v>5901180186278</v>
      </c>
      <c r="C764" t="s">
        <v>6382</v>
      </c>
      <c r="D764" t="s">
        <v>4107</v>
      </c>
      <c r="E764" t="s">
        <v>6383</v>
      </c>
      <c r="F764" t="s">
        <v>4118</v>
      </c>
      <c r="G764">
        <v>414.69</v>
      </c>
      <c r="H764" t="s">
        <v>6384</v>
      </c>
    </row>
    <row r="765" spans="1:8" hidden="1" x14ac:dyDescent="0.25">
      <c r="A765" t="str">
        <f>Produkty[[#This Row],[Symbol]]</f>
        <v>S93388Z22070</v>
      </c>
      <c r="B765" s="560">
        <v>5901180186285</v>
      </c>
      <c r="C765" t="s">
        <v>6385</v>
      </c>
      <c r="D765" t="s">
        <v>4107</v>
      </c>
      <c r="E765" t="s">
        <v>6386</v>
      </c>
      <c r="F765" t="s">
        <v>4118</v>
      </c>
      <c r="G765">
        <v>457.29</v>
      </c>
      <c r="H765" t="s">
        <v>6387</v>
      </c>
    </row>
    <row r="766" spans="1:8" hidden="1" x14ac:dyDescent="0.25">
      <c r="A766" t="str">
        <f>Produkty[[#This Row],[Symbol]]</f>
        <v>S93388Z22080</v>
      </c>
      <c r="B766" s="560">
        <v>5901180186292</v>
      </c>
      <c r="C766" t="s">
        <v>6388</v>
      </c>
      <c r="D766" t="s">
        <v>4107</v>
      </c>
      <c r="E766" t="s">
        <v>6389</v>
      </c>
      <c r="F766" t="s">
        <v>4118</v>
      </c>
      <c r="G766">
        <v>499.74</v>
      </c>
      <c r="H766" t="s">
        <v>6390</v>
      </c>
    </row>
    <row r="767" spans="1:8" hidden="1" x14ac:dyDescent="0.25">
      <c r="A767" t="str">
        <f>Produkty[[#This Row],[Symbol]]</f>
        <v>S93188Z06040</v>
      </c>
      <c r="B767" s="560">
        <v>5901180186308</v>
      </c>
      <c r="C767" t="s">
        <v>6391</v>
      </c>
      <c r="D767" t="s">
        <v>4107</v>
      </c>
      <c r="E767" t="s">
        <v>6392</v>
      </c>
      <c r="F767" t="s">
        <v>4118</v>
      </c>
      <c r="G767">
        <v>16.670000000000002</v>
      </c>
      <c r="H767" t="s">
        <v>6393</v>
      </c>
    </row>
    <row r="768" spans="1:8" hidden="1" x14ac:dyDescent="0.25">
      <c r="A768" t="str">
        <f>Produkty[[#This Row],[Symbol]]</f>
        <v>S93188Z06050</v>
      </c>
      <c r="B768" s="560">
        <v>5901180186315</v>
      </c>
      <c r="C768" t="s">
        <v>6394</v>
      </c>
      <c r="D768" t="s">
        <v>4107</v>
      </c>
      <c r="E768" t="s">
        <v>6395</v>
      </c>
      <c r="F768" t="s">
        <v>4118</v>
      </c>
      <c r="G768">
        <v>19.739999999999998</v>
      </c>
      <c r="H768" t="s">
        <v>6396</v>
      </c>
    </row>
    <row r="769" spans="1:8" hidden="1" x14ac:dyDescent="0.25">
      <c r="A769" t="str">
        <f>Produkty[[#This Row],[Symbol]]</f>
        <v>S93188Z06060</v>
      </c>
      <c r="B769" s="560">
        <v>5901180186322</v>
      </c>
      <c r="C769" t="s">
        <v>6397</v>
      </c>
      <c r="D769" t="s">
        <v>4107</v>
      </c>
      <c r="E769" t="s">
        <v>6398</v>
      </c>
      <c r="F769" t="s">
        <v>4118</v>
      </c>
      <c r="G769">
        <v>23.18</v>
      </c>
      <c r="H769" t="s">
        <v>6399</v>
      </c>
    </row>
    <row r="770" spans="1:8" hidden="1" x14ac:dyDescent="0.25">
      <c r="A770" t="str">
        <f>Produkty[[#This Row],[Symbol]]</f>
        <v>S93188Z06070</v>
      </c>
      <c r="B770" s="560">
        <v>5901180186339</v>
      </c>
      <c r="C770" t="s">
        <v>6400</v>
      </c>
      <c r="D770" t="s">
        <v>4107</v>
      </c>
      <c r="E770" t="s">
        <v>6401</v>
      </c>
      <c r="F770" t="s">
        <v>4118</v>
      </c>
      <c r="G770">
        <v>26.44</v>
      </c>
      <c r="H770" t="s">
        <v>6402</v>
      </c>
    </row>
    <row r="771" spans="1:8" hidden="1" x14ac:dyDescent="0.25">
      <c r="A771" t="str">
        <f>Produkty[[#This Row],[Symbol]]</f>
        <v>S93188Z08110</v>
      </c>
      <c r="B771" s="560">
        <v>5901180186346</v>
      </c>
      <c r="C771" t="s">
        <v>6403</v>
      </c>
      <c r="D771" t="s">
        <v>4107</v>
      </c>
      <c r="E771" t="s">
        <v>6404</v>
      </c>
      <c r="F771" t="s">
        <v>4118</v>
      </c>
      <c r="G771">
        <v>70.8</v>
      </c>
      <c r="H771" t="s">
        <v>6405</v>
      </c>
    </row>
    <row r="772" spans="1:8" hidden="1" x14ac:dyDescent="0.25">
      <c r="A772" t="str">
        <f>Produkty[[#This Row],[Symbol]]</f>
        <v>S93188Z08130</v>
      </c>
      <c r="B772" s="560">
        <v>5901180186353</v>
      </c>
      <c r="C772" t="s">
        <v>6406</v>
      </c>
      <c r="D772" t="s">
        <v>4107</v>
      </c>
      <c r="E772" t="s">
        <v>6407</v>
      </c>
      <c r="F772" t="s">
        <v>4118</v>
      </c>
      <c r="G772">
        <v>84.52</v>
      </c>
      <c r="H772" t="s">
        <v>6408</v>
      </c>
    </row>
    <row r="773" spans="1:8" hidden="1" x14ac:dyDescent="0.25">
      <c r="A773" t="str">
        <f>Produkty[[#This Row],[Symbol]]</f>
        <v>S93188Z08140</v>
      </c>
      <c r="B773" s="560">
        <v>5901180186360</v>
      </c>
      <c r="C773" t="s">
        <v>6409</v>
      </c>
      <c r="D773" t="s">
        <v>4107</v>
      </c>
      <c r="E773" t="s">
        <v>6410</v>
      </c>
      <c r="F773" t="s">
        <v>4118</v>
      </c>
      <c r="G773">
        <v>90.34</v>
      </c>
      <c r="H773" t="s">
        <v>6411</v>
      </c>
    </row>
    <row r="774" spans="1:8" hidden="1" x14ac:dyDescent="0.25">
      <c r="A774" t="str">
        <f>Produkty[[#This Row],[Symbol]]</f>
        <v>S93188Z08150</v>
      </c>
      <c r="B774" s="560">
        <v>5901180186377</v>
      </c>
      <c r="C774" t="s">
        <v>6412</v>
      </c>
      <c r="D774" t="s">
        <v>4107</v>
      </c>
      <c r="E774" t="s">
        <v>6413</v>
      </c>
      <c r="F774" t="s">
        <v>4118</v>
      </c>
      <c r="G774">
        <v>96.48</v>
      </c>
      <c r="H774" t="s">
        <v>6414</v>
      </c>
    </row>
    <row r="775" spans="1:8" hidden="1" x14ac:dyDescent="0.25">
      <c r="A775" t="str">
        <f>Produkty[[#This Row],[Symbol]]</f>
        <v>S93188Z12180</v>
      </c>
      <c r="B775" s="560">
        <v>5901180186384</v>
      </c>
      <c r="C775" t="s">
        <v>6415</v>
      </c>
      <c r="D775" t="s">
        <v>4107</v>
      </c>
      <c r="E775" t="s">
        <v>6416</v>
      </c>
      <c r="F775" t="s">
        <v>4118</v>
      </c>
      <c r="G775">
        <v>280.3</v>
      </c>
      <c r="H775" t="s">
        <v>6417</v>
      </c>
    </row>
    <row r="776" spans="1:8" hidden="1" x14ac:dyDescent="0.25">
      <c r="A776" t="str">
        <f>Produkty[[#This Row],[Symbol]]</f>
        <v>S93188Z12200</v>
      </c>
      <c r="B776" s="560">
        <v>5901180186391</v>
      </c>
      <c r="C776" t="s">
        <v>6418</v>
      </c>
      <c r="D776" t="s">
        <v>4107</v>
      </c>
      <c r="E776" t="s">
        <v>6419</v>
      </c>
      <c r="F776" t="s">
        <v>4118</v>
      </c>
      <c r="G776">
        <v>315.73</v>
      </c>
      <c r="H776" t="s">
        <v>6420</v>
      </c>
    </row>
    <row r="777" spans="1:8" hidden="1" x14ac:dyDescent="0.25">
      <c r="A777" t="str">
        <f>Produkty[[#This Row],[Symbol]]</f>
        <v>S93188Z16170</v>
      </c>
      <c r="B777" s="560">
        <v>5901180186407</v>
      </c>
      <c r="C777" t="s">
        <v>6421</v>
      </c>
      <c r="D777" t="s">
        <v>4107</v>
      </c>
      <c r="E777" t="s">
        <v>6422</v>
      </c>
      <c r="F777" t="s">
        <v>4118</v>
      </c>
      <c r="G777">
        <v>439.33</v>
      </c>
      <c r="H777" t="s">
        <v>6423</v>
      </c>
    </row>
    <row r="778" spans="1:8" hidden="1" x14ac:dyDescent="0.25">
      <c r="A778" t="str">
        <f>Produkty[[#This Row],[Symbol]]</f>
        <v>S93188Z16190</v>
      </c>
      <c r="B778" s="560">
        <v>5901180186414</v>
      </c>
      <c r="C778" t="s">
        <v>6424</v>
      </c>
      <c r="D778" t="s">
        <v>4107</v>
      </c>
      <c r="E778" t="s">
        <v>6425</v>
      </c>
      <c r="F778" t="s">
        <v>4118</v>
      </c>
      <c r="G778">
        <v>485.09</v>
      </c>
      <c r="H778" t="s">
        <v>6426</v>
      </c>
    </row>
    <row r="779" spans="1:8" hidden="1" x14ac:dyDescent="0.25">
      <c r="A779" t="str">
        <f>Produkty[[#This Row],[Symbol]]</f>
        <v>S93188Z20190</v>
      </c>
      <c r="B779" s="560">
        <v>5901180186438</v>
      </c>
      <c r="C779" t="s">
        <v>6427</v>
      </c>
      <c r="D779" t="s">
        <v>4107</v>
      </c>
      <c r="E779" t="s">
        <v>6428</v>
      </c>
      <c r="F779" t="s">
        <v>4118</v>
      </c>
      <c r="G779">
        <v>779.46</v>
      </c>
      <c r="H779" t="s">
        <v>6429</v>
      </c>
    </row>
    <row r="780" spans="1:8" hidden="1" x14ac:dyDescent="0.25">
      <c r="A780" t="str">
        <f>Produkty[[#This Row],[Symbol]]</f>
        <v>S93188Z20220</v>
      </c>
      <c r="B780" s="560">
        <v>5901180186445</v>
      </c>
      <c r="C780" t="s">
        <v>6430</v>
      </c>
      <c r="D780" t="s">
        <v>4107</v>
      </c>
      <c r="E780" t="s">
        <v>6431</v>
      </c>
      <c r="F780" t="s">
        <v>4118</v>
      </c>
      <c r="G780">
        <v>951.55</v>
      </c>
      <c r="H780" t="s">
        <v>6432</v>
      </c>
    </row>
    <row r="781" spans="1:8" hidden="1" x14ac:dyDescent="0.25">
      <c r="A781" t="str">
        <f>Produkty[[#This Row],[Symbol]]</f>
        <v>S93188Z20240</v>
      </c>
      <c r="B781" s="560">
        <v>5901180186452</v>
      </c>
      <c r="C781" t="s">
        <v>6433</v>
      </c>
      <c r="D781" t="s">
        <v>4107</v>
      </c>
      <c r="E781" t="s">
        <v>6434</v>
      </c>
      <c r="F781" t="s">
        <v>4118</v>
      </c>
      <c r="G781">
        <v>1067</v>
      </c>
      <c r="H781" t="s">
        <v>6435</v>
      </c>
    </row>
    <row r="782" spans="1:8" hidden="1" x14ac:dyDescent="0.25">
      <c r="A782" t="str">
        <f>Produkty[[#This Row],[Symbol]]</f>
        <v>S93188Z22070</v>
      </c>
      <c r="B782" s="560">
        <v>5901180186469</v>
      </c>
      <c r="C782" t="s">
        <v>6436</v>
      </c>
      <c r="D782" t="s">
        <v>4107</v>
      </c>
      <c r="E782" t="s">
        <v>6437</v>
      </c>
      <c r="F782" t="s">
        <v>4118</v>
      </c>
      <c r="G782">
        <v>475.59</v>
      </c>
      <c r="H782" t="s">
        <v>6438</v>
      </c>
    </row>
    <row r="783" spans="1:8" hidden="1" x14ac:dyDescent="0.25">
      <c r="A783" t="str">
        <f>Produkty[[#This Row],[Symbol]]</f>
        <v>S93188Z22090</v>
      </c>
      <c r="B783" s="560">
        <v>5901180186476</v>
      </c>
      <c r="C783" t="s">
        <v>6439</v>
      </c>
      <c r="D783" t="s">
        <v>4107</v>
      </c>
      <c r="E783" t="s">
        <v>6440</v>
      </c>
      <c r="F783" t="s">
        <v>4118</v>
      </c>
      <c r="G783">
        <v>581.28</v>
      </c>
      <c r="H783" t="s">
        <v>6441</v>
      </c>
    </row>
    <row r="784" spans="1:8" hidden="1" x14ac:dyDescent="0.25">
      <c r="A784" t="str">
        <f>Produkty[[#This Row],[Symbol]]</f>
        <v>S93188Z24170</v>
      </c>
      <c r="B784" s="560">
        <v>5901180186483</v>
      </c>
      <c r="C784" t="s">
        <v>6442</v>
      </c>
      <c r="D784" t="s">
        <v>4107</v>
      </c>
      <c r="E784" t="s">
        <v>6443</v>
      </c>
      <c r="F784" t="s">
        <v>4118</v>
      </c>
      <c r="G784">
        <v>1038.2</v>
      </c>
      <c r="H784" t="s">
        <v>6444</v>
      </c>
    </row>
    <row r="785" spans="1:8" hidden="1" x14ac:dyDescent="0.25">
      <c r="A785" t="str">
        <f>Produkty[[#This Row],[Symbol]]</f>
        <v>S93388Z10120</v>
      </c>
      <c r="B785" s="560">
        <v>5901180186681</v>
      </c>
      <c r="C785" t="s">
        <v>6445</v>
      </c>
      <c r="D785" t="s">
        <v>4107</v>
      </c>
      <c r="E785" t="s">
        <v>6446</v>
      </c>
      <c r="F785" t="s">
        <v>4118</v>
      </c>
      <c r="G785">
        <v>115.26</v>
      </c>
      <c r="H785" t="s">
        <v>6447</v>
      </c>
    </row>
    <row r="786" spans="1:8" hidden="1" x14ac:dyDescent="0.25">
      <c r="A786" t="str">
        <f>Produkty[[#This Row],[Symbol]]</f>
        <v>S93388Z12120</v>
      </c>
      <c r="B786" s="560">
        <v>5901180186698</v>
      </c>
      <c r="C786" t="s">
        <v>6448</v>
      </c>
      <c r="D786" t="s">
        <v>4107</v>
      </c>
      <c r="E786" t="s">
        <v>6449</v>
      </c>
      <c r="F786" t="s">
        <v>4118</v>
      </c>
      <c r="G786">
        <v>160.22999999999999</v>
      </c>
      <c r="H786" t="s">
        <v>6450</v>
      </c>
    </row>
    <row r="787" spans="1:8" hidden="1" x14ac:dyDescent="0.25">
      <c r="A787" t="str">
        <f>Produkty[[#This Row],[Symbol]]</f>
        <v>S93388Z24120</v>
      </c>
      <c r="B787" s="560">
        <v>5901180186704</v>
      </c>
      <c r="C787" t="s">
        <v>6451</v>
      </c>
      <c r="D787" t="s">
        <v>4107</v>
      </c>
      <c r="E787" t="s">
        <v>6452</v>
      </c>
      <c r="F787" t="s">
        <v>4118</v>
      </c>
      <c r="G787">
        <v>760.15</v>
      </c>
      <c r="H787" t="s">
        <v>6453</v>
      </c>
    </row>
    <row r="788" spans="1:8" hidden="1" x14ac:dyDescent="0.25">
      <c r="A788" t="str">
        <f>Produkty[[#This Row],[Symbol]]</f>
        <v>NAK9348ZM101</v>
      </c>
      <c r="B788" s="560">
        <v>5901180186766</v>
      </c>
      <c r="C788" t="s">
        <v>6454</v>
      </c>
      <c r="D788" t="s">
        <v>4107</v>
      </c>
      <c r="E788" t="s">
        <v>6455</v>
      </c>
      <c r="F788" t="s">
        <v>4114</v>
      </c>
      <c r="G788">
        <v>13.07</v>
      </c>
      <c r="H788" t="s">
        <v>6456</v>
      </c>
    </row>
    <row r="789" spans="1:8" hidden="1" x14ac:dyDescent="0.25">
      <c r="A789" t="str">
        <f>Produkty[[#This Row],[Symbol]]</f>
        <v>NAK9348ZM10125</v>
      </c>
      <c r="B789" s="560">
        <v>5901180186773</v>
      </c>
      <c r="C789" t="s">
        <v>6457</v>
      </c>
      <c r="D789" t="s">
        <v>4107</v>
      </c>
      <c r="E789" t="s">
        <v>6458</v>
      </c>
      <c r="F789" t="s">
        <v>4114</v>
      </c>
      <c r="G789">
        <v>13.07</v>
      </c>
      <c r="H789" t="s">
        <v>6459</v>
      </c>
    </row>
    <row r="790" spans="1:8" hidden="1" x14ac:dyDescent="0.25">
      <c r="A790" t="str">
        <f>Produkty[[#This Row],[Symbol]]</f>
        <v>NAK9348ZM12125</v>
      </c>
      <c r="B790" s="560">
        <v>5901180186780</v>
      </c>
      <c r="C790" t="s">
        <v>6460</v>
      </c>
      <c r="D790" t="s">
        <v>4107</v>
      </c>
      <c r="E790" t="s">
        <v>6461</v>
      </c>
      <c r="F790" t="s">
        <v>4114</v>
      </c>
      <c r="G790">
        <v>13.07</v>
      </c>
      <c r="H790" t="s">
        <v>6462</v>
      </c>
    </row>
    <row r="791" spans="1:8" hidden="1" x14ac:dyDescent="0.25">
      <c r="A791" t="str">
        <f>Produkty[[#This Row],[Symbol]]</f>
        <v>NAK9348ZM1215</v>
      </c>
      <c r="B791" s="560">
        <v>5901180186797</v>
      </c>
      <c r="C791" t="s">
        <v>6463</v>
      </c>
      <c r="D791" t="s">
        <v>4107</v>
      </c>
      <c r="E791" t="s">
        <v>6464</v>
      </c>
      <c r="F791" t="s">
        <v>4114</v>
      </c>
      <c r="G791">
        <v>13.07</v>
      </c>
      <c r="H791" t="s">
        <v>6465</v>
      </c>
    </row>
    <row r="792" spans="1:8" hidden="1" x14ac:dyDescent="0.25">
      <c r="A792" t="str">
        <f>Produkty[[#This Row],[Symbol]]</f>
        <v>NAK9348ZM1415</v>
      </c>
      <c r="B792" s="560">
        <v>5901180186803</v>
      </c>
      <c r="C792" t="s">
        <v>6466</v>
      </c>
      <c r="D792" t="s">
        <v>4107</v>
      </c>
      <c r="E792" t="s">
        <v>6467</v>
      </c>
      <c r="F792" t="s">
        <v>4114</v>
      </c>
      <c r="G792">
        <v>13.07</v>
      </c>
      <c r="H792" t="s">
        <v>6468</v>
      </c>
    </row>
    <row r="793" spans="1:8" hidden="1" x14ac:dyDescent="0.25">
      <c r="A793" t="str">
        <f>Produkty[[#This Row],[Symbol]]</f>
        <v>NAK9348ZM1615</v>
      </c>
      <c r="B793" s="560">
        <v>5901180186810</v>
      </c>
      <c r="C793" t="s">
        <v>6469</v>
      </c>
      <c r="D793" t="s">
        <v>4107</v>
      </c>
      <c r="E793" t="s">
        <v>6470</v>
      </c>
      <c r="F793" t="s">
        <v>4114</v>
      </c>
      <c r="G793">
        <v>13.07</v>
      </c>
      <c r="H793" t="s">
        <v>6471</v>
      </c>
    </row>
    <row r="794" spans="1:8" hidden="1" x14ac:dyDescent="0.25">
      <c r="A794" t="str">
        <f>Produkty[[#This Row],[Symbol]]</f>
        <v>NAK9348ZM2015</v>
      </c>
      <c r="B794" s="560">
        <v>5901180186827</v>
      </c>
      <c r="C794" t="s">
        <v>6472</v>
      </c>
      <c r="D794" t="s">
        <v>4107</v>
      </c>
      <c r="E794" t="s">
        <v>6473</v>
      </c>
      <c r="F794" t="s">
        <v>4114</v>
      </c>
      <c r="G794">
        <v>13.07</v>
      </c>
      <c r="H794" t="s">
        <v>6474</v>
      </c>
    </row>
    <row r="795" spans="1:8" hidden="1" x14ac:dyDescent="0.25">
      <c r="A795" t="str">
        <f>Produkty[[#This Row],[Symbol]]</f>
        <v>NAK9348ZM2415</v>
      </c>
      <c r="B795" s="560">
        <v>5901180186834</v>
      </c>
      <c r="C795" t="s">
        <v>6475</v>
      </c>
      <c r="D795" t="s">
        <v>4107</v>
      </c>
      <c r="E795" t="s">
        <v>6476</v>
      </c>
      <c r="F795" t="s">
        <v>4114</v>
      </c>
      <c r="G795">
        <v>14.63</v>
      </c>
      <c r="H795" t="s">
        <v>6477</v>
      </c>
    </row>
    <row r="796" spans="1:8" hidden="1" x14ac:dyDescent="0.25">
      <c r="A796" t="str">
        <f>Produkty[[#This Row],[Symbol]]</f>
        <v>NAK9856ZM2715</v>
      </c>
      <c r="B796" s="560">
        <v>5901180188333</v>
      </c>
      <c r="C796" t="s">
        <v>6478</v>
      </c>
      <c r="D796" t="s">
        <v>4107</v>
      </c>
      <c r="E796" t="s">
        <v>6479</v>
      </c>
      <c r="F796" t="s">
        <v>4114</v>
      </c>
      <c r="G796">
        <v>27.98</v>
      </c>
      <c r="H796" t="s">
        <v>6480</v>
      </c>
    </row>
    <row r="797" spans="1:8" hidden="1" x14ac:dyDescent="0.25">
      <c r="A797" t="str">
        <f>Produkty[[#This Row],[Symbol]]</f>
        <v>S60888O12050</v>
      </c>
      <c r="B797" s="560">
        <v>5901180188692</v>
      </c>
      <c r="C797" t="s">
        <v>6481</v>
      </c>
      <c r="D797" t="s">
        <v>4107</v>
      </c>
      <c r="E797" t="s">
        <v>6482</v>
      </c>
      <c r="F797" t="s">
        <v>4114</v>
      </c>
      <c r="G797">
        <v>18.64</v>
      </c>
      <c r="H797" t="s">
        <v>6483</v>
      </c>
    </row>
    <row r="798" spans="1:8" hidden="1" x14ac:dyDescent="0.25">
      <c r="A798" t="str">
        <f>Produkty[[#This Row],[Symbol]]</f>
        <v>S93188Z06080</v>
      </c>
      <c r="B798" s="560">
        <v>5901180189378</v>
      </c>
      <c r="C798" t="s">
        <v>6484</v>
      </c>
      <c r="D798" t="s">
        <v>4107</v>
      </c>
      <c r="E798" t="s">
        <v>6485</v>
      </c>
      <c r="F798" t="s">
        <v>4118</v>
      </c>
      <c r="G798">
        <v>30.99</v>
      </c>
      <c r="H798" t="s">
        <v>6486</v>
      </c>
    </row>
    <row r="799" spans="1:8" hidden="1" x14ac:dyDescent="0.25">
      <c r="A799" t="str">
        <f>Produkty[[#This Row],[Symbol]]</f>
        <v>NAK9348OM1815</v>
      </c>
      <c r="B799" s="560">
        <v>5901180189460</v>
      </c>
      <c r="C799" t="s">
        <v>6487</v>
      </c>
      <c r="D799" t="s">
        <v>4107</v>
      </c>
      <c r="E799" t="s">
        <v>6488</v>
      </c>
      <c r="F799" t="s">
        <v>4114</v>
      </c>
      <c r="G799">
        <v>12.77</v>
      </c>
      <c r="H799" t="s">
        <v>6489</v>
      </c>
    </row>
    <row r="800" spans="1:8" hidden="1" x14ac:dyDescent="0.25">
      <c r="A800" t="str">
        <f>Produkty[[#This Row],[Symbol]]</f>
        <v>NAK9348OM2215</v>
      </c>
      <c r="B800" s="560">
        <v>5901180189477</v>
      </c>
      <c r="C800" t="s">
        <v>6490</v>
      </c>
      <c r="D800" t="s">
        <v>4107</v>
      </c>
      <c r="E800" t="s">
        <v>6491</v>
      </c>
      <c r="F800" t="s">
        <v>4114</v>
      </c>
      <c r="G800">
        <v>14.33</v>
      </c>
      <c r="H800" t="s">
        <v>6492</v>
      </c>
    </row>
    <row r="801" spans="1:8" hidden="1" x14ac:dyDescent="0.25">
      <c r="A801" t="str">
        <f>Produkty[[#This Row],[Symbol]]</f>
        <v>NAK93410OM08</v>
      </c>
      <c r="B801" s="560">
        <v>5901180189866</v>
      </c>
      <c r="C801" t="s">
        <v>6493</v>
      </c>
      <c r="D801" t="s">
        <v>4107</v>
      </c>
      <c r="E801" t="s">
        <v>6494</v>
      </c>
      <c r="F801" t="s">
        <v>4114</v>
      </c>
      <c r="G801">
        <v>14.97</v>
      </c>
      <c r="H801" t="s">
        <v>6495</v>
      </c>
    </row>
    <row r="802" spans="1:8" hidden="1" x14ac:dyDescent="0.25">
      <c r="A802" t="str">
        <f>Produkty[[#This Row],[Symbol]]</f>
        <v>NAK9348ZM2215</v>
      </c>
      <c r="B802" s="560">
        <v>5901180189941</v>
      </c>
      <c r="C802" t="s">
        <v>6496</v>
      </c>
      <c r="D802" t="s">
        <v>4107</v>
      </c>
      <c r="E802" t="s">
        <v>6497</v>
      </c>
      <c r="F802" t="s">
        <v>4114</v>
      </c>
      <c r="G802">
        <v>14.63</v>
      </c>
      <c r="H802" t="s">
        <v>6498</v>
      </c>
    </row>
    <row r="803" spans="1:8" hidden="1" x14ac:dyDescent="0.25">
      <c r="A803" t="str">
        <f>Produkty[[#This Row],[Symbol]]</f>
        <v>NAK9348ZM1815</v>
      </c>
      <c r="B803" s="560">
        <v>5901180189958</v>
      </c>
      <c r="C803" t="s">
        <v>6499</v>
      </c>
      <c r="D803" t="s">
        <v>4107</v>
      </c>
      <c r="E803" t="s">
        <v>6500</v>
      </c>
      <c r="F803" t="s">
        <v>4114</v>
      </c>
      <c r="G803">
        <v>13.07</v>
      </c>
      <c r="H803" t="s">
        <v>6501</v>
      </c>
    </row>
    <row r="804" spans="1:8" hidden="1" x14ac:dyDescent="0.25">
      <c r="A804" t="str">
        <f>Produkty[[#This Row],[Symbol]]</f>
        <v>S93158Z30080</v>
      </c>
      <c r="B804" s="560">
        <v>5901180190008</v>
      </c>
      <c r="C804" t="s">
        <v>6502</v>
      </c>
      <c r="D804" t="s">
        <v>4107</v>
      </c>
      <c r="E804" t="s">
        <v>6503</v>
      </c>
      <c r="F804" t="s">
        <v>4114</v>
      </c>
      <c r="G804">
        <v>16.98</v>
      </c>
      <c r="H804" t="s">
        <v>6504</v>
      </c>
    </row>
    <row r="805" spans="1:8" hidden="1" x14ac:dyDescent="0.25">
      <c r="A805" t="str">
        <f>Produkty[[#This Row],[Symbol]]</f>
        <v>NAK9856ZM2720</v>
      </c>
      <c r="B805" s="560">
        <v>5901180190138</v>
      </c>
      <c r="C805" t="s">
        <v>6505</v>
      </c>
      <c r="D805" t="s">
        <v>4107</v>
      </c>
      <c r="E805" t="s">
        <v>6506</v>
      </c>
      <c r="F805" t="s">
        <v>4114</v>
      </c>
      <c r="G805">
        <v>27.98</v>
      </c>
      <c r="H805" t="s">
        <v>6507</v>
      </c>
    </row>
    <row r="806" spans="1:8" hidden="1" x14ac:dyDescent="0.25">
      <c r="A806" t="str">
        <f>Produkty[[#This Row],[Symbol]]</f>
        <v>NAK9856ZM2420</v>
      </c>
      <c r="B806" s="560">
        <v>5901180190152</v>
      </c>
      <c r="C806" t="s">
        <v>6508</v>
      </c>
      <c r="D806" t="s">
        <v>4107</v>
      </c>
      <c r="E806" t="s">
        <v>6509</v>
      </c>
      <c r="F806" t="s">
        <v>4114</v>
      </c>
      <c r="G806">
        <v>16.190000000000001</v>
      </c>
      <c r="H806" t="s">
        <v>6510</v>
      </c>
    </row>
    <row r="807" spans="1:8" hidden="1" x14ac:dyDescent="0.25">
      <c r="A807" t="str">
        <f>Produkty[[#This Row],[Symbol]]</f>
        <v>NAK1587ZM20</v>
      </c>
      <c r="B807" s="560">
        <v>5901180190435</v>
      </c>
      <c r="C807" t="s">
        <v>6511</v>
      </c>
      <c r="D807" t="s">
        <v>4107</v>
      </c>
      <c r="E807" t="s">
        <v>6512</v>
      </c>
      <c r="F807" t="s">
        <v>4114</v>
      </c>
      <c r="G807">
        <v>16.13</v>
      </c>
      <c r="H807" t="s">
        <v>6513</v>
      </c>
    </row>
    <row r="808" spans="1:8" hidden="1" x14ac:dyDescent="0.25">
      <c r="A808" t="str">
        <f>Produkty[[#This Row],[Symbol]]</f>
        <v>NAK69236ZM04</v>
      </c>
      <c r="B808" s="560">
        <v>5901180190442</v>
      </c>
      <c r="C808" t="s">
        <v>6514</v>
      </c>
      <c r="D808" t="s">
        <v>4107</v>
      </c>
      <c r="E808" t="s">
        <v>6515</v>
      </c>
      <c r="F808" t="s">
        <v>4114</v>
      </c>
      <c r="G808">
        <v>19.12</v>
      </c>
      <c r="H808" t="s">
        <v>6516</v>
      </c>
    </row>
    <row r="809" spans="1:8" hidden="1" x14ac:dyDescent="0.25">
      <c r="A809" t="str">
        <f>Produkty[[#This Row],[Symbol]]</f>
        <v>NAK69236ZM14</v>
      </c>
      <c r="B809" s="560">
        <v>5901180190459</v>
      </c>
      <c r="C809" t="s">
        <v>6517</v>
      </c>
      <c r="D809" t="s">
        <v>4107</v>
      </c>
      <c r="E809" t="s">
        <v>6518</v>
      </c>
      <c r="F809" t="s">
        <v>4114</v>
      </c>
      <c r="G809">
        <v>13.76</v>
      </c>
      <c r="H809" t="s">
        <v>6519</v>
      </c>
    </row>
    <row r="810" spans="1:8" hidden="1" x14ac:dyDescent="0.25">
      <c r="A810" t="str">
        <f>Produkty[[#This Row],[Symbol]]</f>
        <v>NAK69236ZM20</v>
      </c>
      <c r="B810" s="560">
        <v>5901180190466</v>
      </c>
      <c r="C810" t="s">
        <v>6520</v>
      </c>
      <c r="D810" t="s">
        <v>4107</v>
      </c>
      <c r="E810" t="s">
        <v>6521</v>
      </c>
      <c r="F810" t="s">
        <v>4114</v>
      </c>
      <c r="G810">
        <v>14.23</v>
      </c>
      <c r="H810" t="s">
        <v>6522</v>
      </c>
    </row>
    <row r="811" spans="1:8" hidden="1" x14ac:dyDescent="0.25">
      <c r="A811" t="str">
        <f>Produkty[[#This Row],[Symbol]]</f>
        <v>NAK315ZM16</v>
      </c>
      <c r="B811" s="560">
        <v>5901180190473</v>
      </c>
      <c r="C811" t="s">
        <v>6523</v>
      </c>
      <c r="D811" t="s">
        <v>4107</v>
      </c>
      <c r="E811" t="s">
        <v>6524</v>
      </c>
      <c r="F811" t="s">
        <v>4118</v>
      </c>
      <c r="G811">
        <v>145.19</v>
      </c>
      <c r="H811" t="s">
        <v>6525</v>
      </c>
    </row>
    <row r="812" spans="1:8" hidden="1" x14ac:dyDescent="0.25">
      <c r="A812" t="str">
        <f>Produkty[[#This Row],[Symbol]]</f>
        <v>S60388Z10120</v>
      </c>
      <c r="B812" s="560">
        <v>5901180190787</v>
      </c>
      <c r="C812" t="s">
        <v>6526</v>
      </c>
      <c r="D812" t="s">
        <v>4107</v>
      </c>
      <c r="E812" t="s">
        <v>6527</v>
      </c>
      <c r="F812" t="s">
        <v>4118</v>
      </c>
      <c r="G812">
        <v>133.79</v>
      </c>
      <c r="H812" t="s">
        <v>6528</v>
      </c>
    </row>
    <row r="813" spans="1:8" hidden="1" x14ac:dyDescent="0.25">
      <c r="A813" t="str">
        <f>Produkty[[#This Row],[Symbol]]</f>
        <v>S93119O08040</v>
      </c>
      <c r="B813" s="560">
        <v>5901180191548</v>
      </c>
      <c r="C813" t="s">
        <v>6529</v>
      </c>
      <c r="D813" t="s">
        <v>4107</v>
      </c>
      <c r="E813" t="s">
        <v>6530</v>
      </c>
      <c r="F813" t="s">
        <v>4118</v>
      </c>
      <c r="G813">
        <v>35.44</v>
      </c>
      <c r="H813" t="s">
        <v>6531</v>
      </c>
    </row>
    <row r="814" spans="1:8" hidden="1" x14ac:dyDescent="0.25">
      <c r="A814" t="str">
        <f>Produkty[[#This Row],[Symbol]]</f>
        <v>S93119O08050</v>
      </c>
      <c r="B814" s="560">
        <v>5901180191555</v>
      </c>
      <c r="C814" t="s">
        <v>6532</v>
      </c>
      <c r="D814" t="s">
        <v>4107</v>
      </c>
      <c r="E814" t="s">
        <v>6533</v>
      </c>
      <c r="F814" t="s">
        <v>4118</v>
      </c>
      <c r="G814">
        <v>45</v>
      </c>
      <c r="H814" t="s">
        <v>6534</v>
      </c>
    </row>
    <row r="815" spans="1:8" hidden="1" x14ac:dyDescent="0.25">
      <c r="A815" t="str">
        <f>Produkty[[#This Row],[Symbol]]</f>
        <v>S93119O08060</v>
      </c>
      <c r="B815" s="560">
        <v>5901180191562</v>
      </c>
      <c r="C815" t="s">
        <v>6535</v>
      </c>
      <c r="D815" t="s">
        <v>4107</v>
      </c>
      <c r="E815" t="s">
        <v>6536</v>
      </c>
      <c r="F815" t="s">
        <v>4118</v>
      </c>
      <c r="G815">
        <v>52.76</v>
      </c>
      <c r="H815" t="s">
        <v>6537</v>
      </c>
    </row>
    <row r="816" spans="1:8" hidden="1" x14ac:dyDescent="0.25">
      <c r="A816" t="str">
        <f>Produkty[[#This Row],[Symbol]]</f>
        <v>S93119O08070</v>
      </c>
      <c r="B816" s="560">
        <v>5901180191579</v>
      </c>
      <c r="C816" t="s">
        <v>6538</v>
      </c>
      <c r="D816" t="s">
        <v>4107</v>
      </c>
      <c r="E816" t="s">
        <v>6539</v>
      </c>
      <c r="F816" t="s">
        <v>4118</v>
      </c>
      <c r="G816">
        <v>58.39</v>
      </c>
      <c r="H816" t="s">
        <v>6540</v>
      </c>
    </row>
    <row r="817" spans="1:8" hidden="1" x14ac:dyDescent="0.25">
      <c r="A817" t="str">
        <f>Produkty[[#This Row],[Symbol]]</f>
        <v>S93119O08080</v>
      </c>
      <c r="B817" s="560">
        <v>5901180191586</v>
      </c>
      <c r="C817" t="s">
        <v>6541</v>
      </c>
      <c r="D817" t="s">
        <v>4107</v>
      </c>
      <c r="E817" t="s">
        <v>6542</v>
      </c>
      <c r="F817" t="s">
        <v>4118</v>
      </c>
      <c r="G817">
        <v>67.12</v>
      </c>
      <c r="H817" t="s">
        <v>6543</v>
      </c>
    </row>
    <row r="818" spans="1:8" hidden="1" x14ac:dyDescent="0.25">
      <c r="A818" t="str">
        <f>Produkty[[#This Row],[Symbol]]</f>
        <v>S93119O08090</v>
      </c>
      <c r="B818" s="560">
        <v>5901180191593</v>
      </c>
      <c r="C818" t="s">
        <v>6544</v>
      </c>
      <c r="D818" t="s">
        <v>4107</v>
      </c>
      <c r="E818" t="s">
        <v>6545</v>
      </c>
      <c r="F818" t="s">
        <v>4118</v>
      </c>
      <c r="G818">
        <v>73.52</v>
      </c>
      <c r="H818" t="s">
        <v>6546</v>
      </c>
    </row>
    <row r="819" spans="1:8" hidden="1" x14ac:dyDescent="0.25">
      <c r="A819" t="str">
        <f>Produkty[[#This Row],[Symbol]]</f>
        <v>S93119O08100</v>
      </c>
      <c r="B819" s="560">
        <v>5901180191609</v>
      </c>
      <c r="C819" t="s">
        <v>6547</v>
      </c>
      <c r="D819" t="s">
        <v>4107</v>
      </c>
      <c r="E819" t="s">
        <v>6548</v>
      </c>
      <c r="F819" t="s">
        <v>4118</v>
      </c>
      <c r="G819">
        <v>79.92</v>
      </c>
      <c r="H819" t="s">
        <v>6549</v>
      </c>
    </row>
    <row r="820" spans="1:8" hidden="1" x14ac:dyDescent="0.25">
      <c r="A820" t="str">
        <f>Produkty[[#This Row],[Symbol]]</f>
        <v>S93119O10040</v>
      </c>
      <c r="B820" s="560">
        <v>5901180191616</v>
      </c>
      <c r="C820" t="s">
        <v>6550</v>
      </c>
      <c r="D820" t="s">
        <v>4107</v>
      </c>
      <c r="E820" t="s">
        <v>6551</v>
      </c>
      <c r="F820" t="s">
        <v>4118</v>
      </c>
      <c r="G820">
        <v>62.01</v>
      </c>
      <c r="H820" t="s">
        <v>6552</v>
      </c>
    </row>
    <row r="821" spans="1:8" hidden="1" x14ac:dyDescent="0.25">
      <c r="A821" t="str">
        <f>Produkty[[#This Row],[Symbol]]</f>
        <v>S93119O10090</v>
      </c>
      <c r="B821" s="560">
        <v>5901180191623</v>
      </c>
      <c r="C821" t="s">
        <v>6553</v>
      </c>
      <c r="D821" t="s">
        <v>4107</v>
      </c>
      <c r="E821" t="s">
        <v>6554</v>
      </c>
      <c r="F821" t="s">
        <v>4118</v>
      </c>
      <c r="G821">
        <v>119.43</v>
      </c>
      <c r="H821" t="s">
        <v>6555</v>
      </c>
    </row>
    <row r="822" spans="1:8" hidden="1" x14ac:dyDescent="0.25">
      <c r="A822" t="str">
        <f>Produkty[[#This Row],[Symbol]]</f>
        <v>S93119O12040</v>
      </c>
      <c r="B822" s="560">
        <v>5901180191630</v>
      </c>
      <c r="C822" t="s">
        <v>6556</v>
      </c>
      <c r="D822" t="s">
        <v>4107</v>
      </c>
      <c r="E822" t="s">
        <v>6557</v>
      </c>
      <c r="F822" t="s">
        <v>4118</v>
      </c>
      <c r="G822">
        <v>89.42</v>
      </c>
      <c r="H822" t="s">
        <v>6558</v>
      </c>
    </row>
    <row r="823" spans="1:8" hidden="1" x14ac:dyDescent="0.25">
      <c r="A823" t="str">
        <f>Produkty[[#This Row],[Symbol]]</f>
        <v>S93119O12090</v>
      </c>
      <c r="B823" s="560">
        <v>5901180191647</v>
      </c>
      <c r="C823" t="s">
        <v>6559</v>
      </c>
      <c r="D823" t="s">
        <v>4107</v>
      </c>
      <c r="E823" t="s">
        <v>6560</v>
      </c>
      <c r="F823" t="s">
        <v>4118</v>
      </c>
      <c r="G823">
        <v>169.38</v>
      </c>
      <c r="H823" t="s">
        <v>6561</v>
      </c>
    </row>
    <row r="824" spans="1:8" hidden="1" x14ac:dyDescent="0.25">
      <c r="A824" t="str">
        <f>Produkty[[#This Row],[Symbol]]</f>
        <v>S93119O14070</v>
      </c>
      <c r="B824" s="560">
        <v>5901180191654</v>
      </c>
      <c r="C824" t="s">
        <v>6562</v>
      </c>
      <c r="D824" t="s">
        <v>4107</v>
      </c>
      <c r="E824" t="s">
        <v>6563</v>
      </c>
      <c r="F824" t="s">
        <v>4118</v>
      </c>
      <c r="G824">
        <v>193.85</v>
      </c>
      <c r="H824" t="s">
        <v>6564</v>
      </c>
    </row>
    <row r="825" spans="1:8" hidden="1" x14ac:dyDescent="0.25">
      <c r="A825" t="str">
        <f>Produkty[[#This Row],[Symbol]]</f>
        <v>S93119O14160</v>
      </c>
      <c r="B825" s="560">
        <v>5901180191661</v>
      </c>
      <c r="C825" t="s">
        <v>6565</v>
      </c>
      <c r="D825" t="s">
        <v>4107</v>
      </c>
      <c r="E825" t="s">
        <v>6566</v>
      </c>
      <c r="F825" t="s">
        <v>4118</v>
      </c>
      <c r="G825">
        <v>403.69</v>
      </c>
      <c r="H825" t="s">
        <v>6567</v>
      </c>
    </row>
    <row r="826" spans="1:8" hidden="1" x14ac:dyDescent="0.25">
      <c r="A826" t="str">
        <f>Produkty[[#This Row],[Symbol]]</f>
        <v>S93119O18060</v>
      </c>
      <c r="B826" s="560">
        <v>5901180191678</v>
      </c>
      <c r="C826" t="s">
        <v>6568</v>
      </c>
      <c r="D826" t="s">
        <v>4107</v>
      </c>
      <c r="E826" t="s">
        <v>6569</v>
      </c>
      <c r="F826" t="s">
        <v>4118</v>
      </c>
      <c r="G826">
        <v>307.10000000000002</v>
      </c>
      <c r="H826" t="s">
        <v>6570</v>
      </c>
    </row>
    <row r="827" spans="1:8" hidden="1" x14ac:dyDescent="0.25">
      <c r="A827" t="str">
        <f>Produkty[[#This Row],[Symbol]]</f>
        <v>S93119O18070</v>
      </c>
      <c r="B827" s="560">
        <v>5901180191685</v>
      </c>
      <c r="C827" t="s">
        <v>6571</v>
      </c>
      <c r="D827" t="s">
        <v>4107</v>
      </c>
      <c r="E827" t="s">
        <v>6572</v>
      </c>
      <c r="F827" t="s">
        <v>4118</v>
      </c>
      <c r="G827">
        <v>341.4</v>
      </c>
      <c r="H827" t="s">
        <v>6573</v>
      </c>
    </row>
    <row r="828" spans="1:8" hidden="1" x14ac:dyDescent="0.25">
      <c r="A828" t="str">
        <f>Produkty[[#This Row],[Symbol]]</f>
        <v>S93119O18080</v>
      </c>
      <c r="B828" s="560">
        <v>5901180191692</v>
      </c>
      <c r="C828" t="s">
        <v>6574</v>
      </c>
      <c r="D828" t="s">
        <v>4107</v>
      </c>
      <c r="E828" t="s">
        <v>6575</v>
      </c>
      <c r="F828" t="s">
        <v>4118</v>
      </c>
      <c r="G828">
        <v>380.19</v>
      </c>
      <c r="H828" t="s">
        <v>6576</v>
      </c>
    </row>
    <row r="829" spans="1:8" hidden="1" x14ac:dyDescent="0.25">
      <c r="A829" t="str">
        <f>Produkty[[#This Row],[Symbol]]</f>
        <v>S93119O18090</v>
      </c>
      <c r="B829" s="560">
        <v>5901180191708</v>
      </c>
      <c r="C829" t="s">
        <v>6577</v>
      </c>
      <c r="D829" t="s">
        <v>4107</v>
      </c>
      <c r="E829" t="s">
        <v>6578</v>
      </c>
      <c r="F829" t="s">
        <v>4118</v>
      </c>
      <c r="G829">
        <v>418.99</v>
      </c>
      <c r="H829" t="s">
        <v>6579</v>
      </c>
    </row>
    <row r="830" spans="1:8" hidden="1" x14ac:dyDescent="0.25">
      <c r="A830" t="str">
        <f>Produkty[[#This Row],[Symbol]]</f>
        <v>S93119O18100</v>
      </c>
      <c r="B830" s="560">
        <v>5901180191715</v>
      </c>
      <c r="C830" t="s">
        <v>6580</v>
      </c>
      <c r="D830" t="s">
        <v>4107</v>
      </c>
      <c r="E830" t="s">
        <v>6581</v>
      </c>
      <c r="F830" t="s">
        <v>4118</v>
      </c>
      <c r="G830">
        <v>457.78</v>
      </c>
      <c r="H830" t="s">
        <v>6582</v>
      </c>
    </row>
    <row r="831" spans="1:8" hidden="1" x14ac:dyDescent="0.25">
      <c r="A831" t="str">
        <f>Produkty[[#This Row],[Symbol]]</f>
        <v>S93119O18120</v>
      </c>
      <c r="B831" s="560">
        <v>5901180191722</v>
      </c>
      <c r="C831" t="s">
        <v>6583</v>
      </c>
      <c r="D831" t="s">
        <v>4107</v>
      </c>
      <c r="E831" t="s">
        <v>6584</v>
      </c>
      <c r="F831" t="s">
        <v>4118</v>
      </c>
      <c r="G831">
        <v>535.37</v>
      </c>
      <c r="H831" t="s">
        <v>6585</v>
      </c>
    </row>
    <row r="832" spans="1:8" hidden="1" x14ac:dyDescent="0.25">
      <c r="A832" t="str">
        <f>Produkty[[#This Row],[Symbol]]</f>
        <v>S93119O18140</v>
      </c>
      <c r="B832" s="560">
        <v>5901180191739</v>
      </c>
      <c r="C832" t="s">
        <v>6586</v>
      </c>
      <c r="D832" t="s">
        <v>4107</v>
      </c>
      <c r="E832" t="s">
        <v>6587</v>
      </c>
      <c r="F832" t="s">
        <v>4118</v>
      </c>
      <c r="G832">
        <v>622.08000000000004</v>
      </c>
      <c r="H832" t="s">
        <v>6588</v>
      </c>
    </row>
    <row r="833" spans="1:8" hidden="1" x14ac:dyDescent="0.25">
      <c r="A833" t="str">
        <f>Produkty[[#This Row],[Symbol]]</f>
        <v>S93119O18160</v>
      </c>
      <c r="B833" s="560">
        <v>5901180191746</v>
      </c>
      <c r="C833" t="s">
        <v>6589</v>
      </c>
      <c r="D833" t="s">
        <v>4107</v>
      </c>
      <c r="E833" t="s">
        <v>6590</v>
      </c>
      <c r="F833" t="s">
        <v>4118</v>
      </c>
      <c r="G833">
        <v>700.83</v>
      </c>
      <c r="H833" t="s">
        <v>6591</v>
      </c>
    </row>
    <row r="834" spans="1:8" hidden="1" x14ac:dyDescent="0.25">
      <c r="A834" t="str">
        <f>Produkty[[#This Row],[Symbol]]</f>
        <v>S93119O20110</v>
      </c>
      <c r="B834" s="560">
        <v>5901180191753</v>
      </c>
      <c r="C834" t="s">
        <v>6592</v>
      </c>
      <c r="D834" t="s">
        <v>4107</v>
      </c>
      <c r="E834" t="s">
        <v>6593</v>
      </c>
      <c r="F834" t="s">
        <v>4118</v>
      </c>
      <c r="G834">
        <v>600.83000000000004</v>
      </c>
      <c r="H834" t="s">
        <v>6594</v>
      </c>
    </row>
    <row r="835" spans="1:8" hidden="1" x14ac:dyDescent="0.25">
      <c r="A835" t="str">
        <f>Produkty[[#This Row],[Symbol]]</f>
        <v>S93119O20130</v>
      </c>
      <c r="B835" s="560">
        <v>5901180191760</v>
      </c>
      <c r="C835" t="s">
        <v>6595</v>
      </c>
      <c r="D835" t="s">
        <v>4107</v>
      </c>
      <c r="E835" t="s">
        <v>6596</v>
      </c>
      <c r="F835" t="s">
        <v>4118</v>
      </c>
      <c r="G835">
        <v>690.7</v>
      </c>
      <c r="H835" t="s">
        <v>6597</v>
      </c>
    </row>
    <row r="836" spans="1:8" hidden="1" x14ac:dyDescent="0.25">
      <c r="A836" t="str">
        <f>Produkty[[#This Row],[Symbol]]</f>
        <v>S93119O20150</v>
      </c>
      <c r="B836" s="560">
        <v>5901180191777</v>
      </c>
      <c r="C836" t="s">
        <v>6598</v>
      </c>
      <c r="D836" t="s">
        <v>4107</v>
      </c>
      <c r="E836" t="s">
        <v>6599</v>
      </c>
      <c r="F836" t="s">
        <v>4118</v>
      </c>
      <c r="G836">
        <v>779.16</v>
      </c>
      <c r="H836" t="s">
        <v>6600</v>
      </c>
    </row>
    <row r="837" spans="1:8" hidden="1" x14ac:dyDescent="0.25">
      <c r="A837" t="str">
        <f>Produkty[[#This Row],[Symbol]]</f>
        <v>S93119O24200</v>
      </c>
      <c r="B837" s="560">
        <v>5901180191784</v>
      </c>
      <c r="C837" t="s">
        <v>6601</v>
      </c>
      <c r="D837" t="s">
        <v>4107</v>
      </c>
      <c r="E837" t="s">
        <v>6602</v>
      </c>
      <c r="F837" t="s">
        <v>4118</v>
      </c>
      <c r="G837">
        <v>1505.6</v>
      </c>
      <c r="H837" t="s">
        <v>6603</v>
      </c>
    </row>
    <row r="838" spans="1:8" hidden="1" x14ac:dyDescent="0.25">
      <c r="A838" t="str">
        <f>Produkty[[#This Row],[Symbol]]</f>
        <v>S93319O08060</v>
      </c>
      <c r="B838" s="560">
        <v>5901180191791</v>
      </c>
      <c r="C838" t="s">
        <v>6604</v>
      </c>
      <c r="D838" t="s">
        <v>4107</v>
      </c>
      <c r="E838" t="s">
        <v>6605</v>
      </c>
      <c r="F838" t="s">
        <v>4118</v>
      </c>
      <c r="G838">
        <v>46.75</v>
      </c>
      <c r="H838" t="s">
        <v>6606</v>
      </c>
    </row>
    <row r="839" spans="1:8" hidden="1" x14ac:dyDescent="0.25">
      <c r="A839" t="str">
        <f>Produkty[[#This Row],[Symbol]]</f>
        <v>S93319O10045</v>
      </c>
      <c r="B839" s="560">
        <v>5901180191807</v>
      </c>
      <c r="C839" t="s">
        <v>6607</v>
      </c>
      <c r="D839" t="s">
        <v>4107</v>
      </c>
      <c r="E839" t="s">
        <v>6608</v>
      </c>
      <c r="F839" t="s">
        <v>4118</v>
      </c>
      <c r="G839">
        <v>64.87</v>
      </c>
      <c r="H839" t="s">
        <v>6609</v>
      </c>
    </row>
    <row r="840" spans="1:8" hidden="1" x14ac:dyDescent="0.25">
      <c r="A840" t="str">
        <f>Produkty[[#This Row],[Symbol]]</f>
        <v>S93319O10070</v>
      </c>
      <c r="B840" s="560">
        <v>5901180191814</v>
      </c>
      <c r="C840" t="s">
        <v>6610</v>
      </c>
      <c r="D840" t="s">
        <v>4107</v>
      </c>
      <c r="E840" t="s">
        <v>6611</v>
      </c>
      <c r="F840" t="s">
        <v>4118</v>
      </c>
      <c r="G840">
        <v>87.92</v>
      </c>
      <c r="H840" t="s">
        <v>6612</v>
      </c>
    </row>
    <row r="841" spans="1:8" hidden="1" x14ac:dyDescent="0.25">
      <c r="A841" t="str">
        <f>Produkty[[#This Row],[Symbol]]</f>
        <v>S93319O10080</v>
      </c>
      <c r="B841" s="560">
        <v>5901180191821</v>
      </c>
      <c r="C841" t="s">
        <v>6613</v>
      </c>
      <c r="D841" t="s">
        <v>4107</v>
      </c>
      <c r="E841" t="s">
        <v>6614</v>
      </c>
      <c r="F841" t="s">
        <v>4118</v>
      </c>
      <c r="G841">
        <v>97.26</v>
      </c>
      <c r="H841" t="s">
        <v>6615</v>
      </c>
    </row>
    <row r="842" spans="1:8" hidden="1" x14ac:dyDescent="0.25">
      <c r="A842" t="str">
        <f>Produkty[[#This Row],[Symbol]]</f>
        <v>S93319O10100</v>
      </c>
      <c r="B842" s="560">
        <v>5901180191838</v>
      </c>
      <c r="C842" t="s">
        <v>6616</v>
      </c>
      <c r="D842" t="s">
        <v>4107</v>
      </c>
      <c r="E842" t="s">
        <v>6617</v>
      </c>
      <c r="F842" t="s">
        <v>4118</v>
      </c>
      <c r="G842">
        <v>116.04</v>
      </c>
      <c r="H842" t="s">
        <v>6618</v>
      </c>
    </row>
    <row r="843" spans="1:8" hidden="1" x14ac:dyDescent="0.25">
      <c r="A843" t="str">
        <f>Produkty[[#This Row],[Symbol]]</f>
        <v>S93319O12045</v>
      </c>
      <c r="B843" s="560">
        <v>5901180191845</v>
      </c>
      <c r="C843" t="s">
        <v>6619</v>
      </c>
      <c r="D843" t="s">
        <v>4107</v>
      </c>
      <c r="E843" t="s">
        <v>6620</v>
      </c>
      <c r="F843" t="s">
        <v>4118</v>
      </c>
      <c r="G843">
        <v>92.71</v>
      </c>
      <c r="H843" t="s">
        <v>6621</v>
      </c>
    </row>
    <row r="844" spans="1:8" hidden="1" x14ac:dyDescent="0.25">
      <c r="A844" t="str">
        <f>Produkty[[#This Row],[Symbol]]</f>
        <v>S93319O12100</v>
      </c>
      <c r="B844" s="560">
        <v>5901180191852</v>
      </c>
      <c r="C844" t="s">
        <v>6622</v>
      </c>
      <c r="D844" t="s">
        <v>4107</v>
      </c>
      <c r="E844" t="s">
        <v>6623</v>
      </c>
      <c r="F844" t="s">
        <v>4118</v>
      </c>
      <c r="G844">
        <v>184.81</v>
      </c>
      <c r="H844" t="s">
        <v>6624</v>
      </c>
    </row>
    <row r="845" spans="1:8" hidden="1" x14ac:dyDescent="0.25">
      <c r="A845" t="str">
        <f>Produkty[[#This Row],[Symbol]]</f>
        <v>S93319O16100</v>
      </c>
      <c r="B845" s="560">
        <v>5901180191869</v>
      </c>
      <c r="C845" t="s">
        <v>6625</v>
      </c>
      <c r="D845" t="s">
        <v>4107</v>
      </c>
      <c r="E845" t="s">
        <v>6626</v>
      </c>
      <c r="F845" t="s">
        <v>4118</v>
      </c>
      <c r="G845">
        <v>344.03</v>
      </c>
      <c r="H845" t="s">
        <v>6627</v>
      </c>
    </row>
    <row r="846" spans="1:8" hidden="1" x14ac:dyDescent="0.25">
      <c r="A846" t="str">
        <f>Produkty[[#This Row],[Symbol]]</f>
        <v>S93319O20080</v>
      </c>
      <c r="B846" s="560">
        <v>5901180191876</v>
      </c>
      <c r="C846" t="s">
        <v>6628</v>
      </c>
      <c r="D846" t="s">
        <v>4107</v>
      </c>
      <c r="E846" t="s">
        <v>6629</v>
      </c>
      <c r="F846" t="s">
        <v>4118</v>
      </c>
      <c r="G846">
        <v>463.92</v>
      </c>
      <c r="H846" t="s">
        <v>6630</v>
      </c>
    </row>
    <row r="847" spans="1:8" hidden="1" x14ac:dyDescent="0.25">
      <c r="A847" t="str">
        <f>Produkty[[#This Row],[Symbol]]</f>
        <v>S93188Z08160</v>
      </c>
      <c r="B847" s="560">
        <v>5901180191883</v>
      </c>
      <c r="C847" t="s">
        <v>6631</v>
      </c>
      <c r="D847" t="s">
        <v>4107</v>
      </c>
      <c r="E847" t="s">
        <v>6632</v>
      </c>
      <c r="F847" t="s">
        <v>4118</v>
      </c>
      <c r="G847">
        <v>102.59</v>
      </c>
      <c r="H847" t="s">
        <v>6633</v>
      </c>
    </row>
    <row r="848" spans="1:8" hidden="1" x14ac:dyDescent="0.25">
      <c r="A848" t="str">
        <f>Produkty[[#This Row],[Symbol]]</f>
        <v>S93188Z10180</v>
      </c>
      <c r="B848" s="560">
        <v>5901180191890</v>
      </c>
      <c r="C848" t="s">
        <v>6634</v>
      </c>
      <c r="D848" t="s">
        <v>4107</v>
      </c>
      <c r="E848" t="s">
        <v>6635</v>
      </c>
      <c r="F848" t="s">
        <v>4118</v>
      </c>
      <c r="G848">
        <v>218.09</v>
      </c>
      <c r="H848" t="s">
        <v>6636</v>
      </c>
    </row>
    <row r="849" spans="1:8" hidden="1" x14ac:dyDescent="0.25">
      <c r="A849" t="str">
        <f>Produkty[[#This Row],[Symbol]]</f>
        <v>S93188Z10200</v>
      </c>
      <c r="B849" s="560">
        <v>5901180191906</v>
      </c>
      <c r="C849" t="s">
        <v>6637</v>
      </c>
      <c r="D849" t="s">
        <v>4107</v>
      </c>
      <c r="E849" t="s">
        <v>6638</v>
      </c>
      <c r="F849" t="s">
        <v>4118</v>
      </c>
      <c r="G849">
        <v>240.38</v>
      </c>
      <c r="H849" t="s">
        <v>6639</v>
      </c>
    </row>
    <row r="850" spans="1:8" hidden="1" x14ac:dyDescent="0.25">
      <c r="A850" t="str">
        <f>Produkty[[#This Row],[Symbol]]</f>
        <v>S93188Z10220</v>
      </c>
      <c r="B850" s="560">
        <v>5901180191913</v>
      </c>
      <c r="C850" t="s">
        <v>6640</v>
      </c>
      <c r="D850" t="s">
        <v>4107</v>
      </c>
      <c r="E850" t="s">
        <v>6641</v>
      </c>
      <c r="F850" t="s">
        <v>4118</v>
      </c>
      <c r="G850">
        <v>296.83</v>
      </c>
      <c r="H850" t="s">
        <v>6642</v>
      </c>
    </row>
    <row r="851" spans="1:8" hidden="1" x14ac:dyDescent="0.25">
      <c r="A851" t="str">
        <f>Produkty[[#This Row],[Symbol]]</f>
        <v>S93188Z12220</v>
      </c>
      <c r="B851" s="560">
        <v>5901180191920</v>
      </c>
      <c r="C851" t="s">
        <v>6643</v>
      </c>
      <c r="D851" t="s">
        <v>4107</v>
      </c>
      <c r="E851" t="s">
        <v>6644</v>
      </c>
      <c r="F851" t="s">
        <v>4118</v>
      </c>
      <c r="G851">
        <v>387.97</v>
      </c>
      <c r="H851" t="s">
        <v>6645</v>
      </c>
    </row>
    <row r="852" spans="1:8" hidden="1" x14ac:dyDescent="0.25">
      <c r="A852" t="str">
        <f>Produkty[[#This Row],[Symbol]]</f>
        <v>S93188Z12240</v>
      </c>
      <c r="B852" s="560">
        <v>5901180191937</v>
      </c>
      <c r="C852" t="s">
        <v>6646</v>
      </c>
      <c r="D852" t="s">
        <v>4107</v>
      </c>
      <c r="E852" t="s">
        <v>6647</v>
      </c>
      <c r="F852" t="s">
        <v>4118</v>
      </c>
      <c r="G852">
        <v>422.2</v>
      </c>
      <c r="H852" t="s">
        <v>6648</v>
      </c>
    </row>
    <row r="853" spans="1:8" hidden="1" x14ac:dyDescent="0.25">
      <c r="A853" t="str">
        <f>Produkty[[#This Row],[Symbol]]</f>
        <v>S93188Z12260</v>
      </c>
      <c r="B853" s="560">
        <v>5901180191944</v>
      </c>
      <c r="C853" t="s">
        <v>6649</v>
      </c>
      <c r="D853" t="s">
        <v>4107</v>
      </c>
      <c r="E853" t="s">
        <v>6650</v>
      </c>
      <c r="F853" t="s">
        <v>4118</v>
      </c>
      <c r="G853">
        <v>468.92</v>
      </c>
      <c r="H853" t="s">
        <v>6651</v>
      </c>
    </row>
    <row r="854" spans="1:8" hidden="1" x14ac:dyDescent="0.25">
      <c r="A854" t="str">
        <f>Produkty[[#This Row],[Symbol]]</f>
        <v>S93188Z16220</v>
      </c>
      <c r="B854" s="560">
        <v>5901180191968</v>
      </c>
      <c r="C854" t="s">
        <v>6652</v>
      </c>
      <c r="D854" t="s">
        <v>4107</v>
      </c>
      <c r="E854" t="s">
        <v>6653</v>
      </c>
      <c r="F854" t="s">
        <v>4118</v>
      </c>
      <c r="G854">
        <v>616.09</v>
      </c>
      <c r="H854" t="s">
        <v>6654</v>
      </c>
    </row>
    <row r="855" spans="1:8" hidden="1" x14ac:dyDescent="0.25">
      <c r="A855" t="str">
        <f>Produkty[[#This Row],[Symbol]]</f>
        <v>S93188Z16240</v>
      </c>
      <c r="B855" s="560">
        <v>5901180191975</v>
      </c>
      <c r="C855" t="s">
        <v>6655</v>
      </c>
      <c r="D855" t="s">
        <v>4107</v>
      </c>
      <c r="E855" t="s">
        <v>6656</v>
      </c>
      <c r="F855" t="s">
        <v>4118</v>
      </c>
      <c r="G855">
        <v>707.67</v>
      </c>
      <c r="H855" t="s">
        <v>6657</v>
      </c>
    </row>
    <row r="856" spans="1:8" hidden="1" x14ac:dyDescent="0.25">
      <c r="A856" t="str">
        <f>Produkty[[#This Row],[Symbol]]</f>
        <v>S93188Z16260</v>
      </c>
      <c r="B856" s="560">
        <v>5901180191982</v>
      </c>
      <c r="C856" t="s">
        <v>6658</v>
      </c>
      <c r="D856" t="s">
        <v>4107</v>
      </c>
      <c r="E856" t="s">
        <v>6659</v>
      </c>
      <c r="F856" t="s">
        <v>4118</v>
      </c>
      <c r="G856">
        <v>780.43</v>
      </c>
      <c r="H856" t="s">
        <v>6660</v>
      </c>
    </row>
    <row r="857" spans="1:8" hidden="1" x14ac:dyDescent="0.25">
      <c r="A857" t="str">
        <f>Produkty[[#This Row],[Symbol]]</f>
        <v>S93188Z16280</v>
      </c>
      <c r="B857" s="560">
        <v>5901180191999</v>
      </c>
      <c r="C857" t="s">
        <v>6661</v>
      </c>
      <c r="D857" t="s">
        <v>4107</v>
      </c>
      <c r="E857" t="s">
        <v>6662</v>
      </c>
      <c r="F857" t="s">
        <v>4118</v>
      </c>
      <c r="G857">
        <v>837.45</v>
      </c>
      <c r="H857" t="s">
        <v>6663</v>
      </c>
    </row>
    <row r="858" spans="1:8" hidden="1" x14ac:dyDescent="0.25">
      <c r="A858" t="str">
        <f>Produkty[[#This Row],[Symbol]]</f>
        <v>S93188Z16300</v>
      </c>
      <c r="B858" s="560">
        <v>5901180192002</v>
      </c>
      <c r="C858" t="s">
        <v>6664</v>
      </c>
      <c r="D858" t="s">
        <v>4107</v>
      </c>
      <c r="E858" t="s">
        <v>6665</v>
      </c>
      <c r="F858" t="s">
        <v>4118</v>
      </c>
      <c r="G858">
        <v>894.45</v>
      </c>
      <c r="H858" t="s">
        <v>6666</v>
      </c>
    </row>
    <row r="859" spans="1:8" hidden="1" x14ac:dyDescent="0.25">
      <c r="A859" t="str">
        <f>Produkty[[#This Row],[Symbol]]</f>
        <v>S93188Z20260</v>
      </c>
      <c r="B859" s="560">
        <v>5901180192019</v>
      </c>
      <c r="C859" t="s">
        <v>6667</v>
      </c>
      <c r="D859" t="s">
        <v>4107</v>
      </c>
      <c r="E859" t="s">
        <v>6668</v>
      </c>
      <c r="F859" t="s">
        <v>4118</v>
      </c>
      <c r="G859">
        <v>1236.58</v>
      </c>
      <c r="H859" t="s">
        <v>6669</v>
      </c>
    </row>
    <row r="860" spans="1:8" hidden="1" x14ac:dyDescent="0.25">
      <c r="A860" t="str">
        <f>Produkty[[#This Row],[Symbol]]</f>
        <v>S93188Z20280</v>
      </c>
      <c r="B860" s="560">
        <v>5901180192026</v>
      </c>
      <c r="C860" t="s">
        <v>6670</v>
      </c>
      <c r="D860" t="s">
        <v>4107</v>
      </c>
      <c r="E860" t="s">
        <v>6671</v>
      </c>
      <c r="F860" t="s">
        <v>4118</v>
      </c>
      <c r="G860">
        <v>1325.66</v>
      </c>
      <c r="H860" t="s">
        <v>6672</v>
      </c>
    </row>
    <row r="861" spans="1:8" hidden="1" x14ac:dyDescent="0.25">
      <c r="A861" t="str">
        <f>Produkty[[#This Row],[Symbol]]</f>
        <v>S93188Z20300</v>
      </c>
      <c r="B861" s="560">
        <v>5901180192033</v>
      </c>
      <c r="C861" t="s">
        <v>6673</v>
      </c>
      <c r="D861" t="s">
        <v>4107</v>
      </c>
      <c r="E861" t="s">
        <v>6674</v>
      </c>
      <c r="F861" t="s">
        <v>4118</v>
      </c>
      <c r="G861">
        <v>1414.74</v>
      </c>
      <c r="H861" t="s">
        <v>6675</v>
      </c>
    </row>
    <row r="862" spans="1:8" hidden="1" x14ac:dyDescent="0.25">
      <c r="A862" t="str">
        <f>Produkty[[#This Row],[Symbol]]</f>
        <v>S93188Z24220</v>
      </c>
      <c r="B862" s="560">
        <v>5901180192040</v>
      </c>
      <c r="C862" t="s">
        <v>6676</v>
      </c>
      <c r="D862" t="s">
        <v>4107</v>
      </c>
      <c r="E862" t="s">
        <v>6677</v>
      </c>
      <c r="F862" t="s">
        <v>4118</v>
      </c>
      <c r="G862">
        <v>1464.49</v>
      </c>
      <c r="H862" t="s">
        <v>6678</v>
      </c>
    </row>
    <row r="863" spans="1:8" hidden="1" x14ac:dyDescent="0.25">
      <c r="A863" t="str">
        <f>Produkty[[#This Row],[Symbol]]</f>
        <v>S93188Z24240</v>
      </c>
      <c r="B863" s="560">
        <v>5901180192057</v>
      </c>
      <c r="C863" t="s">
        <v>6679</v>
      </c>
      <c r="D863" t="s">
        <v>4107</v>
      </c>
      <c r="E863" t="s">
        <v>6680</v>
      </c>
      <c r="F863" t="s">
        <v>4118</v>
      </c>
      <c r="G863">
        <v>1665.42</v>
      </c>
      <c r="H863" t="s">
        <v>6681</v>
      </c>
    </row>
    <row r="864" spans="1:8" hidden="1" x14ac:dyDescent="0.25">
      <c r="A864" t="str">
        <f>Produkty[[#This Row],[Symbol]]</f>
        <v>S93188Z24260</v>
      </c>
      <c r="B864" s="560">
        <v>5901180192064</v>
      </c>
      <c r="C864" t="s">
        <v>6682</v>
      </c>
      <c r="D864" t="s">
        <v>4107</v>
      </c>
      <c r="E864" t="s">
        <v>6683</v>
      </c>
      <c r="F864" t="s">
        <v>4118</v>
      </c>
      <c r="G864">
        <v>1781.8</v>
      </c>
      <c r="H864" t="s">
        <v>6684</v>
      </c>
    </row>
    <row r="865" spans="1:8" hidden="1" x14ac:dyDescent="0.25">
      <c r="A865" t="str">
        <f>Produkty[[#This Row],[Symbol]]</f>
        <v>S93188Z24280</v>
      </c>
      <c r="B865" s="560">
        <v>5901180192071</v>
      </c>
      <c r="C865" t="s">
        <v>6685</v>
      </c>
      <c r="D865" t="s">
        <v>4107</v>
      </c>
      <c r="E865" t="s">
        <v>6686</v>
      </c>
      <c r="F865" t="s">
        <v>4118</v>
      </c>
      <c r="G865">
        <v>1897.61</v>
      </c>
      <c r="H865" t="s">
        <v>6687</v>
      </c>
    </row>
    <row r="866" spans="1:8" hidden="1" x14ac:dyDescent="0.25">
      <c r="A866" t="str">
        <f>Produkty[[#This Row],[Symbol]]</f>
        <v>S93188Z24300</v>
      </c>
      <c r="B866" s="560">
        <v>5901180192088</v>
      </c>
      <c r="C866" t="s">
        <v>6688</v>
      </c>
      <c r="D866" t="s">
        <v>4107</v>
      </c>
      <c r="E866" t="s">
        <v>6689</v>
      </c>
      <c r="F866" t="s">
        <v>4118</v>
      </c>
      <c r="G866">
        <v>2013.42</v>
      </c>
      <c r="H866" t="s">
        <v>6690</v>
      </c>
    </row>
    <row r="867" spans="1:8" hidden="1" x14ac:dyDescent="0.25">
      <c r="A867" t="str">
        <f>Produkty[[#This Row],[Symbol]]</f>
        <v>S93188Z27080</v>
      </c>
      <c r="B867" s="560">
        <v>5901180192095</v>
      </c>
      <c r="C867" t="s">
        <v>6691</v>
      </c>
      <c r="D867" t="s">
        <v>4107</v>
      </c>
      <c r="E867" t="s">
        <v>6692</v>
      </c>
      <c r="F867" t="s">
        <v>4118</v>
      </c>
      <c r="G867">
        <v>926.04</v>
      </c>
      <c r="H867" t="s">
        <v>6693</v>
      </c>
    </row>
    <row r="868" spans="1:8" hidden="1" x14ac:dyDescent="0.25">
      <c r="A868" t="str">
        <f>Produkty[[#This Row],[Symbol]]</f>
        <v>S93188Z27090</v>
      </c>
      <c r="B868" s="560">
        <v>5901180192118</v>
      </c>
      <c r="C868" t="s">
        <v>6694</v>
      </c>
      <c r="D868" t="s">
        <v>4107</v>
      </c>
      <c r="E868" t="s">
        <v>6695</v>
      </c>
      <c r="F868" t="s">
        <v>4118</v>
      </c>
      <c r="G868">
        <v>1009.4</v>
      </c>
      <c r="H868" t="s">
        <v>6696</v>
      </c>
    </row>
    <row r="869" spans="1:8" hidden="1" x14ac:dyDescent="0.25">
      <c r="A869" t="str">
        <f>Produkty[[#This Row],[Symbol]]</f>
        <v>S93188Z27100</v>
      </c>
      <c r="B869" s="560">
        <v>5901180192125</v>
      </c>
      <c r="C869" t="s">
        <v>6697</v>
      </c>
      <c r="D869" t="s">
        <v>4107</v>
      </c>
      <c r="E869" t="s">
        <v>6698</v>
      </c>
      <c r="F869" t="s">
        <v>4118</v>
      </c>
      <c r="G869">
        <v>1092.76</v>
      </c>
      <c r="H869" t="s">
        <v>6699</v>
      </c>
    </row>
    <row r="870" spans="1:8" hidden="1" x14ac:dyDescent="0.25">
      <c r="A870" t="str">
        <f>Produkty[[#This Row],[Symbol]]</f>
        <v>S93188Z27110</v>
      </c>
      <c r="B870" s="560">
        <v>5901180192156</v>
      </c>
      <c r="C870" t="s">
        <v>6700</v>
      </c>
      <c r="D870" t="s">
        <v>4107</v>
      </c>
      <c r="E870" t="s">
        <v>6701</v>
      </c>
      <c r="F870" t="s">
        <v>4118</v>
      </c>
      <c r="G870">
        <v>1177.94</v>
      </c>
      <c r="H870" t="s">
        <v>6702</v>
      </c>
    </row>
    <row r="871" spans="1:8" hidden="1" x14ac:dyDescent="0.25">
      <c r="A871" t="str">
        <f>Produkty[[#This Row],[Symbol]]</f>
        <v>S93188Z27120</v>
      </c>
      <c r="B871" s="560">
        <v>5901180192163</v>
      </c>
      <c r="C871" t="s">
        <v>6703</v>
      </c>
      <c r="D871" t="s">
        <v>4107</v>
      </c>
      <c r="E871" t="s">
        <v>6704</v>
      </c>
      <c r="F871" t="s">
        <v>4118</v>
      </c>
      <c r="G871">
        <v>1259.48</v>
      </c>
      <c r="H871" t="s">
        <v>6705</v>
      </c>
    </row>
    <row r="872" spans="1:8" hidden="1" x14ac:dyDescent="0.25">
      <c r="A872" t="str">
        <f>Produkty[[#This Row],[Symbol]]</f>
        <v>S93188Z27130</v>
      </c>
      <c r="B872" s="560">
        <v>5901180192170</v>
      </c>
      <c r="C872" t="s">
        <v>6706</v>
      </c>
      <c r="D872" t="s">
        <v>4107</v>
      </c>
      <c r="E872" t="s">
        <v>6707</v>
      </c>
      <c r="F872" t="s">
        <v>4118</v>
      </c>
      <c r="G872">
        <v>1304.79</v>
      </c>
      <c r="H872" t="s">
        <v>6708</v>
      </c>
    </row>
    <row r="873" spans="1:8" hidden="1" x14ac:dyDescent="0.25">
      <c r="A873" t="str">
        <f>Produkty[[#This Row],[Symbol]]</f>
        <v>S93188Z27140</v>
      </c>
      <c r="B873" s="560">
        <v>5901180192187</v>
      </c>
      <c r="C873" t="s">
        <v>6709</v>
      </c>
      <c r="D873" t="s">
        <v>4107</v>
      </c>
      <c r="E873" t="s">
        <v>6710</v>
      </c>
      <c r="F873" t="s">
        <v>4118</v>
      </c>
      <c r="G873">
        <v>1386.35</v>
      </c>
      <c r="H873" t="s">
        <v>6711</v>
      </c>
    </row>
    <row r="874" spans="1:8" hidden="1" x14ac:dyDescent="0.25">
      <c r="A874" t="str">
        <f>Produkty[[#This Row],[Symbol]]</f>
        <v>S93188Z27150</v>
      </c>
      <c r="B874" s="560">
        <v>5901180192194</v>
      </c>
      <c r="C874" t="s">
        <v>6712</v>
      </c>
      <c r="D874" t="s">
        <v>4107</v>
      </c>
      <c r="E874" t="s">
        <v>6713</v>
      </c>
      <c r="F874" t="s">
        <v>4118</v>
      </c>
      <c r="G874">
        <v>1467.9</v>
      </c>
      <c r="H874" t="s">
        <v>6714</v>
      </c>
    </row>
    <row r="875" spans="1:8" hidden="1" x14ac:dyDescent="0.25">
      <c r="A875" t="str">
        <f>Produkty[[#This Row],[Symbol]]</f>
        <v>S93188Z27160</v>
      </c>
      <c r="B875" s="560">
        <v>5901180192200</v>
      </c>
      <c r="C875" t="s">
        <v>6715</v>
      </c>
      <c r="D875" t="s">
        <v>4107</v>
      </c>
      <c r="E875" t="s">
        <v>6716</v>
      </c>
      <c r="F875" t="s">
        <v>4118</v>
      </c>
      <c r="G875">
        <v>1549.44</v>
      </c>
      <c r="H875" t="s">
        <v>6717</v>
      </c>
    </row>
    <row r="876" spans="1:8" hidden="1" x14ac:dyDescent="0.25">
      <c r="A876" t="str">
        <f>Produkty[[#This Row],[Symbol]]</f>
        <v>S93188Z27180</v>
      </c>
      <c r="B876" s="560">
        <v>5901180192217</v>
      </c>
      <c r="C876" t="s">
        <v>6718</v>
      </c>
      <c r="D876" t="s">
        <v>4107</v>
      </c>
      <c r="E876" t="s">
        <v>6719</v>
      </c>
      <c r="F876" t="s">
        <v>4118</v>
      </c>
      <c r="G876">
        <v>1712.54</v>
      </c>
      <c r="H876" t="s">
        <v>6720</v>
      </c>
    </row>
    <row r="877" spans="1:8" hidden="1" x14ac:dyDescent="0.25">
      <c r="A877" t="str">
        <f>Produkty[[#This Row],[Symbol]]</f>
        <v>S93188Z27200</v>
      </c>
      <c r="B877" s="560">
        <v>5901180192224</v>
      </c>
      <c r="C877" t="s">
        <v>6721</v>
      </c>
      <c r="D877" t="s">
        <v>4107</v>
      </c>
      <c r="E877" t="s">
        <v>6722</v>
      </c>
      <c r="F877" t="s">
        <v>4118</v>
      </c>
      <c r="G877">
        <v>1866.57</v>
      </c>
      <c r="H877" t="s">
        <v>6723</v>
      </c>
    </row>
    <row r="878" spans="1:8" hidden="1" x14ac:dyDescent="0.25">
      <c r="A878" t="str">
        <f>Produkty[[#This Row],[Symbol]]</f>
        <v>S93188Z30080</v>
      </c>
      <c r="B878" s="560">
        <v>5901180192231</v>
      </c>
      <c r="C878" t="s">
        <v>6724</v>
      </c>
      <c r="D878" t="s">
        <v>4107</v>
      </c>
      <c r="E878" t="s">
        <v>6725</v>
      </c>
      <c r="F878" t="s">
        <v>4118</v>
      </c>
      <c r="G878">
        <v>1190.6199999999999</v>
      </c>
      <c r="H878" t="s">
        <v>6726</v>
      </c>
    </row>
    <row r="879" spans="1:8" hidden="1" x14ac:dyDescent="0.25">
      <c r="A879" t="str">
        <f>Produkty[[#This Row],[Symbol]]</f>
        <v>S93188Z30090</v>
      </c>
      <c r="B879" s="560">
        <v>5901180192248</v>
      </c>
      <c r="C879" t="s">
        <v>6727</v>
      </c>
      <c r="D879" t="s">
        <v>4107</v>
      </c>
      <c r="E879" t="s">
        <v>6728</v>
      </c>
      <c r="F879" t="s">
        <v>4118</v>
      </c>
      <c r="G879">
        <v>1290.28</v>
      </c>
      <c r="H879" t="s">
        <v>6729</v>
      </c>
    </row>
    <row r="880" spans="1:8" hidden="1" x14ac:dyDescent="0.25">
      <c r="A880" t="str">
        <f>Produkty[[#This Row],[Symbol]]</f>
        <v>S93188Z30100</v>
      </c>
      <c r="B880" s="560">
        <v>5901180192255</v>
      </c>
      <c r="C880" t="s">
        <v>6730</v>
      </c>
      <c r="D880" t="s">
        <v>4107</v>
      </c>
      <c r="E880" t="s">
        <v>6731</v>
      </c>
      <c r="F880" t="s">
        <v>4118</v>
      </c>
      <c r="G880">
        <v>1389.97</v>
      </c>
      <c r="H880" t="s">
        <v>6732</v>
      </c>
    </row>
    <row r="881" spans="1:8" hidden="1" x14ac:dyDescent="0.25">
      <c r="A881" t="str">
        <f>Produkty[[#This Row],[Symbol]]</f>
        <v>S93188Z30110</v>
      </c>
      <c r="B881" s="560">
        <v>5901180192262</v>
      </c>
      <c r="C881" t="s">
        <v>6733</v>
      </c>
      <c r="D881" t="s">
        <v>4107</v>
      </c>
      <c r="E881" t="s">
        <v>6734</v>
      </c>
      <c r="F881" t="s">
        <v>4118</v>
      </c>
      <c r="G881">
        <v>1491.45</v>
      </c>
      <c r="H881" t="s">
        <v>6735</v>
      </c>
    </row>
    <row r="882" spans="1:8" hidden="1" x14ac:dyDescent="0.25">
      <c r="A882" t="str">
        <f>Produkty[[#This Row],[Symbol]]</f>
        <v>S93188Z30120</v>
      </c>
      <c r="B882" s="560">
        <v>5901180192279</v>
      </c>
      <c r="C882" t="s">
        <v>6736</v>
      </c>
      <c r="D882" t="s">
        <v>4107</v>
      </c>
      <c r="E882" t="s">
        <v>6737</v>
      </c>
      <c r="F882" t="s">
        <v>4118</v>
      </c>
      <c r="G882">
        <v>1594.75</v>
      </c>
      <c r="H882" t="s">
        <v>6738</v>
      </c>
    </row>
    <row r="883" spans="1:8" hidden="1" x14ac:dyDescent="0.25">
      <c r="A883" t="str">
        <f>Produkty[[#This Row],[Symbol]]</f>
        <v>S93188Z30140</v>
      </c>
      <c r="B883" s="560">
        <v>5901180192286</v>
      </c>
      <c r="C883" t="s">
        <v>6739</v>
      </c>
      <c r="D883" t="s">
        <v>4107</v>
      </c>
      <c r="E883" t="s">
        <v>6740</v>
      </c>
      <c r="F883" t="s">
        <v>4118</v>
      </c>
      <c r="G883">
        <v>1766.9</v>
      </c>
      <c r="H883" t="s">
        <v>6741</v>
      </c>
    </row>
    <row r="884" spans="1:8" hidden="1" x14ac:dyDescent="0.25">
      <c r="A884" t="str">
        <f>Produkty[[#This Row],[Symbol]]</f>
        <v>S93188Z30160</v>
      </c>
      <c r="B884" s="560">
        <v>5901180192293</v>
      </c>
      <c r="C884" t="s">
        <v>6742</v>
      </c>
      <c r="D884" t="s">
        <v>4107</v>
      </c>
      <c r="E884" t="s">
        <v>6743</v>
      </c>
      <c r="F884" t="s">
        <v>4118</v>
      </c>
      <c r="G884">
        <v>1966.25</v>
      </c>
      <c r="H884" t="s">
        <v>6744</v>
      </c>
    </row>
    <row r="885" spans="1:8" hidden="1" x14ac:dyDescent="0.25">
      <c r="A885" t="str">
        <f>Produkty[[#This Row],[Symbol]]</f>
        <v>S93188Z30180</v>
      </c>
      <c r="B885" s="560">
        <v>5901180192309</v>
      </c>
      <c r="C885" t="s">
        <v>6745</v>
      </c>
      <c r="D885" t="s">
        <v>4107</v>
      </c>
      <c r="E885" t="s">
        <v>6746</v>
      </c>
      <c r="F885" t="s">
        <v>4118</v>
      </c>
      <c r="G885">
        <v>2174.65</v>
      </c>
      <c r="H885" t="s">
        <v>6747</v>
      </c>
    </row>
    <row r="886" spans="1:8" hidden="1" x14ac:dyDescent="0.25">
      <c r="A886" t="str">
        <f>Produkty[[#This Row],[Symbol]]</f>
        <v>S93188Z30200</v>
      </c>
      <c r="B886" s="560">
        <v>5901180192316</v>
      </c>
      <c r="C886" t="s">
        <v>6748</v>
      </c>
      <c r="D886" t="s">
        <v>4107</v>
      </c>
      <c r="E886" t="s">
        <v>6749</v>
      </c>
      <c r="F886" t="s">
        <v>4118</v>
      </c>
      <c r="G886">
        <v>2373.98</v>
      </c>
      <c r="H886" t="s">
        <v>6750</v>
      </c>
    </row>
    <row r="887" spans="1:8" hidden="1" x14ac:dyDescent="0.25">
      <c r="A887" t="str">
        <f>Produkty[[#This Row],[Symbol]]</f>
        <v>S93188Z30220</v>
      </c>
      <c r="B887" s="560">
        <v>5901180192323</v>
      </c>
      <c r="C887" t="s">
        <v>6751</v>
      </c>
      <c r="D887" t="s">
        <v>4107</v>
      </c>
      <c r="E887" t="s">
        <v>6752</v>
      </c>
      <c r="F887" t="s">
        <v>4118</v>
      </c>
      <c r="G887">
        <v>2573.34</v>
      </c>
      <c r="H887" t="s">
        <v>6753</v>
      </c>
    </row>
    <row r="888" spans="1:8" hidden="1" x14ac:dyDescent="0.25">
      <c r="A888" t="str">
        <f>Produkty[[#This Row],[Symbol]]</f>
        <v>S93188Z30240</v>
      </c>
      <c r="B888" s="560">
        <v>5901180192330</v>
      </c>
      <c r="C888" t="s">
        <v>6754</v>
      </c>
      <c r="D888" t="s">
        <v>4107</v>
      </c>
      <c r="E888" t="s">
        <v>6755</v>
      </c>
      <c r="F888" t="s">
        <v>4118</v>
      </c>
      <c r="G888">
        <v>2772.68</v>
      </c>
      <c r="H888" t="s">
        <v>6756</v>
      </c>
    </row>
    <row r="889" spans="1:8" hidden="1" x14ac:dyDescent="0.25">
      <c r="A889" t="str">
        <f>Produkty[[#This Row],[Symbol]]</f>
        <v>S93188Z30260</v>
      </c>
      <c r="B889" s="560">
        <v>5901180192347</v>
      </c>
      <c r="C889" t="s">
        <v>6757</v>
      </c>
      <c r="D889" t="s">
        <v>4107</v>
      </c>
      <c r="E889" t="s">
        <v>6758</v>
      </c>
      <c r="F889" t="s">
        <v>4118</v>
      </c>
      <c r="G889">
        <v>2972.03</v>
      </c>
      <c r="H889" t="s">
        <v>6759</v>
      </c>
    </row>
    <row r="890" spans="1:8" hidden="1" x14ac:dyDescent="0.25">
      <c r="A890" t="str">
        <f>Produkty[[#This Row],[Symbol]]</f>
        <v>S93188Z30280</v>
      </c>
      <c r="B890" s="560">
        <v>5901180192354</v>
      </c>
      <c r="C890" t="s">
        <v>6760</v>
      </c>
      <c r="D890" t="s">
        <v>4107</v>
      </c>
      <c r="E890" t="s">
        <v>6761</v>
      </c>
      <c r="F890" t="s">
        <v>4118</v>
      </c>
      <c r="G890">
        <v>3171.37</v>
      </c>
      <c r="H890" t="s">
        <v>6762</v>
      </c>
    </row>
    <row r="891" spans="1:8" hidden="1" x14ac:dyDescent="0.25">
      <c r="A891" t="str">
        <f>Produkty[[#This Row],[Symbol]]</f>
        <v>S93188Z30300</v>
      </c>
      <c r="B891" s="560">
        <v>5901180192361</v>
      </c>
      <c r="C891" t="s">
        <v>6763</v>
      </c>
      <c r="D891" t="s">
        <v>4107</v>
      </c>
      <c r="E891" t="s">
        <v>6764</v>
      </c>
      <c r="F891" t="s">
        <v>4118</v>
      </c>
      <c r="G891">
        <v>3370.7</v>
      </c>
      <c r="H891" t="s">
        <v>6765</v>
      </c>
    </row>
    <row r="892" spans="1:8" hidden="1" x14ac:dyDescent="0.25">
      <c r="A892" t="str">
        <f>Produkty[[#This Row],[Symbol]]</f>
        <v>S93388Z30060</v>
      </c>
      <c r="B892" s="560">
        <v>5901180192378</v>
      </c>
      <c r="C892" t="s">
        <v>6766</v>
      </c>
      <c r="D892" t="s">
        <v>4107</v>
      </c>
      <c r="E892" t="s">
        <v>6767</v>
      </c>
      <c r="F892" t="s">
        <v>4118</v>
      </c>
      <c r="G892">
        <v>976.97</v>
      </c>
      <c r="H892" t="s">
        <v>6768</v>
      </c>
    </row>
    <row r="893" spans="1:8" hidden="1" x14ac:dyDescent="0.25">
      <c r="A893" t="str">
        <f>Produkty[[#This Row],[Symbol]]</f>
        <v>S93388Z30070</v>
      </c>
      <c r="B893" s="560">
        <v>5901180192385</v>
      </c>
      <c r="C893" t="s">
        <v>6769</v>
      </c>
      <c r="D893" t="s">
        <v>4107</v>
      </c>
      <c r="E893" t="s">
        <v>6770</v>
      </c>
      <c r="F893" t="s">
        <v>4118</v>
      </c>
      <c r="G893">
        <v>1077.73</v>
      </c>
      <c r="H893" t="s">
        <v>6771</v>
      </c>
    </row>
    <row r="894" spans="1:8" hidden="1" x14ac:dyDescent="0.25">
      <c r="A894" t="str">
        <f>Produkty[[#This Row],[Symbol]]</f>
        <v>S93388Z30080</v>
      </c>
      <c r="B894" s="560">
        <v>5901180192392</v>
      </c>
      <c r="C894" t="s">
        <v>6772</v>
      </c>
      <c r="D894" t="s">
        <v>4107</v>
      </c>
      <c r="E894" t="s">
        <v>6773</v>
      </c>
      <c r="F894" t="s">
        <v>4118</v>
      </c>
      <c r="G894">
        <v>1178.49</v>
      </c>
      <c r="H894" t="s">
        <v>6774</v>
      </c>
    </row>
    <row r="895" spans="1:8" hidden="1" x14ac:dyDescent="0.25">
      <c r="A895" t="str">
        <f>Produkty[[#This Row],[Symbol]]</f>
        <v>S93388Z30100</v>
      </c>
      <c r="B895" s="560">
        <v>5901180192408</v>
      </c>
      <c r="C895" t="s">
        <v>6775</v>
      </c>
      <c r="D895" t="s">
        <v>4107</v>
      </c>
      <c r="E895" t="s">
        <v>6776</v>
      </c>
      <c r="F895" t="s">
        <v>4118</v>
      </c>
      <c r="G895">
        <v>1380.01</v>
      </c>
      <c r="H895" t="s">
        <v>6777</v>
      </c>
    </row>
    <row r="896" spans="1:8" hidden="1" x14ac:dyDescent="0.25">
      <c r="A896" t="str">
        <f>Produkty[[#This Row],[Symbol]]</f>
        <v>S93188Z18130</v>
      </c>
      <c r="B896" s="560">
        <v>5901180192491</v>
      </c>
      <c r="C896" t="s">
        <v>6778</v>
      </c>
      <c r="D896" t="s">
        <v>4107</v>
      </c>
      <c r="E896" t="s">
        <v>6779</v>
      </c>
      <c r="F896" t="s">
        <v>4118</v>
      </c>
      <c r="G896">
        <v>489.9</v>
      </c>
      <c r="H896" t="s">
        <v>6780</v>
      </c>
    </row>
    <row r="897" spans="1:8" hidden="1" x14ac:dyDescent="0.25">
      <c r="A897" t="str">
        <f>Produkty[[#This Row],[Symbol]]</f>
        <v>S93188Z20120</v>
      </c>
      <c r="B897" s="560">
        <v>5901180192507</v>
      </c>
      <c r="C897" t="s">
        <v>6781</v>
      </c>
      <c r="D897" t="s">
        <v>4107</v>
      </c>
      <c r="E897" t="s">
        <v>6782</v>
      </c>
      <c r="F897" t="s">
        <v>4118</v>
      </c>
      <c r="G897">
        <v>539.6</v>
      </c>
      <c r="H897" t="s">
        <v>6783</v>
      </c>
    </row>
    <row r="898" spans="1:8" hidden="1" x14ac:dyDescent="0.25">
      <c r="A898" t="str">
        <f>Produkty[[#This Row],[Symbol]]</f>
        <v>S93119O08120</v>
      </c>
      <c r="B898" s="560">
        <v>5901180192804</v>
      </c>
      <c r="C898" t="s">
        <v>6784</v>
      </c>
      <c r="D898" t="s">
        <v>4107</v>
      </c>
      <c r="E898" t="s">
        <v>6785</v>
      </c>
      <c r="F898" t="s">
        <v>4118</v>
      </c>
      <c r="G898">
        <v>92.74</v>
      </c>
      <c r="H898" t="s">
        <v>6786</v>
      </c>
    </row>
    <row r="899" spans="1:8" hidden="1" x14ac:dyDescent="0.25">
      <c r="A899" t="str">
        <f>Produkty[[#This Row],[Symbol]]</f>
        <v>S96019O12125120</v>
      </c>
      <c r="B899" s="560">
        <v>5901180194020</v>
      </c>
      <c r="C899" t="s">
        <v>6787</v>
      </c>
      <c r="D899" t="s">
        <v>4107</v>
      </c>
      <c r="E899" t="s">
        <v>6788</v>
      </c>
      <c r="F899" t="s">
        <v>4118</v>
      </c>
      <c r="G899">
        <v>250.88</v>
      </c>
      <c r="H899" t="s">
        <v>6789</v>
      </c>
    </row>
    <row r="900" spans="1:8" hidden="1" x14ac:dyDescent="0.25">
      <c r="A900" t="str">
        <f>Produkty[[#This Row],[Symbol]]</f>
        <v>S96019O12150120</v>
      </c>
      <c r="B900" s="560">
        <v>5901180194037</v>
      </c>
      <c r="C900" t="s">
        <v>6790</v>
      </c>
      <c r="D900" t="s">
        <v>4107</v>
      </c>
      <c r="E900" t="s">
        <v>6791</v>
      </c>
      <c r="F900" t="s">
        <v>4118</v>
      </c>
      <c r="G900">
        <v>251.05</v>
      </c>
      <c r="H900" t="s">
        <v>6792</v>
      </c>
    </row>
    <row r="901" spans="1:8" hidden="1" x14ac:dyDescent="0.25">
      <c r="A901" t="str">
        <f>Produkty[[#This Row],[Symbol]]</f>
        <v>S96019O16150050</v>
      </c>
      <c r="B901" s="560">
        <v>5901180194044</v>
      </c>
      <c r="C901" t="s">
        <v>6793</v>
      </c>
      <c r="D901" t="s">
        <v>4107</v>
      </c>
      <c r="E901" t="s">
        <v>6794</v>
      </c>
      <c r="F901" t="s">
        <v>4118</v>
      </c>
      <c r="G901">
        <v>226.01</v>
      </c>
      <c r="H901" t="s">
        <v>6795</v>
      </c>
    </row>
    <row r="902" spans="1:8" hidden="1" x14ac:dyDescent="0.25">
      <c r="A902" t="str">
        <f>Produkty[[#This Row],[Symbol]]</f>
        <v>S96019O18150060</v>
      </c>
      <c r="B902" s="560">
        <v>5901180194051</v>
      </c>
      <c r="C902" t="s">
        <v>6796</v>
      </c>
      <c r="D902" t="s">
        <v>4107</v>
      </c>
      <c r="E902" t="s">
        <v>6797</v>
      </c>
      <c r="F902" t="s">
        <v>4118</v>
      </c>
      <c r="G902">
        <v>341.7</v>
      </c>
      <c r="H902" t="s">
        <v>6798</v>
      </c>
    </row>
    <row r="903" spans="1:8" hidden="1" x14ac:dyDescent="0.25">
      <c r="A903" t="str">
        <f>Produkty[[#This Row],[Symbol]]</f>
        <v>S96019O20150060</v>
      </c>
      <c r="B903" s="560">
        <v>5901180194068</v>
      </c>
      <c r="C903" t="s">
        <v>6799</v>
      </c>
      <c r="D903" t="s">
        <v>4107</v>
      </c>
      <c r="E903" t="s">
        <v>6800</v>
      </c>
      <c r="F903" t="s">
        <v>4118</v>
      </c>
      <c r="G903">
        <v>429.31</v>
      </c>
      <c r="H903" t="s">
        <v>6801</v>
      </c>
    </row>
    <row r="904" spans="1:8" hidden="1" x14ac:dyDescent="0.25">
      <c r="A904" t="str">
        <f>Produkty[[#This Row],[Symbol]]</f>
        <v>S96119O12125020</v>
      </c>
      <c r="B904" s="560">
        <v>5901180194075</v>
      </c>
      <c r="C904" t="s">
        <v>6802</v>
      </c>
      <c r="D904" t="s">
        <v>4107</v>
      </c>
      <c r="E904" t="s">
        <v>6803</v>
      </c>
      <c r="F904" t="s">
        <v>4118</v>
      </c>
      <c r="G904">
        <v>70.34</v>
      </c>
      <c r="H904" t="s">
        <v>6804</v>
      </c>
    </row>
    <row r="905" spans="1:8" hidden="1" x14ac:dyDescent="0.25">
      <c r="A905" t="str">
        <f>Produkty[[#This Row],[Symbol]]</f>
        <v>S96119O12150050</v>
      </c>
      <c r="B905" s="560">
        <v>5901180194082</v>
      </c>
      <c r="C905" t="s">
        <v>6805</v>
      </c>
      <c r="D905" t="s">
        <v>4107</v>
      </c>
      <c r="E905" t="s">
        <v>6806</v>
      </c>
      <c r="F905" t="s">
        <v>4118</v>
      </c>
      <c r="G905">
        <v>114.18</v>
      </c>
      <c r="H905" t="s">
        <v>6807</v>
      </c>
    </row>
    <row r="906" spans="1:8" hidden="1" x14ac:dyDescent="0.25">
      <c r="A906" t="str">
        <f>Produkty[[#This Row],[Symbol]]</f>
        <v>S96119O14150030</v>
      </c>
      <c r="B906" s="560">
        <v>5901180194099</v>
      </c>
      <c r="C906" t="s">
        <v>6808</v>
      </c>
      <c r="D906" t="s">
        <v>4107</v>
      </c>
      <c r="E906" t="s">
        <v>6809</v>
      </c>
      <c r="F906" t="s">
        <v>4118</v>
      </c>
      <c r="G906">
        <v>121.54</v>
      </c>
      <c r="H906" t="s">
        <v>6810</v>
      </c>
    </row>
    <row r="907" spans="1:8" hidden="1" x14ac:dyDescent="0.25">
      <c r="A907" t="str">
        <f>Produkty[[#This Row],[Symbol]]</f>
        <v>S96119O16150030</v>
      </c>
      <c r="B907" s="560">
        <v>5901180194105</v>
      </c>
      <c r="C907" t="s">
        <v>6811</v>
      </c>
      <c r="D907" t="s">
        <v>4107</v>
      </c>
      <c r="E907" t="s">
        <v>6812</v>
      </c>
      <c r="F907" t="s">
        <v>4118</v>
      </c>
      <c r="G907">
        <v>164.12</v>
      </c>
      <c r="H907" t="s">
        <v>6813</v>
      </c>
    </row>
    <row r="908" spans="1:8" hidden="1" x14ac:dyDescent="0.25">
      <c r="A908" t="str">
        <f>Produkty[[#This Row],[Symbol]]</f>
        <v>S96119O16150035</v>
      </c>
      <c r="B908" s="560">
        <v>5901180194112</v>
      </c>
      <c r="C908" t="s">
        <v>6814</v>
      </c>
      <c r="D908" t="s">
        <v>4107</v>
      </c>
      <c r="E908" t="s">
        <v>6815</v>
      </c>
      <c r="F908" t="s">
        <v>4118</v>
      </c>
      <c r="G908">
        <v>178.38</v>
      </c>
      <c r="H908" t="s">
        <v>6816</v>
      </c>
    </row>
    <row r="909" spans="1:8" hidden="1" x14ac:dyDescent="0.25">
      <c r="A909" t="str">
        <f>Produkty[[#This Row],[Symbol]]</f>
        <v>NAK9348OM242</v>
      </c>
      <c r="B909" s="560">
        <v>5901180195652</v>
      </c>
      <c r="C909" t="s">
        <v>6817</v>
      </c>
      <c r="D909" t="s">
        <v>4107</v>
      </c>
      <c r="E909" t="s">
        <v>6818</v>
      </c>
      <c r="F909" t="s">
        <v>4114</v>
      </c>
      <c r="G909">
        <v>14.37</v>
      </c>
      <c r="H909" t="s">
        <v>6819</v>
      </c>
    </row>
    <row r="910" spans="1:8" hidden="1" x14ac:dyDescent="0.25">
      <c r="A910" t="str">
        <f>Produkty[[#This Row],[Symbol]]</f>
        <v>NAK9348OM2715</v>
      </c>
      <c r="B910" s="560">
        <v>5901180195669</v>
      </c>
      <c r="C910" t="s">
        <v>6820</v>
      </c>
      <c r="D910" t="s">
        <v>4107</v>
      </c>
      <c r="E910" t="s">
        <v>6821</v>
      </c>
      <c r="F910" t="s">
        <v>4114</v>
      </c>
      <c r="G910">
        <v>15.32</v>
      </c>
      <c r="H910" t="s">
        <v>6822</v>
      </c>
    </row>
    <row r="911" spans="1:8" hidden="1" x14ac:dyDescent="0.25">
      <c r="A911" t="str">
        <f>Produkty[[#This Row],[Symbol]]</f>
        <v>NAK9348OM272</v>
      </c>
      <c r="B911" s="560">
        <v>5901180195676</v>
      </c>
      <c r="C911" t="s">
        <v>6823</v>
      </c>
      <c r="D911" t="s">
        <v>4107</v>
      </c>
      <c r="E911" t="s">
        <v>6824</v>
      </c>
      <c r="F911" t="s">
        <v>4114</v>
      </c>
      <c r="G911">
        <v>15.32</v>
      </c>
      <c r="H911" t="s">
        <v>6825</v>
      </c>
    </row>
    <row r="912" spans="1:8" hidden="1" x14ac:dyDescent="0.25">
      <c r="A912" t="str">
        <f>Produkty[[#This Row],[Symbol]]</f>
        <v>NAK9348OM3015</v>
      </c>
      <c r="B912" s="560">
        <v>5901180195683</v>
      </c>
      <c r="C912" t="s">
        <v>6826</v>
      </c>
      <c r="D912" t="s">
        <v>4107</v>
      </c>
      <c r="E912" t="s">
        <v>6827</v>
      </c>
      <c r="F912" t="s">
        <v>4114</v>
      </c>
      <c r="G912">
        <v>15.49</v>
      </c>
      <c r="H912" t="s">
        <v>6828</v>
      </c>
    </row>
    <row r="913" spans="1:8" hidden="1" x14ac:dyDescent="0.25">
      <c r="A913" t="str">
        <f>Produkty[[#This Row],[Symbol]]</f>
        <v>NAK9348OM302</v>
      </c>
      <c r="B913" s="560">
        <v>5901180195690</v>
      </c>
      <c r="C913" t="s">
        <v>6829</v>
      </c>
      <c r="D913" t="s">
        <v>4107</v>
      </c>
      <c r="E913" t="s">
        <v>6830</v>
      </c>
      <c r="F913" t="s">
        <v>4114</v>
      </c>
      <c r="G913">
        <v>15.49</v>
      </c>
      <c r="H913" t="s">
        <v>6831</v>
      </c>
    </row>
    <row r="914" spans="1:8" hidden="1" x14ac:dyDescent="0.25">
      <c r="A914" t="str">
        <f>Produkty[[#This Row],[Symbol]]</f>
        <v>NAK93410OM18</v>
      </c>
      <c r="B914" s="560">
        <v>5901180195706</v>
      </c>
      <c r="C914" t="s">
        <v>6832</v>
      </c>
      <c r="D914" t="s">
        <v>4107</v>
      </c>
      <c r="E914" t="s">
        <v>6833</v>
      </c>
      <c r="F914" t="s">
        <v>4114</v>
      </c>
      <c r="G914">
        <v>13.93</v>
      </c>
      <c r="H914" t="s">
        <v>6834</v>
      </c>
    </row>
    <row r="915" spans="1:8" hidden="1" x14ac:dyDescent="0.25">
      <c r="A915" t="str">
        <f>Produkty[[#This Row],[Symbol]]</f>
        <v>NAK93410OM22</v>
      </c>
      <c r="B915" s="560">
        <v>5901180195713</v>
      </c>
      <c r="C915" t="s">
        <v>6835</v>
      </c>
      <c r="D915" t="s">
        <v>4107</v>
      </c>
      <c r="E915" t="s">
        <v>6836</v>
      </c>
      <c r="F915" t="s">
        <v>4114</v>
      </c>
      <c r="G915">
        <v>14.22</v>
      </c>
      <c r="H915" t="s">
        <v>6837</v>
      </c>
    </row>
    <row r="916" spans="1:8" hidden="1" x14ac:dyDescent="0.25">
      <c r="A916" t="str">
        <f>Produkty[[#This Row],[Symbol]]</f>
        <v>NAK93410OM27</v>
      </c>
      <c r="B916" s="560">
        <v>5901180195720</v>
      </c>
      <c r="C916" t="s">
        <v>6838</v>
      </c>
      <c r="D916" t="s">
        <v>4107</v>
      </c>
      <c r="E916" t="s">
        <v>6839</v>
      </c>
      <c r="F916" t="s">
        <v>4114</v>
      </c>
      <c r="G916">
        <v>15.11</v>
      </c>
      <c r="H916" t="s">
        <v>6840</v>
      </c>
    </row>
    <row r="917" spans="1:8" hidden="1" x14ac:dyDescent="0.25">
      <c r="A917" t="str">
        <f>Produkty[[#This Row],[Symbol]]</f>
        <v>NAK93410OM1815</v>
      </c>
      <c r="B917" s="560">
        <v>5901180195737</v>
      </c>
      <c r="C917" t="s">
        <v>6841</v>
      </c>
      <c r="D917" t="s">
        <v>4107</v>
      </c>
      <c r="E917" t="s">
        <v>6842</v>
      </c>
      <c r="F917" t="s">
        <v>4114</v>
      </c>
      <c r="G917">
        <v>14.46</v>
      </c>
      <c r="H917" t="s">
        <v>6843</v>
      </c>
    </row>
    <row r="918" spans="1:8" hidden="1" x14ac:dyDescent="0.25">
      <c r="A918" t="str">
        <f>Produkty[[#This Row],[Symbol]]</f>
        <v>NAK93410OM2215</v>
      </c>
      <c r="B918" s="560">
        <v>5901180195744</v>
      </c>
      <c r="C918" t="s">
        <v>6844</v>
      </c>
      <c r="D918" t="s">
        <v>4107</v>
      </c>
      <c r="E918" t="s">
        <v>6845</v>
      </c>
      <c r="F918" t="s">
        <v>4114</v>
      </c>
      <c r="G918">
        <v>15.56</v>
      </c>
      <c r="H918" t="s">
        <v>6846</v>
      </c>
    </row>
    <row r="919" spans="1:8" hidden="1" x14ac:dyDescent="0.25">
      <c r="A919" t="str">
        <f>Produkty[[#This Row],[Symbol]]</f>
        <v>NAK93410OM2415</v>
      </c>
      <c r="B919" s="560">
        <v>5901180195751</v>
      </c>
      <c r="C919" t="s">
        <v>6847</v>
      </c>
      <c r="D919" t="s">
        <v>4107</v>
      </c>
      <c r="E919" t="s">
        <v>6848</v>
      </c>
      <c r="F919" t="s">
        <v>4114</v>
      </c>
      <c r="G919">
        <v>15.26</v>
      </c>
      <c r="H919" t="s">
        <v>6849</v>
      </c>
    </row>
    <row r="920" spans="1:8" hidden="1" x14ac:dyDescent="0.25">
      <c r="A920" t="str">
        <f>Produkty[[#This Row],[Symbol]]</f>
        <v>NAK93410OM242</v>
      </c>
      <c r="B920" s="560">
        <v>5901180195768</v>
      </c>
      <c r="C920" t="s">
        <v>6850</v>
      </c>
      <c r="D920" t="s">
        <v>4107</v>
      </c>
      <c r="E920" t="s">
        <v>6851</v>
      </c>
      <c r="F920" t="s">
        <v>4114</v>
      </c>
      <c r="G920">
        <v>15.26</v>
      </c>
      <c r="H920" t="s">
        <v>6852</v>
      </c>
    </row>
    <row r="921" spans="1:8" hidden="1" x14ac:dyDescent="0.25">
      <c r="A921" t="str">
        <f>Produkty[[#This Row],[Symbol]]</f>
        <v>NAK9348ZM242</v>
      </c>
      <c r="B921" s="560">
        <v>5901180196321</v>
      </c>
      <c r="C921" t="s">
        <v>6853</v>
      </c>
      <c r="D921" t="s">
        <v>4107</v>
      </c>
      <c r="E921" t="s">
        <v>6854</v>
      </c>
      <c r="F921" t="s">
        <v>4114</v>
      </c>
      <c r="G921">
        <v>14.63</v>
      </c>
      <c r="H921" t="s">
        <v>6855</v>
      </c>
    </row>
    <row r="922" spans="1:8" hidden="1" x14ac:dyDescent="0.25">
      <c r="A922" t="str">
        <f>Produkty[[#This Row],[Symbol]]</f>
        <v>NAK9348ZM2715</v>
      </c>
      <c r="B922" s="560">
        <v>5901180196338</v>
      </c>
      <c r="C922" t="s">
        <v>6856</v>
      </c>
      <c r="D922" t="s">
        <v>4107</v>
      </c>
      <c r="E922" t="s">
        <v>6857</v>
      </c>
      <c r="F922" t="s">
        <v>4114</v>
      </c>
      <c r="G922">
        <v>15.94</v>
      </c>
      <c r="H922" t="s">
        <v>6858</v>
      </c>
    </row>
    <row r="923" spans="1:8" hidden="1" x14ac:dyDescent="0.25">
      <c r="A923" t="str">
        <f>Produkty[[#This Row],[Symbol]]</f>
        <v>NAK9348ZM272</v>
      </c>
      <c r="B923" s="560">
        <v>5901180196345</v>
      </c>
      <c r="C923" t="s">
        <v>6859</v>
      </c>
      <c r="D923" t="s">
        <v>4107</v>
      </c>
      <c r="E923" t="s">
        <v>6860</v>
      </c>
      <c r="F923" t="s">
        <v>4114</v>
      </c>
      <c r="G923">
        <v>15.94</v>
      </c>
      <c r="H923" t="s">
        <v>6861</v>
      </c>
    </row>
    <row r="924" spans="1:8" hidden="1" x14ac:dyDescent="0.25">
      <c r="A924" t="str">
        <f>Produkty[[#This Row],[Symbol]]</f>
        <v>NAK9348ZM3015</v>
      </c>
      <c r="B924" s="560">
        <v>5901180196352</v>
      </c>
      <c r="C924" t="s">
        <v>6862</v>
      </c>
      <c r="D924" t="s">
        <v>4107</v>
      </c>
      <c r="E924" t="s">
        <v>6863</v>
      </c>
      <c r="F924" t="s">
        <v>4114</v>
      </c>
      <c r="G924">
        <v>16.260000000000002</v>
      </c>
      <c r="H924" t="s">
        <v>6864</v>
      </c>
    </row>
    <row r="925" spans="1:8" hidden="1" x14ac:dyDescent="0.25">
      <c r="A925" t="str">
        <f>Produkty[[#This Row],[Symbol]]</f>
        <v>NAK9348ZM302</v>
      </c>
      <c r="B925" s="560">
        <v>5901180196369</v>
      </c>
      <c r="C925" t="s">
        <v>6865</v>
      </c>
      <c r="D925" t="s">
        <v>4107</v>
      </c>
      <c r="E925" t="s">
        <v>6866</v>
      </c>
      <c r="F925" t="s">
        <v>4114</v>
      </c>
      <c r="G925">
        <v>16.260000000000002</v>
      </c>
      <c r="H925" t="s">
        <v>6867</v>
      </c>
    </row>
    <row r="926" spans="1:8" hidden="1" x14ac:dyDescent="0.25">
      <c r="A926" t="str">
        <f>Produkty[[#This Row],[Symbol]]</f>
        <v>S60348Z12210</v>
      </c>
      <c r="B926" s="560">
        <v>5901180196833</v>
      </c>
      <c r="C926" t="s">
        <v>6868</v>
      </c>
      <c r="D926" t="s">
        <v>4107</v>
      </c>
      <c r="E926" t="s">
        <v>6869</v>
      </c>
      <c r="F926" t="s">
        <v>4114</v>
      </c>
      <c r="G926">
        <v>14.5</v>
      </c>
      <c r="H926" t="s">
        <v>6870</v>
      </c>
    </row>
    <row r="927" spans="1:8" hidden="1" x14ac:dyDescent="0.25">
      <c r="A927" t="str">
        <f>Produkty[[#This Row],[Symbol]]</f>
        <v>S96119Z12125020</v>
      </c>
      <c r="B927" s="560">
        <v>5901180196864</v>
      </c>
      <c r="C927" t="s">
        <v>6871</v>
      </c>
      <c r="D927" t="s">
        <v>4107</v>
      </c>
      <c r="E927" t="s">
        <v>6872</v>
      </c>
      <c r="F927" t="s">
        <v>4118</v>
      </c>
      <c r="G927">
        <v>85.73</v>
      </c>
      <c r="H927" t="s">
        <v>6873</v>
      </c>
    </row>
    <row r="928" spans="1:8" hidden="1" x14ac:dyDescent="0.25">
      <c r="A928" t="str">
        <f>Produkty[[#This Row],[Symbol]]</f>
        <v>PP125Z48</v>
      </c>
      <c r="B928" s="560">
        <v>5901180197090</v>
      </c>
      <c r="C928" t="s">
        <v>6874</v>
      </c>
      <c r="D928" t="s">
        <v>4107</v>
      </c>
      <c r="E928" t="s">
        <v>6875</v>
      </c>
      <c r="F928" t="s">
        <v>4114</v>
      </c>
      <c r="G928">
        <v>16.02</v>
      </c>
      <c r="H928" t="s">
        <v>6876</v>
      </c>
    </row>
    <row r="929" spans="1:8" hidden="1" x14ac:dyDescent="0.25">
      <c r="A929" t="str">
        <f>Produkty[[#This Row],[Symbol]]</f>
        <v>PP125Z52</v>
      </c>
      <c r="B929" s="560">
        <v>5901180197106</v>
      </c>
      <c r="C929" t="s">
        <v>6877</v>
      </c>
      <c r="D929" t="s">
        <v>4107</v>
      </c>
      <c r="E929" t="s">
        <v>6878</v>
      </c>
      <c r="F929" t="s">
        <v>4114</v>
      </c>
      <c r="G929">
        <v>16.02</v>
      </c>
      <c r="H929" t="s">
        <v>6879</v>
      </c>
    </row>
    <row r="930" spans="1:8" hidden="1" x14ac:dyDescent="0.25">
      <c r="A930" t="str">
        <f>Produkty[[#This Row],[Symbol]]</f>
        <v>PP125Z56</v>
      </c>
      <c r="B930" s="560">
        <v>5901180197113</v>
      </c>
      <c r="C930" t="s">
        <v>6880</v>
      </c>
      <c r="D930" t="s">
        <v>4107</v>
      </c>
      <c r="E930" t="s">
        <v>6881</v>
      </c>
      <c r="F930" t="s">
        <v>4114</v>
      </c>
      <c r="G930">
        <v>16.02</v>
      </c>
      <c r="H930" t="s">
        <v>6882</v>
      </c>
    </row>
    <row r="931" spans="1:8" hidden="1" x14ac:dyDescent="0.25">
      <c r="A931" t="str">
        <f>Produkty[[#This Row],[Symbol]]</f>
        <v>PP9021Z22</v>
      </c>
      <c r="B931" s="560">
        <v>5901180197120</v>
      </c>
      <c r="C931" t="s">
        <v>6883</v>
      </c>
      <c r="D931" t="s">
        <v>4107</v>
      </c>
      <c r="E931" t="s">
        <v>6884</v>
      </c>
      <c r="F931" t="s">
        <v>4114</v>
      </c>
      <c r="G931">
        <v>12.94</v>
      </c>
      <c r="H931" t="s">
        <v>6885</v>
      </c>
    </row>
    <row r="932" spans="1:8" hidden="1" x14ac:dyDescent="0.25">
      <c r="A932" t="str">
        <f>Produkty[[#This Row],[Symbol]]</f>
        <v>PP9021Z27</v>
      </c>
      <c r="B932" s="560">
        <v>5901180197137</v>
      </c>
      <c r="C932" t="s">
        <v>6886</v>
      </c>
      <c r="D932" t="s">
        <v>4107</v>
      </c>
      <c r="E932" t="s">
        <v>6887</v>
      </c>
      <c r="F932" t="s">
        <v>4114</v>
      </c>
      <c r="G932">
        <v>13.92</v>
      </c>
      <c r="H932" t="s">
        <v>6888</v>
      </c>
    </row>
    <row r="933" spans="1:8" hidden="1" x14ac:dyDescent="0.25">
      <c r="A933" t="str">
        <f>Produkty[[#This Row],[Symbol]]</f>
        <v>S93358Z05045</v>
      </c>
      <c r="B933" s="560">
        <v>5901180197830</v>
      </c>
      <c r="C933" t="s">
        <v>6889</v>
      </c>
      <c r="D933" t="s">
        <v>4107</v>
      </c>
      <c r="E933" t="s">
        <v>6890</v>
      </c>
      <c r="F933" t="s">
        <v>4114</v>
      </c>
      <c r="G933">
        <v>17.670000000000002</v>
      </c>
      <c r="H933" t="s">
        <v>6891</v>
      </c>
    </row>
    <row r="934" spans="1:8" hidden="1" x14ac:dyDescent="0.25">
      <c r="A934" t="str">
        <f>Produkty[[#This Row],[Symbol]]</f>
        <v>S93358Z05070</v>
      </c>
      <c r="B934" s="560">
        <v>5901180197847</v>
      </c>
      <c r="C934" t="s">
        <v>6892</v>
      </c>
      <c r="D934" t="s">
        <v>4107</v>
      </c>
      <c r="E934" t="s">
        <v>6893</v>
      </c>
      <c r="F934" t="s">
        <v>4114</v>
      </c>
      <c r="G934">
        <v>18.09</v>
      </c>
      <c r="H934" t="s">
        <v>6894</v>
      </c>
    </row>
    <row r="935" spans="1:8" hidden="1" x14ac:dyDescent="0.25">
      <c r="A935" t="str">
        <f>Produkty[[#This Row],[Symbol]]</f>
        <v>S93358Z05080</v>
      </c>
      <c r="B935" s="560">
        <v>5901180197854</v>
      </c>
      <c r="C935" t="s">
        <v>6895</v>
      </c>
      <c r="D935" t="s">
        <v>4107</v>
      </c>
      <c r="E935" t="s">
        <v>6896</v>
      </c>
      <c r="F935" t="s">
        <v>4114</v>
      </c>
      <c r="G935">
        <v>18.09</v>
      </c>
      <c r="H935" t="s">
        <v>6897</v>
      </c>
    </row>
    <row r="936" spans="1:8" hidden="1" x14ac:dyDescent="0.25">
      <c r="A936" t="str">
        <f>Produkty[[#This Row],[Symbol]]</f>
        <v>S93358Z10075</v>
      </c>
      <c r="B936" s="560">
        <v>5901180197861</v>
      </c>
      <c r="C936" t="s">
        <v>6898</v>
      </c>
      <c r="D936" t="s">
        <v>4107</v>
      </c>
      <c r="E936" t="s">
        <v>6899</v>
      </c>
      <c r="F936" t="s">
        <v>4114</v>
      </c>
      <c r="G936">
        <v>13.75</v>
      </c>
      <c r="H936" t="s">
        <v>6900</v>
      </c>
    </row>
    <row r="937" spans="1:8" hidden="1" x14ac:dyDescent="0.25">
      <c r="A937" t="str">
        <f>Produkty[[#This Row],[Symbol]]</f>
        <v>S93358Z14055</v>
      </c>
      <c r="B937" s="560">
        <v>5901180197878</v>
      </c>
      <c r="C937" t="s">
        <v>6901</v>
      </c>
      <c r="D937" t="s">
        <v>4107</v>
      </c>
      <c r="E937" t="s">
        <v>6902</v>
      </c>
      <c r="F937" t="s">
        <v>4114</v>
      </c>
      <c r="G937">
        <v>14.04</v>
      </c>
      <c r="H937" t="s">
        <v>6903</v>
      </c>
    </row>
    <row r="938" spans="1:8" hidden="1" x14ac:dyDescent="0.25">
      <c r="A938" t="str">
        <f>Produkty[[#This Row],[Symbol]]</f>
        <v>S93358Z18040</v>
      </c>
      <c r="B938" s="560">
        <v>5901180197885</v>
      </c>
      <c r="C938" t="s">
        <v>6904</v>
      </c>
      <c r="D938" t="s">
        <v>4107</v>
      </c>
      <c r="E938" t="s">
        <v>6905</v>
      </c>
      <c r="F938" t="s">
        <v>4114</v>
      </c>
      <c r="G938">
        <v>16.170000000000002</v>
      </c>
      <c r="H938" t="s">
        <v>6906</v>
      </c>
    </row>
    <row r="939" spans="1:8" hidden="1" x14ac:dyDescent="0.25">
      <c r="A939" t="str">
        <f>Produkty[[#This Row],[Symbol]]</f>
        <v>S93358Z20075</v>
      </c>
      <c r="B939" s="560">
        <v>5901180197892</v>
      </c>
      <c r="C939" t="s">
        <v>6907</v>
      </c>
      <c r="D939" t="s">
        <v>4107</v>
      </c>
      <c r="E939" t="s">
        <v>6908</v>
      </c>
      <c r="F939" t="s">
        <v>4114</v>
      </c>
      <c r="G939">
        <v>13.75</v>
      </c>
      <c r="H939" t="s">
        <v>6909</v>
      </c>
    </row>
    <row r="940" spans="1:8" hidden="1" x14ac:dyDescent="0.25">
      <c r="A940" t="str">
        <f>Produkty[[#This Row],[Symbol]]</f>
        <v>S93358Z24065</v>
      </c>
      <c r="B940" s="560">
        <v>5901180197908</v>
      </c>
      <c r="C940" t="s">
        <v>6910</v>
      </c>
      <c r="D940" t="s">
        <v>4107</v>
      </c>
      <c r="E940" t="s">
        <v>6911</v>
      </c>
      <c r="F940" t="s">
        <v>4114</v>
      </c>
      <c r="G940">
        <v>14.86</v>
      </c>
      <c r="H940" t="s">
        <v>6912</v>
      </c>
    </row>
    <row r="941" spans="1:8" hidden="1" x14ac:dyDescent="0.25">
      <c r="A941" t="str">
        <f>Produkty[[#This Row],[Symbol]]</f>
        <v>S93358Z24075</v>
      </c>
      <c r="B941" s="560">
        <v>5901180197915</v>
      </c>
      <c r="C941" t="s">
        <v>6913</v>
      </c>
      <c r="D941" t="s">
        <v>4107</v>
      </c>
      <c r="E941" t="s">
        <v>6914</v>
      </c>
      <c r="F941" t="s">
        <v>4114</v>
      </c>
      <c r="G941">
        <v>14.86</v>
      </c>
      <c r="H941" t="s">
        <v>6915</v>
      </c>
    </row>
    <row r="942" spans="1:8" hidden="1" x14ac:dyDescent="0.25">
      <c r="A942" t="str">
        <f>Produkty[[#This Row],[Symbol]]</f>
        <v>S93358Z30060</v>
      </c>
      <c r="B942" s="560">
        <v>5901180197922</v>
      </c>
      <c r="C942" t="s">
        <v>6916</v>
      </c>
      <c r="D942" t="s">
        <v>4107</v>
      </c>
      <c r="E942" t="s">
        <v>6917</v>
      </c>
      <c r="F942" t="s">
        <v>4114</v>
      </c>
      <c r="G942">
        <v>17.329999999999998</v>
      </c>
      <c r="H942" t="s">
        <v>6918</v>
      </c>
    </row>
    <row r="943" spans="1:8" hidden="1" x14ac:dyDescent="0.25">
      <c r="A943" t="str">
        <f>Produkty[[#This Row],[Symbol]]</f>
        <v>S93358Z30070</v>
      </c>
      <c r="B943" s="560">
        <v>5901180197939</v>
      </c>
      <c r="C943" t="s">
        <v>6919</v>
      </c>
      <c r="D943" t="s">
        <v>4107</v>
      </c>
      <c r="E943" t="s">
        <v>6920</v>
      </c>
      <c r="F943" t="s">
        <v>4114</v>
      </c>
      <c r="G943">
        <v>17.329999999999998</v>
      </c>
      <c r="H943" t="s">
        <v>6921</v>
      </c>
    </row>
    <row r="944" spans="1:8" hidden="1" x14ac:dyDescent="0.25">
      <c r="A944" t="str">
        <f>Produkty[[#This Row],[Symbol]]</f>
        <v>S93358Z30090</v>
      </c>
      <c r="B944" s="560">
        <v>5901180197946</v>
      </c>
      <c r="C944" t="s">
        <v>6922</v>
      </c>
      <c r="D944" t="s">
        <v>4107</v>
      </c>
      <c r="E944" t="s">
        <v>6923</v>
      </c>
      <c r="F944" t="s">
        <v>4114</v>
      </c>
      <c r="G944">
        <v>17.329999999999998</v>
      </c>
      <c r="H944" t="s">
        <v>6924</v>
      </c>
    </row>
    <row r="945" spans="1:8" hidden="1" x14ac:dyDescent="0.25">
      <c r="A945" t="str">
        <f>Produkty[[#This Row],[Symbol]]</f>
        <v>S93358Z30100</v>
      </c>
      <c r="B945" s="560">
        <v>5901180197953</v>
      </c>
      <c r="C945" t="s">
        <v>6925</v>
      </c>
      <c r="D945" t="s">
        <v>4107</v>
      </c>
      <c r="E945" t="s">
        <v>6926</v>
      </c>
      <c r="F945" t="s">
        <v>4114</v>
      </c>
      <c r="G945">
        <v>17.329999999999998</v>
      </c>
      <c r="H945" t="s">
        <v>6927</v>
      </c>
    </row>
    <row r="946" spans="1:8" hidden="1" x14ac:dyDescent="0.25">
      <c r="A946" t="str">
        <f>Produkty[[#This Row],[Symbol]]</f>
        <v>S93358Z30120</v>
      </c>
      <c r="B946" s="560">
        <v>5901180197960</v>
      </c>
      <c r="C946" t="s">
        <v>6928</v>
      </c>
      <c r="D946" t="s">
        <v>4107</v>
      </c>
      <c r="E946" t="s">
        <v>6929</v>
      </c>
      <c r="F946" t="s">
        <v>4114</v>
      </c>
      <c r="G946">
        <v>17.329999999999998</v>
      </c>
      <c r="H946" t="s">
        <v>6930</v>
      </c>
    </row>
    <row r="947" spans="1:8" hidden="1" x14ac:dyDescent="0.25">
      <c r="A947" t="str">
        <f>Produkty[[#This Row],[Symbol]]</f>
        <v>S93158Z12400</v>
      </c>
      <c r="B947" s="560">
        <v>5901180197977</v>
      </c>
      <c r="C947" t="s">
        <v>6931</v>
      </c>
      <c r="D947" t="s">
        <v>4107</v>
      </c>
      <c r="E947" t="s">
        <v>6932</v>
      </c>
      <c r="F947" t="s">
        <v>4114</v>
      </c>
      <c r="G947">
        <v>19.75</v>
      </c>
      <c r="H947" t="s">
        <v>6933</v>
      </c>
    </row>
    <row r="948" spans="1:8" hidden="1" x14ac:dyDescent="0.25">
      <c r="A948" t="str">
        <f>Produkty[[#This Row],[Symbol]]</f>
        <v>S93158Z16480</v>
      </c>
      <c r="B948" s="560">
        <v>5901180197984</v>
      </c>
      <c r="C948" t="s">
        <v>6934</v>
      </c>
      <c r="D948" t="s">
        <v>4107</v>
      </c>
      <c r="E948" t="s">
        <v>6935</v>
      </c>
      <c r="F948" t="s">
        <v>4114</v>
      </c>
      <c r="G948">
        <v>19.13</v>
      </c>
      <c r="H948" t="s">
        <v>6936</v>
      </c>
    </row>
    <row r="949" spans="1:8" hidden="1" x14ac:dyDescent="0.25">
      <c r="A949" t="str">
        <f>Produkty[[#This Row],[Symbol]]</f>
        <v>S93158Z20380</v>
      </c>
      <c r="B949" s="560">
        <v>5901180197991</v>
      </c>
      <c r="C949" t="s">
        <v>6937</v>
      </c>
      <c r="D949" t="s">
        <v>4107</v>
      </c>
      <c r="E949" t="s">
        <v>6938</v>
      </c>
      <c r="F949" t="s">
        <v>4114</v>
      </c>
      <c r="G949">
        <v>17.61</v>
      </c>
      <c r="H949" t="s">
        <v>6939</v>
      </c>
    </row>
    <row r="950" spans="1:8" hidden="1" x14ac:dyDescent="0.25">
      <c r="A950" t="str">
        <f>Produkty[[#This Row],[Symbol]]</f>
        <v>S93158Z20400</v>
      </c>
      <c r="B950" s="560">
        <v>5901180198011</v>
      </c>
      <c r="C950" t="s">
        <v>6940</v>
      </c>
      <c r="D950" t="s">
        <v>4107</v>
      </c>
      <c r="E950" t="s">
        <v>6941</v>
      </c>
      <c r="F950" t="s">
        <v>4114</v>
      </c>
      <c r="G950">
        <v>17.61</v>
      </c>
      <c r="H950" t="s">
        <v>6942</v>
      </c>
    </row>
    <row r="951" spans="1:8" hidden="1" x14ac:dyDescent="0.25">
      <c r="A951" t="str">
        <f>Produkty[[#This Row],[Symbol]]</f>
        <v>S93158Z22060</v>
      </c>
      <c r="B951" s="560">
        <v>5901180198028</v>
      </c>
      <c r="C951" t="s">
        <v>6943</v>
      </c>
      <c r="D951" t="s">
        <v>4107</v>
      </c>
      <c r="E951" t="s">
        <v>6944</v>
      </c>
      <c r="F951" t="s">
        <v>4114</v>
      </c>
      <c r="G951">
        <v>16.98</v>
      </c>
      <c r="H951" t="s">
        <v>6945</v>
      </c>
    </row>
    <row r="952" spans="1:8" hidden="1" x14ac:dyDescent="0.25">
      <c r="A952" t="str">
        <f>Produkty[[#This Row],[Symbol]]</f>
        <v>S93158Z22080</v>
      </c>
      <c r="B952" s="560">
        <v>5901180198035</v>
      </c>
      <c r="C952" t="s">
        <v>6946</v>
      </c>
      <c r="D952" t="s">
        <v>4107</v>
      </c>
      <c r="E952" t="s">
        <v>6947</v>
      </c>
      <c r="F952" t="s">
        <v>4114</v>
      </c>
      <c r="G952">
        <v>16.98</v>
      </c>
      <c r="H952" t="s">
        <v>6948</v>
      </c>
    </row>
    <row r="953" spans="1:8" hidden="1" x14ac:dyDescent="0.25">
      <c r="A953" t="str">
        <f>Produkty[[#This Row],[Symbol]]</f>
        <v>S93158Z22090</v>
      </c>
      <c r="B953" s="560">
        <v>5901180198042</v>
      </c>
      <c r="C953" t="s">
        <v>6949</v>
      </c>
      <c r="D953" t="s">
        <v>4107</v>
      </c>
      <c r="E953" t="s">
        <v>6950</v>
      </c>
      <c r="F953" t="s">
        <v>4114</v>
      </c>
      <c r="G953">
        <v>16.98</v>
      </c>
      <c r="H953" t="s">
        <v>6951</v>
      </c>
    </row>
    <row r="954" spans="1:8" hidden="1" x14ac:dyDescent="0.25">
      <c r="A954" t="str">
        <f>Produkty[[#This Row],[Symbol]]</f>
        <v>S60348Z10280</v>
      </c>
      <c r="B954" s="560">
        <v>5901180198097</v>
      </c>
      <c r="C954" t="s">
        <v>6952</v>
      </c>
      <c r="D954" t="s">
        <v>4107</v>
      </c>
      <c r="E954" t="s">
        <v>6953</v>
      </c>
      <c r="F954" t="s">
        <v>4114</v>
      </c>
      <c r="G954">
        <v>15.99</v>
      </c>
      <c r="H954" t="s">
        <v>6954</v>
      </c>
    </row>
    <row r="955" spans="1:8" hidden="1" x14ac:dyDescent="0.25">
      <c r="A955" t="str">
        <f>Produkty[[#This Row],[Symbol]]</f>
        <v>S60348Z12065</v>
      </c>
      <c r="B955" s="560">
        <v>5901180198103</v>
      </c>
      <c r="C955" t="s">
        <v>6955</v>
      </c>
      <c r="D955" t="s">
        <v>4107</v>
      </c>
      <c r="E955" t="s">
        <v>6956</v>
      </c>
      <c r="F955" t="s">
        <v>4114</v>
      </c>
      <c r="G955">
        <v>14.5</v>
      </c>
      <c r="H955" t="s">
        <v>6957</v>
      </c>
    </row>
    <row r="956" spans="1:8" hidden="1" x14ac:dyDescent="0.25">
      <c r="A956" t="str">
        <f>Produkty[[#This Row],[Symbol]]</f>
        <v>S60348Z12300</v>
      </c>
      <c r="B956" s="560">
        <v>5901180198110</v>
      </c>
      <c r="C956" t="s">
        <v>6958</v>
      </c>
      <c r="D956" t="s">
        <v>4107</v>
      </c>
      <c r="E956" t="s">
        <v>6959</v>
      </c>
      <c r="F956" t="s">
        <v>4114</v>
      </c>
      <c r="G956">
        <v>15.99</v>
      </c>
      <c r="H956" t="s">
        <v>6960</v>
      </c>
    </row>
    <row r="957" spans="1:8" hidden="1" x14ac:dyDescent="0.25">
      <c r="A957" t="str">
        <f>Produkty[[#This Row],[Symbol]]</f>
        <v>NAK9856ZM03</v>
      </c>
      <c r="B957" s="560">
        <v>5901180199377</v>
      </c>
      <c r="C957" t="s">
        <v>6961</v>
      </c>
      <c r="D957" t="s">
        <v>4107</v>
      </c>
      <c r="E957" t="s">
        <v>6962</v>
      </c>
      <c r="F957" t="s">
        <v>4114</v>
      </c>
      <c r="G957">
        <v>35.299999999999997</v>
      </c>
      <c r="H957" t="s">
        <v>6963</v>
      </c>
    </row>
    <row r="958" spans="1:8" hidden="1" x14ac:dyDescent="0.25">
      <c r="A958" t="str">
        <f>Produkty[[#This Row],[Symbol]]</f>
        <v>NAK93410OM06</v>
      </c>
      <c r="B958" s="560">
        <v>5901180199384</v>
      </c>
      <c r="C958" t="s">
        <v>6964</v>
      </c>
      <c r="D958" t="s">
        <v>4107</v>
      </c>
      <c r="E958" t="s">
        <v>6965</v>
      </c>
      <c r="F958" t="s">
        <v>4114</v>
      </c>
      <c r="G958">
        <v>15.35</v>
      </c>
      <c r="H958" t="s">
        <v>6966</v>
      </c>
    </row>
    <row r="959" spans="1:8" hidden="1" x14ac:dyDescent="0.25">
      <c r="A959" t="str">
        <f>Produkty[[#This Row],[Symbol]]</f>
        <v>NAK93410OM33</v>
      </c>
      <c r="B959" s="560">
        <v>5901180199391</v>
      </c>
      <c r="C959" t="s">
        <v>6967</v>
      </c>
      <c r="D959" t="s">
        <v>4107</v>
      </c>
      <c r="E959" t="s">
        <v>6968</v>
      </c>
      <c r="F959" t="s">
        <v>4114</v>
      </c>
      <c r="G959">
        <v>18.52</v>
      </c>
      <c r="H959" t="s">
        <v>6969</v>
      </c>
    </row>
    <row r="960" spans="1:8" hidden="1" x14ac:dyDescent="0.25">
      <c r="A960" t="str">
        <f>Produkty[[#This Row],[Symbol]]</f>
        <v>NAK93410OM36</v>
      </c>
      <c r="B960" s="560">
        <v>5901180199407</v>
      </c>
      <c r="C960" t="s">
        <v>6970</v>
      </c>
      <c r="D960" t="s">
        <v>4107</v>
      </c>
      <c r="E960" t="s">
        <v>6971</v>
      </c>
      <c r="F960" t="s">
        <v>4114</v>
      </c>
      <c r="G960">
        <v>18.52</v>
      </c>
      <c r="H960" t="s">
        <v>6972</v>
      </c>
    </row>
    <row r="961" spans="1:8" hidden="1" x14ac:dyDescent="0.25">
      <c r="A961" t="str">
        <f>Produkty[[#This Row],[Symbol]]</f>
        <v>NAK93410OM39</v>
      </c>
      <c r="B961" s="560">
        <v>5901180199414</v>
      </c>
      <c r="C961" t="s">
        <v>6973</v>
      </c>
      <c r="D961" t="s">
        <v>4107</v>
      </c>
      <c r="E961" t="s">
        <v>6974</v>
      </c>
      <c r="F961" t="s">
        <v>4114</v>
      </c>
      <c r="G961">
        <v>18.52</v>
      </c>
      <c r="H961" t="s">
        <v>6975</v>
      </c>
    </row>
    <row r="962" spans="1:8" hidden="1" x14ac:dyDescent="0.25">
      <c r="A962" t="str">
        <f>Produkty[[#This Row],[Symbol]]</f>
        <v>NAK9348ZM05</v>
      </c>
      <c r="B962" s="560">
        <v>5901180199421</v>
      </c>
      <c r="C962" t="s">
        <v>6976</v>
      </c>
      <c r="D962" t="s">
        <v>4107</v>
      </c>
      <c r="E962" t="s">
        <v>6977</v>
      </c>
      <c r="F962" t="s">
        <v>4114</v>
      </c>
      <c r="G962">
        <v>15.61</v>
      </c>
      <c r="H962" t="s">
        <v>6978</v>
      </c>
    </row>
    <row r="963" spans="1:8" hidden="1" x14ac:dyDescent="0.25">
      <c r="A963" t="str">
        <f>Produkty[[#This Row],[Symbol]]</f>
        <v>NAK9348ZM36</v>
      </c>
      <c r="B963" s="560">
        <v>5901180199445</v>
      </c>
      <c r="C963" t="s">
        <v>6979</v>
      </c>
      <c r="D963" t="s">
        <v>4107</v>
      </c>
      <c r="E963" t="s">
        <v>6980</v>
      </c>
      <c r="F963" t="s">
        <v>4114</v>
      </c>
      <c r="G963">
        <v>18.09</v>
      </c>
      <c r="H963" t="s">
        <v>6981</v>
      </c>
    </row>
    <row r="964" spans="1:8" hidden="1" x14ac:dyDescent="0.25">
      <c r="A964" t="str">
        <f>Produkty[[#This Row],[Symbol]]</f>
        <v>NAK9348OM33</v>
      </c>
      <c r="B964" s="560">
        <v>5901180199452</v>
      </c>
      <c r="C964" t="s">
        <v>6982</v>
      </c>
      <c r="D964" t="s">
        <v>4107</v>
      </c>
      <c r="E964" t="s">
        <v>6983</v>
      </c>
      <c r="F964" t="s">
        <v>4114</v>
      </c>
      <c r="G964">
        <v>16.8</v>
      </c>
      <c r="H964" t="s">
        <v>6984</v>
      </c>
    </row>
    <row r="965" spans="1:8" hidden="1" x14ac:dyDescent="0.25">
      <c r="A965" t="str">
        <f>Produkty[[#This Row],[Symbol]]</f>
        <v>NAK9348ZM39</v>
      </c>
      <c r="B965" s="560">
        <v>5901180199469</v>
      </c>
      <c r="C965" t="s">
        <v>6985</v>
      </c>
      <c r="D965" t="s">
        <v>4107</v>
      </c>
      <c r="E965" t="s">
        <v>6986</v>
      </c>
      <c r="F965" t="s">
        <v>4114</v>
      </c>
      <c r="G965">
        <v>18.09</v>
      </c>
      <c r="H965" t="s">
        <v>6987</v>
      </c>
    </row>
    <row r="966" spans="1:8" hidden="1" x14ac:dyDescent="0.25">
      <c r="A966" t="str">
        <f>Produkty[[#This Row],[Symbol]]</f>
        <v>NAK9348OM39</v>
      </c>
      <c r="B966" s="560">
        <v>5901180199476</v>
      </c>
      <c r="C966" t="s">
        <v>6988</v>
      </c>
      <c r="D966" t="s">
        <v>4107</v>
      </c>
      <c r="E966" t="s">
        <v>6989</v>
      </c>
      <c r="F966" t="s">
        <v>4114</v>
      </c>
      <c r="G966">
        <v>16.8</v>
      </c>
      <c r="H966" t="s">
        <v>6990</v>
      </c>
    </row>
    <row r="967" spans="1:8" hidden="1" x14ac:dyDescent="0.25">
      <c r="A967" t="str">
        <f>Produkty[[#This Row],[Symbol]]</f>
        <v>PS127O27</v>
      </c>
      <c r="B967" s="560">
        <v>5901180199551</v>
      </c>
      <c r="C967" t="s">
        <v>6991</v>
      </c>
      <c r="D967" t="s">
        <v>4107</v>
      </c>
      <c r="E967" t="s">
        <v>6992</v>
      </c>
      <c r="F967" t="s">
        <v>4114</v>
      </c>
      <c r="G967">
        <v>18.3</v>
      </c>
      <c r="H967" t="s">
        <v>6993</v>
      </c>
    </row>
    <row r="968" spans="1:8" hidden="1" x14ac:dyDescent="0.25">
      <c r="A968" t="str">
        <f>Produkty[[#This Row],[Symbol]]</f>
        <v>S93388Z14120</v>
      </c>
      <c r="B968" s="560">
        <v>5901180199568</v>
      </c>
      <c r="C968" t="s">
        <v>6994</v>
      </c>
      <c r="D968" t="s">
        <v>4107</v>
      </c>
      <c r="E968" t="s">
        <v>6995</v>
      </c>
      <c r="F968" t="s">
        <v>4118</v>
      </c>
      <c r="G968">
        <v>232.12</v>
      </c>
      <c r="H968" t="s">
        <v>6996</v>
      </c>
    </row>
    <row r="969" spans="1:8" hidden="1" x14ac:dyDescent="0.25">
      <c r="A969" t="str">
        <f>Produkty[[#This Row],[Symbol]]</f>
        <v>S60388Z08020</v>
      </c>
      <c r="B969" s="560">
        <v>5901180199582</v>
      </c>
      <c r="C969" t="s">
        <v>6997</v>
      </c>
      <c r="D969" t="s">
        <v>4107</v>
      </c>
      <c r="E969" t="s">
        <v>6998</v>
      </c>
      <c r="F969" t="s">
        <v>4118</v>
      </c>
      <c r="G969">
        <v>28.3</v>
      </c>
      <c r="H969" t="s">
        <v>6999</v>
      </c>
    </row>
    <row r="970" spans="1:8" hidden="1" x14ac:dyDescent="0.25">
      <c r="A970" t="str">
        <f>Produkty[[#This Row],[Symbol]]</f>
        <v>S60388Z08035</v>
      </c>
      <c r="B970" s="560">
        <v>5901180199605</v>
      </c>
      <c r="C970" t="s">
        <v>7000</v>
      </c>
      <c r="D970" t="s">
        <v>4107</v>
      </c>
      <c r="E970" t="s">
        <v>7001</v>
      </c>
      <c r="F970" t="s">
        <v>4118</v>
      </c>
      <c r="G970">
        <v>35.659999999999997</v>
      </c>
      <c r="H970" t="s">
        <v>7002</v>
      </c>
    </row>
    <row r="971" spans="1:8" hidden="1" x14ac:dyDescent="0.25">
      <c r="A971" t="str">
        <f>Produkty[[#This Row],[Symbol]]</f>
        <v>S60388Z08040</v>
      </c>
      <c r="B971" s="560">
        <v>5901180199629</v>
      </c>
      <c r="C971" t="s">
        <v>7003</v>
      </c>
      <c r="D971" t="s">
        <v>4107</v>
      </c>
      <c r="E971" t="s">
        <v>7004</v>
      </c>
      <c r="F971" t="s">
        <v>4118</v>
      </c>
      <c r="G971">
        <v>38.11</v>
      </c>
      <c r="H971" t="s">
        <v>7005</v>
      </c>
    </row>
    <row r="972" spans="1:8" hidden="1" x14ac:dyDescent="0.25">
      <c r="A972" t="str">
        <f>Produkty[[#This Row],[Symbol]]</f>
        <v>S60388Z08070</v>
      </c>
      <c r="B972" s="560">
        <v>5901180199643</v>
      </c>
      <c r="C972" t="s">
        <v>7006</v>
      </c>
      <c r="D972" t="s">
        <v>4107</v>
      </c>
      <c r="E972" t="s">
        <v>7007</v>
      </c>
      <c r="F972" t="s">
        <v>4118</v>
      </c>
      <c r="G972">
        <v>56.78</v>
      </c>
      <c r="H972" t="s">
        <v>7008</v>
      </c>
    </row>
    <row r="973" spans="1:8" hidden="1" x14ac:dyDescent="0.25">
      <c r="A973" t="str">
        <f>Produkty[[#This Row],[Symbol]]</f>
        <v>S60388Z08080</v>
      </c>
      <c r="B973" s="560">
        <v>5901180199667</v>
      </c>
      <c r="C973" t="s">
        <v>7009</v>
      </c>
      <c r="D973" t="s">
        <v>4107</v>
      </c>
      <c r="E973" t="s">
        <v>7010</v>
      </c>
      <c r="F973" t="s">
        <v>4118</v>
      </c>
      <c r="G973">
        <v>63.01</v>
      </c>
      <c r="H973" t="s">
        <v>7011</v>
      </c>
    </row>
    <row r="974" spans="1:8" hidden="1" x14ac:dyDescent="0.25">
      <c r="A974" t="str">
        <f>Produkty[[#This Row],[Symbol]]</f>
        <v>S60388Z10070</v>
      </c>
      <c r="B974" s="560">
        <v>5901180199681</v>
      </c>
      <c r="C974" t="s">
        <v>7012</v>
      </c>
      <c r="D974" t="s">
        <v>4107</v>
      </c>
      <c r="E974" t="s">
        <v>7013</v>
      </c>
      <c r="F974" t="s">
        <v>4118</v>
      </c>
      <c r="G974">
        <v>90.46</v>
      </c>
      <c r="H974" t="s">
        <v>7014</v>
      </c>
    </row>
    <row r="975" spans="1:8" hidden="1" x14ac:dyDescent="0.25">
      <c r="A975" t="str">
        <f>Produkty[[#This Row],[Symbol]]</f>
        <v>S60848S12025</v>
      </c>
      <c r="B975" s="560">
        <v>5901180199711</v>
      </c>
      <c r="C975" t="s">
        <v>7015</v>
      </c>
      <c r="D975" t="s">
        <v>4107</v>
      </c>
      <c r="E975" t="s">
        <v>7016</v>
      </c>
      <c r="F975" t="s">
        <v>4114</v>
      </c>
      <c r="G975">
        <v>14.72</v>
      </c>
      <c r="H975" t="s">
        <v>7017</v>
      </c>
    </row>
    <row r="976" spans="1:8" hidden="1" x14ac:dyDescent="0.25">
      <c r="A976" t="str">
        <f>Produkty[[#This Row],[Symbol]]</f>
        <v>S60888O10060</v>
      </c>
      <c r="B976" s="560">
        <v>5901180199735</v>
      </c>
      <c r="C976" t="s">
        <v>7018</v>
      </c>
      <c r="D976" t="s">
        <v>4107</v>
      </c>
      <c r="E976" t="s">
        <v>7019</v>
      </c>
      <c r="F976" t="s">
        <v>4114</v>
      </c>
      <c r="G976">
        <v>19.559999999999999</v>
      </c>
      <c r="H976" t="s">
        <v>7020</v>
      </c>
    </row>
    <row r="977" spans="1:8" hidden="1" x14ac:dyDescent="0.25">
      <c r="A977" t="str">
        <f>Produkty[[#This Row],[Symbol]]</f>
        <v>S60888O10080</v>
      </c>
      <c r="B977" s="560">
        <v>5901180199759</v>
      </c>
      <c r="C977" t="s">
        <v>7021</v>
      </c>
      <c r="D977" t="s">
        <v>4107</v>
      </c>
      <c r="E977" t="s">
        <v>7022</v>
      </c>
      <c r="F977" t="s">
        <v>4114</v>
      </c>
      <c r="G977">
        <v>19.559999999999999</v>
      </c>
      <c r="H977" t="s">
        <v>7023</v>
      </c>
    </row>
    <row r="978" spans="1:8" hidden="1" x14ac:dyDescent="0.25">
      <c r="A978" t="str">
        <f>Produkty[[#This Row],[Symbol]]</f>
        <v>S60888O16070</v>
      </c>
      <c r="B978" s="560">
        <v>5901180199766</v>
      </c>
      <c r="C978" t="s">
        <v>7024</v>
      </c>
      <c r="D978" t="s">
        <v>4107</v>
      </c>
      <c r="E978" t="s">
        <v>7025</v>
      </c>
      <c r="F978" t="s">
        <v>4114</v>
      </c>
      <c r="G978">
        <v>20.65</v>
      </c>
      <c r="H978" t="s">
        <v>7026</v>
      </c>
    </row>
    <row r="979" spans="1:8" hidden="1" x14ac:dyDescent="0.25">
      <c r="A979" t="str">
        <f>Produkty[[#This Row],[Symbol]]</f>
        <v>S60888O16090</v>
      </c>
      <c r="B979" s="560">
        <v>5901180199773</v>
      </c>
      <c r="C979" t="s">
        <v>7027</v>
      </c>
      <c r="D979" t="s">
        <v>4107</v>
      </c>
      <c r="E979" t="s">
        <v>7028</v>
      </c>
      <c r="F979" t="s">
        <v>4114</v>
      </c>
      <c r="G979">
        <v>20.65</v>
      </c>
      <c r="H979" t="s">
        <v>7029</v>
      </c>
    </row>
    <row r="980" spans="1:8" hidden="1" x14ac:dyDescent="0.25">
      <c r="A980" t="str">
        <f>Produkty[[#This Row],[Symbol]]</f>
        <v>S60888O20060</v>
      </c>
      <c r="B980" s="560">
        <v>5901180199780</v>
      </c>
      <c r="C980" t="s">
        <v>7030</v>
      </c>
      <c r="D980" t="s">
        <v>4107</v>
      </c>
      <c r="E980" t="s">
        <v>7031</v>
      </c>
      <c r="F980" t="s">
        <v>4114</v>
      </c>
      <c r="G980">
        <v>22.48</v>
      </c>
      <c r="H980" t="s">
        <v>7032</v>
      </c>
    </row>
    <row r="981" spans="1:8" hidden="1" x14ac:dyDescent="0.25">
      <c r="A981" t="str">
        <f>Produkty[[#This Row],[Symbol]]</f>
        <v>S60888O20070</v>
      </c>
      <c r="B981" s="560">
        <v>5901180199797</v>
      </c>
      <c r="C981" t="s">
        <v>7033</v>
      </c>
      <c r="D981" t="s">
        <v>4107</v>
      </c>
      <c r="E981" t="s">
        <v>7034</v>
      </c>
      <c r="F981" t="s">
        <v>4114</v>
      </c>
      <c r="G981">
        <v>22.48</v>
      </c>
      <c r="H981" t="s">
        <v>7035</v>
      </c>
    </row>
    <row r="982" spans="1:8" hidden="1" x14ac:dyDescent="0.25">
      <c r="A982" t="str">
        <f>Produkty[[#This Row],[Symbol]]</f>
        <v>S60888O20090</v>
      </c>
      <c r="B982" s="560">
        <v>5901180199803</v>
      </c>
      <c r="C982" t="s">
        <v>7036</v>
      </c>
      <c r="D982" t="s">
        <v>4107</v>
      </c>
      <c r="E982" t="s">
        <v>7037</v>
      </c>
      <c r="F982" t="s">
        <v>4114</v>
      </c>
      <c r="G982">
        <v>22.48</v>
      </c>
      <c r="H982" t="s">
        <v>7038</v>
      </c>
    </row>
    <row r="983" spans="1:8" hidden="1" x14ac:dyDescent="0.25">
      <c r="A983" t="str">
        <f>Produkty[[#This Row],[Symbol]]</f>
        <v>S91288O04060</v>
      </c>
      <c r="B983" s="560">
        <v>5901180199827</v>
      </c>
      <c r="C983" t="s">
        <v>7039</v>
      </c>
      <c r="D983" t="s">
        <v>4107</v>
      </c>
      <c r="E983" t="s">
        <v>7040</v>
      </c>
      <c r="F983" t="s">
        <v>4114</v>
      </c>
      <c r="G983">
        <v>35.799999999999997</v>
      </c>
      <c r="H983" t="s">
        <v>7041</v>
      </c>
    </row>
    <row r="984" spans="1:8" hidden="1" x14ac:dyDescent="0.25">
      <c r="A984" t="str">
        <f>Produkty[[#This Row],[Symbol]]</f>
        <v>S91288O10140</v>
      </c>
      <c r="B984" s="560">
        <v>5901180199865</v>
      </c>
      <c r="C984" t="s">
        <v>7042</v>
      </c>
      <c r="D984" t="s">
        <v>4107</v>
      </c>
      <c r="E984" t="s">
        <v>7043</v>
      </c>
      <c r="F984" t="s">
        <v>4114</v>
      </c>
      <c r="G984">
        <v>18.510000000000002</v>
      </c>
      <c r="H984" t="s">
        <v>7044</v>
      </c>
    </row>
    <row r="985" spans="1:8" hidden="1" x14ac:dyDescent="0.25">
      <c r="A985" t="str">
        <f>Produkty[[#This Row],[Symbol]]</f>
        <v>S91288O10160</v>
      </c>
      <c r="B985" s="560">
        <v>5901180199872</v>
      </c>
      <c r="C985" t="s">
        <v>7045</v>
      </c>
      <c r="D985" t="s">
        <v>4107</v>
      </c>
      <c r="E985" t="s">
        <v>7046</v>
      </c>
      <c r="F985" t="s">
        <v>4114</v>
      </c>
      <c r="G985">
        <v>18.510000000000002</v>
      </c>
      <c r="H985" t="s">
        <v>7047</v>
      </c>
    </row>
    <row r="986" spans="1:8" hidden="1" x14ac:dyDescent="0.25">
      <c r="A986" t="str">
        <f>Produkty[[#This Row],[Symbol]]</f>
        <v>S91288O12065</v>
      </c>
      <c r="B986" s="560">
        <v>5901180199889</v>
      </c>
      <c r="C986" t="s">
        <v>7048</v>
      </c>
      <c r="D986" t="s">
        <v>4107</v>
      </c>
      <c r="E986" t="s">
        <v>7049</v>
      </c>
      <c r="F986" t="s">
        <v>4114</v>
      </c>
      <c r="G986">
        <v>17.36</v>
      </c>
      <c r="H986" t="s">
        <v>7050</v>
      </c>
    </row>
    <row r="987" spans="1:8" hidden="1" x14ac:dyDescent="0.25">
      <c r="A987" t="str">
        <f>Produkty[[#This Row],[Symbol]]</f>
        <v>S91288Z12075</v>
      </c>
      <c r="B987" s="560">
        <v>5901180199896</v>
      </c>
      <c r="C987" t="s">
        <v>7051</v>
      </c>
      <c r="D987" t="s">
        <v>4107</v>
      </c>
      <c r="E987" t="s">
        <v>7052</v>
      </c>
      <c r="F987" t="s">
        <v>4114</v>
      </c>
      <c r="G987">
        <v>17.66</v>
      </c>
      <c r="H987" t="s">
        <v>7053</v>
      </c>
    </row>
    <row r="988" spans="1:8" hidden="1" x14ac:dyDescent="0.25">
      <c r="A988" t="str">
        <f>Produkty[[#This Row],[Symbol]]</f>
        <v>S91288O12130</v>
      </c>
      <c r="B988" s="560">
        <v>5901180199919</v>
      </c>
      <c r="C988" t="s">
        <v>7054</v>
      </c>
      <c r="D988" t="s">
        <v>4107</v>
      </c>
      <c r="E988" t="s">
        <v>7055</v>
      </c>
      <c r="F988" t="s">
        <v>4114</v>
      </c>
      <c r="G988">
        <v>17.86</v>
      </c>
      <c r="H988" t="s">
        <v>7056</v>
      </c>
    </row>
    <row r="989" spans="1:8" hidden="1" x14ac:dyDescent="0.25">
      <c r="A989" t="str">
        <f>Produkty[[#This Row],[Symbol]]</f>
        <v>S91288Z12160</v>
      </c>
      <c r="B989" s="560">
        <v>5901180199926</v>
      </c>
      <c r="C989" t="s">
        <v>7057</v>
      </c>
      <c r="D989" t="s">
        <v>4107</v>
      </c>
      <c r="E989" t="s">
        <v>7058</v>
      </c>
      <c r="F989" t="s">
        <v>4114</v>
      </c>
      <c r="G989">
        <v>18.18</v>
      </c>
      <c r="H989" t="s">
        <v>7059</v>
      </c>
    </row>
    <row r="990" spans="1:8" hidden="1" x14ac:dyDescent="0.25">
      <c r="A990" t="str">
        <f>Produkty[[#This Row],[Symbol]]</f>
        <v>S91288O12160</v>
      </c>
      <c r="B990" s="560">
        <v>5901180199933</v>
      </c>
      <c r="C990" t="s">
        <v>7060</v>
      </c>
      <c r="D990" t="s">
        <v>4107</v>
      </c>
      <c r="E990" t="s">
        <v>7061</v>
      </c>
      <c r="F990" t="s">
        <v>4114</v>
      </c>
      <c r="G990">
        <v>17.86</v>
      </c>
      <c r="H990" t="s">
        <v>7062</v>
      </c>
    </row>
    <row r="991" spans="1:8" hidden="1" x14ac:dyDescent="0.25">
      <c r="A991" t="str">
        <f>Produkty[[#This Row],[Symbol]]</f>
        <v>S91288O14110</v>
      </c>
      <c r="B991" s="560">
        <v>5901180199957</v>
      </c>
      <c r="C991" t="s">
        <v>7063</v>
      </c>
      <c r="D991" t="s">
        <v>4107</v>
      </c>
      <c r="E991" t="s">
        <v>7064</v>
      </c>
      <c r="F991" t="s">
        <v>4114</v>
      </c>
      <c r="G991">
        <v>17.36</v>
      </c>
      <c r="H991" t="s">
        <v>7065</v>
      </c>
    </row>
    <row r="992" spans="1:8" hidden="1" x14ac:dyDescent="0.25">
      <c r="A992" t="str">
        <f>Produkty[[#This Row],[Symbol]]</f>
        <v>S91288O14140</v>
      </c>
      <c r="B992" s="560">
        <v>5901180199964</v>
      </c>
      <c r="C992" t="s">
        <v>7066</v>
      </c>
      <c r="D992" t="s">
        <v>4107</v>
      </c>
      <c r="E992" t="s">
        <v>7067</v>
      </c>
      <c r="F992" t="s">
        <v>4114</v>
      </c>
      <c r="G992">
        <v>17.36</v>
      </c>
      <c r="H992" t="s">
        <v>7068</v>
      </c>
    </row>
    <row r="993" spans="1:8" hidden="1" x14ac:dyDescent="0.25">
      <c r="A993" t="str">
        <f>Produkty[[#This Row],[Symbol]]</f>
        <v>S91288O20130</v>
      </c>
      <c r="B993" s="560">
        <v>5901180199971</v>
      </c>
      <c r="C993" t="s">
        <v>7069</v>
      </c>
      <c r="D993" t="s">
        <v>4107</v>
      </c>
      <c r="E993" t="s">
        <v>7070</v>
      </c>
      <c r="F993" t="s">
        <v>4114</v>
      </c>
      <c r="G993">
        <v>17.36</v>
      </c>
      <c r="H993" t="s">
        <v>7071</v>
      </c>
    </row>
    <row r="994" spans="1:8" hidden="1" x14ac:dyDescent="0.25">
      <c r="A994" t="str">
        <f>Produkty[[#This Row],[Symbol]]</f>
        <v>S91288O20160</v>
      </c>
      <c r="B994" s="560">
        <v>5901180199988</v>
      </c>
      <c r="C994" t="s">
        <v>7072</v>
      </c>
      <c r="D994" t="s">
        <v>4107</v>
      </c>
      <c r="E994" t="s">
        <v>7073</v>
      </c>
      <c r="F994" t="s">
        <v>4114</v>
      </c>
      <c r="G994">
        <v>17.36</v>
      </c>
      <c r="H994" t="s">
        <v>7074</v>
      </c>
    </row>
    <row r="995" spans="1:8" hidden="1" x14ac:dyDescent="0.25">
      <c r="A995" t="str">
        <f>Produkty[[#This Row],[Symbol]]</f>
        <v>S-70580</v>
      </c>
      <c r="B995" s="560">
        <v>5901466100011</v>
      </c>
      <c r="C995" t="s">
        <v>7075</v>
      </c>
      <c r="D995" t="s">
        <v>4093</v>
      </c>
      <c r="E995" t="s">
        <v>7076</v>
      </c>
      <c r="F995" t="s">
        <v>4095</v>
      </c>
      <c r="G995">
        <v>125.15</v>
      </c>
      <c r="H995" t="s">
        <v>7077</v>
      </c>
    </row>
    <row r="996" spans="1:8" hidden="1" x14ac:dyDescent="0.25">
      <c r="A996" t="str">
        <f>Produkty[[#This Row],[Symbol]]</f>
        <v>S-70410</v>
      </c>
      <c r="B996" s="560">
        <v>5901466100028</v>
      </c>
      <c r="C996" t="s">
        <v>7078</v>
      </c>
      <c r="D996" t="s">
        <v>4093</v>
      </c>
      <c r="E996" t="s">
        <v>7079</v>
      </c>
      <c r="F996" t="s">
        <v>4095</v>
      </c>
      <c r="G996">
        <v>31.52</v>
      </c>
      <c r="H996" t="s">
        <v>7080</v>
      </c>
    </row>
    <row r="997" spans="1:8" hidden="1" x14ac:dyDescent="0.25">
      <c r="A997" t="str">
        <f>Produkty[[#This Row],[Symbol]]</f>
        <v>S-70412</v>
      </c>
      <c r="B997" s="560">
        <v>5901466100035</v>
      </c>
      <c r="C997" t="s">
        <v>7081</v>
      </c>
      <c r="D997" t="s">
        <v>4093</v>
      </c>
      <c r="E997" t="s">
        <v>7082</v>
      </c>
      <c r="F997" t="s">
        <v>4095</v>
      </c>
      <c r="G997">
        <v>48.93</v>
      </c>
      <c r="H997" t="s">
        <v>7083</v>
      </c>
    </row>
    <row r="998" spans="1:8" hidden="1" x14ac:dyDescent="0.25">
      <c r="A998" t="str">
        <f>Produkty[[#This Row],[Symbol]]</f>
        <v>S-70420</v>
      </c>
      <c r="B998" s="560">
        <v>5901466100042</v>
      </c>
      <c r="C998" t="s">
        <v>7084</v>
      </c>
      <c r="D998" t="s">
        <v>4093</v>
      </c>
      <c r="E998" t="s">
        <v>7085</v>
      </c>
      <c r="F998" t="s">
        <v>4095</v>
      </c>
      <c r="G998">
        <v>109.87</v>
      </c>
      <c r="H998" t="s">
        <v>7086</v>
      </c>
    </row>
    <row r="999" spans="1:8" hidden="1" x14ac:dyDescent="0.25">
      <c r="A999" t="str">
        <f>Produkty[[#This Row],[Symbol]]</f>
        <v>BWS555032</v>
      </c>
      <c r="B999" s="560">
        <v>5901466100059</v>
      </c>
      <c r="C999" t="s">
        <v>7087</v>
      </c>
      <c r="D999" t="s">
        <v>4107</v>
      </c>
      <c r="E999" t="s">
        <v>7088</v>
      </c>
      <c r="F999" t="s">
        <v>4110</v>
      </c>
      <c r="G999">
        <v>6.2</v>
      </c>
      <c r="H999" t="s">
        <v>7089</v>
      </c>
    </row>
    <row r="1000" spans="1:8" hidden="1" x14ac:dyDescent="0.25">
      <c r="A1000" t="str">
        <f>Produkty[[#This Row],[Symbol]]</f>
        <v>BWS555038</v>
      </c>
      <c r="B1000" s="560">
        <v>5901466100066</v>
      </c>
      <c r="C1000" t="s">
        <v>7090</v>
      </c>
      <c r="D1000" t="s">
        <v>4107</v>
      </c>
      <c r="E1000" t="s">
        <v>7091</v>
      </c>
      <c r="F1000" t="s">
        <v>4110</v>
      </c>
      <c r="G1000">
        <v>4.5</v>
      </c>
      <c r="H1000" t="s">
        <v>7092</v>
      </c>
    </row>
    <row r="1001" spans="1:8" hidden="1" x14ac:dyDescent="0.25">
      <c r="A1001" t="str">
        <f>Produkty[[#This Row],[Symbol]]</f>
        <v>BWS555045</v>
      </c>
      <c r="B1001" s="560">
        <v>5901466100073</v>
      </c>
      <c r="C1001" t="s">
        <v>7093</v>
      </c>
      <c r="D1001" t="s">
        <v>4107</v>
      </c>
      <c r="E1001" t="s">
        <v>7094</v>
      </c>
      <c r="F1001" t="s">
        <v>4110</v>
      </c>
      <c r="G1001">
        <v>5.3</v>
      </c>
      <c r="H1001" t="s">
        <v>7095</v>
      </c>
    </row>
    <row r="1002" spans="1:8" hidden="1" x14ac:dyDescent="0.25">
      <c r="A1002" t="str">
        <f>Produkty[[#This Row],[Symbol]]</f>
        <v>BWS555050</v>
      </c>
      <c r="B1002" s="560">
        <v>5901466100080</v>
      </c>
      <c r="C1002" t="s">
        <v>7096</v>
      </c>
      <c r="D1002" t="s">
        <v>4107</v>
      </c>
      <c r="E1002" t="s">
        <v>7097</v>
      </c>
      <c r="F1002" t="s">
        <v>4110</v>
      </c>
      <c r="G1002">
        <v>5.6</v>
      </c>
      <c r="H1002" t="s">
        <v>7098</v>
      </c>
    </row>
    <row r="1003" spans="1:8" hidden="1" x14ac:dyDescent="0.25">
      <c r="A1003" t="str">
        <f>Produkty[[#This Row],[Symbol]]</f>
        <v>S-71202</v>
      </c>
      <c r="B1003" s="560">
        <v>5901466100189</v>
      </c>
      <c r="C1003" t="s">
        <v>3347</v>
      </c>
      <c r="D1003" t="s">
        <v>7099</v>
      </c>
      <c r="E1003" t="s">
        <v>7100</v>
      </c>
      <c r="F1003" t="s">
        <v>4095</v>
      </c>
      <c r="G1003">
        <v>74.48</v>
      </c>
      <c r="H1003" t="s">
        <v>7101</v>
      </c>
    </row>
    <row r="1004" spans="1:8" hidden="1" x14ac:dyDescent="0.25">
      <c r="A1004" t="str">
        <f>Produkty[[#This Row],[Symbol]]</f>
        <v>S-71204</v>
      </c>
      <c r="B1004" s="560">
        <v>5901466100196</v>
      </c>
      <c r="C1004" t="s">
        <v>3349</v>
      </c>
      <c r="D1004" t="s">
        <v>7099</v>
      </c>
      <c r="E1004" t="s">
        <v>7102</v>
      </c>
      <c r="F1004" t="s">
        <v>4095</v>
      </c>
      <c r="G1004">
        <v>101.73</v>
      </c>
      <c r="H1004" t="s">
        <v>7103</v>
      </c>
    </row>
    <row r="1005" spans="1:8" hidden="1" x14ac:dyDescent="0.25">
      <c r="A1005" t="str">
        <f>Produkty[[#This Row],[Symbol]]</f>
        <v>S-71301</v>
      </c>
      <c r="B1005" s="560">
        <v>5901466100202</v>
      </c>
      <c r="C1005" t="s">
        <v>7104</v>
      </c>
      <c r="D1005" t="s">
        <v>7099</v>
      </c>
      <c r="E1005" t="s">
        <v>7105</v>
      </c>
      <c r="F1005" t="s">
        <v>4095</v>
      </c>
      <c r="G1005">
        <v>5.01</v>
      </c>
      <c r="H1005" t="s">
        <v>7106</v>
      </c>
    </row>
    <row r="1006" spans="1:8" hidden="1" x14ac:dyDescent="0.25">
      <c r="A1006" t="str">
        <f>Produkty[[#This Row],[Symbol]]</f>
        <v>S-71304</v>
      </c>
      <c r="B1006" s="560">
        <v>5901466100219</v>
      </c>
      <c r="C1006" t="s">
        <v>7107</v>
      </c>
      <c r="D1006" t="s">
        <v>7099</v>
      </c>
      <c r="E1006" t="s">
        <v>7108</v>
      </c>
      <c r="F1006" t="s">
        <v>4095</v>
      </c>
      <c r="G1006">
        <v>4.5</v>
      </c>
      <c r="H1006" t="s">
        <v>7109</v>
      </c>
    </row>
    <row r="1007" spans="1:8" hidden="1" x14ac:dyDescent="0.25">
      <c r="A1007" t="str">
        <f>Produkty[[#This Row],[Symbol]]</f>
        <v>S-71307</v>
      </c>
      <c r="B1007" s="560">
        <v>5901466100226</v>
      </c>
      <c r="C1007" t="s">
        <v>7110</v>
      </c>
      <c r="D1007" t="s">
        <v>7099</v>
      </c>
      <c r="E1007" t="s">
        <v>7111</v>
      </c>
      <c r="F1007" t="s">
        <v>4095</v>
      </c>
      <c r="G1007">
        <v>4.96</v>
      </c>
      <c r="H1007" t="s">
        <v>7112</v>
      </c>
    </row>
    <row r="1008" spans="1:8" hidden="1" x14ac:dyDescent="0.25">
      <c r="A1008" t="str">
        <f>Produkty[[#This Row],[Symbol]]</f>
        <v>S-71310</v>
      </c>
      <c r="B1008" s="560">
        <v>5901466100233</v>
      </c>
      <c r="C1008" t="s">
        <v>7113</v>
      </c>
      <c r="D1008" t="s">
        <v>7099</v>
      </c>
      <c r="E1008" t="s">
        <v>7114</v>
      </c>
      <c r="F1008" t="s">
        <v>4095</v>
      </c>
      <c r="G1008">
        <v>5.33</v>
      </c>
      <c r="H1008" t="s">
        <v>7115</v>
      </c>
    </row>
    <row r="1009" spans="1:8" hidden="1" x14ac:dyDescent="0.25">
      <c r="A1009" t="str">
        <f>Produkty[[#This Row],[Symbol]]</f>
        <v>S-71313</v>
      </c>
      <c r="B1009" s="560">
        <v>5901466100240</v>
      </c>
      <c r="C1009" t="s">
        <v>7116</v>
      </c>
      <c r="D1009" t="s">
        <v>7099</v>
      </c>
      <c r="E1009" t="s">
        <v>7117</v>
      </c>
      <c r="F1009" t="s">
        <v>4095</v>
      </c>
      <c r="G1009">
        <v>8.68</v>
      </c>
      <c r="H1009" t="s">
        <v>7118</v>
      </c>
    </row>
    <row r="1010" spans="1:8" hidden="1" x14ac:dyDescent="0.25">
      <c r="A1010" t="str">
        <f>Produkty[[#This Row],[Symbol]]</f>
        <v>S-71316</v>
      </c>
      <c r="B1010" s="560">
        <v>5901466100257</v>
      </c>
      <c r="C1010" t="s">
        <v>7119</v>
      </c>
      <c r="D1010" t="s">
        <v>7099</v>
      </c>
      <c r="E1010" t="s">
        <v>7120</v>
      </c>
      <c r="F1010" t="s">
        <v>4095</v>
      </c>
      <c r="G1010">
        <v>6.96</v>
      </c>
      <c r="H1010" t="s">
        <v>7121</v>
      </c>
    </row>
    <row r="1011" spans="1:8" hidden="1" x14ac:dyDescent="0.25">
      <c r="A1011" t="str">
        <f>Produkty[[#This Row],[Symbol]]</f>
        <v>S-71319</v>
      </c>
      <c r="B1011" s="560">
        <v>5901466100264</v>
      </c>
      <c r="C1011" t="s">
        <v>7122</v>
      </c>
      <c r="D1011" t="s">
        <v>7099</v>
      </c>
      <c r="E1011" t="s">
        <v>7123</v>
      </c>
      <c r="F1011" t="s">
        <v>4095</v>
      </c>
      <c r="G1011">
        <v>11.07</v>
      </c>
      <c r="H1011" t="s">
        <v>7124</v>
      </c>
    </row>
    <row r="1012" spans="1:8" hidden="1" x14ac:dyDescent="0.25">
      <c r="A1012" t="str">
        <f>Produkty[[#This Row],[Symbol]]</f>
        <v>S-71322</v>
      </c>
      <c r="B1012" s="560">
        <v>5901466100271</v>
      </c>
      <c r="C1012" t="s">
        <v>7125</v>
      </c>
      <c r="D1012" t="s">
        <v>7099</v>
      </c>
      <c r="E1012" t="s">
        <v>7126</v>
      </c>
      <c r="F1012" t="s">
        <v>4095</v>
      </c>
      <c r="G1012">
        <v>9.64</v>
      </c>
      <c r="H1012" t="s">
        <v>7127</v>
      </c>
    </row>
    <row r="1013" spans="1:8" hidden="1" x14ac:dyDescent="0.25">
      <c r="A1013" t="str">
        <f>Produkty[[#This Row],[Symbol]]</f>
        <v>S-71325</v>
      </c>
      <c r="B1013" s="560">
        <v>5901466100288</v>
      </c>
      <c r="C1013" t="s">
        <v>7128</v>
      </c>
      <c r="D1013" t="s">
        <v>7099</v>
      </c>
      <c r="E1013" t="s">
        <v>7129</v>
      </c>
      <c r="F1013" t="s">
        <v>4095</v>
      </c>
      <c r="G1013">
        <v>12.81</v>
      </c>
      <c r="H1013" t="s">
        <v>7130</v>
      </c>
    </row>
    <row r="1014" spans="1:8" hidden="1" x14ac:dyDescent="0.25">
      <c r="A1014" t="str">
        <f>Produkty[[#This Row],[Symbol]]</f>
        <v>S-71328</v>
      </c>
      <c r="B1014" s="560">
        <v>5901466100295</v>
      </c>
      <c r="C1014" t="s">
        <v>7131</v>
      </c>
      <c r="D1014" t="s">
        <v>7099</v>
      </c>
      <c r="E1014" t="s">
        <v>7132</v>
      </c>
      <c r="F1014" t="s">
        <v>4095</v>
      </c>
      <c r="G1014">
        <v>13.41</v>
      </c>
      <c r="H1014" t="s">
        <v>7133</v>
      </c>
    </row>
    <row r="1015" spans="1:8" hidden="1" x14ac:dyDescent="0.25">
      <c r="A1015" t="str">
        <f>Produkty[[#This Row],[Symbol]]</f>
        <v>S-71331</v>
      </c>
      <c r="B1015" s="560">
        <v>5901466100301</v>
      </c>
      <c r="C1015" t="s">
        <v>7134</v>
      </c>
      <c r="D1015" t="s">
        <v>7099</v>
      </c>
      <c r="E1015" t="s">
        <v>7135</v>
      </c>
      <c r="F1015" t="s">
        <v>4095</v>
      </c>
      <c r="G1015">
        <v>19.09</v>
      </c>
      <c r="H1015" t="s">
        <v>7136</v>
      </c>
    </row>
    <row r="1016" spans="1:8" hidden="1" x14ac:dyDescent="0.25">
      <c r="A1016" t="str">
        <f>Produkty[[#This Row],[Symbol]]</f>
        <v>S-71334</v>
      </c>
      <c r="B1016" s="560">
        <v>5901466100318</v>
      </c>
      <c r="C1016" t="s">
        <v>7137</v>
      </c>
      <c r="D1016" t="s">
        <v>7099</v>
      </c>
      <c r="E1016" t="s">
        <v>7138</v>
      </c>
      <c r="F1016" t="s">
        <v>4095</v>
      </c>
      <c r="G1016">
        <v>20.96</v>
      </c>
      <c r="H1016" t="s">
        <v>7139</v>
      </c>
    </row>
    <row r="1017" spans="1:8" hidden="1" x14ac:dyDescent="0.25">
      <c r="A1017" t="str">
        <f>Produkty[[#This Row],[Symbol]]</f>
        <v>S-71337</v>
      </c>
      <c r="B1017" s="560">
        <v>5901466100325</v>
      </c>
      <c r="C1017" t="s">
        <v>7140</v>
      </c>
      <c r="D1017" t="s">
        <v>7099</v>
      </c>
      <c r="E1017" t="s">
        <v>7141</v>
      </c>
      <c r="F1017" t="s">
        <v>4095</v>
      </c>
      <c r="G1017">
        <v>29.78</v>
      </c>
      <c r="H1017" t="s">
        <v>7142</v>
      </c>
    </row>
    <row r="1018" spans="1:8" hidden="1" x14ac:dyDescent="0.25">
      <c r="A1018" t="str">
        <f>Produkty[[#This Row],[Symbol]]</f>
        <v>S-71340</v>
      </c>
      <c r="B1018" s="560">
        <v>5901466100332</v>
      </c>
      <c r="C1018" t="s">
        <v>7143</v>
      </c>
      <c r="D1018" t="s">
        <v>7099</v>
      </c>
      <c r="E1018" t="s">
        <v>7144</v>
      </c>
      <c r="F1018" t="s">
        <v>4095</v>
      </c>
      <c r="G1018">
        <v>38.1</v>
      </c>
      <c r="H1018" t="s">
        <v>7145</v>
      </c>
    </row>
    <row r="1019" spans="1:8" hidden="1" x14ac:dyDescent="0.25">
      <c r="A1019" t="str">
        <f>Produkty[[#This Row],[Symbol]]</f>
        <v>S-71343</v>
      </c>
      <c r="B1019" s="560">
        <v>5901466100349</v>
      </c>
      <c r="C1019" t="s">
        <v>7146</v>
      </c>
      <c r="D1019" t="s">
        <v>7099</v>
      </c>
      <c r="E1019" t="s">
        <v>7147</v>
      </c>
      <c r="F1019" t="s">
        <v>4095</v>
      </c>
      <c r="G1019">
        <v>42.4</v>
      </c>
      <c r="H1019" t="s">
        <v>7148</v>
      </c>
    </row>
    <row r="1020" spans="1:8" hidden="1" x14ac:dyDescent="0.25">
      <c r="A1020" t="str">
        <f>Produkty[[#This Row],[Symbol]]</f>
        <v>S-71320</v>
      </c>
      <c r="B1020" s="560">
        <v>5901466100356</v>
      </c>
      <c r="C1020" t="s">
        <v>7149</v>
      </c>
      <c r="D1020" t="s">
        <v>7099</v>
      </c>
      <c r="E1020" t="s">
        <v>7150</v>
      </c>
      <c r="F1020" t="s">
        <v>4095</v>
      </c>
      <c r="G1020">
        <v>25.55</v>
      </c>
      <c r="H1020" t="s">
        <v>7151</v>
      </c>
    </row>
    <row r="1021" spans="1:8" hidden="1" x14ac:dyDescent="0.25">
      <c r="A1021" t="str">
        <f>Produkty[[#This Row],[Symbol]]</f>
        <v>S-71326</v>
      </c>
      <c r="B1021" s="560">
        <v>5901466100363</v>
      </c>
      <c r="C1021" t="s">
        <v>7152</v>
      </c>
      <c r="D1021" t="s">
        <v>7099</v>
      </c>
      <c r="E1021" t="s">
        <v>7153</v>
      </c>
      <c r="F1021" t="s">
        <v>4095</v>
      </c>
      <c r="G1021">
        <v>26.85</v>
      </c>
      <c r="H1021" t="s">
        <v>7154</v>
      </c>
    </row>
    <row r="1022" spans="1:8" hidden="1" x14ac:dyDescent="0.25">
      <c r="A1022" t="str">
        <f>Produkty[[#This Row],[Symbol]]</f>
        <v>S-71332</v>
      </c>
      <c r="B1022" s="560">
        <v>5901466100370</v>
      </c>
      <c r="C1022" t="s">
        <v>7155</v>
      </c>
      <c r="D1022" t="s">
        <v>7099</v>
      </c>
      <c r="E1022" t="s">
        <v>7156</v>
      </c>
      <c r="F1022" t="s">
        <v>4095</v>
      </c>
      <c r="G1022">
        <v>27.31</v>
      </c>
      <c r="H1022" t="s">
        <v>7157</v>
      </c>
    </row>
    <row r="1023" spans="1:8" hidden="1" x14ac:dyDescent="0.25">
      <c r="A1023" t="str">
        <f>Produkty[[#This Row],[Symbol]]</f>
        <v>S-71336</v>
      </c>
      <c r="B1023" s="560">
        <v>5901466100387</v>
      </c>
      <c r="C1023" t="s">
        <v>7158</v>
      </c>
      <c r="D1023" t="s">
        <v>7099</v>
      </c>
      <c r="E1023" t="s">
        <v>7159</v>
      </c>
      <c r="F1023" t="s">
        <v>4095</v>
      </c>
      <c r="G1023">
        <v>31.53</v>
      </c>
      <c r="H1023" t="s">
        <v>7160</v>
      </c>
    </row>
    <row r="1024" spans="1:8" hidden="1" x14ac:dyDescent="0.25">
      <c r="A1024" t="str">
        <f>Produkty[[#This Row],[Symbol]]</f>
        <v>S-71339</v>
      </c>
      <c r="B1024" s="560">
        <v>5901466100394</v>
      </c>
      <c r="C1024" t="s">
        <v>7161</v>
      </c>
      <c r="D1024" t="s">
        <v>7099</v>
      </c>
      <c r="E1024" t="s">
        <v>7162</v>
      </c>
      <c r="F1024" t="s">
        <v>4095</v>
      </c>
      <c r="G1024">
        <v>41.85</v>
      </c>
      <c r="H1024" t="s">
        <v>7163</v>
      </c>
    </row>
    <row r="1025" spans="1:8" hidden="1" x14ac:dyDescent="0.25">
      <c r="A1025" t="str">
        <f>Produkty[[#This Row],[Symbol]]</f>
        <v>S-71345</v>
      </c>
      <c r="B1025" s="560">
        <v>5901466100417</v>
      </c>
      <c r="C1025" t="s">
        <v>7164</v>
      </c>
      <c r="D1025" t="s">
        <v>7099</v>
      </c>
      <c r="E1025" t="s">
        <v>7165</v>
      </c>
      <c r="F1025" t="s">
        <v>4095</v>
      </c>
      <c r="G1025">
        <v>66.23</v>
      </c>
      <c r="H1025" t="s">
        <v>7166</v>
      </c>
    </row>
    <row r="1026" spans="1:8" hidden="1" x14ac:dyDescent="0.25">
      <c r="A1026" t="str">
        <f>Produkty[[#This Row],[Symbol]]</f>
        <v>S-71402</v>
      </c>
      <c r="B1026" s="560">
        <v>5901466100424</v>
      </c>
      <c r="C1026" t="s">
        <v>7167</v>
      </c>
      <c r="D1026" t="s">
        <v>7099</v>
      </c>
      <c r="E1026" t="s">
        <v>7168</v>
      </c>
      <c r="F1026" t="s">
        <v>4095</v>
      </c>
      <c r="G1026">
        <v>123.98</v>
      </c>
      <c r="H1026" t="s">
        <v>7169</v>
      </c>
    </row>
    <row r="1027" spans="1:8" hidden="1" x14ac:dyDescent="0.25">
      <c r="A1027" t="str">
        <f>Produkty[[#This Row],[Symbol]]</f>
        <v>S-71406</v>
      </c>
      <c r="B1027" s="560">
        <v>5901466100431</v>
      </c>
      <c r="C1027" t="s">
        <v>7170</v>
      </c>
      <c r="D1027" t="s">
        <v>7099</v>
      </c>
      <c r="E1027" t="s">
        <v>7171</v>
      </c>
      <c r="F1027" t="s">
        <v>4095</v>
      </c>
      <c r="G1027">
        <v>137.29</v>
      </c>
      <c r="H1027" t="s">
        <v>7172</v>
      </c>
    </row>
    <row r="1028" spans="1:8" hidden="1" x14ac:dyDescent="0.25">
      <c r="A1028" t="str">
        <f>Produkty[[#This Row],[Symbol]]</f>
        <v>S-71410</v>
      </c>
      <c r="B1028" s="560">
        <v>5901466100448</v>
      </c>
      <c r="C1028" t="s">
        <v>7173</v>
      </c>
      <c r="D1028" t="s">
        <v>7099</v>
      </c>
      <c r="E1028" t="s">
        <v>7174</v>
      </c>
      <c r="F1028" t="s">
        <v>4095</v>
      </c>
      <c r="G1028">
        <v>154.66999999999999</v>
      </c>
      <c r="H1028" t="s">
        <v>7175</v>
      </c>
    </row>
    <row r="1029" spans="1:8" hidden="1" x14ac:dyDescent="0.25">
      <c r="A1029" t="str">
        <f>Produkty[[#This Row],[Symbol]]</f>
        <v>S-71414</v>
      </c>
      <c r="B1029" s="560">
        <v>5901466100455</v>
      </c>
      <c r="C1029" t="s">
        <v>7176</v>
      </c>
      <c r="D1029" t="s">
        <v>7099</v>
      </c>
      <c r="E1029" t="s">
        <v>7177</v>
      </c>
      <c r="F1029" t="s">
        <v>4095</v>
      </c>
      <c r="G1029">
        <v>164.88</v>
      </c>
      <c r="H1029" t="s">
        <v>7178</v>
      </c>
    </row>
    <row r="1030" spans="1:8" hidden="1" x14ac:dyDescent="0.25">
      <c r="A1030" t="str">
        <f>Produkty[[#This Row],[Symbol]]</f>
        <v>S-71418</v>
      </c>
      <c r="B1030" s="560">
        <v>5901466100462</v>
      </c>
      <c r="C1030" t="s">
        <v>7179</v>
      </c>
      <c r="D1030" t="s">
        <v>7099</v>
      </c>
      <c r="E1030" t="s">
        <v>7180</v>
      </c>
      <c r="F1030" t="s">
        <v>4095</v>
      </c>
      <c r="G1030">
        <v>167.6</v>
      </c>
      <c r="H1030" t="s">
        <v>7181</v>
      </c>
    </row>
    <row r="1031" spans="1:8" hidden="1" x14ac:dyDescent="0.25">
      <c r="A1031" t="str">
        <f>Produkty[[#This Row],[Symbol]]</f>
        <v>S-71422</v>
      </c>
      <c r="B1031" s="560">
        <v>5901466100479</v>
      </c>
      <c r="C1031" t="s">
        <v>7182</v>
      </c>
      <c r="D1031" t="s">
        <v>7099</v>
      </c>
      <c r="E1031" t="s">
        <v>7183</v>
      </c>
      <c r="F1031" t="s">
        <v>4095</v>
      </c>
      <c r="G1031">
        <v>178.26</v>
      </c>
      <c r="H1031" t="s">
        <v>7184</v>
      </c>
    </row>
    <row r="1032" spans="1:8" hidden="1" x14ac:dyDescent="0.25">
      <c r="A1032" t="str">
        <f>Produkty[[#This Row],[Symbol]]</f>
        <v>S-71424</v>
      </c>
      <c r="B1032" s="560">
        <v>5901466100486</v>
      </c>
      <c r="C1032" t="s">
        <v>7185</v>
      </c>
      <c r="D1032" t="s">
        <v>7099</v>
      </c>
      <c r="E1032" t="s">
        <v>7186</v>
      </c>
      <c r="F1032" t="s">
        <v>4095</v>
      </c>
      <c r="G1032">
        <v>196.39</v>
      </c>
      <c r="H1032" t="s">
        <v>7187</v>
      </c>
    </row>
    <row r="1033" spans="1:8" hidden="1" x14ac:dyDescent="0.25">
      <c r="A1033" t="str">
        <f>Produkty[[#This Row],[Symbol]]</f>
        <v>S-71430</v>
      </c>
      <c r="B1033" s="560">
        <v>5901466100493</v>
      </c>
      <c r="C1033" t="s">
        <v>7188</v>
      </c>
      <c r="D1033" t="s">
        <v>7099</v>
      </c>
      <c r="E1033" t="s">
        <v>7189</v>
      </c>
      <c r="F1033" t="s">
        <v>4095</v>
      </c>
      <c r="G1033">
        <v>197.58</v>
      </c>
      <c r="H1033" t="s">
        <v>7190</v>
      </c>
    </row>
    <row r="1034" spans="1:8" hidden="1" x14ac:dyDescent="0.25">
      <c r="A1034" t="str">
        <f>Produkty[[#This Row],[Symbol]]</f>
        <v>S-71434</v>
      </c>
      <c r="B1034" s="560">
        <v>5901466100509</v>
      </c>
      <c r="C1034" t="s">
        <v>7191</v>
      </c>
      <c r="D1034" t="s">
        <v>7099</v>
      </c>
      <c r="E1034" t="s">
        <v>7192</v>
      </c>
      <c r="F1034" t="s">
        <v>4095</v>
      </c>
      <c r="G1034">
        <v>237.34</v>
      </c>
      <c r="H1034" t="s">
        <v>7193</v>
      </c>
    </row>
    <row r="1035" spans="1:8" hidden="1" x14ac:dyDescent="0.25">
      <c r="A1035" t="str">
        <f>Produkty[[#This Row],[Symbol]]</f>
        <v>S-71438</v>
      </c>
      <c r="B1035" s="560">
        <v>5901466100516</v>
      </c>
      <c r="C1035" t="s">
        <v>7194</v>
      </c>
      <c r="D1035" t="s">
        <v>7099</v>
      </c>
      <c r="E1035" t="s">
        <v>7195</v>
      </c>
      <c r="F1035" t="s">
        <v>4095</v>
      </c>
      <c r="G1035">
        <v>246.39</v>
      </c>
      <c r="H1035" t="s">
        <v>7196</v>
      </c>
    </row>
    <row r="1036" spans="1:8" hidden="1" x14ac:dyDescent="0.25">
      <c r="A1036" t="str">
        <f>Produkty[[#This Row],[Symbol]]</f>
        <v>S-71442</v>
      </c>
      <c r="B1036" s="560">
        <v>5901466100523</v>
      </c>
      <c r="C1036" t="s">
        <v>7197</v>
      </c>
      <c r="D1036" t="s">
        <v>7099</v>
      </c>
      <c r="E1036" t="s">
        <v>7198</v>
      </c>
      <c r="F1036" t="s">
        <v>4095</v>
      </c>
      <c r="G1036">
        <v>260.14</v>
      </c>
      <c r="H1036" t="s">
        <v>7199</v>
      </c>
    </row>
    <row r="1037" spans="1:8" hidden="1" x14ac:dyDescent="0.25">
      <c r="A1037" t="str">
        <f>Produkty[[#This Row],[Symbol]]</f>
        <v>S-71408</v>
      </c>
      <c r="B1037" s="560">
        <v>5901466100530</v>
      </c>
      <c r="C1037" t="s">
        <v>7200</v>
      </c>
      <c r="D1037" t="s">
        <v>7099</v>
      </c>
      <c r="E1037" t="s">
        <v>7201</v>
      </c>
      <c r="F1037" t="s">
        <v>4095</v>
      </c>
      <c r="G1037">
        <v>170.8</v>
      </c>
      <c r="H1037" t="s">
        <v>7202</v>
      </c>
    </row>
    <row r="1038" spans="1:8" hidden="1" x14ac:dyDescent="0.25">
      <c r="A1038" t="str">
        <f>Produkty[[#This Row],[Symbol]]</f>
        <v>S-71412</v>
      </c>
      <c r="B1038" s="560">
        <v>5901466100547</v>
      </c>
      <c r="C1038" t="s">
        <v>7203</v>
      </c>
      <c r="D1038" t="s">
        <v>7099</v>
      </c>
      <c r="E1038" t="s">
        <v>7204</v>
      </c>
      <c r="F1038" t="s">
        <v>4095</v>
      </c>
      <c r="G1038">
        <v>181.94</v>
      </c>
      <c r="H1038" t="s">
        <v>7205</v>
      </c>
    </row>
    <row r="1039" spans="1:8" hidden="1" x14ac:dyDescent="0.25">
      <c r="A1039" t="str">
        <f>Produkty[[#This Row],[Symbol]]</f>
        <v>S-71416</v>
      </c>
      <c r="B1039" s="560">
        <v>5901466100554</v>
      </c>
      <c r="C1039" t="s">
        <v>7206</v>
      </c>
      <c r="D1039" t="s">
        <v>7099</v>
      </c>
      <c r="E1039" t="s">
        <v>7207</v>
      </c>
      <c r="F1039" t="s">
        <v>4095</v>
      </c>
      <c r="G1039">
        <v>189.24</v>
      </c>
      <c r="H1039" t="s">
        <v>7208</v>
      </c>
    </row>
    <row r="1040" spans="1:8" hidden="1" x14ac:dyDescent="0.25">
      <c r="A1040" t="str">
        <f>Produkty[[#This Row],[Symbol]]</f>
        <v>S-71420</v>
      </c>
      <c r="B1040" s="560">
        <v>5901466100561</v>
      </c>
      <c r="C1040" t="s">
        <v>7209</v>
      </c>
      <c r="D1040" t="s">
        <v>7099</v>
      </c>
      <c r="E1040" t="s">
        <v>7210</v>
      </c>
      <c r="F1040" t="s">
        <v>4095</v>
      </c>
      <c r="G1040">
        <v>193.62</v>
      </c>
      <c r="H1040" t="s">
        <v>7211</v>
      </c>
    </row>
    <row r="1041" spans="1:8" hidden="1" x14ac:dyDescent="0.25">
      <c r="A1041" t="str">
        <f>Produkty[[#This Row],[Symbol]]</f>
        <v>S-71426</v>
      </c>
      <c r="B1041" s="560">
        <v>5901466100578</v>
      </c>
      <c r="C1041" t="s">
        <v>7212</v>
      </c>
      <c r="D1041" t="s">
        <v>7099</v>
      </c>
      <c r="E1041" t="s">
        <v>7213</v>
      </c>
      <c r="F1041" t="s">
        <v>4095</v>
      </c>
      <c r="G1041">
        <v>203.13</v>
      </c>
      <c r="H1041" t="s">
        <v>7214</v>
      </c>
    </row>
    <row r="1042" spans="1:8" hidden="1" x14ac:dyDescent="0.25">
      <c r="A1042" t="str">
        <f>Produkty[[#This Row],[Symbol]]</f>
        <v>S-71428</v>
      </c>
      <c r="B1042" s="560">
        <v>5901466100585</v>
      </c>
      <c r="C1042" t="s">
        <v>7215</v>
      </c>
      <c r="D1042" t="s">
        <v>7099</v>
      </c>
      <c r="E1042" t="s">
        <v>7216</v>
      </c>
      <c r="F1042" t="s">
        <v>4095</v>
      </c>
      <c r="G1042">
        <v>235.13</v>
      </c>
      <c r="H1042" t="s">
        <v>7217</v>
      </c>
    </row>
    <row r="1043" spans="1:8" hidden="1" x14ac:dyDescent="0.25">
      <c r="A1043" t="str">
        <f>Produkty[[#This Row],[Symbol]]</f>
        <v>S-71432</v>
      </c>
      <c r="B1043" s="560">
        <v>5901466100592</v>
      </c>
      <c r="C1043" t="s">
        <v>7218</v>
      </c>
      <c r="D1043" t="s">
        <v>7099</v>
      </c>
      <c r="E1043" t="s">
        <v>7219</v>
      </c>
      <c r="F1043" t="s">
        <v>4095</v>
      </c>
      <c r="G1043">
        <v>239.04</v>
      </c>
      <c r="H1043" t="s">
        <v>7220</v>
      </c>
    </row>
    <row r="1044" spans="1:8" hidden="1" x14ac:dyDescent="0.25">
      <c r="A1044" t="str">
        <f>Produkty[[#This Row],[Symbol]]</f>
        <v>S-71436</v>
      </c>
      <c r="B1044" s="560">
        <v>5901466100608</v>
      </c>
      <c r="C1044" t="s">
        <v>7221</v>
      </c>
      <c r="D1044" t="s">
        <v>7099</v>
      </c>
      <c r="E1044" t="s">
        <v>7222</v>
      </c>
      <c r="F1044" t="s">
        <v>4095</v>
      </c>
      <c r="G1044">
        <v>272.77999999999997</v>
      </c>
      <c r="H1044" t="s">
        <v>7223</v>
      </c>
    </row>
    <row r="1045" spans="1:8" hidden="1" x14ac:dyDescent="0.25">
      <c r="A1045" t="str">
        <f>Produkty[[#This Row],[Symbol]]</f>
        <v>S-71440</v>
      </c>
      <c r="B1045" s="560">
        <v>5901466100615</v>
      </c>
      <c r="C1045" t="s">
        <v>7224</v>
      </c>
      <c r="D1045" t="s">
        <v>7099</v>
      </c>
      <c r="E1045" t="s">
        <v>7225</v>
      </c>
      <c r="F1045" t="s">
        <v>4095</v>
      </c>
      <c r="G1045">
        <v>296.33</v>
      </c>
      <c r="H1045" t="s">
        <v>7226</v>
      </c>
    </row>
    <row r="1046" spans="1:8" hidden="1" x14ac:dyDescent="0.25">
      <c r="A1046" t="str">
        <f>Produkty[[#This Row],[Symbol]]</f>
        <v>S-71444</v>
      </c>
      <c r="B1046" s="560">
        <v>5901466100622</v>
      </c>
      <c r="C1046" t="s">
        <v>7227</v>
      </c>
      <c r="D1046" t="s">
        <v>7099</v>
      </c>
      <c r="E1046" t="s">
        <v>7228</v>
      </c>
      <c r="F1046" t="s">
        <v>4095</v>
      </c>
      <c r="G1046">
        <v>320.5</v>
      </c>
      <c r="H1046" t="s">
        <v>7229</v>
      </c>
    </row>
    <row r="1047" spans="1:8" hidden="1" x14ac:dyDescent="0.25">
      <c r="A1047" t="str">
        <f>Produkty[[#This Row],[Symbol]]</f>
        <v>S-71448</v>
      </c>
      <c r="B1047" s="560">
        <v>5901466100639</v>
      </c>
      <c r="C1047" t="s">
        <v>7230</v>
      </c>
      <c r="D1047" t="s">
        <v>7099</v>
      </c>
      <c r="E1047" t="s">
        <v>7231</v>
      </c>
      <c r="F1047" t="s">
        <v>4095</v>
      </c>
      <c r="G1047">
        <v>370.81</v>
      </c>
      <c r="H1047" t="s">
        <v>7232</v>
      </c>
    </row>
    <row r="1048" spans="1:8" hidden="1" x14ac:dyDescent="0.25">
      <c r="A1048" t="str">
        <f>Produkty[[#This Row],[Symbol]]</f>
        <v>S-71452</v>
      </c>
      <c r="B1048" s="560">
        <v>5901466100646</v>
      </c>
      <c r="C1048" t="s">
        <v>7233</v>
      </c>
      <c r="D1048" t="s">
        <v>7099</v>
      </c>
      <c r="E1048" t="s">
        <v>7234</v>
      </c>
      <c r="F1048" t="s">
        <v>4095</v>
      </c>
      <c r="G1048">
        <v>507.19</v>
      </c>
      <c r="H1048" t="s">
        <v>7235</v>
      </c>
    </row>
    <row r="1049" spans="1:8" hidden="1" x14ac:dyDescent="0.25">
      <c r="A1049" t="str">
        <f>Produkty[[#This Row],[Symbol]]</f>
        <v>S-28140</v>
      </c>
      <c r="B1049" s="560">
        <v>5901466100707</v>
      </c>
      <c r="C1049" t="s">
        <v>7236</v>
      </c>
      <c r="D1049" t="s">
        <v>7099</v>
      </c>
      <c r="E1049" t="s">
        <v>7237</v>
      </c>
      <c r="F1049" t="s">
        <v>4095</v>
      </c>
      <c r="G1049">
        <v>5.37</v>
      </c>
      <c r="H1049" t="s">
        <v>7238</v>
      </c>
    </row>
    <row r="1050" spans="1:8" hidden="1" x14ac:dyDescent="0.25">
      <c r="A1050" t="str">
        <f>Produkty[[#This Row],[Symbol]]</f>
        <v>S-76210</v>
      </c>
      <c r="B1050" s="560">
        <v>5901466100769</v>
      </c>
      <c r="C1050" t="s">
        <v>7239</v>
      </c>
      <c r="D1050" t="s">
        <v>7240</v>
      </c>
      <c r="E1050" t="s">
        <v>7241</v>
      </c>
      <c r="F1050" t="s">
        <v>4104</v>
      </c>
      <c r="G1050">
        <v>67.42</v>
      </c>
      <c r="H1050" t="s">
        <v>7242</v>
      </c>
    </row>
    <row r="1051" spans="1:8" hidden="1" x14ac:dyDescent="0.25">
      <c r="A1051" t="str">
        <f>Produkty[[#This Row],[Symbol]]</f>
        <v>S-76120</v>
      </c>
      <c r="B1051" s="560">
        <v>5901466100806</v>
      </c>
      <c r="C1051" t="s">
        <v>7243</v>
      </c>
      <c r="D1051" t="s">
        <v>4093</v>
      </c>
      <c r="E1051" t="s">
        <v>7244</v>
      </c>
      <c r="F1051" t="s">
        <v>4095</v>
      </c>
      <c r="G1051">
        <v>179.4</v>
      </c>
      <c r="H1051" t="s">
        <v>7245</v>
      </c>
    </row>
    <row r="1052" spans="1:8" hidden="1" x14ac:dyDescent="0.25">
      <c r="A1052" t="str">
        <f>Produkty[[#This Row],[Symbol]]</f>
        <v>S-76130</v>
      </c>
      <c r="B1052" s="560">
        <v>5901466100813</v>
      </c>
      <c r="C1052" t="s">
        <v>7246</v>
      </c>
      <c r="D1052" t="s">
        <v>4093</v>
      </c>
      <c r="E1052" t="s">
        <v>7247</v>
      </c>
      <c r="F1052" t="s">
        <v>4095</v>
      </c>
      <c r="G1052">
        <v>182.68</v>
      </c>
      <c r="H1052" t="s">
        <v>7248</v>
      </c>
    </row>
    <row r="1053" spans="1:8" hidden="1" x14ac:dyDescent="0.25">
      <c r="A1053" t="str">
        <f>Produkty[[#This Row],[Symbol]]</f>
        <v>S-76150</v>
      </c>
      <c r="B1053" s="560">
        <v>5901466100820</v>
      </c>
      <c r="C1053" t="s">
        <v>7249</v>
      </c>
      <c r="D1053" t="s">
        <v>4093</v>
      </c>
      <c r="E1053" t="s">
        <v>7250</v>
      </c>
      <c r="F1053" t="s">
        <v>4095</v>
      </c>
      <c r="G1053">
        <v>205.38</v>
      </c>
      <c r="H1053" t="s">
        <v>7251</v>
      </c>
    </row>
    <row r="1054" spans="1:8" hidden="1" x14ac:dyDescent="0.25">
      <c r="A1054" t="str">
        <f>Produkty[[#This Row],[Symbol]]</f>
        <v>S-76160</v>
      </c>
      <c r="B1054" s="560">
        <v>5901466100837</v>
      </c>
      <c r="C1054" t="s">
        <v>7252</v>
      </c>
      <c r="D1054" t="s">
        <v>4093</v>
      </c>
      <c r="E1054" t="s">
        <v>7253</v>
      </c>
      <c r="F1054" t="s">
        <v>4095</v>
      </c>
      <c r="G1054">
        <v>213.58</v>
      </c>
      <c r="H1054" t="s">
        <v>7254</v>
      </c>
    </row>
    <row r="1055" spans="1:8" hidden="1" x14ac:dyDescent="0.25">
      <c r="A1055" t="str">
        <f>Produkty[[#This Row],[Symbol]]</f>
        <v>S-35116</v>
      </c>
      <c r="B1055" s="560">
        <v>5901466100912</v>
      </c>
      <c r="C1055" t="s">
        <v>7255</v>
      </c>
      <c r="D1055" t="s">
        <v>7099</v>
      </c>
      <c r="E1055" t="s">
        <v>7256</v>
      </c>
      <c r="F1055" t="s">
        <v>4095</v>
      </c>
      <c r="G1055">
        <v>3.98</v>
      </c>
      <c r="H1055" t="s">
        <v>7257</v>
      </c>
    </row>
    <row r="1056" spans="1:8" hidden="1" x14ac:dyDescent="0.25">
      <c r="A1056" t="str">
        <f>Produkty[[#This Row],[Symbol]]</f>
        <v>S-67416</v>
      </c>
      <c r="B1056" s="560">
        <v>5901466100929</v>
      </c>
      <c r="C1056" t="s">
        <v>1729</v>
      </c>
      <c r="D1056" t="s">
        <v>4093</v>
      </c>
      <c r="E1056" t="s">
        <v>7258</v>
      </c>
      <c r="F1056" t="s">
        <v>4095</v>
      </c>
      <c r="G1056">
        <v>6.99</v>
      </c>
      <c r="H1056" t="s">
        <v>7259</v>
      </c>
    </row>
    <row r="1057" spans="1:8" x14ac:dyDescent="0.25">
      <c r="A1057" t="str">
        <f>Produkty[[#This Row],[Symbol]]</f>
        <v>KDH - 6,0X220</v>
      </c>
      <c r="B1057" s="560">
        <v>5901466100936</v>
      </c>
      <c r="C1057" t="s">
        <v>7260</v>
      </c>
      <c r="D1057" t="s">
        <v>4107</v>
      </c>
      <c r="E1057" t="s">
        <v>7261</v>
      </c>
      <c r="F1057" t="s">
        <v>4114</v>
      </c>
      <c r="G1057">
        <v>19.899999999999999</v>
      </c>
      <c r="H1057" t="s">
        <v>7262</v>
      </c>
    </row>
    <row r="1058" spans="1:8" hidden="1" x14ac:dyDescent="0.25">
      <c r="A1058" t="str">
        <f>Produkty[[#This Row],[Symbol]]</f>
        <v>S-71711</v>
      </c>
      <c r="B1058" s="560">
        <v>5901466100943</v>
      </c>
      <c r="C1058" t="s">
        <v>7263</v>
      </c>
      <c r="D1058" t="s">
        <v>7099</v>
      </c>
      <c r="E1058" t="s">
        <v>7264</v>
      </c>
      <c r="F1058" t="s">
        <v>4104</v>
      </c>
      <c r="G1058">
        <v>24.02</v>
      </c>
      <c r="H1058" t="s">
        <v>7265</v>
      </c>
    </row>
    <row r="1059" spans="1:8" hidden="1" x14ac:dyDescent="0.25">
      <c r="A1059" t="str">
        <f>Produkty[[#This Row],[Symbol]]</f>
        <v>S-71708</v>
      </c>
      <c r="B1059" s="560">
        <v>5901466100950</v>
      </c>
      <c r="C1059" t="s">
        <v>7266</v>
      </c>
      <c r="D1059" t="s">
        <v>7099</v>
      </c>
      <c r="E1059" t="s">
        <v>7267</v>
      </c>
      <c r="F1059" t="s">
        <v>4104</v>
      </c>
      <c r="G1059">
        <v>21.84</v>
      </c>
      <c r="H1059" t="s">
        <v>7268</v>
      </c>
    </row>
    <row r="1060" spans="1:8" hidden="1" x14ac:dyDescent="0.25">
      <c r="A1060" t="str">
        <f>Produkty[[#This Row],[Symbol]]</f>
        <v>S-71710</v>
      </c>
      <c r="B1060" s="560">
        <v>5901466100967</v>
      </c>
      <c r="C1060" t="s">
        <v>7269</v>
      </c>
      <c r="D1060" t="s">
        <v>7099</v>
      </c>
      <c r="E1060" t="s">
        <v>7270</v>
      </c>
      <c r="F1060" t="s">
        <v>4104</v>
      </c>
      <c r="G1060">
        <v>22.05</v>
      </c>
      <c r="H1060" t="s">
        <v>7271</v>
      </c>
    </row>
    <row r="1061" spans="1:8" hidden="1" x14ac:dyDescent="0.25">
      <c r="A1061" t="str">
        <f>Produkty[[#This Row],[Symbol]]</f>
        <v>S-71713</v>
      </c>
      <c r="B1061" s="560">
        <v>5901466100974</v>
      </c>
      <c r="C1061" t="s">
        <v>7272</v>
      </c>
      <c r="D1061" t="s">
        <v>7099</v>
      </c>
      <c r="E1061" t="s">
        <v>7273</v>
      </c>
      <c r="F1061" t="s">
        <v>4104</v>
      </c>
      <c r="G1061">
        <v>16.420000000000002</v>
      </c>
      <c r="H1061" t="s">
        <v>7274</v>
      </c>
    </row>
    <row r="1062" spans="1:8" hidden="1" x14ac:dyDescent="0.25">
      <c r="A1062" t="str">
        <f>Produkty[[#This Row],[Symbol]]</f>
        <v>S-71724</v>
      </c>
      <c r="B1062" s="560">
        <v>5901466100981</v>
      </c>
      <c r="C1062" t="s">
        <v>7275</v>
      </c>
      <c r="D1062" t="s">
        <v>7099</v>
      </c>
      <c r="E1062" t="s">
        <v>7276</v>
      </c>
      <c r="F1062" t="s">
        <v>4104</v>
      </c>
      <c r="G1062">
        <v>42.36</v>
      </c>
      <c r="H1062" t="s">
        <v>7277</v>
      </c>
    </row>
    <row r="1063" spans="1:8" hidden="1" x14ac:dyDescent="0.25">
      <c r="A1063" t="str">
        <f>Produkty[[#This Row],[Symbol]]</f>
        <v>S-71721</v>
      </c>
      <c r="B1063" s="560">
        <v>5901466100998</v>
      </c>
      <c r="C1063" t="s">
        <v>7278</v>
      </c>
      <c r="D1063" t="s">
        <v>7099</v>
      </c>
      <c r="E1063" t="s">
        <v>7279</v>
      </c>
      <c r="F1063" t="s">
        <v>4104</v>
      </c>
      <c r="G1063">
        <v>20.260000000000002</v>
      </c>
      <c r="H1063" t="s">
        <v>7280</v>
      </c>
    </row>
    <row r="1064" spans="1:8" hidden="1" x14ac:dyDescent="0.25">
      <c r="A1064" t="str">
        <f>Produkty[[#This Row],[Symbol]]</f>
        <v>S-71727</v>
      </c>
      <c r="B1064" s="560">
        <v>5901466101001</v>
      </c>
      <c r="C1064" t="s">
        <v>7281</v>
      </c>
      <c r="D1064" t="s">
        <v>7099</v>
      </c>
      <c r="E1064" t="s">
        <v>7282</v>
      </c>
      <c r="F1064" t="s">
        <v>4104</v>
      </c>
      <c r="G1064">
        <v>28.52</v>
      </c>
      <c r="H1064" t="s">
        <v>7283</v>
      </c>
    </row>
    <row r="1065" spans="1:8" hidden="1" x14ac:dyDescent="0.25">
      <c r="A1065" t="str">
        <f>Produkty[[#This Row],[Symbol]]</f>
        <v>S-71725</v>
      </c>
      <c r="B1065" s="560">
        <v>5901466101018</v>
      </c>
      <c r="C1065" t="s">
        <v>7284</v>
      </c>
      <c r="D1065" t="s">
        <v>7099</v>
      </c>
      <c r="E1065" t="s">
        <v>7285</v>
      </c>
      <c r="F1065" t="s">
        <v>4104</v>
      </c>
      <c r="G1065">
        <v>39.450000000000003</v>
      </c>
      <c r="H1065" t="s">
        <v>7286</v>
      </c>
    </row>
    <row r="1066" spans="1:8" hidden="1" x14ac:dyDescent="0.25">
      <c r="A1066" t="str">
        <f>Produkty[[#This Row],[Symbol]]</f>
        <v>S-71719</v>
      </c>
      <c r="B1066" s="560">
        <v>5901466101025</v>
      </c>
      <c r="C1066" t="s">
        <v>7287</v>
      </c>
      <c r="D1066" t="s">
        <v>7099</v>
      </c>
      <c r="E1066" t="s">
        <v>7288</v>
      </c>
      <c r="F1066" t="s">
        <v>4104</v>
      </c>
      <c r="G1066">
        <v>15.82</v>
      </c>
      <c r="H1066" t="s">
        <v>7289</v>
      </c>
    </row>
    <row r="1067" spans="1:8" hidden="1" x14ac:dyDescent="0.25">
      <c r="A1067" t="str">
        <f>Produkty[[#This Row],[Symbol]]</f>
        <v>S-71731</v>
      </c>
      <c r="B1067" s="560">
        <v>5901466101032</v>
      </c>
      <c r="C1067" t="s">
        <v>7290</v>
      </c>
      <c r="D1067" t="s">
        <v>7099</v>
      </c>
      <c r="E1067" t="s">
        <v>7291</v>
      </c>
      <c r="F1067" t="s">
        <v>4104</v>
      </c>
      <c r="G1067">
        <v>22.05</v>
      </c>
      <c r="H1067" t="s">
        <v>7292</v>
      </c>
    </row>
    <row r="1068" spans="1:8" hidden="1" x14ac:dyDescent="0.25">
      <c r="A1068" t="str">
        <f>Produkty[[#This Row],[Symbol]]</f>
        <v>S-71733</v>
      </c>
      <c r="B1068" s="560">
        <v>5901466101049</v>
      </c>
      <c r="C1068" t="s">
        <v>7293</v>
      </c>
      <c r="D1068" t="s">
        <v>7099</v>
      </c>
      <c r="E1068" t="s">
        <v>7294</v>
      </c>
      <c r="F1068" t="s">
        <v>4104</v>
      </c>
      <c r="G1068">
        <v>21.54</v>
      </c>
      <c r="H1068" t="s">
        <v>7295</v>
      </c>
    </row>
    <row r="1069" spans="1:8" hidden="1" x14ac:dyDescent="0.25">
      <c r="A1069" t="str">
        <f>Produkty[[#This Row],[Symbol]]</f>
        <v>S-66101</v>
      </c>
      <c r="B1069" s="560">
        <v>5901466101056</v>
      </c>
      <c r="C1069" t="s">
        <v>7296</v>
      </c>
      <c r="D1069" t="s">
        <v>7099</v>
      </c>
      <c r="E1069" t="s">
        <v>7297</v>
      </c>
      <c r="F1069" t="s">
        <v>4095</v>
      </c>
      <c r="G1069">
        <v>1.41</v>
      </c>
      <c r="H1069" t="s">
        <v>7298</v>
      </c>
    </row>
    <row r="1070" spans="1:8" hidden="1" x14ac:dyDescent="0.25">
      <c r="A1070" t="str">
        <f>Produkty[[#This Row],[Symbol]]</f>
        <v>S-66102</v>
      </c>
      <c r="B1070" s="560">
        <v>5901466101063</v>
      </c>
      <c r="C1070" t="s">
        <v>1704</v>
      </c>
      <c r="D1070" t="s">
        <v>7099</v>
      </c>
      <c r="E1070" t="s">
        <v>7299</v>
      </c>
      <c r="F1070" t="s">
        <v>4095</v>
      </c>
      <c r="G1070">
        <v>1.42</v>
      </c>
      <c r="H1070" t="s">
        <v>7300</v>
      </c>
    </row>
    <row r="1071" spans="1:8" hidden="1" x14ac:dyDescent="0.25">
      <c r="A1071" t="str">
        <f>Produkty[[#This Row],[Symbol]]</f>
        <v>S-66103</v>
      </c>
      <c r="B1071" s="560">
        <v>5901466101070</v>
      </c>
      <c r="C1071" t="s">
        <v>7301</v>
      </c>
      <c r="D1071" t="s">
        <v>7099</v>
      </c>
      <c r="E1071" t="s">
        <v>7302</v>
      </c>
      <c r="F1071" t="s">
        <v>4095</v>
      </c>
      <c r="G1071">
        <v>1.41</v>
      </c>
      <c r="H1071" t="s">
        <v>7303</v>
      </c>
    </row>
    <row r="1072" spans="1:8" hidden="1" x14ac:dyDescent="0.25">
      <c r="A1072" t="str">
        <f>Produkty[[#This Row],[Symbol]]</f>
        <v>S-66201</v>
      </c>
      <c r="B1072" s="560">
        <v>5901466101087</v>
      </c>
      <c r="C1072" t="s">
        <v>2420</v>
      </c>
      <c r="D1072" t="s">
        <v>7099</v>
      </c>
      <c r="E1072" t="s">
        <v>7304</v>
      </c>
      <c r="F1072" t="s">
        <v>4095</v>
      </c>
      <c r="G1072">
        <v>1.41</v>
      </c>
      <c r="H1072" t="s">
        <v>7305</v>
      </c>
    </row>
    <row r="1073" spans="1:8" hidden="1" x14ac:dyDescent="0.25">
      <c r="A1073" t="str">
        <f>Produkty[[#This Row],[Symbol]]</f>
        <v>S-66202</v>
      </c>
      <c r="B1073" s="560">
        <v>5901466101094</v>
      </c>
      <c r="C1073" t="s">
        <v>1708</v>
      </c>
      <c r="D1073" t="s">
        <v>7099</v>
      </c>
      <c r="E1073" t="s">
        <v>7306</v>
      </c>
      <c r="F1073" t="s">
        <v>4095</v>
      </c>
      <c r="G1073">
        <v>1.42</v>
      </c>
      <c r="H1073" t="s">
        <v>7307</v>
      </c>
    </row>
    <row r="1074" spans="1:8" hidden="1" x14ac:dyDescent="0.25">
      <c r="A1074" t="str">
        <f>Produkty[[#This Row],[Symbol]]</f>
        <v>S-66203</v>
      </c>
      <c r="B1074" s="560">
        <v>5901466101100</v>
      </c>
      <c r="C1074" t="s">
        <v>1710</v>
      </c>
      <c r="D1074" t="s">
        <v>7099</v>
      </c>
      <c r="E1074" t="s">
        <v>7308</v>
      </c>
      <c r="F1074" t="s">
        <v>4095</v>
      </c>
      <c r="G1074">
        <v>1.41</v>
      </c>
      <c r="H1074" t="s">
        <v>7309</v>
      </c>
    </row>
    <row r="1075" spans="1:8" hidden="1" x14ac:dyDescent="0.25">
      <c r="A1075" t="str">
        <f>Produkty[[#This Row],[Symbol]]</f>
        <v>S-37322</v>
      </c>
      <c r="B1075" s="560">
        <v>5901466101124</v>
      </c>
      <c r="C1075" t="s">
        <v>7310</v>
      </c>
      <c r="D1075" t="s">
        <v>7311</v>
      </c>
      <c r="E1075" t="s">
        <v>7312</v>
      </c>
      <c r="F1075" t="s">
        <v>4095</v>
      </c>
      <c r="G1075">
        <v>6.52</v>
      </c>
      <c r="H1075" t="s">
        <v>7313</v>
      </c>
    </row>
    <row r="1076" spans="1:8" hidden="1" x14ac:dyDescent="0.25">
      <c r="A1076" t="str">
        <f>Produkty[[#This Row],[Symbol]]</f>
        <v>S-37324</v>
      </c>
      <c r="B1076" s="560">
        <v>5901466101131</v>
      </c>
      <c r="C1076" t="s">
        <v>7314</v>
      </c>
      <c r="D1076" t="s">
        <v>7311</v>
      </c>
      <c r="E1076" t="s">
        <v>7315</v>
      </c>
      <c r="F1076" t="s">
        <v>4095</v>
      </c>
      <c r="G1076">
        <v>6.72</v>
      </c>
      <c r="H1076" t="s">
        <v>7316</v>
      </c>
    </row>
    <row r="1077" spans="1:8" hidden="1" x14ac:dyDescent="0.25">
      <c r="A1077" t="str">
        <f>Produkty[[#This Row],[Symbol]]</f>
        <v>S-37327</v>
      </c>
      <c r="B1077" s="560">
        <v>5901466101148</v>
      </c>
      <c r="C1077" t="s">
        <v>7317</v>
      </c>
      <c r="D1077" t="s">
        <v>7311</v>
      </c>
      <c r="E1077" t="s">
        <v>7318</v>
      </c>
      <c r="F1077" t="s">
        <v>4095</v>
      </c>
      <c r="G1077">
        <v>6.82</v>
      </c>
      <c r="H1077" t="s">
        <v>7319</v>
      </c>
    </row>
    <row r="1078" spans="1:8" hidden="1" x14ac:dyDescent="0.25">
      <c r="A1078" t="str">
        <f>Produkty[[#This Row],[Symbol]]</f>
        <v>S-37372</v>
      </c>
      <c r="B1078" s="560">
        <v>5901466101155</v>
      </c>
      <c r="C1078" t="s">
        <v>7320</v>
      </c>
      <c r="D1078" t="s">
        <v>7311</v>
      </c>
      <c r="E1078" t="s">
        <v>7321</v>
      </c>
      <c r="F1078" t="s">
        <v>4095</v>
      </c>
      <c r="G1078">
        <v>11.62</v>
      </c>
      <c r="H1078" t="s">
        <v>7322</v>
      </c>
    </row>
    <row r="1079" spans="1:8" hidden="1" x14ac:dyDescent="0.25">
      <c r="A1079" t="str">
        <f>Produkty[[#This Row],[Symbol]]</f>
        <v>S-37374</v>
      </c>
      <c r="B1079" s="560">
        <v>5901466101162</v>
      </c>
      <c r="C1079" t="s">
        <v>7323</v>
      </c>
      <c r="D1079" t="s">
        <v>7311</v>
      </c>
      <c r="E1079" t="s">
        <v>7324</v>
      </c>
      <c r="F1079" t="s">
        <v>4095</v>
      </c>
      <c r="G1079">
        <v>11.62</v>
      </c>
      <c r="H1079" t="s">
        <v>7325</v>
      </c>
    </row>
    <row r="1080" spans="1:8" hidden="1" x14ac:dyDescent="0.25">
      <c r="A1080" t="str">
        <f>Produkty[[#This Row],[Symbol]]</f>
        <v>S-37127</v>
      </c>
      <c r="B1080" s="560">
        <v>5901466101179</v>
      </c>
      <c r="C1080" t="s">
        <v>7326</v>
      </c>
      <c r="D1080" t="s">
        <v>7311</v>
      </c>
      <c r="E1080" t="s">
        <v>7327</v>
      </c>
      <c r="F1080" t="s">
        <v>4095</v>
      </c>
      <c r="G1080">
        <v>18.68</v>
      </c>
      <c r="H1080" t="s">
        <v>7328</v>
      </c>
    </row>
    <row r="1081" spans="1:8" hidden="1" x14ac:dyDescent="0.25">
      <c r="A1081" t="str">
        <f>Produkty[[#This Row],[Symbol]]</f>
        <v>S-37129</v>
      </c>
      <c r="B1081" s="560">
        <v>5901466101186</v>
      </c>
      <c r="C1081" t="s">
        <v>7329</v>
      </c>
      <c r="D1081" t="s">
        <v>7311</v>
      </c>
      <c r="E1081" t="s">
        <v>7330</v>
      </c>
      <c r="F1081" t="s">
        <v>4095</v>
      </c>
      <c r="G1081">
        <v>21.14</v>
      </c>
      <c r="H1081" t="s">
        <v>7331</v>
      </c>
    </row>
    <row r="1082" spans="1:8" hidden="1" x14ac:dyDescent="0.25">
      <c r="A1082" t="str">
        <f>Produkty[[#This Row],[Symbol]]</f>
        <v>S-35120</v>
      </c>
      <c r="B1082" s="560">
        <v>5901466101209</v>
      </c>
      <c r="C1082" t="s">
        <v>7332</v>
      </c>
      <c r="D1082" t="s">
        <v>7099</v>
      </c>
      <c r="E1082" t="s">
        <v>7333</v>
      </c>
      <c r="F1082" t="s">
        <v>4095</v>
      </c>
      <c r="G1082">
        <v>19.25</v>
      </c>
      <c r="H1082" t="s">
        <v>7334</v>
      </c>
    </row>
    <row r="1083" spans="1:8" hidden="1" x14ac:dyDescent="0.25">
      <c r="A1083" t="str">
        <f>Produkty[[#This Row],[Symbol]]</f>
        <v>S-35123</v>
      </c>
      <c r="B1083" s="560">
        <v>5901466101216</v>
      </c>
      <c r="C1083" t="s">
        <v>7335</v>
      </c>
      <c r="D1083" t="s">
        <v>7099</v>
      </c>
      <c r="E1083" t="s">
        <v>7336</v>
      </c>
      <c r="F1083" t="s">
        <v>4095</v>
      </c>
      <c r="G1083">
        <v>21.88</v>
      </c>
      <c r="H1083" t="s">
        <v>7337</v>
      </c>
    </row>
    <row r="1084" spans="1:8" hidden="1" x14ac:dyDescent="0.25">
      <c r="A1084" t="str">
        <f>Produkty[[#This Row],[Symbol]]</f>
        <v>S-35125</v>
      </c>
      <c r="B1084" s="560">
        <v>5901466101223</v>
      </c>
      <c r="C1084" t="s">
        <v>7338</v>
      </c>
      <c r="D1084" t="s">
        <v>7099</v>
      </c>
      <c r="E1084" t="s">
        <v>7339</v>
      </c>
      <c r="F1084" t="s">
        <v>4095</v>
      </c>
      <c r="G1084">
        <v>26.01</v>
      </c>
      <c r="H1084" t="s">
        <v>7340</v>
      </c>
    </row>
    <row r="1085" spans="1:8" hidden="1" x14ac:dyDescent="0.25">
      <c r="A1085" t="str">
        <f>Produkty[[#This Row],[Symbol]]</f>
        <v>S-35127</v>
      </c>
      <c r="B1085" s="560">
        <v>5901466101230</v>
      </c>
      <c r="C1085" t="s">
        <v>7341</v>
      </c>
      <c r="D1085" t="s">
        <v>7099</v>
      </c>
      <c r="E1085" t="s">
        <v>7342</v>
      </c>
      <c r="F1085" t="s">
        <v>4095</v>
      </c>
      <c r="G1085">
        <v>17.86</v>
      </c>
      <c r="H1085" t="s">
        <v>7343</v>
      </c>
    </row>
    <row r="1086" spans="1:8" hidden="1" x14ac:dyDescent="0.25">
      <c r="A1086" t="str">
        <f>Produkty[[#This Row],[Symbol]]</f>
        <v>S-35129</v>
      </c>
      <c r="B1086" s="560">
        <v>5901466101247</v>
      </c>
      <c r="C1086" t="s">
        <v>7344</v>
      </c>
      <c r="D1086" t="s">
        <v>7099</v>
      </c>
      <c r="E1086" t="s">
        <v>7345</v>
      </c>
      <c r="F1086" t="s">
        <v>4095</v>
      </c>
      <c r="G1086">
        <v>17.79</v>
      </c>
      <c r="H1086" t="s">
        <v>7346</v>
      </c>
    </row>
    <row r="1087" spans="1:8" hidden="1" x14ac:dyDescent="0.25">
      <c r="A1087" t="str">
        <f>Produkty[[#This Row],[Symbol]]</f>
        <v>S-35131</v>
      </c>
      <c r="B1087" s="560">
        <v>5901466101254</v>
      </c>
      <c r="C1087" t="s">
        <v>7347</v>
      </c>
      <c r="D1087" t="s">
        <v>7099</v>
      </c>
      <c r="E1087" t="s">
        <v>7348</v>
      </c>
      <c r="F1087" t="s">
        <v>4095</v>
      </c>
      <c r="G1087">
        <v>24.65</v>
      </c>
      <c r="H1087" t="s">
        <v>7349</v>
      </c>
    </row>
    <row r="1088" spans="1:8" hidden="1" x14ac:dyDescent="0.25">
      <c r="A1088" t="str">
        <f>Produkty[[#This Row],[Symbol]]</f>
        <v>S-40230</v>
      </c>
      <c r="B1088" s="560">
        <v>5901466101261</v>
      </c>
      <c r="C1088" t="s">
        <v>7350</v>
      </c>
      <c r="D1088" t="s">
        <v>7351</v>
      </c>
      <c r="E1088" t="s">
        <v>7352</v>
      </c>
      <c r="F1088" t="s">
        <v>4095</v>
      </c>
      <c r="G1088">
        <v>871.62</v>
      </c>
      <c r="H1088" t="s">
        <v>7353</v>
      </c>
    </row>
    <row r="1089" spans="1:8" hidden="1" x14ac:dyDescent="0.25">
      <c r="A1089" t="str">
        <f>Produkty[[#This Row],[Symbol]]</f>
        <v>S-71503</v>
      </c>
      <c r="B1089" s="560">
        <v>5901466101285</v>
      </c>
      <c r="C1089" t="s">
        <v>7354</v>
      </c>
      <c r="D1089" t="s">
        <v>7099</v>
      </c>
      <c r="E1089" t="s">
        <v>7355</v>
      </c>
      <c r="F1089" t="s">
        <v>4095</v>
      </c>
      <c r="G1089">
        <v>22.15</v>
      </c>
      <c r="H1089" t="s">
        <v>7356</v>
      </c>
    </row>
    <row r="1090" spans="1:8" hidden="1" x14ac:dyDescent="0.25">
      <c r="A1090" t="str">
        <f>Produkty[[#This Row],[Symbol]]</f>
        <v>S-71506</v>
      </c>
      <c r="B1090" s="560">
        <v>5901466101292</v>
      </c>
      <c r="C1090" t="s">
        <v>7357</v>
      </c>
      <c r="D1090" t="s">
        <v>7099</v>
      </c>
      <c r="E1090" t="s">
        <v>7358</v>
      </c>
      <c r="F1090" t="s">
        <v>4095</v>
      </c>
      <c r="G1090">
        <v>20.39</v>
      </c>
      <c r="H1090" t="s">
        <v>7359</v>
      </c>
    </row>
    <row r="1091" spans="1:8" hidden="1" x14ac:dyDescent="0.25">
      <c r="A1091" t="str">
        <f>Produkty[[#This Row],[Symbol]]</f>
        <v>S-71509</v>
      </c>
      <c r="B1091" s="560">
        <v>5901466101308</v>
      </c>
      <c r="C1091" t="s">
        <v>7360</v>
      </c>
      <c r="D1091" t="s">
        <v>7099</v>
      </c>
      <c r="E1091" t="s">
        <v>7361</v>
      </c>
      <c r="F1091" t="s">
        <v>4095</v>
      </c>
      <c r="G1091">
        <v>25.73</v>
      </c>
      <c r="H1091" t="s">
        <v>7362</v>
      </c>
    </row>
    <row r="1092" spans="1:8" hidden="1" x14ac:dyDescent="0.25">
      <c r="A1092" t="str">
        <f>Produkty[[#This Row],[Symbol]]</f>
        <v>S-71512</v>
      </c>
      <c r="B1092" s="560">
        <v>5901466101315</v>
      </c>
      <c r="C1092" t="s">
        <v>7363</v>
      </c>
      <c r="D1092" t="s">
        <v>7099</v>
      </c>
      <c r="E1092" t="s">
        <v>7364</v>
      </c>
      <c r="F1092" t="s">
        <v>4095</v>
      </c>
      <c r="G1092">
        <v>34.380000000000003</v>
      </c>
      <c r="H1092" t="s">
        <v>7365</v>
      </c>
    </row>
    <row r="1093" spans="1:8" hidden="1" x14ac:dyDescent="0.25">
      <c r="A1093" t="str">
        <f>Produkty[[#This Row],[Symbol]]</f>
        <v>S-71515</v>
      </c>
      <c r="B1093" s="560">
        <v>5901466101322</v>
      </c>
      <c r="C1093" t="s">
        <v>7366</v>
      </c>
      <c r="D1093" t="s">
        <v>7099</v>
      </c>
      <c r="E1093" t="s">
        <v>7367</v>
      </c>
      <c r="F1093" t="s">
        <v>4095</v>
      </c>
      <c r="G1093">
        <v>26.17</v>
      </c>
      <c r="H1093" t="s">
        <v>7368</v>
      </c>
    </row>
    <row r="1094" spans="1:8" hidden="1" x14ac:dyDescent="0.25">
      <c r="A1094" t="str">
        <f>Produkty[[#This Row],[Symbol]]</f>
        <v>S-71518</v>
      </c>
      <c r="B1094" s="560">
        <v>5901466101339</v>
      </c>
      <c r="C1094" t="s">
        <v>7369</v>
      </c>
      <c r="D1094" t="s">
        <v>7099</v>
      </c>
      <c r="E1094" t="s">
        <v>7370</v>
      </c>
      <c r="F1094" t="s">
        <v>4095</v>
      </c>
      <c r="G1094">
        <v>22.48</v>
      </c>
      <c r="H1094" t="s">
        <v>7371</v>
      </c>
    </row>
    <row r="1095" spans="1:8" hidden="1" x14ac:dyDescent="0.25">
      <c r="A1095" t="str">
        <f>Produkty[[#This Row],[Symbol]]</f>
        <v>S-71521</v>
      </c>
      <c r="B1095" s="560">
        <v>5901466101346</v>
      </c>
      <c r="C1095" t="s">
        <v>7372</v>
      </c>
      <c r="D1095" t="s">
        <v>7099</v>
      </c>
      <c r="E1095" t="s">
        <v>7373</v>
      </c>
      <c r="F1095" t="s">
        <v>4095</v>
      </c>
      <c r="G1095">
        <v>26.56</v>
      </c>
      <c r="H1095" t="s">
        <v>7374</v>
      </c>
    </row>
    <row r="1096" spans="1:8" hidden="1" x14ac:dyDescent="0.25">
      <c r="A1096" t="str">
        <f>Produkty[[#This Row],[Symbol]]</f>
        <v>S-71524</v>
      </c>
      <c r="B1096" s="560">
        <v>5901466101353</v>
      </c>
      <c r="C1096" t="s">
        <v>7375</v>
      </c>
      <c r="D1096" t="s">
        <v>7099</v>
      </c>
      <c r="E1096" t="s">
        <v>7376</v>
      </c>
      <c r="F1096" t="s">
        <v>4095</v>
      </c>
      <c r="G1096">
        <v>30.84</v>
      </c>
      <c r="H1096" t="s">
        <v>7377</v>
      </c>
    </row>
    <row r="1097" spans="1:8" hidden="1" x14ac:dyDescent="0.25">
      <c r="A1097" t="str">
        <f>Produkty[[#This Row],[Symbol]]</f>
        <v>S-71527</v>
      </c>
      <c r="B1097" s="560">
        <v>5901466101360</v>
      </c>
      <c r="C1097" t="s">
        <v>7378</v>
      </c>
      <c r="D1097" t="s">
        <v>7099</v>
      </c>
      <c r="E1097" t="s">
        <v>7379</v>
      </c>
      <c r="F1097" t="s">
        <v>4095</v>
      </c>
      <c r="G1097">
        <v>24.38</v>
      </c>
      <c r="H1097" t="s">
        <v>7380</v>
      </c>
    </row>
    <row r="1098" spans="1:8" hidden="1" x14ac:dyDescent="0.25">
      <c r="A1098" t="str">
        <f>Produkty[[#This Row],[Symbol]]</f>
        <v>S-71530</v>
      </c>
      <c r="B1098" s="560">
        <v>5901466101377</v>
      </c>
      <c r="C1098" t="s">
        <v>7381</v>
      </c>
      <c r="D1098" t="s">
        <v>7099</v>
      </c>
      <c r="E1098" t="s">
        <v>7382</v>
      </c>
      <c r="F1098" t="s">
        <v>4095</v>
      </c>
      <c r="G1098">
        <v>28.55</v>
      </c>
      <c r="H1098" t="s">
        <v>7383</v>
      </c>
    </row>
    <row r="1099" spans="1:8" hidden="1" x14ac:dyDescent="0.25">
      <c r="A1099" t="str">
        <f>Produkty[[#This Row],[Symbol]]</f>
        <v>S-71533</v>
      </c>
      <c r="B1099" s="560">
        <v>5901466101384</v>
      </c>
      <c r="C1099" t="s">
        <v>7384</v>
      </c>
      <c r="D1099" t="s">
        <v>7099</v>
      </c>
      <c r="E1099" t="s">
        <v>7385</v>
      </c>
      <c r="F1099" t="s">
        <v>4095</v>
      </c>
      <c r="G1099">
        <v>34.06</v>
      </c>
      <c r="H1099" t="s">
        <v>7386</v>
      </c>
    </row>
    <row r="1100" spans="1:8" hidden="1" x14ac:dyDescent="0.25">
      <c r="A1100" t="str">
        <f>Produkty[[#This Row],[Symbol]]</f>
        <v>S-71536</v>
      </c>
      <c r="B1100" s="560">
        <v>5901466101391</v>
      </c>
      <c r="C1100" t="s">
        <v>7387</v>
      </c>
      <c r="D1100" t="s">
        <v>7099</v>
      </c>
      <c r="E1100" t="s">
        <v>7388</v>
      </c>
      <c r="F1100" t="s">
        <v>4095</v>
      </c>
      <c r="G1100">
        <v>45.04</v>
      </c>
      <c r="H1100" t="s">
        <v>7389</v>
      </c>
    </row>
    <row r="1101" spans="1:8" hidden="1" x14ac:dyDescent="0.25">
      <c r="A1101" t="str">
        <f>Produkty[[#This Row],[Symbol]]</f>
        <v>S-71539</v>
      </c>
      <c r="B1101" s="560">
        <v>5901466101407</v>
      </c>
      <c r="C1101" t="s">
        <v>7390</v>
      </c>
      <c r="D1101" t="s">
        <v>7099</v>
      </c>
      <c r="E1101" t="s">
        <v>7391</v>
      </c>
      <c r="F1101" t="s">
        <v>4095</v>
      </c>
      <c r="G1101">
        <v>74.86</v>
      </c>
      <c r="H1101" t="s">
        <v>7392</v>
      </c>
    </row>
    <row r="1102" spans="1:8" hidden="1" x14ac:dyDescent="0.25">
      <c r="A1102" t="str">
        <f>Produkty[[#This Row],[Symbol]]</f>
        <v>S-71540</v>
      </c>
      <c r="B1102" s="560">
        <v>5901466101414</v>
      </c>
      <c r="C1102" t="s">
        <v>7393</v>
      </c>
      <c r="D1102" t="s">
        <v>7099</v>
      </c>
      <c r="E1102" t="s">
        <v>7394</v>
      </c>
      <c r="F1102" t="s">
        <v>4095</v>
      </c>
      <c r="G1102">
        <v>30.76</v>
      </c>
      <c r="H1102" t="s">
        <v>7395</v>
      </c>
    </row>
    <row r="1103" spans="1:8" hidden="1" x14ac:dyDescent="0.25">
      <c r="A1103" t="str">
        <f>Produkty[[#This Row],[Symbol]]</f>
        <v>S-71542</v>
      </c>
      <c r="B1103" s="560">
        <v>5901466101421</v>
      </c>
      <c r="C1103" t="s">
        <v>7396</v>
      </c>
      <c r="D1103" t="s">
        <v>7099</v>
      </c>
      <c r="E1103" t="s">
        <v>7397</v>
      </c>
      <c r="F1103" t="s">
        <v>4095</v>
      </c>
      <c r="G1103">
        <v>34.5</v>
      </c>
      <c r="H1103" t="s">
        <v>7398</v>
      </c>
    </row>
    <row r="1104" spans="1:8" hidden="1" x14ac:dyDescent="0.25">
      <c r="A1104" t="str">
        <f>Produkty[[#This Row],[Symbol]]</f>
        <v>S-71545</v>
      </c>
      <c r="B1104" s="560">
        <v>5901466101438</v>
      </c>
      <c r="C1104" t="s">
        <v>7399</v>
      </c>
      <c r="D1104" t="s">
        <v>7099</v>
      </c>
      <c r="E1104" t="s">
        <v>7400</v>
      </c>
      <c r="F1104" t="s">
        <v>4095</v>
      </c>
      <c r="G1104">
        <v>40.71</v>
      </c>
      <c r="H1104" t="s">
        <v>7401</v>
      </c>
    </row>
    <row r="1105" spans="1:8" hidden="1" x14ac:dyDescent="0.25">
      <c r="A1105" t="str">
        <f>Produkty[[#This Row],[Symbol]]</f>
        <v>S-71548</v>
      </c>
      <c r="B1105" s="560">
        <v>5901466101445</v>
      </c>
      <c r="C1105" t="s">
        <v>7402</v>
      </c>
      <c r="D1105" t="s">
        <v>7099</v>
      </c>
      <c r="E1105" t="s">
        <v>7403</v>
      </c>
      <c r="F1105" t="s">
        <v>4095</v>
      </c>
      <c r="G1105">
        <v>57.57</v>
      </c>
      <c r="H1105" t="s">
        <v>7404</v>
      </c>
    </row>
    <row r="1106" spans="1:8" hidden="1" x14ac:dyDescent="0.25">
      <c r="A1106" t="str">
        <f>Produkty[[#This Row],[Symbol]]</f>
        <v>S-71551</v>
      </c>
      <c r="B1106" s="560">
        <v>5901466101452</v>
      </c>
      <c r="C1106" t="s">
        <v>7405</v>
      </c>
      <c r="D1106" t="s">
        <v>7099</v>
      </c>
      <c r="E1106" t="s">
        <v>7406</v>
      </c>
      <c r="F1106" t="s">
        <v>4095</v>
      </c>
      <c r="G1106">
        <v>78.59</v>
      </c>
      <c r="H1106" t="s">
        <v>7407</v>
      </c>
    </row>
    <row r="1107" spans="1:8" hidden="1" x14ac:dyDescent="0.25">
      <c r="A1107" t="str">
        <f>Produkty[[#This Row],[Symbol]]</f>
        <v>S-71554</v>
      </c>
      <c r="B1107" s="560">
        <v>5901466101469</v>
      </c>
      <c r="C1107" t="s">
        <v>7408</v>
      </c>
      <c r="D1107" t="s">
        <v>7099</v>
      </c>
      <c r="E1107" t="s">
        <v>7409</v>
      </c>
      <c r="F1107" t="s">
        <v>4095</v>
      </c>
      <c r="G1107">
        <v>48.87</v>
      </c>
      <c r="H1107" t="s">
        <v>7410</v>
      </c>
    </row>
    <row r="1108" spans="1:8" hidden="1" x14ac:dyDescent="0.25">
      <c r="A1108" t="str">
        <f>Produkty[[#This Row],[Symbol]]</f>
        <v>S-47764</v>
      </c>
      <c r="B1108" s="560">
        <v>5901466101483</v>
      </c>
      <c r="C1108" t="s">
        <v>7411</v>
      </c>
      <c r="D1108" t="s">
        <v>7351</v>
      </c>
      <c r="E1108" t="s">
        <v>7412</v>
      </c>
      <c r="F1108" t="s">
        <v>4095</v>
      </c>
      <c r="G1108">
        <v>57.14</v>
      </c>
      <c r="H1108" t="s">
        <v>7413</v>
      </c>
    </row>
    <row r="1109" spans="1:8" hidden="1" x14ac:dyDescent="0.25">
      <c r="A1109" t="str">
        <f>Produkty[[#This Row],[Symbol]]</f>
        <v>S-47830</v>
      </c>
      <c r="B1109" s="560">
        <v>5901466101490</v>
      </c>
      <c r="C1109" t="s">
        <v>7414</v>
      </c>
      <c r="D1109" t="s">
        <v>7351</v>
      </c>
      <c r="E1109" t="s">
        <v>7415</v>
      </c>
      <c r="F1109" t="s">
        <v>4095</v>
      </c>
      <c r="G1109">
        <v>5.43</v>
      </c>
      <c r="H1109" t="s">
        <v>7416</v>
      </c>
    </row>
    <row r="1110" spans="1:8" hidden="1" x14ac:dyDescent="0.25">
      <c r="A1110" t="str">
        <f>Produkty[[#This Row],[Symbol]]</f>
        <v>S-47832</v>
      </c>
      <c r="B1110" s="560">
        <v>5901466101506</v>
      </c>
      <c r="C1110" t="s">
        <v>7417</v>
      </c>
      <c r="D1110" t="s">
        <v>7351</v>
      </c>
      <c r="E1110" t="s">
        <v>7418</v>
      </c>
      <c r="F1110" t="s">
        <v>4095</v>
      </c>
      <c r="G1110">
        <v>5.66</v>
      </c>
      <c r="H1110" t="s">
        <v>7419</v>
      </c>
    </row>
    <row r="1111" spans="1:8" hidden="1" x14ac:dyDescent="0.25">
      <c r="A1111" t="str">
        <f>Produkty[[#This Row],[Symbol]]</f>
        <v>S-47834</v>
      </c>
      <c r="B1111" s="560">
        <v>5901466101513</v>
      </c>
      <c r="C1111" t="s">
        <v>7420</v>
      </c>
      <c r="D1111" t="s">
        <v>7351</v>
      </c>
      <c r="E1111" t="s">
        <v>7421</v>
      </c>
      <c r="F1111" t="s">
        <v>4095</v>
      </c>
      <c r="G1111">
        <v>38.159999999999997</v>
      </c>
      <c r="H1111" t="s">
        <v>7422</v>
      </c>
    </row>
    <row r="1112" spans="1:8" hidden="1" x14ac:dyDescent="0.25">
      <c r="A1112" t="str">
        <f>Produkty[[#This Row],[Symbol]]</f>
        <v>S-47836</v>
      </c>
      <c r="B1112" s="560">
        <v>5901466101520</v>
      </c>
      <c r="C1112" t="s">
        <v>7423</v>
      </c>
      <c r="D1112" t="s">
        <v>7351</v>
      </c>
      <c r="E1112" t="s">
        <v>7424</v>
      </c>
      <c r="F1112" t="s">
        <v>4095</v>
      </c>
      <c r="G1112">
        <v>58.1</v>
      </c>
      <c r="H1112" t="s">
        <v>7425</v>
      </c>
    </row>
    <row r="1113" spans="1:8" hidden="1" x14ac:dyDescent="0.25">
      <c r="A1113" t="str">
        <f>Produkty[[#This Row],[Symbol]]</f>
        <v>S-47840</v>
      </c>
      <c r="B1113" s="560">
        <v>5901466101537</v>
      </c>
      <c r="C1113" t="s">
        <v>7426</v>
      </c>
      <c r="D1113" t="s">
        <v>7351</v>
      </c>
      <c r="E1113" t="s">
        <v>7427</v>
      </c>
      <c r="F1113" t="s">
        <v>4095</v>
      </c>
      <c r="G1113">
        <v>104.46</v>
      </c>
      <c r="H1113" t="s">
        <v>7428</v>
      </c>
    </row>
    <row r="1114" spans="1:8" hidden="1" x14ac:dyDescent="0.25">
      <c r="A1114" t="str">
        <f>Produkty[[#This Row],[Symbol]]</f>
        <v>S-47842</v>
      </c>
      <c r="B1114" s="560">
        <v>5901466101544</v>
      </c>
      <c r="C1114" t="s">
        <v>7429</v>
      </c>
      <c r="D1114" t="s">
        <v>7351</v>
      </c>
      <c r="E1114" t="s">
        <v>7430</v>
      </c>
      <c r="F1114" t="s">
        <v>4095</v>
      </c>
      <c r="G1114">
        <v>76.8</v>
      </c>
      <c r="H1114" t="s">
        <v>7431</v>
      </c>
    </row>
    <row r="1115" spans="1:8" hidden="1" x14ac:dyDescent="0.25">
      <c r="A1115" t="str">
        <f>Produkty[[#This Row],[Symbol]]</f>
        <v>S-47844</v>
      </c>
      <c r="B1115" s="560">
        <v>5901466101551</v>
      </c>
      <c r="C1115" t="s">
        <v>7432</v>
      </c>
      <c r="D1115" t="s">
        <v>7351</v>
      </c>
      <c r="E1115" t="s">
        <v>7433</v>
      </c>
      <c r="F1115" t="s">
        <v>4095</v>
      </c>
      <c r="G1115">
        <v>61.48</v>
      </c>
      <c r="H1115" t="s">
        <v>7434</v>
      </c>
    </row>
    <row r="1116" spans="1:8" hidden="1" x14ac:dyDescent="0.25">
      <c r="A1116" t="str">
        <f>Produkty[[#This Row],[Symbol]]</f>
        <v>S-47846</v>
      </c>
      <c r="B1116" s="560">
        <v>5901466101568</v>
      </c>
      <c r="C1116" t="s">
        <v>7435</v>
      </c>
      <c r="D1116" t="s">
        <v>7351</v>
      </c>
      <c r="E1116" t="s">
        <v>7436</v>
      </c>
      <c r="F1116" t="s">
        <v>4095</v>
      </c>
      <c r="G1116">
        <v>10.19</v>
      </c>
      <c r="H1116" t="s">
        <v>7437</v>
      </c>
    </row>
    <row r="1117" spans="1:8" hidden="1" x14ac:dyDescent="0.25">
      <c r="A1117" t="str">
        <f>Produkty[[#This Row],[Symbol]]</f>
        <v>S-47848</v>
      </c>
      <c r="B1117" s="560">
        <v>5901466101575</v>
      </c>
      <c r="C1117" t="s">
        <v>7438</v>
      </c>
      <c r="D1117" t="s">
        <v>7351</v>
      </c>
      <c r="E1117" t="s">
        <v>7439</v>
      </c>
      <c r="F1117" t="s">
        <v>4095</v>
      </c>
      <c r="G1117">
        <v>14.33</v>
      </c>
      <c r="H1117" t="s">
        <v>7440</v>
      </c>
    </row>
    <row r="1118" spans="1:8" hidden="1" x14ac:dyDescent="0.25">
      <c r="A1118" t="str">
        <f>Produkty[[#This Row],[Symbol]]</f>
        <v>S-76600</v>
      </c>
      <c r="B1118" s="560">
        <v>5901466101582</v>
      </c>
      <c r="C1118" t="s">
        <v>1761</v>
      </c>
      <c r="D1118" t="s">
        <v>7311</v>
      </c>
      <c r="E1118" t="s">
        <v>7441</v>
      </c>
      <c r="F1118" t="s">
        <v>4095</v>
      </c>
      <c r="G1118">
        <v>97.53</v>
      </c>
      <c r="H1118" t="s">
        <v>7442</v>
      </c>
    </row>
    <row r="1119" spans="1:8" hidden="1" x14ac:dyDescent="0.25">
      <c r="A1119" t="str">
        <f>Produkty[[#This Row],[Symbol]]</f>
        <v>S-64112</v>
      </c>
      <c r="B1119" s="560">
        <v>5901466101599</v>
      </c>
      <c r="C1119" t="s">
        <v>7443</v>
      </c>
      <c r="D1119" t="s">
        <v>4107</v>
      </c>
      <c r="E1119" t="s">
        <v>7444</v>
      </c>
      <c r="F1119" t="s">
        <v>4118</v>
      </c>
      <c r="G1119">
        <v>81.38</v>
      </c>
      <c r="H1119" t="s">
        <v>39136</v>
      </c>
    </row>
    <row r="1120" spans="1:8" hidden="1" x14ac:dyDescent="0.25">
      <c r="A1120" t="str">
        <f>Produkty[[#This Row],[Symbol]]</f>
        <v>S-64115</v>
      </c>
      <c r="B1120" s="560">
        <v>5901466101605</v>
      </c>
      <c r="C1120" t="s">
        <v>7445</v>
      </c>
      <c r="D1120" t="s">
        <v>4107</v>
      </c>
      <c r="E1120" t="s">
        <v>7446</v>
      </c>
      <c r="F1120" t="s">
        <v>4118</v>
      </c>
      <c r="G1120">
        <v>139.02000000000001</v>
      </c>
      <c r="H1120" t="s">
        <v>39137</v>
      </c>
    </row>
    <row r="1121" spans="1:8" hidden="1" x14ac:dyDescent="0.25">
      <c r="A1121" t="str">
        <f>Produkty[[#This Row],[Symbol]]</f>
        <v>S-64120</v>
      </c>
      <c r="B1121" s="560">
        <v>5901466101612</v>
      </c>
      <c r="C1121" t="s">
        <v>7447</v>
      </c>
      <c r="D1121" t="s">
        <v>4107</v>
      </c>
      <c r="E1121" t="s">
        <v>7448</v>
      </c>
      <c r="F1121" t="s">
        <v>4118</v>
      </c>
      <c r="G1121">
        <v>172.92</v>
      </c>
      <c r="H1121" t="s">
        <v>39138</v>
      </c>
    </row>
    <row r="1122" spans="1:8" hidden="1" x14ac:dyDescent="0.25">
      <c r="A1122" t="str">
        <f>Produkty[[#This Row],[Symbol]]</f>
        <v>S-47420</v>
      </c>
      <c r="B1122" s="560">
        <v>5901466101629</v>
      </c>
      <c r="C1122" t="s">
        <v>7449</v>
      </c>
      <c r="D1122" t="s">
        <v>7450</v>
      </c>
      <c r="E1122" t="s">
        <v>7451</v>
      </c>
      <c r="F1122" t="s">
        <v>4095</v>
      </c>
      <c r="G1122">
        <v>50.2</v>
      </c>
      <c r="H1122" t="s">
        <v>7452</v>
      </c>
    </row>
    <row r="1123" spans="1:8" hidden="1" x14ac:dyDescent="0.25">
      <c r="A1123" t="str">
        <f>Produkty[[#This Row],[Symbol]]</f>
        <v>S-71631</v>
      </c>
      <c r="B1123" s="560">
        <v>5901466101650</v>
      </c>
      <c r="C1123" t="s">
        <v>7453</v>
      </c>
      <c r="D1123" t="s">
        <v>7099</v>
      </c>
      <c r="E1123" t="s">
        <v>7454</v>
      </c>
      <c r="F1123" t="s">
        <v>4095</v>
      </c>
      <c r="G1123">
        <v>4.3899999999999997</v>
      </c>
      <c r="H1123" t="s">
        <v>7455</v>
      </c>
    </row>
    <row r="1124" spans="1:8" hidden="1" x14ac:dyDescent="0.25">
      <c r="A1124" t="str">
        <f>Produkty[[#This Row],[Symbol]]</f>
        <v>S-71633</v>
      </c>
      <c r="B1124" s="560">
        <v>5901466101667</v>
      </c>
      <c r="C1124" t="s">
        <v>7456</v>
      </c>
      <c r="D1124" t="s">
        <v>7099</v>
      </c>
      <c r="E1124" t="s">
        <v>7457</v>
      </c>
      <c r="F1124" t="s">
        <v>4095</v>
      </c>
      <c r="G1124">
        <v>5</v>
      </c>
      <c r="H1124" t="s">
        <v>7458</v>
      </c>
    </row>
    <row r="1125" spans="1:8" hidden="1" x14ac:dyDescent="0.25">
      <c r="A1125" t="str">
        <f>Produkty[[#This Row],[Symbol]]</f>
        <v>S-71635</v>
      </c>
      <c r="B1125" s="560">
        <v>5901466101674</v>
      </c>
      <c r="C1125" t="s">
        <v>7459</v>
      </c>
      <c r="D1125" t="s">
        <v>7099</v>
      </c>
      <c r="E1125" t="s">
        <v>7460</v>
      </c>
      <c r="F1125" t="s">
        <v>4095</v>
      </c>
      <c r="G1125">
        <v>5.07</v>
      </c>
      <c r="H1125" t="s">
        <v>7461</v>
      </c>
    </row>
    <row r="1126" spans="1:8" hidden="1" x14ac:dyDescent="0.25">
      <c r="A1126" t="str">
        <f>Produkty[[#This Row],[Symbol]]</f>
        <v>S-71637</v>
      </c>
      <c r="B1126" s="560">
        <v>5901466101681</v>
      </c>
      <c r="C1126" t="s">
        <v>7462</v>
      </c>
      <c r="D1126" t="s">
        <v>7099</v>
      </c>
      <c r="E1126" t="s">
        <v>7463</v>
      </c>
      <c r="F1126" t="s">
        <v>4095</v>
      </c>
      <c r="G1126">
        <v>5.16</v>
      </c>
      <c r="H1126" t="s">
        <v>7464</v>
      </c>
    </row>
    <row r="1127" spans="1:8" hidden="1" x14ac:dyDescent="0.25">
      <c r="A1127" t="str">
        <f>Produkty[[#This Row],[Symbol]]</f>
        <v>S-71639</v>
      </c>
      <c r="B1127" s="560">
        <v>5901466101698</v>
      </c>
      <c r="C1127" t="s">
        <v>7465</v>
      </c>
      <c r="D1127" t="s">
        <v>7099</v>
      </c>
      <c r="E1127" t="s">
        <v>7466</v>
      </c>
      <c r="F1127" t="s">
        <v>4095</v>
      </c>
      <c r="G1127">
        <v>7.19</v>
      </c>
      <c r="H1127" t="s">
        <v>7467</v>
      </c>
    </row>
    <row r="1128" spans="1:8" hidden="1" x14ac:dyDescent="0.25">
      <c r="A1128" t="str">
        <f>Produkty[[#This Row],[Symbol]]</f>
        <v>S-71641</v>
      </c>
      <c r="B1128" s="560">
        <v>5901466101704</v>
      </c>
      <c r="C1128" t="s">
        <v>7468</v>
      </c>
      <c r="D1128" t="s">
        <v>7099</v>
      </c>
      <c r="E1128" t="s">
        <v>7469</v>
      </c>
      <c r="F1128" t="s">
        <v>4095</v>
      </c>
      <c r="G1128">
        <v>9.8699999999999992</v>
      </c>
      <c r="H1128" t="s">
        <v>7470</v>
      </c>
    </row>
    <row r="1129" spans="1:8" hidden="1" x14ac:dyDescent="0.25">
      <c r="A1129" t="str">
        <f>Produkty[[#This Row],[Symbol]]</f>
        <v>S-71643</v>
      </c>
      <c r="B1129" s="560">
        <v>5901466101711</v>
      </c>
      <c r="C1129" t="s">
        <v>7471</v>
      </c>
      <c r="D1129" t="s">
        <v>7099</v>
      </c>
      <c r="E1129" t="s">
        <v>7472</v>
      </c>
      <c r="F1129" t="s">
        <v>4095</v>
      </c>
      <c r="G1129">
        <v>7.1</v>
      </c>
      <c r="H1129" t="s">
        <v>7473</v>
      </c>
    </row>
    <row r="1130" spans="1:8" hidden="1" x14ac:dyDescent="0.25">
      <c r="A1130" t="str">
        <f>Produkty[[#This Row],[Symbol]]</f>
        <v>S-71645</v>
      </c>
      <c r="B1130" s="560">
        <v>5901466101728</v>
      </c>
      <c r="C1130" t="s">
        <v>7474</v>
      </c>
      <c r="D1130" t="s">
        <v>7099</v>
      </c>
      <c r="E1130" t="s">
        <v>7475</v>
      </c>
      <c r="F1130" t="s">
        <v>4095</v>
      </c>
      <c r="G1130">
        <v>7.15</v>
      </c>
      <c r="H1130" t="s">
        <v>7476</v>
      </c>
    </row>
    <row r="1131" spans="1:8" hidden="1" x14ac:dyDescent="0.25">
      <c r="A1131" t="str">
        <f>Produkty[[#This Row],[Symbol]]</f>
        <v>S-71647</v>
      </c>
      <c r="B1131" s="560">
        <v>5901466101735</v>
      </c>
      <c r="C1131" t="s">
        <v>7477</v>
      </c>
      <c r="D1131" t="s">
        <v>7099</v>
      </c>
      <c r="E1131" t="s">
        <v>7478</v>
      </c>
      <c r="F1131" t="s">
        <v>4095</v>
      </c>
      <c r="G1131">
        <v>13.86</v>
      </c>
      <c r="H1131" t="s">
        <v>7479</v>
      </c>
    </row>
    <row r="1132" spans="1:8" hidden="1" x14ac:dyDescent="0.25">
      <c r="A1132" t="str">
        <f>Produkty[[#This Row],[Symbol]]</f>
        <v>S-71649</v>
      </c>
      <c r="B1132" s="560">
        <v>5901466101742</v>
      </c>
      <c r="C1132" t="s">
        <v>7480</v>
      </c>
      <c r="D1132" t="s">
        <v>7099</v>
      </c>
      <c r="E1132" t="s">
        <v>7481</v>
      </c>
      <c r="F1132" t="s">
        <v>4095</v>
      </c>
      <c r="G1132">
        <v>20.75</v>
      </c>
      <c r="H1132" t="s">
        <v>7482</v>
      </c>
    </row>
    <row r="1133" spans="1:8" hidden="1" x14ac:dyDescent="0.25">
      <c r="A1133" t="str">
        <f>Produkty[[#This Row],[Symbol]]</f>
        <v>S-71651</v>
      </c>
      <c r="B1133" s="560">
        <v>5901466101759</v>
      </c>
      <c r="C1133" t="s">
        <v>7483</v>
      </c>
      <c r="D1133" t="s">
        <v>7099</v>
      </c>
      <c r="E1133" t="s">
        <v>7484</v>
      </c>
      <c r="F1133" t="s">
        <v>4095</v>
      </c>
      <c r="G1133">
        <v>3.52</v>
      </c>
      <c r="H1133" t="s">
        <v>7485</v>
      </c>
    </row>
    <row r="1134" spans="1:8" hidden="1" x14ac:dyDescent="0.25">
      <c r="A1134" t="str">
        <f>Produkty[[#This Row],[Symbol]]</f>
        <v>S-71653</v>
      </c>
      <c r="B1134" s="560">
        <v>5901466101766</v>
      </c>
      <c r="C1134" t="s">
        <v>7486</v>
      </c>
      <c r="D1134" t="s">
        <v>7099</v>
      </c>
      <c r="E1134" t="s">
        <v>7487</v>
      </c>
      <c r="F1134" t="s">
        <v>4095</v>
      </c>
      <c r="G1134">
        <v>3.59</v>
      </c>
      <c r="H1134" t="s">
        <v>7488</v>
      </c>
    </row>
    <row r="1135" spans="1:8" hidden="1" x14ac:dyDescent="0.25">
      <c r="A1135" t="str">
        <f>Produkty[[#This Row],[Symbol]]</f>
        <v>S-71655</v>
      </c>
      <c r="B1135" s="560">
        <v>5901466101773</v>
      </c>
      <c r="C1135" t="s">
        <v>7489</v>
      </c>
      <c r="D1135" t="s">
        <v>7099</v>
      </c>
      <c r="E1135" t="s">
        <v>7490</v>
      </c>
      <c r="F1135" t="s">
        <v>4095</v>
      </c>
      <c r="G1135">
        <v>4.05</v>
      </c>
      <c r="H1135" t="s">
        <v>7491</v>
      </c>
    </row>
    <row r="1136" spans="1:8" hidden="1" x14ac:dyDescent="0.25">
      <c r="A1136" t="str">
        <f>Produkty[[#This Row],[Symbol]]</f>
        <v>S-71657</v>
      </c>
      <c r="B1136" s="560">
        <v>5901466101780</v>
      </c>
      <c r="C1136" t="s">
        <v>7492</v>
      </c>
      <c r="D1136" t="s">
        <v>7099</v>
      </c>
      <c r="E1136" t="s">
        <v>7493</v>
      </c>
      <c r="F1136" t="s">
        <v>4095</v>
      </c>
      <c r="G1136">
        <v>3.66</v>
      </c>
      <c r="H1136" t="s">
        <v>7494</v>
      </c>
    </row>
    <row r="1137" spans="1:8" hidden="1" x14ac:dyDescent="0.25">
      <c r="A1137" t="str">
        <f>Produkty[[#This Row],[Symbol]]</f>
        <v>S-71659</v>
      </c>
      <c r="B1137" s="560">
        <v>5901466101797</v>
      </c>
      <c r="C1137" t="s">
        <v>7495</v>
      </c>
      <c r="D1137" t="s">
        <v>7099</v>
      </c>
      <c r="E1137" t="s">
        <v>7496</v>
      </c>
      <c r="F1137" t="s">
        <v>4095</v>
      </c>
      <c r="G1137">
        <v>3.95</v>
      </c>
      <c r="H1137" t="s">
        <v>7497</v>
      </c>
    </row>
    <row r="1138" spans="1:8" hidden="1" x14ac:dyDescent="0.25">
      <c r="A1138" t="str">
        <f>Produkty[[#This Row],[Symbol]]</f>
        <v>S-71661</v>
      </c>
      <c r="B1138" s="560">
        <v>5901466101803</v>
      </c>
      <c r="C1138" t="s">
        <v>7498</v>
      </c>
      <c r="D1138" t="s">
        <v>7099</v>
      </c>
      <c r="E1138" t="s">
        <v>7499</v>
      </c>
      <c r="F1138" t="s">
        <v>4095</v>
      </c>
      <c r="G1138">
        <v>4.5</v>
      </c>
      <c r="H1138" t="s">
        <v>7500</v>
      </c>
    </row>
    <row r="1139" spans="1:8" hidden="1" x14ac:dyDescent="0.25">
      <c r="A1139" t="str">
        <f>Produkty[[#This Row],[Symbol]]</f>
        <v>S-71663</v>
      </c>
      <c r="B1139" s="560">
        <v>5901466101810</v>
      </c>
      <c r="C1139" t="s">
        <v>7501</v>
      </c>
      <c r="D1139" t="s">
        <v>7099</v>
      </c>
      <c r="E1139" t="s">
        <v>7502</v>
      </c>
      <c r="F1139" t="s">
        <v>4095</v>
      </c>
      <c r="G1139">
        <v>7.46</v>
      </c>
      <c r="H1139" t="s">
        <v>7503</v>
      </c>
    </row>
    <row r="1140" spans="1:8" hidden="1" x14ac:dyDescent="0.25">
      <c r="A1140" t="str">
        <f>Produkty[[#This Row],[Symbol]]</f>
        <v>S-71665</v>
      </c>
      <c r="B1140" s="560">
        <v>5901466101827</v>
      </c>
      <c r="C1140" t="s">
        <v>7504</v>
      </c>
      <c r="D1140" t="s">
        <v>7099</v>
      </c>
      <c r="E1140" t="s">
        <v>7505</v>
      </c>
      <c r="F1140" t="s">
        <v>4095</v>
      </c>
      <c r="G1140">
        <v>8.4700000000000006</v>
      </c>
      <c r="H1140" t="s">
        <v>7506</v>
      </c>
    </row>
    <row r="1141" spans="1:8" hidden="1" x14ac:dyDescent="0.25">
      <c r="A1141" t="str">
        <f>Produkty[[#This Row],[Symbol]]</f>
        <v>S-71667</v>
      </c>
      <c r="B1141" s="560">
        <v>5901466101834</v>
      </c>
      <c r="C1141" t="s">
        <v>7507</v>
      </c>
      <c r="D1141" t="s">
        <v>7099</v>
      </c>
      <c r="E1141" t="s">
        <v>7508</v>
      </c>
      <c r="F1141" t="s">
        <v>4095</v>
      </c>
      <c r="G1141">
        <v>10.72</v>
      </c>
      <c r="H1141" t="s">
        <v>7509</v>
      </c>
    </row>
    <row r="1142" spans="1:8" hidden="1" x14ac:dyDescent="0.25">
      <c r="A1142" t="str">
        <f>Produkty[[#This Row],[Symbol]]</f>
        <v>S-71669</v>
      </c>
      <c r="B1142" s="560">
        <v>5901466101841</v>
      </c>
      <c r="C1142" t="s">
        <v>7510</v>
      </c>
      <c r="D1142" t="s">
        <v>7099</v>
      </c>
      <c r="E1142" t="s">
        <v>7511</v>
      </c>
      <c r="F1142" t="s">
        <v>4095</v>
      </c>
      <c r="G1142">
        <v>19.170000000000002</v>
      </c>
      <c r="H1142" t="s">
        <v>7512</v>
      </c>
    </row>
    <row r="1143" spans="1:8" hidden="1" x14ac:dyDescent="0.25">
      <c r="A1143" t="str">
        <f>Produkty[[#This Row],[Symbol]]</f>
        <v>S-71671</v>
      </c>
      <c r="B1143" s="560">
        <v>5901466101858</v>
      </c>
      <c r="C1143" t="s">
        <v>7513</v>
      </c>
      <c r="D1143" t="s">
        <v>7099</v>
      </c>
      <c r="E1143" t="s">
        <v>7514</v>
      </c>
      <c r="F1143" t="s">
        <v>4095</v>
      </c>
      <c r="G1143">
        <v>28.16</v>
      </c>
      <c r="H1143" t="s">
        <v>7515</v>
      </c>
    </row>
    <row r="1144" spans="1:8" hidden="1" x14ac:dyDescent="0.25">
      <c r="A1144" t="str">
        <f>Produkty[[#This Row],[Symbol]]</f>
        <v>S-71673</v>
      </c>
      <c r="B1144" s="560">
        <v>5901466101865</v>
      </c>
      <c r="C1144" t="s">
        <v>7516</v>
      </c>
      <c r="D1144" t="s">
        <v>7099</v>
      </c>
      <c r="E1144" t="s">
        <v>7517</v>
      </c>
      <c r="F1144" t="s">
        <v>4095</v>
      </c>
      <c r="G1144">
        <v>38.96</v>
      </c>
      <c r="H1144" t="s">
        <v>7518</v>
      </c>
    </row>
    <row r="1145" spans="1:8" hidden="1" x14ac:dyDescent="0.25">
      <c r="A1145" t="str">
        <f>Produkty[[#This Row],[Symbol]]</f>
        <v>S-71675</v>
      </c>
      <c r="B1145" s="560">
        <v>5901466101872</v>
      </c>
      <c r="C1145" t="s">
        <v>7519</v>
      </c>
      <c r="D1145" t="s">
        <v>7099</v>
      </c>
      <c r="E1145" t="s">
        <v>7520</v>
      </c>
      <c r="F1145" t="s">
        <v>4095</v>
      </c>
      <c r="G1145">
        <v>5.0599999999999996</v>
      </c>
      <c r="H1145" t="s">
        <v>7521</v>
      </c>
    </row>
    <row r="1146" spans="1:8" hidden="1" x14ac:dyDescent="0.25">
      <c r="A1146" t="str">
        <f>Produkty[[#This Row],[Symbol]]</f>
        <v>S-71677</v>
      </c>
      <c r="B1146" s="560">
        <v>5901466101889</v>
      </c>
      <c r="C1146" t="s">
        <v>7522</v>
      </c>
      <c r="D1146" t="s">
        <v>7099</v>
      </c>
      <c r="E1146" t="s">
        <v>7523</v>
      </c>
      <c r="F1146" t="s">
        <v>4095</v>
      </c>
      <c r="G1146">
        <v>5.4</v>
      </c>
      <c r="H1146" t="s">
        <v>7524</v>
      </c>
    </row>
    <row r="1147" spans="1:8" hidden="1" x14ac:dyDescent="0.25">
      <c r="A1147" t="str">
        <f>Produkty[[#This Row],[Symbol]]</f>
        <v>S-71679</v>
      </c>
      <c r="B1147" s="560">
        <v>5901466101896</v>
      </c>
      <c r="C1147" t="s">
        <v>7525</v>
      </c>
      <c r="D1147" t="s">
        <v>7099</v>
      </c>
      <c r="E1147" t="s">
        <v>7526</v>
      </c>
      <c r="F1147" t="s">
        <v>4095</v>
      </c>
      <c r="G1147">
        <v>8.73</v>
      </c>
      <c r="H1147" t="s">
        <v>7527</v>
      </c>
    </row>
    <row r="1148" spans="1:8" hidden="1" x14ac:dyDescent="0.25">
      <c r="A1148" t="str">
        <f>Produkty[[#This Row],[Symbol]]</f>
        <v>S-71681</v>
      </c>
      <c r="B1148" s="560">
        <v>5901466101902</v>
      </c>
      <c r="C1148" t="s">
        <v>7528</v>
      </c>
      <c r="D1148" t="s">
        <v>7099</v>
      </c>
      <c r="E1148" t="s">
        <v>7529</v>
      </c>
      <c r="F1148" t="s">
        <v>4095</v>
      </c>
      <c r="G1148">
        <v>11.48</v>
      </c>
      <c r="H1148" t="s">
        <v>7530</v>
      </c>
    </row>
    <row r="1149" spans="1:8" hidden="1" x14ac:dyDescent="0.25">
      <c r="A1149" t="str">
        <f>Produkty[[#This Row],[Symbol]]</f>
        <v>S-71683</v>
      </c>
      <c r="B1149" s="560">
        <v>5901466101919</v>
      </c>
      <c r="C1149" t="s">
        <v>7531</v>
      </c>
      <c r="D1149" t="s">
        <v>7099</v>
      </c>
      <c r="E1149" t="s">
        <v>7532</v>
      </c>
      <c r="F1149" t="s">
        <v>4095</v>
      </c>
      <c r="G1149">
        <v>3.58</v>
      </c>
      <c r="H1149" t="s">
        <v>7533</v>
      </c>
    </row>
    <row r="1150" spans="1:8" hidden="1" x14ac:dyDescent="0.25">
      <c r="A1150" t="str">
        <f>Produkty[[#This Row],[Symbol]]</f>
        <v>S-71685</v>
      </c>
      <c r="B1150" s="560">
        <v>5901466101926</v>
      </c>
      <c r="C1150" t="s">
        <v>7534</v>
      </c>
      <c r="D1150" t="s">
        <v>7099</v>
      </c>
      <c r="E1150" t="s">
        <v>7535</v>
      </c>
      <c r="F1150" t="s">
        <v>4095</v>
      </c>
      <c r="G1150">
        <v>3.67</v>
      </c>
      <c r="H1150" t="s">
        <v>7536</v>
      </c>
    </row>
    <row r="1151" spans="1:8" hidden="1" x14ac:dyDescent="0.25">
      <c r="A1151" t="str">
        <f>Produkty[[#This Row],[Symbol]]</f>
        <v>S-73024</v>
      </c>
      <c r="B1151" s="560">
        <v>5901466102435</v>
      </c>
      <c r="C1151" t="s">
        <v>7537</v>
      </c>
      <c r="D1151" t="s">
        <v>7311</v>
      </c>
      <c r="E1151" t="s">
        <v>7538</v>
      </c>
      <c r="F1151" t="s">
        <v>4095</v>
      </c>
      <c r="G1151">
        <v>16.12</v>
      </c>
      <c r="H1151" t="s">
        <v>7539</v>
      </c>
    </row>
    <row r="1152" spans="1:8" hidden="1" x14ac:dyDescent="0.25">
      <c r="A1152" t="str">
        <f>Produkty[[#This Row],[Symbol]]</f>
        <v>S-73034</v>
      </c>
      <c r="B1152" s="560">
        <v>5901466102442</v>
      </c>
      <c r="C1152" t="s">
        <v>7540</v>
      </c>
      <c r="D1152" t="s">
        <v>7311</v>
      </c>
      <c r="E1152" t="s">
        <v>7541</v>
      </c>
      <c r="F1152" t="s">
        <v>4095</v>
      </c>
      <c r="G1152">
        <v>21.16</v>
      </c>
      <c r="H1152" t="s">
        <v>7542</v>
      </c>
    </row>
    <row r="1153" spans="1:8" hidden="1" x14ac:dyDescent="0.25">
      <c r="A1153" t="str">
        <f>Produkty[[#This Row],[Symbol]]</f>
        <v>S-37184</v>
      </c>
      <c r="B1153" s="560">
        <v>5901466102459</v>
      </c>
      <c r="C1153" t="s">
        <v>7543</v>
      </c>
      <c r="D1153" t="s">
        <v>4093</v>
      </c>
      <c r="E1153" t="s">
        <v>7544</v>
      </c>
      <c r="F1153" t="s">
        <v>4095</v>
      </c>
      <c r="G1153">
        <v>2.93</v>
      </c>
      <c r="H1153" t="s">
        <v>7545</v>
      </c>
    </row>
    <row r="1154" spans="1:8" hidden="1" x14ac:dyDescent="0.25">
      <c r="A1154" t="str">
        <f>Produkty[[#This Row],[Symbol]]</f>
        <v>S-17667</v>
      </c>
      <c r="B1154" s="560">
        <v>5901466102466</v>
      </c>
      <c r="C1154" t="s">
        <v>7546</v>
      </c>
      <c r="D1154" t="s">
        <v>4093</v>
      </c>
      <c r="E1154" t="s">
        <v>7547</v>
      </c>
      <c r="F1154" t="s">
        <v>4104</v>
      </c>
      <c r="G1154">
        <v>5.47</v>
      </c>
      <c r="H1154" t="s">
        <v>7548</v>
      </c>
    </row>
    <row r="1155" spans="1:8" hidden="1" x14ac:dyDescent="0.25">
      <c r="A1155" t="str">
        <f>Produkty[[#This Row],[Symbol]]</f>
        <v>S-71951</v>
      </c>
      <c r="B1155" s="560">
        <v>5901466102473</v>
      </c>
      <c r="C1155" t="s">
        <v>7549</v>
      </c>
      <c r="D1155" t="s">
        <v>7099</v>
      </c>
      <c r="E1155" t="s">
        <v>7550</v>
      </c>
      <c r="F1155" t="s">
        <v>4095</v>
      </c>
      <c r="G1155">
        <v>43.59</v>
      </c>
      <c r="H1155" t="s">
        <v>7551</v>
      </c>
    </row>
    <row r="1156" spans="1:8" hidden="1" x14ac:dyDescent="0.25">
      <c r="A1156" t="str">
        <f>Produkty[[#This Row],[Symbol]]</f>
        <v>S-71953</v>
      </c>
      <c r="B1156" s="560">
        <v>5901466102480</v>
      </c>
      <c r="C1156" t="s">
        <v>7552</v>
      </c>
      <c r="D1156" t="s">
        <v>7099</v>
      </c>
      <c r="E1156" t="s">
        <v>7553</v>
      </c>
      <c r="F1156" t="s">
        <v>4095</v>
      </c>
      <c r="G1156">
        <v>51.22</v>
      </c>
      <c r="H1156" t="s">
        <v>7554</v>
      </c>
    </row>
    <row r="1157" spans="1:8" hidden="1" x14ac:dyDescent="0.25">
      <c r="A1157" t="str">
        <f>Produkty[[#This Row],[Symbol]]</f>
        <v>S-71955</v>
      </c>
      <c r="B1157" s="560">
        <v>5901466102497</v>
      </c>
      <c r="C1157" t="s">
        <v>7555</v>
      </c>
      <c r="D1157" t="s">
        <v>7099</v>
      </c>
      <c r="E1157" t="s">
        <v>7556</v>
      </c>
      <c r="F1157" t="s">
        <v>4095</v>
      </c>
      <c r="G1157">
        <v>95.38</v>
      </c>
      <c r="H1157" t="s">
        <v>7557</v>
      </c>
    </row>
    <row r="1158" spans="1:8" hidden="1" x14ac:dyDescent="0.25">
      <c r="A1158" t="str">
        <f>Produkty[[#This Row],[Symbol]]</f>
        <v>S-71957</v>
      </c>
      <c r="B1158" s="560">
        <v>5901466102503</v>
      </c>
      <c r="C1158" t="s">
        <v>7558</v>
      </c>
      <c r="D1158" t="s">
        <v>7099</v>
      </c>
      <c r="E1158" t="s">
        <v>7559</v>
      </c>
      <c r="F1158" t="s">
        <v>4095</v>
      </c>
      <c r="G1158">
        <v>121.81</v>
      </c>
      <c r="H1158" t="s">
        <v>7560</v>
      </c>
    </row>
    <row r="1159" spans="1:8" hidden="1" x14ac:dyDescent="0.25">
      <c r="A1159" t="str">
        <f>Produkty[[#This Row],[Symbol]]</f>
        <v>S-71959</v>
      </c>
      <c r="B1159" s="560">
        <v>5901466102510</v>
      </c>
      <c r="C1159" t="s">
        <v>7561</v>
      </c>
      <c r="D1159" t="s">
        <v>7099</v>
      </c>
      <c r="E1159" t="s">
        <v>7562</v>
      </c>
      <c r="F1159" t="s">
        <v>4095</v>
      </c>
      <c r="G1159">
        <v>33.74</v>
      </c>
      <c r="H1159" t="s">
        <v>7563</v>
      </c>
    </row>
    <row r="1160" spans="1:8" hidden="1" x14ac:dyDescent="0.25">
      <c r="A1160" t="str">
        <f>Produkty[[#This Row],[Symbol]]</f>
        <v>S-71961</v>
      </c>
      <c r="B1160" s="560">
        <v>5901466102527</v>
      </c>
      <c r="C1160" t="s">
        <v>7564</v>
      </c>
      <c r="D1160" t="s">
        <v>7099</v>
      </c>
      <c r="E1160" t="s">
        <v>7565</v>
      </c>
      <c r="F1160" t="s">
        <v>4095</v>
      </c>
      <c r="G1160">
        <v>38.369999999999997</v>
      </c>
      <c r="H1160" t="s">
        <v>7566</v>
      </c>
    </row>
    <row r="1161" spans="1:8" hidden="1" x14ac:dyDescent="0.25">
      <c r="A1161" t="str">
        <f>Produkty[[#This Row],[Symbol]]</f>
        <v>S-71963</v>
      </c>
      <c r="B1161" s="560">
        <v>5901466102534</v>
      </c>
      <c r="C1161" t="s">
        <v>7567</v>
      </c>
      <c r="D1161" t="s">
        <v>7099</v>
      </c>
      <c r="E1161" t="s">
        <v>7568</v>
      </c>
      <c r="F1161" t="s">
        <v>4095</v>
      </c>
      <c r="G1161">
        <v>85.42</v>
      </c>
      <c r="H1161" t="s">
        <v>7569</v>
      </c>
    </row>
    <row r="1162" spans="1:8" hidden="1" x14ac:dyDescent="0.25">
      <c r="A1162" t="str">
        <f>Produkty[[#This Row],[Symbol]]</f>
        <v>S-71965</v>
      </c>
      <c r="B1162" s="560">
        <v>5901466102541</v>
      </c>
      <c r="C1162" t="s">
        <v>7570</v>
      </c>
      <c r="D1162" t="s">
        <v>7099</v>
      </c>
      <c r="E1162" t="s">
        <v>7571</v>
      </c>
      <c r="F1162" t="s">
        <v>4095</v>
      </c>
      <c r="G1162">
        <v>114.63</v>
      </c>
      <c r="H1162" t="s">
        <v>7572</v>
      </c>
    </row>
    <row r="1163" spans="1:8" hidden="1" x14ac:dyDescent="0.25">
      <c r="A1163" t="str">
        <f>Produkty[[#This Row],[Symbol]]</f>
        <v>S-71967</v>
      </c>
      <c r="B1163" s="560">
        <v>5901466102558</v>
      </c>
      <c r="C1163" t="s">
        <v>7573</v>
      </c>
      <c r="D1163" t="s">
        <v>7099</v>
      </c>
      <c r="E1163" t="s">
        <v>7574</v>
      </c>
      <c r="F1163" t="s">
        <v>4095</v>
      </c>
      <c r="G1163">
        <v>118.36</v>
      </c>
      <c r="H1163" t="s">
        <v>7575</v>
      </c>
    </row>
    <row r="1164" spans="1:8" hidden="1" x14ac:dyDescent="0.25">
      <c r="A1164" t="str">
        <f>Produkty[[#This Row],[Symbol]]</f>
        <v>S-71969</v>
      </c>
      <c r="B1164" s="560">
        <v>5901466102565</v>
      </c>
      <c r="C1164" t="s">
        <v>7576</v>
      </c>
      <c r="D1164" t="s">
        <v>7099</v>
      </c>
      <c r="E1164" t="s">
        <v>7577</v>
      </c>
      <c r="F1164" t="s">
        <v>4095</v>
      </c>
      <c r="G1164">
        <v>46.66</v>
      </c>
      <c r="H1164" t="s">
        <v>7578</v>
      </c>
    </row>
    <row r="1165" spans="1:8" hidden="1" x14ac:dyDescent="0.25">
      <c r="A1165" t="str">
        <f>Produkty[[#This Row],[Symbol]]</f>
        <v>S-71971</v>
      </c>
      <c r="B1165" s="560">
        <v>5901466102572</v>
      </c>
      <c r="C1165" t="s">
        <v>7579</v>
      </c>
      <c r="D1165" t="s">
        <v>7099</v>
      </c>
      <c r="E1165" t="s">
        <v>7580</v>
      </c>
      <c r="F1165" t="s">
        <v>4095</v>
      </c>
      <c r="G1165">
        <v>62.69</v>
      </c>
      <c r="H1165" t="s">
        <v>7581</v>
      </c>
    </row>
    <row r="1166" spans="1:8" hidden="1" x14ac:dyDescent="0.25">
      <c r="A1166" t="str">
        <f>Produkty[[#This Row],[Symbol]]</f>
        <v>S-71973</v>
      </c>
      <c r="B1166" s="560">
        <v>5901466102589</v>
      </c>
      <c r="C1166" t="s">
        <v>7582</v>
      </c>
      <c r="D1166" t="s">
        <v>7099</v>
      </c>
      <c r="E1166" t="s">
        <v>7583</v>
      </c>
      <c r="F1166" t="s">
        <v>4095</v>
      </c>
      <c r="G1166">
        <v>117.6</v>
      </c>
      <c r="H1166" t="s">
        <v>7584</v>
      </c>
    </row>
    <row r="1167" spans="1:8" hidden="1" x14ac:dyDescent="0.25">
      <c r="A1167" t="str">
        <f>Produkty[[#This Row],[Symbol]]</f>
        <v>S-71975</v>
      </c>
      <c r="B1167" s="560">
        <v>5901466102596</v>
      </c>
      <c r="C1167" t="s">
        <v>7585</v>
      </c>
      <c r="D1167" t="s">
        <v>7099</v>
      </c>
      <c r="E1167" t="s">
        <v>7586</v>
      </c>
      <c r="F1167" t="s">
        <v>4095</v>
      </c>
      <c r="G1167">
        <v>152.21</v>
      </c>
      <c r="H1167" t="s">
        <v>7587</v>
      </c>
    </row>
    <row r="1168" spans="1:8" hidden="1" x14ac:dyDescent="0.25">
      <c r="A1168" t="str">
        <f>Produkty[[#This Row],[Symbol]]</f>
        <v>KID10160</v>
      </c>
      <c r="B1168" s="560">
        <v>5901466102626</v>
      </c>
      <c r="C1168" t="s">
        <v>7588</v>
      </c>
      <c r="D1168" t="s">
        <v>4107</v>
      </c>
      <c r="E1168" t="s">
        <v>7589</v>
      </c>
      <c r="F1168" t="s">
        <v>4118</v>
      </c>
      <c r="G1168">
        <v>106.19</v>
      </c>
      <c r="H1168" t="s">
        <v>39749</v>
      </c>
    </row>
    <row r="1169" spans="1:8" hidden="1" x14ac:dyDescent="0.25">
      <c r="A1169" t="str">
        <f>Produkty[[#This Row],[Symbol]]</f>
        <v>KID10180</v>
      </c>
      <c r="B1169" s="560">
        <v>5901466102633</v>
      </c>
      <c r="C1169" t="s">
        <v>7591</v>
      </c>
      <c r="D1169" t="s">
        <v>4107</v>
      </c>
      <c r="E1169" t="s">
        <v>7592</v>
      </c>
      <c r="F1169" t="s">
        <v>4118</v>
      </c>
      <c r="G1169">
        <v>114.26</v>
      </c>
      <c r="H1169" t="s">
        <v>39750</v>
      </c>
    </row>
    <row r="1170" spans="1:8" hidden="1" x14ac:dyDescent="0.25">
      <c r="A1170" t="str">
        <f>Produkty[[#This Row],[Symbol]]</f>
        <v>KID10200</v>
      </c>
      <c r="B1170" s="560">
        <v>5901466102640</v>
      </c>
      <c r="C1170" t="s">
        <v>7594</v>
      </c>
      <c r="D1170" t="s">
        <v>4107</v>
      </c>
      <c r="E1170" t="s">
        <v>7595</v>
      </c>
      <c r="F1170" t="s">
        <v>4118</v>
      </c>
      <c r="G1170">
        <v>124.32</v>
      </c>
      <c r="H1170" t="s">
        <v>39751</v>
      </c>
    </row>
    <row r="1171" spans="1:8" hidden="1" x14ac:dyDescent="0.25">
      <c r="A1171" t="str">
        <f>Produkty[[#This Row],[Symbol]]</f>
        <v>KID10220</v>
      </c>
      <c r="B1171" s="560">
        <v>5901466102657</v>
      </c>
      <c r="C1171" t="s">
        <v>7597</v>
      </c>
      <c r="D1171" t="s">
        <v>4107</v>
      </c>
      <c r="E1171" t="s">
        <v>7598</v>
      </c>
      <c r="F1171" t="s">
        <v>4118</v>
      </c>
      <c r="G1171">
        <v>135.03</v>
      </c>
      <c r="H1171" t="s">
        <v>39752</v>
      </c>
    </row>
    <row r="1172" spans="1:8" hidden="1" x14ac:dyDescent="0.25">
      <c r="A1172" t="str">
        <f>Produkty[[#This Row],[Symbol]]</f>
        <v>KID10240</v>
      </c>
      <c r="B1172" s="560">
        <v>5901466102664</v>
      </c>
      <c r="C1172" t="s">
        <v>7600</v>
      </c>
      <c r="D1172" t="s">
        <v>4107</v>
      </c>
      <c r="E1172" t="s">
        <v>7601</v>
      </c>
      <c r="F1172" t="s">
        <v>4118</v>
      </c>
      <c r="G1172">
        <v>145.52000000000001</v>
      </c>
      <c r="H1172" t="s">
        <v>39753</v>
      </c>
    </row>
    <row r="1173" spans="1:8" hidden="1" x14ac:dyDescent="0.25">
      <c r="A1173" t="str">
        <f>Produkty[[#This Row],[Symbol]]</f>
        <v>KID10260</v>
      </c>
      <c r="B1173" s="560">
        <v>5901466102671</v>
      </c>
      <c r="C1173" t="s">
        <v>7603</v>
      </c>
      <c r="D1173" t="s">
        <v>4107</v>
      </c>
      <c r="E1173" t="s">
        <v>7604</v>
      </c>
      <c r="F1173" t="s">
        <v>4118</v>
      </c>
      <c r="G1173">
        <v>155.78</v>
      </c>
      <c r="H1173" t="s">
        <v>39754</v>
      </c>
    </row>
    <row r="1174" spans="1:8" hidden="1" x14ac:dyDescent="0.25">
      <c r="A1174" t="str">
        <f>Produkty[[#This Row],[Symbol]]</f>
        <v>KID10280</v>
      </c>
      <c r="B1174" s="560">
        <v>5901466102688</v>
      </c>
      <c r="C1174" t="s">
        <v>7606</v>
      </c>
      <c r="D1174" t="s">
        <v>4107</v>
      </c>
      <c r="E1174" t="s">
        <v>7607</v>
      </c>
      <c r="F1174" t="s">
        <v>4118</v>
      </c>
      <c r="G1174">
        <v>169.56</v>
      </c>
      <c r="H1174" t="s">
        <v>39755</v>
      </c>
    </row>
    <row r="1175" spans="1:8" hidden="1" x14ac:dyDescent="0.25">
      <c r="A1175" t="str">
        <f>Produkty[[#This Row],[Symbol]]</f>
        <v>KID10300</v>
      </c>
      <c r="B1175" s="560">
        <v>5901466102695</v>
      </c>
      <c r="C1175" t="s">
        <v>7609</v>
      </c>
      <c r="D1175" t="s">
        <v>4107</v>
      </c>
      <c r="E1175" t="s">
        <v>7610</v>
      </c>
      <c r="F1175" t="s">
        <v>4118</v>
      </c>
      <c r="G1175">
        <v>183.75</v>
      </c>
      <c r="H1175" t="s">
        <v>39756</v>
      </c>
    </row>
    <row r="1176" spans="1:8" hidden="1" x14ac:dyDescent="0.25">
      <c r="A1176" t="str">
        <f>Produkty[[#This Row],[Symbol]]</f>
        <v>KIM 10 X 240</v>
      </c>
      <c r="B1176" s="560">
        <v>5901466102701</v>
      </c>
      <c r="C1176" t="s">
        <v>7612</v>
      </c>
      <c r="D1176" t="s">
        <v>4107</v>
      </c>
      <c r="E1176" t="s">
        <v>7613</v>
      </c>
      <c r="F1176" t="s">
        <v>4118</v>
      </c>
      <c r="G1176">
        <v>119.07</v>
      </c>
      <c r="H1176" t="s">
        <v>39742</v>
      </c>
    </row>
    <row r="1177" spans="1:8" hidden="1" x14ac:dyDescent="0.25">
      <c r="A1177" t="str">
        <f>Produkty[[#This Row],[Symbol]]</f>
        <v>KIM - 10X260</v>
      </c>
      <c r="B1177" s="560">
        <v>5901466102718</v>
      </c>
      <c r="C1177" t="s">
        <v>7615</v>
      </c>
      <c r="D1177" t="s">
        <v>4107</v>
      </c>
      <c r="E1177" t="s">
        <v>7616</v>
      </c>
      <c r="F1177" t="s">
        <v>4118</v>
      </c>
      <c r="G1177">
        <v>128.36000000000001</v>
      </c>
      <c r="H1177" t="s">
        <v>39743</v>
      </c>
    </row>
    <row r="1178" spans="1:8" hidden="1" x14ac:dyDescent="0.25">
      <c r="A1178" t="str">
        <f>Produkty[[#This Row],[Symbol]]</f>
        <v>KIM 10 X 300</v>
      </c>
      <c r="B1178" s="560">
        <v>5901466102732</v>
      </c>
      <c r="C1178" t="s">
        <v>7618</v>
      </c>
      <c r="D1178" t="s">
        <v>4107</v>
      </c>
      <c r="E1178" t="s">
        <v>7619</v>
      </c>
      <c r="F1178" t="s">
        <v>4118</v>
      </c>
      <c r="G1178">
        <v>147.36000000000001</v>
      </c>
      <c r="H1178" t="s">
        <v>39744</v>
      </c>
    </row>
    <row r="1179" spans="1:8" hidden="1" x14ac:dyDescent="0.25">
      <c r="A1179" t="str">
        <f>Produkty[[#This Row],[Symbol]]</f>
        <v>UMP-10</v>
      </c>
      <c r="B1179" s="560">
        <v>5901466102886</v>
      </c>
      <c r="C1179" t="s">
        <v>7621</v>
      </c>
      <c r="D1179" t="s">
        <v>4107</v>
      </c>
      <c r="E1179" t="s">
        <v>7622</v>
      </c>
      <c r="F1179" t="s">
        <v>4110</v>
      </c>
      <c r="G1179">
        <v>7.38</v>
      </c>
      <c r="H1179" t="s">
        <v>7623</v>
      </c>
    </row>
    <row r="1180" spans="1:8" hidden="1" x14ac:dyDescent="0.25">
      <c r="A1180" t="str">
        <f>Produkty[[#This Row],[Symbol]]</f>
        <v>UMP-12</v>
      </c>
      <c r="B1180" s="560">
        <v>5901466102893</v>
      </c>
      <c r="C1180" t="s">
        <v>7624</v>
      </c>
      <c r="D1180" t="s">
        <v>4107</v>
      </c>
      <c r="E1180" t="s">
        <v>7625</v>
      </c>
      <c r="F1180" t="s">
        <v>4110</v>
      </c>
      <c r="G1180">
        <v>7.5</v>
      </c>
      <c r="H1180" t="s">
        <v>7626</v>
      </c>
    </row>
    <row r="1181" spans="1:8" hidden="1" x14ac:dyDescent="0.25">
      <c r="A1181" t="str">
        <f>Produkty[[#This Row],[Symbol]]</f>
        <v>UMP-16</v>
      </c>
      <c r="B1181" s="560">
        <v>5901466102909</v>
      </c>
      <c r="C1181" t="s">
        <v>7627</v>
      </c>
      <c r="D1181" t="s">
        <v>4107</v>
      </c>
      <c r="E1181" t="s">
        <v>7628</v>
      </c>
      <c r="F1181" t="s">
        <v>4110</v>
      </c>
      <c r="G1181">
        <v>7.18</v>
      </c>
      <c r="H1181" t="s">
        <v>7629</v>
      </c>
    </row>
    <row r="1182" spans="1:8" hidden="1" x14ac:dyDescent="0.25">
      <c r="A1182" t="str">
        <f>Produkty[[#This Row],[Symbol]]</f>
        <v>UMP-18</v>
      </c>
      <c r="B1182" s="560">
        <v>5901466102916</v>
      </c>
      <c r="C1182" t="s">
        <v>7630</v>
      </c>
      <c r="D1182" t="s">
        <v>4107</v>
      </c>
      <c r="E1182" t="s">
        <v>7631</v>
      </c>
      <c r="F1182" t="s">
        <v>4110</v>
      </c>
      <c r="G1182">
        <v>5.32</v>
      </c>
      <c r="H1182" t="s">
        <v>7632</v>
      </c>
    </row>
    <row r="1183" spans="1:8" hidden="1" x14ac:dyDescent="0.25">
      <c r="A1183" t="str">
        <f>Produkty[[#This Row],[Symbol]]</f>
        <v>UMP-25</v>
      </c>
      <c r="B1183" s="560">
        <v>5901466102923</v>
      </c>
      <c r="C1183" t="s">
        <v>7633</v>
      </c>
      <c r="D1183" t="s">
        <v>4107</v>
      </c>
      <c r="E1183" t="s">
        <v>7634</v>
      </c>
      <c r="F1183" t="s">
        <v>4110</v>
      </c>
      <c r="G1183">
        <v>7.46</v>
      </c>
      <c r="H1183" t="s">
        <v>7635</v>
      </c>
    </row>
    <row r="1184" spans="1:8" hidden="1" x14ac:dyDescent="0.25">
      <c r="A1184" t="str">
        <f>Produkty[[#This Row],[Symbol]]</f>
        <v>UMTP-10</v>
      </c>
      <c r="B1184" s="560">
        <v>5901466102930</v>
      </c>
      <c r="C1184" t="s">
        <v>7636</v>
      </c>
      <c r="D1184" t="s">
        <v>4107</v>
      </c>
      <c r="E1184" t="s">
        <v>7637</v>
      </c>
      <c r="F1184" t="s">
        <v>4110</v>
      </c>
      <c r="G1184">
        <v>6.81</v>
      </c>
      <c r="H1184" t="s">
        <v>7638</v>
      </c>
    </row>
    <row r="1185" spans="1:8" hidden="1" x14ac:dyDescent="0.25">
      <c r="A1185" t="str">
        <f>Produkty[[#This Row],[Symbol]]</f>
        <v>UMTP-12</v>
      </c>
      <c r="B1185" s="560">
        <v>5901466102947</v>
      </c>
      <c r="C1185" t="s">
        <v>7639</v>
      </c>
      <c r="D1185" t="s">
        <v>4107</v>
      </c>
      <c r="E1185" t="s">
        <v>7640</v>
      </c>
      <c r="F1185" t="s">
        <v>4110</v>
      </c>
      <c r="G1185">
        <v>6.81</v>
      </c>
      <c r="H1185" t="s">
        <v>7641</v>
      </c>
    </row>
    <row r="1186" spans="1:8" hidden="1" x14ac:dyDescent="0.25">
      <c r="A1186" t="str">
        <f>Produkty[[#This Row],[Symbol]]</f>
        <v>UMHO-10</v>
      </c>
      <c r="B1186" s="560">
        <v>5901466102954</v>
      </c>
      <c r="C1186" t="s">
        <v>7642</v>
      </c>
      <c r="D1186" t="s">
        <v>4107</v>
      </c>
      <c r="E1186" t="s">
        <v>7643</v>
      </c>
      <c r="F1186" t="s">
        <v>4110</v>
      </c>
      <c r="G1186">
        <v>10.02</v>
      </c>
      <c r="H1186" t="s">
        <v>7644</v>
      </c>
    </row>
    <row r="1187" spans="1:8" hidden="1" x14ac:dyDescent="0.25">
      <c r="A1187" t="str">
        <f>Produkty[[#This Row],[Symbol]]</f>
        <v>UMHO-16</v>
      </c>
      <c r="B1187" s="560">
        <v>5901466102961</v>
      </c>
      <c r="C1187" t="s">
        <v>7645</v>
      </c>
      <c r="D1187" t="s">
        <v>4107</v>
      </c>
      <c r="E1187" t="s">
        <v>7646</v>
      </c>
      <c r="F1187" t="s">
        <v>4110</v>
      </c>
      <c r="G1187">
        <v>6.83</v>
      </c>
      <c r="H1187" t="s">
        <v>7647</v>
      </c>
    </row>
    <row r="1188" spans="1:8" hidden="1" x14ac:dyDescent="0.25">
      <c r="A1188" t="str">
        <f>Produkty[[#This Row],[Symbol]]</f>
        <v>UMO-6</v>
      </c>
      <c r="B1188" s="560">
        <v>5901466102978</v>
      </c>
      <c r="C1188" t="s">
        <v>7648</v>
      </c>
      <c r="D1188" t="s">
        <v>4107</v>
      </c>
      <c r="E1188" t="s">
        <v>7649</v>
      </c>
      <c r="F1188" t="s">
        <v>4110</v>
      </c>
      <c r="G1188">
        <v>6.51</v>
      </c>
      <c r="H1188" t="s">
        <v>7650</v>
      </c>
    </row>
    <row r="1189" spans="1:8" hidden="1" x14ac:dyDescent="0.25">
      <c r="A1189" t="str">
        <f>Produkty[[#This Row],[Symbol]]</f>
        <v>UMO-8</v>
      </c>
      <c r="B1189" s="560">
        <v>5901466102985</v>
      </c>
      <c r="C1189" t="s">
        <v>7651</v>
      </c>
      <c r="D1189" t="s">
        <v>4107</v>
      </c>
      <c r="E1189" t="s">
        <v>7652</v>
      </c>
      <c r="F1189" t="s">
        <v>4110</v>
      </c>
      <c r="G1189">
        <v>7.62</v>
      </c>
      <c r="H1189" t="s">
        <v>7653</v>
      </c>
    </row>
    <row r="1190" spans="1:8" hidden="1" x14ac:dyDescent="0.25">
      <c r="A1190" t="str">
        <f>Produkty[[#This Row],[Symbol]]</f>
        <v>UMO-10</v>
      </c>
      <c r="B1190" s="560">
        <v>5901466102992</v>
      </c>
      <c r="C1190" t="s">
        <v>7654</v>
      </c>
      <c r="D1190" t="s">
        <v>4107</v>
      </c>
      <c r="E1190" t="s">
        <v>7655</v>
      </c>
      <c r="F1190" t="s">
        <v>4110</v>
      </c>
      <c r="G1190">
        <v>7.62</v>
      </c>
      <c r="H1190" t="s">
        <v>7656</v>
      </c>
    </row>
    <row r="1191" spans="1:8" hidden="1" x14ac:dyDescent="0.25">
      <c r="A1191" t="str">
        <f>Produkty[[#This Row],[Symbol]]</f>
        <v>UMO-12</v>
      </c>
      <c r="B1191" s="560">
        <v>5901466103005</v>
      </c>
      <c r="C1191" t="s">
        <v>7657</v>
      </c>
      <c r="D1191" t="s">
        <v>4107</v>
      </c>
      <c r="E1191" t="s">
        <v>7658</v>
      </c>
      <c r="F1191" t="s">
        <v>4110</v>
      </c>
      <c r="G1191">
        <v>9.75</v>
      </c>
      <c r="H1191" t="s">
        <v>7659</v>
      </c>
    </row>
    <row r="1192" spans="1:8" hidden="1" x14ac:dyDescent="0.25">
      <c r="A1192" t="str">
        <f>Produkty[[#This Row],[Symbol]]</f>
        <v>UMO-14</v>
      </c>
      <c r="B1192" s="560">
        <v>5901466103012</v>
      </c>
      <c r="C1192" t="s">
        <v>7660</v>
      </c>
      <c r="D1192" t="s">
        <v>4107</v>
      </c>
      <c r="E1192" t="s">
        <v>7661</v>
      </c>
      <c r="F1192" t="s">
        <v>4110</v>
      </c>
      <c r="G1192">
        <v>8.01</v>
      </c>
      <c r="H1192" t="s">
        <v>7662</v>
      </c>
    </row>
    <row r="1193" spans="1:8" hidden="1" x14ac:dyDescent="0.25">
      <c r="A1193" t="str">
        <f>Produkty[[#This Row],[Symbol]]</f>
        <v>UMO-16</v>
      </c>
      <c r="B1193" s="560">
        <v>5901466103029</v>
      </c>
      <c r="C1193" t="s">
        <v>7663</v>
      </c>
      <c r="D1193" t="s">
        <v>4107</v>
      </c>
      <c r="E1193" t="s">
        <v>7664</v>
      </c>
      <c r="F1193" t="s">
        <v>4110</v>
      </c>
      <c r="G1193">
        <v>6.49</v>
      </c>
      <c r="H1193" t="s">
        <v>7665</v>
      </c>
    </row>
    <row r="1194" spans="1:8" hidden="1" x14ac:dyDescent="0.25">
      <c r="A1194" t="str">
        <f>Produkty[[#This Row],[Symbol]]</f>
        <v>UZ-13</v>
      </c>
      <c r="B1194" s="560">
        <v>5901466103036</v>
      </c>
      <c r="C1194" t="s">
        <v>7666</v>
      </c>
      <c r="D1194" t="s">
        <v>4107</v>
      </c>
      <c r="E1194" t="s">
        <v>7667</v>
      </c>
      <c r="F1194" t="s">
        <v>4110</v>
      </c>
      <c r="G1194">
        <v>11.16</v>
      </c>
      <c r="H1194" t="s">
        <v>7668</v>
      </c>
    </row>
    <row r="1195" spans="1:8" hidden="1" x14ac:dyDescent="0.25">
      <c r="A1195" t="str">
        <f>Produkty[[#This Row],[Symbol]]</f>
        <v>UZ-16</v>
      </c>
      <c r="B1195" s="560">
        <v>5901466103043</v>
      </c>
      <c r="C1195" t="s">
        <v>7669</v>
      </c>
      <c r="D1195" t="s">
        <v>4107</v>
      </c>
      <c r="E1195" t="s">
        <v>7670</v>
      </c>
      <c r="F1195" t="s">
        <v>4110</v>
      </c>
      <c r="G1195">
        <v>8.86</v>
      </c>
      <c r="H1195" t="s">
        <v>7671</v>
      </c>
    </row>
    <row r="1196" spans="1:8" hidden="1" x14ac:dyDescent="0.25">
      <c r="A1196" t="str">
        <f>Produkty[[#This Row],[Symbol]]</f>
        <v>UZ-22</v>
      </c>
      <c r="B1196" s="560">
        <v>5901466103050</v>
      </c>
      <c r="C1196" t="s">
        <v>7672</v>
      </c>
      <c r="D1196" t="s">
        <v>4107</v>
      </c>
      <c r="E1196" t="s">
        <v>7673</v>
      </c>
      <c r="F1196" t="s">
        <v>4110</v>
      </c>
      <c r="G1196">
        <v>8.56</v>
      </c>
      <c r="H1196" t="s">
        <v>7674</v>
      </c>
    </row>
    <row r="1197" spans="1:8" hidden="1" x14ac:dyDescent="0.25">
      <c r="A1197" t="str">
        <f>Produkty[[#This Row],[Symbol]]</f>
        <v>FLOP-P8</v>
      </c>
      <c r="B1197" s="560">
        <v>5901466103067</v>
      </c>
      <c r="C1197" t="s">
        <v>7675</v>
      </c>
      <c r="D1197" t="s">
        <v>4107</v>
      </c>
      <c r="E1197" t="s">
        <v>39325</v>
      </c>
      <c r="F1197" t="s">
        <v>4110</v>
      </c>
      <c r="G1197">
        <v>10.99</v>
      </c>
      <c r="H1197" t="s">
        <v>7676</v>
      </c>
    </row>
    <row r="1198" spans="1:8" hidden="1" x14ac:dyDescent="0.25">
      <c r="A1198" t="str">
        <f>Produkty[[#This Row],[Symbol]]</f>
        <v>FLOP-P10</v>
      </c>
      <c r="B1198" s="560">
        <v>5901466103074</v>
      </c>
      <c r="C1198" t="s">
        <v>7677</v>
      </c>
      <c r="D1198" t="s">
        <v>4107</v>
      </c>
      <c r="E1198" t="s">
        <v>39326</v>
      </c>
      <c r="F1198" t="s">
        <v>4110</v>
      </c>
      <c r="G1198">
        <v>11.05</v>
      </c>
      <c r="H1198" t="s">
        <v>7678</v>
      </c>
    </row>
    <row r="1199" spans="1:8" hidden="1" x14ac:dyDescent="0.25">
      <c r="A1199" t="str">
        <f>Produkty[[#This Row],[Symbol]]</f>
        <v>FLOP-P13</v>
      </c>
      <c r="B1199" s="560">
        <v>5901466103081</v>
      </c>
      <c r="C1199" t="s">
        <v>7679</v>
      </c>
      <c r="D1199" t="s">
        <v>4107</v>
      </c>
      <c r="E1199" t="s">
        <v>39327</v>
      </c>
      <c r="F1199" t="s">
        <v>4110</v>
      </c>
      <c r="G1199">
        <v>12.99</v>
      </c>
      <c r="H1199" t="s">
        <v>7680</v>
      </c>
    </row>
    <row r="1200" spans="1:8" hidden="1" x14ac:dyDescent="0.25">
      <c r="A1200" t="str">
        <f>Produkty[[#This Row],[Symbol]]</f>
        <v>FLOPO-05</v>
      </c>
      <c r="B1200" s="560">
        <v>5901466103098</v>
      </c>
      <c r="C1200" t="s">
        <v>39328</v>
      </c>
      <c r="D1200" t="s">
        <v>4107</v>
      </c>
      <c r="E1200" t="s">
        <v>39329</v>
      </c>
      <c r="F1200" t="s">
        <v>4110</v>
      </c>
      <c r="G1200">
        <v>10.25</v>
      </c>
      <c r="H1200" t="s">
        <v>7681</v>
      </c>
    </row>
    <row r="1201" spans="1:8" hidden="1" x14ac:dyDescent="0.25">
      <c r="A1201" t="str">
        <f>Produkty[[#This Row],[Symbol]]</f>
        <v>FLOPO-06</v>
      </c>
      <c r="B1201" s="560">
        <v>5901466103104</v>
      </c>
      <c r="C1201" t="s">
        <v>39330</v>
      </c>
      <c r="D1201" t="s">
        <v>4107</v>
      </c>
      <c r="E1201" t="s">
        <v>39331</v>
      </c>
      <c r="F1201" t="s">
        <v>4110</v>
      </c>
      <c r="G1201">
        <v>10.35</v>
      </c>
      <c r="H1201" t="s">
        <v>7682</v>
      </c>
    </row>
    <row r="1202" spans="1:8" hidden="1" x14ac:dyDescent="0.25">
      <c r="A1202" t="str">
        <f>Produkty[[#This Row],[Symbol]]</f>
        <v>FLOPO-07</v>
      </c>
      <c r="B1202" s="560">
        <v>5901466103111</v>
      </c>
      <c r="C1202" t="s">
        <v>39332</v>
      </c>
      <c r="D1202" t="s">
        <v>4107</v>
      </c>
      <c r="E1202" t="s">
        <v>39333</v>
      </c>
      <c r="F1202" t="s">
        <v>4110</v>
      </c>
      <c r="G1202">
        <v>10.65</v>
      </c>
      <c r="H1202" t="s">
        <v>7683</v>
      </c>
    </row>
    <row r="1203" spans="1:8" hidden="1" x14ac:dyDescent="0.25">
      <c r="A1203" t="str">
        <f>Produkty[[#This Row],[Symbol]]</f>
        <v>FLOPO-08</v>
      </c>
      <c r="B1203" s="560">
        <v>5901466103128</v>
      </c>
      <c r="C1203" t="s">
        <v>39334</v>
      </c>
      <c r="D1203" t="s">
        <v>4107</v>
      </c>
      <c r="E1203" t="s">
        <v>39335</v>
      </c>
      <c r="F1203" t="s">
        <v>4110</v>
      </c>
      <c r="G1203">
        <v>10.8</v>
      </c>
      <c r="H1203" t="s">
        <v>7684</v>
      </c>
    </row>
    <row r="1204" spans="1:8" hidden="1" x14ac:dyDescent="0.25">
      <c r="A1204" t="str">
        <f>Produkty[[#This Row],[Symbol]]</f>
        <v>FLOPO-10</v>
      </c>
      <c r="B1204" s="560">
        <v>5901466103135</v>
      </c>
      <c r="C1204" t="s">
        <v>39336</v>
      </c>
      <c r="D1204" t="s">
        <v>4107</v>
      </c>
      <c r="E1204" t="s">
        <v>39337</v>
      </c>
      <c r="F1204" t="s">
        <v>4110</v>
      </c>
      <c r="G1204">
        <v>11.85</v>
      </c>
      <c r="H1204" t="s">
        <v>7685</v>
      </c>
    </row>
    <row r="1205" spans="1:8" hidden="1" x14ac:dyDescent="0.25">
      <c r="A1205" t="str">
        <f>Produkty[[#This Row],[Symbol]]</f>
        <v>UPK-6</v>
      </c>
      <c r="B1205" s="560">
        <v>5901466103142</v>
      </c>
      <c r="C1205" t="s">
        <v>7686</v>
      </c>
      <c r="D1205" t="s">
        <v>4107</v>
      </c>
      <c r="E1205" t="s">
        <v>7687</v>
      </c>
      <c r="F1205" t="s">
        <v>4110</v>
      </c>
      <c r="G1205">
        <v>6.99</v>
      </c>
      <c r="H1205" t="s">
        <v>7688</v>
      </c>
    </row>
    <row r="1206" spans="1:8" hidden="1" x14ac:dyDescent="0.25">
      <c r="A1206" t="str">
        <f>Produkty[[#This Row],[Symbol]]</f>
        <v>UPK-8</v>
      </c>
      <c r="B1206" s="560">
        <v>5901466103159</v>
      </c>
      <c r="C1206" t="s">
        <v>7689</v>
      </c>
      <c r="D1206" t="s">
        <v>4107</v>
      </c>
      <c r="E1206" t="s">
        <v>7690</v>
      </c>
      <c r="F1206" t="s">
        <v>4110</v>
      </c>
      <c r="G1206">
        <v>7.41</v>
      </c>
      <c r="H1206" t="s">
        <v>7691</v>
      </c>
    </row>
    <row r="1207" spans="1:8" hidden="1" x14ac:dyDescent="0.25">
      <c r="A1207" t="str">
        <f>Produkty[[#This Row],[Symbol]]</f>
        <v>UPK-10</v>
      </c>
      <c r="B1207" s="560">
        <v>5901466103166</v>
      </c>
      <c r="C1207" t="s">
        <v>7692</v>
      </c>
      <c r="D1207" t="s">
        <v>4107</v>
      </c>
      <c r="E1207" t="s">
        <v>7693</v>
      </c>
      <c r="F1207" t="s">
        <v>4110</v>
      </c>
      <c r="G1207">
        <v>5.84</v>
      </c>
      <c r="H1207" t="s">
        <v>7694</v>
      </c>
    </row>
    <row r="1208" spans="1:8" hidden="1" x14ac:dyDescent="0.25">
      <c r="A1208" t="str">
        <f>Produkty[[#This Row],[Symbol]]</f>
        <v>GC - 4,0X40</v>
      </c>
      <c r="B1208" s="560">
        <v>5901466103173</v>
      </c>
      <c r="C1208" t="s">
        <v>7695</v>
      </c>
      <c r="D1208" t="s">
        <v>4107</v>
      </c>
      <c r="E1208" t="s">
        <v>7696</v>
      </c>
      <c r="F1208" t="s">
        <v>4114</v>
      </c>
      <c r="G1208">
        <v>20.57</v>
      </c>
      <c r="H1208" t="s">
        <v>7697</v>
      </c>
    </row>
    <row r="1209" spans="1:8" hidden="1" x14ac:dyDescent="0.25">
      <c r="A1209" t="str">
        <f>Produkty[[#This Row],[Symbol]]</f>
        <v>GC - 4,0X50</v>
      </c>
      <c r="B1209" s="560">
        <v>5901466103180</v>
      </c>
      <c r="C1209" t="s">
        <v>7698</v>
      </c>
      <c r="D1209" t="s">
        <v>4107</v>
      </c>
      <c r="E1209" t="s">
        <v>7699</v>
      </c>
      <c r="F1209" t="s">
        <v>4114</v>
      </c>
      <c r="G1209">
        <v>20.57</v>
      </c>
      <c r="H1209" t="s">
        <v>7700</v>
      </c>
    </row>
    <row r="1210" spans="1:8" hidden="1" x14ac:dyDescent="0.25">
      <c r="A1210" t="str">
        <f>Produkty[[#This Row],[Symbol]]</f>
        <v>GC - 4,0X60</v>
      </c>
      <c r="B1210" s="560">
        <v>5901466103197</v>
      </c>
      <c r="C1210" t="s">
        <v>7701</v>
      </c>
      <c r="D1210" t="s">
        <v>4107</v>
      </c>
      <c r="E1210" t="s">
        <v>7702</v>
      </c>
      <c r="F1210" t="s">
        <v>4114</v>
      </c>
      <c r="G1210">
        <v>20.57</v>
      </c>
      <c r="H1210" t="s">
        <v>7703</v>
      </c>
    </row>
    <row r="1211" spans="1:8" hidden="1" x14ac:dyDescent="0.25">
      <c r="A1211" t="str">
        <f>Produkty[[#This Row],[Symbol]]</f>
        <v>GC - 4,0X70</v>
      </c>
      <c r="B1211" s="560">
        <v>5901466103203</v>
      </c>
      <c r="C1211" t="s">
        <v>7704</v>
      </c>
      <c r="D1211" t="s">
        <v>4107</v>
      </c>
      <c r="E1211" t="s">
        <v>7705</v>
      </c>
      <c r="F1211" t="s">
        <v>4114</v>
      </c>
      <c r="G1211">
        <v>20.57</v>
      </c>
      <c r="H1211" t="s">
        <v>7706</v>
      </c>
    </row>
    <row r="1212" spans="1:8" hidden="1" x14ac:dyDescent="0.25">
      <c r="A1212" t="str">
        <f>Produkty[[#This Row],[Symbol]]</f>
        <v>GC - 4,0X80</v>
      </c>
      <c r="B1212" s="560">
        <v>5901466103210</v>
      </c>
      <c r="C1212" t="s">
        <v>7707</v>
      </c>
      <c r="D1212" t="s">
        <v>4107</v>
      </c>
      <c r="E1212" t="s">
        <v>7708</v>
      </c>
      <c r="F1212" t="s">
        <v>4114</v>
      </c>
      <c r="G1212">
        <v>20.57</v>
      </c>
      <c r="H1212" t="s">
        <v>7709</v>
      </c>
    </row>
    <row r="1213" spans="1:8" hidden="1" x14ac:dyDescent="0.25">
      <c r="A1213" t="str">
        <f>Produkty[[#This Row],[Symbol]]</f>
        <v>TP1 - 20</v>
      </c>
      <c r="B1213" s="560">
        <v>5901466103289</v>
      </c>
      <c r="C1213" t="s">
        <v>7710</v>
      </c>
      <c r="D1213" t="s">
        <v>4107</v>
      </c>
      <c r="E1213" t="s">
        <v>7711</v>
      </c>
      <c r="F1213" t="s">
        <v>7712</v>
      </c>
      <c r="G1213">
        <v>49.08</v>
      </c>
      <c r="H1213" t="s">
        <v>7713</v>
      </c>
    </row>
    <row r="1214" spans="1:8" hidden="1" x14ac:dyDescent="0.25">
      <c r="A1214" t="str">
        <f>Produkty[[#This Row],[Symbol]]</f>
        <v>TP 20/1,5 - 25</v>
      </c>
      <c r="B1214" s="560">
        <v>5901466103296</v>
      </c>
      <c r="C1214" t="s">
        <v>7714</v>
      </c>
      <c r="D1214" t="s">
        <v>4107</v>
      </c>
      <c r="E1214" t="s">
        <v>7715</v>
      </c>
      <c r="F1214" t="s">
        <v>7712</v>
      </c>
      <c r="G1214">
        <v>116.85</v>
      </c>
      <c r="H1214" t="s">
        <v>7716</v>
      </c>
    </row>
    <row r="1215" spans="1:8" hidden="1" x14ac:dyDescent="0.25">
      <c r="A1215" t="str">
        <f>Produkty[[#This Row],[Symbol]]</f>
        <v>TP2 - 25</v>
      </c>
      <c r="B1215" s="560">
        <v>5901466103302</v>
      </c>
      <c r="C1215" t="s">
        <v>7717</v>
      </c>
      <c r="D1215" t="s">
        <v>4107</v>
      </c>
      <c r="E1215" t="s">
        <v>7718</v>
      </c>
      <c r="F1215" t="s">
        <v>7712</v>
      </c>
      <c r="G1215">
        <v>59.59</v>
      </c>
      <c r="H1215" t="s">
        <v>7719</v>
      </c>
    </row>
    <row r="1216" spans="1:8" hidden="1" x14ac:dyDescent="0.25">
      <c r="A1216" t="str">
        <f>Produkty[[#This Row],[Symbol]]</f>
        <v>WBD - 40/120 L</v>
      </c>
      <c r="B1216" s="560">
        <v>5901466103319</v>
      </c>
      <c r="C1216" t="s">
        <v>7720</v>
      </c>
      <c r="D1216" t="s">
        <v>4107</v>
      </c>
      <c r="E1216" t="s">
        <v>7721</v>
      </c>
      <c r="F1216" t="s">
        <v>4095</v>
      </c>
      <c r="G1216">
        <v>5.57</v>
      </c>
      <c r="H1216" t="s">
        <v>7722</v>
      </c>
    </row>
    <row r="1217" spans="1:8" hidden="1" x14ac:dyDescent="0.25">
      <c r="A1217" t="str">
        <f>Produkty[[#This Row],[Symbol]]</f>
        <v>WBD - 40/120 P</v>
      </c>
      <c r="B1217" s="560">
        <v>5901466103326</v>
      </c>
      <c r="C1217" t="s">
        <v>7723</v>
      </c>
      <c r="D1217" t="s">
        <v>4107</v>
      </c>
      <c r="E1217" t="s">
        <v>7724</v>
      </c>
      <c r="F1217" t="s">
        <v>4095</v>
      </c>
      <c r="G1217">
        <v>5.57</v>
      </c>
      <c r="H1217" t="s">
        <v>7725</v>
      </c>
    </row>
    <row r="1218" spans="1:8" hidden="1" x14ac:dyDescent="0.25">
      <c r="A1218" t="str">
        <f>Produkty[[#This Row],[Symbol]]</f>
        <v>NA1 - 100/100/15</v>
      </c>
      <c r="B1218" s="560">
        <v>5901466103333</v>
      </c>
      <c r="C1218" t="s">
        <v>7726</v>
      </c>
      <c r="D1218" t="s">
        <v>4107</v>
      </c>
      <c r="E1218" t="s">
        <v>7727</v>
      </c>
      <c r="F1218" t="s">
        <v>4095</v>
      </c>
      <c r="G1218">
        <v>1.2</v>
      </c>
      <c r="H1218" t="s">
        <v>7728</v>
      </c>
    </row>
    <row r="1219" spans="1:8" hidden="1" x14ac:dyDescent="0.25">
      <c r="A1219" t="str">
        <f>Produkty[[#This Row],[Symbol]]</f>
        <v>NA2 - 150/150/25</v>
      </c>
      <c r="B1219" s="560">
        <v>5901466103340</v>
      </c>
      <c r="C1219" t="s">
        <v>7729</v>
      </c>
      <c r="D1219" t="s">
        <v>4107</v>
      </c>
      <c r="E1219" t="s">
        <v>7730</v>
      </c>
      <c r="F1219" t="s">
        <v>4095</v>
      </c>
      <c r="G1219">
        <v>4.4400000000000004</v>
      </c>
      <c r="H1219" t="s">
        <v>7731</v>
      </c>
    </row>
    <row r="1220" spans="1:8" hidden="1" x14ac:dyDescent="0.25">
      <c r="A1220" t="str">
        <f>Produkty[[#This Row],[Symbol]]</f>
        <v>S-64130</v>
      </c>
      <c r="B1220" s="560">
        <v>5901466103357</v>
      </c>
      <c r="C1220" t="s">
        <v>7732</v>
      </c>
      <c r="D1220" t="s">
        <v>4107</v>
      </c>
      <c r="E1220" t="s">
        <v>7733</v>
      </c>
      <c r="F1220" t="s">
        <v>4095</v>
      </c>
      <c r="G1220">
        <v>3.73</v>
      </c>
      <c r="H1220" t="s">
        <v>7734</v>
      </c>
    </row>
    <row r="1221" spans="1:8" hidden="1" x14ac:dyDescent="0.25">
      <c r="A1221" t="str">
        <f>Produkty[[#This Row],[Symbol]]</f>
        <v>S-64410</v>
      </c>
      <c r="B1221" s="560">
        <v>5901466103364</v>
      </c>
      <c r="C1221" t="s">
        <v>7735</v>
      </c>
      <c r="D1221" t="s">
        <v>4107</v>
      </c>
      <c r="E1221" t="s">
        <v>7736</v>
      </c>
      <c r="F1221" t="s">
        <v>4095</v>
      </c>
      <c r="G1221">
        <v>88.15</v>
      </c>
      <c r="H1221" t="s">
        <v>7737</v>
      </c>
    </row>
    <row r="1222" spans="1:8" hidden="1" x14ac:dyDescent="0.25">
      <c r="A1222" t="str">
        <f>Produkty[[#This Row],[Symbol]]</f>
        <v>WHT - 3,5X30</v>
      </c>
      <c r="B1222" s="560">
        <v>5901466103388</v>
      </c>
      <c r="C1222" t="s">
        <v>7738</v>
      </c>
      <c r="D1222" t="s">
        <v>4107</v>
      </c>
      <c r="E1222" t="s">
        <v>7739</v>
      </c>
      <c r="F1222" t="s">
        <v>4118</v>
      </c>
      <c r="G1222">
        <v>4.6100000000000003</v>
      </c>
      <c r="H1222" t="s">
        <v>39483</v>
      </c>
    </row>
    <row r="1223" spans="1:8" hidden="1" x14ac:dyDescent="0.25">
      <c r="A1223" t="str">
        <f>Produkty[[#This Row],[Symbol]]</f>
        <v>WHT - 3,5X35</v>
      </c>
      <c r="B1223" s="560">
        <v>5901466103395</v>
      </c>
      <c r="C1223" t="s">
        <v>7740</v>
      </c>
      <c r="D1223" t="s">
        <v>4107</v>
      </c>
      <c r="E1223" t="s">
        <v>7741</v>
      </c>
      <c r="F1223" t="s">
        <v>4118</v>
      </c>
      <c r="G1223">
        <v>5.13</v>
      </c>
      <c r="H1223" t="s">
        <v>39506</v>
      </c>
    </row>
    <row r="1224" spans="1:8" hidden="1" x14ac:dyDescent="0.25">
      <c r="A1224" t="str">
        <f>Produkty[[#This Row],[Symbol]]</f>
        <v>WHT - 3,5X40</v>
      </c>
      <c r="B1224" s="560">
        <v>5901466103401</v>
      </c>
      <c r="C1224" t="s">
        <v>7742</v>
      </c>
      <c r="D1224" t="s">
        <v>4107</v>
      </c>
      <c r="E1224" t="s">
        <v>7743</v>
      </c>
      <c r="F1224" t="s">
        <v>4118</v>
      </c>
      <c r="G1224">
        <v>5.73</v>
      </c>
      <c r="H1224" t="s">
        <v>39507</v>
      </c>
    </row>
    <row r="1225" spans="1:8" hidden="1" x14ac:dyDescent="0.25">
      <c r="A1225" t="str">
        <f>Produkty[[#This Row],[Symbol]]</f>
        <v>WHT - 3,5X50</v>
      </c>
      <c r="B1225" s="560">
        <v>5901466103418</v>
      </c>
      <c r="C1225" t="s">
        <v>7744</v>
      </c>
      <c r="D1225" t="s">
        <v>4107</v>
      </c>
      <c r="E1225" t="s">
        <v>7745</v>
      </c>
      <c r="F1225" t="s">
        <v>4118</v>
      </c>
      <c r="G1225">
        <v>6.87</v>
      </c>
      <c r="H1225" t="s">
        <v>39508</v>
      </c>
    </row>
    <row r="1226" spans="1:8" hidden="1" x14ac:dyDescent="0.25">
      <c r="A1226" t="str">
        <f>Produkty[[#This Row],[Symbol]]</f>
        <v>WHT - 4,0X30</v>
      </c>
      <c r="B1226" s="560">
        <v>5901466103425</v>
      </c>
      <c r="C1226" t="s">
        <v>7746</v>
      </c>
      <c r="D1226" t="s">
        <v>4107</v>
      </c>
      <c r="E1226" t="s">
        <v>7747</v>
      </c>
      <c r="F1226" t="s">
        <v>4118</v>
      </c>
      <c r="G1226">
        <v>5.42</v>
      </c>
      <c r="H1226" t="s">
        <v>39509</v>
      </c>
    </row>
    <row r="1227" spans="1:8" hidden="1" x14ac:dyDescent="0.25">
      <c r="A1227" t="str">
        <f>Produkty[[#This Row],[Symbol]]</f>
        <v>WHT - 4,0X35</v>
      </c>
      <c r="B1227" s="560">
        <v>5901466103432</v>
      </c>
      <c r="C1227" t="s">
        <v>7748</v>
      </c>
      <c r="D1227" t="s">
        <v>4107</v>
      </c>
      <c r="E1227" t="s">
        <v>7749</v>
      </c>
      <c r="F1227" t="s">
        <v>4118</v>
      </c>
      <c r="G1227">
        <v>6.02</v>
      </c>
      <c r="H1227" t="s">
        <v>39510</v>
      </c>
    </row>
    <row r="1228" spans="1:8" hidden="1" x14ac:dyDescent="0.25">
      <c r="A1228" t="str">
        <f>Produkty[[#This Row],[Symbol]]</f>
        <v>WHT - 4,0X40</v>
      </c>
      <c r="B1228" s="560">
        <v>5901466103449</v>
      </c>
      <c r="C1228" t="s">
        <v>7750</v>
      </c>
      <c r="D1228" t="s">
        <v>4107</v>
      </c>
      <c r="E1228" t="s">
        <v>7751</v>
      </c>
      <c r="F1228" t="s">
        <v>4118</v>
      </c>
      <c r="G1228">
        <v>6.64</v>
      </c>
      <c r="H1228" t="s">
        <v>39511</v>
      </c>
    </row>
    <row r="1229" spans="1:8" hidden="1" x14ac:dyDescent="0.25">
      <c r="A1229" t="str">
        <f>Produkty[[#This Row],[Symbol]]</f>
        <v>WHT - 4,0X45</v>
      </c>
      <c r="B1229" s="560">
        <v>5901466103456</v>
      </c>
      <c r="C1229" t="s">
        <v>7752</v>
      </c>
      <c r="D1229" t="s">
        <v>4107</v>
      </c>
      <c r="E1229" t="s">
        <v>7753</v>
      </c>
      <c r="F1229" t="s">
        <v>4118</v>
      </c>
      <c r="G1229">
        <v>7.69</v>
      </c>
      <c r="H1229" t="s">
        <v>39512</v>
      </c>
    </row>
    <row r="1230" spans="1:8" hidden="1" x14ac:dyDescent="0.25">
      <c r="A1230" t="str">
        <f>Produkty[[#This Row],[Symbol]]</f>
        <v>WHT - 4,0X50</v>
      </c>
      <c r="B1230" s="560">
        <v>5901466103463</v>
      </c>
      <c r="C1230" t="s">
        <v>7754</v>
      </c>
      <c r="D1230" t="s">
        <v>4107</v>
      </c>
      <c r="E1230" t="s">
        <v>7755</v>
      </c>
      <c r="F1230" t="s">
        <v>4118</v>
      </c>
      <c r="G1230">
        <v>8.4600000000000009</v>
      </c>
      <c r="H1230" t="s">
        <v>39703</v>
      </c>
    </row>
    <row r="1231" spans="1:8" hidden="1" x14ac:dyDescent="0.25">
      <c r="A1231" t="str">
        <f>Produkty[[#This Row],[Symbol]]</f>
        <v>WHT - 4,0X60</v>
      </c>
      <c r="B1231" s="560">
        <v>5901466103470</v>
      </c>
      <c r="C1231" t="s">
        <v>7756</v>
      </c>
      <c r="D1231" t="s">
        <v>4107</v>
      </c>
      <c r="E1231" t="s">
        <v>7757</v>
      </c>
      <c r="F1231" t="s">
        <v>4118</v>
      </c>
      <c r="G1231">
        <v>10.01</v>
      </c>
      <c r="H1231" t="s">
        <v>39704</v>
      </c>
    </row>
    <row r="1232" spans="1:8" hidden="1" x14ac:dyDescent="0.25">
      <c r="A1232" t="str">
        <f>Produkty[[#This Row],[Symbol]]</f>
        <v>WHT - 4,0X70</v>
      </c>
      <c r="B1232" s="560">
        <v>5901466103487</v>
      </c>
      <c r="C1232" t="s">
        <v>7758</v>
      </c>
      <c r="D1232" t="s">
        <v>4107</v>
      </c>
      <c r="E1232" t="s">
        <v>7759</v>
      </c>
      <c r="F1232" t="s">
        <v>4118</v>
      </c>
      <c r="G1232">
        <v>12.19</v>
      </c>
      <c r="H1232" t="s">
        <v>39705</v>
      </c>
    </row>
    <row r="1233" spans="1:8" hidden="1" x14ac:dyDescent="0.25">
      <c r="A1233" t="str">
        <f>Produkty[[#This Row],[Symbol]]</f>
        <v>WHT - 5,0X40</v>
      </c>
      <c r="B1233" s="560">
        <v>5901466103494</v>
      </c>
      <c r="C1233" t="s">
        <v>7760</v>
      </c>
      <c r="D1233" t="s">
        <v>4107</v>
      </c>
      <c r="E1233" t="s">
        <v>7761</v>
      </c>
      <c r="F1233" t="s">
        <v>4118</v>
      </c>
      <c r="G1233">
        <v>10.050000000000001</v>
      </c>
      <c r="H1233" t="s">
        <v>39706</v>
      </c>
    </row>
    <row r="1234" spans="1:8" hidden="1" x14ac:dyDescent="0.25">
      <c r="A1234" t="str">
        <f>Produkty[[#This Row],[Symbol]]</f>
        <v>WHT - 5,0X50</v>
      </c>
      <c r="B1234" s="560">
        <v>5901466103500</v>
      </c>
      <c r="C1234" t="s">
        <v>7762</v>
      </c>
      <c r="D1234" t="s">
        <v>4107</v>
      </c>
      <c r="E1234" t="s">
        <v>7763</v>
      </c>
      <c r="F1234" t="s">
        <v>4118</v>
      </c>
      <c r="G1234">
        <v>12.05</v>
      </c>
      <c r="H1234" t="s">
        <v>39707</v>
      </c>
    </row>
    <row r="1235" spans="1:8" hidden="1" x14ac:dyDescent="0.25">
      <c r="A1235" t="str">
        <f>Produkty[[#This Row],[Symbol]]</f>
        <v>WHT - 5,0X60</v>
      </c>
      <c r="B1235" s="560">
        <v>5901466103517</v>
      </c>
      <c r="C1235" t="s">
        <v>7764</v>
      </c>
      <c r="D1235" t="s">
        <v>4107</v>
      </c>
      <c r="E1235" t="s">
        <v>7765</v>
      </c>
      <c r="F1235" t="s">
        <v>4118</v>
      </c>
      <c r="G1235">
        <v>14.46</v>
      </c>
      <c r="H1235" t="s">
        <v>39708</v>
      </c>
    </row>
    <row r="1236" spans="1:8" hidden="1" x14ac:dyDescent="0.25">
      <c r="A1236" t="str">
        <f>Produkty[[#This Row],[Symbol]]</f>
        <v>WHT - 5,0X70</v>
      </c>
      <c r="B1236" s="560">
        <v>5901466103524</v>
      </c>
      <c r="C1236" t="s">
        <v>7766</v>
      </c>
      <c r="D1236" t="s">
        <v>4107</v>
      </c>
      <c r="E1236" t="s">
        <v>7767</v>
      </c>
      <c r="F1236" t="s">
        <v>4118</v>
      </c>
      <c r="G1236">
        <v>16.13</v>
      </c>
      <c r="H1236" t="s">
        <v>39709</v>
      </c>
    </row>
    <row r="1237" spans="1:8" hidden="1" x14ac:dyDescent="0.25">
      <c r="A1237" t="str">
        <f>Produkty[[#This Row],[Symbol]]</f>
        <v>WHT - 5,0X80</v>
      </c>
      <c r="B1237" s="560">
        <v>5901466103531</v>
      </c>
      <c r="C1237" t="s">
        <v>7768</v>
      </c>
      <c r="D1237" t="s">
        <v>4107</v>
      </c>
      <c r="E1237" t="s">
        <v>7769</v>
      </c>
      <c r="F1237" t="s">
        <v>4118</v>
      </c>
      <c r="G1237">
        <v>19.190000000000001</v>
      </c>
      <c r="H1237" t="s">
        <v>39710</v>
      </c>
    </row>
    <row r="1238" spans="1:8" hidden="1" x14ac:dyDescent="0.25">
      <c r="A1238" t="str">
        <f>Produkty[[#This Row],[Symbol]]</f>
        <v>WHT - 5,0X90</v>
      </c>
      <c r="B1238" s="560">
        <v>5901466103548</v>
      </c>
      <c r="C1238" t="s">
        <v>7770</v>
      </c>
      <c r="D1238" t="s">
        <v>4107</v>
      </c>
      <c r="E1238" t="s">
        <v>7771</v>
      </c>
      <c r="F1238" t="s">
        <v>4118</v>
      </c>
      <c r="G1238">
        <v>23.76</v>
      </c>
      <c r="H1238" t="s">
        <v>39711</v>
      </c>
    </row>
    <row r="1239" spans="1:8" hidden="1" x14ac:dyDescent="0.25">
      <c r="A1239" t="str">
        <f>Produkty[[#This Row],[Symbol]]</f>
        <v>WHT - 5X100</v>
      </c>
      <c r="B1239" s="560">
        <v>5901466103555</v>
      </c>
      <c r="C1239" t="s">
        <v>7772</v>
      </c>
      <c r="D1239" t="s">
        <v>4107</v>
      </c>
      <c r="E1239" t="s">
        <v>7773</v>
      </c>
      <c r="F1239" t="s">
        <v>4118</v>
      </c>
      <c r="G1239">
        <v>26.87</v>
      </c>
      <c r="H1239" t="s">
        <v>39712</v>
      </c>
    </row>
    <row r="1240" spans="1:8" hidden="1" x14ac:dyDescent="0.25">
      <c r="A1240" t="str">
        <f>Produkty[[#This Row],[Symbol]]</f>
        <v>WHT - 5,0X120</v>
      </c>
      <c r="B1240" s="560">
        <v>5901466103562</v>
      </c>
      <c r="C1240" t="s">
        <v>7774</v>
      </c>
      <c r="D1240" t="s">
        <v>4107</v>
      </c>
      <c r="E1240" t="s">
        <v>7775</v>
      </c>
      <c r="F1240" t="s">
        <v>4118</v>
      </c>
      <c r="G1240">
        <v>36.74</v>
      </c>
      <c r="H1240" t="s">
        <v>39713</v>
      </c>
    </row>
    <row r="1241" spans="1:8" hidden="1" x14ac:dyDescent="0.25">
      <c r="A1241" t="str">
        <f>Produkty[[#This Row],[Symbol]]</f>
        <v>WHT - 6,0X50</v>
      </c>
      <c r="B1241" s="560">
        <v>5901466103579</v>
      </c>
      <c r="C1241" t="s">
        <v>7776</v>
      </c>
      <c r="D1241" t="s">
        <v>4107</v>
      </c>
      <c r="E1241" t="s">
        <v>7777</v>
      </c>
      <c r="F1241" t="s">
        <v>4118</v>
      </c>
      <c r="G1241">
        <v>17.829999999999998</v>
      </c>
      <c r="H1241" t="s">
        <v>39714</v>
      </c>
    </row>
    <row r="1242" spans="1:8" hidden="1" x14ac:dyDescent="0.25">
      <c r="A1242" t="str">
        <f>Produkty[[#This Row],[Symbol]]</f>
        <v>WHT - 6,0X60</v>
      </c>
      <c r="B1242" s="560">
        <v>5901466103586</v>
      </c>
      <c r="C1242" t="s">
        <v>7778</v>
      </c>
      <c r="D1242" t="s">
        <v>4107</v>
      </c>
      <c r="E1242" t="s">
        <v>7779</v>
      </c>
      <c r="F1242" t="s">
        <v>4118</v>
      </c>
      <c r="G1242">
        <v>20.46</v>
      </c>
      <c r="H1242" t="s">
        <v>39715</v>
      </c>
    </row>
    <row r="1243" spans="1:8" hidden="1" x14ac:dyDescent="0.25">
      <c r="A1243" t="str">
        <f>Produkty[[#This Row],[Symbol]]</f>
        <v>WHT - 6,0X70</v>
      </c>
      <c r="B1243" s="560">
        <v>5901466103593</v>
      </c>
      <c r="C1243" t="s">
        <v>7780</v>
      </c>
      <c r="D1243" t="s">
        <v>4107</v>
      </c>
      <c r="E1243" t="s">
        <v>7781</v>
      </c>
      <c r="F1243" t="s">
        <v>4118</v>
      </c>
      <c r="G1243">
        <v>23.72</v>
      </c>
      <c r="H1243" t="s">
        <v>39716</v>
      </c>
    </row>
    <row r="1244" spans="1:8" hidden="1" x14ac:dyDescent="0.25">
      <c r="A1244" t="str">
        <f>Produkty[[#This Row],[Symbol]]</f>
        <v>WHT - 6,0X80</v>
      </c>
      <c r="B1244" s="560">
        <v>5901466103609</v>
      </c>
      <c r="C1244" t="s">
        <v>7782</v>
      </c>
      <c r="D1244" t="s">
        <v>4107</v>
      </c>
      <c r="E1244" t="s">
        <v>7783</v>
      </c>
      <c r="F1244" t="s">
        <v>4118</v>
      </c>
      <c r="G1244">
        <v>28.33</v>
      </c>
      <c r="H1244" t="s">
        <v>39717</v>
      </c>
    </row>
    <row r="1245" spans="1:8" hidden="1" x14ac:dyDescent="0.25">
      <c r="A1245" t="str">
        <f>Produkty[[#This Row],[Symbol]]</f>
        <v>WHT - 6,0X90</v>
      </c>
      <c r="B1245" s="560">
        <v>5901466103616</v>
      </c>
      <c r="C1245" t="s">
        <v>7784</v>
      </c>
      <c r="D1245" t="s">
        <v>4107</v>
      </c>
      <c r="E1245" t="s">
        <v>7785</v>
      </c>
      <c r="F1245" t="s">
        <v>4118</v>
      </c>
      <c r="G1245">
        <v>31.76</v>
      </c>
      <c r="H1245" t="s">
        <v>39718</v>
      </c>
    </row>
    <row r="1246" spans="1:8" hidden="1" x14ac:dyDescent="0.25">
      <c r="A1246" t="str">
        <f>Produkty[[#This Row],[Symbol]]</f>
        <v>WHT - 6,0X100</v>
      </c>
      <c r="B1246" s="560">
        <v>5901466103623</v>
      </c>
      <c r="C1246" t="s">
        <v>7786</v>
      </c>
      <c r="D1246" t="s">
        <v>4107</v>
      </c>
      <c r="E1246" t="s">
        <v>7787</v>
      </c>
      <c r="F1246" t="s">
        <v>4118</v>
      </c>
      <c r="G1246">
        <v>37.6</v>
      </c>
      <c r="H1246" t="s">
        <v>39719</v>
      </c>
    </row>
    <row r="1247" spans="1:8" hidden="1" x14ac:dyDescent="0.25">
      <c r="A1247" t="str">
        <f>Produkty[[#This Row],[Symbol]]</f>
        <v>WHT - 6,0X120</v>
      </c>
      <c r="B1247" s="560">
        <v>5901466103630</v>
      </c>
      <c r="C1247" t="s">
        <v>7788</v>
      </c>
      <c r="D1247" t="s">
        <v>4107</v>
      </c>
      <c r="E1247" t="s">
        <v>7789</v>
      </c>
      <c r="F1247" t="s">
        <v>4118</v>
      </c>
      <c r="G1247">
        <v>46.29</v>
      </c>
      <c r="H1247" t="s">
        <v>39720</v>
      </c>
    </row>
    <row r="1248" spans="1:8" hidden="1" x14ac:dyDescent="0.25">
      <c r="A1248" t="str">
        <f>Produkty[[#This Row],[Symbol]]</f>
        <v>WHT - 6,0X140</v>
      </c>
      <c r="B1248" s="560">
        <v>5901466103647</v>
      </c>
      <c r="C1248" t="s">
        <v>7790</v>
      </c>
      <c r="D1248" t="s">
        <v>4107</v>
      </c>
      <c r="E1248" t="s">
        <v>7791</v>
      </c>
      <c r="F1248" t="s">
        <v>4118</v>
      </c>
      <c r="G1248">
        <v>62.75</v>
      </c>
      <c r="H1248" t="s">
        <v>39721</v>
      </c>
    </row>
    <row r="1249" spans="1:8" hidden="1" x14ac:dyDescent="0.25">
      <c r="A1249" t="str">
        <f>Produkty[[#This Row],[Symbol]]</f>
        <v>WHT - 6,0X160</v>
      </c>
      <c r="B1249" s="560">
        <v>5901466103654</v>
      </c>
      <c r="C1249" t="s">
        <v>7792</v>
      </c>
      <c r="D1249" t="s">
        <v>4107</v>
      </c>
      <c r="E1249" t="s">
        <v>7793</v>
      </c>
      <c r="F1249" t="s">
        <v>4118</v>
      </c>
      <c r="G1249">
        <v>77.05</v>
      </c>
      <c r="H1249" t="s">
        <v>39722</v>
      </c>
    </row>
    <row r="1250" spans="1:8" hidden="1" x14ac:dyDescent="0.25">
      <c r="A1250" t="str">
        <f>Produkty[[#This Row],[Symbol]]</f>
        <v>WHT - 6,0X180</v>
      </c>
      <c r="B1250" s="560">
        <v>5901466103661</v>
      </c>
      <c r="C1250" t="s">
        <v>7794</v>
      </c>
      <c r="D1250" t="s">
        <v>4107</v>
      </c>
      <c r="E1250" t="s">
        <v>7795</v>
      </c>
      <c r="F1250" t="s">
        <v>4118</v>
      </c>
      <c r="G1250">
        <v>93.61</v>
      </c>
      <c r="H1250" t="s">
        <v>39723</v>
      </c>
    </row>
    <row r="1251" spans="1:8" hidden="1" x14ac:dyDescent="0.25">
      <c r="A1251" t="str">
        <f>Produkty[[#This Row],[Symbol]]</f>
        <v>WHT - 6,0X200</v>
      </c>
      <c r="B1251" s="560">
        <v>5901466103678</v>
      </c>
      <c r="C1251" t="s">
        <v>7796</v>
      </c>
      <c r="D1251" t="s">
        <v>4107</v>
      </c>
      <c r="E1251" t="s">
        <v>7797</v>
      </c>
      <c r="F1251" t="s">
        <v>4118</v>
      </c>
      <c r="G1251">
        <v>115.39</v>
      </c>
      <c r="H1251" t="s">
        <v>39724</v>
      </c>
    </row>
    <row r="1252" spans="1:8" hidden="1" x14ac:dyDescent="0.25">
      <c r="A1252" t="str">
        <f>Produkty[[#This Row],[Symbol]]</f>
        <v>WHW-P 8X120</v>
      </c>
      <c r="B1252" s="560">
        <v>5901466103685</v>
      </c>
      <c r="C1252" t="s">
        <v>7798</v>
      </c>
      <c r="D1252" t="s">
        <v>4107</v>
      </c>
      <c r="E1252" t="s">
        <v>7799</v>
      </c>
      <c r="F1252" t="s">
        <v>4118</v>
      </c>
      <c r="G1252">
        <v>70.959999999999994</v>
      </c>
      <c r="H1252" t="s">
        <v>39481</v>
      </c>
    </row>
    <row r="1253" spans="1:8" hidden="1" x14ac:dyDescent="0.25">
      <c r="A1253" t="str">
        <f>Produkty[[#This Row],[Symbol]]</f>
        <v>WHW-P 8X140</v>
      </c>
      <c r="B1253" s="560">
        <v>5901466103692</v>
      </c>
      <c r="C1253" t="s">
        <v>7800</v>
      </c>
      <c r="D1253" t="s">
        <v>4107</v>
      </c>
      <c r="E1253" t="s">
        <v>7801</v>
      </c>
      <c r="F1253" t="s">
        <v>4118</v>
      </c>
      <c r="G1253">
        <v>80.930000000000007</v>
      </c>
      <c r="H1253" t="s">
        <v>39495</v>
      </c>
    </row>
    <row r="1254" spans="1:8" hidden="1" x14ac:dyDescent="0.25">
      <c r="A1254" t="str">
        <f>Produkty[[#This Row],[Symbol]]</f>
        <v>WHW-P 8X160</v>
      </c>
      <c r="B1254" s="560">
        <v>5901466103708</v>
      </c>
      <c r="C1254" t="s">
        <v>7802</v>
      </c>
      <c r="D1254" t="s">
        <v>4107</v>
      </c>
      <c r="E1254" t="s">
        <v>7803</v>
      </c>
      <c r="F1254" t="s">
        <v>4118</v>
      </c>
      <c r="G1254">
        <v>95.07</v>
      </c>
      <c r="H1254" t="s">
        <v>39496</v>
      </c>
    </row>
    <row r="1255" spans="1:8" hidden="1" x14ac:dyDescent="0.25">
      <c r="A1255" t="str">
        <f>Produkty[[#This Row],[Symbol]]</f>
        <v>WHW-P 8X180</v>
      </c>
      <c r="B1255" s="560">
        <v>5901466103715</v>
      </c>
      <c r="C1255" t="s">
        <v>7804</v>
      </c>
      <c r="D1255" t="s">
        <v>4107</v>
      </c>
      <c r="E1255" t="s">
        <v>7805</v>
      </c>
      <c r="F1255" t="s">
        <v>4118</v>
      </c>
      <c r="G1255">
        <v>104.75</v>
      </c>
      <c r="H1255" t="s">
        <v>39497</v>
      </c>
    </row>
    <row r="1256" spans="1:8" hidden="1" x14ac:dyDescent="0.25">
      <c r="A1256" t="str">
        <f>Produkty[[#This Row],[Symbol]]</f>
        <v>WHW-P 8X200</v>
      </c>
      <c r="B1256" s="560">
        <v>5901466103722</v>
      </c>
      <c r="C1256" t="s">
        <v>7806</v>
      </c>
      <c r="D1256" t="s">
        <v>4107</v>
      </c>
      <c r="E1256" t="s">
        <v>7807</v>
      </c>
      <c r="F1256" t="s">
        <v>4118</v>
      </c>
      <c r="G1256">
        <v>114.41</v>
      </c>
      <c r="H1256" t="s">
        <v>39498</v>
      </c>
    </row>
    <row r="1257" spans="1:8" hidden="1" x14ac:dyDescent="0.25">
      <c r="A1257" t="str">
        <f>Produkty[[#This Row],[Symbol]]</f>
        <v>WHW-P 8X220</v>
      </c>
      <c r="B1257" s="560">
        <v>5901466103739</v>
      </c>
      <c r="C1257" t="s">
        <v>7808</v>
      </c>
      <c r="D1257" t="s">
        <v>4107</v>
      </c>
      <c r="E1257" t="s">
        <v>7809</v>
      </c>
      <c r="F1257" t="s">
        <v>4118</v>
      </c>
      <c r="G1257">
        <v>142.86000000000001</v>
      </c>
      <c r="H1257" t="s">
        <v>39499</v>
      </c>
    </row>
    <row r="1258" spans="1:8" hidden="1" x14ac:dyDescent="0.25">
      <c r="A1258" t="str">
        <f>Produkty[[#This Row],[Symbol]]</f>
        <v>WHW-P 8X240</v>
      </c>
      <c r="B1258" s="560">
        <v>5901466103746</v>
      </c>
      <c r="C1258" t="s">
        <v>7810</v>
      </c>
      <c r="D1258" t="s">
        <v>4107</v>
      </c>
      <c r="E1258" t="s">
        <v>7811</v>
      </c>
      <c r="F1258" t="s">
        <v>4118</v>
      </c>
      <c r="G1258">
        <v>160.38</v>
      </c>
      <c r="H1258" t="s">
        <v>39500</v>
      </c>
    </row>
    <row r="1259" spans="1:8" hidden="1" x14ac:dyDescent="0.25">
      <c r="A1259" t="str">
        <f>Produkty[[#This Row],[Symbol]]</f>
        <v>WHW-P 8X260</v>
      </c>
      <c r="B1259" s="560">
        <v>5901466103753</v>
      </c>
      <c r="C1259" t="s">
        <v>7812</v>
      </c>
      <c r="D1259" t="s">
        <v>4107</v>
      </c>
      <c r="E1259" t="s">
        <v>7813</v>
      </c>
      <c r="F1259" t="s">
        <v>4118</v>
      </c>
      <c r="G1259">
        <v>183.37</v>
      </c>
      <c r="H1259" t="s">
        <v>39501</v>
      </c>
    </row>
    <row r="1260" spans="1:8" hidden="1" x14ac:dyDescent="0.25">
      <c r="A1260" t="str">
        <f>Produkty[[#This Row],[Symbol]]</f>
        <v>WHW-P 8X280</v>
      </c>
      <c r="B1260" s="560">
        <v>5901466103760</v>
      </c>
      <c r="C1260" t="s">
        <v>7814</v>
      </c>
      <c r="D1260" t="s">
        <v>4107</v>
      </c>
      <c r="E1260" t="s">
        <v>7815</v>
      </c>
      <c r="F1260" t="s">
        <v>4118</v>
      </c>
      <c r="G1260">
        <v>196.53</v>
      </c>
      <c r="H1260" t="s">
        <v>39502</v>
      </c>
    </row>
    <row r="1261" spans="1:8" hidden="1" x14ac:dyDescent="0.25">
      <c r="A1261" t="str">
        <f>Produkty[[#This Row],[Symbol]]</f>
        <v>WHW-P 8X300</v>
      </c>
      <c r="B1261" s="560">
        <v>5901466103777</v>
      </c>
      <c r="C1261" t="s">
        <v>7816</v>
      </c>
      <c r="D1261" t="s">
        <v>4107</v>
      </c>
      <c r="E1261" t="s">
        <v>7817</v>
      </c>
      <c r="F1261" t="s">
        <v>4118</v>
      </c>
      <c r="G1261">
        <v>208.85</v>
      </c>
      <c r="H1261" t="s">
        <v>39503</v>
      </c>
    </row>
    <row r="1262" spans="1:8" hidden="1" x14ac:dyDescent="0.25">
      <c r="A1262" t="str">
        <f>Produkty[[#This Row],[Symbol]]</f>
        <v>WHW-P 8X340</v>
      </c>
      <c r="B1262" s="560">
        <v>5901466103784</v>
      </c>
      <c r="C1262" t="s">
        <v>7818</v>
      </c>
      <c r="D1262" t="s">
        <v>4107</v>
      </c>
      <c r="E1262" t="s">
        <v>7819</v>
      </c>
      <c r="F1262" t="s">
        <v>4118</v>
      </c>
      <c r="G1262">
        <v>247.43</v>
      </c>
      <c r="H1262" t="s">
        <v>39504</v>
      </c>
    </row>
    <row r="1263" spans="1:8" hidden="1" x14ac:dyDescent="0.25">
      <c r="A1263" t="str">
        <f>Produkty[[#This Row],[Symbol]]</f>
        <v>WHW-P 8X360</v>
      </c>
      <c r="B1263" s="560">
        <v>5901466103791</v>
      </c>
      <c r="C1263" t="s">
        <v>7820</v>
      </c>
      <c r="D1263" t="s">
        <v>4107</v>
      </c>
      <c r="E1263" t="s">
        <v>7821</v>
      </c>
      <c r="F1263" t="s">
        <v>4118</v>
      </c>
      <c r="G1263">
        <v>268.25</v>
      </c>
      <c r="H1263" t="s">
        <v>39505</v>
      </c>
    </row>
    <row r="1264" spans="1:8" hidden="1" x14ac:dyDescent="0.25">
      <c r="A1264" t="str">
        <f>Produkty[[#This Row],[Symbol]]</f>
        <v>WHW-S 8X120</v>
      </c>
      <c r="B1264" s="560">
        <v>5901466103807</v>
      </c>
      <c r="C1264" t="s">
        <v>7822</v>
      </c>
      <c r="D1264" t="s">
        <v>4107</v>
      </c>
      <c r="E1264" t="s">
        <v>7823</v>
      </c>
      <c r="F1264" t="s">
        <v>4118</v>
      </c>
      <c r="G1264">
        <v>62.34</v>
      </c>
      <c r="H1264" t="s">
        <v>39482</v>
      </c>
    </row>
    <row r="1265" spans="1:8" hidden="1" x14ac:dyDescent="0.25">
      <c r="A1265" t="str">
        <f>Produkty[[#This Row],[Symbol]]</f>
        <v>WHW-S 8X140</v>
      </c>
      <c r="B1265" s="560">
        <v>5901466103814</v>
      </c>
      <c r="C1265" t="s">
        <v>7824</v>
      </c>
      <c r="D1265" t="s">
        <v>4107</v>
      </c>
      <c r="E1265" t="s">
        <v>7825</v>
      </c>
      <c r="F1265" t="s">
        <v>4118</v>
      </c>
      <c r="G1265">
        <v>70.45</v>
      </c>
      <c r="H1265" t="s">
        <v>39484</v>
      </c>
    </row>
    <row r="1266" spans="1:8" hidden="1" x14ac:dyDescent="0.25">
      <c r="A1266" t="str">
        <f>Produkty[[#This Row],[Symbol]]</f>
        <v>WHW-S 8X160</v>
      </c>
      <c r="B1266" s="560">
        <v>5901466103821</v>
      </c>
      <c r="C1266" t="s">
        <v>7826</v>
      </c>
      <c r="D1266" t="s">
        <v>4107</v>
      </c>
      <c r="E1266" t="s">
        <v>7827</v>
      </c>
      <c r="F1266" t="s">
        <v>4118</v>
      </c>
      <c r="G1266">
        <v>81.7</v>
      </c>
      <c r="H1266" t="s">
        <v>39485</v>
      </c>
    </row>
    <row r="1267" spans="1:8" hidden="1" x14ac:dyDescent="0.25">
      <c r="A1267" t="str">
        <f>Produkty[[#This Row],[Symbol]]</f>
        <v>WHW-S 8X180</v>
      </c>
      <c r="B1267" s="560">
        <v>5901466103838</v>
      </c>
      <c r="C1267" t="s">
        <v>7828</v>
      </c>
      <c r="D1267" t="s">
        <v>4107</v>
      </c>
      <c r="E1267" t="s">
        <v>7829</v>
      </c>
      <c r="F1267" t="s">
        <v>4118</v>
      </c>
      <c r="G1267">
        <v>98.08</v>
      </c>
      <c r="H1267" t="s">
        <v>39486</v>
      </c>
    </row>
    <row r="1268" spans="1:8" hidden="1" x14ac:dyDescent="0.25">
      <c r="A1268" t="str">
        <f>Produkty[[#This Row],[Symbol]]</f>
        <v>WHW-S 8X200</v>
      </c>
      <c r="B1268" s="560">
        <v>5901466103845</v>
      </c>
      <c r="C1268" t="s">
        <v>7830</v>
      </c>
      <c r="D1268" t="s">
        <v>4107</v>
      </c>
      <c r="E1268" t="s">
        <v>7831</v>
      </c>
      <c r="F1268" t="s">
        <v>4118</v>
      </c>
      <c r="G1268">
        <v>113.48</v>
      </c>
      <c r="H1268" t="s">
        <v>39487</v>
      </c>
    </row>
    <row r="1269" spans="1:8" hidden="1" x14ac:dyDescent="0.25">
      <c r="A1269" t="str">
        <f>Produkty[[#This Row],[Symbol]]</f>
        <v>WHW-S 8X220</v>
      </c>
      <c r="B1269" s="560">
        <v>5901466103852</v>
      </c>
      <c r="C1269" t="s">
        <v>7832</v>
      </c>
      <c r="D1269" t="s">
        <v>4107</v>
      </c>
      <c r="E1269" t="s">
        <v>7833</v>
      </c>
      <c r="F1269" t="s">
        <v>4118</v>
      </c>
      <c r="G1269">
        <v>136.5</v>
      </c>
      <c r="H1269" t="s">
        <v>39488</v>
      </c>
    </row>
    <row r="1270" spans="1:8" hidden="1" x14ac:dyDescent="0.25">
      <c r="A1270" t="str">
        <f>Produkty[[#This Row],[Symbol]]</f>
        <v>WHW-S 8X240</v>
      </c>
      <c r="B1270" s="560">
        <v>5901466103869</v>
      </c>
      <c r="C1270" t="s">
        <v>7834</v>
      </c>
      <c r="D1270" t="s">
        <v>4107</v>
      </c>
      <c r="E1270" t="s">
        <v>7835</v>
      </c>
      <c r="F1270" t="s">
        <v>4118</v>
      </c>
      <c r="G1270">
        <v>153.83000000000001</v>
      </c>
      <c r="H1270" t="s">
        <v>39489</v>
      </c>
    </row>
    <row r="1271" spans="1:8" hidden="1" x14ac:dyDescent="0.25">
      <c r="A1271" t="str">
        <f>Produkty[[#This Row],[Symbol]]</f>
        <v>WHW-S 8X260</v>
      </c>
      <c r="B1271" s="560">
        <v>5901466103876</v>
      </c>
      <c r="C1271" t="s">
        <v>7836</v>
      </c>
      <c r="D1271" t="s">
        <v>4107</v>
      </c>
      <c r="E1271" t="s">
        <v>7837</v>
      </c>
      <c r="F1271" t="s">
        <v>4118</v>
      </c>
      <c r="G1271">
        <v>176.46</v>
      </c>
      <c r="H1271" t="s">
        <v>39490</v>
      </c>
    </row>
    <row r="1272" spans="1:8" hidden="1" x14ac:dyDescent="0.25">
      <c r="A1272" t="str">
        <f>Produkty[[#This Row],[Symbol]]</f>
        <v>WHW-S 8X280</v>
      </c>
      <c r="B1272" s="560">
        <v>5901466103883</v>
      </c>
      <c r="C1272" t="s">
        <v>7838</v>
      </c>
      <c r="D1272" t="s">
        <v>4107</v>
      </c>
      <c r="E1272" t="s">
        <v>7839</v>
      </c>
      <c r="F1272" t="s">
        <v>4118</v>
      </c>
      <c r="G1272">
        <v>187.69</v>
      </c>
      <c r="H1272" t="s">
        <v>39491</v>
      </c>
    </row>
    <row r="1273" spans="1:8" hidden="1" x14ac:dyDescent="0.25">
      <c r="A1273" t="str">
        <f>Produkty[[#This Row],[Symbol]]</f>
        <v>WHW-S 8X300</v>
      </c>
      <c r="B1273" s="560">
        <v>5901466103890</v>
      </c>
      <c r="C1273" t="s">
        <v>7840</v>
      </c>
      <c r="D1273" t="s">
        <v>4107</v>
      </c>
      <c r="E1273" t="s">
        <v>7841</v>
      </c>
      <c r="F1273" t="s">
        <v>4118</v>
      </c>
      <c r="G1273">
        <v>200.01</v>
      </c>
      <c r="H1273" t="s">
        <v>39492</v>
      </c>
    </row>
    <row r="1274" spans="1:8" hidden="1" x14ac:dyDescent="0.25">
      <c r="A1274" t="str">
        <f>Produkty[[#This Row],[Symbol]]</f>
        <v>WHW-S 8X340</v>
      </c>
      <c r="B1274" s="560">
        <v>5901466103906</v>
      </c>
      <c r="C1274" t="s">
        <v>7842</v>
      </c>
      <c r="D1274" t="s">
        <v>4107</v>
      </c>
      <c r="E1274" t="s">
        <v>7843</v>
      </c>
      <c r="F1274" t="s">
        <v>4118</v>
      </c>
      <c r="G1274">
        <v>237.53</v>
      </c>
      <c r="H1274" t="s">
        <v>39493</v>
      </c>
    </row>
    <row r="1275" spans="1:8" hidden="1" x14ac:dyDescent="0.25">
      <c r="A1275" t="str">
        <f>Produkty[[#This Row],[Symbol]]</f>
        <v>URP - 1"</v>
      </c>
      <c r="B1275" s="560">
        <v>5901466103913</v>
      </c>
      <c r="C1275" t="s">
        <v>7844</v>
      </c>
      <c r="D1275" t="s">
        <v>4107</v>
      </c>
      <c r="E1275" t="s">
        <v>7845</v>
      </c>
      <c r="F1275" t="s">
        <v>4095</v>
      </c>
      <c r="G1275">
        <v>3.17</v>
      </c>
      <c r="H1275" t="s">
        <v>7846</v>
      </c>
    </row>
    <row r="1276" spans="1:8" hidden="1" x14ac:dyDescent="0.25">
      <c r="A1276" t="str">
        <f>Produkty[[#This Row],[Symbol]]</f>
        <v>URP - 1/2"</v>
      </c>
      <c r="B1276" s="560">
        <v>5901466103920</v>
      </c>
      <c r="C1276" t="s">
        <v>7847</v>
      </c>
      <c r="D1276" t="s">
        <v>4107</v>
      </c>
      <c r="E1276" t="s">
        <v>7848</v>
      </c>
      <c r="F1276" t="s">
        <v>4095</v>
      </c>
      <c r="G1276">
        <v>2.75</v>
      </c>
      <c r="H1276" t="s">
        <v>7849</v>
      </c>
    </row>
    <row r="1277" spans="1:8" hidden="1" x14ac:dyDescent="0.25">
      <c r="A1277" t="str">
        <f>Produkty[[#This Row],[Symbol]]</f>
        <v>URP - 3/4"</v>
      </c>
      <c r="B1277" s="560">
        <v>5901466103937</v>
      </c>
      <c r="C1277" t="s">
        <v>7850</v>
      </c>
      <c r="D1277" t="s">
        <v>4107</v>
      </c>
      <c r="E1277" t="s">
        <v>7851</v>
      </c>
      <c r="F1277" t="s">
        <v>4095</v>
      </c>
      <c r="G1277">
        <v>2.82</v>
      </c>
      <c r="H1277" t="s">
        <v>7852</v>
      </c>
    </row>
    <row r="1278" spans="1:8" hidden="1" x14ac:dyDescent="0.25">
      <c r="A1278" t="str">
        <f>Produkty[[#This Row],[Symbol]]</f>
        <v>URP - 3/8"</v>
      </c>
      <c r="B1278" s="560">
        <v>5901466103944</v>
      </c>
      <c r="C1278" t="s">
        <v>7853</v>
      </c>
      <c r="D1278" t="s">
        <v>4107</v>
      </c>
      <c r="E1278" t="s">
        <v>7854</v>
      </c>
      <c r="F1278" t="s">
        <v>4095</v>
      </c>
      <c r="G1278">
        <v>2.73</v>
      </c>
      <c r="H1278" t="s">
        <v>7855</v>
      </c>
    </row>
    <row r="1279" spans="1:8" hidden="1" x14ac:dyDescent="0.25">
      <c r="A1279" t="str">
        <f>Produkty[[#This Row],[Symbol]]</f>
        <v>URPG - 1''</v>
      </c>
      <c r="B1279" s="560">
        <v>5901466103951</v>
      </c>
      <c r="C1279" t="s">
        <v>7856</v>
      </c>
      <c r="D1279" t="s">
        <v>4107</v>
      </c>
      <c r="E1279" t="s">
        <v>7857</v>
      </c>
      <c r="F1279" t="s">
        <v>4095</v>
      </c>
      <c r="G1279">
        <v>4.58</v>
      </c>
      <c r="H1279" t="s">
        <v>7858</v>
      </c>
    </row>
    <row r="1280" spans="1:8" hidden="1" x14ac:dyDescent="0.25">
      <c r="A1280" t="str">
        <f>Produkty[[#This Row],[Symbol]]</f>
        <v>URPG - 1/2''</v>
      </c>
      <c r="B1280" s="560">
        <v>5901466103968</v>
      </c>
      <c r="C1280" t="s">
        <v>7859</v>
      </c>
      <c r="D1280" t="s">
        <v>4107</v>
      </c>
      <c r="E1280" t="s">
        <v>7860</v>
      </c>
      <c r="F1280" t="s">
        <v>4095</v>
      </c>
      <c r="G1280">
        <v>4.2</v>
      </c>
      <c r="H1280" t="s">
        <v>7861</v>
      </c>
    </row>
    <row r="1281" spans="1:8" hidden="1" x14ac:dyDescent="0.25">
      <c r="A1281" t="str">
        <f>Produkty[[#This Row],[Symbol]]</f>
        <v>URPG - 3/4''</v>
      </c>
      <c r="B1281" s="560">
        <v>5901466103975</v>
      </c>
      <c r="C1281" t="s">
        <v>7862</v>
      </c>
      <c r="D1281" t="s">
        <v>4107</v>
      </c>
      <c r="E1281" t="s">
        <v>7863</v>
      </c>
      <c r="F1281" t="s">
        <v>4095</v>
      </c>
      <c r="G1281">
        <v>4.4000000000000004</v>
      </c>
      <c r="H1281" t="s">
        <v>7864</v>
      </c>
    </row>
    <row r="1282" spans="1:8" hidden="1" x14ac:dyDescent="0.25">
      <c r="A1282" t="str">
        <f>Produkty[[#This Row],[Symbol]]</f>
        <v>URPG - 3/8''</v>
      </c>
      <c r="B1282" s="560">
        <v>5901466103982</v>
      </c>
      <c r="C1282" t="s">
        <v>7865</v>
      </c>
      <c r="D1282" t="s">
        <v>4107</v>
      </c>
      <c r="E1282" t="s">
        <v>7866</v>
      </c>
      <c r="F1282" t="s">
        <v>4095</v>
      </c>
      <c r="G1282">
        <v>3.98</v>
      </c>
      <c r="H1282" t="s">
        <v>7867</v>
      </c>
    </row>
    <row r="1283" spans="1:8" hidden="1" x14ac:dyDescent="0.25">
      <c r="A1283" t="str">
        <f>Produkty[[#This Row],[Symbol]]</f>
        <v>S-31030</v>
      </c>
      <c r="B1283" s="560">
        <v>5901466104002</v>
      </c>
      <c r="C1283" t="s">
        <v>7868</v>
      </c>
      <c r="D1283" t="s">
        <v>7099</v>
      </c>
      <c r="E1283" t="s">
        <v>7869</v>
      </c>
      <c r="F1283" t="s">
        <v>4095</v>
      </c>
      <c r="G1283">
        <v>310.14</v>
      </c>
      <c r="H1283" t="s">
        <v>7870</v>
      </c>
    </row>
    <row r="1284" spans="1:8" hidden="1" x14ac:dyDescent="0.25">
      <c r="A1284" t="str">
        <f>Produkty[[#This Row],[Symbol]]</f>
        <v>S-71662</v>
      </c>
      <c r="B1284" s="560">
        <v>5901466104040</v>
      </c>
      <c r="C1284" t="s">
        <v>7871</v>
      </c>
      <c r="D1284" t="s">
        <v>7099</v>
      </c>
      <c r="E1284" t="s">
        <v>7872</v>
      </c>
      <c r="F1284" t="s">
        <v>4095</v>
      </c>
      <c r="G1284">
        <v>6.2</v>
      </c>
      <c r="H1284" t="s">
        <v>7873</v>
      </c>
    </row>
    <row r="1285" spans="1:8" hidden="1" x14ac:dyDescent="0.25">
      <c r="A1285" t="str">
        <f>Produkty[[#This Row],[Symbol]]</f>
        <v>WHW-S 8X360</v>
      </c>
      <c r="B1285" s="560">
        <v>5901466104057</v>
      </c>
      <c r="C1285" t="s">
        <v>7874</v>
      </c>
      <c r="D1285" t="s">
        <v>4107</v>
      </c>
      <c r="E1285" t="s">
        <v>7875</v>
      </c>
      <c r="F1285" t="s">
        <v>4118</v>
      </c>
      <c r="G1285">
        <v>257.52999999999997</v>
      </c>
      <c r="H1285" t="s">
        <v>39494</v>
      </c>
    </row>
    <row r="1286" spans="1:8" hidden="1" x14ac:dyDescent="0.25">
      <c r="A1286" t="str">
        <f>Produkty[[#This Row],[Symbol]]</f>
        <v>S-65215</v>
      </c>
      <c r="B1286" s="560">
        <v>5901466104064</v>
      </c>
      <c r="C1286" t="s">
        <v>1803</v>
      </c>
      <c r="D1286" t="s">
        <v>4093</v>
      </c>
      <c r="E1286" t="s">
        <v>7876</v>
      </c>
      <c r="F1286" t="s">
        <v>4095</v>
      </c>
      <c r="G1286">
        <v>130.13999999999999</v>
      </c>
      <c r="H1286" t="s">
        <v>7877</v>
      </c>
    </row>
    <row r="1287" spans="1:8" hidden="1" x14ac:dyDescent="0.25">
      <c r="A1287" t="str">
        <f>Produkty[[#This Row],[Symbol]]</f>
        <v>S-65230</v>
      </c>
      <c r="B1287" s="560">
        <v>5901466104071</v>
      </c>
      <c r="C1287" t="s">
        <v>1809</v>
      </c>
      <c r="D1287" t="s">
        <v>4093</v>
      </c>
      <c r="E1287" t="s">
        <v>7878</v>
      </c>
      <c r="F1287" t="s">
        <v>4095</v>
      </c>
      <c r="G1287">
        <v>185.25</v>
      </c>
      <c r="H1287" t="s">
        <v>7879</v>
      </c>
    </row>
    <row r="1288" spans="1:8" hidden="1" x14ac:dyDescent="0.25">
      <c r="A1288" t="str">
        <f>Produkty[[#This Row],[Symbol]]</f>
        <v>HO - 12X160</v>
      </c>
      <c r="B1288" s="560">
        <v>5901466104118</v>
      </c>
      <c r="C1288" t="s">
        <v>7880</v>
      </c>
      <c r="D1288" t="s">
        <v>4107</v>
      </c>
      <c r="E1288" t="s">
        <v>7881</v>
      </c>
      <c r="F1288" t="s">
        <v>4118</v>
      </c>
      <c r="G1288">
        <v>547.37</v>
      </c>
      <c r="H1288" t="s">
        <v>39454</v>
      </c>
    </row>
    <row r="1289" spans="1:8" hidden="1" x14ac:dyDescent="0.25">
      <c r="A1289" t="str">
        <f>Produkty[[#This Row],[Symbol]]</f>
        <v>HO - 12X190</v>
      </c>
      <c r="B1289" s="560">
        <v>5901466104125</v>
      </c>
      <c r="C1289" t="s">
        <v>7882</v>
      </c>
      <c r="D1289" t="s">
        <v>4107</v>
      </c>
      <c r="E1289" t="s">
        <v>7883</v>
      </c>
      <c r="F1289" t="s">
        <v>4118</v>
      </c>
      <c r="G1289">
        <v>596.02</v>
      </c>
      <c r="H1289" t="s">
        <v>39455</v>
      </c>
    </row>
    <row r="1290" spans="1:8" hidden="1" x14ac:dyDescent="0.25">
      <c r="A1290" t="str">
        <f>Produkty[[#This Row],[Symbol]]</f>
        <v>HO - 12X230</v>
      </c>
      <c r="B1290" s="560">
        <v>5901466104132</v>
      </c>
      <c r="C1290" t="s">
        <v>7884</v>
      </c>
      <c r="D1290" t="s">
        <v>4107</v>
      </c>
      <c r="E1290" t="s">
        <v>7885</v>
      </c>
      <c r="F1290" t="s">
        <v>4118</v>
      </c>
      <c r="G1290">
        <v>692.67</v>
      </c>
      <c r="H1290" t="s">
        <v>39456</v>
      </c>
    </row>
    <row r="1291" spans="1:8" hidden="1" x14ac:dyDescent="0.25">
      <c r="A1291" t="str">
        <f>Produkty[[#This Row],[Symbol]]</f>
        <v>HO - 12X300</v>
      </c>
      <c r="B1291" s="560">
        <v>5901466104149</v>
      </c>
      <c r="C1291" t="s">
        <v>7886</v>
      </c>
      <c r="D1291" t="s">
        <v>4107</v>
      </c>
      <c r="E1291" t="s">
        <v>7887</v>
      </c>
      <c r="F1291" t="s">
        <v>4118</v>
      </c>
      <c r="G1291">
        <v>837.64</v>
      </c>
      <c r="H1291" t="s">
        <v>39457</v>
      </c>
    </row>
    <row r="1292" spans="1:8" hidden="1" x14ac:dyDescent="0.25">
      <c r="A1292" t="str">
        <f>Produkty[[#This Row],[Symbol]]</f>
        <v>HO - 12X350</v>
      </c>
      <c r="B1292" s="560">
        <v>5901466104156</v>
      </c>
      <c r="C1292" t="s">
        <v>7888</v>
      </c>
      <c r="D1292" t="s">
        <v>4107</v>
      </c>
      <c r="E1292" t="s">
        <v>7889</v>
      </c>
      <c r="F1292" t="s">
        <v>4118</v>
      </c>
      <c r="G1292">
        <v>998.73</v>
      </c>
      <c r="H1292" t="s">
        <v>39458</v>
      </c>
    </row>
    <row r="1293" spans="1:8" hidden="1" x14ac:dyDescent="0.25">
      <c r="A1293" t="str">
        <f>Produkty[[#This Row],[Symbol]]</f>
        <v>HO - 12X400</v>
      </c>
      <c r="B1293" s="560">
        <v>5901466104163</v>
      </c>
      <c r="C1293" t="s">
        <v>7890</v>
      </c>
      <c r="D1293" t="s">
        <v>4107</v>
      </c>
      <c r="E1293" t="s">
        <v>7891</v>
      </c>
      <c r="F1293" t="s">
        <v>4118</v>
      </c>
      <c r="G1293">
        <v>1111.49</v>
      </c>
      <c r="H1293" t="s">
        <v>39459</v>
      </c>
    </row>
    <row r="1294" spans="1:8" hidden="1" x14ac:dyDescent="0.25">
      <c r="A1294" t="str">
        <f>Produkty[[#This Row],[Symbol]]</f>
        <v>ZAŚLEPKA DO KHO</v>
      </c>
      <c r="B1294" s="560">
        <v>5901466104170</v>
      </c>
      <c r="C1294" t="s">
        <v>7892</v>
      </c>
      <c r="D1294" t="s">
        <v>4107</v>
      </c>
      <c r="E1294" t="s">
        <v>7893</v>
      </c>
      <c r="F1294" t="s">
        <v>4118</v>
      </c>
      <c r="G1294">
        <v>27.14</v>
      </c>
      <c r="H1294" t="s">
        <v>39435</v>
      </c>
    </row>
    <row r="1295" spans="1:8" hidden="1" x14ac:dyDescent="0.25">
      <c r="A1295" t="str">
        <f>Produkty[[#This Row],[Symbol]]</f>
        <v>S-77294</v>
      </c>
      <c r="B1295" s="560">
        <v>5901466104194</v>
      </c>
      <c r="C1295" t="s">
        <v>7894</v>
      </c>
      <c r="D1295" t="s">
        <v>4093</v>
      </c>
      <c r="E1295" t="s">
        <v>7895</v>
      </c>
      <c r="F1295" t="s">
        <v>4104</v>
      </c>
      <c r="G1295">
        <v>419.56</v>
      </c>
      <c r="H1295" t="s">
        <v>7896</v>
      </c>
    </row>
    <row r="1296" spans="1:8" hidden="1" x14ac:dyDescent="0.25">
      <c r="A1296" t="str">
        <f>Produkty[[#This Row],[Symbol]]</f>
        <v>S-38811</v>
      </c>
      <c r="B1296" s="560">
        <v>5901466104255</v>
      </c>
      <c r="C1296" t="s">
        <v>7897</v>
      </c>
      <c r="D1296" t="s">
        <v>4102</v>
      </c>
      <c r="E1296" t="s">
        <v>7898</v>
      </c>
      <c r="F1296" t="s">
        <v>4095</v>
      </c>
      <c r="G1296">
        <v>10.09</v>
      </c>
      <c r="H1296" t="s">
        <v>7899</v>
      </c>
    </row>
    <row r="1297" spans="1:8" hidden="1" x14ac:dyDescent="0.25">
      <c r="A1297" t="str">
        <f>Produkty[[#This Row],[Symbol]]</f>
        <v>S-38813</v>
      </c>
      <c r="B1297" s="560">
        <v>5901466104262</v>
      </c>
      <c r="C1297" t="s">
        <v>7900</v>
      </c>
      <c r="D1297" t="s">
        <v>4102</v>
      </c>
      <c r="E1297" t="s">
        <v>7901</v>
      </c>
      <c r="F1297" t="s">
        <v>4095</v>
      </c>
      <c r="G1297">
        <v>12.46</v>
      </c>
      <c r="H1297" t="s">
        <v>7902</v>
      </c>
    </row>
    <row r="1298" spans="1:8" hidden="1" x14ac:dyDescent="0.25">
      <c r="A1298" t="str">
        <f>Produkty[[#This Row],[Symbol]]</f>
        <v>S-38819</v>
      </c>
      <c r="B1298" s="560">
        <v>5901466104293</v>
      </c>
      <c r="C1298" t="s">
        <v>7903</v>
      </c>
      <c r="D1298" t="s">
        <v>4102</v>
      </c>
      <c r="E1298" t="s">
        <v>7904</v>
      </c>
      <c r="F1298" t="s">
        <v>4095</v>
      </c>
      <c r="G1298">
        <v>2.12</v>
      </c>
      <c r="H1298" t="s">
        <v>7905</v>
      </c>
    </row>
    <row r="1299" spans="1:8" hidden="1" x14ac:dyDescent="0.25">
      <c r="A1299" t="str">
        <f>Produkty[[#This Row],[Symbol]]</f>
        <v>S-38821</v>
      </c>
      <c r="B1299" s="560">
        <v>5901466104309</v>
      </c>
      <c r="C1299" t="s">
        <v>7906</v>
      </c>
      <c r="D1299" t="s">
        <v>4102</v>
      </c>
      <c r="E1299" t="s">
        <v>7907</v>
      </c>
      <c r="F1299" t="s">
        <v>4104</v>
      </c>
      <c r="G1299">
        <v>6.38</v>
      </c>
      <c r="H1299" t="s">
        <v>7908</v>
      </c>
    </row>
    <row r="1300" spans="1:8" hidden="1" x14ac:dyDescent="0.25">
      <c r="A1300" t="str">
        <f>Produkty[[#This Row],[Symbol]]</f>
        <v>S-38823</v>
      </c>
      <c r="B1300" s="560">
        <v>5901466104316</v>
      </c>
      <c r="C1300" t="s">
        <v>7909</v>
      </c>
      <c r="D1300" t="s">
        <v>4102</v>
      </c>
      <c r="E1300" t="s">
        <v>7910</v>
      </c>
      <c r="F1300" t="s">
        <v>4095</v>
      </c>
      <c r="G1300">
        <v>3.42</v>
      </c>
      <c r="H1300" t="s">
        <v>7911</v>
      </c>
    </row>
    <row r="1301" spans="1:8" hidden="1" x14ac:dyDescent="0.25">
      <c r="A1301" t="str">
        <f>Produkty[[#This Row],[Symbol]]</f>
        <v>S-38825</v>
      </c>
      <c r="B1301" s="560">
        <v>5901466104323</v>
      </c>
      <c r="C1301" t="s">
        <v>7912</v>
      </c>
      <c r="D1301" t="s">
        <v>4102</v>
      </c>
      <c r="E1301" t="s">
        <v>7913</v>
      </c>
      <c r="F1301" t="s">
        <v>4095</v>
      </c>
      <c r="G1301">
        <v>4.8</v>
      </c>
      <c r="H1301" t="s">
        <v>7914</v>
      </c>
    </row>
    <row r="1302" spans="1:8" hidden="1" x14ac:dyDescent="0.25">
      <c r="A1302" t="str">
        <f>Produkty[[#This Row],[Symbol]]</f>
        <v>S-38827</v>
      </c>
      <c r="B1302" s="560">
        <v>5901466104330</v>
      </c>
      <c r="C1302" t="s">
        <v>7915</v>
      </c>
      <c r="D1302" t="s">
        <v>4102</v>
      </c>
      <c r="E1302" t="s">
        <v>7916</v>
      </c>
      <c r="F1302" t="s">
        <v>4095</v>
      </c>
      <c r="G1302">
        <v>11.54</v>
      </c>
      <c r="H1302" t="s">
        <v>7917</v>
      </c>
    </row>
    <row r="1303" spans="1:8" hidden="1" x14ac:dyDescent="0.25">
      <c r="A1303" t="str">
        <f>Produkty[[#This Row],[Symbol]]</f>
        <v>S-38829</v>
      </c>
      <c r="B1303" s="560">
        <v>5901466104347</v>
      </c>
      <c r="C1303" t="s">
        <v>7918</v>
      </c>
      <c r="D1303" t="s">
        <v>4102</v>
      </c>
      <c r="E1303" t="s">
        <v>7919</v>
      </c>
      <c r="F1303" t="s">
        <v>4095</v>
      </c>
      <c r="G1303">
        <v>15.32</v>
      </c>
      <c r="H1303" t="s">
        <v>7920</v>
      </c>
    </row>
    <row r="1304" spans="1:8" hidden="1" x14ac:dyDescent="0.25">
      <c r="A1304" t="str">
        <f>Produkty[[#This Row],[Symbol]]</f>
        <v>S-38831</v>
      </c>
      <c r="B1304" s="560">
        <v>5901466104354</v>
      </c>
      <c r="C1304" t="s">
        <v>7921</v>
      </c>
      <c r="D1304" t="s">
        <v>4102</v>
      </c>
      <c r="E1304" t="s">
        <v>7922</v>
      </c>
      <c r="F1304" t="s">
        <v>4104</v>
      </c>
      <c r="G1304">
        <v>3.38</v>
      </c>
      <c r="H1304" t="s">
        <v>7923</v>
      </c>
    </row>
    <row r="1305" spans="1:8" hidden="1" x14ac:dyDescent="0.25">
      <c r="A1305" t="str">
        <f>Produkty[[#This Row],[Symbol]]</f>
        <v>S-38833</v>
      </c>
      <c r="B1305" s="560">
        <v>5901466104361</v>
      </c>
      <c r="C1305" t="s">
        <v>7924</v>
      </c>
      <c r="D1305" t="s">
        <v>4102</v>
      </c>
      <c r="E1305" t="s">
        <v>7925</v>
      </c>
      <c r="F1305" t="s">
        <v>4095</v>
      </c>
      <c r="G1305">
        <v>1.79</v>
      </c>
      <c r="H1305" t="s">
        <v>7926</v>
      </c>
    </row>
    <row r="1306" spans="1:8" hidden="1" x14ac:dyDescent="0.25">
      <c r="A1306" t="str">
        <f>Produkty[[#This Row],[Symbol]]</f>
        <v>S-38835</v>
      </c>
      <c r="B1306" s="560">
        <v>5901466104378</v>
      </c>
      <c r="C1306" t="s">
        <v>7927</v>
      </c>
      <c r="D1306" t="s">
        <v>4102</v>
      </c>
      <c r="E1306" t="s">
        <v>7928</v>
      </c>
      <c r="F1306" t="s">
        <v>4104</v>
      </c>
      <c r="G1306">
        <v>4.93</v>
      </c>
      <c r="H1306" t="s">
        <v>7929</v>
      </c>
    </row>
    <row r="1307" spans="1:8" hidden="1" x14ac:dyDescent="0.25">
      <c r="A1307" t="str">
        <f>Produkty[[#This Row],[Symbol]]</f>
        <v>S-38837</v>
      </c>
      <c r="B1307" s="560">
        <v>5901466104385</v>
      </c>
      <c r="C1307" t="s">
        <v>7930</v>
      </c>
      <c r="D1307" t="s">
        <v>4102</v>
      </c>
      <c r="E1307" t="s">
        <v>7931</v>
      </c>
      <c r="F1307" t="s">
        <v>4095</v>
      </c>
      <c r="G1307">
        <v>3.38</v>
      </c>
      <c r="H1307" t="s">
        <v>7932</v>
      </c>
    </row>
    <row r="1308" spans="1:8" hidden="1" x14ac:dyDescent="0.25">
      <c r="A1308" t="str">
        <f>Produkty[[#This Row],[Symbol]]</f>
        <v>S-38839</v>
      </c>
      <c r="B1308" s="560">
        <v>5901466104392</v>
      </c>
      <c r="C1308" t="s">
        <v>7933</v>
      </c>
      <c r="D1308" t="s">
        <v>4102</v>
      </c>
      <c r="E1308" t="s">
        <v>7934</v>
      </c>
      <c r="F1308" t="s">
        <v>4095</v>
      </c>
      <c r="G1308">
        <v>4.53</v>
      </c>
      <c r="H1308" t="s">
        <v>7935</v>
      </c>
    </row>
    <row r="1309" spans="1:8" hidden="1" x14ac:dyDescent="0.25">
      <c r="A1309" t="str">
        <f>Produkty[[#This Row],[Symbol]]</f>
        <v>S-38841</v>
      </c>
      <c r="B1309" s="560">
        <v>5901466104408</v>
      </c>
      <c r="C1309" t="s">
        <v>7936</v>
      </c>
      <c r="D1309" t="s">
        <v>4102</v>
      </c>
      <c r="E1309" t="s">
        <v>7937</v>
      </c>
      <c r="F1309" t="s">
        <v>4095</v>
      </c>
      <c r="G1309">
        <v>8.1999999999999993</v>
      </c>
      <c r="H1309" t="s">
        <v>7938</v>
      </c>
    </row>
    <row r="1310" spans="1:8" hidden="1" x14ac:dyDescent="0.25">
      <c r="A1310" t="str">
        <f>Produkty[[#This Row],[Symbol]]</f>
        <v>S-38843</v>
      </c>
      <c r="B1310" s="560">
        <v>5901466104415</v>
      </c>
      <c r="C1310" t="s">
        <v>7939</v>
      </c>
      <c r="D1310" t="s">
        <v>4102</v>
      </c>
      <c r="E1310" t="s">
        <v>7940</v>
      </c>
      <c r="F1310" t="s">
        <v>4095</v>
      </c>
      <c r="G1310">
        <v>10.1</v>
      </c>
      <c r="H1310" t="s">
        <v>7941</v>
      </c>
    </row>
    <row r="1311" spans="1:8" hidden="1" x14ac:dyDescent="0.25">
      <c r="A1311" t="str">
        <f>Produkty[[#This Row],[Symbol]]</f>
        <v>S-73862</v>
      </c>
      <c r="B1311" s="560">
        <v>5901466104569</v>
      </c>
      <c r="C1311" t="s">
        <v>7942</v>
      </c>
      <c r="D1311" t="s">
        <v>4102</v>
      </c>
      <c r="E1311" t="s">
        <v>7943</v>
      </c>
      <c r="F1311" t="s">
        <v>4095</v>
      </c>
      <c r="G1311">
        <v>2.85</v>
      </c>
      <c r="H1311" t="s">
        <v>7944</v>
      </c>
    </row>
    <row r="1312" spans="1:8" hidden="1" x14ac:dyDescent="0.25">
      <c r="A1312" t="str">
        <f>Produkty[[#This Row],[Symbol]]</f>
        <v>S-73864</v>
      </c>
      <c r="B1312" s="560">
        <v>5901466104576</v>
      </c>
      <c r="C1312" t="s">
        <v>7945</v>
      </c>
      <c r="D1312" t="s">
        <v>4102</v>
      </c>
      <c r="E1312" t="s">
        <v>7946</v>
      </c>
      <c r="F1312" t="s">
        <v>4104</v>
      </c>
      <c r="G1312">
        <v>8.01</v>
      </c>
      <c r="H1312" t="s">
        <v>7947</v>
      </c>
    </row>
    <row r="1313" spans="1:8" hidden="1" x14ac:dyDescent="0.25">
      <c r="A1313" t="str">
        <f>Produkty[[#This Row],[Symbol]]</f>
        <v>S-73866</v>
      </c>
      <c r="B1313" s="560">
        <v>5901466104583</v>
      </c>
      <c r="C1313" t="s">
        <v>7948</v>
      </c>
      <c r="D1313" t="s">
        <v>4102</v>
      </c>
      <c r="E1313" t="s">
        <v>7949</v>
      </c>
      <c r="F1313" t="s">
        <v>4095</v>
      </c>
      <c r="G1313">
        <v>5.96</v>
      </c>
      <c r="H1313" t="s">
        <v>7950</v>
      </c>
    </row>
    <row r="1314" spans="1:8" hidden="1" x14ac:dyDescent="0.25">
      <c r="A1314" t="str">
        <f>Produkty[[#This Row],[Symbol]]</f>
        <v>S-73868</v>
      </c>
      <c r="B1314" s="560">
        <v>5901466104590</v>
      </c>
      <c r="C1314" t="s">
        <v>7951</v>
      </c>
      <c r="D1314" t="s">
        <v>4102</v>
      </c>
      <c r="E1314" t="s">
        <v>7952</v>
      </c>
      <c r="F1314" t="s">
        <v>4095</v>
      </c>
      <c r="G1314">
        <v>8.6</v>
      </c>
      <c r="H1314" t="s">
        <v>7953</v>
      </c>
    </row>
    <row r="1315" spans="1:8" hidden="1" x14ac:dyDescent="0.25">
      <c r="A1315" t="str">
        <f>Produkty[[#This Row],[Symbol]]</f>
        <v>S-73870</v>
      </c>
      <c r="B1315" s="560">
        <v>5901466104606</v>
      </c>
      <c r="C1315" t="s">
        <v>7954</v>
      </c>
      <c r="D1315" t="s">
        <v>4102</v>
      </c>
      <c r="E1315" t="s">
        <v>7955</v>
      </c>
      <c r="F1315" t="s">
        <v>4095</v>
      </c>
      <c r="G1315">
        <v>16.87</v>
      </c>
      <c r="H1315" t="s">
        <v>7956</v>
      </c>
    </row>
    <row r="1316" spans="1:8" hidden="1" x14ac:dyDescent="0.25">
      <c r="A1316" t="str">
        <f>Produkty[[#This Row],[Symbol]]</f>
        <v>S-73872</v>
      </c>
      <c r="B1316" s="560">
        <v>5901466104613</v>
      </c>
      <c r="C1316" t="s">
        <v>7957</v>
      </c>
      <c r="D1316" t="s">
        <v>4102</v>
      </c>
      <c r="E1316" t="s">
        <v>7958</v>
      </c>
      <c r="F1316" t="s">
        <v>4095</v>
      </c>
      <c r="G1316">
        <v>20.99</v>
      </c>
      <c r="H1316" t="s">
        <v>7959</v>
      </c>
    </row>
    <row r="1317" spans="1:8" hidden="1" x14ac:dyDescent="0.25">
      <c r="A1317" t="str">
        <f>Produkty[[#This Row],[Symbol]]</f>
        <v>S-73874</v>
      </c>
      <c r="B1317" s="560">
        <v>5901466104620</v>
      </c>
      <c r="C1317" t="s">
        <v>7960</v>
      </c>
      <c r="D1317" t="s">
        <v>4102</v>
      </c>
      <c r="E1317" t="s">
        <v>7961</v>
      </c>
      <c r="F1317" t="s">
        <v>4095</v>
      </c>
      <c r="G1317">
        <v>33.22</v>
      </c>
      <c r="H1317" t="s">
        <v>7962</v>
      </c>
    </row>
    <row r="1318" spans="1:8" hidden="1" x14ac:dyDescent="0.25">
      <c r="A1318" t="str">
        <f>Produkty[[#This Row],[Symbol]]</f>
        <v>S-73876</v>
      </c>
      <c r="B1318" s="560">
        <v>5901466104637</v>
      </c>
      <c r="C1318" t="s">
        <v>7963</v>
      </c>
      <c r="D1318" t="s">
        <v>4102</v>
      </c>
      <c r="E1318" t="s">
        <v>7964</v>
      </c>
      <c r="F1318" t="s">
        <v>4095</v>
      </c>
      <c r="G1318">
        <v>35.630000000000003</v>
      </c>
      <c r="H1318" t="s">
        <v>7965</v>
      </c>
    </row>
    <row r="1319" spans="1:8" hidden="1" x14ac:dyDescent="0.25">
      <c r="A1319" t="str">
        <f>Produkty[[#This Row],[Symbol]]</f>
        <v>S-38873</v>
      </c>
      <c r="B1319" s="560">
        <v>5901466104644</v>
      </c>
      <c r="C1319" t="s">
        <v>7966</v>
      </c>
      <c r="D1319" t="s">
        <v>4102</v>
      </c>
      <c r="E1319" t="s">
        <v>7967</v>
      </c>
      <c r="F1319" t="s">
        <v>4095</v>
      </c>
      <c r="G1319">
        <v>27.53</v>
      </c>
      <c r="H1319" t="s">
        <v>7968</v>
      </c>
    </row>
    <row r="1320" spans="1:8" hidden="1" x14ac:dyDescent="0.25">
      <c r="A1320" t="str">
        <f>Produkty[[#This Row],[Symbol]]</f>
        <v>S-38875</v>
      </c>
      <c r="B1320" s="560">
        <v>5901466104651</v>
      </c>
      <c r="C1320" t="s">
        <v>7969</v>
      </c>
      <c r="D1320" t="s">
        <v>4102</v>
      </c>
      <c r="E1320" t="s">
        <v>7970</v>
      </c>
      <c r="F1320" t="s">
        <v>4104</v>
      </c>
      <c r="G1320">
        <v>2.5</v>
      </c>
      <c r="H1320" t="s">
        <v>7971</v>
      </c>
    </row>
    <row r="1321" spans="1:8" hidden="1" x14ac:dyDescent="0.25">
      <c r="A1321" t="str">
        <f>Produkty[[#This Row],[Symbol]]</f>
        <v>S-38877</v>
      </c>
      <c r="B1321" s="560">
        <v>5901466104668</v>
      </c>
      <c r="C1321" t="s">
        <v>7972</v>
      </c>
      <c r="D1321" t="s">
        <v>4102</v>
      </c>
      <c r="E1321" t="s">
        <v>7973</v>
      </c>
      <c r="F1321" t="s">
        <v>4104</v>
      </c>
      <c r="G1321">
        <v>2.95</v>
      </c>
      <c r="H1321" t="s">
        <v>7974</v>
      </c>
    </row>
    <row r="1322" spans="1:8" hidden="1" x14ac:dyDescent="0.25">
      <c r="A1322" t="str">
        <f>Produkty[[#This Row],[Symbol]]</f>
        <v>S-38879</v>
      </c>
      <c r="B1322" s="560">
        <v>5901466104675</v>
      </c>
      <c r="C1322" t="s">
        <v>7975</v>
      </c>
      <c r="D1322" t="s">
        <v>4102</v>
      </c>
      <c r="E1322" t="s">
        <v>7976</v>
      </c>
      <c r="F1322" t="s">
        <v>4095</v>
      </c>
      <c r="G1322">
        <v>1.55</v>
      </c>
      <c r="H1322" t="s">
        <v>7977</v>
      </c>
    </row>
    <row r="1323" spans="1:8" hidden="1" x14ac:dyDescent="0.25">
      <c r="A1323" t="str">
        <f>Produkty[[#This Row],[Symbol]]</f>
        <v>S-38881</v>
      </c>
      <c r="B1323" s="560">
        <v>5901466104682</v>
      </c>
      <c r="C1323" t="s">
        <v>7978</v>
      </c>
      <c r="D1323" t="s">
        <v>4102</v>
      </c>
      <c r="E1323" t="s">
        <v>7979</v>
      </c>
      <c r="F1323" t="s">
        <v>4104</v>
      </c>
      <c r="G1323">
        <v>4.53</v>
      </c>
      <c r="H1323" t="s">
        <v>7980</v>
      </c>
    </row>
    <row r="1324" spans="1:8" hidden="1" x14ac:dyDescent="0.25">
      <c r="A1324" t="str">
        <f>Produkty[[#This Row],[Symbol]]</f>
        <v>S-38883</v>
      </c>
      <c r="B1324" s="560">
        <v>5901466104699</v>
      </c>
      <c r="C1324" t="s">
        <v>7981</v>
      </c>
      <c r="D1324" t="s">
        <v>4102</v>
      </c>
      <c r="E1324" t="s">
        <v>7982</v>
      </c>
      <c r="F1324" t="s">
        <v>4095</v>
      </c>
      <c r="G1324">
        <v>15.54</v>
      </c>
      <c r="H1324" t="s">
        <v>7983</v>
      </c>
    </row>
    <row r="1325" spans="1:8" hidden="1" x14ac:dyDescent="0.25">
      <c r="A1325" t="str">
        <f>Produkty[[#This Row],[Symbol]]</f>
        <v>S-38885</v>
      </c>
      <c r="B1325" s="560">
        <v>5901466104705</v>
      </c>
      <c r="C1325" t="s">
        <v>7984</v>
      </c>
      <c r="D1325" t="s">
        <v>4102</v>
      </c>
      <c r="E1325" t="s">
        <v>7985</v>
      </c>
      <c r="F1325" t="s">
        <v>4095</v>
      </c>
      <c r="G1325">
        <v>21.5</v>
      </c>
      <c r="H1325" t="s">
        <v>7986</v>
      </c>
    </row>
    <row r="1326" spans="1:8" hidden="1" x14ac:dyDescent="0.25">
      <c r="A1326" t="str">
        <f>Produkty[[#This Row],[Symbol]]</f>
        <v>S-38887</v>
      </c>
      <c r="B1326" s="560">
        <v>5901466104712</v>
      </c>
      <c r="C1326" t="s">
        <v>7987</v>
      </c>
      <c r="D1326" t="s">
        <v>4102</v>
      </c>
      <c r="E1326" t="s">
        <v>7988</v>
      </c>
      <c r="F1326" t="s">
        <v>4095</v>
      </c>
      <c r="G1326">
        <v>2.89</v>
      </c>
      <c r="H1326" t="s">
        <v>7989</v>
      </c>
    </row>
    <row r="1327" spans="1:8" hidden="1" x14ac:dyDescent="0.25">
      <c r="A1327" t="str">
        <f>Produkty[[#This Row],[Symbol]]</f>
        <v>S-38889</v>
      </c>
      <c r="B1327" s="560">
        <v>5901466104729</v>
      </c>
      <c r="C1327" t="s">
        <v>7990</v>
      </c>
      <c r="D1327" t="s">
        <v>4102</v>
      </c>
      <c r="E1327" t="s">
        <v>7991</v>
      </c>
      <c r="F1327" t="s">
        <v>4095</v>
      </c>
      <c r="G1327">
        <v>1.95</v>
      </c>
      <c r="H1327" t="s">
        <v>7992</v>
      </c>
    </row>
    <row r="1328" spans="1:8" hidden="1" x14ac:dyDescent="0.25">
      <c r="A1328" t="str">
        <f>Produkty[[#This Row],[Symbol]]</f>
        <v>S-38891</v>
      </c>
      <c r="B1328" s="560">
        <v>5901466104736</v>
      </c>
      <c r="C1328" t="s">
        <v>7993</v>
      </c>
      <c r="D1328" t="s">
        <v>4102</v>
      </c>
      <c r="E1328" t="s">
        <v>7994</v>
      </c>
      <c r="F1328" t="s">
        <v>4095</v>
      </c>
      <c r="G1328">
        <v>1.27</v>
      </c>
      <c r="H1328" t="s">
        <v>7995</v>
      </c>
    </row>
    <row r="1329" spans="1:8" hidden="1" x14ac:dyDescent="0.25">
      <c r="A1329" t="str">
        <f>Produkty[[#This Row],[Symbol]]</f>
        <v>S-38893</v>
      </c>
      <c r="B1329" s="560">
        <v>5901466104743</v>
      </c>
      <c r="C1329" t="s">
        <v>7996</v>
      </c>
      <c r="D1329" t="s">
        <v>4102</v>
      </c>
      <c r="E1329" t="s">
        <v>7997</v>
      </c>
      <c r="F1329" t="s">
        <v>4095</v>
      </c>
      <c r="G1329">
        <v>2.5299999999999998</v>
      </c>
      <c r="H1329" t="s">
        <v>7998</v>
      </c>
    </row>
    <row r="1330" spans="1:8" hidden="1" x14ac:dyDescent="0.25">
      <c r="A1330" t="str">
        <f>Produkty[[#This Row],[Symbol]]</f>
        <v>S-38895</v>
      </c>
      <c r="B1330" s="560">
        <v>5901466104750</v>
      </c>
      <c r="C1330" t="s">
        <v>7999</v>
      </c>
      <c r="D1330" t="s">
        <v>4102</v>
      </c>
      <c r="E1330" t="s">
        <v>8000</v>
      </c>
      <c r="F1330" t="s">
        <v>4095</v>
      </c>
      <c r="G1330">
        <v>5.91</v>
      </c>
      <c r="H1330" t="s">
        <v>8001</v>
      </c>
    </row>
    <row r="1331" spans="1:8" hidden="1" x14ac:dyDescent="0.25">
      <c r="A1331" t="str">
        <f>Produkty[[#This Row],[Symbol]]</f>
        <v>S-38897</v>
      </c>
      <c r="B1331" s="560">
        <v>5901466104767</v>
      </c>
      <c r="C1331" t="s">
        <v>8002</v>
      </c>
      <c r="D1331" t="s">
        <v>4102</v>
      </c>
      <c r="E1331" t="s">
        <v>8003</v>
      </c>
      <c r="F1331" t="s">
        <v>4095</v>
      </c>
      <c r="G1331">
        <v>9.66</v>
      </c>
      <c r="H1331" t="s">
        <v>8004</v>
      </c>
    </row>
    <row r="1332" spans="1:8" hidden="1" x14ac:dyDescent="0.25">
      <c r="A1332" t="str">
        <f>Produkty[[#This Row],[Symbol]]</f>
        <v>S-38899</v>
      </c>
      <c r="B1332" s="560">
        <v>5901466104774</v>
      </c>
      <c r="C1332" t="s">
        <v>8005</v>
      </c>
      <c r="D1332" t="s">
        <v>4102</v>
      </c>
      <c r="E1332" t="s">
        <v>8006</v>
      </c>
      <c r="F1332" t="s">
        <v>4095</v>
      </c>
      <c r="G1332">
        <v>2.86</v>
      </c>
      <c r="H1332" t="s">
        <v>8007</v>
      </c>
    </row>
    <row r="1333" spans="1:8" hidden="1" x14ac:dyDescent="0.25">
      <c r="A1333" t="str">
        <f>Produkty[[#This Row],[Symbol]]</f>
        <v>S-38901</v>
      </c>
      <c r="B1333" s="560">
        <v>5901466104781</v>
      </c>
      <c r="C1333" t="s">
        <v>8008</v>
      </c>
      <c r="D1333" t="s">
        <v>4102</v>
      </c>
      <c r="E1333" t="s">
        <v>8009</v>
      </c>
      <c r="F1333" t="s">
        <v>4095</v>
      </c>
      <c r="G1333">
        <v>3.97</v>
      </c>
      <c r="H1333" t="s">
        <v>8010</v>
      </c>
    </row>
    <row r="1334" spans="1:8" hidden="1" x14ac:dyDescent="0.25">
      <c r="A1334" t="str">
        <f>Produkty[[#This Row],[Symbol]]</f>
        <v>S-38903</v>
      </c>
      <c r="B1334" s="560">
        <v>5901466104798</v>
      </c>
      <c r="C1334" t="s">
        <v>8011</v>
      </c>
      <c r="D1334" t="s">
        <v>4102</v>
      </c>
      <c r="E1334" t="s">
        <v>8012</v>
      </c>
      <c r="F1334" t="s">
        <v>4095</v>
      </c>
      <c r="G1334">
        <v>3.37</v>
      </c>
      <c r="H1334" t="s">
        <v>8013</v>
      </c>
    </row>
    <row r="1335" spans="1:8" hidden="1" x14ac:dyDescent="0.25">
      <c r="A1335" t="str">
        <f>Produkty[[#This Row],[Symbol]]</f>
        <v>S-38905</v>
      </c>
      <c r="B1335" s="560">
        <v>5901466104804</v>
      </c>
      <c r="C1335" t="s">
        <v>8014</v>
      </c>
      <c r="D1335" t="s">
        <v>4102</v>
      </c>
      <c r="E1335" t="s">
        <v>8015</v>
      </c>
      <c r="F1335" t="s">
        <v>4095</v>
      </c>
      <c r="G1335">
        <v>6.22</v>
      </c>
      <c r="H1335" t="s">
        <v>8016</v>
      </c>
    </row>
    <row r="1336" spans="1:8" hidden="1" x14ac:dyDescent="0.25">
      <c r="A1336" t="str">
        <f>Produkty[[#This Row],[Symbol]]</f>
        <v>S-38907</v>
      </c>
      <c r="B1336" s="560">
        <v>5901466104811</v>
      </c>
      <c r="C1336" t="s">
        <v>8017</v>
      </c>
      <c r="D1336" t="s">
        <v>4102</v>
      </c>
      <c r="E1336" t="s">
        <v>8018</v>
      </c>
      <c r="F1336" t="s">
        <v>4095</v>
      </c>
      <c r="G1336">
        <v>7.39</v>
      </c>
      <c r="H1336" t="s">
        <v>8019</v>
      </c>
    </row>
    <row r="1337" spans="1:8" hidden="1" x14ac:dyDescent="0.25">
      <c r="A1337" t="str">
        <f>Produkty[[#This Row],[Symbol]]</f>
        <v>S-73878</v>
      </c>
      <c r="B1337" s="560">
        <v>5901466104828</v>
      </c>
      <c r="C1337" t="s">
        <v>8020</v>
      </c>
      <c r="D1337" t="s">
        <v>4102</v>
      </c>
      <c r="E1337" t="s">
        <v>8021</v>
      </c>
      <c r="F1337" t="s">
        <v>4095</v>
      </c>
      <c r="G1337">
        <v>12.56</v>
      </c>
      <c r="H1337" t="s">
        <v>8022</v>
      </c>
    </row>
    <row r="1338" spans="1:8" hidden="1" x14ac:dyDescent="0.25">
      <c r="A1338" t="str">
        <f>Produkty[[#This Row],[Symbol]]</f>
        <v>S-73880</v>
      </c>
      <c r="B1338" s="560">
        <v>5901466104835</v>
      </c>
      <c r="C1338" t="s">
        <v>8023</v>
      </c>
      <c r="D1338" t="s">
        <v>4102</v>
      </c>
      <c r="E1338" t="s">
        <v>8024</v>
      </c>
      <c r="F1338" t="s">
        <v>4095</v>
      </c>
      <c r="G1338">
        <v>13.39</v>
      </c>
      <c r="H1338" t="s">
        <v>8025</v>
      </c>
    </row>
    <row r="1339" spans="1:8" hidden="1" x14ac:dyDescent="0.25">
      <c r="A1339" t="str">
        <f>Produkty[[#This Row],[Symbol]]</f>
        <v>S-38909</v>
      </c>
      <c r="B1339" s="560">
        <v>5901466104842</v>
      </c>
      <c r="C1339" t="s">
        <v>8026</v>
      </c>
      <c r="D1339" t="s">
        <v>4102</v>
      </c>
      <c r="E1339" t="s">
        <v>8027</v>
      </c>
      <c r="F1339" t="s">
        <v>4104</v>
      </c>
      <c r="G1339">
        <v>11.11</v>
      </c>
      <c r="H1339" t="s">
        <v>8028</v>
      </c>
    </row>
    <row r="1340" spans="1:8" hidden="1" x14ac:dyDescent="0.25">
      <c r="A1340" t="str">
        <f>Produkty[[#This Row],[Symbol]]</f>
        <v>S-38911</v>
      </c>
      <c r="B1340" s="560">
        <v>5901466104859</v>
      </c>
      <c r="C1340" t="s">
        <v>8029</v>
      </c>
      <c r="D1340" t="s">
        <v>4102</v>
      </c>
      <c r="E1340" t="s">
        <v>8030</v>
      </c>
      <c r="F1340" t="s">
        <v>4104</v>
      </c>
      <c r="G1340">
        <v>9</v>
      </c>
      <c r="H1340" t="s">
        <v>8031</v>
      </c>
    </row>
    <row r="1341" spans="1:8" hidden="1" x14ac:dyDescent="0.25">
      <c r="A1341" t="str">
        <f>Produkty[[#This Row],[Symbol]]</f>
        <v>S-38913</v>
      </c>
      <c r="B1341" s="560">
        <v>5901466104866</v>
      </c>
      <c r="C1341" t="s">
        <v>8032</v>
      </c>
      <c r="D1341" t="s">
        <v>4102</v>
      </c>
      <c r="E1341" t="s">
        <v>8033</v>
      </c>
      <c r="F1341" t="s">
        <v>4104</v>
      </c>
      <c r="G1341">
        <v>9.75</v>
      </c>
      <c r="H1341" t="s">
        <v>8034</v>
      </c>
    </row>
    <row r="1342" spans="1:8" hidden="1" x14ac:dyDescent="0.25">
      <c r="A1342" t="str">
        <f>Produkty[[#This Row],[Symbol]]</f>
        <v>S-38917</v>
      </c>
      <c r="B1342" s="560">
        <v>5901466104880</v>
      </c>
      <c r="C1342" t="s">
        <v>8035</v>
      </c>
      <c r="D1342" t="s">
        <v>4102</v>
      </c>
      <c r="E1342" t="s">
        <v>8036</v>
      </c>
      <c r="F1342" t="s">
        <v>4104</v>
      </c>
      <c r="G1342">
        <v>11.27</v>
      </c>
      <c r="H1342" t="s">
        <v>8037</v>
      </c>
    </row>
    <row r="1343" spans="1:8" hidden="1" x14ac:dyDescent="0.25">
      <c r="A1343" t="str">
        <f>Produkty[[#This Row],[Symbol]]</f>
        <v>S-38919</v>
      </c>
      <c r="B1343" s="560">
        <v>5901466104897</v>
      </c>
      <c r="C1343" t="s">
        <v>8038</v>
      </c>
      <c r="D1343" t="s">
        <v>4102</v>
      </c>
      <c r="E1343" t="s">
        <v>8039</v>
      </c>
      <c r="F1343" t="s">
        <v>4104</v>
      </c>
      <c r="G1343">
        <v>7.81</v>
      </c>
      <c r="H1343" t="s">
        <v>8040</v>
      </c>
    </row>
    <row r="1344" spans="1:8" hidden="1" x14ac:dyDescent="0.25">
      <c r="A1344" t="str">
        <f>Produkty[[#This Row],[Symbol]]</f>
        <v>S-38921</v>
      </c>
      <c r="B1344" s="560">
        <v>5901466104903</v>
      </c>
      <c r="C1344" t="s">
        <v>8041</v>
      </c>
      <c r="D1344" t="s">
        <v>4102</v>
      </c>
      <c r="E1344" t="s">
        <v>8042</v>
      </c>
      <c r="F1344" t="s">
        <v>4104</v>
      </c>
      <c r="G1344">
        <v>6.27</v>
      </c>
      <c r="H1344" t="s">
        <v>8043</v>
      </c>
    </row>
    <row r="1345" spans="1:8" hidden="1" x14ac:dyDescent="0.25">
      <c r="A1345" t="str">
        <f>Produkty[[#This Row],[Symbol]]</f>
        <v>S-38923</v>
      </c>
      <c r="B1345" s="560">
        <v>5901466104910</v>
      </c>
      <c r="C1345" t="s">
        <v>8044</v>
      </c>
      <c r="D1345" t="s">
        <v>4102</v>
      </c>
      <c r="E1345" t="s">
        <v>8045</v>
      </c>
      <c r="F1345" t="s">
        <v>4104</v>
      </c>
      <c r="G1345">
        <v>6.82</v>
      </c>
      <c r="H1345" t="s">
        <v>8046</v>
      </c>
    </row>
    <row r="1346" spans="1:8" hidden="1" x14ac:dyDescent="0.25">
      <c r="A1346" t="str">
        <f>Produkty[[#This Row],[Symbol]]</f>
        <v>S-38925</v>
      </c>
      <c r="B1346" s="560">
        <v>5901466104927</v>
      </c>
      <c r="C1346" t="s">
        <v>8047</v>
      </c>
      <c r="D1346" t="s">
        <v>4102</v>
      </c>
      <c r="E1346" t="s">
        <v>8048</v>
      </c>
      <c r="F1346" t="s">
        <v>4095</v>
      </c>
      <c r="G1346">
        <v>4.2699999999999996</v>
      </c>
      <c r="H1346" t="s">
        <v>8049</v>
      </c>
    </row>
    <row r="1347" spans="1:8" hidden="1" x14ac:dyDescent="0.25">
      <c r="A1347" t="str">
        <f>Produkty[[#This Row],[Symbol]]</f>
        <v>S-38927</v>
      </c>
      <c r="B1347" s="560">
        <v>5901466104934</v>
      </c>
      <c r="C1347" t="s">
        <v>8050</v>
      </c>
      <c r="D1347" t="s">
        <v>4102</v>
      </c>
      <c r="E1347" t="s">
        <v>8051</v>
      </c>
      <c r="F1347" t="s">
        <v>4104</v>
      </c>
      <c r="G1347">
        <v>12.1</v>
      </c>
      <c r="H1347" t="s">
        <v>8052</v>
      </c>
    </row>
    <row r="1348" spans="1:8" hidden="1" x14ac:dyDescent="0.25">
      <c r="A1348" t="str">
        <f>Produkty[[#This Row],[Symbol]]</f>
        <v>S-47726</v>
      </c>
      <c r="B1348" s="560">
        <v>5901466104941</v>
      </c>
      <c r="C1348" t="s">
        <v>8053</v>
      </c>
      <c r="D1348" t="s">
        <v>4093</v>
      </c>
      <c r="E1348" t="s">
        <v>8054</v>
      </c>
      <c r="F1348" t="s">
        <v>4095</v>
      </c>
      <c r="G1348">
        <v>7.5</v>
      </c>
      <c r="H1348" t="s">
        <v>8055</v>
      </c>
    </row>
    <row r="1349" spans="1:8" hidden="1" x14ac:dyDescent="0.25">
      <c r="A1349" t="str">
        <f>Produkty[[#This Row],[Symbol]]</f>
        <v>S-37013</v>
      </c>
      <c r="B1349" s="560">
        <v>5901466104958</v>
      </c>
      <c r="C1349" t="s">
        <v>1753</v>
      </c>
      <c r="D1349" t="s">
        <v>7311</v>
      </c>
      <c r="E1349" t="s">
        <v>8056</v>
      </c>
      <c r="F1349" t="s">
        <v>4095</v>
      </c>
      <c r="G1349">
        <v>38.17</v>
      </c>
      <c r="H1349" t="s">
        <v>8057</v>
      </c>
    </row>
    <row r="1350" spans="1:8" hidden="1" x14ac:dyDescent="0.25">
      <c r="A1350" t="str">
        <f>Produkty[[#This Row],[Symbol]]</f>
        <v>S-37015</v>
      </c>
      <c r="B1350" s="560">
        <v>5901466104965</v>
      </c>
      <c r="C1350" t="s">
        <v>8058</v>
      </c>
      <c r="D1350" t="s">
        <v>7311</v>
      </c>
      <c r="E1350" t="s">
        <v>8059</v>
      </c>
      <c r="F1350" t="s">
        <v>4095</v>
      </c>
      <c r="G1350">
        <v>47.89</v>
      </c>
      <c r="H1350" t="s">
        <v>8060</v>
      </c>
    </row>
    <row r="1351" spans="1:8" hidden="1" x14ac:dyDescent="0.25">
      <c r="A1351" t="str">
        <f>Produkty[[#This Row],[Symbol]]</f>
        <v>S-73011</v>
      </c>
      <c r="B1351" s="560">
        <v>5901466104972</v>
      </c>
      <c r="C1351" t="s">
        <v>8061</v>
      </c>
      <c r="D1351" t="s">
        <v>7311</v>
      </c>
      <c r="E1351" t="s">
        <v>8062</v>
      </c>
      <c r="F1351" t="s">
        <v>4095</v>
      </c>
      <c r="G1351">
        <v>97.77</v>
      </c>
      <c r="H1351" t="s">
        <v>8063</v>
      </c>
    </row>
    <row r="1352" spans="1:8" hidden="1" x14ac:dyDescent="0.25">
      <c r="A1352" t="str">
        <f>Produkty[[#This Row],[Symbol]]</f>
        <v>S-73001</v>
      </c>
      <c r="B1352" s="560">
        <v>5901466104989</v>
      </c>
      <c r="C1352" t="s">
        <v>1751</v>
      </c>
      <c r="D1352" t="s">
        <v>7311</v>
      </c>
      <c r="E1352" t="s">
        <v>8064</v>
      </c>
      <c r="F1352" t="s">
        <v>4095</v>
      </c>
      <c r="G1352">
        <v>15.18</v>
      </c>
      <c r="H1352" t="s">
        <v>8065</v>
      </c>
    </row>
    <row r="1353" spans="1:8" hidden="1" x14ac:dyDescent="0.25">
      <c r="A1353" t="str">
        <f>Produkty[[#This Row],[Symbol]]</f>
        <v>S-73007</v>
      </c>
      <c r="B1353" s="560">
        <v>5901466104996</v>
      </c>
      <c r="C1353" t="s">
        <v>1755</v>
      </c>
      <c r="D1353" t="s">
        <v>7311</v>
      </c>
      <c r="E1353" t="s">
        <v>8066</v>
      </c>
      <c r="F1353" t="s">
        <v>4095</v>
      </c>
      <c r="G1353">
        <v>73.790000000000006</v>
      </c>
      <c r="H1353" t="s">
        <v>8067</v>
      </c>
    </row>
    <row r="1354" spans="1:8" hidden="1" x14ac:dyDescent="0.25">
      <c r="A1354" t="str">
        <f>Produkty[[#This Row],[Symbol]]</f>
        <v>S-73017</v>
      </c>
      <c r="B1354" s="560">
        <v>5901466105009</v>
      </c>
      <c r="C1354" t="s">
        <v>8068</v>
      </c>
      <c r="D1354" t="s">
        <v>7311</v>
      </c>
      <c r="E1354" t="s">
        <v>8069</v>
      </c>
      <c r="F1354" t="s">
        <v>4095</v>
      </c>
      <c r="G1354">
        <v>121.8</v>
      </c>
      <c r="H1354" t="s">
        <v>8070</v>
      </c>
    </row>
    <row r="1355" spans="1:8" hidden="1" x14ac:dyDescent="0.25">
      <c r="A1355" t="str">
        <f>Produkty[[#This Row],[Symbol]]</f>
        <v>S-39660</v>
      </c>
      <c r="B1355" s="560">
        <v>5901466105016</v>
      </c>
      <c r="C1355" t="s">
        <v>8071</v>
      </c>
      <c r="D1355" t="s">
        <v>7311</v>
      </c>
      <c r="E1355" t="s">
        <v>8072</v>
      </c>
      <c r="F1355" t="s">
        <v>4104</v>
      </c>
      <c r="G1355">
        <v>1.71</v>
      </c>
      <c r="H1355" t="s">
        <v>8073</v>
      </c>
    </row>
    <row r="1356" spans="1:8" hidden="1" x14ac:dyDescent="0.25">
      <c r="A1356" t="str">
        <f>Produkty[[#This Row],[Symbol]]</f>
        <v>S-39680</v>
      </c>
      <c r="B1356" s="560">
        <v>5901466105023</v>
      </c>
      <c r="C1356" t="s">
        <v>8074</v>
      </c>
      <c r="D1356" t="s">
        <v>7311</v>
      </c>
      <c r="E1356" t="s">
        <v>8075</v>
      </c>
      <c r="F1356" t="s">
        <v>4104</v>
      </c>
      <c r="G1356">
        <v>1.71</v>
      </c>
      <c r="H1356" t="s">
        <v>8076</v>
      </c>
    </row>
    <row r="1357" spans="1:8" hidden="1" x14ac:dyDescent="0.25">
      <c r="A1357" t="str">
        <f>Produkty[[#This Row],[Symbol]]</f>
        <v>S-39690</v>
      </c>
      <c r="B1357" s="560">
        <v>5901466105030</v>
      </c>
      <c r="C1357" t="s">
        <v>8077</v>
      </c>
      <c r="D1357" t="s">
        <v>7311</v>
      </c>
      <c r="E1357" t="s">
        <v>8078</v>
      </c>
      <c r="F1357" t="s">
        <v>4104</v>
      </c>
      <c r="G1357">
        <v>1.71</v>
      </c>
      <c r="H1357" t="s">
        <v>8079</v>
      </c>
    </row>
    <row r="1358" spans="1:8" hidden="1" x14ac:dyDescent="0.25">
      <c r="A1358" t="str">
        <f>Produkty[[#This Row],[Symbol]]</f>
        <v>S-39692</v>
      </c>
      <c r="B1358" s="560">
        <v>5901466105047</v>
      </c>
      <c r="C1358" t="s">
        <v>8080</v>
      </c>
      <c r="D1358" t="s">
        <v>7311</v>
      </c>
      <c r="E1358" t="s">
        <v>8081</v>
      </c>
      <c r="F1358" t="s">
        <v>4104</v>
      </c>
      <c r="G1358">
        <v>1.61</v>
      </c>
      <c r="H1358" t="s">
        <v>8082</v>
      </c>
    </row>
    <row r="1359" spans="1:8" hidden="1" x14ac:dyDescent="0.25">
      <c r="A1359" t="str">
        <f>Produkty[[#This Row],[Symbol]]</f>
        <v>S-39694</v>
      </c>
      <c r="B1359" s="560">
        <v>5901466105054</v>
      </c>
      <c r="C1359" t="s">
        <v>8083</v>
      </c>
      <c r="D1359" t="s">
        <v>7311</v>
      </c>
      <c r="E1359" t="s">
        <v>8084</v>
      </c>
      <c r="F1359" t="s">
        <v>4104</v>
      </c>
      <c r="G1359">
        <v>1.71</v>
      </c>
      <c r="H1359" t="s">
        <v>8085</v>
      </c>
    </row>
    <row r="1360" spans="1:8" hidden="1" x14ac:dyDescent="0.25">
      <c r="A1360" t="str">
        <f>Produkty[[#This Row],[Symbol]]</f>
        <v>S-39696</v>
      </c>
      <c r="B1360" s="560">
        <v>5901466105061</v>
      </c>
      <c r="C1360" t="s">
        <v>8086</v>
      </c>
      <c r="D1360" t="s">
        <v>7311</v>
      </c>
      <c r="E1360" t="s">
        <v>8087</v>
      </c>
      <c r="F1360" t="s">
        <v>4104</v>
      </c>
      <c r="G1360">
        <v>1.71</v>
      </c>
      <c r="H1360" t="s">
        <v>8088</v>
      </c>
    </row>
    <row r="1361" spans="1:8" hidden="1" x14ac:dyDescent="0.25">
      <c r="A1361" t="str">
        <f>Produkty[[#This Row],[Symbol]]</f>
        <v>S-37833</v>
      </c>
      <c r="B1361" s="560">
        <v>5901466105078</v>
      </c>
      <c r="C1361" t="s">
        <v>8089</v>
      </c>
      <c r="D1361" t="s">
        <v>7311</v>
      </c>
      <c r="E1361" t="s">
        <v>8090</v>
      </c>
      <c r="F1361" t="s">
        <v>4095</v>
      </c>
      <c r="G1361">
        <v>17.75</v>
      </c>
      <c r="H1361" t="s">
        <v>8091</v>
      </c>
    </row>
    <row r="1362" spans="1:8" hidden="1" x14ac:dyDescent="0.25">
      <c r="A1362" t="str">
        <f>Produkty[[#This Row],[Symbol]]</f>
        <v>S-37835</v>
      </c>
      <c r="B1362" s="560">
        <v>5901466105085</v>
      </c>
      <c r="C1362" t="s">
        <v>8092</v>
      </c>
      <c r="D1362" t="s">
        <v>7311</v>
      </c>
      <c r="E1362" t="s">
        <v>8093</v>
      </c>
      <c r="F1362" t="s">
        <v>4095</v>
      </c>
      <c r="G1362">
        <v>20.100000000000001</v>
      </c>
      <c r="H1362" t="s">
        <v>8094</v>
      </c>
    </row>
    <row r="1363" spans="1:8" hidden="1" x14ac:dyDescent="0.25">
      <c r="A1363" t="str">
        <f>Produkty[[#This Row],[Symbol]]</f>
        <v>S-37837</v>
      </c>
      <c r="B1363" s="560">
        <v>5901466105092</v>
      </c>
      <c r="C1363" t="s">
        <v>8095</v>
      </c>
      <c r="D1363" t="s">
        <v>7311</v>
      </c>
      <c r="E1363" t="s">
        <v>8096</v>
      </c>
      <c r="F1363" t="s">
        <v>4095</v>
      </c>
      <c r="G1363">
        <v>26.44</v>
      </c>
      <c r="H1363" t="s">
        <v>8097</v>
      </c>
    </row>
    <row r="1364" spans="1:8" hidden="1" x14ac:dyDescent="0.25">
      <c r="A1364" t="str">
        <f>Produkty[[#This Row],[Symbol]]</f>
        <v>S-34118</v>
      </c>
      <c r="B1364" s="560">
        <v>5901466105108</v>
      </c>
      <c r="C1364" t="s">
        <v>8098</v>
      </c>
      <c r="D1364" t="s">
        <v>7099</v>
      </c>
      <c r="E1364" t="s">
        <v>8099</v>
      </c>
      <c r="F1364" t="s">
        <v>4095</v>
      </c>
      <c r="G1364">
        <v>36.64</v>
      </c>
      <c r="H1364" t="s">
        <v>8100</v>
      </c>
    </row>
    <row r="1365" spans="1:8" hidden="1" x14ac:dyDescent="0.25">
      <c r="A1365" t="str">
        <f>Produkty[[#This Row],[Symbol]]</f>
        <v>S-69203</v>
      </c>
      <c r="B1365" s="560">
        <v>5901466105115</v>
      </c>
      <c r="C1365" t="s">
        <v>8101</v>
      </c>
      <c r="D1365" t="s">
        <v>4093</v>
      </c>
      <c r="E1365" t="s">
        <v>8102</v>
      </c>
      <c r="F1365" t="s">
        <v>4095</v>
      </c>
      <c r="G1365">
        <v>24.9</v>
      </c>
      <c r="H1365" t="s">
        <v>8103</v>
      </c>
    </row>
    <row r="1366" spans="1:8" hidden="1" x14ac:dyDescent="0.25">
      <c r="A1366" t="str">
        <f>Produkty[[#This Row],[Symbol]]</f>
        <v>S-69205</v>
      </c>
      <c r="B1366" s="560">
        <v>5901466105122</v>
      </c>
      <c r="C1366" t="s">
        <v>8104</v>
      </c>
      <c r="D1366" t="s">
        <v>4093</v>
      </c>
      <c r="E1366" t="s">
        <v>8105</v>
      </c>
      <c r="F1366" t="s">
        <v>4095</v>
      </c>
      <c r="G1366">
        <v>31.58</v>
      </c>
      <c r="H1366" t="s">
        <v>8106</v>
      </c>
    </row>
    <row r="1367" spans="1:8" hidden="1" x14ac:dyDescent="0.25">
      <c r="A1367" t="str">
        <f>Produkty[[#This Row],[Symbol]]</f>
        <v>S-69208</v>
      </c>
      <c r="B1367" s="560">
        <v>5901466105139</v>
      </c>
      <c r="C1367" t="s">
        <v>8107</v>
      </c>
      <c r="D1367" t="s">
        <v>4093</v>
      </c>
      <c r="E1367" t="s">
        <v>8108</v>
      </c>
      <c r="F1367" t="s">
        <v>4095</v>
      </c>
      <c r="G1367">
        <v>46.25</v>
      </c>
      <c r="H1367" t="s">
        <v>8109</v>
      </c>
    </row>
    <row r="1368" spans="1:8" hidden="1" x14ac:dyDescent="0.25">
      <c r="A1368" t="str">
        <f>Produkty[[#This Row],[Symbol]]</f>
        <v>S-69210</v>
      </c>
      <c r="B1368" s="560">
        <v>5901466105146</v>
      </c>
      <c r="C1368" t="s">
        <v>8110</v>
      </c>
      <c r="D1368" t="s">
        <v>4093</v>
      </c>
      <c r="E1368" t="s">
        <v>8111</v>
      </c>
      <c r="F1368" t="s">
        <v>4095</v>
      </c>
      <c r="G1368">
        <v>53.81</v>
      </c>
      <c r="H1368" t="s">
        <v>8112</v>
      </c>
    </row>
    <row r="1369" spans="1:8" hidden="1" x14ac:dyDescent="0.25">
      <c r="A1369" t="str">
        <f>Produkty[[#This Row],[Symbol]]</f>
        <v>S-69215</v>
      </c>
      <c r="B1369" s="560">
        <v>5901466105153</v>
      </c>
      <c r="C1369" t="s">
        <v>8113</v>
      </c>
      <c r="D1369" t="s">
        <v>4093</v>
      </c>
      <c r="E1369" t="s">
        <v>8114</v>
      </c>
      <c r="F1369" t="s">
        <v>4095</v>
      </c>
      <c r="G1369">
        <v>60.2</v>
      </c>
      <c r="H1369" t="s">
        <v>8115</v>
      </c>
    </row>
    <row r="1370" spans="1:8" hidden="1" x14ac:dyDescent="0.25">
      <c r="A1370" t="str">
        <f>Produkty[[#This Row],[Symbol]]</f>
        <v>S-69220</v>
      </c>
      <c r="B1370" s="560">
        <v>5901466105160</v>
      </c>
      <c r="C1370" t="s">
        <v>8116</v>
      </c>
      <c r="D1370" t="s">
        <v>4093</v>
      </c>
      <c r="E1370" t="s">
        <v>8117</v>
      </c>
      <c r="F1370" t="s">
        <v>4095</v>
      </c>
      <c r="G1370">
        <v>73.39</v>
      </c>
      <c r="H1370" t="s">
        <v>8118</v>
      </c>
    </row>
    <row r="1371" spans="1:8" hidden="1" x14ac:dyDescent="0.25">
      <c r="A1371" t="str">
        <f>Produkty[[#This Row],[Symbol]]</f>
        <v>S-69306</v>
      </c>
      <c r="B1371" s="560">
        <v>5901466105177</v>
      </c>
      <c r="C1371" t="s">
        <v>8119</v>
      </c>
      <c r="D1371" t="s">
        <v>4093</v>
      </c>
      <c r="E1371" t="s">
        <v>8120</v>
      </c>
      <c r="F1371" t="s">
        <v>4095</v>
      </c>
      <c r="G1371">
        <v>53.56</v>
      </c>
      <c r="H1371" t="s">
        <v>8121</v>
      </c>
    </row>
    <row r="1372" spans="1:8" hidden="1" x14ac:dyDescent="0.25">
      <c r="A1372" t="str">
        <f>Produkty[[#This Row],[Symbol]]</f>
        <v>S-69308</v>
      </c>
      <c r="B1372" s="560">
        <v>5901466105184</v>
      </c>
      <c r="C1372" t="s">
        <v>8122</v>
      </c>
      <c r="D1372" t="s">
        <v>4093</v>
      </c>
      <c r="E1372" t="s">
        <v>8123</v>
      </c>
      <c r="F1372" t="s">
        <v>4095</v>
      </c>
      <c r="G1372">
        <v>66.48</v>
      </c>
      <c r="H1372" t="s">
        <v>8124</v>
      </c>
    </row>
    <row r="1373" spans="1:8" hidden="1" x14ac:dyDescent="0.25">
      <c r="A1373" t="str">
        <f>Produkty[[#This Row],[Symbol]]</f>
        <v>S-69310</v>
      </c>
      <c r="B1373" s="560">
        <v>5901466105191</v>
      </c>
      <c r="C1373" t="s">
        <v>8125</v>
      </c>
      <c r="D1373" t="s">
        <v>4093</v>
      </c>
      <c r="E1373" t="s">
        <v>8126</v>
      </c>
      <c r="F1373" t="s">
        <v>4095</v>
      </c>
      <c r="G1373">
        <v>74.53</v>
      </c>
      <c r="H1373" t="s">
        <v>8127</v>
      </c>
    </row>
    <row r="1374" spans="1:8" hidden="1" x14ac:dyDescent="0.25">
      <c r="A1374" t="str">
        <f>Produkty[[#This Row],[Symbol]]</f>
        <v>S-69312</v>
      </c>
      <c r="B1374" s="560">
        <v>5901466105207</v>
      </c>
      <c r="C1374" t="s">
        <v>8128</v>
      </c>
      <c r="D1374" t="s">
        <v>4093</v>
      </c>
      <c r="E1374" t="s">
        <v>8129</v>
      </c>
      <c r="F1374" t="s">
        <v>4095</v>
      </c>
      <c r="G1374">
        <v>94.97</v>
      </c>
      <c r="H1374" t="s">
        <v>8130</v>
      </c>
    </row>
    <row r="1375" spans="1:8" hidden="1" x14ac:dyDescent="0.25">
      <c r="A1375" t="str">
        <f>Produkty[[#This Row],[Symbol]]</f>
        <v>S-69314</v>
      </c>
      <c r="B1375" s="560">
        <v>5901466105214</v>
      </c>
      <c r="C1375" t="s">
        <v>8131</v>
      </c>
      <c r="D1375" t="s">
        <v>4093</v>
      </c>
      <c r="E1375" t="s">
        <v>8132</v>
      </c>
      <c r="F1375" t="s">
        <v>4095</v>
      </c>
      <c r="G1375">
        <v>104.28</v>
      </c>
      <c r="H1375" t="s">
        <v>8133</v>
      </c>
    </row>
    <row r="1376" spans="1:8" hidden="1" x14ac:dyDescent="0.25">
      <c r="A1376" t="str">
        <f>Produkty[[#This Row],[Symbol]]</f>
        <v>S-69336</v>
      </c>
      <c r="B1376" s="560">
        <v>5901466105221</v>
      </c>
      <c r="C1376" t="s">
        <v>8134</v>
      </c>
      <c r="D1376" t="s">
        <v>4093</v>
      </c>
      <c r="E1376" t="s">
        <v>8135</v>
      </c>
      <c r="F1376" t="s">
        <v>4095</v>
      </c>
      <c r="G1376">
        <v>47.64</v>
      </c>
      <c r="H1376" t="s">
        <v>8136</v>
      </c>
    </row>
    <row r="1377" spans="1:8" hidden="1" x14ac:dyDescent="0.25">
      <c r="A1377" t="str">
        <f>Produkty[[#This Row],[Symbol]]</f>
        <v>S-69338</v>
      </c>
      <c r="B1377" s="560">
        <v>5901466105238</v>
      </c>
      <c r="C1377" t="s">
        <v>8137</v>
      </c>
      <c r="D1377" t="s">
        <v>4093</v>
      </c>
      <c r="E1377" t="s">
        <v>8138</v>
      </c>
      <c r="F1377" t="s">
        <v>4095</v>
      </c>
      <c r="G1377">
        <v>61.37</v>
      </c>
      <c r="H1377" t="s">
        <v>8139</v>
      </c>
    </row>
    <row r="1378" spans="1:8" hidden="1" x14ac:dyDescent="0.25">
      <c r="A1378" t="str">
        <f>Produkty[[#This Row],[Symbol]]</f>
        <v>S-69340</v>
      </c>
      <c r="B1378" s="560">
        <v>5901466105245</v>
      </c>
      <c r="C1378" t="s">
        <v>8140</v>
      </c>
      <c r="D1378" t="s">
        <v>4093</v>
      </c>
      <c r="E1378" t="s">
        <v>8141</v>
      </c>
      <c r="F1378" t="s">
        <v>4095</v>
      </c>
      <c r="G1378">
        <v>77.180000000000007</v>
      </c>
      <c r="H1378" t="s">
        <v>8142</v>
      </c>
    </row>
    <row r="1379" spans="1:8" hidden="1" x14ac:dyDescent="0.25">
      <c r="A1379" t="str">
        <f>Produkty[[#This Row],[Symbol]]</f>
        <v>S-69445</v>
      </c>
      <c r="B1379" s="560">
        <v>5901466105252</v>
      </c>
      <c r="C1379" t="s">
        <v>8143</v>
      </c>
      <c r="D1379" t="s">
        <v>4093</v>
      </c>
      <c r="E1379" t="s">
        <v>8144</v>
      </c>
      <c r="F1379" t="s">
        <v>4095</v>
      </c>
      <c r="G1379">
        <v>35.96</v>
      </c>
      <c r="H1379" t="s">
        <v>8145</v>
      </c>
    </row>
    <row r="1380" spans="1:8" hidden="1" x14ac:dyDescent="0.25">
      <c r="A1380" t="str">
        <f>Produkty[[#This Row],[Symbol]]</f>
        <v>S-69446</v>
      </c>
      <c r="B1380" s="560">
        <v>5901466105269</v>
      </c>
      <c r="C1380" t="s">
        <v>8146</v>
      </c>
      <c r="D1380" t="s">
        <v>4093</v>
      </c>
      <c r="E1380" t="s">
        <v>8147</v>
      </c>
      <c r="F1380" t="s">
        <v>4095</v>
      </c>
      <c r="G1380">
        <v>44.93</v>
      </c>
      <c r="H1380" t="s">
        <v>8148</v>
      </c>
    </row>
    <row r="1381" spans="1:8" hidden="1" x14ac:dyDescent="0.25">
      <c r="A1381" t="str">
        <f>Produkty[[#This Row],[Symbol]]</f>
        <v>S-69416</v>
      </c>
      <c r="B1381" s="560">
        <v>5901466105276</v>
      </c>
      <c r="C1381" t="s">
        <v>8149</v>
      </c>
      <c r="D1381" t="s">
        <v>4093</v>
      </c>
      <c r="E1381" t="s">
        <v>8150</v>
      </c>
      <c r="F1381" t="s">
        <v>4095</v>
      </c>
      <c r="G1381">
        <v>42.98</v>
      </c>
      <c r="H1381" t="s">
        <v>8151</v>
      </c>
    </row>
    <row r="1382" spans="1:8" hidden="1" x14ac:dyDescent="0.25">
      <c r="A1382" t="str">
        <f>Produkty[[#This Row],[Symbol]]</f>
        <v>S-69406</v>
      </c>
      <c r="B1382" s="560">
        <v>5901466105283</v>
      </c>
      <c r="C1382" t="s">
        <v>8152</v>
      </c>
      <c r="D1382" t="s">
        <v>4093</v>
      </c>
      <c r="E1382" t="s">
        <v>8153</v>
      </c>
      <c r="F1382" t="s">
        <v>4095</v>
      </c>
      <c r="G1382">
        <v>45.08</v>
      </c>
      <c r="H1382" t="s">
        <v>8154</v>
      </c>
    </row>
    <row r="1383" spans="1:8" hidden="1" x14ac:dyDescent="0.25">
      <c r="A1383" t="str">
        <f>Produkty[[#This Row],[Symbol]]</f>
        <v>S-69426</v>
      </c>
      <c r="B1383" s="560">
        <v>5901466105290</v>
      </c>
      <c r="C1383" t="s">
        <v>8155</v>
      </c>
      <c r="D1383" t="s">
        <v>4093</v>
      </c>
      <c r="E1383" t="s">
        <v>8156</v>
      </c>
      <c r="F1383" t="s">
        <v>4095</v>
      </c>
      <c r="G1383">
        <v>96.52</v>
      </c>
      <c r="H1383" t="s">
        <v>8157</v>
      </c>
    </row>
    <row r="1384" spans="1:8" hidden="1" x14ac:dyDescent="0.25">
      <c r="A1384" t="str">
        <f>Produkty[[#This Row],[Symbol]]</f>
        <v>S-69465</v>
      </c>
      <c r="B1384" s="560">
        <v>5901466105306</v>
      </c>
      <c r="C1384" t="s">
        <v>8158</v>
      </c>
      <c r="D1384" t="s">
        <v>4093</v>
      </c>
      <c r="E1384" t="s">
        <v>8159</v>
      </c>
      <c r="F1384" t="s">
        <v>4095</v>
      </c>
      <c r="G1384">
        <v>88.36</v>
      </c>
      <c r="H1384" t="s">
        <v>8160</v>
      </c>
    </row>
    <row r="1385" spans="1:8" hidden="1" x14ac:dyDescent="0.25">
      <c r="A1385" t="str">
        <f>Produkty[[#This Row],[Symbol]]</f>
        <v>S-73524</v>
      </c>
      <c r="B1385" s="560">
        <v>5901466105313</v>
      </c>
      <c r="C1385" t="s">
        <v>8161</v>
      </c>
      <c r="D1385" t="s">
        <v>7311</v>
      </c>
      <c r="E1385" t="s">
        <v>8162</v>
      </c>
      <c r="F1385" t="s">
        <v>4095</v>
      </c>
      <c r="G1385">
        <v>58.11</v>
      </c>
      <c r="H1385" t="s">
        <v>8163</v>
      </c>
    </row>
    <row r="1386" spans="1:8" hidden="1" x14ac:dyDescent="0.25">
      <c r="A1386" t="str">
        <f>Produkty[[#This Row],[Symbol]]</f>
        <v>S-71700</v>
      </c>
      <c r="B1386" s="560">
        <v>5901466105382</v>
      </c>
      <c r="C1386" t="s">
        <v>8164</v>
      </c>
      <c r="D1386" t="s">
        <v>7099</v>
      </c>
      <c r="E1386" t="s">
        <v>8165</v>
      </c>
      <c r="F1386" t="s">
        <v>4095</v>
      </c>
      <c r="G1386">
        <v>2.44</v>
      </c>
      <c r="H1386" t="s">
        <v>8166</v>
      </c>
    </row>
    <row r="1387" spans="1:8" hidden="1" x14ac:dyDescent="0.25">
      <c r="A1387" t="str">
        <f>Produkty[[#This Row],[Symbol]]</f>
        <v>S-71701</v>
      </c>
      <c r="B1387" s="560">
        <v>5901466105399</v>
      </c>
      <c r="C1387" t="s">
        <v>8167</v>
      </c>
      <c r="D1387" t="s">
        <v>7099</v>
      </c>
      <c r="E1387" t="s">
        <v>8168</v>
      </c>
      <c r="F1387" t="s">
        <v>4095</v>
      </c>
      <c r="G1387">
        <v>1.64</v>
      </c>
      <c r="H1387" t="s">
        <v>8169</v>
      </c>
    </row>
    <row r="1388" spans="1:8" hidden="1" x14ac:dyDescent="0.25">
      <c r="A1388" t="str">
        <f>Produkty[[#This Row],[Symbol]]</f>
        <v>S-71702</v>
      </c>
      <c r="B1388" s="560">
        <v>5901466105405</v>
      </c>
      <c r="C1388" t="s">
        <v>8170</v>
      </c>
      <c r="D1388" t="s">
        <v>7099</v>
      </c>
      <c r="E1388" t="s">
        <v>8171</v>
      </c>
      <c r="F1388" t="s">
        <v>4095</v>
      </c>
      <c r="G1388">
        <v>2.17</v>
      </c>
      <c r="H1388" t="s">
        <v>8172</v>
      </c>
    </row>
    <row r="1389" spans="1:8" hidden="1" x14ac:dyDescent="0.25">
      <c r="A1389" t="str">
        <f>Produkty[[#This Row],[Symbol]]</f>
        <v>S-71712</v>
      </c>
      <c r="B1389" s="560">
        <v>5901466105412</v>
      </c>
      <c r="C1389" t="s">
        <v>8173</v>
      </c>
      <c r="D1389" t="s">
        <v>7099</v>
      </c>
      <c r="E1389" t="s">
        <v>8174</v>
      </c>
      <c r="F1389" t="s">
        <v>4095</v>
      </c>
      <c r="G1389">
        <v>2.17</v>
      </c>
      <c r="H1389" t="s">
        <v>8175</v>
      </c>
    </row>
    <row r="1390" spans="1:8" hidden="1" x14ac:dyDescent="0.25">
      <c r="A1390" t="str">
        <f>Produkty[[#This Row],[Symbol]]</f>
        <v>S-71703</v>
      </c>
      <c r="B1390" s="560">
        <v>5901466105429</v>
      </c>
      <c r="C1390" t="s">
        <v>8176</v>
      </c>
      <c r="D1390" t="s">
        <v>7099</v>
      </c>
      <c r="E1390" t="s">
        <v>8177</v>
      </c>
      <c r="F1390" t="s">
        <v>4095</v>
      </c>
      <c r="G1390">
        <v>2.17</v>
      </c>
      <c r="H1390" t="s">
        <v>8178</v>
      </c>
    </row>
    <row r="1391" spans="1:8" hidden="1" x14ac:dyDescent="0.25">
      <c r="A1391" t="str">
        <f>Produkty[[#This Row],[Symbol]]</f>
        <v>S-71714</v>
      </c>
      <c r="B1391" s="560">
        <v>5901466105436</v>
      </c>
      <c r="C1391" t="s">
        <v>8179</v>
      </c>
      <c r="D1391" t="s">
        <v>7099</v>
      </c>
      <c r="E1391" t="s">
        <v>8180</v>
      </c>
      <c r="F1391" t="s">
        <v>4095</v>
      </c>
      <c r="G1391">
        <v>2.17</v>
      </c>
      <c r="H1391" t="s">
        <v>8181</v>
      </c>
    </row>
    <row r="1392" spans="1:8" hidden="1" x14ac:dyDescent="0.25">
      <c r="A1392" t="str">
        <f>Produkty[[#This Row],[Symbol]]</f>
        <v>S-71715</v>
      </c>
      <c r="B1392" s="560">
        <v>5901466105443</v>
      </c>
      <c r="C1392" t="s">
        <v>8182</v>
      </c>
      <c r="D1392" t="s">
        <v>7099</v>
      </c>
      <c r="E1392" t="s">
        <v>8183</v>
      </c>
      <c r="F1392" t="s">
        <v>4095</v>
      </c>
      <c r="G1392">
        <v>2.16</v>
      </c>
      <c r="H1392" t="s">
        <v>8184</v>
      </c>
    </row>
    <row r="1393" spans="1:8" hidden="1" x14ac:dyDescent="0.25">
      <c r="A1393" t="str">
        <f>Produkty[[#This Row],[Symbol]]</f>
        <v>S-71716</v>
      </c>
      <c r="B1393" s="560">
        <v>5901466105450</v>
      </c>
      <c r="C1393" t="s">
        <v>8185</v>
      </c>
      <c r="D1393" t="s">
        <v>7099</v>
      </c>
      <c r="E1393" t="s">
        <v>8186</v>
      </c>
      <c r="F1393" t="s">
        <v>4095</v>
      </c>
      <c r="G1393">
        <v>2.14</v>
      </c>
      <c r="H1393" t="s">
        <v>8187</v>
      </c>
    </row>
    <row r="1394" spans="1:8" hidden="1" x14ac:dyDescent="0.25">
      <c r="A1394" t="str">
        <f>Produkty[[#This Row],[Symbol]]</f>
        <v>S-71717</v>
      </c>
      <c r="B1394" s="560">
        <v>5901466105467</v>
      </c>
      <c r="C1394" t="s">
        <v>8188</v>
      </c>
      <c r="D1394" t="s">
        <v>7099</v>
      </c>
      <c r="E1394" t="s">
        <v>8189</v>
      </c>
      <c r="F1394" t="s">
        <v>4095</v>
      </c>
      <c r="G1394">
        <v>2.14</v>
      </c>
      <c r="H1394" t="s">
        <v>8190</v>
      </c>
    </row>
    <row r="1395" spans="1:8" hidden="1" x14ac:dyDescent="0.25">
      <c r="A1395" t="str">
        <f>Produkty[[#This Row],[Symbol]]</f>
        <v>S-71718</v>
      </c>
      <c r="B1395" s="560">
        <v>5901466105474</v>
      </c>
      <c r="C1395" t="s">
        <v>8191</v>
      </c>
      <c r="D1395" t="s">
        <v>7099</v>
      </c>
      <c r="E1395" t="s">
        <v>8192</v>
      </c>
      <c r="F1395" t="s">
        <v>4095</v>
      </c>
      <c r="G1395">
        <v>2.14</v>
      </c>
      <c r="H1395" t="s">
        <v>8193</v>
      </c>
    </row>
    <row r="1396" spans="1:8" hidden="1" x14ac:dyDescent="0.25">
      <c r="A1396" t="str">
        <f>Produkty[[#This Row],[Symbol]]</f>
        <v>S-71704</v>
      </c>
      <c r="B1396" s="560">
        <v>5901466105481</v>
      </c>
      <c r="C1396" t="s">
        <v>8194</v>
      </c>
      <c r="D1396" t="s">
        <v>7099</v>
      </c>
      <c r="E1396" t="s">
        <v>8195</v>
      </c>
      <c r="F1396" t="s">
        <v>4095</v>
      </c>
      <c r="G1396">
        <v>2.14</v>
      </c>
      <c r="H1396" t="s">
        <v>8196</v>
      </c>
    </row>
    <row r="1397" spans="1:8" hidden="1" x14ac:dyDescent="0.25">
      <c r="A1397" t="str">
        <f>Produkty[[#This Row],[Symbol]]</f>
        <v>S-71720</v>
      </c>
      <c r="B1397" s="560">
        <v>5901466105498</v>
      </c>
      <c r="C1397" t="s">
        <v>8197</v>
      </c>
      <c r="D1397" t="s">
        <v>7099</v>
      </c>
      <c r="E1397" t="s">
        <v>8198</v>
      </c>
      <c r="F1397" t="s">
        <v>4095</v>
      </c>
      <c r="G1397">
        <v>1.45</v>
      </c>
      <c r="H1397" t="s">
        <v>8199</v>
      </c>
    </row>
    <row r="1398" spans="1:8" hidden="1" x14ac:dyDescent="0.25">
      <c r="A1398" t="str">
        <f>Produkty[[#This Row],[Symbol]]</f>
        <v>S-71705</v>
      </c>
      <c r="B1398" s="560">
        <v>5901466105504</v>
      </c>
      <c r="C1398" t="s">
        <v>8200</v>
      </c>
      <c r="D1398" t="s">
        <v>7099</v>
      </c>
      <c r="E1398" t="s">
        <v>8201</v>
      </c>
      <c r="F1398" t="s">
        <v>4095</v>
      </c>
      <c r="G1398">
        <v>1.65</v>
      </c>
      <c r="H1398" t="s">
        <v>8202</v>
      </c>
    </row>
    <row r="1399" spans="1:8" hidden="1" x14ac:dyDescent="0.25">
      <c r="A1399" t="str">
        <f>Produkty[[#This Row],[Symbol]]</f>
        <v>S-71722</v>
      </c>
      <c r="B1399" s="560">
        <v>5901466105511</v>
      </c>
      <c r="C1399" t="s">
        <v>8203</v>
      </c>
      <c r="D1399" t="s">
        <v>7099</v>
      </c>
      <c r="E1399" t="s">
        <v>8204</v>
      </c>
      <c r="F1399" t="s">
        <v>4095</v>
      </c>
      <c r="G1399">
        <v>1.65</v>
      </c>
      <c r="H1399" t="s">
        <v>8205</v>
      </c>
    </row>
    <row r="1400" spans="1:8" hidden="1" x14ac:dyDescent="0.25">
      <c r="A1400" t="str">
        <f>Produkty[[#This Row],[Symbol]]</f>
        <v>S-71723</v>
      </c>
      <c r="B1400" s="560">
        <v>5901466105528</v>
      </c>
      <c r="C1400" t="s">
        <v>8206</v>
      </c>
      <c r="D1400" t="s">
        <v>7099</v>
      </c>
      <c r="E1400" t="s">
        <v>8207</v>
      </c>
      <c r="F1400" t="s">
        <v>4095</v>
      </c>
      <c r="G1400">
        <v>1.65</v>
      </c>
      <c r="H1400" t="s">
        <v>8208</v>
      </c>
    </row>
    <row r="1401" spans="1:8" hidden="1" x14ac:dyDescent="0.25">
      <c r="A1401" t="str">
        <f>Produkty[[#This Row],[Symbol]]</f>
        <v>S-71706</v>
      </c>
      <c r="B1401" s="560">
        <v>5901466105535</v>
      </c>
      <c r="C1401" t="s">
        <v>8209</v>
      </c>
      <c r="D1401" t="s">
        <v>7099</v>
      </c>
      <c r="E1401" t="s">
        <v>8210</v>
      </c>
      <c r="F1401" t="s">
        <v>4095</v>
      </c>
      <c r="G1401">
        <v>1.65</v>
      </c>
      <c r="H1401" t="s">
        <v>8211</v>
      </c>
    </row>
    <row r="1402" spans="1:8" hidden="1" x14ac:dyDescent="0.25">
      <c r="A1402" t="str">
        <f>Produkty[[#This Row],[Symbol]]</f>
        <v>S-71707</v>
      </c>
      <c r="B1402" s="560">
        <v>5901466105542</v>
      </c>
      <c r="C1402" t="s">
        <v>8212</v>
      </c>
      <c r="D1402" t="s">
        <v>7099</v>
      </c>
      <c r="E1402" t="s">
        <v>8213</v>
      </c>
      <c r="F1402" t="s">
        <v>4095</v>
      </c>
      <c r="G1402">
        <v>1.45</v>
      </c>
      <c r="H1402" t="s">
        <v>8214</v>
      </c>
    </row>
    <row r="1403" spans="1:8" hidden="1" x14ac:dyDescent="0.25">
      <c r="A1403" t="str">
        <f>Produkty[[#This Row],[Symbol]]</f>
        <v>S-71726</v>
      </c>
      <c r="B1403" s="560">
        <v>5901466105559</v>
      </c>
      <c r="C1403" t="s">
        <v>8215</v>
      </c>
      <c r="D1403" t="s">
        <v>7099</v>
      </c>
      <c r="E1403" t="s">
        <v>8216</v>
      </c>
      <c r="F1403" t="s">
        <v>4095</v>
      </c>
      <c r="G1403">
        <v>1.65</v>
      </c>
      <c r="H1403" t="s">
        <v>8217</v>
      </c>
    </row>
    <row r="1404" spans="1:8" hidden="1" x14ac:dyDescent="0.25">
      <c r="A1404" t="str">
        <f>Produkty[[#This Row],[Symbol]]</f>
        <v>S-71833</v>
      </c>
      <c r="B1404" s="560">
        <v>5901466105566</v>
      </c>
      <c r="C1404" t="s">
        <v>8218</v>
      </c>
      <c r="D1404" t="s">
        <v>7099</v>
      </c>
      <c r="E1404" t="s">
        <v>8219</v>
      </c>
      <c r="F1404" t="s">
        <v>4095</v>
      </c>
      <c r="G1404">
        <v>1.65</v>
      </c>
      <c r="H1404" t="s">
        <v>8220</v>
      </c>
    </row>
    <row r="1405" spans="1:8" hidden="1" x14ac:dyDescent="0.25">
      <c r="A1405" t="str">
        <f>Produkty[[#This Row],[Symbol]]</f>
        <v>S-71728</v>
      </c>
      <c r="B1405" s="560">
        <v>5901466105573</v>
      </c>
      <c r="C1405" t="s">
        <v>8221</v>
      </c>
      <c r="D1405" t="s">
        <v>7099</v>
      </c>
      <c r="E1405" t="s">
        <v>8222</v>
      </c>
      <c r="F1405" t="s">
        <v>4095</v>
      </c>
      <c r="G1405">
        <v>1.65</v>
      </c>
      <c r="H1405" t="s">
        <v>8223</v>
      </c>
    </row>
    <row r="1406" spans="1:8" hidden="1" x14ac:dyDescent="0.25">
      <c r="A1406" t="str">
        <f>Produkty[[#This Row],[Symbol]]</f>
        <v>S-71729</v>
      </c>
      <c r="B1406" s="560">
        <v>5901466105580</v>
      </c>
      <c r="C1406" t="s">
        <v>8224</v>
      </c>
      <c r="D1406" t="s">
        <v>7099</v>
      </c>
      <c r="E1406" t="s">
        <v>8225</v>
      </c>
      <c r="F1406" t="s">
        <v>4095</v>
      </c>
      <c r="G1406">
        <v>1.65</v>
      </c>
      <c r="H1406" t="s">
        <v>8226</v>
      </c>
    </row>
    <row r="1407" spans="1:8" hidden="1" x14ac:dyDescent="0.25">
      <c r="A1407" t="str">
        <f>Produkty[[#This Row],[Symbol]]</f>
        <v>S-71730</v>
      </c>
      <c r="B1407" s="560">
        <v>5901466105597</v>
      </c>
      <c r="C1407" t="s">
        <v>1620</v>
      </c>
      <c r="D1407" t="s">
        <v>7099</v>
      </c>
      <c r="E1407" t="s">
        <v>8227</v>
      </c>
      <c r="F1407" t="s">
        <v>4095</v>
      </c>
      <c r="G1407">
        <v>1.62</v>
      </c>
      <c r="H1407" t="s">
        <v>8228</v>
      </c>
    </row>
    <row r="1408" spans="1:8" hidden="1" x14ac:dyDescent="0.25">
      <c r="A1408" t="str">
        <f>Produkty[[#This Row],[Symbol]]</f>
        <v>S-71835</v>
      </c>
      <c r="B1408" s="560">
        <v>5901466105603</v>
      </c>
      <c r="C1408" t="s">
        <v>8229</v>
      </c>
      <c r="D1408" t="s">
        <v>7099</v>
      </c>
      <c r="E1408" t="s">
        <v>8230</v>
      </c>
      <c r="F1408" t="s">
        <v>4095</v>
      </c>
      <c r="G1408">
        <v>1.84</v>
      </c>
      <c r="H1408" t="s">
        <v>8231</v>
      </c>
    </row>
    <row r="1409" spans="1:8" hidden="1" x14ac:dyDescent="0.25">
      <c r="A1409" t="str">
        <f>Produkty[[#This Row],[Symbol]]</f>
        <v>S-71732</v>
      </c>
      <c r="B1409" s="560">
        <v>5901466105610</v>
      </c>
      <c r="C1409" t="s">
        <v>8232</v>
      </c>
      <c r="D1409" t="s">
        <v>7099</v>
      </c>
      <c r="E1409" t="s">
        <v>8233</v>
      </c>
      <c r="F1409" t="s">
        <v>4095</v>
      </c>
      <c r="G1409">
        <v>1.86</v>
      </c>
      <c r="H1409" t="s">
        <v>8234</v>
      </c>
    </row>
    <row r="1410" spans="1:8" hidden="1" x14ac:dyDescent="0.25">
      <c r="A1410" t="str">
        <f>Produkty[[#This Row],[Symbol]]</f>
        <v>S-71837</v>
      </c>
      <c r="B1410" s="560">
        <v>5901466105627</v>
      </c>
      <c r="C1410" t="s">
        <v>1621</v>
      </c>
      <c r="D1410" t="s">
        <v>7099</v>
      </c>
      <c r="E1410" t="s">
        <v>8235</v>
      </c>
      <c r="F1410" t="s">
        <v>4095</v>
      </c>
      <c r="G1410">
        <v>1.84</v>
      </c>
      <c r="H1410" t="s">
        <v>8236</v>
      </c>
    </row>
    <row r="1411" spans="1:8" hidden="1" x14ac:dyDescent="0.25">
      <c r="A1411" t="str">
        <f>Produkty[[#This Row],[Symbol]]</f>
        <v>S-71734</v>
      </c>
      <c r="B1411" s="560">
        <v>5901466105634</v>
      </c>
      <c r="C1411" t="s">
        <v>8237</v>
      </c>
      <c r="D1411" t="s">
        <v>7099</v>
      </c>
      <c r="E1411" t="s">
        <v>8238</v>
      </c>
      <c r="F1411" t="s">
        <v>4095</v>
      </c>
      <c r="G1411">
        <v>1.84</v>
      </c>
      <c r="H1411" t="s">
        <v>8239</v>
      </c>
    </row>
    <row r="1412" spans="1:8" hidden="1" x14ac:dyDescent="0.25">
      <c r="A1412" t="str">
        <f>Produkty[[#This Row],[Symbol]]</f>
        <v>S-71735</v>
      </c>
      <c r="B1412" s="560">
        <v>5901466105641</v>
      </c>
      <c r="C1412" t="s">
        <v>1622</v>
      </c>
      <c r="D1412" t="s">
        <v>7099</v>
      </c>
      <c r="E1412" t="s">
        <v>8240</v>
      </c>
      <c r="F1412" t="s">
        <v>4095</v>
      </c>
      <c r="G1412">
        <v>1.86</v>
      </c>
      <c r="H1412" t="s">
        <v>8241</v>
      </c>
    </row>
    <row r="1413" spans="1:8" hidden="1" x14ac:dyDescent="0.25">
      <c r="A1413" t="str">
        <f>Produkty[[#This Row],[Symbol]]</f>
        <v>S-71736</v>
      </c>
      <c r="B1413" s="560">
        <v>5901466105658</v>
      </c>
      <c r="C1413" t="s">
        <v>8242</v>
      </c>
      <c r="D1413" t="s">
        <v>7099</v>
      </c>
      <c r="E1413" t="s">
        <v>8243</v>
      </c>
      <c r="F1413" t="s">
        <v>4095</v>
      </c>
      <c r="G1413">
        <v>2.29</v>
      </c>
      <c r="H1413" t="s">
        <v>8244</v>
      </c>
    </row>
    <row r="1414" spans="1:8" hidden="1" x14ac:dyDescent="0.25">
      <c r="A1414" t="str">
        <f>Produkty[[#This Row],[Symbol]]</f>
        <v>S-71737</v>
      </c>
      <c r="B1414" s="560">
        <v>5901466105665</v>
      </c>
      <c r="C1414" t="s">
        <v>8245</v>
      </c>
      <c r="D1414" t="s">
        <v>7099</v>
      </c>
      <c r="E1414" t="s">
        <v>8246</v>
      </c>
      <c r="F1414" t="s">
        <v>4095</v>
      </c>
      <c r="G1414">
        <v>2.29</v>
      </c>
      <c r="H1414" t="s">
        <v>8247</v>
      </c>
    </row>
    <row r="1415" spans="1:8" hidden="1" x14ac:dyDescent="0.25">
      <c r="A1415" t="str">
        <f>Produkty[[#This Row],[Symbol]]</f>
        <v>S-71738</v>
      </c>
      <c r="B1415" s="560">
        <v>5901466105672</v>
      </c>
      <c r="C1415" t="s">
        <v>8248</v>
      </c>
      <c r="D1415" t="s">
        <v>7099</v>
      </c>
      <c r="E1415" t="s">
        <v>8249</v>
      </c>
      <c r="F1415" t="s">
        <v>4095</v>
      </c>
      <c r="G1415">
        <v>2.29</v>
      </c>
      <c r="H1415" t="s">
        <v>8250</v>
      </c>
    </row>
    <row r="1416" spans="1:8" hidden="1" x14ac:dyDescent="0.25">
      <c r="A1416" t="str">
        <f>Produkty[[#This Row],[Symbol]]</f>
        <v>S-71739</v>
      </c>
      <c r="B1416" s="560">
        <v>5901466105689</v>
      </c>
      <c r="C1416" t="s">
        <v>8251</v>
      </c>
      <c r="D1416" t="s">
        <v>7099</v>
      </c>
      <c r="E1416" t="s">
        <v>8252</v>
      </c>
      <c r="F1416" t="s">
        <v>4095</v>
      </c>
      <c r="G1416">
        <v>2.29</v>
      </c>
      <c r="H1416" t="s">
        <v>8253</v>
      </c>
    </row>
    <row r="1417" spans="1:8" hidden="1" x14ac:dyDescent="0.25">
      <c r="A1417" t="str">
        <f>Produkty[[#This Row],[Symbol]]</f>
        <v>S-71740</v>
      </c>
      <c r="B1417" s="560">
        <v>5901466105696</v>
      </c>
      <c r="C1417" t="s">
        <v>1623</v>
      </c>
      <c r="D1417" t="s">
        <v>7099</v>
      </c>
      <c r="E1417" t="s">
        <v>8254</v>
      </c>
      <c r="F1417" t="s">
        <v>4095</v>
      </c>
      <c r="G1417">
        <v>2.29</v>
      </c>
      <c r="H1417" t="s">
        <v>8255</v>
      </c>
    </row>
    <row r="1418" spans="1:8" hidden="1" x14ac:dyDescent="0.25">
      <c r="A1418" t="str">
        <f>Produkty[[#This Row],[Symbol]]</f>
        <v>S-71741</v>
      </c>
      <c r="B1418" s="560">
        <v>5901466105702</v>
      </c>
      <c r="C1418" t="s">
        <v>8256</v>
      </c>
      <c r="D1418" t="s">
        <v>7099</v>
      </c>
      <c r="E1418" t="s">
        <v>8257</v>
      </c>
      <c r="F1418" t="s">
        <v>4095</v>
      </c>
      <c r="G1418">
        <v>2.77</v>
      </c>
      <c r="H1418" t="s">
        <v>8258</v>
      </c>
    </row>
    <row r="1419" spans="1:8" hidden="1" x14ac:dyDescent="0.25">
      <c r="A1419" t="str">
        <f>Produkty[[#This Row],[Symbol]]</f>
        <v>S-71742</v>
      </c>
      <c r="B1419" s="560">
        <v>5901466105719</v>
      </c>
      <c r="C1419" t="s">
        <v>8259</v>
      </c>
      <c r="D1419" t="s">
        <v>7099</v>
      </c>
      <c r="E1419" t="s">
        <v>8260</v>
      </c>
      <c r="F1419" t="s">
        <v>4095</v>
      </c>
      <c r="G1419">
        <v>2.77</v>
      </c>
      <c r="H1419" t="s">
        <v>8261</v>
      </c>
    </row>
    <row r="1420" spans="1:8" hidden="1" x14ac:dyDescent="0.25">
      <c r="A1420" t="str">
        <f>Produkty[[#This Row],[Symbol]]</f>
        <v>S-71743</v>
      </c>
      <c r="B1420" s="560">
        <v>5901466105726</v>
      </c>
      <c r="C1420" t="s">
        <v>8262</v>
      </c>
      <c r="D1420" t="s">
        <v>7099</v>
      </c>
      <c r="E1420" t="s">
        <v>8263</v>
      </c>
      <c r="F1420" t="s">
        <v>4095</v>
      </c>
      <c r="G1420">
        <v>2.77</v>
      </c>
      <c r="H1420" t="s">
        <v>8264</v>
      </c>
    </row>
    <row r="1421" spans="1:8" hidden="1" x14ac:dyDescent="0.25">
      <c r="A1421" t="str">
        <f>Produkty[[#This Row],[Symbol]]</f>
        <v>S-71744</v>
      </c>
      <c r="B1421" s="560">
        <v>5901466105733</v>
      </c>
      <c r="C1421" t="s">
        <v>8265</v>
      </c>
      <c r="D1421" t="s">
        <v>7099</v>
      </c>
      <c r="E1421" t="s">
        <v>8266</v>
      </c>
      <c r="F1421" t="s">
        <v>4095</v>
      </c>
      <c r="G1421">
        <v>2.77</v>
      </c>
      <c r="H1421" t="s">
        <v>8267</v>
      </c>
    </row>
    <row r="1422" spans="1:8" hidden="1" x14ac:dyDescent="0.25">
      <c r="A1422" t="str">
        <f>Produkty[[#This Row],[Symbol]]</f>
        <v>S-71745</v>
      </c>
      <c r="B1422" s="560">
        <v>5901466105740</v>
      </c>
      <c r="C1422" t="s">
        <v>1624</v>
      </c>
      <c r="D1422" t="s">
        <v>7099</v>
      </c>
      <c r="E1422" t="s">
        <v>8268</v>
      </c>
      <c r="F1422" t="s">
        <v>4095</v>
      </c>
      <c r="G1422">
        <v>2.77</v>
      </c>
      <c r="H1422" t="s">
        <v>8269</v>
      </c>
    </row>
    <row r="1423" spans="1:8" hidden="1" x14ac:dyDescent="0.25">
      <c r="A1423" t="str">
        <f>Produkty[[#This Row],[Symbol]]</f>
        <v>S-71746</v>
      </c>
      <c r="B1423" s="560">
        <v>5901466105757</v>
      </c>
      <c r="C1423" t="s">
        <v>8270</v>
      </c>
      <c r="D1423" t="s">
        <v>7099</v>
      </c>
      <c r="E1423" t="s">
        <v>8271</v>
      </c>
      <c r="F1423" t="s">
        <v>4095</v>
      </c>
      <c r="G1423">
        <v>3.38</v>
      </c>
      <c r="H1423" t="s">
        <v>8272</v>
      </c>
    </row>
    <row r="1424" spans="1:8" hidden="1" x14ac:dyDescent="0.25">
      <c r="A1424" t="str">
        <f>Produkty[[#This Row],[Symbol]]</f>
        <v>S-71747</v>
      </c>
      <c r="B1424" s="560">
        <v>5901466105764</v>
      </c>
      <c r="C1424" t="s">
        <v>8273</v>
      </c>
      <c r="D1424" t="s">
        <v>7099</v>
      </c>
      <c r="E1424" t="s">
        <v>8274</v>
      </c>
      <c r="F1424" t="s">
        <v>4095</v>
      </c>
      <c r="G1424">
        <v>3.38</v>
      </c>
      <c r="H1424" t="s">
        <v>8275</v>
      </c>
    </row>
    <row r="1425" spans="1:8" hidden="1" x14ac:dyDescent="0.25">
      <c r="A1425" t="str">
        <f>Produkty[[#This Row],[Symbol]]</f>
        <v>S-71748</v>
      </c>
      <c r="B1425" s="560">
        <v>5901466105771</v>
      </c>
      <c r="C1425" t="s">
        <v>8276</v>
      </c>
      <c r="D1425" t="s">
        <v>7099</v>
      </c>
      <c r="E1425" t="s">
        <v>8277</v>
      </c>
      <c r="F1425" t="s">
        <v>4095</v>
      </c>
      <c r="G1425">
        <v>3.38</v>
      </c>
      <c r="H1425" t="s">
        <v>8278</v>
      </c>
    </row>
    <row r="1426" spans="1:8" hidden="1" x14ac:dyDescent="0.25">
      <c r="A1426" t="str">
        <f>Produkty[[#This Row],[Symbol]]</f>
        <v>S-71749</v>
      </c>
      <c r="B1426" s="560">
        <v>5901466105788</v>
      </c>
      <c r="C1426" t="s">
        <v>8279</v>
      </c>
      <c r="D1426" t="s">
        <v>7099</v>
      </c>
      <c r="E1426" t="s">
        <v>8280</v>
      </c>
      <c r="F1426" t="s">
        <v>4095</v>
      </c>
      <c r="G1426">
        <v>3.38</v>
      </c>
      <c r="H1426" t="s">
        <v>8281</v>
      </c>
    </row>
    <row r="1427" spans="1:8" hidden="1" x14ac:dyDescent="0.25">
      <c r="A1427" t="str">
        <f>Produkty[[#This Row],[Symbol]]</f>
        <v>S-71750</v>
      </c>
      <c r="B1427" s="560">
        <v>5901466105795</v>
      </c>
      <c r="C1427" t="s">
        <v>1625</v>
      </c>
      <c r="D1427" t="s">
        <v>7099</v>
      </c>
      <c r="E1427" t="s">
        <v>8282</v>
      </c>
      <c r="F1427" t="s">
        <v>4095</v>
      </c>
      <c r="G1427">
        <v>3.38</v>
      </c>
      <c r="H1427" t="s">
        <v>8283</v>
      </c>
    </row>
    <row r="1428" spans="1:8" hidden="1" x14ac:dyDescent="0.25">
      <c r="A1428" t="str">
        <f>Produkty[[#This Row],[Symbol]]</f>
        <v>S-71751</v>
      </c>
      <c r="B1428" s="560">
        <v>5901466105801</v>
      </c>
      <c r="C1428" t="s">
        <v>8284</v>
      </c>
      <c r="D1428" t="s">
        <v>7099</v>
      </c>
      <c r="E1428" t="s">
        <v>8285</v>
      </c>
      <c r="F1428" t="s">
        <v>4095</v>
      </c>
      <c r="G1428">
        <v>3.94</v>
      </c>
      <c r="H1428" t="s">
        <v>8286</v>
      </c>
    </row>
    <row r="1429" spans="1:8" hidden="1" x14ac:dyDescent="0.25">
      <c r="A1429" t="str">
        <f>Produkty[[#This Row],[Symbol]]</f>
        <v>S-71752</v>
      </c>
      <c r="B1429" s="560">
        <v>5901466105818</v>
      </c>
      <c r="C1429" t="s">
        <v>8287</v>
      </c>
      <c r="D1429" t="s">
        <v>7099</v>
      </c>
      <c r="E1429" t="s">
        <v>8288</v>
      </c>
      <c r="F1429" t="s">
        <v>4095</v>
      </c>
      <c r="G1429">
        <v>3.94</v>
      </c>
      <c r="H1429" t="s">
        <v>8289</v>
      </c>
    </row>
    <row r="1430" spans="1:8" hidden="1" x14ac:dyDescent="0.25">
      <c r="A1430" t="str">
        <f>Produkty[[#This Row],[Symbol]]</f>
        <v>S-71753</v>
      </c>
      <c r="B1430" s="560">
        <v>5901466105825</v>
      </c>
      <c r="C1430" t="s">
        <v>8290</v>
      </c>
      <c r="D1430" t="s">
        <v>7099</v>
      </c>
      <c r="E1430" t="s">
        <v>8291</v>
      </c>
      <c r="F1430" t="s">
        <v>4095</v>
      </c>
      <c r="G1430">
        <v>3.9</v>
      </c>
      <c r="H1430" t="s">
        <v>8292</v>
      </c>
    </row>
    <row r="1431" spans="1:8" hidden="1" x14ac:dyDescent="0.25">
      <c r="A1431" t="str">
        <f>Produkty[[#This Row],[Symbol]]</f>
        <v>S-71754</v>
      </c>
      <c r="B1431" s="560">
        <v>5901466105832</v>
      </c>
      <c r="C1431" t="s">
        <v>8293</v>
      </c>
      <c r="D1431" t="s">
        <v>7099</v>
      </c>
      <c r="E1431" t="s">
        <v>8294</v>
      </c>
      <c r="F1431" t="s">
        <v>4095</v>
      </c>
      <c r="G1431">
        <v>3.9</v>
      </c>
      <c r="H1431" t="s">
        <v>8295</v>
      </c>
    </row>
    <row r="1432" spans="1:8" hidden="1" x14ac:dyDescent="0.25">
      <c r="A1432" t="str">
        <f>Produkty[[#This Row],[Symbol]]</f>
        <v>S-71755</v>
      </c>
      <c r="B1432" s="560">
        <v>5901466105849</v>
      </c>
      <c r="C1432" t="s">
        <v>8296</v>
      </c>
      <c r="D1432" t="s">
        <v>7099</v>
      </c>
      <c r="E1432" t="s">
        <v>8297</v>
      </c>
      <c r="F1432" t="s">
        <v>4095</v>
      </c>
      <c r="G1432">
        <v>3.94</v>
      </c>
      <c r="H1432" t="s">
        <v>8298</v>
      </c>
    </row>
    <row r="1433" spans="1:8" hidden="1" x14ac:dyDescent="0.25">
      <c r="A1433" t="str">
        <f>Produkty[[#This Row],[Symbol]]</f>
        <v>S-71756</v>
      </c>
      <c r="B1433" s="560">
        <v>5901466105856</v>
      </c>
      <c r="C1433" t="s">
        <v>8299</v>
      </c>
      <c r="D1433" t="s">
        <v>7099</v>
      </c>
      <c r="E1433" t="s">
        <v>8300</v>
      </c>
      <c r="F1433" t="s">
        <v>4095</v>
      </c>
      <c r="G1433">
        <v>4.34</v>
      </c>
      <c r="H1433" t="s">
        <v>8301</v>
      </c>
    </row>
    <row r="1434" spans="1:8" hidden="1" x14ac:dyDescent="0.25">
      <c r="A1434" t="str">
        <f>Produkty[[#This Row],[Symbol]]</f>
        <v>S-71757</v>
      </c>
      <c r="B1434" s="560">
        <v>5901466105863</v>
      </c>
      <c r="C1434" t="s">
        <v>8302</v>
      </c>
      <c r="D1434" t="s">
        <v>7099</v>
      </c>
      <c r="E1434" t="s">
        <v>8303</v>
      </c>
      <c r="F1434" t="s">
        <v>4095</v>
      </c>
      <c r="G1434">
        <v>4.34</v>
      </c>
      <c r="H1434" t="s">
        <v>8304</v>
      </c>
    </row>
    <row r="1435" spans="1:8" hidden="1" x14ac:dyDescent="0.25">
      <c r="A1435" t="str">
        <f>Produkty[[#This Row],[Symbol]]</f>
        <v>S-71758</v>
      </c>
      <c r="B1435" s="560">
        <v>5901466105870</v>
      </c>
      <c r="C1435" t="s">
        <v>8305</v>
      </c>
      <c r="D1435" t="s">
        <v>7099</v>
      </c>
      <c r="E1435" t="s">
        <v>8306</v>
      </c>
      <c r="F1435" t="s">
        <v>4095</v>
      </c>
      <c r="G1435">
        <v>4.34</v>
      </c>
      <c r="H1435" t="s">
        <v>8307</v>
      </c>
    </row>
    <row r="1436" spans="1:8" hidden="1" x14ac:dyDescent="0.25">
      <c r="A1436" t="str">
        <f>Produkty[[#This Row],[Symbol]]</f>
        <v>S-71759</v>
      </c>
      <c r="B1436" s="560">
        <v>5901466105887</v>
      </c>
      <c r="C1436" t="s">
        <v>8308</v>
      </c>
      <c r="D1436" t="s">
        <v>7099</v>
      </c>
      <c r="E1436" t="s">
        <v>8309</v>
      </c>
      <c r="F1436" t="s">
        <v>4095</v>
      </c>
      <c r="G1436">
        <v>4.34</v>
      </c>
      <c r="H1436" t="s">
        <v>8310</v>
      </c>
    </row>
    <row r="1437" spans="1:8" hidden="1" x14ac:dyDescent="0.25">
      <c r="A1437" t="str">
        <f>Produkty[[#This Row],[Symbol]]</f>
        <v>S-71760</v>
      </c>
      <c r="B1437" s="560">
        <v>5901466105894</v>
      </c>
      <c r="C1437" t="s">
        <v>1626</v>
      </c>
      <c r="D1437" t="s">
        <v>7099</v>
      </c>
      <c r="E1437" t="s">
        <v>8311</v>
      </c>
      <c r="F1437" t="s">
        <v>4095</v>
      </c>
      <c r="G1437">
        <v>4.32</v>
      </c>
      <c r="H1437" t="s">
        <v>8312</v>
      </c>
    </row>
    <row r="1438" spans="1:8" hidden="1" x14ac:dyDescent="0.25">
      <c r="A1438" t="str">
        <f>Produkty[[#This Row],[Symbol]]</f>
        <v>S-71761</v>
      </c>
      <c r="B1438" s="560">
        <v>5901466105900</v>
      </c>
      <c r="C1438" t="s">
        <v>8313</v>
      </c>
      <c r="D1438" t="s">
        <v>7099</v>
      </c>
      <c r="E1438" t="s">
        <v>8314</v>
      </c>
      <c r="F1438" t="s">
        <v>4095</v>
      </c>
      <c r="G1438">
        <v>5.3</v>
      </c>
      <c r="H1438" t="s">
        <v>8315</v>
      </c>
    </row>
    <row r="1439" spans="1:8" hidden="1" x14ac:dyDescent="0.25">
      <c r="A1439" t="str">
        <f>Produkty[[#This Row],[Symbol]]</f>
        <v>S-71762</v>
      </c>
      <c r="B1439" s="560">
        <v>5901466105917</v>
      </c>
      <c r="C1439" t="s">
        <v>8316</v>
      </c>
      <c r="D1439" t="s">
        <v>7099</v>
      </c>
      <c r="E1439" t="s">
        <v>8317</v>
      </c>
      <c r="F1439" t="s">
        <v>4095</v>
      </c>
      <c r="G1439">
        <v>5.3</v>
      </c>
      <c r="H1439" t="s">
        <v>8318</v>
      </c>
    </row>
    <row r="1440" spans="1:8" hidden="1" x14ac:dyDescent="0.25">
      <c r="A1440" t="str">
        <f>Produkty[[#This Row],[Symbol]]</f>
        <v>S-71763</v>
      </c>
      <c r="B1440" s="560">
        <v>5901466105924</v>
      </c>
      <c r="C1440" t="s">
        <v>8319</v>
      </c>
      <c r="D1440" t="s">
        <v>7099</v>
      </c>
      <c r="E1440" t="s">
        <v>8320</v>
      </c>
      <c r="F1440" t="s">
        <v>4095</v>
      </c>
      <c r="G1440">
        <v>5.3</v>
      </c>
      <c r="H1440" t="s">
        <v>8321</v>
      </c>
    </row>
    <row r="1441" spans="1:8" hidden="1" x14ac:dyDescent="0.25">
      <c r="A1441" t="str">
        <f>Produkty[[#This Row],[Symbol]]</f>
        <v>S-71764</v>
      </c>
      <c r="B1441" s="560">
        <v>5901466105931</v>
      </c>
      <c r="C1441" t="s">
        <v>8322</v>
      </c>
      <c r="D1441" t="s">
        <v>7099</v>
      </c>
      <c r="E1441" t="s">
        <v>8323</v>
      </c>
      <c r="F1441" t="s">
        <v>4095</v>
      </c>
      <c r="G1441">
        <v>5.3</v>
      </c>
      <c r="H1441" t="s">
        <v>8324</v>
      </c>
    </row>
    <row r="1442" spans="1:8" hidden="1" x14ac:dyDescent="0.25">
      <c r="A1442" t="str">
        <f>Produkty[[#This Row],[Symbol]]</f>
        <v>S-71765</v>
      </c>
      <c r="B1442" s="560">
        <v>5901466105948</v>
      </c>
      <c r="C1442" t="s">
        <v>8325</v>
      </c>
      <c r="D1442" t="s">
        <v>7099</v>
      </c>
      <c r="E1442" t="s">
        <v>8326</v>
      </c>
      <c r="F1442" t="s">
        <v>4095</v>
      </c>
      <c r="G1442">
        <v>5.3</v>
      </c>
      <c r="H1442" t="s">
        <v>8327</v>
      </c>
    </row>
    <row r="1443" spans="1:8" hidden="1" x14ac:dyDescent="0.25">
      <c r="A1443" t="str">
        <f>Produkty[[#This Row],[Symbol]]</f>
        <v>S-71766</v>
      </c>
      <c r="B1443" s="560">
        <v>5901466105955</v>
      </c>
      <c r="C1443" t="s">
        <v>8328</v>
      </c>
      <c r="D1443" t="s">
        <v>7099</v>
      </c>
      <c r="E1443" t="s">
        <v>8329</v>
      </c>
      <c r="F1443" t="s">
        <v>4095</v>
      </c>
      <c r="G1443">
        <v>6.23</v>
      </c>
      <c r="H1443" t="s">
        <v>8330</v>
      </c>
    </row>
    <row r="1444" spans="1:8" hidden="1" x14ac:dyDescent="0.25">
      <c r="A1444" t="str">
        <f>Produkty[[#This Row],[Symbol]]</f>
        <v>S-71767</v>
      </c>
      <c r="B1444" s="560">
        <v>5901466105962</v>
      </c>
      <c r="C1444" t="s">
        <v>8331</v>
      </c>
      <c r="D1444" t="s">
        <v>7099</v>
      </c>
      <c r="E1444" t="s">
        <v>8332</v>
      </c>
      <c r="F1444" t="s">
        <v>4095</v>
      </c>
      <c r="G1444">
        <v>6.23</v>
      </c>
      <c r="H1444" t="s">
        <v>8333</v>
      </c>
    </row>
    <row r="1445" spans="1:8" hidden="1" x14ac:dyDescent="0.25">
      <c r="A1445" t="str">
        <f>Produkty[[#This Row],[Symbol]]</f>
        <v>S-71768</v>
      </c>
      <c r="B1445" s="560">
        <v>5901466105979</v>
      </c>
      <c r="C1445" t="s">
        <v>8334</v>
      </c>
      <c r="D1445" t="s">
        <v>7099</v>
      </c>
      <c r="E1445" t="s">
        <v>8335</v>
      </c>
      <c r="F1445" t="s">
        <v>4095</v>
      </c>
      <c r="G1445">
        <v>6.23</v>
      </c>
      <c r="H1445" t="s">
        <v>8336</v>
      </c>
    </row>
    <row r="1446" spans="1:8" hidden="1" x14ac:dyDescent="0.25">
      <c r="A1446" t="str">
        <f>Produkty[[#This Row],[Symbol]]</f>
        <v>S-71769</v>
      </c>
      <c r="B1446" s="560">
        <v>5901466105986</v>
      </c>
      <c r="C1446" t="s">
        <v>8337</v>
      </c>
      <c r="D1446" t="s">
        <v>7099</v>
      </c>
      <c r="E1446" t="s">
        <v>8338</v>
      </c>
      <c r="F1446" t="s">
        <v>4095</v>
      </c>
      <c r="G1446">
        <v>6.23</v>
      </c>
      <c r="H1446" t="s">
        <v>8339</v>
      </c>
    </row>
    <row r="1447" spans="1:8" hidden="1" x14ac:dyDescent="0.25">
      <c r="A1447" t="str">
        <f>Produkty[[#This Row],[Symbol]]</f>
        <v>S-71770</v>
      </c>
      <c r="B1447" s="560">
        <v>5901466105993</v>
      </c>
      <c r="C1447" t="s">
        <v>8340</v>
      </c>
      <c r="D1447" t="s">
        <v>7099</v>
      </c>
      <c r="E1447" t="s">
        <v>8341</v>
      </c>
      <c r="F1447" t="s">
        <v>4095</v>
      </c>
      <c r="G1447">
        <v>6.23</v>
      </c>
      <c r="H1447" t="s">
        <v>8342</v>
      </c>
    </row>
    <row r="1448" spans="1:8" hidden="1" x14ac:dyDescent="0.25">
      <c r="A1448" t="str">
        <f>Produkty[[#This Row],[Symbol]]</f>
        <v>S-71771</v>
      </c>
      <c r="B1448" s="560">
        <v>5901466106006</v>
      </c>
      <c r="C1448" t="s">
        <v>8343</v>
      </c>
      <c r="D1448" t="s">
        <v>7099</v>
      </c>
      <c r="E1448" t="s">
        <v>8344</v>
      </c>
      <c r="F1448" t="s">
        <v>4095</v>
      </c>
      <c r="G1448">
        <v>7</v>
      </c>
      <c r="H1448" t="s">
        <v>8345</v>
      </c>
    </row>
    <row r="1449" spans="1:8" hidden="1" x14ac:dyDescent="0.25">
      <c r="A1449" t="str">
        <f>Produkty[[#This Row],[Symbol]]</f>
        <v>S-71772</v>
      </c>
      <c r="B1449" s="560">
        <v>5901466106013</v>
      </c>
      <c r="C1449" t="s">
        <v>8346</v>
      </c>
      <c r="D1449" t="s">
        <v>7099</v>
      </c>
      <c r="E1449" t="s">
        <v>8347</v>
      </c>
      <c r="F1449" t="s">
        <v>4095</v>
      </c>
      <c r="G1449">
        <v>7</v>
      </c>
      <c r="H1449" t="s">
        <v>8348</v>
      </c>
    </row>
    <row r="1450" spans="1:8" hidden="1" x14ac:dyDescent="0.25">
      <c r="A1450" t="str">
        <f>Produkty[[#This Row],[Symbol]]</f>
        <v>S-71773</v>
      </c>
      <c r="B1450" s="560">
        <v>5901466106020</v>
      </c>
      <c r="C1450" t="s">
        <v>8349</v>
      </c>
      <c r="D1450" t="s">
        <v>7099</v>
      </c>
      <c r="E1450" t="s">
        <v>8350</v>
      </c>
      <c r="F1450" t="s">
        <v>4095</v>
      </c>
      <c r="G1450">
        <v>7</v>
      </c>
      <c r="H1450" t="s">
        <v>8351</v>
      </c>
    </row>
    <row r="1451" spans="1:8" hidden="1" x14ac:dyDescent="0.25">
      <c r="A1451" t="str">
        <f>Produkty[[#This Row],[Symbol]]</f>
        <v>S-71774</v>
      </c>
      <c r="B1451" s="560">
        <v>5901466106037</v>
      </c>
      <c r="C1451" t="s">
        <v>8352</v>
      </c>
      <c r="D1451" t="s">
        <v>7099</v>
      </c>
      <c r="E1451" t="s">
        <v>8353</v>
      </c>
      <c r="F1451" t="s">
        <v>4095</v>
      </c>
      <c r="G1451">
        <v>7</v>
      </c>
      <c r="H1451" t="s">
        <v>8354</v>
      </c>
    </row>
    <row r="1452" spans="1:8" hidden="1" x14ac:dyDescent="0.25">
      <c r="A1452" t="str">
        <f>Produkty[[#This Row],[Symbol]]</f>
        <v>S-71775</v>
      </c>
      <c r="B1452" s="560">
        <v>5901466106044</v>
      </c>
      <c r="C1452" t="s">
        <v>8355</v>
      </c>
      <c r="D1452" t="s">
        <v>7099</v>
      </c>
      <c r="E1452" t="s">
        <v>8356</v>
      </c>
      <c r="F1452" t="s">
        <v>4095</v>
      </c>
      <c r="G1452">
        <v>7.06</v>
      </c>
      <c r="H1452" t="s">
        <v>8357</v>
      </c>
    </row>
    <row r="1453" spans="1:8" hidden="1" x14ac:dyDescent="0.25">
      <c r="A1453" t="str">
        <f>Produkty[[#This Row],[Symbol]]</f>
        <v>S-71776</v>
      </c>
      <c r="B1453" s="560">
        <v>5901466106051</v>
      </c>
      <c r="C1453" t="s">
        <v>8358</v>
      </c>
      <c r="D1453" t="s">
        <v>7099</v>
      </c>
      <c r="E1453" t="s">
        <v>8359</v>
      </c>
      <c r="F1453" t="s">
        <v>4095</v>
      </c>
      <c r="G1453">
        <v>7.91</v>
      </c>
      <c r="H1453" t="s">
        <v>8360</v>
      </c>
    </row>
    <row r="1454" spans="1:8" hidden="1" x14ac:dyDescent="0.25">
      <c r="A1454" t="str">
        <f>Produkty[[#This Row],[Symbol]]</f>
        <v>S-71777</v>
      </c>
      <c r="B1454" s="560">
        <v>5901466106068</v>
      </c>
      <c r="C1454" t="s">
        <v>8361</v>
      </c>
      <c r="D1454" t="s">
        <v>7099</v>
      </c>
      <c r="E1454" t="s">
        <v>8362</v>
      </c>
      <c r="F1454" t="s">
        <v>4095</v>
      </c>
      <c r="G1454">
        <v>7.91</v>
      </c>
      <c r="H1454" t="s">
        <v>8363</v>
      </c>
    </row>
    <row r="1455" spans="1:8" hidden="1" x14ac:dyDescent="0.25">
      <c r="A1455" t="str">
        <f>Produkty[[#This Row],[Symbol]]</f>
        <v>S-71778</v>
      </c>
      <c r="B1455" s="560">
        <v>5901466106075</v>
      </c>
      <c r="C1455" t="s">
        <v>8364</v>
      </c>
      <c r="D1455" t="s">
        <v>7099</v>
      </c>
      <c r="E1455" t="s">
        <v>8365</v>
      </c>
      <c r="F1455" t="s">
        <v>4095</v>
      </c>
      <c r="G1455">
        <v>7.91</v>
      </c>
      <c r="H1455" t="s">
        <v>8366</v>
      </c>
    </row>
    <row r="1456" spans="1:8" hidden="1" x14ac:dyDescent="0.25">
      <c r="A1456" t="str">
        <f>Produkty[[#This Row],[Symbol]]</f>
        <v>S-71779</v>
      </c>
      <c r="B1456" s="560">
        <v>5901466106082</v>
      </c>
      <c r="C1456" t="s">
        <v>8367</v>
      </c>
      <c r="D1456" t="s">
        <v>7099</v>
      </c>
      <c r="E1456" t="s">
        <v>8368</v>
      </c>
      <c r="F1456" t="s">
        <v>4095</v>
      </c>
      <c r="G1456">
        <v>7.91</v>
      </c>
      <c r="H1456" t="s">
        <v>8369</v>
      </c>
    </row>
    <row r="1457" spans="1:8" hidden="1" x14ac:dyDescent="0.25">
      <c r="A1457" t="str">
        <f>Produkty[[#This Row],[Symbol]]</f>
        <v>S-71780</v>
      </c>
      <c r="B1457" s="560">
        <v>5901466106099</v>
      </c>
      <c r="C1457" t="s">
        <v>1627</v>
      </c>
      <c r="D1457" t="s">
        <v>7099</v>
      </c>
      <c r="E1457" t="s">
        <v>8370</v>
      </c>
      <c r="F1457" t="s">
        <v>4095</v>
      </c>
      <c r="G1457">
        <v>8.3699999999999992</v>
      </c>
      <c r="H1457" t="s">
        <v>8371</v>
      </c>
    </row>
    <row r="1458" spans="1:8" hidden="1" x14ac:dyDescent="0.25">
      <c r="A1458" t="str">
        <f>Produkty[[#This Row],[Symbol]]</f>
        <v>S-71781</v>
      </c>
      <c r="B1458" s="560">
        <v>5901466106105</v>
      </c>
      <c r="C1458" t="s">
        <v>8372</v>
      </c>
      <c r="D1458" t="s">
        <v>7099</v>
      </c>
      <c r="E1458" t="s">
        <v>8373</v>
      </c>
      <c r="F1458" t="s">
        <v>4095</v>
      </c>
      <c r="G1458">
        <v>9.11</v>
      </c>
      <c r="H1458" t="s">
        <v>8374</v>
      </c>
    </row>
    <row r="1459" spans="1:8" hidden="1" x14ac:dyDescent="0.25">
      <c r="A1459" t="str">
        <f>Produkty[[#This Row],[Symbol]]</f>
        <v>S-71782</v>
      </c>
      <c r="B1459" s="560">
        <v>5901466106112</v>
      </c>
      <c r="C1459" t="s">
        <v>8375</v>
      </c>
      <c r="D1459" t="s">
        <v>7099</v>
      </c>
      <c r="E1459" t="s">
        <v>8376</v>
      </c>
      <c r="F1459" t="s">
        <v>4095</v>
      </c>
      <c r="G1459">
        <v>9.11</v>
      </c>
      <c r="H1459" t="s">
        <v>8377</v>
      </c>
    </row>
    <row r="1460" spans="1:8" hidden="1" x14ac:dyDescent="0.25">
      <c r="A1460" t="str">
        <f>Produkty[[#This Row],[Symbol]]</f>
        <v>S-71783</v>
      </c>
      <c r="B1460" s="560">
        <v>5901466106129</v>
      </c>
      <c r="C1460" t="s">
        <v>8378</v>
      </c>
      <c r="D1460" t="s">
        <v>7099</v>
      </c>
      <c r="E1460" t="s">
        <v>8379</v>
      </c>
      <c r="F1460" t="s">
        <v>4095</v>
      </c>
      <c r="G1460">
        <v>9.11</v>
      </c>
      <c r="H1460" t="s">
        <v>8380</v>
      </c>
    </row>
    <row r="1461" spans="1:8" hidden="1" x14ac:dyDescent="0.25">
      <c r="A1461" t="str">
        <f>Produkty[[#This Row],[Symbol]]</f>
        <v>S-71784</v>
      </c>
      <c r="B1461" s="560">
        <v>5901466106136</v>
      </c>
      <c r="C1461" t="s">
        <v>8381</v>
      </c>
      <c r="D1461" t="s">
        <v>7099</v>
      </c>
      <c r="E1461" t="s">
        <v>8382</v>
      </c>
      <c r="F1461" t="s">
        <v>4095</v>
      </c>
      <c r="G1461">
        <v>9.11</v>
      </c>
      <c r="H1461" t="s">
        <v>8383</v>
      </c>
    </row>
    <row r="1462" spans="1:8" hidden="1" x14ac:dyDescent="0.25">
      <c r="A1462" t="str">
        <f>Produkty[[#This Row],[Symbol]]</f>
        <v>S-71785</v>
      </c>
      <c r="B1462" s="560">
        <v>5901466106143</v>
      </c>
      <c r="C1462" t="s">
        <v>8384</v>
      </c>
      <c r="D1462" t="s">
        <v>7099</v>
      </c>
      <c r="E1462" t="s">
        <v>8385</v>
      </c>
      <c r="F1462" t="s">
        <v>4095</v>
      </c>
      <c r="G1462">
        <v>8.57</v>
      </c>
      <c r="H1462" t="s">
        <v>8386</v>
      </c>
    </row>
    <row r="1463" spans="1:8" hidden="1" x14ac:dyDescent="0.25">
      <c r="A1463" t="str">
        <f>Produkty[[#This Row],[Symbol]]</f>
        <v>S-71786</v>
      </c>
      <c r="B1463" s="560">
        <v>5901466106150</v>
      </c>
      <c r="C1463" t="s">
        <v>8387</v>
      </c>
      <c r="D1463" t="s">
        <v>7099</v>
      </c>
      <c r="E1463" t="s">
        <v>8388</v>
      </c>
      <c r="F1463" t="s">
        <v>4095</v>
      </c>
      <c r="G1463">
        <v>9.91</v>
      </c>
      <c r="H1463" t="s">
        <v>8389</v>
      </c>
    </row>
    <row r="1464" spans="1:8" hidden="1" x14ac:dyDescent="0.25">
      <c r="A1464" t="str">
        <f>Produkty[[#This Row],[Symbol]]</f>
        <v>S-71787</v>
      </c>
      <c r="B1464" s="560">
        <v>5901466106167</v>
      </c>
      <c r="C1464" t="s">
        <v>8390</v>
      </c>
      <c r="D1464" t="s">
        <v>7099</v>
      </c>
      <c r="E1464" t="s">
        <v>8391</v>
      </c>
      <c r="F1464" t="s">
        <v>4095</v>
      </c>
      <c r="G1464">
        <v>9.91</v>
      </c>
      <c r="H1464" t="s">
        <v>8392</v>
      </c>
    </row>
    <row r="1465" spans="1:8" hidden="1" x14ac:dyDescent="0.25">
      <c r="A1465" t="str">
        <f>Produkty[[#This Row],[Symbol]]</f>
        <v>S-71788</v>
      </c>
      <c r="B1465" s="560">
        <v>5901466106174</v>
      </c>
      <c r="C1465" t="s">
        <v>8393</v>
      </c>
      <c r="D1465" t="s">
        <v>7099</v>
      </c>
      <c r="E1465" t="s">
        <v>8394</v>
      </c>
      <c r="F1465" t="s">
        <v>4095</v>
      </c>
      <c r="G1465">
        <v>9.91</v>
      </c>
      <c r="H1465" t="s">
        <v>8395</v>
      </c>
    </row>
    <row r="1466" spans="1:8" hidden="1" x14ac:dyDescent="0.25">
      <c r="A1466" t="str">
        <f>Produkty[[#This Row],[Symbol]]</f>
        <v>S-71789</v>
      </c>
      <c r="B1466" s="560">
        <v>5901466106181</v>
      </c>
      <c r="C1466" t="s">
        <v>8396</v>
      </c>
      <c r="D1466" t="s">
        <v>7099</v>
      </c>
      <c r="E1466" t="s">
        <v>8397</v>
      </c>
      <c r="F1466" t="s">
        <v>4095</v>
      </c>
      <c r="G1466">
        <v>9.91</v>
      </c>
      <c r="H1466" t="s">
        <v>8398</v>
      </c>
    </row>
    <row r="1467" spans="1:8" hidden="1" x14ac:dyDescent="0.25">
      <c r="A1467" t="str">
        <f>Produkty[[#This Row],[Symbol]]</f>
        <v>S-71790</v>
      </c>
      <c r="B1467" s="560">
        <v>5901466106198</v>
      </c>
      <c r="C1467" t="s">
        <v>8399</v>
      </c>
      <c r="D1467" t="s">
        <v>7099</v>
      </c>
      <c r="E1467" t="s">
        <v>8400</v>
      </c>
      <c r="F1467" t="s">
        <v>4095</v>
      </c>
      <c r="G1467">
        <v>9.66</v>
      </c>
      <c r="H1467" t="s">
        <v>8401</v>
      </c>
    </row>
    <row r="1468" spans="1:8" hidden="1" x14ac:dyDescent="0.25">
      <c r="A1468" t="str">
        <f>Produkty[[#This Row],[Symbol]]</f>
        <v>S-71791</v>
      </c>
      <c r="B1468" s="560">
        <v>5901466106204</v>
      </c>
      <c r="C1468" t="s">
        <v>8402</v>
      </c>
      <c r="D1468" t="s">
        <v>7099</v>
      </c>
      <c r="E1468" t="s">
        <v>8403</v>
      </c>
      <c r="F1468" t="s">
        <v>4095</v>
      </c>
      <c r="G1468">
        <v>10.89</v>
      </c>
      <c r="H1468" t="s">
        <v>8404</v>
      </c>
    </row>
    <row r="1469" spans="1:8" hidden="1" x14ac:dyDescent="0.25">
      <c r="A1469" t="str">
        <f>Produkty[[#This Row],[Symbol]]</f>
        <v>S-71792</v>
      </c>
      <c r="B1469" s="560">
        <v>5901466106211</v>
      </c>
      <c r="C1469" t="s">
        <v>8405</v>
      </c>
      <c r="D1469" t="s">
        <v>7099</v>
      </c>
      <c r="E1469" t="s">
        <v>8406</v>
      </c>
      <c r="F1469" t="s">
        <v>4095</v>
      </c>
      <c r="G1469">
        <v>10.89</v>
      </c>
      <c r="H1469" t="s">
        <v>8407</v>
      </c>
    </row>
    <row r="1470" spans="1:8" hidden="1" x14ac:dyDescent="0.25">
      <c r="A1470" t="str">
        <f>Produkty[[#This Row],[Symbol]]</f>
        <v>S-71793</v>
      </c>
      <c r="B1470" s="560">
        <v>5901466106228</v>
      </c>
      <c r="C1470" t="s">
        <v>8408</v>
      </c>
      <c r="D1470" t="s">
        <v>7099</v>
      </c>
      <c r="E1470" t="s">
        <v>8409</v>
      </c>
      <c r="F1470" t="s">
        <v>4095</v>
      </c>
      <c r="G1470">
        <v>10.89</v>
      </c>
      <c r="H1470" t="s">
        <v>8410</v>
      </c>
    </row>
    <row r="1471" spans="1:8" hidden="1" x14ac:dyDescent="0.25">
      <c r="A1471" t="str">
        <f>Produkty[[#This Row],[Symbol]]</f>
        <v>S-71794</v>
      </c>
      <c r="B1471" s="560">
        <v>5901466106235</v>
      </c>
      <c r="C1471" t="s">
        <v>8411</v>
      </c>
      <c r="D1471" t="s">
        <v>7099</v>
      </c>
      <c r="E1471" t="s">
        <v>8412</v>
      </c>
      <c r="F1471" t="s">
        <v>4095</v>
      </c>
      <c r="G1471">
        <v>10.89</v>
      </c>
      <c r="H1471" t="s">
        <v>8413</v>
      </c>
    </row>
    <row r="1472" spans="1:8" hidden="1" x14ac:dyDescent="0.25">
      <c r="A1472" t="str">
        <f>Produkty[[#This Row],[Symbol]]</f>
        <v>S-71795</v>
      </c>
      <c r="B1472" s="560">
        <v>5901466106242</v>
      </c>
      <c r="C1472" t="s">
        <v>8414</v>
      </c>
      <c r="D1472" t="s">
        <v>7099</v>
      </c>
      <c r="E1472" t="s">
        <v>8415</v>
      </c>
      <c r="F1472" t="s">
        <v>4095</v>
      </c>
      <c r="G1472">
        <v>10.85</v>
      </c>
      <c r="H1472" t="s">
        <v>8416</v>
      </c>
    </row>
    <row r="1473" spans="1:8" hidden="1" x14ac:dyDescent="0.25">
      <c r="A1473" t="str">
        <f>Produkty[[#This Row],[Symbol]]</f>
        <v>S-71796</v>
      </c>
      <c r="B1473" s="560">
        <v>5901466106259</v>
      </c>
      <c r="C1473" t="s">
        <v>8417</v>
      </c>
      <c r="D1473" t="s">
        <v>7099</v>
      </c>
      <c r="E1473" t="s">
        <v>8418</v>
      </c>
      <c r="F1473" t="s">
        <v>4095</v>
      </c>
      <c r="G1473">
        <v>12.64</v>
      </c>
      <c r="H1473" t="s">
        <v>8419</v>
      </c>
    </row>
    <row r="1474" spans="1:8" hidden="1" x14ac:dyDescent="0.25">
      <c r="A1474" t="str">
        <f>Produkty[[#This Row],[Symbol]]</f>
        <v>S-71797</v>
      </c>
      <c r="B1474" s="560">
        <v>5901466106266</v>
      </c>
      <c r="C1474" t="s">
        <v>8420</v>
      </c>
      <c r="D1474" t="s">
        <v>7099</v>
      </c>
      <c r="E1474" t="s">
        <v>8421</v>
      </c>
      <c r="F1474" t="s">
        <v>4095</v>
      </c>
      <c r="G1474">
        <v>12.64</v>
      </c>
      <c r="H1474" t="s">
        <v>8422</v>
      </c>
    </row>
    <row r="1475" spans="1:8" hidden="1" x14ac:dyDescent="0.25">
      <c r="A1475" t="str">
        <f>Produkty[[#This Row],[Symbol]]</f>
        <v>S-71798</v>
      </c>
      <c r="B1475" s="560">
        <v>5901466106273</v>
      </c>
      <c r="C1475" t="s">
        <v>8423</v>
      </c>
      <c r="D1475" t="s">
        <v>7099</v>
      </c>
      <c r="E1475" t="s">
        <v>8424</v>
      </c>
      <c r="F1475" t="s">
        <v>4095</v>
      </c>
      <c r="G1475">
        <v>12.64</v>
      </c>
      <c r="H1475" t="s">
        <v>8425</v>
      </c>
    </row>
    <row r="1476" spans="1:8" hidden="1" x14ac:dyDescent="0.25">
      <c r="A1476" t="str">
        <f>Produkty[[#This Row],[Symbol]]</f>
        <v>S-71799</v>
      </c>
      <c r="B1476" s="560">
        <v>5901466106280</v>
      </c>
      <c r="C1476" t="s">
        <v>8426</v>
      </c>
      <c r="D1476" t="s">
        <v>7099</v>
      </c>
      <c r="E1476" t="s">
        <v>8427</v>
      </c>
      <c r="F1476" t="s">
        <v>4095</v>
      </c>
      <c r="G1476">
        <v>12.64</v>
      </c>
      <c r="H1476" t="s">
        <v>8428</v>
      </c>
    </row>
    <row r="1477" spans="1:8" hidden="1" x14ac:dyDescent="0.25">
      <c r="A1477" t="str">
        <f>Produkty[[#This Row],[Symbol]]</f>
        <v>S-71800</v>
      </c>
      <c r="B1477" s="560">
        <v>5901466106297</v>
      </c>
      <c r="C1477" t="s">
        <v>1628</v>
      </c>
      <c r="D1477" t="s">
        <v>7099</v>
      </c>
      <c r="E1477" t="s">
        <v>8429</v>
      </c>
      <c r="F1477" t="s">
        <v>4095</v>
      </c>
      <c r="G1477">
        <v>12.6</v>
      </c>
      <c r="H1477" t="s">
        <v>8430</v>
      </c>
    </row>
    <row r="1478" spans="1:8" hidden="1" x14ac:dyDescent="0.25">
      <c r="A1478" t="str">
        <f>Produkty[[#This Row],[Symbol]]</f>
        <v>S-71802</v>
      </c>
      <c r="B1478" s="560">
        <v>5901466106303</v>
      </c>
      <c r="C1478" t="s">
        <v>8431</v>
      </c>
      <c r="D1478" t="s">
        <v>7099</v>
      </c>
      <c r="E1478" t="s">
        <v>8432</v>
      </c>
      <c r="F1478" t="s">
        <v>4095</v>
      </c>
      <c r="G1478">
        <v>14.17</v>
      </c>
      <c r="H1478" t="s">
        <v>8433</v>
      </c>
    </row>
    <row r="1479" spans="1:8" hidden="1" x14ac:dyDescent="0.25">
      <c r="A1479" t="str">
        <f>Produkty[[#This Row],[Symbol]]</f>
        <v>S-71805</v>
      </c>
      <c r="B1479" s="560">
        <v>5901466106310</v>
      </c>
      <c r="C1479" t="s">
        <v>8434</v>
      </c>
      <c r="D1479" t="s">
        <v>7099</v>
      </c>
      <c r="E1479" t="s">
        <v>8435</v>
      </c>
      <c r="F1479" t="s">
        <v>4095</v>
      </c>
      <c r="G1479">
        <v>14.65</v>
      </c>
      <c r="H1479" t="s">
        <v>8436</v>
      </c>
    </row>
    <row r="1480" spans="1:8" hidden="1" x14ac:dyDescent="0.25">
      <c r="A1480" t="str">
        <f>Produkty[[#This Row],[Symbol]]</f>
        <v>S-71811</v>
      </c>
      <c r="B1480" s="560">
        <v>5901466106327</v>
      </c>
      <c r="C1480" t="s">
        <v>1629</v>
      </c>
      <c r="D1480" t="s">
        <v>7099</v>
      </c>
      <c r="E1480" t="s">
        <v>8437</v>
      </c>
      <c r="F1480" t="s">
        <v>4095</v>
      </c>
      <c r="G1480">
        <v>17.559999999999999</v>
      </c>
      <c r="H1480" t="s">
        <v>8438</v>
      </c>
    </row>
    <row r="1481" spans="1:8" hidden="1" x14ac:dyDescent="0.25">
      <c r="A1481" t="str">
        <f>Produkty[[#This Row],[Symbol]]</f>
        <v>S-71815</v>
      </c>
      <c r="B1481" s="560">
        <v>5901466106334</v>
      </c>
      <c r="C1481" t="s">
        <v>8439</v>
      </c>
      <c r="D1481" t="s">
        <v>7099</v>
      </c>
      <c r="E1481" t="s">
        <v>8440</v>
      </c>
      <c r="F1481" t="s">
        <v>4095</v>
      </c>
      <c r="G1481">
        <v>17.43</v>
      </c>
      <c r="H1481" t="s">
        <v>8441</v>
      </c>
    </row>
    <row r="1482" spans="1:8" hidden="1" x14ac:dyDescent="0.25">
      <c r="A1482" t="str">
        <f>Produkty[[#This Row],[Symbol]]</f>
        <v>S-71812</v>
      </c>
      <c r="B1482" s="560">
        <v>5901466106341</v>
      </c>
      <c r="C1482" t="s">
        <v>1630</v>
      </c>
      <c r="D1482" t="s">
        <v>7099</v>
      </c>
      <c r="E1482" t="s">
        <v>8442</v>
      </c>
      <c r="F1482" t="s">
        <v>4095</v>
      </c>
      <c r="G1482">
        <v>20.190000000000001</v>
      </c>
      <c r="H1482" t="s">
        <v>8443</v>
      </c>
    </row>
    <row r="1483" spans="1:8" hidden="1" x14ac:dyDescent="0.25">
      <c r="A1483" t="str">
        <f>Produkty[[#This Row],[Symbol]]</f>
        <v>S-71825</v>
      </c>
      <c r="B1483" s="560">
        <v>5901466106358</v>
      </c>
      <c r="C1483" t="s">
        <v>8444</v>
      </c>
      <c r="D1483" t="s">
        <v>7099</v>
      </c>
      <c r="E1483" t="s">
        <v>8445</v>
      </c>
      <c r="F1483" t="s">
        <v>4095</v>
      </c>
      <c r="G1483">
        <v>21.54</v>
      </c>
      <c r="H1483" t="s">
        <v>8446</v>
      </c>
    </row>
    <row r="1484" spans="1:8" hidden="1" x14ac:dyDescent="0.25">
      <c r="A1484" t="str">
        <f>Produkty[[#This Row],[Symbol]]</f>
        <v>S-71830</v>
      </c>
      <c r="B1484" s="560">
        <v>5901466106365</v>
      </c>
      <c r="C1484" t="s">
        <v>8447</v>
      </c>
      <c r="D1484" t="s">
        <v>7099</v>
      </c>
      <c r="E1484" t="s">
        <v>8448</v>
      </c>
      <c r="F1484" t="s">
        <v>4095</v>
      </c>
      <c r="G1484">
        <v>22.41</v>
      </c>
      <c r="H1484" t="s">
        <v>8449</v>
      </c>
    </row>
    <row r="1485" spans="1:8" hidden="1" x14ac:dyDescent="0.25">
      <c r="A1485" t="str">
        <f>Produkty[[#This Row],[Symbol]]</f>
        <v>S-19423</v>
      </c>
      <c r="B1485" s="560">
        <v>5901466106372</v>
      </c>
      <c r="C1485" t="s">
        <v>8450</v>
      </c>
      <c r="D1485" t="s">
        <v>4093</v>
      </c>
      <c r="E1485" t="s">
        <v>8451</v>
      </c>
      <c r="F1485" t="s">
        <v>4095</v>
      </c>
      <c r="G1485">
        <v>127.75</v>
      </c>
      <c r="H1485" t="s">
        <v>8453</v>
      </c>
    </row>
    <row r="1486" spans="1:8" hidden="1" x14ac:dyDescent="0.25">
      <c r="A1486" t="str">
        <f>Produkty[[#This Row],[Symbol]]</f>
        <v>S-19425</v>
      </c>
      <c r="B1486" s="560">
        <v>5901466106389</v>
      </c>
      <c r="C1486" t="s">
        <v>8454</v>
      </c>
      <c r="D1486" t="s">
        <v>4093</v>
      </c>
      <c r="E1486" t="s">
        <v>8455</v>
      </c>
      <c r="F1486" t="s">
        <v>4095</v>
      </c>
      <c r="G1486">
        <v>188.83</v>
      </c>
      <c r="H1486" t="s">
        <v>8457</v>
      </c>
    </row>
    <row r="1487" spans="1:8" hidden="1" x14ac:dyDescent="0.25">
      <c r="A1487" t="str">
        <f>Produkty[[#This Row],[Symbol]]</f>
        <v>S-19427</v>
      </c>
      <c r="B1487" s="560">
        <v>5901466106396</v>
      </c>
      <c r="C1487" t="s">
        <v>8458</v>
      </c>
      <c r="D1487" t="s">
        <v>4093</v>
      </c>
      <c r="E1487" t="s">
        <v>8459</v>
      </c>
      <c r="F1487" t="s">
        <v>4095</v>
      </c>
      <c r="G1487">
        <v>218.12</v>
      </c>
      <c r="H1487" t="s">
        <v>8461</v>
      </c>
    </row>
    <row r="1488" spans="1:8" hidden="1" x14ac:dyDescent="0.25">
      <c r="A1488" t="str">
        <f>Produkty[[#This Row],[Symbol]]</f>
        <v>S-19428</v>
      </c>
      <c r="B1488" s="560">
        <v>5901466106402</v>
      </c>
      <c r="C1488" t="s">
        <v>8462</v>
      </c>
      <c r="D1488" t="s">
        <v>4093</v>
      </c>
      <c r="E1488" t="s">
        <v>8463</v>
      </c>
      <c r="F1488" t="s">
        <v>4095</v>
      </c>
      <c r="G1488">
        <v>287.5</v>
      </c>
      <c r="H1488" t="s">
        <v>8465</v>
      </c>
    </row>
    <row r="1489" spans="1:8" hidden="1" x14ac:dyDescent="0.25">
      <c r="A1489" t="str">
        <f>Produkty[[#This Row],[Symbol]]</f>
        <v>S-19430</v>
      </c>
      <c r="B1489" s="560">
        <v>5901466106419</v>
      </c>
      <c r="C1489" t="s">
        <v>8466</v>
      </c>
      <c r="D1489" t="s">
        <v>4093</v>
      </c>
      <c r="E1489" t="s">
        <v>8467</v>
      </c>
      <c r="F1489" t="s">
        <v>4095</v>
      </c>
      <c r="G1489">
        <v>49.33</v>
      </c>
      <c r="H1489" t="s">
        <v>8469</v>
      </c>
    </row>
    <row r="1490" spans="1:8" hidden="1" x14ac:dyDescent="0.25">
      <c r="A1490" t="str">
        <f>Produkty[[#This Row],[Symbol]]</f>
        <v>S-19433</v>
      </c>
      <c r="B1490" s="560">
        <v>5901466106426</v>
      </c>
      <c r="C1490" t="s">
        <v>8470</v>
      </c>
      <c r="D1490" t="s">
        <v>4093</v>
      </c>
      <c r="E1490" t="s">
        <v>8471</v>
      </c>
      <c r="F1490" t="s">
        <v>4095</v>
      </c>
      <c r="G1490">
        <v>59.02</v>
      </c>
      <c r="H1490" t="s">
        <v>8473</v>
      </c>
    </row>
    <row r="1491" spans="1:8" hidden="1" x14ac:dyDescent="0.25">
      <c r="A1491" t="str">
        <f>Produkty[[#This Row],[Symbol]]</f>
        <v>S-19435</v>
      </c>
      <c r="B1491" s="560">
        <v>5901466106433</v>
      </c>
      <c r="C1491" t="s">
        <v>8474</v>
      </c>
      <c r="D1491" t="s">
        <v>4093</v>
      </c>
      <c r="E1491" t="s">
        <v>8475</v>
      </c>
      <c r="F1491" t="s">
        <v>4095</v>
      </c>
      <c r="G1491">
        <v>86.71</v>
      </c>
      <c r="H1491" t="s">
        <v>8477</v>
      </c>
    </row>
    <row r="1492" spans="1:8" hidden="1" x14ac:dyDescent="0.25">
      <c r="A1492" t="str">
        <f>Produkty[[#This Row],[Symbol]]</f>
        <v>S-19763</v>
      </c>
      <c r="B1492" s="560">
        <v>5901466106440</v>
      </c>
      <c r="C1492" t="s">
        <v>8478</v>
      </c>
      <c r="D1492" t="s">
        <v>4093</v>
      </c>
      <c r="E1492" t="s">
        <v>8479</v>
      </c>
      <c r="F1492" t="s">
        <v>4095</v>
      </c>
      <c r="G1492">
        <v>125.44</v>
      </c>
      <c r="H1492" t="s">
        <v>8481</v>
      </c>
    </row>
    <row r="1493" spans="1:8" hidden="1" x14ac:dyDescent="0.25">
      <c r="A1493" t="str">
        <f>Produkty[[#This Row],[Symbol]]</f>
        <v>S-69325</v>
      </c>
      <c r="B1493" s="560">
        <v>5901466106457</v>
      </c>
      <c r="C1493" t="s">
        <v>8482</v>
      </c>
      <c r="D1493" t="s">
        <v>4093</v>
      </c>
      <c r="E1493" t="s">
        <v>8483</v>
      </c>
      <c r="F1493" t="s">
        <v>4095</v>
      </c>
      <c r="G1493">
        <v>231.09</v>
      </c>
      <c r="H1493" t="s">
        <v>8484</v>
      </c>
    </row>
    <row r="1494" spans="1:8" hidden="1" x14ac:dyDescent="0.25">
      <c r="A1494" t="str">
        <f>Produkty[[#This Row],[Symbol]]</f>
        <v>S-73280</v>
      </c>
      <c r="B1494" s="560">
        <v>5901466106471</v>
      </c>
      <c r="C1494" t="s">
        <v>8485</v>
      </c>
      <c r="D1494" t="s">
        <v>7311</v>
      </c>
      <c r="E1494" t="s">
        <v>8486</v>
      </c>
      <c r="F1494" t="s">
        <v>4095</v>
      </c>
      <c r="G1494">
        <v>28.98</v>
      </c>
      <c r="H1494" t="s">
        <v>8487</v>
      </c>
    </row>
    <row r="1495" spans="1:8" hidden="1" x14ac:dyDescent="0.25">
      <c r="A1495" t="str">
        <f>Produkty[[#This Row],[Symbol]]</f>
        <v>S-66231</v>
      </c>
      <c r="B1495" s="560">
        <v>5901466106488</v>
      </c>
      <c r="C1495" t="s">
        <v>8488</v>
      </c>
      <c r="D1495" t="s">
        <v>7099</v>
      </c>
      <c r="E1495" t="s">
        <v>8489</v>
      </c>
      <c r="F1495" t="s">
        <v>4095</v>
      </c>
      <c r="G1495">
        <v>82.66</v>
      </c>
      <c r="H1495" t="s">
        <v>8490</v>
      </c>
    </row>
    <row r="1496" spans="1:8" hidden="1" x14ac:dyDescent="0.25">
      <c r="A1496" t="str">
        <f>Produkty[[#This Row],[Symbol]]</f>
        <v>S-77282</v>
      </c>
      <c r="B1496" s="560">
        <v>5901466106501</v>
      </c>
      <c r="C1496" t="s">
        <v>8491</v>
      </c>
      <c r="D1496" t="s">
        <v>4093</v>
      </c>
      <c r="E1496" t="s">
        <v>8492</v>
      </c>
      <c r="F1496" t="s">
        <v>4104</v>
      </c>
      <c r="G1496">
        <v>481.53</v>
      </c>
      <c r="H1496" t="s">
        <v>8493</v>
      </c>
    </row>
    <row r="1497" spans="1:8" hidden="1" x14ac:dyDescent="0.25">
      <c r="A1497" t="str">
        <f>Produkty[[#This Row],[Symbol]]</f>
        <v>S-71843</v>
      </c>
      <c r="B1497" s="560">
        <v>5901466106532</v>
      </c>
      <c r="C1497" t="s">
        <v>8494</v>
      </c>
      <c r="D1497" t="s">
        <v>7099</v>
      </c>
      <c r="E1497" t="s">
        <v>8495</v>
      </c>
      <c r="F1497" t="s">
        <v>4095</v>
      </c>
      <c r="G1497">
        <v>33.74</v>
      </c>
      <c r="H1497" t="s">
        <v>8496</v>
      </c>
    </row>
    <row r="1498" spans="1:8" hidden="1" x14ac:dyDescent="0.25">
      <c r="A1498" t="str">
        <f>Produkty[[#This Row],[Symbol]]</f>
        <v>S-71845</v>
      </c>
      <c r="B1498" s="560">
        <v>5901466106549</v>
      </c>
      <c r="C1498" t="s">
        <v>8497</v>
      </c>
      <c r="D1498" t="s">
        <v>7099</v>
      </c>
      <c r="E1498" t="s">
        <v>8498</v>
      </c>
      <c r="F1498" t="s">
        <v>4095</v>
      </c>
      <c r="G1498">
        <v>33.770000000000003</v>
      </c>
      <c r="H1498" t="s">
        <v>8499</v>
      </c>
    </row>
    <row r="1499" spans="1:8" hidden="1" x14ac:dyDescent="0.25">
      <c r="A1499" t="str">
        <f>Produkty[[#This Row],[Symbol]]</f>
        <v>S-71847</v>
      </c>
      <c r="B1499" s="560">
        <v>5901466106556</v>
      </c>
      <c r="C1499" t="s">
        <v>8500</v>
      </c>
      <c r="D1499" t="s">
        <v>7099</v>
      </c>
      <c r="E1499" t="s">
        <v>8501</v>
      </c>
      <c r="F1499" t="s">
        <v>4095</v>
      </c>
      <c r="G1499">
        <v>37.33</v>
      </c>
      <c r="H1499" t="s">
        <v>8502</v>
      </c>
    </row>
    <row r="1500" spans="1:8" hidden="1" x14ac:dyDescent="0.25">
      <c r="A1500" t="str">
        <f>Produkty[[#This Row],[Symbol]]</f>
        <v>S-71849</v>
      </c>
      <c r="B1500" s="560">
        <v>5901466106563</v>
      </c>
      <c r="C1500" t="s">
        <v>8503</v>
      </c>
      <c r="D1500" t="s">
        <v>7099</v>
      </c>
      <c r="E1500" t="s">
        <v>8504</v>
      </c>
      <c r="F1500" t="s">
        <v>4095</v>
      </c>
      <c r="G1500">
        <v>45.54</v>
      </c>
      <c r="H1500" t="s">
        <v>8505</v>
      </c>
    </row>
    <row r="1501" spans="1:8" hidden="1" x14ac:dyDescent="0.25">
      <c r="A1501" t="str">
        <f>Produkty[[#This Row],[Symbol]]</f>
        <v>S-71851</v>
      </c>
      <c r="B1501" s="560">
        <v>5901466106570</v>
      </c>
      <c r="C1501" t="s">
        <v>8506</v>
      </c>
      <c r="D1501" t="s">
        <v>7099</v>
      </c>
      <c r="E1501" t="s">
        <v>8507</v>
      </c>
      <c r="F1501" t="s">
        <v>4095</v>
      </c>
      <c r="G1501">
        <v>57.31</v>
      </c>
      <c r="H1501" t="s">
        <v>8508</v>
      </c>
    </row>
    <row r="1502" spans="1:8" hidden="1" x14ac:dyDescent="0.25">
      <c r="A1502" t="str">
        <f>Produkty[[#This Row],[Symbol]]</f>
        <v>S-71836</v>
      </c>
      <c r="B1502" s="560">
        <v>5901466106587</v>
      </c>
      <c r="C1502" t="s">
        <v>8509</v>
      </c>
      <c r="D1502" t="s">
        <v>7099</v>
      </c>
      <c r="E1502" t="s">
        <v>8510</v>
      </c>
      <c r="F1502" t="s">
        <v>4104</v>
      </c>
      <c r="G1502">
        <v>46.14</v>
      </c>
      <c r="H1502" t="s">
        <v>8511</v>
      </c>
    </row>
    <row r="1503" spans="1:8" hidden="1" x14ac:dyDescent="0.25">
      <c r="A1503" t="str">
        <f>Produkty[[#This Row],[Symbol]]</f>
        <v>S-71839</v>
      </c>
      <c r="B1503" s="560">
        <v>5901466106594</v>
      </c>
      <c r="C1503" t="s">
        <v>8512</v>
      </c>
      <c r="D1503" t="s">
        <v>7099</v>
      </c>
      <c r="E1503" t="s">
        <v>8513</v>
      </c>
      <c r="F1503" t="s">
        <v>4104</v>
      </c>
      <c r="G1503">
        <v>108.41</v>
      </c>
      <c r="H1503" t="s">
        <v>8514</v>
      </c>
    </row>
    <row r="1504" spans="1:8" hidden="1" x14ac:dyDescent="0.25">
      <c r="A1504" t="str">
        <f>Produkty[[#This Row],[Symbol]]</f>
        <v>S-71861</v>
      </c>
      <c r="B1504" s="560">
        <v>5901466106600</v>
      </c>
      <c r="C1504" t="s">
        <v>8515</v>
      </c>
      <c r="D1504" t="s">
        <v>7099</v>
      </c>
      <c r="E1504" t="s">
        <v>8516</v>
      </c>
      <c r="F1504" t="s">
        <v>4095</v>
      </c>
      <c r="G1504">
        <v>3.81</v>
      </c>
      <c r="H1504" t="s">
        <v>8517</v>
      </c>
    </row>
    <row r="1505" spans="1:8" hidden="1" x14ac:dyDescent="0.25">
      <c r="A1505" t="str">
        <f>Produkty[[#This Row],[Symbol]]</f>
        <v>S-71864</v>
      </c>
      <c r="B1505" s="560">
        <v>5901466106617</v>
      </c>
      <c r="C1505" t="s">
        <v>8518</v>
      </c>
      <c r="D1505" t="s">
        <v>7099</v>
      </c>
      <c r="E1505" t="s">
        <v>8519</v>
      </c>
      <c r="F1505" t="s">
        <v>4095</v>
      </c>
      <c r="G1505">
        <v>4.3899999999999997</v>
      </c>
      <c r="H1505" t="s">
        <v>8520</v>
      </c>
    </row>
    <row r="1506" spans="1:8" hidden="1" x14ac:dyDescent="0.25">
      <c r="A1506" t="str">
        <f>Produkty[[#This Row],[Symbol]]</f>
        <v>S-71867</v>
      </c>
      <c r="B1506" s="560">
        <v>5901466106624</v>
      </c>
      <c r="C1506" t="s">
        <v>8521</v>
      </c>
      <c r="D1506" t="s">
        <v>7099</v>
      </c>
      <c r="E1506" t="s">
        <v>8522</v>
      </c>
      <c r="F1506" t="s">
        <v>4095</v>
      </c>
      <c r="G1506">
        <v>3.39</v>
      </c>
      <c r="H1506" t="s">
        <v>8523</v>
      </c>
    </row>
    <row r="1507" spans="1:8" hidden="1" x14ac:dyDescent="0.25">
      <c r="A1507" t="str">
        <f>Produkty[[#This Row],[Symbol]]</f>
        <v>S-71870</v>
      </c>
      <c r="B1507" s="560">
        <v>5901466106631</v>
      </c>
      <c r="C1507" t="s">
        <v>8524</v>
      </c>
      <c r="D1507" t="s">
        <v>7099</v>
      </c>
      <c r="E1507" t="s">
        <v>8525</v>
      </c>
      <c r="F1507" t="s">
        <v>4095</v>
      </c>
      <c r="G1507">
        <v>3.39</v>
      </c>
      <c r="H1507" t="s">
        <v>8526</v>
      </c>
    </row>
    <row r="1508" spans="1:8" hidden="1" x14ac:dyDescent="0.25">
      <c r="A1508" t="str">
        <f>Produkty[[#This Row],[Symbol]]</f>
        <v>S-71873</v>
      </c>
      <c r="B1508" s="560">
        <v>5901466106648</v>
      </c>
      <c r="C1508" t="s">
        <v>1631</v>
      </c>
      <c r="D1508" t="s">
        <v>7099</v>
      </c>
      <c r="E1508" t="s">
        <v>8527</v>
      </c>
      <c r="F1508" t="s">
        <v>4095</v>
      </c>
      <c r="G1508">
        <v>3.78</v>
      </c>
      <c r="H1508" t="s">
        <v>8528</v>
      </c>
    </row>
    <row r="1509" spans="1:8" hidden="1" x14ac:dyDescent="0.25">
      <c r="A1509" t="str">
        <f>Produkty[[#This Row],[Symbol]]</f>
        <v>S-71876</v>
      </c>
      <c r="B1509" s="560">
        <v>5901466106655</v>
      </c>
      <c r="C1509" t="s">
        <v>8529</v>
      </c>
      <c r="D1509" t="s">
        <v>7099</v>
      </c>
      <c r="E1509" t="s">
        <v>8530</v>
      </c>
      <c r="F1509" t="s">
        <v>4095</v>
      </c>
      <c r="G1509">
        <v>4.4400000000000004</v>
      </c>
      <c r="H1509" t="s">
        <v>8531</v>
      </c>
    </row>
    <row r="1510" spans="1:8" hidden="1" x14ac:dyDescent="0.25">
      <c r="A1510" t="str">
        <f>Produkty[[#This Row],[Symbol]]</f>
        <v>S-71879</v>
      </c>
      <c r="B1510" s="560">
        <v>5901466106662</v>
      </c>
      <c r="C1510" t="s">
        <v>1632</v>
      </c>
      <c r="D1510" t="s">
        <v>7099</v>
      </c>
      <c r="E1510" t="s">
        <v>8532</v>
      </c>
      <c r="F1510" t="s">
        <v>4095</v>
      </c>
      <c r="G1510">
        <v>4.4400000000000004</v>
      </c>
      <c r="H1510" t="s">
        <v>8533</v>
      </c>
    </row>
    <row r="1511" spans="1:8" hidden="1" x14ac:dyDescent="0.25">
      <c r="A1511" t="str">
        <f>Produkty[[#This Row],[Symbol]]</f>
        <v>S-71882</v>
      </c>
      <c r="B1511" s="560">
        <v>5901466106679</v>
      </c>
      <c r="C1511" t="s">
        <v>1633</v>
      </c>
      <c r="D1511" t="s">
        <v>7099</v>
      </c>
      <c r="E1511" t="s">
        <v>8534</v>
      </c>
      <c r="F1511" t="s">
        <v>4095</v>
      </c>
      <c r="G1511">
        <v>5.38</v>
      </c>
      <c r="H1511" t="s">
        <v>8535</v>
      </c>
    </row>
    <row r="1512" spans="1:8" hidden="1" x14ac:dyDescent="0.25">
      <c r="A1512" t="str">
        <f>Produkty[[#This Row],[Symbol]]</f>
        <v>S-71885</v>
      </c>
      <c r="B1512" s="560">
        <v>5901466106686</v>
      </c>
      <c r="C1512" t="s">
        <v>1634</v>
      </c>
      <c r="D1512" t="s">
        <v>7099</v>
      </c>
      <c r="E1512" t="s">
        <v>8536</v>
      </c>
      <c r="F1512" t="s">
        <v>4095</v>
      </c>
      <c r="G1512">
        <v>6.47</v>
      </c>
      <c r="H1512" t="s">
        <v>8537</v>
      </c>
    </row>
    <row r="1513" spans="1:8" hidden="1" x14ac:dyDescent="0.25">
      <c r="A1513" t="str">
        <f>Produkty[[#This Row],[Symbol]]</f>
        <v>S-71888</v>
      </c>
      <c r="B1513" s="560">
        <v>5901466106693</v>
      </c>
      <c r="C1513" t="s">
        <v>8538</v>
      </c>
      <c r="D1513" t="s">
        <v>7099</v>
      </c>
      <c r="E1513" t="s">
        <v>8539</v>
      </c>
      <c r="F1513" t="s">
        <v>4095</v>
      </c>
      <c r="G1513">
        <v>7.3</v>
      </c>
      <c r="H1513" t="s">
        <v>8540</v>
      </c>
    </row>
    <row r="1514" spans="1:8" hidden="1" x14ac:dyDescent="0.25">
      <c r="A1514" t="str">
        <f>Produkty[[#This Row],[Symbol]]</f>
        <v>S-71891</v>
      </c>
      <c r="B1514" s="560">
        <v>5901466106709</v>
      </c>
      <c r="C1514" t="s">
        <v>1635</v>
      </c>
      <c r="D1514" t="s">
        <v>7099</v>
      </c>
      <c r="E1514" t="s">
        <v>8541</v>
      </c>
      <c r="F1514" t="s">
        <v>4095</v>
      </c>
      <c r="G1514">
        <v>7.83</v>
      </c>
      <c r="H1514" t="s">
        <v>8542</v>
      </c>
    </row>
    <row r="1515" spans="1:8" hidden="1" x14ac:dyDescent="0.25">
      <c r="A1515" t="str">
        <f>Produkty[[#This Row],[Symbol]]</f>
        <v>S-71894</v>
      </c>
      <c r="B1515" s="560">
        <v>5901466106716</v>
      </c>
      <c r="C1515" t="s">
        <v>1636</v>
      </c>
      <c r="D1515" t="s">
        <v>7099</v>
      </c>
      <c r="E1515" t="s">
        <v>8543</v>
      </c>
      <c r="F1515" t="s">
        <v>4095</v>
      </c>
      <c r="G1515">
        <v>9</v>
      </c>
      <c r="H1515" t="s">
        <v>8544</v>
      </c>
    </row>
    <row r="1516" spans="1:8" hidden="1" x14ac:dyDescent="0.25">
      <c r="A1516" t="str">
        <f>Produkty[[#This Row],[Symbol]]</f>
        <v>S-71897</v>
      </c>
      <c r="B1516" s="560">
        <v>5901466106723</v>
      </c>
      <c r="C1516" t="s">
        <v>1637</v>
      </c>
      <c r="D1516" t="s">
        <v>7099</v>
      </c>
      <c r="E1516" t="s">
        <v>8545</v>
      </c>
      <c r="F1516" t="s">
        <v>4095</v>
      </c>
      <c r="G1516">
        <v>9.8699999999999992</v>
      </c>
      <c r="H1516" t="s">
        <v>8546</v>
      </c>
    </row>
    <row r="1517" spans="1:8" hidden="1" x14ac:dyDescent="0.25">
      <c r="A1517" t="str">
        <f>Produkty[[#This Row],[Symbol]]</f>
        <v>S-71900</v>
      </c>
      <c r="B1517" s="560">
        <v>5901466106730</v>
      </c>
      <c r="C1517" t="s">
        <v>1638</v>
      </c>
      <c r="D1517" t="s">
        <v>7099</v>
      </c>
      <c r="E1517" t="s">
        <v>8547</v>
      </c>
      <c r="F1517" t="s">
        <v>4095</v>
      </c>
      <c r="G1517">
        <v>12.53</v>
      </c>
      <c r="H1517" t="s">
        <v>8548</v>
      </c>
    </row>
    <row r="1518" spans="1:8" hidden="1" x14ac:dyDescent="0.25">
      <c r="A1518" t="str">
        <f>Produkty[[#This Row],[Symbol]]</f>
        <v>S-71903</v>
      </c>
      <c r="B1518" s="560">
        <v>5901466106747</v>
      </c>
      <c r="C1518" t="s">
        <v>8549</v>
      </c>
      <c r="D1518" t="s">
        <v>7099</v>
      </c>
      <c r="E1518" t="s">
        <v>8550</v>
      </c>
      <c r="F1518" t="s">
        <v>4095</v>
      </c>
      <c r="G1518">
        <v>14.51</v>
      </c>
      <c r="H1518" t="s">
        <v>8551</v>
      </c>
    </row>
    <row r="1519" spans="1:8" hidden="1" x14ac:dyDescent="0.25">
      <c r="A1519" t="str">
        <f>Produkty[[#This Row],[Symbol]]</f>
        <v>S-71906</v>
      </c>
      <c r="B1519" s="560">
        <v>5901466106754</v>
      </c>
      <c r="C1519" t="s">
        <v>8552</v>
      </c>
      <c r="D1519" t="s">
        <v>7099</v>
      </c>
      <c r="E1519" t="s">
        <v>8553</v>
      </c>
      <c r="F1519" t="s">
        <v>4095</v>
      </c>
      <c r="G1519">
        <v>16.32</v>
      </c>
      <c r="H1519" t="s">
        <v>8554</v>
      </c>
    </row>
    <row r="1520" spans="1:8" hidden="1" x14ac:dyDescent="0.25">
      <c r="A1520" t="str">
        <f>Produkty[[#This Row],[Symbol]]</f>
        <v>S-71909</v>
      </c>
      <c r="B1520" s="560">
        <v>5901466106761</v>
      </c>
      <c r="C1520" t="s">
        <v>1639</v>
      </c>
      <c r="D1520" t="s">
        <v>7099</v>
      </c>
      <c r="E1520" t="s">
        <v>8555</v>
      </c>
      <c r="F1520" t="s">
        <v>4095</v>
      </c>
      <c r="G1520">
        <v>18.829999999999998</v>
      </c>
      <c r="H1520" t="s">
        <v>8556</v>
      </c>
    </row>
    <row r="1521" spans="1:8" hidden="1" x14ac:dyDescent="0.25">
      <c r="A1521" t="str">
        <f>Produkty[[#This Row],[Symbol]]</f>
        <v>S-71912</v>
      </c>
      <c r="B1521" s="560">
        <v>5901466106778</v>
      </c>
      <c r="C1521" t="s">
        <v>8557</v>
      </c>
      <c r="D1521" t="s">
        <v>7099</v>
      </c>
      <c r="E1521" t="s">
        <v>8558</v>
      </c>
      <c r="F1521" t="s">
        <v>4095</v>
      </c>
      <c r="G1521">
        <v>18.96</v>
      </c>
      <c r="H1521" t="s">
        <v>8559</v>
      </c>
    </row>
    <row r="1522" spans="1:8" hidden="1" x14ac:dyDescent="0.25">
      <c r="A1522" t="str">
        <f>Produkty[[#This Row],[Symbol]]</f>
        <v>S-71915</v>
      </c>
      <c r="B1522" s="560">
        <v>5901466106785</v>
      </c>
      <c r="C1522" t="s">
        <v>8560</v>
      </c>
      <c r="D1522" t="s">
        <v>7099</v>
      </c>
      <c r="E1522" t="s">
        <v>8561</v>
      </c>
      <c r="F1522" t="s">
        <v>4095</v>
      </c>
      <c r="G1522">
        <v>22.04</v>
      </c>
      <c r="H1522" t="s">
        <v>8562</v>
      </c>
    </row>
    <row r="1523" spans="1:8" hidden="1" x14ac:dyDescent="0.25">
      <c r="A1523" t="str">
        <f>Produkty[[#This Row],[Symbol]]</f>
        <v>S-71918</v>
      </c>
      <c r="B1523" s="560">
        <v>5901466106792</v>
      </c>
      <c r="C1523" t="s">
        <v>1640</v>
      </c>
      <c r="D1523" t="s">
        <v>7099</v>
      </c>
      <c r="E1523" t="s">
        <v>8563</v>
      </c>
      <c r="F1523" t="s">
        <v>4095</v>
      </c>
      <c r="G1523">
        <v>28.26</v>
      </c>
      <c r="H1523" t="s">
        <v>8564</v>
      </c>
    </row>
    <row r="1524" spans="1:8" hidden="1" x14ac:dyDescent="0.25">
      <c r="A1524" t="str">
        <f>Produkty[[#This Row],[Symbol]]</f>
        <v>S-71921</v>
      </c>
      <c r="B1524" s="560">
        <v>5901466106808</v>
      </c>
      <c r="C1524" t="s">
        <v>1641</v>
      </c>
      <c r="D1524" t="s">
        <v>7099</v>
      </c>
      <c r="E1524" t="s">
        <v>8565</v>
      </c>
      <c r="F1524" t="s">
        <v>4095</v>
      </c>
      <c r="G1524">
        <v>45.4</v>
      </c>
      <c r="H1524" t="s">
        <v>8566</v>
      </c>
    </row>
    <row r="1525" spans="1:8" hidden="1" x14ac:dyDescent="0.25">
      <c r="A1525" t="str">
        <f>Produkty[[#This Row],[Symbol]]</f>
        <v>S-47650</v>
      </c>
      <c r="B1525" s="560">
        <v>5901466106815</v>
      </c>
      <c r="C1525" t="s">
        <v>8567</v>
      </c>
      <c r="D1525" t="s">
        <v>4102</v>
      </c>
      <c r="E1525" t="s">
        <v>8568</v>
      </c>
      <c r="F1525" t="s">
        <v>4095</v>
      </c>
      <c r="G1525">
        <v>11.66</v>
      </c>
      <c r="H1525" t="s">
        <v>8569</v>
      </c>
    </row>
    <row r="1526" spans="1:8" hidden="1" x14ac:dyDescent="0.25">
      <c r="A1526" t="str">
        <f>Produkty[[#This Row],[Symbol]]</f>
        <v>S-47670</v>
      </c>
      <c r="B1526" s="560">
        <v>5901466106822</v>
      </c>
      <c r="C1526" t="s">
        <v>8570</v>
      </c>
      <c r="D1526" t="s">
        <v>4102</v>
      </c>
      <c r="E1526" t="s">
        <v>8571</v>
      </c>
      <c r="F1526" t="s">
        <v>4095</v>
      </c>
      <c r="G1526">
        <v>12.09</v>
      </c>
      <c r="H1526" t="s">
        <v>8572</v>
      </c>
    </row>
    <row r="1527" spans="1:8" hidden="1" x14ac:dyDescent="0.25">
      <c r="A1527" t="str">
        <f>Produkty[[#This Row],[Symbol]]</f>
        <v>S-76650</v>
      </c>
      <c r="B1527" s="560">
        <v>5901466106846</v>
      </c>
      <c r="C1527" t="s">
        <v>8573</v>
      </c>
      <c r="D1527" t="s">
        <v>4102</v>
      </c>
      <c r="E1527" t="s">
        <v>8574</v>
      </c>
      <c r="F1527" t="s">
        <v>4095</v>
      </c>
      <c r="G1527">
        <v>12.16</v>
      </c>
      <c r="H1527" t="s">
        <v>8575</v>
      </c>
    </row>
    <row r="1528" spans="1:8" hidden="1" x14ac:dyDescent="0.25">
      <c r="A1528" t="str">
        <f>Produkty[[#This Row],[Symbol]]</f>
        <v>WHW-P 8X80</v>
      </c>
      <c r="B1528" s="560">
        <v>5901466106853</v>
      </c>
      <c r="C1528" t="s">
        <v>8576</v>
      </c>
      <c r="D1528" t="s">
        <v>4107</v>
      </c>
      <c r="E1528" t="s">
        <v>8577</v>
      </c>
      <c r="F1528" t="s">
        <v>4118</v>
      </c>
      <c r="G1528">
        <v>49.96</v>
      </c>
      <c r="H1528" t="s">
        <v>39726</v>
      </c>
    </row>
    <row r="1529" spans="1:8" hidden="1" x14ac:dyDescent="0.25">
      <c r="A1529" t="str">
        <f>Produkty[[#This Row],[Symbol]]</f>
        <v>WHW-P 8X100</v>
      </c>
      <c r="B1529" s="560">
        <v>5901466106860</v>
      </c>
      <c r="C1529" t="s">
        <v>8578</v>
      </c>
      <c r="D1529" t="s">
        <v>4107</v>
      </c>
      <c r="E1529" t="s">
        <v>8579</v>
      </c>
      <c r="F1529" t="s">
        <v>4118</v>
      </c>
      <c r="G1529">
        <v>59.67</v>
      </c>
      <c r="H1529" t="s">
        <v>39727</v>
      </c>
    </row>
    <row r="1530" spans="1:8" hidden="1" x14ac:dyDescent="0.25">
      <c r="A1530" t="str">
        <f>Produkty[[#This Row],[Symbol]]</f>
        <v>WHT - 6,0X260</v>
      </c>
      <c r="B1530" s="560">
        <v>5901466106877</v>
      </c>
      <c r="C1530" t="s">
        <v>8580</v>
      </c>
      <c r="D1530" t="s">
        <v>4107</v>
      </c>
      <c r="E1530" t="s">
        <v>8581</v>
      </c>
      <c r="F1530" t="s">
        <v>4118</v>
      </c>
      <c r="G1530">
        <v>180.21</v>
      </c>
      <c r="H1530" t="s">
        <v>39740</v>
      </c>
    </row>
    <row r="1531" spans="1:8" hidden="1" x14ac:dyDescent="0.25">
      <c r="A1531" t="str">
        <f>Produkty[[#This Row],[Symbol]]</f>
        <v>WHW-S 8X80</v>
      </c>
      <c r="B1531" s="560">
        <v>5901466106884</v>
      </c>
      <c r="C1531" t="s">
        <v>8582</v>
      </c>
      <c r="D1531" t="s">
        <v>4107</v>
      </c>
      <c r="E1531" t="s">
        <v>8583</v>
      </c>
      <c r="F1531" t="s">
        <v>4118</v>
      </c>
      <c r="G1531">
        <v>44.44</v>
      </c>
      <c r="H1531" t="s">
        <v>39728</v>
      </c>
    </row>
    <row r="1532" spans="1:8" hidden="1" x14ac:dyDescent="0.25">
      <c r="A1532" t="str">
        <f>Produkty[[#This Row],[Symbol]]</f>
        <v>WHW-S 8X100</v>
      </c>
      <c r="B1532" s="560">
        <v>5901466106891</v>
      </c>
      <c r="C1532" t="s">
        <v>8584</v>
      </c>
      <c r="D1532" t="s">
        <v>4107</v>
      </c>
      <c r="E1532" t="s">
        <v>8585</v>
      </c>
      <c r="F1532" t="s">
        <v>4118</v>
      </c>
      <c r="G1532">
        <v>54.03</v>
      </c>
      <c r="H1532" t="s">
        <v>39729</v>
      </c>
    </row>
    <row r="1533" spans="1:8" hidden="1" x14ac:dyDescent="0.25">
      <c r="A1533" t="str">
        <f>Produkty[[#This Row],[Symbol]]</f>
        <v>WHT - 6,0X220</v>
      </c>
      <c r="B1533" s="560">
        <v>5901466106907</v>
      </c>
      <c r="C1533" t="s">
        <v>8586</v>
      </c>
      <c r="D1533" t="s">
        <v>4107</v>
      </c>
      <c r="E1533" t="s">
        <v>8587</v>
      </c>
      <c r="F1533" t="s">
        <v>4118</v>
      </c>
      <c r="G1533">
        <v>140.84</v>
      </c>
      <c r="H1533" t="s">
        <v>39738</v>
      </c>
    </row>
    <row r="1534" spans="1:8" hidden="1" x14ac:dyDescent="0.25">
      <c r="A1534" t="str">
        <f>Produkty[[#This Row],[Symbol]]</f>
        <v>WHT - 6,0X240</v>
      </c>
      <c r="B1534" s="560">
        <v>5901466106914</v>
      </c>
      <c r="C1534" t="s">
        <v>8588</v>
      </c>
      <c r="D1534" t="s">
        <v>4107</v>
      </c>
      <c r="E1534" t="s">
        <v>8589</v>
      </c>
      <c r="F1534" t="s">
        <v>4118</v>
      </c>
      <c r="G1534">
        <v>158.78</v>
      </c>
      <c r="H1534" t="s">
        <v>39739</v>
      </c>
    </row>
    <row r="1535" spans="1:8" hidden="1" x14ac:dyDescent="0.25">
      <c r="A1535" t="str">
        <f>Produkty[[#This Row],[Symbol]]</f>
        <v>WHT - 3,0X30</v>
      </c>
      <c r="B1535" s="560">
        <v>5901466106921</v>
      </c>
      <c r="C1535" t="s">
        <v>8590</v>
      </c>
      <c r="D1535" t="s">
        <v>4107</v>
      </c>
      <c r="E1535" t="s">
        <v>8591</v>
      </c>
      <c r="F1535" t="s">
        <v>4118</v>
      </c>
      <c r="G1535">
        <v>3.79</v>
      </c>
      <c r="H1535" t="s">
        <v>39730</v>
      </c>
    </row>
    <row r="1536" spans="1:8" hidden="1" x14ac:dyDescent="0.25">
      <c r="A1536" t="str">
        <f>Produkty[[#This Row],[Symbol]]</f>
        <v>WHT - 3,0X35</v>
      </c>
      <c r="B1536" s="560">
        <v>5901466106938</v>
      </c>
      <c r="C1536" t="s">
        <v>8592</v>
      </c>
      <c r="D1536" t="s">
        <v>4107</v>
      </c>
      <c r="E1536" t="s">
        <v>8593</v>
      </c>
      <c r="F1536" t="s">
        <v>4118</v>
      </c>
      <c r="G1536">
        <v>4.28</v>
      </c>
      <c r="H1536" t="s">
        <v>39731</v>
      </c>
    </row>
    <row r="1537" spans="1:8" hidden="1" x14ac:dyDescent="0.25">
      <c r="A1537" t="str">
        <f>Produkty[[#This Row],[Symbol]]</f>
        <v>WHT - 3,0X40</v>
      </c>
      <c r="B1537" s="560">
        <v>5901466106945</v>
      </c>
      <c r="C1537" t="s">
        <v>8594</v>
      </c>
      <c r="D1537" t="s">
        <v>4107</v>
      </c>
      <c r="E1537" t="s">
        <v>8595</v>
      </c>
      <c r="F1537" t="s">
        <v>4118</v>
      </c>
      <c r="G1537">
        <v>5.09</v>
      </c>
      <c r="H1537" t="s">
        <v>39732</v>
      </c>
    </row>
    <row r="1538" spans="1:8" hidden="1" x14ac:dyDescent="0.25">
      <c r="A1538" t="str">
        <f>Produkty[[#This Row],[Symbol]]</f>
        <v>WHT - 4.5X40</v>
      </c>
      <c r="B1538" s="560">
        <v>5901466106952</v>
      </c>
      <c r="C1538" t="s">
        <v>8596</v>
      </c>
      <c r="D1538" t="s">
        <v>4107</v>
      </c>
      <c r="E1538" t="s">
        <v>8597</v>
      </c>
      <c r="F1538" t="s">
        <v>4118</v>
      </c>
      <c r="G1538">
        <v>8.48</v>
      </c>
      <c r="H1538" t="s">
        <v>39733</v>
      </c>
    </row>
    <row r="1539" spans="1:8" hidden="1" x14ac:dyDescent="0.25">
      <c r="A1539" t="str">
        <f>Produkty[[#This Row],[Symbol]]</f>
        <v>WHT - 4.5X50</v>
      </c>
      <c r="B1539" s="560">
        <v>5901466106969</v>
      </c>
      <c r="C1539" t="s">
        <v>8598</v>
      </c>
      <c r="D1539" t="s">
        <v>4107</v>
      </c>
      <c r="E1539" t="s">
        <v>8599</v>
      </c>
      <c r="F1539" t="s">
        <v>4118</v>
      </c>
      <c r="G1539">
        <v>10.23</v>
      </c>
      <c r="H1539" t="s">
        <v>39734</v>
      </c>
    </row>
    <row r="1540" spans="1:8" hidden="1" x14ac:dyDescent="0.25">
      <c r="A1540" t="str">
        <f>Produkty[[#This Row],[Symbol]]</f>
        <v>WHT - 4,5X60</v>
      </c>
      <c r="B1540" s="560">
        <v>5901466106976</v>
      </c>
      <c r="C1540" t="s">
        <v>8600</v>
      </c>
      <c r="D1540" t="s">
        <v>4107</v>
      </c>
      <c r="E1540" t="s">
        <v>8601</v>
      </c>
      <c r="F1540" t="s">
        <v>4118</v>
      </c>
      <c r="G1540">
        <v>12</v>
      </c>
      <c r="H1540" t="s">
        <v>39735</v>
      </c>
    </row>
    <row r="1541" spans="1:8" hidden="1" x14ac:dyDescent="0.25">
      <c r="A1541" t="str">
        <f>Produkty[[#This Row],[Symbol]]</f>
        <v>WHT - 4,5X70</v>
      </c>
      <c r="B1541" s="560">
        <v>5901466106983</v>
      </c>
      <c r="C1541" t="s">
        <v>8602</v>
      </c>
      <c r="D1541" t="s">
        <v>4107</v>
      </c>
      <c r="E1541" t="s">
        <v>8603</v>
      </c>
      <c r="F1541" t="s">
        <v>4118</v>
      </c>
      <c r="G1541">
        <v>14.24</v>
      </c>
      <c r="H1541" t="s">
        <v>39736</v>
      </c>
    </row>
    <row r="1542" spans="1:8" hidden="1" x14ac:dyDescent="0.25">
      <c r="A1542" t="str">
        <f>Produkty[[#This Row],[Symbol]]</f>
        <v>WHT - 4,5X80</v>
      </c>
      <c r="B1542" s="560">
        <v>5901466106990</v>
      </c>
      <c r="C1542" t="s">
        <v>8604</v>
      </c>
      <c r="D1542" t="s">
        <v>4107</v>
      </c>
      <c r="E1542" t="s">
        <v>8605</v>
      </c>
      <c r="F1542" t="s">
        <v>4118</v>
      </c>
      <c r="G1542">
        <v>17.47</v>
      </c>
      <c r="H1542" t="s">
        <v>39737</v>
      </c>
    </row>
    <row r="1543" spans="1:8" hidden="1" x14ac:dyDescent="0.25">
      <c r="A1543" t="str">
        <f>Produkty[[#This Row],[Symbol]]</f>
        <v>WHW-P 8X320</v>
      </c>
      <c r="B1543" s="560">
        <v>5901466107003</v>
      </c>
      <c r="C1543" t="s">
        <v>8606</v>
      </c>
      <c r="D1543" t="s">
        <v>4107</v>
      </c>
      <c r="E1543" t="s">
        <v>8607</v>
      </c>
      <c r="F1543" t="s">
        <v>4118</v>
      </c>
      <c r="G1543">
        <v>234.54</v>
      </c>
      <c r="H1543" t="s">
        <v>39461</v>
      </c>
    </row>
    <row r="1544" spans="1:8" hidden="1" x14ac:dyDescent="0.25">
      <c r="A1544" t="str">
        <f>Produkty[[#This Row],[Symbol]]</f>
        <v>WHW-S 8X320</v>
      </c>
      <c r="B1544" s="560">
        <v>5901466107010</v>
      </c>
      <c r="C1544" t="s">
        <v>8608</v>
      </c>
      <c r="D1544" t="s">
        <v>4107</v>
      </c>
      <c r="E1544" t="s">
        <v>8609</v>
      </c>
      <c r="F1544" t="s">
        <v>4118</v>
      </c>
      <c r="G1544">
        <v>225.15</v>
      </c>
      <c r="H1544" t="s">
        <v>39741</v>
      </c>
    </row>
    <row r="1545" spans="1:8" hidden="1" x14ac:dyDescent="0.25">
      <c r="A1545" t="str">
        <f>Produkty[[#This Row],[Symbol]]</f>
        <v>S-47632</v>
      </c>
      <c r="B1545" s="560">
        <v>5901466107027</v>
      </c>
      <c r="C1545" t="s">
        <v>8610</v>
      </c>
      <c r="D1545" t="s">
        <v>4102</v>
      </c>
      <c r="E1545" t="s">
        <v>8611</v>
      </c>
      <c r="F1545" t="s">
        <v>4095</v>
      </c>
      <c r="G1545">
        <v>4.3099999999999996</v>
      </c>
      <c r="H1545" t="s">
        <v>8612</v>
      </c>
    </row>
    <row r="1546" spans="1:8" hidden="1" x14ac:dyDescent="0.25">
      <c r="A1546" t="str">
        <f>Produkty[[#This Row],[Symbol]]</f>
        <v>S-40511</v>
      </c>
      <c r="B1546" s="560">
        <v>5901466107034</v>
      </c>
      <c r="C1546" t="s">
        <v>8613</v>
      </c>
      <c r="D1546" t="s">
        <v>7351</v>
      </c>
      <c r="E1546" t="s">
        <v>8614</v>
      </c>
      <c r="F1546" t="s">
        <v>4095</v>
      </c>
      <c r="G1546">
        <v>135.71</v>
      </c>
      <c r="H1546" t="s">
        <v>8615</v>
      </c>
    </row>
    <row r="1547" spans="1:8" hidden="1" x14ac:dyDescent="0.25">
      <c r="A1547" t="str">
        <f>Produkty[[#This Row],[Symbol]]</f>
        <v>S-40514</v>
      </c>
      <c r="B1547" s="560">
        <v>5901466107041</v>
      </c>
      <c r="C1547" t="s">
        <v>8616</v>
      </c>
      <c r="D1547" t="s">
        <v>7351</v>
      </c>
      <c r="E1547" t="s">
        <v>8617</v>
      </c>
      <c r="F1547" t="s">
        <v>4095</v>
      </c>
      <c r="G1547">
        <v>153.49</v>
      </c>
      <c r="H1547" t="s">
        <v>8618</v>
      </c>
    </row>
    <row r="1548" spans="1:8" hidden="1" x14ac:dyDescent="0.25">
      <c r="A1548" t="str">
        <f>Produkty[[#This Row],[Symbol]]</f>
        <v>S-40517</v>
      </c>
      <c r="B1548" s="560">
        <v>5901466107058</v>
      </c>
      <c r="C1548" t="s">
        <v>8619</v>
      </c>
      <c r="D1548" t="s">
        <v>7351</v>
      </c>
      <c r="E1548" t="s">
        <v>8620</v>
      </c>
      <c r="F1548" t="s">
        <v>4095</v>
      </c>
      <c r="G1548">
        <v>183.98</v>
      </c>
      <c r="H1548" t="s">
        <v>8621</v>
      </c>
    </row>
    <row r="1549" spans="1:8" hidden="1" x14ac:dyDescent="0.25">
      <c r="A1549" t="str">
        <f>Produkty[[#This Row],[Symbol]]</f>
        <v>S-40520</v>
      </c>
      <c r="B1549" s="560">
        <v>5901466107065</v>
      </c>
      <c r="C1549" t="s">
        <v>8622</v>
      </c>
      <c r="D1549" t="s">
        <v>7351</v>
      </c>
      <c r="E1549" t="s">
        <v>8623</v>
      </c>
      <c r="F1549" t="s">
        <v>4095</v>
      </c>
      <c r="G1549">
        <v>243.47</v>
      </c>
      <c r="H1549" t="s">
        <v>8624</v>
      </c>
    </row>
    <row r="1550" spans="1:8" hidden="1" x14ac:dyDescent="0.25">
      <c r="A1550" t="str">
        <f>Produkty[[#This Row],[Symbol]]</f>
        <v>S-40531</v>
      </c>
      <c r="B1550" s="560">
        <v>5901466107096</v>
      </c>
      <c r="C1550" t="s">
        <v>8625</v>
      </c>
      <c r="D1550" t="s">
        <v>7351</v>
      </c>
      <c r="E1550" t="s">
        <v>8626</v>
      </c>
      <c r="F1550" t="s">
        <v>4095</v>
      </c>
      <c r="G1550">
        <v>166.11</v>
      </c>
      <c r="H1550" t="s">
        <v>8627</v>
      </c>
    </row>
    <row r="1551" spans="1:8" hidden="1" x14ac:dyDescent="0.25">
      <c r="A1551" t="str">
        <f>Produkty[[#This Row],[Symbol]]</f>
        <v>S-40534</v>
      </c>
      <c r="B1551" s="560">
        <v>5901466107102</v>
      </c>
      <c r="C1551" t="s">
        <v>8628</v>
      </c>
      <c r="D1551" t="s">
        <v>7351</v>
      </c>
      <c r="E1551" t="s">
        <v>8629</v>
      </c>
      <c r="F1551" t="s">
        <v>4095</v>
      </c>
      <c r="G1551">
        <v>194.96</v>
      </c>
      <c r="H1551" t="s">
        <v>8630</v>
      </c>
    </row>
    <row r="1552" spans="1:8" hidden="1" x14ac:dyDescent="0.25">
      <c r="A1552" t="str">
        <f>Produkty[[#This Row],[Symbol]]</f>
        <v>S-40537</v>
      </c>
      <c r="B1552" s="560">
        <v>5901466107119</v>
      </c>
      <c r="C1552" t="s">
        <v>8631</v>
      </c>
      <c r="D1552" t="s">
        <v>7351</v>
      </c>
      <c r="E1552" t="s">
        <v>8632</v>
      </c>
      <c r="F1552" t="s">
        <v>4095</v>
      </c>
      <c r="G1552">
        <v>240.58</v>
      </c>
      <c r="H1552" t="s">
        <v>8633</v>
      </c>
    </row>
    <row r="1553" spans="1:8" hidden="1" x14ac:dyDescent="0.25">
      <c r="A1553" t="str">
        <f>Produkty[[#This Row],[Symbol]]</f>
        <v>S-40540</v>
      </c>
      <c r="B1553" s="560">
        <v>5901466107126</v>
      </c>
      <c r="C1553" t="s">
        <v>8634</v>
      </c>
      <c r="D1553" t="s">
        <v>7351</v>
      </c>
      <c r="E1553" t="s">
        <v>8635</v>
      </c>
      <c r="F1553" t="s">
        <v>4095</v>
      </c>
      <c r="G1553">
        <v>290.36</v>
      </c>
      <c r="H1553" t="s">
        <v>8636</v>
      </c>
    </row>
    <row r="1554" spans="1:8" hidden="1" x14ac:dyDescent="0.25">
      <c r="A1554" t="str">
        <f>Produkty[[#This Row],[Symbol]]</f>
        <v>S-40543</v>
      </c>
      <c r="B1554" s="560">
        <v>5901466107133</v>
      </c>
      <c r="C1554" t="s">
        <v>8637</v>
      </c>
      <c r="D1554" t="s">
        <v>7351</v>
      </c>
      <c r="E1554" t="s">
        <v>8638</v>
      </c>
      <c r="F1554" t="s">
        <v>4095</v>
      </c>
      <c r="G1554">
        <v>327.78</v>
      </c>
      <c r="H1554" t="s">
        <v>8639</v>
      </c>
    </row>
    <row r="1555" spans="1:8" hidden="1" x14ac:dyDescent="0.25">
      <c r="A1555" t="str">
        <f>Produkty[[#This Row],[Symbol]]</f>
        <v>S-40546</v>
      </c>
      <c r="B1555" s="560">
        <v>5901466107140</v>
      </c>
      <c r="C1555" t="s">
        <v>8640</v>
      </c>
      <c r="D1555" t="s">
        <v>7351</v>
      </c>
      <c r="E1555" t="s">
        <v>8641</v>
      </c>
      <c r="F1555" t="s">
        <v>4095</v>
      </c>
      <c r="G1555">
        <v>363.13</v>
      </c>
      <c r="H1555" t="s">
        <v>8642</v>
      </c>
    </row>
    <row r="1556" spans="1:8" hidden="1" x14ac:dyDescent="0.25">
      <c r="A1556" t="str">
        <f>Produkty[[#This Row],[Symbol]]</f>
        <v>S-40551</v>
      </c>
      <c r="B1556" s="560">
        <v>5901466107157</v>
      </c>
      <c r="C1556" t="s">
        <v>8643</v>
      </c>
      <c r="D1556" t="s">
        <v>7351</v>
      </c>
      <c r="E1556" t="s">
        <v>8644</v>
      </c>
      <c r="F1556" t="s">
        <v>4095</v>
      </c>
      <c r="G1556">
        <v>624.84</v>
      </c>
      <c r="H1556" t="s">
        <v>8645</v>
      </c>
    </row>
    <row r="1557" spans="1:8" hidden="1" x14ac:dyDescent="0.25">
      <c r="A1557" t="str">
        <f>Produkty[[#This Row],[Symbol]]</f>
        <v>S-40557</v>
      </c>
      <c r="B1557" s="560">
        <v>5901466107171</v>
      </c>
      <c r="C1557" t="s">
        <v>8646</v>
      </c>
      <c r="D1557" t="s">
        <v>7351</v>
      </c>
      <c r="E1557" t="s">
        <v>8647</v>
      </c>
      <c r="F1557" t="s">
        <v>4095</v>
      </c>
      <c r="G1557">
        <v>907.11</v>
      </c>
      <c r="H1557" t="s">
        <v>8648</v>
      </c>
    </row>
    <row r="1558" spans="1:8" hidden="1" x14ac:dyDescent="0.25">
      <c r="A1558" t="str">
        <f>Produkty[[#This Row],[Symbol]]</f>
        <v>S-40563</v>
      </c>
      <c r="B1558" s="560">
        <v>5901466107195</v>
      </c>
      <c r="C1558" t="s">
        <v>8649</v>
      </c>
      <c r="D1558" t="s">
        <v>7351</v>
      </c>
      <c r="E1558" t="s">
        <v>8650</v>
      </c>
      <c r="F1558" t="s">
        <v>4095</v>
      </c>
      <c r="G1558">
        <v>1189.58</v>
      </c>
      <c r="H1558" t="s">
        <v>8651</v>
      </c>
    </row>
    <row r="1559" spans="1:8" hidden="1" x14ac:dyDescent="0.25">
      <c r="A1559" t="str">
        <f>Produkty[[#This Row],[Symbol]]</f>
        <v>S-40572</v>
      </c>
      <c r="B1559" s="560">
        <v>5901466107225</v>
      </c>
      <c r="C1559" t="s">
        <v>8652</v>
      </c>
      <c r="D1559" t="s">
        <v>7351</v>
      </c>
      <c r="E1559" t="s">
        <v>8653</v>
      </c>
      <c r="F1559" t="s">
        <v>4095</v>
      </c>
      <c r="G1559">
        <v>1940.39</v>
      </c>
      <c r="H1559" t="s">
        <v>8654</v>
      </c>
    </row>
    <row r="1560" spans="1:8" hidden="1" x14ac:dyDescent="0.25">
      <c r="A1560" t="str">
        <f>Produkty[[#This Row],[Symbol]]</f>
        <v>S-38271</v>
      </c>
      <c r="B1560" s="560">
        <v>5901466107300</v>
      </c>
      <c r="C1560" t="s">
        <v>8655</v>
      </c>
      <c r="D1560" t="s">
        <v>4102</v>
      </c>
      <c r="E1560" t="s">
        <v>8656</v>
      </c>
      <c r="F1560" t="s">
        <v>4095</v>
      </c>
      <c r="G1560">
        <v>5.38</v>
      </c>
      <c r="H1560" t="s">
        <v>8657</v>
      </c>
    </row>
    <row r="1561" spans="1:8" hidden="1" x14ac:dyDescent="0.25">
      <c r="A1561" t="str">
        <f>Produkty[[#This Row],[Symbol]]</f>
        <v>S042138274</v>
      </c>
      <c r="B1561" s="560">
        <v>5901466107317</v>
      </c>
      <c r="C1561" t="s">
        <v>8658</v>
      </c>
      <c r="D1561" t="s">
        <v>4102</v>
      </c>
      <c r="E1561" t="s">
        <v>8659</v>
      </c>
      <c r="F1561" t="s">
        <v>4095</v>
      </c>
      <c r="G1561">
        <v>6.78</v>
      </c>
      <c r="H1561" t="s">
        <v>8660</v>
      </c>
    </row>
    <row r="1562" spans="1:8" hidden="1" x14ac:dyDescent="0.25">
      <c r="A1562" t="str">
        <f>Produkty[[#This Row],[Symbol]]</f>
        <v>S-38277</v>
      </c>
      <c r="B1562" s="560">
        <v>5901466107324</v>
      </c>
      <c r="C1562" t="s">
        <v>8661</v>
      </c>
      <c r="D1562" t="s">
        <v>4102</v>
      </c>
      <c r="E1562" t="s">
        <v>8662</v>
      </c>
      <c r="F1562" t="s">
        <v>4095</v>
      </c>
      <c r="G1562">
        <v>8.16</v>
      </c>
      <c r="H1562" t="s">
        <v>8663</v>
      </c>
    </row>
    <row r="1563" spans="1:8" hidden="1" x14ac:dyDescent="0.25">
      <c r="A1563" t="str">
        <f>Produkty[[#This Row],[Symbol]]</f>
        <v>S-38940</v>
      </c>
      <c r="B1563" s="560">
        <v>5901466107331</v>
      </c>
      <c r="C1563" t="s">
        <v>8664</v>
      </c>
      <c r="D1563" t="s">
        <v>4102</v>
      </c>
      <c r="E1563" t="s">
        <v>8665</v>
      </c>
      <c r="F1563" t="s">
        <v>4095</v>
      </c>
      <c r="G1563">
        <v>3.07</v>
      </c>
      <c r="H1563" t="s">
        <v>8666</v>
      </c>
    </row>
    <row r="1564" spans="1:8" hidden="1" x14ac:dyDescent="0.25">
      <c r="A1564" t="str">
        <f>Produkty[[#This Row],[Symbol]]</f>
        <v>S-38942</v>
      </c>
      <c r="B1564" s="560">
        <v>5901466107348</v>
      </c>
      <c r="C1564" t="s">
        <v>8667</v>
      </c>
      <c r="D1564" t="s">
        <v>4102</v>
      </c>
      <c r="E1564" t="s">
        <v>8668</v>
      </c>
      <c r="F1564" t="s">
        <v>4095</v>
      </c>
      <c r="G1564">
        <v>4.2699999999999996</v>
      </c>
      <c r="H1564" t="s">
        <v>8669</v>
      </c>
    </row>
    <row r="1565" spans="1:8" hidden="1" x14ac:dyDescent="0.25">
      <c r="A1565" t="str">
        <f>Produkty[[#This Row],[Symbol]]</f>
        <v>S-38944</v>
      </c>
      <c r="B1565" s="560">
        <v>5901466107355</v>
      </c>
      <c r="C1565" t="s">
        <v>8670</v>
      </c>
      <c r="D1565" t="s">
        <v>4102</v>
      </c>
      <c r="E1565" t="s">
        <v>8671</v>
      </c>
      <c r="F1565" t="s">
        <v>4095</v>
      </c>
      <c r="G1565">
        <v>6.13</v>
      </c>
      <c r="H1565" t="s">
        <v>8672</v>
      </c>
    </row>
    <row r="1566" spans="1:8" hidden="1" x14ac:dyDescent="0.25">
      <c r="A1566" t="str">
        <f>Produkty[[#This Row],[Symbol]]</f>
        <v>S-38946</v>
      </c>
      <c r="B1566" s="560">
        <v>5901466107362</v>
      </c>
      <c r="C1566" t="s">
        <v>8673</v>
      </c>
      <c r="D1566" t="s">
        <v>4102</v>
      </c>
      <c r="E1566" t="s">
        <v>8674</v>
      </c>
      <c r="F1566" t="s">
        <v>4095</v>
      </c>
      <c r="G1566">
        <v>9.43</v>
      </c>
      <c r="H1566" t="s">
        <v>8675</v>
      </c>
    </row>
    <row r="1567" spans="1:8" hidden="1" x14ac:dyDescent="0.25">
      <c r="A1567" t="str">
        <f>Produkty[[#This Row],[Symbol]]</f>
        <v>S-38948</v>
      </c>
      <c r="B1567" s="560">
        <v>5901466107379</v>
      </c>
      <c r="C1567" t="s">
        <v>8676</v>
      </c>
      <c r="D1567" t="s">
        <v>4102</v>
      </c>
      <c r="E1567" t="s">
        <v>8677</v>
      </c>
      <c r="F1567" t="s">
        <v>4095</v>
      </c>
      <c r="G1567">
        <v>13.06</v>
      </c>
      <c r="H1567" t="s">
        <v>8678</v>
      </c>
    </row>
    <row r="1568" spans="1:8" hidden="1" x14ac:dyDescent="0.25">
      <c r="A1568" t="str">
        <f>Produkty[[#This Row],[Symbol]]</f>
        <v>S-38950</v>
      </c>
      <c r="B1568" s="560">
        <v>5901466107386</v>
      </c>
      <c r="C1568" t="s">
        <v>8679</v>
      </c>
      <c r="D1568" t="s">
        <v>4102</v>
      </c>
      <c r="E1568" t="s">
        <v>8680</v>
      </c>
      <c r="F1568" t="s">
        <v>4095</v>
      </c>
      <c r="G1568">
        <v>3.09</v>
      </c>
      <c r="H1568" t="s">
        <v>8681</v>
      </c>
    </row>
    <row r="1569" spans="1:8" hidden="1" x14ac:dyDescent="0.25">
      <c r="A1569" t="str">
        <f>Produkty[[#This Row],[Symbol]]</f>
        <v>S-38952</v>
      </c>
      <c r="B1569" s="560">
        <v>5901466107393</v>
      </c>
      <c r="C1569" t="s">
        <v>8682</v>
      </c>
      <c r="D1569" t="s">
        <v>4102</v>
      </c>
      <c r="E1569" t="s">
        <v>8683</v>
      </c>
      <c r="F1569" t="s">
        <v>4095</v>
      </c>
      <c r="G1569">
        <v>3.48</v>
      </c>
      <c r="H1569" t="s">
        <v>8684</v>
      </c>
    </row>
    <row r="1570" spans="1:8" hidden="1" x14ac:dyDescent="0.25">
      <c r="A1570" t="str">
        <f>Produkty[[#This Row],[Symbol]]</f>
        <v>S-38954</v>
      </c>
      <c r="B1570" s="560">
        <v>5901466107409</v>
      </c>
      <c r="C1570" t="s">
        <v>8685</v>
      </c>
      <c r="D1570" t="s">
        <v>4102</v>
      </c>
      <c r="E1570" t="s">
        <v>8686</v>
      </c>
      <c r="F1570" t="s">
        <v>4095</v>
      </c>
      <c r="G1570">
        <v>4.13</v>
      </c>
      <c r="H1570" t="s">
        <v>8687</v>
      </c>
    </row>
    <row r="1571" spans="1:8" hidden="1" x14ac:dyDescent="0.25">
      <c r="A1571" t="str">
        <f>Produkty[[#This Row],[Symbol]]</f>
        <v>S-38956</v>
      </c>
      <c r="B1571" s="560">
        <v>5901466107416</v>
      </c>
      <c r="C1571" t="s">
        <v>8688</v>
      </c>
      <c r="D1571" t="s">
        <v>4102</v>
      </c>
      <c r="E1571" t="s">
        <v>8689</v>
      </c>
      <c r="F1571" t="s">
        <v>4095</v>
      </c>
      <c r="G1571">
        <v>5.28</v>
      </c>
      <c r="H1571" t="s">
        <v>8690</v>
      </c>
    </row>
    <row r="1572" spans="1:8" hidden="1" x14ac:dyDescent="0.25">
      <c r="A1572" t="str">
        <f>Produkty[[#This Row],[Symbol]]</f>
        <v>S-38958</v>
      </c>
      <c r="B1572" s="560">
        <v>5901466107423</v>
      </c>
      <c r="C1572" t="s">
        <v>8691</v>
      </c>
      <c r="D1572" t="s">
        <v>4102</v>
      </c>
      <c r="E1572" t="s">
        <v>8692</v>
      </c>
      <c r="F1572" t="s">
        <v>4095</v>
      </c>
      <c r="G1572">
        <v>9.14</v>
      </c>
      <c r="H1572" t="s">
        <v>8693</v>
      </c>
    </row>
    <row r="1573" spans="1:8" hidden="1" x14ac:dyDescent="0.25">
      <c r="A1573" t="str">
        <f>Produkty[[#This Row],[Symbol]]</f>
        <v>S-38960</v>
      </c>
      <c r="B1573" s="560">
        <v>5901466107430</v>
      </c>
      <c r="C1573" t="s">
        <v>8694</v>
      </c>
      <c r="D1573" t="s">
        <v>4102</v>
      </c>
      <c r="E1573" t="s">
        <v>8695</v>
      </c>
      <c r="F1573" t="s">
        <v>4095</v>
      </c>
      <c r="G1573">
        <v>10.56</v>
      </c>
      <c r="H1573" t="s">
        <v>8696</v>
      </c>
    </row>
    <row r="1574" spans="1:8" hidden="1" x14ac:dyDescent="0.25">
      <c r="A1574" t="str">
        <f>Produkty[[#This Row],[Symbol]]</f>
        <v>S-38962</v>
      </c>
      <c r="B1574" s="560">
        <v>5901466107447</v>
      </c>
      <c r="C1574" t="s">
        <v>8697</v>
      </c>
      <c r="D1574" t="s">
        <v>4102</v>
      </c>
      <c r="E1574" t="s">
        <v>8698</v>
      </c>
      <c r="F1574" t="s">
        <v>4095</v>
      </c>
      <c r="G1574">
        <v>13.8</v>
      </c>
      <c r="H1574" t="s">
        <v>8699</v>
      </c>
    </row>
    <row r="1575" spans="1:8" hidden="1" x14ac:dyDescent="0.25">
      <c r="A1575" t="str">
        <f>Produkty[[#This Row],[Symbol]]</f>
        <v>S-38964</v>
      </c>
      <c r="B1575" s="560">
        <v>5901466107454</v>
      </c>
      <c r="C1575" t="s">
        <v>8700</v>
      </c>
      <c r="D1575" t="s">
        <v>4102</v>
      </c>
      <c r="E1575" t="s">
        <v>8701</v>
      </c>
      <c r="F1575" t="s">
        <v>4095</v>
      </c>
      <c r="G1575">
        <v>16.350000000000001</v>
      </c>
      <c r="H1575" t="s">
        <v>8702</v>
      </c>
    </row>
    <row r="1576" spans="1:8" hidden="1" x14ac:dyDescent="0.25">
      <c r="A1576" t="str">
        <f>Produkty[[#This Row],[Symbol]]</f>
        <v>S-38966</v>
      </c>
      <c r="B1576" s="560">
        <v>5901466107461</v>
      </c>
      <c r="C1576" t="s">
        <v>8703</v>
      </c>
      <c r="D1576" t="s">
        <v>4102</v>
      </c>
      <c r="E1576" t="s">
        <v>8704</v>
      </c>
      <c r="F1576" t="s">
        <v>4095</v>
      </c>
      <c r="G1576">
        <v>21.73</v>
      </c>
      <c r="H1576" t="s">
        <v>8705</v>
      </c>
    </row>
    <row r="1577" spans="1:8" hidden="1" x14ac:dyDescent="0.25">
      <c r="A1577" t="str">
        <f>Produkty[[#This Row],[Symbol]]</f>
        <v>S-38968</v>
      </c>
      <c r="B1577" s="560">
        <v>5901466107478</v>
      </c>
      <c r="C1577" t="s">
        <v>8706</v>
      </c>
      <c r="D1577" t="s">
        <v>4102</v>
      </c>
      <c r="E1577" t="s">
        <v>8707</v>
      </c>
      <c r="F1577" t="s">
        <v>4095</v>
      </c>
      <c r="G1577">
        <v>23.96</v>
      </c>
      <c r="H1577" t="s">
        <v>8708</v>
      </c>
    </row>
    <row r="1578" spans="1:8" hidden="1" x14ac:dyDescent="0.25">
      <c r="A1578" t="str">
        <f>Produkty[[#This Row],[Symbol]]</f>
        <v>S-38970</v>
      </c>
      <c r="B1578" s="560">
        <v>5901466107485</v>
      </c>
      <c r="C1578" t="s">
        <v>8709</v>
      </c>
      <c r="D1578" t="s">
        <v>4102</v>
      </c>
      <c r="E1578" t="s">
        <v>8710</v>
      </c>
      <c r="F1578" t="s">
        <v>4095</v>
      </c>
      <c r="G1578">
        <v>3.06</v>
      </c>
      <c r="H1578" t="s">
        <v>8711</v>
      </c>
    </row>
    <row r="1579" spans="1:8" hidden="1" x14ac:dyDescent="0.25">
      <c r="A1579" t="str">
        <f>Produkty[[#This Row],[Symbol]]</f>
        <v>S-38972</v>
      </c>
      <c r="B1579" s="560">
        <v>5901466107492</v>
      </c>
      <c r="C1579" t="s">
        <v>8712</v>
      </c>
      <c r="D1579" t="s">
        <v>4102</v>
      </c>
      <c r="E1579" t="s">
        <v>8713</v>
      </c>
      <c r="F1579" t="s">
        <v>4095</v>
      </c>
      <c r="G1579">
        <v>3.57</v>
      </c>
      <c r="H1579" t="s">
        <v>8714</v>
      </c>
    </row>
    <row r="1580" spans="1:8" hidden="1" x14ac:dyDescent="0.25">
      <c r="A1580" t="str">
        <f>Produkty[[#This Row],[Symbol]]</f>
        <v>S-38974</v>
      </c>
      <c r="B1580" s="560">
        <v>5901466107508</v>
      </c>
      <c r="C1580" t="s">
        <v>8715</v>
      </c>
      <c r="D1580" t="s">
        <v>4102</v>
      </c>
      <c r="E1580" t="s">
        <v>8716</v>
      </c>
      <c r="F1580" t="s">
        <v>4095</v>
      </c>
      <c r="G1580">
        <v>4.1100000000000003</v>
      </c>
      <c r="H1580" t="s">
        <v>8717</v>
      </c>
    </row>
    <row r="1581" spans="1:8" hidden="1" x14ac:dyDescent="0.25">
      <c r="A1581" t="str">
        <f>Produkty[[#This Row],[Symbol]]</f>
        <v>S-38976</v>
      </c>
      <c r="B1581" s="560">
        <v>5901466107515</v>
      </c>
      <c r="C1581" t="s">
        <v>8718</v>
      </c>
      <c r="D1581" t="s">
        <v>4102</v>
      </c>
      <c r="E1581" t="s">
        <v>8719</v>
      </c>
      <c r="F1581" t="s">
        <v>4095</v>
      </c>
      <c r="G1581">
        <v>4.5999999999999996</v>
      </c>
      <c r="H1581" t="s">
        <v>8720</v>
      </c>
    </row>
    <row r="1582" spans="1:8" hidden="1" x14ac:dyDescent="0.25">
      <c r="A1582" t="str">
        <f>Produkty[[#This Row],[Symbol]]</f>
        <v>S-38978</v>
      </c>
      <c r="B1582" s="560">
        <v>5901466107522</v>
      </c>
      <c r="C1582" t="s">
        <v>8721</v>
      </c>
      <c r="D1582" t="s">
        <v>4102</v>
      </c>
      <c r="E1582" t="s">
        <v>8722</v>
      </c>
      <c r="F1582" t="s">
        <v>4095</v>
      </c>
      <c r="G1582">
        <v>6.78</v>
      </c>
      <c r="H1582" t="s">
        <v>8723</v>
      </c>
    </row>
    <row r="1583" spans="1:8" hidden="1" x14ac:dyDescent="0.25">
      <c r="A1583" t="str">
        <f>Produkty[[#This Row],[Symbol]]</f>
        <v>S-38980</v>
      </c>
      <c r="B1583" s="560">
        <v>5901466107539</v>
      </c>
      <c r="C1583" t="s">
        <v>8724</v>
      </c>
      <c r="D1583" t="s">
        <v>4102</v>
      </c>
      <c r="E1583" t="s">
        <v>8725</v>
      </c>
      <c r="F1583" t="s">
        <v>4095</v>
      </c>
      <c r="G1583">
        <v>7.74</v>
      </c>
      <c r="H1583" t="s">
        <v>8726</v>
      </c>
    </row>
    <row r="1584" spans="1:8" hidden="1" x14ac:dyDescent="0.25">
      <c r="A1584" t="str">
        <f>Produkty[[#This Row],[Symbol]]</f>
        <v>S-38982</v>
      </c>
      <c r="B1584" s="560">
        <v>5901466107546</v>
      </c>
      <c r="C1584" t="s">
        <v>8727</v>
      </c>
      <c r="D1584" t="s">
        <v>4102</v>
      </c>
      <c r="E1584" t="s">
        <v>8728</v>
      </c>
      <c r="F1584" t="s">
        <v>4095</v>
      </c>
      <c r="G1584">
        <v>8.86</v>
      </c>
      <c r="H1584" t="s">
        <v>8729</v>
      </c>
    </row>
    <row r="1585" spans="1:8" hidden="1" x14ac:dyDescent="0.25">
      <c r="A1585" t="str">
        <f>Produkty[[#This Row],[Symbol]]</f>
        <v>S-38984</v>
      </c>
      <c r="B1585" s="560">
        <v>5901466107553</v>
      </c>
      <c r="C1585" t="s">
        <v>8730</v>
      </c>
      <c r="D1585" t="s">
        <v>4102</v>
      </c>
      <c r="E1585" t="s">
        <v>8731</v>
      </c>
      <c r="F1585" t="s">
        <v>4095</v>
      </c>
      <c r="G1585">
        <v>54.87</v>
      </c>
      <c r="H1585" t="s">
        <v>8732</v>
      </c>
    </row>
    <row r="1586" spans="1:8" hidden="1" x14ac:dyDescent="0.25">
      <c r="A1586" t="str">
        <f>Produkty[[#This Row],[Symbol]]</f>
        <v>S-38986</v>
      </c>
      <c r="B1586" s="560">
        <v>5901466107560</v>
      </c>
      <c r="C1586" t="s">
        <v>8733</v>
      </c>
      <c r="D1586" t="s">
        <v>4102</v>
      </c>
      <c r="E1586" t="s">
        <v>8734</v>
      </c>
      <c r="F1586" t="s">
        <v>4095</v>
      </c>
      <c r="G1586">
        <v>47.04</v>
      </c>
      <c r="H1586" t="s">
        <v>8735</v>
      </c>
    </row>
    <row r="1587" spans="1:8" hidden="1" x14ac:dyDescent="0.25">
      <c r="A1587" t="str">
        <f>Produkty[[#This Row],[Symbol]]</f>
        <v>S-38988</v>
      </c>
      <c r="B1587" s="560">
        <v>5901466107577</v>
      </c>
      <c r="C1587" t="s">
        <v>8736</v>
      </c>
      <c r="D1587" t="s">
        <v>4102</v>
      </c>
      <c r="E1587" t="s">
        <v>8737</v>
      </c>
      <c r="F1587" t="s">
        <v>4095</v>
      </c>
      <c r="G1587">
        <v>40.5</v>
      </c>
      <c r="H1587" t="s">
        <v>8738</v>
      </c>
    </row>
    <row r="1588" spans="1:8" hidden="1" x14ac:dyDescent="0.25">
      <c r="A1588" t="str">
        <f>Produkty[[#This Row],[Symbol]]</f>
        <v>S-73700</v>
      </c>
      <c r="B1588" s="560">
        <v>5901466107584</v>
      </c>
      <c r="C1588" t="s">
        <v>8739</v>
      </c>
      <c r="D1588" t="s">
        <v>4102</v>
      </c>
      <c r="E1588" t="s">
        <v>8740</v>
      </c>
      <c r="F1588" t="s">
        <v>4095</v>
      </c>
      <c r="G1588">
        <v>5.75</v>
      </c>
      <c r="H1588" t="s">
        <v>8741</v>
      </c>
    </row>
    <row r="1589" spans="1:8" hidden="1" x14ac:dyDescent="0.25">
      <c r="A1589" t="str">
        <f>Produkty[[#This Row],[Symbol]]</f>
        <v>S-73703</v>
      </c>
      <c r="B1589" s="560">
        <v>5901466107591</v>
      </c>
      <c r="C1589" t="s">
        <v>8742</v>
      </c>
      <c r="D1589" t="s">
        <v>4102</v>
      </c>
      <c r="E1589" t="s">
        <v>8743</v>
      </c>
      <c r="F1589" t="s">
        <v>4095</v>
      </c>
      <c r="G1589">
        <v>6.86</v>
      </c>
      <c r="H1589" t="s">
        <v>8744</v>
      </c>
    </row>
    <row r="1590" spans="1:8" hidden="1" x14ac:dyDescent="0.25">
      <c r="A1590" t="str">
        <f>Produkty[[#This Row],[Symbol]]</f>
        <v>S-73706</v>
      </c>
      <c r="B1590" s="560">
        <v>5901466107607</v>
      </c>
      <c r="C1590" t="s">
        <v>8745</v>
      </c>
      <c r="D1590" t="s">
        <v>4102</v>
      </c>
      <c r="E1590" t="s">
        <v>8746</v>
      </c>
      <c r="F1590" t="s">
        <v>4095</v>
      </c>
      <c r="G1590">
        <v>9.16</v>
      </c>
      <c r="H1590" t="s">
        <v>8747</v>
      </c>
    </row>
    <row r="1591" spans="1:8" hidden="1" x14ac:dyDescent="0.25">
      <c r="A1591" t="str">
        <f>Produkty[[#This Row],[Symbol]]</f>
        <v>S-73709</v>
      </c>
      <c r="B1591" s="560">
        <v>5901466107614</v>
      </c>
      <c r="C1591" t="s">
        <v>8748</v>
      </c>
      <c r="D1591" t="s">
        <v>4102</v>
      </c>
      <c r="E1591" t="s">
        <v>8749</v>
      </c>
      <c r="F1591" t="s">
        <v>4095</v>
      </c>
      <c r="G1591">
        <v>11</v>
      </c>
      <c r="H1591" t="s">
        <v>8750</v>
      </c>
    </row>
    <row r="1592" spans="1:8" hidden="1" x14ac:dyDescent="0.25">
      <c r="A1592" t="str">
        <f>Produkty[[#This Row],[Symbol]]</f>
        <v>S-73712</v>
      </c>
      <c r="B1592" s="560">
        <v>5901466107621</v>
      </c>
      <c r="C1592" t="s">
        <v>8751</v>
      </c>
      <c r="D1592" t="s">
        <v>4102</v>
      </c>
      <c r="E1592" t="s">
        <v>8752</v>
      </c>
      <c r="F1592" t="s">
        <v>4095</v>
      </c>
      <c r="G1592">
        <v>14.37</v>
      </c>
      <c r="H1592" t="s">
        <v>8753</v>
      </c>
    </row>
    <row r="1593" spans="1:8" hidden="1" x14ac:dyDescent="0.25">
      <c r="A1593" t="str">
        <f>Produkty[[#This Row],[Symbol]]</f>
        <v>S-73715</v>
      </c>
      <c r="B1593" s="560">
        <v>5901466107638</v>
      </c>
      <c r="C1593" t="s">
        <v>8754</v>
      </c>
      <c r="D1593" t="s">
        <v>4102</v>
      </c>
      <c r="E1593" t="s">
        <v>8755</v>
      </c>
      <c r="F1593" t="s">
        <v>4095</v>
      </c>
      <c r="G1593">
        <v>7.49</v>
      </c>
      <c r="H1593" t="s">
        <v>8756</v>
      </c>
    </row>
    <row r="1594" spans="1:8" hidden="1" x14ac:dyDescent="0.25">
      <c r="A1594" t="str">
        <f>Produkty[[#This Row],[Symbol]]</f>
        <v>S-73718</v>
      </c>
      <c r="B1594" s="560">
        <v>5901466107645</v>
      </c>
      <c r="C1594" t="s">
        <v>8757</v>
      </c>
      <c r="D1594" t="s">
        <v>4102</v>
      </c>
      <c r="E1594" t="s">
        <v>8758</v>
      </c>
      <c r="F1594" t="s">
        <v>4095</v>
      </c>
      <c r="G1594">
        <v>8</v>
      </c>
      <c r="H1594" t="s">
        <v>8759</v>
      </c>
    </row>
    <row r="1595" spans="1:8" hidden="1" x14ac:dyDescent="0.25">
      <c r="A1595" t="str">
        <f>Produkty[[#This Row],[Symbol]]</f>
        <v>S-73721</v>
      </c>
      <c r="B1595" s="560">
        <v>5901466107652</v>
      </c>
      <c r="C1595" t="s">
        <v>8760</v>
      </c>
      <c r="D1595" t="s">
        <v>4102</v>
      </c>
      <c r="E1595" t="s">
        <v>8761</v>
      </c>
      <c r="F1595" t="s">
        <v>4095</v>
      </c>
      <c r="G1595">
        <v>9.75</v>
      </c>
      <c r="H1595" t="s">
        <v>8762</v>
      </c>
    </row>
    <row r="1596" spans="1:8" hidden="1" x14ac:dyDescent="0.25">
      <c r="A1596" t="str">
        <f>Produkty[[#This Row],[Symbol]]</f>
        <v>S-73724</v>
      </c>
      <c r="B1596" s="560">
        <v>5901466107669</v>
      </c>
      <c r="C1596" t="s">
        <v>8763</v>
      </c>
      <c r="D1596" t="s">
        <v>4102</v>
      </c>
      <c r="E1596" t="s">
        <v>8764</v>
      </c>
      <c r="F1596" t="s">
        <v>4095</v>
      </c>
      <c r="G1596">
        <v>13.77</v>
      </c>
      <c r="H1596" t="s">
        <v>8765</v>
      </c>
    </row>
    <row r="1597" spans="1:8" hidden="1" x14ac:dyDescent="0.25">
      <c r="A1597" t="str">
        <f>Produkty[[#This Row],[Symbol]]</f>
        <v>S-73727</v>
      </c>
      <c r="B1597" s="560">
        <v>5901466107676</v>
      </c>
      <c r="C1597" t="s">
        <v>8766</v>
      </c>
      <c r="D1597" t="s">
        <v>4102</v>
      </c>
      <c r="E1597" t="s">
        <v>8767</v>
      </c>
      <c r="F1597" t="s">
        <v>4095</v>
      </c>
      <c r="G1597">
        <v>17.77</v>
      </c>
      <c r="H1597" t="s">
        <v>8768</v>
      </c>
    </row>
    <row r="1598" spans="1:8" hidden="1" x14ac:dyDescent="0.25">
      <c r="A1598" t="str">
        <f>Produkty[[#This Row],[Symbol]]</f>
        <v>S-73730</v>
      </c>
      <c r="B1598" s="560">
        <v>5901466107683</v>
      </c>
      <c r="C1598" t="s">
        <v>8769</v>
      </c>
      <c r="D1598" t="s">
        <v>4102</v>
      </c>
      <c r="E1598" t="s">
        <v>8770</v>
      </c>
      <c r="F1598" t="s">
        <v>4095</v>
      </c>
      <c r="G1598">
        <v>22.12</v>
      </c>
      <c r="H1598" t="s">
        <v>8771</v>
      </c>
    </row>
    <row r="1599" spans="1:8" hidden="1" x14ac:dyDescent="0.25">
      <c r="A1599" t="str">
        <f>Produkty[[#This Row],[Symbol]]</f>
        <v>S-73733</v>
      </c>
      <c r="B1599" s="560">
        <v>5901466107690</v>
      </c>
      <c r="C1599" t="s">
        <v>8772</v>
      </c>
      <c r="D1599" t="s">
        <v>4102</v>
      </c>
      <c r="E1599" t="s">
        <v>8773</v>
      </c>
      <c r="F1599" t="s">
        <v>4095</v>
      </c>
      <c r="G1599">
        <v>27.52</v>
      </c>
      <c r="H1599" t="s">
        <v>8774</v>
      </c>
    </row>
    <row r="1600" spans="1:8" hidden="1" x14ac:dyDescent="0.25">
      <c r="A1600" t="str">
        <f>Produkty[[#This Row],[Symbol]]</f>
        <v>S-73736</v>
      </c>
      <c r="B1600" s="560">
        <v>5901466107706</v>
      </c>
      <c r="C1600" t="s">
        <v>8775</v>
      </c>
      <c r="D1600" t="s">
        <v>4102</v>
      </c>
      <c r="E1600" t="s">
        <v>8776</v>
      </c>
      <c r="F1600" t="s">
        <v>4095</v>
      </c>
      <c r="G1600">
        <v>32.049999999999997</v>
      </c>
      <c r="H1600" t="s">
        <v>8777</v>
      </c>
    </row>
    <row r="1601" spans="1:8" hidden="1" x14ac:dyDescent="0.25">
      <c r="A1601" t="str">
        <f>Produkty[[#This Row],[Symbol]]</f>
        <v>S-73739</v>
      </c>
      <c r="B1601" s="560">
        <v>5901466107713</v>
      </c>
      <c r="C1601" t="s">
        <v>8778</v>
      </c>
      <c r="D1601" t="s">
        <v>4102</v>
      </c>
      <c r="E1601" t="s">
        <v>8779</v>
      </c>
      <c r="F1601" t="s">
        <v>4095</v>
      </c>
      <c r="G1601">
        <v>6.31</v>
      </c>
      <c r="H1601" t="s">
        <v>8780</v>
      </c>
    </row>
    <row r="1602" spans="1:8" hidden="1" x14ac:dyDescent="0.25">
      <c r="A1602" t="str">
        <f>Produkty[[#This Row],[Symbol]]</f>
        <v>S-73742</v>
      </c>
      <c r="B1602" s="560">
        <v>5901466107720</v>
      </c>
      <c r="C1602" t="s">
        <v>8781</v>
      </c>
      <c r="D1602" t="s">
        <v>4102</v>
      </c>
      <c r="E1602" t="s">
        <v>8782</v>
      </c>
      <c r="F1602" t="s">
        <v>4095</v>
      </c>
      <c r="G1602">
        <v>8.23</v>
      </c>
      <c r="H1602" t="s">
        <v>8783</v>
      </c>
    </row>
    <row r="1603" spans="1:8" hidden="1" x14ac:dyDescent="0.25">
      <c r="A1603" t="str">
        <f>Produkty[[#This Row],[Symbol]]</f>
        <v>S-73745</v>
      </c>
      <c r="B1603" s="560">
        <v>5901466107737</v>
      </c>
      <c r="C1603" t="s">
        <v>8784</v>
      </c>
      <c r="D1603" t="s">
        <v>4102</v>
      </c>
      <c r="E1603" t="s">
        <v>8785</v>
      </c>
      <c r="F1603" t="s">
        <v>4095</v>
      </c>
      <c r="G1603">
        <v>12.54</v>
      </c>
      <c r="H1603" t="s">
        <v>8786</v>
      </c>
    </row>
    <row r="1604" spans="1:8" hidden="1" x14ac:dyDescent="0.25">
      <c r="A1604" t="str">
        <f>Produkty[[#This Row],[Symbol]]</f>
        <v>S-73748</v>
      </c>
      <c r="B1604" s="560">
        <v>5901466107744</v>
      </c>
      <c r="C1604" t="s">
        <v>8787</v>
      </c>
      <c r="D1604" t="s">
        <v>4102</v>
      </c>
      <c r="E1604" t="s">
        <v>8788</v>
      </c>
      <c r="F1604" t="s">
        <v>4095</v>
      </c>
      <c r="G1604">
        <v>15.39</v>
      </c>
      <c r="H1604" t="s">
        <v>8789</v>
      </c>
    </row>
    <row r="1605" spans="1:8" hidden="1" x14ac:dyDescent="0.25">
      <c r="A1605" t="str">
        <f>Produkty[[#This Row],[Symbol]]</f>
        <v>S-73751</v>
      </c>
      <c r="B1605" s="560">
        <v>5901466107751</v>
      </c>
      <c r="C1605" t="s">
        <v>8790</v>
      </c>
      <c r="D1605" t="s">
        <v>4102</v>
      </c>
      <c r="E1605" t="s">
        <v>8791</v>
      </c>
      <c r="F1605" t="s">
        <v>4095</v>
      </c>
      <c r="G1605">
        <v>63.03</v>
      </c>
      <c r="H1605" t="s">
        <v>8792</v>
      </c>
    </row>
    <row r="1606" spans="1:8" hidden="1" x14ac:dyDescent="0.25">
      <c r="A1606" t="str">
        <f>Produkty[[#This Row],[Symbol]]</f>
        <v>S-38896</v>
      </c>
      <c r="B1606" s="560">
        <v>5901466107768</v>
      </c>
      <c r="C1606" t="s">
        <v>8793</v>
      </c>
      <c r="D1606" t="s">
        <v>4102</v>
      </c>
      <c r="E1606" t="s">
        <v>8794</v>
      </c>
      <c r="F1606" t="s">
        <v>4095</v>
      </c>
      <c r="G1606">
        <v>11.21</v>
      </c>
      <c r="H1606" t="s">
        <v>8795</v>
      </c>
    </row>
    <row r="1607" spans="1:8" hidden="1" x14ac:dyDescent="0.25">
      <c r="A1607" t="str">
        <f>Produkty[[#This Row],[Symbol]]</f>
        <v>S-38898</v>
      </c>
      <c r="B1607" s="560">
        <v>5901466107775</v>
      </c>
      <c r="C1607" t="s">
        <v>8796</v>
      </c>
      <c r="D1607" t="s">
        <v>4102</v>
      </c>
      <c r="E1607" t="s">
        <v>8797</v>
      </c>
      <c r="F1607" t="s">
        <v>4095</v>
      </c>
      <c r="G1607">
        <v>18.25</v>
      </c>
      <c r="H1607" t="s">
        <v>8798</v>
      </c>
    </row>
    <row r="1608" spans="1:8" hidden="1" x14ac:dyDescent="0.25">
      <c r="A1608" t="str">
        <f>Produkty[[#This Row],[Symbol]]</f>
        <v>DW-10*80</v>
      </c>
      <c r="B1608" s="560">
        <v>5901466107782</v>
      </c>
      <c r="C1608" t="s">
        <v>8799</v>
      </c>
      <c r="D1608" t="s">
        <v>4107</v>
      </c>
      <c r="E1608" t="s">
        <v>8800</v>
      </c>
      <c r="F1608" t="s">
        <v>4118</v>
      </c>
      <c r="G1608">
        <v>46.34</v>
      </c>
      <c r="H1608" t="s">
        <v>39460</v>
      </c>
    </row>
    <row r="1609" spans="1:8" hidden="1" x14ac:dyDescent="0.25">
      <c r="A1609" t="str">
        <f>Produkty[[#This Row],[Symbol]]</f>
        <v>S-47452</v>
      </c>
      <c r="B1609" s="560">
        <v>5901466107799</v>
      </c>
      <c r="C1609" t="s">
        <v>8801</v>
      </c>
      <c r="D1609" t="s">
        <v>7099</v>
      </c>
      <c r="E1609" t="s">
        <v>8802</v>
      </c>
      <c r="F1609" t="s">
        <v>4114</v>
      </c>
      <c r="G1609">
        <v>15.39</v>
      </c>
      <c r="H1609" t="s">
        <v>8803</v>
      </c>
    </row>
    <row r="1610" spans="1:8" hidden="1" x14ac:dyDescent="0.25">
      <c r="A1610" t="str">
        <f>Produkty[[#This Row],[Symbol]]</f>
        <v>S-47455</v>
      </c>
      <c r="B1610" s="560">
        <v>5901466107805</v>
      </c>
      <c r="C1610" t="s">
        <v>8804</v>
      </c>
      <c r="D1610" t="s">
        <v>7099</v>
      </c>
      <c r="E1610" t="s">
        <v>8805</v>
      </c>
      <c r="F1610" t="s">
        <v>4114</v>
      </c>
      <c r="G1610">
        <v>14.9</v>
      </c>
      <c r="H1610" t="s">
        <v>8806</v>
      </c>
    </row>
    <row r="1611" spans="1:8" hidden="1" x14ac:dyDescent="0.25">
      <c r="A1611" t="str">
        <f>Produkty[[#This Row],[Symbol]]</f>
        <v>S-47458</v>
      </c>
      <c r="B1611" s="560">
        <v>5901466107812</v>
      </c>
      <c r="C1611" t="s">
        <v>8807</v>
      </c>
      <c r="D1611" t="s">
        <v>7099</v>
      </c>
      <c r="E1611" t="s">
        <v>8808</v>
      </c>
      <c r="F1611" t="s">
        <v>4114</v>
      </c>
      <c r="G1611">
        <v>14.9</v>
      </c>
      <c r="H1611" t="s">
        <v>8809</v>
      </c>
    </row>
    <row r="1612" spans="1:8" hidden="1" x14ac:dyDescent="0.25">
      <c r="A1612" t="str">
        <f>Produkty[[#This Row],[Symbol]]</f>
        <v>S-77627</v>
      </c>
      <c r="B1612" s="560">
        <v>5901466107836</v>
      </c>
      <c r="C1612" t="s">
        <v>8810</v>
      </c>
      <c r="D1612" t="s">
        <v>4093</v>
      </c>
      <c r="E1612" t="s">
        <v>8811</v>
      </c>
      <c r="F1612" t="s">
        <v>4104</v>
      </c>
      <c r="G1612">
        <v>128.47</v>
      </c>
      <c r="H1612" t="s">
        <v>8812</v>
      </c>
    </row>
    <row r="1613" spans="1:8" hidden="1" x14ac:dyDescent="0.25">
      <c r="A1613" t="str">
        <f>Produkty[[#This Row],[Symbol]]</f>
        <v>S-77433</v>
      </c>
      <c r="B1613" s="560">
        <v>5901466107843</v>
      </c>
      <c r="C1613" t="s">
        <v>8813</v>
      </c>
      <c r="D1613" t="s">
        <v>4093</v>
      </c>
      <c r="E1613" t="s">
        <v>8814</v>
      </c>
      <c r="F1613" t="s">
        <v>4104</v>
      </c>
      <c r="G1613">
        <v>158.21</v>
      </c>
      <c r="H1613" t="s">
        <v>8815</v>
      </c>
    </row>
    <row r="1614" spans="1:8" hidden="1" x14ac:dyDescent="0.25">
      <c r="A1614" t="str">
        <f>Produkty[[#This Row],[Symbol]]</f>
        <v>S-77702</v>
      </c>
      <c r="B1614" s="560">
        <v>5901466107850</v>
      </c>
      <c r="C1614" t="s">
        <v>8816</v>
      </c>
      <c r="D1614" t="s">
        <v>4093</v>
      </c>
      <c r="E1614" t="s">
        <v>8817</v>
      </c>
      <c r="F1614" t="s">
        <v>4095</v>
      </c>
      <c r="G1614">
        <v>70.819999999999993</v>
      </c>
      <c r="H1614" t="s">
        <v>8818</v>
      </c>
    </row>
    <row r="1615" spans="1:8" hidden="1" x14ac:dyDescent="0.25">
      <c r="A1615" t="str">
        <f>Produkty[[#This Row],[Symbol]]</f>
        <v>S-77734</v>
      </c>
      <c r="B1615" s="560">
        <v>5901466107867</v>
      </c>
      <c r="C1615" t="s">
        <v>8819</v>
      </c>
      <c r="D1615" t="s">
        <v>4093</v>
      </c>
      <c r="E1615" t="s">
        <v>8820</v>
      </c>
      <c r="F1615" t="s">
        <v>4095</v>
      </c>
      <c r="G1615">
        <v>51.83</v>
      </c>
      <c r="H1615" t="s">
        <v>8821</v>
      </c>
    </row>
    <row r="1616" spans="1:8" hidden="1" x14ac:dyDescent="0.25">
      <c r="A1616" t="str">
        <f>Produkty[[#This Row],[Symbol]]</f>
        <v>S-67448</v>
      </c>
      <c r="B1616" s="560">
        <v>5901466107881</v>
      </c>
      <c r="C1616" t="s">
        <v>8822</v>
      </c>
      <c r="D1616" t="s">
        <v>4093</v>
      </c>
      <c r="E1616" t="s">
        <v>8823</v>
      </c>
      <c r="F1616" t="s">
        <v>4095</v>
      </c>
      <c r="G1616">
        <v>26.48</v>
      </c>
      <c r="H1616" t="s">
        <v>8824</v>
      </c>
    </row>
    <row r="1617" spans="1:8" hidden="1" x14ac:dyDescent="0.25">
      <c r="A1617" t="str">
        <f>Produkty[[#This Row],[Symbol]]</f>
        <v>S-67451</v>
      </c>
      <c r="B1617" s="560">
        <v>5901466107898</v>
      </c>
      <c r="C1617" t="s">
        <v>8825</v>
      </c>
      <c r="D1617" t="s">
        <v>4093</v>
      </c>
      <c r="E1617" t="s">
        <v>8826</v>
      </c>
      <c r="F1617" t="s">
        <v>4095</v>
      </c>
      <c r="G1617">
        <v>76.23</v>
      </c>
      <c r="H1617" t="s">
        <v>8827</v>
      </c>
    </row>
    <row r="1618" spans="1:8" hidden="1" x14ac:dyDescent="0.25">
      <c r="A1618" t="str">
        <f>Produkty[[#This Row],[Symbol]]</f>
        <v>S-67607</v>
      </c>
      <c r="B1618" s="560">
        <v>5901466107904</v>
      </c>
      <c r="C1618" t="s">
        <v>8828</v>
      </c>
      <c r="D1618" t="s">
        <v>4093</v>
      </c>
      <c r="E1618" t="s">
        <v>8829</v>
      </c>
      <c r="F1618" t="s">
        <v>4095</v>
      </c>
      <c r="G1618">
        <v>146.91</v>
      </c>
      <c r="H1618" t="s">
        <v>8830</v>
      </c>
    </row>
    <row r="1619" spans="1:8" hidden="1" x14ac:dyDescent="0.25">
      <c r="A1619" t="str">
        <f>Produkty[[#This Row],[Symbol]]</f>
        <v>S-68301</v>
      </c>
      <c r="B1619" s="560">
        <v>5901466107911</v>
      </c>
      <c r="C1619" t="s">
        <v>8831</v>
      </c>
      <c r="D1619" t="s">
        <v>4093</v>
      </c>
      <c r="E1619" t="s">
        <v>8832</v>
      </c>
      <c r="F1619" t="s">
        <v>4095</v>
      </c>
      <c r="G1619">
        <v>25.2</v>
      </c>
      <c r="H1619" t="s">
        <v>8833</v>
      </c>
    </row>
    <row r="1620" spans="1:8" hidden="1" x14ac:dyDescent="0.25">
      <c r="A1620" t="str">
        <f>Produkty[[#This Row],[Symbol]]</f>
        <v>S-68304</v>
      </c>
      <c r="B1620" s="560">
        <v>5901466107928</v>
      </c>
      <c r="C1620" t="s">
        <v>8834</v>
      </c>
      <c r="D1620" t="s">
        <v>4093</v>
      </c>
      <c r="E1620" t="s">
        <v>8835</v>
      </c>
      <c r="F1620" t="s">
        <v>4095</v>
      </c>
      <c r="G1620">
        <v>68.260000000000005</v>
      </c>
      <c r="H1620" t="s">
        <v>8836</v>
      </c>
    </row>
    <row r="1621" spans="1:8" hidden="1" x14ac:dyDescent="0.25">
      <c r="A1621" t="str">
        <f>Produkty[[#This Row],[Symbol]]</f>
        <v>S-68307</v>
      </c>
      <c r="B1621" s="560">
        <v>5901466107935</v>
      </c>
      <c r="C1621" t="s">
        <v>8837</v>
      </c>
      <c r="D1621" t="s">
        <v>4093</v>
      </c>
      <c r="E1621" t="s">
        <v>8838</v>
      </c>
      <c r="F1621" t="s">
        <v>4095</v>
      </c>
      <c r="G1621">
        <v>74.78</v>
      </c>
      <c r="H1621" t="s">
        <v>8839</v>
      </c>
    </row>
    <row r="1622" spans="1:8" hidden="1" x14ac:dyDescent="0.25">
      <c r="A1622" t="str">
        <f>Produkty[[#This Row],[Symbol]]</f>
        <v>S-68310</v>
      </c>
      <c r="B1622" s="560">
        <v>5901466107942</v>
      </c>
      <c r="C1622" t="s">
        <v>8840</v>
      </c>
      <c r="D1622" t="s">
        <v>4093</v>
      </c>
      <c r="E1622" t="s">
        <v>8841</v>
      </c>
      <c r="F1622" t="s">
        <v>4095</v>
      </c>
      <c r="G1622">
        <v>92.45</v>
      </c>
      <c r="H1622" t="s">
        <v>8842</v>
      </c>
    </row>
    <row r="1623" spans="1:8" hidden="1" x14ac:dyDescent="0.25">
      <c r="A1623" t="str">
        <f>Produkty[[#This Row],[Symbol]]</f>
        <v>S-73856</v>
      </c>
      <c r="B1623" s="560">
        <v>5901466108093</v>
      </c>
      <c r="C1623" t="s">
        <v>8843</v>
      </c>
      <c r="D1623" t="s">
        <v>4102</v>
      </c>
      <c r="E1623" t="s">
        <v>8844</v>
      </c>
      <c r="F1623" t="s">
        <v>4095</v>
      </c>
      <c r="G1623">
        <v>26</v>
      </c>
      <c r="H1623" t="s">
        <v>8845</v>
      </c>
    </row>
    <row r="1624" spans="1:8" hidden="1" x14ac:dyDescent="0.25">
      <c r="A1624" t="str">
        <f>Produkty[[#This Row],[Symbol]]</f>
        <v>S-73859</v>
      </c>
      <c r="B1624" s="560">
        <v>5901466108109</v>
      </c>
      <c r="C1624" t="s">
        <v>8846</v>
      </c>
      <c r="D1624" t="s">
        <v>4102</v>
      </c>
      <c r="E1624" t="s">
        <v>8847</v>
      </c>
      <c r="F1624" t="s">
        <v>4095</v>
      </c>
      <c r="G1624">
        <v>36.49</v>
      </c>
      <c r="H1624" t="s">
        <v>8848</v>
      </c>
    </row>
    <row r="1625" spans="1:8" hidden="1" x14ac:dyDescent="0.25">
      <c r="A1625" t="str">
        <f>Produkty[[#This Row],[Symbol]]</f>
        <v>S-64300</v>
      </c>
      <c r="B1625" s="560">
        <v>5901466109083</v>
      </c>
      <c r="C1625" t="s">
        <v>8849</v>
      </c>
      <c r="D1625" t="s">
        <v>4107</v>
      </c>
      <c r="E1625" t="s">
        <v>8850</v>
      </c>
      <c r="F1625" t="s">
        <v>4095</v>
      </c>
      <c r="G1625">
        <v>29.88</v>
      </c>
      <c r="H1625" t="s">
        <v>8851</v>
      </c>
    </row>
    <row r="1626" spans="1:8" hidden="1" x14ac:dyDescent="0.25">
      <c r="A1626" t="str">
        <f>Produkty[[#This Row],[Symbol]]</f>
        <v>S-64304</v>
      </c>
      <c r="B1626" s="560">
        <v>5901466109090</v>
      </c>
      <c r="C1626" t="s">
        <v>8852</v>
      </c>
      <c r="D1626" t="s">
        <v>4107</v>
      </c>
      <c r="E1626" t="s">
        <v>8853</v>
      </c>
      <c r="F1626" t="s">
        <v>4095</v>
      </c>
      <c r="G1626">
        <v>55.95</v>
      </c>
      <c r="H1626" t="s">
        <v>8854</v>
      </c>
    </row>
    <row r="1627" spans="1:8" hidden="1" x14ac:dyDescent="0.25">
      <c r="A1627" t="str">
        <f>Produkty[[#This Row],[Symbol]]</f>
        <v>S-67822</v>
      </c>
      <c r="B1627" s="560">
        <v>5901466109342</v>
      </c>
      <c r="C1627" t="s">
        <v>8855</v>
      </c>
      <c r="D1627" t="s">
        <v>4093</v>
      </c>
      <c r="E1627" t="s">
        <v>8856</v>
      </c>
      <c r="F1627" t="s">
        <v>4095</v>
      </c>
      <c r="G1627">
        <v>43.66</v>
      </c>
      <c r="H1627" t="s">
        <v>8857</v>
      </c>
    </row>
    <row r="1628" spans="1:8" hidden="1" x14ac:dyDescent="0.25">
      <c r="A1628" t="str">
        <f>Produkty[[#This Row],[Symbol]]</f>
        <v>S-67825</v>
      </c>
      <c r="B1628" s="560">
        <v>5901466109359</v>
      </c>
      <c r="C1628" t="s">
        <v>8858</v>
      </c>
      <c r="D1628" t="s">
        <v>4093</v>
      </c>
      <c r="E1628" t="s">
        <v>8859</v>
      </c>
      <c r="F1628" t="s">
        <v>4095</v>
      </c>
      <c r="G1628">
        <v>120.66</v>
      </c>
      <c r="H1628" t="s">
        <v>8860</v>
      </c>
    </row>
    <row r="1629" spans="1:8" hidden="1" x14ac:dyDescent="0.25">
      <c r="A1629" t="str">
        <f>Produkty[[#This Row],[Symbol]]</f>
        <v>KSMK - 8X60</v>
      </c>
      <c r="B1629" s="560">
        <v>5901466109366</v>
      </c>
      <c r="C1629" t="s">
        <v>8861</v>
      </c>
      <c r="D1629" t="s">
        <v>4107</v>
      </c>
      <c r="E1629" t="s">
        <v>8862</v>
      </c>
      <c r="F1629" t="s">
        <v>4118</v>
      </c>
      <c r="G1629">
        <v>21.5</v>
      </c>
      <c r="H1629" t="s">
        <v>39725</v>
      </c>
    </row>
    <row r="1630" spans="1:8" hidden="1" x14ac:dyDescent="0.25">
      <c r="A1630" t="str">
        <f>Produkty[[#This Row],[Symbol]]</f>
        <v>S-67001</v>
      </c>
      <c r="B1630" s="560">
        <v>5901466109434</v>
      </c>
      <c r="C1630" t="s">
        <v>8863</v>
      </c>
      <c r="D1630" t="s">
        <v>4093</v>
      </c>
      <c r="E1630" t="s">
        <v>8864</v>
      </c>
      <c r="F1630" t="s">
        <v>4095</v>
      </c>
      <c r="G1630">
        <v>38.92</v>
      </c>
      <c r="H1630" t="s">
        <v>8865</v>
      </c>
    </row>
    <row r="1631" spans="1:8" hidden="1" x14ac:dyDescent="0.25">
      <c r="A1631" t="str">
        <f>Produkty[[#This Row],[Symbol]]</f>
        <v>S-67004</v>
      </c>
      <c r="B1631" s="560">
        <v>5901466109441</v>
      </c>
      <c r="C1631" t="s">
        <v>8866</v>
      </c>
      <c r="D1631" t="s">
        <v>4093</v>
      </c>
      <c r="E1631" t="s">
        <v>8867</v>
      </c>
      <c r="F1631" t="s">
        <v>4095</v>
      </c>
      <c r="G1631">
        <v>41.53</v>
      </c>
      <c r="H1631" t="s">
        <v>8868</v>
      </c>
    </row>
    <row r="1632" spans="1:8" hidden="1" x14ac:dyDescent="0.25">
      <c r="A1632" t="str">
        <f>Produkty[[#This Row],[Symbol]]</f>
        <v>S-67007</v>
      </c>
      <c r="B1632" s="560">
        <v>5901466109458</v>
      </c>
      <c r="C1632" t="s">
        <v>8869</v>
      </c>
      <c r="D1632" t="s">
        <v>4093</v>
      </c>
      <c r="E1632" t="s">
        <v>8870</v>
      </c>
      <c r="F1632" t="s">
        <v>4095</v>
      </c>
      <c r="G1632">
        <v>49.96</v>
      </c>
      <c r="H1632" t="s">
        <v>8871</v>
      </c>
    </row>
    <row r="1633" spans="1:8" hidden="1" x14ac:dyDescent="0.25">
      <c r="A1633" t="str">
        <f>Produkty[[#This Row],[Symbol]]</f>
        <v>S-67010</v>
      </c>
      <c r="B1633" s="560">
        <v>5901466109465</v>
      </c>
      <c r="C1633" t="s">
        <v>8872</v>
      </c>
      <c r="D1633" t="s">
        <v>4093</v>
      </c>
      <c r="E1633" t="s">
        <v>8873</v>
      </c>
      <c r="F1633" t="s">
        <v>4095</v>
      </c>
      <c r="G1633">
        <v>41.28</v>
      </c>
      <c r="H1633" t="s">
        <v>8874</v>
      </c>
    </row>
    <row r="1634" spans="1:8" hidden="1" x14ac:dyDescent="0.25">
      <c r="A1634" t="str">
        <f>Produkty[[#This Row],[Symbol]]</f>
        <v>S-67016</v>
      </c>
      <c r="B1634" s="560">
        <v>5901466109489</v>
      </c>
      <c r="C1634" t="s">
        <v>8875</v>
      </c>
      <c r="D1634" t="s">
        <v>4093</v>
      </c>
      <c r="E1634" t="s">
        <v>8876</v>
      </c>
      <c r="F1634" t="s">
        <v>4095</v>
      </c>
      <c r="G1634">
        <v>36.85</v>
      </c>
      <c r="H1634" t="s">
        <v>8877</v>
      </c>
    </row>
    <row r="1635" spans="1:8" hidden="1" x14ac:dyDescent="0.25">
      <c r="A1635" t="str">
        <f>Produkty[[#This Row],[Symbol]]</f>
        <v>S-67022</v>
      </c>
      <c r="B1635" s="560">
        <v>5901466109502</v>
      </c>
      <c r="C1635" t="s">
        <v>8878</v>
      </c>
      <c r="D1635" t="s">
        <v>4093</v>
      </c>
      <c r="E1635" t="s">
        <v>8879</v>
      </c>
      <c r="F1635" t="s">
        <v>4095</v>
      </c>
      <c r="G1635">
        <v>44.38</v>
      </c>
      <c r="H1635" t="s">
        <v>8880</v>
      </c>
    </row>
    <row r="1636" spans="1:8" hidden="1" x14ac:dyDescent="0.25">
      <c r="A1636" t="str">
        <f>Produkty[[#This Row],[Symbol]]</f>
        <v>S-67025</v>
      </c>
      <c r="B1636" s="560">
        <v>5901466109519</v>
      </c>
      <c r="C1636" t="s">
        <v>8881</v>
      </c>
      <c r="D1636" t="s">
        <v>4093</v>
      </c>
      <c r="E1636" t="s">
        <v>8882</v>
      </c>
      <c r="F1636" t="s">
        <v>4095</v>
      </c>
      <c r="G1636">
        <v>37.03</v>
      </c>
      <c r="H1636" t="s">
        <v>8883</v>
      </c>
    </row>
    <row r="1637" spans="1:8" hidden="1" x14ac:dyDescent="0.25">
      <c r="A1637" t="str">
        <f>Produkty[[#This Row],[Symbol]]</f>
        <v>S-67028</v>
      </c>
      <c r="B1637" s="560">
        <v>5901466109526</v>
      </c>
      <c r="C1637" t="s">
        <v>8884</v>
      </c>
      <c r="D1637" t="s">
        <v>4093</v>
      </c>
      <c r="E1637" t="s">
        <v>8885</v>
      </c>
      <c r="F1637" t="s">
        <v>4095</v>
      </c>
      <c r="G1637">
        <v>57.17</v>
      </c>
      <c r="H1637" t="s">
        <v>8886</v>
      </c>
    </row>
    <row r="1638" spans="1:8" hidden="1" x14ac:dyDescent="0.25">
      <c r="A1638" t="str">
        <f>Produkty[[#This Row],[Symbol]]</f>
        <v>S-36301</v>
      </c>
      <c r="B1638" s="560">
        <v>5901466109533</v>
      </c>
      <c r="C1638" t="s">
        <v>8887</v>
      </c>
      <c r="D1638" t="s">
        <v>7099</v>
      </c>
      <c r="E1638" t="s">
        <v>8888</v>
      </c>
      <c r="F1638" t="s">
        <v>4118</v>
      </c>
      <c r="G1638">
        <v>68.040000000000006</v>
      </c>
      <c r="H1638" t="s">
        <v>38385</v>
      </c>
    </row>
    <row r="1639" spans="1:8" hidden="1" x14ac:dyDescent="0.25">
      <c r="A1639" t="str">
        <f>Produkty[[#This Row],[Symbol]]</f>
        <v>S-36304</v>
      </c>
      <c r="B1639" s="560">
        <v>5901466109540</v>
      </c>
      <c r="C1639" t="s">
        <v>8889</v>
      </c>
      <c r="D1639" t="s">
        <v>7099</v>
      </c>
      <c r="E1639" t="s">
        <v>8890</v>
      </c>
      <c r="F1639" t="s">
        <v>4118</v>
      </c>
      <c r="G1639">
        <v>54.29</v>
      </c>
      <c r="H1639" t="s">
        <v>38386</v>
      </c>
    </row>
    <row r="1640" spans="1:8" hidden="1" x14ac:dyDescent="0.25">
      <c r="A1640" t="str">
        <f>Produkty[[#This Row],[Symbol]]</f>
        <v>S-36305</v>
      </c>
      <c r="B1640" s="560">
        <v>5901466109557</v>
      </c>
      <c r="C1640" t="s">
        <v>8891</v>
      </c>
      <c r="D1640" t="s">
        <v>7099</v>
      </c>
      <c r="E1640" t="s">
        <v>8892</v>
      </c>
      <c r="F1640" t="s">
        <v>4118</v>
      </c>
      <c r="G1640">
        <v>51.03</v>
      </c>
      <c r="H1640" t="s">
        <v>38387</v>
      </c>
    </row>
    <row r="1641" spans="1:8" hidden="1" x14ac:dyDescent="0.25">
      <c r="A1641" t="str">
        <f>Produkty[[#This Row],[Symbol]]</f>
        <v>S-36306</v>
      </c>
      <c r="B1641" s="560">
        <v>5901466109564</v>
      </c>
      <c r="C1641" t="s">
        <v>8893</v>
      </c>
      <c r="D1641" t="s">
        <v>7099</v>
      </c>
      <c r="E1641" t="s">
        <v>8894</v>
      </c>
      <c r="F1641" t="s">
        <v>4118</v>
      </c>
      <c r="G1641">
        <v>47.08</v>
      </c>
      <c r="H1641" t="s">
        <v>38388</v>
      </c>
    </row>
    <row r="1642" spans="1:8" hidden="1" x14ac:dyDescent="0.25">
      <c r="A1642" t="str">
        <f>Produkty[[#This Row],[Symbol]]</f>
        <v>S-36307</v>
      </c>
      <c r="B1642" s="560">
        <v>5901466109571</v>
      </c>
      <c r="C1642" t="s">
        <v>8895</v>
      </c>
      <c r="D1642" t="s">
        <v>7099</v>
      </c>
      <c r="E1642" t="s">
        <v>8896</v>
      </c>
      <c r="F1642" t="s">
        <v>4118</v>
      </c>
      <c r="G1642">
        <v>45.41</v>
      </c>
      <c r="H1642" t="s">
        <v>38389</v>
      </c>
    </row>
    <row r="1643" spans="1:8" hidden="1" x14ac:dyDescent="0.25">
      <c r="A1643" t="str">
        <f>Produkty[[#This Row],[Symbol]]</f>
        <v>S-36308</v>
      </c>
      <c r="B1643" s="560">
        <v>5901466109588</v>
      </c>
      <c r="C1643" t="s">
        <v>8897</v>
      </c>
      <c r="D1643" t="s">
        <v>7099</v>
      </c>
      <c r="E1643" t="s">
        <v>8898</v>
      </c>
      <c r="F1643" t="s">
        <v>4118</v>
      </c>
      <c r="G1643">
        <v>45.41</v>
      </c>
      <c r="H1643" t="s">
        <v>38390</v>
      </c>
    </row>
    <row r="1644" spans="1:8" hidden="1" x14ac:dyDescent="0.25">
      <c r="A1644" t="str">
        <f>Produkty[[#This Row],[Symbol]]</f>
        <v>S-36309</v>
      </c>
      <c r="B1644" s="560">
        <v>5901466109595</v>
      </c>
      <c r="C1644" t="s">
        <v>8899</v>
      </c>
      <c r="D1644" t="s">
        <v>7099</v>
      </c>
      <c r="E1644" t="s">
        <v>8900</v>
      </c>
      <c r="F1644" t="s">
        <v>4118</v>
      </c>
      <c r="G1644">
        <v>45.41</v>
      </c>
      <c r="H1644" t="s">
        <v>38391</v>
      </c>
    </row>
    <row r="1645" spans="1:8" hidden="1" x14ac:dyDescent="0.25">
      <c r="A1645" t="str">
        <f>Produkty[[#This Row],[Symbol]]</f>
        <v>S-36310</v>
      </c>
      <c r="B1645" s="560">
        <v>5901466109601</v>
      </c>
      <c r="C1645" t="s">
        <v>8901</v>
      </c>
      <c r="D1645" t="s">
        <v>7099</v>
      </c>
      <c r="E1645" t="s">
        <v>8902</v>
      </c>
      <c r="F1645" t="s">
        <v>4118</v>
      </c>
      <c r="G1645">
        <v>45.41</v>
      </c>
      <c r="H1645" t="s">
        <v>38392</v>
      </c>
    </row>
    <row r="1646" spans="1:8" hidden="1" x14ac:dyDescent="0.25">
      <c r="A1646" t="str">
        <f>Produkty[[#This Row],[Symbol]]</f>
        <v>S-36311</v>
      </c>
      <c r="B1646" s="560">
        <v>5901466109618</v>
      </c>
      <c r="C1646" t="s">
        <v>8903</v>
      </c>
      <c r="D1646" t="s">
        <v>7099</v>
      </c>
      <c r="E1646" t="s">
        <v>8904</v>
      </c>
      <c r="F1646" t="s">
        <v>4118</v>
      </c>
      <c r="G1646">
        <v>45.41</v>
      </c>
      <c r="H1646" t="s">
        <v>38393</v>
      </c>
    </row>
    <row r="1647" spans="1:8" hidden="1" x14ac:dyDescent="0.25">
      <c r="A1647" t="str">
        <f>Produkty[[#This Row],[Symbol]]</f>
        <v>S-36312</v>
      </c>
      <c r="B1647" s="560">
        <v>5901466109625</v>
      </c>
      <c r="C1647" t="s">
        <v>8905</v>
      </c>
      <c r="D1647" t="s">
        <v>7099</v>
      </c>
      <c r="E1647" t="s">
        <v>8906</v>
      </c>
      <c r="F1647" t="s">
        <v>4118</v>
      </c>
      <c r="G1647">
        <v>45.41</v>
      </c>
      <c r="H1647" t="s">
        <v>38931</v>
      </c>
    </row>
    <row r="1648" spans="1:8" hidden="1" x14ac:dyDescent="0.25">
      <c r="A1648" t="str">
        <f>Produkty[[#This Row],[Symbol]]</f>
        <v>S-36313</v>
      </c>
      <c r="B1648" s="560">
        <v>5901466109632</v>
      </c>
      <c r="C1648" t="s">
        <v>8907</v>
      </c>
      <c r="D1648" t="s">
        <v>7099</v>
      </c>
      <c r="E1648" t="s">
        <v>8908</v>
      </c>
      <c r="F1648" t="s">
        <v>4118</v>
      </c>
      <c r="G1648">
        <v>45.41</v>
      </c>
      <c r="H1648" t="s">
        <v>38932</v>
      </c>
    </row>
    <row r="1649" spans="1:8" hidden="1" x14ac:dyDescent="0.25">
      <c r="A1649" t="str">
        <f>Produkty[[#This Row],[Symbol]]</f>
        <v>S-36314</v>
      </c>
      <c r="B1649" s="560">
        <v>5901466109649</v>
      </c>
      <c r="C1649" t="s">
        <v>8909</v>
      </c>
      <c r="D1649" t="s">
        <v>7099</v>
      </c>
      <c r="E1649" t="s">
        <v>8910</v>
      </c>
      <c r="F1649" t="s">
        <v>7712</v>
      </c>
      <c r="G1649">
        <v>91.6</v>
      </c>
      <c r="H1649" t="s">
        <v>8911</v>
      </c>
    </row>
    <row r="1650" spans="1:8" hidden="1" x14ac:dyDescent="0.25">
      <c r="A1650" t="str">
        <f>Produkty[[#This Row],[Symbol]]</f>
        <v>S-36315</v>
      </c>
      <c r="B1650" s="560">
        <v>5901466109656</v>
      </c>
      <c r="C1650" t="s">
        <v>8912</v>
      </c>
      <c r="D1650" t="s">
        <v>7099</v>
      </c>
      <c r="E1650" t="s">
        <v>8913</v>
      </c>
      <c r="F1650" t="s">
        <v>7712</v>
      </c>
      <c r="G1650">
        <v>86.86</v>
      </c>
      <c r="H1650" t="s">
        <v>8914</v>
      </c>
    </row>
    <row r="1651" spans="1:8" hidden="1" x14ac:dyDescent="0.25">
      <c r="A1651" t="str">
        <f>Produkty[[#This Row],[Symbol]]</f>
        <v>S-36316</v>
      </c>
      <c r="B1651" s="560">
        <v>5901466109663</v>
      </c>
      <c r="C1651" t="s">
        <v>8915</v>
      </c>
      <c r="D1651" t="s">
        <v>7099</v>
      </c>
      <c r="E1651" t="s">
        <v>8916</v>
      </c>
      <c r="F1651" t="s">
        <v>7712</v>
      </c>
      <c r="G1651">
        <v>78.86</v>
      </c>
      <c r="H1651" t="s">
        <v>8917</v>
      </c>
    </row>
    <row r="1652" spans="1:8" hidden="1" x14ac:dyDescent="0.25">
      <c r="A1652" t="str">
        <f>Produkty[[#This Row],[Symbol]]</f>
        <v>S-36317</v>
      </c>
      <c r="B1652" s="560">
        <v>5901466109670</v>
      </c>
      <c r="C1652" t="s">
        <v>8918</v>
      </c>
      <c r="D1652" t="s">
        <v>7099</v>
      </c>
      <c r="E1652" t="s">
        <v>8919</v>
      </c>
      <c r="F1652" t="s">
        <v>7712</v>
      </c>
      <c r="G1652">
        <v>75.56</v>
      </c>
      <c r="H1652" t="s">
        <v>8920</v>
      </c>
    </row>
    <row r="1653" spans="1:8" hidden="1" x14ac:dyDescent="0.25">
      <c r="A1653" t="str">
        <f>Produkty[[#This Row],[Symbol]]</f>
        <v>S-36318</v>
      </c>
      <c r="B1653" s="560">
        <v>5901466109687</v>
      </c>
      <c r="C1653" t="s">
        <v>8921</v>
      </c>
      <c r="D1653" t="s">
        <v>7099</v>
      </c>
      <c r="E1653" t="s">
        <v>8922</v>
      </c>
      <c r="F1653" t="s">
        <v>7712</v>
      </c>
      <c r="G1653">
        <v>69.150000000000006</v>
      </c>
      <c r="H1653" t="s">
        <v>8923</v>
      </c>
    </row>
    <row r="1654" spans="1:8" hidden="1" x14ac:dyDescent="0.25">
      <c r="A1654" t="str">
        <f>Produkty[[#This Row],[Symbol]]</f>
        <v>S-36319</v>
      </c>
      <c r="B1654" s="560">
        <v>5901466109694</v>
      </c>
      <c r="C1654" t="s">
        <v>8924</v>
      </c>
      <c r="D1654" t="s">
        <v>7099</v>
      </c>
      <c r="E1654" t="s">
        <v>8925</v>
      </c>
      <c r="F1654" t="s">
        <v>7712</v>
      </c>
      <c r="G1654">
        <v>69.150000000000006</v>
      </c>
      <c r="H1654" t="s">
        <v>8926</v>
      </c>
    </row>
    <row r="1655" spans="1:8" hidden="1" x14ac:dyDescent="0.25">
      <c r="A1655" t="str">
        <f>Produkty[[#This Row],[Symbol]]</f>
        <v>S-36320</v>
      </c>
      <c r="B1655" s="560">
        <v>5901466109700</v>
      </c>
      <c r="C1655" t="s">
        <v>8927</v>
      </c>
      <c r="D1655" t="s">
        <v>7099</v>
      </c>
      <c r="E1655" t="s">
        <v>8928</v>
      </c>
      <c r="F1655" t="s">
        <v>7712</v>
      </c>
      <c r="G1655">
        <v>70.459999999999994</v>
      </c>
      <c r="H1655" t="s">
        <v>8929</v>
      </c>
    </row>
    <row r="1656" spans="1:8" hidden="1" x14ac:dyDescent="0.25">
      <c r="A1656" t="str">
        <f>Produkty[[#This Row],[Symbol]]</f>
        <v>S-36321</v>
      </c>
      <c r="B1656" s="560">
        <v>5901466109717</v>
      </c>
      <c r="C1656" t="s">
        <v>8930</v>
      </c>
      <c r="D1656" t="s">
        <v>7099</v>
      </c>
      <c r="E1656" t="s">
        <v>8931</v>
      </c>
      <c r="F1656" t="s">
        <v>7712</v>
      </c>
      <c r="G1656">
        <v>69.150000000000006</v>
      </c>
      <c r="H1656" t="s">
        <v>8932</v>
      </c>
    </row>
    <row r="1657" spans="1:8" hidden="1" x14ac:dyDescent="0.25">
      <c r="A1657" t="str">
        <f>Produkty[[#This Row],[Symbol]]</f>
        <v>S-36322</v>
      </c>
      <c r="B1657" s="560">
        <v>5901466109724</v>
      </c>
      <c r="C1657" t="s">
        <v>8933</v>
      </c>
      <c r="D1657" t="s">
        <v>7099</v>
      </c>
      <c r="E1657" t="s">
        <v>8934</v>
      </c>
      <c r="F1657" t="s">
        <v>7712</v>
      </c>
      <c r="G1657">
        <v>77.67</v>
      </c>
      <c r="H1657" t="s">
        <v>8935</v>
      </c>
    </row>
    <row r="1658" spans="1:8" hidden="1" x14ac:dyDescent="0.25">
      <c r="A1658" t="str">
        <f>Produkty[[#This Row],[Symbol]]</f>
        <v>S-36324</v>
      </c>
      <c r="B1658" s="560">
        <v>5901466109748</v>
      </c>
      <c r="C1658" t="s">
        <v>8936</v>
      </c>
      <c r="D1658" t="s">
        <v>7099</v>
      </c>
      <c r="E1658" t="s">
        <v>8937</v>
      </c>
      <c r="F1658" t="s">
        <v>4118</v>
      </c>
      <c r="G1658">
        <v>148.57</v>
      </c>
      <c r="H1658" t="s">
        <v>38376</v>
      </c>
    </row>
    <row r="1659" spans="1:8" hidden="1" x14ac:dyDescent="0.25">
      <c r="A1659" t="str">
        <f>Produkty[[#This Row],[Symbol]]</f>
        <v>S-36325</v>
      </c>
      <c r="B1659" s="560">
        <v>5901466109755</v>
      </c>
      <c r="C1659" t="s">
        <v>8938</v>
      </c>
      <c r="D1659" t="s">
        <v>7099</v>
      </c>
      <c r="E1659" t="s">
        <v>8939</v>
      </c>
      <c r="F1659" t="s">
        <v>4118</v>
      </c>
      <c r="G1659">
        <v>138.9</v>
      </c>
      <c r="H1659" t="s">
        <v>38377</v>
      </c>
    </row>
    <row r="1660" spans="1:8" hidden="1" x14ac:dyDescent="0.25">
      <c r="A1660" t="str">
        <f>Produkty[[#This Row],[Symbol]]</f>
        <v>S-36326</v>
      </c>
      <c r="B1660" s="560">
        <v>5901466109762</v>
      </c>
      <c r="C1660" t="s">
        <v>8940</v>
      </c>
      <c r="D1660" t="s">
        <v>7099</v>
      </c>
      <c r="E1660" t="s">
        <v>8941</v>
      </c>
      <c r="F1660" t="s">
        <v>4118</v>
      </c>
      <c r="G1660">
        <v>134.01</v>
      </c>
      <c r="H1660" t="s">
        <v>38378</v>
      </c>
    </row>
    <row r="1661" spans="1:8" hidden="1" x14ac:dyDescent="0.25">
      <c r="A1661" t="str">
        <f>Produkty[[#This Row],[Symbol]]</f>
        <v>S-36327</v>
      </c>
      <c r="B1661" s="560">
        <v>5901466109779</v>
      </c>
      <c r="C1661" t="s">
        <v>8942</v>
      </c>
      <c r="D1661" t="s">
        <v>7099</v>
      </c>
      <c r="E1661" t="s">
        <v>8943</v>
      </c>
      <c r="F1661" t="s">
        <v>4118</v>
      </c>
      <c r="G1661">
        <v>134.01</v>
      </c>
      <c r="H1661" t="s">
        <v>38379</v>
      </c>
    </row>
    <row r="1662" spans="1:8" hidden="1" x14ac:dyDescent="0.25">
      <c r="A1662" t="str">
        <f>Produkty[[#This Row],[Symbol]]</f>
        <v>S-36328</v>
      </c>
      <c r="B1662" s="560">
        <v>5901466109786</v>
      </c>
      <c r="C1662" t="s">
        <v>8944</v>
      </c>
      <c r="D1662" t="s">
        <v>7099</v>
      </c>
      <c r="E1662" t="s">
        <v>8945</v>
      </c>
      <c r="F1662" t="s">
        <v>4118</v>
      </c>
      <c r="G1662">
        <v>134.01</v>
      </c>
      <c r="H1662" t="s">
        <v>38380</v>
      </c>
    </row>
    <row r="1663" spans="1:8" hidden="1" x14ac:dyDescent="0.25">
      <c r="A1663" t="str">
        <f>Produkty[[#This Row],[Symbol]]</f>
        <v>S-36329</v>
      </c>
      <c r="B1663" s="560">
        <v>5901466109793</v>
      </c>
      <c r="C1663" t="s">
        <v>8946</v>
      </c>
      <c r="D1663" t="s">
        <v>7099</v>
      </c>
      <c r="E1663" t="s">
        <v>8947</v>
      </c>
      <c r="F1663" t="s">
        <v>4118</v>
      </c>
      <c r="G1663">
        <v>134.01</v>
      </c>
      <c r="H1663" t="s">
        <v>38381</v>
      </c>
    </row>
    <row r="1664" spans="1:8" hidden="1" x14ac:dyDescent="0.25">
      <c r="A1664" t="str">
        <f>Produkty[[#This Row],[Symbol]]</f>
        <v>S-36330</v>
      </c>
      <c r="B1664" s="560">
        <v>5901466109809</v>
      </c>
      <c r="C1664" t="s">
        <v>8948</v>
      </c>
      <c r="D1664" t="s">
        <v>7099</v>
      </c>
      <c r="E1664" t="s">
        <v>8949</v>
      </c>
      <c r="F1664" t="s">
        <v>4118</v>
      </c>
      <c r="G1664">
        <v>132.72</v>
      </c>
      <c r="H1664" t="s">
        <v>38382</v>
      </c>
    </row>
    <row r="1665" spans="1:8" hidden="1" x14ac:dyDescent="0.25">
      <c r="A1665" t="str">
        <f>Produkty[[#This Row],[Symbol]]</f>
        <v>S-36331</v>
      </c>
      <c r="B1665" s="560">
        <v>5901466109816</v>
      </c>
      <c r="C1665" t="s">
        <v>8950</v>
      </c>
      <c r="D1665" t="s">
        <v>7099</v>
      </c>
      <c r="E1665" t="s">
        <v>8951</v>
      </c>
      <c r="F1665" t="s">
        <v>4118</v>
      </c>
      <c r="G1665">
        <v>135.02000000000001</v>
      </c>
      <c r="H1665" t="s">
        <v>38383</v>
      </c>
    </row>
    <row r="1666" spans="1:8" hidden="1" x14ac:dyDescent="0.25">
      <c r="A1666" t="str">
        <f>Produkty[[#This Row],[Symbol]]</f>
        <v>S-36332</v>
      </c>
      <c r="B1666" s="560">
        <v>5901466109823</v>
      </c>
      <c r="C1666" t="s">
        <v>8952</v>
      </c>
      <c r="D1666" t="s">
        <v>7099</v>
      </c>
      <c r="E1666" t="s">
        <v>8953</v>
      </c>
      <c r="F1666" t="s">
        <v>4118</v>
      </c>
      <c r="G1666">
        <v>134.94</v>
      </c>
      <c r="H1666" t="s">
        <v>38384</v>
      </c>
    </row>
    <row r="1667" spans="1:8" hidden="1" x14ac:dyDescent="0.25">
      <c r="A1667" t="str">
        <f>Produkty[[#This Row],[Symbol]]</f>
        <v>S-71351</v>
      </c>
      <c r="B1667" s="560">
        <v>5901466109830</v>
      </c>
      <c r="C1667" t="s">
        <v>8954</v>
      </c>
      <c r="D1667" t="s">
        <v>7099</v>
      </c>
      <c r="E1667" t="s">
        <v>8955</v>
      </c>
      <c r="F1667" t="s">
        <v>4095</v>
      </c>
      <c r="G1667">
        <v>12.53</v>
      </c>
      <c r="H1667" t="s">
        <v>8956</v>
      </c>
    </row>
    <row r="1668" spans="1:8" hidden="1" x14ac:dyDescent="0.25">
      <c r="A1668" t="str">
        <f>Produkty[[#This Row],[Symbol]]</f>
        <v>S-71353</v>
      </c>
      <c r="B1668" s="560">
        <v>5901466109847</v>
      </c>
      <c r="C1668" t="s">
        <v>8957</v>
      </c>
      <c r="D1668" t="s">
        <v>7099</v>
      </c>
      <c r="E1668" t="s">
        <v>8958</v>
      </c>
      <c r="F1668" t="s">
        <v>4095</v>
      </c>
      <c r="G1668">
        <v>13.55</v>
      </c>
      <c r="H1668" t="s">
        <v>8959</v>
      </c>
    </row>
    <row r="1669" spans="1:8" hidden="1" x14ac:dyDescent="0.25">
      <c r="A1669" t="str">
        <f>Produkty[[#This Row],[Symbol]]</f>
        <v>S-71355</v>
      </c>
      <c r="B1669" s="560">
        <v>5901466109854</v>
      </c>
      <c r="C1669" t="s">
        <v>8960</v>
      </c>
      <c r="D1669" t="s">
        <v>7099</v>
      </c>
      <c r="E1669" t="s">
        <v>8961</v>
      </c>
      <c r="F1669" t="s">
        <v>4095</v>
      </c>
      <c r="G1669">
        <v>15.27</v>
      </c>
      <c r="H1669" t="s">
        <v>8962</v>
      </c>
    </row>
    <row r="1670" spans="1:8" hidden="1" x14ac:dyDescent="0.25">
      <c r="A1670" t="str">
        <f>Produkty[[#This Row],[Symbol]]</f>
        <v>S-71357</v>
      </c>
      <c r="B1670" s="560">
        <v>5901466109861</v>
      </c>
      <c r="C1670" t="s">
        <v>8963</v>
      </c>
      <c r="D1670" t="s">
        <v>7099</v>
      </c>
      <c r="E1670" t="s">
        <v>8964</v>
      </c>
      <c r="F1670" t="s">
        <v>4095</v>
      </c>
      <c r="G1670">
        <v>18.920000000000002</v>
      </c>
      <c r="H1670" t="s">
        <v>8965</v>
      </c>
    </row>
    <row r="1671" spans="1:8" hidden="1" x14ac:dyDescent="0.25">
      <c r="A1671" t="str">
        <f>Produkty[[#This Row],[Symbol]]</f>
        <v>S-71359</v>
      </c>
      <c r="B1671" s="560">
        <v>5901466109878</v>
      </c>
      <c r="C1671" t="s">
        <v>8966</v>
      </c>
      <c r="D1671" t="s">
        <v>7099</v>
      </c>
      <c r="E1671" t="s">
        <v>8967</v>
      </c>
      <c r="F1671" t="s">
        <v>4095</v>
      </c>
      <c r="G1671">
        <v>22.75</v>
      </c>
      <c r="H1671" t="s">
        <v>8968</v>
      </c>
    </row>
    <row r="1672" spans="1:8" hidden="1" x14ac:dyDescent="0.25">
      <c r="A1672" t="str">
        <f>Produkty[[#This Row],[Symbol]]</f>
        <v>S-71361</v>
      </c>
      <c r="B1672" s="560">
        <v>5901466109885</v>
      </c>
      <c r="C1672" t="s">
        <v>8969</v>
      </c>
      <c r="D1672" t="s">
        <v>7099</v>
      </c>
      <c r="E1672" t="s">
        <v>8970</v>
      </c>
      <c r="F1672" t="s">
        <v>4095</v>
      </c>
      <c r="G1672">
        <v>26.69</v>
      </c>
      <c r="H1672" t="s">
        <v>8971</v>
      </c>
    </row>
    <row r="1673" spans="1:8" hidden="1" x14ac:dyDescent="0.25">
      <c r="A1673" t="str">
        <f>Produkty[[#This Row],[Symbol]]</f>
        <v>S-71363</v>
      </c>
      <c r="B1673" s="560">
        <v>5901466109892</v>
      </c>
      <c r="C1673" t="s">
        <v>8972</v>
      </c>
      <c r="D1673" t="s">
        <v>7099</v>
      </c>
      <c r="E1673" t="s">
        <v>8973</v>
      </c>
      <c r="F1673" t="s">
        <v>4095</v>
      </c>
      <c r="G1673">
        <v>34.979999999999997</v>
      </c>
      <c r="H1673" t="s">
        <v>8974</v>
      </c>
    </row>
    <row r="1674" spans="1:8" hidden="1" x14ac:dyDescent="0.25">
      <c r="A1674" t="str">
        <f>Produkty[[#This Row],[Symbol]]</f>
        <v>S-71365</v>
      </c>
      <c r="B1674" s="560">
        <v>5901466109908</v>
      </c>
      <c r="C1674" t="s">
        <v>8975</v>
      </c>
      <c r="D1674" t="s">
        <v>7099</v>
      </c>
      <c r="E1674" t="s">
        <v>8976</v>
      </c>
      <c r="F1674" t="s">
        <v>4095</v>
      </c>
      <c r="G1674">
        <v>39.5</v>
      </c>
      <c r="H1674" t="s">
        <v>8977</v>
      </c>
    </row>
    <row r="1675" spans="1:8" hidden="1" x14ac:dyDescent="0.25">
      <c r="A1675" t="str">
        <f>Produkty[[#This Row],[Symbol]]</f>
        <v>S-71367</v>
      </c>
      <c r="B1675" s="560">
        <v>5901466109915</v>
      </c>
      <c r="C1675" t="s">
        <v>8978</v>
      </c>
      <c r="D1675" t="s">
        <v>7099</v>
      </c>
      <c r="E1675" t="s">
        <v>8979</v>
      </c>
      <c r="F1675" t="s">
        <v>4095</v>
      </c>
      <c r="G1675">
        <v>23.77</v>
      </c>
      <c r="H1675" t="s">
        <v>8980</v>
      </c>
    </row>
    <row r="1676" spans="1:8" hidden="1" x14ac:dyDescent="0.25">
      <c r="A1676" t="str">
        <f>Produkty[[#This Row],[Symbol]]</f>
        <v>S-71369</v>
      </c>
      <c r="B1676" s="560">
        <v>5901466109922</v>
      </c>
      <c r="C1676" t="s">
        <v>8981</v>
      </c>
      <c r="D1676" t="s">
        <v>7099</v>
      </c>
      <c r="E1676" t="s">
        <v>8982</v>
      </c>
      <c r="F1676" t="s">
        <v>4095</v>
      </c>
      <c r="G1676">
        <v>28.95</v>
      </c>
      <c r="H1676" t="s">
        <v>8983</v>
      </c>
    </row>
    <row r="1677" spans="1:8" hidden="1" x14ac:dyDescent="0.25">
      <c r="A1677" t="str">
        <f>Produkty[[#This Row],[Symbol]]</f>
        <v>S-71371</v>
      </c>
      <c r="B1677" s="560">
        <v>5901466109939</v>
      </c>
      <c r="C1677" t="s">
        <v>8984</v>
      </c>
      <c r="D1677" t="s">
        <v>7099</v>
      </c>
      <c r="E1677" t="s">
        <v>8985</v>
      </c>
      <c r="F1677" t="s">
        <v>4095</v>
      </c>
      <c r="G1677">
        <v>35.549999999999997</v>
      </c>
      <c r="H1677" t="s">
        <v>8986</v>
      </c>
    </row>
    <row r="1678" spans="1:8" hidden="1" x14ac:dyDescent="0.25">
      <c r="A1678" t="str">
        <f>Produkty[[#This Row],[Symbol]]</f>
        <v>S-71373</v>
      </c>
      <c r="B1678" s="560">
        <v>5901466109946</v>
      </c>
      <c r="C1678" t="s">
        <v>8987</v>
      </c>
      <c r="D1678" t="s">
        <v>7099</v>
      </c>
      <c r="E1678" t="s">
        <v>8988</v>
      </c>
      <c r="F1678" t="s">
        <v>4095</v>
      </c>
      <c r="G1678">
        <v>41.76</v>
      </c>
      <c r="H1678" t="s">
        <v>8989</v>
      </c>
    </row>
    <row r="1679" spans="1:8" hidden="1" x14ac:dyDescent="0.25">
      <c r="A1679" t="str">
        <f>Produkty[[#This Row],[Symbol]]</f>
        <v>S-71375</v>
      </c>
      <c r="B1679" s="560">
        <v>5901466109953</v>
      </c>
      <c r="C1679" t="s">
        <v>8990</v>
      </c>
      <c r="D1679" t="s">
        <v>7099</v>
      </c>
      <c r="E1679" t="s">
        <v>8991</v>
      </c>
      <c r="F1679" t="s">
        <v>4095</v>
      </c>
      <c r="G1679">
        <v>48.37</v>
      </c>
      <c r="H1679" t="s">
        <v>8992</v>
      </c>
    </row>
    <row r="1680" spans="1:8" hidden="1" x14ac:dyDescent="0.25">
      <c r="A1680" t="str">
        <f>Produkty[[#This Row],[Symbol]]</f>
        <v>S-71377</v>
      </c>
      <c r="B1680" s="560">
        <v>5901466109960</v>
      </c>
      <c r="C1680" t="s">
        <v>8993</v>
      </c>
      <c r="D1680" t="s">
        <v>7099</v>
      </c>
      <c r="E1680" t="s">
        <v>8994</v>
      </c>
      <c r="F1680" t="s">
        <v>4095</v>
      </c>
      <c r="G1680">
        <v>56.32</v>
      </c>
      <c r="H1680" t="s">
        <v>8995</v>
      </c>
    </row>
    <row r="1681" spans="1:8" hidden="1" x14ac:dyDescent="0.25">
      <c r="A1681" t="str">
        <f>Produkty[[#This Row],[Symbol]]</f>
        <v>S-71379</v>
      </c>
      <c r="B1681" s="560">
        <v>5901466109977</v>
      </c>
      <c r="C1681" t="s">
        <v>8996</v>
      </c>
      <c r="D1681" t="s">
        <v>7099</v>
      </c>
      <c r="E1681" t="s">
        <v>8997</v>
      </c>
      <c r="F1681" t="s">
        <v>4095</v>
      </c>
      <c r="G1681">
        <v>64.78</v>
      </c>
      <c r="H1681" t="s">
        <v>8998</v>
      </c>
    </row>
    <row r="1682" spans="1:8" hidden="1" x14ac:dyDescent="0.25">
      <c r="A1682" t="str">
        <f>Produkty[[#This Row],[Symbol]]</f>
        <v>S-71381</v>
      </c>
      <c r="B1682" s="560">
        <v>5901466109984</v>
      </c>
      <c r="C1682" t="s">
        <v>8999</v>
      </c>
      <c r="D1682" t="s">
        <v>7099</v>
      </c>
      <c r="E1682" t="s">
        <v>9000</v>
      </c>
      <c r="F1682" t="s">
        <v>4095</v>
      </c>
      <c r="G1682">
        <v>16.489999999999998</v>
      </c>
      <c r="H1682" t="s">
        <v>9001</v>
      </c>
    </row>
    <row r="1683" spans="1:8" hidden="1" x14ac:dyDescent="0.25">
      <c r="A1683" t="str">
        <f>Produkty[[#This Row],[Symbol]]</f>
        <v>S-71383</v>
      </c>
      <c r="B1683" s="560">
        <v>5901466109991</v>
      </c>
      <c r="C1683" t="s">
        <v>9002</v>
      </c>
      <c r="D1683" t="s">
        <v>7099</v>
      </c>
      <c r="E1683" t="s">
        <v>9003</v>
      </c>
      <c r="F1683" t="s">
        <v>4095</v>
      </c>
      <c r="G1683">
        <v>16.93</v>
      </c>
      <c r="H1683" t="s">
        <v>9004</v>
      </c>
    </row>
    <row r="1684" spans="1:8" hidden="1" x14ac:dyDescent="0.25">
      <c r="A1684" t="str">
        <f>Produkty[[#This Row],[Symbol]]</f>
        <v>S-71385</v>
      </c>
      <c r="B1684" s="560">
        <v>5901466110003</v>
      </c>
      <c r="C1684" t="s">
        <v>9005</v>
      </c>
      <c r="D1684" t="s">
        <v>7099</v>
      </c>
      <c r="E1684" t="s">
        <v>9006</v>
      </c>
      <c r="F1684" t="s">
        <v>4095</v>
      </c>
      <c r="G1684">
        <v>18.61</v>
      </c>
      <c r="H1684" t="s">
        <v>9007</v>
      </c>
    </row>
    <row r="1685" spans="1:8" hidden="1" x14ac:dyDescent="0.25">
      <c r="A1685" t="str">
        <f>Produkty[[#This Row],[Symbol]]</f>
        <v>S-71387</v>
      </c>
      <c r="B1685" s="560">
        <v>5901466110010</v>
      </c>
      <c r="C1685" t="s">
        <v>9008</v>
      </c>
      <c r="D1685" t="s">
        <v>7099</v>
      </c>
      <c r="E1685" t="s">
        <v>9009</v>
      </c>
      <c r="F1685" t="s">
        <v>4095</v>
      </c>
      <c r="G1685">
        <v>19.87</v>
      </c>
      <c r="H1685" t="s">
        <v>9010</v>
      </c>
    </row>
    <row r="1686" spans="1:8" hidden="1" x14ac:dyDescent="0.25">
      <c r="A1686" t="str">
        <f>Produkty[[#This Row],[Symbol]]</f>
        <v>S-71389</v>
      </c>
      <c r="B1686" s="560">
        <v>5901466110027</v>
      </c>
      <c r="C1686" t="s">
        <v>9011</v>
      </c>
      <c r="D1686" t="s">
        <v>7099</v>
      </c>
      <c r="E1686" t="s">
        <v>9012</v>
      </c>
      <c r="F1686" t="s">
        <v>4095</v>
      </c>
      <c r="G1686">
        <v>24.06</v>
      </c>
      <c r="H1686" t="s">
        <v>9013</v>
      </c>
    </row>
    <row r="1687" spans="1:8" hidden="1" x14ac:dyDescent="0.25">
      <c r="A1687" t="str">
        <f>Produkty[[#This Row],[Symbol]]</f>
        <v>S-71391</v>
      </c>
      <c r="B1687" s="560">
        <v>5901466110034</v>
      </c>
      <c r="C1687" t="s">
        <v>9014</v>
      </c>
      <c r="D1687" t="s">
        <v>7099</v>
      </c>
      <c r="E1687" t="s">
        <v>9015</v>
      </c>
      <c r="F1687" t="s">
        <v>4095</v>
      </c>
      <c r="G1687">
        <v>27.81</v>
      </c>
      <c r="H1687" t="s">
        <v>9016</v>
      </c>
    </row>
    <row r="1688" spans="1:8" hidden="1" x14ac:dyDescent="0.25">
      <c r="A1688" t="str">
        <f>Produkty[[#This Row],[Symbol]]</f>
        <v>S-71393</v>
      </c>
      <c r="B1688" s="560">
        <v>5901466110041</v>
      </c>
      <c r="C1688" t="s">
        <v>9017</v>
      </c>
      <c r="D1688" t="s">
        <v>7099</v>
      </c>
      <c r="E1688" t="s">
        <v>9018</v>
      </c>
      <c r="F1688" t="s">
        <v>4095</v>
      </c>
      <c r="G1688">
        <v>29.51</v>
      </c>
      <c r="H1688" t="s">
        <v>9019</v>
      </c>
    </row>
    <row r="1689" spans="1:8" hidden="1" x14ac:dyDescent="0.25">
      <c r="A1689" t="str">
        <f>Produkty[[#This Row],[Symbol]]</f>
        <v>S-71395</v>
      </c>
      <c r="B1689" s="560">
        <v>5901466110058</v>
      </c>
      <c r="C1689" t="s">
        <v>9020</v>
      </c>
      <c r="D1689" t="s">
        <v>7099</v>
      </c>
      <c r="E1689" t="s">
        <v>9021</v>
      </c>
      <c r="F1689" t="s">
        <v>4095</v>
      </c>
      <c r="G1689">
        <v>3.02</v>
      </c>
      <c r="H1689" t="s">
        <v>9022</v>
      </c>
    </row>
    <row r="1690" spans="1:8" hidden="1" x14ac:dyDescent="0.25">
      <c r="A1690" t="str">
        <f>Produkty[[#This Row],[Symbol]]</f>
        <v>S-71397</v>
      </c>
      <c r="B1690" s="560">
        <v>5901466110065</v>
      </c>
      <c r="C1690" t="s">
        <v>9023</v>
      </c>
      <c r="D1690" t="s">
        <v>7099</v>
      </c>
      <c r="E1690" t="s">
        <v>9024</v>
      </c>
      <c r="F1690" t="s">
        <v>4095</v>
      </c>
      <c r="G1690">
        <v>3.3</v>
      </c>
      <c r="H1690" t="s">
        <v>9025</v>
      </c>
    </row>
    <row r="1691" spans="1:8" hidden="1" x14ac:dyDescent="0.25">
      <c r="A1691" t="str">
        <f>Produkty[[#This Row],[Symbol]]</f>
        <v>S-71399</v>
      </c>
      <c r="B1691" s="560">
        <v>5901466110072</v>
      </c>
      <c r="C1691" t="s">
        <v>9026</v>
      </c>
      <c r="D1691" t="s">
        <v>7099</v>
      </c>
      <c r="E1691" t="s">
        <v>9027</v>
      </c>
      <c r="F1691" t="s">
        <v>4095</v>
      </c>
      <c r="G1691">
        <v>3.71</v>
      </c>
      <c r="H1691" t="s">
        <v>9028</v>
      </c>
    </row>
    <row r="1692" spans="1:8" hidden="1" x14ac:dyDescent="0.25">
      <c r="A1692" t="str">
        <f>Produkty[[#This Row],[Symbol]]</f>
        <v>S-71401</v>
      </c>
      <c r="B1692" s="560">
        <v>5901466110089</v>
      </c>
      <c r="C1692" t="s">
        <v>9029</v>
      </c>
      <c r="D1692" t="s">
        <v>7099</v>
      </c>
      <c r="E1692" t="s">
        <v>9030</v>
      </c>
      <c r="F1692" t="s">
        <v>4095</v>
      </c>
      <c r="G1692">
        <v>3.88</v>
      </c>
      <c r="H1692" t="s">
        <v>9031</v>
      </c>
    </row>
    <row r="1693" spans="1:8" hidden="1" x14ac:dyDescent="0.25">
      <c r="A1693" t="str">
        <f>Produkty[[#This Row],[Symbol]]</f>
        <v>S-71403</v>
      </c>
      <c r="B1693" s="560">
        <v>5901466110096</v>
      </c>
      <c r="C1693" t="s">
        <v>9032</v>
      </c>
      <c r="D1693" t="s">
        <v>7099</v>
      </c>
      <c r="E1693" t="s">
        <v>9033</v>
      </c>
      <c r="F1693" t="s">
        <v>4095</v>
      </c>
      <c r="G1693">
        <v>5.45</v>
      </c>
      <c r="H1693" t="s">
        <v>9034</v>
      </c>
    </row>
    <row r="1694" spans="1:8" hidden="1" x14ac:dyDescent="0.25">
      <c r="A1694" t="str">
        <f>Produkty[[#This Row],[Symbol]]</f>
        <v>S-71405</v>
      </c>
      <c r="B1694" s="560">
        <v>5901466110102</v>
      </c>
      <c r="C1694" t="s">
        <v>9035</v>
      </c>
      <c r="D1694" t="s">
        <v>7099</v>
      </c>
      <c r="E1694" t="s">
        <v>9036</v>
      </c>
      <c r="F1694" t="s">
        <v>4095</v>
      </c>
      <c r="G1694">
        <v>7</v>
      </c>
      <c r="H1694" t="s">
        <v>9037</v>
      </c>
    </row>
    <row r="1695" spans="1:8" hidden="1" x14ac:dyDescent="0.25">
      <c r="A1695" t="str">
        <f>Produkty[[#This Row],[Symbol]]</f>
        <v>S-71407</v>
      </c>
      <c r="B1695" s="560">
        <v>5901466110119</v>
      </c>
      <c r="C1695" t="s">
        <v>9038</v>
      </c>
      <c r="D1695" t="s">
        <v>7099</v>
      </c>
      <c r="E1695" t="s">
        <v>9039</v>
      </c>
      <c r="F1695" t="s">
        <v>4095</v>
      </c>
      <c r="G1695">
        <v>10.81</v>
      </c>
      <c r="H1695" t="s">
        <v>9040</v>
      </c>
    </row>
    <row r="1696" spans="1:8" hidden="1" x14ac:dyDescent="0.25">
      <c r="A1696" t="str">
        <f>Produkty[[#This Row],[Symbol]]</f>
        <v>S081564327</v>
      </c>
      <c r="B1696" s="560">
        <v>5901466110126</v>
      </c>
      <c r="C1696" t="s">
        <v>9041</v>
      </c>
      <c r="D1696" t="s">
        <v>9042</v>
      </c>
      <c r="E1696" t="s">
        <v>9043</v>
      </c>
      <c r="F1696" t="s">
        <v>4095</v>
      </c>
      <c r="G1696">
        <v>13.98</v>
      </c>
      <c r="H1696" t="s">
        <v>9044</v>
      </c>
    </row>
    <row r="1697" spans="1:8" hidden="1" x14ac:dyDescent="0.25">
      <c r="A1697" t="str">
        <f>Produkty[[#This Row],[Symbol]]</f>
        <v>S-40554</v>
      </c>
      <c r="B1697" s="560">
        <v>5901466110133</v>
      </c>
      <c r="C1697" t="s">
        <v>9045</v>
      </c>
      <c r="D1697" t="s">
        <v>7351</v>
      </c>
      <c r="E1697" t="s">
        <v>9046</v>
      </c>
      <c r="F1697" t="s">
        <v>4095</v>
      </c>
      <c r="G1697">
        <v>872.85</v>
      </c>
      <c r="H1697" t="s">
        <v>9047</v>
      </c>
    </row>
    <row r="1698" spans="1:8" hidden="1" x14ac:dyDescent="0.25">
      <c r="A1698" t="str">
        <f>Produkty[[#This Row],[Symbol]]</f>
        <v>S-40560</v>
      </c>
      <c r="B1698" s="560">
        <v>5901466110140</v>
      </c>
      <c r="C1698" t="s">
        <v>9048</v>
      </c>
      <c r="D1698" t="s">
        <v>7351</v>
      </c>
      <c r="E1698" t="s">
        <v>9049</v>
      </c>
      <c r="F1698" t="s">
        <v>4095</v>
      </c>
      <c r="G1698">
        <v>1128.25</v>
      </c>
      <c r="H1698" t="s">
        <v>9050</v>
      </c>
    </row>
    <row r="1699" spans="1:8" hidden="1" x14ac:dyDescent="0.25">
      <c r="A1699" t="str">
        <f>Produkty[[#This Row],[Symbol]]</f>
        <v>S-40566</v>
      </c>
      <c r="B1699" s="560">
        <v>5901466110157</v>
      </c>
      <c r="C1699" t="s">
        <v>9051</v>
      </c>
      <c r="D1699" t="s">
        <v>7351</v>
      </c>
      <c r="E1699" t="s">
        <v>9052</v>
      </c>
      <c r="F1699" t="s">
        <v>4095</v>
      </c>
      <c r="G1699">
        <v>1638.8</v>
      </c>
      <c r="H1699" t="s">
        <v>9053</v>
      </c>
    </row>
    <row r="1700" spans="1:8" hidden="1" x14ac:dyDescent="0.25">
      <c r="A1700" t="str">
        <f>Produkty[[#This Row],[Symbol]]</f>
        <v>S-71211</v>
      </c>
      <c r="B1700" s="560">
        <v>5901466110164</v>
      </c>
      <c r="C1700" t="s">
        <v>9054</v>
      </c>
      <c r="D1700" t="s">
        <v>7099</v>
      </c>
      <c r="E1700" t="s">
        <v>9055</v>
      </c>
      <c r="F1700" t="s">
        <v>4095</v>
      </c>
      <c r="G1700">
        <v>6.8</v>
      </c>
      <c r="H1700" t="s">
        <v>9056</v>
      </c>
    </row>
    <row r="1701" spans="1:8" hidden="1" x14ac:dyDescent="0.25">
      <c r="A1701" t="str">
        <f>Produkty[[#This Row],[Symbol]]</f>
        <v>S-71214</v>
      </c>
      <c r="B1701" s="560">
        <v>5901466110171</v>
      </c>
      <c r="C1701" t="s">
        <v>9057</v>
      </c>
      <c r="D1701" t="s">
        <v>7099</v>
      </c>
      <c r="E1701" t="s">
        <v>9058</v>
      </c>
      <c r="F1701" t="s">
        <v>4095</v>
      </c>
      <c r="G1701">
        <v>6.8</v>
      </c>
      <c r="H1701" t="s">
        <v>9059</v>
      </c>
    </row>
    <row r="1702" spans="1:8" hidden="1" x14ac:dyDescent="0.25">
      <c r="A1702" t="str">
        <f>Produkty[[#This Row],[Symbol]]</f>
        <v>S-71217</v>
      </c>
      <c r="B1702" s="560">
        <v>5901466110188</v>
      </c>
      <c r="C1702" t="s">
        <v>9060</v>
      </c>
      <c r="D1702" t="s">
        <v>7099</v>
      </c>
      <c r="E1702" t="s">
        <v>9061</v>
      </c>
      <c r="F1702" t="s">
        <v>4095</v>
      </c>
      <c r="G1702">
        <v>6.8</v>
      </c>
      <c r="H1702" t="s">
        <v>9062</v>
      </c>
    </row>
    <row r="1703" spans="1:8" hidden="1" x14ac:dyDescent="0.25">
      <c r="A1703" t="str">
        <f>Produkty[[#This Row],[Symbol]]</f>
        <v>S-71220</v>
      </c>
      <c r="B1703" s="560">
        <v>5901466110195</v>
      </c>
      <c r="C1703" t="s">
        <v>9063</v>
      </c>
      <c r="D1703" t="s">
        <v>7099</v>
      </c>
      <c r="E1703" t="s">
        <v>9064</v>
      </c>
      <c r="F1703" t="s">
        <v>4095</v>
      </c>
      <c r="G1703">
        <v>6.8</v>
      </c>
      <c r="H1703" t="s">
        <v>9065</v>
      </c>
    </row>
    <row r="1704" spans="1:8" hidden="1" x14ac:dyDescent="0.25">
      <c r="A1704" t="str">
        <f>Produkty[[#This Row],[Symbol]]</f>
        <v>S-71223</v>
      </c>
      <c r="B1704" s="560">
        <v>5901466110201</v>
      </c>
      <c r="C1704" t="s">
        <v>9066</v>
      </c>
      <c r="D1704" t="s">
        <v>7099</v>
      </c>
      <c r="E1704" t="s">
        <v>9067</v>
      </c>
      <c r="F1704" t="s">
        <v>4095</v>
      </c>
      <c r="G1704">
        <v>8.07</v>
      </c>
      <c r="H1704" t="s">
        <v>9068</v>
      </c>
    </row>
    <row r="1705" spans="1:8" hidden="1" x14ac:dyDescent="0.25">
      <c r="A1705" t="str">
        <f>Produkty[[#This Row],[Symbol]]</f>
        <v>S-71226</v>
      </c>
      <c r="B1705" s="560">
        <v>5901466110218</v>
      </c>
      <c r="C1705" t="s">
        <v>9069</v>
      </c>
      <c r="D1705" t="s">
        <v>7099</v>
      </c>
      <c r="E1705" t="s">
        <v>9070</v>
      </c>
      <c r="F1705" t="s">
        <v>4095</v>
      </c>
      <c r="G1705">
        <v>8.07</v>
      </c>
      <c r="H1705" t="s">
        <v>9071</v>
      </c>
    </row>
    <row r="1706" spans="1:8" hidden="1" x14ac:dyDescent="0.25">
      <c r="A1706" t="str">
        <f>Produkty[[#This Row],[Symbol]]</f>
        <v>S-71229</v>
      </c>
      <c r="B1706" s="560">
        <v>5901466110225</v>
      </c>
      <c r="C1706" t="s">
        <v>9072</v>
      </c>
      <c r="D1706" t="s">
        <v>7099</v>
      </c>
      <c r="E1706" t="s">
        <v>9073</v>
      </c>
      <c r="F1706" t="s">
        <v>4095</v>
      </c>
      <c r="G1706">
        <v>8.07</v>
      </c>
      <c r="H1706" t="s">
        <v>9074</v>
      </c>
    </row>
    <row r="1707" spans="1:8" hidden="1" x14ac:dyDescent="0.25">
      <c r="A1707" t="str">
        <f>Produkty[[#This Row],[Symbol]]</f>
        <v>S-71232</v>
      </c>
      <c r="B1707" s="560">
        <v>5901466110232</v>
      </c>
      <c r="C1707" t="s">
        <v>9075</v>
      </c>
      <c r="D1707" t="s">
        <v>7099</v>
      </c>
      <c r="E1707" t="s">
        <v>9076</v>
      </c>
      <c r="F1707" t="s">
        <v>4095</v>
      </c>
      <c r="G1707">
        <v>8.07</v>
      </c>
      <c r="H1707" t="s">
        <v>9077</v>
      </c>
    </row>
    <row r="1708" spans="1:8" hidden="1" x14ac:dyDescent="0.25">
      <c r="A1708" t="str">
        <f>Produkty[[#This Row],[Symbol]]</f>
        <v>S-71235</v>
      </c>
      <c r="B1708" s="560">
        <v>5901466110249</v>
      </c>
      <c r="C1708" t="s">
        <v>9078</v>
      </c>
      <c r="D1708" t="s">
        <v>7099</v>
      </c>
      <c r="E1708" t="s">
        <v>9079</v>
      </c>
      <c r="F1708" t="s">
        <v>4095</v>
      </c>
      <c r="G1708">
        <v>8.86</v>
      </c>
      <c r="H1708" t="s">
        <v>9080</v>
      </c>
    </row>
    <row r="1709" spans="1:8" hidden="1" x14ac:dyDescent="0.25">
      <c r="A1709" t="str">
        <f>Produkty[[#This Row],[Symbol]]</f>
        <v>S-71238</v>
      </c>
      <c r="B1709" s="560">
        <v>5901466110256</v>
      </c>
      <c r="C1709" t="s">
        <v>9081</v>
      </c>
      <c r="D1709" t="s">
        <v>7099</v>
      </c>
      <c r="E1709" t="s">
        <v>9082</v>
      </c>
      <c r="F1709" t="s">
        <v>4095</v>
      </c>
      <c r="G1709">
        <v>8.8800000000000008</v>
      </c>
      <c r="H1709" t="s">
        <v>9083</v>
      </c>
    </row>
    <row r="1710" spans="1:8" hidden="1" x14ac:dyDescent="0.25">
      <c r="A1710" t="str">
        <f>Produkty[[#This Row],[Symbol]]</f>
        <v>S-71241</v>
      </c>
      <c r="B1710" s="560">
        <v>5901466110263</v>
      </c>
      <c r="C1710" t="s">
        <v>9084</v>
      </c>
      <c r="D1710" t="s">
        <v>7099</v>
      </c>
      <c r="E1710" t="s">
        <v>9085</v>
      </c>
      <c r="F1710" t="s">
        <v>4095</v>
      </c>
      <c r="G1710">
        <v>8.86</v>
      </c>
      <c r="H1710" t="s">
        <v>9086</v>
      </c>
    </row>
    <row r="1711" spans="1:8" hidden="1" x14ac:dyDescent="0.25">
      <c r="A1711" t="str">
        <f>Produkty[[#This Row],[Symbol]]</f>
        <v>S-71244</v>
      </c>
      <c r="B1711" s="560">
        <v>5901466110270</v>
      </c>
      <c r="C1711" t="s">
        <v>9087</v>
      </c>
      <c r="D1711" t="s">
        <v>7099</v>
      </c>
      <c r="E1711" t="s">
        <v>9088</v>
      </c>
      <c r="F1711" t="s">
        <v>4095</v>
      </c>
      <c r="G1711">
        <v>8.86</v>
      </c>
      <c r="H1711" t="s">
        <v>9089</v>
      </c>
    </row>
    <row r="1712" spans="1:8" hidden="1" x14ac:dyDescent="0.25">
      <c r="A1712" t="str">
        <f>Produkty[[#This Row],[Symbol]]</f>
        <v>S-71247</v>
      </c>
      <c r="B1712" s="560">
        <v>5901466110287</v>
      </c>
      <c r="C1712" t="s">
        <v>9090</v>
      </c>
      <c r="D1712" t="s">
        <v>7099</v>
      </c>
      <c r="E1712" t="s">
        <v>9091</v>
      </c>
      <c r="F1712" t="s">
        <v>4095</v>
      </c>
      <c r="G1712">
        <v>10.14</v>
      </c>
      <c r="H1712" t="s">
        <v>9092</v>
      </c>
    </row>
    <row r="1713" spans="1:8" hidden="1" x14ac:dyDescent="0.25">
      <c r="A1713" t="str">
        <f>Produkty[[#This Row],[Symbol]]</f>
        <v>S-71250</v>
      </c>
      <c r="B1713" s="560">
        <v>5901466110294</v>
      </c>
      <c r="C1713" t="s">
        <v>9093</v>
      </c>
      <c r="D1713" t="s">
        <v>7099</v>
      </c>
      <c r="E1713" t="s">
        <v>9094</v>
      </c>
      <c r="F1713" t="s">
        <v>4095</v>
      </c>
      <c r="G1713">
        <v>10.14</v>
      </c>
      <c r="H1713" t="s">
        <v>9095</v>
      </c>
    </row>
    <row r="1714" spans="1:8" hidden="1" x14ac:dyDescent="0.25">
      <c r="A1714" t="str">
        <f>Produkty[[#This Row],[Symbol]]</f>
        <v>S-71253</v>
      </c>
      <c r="B1714" s="560">
        <v>5901466110300</v>
      </c>
      <c r="C1714" t="s">
        <v>9096</v>
      </c>
      <c r="D1714" t="s">
        <v>7099</v>
      </c>
      <c r="E1714" t="s">
        <v>9097</v>
      </c>
      <c r="F1714" t="s">
        <v>4095</v>
      </c>
      <c r="G1714">
        <v>10.14</v>
      </c>
      <c r="H1714" t="s">
        <v>9098</v>
      </c>
    </row>
    <row r="1715" spans="1:8" hidden="1" x14ac:dyDescent="0.25">
      <c r="A1715" t="str">
        <f>Produkty[[#This Row],[Symbol]]</f>
        <v>S-71256</v>
      </c>
      <c r="B1715" s="560">
        <v>5901466110317</v>
      </c>
      <c r="C1715" t="s">
        <v>9099</v>
      </c>
      <c r="D1715" t="s">
        <v>7099</v>
      </c>
      <c r="E1715" t="s">
        <v>9100</v>
      </c>
      <c r="F1715" t="s">
        <v>4095</v>
      </c>
      <c r="G1715">
        <v>10.14</v>
      </c>
      <c r="H1715" t="s">
        <v>9101</v>
      </c>
    </row>
    <row r="1716" spans="1:8" hidden="1" x14ac:dyDescent="0.25">
      <c r="A1716" t="str">
        <f>Produkty[[#This Row],[Symbol]]</f>
        <v>S-73211</v>
      </c>
      <c r="B1716" s="560">
        <v>5901466110324</v>
      </c>
      <c r="C1716" t="s">
        <v>9102</v>
      </c>
      <c r="D1716" t="s">
        <v>7311</v>
      </c>
      <c r="E1716" t="s">
        <v>9103</v>
      </c>
      <c r="F1716" t="s">
        <v>4095</v>
      </c>
      <c r="G1716">
        <v>31.39</v>
      </c>
      <c r="H1716" t="s">
        <v>9104</v>
      </c>
    </row>
    <row r="1717" spans="1:8" hidden="1" x14ac:dyDescent="0.25">
      <c r="A1717" t="str">
        <f>Produkty[[#This Row],[Symbol]]</f>
        <v>S-73212</v>
      </c>
      <c r="B1717" s="560">
        <v>5901466110331</v>
      </c>
      <c r="C1717" t="s">
        <v>9105</v>
      </c>
      <c r="D1717" t="s">
        <v>7311</v>
      </c>
      <c r="E1717" t="s">
        <v>9106</v>
      </c>
      <c r="F1717" t="s">
        <v>4095</v>
      </c>
      <c r="G1717">
        <v>31.39</v>
      </c>
      <c r="H1717" t="s">
        <v>9107</v>
      </c>
    </row>
    <row r="1718" spans="1:8" hidden="1" x14ac:dyDescent="0.25">
      <c r="A1718" t="str">
        <f>Produkty[[#This Row],[Symbol]]</f>
        <v>S-73361</v>
      </c>
      <c r="B1718" s="560">
        <v>5901466110348</v>
      </c>
      <c r="C1718" t="s">
        <v>9108</v>
      </c>
      <c r="D1718" t="s">
        <v>7311</v>
      </c>
      <c r="E1718" t="s">
        <v>9109</v>
      </c>
      <c r="F1718" t="s">
        <v>4095</v>
      </c>
      <c r="G1718">
        <v>17.489999999999998</v>
      </c>
      <c r="H1718" t="s">
        <v>9110</v>
      </c>
    </row>
    <row r="1719" spans="1:8" hidden="1" x14ac:dyDescent="0.25">
      <c r="A1719" t="str">
        <f>Produkty[[#This Row],[Symbol]]</f>
        <v>S-73363</v>
      </c>
      <c r="B1719" s="560">
        <v>5901466110355</v>
      </c>
      <c r="C1719" t="s">
        <v>9111</v>
      </c>
      <c r="D1719" t="s">
        <v>7311</v>
      </c>
      <c r="E1719" t="s">
        <v>9112</v>
      </c>
      <c r="F1719" t="s">
        <v>4095</v>
      </c>
      <c r="G1719">
        <v>18.97</v>
      </c>
      <c r="H1719" t="s">
        <v>9113</v>
      </c>
    </row>
    <row r="1720" spans="1:8" hidden="1" x14ac:dyDescent="0.25">
      <c r="A1720" t="str">
        <f>Produkty[[#This Row],[Symbol]]</f>
        <v>S-73365</v>
      </c>
      <c r="B1720" s="560">
        <v>5901466110362</v>
      </c>
      <c r="C1720" t="s">
        <v>9114</v>
      </c>
      <c r="D1720" t="s">
        <v>7311</v>
      </c>
      <c r="E1720" t="s">
        <v>9115</v>
      </c>
      <c r="F1720" t="s">
        <v>4095</v>
      </c>
      <c r="G1720">
        <v>20.399999999999999</v>
      </c>
      <c r="H1720" t="s">
        <v>9116</v>
      </c>
    </row>
    <row r="1721" spans="1:8" hidden="1" x14ac:dyDescent="0.25">
      <c r="A1721" t="str">
        <f>Produkty[[#This Row],[Symbol]]</f>
        <v>S-73367</v>
      </c>
      <c r="B1721" s="560">
        <v>5901466110379</v>
      </c>
      <c r="C1721" t="s">
        <v>9117</v>
      </c>
      <c r="D1721" t="s">
        <v>7311</v>
      </c>
      <c r="E1721" t="s">
        <v>9118</v>
      </c>
      <c r="F1721" t="s">
        <v>4095</v>
      </c>
      <c r="G1721">
        <v>21.94</v>
      </c>
      <c r="H1721" t="s">
        <v>9119</v>
      </c>
    </row>
    <row r="1722" spans="1:8" hidden="1" x14ac:dyDescent="0.25">
      <c r="A1722" t="str">
        <f>Produkty[[#This Row],[Symbol]]</f>
        <v>S-73369</v>
      </c>
      <c r="B1722" s="560">
        <v>5901466110386</v>
      </c>
      <c r="C1722" t="s">
        <v>9120</v>
      </c>
      <c r="D1722" t="s">
        <v>7311</v>
      </c>
      <c r="E1722" t="s">
        <v>9121</v>
      </c>
      <c r="F1722" t="s">
        <v>4095</v>
      </c>
      <c r="G1722">
        <v>23.87</v>
      </c>
      <c r="H1722" t="s">
        <v>9122</v>
      </c>
    </row>
    <row r="1723" spans="1:8" hidden="1" x14ac:dyDescent="0.25">
      <c r="A1723" t="str">
        <f>Produkty[[#This Row],[Symbol]]</f>
        <v>S-73371</v>
      </c>
      <c r="B1723" s="560">
        <v>5901466110393</v>
      </c>
      <c r="C1723" t="s">
        <v>9123</v>
      </c>
      <c r="D1723" t="s">
        <v>7311</v>
      </c>
      <c r="E1723" t="s">
        <v>9124</v>
      </c>
      <c r="F1723" t="s">
        <v>4095</v>
      </c>
      <c r="G1723">
        <v>30.05</v>
      </c>
      <c r="H1723" t="s">
        <v>9125</v>
      </c>
    </row>
    <row r="1724" spans="1:8" hidden="1" x14ac:dyDescent="0.25">
      <c r="A1724" t="str">
        <f>Produkty[[#This Row],[Symbol]]</f>
        <v>HO - 10X120</v>
      </c>
      <c r="B1724" s="560">
        <v>5901466110409</v>
      </c>
      <c r="C1724" t="s">
        <v>9126</v>
      </c>
      <c r="D1724" t="s">
        <v>4107</v>
      </c>
      <c r="E1724" t="s">
        <v>9127</v>
      </c>
      <c r="F1724" t="s">
        <v>4118</v>
      </c>
      <c r="G1724">
        <v>385.44</v>
      </c>
      <c r="H1724" t="s">
        <v>39449</v>
      </c>
    </row>
    <row r="1725" spans="1:8" hidden="1" x14ac:dyDescent="0.25">
      <c r="A1725" t="str">
        <f>Produkty[[#This Row],[Symbol]]</f>
        <v>HO - 10X160</v>
      </c>
      <c r="B1725" s="560">
        <v>5901466110416</v>
      </c>
      <c r="C1725" t="s">
        <v>9128</v>
      </c>
      <c r="D1725" t="s">
        <v>4107</v>
      </c>
      <c r="E1725" t="s">
        <v>9129</v>
      </c>
      <c r="F1725" t="s">
        <v>4118</v>
      </c>
      <c r="G1725">
        <v>429.56</v>
      </c>
      <c r="H1725" t="s">
        <v>39450</v>
      </c>
    </row>
    <row r="1726" spans="1:8" hidden="1" x14ac:dyDescent="0.25">
      <c r="A1726" t="str">
        <f>Produkty[[#This Row],[Symbol]]</f>
        <v>HO - 10X190</v>
      </c>
      <c r="B1726" s="560">
        <v>5901466110423</v>
      </c>
      <c r="C1726" t="s">
        <v>9130</v>
      </c>
      <c r="D1726" t="s">
        <v>4107</v>
      </c>
      <c r="E1726" t="s">
        <v>9131</v>
      </c>
      <c r="F1726" t="s">
        <v>4118</v>
      </c>
      <c r="G1726">
        <v>464.86</v>
      </c>
      <c r="H1726" t="s">
        <v>39451</v>
      </c>
    </row>
    <row r="1727" spans="1:8" hidden="1" x14ac:dyDescent="0.25">
      <c r="A1727" t="str">
        <f>Produkty[[#This Row],[Symbol]]</f>
        <v>HO - 10X230</v>
      </c>
      <c r="B1727" s="560">
        <v>5901466110430</v>
      </c>
      <c r="C1727" t="s">
        <v>9132</v>
      </c>
      <c r="D1727" t="s">
        <v>4107</v>
      </c>
      <c r="E1727" t="s">
        <v>9133</v>
      </c>
      <c r="F1727" t="s">
        <v>4118</v>
      </c>
      <c r="G1727">
        <v>500.17</v>
      </c>
      <c r="H1727" t="s">
        <v>39452</v>
      </c>
    </row>
    <row r="1728" spans="1:8" hidden="1" x14ac:dyDescent="0.25">
      <c r="A1728" t="str">
        <f>Produkty[[#This Row],[Symbol]]</f>
        <v>HO - 10X300</v>
      </c>
      <c r="B1728" s="560">
        <v>5901466110447</v>
      </c>
      <c r="C1728" t="s">
        <v>9134</v>
      </c>
      <c r="D1728" t="s">
        <v>4107</v>
      </c>
      <c r="E1728" t="s">
        <v>9135</v>
      </c>
      <c r="F1728" t="s">
        <v>4118</v>
      </c>
      <c r="G1728">
        <v>731.14</v>
      </c>
      <c r="H1728" t="s">
        <v>39453</v>
      </c>
    </row>
    <row r="1729" spans="1:8" hidden="1" x14ac:dyDescent="0.25">
      <c r="A1729" t="str">
        <f>Produkty[[#This Row],[Symbol]]</f>
        <v>URG - 5"</v>
      </c>
      <c r="B1729" s="560">
        <v>5901466110478</v>
      </c>
      <c r="C1729" t="s">
        <v>9136</v>
      </c>
      <c r="D1729" t="s">
        <v>4107</v>
      </c>
      <c r="E1729" t="s">
        <v>9137</v>
      </c>
      <c r="F1729" t="s">
        <v>4095</v>
      </c>
      <c r="G1729">
        <v>7.53</v>
      </c>
      <c r="H1729" t="s">
        <v>9138</v>
      </c>
    </row>
    <row r="1730" spans="1:8" hidden="1" x14ac:dyDescent="0.25">
      <c r="A1730" t="str">
        <f>Produkty[[#This Row],[Symbol]]</f>
        <v>S-40588</v>
      </c>
      <c r="B1730" s="560">
        <v>5901466110485</v>
      </c>
      <c r="C1730" t="s">
        <v>9139</v>
      </c>
      <c r="D1730" t="s">
        <v>7351</v>
      </c>
      <c r="E1730" t="s">
        <v>9140</v>
      </c>
      <c r="F1730" t="s">
        <v>4095</v>
      </c>
      <c r="G1730">
        <v>211.33</v>
      </c>
      <c r="H1730" t="s">
        <v>9141</v>
      </c>
    </row>
    <row r="1731" spans="1:8" hidden="1" x14ac:dyDescent="0.25">
      <c r="A1731" t="str">
        <f>Produkty[[#This Row],[Symbol]]</f>
        <v>S-40591</v>
      </c>
      <c r="B1731" s="560">
        <v>5901466110492</v>
      </c>
      <c r="C1731" t="s">
        <v>9142</v>
      </c>
      <c r="D1731" t="s">
        <v>7351</v>
      </c>
      <c r="E1731" t="s">
        <v>9143</v>
      </c>
      <c r="F1731" t="s">
        <v>4095</v>
      </c>
      <c r="G1731">
        <v>265.89</v>
      </c>
      <c r="H1731" t="s">
        <v>9144</v>
      </c>
    </row>
    <row r="1732" spans="1:8" hidden="1" x14ac:dyDescent="0.25">
      <c r="A1732" t="str">
        <f>Produkty[[#This Row],[Symbol]]</f>
        <v>S-40594</v>
      </c>
      <c r="B1732" s="560">
        <v>5901466110508</v>
      </c>
      <c r="C1732" t="s">
        <v>9145</v>
      </c>
      <c r="D1732" t="s">
        <v>7351</v>
      </c>
      <c r="E1732" t="s">
        <v>9146</v>
      </c>
      <c r="F1732" t="s">
        <v>4095</v>
      </c>
      <c r="G1732">
        <v>308.89</v>
      </c>
      <c r="H1732" t="s">
        <v>9147</v>
      </c>
    </row>
    <row r="1733" spans="1:8" hidden="1" x14ac:dyDescent="0.25">
      <c r="A1733" t="str">
        <f>Produkty[[#This Row],[Symbol]]</f>
        <v>S-40597</v>
      </c>
      <c r="B1733" s="560">
        <v>5901466110515</v>
      </c>
      <c r="C1733" t="s">
        <v>9148</v>
      </c>
      <c r="D1733" t="s">
        <v>7351</v>
      </c>
      <c r="E1733" t="s">
        <v>9149</v>
      </c>
      <c r="F1733" t="s">
        <v>4095</v>
      </c>
      <c r="G1733">
        <v>348.47</v>
      </c>
      <c r="H1733" t="s">
        <v>9150</v>
      </c>
    </row>
    <row r="1734" spans="1:8" hidden="1" x14ac:dyDescent="0.25">
      <c r="A1734" t="str">
        <f>Produkty[[#This Row],[Symbol]]</f>
        <v>S-40600</v>
      </c>
      <c r="B1734" s="560">
        <v>5901466110522</v>
      </c>
      <c r="C1734" t="s">
        <v>9151</v>
      </c>
      <c r="D1734" t="s">
        <v>7351</v>
      </c>
      <c r="E1734" t="s">
        <v>9152</v>
      </c>
      <c r="F1734" t="s">
        <v>4095</v>
      </c>
      <c r="G1734">
        <v>433.52</v>
      </c>
      <c r="H1734" t="s">
        <v>9153</v>
      </c>
    </row>
    <row r="1735" spans="1:8" hidden="1" x14ac:dyDescent="0.25">
      <c r="A1735" t="str">
        <f>Produkty[[#This Row],[Symbol]]</f>
        <v>S-40603</v>
      </c>
      <c r="B1735" s="560">
        <v>5901466110539</v>
      </c>
      <c r="C1735" t="s">
        <v>9154</v>
      </c>
      <c r="D1735" t="s">
        <v>7351</v>
      </c>
      <c r="E1735" t="s">
        <v>9155</v>
      </c>
      <c r="F1735" t="s">
        <v>4095</v>
      </c>
      <c r="G1735">
        <v>458.01</v>
      </c>
      <c r="H1735" t="s">
        <v>9156</v>
      </c>
    </row>
    <row r="1736" spans="1:8" hidden="1" x14ac:dyDescent="0.25">
      <c r="A1736" t="str">
        <f>Produkty[[#This Row],[Symbol]]</f>
        <v>S-40606</v>
      </c>
      <c r="B1736" s="560">
        <v>5901466110546</v>
      </c>
      <c r="C1736" t="s">
        <v>9157</v>
      </c>
      <c r="D1736" t="s">
        <v>7351</v>
      </c>
      <c r="E1736" t="s">
        <v>9158</v>
      </c>
      <c r="F1736" t="s">
        <v>4095</v>
      </c>
      <c r="G1736">
        <v>512.14</v>
      </c>
      <c r="H1736" t="s">
        <v>9159</v>
      </c>
    </row>
    <row r="1737" spans="1:8" hidden="1" x14ac:dyDescent="0.25">
      <c r="A1737" t="str">
        <f>Produkty[[#This Row],[Symbol]]</f>
        <v>S-16614</v>
      </c>
      <c r="B1737" s="560">
        <v>5901466110553</v>
      </c>
      <c r="C1737" t="s">
        <v>9160</v>
      </c>
      <c r="D1737" t="s">
        <v>4093</v>
      </c>
      <c r="E1737" t="s">
        <v>9161</v>
      </c>
      <c r="F1737" t="s">
        <v>4095</v>
      </c>
      <c r="G1737">
        <v>55.84</v>
      </c>
      <c r="H1737" t="s">
        <v>9162</v>
      </c>
    </row>
    <row r="1738" spans="1:8" hidden="1" x14ac:dyDescent="0.25">
      <c r="A1738" t="str">
        <f>Produkty[[#This Row],[Symbol]]</f>
        <v>S-16618</v>
      </c>
      <c r="B1738" s="560">
        <v>5901466110560</v>
      </c>
      <c r="C1738" t="s">
        <v>9163</v>
      </c>
      <c r="D1738" t="s">
        <v>4093</v>
      </c>
      <c r="E1738" t="s">
        <v>9164</v>
      </c>
      <c r="F1738" t="s">
        <v>4095</v>
      </c>
      <c r="G1738">
        <v>69.25</v>
      </c>
      <c r="H1738" t="s">
        <v>9165</v>
      </c>
    </row>
    <row r="1739" spans="1:8" hidden="1" x14ac:dyDescent="0.25">
      <c r="A1739" t="str">
        <f>Produkty[[#This Row],[Symbol]]</f>
        <v>S-16624</v>
      </c>
      <c r="B1739" s="560">
        <v>5901466110577</v>
      </c>
      <c r="C1739" t="s">
        <v>9166</v>
      </c>
      <c r="D1739" t="s">
        <v>4093</v>
      </c>
      <c r="E1739" t="s">
        <v>9167</v>
      </c>
      <c r="F1739" t="s">
        <v>4095</v>
      </c>
      <c r="G1739">
        <v>93</v>
      </c>
      <c r="H1739" t="s">
        <v>9168</v>
      </c>
    </row>
    <row r="1740" spans="1:8" hidden="1" x14ac:dyDescent="0.25">
      <c r="A1740" t="str">
        <f>Produkty[[#This Row],[Symbol]]</f>
        <v>S-16630</v>
      </c>
      <c r="B1740" s="560">
        <v>5901466110584</v>
      </c>
      <c r="C1740" t="s">
        <v>9169</v>
      </c>
      <c r="D1740" t="s">
        <v>4093</v>
      </c>
      <c r="E1740" t="s">
        <v>9170</v>
      </c>
      <c r="F1740" t="s">
        <v>4095</v>
      </c>
      <c r="G1740">
        <v>132.53</v>
      </c>
      <c r="H1740" t="s">
        <v>9171</v>
      </c>
    </row>
    <row r="1741" spans="1:8" hidden="1" x14ac:dyDescent="0.25">
      <c r="A1741" t="str">
        <f>Produkty[[#This Row],[Symbol]]</f>
        <v>S-16636</v>
      </c>
      <c r="B1741" s="560">
        <v>5901466110591</v>
      </c>
      <c r="C1741" t="s">
        <v>9172</v>
      </c>
      <c r="D1741" t="s">
        <v>4093</v>
      </c>
      <c r="E1741" t="s">
        <v>9173</v>
      </c>
      <c r="F1741" t="s">
        <v>4095</v>
      </c>
      <c r="G1741">
        <v>170.86</v>
      </c>
      <c r="H1741" t="s">
        <v>9174</v>
      </c>
    </row>
    <row r="1742" spans="1:8" hidden="1" x14ac:dyDescent="0.25">
      <c r="A1742" t="str">
        <f>Produkty[[#This Row],[Symbol]]</f>
        <v>S-40614</v>
      </c>
      <c r="B1742" s="560">
        <v>5901466110607</v>
      </c>
      <c r="C1742" t="s">
        <v>9175</v>
      </c>
      <c r="D1742" t="s">
        <v>7351</v>
      </c>
      <c r="E1742" t="s">
        <v>9176</v>
      </c>
      <c r="F1742" t="s">
        <v>4095</v>
      </c>
      <c r="G1742">
        <v>889.69</v>
      </c>
      <c r="H1742" t="s">
        <v>9177</v>
      </c>
    </row>
    <row r="1743" spans="1:8" hidden="1" x14ac:dyDescent="0.25">
      <c r="A1743" t="str">
        <f>Produkty[[#This Row],[Symbol]]</f>
        <v>S-23201</v>
      </c>
      <c r="B1743" s="560">
        <v>5901466110614</v>
      </c>
      <c r="C1743" t="s">
        <v>9178</v>
      </c>
      <c r="D1743" t="s">
        <v>7099</v>
      </c>
      <c r="E1743" t="s">
        <v>9179</v>
      </c>
      <c r="F1743" t="s">
        <v>4095</v>
      </c>
      <c r="G1743">
        <v>7.92</v>
      </c>
      <c r="H1743" t="s">
        <v>9180</v>
      </c>
    </row>
    <row r="1744" spans="1:8" hidden="1" x14ac:dyDescent="0.25">
      <c r="A1744" t="str">
        <f>Produkty[[#This Row],[Symbol]]</f>
        <v>S-23204</v>
      </c>
      <c r="B1744" s="560">
        <v>5901466110621</v>
      </c>
      <c r="C1744" t="s">
        <v>9181</v>
      </c>
      <c r="D1744" t="s">
        <v>7099</v>
      </c>
      <c r="E1744" t="s">
        <v>9182</v>
      </c>
      <c r="F1744" t="s">
        <v>4095</v>
      </c>
      <c r="G1744">
        <v>8.7899999999999991</v>
      </c>
      <c r="H1744" t="s">
        <v>9183</v>
      </c>
    </row>
    <row r="1745" spans="1:8" hidden="1" x14ac:dyDescent="0.25">
      <c r="A1745" t="str">
        <f>Produkty[[#This Row],[Symbol]]</f>
        <v>S-23207</v>
      </c>
      <c r="B1745" s="560">
        <v>5901466110638</v>
      </c>
      <c r="C1745" t="s">
        <v>9184</v>
      </c>
      <c r="D1745" t="s">
        <v>7099</v>
      </c>
      <c r="E1745" t="s">
        <v>9185</v>
      </c>
      <c r="F1745" t="s">
        <v>4095</v>
      </c>
      <c r="G1745">
        <v>9.6</v>
      </c>
      <c r="H1745" t="s">
        <v>9186</v>
      </c>
    </row>
    <row r="1746" spans="1:8" hidden="1" x14ac:dyDescent="0.25">
      <c r="A1746" t="str">
        <f>Produkty[[#This Row],[Symbol]]</f>
        <v>S-23210</v>
      </c>
      <c r="B1746" s="560">
        <v>5901466110645</v>
      </c>
      <c r="C1746" t="s">
        <v>9187</v>
      </c>
      <c r="D1746" t="s">
        <v>7099</v>
      </c>
      <c r="E1746" t="s">
        <v>9188</v>
      </c>
      <c r="F1746" t="s">
        <v>4095</v>
      </c>
      <c r="G1746">
        <v>10.89</v>
      </c>
      <c r="H1746" t="s">
        <v>9189</v>
      </c>
    </row>
    <row r="1747" spans="1:8" hidden="1" x14ac:dyDescent="0.25">
      <c r="A1747" t="str">
        <f>Produkty[[#This Row],[Symbol]]</f>
        <v>S-23213</v>
      </c>
      <c r="B1747" s="560">
        <v>5901466110652</v>
      </c>
      <c r="C1747" t="s">
        <v>9190</v>
      </c>
      <c r="D1747" t="s">
        <v>7099</v>
      </c>
      <c r="E1747" t="s">
        <v>9191</v>
      </c>
      <c r="F1747" t="s">
        <v>4095</v>
      </c>
      <c r="G1747">
        <v>12.57</v>
      </c>
      <c r="H1747" t="s">
        <v>9192</v>
      </c>
    </row>
    <row r="1748" spans="1:8" hidden="1" x14ac:dyDescent="0.25">
      <c r="A1748" t="str">
        <f>Produkty[[#This Row],[Symbol]]</f>
        <v>S-23216</v>
      </c>
      <c r="B1748" s="560">
        <v>5901466110669</v>
      </c>
      <c r="C1748" t="s">
        <v>9193</v>
      </c>
      <c r="D1748" t="s">
        <v>7099</v>
      </c>
      <c r="E1748" t="s">
        <v>9194</v>
      </c>
      <c r="F1748" t="s">
        <v>4095</v>
      </c>
      <c r="G1748">
        <v>15.05</v>
      </c>
      <c r="H1748" t="s">
        <v>9195</v>
      </c>
    </row>
    <row r="1749" spans="1:8" hidden="1" x14ac:dyDescent="0.25">
      <c r="A1749" t="str">
        <f>Produkty[[#This Row],[Symbol]]</f>
        <v>S-23219</v>
      </c>
      <c r="B1749" s="560">
        <v>5901466110676</v>
      </c>
      <c r="C1749" t="s">
        <v>9196</v>
      </c>
      <c r="D1749" t="s">
        <v>7099</v>
      </c>
      <c r="E1749" t="s">
        <v>9197</v>
      </c>
      <c r="F1749" t="s">
        <v>4095</v>
      </c>
      <c r="G1749">
        <v>15.7</v>
      </c>
      <c r="H1749" t="s">
        <v>9198</v>
      </c>
    </row>
    <row r="1750" spans="1:8" hidden="1" x14ac:dyDescent="0.25">
      <c r="A1750" t="str">
        <f>Produkty[[#This Row],[Symbol]]</f>
        <v>S-62241</v>
      </c>
      <c r="B1750" s="560">
        <v>5901466110683</v>
      </c>
      <c r="C1750" t="s">
        <v>9199</v>
      </c>
      <c r="D1750" t="s">
        <v>7099</v>
      </c>
      <c r="E1750" t="s">
        <v>9200</v>
      </c>
      <c r="F1750" t="s">
        <v>4095</v>
      </c>
      <c r="G1750">
        <v>5.61</v>
      </c>
      <c r="H1750" t="s">
        <v>9201</v>
      </c>
    </row>
    <row r="1751" spans="1:8" hidden="1" x14ac:dyDescent="0.25">
      <c r="A1751" t="str">
        <f>Produkty[[#This Row],[Symbol]]</f>
        <v>S-62244</v>
      </c>
      <c r="B1751" s="560">
        <v>5901466110690</v>
      </c>
      <c r="C1751" t="s">
        <v>9202</v>
      </c>
      <c r="D1751" t="s">
        <v>7099</v>
      </c>
      <c r="E1751" t="s">
        <v>9203</v>
      </c>
      <c r="F1751" t="s">
        <v>4095</v>
      </c>
      <c r="G1751">
        <v>5.61</v>
      </c>
      <c r="H1751" t="s">
        <v>9204</v>
      </c>
    </row>
    <row r="1752" spans="1:8" hidden="1" x14ac:dyDescent="0.25">
      <c r="A1752" t="str">
        <f>Produkty[[#This Row],[Symbol]]</f>
        <v>S-62247</v>
      </c>
      <c r="B1752" s="560">
        <v>5901466110706</v>
      </c>
      <c r="C1752" t="s">
        <v>9205</v>
      </c>
      <c r="D1752" t="s">
        <v>7099</v>
      </c>
      <c r="E1752" t="s">
        <v>9206</v>
      </c>
      <c r="F1752" t="s">
        <v>4095</v>
      </c>
      <c r="G1752">
        <v>5.61</v>
      </c>
      <c r="H1752" t="s">
        <v>9207</v>
      </c>
    </row>
    <row r="1753" spans="1:8" hidden="1" x14ac:dyDescent="0.25">
      <c r="A1753" t="str">
        <f>Produkty[[#This Row],[Symbol]]</f>
        <v>S-62250</v>
      </c>
      <c r="B1753" s="560">
        <v>5901466110713</v>
      </c>
      <c r="C1753" t="s">
        <v>9208</v>
      </c>
      <c r="D1753" t="s">
        <v>7099</v>
      </c>
      <c r="E1753" t="s">
        <v>9209</v>
      </c>
      <c r="F1753" t="s">
        <v>4095</v>
      </c>
      <c r="G1753">
        <v>5.61</v>
      </c>
      <c r="H1753" t="s">
        <v>9210</v>
      </c>
    </row>
    <row r="1754" spans="1:8" hidden="1" x14ac:dyDescent="0.25">
      <c r="A1754" t="str">
        <f>Produkty[[#This Row],[Symbol]]</f>
        <v>S-18724</v>
      </c>
      <c r="B1754" s="560">
        <v>5901466110720</v>
      </c>
      <c r="C1754" t="s">
        <v>9211</v>
      </c>
      <c r="D1754" t="s">
        <v>4093</v>
      </c>
      <c r="E1754" t="s">
        <v>9212</v>
      </c>
      <c r="F1754" t="s">
        <v>4095</v>
      </c>
      <c r="G1754">
        <v>5.0199999999999996</v>
      </c>
      <c r="H1754" t="s">
        <v>9213</v>
      </c>
    </row>
    <row r="1755" spans="1:8" hidden="1" x14ac:dyDescent="0.25">
      <c r="A1755" t="str">
        <f>Produkty[[#This Row],[Symbol]]</f>
        <v>S-68318</v>
      </c>
      <c r="B1755" s="560">
        <v>5901466110737</v>
      </c>
      <c r="C1755" t="s">
        <v>9214</v>
      </c>
      <c r="D1755" t="s">
        <v>4093</v>
      </c>
      <c r="E1755" t="s">
        <v>9215</v>
      </c>
      <c r="F1755" t="s">
        <v>4095</v>
      </c>
      <c r="G1755">
        <v>8.1</v>
      </c>
      <c r="H1755" t="s">
        <v>9216</v>
      </c>
    </row>
    <row r="1756" spans="1:8" hidden="1" x14ac:dyDescent="0.25">
      <c r="A1756" t="str">
        <f>Produkty[[#This Row],[Symbol]]</f>
        <v>S-40527</v>
      </c>
      <c r="B1756" s="560">
        <v>5901466110744</v>
      </c>
      <c r="C1756" t="s">
        <v>9217</v>
      </c>
      <c r="D1756" t="s">
        <v>7351</v>
      </c>
      <c r="E1756" t="s">
        <v>9218</v>
      </c>
      <c r="F1756" t="s">
        <v>4095</v>
      </c>
      <c r="G1756">
        <v>242.65</v>
      </c>
      <c r="H1756" t="s">
        <v>9219</v>
      </c>
    </row>
    <row r="1757" spans="1:8" hidden="1" x14ac:dyDescent="0.25">
      <c r="A1757" t="str">
        <f>Produkty[[#This Row],[Symbol]]</f>
        <v>S-40525</v>
      </c>
      <c r="B1757" s="560">
        <v>5901466110751</v>
      </c>
      <c r="C1757" t="s">
        <v>9220</v>
      </c>
      <c r="D1757" t="s">
        <v>7351</v>
      </c>
      <c r="E1757" t="s">
        <v>9221</v>
      </c>
      <c r="F1757" t="s">
        <v>4095</v>
      </c>
      <c r="G1757">
        <v>189.27</v>
      </c>
      <c r="H1757" t="s">
        <v>9222</v>
      </c>
    </row>
    <row r="1758" spans="1:8" hidden="1" x14ac:dyDescent="0.25">
      <c r="A1758" t="str">
        <f>Produkty[[#This Row],[Symbol]]</f>
        <v>S-28406</v>
      </c>
      <c r="B1758" s="560">
        <v>5901466110829</v>
      </c>
      <c r="C1758" t="s">
        <v>9223</v>
      </c>
      <c r="D1758" t="s">
        <v>7099</v>
      </c>
      <c r="E1758" t="s">
        <v>9224</v>
      </c>
      <c r="F1758" t="s">
        <v>4095</v>
      </c>
      <c r="G1758">
        <v>13.8</v>
      </c>
      <c r="H1758" t="s">
        <v>9225</v>
      </c>
    </row>
    <row r="1759" spans="1:8" hidden="1" x14ac:dyDescent="0.25">
      <c r="A1759" t="str">
        <f>Produkty[[#This Row],[Symbol]]</f>
        <v>S-28408</v>
      </c>
      <c r="B1759" s="560">
        <v>5901466110836</v>
      </c>
      <c r="C1759" t="s">
        <v>9226</v>
      </c>
      <c r="D1759" t="s">
        <v>7099</v>
      </c>
      <c r="E1759" t="s">
        <v>9227</v>
      </c>
      <c r="F1759" t="s">
        <v>4095</v>
      </c>
      <c r="G1759">
        <v>14.82</v>
      </c>
      <c r="H1759" t="s">
        <v>9228</v>
      </c>
    </row>
    <row r="1760" spans="1:8" hidden="1" x14ac:dyDescent="0.25">
      <c r="A1760" t="str">
        <f>Produkty[[#This Row],[Symbol]]</f>
        <v>S-28410</v>
      </c>
      <c r="B1760" s="560">
        <v>5901466110843</v>
      </c>
      <c r="C1760" t="s">
        <v>9229</v>
      </c>
      <c r="D1760" t="s">
        <v>7099</v>
      </c>
      <c r="E1760" t="s">
        <v>9230</v>
      </c>
      <c r="F1760" t="s">
        <v>4095</v>
      </c>
      <c r="G1760">
        <v>17.059999999999999</v>
      </c>
      <c r="H1760" t="s">
        <v>9231</v>
      </c>
    </row>
    <row r="1761" spans="1:8" hidden="1" x14ac:dyDescent="0.25">
      <c r="A1761" t="str">
        <f>Produkty[[#This Row],[Symbol]]</f>
        <v>S-28412</v>
      </c>
      <c r="B1761" s="560">
        <v>5901466110850</v>
      </c>
      <c r="C1761" t="s">
        <v>9232</v>
      </c>
      <c r="D1761" t="s">
        <v>7099</v>
      </c>
      <c r="E1761" t="s">
        <v>9233</v>
      </c>
      <c r="F1761" t="s">
        <v>4095</v>
      </c>
      <c r="G1761">
        <v>20.51</v>
      </c>
      <c r="H1761" t="s">
        <v>9234</v>
      </c>
    </row>
    <row r="1762" spans="1:8" hidden="1" x14ac:dyDescent="0.25">
      <c r="A1762" t="str">
        <f>Produkty[[#This Row],[Symbol]]</f>
        <v>S-28465</v>
      </c>
      <c r="B1762" s="560">
        <v>5901466110867</v>
      </c>
      <c r="C1762" t="s">
        <v>9235</v>
      </c>
      <c r="D1762" t="s">
        <v>7099</v>
      </c>
      <c r="E1762" t="s">
        <v>9236</v>
      </c>
      <c r="F1762" t="s">
        <v>4095</v>
      </c>
      <c r="G1762">
        <v>92.07</v>
      </c>
      <c r="H1762" t="s">
        <v>9237</v>
      </c>
    </row>
    <row r="1763" spans="1:8" hidden="1" x14ac:dyDescent="0.25">
      <c r="A1763" t="str">
        <f>Produkty[[#This Row],[Symbol]]</f>
        <v>S-28427</v>
      </c>
      <c r="B1763" s="560">
        <v>5901466110874</v>
      </c>
      <c r="C1763" t="s">
        <v>9238</v>
      </c>
      <c r="D1763" t="s">
        <v>7099</v>
      </c>
      <c r="E1763" t="s">
        <v>9239</v>
      </c>
      <c r="F1763" t="s">
        <v>4095</v>
      </c>
      <c r="G1763">
        <v>142.96</v>
      </c>
      <c r="H1763" t="s">
        <v>9240</v>
      </c>
    </row>
    <row r="1764" spans="1:8" hidden="1" x14ac:dyDescent="0.25">
      <c r="A1764" t="str">
        <f>Produkty[[#This Row],[Symbol]]</f>
        <v>S-28426</v>
      </c>
      <c r="B1764" s="560">
        <v>5901466110881</v>
      </c>
      <c r="C1764" t="s">
        <v>9241</v>
      </c>
      <c r="D1764" t="s">
        <v>7099</v>
      </c>
      <c r="E1764" t="s">
        <v>9242</v>
      </c>
      <c r="F1764" t="s">
        <v>4095</v>
      </c>
      <c r="G1764">
        <v>164.96</v>
      </c>
      <c r="H1764" t="s">
        <v>9243</v>
      </c>
    </row>
    <row r="1765" spans="1:8" hidden="1" x14ac:dyDescent="0.25">
      <c r="A1765" t="str">
        <f>Produkty[[#This Row],[Symbol]]</f>
        <v>S-70135</v>
      </c>
      <c r="B1765" s="560">
        <v>5901466110904</v>
      </c>
      <c r="C1765" t="s">
        <v>9244</v>
      </c>
      <c r="D1765" t="s">
        <v>4093</v>
      </c>
      <c r="E1765" t="s">
        <v>9245</v>
      </c>
      <c r="F1765" t="s">
        <v>4114</v>
      </c>
      <c r="G1765">
        <v>49.42</v>
      </c>
      <c r="H1765" t="s">
        <v>9246</v>
      </c>
    </row>
    <row r="1766" spans="1:8" hidden="1" x14ac:dyDescent="0.25">
      <c r="A1766" t="str">
        <f>Produkty[[#This Row],[Symbol]]</f>
        <v>S-38145</v>
      </c>
      <c r="B1766" s="560">
        <v>5901466110942</v>
      </c>
      <c r="C1766" t="s">
        <v>9247</v>
      </c>
      <c r="D1766" t="s">
        <v>4107</v>
      </c>
      <c r="E1766" t="s">
        <v>9248</v>
      </c>
      <c r="F1766" t="s">
        <v>9249</v>
      </c>
      <c r="G1766">
        <v>4.5599999999999996</v>
      </c>
      <c r="H1766" t="s">
        <v>9250</v>
      </c>
    </row>
    <row r="1767" spans="1:8" hidden="1" x14ac:dyDescent="0.25">
      <c r="A1767" t="str">
        <f>Produkty[[#This Row],[Symbol]]</f>
        <v>S-74165</v>
      </c>
      <c r="B1767" s="560">
        <v>5901466110959</v>
      </c>
      <c r="C1767" t="s">
        <v>9251</v>
      </c>
      <c r="D1767" t="s">
        <v>4107</v>
      </c>
      <c r="E1767" t="s">
        <v>9252</v>
      </c>
      <c r="F1767" t="s">
        <v>9249</v>
      </c>
      <c r="G1767">
        <v>5.04</v>
      </c>
      <c r="H1767" t="s">
        <v>9253</v>
      </c>
    </row>
    <row r="1768" spans="1:8" hidden="1" x14ac:dyDescent="0.25">
      <c r="A1768" t="str">
        <f>Produkty[[#This Row],[Symbol]]</f>
        <v>S-77124</v>
      </c>
      <c r="B1768" s="560">
        <v>5901466110980</v>
      </c>
      <c r="C1768" t="s">
        <v>9254</v>
      </c>
      <c r="D1768" t="s">
        <v>4093</v>
      </c>
      <c r="E1768" t="s">
        <v>9255</v>
      </c>
      <c r="F1768" t="s">
        <v>4095</v>
      </c>
      <c r="G1768">
        <v>17.39</v>
      </c>
      <c r="H1768" t="s">
        <v>9257</v>
      </c>
    </row>
    <row r="1769" spans="1:8" hidden="1" x14ac:dyDescent="0.25">
      <c r="A1769" t="str">
        <f>Produkty[[#This Row],[Symbol]]</f>
        <v>S-77128</v>
      </c>
      <c r="B1769" s="560">
        <v>5901466110997</v>
      </c>
      <c r="C1769" t="s">
        <v>9258</v>
      </c>
      <c r="D1769" t="s">
        <v>4093</v>
      </c>
      <c r="E1769" t="s">
        <v>9259</v>
      </c>
      <c r="F1769" t="s">
        <v>4095</v>
      </c>
      <c r="G1769">
        <v>8</v>
      </c>
      <c r="H1769" t="s">
        <v>9261</v>
      </c>
    </row>
    <row r="1770" spans="1:8" hidden="1" x14ac:dyDescent="0.25">
      <c r="A1770" t="str">
        <f>Produkty[[#This Row],[Symbol]]</f>
        <v>S-77342</v>
      </c>
      <c r="B1770" s="560">
        <v>5901466111000</v>
      </c>
      <c r="C1770" t="s">
        <v>9262</v>
      </c>
      <c r="D1770" t="s">
        <v>4093</v>
      </c>
      <c r="E1770" t="s">
        <v>9263</v>
      </c>
      <c r="F1770" t="s">
        <v>4095</v>
      </c>
      <c r="G1770">
        <v>27.63</v>
      </c>
      <c r="H1770" t="s">
        <v>9265</v>
      </c>
    </row>
    <row r="1771" spans="1:8" hidden="1" x14ac:dyDescent="0.25">
      <c r="A1771" t="str">
        <f>Produkty[[#This Row],[Symbol]]</f>
        <v>S-77382</v>
      </c>
      <c r="B1771" s="560">
        <v>5901466111017</v>
      </c>
      <c r="C1771" t="s">
        <v>9266</v>
      </c>
      <c r="D1771" t="s">
        <v>4093</v>
      </c>
      <c r="E1771" t="s">
        <v>9267</v>
      </c>
      <c r="F1771" t="s">
        <v>4095</v>
      </c>
      <c r="G1771">
        <v>8.07</v>
      </c>
      <c r="H1771" t="s">
        <v>9269</v>
      </c>
    </row>
    <row r="1772" spans="1:8" hidden="1" x14ac:dyDescent="0.25">
      <c r="A1772" t="str">
        <f>Produkty[[#This Row],[Symbol]]</f>
        <v>S-77008</v>
      </c>
      <c r="B1772" s="560">
        <v>5901466111024</v>
      </c>
      <c r="C1772" t="s">
        <v>9270</v>
      </c>
      <c r="D1772" t="s">
        <v>4093</v>
      </c>
      <c r="E1772" t="s">
        <v>9271</v>
      </c>
      <c r="F1772" t="s">
        <v>4095</v>
      </c>
      <c r="G1772">
        <v>44.46</v>
      </c>
      <c r="H1772" t="s">
        <v>9272</v>
      </c>
    </row>
    <row r="1773" spans="1:8" hidden="1" x14ac:dyDescent="0.25">
      <c r="A1773" t="str">
        <f>Produkty[[#This Row],[Symbol]]</f>
        <v>S-77009</v>
      </c>
      <c r="B1773" s="560">
        <v>5901466111031</v>
      </c>
      <c r="C1773" t="s">
        <v>9273</v>
      </c>
      <c r="D1773" t="s">
        <v>4093</v>
      </c>
      <c r="E1773" t="s">
        <v>9274</v>
      </c>
      <c r="F1773" t="s">
        <v>4095</v>
      </c>
      <c r="G1773">
        <v>61.17</v>
      </c>
      <c r="H1773" t="s">
        <v>9275</v>
      </c>
    </row>
    <row r="1774" spans="1:8" hidden="1" x14ac:dyDescent="0.25">
      <c r="A1774" t="str">
        <f>Produkty[[#This Row],[Symbol]]</f>
        <v>S-77010</v>
      </c>
      <c r="B1774" s="560">
        <v>5901466111048</v>
      </c>
      <c r="C1774" t="s">
        <v>9276</v>
      </c>
      <c r="D1774" t="s">
        <v>4093</v>
      </c>
      <c r="E1774" t="s">
        <v>9277</v>
      </c>
      <c r="F1774" t="s">
        <v>4095</v>
      </c>
      <c r="G1774">
        <v>81.709999999999994</v>
      </c>
      <c r="H1774" t="s">
        <v>9278</v>
      </c>
    </row>
    <row r="1775" spans="1:8" hidden="1" x14ac:dyDescent="0.25">
      <c r="A1775" t="str">
        <f>Produkty[[#This Row],[Symbol]]</f>
        <v>S-77012</v>
      </c>
      <c r="B1775" s="560">
        <v>5901466111055</v>
      </c>
      <c r="C1775" t="s">
        <v>9279</v>
      </c>
      <c r="D1775" t="s">
        <v>4093</v>
      </c>
      <c r="E1775" t="s">
        <v>9280</v>
      </c>
      <c r="F1775" t="s">
        <v>4095</v>
      </c>
      <c r="G1775">
        <v>78.58</v>
      </c>
      <c r="H1775" t="s">
        <v>9281</v>
      </c>
    </row>
    <row r="1776" spans="1:8" hidden="1" x14ac:dyDescent="0.25">
      <c r="A1776" t="str">
        <f>Produkty[[#This Row],[Symbol]]</f>
        <v>S-77112</v>
      </c>
      <c r="B1776" s="560">
        <v>5901466111062</v>
      </c>
      <c r="C1776" t="s">
        <v>9282</v>
      </c>
      <c r="D1776" t="s">
        <v>4093</v>
      </c>
      <c r="E1776" t="s">
        <v>9283</v>
      </c>
      <c r="F1776" t="s">
        <v>4095</v>
      </c>
      <c r="G1776">
        <v>84.74</v>
      </c>
      <c r="H1776" t="s">
        <v>9284</v>
      </c>
    </row>
    <row r="1777" spans="1:8" hidden="1" x14ac:dyDescent="0.25">
      <c r="A1777" t="str">
        <f>Produkty[[#This Row],[Symbol]]</f>
        <v>S-77138</v>
      </c>
      <c r="B1777" s="560">
        <v>5901466111079</v>
      </c>
      <c r="C1777" t="s">
        <v>9285</v>
      </c>
      <c r="D1777" t="s">
        <v>4093</v>
      </c>
      <c r="E1777" t="s">
        <v>9286</v>
      </c>
      <c r="F1777" t="s">
        <v>4095</v>
      </c>
      <c r="G1777">
        <v>57.75</v>
      </c>
      <c r="H1777" t="s">
        <v>9287</v>
      </c>
    </row>
    <row r="1778" spans="1:8" hidden="1" x14ac:dyDescent="0.25">
      <c r="A1778" t="str">
        <f>Produkty[[#This Row],[Symbol]]</f>
        <v>S-77211</v>
      </c>
      <c r="B1778" s="560">
        <v>5901466111086</v>
      </c>
      <c r="C1778" t="s">
        <v>9288</v>
      </c>
      <c r="D1778" t="s">
        <v>4093</v>
      </c>
      <c r="E1778" t="s">
        <v>9289</v>
      </c>
      <c r="F1778" t="s">
        <v>4095</v>
      </c>
      <c r="G1778">
        <v>66.84</v>
      </c>
      <c r="H1778" t="s">
        <v>9290</v>
      </c>
    </row>
    <row r="1779" spans="1:8" hidden="1" x14ac:dyDescent="0.25">
      <c r="A1779" t="str">
        <f>Produkty[[#This Row],[Symbol]]</f>
        <v>S-77312</v>
      </c>
      <c r="B1779" s="560">
        <v>5901466111093</v>
      </c>
      <c r="C1779" t="s">
        <v>9291</v>
      </c>
      <c r="D1779" t="s">
        <v>4093</v>
      </c>
      <c r="E1779" t="s">
        <v>9292</v>
      </c>
      <c r="F1779" t="s">
        <v>4095</v>
      </c>
      <c r="G1779">
        <v>103.18</v>
      </c>
      <c r="H1779" t="s">
        <v>9293</v>
      </c>
    </row>
    <row r="1780" spans="1:8" hidden="1" x14ac:dyDescent="0.25">
      <c r="A1780" t="str">
        <f>Produkty[[#This Row],[Symbol]]</f>
        <v>S-77410</v>
      </c>
      <c r="B1780" s="560">
        <v>5901466111109</v>
      </c>
      <c r="C1780" t="s">
        <v>9294</v>
      </c>
      <c r="D1780" t="s">
        <v>4093</v>
      </c>
      <c r="E1780" t="s">
        <v>9295</v>
      </c>
      <c r="F1780" t="s">
        <v>4095</v>
      </c>
      <c r="G1780">
        <v>118.04</v>
      </c>
      <c r="H1780" t="s">
        <v>9296</v>
      </c>
    </row>
    <row r="1781" spans="1:8" hidden="1" x14ac:dyDescent="0.25">
      <c r="A1781" t="str">
        <f>Produkty[[#This Row],[Symbol]]</f>
        <v>S-77314</v>
      </c>
      <c r="B1781" s="560">
        <v>5901466111116</v>
      </c>
      <c r="C1781" t="s">
        <v>9297</v>
      </c>
      <c r="D1781" t="s">
        <v>4093</v>
      </c>
      <c r="E1781" t="s">
        <v>9298</v>
      </c>
      <c r="F1781" t="s">
        <v>4095</v>
      </c>
      <c r="G1781">
        <v>109.75</v>
      </c>
      <c r="H1781" t="s">
        <v>9299</v>
      </c>
    </row>
    <row r="1782" spans="1:8" hidden="1" x14ac:dyDescent="0.25">
      <c r="A1782" t="str">
        <f>Produkty[[#This Row],[Symbol]]</f>
        <v>S-77912</v>
      </c>
      <c r="B1782" s="560">
        <v>5901466111123</v>
      </c>
      <c r="C1782" t="s">
        <v>9300</v>
      </c>
      <c r="D1782" t="s">
        <v>4093</v>
      </c>
      <c r="E1782" t="s">
        <v>9301</v>
      </c>
      <c r="F1782" t="s">
        <v>4095</v>
      </c>
      <c r="G1782">
        <v>66.25</v>
      </c>
      <c r="H1782" t="s">
        <v>9303</v>
      </c>
    </row>
    <row r="1783" spans="1:8" hidden="1" x14ac:dyDescent="0.25">
      <c r="A1783" t="str">
        <f>Produkty[[#This Row],[Symbol]]</f>
        <v>S-77914</v>
      </c>
      <c r="B1783" s="560">
        <v>5901466111130</v>
      </c>
      <c r="C1783" t="s">
        <v>9304</v>
      </c>
      <c r="D1783" t="s">
        <v>4093</v>
      </c>
      <c r="E1783" t="s">
        <v>9305</v>
      </c>
      <c r="F1783" t="s">
        <v>4095</v>
      </c>
      <c r="G1783">
        <v>11.87</v>
      </c>
      <c r="H1783" t="s">
        <v>9307</v>
      </c>
    </row>
    <row r="1784" spans="1:8" hidden="1" x14ac:dyDescent="0.25">
      <c r="A1784" t="str">
        <f>Produkty[[#This Row],[Symbol]]</f>
        <v>S-77207</v>
      </c>
      <c r="B1784" s="560">
        <v>5901466111147</v>
      </c>
      <c r="C1784" t="s">
        <v>9308</v>
      </c>
      <c r="D1784" t="s">
        <v>4093</v>
      </c>
      <c r="E1784" t="s">
        <v>9309</v>
      </c>
      <c r="F1784" t="s">
        <v>4095</v>
      </c>
      <c r="G1784">
        <v>13.22</v>
      </c>
      <c r="H1784" t="s">
        <v>9311</v>
      </c>
    </row>
    <row r="1785" spans="1:8" hidden="1" x14ac:dyDescent="0.25">
      <c r="A1785" t="str">
        <f>Produkty[[#This Row],[Symbol]]</f>
        <v>S-77212</v>
      </c>
      <c r="B1785" s="560">
        <v>5901466111154</v>
      </c>
      <c r="C1785" t="s">
        <v>9312</v>
      </c>
      <c r="D1785" t="s">
        <v>4093</v>
      </c>
      <c r="E1785" t="s">
        <v>9313</v>
      </c>
      <c r="F1785" t="s">
        <v>4095</v>
      </c>
      <c r="G1785">
        <v>16.38</v>
      </c>
      <c r="H1785" t="s">
        <v>9315</v>
      </c>
    </row>
    <row r="1786" spans="1:8" hidden="1" x14ac:dyDescent="0.25">
      <c r="A1786" t="str">
        <f>Produkty[[#This Row],[Symbol]]</f>
        <v>S-77220</v>
      </c>
      <c r="B1786" s="560">
        <v>5901466111161</v>
      </c>
      <c r="C1786" t="s">
        <v>9316</v>
      </c>
      <c r="D1786" t="s">
        <v>4093</v>
      </c>
      <c r="E1786" t="s">
        <v>9317</v>
      </c>
      <c r="F1786" t="s">
        <v>4095</v>
      </c>
      <c r="G1786">
        <v>25.68</v>
      </c>
      <c r="H1786" t="s">
        <v>9318</v>
      </c>
    </row>
    <row r="1787" spans="1:8" hidden="1" x14ac:dyDescent="0.25">
      <c r="A1787" t="str">
        <f>Produkty[[#This Row],[Symbol]]</f>
        <v>S-77224</v>
      </c>
      <c r="B1787" s="560">
        <v>5901466111178</v>
      </c>
      <c r="C1787" t="s">
        <v>9319</v>
      </c>
      <c r="D1787" t="s">
        <v>4093</v>
      </c>
      <c r="E1787" t="s">
        <v>9320</v>
      </c>
      <c r="F1787" t="s">
        <v>4095</v>
      </c>
      <c r="G1787">
        <v>29.44</v>
      </c>
      <c r="H1787" t="s">
        <v>9322</v>
      </c>
    </row>
    <row r="1788" spans="1:8" hidden="1" x14ac:dyDescent="0.25">
      <c r="A1788" t="str">
        <f>Produkty[[#This Row],[Symbol]]</f>
        <v>S-77407</v>
      </c>
      <c r="B1788" s="560">
        <v>5901466111185</v>
      </c>
      <c r="C1788" t="s">
        <v>9323</v>
      </c>
      <c r="D1788" t="s">
        <v>4093</v>
      </c>
      <c r="E1788" t="s">
        <v>9324</v>
      </c>
      <c r="F1788" t="s">
        <v>4095</v>
      </c>
      <c r="G1788">
        <v>6.82</v>
      </c>
      <c r="H1788" t="s">
        <v>9326</v>
      </c>
    </row>
    <row r="1789" spans="1:8" hidden="1" x14ac:dyDescent="0.25">
      <c r="A1789" t="str">
        <f>Produkty[[#This Row],[Symbol]]</f>
        <v>S-77415</v>
      </c>
      <c r="B1789" s="560">
        <v>5901466111192</v>
      </c>
      <c r="C1789" t="s">
        <v>9327</v>
      </c>
      <c r="D1789" t="s">
        <v>4093</v>
      </c>
      <c r="E1789" t="s">
        <v>9328</v>
      </c>
      <c r="F1789" t="s">
        <v>4095</v>
      </c>
      <c r="G1789">
        <v>8.6199999999999992</v>
      </c>
      <c r="H1789" t="s">
        <v>9330</v>
      </c>
    </row>
    <row r="1790" spans="1:8" hidden="1" x14ac:dyDescent="0.25">
      <c r="A1790" t="str">
        <f>Produkty[[#This Row],[Symbol]]</f>
        <v>S-77420</v>
      </c>
      <c r="B1790" s="560">
        <v>5901466111208</v>
      </c>
      <c r="C1790" t="s">
        <v>9331</v>
      </c>
      <c r="D1790" t="s">
        <v>4093</v>
      </c>
      <c r="E1790" t="s">
        <v>9332</v>
      </c>
      <c r="F1790" t="s">
        <v>4095</v>
      </c>
      <c r="G1790">
        <v>54.65</v>
      </c>
      <c r="H1790" t="s">
        <v>9333</v>
      </c>
    </row>
    <row r="1791" spans="1:8" hidden="1" x14ac:dyDescent="0.25">
      <c r="A1791" t="str">
        <f>Produkty[[#This Row],[Symbol]]</f>
        <v>S-77439</v>
      </c>
      <c r="B1791" s="560">
        <v>5901466111215</v>
      </c>
      <c r="C1791" t="s">
        <v>9334</v>
      </c>
      <c r="D1791" t="s">
        <v>4093</v>
      </c>
      <c r="E1791" t="s">
        <v>9335</v>
      </c>
      <c r="F1791" t="s">
        <v>4095</v>
      </c>
      <c r="G1791">
        <v>95.88</v>
      </c>
      <c r="H1791" t="s">
        <v>9337</v>
      </c>
    </row>
    <row r="1792" spans="1:8" hidden="1" x14ac:dyDescent="0.25">
      <c r="A1792" t="str">
        <f>Produkty[[#This Row],[Symbol]]</f>
        <v>S-77712</v>
      </c>
      <c r="B1792" s="560">
        <v>5901466111222</v>
      </c>
      <c r="C1792" t="s">
        <v>9338</v>
      </c>
      <c r="D1792" t="s">
        <v>4093</v>
      </c>
      <c r="E1792" t="s">
        <v>9339</v>
      </c>
      <c r="F1792" t="s">
        <v>4095</v>
      </c>
      <c r="G1792">
        <v>17.760000000000002</v>
      </c>
      <c r="H1792" t="s">
        <v>9341</v>
      </c>
    </row>
    <row r="1793" spans="1:8" hidden="1" x14ac:dyDescent="0.25">
      <c r="A1793" t="str">
        <f>Produkty[[#This Row],[Symbol]]</f>
        <v>S-77714</v>
      </c>
      <c r="B1793" s="560">
        <v>5901466111239</v>
      </c>
      <c r="C1793" t="s">
        <v>9342</v>
      </c>
      <c r="D1793" t="s">
        <v>4093</v>
      </c>
      <c r="E1793" t="s">
        <v>9343</v>
      </c>
      <c r="F1793" t="s">
        <v>4095</v>
      </c>
      <c r="G1793">
        <v>9.93</v>
      </c>
      <c r="H1793" t="s">
        <v>9345</v>
      </c>
    </row>
    <row r="1794" spans="1:8" hidden="1" x14ac:dyDescent="0.25">
      <c r="A1794" t="str">
        <f>Produkty[[#This Row],[Symbol]]</f>
        <v>S-77716</v>
      </c>
      <c r="B1794" s="560">
        <v>5901466111246</v>
      </c>
      <c r="C1794" t="s">
        <v>9346</v>
      </c>
      <c r="D1794" t="s">
        <v>4093</v>
      </c>
      <c r="E1794" t="s">
        <v>9347</v>
      </c>
      <c r="F1794" t="s">
        <v>4095</v>
      </c>
      <c r="G1794">
        <v>100.53</v>
      </c>
      <c r="H1794" t="s">
        <v>9349</v>
      </c>
    </row>
    <row r="1795" spans="1:8" hidden="1" x14ac:dyDescent="0.25">
      <c r="A1795" t="str">
        <f>Produkty[[#This Row],[Symbol]]</f>
        <v>S-77225</v>
      </c>
      <c r="B1795" s="560">
        <v>5901466111253</v>
      </c>
      <c r="C1795" t="s">
        <v>9350</v>
      </c>
      <c r="D1795" t="s">
        <v>4093</v>
      </c>
      <c r="E1795" t="s">
        <v>9351</v>
      </c>
      <c r="F1795" t="s">
        <v>4095</v>
      </c>
      <c r="G1795">
        <v>28.86</v>
      </c>
      <c r="H1795" t="s">
        <v>9353</v>
      </c>
    </row>
    <row r="1796" spans="1:8" hidden="1" x14ac:dyDescent="0.25">
      <c r="A1796" t="str">
        <f>Produkty[[#This Row],[Symbol]]</f>
        <v>S-77412</v>
      </c>
      <c r="B1796" s="560">
        <v>5901466111260</v>
      </c>
      <c r="C1796" t="s">
        <v>9354</v>
      </c>
      <c r="D1796" t="s">
        <v>4093</v>
      </c>
      <c r="E1796" t="s">
        <v>9355</v>
      </c>
      <c r="F1796" t="s">
        <v>4095</v>
      </c>
      <c r="G1796">
        <v>7.91</v>
      </c>
      <c r="H1796" t="s">
        <v>9357</v>
      </c>
    </row>
    <row r="1797" spans="1:8" hidden="1" x14ac:dyDescent="0.25">
      <c r="A1797" t="str">
        <f>Produkty[[#This Row],[Symbol]]</f>
        <v>S-77446</v>
      </c>
      <c r="B1797" s="560">
        <v>5901466111277</v>
      </c>
      <c r="C1797" t="s">
        <v>9358</v>
      </c>
      <c r="D1797" t="s">
        <v>4093</v>
      </c>
      <c r="E1797" t="s">
        <v>9359</v>
      </c>
      <c r="F1797" t="s">
        <v>4095</v>
      </c>
      <c r="G1797">
        <v>94.8</v>
      </c>
      <c r="H1797" t="s">
        <v>9361</v>
      </c>
    </row>
    <row r="1798" spans="1:8" hidden="1" x14ac:dyDescent="0.25">
      <c r="A1798" t="str">
        <f>Produkty[[#This Row],[Symbol]]</f>
        <v>S-77817</v>
      </c>
      <c r="B1798" s="560">
        <v>5901466111284</v>
      </c>
      <c r="C1798" t="s">
        <v>9362</v>
      </c>
      <c r="D1798" t="s">
        <v>4093</v>
      </c>
      <c r="E1798" t="s">
        <v>9363</v>
      </c>
      <c r="F1798" t="s">
        <v>4095</v>
      </c>
      <c r="G1798">
        <v>16.45</v>
      </c>
      <c r="H1798" t="s">
        <v>9365</v>
      </c>
    </row>
    <row r="1799" spans="1:8" hidden="1" x14ac:dyDescent="0.25">
      <c r="A1799" t="str">
        <f>Produkty[[#This Row],[Symbol]]</f>
        <v>S-77230</v>
      </c>
      <c r="B1799" s="560">
        <v>5901466111291</v>
      </c>
      <c r="C1799" t="s">
        <v>9366</v>
      </c>
      <c r="D1799" t="s">
        <v>4093</v>
      </c>
      <c r="E1799" t="s">
        <v>9367</v>
      </c>
      <c r="F1799" t="s">
        <v>4095</v>
      </c>
      <c r="G1799">
        <v>36.5</v>
      </c>
      <c r="H1799" t="s">
        <v>9369</v>
      </c>
    </row>
    <row r="1800" spans="1:8" hidden="1" x14ac:dyDescent="0.25">
      <c r="A1800" t="str">
        <f>Produkty[[#This Row],[Symbol]]</f>
        <v>S-77440</v>
      </c>
      <c r="B1800" s="560">
        <v>5901466111307</v>
      </c>
      <c r="C1800" t="s">
        <v>9370</v>
      </c>
      <c r="D1800" t="s">
        <v>4093</v>
      </c>
      <c r="E1800" t="s">
        <v>9371</v>
      </c>
      <c r="F1800" t="s">
        <v>4095</v>
      </c>
      <c r="G1800">
        <v>107.45</v>
      </c>
      <c r="H1800" t="s">
        <v>9373</v>
      </c>
    </row>
    <row r="1801" spans="1:8" hidden="1" x14ac:dyDescent="0.25">
      <c r="A1801" t="str">
        <f>Produkty[[#This Row],[Symbol]]</f>
        <v>S-77229</v>
      </c>
      <c r="B1801" s="560">
        <v>5901466111314</v>
      </c>
      <c r="C1801" t="s">
        <v>9374</v>
      </c>
      <c r="D1801" t="s">
        <v>4093</v>
      </c>
      <c r="E1801" t="s">
        <v>9375</v>
      </c>
      <c r="F1801" t="s">
        <v>4095</v>
      </c>
      <c r="G1801">
        <v>46.93</v>
      </c>
      <c r="H1801" t="s">
        <v>9376</v>
      </c>
    </row>
    <row r="1802" spans="1:8" hidden="1" x14ac:dyDescent="0.25">
      <c r="A1802" t="str">
        <f>Produkty[[#This Row],[Symbol]]</f>
        <v>S-77414</v>
      </c>
      <c r="B1802" s="560">
        <v>5901466111321</v>
      </c>
      <c r="C1802" t="s">
        <v>9377</v>
      </c>
      <c r="D1802" t="s">
        <v>4093</v>
      </c>
      <c r="E1802" t="s">
        <v>9378</v>
      </c>
      <c r="F1802" t="s">
        <v>4095</v>
      </c>
      <c r="G1802">
        <v>28.29</v>
      </c>
      <c r="H1802" t="s">
        <v>9379</v>
      </c>
    </row>
    <row r="1803" spans="1:8" hidden="1" x14ac:dyDescent="0.25">
      <c r="A1803" t="str">
        <f>Produkty[[#This Row],[Symbol]]</f>
        <v>S-77435</v>
      </c>
      <c r="B1803" s="560">
        <v>5901466111338</v>
      </c>
      <c r="C1803" t="s">
        <v>9380</v>
      </c>
      <c r="D1803" t="s">
        <v>4093</v>
      </c>
      <c r="E1803" t="s">
        <v>9381</v>
      </c>
      <c r="F1803" t="s">
        <v>4095</v>
      </c>
      <c r="G1803">
        <v>276.49</v>
      </c>
      <c r="H1803" t="s">
        <v>9382</v>
      </c>
    </row>
    <row r="1804" spans="1:8" hidden="1" x14ac:dyDescent="0.25">
      <c r="A1804" t="str">
        <f>Produkty[[#This Row],[Symbol]]</f>
        <v>S-77820</v>
      </c>
      <c r="B1804" s="560">
        <v>5901466111345</v>
      </c>
      <c r="C1804" t="s">
        <v>9383</v>
      </c>
      <c r="D1804" t="s">
        <v>4093</v>
      </c>
      <c r="E1804" t="s">
        <v>9384</v>
      </c>
      <c r="F1804" t="s">
        <v>4095</v>
      </c>
      <c r="G1804">
        <v>33.409999999999997</v>
      </c>
      <c r="H1804" t="s">
        <v>9385</v>
      </c>
    </row>
    <row r="1805" spans="1:8" hidden="1" x14ac:dyDescent="0.25">
      <c r="A1805" t="str">
        <f>Produkty[[#This Row],[Symbol]]</f>
        <v>S-77238</v>
      </c>
      <c r="B1805" s="560">
        <v>5901466111352</v>
      </c>
      <c r="C1805" t="s">
        <v>9386</v>
      </c>
      <c r="D1805" t="s">
        <v>4093</v>
      </c>
      <c r="E1805" t="s">
        <v>9387</v>
      </c>
      <c r="F1805" t="s">
        <v>4095</v>
      </c>
      <c r="G1805">
        <v>60.24</v>
      </c>
      <c r="H1805" t="s">
        <v>9389</v>
      </c>
    </row>
    <row r="1806" spans="1:8" hidden="1" x14ac:dyDescent="0.25">
      <c r="A1806" t="str">
        <f>Produkty[[#This Row],[Symbol]]</f>
        <v>S-77814</v>
      </c>
      <c r="B1806" s="560">
        <v>5901466111369</v>
      </c>
      <c r="C1806" t="s">
        <v>9390</v>
      </c>
      <c r="D1806" t="s">
        <v>4093</v>
      </c>
      <c r="E1806" t="s">
        <v>9391</v>
      </c>
      <c r="F1806" t="s">
        <v>4095</v>
      </c>
      <c r="G1806">
        <v>10.67</v>
      </c>
      <c r="H1806" t="s">
        <v>9392</v>
      </c>
    </row>
    <row r="1807" spans="1:8" hidden="1" x14ac:dyDescent="0.25">
      <c r="A1807" t="str">
        <f>Produkty[[#This Row],[Symbol]]</f>
        <v>S-77213</v>
      </c>
      <c r="B1807" s="560">
        <v>5901466111376</v>
      </c>
      <c r="C1807" t="s">
        <v>9393</v>
      </c>
      <c r="D1807" t="s">
        <v>4093</v>
      </c>
      <c r="E1807" t="s">
        <v>9394</v>
      </c>
      <c r="F1807" t="s">
        <v>4095</v>
      </c>
      <c r="G1807">
        <v>173.83</v>
      </c>
      <c r="H1807" t="s">
        <v>9395</v>
      </c>
    </row>
    <row r="1808" spans="1:8" hidden="1" x14ac:dyDescent="0.25">
      <c r="A1808" t="str">
        <f>Produkty[[#This Row],[Symbol]]</f>
        <v>S-77217</v>
      </c>
      <c r="B1808" s="560">
        <v>5901466111383</v>
      </c>
      <c r="C1808" t="s">
        <v>9396</v>
      </c>
      <c r="D1808" t="s">
        <v>4093</v>
      </c>
      <c r="E1808" t="s">
        <v>9397</v>
      </c>
      <c r="F1808" t="s">
        <v>4104</v>
      </c>
      <c r="G1808">
        <v>214.17</v>
      </c>
      <c r="H1808" t="s">
        <v>9398</v>
      </c>
    </row>
    <row r="1809" spans="1:8" hidden="1" x14ac:dyDescent="0.25">
      <c r="A1809" t="str">
        <f>Produkty[[#This Row],[Symbol]]</f>
        <v>S-77219</v>
      </c>
      <c r="B1809" s="560">
        <v>5901466111390</v>
      </c>
      <c r="C1809" t="s">
        <v>9399</v>
      </c>
      <c r="D1809" t="s">
        <v>4093</v>
      </c>
      <c r="E1809" t="s">
        <v>9400</v>
      </c>
      <c r="F1809" t="s">
        <v>4104</v>
      </c>
      <c r="G1809">
        <v>187.41</v>
      </c>
      <c r="H1809" t="s">
        <v>9401</v>
      </c>
    </row>
    <row r="1810" spans="1:8" hidden="1" x14ac:dyDescent="0.25">
      <c r="A1810" t="str">
        <f>Produkty[[#This Row],[Symbol]]</f>
        <v>S-77222</v>
      </c>
      <c r="B1810" s="560">
        <v>5901466111406</v>
      </c>
      <c r="C1810" t="s">
        <v>9402</v>
      </c>
      <c r="D1810" t="s">
        <v>4093</v>
      </c>
      <c r="E1810" t="s">
        <v>9403</v>
      </c>
      <c r="F1810" t="s">
        <v>4104</v>
      </c>
      <c r="G1810">
        <v>269.22000000000003</v>
      </c>
      <c r="H1810" t="s">
        <v>9404</v>
      </c>
    </row>
    <row r="1811" spans="1:8" hidden="1" x14ac:dyDescent="0.25">
      <c r="A1811" t="str">
        <f>Produkty[[#This Row],[Symbol]]</f>
        <v>S-77256</v>
      </c>
      <c r="B1811" s="560">
        <v>5901466111413</v>
      </c>
      <c r="C1811" t="s">
        <v>9405</v>
      </c>
      <c r="D1811" t="s">
        <v>4093</v>
      </c>
      <c r="E1811" t="s">
        <v>9406</v>
      </c>
      <c r="F1811" t="s">
        <v>4104</v>
      </c>
      <c r="G1811">
        <v>360.52</v>
      </c>
      <c r="H1811" t="s">
        <v>9407</v>
      </c>
    </row>
    <row r="1812" spans="1:8" hidden="1" x14ac:dyDescent="0.25">
      <c r="A1812" t="str">
        <f>Produkty[[#This Row],[Symbol]]</f>
        <v>S-77822</v>
      </c>
      <c r="B1812" s="560">
        <v>5901466111444</v>
      </c>
      <c r="C1812" t="s">
        <v>9408</v>
      </c>
      <c r="D1812" t="s">
        <v>4093</v>
      </c>
      <c r="E1812" t="s">
        <v>9409</v>
      </c>
      <c r="F1812" t="s">
        <v>4104</v>
      </c>
      <c r="G1812">
        <v>214.77</v>
      </c>
      <c r="H1812" t="s">
        <v>9410</v>
      </c>
    </row>
    <row r="1813" spans="1:8" hidden="1" x14ac:dyDescent="0.25">
      <c r="A1813" t="str">
        <f>Produkty[[#This Row],[Symbol]]</f>
        <v>S-77719</v>
      </c>
      <c r="B1813" s="560">
        <v>5901466111857</v>
      </c>
      <c r="C1813" t="s">
        <v>9411</v>
      </c>
      <c r="D1813" t="s">
        <v>4093</v>
      </c>
      <c r="E1813" t="s">
        <v>9412</v>
      </c>
      <c r="F1813" t="s">
        <v>4095</v>
      </c>
      <c r="G1813">
        <v>29.44</v>
      </c>
      <c r="H1813" t="s">
        <v>9414</v>
      </c>
    </row>
    <row r="1814" spans="1:8" hidden="1" x14ac:dyDescent="0.25">
      <c r="A1814" t="str">
        <f>Produkty[[#This Row],[Symbol]]</f>
        <v>S-77721</v>
      </c>
      <c r="B1814" s="560">
        <v>5901466111864</v>
      </c>
      <c r="C1814" t="s">
        <v>9415</v>
      </c>
      <c r="D1814" t="s">
        <v>4093</v>
      </c>
      <c r="E1814" t="s">
        <v>9416</v>
      </c>
      <c r="F1814" t="s">
        <v>4095</v>
      </c>
      <c r="G1814">
        <v>29.44</v>
      </c>
      <c r="H1814" t="s">
        <v>9418</v>
      </c>
    </row>
    <row r="1815" spans="1:8" hidden="1" x14ac:dyDescent="0.25">
      <c r="A1815" t="str">
        <f>Produkty[[#This Row],[Symbol]]</f>
        <v>S-77722</v>
      </c>
      <c r="B1815" s="560">
        <v>5901466111871</v>
      </c>
      <c r="C1815" t="s">
        <v>9419</v>
      </c>
      <c r="D1815" t="s">
        <v>4093</v>
      </c>
      <c r="E1815" t="s">
        <v>9420</v>
      </c>
      <c r="F1815" t="s">
        <v>4095</v>
      </c>
      <c r="G1815">
        <v>29.44</v>
      </c>
      <c r="H1815" t="s">
        <v>9422</v>
      </c>
    </row>
    <row r="1816" spans="1:8" hidden="1" x14ac:dyDescent="0.25">
      <c r="A1816" t="str">
        <f>Produkty[[#This Row],[Symbol]]</f>
        <v>S-77724</v>
      </c>
      <c r="B1816" s="560">
        <v>5901466111888</v>
      </c>
      <c r="C1816" t="s">
        <v>9423</v>
      </c>
      <c r="D1816" t="s">
        <v>4093</v>
      </c>
      <c r="E1816" t="s">
        <v>9424</v>
      </c>
      <c r="F1816" t="s">
        <v>4095</v>
      </c>
      <c r="G1816">
        <v>29.44</v>
      </c>
      <c r="H1816" t="s">
        <v>9426</v>
      </c>
    </row>
    <row r="1817" spans="1:8" hidden="1" x14ac:dyDescent="0.25">
      <c r="A1817" t="str">
        <f>Produkty[[#This Row],[Symbol]]</f>
        <v>S-77727</v>
      </c>
      <c r="B1817" s="560">
        <v>5901466111895</v>
      </c>
      <c r="C1817" t="s">
        <v>9427</v>
      </c>
      <c r="D1817" t="s">
        <v>4093</v>
      </c>
      <c r="E1817" t="s">
        <v>9428</v>
      </c>
      <c r="F1817" t="s">
        <v>4095</v>
      </c>
      <c r="G1817">
        <v>29.44</v>
      </c>
      <c r="H1817" t="s">
        <v>9430</v>
      </c>
    </row>
    <row r="1818" spans="1:8" hidden="1" x14ac:dyDescent="0.25">
      <c r="A1818" t="str">
        <f>Produkty[[#This Row],[Symbol]]</f>
        <v>S-77730</v>
      </c>
      <c r="B1818" s="560">
        <v>5901466111901</v>
      </c>
      <c r="C1818" t="s">
        <v>9431</v>
      </c>
      <c r="D1818" t="s">
        <v>4093</v>
      </c>
      <c r="E1818" t="s">
        <v>9432</v>
      </c>
      <c r="F1818" t="s">
        <v>4095</v>
      </c>
      <c r="G1818">
        <v>32.28</v>
      </c>
      <c r="H1818" t="s">
        <v>9434</v>
      </c>
    </row>
    <row r="1819" spans="1:8" hidden="1" x14ac:dyDescent="0.25">
      <c r="A1819" t="str">
        <f>Produkty[[#This Row],[Symbol]]</f>
        <v>S-77732</v>
      </c>
      <c r="B1819" s="560">
        <v>5901466111918</v>
      </c>
      <c r="C1819" t="s">
        <v>9435</v>
      </c>
      <c r="D1819" t="s">
        <v>4093</v>
      </c>
      <c r="E1819" t="s">
        <v>9436</v>
      </c>
      <c r="F1819" t="s">
        <v>4095</v>
      </c>
      <c r="G1819">
        <v>33.58</v>
      </c>
      <c r="H1819" t="s">
        <v>9438</v>
      </c>
    </row>
    <row r="1820" spans="1:8" hidden="1" x14ac:dyDescent="0.25">
      <c r="A1820" t="str">
        <f>Produkty[[#This Row],[Symbol]]</f>
        <v>S-77736</v>
      </c>
      <c r="B1820" s="560">
        <v>5901466111925</v>
      </c>
      <c r="C1820" t="s">
        <v>9439</v>
      </c>
      <c r="D1820" t="s">
        <v>4093</v>
      </c>
      <c r="E1820" t="s">
        <v>9440</v>
      </c>
      <c r="F1820" t="s">
        <v>4095</v>
      </c>
      <c r="G1820">
        <v>40.58</v>
      </c>
      <c r="H1820" t="s">
        <v>9442</v>
      </c>
    </row>
    <row r="1821" spans="1:8" hidden="1" x14ac:dyDescent="0.25">
      <c r="A1821" t="str">
        <f>Produkty[[#This Row],[Symbol]]</f>
        <v>S-77738</v>
      </c>
      <c r="B1821" s="560">
        <v>5901466111932</v>
      </c>
      <c r="C1821" t="s">
        <v>9443</v>
      </c>
      <c r="D1821" t="s">
        <v>4093</v>
      </c>
      <c r="E1821" t="s">
        <v>9444</v>
      </c>
      <c r="F1821" t="s">
        <v>4095</v>
      </c>
      <c r="G1821">
        <v>44.16</v>
      </c>
      <c r="H1821" t="s">
        <v>9446</v>
      </c>
    </row>
    <row r="1822" spans="1:8" hidden="1" x14ac:dyDescent="0.25">
      <c r="A1822" t="str">
        <f>Produkty[[#This Row],[Symbol]]</f>
        <v>S-77741</v>
      </c>
      <c r="B1822" s="560">
        <v>5901466111949</v>
      </c>
      <c r="C1822" t="s">
        <v>9447</v>
      </c>
      <c r="D1822" t="s">
        <v>4093</v>
      </c>
      <c r="E1822" t="s">
        <v>9448</v>
      </c>
      <c r="F1822" t="s">
        <v>4095</v>
      </c>
      <c r="G1822">
        <v>52.13</v>
      </c>
      <c r="H1822" t="s">
        <v>9450</v>
      </c>
    </row>
    <row r="1823" spans="1:8" hidden="1" x14ac:dyDescent="0.25">
      <c r="A1823" t="str">
        <f>Produkty[[#This Row],[Symbol]]</f>
        <v>S-77746</v>
      </c>
      <c r="B1823" s="560">
        <v>5901466111956</v>
      </c>
      <c r="C1823" t="s">
        <v>9451</v>
      </c>
      <c r="D1823" t="s">
        <v>4093</v>
      </c>
      <c r="E1823" t="s">
        <v>9452</v>
      </c>
      <c r="F1823" t="s">
        <v>4095</v>
      </c>
      <c r="G1823">
        <v>56.35</v>
      </c>
      <c r="H1823" t="s">
        <v>9454</v>
      </c>
    </row>
    <row r="1824" spans="1:8" hidden="1" x14ac:dyDescent="0.25">
      <c r="A1824" t="str">
        <f>Produkty[[#This Row],[Symbol]]</f>
        <v>S-77750</v>
      </c>
      <c r="B1824" s="560">
        <v>5901466111963</v>
      </c>
      <c r="C1824" t="s">
        <v>9455</v>
      </c>
      <c r="D1824" t="s">
        <v>4093</v>
      </c>
      <c r="E1824" t="s">
        <v>9456</v>
      </c>
      <c r="F1824" t="s">
        <v>4095</v>
      </c>
      <c r="G1824">
        <v>58.28</v>
      </c>
      <c r="H1824" t="s">
        <v>9458</v>
      </c>
    </row>
    <row r="1825" spans="1:8" hidden="1" x14ac:dyDescent="0.25">
      <c r="A1825" t="str">
        <f>Produkty[[#This Row],[Symbol]]</f>
        <v>S-77816</v>
      </c>
      <c r="B1825" s="560">
        <v>5901466111970</v>
      </c>
      <c r="C1825" t="s">
        <v>9459</v>
      </c>
      <c r="D1825" t="s">
        <v>4093</v>
      </c>
      <c r="E1825" t="s">
        <v>9460</v>
      </c>
      <c r="F1825" t="s">
        <v>4095</v>
      </c>
      <c r="G1825">
        <v>10.66</v>
      </c>
      <c r="H1825" t="s">
        <v>9462</v>
      </c>
    </row>
    <row r="1826" spans="1:8" hidden="1" x14ac:dyDescent="0.25">
      <c r="A1826" t="str">
        <f>Produkty[[#This Row],[Symbol]]</f>
        <v>S-77821</v>
      </c>
      <c r="B1826" s="560">
        <v>5901466111987</v>
      </c>
      <c r="C1826" t="s">
        <v>9463</v>
      </c>
      <c r="D1826" t="s">
        <v>4093</v>
      </c>
      <c r="E1826" t="s">
        <v>9464</v>
      </c>
      <c r="F1826" t="s">
        <v>4095</v>
      </c>
      <c r="G1826">
        <v>13.48</v>
      </c>
      <c r="H1826" t="s">
        <v>9466</v>
      </c>
    </row>
    <row r="1827" spans="1:8" hidden="1" x14ac:dyDescent="0.25">
      <c r="A1827" t="str">
        <f>Produkty[[#This Row],[Symbol]]</f>
        <v>S-77917</v>
      </c>
      <c r="B1827" s="560">
        <v>5901466111994</v>
      </c>
      <c r="C1827" t="s">
        <v>9467</v>
      </c>
      <c r="D1827" t="s">
        <v>4093</v>
      </c>
      <c r="E1827" t="s">
        <v>9468</v>
      </c>
      <c r="F1827" t="s">
        <v>4095</v>
      </c>
      <c r="G1827">
        <v>34.58</v>
      </c>
      <c r="H1827" t="s">
        <v>9469</v>
      </c>
    </row>
    <row r="1828" spans="1:8" hidden="1" x14ac:dyDescent="0.25">
      <c r="A1828" t="str">
        <f>Produkty[[#This Row],[Symbol]]</f>
        <v>S-77919</v>
      </c>
      <c r="B1828" s="560">
        <v>5901466112007</v>
      </c>
      <c r="C1828" t="s">
        <v>9470</v>
      </c>
      <c r="D1828" t="s">
        <v>4093</v>
      </c>
      <c r="E1828" t="s">
        <v>9471</v>
      </c>
      <c r="F1828" t="s">
        <v>4095</v>
      </c>
      <c r="G1828">
        <v>34.58</v>
      </c>
      <c r="H1828" t="s">
        <v>9473</v>
      </c>
    </row>
    <row r="1829" spans="1:8" hidden="1" x14ac:dyDescent="0.25">
      <c r="A1829" t="str">
        <f>Produkty[[#This Row],[Symbol]]</f>
        <v>S-77921</v>
      </c>
      <c r="B1829" s="560">
        <v>5901466112014</v>
      </c>
      <c r="C1829" t="s">
        <v>9474</v>
      </c>
      <c r="D1829" t="s">
        <v>4093</v>
      </c>
      <c r="E1829" t="s">
        <v>9475</v>
      </c>
      <c r="F1829" t="s">
        <v>4095</v>
      </c>
      <c r="G1829">
        <v>35.56</v>
      </c>
      <c r="H1829" t="s">
        <v>9477</v>
      </c>
    </row>
    <row r="1830" spans="1:8" hidden="1" x14ac:dyDescent="0.25">
      <c r="A1830" t="str">
        <f>Produkty[[#This Row],[Symbol]]</f>
        <v>S-67303</v>
      </c>
      <c r="B1830" s="560">
        <v>5901466112021</v>
      </c>
      <c r="C1830" t="s">
        <v>9478</v>
      </c>
      <c r="D1830" t="s">
        <v>4093</v>
      </c>
      <c r="E1830" t="s">
        <v>9479</v>
      </c>
      <c r="F1830" t="s">
        <v>4095</v>
      </c>
      <c r="G1830">
        <v>94.3</v>
      </c>
      <c r="H1830" t="s">
        <v>9480</v>
      </c>
    </row>
    <row r="1831" spans="1:8" hidden="1" x14ac:dyDescent="0.25">
      <c r="A1831" t="str">
        <f>Produkty[[#This Row],[Symbol]]</f>
        <v>S-67305</v>
      </c>
      <c r="B1831" s="560">
        <v>5901466112038</v>
      </c>
      <c r="C1831" t="s">
        <v>9481</v>
      </c>
      <c r="D1831" t="s">
        <v>4093</v>
      </c>
      <c r="E1831" t="s">
        <v>9482</v>
      </c>
      <c r="F1831" t="s">
        <v>4095</v>
      </c>
      <c r="G1831">
        <v>94.3</v>
      </c>
      <c r="H1831" t="s">
        <v>9483</v>
      </c>
    </row>
    <row r="1832" spans="1:8" hidden="1" x14ac:dyDescent="0.25">
      <c r="A1832" t="str">
        <f>Produkty[[#This Row],[Symbol]]</f>
        <v>S-67307</v>
      </c>
      <c r="B1832" s="560">
        <v>5901466112045</v>
      </c>
      <c r="C1832" t="s">
        <v>9484</v>
      </c>
      <c r="D1832" t="s">
        <v>4093</v>
      </c>
      <c r="E1832" t="s">
        <v>9485</v>
      </c>
      <c r="F1832" t="s">
        <v>4095</v>
      </c>
      <c r="G1832">
        <v>110.77</v>
      </c>
      <c r="H1832" t="s">
        <v>9486</v>
      </c>
    </row>
    <row r="1833" spans="1:8" hidden="1" x14ac:dyDescent="0.25">
      <c r="A1833" t="str">
        <f>Produkty[[#This Row],[Symbol]]</f>
        <v>S-67031</v>
      </c>
      <c r="B1833" s="560">
        <v>5901466112052</v>
      </c>
      <c r="C1833" t="s">
        <v>9487</v>
      </c>
      <c r="D1833" t="s">
        <v>4093</v>
      </c>
      <c r="E1833" t="s">
        <v>9488</v>
      </c>
      <c r="F1833" t="s">
        <v>4095</v>
      </c>
      <c r="G1833">
        <v>90.03</v>
      </c>
      <c r="H1833" t="s">
        <v>9489</v>
      </c>
    </row>
    <row r="1834" spans="1:8" hidden="1" x14ac:dyDescent="0.25">
      <c r="A1834" t="str">
        <f>Produkty[[#This Row],[Symbol]]</f>
        <v>S-38531</v>
      </c>
      <c r="B1834" s="560">
        <v>5901466112069</v>
      </c>
      <c r="C1834" t="s">
        <v>9490</v>
      </c>
      <c r="D1834" t="s">
        <v>4102</v>
      </c>
      <c r="E1834" t="s">
        <v>9491</v>
      </c>
      <c r="F1834" t="s">
        <v>4095</v>
      </c>
      <c r="G1834">
        <v>5.87</v>
      </c>
      <c r="H1834" t="s">
        <v>9492</v>
      </c>
    </row>
    <row r="1835" spans="1:8" hidden="1" x14ac:dyDescent="0.25">
      <c r="A1835" t="str">
        <f>Produkty[[#This Row],[Symbol]]</f>
        <v>S-38534</v>
      </c>
      <c r="B1835" s="560">
        <v>5901466112076</v>
      </c>
      <c r="C1835" t="s">
        <v>9493</v>
      </c>
      <c r="D1835" t="s">
        <v>4102</v>
      </c>
      <c r="E1835" t="s">
        <v>9494</v>
      </c>
      <c r="F1835" t="s">
        <v>4095</v>
      </c>
      <c r="G1835">
        <v>7.32</v>
      </c>
      <c r="H1835" t="s">
        <v>9495</v>
      </c>
    </row>
    <row r="1836" spans="1:8" hidden="1" x14ac:dyDescent="0.25">
      <c r="A1836" t="str">
        <f>Produkty[[#This Row],[Symbol]]</f>
        <v>S-38537</v>
      </c>
      <c r="B1836" s="560">
        <v>5901466112083</v>
      </c>
      <c r="C1836" t="s">
        <v>9496</v>
      </c>
      <c r="D1836" t="s">
        <v>4102</v>
      </c>
      <c r="E1836" t="s">
        <v>9497</v>
      </c>
      <c r="F1836" t="s">
        <v>4095</v>
      </c>
      <c r="G1836">
        <v>9.36</v>
      </c>
      <c r="H1836" t="s">
        <v>9498</v>
      </c>
    </row>
    <row r="1837" spans="1:8" hidden="1" x14ac:dyDescent="0.25">
      <c r="A1837" t="str">
        <f>Produkty[[#This Row],[Symbol]]</f>
        <v>S042138540</v>
      </c>
      <c r="B1837" s="560">
        <v>5901466112090</v>
      </c>
      <c r="C1837" t="s">
        <v>9499</v>
      </c>
      <c r="D1837" t="s">
        <v>4102</v>
      </c>
      <c r="E1837" t="s">
        <v>9500</v>
      </c>
      <c r="F1837" t="s">
        <v>4095</v>
      </c>
      <c r="G1837">
        <v>11.55</v>
      </c>
      <c r="H1837" t="s">
        <v>9501</v>
      </c>
    </row>
    <row r="1838" spans="1:8" hidden="1" x14ac:dyDescent="0.25">
      <c r="A1838" t="str">
        <f>Produkty[[#This Row],[Symbol]]</f>
        <v>S042138543</v>
      </c>
      <c r="B1838" s="560">
        <v>5901466112106</v>
      </c>
      <c r="C1838" t="s">
        <v>9502</v>
      </c>
      <c r="D1838" t="s">
        <v>4102</v>
      </c>
      <c r="E1838" t="s">
        <v>9503</v>
      </c>
      <c r="F1838" t="s">
        <v>4095</v>
      </c>
      <c r="G1838">
        <v>13.79</v>
      </c>
      <c r="H1838" t="s">
        <v>9504</v>
      </c>
    </row>
    <row r="1839" spans="1:8" hidden="1" x14ac:dyDescent="0.25">
      <c r="A1839" t="str">
        <f>Produkty[[#This Row],[Symbol]]</f>
        <v>S042138546</v>
      </c>
      <c r="B1839" s="560">
        <v>5901466112113</v>
      </c>
      <c r="C1839" t="s">
        <v>9505</v>
      </c>
      <c r="D1839" t="s">
        <v>4102</v>
      </c>
      <c r="E1839" t="s">
        <v>9506</v>
      </c>
      <c r="F1839" t="s">
        <v>4095</v>
      </c>
      <c r="G1839">
        <v>17.5</v>
      </c>
      <c r="H1839" t="s">
        <v>9507</v>
      </c>
    </row>
    <row r="1840" spans="1:8" hidden="1" x14ac:dyDescent="0.25">
      <c r="A1840" t="str">
        <f>Produkty[[#This Row],[Symbol]]</f>
        <v>S-38549</v>
      </c>
      <c r="B1840" s="560">
        <v>5901466112120</v>
      </c>
      <c r="C1840" t="s">
        <v>9508</v>
      </c>
      <c r="D1840" t="s">
        <v>4102</v>
      </c>
      <c r="E1840" t="s">
        <v>9509</v>
      </c>
      <c r="F1840" t="s">
        <v>4095</v>
      </c>
      <c r="G1840">
        <v>3.27</v>
      </c>
      <c r="H1840" t="s">
        <v>9510</v>
      </c>
    </row>
    <row r="1841" spans="1:8" hidden="1" x14ac:dyDescent="0.25">
      <c r="A1841" t="str">
        <f>Produkty[[#This Row],[Symbol]]</f>
        <v>S-38552</v>
      </c>
      <c r="B1841" s="560">
        <v>5901466112137</v>
      </c>
      <c r="C1841" t="s">
        <v>9511</v>
      </c>
      <c r="D1841" t="s">
        <v>4102</v>
      </c>
      <c r="E1841" t="s">
        <v>9512</v>
      </c>
      <c r="F1841" t="s">
        <v>4095</v>
      </c>
      <c r="G1841">
        <v>4.9800000000000004</v>
      </c>
      <c r="H1841" t="s">
        <v>9513</v>
      </c>
    </row>
    <row r="1842" spans="1:8" hidden="1" x14ac:dyDescent="0.25">
      <c r="A1842" t="str">
        <f>Produkty[[#This Row],[Symbol]]</f>
        <v>S-38555</v>
      </c>
      <c r="B1842" s="560">
        <v>5901466112144</v>
      </c>
      <c r="C1842" t="s">
        <v>9514</v>
      </c>
      <c r="D1842" t="s">
        <v>4102</v>
      </c>
      <c r="E1842" t="s">
        <v>9515</v>
      </c>
      <c r="F1842" t="s">
        <v>4095</v>
      </c>
      <c r="G1842">
        <v>6.27</v>
      </c>
      <c r="H1842" t="s">
        <v>9516</v>
      </c>
    </row>
    <row r="1843" spans="1:8" hidden="1" x14ac:dyDescent="0.25">
      <c r="A1843" t="str">
        <f>Produkty[[#This Row],[Symbol]]</f>
        <v>S-38558</v>
      </c>
      <c r="B1843" s="560">
        <v>5901466112151</v>
      </c>
      <c r="C1843" t="s">
        <v>9517</v>
      </c>
      <c r="D1843" t="s">
        <v>4102</v>
      </c>
      <c r="E1843" t="s">
        <v>9518</v>
      </c>
      <c r="F1843" t="s">
        <v>4095</v>
      </c>
      <c r="G1843">
        <v>6.29</v>
      </c>
      <c r="H1843" t="s">
        <v>9519</v>
      </c>
    </row>
    <row r="1844" spans="1:8" hidden="1" x14ac:dyDescent="0.25">
      <c r="A1844" t="str">
        <f>Produkty[[#This Row],[Symbol]]</f>
        <v>S-38561</v>
      </c>
      <c r="B1844" s="560">
        <v>5901466112168</v>
      </c>
      <c r="C1844" t="s">
        <v>9520</v>
      </c>
      <c r="D1844" t="s">
        <v>4102</v>
      </c>
      <c r="E1844" t="s">
        <v>9521</v>
      </c>
      <c r="F1844" t="s">
        <v>4095</v>
      </c>
      <c r="G1844">
        <v>9.57</v>
      </c>
      <c r="H1844" t="s">
        <v>9522</v>
      </c>
    </row>
    <row r="1845" spans="1:8" hidden="1" x14ac:dyDescent="0.25">
      <c r="A1845" t="str">
        <f>Produkty[[#This Row],[Symbol]]</f>
        <v>S-38564</v>
      </c>
      <c r="B1845" s="560">
        <v>5901466112175</v>
      </c>
      <c r="C1845" t="s">
        <v>9523</v>
      </c>
      <c r="D1845" t="s">
        <v>4102</v>
      </c>
      <c r="E1845" t="s">
        <v>9524</v>
      </c>
      <c r="F1845" t="s">
        <v>4095</v>
      </c>
      <c r="G1845">
        <v>12.1</v>
      </c>
      <c r="H1845" t="s">
        <v>9525</v>
      </c>
    </row>
    <row r="1846" spans="1:8" hidden="1" x14ac:dyDescent="0.25">
      <c r="A1846" t="str">
        <f>Produkty[[#This Row],[Symbol]]</f>
        <v>S-80001</v>
      </c>
      <c r="B1846" s="560">
        <v>5901466112199</v>
      </c>
      <c r="C1846" t="s">
        <v>9526</v>
      </c>
      <c r="D1846" t="s">
        <v>7450</v>
      </c>
      <c r="E1846" t="s">
        <v>9527</v>
      </c>
      <c r="F1846" t="s">
        <v>4095</v>
      </c>
      <c r="G1846">
        <v>25.67</v>
      </c>
      <c r="H1846" t="s">
        <v>9528</v>
      </c>
    </row>
    <row r="1847" spans="1:8" hidden="1" x14ac:dyDescent="0.25">
      <c r="A1847" t="str">
        <f>Produkty[[#This Row],[Symbol]]</f>
        <v>S-11041</v>
      </c>
      <c r="B1847" s="560">
        <v>5901466112205</v>
      </c>
      <c r="C1847" t="s">
        <v>9529</v>
      </c>
      <c r="D1847" t="s">
        <v>4093</v>
      </c>
      <c r="E1847" t="s">
        <v>9530</v>
      </c>
      <c r="F1847" t="s">
        <v>4095</v>
      </c>
      <c r="G1847">
        <v>15.66</v>
      </c>
      <c r="H1847" t="s">
        <v>9531</v>
      </c>
    </row>
    <row r="1848" spans="1:8" hidden="1" x14ac:dyDescent="0.25">
      <c r="A1848" t="str">
        <f>Produkty[[#This Row],[Symbol]]</f>
        <v>S-11061</v>
      </c>
      <c r="B1848" s="560">
        <v>5901466112212</v>
      </c>
      <c r="C1848" t="s">
        <v>9532</v>
      </c>
      <c r="D1848" t="s">
        <v>4093</v>
      </c>
      <c r="E1848" t="s">
        <v>9533</v>
      </c>
      <c r="F1848" t="s">
        <v>4095</v>
      </c>
      <c r="G1848">
        <v>19.66</v>
      </c>
      <c r="H1848" t="s">
        <v>9534</v>
      </c>
    </row>
    <row r="1849" spans="1:8" hidden="1" x14ac:dyDescent="0.25">
      <c r="A1849" t="str">
        <f>Produkty[[#This Row],[Symbol]]</f>
        <v>S-11081</v>
      </c>
      <c r="B1849" s="560">
        <v>5901466112229</v>
      </c>
      <c r="C1849" t="s">
        <v>9535</v>
      </c>
      <c r="D1849" t="s">
        <v>4093</v>
      </c>
      <c r="E1849" t="s">
        <v>9536</v>
      </c>
      <c r="F1849" t="s">
        <v>4095</v>
      </c>
      <c r="G1849">
        <v>23.04</v>
      </c>
      <c r="H1849" t="s">
        <v>9537</v>
      </c>
    </row>
    <row r="1850" spans="1:8" hidden="1" x14ac:dyDescent="0.25">
      <c r="A1850" t="str">
        <f>Produkty[[#This Row],[Symbol]]</f>
        <v>S-11101</v>
      </c>
      <c r="B1850" s="560">
        <v>5901466112236</v>
      </c>
      <c r="C1850" t="s">
        <v>9538</v>
      </c>
      <c r="D1850" t="s">
        <v>4093</v>
      </c>
      <c r="E1850" t="s">
        <v>9539</v>
      </c>
      <c r="F1850" t="s">
        <v>4095</v>
      </c>
      <c r="G1850">
        <v>28.36</v>
      </c>
      <c r="H1850" t="s">
        <v>9540</v>
      </c>
    </row>
    <row r="1851" spans="1:8" hidden="1" x14ac:dyDescent="0.25">
      <c r="A1851" t="str">
        <f>Produkty[[#This Row],[Symbol]]</f>
        <v>S-11121</v>
      </c>
      <c r="B1851" s="560">
        <v>5901466112243</v>
      </c>
      <c r="C1851" t="s">
        <v>9541</v>
      </c>
      <c r="D1851" t="s">
        <v>4093</v>
      </c>
      <c r="E1851" t="s">
        <v>9542</v>
      </c>
      <c r="F1851" t="s">
        <v>4095</v>
      </c>
      <c r="G1851">
        <v>32.53</v>
      </c>
      <c r="H1851" t="s">
        <v>9543</v>
      </c>
    </row>
    <row r="1852" spans="1:8" hidden="1" x14ac:dyDescent="0.25">
      <c r="A1852" t="str">
        <f>Produkty[[#This Row],[Symbol]]</f>
        <v>S-11151</v>
      </c>
      <c r="B1852" s="560">
        <v>5901466112250</v>
      </c>
      <c r="C1852" t="s">
        <v>9544</v>
      </c>
      <c r="D1852" t="s">
        <v>4093</v>
      </c>
      <c r="E1852" t="s">
        <v>9545</v>
      </c>
      <c r="F1852" t="s">
        <v>4095</v>
      </c>
      <c r="G1852">
        <v>38.58</v>
      </c>
      <c r="H1852" t="s">
        <v>9546</v>
      </c>
    </row>
    <row r="1853" spans="1:8" hidden="1" x14ac:dyDescent="0.25">
      <c r="A1853" t="str">
        <f>Produkty[[#This Row],[Symbol]]</f>
        <v>S-11201</v>
      </c>
      <c r="B1853" s="560">
        <v>5901466112267</v>
      </c>
      <c r="C1853" t="s">
        <v>9547</v>
      </c>
      <c r="D1853" t="s">
        <v>4093</v>
      </c>
      <c r="E1853" t="s">
        <v>9548</v>
      </c>
      <c r="F1853" t="s">
        <v>4095</v>
      </c>
      <c r="G1853">
        <v>49.53</v>
      </c>
      <c r="H1853" t="s">
        <v>9549</v>
      </c>
    </row>
    <row r="1854" spans="1:8" hidden="1" x14ac:dyDescent="0.25">
      <c r="A1854" t="str">
        <f>Produkty[[#This Row],[Symbol]]</f>
        <v>S-11301</v>
      </c>
      <c r="B1854" s="560">
        <v>5901466112274</v>
      </c>
      <c r="C1854" t="s">
        <v>9550</v>
      </c>
      <c r="D1854" t="s">
        <v>4093</v>
      </c>
      <c r="E1854" t="s">
        <v>9551</v>
      </c>
      <c r="F1854" t="s">
        <v>4095</v>
      </c>
      <c r="G1854">
        <v>10.7</v>
      </c>
      <c r="H1854" t="s">
        <v>9552</v>
      </c>
    </row>
    <row r="1855" spans="1:8" hidden="1" x14ac:dyDescent="0.25">
      <c r="A1855" t="str">
        <f>Produkty[[#This Row],[Symbol]]</f>
        <v>S-11424</v>
      </c>
      <c r="B1855" s="560">
        <v>5901466112281</v>
      </c>
      <c r="C1855" t="s">
        <v>9553</v>
      </c>
      <c r="D1855" t="s">
        <v>4093</v>
      </c>
      <c r="E1855" t="s">
        <v>9554</v>
      </c>
      <c r="F1855" t="s">
        <v>4095</v>
      </c>
      <c r="G1855">
        <v>6.34</v>
      </c>
      <c r="H1855" t="s">
        <v>9555</v>
      </c>
    </row>
    <row r="1856" spans="1:8" hidden="1" x14ac:dyDescent="0.25">
      <c r="A1856" t="str">
        <f>Produkty[[#This Row],[Symbol]]</f>
        <v>S-11427</v>
      </c>
      <c r="B1856" s="560">
        <v>5901466112298</v>
      </c>
      <c r="C1856" t="s">
        <v>9556</v>
      </c>
      <c r="D1856" t="s">
        <v>4093</v>
      </c>
      <c r="E1856" t="s">
        <v>9557</v>
      </c>
      <c r="F1856" t="s">
        <v>4095</v>
      </c>
      <c r="G1856">
        <v>2.88</v>
      </c>
      <c r="H1856" t="s">
        <v>9558</v>
      </c>
    </row>
    <row r="1857" spans="1:8" hidden="1" x14ac:dyDescent="0.25">
      <c r="A1857" t="str">
        <f>Produkty[[#This Row],[Symbol]]</f>
        <v>S-11431</v>
      </c>
      <c r="B1857" s="560">
        <v>5901466112304</v>
      </c>
      <c r="C1857" t="s">
        <v>9559</v>
      </c>
      <c r="D1857" t="s">
        <v>4093</v>
      </c>
      <c r="E1857" t="s">
        <v>9560</v>
      </c>
      <c r="F1857" t="s">
        <v>4095</v>
      </c>
      <c r="G1857">
        <v>39.42</v>
      </c>
      <c r="H1857" t="s">
        <v>9561</v>
      </c>
    </row>
    <row r="1858" spans="1:8" hidden="1" x14ac:dyDescent="0.25">
      <c r="A1858" t="str">
        <f>Produkty[[#This Row],[Symbol]]</f>
        <v>S-11440</v>
      </c>
      <c r="B1858" s="560">
        <v>5901466112311</v>
      </c>
      <c r="C1858" t="s">
        <v>9562</v>
      </c>
      <c r="D1858" t="s">
        <v>4093</v>
      </c>
      <c r="E1858" t="s">
        <v>9563</v>
      </c>
      <c r="F1858" t="s">
        <v>4095</v>
      </c>
      <c r="G1858">
        <v>27.81</v>
      </c>
      <c r="H1858" t="s">
        <v>9564</v>
      </c>
    </row>
    <row r="1859" spans="1:8" hidden="1" x14ac:dyDescent="0.25">
      <c r="A1859" t="str">
        <f>Produkty[[#This Row],[Symbol]]</f>
        <v>S-11442</v>
      </c>
      <c r="B1859" s="560">
        <v>5901466112328</v>
      </c>
      <c r="C1859" t="s">
        <v>9565</v>
      </c>
      <c r="D1859" t="s">
        <v>4093</v>
      </c>
      <c r="E1859" t="s">
        <v>9566</v>
      </c>
      <c r="F1859" t="s">
        <v>4095</v>
      </c>
      <c r="G1859">
        <v>32.96</v>
      </c>
      <c r="H1859" t="s">
        <v>9567</v>
      </c>
    </row>
    <row r="1860" spans="1:8" hidden="1" x14ac:dyDescent="0.25">
      <c r="A1860" t="str">
        <f>Produkty[[#This Row],[Symbol]]</f>
        <v>S-11444</v>
      </c>
      <c r="B1860" s="560">
        <v>5901466112335</v>
      </c>
      <c r="C1860" t="s">
        <v>9568</v>
      </c>
      <c r="D1860" t="s">
        <v>4093</v>
      </c>
      <c r="E1860" t="s">
        <v>9569</v>
      </c>
      <c r="F1860" t="s">
        <v>4095</v>
      </c>
      <c r="G1860">
        <v>38.25</v>
      </c>
      <c r="H1860" t="s">
        <v>9570</v>
      </c>
    </row>
    <row r="1861" spans="1:8" hidden="1" x14ac:dyDescent="0.25">
      <c r="A1861" t="str">
        <f>Produkty[[#This Row],[Symbol]]</f>
        <v>S-11446</v>
      </c>
      <c r="B1861" s="560">
        <v>5901466112342</v>
      </c>
      <c r="C1861" t="s">
        <v>9571</v>
      </c>
      <c r="D1861" t="s">
        <v>4093</v>
      </c>
      <c r="E1861" t="s">
        <v>9572</v>
      </c>
      <c r="F1861" t="s">
        <v>4095</v>
      </c>
      <c r="G1861">
        <v>43.78</v>
      </c>
      <c r="H1861" t="s">
        <v>9573</v>
      </c>
    </row>
    <row r="1862" spans="1:8" hidden="1" x14ac:dyDescent="0.25">
      <c r="A1862" t="str">
        <f>Produkty[[#This Row],[Symbol]]</f>
        <v>S-11448</v>
      </c>
      <c r="B1862" s="560">
        <v>5901466112359</v>
      </c>
      <c r="C1862" t="s">
        <v>9574</v>
      </c>
      <c r="D1862" t="s">
        <v>4093</v>
      </c>
      <c r="E1862" t="s">
        <v>9575</v>
      </c>
      <c r="F1862" t="s">
        <v>4095</v>
      </c>
      <c r="G1862">
        <v>51.63</v>
      </c>
      <c r="H1862" t="s">
        <v>9576</v>
      </c>
    </row>
    <row r="1863" spans="1:8" hidden="1" x14ac:dyDescent="0.25">
      <c r="A1863" t="str">
        <f>Produkty[[#This Row],[Symbol]]</f>
        <v>S-11450</v>
      </c>
      <c r="B1863" s="560">
        <v>5901466112366</v>
      </c>
      <c r="C1863" t="s">
        <v>9577</v>
      </c>
      <c r="D1863" t="s">
        <v>4093</v>
      </c>
      <c r="E1863" t="s">
        <v>9578</v>
      </c>
      <c r="F1863" t="s">
        <v>4095</v>
      </c>
      <c r="G1863">
        <v>61.88</v>
      </c>
      <c r="H1863" t="s">
        <v>9579</v>
      </c>
    </row>
    <row r="1864" spans="1:8" hidden="1" x14ac:dyDescent="0.25">
      <c r="A1864" t="str">
        <f>Produkty[[#This Row],[Symbol]]</f>
        <v>S-65701</v>
      </c>
      <c r="B1864" s="560">
        <v>5901466112373</v>
      </c>
      <c r="C1864" t="s">
        <v>9580</v>
      </c>
      <c r="D1864" t="s">
        <v>4093</v>
      </c>
      <c r="E1864" t="s">
        <v>9581</v>
      </c>
      <c r="F1864" t="s">
        <v>4095</v>
      </c>
      <c r="G1864">
        <v>49.75</v>
      </c>
      <c r="H1864" t="s">
        <v>9582</v>
      </c>
    </row>
    <row r="1865" spans="1:8" hidden="1" x14ac:dyDescent="0.25">
      <c r="A1865" t="str">
        <f>Produkty[[#This Row],[Symbol]]</f>
        <v>S-67925</v>
      </c>
      <c r="B1865" s="560">
        <v>5901466112380</v>
      </c>
      <c r="C1865" t="s">
        <v>9583</v>
      </c>
      <c r="D1865" t="s">
        <v>4093</v>
      </c>
      <c r="E1865" t="s">
        <v>9584</v>
      </c>
      <c r="F1865" t="s">
        <v>4095</v>
      </c>
      <c r="G1865">
        <v>73.27</v>
      </c>
      <c r="H1865" t="s">
        <v>9585</v>
      </c>
    </row>
    <row r="1866" spans="1:8" hidden="1" x14ac:dyDescent="0.25">
      <c r="A1866" t="str">
        <f>Produkty[[#This Row],[Symbol]]</f>
        <v>S-65140</v>
      </c>
      <c r="B1866" s="560">
        <v>5901466112397</v>
      </c>
      <c r="C1866" t="s">
        <v>9586</v>
      </c>
      <c r="D1866" t="s">
        <v>4093</v>
      </c>
      <c r="E1866" t="s">
        <v>9587</v>
      </c>
      <c r="F1866" t="s">
        <v>4095</v>
      </c>
      <c r="G1866">
        <v>275.48</v>
      </c>
      <c r="H1866" t="s">
        <v>9588</v>
      </c>
    </row>
    <row r="1867" spans="1:8" hidden="1" x14ac:dyDescent="0.25">
      <c r="A1867" t="str">
        <f>Produkty[[#This Row],[Symbol]]</f>
        <v>S-65240</v>
      </c>
      <c r="B1867" s="560">
        <v>5901466112403</v>
      </c>
      <c r="C1867" t="s">
        <v>9589</v>
      </c>
      <c r="D1867" t="s">
        <v>4093</v>
      </c>
      <c r="E1867" t="s">
        <v>9590</v>
      </c>
      <c r="F1867" t="s">
        <v>4095</v>
      </c>
      <c r="G1867">
        <v>278.75</v>
      </c>
      <c r="H1867" t="s">
        <v>9591</v>
      </c>
    </row>
    <row r="1868" spans="1:8" hidden="1" x14ac:dyDescent="0.25">
      <c r="A1868" t="str">
        <f>Produkty[[#This Row],[Symbol]]</f>
        <v>S-65039</v>
      </c>
      <c r="B1868" s="560">
        <v>5901466112410</v>
      </c>
      <c r="C1868" t="s">
        <v>9592</v>
      </c>
      <c r="D1868" t="s">
        <v>4093</v>
      </c>
      <c r="E1868" t="s">
        <v>9593</v>
      </c>
      <c r="F1868" t="s">
        <v>4095</v>
      </c>
      <c r="G1868">
        <v>233.86</v>
      </c>
      <c r="H1868" t="s">
        <v>9594</v>
      </c>
    </row>
    <row r="1869" spans="1:8" hidden="1" x14ac:dyDescent="0.25">
      <c r="A1869" t="str">
        <f>Produkty[[#This Row],[Symbol]]</f>
        <v>S-76005</v>
      </c>
      <c r="B1869" s="560">
        <v>5901466112427</v>
      </c>
      <c r="C1869" t="s">
        <v>9595</v>
      </c>
      <c r="D1869" t="s">
        <v>4093</v>
      </c>
      <c r="E1869" t="s">
        <v>9596</v>
      </c>
      <c r="F1869" t="s">
        <v>4095</v>
      </c>
      <c r="G1869">
        <v>2.92</v>
      </c>
      <c r="H1869" t="s">
        <v>9597</v>
      </c>
    </row>
    <row r="1870" spans="1:8" hidden="1" x14ac:dyDescent="0.25">
      <c r="A1870" t="str">
        <f>Produkty[[#This Row],[Symbol]]</f>
        <v>S-76007</v>
      </c>
      <c r="B1870" s="560">
        <v>5901466112434</v>
      </c>
      <c r="C1870" t="s">
        <v>9598</v>
      </c>
      <c r="D1870" t="s">
        <v>4093</v>
      </c>
      <c r="E1870" t="s">
        <v>9599</v>
      </c>
      <c r="F1870" t="s">
        <v>4095</v>
      </c>
      <c r="G1870">
        <v>2.81</v>
      </c>
      <c r="H1870" t="s">
        <v>9600</v>
      </c>
    </row>
    <row r="1871" spans="1:8" hidden="1" x14ac:dyDescent="0.25">
      <c r="A1871" t="str">
        <f>Produkty[[#This Row],[Symbol]]</f>
        <v>S-76009</v>
      </c>
      <c r="B1871" s="560">
        <v>5901466112441</v>
      </c>
      <c r="C1871" t="s">
        <v>9601</v>
      </c>
      <c r="D1871" t="s">
        <v>4093</v>
      </c>
      <c r="E1871" t="s">
        <v>9602</v>
      </c>
      <c r="F1871" t="s">
        <v>4095</v>
      </c>
      <c r="G1871">
        <v>4.6399999999999997</v>
      </c>
      <c r="H1871" t="s">
        <v>9603</v>
      </c>
    </row>
    <row r="1872" spans="1:8" hidden="1" x14ac:dyDescent="0.25">
      <c r="A1872" t="str">
        <f>Produkty[[#This Row],[Symbol]]</f>
        <v>S-76011</v>
      </c>
      <c r="B1872" s="560">
        <v>5901466112458</v>
      </c>
      <c r="C1872" t="s">
        <v>9604</v>
      </c>
      <c r="D1872" t="s">
        <v>4093</v>
      </c>
      <c r="E1872" t="s">
        <v>9605</v>
      </c>
      <c r="F1872" t="s">
        <v>4095</v>
      </c>
      <c r="G1872">
        <v>4.7699999999999996</v>
      </c>
      <c r="H1872" t="s">
        <v>9606</v>
      </c>
    </row>
    <row r="1873" spans="1:8" hidden="1" x14ac:dyDescent="0.25">
      <c r="A1873" t="str">
        <f>Produkty[[#This Row],[Symbol]]</f>
        <v>S-38620</v>
      </c>
      <c r="B1873" s="560">
        <v>5901466112465</v>
      </c>
      <c r="C1873" t="s">
        <v>9607</v>
      </c>
      <c r="D1873" t="s">
        <v>4102</v>
      </c>
      <c r="E1873" t="s">
        <v>9608</v>
      </c>
      <c r="F1873" t="s">
        <v>4095</v>
      </c>
      <c r="G1873">
        <v>1.41</v>
      </c>
      <c r="H1873" t="s">
        <v>9609</v>
      </c>
    </row>
    <row r="1874" spans="1:8" hidden="1" x14ac:dyDescent="0.25">
      <c r="A1874" t="str">
        <f>Produkty[[#This Row],[Symbol]]</f>
        <v>S-38625</v>
      </c>
      <c r="B1874" s="560">
        <v>5901466112472</v>
      </c>
      <c r="C1874" t="s">
        <v>9610</v>
      </c>
      <c r="D1874" t="s">
        <v>4102</v>
      </c>
      <c r="E1874" t="s">
        <v>9611</v>
      </c>
      <c r="F1874" t="s">
        <v>4095</v>
      </c>
      <c r="G1874">
        <v>1.41</v>
      </c>
      <c r="H1874" t="s">
        <v>9612</v>
      </c>
    </row>
    <row r="1875" spans="1:8" hidden="1" x14ac:dyDescent="0.25">
      <c r="A1875" t="str">
        <f>Produkty[[#This Row],[Symbol]]</f>
        <v>S-38630</v>
      </c>
      <c r="B1875" s="560">
        <v>5901466112489</v>
      </c>
      <c r="C1875" t="s">
        <v>9613</v>
      </c>
      <c r="D1875" t="s">
        <v>4102</v>
      </c>
      <c r="E1875" t="s">
        <v>9614</v>
      </c>
      <c r="F1875" t="s">
        <v>4095</v>
      </c>
      <c r="G1875">
        <v>1.41</v>
      </c>
      <c r="H1875" t="s">
        <v>9615</v>
      </c>
    </row>
    <row r="1876" spans="1:8" hidden="1" x14ac:dyDescent="0.25">
      <c r="A1876" t="str">
        <f>Produkty[[#This Row],[Symbol]]</f>
        <v>S-38635</v>
      </c>
      <c r="B1876" s="560">
        <v>5901466112496</v>
      </c>
      <c r="C1876" t="s">
        <v>9616</v>
      </c>
      <c r="D1876" t="s">
        <v>4102</v>
      </c>
      <c r="E1876" t="s">
        <v>9617</v>
      </c>
      <c r="F1876" t="s">
        <v>4095</v>
      </c>
      <c r="G1876">
        <v>1.41</v>
      </c>
      <c r="H1876" t="s">
        <v>9618</v>
      </c>
    </row>
    <row r="1877" spans="1:8" hidden="1" x14ac:dyDescent="0.25">
      <c r="A1877" t="str">
        <f>Produkty[[#This Row],[Symbol]]</f>
        <v>S-38720</v>
      </c>
      <c r="B1877" s="560">
        <v>5901466112502</v>
      </c>
      <c r="C1877" t="s">
        <v>9619</v>
      </c>
      <c r="D1877" t="s">
        <v>4102</v>
      </c>
      <c r="E1877" t="s">
        <v>9620</v>
      </c>
      <c r="F1877" t="s">
        <v>4095</v>
      </c>
      <c r="G1877">
        <v>3.43</v>
      </c>
      <c r="H1877" t="s">
        <v>9621</v>
      </c>
    </row>
    <row r="1878" spans="1:8" hidden="1" x14ac:dyDescent="0.25">
      <c r="A1878" t="str">
        <f>Produkty[[#This Row],[Symbol]]</f>
        <v>S-38725</v>
      </c>
      <c r="B1878" s="560">
        <v>5901466112519</v>
      </c>
      <c r="C1878" t="s">
        <v>9622</v>
      </c>
      <c r="D1878" t="s">
        <v>4102</v>
      </c>
      <c r="E1878" t="s">
        <v>9623</v>
      </c>
      <c r="F1878" t="s">
        <v>4095</v>
      </c>
      <c r="G1878">
        <v>3.43</v>
      </c>
      <c r="H1878" t="s">
        <v>9624</v>
      </c>
    </row>
    <row r="1879" spans="1:8" hidden="1" x14ac:dyDescent="0.25">
      <c r="A1879" t="str">
        <f>Produkty[[#This Row],[Symbol]]</f>
        <v>S-38730</v>
      </c>
      <c r="B1879" s="560">
        <v>5901466112526</v>
      </c>
      <c r="C1879" t="s">
        <v>9625</v>
      </c>
      <c r="D1879" t="s">
        <v>4102</v>
      </c>
      <c r="E1879" t="s">
        <v>9626</v>
      </c>
      <c r="F1879" t="s">
        <v>4095</v>
      </c>
      <c r="G1879">
        <v>3.43</v>
      </c>
      <c r="H1879" t="s">
        <v>9627</v>
      </c>
    </row>
    <row r="1880" spans="1:8" hidden="1" x14ac:dyDescent="0.25">
      <c r="A1880" t="str">
        <f>Produkty[[#This Row],[Symbol]]</f>
        <v>S-38735</v>
      </c>
      <c r="B1880" s="560">
        <v>5901466112533</v>
      </c>
      <c r="C1880" t="s">
        <v>9628</v>
      </c>
      <c r="D1880" t="s">
        <v>4102</v>
      </c>
      <c r="E1880" t="s">
        <v>9629</v>
      </c>
      <c r="F1880" t="s">
        <v>4095</v>
      </c>
      <c r="G1880">
        <v>3.43</v>
      </c>
      <c r="H1880" t="s">
        <v>9630</v>
      </c>
    </row>
    <row r="1881" spans="1:8" hidden="1" x14ac:dyDescent="0.25">
      <c r="A1881" t="str">
        <f>Produkty[[#This Row],[Symbol]]</f>
        <v>S-47357</v>
      </c>
      <c r="B1881" s="560">
        <v>5901466112540</v>
      </c>
      <c r="C1881" t="s">
        <v>9631</v>
      </c>
      <c r="D1881" t="s">
        <v>7240</v>
      </c>
      <c r="E1881" t="s">
        <v>9632</v>
      </c>
      <c r="F1881" t="s">
        <v>9633</v>
      </c>
      <c r="G1881">
        <v>2.66</v>
      </c>
      <c r="H1881" t="s">
        <v>9634</v>
      </c>
    </row>
    <row r="1882" spans="1:8" hidden="1" x14ac:dyDescent="0.25">
      <c r="A1882" t="str">
        <f>Produkty[[#This Row],[Symbol]]</f>
        <v>S-47359</v>
      </c>
      <c r="B1882" s="560">
        <v>5901466112557</v>
      </c>
      <c r="C1882" t="s">
        <v>9635</v>
      </c>
      <c r="D1882" t="s">
        <v>7240</v>
      </c>
      <c r="E1882" t="s">
        <v>9636</v>
      </c>
      <c r="F1882" t="s">
        <v>9633</v>
      </c>
      <c r="G1882">
        <v>2.66</v>
      </c>
      <c r="H1882" t="s">
        <v>9637</v>
      </c>
    </row>
    <row r="1883" spans="1:8" hidden="1" x14ac:dyDescent="0.25">
      <c r="A1883" t="str">
        <f>Produkty[[#This Row],[Symbol]]</f>
        <v>S-47361</v>
      </c>
      <c r="B1883" s="560">
        <v>5901466112564</v>
      </c>
      <c r="C1883" t="s">
        <v>9638</v>
      </c>
      <c r="D1883" t="s">
        <v>7240</v>
      </c>
      <c r="E1883" t="s">
        <v>9639</v>
      </c>
      <c r="F1883" t="s">
        <v>9633</v>
      </c>
      <c r="G1883">
        <v>3.91</v>
      </c>
      <c r="H1883" t="s">
        <v>9640</v>
      </c>
    </row>
    <row r="1884" spans="1:8" hidden="1" x14ac:dyDescent="0.25">
      <c r="A1884" t="str">
        <f>Produkty[[#This Row],[Symbol]]</f>
        <v>S-47363</v>
      </c>
      <c r="B1884" s="560">
        <v>5901466112571</v>
      </c>
      <c r="C1884" t="s">
        <v>9641</v>
      </c>
      <c r="D1884" t="s">
        <v>7240</v>
      </c>
      <c r="E1884" t="s">
        <v>9642</v>
      </c>
      <c r="F1884" t="s">
        <v>9633</v>
      </c>
      <c r="G1884">
        <v>3.91</v>
      </c>
      <c r="H1884" t="s">
        <v>9643</v>
      </c>
    </row>
    <row r="1885" spans="1:8" hidden="1" x14ac:dyDescent="0.25">
      <c r="A1885" t="str">
        <f>Produkty[[#This Row],[Symbol]]</f>
        <v>S-47365</v>
      </c>
      <c r="B1885" s="560">
        <v>5901466112588</v>
      </c>
      <c r="C1885" t="s">
        <v>9644</v>
      </c>
      <c r="D1885" t="s">
        <v>7240</v>
      </c>
      <c r="E1885" t="s">
        <v>9645</v>
      </c>
      <c r="F1885" t="s">
        <v>9633</v>
      </c>
      <c r="G1885">
        <v>5.09</v>
      </c>
      <c r="H1885" t="s">
        <v>9646</v>
      </c>
    </row>
    <row r="1886" spans="1:8" hidden="1" x14ac:dyDescent="0.25">
      <c r="A1886" t="str">
        <f>Produkty[[#This Row],[Symbol]]</f>
        <v>S-47367</v>
      </c>
      <c r="B1886" s="560">
        <v>5901466112595</v>
      </c>
      <c r="C1886" t="s">
        <v>9647</v>
      </c>
      <c r="D1886" t="s">
        <v>7240</v>
      </c>
      <c r="E1886" t="s">
        <v>9648</v>
      </c>
      <c r="F1886" t="s">
        <v>9633</v>
      </c>
      <c r="G1886">
        <v>7.52</v>
      </c>
      <c r="H1886" t="s">
        <v>9649</v>
      </c>
    </row>
    <row r="1887" spans="1:8" hidden="1" x14ac:dyDescent="0.25">
      <c r="A1887" t="str">
        <f>Produkty[[#This Row],[Symbol]]</f>
        <v>S-47369</v>
      </c>
      <c r="B1887" s="560">
        <v>5901466112601</v>
      </c>
      <c r="C1887" t="s">
        <v>9650</v>
      </c>
      <c r="D1887" t="s">
        <v>7240</v>
      </c>
      <c r="E1887" t="s">
        <v>9651</v>
      </c>
      <c r="F1887" t="s">
        <v>9633</v>
      </c>
      <c r="G1887">
        <v>9.76</v>
      </c>
      <c r="H1887" t="s">
        <v>9652</v>
      </c>
    </row>
    <row r="1888" spans="1:8" hidden="1" x14ac:dyDescent="0.25">
      <c r="A1888" t="str">
        <f>Produkty[[#This Row],[Symbol]]</f>
        <v>S-47371</v>
      </c>
      <c r="B1888" s="560">
        <v>5901466112618</v>
      </c>
      <c r="C1888" t="s">
        <v>9653</v>
      </c>
      <c r="D1888" t="s">
        <v>7240</v>
      </c>
      <c r="E1888" t="s">
        <v>9654</v>
      </c>
      <c r="F1888" t="s">
        <v>9633</v>
      </c>
      <c r="G1888">
        <v>9.76</v>
      </c>
      <c r="H1888" t="s">
        <v>9655</v>
      </c>
    </row>
    <row r="1889" spans="1:8" hidden="1" x14ac:dyDescent="0.25">
      <c r="A1889" t="str">
        <f>Produkty[[#This Row],[Symbol]]</f>
        <v>S-47373</v>
      </c>
      <c r="B1889" s="560">
        <v>5901466112625</v>
      </c>
      <c r="C1889" t="s">
        <v>9656</v>
      </c>
      <c r="D1889" t="s">
        <v>7240</v>
      </c>
      <c r="E1889" t="s">
        <v>9657</v>
      </c>
      <c r="F1889" t="s">
        <v>9633</v>
      </c>
      <c r="G1889">
        <v>2.8</v>
      </c>
      <c r="H1889" t="s">
        <v>9658</v>
      </c>
    </row>
    <row r="1890" spans="1:8" hidden="1" x14ac:dyDescent="0.25">
      <c r="A1890" t="str">
        <f>Produkty[[#This Row],[Symbol]]</f>
        <v>S-47375</v>
      </c>
      <c r="B1890" s="560">
        <v>5901466112632</v>
      </c>
      <c r="C1890" t="s">
        <v>9659</v>
      </c>
      <c r="D1890" t="s">
        <v>7240</v>
      </c>
      <c r="E1890" t="s">
        <v>9660</v>
      </c>
      <c r="F1890" t="s">
        <v>9633</v>
      </c>
      <c r="G1890">
        <v>2.8</v>
      </c>
      <c r="H1890" t="s">
        <v>9661</v>
      </c>
    </row>
    <row r="1891" spans="1:8" hidden="1" x14ac:dyDescent="0.25">
      <c r="A1891" t="str">
        <f>Produkty[[#This Row],[Symbol]]</f>
        <v>S-47377</v>
      </c>
      <c r="B1891" s="560">
        <v>5901466112649</v>
      </c>
      <c r="C1891" t="s">
        <v>9662</v>
      </c>
      <c r="D1891" t="s">
        <v>7240</v>
      </c>
      <c r="E1891" t="s">
        <v>9663</v>
      </c>
      <c r="F1891" t="s">
        <v>9633</v>
      </c>
      <c r="G1891">
        <v>2.91</v>
      </c>
      <c r="H1891" t="s">
        <v>9664</v>
      </c>
    </row>
    <row r="1892" spans="1:8" hidden="1" x14ac:dyDescent="0.25">
      <c r="A1892" t="str">
        <f>Produkty[[#This Row],[Symbol]]</f>
        <v>S-47379</v>
      </c>
      <c r="B1892" s="560">
        <v>5901466112656</v>
      </c>
      <c r="C1892" t="s">
        <v>9665</v>
      </c>
      <c r="D1892" t="s">
        <v>7240</v>
      </c>
      <c r="E1892" t="s">
        <v>9666</v>
      </c>
      <c r="F1892" t="s">
        <v>9633</v>
      </c>
      <c r="G1892">
        <v>2.91</v>
      </c>
      <c r="H1892" t="s">
        <v>9667</v>
      </c>
    </row>
    <row r="1893" spans="1:8" hidden="1" x14ac:dyDescent="0.25">
      <c r="A1893" t="str">
        <f>Produkty[[#This Row],[Symbol]]</f>
        <v>S-71260</v>
      </c>
      <c r="B1893" s="560">
        <v>5901466112663</v>
      </c>
      <c r="C1893" t="s">
        <v>9668</v>
      </c>
      <c r="D1893" t="s">
        <v>7099</v>
      </c>
      <c r="E1893" t="s">
        <v>9669</v>
      </c>
      <c r="F1893" t="s">
        <v>4095</v>
      </c>
      <c r="G1893">
        <v>2.88</v>
      </c>
      <c r="H1893" t="s">
        <v>9670</v>
      </c>
    </row>
    <row r="1894" spans="1:8" hidden="1" x14ac:dyDescent="0.25">
      <c r="A1894" t="str">
        <f>Produkty[[#This Row],[Symbol]]</f>
        <v>S-71261</v>
      </c>
      <c r="B1894" s="560">
        <v>5901466112670</v>
      </c>
      <c r="C1894" t="s">
        <v>9671</v>
      </c>
      <c r="D1894" t="s">
        <v>7099</v>
      </c>
      <c r="E1894" t="s">
        <v>9672</v>
      </c>
      <c r="F1894" t="s">
        <v>4095</v>
      </c>
      <c r="G1894">
        <v>2.88</v>
      </c>
      <c r="H1894" t="s">
        <v>9673</v>
      </c>
    </row>
    <row r="1895" spans="1:8" hidden="1" x14ac:dyDescent="0.25">
      <c r="A1895" t="str">
        <f>Produkty[[#This Row],[Symbol]]</f>
        <v>S-71262</v>
      </c>
      <c r="B1895" s="560">
        <v>5901466112687</v>
      </c>
      <c r="C1895" t="s">
        <v>9674</v>
      </c>
      <c r="D1895" t="s">
        <v>7099</v>
      </c>
      <c r="E1895" t="s">
        <v>9675</v>
      </c>
      <c r="F1895" t="s">
        <v>4095</v>
      </c>
      <c r="G1895">
        <v>2.88</v>
      </c>
      <c r="H1895" t="s">
        <v>9676</v>
      </c>
    </row>
    <row r="1896" spans="1:8" hidden="1" x14ac:dyDescent="0.25">
      <c r="A1896" t="str">
        <f>Produkty[[#This Row],[Symbol]]</f>
        <v>S-71263</v>
      </c>
      <c r="B1896" s="560">
        <v>5901466112694</v>
      </c>
      <c r="C1896" t="s">
        <v>9677</v>
      </c>
      <c r="D1896" t="s">
        <v>7099</v>
      </c>
      <c r="E1896" t="s">
        <v>9678</v>
      </c>
      <c r="F1896" t="s">
        <v>4095</v>
      </c>
      <c r="G1896">
        <v>2.88</v>
      </c>
      <c r="H1896" t="s">
        <v>9679</v>
      </c>
    </row>
    <row r="1897" spans="1:8" hidden="1" x14ac:dyDescent="0.25">
      <c r="A1897" t="str">
        <f>Produkty[[#This Row],[Symbol]]</f>
        <v>S-71264</v>
      </c>
      <c r="B1897" s="560">
        <v>5901466112700</v>
      </c>
      <c r="C1897" t="s">
        <v>9680</v>
      </c>
      <c r="D1897" t="s">
        <v>7099</v>
      </c>
      <c r="E1897" t="s">
        <v>9681</v>
      </c>
      <c r="F1897" t="s">
        <v>4095</v>
      </c>
      <c r="G1897">
        <v>2.88</v>
      </c>
      <c r="H1897" t="s">
        <v>9682</v>
      </c>
    </row>
    <row r="1898" spans="1:8" hidden="1" x14ac:dyDescent="0.25">
      <c r="A1898" t="str">
        <f>Produkty[[#This Row],[Symbol]]</f>
        <v>S-71265</v>
      </c>
      <c r="B1898" s="560">
        <v>5901466112717</v>
      </c>
      <c r="C1898" t="s">
        <v>9683</v>
      </c>
      <c r="D1898" t="s">
        <v>7099</v>
      </c>
      <c r="E1898" t="s">
        <v>9684</v>
      </c>
      <c r="F1898" t="s">
        <v>4095</v>
      </c>
      <c r="G1898">
        <v>2.88</v>
      </c>
      <c r="H1898" t="s">
        <v>9685</v>
      </c>
    </row>
    <row r="1899" spans="1:8" hidden="1" x14ac:dyDescent="0.25">
      <c r="A1899" t="str">
        <f>Produkty[[#This Row],[Symbol]]</f>
        <v>S-67032</v>
      </c>
      <c r="B1899" s="560">
        <v>5901466112724</v>
      </c>
      <c r="C1899" t="s">
        <v>9686</v>
      </c>
      <c r="D1899" t="s">
        <v>4093</v>
      </c>
      <c r="E1899" t="s">
        <v>9687</v>
      </c>
      <c r="F1899" t="s">
        <v>4095</v>
      </c>
      <c r="G1899">
        <v>29.94</v>
      </c>
      <c r="H1899" t="s">
        <v>9688</v>
      </c>
    </row>
    <row r="1900" spans="1:8" hidden="1" x14ac:dyDescent="0.25">
      <c r="A1900" t="str">
        <f>Produkty[[#This Row],[Symbol]]</f>
        <v>S-67034</v>
      </c>
      <c r="B1900" s="560">
        <v>5901466112731</v>
      </c>
      <c r="C1900" t="s">
        <v>9689</v>
      </c>
      <c r="D1900" t="s">
        <v>4093</v>
      </c>
      <c r="E1900" t="s">
        <v>9690</v>
      </c>
      <c r="F1900" t="s">
        <v>4095</v>
      </c>
      <c r="G1900">
        <v>31.45</v>
      </c>
      <c r="H1900" t="s">
        <v>9691</v>
      </c>
    </row>
    <row r="1901" spans="1:8" hidden="1" x14ac:dyDescent="0.25">
      <c r="A1901" t="str">
        <f>Produkty[[#This Row],[Symbol]]</f>
        <v>S-67037</v>
      </c>
      <c r="B1901" s="560">
        <v>5901466112748</v>
      </c>
      <c r="C1901" t="s">
        <v>9692</v>
      </c>
      <c r="D1901" t="s">
        <v>4093</v>
      </c>
      <c r="E1901" t="s">
        <v>9693</v>
      </c>
      <c r="F1901" t="s">
        <v>4095</v>
      </c>
      <c r="G1901">
        <v>34.08</v>
      </c>
      <c r="H1901" t="s">
        <v>9694</v>
      </c>
    </row>
    <row r="1902" spans="1:8" hidden="1" x14ac:dyDescent="0.25">
      <c r="A1902" t="str">
        <f>Produkty[[#This Row],[Symbol]]</f>
        <v>S-67040</v>
      </c>
      <c r="B1902" s="560">
        <v>5901466112755</v>
      </c>
      <c r="C1902" t="s">
        <v>9695</v>
      </c>
      <c r="D1902" t="s">
        <v>4093</v>
      </c>
      <c r="E1902" t="s">
        <v>9696</v>
      </c>
      <c r="F1902" t="s">
        <v>4095</v>
      </c>
      <c r="G1902">
        <v>28.19</v>
      </c>
      <c r="H1902" t="s">
        <v>9697</v>
      </c>
    </row>
    <row r="1903" spans="1:8" hidden="1" x14ac:dyDescent="0.25">
      <c r="A1903" t="str">
        <f>Produkty[[#This Row],[Symbol]]</f>
        <v>S-67043</v>
      </c>
      <c r="B1903" s="560">
        <v>5901466112762</v>
      </c>
      <c r="C1903" t="s">
        <v>9698</v>
      </c>
      <c r="D1903" t="s">
        <v>4093</v>
      </c>
      <c r="E1903" t="s">
        <v>9699</v>
      </c>
      <c r="F1903" t="s">
        <v>4095</v>
      </c>
      <c r="G1903">
        <v>30.59</v>
      </c>
      <c r="H1903" t="s">
        <v>9700</v>
      </c>
    </row>
    <row r="1904" spans="1:8" hidden="1" x14ac:dyDescent="0.25">
      <c r="A1904" t="str">
        <f>Produkty[[#This Row],[Symbol]]</f>
        <v>S-67046</v>
      </c>
      <c r="B1904" s="560">
        <v>5901466112779</v>
      </c>
      <c r="C1904" t="s">
        <v>9701</v>
      </c>
      <c r="D1904" t="s">
        <v>4093</v>
      </c>
      <c r="E1904" t="s">
        <v>9702</v>
      </c>
      <c r="F1904" t="s">
        <v>4095</v>
      </c>
      <c r="G1904">
        <v>25.76</v>
      </c>
      <c r="H1904" t="s">
        <v>9703</v>
      </c>
    </row>
    <row r="1905" spans="1:8" hidden="1" x14ac:dyDescent="0.25">
      <c r="A1905" t="str">
        <f>Produkty[[#This Row],[Symbol]]</f>
        <v>S-67049</v>
      </c>
      <c r="B1905" s="560">
        <v>5901466112786</v>
      </c>
      <c r="C1905" t="s">
        <v>9704</v>
      </c>
      <c r="D1905" t="s">
        <v>4093</v>
      </c>
      <c r="E1905" t="s">
        <v>9705</v>
      </c>
      <c r="F1905" t="s">
        <v>4095</v>
      </c>
      <c r="G1905">
        <v>29.05</v>
      </c>
      <c r="H1905" t="s">
        <v>9706</v>
      </c>
    </row>
    <row r="1906" spans="1:8" hidden="1" x14ac:dyDescent="0.25">
      <c r="A1906" t="str">
        <f>Produkty[[#This Row],[Symbol]]</f>
        <v>S-67052</v>
      </c>
      <c r="B1906" s="560">
        <v>5901466112793</v>
      </c>
      <c r="C1906" t="s">
        <v>9707</v>
      </c>
      <c r="D1906" t="s">
        <v>4093</v>
      </c>
      <c r="E1906" t="s">
        <v>9708</v>
      </c>
      <c r="F1906" t="s">
        <v>4095</v>
      </c>
      <c r="G1906">
        <v>26.22</v>
      </c>
      <c r="H1906" t="s">
        <v>9709</v>
      </c>
    </row>
    <row r="1907" spans="1:8" hidden="1" x14ac:dyDescent="0.25">
      <c r="A1907" t="str">
        <f>Produkty[[#This Row],[Symbol]]</f>
        <v>S-67055</v>
      </c>
      <c r="B1907" s="560">
        <v>5901466112809</v>
      </c>
      <c r="C1907" t="s">
        <v>9710</v>
      </c>
      <c r="D1907" t="s">
        <v>4093</v>
      </c>
      <c r="E1907" t="s">
        <v>9711</v>
      </c>
      <c r="F1907" t="s">
        <v>4095</v>
      </c>
      <c r="G1907">
        <v>29.38</v>
      </c>
      <c r="H1907" t="s">
        <v>9712</v>
      </c>
    </row>
    <row r="1908" spans="1:8" hidden="1" x14ac:dyDescent="0.25">
      <c r="A1908" t="str">
        <f>Produkty[[#This Row],[Symbol]]</f>
        <v>S-47341</v>
      </c>
      <c r="B1908" s="560">
        <v>5901466112816</v>
      </c>
      <c r="C1908" t="s">
        <v>9713</v>
      </c>
      <c r="D1908" t="s">
        <v>7240</v>
      </c>
      <c r="E1908" t="s">
        <v>9714</v>
      </c>
      <c r="F1908" t="s">
        <v>9633</v>
      </c>
      <c r="G1908">
        <v>1.35</v>
      </c>
      <c r="H1908" t="s">
        <v>9715</v>
      </c>
    </row>
    <row r="1909" spans="1:8" hidden="1" x14ac:dyDescent="0.25">
      <c r="A1909" t="str">
        <f>Produkty[[#This Row],[Symbol]]</f>
        <v>S-47343</v>
      </c>
      <c r="B1909" s="560">
        <v>5901466112823</v>
      </c>
      <c r="C1909" t="s">
        <v>9716</v>
      </c>
      <c r="D1909" t="s">
        <v>7240</v>
      </c>
      <c r="E1909" t="s">
        <v>9717</v>
      </c>
      <c r="F1909" t="s">
        <v>9633</v>
      </c>
      <c r="G1909">
        <v>3.3</v>
      </c>
      <c r="H1909" t="s">
        <v>9718</v>
      </c>
    </row>
    <row r="1910" spans="1:8" hidden="1" x14ac:dyDescent="0.25">
      <c r="A1910" t="str">
        <f>Produkty[[#This Row],[Symbol]]</f>
        <v>S-47345</v>
      </c>
      <c r="B1910" s="560">
        <v>5901466112830</v>
      </c>
      <c r="C1910" t="s">
        <v>9719</v>
      </c>
      <c r="D1910" t="s">
        <v>7240</v>
      </c>
      <c r="E1910" t="s">
        <v>9720</v>
      </c>
      <c r="F1910" t="s">
        <v>9633</v>
      </c>
      <c r="G1910">
        <v>3.3</v>
      </c>
      <c r="H1910" t="s">
        <v>9721</v>
      </c>
    </row>
    <row r="1911" spans="1:8" hidden="1" x14ac:dyDescent="0.25">
      <c r="A1911" t="str">
        <f>Produkty[[#This Row],[Symbol]]</f>
        <v>S-47347</v>
      </c>
      <c r="B1911" s="560">
        <v>5901466112847</v>
      </c>
      <c r="C1911" t="s">
        <v>9722</v>
      </c>
      <c r="D1911" t="s">
        <v>7240</v>
      </c>
      <c r="E1911" t="s">
        <v>9723</v>
      </c>
      <c r="F1911" t="s">
        <v>9633</v>
      </c>
      <c r="G1911">
        <v>3.11</v>
      </c>
      <c r="H1911" t="s">
        <v>9724</v>
      </c>
    </row>
    <row r="1912" spans="1:8" hidden="1" x14ac:dyDescent="0.25">
      <c r="A1912" t="str">
        <f>Produkty[[#This Row],[Symbol]]</f>
        <v>S-47349</v>
      </c>
      <c r="B1912" s="560">
        <v>5901466112854</v>
      </c>
      <c r="C1912" t="s">
        <v>9725</v>
      </c>
      <c r="D1912" t="s">
        <v>7240</v>
      </c>
      <c r="E1912" t="s">
        <v>9726</v>
      </c>
      <c r="F1912" t="s">
        <v>9633</v>
      </c>
      <c r="G1912">
        <v>3.11</v>
      </c>
      <c r="H1912" t="s">
        <v>9727</v>
      </c>
    </row>
    <row r="1913" spans="1:8" hidden="1" x14ac:dyDescent="0.25">
      <c r="A1913" t="str">
        <f>Produkty[[#This Row],[Symbol]]</f>
        <v>S-47351</v>
      </c>
      <c r="B1913" s="560">
        <v>5901466112861</v>
      </c>
      <c r="C1913" t="s">
        <v>9728</v>
      </c>
      <c r="D1913" t="s">
        <v>7240</v>
      </c>
      <c r="E1913" t="s">
        <v>9729</v>
      </c>
      <c r="F1913" t="s">
        <v>9633</v>
      </c>
      <c r="G1913">
        <v>2.75</v>
      </c>
      <c r="H1913" t="s">
        <v>9730</v>
      </c>
    </row>
    <row r="1914" spans="1:8" hidden="1" x14ac:dyDescent="0.25">
      <c r="A1914" t="str">
        <f>Produkty[[#This Row],[Symbol]]</f>
        <v>S-47353</v>
      </c>
      <c r="B1914" s="560">
        <v>5901466112878</v>
      </c>
      <c r="C1914" t="s">
        <v>9731</v>
      </c>
      <c r="D1914" t="s">
        <v>7240</v>
      </c>
      <c r="E1914" t="s">
        <v>9732</v>
      </c>
      <c r="F1914" t="s">
        <v>9633</v>
      </c>
      <c r="G1914">
        <v>2.75</v>
      </c>
      <c r="H1914" t="s">
        <v>9733</v>
      </c>
    </row>
    <row r="1915" spans="1:8" hidden="1" x14ac:dyDescent="0.25">
      <c r="A1915" t="str">
        <f>Produkty[[#This Row],[Symbol]]</f>
        <v>S-47355</v>
      </c>
      <c r="B1915" s="560">
        <v>5901466112885</v>
      </c>
      <c r="C1915" t="s">
        <v>9734</v>
      </c>
      <c r="D1915" t="s">
        <v>7240</v>
      </c>
      <c r="E1915" t="s">
        <v>9735</v>
      </c>
      <c r="F1915" t="s">
        <v>9633</v>
      </c>
      <c r="G1915">
        <v>2.66</v>
      </c>
      <c r="H1915" t="s">
        <v>9736</v>
      </c>
    </row>
    <row r="1916" spans="1:8" hidden="1" x14ac:dyDescent="0.25">
      <c r="A1916" t="str">
        <f>Produkty[[#This Row],[Symbol]]</f>
        <v>S-67612</v>
      </c>
      <c r="B1916" s="560">
        <v>5901466112953</v>
      </c>
      <c r="C1916" t="s">
        <v>9737</v>
      </c>
      <c r="D1916" t="s">
        <v>4093</v>
      </c>
      <c r="E1916" t="s">
        <v>9738</v>
      </c>
      <c r="F1916" t="s">
        <v>4095</v>
      </c>
      <c r="G1916">
        <v>32.06</v>
      </c>
      <c r="H1916" t="s">
        <v>9739</v>
      </c>
    </row>
    <row r="1917" spans="1:8" hidden="1" x14ac:dyDescent="0.25">
      <c r="A1917" t="str">
        <f>Produkty[[#This Row],[Symbol]]</f>
        <v>S-47681</v>
      </c>
      <c r="B1917" s="560">
        <v>5901466112960</v>
      </c>
      <c r="C1917" t="s">
        <v>9740</v>
      </c>
      <c r="D1917" t="s">
        <v>4102</v>
      </c>
      <c r="E1917" t="s">
        <v>9741</v>
      </c>
      <c r="F1917" t="s">
        <v>4095</v>
      </c>
      <c r="G1917">
        <v>11.46</v>
      </c>
      <c r="H1917" t="s">
        <v>9743</v>
      </c>
    </row>
    <row r="1918" spans="1:8" hidden="1" x14ac:dyDescent="0.25">
      <c r="A1918" t="str">
        <f>Produkty[[#This Row],[Symbol]]</f>
        <v>S-47683</v>
      </c>
      <c r="B1918" s="560">
        <v>5901466112977</v>
      </c>
      <c r="C1918" t="s">
        <v>9744</v>
      </c>
      <c r="D1918" t="s">
        <v>4102</v>
      </c>
      <c r="E1918" t="s">
        <v>9745</v>
      </c>
      <c r="F1918" t="s">
        <v>4095</v>
      </c>
      <c r="G1918">
        <v>15.17</v>
      </c>
      <c r="H1918" t="s">
        <v>9747</v>
      </c>
    </row>
    <row r="1919" spans="1:8" hidden="1" x14ac:dyDescent="0.25">
      <c r="A1919" t="str">
        <f>Produkty[[#This Row],[Symbol]]</f>
        <v>S-47685</v>
      </c>
      <c r="B1919" s="560">
        <v>5901466112984</v>
      </c>
      <c r="C1919" t="s">
        <v>9748</v>
      </c>
      <c r="D1919" t="s">
        <v>4102</v>
      </c>
      <c r="E1919" t="s">
        <v>9749</v>
      </c>
      <c r="F1919" t="s">
        <v>4095</v>
      </c>
      <c r="G1919">
        <v>21.85</v>
      </c>
      <c r="H1919" t="s">
        <v>9751</v>
      </c>
    </row>
    <row r="1920" spans="1:8" hidden="1" x14ac:dyDescent="0.25">
      <c r="A1920" t="str">
        <f>Produkty[[#This Row],[Symbol]]</f>
        <v>S-47635</v>
      </c>
      <c r="B1920" s="560">
        <v>5901466112991</v>
      </c>
      <c r="C1920" t="s">
        <v>9752</v>
      </c>
      <c r="D1920" t="s">
        <v>7351</v>
      </c>
      <c r="E1920" t="s">
        <v>9753</v>
      </c>
      <c r="F1920" t="s">
        <v>4095</v>
      </c>
      <c r="G1920">
        <v>58.53</v>
      </c>
      <c r="H1920" t="s">
        <v>9754</v>
      </c>
    </row>
    <row r="1921" spans="1:8" hidden="1" x14ac:dyDescent="0.25">
      <c r="A1921" t="str">
        <f>Produkty[[#This Row],[Symbol]]</f>
        <v>S-47646</v>
      </c>
      <c r="B1921" s="560">
        <v>5901466113004</v>
      </c>
      <c r="C1921" t="s">
        <v>9755</v>
      </c>
      <c r="D1921" t="s">
        <v>7351</v>
      </c>
      <c r="E1921" t="s">
        <v>9756</v>
      </c>
      <c r="F1921" t="s">
        <v>4095</v>
      </c>
      <c r="G1921">
        <v>85.87</v>
      </c>
      <c r="H1921" t="s">
        <v>9757</v>
      </c>
    </row>
    <row r="1922" spans="1:8" hidden="1" x14ac:dyDescent="0.25">
      <c r="A1922" t="str">
        <f>Produkty[[#This Row],[Symbol]]</f>
        <v>S-47658</v>
      </c>
      <c r="B1922" s="560">
        <v>5901466113011</v>
      </c>
      <c r="C1922" t="s">
        <v>9758</v>
      </c>
      <c r="D1922" t="s">
        <v>7351</v>
      </c>
      <c r="E1922" t="s">
        <v>9759</v>
      </c>
      <c r="F1922" t="s">
        <v>4095</v>
      </c>
      <c r="G1922">
        <v>141.75</v>
      </c>
      <c r="H1922" t="s">
        <v>9760</v>
      </c>
    </row>
    <row r="1923" spans="1:8" hidden="1" x14ac:dyDescent="0.25">
      <c r="A1923" t="str">
        <f>Produkty[[#This Row],[Symbol]]</f>
        <v>S-73479</v>
      </c>
      <c r="B1923" s="560">
        <v>5901466113028</v>
      </c>
      <c r="C1923" t="s">
        <v>9761</v>
      </c>
      <c r="D1923" t="s">
        <v>7311</v>
      </c>
      <c r="E1923" t="s">
        <v>9762</v>
      </c>
      <c r="F1923" t="s">
        <v>4095</v>
      </c>
      <c r="G1923">
        <v>34.74</v>
      </c>
      <c r="H1923" t="s">
        <v>9763</v>
      </c>
    </row>
    <row r="1924" spans="1:8" hidden="1" x14ac:dyDescent="0.25">
      <c r="A1924" t="str">
        <f>Produkty[[#This Row],[Symbol]]</f>
        <v>S-73680</v>
      </c>
      <c r="B1924" s="560">
        <v>5901466113035</v>
      </c>
      <c r="C1924" t="s">
        <v>9764</v>
      </c>
      <c r="D1924" t="s">
        <v>7311</v>
      </c>
      <c r="E1924" t="s">
        <v>9765</v>
      </c>
      <c r="F1924" t="s">
        <v>4095</v>
      </c>
      <c r="G1924">
        <v>43.63</v>
      </c>
      <c r="H1924" t="s">
        <v>9766</v>
      </c>
    </row>
    <row r="1925" spans="1:8" hidden="1" x14ac:dyDescent="0.25">
      <c r="A1925" t="str">
        <f>Produkty[[#This Row],[Symbol]]</f>
        <v>S-71271</v>
      </c>
      <c r="B1925" s="560">
        <v>5901466113042</v>
      </c>
      <c r="C1925" t="s">
        <v>9767</v>
      </c>
      <c r="D1925" t="s">
        <v>7099</v>
      </c>
      <c r="E1925" t="s">
        <v>9768</v>
      </c>
      <c r="F1925" t="s">
        <v>4095</v>
      </c>
      <c r="G1925">
        <v>78.22</v>
      </c>
      <c r="H1925" t="s">
        <v>9769</v>
      </c>
    </row>
    <row r="1926" spans="1:8" hidden="1" x14ac:dyDescent="0.25">
      <c r="A1926" t="str">
        <f>Produkty[[#This Row],[Symbol]]</f>
        <v>S-71273</v>
      </c>
      <c r="B1926" s="560">
        <v>5901466113059</v>
      </c>
      <c r="C1926" t="s">
        <v>9770</v>
      </c>
      <c r="D1926" t="s">
        <v>7099</v>
      </c>
      <c r="E1926" t="s">
        <v>9771</v>
      </c>
      <c r="F1926" t="s">
        <v>4095</v>
      </c>
      <c r="G1926">
        <v>162.96</v>
      </c>
      <c r="H1926" t="s">
        <v>9772</v>
      </c>
    </row>
    <row r="1927" spans="1:8" hidden="1" x14ac:dyDescent="0.25">
      <c r="A1927" t="str">
        <f>Produkty[[#This Row],[Symbol]]</f>
        <v>S-71275</v>
      </c>
      <c r="B1927" s="560">
        <v>5901466113066</v>
      </c>
      <c r="C1927" t="s">
        <v>9773</v>
      </c>
      <c r="D1927" t="s">
        <v>7099</v>
      </c>
      <c r="E1927" t="s">
        <v>9774</v>
      </c>
      <c r="F1927" t="s">
        <v>4095</v>
      </c>
      <c r="G1927">
        <v>101.01</v>
      </c>
      <c r="H1927" t="s">
        <v>9775</v>
      </c>
    </row>
    <row r="1928" spans="1:8" hidden="1" x14ac:dyDescent="0.25">
      <c r="A1928" t="str">
        <f>Produkty[[#This Row],[Symbol]]</f>
        <v>S-71267</v>
      </c>
      <c r="B1928" s="560">
        <v>5901466113073</v>
      </c>
      <c r="C1928" t="s">
        <v>9776</v>
      </c>
      <c r="D1928" t="s">
        <v>7099</v>
      </c>
      <c r="E1928" t="s">
        <v>9777</v>
      </c>
      <c r="F1928" t="s">
        <v>4095</v>
      </c>
      <c r="G1928">
        <v>89.62</v>
      </c>
      <c r="H1928" t="s">
        <v>9778</v>
      </c>
    </row>
    <row r="1929" spans="1:8" hidden="1" x14ac:dyDescent="0.25">
      <c r="A1929" t="str">
        <f>Produkty[[#This Row],[Symbol]]</f>
        <v>S-71269</v>
      </c>
      <c r="B1929" s="560">
        <v>5901466113080</v>
      </c>
      <c r="C1929" t="s">
        <v>9779</v>
      </c>
      <c r="D1929" t="s">
        <v>7099</v>
      </c>
      <c r="E1929" t="s">
        <v>9780</v>
      </c>
      <c r="F1929" t="s">
        <v>4095</v>
      </c>
      <c r="G1929">
        <v>82.78</v>
      </c>
      <c r="H1929" t="s">
        <v>9781</v>
      </c>
    </row>
    <row r="1930" spans="1:8" hidden="1" x14ac:dyDescent="0.25">
      <c r="A1930" t="str">
        <f>Produkty[[#This Row],[Symbol]]</f>
        <v>S-47854</v>
      </c>
      <c r="B1930" s="560">
        <v>5901466113097</v>
      </c>
      <c r="C1930" t="s">
        <v>9782</v>
      </c>
      <c r="D1930" t="s">
        <v>7240</v>
      </c>
      <c r="E1930" t="s">
        <v>9783</v>
      </c>
      <c r="F1930" t="s">
        <v>4095</v>
      </c>
      <c r="G1930">
        <v>92.22</v>
      </c>
      <c r="H1930" t="s">
        <v>9784</v>
      </c>
    </row>
    <row r="1931" spans="1:8" hidden="1" x14ac:dyDescent="0.25">
      <c r="A1931" t="str">
        <f>Produkty[[#This Row],[Symbol]]</f>
        <v>S-47856</v>
      </c>
      <c r="B1931" s="560">
        <v>5901466113103</v>
      </c>
      <c r="C1931" t="s">
        <v>9785</v>
      </c>
      <c r="D1931" t="s">
        <v>7240</v>
      </c>
      <c r="E1931" t="s">
        <v>9786</v>
      </c>
      <c r="F1931" t="s">
        <v>4095</v>
      </c>
      <c r="G1931">
        <v>92.22</v>
      </c>
      <c r="H1931" t="s">
        <v>9787</v>
      </c>
    </row>
    <row r="1932" spans="1:8" hidden="1" x14ac:dyDescent="0.25">
      <c r="A1932" t="str">
        <f>Produkty[[#This Row],[Symbol]]</f>
        <v>S-47858</v>
      </c>
      <c r="B1932" s="560">
        <v>5901466113110</v>
      </c>
      <c r="C1932" t="s">
        <v>9788</v>
      </c>
      <c r="D1932" t="s">
        <v>7240</v>
      </c>
      <c r="E1932" t="s">
        <v>9789</v>
      </c>
      <c r="F1932" t="s">
        <v>4095</v>
      </c>
      <c r="G1932">
        <v>92.22</v>
      </c>
      <c r="H1932" t="s">
        <v>9790</v>
      </c>
    </row>
    <row r="1933" spans="1:8" hidden="1" x14ac:dyDescent="0.25">
      <c r="A1933" t="str">
        <f>Produkty[[#This Row],[Symbol]]</f>
        <v>S-47860</v>
      </c>
      <c r="B1933" s="560">
        <v>5901466113127</v>
      </c>
      <c r="C1933" t="s">
        <v>9791</v>
      </c>
      <c r="D1933" t="s">
        <v>7240</v>
      </c>
      <c r="E1933" t="s">
        <v>9792</v>
      </c>
      <c r="F1933" t="s">
        <v>4095</v>
      </c>
      <c r="G1933">
        <v>92.22</v>
      </c>
      <c r="H1933" t="s">
        <v>9793</v>
      </c>
    </row>
    <row r="1934" spans="1:8" hidden="1" x14ac:dyDescent="0.25">
      <c r="A1934" t="str">
        <f>Produkty[[#This Row],[Symbol]]</f>
        <v>S-47862</v>
      </c>
      <c r="B1934" s="560">
        <v>5901466113134</v>
      </c>
      <c r="C1934" t="s">
        <v>9794</v>
      </c>
      <c r="D1934" t="s">
        <v>7240</v>
      </c>
      <c r="E1934" t="s">
        <v>9795</v>
      </c>
      <c r="F1934" t="s">
        <v>4095</v>
      </c>
      <c r="G1934">
        <v>92.22</v>
      </c>
      <c r="H1934" t="s">
        <v>9796</v>
      </c>
    </row>
    <row r="1935" spans="1:8" hidden="1" x14ac:dyDescent="0.25">
      <c r="A1935" t="str">
        <f>Produkty[[#This Row],[Symbol]]</f>
        <v>S-47864</v>
      </c>
      <c r="B1935" s="560">
        <v>5901466113141</v>
      </c>
      <c r="C1935" t="s">
        <v>9797</v>
      </c>
      <c r="D1935" t="s">
        <v>7240</v>
      </c>
      <c r="E1935" t="s">
        <v>9798</v>
      </c>
      <c r="F1935" t="s">
        <v>4095</v>
      </c>
      <c r="G1935">
        <v>104.23</v>
      </c>
      <c r="H1935" t="s">
        <v>9799</v>
      </c>
    </row>
    <row r="1936" spans="1:8" hidden="1" x14ac:dyDescent="0.25">
      <c r="A1936" t="str">
        <f>Produkty[[#This Row],[Symbol]]</f>
        <v>S-47866</v>
      </c>
      <c r="B1936" s="560">
        <v>5901466113158</v>
      </c>
      <c r="C1936" t="s">
        <v>9800</v>
      </c>
      <c r="D1936" t="s">
        <v>7240</v>
      </c>
      <c r="E1936" t="s">
        <v>9801</v>
      </c>
      <c r="F1936" t="s">
        <v>4095</v>
      </c>
      <c r="G1936">
        <v>104.23</v>
      </c>
      <c r="H1936" t="s">
        <v>9802</v>
      </c>
    </row>
    <row r="1937" spans="1:8" hidden="1" x14ac:dyDescent="0.25">
      <c r="A1937" t="str">
        <f>Produkty[[#This Row],[Symbol]]</f>
        <v>S-47868</v>
      </c>
      <c r="B1937" s="560">
        <v>5901466113165</v>
      </c>
      <c r="C1937" t="s">
        <v>9803</v>
      </c>
      <c r="D1937" t="s">
        <v>7240</v>
      </c>
      <c r="E1937" t="s">
        <v>9804</v>
      </c>
      <c r="F1937" t="s">
        <v>4095</v>
      </c>
      <c r="G1937">
        <v>104.23</v>
      </c>
      <c r="H1937" t="s">
        <v>9805</v>
      </c>
    </row>
    <row r="1938" spans="1:8" hidden="1" x14ac:dyDescent="0.25">
      <c r="A1938" t="str">
        <f>Produkty[[#This Row],[Symbol]]</f>
        <v>S-47870</v>
      </c>
      <c r="B1938" s="560">
        <v>5901466113172</v>
      </c>
      <c r="C1938" t="s">
        <v>9806</v>
      </c>
      <c r="D1938" t="s">
        <v>7240</v>
      </c>
      <c r="E1938" t="s">
        <v>9807</v>
      </c>
      <c r="F1938" t="s">
        <v>4095</v>
      </c>
      <c r="G1938">
        <v>104.23</v>
      </c>
      <c r="H1938" t="s">
        <v>9808</v>
      </c>
    </row>
    <row r="1939" spans="1:8" hidden="1" x14ac:dyDescent="0.25">
      <c r="A1939" t="str">
        <f>Produkty[[#This Row],[Symbol]]</f>
        <v>S-47872</v>
      </c>
      <c r="B1939" s="560">
        <v>5901466113189</v>
      </c>
      <c r="C1939" t="s">
        <v>9809</v>
      </c>
      <c r="D1939" t="s">
        <v>7240</v>
      </c>
      <c r="E1939" t="s">
        <v>9810</v>
      </c>
      <c r="F1939" t="s">
        <v>4095</v>
      </c>
      <c r="G1939">
        <v>104.23</v>
      </c>
      <c r="H1939" t="s">
        <v>9811</v>
      </c>
    </row>
    <row r="1940" spans="1:8" hidden="1" x14ac:dyDescent="0.25">
      <c r="A1940" t="str">
        <f>Produkty[[#This Row],[Symbol]]</f>
        <v>S-47874</v>
      </c>
      <c r="B1940" s="560">
        <v>5901466113196</v>
      </c>
      <c r="C1940" t="s">
        <v>9812</v>
      </c>
      <c r="D1940" t="s">
        <v>7240</v>
      </c>
      <c r="E1940" t="s">
        <v>9813</v>
      </c>
      <c r="F1940" t="s">
        <v>4095</v>
      </c>
      <c r="G1940">
        <v>98.6</v>
      </c>
      <c r="H1940" t="s">
        <v>9814</v>
      </c>
    </row>
    <row r="1941" spans="1:8" hidden="1" x14ac:dyDescent="0.25">
      <c r="A1941" t="str">
        <f>Produkty[[#This Row],[Symbol]]</f>
        <v>S-47876</v>
      </c>
      <c r="B1941" s="560">
        <v>5901466113202</v>
      </c>
      <c r="C1941" t="s">
        <v>9815</v>
      </c>
      <c r="D1941" t="s">
        <v>7240</v>
      </c>
      <c r="E1941" t="s">
        <v>9816</v>
      </c>
      <c r="F1941" t="s">
        <v>4095</v>
      </c>
      <c r="G1941">
        <v>98.6</v>
      </c>
      <c r="H1941" t="s">
        <v>9817</v>
      </c>
    </row>
    <row r="1942" spans="1:8" hidden="1" x14ac:dyDescent="0.25">
      <c r="A1942" t="str">
        <f>Produkty[[#This Row],[Symbol]]</f>
        <v>S-47878</v>
      </c>
      <c r="B1942" s="560">
        <v>5901466113219</v>
      </c>
      <c r="C1942" t="s">
        <v>9818</v>
      </c>
      <c r="D1942" t="s">
        <v>7240</v>
      </c>
      <c r="E1942" t="s">
        <v>9819</v>
      </c>
      <c r="F1942" t="s">
        <v>4095</v>
      </c>
      <c r="G1942">
        <v>98.6</v>
      </c>
      <c r="H1942" t="s">
        <v>9820</v>
      </c>
    </row>
    <row r="1943" spans="1:8" hidden="1" x14ac:dyDescent="0.25">
      <c r="A1943" t="str">
        <f>Produkty[[#This Row],[Symbol]]</f>
        <v>S-47880</v>
      </c>
      <c r="B1943" s="560">
        <v>5901466113226</v>
      </c>
      <c r="C1943" t="s">
        <v>9821</v>
      </c>
      <c r="D1943" t="s">
        <v>7240</v>
      </c>
      <c r="E1943" t="s">
        <v>9822</v>
      </c>
      <c r="F1943" t="s">
        <v>4095</v>
      </c>
      <c r="G1943">
        <v>98.6</v>
      </c>
      <c r="H1943" t="s">
        <v>9823</v>
      </c>
    </row>
    <row r="1944" spans="1:8" hidden="1" x14ac:dyDescent="0.25">
      <c r="A1944" t="str">
        <f>Produkty[[#This Row],[Symbol]]</f>
        <v>S-47882</v>
      </c>
      <c r="B1944" s="560">
        <v>5901466113233</v>
      </c>
      <c r="C1944" t="s">
        <v>9824</v>
      </c>
      <c r="D1944" t="s">
        <v>7240</v>
      </c>
      <c r="E1944" t="s">
        <v>9825</v>
      </c>
      <c r="F1944" t="s">
        <v>4095</v>
      </c>
      <c r="G1944">
        <v>98.6</v>
      </c>
      <c r="H1944" t="s">
        <v>9826</v>
      </c>
    </row>
    <row r="1945" spans="1:8" hidden="1" x14ac:dyDescent="0.25">
      <c r="A1945" t="str">
        <f>Produkty[[#This Row],[Symbol]]</f>
        <v>S-38155</v>
      </c>
      <c r="B1945" s="560">
        <v>5901466113257</v>
      </c>
      <c r="C1945" t="s">
        <v>9827</v>
      </c>
      <c r="D1945" t="s">
        <v>7311</v>
      </c>
      <c r="E1945" t="s">
        <v>9828</v>
      </c>
      <c r="F1945" t="s">
        <v>4095</v>
      </c>
      <c r="G1945">
        <v>397.58</v>
      </c>
      <c r="H1945" t="s">
        <v>9829</v>
      </c>
    </row>
    <row r="1946" spans="1:8" hidden="1" x14ac:dyDescent="0.25">
      <c r="A1946" t="str">
        <f>Produkty[[#This Row],[Symbol]]</f>
        <v>S-38157</v>
      </c>
      <c r="B1946" s="560">
        <v>5901466113264</v>
      </c>
      <c r="C1946" t="s">
        <v>9830</v>
      </c>
      <c r="D1946" t="s">
        <v>7311</v>
      </c>
      <c r="E1946" t="s">
        <v>9831</v>
      </c>
      <c r="F1946" t="s">
        <v>4095</v>
      </c>
      <c r="G1946">
        <v>484.27</v>
      </c>
      <c r="H1946" t="s">
        <v>9832</v>
      </c>
    </row>
    <row r="1947" spans="1:8" hidden="1" x14ac:dyDescent="0.25">
      <c r="A1947" t="str">
        <f>Produkty[[#This Row],[Symbol]]</f>
        <v>S-38159</v>
      </c>
      <c r="B1947" s="560">
        <v>5901466113271</v>
      </c>
      <c r="C1947" t="s">
        <v>9833</v>
      </c>
      <c r="D1947" t="s">
        <v>7311</v>
      </c>
      <c r="E1947" t="s">
        <v>9834</v>
      </c>
      <c r="F1947" t="s">
        <v>4095</v>
      </c>
      <c r="G1947">
        <v>496.02</v>
      </c>
      <c r="H1947" t="s">
        <v>9835</v>
      </c>
    </row>
    <row r="1948" spans="1:8" hidden="1" x14ac:dyDescent="0.25">
      <c r="A1948" t="str">
        <f>Produkty[[#This Row],[Symbol]]</f>
        <v>S-38161</v>
      </c>
      <c r="B1948" s="560">
        <v>5901466113288</v>
      </c>
      <c r="C1948" t="s">
        <v>9836</v>
      </c>
      <c r="D1948" t="s">
        <v>7311</v>
      </c>
      <c r="E1948" t="s">
        <v>9837</v>
      </c>
      <c r="F1948" t="s">
        <v>4095</v>
      </c>
      <c r="G1948">
        <v>563.66999999999996</v>
      </c>
      <c r="H1948" t="s">
        <v>9838</v>
      </c>
    </row>
    <row r="1949" spans="1:8" hidden="1" x14ac:dyDescent="0.25">
      <c r="A1949" t="str">
        <f>Produkty[[#This Row],[Symbol]]</f>
        <v>S-70114</v>
      </c>
      <c r="B1949" s="560">
        <v>5901466113325</v>
      </c>
      <c r="C1949" t="s">
        <v>9839</v>
      </c>
      <c r="D1949" t="s">
        <v>4093</v>
      </c>
      <c r="E1949" t="s">
        <v>9840</v>
      </c>
      <c r="F1949" t="s">
        <v>4095</v>
      </c>
      <c r="G1949">
        <v>54.6</v>
      </c>
      <c r="H1949" t="s">
        <v>9841</v>
      </c>
    </row>
    <row r="1950" spans="1:8" hidden="1" x14ac:dyDescent="0.25">
      <c r="A1950" t="str">
        <f>Produkty[[#This Row],[Symbol]]</f>
        <v>S-70119</v>
      </c>
      <c r="B1950" s="560">
        <v>5901466113332</v>
      </c>
      <c r="C1950" t="s">
        <v>9842</v>
      </c>
      <c r="D1950" t="s">
        <v>4093</v>
      </c>
      <c r="E1950" t="s">
        <v>9843</v>
      </c>
      <c r="F1950" t="s">
        <v>4095</v>
      </c>
      <c r="G1950">
        <v>126.52</v>
      </c>
      <c r="H1950" t="s">
        <v>9844</v>
      </c>
    </row>
    <row r="1951" spans="1:8" hidden="1" x14ac:dyDescent="0.25">
      <c r="A1951" t="str">
        <f>Produkty[[#This Row],[Symbol]]</f>
        <v>S-66111</v>
      </c>
      <c r="B1951" s="560">
        <v>5901466113363</v>
      </c>
      <c r="C1951" t="s">
        <v>9845</v>
      </c>
      <c r="D1951" t="s">
        <v>7099</v>
      </c>
      <c r="E1951" t="s">
        <v>9846</v>
      </c>
      <c r="F1951" t="s">
        <v>4095</v>
      </c>
      <c r="G1951">
        <v>2.5099999999999998</v>
      </c>
      <c r="H1951" t="s">
        <v>9847</v>
      </c>
    </row>
    <row r="1952" spans="1:8" hidden="1" x14ac:dyDescent="0.25">
      <c r="A1952" t="str">
        <f>Produkty[[#This Row],[Symbol]]</f>
        <v>S-66112</v>
      </c>
      <c r="B1952" s="560">
        <v>5901466113370</v>
      </c>
      <c r="C1952" t="s">
        <v>1706</v>
      </c>
      <c r="D1952" t="s">
        <v>7099</v>
      </c>
      <c r="E1952" t="s">
        <v>9848</v>
      </c>
      <c r="F1952" t="s">
        <v>4095</v>
      </c>
      <c r="G1952">
        <v>2.5299999999999998</v>
      </c>
      <c r="H1952" t="s">
        <v>9849</v>
      </c>
    </row>
    <row r="1953" spans="1:8" hidden="1" x14ac:dyDescent="0.25">
      <c r="A1953" t="str">
        <f>Produkty[[#This Row],[Symbol]]</f>
        <v>S-66113</v>
      </c>
      <c r="B1953" s="560">
        <v>5901466113387</v>
      </c>
      <c r="C1953" t="s">
        <v>9850</v>
      </c>
      <c r="D1953" t="s">
        <v>7099</v>
      </c>
      <c r="E1953" t="s">
        <v>9851</v>
      </c>
      <c r="F1953" t="s">
        <v>4095</v>
      </c>
      <c r="G1953">
        <v>2.5099999999999998</v>
      </c>
      <c r="H1953" t="s">
        <v>9852</v>
      </c>
    </row>
    <row r="1954" spans="1:8" hidden="1" x14ac:dyDescent="0.25">
      <c r="A1954" t="str">
        <f>Produkty[[#This Row],[Symbol]]</f>
        <v>S-66211</v>
      </c>
      <c r="B1954" s="560">
        <v>5901466113394</v>
      </c>
      <c r="C1954" t="s">
        <v>1712</v>
      </c>
      <c r="D1954" t="s">
        <v>7099</v>
      </c>
      <c r="E1954" t="s">
        <v>9853</v>
      </c>
      <c r="F1954" t="s">
        <v>4095</v>
      </c>
      <c r="G1954">
        <v>2.5099999999999998</v>
      </c>
      <c r="H1954" t="s">
        <v>9854</v>
      </c>
    </row>
    <row r="1955" spans="1:8" hidden="1" x14ac:dyDescent="0.25">
      <c r="A1955" t="str">
        <f>Produkty[[#This Row],[Symbol]]</f>
        <v>S-66212</v>
      </c>
      <c r="B1955" s="560">
        <v>5901466113400</v>
      </c>
      <c r="C1955" t="s">
        <v>1714</v>
      </c>
      <c r="D1955" t="s">
        <v>7099</v>
      </c>
      <c r="E1955" t="s">
        <v>9855</v>
      </c>
      <c r="F1955" t="s">
        <v>4095</v>
      </c>
      <c r="G1955">
        <v>2.5099999999999998</v>
      </c>
      <c r="H1955" t="s">
        <v>9856</v>
      </c>
    </row>
    <row r="1956" spans="1:8" hidden="1" x14ac:dyDescent="0.25">
      <c r="A1956" t="str">
        <f>Produkty[[#This Row],[Symbol]]</f>
        <v>S-66213</v>
      </c>
      <c r="B1956" s="560">
        <v>5901466113417</v>
      </c>
      <c r="C1956" t="s">
        <v>9857</v>
      </c>
      <c r="D1956" t="s">
        <v>7099</v>
      </c>
      <c r="E1956" t="s">
        <v>9858</v>
      </c>
      <c r="F1956" t="s">
        <v>4095</v>
      </c>
      <c r="G1956">
        <v>2.5099999999999998</v>
      </c>
      <c r="H1956" t="s">
        <v>9859</v>
      </c>
    </row>
    <row r="1957" spans="1:8" hidden="1" x14ac:dyDescent="0.25">
      <c r="A1957" t="str">
        <f>Produkty[[#This Row],[Symbol]]</f>
        <v>S-66301</v>
      </c>
      <c r="B1957" s="560">
        <v>5901466113424</v>
      </c>
      <c r="C1957" t="s">
        <v>9860</v>
      </c>
      <c r="D1957" t="s">
        <v>7099</v>
      </c>
      <c r="E1957" t="s">
        <v>9861</v>
      </c>
      <c r="F1957" t="s">
        <v>4095</v>
      </c>
      <c r="G1957">
        <v>5.3</v>
      </c>
      <c r="H1957" t="s">
        <v>9862</v>
      </c>
    </row>
    <row r="1958" spans="1:8" hidden="1" x14ac:dyDescent="0.25">
      <c r="A1958" t="str">
        <f>Produkty[[#This Row],[Symbol]]</f>
        <v>S-66302</v>
      </c>
      <c r="B1958" s="560">
        <v>5901466113431</v>
      </c>
      <c r="C1958" t="s">
        <v>9863</v>
      </c>
      <c r="D1958" t="s">
        <v>7099</v>
      </c>
      <c r="E1958" t="s">
        <v>9864</v>
      </c>
      <c r="F1958" t="s">
        <v>4095</v>
      </c>
      <c r="G1958">
        <v>5.3</v>
      </c>
      <c r="H1958" t="s">
        <v>9865</v>
      </c>
    </row>
    <row r="1959" spans="1:8" hidden="1" x14ac:dyDescent="0.25">
      <c r="A1959" t="str">
        <f>Produkty[[#This Row],[Symbol]]</f>
        <v>S-66303</v>
      </c>
      <c r="B1959" s="560">
        <v>5901466113448</v>
      </c>
      <c r="C1959" t="s">
        <v>9866</v>
      </c>
      <c r="D1959" t="s">
        <v>7099</v>
      </c>
      <c r="E1959" t="s">
        <v>9867</v>
      </c>
      <c r="F1959" t="s">
        <v>4095</v>
      </c>
      <c r="G1959">
        <v>5.3</v>
      </c>
      <c r="H1959" t="s">
        <v>9868</v>
      </c>
    </row>
    <row r="1960" spans="1:8" hidden="1" x14ac:dyDescent="0.25">
      <c r="A1960" t="str">
        <f>Produkty[[#This Row],[Symbol]]</f>
        <v>S-66311</v>
      </c>
      <c r="B1960" s="560">
        <v>5901466113455</v>
      </c>
      <c r="C1960" t="s">
        <v>9869</v>
      </c>
      <c r="D1960" t="s">
        <v>7099</v>
      </c>
      <c r="E1960" t="s">
        <v>9870</v>
      </c>
      <c r="F1960" t="s">
        <v>4095</v>
      </c>
      <c r="G1960">
        <v>5.3</v>
      </c>
      <c r="H1960" t="s">
        <v>9871</v>
      </c>
    </row>
    <row r="1961" spans="1:8" hidden="1" x14ac:dyDescent="0.25">
      <c r="A1961" t="str">
        <f>Produkty[[#This Row],[Symbol]]</f>
        <v>S-66312</v>
      </c>
      <c r="B1961" s="560">
        <v>5901466113462</v>
      </c>
      <c r="C1961" t="s">
        <v>9872</v>
      </c>
      <c r="D1961" t="s">
        <v>7099</v>
      </c>
      <c r="E1961" t="s">
        <v>9873</v>
      </c>
      <c r="F1961" t="s">
        <v>4095</v>
      </c>
      <c r="G1961">
        <v>5.3</v>
      </c>
      <c r="H1961" t="s">
        <v>9874</v>
      </c>
    </row>
    <row r="1962" spans="1:8" hidden="1" x14ac:dyDescent="0.25">
      <c r="A1962" t="str">
        <f>Produkty[[#This Row],[Symbol]]</f>
        <v>S-66313</v>
      </c>
      <c r="B1962" s="560">
        <v>5901466113479</v>
      </c>
      <c r="C1962" t="s">
        <v>9875</v>
      </c>
      <c r="D1962" t="s">
        <v>7099</v>
      </c>
      <c r="E1962" t="s">
        <v>9876</v>
      </c>
      <c r="F1962" t="s">
        <v>4095</v>
      </c>
      <c r="G1962">
        <v>5.3</v>
      </c>
      <c r="H1962" t="s">
        <v>9877</v>
      </c>
    </row>
    <row r="1963" spans="1:8" hidden="1" x14ac:dyDescent="0.25">
      <c r="A1963" t="str">
        <f>Produkty[[#This Row],[Symbol]]</f>
        <v>S-66115</v>
      </c>
      <c r="B1963" s="560">
        <v>5901466113486</v>
      </c>
      <c r="C1963" t="s">
        <v>9878</v>
      </c>
      <c r="D1963" t="s">
        <v>7099</v>
      </c>
      <c r="E1963" t="s">
        <v>9879</v>
      </c>
      <c r="F1963" t="s">
        <v>4095</v>
      </c>
      <c r="G1963">
        <v>1.82</v>
      </c>
      <c r="H1963" t="s">
        <v>9880</v>
      </c>
    </row>
    <row r="1964" spans="1:8" hidden="1" x14ac:dyDescent="0.25">
      <c r="A1964" t="str">
        <f>Produkty[[#This Row],[Symbol]]</f>
        <v>S-66117</v>
      </c>
      <c r="B1964" s="560">
        <v>5901466113493</v>
      </c>
      <c r="C1964" t="s">
        <v>9881</v>
      </c>
      <c r="D1964" t="s">
        <v>7099</v>
      </c>
      <c r="E1964" t="s">
        <v>9882</v>
      </c>
      <c r="F1964" t="s">
        <v>4095</v>
      </c>
      <c r="G1964">
        <v>1.82</v>
      </c>
      <c r="H1964" t="s">
        <v>9883</v>
      </c>
    </row>
    <row r="1965" spans="1:8" hidden="1" x14ac:dyDescent="0.25">
      <c r="A1965" t="str">
        <f>Produkty[[#This Row],[Symbol]]</f>
        <v>S-66121</v>
      </c>
      <c r="B1965" s="560">
        <v>5901466113516</v>
      </c>
      <c r="C1965" t="s">
        <v>9884</v>
      </c>
      <c r="D1965" t="s">
        <v>7099</v>
      </c>
      <c r="E1965" t="s">
        <v>9885</v>
      </c>
      <c r="F1965" t="s">
        <v>4095</v>
      </c>
      <c r="G1965">
        <v>1.82</v>
      </c>
      <c r="H1965" t="s">
        <v>9886</v>
      </c>
    </row>
    <row r="1966" spans="1:8" hidden="1" x14ac:dyDescent="0.25">
      <c r="A1966" t="str">
        <f>Produkty[[#This Row],[Symbol]]</f>
        <v>S-66123</v>
      </c>
      <c r="B1966" s="560">
        <v>5901466113523</v>
      </c>
      <c r="C1966" t="s">
        <v>9887</v>
      </c>
      <c r="D1966" t="s">
        <v>7099</v>
      </c>
      <c r="E1966" t="s">
        <v>9888</v>
      </c>
      <c r="F1966" t="s">
        <v>4095</v>
      </c>
      <c r="G1966">
        <v>1.82</v>
      </c>
      <c r="H1966" t="s">
        <v>9889</v>
      </c>
    </row>
    <row r="1967" spans="1:8" hidden="1" x14ac:dyDescent="0.25">
      <c r="A1967" t="str">
        <f>Produkty[[#This Row],[Symbol]]</f>
        <v>S-66129</v>
      </c>
      <c r="B1967" s="560">
        <v>5901466113530</v>
      </c>
      <c r="C1967" t="s">
        <v>9890</v>
      </c>
      <c r="D1967" t="s">
        <v>7099</v>
      </c>
      <c r="E1967" t="s">
        <v>9891</v>
      </c>
      <c r="F1967" t="s">
        <v>4095</v>
      </c>
      <c r="G1967">
        <v>2.12</v>
      </c>
      <c r="H1967" t="s">
        <v>9892</v>
      </c>
    </row>
    <row r="1968" spans="1:8" hidden="1" x14ac:dyDescent="0.25">
      <c r="A1968" t="str">
        <f>Produkty[[#This Row],[Symbol]]</f>
        <v>S-66131</v>
      </c>
      <c r="B1968" s="560">
        <v>5901466113547</v>
      </c>
      <c r="C1968" t="s">
        <v>9893</v>
      </c>
      <c r="D1968" t="s">
        <v>7099</v>
      </c>
      <c r="E1968" t="s">
        <v>9894</v>
      </c>
      <c r="F1968" t="s">
        <v>4095</v>
      </c>
      <c r="G1968">
        <v>2.12</v>
      </c>
      <c r="H1968" t="s">
        <v>9895</v>
      </c>
    </row>
    <row r="1969" spans="1:8" hidden="1" x14ac:dyDescent="0.25">
      <c r="A1969" t="str">
        <f>Produkty[[#This Row],[Symbol]]</f>
        <v>S-66133</v>
      </c>
      <c r="B1969" s="560">
        <v>5901466113554</v>
      </c>
      <c r="C1969" t="s">
        <v>1716</v>
      </c>
      <c r="D1969" t="s">
        <v>7099</v>
      </c>
      <c r="E1969" t="s">
        <v>9896</v>
      </c>
      <c r="F1969" t="s">
        <v>4095</v>
      </c>
      <c r="G1969">
        <v>2.12</v>
      </c>
      <c r="H1969" t="s">
        <v>9897</v>
      </c>
    </row>
    <row r="1970" spans="1:8" hidden="1" x14ac:dyDescent="0.25">
      <c r="A1970" t="str">
        <f>Produkty[[#This Row],[Symbol]]</f>
        <v>S-66135</v>
      </c>
      <c r="B1970" s="560">
        <v>5901466113561</v>
      </c>
      <c r="C1970" t="s">
        <v>1718</v>
      </c>
      <c r="D1970" t="s">
        <v>7099</v>
      </c>
      <c r="E1970" t="s">
        <v>9898</v>
      </c>
      <c r="F1970" t="s">
        <v>4095</v>
      </c>
      <c r="G1970">
        <v>2.12</v>
      </c>
      <c r="H1970" t="s">
        <v>9899</v>
      </c>
    </row>
    <row r="1971" spans="1:8" hidden="1" x14ac:dyDescent="0.25">
      <c r="A1971" t="str">
        <f>Produkty[[#This Row],[Symbol]]</f>
        <v>S-66137</v>
      </c>
      <c r="B1971" s="560">
        <v>5901466113578</v>
      </c>
      <c r="C1971" t="s">
        <v>1720</v>
      </c>
      <c r="D1971" t="s">
        <v>7099</v>
      </c>
      <c r="E1971" t="s">
        <v>9900</v>
      </c>
      <c r="F1971" t="s">
        <v>4095</v>
      </c>
      <c r="G1971">
        <v>2.12</v>
      </c>
      <c r="H1971" t="s">
        <v>9901</v>
      </c>
    </row>
    <row r="1972" spans="1:8" hidden="1" x14ac:dyDescent="0.25">
      <c r="A1972" t="str">
        <f>Produkty[[#This Row],[Symbol]]</f>
        <v>S-66139</v>
      </c>
      <c r="B1972" s="560">
        <v>5901466113585</v>
      </c>
      <c r="C1972" t="s">
        <v>1722</v>
      </c>
      <c r="D1972" t="s">
        <v>7099</v>
      </c>
      <c r="E1972" t="s">
        <v>9902</v>
      </c>
      <c r="F1972" t="s">
        <v>4095</v>
      </c>
      <c r="G1972">
        <v>2.12</v>
      </c>
      <c r="H1972" t="s">
        <v>9903</v>
      </c>
    </row>
    <row r="1973" spans="1:8" hidden="1" x14ac:dyDescent="0.25">
      <c r="A1973" t="str">
        <f>Produkty[[#This Row],[Symbol]]</f>
        <v>S-66317</v>
      </c>
      <c r="B1973" s="560">
        <v>5901466113592</v>
      </c>
      <c r="C1973" t="s">
        <v>9904</v>
      </c>
      <c r="D1973" t="s">
        <v>7099</v>
      </c>
      <c r="E1973" t="s">
        <v>9905</v>
      </c>
      <c r="F1973" t="s">
        <v>4095</v>
      </c>
      <c r="G1973">
        <v>6.23</v>
      </c>
      <c r="H1973" t="s">
        <v>9906</v>
      </c>
    </row>
    <row r="1974" spans="1:8" hidden="1" x14ac:dyDescent="0.25">
      <c r="A1974" t="str">
        <f>Produkty[[#This Row],[Symbol]]</f>
        <v>S-66319</v>
      </c>
      <c r="B1974" s="560">
        <v>5901466113608</v>
      </c>
      <c r="C1974" t="s">
        <v>9907</v>
      </c>
      <c r="D1974" t="s">
        <v>7099</v>
      </c>
      <c r="E1974" t="s">
        <v>9908</v>
      </c>
      <c r="F1974" t="s">
        <v>4095</v>
      </c>
      <c r="G1974">
        <v>6.23</v>
      </c>
      <c r="H1974" t="s">
        <v>9909</v>
      </c>
    </row>
    <row r="1975" spans="1:8" hidden="1" x14ac:dyDescent="0.25">
      <c r="A1975" t="str">
        <f>Produkty[[#This Row],[Symbol]]</f>
        <v>S-66321</v>
      </c>
      <c r="B1975" s="560">
        <v>5901466113615</v>
      </c>
      <c r="C1975" t="s">
        <v>9910</v>
      </c>
      <c r="D1975" t="s">
        <v>7099</v>
      </c>
      <c r="E1975" t="s">
        <v>9911</v>
      </c>
      <c r="F1975" t="s">
        <v>4095</v>
      </c>
      <c r="G1975">
        <v>6.23</v>
      </c>
      <c r="H1975" t="s">
        <v>9912</v>
      </c>
    </row>
    <row r="1976" spans="1:8" hidden="1" x14ac:dyDescent="0.25">
      <c r="A1976" t="str">
        <f>Produkty[[#This Row],[Symbol]]</f>
        <v>S-66323</v>
      </c>
      <c r="B1976" s="560">
        <v>5901466113622</v>
      </c>
      <c r="C1976" t="s">
        <v>9913</v>
      </c>
      <c r="D1976" t="s">
        <v>7099</v>
      </c>
      <c r="E1976" t="s">
        <v>9914</v>
      </c>
      <c r="F1976" t="s">
        <v>4095</v>
      </c>
      <c r="G1976">
        <v>6.23</v>
      </c>
      <c r="H1976" t="s">
        <v>9915</v>
      </c>
    </row>
    <row r="1977" spans="1:8" hidden="1" x14ac:dyDescent="0.25">
      <c r="A1977" t="str">
        <f>Produkty[[#This Row],[Symbol]]</f>
        <v>S-66325</v>
      </c>
      <c r="B1977" s="560">
        <v>5901466113639</v>
      </c>
      <c r="C1977" t="s">
        <v>9916</v>
      </c>
      <c r="D1977" t="s">
        <v>7099</v>
      </c>
      <c r="E1977" t="s">
        <v>9917</v>
      </c>
      <c r="F1977" t="s">
        <v>4095</v>
      </c>
      <c r="G1977">
        <v>6.23</v>
      </c>
      <c r="H1977" t="s">
        <v>9918</v>
      </c>
    </row>
    <row r="1978" spans="1:8" hidden="1" x14ac:dyDescent="0.25">
      <c r="A1978" t="str">
        <f>Produkty[[#This Row],[Symbol]]</f>
        <v>S-47884</v>
      </c>
      <c r="B1978" s="560">
        <v>5901466113653</v>
      </c>
      <c r="C1978" t="s">
        <v>9919</v>
      </c>
      <c r="D1978" t="s">
        <v>7240</v>
      </c>
      <c r="E1978" t="s">
        <v>9920</v>
      </c>
      <c r="F1978" t="s">
        <v>4095</v>
      </c>
      <c r="G1978">
        <v>78.58</v>
      </c>
      <c r="H1978" t="s">
        <v>9921</v>
      </c>
    </row>
    <row r="1979" spans="1:8" hidden="1" x14ac:dyDescent="0.25">
      <c r="A1979" t="str">
        <f>Produkty[[#This Row],[Symbol]]</f>
        <v>S-47886</v>
      </c>
      <c r="B1979" s="560">
        <v>5901466113660</v>
      </c>
      <c r="C1979" t="s">
        <v>9922</v>
      </c>
      <c r="D1979" t="s">
        <v>7240</v>
      </c>
      <c r="E1979" t="s">
        <v>9923</v>
      </c>
      <c r="F1979" t="s">
        <v>4095</v>
      </c>
      <c r="G1979">
        <v>78.58</v>
      </c>
      <c r="H1979" t="s">
        <v>9924</v>
      </c>
    </row>
    <row r="1980" spans="1:8" hidden="1" x14ac:dyDescent="0.25">
      <c r="A1980" t="str">
        <f>Produkty[[#This Row],[Symbol]]</f>
        <v>S-47888</v>
      </c>
      <c r="B1980" s="560">
        <v>5901466113677</v>
      </c>
      <c r="C1980" t="s">
        <v>9925</v>
      </c>
      <c r="D1980" t="s">
        <v>7240</v>
      </c>
      <c r="E1980" t="s">
        <v>9926</v>
      </c>
      <c r="F1980" t="s">
        <v>4095</v>
      </c>
      <c r="G1980">
        <v>78.58</v>
      </c>
      <c r="H1980" t="s">
        <v>9927</v>
      </c>
    </row>
    <row r="1981" spans="1:8" hidden="1" x14ac:dyDescent="0.25">
      <c r="A1981" t="str">
        <f>Produkty[[#This Row],[Symbol]]</f>
        <v>S-47890</v>
      </c>
      <c r="B1981" s="560">
        <v>5901466113684</v>
      </c>
      <c r="C1981" t="s">
        <v>9928</v>
      </c>
      <c r="D1981" t="s">
        <v>7240</v>
      </c>
      <c r="E1981" t="s">
        <v>9929</v>
      </c>
      <c r="F1981" t="s">
        <v>4095</v>
      </c>
      <c r="G1981">
        <v>78.58</v>
      </c>
      <c r="H1981" t="s">
        <v>9930</v>
      </c>
    </row>
    <row r="1982" spans="1:8" hidden="1" x14ac:dyDescent="0.25">
      <c r="A1982" t="str">
        <f>Produkty[[#This Row],[Symbol]]</f>
        <v>S-47892</v>
      </c>
      <c r="B1982" s="560">
        <v>5901466113691</v>
      </c>
      <c r="C1982" t="s">
        <v>9931</v>
      </c>
      <c r="D1982" t="s">
        <v>7240</v>
      </c>
      <c r="E1982" t="s">
        <v>9932</v>
      </c>
      <c r="F1982" t="s">
        <v>4095</v>
      </c>
      <c r="G1982">
        <v>78.58</v>
      </c>
      <c r="H1982" t="s">
        <v>9933</v>
      </c>
    </row>
    <row r="1983" spans="1:8" hidden="1" x14ac:dyDescent="0.25">
      <c r="A1983" t="str">
        <f>Produkty[[#This Row],[Symbol]]</f>
        <v>S-18431</v>
      </c>
      <c r="B1983" s="560">
        <v>5901466113707</v>
      </c>
      <c r="C1983" t="s">
        <v>9934</v>
      </c>
      <c r="D1983" t="s">
        <v>4093</v>
      </c>
      <c r="E1983" t="s">
        <v>9935</v>
      </c>
      <c r="F1983" t="s">
        <v>4095</v>
      </c>
      <c r="G1983">
        <v>32.869999999999997</v>
      </c>
      <c r="H1983" t="s">
        <v>9936</v>
      </c>
    </row>
    <row r="1984" spans="1:8" hidden="1" x14ac:dyDescent="0.25">
      <c r="A1984" t="str">
        <f>Produkty[[#This Row],[Symbol]]</f>
        <v>S-18434</v>
      </c>
      <c r="B1984" s="560">
        <v>5901466113714</v>
      </c>
      <c r="C1984" t="s">
        <v>9937</v>
      </c>
      <c r="D1984" t="s">
        <v>4093</v>
      </c>
      <c r="E1984" t="s">
        <v>9938</v>
      </c>
      <c r="F1984" t="s">
        <v>4095</v>
      </c>
      <c r="G1984">
        <v>36.520000000000003</v>
      </c>
      <c r="H1984" t="s">
        <v>9939</v>
      </c>
    </row>
    <row r="1985" spans="1:8" hidden="1" x14ac:dyDescent="0.25">
      <c r="A1985" t="str">
        <f>Produkty[[#This Row],[Symbol]]</f>
        <v>S-18437</v>
      </c>
      <c r="B1985" s="560">
        <v>5901466113721</v>
      </c>
      <c r="C1985" t="s">
        <v>9940</v>
      </c>
      <c r="D1985" t="s">
        <v>4093</v>
      </c>
      <c r="E1985" t="s">
        <v>9941</v>
      </c>
      <c r="F1985" t="s">
        <v>4095</v>
      </c>
      <c r="G1985">
        <v>38.53</v>
      </c>
      <c r="H1985" t="s">
        <v>9942</v>
      </c>
    </row>
    <row r="1986" spans="1:8" hidden="1" x14ac:dyDescent="0.25">
      <c r="A1986" t="str">
        <f>Produkty[[#This Row],[Symbol]]</f>
        <v>S-18440</v>
      </c>
      <c r="B1986" s="560">
        <v>5901466113738</v>
      </c>
      <c r="C1986" t="s">
        <v>9943</v>
      </c>
      <c r="D1986" t="s">
        <v>4093</v>
      </c>
      <c r="E1986" t="s">
        <v>9944</v>
      </c>
      <c r="F1986" t="s">
        <v>4095</v>
      </c>
      <c r="G1986">
        <v>36.35</v>
      </c>
      <c r="H1986" t="s">
        <v>9945</v>
      </c>
    </row>
    <row r="1987" spans="1:8" hidden="1" x14ac:dyDescent="0.25">
      <c r="A1987" t="str">
        <f>Produkty[[#This Row],[Symbol]]</f>
        <v>S-18443</v>
      </c>
      <c r="B1987" s="560">
        <v>5901466113745</v>
      </c>
      <c r="C1987" t="s">
        <v>9946</v>
      </c>
      <c r="D1987" t="s">
        <v>4093</v>
      </c>
      <c r="E1987" t="s">
        <v>9947</v>
      </c>
      <c r="F1987" t="s">
        <v>4095</v>
      </c>
      <c r="G1987">
        <v>38.04</v>
      </c>
      <c r="H1987" t="s">
        <v>9948</v>
      </c>
    </row>
    <row r="1988" spans="1:8" hidden="1" x14ac:dyDescent="0.25">
      <c r="A1988" t="str">
        <f>Produkty[[#This Row],[Symbol]]</f>
        <v>S-18446</v>
      </c>
      <c r="B1988" s="560">
        <v>5901466113752</v>
      </c>
      <c r="C1988" t="s">
        <v>9949</v>
      </c>
      <c r="D1988" t="s">
        <v>4093</v>
      </c>
      <c r="E1988" t="s">
        <v>9950</v>
      </c>
      <c r="F1988" t="s">
        <v>4095</v>
      </c>
      <c r="G1988">
        <v>40.200000000000003</v>
      </c>
      <c r="H1988" t="s">
        <v>9951</v>
      </c>
    </row>
    <row r="1989" spans="1:8" hidden="1" x14ac:dyDescent="0.25">
      <c r="A1989" t="str">
        <f>Produkty[[#This Row],[Symbol]]</f>
        <v>S-18449</v>
      </c>
      <c r="B1989" s="560">
        <v>5901466113769</v>
      </c>
      <c r="C1989" t="s">
        <v>9952</v>
      </c>
      <c r="D1989" t="s">
        <v>4093</v>
      </c>
      <c r="E1989" t="s">
        <v>9953</v>
      </c>
      <c r="F1989" t="s">
        <v>4095</v>
      </c>
      <c r="G1989">
        <v>26.91</v>
      </c>
      <c r="H1989" t="s">
        <v>9954</v>
      </c>
    </row>
    <row r="1990" spans="1:8" hidden="1" x14ac:dyDescent="0.25">
      <c r="A1990" t="str">
        <f>Produkty[[#This Row],[Symbol]]</f>
        <v>S-18452</v>
      </c>
      <c r="B1990" s="560">
        <v>5901466113776</v>
      </c>
      <c r="C1990" t="s">
        <v>9955</v>
      </c>
      <c r="D1990" t="s">
        <v>4093</v>
      </c>
      <c r="E1990" t="s">
        <v>9956</v>
      </c>
      <c r="F1990" t="s">
        <v>4095</v>
      </c>
      <c r="G1990">
        <v>27.11</v>
      </c>
      <c r="H1990" t="s">
        <v>9957</v>
      </c>
    </row>
    <row r="1991" spans="1:8" hidden="1" x14ac:dyDescent="0.25">
      <c r="A1991" t="str">
        <f>Produkty[[#This Row],[Symbol]]</f>
        <v>S-18455</v>
      </c>
      <c r="B1991" s="560">
        <v>5901466113783</v>
      </c>
      <c r="C1991" t="s">
        <v>9958</v>
      </c>
      <c r="D1991" t="s">
        <v>4093</v>
      </c>
      <c r="E1991" t="s">
        <v>9959</v>
      </c>
      <c r="F1991" t="s">
        <v>4095</v>
      </c>
      <c r="G1991">
        <v>32.68</v>
      </c>
      <c r="H1991" t="s">
        <v>9960</v>
      </c>
    </row>
    <row r="1992" spans="1:8" hidden="1" x14ac:dyDescent="0.25">
      <c r="A1992" t="str">
        <f>Produkty[[#This Row],[Symbol]]</f>
        <v>S-18458</v>
      </c>
      <c r="B1992" s="560">
        <v>5901466113790</v>
      </c>
      <c r="C1992" t="s">
        <v>9961</v>
      </c>
      <c r="D1992" t="s">
        <v>4093</v>
      </c>
      <c r="E1992" t="s">
        <v>9962</v>
      </c>
      <c r="F1992" t="s">
        <v>4095</v>
      </c>
      <c r="G1992">
        <v>7.95</v>
      </c>
      <c r="H1992" t="s">
        <v>9963</v>
      </c>
    </row>
    <row r="1993" spans="1:8" hidden="1" x14ac:dyDescent="0.25">
      <c r="A1993" t="str">
        <f>Produkty[[#This Row],[Symbol]]</f>
        <v>S-18461</v>
      </c>
      <c r="B1993" s="560">
        <v>5901466113806</v>
      </c>
      <c r="C1993" t="s">
        <v>9964</v>
      </c>
      <c r="D1993" t="s">
        <v>4093</v>
      </c>
      <c r="E1993" t="s">
        <v>9965</v>
      </c>
      <c r="F1993" t="s">
        <v>4095</v>
      </c>
      <c r="G1993">
        <v>8.9700000000000006</v>
      </c>
      <c r="H1993" t="s">
        <v>9966</v>
      </c>
    </row>
    <row r="1994" spans="1:8" hidden="1" x14ac:dyDescent="0.25">
      <c r="A1994" t="str">
        <f>Produkty[[#This Row],[Symbol]]</f>
        <v>S-18464</v>
      </c>
      <c r="B1994" s="560">
        <v>5901466113813</v>
      </c>
      <c r="C1994" t="s">
        <v>9967</v>
      </c>
      <c r="D1994" t="s">
        <v>4093</v>
      </c>
      <c r="E1994" t="s">
        <v>9968</v>
      </c>
      <c r="F1994" t="s">
        <v>4095</v>
      </c>
      <c r="G1994">
        <v>11.79</v>
      </c>
      <c r="H1994" t="s">
        <v>9969</v>
      </c>
    </row>
    <row r="1995" spans="1:8" hidden="1" x14ac:dyDescent="0.25">
      <c r="A1995" t="str">
        <f>Produkty[[#This Row],[Symbol]]</f>
        <v>S-18467</v>
      </c>
      <c r="B1995" s="560">
        <v>5901466113820</v>
      </c>
      <c r="C1995" t="s">
        <v>9970</v>
      </c>
      <c r="D1995" t="s">
        <v>4093</v>
      </c>
      <c r="E1995" t="s">
        <v>9971</v>
      </c>
      <c r="F1995" t="s">
        <v>4095</v>
      </c>
      <c r="G1995">
        <v>7.95</v>
      </c>
      <c r="H1995" t="s">
        <v>9972</v>
      </c>
    </row>
    <row r="1996" spans="1:8" hidden="1" x14ac:dyDescent="0.25">
      <c r="A1996" t="str">
        <f>Produkty[[#This Row],[Symbol]]</f>
        <v>S-18470</v>
      </c>
      <c r="B1996" s="560">
        <v>5901466113837</v>
      </c>
      <c r="C1996" t="s">
        <v>9973</v>
      </c>
      <c r="D1996" t="s">
        <v>4093</v>
      </c>
      <c r="E1996" t="s">
        <v>9974</v>
      </c>
      <c r="F1996" t="s">
        <v>4095</v>
      </c>
      <c r="G1996">
        <v>8.9700000000000006</v>
      </c>
      <c r="H1996" t="s">
        <v>9975</v>
      </c>
    </row>
    <row r="1997" spans="1:8" hidden="1" x14ac:dyDescent="0.25">
      <c r="A1997" t="str">
        <f>Produkty[[#This Row],[Symbol]]</f>
        <v>S-18473</v>
      </c>
      <c r="B1997" s="560">
        <v>5901466113844</v>
      </c>
      <c r="C1997" t="s">
        <v>9976</v>
      </c>
      <c r="D1997" t="s">
        <v>4093</v>
      </c>
      <c r="E1997" t="s">
        <v>9977</v>
      </c>
      <c r="F1997" t="s">
        <v>4095</v>
      </c>
      <c r="G1997">
        <v>11.79</v>
      </c>
      <c r="H1997" t="s">
        <v>9978</v>
      </c>
    </row>
    <row r="1998" spans="1:8" hidden="1" x14ac:dyDescent="0.25">
      <c r="A1998" t="str">
        <f>Produkty[[#This Row],[Symbol]]</f>
        <v>S-18479</v>
      </c>
      <c r="B1998" s="560">
        <v>5901466113868</v>
      </c>
      <c r="C1998" t="s">
        <v>9979</v>
      </c>
      <c r="D1998" t="s">
        <v>4093</v>
      </c>
      <c r="E1998" t="s">
        <v>9980</v>
      </c>
      <c r="F1998" t="s">
        <v>4095</v>
      </c>
      <c r="G1998">
        <v>35.590000000000003</v>
      </c>
      <c r="H1998" t="s">
        <v>9981</v>
      </c>
    </row>
    <row r="1999" spans="1:8" hidden="1" x14ac:dyDescent="0.25">
      <c r="A1999" t="str">
        <f>Produkty[[#This Row],[Symbol]]</f>
        <v>S-18482</v>
      </c>
      <c r="B1999" s="560">
        <v>5901466113875</v>
      </c>
      <c r="C1999" t="s">
        <v>9982</v>
      </c>
      <c r="D1999" t="s">
        <v>4093</v>
      </c>
      <c r="E1999" t="s">
        <v>9983</v>
      </c>
      <c r="F1999" t="s">
        <v>4095</v>
      </c>
      <c r="G1999">
        <v>26.13</v>
      </c>
      <c r="H1999" t="s">
        <v>9984</v>
      </c>
    </row>
    <row r="2000" spans="1:8" hidden="1" x14ac:dyDescent="0.25">
      <c r="A2000" t="str">
        <f>Produkty[[#This Row],[Symbol]]</f>
        <v>S-18485</v>
      </c>
      <c r="B2000" s="560">
        <v>5901466113882</v>
      </c>
      <c r="C2000" t="s">
        <v>9985</v>
      </c>
      <c r="D2000" t="s">
        <v>4093</v>
      </c>
      <c r="E2000" t="s">
        <v>9986</v>
      </c>
      <c r="F2000" t="s">
        <v>4095</v>
      </c>
      <c r="G2000">
        <v>23.46</v>
      </c>
      <c r="H2000" t="s">
        <v>9987</v>
      </c>
    </row>
    <row r="2001" spans="1:8" hidden="1" x14ac:dyDescent="0.25">
      <c r="A2001" t="str">
        <f>Produkty[[#This Row],[Symbol]]</f>
        <v>S-18488</v>
      </c>
      <c r="B2001" s="560">
        <v>5901466113899</v>
      </c>
      <c r="C2001" t="s">
        <v>9988</v>
      </c>
      <c r="D2001" t="s">
        <v>4093</v>
      </c>
      <c r="E2001" t="s">
        <v>9989</v>
      </c>
      <c r="F2001" t="s">
        <v>4095</v>
      </c>
      <c r="G2001">
        <v>25.35</v>
      </c>
      <c r="H2001" t="s">
        <v>9990</v>
      </c>
    </row>
    <row r="2002" spans="1:8" hidden="1" x14ac:dyDescent="0.25">
      <c r="A2002" t="str">
        <f>Produkty[[#This Row],[Symbol]]</f>
        <v>S-18491</v>
      </c>
      <c r="B2002" s="560">
        <v>5901466113905</v>
      </c>
      <c r="C2002" t="s">
        <v>9991</v>
      </c>
      <c r="D2002" t="s">
        <v>4093</v>
      </c>
      <c r="E2002" t="s">
        <v>9992</v>
      </c>
      <c r="F2002" t="s">
        <v>4095</v>
      </c>
      <c r="G2002">
        <v>32.28</v>
      </c>
      <c r="H2002" t="s">
        <v>9993</v>
      </c>
    </row>
    <row r="2003" spans="1:8" hidden="1" x14ac:dyDescent="0.25">
      <c r="A2003" t="str">
        <f>Produkty[[#This Row],[Symbol]]</f>
        <v>S-18494</v>
      </c>
      <c r="B2003" s="560">
        <v>5901466113912</v>
      </c>
      <c r="C2003" t="s">
        <v>9994</v>
      </c>
      <c r="D2003" t="s">
        <v>4093</v>
      </c>
      <c r="E2003" t="s">
        <v>9995</v>
      </c>
      <c r="F2003" t="s">
        <v>4095</v>
      </c>
      <c r="G2003">
        <v>20.92</v>
      </c>
      <c r="H2003" t="s">
        <v>9996</v>
      </c>
    </row>
    <row r="2004" spans="1:8" hidden="1" x14ac:dyDescent="0.25">
      <c r="A2004" t="str">
        <f>Produkty[[#This Row],[Symbol]]</f>
        <v>S-78402</v>
      </c>
      <c r="B2004" s="560">
        <v>5901466113936</v>
      </c>
      <c r="C2004" t="s">
        <v>9997</v>
      </c>
      <c r="D2004" t="s">
        <v>7240</v>
      </c>
      <c r="E2004" t="s">
        <v>9998</v>
      </c>
      <c r="F2004" t="s">
        <v>4095</v>
      </c>
      <c r="G2004">
        <v>20.82</v>
      </c>
      <c r="H2004" t="s">
        <v>9999</v>
      </c>
    </row>
    <row r="2005" spans="1:8" hidden="1" x14ac:dyDescent="0.25">
      <c r="A2005" t="str">
        <f>Produkty[[#This Row],[Symbol]]</f>
        <v>S-78434</v>
      </c>
      <c r="B2005" s="560">
        <v>5901466113943</v>
      </c>
      <c r="C2005" t="s">
        <v>10000</v>
      </c>
      <c r="D2005" t="s">
        <v>7240</v>
      </c>
      <c r="E2005" t="s">
        <v>10001</v>
      </c>
      <c r="F2005" t="s">
        <v>4095</v>
      </c>
      <c r="G2005">
        <v>40.46</v>
      </c>
      <c r="H2005" t="s">
        <v>10002</v>
      </c>
    </row>
    <row r="2006" spans="1:8" hidden="1" x14ac:dyDescent="0.25">
      <c r="A2006" t="str">
        <f>Produkty[[#This Row],[Symbol]]</f>
        <v>S-47901</v>
      </c>
      <c r="B2006" s="560">
        <v>5901466113950</v>
      </c>
      <c r="C2006" t="s">
        <v>10003</v>
      </c>
      <c r="D2006" t="s">
        <v>7240</v>
      </c>
      <c r="E2006" t="s">
        <v>10004</v>
      </c>
      <c r="F2006" t="s">
        <v>9633</v>
      </c>
      <c r="G2006">
        <v>124.14</v>
      </c>
      <c r="H2006" t="s">
        <v>10005</v>
      </c>
    </row>
    <row r="2007" spans="1:8" hidden="1" x14ac:dyDescent="0.25">
      <c r="A2007" t="str">
        <f>Produkty[[#This Row],[Symbol]]</f>
        <v>S-47903</v>
      </c>
      <c r="B2007" s="560">
        <v>5901466113967</v>
      </c>
      <c r="C2007" t="s">
        <v>10006</v>
      </c>
      <c r="D2007" t="s">
        <v>7240</v>
      </c>
      <c r="E2007" t="s">
        <v>10007</v>
      </c>
      <c r="F2007" t="s">
        <v>9633</v>
      </c>
      <c r="G2007">
        <v>124.14</v>
      </c>
      <c r="H2007" t="s">
        <v>10008</v>
      </c>
    </row>
    <row r="2008" spans="1:8" hidden="1" x14ac:dyDescent="0.25">
      <c r="A2008" t="str">
        <f>Produkty[[#This Row],[Symbol]]</f>
        <v>S-47905</v>
      </c>
      <c r="B2008" s="560">
        <v>5901466113974</v>
      </c>
      <c r="C2008" t="s">
        <v>10009</v>
      </c>
      <c r="D2008" t="s">
        <v>7240</v>
      </c>
      <c r="E2008" t="s">
        <v>10010</v>
      </c>
      <c r="F2008" t="s">
        <v>9633</v>
      </c>
      <c r="G2008">
        <v>124.14</v>
      </c>
      <c r="H2008" t="s">
        <v>10011</v>
      </c>
    </row>
    <row r="2009" spans="1:8" hidden="1" x14ac:dyDescent="0.25">
      <c r="A2009" t="str">
        <f>Produkty[[#This Row],[Symbol]]</f>
        <v>S-47907</v>
      </c>
      <c r="B2009" s="560">
        <v>5901466113981</v>
      </c>
      <c r="C2009" t="s">
        <v>10012</v>
      </c>
      <c r="D2009" t="s">
        <v>7240</v>
      </c>
      <c r="E2009" t="s">
        <v>10013</v>
      </c>
      <c r="F2009" t="s">
        <v>9633</v>
      </c>
      <c r="G2009">
        <v>124.14</v>
      </c>
      <c r="H2009" t="s">
        <v>10014</v>
      </c>
    </row>
    <row r="2010" spans="1:8" hidden="1" x14ac:dyDescent="0.25">
      <c r="A2010" t="str">
        <f>Produkty[[#This Row],[Symbol]]</f>
        <v>S-47909</v>
      </c>
      <c r="B2010" s="560">
        <v>5901466113998</v>
      </c>
      <c r="C2010" t="s">
        <v>10015</v>
      </c>
      <c r="D2010" t="s">
        <v>7240</v>
      </c>
      <c r="E2010" t="s">
        <v>10016</v>
      </c>
      <c r="F2010" t="s">
        <v>9633</v>
      </c>
      <c r="G2010">
        <v>124.14</v>
      </c>
      <c r="H2010" t="s">
        <v>10017</v>
      </c>
    </row>
    <row r="2011" spans="1:8" hidden="1" x14ac:dyDescent="0.25">
      <c r="A2011" t="str">
        <f>Produkty[[#This Row],[Symbol]]</f>
        <v>S-47911</v>
      </c>
      <c r="B2011" s="560">
        <v>5901466114001</v>
      </c>
      <c r="C2011" t="s">
        <v>10018</v>
      </c>
      <c r="D2011" t="s">
        <v>7240</v>
      </c>
      <c r="E2011" t="s">
        <v>10019</v>
      </c>
      <c r="F2011" t="s">
        <v>9633</v>
      </c>
      <c r="G2011">
        <v>124.14</v>
      </c>
      <c r="H2011" t="s">
        <v>10020</v>
      </c>
    </row>
    <row r="2012" spans="1:8" hidden="1" x14ac:dyDescent="0.25">
      <c r="A2012" t="str">
        <f>Produkty[[#This Row],[Symbol]]</f>
        <v>S-78001</v>
      </c>
      <c r="B2012" s="560">
        <v>5901466114070</v>
      </c>
      <c r="C2012" t="s">
        <v>10021</v>
      </c>
      <c r="D2012" t="s">
        <v>7240</v>
      </c>
      <c r="E2012" t="s">
        <v>10022</v>
      </c>
      <c r="F2012" t="s">
        <v>9633</v>
      </c>
      <c r="G2012">
        <v>197.89</v>
      </c>
      <c r="H2012" t="s">
        <v>10023</v>
      </c>
    </row>
    <row r="2013" spans="1:8" hidden="1" x14ac:dyDescent="0.25">
      <c r="A2013" t="str">
        <f>Produkty[[#This Row],[Symbol]]</f>
        <v>S-78003</v>
      </c>
      <c r="B2013" s="560">
        <v>5901466114087</v>
      </c>
      <c r="C2013" t="s">
        <v>10024</v>
      </c>
      <c r="D2013" t="s">
        <v>7240</v>
      </c>
      <c r="E2013" t="s">
        <v>10025</v>
      </c>
      <c r="F2013" t="s">
        <v>9633</v>
      </c>
      <c r="G2013">
        <v>197.89</v>
      </c>
      <c r="H2013" t="s">
        <v>10026</v>
      </c>
    </row>
    <row r="2014" spans="1:8" hidden="1" x14ac:dyDescent="0.25">
      <c r="A2014" t="str">
        <f>Produkty[[#This Row],[Symbol]]</f>
        <v>S-78005</v>
      </c>
      <c r="B2014" s="560">
        <v>5901466114094</v>
      </c>
      <c r="C2014" t="s">
        <v>10027</v>
      </c>
      <c r="D2014" t="s">
        <v>7240</v>
      </c>
      <c r="E2014" t="s">
        <v>10028</v>
      </c>
      <c r="F2014" t="s">
        <v>9633</v>
      </c>
      <c r="G2014">
        <v>197.89</v>
      </c>
      <c r="H2014" t="s">
        <v>10029</v>
      </c>
    </row>
    <row r="2015" spans="1:8" hidden="1" x14ac:dyDescent="0.25">
      <c r="A2015" t="str">
        <f>Produkty[[#This Row],[Symbol]]</f>
        <v>S-78007</v>
      </c>
      <c r="B2015" s="560">
        <v>5901466114100</v>
      </c>
      <c r="C2015" t="s">
        <v>10030</v>
      </c>
      <c r="D2015" t="s">
        <v>7240</v>
      </c>
      <c r="E2015" t="s">
        <v>10031</v>
      </c>
      <c r="F2015" t="s">
        <v>9633</v>
      </c>
      <c r="G2015">
        <v>197.89</v>
      </c>
      <c r="H2015" t="s">
        <v>10032</v>
      </c>
    </row>
    <row r="2016" spans="1:8" hidden="1" x14ac:dyDescent="0.25">
      <c r="A2016" t="str">
        <f>Produkty[[#This Row],[Symbol]]</f>
        <v>S-78009</v>
      </c>
      <c r="B2016" s="560">
        <v>5901466114117</v>
      </c>
      <c r="C2016" t="s">
        <v>10033</v>
      </c>
      <c r="D2016" t="s">
        <v>7240</v>
      </c>
      <c r="E2016" t="s">
        <v>10034</v>
      </c>
      <c r="F2016" t="s">
        <v>9633</v>
      </c>
      <c r="G2016">
        <v>197.89</v>
      </c>
      <c r="H2016" t="s">
        <v>10035</v>
      </c>
    </row>
    <row r="2017" spans="1:8" hidden="1" x14ac:dyDescent="0.25">
      <c r="A2017" t="str">
        <f>Produkty[[#This Row],[Symbol]]</f>
        <v>S-78011</v>
      </c>
      <c r="B2017" s="560">
        <v>5901466114124</v>
      </c>
      <c r="C2017" t="s">
        <v>10036</v>
      </c>
      <c r="D2017" t="s">
        <v>7240</v>
      </c>
      <c r="E2017" t="s">
        <v>10037</v>
      </c>
      <c r="F2017" t="s">
        <v>9633</v>
      </c>
      <c r="G2017">
        <v>197.89</v>
      </c>
      <c r="H2017" t="s">
        <v>10038</v>
      </c>
    </row>
    <row r="2018" spans="1:8" hidden="1" x14ac:dyDescent="0.25">
      <c r="A2018" t="str">
        <f>Produkty[[#This Row],[Symbol]]</f>
        <v>S-78013</v>
      </c>
      <c r="B2018" s="560">
        <v>5901466114131</v>
      </c>
      <c r="C2018" t="s">
        <v>10039</v>
      </c>
      <c r="D2018" t="s">
        <v>7240</v>
      </c>
      <c r="E2018" t="s">
        <v>10040</v>
      </c>
      <c r="F2018" t="s">
        <v>9633</v>
      </c>
      <c r="G2018">
        <v>212.02</v>
      </c>
      <c r="H2018" t="s">
        <v>10041</v>
      </c>
    </row>
    <row r="2019" spans="1:8" hidden="1" x14ac:dyDescent="0.25">
      <c r="A2019" t="str">
        <f>Produkty[[#This Row],[Symbol]]</f>
        <v>S-78015</v>
      </c>
      <c r="B2019" s="560">
        <v>5901466114148</v>
      </c>
      <c r="C2019" t="s">
        <v>10042</v>
      </c>
      <c r="D2019" t="s">
        <v>7240</v>
      </c>
      <c r="E2019" t="s">
        <v>10043</v>
      </c>
      <c r="F2019" t="s">
        <v>9633</v>
      </c>
      <c r="G2019">
        <v>212.02</v>
      </c>
      <c r="H2019" t="s">
        <v>10044</v>
      </c>
    </row>
    <row r="2020" spans="1:8" hidden="1" x14ac:dyDescent="0.25">
      <c r="A2020" t="str">
        <f>Produkty[[#This Row],[Symbol]]</f>
        <v>S-78017</v>
      </c>
      <c r="B2020" s="560">
        <v>5901466114155</v>
      </c>
      <c r="C2020" t="s">
        <v>10045</v>
      </c>
      <c r="D2020" t="s">
        <v>7240</v>
      </c>
      <c r="E2020" t="s">
        <v>10046</v>
      </c>
      <c r="F2020" t="s">
        <v>9633</v>
      </c>
      <c r="G2020">
        <v>212.02</v>
      </c>
      <c r="H2020" t="s">
        <v>10047</v>
      </c>
    </row>
    <row r="2021" spans="1:8" hidden="1" x14ac:dyDescent="0.25">
      <c r="A2021" t="str">
        <f>Produkty[[#This Row],[Symbol]]</f>
        <v>S-78019</v>
      </c>
      <c r="B2021" s="560">
        <v>5901466114162</v>
      </c>
      <c r="C2021" t="s">
        <v>10048</v>
      </c>
      <c r="D2021" t="s">
        <v>7240</v>
      </c>
      <c r="E2021" t="s">
        <v>10049</v>
      </c>
      <c r="F2021" t="s">
        <v>9633</v>
      </c>
      <c r="G2021">
        <v>212.02</v>
      </c>
      <c r="H2021" t="s">
        <v>10050</v>
      </c>
    </row>
    <row r="2022" spans="1:8" hidden="1" x14ac:dyDescent="0.25">
      <c r="A2022" t="str">
        <f>Produkty[[#This Row],[Symbol]]</f>
        <v>S-78021</v>
      </c>
      <c r="B2022" s="560">
        <v>5901466114179</v>
      </c>
      <c r="C2022" t="s">
        <v>10051</v>
      </c>
      <c r="D2022" t="s">
        <v>7240</v>
      </c>
      <c r="E2022" t="s">
        <v>10052</v>
      </c>
      <c r="F2022" t="s">
        <v>9633</v>
      </c>
      <c r="G2022">
        <v>212.02</v>
      </c>
      <c r="H2022" t="s">
        <v>10053</v>
      </c>
    </row>
    <row r="2023" spans="1:8" hidden="1" x14ac:dyDescent="0.25">
      <c r="A2023" t="str">
        <f>Produkty[[#This Row],[Symbol]]</f>
        <v>S-78023</v>
      </c>
      <c r="B2023" s="560">
        <v>5901466114186</v>
      </c>
      <c r="C2023" t="s">
        <v>10054</v>
      </c>
      <c r="D2023" t="s">
        <v>7240</v>
      </c>
      <c r="E2023" t="s">
        <v>10055</v>
      </c>
      <c r="F2023" t="s">
        <v>9633</v>
      </c>
      <c r="G2023">
        <v>212.02</v>
      </c>
      <c r="H2023" t="s">
        <v>10056</v>
      </c>
    </row>
    <row r="2024" spans="1:8" hidden="1" x14ac:dyDescent="0.25">
      <c r="A2024" t="str">
        <f>Produkty[[#This Row],[Symbol]]</f>
        <v>S042238475</v>
      </c>
      <c r="B2024" s="560">
        <v>5901466114247</v>
      </c>
      <c r="C2024" t="s">
        <v>10057</v>
      </c>
      <c r="D2024" t="s">
        <v>4102</v>
      </c>
      <c r="E2024" t="s">
        <v>10058</v>
      </c>
      <c r="F2024" t="s">
        <v>4095</v>
      </c>
      <c r="G2024">
        <v>6.45</v>
      </c>
      <c r="H2024" t="s">
        <v>10059</v>
      </c>
    </row>
    <row r="2025" spans="1:8" hidden="1" x14ac:dyDescent="0.25">
      <c r="A2025" t="str">
        <f>Produkty[[#This Row],[Symbol]]</f>
        <v>S-71962</v>
      </c>
      <c r="B2025" s="560">
        <v>5901466114278</v>
      </c>
      <c r="C2025" t="s">
        <v>10060</v>
      </c>
      <c r="D2025" t="s">
        <v>7099</v>
      </c>
      <c r="E2025" t="s">
        <v>10061</v>
      </c>
      <c r="F2025" t="s">
        <v>4095</v>
      </c>
      <c r="G2025">
        <v>109.16</v>
      </c>
      <c r="H2025" t="s">
        <v>10062</v>
      </c>
    </row>
    <row r="2026" spans="1:8" hidden="1" x14ac:dyDescent="0.25">
      <c r="A2026" t="str">
        <f>Produkty[[#This Row],[Symbol]]</f>
        <v>S-38167</v>
      </c>
      <c r="B2026" s="560">
        <v>5901466114285</v>
      </c>
      <c r="C2026" t="s">
        <v>10063</v>
      </c>
      <c r="D2026" t="s">
        <v>7311</v>
      </c>
      <c r="E2026" t="s">
        <v>10064</v>
      </c>
      <c r="F2026" t="s">
        <v>4095</v>
      </c>
      <c r="G2026">
        <v>42.6</v>
      </c>
      <c r="H2026" t="s">
        <v>10065</v>
      </c>
    </row>
    <row r="2027" spans="1:8" hidden="1" x14ac:dyDescent="0.25">
      <c r="A2027" t="str">
        <f>Produkty[[#This Row],[Symbol]]</f>
        <v>S-38162</v>
      </c>
      <c r="B2027" s="560">
        <v>5901466114308</v>
      </c>
      <c r="C2027" t="s">
        <v>10066</v>
      </c>
      <c r="D2027" t="s">
        <v>7311</v>
      </c>
      <c r="E2027" t="s">
        <v>10067</v>
      </c>
      <c r="F2027" t="s">
        <v>4095</v>
      </c>
      <c r="G2027">
        <v>17.22</v>
      </c>
      <c r="H2027" t="s">
        <v>10068</v>
      </c>
    </row>
    <row r="2028" spans="1:8" hidden="1" x14ac:dyDescent="0.25">
      <c r="A2028" t="str">
        <f>Produkty[[#This Row],[Symbol]]</f>
        <v>S-47381</v>
      </c>
      <c r="B2028" s="560">
        <v>5901466114315</v>
      </c>
      <c r="C2028" t="s">
        <v>10069</v>
      </c>
      <c r="D2028" t="s">
        <v>7240</v>
      </c>
      <c r="E2028" t="s">
        <v>10070</v>
      </c>
      <c r="F2028" t="s">
        <v>9633</v>
      </c>
      <c r="G2028">
        <v>3.68</v>
      </c>
      <c r="H2028" t="s">
        <v>10071</v>
      </c>
    </row>
    <row r="2029" spans="1:8" hidden="1" x14ac:dyDescent="0.25">
      <c r="A2029" t="str">
        <f>Produkty[[#This Row],[Symbol]]</f>
        <v>S-47383</v>
      </c>
      <c r="B2029" s="560">
        <v>5901466114322</v>
      </c>
      <c r="C2029" t="s">
        <v>10072</v>
      </c>
      <c r="D2029" t="s">
        <v>7240</v>
      </c>
      <c r="E2029" t="s">
        <v>10073</v>
      </c>
      <c r="F2029" t="s">
        <v>9633</v>
      </c>
      <c r="G2029">
        <v>3.68</v>
      </c>
      <c r="H2029" t="s">
        <v>10074</v>
      </c>
    </row>
    <row r="2030" spans="1:8" hidden="1" x14ac:dyDescent="0.25">
      <c r="A2030" t="str">
        <f>Produkty[[#This Row],[Symbol]]</f>
        <v>S-37531</v>
      </c>
      <c r="B2030" s="560">
        <v>5901466114346</v>
      </c>
      <c r="C2030" t="s">
        <v>10075</v>
      </c>
      <c r="D2030" t="s">
        <v>7311</v>
      </c>
      <c r="E2030" t="s">
        <v>10076</v>
      </c>
      <c r="F2030" t="s">
        <v>4095</v>
      </c>
      <c r="G2030">
        <v>17.489999999999998</v>
      </c>
      <c r="H2030" t="s">
        <v>10077</v>
      </c>
    </row>
    <row r="2031" spans="1:8" hidden="1" x14ac:dyDescent="0.25">
      <c r="A2031" t="str">
        <f>Produkty[[#This Row],[Symbol]]</f>
        <v>S-15005</v>
      </c>
      <c r="B2031" s="560">
        <v>5901466115091</v>
      </c>
      <c r="C2031" t="s">
        <v>10078</v>
      </c>
      <c r="D2031" t="s">
        <v>4093</v>
      </c>
      <c r="E2031" t="s">
        <v>10079</v>
      </c>
      <c r="F2031" t="s">
        <v>4095</v>
      </c>
      <c r="G2031">
        <v>32.54</v>
      </c>
      <c r="H2031" t="s">
        <v>10081</v>
      </c>
    </row>
    <row r="2032" spans="1:8" hidden="1" x14ac:dyDescent="0.25">
      <c r="A2032" t="str">
        <f>Produkty[[#This Row],[Symbol]]</f>
        <v>S-15006</v>
      </c>
      <c r="B2032" s="560">
        <v>5901466115107</v>
      </c>
      <c r="C2032" t="s">
        <v>10082</v>
      </c>
      <c r="D2032" t="s">
        <v>4093</v>
      </c>
      <c r="E2032" t="s">
        <v>10083</v>
      </c>
      <c r="F2032" t="s">
        <v>4095</v>
      </c>
      <c r="G2032">
        <v>38.880000000000003</v>
      </c>
      <c r="H2032" t="s">
        <v>10085</v>
      </c>
    </row>
    <row r="2033" spans="1:8" hidden="1" x14ac:dyDescent="0.25">
      <c r="A2033" t="str">
        <f>Produkty[[#This Row],[Symbol]]</f>
        <v>S-17541</v>
      </c>
      <c r="B2033" s="560">
        <v>5901466115114</v>
      </c>
      <c r="C2033" t="s">
        <v>1731</v>
      </c>
      <c r="D2033" t="s">
        <v>4093</v>
      </c>
      <c r="E2033" t="s">
        <v>10086</v>
      </c>
      <c r="F2033" t="s">
        <v>4095</v>
      </c>
      <c r="G2033">
        <v>14.85</v>
      </c>
      <c r="H2033" t="s">
        <v>10087</v>
      </c>
    </row>
    <row r="2034" spans="1:8" hidden="1" x14ac:dyDescent="0.25">
      <c r="A2034" t="str">
        <f>Produkty[[#This Row],[Symbol]]</f>
        <v>S-38585</v>
      </c>
      <c r="B2034" s="560">
        <v>5901466115121</v>
      </c>
      <c r="C2034" t="s">
        <v>10088</v>
      </c>
      <c r="D2034" t="s">
        <v>4102</v>
      </c>
      <c r="E2034" t="s">
        <v>10089</v>
      </c>
      <c r="F2034" t="s">
        <v>4095</v>
      </c>
      <c r="G2034">
        <v>43.32</v>
      </c>
      <c r="H2034" t="s">
        <v>10090</v>
      </c>
    </row>
    <row r="2035" spans="1:8" hidden="1" x14ac:dyDescent="0.25">
      <c r="A2035" t="str">
        <f>Produkty[[#This Row],[Symbol]]</f>
        <v>S-70324</v>
      </c>
      <c r="B2035" s="560">
        <v>5901466115145</v>
      </c>
      <c r="C2035" t="s">
        <v>10091</v>
      </c>
      <c r="D2035" t="s">
        <v>4093</v>
      </c>
      <c r="E2035" t="s">
        <v>10092</v>
      </c>
      <c r="F2035" t="s">
        <v>4110</v>
      </c>
      <c r="G2035">
        <v>5.41</v>
      </c>
      <c r="H2035" t="s">
        <v>10093</v>
      </c>
    </row>
    <row r="2036" spans="1:8" hidden="1" x14ac:dyDescent="0.25">
      <c r="A2036" t="str">
        <f>Produkty[[#This Row],[Symbol]]</f>
        <v>BWS348016</v>
      </c>
      <c r="B2036" s="560">
        <v>5901466115190</v>
      </c>
      <c r="C2036" t="s">
        <v>10094</v>
      </c>
      <c r="D2036" t="s">
        <v>4107</v>
      </c>
      <c r="E2036" t="s">
        <v>10095</v>
      </c>
      <c r="F2036" t="s">
        <v>4110</v>
      </c>
      <c r="G2036">
        <v>4.7</v>
      </c>
      <c r="H2036" t="s">
        <v>10096</v>
      </c>
    </row>
    <row r="2037" spans="1:8" hidden="1" x14ac:dyDescent="0.25">
      <c r="A2037" t="str">
        <f>Produkty[[#This Row],[Symbol]]</f>
        <v>BWS348019</v>
      </c>
      <c r="B2037" s="560">
        <v>5901466115206</v>
      </c>
      <c r="C2037" t="s">
        <v>10097</v>
      </c>
      <c r="D2037" t="s">
        <v>4107</v>
      </c>
      <c r="E2037" t="s">
        <v>10098</v>
      </c>
      <c r="F2037" t="s">
        <v>4110</v>
      </c>
      <c r="G2037">
        <v>5</v>
      </c>
      <c r="H2037" t="s">
        <v>10099</v>
      </c>
    </row>
    <row r="2038" spans="1:8" hidden="1" x14ac:dyDescent="0.25">
      <c r="A2038" t="str">
        <f>Produkty[[#This Row],[Symbol]]</f>
        <v>BWS348025</v>
      </c>
      <c r="B2038" s="560">
        <v>5901466115213</v>
      </c>
      <c r="C2038" t="s">
        <v>10100</v>
      </c>
      <c r="D2038" t="s">
        <v>4107</v>
      </c>
      <c r="E2038" t="s">
        <v>10101</v>
      </c>
      <c r="F2038" t="s">
        <v>4110</v>
      </c>
      <c r="G2038">
        <v>5.25</v>
      </c>
      <c r="H2038" t="s">
        <v>10102</v>
      </c>
    </row>
    <row r="2039" spans="1:8" hidden="1" x14ac:dyDescent="0.25">
      <c r="A2039" t="str">
        <f>Produkty[[#This Row],[Symbol]]</f>
        <v>BWS348032</v>
      </c>
      <c r="B2039" s="560">
        <v>5901466115220</v>
      </c>
      <c r="C2039" t="s">
        <v>10103</v>
      </c>
      <c r="D2039" t="s">
        <v>4107</v>
      </c>
      <c r="E2039" t="s">
        <v>10104</v>
      </c>
      <c r="F2039" t="s">
        <v>4110</v>
      </c>
      <c r="G2039">
        <v>5.8</v>
      </c>
      <c r="H2039" t="s">
        <v>10105</v>
      </c>
    </row>
    <row r="2040" spans="1:8" hidden="1" x14ac:dyDescent="0.25">
      <c r="A2040" t="str">
        <f>Produkty[[#This Row],[Symbol]]</f>
        <v>BWS555025</v>
      </c>
      <c r="B2040" s="560">
        <v>5901466115237</v>
      </c>
      <c r="C2040" t="s">
        <v>10106</v>
      </c>
      <c r="D2040" t="s">
        <v>4107</v>
      </c>
      <c r="E2040" t="s">
        <v>10107</v>
      </c>
      <c r="F2040" t="s">
        <v>4110</v>
      </c>
      <c r="G2040">
        <v>6</v>
      </c>
      <c r="H2040" t="s">
        <v>10108</v>
      </c>
    </row>
    <row r="2041" spans="1:8" hidden="1" x14ac:dyDescent="0.25">
      <c r="A2041" t="str">
        <f>Produkty[[#This Row],[Symbol]]</f>
        <v>S-78041</v>
      </c>
      <c r="B2041" s="560">
        <v>5901466115244</v>
      </c>
      <c r="C2041" t="s">
        <v>10109</v>
      </c>
      <c r="D2041" t="s">
        <v>7240</v>
      </c>
      <c r="E2041" t="s">
        <v>10110</v>
      </c>
      <c r="F2041" t="s">
        <v>9633</v>
      </c>
      <c r="G2041">
        <v>187.91</v>
      </c>
      <c r="H2041" t="s">
        <v>10111</v>
      </c>
    </row>
    <row r="2042" spans="1:8" hidden="1" x14ac:dyDescent="0.25">
      <c r="A2042" t="str">
        <f>Produkty[[#This Row],[Symbol]]</f>
        <v>S-78043</v>
      </c>
      <c r="B2042" s="560">
        <v>5901466115251</v>
      </c>
      <c r="C2042" t="s">
        <v>10112</v>
      </c>
      <c r="D2042" t="s">
        <v>7240</v>
      </c>
      <c r="E2042" t="s">
        <v>10113</v>
      </c>
      <c r="F2042" t="s">
        <v>9633</v>
      </c>
      <c r="G2042">
        <v>187.91</v>
      </c>
      <c r="H2042" t="s">
        <v>10114</v>
      </c>
    </row>
    <row r="2043" spans="1:8" hidden="1" x14ac:dyDescent="0.25">
      <c r="A2043" t="str">
        <f>Produkty[[#This Row],[Symbol]]</f>
        <v>S-78045</v>
      </c>
      <c r="B2043" s="560">
        <v>5901466115268</v>
      </c>
      <c r="C2043" t="s">
        <v>10115</v>
      </c>
      <c r="D2043" t="s">
        <v>7240</v>
      </c>
      <c r="E2043" t="s">
        <v>10116</v>
      </c>
      <c r="F2043" t="s">
        <v>9633</v>
      </c>
      <c r="G2043">
        <v>187.91</v>
      </c>
      <c r="H2043" t="s">
        <v>10117</v>
      </c>
    </row>
    <row r="2044" spans="1:8" hidden="1" x14ac:dyDescent="0.25">
      <c r="A2044" t="str">
        <f>Produkty[[#This Row],[Symbol]]</f>
        <v>S-78047</v>
      </c>
      <c r="B2044" s="560">
        <v>5901466115275</v>
      </c>
      <c r="C2044" t="s">
        <v>10118</v>
      </c>
      <c r="D2044" t="s">
        <v>7240</v>
      </c>
      <c r="E2044" t="s">
        <v>10119</v>
      </c>
      <c r="F2044" t="s">
        <v>9633</v>
      </c>
      <c r="G2044">
        <v>187.91</v>
      </c>
      <c r="H2044" t="s">
        <v>10120</v>
      </c>
    </row>
    <row r="2045" spans="1:8" hidden="1" x14ac:dyDescent="0.25">
      <c r="A2045" t="str">
        <f>Produkty[[#This Row],[Symbol]]</f>
        <v>S-78049</v>
      </c>
      <c r="B2045" s="560">
        <v>5901466115282</v>
      </c>
      <c r="C2045" t="s">
        <v>10121</v>
      </c>
      <c r="D2045" t="s">
        <v>7240</v>
      </c>
      <c r="E2045" t="s">
        <v>10122</v>
      </c>
      <c r="F2045" t="s">
        <v>9633</v>
      </c>
      <c r="G2045">
        <v>187.91</v>
      </c>
      <c r="H2045" t="s">
        <v>10123</v>
      </c>
    </row>
    <row r="2046" spans="1:8" hidden="1" x14ac:dyDescent="0.25">
      <c r="A2046" t="str">
        <f>Produkty[[#This Row],[Symbol]]</f>
        <v>S-78051</v>
      </c>
      <c r="B2046" s="560">
        <v>5901466115299</v>
      </c>
      <c r="C2046" t="s">
        <v>10124</v>
      </c>
      <c r="D2046" t="s">
        <v>7240</v>
      </c>
      <c r="E2046" t="s">
        <v>10125</v>
      </c>
      <c r="F2046" t="s">
        <v>9633</v>
      </c>
      <c r="G2046">
        <v>187.91</v>
      </c>
      <c r="H2046" t="s">
        <v>10126</v>
      </c>
    </row>
    <row r="2047" spans="1:8" hidden="1" x14ac:dyDescent="0.25">
      <c r="A2047" t="str">
        <f>Produkty[[#This Row],[Symbol]]</f>
        <v>S-38990</v>
      </c>
      <c r="B2047" s="560">
        <v>5901466115305</v>
      </c>
      <c r="C2047" t="s">
        <v>10127</v>
      </c>
      <c r="D2047" t="s">
        <v>4102</v>
      </c>
      <c r="E2047" t="s">
        <v>10128</v>
      </c>
      <c r="F2047" t="s">
        <v>4095</v>
      </c>
      <c r="G2047">
        <v>5.12</v>
      </c>
      <c r="H2047" t="s">
        <v>10129</v>
      </c>
    </row>
    <row r="2048" spans="1:8" hidden="1" x14ac:dyDescent="0.25">
      <c r="A2048" t="str">
        <f>Produkty[[#This Row],[Symbol]]</f>
        <v>S-38992</v>
      </c>
      <c r="B2048" s="560">
        <v>5901466115312</v>
      </c>
      <c r="C2048" t="s">
        <v>10130</v>
      </c>
      <c r="D2048" t="s">
        <v>4102</v>
      </c>
      <c r="E2048" t="s">
        <v>10131</v>
      </c>
      <c r="F2048" t="s">
        <v>4095</v>
      </c>
      <c r="G2048">
        <v>5.71</v>
      </c>
      <c r="H2048" t="s">
        <v>10132</v>
      </c>
    </row>
    <row r="2049" spans="1:8" hidden="1" x14ac:dyDescent="0.25">
      <c r="A2049" t="str">
        <f>Produkty[[#This Row],[Symbol]]</f>
        <v>S-38994</v>
      </c>
      <c r="B2049" s="560">
        <v>5901466115329</v>
      </c>
      <c r="C2049" t="s">
        <v>10133</v>
      </c>
      <c r="D2049" t="s">
        <v>4102</v>
      </c>
      <c r="E2049" t="s">
        <v>10134</v>
      </c>
      <c r="F2049" t="s">
        <v>4095</v>
      </c>
      <c r="G2049">
        <v>7.19</v>
      </c>
      <c r="H2049" t="s">
        <v>10135</v>
      </c>
    </row>
    <row r="2050" spans="1:8" hidden="1" x14ac:dyDescent="0.25">
      <c r="A2050" t="str">
        <f>Produkty[[#This Row],[Symbol]]</f>
        <v>S-38996</v>
      </c>
      <c r="B2050" s="560">
        <v>5901466115336</v>
      </c>
      <c r="C2050" t="s">
        <v>10136</v>
      </c>
      <c r="D2050" t="s">
        <v>4102</v>
      </c>
      <c r="E2050" t="s">
        <v>10137</v>
      </c>
      <c r="F2050" t="s">
        <v>4095</v>
      </c>
      <c r="G2050">
        <v>8.65</v>
      </c>
      <c r="H2050" t="s">
        <v>10138</v>
      </c>
    </row>
    <row r="2051" spans="1:8" hidden="1" x14ac:dyDescent="0.25">
      <c r="A2051" t="str">
        <f>Produkty[[#This Row],[Symbol]]</f>
        <v>S-38998</v>
      </c>
      <c r="B2051" s="560">
        <v>5901466115343</v>
      </c>
      <c r="C2051" t="s">
        <v>10139</v>
      </c>
      <c r="D2051" t="s">
        <v>4102</v>
      </c>
      <c r="E2051" t="s">
        <v>10140</v>
      </c>
      <c r="F2051" t="s">
        <v>4095</v>
      </c>
      <c r="G2051">
        <v>10.1</v>
      </c>
      <c r="H2051" t="s">
        <v>10141</v>
      </c>
    </row>
    <row r="2052" spans="1:8" hidden="1" x14ac:dyDescent="0.25">
      <c r="A2052" t="str">
        <f>Produkty[[#This Row],[Symbol]]</f>
        <v>S-39000</v>
      </c>
      <c r="B2052" s="560">
        <v>5901466115350</v>
      </c>
      <c r="C2052" t="s">
        <v>10142</v>
      </c>
      <c r="D2052" t="s">
        <v>4102</v>
      </c>
      <c r="E2052" t="s">
        <v>10143</v>
      </c>
      <c r="F2052" t="s">
        <v>4095</v>
      </c>
      <c r="G2052">
        <v>11.96</v>
      </c>
      <c r="H2052" t="s">
        <v>10144</v>
      </c>
    </row>
    <row r="2053" spans="1:8" hidden="1" x14ac:dyDescent="0.25">
      <c r="A2053" t="str">
        <f>Produkty[[#This Row],[Symbol]]</f>
        <v>S-39002</v>
      </c>
      <c r="B2053" s="560">
        <v>5901466115367</v>
      </c>
      <c r="C2053" t="s">
        <v>10145</v>
      </c>
      <c r="D2053" t="s">
        <v>4102</v>
      </c>
      <c r="E2053" t="s">
        <v>10146</v>
      </c>
      <c r="F2053" t="s">
        <v>4095</v>
      </c>
      <c r="G2053">
        <v>4.07</v>
      </c>
      <c r="H2053" t="s">
        <v>10147</v>
      </c>
    </row>
    <row r="2054" spans="1:8" hidden="1" x14ac:dyDescent="0.25">
      <c r="A2054" t="str">
        <f>Produkty[[#This Row],[Symbol]]</f>
        <v>S-39004</v>
      </c>
      <c r="B2054" s="560">
        <v>5901466115374</v>
      </c>
      <c r="C2054" t="s">
        <v>10148</v>
      </c>
      <c r="D2054" t="s">
        <v>4102</v>
      </c>
      <c r="E2054" t="s">
        <v>10149</v>
      </c>
      <c r="F2054" t="s">
        <v>4095</v>
      </c>
      <c r="G2054">
        <v>4.6900000000000004</v>
      </c>
      <c r="H2054" t="s">
        <v>10150</v>
      </c>
    </row>
    <row r="2055" spans="1:8" hidden="1" x14ac:dyDescent="0.25">
      <c r="A2055" t="str">
        <f>Produkty[[#This Row],[Symbol]]</f>
        <v>S-39006</v>
      </c>
      <c r="B2055" s="560">
        <v>5901466115381</v>
      </c>
      <c r="C2055" t="s">
        <v>10151</v>
      </c>
      <c r="D2055" t="s">
        <v>4102</v>
      </c>
      <c r="E2055" t="s">
        <v>10152</v>
      </c>
      <c r="F2055" t="s">
        <v>4095</v>
      </c>
      <c r="G2055">
        <v>5.94</v>
      </c>
      <c r="H2055" t="s">
        <v>10153</v>
      </c>
    </row>
    <row r="2056" spans="1:8" hidden="1" x14ac:dyDescent="0.25">
      <c r="A2056" t="str">
        <f>Produkty[[#This Row],[Symbol]]</f>
        <v>S-39008</v>
      </c>
      <c r="B2056" s="560">
        <v>5901466115398</v>
      </c>
      <c r="C2056" t="s">
        <v>10154</v>
      </c>
      <c r="D2056" t="s">
        <v>4102</v>
      </c>
      <c r="E2056" t="s">
        <v>10155</v>
      </c>
      <c r="F2056" t="s">
        <v>4095</v>
      </c>
      <c r="G2056">
        <v>7.33</v>
      </c>
      <c r="H2056" t="s">
        <v>10156</v>
      </c>
    </row>
    <row r="2057" spans="1:8" hidden="1" x14ac:dyDescent="0.25">
      <c r="A2057" t="str">
        <f>Produkty[[#This Row],[Symbol]]</f>
        <v>S-39010</v>
      </c>
      <c r="B2057" s="560">
        <v>5901466115404</v>
      </c>
      <c r="C2057" t="s">
        <v>10157</v>
      </c>
      <c r="D2057" t="s">
        <v>4102</v>
      </c>
      <c r="E2057" t="s">
        <v>10158</v>
      </c>
      <c r="F2057" t="s">
        <v>4095</v>
      </c>
      <c r="G2057">
        <v>8.11</v>
      </c>
      <c r="H2057" t="s">
        <v>10159</v>
      </c>
    </row>
    <row r="2058" spans="1:8" hidden="1" x14ac:dyDescent="0.25">
      <c r="A2058" t="str">
        <f>Produkty[[#This Row],[Symbol]]</f>
        <v>S-39012</v>
      </c>
      <c r="B2058" s="560">
        <v>5901466115411</v>
      </c>
      <c r="C2058" t="s">
        <v>10160</v>
      </c>
      <c r="D2058" t="s">
        <v>4102</v>
      </c>
      <c r="E2058" t="s">
        <v>10161</v>
      </c>
      <c r="F2058" t="s">
        <v>4095</v>
      </c>
      <c r="G2058">
        <v>9.36</v>
      </c>
      <c r="H2058" t="s">
        <v>10162</v>
      </c>
    </row>
    <row r="2059" spans="1:8" hidden="1" x14ac:dyDescent="0.25">
      <c r="A2059" t="str">
        <f>Produkty[[#This Row],[Symbol]]</f>
        <v>S-39014</v>
      </c>
      <c r="B2059" s="560">
        <v>5901466115428</v>
      </c>
      <c r="C2059" t="s">
        <v>10163</v>
      </c>
      <c r="D2059" t="s">
        <v>4102</v>
      </c>
      <c r="E2059" t="s">
        <v>10164</v>
      </c>
      <c r="F2059" t="s">
        <v>4095</v>
      </c>
      <c r="G2059">
        <v>18.309999999999999</v>
      </c>
      <c r="H2059" t="s">
        <v>10165</v>
      </c>
    </row>
    <row r="2060" spans="1:8" hidden="1" x14ac:dyDescent="0.25">
      <c r="A2060" t="str">
        <f>Produkty[[#This Row],[Symbol]]</f>
        <v>S-73753</v>
      </c>
      <c r="B2060" s="560">
        <v>5901466115435</v>
      </c>
      <c r="C2060" t="s">
        <v>10166</v>
      </c>
      <c r="D2060" t="s">
        <v>4102</v>
      </c>
      <c r="E2060" t="s">
        <v>10167</v>
      </c>
      <c r="F2060" t="s">
        <v>4095</v>
      </c>
      <c r="G2060">
        <v>7.3</v>
      </c>
      <c r="H2060" t="s">
        <v>10168</v>
      </c>
    </row>
    <row r="2061" spans="1:8" hidden="1" x14ac:dyDescent="0.25">
      <c r="A2061" t="str">
        <f>Produkty[[#This Row],[Symbol]]</f>
        <v>S-73755</v>
      </c>
      <c r="B2061" s="560">
        <v>5901466115442</v>
      </c>
      <c r="C2061" t="s">
        <v>10169</v>
      </c>
      <c r="D2061" t="s">
        <v>4102</v>
      </c>
      <c r="E2061" t="s">
        <v>10170</v>
      </c>
      <c r="F2061" t="s">
        <v>4095</v>
      </c>
      <c r="G2061">
        <v>9.19</v>
      </c>
      <c r="H2061" t="s">
        <v>10171</v>
      </c>
    </row>
    <row r="2062" spans="1:8" hidden="1" x14ac:dyDescent="0.25">
      <c r="A2062" t="str">
        <f>Produkty[[#This Row],[Symbol]]</f>
        <v>S-73757</v>
      </c>
      <c r="B2062" s="560">
        <v>5901466115459</v>
      </c>
      <c r="C2062" t="s">
        <v>10172</v>
      </c>
      <c r="D2062" t="s">
        <v>4102</v>
      </c>
      <c r="E2062" t="s">
        <v>10173</v>
      </c>
      <c r="F2062" t="s">
        <v>4095</v>
      </c>
      <c r="G2062">
        <v>11.46</v>
      </c>
      <c r="H2062" t="s">
        <v>10174</v>
      </c>
    </row>
    <row r="2063" spans="1:8" hidden="1" x14ac:dyDescent="0.25">
      <c r="A2063" t="str">
        <f>Produkty[[#This Row],[Symbol]]</f>
        <v>S-73759</v>
      </c>
      <c r="B2063" s="560">
        <v>5901466115466</v>
      </c>
      <c r="C2063" t="s">
        <v>10175</v>
      </c>
      <c r="D2063" t="s">
        <v>4102</v>
      </c>
      <c r="E2063" t="s">
        <v>10176</v>
      </c>
      <c r="F2063" t="s">
        <v>4095</v>
      </c>
      <c r="G2063">
        <v>13.05</v>
      </c>
      <c r="H2063" t="s">
        <v>10177</v>
      </c>
    </row>
    <row r="2064" spans="1:8" hidden="1" x14ac:dyDescent="0.25">
      <c r="A2064" t="str">
        <f>Produkty[[#This Row],[Symbol]]</f>
        <v>S-73761</v>
      </c>
      <c r="B2064" s="560">
        <v>5901466115473</v>
      </c>
      <c r="C2064" t="s">
        <v>10178</v>
      </c>
      <c r="D2064" t="s">
        <v>4102</v>
      </c>
      <c r="E2064" t="s">
        <v>10179</v>
      </c>
      <c r="F2064" t="s">
        <v>4095</v>
      </c>
      <c r="G2064">
        <v>19.420000000000002</v>
      </c>
      <c r="H2064" t="s">
        <v>10180</v>
      </c>
    </row>
    <row r="2065" spans="1:8" hidden="1" x14ac:dyDescent="0.25">
      <c r="A2065" t="str">
        <f>Produkty[[#This Row],[Symbol]]</f>
        <v>S-73763</v>
      </c>
      <c r="B2065" s="560">
        <v>5901466115480</v>
      </c>
      <c r="C2065" t="s">
        <v>10181</v>
      </c>
      <c r="D2065" t="s">
        <v>4102</v>
      </c>
      <c r="E2065" t="s">
        <v>10182</v>
      </c>
      <c r="F2065" t="s">
        <v>4095</v>
      </c>
      <c r="G2065">
        <v>5.72</v>
      </c>
      <c r="H2065" t="s">
        <v>10183</v>
      </c>
    </row>
    <row r="2066" spans="1:8" hidden="1" x14ac:dyDescent="0.25">
      <c r="A2066" t="str">
        <f>Produkty[[#This Row],[Symbol]]</f>
        <v>S-73765</v>
      </c>
      <c r="B2066" s="560">
        <v>5901466115497</v>
      </c>
      <c r="C2066" t="s">
        <v>10184</v>
      </c>
      <c r="D2066" t="s">
        <v>4102</v>
      </c>
      <c r="E2066" t="s">
        <v>10185</v>
      </c>
      <c r="F2066" t="s">
        <v>4095</v>
      </c>
      <c r="G2066">
        <v>7.28</v>
      </c>
      <c r="H2066" t="s">
        <v>10186</v>
      </c>
    </row>
    <row r="2067" spans="1:8" hidden="1" x14ac:dyDescent="0.25">
      <c r="A2067" t="str">
        <f>Produkty[[#This Row],[Symbol]]</f>
        <v>S-73767</v>
      </c>
      <c r="B2067" s="560">
        <v>5901466115503</v>
      </c>
      <c r="C2067" t="s">
        <v>10187</v>
      </c>
      <c r="D2067" t="s">
        <v>4102</v>
      </c>
      <c r="E2067" t="s">
        <v>10188</v>
      </c>
      <c r="F2067" t="s">
        <v>4095</v>
      </c>
      <c r="G2067">
        <v>8.8699999999999992</v>
      </c>
      <c r="H2067" t="s">
        <v>10189</v>
      </c>
    </row>
    <row r="2068" spans="1:8" hidden="1" x14ac:dyDescent="0.25">
      <c r="A2068" t="str">
        <f>Produkty[[#This Row],[Symbol]]</f>
        <v>S-73769</v>
      </c>
      <c r="B2068" s="560">
        <v>5901466115510</v>
      </c>
      <c r="C2068" t="s">
        <v>10190</v>
      </c>
      <c r="D2068" t="s">
        <v>4102</v>
      </c>
      <c r="E2068" t="s">
        <v>10191</v>
      </c>
      <c r="F2068" t="s">
        <v>4095</v>
      </c>
      <c r="G2068">
        <v>10.45</v>
      </c>
      <c r="H2068" t="s">
        <v>10192</v>
      </c>
    </row>
    <row r="2069" spans="1:8" hidden="1" x14ac:dyDescent="0.25">
      <c r="A2069" t="str">
        <f>Produkty[[#This Row],[Symbol]]</f>
        <v>S-73771</v>
      </c>
      <c r="B2069" s="560">
        <v>5901466115527</v>
      </c>
      <c r="C2069" t="s">
        <v>10193</v>
      </c>
      <c r="D2069" t="s">
        <v>4102</v>
      </c>
      <c r="E2069" t="s">
        <v>10194</v>
      </c>
      <c r="F2069" t="s">
        <v>4095</v>
      </c>
      <c r="G2069">
        <v>15.71</v>
      </c>
      <c r="H2069" t="s">
        <v>10195</v>
      </c>
    </row>
    <row r="2070" spans="1:8" hidden="1" x14ac:dyDescent="0.25">
      <c r="A2070" t="str">
        <f>Produkty[[#This Row],[Symbol]]</f>
        <v>S-73773</v>
      </c>
      <c r="B2070" s="560">
        <v>5901466115534</v>
      </c>
      <c r="C2070" t="s">
        <v>10196</v>
      </c>
      <c r="D2070" t="s">
        <v>4102</v>
      </c>
      <c r="E2070" t="s">
        <v>10197</v>
      </c>
      <c r="F2070" t="s">
        <v>4095</v>
      </c>
      <c r="G2070">
        <v>29.23</v>
      </c>
      <c r="H2070" t="s">
        <v>10198</v>
      </c>
    </row>
    <row r="2071" spans="1:8" hidden="1" x14ac:dyDescent="0.25">
      <c r="A2071" t="str">
        <f>Produkty[[#This Row],[Symbol]]</f>
        <v>S-66331</v>
      </c>
      <c r="B2071" s="560">
        <v>5901466115541</v>
      </c>
      <c r="C2071" t="s">
        <v>1726</v>
      </c>
      <c r="D2071" t="s">
        <v>7099</v>
      </c>
      <c r="E2071" t="s">
        <v>10199</v>
      </c>
      <c r="F2071" t="s">
        <v>4095</v>
      </c>
      <c r="G2071">
        <v>25.22</v>
      </c>
      <c r="H2071" t="s">
        <v>10200</v>
      </c>
    </row>
    <row r="2072" spans="1:8" hidden="1" x14ac:dyDescent="0.25">
      <c r="A2072" t="str">
        <f>Produkty[[#This Row],[Symbol]]</f>
        <v>S-65740</v>
      </c>
      <c r="B2072" s="560">
        <v>5901466115558</v>
      </c>
      <c r="C2072" t="s">
        <v>10201</v>
      </c>
      <c r="D2072" t="s">
        <v>4093</v>
      </c>
      <c r="E2072" t="s">
        <v>10202</v>
      </c>
      <c r="F2072" t="s">
        <v>4095</v>
      </c>
      <c r="G2072">
        <v>75.56</v>
      </c>
      <c r="H2072" t="s">
        <v>10203</v>
      </c>
    </row>
    <row r="2073" spans="1:8" hidden="1" x14ac:dyDescent="0.25">
      <c r="A2073" t="str">
        <f>Produkty[[#This Row],[Symbol]]</f>
        <v>S-65742</v>
      </c>
      <c r="B2073" s="560">
        <v>5901466115565</v>
      </c>
      <c r="C2073" t="s">
        <v>10204</v>
      </c>
      <c r="D2073" t="s">
        <v>4093</v>
      </c>
      <c r="E2073" t="s">
        <v>10205</v>
      </c>
      <c r="F2073" t="s">
        <v>4095</v>
      </c>
      <c r="G2073">
        <v>95.76</v>
      </c>
      <c r="H2073" t="s">
        <v>10206</v>
      </c>
    </row>
    <row r="2074" spans="1:8" hidden="1" x14ac:dyDescent="0.25">
      <c r="A2074" t="str">
        <f>Produkty[[#This Row],[Symbol]]</f>
        <v>S-65744</v>
      </c>
      <c r="B2074" s="560">
        <v>5901466115572</v>
      </c>
      <c r="C2074" t="s">
        <v>10207</v>
      </c>
      <c r="D2074" t="s">
        <v>4093</v>
      </c>
      <c r="E2074" t="s">
        <v>10208</v>
      </c>
      <c r="F2074" t="s">
        <v>4095</v>
      </c>
      <c r="G2074">
        <v>104.33</v>
      </c>
      <c r="H2074" t="s">
        <v>10209</v>
      </c>
    </row>
    <row r="2075" spans="1:8" hidden="1" x14ac:dyDescent="0.25">
      <c r="A2075" t="str">
        <f>Produkty[[#This Row],[Symbol]]</f>
        <v>S-65746</v>
      </c>
      <c r="B2075" s="560">
        <v>5901466115589</v>
      </c>
      <c r="C2075" t="s">
        <v>10210</v>
      </c>
      <c r="D2075" t="s">
        <v>4093</v>
      </c>
      <c r="E2075" t="s">
        <v>10211</v>
      </c>
      <c r="F2075" t="s">
        <v>4095</v>
      </c>
      <c r="G2075">
        <v>117.53</v>
      </c>
      <c r="H2075" t="s">
        <v>10212</v>
      </c>
    </row>
    <row r="2076" spans="1:8" hidden="1" x14ac:dyDescent="0.25">
      <c r="A2076" t="str">
        <f>Produkty[[#This Row],[Symbol]]</f>
        <v>S-65748</v>
      </c>
      <c r="B2076" s="560">
        <v>5901466115596</v>
      </c>
      <c r="C2076" t="s">
        <v>10213</v>
      </c>
      <c r="D2076" t="s">
        <v>4093</v>
      </c>
      <c r="E2076" t="s">
        <v>10214</v>
      </c>
      <c r="F2076" t="s">
        <v>4095</v>
      </c>
      <c r="G2076">
        <v>142.08000000000001</v>
      </c>
      <c r="H2076" t="s">
        <v>10215</v>
      </c>
    </row>
    <row r="2077" spans="1:8" hidden="1" x14ac:dyDescent="0.25">
      <c r="A2077" t="str">
        <f>Produkty[[#This Row],[Symbol]]</f>
        <v>S-65750</v>
      </c>
      <c r="B2077" s="560">
        <v>5901466115602</v>
      </c>
      <c r="C2077" t="s">
        <v>10216</v>
      </c>
      <c r="D2077" t="s">
        <v>4093</v>
      </c>
      <c r="E2077" t="s">
        <v>10217</v>
      </c>
      <c r="F2077" t="s">
        <v>4095</v>
      </c>
      <c r="G2077">
        <v>171.97</v>
      </c>
      <c r="H2077" t="s">
        <v>10218</v>
      </c>
    </row>
    <row r="2078" spans="1:8" hidden="1" x14ac:dyDescent="0.25">
      <c r="A2078" t="str">
        <f>Produkty[[#This Row],[Symbol]]</f>
        <v>S-65752</v>
      </c>
      <c r="B2078" s="560">
        <v>5901466115619</v>
      </c>
      <c r="C2078" t="s">
        <v>10219</v>
      </c>
      <c r="D2078" t="s">
        <v>4093</v>
      </c>
      <c r="E2078" t="s">
        <v>10220</v>
      </c>
      <c r="F2078" t="s">
        <v>4095</v>
      </c>
      <c r="G2078">
        <v>189.78</v>
      </c>
      <c r="H2078" t="s">
        <v>10221</v>
      </c>
    </row>
    <row r="2079" spans="1:8" hidden="1" x14ac:dyDescent="0.25">
      <c r="A2079" t="str">
        <f>Produkty[[#This Row],[Symbol]]</f>
        <v>S-65754</v>
      </c>
      <c r="B2079" s="560">
        <v>5901466115626</v>
      </c>
      <c r="C2079" t="s">
        <v>10222</v>
      </c>
      <c r="D2079" t="s">
        <v>4093</v>
      </c>
      <c r="E2079" t="s">
        <v>10223</v>
      </c>
      <c r="F2079" t="s">
        <v>4095</v>
      </c>
      <c r="G2079">
        <v>155.02000000000001</v>
      </c>
      <c r="H2079" t="s">
        <v>10224</v>
      </c>
    </row>
    <row r="2080" spans="1:8" hidden="1" x14ac:dyDescent="0.25">
      <c r="A2080" t="str">
        <f>Produkty[[#This Row],[Symbol]]</f>
        <v>S-65756</v>
      </c>
      <c r="B2080" s="560">
        <v>5901466115633</v>
      </c>
      <c r="C2080" t="s">
        <v>10225</v>
      </c>
      <c r="D2080" t="s">
        <v>4093</v>
      </c>
      <c r="E2080" t="s">
        <v>10226</v>
      </c>
      <c r="F2080" t="s">
        <v>4095</v>
      </c>
      <c r="G2080">
        <v>167.03</v>
      </c>
      <c r="H2080" t="s">
        <v>10227</v>
      </c>
    </row>
    <row r="2081" spans="1:8" hidden="1" x14ac:dyDescent="0.25">
      <c r="A2081" t="str">
        <f>Produkty[[#This Row],[Symbol]]</f>
        <v>S-65758</v>
      </c>
      <c r="B2081" s="560">
        <v>5901466115640</v>
      </c>
      <c r="C2081" t="s">
        <v>10228</v>
      </c>
      <c r="D2081" t="s">
        <v>4093</v>
      </c>
      <c r="E2081" t="s">
        <v>10229</v>
      </c>
      <c r="F2081" t="s">
        <v>4095</v>
      </c>
      <c r="G2081">
        <v>191.36</v>
      </c>
      <c r="H2081" t="s">
        <v>10230</v>
      </c>
    </row>
    <row r="2082" spans="1:8" hidden="1" x14ac:dyDescent="0.25">
      <c r="A2082" t="str">
        <f>Produkty[[#This Row],[Symbol]]</f>
        <v>S-65760</v>
      </c>
      <c r="B2082" s="560">
        <v>5901466115657</v>
      </c>
      <c r="C2082" t="s">
        <v>10231</v>
      </c>
      <c r="D2082" t="s">
        <v>4093</v>
      </c>
      <c r="E2082" t="s">
        <v>10232</v>
      </c>
      <c r="F2082" t="s">
        <v>4095</v>
      </c>
      <c r="G2082">
        <v>221.11</v>
      </c>
      <c r="H2082" t="s">
        <v>10233</v>
      </c>
    </row>
    <row r="2083" spans="1:8" hidden="1" x14ac:dyDescent="0.25">
      <c r="A2083" t="str">
        <f>Produkty[[#This Row],[Symbol]]</f>
        <v>S-65762</v>
      </c>
      <c r="B2083" s="560">
        <v>5901466115664</v>
      </c>
      <c r="C2083" t="s">
        <v>10234</v>
      </c>
      <c r="D2083" t="s">
        <v>4093</v>
      </c>
      <c r="E2083" t="s">
        <v>10235</v>
      </c>
      <c r="F2083" t="s">
        <v>4095</v>
      </c>
      <c r="G2083">
        <v>108.52</v>
      </c>
      <c r="H2083" t="s">
        <v>10236</v>
      </c>
    </row>
    <row r="2084" spans="1:8" hidden="1" x14ac:dyDescent="0.25">
      <c r="A2084" t="str">
        <f>Produkty[[#This Row],[Symbol]]</f>
        <v>S-65764</v>
      </c>
      <c r="B2084" s="560">
        <v>5901466115671</v>
      </c>
      <c r="C2084" t="s">
        <v>10237</v>
      </c>
      <c r="D2084" t="s">
        <v>4093</v>
      </c>
      <c r="E2084" t="s">
        <v>10238</v>
      </c>
      <c r="F2084" t="s">
        <v>4095</v>
      </c>
      <c r="G2084">
        <v>116.35</v>
      </c>
      <c r="H2084" t="s">
        <v>10239</v>
      </c>
    </row>
    <row r="2085" spans="1:8" hidden="1" x14ac:dyDescent="0.25">
      <c r="A2085" t="str">
        <f>Produkty[[#This Row],[Symbol]]</f>
        <v>S-65766</v>
      </c>
      <c r="B2085" s="560">
        <v>5901466115688</v>
      </c>
      <c r="C2085" t="s">
        <v>10240</v>
      </c>
      <c r="D2085" t="s">
        <v>4093</v>
      </c>
      <c r="E2085" t="s">
        <v>10241</v>
      </c>
      <c r="F2085" t="s">
        <v>4095</v>
      </c>
      <c r="G2085">
        <v>149.01</v>
      </c>
      <c r="H2085" t="s">
        <v>10242</v>
      </c>
    </row>
    <row r="2086" spans="1:8" hidden="1" x14ac:dyDescent="0.25">
      <c r="A2086" t="str">
        <f>Produkty[[#This Row],[Symbol]]</f>
        <v>S-65768</v>
      </c>
      <c r="B2086" s="560">
        <v>5901466115695</v>
      </c>
      <c r="C2086" t="s">
        <v>10243</v>
      </c>
      <c r="D2086" t="s">
        <v>4093</v>
      </c>
      <c r="E2086" t="s">
        <v>10244</v>
      </c>
      <c r="F2086" t="s">
        <v>4095</v>
      </c>
      <c r="G2086">
        <v>164.99</v>
      </c>
      <c r="H2086" t="s">
        <v>10245</v>
      </c>
    </row>
    <row r="2087" spans="1:8" hidden="1" x14ac:dyDescent="0.25">
      <c r="A2087" t="str">
        <f>Produkty[[#This Row],[Symbol]]</f>
        <v>S-38461</v>
      </c>
      <c r="B2087" s="560">
        <v>5901466115916</v>
      </c>
      <c r="C2087" t="s">
        <v>10246</v>
      </c>
      <c r="D2087" t="s">
        <v>4102</v>
      </c>
      <c r="E2087" t="s">
        <v>10247</v>
      </c>
      <c r="F2087" t="s">
        <v>4095</v>
      </c>
      <c r="G2087">
        <v>9.4499999999999993</v>
      </c>
      <c r="H2087" t="s">
        <v>10248</v>
      </c>
    </row>
    <row r="2088" spans="1:8" hidden="1" x14ac:dyDescent="0.25">
      <c r="A2088" t="str">
        <f>Produkty[[#This Row],[Symbol]]</f>
        <v>S-38463</v>
      </c>
      <c r="B2088" s="560">
        <v>5901466115923</v>
      </c>
      <c r="C2088" t="s">
        <v>10249</v>
      </c>
      <c r="D2088" t="s">
        <v>4102</v>
      </c>
      <c r="E2088" t="s">
        <v>10250</v>
      </c>
      <c r="F2088" t="s">
        <v>4095</v>
      </c>
      <c r="G2088">
        <v>10.82</v>
      </c>
      <c r="H2088" t="s">
        <v>10251</v>
      </c>
    </row>
    <row r="2089" spans="1:8" hidden="1" x14ac:dyDescent="0.25">
      <c r="A2089" t="str">
        <f>Produkty[[#This Row],[Symbol]]</f>
        <v>S-39766</v>
      </c>
      <c r="B2089" s="560">
        <v>5901466115930</v>
      </c>
      <c r="C2089" t="s">
        <v>10252</v>
      </c>
      <c r="D2089" t="s">
        <v>7311</v>
      </c>
      <c r="E2089" t="s">
        <v>10253</v>
      </c>
      <c r="F2089" t="s">
        <v>4104</v>
      </c>
      <c r="G2089">
        <v>18.64</v>
      </c>
      <c r="H2089" t="s">
        <v>10254</v>
      </c>
    </row>
    <row r="2090" spans="1:8" hidden="1" x14ac:dyDescent="0.25">
      <c r="A2090" t="str">
        <f>Produkty[[#This Row],[Symbol]]</f>
        <v>S-39769</v>
      </c>
      <c r="B2090" s="560">
        <v>5901466115947</v>
      </c>
      <c r="C2090" t="s">
        <v>10255</v>
      </c>
      <c r="D2090" t="s">
        <v>7311</v>
      </c>
      <c r="E2090" t="s">
        <v>10256</v>
      </c>
      <c r="F2090" t="s">
        <v>4095</v>
      </c>
      <c r="G2090">
        <v>74.209999999999994</v>
      </c>
      <c r="H2090" t="s">
        <v>10257</v>
      </c>
    </row>
    <row r="2091" spans="1:8" hidden="1" x14ac:dyDescent="0.25">
      <c r="A2091" t="str">
        <f>Produkty[[#This Row],[Symbol]]</f>
        <v>S-47690</v>
      </c>
      <c r="B2091" s="560">
        <v>5901466115954</v>
      </c>
      <c r="C2091" t="s">
        <v>1827</v>
      </c>
      <c r="D2091" t="s">
        <v>7351</v>
      </c>
      <c r="E2091" t="s">
        <v>10258</v>
      </c>
      <c r="F2091" t="s">
        <v>4104</v>
      </c>
      <c r="G2091">
        <v>22.24</v>
      </c>
      <c r="H2091" t="s">
        <v>10259</v>
      </c>
    </row>
    <row r="2092" spans="1:8" hidden="1" x14ac:dyDescent="0.25">
      <c r="A2092" t="str">
        <f>Produkty[[#This Row],[Symbol]]</f>
        <v>S-47692</v>
      </c>
      <c r="B2092" s="560">
        <v>5901466115961</v>
      </c>
      <c r="C2092" t="s">
        <v>1829</v>
      </c>
      <c r="D2092" t="s">
        <v>7351</v>
      </c>
      <c r="E2092" t="s">
        <v>10260</v>
      </c>
      <c r="F2092" t="s">
        <v>4104</v>
      </c>
      <c r="G2092">
        <v>16.61</v>
      </c>
      <c r="H2092" t="s">
        <v>10261</v>
      </c>
    </row>
    <row r="2093" spans="1:8" hidden="1" x14ac:dyDescent="0.25">
      <c r="A2093" t="str">
        <f>Produkty[[#This Row],[Symbol]]</f>
        <v>S-47694</v>
      </c>
      <c r="B2093" s="560">
        <v>5901466115978</v>
      </c>
      <c r="C2093" t="s">
        <v>1831</v>
      </c>
      <c r="D2093" t="s">
        <v>7351</v>
      </c>
      <c r="E2093" t="s">
        <v>10262</v>
      </c>
      <c r="F2093" t="s">
        <v>4104</v>
      </c>
      <c r="G2093">
        <v>28.18</v>
      </c>
      <c r="H2093" t="s">
        <v>10263</v>
      </c>
    </row>
    <row r="2094" spans="1:8" hidden="1" x14ac:dyDescent="0.25">
      <c r="A2094" t="str">
        <f>Produkty[[#This Row],[Symbol]]</f>
        <v>S-47696</v>
      </c>
      <c r="B2094" s="560">
        <v>5901466115985</v>
      </c>
      <c r="C2094" t="s">
        <v>1833</v>
      </c>
      <c r="D2094" t="s">
        <v>7351</v>
      </c>
      <c r="E2094" t="s">
        <v>10264</v>
      </c>
      <c r="F2094" t="s">
        <v>4104</v>
      </c>
      <c r="G2094">
        <v>28.22</v>
      </c>
      <c r="H2094" t="s">
        <v>10265</v>
      </c>
    </row>
    <row r="2095" spans="1:8" hidden="1" x14ac:dyDescent="0.25">
      <c r="A2095" t="str">
        <f>Produkty[[#This Row],[Symbol]]</f>
        <v>S-47730</v>
      </c>
      <c r="B2095" s="560">
        <v>5901466115992</v>
      </c>
      <c r="C2095" t="s">
        <v>10266</v>
      </c>
      <c r="D2095" t="s">
        <v>7351</v>
      </c>
      <c r="E2095" t="s">
        <v>10267</v>
      </c>
      <c r="F2095" t="s">
        <v>4095</v>
      </c>
      <c r="G2095">
        <v>9.61</v>
      </c>
      <c r="H2095" t="s">
        <v>10268</v>
      </c>
    </row>
    <row r="2096" spans="1:8" hidden="1" x14ac:dyDescent="0.25">
      <c r="A2096" t="str">
        <f>Produkty[[#This Row],[Symbol]]</f>
        <v>S-47732</v>
      </c>
      <c r="B2096" s="560">
        <v>5901466116005</v>
      </c>
      <c r="C2096" t="s">
        <v>10269</v>
      </c>
      <c r="D2096" t="s">
        <v>7351</v>
      </c>
      <c r="E2096" t="s">
        <v>10270</v>
      </c>
      <c r="F2096" t="s">
        <v>4095</v>
      </c>
      <c r="G2096">
        <v>12.6</v>
      </c>
      <c r="H2096" t="s">
        <v>10271</v>
      </c>
    </row>
    <row r="2097" spans="1:8" hidden="1" x14ac:dyDescent="0.25">
      <c r="A2097" t="str">
        <f>Produkty[[#This Row],[Symbol]]</f>
        <v>S-47734</v>
      </c>
      <c r="B2097" s="560">
        <v>5901466116012</v>
      </c>
      <c r="C2097" t="s">
        <v>10272</v>
      </c>
      <c r="D2097" t="s">
        <v>7351</v>
      </c>
      <c r="E2097" t="s">
        <v>10273</v>
      </c>
      <c r="F2097" t="s">
        <v>4095</v>
      </c>
      <c r="G2097">
        <v>16.149999999999999</v>
      </c>
      <c r="H2097" t="s">
        <v>10274</v>
      </c>
    </row>
    <row r="2098" spans="1:8" hidden="1" x14ac:dyDescent="0.25">
      <c r="A2098" t="str">
        <f>Produkty[[#This Row],[Symbol]]</f>
        <v>S-47736</v>
      </c>
      <c r="B2098" s="560">
        <v>5901466116029</v>
      </c>
      <c r="C2098" t="s">
        <v>10275</v>
      </c>
      <c r="D2098" t="s">
        <v>7351</v>
      </c>
      <c r="E2098" t="s">
        <v>10276</v>
      </c>
      <c r="F2098" t="s">
        <v>4095</v>
      </c>
      <c r="G2098">
        <v>19.39</v>
      </c>
      <c r="H2098" t="s">
        <v>10277</v>
      </c>
    </row>
    <row r="2099" spans="1:8" hidden="1" x14ac:dyDescent="0.25">
      <c r="A2099" t="str">
        <f>Produkty[[#This Row],[Symbol]]</f>
        <v>S-47738</v>
      </c>
      <c r="B2099" s="560">
        <v>5901466116036</v>
      </c>
      <c r="C2099" t="s">
        <v>10278</v>
      </c>
      <c r="D2099" t="s">
        <v>7351</v>
      </c>
      <c r="E2099" t="s">
        <v>10279</v>
      </c>
      <c r="F2099" t="s">
        <v>4095</v>
      </c>
      <c r="G2099">
        <v>27.47</v>
      </c>
      <c r="H2099" t="s">
        <v>10280</v>
      </c>
    </row>
    <row r="2100" spans="1:8" hidden="1" x14ac:dyDescent="0.25">
      <c r="A2100" t="str">
        <f>Produkty[[#This Row],[Symbol]]</f>
        <v>S-47740</v>
      </c>
      <c r="B2100" s="560">
        <v>5901466116043</v>
      </c>
      <c r="C2100" t="s">
        <v>10281</v>
      </c>
      <c r="D2100" t="s">
        <v>7351</v>
      </c>
      <c r="E2100" t="s">
        <v>10282</v>
      </c>
      <c r="F2100" t="s">
        <v>4095</v>
      </c>
      <c r="G2100">
        <v>41.36</v>
      </c>
      <c r="H2100" t="s">
        <v>10283</v>
      </c>
    </row>
    <row r="2101" spans="1:8" hidden="1" x14ac:dyDescent="0.25">
      <c r="A2101" t="str">
        <f>Produkty[[#This Row],[Symbol]]</f>
        <v>S-47742</v>
      </c>
      <c r="B2101" s="560">
        <v>5901466116050</v>
      </c>
      <c r="C2101" t="s">
        <v>10284</v>
      </c>
      <c r="D2101" t="s">
        <v>7351</v>
      </c>
      <c r="E2101" t="s">
        <v>10285</v>
      </c>
      <c r="F2101" t="s">
        <v>4095</v>
      </c>
      <c r="G2101">
        <v>10.34</v>
      </c>
      <c r="H2101" t="s">
        <v>10286</v>
      </c>
    </row>
    <row r="2102" spans="1:8" hidden="1" x14ac:dyDescent="0.25">
      <c r="A2102" t="str">
        <f>Produkty[[#This Row],[Symbol]]</f>
        <v>S-47744</v>
      </c>
      <c r="B2102" s="560">
        <v>5901466116067</v>
      </c>
      <c r="C2102" t="s">
        <v>10287</v>
      </c>
      <c r="D2102" t="s">
        <v>7351</v>
      </c>
      <c r="E2102" t="s">
        <v>10288</v>
      </c>
      <c r="F2102" t="s">
        <v>4095</v>
      </c>
      <c r="G2102">
        <v>9.33</v>
      </c>
      <c r="H2102" t="s">
        <v>10289</v>
      </c>
    </row>
    <row r="2103" spans="1:8" hidden="1" x14ac:dyDescent="0.25">
      <c r="A2103" t="str">
        <f>Produkty[[#This Row],[Symbol]]</f>
        <v>S-47746</v>
      </c>
      <c r="B2103" s="560">
        <v>5901466116074</v>
      </c>
      <c r="C2103" t="s">
        <v>10290</v>
      </c>
      <c r="D2103" t="s">
        <v>7351</v>
      </c>
      <c r="E2103" t="s">
        <v>10291</v>
      </c>
      <c r="F2103" t="s">
        <v>4095</v>
      </c>
      <c r="G2103">
        <v>11.2</v>
      </c>
      <c r="H2103" t="s">
        <v>10292</v>
      </c>
    </row>
    <row r="2104" spans="1:8" hidden="1" x14ac:dyDescent="0.25">
      <c r="A2104" t="str">
        <f>Produkty[[#This Row],[Symbol]]</f>
        <v>S-47748</v>
      </c>
      <c r="B2104" s="560">
        <v>5901466116081</v>
      </c>
      <c r="C2104" t="s">
        <v>10293</v>
      </c>
      <c r="D2104" t="s">
        <v>7351</v>
      </c>
      <c r="E2104" t="s">
        <v>10294</v>
      </c>
      <c r="F2104" t="s">
        <v>4095</v>
      </c>
      <c r="G2104">
        <v>13.07</v>
      </c>
      <c r="H2104" t="s">
        <v>10295</v>
      </c>
    </row>
    <row r="2105" spans="1:8" hidden="1" x14ac:dyDescent="0.25">
      <c r="A2105" t="str">
        <f>Produkty[[#This Row],[Symbol]]</f>
        <v>S-47750</v>
      </c>
      <c r="B2105" s="560">
        <v>5901466116098</v>
      </c>
      <c r="C2105" t="s">
        <v>10296</v>
      </c>
      <c r="D2105" t="s">
        <v>7351</v>
      </c>
      <c r="E2105" t="s">
        <v>10297</v>
      </c>
      <c r="F2105" t="s">
        <v>4095</v>
      </c>
      <c r="G2105">
        <v>15.42</v>
      </c>
      <c r="H2105" t="s">
        <v>10298</v>
      </c>
    </row>
    <row r="2106" spans="1:8" hidden="1" x14ac:dyDescent="0.25">
      <c r="A2106" t="str">
        <f>Produkty[[#This Row],[Symbol]]</f>
        <v>S-47752</v>
      </c>
      <c r="B2106" s="560">
        <v>5901466116104</v>
      </c>
      <c r="C2106" t="s">
        <v>10299</v>
      </c>
      <c r="D2106" t="s">
        <v>7351</v>
      </c>
      <c r="E2106" t="s">
        <v>10300</v>
      </c>
      <c r="F2106" t="s">
        <v>4095</v>
      </c>
      <c r="G2106">
        <v>18.510000000000002</v>
      </c>
      <c r="H2106" t="s">
        <v>10301</v>
      </c>
    </row>
    <row r="2107" spans="1:8" hidden="1" x14ac:dyDescent="0.25">
      <c r="A2107" t="str">
        <f>Produkty[[#This Row],[Symbol]]</f>
        <v>S-47754</v>
      </c>
      <c r="B2107" s="560">
        <v>5901466116111</v>
      </c>
      <c r="C2107" t="s">
        <v>10302</v>
      </c>
      <c r="D2107" t="s">
        <v>7351</v>
      </c>
      <c r="E2107" t="s">
        <v>10303</v>
      </c>
      <c r="F2107" t="s">
        <v>4095</v>
      </c>
      <c r="G2107">
        <v>26.22</v>
      </c>
      <c r="H2107" t="s">
        <v>10304</v>
      </c>
    </row>
    <row r="2108" spans="1:8" hidden="1" x14ac:dyDescent="0.25">
      <c r="A2108" t="str">
        <f>Produkty[[#This Row],[Symbol]]</f>
        <v>S-47756</v>
      </c>
      <c r="B2108" s="560">
        <v>5901466116128</v>
      </c>
      <c r="C2108" t="s">
        <v>10305</v>
      </c>
      <c r="D2108" t="s">
        <v>7351</v>
      </c>
      <c r="E2108" t="s">
        <v>10306</v>
      </c>
      <c r="F2108" t="s">
        <v>4095</v>
      </c>
      <c r="G2108">
        <v>5.55</v>
      </c>
      <c r="H2108" t="s">
        <v>10307</v>
      </c>
    </row>
    <row r="2109" spans="1:8" hidden="1" x14ac:dyDescent="0.25">
      <c r="A2109" t="str">
        <f>Produkty[[#This Row],[Symbol]]</f>
        <v>S-47758</v>
      </c>
      <c r="B2109" s="560">
        <v>5901466116135</v>
      </c>
      <c r="C2109" t="s">
        <v>10308</v>
      </c>
      <c r="D2109" t="s">
        <v>7351</v>
      </c>
      <c r="E2109" t="s">
        <v>10309</v>
      </c>
      <c r="F2109" t="s">
        <v>4095</v>
      </c>
      <c r="G2109">
        <v>10.82</v>
      </c>
      <c r="H2109" t="s">
        <v>10310</v>
      </c>
    </row>
    <row r="2110" spans="1:8" hidden="1" x14ac:dyDescent="0.25">
      <c r="A2110" t="str">
        <f>Produkty[[#This Row],[Symbol]]</f>
        <v>S-47760</v>
      </c>
      <c r="B2110" s="560">
        <v>5901466116142</v>
      </c>
      <c r="C2110" t="s">
        <v>10311</v>
      </c>
      <c r="D2110" t="s">
        <v>7351</v>
      </c>
      <c r="E2110" t="s">
        <v>10312</v>
      </c>
      <c r="F2110" t="s">
        <v>4095</v>
      </c>
      <c r="G2110">
        <v>4.58</v>
      </c>
      <c r="H2110" t="s">
        <v>10313</v>
      </c>
    </row>
    <row r="2111" spans="1:8" hidden="1" x14ac:dyDescent="0.25">
      <c r="A2111" t="str">
        <f>Produkty[[#This Row],[Symbol]]</f>
        <v>S-47761</v>
      </c>
      <c r="B2111" s="560">
        <v>5901466116159</v>
      </c>
      <c r="C2111" t="s">
        <v>10314</v>
      </c>
      <c r="D2111" t="s">
        <v>7351</v>
      </c>
      <c r="E2111" t="s">
        <v>10315</v>
      </c>
      <c r="F2111" t="s">
        <v>4095</v>
      </c>
      <c r="G2111">
        <v>5.92</v>
      </c>
      <c r="H2111" t="s">
        <v>10316</v>
      </c>
    </row>
    <row r="2112" spans="1:8" hidden="1" x14ac:dyDescent="0.25">
      <c r="A2112" t="str">
        <f>Produkty[[#This Row],[Symbol]]</f>
        <v>S-47770</v>
      </c>
      <c r="B2112" s="560">
        <v>5901466116166</v>
      </c>
      <c r="C2112" t="s">
        <v>10317</v>
      </c>
      <c r="D2112" t="s">
        <v>7351</v>
      </c>
      <c r="E2112" t="s">
        <v>10318</v>
      </c>
      <c r="F2112" t="s">
        <v>4095</v>
      </c>
      <c r="G2112">
        <v>8.25</v>
      </c>
      <c r="H2112" t="s">
        <v>10319</v>
      </c>
    </row>
    <row r="2113" spans="1:8" hidden="1" x14ac:dyDescent="0.25">
      <c r="A2113" t="str">
        <f>Produkty[[#This Row],[Symbol]]</f>
        <v>S-47772</v>
      </c>
      <c r="B2113" s="560">
        <v>5901466116173</v>
      </c>
      <c r="C2113" t="s">
        <v>10320</v>
      </c>
      <c r="D2113" t="s">
        <v>7351</v>
      </c>
      <c r="E2113" t="s">
        <v>10321</v>
      </c>
      <c r="F2113" t="s">
        <v>4095</v>
      </c>
      <c r="G2113">
        <v>18.829999999999998</v>
      </c>
      <c r="H2113" t="s">
        <v>10322</v>
      </c>
    </row>
    <row r="2114" spans="1:8" hidden="1" x14ac:dyDescent="0.25">
      <c r="A2114" t="str">
        <f>Produkty[[#This Row],[Symbol]]</f>
        <v>S-47774</v>
      </c>
      <c r="B2114" s="560">
        <v>5901466116180</v>
      </c>
      <c r="C2114" t="s">
        <v>10323</v>
      </c>
      <c r="D2114" t="s">
        <v>7351</v>
      </c>
      <c r="E2114" t="s">
        <v>10324</v>
      </c>
      <c r="F2114" t="s">
        <v>4095</v>
      </c>
      <c r="G2114">
        <v>9.48</v>
      </c>
      <c r="H2114" t="s">
        <v>10325</v>
      </c>
    </row>
    <row r="2115" spans="1:8" hidden="1" x14ac:dyDescent="0.25">
      <c r="A2115" t="str">
        <f>Produkty[[#This Row],[Symbol]]</f>
        <v>S-47776</v>
      </c>
      <c r="B2115" s="560">
        <v>5901466116197</v>
      </c>
      <c r="C2115" t="s">
        <v>10326</v>
      </c>
      <c r="D2115" t="s">
        <v>7351</v>
      </c>
      <c r="E2115" t="s">
        <v>10327</v>
      </c>
      <c r="F2115" t="s">
        <v>4095</v>
      </c>
      <c r="G2115">
        <v>8.1300000000000008</v>
      </c>
      <c r="H2115" t="s">
        <v>10328</v>
      </c>
    </row>
    <row r="2116" spans="1:8" hidden="1" x14ac:dyDescent="0.25">
      <c r="A2116" t="str">
        <f>Produkty[[#This Row],[Symbol]]</f>
        <v>S-47778</v>
      </c>
      <c r="B2116" s="560">
        <v>5901466116203</v>
      </c>
      <c r="C2116" t="s">
        <v>10329</v>
      </c>
      <c r="D2116" t="s">
        <v>7351</v>
      </c>
      <c r="E2116" t="s">
        <v>10330</v>
      </c>
      <c r="F2116" t="s">
        <v>4095</v>
      </c>
      <c r="G2116">
        <v>5.34</v>
      </c>
      <c r="H2116" t="s">
        <v>10331</v>
      </c>
    </row>
    <row r="2117" spans="1:8" hidden="1" x14ac:dyDescent="0.25">
      <c r="A2117" t="str">
        <f>Produkty[[#This Row],[Symbol]]</f>
        <v>S-47935</v>
      </c>
      <c r="B2117" s="560">
        <v>5901466116210</v>
      </c>
      <c r="C2117" t="s">
        <v>10332</v>
      </c>
      <c r="D2117" t="s">
        <v>7240</v>
      </c>
      <c r="E2117" t="s">
        <v>10333</v>
      </c>
      <c r="F2117" t="s">
        <v>9633</v>
      </c>
      <c r="G2117">
        <v>37.61</v>
      </c>
      <c r="H2117" t="s">
        <v>10334</v>
      </c>
    </row>
    <row r="2118" spans="1:8" hidden="1" x14ac:dyDescent="0.25">
      <c r="A2118" t="str">
        <f>Produkty[[#This Row],[Symbol]]</f>
        <v>S-47936</v>
      </c>
      <c r="B2118" s="560">
        <v>5901466116227</v>
      </c>
      <c r="C2118" t="s">
        <v>10335</v>
      </c>
      <c r="D2118" t="s">
        <v>7240</v>
      </c>
      <c r="E2118" t="s">
        <v>10336</v>
      </c>
      <c r="F2118" t="s">
        <v>9633</v>
      </c>
      <c r="G2118">
        <v>37.61</v>
      </c>
      <c r="H2118" t="s">
        <v>10337</v>
      </c>
    </row>
    <row r="2119" spans="1:8" hidden="1" x14ac:dyDescent="0.25">
      <c r="A2119" t="str">
        <f>Produkty[[#This Row],[Symbol]]</f>
        <v>S-47937</v>
      </c>
      <c r="B2119" s="560">
        <v>5901466116234</v>
      </c>
      <c r="C2119" t="s">
        <v>10338</v>
      </c>
      <c r="D2119" t="s">
        <v>7240</v>
      </c>
      <c r="E2119" t="s">
        <v>10339</v>
      </c>
      <c r="F2119" t="s">
        <v>9633</v>
      </c>
      <c r="G2119">
        <v>37.61</v>
      </c>
      <c r="H2119" t="s">
        <v>10340</v>
      </c>
    </row>
    <row r="2120" spans="1:8" hidden="1" x14ac:dyDescent="0.25">
      <c r="A2120" t="str">
        <f>Produkty[[#This Row],[Symbol]]</f>
        <v>S-47938</v>
      </c>
      <c r="B2120" s="560">
        <v>5901466116241</v>
      </c>
      <c r="C2120" t="s">
        <v>10341</v>
      </c>
      <c r="D2120" t="s">
        <v>7240</v>
      </c>
      <c r="E2120" t="s">
        <v>10342</v>
      </c>
      <c r="F2120" t="s">
        <v>9633</v>
      </c>
      <c r="G2120">
        <v>37.61</v>
      </c>
      <c r="H2120" t="s">
        <v>10343</v>
      </c>
    </row>
    <row r="2121" spans="1:8" hidden="1" x14ac:dyDescent="0.25">
      <c r="A2121" t="str">
        <f>Produkty[[#This Row],[Symbol]]</f>
        <v>S-47939</v>
      </c>
      <c r="B2121" s="560">
        <v>5901466116258</v>
      </c>
      <c r="C2121" t="s">
        <v>10344</v>
      </c>
      <c r="D2121" t="s">
        <v>7240</v>
      </c>
      <c r="E2121" t="s">
        <v>10345</v>
      </c>
      <c r="F2121" t="s">
        <v>9633</v>
      </c>
      <c r="G2121">
        <v>37.61</v>
      </c>
      <c r="H2121" t="s">
        <v>10346</v>
      </c>
    </row>
    <row r="2122" spans="1:8" hidden="1" x14ac:dyDescent="0.25">
      <c r="A2122" t="str">
        <f>Produkty[[#This Row],[Symbol]]</f>
        <v>S-47940</v>
      </c>
      <c r="B2122" s="560">
        <v>5901466116265</v>
      </c>
      <c r="C2122" t="s">
        <v>10347</v>
      </c>
      <c r="D2122" t="s">
        <v>7240</v>
      </c>
      <c r="E2122" t="s">
        <v>10348</v>
      </c>
      <c r="F2122" t="s">
        <v>9633</v>
      </c>
      <c r="G2122">
        <v>37.61</v>
      </c>
      <c r="H2122" t="s">
        <v>10349</v>
      </c>
    </row>
    <row r="2123" spans="1:8" hidden="1" x14ac:dyDescent="0.25">
      <c r="A2123" t="str">
        <f>Produkty[[#This Row],[Symbol]]</f>
        <v>S-47941</v>
      </c>
      <c r="B2123" s="560">
        <v>5901466116272</v>
      </c>
      <c r="C2123" t="s">
        <v>10350</v>
      </c>
      <c r="D2123" t="s">
        <v>7240</v>
      </c>
      <c r="E2123" t="s">
        <v>10351</v>
      </c>
      <c r="F2123" t="s">
        <v>9633</v>
      </c>
      <c r="G2123">
        <v>37.61</v>
      </c>
      <c r="H2123" t="s">
        <v>10352</v>
      </c>
    </row>
    <row r="2124" spans="1:8" hidden="1" x14ac:dyDescent="0.25">
      <c r="A2124" t="str">
        <f>Produkty[[#This Row],[Symbol]]</f>
        <v>S-47942</v>
      </c>
      <c r="B2124" s="560">
        <v>5901466116289</v>
      </c>
      <c r="C2124" t="s">
        <v>10353</v>
      </c>
      <c r="D2124" t="s">
        <v>7240</v>
      </c>
      <c r="E2124" t="s">
        <v>10354</v>
      </c>
      <c r="F2124" t="s">
        <v>9633</v>
      </c>
      <c r="G2124">
        <v>37.61</v>
      </c>
      <c r="H2124" t="s">
        <v>10355</v>
      </c>
    </row>
    <row r="2125" spans="1:8" hidden="1" x14ac:dyDescent="0.25">
      <c r="A2125" t="str">
        <f>Produkty[[#This Row],[Symbol]]</f>
        <v>S-47943</v>
      </c>
      <c r="B2125" s="560">
        <v>5901466116296</v>
      </c>
      <c r="C2125" t="s">
        <v>10356</v>
      </c>
      <c r="D2125" t="s">
        <v>7240</v>
      </c>
      <c r="E2125" t="s">
        <v>10357</v>
      </c>
      <c r="F2125" t="s">
        <v>9633</v>
      </c>
      <c r="G2125">
        <v>37.61</v>
      </c>
      <c r="H2125" t="s">
        <v>10358</v>
      </c>
    </row>
    <row r="2126" spans="1:8" hidden="1" x14ac:dyDescent="0.25">
      <c r="A2126" t="str">
        <f>Produkty[[#This Row],[Symbol]]</f>
        <v>S-47944</v>
      </c>
      <c r="B2126" s="560">
        <v>5901466116302</v>
      </c>
      <c r="C2126" t="s">
        <v>10359</v>
      </c>
      <c r="D2126" t="s">
        <v>7240</v>
      </c>
      <c r="E2126" t="s">
        <v>10360</v>
      </c>
      <c r="F2126" t="s">
        <v>9633</v>
      </c>
      <c r="G2126">
        <v>37.61</v>
      </c>
      <c r="H2126" t="s">
        <v>10361</v>
      </c>
    </row>
    <row r="2127" spans="1:8" hidden="1" x14ac:dyDescent="0.25">
      <c r="A2127" t="str">
        <f>Produkty[[#This Row],[Symbol]]</f>
        <v>S-47945</v>
      </c>
      <c r="B2127" s="560">
        <v>5901466116319</v>
      </c>
      <c r="C2127" t="s">
        <v>10362</v>
      </c>
      <c r="D2127" t="s">
        <v>7240</v>
      </c>
      <c r="E2127" t="s">
        <v>10363</v>
      </c>
      <c r="F2127" t="s">
        <v>9633</v>
      </c>
      <c r="G2127">
        <v>37.61</v>
      </c>
      <c r="H2127" t="s">
        <v>10364</v>
      </c>
    </row>
    <row r="2128" spans="1:8" hidden="1" x14ac:dyDescent="0.25">
      <c r="A2128" t="str">
        <f>Produkty[[#This Row],[Symbol]]</f>
        <v>S-47947</v>
      </c>
      <c r="B2128" s="560">
        <v>5901466116326</v>
      </c>
      <c r="C2128" t="s">
        <v>10365</v>
      </c>
      <c r="D2128" t="s">
        <v>7240</v>
      </c>
      <c r="E2128" t="s">
        <v>10366</v>
      </c>
      <c r="F2128" t="s">
        <v>9633</v>
      </c>
      <c r="G2128">
        <v>72.790000000000006</v>
      </c>
      <c r="H2128" t="s">
        <v>10367</v>
      </c>
    </row>
    <row r="2129" spans="1:8" hidden="1" x14ac:dyDescent="0.25">
      <c r="A2129" t="str">
        <f>Produkty[[#This Row],[Symbol]]</f>
        <v>S-47949</v>
      </c>
      <c r="B2129" s="560">
        <v>5901466116333</v>
      </c>
      <c r="C2129" t="s">
        <v>10368</v>
      </c>
      <c r="D2129" t="s">
        <v>7240</v>
      </c>
      <c r="E2129" t="s">
        <v>10369</v>
      </c>
      <c r="F2129" t="s">
        <v>9633</v>
      </c>
      <c r="G2129">
        <v>72.790000000000006</v>
      </c>
      <c r="H2129" t="s">
        <v>10370</v>
      </c>
    </row>
    <row r="2130" spans="1:8" hidden="1" x14ac:dyDescent="0.25">
      <c r="A2130" t="str">
        <f>Produkty[[#This Row],[Symbol]]</f>
        <v>S-47951</v>
      </c>
      <c r="B2130" s="560">
        <v>5901466116340</v>
      </c>
      <c r="C2130" t="s">
        <v>10371</v>
      </c>
      <c r="D2130" t="s">
        <v>7240</v>
      </c>
      <c r="E2130" t="s">
        <v>10372</v>
      </c>
      <c r="F2130" t="s">
        <v>9633</v>
      </c>
      <c r="G2130">
        <v>72.790000000000006</v>
      </c>
      <c r="H2130" t="s">
        <v>10373</v>
      </c>
    </row>
    <row r="2131" spans="1:8" hidden="1" x14ac:dyDescent="0.25">
      <c r="A2131" t="str">
        <f>Produkty[[#This Row],[Symbol]]</f>
        <v>S-47953</v>
      </c>
      <c r="B2131" s="560">
        <v>5901466116357</v>
      </c>
      <c r="C2131" t="s">
        <v>10374</v>
      </c>
      <c r="D2131" t="s">
        <v>7240</v>
      </c>
      <c r="E2131" t="s">
        <v>10375</v>
      </c>
      <c r="F2131" t="s">
        <v>9633</v>
      </c>
      <c r="G2131">
        <v>72.790000000000006</v>
      </c>
      <c r="H2131" t="s">
        <v>10376</v>
      </c>
    </row>
    <row r="2132" spans="1:8" hidden="1" x14ac:dyDescent="0.25">
      <c r="A2132" t="str">
        <f>Produkty[[#This Row],[Symbol]]</f>
        <v>S-47955</v>
      </c>
      <c r="B2132" s="560">
        <v>5901466116364</v>
      </c>
      <c r="C2132" t="s">
        <v>10377</v>
      </c>
      <c r="D2132" t="s">
        <v>7240</v>
      </c>
      <c r="E2132" t="s">
        <v>10378</v>
      </c>
      <c r="F2132" t="s">
        <v>9633</v>
      </c>
      <c r="G2132">
        <v>72.790000000000006</v>
      </c>
      <c r="H2132" t="s">
        <v>10379</v>
      </c>
    </row>
    <row r="2133" spans="1:8" hidden="1" x14ac:dyDescent="0.25">
      <c r="A2133" t="str">
        <f>Produkty[[#This Row],[Symbol]]</f>
        <v>S-47957</v>
      </c>
      <c r="B2133" s="560">
        <v>5901466116371</v>
      </c>
      <c r="C2133" t="s">
        <v>10380</v>
      </c>
      <c r="D2133" t="s">
        <v>7240</v>
      </c>
      <c r="E2133" t="s">
        <v>10381</v>
      </c>
      <c r="F2133" t="s">
        <v>9633</v>
      </c>
      <c r="G2133">
        <v>72.790000000000006</v>
      </c>
      <c r="H2133" t="s">
        <v>10382</v>
      </c>
    </row>
    <row r="2134" spans="1:8" hidden="1" x14ac:dyDescent="0.25">
      <c r="A2134" t="str">
        <f>Produkty[[#This Row],[Symbol]]</f>
        <v>S-47959</v>
      </c>
      <c r="B2134" s="560">
        <v>5901466116388</v>
      </c>
      <c r="C2134" t="s">
        <v>10383</v>
      </c>
      <c r="D2134" t="s">
        <v>7240</v>
      </c>
      <c r="E2134" t="s">
        <v>10384</v>
      </c>
      <c r="F2134" t="s">
        <v>9633</v>
      </c>
      <c r="G2134">
        <v>84.96</v>
      </c>
      <c r="H2134" t="s">
        <v>10385</v>
      </c>
    </row>
    <row r="2135" spans="1:8" hidden="1" x14ac:dyDescent="0.25">
      <c r="A2135" t="str">
        <f>Produkty[[#This Row],[Symbol]]</f>
        <v>S-47961</v>
      </c>
      <c r="B2135" s="560">
        <v>5901466116395</v>
      </c>
      <c r="C2135" t="s">
        <v>10386</v>
      </c>
      <c r="D2135" t="s">
        <v>7240</v>
      </c>
      <c r="E2135" t="s">
        <v>10387</v>
      </c>
      <c r="F2135" t="s">
        <v>9633</v>
      </c>
      <c r="G2135">
        <v>84.96</v>
      </c>
      <c r="H2135" t="s">
        <v>10388</v>
      </c>
    </row>
    <row r="2136" spans="1:8" hidden="1" x14ac:dyDescent="0.25">
      <c r="A2136" t="str">
        <f>Produkty[[#This Row],[Symbol]]</f>
        <v>S-47963</v>
      </c>
      <c r="B2136" s="560">
        <v>5901466116401</v>
      </c>
      <c r="C2136" t="s">
        <v>10389</v>
      </c>
      <c r="D2136" t="s">
        <v>7240</v>
      </c>
      <c r="E2136" t="s">
        <v>10390</v>
      </c>
      <c r="F2136" t="s">
        <v>9633</v>
      </c>
      <c r="G2136">
        <v>84.96</v>
      </c>
      <c r="H2136" t="s">
        <v>10391</v>
      </c>
    </row>
    <row r="2137" spans="1:8" hidden="1" x14ac:dyDescent="0.25">
      <c r="A2137" t="str">
        <f>Produkty[[#This Row],[Symbol]]</f>
        <v>S-47965</v>
      </c>
      <c r="B2137" s="560">
        <v>5901466116418</v>
      </c>
      <c r="C2137" t="s">
        <v>10392</v>
      </c>
      <c r="D2137" t="s">
        <v>7240</v>
      </c>
      <c r="E2137" t="s">
        <v>10393</v>
      </c>
      <c r="F2137" t="s">
        <v>9633</v>
      </c>
      <c r="G2137">
        <v>84.96</v>
      </c>
      <c r="H2137" t="s">
        <v>10394</v>
      </c>
    </row>
    <row r="2138" spans="1:8" hidden="1" x14ac:dyDescent="0.25">
      <c r="A2138" t="str">
        <f>Produkty[[#This Row],[Symbol]]</f>
        <v>S-47967</v>
      </c>
      <c r="B2138" s="560">
        <v>5901466116425</v>
      </c>
      <c r="C2138" t="s">
        <v>10395</v>
      </c>
      <c r="D2138" t="s">
        <v>7240</v>
      </c>
      <c r="E2138" t="s">
        <v>10396</v>
      </c>
      <c r="F2138" t="s">
        <v>9633</v>
      </c>
      <c r="G2138">
        <v>84.96</v>
      </c>
      <c r="H2138" t="s">
        <v>10397</v>
      </c>
    </row>
    <row r="2139" spans="1:8" hidden="1" x14ac:dyDescent="0.25">
      <c r="A2139" t="str">
        <f>Produkty[[#This Row],[Symbol]]</f>
        <v>S-47969</v>
      </c>
      <c r="B2139" s="560">
        <v>5901466116432</v>
      </c>
      <c r="C2139" t="s">
        <v>10398</v>
      </c>
      <c r="D2139" t="s">
        <v>7240</v>
      </c>
      <c r="E2139" t="s">
        <v>10399</v>
      </c>
      <c r="F2139" t="s">
        <v>9633</v>
      </c>
      <c r="G2139">
        <v>84.96</v>
      </c>
      <c r="H2139" t="s">
        <v>10400</v>
      </c>
    </row>
    <row r="2140" spans="1:8" hidden="1" x14ac:dyDescent="0.25">
      <c r="A2140" t="str">
        <f>Produkty[[#This Row],[Symbol]]</f>
        <v>S-47971</v>
      </c>
      <c r="B2140" s="560">
        <v>5901466116449</v>
      </c>
      <c r="C2140" t="s">
        <v>10401</v>
      </c>
      <c r="D2140" t="s">
        <v>7240</v>
      </c>
      <c r="E2140" t="s">
        <v>10402</v>
      </c>
      <c r="F2140" t="s">
        <v>9633</v>
      </c>
      <c r="G2140">
        <v>84.96</v>
      </c>
      <c r="H2140" t="s">
        <v>10403</v>
      </c>
    </row>
    <row r="2141" spans="1:8" hidden="1" x14ac:dyDescent="0.25">
      <c r="A2141" t="str">
        <f>Produkty[[#This Row],[Symbol]]</f>
        <v>S-47987</v>
      </c>
      <c r="B2141" s="560">
        <v>5901466116456</v>
      </c>
      <c r="C2141" t="s">
        <v>10404</v>
      </c>
      <c r="D2141" t="s">
        <v>7240</v>
      </c>
      <c r="E2141" t="s">
        <v>10405</v>
      </c>
      <c r="F2141" t="s">
        <v>9633</v>
      </c>
      <c r="G2141">
        <v>73.02</v>
      </c>
      <c r="H2141" t="s">
        <v>10406</v>
      </c>
    </row>
    <row r="2142" spans="1:8" hidden="1" x14ac:dyDescent="0.25">
      <c r="A2142" t="str">
        <f>Produkty[[#This Row],[Symbol]]</f>
        <v>S-47989</v>
      </c>
      <c r="B2142" s="560">
        <v>5901466116463</v>
      </c>
      <c r="C2142" t="s">
        <v>10407</v>
      </c>
      <c r="D2142" t="s">
        <v>7240</v>
      </c>
      <c r="E2142" t="s">
        <v>10408</v>
      </c>
      <c r="F2142" t="s">
        <v>9633</v>
      </c>
      <c r="G2142">
        <v>73.02</v>
      </c>
      <c r="H2142" t="s">
        <v>10409</v>
      </c>
    </row>
    <row r="2143" spans="1:8" hidden="1" x14ac:dyDescent="0.25">
      <c r="A2143" t="str">
        <f>Produkty[[#This Row],[Symbol]]</f>
        <v>S-47991</v>
      </c>
      <c r="B2143" s="560">
        <v>5901466116470</v>
      </c>
      <c r="C2143" t="s">
        <v>10410</v>
      </c>
      <c r="D2143" t="s">
        <v>7240</v>
      </c>
      <c r="E2143" t="s">
        <v>10411</v>
      </c>
      <c r="F2143" t="s">
        <v>9633</v>
      </c>
      <c r="G2143">
        <v>73.02</v>
      </c>
      <c r="H2143" t="s">
        <v>10412</v>
      </c>
    </row>
    <row r="2144" spans="1:8" hidden="1" x14ac:dyDescent="0.25">
      <c r="A2144" t="str">
        <f>Produkty[[#This Row],[Symbol]]</f>
        <v>S-47993</v>
      </c>
      <c r="B2144" s="560">
        <v>5901466116487</v>
      </c>
      <c r="C2144" t="s">
        <v>10413</v>
      </c>
      <c r="D2144" t="s">
        <v>7240</v>
      </c>
      <c r="E2144" t="s">
        <v>10414</v>
      </c>
      <c r="F2144" t="s">
        <v>9633</v>
      </c>
      <c r="G2144">
        <v>73.02</v>
      </c>
      <c r="H2144" t="s">
        <v>10415</v>
      </c>
    </row>
    <row r="2145" spans="1:8" hidden="1" x14ac:dyDescent="0.25">
      <c r="A2145" t="str">
        <f>Produkty[[#This Row],[Symbol]]</f>
        <v>S-47995</v>
      </c>
      <c r="B2145" s="560">
        <v>5901466116494</v>
      </c>
      <c r="C2145" t="s">
        <v>10416</v>
      </c>
      <c r="D2145" t="s">
        <v>7240</v>
      </c>
      <c r="E2145" t="s">
        <v>10417</v>
      </c>
      <c r="F2145" t="s">
        <v>9633</v>
      </c>
      <c r="G2145">
        <v>73.02</v>
      </c>
      <c r="H2145" t="s">
        <v>10418</v>
      </c>
    </row>
    <row r="2146" spans="1:8" hidden="1" x14ac:dyDescent="0.25">
      <c r="A2146" t="str">
        <f>Produkty[[#This Row],[Symbol]]</f>
        <v>S-47997</v>
      </c>
      <c r="B2146" s="560">
        <v>5901466116500</v>
      </c>
      <c r="C2146" t="s">
        <v>10419</v>
      </c>
      <c r="D2146" t="s">
        <v>7240</v>
      </c>
      <c r="E2146" t="s">
        <v>10420</v>
      </c>
      <c r="F2146" t="s">
        <v>9633</v>
      </c>
      <c r="G2146">
        <v>73.02</v>
      </c>
      <c r="H2146" t="s">
        <v>10421</v>
      </c>
    </row>
    <row r="2147" spans="1:8" hidden="1" x14ac:dyDescent="0.25">
      <c r="A2147" t="str">
        <f>Produkty[[#This Row],[Symbol]]</f>
        <v>S-47999</v>
      </c>
      <c r="B2147" s="560">
        <v>5901466116517</v>
      </c>
      <c r="C2147" t="s">
        <v>10422</v>
      </c>
      <c r="D2147" t="s">
        <v>7240</v>
      </c>
      <c r="E2147" t="s">
        <v>10423</v>
      </c>
      <c r="F2147" t="s">
        <v>9633</v>
      </c>
      <c r="G2147">
        <v>73.02</v>
      </c>
      <c r="H2147" t="s">
        <v>10424</v>
      </c>
    </row>
    <row r="2148" spans="1:8" hidden="1" x14ac:dyDescent="0.25">
      <c r="A2148" t="str">
        <f>Produkty[[#This Row],[Symbol]]</f>
        <v>S-47973</v>
      </c>
      <c r="B2148" s="560">
        <v>5901466116524</v>
      </c>
      <c r="C2148" t="s">
        <v>10425</v>
      </c>
      <c r="D2148" t="s">
        <v>7240</v>
      </c>
      <c r="E2148" t="s">
        <v>10426</v>
      </c>
      <c r="F2148" t="s">
        <v>9633</v>
      </c>
      <c r="G2148">
        <v>63.32</v>
      </c>
      <c r="H2148" t="s">
        <v>10427</v>
      </c>
    </row>
    <row r="2149" spans="1:8" hidden="1" x14ac:dyDescent="0.25">
      <c r="A2149" t="str">
        <f>Produkty[[#This Row],[Symbol]]</f>
        <v>S-47975</v>
      </c>
      <c r="B2149" s="560">
        <v>5901466116531</v>
      </c>
      <c r="C2149" t="s">
        <v>10428</v>
      </c>
      <c r="D2149" t="s">
        <v>7240</v>
      </c>
      <c r="E2149" t="s">
        <v>10429</v>
      </c>
      <c r="F2149" t="s">
        <v>9633</v>
      </c>
      <c r="G2149">
        <v>63.32</v>
      </c>
      <c r="H2149" t="s">
        <v>10430</v>
      </c>
    </row>
    <row r="2150" spans="1:8" hidden="1" x14ac:dyDescent="0.25">
      <c r="A2150" t="str">
        <f>Produkty[[#This Row],[Symbol]]</f>
        <v>S-47977</v>
      </c>
      <c r="B2150" s="560">
        <v>5901466116548</v>
      </c>
      <c r="C2150" t="s">
        <v>10431</v>
      </c>
      <c r="D2150" t="s">
        <v>7240</v>
      </c>
      <c r="E2150" t="s">
        <v>10432</v>
      </c>
      <c r="F2150" t="s">
        <v>9633</v>
      </c>
      <c r="G2150">
        <v>63.32</v>
      </c>
      <c r="H2150" t="s">
        <v>10433</v>
      </c>
    </row>
    <row r="2151" spans="1:8" hidden="1" x14ac:dyDescent="0.25">
      <c r="A2151" t="str">
        <f>Produkty[[#This Row],[Symbol]]</f>
        <v>S-47979</v>
      </c>
      <c r="B2151" s="560">
        <v>5901466116555</v>
      </c>
      <c r="C2151" t="s">
        <v>10434</v>
      </c>
      <c r="D2151" t="s">
        <v>7240</v>
      </c>
      <c r="E2151" t="s">
        <v>10435</v>
      </c>
      <c r="F2151" t="s">
        <v>9633</v>
      </c>
      <c r="G2151">
        <v>63.32</v>
      </c>
      <c r="H2151" t="s">
        <v>10436</v>
      </c>
    </row>
    <row r="2152" spans="1:8" hidden="1" x14ac:dyDescent="0.25">
      <c r="A2152" t="str">
        <f>Produkty[[#This Row],[Symbol]]</f>
        <v>S-47981</v>
      </c>
      <c r="B2152" s="560">
        <v>5901466116562</v>
      </c>
      <c r="C2152" t="s">
        <v>10437</v>
      </c>
      <c r="D2152" t="s">
        <v>7240</v>
      </c>
      <c r="E2152" t="s">
        <v>10438</v>
      </c>
      <c r="F2152" t="s">
        <v>9633</v>
      </c>
      <c r="G2152">
        <v>63.32</v>
      </c>
      <c r="H2152" t="s">
        <v>10439</v>
      </c>
    </row>
    <row r="2153" spans="1:8" hidden="1" x14ac:dyDescent="0.25">
      <c r="A2153" t="str">
        <f>Produkty[[#This Row],[Symbol]]</f>
        <v>S-47983</v>
      </c>
      <c r="B2153" s="560">
        <v>5901466116579</v>
      </c>
      <c r="C2153" t="s">
        <v>10440</v>
      </c>
      <c r="D2153" t="s">
        <v>7240</v>
      </c>
      <c r="E2153" t="s">
        <v>10441</v>
      </c>
      <c r="F2153" t="s">
        <v>9633</v>
      </c>
      <c r="G2153">
        <v>63.32</v>
      </c>
      <c r="H2153" t="s">
        <v>10442</v>
      </c>
    </row>
    <row r="2154" spans="1:8" hidden="1" x14ac:dyDescent="0.25">
      <c r="A2154" t="str">
        <f>Produkty[[#This Row],[Symbol]]</f>
        <v>S-47985</v>
      </c>
      <c r="B2154" s="560">
        <v>5901466116586</v>
      </c>
      <c r="C2154" t="s">
        <v>10443</v>
      </c>
      <c r="D2154" t="s">
        <v>7240</v>
      </c>
      <c r="E2154" t="s">
        <v>10444</v>
      </c>
      <c r="F2154" t="s">
        <v>9633</v>
      </c>
      <c r="G2154">
        <v>63.32</v>
      </c>
      <c r="H2154" t="s">
        <v>10445</v>
      </c>
    </row>
    <row r="2155" spans="1:8" hidden="1" x14ac:dyDescent="0.25">
      <c r="A2155" t="str">
        <f>Produkty[[#This Row],[Symbol]]</f>
        <v>S-71280</v>
      </c>
      <c r="B2155" s="560">
        <v>5901466116593</v>
      </c>
      <c r="C2155" t="s">
        <v>10446</v>
      </c>
      <c r="D2155" t="s">
        <v>7099</v>
      </c>
      <c r="E2155" t="s">
        <v>10447</v>
      </c>
      <c r="F2155" t="s">
        <v>4095</v>
      </c>
      <c r="G2155">
        <v>3.84</v>
      </c>
      <c r="H2155" t="s">
        <v>10448</v>
      </c>
    </row>
    <row r="2156" spans="1:8" hidden="1" x14ac:dyDescent="0.25">
      <c r="A2156" t="str">
        <f>Produkty[[#This Row],[Symbol]]</f>
        <v>S-71281</v>
      </c>
      <c r="B2156" s="560">
        <v>5901466116609</v>
      </c>
      <c r="C2156" t="s">
        <v>10449</v>
      </c>
      <c r="D2156" t="s">
        <v>7099</v>
      </c>
      <c r="E2156" t="s">
        <v>10450</v>
      </c>
      <c r="F2156" t="s">
        <v>4095</v>
      </c>
      <c r="G2156">
        <v>3.84</v>
      </c>
      <c r="H2156" t="s">
        <v>10451</v>
      </c>
    </row>
    <row r="2157" spans="1:8" hidden="1" x14ac:dyDescent="0.25">
      <c r="A2157" t="str">
        <f>Produkty[[#This Row],[Symbol]]</f>
        <v>S-71282</v>
      </c>
      <c r="B2157" s="560">
        <v>5901466116616</v>
      </c>
      <c r="C2157" t="s">
        <v>10452</v>
      </c>
      <c r="D2157" t="s">
        <v>7099</v>
      </c>
      <c r="E2157" t="s">
        <v>10453</v>
      </c>
      <c r="F2157" t="s">
        <v>4095</v>
      </c>
      <c r="G2157">
        <v>3.84</v>
      </c>
      <c r="H2157" t="s">
        <v>10454</v>
      </c>
    </row>
    <row r="2158" spans="1:8" hidden="1" x14ac:dyDescent="0.25">
      <c r="A2158" t="str">
        <f>Produkty[[#This Row],[Symbol]]</f>
        <v>S-71283</v>
      </c>
      <c r="B2158" s="560">
        <v>5901466116623</v>
      </c>
      <c r="C2158" t="s">
        <v>10455</v>
      </c>
      <c r="D2158" t="s">
        <v>7099</v>
      </c>
      <c r="E2158" t="s">
        <v>10456</v>
      </c>
      <c r="F2158" t="s">
        <v>4095</v>
      </c>
      <c r="G2158">
        <v>3.84</v>
      </c>
      <c r="H2158" t="s">
        <v>10457</v>
      </c>
    </row>
    <row r="2159" spans="1:8" hidden="1" x14ac:dyDescent="0.25">
      <c r="A2159" t="str">
        <f>Produkty[[#This Row],[Symbol]]</f>
        <v>S-71284</v>
      </c>
      <c r="B2159" s="560">
        <v>5901466116630</v>
      </c>
      <c r="C2159" t="s">
        <v>10458</v>
      </c>
      <c r="D2159" t="s">
        <v>7099</v>
      </c>
      <c r="E2159" t="s">
        <v>10459</v>
      </c>
      <c r="F2159" t="s">
        <v>4095</v>
      </c>
      <c r="G2159">
        <v>3.84</v>
      </c>
      <c r="H2159" t="s">
        <v>10460</v>
      </c>
    </row>
    <row r="2160" spans="1:8" hidden="1" x14ac:dyDescent="0.25">
      <c r="A2160" t="str">
        <f>Produkty[[#This Row],[Symbol]]</f>
        <v>S-71285</v>
      </c>
      <c r="B2160" s="560">
        <v>5901466116647</v>
      </c>
      <c r="C2160" t="s">
        <v>10461</v>
      </c>
      <c r="D2160" t="s">
        <v>7099</v>
      </c>
      <c r="E2160" t="s">
        <v>10462</v>
      </c>
      <c r="F2160" t="s">
        <v>4095</v>
      </c>
      <c r="G2160">
        <v>3.84</v>
      </c>
      <c r="H2160" t="s">
        <v>10463</v>
      </c>
    </row>
    <row r="2161" spans="1:8" hidden="1" x14ac:dyDescent="0.25">
      <c r="A2161" t="str">
        <f>Produkty[[#This Row],[Symbol]]</f>
        <v>S-71286</v>
      </c>
      <c r="B2161" s="560">
        <v>5901466116654</v>
      </c>
      <c r="C2161" t="s">
        <v>10464</v>
      </c>
      <c r="D2161" t="s">
        <v>7099</v>
      </c>
      <c r="E2161" t="s">
        <v>10465</v>
      </c>
      <c r="F2161" t="s">
        <v>4095</v>
      </c>
      <c r="G2161">
        <v>3.84</v>
      </c>
      <c r="H2161" t="s">
        <v>10466</v>
      </c>
    </row>
    <row r="2162" spans="1:8" hidden="1" x14ac:dyDescent="0.25">
      <c r="A2162" t="str">
        <f>Produkty[[#This Row],[Symbol]]</f>
        <v>S-71287</v>
      </c>
      <c r="B2162" s="560">
        <v>5901466116661</v>
      </c>
      <c r="C2162" t="s">
        <v>10467</v>
      </c>
      <c r="D2162" t="s">
        <v>7099</v>
      </c>
      <c r="E2162" t="s">
        <v>10468</v>
      </c>
      <c r="F2162" t="s">
        <v>4095</v>
      </c>
      <c r="G2162">
        <v>3.84</v>
      </c>
      <c r="H2162" t="s">
        <v>10469</v>
      </c>
    </row>
    <row r="2163" spans="1:8" hidden="1" x14ac:dyDescent="0.25">
      <c r="A2163" t="str">
        <f>Produkty[[#This Row],[Symbol]]</f>
        <v>S-73535</v>
      </c>
      <c r="B2163" s="560">
        <v>5901466116692</v>
      </c>
      <c r="C2163" t="s">
        <v>10470</v>
      </c>
      <c r="D2163" t="s">
        <v>7311</v>
      </c>
      <c r="E2163" t="s">
        <v>10471</v>
      </c>
      <c r="F2163" t="s">
        <v>4095</v>
      </c>
      <c r="G2163">
        <v>124.56</v>
      </c>
      <c r="H2163" t="s">
        <v>10472</v>
      </c>
    </row>
    <row r="2164" spans="1:8" hidden="1" x14ac:dyDescent="0.25">
      <c r="A2164" t="str">
        <f>Produkty[[#This Row],[Symbol]]</f>
        <v>S-73537</v>
      </c>
      <c r="B2164" s="560">
        <v>5901466116708</v>
      </c>
      <c r="C2164" t="s">
        <v>10473</v>
      </c>
      <c r="D2164" t="s">
        <v>7311</v>
      </c>
      <c r="E2164" t="s">
        <v>10474</v>
      </c>
      <c r="F2164" t="s">
        <v>4095</v>
      </c>
      <c r="G2164">
        <v>131.18</v>
      </c>
      <c r="H2164" t="s">
        <v>10475</v>
      </c>
    </row>
    <row r="2165" spans="1:8" hidden="1" x14ac:dyDescent="0.25">
      <c r="A2165" t="str">
        <f>Produkty[[#This Row],[Symbol]]</f>
        <v>S-73539</v>
      </c>
      <c r="B2165" s="560">
        <v>5901466116715</v>
      </c>
      <c r="C2165" t="s">
        <v>10476</v>
      </c>
      <c r="D2165" t="s">
        <v>7311</v>
      </c>
      <c r="E2165" t="s">
        <v>10477</v>
      </c>
      <c r="F2165" t="s">
        <v>4095</v>
      </c>
      <c r="G2165">
        <v>140.46</v>
      </c>
      <c r="H2165" t="s">
        <v>10478</v>
      </c>
    </row>
    <row r="2166" spans="1:8" hidden="1" x14ac:dyDescent="0.25">
      <c r="A2166" t="str">
        <f>Produkty[[#This Row],[Symbol]]</f>
        <v>S-78070</v>
      </c>
      <c r="B2166" s="560">
        <v>5901466116722</v>
      </c>
      <c r="C2166" t="s">
        <v>10479</v>
      </c>
      <c r="D2166" t="s">
        <v>7240</v>
      </c>
      <c r="E2166" t="s">
        <v>10480</v>
      </c>
      <c r="F2166" t="s">
        <v>9633</v>
      </c>
      <c r="G2166">
        <v>49.32</v>
      </c>
      <c r="H2166" t="s">
        <v>10481</v>
      </c>
    </row>
    <row r="2167" spans="1:8" hidden="1" x14ac:dyDescent="0.25">
      <c r="A2167" t="str">
        <f>Produkty[[#This Row],[Symbol]]</f>
        <v>S-78072</v>
      </c>
      <c r="B2167" s="560">
        <v>5901466116739</v>
      </c>
      <c r="C2167" t="s">
        <v>10482</v>
      </c>
      <c r="D2167" t="s">
        <v>7240</v>
      </c>
      <c r="E2167" t="s">
        <v>10483</v>
      </c>
      <c r="F2167" t="s">
        <v>9633</v>
      </c>
      <c r="G2167">
        <v>49.32</v>
      </c>
      <c r="H2167" t="s">
        <v>10484</v>
      </c>
    </row>
    <row r="2168" spans="1:8" hidden="1" x14ac:dyDescent="0.25">
      <c r="A2168" t="str">
        <f>Produkty[[#This Row],[Symbol]]</f>
        <v>S-78074</v>
      </c>
      <c r="B2168" s="560">
        <v>5901466116746</v>
      </c>
      <c r="C2168" t="s">
        <v>10485</v>
      </c>
      <c r="D2168" t="s">
        <v>7240</v>
      </c>
      <c r="E2168" t="s">
        <v>10486</v>
      </c>
      <c r="F2168" t="s">
        <v>9633</v>
      </c>
      <c r="G2168">
        <v>49.32</v>
      </c>
      <c r="H2168" t="s">
        <v>10487</v>
      </c>
    </row>
    <row r="2169" spans="1:8" hidden="1" x14ac:dyDescent="0.25">
      <c r="A2169" t="str">
        <f>Produkty[[#This Row],[Symbol]]</f>
        <v>S-78076</v>
      </c>
      <c r="B2169" s="560">
        <v>5901466116753</v>
      </c>
      <c r="C2169" t="s">
        <v>10488</v>
      </c>
      <c r="D2169" t="s">
        <v>7240</v>
      </c>
      <c r="E2169" t="s">
        <v>10489</v>
      </c>
      <c r="F2169" t="s">
        <v>9633</v>
      </c>
      <c r="G2169">
        <v>49.32</v>
      </c>
      <c r="H2169" t="s">
        <v>10490</v>
      </c>
    </row>
    <row r="2170" spans="1:8" hidden="1" x14ac:dyDescent="0.25">
      <c r="A2170" t="str">
        <f>Produkty[[#This Row],[Symbol]]</f>
        <v>S-78078</v>
      </c>
      <c r="B2170" s="560">
        <v>5901466116760</v>
      </c>
      <c r="C2170" t="s">
        <v>10491</v>
      </c>
      <c r="D2170" t="s">
        <v>7240</v>
      </c>
      <c r="E2170" t="s">
        <v>10492</v>
      </c>
      <c r="F2170" t="s">
        <v>9633</v>
      </c>
      <c r="G2170">
        <v>49.32</v>
      </c>
      <c r="H2170" t="s">
        <v>10493</v>
      </c>
    </row>
    <row r="2171" spans="1:8" hidden="1" x14ac:dyDescent="0.25">
      <c r="A2171" t="str">
        <f>Produkty[[#This Row],[Symbol]]</f>
        <v>S-78080</v>
      </c>
      <c r="B2171" s="560">
        <v>5901466116777</v>
      </c>
      <c r="C2171" t="s">
        <v>10494</v>
      </c>
      <c r="D2171" t="s">
        <v>7240</v>
      </c>
      <c r="E2171" t="s">
        <v>10495</v>
      </c>
      <c r="F2171" t="s">
        <v>9633</v>
      </c>
      <c r="G2171">
        <v>49.32</v>
      </c>
      <c r="H2171" t="s">
        <v>10496</v>
      </c>
    </row>
    <row r="2172" spans="1:8" hidden="1" x14ac:dyDescent="0.25">
      <c r="A2172" t="str">
        <f>Produkty[[#This Row],[Symbol]]</f>
        <v>S-78082</v>
      </c>
      <c r="B2172" s="560">
        <v>5901466116784</v>
      </c>
      <c r="C2172" t="s">
        <v>10497</v>
      </c>
      <c r="D2172" t="s">
        <v>7240</v>
      </c>
      <c r="E2172" t="s">
        <v>10498</v>
      </c>
      <c r="F2172" t="s">
        <v>9633</v>
      </c>
      <c r="G2172">
        <v>49.32</v>
      </c>
      <c r="H2172" t="s">
        <v>10499</v>
      </c>
    </row>
    <row r="2173" spans="1:8" hidden="1" x14ac:dyDescent="0.25">
      <c r="A2173" t="str">
        <f>Produkty[[#This Row],[Symbol]]</f>
        <v>S-78084</v>
      </c>
      <c r="B2173" s="560">
        <v>5901466116791</v>
      </c>
      <c r="C2173" t="s">
        <v>10500</v>
      </c>
      <c r="D2173" t="s">
        <v>7240</v>
      </c>
      <c r="E2173" t="s">
        <v>10501</v>
      </c>
      <c r="F2173" t="s">
        <v>9633</v>
      </c>
      <c r="G2173">
        <v>49.32</v>
      </c>
      <c r="H2173" t="s">
        <v>10502</v>
      </c>
    </row>
    <row r="2174" spans="1:8" hidden="1" x14ac:dyDescent="0.25">
      <c r="A2174" t="str">
        <f>Produkty[[#This Row],[Symbol]]</f>
        <v>S-78086</v>
      </c>
      <c r="B2174" s="560">
        <v>5901466116807</v>
      </c>
      <c r="C2174" t="s">
        <v>10503</v>
      </c>
      <c r="D2174" t="s">
        <v>7240</v>
      </c>
      <c r="E2174" t="s">
        <v>10504</v>
      </c>
      <c r="F2174" t="s">
        <v>9633</v>
      </c>
      <c r="G2174">
        <v>49.32</v>
      </c>
      <c r="H2174" t="s">
        <v>10505</v>
      </c>
    </row>
    <row r="2175" spans="1:8" hidden="1" x14ac:dyDescent="0.25">
      <c r="A2175" t="str">
        <f>Produkty[[#This Row],[Symbol]]</f>
        <v>S-71259</v>
      </c>
      <c r="B2175" s="560">
        <v>5901466116906</v>
      </c>
      <c r="C2175" t="s">
        <v>10506</v>
      </c>
      <c r="D2175" t="s">
        <v>7099</v>
      </c>
      <c r="E2175" t="s">
        <v>10507</v>
      </c>
      <c r="F2175" t="s">
        <v>4095</v>
      </c>
      <c r="G2175">
        <v>2.88</v>
      </c>
      <c r="H2175" t="s">
        <v>10508</v>
      </c>
    </row>
    <row r="2176" spans="1:8" hidden="1" x14ac:dyDescent="0.25">
      <c r="A2176" t="str">
        <f>Produkty[[#This Row],[Symbol]]</f>
        <v>S-71266</v>
      </c>
      <c r="B2176" s="560">
        <v>5901466116913</v>
      </c>
      <c r="C2176" t="s">
        <v>10509</v>
      </c>
      <c r="D2176" t="s">
        <v>7099</v>
      </c>
      <c r="E2176" t="s">
        <v>10510</v>
      </c>
      <c r="F2176" t="s">
        <v>4095</v>
      </c>
      <c r="G2176">
        <v>2.88</v>
      </c>
      <c r="H2176" t="s">
        <v>10511</v>
      </c>
    </row>
    <row r="2177" spans="1:8" hidden="1" x14ac:dyDescent="0.25">
      <c r="A2177" t="str">
        <f>Produkty[[#This Row],[Symbol]]</f>
        <v>FDS</v>
      </c>
      <c r="B2177" s="560">
        <v>5901466116920</v>
      </c>
      <c r="C2177" t="s">
        <v>4108</v>
      </c>
      <c r="D2177" t="s">
        <v>4107</v>
      </c>
      <c r="E2177" t="s">
        <v>39338</v>
      </c>
      <c r="F2177" t="s">
        <v>4095</v>
      </c>
      <c r="G2177">
        <v>14.06</v>
      </c>
      <c r="H2177" t="s">
        <v>10512</v>
      </c>
    </row>
    <row r="2178" spans="1:8" hidden="1" x14ac:dyDescent="0.25">
      <c r="A2178" t="str">
        <f>Produkty[[#This Row],[Symbol]]</f>
        <v>ZTB</v>
      </c>
      <c r="B2178" s="560">
        <v>5901466116937</v>
      </c>
      <c r="C2178" t="s">
        <v>10513</v>
      </c>
      <c r="D2178" t="s">
        <v>4107</v>
      </c>
      <c r="E2178" t="s">
        <v>10514</v>
      </c>
      <c r="F2178" t="s">
        <v>4118</v>
      </c>
      <c r="G2178">
        <v>16.329999999999998</v>
      </c>
      <c r="H2178" t="s">
        <v>39418</v>
      </c>
    </row>
    <row r="2179" spans="1:8" hidden="1" x14ac:dyDescent="0.25">
      <c r="A2179" t="str">
        <f>Produkty[[#This Row],[Symbol]]</f>
        <v>ZTSZ</v>
      </c>
      <c r="B2179" s="560">
        <v>5901466116944</v>
      </c>
      <c r="C2179" t="s">
        <v>10515</v>
      </c>
      <c r="D2179" t="s">
        <v>4107</v>
      </c>
      <c r="E2179" t="s">
        <v>10516</v>
      </c>
      <c r="F2179" t="s">
        <v>4118</v>
      </c>
      <c r="G2179">
        <v>17.93</v>
      </c>
      <c r="H2179" t="s">
        <v>39419</v>
      </c>
    </row>
    <row r="2180" spans="1:8" hidden="1" x14ac:dyDescent="0.25">
      <c r="A2180" t="str">
        <f>Produkty[[#This Row],[Symbol]]</f>
        <v>NA3 - 200/200/30</v>
      </c>
      <c r="B2180" s="560">
        <v>5901466116951</v>
      </c>
      <c r="C2180" t="s">
        <v>10517</v>
      </c>
      <c r="D2180" t="s">
        <v>4107</v>
      </c>
      <c r="E2180" t="s">
        <v>10518</v>
      </c>
      <c r="F2180" t="s">
        <v>4095</v>
      </c>
      <c r="G2180">
        <v>5.51</v>
      </c>
      <c r="H2180" t="s">
        <v>10519</v>
      </c>
    </row>
    <row r="2181" spans="1:8" hidden="1" x14ac:dyDescent="0.25">
      <c r="A2181" t="str">
        <f>Produkty[[#This Row],[Symbol]]</f>
        <v>S-47348</v>
      </c>
      <c r="B2181" s="560">
        <v>5901466116975</v>
      </c>
      <c r="C2181" t="s">
        <v>10520</v>
      </c>
      <c r="D2181" t="s">
        <v>7240</v>
      </c>
      <c r="E2181" t="s">
        <v>10521</v>
      </c>
      <c r="F2181" t="s">
        <v>9633</v>
      </c>
      <c r="G2181">
        <v>3.11</v>
      </c>
      <c r="H2181" t="s">
        <v>10522</v>
      </c>
    </row>
    <row r="2182" spans="1:8" hidden="1" x14ac:dyDescent="0.25">
      <c r="A2182" t="str">
        <f>Produkty[[#This Row],[Symbol]]</f>
        <v>S-47342</v>
      </c>
      <c r="B2182" s="560">
        <v>5901466116982</v>
      </c>
      <c r="C2182" t="s">
        <v>10523</v>
      </c>
      <c r="D2182" t="s">
        <v>7240</v>
      </c>
      <c r="E2182" t="s">
        <v>10524</v>
      </c>
      <c r="F2182" t="s">
        <v>9633</v>
      </c>
      <c r="G2182">
        <v>3.3</v>
      </c>
      <c r="H2182" t="s">
        <v>10525</v>
      </c>
    </row>
    <row r="2183" spans="1:8" hidden="1" x14ac:dyDescent="0.25">
      <c r="A2183" t="str">
        <f>Produkty[[#This Row],[Symbol]]</f>
        <v>S-47344</v>
      </c>
      <c r="B2183" s="560">
        <v>5901466116999</v>
      </c>
      <c r="C2183" t="s">
        <v>10526</v>
      </c>
      <c r="D2183" t="s">
        <v>7240</v>
      </c>
      <c r="E2183" t="s">
        <v>10527</v>
      </c>
      <c r="F2183" t="s">
        <v>9633</v>
      </c>
      <c r="G2183">
        <v>3.3</v>
      </c>
      <c r="H2183" t="s">
        <v>10528</v>
      </c>
    </row>
    <row r="2184" spans="1:8" hidden="1" x14ac:dyDescent="0.25">
      <c r="A2184" t="str">
        <f>Produkty[[#This Row],[Symbol]]</f>
        <v>S-47779</v>
      </c>
      <c r="B2184" s="560">
        <v>5901466117002</v>
      </c>
      <c r="C2184" t="s">
        <v>10529</v>
      </c>
      <c r="D2184" t="s">
        <v>7351</v>
      </c>
      <c r="E2184" t="s">
        <v>10530</v>
      </c>
      <c r="F2184" t="s">
        <v>4095</v>
      </c>
      <c r="G2184">
        <v>11.92</v>
      </c>
      <c r="H2184" t="s">
        <v>10531</v>
      </c>
    </row>
    <row r="2185" spans="1:8" hidden="1" x14ac:dyDescent="0.25">
      <c r="A2185" t="str">
        <f>Produkty[[#This Row],[Symbol]]</f>
        <v>S-73830</v>
      </c>
      <c r="B2185" s="560">
        <v>5901466117033</v>
      </c>
      <c r="C2185" t="s">
        <v>10532</v>
      </c>
      <c r="D2185" t="s">
        <v>4102</v>
      </c>
      <c r="E2185" t="s">
        <v>10533</v>
      </c>
      <c r="F2185" t="s">
        <v>4095</v>
      </c>
      <c r="G2185">
        <v>18.03</v>
      </c>
      <c r="H2185" t="s">
        <v>10534</v>
      </c>
    </row>
    <row r="2186" spans="1:8" hidden="1" x14ac:dyDescent="0.25">
      <c r="A2186" t="str">
        <f>Produkty[[#This Row],[Symbol]]</f>
        <v>S-73832</v>
      </c>
      <c r="B2186" s="560">
        <v>5901466117040</v>
      </c>
      <c r="C2186" t="s">
        <v>10535</v>
      </c>
      <c r="D2186" t="s">
        <v>4102</v>
      </c>
      <c r="E2186" t="s">
        <v>10536</v>
      </c>
      <c r="F2186" t="s">
        <v>4095</v>
      </c>
      <c r="G2186">
        <v>14.78</v>
      </c>
      <c r="H2186" t="s">
        <v>10537</v>
      </c>
    </row>
    <row r="2187" spans="1:8" hidden="1" x14ac:dyDescent="0.25">
      <c r="A2187" t="str">
        <f>Produkty[[#This Row],[Symbol]]</f>
        <v>S-73822</v>
      </c>
      <c r="B2187" s="560">
        <v>5901466117057</v>
      </c>
      <c r="C2187" t="s">
        <v>10538</v>
      </c>
      <c r="D2187" t="s">
        <v>4102</v>
      </c>
      <c r="E2187" t="s">
        <v>10539</v>
      </c>
      <c r="F2187" t="s">
        <v>4095</v>
      </c>
      <c r="G2187">
        <v>2.69</v>
      </c>
      <c r="H2187" t="s">
        <v>10540</v>
      </c>
    </row>
    <row r="2188" spans="1:8" hidden="1" x14ac:dyDescent="0.25">
      <c r="A2188" t="str">
        <f>Produkty[[#This Row],[Symbol]]</f>
        <v>S-73824</v>
      </c>
      <c r="B2188" s="560">
        <v>5901466117064</v>
      </c>
      <c r="C2188" t="s">
        <v>10541</v>
      </c>
      <c r="D2188" t="s">
        <v>4102</v>
      </c>
      <c r="E2188" t="s">
        <v>10542</v>
      </c>
      <c r="F2188" t="s">
        <v>4104</v>
      </c>
      <c r="G2188">
        <v>7.83</v>
      </c>
      <c r="H2188" t="s">
        <v>10543</v>
      </c>
    </row>
    <row r="2189" spans="1:8" hidden="1" x14ac:dyDescent="0.25">
      <c r="A2189" t="str">
        <f>Produkty[[#This Row],[Symbol]]</f>
        <v>S-73838</v>
      </c>
      <c r="B2189" s="560">
        <v>5901466117095</v>
      </c>
      <c r="C2189" t="s">
        <v>10544</v>
      </c>
      <c r="D2189" t="s">
        <v>4102</v>
      </c>
      <c r="E2189" t="s">
        <v>10545</v>
      </c>
      <c r="F2189" t="s">
        <v>4095</v>
      </c>
      <c r="G2189">
        <v>15.25</v>
      </c>
      <c r="H2189" t="s">
        <v>10546</v>
      </c>
    </row>
    <row r="2190" spans="1:8" hidden="1" x14ac:dyDescent="0.25">
      <c r="A2190" t="str">
        <f>Produkty[[#This Row],[Symbol]]</f>
        <v>S-73840</v>
      </c>
      <c r="B2190" s="560">
        <v>5901466117101</v>
      </c>
      <c r="C2190" t="s">
        <v>10547</v>
      </c>
      <c r="D2190" t="s">
        <v>4102</v>
      </c>
      <c r="E2190" t="s">
        <v>10548</v>
      </c>
      <c r="F2190" t="s">
        <v>4095</v>
      </c>
      <c r="G2190">
        <v>12.48</v>
      </c>
      <c r="H2190" t="s">
        <v>10549</v>
      </c>
    </row>
    <row r="2191" spans="1:8" hidden="1" x14ac:dyDescent="0.25">
      <c r="A2191" t="str">
        <f>Produkty[[#This Row],[Symbol]]</f>
        <v>S-73842</v>
      </c>
      <c r="B2191" s="560">
        <v>5901466117118</v>
      </c>
      <c r="C2191" t="s">
        <v>10550</v>
      </c>
      <c r="D2191" t="s">
        <v>4102</v>
      </c>
      <c r="E2191" t="s">
        <v>10551</v>
      </c>
      <c r="F2191" t="s">
        <v>4095</v>
      </c>
      <c r="G2191">
        <v>2.61</v>
      </c>
      <c r="H2191" t="s">
        <v>10552</v>
      </c>
    </row>
    <row r="2192" spans="1:8" hidden="1" x14ac:dyDescent="0.25">
      <c r="A2192" t="str">
        <f>Produkty[[#This Row],[Symbol]]</f>
        <v>S-73844</v>
      </c>
      <c r="B2192" s="560">
        <v>5901466117125</v>
      </c>
      <c r="C2192" t="s">
        <v>10553</v>
      </c>
      <c r="D2192" t="s">
        <v>4102</v>
      </c>
      <c r="E2192" t="s">
        <v>10554</v>
      </c>
      <c r="F2192" t="s">
        <v>4095</v>
      </c>
      <c r="G2192">
        <v>17.46</v>
      </c>
      <c r="H2192" t="s">
        <v>10555</v>
      </c>
    </row>
    <row r="2193" spans="1:8" hidden="1" x14ac:dyDescent="0.25">
      <c r="A2193" t="str">
        <f>Produkty[[#This Row],[Symbol]]</f>
        <v>S-73846</v>
      </c>
      <c r="B2193" s="560">
        <v>5901466117132</v>
      </c>
      <c r="C2193" t="s">
        <v>10556</v>
      </c>
      <c r="D2193" t="s">
        <v>4102</v>
      </c>
      <c r="E2193" t="s">
        <v>10557</v>
      </c>
      <c r="F2193" t="s">
        <v>4095</v>
      </c>
      <c r="G2193">
        <v>13.32</v>
      </c>
      <c r="H2193" t="s">
        <v>10558</v>
      </c>
    </row>
    <row r="2194" spans="1:8" hidden="1" x14ac:dyDescent="0.25">
      <c r="A2194" t="str">
        <f>Produkty[[#This Row],[Symbol]]</f>
        <v>S-73848</v>
      </c>
      <c r="B2194" s="560">
        <v>5901466117149</v>
      </c>
      <c r="C2194" t="s">
        <v>10559</v>
      </c>
      <c r="D2194" t="s">
        <v>4102</v>
      </c>
      <c r="E2194" t="s">
        <v>10560</v>
      </c>
      <c r="F2194" t="s">
        <v>4095</v>
      </c>
      <c r="G2194">
        <v>2.81</v>
      </c>
      <c r="H2194" t="s">
        <v>10561</v>
      </c>
    </row>
    <row r="2195" spans="1:8" hidden="1" x14ac:dyDescent="0.25">
      <c r="A2195" t="str">
        <f>Produkty[[#This Row],[Symbol]]</f>
        <v>S-73850</v>
      </c>
      <c r="B2195" s="560">
        <v>5901466117156</v>
      </c>
      <c r="C2195" t="s">
        <v>10562</v>
      </c>
      <c r="D2195" t="s">
        <v>4102</v>
      </c>
      <c r="E2195" t="s">
        <v>10563</v>
      </c>
      <c r="F2195" t="s">
        <v>4095</v>
      </c>
      <c r="G2195">
        <v>4.9000000000000004</v>
      </c>
      <c r="H2195" t="s">
        <v>10564</v>
      </c>
    </row>
    <row r="2196" spans="1:8" hidden="1" x14ac:dyDescent="0.25">
      <c r="A2196" t="str">
        <f>Produkty[[#This Row],[Symbol]]</f>
        <v>S-73882</v>
      </c>
      <c r="B2196" s="560">
        <v>5901466117163</v>
      </c>
      <c r="C2196" t="s">
        <v>10565</v>
      </c>
      <c r="D2196" t="s">
        <v>4102</v>
      </c>
      <c r="E2196" t="s">
        <v>10566</v>
      </c>
      <c r="F2196" t="s">
        <v>4095</v>
      </c>
      <c r="G2196">
        <v>19.45</v>
      </c>
      <c r="H2196" t="s">
        <v>10567</v>
      </c>
    </row>
    <row r="2197" spans="1:8" hidden="1" x14ac:dyDescent="0.25">
      <c r="A2197" t="str">
        <f>Produkty[[#This Row],[Symbol]]</f>
        <v>S-73884</v>
      </c>
      <c r="B2197" s="560">
        <v>5901466117170</v>
      </c>
      <c r="C2197" t="s">
        <v>10568</v>
      </c>
      <c r="D2197" t="s">
        <v>4102</v>
      </c>
      <c r="E2197" t="s">
        <v>10569</v>
      </c>
      <c r="F2197" t="s">
        <v>4095</v>
      </c>
      <c r="G2197">
        <v>14.19</v>
      </c>
      <c r="H2197" t="s">
        <v>10570</v>
      </c>
    </row>
    <row r="2198" spans="1:8" hidden="1" x14ac:dyDescent="0.25">
      <c r="A2198" t="str">
        <f>Produkty[[#This Row],[Symbol]]</f>
        <v>S-73886</v>
      </c>
      <c r="B2198" s="560">
        <v>5901466117187</v>
      </c>
      <c r="C2198" t="s">
        <v>10571</v>
      </c>
      <c r="D2198" t="s">
        <v>4102</v>
      </c>
      <c r="E2198" t="s">
        <v>10572</v>
      </c>
      <c r="F2198" t="s">
        <v>4095</v>
      </c>
      <c r="G2198">
        <v>2.74</v>
      </c>
      <c r="H2198" t="s">
        <v>10573</v>
      </c>
    </row>
    <row r="2199" spans="1:8" hidden="1" x14ac:dyDescent="0.25">
      <c r="A2199" t="str">
        <f>Produkty[[#This Row],[Symbol]]</f>
        <v>S-73888</v>
      </c>
      <c r="B2199" s="560">
        <v>5901466117194</v>
      </c>
      <c r="C2199" t="s">
        <v>10574</v>
      </c>
      <c r="D2199" t="s">
        <v>4102</v>
      </c>
      <c r="E2199" t="s">
        <v>10575</v>
      </c>
      <c r="F2199" t="s">
        <v>4095</v>
      </c>
      <c r="G2199">
        <v>6.02</v>
      </c>
      <c r="H2199" t="s">
        <v>10576</v>
      </c>
    </row>
    <row r="2200" spans="1:8" hidden="1" x14ac:dyDescent="0.25">
      <c r="A2200" t="str">
        <f>Produkty[[#This Row],[Symbol]]</f>
        <v>S-73890</v>
      </c>
      <c r="B2200" s="560">
        <v>5901466117200</v>
      </c>
      <c r="C2200" t="s">
        <v>10577</v>
      </c>
      <c r="D2200" t="s">
        <v>4102</v>
      </c>
      <c r="E2200" t="s">
        <v>10578</v>
      </c>
      <c r="F2200" t="s">
        <v>4095</v>
      </c>
      <c r="G2200">
        <v>2.85</v>
      </c>
      <c r="H2200" t="s">
        <v>10579</v>
      </c>
    </row>
    <row r="2201" spans="1:8" hidden="1" x14ac:dyDescent="0.25">
      <c r="A2201" t="str">
        <f>Produkty[[#This Row],[Symbol]]</f>
        <v>BKSM - 6*.40</v>
      </c>
      <c r="B2201" s="560">
        <v>5901466117217</v>
      </c>
      <c r="C2201" t="s">
        <v>10580</v>
      </c>
      <c r="D2201" t="s">
        <v>4107</v>
      </c>
      <c r="E2201" t="s">
        <v>10581</v>
      </c>
      <c r="F2201" t="s">
        <v>4110</v>
      </c>
      <c r="G2201">
        <v>4.3899999999999997</v>
      </c>
      <c r="H2201" t="s">
        <v>10582</v>
      </c>
    </row>
    <row r="2202" spans="1:8" hidden="1" x14ac:dyDescent="0.25">
      <c r="A2202" t="str">
        <f>Produkty[[#This Row],[Symbol]]</f>
        <v>BKSM-K 6*.40</v>
      </c>
      <c r="B2202" s="560">
        <v>5901466117224</v>
      </c>
      <c r="C2202" t="s">
        <v>10583</v>
      </c>
      <c r="D2202" t="s">
        <v>4107</v>
      </c>
      <c r="E2202" t="s">
        <v>10584</v>
      </c>
      <c r="F2202" t="s">
        <v>4110</v>
      </c>
      <c r="G2202">
        <v>4.3899999999999997</v>
      </c>
      <c r="H2202" t="s">
        <v>10585</v>
      </c>
    </row>
    <row r="2203" spans="1:8" hidden="1" x14ac:dyDescent="0.25">
      <c r="A2203" t="str">
        <f>Produkty[[#This Row],[Symbol]]</f>
        <v>BKSM - 6*.60</v>
      </c>
      <c r="B2203" s="560">
        <v>5901466117231</v>
      </c>
      <c r="C2203" t="s">
        <v>10586</v>
      </c>
      <c r="D2203" t="s">
        <v>4107</v>
      </c>
      <c r="E2203" t="s">
        <v>10587</v>
      </c>
      <c r="F2203" t="s">
        <v>4110</v>
      </c>
      <c r="G2203">
        <v>4.3899999999999997</v>
      </c>
      <c r="H2203" t="s">
        <v>10588</v>
      </c>
    </row>
    <row r="2204" spans="1:8" hidden="1" x14ac:dyDescent="0.25">
      <c r="A2204" t="str">
        <f>Produkty[[#This Row],[Symbol]]</f>
        <v>BKSM-K 6*.60</v>
      </c>
      <c r="B2204" s="560">
        <v>5901466117248</v>
      </c>
      <c r="C2204" t="s">
        <v>10589</v>
      </c>
      <c r="D2204" t="s">
        <v>4107</v>
      </c>
      <c r="E2204" t="s">
        <v>10590</v>
      </c>
      <c r="F2204" t="s">
        <v>4110</v>
      </c>
      <c r="G2204">
        <v>4.3899999999999997</v>
      </c>
      <c r="H2204" t="s">
        <v>10591</v>
      </c>
    </row>
    <row r="2205" spans="1:8" hidden="1" x14ac:dyDescent="0.25">
      <c r="A2205" t="str">
        <f>Produkty[[#This Row],[Symbol]]</f>
        <v>BKSM - 6*.80</v>
      </c>
      <c r="B2205" s="560">
        <v>5901466117255</v>
      </c>
      <c r="C2205" t="s">
        <v>10592</v>
      </c>
      <c r="D2205" t="s">
        <v>4107</v>
      </c>
      <c r="E2205" t="s">
        <v>10593</v>
      </c>
      <c r="F2205" t="s">
        <v>4110</v>
      </c>
      <c r="G2205">
        <v>4.3899999999999997</v>
      </c>
      <c r="H2205" t="s">
        <v>10594</v>
      </c>
    </row>
    <row r="2206" spans="1:8" hidden="1" x14ac:dyDescent="0.25">
      <c r="A2206" t="str">
        <f>Produkty[[#This Row],[Symbol]]</f>
        <v>BKSM-K 6*.80</v>
      </c>
      <c r="B2206" s="560">
        <v>5901466117262</v>
      </c>
      <c r="C2206" t="s">
        <v>10595</v>
      </c>
      <c r="D2206" t="s">
        <v>4107</v>
      </c>
      <c r="E2206" t="s">
        <v>10596</v>
      </c>
      <c r="F2206" t="s">
        <v>4110</v>
      </c>
      <c r="G2206">
        <v>4.3899999999999997</v>
      </c>
      <c r="H2206" t="s">
        <v>10597</v>
      </c>
    </row>
    <row r="2207" spans="1:8" hidden="1" x14ac:dyDescent="0.25">
      <c r="A2207" t="str">
        <f>Produkty[[#This Row],[Symbol]]</f>
        <v>BKSM - 8*.45</v>
      </c>
      <c r="B2207" s="560">
        <v>5901466117279</v>
      </c>
      <c r="C2207" t="s">
        <v>10598</v>
      </c>
      <c r="D2207" t="s">
        <v>4107</v>
      </c>
      <c r="E2207" t="s">
        <v>10599</v>
      </c>
      <c r="F2207" t="s">
        <v>4110</v>
      </c>
      <c r="G2207">
        <v>4.3899999999999997</v>
      </c>
      <c r="H2207" t="s">
        <v>10600</v>
      </c>
    </row>
    <row r="2208" spans="1:8" hidden="1" x14ac:dyDescent="0.25">
      <c r="A2208" t="str">
        <f>Produkty[[#This Row],[Symbol]]</f>
        <v>BKSM - 8*.60</v>
      </c>
      <c r="B2208" s="560">
        <v>5901466117286</v>
      </c>
      <c r="C2208" t="s">
        <v>10601</v>
      </c>
      <c r="D2208" t="s">
        <v>4107</v>
      </c>
      <c r="E2208" t="s">
        <v>10602</v>
      </c>
      <c r="F2208" t="s">
        <v>4110</v>
      </c>
      <c r="G2208">
        <v>4.3899999999999997</v>
      </c>
      <c r="H2208" t="s">
        <v>10603</v>
      </c>
    </row>
    <row r="2209" spans="1:8" hidden="1" x14ac:dyDescent="0.25">
      <c r="A2209" t="str">
        <f>Produkty[[#This Row],[Symbol]]</f>
        <v>BKSM-K 8*.60</v>
      </c>
      <c r="B2209" s="560">
        <v>5901466117293</v>
      </c>
      <c r="C2209" t="s">
        <v>10604</v>
      </c>
      <c r="D2209" t="s">
        <v>4107</v>
      </c>
      <c r="E2209" t="s">
        <v>10605</v>
      </c>
      <c r="F2209" t="s">
        <v>4110</v>
      </c>
      <c r="G2209">
        <v>4.3899999999999997</v>
      </c>
      <c r="H2209" t="s">
        <v>10606</v>
      </c>
    </row>
    <row r="2210" spans="1:8" hidden="1" x14ac:dyDescent="0.25">
      <c r="A2210" t="str">
        <f>Produkty[[#This Row],[Symbol]]</f>
        <v>BKSM - 8*.80</v>
      </c>
      <c r="B2210" s="560">
        <v>5901466117309</v>
      </c>
      <c r="C2210" t="s">
        <v>10607</v>
      </c>
      <c r="D2210" t="s">
        <v>4107</v>
      </c>
      <c r="E2210" t="s">
        <v>10608</v>
      </c>
      <c r="F2210" t="s">
        <v>4110</v>
      </c>
      <c r="G2210">
        <v>4.3899999999999997</v>
      </c>
      <c r="H2210" t="s">
        <v>10609</v>
      </c>
    </row>
    <row r="2211" spans="1:8" hidden="1" x14ac:dyDescent="0.25">
      <c r="A2211" t="str">
        <f>Produkty[[#This Row],[Symbol]]</f>
        <v>BKA06030</v>
      </c>
      <c r="B2211" s="560">
        <v>5901466117316</v>
      </c>
      <c r="C2211" t="s">
        <v>10610</v>
      </c>
      <c r="D2211" t="s">
        <v>4107</v>
      </c>
      <c r="E2211" t="s">
        <v>10611</v>
      </c>
      <c r="F2211" t="s">
        <v>4110</v>
      </c>
      <c r="G2211">
        <v>3.01</v>
      </c>
      <c r="H2211" t="s">
        <v>10612</v>
      </c>
    </row>
    <row r="2212" spans="1:8" hidden="1" x14ac:dyDescent="0.25">
      <c r="A2212" t="str">
        <f>Produkty[[#This Row],[Symbol]]</f>
        <v>BKA08040</v>
      </c>
      <c r="B2212" s="560">
        <v>5901466117323</v>
      </c>
      <c r="C2212" t="s">
        <v>10613</v>
      </c>
      <c r="D2212" t="s">
        <v>4107</v>
      </c>
      <c r="E2212" t="s">
        <v>10614</v>
      </c>
      <c r="F2212" t="s">
        <v>4110</v>
      </c>
      <c r="G2212">
        <v>3.01</v>
      </c>
      <c r="H2212" t="s">
        <v>10615</v>
      </c>
    </row>
    <row r="2213" spans="1:8" hidden="1" x14ac:dyDescent="0.25">
      <c r="A2213" t="str">
        <f>Produkty[[#This Row],[Symbol]]</f>
        <v>BKA10050</v>
      </c>
      <c r="B2213" s="560">
        <v>5901466117330</v>
      </c>
      <c r="C2213" t="s">
        <v>10616</v>
      </c>
      <c r="D2213" t="s">
        <v>4107</v>
      </c>
      <c r="E2213" t="s">
        <v>10617</v>
      </c>
      <c r="F2213" t="s">
        <v>4110</v>
      </c>
      <c r="G2213">
        <v>3.01</v>
      </c>
      <c r="H2213" t="s">
        <v>10618</v>
      </c>
    </row>
    <row r="2214" spans="1:8" hidden="1" x14ac:dyDescent="0.25">
      <c r="A2214" t="str">
        <f>Produkty[[#This Row],[Symbol]]</f>
        <v>BKA12060</v>
      </c>
      <c r="B2214" s="560">
        <v>5901466117347</v>
      </c>
      <c r="C2214" t="s">
        <v>10619</v>
      </c>
      <c r="D2214" t="s">
        <v>4107</v>
      </c>
      <c r="E2214" t="s">
        <v>10620</v>
      </c>
      <c r="F2214" t="s">
        <v>4110</v>
      </c>
      <c r="G2214">
        <v>3.01</v>
      </c>
      <c r="H2214" t="s">
        <v>10621</v>
      </c>
    </row>
    <row r="2215" spans="1:8" hidden="1" x14ac:dyDescent="0.25">
      <c r="A2215" t="str">
        <f>Produkty[[#This Row],[Symbol]]</f>
        <v>BKA12080</v>
      </c>
      <c r="B2215" s="560">
        <v>5901466117354</v>
      </c>
      <c r="C2215" t="s">
        <v>10622</v>
      </c>
      <c r="D2215" t="s">
        <v>4107</v>
      </c>
      <c r="E2215" t="s">
        <v>10623</v>
      </c>
      <c r="F2215" t="s">
        <v>4110</v>
      </c>
      <c r="G2215">
        <v>3.01</v>
      </c>
      <c r="H2215" t="s">
        <v>10624</v>
      </c>
    </row>
    <row r="2216" spans="1:8" hidden="1" x14ac:dyDescent="0.25">
      <c r="A2216" t="str">
        <f>Produkty[[#This Row],[Symbol]]</f>
        <v>BKA14080</v>
      </c>
      <c r="B2216" s="560">
        <v>5901466117361</v>
      </c>
      <c r="C2216" t="s">
        <v>10625</v>
      </c>
      <c r="D2216" t="s">
        <v>4107</v>
      </c>
      <c r="E2216" t="s">
        <v>10626</v>
      </c>
      <c r="F2216" t="s">
        <v>4110</v>
      </c>
      <c r="G2216">
        <v>3.01</v>
      </c>
      <c r="H2216" t="s">
        <v>10627</v>
      </c>
    </row>
    <row r="2217" spans="1:8" hidden="1" x14ac:dyDescent="0.25">
      <c r="A2217" t="str">
        <f>Produkty[[#This Row],[Symbol]]</f>
        <v>BKUP-.6*35</v>
      </c>
      <c r="B2217" s="560">
        <v>5901466117378</v>
      </c>
      <c r="C2217" t="s">
        <v>10628</v>
      </c>
      <c r="D2217" t="s">
        <v>4107</v>
      </c>
      <c r="E2217" t="s">
        <v>10629</v>
      </c>
      <c r="F2217" t="s">
        <v>4110</v>
      </c>
      <c r="G2217">
        <v>3.97</v>
      </c>
      <c r="H2217" t="s">
        <v>10630</v>
      </c>
    </row>
    <row r="2218" spans="1:8" hidden="1" x14ac:dyDescent="0.25">
      <c r="A2218" t="str">
        <f>Produkty[[#This Row],[Symbol]]</f>
        <v>BKUP08050</v>
      </c>
      <c r="B2218" s="560">
        <v>5901466117385</v>
      </c>
      <c r="C2218" t="s">
        <v>10631</v>
      </c>
      <c r="D2218" t="s">
        <v>4107</v>
      </c>
      <c r="E2218" t="s">
        <v>10632</v>
      </c>
      <c r="F2218" t="s">
        <v>4110</v>
      </c>
      <c r="G2218">
        <v>3.97</v>
      </c>
      <c r="H2218" t="s">
        <v>10633</v>
      </c>
    </row>
    <row r="2219" spans="1:8" hidden="1" x14ac:dyDescent="0.25">
      <c r="A2219" t="str">
        <f>Produkty[[#This Row],[Symbol]]</f>
        <v>BKUP-10*60</v>
      </c>
      <c r="B2219" s="560">
        <v>5901466117392</v>
      </c>
      <c r="C2219" t="s">
        <v>10634</v>
      </c>
      <c r="D2219" t="s">
        <v>4107</v>
      </c>
      <c r="E2219" t="s">
        <v>10635</v>
      </c>
      <c r="F2219" t="s">
        <v>4110</v>
      </c>
      <c r="G2219">
        <v>3.97</v>
      </c>
      <c r="H2219" t="s">
        <v>10636</v>
      </c>
    </row>
    <row r="2220" spans="1:8" hidden="1" x14ac:dyDescent="0.25">
      <c r="A2220" t="str">
        <f>Produkty[[#This Row],[Symbol]]</f>
        <v>BKUHP06045</v>
      </c>
      <c r="B2220" s="560">
        <v>5901466117408</v>
      </c>
      <c r="C2220" t="s">
        <v>39323</v>
      </c>
      <c r="D2220" t="s">
        <v>4107</v>
      </c>
      <c r="E2220" t="s">
        <v>39324</v>
      </c>
      <c r="F2220" t="s">
        <v>4110</v>
      </c>
      <c r="G2220">
        <v>6.05</v>
      </c>
      <c r="H2220" t="s">
        <v>10637</v>
      </c>
    </row>
    <row r="2221" spans="1:8" hidden="1" x14ac:dyDescent="0.25">
      <c r="A2221" t="str">
        <f>Produkty[[#This Row],[Symbol]]</f>
        <v>BKUHP-.8*65</v>
      </c>
      <c r="B2221" s="560">
        <v>5901466117415</v>
      </c>
      <c r="C2221" t="s">
        <v>10638</v>
      </c>
      <c r="D2221" t="s">
        <v>4107</v>
      </c>
      <c r="E2221" t="s">
        <v>10639</v>
      </c>
      <c r="F2221" t="s">
        <v>4110</v>
      </c>
      <c r="G2221">
        <v>6.05</v>
      </c>
      <c r="H2221" t="s">
        <v>10640</v>
      </c>
    </row>
    <row r="2222" spans="1:8" hidden="1" x14ac:dyDescent="0.25">
      <c r="A2222" t="str">
        <f>Produkty[[#This Row],[Symbol]]</f>
        <v>BKUHS06065</v>
      </c>
      <c r="B2222" s="560">
        <v>5901466117422</v>
      </c>
      <c r="C2222" t="s">
        <v>10641</v>
      </c>
      <c r="D2222" t="s">
        <v>4107</v>
      </c>
      <c r="E2222" t="s">
        <v>10642</v>
      </c>
      <c r="F2222" t="s">
        <v>4110</v>
      </c>
      <c r="G2222">
        <v>6.05</v>
      </c>
      <c r="H2222" t="s">
        <v>10643</v>
      </c>
    </row>
    <row r="2223" spans="1:8" hidden="1" x14ac:dyDescent="0.25">
      <c r="A2223" t="str">
        <f>Produkty[[#This Row],[Symbol]]</f>
        <v>BKUHS-.8*83</v>
      </c>
      <c r="B2223" s="560">
        <v>5901466117439</v>
      </c>
      <c r="C2223" t="s">
        <v>10644</v>
      </c>
      <c r="D2223" t="s">
        <v>4107</v>
      </c>
      <c r="E2223" t="s">
        <v>10645</v>
      </c>
      <c r="F2223" t="s">
        <v>4110</v>
      </c>
      <c r="G2223">
        <v>6.05</v>
      </c>
      <c r="H2223" t="s">
        <v>10646</v>
      </c>
    </row>
    <row r="2224" spans="1:8" hidden="1" x14ac:dyDescent="0.25">
      <c r="A2224" t="str">
        <f>Produkty[[#This Row],[Symbol]]</f>
        <v>BOLAWK</v>
      </c>
      <c r="B2224" s="560">
        <v>5901466117446</v>
      </c>
      <c r="C2224" t="s">
        <v>10647</v>
      </c>
      <c r="D2224" t="s">
        <v>4107</v>
      </c>
      <c r="E2224" t="s">
        <v>10648</v>
      </c>
      <c r="F2224" t="s">
        <v>4110</v>
      </c>
      <c r="G2224">
        <v>3.76</v>
      </c>
      <c r="H2224" t="s">
        <v>10649</v>
      </c>
    </row>
    <row r="2225" spans="1:8" hidden="1" x14ac:dyDescent="0.25">
      <c r="A2225" t="str">
        <f>Produkty[[#This Row],[Symbol]]</f>
        <v>BOLAHP</v>
      </c>
      <c r="B2225" s="560">
        <v>5901466117453</v>
      </c>
      <c r="C2225" t="s">
        <v>10650</v>
      </c>
      <c r="D2225" t="s">
        <v>4107</v>
      </c>
      <c r="E2225" t="s">
        <v>10651</v>
      </c>
      <c r="F2225" t="s">
        <v>4110</v>
      </c>
      <c r="G2225">
        <v>4.34</v>
      </c>
      <c r="H2225" t="s">
        <v>10652</v>
      </c>
    </row>
    <row r="2226" spans="1:8" hidden="1" x14ac:dyDescent="0.25">
      <c r="A2226" t="str">
        <f>Produkty[[#This Row],[Symbol]]</f>
        <v>BOLAHS</v>
      </c>
      <c r="B2226" s="560">
        <v>5901466117460</v>
      </c>
      <c r="C2226" t="s">
        <v>10653</v>
      </c>
      <c r="D2226" t="s">
        <v>4107</v>
      </c>
      <c r="E2226" t="s">
        <v>10654</v>
      </c>
      <c r="F2226" t="s">
        <v>4110</v>
      </c>
      <c r="G2226">
        <v>4.34</v>
      </c>
      <c r="H2226" t="s">
        <v>10655</v>
      </c>
    </row>
    <row r="2227" spans="1:8" hidden="1" x14ac:dyDescent="0.25">
      <c r="A2227" t="str">
        <f>Produkty[[#This Row],[Symbol]]</f>
        <v>BR0635030</v>
      </c>
      <c r="B2227" s="560">
        <v>5901466117477</v>
      </c>
      <c r="C2227" t="s">
        <v>10656</v>
      </c>
      <c r="D2227" t="s">
        <v>4107</v>
      </c>
      <c r="E2227" t="s">
        <v>10657</v>
      </c>
      <c r="F2227" t="s">
        <v>4110</v>
      </c>
      <c r="G2227">
        <v>3.53</v>
      </c>
      <c r="H2227" t="s">
        <v>10658</v>
      </c>
    </row>
    <row r="2228" spans="1:8" hidden="1" x14ac:dyDescent="0.25">
      <c r="A2228" t="str">
        <f>Produkty[[#This Row],[Symbol]]</f>
        <v>BR0635035</v>
      </c>
      <c r="B2228" s="560">
        <v>5901466117484</v>
      </c>
      <c r="C2228" t="s">
        <v>10659</v>
      </c>
      <c r="D2228" t="s">
        <v>4107</v>
      </c>
      <c r="E2228" t="s">
        <v>10660</v>
      </c>
      <c r="F2228" t="s">
        <v>4110</v>
      </c>
      <c r="G2228">
        <v>3.53</v>
      </c>
      <c r="H2228" t="s">
        <v>10661</v>
      </c>
    </row>
    <row r="2229" spans="1:8" hidden="1" x14ac:dyDescent="0.25">
      <c r="A2229" t="str">
        <f>Produkty[[#This Row],[Symbol]]</f>
        <v>BR0635040</v>
      </c>
      <c r="B2229" s="560">
        <v>5901466117491</v>
      </c>
      <c r="C2229" t="s">
        <v>10662</v>
      </c>
      <c r="D2229" t="s">
        <v>4107</v>
      </c>
      <c r="E2229" t="s">
        <v>10663</v>
      </c>
      <c r="F2229" t="s">
        <v>4110</v>
      </c>
      <c r="G2229">
        <v>3.53</v>
      </c>
      <c r="H2229" t="s">
        <v>10664</v>
      </c>
    </row>
    <row r="2230" spans="1:8" hidden="1" x14ac:dyDescent="0.25">
      <c r="A2230" t="str">
        <f>Produkty[[#This Row],[Symbol]]</f>
        <v>BR0635050</v>
      </c>
      <c r="B2230" s="560">
        <v>5901466117507</v>
      </c>
      <c r="C2230" t="s">
        <v>10665</v>
      </c>
      <c r="D2230" t="s">
        <v>4107</v>
      </c>
      <c r="E2230" t="s">
        <v>10666</v>
      </c>
      <c r="F2230" t="s">
        <v>4110</v>
      </c>
      <c r="G2230">
        <v>3.53</v>
      </c>
      <c r="H2230" t="s">
        <v>10667</v>
      </c>
    </row>
    <row r="2231" spans="1:8" hidden="1" x14ac:dyDescent="0.25">
      <c r="A2231" t="str">
        <f>Produkty[[#This Row],[Symbol]]</f>
        <v>BR0840045</v>
      </c>
      <c r="B2231" s="560">
        <v>5901466117514</v>
      </c>
      <c r="C2231" t="s">
        <v>10668</v>
      </c>
      <c r="D2231" t="s">
        <v>4107</v>
      </c>
      <c r="E2231" t="s">
        <v>10669</v>
      </c>
      <c r="F2231" t="s">
        <v>4110</v>
      </c>
      <c r="G2231">
        <v>3.53</v>
      </c>
      <c r="H2231" t="s">
        <v>10670</v>
      </c>
    </row>
    <row r="2232" spans="1:8" hidden="1" x14ac:dyDescent="0.25">
      <c r="A2232" t="str">
        <f>Produkty[[#This Row],[Symbol]]</f>
        <v>BR0840050</v>
      </c>
      <c r="B2232" s="560">
        <v>5901466117521</v>
      </c>
      <c r="C2232" t="s">
        <v>10671</v>
      </c>
      <c r="D2232" t="s">
        <v>4107</v>
      </c>
      <c r="E2232" t="s">
        <v>10672</v>
      </c>
      <c r="F2232" t="s">
        <v>4110</v>
      </c>
      <c r="G2232">
        <v>3.53</v>
      </c>
      <c r="H2232" t="s">
        <v>10673</v>
      </c>
    </row>
    <row r="2233" spans="1:8" hidden="1" x14ac:dyDescent="0.25">
      <c r="A2233" t="str">
        <f>Produkty[[#This Row],[Symbol]]</f>
        <v>BR0840060</v>
      </c>
      <c r="B2233" s="560">
        <v>5901466117538</v>
      </c>
      <c r="C2233" t="s">
        <v>10674</v>
      </c>
      <c r="D2233" t="s">
        <v>4107</v>
      </c>
      <c r="E2233" t="s">
        <v>10675</v>
      </c>
      <c r="F2233" t="s">
        <v>4110</v>
      </c>
      <c r="G2233">
        <v>3.53</v>
      </c>
      <c r="H2233" t="s">
        <v>10676</v>
      </c>
    </row>
    <row r="2234" spans="1:8" hidden="1" x14ac:dyDescent="0.25">
      <c r="A2234" t="str">
        <f>Produkty[[#This Row],[Symbol]]</f>
        <v>BDRIVA-NYLON</v>
      </c>
      <c r="B2234" s="560">
        <v>5901466117545</v>
      </c>
      <c r="C2234" t="s">
        <v>10677</v>
      </c>
      <c r="D2234" t="s">
        <v>4107</v>
      </c>
      <c r="E2234" t="s">
        <v>10678</v>
      </c>
      <c r="F2234" t="s">
        <v>4110</v>
      </c>
      <c r="G2234">
        <v>3.54</v>
      </c>
      <c r="H2234" t="s">
        <v>10679</v>
      </c>
    </row>
    <row r="2235" spans="1:8" hidden="1" x14ac:dyDescent="0.25">
      <c r="A2235" t="str">
        <f>Produkty[[#This Row],[Symbol]]</f>
        <v>BDRIVA-ZNAL</v>
      </c>
      <c r="B2235" s="560">
        <v>5901466117552</v>
      </c>
      <c r="C2235" t="s">
        <v>10680</v>
      </c>
      <c r="D2235" t="s">
        <v>4107</v>
      </c>
      <c r="E2235" t="s">
        <v>10681</v>
      </c>
      <c r="F2235" t="s">
        <v>4110</v>
      </c>
      <c r="G2235">
        <v>6.4</v>
      </c>
      <c r="H2235" t="s">
        <v>10682</v>
      </c>
    </row>
    <row r="2236" spans="1:8" hidden="1" x14ac:dyDescent="0.25">
      <c r="A2236" t="str">
        <f>Produkty[[#This Row],[Symbol]]</f>
        <v>BR1050060</v>
      </c>
      <c r="B2236" s="560">
        <v>5901466117576</v>
      </c>
      <c r="C2236" t="s">
        <v>10683</v>
      </c>
      <c r="D2236" t="s">
        <v>4107</v>
      </c>
      <c r="E2236" t="s">
        <v>10684</v>
      </c>
      <c r="F2236" t="s">
        <v>4110</v>
      </c>
      <c r="G2236">
        <v>3.53</v>
      </c>
      <c r="H2236" t="s">
        <v>10685</v>
      </c>
    </row>
    <row r="2237" spans="1:8" hidden="1" x14ac:dyDescent="0.25">
      <c r="A2237" t="str">
        <f>Produkty[[#This Row],[Symbol]]</f>
        <v>BR1050080</v>
      </c>
      <c r="B2237" s="560">
        <v>5901466117583</v>
      </c>
      <c r="C2237" t="s">
        <v>10686</v>
      </c>
      <c r="D2237" t="s">
        <v>4107</v>
      </c>
      <c r="E2237" t="s">
        <v>10687</v>
      </c>
      <c r="F2237" t="s">
        <v>4110</v>
      </c>
      <c r="G2237">
        <v>3.53</v>
      </c>
      <c r="H2237" t="s">
        <v>10688</v>
      </c>
    </row>
    <row r="2238" spans="1:8" hidden="1" x14ac:dyDescent="0.25">
      <c r="A2238" t="str">
        <f>Produkty[[#This Row],[Symbol]]</f>
        <v>BK1060060</v>
      </c>
      <c r="B2238" s="560">
        <v>5901466117613</v>
      </c>
      <c r="C2238" t="s">
        <v>10689</v>
      </c>
      <c r="D2238" t="s">
        <v>4107</v>
      </c>
      <c r="E2238" t="s">
        <v>10690</v>
      </c>
      <c r="F2238" t="s">
        <v>4110</v>
      </c>
      <c r="G2238">
        <v>5.45</v>
      </c>
      <c r="H2238" t="s">
        <v>10691</v>
      </c>
    </row>
    <row r="2239" spans="1:8" hidden="1" x14ac:dyDescent="0.25">
      <c r="A2239" t="str">
        <f>Produkty[[#This Row],[Symbol]]</f>
        <v>BK1060080</v>
      </c>
      <c r="B2239" s="560">
        <v>5901466117620</v>
      </c>
      <c r="C2239" t="s">
        <v>10692</v>
      </c>
      <c r="D2239" t="s">
        <v>4107</v>
      </c>
      <c r="E2239" t="s">
        <v>10693</v>
      </c>
      <c r="F2239" t="s">
        <v>4110</v>
      </c>
      <c r="G2239">
        <v>5.45</v>
      </c>
      <c r="H2239" t="s">
        <v>10694</v>
      </c>
    </row>
    <row r="2240" spans="1:8" hidden="1" x14ac:dyDescent="0.25">
      <c r="A2240" t="str">
        <f>Produkty[[#This Row],[Symbol]]</f>
        <v>BK1060100</v>
      </c>
      <c r="B2240" s="560">
        <v>5901466117637</v>
      </c>
      <c r="C2240" t="s">
        <v>10695</v>
      </c>
      <c r="D2240" t="s">
        <v>4107</v>
      </c>
      <c r="E2240" t="s">
        <v>10696</v>
      </c>
      <c r="F2240" t="s">
        <v>4110</v>
      </c>
      <c r="G2240">
        <v>5.45</v>
      </c>
      <c r="H2240" t="s">
        <v>10697</v>
      </c>
    </row>
    <row r="2241" spans="1:8" hidden="1" x14ac:dyDescent="0.25">
      <c r="A2241" t="str">
        <f>Produkty[[#This Row],[Symbol]]</f>
        <v>BM35025</v>
      </c>
      <c r="B2241" s="560">
        <v>5901466117644</v>
      </c>
      <c r="C2241" t="s">
        <v>10698</v>
      </c>
      <c r="D2241" t="s">
        <v>4107</v>
      </c>
      <c r="E2241" t="s">
        <v>10699</v>
      </c>
      <c r="F2241" t="s">
        <v>4110</v>
      </c>
      <c r="G2241">
        <v>5.32</v>
      </c>
      <c r="H2241" t="s">
        <v>10700</v>
      </c>
    </row>
    <row r="2242" spans="1:8" hidden="1" x14ac:dyDescent="0.25">
      <c r="A2242" t="str">
        <f>Produkty[[#This Row],[Symbol]]</f>
        <v>BK1280060</v>
      </c>
      <c r="B2242" s="560">
        <v>5901466117651</v>
      </c>
      <c r="C2242" t="s">
        <v>10701</v>
      </c>
      <c r="D2242" t="s">
        <v>4107</v>
      </c>
      <c r="E2242" t="s">
        <v>10702</v>
      </c>
      <c r="F2242" t="s">
        <v>4110</v>
      </c>
      <c r="G2242">
        <v>5.45</v>
      </c>
      <c r="H2242" t="s">
        <v>10703</v>
      </c>
    </row>
    <row r="2243" spans="1:8" hidden="1" x14ac:dyDescent="0.25">
      <c r="A2243" t="str">
        <f>Produkty[[#This Row],[Symbol]]</f>
        <v>BK1280080</v>
      </c>
      <c r="B2243" s="560">
        <v>5901466117668</v>
      </c>
      <c r="C2243" t="s">
        <v>10704</v>
      </c>
      <c r="D2243" t="s">
        <v>4107</v>
      </c>
      <c r="E2243" t="s">
        <v>10705</v>
      </c>
      <c r="F2243" t="s">
        <v>4110</v>
      </c>
      <c r="G2243">
        <v>5.45</v>
      </c>
      <c r="H2243" t="s">
        <v>10706</v>
      </c>
    </row>
    <row r="2244" spans="1:8" hidden="1" x14ac:dyDescent="0.25">
      <c r="A2244" t="str">
        <f>Produkty[[#This Row],[Symbol]]</f>
        <v>BK1280100</v>
      </c>
      <c r="B2244" s="560">
        <v>5901466117675</v>
      </c>
      <c r="C2244" t="s">
        <v>10707</v>
      </c>
      <c r="D2244" t="s">
        <v>4107</v>
      </c>
      <c r="E2244" t="s">
        <v>10708</v>
      </c>
      <c r="F2244" t="s">
        <v>4110</v>
      </c>
      <c r="G2244">
        <v>5.45</v>
      </c>
      <c r="H2244" t="s">
        <v>10709</v>
      </c>
    </row>
    <row r="2245" spans="1:8" hidden="1" x14ac:dyDescent="0.25">
      <c r="A2245" t="str">
        <f>Produkty[[#This Row],[Symbol]]</f>
        <v>BK1280120</v>
      </c>
      <c r="B2245" s="560">
        <v>5901466117682</v>
      </c>
      <c r="C2245" t="s">
        <v>10710</v>
      </c>
      <c r="D2245" t="s">
        <v>4107</v>
      </c>
      <c r="E2245" t="s">
        <v>10711</v>
      </c>
      <c r="F2245" t="s">
        <v>4110</v>
      </c>
      <c r="G2245">
        <v>5.45</v>
      </c>
      <c r="H2245" t="s">
        <v>10712</v>
      </c>
    </row>
    <row r="2246" spans="1:8" hidden="1" x14ac:dyDescent="0.25">
      <c r="A2246" t="str">
        <f>Produkty[[#This Row],[Symbol]]</f>
        <v>BM35035</v>
      </c>
      <c r="B2246" s="560">
        <v>5901466117699</v>
      </c>
      <c r="C2246" t="s">
        <v>10713</v>
      </c>
      <c r="D2246" t="s">
        <v>4107</v>
      </c>
      <c r="E2246" t="s">
        <v>10714</v>
      </c>
      <c r="F2246" t="s">
        <v>4110</v>
      </c>
      <c r="G2246">
        <v>4.4800000000000004</v>
      </c>
      <c r="H2246" t="s">
        <v>10715</v>
      </c>
    </row>
    <row r="2247" spans="1:8" hidden="1" x14ac:dyDescent="0.25">
      <c r="A2247" t="str">
        <f>Produkty[[#This Row],[Symbol]]</f>
        <v>BM35045</v>
      </c>
      <c r="B2247" s="560">
        <v>5901466117705</v>
      </c>
      <c r="C2247" t="s">
        <v>10716</v>
      </c>
      <c r="D2247" t="s">
        <v>4107</v>
      </c>
      <c r="E2247" t="s">
        <v>10717</v>
      </c>
      <c r="F2247" t="s">
        <v>4110</v>
      </c>
      <c r="G2247">
        <v>3.58</v>
      </c>
      <c r="H2247" t="s">
        <v>10718</v>
      </c>
    </row>
    <row r="2248" spans="1:8" hidden="1" x14ac:dyDescent="0.25">
      <c r="A2248" t="str">
        <f>Produkty[[#This Row],[Symbol]]</f>
        <v>BKHP06</v>
      </c>
      <c r="B2248" s="560">
        <v>5901466117712</v>
      </c>
      <c r="C2248" t="s">
        <v>10719</v>
      </c>
      <c r="D2248" t="s">
        <v>4107</v>
      </c>
      <c r="E2248" t="s">
        <v>10720</v>
      </c>
      <c r="F2248" t="s">
        <v>4110</v>
      </c>
      <c r="G2248">
        <v>4.4400000000000004</v>
      </c>
      <c r="H2248" t="s">
        <v>10721</v>
      </c>
    </row>
    <row r="2249" spans="1:8" hidden="1" x14ac:dyDescent="0.25">
      <c r="A2249" t="str">
        <f>Produkty[[#This Row],[Symbol]]</f>
        <v>BKHP08</v>
      </c>
      <c r="B2249" s="560">
        <v>5901466117729</v>
      </c>
      <c r="C2249" t="s">
        <v>10722</v>
      </c>
      <c r="D2249" t="s">
        <v>4107</v>
      </c>
      <c r="E2249" t="s">
        <v>10723</v>
      </c>
      <c r="F2249" t="s">
        <v>4110</v>
      </c>
      <c r="G2249">
        <v>4.4400000000000004</v>
      </c>
      <c r="H2249" t="s">
        <v>10724</v>
      </c>
    </row>
    <row r="2250" spans="1:8" hidden="1" x14ac:dyDescent="0.25">
      <c r="A2250" t="str">
        <f>Produkty[[#This Row],[Symbol]]</f>
        <v>BKHP10</v>
      </c>
      <c r="B2250" s="560">
        <v>5901466117736</v>
      </c>
      <c r="C2250" t="s">
        <v>10725</v>
      </c>
      <c r="D2250" t="s">
        <v>4107</v>
      </c>
      <c r="E2250" t="s">
        <v>10726</v>
      </c>
      <c r="F2250" t="s">
        <v>4110</v>
      </c>
      <c r="G2250">
        <v>4.4400000000000004</v>
      </c>
      <c r="H2250" t="s">
        <v>10727</v>
      </c>
    </row>
    <row r="2251" spans="1:8" hidden="1" x14ac:dyDescent="0.25">
      <c r="A2251" t="str">
        <f>Produkty[[#This Row],[Symbol]]</f>
        <v>BM35055</v>
      </c>
      <c r="B2251" s="560">
        <v>5901466117743</v>
      </c>
      <c r="C2251" t="s">
        <v>10728</v>
      </c>
      <c r="D2251" t="s">
        <v>4107</v>
      </c>
      <c r="E2251" t="s">
        <v>10729</v>
      </c>
      <c r="F2251" t="s">
        <v>4110</v>
      </c>
      <c r="G2251">
        <v>4.8600000000000003</v>
      </c>
      <c r="H2251" t="s">
        <v>10730</v>
      </c>
    </row>
    <row r="2252" spans="1:8" hidden="1" x14ac:dyDescent="0.25">
      <c r="A2252" t="str">
        <f>Produkty[[#This Row],[Symbol]]</f>
        <v>BKHP12</v>
      </c>
      <c r="B2252" s="560">
        <v>5901466117750</v>
      </c>
      <c r="C2252" t="s">
        <v>10731</v>
      </c>
      <c r="D2252" t="s">
        <v>4107</v>
      </c>
      <c r="E2252" t="s">
        <v>10732</v>
      </c>
      <c r="F2252" t="s">
        <v>4110</v>
      </c>
      <c r="G2252">
        <v>4.4400000000000004</v>
      </c>
      <c r="H2252" t="s">
        <v>10733</v>
      </c>
    </row>
    <row r="2253" spans="1:8" hidden="1" x14ac:dyDescent="0.25">
      <c r="A2253" t="str">
        <f>Produkty[[#This Row],[Symbol]]</f>
        <v>BKHS06</v>
      </c>
      <c r="B2253" s="560">
        <v>5901466117767</v>
      </c>
      <c r="C2253" t="s">
        <v>10734</v>
      </c>
      <c r="D2253" t="s">
        <v>4107</v>
      </c>
      <c r="E2253" t="s">
        <v>10735</v>
      </c>
      <c r="F2253" t="s">
        <v>4110</v>
      </c>
      <c r="G2253">
        <v>4.4400000000000004</v>
      </c>
      <c r="H2253" t="s">
        <v>10736</v>
      </c>
    </row>
    <row r="2254" spans="1:8" hidden="1" x14ac:dyDescent="0.25">
      <c r="A2254" t="str">
        <f>Produkty[[#This Row],[Symbol]]</f>
        <v>BKHS08</v>
      </c>
      <c r="B2254" s="560">
        <v>5901466117774</v>
      </c>
      <c r="C2254" t="s">
        <v>10737</v>
      </c>
      <c r="D2254" t="s">
        <v>4107</v>
      </c>
      <c r="E2254" t="s">
        <v>10738</v>
      </c>
      <c r="F2254" t="s">
        <v>4110</v>
      </c>
      <c r="G2254">
        <v>4.4400000000000004</v>
      </c>
      <c r="H2254" t="s">
        <v>10739</v>
      </c>
    </row>
    <row r="2255" spans="1:8" hidden="1" x14ac:dyDescent="0.25">
      <c r="A2255" t="str">
        <f>Produkty[[#This Row],[Symbol]]</f>
        <v>BKHS10</v>
      </c>
      <c r="B2255" s="560">
        <v>5901466117781</v>
      </c>
      <c r="C2255" t="s">
        <v>10740</v>
      </c>
      <c r="D2255" t="s">
        <v>4107</v>
      </c>
      <c r="E2255" t="s">
        <v>10741</v>
      </c>
      <c r="F2255" t="s">
        <v>4110</v>
      </c>
      <c r="G2255">
        <v>4.4400000000000004</v>
      </c>
      <c r="H2255" t="s">
        <v>10742</v>
      </c>
    </row>
    <row r="2256" spans="1:8" hidden="1" x14ac:dyDescent="0.25">
      <c r="A2256" t="str">
        <f>Produkty[[#This Row],[Symbol]]</f>
        <v>BKHS12</v>
      </c>
      <c r="B2256" s="560">
        <v>5901466117798</v>
      </c>
      <c r="C2256" t="s">
        <v>10743</v>
      </c>
      <c r="D2256" t="s">
        <v>4107</v>
      </c>
      <c r="E2256" t="s">
        <v>10744</v>
      </c>
      <c r="F2256" t="s">
        <v>4110</v>
      </c>
      <c r="G2256">
        <v>4.4400000000000004</v>
      </c>
      <c r="H2256" t="s">
        <v>10745</v>
      </c>
    </row>
    <row r="2257" spans="1:8" hidden="1" x14ac:dyDescent="0.25">
      <c r="A2257" t="str">
        <f>Produkty[[#This Row],[Symbol]]</f>
        <v>BKHOO12</v>
      </c>
      <c r="B2257" s="560">
        <v>5901466117804</v>
      </c>
      <c r="C2257" t="s">
        <v>10746</v>
      </c>
      <c r="D2257" t="s">
        <v>4107</v>
      </c>
      <c r="E2257" t="s">
        <v>10747</v>
      </c>
      <c r="F2257" t="s">
        <v>4110</v>
      </c>
      <c r="G2257">
        <v>5.53</v>
      </c>
      <c r="H2257" t="s">
        <v>10748</v>
      </c>
    </row>
    <row r="2258" spans="1:8" hidden="1" x14ac:dyDescent="0.25">
      <c r="A2258" t="str">
        <f>Produkty[[#This Row],[Symbol]]</f>
        <v>BKU0635045</v>
      </c>
      <c r="B2258" s="560">
        <v>5901466117811</v>
      </c>
      <c r="C2258" t="s">
        <v>10749</v>
      </c>
      <c r="D2258" t="s">
        <v>4107</v>
      </c>
      <c r="E2258" t="s">
        <v>10750</v>
      </c>
      <c r="F2258" t="s">
        <v>4110</v>
      </c>
      <c r="G2258">
        <v>3.7</v>
      </c>
      <c r="H2258" t="s">
        <v>10751</v>
      </c>
    </row>
    <row r="2259" spans="1:8" hidden="1" x14ac:dyDescent="0.25">
      <c r="A2259" t="str">
        <f>Produkty[[#This Row],[Symbol]]</f>
        <v>BKU0635060</v>
      </c>
      <c r="B2259" s="560">
        <v>5901466117828</v>
      </c>
      <c r="C2259" t="s">
        <v>10752</v>
      </c>
      <c r="D2259" t="s">
        <v>4107</v>
      </c>
      <c r="E2259" t="s">
        <v>10753</v>
      </c>
      <c r="F2259" t="s">
        <v>4110</v>
      </c>
      <c r="G2259">
        <v>3.7</v>
      </c>
      <c r="H2259" t="s">
        <v>10754</v>
      </c>
    </row>
    <row r="2260" spans="1:8" hidden="1" x14ac:dyDescent="0.25">
      <c r="A2260" t="str">
        <f>Produkty[[#This Row],[Symbol]]</f>
        <v>BKU0845060</v>
      </c>
      <c r="B2260" s="560">
        <v>5901466117835</v>
      </c>
      <c r="C2260" t="s">
        <v>10755</v>
      </c>
      <c r="D2260" t="s">
        <v>4107</v>
      </c>
      <c r="E2260" t="s">
        <v>10756</v>
      </c>
      <c r="F2260" t="s">
        <v>4110</v>
      </c>
      <c r="G2260">
        <v>3.7</v>
      </c>
      <c r="H2260" t="s">
        <v>10757</v>
      </c>
    </row>
    <row r="2261" spans="1:8" hidden="1" x14ac:dyDescent="0.25">
      <c r="A2261" t="str">
        <f>Produkty[[#This Row],[Symbol]]</f>
        <v>BKU0845080</v>
      </c>
      <c r="B2261" s="560">
        <v>5901466117842</v>
      </c>
      <c r="C2261" t="s">
        <v>10758</v>
      </c>
      <c r="D2261" t="s">
        <v>4107</v>
      </c>
      <c r="E2261" t="s">
        <v>10759</v>
      </c>
      <c r="F2261" t="s">
        <v>4110</v>
      </c>
      <c r="G2261">
        <v>3.7</v>
      </c>
      <c r="H2261" t="s">
        <v>10760</v>
      </c>
    </row>
    <row r="2262" spans="1:8" hidden="1" x14ac:dyDescent="0.25">
      <c r="A2262" t="str">
        <f>Produkty[[#This Row],[Symbol]]</f>
        <v>BKU1050080</v>
      </c>
      <c r="B2262" s="560">
        <v>5901466117859</v>
      </c>
      <c r="C2262" t="s">
        <v>10761</v>
      </c>
      <c r="D2262" t="s">
        <v>4107</v>
      </c>
      <c r="E2262" t="s">
        <v>10762</v>
      </c>
      <c r="F2262" t="s">
        <v>4110</v>
      </c>
      <c r="G2262">
        <v>3.7</v>
      </c>
      <c r="H2262" t="s">
        <v>10763</v>
      </c>
    </row>
    <row r="2263" spans="1:8" hidden="1" x14ac:dyDescent="0.25">
      <c r="A2263" t="str">
        <f>Produkty[[#This Row],[Symbol]]</f>
        <v>BD35025</v>
      </c>
      <c r="B2263" s="560">
        <v>5901466117866</v>
      </c>
      <c r="C2263" t="s">
        <v>10764</v>
      </c>
      <c r="D2263" t="s">
        <v>4107</v>
      </c>
      <c r="E2263" t="s">
        <v>10765</v>
      </c>
      <c r="F2263" t="s">
        <v>4110</v>
      </c>
      <c r="G2263">
        <v>5.32</v>
      </c>
      <c r="H2263" t="s">
        <v>10766</v>
      </c>
    </row>
    <row r="2264" spans="1:8" hidden="1" x14ac:dyDescent="0.25">
      <c r="A2264" t="str">
        <f>Produkty[[#This Row],[Symbol]]</f>
        <v>BD35035</v>
      </c>
      <c r="B2264" s="560">
        <v>5901466117873</v>
      </c>
      <c r="C2264" t="s">
        <v>10767</v>
      </c>
      <c r="D2264" t="s">
        <v>4107</v>
      </c>
      <c r="E2264" t="s">
        <v>10768</v>
      </c>
      <c r="F2264" t="s">
        <v>4110</v>
      </c>
      <c r="G2264">
        <v>4.4800000000000004</v>
      </c>
      <c r="H2264" t="s">
        <v>10769</v>
      </c>
    </row>
    <row r="2265" spans="1:8" hidden="1" x14ac:dyDescent="0.25">
      <c r="A2265" t="str">
        <f>Produkty[[#This Row],[Symbol]]</f>
        <v>S-73909</v>
      </c>
      <c r="B2265" s="560">
        <v>5901466117897</v>
      </c>
      <c r="C2265" t="s">
        <v>10770</v>
      </c>
      <c r="D2265" t="s">
        <v>4102</v>
      </c>
      <c r="E2265" t="s">
        <v>10771</v>
      </c>
      <c r="F2265" t="s">
        <v>4095</v>
      </c>
      <c r="G2265">
        <v>43.31</v>
      </c>
      <c r="H2265" t="s">
        <v>10772</v>
      </c>
    </row>
    <row r="2266" spans="1:8" hidden="1" x14ac:dyDescent="0.25">
      <c r="A2266" t="str">
        <f>Produkty[[#This Row],[Symbol]]</f>
        <v>S-73901</v>
      </c>
      <c r="B2266" s="560">
        <v>5901466117903</v>
      </c>
      <c r="C2266" t="s">
        <v>10773</v>
      </c>
      <c r="D2266" t="s">
        <v>4102</v>
      </c>
      <c r="E2266" t="s">
        <v>10774</v>
      </c>
      <c r="F2266" t="s">
        <v>4095</v>
      </c>
      <c r="G2266">
        <v>28.55</v>
      </c>
      <c r="H2266" t="s">
        <v>10775</v>
      </c>
    </row>
    <row r="2267" spans="1:8" hidden="1" x14ac:dyDescent="0.25">
      <c r="A2267" t="str">
        <f>Produkty[[#This Row],[Symbol]]</f>
        <v>S-73903</v>
      </c>
      <c r="B2267" s="560">
        <v>5901466117910</v>
      </c>
      <c r="C2267" t="s">
        <v>10776</v>
      </c>
      <c r="D2267" t="s">
        <v>4102</v>
      </c>
      <c r="E2267" t="s">
        <v>10777</v>
      </c>
      <c r="F2267" t="s">
        <v>4095</v>
      </c>
      <c r="G2267">
        <v>33.36</v>
      </c>
      <c r="H2267" t="s">
        <v>10778</v>
      </c>
    </row>
    <row r="2268" spans="1:8" hidden="1" x14ac:dyDescent="0.25">
      <c r="A2268" t="str">
        <f>Produkty[[#This Row],[Symbol]]</f>
        <v>S-73922</v>
      </c>
      <c r="B2268" s="560">
        <v>5901466117927</v>
      </c>
      <c r="C2268" t="s">
        <v>10779</v>
      </c>
      <c r="D2268" t="s">
        <v>4102</v>
      </c>
      <c r="E2268" t="s">
        <v>10780</v>
      </c>
      <c r="F2268" t="s">
        <v>4095</v>
      </c>
      <c r="G2268">
        <v>12.02</v>
      </c>
      <c r="H2268" t="s">
        <v>10781</v>
      </c>
    </row>
    <row r="2269" spans="1:8" hidden="1" x14ac:dyDescent="0.25">
      <c r="A2269" t="str">
        <f>Produkty[[#This Row],[Symbol]]</f>
        <v>S-73920</v>
      </c>
      <c r="B2269" s="560">
        <v>5901466117934</v>
      </c>
      <c r="C2269" t="s">
        <v>10782</v>
      </c>
      <c r="D2269" t="s">
        <v>4102</v>
      </c>
      <c r="E2269" t="s">
        <v>10783</v>
      </c>
      <c r="F2269" t="s">
        <v>4095</v>
      </c>
      <c r="G2269">
        <v>9.9600000000000009</v>
      </c>
      <c r="H2269" t="s">
        <v>10784</v>
      </c>
    </row>
    <row r="2270" spans="1:8" hidden="1" x14ac:dyDescent="0.25">
      <c r="A2270" t="str">
        <f>Produkty[[#This Row],[Symbol]]</f>
        <v>S-73905</v>
      </c>
      <c r="B2270" s="560">
        <v>5901466117941</v>
      </c>
      <c r="C2270" t="s">
        <v>10785</v>
      </c>
      <c r="D2270" t="s">
        <v>4102</v>
      </c>
      <c r="E2270" t="s">
        <v>10786</v>
      </c>
      <c r="F2270" t="s">
        <v>4104</v>
      </c>
      <c r="G2270">
        <v>36.53</v>
      </c>
      <c r="H2270" t="s">
        <v>10787</v>
      </c>
    </row>
    <row r="2271" spans="1:8" hidden="1" x14ac:dyDescent="0.25">
      <c r="A2271" t="str">
        <f>Produkty[[#This Row],[Symbol]]</f>
        <v>WHW-P 6X60</v>
      </c>
      <c r="B2271" s="560">
        <v>5901466117958</v>
      </c>
      <c r="C2271" t="s">
        <v>10788</v>
      </c>
      <c r="D2271" t="s">
        <v>4107</v>
      </c>
      <c r="E2271" t="s">
        <v>10789</v>
      </c>
      <c r="F2271" t="s">
        <v>4118</v>
      </c>
      <c r="G2271">
        <v>19.68</v>
      </c>
      <c r="H2271" t="s">
        <v>39422</v>
      </c>
    </row>
    <row r="2272" spans="1:8" hidden="1" x14ac:dyDescent="0.25">
      <c r="A2272" t="str">
        <f>Produkty[[#This Row],[Symbol]]</f>
        <v>WHW-P 6X80</v>
      </c>
      <c r="B2272" s="560">
        <v>5901466117965</v>
      </c>
      <c r="C2272" t="s">
        <v>10790</v>
      </c>
      <c r="D2272" t="s">
        <v>4107</v>
      </c>
      <c r="E2272" t="s">
        <v>10791</v>
      </c>
      <c r="F2272" t="s">
        <v>4118</v>
      </c>
      <c r="G2272">
        <v>24.1</v>
      </c>
      <c r="H2272" t="s">
        <v>39423</v>
      </c>
    </row>
    <row r="2273" spans="1:8" hidden="1" x14ac:dyDescent="0.25">
      <c r="A2273" t="str">
        <f>Produkty[[#This Row],[Symbol]]</f>
        <v>WHW-P 6X100</v>
      </c>
      <c r="B2273" s="560">
        <v>5901466117972</v>
      </c>
      <c r="C2273" t="s">
        <v>10792</v>
      </c>
      <c r="D2273" t="s">
        <v>4107</v>
      </c>
      <c r="E2273" t="s">
        <v>10793</v>
      </c>
      <c r="F2273" t="s">
        <v>4118</v>
      </c>
      <c r="G2273">
        <v>28.94</v>
      </c>
      <c r="H2273" t="s">
        <v>39424</v>
      </c>
    </row>
    <row r="2274" spans="1:8" hidden="1" x14ac:dyDescent="0.25">
      <c r="A2274" t="str">
        <f>Produkty[[#This Row],[Symbol]]</f>
        <v>WHW-P 6X120</v>
      </c>
      <c r="B2274" s="560">
        <v>5901466117989</v>
      </c>
      <c r="C2274" t="s">
        <v>10794</v>
      </c>
      <c r="D2274" t="s">
        <v>4107</v>
      </c>
      <c r="E2274" t="s">
        <v>10795</v>
      </c>
      <c r="F2274" t="s">
        <v>4118</v>
      </c>
      <c r="G2274">
        <v>35.619999999999997</v>
      </c>
      <c r="H2274" t="s">
        <v>39425</v>
      </c>
    </row>
    <row r="2275" spans="1:8" hidden="1" x14ac:dyDescent="0.25">
      <c r="A2275" t="str">
        <f>Produkty[[#This Row],[Symbol]]</f>
        <v>WHW-P 6X140</v>
      </c>
      <c r="B2275" s="560">
        <v>5901466117996</v>
      </c>
      <c r="C2275" t="s">
        <v>10796</v>
      </c>
      <c r="D2275" t="s">
        <v>4107</v>
      </c>
      <c r="E2275" t="s">
        <v>10797</v>
      </c>
      <c r="F2275" t="s">
        <v>4118</v>
      </c>
      <c r="G2275">
        <v>41.84</v>
      </c>
      <c r="H2275" t="s">
        <v>39426</v>
      </c>
    </row>
    <row r="2276" spans="1:8" hidden="1" x14ac:dyDescent="0.25">
      <c r="A2276" t="str">
        <f>Produkty[[#This Row],[Symbol]]</f>
        <v>WHW-P 6X160</v>
      </c>
      <c r="B2276" s="560">
        <v>5901466118009</v>
      </c>
      <c r="C2276" t="s">
        <v>10798</v>
      </c>
      <c r="D2276" t="s">
        <v>4107</v>
      </c>
      <c r="E2276" t="s">
        <v>10799</v>
      </c>
      <c r="F2276" t="s">
        <v>4118</v>
      </c>
      <c r="G2276">
        <v>49.74</v>
      </c>
      <c r="H2276" t="s">
        <v>39427</v>
      </c>
    </row>
    <row r="2277" spans="1:8" hidden="1" x14ac:dyDescent="0.25">
      <c r="A2277" t="str">
        <f>Produkty[[#This Row],[Symbol]]</f>
        <v>WHW-P 6X180</v>
      </c>
      <c r="B2277" s="560">
        <v>5901466118016</v>
      </c>
      <c r="C2277" t="s">
        <v>10800</v>
      </c>
      <c r="D2277" t="s">
        <v>4107</v>
      </c>
      <c r="E2277" t="s">
        <v>10801</v>
      </c>
      <c r="F2277" t="s">
        <v>4118</v>
      </c>
      <c r="G2277">
        <v>54.72</v>
      </c>
      <c r="H2277" t="s">
        <v>39428</v>
      </c>
    </row>
    <row r="2278" spans="1:8" hidden="1" x14ac:dyDescent="0.25">
      <c r="A2278" t="str">
        <f>Produkty[[#This Row],[Symbol]]</f>
        <v>WHW-P 6X200</v>
      </c>
      <c r="B2278" s="560">
        <v>5901466118023</v>
      </c>
      <c r="C2278" t="s">
        <v>10802</v>
      </c>
      <c r="D2278" t="s">
        <v>4107</v>
      </c>
      <c r="E2278" t="s">
        <v>10803</v>
      </c>
      <c r="F2278" t="s">
        <v>4118</v>
      </c>
      <c r="G2278">
        <v>66.959999999999994</v>
      </c>
      <c r="H2278" t="s">
        <v>39429</v>
      </c>
    </row>
    <row r="2279" spans="1:8" hidden="1" x14ac:dyDescent="0.25">
      <c r="A2279" t="str">
        <f>Produkty[[#This Row],[Symbol]]</f>
        <v>WHW-P 6X220</v>
      </c>
      <c r="B2279" s="560">
        <v>5901466118030</v>
      </c>
      <c r="C2279" t="s">
        <v>10804</v>
      </c>
      <c r="D2279" t="s">
        <v>4107</v>
      </c>
      <c r="E2279" t="s">
        <v>10805</v>
      </c>
      <c r="F2279" t="s">
        <v>4118</v>
      </c>
      <c r="G2279">
        <v>88.77</v>
      </c>
      <c r="H2279" t="s">
        <v>39430</v>
      </c>
    </row>
    <row r="2280" spans="1:8" hidden="1" x14ac:dyDescent="0.25">
      <c r="A2280" t="str">
        <f>Produkty[[#This Row],[Symbol]]</f>
        <v>WHW-P 6X240</v>
      </c>
      <c r="B2280" s="560">
        <v>5901466118047</v>
      </c>
      <c r="C2280" t="s">
        <v>10806</v>
      </c>
      <c r="D2280" t="s">
        <v>4107</v>
      </c>
      <c r="E2280" t="s">
        <v>10807</v>
      </c>
      <c r="F2280" t="s">
        <v>4118</v>
      </c>
      <c r="G2280">
        <v>105.18</v>
      </c>
      <c r="H2280" t="s">
        <v>39431</v>
      </c>
    </row>
    <row r="2281" spans="1:8" hidden="1" x14ac:dyDescent="0.25">
      <c r="A2281" t="str">
        <f>Produkty[[#This Row],[Symbol]]</f>
        <v>WHW-P 6X260</v>
      </c>
      <c r="B2281" s="560">
        <v>5901466118054</v>
      </c>
      <c r="C2281" t="s">
        <v>10808</v>
      </c>
      <c r="D2281" t="s">
        <v>4107</v>
      </c>
      <c r="E2281" t="s">
        <v>10809</v>
      </c>
      <c r="F2281" t="s">
        <v>4118</v>
      </c>
      <c r="G2281">
        <v>114.29</v>
      </c>
      <c r="H2281" t="s">
        <v>39432</v>
      </c>
    </row>
    <row r="2282" spans="1:8" hidden="1" x14ac:dyDescent="0.25">
      <c r="A2282" t="str">
        <f>Produkty[[#This Row],[Symbol]]</f>
        <v>WHW-P 6X280</v>
      </c>
      <c r="B2282" s="560">
        <v>5901466118061</v>
      </c>
      <c r="C2282" t="s">
        <v>10810</v>
      </c>
      <c r="D2282" t="s">
        <v>4107</v>
      </c>
      <c r="E2282" t="s">
        <v>10811</v>
      </c>
      <c r="F2282" t="s">
        <v>4118</v>
      </c>
      <c r="G2282">
        <v>123.13</v>
      </c>
      <c r="H2282" t="s">
        <v>39433</v>
      </c>
    </row>
    <row r="2283" spans="1:8" hidden="1" x14ac:dyDescent="0.25">
      <c r="A2283" t="str">
        <f>Produkty[[#This Row],[Symbol]]</f>
        <v>WHW-P 6X300</v>
      </c>
      <c r="B2283" s="560">
        <v>5901466118078</v>
      </c>
      <c r="C2283" t="s">
        <v>10812</v>
      </c>
      <c r="D2283" t="s">
        <v>4107</v>
      </c>
      <c r="E2283" t="s">
        <v>10813</v>
      </c>
      <c r="F2283" t="s">
        <v>4118</v>
      </c>
      <c r="G2283">
        <v>130.63999999999999</v>
      </c>
      <c r="H2283" t="s">
        <v>39434</v>
      </c>
    </row>
    <row r="2284" spans="1:8" hidden="1" x14ac:dyDescent="0.25">
      <c r="A2284" t="str">
        <f>Produkty[[#This Row],[Symbol]]</f>
        <v>S-71966</v>
      </c>
      <c r="B2284" s="560">
        <v>5901466118085</v>
      </c>
      <c r="C2284" t="s">
        <v>10814</v>
      </c>
      <c r="D2284" t="s">
        <v>7099</v>
      </c>
      <c r="E2284" t="s">
        <v>10815</v>
      </c>
      <c r="F2284" t="s">
        <v>4095</v>
      </c>
      <c r="G2284">
        <v>156.27000000000001</v>
      </c>
      <c r="H2284" t="s">
        <v>10816</v>
      </c>
    </row>
    <row r="2285" spans="1:8" hidden="1" x14ac:dyDescent="0.25">
      <c r="A2285" t="str">
        <f>Produkty[[#This Row],[Symbol]]</f>
        <v>S-71968</v>
      </c>
      <c r="B2285" s="560">
        <v>5901466118092</v>
      </c>
      <c r="C2285" t="s">
        <v>10817</v>
      </c>
      <c r="D2285" t="s">
        <v>7099</v>
      </c>
      <c r="E2285" t="s">
        <v>10818</v>
      </c>
      <c r="F2285" t="s">
        <v>4095</v>
      </c>
      <c r="G2285">
        <v>179.5</v>
      </c>
      <c r="H2285" t="s">
        <v>10819</v>
      </c>
    </row>
    <row r="2286" spans="1:8" hidden="1" x14ac:dyDescent="0.25">
      <c r="A2286" t="str">
        <f>Produkty[[#This Row],[Symbol]]</f>
        <v>S-67827</v>
      </c>
      <c r="B2286" s="560">
        <v>5901466118108</v>
      </c>
      <c r="C2286" t="s">
        <v>10820</v>
      </c>
      <c r="D2286" t="s">
        <v>4093</v>
      </c>
      <c r="E2286" t="s">
        <v>10821</v>
      </c>
      <c r="F2286" t="s">
        <v>4095</v>
      </c>
      <c r="G2286">
        <v>13.65</v>
      </c>
      <c r="H2286" t="s">
        <v>10822</v>
      </c>
    </row>
    <row r="2287" spans="1:8" hidden="1" x14ac:dyDescent="0.25">
      <c r="A2287" t="str">
        <f>Produkty[[#This Row],[Symbol]]</f>
        <v>S-73877</v>
      </c>
      <c r="B2287" s="560">
        <v>5901466118115</v>
      </c>
      <c r="C2287" t="s">
        <v>10823</v>
      </c>
      <c r="D2287" t="s">
        <v>4102</v>
      </c>
      <c r="E2287" t="s">
        <v>10824</v>
      </c>
      <c r="F2287" t="s">
        <v>4095</v>
      </c>
      <c r="G2287">
        <v>9.8000000000000007</v>
      </c>
      <c r="H2287" t="s">
        <v>10825</v>
      </c>
    </row>
    <row r="2288" spans="1:8" hidden="1" x14ac:dyDescent="0.25">
      <c r="A2288" t="str">
        <f>Produkty[[#This Row],[Symbol]]</f>
        <v>S-47362</v>
      </c>
      <c r="B2288" s="560">
        <v>5901466118122</v>
      </c>
      <c r="C2288" t="s">
        <v>10826</v>
      </c>
      <c r="D2288" t="s">
        <v>7240</v>
      </c>
      <c r="E2288" t="s">
        <v>10827</v>
      </c>
      <c r="F2288" t="s">
        <v>9633</v>
      </c>
      <c r="G2288">
        <v>3.91</v>
      </c>
      <c r="H2288" t="s">
        <v>10828</v>
      </c>
    </row>
    <row r="2289" spans="1:8" hidden="1" x14ac:dyDescent="0.25">
      <c r="A2289" t="str">
        <f>Produkty[[#This Row],[Symbol]]</f>
        <v>S-76020</v>
      </c>
      <c r="B2289" s="560">
        <v>5901466118214</v>
      </c>
      <c r="C2289" t="s">
        <v>10829</v>
      </c>
      <c r="D2289" t="s">
        <v>4093</v>
      </c>
      <c r="E2289" t="s">
        <v>10830</v>
      </c>
      <c r="F2289" t="s">
        <v>4110</v>
      </c>
      <c r="G2289">
        <v>75.88</v>
      </c>
      <c r="H2289" t="s">
        <v>10831</v>
      </c>
    </row>
    <row r="2290" spans="1:8" hidden="1" x14ac:dyDescent="0.25">
      <c r="A2290" t="str">
        <f>Produkty[[#This Row],[Symbol]]</f>
        <v>S-76023</v>
      </c>
      <c r="B2290" s="560">
        <v>5901466118221</v>
      </c>
      <c r="C2290" t="s">
        <v>10832</v>
      </c>
      <c r="D2290" t="s">
        <v>4093</v>
      </c>
      <c r="E2290" t="s">
        <v>10833</v>
      </c>
      <c r="F2290" t="s">
        <v>4110</v>
      </c>
      <c r="G2290">
        <v>75.16</v>
      </c>
      <c r="H2290" t="s">
        <v>10834</v>
      </c>
    </row>
    <row r="2291" spans="1:8" hidden="1" x14ac:dyDescent="0.25">
      <c r="A2291" t="str">
        <f>Produkty[[#This Row],[Symbol]]</f>
        <v>S-76026</v>
      </c>
      <c r="B2291" s="560">
        <v>5901466118238</v>
      </c>
      <c r="C2291" t="s">
        <v>10835</v>
      </c>
      <c r="D2291" t="s">
        <v>4093</v>
      </c>
      <c r="E2291" t="s">
        <v>10836</v>
      </c>
      <c r="F2291" t="s">
        <v>4110</v>
      </c>
      <c r="G2291">
        <v>155.13</v>
      </c>
      <c r="H2291" t="s">
        <v>10837</v>
      </c>
    </row>
    <row r="2292" spans="1:8" hidden="1" x14ac:dyDescent="0.25">
      <c r="A2292" t="str">
        <f>Produkty[[#This Row],[Symbol]]</f>
        <v>S-76029</v>
      </c>
      <c r="B2292" s="560">
        <v>5901466118245</v>
      </c>
      <c r="C2292" t="s">
        <v>10838</v>
      </c>
      <c r="D2292" t="s">
        <v>4093</v>
      </c>
      <c r="E2292" t="s">
        <v>10839</v>
      </c>
      <c r="F2292" t="s">
        <v>4110</v>
      </c>
      <c r="G2292">
        <v>156.63999999999999</v>
      </c>
      <c r="H2292" t="s">
        <v>10840</v>
      </c>
    </row>
    <row r="2293" spans="1:8" hidden="1" x14ac:dyDescent="0.25">
      <c r="A2293" t="str">
        <f>Produkty[[#This Row],[Symbol]]</f>
        <v>S-76032</v>
      </c>
      <c r="B2293" s="560">
        <v>5901466118252</v>
      </c>
      <c r="C2293" t="s">
        <v>10841</v>
      </c>
      <c r="D2293" t="s">
        <v>4093</v>
      </c>
      <c r="E2293" t="s">
        <v>10842</v>
      </c>
      <c r="F2293" t="s">
        <v>4110</v>
      </c>
      <c r="G2293">
        <v>25.25</v>
      </c>
      <c r="H2293" t="s">
        <v>10843</v>
      </c>
    </row>
    <row r="2294" spans="1:8" hidden="1" x14ac:dyDescent="0.25">
      <c r="A2294" t="str">
        <f>Produkty[[#This Row],[Symbol]]</f>
        <v>S-76035</v>
      </c>
      <c r="B2294" s="560">
        <v>5901466118269</v>
      </c>
      <c r="C2294" t="s">
        <v>10844</v>
      </c>
      <c r="D2294" t="s">
        <v>4093</v>
      </c>
      <c r="E2294" t="s">
        <v>10845</v>
      </c>
      <c r="F2294" t="s">
        <v>4110</v>
      </c>
      <c r="G2294">
        <v>25.25</v>
      </c>
      <c r="H2294" t="s">
        <v>10846</v>
      </c>
    </row>
    <row r="2295" spans="1:8" hidden="1" x14ac:dyDescent="0.25">
      <c r="A2295" t="str">
        <f>Produkty[[#This Row],[Symbol]]</f>
        <v>S-76038</v>
      </c>
      <c r="B2295" s="560">
        <v>5901466118276</v>
      </c>
      <c r="C2295" t="s">
        <v>10847</v>
      </c>
      <c r="D2295" t="s">
        <v>4093</v>
      </c>
      <c r="E2295" t="s">
        <v>10848</v>
      </c>
      <c r="F2295" t="s">
        <v>4110</v>
      </c>
      <c r="G2295">
        <v>25.25</v>
      </c>
      <c r="H2295" t="s">
        <v>10849</v>
      </c>
    </row>
    <row r="2296" spans="1:8" hidden="1" x14ac:dyDescent="0.25">
      <c r="A2296" t="str">
        <f>Produkty[[#This Row],[Symbol]]</f>
        <v>S-42059</v>
      </c>
      <c r="B2296" s="560">
        <v>5901466118283</v>
      </c>
      <c r="C2296" t="s">
        <v>10850</v>
      </c>
      <c r="D2296" t="s">
        <v>7240</v>
      </c>
      <c r="E2296" t="s">
        <v>10851</v>
      </c>
      <c r="F2296" t="s">
        <v>4095</v>
      </c>
      <c r="G2296">
        <v>30.06</v>
      </c>
      <c r="H2296" t="s">
        <v>10852</v>
      </c>
    </row>
    <row r="2297" spans="1:8" hidden="1" x14ac:dyDescent="0.25">
      <c r="A2297" t="str">
        <f>Produkty[[#This Row],[Symbol]]</f>
        <v>S-42061</v>
      </c>
      <c r="B2297" s="560">
        <v>5901466118290</v>
      </c>
      <c r="C2297" t="s">
        <v>10853</v>
      </c>
      <c r="D2297" t="s">
        <v>7240</v>
      </c>
      <c r="E2297" t="s">
        <v>10854</v>
      </c>
      <c r="F2297" t="s">
        <v>4095</v>
      </c>
      <c r="G2297">
        <v>30.06</v>
      </c>
      <c r="H2297" t="s">
        <v>10855</v>
      </c>
    </row>
    <row r="2298" spans="1:8" hidden="1" x14ac:dyDescent="0.25">
      <c r="A2298" t="str">
        <f>Produkty[[#This Row],[Symbol]]</f>
        <v>S-42063</v>
      </c>
      <c r="B2298" s="560">
        <v>5901466118306</v>
      </c>
      <c r="C2298" t="s">
        <v>10856</v>
      </c>
      <c r="D2298" t="s">
        <v>7240</v>
      </c>
      <c r="E2298" t="s">
        <v>10857</v>
      </c>
      <c r="F2298" t="s">
        <v>4095</v>
      </c>
      <c r="G2298">
        <v>30.06</v>
      </c>
      <c r="H2298" t="s">
        <v>10858</v>
      </c>
    </row>
    <row r="2299" spans="1:8" hidden="1" x14ac:dyDescent="0.25">
      <c r="A2299" t="str">
        <f>Produkty[[#This Row],[Symbol]]</f>
        <v>S-42065</v>
      </c>
      <c r="B2299" s="560">
        <v>5901466118313</v>
      </c>
      <c r="C2299" t="s">
        <v>10859</v>
      </c>
      <c r="D2299" t="s">
        <v>7240</v>
      </c>
      <c r="E2299" t="s">
        <v>10860</v>
      </c>
      <c r="F2299" t="s">
        <v>4095</v>
      </c>
      <c r="G2299">
        <v>30.06</v>
      </c>
      <c r="H2299" t="s">
        <v>10861</v>
      </c>
    </row>
    <row r="2300" spans="1:8" hidden="1" x14ac:dyDescent="0.25">
      <c r="A2300" t="str">
        <f>Produkty[[#This Row],[Symbol]]</f>
        <v>S-42067</v>
      </c>
      <c r="B2300" s="560">
        <v>5901466118320</v>
      </c>
      <c r="C2300" t="s">
        <v>10862</v>
      </c>
      <c r="D2300" t="s">
        <v>7240</v>
      </c>
      <c r="E2300" t="s">
        <v>10863</v>
      </c>
      <c r="F2300" t="s">
        <v>4095</v>
      </c>
      <c r="G2300">
        <v>30.06</v>
      </c>
      <c r="H2300" t="s">
        <v>10864</v>
      </c>
    </row>
    <row r="2301" spans="1:8" hidden="1" x14ac:dyDescent="0.25">
      <c r="A2301" t="str">
        <f>Produkty[[#This Row],[Symbol]]</f>
        <v>S-42069</v>
      </c>
      <c r="B2301" s="560">
        <v>5901466118337</v>
      </c>
      <c r="C2301" t="s">
        <v>10865</v>
      </c>
      <c r="D2301" t="s">
        <v>7240</v>
      </c>
      <c r="E2301" t="s">
        <v>10866</v>
      </c>
      <c r="F2301" t="s">
        <v>4095</v>
      </c>
      <c r="G2301">
        <v>30.06</v>
      </c>
      <c r="H2301" t="s">
        <v>10867</v>
      </c>
    </row>
    <row r="2302" spans="1:8" hidden="1" x14ac:dyDescent="0.25">
      <c r="A2302" t="str">
        <f>Produkty[[#This Row],[Symbol]]</f>
        <v>S-78096</v>
      </c>
      <c r="B2302" s="560">
        <v>5901466118344</v>
      </c>
      <c r="C2302" t="s">
        <v>10868</v>
      </c>
      <c r="D2302" t="s">
        <v>7240</v>
      </c>
      <c r="E2302" t="s">
        <v>10869</v>
      </c>
      <c r="F2302" t="s">
        <v>4095</v>
      </c>
      <c r="G2302">
        <v>57.49</v>
      </c>
      <c r="H2302" t="s">
        <v>10870</v>
      </c>
    </row>
    <row r="2303" spans="1:8" hidden="1" x14ac:dyDescent="0.25">
      <c r="A2303" t="str">
        <f>Produkty[[#This Row],[Symbol]]</f>
        <v>S-78098</v>
      </c>
      <c r="B2303" s="560">
        <v>5901466118351</v>
      </c>
      <c r="C2303" t="s">
        <v>10871</v>
      </c>
      <c r="D2303" t="s">
        <v>7240</v>
      </c>
      <c r="E2303" t="s">
        <v>10872</v>
      </c>
      <c r="F2303" t="s">
        <v>4095</v>
      </c>
      <c r="G2303">
        <v>57.49</v>
      </c>
      <c r="H2303" t="s">
        <v>10873</v>
      </c>
    </row>
    <row r="2304" spans="1:8" hidden="1" x14ac:dyDescent="0.25">
      <c r="A2304" t="str">
        <f>Produkty[[#This Row],[Symbol]]</f>
        <v>S-78100</v>
      </c>
      <c r="B2304" s="560">
        <v>5901466118368</v>
      </c>
      <c r="C2304" t="s">
        <v>10874</v>
      </c>
      <c r="D2304" t="s">
        <v>7240</v>
      </c>
      <c r="E2304" t="s">
        <v>10875</v>
      </c>
      <c r="F2304" t="s">
        <v>4095</v>
      </c>
      <c r="G2304">
        <v>57.49</v>
      </c>
      <c r="H2304" t="s">
        <v>10876</v>
      </c>
    </row>
    <row r="2305" spans="1:8" hidden="1" x14ac:dyDescent="0.25">
      <c r="A2305" t="str">
        <f>Produkty[[#This Row],[Symbol]]</f>
        <v>S-78102</v>
      </c>
      <c r="B2305" s="560">
        <v>5901466118375</v>
      </c>
      <c r="C2305" t="s">
        <v>10877</v>
      </c>
      <c r="D2305" t="s">
        <v>7240</v>
      </c>
      <c r="E2305" t="s">
        <v>10878</v>
      </c>
      <c r="F2305" t="s">
        <v>4095</v>
      </c>
      <c r="G2305">
        <v>57.49</v>
      </c>
      <c r="H2305" t="s">
        <v>10879</v>
      </c>
    </row>
    <row r="2306" spans="1:8" hidden="1" x14ac:dyDescent="0.25">
      <c r="A2306" t="str">
        <f>Produkty[[#This Row],[Symbol]]</f>
        <v>S-78104</v>
      </c>
      <c r="B2306" s="560">
        <v>5901466118382</v>
      </c>
      <c r="C2306" t="s">
        <v>10880</v>
      </c>
      <c r="D2306" t="s">
        <v>7240</v>
      </c>
      <c r="E2306" t="s">
        <v>10881</v>
      </c>
      <c r="F2306" t="s">
        <v>4095</v>
      </c>
      <c r="G2306">
        <v>57.49</v>
      </c>
      <c r="H2306" t="s">
        <v>10882</v>
      </c>
    </row>
    <row r="2307" spans="1:8" hidden="1" x14ac:dyDescent="0.25">
      <c r="A2307" t="str">
        <f>Produkty[[#This Row],[Symbol]]</f>
        <v>S-78106</v>
      </c>
      <c r="B2307" s="560">
        <v>5901466118399</v>
      </c>
      <c r="C2307" t="s">
        <v>10883</v>
      </c>
      <c r="D2307" t="s">
        <v>7240</v>
      </c>
      <c r="E2307" t="s">
        <v>10884</v>
      </c>
      <c r="F2307" t="s">
        <v>4095</v>
      </c>
      <c r="G2307">
        <v>57.49</v>
      </c>
      <c r="H2307" t="s">
        <v>10885</v>
      </c>
    </row>
    <row r="2308" spans="1:8" hidden="1" x14ac:dyDescent="0.25">
      <c r="A2308" t="str">
        <f>Produkty[[#This Row],[Symbol]]</f>
        <v>S-42021</v>
      </c>
      <c r="B2308" s="560">
        <v>5901466118412</v>
      </c>
      <c r="C2308" t="s">
        <v>10886</v>
      </c>
      <c r="D2308" t="s">
        <v>7240</v>
      </c>
      <c r="E2308" t="s">
        <v>10887</v>
      </c>
      <c r="F2308" t="s">
        <v>4095</v>
      </c>
      <c r="G2308">
        <v>60.57</v>
      </c>
      <c r="H2308" t="s">
        <v>10888</v>
      </c>
    </row>
    <row r="2309" spans="1:8" hidden="1" x14ac:dyDescent="0.25">
      <c r="A2309" t="str">
        <f>Produkty[[#This Row],[Symbol]]</f>
        <v>S-42023</v>
      </c>
      <c r="B2309" s="560">
        <v>5901466118429</v>
      </c>
      <c r="C2309" t="s">
        <v>10889</v>
      </c>
      <c r="D2309" t="s">
        <v>7240</v>
      </c>
      <c r="E2309" t="s">
        <v>10890</v>
      </c>
      <c r="F2309" t="s">
        <v>4095</v>
      </c>
      <c r="G2309">
        <v>60.57</v>
      </c>
      <c r="H2309" t="s">
        <v>10891</v>
      </c>
    </row>
    <row r="2310" spans="1:8" hidden="1" x14ac:dyDescent="0.25">
      <c r="A2310" t="str">
        <f>Produkty[[#This Row],[Symbol]]</f>
        <v>S-42025</v>
      </c>
      <c r="B2310" s="560">
        <v>5901466118436</v>
      </c>
      <c r="C2310" t="s">
        <v>10892</v>
      </c>
      <c r="D2310" t="s">
        <v>7240</v>
      </c>
      <c r="E2310" t="s">
        <v>10893</v>
      </c>
      <c r="F2310" t="s">
        <v>4095</v>
      </c>
      <c r="G2310">
        <v>60.57</v>
      </c>
      <c r="H2310" t="s">
        <v>10894</v>
      </c>
    </row>
    <row r="2311" spans="1:8" hidden="1" x14ac:dyDescent="0.25">
      <c r="A2311" t="str">
        <f>Produkty[[#This Row],[Symbol]]</f>
        <v>S-42027</v>
      </c>
      <c r="B2311" s="560">
        <v>5901466118443</v>
      </c>
      <c r="C2311" t="s">
        <v>10895</v>
      </c>
      <c r="D2311" t="s">
        <v>7240</v>
      </c>
      <c r="E2311" t="s">
        <v>10896</v>
      </c>
      <c r="F2311" t="s">
        <v>4095</v>
      </c>
      <c r="G2311">
        <v>60.57</v>
      </c>
      <c r="H2311" t="s">
        <v>10897</v>
      </c>
    </row>
    <row r="2312" spans="1:8" hidden="1" x14ac:dyDescent="0.25">
      <c r="A2312" t="str">
        <f>Produkty[[#This Row],[Symbol]]</f>
        <v>S-42031</v>
      </c>
      <c r="B2312" s="560">
        <v>5901466118467</v>
      </c>
      <c r="C2312" t="s">
        <v>10898</v>
      </c>
      <c r="D2312" t="s">
        <v>7240</v>
      </c>
      <c r="E2312" t="s">
        <v>10899</v>
      </c>
      <c r="F2312" t="s">
        <v>4095</v>
      </c>
      <c r="G2312">
        <v>60.57</v>
      </c>
      <c r="H2312" t="s">
        <v>10900</v>
      </c>
    </row>
    <row r="2313" spans="1:8" hidden="1" x14ac:dyDescent="0.25">
      <c r="A2313" t="str">
        <f>Produkty[[#This Row],[Symbol]]</f>
        <v>S-42033</v>
      </c>
      <c r="B2313" s="560">
        <v>5901466118474</v>
      </c>
      <c r="C2313" t="s">
        <v>10901</v>
      </c>
      <c r="D2313" t="s">
        <v>7240</v>
      </c>
      <c r="E2313" t="s">
        <v>10902</v>
      </c>
      <c r="F2313" t="s">
        <v>4095</v>
      </c>
      <c r="G2313">
        <v>60.57</v>
      </c>
      <c r="H2313" t="s">
        <v>10903</v>
      </c>
    </row>
    <row r="2314" spans="1:8" hidden="1" x14ac:dyDescent="0.25">
      <c r="A2314" t="str">
        <f>Produkty[[#This Row],[Symbol]]</f>
        <v>S-42035</v>
      </c>
      <c r="B2314" s="560">
        <v>5901466118481</v>
      </c>
      <c r="C2314" t="s">
        <v>10904</v>
      </c>
      <c r="D2314" t="s">
        <v>7240</v>
      </c>
      <c r="E2314" t="s">
        <v>10905</v>
      </c>
      <c r="F2314" t="s">
        <v>4095</v>
      </c>
      <c r="G2314">
        <v>60.57</v>
      </c>
      <c r="H2314" t="s">
        <v>10906</v>
      </c>
    </row>
    <row r="2315" spans="1:8" hidden="1" x14ac:dyDescent="0.25">
      <c r="A2315" t="str">
        <f>Produkty[[#This Row],[Symbol]]</f>
        <v>S-42037</v>
      </c>
      <c r="B2315" s="560">
        <v>5901466118498</v>
      </c>
      <c r="C2315" t="s">
        <v>10907</v>
      </c>
      <c r="D2315" t="s">
        <v>7240</v>
      </c>
      <c r="E2315" t="s">
        <v>10908</v>
      </c>
      <c r="F2315" t="s">
        <v>4095</v>
      </c>
      <c r="G2315">
        <v>60.57</v>
      </c>
      <c r="H2315" t="s">
        <v>10909</v>
      </c>
    </row>
    <row r="2316" spans="1:8" hidden="1" x14ac:dyDescent="0.25">
      <c r="A2316" t="str">
        <f>Produkty[[#This Row],[Symbol]]</f>
        <v>S-42041</v>
      </c>
      <c r="B2316" s="560">
        <v>5901466118511</v>
      </c>
      <c r="C2316" t="s">
        <v>10910</v>
      </c>
      <c r="D2316" t="s">
        <v>7240</v>
      </c>
      <c r="E2316" t="s">
        <v>10911</v>
      </c>
      <c r="F2316" t="s">
        <v>4095</v>
      </c>
      <c r="G2316">
        <v>54.14</v>
      </c>
      <c r="H2316" t="s">
        <v>10912</v>
      </c>
    </row>
    <row r="2317" spans="1:8" hidden="1" x14ac:dyDescent="0.25">
      <c r="A2317" t="str">
        <f>Produkty[[#This Row],[Symbol]]</f>
        <v>S-42043</v>
      </c>
      <c r="B2317" s="560">
        <v>5901466118528</v>
      </c>
      <c r="C2317" t="s">
        <v>10913</v>
      </c>
      <c r="D2317" t="s">
        <v>7240</v>
      </c>
      <c r="E2317" t="s">
        <v>10914</v>
      </c>
      <c r="F2317" t="s">
        <v>4095</v>
      </c>
      <c r="G2317">
        <v>54.14</v>
      </c>
      <c r="H2317" t="s">
        <v>10915</v>
      </c>
    </row>
    <row r="2318" spans="1:8" hidden="1" x14ac:dyDescent="0.25">
      <c r="A2318" t="str">
        <f>Produkty[[#This Row],[Symbol]]</f>
        <v>S-42045</v>
      </c>
      <c r="B2318" s="560">
        <v>5901466118535</v>
      </c>
      <c r="C2318" t="s">
        <v>10916</v>
      </c>
      <c r="D2318" t="s">
        <v>7240</v>
      </c>
      <c r="E2318" t="s">
        <v>10917</v>
      </c>
      <c r="F2318" t="s">
        <v>4095</v>
      </c>
      <c r="G2318">
        <v>54.14</v>
      </c>
      <c r="H2318" t="s">
        <v>10918</v>
      </c>
    </row>
    <row r="2319" spans="1:8" hidden="1" x14ac:dyDescent="0.25">
      <c r="A2319" t="str">
        <f>Produkty[[#This Row],[Symbol]]</f>
        <v>S-42047</v>
      </c>
      <c r="B2319" s="560">
        <v>5901466118542</v>
      </c>
      <c r="C2319" t="s">
        <v>10919</v>
      </c>
      <c r="D2319" t="s">
        <v>7240</v>
      </c>
      <c r="E2319" t="s">
        <v>10920</v>
      </c>
      <c r="F2319" t="s">
        <v>4095</v>
      </c>
      <c r="G2319">
        <v>54.14</v>
      </c>
      <c r="H2319" t="s">
        <v>10921</v>
      </c>
    </row>
    <row r="2320" spans="1:8" hidden="1" x14ac:dyDescent="0.25">
      <c r="A2320" t="str">
        <f>Produkty[[#This Row],[Symbol]]</f>
        <v>S-42049</v>
      </c>
      <c r="B2320" s="560">
        <v>5901466118559</v>
      </c>
      <c r="C2320" t="s">
        <v>10922</v>
      </c>
      <c r="D2320" t="s">
        <v>7240</v>
      </c>
      <c r="E2320" t="s">
        <v>10923</v>
      </c>
      <c r="F2320" t="s">
        <v>4095</v>
      </c>
      <c r="G2320">
        <v>30.53</v>
      </c>
      <c r="H2320" t="s">
        <v>10924</v>
      </c>
    </row>
    <row r="2321" spans="1:8" hidden="1" x14ac:dyDescent="0.25">
      <c r="A2321" t="str">
        <f>Produkty[[#This Row],[Symbol]]</f>
        <v>S-42051</v>
      </c>
      <c r="B2321" s="560">
        <v>5901466118566</v>
      </c>
      <c r="C2321" t="s">
        <v>10925</v>
      </c>
      <c r="D2321" t="s">
        <v>7240</v>
      </c>
      <c r="E2321" t="s">
        <v>10926</v>
      </c>
      <c r="F2321" t="s">
        <v>4095</v>
      </c>
      <c r="G2321">
        <v>13.87</v>
      </c>
      <c r="H2321" t="s">
        <v>10927</v>
      </c>
    </row>
    <row r="2322" spans="1:8" hidden="1" x14ac:dyDescent="0.25">
      <c r="A2322" t="str">
        <f>Produkty[[#This Row],[Symbol]]</f>
        <v>S-42055</v>
      </c>
      <c r="B2322" s="560">
        <v>5901466118580</v>
      </c>
      <c r="C2322" t="s">
        <v>10928</v>
      </c>
      <c r="D2322" t="s">
        <v>7240</v>
      </c>
      <c r="E2322" t="s">
        <v>10929</v>
      </c>
      <c r="F2322" t="s">
        <v>4095</v>
      </c>
      <c r="G2322">
        <v>20.329999999999998</v>
      </c>
      <c r="H2322" t="s">
        <v>10930</v>
      </c>
    </row>
    <row r="2323" spans="1:8" hidden="1" x14ac:dyDescent="0.25">
      <c r="A2323" t="str">
        <f>Produkty[[#This Row],[Symbol]]</f>
        <v>S-42057</v>
      </c>
      <c r="B2323" s="560">
        <v>5901466118597</v>
      </c>
      <c r="C2323" t="s">
        <v>10931</v>
      </c>
      <c r="D2323" t="s">
        <v>7240</v>
      </c>
      <c r="E2323" t="s">
        <v>10932</v>
      </c>
      <c r="F2323" t="s">
        <v>4095</v>
      </c>
      <c r="G2323">
        <v>30.3</v>
      </c>
      <c r="H2323" t="s">
        <v>10933</v>
      </c>
    </row>
    <row r="2324" spans="1:8" hidden="1" x14ac:dyDescent="0.25">
      <c r="A2324" t="str">
        <f>Produkty[[#This Row],[Symbol]]</f>
        <v>S-78138</v>
      </c>
      <c r="B2324" s="560">
        <v>5901466118757</v>
      </c>
      <c r="C2324" t="s">
        <v>10934</v>
      </c>
      <c r="D2324" t="s">
        <v>7240</v>
      </c>
      <c r="E2324" t="s">
        <v>10935</v>
      </c>
      <c r="F2324" t="s">
        <v>4095</v>
      </c>
      <c r="G2324">
        <v>135.47</v>
      </c>
      <c r="H2324" t="s">
        <v>10936</v>
      </c>
    </row>
    <row r="2325" spans="1:8" hidden="1" x14ac:dyDescent="0.25">
      <c r="A2325" t="str">
        <f>Produkty[[#This Row],[Symbol]]</f>
        <v>S-78140</v>
      </c>
      <c r="B2325" s="560">
        <v>5901466118764</v>
      </c>
      <c r="C2325" t="s">
        <v>10937</v>
      </c>
      <c r="D2325" t="s">
        <v>7240</v>
      </c>
      <c r="E2325" t="s">
        <v>10938</v>
      </c>
      <c r="F2325" t="s">
        <v>4095</v>
      </c>
      <c r="G2325">
        <v>135.47</v>
      </c>
      <c r="H2325" t="s">
        <v>10939</v>
      </c>
    </row>
    <row r="2326" spans="1:8" hidden="1" x14ac:dyDescent="0.25">
      <c r="A2326" t="str">
        <f>Produkty[[#This Row],[Symbol]]</f>
        <v>S-78142</v>
      </c>
      <c r="B2326" s="560">
        <v>5901466118771</v>
      </c>
      <c r="C2326" t="s">
        <v>10940</v>
      </c>
      <c r="D2326" t="s">
        <v>7240</v>
      </c>
      <c r="E2326" t="s">
        <v>10941</v>
      </c>
      <c r="F2326" t="s">
        <v>4095</v>
      </c>
      <c r="G2326">
        <v>135.47</v>
      </c>
      <c r="H2326" t="s">
        <v>10942</v>
      </c>
    </row>
    <row r="2327" spans="1:8" hidden="1" x14ac:dyDescent="0.25">
      <c r="A2327" t="str">
        <f>Produkty[[#This Row],[Symbol]]</f>
        <v>S-78144</v>
      </c>
      <c r="B2327" s="560">
        <v>5901466118788</v>
      </c>
      <c r="C2327" t="s">
        <v>10943</v>
      </c>
      <c r="D2327" t="s">
        <v>7240</v>
      </c>
      <c r="E2327" t="s">
        <v>10944</v>
      </c>
      <c r="F2327" t="s">
        <v>4095</v>
      </c>
      <c r="G2327">
        <v>135.47</v>
      </c>
      <c r="H2327" t="s">
        <v>10945</v>
      </c>
    </row>
    <row r="2328" spans="1:8" hidden="1" x14ac:dyDescent="0.25">
      <c r="A2328" t="str">
        <f>Produkty[[#This Row],[Symbol]]</f>
        <v>S-78146</v>
      </c>
      <c r="B2328" s="560">
        <v>5901466118795</v>
      </c>
      <c r="C2328" t="s">
        <v>10946</v>
      </c>
      <c r="D2328" t="s">
        <v>7240</v>
      </c>
      <c r="E2328" t="s">
        <v>10947</v>
      </c>
      <c r="F2328" t="s">
        <v>4095</v>
      </c>
      <c r="G2328">
        <v>135.47</v>
      </c>
      <c r="H2328" t="s">
        <v>10948</v>
      </c>
    </row>
    <row r="2329" spans="1:8" hidden="1" x14ac:dyDescent="0.25">
      <c r="A2329" t="str">
        <f>Produkty[[#This Row],[Symbol]]</f>
        <v>S-78148</v>
      </c>
      <c r="B2329" s="560">
        <v>5901466118801</v>
      </c>
      <c r="C2329" t="s">
        <v>10949</v>
      </c>
      <c r="D2329" t="s">
        <v>7240</v>
      </c>
      <c r="E2329" t="s">
        <v>10950</v>
      </c>
      <c r="F2329" t="s">
        <v>4095</v>
      </c>
      <c r="G2329">
        <v>86.56</v>
      </c>
      <c r="H2329" t="s">
        <v>10951</v>
      </c>
    </row>
    <row r="2330" spans="1:8" hidden="1" x14ac:dyDescent="0.25">
      <c r="A2330" t="str">
        <f>Produkty[[#This Row],[Symbol]]</f>
        <v>S-78149</v>
      </c>
      <c r="B2330" s="560">
        <v>5901466118818</v>
      </c>
      <c r="C2330" t="s">
        <v>10952</v>
      </c>
      <c r="D2330" t="s">
        <v>7240</v>
      </c>
      <c r="E2330" t="s">
        <v>10953</v>
      </c>
      <c r="F2330" t="s">
        <v>4095</v>
      </c>
      <c r="G2330">
        <v>86.56</v>
      </c>
      <c r="H2330" t="s">
        <v>10954</v>
      </c>
    </row>
    <row r="2331" spans="1:8" hidden="1" x14ac:dyDescent="0.25">
      <c r="A2331" t="str">
        <f>Produkty[[#This Row],[Symbol]]</f>
        <v>S-78150</v>
      </c>
      <c r="B2331" s="560">
        <v>5901466118825</v>
      </c>
      <c r="C2331" t="s">
        <v>10955</v>
      </c>
      <c r="D2331" t="s">
        <v>7240</v>
      </c>
      <c r="E2331" t="s">
        <v>10956</v>
      </c>
      <c r="F2331" t="s">
        <v>4095</v>
      </c>
      <c r="G2331">
        <v>86.56</v>
      </c>
      <c r="H2331" t="s">
        <v>10957</v>
      </c>
    </row>
    <row r="2332" spans="1:8" hidden="1" x14ac:dyDescent="0.25">
      <c r="A2332" t="str">
        <f>Produkty[[#This Row],[Symbol]]</f>
        <v>S-78151</v>
      </c>
      <c r="B2332" s="560">
        <v>5901466118832</v>
      </c>
      <c r="C2332" t="s">
        <v>10958</v>
      </c>
      <c r="D2332" t="s">
        <v>7240</v>
      </c>
      <c r="E2332" t="s">
        <v>10959</v>
      </c>
      <c r="F2332" t="s">
        <v>4095</v>
      </c>
      <c r="G2332">
        <v>86.56</v>
      </c>
      <c r="H2332" t="s">
        <v>10960</v>
      </c>
    </row>
    <row r="2333" spans="1:8" hidden="1" x14ac:dyDescent="0.25">
      <c r="A2333" t="str">
        <f>Produkty[[#This Row],[Symbol]]</f>
        <v>S-78152</v>
      </c>
      <c r="B2333" s="560">
        <v>5901466118849</v>
      </c>
      <c r="C2333" t="s">
        <v>10961</v>
      </c>
      <c r="D2333" t="s">
        <v>7240</v>
      </c>
      <c r="E2333" t="s">
        <v>10962</v>
      </c>
      <c r="F2333" t="s">
        <v>4095</v>
      </c>
      <c r="G2333">
        <v>86.56</v>
      </c>
      <c r="H2333" t="s">
        <v>10963</v>
      </c>
    </row>
    <row r="2334" spans="1:8" hidden="1" x14ac:dyDescent="0.25">
      <c r="A2334" t="str">
        <f>Produkty[[#This Row],[Symbol]]</f>
        <v>S092578088</v>
      </c>
      <c r="B2334" s="560">
        <v>5901466118900</v>
      </c>
      <c r="C2334" t="s">
        <v>10964</v>
      </c>
      <c r="D2334" t="s">
        <v>7240</v>
      </c>
      <c r="E2334" t="s">
        <v>10965</v>
      </c>
      <c r="F2334" t="s">
        <v>9633</v>
      </c>
      <c r="G2334">
        <v>102.21</v>
      </c>
      <c r="H2334" t="s">
        <v>10966</v>
      </c>
    </row>
    <row r="2335" spans="1:8" hidden="1" x14ac:dyDescent="0.25">
      <c r="A2335" t="str">
        <f>Produkty[[#This Row],[Symbol]]</f>
        <v>S092578090</v>
      </c>
      <c r="B2335" s="560">
        <v>5901466118917</v>
      </c>
      <c r="C2335" t="s">
        <v>10967</v>
      </c>
      <c r="D2335" t="s">
        <v>7240</v>
      </c>
      <c r="E2335" t="s">
        <v>10968</v>
      </c>
      <c r="F2335" t="s">
        <v>9633</v>
      </c>
      <c r="G2335">
        <v>102.21</v>
      </c>
      <c r="H2335" t="s">
        <v>10969</v>
      </c>
    </row>
    <row r="2336" spans="1:8" hidden="1" x14ac:dyDescent="0.25">
      <c r="A2336" t="str">
        <f>Produkty[[#This Row],[Symbol]]</f>
        <v>S092578092</v>
      </c>
      <c r="B2336" s="560">
        <v>5901466118924</v>
      </c>
      <c r="C2336" t="s">
        <v>10970</v>
      </c>
      <c r="D2336" t="s">
        <v>7240</v>
      </c>
      <c r="E2336" t="s">
        <v>10971</v>
      </c>
      <c r="F2336" t="s">
        <v>9633</v>
      </c>
      <c r="G2336">
        <v>102.21</v>
      </c>
      <c r="H2336" t="s">
        <v>10972</v>
      </c>
    </row>
    <row r="2337" spans="1:8" hidden="1" x14ac:dyDescent="0.25">
      <c r="A2337" t="str">
        <f>Produkty[[#This Row],[Symbol]]</f>
        <v>S092578094</v>
      </c>
      <c r="B2337" s="560">
        <v>5901466118931</v>
      </c>
      <c r="C2337" t="s">
        <v>10973</v>
      </c>
      <c r="D2337" t="s">
        <v>7240</v>
      </c>
      <c r="E2337" t="s">
        <v>10974</v>
      </c>
      <c r="F2337" t="s">
        <v>9633</v>
      </c>
      <c r="G2337">
        <v>102.21</v>
      </c>
      <c r="H2337" t="s">
        <v>10975</v>
      </c>
    </row>
    <row r="2338" spans="1:8" hidden="1" x14ac:dyDescent="0.25">
      <c r="A2338" t="str">
        <f>Produkty[[#This Row],[Symbol]]</f>
        <v>S-44608</v>
      </c>
      <c r="B2338" s="560">
        <v>5901466118948</v>
      </c>
      <c r="C2338" t="s">
        <v>10976</v>
      </c>
      <c r="D2338" t="s">
        <v>7240</v>
      </c>
      <c r="E2338" t="s">
        <v>10977</v>
      </c>
      <c r="F2338" t="s">
        <v>4095</v>
      </c>
      <c r="G2338">
        <v>20.52</v>
      </c>
      <c r="H2338" t="s">
        <v>10978</v>
      </c>
    </row>
    <row r="2339" spans="1:8" hidden="1" x14ac:dyDescent="0.25">
      <c r="A2339" t="str">
        <f>Produkty[[#This Row],[Symbol]]</f>
        <v>S-44609</v>
      </c>
      <c r="B2339" s="560">
        <v>5901466118955</v>
      </c>
      <c r="C2339" t="s">
        <v>10979</v>
      </c>
      <c r="D2339" t="s">
        <v>7240</v>
      </c>
      <c r="E2339" t="s">
        <v>10980</v>
      </c>
      <c r="F2339" t="s">
        <v>4095</v>
      </c>
      <c r="G2339">
        <v>20.52</v>
      </c>
      <c r="H2339" t="s">
        <v>10981</v>
      </c>
    </row>
    <row r="2340" spans="1:8" hidden="1" x14ac:dyDescent="0.25">
      <c r="A2340" t="str">
        <f>Produkty[[#This Row],[Symbol]]</f>
        <v>S-44610</v>
      </c>
      <c r="B2340" s="560">
        <v>5901466118962</v>
      </c>
      <c r="C2340" t="s">
        <v>10982</v>
      </c>
      <c r="D2340" t="s">
        <v>7240</v>
      </c>
      <c r="E2340" t="s">
        <v>10983</v>
      </c>
      <c r="F2340" t="s">
        <v>4095</v>
      </c>
      <c r="G2340">
        <v>20.52</v>
      </c>
      <c r="H2340" t="s">
        <v>10984</v>
      </c>
    </row>
    <row r="2341" spans="1:8" hidden="1" x14ac:dyDescent="0.25">
      <c r="A2341" t="str">
        <f>Produkty[[#This Row],[Symbol]]</f>
        <v>S-44611</v>
      </c>
      <c r="B2341" s="560">
        <v>5901466118979</v>
      </c>
      <c r="C2341" t="s">
        <v>10985</v>
      </c>
      <c r="D2341" t="s">
        <v>7240</v>
      </c>
      <c r="E2341" t="s">
        <v>10986</v>
      </c>
      <c r="F2341" t="s">
        <v>4095</v>
      </c>
      <c r="G2341">
        <v>20.52</v>
      </c>
      <c r="H2341" t="s">
        <v>10987</v>
      </c>
    </row>
    <row r="2342" spans="1:8" hidden="1" x14ac:dyDescent="0.25">
      <c r="A2342" t="str">
        <f>Produkty[[#This Row],[Symbol]]</f>
        <v>S-44638</v>
      </c>
      <c r="B2342" s="560">
        <v>5901466118986</v>
      </c>
      <c r="C2342" t="s">
        <v>10988</v>
      </c>
      <c r="D2342" t="s">
        <v>7240</v>
      </c>
      <c r="E2342" t="s">
        <v>10989</v>
      </c>
      <c r="F2342" t="s">
        <v>4095</v>
      </c>
      <c r="G2342">
        <v>20.52</v>
      </c>
      <c r="H2342" t="s">
        <v>10990</v>
      </c>
    </row>
    <row r="2343" spans="1:8" hidden="1" x14ac:dyDescent="0.25">
      <c r="A2343" t="str">
        <f>Produkty[[#This Row],[Symbol]]</f>
        <v>S-44639</v>
      </c>
      <c r="B2343" s="560">
        <v>5901466118993</v>
      </c>
      <c r="C2343" t="s">
        <v>10991</v>
      </c>
      <c r="D2343" t="s">
        <v>7240</v>
      </c>
      <c r="E2343" t="s">
        <v>10992</v>
      </c>
      <c r="F2343" t="s">
        <v>4095</v>
      </c>
      <c r="G2343">
        <v>20.52</v>
      </c>
      <c r="H2343" t="s">
        <v>10993</v>
      </c>
    </row>
    <row r="2344" spans="1:8" hidden="1" x14ac:dyDescent="0.25">
      <c r="A2344" t="str">
        <f>Produkty[[#This Row],[Symbol]]</f>
        <v>S-44640</v>
      </c>
      <c r="B2344" s="560">
        <v>5901466119006</v>
      </c>
      <c r="C2344" t="s">
        <v>10994</v>
      </c>
      <c r="D2344" t="s">
        <v>7240</v>
      </c>
      <c r="E2344" t="s">
        <v>10995</v>
      </c>
      <c r="F2344" t="s">
        <v>4095</v>
      </c>
      <c r="G2344">
        <v>20.52</v>
      </c>
      <c r="H2344" t="s">
        <v>10996</v>
      </c>
    </row>
    <row r="2345" spans="1:8" hidden="1" x14ac:dyDescent="0.25">
      <c r="A2345" t="str">
        <f>Produkty[[#This Row],[Symbol]]</f>
        <v>S-44641</v>
      </c>
      <c r="B2345" s="560">
        <v>5901466119013</v>
      </c>
      <c r="C2345" t="s">
        <v>10997</v>
      </c>
      <c r="D2345" t="s">
        <v>7240</v>
      </c>
      <c r="E2345" t="s">
        <v>10998</v>
      </c>
      <c r="F2345" t="s">
        <v>4095</v>
      </c>
      <c r="G2345">
        <v>20.52</v>
      </c>
      <c r="H2345" t="s">
        <v>10999</v>
      </c>
    </row>
    <row r="2346" spans="1:8" hidden="1" x14ac:dyDescent="0.25">
      <c r="A2346" t="str">
        <f>Produkty[[#This Row],[Symbol]]</f>
        <v>S-44614</v>
      </c>
      <c r="B2346" s="560">
        <v>5901466119020</v>
      </c>
      <c r="C2346" t="s">
        <v>11000</v>
      </c>
      <c r="D2346" t="s">
        <v>7240</v>
      </c>
      <c r="E2346" t="s">
        <v>11001</v>
      </c>
      <c r="F2346" t="s">
        <v>4095</v>
      </c>
      <c r="G2346">
        <v>20.52</v>
      </c>
      <c r="H2346" t="s">
        <v>11002</v>
      </c>
    </row>
    <row r="2347" spans="1:8" hidden="1" x14ac:dyDescent="0.25">
      <c r="A2347" t="str">
        <f>Produkty[[#This Row],[Symbol]]</f>
        <v>S-44615</v>
      </c>
      <c r="B2347" s="560">
        <v>5901466119037</v>
      </c>
      <c r="C2347" t="s">
        <v>11003</v>
      </c>
      <c r="D2347" t="s">
        <v>7240</v>
      </c>
      <c r="E2347" t="s">
        <v>11004</v>
      </c>
      <c r="F2347" t="s">
        <v>4095</v>
      </c>
      <c r="G2347">
        <v>20.52</v>
      </c>
      <c r="H2347" t="s">
        <v>11005</v>
      </c>
    </row>
    <row r="2348" spans="1:8" hidden="1" x14ac:dyDescent="0.25">
      <c r="A2348" t="str">
        <f>Produkty[[#This Row],[Symbol]]</f>
        <v>S-44616</v>
      </c>
      <c r="B2348" s="560">
        <v>5901466119044</v>
      </c>
      <c r="C2348" t="s">
        <v>11006</v>
      </c>
      <c r="D2348" t="s">
        <v>7240</v>
      </c>
      <c r="E2348" t="s">
        <v>11007</v>
      </c>
      <c r="F2348" t="s">
        <v>4095</v>
      </c>
      <c r="G2348">
        <v>20.52</v>
      </c>
      <c r="H2348" t="s">
        <v>11008</v>
      </c>
    </row>
    <row r="2349" spans="1:8" hidden="1" x14ac:dyDescent="0.25">
      <c r="A2349" t="str">
        <f>Produkty[[#This Row],[Symbol]]</f>
        <v>S-44617</v>
      </c>
      <c r="B2349" s="560">
        <v>5901466119051</v>
      </c>
      <c r="C2349" t="s">
        <v>11009</v>
      </c>
      <c r="D2349" t="s">
        <v>7240</v>
      </c>
      <c r="E2349" t="s">
        <v>11010</v>
      </c>
      <c r="F2349" t="s">
        <v>4095</v>
      </c>
      <c r="G2349">
        <v>20.52</v>
      </c>
      <c r="H2349" t="s">
        <v>11011</v>
      </c>
    </row>
    <row r="2350" spans="1:8" hidden="1" x14ac:dyDescent="0.25">
      <c r="A2350" t="str">
        <f>Produkty[[#This Row],[Symbol]]</f>
        <v>S-44632</v>
      </c>
      <c r="B2350" s="560">
        <v>5901466119068</v>
      </c>
      <c r="C2350" t="s">
        <v>11012</v>
      </c>
      <c r="D2350" t="s">
        <v>7240</v>
      </c>
      <c r="E2350" t="s">
        <v>11013</v>
      </c>
      <c r="F2350" t="s">
        <v>4095</v>
      </c>
      <c r="G2350">
        <v>20.52</v>
      </c>
      <c r="H2350" t="s">
        <v>11014</v>
      </c>
    </row>
    <row r="2351" spans="1:8" hidden="1" x14ac:dyDescent="0.25">
      <c r="A2351" t="str">
        <f>Produkty[[#This Row],[Symbol]]</f>
        <v>S-44633</v>
      </c>
      <c r="B2351" s="560">
        <v>5901466119075</v>
      </c>
      <c r="C2351" t="s">
        <v>11015</v>
      </c>
      <c r="D2351" t="s">
        <v>7240</v>
      </c>
      <c r="E2351" t="s">
        <v>11016</v>
      </c>
      <c r="F2351" t="s">
        <v>4095</v>
      </c>
      <c r="G2351">
        <v>20.52</v>
      </c>
      <c r="H2351" t="s">
        <v>11017</v>
      </c>
    </row>
    <row r="2352" spans="1:8" hidden="1" x14ac:dyDescent="0.25">
      <c r="A2352" t="str">
        <f>Produkty[[#This Row],[Symbol]]</f>
        <v>S-44634</v>
      </c>
      <c r="B2352" s="560">
        <v>5901466119082</v>
      </c>
      <c r="C2352" t="s">
        <v>11018</v>
      </c>
      <c r="D2352" t="s">
        <v>7240</v>
      </c>
      <c r="E2352" t="s">
        <v>11019</v>
      </c>
      <c r="F2352" t="s">
        <v>4095</v>
      </c>
      <c r="G2352">
        <v>20.52</v>
      </c>
      <c r="H2352" t="s">
        <v>11020</v>
      </c>
    </row>
    <row r="2353" spans="1:8" hidden="1" x14ac:dyDescent="0.25">
      <c r="A2353" t="str">
        <f>Produkty[[#This Row],[Symbol]]</f>
        <v>S-44635</v>
      </c>
      <c r="B2353" s="560">
        <v>5901466119099</v>
      </c>
      <c r="C2353" t="s">
        <v>11021</v>
      </c>
      <c r="D2353" t="s">
        <v>7240</v>
      </c>
      <c r="E2353" t="s">
        <v>11022</v>
      </c>
      <c r="F2353" t="s">
        <v>4095</v>
      </c>
      <c r="G2353">
        <v>20.52</v>
      </c>
      <c r="H2353" t="s">
        <v>11023</v>
      </c>
    </row>
    <row r="2354" spans="1:8" hidden="1" x14ac:dyDescent="0.25">
      <c r="A2354" t="str">
        <f>Produkty[[#This Row],[Symbol]]</f>
        <v>S-44620</v>
      </c>
      <c r="B2354" s="560">
        <v>5901466119105</v>
      </c>
      <c r="C2354" t="s">
        <v>11024</v>
      </c>
      <c r="D2354" t="s">
        <v>7240</v>
      </c>
      <c r="E2354" t="s">
        <v>11025</v>
      </c>
      <c r="F2354" t="s">
        <v>4095</v>
      </c>
      <c r="G2354">
        <v>20.52</v>
      </c>
      <c r="H2354" t="s">
        <v>11026</v>
      </c>
    </row>
    <row r="2355" spans="1:8" hidden="1" x14ac:dyDescent="0.25">
      <c r="A2355" t="str">
        <f>Produkty[[#This Row],[Symbol]]</f>
        <v>S-44621</v>
      </c>
      <c r="B2355" s="560">
        <v>5901466119112</v>
      </c>
      <c r="C2355" t="s">
        <v>11027</v>
      </c>
      <c r="D2355" t="s">
        <v>7240</v>
      </c>
      <c r="E2355" t="s">
        <v>11028</v>
      </c>
      <c r="F2355" t="s">
        <v>4095</v>
      </c>
      <c r="G2355">
        <v>20.52</v>
      </c>
      <c r="H2355" t="s">
        <v>11029</v>
      </c>
    </row>
    <row r="2356" spans="1:8" hidden="1" x14ac:dyDescent="0.25">
      <c r="A2356" t="str">
        <f>Produkty[[#This Row],[Symbol]]</f>
        <v>S-44622</v>
      </c>
      <c r="B2356" s="560">
        <v>5901466119129</v>
      </c>
      <c r="C2356" t="s">
        <v>11030</v>
      </c>
      <c r="D2356" t="s">
        <v>7240</v>
      </c>
      <c r="E2356" t="s">
        <v>11031</v>
      </c>
      <c r="F2356" t="s">
        <v>4095</v>
      </c>
      <c r="G2356">
        <v>20.52</v>
      </c>
      <c r="H2356" t="s">
        <v>11032</v>
      </c>
    </row>
    <row r="2357" spans="1:8" hidden="1" x14ac:dyDescent="0.25">
      <c r="A2357" t="str">
        <f>Produkty[[#This Row],[Symbol]]</f>
        <v>S-44623</v>
      </c>
      <c r="B2357" s="560">
        <v>5901466119136</v>
      </c>
      <c r="C2357" t="s">
        <v>11033</v>
      </c>
      <c r="D2357" t="s">
        <v>7240</v>
      </c>
      <c r="E2357" t="s">
        <v>11034</v>
      </c>
      <c r="F2357" t="s">
        <v>4095</v>
      </c>
      <c r="G2357">
        <v>20.52</v>
      </c>
      <c r="H2357" t="s">
        <v>11035</v>
      </c>
    </row>
    <row r="2358" spans="1:8" hidden="1" x14ac:dyDescent="0.25">
      <c r="A2358" t="str">
        <f>Produkty[[#This Row],[Symbol]]</f>
        <v>S-44644</v>
      </c>
      <c r="B2358" s="560">
        <v>5901466119181</v>
      </c>
      <c r="C2358" t="s">
        <v>11036</v>
      </c>
      <c r="D2358" t="s">
        <v>7240</v>
      </c>
      <c r="E2358" t="s">
        <v>11037</v>
      </c>
      <c r="F2358" t="s">
        <v>4095</v>
      </c>
      <c r="G2358">
        <v>34.72</v>
      </c>
      <c r="H2358" t="s">
        <v>11038</v>
      </c>
    </row>
    <row r="2359" spans="1:8" hidden="1" x14ac:dyDescent="0.25">
      <c r="A2359" t="str">
        <f>Produkty[[#This Row],[Symbol]]</f>
        <v>S-44645</v>
      </c>
      <c r="B2359" s="560">
        <v>5901466119198</v>
      </c>
      <c r="C2359" t="s">
        <v>11039</v>
      </c>
      <c r="D2359" t="s">
        <v>7240</v>
      </c>
      <c r="E2359" t="s">
        <v>11040</v>
      </c>
      <c r="F2359" t="s">
        <v>4095</v>
      </c>
      <c r="G2359">
        <v>34.72</v>
      </c>
      <c r="H2359" t="s">
        <v>11041</v>
      </c>
    </row>
    <row r="2360" spans="1:8" hidden="1" x14ac:dyDescent="0.25">
      <c r="A2360" t="str">
        <f>Produkty[[#This Row],[Symbol]]</f>
        <v>S-44646</v>
      </c>
      <c r="B2360" s="560">
        <v>5901466119204</v>
      </c>
      <c r="C2360" t="s">
        <v>11042</v>
      </c>
      <c r="D2360" t="s">
        <v>7240</v>
      </c>
      <c r="E2360" t="s">
        <v>11043</v>
      </c>
      <c r="F2360" t="s">
        <v>4095</v>
      </c>
      <c r="G2360">
        <v>34.72</v>
      </c>
      <c r="H2360" t="s">
        <v>11044</v>
      </c>
    </row>
    <row r="2361" spans="1:8" hidden="1" x14ac:dyDescent="0.25">
      <c r="A2361" t="str">
        <f>Produkty[[#This Row],[Symbol]]</f>
        <v>S-44647</v>
      </c>
      <c r="B2361" s="560">
        <v>5901466119211</v>
      </c>
      <c r="C2361" t="s">
        <v>11045</v>
      </c>
      <c r="D2361" t="s">
        <v>7240</v>
      </c>
      <c r="E2361" t="s">
        <v>11046</v>
      </c>
      <c r="F2361" t="s">
        <v>4095</v>
      </c>
      <c r="G2361">
        <v>34.72</v>
      </c>
      <c r="H2361" t="s">
        <v>11047</v>
      </c>
    </row>
    <row r="2362" spans="1:8" hidden="1" x14ac:dyDescent="0.25">
      <c r="A2362" t="str">
        <f>Produkty[[#This Row],[Symbol]]</f>
        <v>S-44674</v>
      </c>
      <c r="B2362" s="560">
        <v>5901466119228</v>
      </c>
      <c r="C2362" t="s">
        <v>11048</v>
      </c>
      <c r="D2362" t="s">
        <v>7240</v>
      </c>
      <c r="E2362" t="s">
        <v>11049</v>
      </c>
      <c r="F2362" t="s">
        <v>4095</v>
      </c>
      <c r="G2362">
        <v>34.72</v>
      </c>
      <c r="H2362" t="s">
        <v>11050</v>
      </c>
    </row>
    <row r="2363" spans="1:8" hidden="1" x14ac:dyDescent="0.25">
      <c r="A2363" t="str">
        <f>Produkty[[#This Row],[Symbol]]</f>
        <v>S-44675</v>
      </c>
      <c r="B2363" s="560">
        <v>5901466119235</v>
      </c>
      <c r="C2363" t="s">
        <v>11051</v>
      </c>
      <c r="D2363" t="s">
        <v>7240</v>
      </c>
      <c r="E2363" t="s">
        <v>11052</v>
      </c>
      <c r="F2363" t="s">
        <v>4095</v>
      </c>
      <c r="G2363">
        <v>34.72</v>
      </c>
      <c r="H2363" t="s">
        <v>11053</v>
      </c>
    </row>
    <row r="2364" spans="1:8" hidden="1" x14ac:dyDescent="0.25">
      <c r="A2364" t="str">
        <f>Produkty[[#This Row],[Symbol]]</f>
        <v>S-44676</v>
      </c>
      <c r="B2364" s="560">
        <v>5901466119242</v>
      </c>
      <c r="C2364" t="s">
        <v>11054</v>
      </c>
      <c r="D2364" t="s">
        <v>7240</v>
      </c>
      <c r="E2364" t="s">
        <v>11055</v>
      </c>
      <c r="F2364" t="s">
        <v>4095</v>
      </c>
      <c r="G2364">
        <v>34.72</v>
      </c>
      <c r="H2364" t="s">
        <v>11056</v>
      </c>
    </row>
    <row r="2365" spans="1:8" hidden="1" x14ac:dyDescent="0.25">
      <c r="A2365" t="str">
        <f>Produkty[[#This Row],[Symbol]]</f>
        <v>S-44677</v>
      </c>
      <c r="B2365" s="560">
        <v>5901466119259</v>
      </c>
      <c r="C2365" t="s">
        <v>11057</v>
      </c>
      <c r="D2365" t="s">
        <v>7240</v>
      </c>
      <c r="E2365" t="s">
        <v>11058</v>
      </c>
      <c r="F2365" t="s">
        <v>4095</v>
      </c>
      <c r="G2365">
        <v>34.72</v>
      </c>
      <c r="H2365" t="s">
        <v>11059</v>
      </c>
    </row>
    <row r="2366" spans="1:8" hidden="1" x14ac:dyDescent="0.25">
      <c r="A2366" t="str">
        <f>Produkty[[#This Row],[Symbol]]</f>
        <v>S-44668</v>
      </c>
      <c r="B2366" s="560">
        <v>5901466119266</v>
      </c>
      <c r="C2366" t="s">
        <v>11060</v>
      </c>
      <c r="D2366" t="s">
        <v>7240</v>
      </c>
      <c r="E2366" t="s">
        <v>11061</v>
      </c>
      <c r="F2366" t="s">
        <v>4095</v>
      </c>
      <c r="G2366">
        <v>34.72</v>
      </c>
      <c r="H2366" t="s">
        <v>11062</v>
      </c>
    </row>
    <row r="2367" spans="1:8" hidden="1" x14ac:dyDescent="0.25">
      <c r="A2367" t="str">
        <f>Produkty[[#This Row],[Symbol]]</f>
        <v>S-44669</v>
      </c>
      <c r="B2367" s="560">
        <v>5901466119273</v>
      </c>
      <c r="C2367" t="s">
        <v>11063</v>
      </c>
      <c r="D2367" t="s">
        <v>7240</v>
      </c>
      <c r="E2367" t="s">
        <v>11064</v>
      </c>
      <c r="F2367" t="s">
        <v>4095</v>
      </c>
      <c r="G2367">
        <v>34.72</v>
      </c>
      <c r="H2367" t="s">
        <v>11065</v>
      </c>
    </row>
    <row r="2368" spans="1:8" hidden="1" x14ac:dyDescent="0.25">
      <c r="A2368" t="str">
        <f>Produkty[[#This Row],[Symbol]]</f>
        <v>S-44670</v>
      </c>
      <c r="B2368" s="560">
        <v>5901466119280</v>
      </c>
      <c r="C2368" t="s">
        <v>11066</v>
      </c>
      <c r="D2368" t="s">
        <v>7240</v>
      </c>
      <c r="E2368" t="s">
        <v>11067</v>
      </c>
      <c r="F2368" t="s">
        <v>4095</v>
      </c>
      <c r="G2368">
        <v>34.72</v>
      </c>
      <c r="H2368" t="s">
        <v>11068</v>
      </c>
    </row>
    <row r="2369" spans="1:8" hidden="1" x14ac:dyDescent="0.25">
      <c r="A2369" t="str">
        <f>Produkty[[#This Row],[Symbol]]</f>
        <v>S-44671</v>
      </c>
      <c r="B2369" s="560">
        <v>5901466119297</v>
      </c>
      <c r="C2369" t="s">
        <v>11069</v>
      </c>
      <c r="D2369" t="s">
        <v>7240</v>
      </c>
      <c r="E2369" t="s">
        <v>11070</v>
      </c>
      <c r="F2369" t="s">
        <v>4095</v>
      </c>
      <c r="G2369">
        <v>34.72</v>
      </c>
      <c r="H2369" t="s">
        <v>11071</v>
      </c>
    </row>
    <row r="2370" spans="1:8" hidden="1" x14ac:dyDescent="0.25">
      <c r="A2370" t="str">
        <f>Produkty[[#This Row],[Symbol]]</f>
        <v>S-28418</v>
      </c>
      <c r="B2370" s="560">
        <v>5901466119501</v>
      </c>
      <c r="C2370" t="s">
        <v>11072</v>
      </c>
      <c r="D2370" t="s">
        <v>7099</v>
      </c>
      <c r="E2370" t="s">
        <v>11073</v>
      </c>
      <c r="F2370" t="s">
        <v>4095</v>
      </c>
      <c r="G2370">
        <v>27.34</v>
      </c>
      <c r="H2370" t="s">
        <v>11074</v>
      </c>
    </row>
    <row r="2371" spans="1:8" hidden="1" x14ac:dyDescent="0.25">
      <c r="A2371" t="str">
        <f>Produkty[[#This Row],[Symbol]]</f>
        <v>S-28420</v>
      </c>
      <c r="B2371" s="560">
        <v>5901466119518</v>
      </c>
      <c r="C2371" t="s">
        <v>11075</v>
      </c>
      <c r="D2371" t="s">
        <v>7099</v>
      </c>
      <c r="E2371" t="s">
        <v>11076</v>
      </c>
      <c r="F2371" t="s">
        <v>4095</v>
      </c>
      <c r="G2371">
        <v>29.71</v>
      </c>
      <c r="H2371" t="s">
        <v>11077</v>
      </c>
    </row>
    <row r="2372" spans="1:8" hidden="1" x14ac:dyDescent="0.25">
      <c r="A2372" t="str">
        <f>Produkty[[#This Row],[Symbol]]</f>
        <v>S-28425</v>
      </c>
      <c r="B2372" s="560">
        <v>5901466119525</v>
      </c>
      <c r="C2372" t="s">
        <v>11078</v>
      </c>
      <c r="D2372" t="s">
        <v>7099</v>
      </c>
      <c r="E2372" t="s">
        <v>11079</v>
      </c>
      <c r="F2372" t="s">
        <v>4095</v>
      </c>
      <c r="G2372">
        <v>35.950000000000003</v>
      </c>
      <c r="H2372" t="s">
        <v>11080</v>
      </c>
    </row>
    <row r="2373" spans="1:8" hidden="1" x14ac:dyDescent="0.25">
      <c r="A2373" t="str">
        <f>Produkty[[#This Row],[Symbol]]</f>
        <v>S-28430</v>
      </c>
      <c r="B2373" s="560">
        <v>5901466119532</v>
      </c>
      <c r="C2373" t="s">
        <v>11081</v>
      </c>
      <c r="D2373" t="s">
        <v>7099</v>
      </c>
      <c r="E2373" t="s">
        <v>11082</v>
      </c>
      <c r="F2373" t="s">
        <v>4095</v>
      </c>
      <c r="G2373">
        <v>42.48</v>
      </c>
      <c r="H2373" t="s">
        <v>11083</v>
      </c>
    </row>
    <row r="2374" spans="1:8" hidden="1" x14ac:dyDescent="0.25">
      <c r="A2374" t="str">
        <f>Produkty[[#This Row],[Symbol]]</f>
        <v>S-28435</v>
      </c>
      <c r="B2374" s="560">
        <v>5901466119549</v>
      </c>
      <c r="C2374" t="s">
        <v>11084</v>
      </c>
      <c r="D2374" t="s">
        <v>7099</v>
      </c>
      <c r="E2374" t="s">
        <v>11085</v>
      </c>
      <c r="F2374" t="s">
        <v>4095</v>
      </c>
      <c r="G2374">
        <v>50.09</v>
      </c>
      <c r="H2374" t="s">
        <v>11086</v>
      </c>
    </row>
    <row r="2375" spans="1:8" hidden="1" x14ac:dyDescent="0.25">
      <c r="A2375" t="str">
        <f>Produkty[[#This Row],[Symbol]]</f>
        <v>S-28438</v>
      </c>
      <c r="B2375" s="560">
        <v>5901466119556</v>
      </c>
      <c r="C2375" t="s">
        <v>11087</v>
      </c>
      <c r="D2375" t="s">
        <v>7099</v>
      </c>
      <c r="E2375" t="s">
        <v>11088</v>
      </c>
      <c r="F2375" t="s">
        <v>4095</v>
      </c>
      <c r="G2375">
        <v>53.19</v>
      </c>
      <c r="H2375" t="s">
        <v>11089</v>
      </c>
    </row>
    <row r="2376" spans="1:8" hidden="1" x14ac:dyDescent="0.25">
      <c r="A2376" t="str">
        <f>Produkty[[#This Row],[Symbol]]</f>
        <v>S-28445</v>
      </c>
      <c r="B2376" s="560">
        <v>5901466119563</v>
      </c>
      <c r="C2376" t="s">
        <v>11090</v>
      </c>
      <c r="D2376" t="s">
        <v>7099</v>
      </c>
      <c r="E2376" t="s">
        <v>11091</v>
      </c>
      <c r="F2376" t="s">
        <v>4095</v>
      </c>
      <c r="G2376">
        <v>62.08</v>
      </c>
      <c r="H2376" t="s">
        <v>11092</v>
      </c>
    </row>
    <row r="2377" spans="1:8" hidden="1" x14ac:dyDescent="0.25">
      <c r="A2377" t="str">
        <f>Produkty[[#This Row],[Symbol]]</f>
        <v>S-28455</v>
      </c>
      <c r="B2377" s="560">
        <v>5901466119570</v>
      </c>
      <c r="C2377" t="s">
        <v>11093</v>
      </c>
      <c r="D2377" t="s">
        <v>7099</v>
      </c>
      <c r="E2377" t="s">
        <v>11094</v>
      </c>
      <c r="F2377" t="s">
        <v>4095</v>
      </c>
      <c r="G2377">
        <v>73.98</v>
      </c>
      <c r="H2377" t="s">
        <v>11095</v>
      </c>
    </row>
    <row r="2378" spans="1:8" hidden="1" x14ac:dyDescent="0.25">
      <c r="A2378" t="str">
        <f>Produkty[[#This Row],[Symbol]]</f>
        <v>S-28475</v>
      </c>
      <c r="B2378" s="560">
        <v>5901466119587</v>
      </c>
      <c r="C2378" t="s">
        <v>11096</v>
      </c>
      <c r="D2378" t="s">
        <v>7099</v>
      </c>
      <c r="E2378" t="s">
        <v>11097</v>
      </c>
      <c r="F2378" t="s">
        <v>4095</v>
      </c>
      <c r="G2378">
        <v>100.27</v>
      </c>
      <c r="H2378" t="s">
        <v>11098</v>
      </c>
    </row>
    <row r="2379" spans="1:8" hidden="1" x14ac:dyDescent="0.25">
      <c r="A2379" t="str">
        <f>Produkty[[#This Row],[Symbol]]</f>
        <v>S-71001</v>
      </c>
      <c r="B2379" s="560">
        <v>5901466119594</v>
      </c>
      <c r="C2379" t="s">
        <v>11099</v>
      </c>
      <c r="D2379" t="s">
        <v>7099</v>
      </c>
      <c r="E2379" t="s">
        <v>11100</v>
      </c>
      <c r="F2379" t="s">
        <v>4095</v>
      </c>
      <c r="G2379">
        <v>61.2</v>
      </c>
      <c r="H2379" t="s">
        <v>11101</v>
      </c>
    </row>
    <row r="2380" spans="1:8" hidden="1" x14ac:dyDescent="0.25">
      <c r="A2380" t="str">
        <f>Produkty[[#This Row],[Symbol]]</f>
        <v>S-71003</v>
      </c>
      <c r="B2380" s="560">
        <v>5901466119600</v>
      </c>
      <c r="C2380" t="s">
        <v>11102</v>
      </c>
      <c r="D2380" t="s">
        <v>7099</v>
      </c>
      <c r="E2380" t="s">
        <v>11103</v>
      </c>
      <c r="F2380" t="s">
        <v>4095</v>
      </c>
      <c r="G2380">
        <v>61.2</v>
      </c>
      <c r="H2380" t="s">
        <v>11104</v>
      </c>
    </row>
    <row r="2381" spans="1:8" hidden="1" x14ac:dyDescent="0.25">
      <c r="A2381" t="str">
        <f>Produkty[[#This Row],[Symbol]]</f>
        <v>S-71005</v>
      </c>
      <c r="B2381" s="560">
        <v>5901466119617</v>
      </c>
      <c r="C2381" t="s">
        <v>11105</v>
      </c>
      <c r="D2381" t="s">
        <v>7099</v>
      </c>
      <c r="E2381" t="s">
        <v>11106</v>
      </c>
      <c r="F2381" t="s">
        <v>4095</v>
      </c>
      <c r="G2381">
        <v>61.2</v>
      </c>
      <c r="H2381" t="s">
        <v>11107</v>
      </c>
    </row>
    <row r="2382" spans="1:8" hidden="1" x14ac:dyDescent="0.25">
      <c r="A2382" t="str">
        <f>Produkty[[#This Row],[Symbol]]</f>
        <v>S-71007</v>
      </c>
      <c r="B2382" s="560">
        <v>5901466119624</v>
      </c>
      <c r="C2382" t="s">
        <v>11108</v>
      </c>
      <c r="D2382" t="s">
        <v>7099</v>
      </c>
      <c r="E2382" t="s">
        <v>11109</v>
      </c>
      <c r="F2382" t="s">
        <v>4095</v>
      </c>
      <c r="G2382">
        <v>64.209999999999994</v>
      </c>
      <c r="H2382" t="s">
        <v>11110</v>
      </c>
    </row>
    <row r="2383" spans="1:8" hidden="1" x14ac:dyDescent="0.25">
      <c r="A2383" t="str">
        <f>Produkty[[#This Row],[Symbol]]</f>
        <v>S-71009</v>
      </c>
      <c r="B2383" s="560">
        <v>5901466119631</v>
      </c>
      <c r="C2383" t="s">
        <v>11111</v>
      </c>
      <c r="D2383" t="s">
        <v>7099</v>
      </c>
      <c r="E2383" t="s">
        <v>11112</v>
      </c>
      <c r="F2383" t="s">
        <v>4095</v>
      </c>
      <c r="G2383">
        <v>60.22</v>
      </c>
      <c r="H2383" t="s">
        <v>11113</v>
      </c>
    </row>
    <row r="2384" spans="1:8" hidden="1" x14ac:dyDescent="0.25">
      <c r="A2384" t="str">
        <f>Produkty[[#This Row],[Symbol]]</f>
        <v>S-71011</v>
      </c>
      <c r="B2384" s="560">
        <v>5901466119648</v>
      </c>
      <c r="C2384" t="s">
        <v>11114</v>
      </c>
      <c r="D2384" t="s">
        <v>7099</v>
      </c>
      <c r="E2384" t="s">
        <v>11115</v>
      </c>
      <c r="F2384" t="s">
        <v>4095</v>
      </c>
      <c r="G2384">
        <v>71.849999999999994</v>
      </c>
      <c r="H2384" t="s">
        <v>11116</v>
      </c>
    </row>
    <row r="2385" spans="1:8" hidden="1" x14ac:dyDescent="0.25">
      <c r="A2385" t="str">
        <f>Produkty[[#This Row],[Symbol]]</f>
        <v>S-71013</v>
      </c>
      <c r="B2385" s="560">
        <v>5901466119655</v>
      </c>
      <c r="C2385" t="s">
        <v>11117</v>
      </c>
      <c r="D2385" t="s">
        <v>7099</v>
      </c>
      <c r="E2385" t="s">
        <v>11118</v>
      </c>
      <c r="F2385" t="s">
        <v>4095</v>
      </c>
      <c r="G2385">
        <v>76.33</v>
      </c>
      <c r="H2385" t="s">
        <v>11119</v>
      </c>
    </row>
    <row r="2386" spans="1:8" hidden="1" x14ac:dyDescent="0.25">
      <c r="A2386" t="str">
        <f>Produkty[[#This Row],[Symbol]]</f>
        <v>S-71015</v>
      </c>
      <c r="B2386" s="560">
        <v>5901466119662</v>
      </c>
      <c r="C2386" t="s">
        <v>11120</v>
      </c>
      <c r="D2386" t="s">
        <v>7099</v>
      </c>
      <c r="E2386" t="s">
        <v>11121</v>
      </c>
      <c r="F2386" t="s">
        <v>4095</v>
      </c>
      <c r="G2386">
        <v>97.1</v>
      </c>
      <c r="H2386" t="s">
        <v>11122</v>
      </c>
    </row>
    <row r="2387" spans="1:8" hidden="1" x14ac:dyDescent="0.25">
      <c r="A2387" t="str">
        <f>Produkty[[#This Row],[Symbol]]</f>
        <v>S-71017</v>
      </c>
      <c r="B2387" s="560">
        <v>5901466119679</v>
      </c>
      <c r="C2387" t="s">
        <v>11123</v>
      </c>
      <c r="D2387" t="s">
        <v>7099</v>
      </c>
      <c r="E2387" t="s">
        <v>11124</v>
      </c>
      <c r="F2387" t="s">
        <v>4095</v>
      </c>
      <c r="G2387">
        <v>151.08000000000001</v>
      </c>
      <c r="H2387" t="s">
        <v>11125</v>
      </c>
    </row>
    <row r="2388" spans="1:8" hidden="1" x14ac:dyDescent="0.25">
      <c r="A2388" t="str">
        <f>Produkty[[#This Row],[Symbol]]</f>
        <v>S-71019</v>
      </c>
      <c r="B2388" s="560">
        <v>5901466119686</v>
      </c>
      <c r="C2388" t="s">
        <v>11126</v>
      </c>
      <c r="D2388" t="s">
        <v>7099</v>
      </c>
      <c r="E2388" t="s">
        <v>11127</v>
      </c>
      <c r="F2388" t="s">
        <v>4095</v>
      </c>
      <c r="G2388">
        <v>177.24</v>
      </c>
      <c r="H2388" t="s">
        <v>11128</v>
      </c>
    </row>
    <row r="2389" spans="1:8" hidden="1" x14ac:dyDescent="0.25">
      <c r="A2389" t="str">
        <f>Produkty[[#This Row],[Symbol]]</f>
        <v>S-71021</v>
      </c>
      <c r="B2389" s="560">
        <v>5901466119693</v>
      </c>
      <c r="C2389" t="s">
        <v>11129</v>
      </c>
      <c r="D2389" t="s">
        <v>7099</v>
      </c>
      <c r="E2389" t="s">
        <v>11130</v>
      </c>
      <c r="F2389" t="s">
        <v>4095</v>
      </c>
      <c r="G2389">
        <v>201.59</v>
      </c>
      <c r="H2389" t="s">
        <v>11131</v>
      </c>
    </row>
    <row r="2390" spans="1:8" hidden="1" x14ac:dyDescent="0.25">
      <c r="A2390" t="str">
        <f>Produkty[[#This Row],[Symbol]]</f>
        <v>S-71038</v>
      </c>
      <c r="B2390" s="560">
        <v>5901466119709</v>
      </c>
      <c r="C2390" t="s">
        <v>11132</v>
      </c>
      <c r="D2390" t="s">
        <v>7099</v>
      </c>
      <c r="E2390" t="s">
        <v>11133</v>
      </c>
      <c r="F2390" t="s">
        <v>4095</v>
      </c>
      <c r="G2390">
        <v>1228.3900000000001</v>
      </c>
      <c r="H2390" t="s">
        <v>11134</v>
      </c>
    </row>
    <row r="2391" spans="1:8" hidden="1" x14ac:dyDescent="0.25">
      <c r="A2391" t="str">
        <f>Produkty[[#This Row],[Symbol]]</f>
        <v>S-42070</v>
      </c>
      <c r="B2391" s="560">
        <v>5901466119747</v>
      </c>
      <c r="C2391" t="s">
        <v>11135</v>
      </c>
      <c r="D2391" t="s">
        <v>7240</v>
      </c>
      <c r="E2391" t="s">
        <v>11136</v>
      </c>
      <c r="F2391" t="s">
        <v>4095</v>
      </c>
      <c r="G2391">
        <v>6.8</v>
      </c>
      <c r="H2391" t="s">
        <v>11137</v>
      </c>
    </row>
    <row r="2392" spans="1:8" hidden="1" x14ac:dyDescent="0.25">
      <c r="A2392" t="str">
        <f>Produkty[[#This Row],[Symbol]]</f>
        <v>S091042080</v>
      </c>
      <c r="B2392" s="560">
        <v>5901466119792</v>
      </c>
      <c r="C2392" t="s">
        <v>11138</v>
      </c>
      <c r="D2392" t="s">
        <v>7240</v>
      </c>
      <c r="E2392" t="s">
        <v>11139</v>
      </c>
      <c r="F2392" t="s">
        <v>4095</v>
      </c>
      <c r="G2392">
        <v>11.58</v>
      </c>
      <c r="H2392" t="s">
        <v>11140</v>
      </c>
    </row>
    <row r="2393" spans="1:8" hidden="1" x14ac:dyDescent="0.25">
      <c r="A2393" t="str">
        <f>Produkty[[#This Row],[Symbol]]</f>
        <v>S091042082</v>
      </c>
      <c r="B2393" s="560">
        <v>5901466119808</v>
      </c>
      <c r="C2393" t="s">
        <v>11141</v>
      </c>
      <c r="D2393" t="s">
        <v>7240</v>
      </c>
      <c r="E2393" t="s">
        <v>11142</v>
      </c>
      <c r="F2393" t="s">
        <v>4095</v>
      </c>
      <c r="G2393">
        <v>11.58</v>
      </c>
      <c r="H2393" t="s">
        <v>11143</v>
      </c>
    </row>
    <row r="2394" spans="1:8" hidden="1" x14ac:dyDescent="0.25">
      <c r="A2394" t="str">
        <f>Produkty[[#This Row],[Symbol]]</f>
        <v>S091042084</v>
      </c>
      <c r="B2394" s="560">
        <v>5901466119815</v>
      </c>
      <c r="C2394" t="s">
        <v>11144</v>
      </c>
      <c r="D2394" t="s">
        <v>7240</v>
      </c>
      <c r="E2394" t="s">
        <v>11145</v>
      </c>
      <c r="F2394" t="s">
        <v>4095</v>
      </c>
      <c r="G2394">
        <v>11.58</v>
      </c>
      <c r="H2394" t="s">
        <v>11146</v>
      </c>
    </row>
    <row r="2395" spans="1:8" hidden="1" x14ac:dyDescent="0.25">
      <c r="A2395" t="str">
        <f>Produkty[[#This Row],[Symbol]]</f>
        <v>S091042086</v>
      </c>
      <c r="B2395" s="560">
        <v>5901466119822</v>
      </c>
      <c r="C2395" t="s">
        <v>11147</v>
      </c>
      <c r="D2395" t="s">
        <v>7240</v>
      </c>
      <c r="E2395" t="s">
        <v>11148</v>
      </c>
      <c r="F2395" t="s">
        <v>4095</v>
      </c>
      <c r="G2395">
        <v>11.58</v>
      </c>
      <c r="H2395" t="s">
        <v>11149</v>
      </c>
    </row>
    <row r="2396" spans="1:8" hidden="1" x14ac:dyDescent="0.25">
      <c r="A2396" t="str">
        <f>Produkty[[#This Row],[Symbol]]</f>
        <v>S091042088</v>
      </c>
      <c r="B2396" s="560">
        <v>5901466119839</v>
      </c>
      <c r="C2396" t="s">
        <v>11150</v>
      </c>
      <c r="D2396" t="s">
        <v>7240</v>
      </c>
      <c r="E2396" t="s">
        <v>11151</v>
      </c>
      <c r="F2396" t="s">
        <v>4095</v>
      </c>
      <c r="G2396">
        <v>11.58</v>
      </c>
      <c r="H2396" t="s">
        <v>11152</v>
      </c>
    </row>
    <row r="2397" spans="1:8" hidden="1" x14ac:dyDescent="0.25">
      <c r="A2397" t="str">
        <f>Produkty[[#This Row],[Symbol]]</f>
        <v>S091042090</v>
      </c>
      <c r="B2397" s="560">
        <v>5901466119846</v>
      </c>
      <c r="C2397" t="s">
        <v>11153</v>
      </c>
      <c r="D2397" t="s">
        <v>7240</v>
      </c>
      <c r="E2397" t="s">
        <v>11154</v>
      </c>
      <c r="F2397" t="s">
        <v>4095</v>
      </c>
      <c r="G2397">
        <v>11.58</v>
      </c>
      <c r="H2397" t="s">
        <v>11155</v>
      </c>
    </row>
    <row r="2398" spans="1:8" hidden="1" x14ac:dyDescent="0.25">
      <c r="A2398" t="str">
        <f>Produkty[[#This Row],[Symbol]]</f>
        <v>S091042092</v>
      </c>
      <c r="B2398" s="560">
        <v>5901466119853</v>
      </c>
      <c r="C2398" t="s">
        <v>11156</v>
      </c>
      <c r="D2398" t="s">
        <v>7240</v>
      </c>
      <c r="E2398" t="s">
        <v>11157</v>
      </c>
      <c r="F2398" t="s">
        <v>4095</v>
      </c>
      <c r="G2398">
        <v>11.58</v>
      </c>
      <c r="H2398" t="s">
        <v>11158</v>
      </c>
    </row>
    <row r="2399" spans="1:8" hidden="1" x14ac:dyDescent="0.25">
      <c r="A2399" t="str">
        <f>Produkty[[#This Row],[Symbol]]</f>
        <v>S091042094</v>
      </c>
      <c r="B2399" s="560">
        <v>5901466119860</v>
      </c>
      <c r="C2399" t="s">
        <v>11159</v>
      </c>
      <c r="D2399" t="s">
        <v>7240</v>
      </c>
      <c r="E2399" t="s">
        <v>11160</v>
      </c>
      <c r="F2399" t="s">
        <v>4095</v>
      </c>
      <c r="G2399">
        <v>11.58</v>
      </c>
      <c r="H2399" t="s">
        <v>11161</v>
      </c>
    </row>
    <row r="2400" spans="1:8" hidden="1" x14ac:dyDescent="0.25">
      <c r="A2400" t="str">
        <f>Produkty[[#This Row],[Symbol]]</f>
        <v>S-78190</v>
      </c>
      <c r="B2400" s="560">
        <v>5901466120019</v>
      </c>
      <c r="C2400" t="s">
        <v>11162</v>
      </c>
      <c r="D2400" t="s">
        <v>7240</v>
      </c>
      <c r="E2400" t="s">
        <v>11163</v>
      </c>
      <c r="F2400" t="s">
        <v>4095</v>
      </c>
      <c r="G2400">
        <v>13.02</v>
      </c>
      <c r="H2400" t="s">
        <v>11164</v>
      </c>
    </row>
    <row r="2401" spans="1:8" hidden="1" x14ac:dyDescent="0.25">
      <c r="A2401" t="str">
        <f>Produkty[[#This Row],[Symbol]]</f>
        <v>S-78192</v>
      </c>
      <c r="B2401" s="560">
        <v>5901466120026</v>
      </c>
      <c r="C2401" t="s">
        <v>11165</v>
      </c>
      <c r="D2401" t="s">
        <v>7240</v>
      </c>
      <c r="E2401" t="s">
        <v>11166</v>
      </c>
      <c r="F2401" t="s">
        <v>4095</v>
      </c>
      <c r="G2401">
        <v>19.739999999999998</v>
      </c>
      <c r="H2401" t="s">
        <v>11167</v>
      </c>
    </row>
    <row r="2402" spans="1:8" hidden="1" x14ac:dyDescent="0.25">
      <c r="A2402" t="str">
        <f>Produkty[[#This Row],[Symbol]]</f>
        <v>S-42028</v>
      </c>
      <c r="B2402" s="560">
        <v>5901466120033</v>
      </c>
      <c r="C2402" t="s">
        <v>11168</v>
      </c>
      <c r="D2402" t="s">
        <v>7240</v>
      </c>
      <c r="E2402" t="s">
        <v>39698</v>
      </c>
      <c r="F2402" t="s">
        <v>4095</v>
      </c>
      <c r="G2402">
        <v>60.57</v>
      </c>
      <c r="H2402" t="s">
        <v>11169</v>
      </c>
    </row>
    <row r="2403" spans="1:8" hidden="1" x14ac:dyDescent="0.25">
      <c r="A2403" t="str">
        <f>Produkty[[#This Row],[Symbol]]</f>
        <v>S-42038</v>
      </c>
      <c r="B2403" s="560">
        <v>5901466120040</v>
      </c>
      <c r="C2403" t="s">
        <v>11170</v>
      </c>
      <c r="D2403" t="s">
        <v>7240</v>
      </c>
      <c r="E2403" t="s">
        <v>11171</v>
      </c>
      <c r="F2403" t="s">
        <v>4095</v>
      </c>
      <c r="G2403">
        <v>60.57</v>
      </c>
      <c r="H2403" t="s">
        <v>11172</v>
      </c>
    </row>
    <row r="2404" spans="1:8" hidden="1" x14ac:dyDescent="0.25">
      <c r="A2404" t="str">
        <f>Produkty[[#This Row],[Symbol]]</f>
        <v>S-42048</v>
      </c>
      <c r="B2404" s="560">
        <v>5901466120057</v>
      </c>
      <c r="C2404" t="s">
        <v>11173</v>
      </c>
      <c r="D2404" t="s">
        <v>7240</v>
      </c>
      <c r="E2404" t="s">
        <v>11174</v>
      </c>
      <c r="F2404" t="s">
        <v>4095</v>
      </c>
      <c r="G2404">
        <v>54.14</v>
      </c>
      <c r="H2404" t="s">
        <v>11175</v>
      </c>
    </row>
    <row r="2405" spans="1:8" hidden="1" x14ac:dyDescent="0.25">
      <c r="A2405" t="str">
        <f>Produkty[[#This Row],[Symbol]]</f>
        <v>S092578093</v>
      </c>
      <c r="B2405" s="560">
        <v>5901466120064</v>
      </c>
      <c r="C2405" t="s">
        <v>11176</v>
      </c>
      <c r="D2405" t="s">
        <v>7240</v>
      </c>
      <c r="E2405" t="s">
        <v>11177</v>
      </c>
      <c r="F2405" t="s">
        <v>9633</v>
      </c>
      <c r="G2405">
        <v>102.21</v>
      </c>
      <c r="H2405" t="s">
        <v>11178</v>
      </c>
    </row>
    <row r="2406" spans="1:8" hidden="1" x14ac:dyDescent="0.25">
      <c r="A2406" t="str">
        <f>Produkty[[#This Row],[Symbol]]</f>
        <v>S-78231</v>
      </c>
      <c r="B2406" s="560">
        <v>5901466120194</v>
      </c>
      <c r="C2406" t="s">
        <v>11179</v>
      </c>
      <c r="D2406" t="s">
        <v>7240</v>
      </c>
      <c r="E2406" t="s">
        <v>11180</v>
      </c>
      <c r="F2406" t="s">
        <v>9633</v>
      </c>
      <c r="G2406">
        <v>216.94</v>
      </c>
      <c r="H2406" t="s">
        <v>11181</v>
      </c>
    </row>
    <row r="2407" spans="1:8" hidden="1" x14ac:dyDescent="0.25">
      <c r="A2407" t="str">
        <f>Produkty[[#This Row],[Symbol]]</f>
        <v>S-78233</v>
      </c>
      <c r="B2407" s="560">
        <v>5901466120200</v>
      </c>
      <c r="C2407" t="s">
        <v>11182</v>
      </c>
      <c r="D2407" t="s">
        <v>7240</v>
      </c>
      <c r="E2407" t="s">
        <v>11183</v>
      </c>
      <c r="F2407" t="s">
        <v>9633</v>
      </c>
      <c r="G2407">
        <v>216.94</v>
      </c>
      <c r="H2407" t="s">
        <v>11184</v>
      </c>
    </row>
    <row r="2408" spans="1:8" hidden="1" x14ac:dyDescent="0.25">
      <c r="A2408" t="str">
        <f>Produkty[[#This Row],[Symbol]]</f>
        <v>S-78235</v>
      </c>
      <c r="B2408" s="560">
        <v>5901466120217</v>
      </c>
      <c r="C2408" t="s">
        <v>11185</v>
      </c>
      <c r="D2408" t="s">
        <v>7240</v>
      </c>
      <c r="E2408" t="s">
        <v>11186</v>
      </c>
      <c r="F2408" t="s">
        <v>9633</v>
      </c>
      <c r="G2408">
        <v>216.94</v>
      </c>
      <c r="H2408" t="s">
        <v>11187</v>
      </c>
    </row>
    <row r="2409" spans="1:8" hidden="1" x14ac:dyDescent="0.25">
      <c r="A2409" t="str">
        <f>Produkty[[#This Row],[Symbol]]</f>
        <v>S-78237</v>
      </c>
      <c r="B2409" s="560">
        <v>5901466120224</v>
      </c>
      <c r="C2409" t="s">
        <v>11188</v>
      </c>
      <c r="D2409" t="s">
        <v>7240</v>
      </c>
      <c r="E2409" t="s">
        <v>11189</v>
      </c>
      <c r="F2409" t="s">
        <v>9633</v>
      </c>
      <c r="G2409">
        <v>216.94</v>
      </c>
      <c r="H2409" t="s">
        <v>11190</v>
      </c>
    </row>
    <row r="2410" spans="1:8" hidden="1" x14ac:dyDescent="0.25">
      <c r="A2410" t="str">
        <f>Produkty[[#This Row],[Symbol]]</f>
        <v>S-78239</v>
      </c>
      <c r="B2410" s="560">
        <v>5901466120231</v>
      </c>
      <c r="C2410" t="s">
        <v>11191</v>
      </c>
      <c r="D2410" t="s">
        <v>7240</v>
      </c>
      <c r="E2410" t="s">
        <v>11192</v>
      </c>
      <c r="F2410" t="s">
        <v>9633</v>
      </c>
      <c r="G2410">
        <v>216.94</v>
      </c>
      <c r="H2410" t="s">
        <v>11193</v>
      </c>
    </row>
    <row r="2411" spans="1:8" hidden="1" x14ac:dyDescent="0.25">
      <c r="A2411" t="str">
        <f>Produkty[[#This Row],[Symbol]]</f>
        <v>S-78241</v>
      </c>
      <c r="B2411" s="560">
        <v>5901466120248</v>
      </c>
      <c r="C2411" t="s">
        <v>11194</v>
      </c>
      <c r="D2411" t="s">
        <v>7240</v>
      </c>
      <c r="E2411" t="s">
        <v>11195</v>
      </c>
      <c r="F2411" t="s">
        <v>9633</v>
      </c>
      <c r="G2411">
        <v>216.94</v>
      </c>
      <c r="H2411" t="s">
        <v>11196</v>
      </c>
    </row>
    <row r="2412" spans="1:8" hidden="1" x14ac:dyDescent="0.25">
      <c r="A2412" t="str">
        <f>Produkty[[#This Row],[Symbol]]</f>
        <v>S-78243</v>
      </c>
      <c r="B2412" s="560">
        <v>5901466120255</v>
      </c>
      <c r="C2412" t="s">
        <v>11197</v>
      </c>
      <c r="D2412" t="s">
        <v>7240</v>
      </c>
      <c r="E2412" t="s">
        <v>11198</v>
      </c>
      <c r="F2412" t="s">
        <v>9633</v>
      </c>
      <c r="G2412">
        <v>234.58</v>
      </c>
      <c r="H2412" t="s">
        <v>11199</v>
      </c>
    </row>
    <row r="2413" spans="1:8" hidden="1" x14ac:dyDescent="0.25">
      <c r="A2413" t="str">
        <f>Produkty[[#This Row],[Symbol]]</f>
        <v>S-78245</v>
      </c>
      <c r="B2413" s="560">
        <v>5901466120262</v>
      </c>
      <c r="C2413" t="s">
        <v>11200</v>
      </c>
      <c r="D2413" t="s">
        <v>7240</v>
      </c>
      <c r="E2413" t="s">
        <v>11201</v>
      </c>
      <c r="F2413" t="s">
        <v>9633</v>
      </c>
      <c r="G2413">
        <v>234.58</v>
      </c>
      <c r="H2413" t="s">
        <v>11202</v>
      </c>
    </row>
    <row r="2414" spans="1:8" hidden="1" x14ac:dyDescent="0.25">
      <c r="A2414" t="str">
        <f>Produkty[[#This Row],[Symbol]]</f>
        <v>S-78247</v>
      </c>
      <c r="B2414" s="560">
        <v>5901466120279</v>
      </c>
      <c r="C2414" t="s">
        <v>11203</v>
      </c>
      <c r="D2414" t="s">
        <v>7240</v>
      </c>
      <c r="E2414" t="s">
        <v>11204</v>
      </c>
      <c r="F2414" t="s">
        <v>9633</v>
      </c>
      <c r="G2414">
        <v>234.58</v>
      </c>
      <c r="H2414" t="s">
        <v>11205</v>
      </c>
    </row>
    <row r="2415" spans="1:8" hidden="1" x14ac:dyDescent="0.25">
      <c r="A2415" t="str">
        <f>Produkty[[#This Row],[Symbol]]</f>
        <v>S-78249</v>
      </c>
      <c r="B2415" s="560">
        <v>5901466120286</v>
      </c>
      <c r="C2415" t="s">
        <v>11206</v>
      </c>
      <c r="D2415" t="s">
        <v>7240</v>
      </c>
      <c r="E2415" t="s">
        <v>11207</v>
      </c>
      <c r="F2415" t="s">
        <v>9633</v>
      </c>
      <c r="G2415">
        <v>234.58</v>
      </c>
      <c r="H2415" t="s">
        <v>11208</v>
      </c>
    </row>
    <row r="2416" spans="1:8" hidden="1" x14ac:dyDescent="0.25">
      <c r="A2416" t="str">
        <f>Produkty[[#This Row],[Symbol]]</f>
        <v>S-78251</v>
      </c>
      <c r="B2416" s="560">
        <v>5901466120293</v>
      </c>
      <c r="C2416" t="s">
        <v>11209</v>
      </c>
      <c r="D2416" t="s">
        <v>7240</v>
      </c>
      <c r="E2416" t="s">
        <v>11210</v>
      </c>
      <c r="F2416" t="s">
        <v>9633</v>
      </c>
      <c r="G2416">
        <v>234.58</v>
      </c>
      <c r="H2416" t="s">
        <v>11211</v>
      </c>
    </row>
    <row r="2417" spans="1:8" hidden="1" x14ac:dyDescent="0.25">
      <c r="A2417" t="str">
        <f>Produkty[[#This Row],[Symbol]]</f>
        <v>S-78253</v>
      </c>
      <c r="B2417" s="560">
        <v>5901466120309</v>
      </c>
      <c r="C2417" t="s">
        <v>11212</v>
      </c>
      <c r="D2417" t="s">
        <v>7240</v>
      </c>
      <c r="E2417" t="s">
        <v>11213</v>
      </c>
      <c r="F2417" t="s">
        <v>9633</v>
      </c>
      <c r="G2417">
        <v>234.58</v>
      </c>
      <c r="H2417" t="s">
        <v>11214</v>
      </c>
    </row>
    <row r="2418" spans="1:8" hidden="1" x14ac:dyDescent="0.25">
      <c r="A2418" t="str">
        <f>Produkty[[#This Row],[Symbol]]</f>
        <v>S-78255</v>
      </c>
      <c r="B2418" s="560">
        <v>5901466120316</v>
      </c>
      <c r="C2418" t="s">
        <v>11215</v>
      </c>
      <c r="D2418" t="s">
        <v>7240</v>
      </c>
      <c r="E2418" t="s">
        <v>11216</v>
      </c>
      <c r="F2418" t="s">
        <v>9633</v>
      </c>
      <c r="G2418">
        <v>217.05</v>
      </c>
      <c r="H2418" t="s">
        <v>11217</v>
      </c>
    </row>
    <row r="2419" spans="1:8" hidden="1" x14ac:dyDescent="0.25">
      <c r="A2419" t="str">
        <f>Produkty[[#This Row],[Symbol]]</f>
        <v>S-78257</v>
      </c>
      <c r="B2419" s="560">
        <v>5901466120323</v>
      </c>
      <c r="C2419" t="s">
        <v>11218</v>
      </c>
      <c r="D2419" t="s">
        <v>7240</v>
      </c>
      <c r="E2419" t="s">
        <v>11219</v>
      </c>
      <c r="F2419" t="s">
        <v>9633</v>
      </c>
      <c r="G2419">
        <v>217.05</v>
      </c>
      <c r="H2419" t="s">
        <v>11220</v>
      </c>
    </row>
    <row r="2420" spans="1:8" hidden="1" x14ac:dyDescent="0.25">
      <c r="A2420" t="str">
        <f>Produkty[[#This Row],[Symbol]]</f>
        <v>S-78259</v>
      </c>
      <c r="B2420" s="560">
        <v>5901466120330</v>
      </c>
      <c r="C2420" t="s">
        <v>11221</v>
      </c>
      <c r="D2420" t="s">
        <v>7240</v>
      </c>
      <c r="E2420" t="s">
        <v>11222</v>
      </c>
      <c r="F2420" t="s">
        <v>9633</v>
      </c>
      <c r="G2420">
        <v>217.05</v>
      </c>
      <c r="H2420" t="s">
        <v>11223</v>
      </c>
    </row>
    <row r="2421" spans="1:8" hidden="1" x14ac:dyDescent="0.25">
      <c r="A2421" t="str">
        <f>Produkty[[#This Row],[Symbol]]</f>
        <v>S-78261</v>
      </c>
      <c r="B2421" s="560">
        <v>5901466120347</v>
      </c>
      <c r="C2421" t="s">
        <v>11224</v>
      </c>
      <c r="D2421" t="s">
        <v>7240</v>
      </c>
      <c r="E2421" t="s">
        <v>11225</v>
      </c>
      <c r="F2421" t="s">
        <v>9633</v>
      </c>
      <c r="G2421">
        <v>217.05</v>
      </c>
      <c r="H2421" t="s">
        <v>11226</v>
      </c>
    </row>
    <row r="2422" spans="1:8" hidden="1" x14ac:dyDescent="0.25">
      <c r="A2422" t="str">
        <f>Produkty[[#This Row],[Symbol]]</f>
        <v>S-78263</v>
      </c>
      <c r="B2422" s="560">
        <v>5901466120354</v>
      </c>
      <c r="C2422" t="s">
        <v>11227</v>
      </c>
      <c r="D2422" t="s">
        <v>7240</v>
      </c>
      <c r="E2422" t="s">
        <v>11228</v>
      </c>
      <c r="F2422" t="s">
        <v>9633</v>
      </c>
      <c r="G2422">
        <v>217.05</v>
      </c>
      <c r="H2422" t="s">
        <v>11229</v>
      </c>
    </row>
    <row r="2423" spans="1:8" hidden="1" x14ac:dyDescent="0.25">
      <c r="A2423" t="str">
        <f>Produkty[[#This Row],[Symbol]]</f>
        <v>S-78265</v>
      </c>
      <c r="B2423" s="560">
        <v>5901466120361</v>
      </c>
      <c r="C2423" t="s">
        <v>11230</v>
      </c>
      <c r="D2423" t="s">
        <v>7240</v>
      </c>
      <c r="E2423" t="s">
        <v>11231</v>
      </c>
      <c r="F2423" t="s">
        <v>9633</v>
      </c>
      <c r="G2423">
        <v>217.05</v>
      </c>
      <c r="H2423" t="s">
        <v>11232</v>
      </c>
    </row>
    <row r="2424" spans="1:8" hidden="1" x14ac:dyDescent="0.25">
      <c r="A2424" t="str">
        <f>Produkty[[#This Row],[Symbol]]</f>
        <v>S-78300</v>
      </c>
      <c r="B2424" s="560">
        <v>5901466120606</v>
      </c>
      <c r="C2424" t="s">
        <v>11233</v>
      </c>
      <c r="D2424" t="s">
        <v>7240</v>
      </c>
      <c r="E2424" t="s">
        <v>11234</v>
      </c>
      <c r="F2424" t="s">
        <v>4095</v>
      </c>
      <c r="G2424">
        <v>135.91</v>
      </c>
      <c r="H2424" t="s">
        <v>11235</v>
      </c>
    </row>
    <row r="2425" spans="1:8" hidden="1" x14ac:dyDescent="0.25">
      <c r="A2425" t="str">
        <f>Produkty[[#This Row],[Symbol]]</f>
        <v>S-78302</v>
      </c>
      <c r="B2425" s="560">
        <v>5901466120613</v>
      </c>
      <c r="C2425" t="s">
        <v>11236</v>
      </c>
      <c r="D2425" t="s">
        <v>7240</v>
      </c>
      <c r="E2425" t="s">
        <v>11237</v>
      </c>
      <c r="F2425" t="s">
        <v>4095</v>
      </c>
      <c r="G2425">
        <v>135.91</v>
      </c>
      <c r="H2425" t="s">
        <v>11238</v>
      </c>
    </row>
    <row r="2426" spans="1:8" hidden="1" x14ac:dyDescent="0.25">
      <c r="A2426" t="str">
        <f>Produkty[[#This Row],[Symbol]]</f>
        <v>S-78304</v>
      </c>
      <c r="B2426" s="560">
        <v>5901466120620</v>
      </c>
      <c r="C2426" t="s">
        <v>11239</v>
      </c>
      <c r="D2426" t="s">
        <v>7240</v>
      </c>
      <c r="E2426" t="s">
        <v>11240</v>
      </c>
      <c r="F2426" t="s">
        <v>4095</v>
      </c>
      <c r="G2426">
        <v>135.91</v>
      </c>
      <c r="H2426" t="s">
        <v>11241</v>
      </c>
    </row>
    <row r="2427" spans="1:8" hidden="1" x14ac:dyDescent="0.25">
      <c r="A2427" t="str">
        <f>Produkty[[#This Row],[Symbol]]</f>
        <v>S-78306</v>
      </c>
      <c r="B2427" s="560">
        <v>5901466120637</v>
      </c>
      <c r="C2427" t="s">
        <v>11242</v>
      </c>
      <c r="D2427" t="s">
        <v>7240</v>
      </c>
      <c r="E2427" t="s">
        <v>11243</v>
      </c>
      <c r="F2427" t="s">
        <v>4095</v>
      </c>
      <c r="G2427">
        <v>135.91</v>
      </c>
      <c r="H2427" t="s">
        <v>11244</v>
      </c>
    </row>
    <row r="2428" spans="1:8" hidden="1" x14ac:dyDescent="0.25">
      <c r="A2428" t="str">
        <f>Produkty[[#This Row],[Symbol]]</f>
        <v>S-78308</v>
      </c>
      <c r="B2428" s="560">
        <v>5901466120644</v>
      </c>
      <c r="C2428" t="s">
        <v>11245</v>
      </c>
      <c r="D2428" t="s">
        <v>7240</v>
      </c>
      <c r="E2428" t="s">
        <v>11246</v>
      </c>
      <c r="F2428" t="s">
        <v>4095</v>
      </c>
      <c r="G2428">
        <v>135.91</v>
      </c>
      <c r="H2428" t="s">
        <v>11247</v>
      </c>
    </row>
    <row r="2429" spans="1:8" hidden="1" x14ac:dyDescent="0.25">
      <c r="A2429" t="str">
        <f>Produkty[[#This Row],[Symbol]]</f>
        <v>S090744011</v>
      </c>
      <c r="B2429" s="560">
        <v>5901466120705</v>
      </c>
      <c r="C2429" t="s">
        <v>11248</v>
      </c>
      <c r="D2429" t="s">
        <v>7240</v>
      </c>
      <c r="E2429" t="s">
        <v>11249</v>
      </c>
      <c r="F2429" t="s">
        <v>4095</v>
      </c>
      <c r="G2429">
        <v>163.36000000000001</v>
      </c>
      <c r="H2429" t="s">
        <v>11250</v>
      </c>
    </row>
    <row r="2430" spans="1:8" hidden="1" x14ac:dyDescent="0.25">
      <c r="A2430" t="str">
        <f>Produkty[[#This Row],[Symbol]]</f>
        <v>S090744013</v>
      </c>
      <c r="B2430" s="560">
        <v>5901466120712</v>
      </c>
      <c r="C2430" t="s">
        <v>11251</v>
      </c>
      <c r="D2430" t="s">
        <v>7240</v>
      </c>
      <c r="E2430" t="s">
        <v>11252</v>
      </c>
      <c r="F2430" t="s">
        <v>4095</v>
      </c>
      <c r="G2430">
        <v>163.36000000000001</v>
      </c>
      <c r="H2430" t="s">
        <v>11253</v>
      </c>
    </row>
    <row r="2431" spans="1:8" hidden="1" x14ac:dyDescent="0.25">
      <c r="A2431" t="str">
        <f>Produkty[[#This Row],[Symbol]]</f>
        <v>S090744015</v>
      </c>
      <c r="B2431" s="560">
        <v>5901466120729</v>
      </c>
      <c r="C2431" t="s">
        <v>11254</v>
      </c>
      <c r="D2431" t="s">
        <v>7240</v>
      </c>
      <c r="E2431" t="s">
        <v>11255</v>
      </c>
      <c r="F2431" t="s">
        <v>4095</v>
      </c>
      <c r="G2431">
        <v>163.36000000000001</v>
      </c>
      <c r="H2431" t="s">
        <v>11256</v>
      </c>
    </row>
    <row r="2432" spans="1:8" hidden="1" x14ac:dyDescent="0.25">
      <c r="A2432" t="str">
        <f>Produkty[[#This Row],[Symbol]]</f>
        <v>S090744017</v>
      </c>
      <c r="B2432" s="560">
        <v>5901466120736</v>
      </c>
      <c r="C2432" t="s">
        <v>11257</v>
      </c>
      <c r="D2432" t="s">
        <v>7240</v>
      </c>
      <c r="E2432" t="s">
        <v>11258</v>
      </c>
      <c r="F2432" t="s">
        <v>4095</v>
      </c>
      <c r="G2432">
        <v>163.36000000000001</v>
      </c>
      <c r="H2432" t="s">
        <v>11259</v>
      </c>
    </row>
    <row r="2433" spans="1:8" hidden="1" x14ac:dyDescent="0.25">
      <c r="A2433" t="str">
        <f>Produkty[[#This Row],[Symbol]]</f>
        <v>S090744019</v>
      </c>
      <c r="B2433" s="560">
        <v>5901466120743</v>
      </c>
      <c r="C2433" t="s">
        <v>11260</v>
      </c>
      <c r="D2433" t="s">
        <v>7240</v>
      </c>
      <c r="E2433" t="s">
        <v>11261</v>
      </c>
      <c r="F2433" t="s">
        <v>4095</v>
      </c>
      <c r="G2433">
        <v>163.36000000000001</v>
      </c>
      <c r="H2433" t="s">
        <v>11262</v>
      </c>
    </row>
    <row r="2434" spans="1:8" hidden="1" x14ac:dyDescent="0.25">
      <c r="A2434" t="str">
        <f>Produkty[[#This Row],[Symbol]]</f>
        <v>S091044021</v>
      </c>
      <c r="B2434" s="560">
        <v>5901466120804</v>
      </c>
      <c r="C2434" t="s">
        <v>11263</v>
      </c>
      <c r="D2434" t="s">
        <v>7240</v>
      </c>
      <c r="E2434" t="s">
        <v>11264</v>
      </c>
      <c r="F2434" t="s">
        <v>4095</v>
      </c>
      <c r="G2434">
        <v>119</v>
      </c>
      <c r="H2434" t="s">
        <v>11265</v>
      </c>
    </row>
    <row r="2435" spans="1:8" hidden="1" x14ac:dyDescent="0.25">
      <c r="A2435" t="str">
        <f>Produkty[[#This Row],[Symbol]]</f>
        <v>S091044023</v>
      </c>
      <c r="B2435" s="560">
        <v>5901466120811</v>
      </c>
      <c r="C2435" t="s">
        <v>11266</v>
      </c>
      <c r="D2435" t="s">
        <v>7240</v>
      </c>
      <c r="E2435" t="s">
        <v>11267</v>
      </c>
      <c r="F2435" t="s">
        <v>4095</v>
      </c>
      <c r="G2435">
        <v>119</v>
      </c>
      <c r="H2435" t="s">
        <v>11268</v>
      </c>
    </row>
    <row r="2436" spans="1:8" hidden="1" x14ac:dyDescent="0.25">
      <c r="A2436" t="str">
        <f>Produkty[[#This Row],[Symbol]]</f>
        <v>S091044025</v>
      </c>
      <c r="B2436" s="560">
        <v>5901466120828</v>
      </c>
      <c r="C2436" t="s">
        <v>11269</v>
      </c>
      <c r="D2436" t="s">
        <v>7240</v>
      </c>
      <c r="E2436" t="s">
        <v>11270</v>
      </c>
      <c r="F2436" t="s">
        <v>4095</v>
      </c>
      <c r="G2436">
        <v>119</v>
      </c>
      <c r="H2436" t="s">
        <v>11271</v>
      </c>
    </row>
    <row r="2437" spans="1:8" hidden="1" x14ac:dyDescent="0.25">
      <c r="A2437" t="str">
        <f>Produkty[[#This Row],[Symbol]]</f>
        <v>S091044027</v>
      </c>
      <c r="B2437" s="560">
        <v>5901466120835</v>
      </c>
      <c r="C2437" t="s">
        <v>11272</v>
      </c>
      <c r="D2437" t="s">
        <v>7240</v>
      </c>
      <c r="E2437" t="s">
        <v>11273</v>
      </c>
      <c r="F2437" t="s">
        <v>4095</v>
      </c>
      <c r="G2437">
        <v>119</v>
      </c>
      <c r="H2437" t="s">
        <v>11274</v>
      </c>
    </row>
    <row r="2438" spans="1:8" hidden="1" x14ac:dyDescent="0.25">
      <c r="A2438" t="str">
        <f>Produkty[[#This Row],[Symbol]]</f>
        <v>S091044029</v>
      </c>
      <c r="B2438" s="560">
        <v>5901466120842</v>
      </c>
      <c r="C2438" t="s">
        <v>11275</v>
      </c>
      <c r="D2438" t="s">
        <v>7240</v>
      </c>
      <c r="E2438" t="s">
        <v>11276</v>
      </c>
      <c r="F2438" t="s">
        <v>4095</v>
      </c>
      <c r="G2438">
        <v>119</v>
      </c>
      <c r="H2438" t="s">
        <v>11277</v>
      </c>
    </row>
    <row r="2439" spans="1:8" hidden="1" x14ac:dyDescent="0.25">
      <c r="A2439" t="str">
        <f>Produkty[[#This Row],[Symbol]]</f>
        <v>S090744041</v>
      </c>
      <c r="B2439" s="560">
        <v>5901466120859</v>
      </c>
      <c r="C2439" t="s">
        <v>11278</v>
      </c>
      <c r="D2439" t="s">
        <v>7240</v>
      </c>
      <c r="E2439" t="s">
        <v>11279</v>
      </c>
      <c r="F2439" t="s">
        <v>4095</v>
      </c>
      <c r="G2439">
        <v>186</v>
      </c>
      <c r="H2439" t="s">
        <v>11280</v>
      </c>
    </row>
    <row r="2440" spans="1:8" hidden="1" x14ac:dyDescent="0.25">
      <c r="A2440" t="str">
        <f>Produkty[[#This Row],[Symbol]]</f>
        <v>S090744043</v>
      </c>
      <c r="B2440" s="560">
        <v>5901466120866</v>
      </c>
      <c r="C2440" t="s">
        <v>11281</v>
      </c>
      <c r="D2440" t="s">
        <v>7240</v>
      </c>
      <c r="E2440" t="s">
        <v>11282</v>
      </c>
      <c r="F2440" t="s">
        <v>4095</v>
      </c>
      <c r="G2440">
        <v>186</v>
      </c>
      <c r="H2440" t="s">
        <v>11283</v>
      </c>
    </row>
    <row r="2441" spans="1:8" hidden="1" x14ac:dyDescent="0.25">
      <c r="A2441" t="str">
        <f>Produkty[[#This Row],[Symbol]]</f>
        <v>S090744045</v>
      </c>
      <c r="B2441" s="560">
        <v>5901466120873</v>
      </c>
      <c r="C2441" t="s">
        <v>11284</v>
      </c>
      <c r="D2441" t="s">
        <v>7240</v>
      </c>
      <c r="E2441" t="s">
        <v>11285</v>
      </c>
      <c r="F2441" t="s">
        <v>4095</v>
      </c>
      <c r="G2441">
        <v>186</v>
      </c>
      <c r="H2441" t="s">
        <v>11286</v>
      </c>
    </row>
    <row r="2442" spans="1:8" hidden="1" x14ac:dyDescent="0.25">
      <c r="A2442" t="str">
        <f>Produkty[[#This Row],[Symbol]]</f>
        <v>S090744047</v>
      </c>
      <c r="B2442" s="560">
        <v>5901466120880</v>
      </c>
      <c r="C2442" t="s">
        <v>11287</v>
      </c>
      <c r="D2442" t="s">
        <v>7240</v>
      </c>
      <c r="E2442" t="s">
        <v>11288</v>
      </c>
      <c r="F2442" t="s">
        <v>4095</v>
      </c>
      <c r="G2442">
        <v>186</v>
      </c>
      <c r="H2442" t="s">
        <v>11289</v>
      </c>
    </row>
    <row r="2443" spans="1:8" hidden="1" x14ac:dyDescent="0.25">
      <c r="A2443" t="str">
        <f>Produkty[[#This Row],[Symbol]]</f>
        <v>S090744049</v>
      </c>
      <c r="B2443" s="560">
        <v>5901466120897</v>
      </c>
      <c r="C2443" t="s">
        <v>11290</v>
      </c>
      <c r="D2443" t="s">
        <v>7240</v>
      </c>
      <c r="E2443" t="s">
        <v>11291</v>
      </c>
      <c r="F2443" t="s">
        <v>4095</v>
      </c>
      <c r="G2443">
        <v>186</v>
      </c>
      <c r="H2443" t="s">
        <v>11292</v>
      </c>
    </row>
    <row r="2444" spans="1:8" hidden="1" x14ac:dyDescent="0.25">
      <c r="A2444" t="str">
        <f>Produkty[[#This Row],[Symbol]]</f>
        <v>S-44063</v>
      </c>
      <c r="B2444" s="560">
        <v>5901466120965</v>
      </c>
      <c r="C2444" t="s">
        <v>11293</v>
      </c>
      <c r="D2444" t="s">
        <v>7240</v>
      </c>
      <c r="E2444" t="s">
        <v>11294</v>
      </c>
      <c r="F2444" t="s">
        <v>4095</v>
      </c>
      <c r="G2444">
        <v>27.7</v>
      </c>
      <c r="H2444" t="s">
        <v>11295</v>
      </c>
    </row>
    <row r="2445" spans="1:8" hidden="1" x14ac:dyDescent="0.25">
      <c r="A2445" t="str">
        <f>Produkty[[#This Row],[Symbol]]</f>
        <v>S-44065</v>
      </c>
      <c r="B2445" s="560">
        <v>5901466120972</v>
      </c>
      <c r="C2445" t="s">
        <v>11296</v>
      </c>
      <c r="D2445" t="s">
        <v>7240</v>
      </c>
      <c r="E2445" t="s">
        <v>11297</v>
      </c>
      <c r="F2445" t="s">
        <v>4095</v>
      </c>
      <c r="G2445">
        <v>27.7</v>
      </c>
      <c r="H2445" t="s">
        <v>11298</v>
      </c>
    </row>
    <row r="2446" spans="1:8" hidden="1" x14ac:dyDescent="0.25">
      <c r="A2446" t="str">
        <f>Produkty[[#This Row],[Symbol]]</f>
        <v>S-44067</v>
      </c>
      <c r="B2446" s="560">
        <v>5901466120989</v>
      </c>
      <c r="C2446" t="s">
        <v>11299</v>
      </c>
      <c r="D2446" t="s">
        <v>7240</v>
      </c>
      <c r="E2446" t="s">
        <v>11300</v>
      </c>
      <c r="F2446" t="s">
        <v>4095</v>
      </c>
      <c r="G2446">
        <v>27.7</v>
      </c>
      <c r="H2446" t="s">
        <v>11301</v>
      </c>
    </row>
    <row r="2447" spans="1:8" hidden="1" x14ac:dyDescent="0.25">
      <c r="A2447" t="str">
        <f>Produkty[[#This Row],[Symbol]]</f>
        <v>S-44069</v>
      </c>
      <c r="B2447" s="560">
        <v>5901466120996</v>
      </c>
      <c r="C2447" t="s">
        <v>11302</v>
      </c>
      <c r="D2447" t="s">
        <v>7240</v>
      </c>
      <c r="E2447" t="s">
        <v>11303</v>
      </c>
      <c r="F2447" t="s">
        <v>4095</v>
      </c>
      <c r="G2447">
        <v>27.7</v>
      </c>
      <c r="H2447" t="s">
        <v>11304</v>
      </c>
    </row>
    <row r="2448" spans="1:8" hidden="1" x14ac:dyDescent="0.25">
      <c r="A2448" t="str">
        <f>Produkty[[#This Row],[Symbol]]</f>
        <v>S-44071</v>
      </c>
      <c r="B2448" s="560">
        <v>5901466121009</v>
      </c>
      <c r="C2448" t="s">
        <v>11305</v>
      </c>
      <c r="D2448" t="s">
        <v>7240</v>
      </c>
      <c r="E2448" t="s">
        <v>11306</v>
      </c>
      <c r="F2448" t="s">
        <v>4095</v>
      </c>
      <c r="G2448">
        <v>27.7</v>
      </c>
      <c r="H2448" t="s">
        <v>11307</v>
      </c>
    </row>
    <row r="2449" spans="1:8" hidden="1" x14ac:dyDescent="0.25">
      <c r="A2449" t="str">
        <f>Produkty[[#This Row],[Symbol]]</f>
        <v>S-44073</v>
      </c>
      <c r="B2449" s="560">
        <v>5901466121016</v>
      </c>
      <c r="C2449" t="s">
        <v>11308</v>
      </c>
      <c r="D2449" t="s">
        <v>7240</v>
      </c>
      <c r="E2449" t="s">
        <v>11309</v>
      </c>
      <c r="F2449" t="s">
        <v>4095</v>
      </c>
      <c r="G2449">
        <v>35.33</v>
      </c>
      <c r="H2449" t="s">
        <v>11310</v>
      </c>
    </row>
    <row r="2450" spans="1:8" hidden="1" x14ac:dyDescent="0.25">
      <c r="A2450" t="str">
        <f>Produkty[[#This Row],[Symbol]]</f>
        <v>S-44075</v>
      </c>
      <c r="B2450" s="560">
        <v>5901466121023</v>
      </c>
      <c r="C2450" t="s">
        <v>11311</v>
      </c>
      <c r="D2450" t="s">
        <v>7240</v>
      </c>
      <c r="E2450" t="s">
        <v>11312</v>
      </c>
      <c r="F2450" t="s">
        <v>4095</v>
      </c>
      <c r="G2450">
        <v>35.33</v>
      </c>
      <c r="H2450" t="s">
        <v>11313</v>
      </c>
    </row>
    <row r="2451" spans="1:8" hidden="1" x14ac:dyDescent="0.25">
      <c r="A2451" t="str">
        <f>Produkty[[#This Row],[Symbol]]</f>
        <v>S-44077</v>
      </c>
      <c r="B2451" s="560">
        <v>5901466121030</v>
      </c>
      <c r="C2451" t="s">
        <v>11314</v>
      </c>
      <c r="D2451" t="s">
        <v>7240</v>
      </c>
      <c r="E2451" t="s">
        <v>11315</v>
      </c>
      <c r="F2451" t="s">
        <v>4095</v>
      </c>
      <c r="G2451">
        <v>35.33</v>
      </c>
      <c r="H2451" t="s">
        <v>11316</v>
      </c>
    </row>
    <row r="2452" spans="1:8" hidden="1" x14ac:dyDescent="0.25">
      <c r="A2452" t="str">
        <f>Produkty[[#This Row],[Symbol]]</f>
        <v>S-44079</v>
      </c>
      <c r="B2452" s="560">
        <v>5901466121047</v>
      </c>
      <c r="C2452" t="s">
        <v>11317</v>
      </c>
      <c r="D2452" t="s">
        <v>7240</v>
      </c>
      <c r="E2452" t="s">
        <v>11318</v>
      </c>
      <c r="F2452" t="s">
        <v>4095</v>
      </c>
      <c r="G2452">
        <v>35.33</v>
      </c>
      <c r="H2452" t="s">
        <v>11319</v>
      </c>
    </row>
    <row r="2453" spans="1:8" hidden="1" x14ac:dyDescent="0.25">
      <c r="A2453" t="str">
        <f>Produkty[[#This Row],[Symbol]]</f>
        <v>S-44081</v>
      </c>
      <c r="B2453" s="560">
        <v>5901466121054</v>
      </c>
      <c r="C2453" t="s">
        <v>11320</v>
      </c>
      <c r="D2453" t="s">
        <v>7240</v>
      </c>
      <c r="E2453" t="s">
        <v>11321</v>
      </c>
      <c r="F2453" t="s">
        <v>4095</v>
      </c>
      <c r="G2453">
        <v>35.33</v>
      </c>
      <c r="H2453" t="s">
        <v>11322</v>
      </c>
    </row>
    <row r="2454" spans="1:8" hidden="1" x14ac:dyDescent="0.25">
      <c r="A2454" t="str">
        <f>Produkty[[#This Row],[Symbol]]</f>
        <v>S-44083</v>
      </c>
      <c r="B2454" s="560">
        <v>5901466121061</v>
      </c>
      <c r="C2454" t="s">
        <v>11323</v>
      </c>
      <c r="D2454" t="s">
        <v>7240</v>
      </c>
      <c r="E2454" t="s">
        <v>11324</v>
      </c>
      <c r="F2454" t="s">
        <v>4095</v>
      </c>
      <c r="G2454">
        <v>212.62</v>
      </c>
      <c r="H2454" t="s">
        <v>11325</v>
      </c>
    </row>
    <row r="2455" spans="1:8" hidden="1" x14ac:dyDescent="0.25">
      <c r="A2455" t="str">
        <f>Produkty[[#This Row],[Symbol]]</f>
        <v>S-44085</v>
      </c>
      <c r="B2455" s="560">
        <v>5901466121078</v>
      </c>
      <c r="C2455" t="s">
        <v>11326</v>
      </c>
      <c r="D2455" t="s">
        <v>7240</v>
      </c>
      <c r="E2455" t="s">
        <v>11327</v>
      </c>
      <c r="F2455" t="s">
        <v>4095</v>
      </c>
      <c r="G2455">
        <v>212.62</v>
      </c>
      <c r="H2455" t="s">
        <v>11328</v>
      </c>
    </row>
    <row r="2456" spans="1:8" hidden="1" x14ac:dyDescent="0.25">
      <c r="A2456" t="str">
        <f>Produkty[[#This Row],[Symbol]]</f>
        <v>S-44087</v>
      </c>
      <c r="B2456" s="560">
        <v>5901466121085</v>
      </c>
      <c r="C2456" t="s">
        <v>11329</v>
      </c>
      <c r="D2456" t="s">
        <v>7240</v>
      </c>
      <c r="E2456" t="s">
        <v>11330</v>
      </c>
      <c r="F2456" t="s">
        <v>4095</v>
      </c>
      <c r="G2456">
        <v>212.62</v>
      </c>
      <c r="H2456" t="s">
        <v>11331</v>
      </c>
    </row>
    <row r="2457" spans="1:8" hidden="1" x14ac:dyDescent="0.25">
      <c r="A2457" t="str">
        <f>Produkty[[#This Row],[Symbol]]</f>
        <v>S-44089</v>
      </c>
      <c r="B2457" s="560">
        <v>5901466121092</v>
      </c>
      <c r="C2457" t="s">
        <v>11332</v>
      </c>
      <c r="D2457" t="s">
        <v>7240</v>
      </c>
      <c r="E2457" t="s">
        <v>11333</v>
      </c>
      <c r="F2457" t="s">
        <v>4095</v>
      </c>
      <c r="G2457">
        <v>212.62</v>
      </c>
      <c r="H2457" t="s">
        <v>11334</v>
      </c>
    </row>
    <row r="2458" spans="1:8" hidden="1" x14ac:dyDescent="0.25">
      <c r="A2458" t="str">
        <f>Produkty[[#This Row],[Symbol]]</f>
        <v>S-44091</v>
      </c>
      <c r="B2458" s="560">
        <v>5901466121108</v>
      </c>
      <c r="C2458" t="s">
        <v>11335</v>
      </c>
      <c r="D2458" t="s">
        <v>7240</v>
      </c>
      <c r="E2458" t="s">
        <v>11336</v>
      </c>
      <c r="F2458" t="s">
        <v>4095</v>
      </c>
      <c r="G2458">
        <v>212.62</v>
      </c>
      <c r="H2458" t="s">
        <v>11337</v>
      </c>
    </row>
    <row r="2459" spans="1:8" hidden="1" x14ac:dyDescent="0.25">
      <c r="A2459" t="str">
        <f>Produkty[[#This Row],[Symbol]]</f>
        <v>S-44177</v>
      </c>
      <c r="B2459" s="560">
        <v>5901466121375</v>
      </c>
      <c r="C2459" t="s">
        <v>11338</v>
      </c>
      <c r="D2459" t="s">
        <v>7240</v>
      </c>
      <c r="E2459" t="s">
        <v>11339</v>
      </c>
      <c r="F2459" t="s">
        <v>4095</v>
      </c>
      <c r="G2459">
        <v>169.75</v>
      </c>
      <c r="H2459" t="s">
        <v>11340</v>
      </c>
    </row>
    <row r="2460" spans="1:8" hidden="1" x14ac:dyDescent="0.25">
      <c r="A2460" t="str">
        <f>Produkty[[#This Row],[Symbol]]</f>
        <v>S-44179</v>
      </c>
      <c r="B2460" s="560">
        <v>5901466121382</v>
      </c>
      <c r="C2460" t="s">
        <v>11341</v>
      </c>
      <c r="D2460" t="s">
        <v>7240</v>
      </c>
      <c r="E2460" t="s">
        <v>11342</v>
      </c>
      <c r="F2460" t="s">
        <v>4095</v>
      </c>
      <c r="G2460">
        <v>169.75</v>
      </c>
      <c r="H2460" t="s">
        <v>11343</v>
      </c>
    </row>
    <row r="2461" spans="1:8" hidden="1" x14ac:dyDescent="0.25">
      <c r="A2461" t="str">
        <f>Produkty[[#This Row],[Symbol]]</f>
        <v>S-44181</v>
      </c>
      <c r="B2461" s="560">
        <v>5901466121399</v>
      </c>
      <c r="C2461" t="s">
        <v>11344</v>
      </c>
      <c r="D2461" t="s">
        <v>7240</v>
      </c>
      <c r="E2461" t="s">
        <v>11345</v>
      </c>
      <c r="F2461" t="s">
        <v>4095</v>
      </c>
      <c r="G2461">
        <v>169.75</v>
      </c>
      <c r="H2461" t="s">
        <v>11346</v>
      </c>
    </row>
    <row r="2462" spans="1:8" hidden="1" x14ac:dyDescent="0.25">
      <c r="A2462" t="str">
        <f>Produkty[[#This Row],[Symbol]]</f>
        <v>S-44183</v>
      </c>
      <c r="B2462" s="560">
        <v>5901466121405</v>
      </c>
      <c r="C2462" t="s">
        <v>11347</v>
      </c>
      <c r="D2462" t="s">
        <v>7240</v>
      </c>
      <c r="E2462" t="s">
        <v>11348</v>
      </c>
      <c r="F2462" t="s">
        <v>4095</v>
      </c>
      <c r="G2462">
        <v>169.75</v>
      </c>
      <c r="H2462" t="s">
        <v>11349</v>
      </c>
    </row>
    <row r="2463" spans="1:8" hidden="1" x14ac:dyDescent="0.25">
      <c r="A2463" t="str">
        <f>Produkty[[#This Row],[Symbol]]</f>
        <v>S-44185</v>
      </c>
      <c r="B2463" s="560">
        <v>5901466121412</v>
      </c>
      <c r="C2463" t="s">
        <v>11350</v>
      </c>
      <c r="D2463" t="s">
        <v>7240</v>
      </c>
      <c r="E2463" t="s">
        <v>11351</v>
      </c>
      <c r="F2463" t="s">
        <v>4095</v>
      </c>
      <c r="G2463">
        <v>169.75</v>
      </c>
      <c r="H2463" t="s">
        <v>11352</v>
      </c>
    </row>
    <row r="2464" spans="1:8" hidden="1" x14ac:dyDescent="0.25">
      <c r="A2464" t="str">
        <f>Produkty[[#This Row],[Symbol]]</f>
        <v>S-78372</v>
      </c>
      <c r="B2464" s="560">
        <v>5901466121429</v>
      </c>
      <c r="C2464" t="s">
        <v>11353</v>
      </c>
      <c r="D2464" t="s">
        <v>7240</v>
      </c>
      <c r="E2464" t="s">
        <v>11354</v>
      </c>
      <c r="F2464" t="s">
        <v>4095</v>
      </c>
      <c r="G2464">
        <v>257.57</v>
      </c>
      <c r="H2464" t="s">
        <v>11355</v>
      </c>
    </row>
    <row r="2465" spans="1:8" hidden="1" x14ac:dyDescent="0.25">
      <c r="A2465" t="str">
        <f>Produkty[[#This Row],[Symbol]]</f>
        <v>S-78374</v>
      </c>
      <c r="B2465" s="560">
        <v>5901466121436</v>
      </c>
      <c r="C2465" t="s">
        <v>11356</v>
      </c>
      <c r="D2465" t="s">
        <v>7240</v>
      </c>
      <c r="E2465" t="s">
        <v>11357</v>
      </c>
      <c r="F2465" t="s">
        <v>4095</v>
      </c>
      <c r="G2465">
        <v>257.57</v>
      </c>
      <c r="H2465" t="s">
        <v>11358</v>
      </c>
    </row>
    <row r="2466" spans="1:8" hidden="1" x14ac:dyDescent="0.25">
      <c r="A2466" t="str">
        <f>Produkty[[#This Row],[Symbol]]</f>
        <v>S-78376</v>
      </c>
      <c r="B2466" s="560">
        <v>5901466121443</v>
      </c>
      <c r="C2466" t="s">
        <v>11359</v>
      </c>
      <c r="D2466" t="s">
        <v>7240</v>
      </c>
      <c r="E2466" t="s">
        <v>11360</v>
      </c>
      <c r="F2466" t="s">
        <v>4095</v>
      </c>
      <c r="G2466">
        <v>257.57</v>
      </c>
      <c r="H2466" t="s">
        <v>11361</v>
      </c>
    </row>
    <row r="2467" spans="1:8" hidden="1" x14ac:dyDescent="0.25">
      <c r="A2467" t="str">
        <f>Produkty[[#This Row],[Symbol]]</f>
        <v>S-78378</v>
      </c>
      <c r="B2467" s="560">
        <v>5901466121450</v>
      </c>
      <c r="C2467" t="s">
        <v>11362</v>
      </c>
      <c r="D2467" t="s">
        <v>7240</v>
      </c>
      <c r="E2467" t="s">
        <v>11363</v>
      </c>
      <c r="F2467" t="s">
        <v>4095</v>
      </c>
      <c r="G2467">
        <v>257.57</v>
      </c>
      <c r="H2467" t="s">
        <v>11364</v>
      </c>
    </row>
    <row r="2468" spans="1:8" hidden="1" x14ac:dyDescent="0.25">
      <c r="A2468" t="str">
        <f>Produkty[[#This Row],[Symbol]]</f>
        <v>S-78380</v>
      </c>
      <c r="B2468" s="560">
        <v>5901466121467</v>
      </c>
      <c r="C2468" t="s">
        <v>11365</v>
      </c>
      <c r="D2468" t="s">
        <v>7240</v>
      </c>
      <c r="E2468" t="s">
        <v>11366</v>
      </c>
      <c r="F2468" t="s">
        <v>4095</v>
      </c>
      <c r="G2468">
        <v>257.57</v>
      </c>
      <c r="H2468" t="s">
        <v>11367</v>
      </c>
    </row>
    <row r="2469" spans="1:8" hidden="1" x14ac:dyDescent="0.25">
      <c r="A2469" t="str">
        <f>Produkty[[#This Row],[Symbol]]</f>
        <v>S-78382</v>
      </c>
      <c r="B2469" s="560">
        <v>5901466121474</v>
      </c>
      <c r="C2469" t="s">
        <v>11368</v>
      </c>
      <c r="D2469" t="s">
        <v>7240</v>
      </c>
      <c r="E2469" t="s">
        <v>11369</v>
      </c>
      <c r="F2469" t="s">
        <v>4095</v>
      </c>
      <c r="G2469">
        <v>150.19999999999999</v>
      </c>
      <c r="H2469" t="s">
        <v>11370</v>
      </c>
    </row>
    <row r="2470" spans="1:8" hidden="1" x14ac:dyDescent="0.25">
      <c r="A2470" t="str">
        <f>Produkty[[#This Row],[Symbol]]</f>
        <v>S-78384</v>
      </c>
      <c r="B2470" s="560">
        <v>5901466121481</v>
      </c>
      <c r="C2470" t="s">
        <v>11371</v>
      </c>
      <c r="D2470" t="s">
        <v>7240</v>
      </c>
      <c r="E2470" t="s">
        <v>11372</v>
      </c>
      <c r="F2470" t="s">
        <v>4095</v>
      </c>
      <c r="G2470">
        <v>150.19999999999999</v>
      </c>
      <c r="H2470" t="s">
        <v>11373</v>
      </c>
    </row>
    <row r="2471" spans="1:8" hidden="1" x14ac:dyDescent="0.25">
      <c r="A2471" t="str">
        <f>Produkty[[#This Row],[Symbol]]</f>
        <v>S-78386</v>
      </c>
      <c r="B2471" s="560">
        <v>5901466121498</v>
      </c>
      <c r="C2471" t="s">
        <v>11374</v>
      </c>
      <c r="D2471" t="s">
        <v>7240</v>
      </c>
      <c r="E2471" t="s">
        <v>11375</v>
      </c>
      <c r="F2471" t="s">
        <v>4095</v>
      </c>
      <c r="G2471">
        <v>150.19999999999999</v>
      </c>
      <c r="H2471" t="s">
        <v>11376</v>
      </c>
    </row>
    <row r="2472" spans="1:8" hidden="1" x14ac:dyDescent="0.25">
      <c r="A2472" t="str">
        <f>Produkty[[#This Row],[Symbol]]</f>
        <v>S-78388</v>
      </c>
      <c r="B2472" s="560">
        <v>5901466121504</v>
      </c>
      <c r="C2472" t="s">
        <v>11377</v>
      </c>
      <c r="D2472" t="s">
        <v>7240</v>
      </c>
      <c r="E2472" t="s">
        <v>11378</v>
      </c>
      <c r="F2472" t="s">
        <v>4095</v>
      </c>
      <c r="G2472">
        <v>150.19999999999999</v>
      </c>
      <c r="H2472" t="s">
        <v>11379</v>
      </c>
    </row>
    <row r="2473" spans="1:8" hidden="1" x14ac:dyDescent="0.25">
      <c r="A2473" t="str">
        <f>Produkty[[#This Row],[Symbol]]</f>
        <v>S-78390</v>
      </c>
      <c r="B2473" s="560">
        <v>5901466121511</v>
      </c>
      <c r="C2473" t="s">
        <v>11380</v>
      </c>
      <c r="D2473" t="s">
        <v>7240</v>
      </c>
      <c r="E2473" t="s">
        <v>11381</v>
      </c>
      <c r="F2473" t="s">
        <v>4095</v>
      </c>
      <c r="G2473">
        <v>150.19999999999999</v>
      </c>
      <c r="H2473" t="s">
        <v>11382</v>
      </c>
    </row>
    <row r="2474" spans="1:8" hidden="1" x14ac:dyDescent="0.25">
      <c r="A2474" t="str">
        <f>Produkty[[#This Row],[Symbol]]</f>
        <v>S-78392</v>
      </c>
      <c r="B2474" s="560">
        <v>5901466121528</v>
      </c>
      <c r="C2474" t="s">
        <v>11383</v>
      </c>
      <c r="D2474" t="s">
        <v>7240</v>
      </c>
      <c r="E2474" t="s">
        <v>11384</v>
      </c>
      <c r="F2474" t="s">
        <v>4095</v>
      </c>
      <c r="G2474">
        <v>210.4</v>
      </c>
      <c r="H2474" t="s">
        <v>11385</v>
      </c>
    </row>
    <row r="2475" spans="1:8" hidden="1" x14ac:dyDescent="0.25">
      <c r="A2475" t="str">
        <f>Produkty[[#This Row],[Symbol]]</f>
        <v>S-78394</v>
      </c>
      <c r="B2475" s="560">
        <v>5901466121535</v>
      </c>
      <c r="C2475" t="s">
        <v>11386</v>
      </c>
      <c r="D2475" t="s">
        <v>7240</v>
      </c>
      <c r="E2475" t="s">
        <v>11387</v>
      </c>
      <c r="F2475" t="s">
        <v>4095</v>
      </c>
      <c r="G2475">
        <v>210.4</v>
      </c>
      <c r="H2475" t="s">
        <v>11388</v>
      </c>
    </row>
    <row r="2476" spans="1:8" hidden="1" x14ac:dyDescent="0.25">
      <c r="A2476" t="str">
        <f>Produkty[[#This Row],[Symbol]]</f>
        <v>S-78396</v>
      </c>
      <c r="B2476" s="560">
        <v>5901466121542</v>
      </c>
      <c r="C2476" t="s">
        <v>11389</v>
      </c>
      <c r="D2476" t="s">
        <v>7240</v>
      </c>
      <c r="E2476" t="s">
        <v>11390</v>
      </c>
      <c r="F2476" t="s">
        <v>4095</v>
      </c>
      <c r="G2476">
        <v>210.4</v>
      </c>
      <c r="H2476" t="s">
        <v>11391</v>
      </c>
    </row>
    <row r="2477" spans="1:8" hidden="1" x14ac:dyDescent="0.25">
      <c r="A2477" t="str">
        <f>Produkty[[#This Row],[Symbol]]</f>
        <v>S-78398</v>
      </c>
      <c r="B2477" s="560">
        <v>5901466121559</v>
      </c>
      <c r="C2477" t="s">
        <v>11392</v>
      </c>
      <c r="D2477" t="s">
        <v>7240</v>
      </c>
      <c r="E2477" t="s">
        <v>11393</v>
      </c>
      <c r="F2477" t="s">
        <v>4095</v>
      </c>
      <c r="G2477">
        <v>210.4</v>
      </c>
      <c r="H2477" t="s">
        <v>11394</v>
      </c>
    </row>
    <row r="2478" spans="1:8" hidden="1" x14ac:dyDescent="0.25">
      <c r="A2478" t="str">
        <f>Produkty[[#This Row],[Symbol]]</f>
        <v>S-78400</v>
      </c>
      <c r="B2478" s="560">
        <v>5901466121566</v>
      </c>
      <c r="C2478" t="s">
        <v>11395</v>
      </c>
      <c r="D2478" t="s">
        <v>7240</v>
      </c>
      <c r="E2478" t="s">
        <v>11396</v>
      </c>
      <c r="F2478" t="s">
        <v>4095</v>
      </c>
      <c r="G2478">
        <v>210.4</v>
      </c>
      <c r="H2478" t="s">
        <v>11397</v>
      </c>
    </row>
    <row r="2479" spans="1:8" hidden="1" x14ac:dyDescent="0.25">
      <c r="A2479" t="str">
        <f>Produkty[[#This Row],[Symbol]]</f>
        <v>S-78414</v>
      </c>
      <c r="B2479" s="560">
        <v>5901466121627</v>
      </c>
      <c r="C2479" t="s">
        <v>11398</v>
      </c>
      <c r="D2479" t="s">
        <v>7240</v>
      </c>
      <c r="E2479" t="s">
        <v>11399</v>
      </c>
      <c r="F2479" t="s">
        <v>4095</v>
      </c>
      <c r="G2479">
        <v>145.19</v>
      </c>
      <c r="H2479" t="s">
        <v>11400</v>
      </c>
    </row>
    <row r="2480" spans="1:8" hidden="1" x14ac:dyDescent="0.25">
      <c r="A2480" t="str">
        <f>Produkty[[#This Row],[Symbol]]</f>
        <v>S-78416</v>
      </c>
      <c r="B2480" s="560">
        <v>5901466121634</v>
      </c>
      <c r="C2480" t="s">
        <v>11401</v>
      </c>
      <c r="D2480" t="s">
        <v>7240</v>
      </c>
      <c r="E2480" t="s">
        <v>11402</v>
      </c>
      <c r="F2480" t="s">
        <v>4095</v>
      </c>
      <c r="G2480">
        <v>145.19</v>
      </c>
      <c r="H2480" t="s">
        <v>11403</v>
      </c>
    </row>
    <row r="2481" spans="1:8" hidden="1" x14ac:dyDescent="0.25">
      <c r="A2481" t="str">
        <f>Produkty[[#This Row],[Symbol]]</f>
        <v>S-78418</v>
      </c>
      <c r="B2481" s="560">
        <v>5901466121641</v>
      </c>
      <c r="C2481" t="s">
        <v>11404</v>
      </c>
      <c r="D2481" t="s">
        <v>7240</v>
      </c>
      <c r="E2481" t="s">
        <v>11405</v>
      </c>
      <c r="F2481" t="s">
        <v>4095</v>
      </c>
      <c r="G2481">
        <v>145.19</v>
      </c>
      <c r="H2481" t="s">
        <v>11406</v>
      </c>
    </row>
    <row r="2482" spans="1:8" hidden="1" x14ac:dyDescent="0.25">
      <c r="A2482" t="str">
        <f>Produkty[[#This Row],[Symbol]]</f>
        <v>S-78420</v>
      </c>
      <c r="B2482" s="560">
        <v>5901466121658</v>
      </c>
      <c r="C2482" t="s">
        <v>11407</v>
      </c>
      <c r="D2482" t="s">
        <v>7240</v>
      </c>
      <c r="E2482" t="s">
        <v>11408</v>
      </c>
      <c r="F2482" t="s">
        <v>4095</v>
      </c>
      <c r="G2482">
        <v>145.19</v>
      </c>
      <c r="H2482" t="s">
        <v>11409</v>
      </c>
    </row>
    <row r="2483" spans="1:8" hidden="1" x14ac:dyDescent="0.25">
      <c r="A2483" t="str">
        <f>Produkty[[#This Row],[Symbol]]</f>
        <v>S-78422</v>
      </c>
      <c r="B2483" s="560">
        <v>5901466121665</v>
      </c>
      <c r="C2483" t="s">
        <v>11410</v>
      </c>
      <c r="D2483" t="s">
        <v>7240</v>
      </c>
      <c r="E2483" t="s">
        <v>11411</v>
      </c>
      <c r="F2483" t="s">
        <v>4095</v>
      </c>
      <c r="G2483">
        <v>145.19</v>
      </c>
      <c r="H2483" t="s">
        <v>11412</v>
      </c>
    </row>
    <row r="2484" spans="1:8" hidden="1" x14ac:dyDescent="0.25">
      <c r="A2484" t="str">
        <f>Produkty[[#This Row],[Symbol]]</f>
        <v>S-78424</v>
      </c>
      <c r="B2484" s="560">
        <v>5901466121672</v>
      </c>
      <c r="C2484" t="s">
        <v>11413</v>
      </c>
      <c r="D2484" t="s">
        <v>7240</v>
      </c>
      <c r="E2484" t="s">
        <v>11414</v>
      </c>
      <c r="F2484" t="s">
        <v>4095</v>
      </c>
      <c r="G2484">
        <v>101.65</v>
      </c>
      <c r="H2484" t="s">
        <v>11415</v>
      </c>
    </row>
    <row r="2485" spans="1:8" hidden="1" x14ac:dyDescent="0.25">
      <c r="A2485" t="str">
        <f>Produkty[[#This Row],[Symbol]]</f>
        <v>S-78426</v>
      </c>
      <c r="B2485" s="560">
        <v>5901466121689</v>
      </c>
      <c r="C2485" t="s">
        <v>11416</v>
      </c>
      <c r="D2485" t="s">
        <v>7240</v>
      </c>
      <c r="E2485" t="s">
        <v>11417</v>
      </c>
      <c r="F2485" t="s">
        <v>4095</v>
      </c>
      <c r="G2485">
        <v>101.65</v>
      </c>
      <c r="H2485" t="s">
        <v>11418</v>
      </c>
    </row>
    <row r="2486" spans="1:8" hidden="1" x14ac:dyDescent="0.25">
      <c r="A2486" t="str">
        <f>Produkty[[#This Row],[Symbol]]</f>
        <v>S-78428</v>
      </c>
      <c r="B2486" s="560">
        <v>5901466121696</v>
      </c>
      <c r="C2486" t="s">
        <v>11419</v>
      </c>
      <c r="D2486" t="s">
        <v>7240</v>
      </c>
      <c r="E2486" t="s">
        <v>11420</v>
      </c>
      <c r="F2486" t="s">
        <v>4095</v>
      </c>
      <c r="G2486">
        <v>101.65</v>
      </c>
      <c r="H2486" t="s">
        <v>11421</v>
      </c>
    </row>
    <row r="2487" spans="1:8" hidden="1" x14ac:dyDescent="0.25">
      <c r="A2487" t="str">
        <f>Produkty[[#This Row],[Symbol]]</f>
        <v>S-78430</v>
      </c>
      <c r="B2487" s="560">
        <v>5901466121702</v>
      </c>
      <c r="C2487" t="s">
        <v>11422</v>
      </c>
      <c r="D2487" t="s">
        <v>7240</v>
      </c>
      <c r="E2487" t="s">
        <v>11423</v>
      </c>
      <c r="F2487" t="s">
        <v>4095</v>
      </c>
      <c r="G2487">
        <v>101.65</v>
      </c>
      <c r="H2487" t="s">
        <v>11424</v>
      </c>
    </row>
    <row r="2488" spans="1:8" hidden="1" x14ac:dyDescent="0.25">
      <c r="A2488" t="str">
        <f>Produkty[[#This Row],[Symbol]]</f>
        <v>S-78432</v>
      </c>
      <c r="B2488" s="560">
        <v>5901466121719</v>
      </c>
      <c r="C2488" t="s">
        <v>11425</v>
      </c>
      <c r="D2488" t="s">
        <v>7240</v>
      </c>
      <c r="E2488" t="s">
        <v>11426</v>
      </c>
      <c r="F2488" t="s">
        <v>4095</v>
      </c>
      <c r="G2488">
        <v>101.65</v>
      </c>
      <c r="H2488" t="s">
        <v>11427</v>
      </c>
    </row>
    <row r="2489" spans="1:8" hidden="1" x14ac:dyDescent="0.25">
      <c r="A2489" t="str">
        <f>Produkty[[#This Row],[Symbol]]</f>
        <v>S-44197</v>
      </c>
      <c r="B2489" s="560">
        <v>5901466121771</v>
      </c>
      <c r="C2489" t="s">
        <v>11428</v>
      </c>
      <c r="D2489" t="s">
        <v>7240</v>
      </c>
      <c r="E2489" t="s">
        <v>11429</v>
      </c>
      <c r="F2489" t="s">
        <v>4095</v>
      </c>
      <c r="G2489">
        <v>19.899999999999999</v>
      </c>
      <c r="H2489" t="s">
        <v>11430</v>
      </c>
    </row>
    <row r="2490" spans="1:8" hidden="1" x14ac:dyDescent="0.25">
      <c r="A2490" t="str">
        <f>Produkty[[#This Row],[Symbol]]</f>
        <v>S096144199</v>
      </c>
      <c r="B2490" s="560">
        <v>5901466121788</v>
      </c>
      <c r="C2490" t="s">
        <v>11431</v>
      </c>
      <c r="D2490" t="s">
        <v>7240</v>
      </c>
      <c r="E2490" t="s">
        <v>11432</v>
      </c>
      <c r="F2490" t="s">
        <v>4095</v>
      </c>
      <c r="G2490">
        <v>15.35</v>
      </c>
      <c r="H2490" t="s">
        <v>11433</v>
      </c>
    </row>
    <row r="2491" spans="1:8" hidden="1" x14ac:dyDescent="0.25">
      <c r="A2491" t="str">
        <f>Produkty[[#This Row],[Symbol]]</f>
        <v>S096144201</v>
      </c>
      <c r="B2491" s="560">
        <v>5901466121795</v>
      </c>
      <c r="C2491" t="s">
        <v>11434</v>
      </c>
      <c r="D2491" t="s">
        <v>7240</v>
      </c>
      <c r="E2491" t="s">
        <v>11435</v>
      </c>
      <c r="F2491" t="s">
        <v>4095</v>
      </c>
      <c r="G2491">
        <v>9.76</v>
      </c>
      <c r="H2491" t="s">
        <v>11436</v>
      </c>
    </row>
    <row r="2492" spans="1:8" hidden="1" x14ac:dyDescent="0.25">
      <c r="A2492" t="str">
        <f>Produkty[[#This Row],[Symbol]]</f>
        <v>S096144203</v>
      </c>
      <c r="B2492" s="560">
        <v>5901466121801</v>
      </c>
      <c r="C2492" t="s">
        <v>11437</v>
      </c>
      <c r="D2492" t="s">
        <v>7240</v>
      </c>
      <c r="E2492" t="s">
        <v>11438</v>
      </c>
      <c r="F2492" t="s">
        <v>4095</v>
      </c>
      <c r="G2492">
        <v>9.76</v>
      </c>
      <c r="H2492" t="s">
        <v>11439</v>
      </c>
    </row>
    <row r="2493" spans="1:8" hidden="1" x14ac:dyDescent="0.25">
      <c r="A2493" t="str">
        <f>Produkty[[#This Row],[Symbol]]</f>
        <v>S096144205</v>
      </c>
      <c r="B2493" s="560">
        <v>5901466121818</v>
      </c>
      <c r="C2493" t="s">
        <v>11440</v>
      </c>
      <c r="D2493" t="s">
        <v>7240</v>
      </c>
      <c r="E2493" t="s">
        <v>11441</v>
      </c>
      <c r="F2493" t="s">
        <v>4095</v>
      </c>
      <c r="G2493">
        <v>13.09</v>
      </c>
      <c r="H2493" t="s">
        <v>11442</v>
      </c>
    </row>
    <row r="2494" spans="1:8" hidden="1" x14ac:dyDescent="0.25">
      <c r="A2494" t="str">
        <f>Produkty[[#This Row],[Symbol]]</f>
        <v>S096144207</v>
      </c>
      <c r="B2494" s="560">
        <v>5901466121825</v>
      </c>
      <c r="C2494" t="s">
        <v>11443</v>
      </c>
      <c r="D2494" t="s">
        <v>7240</v>
      </c>
      <c r="E2494" t="s">
        <v>11444</v>
      </c>
      <c r="F2494" t="s">
        <v>4095</v>
      </c>
      <c r="G2494">
        <v>13.64</v>
      </c>
      <c r="H2494" t="s">
        <v>11445</v>
      </c>
    </row>
    <row r="2495" spans="1:8" hidden="1" x14ac:dyDescent="0.25">
      <c r="A2495" t="str">
        <f>Produkty[[#This Row],[Symbol]]</f>
        <v>S-44209</v>
      </c>
      <c r="B2495" s="560">
        <v>5901466121832</v>
      </c>
      <c r="C2495" t="s">
        <v>11446</v>
      </c>
      <c r="D2495" t="s">
        <v>7240</v>
      </c>
      <c r="E2495" t="s">
        <v>11447</v>
      </c>
      <c r="F2495" t="s">
        <v>4095</v>
      </c>
      <c r="G2495">
        <v>13.64</v>
      </c>
      <c r="H2495" t="s">
        <v>11448</v>
      </c>
    </row>
    <row r="2496" spans="1:8" hidden="1" x14ac:dyDescent="0.25">
      <c r="A2496" t="str">
        <f>Produkty[[#This Row],[Symbol]]</f>
        <v>S096144211</v>
      </c>
      <c r="B2496" s="560">
        <v>5901466121849</v>
      </c>
      <c r="C2496" t="s">
        <v>11449</v>
      </c>
      <c r="D2496" t="s">
        <v>7240</v>
      </c>
      <c r="E2496" t="s">
        <v>11450</v>
      </c>
      <c r="F2496" t="s">
        <v>4095</v>
      </c>
      <c r="G2496">
        <v>11.88</v>
      </c>
      <c r="H2496" t="s">
        <v>11451</v>
      </c>
    </row>
    <row r="2497" spans="1:8" hidden="1" x14ac:dyDescent="0.25">
      <c r="A2497" t="str">
        <f>Produkty[[#This Row],[Symbol]]</f>
        <v>S097144213</v>
      </c>
      <c r="B2497" s="560">
        <v>5901466121856</v>
      </c>
      <c r="C2497" t="s">
        <v>11452</v>
      </c>
      <c r="D2497" t="s">
        <v>7240</v>
      </c>
      <c r="E2497" t="s">
        <v>11453</v>
      </c>
      <c r="F2497" t="s">
        <v>4095</v>
      </c>
      <c r="G2497">
        <v>22.14</v>
      </c>
      <c r="H2497" t="s">
        <v>11454</v>
      </c>
    </row>
    <row r="2498" spans="1:8" hidden="1" x14ac:dyDescent="0.25">
      <c r="A2498" t="str">
        <f>Produkty[[#This Row],[Symbol]]</f>
        <v>S097144215</v>
      </c>
      <c r="B2498" s="560">
        <v>5901466121863</v>
      </c>
      <c r="C2498" t="s">
        <v>11455</v>
      </c>
      <c r="D2498" t="s">
        <v>7240</v>
      </c>
      <c r="E2498" t="s">
        <v>11456</v>
      </c>
      <c r="F2498" t="s">
        <v>4095</v>
      </c>
      <c r="G2498">
        <v>26.14</v>
      </c>
      <c r="H2498" t="s">
        <v>11457</v>
      </c>
    </row>
    <row r="2499" spans="1:8" hidden="1" x14ac:dyDescent="0.25">
      <c r="A2499" t="str">
        <f>Produkty[[#This Row],[Symbol]]</f>
        <v>S097144217</v>
      </c>
      <c r="B2499" s="560">
        <v>5901466121870</v>
      </c>
      <c r="C2499" t="s">
        <v>11458</v>
      </c>
      <c r="D2499" t="s">
        <v>7240</v>
      </c>
      <c r="E2499" t="s">
        <v>11459</v>
      </c>
      <c r="F2499" t="s">
        <v>4095</v>
      </c>
      <c r="G2499">
        <v>33.450000000000003</v>
      </c>
      <c r="H2499" t="s">
        <v>11460</v>
      </c>
    </row>
    <row r="2500" spans="1:8" hidden="1" x14ac:dyDescent="0.25">
      <c r="A2500" t="str">
        <f>Produkty[[#This Row],[Symbol]]</f>
        <v>S096144219</v>
      </c>
      <c r="B2500" s="560">
        <v>5901466121887</v>
      </c>
      <c r="C2500" t="s">
        <v>11461</v>
      </c>
      <c r="D2500" t="s">
        <v>7240</v>
      </c>
      <c r="E2500" t="s">
        <v>11462</v>
      </c>
      <c r="F2500" t="s">
        <v>4095</v>
      </c>
      <c r="G2500">
        <v>11.62</v>
      </c>
      <c r="H2500" t="s">
        <v>11463</v>
      </c>
    </row>
    <row r="2501" spans="1:8" hidden="1" x14ac:dyDescent="0.25">
      <c r="A2501" t="str">
        <f>Produkty[[#This Row],[Symbol]]</f>
        <v>S-44221</v>
      </c>
      <c r="B2501" s="560">
        <v>5901466121894</v>
      </c>
      <c r="C2501" t="s">
        <v>11464</v>
      </c>
      <c r="D2501" t="s">
        <v>7240</v>
      </c>
      <c r="E2501" t="s">
        <v>11465</v>
      </c>
      <c r="F2501" t="s">
        <v>4095</v>
      </c>
      <c r="G2501">
        <v>12.15</v>
      </c>
      <c r="H2501" t="s">
        <v>11466</v>
      </c>
    </row>
    <row r="2502" spans="1:8" hidden="1" x14ac:dyDescent="0.25">
      <c r="A2502" t="str">
        <f>Produkty[[#This Row],[Symbol]]</f>
        <v>S-44223</v>
      </c>
      <c r="B2502" s="560">
        <v>5901466121900</v>
      </c>
      <c r="C2502" t="s">
        <v>11467</v>
      </c>
      <c r="D2502" t="s">
        <v>7240</v>
      </c>
      <c r="E2502" t="s">
        <v>11468</v>
      </c>
      <c r="F2502" t="s">
        <v>4095</v>
      </c>
      <c r="G2502">
        <v>12.15</v>
      </c>
      <c r="H2502" t="s">
        <v>11469</v>
      </c>
    </row>
    <row r="2503" spans="1:8" hidden="1" x14ac:dyDescent="0.25">
      <c r="A2503" t="str">
        <f>Produkty[[#This Row],[Symbol]]</f>
        <v>S-44225</v>
      </c>
      <c r="B2503" s="560">
        <v>5901466121917</v>
      </c>
      <c r="C2503" t="s">
        <v>11470</v>
      </c>
      <c r="D2503" t="s">
        <v>7240</v>
      </c>
      <c r="E2503" t="s">
        <v>11471</v>
      </c>
      <c r="F2503" t="s">
        <v>4095</v>
      </c>
      <c r="G2503">
        <v>12.15</v>
      </c>
      <c r="H2503" t="s">
        <v>11472</v>
      </c>
    </row>
    <row r="2504" spans="1:8" hidden="1" x14ac:dyDescent="0.25">
      <c r="A2504" t="str">
        <f>Produkty[[#This Row],[Symbol]]</f>
        <v>S-44227</v>
      </c>
      <c r="B2504" s="560">
        <v>5901466121924</v>
      </c>
      <c r="C2504" t="s">
        <v>11473</v>
      </c>
      <c r="D2504" t="s">
        <v>7240</v>
      </c>
      <c r="E2504" t="s">
        <v>11474</v>
      </c>
      <c r="F2504" t="s">
        <v>4095</v>
      </c>
      <c r="G2504">
        <v>12.15</v>
      </c>
      <c r="H2504" t="s">
        <v>11475</v>
      </c>
    </row>
    <row r="2505" spans="1:8" hidden="1" x14ac:dyDescent="0.25">
      <c r="A2505" t="str">
        <f>Produkty[[#This Row],[Symbol]]</f>
        <v>S-44229</v>
      </c>
      <c r="B2505" s="560">
        <v>5901466121931</v>
      </c>
      <c r="C2505" t="s">
        <v>11476</v>
      </c>
      <c r="D2505" t="s">
        <v>7240</v>
      </c>
      <c r="E2505" t="s">
        <v>11477</v>
      </c>
      <c r="F2505" t="s">
        <v>4095</v>
      </c>
      <c r="G2505">
        <v>12.15</v>
      </c>
      <c r="H2505" t="s">
        <v>11478</v>
      </c>
    </row>
    <row r="2506" spans="1:8" hidden="1" x14ac:dyDescent="0.25">
      <c r="A2506" t="str">
        <f>Produkty[[#This Row],[Symbol]]</f>
        <v>S-44231</v>
      </c>
      <c r="B2506" s="560">
        <v>5901466121948</v>
      </c>
      <c r="C2506" t="s">
        <v>11479</v>
      </c>
      <c r="D2506" t="s">
        <v>7240</v>
      </c>
      <c r="E2506" t="s">
        <v>11480</v>
      </c>
      <c r="F2506" t="s">
        <v>4095</v>
      </c>
      <c r="G2506">
        <v>12.15</v>
      </c>
      <c r="H2506" t="s">
        <v>11481</v>
      </c>
    </row>
    <row r="2507" spans="1:8" hidden="1" x14ac:dyDescent="0.25">
      <c r="A2507" t="str">
        <f>Produkty[[#This Row],[Symbol]]</f>
        <v>S-42125</v>
      </c>
      <c r="B2507" s="560">
        <v>5901466121993</v>
      </c>
      <c r="C2507" t="s">
        <v>11482</v>
      </c>
      <c r="D2507" t="s">
        <v>7240</v>
      </c>
      <c r="E2507" t="s">
        <v>11483</v>
      </c>
      <c r="F2507" t="s">
        <v>4095</v>
      </c>
      <c r="G2507">
        <v>130.69999999999999</v>
      </c>
      <c r="H2507" t="s">
        <v>11484</v>
      </c>
    </row>
    <row r="2508" spans="1:8" hidden="1" x14ac:dyDescent="0.25">
      <c r="A2508" t="str">
        <f>Produkty[[#This Row],[Symbol]]</f>
        <v>S-42127</v>
      </c>
      <c r="B2508" s="560">
        <v>5901466122006</v>
      </c>
      <c r="C2508" t="s">
        <v>11485</v>
      </c>
      <c r="D2508" t="s">
        <v>7240</v>
      </c>
      <c r="E2508" t="s">
        <v>11486</v>
      </c>
      <c r="F2508" t="s">
        <v>4095</v>
      </c>
      <c r="G2508">
        <v>130.69999999999999</v>
      </c>
      <c r="H2508" t="s">
        <v>11487</v>
      </c>
    </row>
    <row r="2509" spans="1:8" hidden="1" x14ac:dyDescent="0.25">
      <c r="A2509" t="str">
        <f>Produkty[[#This Row],[Symbol]]</f>
        <v>S-42129</v>
      </c>
      <c r="B2509" s="560">
        <v>5901466122013</v>
      </c>
      <c r="C2509" t="s">
        <v>11488</v>
      </c>
      <c r="D2509" t="s">
        <v>7240</v>
      </c>
      <c r="E2509" t="s">
        <v>11489</v>
      </c>
      <c r="F2509" t="s">
        <v>4095</v>
      </c>
      <c r="G2509">
        <v>130.69999999999999</v>
      </c>
      <c r="H2509" t="s">
        <v>11490</v>
      </c>
    </row>
    <row r="2510" spans="1:8" hidden="1" x14ac:dyDescent="0.25">
      <c r="A2510" t="str">
        <f>Produkty[[#This Row],[Symbol]]</f>
        <v>S-42131</v>
      </c>
      <c r="B2510" s="560">
        <v>5901466122020</v>
      </c>
      <c r="C2510" t="s">
        <v>11491</v>
      </c>
      <c r="D2510" t="s">
        <v>7240</v>
      </c>
      <c r="E2510" t="s">
        <v>11492</v>
      </c>
      <c r="F2510" t="s">
        <v>4095</v>
      </c>
      <c r="G2510">
        <v>130.69999999999999</v>
      </c>
      <c r="H2510" t="s">
        <v>11493</v>
      </c>
    </row>
    <row r="2511" spans="1:8" hidden="1" x14ac:dyDescent="0.25">
      <c r="A2511" t="str">
        <f>Produkty[[#This Row],[Symbol]]</f>
        <v>S-42133</v>
      </c>
      <c r="B2511" s="560">
        <v>5901466122037</v>
      </c>
      <c r="C2511" t="s">
        <v>11494</v>
      </c>
      <c r="D2511" t="s">
        <v>7240</v>
      </c>
      <c r="E2511" t="s">
        <v>11495</v>
      </c>
      <c r="F2511" t="s">
        <v>4095</v>
      </c>
      <c r="G2511">
        <v>130.69999999999999</v>
      </c>
      <c r="H2511" t="s">
        <v>11496</v>
      </c>
    </row>
    <row r="2512" spans="1:8" hidden="1" x14ac:dyDescent="0.25">
      <c r="A2512" t="str">
        <f>Produkty[[#This Row],[Symbol]]</f>
        <v>S-42135</v>
      </c>
      <c r="B2512" s="560">
        <v>5901466122044</v>
      </c>
      <c r="C2512" t="s">
        <v>11497</v>
      </c>
      <c r="D2512" t="s">
        <v>7240</v>
      </c>
      <c r="E2512" t="s">
        <v>11498</v>
      </c>
      <c r="F2512" t="s">
        <v>4095</v>
      </c>
      <c r="G2512">
        <v>130.69999999999999</v>
      </c>
      <c r="H2512" t="s">
        <v>11499</v>
      </c>
    </row>
    <row r="2513" spans="1:8" hidden="1" x14ac:dyDescent="0.25">
      <c r="A2513" t="str">
        <f>Produkty[[#This Row],[Symbol]]</f>
        <v>S-42101</v>
      </c>
      <c r="B2513" s="560">
        <v>5901466122051</v>
      </c>
      <c r="C2513" t="s">
        <v>11500</v>
      </c>
      <c r="D2513" t="s">
        <v>7240</v>
      </c>
      <c r="E2513" t="s">
        <v>11501</v>
      </c>
      <c r="F2513" t="s">
        <v>4095</v>
      </c>
      <c r="G2513">
        <v>128.91999999999999</v>
      </c>
      <c r="H2513" t="s">
        <v>11502</v>
      </c>
    </row>
    <row r="2514" spans="1:8" hidden="1" x14ac:dyDescent="0.25">
      <c r="A2514" t="str">
        <f>Produkty[[#This Row],[Symbol]]</f>
        <v>S-42103</v>
      </c>
      <c r="B2514" s="560">
        <v>5901466122068</v>
      </c>
      <c r="C2514" t="s">
        <v>11503</v>
      </c>
      <c r="D2514" t="s">
        <v>7240</v>
      </c>
      <c r="E2514" t="s">
        <v>11504</v>
      </c>
      <c r="F2514" t="s">
        <v>4095</v>
      </c>
      <c r="G2514">
        <v>128.91999999999999</v>
      </c>
      <c r="H2514" t="s">
        <v>11505</v>
      </c>
    </row>
    <row r="2515" spans="1:8" hidden="1" x14ac:dyDescent="0.25">
      <c r="A2515" t="str">
        <f>Produkty[[#This Row],[Symbol]]</f>
        <v>S-42105</v>
      </c>
      <c r="B2515" s="560">
        <v>5901466122075</v>
      </c>
      <c r="C2515" t="s">
        <v>11506</v>
      </c>
      <c r="D2515" t="s">
        <v>7240</v>
      </c>
      <c r="E2515" t="s">
        <v>11507</v>
      </c>
      <c r="F2515" t="s">
        <v>4095</v>
      </c>
      <c r="G2515">
        <v>128.91999999999999</v>
      </c>
      <c r="H2515" t="s">
        <v>11508</v>
      </c>
    </row>
    <row r="2516" spans="1:8" hidden="1" x14ac:dyDescent="0.25">
      <c r="A2516" t="str">
        <f>Produkty[[#This Row],[Symbol]]</f>
        <v>S-42107</v>
      </c>
      <c r="B2516" s="560">
        <v>5901466122082</v>
      </c>
      <c r="C2516" t="s">
        <v>11509</v>
      </c>
      <c r="D2516" t="s">
        <v>7240</v>
      </c>
      <c r="E2516" t="s">
        <v>11510</v>
      </c>
      <c r="F2516" t="s">
        <v>4095</v>
      </c>
      <c r="G2516">
        <v>128.91999999999999</v>
      </c>
      <c r="H2516" t="s">
        <v>11511</v>
      </c>
    </row>
    <row r="2517" spans="1:8" hidden="1" x14ac:dyDescent="0.25">
      <c r="A2517" t="str">
        <f>Produkty[[#This Row],[Symbol]]</f>
        <v>S-42109</v>
      </c>
      <c r="B2517" s="560">
        <v>5901466122099</v>
      </c>
      <c r="C2517" t="s">
        <v>11512</v>
      </c>
      <c r="D2517" t="s">
        <v>7240</v>
      </c>
      <c r="E2517" t="s">
        <v>11513</v>
      </c>
      <c r="F2517" t="s">
        <v>4095</v>
      </c>
      <c r="G2517">
        <v>128.91999999999999</v>
      </c>
      <c r="H2517" t="s">
        <v>11514</v>
      </c>
    </row>
    <row r="2518" spans="1:8" hidden="1" x14ac:dyDescent="0.25">
      <c r="A2518" t="str">
        <f>Produkty[[#This Row],[Symbol]]</f>
        <v>S-42111</v>
      </c>
      <c r="B2518" s="560">
        <v>5901466122105</v>
      </c>
      <c r="C2518" t="s">
        <v>11515</v>
      </c>
      <c r="D2518" t="s">
        <v>7240</v>
      </c>
      <c r="E2518" t="s">
        <v>11516</v>
      </c>
      <c r="F2518" t="s">
        <v>4095</v>
      </c>
      <c r="G2518">
        <v>128.91999999999999</v>
      </c>
      <c r="H2518" t="s">
        <v>11517</v>
      </c>
    </row>
    <row r="2519" spans="1:8" hidden="1" x14ac:dyDescent="0.25">
      <c r="A2519" t="str">
        <f>Produkty[[#This Row],[Symbol]]</f>
        <v>S-42113</v>
      </c>
      <c r="B2519" s="560">
        <v>5901466122112</v>
      </c>
      <c r="C2519" t="s">
        <v>11518</v>
      </c>
      <c r="D2519" t="s">
        <v>7240</v>
      </c>
      <c r="E2519" t="s">
        <v>11519</v>
      </c>
      <c r="F2519" t="s">
        <v>4095</v>
      </c>
      <c r="G2519">
        <v>142.55000000000001</v>
      </c>
      <c r="H2519" t="s">
        <v>11520</v>
      </c>
    </row>
    <row r="2520" spans="1:8" hidden="1" x14ac:dyDescent="0.25">
      <c r="A2520" t="str">
        <f>Produkty[[#This Row],[Symbol]]</f>
        <v>S-42115</v>
      </c>
      <c r="B2520" s="560">
        <v>5901466122129</v>
      </c>
      <c r="C2520" t="s">
        <v>11521</v>
      </c>
      <c r="D2520" t="s">
        <v>7240</v>
      </c>
      <c r="E2520" t="s">
        <v>11522</v>
      </c>
      <c r="F2520" t="s">
        <v>4095</v>
      </c>
      <c r="G2520">
        <v>142.55000000000001</v>
      </c>
      <c r="H2520" t="s">
        <v>11523</v>
      </c>
    </row>
    <row r="2521" spans="1:8" hidden="1" x14ac:dyDescent="0.25">
      <c r="A2521" t="str">
        <f>Produkty[[#This Row],[Symbol]]</f>
        <v>S-42117</v>
      </c>
      <c r="B2521" s="560">
        <v>5901466122136</v>
      </c>
      <c r="C2521" t="s">
        <v>11524</v>
      </c>
      <c r="D2521" t="s">
        <v>7240</v>
      </c>
      <c r="E2521" t="s">
        <v>11525</v>
      </c>
      <c r="F2521" t="s">
        <v>4095</v>
      </c>
      <c r="G2521">
        <v>142.55000000000001</v>
      </c>
      <c r="H2521" t="s">
        <v>11526</v>
      </c>
    </row>
    <row r="2522" spans="1:8" hidden="1" x14ac:dyDescent="0.25">
      <c r="A2522" t="str">
        <f>Produkty[[#This Row],[Symbol]]</f>
        <v>S-42119</v>
      </c>
      <c r="B2522" s="560">
        <v>5901466122143</v>
      </c>
      <c r="C2522" t="s">
        <v>11527</v>
      </c>
      <c r="D2522" t="s">
        <v>7240</v>
      </c>
      <c r="E2522" t="s">
        <v>11528</v>
      </c>
      <c r="F2522" t="s">
        <v>4095</v>
      </c>
      <c r="G2522">
        <v>142.55000000000001</v>
      </c>
      <c r="H2522" t="s">
        <v>11529</v>
      </c>
    </row>
    <row r="2523" spans="1:8" hidden="1" x14ac:dyDescent="0.25">
      <c r="A2523" t="str">
        <f>Produkty[[#This Row],[Symbol]]</f>
        <v>S-42121</v>
      </c>
      <c r="B2523" s="560">
        <v>5901466122150</v>
      </c>
      <c r="C2523" t="s">
        <v>11530</v>
      </c>
      <c r="D2523" t="s">
        <v>7240</v>
      </c>
      <c r="E2523" t="s">
        <v>11531</v>
      </c>
      <c r="F2523" t="s">
        <v>4095</v>
      </c>
      <c r="G2523">
        <v>142.55000000000001</v>
      </c>
      <c r="H2523" t="s">
        <v>11532</v>
      </c>
    </row>
    <row r="2524" spans="1:8" hidden="1" x14ac:dyDescent="0.25">
      <c r="A2524" t="str">
        <f>Produkty[[#This Row],[Symbol]]</f>
        <v>S-42123</v>
      </c>
      <c r="B2524" s="560">
        <v>5901466122167</v>
      </c>
      <c r="C2524" t="s">
        <v>11533</v>
      </c>
      <c r="D2524" t="s">
        <v>7240</v>
      </c>
      <c r="E2524" t="s">
        <v>11534</v>
      </c>
      <c r="F2524" t="s">
        <v>4095</v>
      </c>
      <c r="G2524">
        <v>142.55000000000001</v>
      </c>
      <c r="H2524" t="s">
        <v>11535</v>
      </c>
    </row>
    <row r="2525" spans="1:8" hidden="1" x14ac:dyDescent="0.25">
      <c r="A2525" t="str">
        <f>Produkty[[#This Row],[Symbol]]</f>
        <v>S-42161</v>
      </c>
      <c r="B2525" s="560">
        <v>5901466122174</v>
      </c>
      <c r="C2525" t="s">
        <v>11536</v>
      </c>
      <c r="D2525" t="s">
        <v>7240</v>
      </c>
      <c r="E2525" t="s">
        <v>11537</v>
      </c>
      <c r="F2525" t="s">
        <v>4095</v>
      </c>
      <c r="G2525">
        <v>144.22999999999999</v>
      </c>
      <c r="H2525" t="s">
        <v>11538</v>
      </c>
    </row>
    <row r="2526" spans="1:8" hidden="1" x14ac:dyDescent="0.25">
      <c r="A2526" t="str">
        <f>Produkty[[#This Row],[Symbol]]</f>
        <v>S-42163</v>
      </c>
      <c r="B2526" s="560">
        <v>5901466122181</v>
      </c>
      <c r="C2526" t="s">
        <v>11539</v>
      </c>
      <c r="D2526" t="s">
        <v>7240</v>
      </c>
      <c r="E2526" t="s">
        <v>11540</v>
      </c>
      <c r="F2526" t="s">
        <v>4095</v>
      </c>
      <c r="G2526">
        <v>144.22999999999999</v>
      </c>
      <c r="H2526" t="s">
        <v>11541</v>
      </c>
    </row>
    <row r="2527" spans="1:8" hidden="1" x14ac:dyDescent="0.25">
      <c r="A2527" t="str">
        <f>Produkty[[#This Row],[Symbol]]</f>
        <v>S-42165</v>
      </c>
      <c r="B2527" s="560">
        <v>5901466122198</v>
      </c>
      <c r="C2527" t="s">
        <v>11542</v>
      </c>
      <c r="D2527" t="s">
        <v>7240</v>
      </c>
      <c r="E2527" t="s">
        <v>11543</v>
      </c>
      <c r="F2527" t="s">
        <v>4095</v>
      </c>
      <c r="G2527">
        <v>144.22999999999999</v>
      </c>
      <c r="H2527" t="s">
        <v>11544</v>
      </c>
    </row>
    <row r="2528" spans="1:8" hidden="1" x14ac:dyDescent="0.25">
      <c r="A2528" t="str">
        <f>Produkty[[#This Row],[Symbol]]</f>
        <v>S-42167</v>
      </c>
      <c r="B2528" s="560">
        <v>5901466122204</v>
      </c>
      <c r="C2528" t="s">
        <v>11545</v>
      </c>
      <c r="D2528" t="s">
        <v>7240</v>
      </c>
      <c r="E2528" t="s">
        <v>11546</v>
      </c>
      <c r="F2528" t="s">
        <v>4095</v>
      </c>
      <c r="G2528">
        <v>144.22999999999999</v>
      </c>
      <c r="H2528" t="s">
        <v>11547</v>
      </c>
    </row>
    <row r="2529" spans="1:8" hidden="1" x14ac:dyDescent="0.25">
      <c r="A2529" t="str">
        <f>Produkty[[#This Row],[Symbol]]</f>
        <v>S-42169</v>
      </c>
      <c r="B2529" s="560">
        <v>5901466122211</v>
      </c>
      <c r="C2529" t="s">
        <v>11548</v>
      </c>
      <c r="D2529" t="s">
        <v>7240</v>
      </c>
      <c r="E2529" t="s">
        <v>11549</v>
      </c>
      <c r="F2529" t="s">
        <v>4095</v>
      </c>
      <c r="G2529">
        <v>144.22999999999999</v>
      </c>
      <c r="H2529" t="s">
        <v>11550</v>
      </c>
    </row>
    <row r="2530" spans="1:8" hidden="1" x14ac:dyDescent="0.25">
      <c r="A2530" t="str">
        <f>Produkty[[#This Row],[Symbol]]</f>
        <v>S-42171</v>
      </c>
      <c r="B2530" s="560">
        <v>5901466122228</v>
      </c>
      <c r="C2530" t="s">
        <v>11551</v>
      </c>
      <c r="D2530" t="s">
        <v>7240</v>
      </c>
      <c r="E2530" t="s">
        <v>11552</v>
      </c>
      <c r="F2530" t="s">
        <v>4095</v>
      </c>
      <c r="G2530">
        <v>144.22999999999999</v>
      </c>
      <c r="H2530" t="s">
        <v>11553</v>
      </c>
    </row>
    <row r="2531" spans="1:8" hidden="1" x14ac:dyDescent="0.25">
      <c r="A2531" t="str">
        <f>Produkty[[#This Row],[Symbol]]</f>
        <v>S-42137</v>
      </c>
      <c r="B2531" s="560">
        <v>5901466122235</v>
      </c>
      <c r="C2531" t="s">
        <v>11554</v>
      </c>
      <c r="D2531" t="s">
        <v>7240</v>
      </c>
      <c r="E2531" t="s">
        <v>11555</v>
      </c>
      <c r="F2531" t="s">
        <v>4095</v>
      </c>
      <c r="G2531">
        <v>145.44</v>
      </c>
      <c r="H2531" t="s">
        <v>11556</v>
      </c>
    </row>
    <row r="2532" spans="1:8" hidden="1" x14ac:dyDescent="0.25">
      <c r="A2532" t="str">
        <f>Produkty[[#This Row],[Symbol]]</f>
        <v>S-42139</v>
      </c>
      <c r="B2532" s="560">
        <v>5901466122242</v>
      </c>
      <c r="C2532" t="s">
        <v>11557</v>
      </c>
      <c r="D2532" t="s">
        <v>7240</v>
      </c>
      <c r="E2532" t="s">
        <v>11558</v>
      </c>
      <c r="F2532" t="s">
        <v>4095</v>
      </c>
      <c r="G2532">
        <v>145.44</v>
      </c>
      <c r="H2532" t="s">
        <v>11559</v>
      </c>
    </row>
    <row r="2533" spans="1:8" hidden="1" x14ac:dyDescent="0.25">
      <c r="A2533" t="str">
        <f>Produkty[[#This Row],[Symbol]]</f>
        <v>S-42141</v>
      </c>
      <c r="B2533" s="560">
        <v>5901466122259</v>
      </c>
      <c r="C2533" t="s">
        <v>11560</v>
      </c>
      <c r="D2533" t="s">
        <v>7240</v>
      </c>
      <c r="E2533" t="s">
        <v>11561</v>
      </c>
      <c r="F2533" t="s">
        <v>4095</v>
      </c>
      <c r="G2533">
        <v>145.44</v>
      </c>
      <c r="H2533" t="s">
        <v>11562</v>
      </c>
    </row>
    <row r="2534" spans="1:8" hidden="1" x14ac:dyDescent="0.25">
      <c r="A2534" t="str">
        <f>Produkty[[#This Row],[Symbol]]</f>
        <v>S-42143</v>
      </c>
      <c r="B2534" s="560">
        <v>5901466122266</v>
      </c>
      <c r="C2534" t="s">
        <v>11563</v>
      </c>
      <c r="D2534" t="s">
        <v>7240</v>
      </c>
      <c r="E2534" t="s">
        <v>11564</v>
      </c>
      <c r="F2534" t="s">
        <v>4095</v>
      </c>
      <c r="G2534">
        <v>145.44</v>
      </c>
      <c r="H2534" t="s">
        <v>11565</v>
      </c>
    </row>
    <row r="2535" spans="1:8" hidden="1" x14ac:dyDescent="0.25">
      <c r="A2535" t="str">
        <f>Produkty[[#This Row],[Symbol]]</f>
        <v>S-42145</v>
      </c>
      <c r="B2535" s="560">
        <v>5901466122273</v>
      </c>
      <c r="C2535" t="s">
        <v>11566</v>
      </c>
      <c r="D2535" t="s">
        <v>7240</v>
      </c>
      <c r="E2535" t="s">
        <v>11567</v>
      </c>
      <c r="F2535" t="s">
        <v>4095</v>
      </c>
      <c r="G2535">
        <v>145.44</v>
      </c>
      <c r="H2535" t="s">
        <v>11568</v>
      </c>
    </row>
    <row r="2536" spans="1:8" hidden="1" x14ac:dyDescent="0.25">
      <c r="A2536" t="str">
        <f>Produkty[[#This Row],[Symbol]]</f>
        <v>S-42147</v>
      </c>
      <c r="B2536" s="560">
        <v>5901466122280</v>
      </c>
      <c r="C2536" t="s">
        <v>11569</v>
      </c>
      <c r="D2536" t="s">
        <v>7240</v>
      </c>
      <c r="E2536" t="s">
        <v>11570</v>
      </c>
      <c r="F2536" t="s">
        <v>4095</v>
      </c>
      <c r="G2536">
        <v>145.44</v>
      </c>
      <c r="H2536" t="s">
        <v>11571</v>
      </c>
    </row>
    <row r="2537" spans="1:8" hidden="1" x14ac:dyDescent="0.25">
      <c r="A2537" t="str">
        <f>Produkty[[#This Row],[Symbol]]</f>
        <v>S-42149</v>
      </c>
      <c r="B2537" s="560">
        <v>5901466122297</v>
      </c>
      <c r="C2537" t="s">
        <v>11572</v>
      </c>
      <c r="D2537" t="s">
        <v>7240</v>
      </c>
      <c r="E2537" t="s">
        <v>11573</v>
      </c>
      <c r="F2537" t="s">
        <v>4095</v>
      </c>
      <c r="G2537">
        <v>166.19</v>
      </c>
      <c r="H2537" t="s">
        <v>11574</v>
      </c>
    </row>
    <row r="2538" spans="1:8" hidden="1" x14ac:dyDescent="0.25">
      <c r="A2538" t="str">
        <f>Produkty[[#This Row],[Symbol]]</f>
        <v>S-42151</v>
      </c>
      <c r="B2538" s="560">
        <v>5901466122303</v>
      </c>
      <c r="C2538" t="s">
        <v>11575</v>
      </c>
      <c r="D2538" t="s">
        <v>7240</v>
      </c>
      <c r="E2538" t="s">
        <v>11576</v>
      </c>
      <c r="F2538" t="s">
        <v>4095</v>
      </c>
      <c r="G2538">
        <v>166.19</v>
      </c>
      <c r="H2538" t="s">
        <v>11577</v>
      </c>
    </row>
    <row r="2539" spans="1:8" hidden="1" x14ac:dyDescent="0.25">
      <c r="A2539" t="str">
        <f>Produkty[[#This Row],[Symbol]]</f>
        <v>S-42153</v>
      </c>
      <c r="B2539" s="560">
        <v>5901466122310</v>
      </c>
      <c r="C2539" t="s">
        <v>11578</v>
      </c>
      <c r="D2539" t="s">
        <v>7240</v>
      </c>
      <c r="E2539" t="s">
        <v>11579</v>
      </c>
      <c r="F2539" t="s">
        <v>4095</v>
      </c>
      <c r="G2539">
        <v>166.19</v>
      </c>
      <c r="H2539" t="s">
        <v>11580</v>
      </c>
    </row>
    <row r="2540" spans="1:8" hidden="1" x14ac:dyDescent="0.25">
      <c r="A2540" t="str">
        <f>Produkty[[#This Row],[Symbol]]</f>
        <v>S-42155</v>
      </c>
      <c r="B2540" s="560">
        <v>5901466122327</v>
      </c>
      <c r="C2540" t="s">
        <v>11581</v>
      </c>
      <c r="D2540" t="s">
        <v>7240</v>
      </c>
      <c r="E2540" t="s">
        <v>11582</v>
      </c>
      <c r="F2540" t="s">
        <v>4095</v>
      </c>
      <c r="G2540">
        <v>166.19</v>
      </c>
      <c r="H2540" t="s">
        <v>11583</v>
      </c>
    </row>
    <row r="2541" spans="1:8" hidden="1" x14ac:dyDescent="0.25">
      <c r="A2541" t="str">
        <f>Produkty[[#This Row],[Symbol]]</f>
        <v>S-42157</v>
      </c>
      <c r="B2541" s="560">
        <v>5901466122334</v>
      </c>
      <c r="C2541" t="s">
        <v>11584</v>
      </c>
      <c r="D2541" t="s">
        <v>7240</v>
      </c>
      <c r="E2541" t="s">
        <v>11585</v>
      </c>
      <c r="F2541" t="s">
        <v>4095</v>
      </c>
      <c r="G2541">
        <v>166.19</v>
      </c>
      <c r="H2541" t="s">
        <v>11586</v>
      </c>
    </row>
    <row r="2542" spans="1:8" hidden="1" x14ac:dyDescent="0.25">
      <c r="A2542" t="str">
        <f>Produkty[[#This Row],[Symbol]]</f>
        <v>S-42159</v>
      </c>
      <c r="B2542" s="560">
        <v>5901466122341</v>
      </c>
      <c r="C2542" t="s">
        <v>11587</v>
      </c>
      <c r="D2542" t="s">
        <v>7240</v>
      </c>
      <c r="E2542" t="s">
        <v>11588</v>
      </c>
      <c r="F2542" t="s">
        <v>4095</v>
      </c>
      <c r="G2542">
        <v>166.19</v>
      </c>
      <c r="H2542" t="s">
        <v>11589</v>
      </c>
    </row>
    <row r="2543" spans="1:8" hidden="1" x14ac:dyDescent="0.25">
      <c r="A2543" t="str">
        <f>Produkty[[#This Row],[Symbol]]</f>
        <v>S-42173</v>
      </c>
      <c r="B2543" s="560">
        <v>5901466122358</v>
      </c>
      <c r="C2543" t="s">
        <v>11590</v>
      </c>
      <c r="D2543" t="s">
        <v>7240</v>
      </c>
      <c r="E2543" t="s">
        <v>11591</v>
      </c>
      <c r="F2543" t="s">
        <v>4095</v>
      </c>
      <c r="G2543">
        <v>132.44</v>
      </c>
      <c r="H2543" t="s">
        <v>11592</v>
      </c>
    </row>
    <row r="2544" spans="1:8" hidden="1" x14ac:dyDescent="0.25">
      <c r="A2544" t="str">
        <f>Produkty[[#This Row],[Symbol]]</f>
        <v>S-42175</v>
      </c>
      <c r="B2544" s="560">
        <v>5901466122365</v>
      </c>
      <c r="C2544" t="s">
        <v>11593</v>
      </c>
      <c r="D2544" t="s">
        <v>7240</v>
      </c>
      <c r="E2544" t="s">
        <v>11594</v>
      </c>
      <c r="F2544" t="s">
        <v>4095</v>
      </c>
      <c r="G2544">
        <v>132.44</v>
      </c>
      <c r="H2544" t="s">
        <v>11595</v>
      </c>
    </row>
    <row r="2545" spans="1:8" hidden="1" x14ac:dyDescent="0.25">
      <c r="A2545" t="str">
        <f>Produkty[[#This Row],[Symbol]]</f>
        <v>S-42177</v>
      </c>
      <c r="B2545" s="560">
        <v>5901466122372</v>
      </c>
      <c r="C2545" t="s">
        <v>11596</v>
      </c>
      <c r="D2545" t="s">
        <v>7240</v>
      </c>
      <c r="E2545" t="s">
        <v>11597</v>
      </c>
      <c r="F2545" t="s">
        <v>4095</v>
      </c>
      <c r="G2545">
        <v>132.44</v>
      </c>
      <c r="H2545" t="s">
        <v>11598</v>
      </c>
    </row>
    <row r="2546" spans="1:8" hidden="1" x14ac:dyDescent="0.25">
      <c r="A2546" t="str">
        <f>Produkty[[#This Row],[Symbol]]</f>
        <v>S-42179</v>
      </c>
      <c r="B2546" s="560">
        <v>5901466122389</v>
      </c>
      <c r="C2546" t="s">
        <v>11599</v>
      </c>
      <c r="D2546" t="s">
        <v>7240</v>
      </c>
      <c r="E2546" t="s">
        <v>11600</v>
      </c>
      <c r="F2546" t="s">
        <v>4095</v>
      </c>
      <c r="G2546">
        <v>132.44</v>
      </c>
      <c r="H2546" t="s">
        <v>11601</v>
      </c>
    </row>
    <row r="2547" spans="1:8" hidden="1" x14ac:dyDescent="0.25">
      <c r="A2547" t="str">
        <f>Produkty[[#This Row],[Symbol]]</f>
        <v>S-42181</v>
      </c>
      <c r="B2547" s="560">
        <v>5901466122396</v>
      </c>
      <c r="C2547" t="s">
        <v>11602</v>
      </c>
      <c r="D2547" t="s">
        <v>7240</v>
      </c>
      <c r="E2547" t="s">
        <v>11603</v>
      </c>
      <c r="F2547" t="s">
        <v>4095</v>
      </c>
      <c r="G2547">
        <v>132.44</v>
      </c>
      <c r="H2547" t="s">
        <v>11604</v>
      </c>
    </row>
    <row r="2548" spans="1:8" hidden="1" x14ac:dyDescent="0.25">
      <c r="A2548" t="str">
        <f>Produkty[[#This Row],[Symbol]]</f>
        <v>S090178196</v>
      </c>
      <c r="B2548" s="560">
        <v>5901466122402</v>
      </c>
      <c r="C2548" t="s">
        <v>11605</v>
      </c>
      <c r="D2548" t="s">
        <v>7240</v>
      </c>
      <c r="E2548" t="s">
        <v>11606</v>
      </c>
      <c r="F2548" t="s">
        <v>4095</v>
      </c>
      <c r="G2548">
        <v>219</v>
      </c>
      <c r="H2548" t="s">
        <v>11607</v>
      </c>
    </row>
    <row r="2549" spans="1:8" hidden="1" x14ac:dyDescent="0.25">
      <c r="A2549" t="str">
        <f>Produkty[[#This Row],[Symbol]]</f>
        <v>S090178198</v>
      </c>
      <c r="B2549" s="560">
        <v>5901466122419</v>
      </c>
      <c r="C2549" t="s">
        <v>11608</v>
      </c>
      <c r="D2549" t="s">
        <v>7240</v>
      </c>
      <c r="E2549" t="s">
        <v>11609</v>
      </c>
      <c r="F2549" t="s">
        <v>4095</v>
      </c>
      <c r="G2549">
        <v>219</v>
      </c>
      <c r="H2549" t="s">
        <v>11610</v>
      </c>
    </row>
    <row r="2550" spans="1:8" hidden="1" x14ac:dyDescent="0.25">
      <c r="A2550" t="str">
        <f>Produkty[[#This Row],[Symbol]]</f>
        <v>S090178200</v>
      </c>
      <c r="B2550" s="560">
        <v>5901466122426</v>
      </c>
      <c r="C2550" t="s">
        <v>11611</v>
      </c>
      <c r="D2550" t="s">
        <v>7240</v>
      </c>
      <c r="E2550" t="s">
        <v>11612</v>
      </c>
      <c r="F2550" t="s">
        <v>4095</v>
      </c>
      <c r="G2550">
        <v>219</v>
      </c>
      <c r="H2550" t="s">
        <v>11613</v>
      </c>
    </row>
    <row r="2551" spans="1:8" hidden="1" x14ac:dyDescent="0.25">
      <c r="A2551" t="str">
        <f>Produkty[[#This Row],[Symbol]]</f>
        <v>S090178202</v>
      </c>
      <c r="B2551" s="560">
        <v>5901466122433</v>
      </c>
      <c r="C2551" t="s">
        <v>11614</v>
      </c>
      <c r="D2551" t="s">
        <v>7240</v>
      </c>
      <c r="E2551" t="s">
        <v>11615</v>
      </c>
      <c r="F2551" t="s">
        <v>4095</v>
      </c>
      <c r="G2551">
        <v>219</v>
      </c>
      <c r="H2551" t="s">
        <v>11616</v>
      </c>
    </row>
    <row r="2552" spans="1:8" hidden="1" x14ac:dyDescent="0.25">
      <c r="A2552" t="str">
        <f>Produkty[[#This Row],[Symbol]]</f>
        <v>S090178204</v>
      </c>
      <c r="B2552" s="560">
        <v>5901466122440</v>
      </c>
      <c r="C2552" t="s">
        <v>11617</v>
      </c>
      <c r="D2552" t="s">
        <v>7240</v>
      </c>
      <c r="E2552" t="s">
        <v>11618</v>
      </c>
      <c r="F2552" t="s">
        <v>4095</v>
      </c>
      <c r="G2552">
        <v>219</v>
      </c>
      <c r="H2552" t="s">
        <v>11619</v>
      </c>
    </row>
    <row r="2553" spans="1:8" hidden="1" x14ac:dyDescent="0.25">
      <c r="A2553" t="str">
        <f>Produkty[[#This Row],[Symbol]]</f>
        <v>S090178206</v>
      </c>
      <c r="B2553" s="560">
        <v>5901466122457</v>
      </c>
      <c r="C2553" t="s">
        <v>11620</v>
      </c>
      <c r="D2553" t="s">
        <v>7240</v>
      </c>
      <c r="E2553" t="s">
        <v>11621</v>
      </c>
      <c r="F2553" t="s">
        <v>4095</v>
      </c>
      <c r="G2553">
        <v>219</v>
      </c>
      <c r="H2553" t="s">
        <v>11622</v>
      </c>
    </row>
    <row r="2554" spans="1:8" hidden="1" x14ac:dyDescent="0.25">
      <c r="A2554" t="str">
        <f>Produkty[[#This Row],[Symbol]]</f>
        <v>BD35045</v>
      </c>
      <c r="B2554" s="560">
        <v>5901466122501</v>
      </c>
      <c r="C2554" t="s">
        <v>11623</v>
      </c>
      <c r="D2554" t="s">
        <v>4107</v>
      </c>
      <c r="E2554" t="s">
        <v>11624</v>
      </c>
      <c r="F2554" t="s">
        <v>4110</v>
      </c>
      <c r="G2554">
        <v>3.58</v>
      </c>
      <c r="H2554" t="s">
        <v>11625</v>
      </c>
    </row>
    <row r="2555" spans="1:8" hidden="1" x14ac:dyDescent="0.25">
      <c r="A2555" t="str">
        <f>Produkty[[#This Row],[Symbol]]</f>
        <v>BD35055</v>
      </c>
      <c r="B2555" s="560">
        <v>5901466122518</v>
      </c>
      <c r="C2555" t="s">
        <v>11626</v>
      </c>
      <c r="D2555" t="s">
        <v>4107</v>
      </c>
      <c r="E2555" t="s">
        <v>11627</v>
      </c>
      <c r="F2555" t="s">
        <v>4110</v>
      </c>
      <c r="G2555">
        <v>4.8600000000000003</v>
      </c>
      <c r="H2555" t="s">
        <v>11628</v>
      </c>
    </row>
    <row r="2556" spans="1:8" hidden="1" x14ac:dyDescent="0.25">
      <c r="A2556" t="str">
        <f>Produkty[[#This Row],[Symbol]]</f>
        <v>BD42070</v>
      </c>
      <c r="B2556" s="560">
        <v>5901466122525</v>
      </c>
      <c r="C2556" t="s">
        <v>11629</v>
      </c>
      <c r="D2556" t="s">
        <v>4107</v>
      </c>
      <c r="E2556" t="s">
        <v>11630</v>
      </c>
      <c r="F2556" t="s">
        <v>4110</v>
      </c>
      <c r="G2556">
        <v>4.42</v>
      </c>
      <c r="H2556" t="s">
        <v>11631</v>
      </c>
    </row>
    <row r="2557" spans="1:8" hidden="1" x14ac:dyDescent="0.25">
      <c r="A2557" t="str">
        <f>Produkty[[#This Row],[Symbol]]</f>
        <v>BD42090</v>
      </c>
      <c r="B2557" s="560">
        <v>5901466122532</v>
      </c>
      <c r="C2557" t="s">
        <v>11632</v>
      </c>
      <c r="D2557" t="s">
        <v>4107</v>
      </c>
      <c r="E2557" t="s">
        <v>11633</v>
      </c>
      <c r="F2557" t="s">
        <v>4110</v>
      </c>
      <c r="G2557">
        <v>9.9700000000000006</v>
      </c>
      <c r="H2557" t="s">
        <v>11634</v>
      </c>
    </row>
    <row r="2558" spans="1:8" hidden="1" x14ac:dyDescent="0.25">
      <c r="A2558" t="str">
        <f>Produkty[[#This Row],[Symbol]]</f>
        <v>BD48100</v>
      </c>
      <c r="B2558" s="560">
        <v>5901466122549</v>
      </c>
      <c r="C2558" t="s">
        <v>11635</v>
      </c>
      <c r="D2558" t="s">
        <v>4107</v>
      </c>
      <c r="E2558" t="s">
        <v>11636</v>
      </c>
      <c r="F2558" t="s">
        <v>4110</v>
      </c>
      <c r="G2558">
        <v>8.74</v>
      </c>
      <c r="H2558" t="s">
        <v>11637</v>
      </c>
    </row>
    <row r="2559" spans="1:8" hidden="1" x14ac:dyDescent="0.25">
      <c r="A2559" t="str">
        <f>Produkty[[#This Row],[Symbol]]</f>
        <v>BD48120</v>
      </c>
      <c r="B2559" s="560">
        <v>5901466122556</v>
      </c>
      <c r="C2559" t="s">
        <v>11638</v>
      </c>
      <c r="D2559" t="s">
        <v>4107</v>
      </c>
      <c r="E2559" t="s">
        <v>11639</v>
      </c>
      <c r="F2559" t="s">
        <v>4110</v>
      </c>
      <c r="G2559">
        <v>10.53</v>
      </c>
      <c r="H2559" t="s">
        <v>11640</v>
      </c>
    </row>
    <row r="2560" spans="1:8" hidden="1" x14ac:dyDescent="0.25">
      <c r="A2560" t="str">
        <f>Produkty[[#This Row],[Symbol]]</f>
        <v>BSF-3,5*25</v>
      </c>
      <c r="B2560" s="560">
        <v>5901466122563</v>
      </c>
      <c r="C2560" t="s">
        <v>11641</v>
      </c>
      <c r="D2560" t="s">
        <v>4107</v>
      </c>
      <c r="E2560" t="s">
        <v>11642</v>
      </c>
      <c r="F2560" t="s">
        <v>4110</v>
      </c>
      <c r="G2560">
        <v>4.2699999999999996</v>
      </c>
      <c r="H2560" t="s">
        <v>11643</v>
      </c>
    </row>
    <row r="2561" spans="1:8" hidden="1" x14ac:dyDescent="0.25">
      <c r="A2561" t="str">
        <f>Produkty[[#This Row],[Symbol]]</f>
        <v>BSF-3,5*35</v>
      </c>
      <c r="B2561" s="560">
        <v>5901466122570</v>
      </c>
      <c r="C2561" t="s">
        <v>11644</v>
      </c>
      <c r="D2561" t="s">
        <v>4107</v>
      </c>
      <c r="E2561" t="s">
        <v>11645</v>
      </c>
      <c r="F2561" t="s">
        <v>4110</v>
      </c>
      <c r="G2561">
        <v>4.7699999999999996</v>
      </c>
      <c r="H2561" t="s">
        <v>11646</v>
      </c>
    </row>
    <row r="2562" spans="1:8" hidden="1" x14ac:dyDescent="0.25">
      <c r="A2562" t="str">
        <f>Produkty[[#This Row],[Symbol]]</f>
        <v>BSF-3,5*45</v>
      </c>
      <c r="B2562" s="560">
        <v>5901466122587</v>
      </c>
      <c r="C2562" t="s">
        <v>11647</v>
      </c>
      <c r="D2562" t="s">
        <v>4107</v>
      </c>
      <c r="E2562" t="s">
        <v>11648</v>
      </c>
      <c r="F2562" t="s">
        <v>4110</v>
      </c>
      <c r="G2562">
        <v>4.99</v>
      </c>
      <c r="H2562" t="s">
        <v>11649</v>
      </c>
    </row>
    <row r="2563" spans="1:8" hidden="1" x14ac:dyDescent="0.25">
      <c r="A2563" t="str">
        <f>Produkty[[#This Row],[Symbol]]</f>
        <v>BTEXF1003595</v>
      </c>
      <c r="B2563" s="560">
        <v>5901466122594</v>
      </c>
      <c r="C2563" t="s">
        <v>11650</v>
      </c>
      <c r="D2563" t="s">
        <v>4107</v>
      </c>
      <c r="E2563" t="s">
        <v>11651</v>
      </c>
      <c r="F2563" t="s">
        <v>4110</v>
      </c>
      <c r="G2563">
        <v>4.82</v>
      </c>
      <c r="H2563" t="s">
        <v>11652</v>
      </c>
    </row>
    <row r="2564" spans="1:8" hidden="1" x14ac:dyDescent="0.25">
      <c r="A2564" t="str">
        <f>Produkty[[#This Row],[Symbol]]</f>
        <v>BTEXF2003595</v>
      </c>
      <c r="B2564" s="560">
        <v>5901466122600</v>
      </c>
      <c r="C2564" t="s">
        <v>11653</v>
      </c>
      <c r="D2564" t="s">
        <v>4107</v>
      </c>
      <c r="E2564" t="s">
        <v>11654</v>
      </c>
      <c r="F2564" t="s">
        <v>4110</v>
      </c>
      <c r="G2564">
        <v>8.36</v>
      </c>
      <c r="H2564" t="s">
        <v>11655</v>
      </c>
    </row>
    <row r="2565" spans="1:8" hidden="1" x14ac:dyDescent="0.25">
      <c r="A2565" t="str">
        <f>Produkty[[#This Row],[Symbol]]</f>
        <v>BTEXF1003911</v>
      </c>
      <c r="B2565" s="560">
        <v>5901466122617</v>
      </c>
      <c r="C2565" t="s">
        <v>11656</v>
      </c>
      <c r="D2565" t="s">
        <v>4107</v>
      </c>
      <c r="E2565" t="s">
        <v>11657</v>
      </c>
      <c r="F2565" t="s">
        <v>4110</v>
      </c>
      <c r="G2565">
        <v>5.66</v>
      </c>
      <c r="H2565" t="s">
        <v>11658</v>
      </c>
    </row>
    <row r="2566" spans="1:8" hidden="1" x14ac:dyDescent="0.25">
      <c r="A2566" t="str">
        <f>Produkty[[#This Row],[Symbol]]</f>
        <v>BTEXF2003911</v>
      </c>
      <c r="B2566" s="560">
        <v>5901466122624</v>
      </c>
      <c r="C2566" t="s">
        <v>11659</v>
      </c>
      <c r="D2566" t="s">
        <v>4107</v>
      </c>
      <c r="E2566" t="s">
        <v>11660</v>
      </c>
      <c r="F2566" t="s">
        <v>4110</v>
      </c>
      <c r="G2566">
        <v>9.48</v>
      </c>
      <c r="H2566" t="s">
        <v>11661</v>
      </c>
    </row>
    <row r="2567" spans="1:8" hidden="1" x14ac:dyDescent="0.25">
      <c r="A2567" t="str">
        <f>Produkty[[#This Row],[Symbol]]</f>
        <v>BTEXOC1003595</v>
      </c>
      <c r="B2567" s="560">
        <v>5901466122631</v>
      </c>
      <c r="C2567" t="s">
        <v>11662</v>
      </c>
      <c r="D2567" t="s">
        <v>4107</v>
      </c>
      <c r="E2567" t="s">
        <v>11663</v>
      </c>
      <c r="F2567" t="s">
        <v>4110</v>
      </c>
      <c r="G2567">
        <v>4.53</v>
      </c>
      <c r="H2567" t="s">
        <v>11664</v>
      </c>
    </row>
    <row r="2568" spans="1:8" hidden="1" x14ac:dyDescent="0.25">
      <c r="A2568" t="str">
        <f>Produkty[[#This Row],[Symbol]]</f>
        <v>BTEXOC2003595</v>
      </c>
      <c r="B2568" s="560">
        <v>5901466122648</v>
      </c>
      <c r="C2568" t="s">
        <v>11665</v>
      </c>
      <c r="D2568" t="s">
        <v>4107</v>
      </c>
      <c r="E2568" t="s">
        <v>11666</v>
      </c>
      <c r="F2568" t="s">
        <v>4110</v>
      </c>
      <c r="G2568">
        <v>7.07</v>
      </c>
      <c r="H2568" t="s">
        <v>11667</v>
      </c>
    </row>
    <row r="2569" spans="1:8" hidden="1" x14ac:dyDescent="0.25">
      <c r="A2569" t="str">
        <f>Produkty[[#This Row],[Symbol]]</f>
        <v>S-71883</v>
      </c>
      <c r="B2569" s="560">
        <v>5901466122655</v>
      </c>
      <c r="C2569" t="s">
        <v>11668</v>
      </c>
      <c r="D2569" t="s">
        <v>7099</v>
      </c>
      <c r="E2569" t="s">
        <v>11669</v>
      </c>
      <c r="F2569" t="s">
        <v>4095</v>
      </c>
      <c r="G2569">
        <v>6.1</v>
      </c>
      <c r="H2569" t="s">
        <v>11670</v>
      </c>
    </row>
    <row r="2570" spans="1:8" hidden="1" x14ac:dyDescent="0.25">
      <c r="A2570" t="str">
        <f>Produkty[[#This Row],[Symbol]]</f>
        <v>S-42058</v>
      </c>
      <c r="B2570" s="560">
        <v>5901466122662</v>
      </c>
      <c r="C2570" t="s">
        <v>11671</v>
      </c>
      <c r="D2570" t="s">
        <v>7240</v>
      </c>
      <c r="E2570" t="s">
        <v>11672</v>
      </c>
      <c r="F2570" t="s">
        <v>4095</v>
      </c>
      <c r="G2570">
        <v>4.42</v>
      </c>
      <c r="H2570" t="s">
        <v>11673</v>
      </c>
    </row>
    <row r="2571" spans="1:8" hidden="1" x14ac:dyDescent="0.25">
      <c r="A2571" t="str">
        <f>Produkty[[#This Row],[Symbol]]</f>
        <v>S-69223</v>
      </c>
      <c r="B2571" s="560">
        <v>5901466122679</v>
      </c>
      <c r="C2571" t="s">
        <v>11674</v>
      </c>
      <c r="D2571" t="s">
        <v>4093</v>
      </c>
      <c r="E2571" t="s">
        <v>11675</v>
      </c>
      <c r="F2571" t="s">
        <v>4095</v>
      </c>
      <c r="G2571">
        <v>48.85</v>
      </c>
      <c r="H2571" t="s">
        <v>11676</v>
      </c>
    </row>
    <row r="2572" spans="1:8" hidden="1" x14ac:dyDescent="0.25">
      <c r="A2572" t="str">
        <f>Produkty[[#This Row],[Symbol]]</f>
        <v>S-69225</v>
      </c>
      <c r="B2572" s="560">
        <v>5901466122686</v>
      </c>
      <c r="C2572" t="s">
        <v>11677</v>
      </c>
      <c r="D2572" t="s">
        <v>4093</v>
      </c>
      <c r="E2572" t="s">
        <v>11678</v>
      </c>
      <c r="F2572" t="s">
        <v>4095</v>
      </c>
      <c r="G2572">
        <v>58.86</v>
      </c>
      <c r="H2572" t="s">
        <v>11679</v>
      </c>
    </row>
    <row r="2573" spans="1:8" hidden="1" x14ac:dyDescent="0.25">
      <c r="A2573" t="str">
        <f>Produkty[[#This Row],[Symbol]]</f>
        <v>S-69227</v>
      </c>
      <c r="B2573" s="560">
        <v>5901466122693</v>
      </c>
      <c r="C2573" t="s">
        <v>11680</v>
      </c>
      <c r="D2573" t="s">
        <v>4093</v>
      </c>
      <c r="E2573" t="s">
        <v>11681</v>
      </c>
      <c r="F2573" t="s">
        <v>4095</v>
      </c>
      <c r="G2573">
        <v>47.86</v>
      </c>
      <c r="H2573" t="s">
        <v>11682</v>
      </c>
    </row>
    <row r="2574" spans="1:8" hidden="1" x14ac:dyDescent="0.25">
      <c r="A2574" t="str">
        <f>Produkty[[#This Row],[Symbol]]</f>
        <v>S-69229</v>
      </c>
      <c r="B2574" s="560">
        <v>5901466122709</v>
      </c>
      <c r="C2574" t="s">
        <v>11683</v>
      </c>
      <c r="D2574" t="s">
        <v>4093</v>
      </c>
      <c r="E2574" t="s">
        <v>11684</v>
      </c>
      <c r="F2574" t="s">
        <v>4095</v>
      </c>
      <c r="G2574">
        <v>93.62</v>
      </c>
      <c r="H2574" t="s">
        <v>11685</v>
      </c>
    </row>
    <row r="2575" spans="1:8" hidden="1" x14ac:dyDescent="0.25">
      <c r="A2575" t="str">
        <f>Produkty[[#This Row],[Symbol]]</f>
        <v>S-69231</v>
      </c>
      <c r="B2575" s="560">
        <v>5901466122716</v>
      </c>
      <c r="C2575" t="s">
        <v>11686</v>
      </c>
      <c r="D2575" t="s">
        <v>4093</v>
      </c>
      <c r="E2575" t="s">
        <v>11687</v>
      </c>
      <c r="F2575" t="s">
        <v>4095</v>
      </c>
      <c r="G2575">
        <v>189.56</v>
      </c>
      <c r="H2575" t="s">
        <v>11688</v>
      </c>
    </row>
    <row r="2576" spans="1:8" hidden="1" x14ac:dyDescent="0.25">
      <c r="A2576" t="str">
        <f>Produkty[[#This Row],[Symbol]]</f>
        <v>S-69233</v>
      </c>
      <c r="B2576" s="560">
        <v>5901466122723</v>
      </c>
      <c r="C2576" t="s">
        <v>11689</v>
      </c>
      <c r="D2576" t="s">
        <v>4093</v>
      </c>
      <c r="E2576" t="s">
        <v>11690</v>
      </c>
      <c r="F2576" t="s">
        <v>4095</v>
      </c>
      <c r="G2576">
        <v>221.74</v>
      </c>
      <c r="H2576" t="s">
        <v>11691</v>
      </c>
    </row>
    <row r="2577" spans="1:8" hidden="1" x14ac:dyDescent="0.25">
      <c r="A2577" t="str">
        <f>Produkty[[#This Row],[Symbol]]</f>
        <v>S-47900</v>
      </c>
      <c r="B2577" s="560">
        <v>5901466122730</v>
      </c>
      <c r="C2577" t="s">
        <v>11692</v>
      </c>
      <c r="D2577" t="s">
        <v>7240</v>
      </c>
      <c r="E2577" t="s">
        <v>11693</v>
      </c>
      <c r="F2577" t="s">
        <v>9633</v>
      </c>
      <c r="G2577">
        <v>124.14</v>
      </c>
      <c r="H2577" t="s">
        <v>11694</v>
      </c>
    </row>
    <row r="2578" spans="1:8" hidden="1" x14ac:dyDescent="0.25">
      <c r="A2578" t="str">
        <f>Produkty[[#This Row],[Symbol]]</f>
        <v>S-78000</v>
      </c>
      <c r="B2578" s="560">
        <v>5901466122747</v>
      </c>
      <c r="C2578" t="s">
        <v>11695</v>
      </c>
      <c r="D2578" t="s">
        <v>7240</v>
      </c>
      <c r="E2578" t="s">
        <v>11696</v>
      </c>
      <c r="F2578" t="s">
        <v>9633</v>
      </c>
      <c r="G2578">
        <v>197.89</v>
      </c>
      <c r="H2578" t="s">
        <v>11697</v>
      </c>
    </row>
    <row r="2579" spans="1:8" hidden="1" x14ac:dyDescent="0.25">
      <c r="A2579" t="str">
        <f>Produkty[[#This Row],[Symbol]]</f>
        <v>S-78012</v>
      </c>
      <c r="B2579" s="560">
        <v>5901466122754</v>
      </c>
      <c r="C2579" t="s">
        <v>11698</v>
      </c>
      <c r="D2579" t="s">
        <v>7240</v>
      </c>
      <c r="E2579" t="s">
        <v>11699</v>
      </c>
      <c r="F2579" t="s">
        <v>9633</v>
      </c>
      <c r="G2579">
        <v>212.02</v>
      </c>
      <c r="H2579" t="s">
        <v>11700</v>
      </c>
    </row>
    <row r="2580" spans="1:8" hidden="1" x14ac:dyDescent="0.25">
      <c r="A2580" t="str">
        <f>Produkty[[#This Row],[Symbol]]</f>
        <v>S-71066</v>
      </c>
      <c r="B2580" s="560">
        <v>5901466122778</v>
      </c>
      <c r="C2580" t="s">
        <v>1654</v>
      </c>
      <c r="D2580" t="s">
        <v>7099</v>
      </c>
      <c r="E2580" t="s">
        <v>11701</v>
      </c>
      <c r="F2580" t="s">
        <v>4095</v>
      </c>
      <c r="G2580">
        <v>32.28</v>
      </c>
      <c r="H2580" t="s">
        <v>11702</v>
      </c>
    </row>
    <row r="2581" spans="1:8" hidden="1" x14ac:dyDescent="0.25">
      <c r="A2581" t="str">
        <f>Produkty[[#This Row],[Symbol]]</f>
        <v>S-71087</v>
      </c>
      <c r="B2581" s="560">
        <v>5901466122785</v>
      </c>
      <c r="C2581" t="s">
        <v>1678</v>
      </c>
      <c r="D2581" t="s">
        <v>7099</v>
      </c>
      <c r="E2581" t="s">
        <v>11703</v>
      </c>
      <c r="F2581" t="s">
        <v>4095</v>
      </c>
      <c r="G2581">
        <v>51.36</v>
      </c>
      <c r="H2581" t="s">
        <v>11704</v>
      </c>
    </row>
    <row r="2582" spans="1:8" hidden="1" x14ac:dyDescent="0.25">
      <c r="A2582" t="str">
        <f>Produkty[[#This Row],[Symbol]]</f>
        <v>S-71089</v>
      </c>
      <c r="B2582" s="560">
        <v>5901466122792</v>
      </c>
      <c r="C2582" t="s">
        <v>1680</v>
      </c>
      <c r="D2582" t="s">
        <v>7099</v>
      </c>
      <c r="E2582" t="s">
        <v>11705</v>
      </c>
      <c r="F2582" t="s">
        <v>4095</v>
      </c>
      <c r="G2582">
        <v>65.739999999999995</v>
      </c>
      <c r="H2582" t="s">
        <v>11706</v>
      </c>
    </row>
    <row r="2583" spans="1:8" hidden="1" x14ac:dyDescent="0.25">
      <c r="A2583" t="str">
        <f>Produkty[[#This Row],[Symbol]]</f>
        <v>S-71109</v>
      </c>
      <c r="B2583" s="560">
        <v>5901466122808</v>
      </c>
      <c r="C2583" t="s">
        <v>3327</v>
      </c>
      <c r="D2583" t="s">
        <v>7099</v>
      </c>
      <c r="E2583" t="s">
        <v>11707</v>
      </c>
      <c r="F2583" t="s">
        <v>4095</v>
      </c>
      <c r="G2583">
        <v>67.64</v>
      </c>
      <c r="H2583" t="s">
        <v>11708</v>
      </c>
    </row>
    <row r="2584" spans="1:8" hidden="1" x14ac:dyDescent="0.25">
      <c r="A2584" t="str">
        <f>Produkty[[#This Row],[Symbol]]</f>
        <v>S-71129</v>
      </c>
      <c r="B2584" s="560">
        <v>5901466122815</v>
      </c>
      <c r="C2584" t="s">
        <v>3329</v>
      </c>
      <c r="D2584" t="s">
        <v>7099</v>
      </c>
      <c r="E2584" t="s">
        <v>11709</v>
      </c>
      <c r="F2584" t="s">
        <v>4095</v>
      </c>
      <c r="G2584">
        <v>70.05</v>
      </c>
      <c r="H2584" t="s">
        <v>11710</v>
      </c>
    </row>
    <row r="2585" spans="1:8" hidden="1" x14ac:dyDescent="0.25">
      <c r="A2585" t="str">
        <f>Produkty[[#This Row],[Symbol]]</f>
        <v>S-71131</v>
      </c>
      <c r="B2585" s="560">
        <v>5901466122822</v>
      </c>
      <c r="C2585" t="s">
        <v>3330</v>
      </c>
      <c r="D2585" t="s">
        <v>7099</v>
      </c>
      <c r="E2585" t="s">
        <v>11711</v>
      </c>
      <c r="F2585" t="s">
        <v>4095</v>
      </c>
      <c r="G2585">
        <v>185.68</v>
      </c>
      <c r="H2585" t="s">
        <v>11712</v>
      </c>
    </row>
    <row r="2586" spans="1:8" hidden="1" x14ac:dyDescent="0.25">
      <c r="A2586" t="str">
        <f>Produkty[[#This Row],[Symbol]]</f>
        <v>S-71167</v>
      </c>
      <c r="B2586" s="560">
        <v>5901466122839</v>
      </c>
      <c r="C2586" t="s">
        <v>3341</v>
      </c>
      <c r="D2586" t="s">
        <v>7099</v>
      </c>
      <c r="E2586" t="s">
        <v>11713</v>
      </c>
      <c r="F2586" t="s">
        <v>4095</v>
      </c>
      <c r="G2586">
        <v>85.09</v>
      </c>
      <c r="H2586" t="s">
        <v>11714</v>
      </c>
    </row>
    <row r="2587" spans="1:8" hidden="1" x14ac:dyDescent="0.25">
      <c r="A2587" t="str">
        <f>Produkty[[#This Row],[Symbol]]</f>
        <v>S-71185</v>
      </c>
      <c r="B2587" s="560">
        <v>5901466122846</v>
      </c>
      <c r="C2587" t="s">
        <v>3345</v>
      </c>
      <c r="D2587" t="s">
        <v>7099</v>
      </c>
      <c r="E2587" t="s">
        <v>11715</v>
      </c>
      <c r="F2587" t="s">
        <v>4095</v>
      </c>
      <c r="G2587">
        <v>67.599999999999994</v>
      </c>
      <c r="H2587" t="s">
        <v>11716</v>
      </c>
    </row>
    <row r="2588" spans="1:8" hidden="1" x14ac:dyDescent="0.25">
      <c r="A2588" t="str">
        <f>Produkty[[#This Row],[Symbol]]</f>
        <v>S-71187</v>
      </c>
      <c r="B2588" s="560">
        <v>5901466122853</v>
      </c>
      <c r="C2588" t="s">
        <v>3346</v>
      </c>
      <c r="D2588" t="s">
        <v>7099</v>
      </c>
      <c r="E2588" t="s">
        <v>11717</v>
      </c>
      <c r="F2588" t="s">
        <v>4095</v>
      </c>
      <c r="G2588">
        <v>92.08</v>
      </c>
      <c r="H2588" t="s">
        <v>11718</v>
      </c>
    </row>
    <row r="2589" spans="1:8" hidden="1" x14ac:dyDescent="0.25">
      <c r="A2589" t="str">
        <f>Produkty[[#This Row],[Symbol]]</f>
        <v>S-71203</v>
      </c>
      <c r="B2589" s="560">
        <v>5901466122860</v>
      </c>
      <c r="C2589" t="s">
        <v>3348</v>
      </c>
      <c r="D2589" t="s">
        <v>7099</v>
      </c>
      <c r="E2589" t="s">
        <v>11719</v>
      </c>
      <c r="F2589" t="s">
        <v>4095</v>
      </c>
      <c r="G2589">
        <v>79.8</v>
      </c>
      <c r="H2589" t="s">
        <v>11720</v>
      </c>
    </row>
    <row r="2590" spans="1:8" hidden="1" x14ac:dyDescent="0.25">
      <c r="A2590" t="str">
        <f>Produkty[[#This Row],[Symbol]]</f>
        <v>S-71205</v>
      </c>
      <c r="B2590" s="560">
        <v>5901466122877</v>
      </c>
      <c r="C2590" t="s">
        <v>3350</v>
      </c>
      <c r="D2590" t="s">
        <v>7099</v>
      </c>
      <c r="E2590" t="s">
        <v>11721</v>
      </c>
      <c r="F2590" t="s">
        <v>4095</v>
      </c>
      <c r="G2590">
        <v>138</v>
      </c>
      <c r="H2590" t="s">
        <v>11722</v>
      </c>
    </row>
    <row r="2591" spans="1:8" hidden="1" x14ac:dyDescent="0.25">
      <c r="A2591" t="str">
        <f>Produkty[[#This Row],[Symbol]]</f>
        <v>S-44243</v>
      </c>
      <c r="B2591" s="560">
        <v>5901466122884</v>
      </c>
      <c r="C2591" t="s">
        <v>11723</v>
      </c>
      <c r="D2591" t="s">
        <v>7240</v>
      </c>
      <c r="E2591" t="s">
        <v>11724</v>
      </c>
      <c r="F2591" t="s">
        <v>9633</v>
      </c>
      <c r="G2591">
        <v>70.260000000000005</v>
      </c>
      <c r="H2591" t="s">
        <v>11725</v>
      </c>
    </row>
    <row r="2592" spans="1:8" hidden="1" x14ac:dyDescent="0.25">
      <c r="A2592" t="str">
        <f>Produkty[[#This Row],[Symbol]]</f>
        <v>S-44245</v>
      </c>
      <c r="B2592" s="560">
        <v>5901466122891</v>
      </c>
      <c r="C2592" t="s">
        <v>11726</v>
      </c>
      <c r="D2592" t="s">
        <v>7240</v>
      </c>
      <c r="E2592" t="s">
        <v>11727</v>
      </c>
      <c r="F2592" t="s">
        <v>9633</v>
      </c>
      <c r="G2592">
        <v>70.260000000000005</v>
      </c>
      <c r="H2592" t="s">
        <v>11728</v>
      </c>
    </row>
    <row r="2593" spans="1:8" hidden="1" x14ac:dyDescent="0.25">
      <c r="A2593" t="str">
        <f>Produkty[[#This Row],[Symbol]]</f>
        <v>S-44247</v>
      </c>
      <c r="B2593" s="560">
        <v>5901466122907</v>
      </c>
      <c r="C2593" t="s">
        <v>11729</v>
      </c>
      <c r="D2593" t="s">
        <v>7240</v>
      </c>
      <c r="E2593" t="s">
        <v>11730</v>
      </c>
      <c r="F2593" t="s">
        <v>9633</v>
      </c>
      <c r="G2593">
        <v>70.260000000000005</v>
      </c>
      <c r="H2593" t="s">
        <v>11731</v>
      </c>
    </row>
    <row r="2594" spans="1:8" hidden="1" x14ac:dyDescent="0.25">
      <c r="A2594" t="str">
        <f>Produkty[[#This Row],[Symbol]]</f>
        <v>S-44249</v>
      </c>
      <c r="B2594" s="560">
        <v>5901466122914</v>
      </c>
      <c r="C2594" t="s">
        <v>11732</v>
      </c>
      <c r="D2594" t="s">
        <v>7240</v>
      </c>
      <c r="E2594" t="s">
        <v>11733</v>
      </c>
      <c r="F2594" t="s">
        <v>9633</v>
      </c>
      <c r="G2594">
        <v>70.260000000000005</v>
      </c>
      <c r="H2594" t="s">
        <v>11734</v>
      </c>
    </row>
    <row r="2595" spans="1:8" hidden="1" x14ac:dyDescent="0.25">
      <c r="A2595" t="str">
        <f>Produkty[[#This Row],[Symbol]]</f>
        <v>S-44251</v>
      </c>
      <c r="B2595" s="560">
        <v>5901466122921</v>
      </c>
      <c r="C2595" t="s">
        <v>11735</v>
      </c>
      <c r="D2595" t="s">
        <v>7240</v>
      </c>
      <c r="E2595" t="s">
        <v>11736</v>
      </c>
      <c r="F2595" t="s">
        <v>9633</v>
      </c>
      <c r="G2595">
        <v>70.260000000000005</v>
      </c>
      <c r="H2595" t="s">
        <v>11737</v>
      </c>
    </row>
    <row r="2596" spans="1:8" hidden="1" x14ac:dyDescent="0.25">
      <c r="A2596" t="str">
        <f>Produkty[[#This Row],[Symbol]]</f>
        <v>S-44253</v>
      </c>
      <c r="B2596" s="560">
        <v>5901466122938</v>
      </c>
      <c r="C2596" t="s">
        <v>11738</v>
      </c>
      <c r="D2596" t="s">
        <v>7240</v>
      </c>
      <c r="E2596" t="s">
        <v>11739</v>
      </c>
      <c r="F2596" t="s">
        <v>9633</v>
      </c>
      <c r="G2596">
        <v>70.260000000000005</v>
      </c>
      <c r="H2596" t="s">
        <v>11740</v>
      </c>
    </row>
    <row r="2597" spans="1:8" hidden="1" x14ac:dyDescent="0.25">
      <c r="A2597" t="str">
        <f>Produkty[[#This Row],[Symbol]]</f>
        <v>S-44255</v>
      </c>
      <c r="B2597" s="560">
        <v>5901466122945</v>
      </c>
      <c r="C2597" t="s">
        <v>11741</v>
      </c>
      <c r="D2597" t="s">
        <v>7240</v>
      </c>
      <c r="E2597" t="s">
        <v>11742</v>
      </c>
      <c r="F2597" t="s">
        <v>9633</v>
      </c>
      <c r="G2597">
        <v>70.260000000000005</v>
      </c>
      <c r="H2597" t="s">
        <v>11743</v>
      </c>
    </row>
    <row r="2598" spans="1:8" hidden="1" x14ac:dyDescent="0.25">
      <c r="A2598" t="str">
        <f>Produkty[[#This Row],[Symbol]]</f>
        <v>S-78447</v>
      </c>
      <c r="B2598" s="560">
        <v>5901466123027</v>
      </c>
      <c r="C2598" t="s">
        <v>11744</v>
      </c>
      <c r="D2598" t="s">
        <v>7240</v>
      </c>
      <c r="E2598" t="s">
        <v>11745</v>
      </c>
      <c r="F2598" t="s">
        <v>9633</v>
      </c>
      <c r="G2598">
        <v>204.12</v>
      </c>
      <c r="H2598" t="s">
        <v>11746</v>
      </c>
    </row>
    <row r="2599" spans="1:8" hidden="1" x14ac:dyDescent="0.25">
      <c r="A2599" t="str">
        <f>Produkty[[#This Row],[Symbol]]</f>
        <v>S-78449</v>
      </c>
      <c r="B2599" s="560">
        <v>5901466123034</v>
      </c>
      <c r="C2599" t="s">
        <v>11747</v>
      </c>
      <c r="D2599" t="s">
        <v>7240</v>
      </c>
      <c r="E2599" t="s">
        <v>11748</v>
      </c>
      <c r="F2599" t="s">
        <v>9633</v>
      </c>
      <c r="G2599">
        <v>204.12</v>
      </c>
      <c r="H2599" t="s">
        <v>11749</v>
      </c>
    </row>
    <row r="2600" spans="1:8" hidden="1" x14ac:dyDescent="0.25">
      <c r="A2600" t="str">
        <f>Produkty[[#This Row],[Symbol]]</f>
        <v>S-78451</v>
      </c>
      <c r="B2600" s="560">
        <v>5901466123041</v>
      </c>
      <c r="C2600" t="s">
        <v>11750</v>
      </c>
      <c r="D2600" t="s">
        <v>7240</v>
      </c>
      <c r="E2600" t="s">
        <v>11751</v>
      </c>
      <c r="F2600" t="s">
        <v>9633</v>
      </c>
      <c r="G2600">
        <v>204.12</v>
      </c>
      <c r="H2600" t="s">
        <v>11752</v>
      </c>
    </row>
    <row r="2601" spans="1:8" hidden="1" x14ac:dyDescent="0.25">
      <c r="A2601" t="str">
        <f>Produkty[[#This Row],[Symbol]]</f>
        <v>S-78453</v>
      </c>
      <c r="B2601" s="560">
        <v>5901466123058</v>
      </c>
      <c r="C2601" t="s">
        <v>11753</v>
      </c>
      <c r="D2601" t="s">
        <v>7240</v>
      </c>
      <c r="E2601" t="s">
        <v>11754</v>
      </c>
      <c r="F2601" t="s">
        <v>9633</v>
      </c>
      <c r="G2601">
        <v>204.12</v>
      </c>
      <c r="H2601" t="s">
        <v>11755</v>
      </c>
    </row>
    <row r="2602" spans="1:8" hidden="1" x14ac:dyDescent="0.25">
      <c r="A2602" t="str">
        <f>Produkty[[#This Row],[Symbol]]</f>
        <v>S-78455</v>
      </c>
      <c r="B2602" s="560">
        <v>5901466123065</v>
      </c>
      <c r="C2602" t="s">
        <v>11756</v>
      </c>
      <c r="D2602" t="s">
        <v>7240</v>
      </c>
      <c r="E2602" t="s">
        <v>11757</v>
      </c>
      <c r="F2602" t="s">
        <v>9633</v>
      </c>
      <c r="G2602">
        <v>204.12</v>
      </c>
      <c r="H2602" t="s">
        <v>11758</v>
      </c>
    </row>
    <row r="2603" spans="1:8" hidden="1" x14ac:dyDescent="0.25">
      <c r="A2603" t="str">
        <f>Produkty[[#This Row],[Symbol]]</f>
        <v>S-78457</v>
      </c>
      <c r="B2603" s="560">
        <v>5901466123072</v>
      </c>
      <c r="C2603" t="s">
        <v>11759</v>
      </c>
      <c r="D2603" t="s">
        <v>7240</v>
      </c>
      <c r="E2603" t="s">
        <v>11760</v>
      </c>
      <c r="F2603" t="s">
        <v>9633</v>
      </c>
      <c r="G2603">
        <v>204.12</v>
      </c>
      <c r="H2603" t="s">
        <v>11761</v>
      </c>
    </row>
    <row r="2604" spans="1:8" hidden="1" x14ac:dyDescent="0.25">
      <c r="A2604" t="str">
        <f>Produkty[[#This Row],[Symbol]]</f>
        <v>S-78459</v>
      </c>
      <c r="B2604" s="560">
        <v>5901466123089</v>
      </c>
      <c r="C2604" t="s">
        <v>11762</v>
      </c>
      <c r="D2604" t="s">
        <v>7240</v>
      </c>
      <c r="E2604" t="s">
        <v>11763</v>
      </c>
      <c r="F2604" t="s">
        <v>9633</v>
      </c>
      <c r="G2604">
        <v>204.12</v>
      </c>
      <c r="H2604" t="s">
        <v>11764</v>
      </c>
    </row>
    <row r="2605" spans="1:8" hidden="1" x14ac:dyDescent="0.25">
      <c r="A2605" t="str">
        <f>Produkty[[#This Row],[Symbol]]</f>
        <v>S-78194</v>
      </c>
      <c r="B2605" s="560">
        <v>5901466123096</v>
      </c>
      <c r="C2605" t="s">
        <v>11765</v>
      </c>
      <c r="D2605" t="s">
        <v>7240</v>
      </c>
      <c r="E2605" t="s">
        <v>11766</v>
      </c>
      <c r="F2605" t="s">
        <v>4095</v>
      </c>
      <c r="G2605">
        <v>47.18</v>
      </c>
      <c r="H2605" t="s">
        <v>11767</v>
      </c>
    </row>
    <row r="2606" spans="1:8" hidden="1" x14ac:dyDescent="0.25">
      <c r="A2606" t="str">
        <f>Produkty[[#This Row],[Symbol]]</f>
        <v>S-73924</v>
      </c>
      <c r="B2606" s="560">
        <v>5901466123102</v>
      </c>
      <c r="C2606" t="s">
        <v>11768</v>
      </c>
      <c r="D2606" t="s">
        <v>4102</v>
      </c>
      <c r="E2606" t="s">
        <v>11769</v>
      </c>
      <c r="F2606" t="s">
        <v>4095</v>
      </c>
      <c r="G2606">
        <v>27.51</v>
      </c>
      <c r="H2606" t="s">
        <v>11770</v>
      </c>
    </row>
    <row r="2607" spans="1:8" hidden="1" x14ac:dyDescent="0.25">
      <c r="A2607" t="str">
        <f>Produkty[[#This Row],[Symbol]]</f>
        <v>S-73926</v>
      </c>
      <c r="B2607" s="560">
        <v>5901466123119</v>
      </c>
      <c r="C2607" t="s">
        <v>11771</v>
      </c>
      <c r="D2607" t="s">
        <v>4102</v>
      </c>
      <c r="E2607" t="s">
        <v>11772</v>
      </c>
      <c r="F2607" t="s">
        <v>4095</v>
      </c>
      <c r="G2607">
        <v>11.53</v>
      </c>
      <c r="H2607" t="s">
        <v>11773</v>
      </c>
    </row>
    <row r="2608" spans="1:8" hidden="1" x14ac:dyDescent="0.25">
      <c r="A2608" t="str">
        <f>Produkty[[#This Row],[Symbol]]</f>
        <v>S-73928</v>
      </c>
      <c r="B2608" s="560">
        <v>5901466123126</v>
      </c>
      <c r="C2608" t="s">
        <v>11774</v>
      </c>
      <c r="D2608" t="s">
        <v>4102</v>
      </c>
      <c r="E2608" t="s">
        <v>11775</v>
      </c>
      <c r="F2608" t="s">
        <v>4095</v>
      </c>
      <c r="G2608">
        <v>26.86</v>
      </c>
      <c r="H2608" t="s">
        <v>11776</v>
      </c>
    </row>
    <row r="2609" spans="1:8" hidden="1" x14ac:dyDescent="0.25">
      <c r="A2609" t="str">
        <f>Produkty[[#This Row],[Symbol]]</f>
        <v>S-71020</v>
      </c>
      <c r="B2609" s="560">
        <v>5901466123133</v>
      </c>
      <c r="C2609" t="s">
        <v>11777</v>
      </c>
      <c r="D2609" t="s">
        <v>7099</v>
      </c>
      <c r="E2609" t="s">
        <v>11778</v>
      </c>
      <c r="F2609" t="s">
        <v>4095</v>
      </c>
      <c r="G2609">
        <v>184</v>
      </c>
      <c r="H2609" t="s">
        <v>11779</v>
      </c>
    </row>
    <row r="2610" spans="1:8" hidden="1" x14ac:dyDescent="0.25">
      <c r="A2610" t="str">
        <f>Produkty[[#This Row],[Symbol]]</f>
        <v>S-28468</v>
      </c>
      <c r="B2610" s="560">
        <v>5901466123140</v>
      </c>
      <c r="C2610" t="s">
        <v>11780</v>
      </c>
      <c r="D2610" t="s">
        <v>7099</v>
      </c>
      <c r="E2610" t="s">
        <v>11781</v>
      </c>
      <c r="F2610" t="s">
        <v>4095</v>
      </c>
      <c r="G2610">
        <v>94.57</v>
      </c>
      <c r="H2610" t="s">
        <v>11782</v>
      </c>
    </row>
    <row r="2611" spans="1:8" hidden="1" x14ac:dyDescent="0.25">
      <c r="A2611" t="str">
        <f>Produkty[[#This Row],[Symbol]]</f>
        <v>S-64571</v>
      </c>
      <c r="B2611" s="560">
        <v>5901466123157</v>
      </c>
      <c r="C2611" t="s">
        <v>11783</v>
      </c>
      <c r="D2611" t="s">
        <v>9042</v>
      </c>
      <c r="E2611" t="s">
        <v>11784</v>
      </c>
      <c r="F2611" t="s">
        <v>4095</v>
      </c>
      <c r="G2611">
        <v>15.47</v>
      </c>
      <c r="H2611" t="s">
        <v>11785</v>
      </c>
    </row>
    <row r="2612" spans="1:8" hidden="1" x14ac:dyDescent="0.25">
      <c r="A2612" t="str">
        <f>Produkty[[#This Row],[Symbol]]</f>
        <v>S-64573</v>
      </c>
      <c r="B2612" s="560">
        <v>5901466123164</v>
      </c>
      <c r="C2612" t="s">
        <v>11786</v>
      </c>
      <c r="D2612" t="s">
        <v>9042</v>
      </c>
      <c r="E2612" t="s">
        <v>11787</v>
      </c>
      <c r="F2612" t="s">
        <v>4095</v>
      </c>
      <c r="G2612">
        <v>18.68</v>
      </c>
      <c r="H2612" t="s">
        <v>11788</v>
      </c>
    </row>
    <row r="2613" spans="1:8" hidden="1" x14ac:dyDescent="0.25">
      <c r="A2613" t="str">
        <f>Produkty[[#This Row],[Symbol]]</f>
        <v>S-64577</v>
      </c>
      <c r="B2613" s="560">
        <v>5901466123188</v>
      </c>
      <c r="C2613" t="s">
        <v>11789</v>
      </c>
      <c r="D2613" t="s">
        <v>9042</v>
      </c>
      <c r="E2613" t="s">
        <v>11790</v>
      </c>
      <c r="F2613" t="s">
        <v>4095</v>
      </c>
      <c r="G2613">
        <v>19.48</v>
      </c>
      <c r="H2613" t="s">
        <v>11791</v>
      </c>
    </row>
    <row r="2614" spans="1:8" hidden="1" x14ac:dyDescent="0.25">
      <c r="A2614" t="str">
        <f>Produkty[[#This Row],[Symbol]]</f>
        <v>S-64581</v>
      </c>
      <c r="B2614" s="560">
        <v>5901466123201</v>
      </c>
      <c r="C2614" t="s">
        <v>11792</v>
      </c>
      <c r="D2614" t="s">
        <v>9042</v>
      </c>
      <c r="E2614" t="s">
        <v>11793</v>
      </c>
      <c r="F2614" t="s">
        <v>4095</v>
      </c>
      <c r="G2614">
        <v>28.77</v>
      </c>
      <c r="H2614" t="s">
        <v>11794</v>
      </c>
    </row>
    <row r="2615" spans="1:8" hidden="1" x14ac:dyDescent="0.25">
      <c r="A2615" t="str">
        <f>Produkty[[#This Row],[Symbol]]</f>
        <v>S-64585</v>
      </c>
      <c r="B2615" s="560">
        <v>5901466123225</v>
      </c>
      <c r="C2615" t="s">
        <v>11795</v>
      </c>
      <c r="D2615" t="s">
        <v>9042</v>
      </c>
      <c r="E2615" t="s">
        <v>11796</v>
      </c>
      <c r="F2615" t="s">
        <v>4095</v>
      </c>
      <c r="G2615">
        <v>16.98</v>
      </c>
      <c r="H2615" t="s">
        <v>11797</v>
      </c>
    </row>
    <row r="2616" spans="1:8" hidden="1" x14ac:dyDescent="0.25">
      <c r="A2616" t="str">
        <f>Produkty[[#This Row],[Symbol]]</f>
        <v>S-69316</v>
      </c>
      <c r="B2616" s="560">
        <v>5901466123331</v>
      </c>
      <c r="C2616" t="s">
        <v>11798</v>
      </c>
      <c r="D2616" t="s">
        <v>4093</v>
      </c>
      <c r="E2616" t="s">
        <v>11799</v>
      </c>
      <c r="F2616" t="s">
        <v>4095</v>
      </c>
      <c r="G2616">
        <v>156.99</v>
      </c>
      <c r="H2616" t="s">
        <v>11800</v>
      </c>
    </row>
    <row r="2617" spans="1:8" hidden="1" x14ac:dyDescent="0.25">
      <c r="A2617" t="str">
        <f>Produkty[[#This Row],[Symbol]]</f>
        <v>S-69318</v>
      </c>
      <c r="B2617" s="560">
        <v>5901466123348</v>
      </c>
      <c r="C2617" t="s">
        <v>11801</v>
      </c>
      <c r="D2617" t="s">
        <v>4093</v>
      </c>
      <c r="E2617" t="s">
        <v>11802</v>
      </c>
      <c r="F2617" t="s">
        <v>4095</v>
      </c>
      <c r="G2617">
        <v>147.61000000000001</v>
      </c>
      <c r="H2617" t="s">
        <v>11803</v>
      </c>
    </row>
    <row r="2618" spans="1:8" hidden="1" x14ac:dyDescent="0.25">
      <c r="A2618" t="str">
        <f>Produkty[[#This Row],[Symbol]]</f>
        <v>S-44271</v>
      </c>
      <c r="B2618" s="560">
        <v>5901466124291</v>
      </c>
      <c r="C2618" t="s">
        <v>11804</v>
      </c>
      <c r="D2618" t="s">
        <v>7240</v>
      </c>
      <c r="E2618" t="s">
        <v>11805</v>
      </c>
      <c r="F2618" t="s">
        <v>9633</v>
      </c>
      <c r="G2618">
        <v>98.82</v>
      </c>
      <c r="H2618" t="s">
        <v>11806</v>
      </c>
    </row>
    <row r="2619" spans="1:8" hidden="1" x14ac:dyDescent="0.25">
      <c r="A2619" t="str">
        <f>Produkty[[#This Row],[Symbol]]</f>
        <v>S-44273</v>
      </c>
      <c r="B2619" s="560">
        <v>5901466124307</v>
      </c>
      <c r="C2619" t="s">
        <v>11807</v>
      </c>
      <c r="D2619" t="s">
        <v>7240</v>
      </c>
      <c r="E2619" t="s">
        <v>11808</v>
      </c>
      <c r="F2619" t="s">
        <v>9633</v>
      </c>
      <c r="G2619">
        <v>98.82</v>
      </c>
      <c r="H2619" t="s">
        <v>11809</v>
      </c>
    </row>
    <row r="2620" spans="1:8" hidden="1" x14ac:dyDescent="0.25">
      <c r="A2620" t="str">
        <f>Produkty[[#This Row],[Symbol]]</f>
        <v>S-44275</v>
      </c>
      <c r="B2620" s="560">
        <v>5901466124314</v>
      </c>
      <c r="C2620" t="s">
        <v>11810</v>
      </c>
      <c r="D2620" t="s">
        <v>7240</v>
      </c>
      <c r="E2620" t="s">
        <v>11811</v>
      </c>
      <c r="F2620" t="s">
        <v>9633</v>
      </c>
      <c r="G2620">
        <v>98.82</v>
      </c>
      <c r="H2620" t="s">
        <v>11812</v>
      </c>
    </row>
    <row r="2621" spans="1:8" hidden="1" x14ac:dyDescent="0.25">
      <c r="A2621" t="str">
        <f>Produkty[[#This Row],[Symbol]]</f>
        <v>S-44277</v>
      </c>
      <c r="B2621" s="560">
        <v>5901466124321</v>
      </c>
      <c r="C2621" t="s">
        <v>11813</v>
      </c>
      <c r="D2621" t="s">
        <v>7240</v>
      </c>
      <c r="E2621" t="s">
        <v>11814</v>
      </c>
      <c r="F2621" t="s">
        <v>9633</v>
      </c>
      <c r="G2621">
        <v>98.82</v>
      </c>
      <c r="H2621" t="s">
        <v>11815</v>
      </c>
    </row>
    <row r="2622" spans="1:8" hidden="1" x14ac:dyDescent="0.25">
      <c r="A2622" t="str">
        <f>Produkty[[#This Row],[Symbol]]</f>
        <v>S-44279</v>
      </c>
      <c r="B2622" s="560">
        <v>5901466124338</v>
      </c>
      <c r="C2622" t="s">
        <v>11816</v>
      </c>
      <c r="D2622" t="s">
        <v>7240</v>
      </c>
      <c r="E2622" t="s">
        <v>11817</v>
      </c>
      <c r="F2622" t="s">
        <v>9633</v>
      </c>
      <c r="G2622">
        <v>98.82</v>
      </c>
      <c r="H2622" t="s">
        <v>11818</v>
      </c>
    </row>
    <row r="2623" spans="1:8" hidden="1" x14ac:dyDescent="0.25">
      <c r="A2623" t="str">
        <f>Produkty[[#This Row],[Symbol]]</f>
        <v>S-44281</v>
      </c>
      <c r="B2623" s="560">
        <v>5901466124345</v>
      </c>
      <c r="C2623" t="s">
        <v>11819</v>
      </c>
      <c r="D2623" t="s">
        <v>7240</v>
      </c>
      <c r="E2623" t="s">
        <v>11820</v>
      </c>
      <c r="F2623" t="s">
        <v>9633</v>
      </c>
      <c r="G2623">
        <v>98.82</v>
      </c>
      <c r="H2623" t="s">
        <v>11821</v>
      </c>
    </row>
    <row r="2624" spans="1:8" hidden="1" x14ac:dyDescent="0.25">
      <c r="A2624" t="str">
        <f>Produkty[[#This Row],[Symbol]]</f>
        <v>S-44283</v>
      </c>
      <c r="B2624" s="560">
        <v>5901466124352</v>
      </c>
      <c r="C2624" t="s">
        <v>11822</v>
      </c>
      <c r="D2624" t="s">
        <v>7240</v>
      </c>
      <c r="E2624" t="s">
        <v>11823</v>
      </c>
      <c r="F2624" t="s">
        <v>9633</v>
      </c>
      <c r="G2624">
        <v>98.82</v>
      </c>
      <c r="H2624" t="s">
        <v>11824</v>
      </c>
    </row>
    <row r="2625" spans="1:8" hidden="1" x14ac:dyDescent="0.25">
      <c r="A2625" t="str">
        <f>Produkty[[#This Row],[Symbol]]</f>
        <v>S-44285</v>
      </c>
      <c r="B2625" s="560">
        <v>5901466124369</v>
      </c>
      <c r="C2625" t="s">
        <v>11825</v>
      </c>
      <c r="D2625" t="s">
        <v>7240</v>
      </c>
      <c r="E2625" t="s">
        <v>11826</v>
      </c>
      <c r="F2625" t="s">
        <v>9633</v>
      </c>
      <c r="G2625">
        <v>107.6</v>
      </c>
      <c r="H2625" t="s">
        <v>11827</v>
      </c>
    </row>
    <row r="2626" spans="1:8" hidden="1" x14ac:dyDescent="0.25">
      <c r="A2626" t="str">
        <f>Produkty[[#This Row],[Symbol]]</f>
        <v>S-44287</v>
      </c>
      <c r="B2626" s="560">
        <v>5901466124376</v>
      </c>
      <c r="C2626" t="s">
        <v>11828</v>
      </c>
      <c r="D2626" t="s">
        <v>7240</v>
      </c>
      <c r="E2626" t="s">
        <v>11829</v>
      </c>
      <c r="F2626" t="s">
        <v>9633</v>
      </c>
      <c r="G2626">
        <v>107.6</v>
      </c>
      <c r="H2626" t="s">
        <v>11830</v>
      </c>
    </row>
    <row r="2627" spans="1:8" hidden="1" x14ac:dyDescent="0.25">
      <c r="A2627" t="str">
        <f>Produkty[[#This Row],[Symbol]]</f>
        <v>S-44289</v>
      </c>
      <c r="B2627" s="560">
        <v>5901466124383</v>
      </c>
      <c r="C2627" t="s">
        <v>11831</v>
      </c>
      <c r="D2627" t="s">
        <v>7240</v>
      </c>
      <c r="E2627" t="s">
        <v>11832</v>
      </c>
      <c r="F2627" t="s">
        <v>9633</v>
      </c>
      <c r="G2627">
        <v>107.6</v>
      </c>
      <c r="H2627" t="s">
        <v>11833</v>
      </c>
    </row>
    <row r="2628" spans="1:8" hidden="1" x14ac:dyDescent="0.25">
      <c r="A2628" t="str">
        <f>Produkty[[#This Row],[Symbol]]</f>
        <v>S-44291</v>
      </c>
      <c r="B2628" s="560">
        <v>5901466124390</v>
      </c>
      <c r="C2628" t="s">
        <v>11834</v>
      </c>
      <c r="D2628" t="s">
        <v>7240</v>
      </c>
      <c r="E2628" t="s">
        <v>11835</v>
      </c>
      <c r="F2628" t="s">
        <v>9633</v>
      </c>
      <c r="G2628">
        <v>107.6</v>
      </c>
      <c r="H2628" t="s">
        <v>11836</v>
      </c>
    </row>
    <row r="2629" spans="1:8" hidden="1" x14ac:dyDescent="0.25">
      <c r="A2629" t="str">
        <f>Produkty[[#This Row],[Symbol]]</f>
        <v>S-44293</v>
      </c>
      <c r="B2629" s="560">
        <v>5901466124406</v>
      </c>
      <c r="C2629" t="s">
        <v>11837</v>
      </c>
      <c r="D2629" t="s">
        <v>7240</v>
      </c>
      <c r="E2629" t="s">
        <v>11838</v>
      </c>
      <c r="F2629" t="s">
        <v>9633</v>
      </c>
      <c r="G2629">
        <v>107.6</v>
      </c>
      <c r="H2629" t="s">
        <v>11839</v>
      </c>
    </row>
    <row r="2630" spans="1:8" hidden="1" x14ac:dyDescent="0.25">
      <c r="A2630" t="str">
        <f>Produkty[[#This Row],[Symbol]]</f>
        <v>S-44295</v>
      </c>
      <c r="B2630" s="560">
        <v>5901466124413</v>
      </c>
      <c r="C2630" t="s">
        <v>11840</v>
      </c>
      <c r="D2630" t="s">
        <v>7240</v>
      </c>
      <c r="E2630" t="s">
        <v>11841</v>
      </c>
      <c r="F2630" t="s">
        <v>9633</v>
      </c>
      <c r="G2630">
        <v>107.6</v>
      </c>
      <c r="H2630" t="s">
        <v>11842</v>
      </c>
    </row>
    <row r="2631" spans="1:8" hidden="1" x14ac:dyDescent="0.25">
      <c r="A2631" t="str">
        <f>Produkty[[#This Row],[Symbol]]</f>
        <v>S-44297</v>
      </c>
      <c r="B2631" s="560">
        <v>5901466124420</v>
      </c>
      <c r="C2631" t="s">
        <v>11843</v>
      </c>
      <c r="D2631" t="s">
        <v>7240</v>
      </c>
      <c r="E2631" t="s">
        <v>11844</v>
      </c>
      <c r="F2631" t="s">
        <v>9633</v>
      </c>
      <c r="G2631">
        <v>107.6</v>
      </c>
      <c r="H2631" t="s">
        <v>11845</v>
      </c>
    </row>
    <row r="2632" spans="1:8" hidden="1" x14ac:dyDescent="0.25">
      <c r="A2632" t="str">
        <f>Produkty[[#This Row],[Symbol]]</f>
        <v>S-44299</v>
      </c>
      <c r="B2632" s="560">
        <v>5901466124437</v>
      </c>
      <c r="C2632" t="s">
        <v>11846</v>
      </c>
      <c r="D2632" t="s">
        <v>7240</v>
      </c>
      <c r="E2632" t="s">
        <v>11847</v>
      </c>
      <c r="F2632" t="s">
        <v>9633</v>
      </c>
      <c r="G2632">
        <v>94.71</v>
      </c>
      <c r="H2632" t="s">
        <v>11848</v>
      </c>
    </row>
    <row r="2633" spans="1:8" hidden="1" x14ac:dyDescent="0.25">
      <c r="A2633" t="str">
        <f>Produkty[[#This Row],[Symbol]]</f>
        <v>S-44301</v>
      </c>
      <c r="B2633" s="560">
        <v>5901466124444</v>
      </c>
      <c r="C2633" t="s">
        <v>11849</v>
      </c>
      <c r="D2633" t="s">
        <v>7240</v>
      </c>
      <c r="E2633" t="s">
        <v>11850</v>
      </c>
      <c r="F2633" t="s">
        <v>9633</v>
      </c>
      <c r="G2633">
        <v>94.71</v>
      </c>
      <c r="H2633" t="s">
        <v>11851</v>
      </c>
    </row>
    <row r="2634" spans="1:8" hidden="1" x14ac:dyDescent="0.25">
      <c r="A2634" t="str">
        <f>Produkty[[#This Row],[Symbol]]</f>
        <v>S-44303</v>
      </c>
      <c r="B2634" s="560">
        <v>5901466124451</v>
      </c>
      <c r="C2634" t="s">
        <v>11852</v>
      </c>
      <c r="D2634" t="s">
        <v>7240</v>
      </c>
      <c r="E2634" t="s">
        <v>11853</v>
      </c>
      <c r="F2634" t="s">
        <v>9633</v>
      </c>
      <c r="G2634">
        <v>94.71</v>
      </c>
      <c r="H2634" t="s">
        <v>11854</v>
      </c>
    </row>
    <row r="2635" spans="1:8" hidden="1" x14ac:dyDescent="0.25">
      <c r="A2635" t="str">
        <f>Produkty[[#This Row],[Symbol]]</f>
        <v>S-44305</v>
      </c>
      <c r="B2635" s="560">
        <v>5901466124468</v>
      </c>
      <c r="C2635" t="s">
        <v>11855</v>
      </c>
      <c r="D2635" t="s">
        <v>7240</v>
      </c>
      <c r="E2635" t="s">
        <v>11856</v>
      </c>
      <c r="F2635" t="s">
        <v>9633</v>
      </c>
      <c r="G2635">
        <v>94.71</v>
      </c>
      <c r="H2635" t="s">
        <v>11857</v>
      </c>
    </row>
    <row r="2636" spans="1:8" hidden="1" x14ac:dyDescent="0.25">
      <c r="A2636" t="str">
        <f>Produkty[[#This Row],[Symbol]]</f>
        <v>S-44307</v>
      </c>
      <c r="B2636" s="560">
        <v>5901466124475</v>
      </c>
      <c r="C2636" t="s">
        <v>11858</v>
      </c>
      <c r="D2636" t="s">
        <v>7240</v>
      </c>
      <c r="E2636" t="s">
        <v>11859</v>
      </c>
      <c r="F2636" t="s">
        <v>9633</v>
      </c>
      <c r="G2636">
        <v>94.71</v>
      </c>
      <c r="H2636" t="s">
        <v>11860</v>
      </c>
    </row>
    <row r="2637" spans="1:8" hidden="1" x14ac:dyDescent="0.25">
      <c r="A2637" t="str">
        <f>Produkty[[#This Row],[Symbol]]</f>
        <v>S-44309</v>
      </c>
      <c r="B2637" s="560">
        <v>5901466124482</v>
      </c>
      <c r="C2637" t="s">
        <v>11861</v>
      </c>
      <c r="D2637" t="s">
        <v>7240</v>
      </c>
      <c r="E2637" t="s">
        <v>11862</v>
      </c>
      <c r="F2637" t="s">
        <v>9633</v>
      </c>
      <c r="G2637">
        <v>94.71</v>
      </c>
      <c r="H2637" t="s">
        <v>11863</v>
      </c>
    </row>
    <row r="2638" spans="1:8" hidden="1" x14ac:dyDescent="0.25">
      <c r="A2638" t="str">
        <f>Produkty[[#This Row],[Symbol]]</f>
        <v>S-44401</v>
      </c>
      <c r="B2638" s="560">
        <v>5901466124499</v>
      </c>
      <c r="C2638" t="s">
        <v>11864</v>
      </c>
      <c r="D2638" t="s">
        <v>7240</v>
      </c>
      <c r="E2638" t="s">
        <v>11865</v>
      </c>
      <c r="F2638" t="s">
        <v>4095</v>
      </c>
      <c r="G2638">
        <v>144.22999999999999</v>
      </c>
      <c r="H2638" t="s">
        <v>11866</v>
      </c>
    </row>
    <row r="2639" spans="1:8" hidden="1" x14ac:dyDescent="0.25">
      <c r="A2639" t="str">
        <f>Produkty[[#This Row],[Symbol]]</f>
        <v>S-44403</v>
      </c>
      <c r="B2639" s="560">
        <v>5901466124505</v>
      </c>
      <c r="C2639" t="s">
        <v>11867</v>
      </c>
      <c r="D2639" t="s">
        <v>7240</v>
      </c>
      <c r="E2639" t="s">
        <v>11868</v>
      </c>
      <c r="F2639" t="s">
        <v>4095</v>
      </c>
      <c r="G2639">
        <v>144.22999999999999</v>
      </c>
      <c r="H2639" t="s">
        <v>11869</v>
      </c>
    </row>
    <row r="2640" spans="1:8" hidden="1" x14ac:dyDescent="0.25">
      <c r="A2640" t="str">
        <f>Produkty[[#This Row],[Symbol]]</f>
        <v>S-44405</v>
      </c>
      <c r="B2640" s="560">
        <v>5901466124512</v>
      </c>
      <c r="C2640" t="s">
        <v>11870</v>
      </c>
      <c r="D2640" t="s">
        <v>7240</v>
      </c>
      <c r="E2640" t="s">
        <v>11871</v>
      </c>
      <c r="F2640" t="s">
        <v>4095</v>
      </c>
      <c r="G2640">
        <v>144.22999999999999</v>
      </c>
      <c r="H2640" t="s">
        <v>11872</v>
      </c>
    </row>
    <row r="2641" spans="1:8" hidden="1" x14ac:dyDescent="0.25">
      <c r="A2641" t="str">
        <f>Produkty[[#This Row],[Symbol]]</f>
        <v>S-44407</v>
      </c>
      <c r="B2641" s="560">
        <v>5901466124529</v>
      </c>
      <c r="C2641" t="s">
        <v>11873</v>
      </c>
      <c r="D2641" t="s">
        <v>7240</v>
      </c>
      <c r="E2641" t="s">
        <v>11874</v>
      </c>
      <c r="F2641" t="s">
        <v>4095</v>
      </c>
      <c r="G2641">
        <v>144.22999999999999</v>
      </c>
      <c r="H2641" t="s">
        <v>11875</v>
      </c>
    </row>
    <row r="2642" spans="1:8" hidden="1" x14ac:dyDescent="0.25">
      <c r="A2642" t="str">
        <f>Produkty[[#This Row],[Symbol]]</f>
        <v>S-44409</v>
      </c>
      <c r="B2642" s="560">
        <v>5901466124536</v>
      </c>
      <c r="C2642" t="s">
        <v>11876</v>
      </c>
      <c r="D2642" t="s">
        <v>7240</v>
      </c>
      <c r="E2642" t="s">
        <v>11877</v>
      </c>
      <c r="F2642" t="s">
        <v>4095</v>
      </c>
      <c r="G2642">
        <v>144.22999999999999</v>
      </c>
      <c r="H2642" t="s">
        <v>11878</v>
      </c>
    </row>
    <row r="2643" spans="1:8" hidden="1" x14ac:dyDescent="0.25">
      <c r="A2643" t="str">
        <f>Produkty[[#This Row],[Symbol]]</f>
        <v>S-44411</v>
      </c>
      <c r="B2643" s="560">
        <v>5901466124543</v>
      </c>
      <c r="C2643" t="s">
        <v>11879</v>
      </c>
      <c r="D2643" t="s">
        <v>7240</v>
      </c>
      <c r="E2643" t="s">
        <v>11880</v>
      </c>
      <c r="F2643" t="s">
        <v>4095</v>
      </c>
      <c r="G2643">
        <v>144.22999999999999</v>
      </c>
      <c r="H2643" t="s">
        <v>11881</v>
      </c>
    </row>
    <row r="2644" spans="1:8" hidden="1" x14ac:dyDescent="0.25">
      <c r="A2644" t="str">
        <f>Produkty[[#This Row],[Symbol]]</f>
        <v>S-65033</v>
      </c>
      <c r="B2644" s="560">
        <v>5901466124574</v>
      </c>
      <c r="C2644" t="s">
        <v>1763</v>
      </c>
      <c r="D2644" t="s">
        <v>4093</v>
      </c>
      <c r="E2644" t="s">
        <v>11882</v>
      </c>
      <c r="F2644" t="s">
        <v>4095</v>
      </c>
      <c r="G2644">
        <v>44.55</v>
      </c>
      <c r="H2644" t="s">
        <v>11883</v>
      </c>
    </row>
    <row r="2645" spans="1:8" hidden="1" x14ac:dyDescent="0.25">
      <c r="A2645" t="str">
        <f>Produkty[[#This Row],[Symbol]]</f>
        <v>S-65050</v>
      </c>
      <c r="B2645" s="560">
        <v>5901466124581</v>
      </c>
      <c r="C2645" t="s">
        <v>1767</v>
      </c>
      <c r="D2645" t="s">
        <v>4093</v>
      </c>
      <c r="E2645" t="s">
        <v>11884</v>
      </c>
      <c r="F2645" t="s">
        <v>4095</v>
      </c>
      <c r="G2645">
        <v>55.07</v>
      </c>
      <c r="H2645" t="s">
        <v>11885</v>
      </c>
    </row>
    <row r="2646" spans="1:8" hidden="1" x14ac:dyDescent="0.25">
      <c r="A2646" t="str">
        <f>Produkty[[#This Row],[Symbol]]</f>
        <v>S-44421</v>
      </c>
      <c r="B2646" s="560">
        <v>5901466124598</v>
      </c>
      <c r="C2646" t="s">
        <v>11886</v>
      </c>
      <c r="D2646" t="s">
        <v>7240</v>
      </c>
      <c r="E2646" t="s">
        <v>11887</v>
      </c>
      <c r="F2646" t="s">
        <v>4095</v>
      </c>
      <c r="G2646">
        <v>145.44</v>
      </c>
      <c r="H2646" t="s">
        <v>11888</v>
      </c>
    </row>
    <row r="2647" spans="1:8" hidden="1" x14ac:dyDescent="0.25">
      <c r="A2647" t="str">
        <f>Produkty[[#This Row],[Symbol]]</f>
        <v>S-44423</v>
      </c>
      <c r="B2647" s="560">
        <v>5901466124604</v>
      </c>
      <c r="C2647" t="s">
        <v>11889</v>
      </c>
      <c r="D2647" t="s">
        <v>7240</v>
      </c>
      <c r="E2647" t="s">
        <v>11890</v>
      </c>
      <c r="F2647" t="s">
        <v>4095</v>
      </c>
      <c r="G2647">
        <v>145.44</v>
      </c>
      <c r="H2647" t="s">
        <v>11891</v>
      </c>
    </row>
    <row r="2648" spans="1:8" hidden="1" x14ac:dyDescent="0.25">
      <c r="A2648" t="str">
        <f>Produkty[[#This Row],[Symbol]]</f>
        <v>S-44425</v>
      </c>
      <c r="B2648" s="560">
        <v>5901466124611</v>
      </c>
      <c r="C2648" t="s">
        <v>11892</v>
      </c>
      <c r="D2648" t="s">
        <v>7240</v>
      </c>
      <c r="E2648" t="s">
        <v>11893</v>
      </c>
      <c r="F2648" t="s">
        <v>4095</v>
      </c>
      <c r="G2648">
        <v>145.44</v>
      </c>
      <c r="H2648" t="s">
        <v>11894</v>
      </c>
    </row>
    <row r="2649" spans="1:8" hidden="1" x14ac:dyDescent="0.25">
      <c r="A2649" t="str">
        <f>Produkty[[#This Row],[Symbol]]</f>
        <v>S-44427</v>
      </c>
      <c r="B2649" s="560">
        <v>5901466124628</v>
      </c>
      <c r="C2649" t="s">
        <v>11895</v>
      </c>
      <c r="D2649" t="s">
        <v>7240</v>
      </c>
      <c r="E2649" t="s">
        <v>11896</v>
      </c>
      <c r="F2649" t="s">
        <v>4095</v>
      </c>
      <c r="G2649">
        <v>145.44</v>
      </c>
      <c r="H2649" t="s">
        <v>11897</v>
      </c>
    </row>
    <row r="2650" spans="1:8" hidden="1" x14ac:dyDescent="0.25">
      <c r="A2650" t="str">
        <f>Produkty[[#This Row],[Symbol]]</f>
        <v>S-44429</v>
      </c>
      <c r="B2650" s="560">
        <v>5901466124635</v>
      </c>
      <c r="C2650" t="s">
        <v>11898</v>
      </c>
      <c r="D2650" t="s">
        <v>7240</v>
      </c>
      <c r="E2650" t="s">
        <v>11899</v>
      </c>
      <c r="F2650" t="s">
        <v>4095</v>
      </c>
      <c r="G2650">
        <v>145.44</v>
      </c>
      <c r="H2650" t="s">
        <v>11900</v>
      </c>
    </row>
    <row r="2651" spans="1:8" hidden="1" x14ac:dyDescent="0.25">
      <c r="A2651" t="str">
        <f>Produkty[[#This Row],[Symbol]]</f>
        <v>S-44431</v>
      </c>
      <c r="B2651" s="560">
        <v>5901466124642</v>
      </c>
      <c r="C2651" t="s">
        <v>11901</v>
      </c>
      <c r="D2651" t="s">
        <v>7240</v>
      </c>
      <c r="E2651" t="s">
        <v>11902</v>
      </c>
      <c r="F2651" t="s">
        <v>4095</v>
      </c>
      <c r="G2651">
        <v>145.44</v>
      </c>
      <c r="H2651" t="s">
        <v>11903</v>
      </c>
    </row>
    <row r="2652" spans="1:8" hidden="1" x14ac:dyDescent="0.25">
      <c r="A2652" t="str">
        <f>Produkty[[#This Row],[Symbol]]</f>
        <v>S-65155</v>
      </c>
      <c r="B2652" s="560">
        <v>5901466124659</v>
      </c>
      <c r="C2652" t="s">
        <v>11904</v>
      </c>
      <c r="D2652" t="s">
        <v>4093</v>
      </c>
      <c r="E2652" t="s">
        <v>11905</v>
      </c>
      <c r="F2652" t="s">
        <v>4095</v>
      </c>
      <c r="G2652">
        <v>78.38</v>
      </c>
      <c r="H2652" t="s">
        <v>11906</v>
      </c>
    </row>
    <row r="2653" spans="1:8" hidden="1" x14ac:dyDescent="0.25">
      <c r="A2653" t="str">
        <f>Produkty[[#This Row],[Symbol]]</f>
        <v>S-65157</v>
      </c>
      <c r="B2653" s="560">
        <v>5901466124666</v>
      </c>
      <c r="C2653" t="s">
        <v>11907</v>
      </c>
      <c r="D2653" t="s">
        <v>4093</v>
      </c>
      <c r="E2653" t="s">
        <v>11908</v>
      </c>
      <c r="F2653" t="s">
        <v>4095</v>
      </c>
      <c r="G2653">
        <v>85.51</v>
      </c>
      <c r="H2653" t="s">
        <v>11909</v>
      </c>
    </row>
    <row r="2654" spans="1:8" hidden="1" x14ac:dyDescent="0.25">
      <c r="A2654" t="str">
        <f>Produkty[[#This Row],[Symbol]]</f>
        <v>S-65159</v>
      </c>
      <c r="B2654" s="560">
        <v>5901466124673</v>
      </c>
      <c r="C2654" t="s">
        <v>11910</v>
      </c>
      <c r="D2654" t="s">
        <v>4093</v>
      </c>
      <c r="E2654" t="s">
        <v>11911</v>
      </c>
      <c r="F2654" t="s">
        <v>4095</v>
      </c>
      <c r="G2654">
        <v>92.97</v>
      </c>
      <c r="H2654" t="s">
        <v>11912</v>
      </c>
    </row>
    <row r="2655" spans="1:8" hidden="1" x14ac:dyDescent="0.25">
      <c r="A2655" t="str">
        <f>Produkty[[#This Row],[Symbol]]</f>
        <v>S-65161</v>
      </c>
      <c r="B2655" s="560">
        <v>5901466124680</v>
      </c>
      <c r="C2655" t="s">
        <v>11913</v>
      </c>
      <c r="D2655" t="s">
        <v>4093</v>
      </c>
      <c r="E2655" t="s">
        <v>11914</v>
      </c>
      <c r="F2655" t="s">
        <v>4095</v>
      </c>
      <c r="G2655">
        <v>103.01</v>
      </c>
      <c r="H2655" t="s">
        <v>11915</v>
      </c>
    </row>
    <row r="2656" spans="1:8" hidden="1" x14ac:dyDescent="0.25">
      <c r="A2656" t="str">
        <f>Produkty[[#This Row],[Symbol]]</f>
        <v>S-44441</v>
      </c>
      <c r="B2656" s="560">
        <v>5901466124697</v>
      </c>
      <c r="C2656" t="s">
        <v>11916</v>
      </c>
      <c r="D2656" t="s">
        <v>7240</v>
      </c>
      <c r="E2656" t="s">
        <v>11917</v>
      </c>
      <c r="F2656" t="s">
        <v>4095</v>
      </c>
      <c r="G2656">
        <v>172.84</v>
      </c>
      <c r="H2656" t="s">
        <v>11918</v>
      </c>
    </row>
    <row r="2657" spans="1:8" hidden="1" x14ac:dyDescent="0.25">
      <c r="A2657" t="str">
        <f>Produkty[[#This Row],[Symbol]]</f>
        <v>S-44443</v>
      </c>
      <c r="B2657" s="560">
        <v>5901466124703</v>
      </c>
      <c r="C2657" t="s">
        <v>11919</v>
      </c>
      <c r="D2657" t="s">
        <v>7240</v>
      </c>
      <c r="E2657" t="s">
        <v>11920</v>
      </c>
      <c r="F2657" t="s">
        <v>4095</v>
      </c>
      <c r="G2657">
        <v>172.84</v>
      </c>
      <c r="H2657" t="s">
        <v>11921</v>
      </c>
    </row>
    <row r="2658" spans="1:8" hidden="1" x14ac:dyDescent="0.25">
      <c r="A2658" t="str">
        <f>Produkty[[#This Row],[Symbol]]</f>
        <v>S-44445</v>
      </c>
      <c r="B2658" s="560">
        <v>5901466124710</v>
      </c>
      <c r="C2658" t="s">
        <v>11922</v>
      </c>
      <c r="D2658" t="s">
        <v>7240</v>
      </c>
      <c r="E2658" t="s">
        <v>11923</v>
      </c>
      <c r="F2658" t="s">
        <v>4095</v>
      </c>
      <c r="G2658">
        <v>172.84</v>
      </c>
      <c r="H2658" t="s">
        <v>11924</v>
      </c>
    </row>
    <row r="2659" spans="1:8" hidden="1" x14ac:dyDescent="0.25">
      <c r="A2659" t="str">
        <f>Produkty[[#This Row],[Symbol]]</f>
        <v>S-44447</v>
      </c>
      <c r="B2659" s="560">
        <v>5901466124727</v>
      </c>
      <c r="C2659" t="s">
        <v>11925</v>
      </c>
      <c r="D2659" t="s">
        <v>7240</v>
      </c>
      <c r="E2659" t="s">
        <v>11926</v>
      </c>
      <c r="F2659" t="s">
        <v>4095</v>
      </c>
      <c r="G2659">
        <v>172.84</v>
      </c>
      <c r="H2659" t="s">
        <v>11927</v>
      </c>
    </row>
    <row r="2660" spans="1:8" hidden="1" x14ac:dyDescent="0.25">
      <c r="A2660" t="str">
        <f>Produkty[[#This Row],[Symbol]]</f>
        <v>S-44449</v>
      </c>
      <c r="B2660" s="560">
        <v>5901466124734</v>
      </c>
      <c r="C2660" t="s">
        <v>11928</v>
      </c>
      <c r="D2660" t="s">
        <v>7240</v>
      </c>
      <c r="E2660" t="s">
        <v>11929</v>
      </c>
      <c r="F2660" t="s">
        <v>4095</v>
      </c>
      <c r="G2660">
        <v>172.84</v>
      </c>
      <c r="H2660" t="s">
        <v>11930</v>
      </c>
    </row>
    <row r="2661" spans="1:8" hidden="1" x14ac:dyDescent="0.25">
      <c r="A2661" t="str">
        <f>Produkty[[#This Row],[Symbol]]</f>
        <v>S-44451</v>
      </c>
      <c r="B2661" s="560">
        <v>5901466124741</v>
      </c>
      <c r="C2661" t="s">
        <v>11931</v>
      </c>
      <c r="D2661" t="s">
        <v>7240</v>
      </c>
      <c r="E2661" t="s">
        <v>11932</v>
      </c>
      <c r="F2661" t="s">
        <v>4095</v>
      </c>
      <c r="G2661">
        <v>172.84</v>
      </c>
      <c r="H2661" t="s">
        <v>11933</v>
      </c>
    </row>
    <row r="2662" spans="1:8" hidden="1" x14ac:dyDescent="0.25">
      <c r="A2662" t="str">
        <f>Produkty[[#This Row],[Symbol]]</f>
        <v>S-65163</v>
      </c>
      <c r="B2662" s="560">
        <v>5901466124758</v>
      </c>
      <c r="C2662" t="s">
        <v>11934</v>
      </c>
      <c r="D2662" t="s">
        <v>4093</v>
      </c>
      <c r="E2662" t="s">
        <v>11935</v>
      </c>
      <c r="F2662" t="s">
        <v>4095</v>
      </c>
      <c r="G2662">
        <v>116.42</v>
      </c>
      <c r="H2662" t="s">
        <v>11936</v>
      </c>
    </row>
    <row r="2663" spans="1:8" hidden="1" x14ac:dyDescent="0.25">
      <c r="A2663" t="str">
        <f>Produkty[[#This Row],[Symbol]]</f>
        <v>S-65251</v>
      </c>
      <c r="B2663" s="560">
        <v>5901466124765</v>
      </c>
      <c r="C2663" t="s">
        <v>11937</v>
      </c>
      <c r="D2663" t="s">
        <v>4093</v>
      </c>
      <c r="E2663" t="s">
        <v>11938</v>
      </c>
      <c r="F2663" t="s">
        <v>4095</v>
      </c>
      <c r="G2663">
        <v>159.6</v>
      </c>
      <c r="H2663" t="s">
        <v>11939</v>
      </c>
    </row>
    <row r="2664" spans="1:8" hidden="1" x14ac:dyDescent="0.25">
      <c r="A2664" t="str">
        <f>Produkty[[#This Row],[Symbol]]</f>
        <v>S-65253</v>
      </c>
      <c r="B2664" s="560">
        <v>5901466124772</v>
      </c>
      <c r="C2664" t="s">
        <v>11940</v>
      </c>
      <c r="D2664" t="s">
        <v>4093</v>
      </c>
      <c r="E2664" t="s">
        <v>11941</v>
      </c>
      <c r="F2664" t="s">
        <v>4095</v>
      </c>
      <c r="G2664">
        <v>183.24</v>
      </c>
      <c r="H2664" t="s">
        <v>11942</v>
      </c>
    </row>
    <row r="2665" spans="1:8" hidden="1" x14ac:dyDescent="0.25">
      <c r="A2665" t="str">
        <f>Produkty[[#This Row],[Symbol]]</f>
        <v>S-65255</v>
      </c>
      <c r="B2665" s="560">
        <v>5901466124789</v>
      </c>
      <c r="C2665" t="s">
        <v>11943</v>
      </c>
      <c r="D2665" t="s">
        <v>4093</v>
      </c>
      <c r="E2665" t="s">
        <v>11944</v>
      </c>
      <c r="F2665" t="s">
        <v>4095</v>
      </c>
      <c r="G2665">
        <v>208.36</v>
      </c>
      <c r="H2665" t="s">
        <v>11945</v>
      </c>
    </row>
    <row r="2666" spans="1:8" hidden="1" x14ac:dyDescent="0.25">
      <c r="A2666" t="str">
        <f>Produkty[[#This Row],[Symbol]]</f>
        <v>S-78501</v>
      </c>
      <c r="B2666" s="560">
        <v>5901466125007</v>
      </c>
      <c r="C2666" t="s">
        <v>11946</v>
      </c>
      <c r="D2666" t="s">
        <v>7240</v>
      </c>
      <c r="E2666" t="s">
        <v>11947</v>
      </c>
      <c r="F2666" t="s">
        <v>4095</v>
      </c>
      <c r="G2666">
        <v>80.89</v>
      </c>
      <c r="H2666" t="s">
        <v>11948</v>
      </c>
    </row>
    <row r="2667" spans="1:8" hidden="1" x14ac:dyDescent="0.25">
      <c r="A2667" t="str">
        <f>Produkty[[#This Row],[Symbol]]</f>
        <v>S-78503</v>
      </c>
      <c r="B2667" s="560">
        <v>5901466125014</v>
      </c>
      <c r="C2667" t="s">
        <v>11949</v>
      </c>
      <c r="D2667" t="s">
        <v>7240</v>
      </c>
      <c r="E2667" t="s">
        <v>11950</v>
      </c>
      <c r="F2667" t="s">
        <v>4095</v>
      </c>
      <c r="G2667">
        <v>80.89</v>
      </c>
      <c r="H2667" t="s">
        <v>11951</v>
      </c>
    </row>
    <row r="2668" spans="1:8" hidden="1" x14ac:dyDescent="0.25">
      <c r="A2668" t="str">
        <f>Produkty[[#This Row],[Symbol]]</f>
        <v>S-78505</v>
      </c>
      <c r="B2668" s="560">
        <v>5901466125021</v>
      </c>
      <c r="C2668" t="s">
        <v>11952</v>
      </c>
      <c r="D2668" t="s">
        <v>7240</v>
      </c>
      <c r="E2668" t="s">
        <v>11953</v>
      </c>
      <c r="F2668" t="s">
        <v>4095</v>
      </c>
      <c r="G2668">
        <v>80.89</v>
      </c>
      <c r="H2668" t="s">
        <v>11954</v>
      </c>
    </row>
    <row r="2669" spans="1:8" hidden="1" x14ac:dyDescent="0.25">
      <c r="A2669" t="str">
        <f>Produkty[[#This Row],[Symbol]]</f>
        <v>S-78507</v>
      </c>
      <c r="B2669" s="560">
        <v>5901466125038</v>
      </c>
      <c r="C2669" t="s">
        <v>11955</v>
      </c>
      <c r="D2669" t="s">
        <v>7240</v>
      </c>
      <c r="E2669" t="s">
        <v>11956</v>
      </c>
      <c r="F2669" t="s">
        <v>4095</v>
      </c>
      <c r="G2669">
        <v>80.89</v>
      </c>
      <c r="H2669" t="s">
        <v>11957</v>
      </c>
    </row>
    <row r="2670" spans="1:8" hidden="1" x14ac:dyDescent="0.25">
      <c r="A2670" t="str">
        <f>Produkty[[#This Row],[Symbol]]</f>
        <v>S-78509</v>
      </c>
      <c r="B2670" s="560">
        <v>5901466125045</v>
      </c>
      <c r="C2670" t="s">
        <v>11958</v>
      </c>
      <c r="D2670" t="s">
        <v>7240</v>
      </c>
      <c r="E2670" t="s">
        <v>11959</v>
      </c>
      <c r="F2670" t="s">
        <v>4095</v>
      </c>
      <c r="G2670">
        <v>80.89</v>
      </c>
      <c r="H2670" t="s">
        <v>11960</v>
      </c>
    </row>
    <row r="2671" spans="1:8" hidden="1" x14ac:dyDescent="0.25">
      <c r="A2671" t="str">
        <f>Produkty[[#This Row],[Symbol]]</f>
        <v>S-78511</v>
      </c>
      <c r="B2671" s="560">
        <v>5901466125052</v>
      </c>
      <c r="C2671" t="s">
        <v>11961</v>
      </c>
      <c r="D2671" t="s">
        <v>7240</v>
      </c>
      <c r="E2671" t="s">
        <v>11962</v>
      </c>
      <c r="F2671" t="s">
        <v>4095</v>
      </c>
      <c r="G2671">
        <v>80.89</v>
      </c>
      <c r="H2671" t="s">
        <v>11963</v>
      </c>
    </row>
    <row r="2672" spans="1:8" hidden="1" x14ac:dyDescent="0.25">
      <c r="A2672" t="str">
        <f>Produkty[[#This Row],[Symbol]]</f>
        <v>S-71658</v>
      </c>
      <c r="B2672" s="560">
        <v>5901466125311</v>
      </c>
      <c r="C2672" t="s">
        <v>11964</v>
      </c>
      <c r="D2672" t="s">
        <v>7099</v>
      </c>
      <c r="E2672" t="s">
        <v>11965</v>
      </c>
      <c r="F2672" t="s">
        <v>4095</v>
      </c>
      <c r="G2672">
        <v>6.38</v>
      </c>
      <c r="H2672" t="s">
        <v>11966</v>
      </c>
    </row>
    <row r="2673" spans="1:8" hidden="1" x14ac:dyDescent="0.25">
      <c r="A2673" t="str">
        <f>Produkty[[#This Row],[Symbol]]</f>
        <v>S-80302</v>
      </c>
      <c r="B2673" s="560">
        <v>5901466125960</v>
      </c>
      <c r="C2673" t="s">
        <v>11967</v>
      </c>
      <c r="D2673" t="s">
        <v>7450</v>
      </c>
      <c r="E2673" t="s">
        <v>11968</v>
      </c>
      <c r="F2673" t="s">
        <v>4095</v>
      </c>
      <c r="G2673">
        <v>31.99</v>
      </c>
      <c r="H2673" t="s">
        <v>11970</v>
      </c>
    </row>
    <row r="2674" spans="1:8" hidden="1" x14ac:dyDescent="0.25">
      <c r="A2674" t="str">
        <f>Produkty[[#This Row],[Symbol]]</f>
        <v>S-80305</v>
      </c>
      <c r="B2674" s="560">
        <v>5901466125977</v>
      </c>
      <c r="C2674" t="s">
        <v>11971</v>
      </c>
      <c r="D2674" t="s">
        <v>7450</v>
      </c>
      <c r="E2674" t="s">
        <v>11972</v>
      </c>
      <c r="F2674" t="s">
        <v>4095</v>
      </c>
      <c r="G2674">
        <v>36.99</v>
      </c>
      <c r="H2674" t="s">
        <v>11974</v>
      </c>
    </row>
    <row r="2675" spans="1:8" hidden="1" x14ac:dyDescent="0.25">
      <c r="A2675" t="str">
        <f>Produkty[[#This Row],[Symbol]]</f>
        <v>S-80314</v>
      </c>
      <c r="B2675" s="560">
        <v>5901466126004</v>
      </c>
      <c r="C2675" t="s">
        <v>11975</v>
      </c>
      <c r="D2675" t="s">
        <v>7450</v>
      </c>
      <c r="E2675" t="s">
        <v>11976</v>
      </c>
      <c r="F2675" t="s">
        <v>4095</v>
      </c>
      <c r="G2675">
        <v>13.82</v>
      </c>
      <c r="H2675" t="s">
        <v>11978</v>
      </c>
    </row>
    <row r="2676" spans="1:8" hidden="1" x14ac:dyDescent="0.25">
      <c r="A2676" t="str">
        <f>Produkty[[#This Row],[Symbol]]</f>
        <v>S-80317</v>
      </c>
      <c r="B2676" s="560">
        <v>5901466126011</v>
      </c>
      <c r="C2676" t="s">
        <v>11979</v>
      </c>
      <c r="D2676" t="s">
        <v>7450</v>
      </c>
      <c r="E2676" t="s">
        <v>11980</v>
      </c>
      <c r="F2676" t="s">
        <v>4095</v>
      </c>
      <c r="G2676">
        <v>16.64</v>
      </c>
      <c r="H2676" t="s">
        <v>11982</v>
      </c>
    </row>
    <row r="2677" spans="1:8" hidden="1" x14ac:dyDescent="0.25">
      <c r="A2677" t="str">
        <f>Produkty[[#This Row],[Symbol]]</f>
        <v>S-80320</v>
      </c>
      <c r="B2677" s="560">
        <v>5901466126028</v>
      </c>
      <c r="C2677" t="s">
        <v>11983</v>
      </c>
      <c r="D2677" t="s">
        <v>7450</v>
      </c>
      <c r="E2677" t="s">
        <v>11984</v>
      </c>
      <c r="F2677" t="s">
        <v>4095</v>
      </c>
      <c r="G2677">
        <v>4.71</v>
      </c>
      <c r="H2677" t="s">
        <v>11986</v>
      </c>
    </row>
    <row r="2678" spans="1:8" hidden="1" x14ac:dyDescent="0.25">
      <c r="A2678" t="str">
        <f>Produkty[[#This Row],[Symbol]]</f>
        <v>S-80323</v>
      </c>
      <c r="B2678" s="560">
        <v>5901466126035</v>
      </c>
      <c r="C2678" t="s">
        <v>11987</v>
      </c>
      <c r="D2678" t="s">
        <v>7450</v>
      </c>
      <c r="E2678" t="s">
        <v>11988</v>
      </c>
      <c r="F2678" t="s">
        <v>4095</v>
      </c>
      <c r="G2678">
        <v>5.0199999999999996</v>
      </c>
      <c r="H2678" t="s">
        <v>11990</v>
      </c>
    </row>
    <row r="2679" spans="1:8" hidden="1" x14ac:dyDescent="0.25">
      <c r="A2679" t="str">
        <f>Produkty[[#This Row],[Symbol]]</f>
        <v>S-80326</v>
      </c>
      <c r="B2679" s="560">
        <v>5901466126042</v>
      </c>
      <c r="C2679" t="s">
        <v>11991</v>
      </c>
      <c r="D2679" t="s">
        <v>7450</v>
      </c>
      <c r="E2679" t="s">
        <v>11992</v>
      </c>
      <c r="F2679" t="s">
        <v>4095</v>
      </c>
      <c r="G2679">
        <v>4.97</v>
      </c>
      <c r="H2679" t="s">
        <v>11994</v>
      </c>
    </row>
    <row r="2680" spans="1:8" hidden="1" x14ac:dyDescent="0.25">
      <c r="A2680" t="str">
        <f>Produkty[[#This Row],[Symbol]]</f>
        <v>S-80329</v>
      </c>
      <c r="B2680" s="560">
        <v>5901466126059</v>
      </c>
      <c r="C2680" t="s">
        <v>11995</v>
      </c>
      <c r="D2680" t="s">
        <v>7450</v>
      </c>
      <c r="E2680" t="s">
        <v>11996</v>
      </c>
      <c r="F2680" t="s">
        <v>4095</v>
      </c>
      <c r="G2680">
        <v>5.6</v>
      </c>
      <c r="H2680" t="s">
        <v>11998</v>
      </c>
    </row>
    <row r="2681" spans="1:8" hidden="1" x14ac:dyDescent="0.25">
      <c r="A2681" t="str">
        <f>Produkty[[#This Row],[Symbol]]</f>
        <v>S-80332</v>
      </c>
      <c r="B2681" s="560">
        <v>5901466126066</v>
      </c>
      <c r="C2681" t="s">
        <v>11999</v>
      </c>
      <c r="D2681" t="s">
        <v>7450</v>
      </c>
      <c r="E2681" t="s">
        <v>12000</v>
      </c>
      <c r="F2681" t="s">
        <v>4095</v>
      </c>
      <c r="G2681">
        <v>5.28</v>
      </c>
      <c r="H2681" t="s">
        <v>12002</v>
      </c>
    </row>
    <row r="2682" spans="1:8" hidden="1" x14ac:dyDescent="0.25">
      <c r="A2682" t="str">
        <f>Produkty[[#This Row],[Symbol]]</f>
        <v>S-80335</v>
      </c>
      <c r="B2682" s="560">
        <v>5901466126073</v>
      </c>
      <c r="C2682" t="s">
        <v>12003</v>
      </c>
      <c r="D2682" t="s">
        <v>7450</v>
      </c>
      <c r="E2682" t="s">
        <v>12004</v>
      </c>
      <c r="F2682" t="s">
        <v>4095</v>
      </c>
      <c r="G2682">
        <v>6.26</v>
      </c>
      <c r="H2682" t="s">
        <v>12006</v>
      </c>
    </row>
    <row r="2683" spans="1:8" hidden="1" x14ac:dyDescent="0.25">
      <c r="A2683" t="str">
        <f>Produkty[[#This Row],[Symbol]]</f>
        <v>S-80338</v>
      </c>
      <c r="B2683" s="560">
        <v>5901466126080</v>
      </c>
      <c r="C2683" t="s">
        <v>12007</v>
      </c>
      <c r="D2683" t="s">
        <v>7450</v>
      </c>
      <c r="E2683" t="s">
        <v>12008</v>
      </c>
      <c r="F2683" t="s">
        <v>4095</v>
      </c>
      <c r="G2683">
        <v>5.22</v>
      </c>
      <c r="H2683" t="s">
        <v>12010</v>
      </c>
    </row>
    <row r="2684" spans="1:8" hidden="1" x14ac:dyDescent="0.25">
      <c r="A2684" t="str">
        <f>Produkty[[#This Row],[Symbol]]</f>
        <v>S-80341</v>
      </c>
      <c r="B2684" s="560">
        <v>5901466126097</v>
      </c>
      <c r="C2684" t="s">
        <v>12011</v>
      </c>
      <c r="D2684" t="s">
        <v>7450</v>
      </c>
      <c r="E2684" t="s">
        <v>12012</v>
      </c>
      <c r="F2684" t="s">
        <v>4095</v>
      </c>
      <c r="G2684">
        <v>4</v>
      </c>
      <c r="H2684" t="s">
        <v>12014</v>
      </c>
    </row>
    <row r="2685" spans="1:8" hidden="1" x14ac:dyDescent="0.25">
      <c r="A2685" t="str">
        <f>Produkty[[#This Row],[Symbol]]</f>
        <v>S-80344</v>
      </c>
      <c r="B2685" s="560">
        <v>5901466126103</v>
      </c>
      <c r="C2685" t="s">
        <v>12015</v>
      </c>
      <c r="D2685" t="s">
        <v>7450</v>
      </c>
      <c r="E2685" t="s">
        <v>12016</v>
      </c>
      <c r="F2685" t="s">
        <v>4095</v>
      </c>
      <c r="G2685">
        <v>3.31</v>
      </c>
      <c r="H2685" t="s">
        <v>12018</v>
      </c>
    </row>
    <row r="2686" spans="1:8" hidden="1" x14ac:dyDescent="0.25">
      <c r="A2686" t="str">
        <f>Produkty[[#This Row],[Symbol]]</f>
        <v>S-80347</v>
      </c>
      <c r="B2686" s="560">
        <v>5901466126110</v>
      </c>
      <c r="C2686" t="s">
        <v>12019</v>
      </c>
      <c r="D2686" t="s">
        <v>7450</v>
      </c>
      <c r="E2686" t="s">
        <v>12020</v>
      </c>
      <c r="F2686" t="s">
        <v>4095</v>
      </c>
      <c r="G2686">
        <v>3.92</v>
      </c>
      <c r="H2686" t="s">
        <v>12022</v>
      </c>
    </row>
    <row r="2687" spans="1:8" hidden="1" x14ac:dyDescent="0.25">
      <c r="A2687" t="str">
        <f>Produkty[[#This Row],[Symbol]]</f>
        <v>S-80350</v>
      </c>
      <c r="B2687" s="560">
        <v>5901466126127</v>
      </c>
      <c r="C2687" t="s">
        <v>12023</v>
      </c>
      <c r="D2687" t="s">
        <v>7450</v>
      </c>
      <c r="E2687" t="s">
        <v>12024</v>
      </c>
      <c r="F2687" t="s">
        <v>4095</v>
      </c>
      <c r="G2687">
        <v>2.8</v>
      </c>
      <c r="H2687" t="s">
        <v>12026</v>
      </c>
    </row>
    <row r="2688" spans="1:8" hidden="1" x14ac:dyDescent="0.25">
      <c r="A2688" t="str">
        <f>Produkty[[#This Row],[Symbol]]</f>
        <v>S-80353</v>
      </c>
      <c r="B2688" s="560">
        <v>5901466126134</v>
      </c>
      <c r="C2688" t="s">
        <v>12027</v>
      </c>
      <c r="D2688" t="s">
        <v>7450</v>
      </c>
      <c r="E2688" t="s">
        <v>12028</v>
      </c>
      <c r="F2688" t="s">
        <v>4095</v>
      </c>
      <c r="G2688">
        <v>3.31</v>
      </c>
      <c r="H2688" t="s">
        <v>12030</v>
      </c>
    </row>
    <row r="2689" spans="1:8" hidden="1" x14ac:dyDescent="0.25">
      <c r="A2689" t="str">
        <f>Produkty[[#This Row],[Symbol]]</f>
        <v>S-80356</v>
      </c>
      <c r="B2689" s="560">
        <v>5901466126141</v>
      </c>
      <c r="C2689" t="s">
        <v>12031</v>
      </c>
      <c r="D2689" t="s">
        <v>7450</v>
      </c>
      <c r="E2689" t="s">
        <v>12032</v>
      </c>
      <c r="F2689" t="s">
        <v>4095</v>
      </c>
      <c r="G2689">
        <v>9.1300000000000008</v>
      </c>
      <c r="H2689" t="s">
        <v>12034</v>
      </c>
    </row>
    <row r="2690" spans="1:8" hidden="1" x14ac:dyDescent="0.25">
      <c r="A2690" t="str">
        <f>Produkty[[#This Row],[Symbol]]</f>
        <v>S-80359</v>
      </c>
      <c r="B2690" s="560">
        <v>5901466126158</v>
      </c>
      <c r="C2690" t="s">
        <v>12035</v>
      </c>
      <c r="D2690" t="s">
        <v>7450</v>
      </c>
      <c r="E2690" t="s">
        <v>12036</v>
      </c>
      <c r="F2690" t="s">
        <v>4095</v>
      </c>
      <c r="G2690">
        <v>8.58</v>
      </c>
      <c r="H2690" t="s">
        <v>12038</v>
      </c>
    </row>
    <row r="2691" spans="1:8" hidden="1" x14ac:dyDescent="0.25">
      <c r="A2691" t="str">
        <f>Produkty[[#This Row],[Symbol]]</f>
        <v>S-80365</v>
      </c>
      <c r="B2691" s="560">
        <v>5901466126172</v>
      </c>
      <c r="C2691" t="s">
        <v>12039</v>
      </c>
      <c r="D2691" t="s">
        <v>7450</v>
      </c>
      <c r="E2691" t="s">
        <v>12040</v>
      </c>
      <c r="F2691" t="s">
        <v>4095</v>
      </c>
      <c r="G2691">
        <v>41.93</v>
      </c>
      <c r="H2691" t="s">
        <v>12042</v>
      </c>
    </row>
    <row r="2692" spans="1:8" hidden="1" x14ac:dyDescent="0.25">
      <c r="A2692" t="str">
        <f>Produkty[[#This Row],[Symbol]]</f>
        <v>S-80368</v>
      </c>
      <c r="B2692" s="560">
        <v>5901466126189</v>
      </c>
      <c r="C2692" t="s">
        <v>12043</v>
      </c>
      <c r="D2692" t="s">
        <v>7450</v>
      </c>
      <c r="E2692" t="s">
        <v>12044</v>
      </c>
      <c r="F2692" t="s">
        <v>4095</v>
      </c>
      <c r="G2692">
        <v>7.46</v>
      </c>
      <c r="H2692" t="s">
        <v>12046</v>
      </c>
    </row>
    <row r="2693" spans="1:8" hidden="1" x14ac:dyDescent="0.25">
      <c r="A2693" t="str">
        <f>Produkty[[#This Row],[Symbol]]</f>
        <v>S-80501</v>
      </c>
      <c r="B2693" s="560">
        <v>5901466126196</v>
      </c>
      <c r="C2693" t="s">
        <v>12047</v>
      </c>
      <c r="D2693" t="s">
        <v>7450</v>
      </c>
      <c r="E2693" t="s">
        <v>12048</v>
      </c>
      <c r="F2693" t="s">
        <v>4095</v>
      </c>
      <c r="G2693">
        <v>23.58</v>
      </c>
      <c r="H2693" t="s">
        <v>12049</v>
      </c>
    </row>
    <row r="2694" spans="1:8" hidden="1" x14ac:dyDescent="0.25">
      <c r="A2694" t="str">
        <f>Produkty[[#This Row],[Symbol]]</f>
        <v>S-80503</v>
      </c>
      <c r="B2694" s="560">
        <v>5901466126202</v>
      </c>
      <c r="C2694" t="s">
        <v>12050</v>
      </c>
      <c r="D2694" t="s">
        <v>7450</v>
      </c>
      <c r="E2694" t="s">
        <v>12051</v>
      </c>
      <c r="F2694" t="s">
        <v>4095</v>
      </c>
      <c r="G2694">
        <v>26.72</v>
      </c>
      <c r="H2694" t="s">
        <v>12052</v>
      </c>
    </row>
    <row r="2695" spans="1:8" hidden="1" x14ac:dyDescent="0.25">
      <c r="A2695" t="str">
        <f>Produkty[[#This Row],[Symbol]]</f>
        <v>S-80505</v>
      </c>
      <c r="B2695" s="560">
        <v>5901466126219</v>
      </c>
      <c r="C2695" t="s">
        <v>12053</v>
      </c>
      <c r="D2695" t="s">
        <v>7450</v>
      </c>
      <c r="E2695" t="s">
        <v>12054</v>
      </c>
      <c r="F2695" t="s">
        <v>4095</v>
      </c>
      <c r="G2695">
        <v>23.36</v>
      </c>
      <c r="H2695" t="s">
        <v>12055</v>
      </c>
    </row>
    <row r="2696" spans="1:8" hidden="1" x14ac:dyDescent="0.25">
      <c r="A2696" t="str">
        <f>Produkty[[#This Row],[Symbol]]</f>
        <v>S-80507</v>
      </c>
      <c r="B2696" s="560">
        <v>5901466126226</v>
      </c>
      <c r="C2696" t="s">
        <v>12056</v>
      </c>
      <c r="D2696" t="s">
        <v>7450</v>
      </c>
      <c r="E2696" t="s">
        <v>12057</v>
      </c>
      <c r="F2696" t="s">
        <v>4095</v>
      </c>
      <c r="G2696">
        <v>23.41</v>
      </c>
      <c r="H2696" t="s">
        <v>12058</v>
      </c>
    </row>
    <row r="2697" spans="1:8" hidden="1" x14ac:dyDescent="0.25">
      <c r="A2697" t="str">
        <f>Produkty[[#This Row],[Symbol]]</f>
        <v>S-47333</v>
      </c>
      <c r="B2697" s="560">
        <v>5901466126257</v>
      </c>
      <c r="C2697" t="s">
        <v>12059</v>
      </c>
      <c r="D2697" t="s">
        <v>7240</v>
      </c>
      <c r="E2697" t="s">
        <v>12060</v>
      </c>
      <c r="F2697" t="s">
        <v>9633</v>
      </c>
      <c r="G2697">
        <v>10.09</v>
      </c>
      <c r="H2697" t="s">
        <v>12061</v>
      </c>
    </row>
    <row r="2698" spans="1:8" hidden="1" x14ac:dyDescent="0.25">
      <c r="A2698" t="str">
        <f>Produkty[[#This Row],[Symbol]]</f>
        <v>S-47337</v>
      </c>
      <c r="B2698" s="560">
        <v>5901466126264</v>
      </c>
      <c r="C2698" t="s">
        <v>12062</v>
      </c>
      <c r="D2698" t="s">
        <v>7240</v>
      </c>
      <c r="E2698" t="s">
        <v>12063</v>
      </c>
      <c r="F2698" t="s">
        <v>9633</v>
      </c>
      <c r="G2698">
        <v>18.21</v>
      </c>
      <c r="H2698" t="s">
        <v>12064</v>
      </c>
    </row>
    <row r="2699" spans="1:8" hidden="1" x14ac:dyDescent="0.25">
      <c r="A2699" t="str">
        <f>Produkty[[#This Row],[Symbol]]</f>
        <v>S-47335</v>
      </c>
      <c r="B2699" s="560">
        <v>5901466126271</v>
      </c>
      <c r="C2699" t="s">
        <v>12065</v>
      </c>
      <c r="D2699" t="s">
        <v>7240</v>
      </c>
      <c r="E2699" t="s">
        <v>12066</v>
      </c>
      <c r="F2699" t="s">
        <v>9633</v>
      </c>
      <c r="G2699">
        <v>11.95</v>
      </c>
      <c r="H2699" t="s">
        <v>12067</v>
      </c>
    </row>
    <row r="2700" spans="1:8" hidden="1" x14ac:dyDescent="0.25">
      <c r="A2700" t="str">
        <f>Produkty[[#This Row],[Symbol]]</f>
        <v>S-47329</v>
      </c>
      <c r="B2700" s="560">
        <v>5901466126288</v>
      </c>
      <c r="C2700" t="s">
        <v>12068</v>
      </c>
      <c r="D2700" t="s">
        <v>7240</v>
      </c>
      <c r="E2700" t="s">
        <v>12069</v>
      </c>
      <c r="F2700" t="s">
        <v>9633</v>
      </c>
      <c r="G2700">
        <v>24.23</v>
      </c>
      <c r="H2700" t="s">
        <v>12070</v>
      </c>
    </row>
    <row r="2701" spans="1:8" hidden="1" x14ac:dyDescent="0.25">
      <c r="A2701" t="str">
        <f>Produkty[[#This Row],[Symbol]]</f>
        <v>S-47301</v>
      </c>
      <c r="B2701" s="560">
        <v>5901466126295</v>
      </c>
      <c r="C2701" t="s">
        <v>12071</v>
      </c>
      <c r="D2701" t="s">
        <v>7240</v>
      </c>
      <c r="E2701" t="s">
        <v>12072</v>
      </c>
      <c r="F2701" t="s">
        <v>9633</v>
      </c>
      <c r="G2701">
        <v>15.22</v>
      </c>
      <c r="H2701" t="s">
        <v>12073</v>
      </c>
    </row>
    <row r="2702" spans="1:8" hidden="1" x14ac:dyDescent="0.25">
      <c r="A2702" t="str">
        <f>Produkty[[#This Row],[Symbol]]</f>
        <v>S-47303</v>
      </c>
      <c r="B2702" s="560">
        <v>5901466126301</v>
      </c>
      <c r="C2702" t="s">
        <v>12074</v>
      </c>
      <c r="D2702" t="s">
        <v>7240</v>
      </c>
      <c r="E2702" t="s">
        <v>12075</v>
      </c>
      <c r="F2702" t="s">
        <v>9633</v>
      </c>
      <c r="G2702">
        <v>15.22</v>
      </c>
      <c r="H2702" t="s">
        <v>12076</v>
      </c>
    </row>
    <row r="2703" spans="1:8" hidden="1" x14ac:dyDescent="0.25">
      <c r="A2703" t="str">
        <f>Produkty[[#This Row],[Symbol]]</f>
        <v>S-47305</v>
      </c>
      <c r="B2703" s="560">
        <v>5901466126318</v>
      </c>
      <c r="C2703" t="s">
        <v>12077</v>
      </c>
      <c r="D2703" t="s">
        <v>7240</v>
      </c>
      <c r="E2703" t="s">
        <v>12078</v>
      </c>
      <c r="F2703" t="s">
        <v>9633</v>
      </c>
      <c r="G2703">
        <v>15.22</v>
      </c>
      <c r="H2703" t="s">
        <v>12079</v>
      </c>
    </row>
    <row r="2704" spans="1:8" hidden="1" x14ac:dyDescent="0.25">
      <c r="A2704" t="str">
        <f>Produkty[[#This Row],[Symbol]]</f>
        <v>S-47307</v>
      </c>
      <c r="B2704" s="560">
        <v>5901466126325</v>
      </c>
      <c r="C2704" t="s">
        <v>12080</v>
      </c>
      <c r="D2704" t="s">
        <v>7240</v>
      </c>
      <c r="E2704" t="s">
        <v>12081</v>
      </c>
      <c r="F2704" t="s">
        <v>9633</v>
      </c>
      <c r="G2704">
        <v>15.22</v>
      </c>
      <c r="H2704" t="s">
        <v>12082</v>
      </c>
    </row>
    <row r="2705" spans="1:8" hidden="1" x14ac:dyDescent="0.25">
      <c r="A2705" t="str">
        <f>Produkty[[#This Row],[Symbol]]</f>
        <v>S-47309</v>
      </c>
      <c r="B2705" s="560">
        <v>5901466126332</v>
      </c>
      <c r="C2705" t="s">
        <v>12083</v>
      </c>
      <c r="D2705" t="s">
        <v>7240</v>
      </c>
      <c r="E2705" t="s">
        <v>12084</v>
      </c>
      <c r="F2705" t="s">
        <v>9633</v>
      </c>
      <c r="G2705">
        <v>15.22</v>
      </c>
      <c r="H2705" t="s">
        <v>12085</v>
      </c>
    </row>
    <row r="2706" spans="1:8" hidden="1" x14ac:dyDescent="0.25">
      <c r="A2706" t="str">
        <f>Produkty[[#This Row],[Symbol]]</f>
        <v>S-47313</v>
      </c>
      <c r="B2706" s="560">
        <v>5901466126356</v>
      </c>
      <c r="C2706" t="s">
        <v>12086</v>
      </c>
      <c r="D2706" t="s">
        <v>7240</v>
      </c>
      <c r="E2706" t="s">
        <v>12087</v>
      </c>
      <c r="F2706" t="s">
        <v>9633</v>
      </c>
      <c r="G2706">
        <v>13.37</v>
      </c>
      <c r="H2706" t="s">
        <v>12088</v>
      </c>
    </row>
    <row r="2707" spans="1:8" hidden="1" x14ac:dyDescent="0.25">
      <c r="A2707" t="str">
        <f>Produkty[[#This Row],[Symbol]]</f>
        <v>S-47315</v>
      </c>
      <c r="B2707" s="560">
        <v>5901466126363</v>
      </c>
      <c r="C2707" t="s">
        <v>12089</v>
      </c>
      <c r="D2707" t="s">
        <v>7240</v>
      </c>
      <c r="E2707" t="s">
        <v>12090</v>
      </c>
      <c r="F2707" t="s">
        <v>9633</v>
      </c>
      <c r="G2707">
        <v>13.37</v>
      </c>
      <c r="H2707" t="s">
        <v>12091</v>
      </c>
    </row>
    <row r="2708" spans="1:8" hidden="1" x14ac:dyDescent="0.25">
      <c r="A2708" t="str">
        <f>Produkty[[#This Row],[Symbol]]</f>
        <v>S-47317</v>
      </c>
      <c r="B2708" s="560">
        <v>5901466126370</v>
      </c>
      <c r="C2708" t="s">
        <v>12092</v>
      </c>
      <c r="D2708" t="s">
        <v>7240</v>
      </c>
      <c r="E2708" t="s">
        <v>12093</v>
      </c>
      <c r="F2708" t="s">
        <v>9633</v>
      </c>
      <c r="G2708">
        <v>13.37</v>
      </c>
      <c r="H2708" t="s">
        <v>12094</v>
      </c>
    </row>
    <row r="2709" spans="1:8" hidden="1" x14ac:dyDescent="0.25">
      <c r="A2709" t="str">
        <f>Produkty[[#This Row],[Symbol]]</f>
        <v>S-78517</v>
      </c>
      <c r="B2709" s="560">
        <v>5901466126387</v>
      </c>
      <c r="C2709" t="s">
        <v>12095</v>
      </c>
      <c r="D2709" t="s">
        <v>7240</v>
      </c>
      <c r="E2709" t="s">
        <v>12096</v>
      </c>
      <c r="F2709" t="s">
        <v>9633</v>
      </c>
      <c r="G2709">
        <v>208.39</v>
      </c>
      <c r="H2709" t="s">
        <v>12097</v>
      </c>
    </row>
    <row r="2710" spans="1:8" hidden="1" x14ac:dyDescent="0.25">
      <c r="A2710" t="str">
        <f>Produkty[[#This Row],[Symbol]]</f>
        <v>S-78519</v>
      </c>
      <c r="B2710" s="560">
        <v>5901466126394</v>
      </c>
      <c r="C2710" t="s">
        <v>12098</v>
      </c>
      <c r="D2710" t="s">
        <v>7240</v>
      </c>
      <c r="E2710" t="s">
        <v>12099</v>
      </c>
      <c r="F2710" t="s">
        <v>9633</v>
      </c>
      <c r="G2710">
        <v>208.39</v>
      </c>
      <c r="H2710" t="s">
        <v>12100</v>
      </c>
    </row>
    <row r="2711" spans="1:8" hidden="1" x14ac:dyDescent="0.25">
      <c r="A2711" t="str">
        <f>Produkty[[#This Row],[Symbol]]</f>
        <v>S-78521</v>
      </c>
      <c r="B2711" s="560">
        <v>5901466126400</v>
      </c>
      <c r="C2711" t="s">
        <v>12101</v>
      </c>
      <c r="D2711" t="s">
        <v>7240</v>
      </c>
      <c r="E2711" t="s">
        <v>12102</v>
      </c>
      <c r="F2711" t="s">
        <v>9633</v>
      </c>
      <c r="G2711">
        <v>208.39</v>
      </c>
      <c r="H2711" t="s">
        <v>12103</v>
      </c>
    </row>
    <row r="2712" spans="1:8" hidden="1" x14ac:dyDescent="0.25">
      <c r="A2712" t="str">
        <f>Produkty[[#This Row],[Symbol]]</f>
        <v>S-78523</v>
      </c>
      <c r="B2712" s="560">
        <v>5901466126417</v>
      </c>
      <c r="C2712" t="s">
        <v>12104</v>
      </c>
      <c r="D2712" t="s">
        <v>7240</v>
      </c>
      <c r="E2712" t="s">
        <v>12105</v>
      </c>
      <c r="F2712" t="s">
        <v>9633</v>
      </c>
      <c r="G2712">
        <v>208.39</v>
      </c>
      <c r="H2712" t="s">
        <v>12106</v>
      </c>
    </row>
    <row r="2713" spans="1:8" hidden="1" x14ac:dyDescent="0.25">
      <c r="A2713" t="str">
        <f>Produkty[[#This Row],[Symbol]]</f>
        <v>S-78525</v>
      </c>
      <c r="B2713" s="560">
        <v>5901466126424</v>
      </c>
      <c r="C2713" t="s">
        <v>12107</v>
      </c>
      <c r="D2713" t="s">
        <v>7240</v>
      </c>
      <c r="E2713" t="s">
        <v>12108</v>
      </c>
      <c r="F2713" t="s">
        <v>9633</v>
      </c>
      <c r="G2713">
        <v>208.39</v>
      </c>
      <c r="H2713" t="s">
        <v>12109</v>
      </c>
    </row>
    <row r="2714" spans="1:8" hidden="1" x14ac:dyDescent="0.25">
      <c r="A2714" t="str">
        <f>Produkty[[#This Row],[Symbol]]</f>
        <v>S-78527</v>
      </c>
      <c r="B2714" s="560">
        <v>5901466126431</v>
      </c>
      <c r="C2714" t="s">
        <v>12110</v>
      </c>
      <c r="D2714" t="s">
        <v>7240</v>
      </c>
      <c r="E2714" t="s">
        <v>12111</v>
      </c>
      <c r="F2714" t="s">
        <v>9633</v>
      </c>
      <c r="G2714">
        <v>208.39</v>
      </c>
      <c r="H2714" t="s">
        <v>12112</v>
      </c>
    </row>
    <row r="2715" spans="1:8" hidden="1" x14ac:dyDescent="0.25">
      <c r="A2715" t="str">
        <f>Produkty[[#This Row],[Symbol]]</f>
        <v>S-44298</v>
      </c>
      <c r="B2715" s="560">
        <v>5901466126684</v>
      </c>
      <c r="C2715" t="s">
        <v>12113</v>
      </c>
      <c r="D2715" t="s">
        <v>7240</v>
      </c>
      <c r="E2715" t="s">
        <v>12114</v>
      </c>
      <c r="F2715" t="s">
        <v>9633</v>
      </c>
      <c r="G2715">
        <v>94.71</v>
      </c>
      <c r="H2715" t="s">
        <v>12115</v>
      </c>
    </row>
    <row r="2716" spans="1:8" hidden="1" x14ac:dyDescent="0.25">
      <c r="A2716" t="str">
        <f>Produkty[[#This Row],[Symbol]]</f>
        <v>S-78795</v>
      </c>
      <c r="B2716" s="560">
        <v>5901466126691</v>
      </c>
      <c r="C2716" t="s">
        <v>12116</v>
      </c>
      <c r="D2716" t="s">
        <v>7240</v>
      </c>
      <c r="E2716" t="s">
        <v>12117</v>
      </c>
      <c r="F2716" t="s">
        <v>4095</v>
      </c>
      <c r="G2716">
        <v>87.77</v>
      </c>
      <c r="H2716" t="s">
        <v>12118</v>
      </c>
    </row>
    <row r="2717" spans="1:8" hidden="1" x14ac:dyDescent="0.25">
      <c r="A2717" t="str">
        <f>Produkty[[#This Row],[Symbol]]</f>
        <v>S-78797</v>
      </c>
      <c r="B2717" s="560">
        <v>5901466126707</v>
      </c>
      <c r="C2717" t="s">
        <v>12119</v>
      </c>
      <c r="D2717" t="s">
        <v>7240</v>
      </c>
      <c r="E2717" t="s">
        <v>12120</v>
      </c>
      <c r="F2717" t="s">
        <v>4095</v>
      </c>
      <c r="G2717">
        <v>87.77</v>
      </c>
      <c r="H2717" t="s">
        <v>12121</v>
      </c>
    </row>
    <row r="2718" spans="1:8" hidden="1" x14ac:dyDescent="0.25">
      <c r="A2718" t="str">
        <f>Produkty[[#This Row],[Symbol]]</f>
        <v>S-78799</v>
      </c>
      <c r="B2718" s="560">
        <v>5901466126714</v>
      </c>
      <c r="C2718" t="s">
        <v>12122</v>
      </c>
      <c r="D2718" t="s">
        <v>7240</v>
      </c>
      <c r="E2718" t="s">
        <v>12123</v>
      </c>
      <c r="F2718" t="s">
        <v>4095</v>
      </c>
      <c r="G2718">
        <v>87.77</v>
      </c>
      <c r="H2718" t="s">
        <v>12124</v>
      </c>
    </row>
    <row r="2719" spans="1:8" hidden="1" x14ac:dyDescent="0.25">
      <c r="A2719" t="str">
        <f>Produkty[[#This Row],[Symbol]]</f>
        <v>S-78801</v>
      </c>
      <c r="B2719" s="560">
        <v>5901466126721</v>
      </c>
      <c r="C2719" t="s">
        <v>12125</v>
      </c>
      <c r="D2719" t="s">
        <v>7240</v>
      </c>
      <c r="E2719" t="s">
        <v>12126</v>
      </c>
      <c r="F2719" t="s">
        <v>4095</v>
      </c>
      <c r="G2719">
        <v>87.77</v>
      </c>
      <c r="H2719" t="s">
        <v>12127</v>
      </c>
    </row>
    <row r="2720" spans="1:8" hidden="1" x14ac:dyDescent="0.25">
      <c r="A2720" t="str">
        <f>Produkty[[#This Row],[Symbol]]</f>
        <v>S-78803</v>
      </c>
      <c r="B2720" s="560">
        <v>5901466126738</v>
      </c>
      <c r="C2720" t="s">
        <v>12128</v>
      </c>
      <c r="D2720" t="s">
        <v>7240</v>
      </c>
      <c r="E2720" t="s">
        <v>12129</v>
      </c>
      <c r="F2720" t="s">
        <v>4095</v>
      </c>
      <c r="G2720">
        <v>87.77</v>
      </c>
      <c r="H2720" t="s">
        <v>12130</v>
      </c>
    </row>
    <row r="2721" spans="1:8" hidden="1" x14ac:dyDescent="0.25">
      <c r="A2721" t="str">
        <f>Produkty[[#This Row],[Symbol]]</f>
        <v>S-44461</v>
      </c>
      <c r="B2721" s="560">
        <v>5901466126790</v>
      </c>
      <c r="C2721" t="s">
        <v>12131</v>
      </c>
      <c r="D2721" t="s">
        <v>7240</v>
      </c>
      <c r="E2721" t="s">
        <v>12132</v>
      </c>
      <c r="F2721" t="s">
        <v>4095</v>
      </c>
      <c r="G2721">
        <v>71.03</v>
      </c>
      <c r="H2721" t="s">
        <v>12133</v>
      </c>
    </row>
    <row r="2722" spans="1:8" hidden="1" x14ac:dyDescent="0.25">
      <c r="A2722" t="str">
        <f>Produkty[[#This Row],[Symbol]]</f>
        <v>S-44463</v>
      </c>
      <c r="B2722" s="560">
        <v>5901466126806</v>
      </c>
      <c r="C2722" t="s">
        <v>12134</v>
      </c>
      <c r="D2722" t="s">
        <v>7240</v>
      </c>
      <c r="E2722" t="s">
        <v>12135</v>
      </c>
      <c r="F2722" t="s">
        <v>4095</v>
      </c>
      <c r="G2722">
        <v>71.03</v>
      </c>
      <c r="H2722" t="s">
        <v>12136</v>
      </c>
    </row>
    <row r="2723" spans="1:8" hidden="1" x14ac:dyDescent="0.25">
      <c r="A2723" t="str">
        <f>Produkty[[#This Row],[Symbol]]</f>
        <v>S-44465</v>
      </c>
      <c r="B2723" s="560">
        <v>5901466126813</v>
      </c>
      <c r="C2723" t="s">
        <v>12137</v>
      </c>
      <c r="D2723" t="s">
        <v>7240</v>
      </c>
      <c r="E2723" t="s">
        <v>12138</v>
      </c>
      <c r="F2723" t="s">
        <v>4095</v>
      </c>
      <c r="G2723">
        <v>71.03</v>
      </c>
      <c r="H2723" t="s">
        <v>12139</v>
      </c>
    </row>
    <row r="2724" spans="1:8" hidden="1" x14ac:dyDescent="0.25">
      <c r="A2724" t="str">
        <f>Produkty[[#This Row],[Symbol]]</f>
        <v>S-44467</v>
      </c>
      <c r="B2724" s="560">
        <v>5901466126820</v>
      </c>
      <c r="C2724" t="s">
        <v>12140</v>
      </c>
      <c r="D2724" t="s">
        <v>7240</v>
      </c>
      <c r="E2724" t="s">
        <v>12141</v>
      </c>
      <c r="F2724" t="s">
        <v>4095</v>
      </c>
      <c r="G2724">
        <v>71.03</v>
      </c>
      <c r="H2724" t="s">
        <v>12142</v>
      </c>
    </row>
    <row r="2725" spans="1:8" hidden="1" x14ac:dyDescent="0.25">
      <c r="A2725" t="str">
        <f>Produkty[[#This Row],[Symbol]]</f>
        <v>S-44469</v>
      </c>
      <c r="B2725" s="560">
        <v>5901466126837</v>
      </c>
      <c r="C2725" t="s">
        <v>12143</v>
      </c>
      <c r="D2725" t="s">
        <v>7240</v>
      </c>
      <c r="E2725" t="s">
        <v>12144</v>
      </c>
      <c r="F2725" t="s">
        <v>4095</v>
      </c>
      <c r="G2725">
        <v>71.03</v>
      </c>
      <c r="H2725" t="s">
        <v>12145</v>
      </c>
    </row>
    <row r="2726" spans="1:8" hidden="1" x14ac:dyDescent="0.25">
      <c r="A2726" t="str">
        <f>Produkty[[#This Row],[Symbol]]</f>
        <v>S-44471</v>
      </c>
      <c r="B2726" s="560">
        <v>5901466126844</v>
      </c>
      <c r="C2726" t="s">
        <v>12146</v>
      </c>
      <c r="D2726" t="s">
        <v>7240</v>
      </c>
      <c r="E2726" t="s">
        <v>12147</v>
      </c>
      <c r="F2726" t="s">
        <v>4095</v>
      </c>
      <c r="G2726">
        <v>71.03</v>
      </c>
      <c r="H2726" t="s">
        <v>12148</v>
      </c>
    </row>
    <row r="2727" spans="1:8" hidden="1" x14ac:dyDescent="0.25">
      <c r="A2727" t="str">
        <f>Produkty[[#This Row],[Symbol]]</f>
        <v>S-44473</v>
      </c>
      <c r="B2727" s="560">
        <v>5901466126851</v>
      </c>
      <c r="C2727" t="s">
        <v>12149</v>
      </c>
      <c r="D2727" t="s">
        <v>7240</v>
      </c>
      <c r="E2727" t="s">
        <v>12150</v>
      </c>
      <c r="F2727" t="s">
        <v>4095</v>
      </c>
      <c r="G2727">
        <v>71.03</v>
      </c>
      <c r="H2727" t="s">
        <v>12151</v>
      </c>
    </row>
    <row r="2728" spans="1:8" hidden="1" x14ac:dyDescent="0.25">
      <c r="A2728" t="str">
        <f>Produkty[[#This Row],[Symbol]]</f>
        <v>S-44475</v>
      </c>
      <c r="B2728" s="560">
        <v>5901466126868</v>
      </c>
      <c r="C2728" t="s">
        <v>12152</v>
      </c>
      <c r="D2728" t="s">
        <v>7240</v>
      </c>
      <c r="E2728" t="s">
        <v>12153</v>
      </c>
      <c r="F2728" t="s">
        <v>4095</v>
      </c>
      <c r="G2728">
        <v>71.03</v>
      </c>
      <c r="H2728" t="s">
        <v>12154</v>
      </c>
    </row>
    <row r="2729" spans="1:8" hidden="1" x14ac:dyDescent="0.25">
      <c r="A2729" t="str">
        <f>Produkty[[#This Row],[Symbol]]</f>
        <v>S-44477</v>
      </c>
      <c r="B2729" s="560">
        <v>5901466126875</v>
      </c>
      <c r="C2729" t="s">
        <v>12155</v>
      </c>
      <c r="D2729" t="s">
        <v>7240</v>
      </c>
      <c r="E2729" t="s">
        <v>12156</v>
      </c>
      <c r="F2729" t="s">
        <v>4095</v>
      </c>
      <c r="G2729">
        <v>71.03</v>
      </c>
      <c r="H2729" t="s">
        <v>12157</v>
      </c>
    </row>
    <row r="2730" spans="1:8" hidden="1" x14ac:dyDescent="0.25">
      <c r="A2730" t="str">
        <f>Produkty[[#This Row],[Symbol]]</f>
        <v>S-44479</v>
      </c>
      <c r="B2730" s="560">
        <v>5901466126882</v>
      </c>
      <c r="C2730" t="s">
        <v>12158</v>
      </c>
      <c r="D2730" t="s">
        <v>7240</v>
      </c>
      <c r="E2730" t="s">
        <v>12159</v>
      </c>
      <c r="F2730" t="s">
        <v>4095</v>
      </c>
      <c r="G2730">
        <v>71.03</v>
      </c>
      <c r="H2730" t="s">
        <v>12160</v>
      </c>
    </row>
    <row r="2731" spans="1:8" hidden="1" x14ac:dyDescent="0.25">
      <c r="A2731" t="str">
        <f>Produkty[[#This Row],[Symbol]]</f>
        <v>S-80402</v>
      </c>
      <c r="B2731" s="560">
        <v>5901466126899</v>
      </c>
      <c r="C2731" t="s">
        <v>12161</v>
      </c>
      <c r="D2731" t="s">
        <v>7450</v>
      </c>
      <c r="E2731" t="s">
        <v>12162</v>
      </c>
      <c r="F2731" t="s">
        <v>4095</v>
      </c>
      <c r="G2731">
        <v>3.48</v>
      </c>
      <c r="H2731" t="s">
        <v>12164</v>
      </c>
    </row>
    <row r="2732" spans="1:8" hidden="1" x14ac:dyDescent="0.25">
      <c r="A2732" t="str">
        <f>Produkty[[#This Row],[Symbol]]</f>
        <v>S-80405</v>
      </c>
      <c r="B2732" s="560">
        <v>5901466126905</v>
      </c>
      <c r="C2732" t="s">
        <v>12165</v>
      </c>
      <c r="D2732" t="s">
        <v>7450</v>
      </c>
      <c r="E2732" t="s">
        <v>12166</v>
      </c>
      <c r="F2732" t="s">
        <v>4095</v>
      </c>
      <c r="G2732">
        <v>3.8</v>
      </c>
      <c r="H2732" t="s">
        <v>12168</v>
      </c>
    </row>
    <row r="2733" spans="1:8" hidden="1" x14ac:dyDescent="0.25">
      <c r="A2733" t="str">
        <f>Produkty[[#This Row],[Symbol]]</f>
        <v>S-80408</v>
      </c>
      <c r="B2733" s="560">
        <v>5901466126912</v>
      </c>
      <c r="C2733" t="s">
        <v>12169</v>
      </c>
      <c r="D2733" t="s">
        <v>7450</v>
      </c>
      <c r="E2733" t="s">
        <v>12170</v>
      </c>
      <c r="F2733" t="s">
        <v>4095</v>
      </c>
      <c r="G2733">
        <v>2.67</v>
      </c>
      <c r="H2733" t="s">
        <v>12171</v>
      </c>
    </row>
    <row r="2734" spans="1:8" hidden="1" x14ac:dyDescent="0.25">
      <c r="A2734" t="str">
        <f>Produkty[[#This Row],[Symbol]]</f>
        <v>S-80411</v>
      </c>
      <c r="B2734" s="560">
        <v>5901466126929</v>
      </c>
      <c r="C2734" t="s">
        <v>12172</v>
      </c>
      <c r="D2734" t="s">
        <v>7450</v>
      </c>
      <c r="E2734" t="s">
        <v>12173</v>
      </c>
      <c r="F2734" t="s">
        <v>4095</v>
      </c>
      <c r="G2734">
        <v>2.8</v>
      </c>
      <c r="H2734" t="s">
        <v>12174</v>
      </c>
    </row>
    <row r="2735" spans="1:8" hidden="1" x14ac:dyDescent="0.25">
      <c r="A2735" t="str">
        <f>Produkty[[#This Row],[Symbol]]</f>
        <v>S-80414</v>
      </c>
      <c r="B2735" s="560">
        <v>5901466126936</v>
      </c>
      <c r="C2735" t="s">
        <v>12175</v>
      </c>
      <c r="D2735" t="s">
        <v>7450</v>
      </c>
      <c r="E2735" t="s">
        <v>12176</v>
      </c>
      <c r="F2735" t="s">
        <v>4095</v>
      </c>
      <c r="G2735">
        <v>3.44</v>
      </c>
      <c r="H2735" t="s">
        <v>12178</v>
      </c>
    </row>
    <row r="2736" spans="1:8" hidden="1" x14ac:dyDescent="0.25">
      <c r="A2736" t="str">
        <f>Produkty[[#This Row],[Symbol]]</f>
        <v>S-80417</v>
      </c>
      <c r="B2736" s="560">
        <v>5901466126943</v>
      </c>
      <c r="C2736" t="s">
        <v>12179</v>
      </c>
      <c r="D2736" t="s">
        <v>7450</v>
      </c>
      <c r="E2736" t="s">
        <v>12180</v>
      </c>
      <c r="F2736" t="s">
        <v>4095</v>
      </c>
      <c r="G2736">
        <v>3.32</v>
      </c>
      <c r="H2736" t="s">
        <v>12182</v>
      </c>
    </row>
    <row r="2737" spans="1:8" hidden="1" x14ac:dyDescent="0.25">
      <c r="A2737" t="str">
        <f>Produkty[[#This Row],[Symbol]]</f>
        <v>S-80420</v>
      </c>
      <c r="B2737" s="560">
        <v>5901466126950</v>
      </c>
      <c r="C2737" t="s">
        <v>12183</v>
      </c>
      <c r="D2737" t="s">
        <v>7450</v>
      </c>
      <c r="E2737" t="s">
        <v>12184</v>
      </c>
      <c r="F2737" t="s">
        <v>4095</v>
      </c>
      <c r="G2737">
        <v>1.98</v>
      </c>
      <c r="H2737" t="s">
        <v>12186</v>
      </c>
    </row>
    <row r="2738" spans="1:8" hidden="1" x14ac:dyDescent="0.25">
      <c r="A2738" t="str">
        <f>Produkty[[#This Row],[Symbol]]</f>
        <v>S-80423</v>
      </c>
      <c r="B2738" s="560">
        <v>5901466126967</v>
      </c>
      <c r="C2738" t="s">
        <v>12187</v>
      </c>
      <c r="D2738" t="s">
        <v>7450</v>
      </c>
      <c r="E2738" t="s">
        <v>12188</v>
      </c>
      <c r="F2738" t="s">
        <v>4095</v>
      </c>
      <c r="G2738">
        <v>2.5299999999999998</v>
      </c>
      <c r="H2738" t="s">
        <v>12189</v>
      </c>
    </row>
    <row r="2739" spans="1:8" hidden="1" x14ac:dyDescent="0.25">
      <c r="A2739" t="str">
        <f>Produkty[[#This Row],[Symbol]]</f>
        <v>S-80426</v>
      </c>
      <c r="B2739" s="560">
        <v>5901466126974</v>
      </c>
      <c r="C2739" t="s">
        <v>12190</v>
      </c>
      <c r="D2739" t="s">
        <v>7450</v>
      </c>
      <c r="E2739" t="s">
        <v>12191</v>
      </c>
      <c r="F2739" t="s">
        <v>4095</v>
      </c>
      <c r="G2739">
        <v>2.65</v>
      </c>
      <c r="H2739" t="s">
        <v>12193</v>
      </c>
    </row>
    <row r="2740" spans="1:8" hidden="1" x14ac:dyDescent="0.25">
      <c r="A2740" t="str">
        <f>Produkty[[#This Row],[Symbol]]</f>
        <v>S-80429</v>
      </c>
      <c r="B2740" s="560">
        <v>5901466126981</v>
      </c>
      <c r="C2740" t="s">
        <v>12194</v>
      </c>
      <c r="D2740" t="s">
        <v>7450</v>
      </c>
      <c r="E2740" t="s">
        <v>12195</v>
      </c>
      <c r="F2740" t="s">
        <v>4095</v>
      </c>
      <c r="G2740">
        <v>1.98</v>
      </c>
      <c r="H2740" t="s">
        <v>12197</v>
      </c>
    </row>
    <row r="2741" spans="1:8" hidden="1" x14ac:dyDescent="0.25">
      <c r="A2741" t="str">
        <f>Produkty[[#This Row],[Symbol]]</f>
        <v>S-80432</v>
      </c>
      <c r="B2741" s="560">
        <v>5901466126998</v>
      </c>
      <c r="C2741" t="s">
        <v>12198</v>
      </c>
      <c r="D2741" t="s">
        <v>7450</v>
      </c>
      <c r="E2741" t="s">
        <v>12199</v>
      </c>
      <c r="F2741" t="s">
        <v>4095</v>
      </c>
      <c r="G2741">
        <v>2.2999999999999998</v>
      </c>
      <c r="H2741" t="s">
        <v>12201</v>
      </c>
    </row>
    <row r="2742" spans="1:8" hidden="1" x14ac:dyDescent="0.25">
      <c r="A2742" t="str">
        <f>Produkty[[#This Row],[Symbol]]</f>
        <v>S-80435</v>
      </c>
      <c r="B2742" s="560">
        <v>5901466127001</v>
      </c>
      <c r="C2742" t="s">
        <v>12202</v>
      </c>
      <c r="D2742" t="s">
        <v>7450</v>
      </c>
      <c r="E2742" t="s">
        <v>12203</v>
      </c>
      <c r="F2742" t="s">
        <v>4095</v>
      </c>
      <c r="G2742">
        <v>1.1599999999999999</v>
      </c>
      <c r="H2742" t="s">
        <v>12205</v>
      </c>
    </row>
    <row r="2743" spans="1:8" hidden="1" x14ac:dyDescent="0.25">
      <c r="A2743" t="str">
        <f>Produkty[[#This Row],[Symbol]]</f>
        <v>S-80438</v>
      </c>
      <c r="B2743" s="560">
        <v>5901466127018</v>
      </c>
      <c r="C2743" t="s">
        <v>12206</v>
      </c>
      <c r="D2743" t="s">
        <v>7450</v>
      </c>
      <c r="E2743" t="s">
        <v>12207</v>
      </c>
      <c r="F2743" t="s">
        <v>4095</v>
      </c>
      <c r="G2743">
        <v>1.31</v>
      </c>
      <c r="H2743" t="s">
        <v>12209</v>
      </c>
    </row>
    <row r="2744" spans="1:8" hidden="1" x14ac:dyDescent="0.25">
      <c r="A2744" t="str">
        <f>Produkty[[#This Row],[Symbol]]</f>
        <v>S-80441</v>
      </c>
      <c r="B2744" s="560">
        <v>5901466127025</v>
      </c>
      <c r="C2744" t="s">
        <v>12210</v>
      </c>
      <c r="D2744" t="s">
        <v>7450</v>
      </c>
      <c r="E2744" t="s">
        <v>12211</v>
      </c>
      <c r="F2744" t="s">
        <v>4095</v>
      </c>
      <c r="G2744">
        <v>1.48</v>
      </c>
      <c r="H2744" t="s">
        <v>12213</v>
      </c>
    </row>
    <row r="2745" spans="1:8" hidden="1" x14ac:dyDescent="0.25">
      <c r="A2745" t="str">
        <f>Produkty[[#This Row],[Symbol]]</f>
        <v>S-80444</v>
      </c>
      <c r="B2745" s="560">
        <v>5901466127032</v>
      </c>
      <c r="C2745" t="s">
        <v>12214</v>
      </c>
      <c r="D2745" t="s">
        <v>7450</v>
      </c>
      <c r="E2745" t="s">
        <v>12215</v>
      </c>
      <c r="F2745" t="s">
        <v>4095</v>
      </c>
      <c r="G2745">
        <v>1.02</v>
      </c>
      <c r="H2745" t="s">
        <v>12217</v>
      </c>
    </row>
    <row r="2746" spans="1:8" hidden="1" x14ac:dyDescent="0.25">
      <c r="A2746" t="str">
        <f>Produkty[[#This Row],[Symbol]]</f>
        <v>S-80447</v>
      </c>
      <c r="B2746" s="560">
        <v>5901466127049</v>
      </c>
      <c r="C2746" t="s">
        <v>12218</v>
      </c>
      <c r="D2746" t="s">
        <v>7450</v>
      </c>
      <c r="E2746" t="s">
        <v>12219</v>
      </c>
      <c r="F2746" t="s">
        <v>4095</v>
      </c>
      <c r="G2746">
        <v>1.02</v>
      </c>
      <c r="H2746" t="s">
        <v>12221</v>
      </c>
    </row>
    <row r="2747" spans="1:8" hidden="1" x14ac:dyDescent="0.25">
      <c r="A2747" t="str">
        <f>Produkty[[#This Row],[Symbol]]</f>
        <v>S-80450</v>
      </c>
      <c r="B2747" s="560">
        <v>5901466127056</v>
      </c>
      <c r="C2747" t="s">
        <v>12222</v>
      </c>
      <c r="D2747" t="s">
        <v>7450</v>
      </c>
      <c r="E2747" t="s">
        <v>12223</v>
      </c>
      <c r="F2747" t="s">
        <v>4095</v>
      </c>
      <c r="G2747">
        <v>1.71</v>
      </c>
      <c r="H2747" t="s">
        <v>12225</v>
      </c>
    </row>
    <row r="2748" spans="1:8" hidden="1" x14ac:dyDescent="0.25">
      <c r="A2748" t="str">
        <f>Produkty[[#This Row],[Symbol]]</f>
        <v>S-80453</v>
      </c>
      <c r="B2748" s="560">
        <v>5901466127063</v>
      </c>
      <c r="C2748" t="s">
        <v>12226</v>
      </c>
      <c r="D2748" t="s">
        <v>7450</v>
      </c>
      <c r="E2748" t="s">
        <v>12227</v>
      </c>
      <c r="F2748" t="s">
        <v>4095</v>
      </c>
      <c r="G2748">
        <v>1.98</v>
      </c>
      <c r="H2748" t="s">
        <v>12229</v>
      </c>
    </row>
    <row r="2749" spans="1:8" hidden="1" x14ac:dyDescent="0.25">
      <c r="A2749" t="str">
        <f>Produkty[[#This Row],[Symbol]]</f>
        <v>S-80456</v>
      </c>
      <c r="B2749" s="560">
        <v>5901466127070</v>
      </c>
      <c r="C2749" t="s">
        <v>12230</v>
      </c>
      <c r="D2749" t="s">
        <v>7450</v>
      </c>
      <c r="E2749" t="s">
        <v>12231</v>
      </c>
      <c r="F2749" t="s">
        <v>4095</v>
      </c>
      <c r="G2749">
        <v>5.58</v>
      </c>
      <c r="H2749" t="s">
        <v>12232</v>
      </c>
    </row>
    <row r="2750" spans="1:8" hidden="1" x14ac:dyDescent="0.25">
      <c r="A2750" t="str">
        <f>Produkty[[#This Row],[Symbol]]</f>
        <v>S-80459</v>
      </c>
      <c r="B2750" s="560">
        <v>5901466127087</v>
      </c>
      <c r="C2750" t="s">
        <v>12233</v>
      </c>
      <c r="D2750" t="s">
        <v>7450</v>
      </c>
      <c r="E2750" t="s">
        <v>12234</v>
      </c>
      <c r="F2750" t="s">
        <v>4095</v>
      </c>
      <c r="G2750">
        <v>9.2100000000000009</v>
      </c>
      <c r="H2750" t="s">
        <v>12235</v>
      </c>
    </row>
    <row r="2751" spans="1:8" hidden="1" x14ac:dyDescent="0.25">
      <c r="A2751" t="str">
        <f>Produkty[[#This Row],[Symbol]]</f>
        <v>S-80462</v>
      </c>
      <c r="B2751" s="560">
        <v>5901466127094</v>
      </c>
      <c r="C2751" t="s">
        <v>12236</v>
      </c>
      <c r="D2751" t="s">
        <v>7450</v>
      </c>
      <c r="E2751" t="s">
        <v>12237</v>
      </c>
      <c r="F2751" t="s">
        <v>4095</v>
      </c>
      <c r="G2751">
        <v>1.66</v>
      </c>
      <c r="H2751" t="s">
        <v>12238</v>
      </c>
    </row>
    <row r="2752" spans="1:8" hidden="1" x14ac:dyDescent="0.25">
      <c r="A2752" t="str">
        <f>Produkty[[#This Row],[Symbol]]</f>
        <v>S-80465</v>
      </c>
      <c r="B2752" s="560">
        <v>5901466127100</v>
      </c>
      <c r="C2752" t="s">
        <v>12239</v>
      </c>
      <c r="D2752" t="s">
        <v>7450</v>
      </c>
      <c r="E2752" t="s">
        <v>12240</v>
      </c>
      <c r="F2752" t="s">
        <v>4095</v>
      </c>
      <c r="G2752">
        <v>15.37</v>
      </c>
      <c r="H2752" t="s">
        <v>12242</v>
      </c>
    </row>
    <row r="2753" spans="1:8" hidden="1" x14ac:dyDescent="0.25">
      <c r="A2753" t="str">
        <f>Produkty[[#This Row],[Symbol]]</f>
        <v>S-80468</v>
      </c>
      <c r="B2753" s="560">
        <v>5901466127117</v>
      </c>
      <c r="C2753" t="s">
        <v>12243</v>
      </c>
      <c r="D2753" t="s">
        <v>7450</v>
      </c>
      <c r="E2753" t="s">
        <v>12244</v>
      </c>
      <c r="F2753" t="s">
        <v>4095</v>
      </c>
      <c r="G2753">
        <v>14.94</v>
      </c>
      <c r="H2753" t="s">
        <v>12246</v>
      </c>
    </row>
    <row r="2754" spans="1:8" hidden="1" x14ac:dyDescent="0.25">
      <c r="A2754" t="str">
        <f>Produkty[[#This Row],[Symbol]]</f>
        <v>S-80471</v>
      </c>
      <c r="B2754" s="560">
        <v>5901466127124</v>
      </c>
      <c r="C2754" t="s">
        <v>12247</v>
      </c>
      <c r="D2754" t="s">
        <v>7450</v>
      </c>
      <c r="E2754" t="s">
        <v>12248</v>
      </c>
      <c r="F2754" t="s">
        <v>4095</v>
      </c>
      <c r="G2754">
        <v>14.26</v>
      </c>
      <c r="H2754" t="s">
        <v>12249</v>
      </c>
    </row>
    <row r="2755" spans="1:8" hidden="1" x14ac:dyDescent="0.25">
      <c r="A2755" t="str">
        <f>Produkty[[#This Row],[Symbol]]</f>
        <v>S-80474</v>
      </c>
      <c r="B2755" s="560">
        <v>5901466127131</v>
      </c>
      <c r="C2755" t="s">
        <v>12250</v>
      </c>
      <c r="D2755" t="s">
        <v>7450</v>
      </c>
      <c r="E2755" t="s">
        <v>12251</v>
      </c>
      <c r="F2755" t="s">
        <v>4095</v>
      </c>
      <c r="G2755">
        <v>4.0199999999999996</v>
      </c>
      <c r="H2755" t="s">
        <v>12253</v>
      </c>
    </row>
    <row r="2756" spans="1:8" hidden="1" x14ac:dyDescent="0.25">
      <c r="A2756" t="str">
        <f>Produkty[[#This Row],[Symbol]]</f>
        <v>S-80477</v>
      </c>
      <c r="B2756" s="560">
        <v>5901466127148</v>
      </c>
      <c r="C2756" t="s">
        <v>12254</v>
      </c>
      <c r="D2756" t="s">
        <v>7450</v>
      </c>
      <c r="E2756" t="s">
        <v>12255</v>
      </c>
      <c r="F2756" t="s">
        <v>4095</v>
      </c>
      <c r="G2756">
        <v>9.93</v>
      </c>
      <c r="H2756" t="s">
        <v>12257</v>
      </c>
    </row>
    <row r="2757" spans="1:8" hidden="1" x14ac:dyDescent="0.25">
      <c r="A2757" t="str">
        <f>Produkty[[#This Row],[Symbol]]</f>
        <v>S-80480</v>
      </c>
      <c r="B2757" s="560">
        <v>5901466127155</v>
      </c>
      <c r="C2757" t="s">
        <v>12258</v>
      </c>
      <c r="D2757" t="s">
        <v>7450</v>
      </c>
      <c r="E2757" t="s">
        <v>12259</v>
      </c>
      <c r="F2757" t="s">
        <v>4095</v>
      </c>
      <c r="G2757">
        <v>6.9</v>
      </c>
      <c r="H2757" t="s">
        <v>12261</v>
      </c>
    </row>
    <row r="2758" spans="1:8" hidden="1" x14ac:dyDescent="0.25">
      <c r="A2758" t="str">
        <f>Produkty[[#This Row],[Symbol]]</f>
        <v>S-80483</v>
      </c>
      <c r="B2758" s="560">
        <v>5901466127162</v>
      </c>
      <c r="C2758" t="s">
        <v>12262</v>
      </c>
      <c r="D2758" t="s">
        <v>7450</v>
      </c>
      <c r="E2758" t="s">
        <v>12263</v>
      </c>
      <c r="F2758" t="s">
        <v>4095</v>
      </c>
      <c r="G2758">
        <v>21.85</v>
      </c>
      <c r="H2758" t="s">
        <v>12265</v>
      </c>
    </row>
    <row r="2759" spans="1:8" hidden="1" x14ac:dyDescent="0.25">
      <c r="A2759" t="str">
        <f>Produkty[[#This Row],[Symbol]]</f>
        <v>S-80486</v>
      </c>
      <c r="B2759" s="560">
        <v>5901466127179</v>
      </c>
      <c r="C2759" t="s">
        <v>12266</v>
      </c>
      <c r="D2759" t="s">
        <v>7450</v>
      </c>
      <c r="E2759" t="s">
        <v>12267</v>
      </c>
      <c r="F2759" t="s">
        <v>4095</v>
      </c>
      <c r="G2759">
        <v>20.95</v>
      </c>
      <c r="H2759" t="s">
        <v>12269</v>
      </c>
    </row>
    <row r="2760" spans="1:8" hidden="1" x14ac:dyDescent="0.25">
      <c r="A2760" t="str">
        <f>Produkty[[#This Row],[Symbol]]</f>
        <v>S-80489</v>
      </c>
      <c r="B2760" s="560">
        <v>5901466127186</v>
      </c>
      <c r="C2760" t="s">
        <v>12270</v>
      </c>
      <c r="D2760" t="s">
        <v>7450</v>
      </c>
      <c r="E2760" t="s">
        <v>12271</v>
      </c>
      <c r="F2760" t="s">
        <v>4095</v>
      </c>
      <c r="G2760">
        <v>8.8000000000000007</v>
      </c>
      <c r="H2760" t="s">
        <v>12273</v>
      </c>
    </row>
    <row r="2761" spans="1:8" hidden="1" x14ac:dyDescent="0.25">
      <c r="A2761" t="str">
        <f>Produkty[[#This Row],[Symbol]]</f>
        <v>S-80492</v>
      </c>
      <c r="B2761" s="560">
        <v>5901466127193</v>
      </c>
      <c r="C2761" t="s">
        <v>12274</v>
      </c>
      <c r="D2761" t="s">
        <v>7450</v>
      </c>
      <c r="E2761" t="s">
        <v>12275</v>
      </c>
      <c r="F2761" t="s">
        <v>4095</v>
      </c>
      <c r="G2761">
        <v>10.17</v>
      </c>
      <c r="H2761" t="s">
        <v>12277</v>
      </c>
    </row>
    <row r="2762" spans="1:8" hidden="1" x14ac:dyDescent="0.25">
      <c r="A2762" t="str">
        <f>Produkty[[#This Row],[Symbol]]</f>
        <v>S-37751</v>
      </c>
      <c r="B2762" s="560">
        <v>5901466127353</v>
      </c>
      <c r="C2762" t="s">
        <v>12278</v>
      </c>
      <c r="D2762" t="s">
        <v>7311</v>
      </c>
      <c r="E2762" t="s">
        <v>12279</v>
      </c>
      <c r="F2762" t="s">
        <v>4095</v>
      </c>
      <c r="G2762">
        <v>32.61</v>
      </c>
      <c r="H2762" t="s">
        <v>12280</v>
      </c>
    </row>
    <row r="2763" spans="1:8" hidden="1" x14ac:dyDescent="0.25">
      <c r="A2763" t="str">
        <f>Produkty[[#This Row],[Symbol]]</f>
        <v>S-37753</v>
      </c>
      <c r="B2763" s="560">
        <v>5901466127360</v>
      </c>
      <c r="C2763" t="s">
        <v>12281</v>
      </c>
      <c r="D2763" t="s">
        <v>7311</v>
      </c>
      <c r="E2763" t="s">
        <v>12282</v>
      </c>
      <c r="F2763" t="s">
        <v>4095</v>
      </c>
      <c r="G2763">
        <v>43.14</v>
      </c>
      <c r="H2763" t="s">
        <v>12283</v>
      </c>
    </row>
    <row r="2764" spans="1:8" hidden="1" x14ac:dyDescent="0.25">
      <c r="A2764" t="str">
        <f>Produkty[[#This Row],[Symbol]]</f>
        <v>S-37759</v>
      </c>
      <c r="B2764" s="560">
        <v>5901466127377</v>
      </c>
      <c r="C2764" t="s">
        <v>12284</v>
      </c>
      <c r="D2764" t="s">
        <v>7311</v>
      </c>
      <c r="E2764" t="s">
        <v>12285</v>
      </c>
      <c r="F2764" t="s">
        <v>4095</v>
      </c>
      <c r="G2764">
        <v>26.17</v>
      </c>
      <c r="H2764" t="s">
        <v>12286</v>
      </c>
    </row>
    <row r="2765" spans="1:8" hidden="1" x14ac:dyDescent="0.25">
      <c r="A2765" t="str">
        <f>Produkty[[#This Row],[Symbol]]</f>
        <v>S-37761</v>
      </c>
      <c r="B2765" s="560">
        <v>5901466127384</v>
      </c>
      <c r="C2765" t="s">
        <v>12287</v>
      </c>
      <c r="D2765" t="s">
        <v>7099</v>
      </c>
      <c r="E2765" t="s">
        <v>12288</v>
      </c>
      <c r="F2765" t="s">
        <v>4095</v>
      </c>
      <c r="G2765">
        <v>16.510000000000002</v>
      </c>
      <c r="H2765" t="s">
        <v>12289</v>
      </c>
    </row>
    <row r="2766" spans="1:8" hidden="1" x14ac:dyDescent="0.25">
      <c r="A2766" t="str">
        <f>Produkty[[#This Row],[Symbol]]</f>
        <v>TD-60</v>
      </c>
      <c r="B2766" s="560">
        <v>5901466127391</v>
      </c>
      <c r="C2766" t="s">
        <v>12290</v>
      </c>
      <c r="D2766" t="s">
        <v>4107</v>
      </c>
      <c r="E2766" t="s">
        <v>12291</v>
      </c>
      <c r="F2766" t="s">
        <v>4118</v>
      </c>
      <c r="G2766">
        <v>21.2</v>
      </c>
      <c r="H2766" t="s">
        <v>39060</v>
      </c>
    </row>
    <row r="2767" spans="1:8" hidden="1" x14ac:dyDescent="0.25">
      <c r="A2767" t="str">
        <f>Produkty[[#This Row],[Symbol]]</f>
        <v>TD-140</v>
      </c>
      <c r="B2767" s="560">
        <v>5901466127407</v>
      </c>
      <c r="C2767" t="s">
        <v>12292</v>
      </c>
      <c r="D2767" t="s">
        <v>4107</v>
      </c>
      <c r="E2767" t="s">
        <v>12293</v>
      </c>
      <c r="F2767" t="s">
        <v>4118</v>
      </c>
      <c r="G2767">
        <v>55</v>
      </c>
      <c r="H2767" t="s">
        <v>39061</v>
      </c>
    </row>
    <row r="2768" spans="1:8" hidden="1" x14ac:dyDescent="0.25">
      <c r="A2768" t="str">
        <f>Produkty[[#This Row],[Symbol]]</f>
        <v>S-78565</v>
      </c>
      <c r="B2768" s="560">
        <v>5901466127438</v>
      </c>
      <c r="C2768" t="s">
        <v>12294</v>
      </c>
      <c r="D2768" t="s">
        <v>7240</v>
      </c>
      <c r="E2768" t="s">
        <v>12295</v>
      </c>
      <c r="F2768" t="s">
        <v>4095</v>
      </c>
      <c r="G2768">
        <v>109.83</v>
      </c>
      <c r="H2768" t="s">
        <v>12296</v>
      </c>
    </row>
    <row r="2769" spans="1:8" hidden="1" x14ac:dyDescent="0.25">
      <c r="A2769" t="str">
        <f>Produkty[[#This Row],[Symbol]]</f>
        <v>S-78567</v>
      </c>
      <c r="B2769" s="560">
        <v>5901466127445</v>
      </c>
      <c r="C2769" t="s">
        <v>12297</v>
      </c>
      <c r="D2769" t="s">
        <v>7240</v>
      </c>
      <c r="E2769" t="s">
        <v>12298</v>
      </c>
      <c r="F2769" t="s">
        <v>4095</v>
      </c>
      <c r="G2769">
        <v>109.83</v>
      </c>
      <c r="H2769" t="s">
        <v>12299</v>
      </c>
    </row>
    <row r="2770" spans="1:8" hidden="1" x14ac:dyDescent="0.25">
      <c r="A2770" t="str">
        <f>Produkty[[#This Row],[Symbol]]</f>
        <v>S-78569</v>
      </c>
      <c r="B2770" s="560">
        <v>5901466127452</v>
      </c>
      <c r="C2770" t="s">
        <v>12300</v>
      </c>
      <c r="D2770" t="s">
        <v>7240</v>
      </c>
      <c r="E2770" t="s">
        <v>12301</v>
      </c>
      <c r="F2770" t="s">
        <v>4095</v>
      </c>
      <c r="G2770">
        <v>109.83</v>
      </c>
      <c r="H2770" t="s">
        <v>12302</v>
      </c>
    </row>
    <row r="2771" spans="1:8" hidden="1" x14ac:dyDescent="0.25">
      <c r="A2771" t="str">
        <f>Produkty[[#This Row],[Symbol]]</f>
        <v>S-78571</v>
      </c>
      <c r="B2771" s="560">
        <v>5901466127469</v>
      </c>
      <c r="C2771" t="s">
        <v>12303</v>
      </c>
      <c r="D2771" t="s">
        <v>7240</v>
      </c>
      <c r="E2771" t="s">
        <v>12304</v>
      </c>
      <c r="F2771" t="s">
        <v>4095</v>
      </c>
      <c r="G2771">
        <v>109.83</v>
      </c>
      <c r="H2771" t="s">
        <v>12305</v>
      </c>
    </row>
    <row r="2772" spans="1:8" hidden="1" x14ac:dyDescent="0.25">
      <c r="A2772" t="str">
        <f>Produkty[[#This Row],[Symbol]]</f>
        <v>S-78573</v>
      </c>
      <c r="B2772" s="560">
        <v>5901466127476</v>
      </c>
      <c r="C2772" t="s">
        <v>12306</v>
      </c>
      <c r="D2772" t="s">
        <v>7240</v>
      </c>
      <c r="E2772" t="s">
        <v>12307</v>
      </c>
      <c r="F2772" t="s">
        <v>4095</v>
      </c>
      <c r="G2772">
        <v>109.83</v>
      </c>
      <c r="H2772" t="s">
        <v>12308</v>
      </c>
    </row>
    <row r="2773" spans="1:8" hidden="1" x14ac:dyDescent="0.25">
      <c r="A2773" t="str">
        <f>Produkty[[#This Row],[Symbol]]</f>
        <v>S-78555</v>
      </c>
      <c r="B2773" s="560">
        <v>5901466127483</v>
      </c>
      <c r="C2773" t="s">
        <v>12309</v>
      </c>
      <c r="D2773" t="s">
        <v>7240</v>
      </c>
      <c r="E2773" t="s">
        <v>12310</v>
      </c>
      <c r="F2773" t="s">
        <v>4095</v>
      </c>
      <c r="G2773">
        <v>109.83</v>
      </c>
      <c r="H2773" t="s">
        <v>12311</v>
      </c>
    </row>
    <row r="2774" spans="1:8" hidden="1" x14ac:dyDescent="0.25">
      <c r="A2774" t="str">
        <f>Produkty[[#This Row],[Symbol]]</f>
        <v>S-78557</v>
      </c>
      <c r="B2774" s="560">
        <v>5901466127490</v>
      </c>
      <c r="C2774" t="s">
        <v>12312</v>
      </c>
      <c r="D2774" t="s">
        <v>7240</v>
      </c>
      <c r="E2774" t="s">
        <v>12313</v>
      </c>
      <c r="F2774" t="s">
        <v>4095</v>
      </c>
      <c r="G2774">
        <v>109.83</v>
      </c>
      <c r="H2774" t="s">
        <v>12314</v>
      </c>
    </row>
    <row r="2775" spans="1:8" hidden="1" x14ac:dyDescent="0.25">
      <c r="A2775" t="str">
        <f>Produkty[[#This Row],[Symbol]]</f>
        <v>S-78559</v>
      </c>
      <c r="B2775" s="560">
        <v>5901466127506</v>
      </c>
      <c r="C2775" t="s">
        <v>12315</v>
      </c>
      <c r="D2775" t="s">
        <v>7240</v>
      </c>
      <c r="E2775" t="s">
        <v>12316</v>
      </c>
      <c r="F2775" t="s">
        <v>4095</v>
      </c>
      <c r="G2775">
        <v>109.83</v>
      </c>
      <c r="H2775" t="s">
        <v>12317</v>
      </c>
    </row>
    <row r="2776" spans="1:8" hidden="1" x14ac:dyDescent="0.25">
      <c r="A2776" t="str">
        <f>Produkty[[#This Row],[Symbol]]</f>
        <v>S-78561</v>
      </c>
      <c r="B2776" s="560">
        <v>5901466127513</v>
      </c>
      <c r="C2776" t="s">
        <v>12318</v>
      </c>
      <c r="D2776" t="s">
        <v>7240</v>
      </c>
      <c r="E2776" t="s">
        <v>12319</v>
      </c>
      <c r="F2776" t="s">
        <v>4095</v>
      </c>
      <c r="G2776">
        <v>109.83</v>
      </c>
      <c r="H2776" t="s">
        <v>12320</v>
      </c>
    </row>
    <row r="2777" spans="1:8" hidden="1" x14ac:dyDescent="0.25">
      <c r="A2777" t="str">
        <f>Produkty[[#This Row],[Symbol]]</f>
        <v>S-78563</v>
      </c>
      <c r="B2777" s="560">
        <v>5901466127520</v>
      </c>
      <c r="C2777" t="s">
        <v>12321</v>
      </c>
      <c r="D2777" t="s">
        <v>7240</v>
      </c>
      <c r="E2777" t="s">
        <v>12322</v>
      </c>
      <c r="F2777" t="s">
        <v>4095</v>
      </c>
      <c r="G2777">
        <v>109.83</v>
      </c>
      <c r="H2777" t="s">
        <v>12323</v>
      </c>
    </row>
    <row r="2778" spans="1:8" hidden="1" x14ac:dyDescent="0.25">
      <c r="A2778" t="str">
        <f>Produkty[[#This Row],[Symbol]]</f>
        <v>S-78575</v>
      </c>
      <c r="B2778" s="560">
        <v>5901466127537</v>
      </c>
      <c r="C2778" t="s">
        <v>12324</v>
      </c>
      <c r="D2778" t="s">
        <v>7240</v>
      </c>
      <c r="E2778" t="s">
        <v>12325</v>
      </c>
      <c r="F2778" t="s">
        <v>4095</v>
      </c>
      <c r="G2778">
        <v>109.83</v>
      </c>
      <c r="H2778" t="s">
        <v>12326</v>
      </c>
    </row>
    <row r="2779" spans="1:8" hidden="1" x14ac:dyDescent="0.25">
      <c r="A2779" t="str">
        <f>Produkty[[#This Row],[Symbol]]</f>
        <v>S-78577</v>
      </c>
      <c r="B2779" s="560">
        <v>5901466127544</v>
      </c>
      <c r="C2779" t="s">
        <v>12327</v>
      </c>
      <c r="D2779" t="s">
        <v>7240</v>
      </c>
      <c r="E2779" t="s">
        <v>12328</v>
      </c>
      <c r="F2779" t="s">
        <v>4095</v>
      </c>
      <c r="G2779">
        <v>109.83</v>
      </c>
      <c r="H2779" t="s">
        <v>12329</v>
      </c>
    </row>
    <row r="2780" spans="1:8" hidden="1" x14ac:dyDescent="0.25">
      <c r="A2780" t="str">
        <f>Produkty[[#This Row],[Symbol]]</f>
        <v>S-78579</v>
      </c>
      <c r="B2780" s="560">
        <v>5901466127551</v>
      </c>
      <c r="C2780" t="s">
        <v>12330</v>
      </c>
      <c r="D2780" t="s">
        <v>7240</v>
      </c>
      <c r="E2780" t="s">
        <v>12331</v>
      </c>
      <c r="F2780" t="s">
        <v>4095</v>
      </c>
      <c r="G2780">
        <v>109.83</v>
      </c>
      <c r="H2780" t="s">
        <v>12332</v>
      </c>
    </row>
    <row r="2781" spans="1:8" hidden="1" x14ac:dyDescent="0.25">
      <c r="A2781" t="str">
        <f>Produkty[[#This Row],[Symbol]]</f>
        <v>S-78581</v>
      </c>
      <c r="B2781" s="560">
        <v>5901466127568</v>
      </c>
      <c r="C2781" t="s">
        <v>12333</v>
      </c>
      <c r="D2781" t="s">
        <v>7240</v>
      </c>
      <c r="E2781" t="s">
        <v>12334</v>
      </c>
      <c r="F2781" t="s">
        <v>4095</v>
      </c>
      <c r="G2781">
        <v>109.83</v>
      </c>
      <c r="H2781" t="s">
        <v>12335</v>
      </c>
    </row>
    <row r="2782" spans="1:8" hidden="1" x14ac:dyDescent="0.25">
      <c r="A2782" t="str">
        <f>Produkty[[#This Row],[Symbol]]</f>
        <v>S-78583</v>
      </c>
      <c r="B2782" s="560">
        <v>5901466127575</v>
      </c>
      <c r="C2782" t="s">
        <v>12336</v>
      </c>
      <c r="D2782" t="s">
        <v>7240</v>
      </c>
      <c r="E2782" t="s">
        <v>12337</v>
      </c>
      <c r="F2782" t="s">
        <v>4095</v>
      </c>
      <c r="G2782">
        <v>109.83</v>
      </c>
      <c r="H2782" t="s">
        <v>12338</v>
      </c>
    </row>
    <row r="2783" spans="1:8" hidden="1" x14ac:dyDescent="0.25">
      <c r="A2783" t="str">
        <f>Produkty[[#This Row],[Symbol]]</f>
        <v>S-78585</v>
      </c>
      <c r="B2783" s="560">
        <v>5901466127582</v>
      </c>
      <c r="C2783" t="s">
        <v>12339</v>
      </c>
      <c r="D2783" t="s">
        <v>7240</v>
      </c>
      <c r="E2783" t="s">
        <v>12340</v>
      </c>
      <c r="F2783" t="s">
        <v>4095</v>
      </c>
      <c r="G2783">
        <v>109.83</v>
      </c>
      <c r="H2783" t="s">
        <v>12341</v>
      </c>
    </row>
    <row r="2784" spans="1:8" hidden="1" x14ac:dyDescent="0.25">
      <c r="A2784" t="str">
        <f>Produkty[[#This Row],[Symbol]]</f>
        <v>S-78587</v>
      </c>
      <c r="B2784" s="560">
        <v>5901466127599</v>
      </c>
      <c r="C2784" t="s">
        <v>12342</v>
      </c>
      <c r="D2784" t="s">
        <v>7240</v>
      </c>
      <c r="E2784" t="s">
        <v>12343</v>
      </c>
      <c r="F2784" t="s">
        <v>4095</v>
      </c>
      <c r="G2784">
        <v>109.83</v>
      </c>
      <c r="H2784" t="s">
        <v>12344</v>
      </c>
    </row>
    <row r="2785" spans="1:8" hidden="1" x14ac:dyDescent="0.25">
      <c r="A2785" t="str">
        <f>Produkty[[#This Row],[Symbol]]</f>
        <v>S-78589</v>
      </c>
      <c r="B2785" s="560">
        <v>5901466127605</v>
      </c>
      <c r="C2785" t="s">
        <v>12345</v>
      </c>
      <c r="D2785" t="s">
        <v>7240</v>
      </c>
      <c r="E2785" t="s">
        <v>12346</v>
      </c>
      <c r="F2785" t="s">
        <v>4095</v>
      </c>
      <c r="G2785">
        <v>109.83</v>
      </c>
      <c r="H2785" t="s">
        <v>12347</v>
      </c>
    </row>
    <row r="2786" spans="1:8" hidden="1" x14ac:dyDescent="0.25">
      <c r="A2786" t="str">
        <f>Produkty[[#This Row],[Symbol]]</f>
        <v>S-78591</v>
      </c>
      <c r="B2786" s="560">
        <v>5901466127612</v>
      </c>
      <c r="C2786" t="s">
        <v>12348</v>
      </c>
      <c r="D2786" t="s">
        <v>7240</v>
      </c>
      <c r="E2786" t="s">
        <v>12349</v>
      </c>
      <c r="F2786" t="s">
        <v>4095</v>
      </c>
      <c r="G2786">
        <v>109.83</v>
      </c>
      <c r="H2786" t="s">
        <v>12350</v>
      </c>
    </row>
    <row r="2787" spans="1:8" hidden="1" x14ac:dyDescent="0.25">
      <c r="A2787" t="str">
        <f>Produkty[[#This Row],[Symbol]]</f>
        <v>S-78593</v>
      </c>
      <c r="B2787" s="560">
        <v>5901466127629</v>
      </c>
      <c r="C2787" t="s">
        <v>12351</v>
      </c>
      <c r="D2787" t="s">
        <v>7240</v>
      </c>
      <c r="E2787" t="s">
        <v>12352</v>
      </c>
      <c r="F2787" t="s">
        <v>4095</v>
      </c>
      <c r="G2787">
        <v>109.83</v>
      </c>
      <c r="H2787" t="s">
        <v>12353</v>
      </c>
    </row>
    <row r="2788" spans="1:8" hidden="1" x14ac:dyDescent="0.25">
      <c r="A2788" t="str">
        <f>Produkty[[#This Row],[Symbol]]</f>
        <v>S-78595</v>
      </c>
      <c r="B2788" s="560">
        <v>5901466127636</v>
      </c>
      <c r="C2788" t="s">
        <v>12354</v>
      </c>
      <c r="D2788" t="s">
        <v>7240</v>
      </c>
      <c r="E2788" t="s">
        <v>12355</v>
      </c>
      <c r="F2788" t="s">
        <v>4095</v>
      </c>
      <c r="G2788">
        <v>94.47</v>
      </c>
      <c r="H2788" t="s">
        <v>12356</v>
      </c>
    </row>
    <row r="2789" spans="1:8" hidden="1" x14ac:dyDescent="0.25">
      <c r="A2789" t="str">
        <f>Produkty[[#This Row],[Symbol]]</f>
        <v>S-78597</v>
      </c>
      <c r="B2789" s="560">
        <v>5901466127643</v>
      </c>
      <c r="C2789" t="s">
        <v>12357</v>
      </c>
      <c r="D2789" t="s">
        <v>7240</v>
      </c>
      <c r="E2789" t="s">
        <v>12358</v>
      </c>
      <c r="F2789" t="s">
        <v>4095</v>
      </c>
      <c r="G2789">
        <v>94.47</v>
      </c>
      <c r="H2789" t="s">
        <v>12359</v>
      </c>
    </row>
    <row r="2790" spans="1:8" hidden="1" x14ac:dyDescent="0.25">
      <c r="A2790" t="str">
        <f>Produkty[[#This Row],[Symbol]]</f>
        <v>S-78599</v>
      </c>
      <c r="B2790" s="560">
        <v>5901466127650</v>
      </c>
      <c r="C2790" t="s">
        <v>12360</v>
      </c>
      <c r="D2790" t="s">
        <v>7240</v>
      </c>
      <c r="E2790" t="s">
        <v>12361</v>
      </c>
      <c r="F2790" t="s">
        <v>4095</v>
      </c>
      <c r="G2790">
        <v>94.47</v>
      </c>
      <c r="H2790" t="s">
        <v>12362</v>
      </c>
    </row>
    <row r="2791" spans="1:8" hidden="1" x14ac:dyDescent="0.25">
      <c r="A2791" t="str">
        <f>Produkty[[#This Row],[Symbol]]</f>
        <v>S-78601</v>
      </c>
      <c r="B2791" s="560">
        <v>5901466127667</v>
      </c>
      <c r="C2791" t="s">
        <v>12363</v>
      </c>
      <c r="D2791" t="s">
        <v>7240</v>
      </c>
      <c r="E2791" t="s">
        <v>12364</v>
      </c>
      <c r="F2791" t="s">
        <v>4095</v>
      </c>
      <c r="G2791">
        <v>94.47</v>
      </c>
      <c r="H2791" t="s">
        <v>12365</v>
      </c>
    </row>
    <row r="2792" spans="1:8" hidden="1" x14ac:dyDescent="0.25">
      <c r="A2792" t="str">
        <f>Produkty[[#This Row],[Symbol]]</f>
        <v>S-78603</v>
      </c>
      <c r="B2792" s="560">
        <v>5901466127674</v>
      </c>
      <c r="C2792" t="s">
        <v>12366</v>
      </c>
      <c r="D2792" t="s">
        <v>7240</v>
      </c>
      <c r="E2792" t="s">
        <v>12367</v>
      </c>
      <c r="F2792" t="s">
        <v>4095</v>
      </c>
      <c r="G2792">
        <v>94.47</v>
      </c>
      <c r="H2792" t="s">
        <v>12368</v>
      </c>
    </row>
    <row r="2793" spans="1:8" hidden="1" x14ac:dyDescent="0.25">
      <c r="A2793" t="str">
        <f>Produkty[[#This Row],[Symbol]]</f>
        <v>S-78605</v>
      </c>
      <c r="B2793" s="560">
        <v>5901466127681</v>
      </c>
      <c r="C2793" t="s">
        <v>12369</v>
      </c>
      <c r="D2793" t="s">
        <v>7240</v>
      </c>
      <c r="E2793" t="s">
        <v>12370</v>
      </c>
      <c r="F2793" t="s">
        <v>4095</v>
      </c>
      <c r="G2793">
        <v>94.47</v>
      </c>
      <c r="H2793" t="s">
        <v>12371</v>
      </c>
    </row>
    <row r="2794" spans="1:8" hidden="1" x14ac:dyDescent="0.25">
      <c r="A2794" t="str">
        <f>Produkty[[#This Row],[Symbol]]</f>
        <v>S-78607</v>
      </c>
      <c r="B2794" s="560">
        <v>5901466127698</v>
      </c>
      <c r="C2794" t="s">
        <v>12372</v>
      </c>
      <c r="D2794" t="s">
        <v>7240</v>
      </c>
      <c r="E2794" t="s">
        <v>12373</v>
      </c>
      <c r="F2794" t="s">
        <v>4095</v>
      </c>
      <c r="G2794">
        <v>94.47</v>
      </c>
      <c r="H2794" t="s">
        <v>12374</v>
      </c>
    </row>
    <row r="2795" spans="1:8" hidden="1" x14ac:dyDescent="0.25">
      <c r="A2795" t="str">
        <f>Produkty[[#This Row],[Symbol]]</f>
        <v>S-78609</v>
      </c>
      <c r="B2795" s="560">
        <v>5901466127704</v>
      </c>
      <c r="C2795" t="s">
        <v>12375</v>
      </c>
      <c r="D2795" t="s">
        <v>7240</v>
      </c>
      <c r="E2795" t="s">
        <v>12376</v>
      </c>
      <c r="F2795" t="s">
        <v>4095</v>
      </c>
      <c r="G2795">
        <v>94.47</v>
      </c>
      <c r="H2795" t="s">
        <v>12377</v>
      </c>
    </row>
    <row r="2796" spans="1:8" hidden="1" x14ac:dyDescent="0.25">
      <c r="A2796" t="str">
        <f>Produkty[[#This Row],[Symbol]]</f>
        <v>S-78611</v>
      </c>
      <c r="B2796" s="560">
        <v>5901466127711</v>
      </c>
      <c r="C2796" t="s">
        <v>12378</v>
      </c>
      <c r="D2796" t="s">
        <v>7240</v>
      </c>
      <c r="E2796" t="s">
        <v>12379</v>
      </c>
      <c r="F2796" t="s">
        <v>4095</v>
      </c>
      <c r="G2796">
        <v>94.47</v>
      </c>
      <c r="H2796" t="s">
        <v>12380</v>
      </c>
    </row>
    <row r="2797" spans="1:8" hidden="1" x14ac:dyDescent="0.25">
      <c r="A2797" t="str">
        <f>Produkty[[#This Row],[Symbol]]</f>
        <v>S-78613</v>
      </c>
      <c r="B2797" s="560">
        <v>5901466127728</v>
      </c>
      <c r="C2797" t="s">
        <v>12381</v>
      </c>
      <c r="D2797" t="s">
        <v>7240</v>
      </c>
      <c r="E2797" t="s">
        <v>12382</v>
      </c>
      <c r="F2797" t="s">
        <v>4095</v>
      </c>
      <c r="G2797">
        <v>94.47</v>
      </c>
      <c r="H2797" t="s">
        <v>12383</v>
      </c>
    </row>
    <row r="2798" spans="1:8" hidden="1" x14ac:dyDescent="0.25">
      <c r="A2798" t="str">
        <f>Produkty[[#This Row],[Symbol]]</f>
        <v>S-78615</v>
      </c>
      <c r="B2798" s="560">
        <v>5901466127735</v>
      </c>
      <c r="C2798" t="s">
        <v>12384</v>
      </c>
      <c r="D2798" t="s">
        <v>7240</v>
      </c>
      <c r="E2798" t="s">
        <v>12385</v>
      </c>
      <c r="F2798" t="s">
        <v>4095</v>
      </c>
      <c r="G2798">
        <v>85</v>
      </c>
      <c r="H2798" t="s">
        <v>12386</v>
      </c>
    </row>
    <row r="2799" spans="1:8" hidden="1" x14ac:dyDescent="0.25">
      <c r="A2799" t="str">
        <f>Produkty[[#This Row],[Symbol]]</f>
        <v>S-78617</v>
      </c>
      <c r="B2799" s="560">
        <v>5901466127742</v>
      </c>
      <c r="C2799" t="s">
        <v>12387</v>
      </c>
      <c r="D2799" t="s">
        <v>7240</v>
      </c>
      <c r="E2799" t="s">
        <v>12388</v>
      </c>
      <c r="F2799" t="s">
        <v>4095</v>
      </c>
      <c r="G2799">
        <v>85</v>
      </c>
      <c r="H2799" t="s">
        <v>12389</v>
      </c>
    </row>
    <row r="2800" spans="1:8" hidden="1" x14ac:dyDescent="0.25">
      <c r="A2800" t="str">
        <f>Produkty[[#This Row],[Symbol]]</f>
        <v>S-78619</v>
      </c>
      <c r="B2800" s="560">
        <v>5901466127759</v>
      </c>
      <c r="C2800" t="s">
        <v>12390</v>
      </c>
      <c r="D2800" t="s">
        <v>7240</v>
      </c>
      <c r="E2800" t="s">
        <v>12391</v>
      </c>
      <c r="F2800" t="s">
        <v>4095</v>
      </c>
      <c r="G2800">
        <v>85</v>
      </c>
      <c r="H2800" t="s">
        <v>12392</v>
      </c>
    </row>
    <row r="2801" spans="1:8" hidden="1" x14ac:dyDescent="0.25">
      <c r="A2801" t="str">
        <f>Produkty[[#This Row],[Symbol]]</f>
        <v>S-78621</v>
      </c>
      <c r="B2801" s="560">
        <v>5901466127766</v>
      </c>
      <c r="C2801" t="s">
        <v>12393</v>
      </c>
      <c r="D2801" t="s">
        <v>7240</v>
      </c>
      <c r="E2801" t="s">
        <v>12394</v>
      </c>
      <c r="F2801" t="s">
        <v>4095</v>
      </c>
      <c r="G2801">
        <v>85</v>
      </c>
      <c r="H2801" t="s">
        <v>12395</v>
      </c>
    </row>
    <row r="2802" spans="1:8" hidden="1" x14ac:dyDescent="0.25">
      <c r="A2802" t="str">
        <f>Produkty[[#This Row],[Symbol]]</f>
        <v>S-78623</v>
      </c>
      <c r="B2802" s="560">
        <v>5901466127773</v>
      </c>
      <c r="C2802" t="s">
        <v>12396</v>
      </c>
      <c r="D2802" t="s">
        <v>7240</v>
      </c>
      <c r="E2802" t="s">
        <v>12397</v>
      </c>
      <c r="F2802" t="s">
        <v>4095</v>
      </c>
      <c r="G2802">
        <v>85</v>
      </c>
      <c r="H2802" t="s">
        <v>12398</v>
      </c>
    </row>
    <row r="2803" spans="1:8" hidden="1" x14ac:dyDescent="0.25">
      <c r="A2803" t="str">
        <f>Produkty[[#This Row],[Symbol]]</f>
        <v>S-78635</v>
      </c>
      <c r="B2803" s="560">
        <v>5901466127780</v>
      </c>
      <c r="C2803" t="s">
        <v>12399</v>
      </c>
      <c r="D2803" t="s">
        <v>7240</v>
      </c>
      <c r="E2803" t="s">
        <v>12400</v>
      </c>
      <c r="F2803" t="s">
        <v>4095</v>
      </c>
      <c r="G2803">
        <v>85</v>
      </c>
      <c r="H2803" t="s">
        <v>12401</v>
      </c>
    </row>
    <row r="2804" spans="1:8" hidden="1" x14ac:dyDescent="0.25">
      <c r="A2804" t="str">
        <f>Produkty[[#This Row],[Symbol]]</f>
        <v>S-78637</v>
      </c>
      <c r="B2804" s="560">
        <v>5901466127797</v>
      </c>
      <c r="C2804" t="s">
        <v>12402</v>
      </c>
      <c r="D2804" t="s">
        <v>7240</v>
      </c>
      <c r="E2804" t="s">
        <v>12403</v>
      </c>
      <c r="F2804" t="s">
        <v>4095</v>
      </c>
      <c r="G2804">
        <v>85</v>
      </c>
      <c r="H2804" t="s">
        <v>12404</v>
      </c>
    </row>
    <row r="2805" spans="1:8" hidden="1" x14ac:dyDescent="0.25">
      <c r="A2805" t="str">
        <f>Produkty[[#This Row],[Symbol]]</f>
        <v>S-78639</v>
      </c>
      <c r="B2805" s="560">
        <v>5901466127803</v>
      </c>
      <c r="C2805" t="s">
        <v>12405</v>
      </c>
      <c r="D2805" t="s">
        <v>7240</v>
      </c>
      <c r="E2805" t="s">
        <v>12406</v>
      </c>
      <c r="F2805" t="s">
        <v>4095</v>
      </c>
      <c r="G2805">
        <v>85</v>
      </c>
      <c r="H2805" t="s">
        <v>12407</v>
      </c>
    </row>
    <row r="2806" spans="1:8" hidden="1" x14ac:dyDescent="0.25">
      <c r="A2806" t="str">
        <f>Produkty[[#This Row],[Symbol]]</f>
        <v>S-78641</v>
      </c>
      <c r="B2806" s="560">
        <v>5901466127810</v>
      </c>
      <c r="C2806" t="s">
        <v>12408</v>
      </c>
      <c r="D2806" t="s">
        <v>7240</v>
      </c>
      <c r="E2806" t="s">
        <v>12409</v>
      </c>
      <c r="F2806" t="s">
        <v>4095</v>
      </c>
      <c r="G2806">
        <v>85</v>
      </c>
      <c r="H2806" t="s">
        <v>12410</v>
      </c>
    </row>
    <row r="2807" spans="1:8" hidden="1" x14ac:dyDescent="0.25">
      <c r="A2807" t="str">
        <f>Produkty[[#This Row],[Symbol]]</f>
        <v>S-78643</v>
      </c>
      <c r="B2807" s="560">
        <v>5901466127827</v>
      </c>
      <c r="C2807" t="s">
        <v>12411</v>
      </c>
      <c r="D2807" t="s">
        <v>7240</v>
      </c>
      <c r="E2807" t="s">
        <v>12412</v>
      </c>
      <c r="F2807" t="s">
        <v>4095</v>
      </c>
      <c r="G2807">
        <v>85</v>
      </c>
      <c r="H2807" t="s">
        <v>12413</v>
      </c>
    </row>
    <row r="2808" spans="1:8" hidden="1" x14ac:dyDescent="0.25">
      <c r="A2808" t="str">
        <f>Produkty[[#This Row],[Symbol]]</f>
        <v>S-78655</v>
      </c>
      <c r="B2808" s="560">
        <v>5901466127834</v>
      </c>
      <c r="C2808" t="s">
        <v>12414</v>
      </c>
      <c r="D2808" t="s">
        <v>7240</v>
      </c>
      <c r="E2808" t="s">
        <v>12415</v>
      </c>
      <c r="F2808" t="s">
        <v>4095</v>
      </c>
      <c r="G2808">
        <v>85</v>
      </c>
      <c r="H2808" t="s">
        <v>12416</v>
      </c>
    </row>
    <row r="2809" spans="1:8" hidden="1" x14ac:dyDescent="0.25">
      <c r="A2809" t="str">
        <f>Produkty[[#This Row],[Symbol]]</f>
        <v>S-78657</v>
      </c>
      <c r="B2809" s="560">
        <v>5901466127841</v>
      </c>
      <c r="C2809" t="s">
        <v>12417</v>
      </c>
      <c r="D2809" t="s">
        <v>7240</v>
      </c>
      <c r="E2809" t="s">
        <v>12418</v>
      </c>
      <c r="F2809" t="s">
        <v>4095</v>
      </c>
      <c r="G2809">
        <v>85</v>
      </c>
      <c r="H2809" t="s">
        <v>12419</v>
      </c>
    </row>
    <row r="2810" spans="1:8" hidden="1" x14ac:dyDescent="0.25">
      <c r="A2810" t="str">
        <f>Produkty[[#This Row],[Symbol]]</f>
        <v>S-78659</v>
      </c>
      <c r="B2810" s="560">
        <v>5901466127858</v>
      </c>
      <c r="C2810" t="s">
        <v>12420</v>
      </c>
      <c r="D2810" t="s">
        <v>7240</v>
      </c>
      <c r="E2810" t="s">
        <v>12421</v>
      </c>
      <c r="F2810" t="s">
        <v>4095</v>
      </c>
      <c r="G2810">
        <v>85</v>
      </c>
      <c r="H2810" t="s">
        <v>12422</v>
      </c>
    </row>
    <row r="2811" spans="1:8" hidden="1" x14ac:dyDescent="0.25">
      <c r="A2811" t="str">
        <f>Produkty[[#This Row],[Symbol]]</f>
        <v>S-78661</v>
      </c>
      <c r="B2811" s="560">
        <v>5901466127865</v>
      </c>
      <c r="C2811" t="s">
        <v>12423</v>
      </c>
      <c r="D2811" t="s">
        <v>7240</v>
      </c>
      <c r="E2811" t="s">
        <v>12424</v>
      </c>
      <c r="F2811" t="s">
        <v>4095</v>
      </c>
      <c r="G2811">
        <v>85</v>
      </c>
      <c r="H2811" t="s">
        <v>12425</v>
      </c>
    </row>
    <row r="2812" spans="1:8" hidden="1" x14ac:dyDescent="0.25">
      <c r="A2812" t="str">
        <f>Produkty[[#This Row],[Symbol]]</f>
        <v>S-78663</v>
      </c>
      <c r="B2812" s="560">
        <v>5901466127872</v>
      </c>
      <c r="C2812" t="s">
        <v>12426</v>
      </c>
      <c r="D2812" t="s">
        <v>7240</v>
      </c>
      <c r="E2812" t="s">
        <v>12427</v>
      </c>
      <c r="F2812" t="s">
        <v>4095</v>
      </c>
      <c r="G2812">
        <v>85</v>
      </c>
      <c r="H2812" t="s">
        <v>12428</v>
      </c>
    </row>
    <row r="2813" spans="1:8" hidden="1" x14ac:dyDescent="0.25">
      <c r="A2813" t="str">
        <f>Produkty[[#This Row],[Symbol]]</f>
        <v>S-78675</v>
      </c>
      <c r="B2813" s="560">
        <v>5901466127889</v>
      </c>
      <c r="C2813" t="s">
        <v>12429</v>
      </c>
      <c r="D2813" t="s">
        <v>7240</v>
      </c>
      <c r="E2813" t="s">
        <v>12430</v>
      </c>
      <c r="F2813" t="s">
        <v>4095</v>
      </c>
      <c r="G2813">
        <v>85</v>
      </c>
      <c r="H2813" t="s">
        <v>12431</v>
      </c>
    </row>
    <row r="2814" spans="1:8" hidden="1" x14ac:dyDescent="0.25">
      <c r="A2814" t="str">
        <f>Produkty[[#This Row],[Symbol]]</f>
        <v>S-78677</v>
      </c>
      <c r="B2814" s="560">
        <v>5901466127896</v>
      </c>
      <c r="C2814" t="s">
        <v>12432</v>
      </c>
      <c r="D2814" t="s">
        <v>7240</v>
      </c>
      <c r="E2814" t="s">
        <v>12433</v>
      </c>
      <c r="F2814" t="s">
        <v>4095</v>
      </c>
      <c r="G2814">
        <v>85</v>
      </c>
      <c r="H2814" t="s">
        <v>12434</v>
      </c>
    </row>
    <row r="2815" spans="1:8" hidden="1" x14ac:dyDescent="0.25">
      <c r="A2815" t="str">
        <f>Produkty[[#This Row],[Symbol]]</f>
        <v>S-78679</v>
      </c>
      <c r="B2815" s="560">
        <v>5901466127902</v>
      </c>
      <c r="C2815" t="s">
        <v>12435</v>
      </c>
      <c r="D2815" t="s">
        <v>7240</v>
      </c>
      <c r="E2815" t="s">
        <v>12436</v>
      </c>
      <c r="F2815" t="s">
        <v>4095</v>
      </c>
      <c r="G2815">
        <v>85</v>
      </c>
      <c r="H2815" t="s">
        <v>12437</v>
      </c>
    </row>
    <row r="2816" spans="1:8" hidden="1" x14ac:dyDescent="0.25">
      <c r="A2816" t="str">
        <f>Produkty[[#This Row],[Symbol]]</f>
        <v>S-78681</v>
      </c>
      <c r="B2816" s="560">
        <v>5901466127919</v>
      </c>
      <c r="C2816" t="s">
        <v>12438</v>
      </c>
      <c r="D2816" t="s">
        <v>7240</v>
      </c>
      <c r="E2816" t="s">
        <v>12439</v>
      </c>
      <c r="F2816" t="s">
        <v>4095</v>
      </c>
      <c r="G2816">
        <v>85</v>
      </c>
      <c r="H2816" t="s">
        <v>12440</v>
      </c>
    </row>
    <row r="2817" spans="1:8" hidden="1" x14ac:dyDescent="0.25">
      <c r="A2817" t="str">
        <f>Produkty[[#This Row],[Symbol]]</f>
        <v>S-78683</v>
      </c>
      <c r="B2817" s="560">
        <v>5901466127926</v>
      </c>
      <c r="C2817" t="s">
        <v>12441</v>
      </c>
      <c r="D2817" t="s">
        <v>7240</v>
      </c>
      <c r="E2817" t="s">
        <v>12442</v>
      </c>
      <c r="F2817" t="s">
        <v>4095</v>
      </c>
      <c r="G2817">
        <v>85</v>
      </c>
      <c r="H2817" t="s">
        <v>12443</v>
      </c>
    </row>
    <row r="2818" spans="1:8" hidden="1" x14ac:dyDescent="0.25">
      <c r="A2818" t="str">
        <f>Produkty[[#This Row],[Symbol]]</f>
        <v>S-78695</v>
      </c>
      <c r="B2818" s="560">
        <v>5901466127933</v>
      </c>
      <c r="C2818" t="s">
        <v>12444</v>
      </c>
      <c r="D2818" t="s">
        <v>7240</v>
      </c>
      <c r="E2818" t="s">
        <v>12445</v>
      </c>
      <c r="F2818" t="s">
        <v>4095</v>
      </c>
      <c r="G2818">
        <v>85</v>
      </c>
      <c r="H2818" t="s">
        <v>12446</v>
      </c>
    </row>
    <row r="2819" spans="1:8" hidden="1" x14ac:dyDescent="0.25">
      <c r="A2819" t="str">
        <f>Produkty[[#This Row],[Symbol]]</f>
        <v>S-78697</v>
      </c>
      <c r="B2819" s="560">
        <v>5901466127940</v>
      </c>
      <c r="C2819" t="s">
        <v>12447</v>
      </c>
      <c r="D2819" t="s">
        <v>7240</v>
      </c>
      <c r="E2819" t="s">
        <v>12448</v>
      </c>
      <c r="F2819" t="s">
        <v>4095</v>
      </c>
      <c r="G2819">
        <v>85</v>
      </c>
      <c r="H2819" t="s">
        <v>12449</v>
      </c>
    </row>
    <row r="2820" spans="1:8" hidden="1" x14ac:dyDescent="0.25">
      <c r="A2820" t="str">
        <f>Produkty[[#This Row],[Symbol]]</f>
        <v>S-78699</v>
      </c>
      <c r="B2820" s="560">
        <v>5901466127957</v>
      </c>
      <c r="C2820" t="s">
        <v>12450</v>
      </c>
      <c r="D2820" t="s">
        <v>7240</v>
      </c>
      <c r="E2820" t="s">
        <v>12451</v>
      </c>
      <c r="F2820" t="s">
        <v>4095</v>
      </c>
      <c r="G2820">
        <v>85</v>
      </c>
      <c r="H2820" t="s">
        <v>12452</v>
      </c>
    </row>
    <row r="2821" spans="1:8" hidden="1" x14ac:dyDescent="0.25">
      <c r="A2821" t="str">
        <f>Produkty[[#This Row],[Symbol]]</f>
        <v>S-78701</v>
      </c>
      <c r="B2821" s="560">
        <v>5901466127964</v>
      </c>
      <c r="C2821" t="s">
        <v>12453</v>
      </c>
      <c r="D2821" t="s">
        <v>7240</v>
      </c>
      <c r="E2821" t="s">
        <v>12454</v>
      </c>
      <c r="F2821" t="s">
        <v>4095</v>
      </c>
      <c r="G2821">
        <v>85</v>
      </c>
      <c r="H2821" t="s">
        <v>12455</v>
      </c>
    </row>
    <row r="2822" spans="1:8" hidden="1" x14ac:dyDescent="0.25">
      <c r="A2822" t="str">
        <f>Produkty[[#This Row],[Symbol]]</f>
        <v>S-78703</v>
      </c>
      <c r="B2822" s="560">
        <v>5901466127971</v>
      </c>
      <c r="C2822" t="s">
        <v>12456</v>
      </c>
      <c r="D2822" t="s">
        <v>7240</v>
      </c>
      <c r="E2822" t="s">
        <v>12457</v>
      </c>
      <c r="F2822" t="s">
        <v>4095</v>
      </c>
      <c r="G2822">
        <v>85</v>
      </c>
      <c r="H2822" t="s">
        <v>12458</v>
      </c>
    </row>
    <row r="2823" spans="1:8" hidden="1" x14ac:dyDescent="0.25">
      <c r="A2823" t="str">
        <f>Produkty[[#This Row],[Symbol]]</f>
        <v>S-78715</v>
      </c>
      <c r="B2823" s="560">
        <v>5901466127988</v>
      </c>
      <c r="C2823" t="s">
        <v>12459</v>
      </c>
      <c r="D2823" t="s">
        <v>7240</v>
      </c>
      <c r="E2823" t="s">
        <v>12460</v>
      </c>
      <c r="F2823" t="s">
        <v>4095</v>
      </c>
      <c r="G2823">
        <v>85</v>
      </c>
      <c r="H2823" t="s">
        <v>12461</v>
      </c>
    </row>
    <row r="2824" spans="1:8" hidden="1" x14ac:dyDescent="0.25">
      <c r="A2824" t="str">
        <f>Produkty[[#This Row],[Symbol]]</f>
        <v>S-78717</v>
      </c>
      <c r="B2824" s="560">
        <v>5901466127995</v>
      </c>
      <c r="C2824" t="s">
        <v>12462</v>
      </c>
      <c r="D2824" t="s">
        <v>7240</v>
      </c>
      <c r="E2824" t="s">
        <v>12463</v>
      </c>
      <c r="F2824" t="s">
        <v>4095</v>
      </c>
      <c r="G2824">
        <v>85</v>
      </c>
      <c r="H2824" t="s">
        <v>12464</v>
      </c>
    </row>
    <row r="2825" spans="1:8" hidden="1" x14ac:dyDescent="0.25">
      <c r="A2825" t="str">
        <f>Produkty[[#This Row],[Symbol]]</f>
        <v>S-78719</v>
      </c>
      <c r="B2825" s="560">
        <v>5901466128008</v>
      </c>
      <c r="C2825" t="s">
        <v>12465</v>
      </c>
      <c r="D2825" t="s">
        <v>7240</v>
      </c>
      <c r="E2825" t="s">
        <v>12466</v>
      </c>
      <c r="F2825" t="s">
        <v>4095</v>
      </c>
      <c r="G2825">
        <v>85</v>
      </c>
      <c r="H2825" t="s">
        <v>12467</v>
      </c>
    </row>
    <row r="2826" spans="1:8" hidden="1" x14ac:dyDescent="0.25">
      <c r="A2826" t="str">
        <f>Produkty[[#This Row],[Symbol]]</f>
        <v>S-78721</v>
      </c>
      <c r="B2826" s="560">
        <v>5901466128015</v>
      </c>
      <c r="C2826" t="s">
        <v>12468</v>
      </c>
      <c r="D2826" t="s">
        <v>7240</v>
      </c>
      <c r="E2826" t="s">
        <v>12469</v>
      </c>
      <c r="F2826" t="s">
        <v>4095</v>
      </c>
      <c r="G2826">
        <v>85</v>
      </c>
      <c r="H2826" t="s">
        <v>12470</v>
      </c>
    </row>
    <row r="2827" spans="1:8" hidden="1" x14ac:dyDescent="0.25">
      <c r="A2827" t="str">
        <f>Produkty[[#This Row],[Symbol]]</f>
        <v>S-78723</v>
      </c>
      <c r="B2827" s="560">
        <v>5901466128022</v>
      </c>
      <c r="C2827" t="s">
        <v>12471</v>
      </c>
      <c r="D2827" t="s">
        <v>7240</v>
      </c>
      <c r="E2827" t="s">
        <v>12472</v>
      </c>
      <c r="F2827" t="s">
        <v>4095</v>
      </c>
      <c r="G2827">
        <v>85</v>
      </c>
      <c r="H2827" t="s">
        <v>12473</v>
      </c>
    </row>
    <row r="2828" spans="1:8" hidden="1" x14ac:dyDescent="0.25">
      <c r="A2828" t="str">
        <f>Produkty[[#This Row],[Symbol]]</f>
        <v>S-78745</v>
      </c>
      <c r="B2828" s="560">
        <v>5901466128336</v>
      </c>
      <c r="C2828" t="s">
        <v>12474</v>
      </c>
      <c r="D2828" t="s">
        <v>7240</v>
      </c>
      <c r="E2828" t="s">
        <v>12475</v>
      </c>
      <c r="F2828" t="s">
        <v>4095</v>
      </c>
      <c r="G2828">
        <v>49.48</v>
      </c>
      <c r="H2828" t="s">
        <v>12476</v>
      </c>
    </row>
    <row r="2829" spans="1:8" hidden="1" x14ac:dyDescent="0.25">
      <c r="A2829" t="str">
        <f>Produkty[[#This Row],[Symbol]]</f>
        <v>S-78747</v>
      </c>
      <c r="B2829" s="560">
        <v>5901466128343</v>
      </c>
      <c r="C2829" t="s">
        <v>12477</v>
      </c>
      <c r="D2829" t="s">
        <v>7240</v>
      </c>
      <c r="E2829" t="s">
        <v>12478</v>
      </c>
      <c r="F2829" t="s">
        <v>4095</v>
      </c>
      <c r="G2829">
        <v>49.48</v>
      </c>
      <c r="H2829" t="s">
        <v>12479</v>
      </c>
    </row>
    <row r="2830" spans="1:8" hidden="1" x14ac:dyDescent="0.25">
      <c r="A2830" t="str">
        <f>Produkty[[#This Row],[Symbol]]</f>
        <v>S-78749</v>
      </c>
      <c r="B2830" s="560">
        <v>5901466128350</v>
      </c>
      <c r="C2830" t="s">
        <v>12480</v>
      </c>
      <c r="D2830" t="s">
        <v>7240</v>
      </c>
      <c r="E2830" t="s">
        <v>12481</v>
      </c>
      <c r="F2830" t="s">
        <v>4095</v>
      </c>
      <c r="G2830">
        <v>49.48</v>
      </c>
      <c r="H2830" t="s">
        <v>12482</v>
      </c>
    </row>
    <row r="2831" spans="1:8" hidden="1" x14ac:dyDescent="0.25">
      <c r="A2831" t="str">
        <f>Produkty[[#This Row],[Symbol]]</f>
        <v>S-78751</v>
      </c>
      <c r="B2831" s="560">
        <v>5901466128367</v>
      </c>
      <c r="C2831" t="s">
        <v>12483</v>
      </c>
      <c r="D2831" t="s">
        <v>7240</v>
      </c>
      <c r="E2831" t="s">
        <v>12484</v>
      </c>
      <c r="F2831" t="s">
        <v>4095</v>
      </c>
      <c r="G2831">
        <v>49.48</v>
      </c>
      <c r="H2831" t="s">
        <v>12485</v>
      </c>
    </row>
    <row r="2832" spans="1:8" hidden="1" x14ac:dyDescent="0.25">
      <c r="A2832" t="str">
        <f>Produkty[[#This Row],[Symbol]]</f>
        <v>S-78753</v>
      </c>
      <c r="B2832" s="560">
        <v>5901466128374</v>
      </c>
      <c r="C2832" t="s">
        <v>12486</v>
      </c>
      <c r="D2832" t="s">
        <v>7240</v>
      </c>
      <c r="E2832" t="s">
        <v>12487</v>
      </c>
      <c r="F2832" t="s">
        <v>4095</v>
      </c>
      <c r="G2832">
        <v>49.48</v>
      </c>
      <c r="H2832" t="s">
        <v>12488</v>
      </c>
    </row>
    <row r="2833" spans="1:8" hidden="1" x14ac:dyDescent="0.25">
      <c r="A2833" t="str">
        <f>Produkty[[#This Row],[Symbol]]</f>
        <v>S-78755</v>
      </c>
      <c r="B2833" s="560">
        <v>5901466128381</v>
      </c>
      <c r="C2833" t="s">
        <v>12489</v>
      </c>
      <c r="D2833" t="s">
        <v>7240</v>
      </c>
      <c r="E2833" t="s">
        <v>12490</v>
      </c>
      <c r="F2833" t="s">
        <v>4095</v>
      </c>
      <c r="G2833">
        <v>49.48</v>
      </c>
      <c r="H2833" t="s">
        <v>12491</v>
      </c>
    </row>
    <row r="2834" spans="1:8" hidden="1" x14ac:dyDescent="0.25">
      <c r="A2834" t="str">
        <f>Produkty[[#This Row],[Symbol]]</f>
        <v>S-78757</v>
      </c>
      <c r="B2834" s="560">
        <v>5901466128398</v>
      </c>
      <c r="C2834" t="s">
        <v>12492</v>
      </c>
      <c r="D2834" t="s">
        <v>7240</v>
      </c>
      <c r="E2834" t="s">
        <v>12493</v>
      </c>
      <c r="F2834" t="s">
        <v>4095</v>
      </c>
      <c r="G2834">
        <v>49.48</v>
      </c>
      <c r="H2834" t="s">
        <v>12494</v>
      </c>
    </row>
    <row r="2835" spans="1:8" hidden="1" x14ac:dyDescent="0.25">
      <c r="A2835" t="str">
        <f>Produkty[[#This Row],[Symbol]]</f>
        <v>S-78759</v>
      </c>
      <c r="B2835" s="560">
        <v>5901466128404</v>
      </c>
      <c r="C2835" t="s">
        <v>12495</v>
      </c>
      <c r="D2835" t="s">
        <v>7240</v>
      </c>
      <c r="E2835" t="s">
        <v>12496</v>
      </c>
      <c r="F2835" t="s">
        <v>4095</v>
      </c>
      <c r="G2835">
        <v>49.48</v>
      </c>
      <c r="H2835" t="s">
        <v>12497</v>
      </c>
    </row>
    <row r="2836" spans="1:8" hidden="1" x14ac:dyDescent="0.25">
      <c r="A2836" t="str">
        <f>Produkty[[#This Row],[Symbol]]</f>
        <v>S-78761</v>
      </c>
      <c r="B2836" s="560">
        <v>5901466128411</v>
      </c>
      <c r="C2836" t="s">
        <v>12498</v>
      </c>
      <c r="D2836" t="s">
        <v>7240</v>
      </c>
      <c r="E2836" t="s">
        <v>12499</v>
      </c>
      <c r="F2836" t="s">
        <v>4095</v>
      </c>
      <c r="G2836">
        <v>49.48</v>
      </c>
      <c r="H2836" t="s">
        <v>12500</v>
      </c>
    </row>
    <row r="2837" spans="1:8" hidden="1" x14ac:dyDescent="0.25">
      <c r="A2837" t="str">
        <f>Produkty[[#This Row],[Symbol]]</f>
        <v>S-78763</v>
      </c>
      <c r="B2837" s="560">
        <v>5901466128428</v>
      </c>
      <c r="C2837" t="s">
        <v>12501</v>
      </c>
      <c r="D2837" t="s">
        <v>7240</v>
      </c>
      <c r="E2837" t="s">
        <v>12502</v>
      </c>
      <c r="F2837" t="s">
        <v>4095</v>
      </c>
      <c r="G2837">
        <v>49.48</v>
      </c>
      <c r="H2837" t="s">
        <v>12503</v>
      </c>
    </row>
    <row r="2838" spans="1:8" hidden="1" x14ac:dyDescent="0.25">
      <c r="A2838" t="str">
        <f>Produkty[[#This Row],[Symbol]]</f>
        <v>S-78735</v>
      </c>
      <c r="B2838" s="560">
        <v>5901466128435</v>
      </c>
      <c r="C2838" t="s">
        <v>12504</v>
      </c>
      <c r="D2838" t="s">
        <v>7240</v>
      </c>
      <c r="E2838" t="s">
        <v>12505</v>
      </c>
      <c r="F2838" t="s">
        <v>4095</v>
      </c>
      <c r="G2838">
        <v>49.48</v>
      </c>
      <c r="H2838" t="s">
        <v>12506</v>
      </c>
    </row>
    <row r="2839" spans="1:8" hidden="1" x14ac:dyDescent="0.25">
      <c r="A2839" t="str">
        <f>Produkty[[#This Row],[Symbol]]</f>
        <v>S-78737</v>
      </c>
      <c r="B2839" s="560">
        <v>5901466128442</v>
      </c>
      <c r="C2839" t="s">
        <v>12507</v>
      </c>
      <c r="D2839" t="s">
        <v>7240</v>
      </c>
      <c r="E2839" t="s">
        <v>12508</v>
      </c>
      <c r="F2839" t="s">
        <v>4095</v>
      </c>
      <c r="G2839">
        <v>49.48</v>
      </c>
      <c r="H2839" t="s">
        <v>12509</v>
      </c>
    </row>
    <row r="2840" spans="1:8" hidden="1" x14ac:dyDescent="0.25">
      <c r="A2840" t="str">
        <f>Produkty[[#This Row],[Symbol]]</f>
        <v>S-78739</v>
      </c>
      <c r="B2840" s="560">
        <v>5901466128459</v>
      </c>
      <c r="C2840" t="s">
        <v>12510</v>
      </c>
      <c r="D2840" t="s">
        <v>7240</v>
      </c>
      <c r="E2840" t="s">
        <v>12511</v>
      </c>
      <c r="F2840" t="s">
        <v>4095</v>
      </c>
      <c r="G2840">
        <v>49.48</v>
      </c>
      <c r="H2840" t="s">
        <v>12512</v>
      </c>
    </row>
    <row r="2841" spans="1:8" hidden="1" x14ac:dyDescent="0.25">
      <c r="A2841" t="str">
        <f>Produkty[[#This Row],[Symbol]]</f>
        <v>S-78741</v>
      </c>
      <c r="B2841" s="560">
        <v>5901466128466</v>
      </c>
      <c r="C2841" t="s">
        <v>12513</v>
      </c>
      <c r="D2841" t="s">
        <v>7240</v>
      </c>
      <c r="E2841" t="s">
        <v>12514</v>
      </c>
      <c r="F2841" t="s">
        <v>4095</v>
      </c>
      <c r="G2841">
        <v>49.48</v>
      </c>
      <c r="H2841" t="s">
        <v>12515</v>
      </c>
    </row>
    <row r="2842" spans="1:8" hidden="1" x14ac:dyDescent="0.25">
      <c r="A2842" t="str">
        <f>Produkty[[#This Row],[Symbol]]</f>
        <v>S-78743</v>
      </c>
      <c r="B2842" s="560">
        <v>5901466128473</v>
      </c>
      <c r="C2842" t="s">
        <v>12516</v>
      </c>
      <c r="D2842" t="s">
        <v>7240</v>
      </c>
      <c r="E2842" t="s">
        <v>12517</v>
      </c>
      <c r="F2842" t="s">
        <v>4095</v>
      </c>
      <c r="G2842">
        <v>49.48</v>
      </c>
      <c r="H2842" t="s">
        <v>12518</v>
      </c>
    </row>
    <row r="2843" spans="1:8" hidden="1" x14ac:dyDescent="0.25">
      <c r="A2843" t="str">
        <f>Produkty[[#This Row],[Symbol]]</f>
        <v>S-78775</v>
      </c>
      <c r="B2843" s="560">
        <v>5901466128480</v>
      </c>
      <c r="C2843" t="s">
        <v>12519</v>
      </c>
      <c r="D2843" t="s">
        <v>7240</v>
      </c>
      <c r="E2843" t="s">
        <v>12520</v>
      </c>
      <c r="F2843" t="s">
        <v>4095</v>
      </c>
      <c r="G2843">
        <v>49.48</v>
      </c>
      <c r="H2843" t="s">
        <v>12521</v>
      </c>
    </row>
    <row r="2844" spans="1:8" hidden="1" x14ac:dyDescent="0.25">
      <c r="A2844" t="str">
        <f>Produkty[[#This Row],[Symbol]]</f>
        <v>S-78777</v>
      </c>
      <c r="B2844" s="560">
        <v>5901466128497</v>
      </c>
      <c r="C2844" t="s">
        <v>12522</v>
      </c>
      <c r="D2844" t="s">
        <v>7240</v>
      </c>
      <c r="E2844" t="s">
        <v>12523</v>
      </c>
      <c r="F2844" t="s">
        <v>4095</v>
      </c>
      <c r="G2844">
        <v>49.48</v>
      </c>
      <c r="H2844" t="s">
        <v>12524</v>
      </c>
    </row>
    <row r="2845" spans="1:8" hidden="1" x14ac:dyDescent="0.25">
      <c r="A2845" t="str">
        <f>Produkty[[#This Row],[Symbol]]</f>
        <v>S-78779</v>
      </c>
      <c r="B2845" s="560">
        <v>5901466128503</v>
      </c>
      <c r="C2845" t="s">
        <v>12525</v>
      </c>
      <c r="D2845" t="s">
        <v>7240</v>
      </c>
      <c r="E2845" t="s">
        <v>12526</v>
      </c>
      <c r="F2845" t="s">
        <v>4095</v>
      </c>
      <c r="G2845">
        <v>49.48</v>
      </c>
      <c r="H2845" t="s">
        <v>12527</v>
      </c>
    </row>
    <row r="2846" spans="1:8" hidden="1" x14ac:dyDescent="0.25">
      <c r="A2846" t="str">
        <f>Produkty[[#This Row],[Symbol]]</f>
        <v>S-78781</v>
      </c>
      <c r="B2846" s="560">
        <v>5901466128510</v>
      </c>
      <c r="C2846" t="s">
        <v>12528</v>
      </c>
      <c r="D2846" t="s">
        <v>7240</v>
      </c>
      <c r="E2846" t="s">
        <v>12529</v>
      </c>
      <c r="F2846" t="s">
        <v>4095</v>
      </c>
      <c r="G2846">
        <v>49.48</v>
      </c>
      <c r="H2846" t="s">
        <v>12530</v>
      </c>
    </row>
    <row r="2847" spans="1:8" hidden="1" x14ac:dyDescent="0.25">
      <c r="A2847" t="str">
        <f>Produkty[[#This Row],[Symbol]]</f>
        <v>S-78783</v>
      </c>
      <c r="B2847" s="560">
        <v>5901466128527</v>
      </c>
      <c r="C2847" t="s">
        <v>12531</v>
      </c>
      <c r="D2847" t="s">
        <v>7240</v>
      </c>
      <c r="E2847" t="s">
        <v>12532</v>
      </c>
      <c r="F2847" t="s">
        <v>4095</v>
      </c>
      <c r="G2847">
        <v>49.48</v>
      </c>
      <c r="H2847" t="s">
        <v>12533</v>
      </c>
    </row>
    <row r="2848" spans="1:8" hidden="1" x14ac:dyDescent="0.25">
      <c r="A2848" t="str">
        <f>Produkty[[#This Row],[Symbol]]</f>
        <v>S-78785</v>
      </c>
      <c r="B2848" s="560">
        <v>5901466128534</v>
      </c>
      <c r="C2848" t="s">
        <v>12534</v>
      </c>
      <c r="D2848" t="s">
        <v>7240</v>
      </c>
      <c r="E2848" t="s">
        <v>12535</v>
      </c>
      <c r="F2848" t="s">
        <v>4095</v>
      </c>
      <c r="G2848">
        <v>49.48</v>
      </c>
      <c r="H2848" t="s">
        <v>12536</v>
      </c>
    </row>
    <row r="2849" spans="1:8" hidden="1" x14ac:dyDescent="0.25">
      <c r="A2849" t="str">
        <f>Produkty[[#This Row],[Symbol]]</f>
        <v>S-78787</v>
      </c>
      <c r="B2849" s="560">
        <v>5901466128541</v>
      </c>
      <c r="C2849" t="s">
        <v>12537</v>
      </c>
      <c r="D2849" t="s">
        <v>7240</v>
      </c>
      <c r="E2849" t="s">
        <v>12538</v>
      </c>
      <c r="F2849" t="s">
        <v>4095</v>
      </c>
      <c r="G2849">
        <v>49.48</v>
      </c>
      <c r="H2849" t="s">
        <v>12539</v>
      </c>
    </row>
    <row r="2850" spans="1:8" hidden="1" x14ac:dyDescent="0.25">
      <c r="A2850" t="str">
        <f>Produkty[[#This Row],[Symbol]]</f>
        <v>S-78789</v>
      </c>
      <c r="B2850" s="560">
        <v>5901466128558</v>
      </c>
      <c r="C2850" t="s">
        <v>12540</v>
      </c>
      <c r="D2850" t="s">
        <v>7240</v>
      </c>
      <c r="E2850" t="s">
        <v>12541</v>
      </c>
      <c r="F2850" t="s">
        <v>4095</v>
      </c>
      <c r="G2850">
        <v>49.48</v>
      </c>
      <c r="H2850" t="s">
        <v>12542</v>
      </c>
    </row>
    <row r="2851" spans="1:8" hidden="1" x14ac:dyDescent="0.25">
      <c r="A2851" t="str">
        <f>Produkty[[#This Row],[Symbol]]</f>
        <v>S-78791</v>
      </c>
      <c r="B2851" s="560">
        <v>5901466128565</v>
      </c>
      <c r="C2851" t="s">
        <v>12543</v>
      </c>
      <c r="D2851" t="s">
        <v>7240</v>
      </c>
      <c r="E2851" t="s">
        <v>12544</v>
      </c>
      <c r="F2851" t="s">
        <v>4095</v>
      </c>
      <c r="G2851">
        <v>49.48</v>
      </c>
      <c r="H2851" t="s">
        <v>12545</v>
      </c>
    </row>
    <row r="2852" spans="1:8" hidden="1" x14ac:dyDescent="0.25">
      <c r="A2852" t="str">
        <f>Produkty[[#This Row],[Symbol]]</f>
        <v>S-78793</v>
      </c>
      <c r="B2852" s="560">
        <v>5901466128572</v>
      </c>
      <c r="C2852" t="s">
        <v>12546</v>
      </c>
      <c r="D2852" t="s">
        <v>7240</v>
      </c>
      <c r="E2852" t="s">
        <v>12547</v>
      </c>
      <c r="F2852" t="s">
        <v>4095</v>
      </c>
      <c r="G2852">
        <v>49.48</v>
      </c>
      <c r="H2852" t="s">
        <v>12548</v>
      </c>
    </row>
    <row r="2853" spans="1:8" hidden="1" x14ac:dyDescent="0.25">
      <c r="A2853" t="str">
        <f>Produkty[[#This Row],[Symbol]]</f>
        <v>S-78765</v>
      </c>
      <c r="B2853" s="560">
        <v>5901466128589</v>
      </c>
      <c r="C2853" t="s">
        <v>12549</v>
      </c>
      <c r="D2853" t="s">
        <v>7240</v>
      </c>
      <c r="E2853" t="s">
        <v>12550</v>
      </c>
      <c r="F2853" t="s">
        <v>4095</v>
      </c>
      <c r="G2853">
        <v>49.48</v>
      </c>
      <c r="H2853" t="s">
        <v>12551</v>
      </c>
    </row>
    <row r="2854" spans="1:8" hidden="1" x14ac:dyDescent="0.25">
      <c r="A2854" t="str">
        <f>Produkty[[#This Row],[Symbol]]</f>
        <v>S-78767</v>
      </c>
      <c r="B2854" s="560">
        <v>5901466128596</v>
      </c>
      <c r="C2854" t="s">
        <v>12552</v>
      </c>
      <c r="D2854" t="s">
        <v>7240</v>
      </c>
      <c r="E2854" t="s">
        <v>12553</v>
      </c>
      <c r="F2854" t="s">
        <v>4095</v>
      </c>
      <c r="G2854">
        <v>49.48</v>
      </c>
      <c r="H2854" t="s">
        <v>12554</v>
      </c>
    </row>
    <row r="2855" spans="1:8" hidden="1" x14ac:dyDescent="0.25">
      <c r="A2855" t="str">
        <f>Produkty[[#This Row],[Symbol]]</f>
        <v>S-78769</v>
      </c>
      <c r="B2855" s="560">
        <v>5901466128602</v>
      </c>
      <c r="C2855" t="s">
        <v>12555</v>
      </c>
      <c r="D2855" t="s">
        <v>7240</v>
      </c>
      <c r="E2855" t="s">
        <v>12556</v>
      </c>
      <c r="F2855" t="s">
        <v>4095</v>
      </c>
      <c r="G2855">
        <v>49.48</v>
      </c>
      <c r="H2855" t="s">
        <v>12557</v>
      </c>
    </row>
    <row r="2856" spans="1:8" hidden="1" x14ac:dyDescent="0.25">
      <c r="A2856" t="str">
        <f>Produkty[[#This Row],[Symbol]]</f>
        <v>S-78771</v>
      </c>
      <c r="B2856" s="560">
        <v>5901466128619</v>
      </c>
      <c r="C2856" t="s">
        <v>12558</v>
      </c>
      <c r="D2856" t="s">
        <v>7240</v>
      </c>
      <c r="E2856" t="s">
        <v>12559</v>
      </c>
      <c r="F2856" t="s">
        <v>4095</v>
      </c>
      <c r="G2856">
        <v>49.48</v>
      </c>
      <c r="H2856" t="s">
        <v>12560</v>
      </c>
    </row>
    <row r="2857" spans="1:8" hidden="1" x14ac:dyDescent="0.25">
      <c r="A2857" t="str">
        <f>Produkty[[#This Row],[Symbol]]</f>
        <v>S-78773</v>
      </c>
      <c r="B2857" s="560">
        <v>5901466128626</v>
      </c>
      <c r="C2857" t="s">
        <v>12561</v>
      </c>
      <c r="D2857" t="s">
        <v>7240</v>
      </c>
      <c r="E2857" t="s">
        <v>12562</v>
      </c>
      <c r="F2857" t="s">
        <v>4095</v>
      </c>
      <c r="G2857">
        <v>49.48</v>
      </c>
      <c r="H2857" t="s">
        <v>12563</v>
      </c>
    </row>
    <row r="2858" spans="1:8" hidden="1" x14ac:dyDescent="0.25">
      <c r="A2858" t="str">
        <f>Produkty[[#This Row],[Symbol]]</f>
        <v>S-80601</v>
      </c>
      <c r="B2858" s="560">
        <v>5901466128633</v>
      </c>
      <c r="C2858" t="s">
        <v>12564</v>
      </c>
      <c r="D2858" t="s">
        <v>7450</v>
      </c>
      <c r="E2858" t="s">
        <v>12565</v>
      </c>
      <c r="F2858" t="s">
        <v>4095</v>
      </c>
      <c r="G2858">
        <v>80.319999999999993</v>
      </c>
      <c r="H2858" t="s">
        <v>12567</v>
      </c>
    </row>
    <row r="2859" spans="1:8" hidden="1" x14ac:dyDescent="0.25">
      <c r="A2859" t="str">
        <f>Produkty[[#This Row],[Symbol]]</f>
        <v>S-80603</v>
      </c>
      <c r="B2859" s="560">
        <v>5901466128640</v>
      </c>
      <c r="C2859" t="s">
        <v>12568</v>
      </c>
      <c r="D2859" t="s">
        <v>7450</v>
      </c>
      <c r="E2859" t="s">
        <v>12569</v>
      </c>
      <c r="F2859" t="s">
        <v>4095</v>
      </c>
      <c r="G2859">
        <v>111.46</v>
      </c>
      <c r="H2859" t="s">
        <v>12571</v>
      </c>
    </row>
    <row r="2860" spans="1:8" hidden="1" x14ac:dyDescent="0.25">
      <c r="A2860" t="str">
        <f>Produkty[[#This Row],[Symbol]]</f>
        <v>S-80605</v>
      </c>
      <c r="B2860" s="560">
        <v>5901466128657</v>
      </c>
      <c r="C2860" t="s">
        <v>12572</v>
      </c>
      <c r="D2860" t="s">
        <v>7450</v>
      </c>
      <c r="E2860" t="s">
        <v>12573</v>
      </c>
      <c r="F2860" t="s">
        <v>4095</v>
      </c>
      <c r="G2860">
        <v>154.44999999999999</v>
      </c>
      <c r="H2860" t="s">
        <v>12575</v>
      </c>
    </row>
    <row r="2861" spans="1:8" hidden="1" x14ac:dyDescent="0.25">
      <c r="A2861" t="str">
        <f>Produkty[[#This Row],[Symbol]]</f>
        <v>S-80607</v>
      </c>
      <c r="B2861" s="560">
        <v>5901466128664</v>
      </c>
      <c r="C2861" t="s">
        <v>12576</v>
      </c>
      <c r="D2861" t="s">
        <v>7450</v>
      </c>
      <c r="E2861" t="s">
        <v>12577</v>
      </c>
      <c r="F2861" t="s">
        <v>4095</v>
      </c>
      <c r="G2861">
        <v>210.88</v>
      </c>
      <c r="H2861" t="s">
        <v>12579</v>
      </c>
    </row>
    <row r="2862" spans="1:8" hidden="1" x14ac:dyDescent="0.25">
      <c r="A2862" t="str">
        <f>Produkty[[#This Row],[Symbol]]</f>
        <v>S096144210</v>
      </c>
      <c r="B2862" s="560">
        <v>5901466128671</v>
      </c>
      <c r="C2862" t="s">
        <v>12580</v>
      </c>
      <c r="D2862" t="s">
        <v>7240</v>
      </c>
      <c r="E2862" t="s">
        <v>12581</v>
      </c>
      <c r="F2862" t="s">
        <v>4095</v>
      </c>
      <c r="G2862">
        <v>9.76</v>
      </c>
      <c r="H2862" t="s">
        <v>12582</v>
      </c>
    </row>
    <row r="2863" spans="1:8" hidden="1" x14ac:dyDescent="0.25">
      <c r="A2863" t="str">
        <f>Produkty[[#This Row],[Symbol]]</f>
        <v>S-29214</v>
      </c>
      <c r="B2863" s="560">
        <v>5901466128695</v>
      </c>
      <c r="C2863" t="s">
        <v>12583</v>
      </c>
      <c r="D2863" t="s">
        <v>7099</v>
      </c>
      <c r="E2863" t="s">
        <v>12584</v>
      </c>
      <c r="F2863" t="s">
        <v>4095</v>
      </c>
      <c r="G2863">
        <v>58.54</v>
      </c>
      <c r="H2863" t="s">
        <v>12585</v>
      </c>
    </row>
    <row r="2864" spans="1:8" hidden="1" x14ac:dyDescent="0.25">
      <c r="A2864" t="str">
        <f>Produkty[[#This Row],[Symbol]]</f>
        <v>750 ECO WĘŻ</v>
      </c>
      <c r="B2864" s="560">
        <v>5901466128701</v>
      </c>
      <c r="C2864" t="s">
        <v>12586</v>
      </c>
      <c r="D2864" t="s">
        <v>9042</v>
      </c>
      <c r="E2864" t="s">
        <v>12587</v>
      </c>
      <c r="F2864" t="s">
        <v>4095</v>
      </c>
      <c r="G2864">
        <v>20.399999999999999</v>
      </c>
      <c r="H2864" t="s">
        <v>12588</v>
      </c>
    </row>
    <row r="2865" spans="1:8" hidden="1" x14ac:dyDescent="0.25">
      <c r="A2865" t="str">
        <f>Produkty[[#This Row],[Symbol]]</f>
        <v>S-69235</v>
      </c>
      <c r="B2865" s="560">
        <v>5901466128718</v>
      </c>
      <c r="C2865" t="s">
        <v>12589</v>
      </c>
      <c r="D2865" t="s">
        <v>4093</v>
      </c>
      <c r="E2865" t="s">
        <v>12590</v>
      </c>
      <c r="F2865" t="s">
        <v>4095</v>
      </c>
      <c r="G2865">
        <v>147.94999999999999</v>
      </c>
      <c r="H2865" t="s">
        <v>12591</v>
      </c>
    </row>
    <row r="2866" spans="1:8" hidden="1" x14ac:dyDescent="0.25">
      <c r="A2866" t="str">
        <f>Produkty[[#This Row],[Symbol]]</f>
        <v>S-80513</v>
      </c>
      <c r="B2866" s="560">
        <v>5901466128749</v>
      </c>
      <c r="C2866" t="s">
        <v>12592</v>
      </c>
      <c r="D2866" t="s">
        <v>7450</v>
      </c>
      <c r="E2866" t="s">
        <v>12593</v>
      </c>
      <c r="F2866" t="s">
        <v>4095</v>
      </c>
      <c r="G2866">
        <v>21.17</v>
      </c>
      <c r="H2866" t="s">
        <v>12594</v>
      </c>
    </row>
    <row r="2867" spans="1:8" hidden="1" x14ac:dyDescent="0.25">
      <c r="A2867" t="str">
        <f>Produkty[[#This Row],[Symbol]]</f>
        <v>S-80516</v>
      </c>
      <c r="B2867" s="560">
        <v>5901466128756</v>
      </c>
      <c r="C2867" t="s">
        <v>12595</v>
      </c>
      <c r="D2867" t="s">
        <v>7450</v>
      </c>
      <c r="E2867" t="s">
        <v>12596</v>
      </c>
      <c r="F2867" t="s">
        <v>4095</v>
      </c>
      <c r="G2867">
        <v>41.13</v>
      </c>
      <c r="H2867" t="s">
        <v>12598</v>
      </c>
    </row>
    <row r="2868" spans="1:8" hidden="1" x14ac:dyDescent="0.25">
      <c r="A2868" t="str">
        <f>Produkty[[#This Row],[Symbol]]</f>
        <v>S-80003</v>
      </c>
      <c r="B2868" s="560">
        <v>5901466128763</v>
      </c>
      <c r="C2868" t="s">
        <v>12599</v>
      </c>
      <c r="D2868" t="s">
        <v>7450</v>
      </c>
      <c r="E2868" t="s">
        <v>12600</v>
      </c>
      <c r="F2868" t="s">
        <v>4095</v>
      </c>
      <c r="G2868">
        <v>47.47</v>
      </c>
      <c r="H2868" t="s">
        <v>12602</v>
      </c>
    </row>
    <row r="2869" spans="1:8" hidden="1" x14ac:dyDescent="0.25">
      <c r="A2869" t="str">
        <f>Produkty[[#This Row],[Symbol]]</f>
        <v>S-80005</v>
      </c>
      <c r="B2869" s="560">
        <v>5901466128770</v>
      </c>
      <c r="C2869" t="s">
        <v>12603</v>
      </c>
      <c r="D2869" t="s">
        <v>7450</v>
      </c>
      <c r="E2869" t="s">
        <v>12604</v>
      </c>
      <c r="F2869" t="s">
        <v>4095</v>
      </c>
      <c r="G2869">
        <v>49.25</v>
      </c>
      <c r="H2869" t="s">
        <v>12605</v>
      </c>
    </row>
    <row r="2870" spans="1:8" hidden="1" x14ac:dyDescent="0.25">
      <c r="A2870" t="str">
        <f>Produkty[[#This Row],[Symbol]]</f>
        <v>S-80007</v>
      </c>
      <c r="B2870" s="560">
        <v>5901466128787</v>
      </c>
      <c r="C2870" t="s">
        <v>12606</v>
      </c>
      <c r="D2870" t="s">
        <v>7450</v>
      </c>
      <c r="E2870" t="s">
        <v>12607</v>
      </c>
      <c r="F2870" t="s">
        <v>4095</v>
      </c>
      <c r="G2870">
        <v>47.47</v>
      </c>
      <c r="H2870" t="s">
        <v>12608</v>
      </c>
    </row>
    <row r="2871" spans="1:8" hidden="1" x14ac:dyDescent="0.25">
      <c r="A2871" t="str">
        <f>Produkty[[#This Row],[Symbol]]</f>
        <v>S-80009</v>
      </c>
      <c r="B2871" s="560">
        <v>5901466128794</v>
      </c>
      <c r="C2871" t="s">
        <v>12609</v>
      </c>
      <c r="D2871" t="s">
        <v>7450</v>
      </c>
      <c r="E2871" t="s">
        <v>12610</v>
      </c>
      <c r="F2871" t="s">
        <v>4095</v>
      </c>
      <c r="G2871">
        <v>47.47</v>
      </c>
      <c r="H2871" t="s">
        <v>12612</v>
      </c>
    </row>
    <row r="2872" spans="1:8" hidden="1" x14ac:dyDescent="0.25">
      <c r="A2872" t="str">
        <f>Produkty[[#This Row],[Symbol]]</f>
        <v>S-80011</v>
      </c>
      <c r="B2872" s="560">
        <v>5901466128800</v>
      </c>
      <c r="C2872" t="s">
        <v>12613</v>
      </c>
      <c r="D2872" t="s">
        <v>7450</v>
      </c>
      <c r="E2872" t="s">
        <v>12614</v>
      </c>
      <c r="F2872" t="s">
        <v>4095</v>
      </c>
      <c r="G2872">
        <v>42.18</v>
      </c>
      <c r="H2872" t="s">
        <v>12616</v>
      </c>
    </row>
    <row r="2873" spans="1:8" hidden="1" x14ac:dyDescent="0.25">
      <c r="A2873" t="str">
        <f>Produkty[[#This Row],[Symbol]]</f>
        <v>S-80013</v>
      </c>
      <c r="B2873" s="560">
        <v>5901466128817</v>
      </c>
      <c r="C2873" t="s">
        <v>12617</v>
      </c>
      <c r="D2873" t="s">
        <v>7450</v>
      </c>
      <c r="E2873" t="s">
        <v>12618</v>
      </c>
      <c r="F2873" t="s">
        <v>4095</v>
      </c>
      <c r="G2873">
        <v>42.18</v>
      </c>
      <c r="H2873" t="s">
        <v>12620</v>
      </c>
    </row>
    <row r="2874" spans="1:8" hidden="1" x14ac:dyDescent="0.25">
      <c r="A2874" t="str">
        <f>Produkty[[#This Row],[Symbol]]</f>
        <v>S-80015</v>
      </c>
      <c r="B2874" s="560">
        <v>5901466128824</v>
      </c>
      <c r="C2874" t="s">
        <v>12621</v>
      </c>
      <c r="D2874" t="s">
        <v>7450</v>
      </c>
      <c r="E2874" t="s">
        <v>12622</v>
      </c>
      <c r="F2874" t="s">
        <v>4095</v>
      </c>
      <c r="G2874">
        <v>47.13</v>
      </c>
      <c r="H2874" t="s">
        <v>12624</v>
      </c>
    </row>
    <row r="2875" spans="1:8" hidden="1" x14ac:dyDescent="0.25">
      <c r="A2875" t="str">
        <f>Produkty[[#This Row],[Symbol]]</f>
        <v>S-80017</v>
      </c>
      <c r="B2875" s="560">
        <v>5901466128831</v>
      </c>
      <c r="C2875" t="s">
        <v>12625</v>
      </c>
      <c r="D2875" t="s">
        <v>7450</v>
      </c>
      <c r="E2875" t="s">
        <v>12626</v>
      </c>
      <c r="F2875" t="s">
        <v>4095</v>
      </c>
      <c r="G2875">
        <v>24.71</v>
      </c>
      <c r="H2875" t="s">
        <v>12628</v>
      </c>
    </row>
    <row r="2876" spans="1:8" hidden="1" x14ac:dyDescent="0.25">
      <c r="A2876" t="str">
        <f>Produkty[[#This Row],[Symbol]]</f>
        <v>S-80019</v>
      </c>
      <c r="B2876" s="560">
        <v>5901466128848</v>
      </c>
      <c r="C2876" t="s">
        <v>12629</v>
      </c>
      <c r="D2876" t="s">
        <v>7450</v>
      </c>
      <c r="E2876" t="s">
        <v>12630</v>
      </c>
      <c r="F2876" t="s">
        <v>4095</v>
      </c>
      <c r="G2876">
        <v>13.96</v>
      </c>
      <c r="H2876" t="s">
        <v>12632</v>
      </c>
    </row>
    <row r="2877" spans="1:8" hidden="1" x14ac:dyDescent="0.25">
      <c r="A2877" t="str">
        <f>Produkty[[#This Row],[Symbol]]</f>
        <v>S-80021</v>
      </c>
      <c r="B2877" s="560">
        <v>5901466128855</v>
      </c>
      <c r="C2877" t="s">
        <v>12633</v>
      </c>
      <c r="D2877" t="s">
        <v>7450</v>
      </c>
      <c r="E2877" t="s">
        <v>12634</v>
      </c>
      <c r="F2877" t="s">
        <v>4095</v>
      </c>
      <c r="G2877">
        <v>11.45</v>
      </c>
      <c r="H2877" t="s">
        <v>12636</v>
      </c>
    </row>
    <row r="2878" spans="1:8" hidden="1" x14ac:dyDescent="0.25">
      <c r="A2878" t="str">
        <f>Produkty[[#This Row],[Symbol]]</f>
        <v>S-80023</v>
      </c>
      <c r="B2878" s="560">
        <v>5901466128862</v>
      </c>
      <c r="C2878" t="s">
        <v>12637</v>
      </c>
      <c r="D2878" t="s">
        <v>7450</v>
      </c>
      <c r="E2878" t="s">
        <v>12638</v>
      </c>
      <c r="F2878" t="s">
        <v>4095</v>
      </c>
      <c r="G2878">
        <v>20.190000000000001</v>
      </c>
      <c r="H2878" t="s">
        <v>12640</v>
      </c>
    </row>
    <row r="2879" spans="1:8" hidden="1" x14ac:dyDescent="0.25">
      <c r="A2879" t="str">
        <f>Produkty[[#This Row],[Symbol]]</f>
        <v>S-80025</v>
      </c>
      <c r="B2879" s="560">
        <v>5901466128879</v>
      </c>
      <c r="C2879" t="s">
        <v>12641</v>
      </c>
      <c r="D2879" t="s">
        <v>7450</v>
      </c>
      <c r="E2879" t="s">
        <v>12642</v>
      </c>
      <c r="F2879" t="s">
        <v>4095</v>
      </c>
      <c r="G2879">
        <v>143.93</v>
      </c>
      <c r="H2879" t="s">
        <v>12643</v>
      </c>
    </row>
    <row r="2880" spans="1:8" hidden="1" x14ac:dyDescent="0.25">
      <c r="A2880" t="str">
        <f>Produkty[[#This Row],[Symbol]]</f>
        <v>S-80027</v>
      </c>
      <c r="B2880" s="560">
        <v>5901466128886</v>
      </c>
      <c r="C2880" t="s">
        <v>12644</v>
      </c>
      <c r="D2880" t="s">
        <v>7450</v>
      </c>
      <c r="E2880" t="s">
        <v>12645</v>
      </c>
      <c r="F2880" t="s">
        <v>4095</v>
      </c>
      <c r="G2880">
        <v>177.7</v>
      </c>
      <c r="H2880" t="s">
        <v>12646</v>
      </c>
    </row>
    <row r="2881" spans="1:8" hidden="1" x14ac:dyDescent="0.25">
      <c r="A2881" t="str">
        <f>Produkty[[#This Row],[Symbol]]</f>
        <v>S-80029</v>
      </c>
      <c r="B2881" s="560">
        <v>5901466128893</v>
      </c>
      <c r="C2881" t="s">
        <v>12647</v>
      </c>
      <c r="D2881" t="s">
        <v>7450</v>
      </c>
      <c r="E2881" t="s">
        <v>12648</v>
      </c>
      <c r="F2881" t="s">
        <v>4095</v>
      </c>
      <c r="G2881">
        <v>125.14</v>
      </c>
      <c r="H2881" t="s">
        <v>12650</v>
      </c>
    </row>
    <row r="2882" spans="1:8" hidden="1" x14ac:dyDescent="0.25">
      <c r="A2882" t="str">
        <f>Produkty[[#This Row],[Symbol]]</f>
        <v>S-80031</v>
      </c>
      <c r="B2882" s="560">
        <v>5901466128909</v>
      </c>
      <c r="C2882" t="s">
        <v>12651</v>
      </c>
      <c r="D2882" t="s">
        <v>7450</v>
      </c>
      <c r="E2882" t="s">
        <v>12652</v>
      </c>
      <c r="F2882" t="s">
        <v>4095</v>
      </c>
      <c r="G2882">
        <v>93.49</v>
      </c>
      <c r="H2882" t="s">
        <v>12654</v>
      </c>
    </row>
    <row r="2883" spans="1:8" hidden="1" x14ac:dyDescent="0.25">
      <c r="A2883" t="str">
        <f>Produkty[[#This Row],[Symbol]]</f>
        <v>S-80033</v>
      </c>
      <c r="B2883" s="560">
        <v>5901466128916</v>
      </c>
      <c r="C2883" t="s">
        <v>12655</v>
      </c>
      <c r="D2883" t="s">
        <v>7450</v>
      </c>
      <c r="E2883" t="s">
        <v>12656</v>
      </c>
      <c r="F2883" t="s">
        <v>4095</v>
      </c>
      <c r="G2883">
        <v>139.87</v>
      </c>
      <c r="H2883" t="s">
        <v>12658</v>
      </c>
    </row>
    <row r="2884" spans="1:8" hidden="1" x14ac:dyDescent="0.25">
      <c r="A2884" t="str">
        <f>Produkty[[#This Row],[Symbol]]</f>
        <v>S-80035</v>
      </c>
      <c r="B2884" s="560">
        <v>5901466128923</v>
      </c>
      <c r="C2884" t="s">
        <v>12659</v>
      </c>
      <c r="D2884" t="s">
        <v>7450</v>
      </c>
      <c r="E2884" t="s">
        <v>12660</v>
      </c>
      <c r="F2884" t="s">
        <v>4095</v>
      </c>
      <c r="G2884">
        <v>138.97</v>
      </c>
      <c r="H2884" t="s">
        <v>12662</v>
      </c>
    </row>
    <row r="2885" spans="1:8" hidden="1" x14ac:dyDescent="0.25">
      <c r="A2885" t="str">
        <f>Produkty[[#This Row],[Symbol]]</f>
        <v>S-80037</v>
      </c>
      <c r="B2885" s="560">
        <v>5901466128930</v>
      </c>
      <c r="C2885" t="s">
        <v>12663</v>
      </c>
      <c r="D2885" t="s">
        <v>7450</v>
      </c>
      <c r="E2885" t="s">
        <v>12664</v>
      </c>
      <c r="F2885" t="s">
        <v>4095</v>
      </c>
      <c r="G2885">
        <v>61.63</v>
      </c>
      <c r="H2885" t="s">
        <v>12665</v>
      </c>
    </row>
    <row r="2886" spans="1:8" hidden="1" x14ac:dyDescent="0.25">
      <c r="A2886" t="str">
        <f>Produkty[[#This Row],[Symbol]]</f>
        <v>S-80039</v>
      </c>
      <c r="B2886" s="560">
        <v>5901466128947</v>
      </c>
      <c r="C2886" t="s">
        <v>12666</v>
      </c>
      <c r="D2886" t="s">
        <v>7450</v>
      </c>
      <c r="E2886" t="s">
        <v>12667</v>
      </c>
      <c r="F2886" t="s">
        <v>4095</v>
      </c>
      <c r="G2886">
        <v>83.12</v>
      </c>
      <c r="H2886" t="s">
        <v>12668</v>
      </c>
    </row>
    <row r="2887" spans="1:8" hidden="1" x14ac:dyDescent="0.25">
      <c r="A2887" t="str">
        <f>Produkty[[#This Row],[Symbol]]</f>
        <v>S-71666</v>
      </c>
      <c r="B2887" s="560">
        <v>5901466128954</v>
      </c>
      <c r="C2887" t="s">
        <v>12669</v>
      </c>
      <c r="D2887" t="s">
        <v>7099</v>
      </c>
      <c r="E2887" t="s">
        <v>12670</v>
      </c>
      <c r="F2887" t="s">
        <v>4095</v>
      </c>
      <c r="G2887">
        <v>11.01</v>
      </c>
      <c r="H2887" t="s">
        <v>12671</v>
      </c>
    </row>
    <row r="2888" spans="1:8" hidden="1" x14ac:dyDescent="0.25">
      <c r="A2888" t="str">
        <f>Produkty[[#This Row],[Symbol]]</f>
        <v>KOSZ63</v>
      </c>
      <c r="B2888" s="560">
        <v>5901466128978</v>
      </c>
      <c r="C2888" t="s">
        <v>12672</v>
      </c>
      <c r="D2888" t="s">
        <v>4107</v>
      </c>
      <c r="E2888" t="s">
        <v>12673</v>
      </c>
      <c r="F2888" t="s">
        <v>4118</v>
      </c>
      <c r="G2888">
        <v>56</v>
      </c>
      <c r="H2888" t="s">
        <v>39404</v>
      </c>
    </row>
    <row r="2889" spans="1:8" hidden="1" x14ac:dyDescent="0.25">
      <c r="A2889" t="str">
        <f>Produkty[[#This Row],[Symbol]]</f>
        <v>KTP 8x 95</v>
      </c>
      <c r="B2889" s="560">
        <v>5901466128985</v>
      </c>
      <c r="C2889" t="s">
        <v>12674</v>
      </c>
      <c r="D2889" t="s">
        <v>4107</v>
      </c>
      <c r="E2889" t="s">
        <v>12675</v>
      </c>
      <c r="F2889" t="s">
        <v>4118</v>
      </c>
      <c r="G2889">
        <v>40.04</v>
      </c>
      <c r="H2889" t="s">
        <v>39356</v>
      </c>
    </row>
    <row r="2890" spans="1:8" hidden="1" x14ac:dyDescent="0.25">
      <c r="A2890" t="str">
        <f>Produkty[[#This Row],[Symbol]]</f>
        <v>KTP 8x115</v>
      </c>
      <c r="B2890" s="560">
        <v>5901466128992</v>
      </c>
      <c r="C2890" t="s">
        <v>12676</v>
      </c>
      <c r="D2890" t="s">
        <v>4107</v>
      </c>
      <c r="E2890" t="s">
        <v>12677</v>
      </c>
      <c r="F2890" t="s">
        <v>4118</v>
      </c>
      <c r="G2890">
        <v>42.24</v>
      </c>
      <c r="H2890" t="s">
        <v>39357</v>
      </c>
    </row>
    <row r="2891" spans="1:8" hidden="1" x14ac:dyDescent="0.25">
      <c r="A2891" t="str">
        <f>Produkty[[#This Row],[Symbol]]</f>
        <v>KTP 8x135</v>
      </c>
      <c r="B2891" s="560">
        <v>5901466129005</v>
      </c>
      <c r="C2891" t="s">
        <v>12678</v>
      </c>
      <c r="D2891" t="s">
        <v>4107</v>
      </c>
      <c r="E2891" t="s">
        <v>12679</v>
      </c>
      <c r="F2891" t="s">
        <v>4118</v>
      </c>
      <c r="G2891">
        <v>45.32</v>
      </c>
      <c r="H2891" t="s">
        <v>39358</v>
      </c>
    </row>
    <row r="2892" spans="1:8" hidden="1" x14ac:dyDescent="0.25">
      <c r="A2892" t="str">
        <f>Produkty[[#This Row],[Symbol]]</f>
        <v>KTP 8x155</v>
      </c>
      <c r="B2892" s="560">
        <v>5901466129012</v>
      </c>
      <c r="C2892" t="s">
        <v>12680</v>
      </c>
      <c r="D2892" t="s">
        <v>4107</v>
      </c>
      <c r="E2892" t="s">
        <v>12681</v>
      </c>
      <c r="F2892" t="s">
        <v>4118</v>
      </c>
      <c r="G2892">
        <v>49.72</v>
      </c>
      <c r="H2892" t="s">
        <v>39359</v>
      </c>
    </row>
    <row r="2893" spans="1:8" hidden="1" x14ac:dyDescent="0.25">
      <c r="A2893" t="str">
        <f>Produkty[[#This Row],[Symbol]]</f>
        <v>KTP 8x175</v>
      </c>
      <c r="B2893" s="560">
        <v>5901466129029</v>
      </c>
      <c r="C2893" t="s">
        <v>12682</v>
      </c>
      <c r="D2893" t="s">
        <v>4107</v>
      </c>
      <c r="E2893" t="s">
        <v>12683</v>
      </c>
      <c r="F2893" t="s">
        <v>4118</v>
      </c>
      <c r="G2893">
        <v>54.56</v>
      </c>
      <c r="H2893" t="s">
        <v>39360</v>
      </c>
    </row>
    <row r="2894" spans="1:8" hidden="1" x14ac:dyDescent="0.25">
      <c r="A2894" t="str">
        <f>Produkty[[#This Row],[Symbol]]</f>
        <v>KTP 8x195</v>
      </c>
      <c r="B2894" s="560">
        <v>5901466129036</v>
      </c>
      <c r="C2894" t="s">
        <v>12684</v>
      </c>
      <c r="D2894" t="s">
        <v>4107</v>
      </c>
      <c r="E2894" t="s">
        <v>12685</v>
      </c>
      <c r="F2894" t="s">
        <v>4118</v>
      </c>
      <c r="G2894">
        <v>56.98</v>
      </c>
      <c r="H2894" t="s">
        <v>39361</v>
      </c>
    </row>
    <row r="2895" spans="1:8" hidden="1" x14ac:dyDescent="0.25">
      <c r="A2895" t="str">
        <f>Produkty[[#This Row],[Symbol]]</f>
        <v>KTP 8x215</v>
      </c>
      <c r="B2895" s="560">
        <v>5901466129043</v>
      </c>
      <c r="C2895" t="s">
        <v>12686</v>
      </c>
      <c r="D2895" t="s">
        <v>4107</v>
      </c>
      <c r="E2895" t="s">
        <v>12687</v>
      </c>
      <c r="F2895" t="s">
        <v>4118</v>
      </c>
      <c r="G2895">
        <v>66</v>
      </c>
      <c r="H2895" t="s">
        <v>39362</v>
      </c>
    </row>
    <row r="2896" spans="1:8" hidden="1" x14ac:dyDescent="0.25">
      <c r="A2896" t="str">
        <f>Produkty[[#This Row],[Symbol]]</f>
        <v>KTP 8x235</v>
      </c>
      <c r="B2896" s="560">
        <v>5901466129050</v>
      </c>
      <c r="C2896" t="s">
        <v>12688</v>
      </c>
      <c r="D2896" t="s">
        <v>4107</v>
      </c>
      <c r="E2896" t="s">
        <v>12689</v>
      </c>
      <c r="F2896" t="s">
        <v>4118</v>
      </c>
      <c r="G2896">
        <v>71.5</v>
      </c>
      <c r="H2896" t="s">
        <v>39363</v>
      </c>
    </row>
    <row r="2897" spans="1:8" hidden="1" x14ac:dyDescent="0.25">
      <c r="A2897" t="str">
        <f>Produkty[[#This Row],[Symbol]]</f>
        <v>KTP 8x255</v>
      </c>
      <c r="B2897" s="560">
        <v>5901466129067</v>
      </c>
      <c r="C2897" t="s">
        <v>12690</v>
      </c>
      <c r="D2897" t="s">
        <v>4107</v>
      </c>
      <c r="E2897" t="s">
        <v>12691</v>
      </c>
      <c r="F2897" t="s">
        <v>4118</v>
      </c>
      <c r="G2897">
        <v>74.8</v>
      </c>
      <c r="H2897" t="s">
        <v>39364</v>
      </c>
    </row>
    <row r="2898" spans="1:8" hidden="1" x14ac:dyDescent="0.25">
      <c r="A2898" t="str">
        <f>Produkty[[#This Row],[Symbol]]</f>
        <v>KTP 8x275</v>
      </c>
      <c r="B2898" s="560">
        <v>5901466129074</v>
      </c>
      <c r="C2898" t="s">
        <v>12692</v>
      </c>
      <c r="D2898" t="s">
        <v>4107</v>
      </c>
      <c r="E2898" t="s">
        <v>12693</v>
      </c>
      <c r="F2898" t="s">
        <v>4118</v>
      </c>
      <c r="G2898">
        <v>79.2</v>
      </c>
      <c r="H2898" t="s">
        <v>39355</v>
      </c>
    </row>
    <row r="2899" spans="1:8" hidden="1" x14ac:dyDescent="0.25">
      <c r="A2899" t="str">
        <f>Produkty[[#This Row],[Symbol]]</f>
        <v>KTP 8x295</v>
      </c>
      <c r="B2899" s="560">
        <v>5901466129081</v>
      </c>
      <c r="C2899" t="s">
        <v>12694</v>
      </c>
      <c r="D2899" t="s">
        <v>4107</v>
      </c>
      <c r="E2899" t="s">
        <v>12695</v>
      </c>
      <c r="F2899" t="s">
        <v>4118</v>
      </c>
      <c r="G2899">
        <v>83.6</v>
      </c>
      <c r="H2899" t="s">
        <v>39365</v>
      </c>
    </row>
    <row r="2900" spans="1:8" hidden="1" x14ac:dyDescent="0.25">
      <c r="A2900" t="str">
        <f>Produkty[[#This Row],[Symbol]]</f>
        <v>KTM 8x 95</v>
      </c>
      <c r="B2900" s="560">
        <v>5901466129098</v>
      </c>
      <c r="C2900" t="s">
        <v>12696</v>
      </c>
      <c r="D2900" t="s">
        <v>4107</v>
      </c>
      <c r="E2900" t="s">
        <v>12697</v>
      </c>
      <c r="F2900" t="s">
        <v>4118</v>
      </c>
      <c r="G2900">
        <v>70.400000000000006</v>
      </c>
      <c r="H2900" t="s">
        <v>39374</v>
      </c>
    </row>
    <row r="2901" spans="1:8" hidden="1" x14ac:dyDescent="0.25">
      <c r="A2901" t="str">
        <f>Produkty[[#This Row],[Symbol]]</f>
        <v>KTM 8x115</v>
      </c>
      <c r="B2901" s="560">
        <v>5901466129104</v>
      </c>
      <c r="C2901" t="s">
        <v>12698</v>
      </c>
      <c r="D2901" t="s">
        <v>4107</v>
      </c>
      <c r="E2901" t="s">
        <v>12699</v>
      </c>
      <c r="F2901" t="s">
        <v>4118</v>
      </c>
      <c r="G2901">
        <v>79.2</v>
      </c>
      <c r="H2901" t="s">
        <v>39375</v>
      </c>
    </row>
    <row r="2902" spans="1:8" hidden="1" x14ac:dyDescent="0.25">
      <c r="A2902" t="str">
        <f>Produkty[[#This Row],[Symbol]]</f>
        <v>KTM 8x135</v>
      </c>
      <c r="B2902" s="560">
        <v>5901466129111</v>
      </c>
      <c r="C2902" t="s">
        <v>12700</v>
      </c>
      <c r="D2902" t="s">
        <v>4107</v>
      </c>
      <c r="E2902" t="s">
        <v>12701</v>
      </c>
      <c r="F2902" t="s">
        <v>4118</v>
      </c>
      <c r="G2902">
        <v>85.8</v>
      </c>
      <c r="H2902" t="s">
        <v>39376</v>
      </c>
    </row>
    <row r="2903" spans="1:8" hidden="1" x14ac:dyDescent="0.25">
      <c r="A2903" t="str">
        <f>Produkty[[#This Row],[Symbol]]</f>
        <v>KTM 8x155</v>
      </c>
      <c r="B2903" s="560">
        <v>5901466129128</v>
      </c>
      <c r="C2903" t="s">
        <v>12702</v>
      </c>
      <c r="D2903" t="s">
        <v>4107</v>
      </c>
      <c r="E2903" t="s">
        <v>12703</v>
      </c>
      <c r="F2903" t="s">
        <v>4118</v>
      </c>
      <c r="G2903">
        <v>98.9</v>
      </c>
      <c r="H2903" t="s">
        <v>39377</v>
      </c>
    </row>
    <row r="2904" spans="1:8" hidden="1" x14ac:dyDescent="0.25">
      <c r="A2904" t="str">
        <f>Produkty[[#This Row],[Symbol]]</f>
        <v>KTM 8x175</v>
      </c>
      <c r="B2904" s="560">
        <v>5901466129135</v>
      </c>
      <c r="C2904" t="s">
        <v>12704</v>
      </c>
      <c r="D2904" t="s">
        <v>4107</v>
      </c>
      <c r="E2904" t="s">
        <v>12705</v>
      </c>
      <c r="F2904" t="s">
        <v>4118</v>
      </c>
      <c r="G2904">
        <v>106.95</v>
      </c>
      <c r="H2904" t="s">
        <v>39378</v>
      </c>
    </row>
    <row r="2905" spans="1:8" hidden="1" x14ac:dyDescent="0.25">
      <c r="A2905" t="str">
        <f>Produkty[[#This Row],[Symbol]]</f>
        <v>KTM 8x195</v>
      </c>
      <c r="B2905" s="560">
        <v>5901466129142</v>
      </c>
      <c r="C2905" t="s">
        <v>12706</v>
      </c>
      <c r="D2905" t="s">
        <v>4107</v>
      </c>
      <c r="E2905" t="s">
        <v>12707</v>
      </c>
      <c r="F2905" t="s">
        <v>4118</v>
      </c>
      <c r="G2905">
        <v>115</v>
      </c>
      <c r="H2905" t="s">
        <v>39379</v>
      </c>
    </row>
    <row r="2906" spans="1:8" hidden="1" x14ac:dyDescent="0.25">
      <c r="A2906" t="str">
        <f>Produkty[[#This Row],[Symbol]]</f>
        <v>KTM 8x215</v>
      </c>
      <c r="B2906" s="560">
        <v>5901466129159</v>
      </c>
      <c r="C2906" t="s">
        <v>12708</v>
      </c>
      <c r="D2906" t="s">
        <v>4107</v>
      </c>
      <c r="E2906" t="s">
        <v>12709</v>
      </c>
      <c r="F2906" t="s">
        <v>4118</v>
      </c>
      <c r="G2906">
        <v>132</v>
      </c>
      <c r="H2906" t="s">
        <v>39380</v>
      </c>
    </row>
    <row r="2907" spans="1:8" hidden="1" x14ac:dyDescent="0.25">
      <c r="A2907" t="str">
        <f>Produkty[[#This Row],[Symbol]]</f>
        <v>KTM 8x235</v>
      </c>
      <c r="B2907" s="560">
        <v>5901466129166</v>
      </c>
      <c r="C2907" t="s">
        <v>12710</v>
      </c>
      <c r="D2907" t="s">
        <v>4107</v>
      </c>
      <c r="E2907" t="s">
        <v>12711</v>
      </c>
      <c r="F2907" t="s">
        <v>4118</v>
      </c>
      <c r="G2907">
        <v>139.19999999999999</v>
      </c>
      <c r="H2907" t="s">
        <v>39381</v>
      </c>
    </row>
    <row r="2908" spans="1:8" hidden="1" x14ac:dyDescent="0.25">
      <c r="A2908" t="str">
        <f>Produkty[[#This Row],[Symbol]]</f>
        <v>KTM 8x255</v>
      </c>
      <c r="B2908" s="560">
        <v>5901466129173</v>
      </c>
      <c r="C2908" t="s">
        <v>12712</v>
      </c>
      <c r="D2908" t="s">
        <v>4107</v>
      </c>
      <c r="E2908" t="s">
        <v>12713</v>
      </c>
      <c r="F2908" t="s">
        <v>4118</v>
      </c>
      <c r="G2908">
        <v>148.80000000000001</v>
      </c>
      <c r="H2908" t="s">
        <v>39382</v>
      </c>
    </row>
    <row r="2909" spans="1:8" hidden="1" x14ac:dyDescent="0.25">
      <c r="A2909" t="str">
        <f>Produkty[[#This Row],[Symbol]]</f>
        <v>KTM 8x275</v>
      </c>
      <c r="B2909" s="560">
        <v>5901466129180</v>
      </c>
      <c r="C2909" t="s">
        <v>12714</v>
      </c>
      <c r="D2909" t="s">
        <v>4107</v>
      </c>
      <c r="E2909" t="s">
        <v>12715</v>
      </c>
      <c r="F2909" t="s">
        <v>4118</v>
      </c>
      <c r="G2909">
        <v>158.4</v>
      </c>
      <c r="H2909" t="s">
        <v>39383</v>
      </c>
    </row>
    <row r="2910" spans="1:8" hidden="1" x14ac:dyDescent="0.25">
      <c r="A2910" t="str">
        <f>Produkty[[#This Row],[Symbol]]</f>
        <v>KTM 8x295</v>
      </c>
      <c r="B2910" s="560">
        <v>5901466129197</v>
      </c>
      <c r="C2910" t="s">
        <v>12716</v>
      </c>
      <c r="D2910" t="s">
        <v>4107</v>
      </c>
      <c r="E2910" t="s">
        <v>12717</v>
      </c>
      <c r="F2910" t="s">
        <v>4118</v>
      </c>
      <c r="G2910">
        <v>168</v>
      </c>
      <c r="H2910" t="s">
        <v>39384</v>
      </c>
    </row>
    <row r="2911" spans="1:8" hidden="1" x14ac:dyDescent="0.25">
      <c r="A2911" t="str">
        <f>Produkty[[#This Row],[Symbol]]</f>
        <v>KTS8x 95</v>
      </c>
      <c r="B2911" s="560">
        <v>5901466129203</v>
      </c>
      <c r="C2911" t="s">
        <v>12718</v>
      </c>
      <c r="D2911" t="s">
        <v>4107</v>
      </c>
      <c r="E2911" t="s">
        <v>12719</v>
      </c>
      <c r="F2911" t="s">
        <v>4118</v>
      </c>
      <c r="G2911">
        <v>100</v>
      </c>
      <c r="H2911" t="s">
        <v>39393</v>
      </c>
    </row>
    <row r="2912" spans="1:8" hidden="1" x14ac:dyDescent="0.25">
      <c r="A2912" t="str">
        <f>Produkty[[#This Row],[Symbol]]</f>
        <v>KTS8x115</v>
      </c>
      <c r="B2912" s="560">
        <v>5901466129210</v>
      </c>
      <c r="C2912" t="s">
        <v>12720</v>
      </c>
      <c r="D2912" t="s">
        <v>4107</v>
      </c>
      <c r="E2912" t="s">
        <v>12721</v>
      </c>
      <c r="F2912" t="s">
        <v>4118</v>
      </c>
      <c r="G2912">
        <v>112.5</v>
      </c>
      <c r="H2912" t="s">
        <v>39394</v>
      </c>
    </row>
    <row r="2913" spans="1:8" hidden="1" x14ac:dyDescent="0.25">
      <c r="A2913" t="str">
        <f>Produkty[[#This Row],[Symbol]]</f>
        <v>KTS8x135</v>
      </c>
      <c r="B2913" s="560">
        <v>5901466129227</v>
      </c>
      <c r="C2913" t="s">
        <v>12722</v>
      </c>
      <c r="D2913" t="s">
        <v>4107</v>
      </c>
      <c r="E2913" t="s">
        <v>12723</v>
      </c>
      <c r="F2913" t="s">
        <v>4118</v>
      </c>
      <c r="G2913">
        <v>125</v>
      </c>
      <c r="H2913" t="s">
        <v>39395</v>
      </c>
    </row>
    <row r="2914" spans="1:8" hidden="1" x14ac:dyDescent="0.25">
      <c r="A2914" t="str">
        <f>Produkty[[#This Row],[Symbol]]</f>
        <v>KTS8x155</v>
      </c>
      <c r="B2914" s="560">
        <v>5901466129234</v>
      </c>
      <c r="C2914" t="s">
        <v>12724</v>
      </c>
      <c r="D2914" t="s">
        <v>4107</v>
      </c>
      <c r="E2914" t="s">
        <v>12725</v>
      </c>
      <c r="F2914" t="s">
        <v>4118</v>
      </c>
      <c r="G2914">
        <v>137.5</v>
      </c>
      <c r="H2914" t="s">
        <v>39396</v>
      </c>
    </row>
    <row r="2915" spans="1:8" hidden="1" x14ac:dyDescent="0.25">
      <c r="A2915" t="str">
        <f>Produkty[[#This Row],[Symbol]]</f>
        <v>KTS8x175</v>
      </c>
      <c r="B2915" s="560">
        <v>5901466129241</v>
      </c>
      <c r="C2915" t="s">
        <v>12726</v>
      </c>
      <c r="D2915" t="s">
        <v>4107</v>
      </c>
      <c r="E2915" t="s">
        <v>12727</v>
      </c>
      <c r="F2915" t="s">
        <v>4118</v>
      </c>
      <c r="G2915">
        <v>170</v>
      </c>
      <c r="H2915" t="s">
        <v>39397</v>
      </c>
    </row>
    <row r="2916" spans="1:8" hidden="1" x14ac:dyDescent="0.25">
      <c r="A2916" t="str">
        <f>Produkty[[#This Row],[Symbol]]</f>
        <v>KTS8x195</v>
      </c>
      <c r="B2916" s="560">
        <v>5901466129258</v>
      </c>
      <c r="C2916" t="s">
        <v>12728</v>
      </c>
      <c r="D2916" t="s">
        <v>4107</v>
      </c>
      <c r="E2916" t="s">
        <v>12729</v>
      </c>
      <c r="F2916" t="s">
        <v>4118</v>
      </c>
      <c r="G2916">
        <v>185</v>
      </c>
      <c r="H2916" t="s">
        <v>39398</v>
      </c>
    </row>
    <row r="2917" spans="1:8" hidden="1" x14ac:dyDescent="0.25">
      <c r="A2917" t="str">
        <f>Produkty[[#This Row],[Symbol]]</f>
        <v>KTS8x215</v>
      </c>
      <c r="B2917" s="560">
        <v>5901466129265</v>
      </c>
      <c r="C2917" t="s">
        <v>12730</v>
      </c>
      <c r="D2917" t="s">
        <v>4107</v>
      </c>
      <c r="E2917" t="s">
        <v>12731</v>
      </c>
      <c r="F2917" t="s">
        <v>4118</v>
      </c>
      <c r="G2917">
        <v>207.5</v>
      </c>
      <c r="H2917" t="s">
        <v>39399</v>
      </c>
    </row>
    <row r="2918" spans="1:8" hidden="1" x14ac:dyDescent="0.25">
      <c r="A2918" t="str">
        <f>Produkty[[#This Row],[Symbol]]</f>
        <v>KTS8x235</v>
      </c>
      <c r="B2918" s="560">
        <v>5901466129272</v>
      </c>
      <c r="C2918" t="s">
        <v>12732</v>
      </c>
      <c r="D2918" t="s">
        <v>4107</v>
      </c>
      <c r="E2918" t="s">
        <v>12733</v>
      </c>
      <c r="F2918" t="s">
        <v>4118</v>
      </c>
      <c r="G2918">
        <v>217.5</v>
      </c>
      <c r="H2918" t="s">
        <v>39400</v>
      </c>
    </row>
    <row r="2919" spans="1:8" hidden="1" x14ac:dyDescent="0.25">
      <c r="A2919" t="str">
        <f>Produkty[[#This Row],[Symbol]]</f>
        <v>KTS8x255</v>
      </c>
      <c r="B2919" s="560">
        <v>5901466129289</v>
      </c>
      <c r="C2919" t="s">
        <v>12734</v>
      </c>
      <c r="D2919" t="s">
        <v>4107</v>
      </c>
      <c r="E2919" t="s">
        <v>12735</v>
      </c>
      <c r="F2919" t="s">
        <v>4118</v>
      </c>
      <c r="G2919">
        <v>245</v>
      </c>
      <c r="H2919" t="s">
        <v>39401</v>
      </c>
    </row>
    <row r="2920" spans="1:8" hidden="1" x14ac:dyDescent="0.25">
      <c r="A2920" t="str">
        <f>Produkty[[#This Row],[Symbol]]</f>
        <v>KTS8x275</v>
      </c>
      <c r="B2920" s="560">
        <v>5901466129296</v>
      </c>
      <c r="C2920" t="s">
        <v>12736</v>
      </c>
      <c r="D2920" t="s">
        <v>4107</v>
      </c>
      <c r="E2920" t="s">
        <v>12737</v>
      </c>
      <c r="F2920" t="s">
        <v>4118</v>
      </c>
      <c r="G2920">
        <v>277.5</v>
      </c>
      <c r="H2920" t="s">
        <v>39402</v>
      </c>
    </row>
    <row r="2921" spans="1:8" hidden="1" x14ac:dyDescent="0.25">
      <c r="A2921" t="str">
        <f>Produkty[[#This Row],[Symbol]]</f>
        <v>KTS8x295</v>
      </c>
      <c r="B2921" s="560">
        <v>5901466129302</v>
      </c>
      <c r="C2921" t="s">
        <v>12738</v>
      </c>
      <c r="D2921" t="s">
        <v>4107</v>
      </c>
      <c r="E2921" t="s">
        <v>12739</v>
      </c>
      <c r="F2921" t="s">
        <v>4118</v>
      </c>
      <c r="G2921">
        <v>307.5</v>
      </c>
      <c r="H2921" t="s">
        <v>39403</v>
      </c>
    </row>
    <row r="2922" spans="1:8" hidden="1" x14ac:dyDescent="0.25">
      <c r="A2922" t="str">
        <f>Produkty[[#This Row],[Symbol]]</f>
        <v>KTP 10x120</v>
      </c>
      <c r="B2922" s="560">
        <v>5901466129326</v>
      </c>
      <c r="C2922" t="s">
        <v>12740</v>
      </c>
      <c r="D2922" t="s">
        <v>4107</v>
      </c>
      <c r="E2922" t="s">
        <v>12741</v>
      </c>
      <c r="F2922" t="s">
        <v>4118</v>
      </c>
      <c r="G2922">
        <v>42.55</v>
      </c>
      <c r="H2922" t="s">
        <v>39366</v>
      </c>
    </row>
    <row r="2923" spans="1:8" hidden="1" x14ac:dyDescent="0.25">
      <c r="A2923" t="str">
        <f>Produkty[[#This Row],[Symbol]]</f>
        <v>KTP 10x140</v>
      </c>
      <c r="B2923" s="560">
        <v>5901466129333</v>
      </c>
      <c r="C2923" t="s">
        <v>12742</v>
      </c>
      <c r="D2923" t="s">
        <v>4107</v>
      </c>
      <c r="E2923" t="s">
        <v>12743</v>
      </c>
      <c r="F2923" t="s">
        <v>4118</v>
      </c>
      <c r="G2923">
        <v>46.05</v>
      </c>
      <c r="H2923" t="s">
        <v>39367</v>
      </c>
    </row>
    <row r="2924" spans="1:8" hidden="1" x14ac:dyDescent="0.25">
      <c r="A2924" t="str">
        <f>Produkty[[#This Row],[Symbol]]</f>
        <v>KTP 10x160</v>
      </c>
      <c r="B2924" s="560">
        <v>5901466129340</v>
      </c>
      <c r="C2924" t="s">
        <v>12744</v>
      </c>
      <c r="D2924" t="s">
        <v>4107</v>
      </c>
      <c r="E2924" t="s">
        <v>12745</v>
      </c>
      <c r="F2924" t="s">
        <v>4118</v>
      </c>
      <c r="G2924">
        <v>48.4</v>
      </c>
      <c r="H2924" t="s">
        <v>39368</v>
      </c>
    </row>
    <row r="2925" spans="1:8" hidden="1" x14ac:dyDescent="0.25">
      <c r="A2925" t="str">
        <f>Produkty[[#This Row],[Symbol]]</f>
        <v>KTP 10x180</v>
      </c>
      <c r="B2925" s="560">
        <v>5901466129357</v>
      </c>
      <c r="C2925" t="s">
        <v>12746</v>
      </c>
      <c r="D2925" t="s">
        <v>4107</v>
      </c>
      <c r="E2925" t="s">
        <v>12747</v>
      </c>
      <c r="F2925" t="s">
        <v>4118</v>
      </c>
      <c r="G2925">
        <v>51</v>
      </c>
      <c r="H2925" t="s">
        <v>39369</v>
      </c>
    </row>
    <row r="2926" spans="1:8" hidden="1" x14ac:dyDescent="0.25">
      <c r="A2926" t="str">
        <f>Produkty[[#This Row],[Symbol]]</f>
        <v>KTP 10x200</v>
      </c>
      <c r="B2926" s="560">
        <v>5901466129364</v>
      </c>
      <c r="C2926" t="s">
        <v>12748</v>
      </c>
      <c r="D2926" t="s">
        <v>4107</v>
      </c>
      <c r="E2926" t="s">
        <v>12749</v>
      </c>
      <c r="F2926" t="s">
        <v>4118</v>
      </c>
      <c r="G2926">
        <v>53.2</v>
      </c>
      <c r="H2926" t="s">
        <v>39370</v>
      </c>
    </row>
    <row r="2927" spans="1:8" hidden="1" x14ac:dyDescent="0.25">
      <c r="A2927" t="str">
        <f>Produkty[[#This Row],[Symbol]]</f>
        <v>KTP 10x220</v>
      </c>
      <c r="B2927" s="560">
        <v>5901466129371</v>
      </c>
      <c r="C2927" t="s">
        <v>12750</v>
      </c>
      <c r="D2927" t="s">
        <v>4107</v>
      </c>
      <c r="E2927" t="s">
        <v>12751</v>
      </c>
      <c r="F2927" t="s">
        <v>4118</v>
      </c>
      <c r="G2927">
        <v>63.7</v>
      </c>
      <c r="H2927" t="s">
        <v>39371</v>
      </c>
    </row>
    <row r="2928" spans="1:8" hidden="1" x14ac:dyDescent="0.25">
      <c r="A2928" t="str">
        <f>Produkty[[#This Row],[Symbol]]</f>
        <v>KTP 10x260</v>
      </c>
      <c r="B2928" s="560">
        <v>5901466129395</v>
      </c>
      <c r="C2928" t="s">
        <v>12752</v>
      </c>
      <c r="D2928" t="s">
        <v>4107</v>
      </c>
      <c r="E2928" t="s">
        <v>12753</v>
      </c>
      <c r="F2928" t="s">
        <v>4118</v>
      </c>
      <c r="G2928">
        <v>71</v>
      </c>
      <c r="H2928" t="s">
        <v>39372</v>
      </c>
    </row>
    <row r="2929" spans="1:8" hidden="1" x14ac:dyDescent="0.25">
      <c r="A2929" t="str">
        <f>Produkty[[#This Row],[Symbol]]</f>
        <v>KTP 10x300</v>
      </c>
      <c r="B2929" s="560">
        <v>5901466129418</v>
      </c>
      <c r="C2929" t="s">
        <v>12754</v>
      </c>
      <c r="D2929" t="s">
        <v>4107</v>
      </c>
      <c r="E2929" t="s">
        <v>12755</v>
      </c>
      <c r="F2929" t="s">
        <v>4118</v>
      </c>
      <c r="G2929">
        <v>80</v>
      </c>
      <c r="H2929" t="s">
        <v>39373</v>
      </c>
    </row>
    <row r="2930" spans="1:8" hidden="1" x14ac:dyDescent="0.25">
      <c r="A2930" t="str">
        <f>Produkty[[#This Row],[Symbol]]</f>
        <v>KTM10x120</v>
      </c>
      <c r="B2930" s="560">
        <v>5901466129432</v>
      </c>
      <c r="C2930" t="s">
        <v>12756</v>
      </c>
      <c r="D2930" t="s">
        <v>4107</v>
      </c>
      <c r="E2930" t="s">
        <v>12757</v>
      </c>
      <c r="F2930" t="s">
        <v>4118</v>
      </c>
      <c r="G2930">
        <v>83.6</v>
      </c>
      <c r="H2930" t="s">
        <v>39385</v>
      </c>
    </row>
    <row r="2931" spans="1:8" hidden="1" x14ac:dyDescent="0.25">
      <c r="A2931" t="str">
        <f>Produkty[[#This Row],[Symbol]]</f>
        <v>KTM10x140</v>
      </c>
      <c r="B2931" s="560">
        <v>5901466129449</v>
      </c>
      <c r="C2931" t="s">
        <v>12758</v>
      </c>
      <c r="D2931" t="s">
        <v>4107</v>
      </c>
      <c r="E2931" t="s">
        <v>12759</v>
      </c>
      <c r="F2931" t="s">
        <v>4118</v>
      </c>
      <c r="G2931">
        <v>90.2</v>
      </c>
      <c r="H2931" t="s">
        <v>39386</v>
      </c>
    </row>
    <row r="2932" spans="1:8" hidden="1" x14ac:dyDescent="0.25">
      <c r="A2932" t="str">
        <f>Produkty[[#This Row],[Symbol]]</f>
        <v>KTM10x160</v>
      </c>
      <c r="B2932" s="560">
        <v>5901466129456</v>
      </c>
      <c r="C2932" t="s">
        <v>12760</v>
      </c>
      <c r="D2932" t="s">
        <v>4107</v>
      </c>
      <c r="E2932" t="s">
        <v>12761</v>
      </c>
      <c r="F2932" t="s">
        <v>4118</v>
      </c>
      <c r="G2932">
        <v>103.5</v>
      </c>
      <c r="H2932" t="s">
        <v>39387</v>
      </c>
    </row>
    <row r="2933" spans="1:8" hidden="1" x14ac:dyDescent="0.25">
      <c r="A2933" t="str">
        <f>Produkty[[#This Row],[Symbol]]</f>
        <v>KTM10x180</v>
      </c>
      <c r="B2933" s="560">
        <v>5901466129463</v>
      </c>
      <c r="C2933" t="s">
        <v>12762</v>
      </c>
      <c r="D2933" t="s">
        <v>4107</v>
      </c>
      <c r="E2933" t="s">
        <v>12763</v>
      </c>
      <c r="F2933" t="s">
        <v>4118</v>
      </c>
      <c r="G2933">
        <v>108.1</v>
      </c>
      <c r="H2933" t="s">
        <v>39388</v>
      </c>
    </row>
    <row r="2934" spans="1:8" hidden="1" x14ac:dyDescent="0.25">
      <c r="A2934" t="str">
        <f>Produkty[[#This Row],[Symbol]]</f>
        <v>KTM10x200</v>
      </c>
      <c r="B2934" s="560">
        <v>5901466129470</v>
      </c>
      <c r="C2934" t="s">
        <v>12764</v>
      </c>
      <c r="D2934" t="s">
        <v>4107</v>
      </c>
      <c r="E2934" t="s">
        <v>12765</v>
      </c>
      <c r="F2934" t="s">
        <v>4118</v>
      </c>
      <c r="G2934">
        <v>118.45</v>
      </c>
      <c r="H2934" t="s">
        <v>39389</v>
      </c>
    </row>
    <row r="2935" spans="1:8" hidden="1" x14ac:dyDescent="0.25">
      <c r="A2935" t="str">
        <f>Produkty[[#This Row],[Symbol]]</f>
        <v>KTM10x220</v>
      </c>
      <c r="B2935" s="560">
        <v>5901466129487</v>
      </c>
      <c r="C2935" t="s">
        <v>12766</v>
      </c>
      <c r="D2935" t="s">
        <v>4107</v>
      </c>
      <c r="E2935" t="s">
        <v>12767</v>
      </c>
      <c r="F2935" t="s">
        <v>4118</v>
      </c>
      <c r="G2935">
        <v>136.80000000000001</v>
      </c>
      <c r="H2935" t="s">
        <v>39390</v>
      </c>
    </row>
    <row r="2936" spans="1:8" hidden="1" x14ac:dyDescent="0.25">
      <c r="A2936" t="str">
        <f>Produkty[[#This Row],[Symbol]]</f>
        <v>KTM10x260</v>
      </c>
      <c r="B2936" s="560">
        <v>5901466129500</v>
      </c>
      <c r="C2936" t="s">
        <v>12768</v>
      </c>
      <c r="D2936" t="s">
        <v>4107</v>
      </c>
      <c r="E2936" t="s">
        <v>12769</v>
      </c>
      <c r="F2936" t="s">
        <v>4118</v>
      </c>
      <c r="G2936">
        <v>156</v>
      </c>
      <c r="H2936" t="s">
        <v>39391</v>
      </c>
    </row>
    <row r="2937" spans="1:8" hidden="1" x14ac:dyDescent="0.25">
      <c r="A2937" t="str">
        <f>Produkty[[#This Row],[Symbol]]</f>
        <v>KTM10x300</v>
      </c>
      <c r="B2937" s="560">
        <v>5901466129524</v>
      </c>
      <c r="C2937" t="s">
        <v>12770</v>
      </c>
      <c r="D2937" t="s">
        <v>4107</v>
      </c>
      <c r="E2937" t="s">
        <v>12771</v>
      </c>
      <c r="F2937" t="s">
        <v>4118</v>
      </c>
      <c r="G2937">
        <v>182.4</v>
      </c>
      <c r="H2937" t="s">
        <v>39392</v>
      </c>
    </row>
    <row r="2938" spans="1:8" hidden="1" x14ac:dyDescent="0.25">
      <c r="A2938" t="str">
        <f>Produkty[[#This Row],[Symbol]]</f>
        <v>S-80200</v>
      </c>
      <c r="B2938" s="560">
        <v>5901466129593</v>
      </c>
      <c r="C2938" t="s">
        <v>12772</v>
      </c>
      <c r="D2938" t="s">
        <v>7450</v>
      </c>
      <c r="E2938" t="s">
        <v>12773</v>
      </c>
      <c r="F2938" t="s">
        <v>4095</v>
      </c>
      <c r="G2938">
        <v>55.89</v>
      </c>
      <c r="H2938" t="s">
        <v>12775</v>
      </c>
    </row>
    <row r="2939" spans="1:8" hidden="1" x14ac:dyDescent="0.25">
      <c r="A2939" t="str">
        <f>Produkty[[#This Row],[Symbol]]</f>
        <v>S-80202</v>
      </c>
      <c r="B2939" s="560">
        <v>5901466129609</v>
      </c>
      <c r="C2939" t="s">
        <v>12776</v>
      </c>
      <c r="D2939" t="s">
        <v>7450</v>
      </c>
      <c r="E2939" t="s">
        <v>12777</v>
      </c>
      <c r="F2939" t="s">
        <v>4095</v>
      </c>
      <c r="G2939">
        <v>83.84</v>
      </c>
      <c r="H2939" t="s">
        <v>12779</v>
      </c>
    </row>
    <row r="2940" spans="1:8" hidden="1" x14ac:dyDescent="0.25">
      <c r="A2940" t="str">
        <f>Produkty[[#This Row],[Symbol]]</f>
        <v>S-80204</v>
      </c>
      <c r="B2940" s="560">
        <v>5901466129616</v>
      </c>
      <c r="C2940" t="s">
        <v>12780</v>
      </c>
      <c r="D2940" t="s">
        <v>7450</v>
      </c>
      <c r="E2940" t="s">
        <v>12781</v>
      </c>
      <c r="F2940" t="s">
        <v>4095</v>
      </c>
      <c r="G2940">
        <v>139.72999999999999</v>
      </c>
      <c r="H2940" t="s">
        <v>12782</v>
      </c>
    </row>
    <row r="2941" spans="1:8" hidden="1" x14ac:dyDescent="0.25">
      <c r="A2941" t="str">
        <f>Produkty[[#This Row],[Symbol]]</f>
        <v>S-80206</v>
      </c>
      <c r="B2941" s="560">
        <v>5901466129623</v>
      </c>
      <c r="C2941" t="s">
        <v>12783</v>
      </c>
      <c r="D2941" t="s">
        <v>7450</v>
      </c>
      <c r="E2941" t="s">
        <v>12784</v>
      </c>
      <c r="F2941" t="s">
        <v>4095</v>
      </c>
      <c r="G2941">
        <v>114.86</v>
      </c>
      <c r="H2941" t="s">
        <v>12786</v>
      </c>
    </row>
    <row r="2942" spans="1:8" hidden="1" x14ac:dyDescent="0.25">
      <c r="A2942" t="str">
        <f>Produkty[[#This Row],[Symbol]]</f>
        <v>S-80208</v>
      </c>
      <c r="B2942" s="560">
        <v>5901466129630</v>
      </c>
      <c r="C2942" t="s">
        <v>12787</v>
      </c>
      <c r="D2942" t="s">
        <v>7450</v>
      </c>
      <c r="E2942" t="s">
        <v>12788</v>
      </c>
      <c r="F2942" t="s">
        <v>4095</v>
      </c>
      <c r="G2942">
        <v>229.73</v>
      </c>
      <c r="H2942" t="s">
        <v>12790</v>
      </c>
    </row>
    <row r="2943" spans="1:8" hidden="1" x14ac:dyDescent="0.25">
      <c r="A2943" t="str">
        <f>Produkty[[#This Row],[Symbol]]</f>
        <v>S-80210</v>
      </c>
      <c r="B2943" s="560">
        <v>5901466129647</v>
      </c>
      <c r="C2943" t="s">
        <v>12791</v>
      </c>
      <c r="D2943" t="s">
        <v>7450</v>
      </c>
      <c r="E2943" t="s">
        <v>12792</v>
      </c>
      <c r="F2943" t="s">
        <v>4095</v>
      </c>
      <c r="G2943">
        <v>187.67</v>
      </c>
      <c r="H2943" t="s">
        <v>12793</v>
      </c>
    </row>
    <row r="2944" spans="1:8" hidden="1" x14ac:dyDescent="0.25">
      <c r="A2944" t="str">
        <f>Produkty[[#This Row],[Symbol]]</f>
        <v>S-73601</v>
      </c>
      <c r="B2944" s="560">
        <v>5901466129654</v>
      </c>
      <c r="C2944" t="s">
        <v>12794</v>
      </c>
      <c r="D2944" t="s">
        <v>7450</v>
      </c>
      <c r="E2944" t="s">
        <v>12795</v>
      </c>
      <c r="F2944" t="s">
        <v>4095</v>
      </c>
      <c r="G2944">
        <v>90.31</v>
      </c>
      <c r="H2944" t="s">
        <v>12797</v>
      </c>
    </row>
    <row r="2945" spans="1:8" hidden="1" x14ac:dyDescent="0.25">
      <c r="A2945" t="str">
        <f>Produkty[[#This Row],[Symbol]]</f>
        <v>S-73603</v>
      </c>
      <c r="B2945" s="560">
        <v>5901466129661</v>
      </c>
      <c r="C2945" t="s">
        <v>12798</v>
      </c>
      <c r="D2945" t="s">
        <v>7450</v>
      </c>
      <c r="E2945" t="s">
        <v>12799</v>
      </c>
      <c r="F2945" t="s">
        <v>4095</v>
      </c>
      <c r="G2945">
        <v>135.47</v>
      </c>
      <c r="H2945" t="s">
        <v>12800</v>
      </c>
    </row>
    <row r="2946" spans="1:8" hidden="1" x14ac:dyDescent="0.25">
      <c r="A2946" t="str">
        <f>Produkty[[#This Row],[Symbol]]</f>
        <v>S-73605</v>
      </c>
      <c r="B2946" s="560">
        <v>5901466129678</v>
      </c>
      <c r="C2946" t="s">
        <v>12801</v>
      </c>
      <c r="D2946" t="s">
        <v>7450</v>
      </c>
      <c r="E2946" t="s">
        <v>12802</v>
      </c>
      <c r="F2946" t="s">
        <v>4095</v>
      </c>
      <c r="G2946">
        <v>225.78</v>
      </c>
      <c r="H2946" t="s">
        <v>12803</v>
      </c>
    </row>
    <row r="2947" spans="1:8" hidden="1" x14ac:dyDescent="0.25">
      <c r="A2947" t="str">
        <f>Produkty[[#This Row],[Symbol]]</f>
        <v>S-73607</v>
      </c>
      <c r="B2947" s="560">
        <v>5901466129685</v>
      </c>
      <c r="C2947" t="s">
        <v>12804</v>
      </c>
      <c r="D2947" t="s">
        <v>7450</v>
      </c>
      <c r="E2947" t="s">
        <v>12805</v>
      </c>
      <c r="F2947" t="s">
        <v>4095</v>
      </c>
      <c r="G2947">
        <v>182.16</v>
      </c>
      <c r="H2947" t="s">
        <v>12806</v>
      </c>
    </row>
    <row r="2948" spans="1:8" hidden="1" x14ac:dyDescent="0.25">
      <c r="A2948" t="str">
        <f>Produkty[[#This Row],[Symbol]]</f>
        <v>S-73609</v>
      </c>
      <c r="B2948" s="560">
        <v>5901466129692</v>
      </c>
      <c r="C2948" t="s">
        <v>12807</v>
      </c>
      <c r="D2948" t="s">
        <v>7450</v>
      </c>
      <c r="E2948" t="s">
        <v>12808</v>
      </c>
      <c r="F2948" t="s">
        <v>4095</v>
      </c>
      <c r="G2948">
        <v>364.33</v>
      </c>
      <c r="H2948" t="s">
        <v>12810</v>
      </c>
    </row>
    <row r="2949" spans="1:8" hidden="1" x14ac:dyDescent="0.25">
      <c r="A2949" t="str">
        <f>Produkty[[#This Row],[Symbol]]</f>
        <v>S-73611</v>
      </c>
      <c r="B2949" s="560">
        <v>5901466129708</v>
      </c>
      <c r="C2949" t="s">
        <v>12811</v>
      </c>
      <c r="D2949" t="s">
        <v>7450</v>
      </c>
      <c r="E2949" t="s">
        <v>12812</v>
      </c>
      <c r="F2949" t="s">
        <v>4095</v>
      </c>
      <c r="G2949">
        <v>339.21</v>
      </c>
      <c r="H2949" t="s">
        <v>12813</v>
      </c>
    </row>
    <row r="2950" spans="1:8" hidden="1" x14ac:dyDescent="0.25">
      <c r="A2950" t="str">
        <f>Produkty[[#This Row],[Symbol]]</f>
        <v>S-73592</v>
      </c>
      <c r="B2950" s="560">
        <v>5901466129876</v>
      </c>
      <c r="C2950" t="s">
        <v>12814</v>
      </c>
      <c r="D2950" t="s">
        <v>7311</v>
      </c>
      <c r="E2950" t="s">
        <v>12815</v>
      </c>
      <c r="F2950" t="s">
        <v>4095</v>
      </c>
      <c r="G2950">
        <v>74.7</v>
      </c>
      <c r="H2950" t="s">
        <v>12816</v>
      </c>
    </row>
    <row r="2951" spans="1:8" hidden="1" x14ac:dyDescent="0.25">
      <c r="A2951" t="str">
        <f>Produkty[[#This Row],[Symbol]]</f>
        <v>S-73594</v>
      </c>
      <c r="B2951" s="560">
        <v>5901466129883</v>
      </c>
      <c r="C2951" t="s">
        <v>12817</v>
      </c>
      <c r="D2951" t="s">
        <v>7311</v>
      </c>
      <c r="E2951" t="s">
        <v>12818</v>
      </c>
      <c r="F2951" t="s">
        <v>4095</v>
      </c>
      <c r="G2951">
        <v>105.88</v>
      </c>
      <c r="H2951" t="s">
        <v>12819</v>
      </c>
    </row>
    <row r="2952" spans="1:8" hidden="1" x14ac:dyDescent="0.25">
      <c r="A2952" t="str">
        <f>Produkty[[#This Row],[Symbol]]</f>
        <v>S-73596</v>
      </c>
      <c r="B2952" s="560">
        <v>5901466129890</v>
      </c>
      <c r="C2952" t="s">
        <v>12820</v>
      </c>
      <c r="D2952" t="s">
        <v>7311</v>
      </c>
      <c r="E2952" t="s">
        <v>12821</v>
      </c>
      <c r="F2952" t="s">
        <v>4095</v>
      </c>
      <c r="G2952">
        <v>143.69</v>
      </c>
      <c r="H2952" t="s">
        <v>12822</v>
      </c>
    </row>
    <row r="2953" spans="1:8" hidden="1" x14ac:dyDescent="0.25">
      <c r="A2953" t="str">
        <f>Produkty[[#This Row],[Symbol]]</f>
        <v>S-73598</v>
      </c>
      <c r="B2953" s="560">
        <v>5901466129906</v>
      </c>
      <c r="C2953" t="s">
        <v>12823</v>
      </c>
      <c r="D2953" t="s">
        <v>7311</v>
      </c>
      <c r="E2953" t="s">
        <v>12824</v>
      </c>
      <c r="F2953" t="s">
        <v>4095</v>
      </c>
      <c r="G2953">
        <v>173.58</v>
      </c>
      <c r="H2953" t="s">
        <v>12825</v>
      </c>
    </row>
    <row r="2954" spans="1:8" hidden="1" x14ac:dyDescent="0.25">
      <c r="A2954" t="str">
        <f>Produkty[[#This Row],[Symbol]]</f>
        <v>S-73600</v>
      </c>
      <c r="B2954" s="560">
        <v>5901466129913</v>
      </c>
      <c r="C2954" t="s">
        <v>12826</v>
      </c>
      <c r="D2954" t="s">
        <v>7311</v>
      </c>
      <c r="E2954" t="s">
        <v>12827</v>
      </c>
      <c r="F2954" t="s">
        <v>4095</v>
      </c>
      <c r="G2954">
        <v>219.55</v>
      </c>
      <c r="H2954" t="s">
        <v>12828</v>
      </c>
    </row>
    <row r="2955" spans="1:8" hidden="1" x14ac:dyDescent="0.25">
      <c r="A2955" t="str">
        <f>Produkty[[#This Row],[Symbol]]</f>
        <v>S-73602</v>
      </c>
      <c r="B2955" s="560">
        <v>5901466129920</v>
      </c>
      <c r="C2955" t="s">
        <v>12829</v>
      </c>
      <c r="D2955" t="s">
        <v>7311</v>
      </c>
      <c r="E2955" t="s">
        <v>12830</v>
      </c>
      <c r="F2955" t="s">
        <v>4095</v>
      </c>
      <c r="G2955">
        <v>272.08999999999997</v>
      </c>
      <c r="H2955" t="s">
        <v>12831</v>
      </c>
    </row>
    <row r="2956" spans="1:8" hidden="1" x14ac:dyDescent="0.25">
      <c r="A2956" t="str">
        <f>Produkty[[#This Row],[Symbol]]</f>
        <v>S-73604</v>
      </c>
      <c r="B2956" s="560">
        <v>5901466129937</v>
      </c>
      <c r="C2956" t="s">
        <v>12832</v>
      </c>
      <c r="D2956" t="s">
        <v>7311</v>
      </c>
      <c r="E2956" t="s">
        <v>12833</v>
      </c>
      <c r="F2956" t="s">
        <v>4095</v>
      </c>
      <c r="G2956">
        <v>324.45999999999998</v>
      </c>
      <c r="H2956" t="s">
        <v>12834</v>
      </c>
    </row>
    <row r="2957" spans="1:8" hidden="1" x14ac:dyDescent="0.25">
      <c r="A2957" t="str">
        <f>Produkty[[#This Row],[Symbol]]</f>
        <v>S-73606</v>
      </c>
      <c r="B2957" s="560">
        <v>5901466129944</v>
      </c>
      <c r="C2957" t="s">
        <v>12835</v>
      </c>
      <c r="D2957" t="s">
        <v>7311</v>
      </c>
      <c r="E2957" t="s">
        <v>12836</v>
      </c>
      <c r="F2957" t="s">
        <v>4095</v>
      </c>
      <c r="G2957">
        <v>84.55</v>
      </c>
      <c r="H2957" t="s">
        <v>12837</v>
      </c>
    </row>
    <row r="2958" spans="1:8" hidden="1" x14ac:dyDescent="0.25">
      <c r="A2958" t="str">
        <f>Produkty[[#This Row],[Symbol]]</f>
        <v>S-73608</v>
      </c>
      <c r="B2958" s="560">
        <v>5901466129951</v>
      </c>
      <c r="C2958" t="s">
        <v>12838</v>
      </c>
      <c r="D2958" t="s">
        <v>7311</v>
      </c>
      <c r="E2958" t="s">
        <v>12839</v>
      </c>
      <c r="F2958" t="s">
        <v>4095</v>
      </c>
      <c r="G2958">
        <v>119.28</v>
      </c>
      <c r="H2958" t="s">
        <v>12840</v>
      </c>
    </row>
    <row r="2959" spans="1:8" hidden="1" x14ac:dyDescent="0.25">
      <c r="A2959" t="str">
        <f>Produkty[[#This Row],[Symbol]]</f>
        <v>S-73610</v>
      </c>
      <c r="B2959" s="560">
        <v>5901466129968</v>
      </c>
      <c r="C2959" t="s">
        <v>12841</v>
      </c>
      <c r="D2959" t="s">
        <v>7311</v>
      </c>
      <c r="E2959" t="s">
        <v>12842</v>
      </c>
      <c r="F2959" t="s">
        <v>4095</v>
      </c>
      <c r="G2959">
        <v>161.52000000000001</v>
      </c>
      <c r="H2959" t="s">
        <v>12843</v>
      </c>
    </row>
    <row r="2960" spans="1:8" hidden="1" x14ac:dyDescent="0.25">
      <c r="A2960" t="str">
        <f>Produkty[[#This Row],[Symbol]]</f>
        <v>S-73612</v>
      </c>
      <c r="B2960" s="560">
        <v>5901466129975</v>
      </c>
      <c r="C2960" t="s">
        <v>12844</v>
      </c>
      <c r="D2960" t="s">
        <v>7311</v>
      </c>
      <c r="E2960" t="s">
        <v>12845</v>
      </c>
      <c r="F2960" t="s">
        <v>4095</v>
      </c>
      <c r="G2960">
        <v>195.03</v>
      </c>
      <c r="H2960" t="s">
        <v>12846</v>
      </c>
    </row>
    <row r="2961" spans="1:8" hidden="1" x14ac:dyDescent="0.25">
      <c r="A2961" t="str">
        <f>Produkty[[#This Row],[Symbol]]</f>
        <v>S-73614</v>
      </c>
      <c r="B2961" s="560">
        <v>5901466129982</v>
      </c>
      <c r="C2961" t="s">
        <v>12847</v>
      </c>
      <c r="D2961" t="s">
        <v>7311</v>
      </c>
      <c r="E2961" t="s">
        <v>12848</v>
      </c>
      <c r="F2961" t="s">
        <v>4095</v>
      </c>
      <c r="G2961">
        <v>246.26</v>
      </c>
      <c r="H2961" t="s">
        <v>12849</v>
      </c>
    </row>
    <row r="2962" spans="1:8" hidden="1" x14ac:dyDescent="0.25">
      <c r="A2962" t="str">
        <f>Produkty[[#This Row],[Symbol]]</f>
        <v>S-73616</v>
      </c>
      <c r="B2962" s="560">
        <v>5901466129999</v>
      </c>
      <c r="C2962" t="s">
        <v>12850</v>
      </c>
      <c r="D2962" t="s">
        <v>7311</v>
      </c>
      <c r="E2962" t="s">
        <v>12851</v>
      </c>
      <c r="F2962" t="s">
        <v>4095</v>
      </c>
      <c r="G2962">
        <v>307.85000000000002</v>
      </c>
      <c r="H2962" t="s">
        <v>12852</v>
      </c>
    </row>
    <row r="2963" spans="1:8" hidden="1" x14ac:dyDescent="0.25">
      <c r="A2963" t="str">
        <f>Produkty[[#This Row],[Symbol]]</f>
        <v>S-73618</v>
      </c>
      <c r="B2963" s="560">
        <v>5901466130001</v>
      </c>
      <c r="C2963" t="s">
        <v>12853</v>
      </c>
      <c r="D2963" t="s">
        <v>7311</v>
      </c>
      <c r="E2963" t="s">
        <v>12854</v>
      </c>
      <c r="F2963" t="s">
        <v>4095</v>
      </c>
      <c r="G2963">
        <v>367.41</v>
      </c>
      <c r="H2963" t="s">
        <v>12855</v>
      </c>
    </row>
    <row r="2964" spans="1:8" hidden="1" x14ac:dyDescent="0.25">
      <c r="A2964" t="str">
        <f>Produkty[[#This Row],[Symbol]]</f>
        <v>S-80502</v>
      </c>
      <c r="B2964" s="560">
        <v>5901466130018</v>
      </c>
      <c r="C2964" t="s">
        <v>12856</v>
      </c>
      <c r="D2964" t="s">
        <v>7450</v>
      </c>
      <c r="E2964" t="s">
        <v>12857</v>
      </c>
      <c r="F2964" t="s">
        <v>4095</v>
      </c>
      <c r="G2964">
        <v>25.92</v>
      </c>
      <c r="H2964" t="s">
        <v>12858</v>
      </c>
    </row>
    <row r="2965" spans="1:8" hidden="1" x14ac:dyDescent="0.25">
      <c r="A2965" t="str">
        <f>Produkty[[#This Row],[Symbol]]</f>
        <v>S-80504</v>
      </c>
      <c r="B2965" s="560">
        <v>5901466130025</v>
      </c>
      <c r="C2965" t="s">
        <v>12859</v>
      </c>
      <c r="D2965" t="s">
        <v>7450</v>
      </c>
      <c r="E2965" t="s">
        <v>12860</v>
      </c>
      <c r="F2965" t="s">
        <v>4095</v>
      </c>
      <c r="G2965">
        <v>33.520000000000003</v>
      </c>
      <c r="H2965" t="s">
        <v>12862</v>
      </c>
    </row>
    <row r="2966" spans="1:8" hidden="1" x14ac:dyDescent="0.25">
      <c r="A2966" t="str">
        <f>Produkty[[#This Row],[Symbol]]</f>
        <v>S-80506</v>
      </c>
      <c r="B2966" s="560">
        <v>5901466130032</v>
      </c>
      <c r="C2966" t="s">
        <v>12863</v>
      </c>
      <c r="D2966" t="s">
        <v>7450</v>
      </c>
      <c r="E2966" t="s">
        <v>12864</v>
      </c>
      <c r="F2966" t="s">
        <v>4095</v>
      </c>
      <c r="G2966">
        <v>28.49</v>
      </c>
      <c r="H2966" t="s">
        <v>12865</v>
      </c>
    </row>
    <row r="2967" spans="1:8" hidden="1" x14ac:dyDescent="0.25">
      <c r="A2967" t="str">
        <f>Produkty[[#This Row],[Symbol]]</f>
        <v>S-80508</v>
      </c>
      <c r="B2967" s="560">
        <v>5901466130049</v>
      </c>
      <c r="C2967" t="s">
        <v>12866</v>
      </c>
      <c r="D2967" t="s">
        <v>7450</v>
      </c>
      <c r="E2967" t="s">
        <v>12867</v>
      </c>
      <c r="F2967" t="s">
        <v>4095</v>
      </c>
      <c r="G2967">
        <v>28.5</v>
      </c>
      <c r="H2967" t="s">
        <v>12868</v>
      </c>
    </row>
    <row r="2968" spans="1:8" hidden="1" x14ac:dyDescent="0.25">
      <c r="A2968" t="str">
        <f>Produkty[[#This Row],[Symbol]]</f>
        <v>S-71528</v>
      </c>
      <c r="B2968" s="560">
        <v>5901466130056</v>
      </c>
      <c r="C2968" t="s">
        <v>12869</v>
      </c>
      <c r="D2968" t="s">
        <v>7099</v>
      </c>
      <c r="E2968" t="s">
        <v>12870</v>
      </c>
      <c r="F2968" t="s">
        <v>4095</v>
      </c>
      <c r="G2968">
        <v>23.22</v>
      </c>
      <c r="H2968" t="s">
        <v>12871</v>
      </c>
    </row>
    <row r="2969" spans="1:8" hidden="1" x14ac:dyDescent="0.25">
      <c r="A2969" t="str">
        <f>Produkty[[#This Row],[Symbol]]</f>
        <v>S-71541</v>
      </c>
      <c r="B2969" s="560">
        <v>5901466130063</v>
      </c>
      <c r="C2969" t="s">
        <v>12872</v>
      </c>
      <c r="D2969" t="s">
        <v>7099</v>
      </c>
      <c r="E2969" t="s">
        <v>12873</v>
      </c>
      <c r="F2969" t="s">
        <v>4095</v>
      </c>
      <c r="G2969">
        <v>101.75</v>
      </c>
      <c r="H2969" t="s">
        <v>12874</v>
      </c>
    </row>
    <row r="2970" spans="1:8" hidden="1" x14ac:dyDescent="0.25">
      <c r="A2970" t="str">
        <f>Produkty[[#This Row],[Symbol]]</f>
        <v>S-71552</v>
      </c>
      <c r="B2970" s="560">
        <v>5901466130070</v>
      </c>
      <c r="C2970" t="s">
        <v>12875</v>
      </c>
      <c r="D2970" t="s">
        <v>7099</v>
      </c>
      <c r="E2970" t="s">
        <v>12876</v>
      </c>
      <c r="F2970" t="s">
        <v>4095</v>
      </c>
      <c r="G2970">
        <v>108</v>
      </c>
      <c r="H2970" t="s">
        <v>12877</v>
      </c>
    </row>
    <row r="2971" spans="1:8" hidden="1" x14ac:dyDescent="0.25">
      <c r="A2971" t="str">
        <f>Produkty[[#This Row],[Symbol]]</f>
        <v>S-71553</v>
      </c>
      <c r="B2971" s="560">
        <v>5901466130087</v>
      </c>
      <c r="C2971" t="s">
        <v>12878</v>
      </c>
      <c r="D2971" t="s">
        <v>7099</v>
      </c>
      <c r="E2971" t="s">
        <v>12879</v>
      </c>
      <c r="F2971" t="s">
        <v>4095</v>
      </c>
      <c r="G2971">
        <v>243.21</v>
      </c>
      <c r="H2971" t="s">
        <v>12880</v>
      </c>
    </row>
    <row r="2972" spans="1:8" hidden="1" x14ac:dyDescent="0.25">
      <c r="A2972" t="str">
        <f>Produkty[[#This Row],[Symbol]]</f>
        <v>S-71555</v>
      </c>
      <c r="B2972" s="560">
        <v>5901466130094</v>
      </c>
      <c r="C2972" t="s">
        <v>12881</v>
      </c>
      <c r="D2972" t="s">
        <v>7099</v>
      </c>
      <c r="E2972" t="s">
        <v>12882</v>
      </c>
      <c r="F2972" t="s">
        <v>4095</v>
      </c>
      <c r="G2972">
        <v>45.85</v>
      </c>
      <c r="H2972" t="s">
        <v>12883</v>
      </c>
    </row>
    <row r="2973" spans="1:8" hidden="1" x14ac:dyDescent="0.25">
      <c r="A2973" t="str">
        <f>Produkty[[#This Row],[Symbol]]</f>
        <v>S-71556</v>
      </c>
      <c r="B2973" s="560">
        <v>5901466130100</v>
      </c>
      <c r="C2973" t="s">
        <v>12884</v>
      </c>
      <c r="D2973" t="s">
        <v>7099</v>
      </c>
      <c r="E2973" t="s">
        <v>12885</v>
      </c>
      <c r="F2973" t="s">
        <v>4095</v>
      </c>
      <c r="G2973">
        <v>62.42</v>
      </c>
      <c r="H2973" t="s">
        <v>12886</v>
      </c>
    </row>
    <row r="2974" spans="1:8" hidden="1" x14ac:dyDescent="0.25">
      <c r="A2974" t="str">
        <f>Produkty[[#This Row],[Symbol]]</f>
        <v>S-71558</v>
      </c>
      <c r="B2974" s="560">
        <v>5901466130117</v>
      </c>
      <c r="C2974" t="s">
        <v>12887</v>
      </c>
      <c r="D2974" t="s">
        <v>7099</v>
      </c>
      <c r="E2974" t="s">
        <v>12888</v>
      </c>
      <c r="F2974" t="s">
        <v>4095</v>
      </c>
      <c r="G2974">
        <v>67.349999999999994</v>
      </c>
      <c r="H2974" t="s">
        <v>12889</v>
      </c>
    </row>
    <row r="2975" spans="1:8" hidden="1" x14ac:dyDescent="0.25">
      <c r="A2975" t="str">
        <f>Produkty[[#This Row],[Symbol]]</f>
        <v>S-71560</v>
      </c>
      <c r="B2975" s="560">
        <v>5901466130124</v>
      </c>
      <c r="C2975" t="s">
        <v>12890</v>
      </c>
      <c r="D2975" t="s">
        <v>7099</v>
      </c>
      <c r="E2975" t="s">
        <v>12891</v>
      </c>
      <c r="F2975" t="s">
        <v>4095</v>
      </c>
      <c r="G2975">
        <v>88.24</v>
      </c>
      <c r="H2975" t="s">
        <v>12892</v>
      </c>
    </row>
    <row r="2976" spans="1:8" hidden="1" x14ac:dyDescent="0.25">
      <c r="A2976" t="str">
        <f>Produkty[[#This Row],[Symbol]]</f>
        <v>S-71562</v>
      </c>
      <c r="B2976" s="560">
        <v>5901466130131</v>
      </c>
      <c r="C2976" t="s">
        <v>12893</v>
      </c>
      <c r="D2976" t="s">
        <v>7099</v>
      </c>
      <c r="E2976" t="s">
        <v>12894</v>
      </c>
      <c r="F2976" t="s">
        <v>4095</v>
      </c>
      <c r="G2976">
        <v>122.79</v>
      </c>
      <c r="H2976" t="s">
        <v>12895</v>
      </c>
    </row>
    <row r="2977" spans="1:8" hidden="1" x14ac:dyDescent="0.25">
      <c r="A2977" t="str">
        <f>Produkty[[#This Row],[Symbol]]</f>
        <v>S-71564</v>
      </c>
      <c r="B2977" s="560">
        <v>5901466130148</v>
      </c>
      <c r="C2977" t="s">
        <v>12896</v>
      </c>
      <c r="D2977" t="s">
        <v>7099</v>
      </c>
      <c r="E2977" t="s">
        <v>12897</v>
      </c>
      <c r="F2977" t="s">
        <v>4095</v>
      </c>
      <c r="G2977">
        <v>282.01</v>
      </c>
      <c r="H2977" t="s">
        <v>12898</v>
      </c>
    </row>
    <row r="2978" spans="1:8" hidden="1" x14ac:dyDescent="0.25">
      <c r="A2978" t="str">
        <f>Produkty[[#This Row],[Symbol]]</f>
        <v>S-71566</v>
      </c>
      <c r="B2978" s="560">
        <v>5901466130155</v>
      </c>
      <c r="C2978" t="s">
        <v>12899</v>
      </c>
      <c r="D2978" t="s">
        <v>7099</v>
      </c>
      <c r="E2978" t="s">
        <v>12900</v>
      </c>
      <c r="F2978" t="s">
        <v>4095</v>
      </c>
      <c r="G2978">
        <v>70.819999999999993</v>
      </c>
      <c r="H2978" t="s">
        <v>12901</v>
      </c>
    </row>
    <row r="2979" spans="1:8" hidden="1" x14ac:dyDescent="0.25">
      <c r="A2979" t="str">
        <f>Produkty[[#This Row],[Symbol]]</f>
        <v>S-71568</v>
      </c>
      <c r="B2979" s="560">
        <v>5901466130162</v>
      </c>
      <c r="C2979" t="s">
        <v>12902</v>
      </c>
      <c r="D2979" t="s">
        <v>7099</v>
      </c>
      <c r="E2979" t="s">
        <v>12903</v>
      </c>
      <c r="F2979" t="s">
        <v>4095</v>
      </c>
      <c r="G2979">
        <v>72.36</v>
      </c>
      <c r="H2979" t="s">
        <v>12904</v>
      </c>
    </row>
    <row r="2980" spans="1:8" hidden="1" x14ac:dyDescent="0.25">
      <c r="A2980" t="str">
        <f>Produkty[[#This Row],[Symbol]]</f>
        <v>S-71570</v>
      </c>
      <c r="B2980" s="560">
        <v>5901466130179</v>
      </c>
      <c r="C2980" t="s">
        <v>12905</v>
      </c>
      <c r="D2980" t="s">
        <v>7099</v>
      </c>
      <c r="E2980" t="s">
        <v>12906</v>
      </c>
      <c r="F2980" t="s">
        <v>4095</v>
      </c>
      <c r="G2980">
        <v>81.93</v>
      </c>
      <c r="H2980" t="s">
        <v>12907</v>
      </c>
    </row>
    <row r="2981" spans="1:8" hidden="1" x14ac:dyDescent="0.25">
      <c r="A2981" t="str">
        <f>Produkty[[#This Row],[Symbol]]</f>
        <v>S-71572</v>
      </c>
      <c r="B2981" s="560">
        <v>5901466130186</v>
      </c>
      <c r="C2981" t="s">
        <v>12908</v>
      </c>
      <c r="D2981" t="s">
        <v>7099</v>
      </c>
      <c r="E2981" t="s">
        <v>12909</v>
      </c>
      <c r="F2981" t="s">
        <v>4095</v>
      </c>
      <c r="G2981">
        <v>87.29</v>
      </c>
      <c r="H2981" t="s">
        <v>12910</v>
      </c>
    </row>
    <row r="2982" spans="1:8" hidden="1" x14ac:dyDescent="0.25">
      <c r="A2982" t="str">
        <f>Produkty[[#This Row],[Symbol]]</f>
        <v>S-71574</v>
      </c>
      <c r="B2982" s="560">
        <v>5901466130193</v>
      </c>
      <c r="C2982" t="s">
        <v>12911</v>
      </c>
      <c r="D2982" t="s">
        <v>7099</v>
      </c>
      <c r="E2982" t="s">
        <v>12912</v>
      </c>
      <c r="F2982" t="s">
        <v>4095</v>
      </c>
      <c r="G2982">
        <v>122.05</v>
      </c>
      <c r="H2982" t="s">
        <v>12913</v>
      </c>
    </row>
    <row r="2983" spans="1:8" hidden="1" x14ac:dyDescent="0.25">
      <c r="A2983" t="str">
        <f>Produkty[[#This Row],[Symbol]]</f>
        <v>S-71576</v>
      </c>
      <c r="B2983" s="560">
        <v>5901466130209</v>
      </c>
      <c r="C2983" t="s">
        <v>12914</v>
      </c>
      <c r="D2983" t="s">
        <v>7099</v>
      </c>
      <c r="E2983" t="s">
        <v>12915</v>
      </c>
      <c r="F2983" t="s">
        <v>4095</v>
      </c>
      <c r="G2983">
        <v>139.97999999999999</v>
      </c>
      <c r="H2983" t="s">
        <v>12916</v>
      </c>
    </row>
    <row r="2984" spans="1:8" hidden="1" x14ac:dyDescent="0.25">
      <c r="A2984" t="str">
        <f>Produkty[[#This Row],[Symbol]]</f>
        <v>S-71578</v>
      </c>
      <c r="B2984" s="560">
        <v>5901466130216</v>
      </c>
      <c r="C2984" t="s">
        <v>12917</v>
      </c>
      <c r="D2984" t="s">
        <v>7099</v>
      </c>
      <c r="E2984" t="s">
        <v>12918</v>
      </c>
      <c r="F2984" t="s">
        <v>4095</v>
      </c>
      <c r="G2984">
        <v>331.99</v>
      </c>
      <c r="H2984" t="s">
        <v>12919</v>
      </c>
    </row>
    <row r="2985" spans="1:8" hidden="1" x14ac:dyDescent="0.25">
      <c r="A2985" t="str">
        <f>Produkty[[#This Row],[Symbol]]</f>
        <v>S-71580</v>
      </c>
      <c r="B2985" s="560">
        <v>5901466130223</v>
      </c>
      <c r="C2985" t="s">
        <v>12920</v>
      </c>
      <c r="D2985" t="s">
        <v>7099</v>
      </c>
      <c r="E2985" t="s">
        <v>12921</v>
      </c>
      <c r="F2985" t="s">
        <v>4095</v>
      </c>
      <c r="G2985">
        <v>99.7</v>
      </c>
      <c r="H2985" t="s">
        <v>12922</v>
      </c>
    </row>
    <row r="2986" spans="1:8" hidden="1" x14ac:dyDescent="0.25">
      <c r="A2986" t="str">
        <f>Produkty[[#This Row],[Symbol]]</f>
        <v>S-71582</v>
      </c>
      <c r="B2986" s="560">
        <v>5901466130230</v>
      </c>
      <c r="C2986" t="s">
        <v>12923</v>
      </c>
      <c r="D2986" t="s">
        <v>7099</v>
      </c>
      <c r="E2986" t="s">
        <v>12924</v>
      </c>
      <c r="F2986" t="s">
        <v>4095</v>
      </c>
      <c r="G2986">
        <v>127.19</v>
      </c>
      <c r="H2986" t="s">
        <v>12925</v>
      </c>
    </row>
    <row r="2987" spans="1:8" hidden="1" x14ac:dyDescent="0.25">
      <c r="A2987" t="str">
        <f>Produkty[[#This Row],[Symbol]]</f>
        <v>S-71584</v>
      </c>
      <c r="B2987" s="560">
        <v>5901466130247</v>
      </c>
      <c r="C2987" t="s">
        <v>12926</v>
      </c>
      <c r="D2987" t="s">
        <v>7099</v>
      </c>
      <c r="E2987" t="s">
        <v>12927</v>
      </c>
      <c r="F2987" t="s">
        <v>4095</v>
      </c>
      <c r="G2987">
        <v>117.28</v>
      </c>
      <c r="H2987" t="s">
        <v>12929</v>
      </c>
    </row>
    <row r="2988" spans="1:8" hidden="1" x14ac:dyDescent="0.25">
      <c r="A2988" t="str">
        <f>Produkty[[#This Row],[Symbol]]</f>
        <v>S-71586</v>
      </c>
      <c r="B2988" s="560">
        <v>5901466130254</v>
      </c>
      <c r="C2988" t="s">
        <v>12930</v>
      </c>
      <c r="D2988" t="s">
        <v>7099</v>
      </c>
      <c r="E2988" t="s">
        <v>12931</v>
      </c>
      <c r="F2988" t="s">
        <v>4095</v>
      </c>
      <c r="G2988">
        <v>144.31</v>
      </c>
      <c r="H2988" t="s">
        <v>12932</v>
      </c>
    </row>
    <row r="2989" spans="1:8" hidden="1" x14ac:dyDescent="0.25">
      <c r="A2989" t="str">
        <f>Produkty[[#This Row],[Symbol]]</f>
        <v>S-71588</v>
      </c>
      <c r="B2989" s="560">
        <v>5901466130261</v>
      </c>
      <c r="C2989" t="s">
        <v>12933</v>
      </c>
      <c r="D2989" t="s">
        <v>7099</v>
      </c>
      <c r="E2989" t="s">
        <v>12934</v>
      </c>
      <c r="F2989" t="s">
        <v>4095</v>
      </c>
      <c r="G2989">
        <v>133.19999999999999</v>
      </c>
      <c r="H2989" t="s">
        <v>12935</v>
      </c>
    </row>
    <row r="2990" spans="1:8" hidden="1" x14ac:dyDescent="0.25">
      <c r="A2990" t="str">
        <f>Produkty[[#This Row],[Symbol]]</f>
        <v>S-71590</v>
      </c>
      <c r="B2990" s="560">
        <v>5901466130278</v>
      </c>
      <c r="C2990" t="s">
        <v>12936</v>
      </c>
      <c r="D2990" t="s">
        <v>7099</v>
      </c>
      <c r="E2990" t="s">
        <v>12937</v>
      </c>
      <c r="F2990" t="s">
        <v>4095</v>
      </c>
      <c r="G2990">
        <v>173.85</v>
      </c>
      <c r="H2990" t="s">
        <v>12938</v>
      </c>
    </row>
    <row r="2991" spans="1:8" hidden="1" x14ac:dyDescent="0.25">
      <c r="A2991" t="str">
        <f>Produkty[[#This Row],[Symbol]]</f>
        <v>S-71592</v>
      </c>
      <c r="B2991" s="560">
        <v>5901466130285</v>
      </c>
      <c r="C2991" t="s">
        <v>12939</v>
      </c>
      <c r="D2991" t="s">
        <v>7099</v>
      </c>
      <c r="E2991" t="s">
        <v>12940</v>
      </c>
      <c r="F2991" t="s">
        <v>4095</v>
      </c>
      <c r="G2991">
        <v>155.66999999999999</v>
      </c>
      <c r="H2991" t="s">
        <v>12941</v>
      </c>
    </row>
    <row r="2992" spans="1:8" hidden="1" x14ac:dyDescent="0.25">
      <c r="A2992" t="str">
        <f>Produkty[[#This Row],[Symbol]]</f>
        <v>S-71594</v>
      </c>
      <c r="B2992" s="560">
        <v>5901466130292</v>
      </c>
      <c r="C2992" t="s">
        <v>12942</v>
      </c>
      <c r="D2992" t="s">
        <v>7099</v>
      </c>
      <c r="E2992" t="s">
        <v>12943</v>
      </c>
      <c r="F2992" t="s">
        <v>4095</v>
      </c>
      <c r="G2992">
        <v>194.03</v>
      </c>
      <c r="H2992" t="s">
        <v>12944</v>
      </c>
    </row>
    <row r="2993" spans="1:8" hidden="1" x14ac:dyDescent="0.25">
      <c r="A2993" t="str">
        <f>Produkty[[#This Row],[Symbol]]</f>
        <v>S-71596</v>
      </c>
      <c r="B2993" s="560">
        <v>5901466130308</v>
      </c>
      <c r="C2993" t="s">
        <v>12945</v>
      </c>
      <c r="D2993" t="s">
        <v>7099</v>
      </c>
      <c r="E2993" t="s">
        <v>12946</v>
      </c>
      <c r="F2993" t="s">
        <v>4095</v>
      </c>
      <c r="G2993">
        <v>165.58</v>
      </c>
      <c r="H2993" t="s">
        <v>12947</v>
      </c>
    </row>
    <row r="2994" spans="1:8" hidden="1" x14ac:dyDescent="0.25">
      <c r="A2994" t="str">
        <f>Produkty[[#This Row],[Symbol]]</f>
        <v>S-71598</v>
      </c>
      <c r="B2994" s="560">
        <v>5901466130315</v>
      </c>
      <c r="C2994" t="s">
        <v>12948</v>
      </c>
      <c r="D2994" t="s">
        <v>7099</v>
      </c>
      <c r="E2994" t="s">
        <v>12949</v>
      </c>
      <c r="F2994" t="s">
        <v>4095</v>
      </c>
      <c r="G2994">
        <v>201.56</v>
      </c>
      <c r="H2994" t="s">
        <v>12950</v>
      </c>
    </row>
    <row r="2995" spans="1:8" hidden="1" x14ac:dyDescent="0.25">
      <c r="A2995" t="str">
        <f>Produkty[[#This Row],[Symbol]]</f>
        <v>S-71502</v>
      </c>
      <c r="B2995" s="560">
        <v>5901466130322</v>
      </c>
      <c r="C2995" t="s">
        <v>12951</v>
      </c>
      <c r="D2995" t="s">
        <v>7099</v>
      </c>
      <c r="E2995" t="s">
        <v>12952</v>
      </c>
      <c r="F2995" t="s">
        <v>4095</v>
      </c>
      <c r="G2995">
        <v>18.89</v>
      </c>
      <c r="H2995" t="s">
        <v>12953</v>
      </c>
    </row>
    <row r="2996" spans="1:8" hidden="1" x14ac:dyDescent="0.25">
      <c r="A2996" t="str">
        <f>Produkty[[#This Row],[Symbol]]</f>
        <v>S-71504</v>
      </c>
      <c r="B2996" s="560">
        <v>5901466130339</v>
      </c>
      <c r="C2996" t="s">
        <v>12954</v>
      </c>
      <c r="D2996" t="s">
        <v>7099</v>
      </c>
      <c r="E2996" t="s">
        <v>12955</v>
      </c>
      <c r="F2996" t="s">
        <v>4095</v>
      </c>
      <c r="G2996">
        <v>20.55</v>
      </c>
      <c r="H2996" t="s">
        <v>12956</v>
      </c>
    </row>
    <row r="2997" spans="1:8" hidden="1" x14ac:dyDescent="0.25">
      <c r="A2997" t="str">
        <f>Produkty[[#This Row],[Symbol]]</f>
        <v>S-71505</v>
      </c>
      <c r="B2997" s="560">
        <v>5901466130346</v>
      </c>
      <c r="C2997" t="s">
        <v>12957</v>
      </c>
      <c r="D2997" t="s">
        <v>7099</v>
      </c>
      <c r="E2997" t="s">
        <v>12958</v>
      </c>
      <c r="F2997" t="s">
        <v>4095</v>
      </c>
      <c r="G2997">
        <v>23.24</v>
      </c>
      <c r="H2997" t="s">
        <v>12959</v>
      </c>
    </row>
    <row r="2998" spans="1:8" hidden="1" x14ac:dyDescent="0.25">
      <c r="A2998" t="str">
        <f>Produkty[[#This Row],[Symbol]]</f>
        <v>S-71507</v>
      </c>
      <c r="B2998" s="560">
        <v>5901466130353</v>
      </c>
      <c r="C2998" t="s">
        <v>12960</v>
      </c>
      <c r="D2998" t="s">
        <v>7099</v>
      </c>
      <c r="E2998" t="s">
        <v>12961</v>
      </c>
      <c r="F2998" t="s">
        <v>4095</v>
      </c>
      <c r="G2998">
        <v>18.63</v>
      </c>
      <c r="H2998" t="s">
        <v>12962</v>
      </c>
    </row>
    <row r="2999" spans="1:8" hidden="1" x14ac:dyDescent="0.25">
      <c r="A2999" t="str">
        <f>Produkty[[#This Row],[Symbol]]</f>
        <v>S-71513</v>
      </c>
      <c r="B2999" s="560">
        <v>5901466130360</v>
      </c>
      <c r="C2999" t="s">
        <v>12963</v>
      </c>
      <c r="D2999" t="s">
        <v>7099</v>
      </c>
      <c r="E2999" t="s">
        <v>12964</v>
      </c>
      <c r="F2999" t="s">
        <v>4095</v>
      </c>
      <c r="G2999">
        <v>44.24</v>
      </c>
      <c r="H2999" t="s">
        <v>12965</v>
      </c>
    </row>
    <row r="3000" spans="1:8" hidden="1" x14ac:dyDescent="0.25">
      <c r="A3000" t="str">
        <f>Produkty[[#This Row],[Symbol]]</f>
        <v>S-71514</v>
      </c>
      <c r="B3000" s="560">
        <v>5901466130377</v>
      </c>
      <c r="C3000" t="s">
        <v>12966</v>
      </c>
      <c r="D3000" t="s">
        <v>7099</v>
      </c>
      <c r="E3000" t="s">
        <v>12967</v>
      </c>
      <c r="F3000" t="s">
        <v>4095</v>
      </c>
      <c r="G3000">
        <v>26.67</v>
      </c>
      <c r="H3000" t="s">
        <v>12968</v>
      </c>
    </row>
    <row r="3001" spans="1:8" hidden="1" x14ac:dyDescent="0.25">
      <c r="A3001" t="str">
        <f>Produkty[[#This Row],[Symbol]]</f>
        <v>S-71516</v>
      </c>
      <c r="B3001" s="560">
        <v>5901466130384</v>
      </c>
      <c r="C3001" t="s">
        <v>12969</v>
      </c>
      <c r="D3001" t="s">
        <v>7099</v>
      </c>
      <c r="E3001" t="s">
        <v>12970</v>
      </c>
      <c r="F3001" t="s">
        <v>4095</v>
      </c>
      <c r="G3001">
        <v>38.880000000000003</v>
      </c>
      <c r="H3001" t="s">
        <v>12971</v>
      </c>
    </row>
    <row r="3002" spans="1:8" hidden="1" x14ac:dyDescent="0.25">
      <c r="A3002" t="str">
        <f>Produkty[[#This Row],[Symbol]]</f>
        <v>S-71517</v>
      </c>
      <c r="B3002" s="560">
        <v>5901466130391</v>
      </c>
      <c r="C3002" t="s">
        <v>12972</v>
      </c>
      <c r="D3002" t="s">
        <v>7099</v>
      </c>
      <c r="E3002" t="s">
        <v>12973</v>
      </c>
      <c r="F3002" t="s">
        <v>4095</v>
      </c>
      <c r="G3002">
        <v>49.78</v>
      </c>
      <c r="H3002" t="s">
        <v>12974</v>
      </c>
    </row>
    <row r="3003" spans="1:8" hidden="1" x14ac:dyDescent="0.25">
      <c r="A3003" t="str">
        <f>Produkty[[#This Row],[Symbol]]</f>
        <v>S-71519</v>
      </c>
      <c r="B3003" s="560">
        <v>5901466130407</v>
      </c>
      <c r="C3003" t="s">
        <v>12975</v>
      </c>
      <c r="D3003" t="s">
        <v>7099</v>
      </c>
      <c r="E3003" t="s">
        <v>12976</v>
      </c>
      <c r="F3003" t="s">
        <v>4095</v>
      </c>
      <c r="G3003">
        <v>55.31</v>
      </c>
      <c r="H3003" t="s">
        <v>12977</v>
      </c>
    </row>
    <row r="3004" spans="1:8" hidden="1" x14ac:dyDescent="0.25">
      <c r="A3004" t="str">
        <f>Produkty[[#This Row],[Symbol]]</f>
        <v>S-71520</v>
      </c>
      <c r="B3004" s="560">
        <v>5901466130414</v>
      </c>
      <c r="C3004" t="s">
        <v>12978</v>
      </c>
      <c r="D3004" t="s">
        <v>7099</v>
      </c>
      <c r="E3004" t="s">
        <v>12979</v>
      </c>
      <c r="F3004" t="s">
        <v>4095</v>
      </c>
      <c r="G3004">
        <v>25.52</v>
      </c>
      <c r="H3004" t="s">
        <v>12980</v>
      </c>
    </row>
    <row r="3005" spans="1:8" hidden="1" x14ac:dyDescent="0.25">
      <c r="A3005" t="str">
        <f>Produkty[[#This Row],[Symbol]]</f>
        <v>S-71522</v>
      </c>
      <c r="B3005" s="560">
        <v>5901466130421</v>
      </c>
      <c r="C3005" t="s">
        <v>12981</v>
      </c>
      <c r="D3005" t="s">
        <v>7099</v>
      </c>
      <c r="E3005" t="s">
        <v>12982</v>
      </c>
      <c r="F3005" t="s">
        <v>4095</v>
      </c>
      <c r="G3005">
        <v>21.44</v>
      </c>
      <c r="H3005" t="s">
        <v>12983</v>
      </c>
    </row>
    <row r="3006" spans="1:8" hidden="1" x14ac:dyDescent="0.25">
      <c r="A3006" t="str">
        <f>Produkty[[#This Row],[Symbol]]</f>
        <v>S-71525</v>
      </c>
      <c r="B3006" s="560">
        <v>5901466130438</v>
      </c>
      <c r="C3006" t="s">
        <v>12984</v>
      </c>
      <c r="D3006" t="s">
        <v>7099</v>
      </c>
      <c r="E3006" t="s">
        <v>12985</v>
      </c>
      <c r="F3006" t="s">
        <v>4095</v>
      </c>
      <c r="G3006">
        <v>43.55</v>
      </c>
      <c r="H3006" t="s">
        <v>12986</v>
      </c>
    </row>
    <row r="3007" spans="1:8" hidden="1" x14ac:dyDescent="0.25">
      <c r="A3007" t="str">
        <f>Produkty[[#This Row],[Symbol]]</f>
        <v>S-71526</v>
      </c>
      <c r="B3007" s="560">
        <v>5901466130445</v>
      </c>
      <c r="C3007" t="s">
        <v>12987</v>
      </c>
      <c r="D3007" t="s">
        <v>7099</v>
      </c>
      <c r="E3007" t="s">
        <v>12988</v>
      </c>
      <c r="F3007" t="s">
        <v>4095</v>
      </c>
      <c r="G3007">
        <v>73.63</v>
      </c>
      <c r="H3007" t="s">
        <v>12989</v>
      </c>
    </row>
    <row r="3008" spans="1:8" hidden="1" x14ac:dyDescent="0.25">
      <c r="A3008" t="str">
        <f>Produkty[[#This Row],[Symbol]]</f>
        <v>S-71101</v>
      </c>
      <c r="B3008" s="560">
        <v>5901466130452</v>
      </c>
      <c r="C3008" t="s">
        <v>3326</v>
      </c>
      <c r="D3008" t="s">
        <v>7099</v>
      </c>
      <c r="E3008" t="s">
        <v>12990</v>
      </c>
      <c r="F3008" t="s">
        <v>4095</v>
      </c>
      <c r="G3008">
        <v>13.69</v>
      </c>
      <c r="H3008" t="s">
        <v>12991</v>
      </c>
    </row>
    <row r="3009" spans="1:8" hidden="1" x14ac:dyDescent="0.25">
      <c r="A3009" t="str">
        <f>Produkty[[#This Row],[Symbol]]</f>
        <v>S-71146</v>
      </c>
      <c r="B3009" s="560">
        <v>5901466130469</v>
      </c>
      <c r="C3009" t="s">
        <v>3335</v>
      </c>
      <c r="D3009" t="s">
        <v>7099</v>
      </c>
      <c r="E3009" t="s">
        <v>12992</v>
      </c>
      <c r="F3009" t="s">
        <v>4095</v>
      </c>
      <c r="G3009">
        <v>53.91</v>
      </c>
      <c r="H3009" t="s">
        <v>12993</v>
      </c>
    </row>
    <row r="3010" spans="1:8" hidden="1" x14ac:dyDescent="0.25">
      <c r="A3010" t="str">
        <f>Produkty[[#This Row],[Symbol]]</f>
        <v>S-71147</v>
      </c>
      <c r="B3010" s="560">
        <v>5901466130476</v>
      </c>
      <c r="C3010" t="s">
        <v>3336</v>
      </c>
      <c r="D3010" t="s">
        <v>7099</v>
      </c>
      <c r="E3010" t="s">
        <v>12994</v>
      </c>
      <c r="F3010" t="s">
        <v>4095</v>
      </c>
      <c r="G3010">
        <v>78.239999999999995</v>
      </c>
      <c r="H3010" t="s">
        <v>12995</v>
      </c>
    </row>
    <row r="3011" spans="1:8" hidden="1" x14ac:dyDescent="0.25">
      <c r="A3011" t="str">
        <f>Produkty[[#This Row],[Symbol]]</f>
        <v>S-71148</v>
      </c>
      <c r="B3011" s="560">
        <v>5901466130483</v>
      </c>
      <c r="C3011" t="s">
        <v>12996</v>
      </c>
      <c r="D3011" t="s">
        <v>7099</v>
      </c>
      <c r="E3011" t="s">
        <v>12997</v>
      </c>
      <c r="F3011" t="s">
        <v>4095</v>
      </c>
      <c r="G3011">
        <v>197.33</v>
      </c>
      <c r="H3011" t="s">
        <v>12998</v>
      </c>
    </row>
    <row r="3012" spans="1:8" hidden="1" x14ac:dyDescent="0.25">
      <c r="A3012" t="str">
        <f>Produkty[[#This Row],[Symbol]]</f>
        <v>S-71152</v>
      </c>
      <c r="B3012" s="560">
        <v>5901466130490</v>
      </c>
      <c r="C3012" t="s">
        <v>12999</v>
      </c>
      <c r="D3012" t="s">
        <v>7099</v>
      </c>
      <c r="E3012" t="s">
        <v>13000</v>
      </c>
      <c r="F3012" t="s">
        <v>4095</v>
      </c>
      <c r="G3012">
        <v>37.22</v>
      </c>
      <c r="H3012" t="s">
        <v>13001</v>
      </c>
    </row>
    <row r="3013" spans="1:8" hidden="1" x14ac:dyDescent="0.25">
      <c r="A3013" t="str">
        <f>Produkty[[#This Row],[Symbol]]</f>
        <v>S-71162</v>
      </c>
      <c r="B3013" s="560">
        <v>5901466130506</v>
      </c>
      <c r="C3013" t="s">
        <v>3337</v>
      </c>
      <c r="D3013" t="s">
        <v>7099</v>
      </c>
      <c r="E3013" t="s">
        <v>13002</v>
      </c>
      <c r="F3013" t="s">
        <v>4095</v>
      </c>
      <c r="G3013">
        <v>43.39</v>
      </c>
      <c r="H3013" t="s">
        <v>13003</v>
      </c>
    </row>
    <row r="3014" spans="1:8" hidden="1" x14ac:dyDescent="0.25">
      <c r="A3014" t="str">
        <f>Produkty[[#This Row],[Symbol]]</f>
        <v>S-71168</v>
      </c>
      <c r="B3014" s="560">
        <v>5901466130513</v>
      </c>
      <c r="C3014" t="s">
        <v>3342</v>
      </c>
      <c r="D3014" t="s">
        <v>7099</v>
      </c>
      <c r="E3014" t="s">
        <v>13004</v>
      </c>
      <c r="F3014" t="s">
        <v>4095</v>
      </c>
      <c r="G3014">
        <v>202.24</v>
      </c>
      <c r="H3014" t="s">
        <v>13005</v>
      </c>
    </row>
    <row r="3015" spans="1:8" hidden="1" x14ac:dyDescent="0.25">
      <c r="A3015" t="str">
        <f>Produkty[[#This Row],[Symbol]]</f>
        <v>S-71184</v>
      </c>
      <c r="B3015" s="560">
        <v>5901466130520</v>
      </c>
      <c r="C3015" t="s">
        <v>3344</v>
      </c>
      <c r="D3015" t="s">
        <v>7099</v>
      </c>
      <c r="E3015" t="s">
        <v>13006</v>
      </c>
      <c r="F3015" t="s">
        <v>4095</v>
      </c>
      <c r="G3015">
        <v>118.87</v>
      </c>
      <c r="H3015" t="s">
        <v>13007</v>
      </c>
    </row>
    <row r="3016" spans="1:8" hidden="1" x14ac:dyDescent="0.25">
      <c r="A3016" t="str">
        <f>Produkty[[#This Row],[Symbol]]</f>
        <v>S-71186</v>
      </c>
      <c r="B3016" s="560">
        <v>5901466130537</v>
      </c>
      <c r="C3016" t="s">
        <v>13008</v>
      </c>
      <c r="D3016" t="s">
        <v>7099</v>
      </c>
      <c r="E3016" t="s">
        <v>13009</v>
      </c>
      <c r="F3016" t="s">
        <v>4095</v>
      </c>
      <c r="G3016">
        <v>228.1</v>
      </c>
      <c r="H3016" t="s">
        <v>13010</v>
      </c>
    </row>
    <row r="3017" spans="1:8" hidden="1" x14ac:dyDescent="0.25">
      <c r="A3017" t="str">
        <f>Produkty[[#This Row],[Symbol]]</f>
        <v>S-71206</v>
      </c>
      <c r="B3017" s="560">
        <v>5901466130544</v>
      </c>
      <c r="C3017" t="s">
        <v>3351</v>
      </c>
      <c r="D3017" t="s">
        <v>7099</v>
      </c>
      <c r="E3017" t="s">
        <v>13011</v>
      </c>
      <c r="F3017" t="s">
        <v>4095</v>
      </c>
      <c r="G3017">
        <v>139.29</v>
      </c>
      <c r="H3017" t="s">
        <v>13012</v>
      </c>
    </row>
    <row r="3018" spans="1:8" hidden="1" x14ac:dyDescent="0.25">
      <c r="A3018" t="str">
        <f>Produkty[[#This Row],[Symbol]]</f>
        <v>S-71207</v>
      </c>
      <c r="B3018" s="560">
        <v>5901466130551</v>
      </c>
      <c r="C3018" t="s">
        <v>3352</v>
      </c>
      <c r="D3018" t="s">
        <v>7099</v>
      </c>
      <c r="E3018" t="s">
        <v>13013</v>
      </c>
      <c r="F3018" t="s">
        <v>4095</v>
      </c>
      <c r="G3018">
        <v>156.56</v>
      </c>
      <c r="H3018" t="s">
        <v>13014</v>
      </c>
    </row>
    <row r="3019" spans="1:8" hidden="1" x14ac:dyDescent="0.25">
      <c r="A3019" t="str">
        <f>Produkty[[#This Row],[Symbol]]</f>
        <v>S-71208</v>
      </c>
      <c r="B3019" s="560">
        <v>5901466130568</v>
      </c>
      <c r="C3019" t="s">
        <v>3353</v>
      </c>
      <c r="D3019" t="s">
        <v>7099</v>
      </c>
      <c r="E3019" t="s">
        <v>13015</v>
      </c>
      <c r="F3019" t="s">
        <v>4095</v>
      </c>
      <c r="G3019">
        <v>166.37</v>
      </c>
      <c r="H3019" t="s">
        <v>13016</v>
      </c>
    </row>
    <row r="3020" spans="1:8" hidden="1" x14ac:dyDescent="0.25">
      <c r="A3020" t="str">
        <f>Produkty[[#This Row],[Symbol]]</f>
        <v>S-71209</v>
      </c>
      <c r="B3020" s="560">
        <v>5901466130575</v>
      </c>
      <c r="C3020" t="s">
        <v>3354</v>
      </c>
      <c r="D3020" t="s">
        <v>7099</v>
      </c>
      <c r="E3020" t="s">
        <v>13017</v>
      </c>
      <c r="F3020" t="s">
        <v>4095</v>
      </c>
      <c r="G3020">
        <v>186.63</v>
      </c>
      <c r="H3020" t="s">
        <v>13018</v>
      </c>
    </row>
    <row r="3021" spans="1:8" hidden="1" x14ac:dyDescent="0.25">
      <c r="A3021" t="str">
        <f>Produkty[[#This Row],[Symbol]]</f>
        <v>S-71053</v>
      </c>
      <c r="B3021" s="560">
        <v>5901466130582</v>
      </c>
      <c r="C3021" t="s">
        <v>3320</v>
      </c>
      <c r="D3021" t="s">
        <v>7099</v>
      </c>
      <c r="E3021" t="s">
        <v>13019</v>
      </c>
      <c r="F3021" t="s">
        <v>4095</v>
      </c>
      <c r="G3021">
        <v>16.87</v>
      </c>
      <c r="H3021" t="s">
        <v>13020</v>
      </c>
    </row>
    <row r="3022" spans="1:8" hidden="1" x14ac:dyDescent="0.25">
      <c r="A3022" t="str">
        <f>Produkty[[#This Row],[Symbol]]</f>
        <v>S-71054</v>
      </c>
      <c r="B3022" s="560">
        <v>5901466130599</v>
      </c>
      <c r="C3022" t="s">
        <v>13021</v>
      </c>
      <c r="D3022" t="s">
        <v>7099</v>
      </c>
      <c r="E3022" t="s">
        <v>13022</v>
      </c>
      <c r="F3022" t="s">
        <v>4095</v>
      </c>
      <c r="G3022">
        <v>24.83</v>
      </c>
      <c r="H3022" t="s">
        <v>13023</v>
      </c>
    </row>
    <row r="3023" spans="1:8" hidden="1" x14ac:dyDescent="0.25">
      <c r="A3023" t="str">
        <f>Produkty[[#This Row],[Symbol]]</f>
        <v>S-71056</v>
      </c>
      <c r="B3023" s="560">
        <v>5901466130605</v>
      </c>
      <c r="C3023" t="s">
        <v>3322</v>
      </c>
      <c r="D3023" t="s">
        <v>7099</v>
      </c>
      <c r="E3023" t="s">
        <v>13024</v>
      </c>
      <c r="F3023" t="s">
        <v>4095</v>
      </c>
      <c r="G3023">
        <v>29.31</v>
      </c>
      <c r="H3023" t="s">
        <v>13025</v>
      </c>
    </row>
    <row r="3024" spans="1:8" hidden="1" x14ac:dyDescent="0.25">
      <c r="A3024" t="str">
        <f>Produkty[[#This Row],[Symbol]]</f>
        <v>S-71055</v>
      </c>
      <c r="B3024" s="560">
        <v>5901466130612</v>
      </c>
      <c r="C3024" t="s">
        <v>3321</v>
      </c>
      <c r="D3024" t="s">
        <v>7099</v>
      </c>
      <c r="E3024" t="s">
        <v>13026</v>
      </c>
      <c r="F3024" t="s">
        <v>4095</v>
      </c>
      <c r="G3024">
        <v>12.35</v>
      </c>
      <c r="H3024" t="s">
        <v>13027</v>
      </c>
    </row>
    <row r="3025" spans="1:8" hidden="1" x14ac:dyDescent="0.25">
      <c r="A3025" t="str">
        <f>Produkty[[#This Row],[Symbol]]</f>
        <v>S-71057</v>
      </c>
      <c r="B3025" s="560">
        <v>5901466130629</v>
      </c>
      <c r="C3025" t="s">
        <v>13028</v>
      </c>
      <c r="D3025" t="s">
        <v>7099</v>
      </c>
      <c r="E3025" t="s">
        <v>13029</v>
      </c>
      <c r="F3025" t="s">
        <v>4095</v>
      </c>
      <c r="G3025">
        <v>13.96</v>
      </c>
      <c r="H3025" t="s">
        <v>13030</v>
      </c>
    </row>
    <row r="3026" spans="1:8" hidden="1" x14ac:dyDescent="0.25">
      <c r="A3026" t="str">
        <f>Produkty[[#This Row],[Symbol]]</f>
        <v>S-71058</v>
      </c>
      <c r="B3026" s="560">
        <v>5901466130636</v>
      </c>
      <c r="C3026" t="s">
        <v>13031</v>
      </c>
      <c r="D3026" t="s">
        <v>7099</v>
      </c>
      <c r="E3026" t="s">
        <v>13032</v>
      </c>
      <c r="F3026" t="s">
        <v>4095</v>
      </c>
      <c r="G3026">
        <v>18.36</v>
      </c>
      <c r="H3026" t="s">
        <v>13033</v>
      </c>
    </row>
    <row r="3027" spans="1:8" hidden="1" x14ac:dyDescent="0.25">
      <c r="A3027" t="str">
        <f>Produkty[[#This Row],[Symbol]]</f>
        <v>S-71059</v>
      </c>
      <c r="B3027" s="560">
        <v>5901466130643</v>
      </c>
      <c r="C3027" t="s">
        <v>13034</v>
      </c>
      <c r="D3027" t="s">
        <v>7099</v>
      </c>
      <c r="E3027" t="s">
        <v>13035</v>
      </c>
      <c r="F3027" t="s">
        <v>4095</v>
      </c>
      <c r="G3027">
        <v>25.96</v>
      </c>
      <c r="H3027" t="s">
        <v>13036</v>
      </c>
    </row>
    <row r="3028" spans="1:8" hidden="1" x14ac:dyDescent="0.25">
      <c r="A3028" t="str">
        <f>Produkty[[#This Row],[Symbol]]</f>
        <v>S-71060</v>
      </c>
      <c r="B3028" s="560">
        <v>5901466130650</v>
      </c>
      <c r="C3028" t="s">
        <v>3323</v>
      </c>
      <c r="D3028" t="s">
        <v>7099</v>
      </c>
      <c r="E3028" t="s">
        <v>13037</v>
      </c>
      <c r="F3028" t="s">
        <v>4095</v>
      </c>
      <c r="G3028">
        <v>31.75</v>
      </c>
      <c r="H3028" t="s">
        <v>13038</v>
      </c>
    </row>
    <row r="3029" spans="1:8" hidden="1" x14ac:dyDescent="0.25">
      <c r="A3029" t="str">
        <f>Produkty[[#This Row],[Symbol]]</f>
        <v>S-71065</v>
      </c>
      <c r="B3029" s="560">
        <v>5901466130667</v>
      </c>
      <c r="C3029" t="s">
        <v>3324</v>
      </c>
      <c r="D3029" t="s">
        <v>7099</v>
      </c>
      <c r="E3029" t="s">
        <v>13039</v>
      </c>
      <c r="F3029" t="s">
        <v>4095</v>
      </c>
      <c r="G3029">
        <v>46.71</v>
      </c>
      <c r="H3029" t="s">
        <v>13040</v>
      </c>
    </row>
    <row r="3030" spans="1:8" hidden="1" x14ac:dyDescent="0.25">
      <c r="A3030" t="str">
        <f>Produkty[[#This Row],[Symbol]]</f>
        <v>S-71067</v>
      </c>
      <c r="B3030" s="560">
        <v>5901466130674</v>
      </c>
      <c r="C3030" t="s">
        <v>1656</v>
      </c>
      <c r="D3030" t="s">
        <v>7099</v>
      </c>
      <c r="E3030" t="s">
        <v>13041</v>
      </c>
      <c r="F3030" t="s">
        <v>4095</v>
      </c>
      <c r="G3030">
        <v>16.14</v>
      </c>
      <c r="H3030" t="s">
        <v>13042</v>
      </c>
    </row>
    <row r="3031" spans="1:8" hidden="1" x14ac:dyDescent="0.25">
      <c r="A3031" t="str">
        <f>Produkty[[#This Row],[Symbol]]</f>
        <v>S-71068</v>
      </c>
      <c r="B3031" s="560">
        <v>5901466130681</v>
      </c>
      <c r="C3031" t="s">
        <v>1658</v>
      </c>
      <c r="D3031" t="s">
        <v>7099</v>
      </c>
      <c r="E3031" t="s">
        <v>13043</v>
      </c>
      <c r="F3031" t="s">
        <v>4095</v>
      </c>
      <c r="G3031">
        <v>22.94</v>
      </c>
      <c r="H3031" t="s">
        <v>13044</v>
      </c>
    </row>
    <row r="3032" spans="1:8" hidden="1" x14ac:dyDescent="0.25">
      <c r="A3032" t="str">
        <f>Produkty[[#This Row],[Symbol]]</f>
        <v>S-71069</v>
      </c>
      <c r="B3032" s="560">
        <v>5901466130698</v>
      </c>
      <c r="C3032" t="s">
        <v>1660</v>
      </c>
      <c r="D3032" t="s">
        <v>7099</v>
      </c>
      <c r="E3032" t="s">
        <v>13045</v>
      </c>
      <c r="F3032" t="s">
        <v>4095</v>
      </c>
      <c r="G3032">
        <v>27.67</v>
      </c>
      <c r="H3032" t="s">
        <v>13046</v>
      </c>
    </row>
    <row r="3033" spans="1:8" hidden="1" x14ac:dyDescent="0.25">
      <c r="A3033" t="str">
        <f>Produkty[[#This Row],[Symbol]]</f>
        <v>S-71070</v>
      </c>
      <c r="B3033" s="560">
        <v>5901466130704</v>
      </c>
      <c r="C3033" t="s">
        <v>1662</v>
      </c>
      <c r="D3033" t="s">
        <v>7099</v>
      </c>
      <c r="E3033" t="s">
        <v>13047</v>
      </c>
      <c r="F3033" t="s">
        <v>4095</v>
      </c>
      <c r="G3033">
        <v>31.91</v>
      </c>
      <c r="H3033" t="s">
        <v>13048</v>
      </c>
    </row>
    <row r="3034" spans="1:8" hidden="1" x14ac:dyDescent="0.25">
      <c r="A3034" t="str">
        <f>Produkty[[#This Row],[Symbol]]</f>
        <v>S-71071</v>
      </c>
      <c r="B3034" s="560">
        <v>5901466130711</v>
      </c>
      <c r="C3034" t="s">
        <v>1664</v>
      </c>
      <c r="D3034" t="s">
        <v>7099</v>
      </c>
      <c r="E3034" t="s">
        <v>13049</v>
      </c>
      <c r="F3034" t="s">
        <v>4095</v>
      </c>
      <c r="G3034">
        <v>15.42</v>
      </c>
      <c r="H3034" t="s">
        <v>13050</v>
      </c>
    </row>
    <row r="3035" spans="1:8" hidden="1" x14ac:dyDescent="0.25">
      <c r="A3035" t="str">
        <f>Produkty[[#This Row],[Symbol]]</f>
        <v>S-71091</v>
      </c>
      <c r="B3035" s="560">
        <v>5901466130728</v>
      </c>
      <c r="C3035" t="s">
        <v>3325</v>
      </c>
      <c r="D3035" t="s">
        <v>7099</v>
      </c>
      <c r="E3035" t="s">
        <v>13051</v>
      </c>
      <c r="F3035" t="s">
        <v>4095</v>
      </c>
      <c r="G3035">
        <v>15.13</v>
      </c>
      <c r="H3035" t="s">
        <v>13052</v>
      </c>
    </row>
    <row r="3036" spans="1:8" hidden="1" x14ac:dyDescent="0.25">
      <c r="A3036" t="str">
        <f>Produkty[[#This Row],[Symbol]]</f>
        <v>S-71421</v>
      </c>
      <c r="B3036" s="560">
        <v>5901466130735</v>
      </c>
      <c r="C3036" t="s">
        <v>13053</v>
      </c>
      <c r="D3036" t="s">
        <v>7099</v>
      </c>
      <c r="E3036" t="s">
        <v>13054</v>
      </c>
      <c r="F3036" t="s">
        <v>4095</v>
      </c>
      <c r="G3036">
        <v>278.60000000000002</v>
      </c>
      <c r="H3036" t="s">
        <v>13055</v>
      </c>
    </row>
    <row r="3037" spans="1:8" hidden="1" x14ac:dyDescent="0.25">
      <c r="A3037" t="str">
        <f>Produkty[[#This Row],[Symbol]]</f>
        <v>S-71427</v>
      </c>
      <c r="B3037" s="560">
        <v>5901466130742</v>
      </c>
      <c r="C3037" t="s">
        <v>13056</v>
      </c>
      <c r="D3037" t="s">
        <v>7099</v>
      </c>
      <c r="E3037" t="s">
        <v>13057</v>
      </c>
      <c r="F3037" t="s">
        <v>4095</v>
      </c>
      <c r="G3037">
        <v>304.57</v>
      </c>
      <c r="H3037" t="s">
        <v>13058</v>
      </c>
    </row>
    <row r="3038" spans="1:8" hidden="1" x14ac:dyDescent="0.25">
      <c r="A3038" t="str">
        <f>Produkty[[#This Row],[Symbol]]</f>
        <v>S-71433</v>
      </c>
      <c r="B3038" s="560">
        <v>5901466130759</v>
      </c>
      <c r="C3038" t="s">
        <v>13059</v>
      </c>
      <c r="D3038" t="s">
        <v>7099</v>
      </c>
      <c r="E3038" t="s">
        <v>13060</v>
      </c>
      <c r="F3038" t="s">
        <v>4095</v>
      </c>
      <c r="G3038">
        <v>348.93</v>
      </c>
      <c r="H3038" t="s">
        <v>13061</v>
      </c>
    </row>
    <row r="3039" spans="1:8" hidden="1" x14ac:dyDescent="0.25">
      <c r="A3039" t="str">
        <f>Produkty[[#This Row],[Symbol]]</f>
        <v>S-71435</v>
      </c>
      <c r="B3039" s="560">
        <v>5901466130766</v>
      </c>
      <c r="C3039" t="s">
        <v>13062</v>
      </c>
      <c r="D3039" t="s">
        <v>7099</v>
      </c>
      <c r="E3039" t="s">
        <v>13063</v>
      </c>
      <c r="F3039" t="s">
        <v>4095</v>
      </c>
      <c r="G3039">
        <v>274.49</v>
      </c>
      <c r="H3039" t="s">
        <v>13064</v>
      </c>
    </row>
    <row r="3040" spans="1:8" hidden="1" x14ac:dyDescent="0.25">
      <c r="A3040" t="str">
        <f>Produkty[[#This Row],[Symbol]]</f>
        <v>S-71437</v>
      </c>
      <c r="B3040" s="560">
        <v>5901466130773</v>
      </c>
      <c r="C3040" t="s">
        <v>13065</v>
      </c>
      <c r="D3040" t="s">
        <v>7099</v>
      </c>
      <c r="E3040" t="s">
        <v>13066</v>
      </c>
      <c r="F3040" t="s">
        <v>4095</v>
      </c>
      <c r="G3040">
        <v>367.12</v>
      </c>
      <c r="H3040" t="s">
        <v>13067</v>
      </c>
    </row>
    <row r="3041" spans="1:8" hidden="1" x14ac:dyDescent="0.25">
      <c r="A3041" t="str">
        <f>Produkty[[#This Row],[Symbol]]</f>
        <v>S-71445</v>
      </c>
      <c r="B3041" s="560">
        <v>5901466130780</v>
      </c>
      <c r="C3041" t="s">
        <v>13068</v>
      </c>
      <c r="D3041" t="s">
        <v>7099</v>
      </c>
      <c r="E3041" t="s">
        <v>13069</v>
      </c>
      <c r="F3041" t="s">
        <v>4095</v>
      </c>
      <c r="G3041">
        <v>462.5</v>
      </c>
      <c r="H3041" t="s">
        <v>13070</v>
      </c>
    </row>
    <row r="3042" spans="1:8" hidden="1" x14ac:dyDescent="0.25">
      <c r="A3042" t="str">
        <f>Produkty[[#This Row],[Symbol]]</f>
        <v>S-71446</v>
      </c>
      <c r="B3042" s="560">
        <v>5901466130797</v>
      </c>
      <c r="C3042" t="s">
        <v>13071</v>
      </c>
      <c r="D3042" t="s">
        <v>7099</v>
      </c>
      <c r="E3042" t="s">
        <v>13072</v>
      </c>
      <c r="F3042" t="s">
        <v>4095</v>
      </c>
      <c r="G3042">
        <v>321.5</v>
      </c>
      <c r="H3042" t="s">
        <v>13073</v>
      </c>
    </row>
    <row r="3043" spans="1:8" hidden="1" x14ac:dyDescent="0.25">
      <c r="A3043" t="str">
        <f>Produkty[[#This Row],[Symbol]]</f>
        <v>S-71449</v>
      </c>
      <c r="B3043" s="560">
        <v>5901466130803</v>
      </c>
      <c r="C3043" t="s">
        <v>13074</v>
      </c>
      <c r="D3043" t="s">
        <v>7099</v>
      </c>
      <c r="E3043" t="s">
        <v>13075</v>
      </c>
      <c r="F3043" t="s">
        <v>4095</v>
      </c>
      <c r="G3043">
        <v>429.11</v>
      </c>
      <c r="H3043" t="s">
        <v>13076</v>
      </c>
    </row>
    <row r="3044" spans="1:8" hidden="1" x14ac:dyDescent="0.25">
      <c r="A3044" t="str">
        <f>Produkty[[#This Row],[Symbol]]</f>
        <v>S-71450</v>
      </c>
      <c r="B3044" s="560">
        <v>5901466130810</v>
      </c>
      <c r="C3044" t="s">
        <v>13077</v>
      </c>
      <c r="D3044" t="s">
        <v>7099</v>
      </c>
      <c r="E3044" t="s">
        <v>13078</v>
      </c>
      <c r="F3044" t="s">
        <v>4095</v>
      </c>
      <c r="G3044">
        <v>361</v>
      </c>
      <c r="H3044" t="s">
        <v>13079</v>
      </c>
    </row>
    <row r="3045" spans="1:8" hidden="1" x14ac:dyDescent="0.25">
      <c r="A3045" t="str">
        <f>Produkty[[#This Row],[Symbol]]</f>
        <v>S-71451</v>
      </c>
      <c r="B3045" s="560">
        <v>5901466130827</v>
      </c>
      <c r="C3045" t="s">
        <v>13080</v>
      </c>
      <c r="D3045" t="s">
        <v>7099</v>
      </c>
      <c r="E3045" t="s">
        <v>13081</v>
      </c>
      <c r="F3045" t="s">
        <v>4095</v>
      </c>
      <c r="G3045">
        <v>408.02</v>
      </c>
      <c r="H3045" t="s">
        <v>13082</v>
      </c>
    </row>
    <row r="3046" spans="1:8" hidden="1" x14ac:dyDescent="0.25">
      <c r="A3046" t="str">
        <f>Produkty[[#This Row],[Symbol]]</f>
        <v>S-71453</v>
      </c>
      <c r="B3046" s="560">
        <v>5901466130834</v>
      </c>
      <c r="C3046" t="s">
        <v>13083</v>
      </c>
      <c r="D3046" t="s">
        <v>7099</v>
      </c>
      <c r="E3046" t="s">
        <v>13084</v>
      </c>
      <c r="F3046" t="s">
        <v>4095</v>
      </c>
      <c r="G3046">
        <v>650.13</v>
      </c>
      <c r="H3046" t="s">
        <v>13085</v>
      </c>
    </row>
    <row r="3047" spans="1:8" hidden="1" x14ac:dyDescent="0.25">
      <c r="A3047" t="str">
        <f>Produkty[[#This Row],[Symbol]]</f>
        <v>S-71454</v>
      </c>
      <c r="B3047" s="560">
        <v>5901466130841</v>
      </c>
      <c r="C3047" t="s">
        <v>13086</v>
      </c>
      <c r="D3047" t="s">
        <v>7099</v>
      </c>
      <c r="E3047" t="s">
        <v>13087</v>
      </c>
      <c r="F3047" t="s">
        <v>4095</v>
      </c>
      <c r="G3047">
        <v>647.66</v>
      </c>
      <c r="H3047" t="s">
        <v>13088</v>
      </c>
    </row>
    <row r="3048" spans="1:8" hidden="1" x14ac:dyDescent="0.25">
      <c r="A3048" t="str">
        <f>Produkty[[#This Row],[Symbol]]</f>
        <v>S-71455</v>
      </c>
      <c r="B3048" s="560">
        <v>5901466130858</v>
      </c>
      <c r="C3048" t="s">
        <v>13089</v>
      </c>
      <c r="D3048" t="s">
        <v>7099</v>
      </c>
      <c r="E3048" t="s">
        <v>13090</v>
      </c>
      <c r="F3048" t="s">
        <v>4095</v>
      </c>
      <c r="G3048">
        <v>750.1</v>
      </c>
      <c r="H3048" t="s">
        <v>13091</v>
      </c>
    </row>
    <row r="3049" spans="1:8" hidden="1" x14ac:dyDescent="0.25">
      <c r="A3049" t="str">
        <f>Produkty[[#This Row],[Symbol]]</f>
        <v>S-71404</v>
      </c>
      <c r="B3049" s="560">
        <v>5901466130865</v>
      </c>
      <c r="C3049" t="s">
        <v>13092</v>
      </c>
      <c r="D3049" t="s">
        <v>7099</v>
      </c>
      <c r="E3049" t="s">
        <v>13093</v>
      </c>
      <c r="F3049" t="s">
        <v>4095</v>
      </c>
      <c r="G3049">
        <v>164.8</v>
      </c>
      <c r="H3049" t="s">
        <v>13094</v>
      </c>
    </row>
    <row r="3050" spans="1:8" hidden="1" x14ac:dyDescent="0.25">
      <c r="A3050" t="str">
        <f>Produkty[[#This Row],[Symbol]]</f>
        <v>S-71409</v>
      </c>
      <c r="B3050" s="560">
        <v>5901466130872</v>
      </c>
      <c r="C3050" t="s">
        <v>13095</v>
      </c>
      <c r="D3050" t="s">
        <v>7099</v>
      </c>
      <c r="E3050" t="s">
        <v>13096</v>
      </c>
      <c r="F3050" t="s">
        <v>4095</v>
      </c>
      <c r="G3050">
        <v>224.82</v>
      </c>
      <c r="H3050" t="s">
        <v>13097</v>
      </c>
    </row>
    <row r="3051" spans="1:8" hidden="1" x14ac:dyDescent="0.25">
      <c r="A3051" t="str">
        <f>Produkty[[#This Row],[Symbol]]</f>
        <v>S091044030</v>
      </c>
      <c r="B3051" s="560">
        <v>5901466130889</v>
      </c>
      <c r="C3051" t="s">
        <v>13098</v>
      </c>
      <c r="D3051" t="s">
        <v>7240</v>
      </c>
      <c r="E3051" t="s">
        <v>13099</v>
      </c>
      <c r="F3051" t="s">
        <v>4095</v>
      </c>
      <c r="G3051">
        <v>119</v>
      </c>
      <c r="H3051" t="s">
        <v>13100</v>
      </c>
    </row>
    <row r="3052" spans="1:8" hidden="1" x14ac:dyDescent="0.25">
      <c r="A3052" t="str">
        <f>Produkty[[#This Row],[Symbol]]</f>
        <v>S-44529</v>
      </c>
      <c r="B3052" s="560">
        <v>5901466130926</v>
      </c>
      <c r="C3052" t="s">
        <v>13101</v>
      </c>
      <c r="D3052" t="s">
        <v>7240</v>
      </c>
      <c r="E3052" t="s">
        <v>13102</v>
      </c>
      <c r="F3052" t="s">
        <v>4095</v>
      </c>
      <c r="G3052">
        <v>53.95</v>
      </c>
      <c r="H3052" t="s">
        <v>13103</v>
      </c>
    </row>
    <row r="3053" spans="1:8" hidden="1" x14ac:dyDescent="0.25">
      <c r="A3053" t="str">
        <f>Produkty[[#This Row],[Symbol]]</f>
        <v>S-44531</v>
      </c>
      <c r="B3053" s="560">
        <v>5901466130933</v>
      </c>
      <c r="C3053" t="s">
        <v>13104</v>
      </c>
      <c r="D3053" t="s">
        <v>7240</v>
      </c>
      <c r="E3053" t="s">
        <v>13105</v>
      </c>
      <c r="F3053" t="s">
        <v>4095</v>
      </c>
      <c r="G3053">
        <v>53.95</v>
      </c>
      <c r="H3053" t="s">
        <v>13106</v>
      </c>
    </row>
    <row r="3054" spans="1:8" hidden="1" x14ac:dyDescent="0.25">
      <c r="A3054" t="str">
        <f>Produkty[[#This Row],[Symbol]]</f>
        <v>S-44533</v>
      </c>
      <c r="B3054" s="560">
        <v>5901466130940</v>
      </c>
      <c r="C3054" t="s">
        <v>13107</v>
      </c>
      <c r="D3054" t="s">
        <v>7240</v>
      </c>
      <c r="E3054" t="s">
        <v>13108</v>
      </c>
      <c r="F3054" t="s">
        <v>4095</v>
      </c>
      <c r="G3054">
        <v>53.95</v>
      </c>
      <c r="H3054" t="s">
        <v>13109</v>
      </c>
    </row>
    <row r="3055" spans="1:8" hidden="1" x14ac:dyDescent="0.25">
      <c r="A3055" t="str">
        <f>Produkty[[#This Row],[Symbol]]</f>
        <v>S-44535</v>
      </c>
      <c r="B3055" s="560">
        <v>5901466130957</v>
      </c>
      <c r="C3055" t="s">
        <v>13110</v>
      </c>
      <c r="D3055" t="s">
        <v>7240</v>
      </c>
      <c r="E3055" t="s">
        <v>13111</v>
      </c>
      <c r="F3055" t="s">
        <v>4095</v>
      </c>
      <c r="G3055">
        <v>53.95</v>
      </c>
      <c r="H3055" t="s">
        <v>13112</v>
      </c>
    </row>
    <row r="3056" spans="1:8" hidden="1" x14ac:dyDescent="0.25">
      <c r="A3056" t="str">
        <f>Produkty[[#This Row],[Symbol]]</f>
        <v>S-44537</v>
      </c>
      <c r="B3056" s="560">
        <v>5901466130964</v>
      </c>
      <c r="C3056" t="s">
        <v>13113</v>
      </c>
      <c r="D3056" t="s">
        <v>7240</v>
      </c>
      <c r="E3056" t="s">
        <v>13114</v>
      </c>
      <c r="F3056" t="s">
        <v>4095</v>
      </c>
      <c r="G3056">
        <v>53.95</v>
      </c>
      <c r="H3056" t="s">
        <v>13115</v>
      </c>
    </row>
    <row r="3057" spans="1:8" hidden="1" x14ac:dyDescent="0.25">
      <c r="A3057" t="str">
        <f>Produkty[[#This Row],[Symbol]]</f>
        <v>S-44539</v>
      </c>
      <c r="B3057" s="560">
        <v>5901466130971</v>
      </c>
      <c r="C3057" t="s">
        <v>13116</v>
      </c>
      <c r="D3057" t="s">
        <v>7240</v>
      </c>
      <c r="E3057" t="s">
        <v>13117</v>
      </c>
      <c r="F3057" t="s">
        <v>4095</v>
      </c>
      <c r="G3057">
        <v>53.95</v>
      </c>
      <c r="H3057" t="s">
        <v>13118</v>
      </c>
    </row>
    <row r="3058" spans="1:8" hidden="1" x14ac:dyDescent="0.25">
      <c r="A3058" t="str">
        <f>Produkty[[#This Row],[Symbol]]</f>
        <v>S-44541</v>
      </c>
      <c r="B3058" s="560">
        <v>5901466130988</v>
      </c>
      <c r="C3058" t="s">
        <v>13119</v>
      </c>
      <c r="D3058" t="s">
        <v>7240</v>
      </c>
      <c r="E3058" t="s">
        <v>13120</v>
      </c>
      <c r="F3058" t="s">
        <v>4095</v>
      </c>
      <c r="G3058">
        <v>60.35</v>
      </c>
      <c r="H3058" t="s">
        <v>13121</v>
      </c>
    </row>
    <row r="3059" spans="1:8" hidden="1" x14ac:dyDescent="0.25">
      <c r="A3059" t="str">
        <f>Produkty[[#This Row],[Symbol]]</f>
        <v>S-44543</v>
      </c>
      <c r="B3059" s="560">
        <v>5901466130995</v>
      </c>
      <c r="C3059" t="s">
        <v>13122</v>
      </c>
      <c r="D3059" t="s">
        <v>7240</v>
      </c>
      <c r="E3059" t="s">
        <v>13123</v>
      </c>
      <c r="F3059" t="s">
        <v>4095</v>
      </c>
      <c r="G3059">
        <v>60.35</v>
      </c>
      <c r="H3059" t="s">
        <v>13124</v>
      </c>
    </row>
    <row r="3060" spans="1:8" hidden="1" x14ac:dyDescent="0.25">
      <c r="A3060" t="str">
        <f>Produkty[[#This Row],[Symbol]]</f>
        <v>S-44545</v>
      </c>
      <c r="B3060" s="560">
        <v>5901466131008</v>
      </c>
      <c r="C3060" t="s">
        <v>13125</v>
      </c>
      <c r="D3060" t="s">
        <v>7240</v>
      </c>
      <c r="E3060" t="s">
        <v>13126</v>
      </c>
      <c r="F3060" t="s">
        <v>4095</v>
      </c>
      <c r="G3060">
        <v>60.35</v>
      </c>
      <c r="H3060" t="s">
        <v>13127</v>
      </c>
    </row>
    <row r="3061" spans="1:8" hidden="1" x14ac:dyDescent="0.25">
      <c r="A3061" t="str">
        <f>Produkty[[#This Row],[Symbol]]</f>
        <v>S-44547</v>
      </c>
      <c r="B3061" s="560">
        <v>5901466131015</v>
      </c>
      <c r="C3061" t="s">
        <v>13128</v>
      </c>
      <c r="D3061" t="s">
        <v>7240</v>
      </c>
      <c r="E3061" t="s">
        <v>13129</v>
      </c>
      <c r="F3061" t="s">
        <v>4095</v>
      </c>
      <c r="G3061">
        <v>60.35</v>
      </c>
      <c r="H3061" t="s">
        <v>13130</v>
      </c>
    </row>
    <row r="3062" spans="1:8" hidden="1" x14ac:dyDescent="0.25">
      <c r="A3062" t="str">
        <f>Produkty[[#This Row],[Symbol]]</f>
        <v>S-44549</v>
      </c>
      <c r="B3062" s="560">
        <v>5901466131022</v>
      </c>
      <c r="C3062" t="s">
        <v>13131</v>
      </c>
      <c r="D3062" t="s">
        <v>7240</v>
      </c>
      <c r="E3062" t="s">
        <v>13132</v>
      </c>
      <c r="F3062" t="s">
        <v>4095</v>
      </c>
      <c r="G3062">
        <v>60.35</v>
      </c>
      <c r="H3062" t="s">
        <v>13133</v>
      </c>
    </row>
    <row r="3063" spans="1:8" hidden="1" x14ac:dyDescent="0.25">
      <c r="A3063" t="str">
        <f>Produkty[[#This Row],[Symbol]]</f>
        <v>S-44551</v>
      </c>
      <c r="B3063" s="560">
        <v>5901466131039</v>
      </c>
      <c r="C3063" t="s">
        <v>13134</v>
      </c>
      <c r="D3063" t="s">
        <v>7240</v>
      </c>
      <c r="E3063" t="s">
        <v>13135</v>
      </c>
      <c r="F3063" t="s">
        <v>4095</v>
      </c>
      <c r="G3063">
        <v>60.35</v>
      </c>
      <c r="H3063" t="s">
        <v>13136</v>
      </c>
    </row>
    <row r="3064" spans="1:8" hidden="1" x14ac:dyDescent="0.25">
      <c r="A3064" t="str">
        <f>Produkty[[#This Row],[Symbol]]</f>
        <v>S-44553</v>
      </c>
      <c r="B3064" s="560">
        <v>5901466131046</v>
      </c>
      <c r="C3064" t="s">
        <v>13137</v>
      </c>
      <c r="D3064" t="s">
        <v>7240</v>
      </c>
      <c r="E3064" t="s">
        <v>13138</v>
      </c>
      <c r="F3064" t="s">
        <v>4095</v>
      </c>
      <c r="G3064">
        <v>60.35</v>
      </c>
      <c r="H3064" t="s">
        <v>13139</v>
      </c>
    </row>
    <row r="3065" spans="1:8" hidden="1" x14ac:dyDescent="0.25">
      <c r="A3065" t="str">
        <f>Produkty[[#This Row],[Symbol]]</f>
        <v>S-44555</v>
      </c>
      <c r="B3065" s="560">
        <v>5901466131053</v>
      </c>
      <c r="C3065" t="s">
        <v>13140</v>
      </c>
      <c r="D3065" t="s">
        <v>7240</v>
      </c>
      <c r="E3065" t="s">
        <v>13141</v>
      </c>
      <c r="F3065" t="s">
        <v>4095</v>
      </c>
      <c r="G3065">
        <v>60.35</v>
      </c>
      <c r="H3065" t="s">
        <v>13142</v>
      </c>
    </row>
    <row r="3066" spans="1:8" hidden="1" x14ac:dyDescent="0.25">
      <c r="A3066" t="str">
        <f>Produkty[[#This Row],[Symbol]]</f>
        <v>S-44557</v>
      </c>
      <c r="B3066" s="560">
        <v>5901466131060</v>
      </c>
      <c r="C3066" t="s">
        <v>13143</v>
      </c>
      <c r="D3066" t="s">
        <v>7240</v>
      </c>
      <c r="E3066" t="s">
        <v>13144</v>
      </c>
      <c r="F3066" t="s">
        <v>4095</v>
      </c>
      <c r="G3066">
        <v>60.35</v>
      </c>
      <c r="H3066" t="s">
        <v>13145</v>
      </c>
    </row>
    <row r="3067" spans="1:8" hidden="1" x14ac:dyDescent="0.25">
      <c r="A3067" t="str">
        <f>Produkty[[#This Row],[Symbol]]</f>
        <v>S-44559</v>
      </c>
      <c r="B3067" s="560">
        <v>5901466131077</v>
      </c>
      <c r="C3067" t="s">
        <v>13146</v>
      </c>
      <c r="D3067" t="s">
        <v>7240</v>
      </c>
      <c r="E3067" t="s">
        <v>13147</v>
      </c>
      <c r="F3067" t="s">
        <v>4095</v>
      </c>
      <c r="G3067">
        <v>60.35</v>
      </c>
      <c r="H3067" t="s">
        <v>13148</v>
      </c>
    </row>
    <row r="3068" spans="1:8" hidden="1" x14ac:dyDescent="0.25">
      <c r="A3068" t="str">
        <f>Produkty[[#This Row],[Symbol]]</f>
        <v>S-44561</v>
      </c>
      <c r="B3068" s="560">
        <v>5901466131084</v>
      </c>
      <c r="C3068" t="s">
        <v>13149</v>
      </c>
      <c r="D3068" t="s">
        <v>7240</v>
      </c>
      <c r="E3068" t="s">
        <v>13150</v>
      </c>
      <c r="F3068" t="s">
        <v>4095</v>
      </c>
      <c r="G3068">
        <v>60.35</v>
      </c>
      <c r="H3068" t="s">
        <v>13151</v>
      </c>
    </row>
    <row r="3069" spans="1:8" hidden="1" x14ac:dyDescent="0.25">
      <c r="A3069" t="str">
        <f>Produkty[[#This Row],[Symbol]]</f>
        <v>S-44563</v>
      </c>
      <c r="B3069" s="560">
        <v>5901466131091</v>
      </c>
      <c r="C3069" t="s">
        <v>13152</v>
      </c>
      <c r="D3069" t="s">
        <v>7240</v>
      </c>
      <c r="E3069" t="s">
        <v>13153</v>
      </c>
      <c r="F3069" t="s">
        <v>4095</v>
      </c>
      <c r="G3069">
        <v>60.35</v>
      </c>
      <c r="H3069" t="s">
        <v>13154</v>
      </c>
    </row>
    <row r="3070" spans="1:8" hidden="1" x14ac:dyDescent="0.25">
      <c r="A3070" t="str">
        <f>Produkty[[#This Row],[Symbol]]</f>
        <v>S-47350</v>
      </c>
      <c r="B3070" s="560">
        <v>5901466131107</v>
      </c>
      <c r="C3070" t="s">
        <v>13155</v>
      </c>
      <c r="D3070" t="s">
        <v>7240</v>
      </c>
      <c r="E3070" t="s">
        <v>13156</v>
      </c>
      <c r="F3070" t="s">
        <v>9633</v>
      </c>
      <c r="G3070">
        <v>2.75</v>
      </c>
      <c r="H3070" t="s">
        <v>13157</v>
      </c>
    </row>
    <row r="3071" spans="1:8" hidden="1" x14ac:dyDescent="0.25">
      <c r="A3071" t="str">
        <f>Produkty[[#This Row],[Symbol]]</f>
        <v>S-44216</v>
      </c>
      <c r="B3071" s="560">
        <v>5901466131114</v>
      </c>
      <c r="C3071" t="s">
        <v>13158</v>
      </c>
      <c r="D3071" t="s">
        <v>7240</v>
      </c>
      <c r="E3071" t="s">
        <v>13159</v>
      </c>
      <c r="F3071" t="s">
        <v>4095</v>
      </c>
      <c r="G3071">
        <v>22.38</v>
      </c>
      <c r="H3071" t="s">
        <v>13160</v>
      </c>
    </row>
    <row r="3072" spans="1:8" hidden="1" x14ac:dyDescent="0.25">
      <c r="A3072" t="str">
        <f>Produkty[[#This Row],[Symbol]]</f>
        <v>S-44565</v>
      </c>
      <c r="B3072" s="560">
        <v>5901466131121</v>
      </c>
      <c r="C3072" t="s">
        <v>13161</v>
      </c>
      <c r="D3072" t="s">
        <v>7240</v>
      </c>
      <c r="E3072" t="s">
        <v>13162</v>
      </c>
      <c r="F3072" t="s">
        <v>4095</v>
      </c>
      <c r="G3072">
        <v>48.82</v>
      </c>
      <c r="H3072" t="s">
        <v>13163</v>
      </c>
    </row>
    <row r="3073" spans="1:8" hidden="1" x14ac:dyDescent="0.25">
      <c r="A3073" t="str">
        <f>Produkty[[#This Row],[Symbol]]</f>
        <v>S-44567</v>
      </c>
      <c r="B3073" s="560">
        <v>5901466131138</v>
      </c>
      <c r="C3073" t="s">
        <v>13164</v>
      </c>
      <c r="D3073" t="s">
        <v>7240</v>
      </c>
      <c r="E3073" t="s">
        <v>13165</v>
      </c>
      <c r="F3073" t="s">
        <v>4095</v>
      </c>
      <c r="G3073">
        <v>48.82</v>
      </c>
      <c r="H3073" t="s">
        <v>13166</v>
      </c>
    </row>
    <row r="3074" spans="1:8" hidden="1" x14ac:dyDescent="0.25">
      <c r="A3074" t="str">
        <f>Produkty[[#This Row],[Symbol]]</f>
        <v>S-44569</v>
      </c>
      <c r="B3074" s="560">
        <v>5901466131145</v>
      </c>
      <c r="C3074" t="s">
        <v>13167</v>
      </c>
      <c r="D3074" t="s">
        <v>7240</v>
      </c>
      <c r="E3074" t="s">
        <v>13168</v>
      </c>
      <c r="F3074" t="s">
        <v>4095</v>
      </c>
      <c r="G3074">
        <v>48.82</v>
      </c>
      <c r="H3074" t="s">
        <v>13169</v>
      </c>
    </row>
    <row r="3075" spans="1:8" hidden="1" x14ac:dyDescent="0.25">
      <c r="A3075" t="str">
        <f>Produkty[[#This Row],[Symbol]]</f>
        <v>S-44571</v>
      </c>
      <c r="B3075" s="560">
        <v>5901466131152</v>
      </c>
      <c r="C3075" t="s">
        <v>13170</v>
      </c>
      <c r="D3075" t="s">
        <v>7240</v>
      </c>
      <c r="E3075" t="s">
        <v>13171</v>
      </c>
      <c r="F3075" t="s">
        <v>4095</v>
      </c>
      <c r="G3075">
        <v>48.82</v>
      </c>
      <c r="H3075" t="s">
        <v>13172</v>
      </c>
    </row>
    <row r="3076" spans="1:8" hidden="1" x14ac:dyDescent="0.25">
      <c r="A3076" t="str">
        <f>Produkty[[#This Row],[Symbol]]</f>
        <v>S-44573</v>
      </c>
      <c r="B3076" s="560">
        <v>5901466131169</v>
      </c>
      <c r="C3076" t="s">
        <v>13173</v>
      </c>
      <c r="D3076" t="s">
        <v>7240</v>
      </c>
      <c r="E3076" t="s">
        <v>13174</v>
      </c>
      <c r="F3076" t="s">
        <v>4095</v>
      </c>
      <c r="G3076">
        <v>48.82</v>
      </c>
      <c r="H3076" t="s">
        <v>13175</v>
      </c>
    </row>
    <row r="3077" spans="1:8" hidden="1" x14ac:dyDescent="0.25">
      <c r="A3077" t="str">
        <f>Produkty[[#This Row],[Symbol]]</f>
        <v>S-44575</v>
      </c>
      <c r="B3077" s="560">
        <v>5901466131176</v>
      </c>
      <c r="C3077" t="s">
        <v>13176</v>
      </c>
      <c r="D3077" t="s">
        <v>7240</v>
      </c>
      <c r="E3077" t="s">
        <v>13177</v>
      </c>
      <c r="F3077" t="s">
        <v>4095</v>
      </c>
      <c r="G3077">
        <v>48.82</v>
      </c>
      <c r="H3077" t="s">
        <v>13178</v>
      </c>
    </row>
    <row r="3078" spans="1:8" hidden="1" x14ac:dyDescent="0.25">
      <c r="A3078" t="str">
        <f>Produkty[[#This Row],[Symbol]]</f>
        <v>S-44186</v>
      </c>
      <c r="B3078" s="560">
        <v>5901466131183</v>
      </c>
      <c r="C3078" t="s">
        <v>13179</v>
      </c>
      <c r="D3078" t="s">
        <v>7240</v>
      </c>
      <c r="E3078" t="s">
        <v>13180</v>
      </c>
      <c r="F3078" t="s">
        <v>4095</v>
      </c>
      <c r="G3078">
        <v>169.75</v>
      </c>
      <c r="H3078" t="s">
        <v>13181</v>
      </c>
    </row>
    <row r="3079" spans="1:8" hidden="1" x14ac:dyDescent="0.25">
      <c r="A3079" t="str">
        <f>Produkty[[#This Row],[Symbol]]</f>
        <v>S090178901</v>
      </c>
      <c r="B3079" s="560">
        <v>5901466131190</v>
      </c>
      <c r="C3079" t="s">
        <v>13182</v>
      </c>
      <c r="D3079" t="s">
        <v>7240</v>
      </c>
      <c r="E3079" t="s">
        <v>13183</v>
      </c>
      <c r="F3079" t="s">
        <v>4095</v>
      </c>
      <c r="G3079">
        <v>243.16</v>
      </c>
      <c r="H3079" t="s">
        <v>13184</v>
      </c>
    </row>
    <row r="3080" spans="1:8" hidden="1" x14ac:dyDescent="0.25">
      <c r="A3080" t="str">
        <f>Produkty[[#This Row],[Symbol]]</f>
        <v>S090178903</v>
      </c>
      <c r="B3080" s="560">
        <v>5901466131206</v>
      </c>
      <c r="C3080" t="s">
        <v>13185</v>
      </c>
      <c r="D3080" t="s">
        <v>7240</v>
      </c>
      <c r="E3080" t="s">
        <v>13186</v>
      </c>
      <c r="F3080" t="s">
        <v>4095</v>
      </c>
      <c r="G3080">
        <v>243.16</v>
      </c>
      <c r="H3080" t="s">
        <v>13187</v>
      </c>
    </row>
    <row r="3081" spans="1:8" hidden="1" x14ac:dyDescent="0.25">
      <c r="A3081" t="str">
        <f>Produkty[[#This Row],[Symbol]]</f>
        <v>S090178905</v>
      </c>
      <c r="B3081" s="560">
        <v>5901466131213</v>
      </c>
      <c r="C3081" t="s">
        <v>13188</v>
      </c>
      <c r="D3081" t="s">
        <v>7240</v>
      </c>
      <c r="E3081" t="s">
        <v>13189</v>
      </c>
      <c r="F3081" t="s">
        <v>4095</v>
      </c>
      <c r="G3081">
        <v>243.16</v>
      </c>
      <c r="H3081" t="s">
        <v>13190</v>
      </c>
    </row>
    <row r="3082" spans="1:8" hidden="1" x14ac:dyDescent="0.25">
      <c r="A3082" t="str">
        <f>Produkty[[#This Row],[Symbol]]</f>
        <v>S090178907</v>
      </c>
      <c r="B3082" s="560">
        <v>5901466131220</v>
      </c>
      <c r="C3082" t="s">
        <v>13191</v>
      </c>
      <c r="D3082" t="s">
        <v>7240</v>
      </c>
      <c r="E3082" t="s">
        <v>13192</v>
      </c>
      <c r="F3082" t="s">
        <v>4095</v>
      </c>
      <c r="G3082">
        <v>243.16</v>
      </c>
      <c r="H3082" t="s">
        <v>13193</v>
      </c>
    </row>
    <row r="3083" spans="1:8" hidden="1" x14ac:dyDescent="0.25">
      <c r="A3083" t="str">
        <f>Produkty[[#This Row],[Symbol]]</f>
        <v>S090178909</v>
      </c>
      <c r="B3083" s="560">
        <v>5901466131237</v>
      </c>
      <c r="C3083" t="s">
        <v>13194</v>
      </c>
      <c r="D3083" t="s">
        <v>7240</v>
      </c>
      <c r="E3083" t="s">
        <v>13195</v>
      </c>
      <c r="F3083" t="s">
        <v>4095</v>
      </c>
      <c r="G3083">
        <v>243.16</v>
      </c>
      <c r="H3083" t="s">
        <v>13196</v>
      </c>
    </row>
    <row r="3084" spans="1:8" hidden="1" x14ac:dyDescent="0.25">
      <c r="A3084" t="str">
        <f>Produkty[[#This Row],[Symbol]]</f>
        <v>S090178911</v>
      </c>
      <c r="B3084" s="560">
        <v>5901466131244</v>
      </c>
      <c r="C3084" t="s">
        <v>40216</v>
      </c>
      <c r="D3084" t="s">
        <v>7240</v>
      </c>
      <c r="E3084" t="s">
        <v>40217</v>
      </c>
      <c r="F3084" t="s">
        <v>4095</v>
      </c>
      <c r="G3084">
        <v>290.02</v>
      </c>
      <c r="H3084" t="s">
        <v>13197</v>
      </c>
    </row>
    <row r="3085" spans="1:8" hidden="1" x14ac:dyDescent="0.25">
      <c r="A3085" t="str">
        <f>Produkty[[#This Row],[Symbol]]</f>
        <v>S090178913</v>
      </c>
      <c r="B3085" s="560">
        <v>5901466131251</v>
      </c>
      <c r="C3085" t="s">
        <v>40218</v>
      </c>
      <c r="D3085" t="s">
        <v>7240</v>
      </c>
      <c r="E3085" t="s">
        <v>40219</v>
      </c>
      <c r="F3085" t="s">
        <v>4095</v>
      </c>
      <c r="G3085">
        <v>290.02</v>
      </c>
      <c r="H3085" t="s">
        <v>13198</v>
      </c>
    </row>
    <row r="3086" spans="1:8" hidden="1" x14ac:dyDescent="0.25">
      <c r="A3086" t="str">
        <f>Produkty[[#This Row],[Symbol]]</f>
        <v>S090178915</v>
      </c>
      <c r="B3086" s="560">
        <v>5901466131268</v>
      </c>
      <c r="C3086" t="s">
        <v>40220</v>
      </c>
      <c r="D3086" t="s">
        <v>7240</v>
      </c>
      <c r="E3086" t="s">
        <v>40221</v>
      </c>
      <c r="F3086" t="s">
        <v>4095</v>
      </c>
      <c r="G3086">
        <v>290.02</v>
      </c>
      <c r="H3086" t="s">
        <v>13199</v>
      </c>
    </row>
    <row r="3087" spans="1:8" hidden="1" x14ac:dyDescent="0.25">
      <c r="A3087" t="str">
        <f>Produkty[[#This Row],[Symbol]]</f>
        <v>S090178917</v>
      </c>
      <c r="B3087" s="560">
        <v>5901466131275</v>
      </c>
      <c r="C3087" t="s">
        <v>40222</v>
      </c>
      <c r="D3087" t="s">
        <v>7240</v>
      </c>
      <c r="E3087" t="s">
        <v>40223</v>
      </c>
      <c r="F3087" t="s">
        <v>4095</v>
      </c>
      <c r="G3087">
        <v>290.02</v>
      </c>
      <c r="H3087" t="s">
        <v>13200</v>
      </c>
    </row>
    <row r="3088" spans="1:8" hidden="1" x14ac:dyDescent="0.25">
      <c r="A3088" t="str">
        <f>Produkty[[#This Row],[Symbol]]</f>
        <v>S090178919</v>
      </c>
      <c r="B3088" s="560">
        <v>5901466131282</v>
      </c>
      <c r="C3088" t="s">
        <v>40224</v>
      </c>
      <c r="D3088" t="s">
        <v>7240</v>
      </c>
      <c r="E3088" t="s">
        <v>40225</v>
      </c>
      <c r="F3088" t="s">
        <v>4095</v>
      </c>
      <c r="G3088">
        <v>290.02</v>
      </c>
      <c r="H3088" t="s">
        <v>13201</v>
      </c>
    </row>
    <row r="3089" spans="1:8" hidden="1" x14ac:dyDescent="0.25">
      <c r="A3089" t="str">
        <f>Produkty[[#This Row],[Symbol]]</f>
        <v>S090178921</v>
      </c>
      <c r="B3089" s="560">
        <v>5901466131299</v>
      </c>
      <c r="C3089" t="s">
        <v>13202</v>
      </c>
      <c r="D3089" t="s">
        <v>7240</v>
      </c>
      <c r="E3089" t="s">
        <v>13203</v>
      </c>
      <c r="F3089" t="s">
        <v>4095</v>
      </c>
      <c r="G3089">
        <v>260</v>
      </c>
      <c r="H3089" t="s">
        <v>13204</v>
      </c>
    </row>
    <row r="3090" spans="1:8" hidden="1" x14ac:dyDescent="0.25">
      <c r="A3090" t="str">
        <f>Produkty[[#This Row],[Symbol]]</f>
        <v>S090178923</v>
      </c>
      <c r="B3090" s="560">
        <v>5901466131305</v>
      </c>
      <c r="C3090" t="s">
        <v>13205</v>
      </c>
      <c r="D3090" t="s">
        <v>7240</v>
      </c>
      <c r="E3090" t="s">
        <v>13206</v>
      </c>
      <c r="F3090" t="s">
        <v>4095</v>
      </c>
      <c r="G3090">
        <v>260</v>
      </c>
      <c r="H3090" t="s">
        <v>13207</v>
      </c>
    </row>
    <row r="3091" spans="1:8" hidden="1" x14ac:dyDescent="0.25">
      <c r="A3091" t="str">
        <f>Produkty[[#This Row],[Symbol]]</f>
        <v>S090178925</v>
      </c>
      <c r="B3091" s="560">
        <v>5901466131312</v>
      </c>
      <c r="C3091" t="s">
        <v>13208</v>
      </c>
      <c r="D3091" t="s">
        <v>7240</v>
      </c>
      <c r="E3091" t="s">
        <v>13209</v>
      </c>
      <c r="F3091" t="s">
        <v>4095</v>
      </c>
      <c r="G3091">
        <v>260</v>
      </c>
      <c r="H3091" t="s">
        <v>13210</v>
      </c>
    </row>
    <row r="3092" spans="1:8" hidden="1" x14ac:dyDescent="0.25">
      <c r="A3092" t="str">
        <f>Produkty[[#This Row],[Symbol]]</f>
        <v>S090178927</v>
      </c>
      <c r="B3092" s="560">
        <v>5901466131329</v>
      </c>
      <c r="C3092" t="s">
        <v>13211</v>
      </c>
      <c r="D3092" t="s">
        <v>7240</v>
      </c>
      <c r="E3092" t="s">
        <v>13212</v>
      </c>
      <c r="F3092" t="s">
        <v>4095</v>
      </c>
      <c r="G3092">
        <v>260</v>
      </c>
      <c r="H3092" t="s">
        <v>13213</v>
      </c>
    </row>
    <row r="3093" spans="1:8" hidden="1" x14ac:dyDescent="0.25">
      <c r="A3093" t="str">
        <f>Produkty[[#This Row],[Symbol]]</f>
        <v>S090178929</v>
      </c>
      <c r="B3093" s="560">
        <v>5901466131336</v>
      </c>
      <c r="C3093" t="s">
        <v>13214</v>
      </c>
      <c r="D3093" t="s">
        <v>7240</v>
      </c>
      <c r="E3093" t="s">
        <v>13215</v>
      </c>
      <c r="F3093" t="s">
        <v>4095</v>
      </c>
      <c r="G3093">
        <v>260</v>
      </c>
      <c r="H3093" t="s">
        <v>13216</v>
      </c>
    </row>
    <row r="3094" spans="1:8" hidden="1" x14ac:dyDescent="0.25">
      <c r="A3094" t="str">
        <f>Produkty[[#This Row],[Symbol]]</f>
        <v>S-78230</v>
      </c>
      <c r="B3094" s="560">
        <v>5901466131350</v>
      </c>
      <c r="C3094" t="s">
        <v>13217</v>
      </c>
      <c r="D3094" t="s">
        <v>7240</v>
      </c>
      <c r="E3094" t="s">
        <v>13218</v>
      </c>
      <c r="F3094" t="s">
        <v>4095</v>
      </c>
      <c r="G3094">
        <v>216.94</v>
      </c>
      <c r="H3094" t="s">
        <v>13219</v>
      </c>
    </row>
    <row r="3095" spans="1:8" hidden="1" x14ac:dyDescent="0.25">
      <c r="A3095" t="str">
        <f>Produkty[[#This Row],[Symbol]]</f>
        <v>S-78242</v>
      </c>
      <c r="B3095" s="560">
        <v>5901466131367</v>
      </c>
      <c r="C3095" t="s">
        <v>13220</v>
      </c>
      <c r="D3095" t="s">
        <v>7240</v>
      </c>
      <c r="E3095" t="s">
        <v>13221</v>
      </c>
      <c r="F3095" t="s">
        <v>4095</v>
      </c>
      <c r="G3095">
        <v>234.58</v>
      </c>
      <c r="H3095" t="s">
        <v>13222</v>
      </c>
    </row>
    <row r="3096" spans="1:8" hidden="1" x14ac:dyDescent="0.25">
      <c r="A3096" t="str">
        <f>Produkty[[#This Row],[Symbol]]</f>
        <v>S-78254</v>
      </c>
      <c r="B3096" s="560">
        <v>5901466131374</v>
      </c>
      <c r="C3096" t="s">
        <v>13223</v>
      </c>
      <c r="D3096" t="s">
        <v>7240</v>
      </c>
      <c r="E3096" t="s">
        <v>13224</v>
      </c>
      <c r="F3096" t="s">
        <v>4095</v>
      </c>
      <c r="G3096">
        <v>217.05</v>
      </c>
      <c r="H3096" t="s">
        <v>13225</v>
      </c>
    </row>
    <row r="3097" spans="1:8" hidden="1" x14ac:dyDescent="0.25">
      <c r="A3097" t="str">
        <f>Produkty[[#This Row],[Symbol]]</f>
        <v>S-78879</v>
      </c>
      <c r="B3097" s="560">
        <v>5901466131428</v>
      </c>
      <c r="C3097" t="s">
        <v>13226</v>
      </c>
      <c r="D3097" t="s">
        <v>7240</v>
      </c>
      <c r="E3097" t="s">
        <v>13227</v>
      </c>
      <c r="F3097" t="s">
        <v>4095</v>
      </c>
      <c r="G3097">
        <v>146.65</v>
      </c>
      <c r="H3097" t="s">
        <v>13228</v>
      </c>
    </row>
    <row r="3098" spans="1:8" hidden="1" x14ac:dyDescent="0.25">
      <c r="A3098" t="str">
        <f>Produkty[[#This Row],[Symbol]]</f>
        <v>S-78881</v>
      </c>
      <c r="B3098" s="560">
        <v>5901466131435</v>
      </c>
      <c r="C3098" t="s">
        <v>13229</v>
      </c>
      <c r="D3098" t="s">
        <v>7240</v>
      </c>
      <c r="E3098" t="s">
        <v>13230</v>
      </c>
      <c r="F3098" t="s">
        <v>4095</v>
      </c>
      <c r="G3098">
        <v>146.65</v>
      </c>
      <c r="H3098" t="s">
        <v>13231</v>
      </c>
    </row>
    <row r="3099" spans="1:8" hidden="1" x14ac:dyDescent="0.25">
      <c r="A3099" t="str">
        <f>Produkty[[#This Row],[Symbol]]</f>
        <v>S-78883</v>
      </c>
      <c r="B3099" s="560">
        <v>5901466131442</v>
      </c>
      <c r="C3099" t="s">
        <v>13232</v>
      </c>
      <c r="D3099" t="s">
        <v>7240</v>
      </c>
      <c r="E3099" t="s">
        <v>13233</v>
      </c>
      <c r="F3099" t="s">
        <v>4095</v>
      </c>
      <c r="G3099">
        <v>146.65</v>
      </c>
      <c r="H3099" t="s">
        <v>13234</v>
      </c>
    </row>
    <row r="3100" spans="1:8" hidden="1" x14ac:dyDescent="0.25">
      <c r="A3100" t="str">
        <f>Produkty[[#This Row],[Symbol]]</f>
        <v>S-78885</v>
      </c>
      <c r="B3100" s="560">
        <v>5901466131459</v>
      </c>
      <c r="C3100" t="s">
        <v>13235</v>
      </c>
      <c r="D3100" t="s">
        <v>7240</v>
      </c>
      <c r="E3100" t="s">
        <v>13236</v>
      </c>
      <c r="F3100" t="s">
        <v>4095</v>
      </c>
      <c r="G3100">
        <v>146.65</v>
      </c>
      <c r="H3100" t="s">
        <v>13237</v>
      </c>
    </row>
    <row r="3101" spans="1:8" hidden="1" x14ac:dyDescent="0.25">
      <c r="A3101" t="str">
        <f>Produkty[[#This Row],[Symbol]]</f>
        <v>S-78887</v>
      </c>
      <c r="B3101" s="560">
        <v>5901466131466</v>
      </c>
      <c r="C3101" t="s">
        <v>13238</v>
      </c>
      <c r="D3101" t="s">
        <v>7240</v>
      </c>
      <c r="E3101" t="s">
        <v>13239</v>
      </c>
      <c r="F3101" t="s">
        <v>4095</v>
      </c>
      <c r="G3101">
        <v>146.65</v>
      </c>
      <c r="H3101" t="s">
        <v>13240</v>
      </c>
    </row>
    <row r="3102" spans="1:8" hidden="1" x14ac:dyDescent="0.25">
      <c r="A3102" t="str">
        <f>Produkty[[#This Row],[Symbol]]</f>
        <v>S-78889</v>
      </c>
      <c r="B3102" s="560">
        <v>5901466131473</v>
      </c>
      <c r="C3102" t="s">
        <v>13241</v>
      </c>
      <c r="D3102" t="s">
        <v>7240</v>
      </c>
      <c r="E3102" t="s">
        <v>13242</v>
      </c>
      <c r="F3102" t="s">
        <v>4095</v>
      </c>
      <c r="G3102">
        <v>146.65</v>
      </c>
      <c r="H3102" t="s">
        <v>13243</v>
      </c>
    </row>
    <row r="3103" spans="1:8" hidden="1" x14ac:dyDescent="0.25">
      <c r="A3103" t="str">
        <f>Produkty[[#This Row],[Symbol]]</f>
        <v>S-78891</v>
      </c>
      <c r="B3103" s="560">
        <v>5901466131480</v>
      </c>
      <c r="C3103" t="s">
        <v>13244</v>
      </c>
      <c r="D3103" t="s">
        <v>7240</v>
      </c>
      <c r="E3103" t="s">
        <v>13245</v>
      </c>
      <c r="F3103" t="s">
        <v>4095</v>
      </c>
      <c r="G3103">
        <v>140.91</v>
      </c>
      <c r="H3103" t="s">
        <v>13246</v>
      </c>
    </row>
    <row r="3104" spans="1:8" hidden="1" x14ac:dyDescent="0.25">
      <c r="A3104" t="str">
        <f>Produkty[[#This Row],[Symbol]]</f>
        <v>S-78893</v>
      </c>
      <c r="B3104" s="560">
        <v>5901466131497</v>
      </c>
      <c r="C3104" t="s">
        <v>13247</v>
      </c>
      <c r="D3104" t="s">
        <v>7240</v>
      </c>
      <c r="E3104" t="s">
        <v>13248</v>
      </c>
      <c r="F3104" t="s">
        <v>4095</v>
      </c>
      <c r="G3104">
        <v>140.91</v>
      </c>
      <c r="H3104" t="s">
        <v>13249</v>
      </c>
    </row>
    <row r="3105" spans="1:8" hidden="1" x14ac:dyDescent="0.25">
      <c r="A3105" t="str">
        <f>Produkty[[#This Row],[Symbol]]</f>
        <v>S-78895</v>
      </c>
      <c r="B3105" s="560">
        <v>5901466131503</v>
      </c>
      <c r="C3105" t="s">
        <v>13250</v>
      </c>
      <c r="D3105" t="s">
        <v>7240</v>
      </c>
      <c r="E3105" t="s">
        <v>13251</v>
      </c>
      <c r="F3105" t="s">
        <v>4095</v>
      </c>
      <c r="G3105">
        <v>140.91</v>
      </c>
      <c r="H3105" t="s">
        <v>13252</v>
      </c>
    </row>
    <row r="3106" spans="1:8" hidden="1" x14ac:dyDescent="0.25">
      <c r="A3106" t="str">
        <f>Produkty[[#This Row],[Symbol]]</f>
        <v>S-78897</v>
      </c>
      <c r="B3106" s="560">
        <v>5901466131510</v>
      </c>
      <c r="C3106" t="s">
        <v>13253</v>
      </c>
      <c r="D3106" t="s">
        <v>7240</v>
      </c>
      <c r="E3106" t="s">
        <v>13254</v>
      </c>
      <c r="F3106" t="s">
        <v>4095</v>
      </c>
      <c r="G3106">
        <v>140.91</v>
      </c>
      <c r="H3106" t="s">
        <v>13255</v>
      </c>
    </row>
    <row r="3107" spans="1:8" hidden="1" x14ac:dyDescent="0.25">
      <c r="A3107" t="str">
        <f>Produkty[[#This Row],[Symbol]]</f>
        <v>S-78899</v>
      </c>
      <c r="B3107" s="560">
        <v>5901466131527</v>
      </c>
      <c r="C3107" t="s">
        <v>13256</v>
      </c>
      <c r="D3107" t="s">
        <v>7240</v>
      </c>
      <c r="E3107" t="s">
        <v>13257</v>
      </c>
      <c r="F3107" t="s">
        <v>4095</v>
      </c>
      <c r="G3107">
        <v>140.91</v>
      </c>
      <c r="H3107" t="s">
        <v>13258</v>
      </c>
    </row>
    <row r="3108" spans="1:8" hidden="1" x14ac:dyDescent="0.25">
      <c r="A3108" t="str">
        <f>Produkty[[#This Row],[Symbol]]</f>
        <v>S-78309</v>
      </c>
      <c r="B3108" s="560">
        <v>5901466131541</v>
      </c>
      <c r="C3108" t="s">
        <v>13259</v>
      </c>
      <c r="D3108" t="s">
        <v>7240</v>
      </c>
      <c r="E3108" t="s">
        <v>13260</v>
      </c>
      <c r="F3108" t="s">
        <v>4095</v>
      </c>
      <c r="G3108">
        <v>135.91</v>
      </c>
      <c r="H3108" t="s">
        <v>13261</v>
      </c>
    </row>
    <row r="3109" spans="1:8" hidden="1" x14ac:dyDescent="0.25">
      <c r="A3109" t="str">
        <f>Produkty[[#This Row],[Symbol]]</f>
        <v>S-78815</v>
      </c>
      <c r="B3109" s="560">
        <v>5901466131558</v>
      </c>
      <c r="C3109" t="s">
        <v>13262</v>
      </c>
      <c r="D3109" t="s">
        <v>7240</v>
      </c>
      <c r="E3109" t="s">
        <v>13263</v>
      </c>
      <c r="F3109" t="s">
        <v>4095</v>
      </c>
      <c r="G3109">
        <v>161.4</v>
      </c>
      <c r="H3109" t="s">
        <v>13264</v>
      </c>
    </row>
    <row r="3110" spans="1:8" hidden="1" x14ac:dyDescent="0.25">
      <c r="A3110" t="str">
        <f>Produkty[[#This Row],[Symbol]]</f>
        <v>S-78817</v>
      </c>
      <c r="B3110" s="560">
        <v>5901466131565</v>
      </c>
      <c r="C3110" t="s">
        <v>13265</v>
      </c>
      <c r="D3110" t="s">
        <v>7240</v>
      </c>
      <c r="E3110" t="s">
        <v>13266</v>
      </c>
      <c r="F3110" t="s">
        <v>4095</v>
      </c>
      <c r="G3110">
        <v>161.4</v>
      </c>
      <c r="H3110" t="s">
        <v>13267</v>
      </c>
    </row>
    <row r="3111" spans="1:8" hidden="1" x14ac:dyDescent="0.25">
      <c r="A3111" t="str">
        <f>Produkty[[#This Row],[Symbol]]</f>
        <v>S-78819</v>
      </c>
      <c r="B3111" s="560">
        <v>5901466131572</v>
      </c>
      <c r="C3111" t="s">
        <v>13268</v>
      </c>
      <c r="D3111" t="s">
        <v>7240</v>
      </c>
      <c r="E3111" t="s">
        <v>13269</v>
      </c>
      <c r="F3111" t="s">
        <v>4095</v>
      </c>
      <c r="G3111">
        <v>161.4</v>
      </c>
      <c r="H3111" t="s">
        <v>13270</v>
      </c>
    </row>
    <row r="3112" spans="1:8" hidden="1" x14ac:dyDescent="0.25">
      <c r="A3112" t="str">
        <f>Produkty[[#This Row],[Symbol]]</f>
        <v>S-78821</v>
      </c>
      <c r="B3112" s="560">
        <v>5901466131589</v>
      </c>
      <c r="C3112" t="s">
        <v>13271</v>
      </c>
      <c r="D3112" t="s">
        <v>7240</v>
      </c>
      <c r="E3112" t="s">
        <v>13272</v>
      </c>
      <c r="F3112" t="s">
        <v>4095</v>
      </c>
      <c r="G3112">
        <v>161.4</v>
      </c>
      <c r="H3112" t="s">
        <v>13273</v>
      </c>
    </row>
    <row r="3113" spans="1:8" hidden="1" x14ac:dyDescent="0.25">
      <c r="A3113" t="str">
        <f>Produkty[[#This Row],[Symbol]]</f>
        <v>S-78823</v>
      </c>
      <c r="B3113" s="560">
        <v>5901466131596</v>
      </c>
      <c r="C3113" t="s">
        <v>13274</v>
      </c>
      <c r="D3113" t="s">
        <v>7240</v>
      </c>
      <c r="E3113" t="s">
        <v>13275</v>
      </c>
      <c r="F3113" t="s">
        <v>4095</v>
      </c>
      <c r="G3113">
        <v>161.4</v>
      </c>
      <c r="H3113" t="s">
        <v>13276</v>
      </c>
    </row>
    <row r="3114" spans="1:8" hidden="1" x14ac:dyDescent="0.25">
      <c r="A3114" t="str">
        <f>Produkty[[#This Row],[Symbol]]</f>
        <v>S-78825</v>
      </c>
      <c r="B3114" s="560">
        <v>5901466131602</v>
      </c>
      <c r="C3114" t="s">
        <v>13277</v>
      </c>
      <c r="D3114" t="s">
        <v>7240</v>
      </c>
      <c r="E3114" t="s">
        <v>13278</v>
      </c>
      <c r="F3114" t="s">
        <v>4095</v>
      </c>
      <c r="G3114">
        <v>161.4</v>
      </c>
      <c r="H3114" t="s">
        <v>13279</v>
      </c>
    </row>
    <row r="3115" spans="1:8" hidden="1" x14ac:dyDescent="0.25">
      <c r="A3115" t="str">
        <f>Produkty[[#This Row],[Symbol]]</f>
        <v>S-78827</v>
      </c>
      <c r="B3115" s="560">
        <v>5901466131619</v>
      </c>
      <c r="C3115" t="s">
        <v>13280</v>
      </c>
      <c r="D3115" t="s">
        <v>7240</v>
      </c>
      <c r="E3115" t="s">
        <v>13281</v>
      </c>
      <c r="F3115" t="s">
        <v>4095</v>
      </c>
      <c r="G3115">
        <v>164.58</v>
      </c>
      <c r="H3115" t="s">
        <v>13282</v>
      </c>
    </row>
    <row r="3116" spans="1:8" hidden="1" x14ac:dyDescent="0.25">
      <c r="A3116" t="str">
        <f>Produkty[[#This Row],[Symbol]]</f>
        <v>S-78829</v>
      </c>
      <c r="B3116" s="560">
        <v>5901466131626</v>
      </c>
      <c r="C3116" t="s">
        <v>13283</v>
      </c>
      <c r="D3116" t="s">
        <v>7240</v>
      </c>
      <c r="E3116" t="s">
        <v>13284</v>
      </c>
      <c r="F3116" t="s">
        <v>4095</v>
      </c>
      <c r="G3116">
        <v>164.58</v>
      </c>
      <c r="H3116" t="s">
        <v>13285</v>
      </c>
    </row>
    <row r="3117" spans="1:8" hidden="1" x14ac:dyDescent="0.25">
      <c r="A3117" t="str">
        <f>Produkty[[#This Row],[Symbol]]</f>
        <v>S-78831</v>
      </c>
      <c r="B3117" s="560">
        <v>5901466131633</v>
      </c>
      <c r="C3117" t="s">
        <v>13286</v>
      </c>
      <c r="D3117" t="s">
        <v>7240</v>
      </c>
      <c r="E3117" t="s">
        <v>13287</v>
      </c>
      <c r="F3117" t="s">
        <v>4095</v>
      </c>
      <c r="G3117">
        <v>164.58</v>
      </c>
      <c r="H3117" t="s">
        <v>13288</v>
      </c>
    </row>
    <row r="3118" spans="1:8" hidden="1" x14ac:dyDescent="0.25">
      <c r="A3118" t="str">
        <f>Produkty[[#This Row],[Symbol]]</f>
        <v>S-78833</v>
      </c>
      <c r="B3118" s="560">
        <v>5901466131640</v>
      </c>
      <c r="C3118" t="s">
        <v>13289</v>
      </c>
      <c r="D3118" t="s">
        <v>7240</v>
      </c>
      <c r="E3118" t="s">
        <v>13290</v>
      </c>
      <c r="F3118" t="s">
        <v>4095</v>
      </c>
      <c r="G3118">
        <v>164.58</v>
      </c>
      <c r="H3118" t="s">
        <v>13291</v>
      </c>
    </row>
    <row r="3119" spans="1:8" hidden="1" x14ac:dyDescent="0.25">
      <c r="A3119" t="str">
        <f>Produkty[[#This Row],[Symbol]]</f>
        <v>S-78835</v>
      </c>
      <c r="B3119" s="560">
        <v>5901466131657</v>
      </c>
      <c r="C3119" t="s">
        <v>13292</v>
      </c>
      <c r="D3119" t="s">
        <v>7240</v>
      </c>
      <c r="E3119" t="s">
        <v>13293</v>
      </c>
      <c r="F3119" t="s">
        <v>4095</v>
      </c>
      <c r="G3119">
        <v>164.58</v>
      </c>
      <c r="H3119" t="s">
        <v>13294</v>
      </c>
    </row>
    <row r="3120" spans="1:8" hidden="1" x14ac:dyDescent="0.25">
      <c r="A3120" t="str">
        <f>Produkty[[#This Row],[Symbol]]</f>
        <v>S-78837</v>
      </c>
      <c r="B3120" s="560">
        <v>5901466131664</v>
      </c>
      <c r="C3120" t="s">
        <v>13295</v>
      </c>
      <c r="D3120" t="s">
        <v>7240</v>
      </c>
      <c r="E3120" t="s">
        <v>13296</v>
      </c>
      <c r="F3120" t="s">
        <v>4095</v>
      </c>
      <c r="G3120">
        <v>145.19</v>
      </c>
      <c r="H3120" t="s">
        <v>13297</v>
      </c>
    </row>
    <row r="3121" spans="1:8" hidden="1" x14ac:dyDescent="0.25">
      <c r="A3121" t="str">
        <f>Produkty[[#This Row],[Symbol]]</f>
        <v>S-78839</v>
      </c>
      <c r="B3121" s="560">
        <v>5901466131671</v>
      </c>
      <c r="C3121" t="s">
        <v>13298</v>
      </c>
      <c r="D3121" t="s">
        <v>7240</v>
      </c>
      <c r="E3121" t="s">
        <v>13299</v>
      </c>
      <c r="F3121" t="s">
        <v>4095</v>
      </c>
      <c r="G3121">
        <v>145.19</v>
      </c>
      <c r="H3121" t="s">
        <v>13300</v>
      </c>
    </row>
    <row r="3122" spans="1:8" hidden="1" x14ac:dyDescent="0.25">
      <c r="A3122" t="str">
        <f>Produkty[[#This Row],[Symbol]]</f>
        <v>S-78841</v>
      </c>
      <c r="B3122" s="560">
        <v>5901466131688</v>
      </c>
      <c r="C3122" t="s">
        <v>13301</v>
      </c>
      <c r="D3122" t="s">
        <v>7240</v>
      </c>
      <c r="E3122" t="s">
        <v>13302</v>
      </c>
      <c r="F3122" t="s">
        <v>4095</v>
      </c>
      <c r="G3122">
        <v>145.19</v>
      </c>
      <c r="H3122" t="s">
        <v>13303</v>
      </c>
    </row>
    <row r="3123" spans="1:8" hidden="1" x14ac:dyDescent="0.25">
      <c r="A3123" t="str">
        <f>Produkty[[#This Row],[Symbol]]</f>
        <v>S-78843</v>
      </c>
      <c r="B3123" s="560">
        <v>5901466131695</v>
      </c>
      <c r="C3123" t="s">
        <v>13304</v>
      </c>
      <c r="D3123" t="s">
        <v>7240</v>
      </c>
      <c r="E3123" t="s">
        <v>13305</v>
      </c>
      <c r="F3123" t="s">
        <v>4095</v>
      </c>
      <c r="G3123">
        <v>145.19</v>
      </c>
      <c r="H3123" t="s">
        <v>13306</v>
      </c>
    </row>
    <row r="3124" spans="1:8" hidden="1" x14ac:dyDescent="0.25">
      <c r="A3124" t="str">
        <f>Produkty[[#This Row],[Symbol]]</f>
        <v>S-78845</v>
      </c>
      <c r="B3124" s="560">
        <v>5901466131701</v>
      </c>
      <c r="C3124" t="s">
        <v>13307</v>
      </c>
      <c r="D3124" t="s">
        <v>7240</v>
      </c>
      <c r="E3124" t="s">
        <v>13308</v>
      </c>
      <c r="F3124" t="s">
        <v>4095</v>
      </c>
      <c r="G3124">
        <v>145.19</v>
      </c>
      <c r="H3124" t="s">
        <v>13309</v>
      </c>
    </row>
    <row r="3125" spans="1:8" hidden="1" x14ac:dyDescent="0.25">
      <c r="A3125" t="str">
        <f>Produkty[[#This Row],[Symbol]]</f>
        <v>S-78847</v>
      </c>
      <c r="B3125" s="560">
        <v>5901466131718</v>
      </c>
      <c r="C3125" t="s">
        <v>13310</v>
      </c>
      <c r="D3125" t="s">
        <v>7240</v>
      </c>
      <c r="E3125" t="s">
        <v>13311</v>
      </c>
      <c r="F3125" t="s">
        <v>4095</v>
      </c>
      <c r="G3125">
        <v>145.19</v>
      </c>
      <c r="H3125" t="s">
        <v>13312</v>
      </c>
    </row>
    <row r="3126" spans="1:8" hidden="1" x14ac:dyDescent="0.25">
      <c r="A3126" t="str">
        <f>Produkty[[#This Row],[Symbol]]</f>
        <v>S-44092</v>
      </c>
      <c r="B3126" s="560">
        <v>5901466131848</v>
      </c>
      <c r="C3126" t="s">
        <v>13313</v>
      </c>
      <c r="D3126" t="s">
        <v>7240</v>
      </c>
      <c r="E3126" t="s">
        <v>13314</v>
      </c>
      <c r="F3126" t="s">
        <v>4095</v>
      </c>
      <c r="G3126">
        <v>212.62</v>
      </c>
      <c r="H3126" t="s">
        <v>13315</v>
      </c>
    </row>
    <row r="3127" spans="1:8" hidden="1" x14ac:dyDescent="0.25">
      <c r="A3127" t="str">
        <f>Produkty[[#This Row],[Symbol]]</f>
        <v>S-47339</v>
      </c>
      <c r="B3127" s="560">
        <v>5901466131862</v>
      </c>
      <c r="C3127" t="s">
        <v>13316</v>
      </c>
      <c r="D3127" t="s">
        <v>7240</v>
      </c>
      <c r="E3127" t="s">
        <v>13317</v>
      </c>
      <c r="F3127" t="s">
        <v>9633</v>
      </c>
      <c r="G3127">
        <v>3.3</v>
      </c>
      <c r="H3127" t="s">
        <v>13318</v>
      </c>
    </row>
    <row r="3128" spans="1:8" hidden="1" x14ac:dyDescent="0.25">
      <c r="A3128" t="str">
        <f>Produkty[[#This Row],[Symbol]]</f>
        <v>S-47340</v>
      </c>
      <c r="B3128" s="560">
        <v>5901466131879</v>
      </c>
      <c r="C3128" t="s">
        <v>13319</v>
      </c>
      <c r="D3128" t="s">
        <v>7240</v>
      </c>
      <c r="E3128" t="s">
        <v>13320</v>
      </c>
      <c r="F3128" t="s">
        <v>9633</v>
      </c>
      <c r="G3128">
        <v>3.3</v>
      </c>
      <c r="H3128" t="s">
        <v>13321</v>
      </c>
    </row>
    <row r="3129" spans="1:8" hidden="1" x14ac:dyDescent="0.25">
      <c r="A3129" t="str">
        <f>Produkty[[#This Row],[Symbol]]</f>
        <v>S-47399</v>
      </c>
      <c r="B3129" s="560">
        <v>5901466131893</v>
      </c>
      <c r="C3129" t="s">
        <v>13322</v>
      </c>
      <c r="D3129" t="s">
        <v>7240</v>
      </c>
      <c r="E3129" t="s">
        <v>13323</v>
      </c>
      <c r="F3129" t="s">
        <v>9633</v>
      </c>
      <c r="G3129">
        <v>3.29</v>
      </c>
      <c r="H3129" t="s">
        <v>13324</v>
      </c>
    </row>
    <row r="3130" spans="1:8" hidden="1" x14ac:dyDescent="0.25">
      <c r="A3130" t="str">
        <f>Produkty[[#This Row],[Symbol]]</f>
        <v>S-47401</v>
      </c>
      <c r="B3130" s="560">
        <v>5901466131909</v>
      </c>
      <c r="C3130" t="s">
        <v>13325</v>
      </c>
      <c r="D3130" t="s">
        <v>7240</v>
      </c>
      <c r="E3130" t="s">
        <v>13326</v>
      </c>
      <c r="F3130" t="s">
        <v>9633</v>
      </c>
      <c r="G3130">
        <v>3.29</v>
      </c>
      <c r="H3130" t="s">
        <v>13327</v>
      </c>
    </row>
    <row r="3131" spans="1:8" hidden="1" x14ac:dyDescent="0.25">
      <c r="A3131" t="str">
        <f>Produkty[[#This Row],[Symbol]]</f>
        <v>S-47403</v>
      </c>
      <c r="B3131" s="560">
        <v>5901466131916</v>
      </c>
      <c r="C3131" t="s">
        <v>13328</v>
      </c>
      <c r="D3131" t="s">
        <v>7240</v>
      </c>
      <c r="E3131" t="s">
        <v>13329</v>
      </c>
      <c r="F3131" t="s">
        <v>9633</v>
      </c>
      <c r="G3131">
        <v>3.29</v>
      </c>
      <c r="H3131" t="s">
        <v>13330</v>
      </c>
    </row>
    <row r="3132" spans="1:8" hidden="1" x14ac:dyDescent="0.25">
      <c r="A3132" t="str">
        <f>Produkty[[#This Row],[Symbol]]</f>
        <v>S-47360</v>
      </c>
      <c r="B3132" s="560">
        <v>5901466131923</v>
      </c>
      <c r="C3132" t="s">
        <v>13331</v>
      </c>
      <c r="D3132" t="s">
        <v>7240</v>
      </c>
      <c r="E3132" t="s">
        <v>13332</v>
      </c>
      <c r="F3132" t="s">
        <v>9633</v>
      </c>
      <c r="G3132">
        <v>2.66</v>
      </c>
      <c r="H3132" t="s">
        <v>13333</v>
      </c>
    </row>
    <row r="3133" spans="1:8" hidden="1" x14ac:dyDescent="0.25">
      <c r="A3133" t="str">
        <f>Produkty[[#This Row],[Symbol]]</f>
        <v>S-47374</v>
      </c>
      <c r="B3133" s="560">
        <v>5901466131930</v>
      </c>
      <c r="C3133" t="s">
        <v>13334</v>
      </c>
      <c r="D3133" t="s">
        <v>7240</v>
      </c>
      <c r="E3133" t="s">
        <v>13335</v>
      </c>
      <c r="F3133" t="s">
        <v>9633</v>
      </c>
      <c r="G3133">
        <v>2.8</v>
      </c>
      <c r="H3133" t="s">
        <v>13336</v>
      </c>
    </row>
    <row r="3134" spans="1:8" hidden="1" x14ac:dyDescent="0.25">
      <c r="A3134" t="str">
        <f>Produkty[[#This Row],[Symbol]]</f>
        <v>S-47376</v>
      </c>
      <c r="B3134" s="560">
        <v>5901466131947</v>
      </c>
      <c r="C3134" t="s">
        <v>13337</v>
      </c>
      <c r="D3134" t="s">
        <v>7240</v>
      </c>
      <c r="E3134" t="s">
        <v>13338</v>
      </c>
      <c r="F3134" t="s">
        <v>9633</v>
      </c>
      <c r="G3134">
        <v>2.8</v>
      </c>
      <c r="H3134" t="s">
        <v>13339</v>
      </c>
    </row>
    <row r="3135" spans="1:8" hidden="1" x14ac:dyDescent="0.25">
      <c r="A3135" t="str">
        <f>Produkty[[#This Row],[Symbol]]</f>
        <v>S090178900</v>
      </c>
      <c r="B3135" s="560">
        <v>5901466132005</v>
      </c>
      <c r="C3135" t="s">
        <v>13340</v>
      </c>
      <c r="D3135" t="s">
        <v>7240</v>
      </c>
      <c r="E3135" t="s">
        <v>13341</v>
      </c>
      <c r="F3135" t="s">
        <v>4095</v>
      </c>
      <c r="G3135">
        <v>243.16</v>
      </c>
      <c r="H3135" t="s">
        <v>13342</v>
      </c>
    </row>
    <row r="3136" spans="1:8" hidden="1" x14ac:dyDescent="0.25">
      <c r="A3136" t="str">
        <f>Produkty[[#This Row],[Symbol]]</f>
        <v>S-71982</v>
      </c>
      <c r="B3136" s="560">
        <v>5901466132012</v>
      </c>
      <c r="C3136" t="s">
        <v>13343</v>
      </c>
      <c r="D3136" t="s">
        <v>7099</v>
      </c>
      <c r="E3136" t="s">
        <v>13344</v>
      </c>
      <c r="F3136" t="s">
        <v>4104</v>
      </c>
      <c r="G3136">
        <v>29.39</v>
      </c>
      <c r="H3136" t="s">
        <v>13345</v>
      </c>
    </row>
    <row r="3137" spans="1:8" hidden="1" x14ac:dyDescent="0.25">
      <c r="A3137" t="str">
        <f>Produkty[[#This Row],[Symbol]]</f>
        <v>S-71984</v>
      </c>
      <c r="B3137" s="560">
        <v>5901466132029</v>
      </c>
      <c r="C3137" t="s">
        <v>13346</v>
      </c>
      <c r="D3137" t="s">
        <v>7099</v>
      </c>
      <c r="E3137" t="s">
        <v>13347</v>
      </c>
      <c r="F3137" t="s">
        <v>4104</v>
      </c>
      <c r="G3137">
        <v>41.28</v>
      </c>
      <c r="H3137" t="s">
        <v>13348</v>
      </c>
    </row>
    <row r="3138" spans="1:8" hidden="1" x14ac:dyDescent="0.25">
      <c r="A3138" t="str">
        <f>Produkty[[#This Row],[Symbol]]</f>
        <v>S-71986</v>
      </c>
      <c r="B3138" s="560">
        <v>5901466132036</v>
      </c>
      <c r="C3138" t="s">
        <v>13349</v>
      </c>
      <c r="D3138" t="s">
        <v>7099</v>
      </c>
      <c r="E3138" t="s">
        <v>13350</v>
      </c>
      <c r="F3138" t="s">
        <v>4104</v>
      </c>
      <c r="G3138">
        <v>35.93</v>
      </c>
      <c r="H3138" t="s">
        <v>13351</v>
      </c>
    </row>
    <row r="3139" spans="1:8" hidden="1" x14ac:dyDescent="0.25">
      <c r="A3139" t="str">
        <f>Produkty[[#This Row],[Symbol]]</f>
        <v>S-71988</v>
      </c>
      <c r="B3139" s="560">
        <v>5901466132043</v>
      </c>
      <c r="C3139" t="s">
        <v>13352</v>
      </c>
      <c r="D3139" t="s">
        <v>7099</v>
      </c>
      <c r="E3139" t="s">
        <v>13353</v>
      </c>
      <c r="F3139" t="s">
        <v>4104</v>
      </c>
      <c r="G3139">
        <v>27.79</v>
      </c>
      <c r="H3139" t="s">
        <v>13354</v>
      </c>
    </row>
    <row r="3140" spans="1:8" hidden="1" x14ac:dyDescent="0.25">
      <c r="A3140" t="str">
        <f>Produkty[[#This Row],[Symbol]]</f>
        <v>S-71990</v>
      </c>
      <c r="B3140" s="560">
        <v>5901466132050</v>
      </c>
      <c r="C3140" t="s">
        <v>13355</v>
      </c>
      <c r="D3140" t="s">
        <v>7099</v>
      </c>
      <c r="E3140" t="s">
        <v>13356</v>
      </c>
      <c r="F3140" t="s">
        <v>4104</v>
      </c>
      <c r="G3140">
        <v>37.75</v>
      </c>
      <c r="H3140" t="s">
        <v>13357</v>
      </c>
    </row>
    <row r="3141" spans="1:8" hidden="1" x14ac:dyDescent="0.25">
      <c r="A3141" t="str">
        <f>Produkty[[#This Row],[Symbol]]</f>
        <v>S-71992</v>
      </c>
      <c r="B3141" s="560">
        <v>5901466132067</v>
      </c>
      <c r="C3141" t="s">
        <v>13358</v>
      </c>
      <c r="D3141" t="s">
        <v>7099</v>
      </c>
      <c r="E3141" t="s">
        <v>13359</v>
      </c>
      <c r="F3141" t="s">
        <v>4104</v>
      </c>
      <c r="G3141">
        <v>44.33</v>
      </c>
      <c r="H3141" t="s">
        <v>13360</v>
      </c>
    </row>
    <row r="3142" spans="1:8" hidden="1" x14ac:dyDescent="0.25">
      <c r="A3142" t="str">
        <f>Produkty[[#This Row],[Symbol]]</f>
        <v>S-71994</v>
      </c>
      <c r="B3142" s="560">
        <v>5901466132074</v>
      </c>
      <c r="C3142" t="s">
        <v>13361</v>
      </c>
      <c r="D3142" t="s">
        <v>7099</v>
      </c>
      <c r="E3142" t="s">
        <v>13362</v>
      </c>
      <c r="F3142" t="s">
        <v>4104</v>
      </c>
      <c r="G3142">
        <v>48.89</v>
      </c>
      <c r="H3142" t="s">
        <v>13363</v>
      </c>
    </row>
    <row r="3143" spans="1:8" hidden="1" x14ac:dyDescent="0.25">
      <c r="A3143" t="str">
        <f>Produkty[[#This Row],[Symbol]]</f>
        <v>S-71996</v>
      </c>
      <c r="B3143" s="560">
        <v>5901466132081</v>
      </c>
      <c r="C3143" t="s">
        <v>13364</v>
      </c>
      <c r="D3143" t="s">
        <v>7099</v>
      </c>
      <c r="E3143" t="s">
        <v>13365</v>
      </c>
      <c r="F3143" t="s">
        <v>4104</v>
      </c>
      <c r="G3143">
        <v>31.35</v>
      </c>
      <c r="H3143" t="s">
        <v>13366</v>
      </c>
    </row>
    <row r="3144" spans="1:8" hidden="1" x14ac:dyDescent="0.25">
      <c r="A3144" t="str">
        <f>Produkty[[#This Row],[Symbol]]</f>
        <v>S093247280</v>
      </c>
      <c r="B3144" s="560">
        <v>5901466132098</v>
      </c>
      <c r="C3144" t="s">
        <v>3233</v>
      </c>
      <c r="D3144" t="s">
        <v>7240</v>
      </c>
      <c r="E3144" t="s">
        <v>13367</v>
      </c>
      <c r="F3144" t="s">
        <v>9633</v>
      </c>
      <c r="G3144">
        <v>2.19</v>
      </c>
      <c r="H3144" t="s">
        <v>13368</v>
      </c>
    </row>
    <row r="3145" spans="1:8" hidden="1" x14ac:dyDescent="0.25">
      <c r="A3145" t="str">
        <f>Produkty[[#This Row],[Symbol]]</f>
        <v>S093247282</v>
      </c>
      <c r="B3145" s="560">
        <v>5901466132104</v>
      </c>
      <c r="C3145" t="s">
        <v>3234</v>
      </c>
      <c r="D3145" t="s">
        <v>7240</v>
      </c>
      <c r="E3145" t="s">
        <v>13369</v>
      </c>
      <c r="F3145" t="s">
        <v>9633</v>
      </c>
      <c r="G3145">
        <v>2.19</v>
      </c>
      <c r="H3145" t="s">
        <v>13370</v>
      </c>
    </row>
    <row r="3146" spans="1:8" hidden="1" x14ac:dyDescent="0.25">
      <c r="A3146" t="str">
        <f>Produkty[[#This Row],[Symbol]]</f>
        <v>S093247284</v>
      </c>
      <c r="B3146" s="560">
        <v>5901466132111</v>
      </c>
      <c r="C3146" t="s">
        <v>3235</v>
      </c>
      <c r="D3146" t="s">
        <v>7240</v>
      </c>
      <c r="E3146" t="s">
        <v>13371</v>
      </c>
      <c r="F3146" t="s">
        <v>9633</v>
      </c>
      <c r="G3146">
        <v>2.19</v>
      </c>
      <c r="H3146" t="s">
        <v>13372</v>
      </c>
    </row>
    <row r="3147" spans="1:8" hidden="1" x14ac:dyDescent="0.25">
      <c r="A3147" t="str">
        <f>Produkty[[#This Row],[Symbol]]</f>
        <v>S-47286</v>
      </c>
      <c r="B3147" s="560">
        <v>5901466132128</v>
      </c>
      <c r="C3147" t="s">
        <v>13373</v>
      </c>
      <c r="D3147" t="s">
        <v>7240</v>
      </c>
      <c r="E3147" t="s">
        <v>13374</v>
      </c>
      <c r="F3147" t="s">
        <v>9633</v>
      </c>
      <c r="G3147">
        <v>19.22</v>
      </c>
      <c r="H3147" t="s">
        <v>13375</v>
      </c>
    </row>
    <row r="3148" spans="1:8" hidden="1" x14ac:dyDescent="0.25">
      <c r="A3148" t="str">
        <f>Produkty[[#This Row],[Symbol]]</f>
        <v>S-47288</v>
      </c>
      <c r="B3148" s="560">
        <v>5901466132135</v>
      </c>
      <c r="C3148" t="s">
        <v>13376</v>
      </c>
      <c r="D3148" t="s">
        <v>7240</v>
      </c>
      <c r="E3148" t="s">
        <v>13377</v>
      </c>
      <c r="F3148" t="s">
        <v>9633</v>
      </c>
      <c r="G3148">
        <v>19.22</v>
      </c>
      <c r="H3148" t="s">
        <v>13378</v>
      </c>
    </row>
    <row r="3149" spans="1:8" hidden="1" x14ac:dyDescent="0.25">
      <c r="A3149" t="str">
        <f>Produkty[[#This Row],[Symbol]]</f>
        <v>S-47290</v>
      </c>
      <c r="B3149" s="560">
        <v>5901466132142</v>
      </c>
      <c r="C3149" t="s">
        <v>13379</v>
      </c>
      <c r="D3149" t="s">
        <v>7240</v>
      </c>
      <c r="E3149" t="s">
        <v>13380</v>
      </c>
      <c r="F3149" t="s">
        <v>9633</v>
      </c>
      <c r="G3149">
        <v>19.22</v>
      </c>
      <c r="H3149" t="s">
        <v>13381</v>
      </c>
    </row>
    <row r="3150" spans="1:8" hidden="1" x14ac:dyDescent="0.25">
      <c r="A3150" t="str">
        <f>Produkty[[#This Row],[Symbol]]</f>
        <v>S093276311</v>
      </c>
      <c r="B3150" s="560">
        <v>5901466132159</v>
      </c>
      <c r="C3150" t="s">
        <v>13382</v>
      </c>
      <c r="D3150" t="s">
        <v>7240</v>
      </c>
      <c r="E3150" t="s">
        <v>13383</v>
      </c>
      <c r="F3150" t="s">
        <v>9633</v>
      </c>
      <c r="G3150">
        <v>7.77</v>
      </c>
      <c r="H3150" t="s">
        <v>13384</v>
      </c>
    </row>
    <row r="3151" spans="1:8" hidden="1" x14ac:dyDescent="0.25">
      <c r="A3151" t="str">
        <f>Produkty[[#This Row],[Symbol]]</f>
        <v>S093276313</v>
      </c>
      <c r="B3151" s="560">
        <v>5901466132166</v>
      </c>
      <c r="C3151" t="s">
        <v>13385</v>
      </c>
      <c r="D3151" t="s">
        <v>7240</v>
      </c>
      <c r="E3151" t="s">
        <v>13386</v>
      </c>
      <c r="F3151" t="s">
        <v>9633</v>
      </c>
      <c r="G3151">
        <v>7.77</v>
      </c>
      <c r="H3151" t="s">
        <v>13387</v>
      </c>
    </row>
    <row r="3152" spans="1:8" hidden="1" x14ac:dyDescent="0.25">
      <c r="A3152" t="str">
        <f>Produkty[[#This Row],[Symbol]]</f>
        <v>S093276315</v>
      </c>
      <c r="B3152" s="560">
        <v>5901466132173</v>
      </c>
      <c r="C3152" t="s">
        <v>13388</v>
      </c>
      <c r="D3152" t="s">
        <v>7240</v>
      </c>
      <c r="E3152" t="s">
        <v>13389</v>
      </c>
      <c r="F3152" t="s">
        <v>9633</v>
      </c>
      <c r="G3152">
        <v>7.77</v>
      </c>
      <c r="H3152" t="s">
        <v>13390</v>
      </c>
    </row>
    <row r="3153" spans="1:8" hidden="1" x14ac:dyDescent="0.25">
      <c r="A3153" t="str">
        <f>Produkty[[#This Row],[Symbol]]</f>
        <v>S093276317</v>
      </c>
      <c r="B3153" s="560">
        <v>5901466132180</v>
      </c>
      <c r="C3153" t="s">
        <v>13391</v>
      </c>
      <c r="D3153" t="s">
        <v>7240</v>
      </c>
      <c r="E3153" t="s">
        <v>13392</v>
      </c>
      <c r="F3153" t="s">
        <v>9633</v>
      </c>
      <c r="G3153">
        <v>15.83</v>
      </c>
      <c r="H3153" t="s">
        <v>13393</v>
      </c>
    </row>
    <row r="3154" spans="1:8" hidden="1" x14ac:dyDescent="0.25">
      <c r="A3154" t="str">
        <f>Produkty[[#This Row],[Symbol]]</f>
        <v>S093276319</v>
      </c>
      <c r="B3154" s="560">
        <v>5901466132197</v>
      </c>
      <c r="C3154" t="s">
        <v>13394</v>
      </c>
      <c r="D3154" t="s">
        <v>7240</v>
      </c>
      <c r="E3154" t="s">
        <v>13395</v>
      </c>
      <c r="F3154" t="s">
        <v>9633</v>
      </c>
      <c r="G3154">
        <v>15.83</v>
      </c>
      <c r="H3154" t="s">
        <v>13396</v>
      </c>
    </row>
    <row r="3155" spans="1:8" hidden="1" x14ac:dyDescent="0.25">
      <c r="A3155" t="str">
        <f>Produkty[[#This Row],[Symbol]]</f>
        <v>S093276321</v>
      </c>
      <c r="B3155" s="560">
        <v>5901466132203</v>
      </c>
      <c r="C3155" t="s">
        <v>13397</v>
      </c>
      <c r="D3155" t="s">
        <v>7240</v>
      </c>
      <c r="E3155" t="s">
        <v>13398</v>
      </c>
      <c r="F3155" t="s">
        <v>9633</v>
      </c>
      <c r="G3155">
        <v>15.83</v>
      </c>
      <c r="H3155" t="s">
        <v>13399</v>
      </c>
    </row>
    <row r="3156" spans="1:8" hidden="1" x14ac:dyDescent="0.25">
      <c r="A3156" t="str">
        <f>Produkty[[#This Row],[Symbol]]</f>
        <v>S093276323</v>
      </c>
      <c r="B3156" s="560">
        <v>5901466132210</v>
      </c>
      <c r="C3156" t="s">
        <v>13400</v>
      </c>
      <c r="D3156" t="s">
        <v>7240</v>
      </c>
      <c r="E3156" t="s">
        <v>13401</v>
      </c>
      <c r="F3156" t="s">
        <v>9633</v>
      </c>
      <c r="G3156">
        <v>6.98</v>
      </c>
      <c r="H3156" t="s">
        <v>13402</v>
      </c>
    </row>
    <row r="3157" spans="1:8" hidden="1" x14ac:dyDescent="0.25">
      <c r="A3157" t="str">
        <f>Produkty[[#This Row],[Symbol]]</f>
        <v>S093276325</v>
      </c>
      <c r="B3157" s="560">
        <v>5901466132227</v>
      </c>
      <c r="C3157" t="s">
        <v>13403</v>
      </c>
      <c r="D3157" t="s">
        <v>7240</v>
      </c>
      <c r="E3157" t="s">
        <v>13404</v>
      </c>
      <c r="F3157" t="s">
        <v>9633</v>
      </c>
      <c r="G3157">
        <v>6.98</v>
      </c>
      <c r="H3157" t="s">
        <v>13405</v>
      </c>
    </row>
    <row r="3158" spans="1:8" hidden="1" x14ac:dyDescent="0.25">
      <c r="A3158" t="str">
        <f>Produkty[[#This Row],[Symbol]]</f>
        <v>S093276327</v>
      </c>
      <c r="B3158" s="560">
        <v>5901466132234</v>
      </c>
      <c r="C3158" t="s">
        <v>13406</v>
      </c>
      <c r="D3158" t="s">
        <v>7240</v>
      </c>
      <c r="E3158" t="s">
        <v>13407</v>
      </c>
      <c r="F3158" t="s">
        <v>9633</v>
      </c>
      <c r="G3158">
        <v>6.98</v>
      </c>
      <c r="H3158" t="s">
        <v>13408</v>
      </c>
    </row>
    <row r="3159" spans="1:8" hidden="1" x14ac:dyDescent="0.25">
      <c r="A3159" t="str">
        <f>Produkty[[#This Row],[Symbol]]</f>
        <v>S093280701</v>
      </c>
      <c r="B3159" s="560">
        <v>5901466132241</v>
      </c>
      <c r="C3159" t="s">
        <v>13409</v>
      </c>
      <c r="D3159" t="s">
        <v>7240</v>
      </c>
      <c r="E3159" t="s">
        <v>13410</v>
      </c>
      <c r="F3159" t="s">
        <v>9633</v>
      </c>
      <c r="G3159">
        <v>7.47</v>
      </c>
      <c r="H3159" t="s">
        <v>13411</v>
      </c>
    </row>
    <row r="3160" spans="1:8" hidden="1" x14ac:dyDescent="0.25">
      <c r="A3160" t="str">
        <f>Produkty[[#This Row],[Symbol]]</f>
        <v>S093280703</v>
      </c>
      <c r="B3160" s="560">
        <v>5901466132258</v>
      </c>
      <c r="C3160" t="s">
        <v>13412</v>
      </c>
      <c r="D3160" t="s">
        <v>7240</v>
      </c>
      <c r="E3160" t="s">
        <v>13413</v>
      </c>
      <c r="F3160" t="s">
        <v>9633</v>
      </c>
      <c r="G3160">
        <v>7.47</v>
      </c>
      <c r="H3160" t="s">
        <v>13414</v>
      </c>
    </row>
    <row r="3161" spans="1:8" hidden="1" x14ac:dyDescent="0.25">
      <c r="A3161" t="str">
        <f>Produkty[[#This Row],[Symbol]]</f>
        <v>S093276329</v>
      </c>
      <c r="B3161" s="560">
        <v>5901466132265</v>
      </c>
      <c r="C3161" t="s">
        <v>13415</v>
      </c>
      <c r="D3161" t="s">
        <v>7240</v>
      </c>
      <c r="E3161" t="s">
        <v>13416</v>
      </c>
      <c r="F3161" t="s">
        <v>9633</v>
      </c>
      <c r="G3161">
        <v>13.96</v>
      </c>
      <c r="H3161" t="s">
        <v>13417</v>
      </c>
    </row>
    <row r="3162" spans="1:8" hidden="1" x14ac:dyDescent="0.25">
      <c r="A3162" t="str">
        <f>Produkty[[#This Row],[Symbol]]</f>
        <v>S093276331</v>
      </c>
      <c r="B3162" s="560">
        <v>5901466132272</v>
      </c>
      <c r="C3162" t="s">
        <v>13418</v>
      </c>
      <c r="D3162" t="s">
        <v>7240</v>
      </c>
      <c r="E3162" t="s">
        <v>13419</v>
      </c>
      <c r="F3162" t="s">
        <v>9633</v>
      </c>
      <c r="G3162">
        <v>13.96</v>
      </c>
      <c r="H3162" t="s">
        <v>13420</v>
      </c>
    </row>
    <row r="3163" spans="1:8" hidden="1" x14ac:dyDescent="0.25">
      <c r="A3163" t="str">
        <f>Produkty[[#This Row],[Symbol]]</f>
        <v>S093276333</v>
      </c>
      <c r="B3163" s="560">
        <v>5901466132289</v>
      </c>
      <c r="C3163" t="s">
        <v>13421</v>
      </c>
      <c r="D3163" t="s">
        <v>7240</v>
      </c>
      <c r="E3163" t="s">
        <v>13422</v>
      </c>
      <c r="F3163" t="s">
        <v>9633</v>
      </c>
      <c r="G3163">
        <v>13.96</v>
      </c>
      <c r="H3163" t="s">
        <v>13423</v>
      </c>
    </row>
    <row r="3164" spans="1:8" hidden="1" x14ac:dyDescent="0.25">
      <c r="A3164" t="str">
        <f>Produkty[[#This Row],[Symbol]]</f>
        <v>S093276335</v>
      </c>
      <c r="B3164" s="560">
        <v>5901466132296</v>
      </c>
      <c r="C3164" t="s">
        <v>13424</v>
      </c>
      <c r="D3164" t="s">
        <v>7240</v>
      </c>
      <c r="E3164" t="s">
        <v>13425</v>
      </c>
      <c r="F3164" t="s">
        <v>9633</v>
      </c>
      <c r="G3164">
        <v>7.26</v>
      </c>
      <c r="H3164" t="s">
        <v>13426</v>
      </c>
    </row>
    <row r="3165" spans="1:8" hidden="1" x14ac:dyDescent="0.25">
      <c r="A3165" t="str">
        <f>Produkty[[#This Row],[Symbol]]</f>
        <v>S093276337</v>
      </c>
      <c r="B3165" s="560">
        <v>5901466132302</v>
      </c>
      <c r="C3165" t="s">
        <v>13427</v>
      </c>
      <c r="D3165" t="s">
        <v>7240</v>
      </c>
      <c r="E3165" t="s">
        <v>13428</v>
      </c>
      <c r="F3165" t="s">
        <v>9633</v>
      </c>
      <c r="G3165">
        <v>7.26</v>
      </c>
      <c r="H3165" t="s">
        <v>13429</v>
      </c>
    </row>
    <row r="3166" spans="1:8" hidden="1" x14ac:dyDescent="0.25">
      <c r="A3166" t="str">
        <f>Produkty[[#This Row],[Symbol]]</f>
        <v>S093276339</v>
      </c>
      <c r="B3166" s="560">
        <v>5901466132319</v>
      </c>
      <c r="C3166" t="s">
        <v>13430</v>
      </c>
      <c r="D3166" t="s">
        <v>7240</v>
      </c>
      <c r="E3166" t="s">
        <v>13431</v>
      </c>
      <c r="F3166" t="s">
        <v>9633</v>
      </c>
      <c r="G3166">
        <v>6.09</v>
      </c>
      <c r="H3166" t="s">
        <v>13432</v>
      </c>
    </row>
    <row r="3167" spans="1:8" hidden="1" x14ac:dyDescent="0.25">
      <c r="A3167" t="str">
        <f>Produkty[[#This Row],[Symbol]]</f>
        <v>S093276341</v>
      </c>
      <c r="B3167" s="560">
        <v>5901466132326</v>
      </c>
      <c r="C3167" t="s">
        <v>13433</v>
      </c>
      <c r="D3167" t="s">
        <v>7240</v>
      </c>
      <c r="E3167" t="s">
        <v>13434</v>
      </c>
      <c r="F3167" t="s">
        <v>9633</v>
      </c>
      <c r="G3167">
        <v>6.09</v>
      </c>
      <c r="H3167" t="s">
        <v>13435</v>
      </c>
    </row>
    <row r="3168" spans="1:8" hidden="1" x14ac:dyDescent="0.25">
      <c r="A3168" t="str">
        <f>Produkty[[#This Row],[Symbol]]</f>
        <v>S093276343</v>
      </c>
      <c r="B3168" s="560">
        <v>5901466132333</v>
      </c>
      <c r="C3168" t="s">
        <v>13436</v>
      </c>
      <c r="D3168" t="s">
        <v>7240</v>
      </c>
      <c r="E3168" t="s">
        <v>13437</v>
      </c>
      <c r="F3168" t="s">
        <v>9633</v>
      </c>
      <c r="G3168">
        <v>6.09</v>
      </c>
      <c r="H3168" t="s">
        <v>13438</v>
      </c>
    </row>
    <row r="3169" spans="1:8" hidden="1" x14ac:dyDescent="0.25">
      <c r="A3169" t="str">
        <f>Produkty[[#This Row],[Symbol]]</f>
        <v>S-76436</v>
      </c>
      <c r="B3169" s="560">
        <v>5901466132340</v>
      </c>
      <c r="C3169" t="s">
        <v>13439</v>
      </c>
      <c r="D3169" t="s">
        <v>7240</v>
      </c>
      <c r="E3169" t="s">
        <v>13440</v>
      </c>
      <c r="F3169" t="s">
        <v>4095</v>
      </c>
      <c r="G3169">
        <v>18.989999999999998</v>
      </c>
      <c r="H3169" t="s">
        <v>13441</v>
      </c>
    </row>
    <row r="3170" spans="1:8" hidden="1" x14ac:dyDescent="0.25">
      <c r="A3170" t="str">
        <f>Produkty[[#This Row],[Symbol]]</f>
        <v>S-76437</v>
      </c>
      <c r="B3170" s="560">
        <v>5901466132357</v>
      </c>
      <c r="C3170" t="s">
        <v>13442</v>
      </c>
      <c r="D3170" t="s">
        <v>7240</v>
      </c>
      <c r="E3170" t="s">
        <v>13443</v>
      </c>
      <c r="F3170" t="s">
        <v>4095</v>
      </c>
      <c r="G3170">
        <v>18.989999999999998</v>
      </c>
      <c r="H3170" t="s">
        <v>13444</v>
      </c>
    </row>
    <row r="3171" spans="1:8" hidden="1" x14ac:dyDescent="0.25">
      <c r="A3171" t="str">
        <f>Produkty[[#This Row],[Symbol]]</f>
        <v>S-76438</v>
      </c>
      <c r="B3171" s="560">
        <v>5901466132364</v>
      </c>
      <c r="C3171" t="s">
        <v>13445</v>
      </c>
      <c r="D3171" t="s">
        <v>7240</v>
      </c>
      <c r="E3171" t="s">
        <v>13446</v>
      </c>
      <c r="F3171" t="s">
        <v>4095</v>
      </c>
      <c r="G3171">
        <v>18.989999999999998</v>
      </c>
      <c r="H3171" t="s">
        <v>13447</v>
      </c>
    </row>
    <row r="3172" spans="1:8" hidden="1" x14ac:dyDescent="0.25">
      <c r="A3172" t="str">
        <f>Produkty[[#This Row],[Symbol]]</f>
        <v>S-76439</v>
      </c>
      <c r="B3172" s="560">
        <v>5901466132371</v>
      </c>
      <c r="C3172" t="s">
        <v>13448</v>
      </c>
      <c r="D3172" t="s">
        <v>7240</v>
      </c>
      <c r="E3172" t="s">
        <v>13449</v>
      </c>
      <c r="F3172" t="s">
        <v>4095</v>
      </c>
      <c r="G3172">
        <v>18.989999999999998</v>
      </c>
      <c r="H3172" t="s">
        <v>13450</v>
      </c>
    </row>
    <row r="3173" spans="1:8" hidden="1" x14ac:dyDescent="0.25">
      <c r="A3173" t="str">
        <f>Produkty[[#This Row],[Symbol]]</f>
        <v>S-76440</v>
      </c>
      <c r="B3173" s="560">
        <v>5901466132388</v>
      </c>
      <c r="C3173" t="s">
        <v>13451</v>
      </c>
      <c r="D3173" t="s">
        <v>7240</v>
      </c>
      <c r="E3173" t="s">
        <v>13452</v>
      </c>
      <c r="F3173" t="s">
        <v>4095</v>
      </c>
      <c r="G3173">
        <v>18.989999999999998</v>
      </c>
      <c r="H3173" t="s">
        <v>13453</v>
      </c>
    </row>
    <row r="3174" spans="1:8" hidden="1" x14ac:dyDescent="0.25">
      <c r="A3174" t="str">
        <f>Produkty[[#This Row],[Symbol]]</f>
        <v>S-76441</v>
      </c>
      <c r="B3174" s="560">
        <v>5901466132395</v>
      </c>
      <c r="C3174" t="s">
        <v>13454</v>
      </c>
      <c r="D3174" t="s">
        <v>7240</v>
      </c>
      <c r="E3174" t="s">
        <v>13455</v>
      </c>
      <c r="F3174" t="s">
        <v>4095</v>
      </c>
      <c r="G3174">
        <v>18.989999999999998</v>
      </c>
      <c r="H3174" t="s">
        <v>13456</v>
      </c>
    </row>
    <row r="3175" spans="1:8" hidden="1" x14ac:dyDescent="0.25">
      <c r="A3175" t="str">
        <f>Produkty[[#This Row],[Symbol]]</f>
        <v>S-76442</v>
      </c>
      <c r="B3175" s="560">
        <v>5901466132401</v>
      </c>
      <c r="C3175" t="s">
        <v>13457</v>
      </c>
      <c r="D3175" t="s">
        <v>7240</v>
      </c>
      <c r="E3175" t="s">
        <v>13458</v>
      </c>
      <c r="F3175" t="s">
        <v>4095</v>
      </c>
      <c r="G3175">
        <v>18.989999999999998</v>
      </c>
      <c r="H3175" t="s">
        <v>13459</v>
      </c>
    </row>
    <row r="3176" spans="1:8" hidden="1" x14ac:dyDescent="0.25">
      <c r="A3176" t="str">
        <f>Produkty[[#This Row],[Symbol]]</f>
        <v>S-47913</v>
      </c>
      <c r="B3176" s="560">
        <v>5901466132418</v>
      </c>
      <c r="C3176" t="s">
        <v>13460</v>
      </c>
      <c r="D3176" t="s">
        <v>7240</v>
      </c>
      <c r="E3176" t="s">
        <v>13461</v>
      </c>
      <c r="F3176" t="s">
        <v>9633</v>
      </c>
      <c r="G3176">
        <v>91.09</v>
      </c>
      <c r="H3176" t="s">
        <v>13462</v>
      </c>
    </row>
    <row r="3177" spans="1:8" hidden="1" x14ac:dyDescent="0.25">
      <c r="A3177" t="str">
        <f>Produkty[[#This Row],[Symbol]]</f>
        <v>S-47915</v>
      </c>
      <c r="B3177" s="560">
        <v>5901466132425</v>
      </c>
      <c r="C3177" t="s">
        <v>13463</v>
      </c>
      <c r="D3177" t="s">
        <v>7240</v>
      </c>
      <c r="E3177" t="s">
        <v>13464</v>
      </c>
      <c r="F3177" t="s">
        <v>9633</v>
      </c>
      <c r="G3177">
        <v>91.09</v>
      </c>
      <c r="H3177" t="s">
        <v>13465</v>
      </c>
    </row>
    <row r="3178" spans="1:8" hidden="1" x14ac:dyDescent="0.25">
      <c r="A3178" t="str">
        <f>Produkty[[#This Row],[Symbol]]</f>
        <v>S-47917</v>
      </c>
      <c r="B3178" s="560">
        <v>5901466132432</v>
      </c>
      <c r="C3178" t="s">
        <v>13466</v>
      </c>
      <c r="D3178" t="s">
        <v>7240</v>
      </c>
      <c r="E3178" t="s">
        <v>13467</v>
      </c>
      <c r="F3178" t="s">
        <v>9633</v>
      </c>
      <c r="G3178">
        <v>91.09</v>
      </c>
      <c r="H3178" t="s">
        <v>13468</v>
      </c>
    </row>
    <row r="3179" spans="1:8" hidden="1" x14ac:dyDescent="0.25">
      <c r="A3179" t="str">
        <f>Produkty[[#This Row],[Symbol]]</f>
        <v>S-47919</v>
      </c>
      <c r="B3179" s="560">
        <v>5901466132449</v>
      </c>
      <c r="C3179" t="s">
        <v>13469</v>
      </c>
      <c r="D3179" t="s">
        <v>7240</v>
      </c>
      <c r="E3179" t="s">
        <v>13470</v>
      </c>
      <c r="F3179" t="s">
        <v>9633</v>
      </c>
      <c r="G3179">
        <v>91.09</v>
      </c>
      <c r="H3179" t="s">
        <v>13471</v>
      </c>
    </row>
    <row r="3180" spans="1:8" hidden="1" x14ac:dyDescent="0.25">
      <c r="A3180" t="str">
        <f>Produkty[[#This Row],[Symbol]]</f>
        <v>S-47920</v>
      </c>
      <c r="B3180" s="560">
        <v>5901466132456</v>
      </c>
      <c r="C3180" t="s">
        <v>13472</v>
      </c>
      <c r="D3180" t="s">
        <v>7240</v>
      </c>
      <c r="E3180" t="s">
        <v>13473</v>
      </c>
      <c r="F3180" t="s">
        <v>9633</v>
      </c>
      <c r="G3180">
        <v>91.09</v>
      </c>
      <c r="H3180" t="s">
        <v>13474</v>
      </c>
    </row>
    <row r="3181" spans="1:8" hidden="1" x14ac:dyDescent="0.25">
      <c r="A3181" t="str">
        <f>Produkty[[#This Row],[Symbol]]</f>
        <v>S-47921</v>
      </c>
      <c r="B3181" s="560">
        <v>5901466132463</v>
      </c>
      <c r="C3181" t="s">
        <v>13475</v>
      </c>
      <c r="D3181" t="s">
        <v>7240</v>
      </c>
      <c r="E3181" t="s">
        <v>13476</v>
      </c>
      <c r="F3181" t="s">
        <v>9633</v>
      </c>
      <c r="G3181">
        <v>91.09</v>
      </c>
      <c r="H3181" t="s">
        <v>13477</v>
      </c>
    </row>
    <row r="3182" spans="1:8" hidden="1" x14ac:dyDescent="0.25">
      <c r="A3182" t="str">
        <f>Produkty[[#This Row],[Symbol]]</f>
        <v>S-47922</v>
      </c>
      <c r="B3182" s="560">
        <v>5901466132470</v>
      </c>
      <c r="C3182" t="s">
        <v>13478</v>
      </c>
      <c r="D3182" t="s">
        <v>7240</v>
      </c>
      <c r="E3182" t="s">
        <v>13479</v>
      </c>
      <c r="F3182" t="s">
        <v>9633</v>
      </c>
      <c r="G3182">
        <v>91.09</v>
      </c>
      <c r="H3182" t="s">
        <v>13480</v>
      </c>
    </row>
    <row r="3183" spans="1:8" hidden="1" x14ac:dyDescent="0.25">
      <c r="A3183" t="str">
        <f>Produkty[[#This Row],[Symbol]]</f>
        <v>S-78836</v>
      </c>
      <c r="B3183" s="560">
        <v>5901466132487</v>
      </c>
      <c r="C3183" t="s">
        <v>13481</v>
      </c>
      <c r="D3183" t="s">
        <v>7240</v>
      </c>
      <c r="E3183" t="s">
        <v>13482</v>
      </c>
      <c r="F3183" t="s">
        <v>4095</v>
      </c>
      <c r="G3183">
        <v>164.58</v>
      </c>
      <c r="H3183" t="s">
        <v>13483</v>
      </c>
    </row>
    <row r="3184" spans="1:8" hidden="1" x14ac:dyDescent="0.25">
      <c r="A3184" t="str">
        <f>Produkty[[#This Row],[Symbol]]</f>
        <v>S-71687</v>
      </c>
      <c r="B3184" s="560">
        <v>5901466132494</v>
      </c>
      <c r="C3184" t="s">
        <v>13484</v>
      </c>
      <c r="D3184" t="s">
        <v>7099</v>
      </c>
      <c r="E3184" t="s">
        <v>13485</v>
      </c>
      <c r="F3184" t="s">
        <v>4095</v>
      </c>
      <c r="G3184">
        <v>6.42</v>
      </c>
      <c r="H3184" t="s">
        <v>13486</v>
      </c>
    </row>
    <row r="3185" spans="1:8" hidden="1" x14ac:dyDescent="0.25">
      <c r="A3185" t="str">
        <f>Produkty[[#This Row],[Symbol]]</f>
        <v>S-73631</v>
      </c>
      <c r="B3185" s="560">
        <v>5901466132500</v>
      </c>
      <c r="C3185" t="s">
        <v>13487</v>
      </c>
      <c r="D3185" t="s">
        <v>7450</v>
      </c>
      <c r="E3185" t="s">
        <v>13488</v>
      </c>
      <c r="F3185" t="s">
        <v>4095</v>
      </c>
      <c r="G3185">
        <v>10.87</v>
      </c>
      <c r="H3185" t="s">
        <v>13489</v>
      </c>
    </row>
    <row r="3186" spans="1:8" hidden="1" x14ac:dyDescent="0.25">
      <c r="A3186" t="str">
        <f>Produkty[[#This Row],[Symbol]]</f>
        <v>S-73637</v>
      </c>
      <c r="B3186" s="560">
        <v>5901466132531</v>
      </c>
      <c r="C3186" t="s">
        <v>13490</v>
      </c>
      <c r="D3186" t="s">
        <v>7450</v>
      </c>
      <c r="E3186" t="s">
        <v>13491</v>
      </c>
      <c r="F3186" t="s">
        <v>4095</v>
      </c>
      <c r="G3186">
        <v>69.63</v>
      </c>
      <c r="H3186" t="s">
        <v>13493</v>
      </c>
    </row>
    <row r="3187" spans="1:8" hidden="1" x14ac:dyDescent="0.25">
      <c r="A3187" t="str">
        <f>Produkty[[#This Row],[Symbol]]</f>
        <v>S-73639</v>
      </c>
      <c r="B3187" s="560">
        <v>5901466132548</v>
      </c>
      <c r="C3187" t="s">
        <v>13494</v>
      </c>
      <c r="D3187" t="s">
        <v>7450</v>
      </c>
      <c r="E3187" t="s">
        <v>13495</v>
      </c>
      <c r="F3187" t="s">
        <v>4095</v>
      </c>
      <c r="G3187">
        <v>46.99</v>
      </c>
      <c r="H3187" t="s">
        <v>13496</v>
      </c>
    </row>
    <row r="3188" spans="1:8" hidden="1" x14ac:dyDescent="0.25">
      <c r="A3188" t="str">
        <f>Produkty[[#This Row],[Symbol]]</f>
        <v>S-73641</v>
      </c>
      <c r="B3188" s="560">
        <v>5901466132555</v>
      </c>
      <c r="C3188" t="s">
        <v>13497</v>
      </c>
      <c r="D3188" t="s">
        <v>7450</v>
      </c>
      <c r="E3188" t="s">
        <v>13498</v>
      </c>
      <c r="F3188" t="s">
        <v>4095</v>
      </c>
      <c r="G3188">
        <v>2.38</v>
      </c>
      <c r="H3188" t="s">
        <v>13500</v>
      </c>
    </row>
    <row r="3189" spans="1:8" hidden="1" x14ac:dyDescent="0.25">
      <c r="A3189" t="str">
        <f>Produkty[[#This Row],[Symbol]]</f>
        <v>S-73643</v>
      </c>
      <c r="B3189" s="560">
        <v>5901466132562</v>
      </c>
      <c r="C3189" t="s">
        <v>13501</v>
      </c>
      <c r="D3189" t="s">
        <v>7450</v>
      </c>
      <c r="E3189" t="s">
        <v>13502</v>
      </c>
      <c r="F3189" t="s">
        <v>4095</v>
      </c>
      <c r="G3189">
        <v>13.83</v>
      </c>
      <c r="H3189" t="s">
        <v>13503</v>
      </c>
    </row>
    <row r="3190" spans="1:8" hidden="1" x14ac:dyDescent="0.25">
      <c r="A3190" t="str">
        <f>Produkty[[#This Row],[Symbol]]</f>
        <v>S-73645</v>
      </c>
      <c r="B3190" s="560">
        <v>5901466132579</v>
      </c>
      <c r="C3190" t="s">
        <v>13504</v>
      </c>
      <c r="D3190" t="s">
        <v>7450</v>
      </c>
      <c r="E3190" t="s">
        <v>13505</v>
      </c>
      <c r="F3190" t="s">
        <v>4095</v>
      </c>
      <c r="G3190">
        <v>11.88</v>
      </c>
      <c r="H3190" t="s">
        <v>13507</v>
      </c>
    </row>
    <row r="3191" spans="1:8" hidden="1" x14ac:dyDescent="0.25">
      <c r="A3191" t="str">
        <f>Produkty[[#This Row],[Symbol]]</f>
        <v>S-73647</v>
      </c>
      <c r="B3191" s="560">
        <v>5901466132586</v>
      </c>
      <c r="C3191" t="s">
        <v>13508</v>
      </c>
      <c r="D3191" t="s">
        <v>7450</v>
      </c>
      <c r="E3191" t="s">
        <v>13509</v>
      </c>
      <c r="F3191" t="s">
        <v>4095</v>
      </c>
      <c r="G3191">
        <v>12.92</v>
      </c>
      <c r="H3191" t="s">
        <v>13510</v>
      </c>
    </row>
    <row r="3192" spans="1:8" hidden="1" x14ac:dyDescent="0.25">
      <c r="A3192" t="str">
        <f>Produkty[[#This Row],[Symbol]]</f>
        <v>S-73649</v>
      </c>
      <c r="B3192" s="560">
        <v>5901466132593</v>
      </c>
      <c r="C3192" t="s">
        <v>13511</v>
      </c>
      <c r="D3192" t="s">
        <v>7450</v>
      </c>
      <c r="E3192" t="s">
        <v>13512</v>
      </c>
      <c r="F3192" t="s">
        <v>4095</v>
      </c>
      <c r="G3192">
        <v>22.94</v>
      </c>
      <c r="H3192" t="s">
        <v>13513</v>
      </c>
    </row>
    <row r="3193" spans="1:8" hidden="1" x14ac:dyDescent="0.25">
      <c r="A3193" t="str">
        <f>Produkty[[#This Row],[Symbol]]</f>
        <v>S-73651</v>
      </c>
      <c r="B3193" s="560">
        <v>5901466132609</v>
      </c>
      <c r="C3193" t="s">
        <v>13514</v>
      </c>
      <c r="D3193" t="s">
        <v>7450</v>
      </c>
      <c r="E3193" t="s">
        <v>13515</v>
      </c>
      <c r="F3193" t="s">
        <v>4095</v>
      </c>
      <c r="G3193">
        <v>19.350000000000001</v>
      </c>
      <c r="H3193" t="s">
        <v>13516</v>
      </c>
    </row>
    <row r="3194" spans="1:8" hidden="1" x14ac:dyDescent="0.25">
      <c r="A3194" t="str">
        <f>Produkty[[#This Row],[Symbol]]</f>
        <v>S-73653</v>
      </c>
      <c r="B3194" s="560">
        <v>5901466132616</v>
      </c>
      <c r="C3194" t="s">
        <v>13517</v>
      </c>
      <c r="D3194" t="s">
        <v>7450</v>
      </c>
      <c r="E3194" t="s">
        <v>13518</v>
      </c>
      <c r="F3194" t="s">
        <v>4095</v>
      </c>
      <c r="G3194">
        <v>11.88</v>
      </c>
      <c r="H3194" t="s">
        <v>13520</v>
      </c>
    </row>
    <row r="3195" spans="1:8" hidden="1" x14ac:dyDescent="0.25">
      <c r="A3195" t="str">
        <f>Produkty[[#This Row],[Symbol]]</f>
        <v>S-73655</v>
      </c>
      <c r="B3195" s="560">
        <v>5901466132623</v>
      </c>
      <c r="C3195" t="s">
        <v>13521</v>
      </c>
      <c r="D3195" t="s">
        <v>7450</v>
      </c>
      <c r="E3195" t="s">
        <v>13522</v>
      </c>
      <c r="F3195" t="s">
        <v>4095</v>
      </c>
      <c r="G3195">
        <v>12.2</v>
      </c>
      <c r="H3195" t="s">
        <v>13524</v>
      </c>
    </row>
    <row r="3196" spans="1:8" hidden="1" x14ac:dyDescent="0.25">
      <c r="A3196" t="str">
        <f>Produkty[[#This Row],[Symbol]]</f>
        <v>S-73657</v>
      </c>
      <c r="B3196" s="560">
        <v>5901466132630</v>
      </c>
      <c r="C3196" t="s">
        <v>13525</v>
      </c>
      <c r="D3196" t="s">
        <v>7450</v>
      </c>
      <c r="E3196" t="s">
        <v>13526</v>
      </c>
      <c r="F3196" t="s">
        <v>4095</v>
      </c>
      <c r="G3196">
        <v>12.21</v>
      </c>
      <c r="H3196" t="s">
        <v>13528</v>
      </c>
    </row>
    <row r="3197" spans="1:8" hidden="1" x14ac:dyDescent="0.25">
      <c r="A3197" t="str">
        <f>Produkty[[#This Row],[Symbol]]</f>
        <v>S-73659</v>
      </c>
      <c r="B3197" s="560">
        <v>5901466132647</v>
      </c>
      <c r="C3197" t="s">
        <v>13529</v>
      </c>
      <c r="D3197" t="s">
        <v>7450</v>
      </c>
      <c r="E3197" t="s">
        <v>13530</v>
      </c>
      <c r="F3197" t="s">
        <v>4095</v>
      </c>
      <c r="G3197">
        <v>10.92</v>
      </c>
      <c r="H3197" t="s">
        <v>13532</v>
      </c>
    </row>
    <row r="3198" spans="1:8" hidden="1" x14ac:dyDescent="0.25">
      <c r="A3198" t="str">
        <f>Produkty[[#This Row],[Symbol]]</f>
        <v>S-73661</v>
      </c>
      <c r="B3198" s="560">
        <v>5901466132654</v>
      </c>
      <c r="C3198" t="s">
        <v>13533</v>
      </c>
      <c r="D3198" t="s">
        <v>7450</v>
      </c>
      <c r="E3198" t="s">
        <v>13534</v>
      </c>
      <c r="F3198" t="s">
        <v>4095</v>
      </c>
      <c r="G3198">
        <v>11.25</v>
      </c>
      <c r="H3198" t="s">
        <v>13536</v>
      </c>
    </row>
    <row r="3199" spans="1:8" hidden="1" x14ac:dyDescent="0.25">
      <c r="A3199" t="str">
        <f>Produkty[[#This Row],[Symbol]]</f>
        <v>S-73663</v>
      </c>
      <c r="B3199" s="560">
        <v>5901466132661</v>
      </c>
      <c r="C3199" t="s">
        <v>13537</v>
      </c>
      <c r="D3199" t="s">
        <v>7450</v>
      </c>
      <c r="E3199" t="s">
        <v>13538</v>
      </c>
      <c r="F3199" t="s">
        <v>4095</v>
      </c>
      <c r="G3199">
        <v>16.309999999999999</v>
      </c>
      <c r="H3199" t="s">
        <v>13540</v>
      </c>
    </row>
    <row r="3200" spans="1:8" hidden="1" x14ac:dyDescent="0.25">
      <c r="A3200" t="str">
        <f>Produkty[[#This Row],[Symbol]]</f>
        <v>S-73665</v>
      </c>
      <c r="B3200" s="560">
        <v>5901466132678</v>
      </c>
      <c r="C3200" t="s">
        <v>13541</v>
      </c>
      <c r="D3200" t="s">
        <v>7450</v>
      </c>
      <c r="E3200" t="s">
        <v>13542</v>
      </c>
      <c r="F3200" t="s">
        <v>4095</v>
      </c>
      <c r="G3200">
        <v>11.98</v>
      </c>
      <c r="H3200" t="s">
        <v>13544</v>
      </c>
    </row>
    <row r="3201" spans="1:8" hidden="1" x14ac:dyDescent="0.25">
      <c r="A3201" t="str">
        <f>Produkty[[#This Row],[Symbol]]</f>
        <v>S-73667</v>
      </c>
      <c r="B3201" s="560">
        <v>5901466132685</v>
      </c>
      <c r="C3201" t="s">
        <v>13545</v>
      </c>
      <c r="D3201" t="s">
        <v>7450</v>
      </c>
      <c r="E3201" t="s">
        <v>13546</v>
      </c>
      <c r="F3201" t="s">
        <v>4095</v>
      </c>
      <c r="G3201">
        <v>12.65</v>
      </c>
      <c r="H3201" t="s">
        <v>13548</v>
      </c>
    </row>
    <row r="3202" spans="1:8" hidden="1" x14ac:dyDescent="0.25">
      <c r="A3202" t="str">
        <f>Produkty[[#This Row],[Symbol]]</f>
        <v>S-73669</v>
      </c>
      <c r="B3202" s="560">
        <v>5901466132692</v>
      </c>
      <c r="C3202" t="s">
        <v>13549</v>
      </c>
      <c r="D3202" t="s">
        <v>7450</v>
      </c>
      <c r="E3202" t="s">
        <v>13550</v>
      </c>
      <c r="F3202" t="s">
        <v>4095</v>
      </c>
      <c r="G3202">
        <v>11.98</v>
      </c>
      <c r="H3202" t="s">
        <v>13551</v>
      </c>
    </row>
    <row r="3203" spans="1:8" hidden="1" x14ac:dyDescent="0.25">
      <c r="A3203" t="str">
        <f>Produkty[[#This Row],[Symbol]]</f>
        <v>S-73671</v>
      </c>
      <c r="B3203" s="560">
        <v>5901466132708</v>
      </c>
      <c r="C3203" t="s">
        <v>13552</v>
      </c>
      <c r="D3203" t="s">
        <v>7450</v>
      </c>
      <c r="E3203" t="s">
        <v>13553</v>
      </c>
      <c r="F3203" t="s">
        <v>4095</v>
      </c>
      <c r="G3203">
        <v>37.450000000000003</v>
      </c>
      <c r="H3203" t="s">
        <v>13555</v>
      </c>
    </row>
    <row r="3204" spans="1:8" hidden="1" x14ac:dyDescent="0.25">
      <c r="A3204" t="str">
        <f>Produkty[[#This Row],[Symbol]]</f>
        <v>S-73673</v>
      </c>
      <c r="B3204" s="560">
        <v>5901466132715</v>
      </c>
      <c r="C3204" t="s">
        <v>13556</v>
      </c>
      <c r="D3204" t="s">
        <v>7450</v>
      </c>
      <c r="E3204" t="s">
        <v>13557</v>
      </c>
      <c r="F3204" t="s">
        <v>4095</v>
      </c>
      <c r="G3204">
        <v>40.93</v>
      </c>
      <c r="H3204" t="s">
        <v>13559</v>
      </c>
    </row>
    <row r="3205" spans="1:8" hidden="1" x14ac:dyDescent="0.25">
      <c r="A3205" t="str">
        <f>Produkty[[#This Row],[Symbol]]</f>
        <v>S-73675</v>
      </c>
      <c r="B3205" s="560">
        <v>5901466132722</v>
      </c>
      <c r="C3205" t="s">
        <v>13560</v>
      </c>
      <c r="D3205" t="s">
        <v>7450</v>
      </c>
      <c r="E3205" t="s">
        <v>13561</v>
      </c>
      <c r="F3205" t="s">
        <v>4095</v>
      </c>
      <c r="G3205">
        <v>12.62</v>
      </c>
      <c r="H3205" t="s">
        <v>13563</v>
      </c>
    </row>
    <row r="3206" spans="1:8" hidden="1" x14ac:dyDescent="0.25">
      <c r="A3206" t="str">
        <f>Produkty[[#This Row],[Symbol]]</f>
        <v>S-71993</v>
      </c>
      <c r="B3206" s="560">
        <v>5901466132883</v>
      </c>
      <c r="C3206" t="s">
        <v>13564</v>
      </c>
      <c r="D3206" t="s">
        <v>7099</v>
      </c>
      <c r="E3206" t="s">
        <v>13565</v>
      </c>
      <c r="F3206" t="s">
        <v>4104</v>
      </c>
      <c r="G3206">
        <v>31.63</v>
      </c>
      <c r="H3206" t="s">
        <v>13566</v>
      </c>
    </row>
    <row r="3207" spans="1:8" hidden="1" x14ac:dyDescent="0.25">
      <c r="A3207" t="str">
        <f>Produkty[[#This Row],[Symbol]]</f>
        <v>S-73619</v>
      </c>
      <c r="B3207" s="560">
        <v>5901466132906</v>
      </c>
      <c r="C3207" t="s">
        <v>13567</v>
      </c>
      <c r="D3207" t="s">
        <v>7311</v>
      </c>
      <c r="E3207" t="s">
        <v>13568</v>
      </c>
      <c r="F3207" t="s">
        <v>4095</v>
      </c>
      <c r="G3207">
        <v>32.76</v>
      </c>
      <c r="H3207" t="s">
        <v>13569</v>
      </c>
    </row>
    <row r="3208" spans="1:8" hidden="1" x14ac:dyDescent="0.25">
      <c r="A3208" t="str">
        <f>Produkty[[#This Row],[Symbol]]</f>
        <v>S-73621</v>
      </c>
      <c r="B3208" s="560">
        <v>5901466132913</v>
      </c>
      <c r="C3208" t="s">
        <v>13570</v>
      </c>
      <c r="D3208" t="s">
        <v>7311</v>
      </c>
      <c r="E3208" t="s">
        <v>13571</v>
      </c>
      <c r="F3208" t="s">
        <v>4095</v>
      </c>
      <c r="G3208">
        <v>46.68</v>
      </c>
      <c r="H3208" t="s">
        <v>13572</v>
      </c>
    </row>
    <row r="3209" spans="1:8" hidden="1" x14ac:dyDescent="0.25">
      <c r="A3209" t="str">
        <f>Produkty[[#This Row],[Symbol]]</f>
        <v>S-73622</v>
      </c>
      <c r="B3209" s="560">
        <v>5901466132920</v>
      </c>
      <c r="C3209" t="s">
        <v>13573</v>
      </c>
      <c r="D3209" t="s">
        <v>7311</v>
      </c>
      <c r="E3209" t="s">
        <v>13574</v>
      </c>
      <c r="F3209" t="s">
        <v>4095</v>
      </c>
      <c r="G3209">
        <v>63.18</v>
      </c>
      <c r="H3209" t="s">
        <v>13575</v>
      </c>
    </row>
    <row r="3210" spans="1:8" hidden="1" x14ac:dyDescent="0.25">
      <c r="A3210" t="str">
        <f>Produkty[[#This Row],[Symbol]]</f>
        <v>S-73623</v>
      </c>
      <c r="B3210" s="560">
        <v>5901466132937</v>
      </c>
      <c r="C3210" t="s">
        <v>13576</v>
      </c>
      <c r="D3210" t="s">
        <v>7311</v>
      </c>
      <c r="E3210" t="s">
        <v>13577</v>
      </c>
      <c r="F3210" t="s">
        <v>4095</v>
      </c>
      <c r="G3210">
        <v>76.290000000000006</v>
      </c>
      <c r="H3210" t="s">
        <v>13578</v>
      </c>
    </row>
    <row r="3211" spans="1:8" hidden="1" x14ac:dyDescent="0.25">
      <c r="A3211" t="str">
        <f>Produkty[[#This Row],[Symbol]]</f>
        <v>S-73624</v>
      </c>
      <c r="B3211" s="560">
        <v>5901466132944</v>
      </c>
      <c r="C3211" t="s">
        <v>13579</v>
      </c>
      <c r="D3211" t="s">
        <v>7311</v>
      </c>
      <c r="E3211" t="s">
        <v>13580</v>
      </c>
      <c r="F3211" t="s">
        <v>4095</v>
      </c>
      <c r="G3211">
        <v>95.44</v>
      </c>
      <c r="H3211" t="s">
        <v>13581</v>
      </c>
    </row>
    <row r="3212" spans="1:8" hidden="1" x14ac:dyDescent="0.25">
      <c r="A3212" t="str">
        <f>Produkty[[#This Row],[Symbol]]</f>
        <v>S-73625</v>
      </c>
      <c r="B3212" s="560">
        <v>5901466132951</v>
      </c>
      <c r="C3212" t="s">
        <v>13582</v>
      </c>
      <c r="D3212" t="s">
        <v>7311</v>
      </c>
      <c r="E3212" t="s">
        <v>13583</v>
      </c>
      <c r="F3212" t="s">
        <v>4095</v>
      </c>
      <c r="G3212">
        <v>119.32</v>
      </c>
      <c r="H3212" t="s">
        <v>13584</v>
      </c>
    </row>
    <row r="3213" spans="1:8" hidden="1" x14ac:dyDescent="0.25">
      <c r="A3213" t="str">
        <f>Produkty[[#This Row],[Symbol]]</f>
        <v>S-73627</v>
      </c>
      <c r="B3213" s="560">
        <v>5901466132968</v>
      </c>
      <c r="C3213" t="s">
        <v>13585</v>
      </c>
      <c r="D3213" t="s">
        <v>7311</v>
      </c>
      <c r="E3213" t="s">
        <v>13586</v>
      </c>
      <c r="F3213" t="s">
        <v>4095</v>
      </c>
      <c r="G3213">
        <v>142.41</v>
      </c>
      <c r="H3213" t="s">
        <v>13587</v>
      </c>
    </row>
    <row r="3214" spans="1:8" hidden="1" x14ac:dyDescent="0.25">
      <c r="A3214" t="str">
        <f>Produkty[[#This Row],[Symbol]]</f>
        <v>S-73629</v>
      </c>
      <c r="B3214" s="560">
        <v>5901466132982</v>
      </c>
      <c r="C3214" t="s">
        <v>13588</v>
      </c>
      <c r="D3214" t="s">
        <v>7311</v>
      </c>
      <c r="E3214" t="s">
        <v>13589</v>
      </c>
      <c r="F3214" t="s">
        <v>4095</v>
      </c>
      <c r="G3214">
        <v>151.69999999999999</v>
      </c>
      <c r="H3214" t="s">
        <v>13590</v>
      </c>
    </row>
    <row r="3215" spans="1:8" hidden="1" x14ac:dyDescent="0.25">
      <c r="A3215" t="str">
        <f>Produkty[[#This Row],[Symbol]]</f>
        <v>S-73681</v>
      </c>
      <c r="B3215" s="560">
        <v>5901466132999</v>
      </c>
      <c r="C3215" t="s">
        <v>13591</v>
      </c>
      <c r="D3215" t="s">
        <v>7351</v>
      </c>
      <c r="E3215" t="s">
        <v>13592</v>
      </c>
      <c r="F3215" t="s">
        <v>4095</v>
      </c>
      <c r="G3215">
        <v>113.51</v>
      </c>
      <c r="H3215" t="s">
        <v>13593</v>
      </c>
    </row>
    <row r="3216" spans="1:8" hidden="1" x14ac:dyDescent="0.25">
      <c r="A3216" t="str">
        <f>Produkty[[#This Row],[Symbol]]</f>
        <v>S-73682</v>
      </c>
      <c r="B3216" s="560">
        <v>5901466133002</v>
      </c>
      <c r="C3216" t="s">
        <v>13594</v>
      </c>
      <c r="D3216" t="s">
        <v>7351</v>
      </c>
      <c r="E3216" t="s">
        <v>13595</v>
      </c>
      <c r="F3216" t="s">
        <v>4095</v>
      </c>
      <c r="G3216">
        <v>227.01</v>
      </c>
      <c r="H3216" t="s">
        <v>13596</v>
      </c>
    </row>
    <row r="3217" spans="1:8" hidden="1" x14ac:dyDescent="0.25">
      <c r="A3217" t="str">
        <f>Produkty[[#This Row],[Symbol]]</f>
        <v>S-73683</v>
      </c>
      <c r="B3217" s="560">
        <v>5901466133019</v>
      </c>
      <c r="C3217" t="s">
        <v>13597</v>
      </c>
      <c r="D3217" t="s">
        <v>7351</v>
      </c>
      <c r="E3217" t="s">
        <v>13598</v>
      </c>
      <c r="F3217" t="s">
        <v>4095</v>
      </c>
      <c r="G3217">
        <v>132.96</v>
      </c>
      <c r="H3217" t="s">
        <v>13599</v>
      </c>
    </row>
    <row r="3218" spans="1:8" hidden="1" x14ac:dyDescent="0.25">
      <c r="A3218" t="str">
        <f>Produkty[[#This Row],[Symbol]]</f>
        <v>S-73684</v>
      </c>
      <c r="B3218" s="560">
        <v>5901466133026</v>
      </c>
      <c r="C3218" t="s">
        <v>13600</v>
      </c>
      <c r="D3218" t="s">
        <v>7351</v>
      </c>
      <c r="E3218" t="s">
        <v>13601</v>
      </c>
      <c r="F3218" t="s">
        <v>4095</v>
      </c>
      <c r="G3218">
        <v>265.93</v>
      </c>
      <c r="H3218" t="s">
        <v>13602</v>
      </c>
    </row>
    <row r="3219" spans="1:8" hidden="1" x14ac:dyDescent="0.25">
      <c r="A3219" t="str">
        <f>Produkty[[#This Row],[Symbol]]</f>
        <v>S-73685</v>
      </c>
      <c r="B3219" s="560">
        <v>5901466133033</v>
      </c>
      <c r="C3219" t="s">
        <v>13603</v>
      </c>
      <c r="D3219" t="s">
        <v>7351</v>
      </c>
      <c r="E3219" t="s">
        <v>13604</v>
      </c>
      <c r="F3219" t="s">
        <v>4095</v>
      </c>
      <c r="G3219">
        <v>154.06</v>
      </c>
      <c r="H3219" t="s">
        <v>13605</v>
      </c>
    </row>
    <row r="3220" spans="1:8" hidden="1" x14ac:dyDescent="0.25">
      <c r="A3220" t="str">
        <f>Produkty[[#This Row],[Symbol]]</f>
        <v>S-73686</v>
      </c>
      <c r="B3220" s="560">
        <v>5901466133040</v>
      </c>
      <c r="C3220" t="s">
        <v>13606</v>
      </c>
      <c r="D3220" t="s">
        <v>7351</v>
      </c>
      <c r="E3220" t="s">
        <v>13607</v>
      </c>
      <c r="F3220" t="s">
        <v>4095</v>
      </c>
      <c r="G3220">
        <v>308.08999999999997</v>
      </c>
      <c r="H3220" t="s">
        <v>13608</v>
      </c>
    </row>
    <row r="3221" spans="1:8" hidden="1" x14ac:dyDescent="0.25">
      <c r="A3221" t="str">
        <f>Produkty[[#This Row],[Symbol]]</f>
        <v>S-73687</v>
      </c>
      <c r="B3221" s="560">
        <v>5901466133057</v>
      </c>
      <c r="C3221" t="s">
        <v>13609</v>
      </c>
      <c r="D3221" t="s">
        <v>7351</v>
      </c>
      <c r="E3221" t="s">
        <v>13610</v>
      </c>
      <c r="F3221" t="s">
        <v>4095</v>
      </c>
      <c r="G3221">
        <v>218.92</v>
      </c>
      <c r="H3221" t="s">
        <v>13611</v>
      </c>
    </row>
    <row r="3222" spans="1:8" hidden="1" x14ac:dyDescent="0.25">
      <c r="A3222" t="str">
        <f>Produkty[[#This Row],[Symbol]]</f>
        <v>S-73688</v>
      </c>
      <c r="B3222" s="560">
        <v>5901466133064</v>
      </c>
      <c r="C3222" t="s">
        <v>13612</v>
      </c>
      <c r="D3222" t="s">
        <v>7351</v>
      </c>
      <c r="E3222" t="s">
        <v>13613</v>
      </c>
      <c r="F3222" t="s">
        <v>4095</v>
      </c>
      <c r="G3222">
        <v>437.81</v>
      </c>
      <c r="H3222" t="s">
        <v>13614</v>
      </c>
    </row>
    <row r="3223" spans="1:8" hidden="1" x14ac:dyDescent="0.25">
      <c r="A3223" t="str">
        <f>Produkty[[#This Row],[Symbol]]</f>
        <v>S-73689</v>
      </c>
      <c r="B3223" s="560">
        <v>5901466133071</v>
      </c>
      <c r="C3223" t="s">
        <v>13615</v>
      </c>
      <c r="D3223" t="s">
        <v>7351</v>
      </c>
      <c r="E3223" t="s">
        <v>13616</v>
      </c>
      <c r="F3223" t="s">
        <v>4095</v>
      </c>
      <c r="G3223">
        <v>291.87</v>
      </c>
      <c r="H3223" t="s">
        <v>13617</v>
      </c>
    </row>
    <row r="3224" spans="1:8" hidden="1" x14ac:dyDescent="0.25">
      <c r="A3224" t="str">
        <f>Produkty[[#This Row],[Symbol]]</f>
        <v>S-73690</v>
      </c>
      <c r="B3224" s="560">
        <v>5901466133088</v>
      </c>
      <c r="C3224" t="s">
        <v>13618</v>
      </c>
      <c r="D3224" t="s">
        <v>7351</v>
      </c>
      <c r="E3224" t="s">
        <v>13619</v>
      </c>
      <c r="F3224" t="s">
        <v>4095</v>
      </c>
      <c r="G3224">
        <v>583.74</v>
      </c>
      <c r="H3224" t="s">
        <v>13620</v>
      </c>
    </row>
    <row r="3225" spans="1:8" hidden="1" x14ac:dyDescent="0.25">
      <c r="A3225" t="str">
        <f>Produkty[[#This Row],[Symbol]]</f>
        <v>S-73691</v>
      </c>
      <c r="B3225" s="560">
        <v>5901466133095</v>
      </c>
      <c r="C3225" t="s">
        <v>13621</v>
      </c>
      <c r="D3225" t="s">
        <v>7351</v>
      </c>
      <c r="E3225" t="s">
        <v>13622</v>
      </c>
      <c r="F3225" t="s">
        <v>4095</v>
      </c>
      <c r="G3225">
        <v>351.02</v>
      </c>
      <c r="H3225" t="s">
        <v>13623</v>
      </c>
    </row>
    <row r="3226" spans="1:8" hidden="1" x14ac:dyDescent="0.25">
      <c r="A3226" t="str">
        <f>Produkty[[#This Row],[Symbol]]</f>
        <v>S-73692</v>
      </c>
      <c r="B3226" s="560">
        <v>5901466133101</v>
      </c>
      <c r="C3226" t="s">
        <v>13624</v>
      </c>
      <c r="D3226" t="s">
        <v>7351</v>
      </c>
      <c r="E3226" t="s">
        <v>13625</v>
      </c>
      <c r="F3226" t="s">
        <v>4095</v>
      </c>
      <c r="G3226">
        <v>702.05</v>
      </c>
      <c r="H3226" t="s">
        <v>13626</v>
      </c>
    </row>
    <row r="3227" spans="1:8" hidden="1" x14ac:dyDescent="0.25">
      <c r="A3227" t="str">
        <f>Produkty[[#This Row],[Symbol]]</f>
        <v>S-73693</v>
      </c>
      <c r="B3227" s="560">
        <v>5901466133118</v>
      </c>
      <c r="C3227" t="s">
        <v>13627</v>
      </c>
      <c r="D3227" t="s">
        <v>7351</v>
      </c>
      <c r="E3227" t="s">
        <v>13628</v>
      </c>
      <c r="F3227" t="s">
        <v>4095</v>
      </c>
      <c r="G3227">
        <v>532.24</v>
      </c>
      <c r="H3227" t="s">
        <v>13629</v>
      </c>
    </row>
    <row r="3228" spans="1:8" hidden="1" x14ac:dyDescent="0.25">
      <c r="A3228" t="str">
        <f>Produkty[[#This Row],[Symbol]]</f>
        <v>S-73694</v>
      </c>
      <c r="B3228" s="560">
        <v>5901466133125</v>
      </c>
      <c r="C3228" t="s">
        <v>13630</v>
      </c>
      <c r="D3228" t="s">
        <v>7351</v>
      </c>
      <c r="E3228" t="s">
        <v>13631</v>
      </c>
      <c r="F3228" t="s">
        <v>4095</v>
      </c>
      <c r="G3228">
        <v>1064.48</v>
      </c>
      <c r="H3228" t="s">
        <v>13632</v>
      </c>
    </row>
    <row r="3229" spans="1:8" hidden="1" x14ac:dyDescent="0.25">
      <c r="A3229" t="str">
        <f>Produkty[[#This Row],[Symbol]]</f>
        <v>S-47781</v>
      </c>
      <c r="B3229" s="560">
        <v>5901466133132</v>
      </c>
      <c r="C3229" t="s">
        <v>13633</v>
      </c>
      <c r="D3229" t="s">
        <v>7351</v>
      </c>
      <c r="E3229" t="s">
        <v>13634</v>
      </c>
      <c r="F3229" t="s">
        <v>4095</v>
      </c>
      <c r="G3229">
        <v>18.16</v>
      </c>
      <c r="H3229" t="s">
        <v>13635</v>
      </c>
    </row>
    <row r="3230" spans="1:8" hidden="1" x14ac:dyDescent="0.25">
      <c r="A3230" t="str">
        <f>Produkty[[#This Row],[Symbol]]</f>
        <v>S042276652</v>
      </c>
      <c r="B3230" s="560">
        <v>5901466133149</v>
      </c>
      <c r="C3230" t="s">
        <v>40619</v>
      </c>
      <c r="D3230" t="s">
        <v>4102</v>
      </c>
      <c r="E3230" t="s">
        <v>13636</v>
      </c>
      <c r="F3230" t="s">
        <v>4095</v>
      </c>
      <c r="G3230">
        <v>14.66</v>
      </c>
      <c r="H3230" t="s">
        <v>13637</v>
      </c>
    </row>
    <row r="3231" spans="1:8" hidden="1" x14ac:dyDescent="0.25">
      <c r="A3231" t="str">
        <f>Produkty[[#This Row],[Symbol]]</f>
        <v>S-76654</v>
      </c>
      <c r="B3231" s="560">
        <v>5901466133156</v>
      </c>
      <c r="C3231" t="s">
        <v>13638</v>
      </c>
      <c r="D3231" t="s">
        <v>4102</v>
      </c>
      <c r="E3231" t="s">
        <v>13639</v>
      </c>
      <c r="F3231" t="s">
        <v>4095</v>
      </c>
      <c r="G3231">
        <v>28.53</v>
      </c>
      <c r="H3231" t="s">
        <v>13640</v>
      </c>
    </row>
    <row r="3232" spans="1:8" hidden="1" x14ac:dyDescent="0.25">
      <c r="A3232" t="str">
        <f>Produkty[[#This Row],[Symbol]]</f>
        <v>S042138465</v>
      </c>
      <c r="B3232" s="560">
        <v>5901466133163</v>
      </c>
      <c r="C3232" t="s">
        <v>13641</v>
      </c>
      <c r="D3232" t="s">
        <v>4102</v>
      </c>
      <c r="E3232" t="s">
        <v>13642</v>
      </c>
      <c r="F3232" t="s">
        <v>4095</v>
      </c>
      <c r="G3232">
        <v>25.71</v>
      </c>
      <c r="H3232" t="s">
        <v>13643</v>
      </c>
    </row>
    <row r="3233" spans="1:8" hidden="1" x14ac:dyDescent="0.25">
      <c r="A3233" t="str">
        <f>Produkty[[#This Row],[Symbol]]</f>
        <v>S-78516</v>
      </c>
      <c r="B3233" s="560">
        <v>5901466133170</v>
      </c>
      <c r="C3233" t="s">
        <v>13644</v>
      </c>
      <c r="D3233" t="s">
        <v>7240</v>
      </c>
      <c r="E3233" t="s">
        <v>13645</v>
      </c>
      <c r="F3233" t="s">
        <v>9633</v>
      </c>
      <c r="G3233">
        <v>208.39</v>
      </c>
      <c r="H3233" t="s">
        <v>13646</v>
      </c>
    </row>
    <row r="3234" spans="1:8" hidden="1" x14ac:dyDescent="0.25">
      <c r="A3234" t="str">
        <f>Produkty[[#This Row],[Symbol]]</f>
        <v>S-78945</v>
      </c>
      <c r="B3234" s="560">
        <v>5901466133187</v>
      </c>
      <c r="C3234" t="s">
        <v>13647</v>
      </c>
      <c r="D3234" t="s">
        <v>7240</v>
      </c>
      <c r="E3234" t="s">
        <v>13648</v>
      </c>
      <c r="F3234" t="s">
        <v>9633</v>
      </c>
      <c r="G3234">
        <v>285.3</v>
      </c>
      <c r="H3234" t="s">
        <v>13649</v>
      </c>
    </row>
    <row r="3235" spans="1:8" hidden="1" x14ac:dyDescent="0.25">
      <c r="A3235" t="str">
        <f>Produkty[[#This Row],[Symbol]]</f>
        <v>S-78946</v>
      </c>
      <c r="B3235" s="560">
        <v>5901466133194</v>
      </c>
      <c r="C3235" t="s">
        <v>13650</v>
      </c>
      <c r="D3235" t="s">
        <v>7240</v>
      </c>
      <c r="E3235" t="s">
        <v>13651</v>
      </c>
      <c r="F3235" t="s">
        <v>9633</v>
      </c>
      <c r="G3235">
        <v>285.3</v>
      </c>
      <c r="H3235" t="s">
        <v>13652</v>
      </c>
    </row>
    <row r="3236" spans="1:8" hidden="1" x14ac:dyDescent="0.25">
      <c r="A3236" t="str">
        <f>Produkty[[#This Row],[Symbol]]</f>
        <v>S-78947</v>
      </c>
      <c r="B3236" s="560">
        <v>5901466133200</v>
      </c>
      <c r="C3236" t="s">
        <v>13653</v>
      </c>
      <c r="D3236" t="s">
        <v>7240</v>
      </c>
      <c r="E3236" t="s">
        <v>13654</v>
      </c>
      <c r="F3236" t="s">
        <v>9633</v>
      </c>
      <c r="G3236">
        <v>285.3</v>
      </c>
      <c r="H3236" t="s">
        <v>13655</v>
      </c>
    </row>
    <row r="3237" spans="1:8" hidden="1" x14ac:dyDescent="0.25">
      <c r="A3237" t="str">
        <f>Produkty[[#This Row],[Symbol]]</f>
        <v>S-78948</v>
      </c>
      <c r="B3237" s="560">
        <v>5901466133217</v>
      </c>
      <c r="C3237" t="s">
        <v>13656</v>
      </c>
      <c r="D3237" t="s">
        <v>7240</v>
      </c>
      <c r="E3237" t="s">
        <v>13657</v>
      </c>
      <c r="F3237" t="s">
        <v>9633</v>
      </c>
      <c r="G3237">
        <v>285.3</v>
      </c>
      <c r="H3237" t="s">
        <v>13658</v>
      </c>
    </row>
    <row r="3238" spans="1:8" hidden="1" x14ac:dyDescent="0.25">
      <c r="A3238" t="str">
        <f>Produkty[[#This Row],[Symbol]]</f>
        <v>S-78949</v>
      </c>
      <c r="B3238" s="560">
        <v>5901466133224</v>
      </c>
      <c r="C3238" t="s">
        <v>13659</v>
      </c>
      <c r="D3238" t="s">
        <v>7240</v>
      </c>
      <c r="E3238" t="s">
        <v>13660</v>
      </c>
      <c r="F3238" t="s">
        <v>9633</v>
      </c>
      <c r="G3238">
        <v>285.3</v>
      </c>
      <c r="H3238" t="s">
        <v>13661</v>
      </c>
    </row>
    <row r="3239" spans="1:8" hidden="1" x14ac:dyDescent="0.25">
      <c r="A3239" t="str">
        <f>Produkty[[#This Row],[Symbol]]</f>
        <v>S-78950</v>
      </c>
      <c r="B3239" s="560">
        <v>5901466133231</v>
      </c>
      <c r="C3239" t="s">
        <v>13662</v>
      </c>
      <c r="D3239" t="s">
        <v>7240</v>
      </c>
      <c r="E3239" t="s">
        <v>13663</v>
      </c>
      <c r="F3239" t="s">
        <v>9633</v>
      </c>
      <c r="G3239">
        <v>285.3</v>
      </c>
      <c r="H3239" t="s">
        <v>13664</v>
      </c>
    </row>
    <row r="3240" spans="1:8" hidden="1" x14ac:dyDescent="0.25">
      <c r="A3240" t="str">
        <f>Produkty[[#This Row],[Symbol]]</f>
        <v>S-78951</v>
      </c>
      <c r="B3240" s="560">
        <v>5901466133248</v>
      </c>
      <c r="C3240" t="s">
        <v>13665</v>
      </c>
      <c r="D3240" t="s">
        <v>7240</v>
      </c>
      <c r="E3240" t="s">
        <v>13666</v>
      </c>
      <c r="F3240" t="s">
        <v>9633</v>
      </c>
      <c r="G3240">
        <v>285.3</v>
      </c>
      <c r="H3240" t="s">
        <v>13667</v>
      </c>
    </row>
    <row r="3241" spans="1:8" hidden="1" x14ac:dyDescent="0.25">
      <c r="A3241" t="str">
        <f>Produkty[[#This Row],[Symbol]]</f>
        <v>S-78930</v>
      </c>
      <c r="B3241" s="560">
        <v>5901466133255</v>
      </c>
      <c r="C3241" t="s">
        <v>13668</v>
      </c>
      <c r="D3241" t="s">
        <v>7240</v>
      </c>
      <c r="E3241" t="s">
        <v>13669</v>
      </c>
      <c r="F3241" t="s">
        <v>9633</v>
      </c>
      <c r="G3241">
        <v>409.36</v>
      </c>
      <c r="H3241" t="s">
        <v>13670</v>
      </c>
    </row>
    <row r="3242" spans="1:8" hidden="1" x14ac:dyDescent="0.25">
      <c r="A3242" t="str">
        <f>Produkty[[#This Row],[Symbol]]</f>
        <v>S-78931</v>
      </c>
      <c r="B3242" s="560">
        <v>5901466133262</v>
      </c>
      <c r="C3242" t="s">
        <v>13671</v>
      </c>
      <c r="D3242" t="s">
        <v>7240</v>
      </c>
      <c r="E3242" t="s">
        <v>13672</v>
      </c>
      <c r="F3242" t="s">
        <v>9633</v>
      </c>
      <c r="G3242">
        <v>409.36</v>
      </c>
      <c r="H3242" t="s">
        <v>13673</v>
      </c>
    </row>
    <row r="3243" spans="1:8" hidden="1" x14ac:dyDescent="0.25">
      <c r="A3243" t="str">
        <f>Produkty[[#This Row],[Symbol]]</f>
        <v>S-78932</v>
      </c>
      <c r="B3243" s="560">
        <v>5901466133279</v>
      </c>
      <c r="C3243" t="s">
        <v>13674</v>
      </c>
      <c r="D3243" t="s">
        <v>7240</v>
      </c>
      <c r="E3243" t="s">
        <v>13675</v>
      </c>
      <c r="F3243" t="s">
        <v>9633</v>
      </c>
      <c r="G3243">
        <v>409.36</v>
      </c>
      <c r="H3243" t="s">
        <v>13676</v>
      </c>
    </row>
    <row r="3244" spans="1:8" hidden="1" x14ac:dyDescent="0.25">
      <c r="A3244" t="str">
        <f>Produkty[[#This Row],[Symbol]]</f>
        <v>S-78933</v>
      </c>
      <c r="B3244" s="560">
        <v>5901466133286</v>
      </c>
      <c r="C3244" t="s">
        <v>13677</v>
      </c>
      <c r="D3244" t="s">
        <v>7240</v>
      </c>
      <c r="E3244" t="s">
        <v>13678</v>
      </c>
      <c r="F3244" t="s">
        <v>9633</v>
      </c>
      <c r="G3244">
        <v>409.36</v>
      </c>
      <c r="H3244" t="s">
        <v>13679</v>
      </c>
    </row>
    <row r="3245" spans="1:8" hidden="1" x14ac:dyDescent="0.25">
      <c r="A3245" t="str">
        <f>Produkty[[#This Row],[Symbol]]</f>
        <v>S-78934</v>
      </c>
      <c r="B3245" s="560">
        <v>5901466133293</v>
      </c>
      <c r="C3245" t="s">
        <v>13680</v>
      </c>
      <c r="D3245" t="s">
        <v>7240</v>
      </c>
      <c r="E3245" t="s">
        <v>13681</v>
      </c>
      <c r="F3245" t="s">
        <v>9633</v>
      </c>
      <c r="G3245">
        <v>409.36</v>
      </c>
      <c r="H3245" t="s">
        <v>13682</v>
      </c>
    </row>
    <row r="3246" spans="1:8" hidden="1" x14ac:dyDescent="0.25">
      <c r="A3246" t="str">
        <f>Produkty[[#This Row],[Symbol]]</f>
        <v>S-78935</v>
      </c>
      <c r="B3246" s="560">
        <v>5901466133309</v>
      </c>
      <c r="C3246" t="s">
        <v>13683</v>
      </c>
      <c r="D3246" t="s">
        <v>7240</v>
      </c>
      <c r="E3246" t="s">
        <v>13684</v>
      </c>
      <c r="F3246" t="s">
        <v>9633</v>
      </c>
      <c r="G3246">
        <v>409.36</v>
      </c>
      <c r="H3246" t="s">
        <v>13685</v>
      </c>
    </row>
    <row r="3247" spans="1:8" hidden="1" x14ac:dyDescent="0.25">
      <c r="A3247" t="str">
        <f>Produkty[[#This Row],[Symbol]]</f>
        <v>S-78936</v>
      </c>
      <c r="B3247" s="560">
        <v>5901466133316</v>
      </c>
      <c r="C3247" t="s">
        <v>13686</v>
      </c>
      <c r="D3247" t="s">
        <v>7240</v>
      </c>
      <c r="E3247" t="s">
        <v>13687</v>
      </c>
      <c r="F3247" t="s">
        <v>9633</v>
      </c>
      <c r="G3247">
        <v>409.36</v>
      </c>
      <c r="H3247" t="s">
        <v>13688</v>
      </c>
    </row>
    <row r="3248" spans="1:8" hidden="1" x14ac:dyDescent="0.25">
      <c r="A3248" t="str">
        <f>Produkty[[#This Row],[Symbol]]</f>
        <v>S-78937</v>
      </c>
      <c r="B3248" s="560">
        <v>5901466133323</v>
      </c>
      <c r="C3248" t="s">
        <v>13689</v>
      </c>
      <c r="D3248" t="s">
        <v>7240</v>
      </c>
      <c r="E3248" t="s">
        <v>13690</v>
      </c>
      <c r="F3248" t="s">
        <v>9633</v>
      </c>
      <c r="G3248">
        <v>357.37</v>
      </c>
      <c r="H3248" t="s">
        <v>13691</v>
      </c>
    </row>
    <row r="3249" spans="1:8" hidden="1" x14ac:dyDescent="0.25">
      <c r="A3249" t="str">
        <f>Produkty[[#This Row],[Symbol]]</f>
        <v>S-78938</v>
      </c>
      <c r="B3249" s="560">
        <v>5901466133330</v>
      </c>
      <c r="C3249" t="s">
        <v>13692</v>
      </c>
      <c r="D3249" t="s">
        <v>7240</v>
      </c>
      <c r="E3249" t="s">
        <v>13693</v>
      </c>
      <c r="F3249" t="s">
        <v>9633</v>
      </c>
      <c r="G3249">
        <v>357.37</v>
      </c>
      <c r="H3249" t="s">
        <v>13694</v>
      </c>
    </row>
    <row r="3250" spans="1:8" hidden="1" x14ac:dyDescent="0.25">
      <c r="A3250" t="str">
        <f>Produkty[[#This Row],[Symbol]]</f>
        <v>S-78939</v>
      </c>
      <c r="B3250" s="560">
        <v>5901466133347</v>
      </c>
      <c r="C3250" t="s">
        <v>13695</v>
      </c>
      <c r="D3250" t="s">
        <v>7240</v>
      </c>
      <c r="E3250" t="s">
        <v>13696</v>
      </c>
      <c r="F3250" t="s">
        <v>9633</v>
      </c>
      <c r="G3250">
        <v>357.37</v>
      </c>
      <c r="H3250" t="s">
        <v>13697</v>
      </c>
    </row>
    <row r="3251" spans="1:8" hidden="1" x14ac:dyDescent="0.25">
      <c r="A3251" t="str">
        <f>Produkty[[#This Row],[Symbol]]</f>
        <v>S-78940</v>
      </c>
      <c r="B3251" s="560">
        <v>5901466133354</v>
      </c>
      <c r="C3251" t="s">
        <v>13698</v>
      </c>
      <c r="D3251" t="s">
        <v>7240</v>
      </c>
      <c r="E3251" t="s">
        <v>13699</v>
      </c>
      <c r="F3251" t="s">
        <v>9633</v>
      </c>
      <c r="G3251">
        <v>357.37</v>
      </c>
      <c r="H3251" t="s">
        <v>13700</v>
      </c>
    </row>
    <row r="3252" spans="1:8" hidden="1" x14ac:dyDescent="0.25">
      <c r="A3252" t="str">
        <f>Produkty[[#This Row],[Symbol]]</f>
        <v>S-78941</v>
      </c>
      <c r="B3252" s="560">
        <v>5901466133361</v>
      </c>
      <c r="C3252" t="s">
        <v>13701</v>
      </c>
      <c r="D3252" t="s">
        <v>7240</v>
      </c>
      <c r="E3252" t="s">
        <v>13702</v>
      </c>
      <c r="F3252" t="s">
        <v>9633</v>
      </c>
      <c r="G3252">
        <v>357.37</v>
      </c>
      <c r="H3252" t="s">
        <v>13703</v>
      </c>
    </row>
    <row r="3253" spans="1:8" hidden="1" x14ac:dyDescent="0.25">
      <c r="A3253" t="str">
        <f>Produkty[[#This Row],[Symbol]]</f>
        <v>S-78942</v>
      </c>
      <c r="B3253" s="560">
        <v>5901466133378</v>
      </c>
      <c r="C3253" t="s">
        <v>13704</v>
      </c>
      <c r="D3253" t="s">
        <v>7240</v>
      </c>
      <c r="E3253" t="s">
        <v>13705</v>
      </c>
      <c r="F3253" t="s">
        <v>9633</v>
      </c>
      <c r="G3253">
        <v>357.37</v>
      </c>
      <c r="H3253" t="s">
        <v>13706</v>
      </c>
    </row>
    <row r="3254" spans="1:8" hidden="1" x14ac:dyDescent="0.25">
      <c r="A3254" t="str">
        <f>Produkty[[#This Row],[Symbol]]</f>
        <v>S-78943</v>
      </c>
      <c r="B3254" s="560">
        <v>5901466133385</v>
      </c>
      <c r="C3254" t="s">
        <v>13707</v>
      </c>
      <c r="D3254" t="s">
        <v>7240</v>
      </c>
      <c r="E3254" t="s">
        <v>13708</v>
      </c>
      <c r="F3254" t="s">
        <v>9633</v>
      </c>
      <c r="G3254">
        <v>357.37</v>
      </c>
      <c r="H3254" t="s">
        <v>13709</v>
      </c>
    </row>
    <row r="3255" spans="1:8" hidden="1" x14ac:dyDescent="0.25">
      <c r="A3255" t="str">
        <f>Produkty[[#This Row],[Symbol]]</f>
        <v>S-44310</v>
      </c>
      <c r="B3255" s="560">
        <v>5901466133392</v>
      </c>
      <c r="C3255" t="s">
        <v>13710</v>
      </c>
      <c r="D3255" t="s">
        <v>7240</v>
      </c>
      <c r="E3255" t="s">
        <v>13711</v>
      </c>
      <c r="F3255" t="s">
        <v>4095</v>
      </c>
      <c r="G3255">
        <v>151.96</v>
      </c>
      <c r="H3255" t="s">
        <v>13712</v>
      </c>
    </row>
    <row r="3256" spans="1:8" hidden="1" x14ac:dyDescent="0.25">
      <c r="A3256" t="str">
        <f>Produkty[[#This Row],[Symbol]]</f>
        <v>S-44311</v>
      </c>
      <c r="B3256" s="560">
        <v>5901466133408</v>
      </c>
      <c r="C3256" t="s">
        <v>13713</v>
      </c>
      <c r="D3256" t="s">
        <v>7240</v>
      </c>
      <c r="E3256" t="s">
        <v>13714</v>
      </c>
      <c r="F3256" t="s">
        <v>4095</v>
      </c>
      <c r="G3256">
        <v>151.96</v>
      </c>
      <c r="H3256" t="s">
        <v>13715</v>
      </c>
    </row>
    <row r="3257" spans="1:8" hidden="1" x14ac:dyDescent="0.25">
      <c r="A3257" t="str">
        <f>Produkty[[#This Row],[Symbol]]</f>
        <v>S-44312</v>
      </c>
      <c r="B3257" s="560">
        <v>5901466133415</v>
      </c>
      <c r="C3257" t="s">
        <v>13716</v>
      </c>
      <c r="D3257" t="s">
        <v>7240</v>
      </c>
      <c r="E3257" t="s">
        <v>13717</v>
      </c>
      <c r="F3257" t="s">
        <v>4095</v>
      </c>
      <c r="G3257">
        <v>151.96</v>
      </c>
      <c r="H3257" t="s">
        <v>13718</v>
      </c>
    </row>
    <row r="3258" spans="1:8" hidden="1" x14ac:dyDescent="0.25">
      <c r="A3258" t="str">
        <f>Produkty[[#This Row],[Symbol]]</f>
        <v>S-44313</v>
      </c>
      <c r="B3258" s="560">
        <v>5901466133422</v>
      </c>
      <c r="C3258" t="s">
        <v>13719</v>
      </c>
      <c r="D3258" t="s">
        <v>7240</v>
      </c>
      <c r="E3258" t="s">
        <v>13720</v>
      </c>
      <c r="F3258" t="s">
        <v>4095</v>
      </c>
      <c r="G3258">
        <v>151.96</v>
      </c>
      <c r="H3258" t="s">
        <v>13721</v>
      </c>
    </row>
    <row r="3259" spans="1:8" hidden="1" x14ac:dyDescent="0.25">
      <c r="A3259" t="str">
        <f>Produkty[[#This Row],[Symbol]]</f>
        <v>S-44314</v>
      </c>
      <c r="B3259" s="560">
        <v>5901466133439</v>
      </c>
      <c r="C3259" t="s">
        <v>13722</v>
      </c>
      <c r="D3259" t="s">
        <v>7240</v>
      </c>
      <c r="E3259" t="s">
        <v>13723</v>
      </c>
      <c r="F3259" t="s">
        <v>4095</v>
      </c>
      <c r="G3259">
        <v>151.96</v>
      </c>
      <c r="H3259" t="s">
        <v>13724</v>
      </c>
    </row>
    <row r="3260" spans="1:8" hidden="1" x14ac:dyDescent="0.25">
      <c r="A3260" t="str">
        <f>Produkty[[#This Row],[Symbol]]</f>
        <v>S-44315</v>
      </c>
      <c r="B3260" s="560">
        <v>5901466133446</v>
      </c>
      <c r="C3260" t="s">
        <v>13725</v>
      </c>
      <c r="D3260" t="s">
        <v>7240</v>
      </c>
      <c r="E3260" t="s">
        <v>13726</v>
      </c>
      <c r="F3260" t="s">
        <v>4095</v>
      </c>
      <c r="G3260">
        <v>151.96</v>
      </c>
      <c r="H3260" t="s">
        <v>13727</v>
      </c>
    </row>
    <row r="3261" spans="1:8" hidden="1" x14ac:dyDescent="0.25">
      <c r="A3261" t="str">
        <f>Produkty[[#This Row],[Symbol]]</f>
        <v>S-44316</v>
      </c>
      <c r="B3261" s="560">
        <v>5901466133453</v>
      </c>
      <c r="C3261" t="s">
        <v>13728</v>
      </c>
      <c r="D3261" t="s">
        <v>7240</v>
      </c>
      <c r="E3261" t="s">
        <v>13729</v>
      </c>
      <c r="F3261" t="s">
        <v>4095</v>
      </c>
      <c r="G3261">
        <v>151.96</v>
      </c>
      <c r="H3261" t="s">
        <v>13730</v>
      </c>
    </row>
    <row r="3262" spans="1:8" hidden="1" x14ac:dyDescent="0.25">
      <c r="A3262" t="str">
        <f>Produkty[[#This Row],[Symbol]]</f>
        <v>S-47426</v>
      </c>
      <c r="B3262" s="560">
        <v>5901466133460</v>
      </c>
      <c r="C3262" t="s">
        <v>13731</v>
      </c>
      <c r="D3262" t="s">
        <v>7240</v>
      </c>
      <c r="E3262" t="s">
        <v>13732</v>
      </c>
      <c r="F3262" t="s">
        <v>9633</v>
      </c>
      <c r="G3262">
        <v>4.93</v>
      </c>
      <c r="H3262" t="s">
        <v>13733</v>
      </c>
    </row>
    <row r="3263" spans="1:8" hidden="1" x14ac:dyDescent="0.25">
      <c r="A3263" t="str">
        <f>Produkty[[#This Row],[Symbol]]</f>
        <v>S-47427</v>
      </c>
      <c r="B3263" s="560">
        <v>5901466133477</v>
      </c>
      <c r="C3263" t="s">
        <v>13734</v>
      </c>
      <c r="D3263" t="s">
        <v>7240</v>
      </c>
      <c r="E3263" t="s">
        <v>13735</v>
      </c>
      <c r="F3263" t="s">
        <v>9633</v>
      </c>
      <c r="G3263">
        <v>4.93</v>
      </c>
      <c r="H3263" t="s">
        <v>13736</v>
      </c>
    </row>
    <row r="3264" spans="1:8" hidden="1" x14ac:dyDescent="0.25">
      <c r="A3264" t="str">
        <f>Produkty[[#This Row],[Symbol]]</f>
        <v>S-47480</v>
      </c>
      <c r="B3264" s="560">
        <v>5901466133514</v>
      </c>
      <c r="C3264" t="s">
        <v>13737</v>
      </c>
      <c r="D3264" t="s">
        <v>7311</v>
      </c>
      <c r="E3264" t="s">
        <v>13738</v>
      </c>
      <c r="F3264" t="s">
        <v>4095</v>
      </c>
      <c r="G3264">
        <v>37.5</v>
      </c>
      <c r="H3264" t="s">
        <v>13739</v>
      </c>
    </row>
    <row r="3265" spans="1:8" hidden="1" x14ac:dyDescent="0.25">
      <c r="A3265" t="str">
        <f>Produkty[[#This Row],[Symbol]]</f>
        <v>TXK - 10X225</v>
      </c>
      <c r="B3265" s="560">
        <v>5901466133545</v>
      </c>
      <c r="C3265" t="s">
        <v>13740</v>
      </c>
      <c r="D3265" t="s">
        <v>4107</v>
      </c>
      <c r="E3265" t="s">
        <v>13741</v>
      </c>
      <c r="F3265" t="s">
        <v>4118</v>
      </c>
      <c r="G3265">
        <v>432.34</v>
      </c>
      <c r="H3265" t="s">
        <v>39414</v>
      </c>
    </row>
    <row r="3266" spans="1:8" hidden="1" x14ac:dyDescent="0.25">
      <c r="A3266" t="str">
        <f>Produkty[[#This Row],[Symbol]]</f>
        <v>TXK - 10X250</v>
      </c>
      <c r="B3266" s="560">
        <v>5901466133552</v>
      </c>
      <c r="C3266" t="s">
        <v>13742</v>
      </c>
      <c r="D3266" t="s">
        <v>4107</v>
      </c>
      <c r="E3266" t="s">
        <v>13743</v>
      </c>
      <c r="F3266" t="s">
        <v>4118</v>
      </c>
      <c r="G3266">
        <v>450</v>
      </c>
      <c r="H3266" t="s">
        <v>39415</v>
      </c>
    </row>
    <row r="3267" spans="1:8" hidden="1" x14ac:dyDescent="0.25">
      <c r="A3267" t="str">
        <f>Produkty[[#This Row],[Symbol]]</f>
        <v>TXK - 10X275</v>
      </c>
      <c r="B3267" s="560">
        <v>5901466133569</v>
      </c>
      <c r="C3267" t="s">
        <v>13744</v>
      </c>
      <c r="D3267" t="s">
        <v>4107</v>
      </c>
      <c r="E3267" t="s">
        <v>13745</v>
      </c>
      <c r="F3267" t="s">
        <v>4118</v>
      </c>
      <c r="G3267">
        <v>560.92999999999995</v>
      </c>
      <c r="H3267" t="s">
        <v>39416</v>
      </c>
    </row>
    <row r="3268" spans="1:8" hidden="1" x14ac:dyDescent="0.25">
      <c r="A3268" t="str">
        <f>Produkty[[#This Row],[Symbol]]</f>
        <v>TXK - 10X300</v>
      </c>
      <c r="B3268" s="560">
        <v>5901466133576</v>
      </c>
      <c r="C3268" t="s">
        <v>13746</v>
      </c>
      <c r="D3268" t="s">
        <v>4107</v>
      </c>
      <c r="E3268" t="s">
        <v>13747</v>
      </c>
      <c r="F3268" t="s">
        <v>4118</v>
      </c>
      <c r="G3268">
        <v>596.25</v>
      </c>
      <c r="H3268" t="s">
        <v>39417</v>
      </c>
    </row>
    <row r="3269" spans="1:8" hidden="1" x14ac:dyDescent="0.25">
      <c r="A3269" t="str">
        <f>Produkty[[#This Row],[Symbol]]</f>
        <v>ZTB62-BIAŁA</v>
      </c>
      <c r="B3269" s="560">
        <v>5901466133583</v>
      </c>
      <c r="C3269" t="s">
        <v>13748</v>
      </c>
      <c r="D3269" t="s">
        <v>4107</v>
      </c>
      <c r="E3269" t="s">
        <v>13749</v>
      </c>
      <c r="F3269" t="s">
        <v>4118</v>
      </c>
      <c r="G3269">
        <v>15.61</v>
      </c>
      <c r="H3269" t="s">
        <v>39405</v>
      </c>
    </row>
    <row r="3270" spans="1:8" hidden="1" x14ac:dyDescent="0.25">
      <c r="A3270" t="str">
        <f>Produkty[[#This Row],[Symbol]]</f>
        <v>ZTSZ 62-SZARA</v>
      </c>
      <c r="B3270" s="560">
        <v>5901466133590</v>
      </c>
      <c r="C3270" t="s">
        <v>13750</v>
      </c>
      <c r="D3270" t="s">
        <v>4107</v>
      </c>
      <c r="E3270" t="s">
        <v>13751</v>
      </c>
      <c r="F3270" t="s">
        <v>4118</v>
      </c>
      <c r="G3270">
        <v>18.399999999999999</v>
      </c>
      <c r="H3270" t="s">
        <v>39354</v>
      </c>
    </row>
    <row r="3271" spans="1:8" hidden="1" x14ac:dyDescent="0.25">
      <c r="A3271" t="str">
        <f>Produkty[[#This Row],[Symbol]]</f>
        <v>S-12530</v>
      </c>
      <c r="B3271" s="560">
        <v>5901466133606</v>
      </c>
      <c r="C3271" t="s">
        <v>13752</v>
      </c>
      <c r="D3271" t="s">
        <v>4107</v>
      </c>
      <c r="E3271" t="s">
        <v>13753</v>
      </c>
      <c r="F3271" t="s">
        <v>4095</v>
      </c>
      <c r="G3271">
        <v>55.55</v>
      </c>
      <c r="H3271" t="s">
        <v>13754</v>
      </c>
    </row>
    <row r="3272" spans="1:8" hidden="1" x14ac:dyDescent="0.25">
      <c r="A3272" t="str">
        <f>Produkty[[#This Row],[Symbol]]</f>
        <v>S-65209</v>
      </c>
      <c r="B3272" s="560">
        <v>5901466133637</v>
      </c>
      <c r="C3272" t="s">
        <v>13755</v>
      </c>
      <c r="D3272" t="s">
        <v>4093</v>
      </c>
      <c r="E3272" t="s">
        <v>13756</v>
      </c>
      <c r="F3272" t="s">
        <v>4095</v>
      </c>
      <c r="G3272">
        <v>59.7</v>
      </c>
      <c r="H3272" t="s">
        <v>13757</v>
      </c>
    </row>
    <row r="3273" spans="1:8" hidden="1" x14ac:dyDescent="0.25">
      <c r="A3273" t="str">
        <f>Produkty[[#This Row],[Symbol]]</f>
        <v>S-97105</v>
      </c>
      <c r="B3273" s="560">
        <v>5901466133651</v>
      </c>
      <c r="C3273" t="s">
        <v>13758</v>
      </c>
      <c r="D3273" t="s">
        <v>13759</v>
      </c>
      <c r="E3273" t="s">
        <v>13760</v>
      </c>
      <c r="F3273" t="s">
        <v>4095</v>
      </c>
      <c r="G3273">
        <v>415.91</v>
      </c>
      <c r="H3273" t="s">
        <v>13761</v>
      </c>
    </row>
    <row r="3274" spans="1:8" hidden="1" x14ac:dyDescent="0.25">
      <c r="A3274" t="str">
        <f>Produkty[[#This Row],[Symbol]]</f>
        <v>S-76347</v>
      </c>
      <c r="B3274" s="560">
        <v>5901466134191</v>
      </c>
      <c r="C3274" t="s">
        <v>13762</v>
      </c>
      <c r="D3274" t="s">
        <v>7240</v>
      </c>
      <c r="E3274" t="s">
        <v>13763</v>
      </c>
      <c r="F3274" t="s">
        <v>4095</v>
      </c>
      <c r="G3274">
        <v>1.33</v>
      </c>
      <c r="H3274" t="s">
        <v>13765</v>
      </c>
    </row>
    <row r="3275" spans="1:8" hidden="1" x14ac:dyDescent="0.25">
      <c r="A3275" t="str">
        <f>Produkty[[#This Row],[Symbol]]</f>
        <v>S-76349</v>
      </c>
      <c r="B3275" s="560">
        <v>5901466134207</v>
      </c>
      <c r="C3275" t="s">
        <v>13766</v>
      </c>
      <c r="D3275" t="s">
        <v>7240</v>
      </c>
      <c r="E3275" t="s">
        <v>13767</v>
      </c>
      <c r="F3275" t="s">
        <v>4095</v>
      </c>
      <c r="G3275">
        <v>1.33</v>
      </c>
      <c r="H3275" t="s">
        <v>13769</v>
      </c>
    </row>
    <row r="3276" spans="1:8" hidden="1" x14ac:dyDescent="0.25">
      <c r="A3276" t="str">
        <f>Produkty[[#This Row],[Symbol]]</f>
        <v>S-80106</v>
      </c>
      <c r="B3276" s="560">
        <v>5901466134351</v>
      </c>
      <c r="C3276" t="s">
        <v>13770</v>
      </c>
      <c r="D3276" t="s">
        <v>7450</v>
      </c>
      <c r="E3276" t="s">
        <v>13771</v>
      </c>
      <c r="F3276" t="s">
        <v>4095</v>
      </c>
      <c r="G3276">
        <v>61.2</v>
      </c>
      <c r="H3276" t="s">
        <v>13772</v>
      </c>
    </row>
    <row r="3277" spans="1:8" hidden="1" x14ac:dyDescent="0.25">
      <c r="A3277" t="str">
        <f>Produkty[[#This Row],[Symbol]]</f>
        <v>S-74001</v>
      </c>
      <c r="B3277" s="560">
        <v>5901466134368</v>
      </c>
      <c r="C3277" t="s">
        <v>13773</v>
      </c>
      <c r="D3277" t="s">
        <v>7311</v>
      </c>
      <c r="E3277" t="s">
        <v>13774</v>
      </c>
      <c r="F3277" t="s">
        <v>4095</v>
      </c>
      <c r="G3277">
        <v>104.52</v>
      </c>
      <c r="H3277" t="s">
        <v>13775</v>
      </c>
    </row>
    <row r="3278" spans="1:8" hidden="1" x14ac:dyDescent="0.25">
      <c r="A3278" t="str">
        <f>Produkty[[#This Row],[Symbol]]</f>
        <v>S-74003</v>
      </c>
      <c r="B3278" s="560">
        <v>5901466134375</v>
      </c>
      <c r="C3278" t="s">
        <v>13776</v>
      </c>
      <c r="D3278" t="s">
        <v>7311</v>
      </c>
      <c r="E3278" t="s">
        <v>13777</v>
      </c>
      <c r="F3278" t="s">
        <v>4095</v>
      </c>
      <c r="G3278">
        <v>101.08</v>
      </c>
      <c r="H3278" t="s">
        <v>13778</v>
      </c>
    </row>
    <row r="3279" spans="1:8" hidden="1" x14ac:dyDescent="0.25">
      <c r="A3279" t="str">
        <f>Produkty[[#This Row],[Symbol]]</f>
        <v>S-74005</v>
      </c>
      <c r="B3279" s="560">
        <v>5901466134382</v>
      </c>
      <c r="C3279" t="s">
        <v>13779</v>
      </c>
      <c r="D3279" t="s">
        <v>7311</v>
      </c>
      <c r="E3279" t="s">
        <v>13780</v>
      </c>
      <c r="F3279" t="s">
        <v>4095</v>
      </c>
      <c r="G3279">
        <v>101.08</v>
      </c>
      <c r="H3279" t="s">
        <v>13781</v>
      </c>
    </row>
    <row r="3280" spans="1:8" hidden="1" x14ac:dyDescent="0.25">
      <c r="A3280" t="str">
        <f>Produkty[[#This Row],[Symbol]]</f>
        <v>S-74007</v>
      </c>
      <c r="B3280" s="560">
        <v>5901466134399</v>
      </c>
      <c r="C3280" t="s">
        <v>13782</v>
      </c>
      <c r="D3280" t="s">
        <v>7450</v>
      </c>
      <c r="E3280" t="s">
        <v>13783</v>
      </c>
      <c r="F3280" t="s">
        <v>4095</v>
      </c>
      <c r="G3280">
        <v>123.34</v>
      </c>
      <c r="H3280" t="s">
        <v>13784</v>
      </c>
    </row>
    <row r="3281" spans="1:8" hidden="1" x14ac:dyDescent="0.25">
      <c r="A3281" t="str">
        <f>Produkty[[#This Row],[Symbol]]</f>
        <v>S-74009</v>
      </c>
      <c r="B3281" s="560">
        <v>5901466134405</v>
      </c>
      <c r="C3281" t="s">
        <v>13785</v>
      </c>
      <c r="D3281" t="s">
        <v>7450</v>
      </c>
      <c r="E3281" t="s">
        <v>13786</v>
      </c>
      <c r="F3281" t="s">
        <v>4095</v>
      </c>
      <c r="G3281">
        <v>89.7</v>
      </c>
      <c r="H3281" t="s">
        <v>13787</v>
      </c>
    </row>
    <row r="3282" spans="1:8" hidden="1" x14ac:dyDescent="0.25">
      <c r="A3282" t="str">
        <f>Produkty[[#This Row],[Symbol]]</f>
        <v>S-80107</v>
      </c>
      <c r="B3282" s="560">
        <v>5901466134443</v>
      </c>
      <c r="C3282" t="s">
        <v>13788</v>
      </c>
      <c r="D3282" t="s">
        <v>7450</v>
      </c>
      <c r="E3282" t="s">
        <v>13789</v>
      </c>
      <c r="F3282" t="s">
        <v>4095</v>
      </c>
      <c r="G3282">
        <v>64.7</v>
      </c>
      <c r="H3282" t="s">
        <v>13790</v>
      </c>
    </row>
    <row r="3283" spans="1:8" hidden="1" x14ac:dyDescent="0.25">
      <c r="A3283" t="str">
        <f>Produkty[[#This Row],[Symbol]]</f>
        <v>S-80109</v>
      </c>
      <c r="B3283" s="560">
        <v>5901466134450</v>
      </c>
      <c r="C3283" t="s">
        <v>13791</v>
      </c>
      <c r="D3283" t="s">
        <v>7450</v>
      </c>
      <c r="E3283" t="s">
        <v>13792</v>
      </c>
      <c r="F3283" t="s">
        <v>4095</v>
      </c>
      <c r="G3283">
        <v>79.31</v>
      </c>
      <c r="H3283" t="s">
        <v>13793</v>
      </c>
    </row>
    <row r="3284" spans="1:8" hidden="1" x14ac:dyDescent="0.25">
      <c r="A3284" t="str">
        <f>Produkty[[#This Row],[Symbol]]</f>
        <v>S-80111</v>
      </c>
      <c r="B3284" s="560">
        <v>5901466134467</v>
      </c>
      <c r="C3284" t="s">
        <v>13794</v>
      </c>
      <c r="D3284" t="s">
        <v>7450</v>
      </c>
      <c r="E3284" t="s">
        <v>13795</v>
      </c>
      <c r="F3284" t="s">
        <v>4095</v>
      </c>
      <c r="G3284">
        <v>26.67</v>
      </c>
      <c r="H3284" t="s">
        <v>13796</v>
      </c>
    </row>
    <row r="3285" spans="1:8" hidden="1" x14ac:dyDescent="0.25">
      <c r="A3285" t="str">
        <f>Produkty[[#This Row],[Symbol]]</f>
        <v>S-80113</v>
      </c>
      <c r="B3285" s="560">
        <v>5901466134474</v>
      </c>
      <c r="C3285" t="s">
        <v>13797</v>
      </c>
      <c r="D3285" t="s">
        <v>7450</v>
      </c>
      <c r="E3285" t="s">
        <v>13798</v>
      </c>
      <c r="F3285" t="s">
        <v>4095</v>
      </c>
      <c r="G3285">
        <v>28.12</v>
      </c>
      <c r="H3285" t="s">
        <v>13800</v>
      </c>
    </row>
    <row r="3286" spans="1:8" hidden="1" x14ac:dyDescent="0.25">
      <c r="A3286" t="str">
        <f>Produkty[[#This Row],[Symbol]]</f>
        <v>S-80115</v>
      </c>
      <c r="B3286" s="560">
        <v>5901466134481</v>
      </c>
      <c r="C3286" t="s">
        <v>13801</v>
      </c>
      <c r="D3286" t="s">
        <v>7450</v>
      </c>
      <c r="E3286" t="s">
        <v>13802</v>
      </c>
      <c r="F3286" t="s">
        <v>4095</v>
      </c>
      <c r="G3286">
        <v>29.81</v>
      </c>
      <c r="H3286" t="s">
        <v>13803</v>
      </c>
    </row>
    <row r="3287" spans="1:8" hidden="1" x14ac:dyDescent="0.25">
      <c r="A3287" t="str">
        <f>Produkty[[#This Row],[Symbol]]</f>
        <v>S-80117</v>
      </c>
      <c r="B3287" s="560">
        <v>5901466134498</v>
      </c>
      <c r="C3287" t="s">
        <v>13804</v>
      </c>
      <c r="D3287" t="s">
        <v>7450</v>
      </c>
      <c r="E3287" t="s">
        <v>13805</v>
      </c>
      <c r="F3287" t="s">
        <v>4095</v>
      </c>
      <c r="G3287">
        <v>31.27</v>
      </c>
      <c r="H3287" t="s">
        <v>13807</v>
      </c>
    </row>
    <row r="3288" spans="1:8" hidden="1" x14ac:dyDescent="0.25">
      <c r="A3288" t="str">
        <f>Produkty[[#This Row],[Symbol]]</f>
        <v>S-80119</v>
      </c>
      <c r="B3288" s="560">
        <v>5901466134504</v>
      </c>
      <c r="C3288" t="s">
        <v>13808</v>
      </c>
      <c r="D3288" t="s">
        <v>7450</v>
      </c>
      <c r="E3288" t="s">
        <v>13809</v>
      </c>
      <c r="F3288" t="s">
        <v>4095</v>
      </c>
      <c r="G3288">
        <v>32.72</v>
      </c>
      <c r="H3288" t="s">
        <v>13810</v>
      </c>
    </row>
    <row r="3289" spans="1:8" hidden="1" x14ac:dyDescent="0.25">
      <c r="A3289" t="str">
        <f>Produkty[[#This Row],[Symbol]]</f>
        <v>S-80121</v>
      </c>
      <c r="B3289" s="560">
        <v>5901466134511</v>
      </c>
      <c r="C3289" t="s">
        <v>13811</v>
      </c>
      <c r="D3289" t="s">
        <v>7450</v>
      </c>
      <c r="E3289" t="s">
        <v>13812</v>
      </c>
      <c r="F3289" t="s">
        <v>4095</v>
      </c>
      <c r="G3289">
        <v>34.979999999999997</v>
      </c>
      <c r="H3289" t="s">
        <v>13814</v>
      </c>
    </row>
    <row r="3290" spans="1:8" hidden="1" x14ac:dyDescent="0.25">
      <c r="A3290" t="str">
        <f>Produkty[[#This Row],[Symbol]]</f>
        <v>S-80123</v>
      </c>
      <c r="B3290" s="560">
        <v>5901466134528</v>
      </c>
      <c r="C3290" t="s">
        <v>13815</v>
      </c>
      <c r="D3290" t="s">
        <v>7450</v>
      </c>
      <c r="E3290" t="s">
        <v>13816</v>
      </c>
      <c r="F3290" t="s">
        <v>4095</v>
      </c>
      <c r="G3290">
        <v>33.090000000000003</v>
      </c>
      <c r="H3290" t="s">
        <v>13817</v>
      </c>
    </row>
    <row r="3291" spans="1:8" hidden="1" x14ac:dyDescent="0.25">
      <c r="A3291" t="str">
        <f>Produkty[[#This Row],[Symbol]]</f>
        <v>S-80125</v>
      </c>
      <c r="B3291" s="560">
        <v>5901466134535</v>
      </c>
      <c r="C3291" t="s">
        <v>13818</v>
      </c>
      <c r="D3291" t="s">
        <v>7450</v>
      </c>
      <c r="E3291" t="s">
        <v>13819</v>
      </c>
      <c r="F3291" t="s">
        <v>4095</v>
      </c>
      <c r="G3291">
        <v>33.090000000000003</v>
      </c>
      <c r="H3291" t="s">
        <v>13820</v>
      </c>
    </row>
    <row r="3292" spans="1:8" hidden="1" x14ac:dyDescent="0.25">
      <c r="A3292" t="str">
        <f>Produkty[[#This Row],[Symbol]]</f>
        <v>S-80127</v>
      </c>
      <c r="B3292" s="560">
        <v>5901466134542</v>
      </c>
      <c r="C3292" t="s">
        <v>13821</v>
      </c>
      <c r="D3292" t="s">
        <v>7450</v>
      </c>
      <c r="E3292" t="s">
        <v>13822</v>
      </c>
      <c r="F3292" t="s">
        <v>4095</v>
      </c>
      <c r="G3292">
        <v>33.090000000000003</v>
      </c>
      <c r="H3292" t="s">
        <v>13823</v>
      </c>
    </row>
    <row r="3293" spans="1:8" hidden="1" x14ac:dyDescent="0.25">
      <c r="A3293" t="str">
        <f>Produkty[[#This Row],[Symbol]]</f>
        <v>S-80129</v>
      </c>
      <c r="B3293" s="560">
        <v>5901466134559</v>
      </c>
      <c r="C3293" t="s">
        <v>13824</v>
      </c>
      <c r="D3293" t="s">
        <v>7450</v>
      </c>
      <c r="E3293" t="s">
        <v>13825</v>
      </c>
      <c r="F3293" t="s">
        <v>4095</v>
      </c>
      <c r="G3293">
        <v>33.090000000000003</v>
      </c>
      <c r="H3293" t="s">
        <v>13827</v>
      </c>
    </row>
    <row r="3294" spans="1:8" hidden="1" x14ac:dyDescent="0.25">
      <c r="A3294" t="str">
        <f>Produkty[[#This Row],[Symbol]]</f>
        <v>S-78955</v>
      </c>
      <c r="B3294" s="560">
        <v>5901466140192</v>
      </c>
      <c r="C3294" t="s">
        <v>13828</v>
      </c>
      <c r="D3294" t="s">
        <v>7240</v>
      </c>
      <c r="E3294" t="s">
        <v>13829</v>
      </c>
      <c r="F3294" t="s">
        <v>4095</v>
      </c>
      <c r="G3294">
        <v>162.29</v>
      </c>
      <c r="H3294" t="s">
        <v>13830</v>
      </c>
    </row>
    <row r="3295" spans="1:8" hidden="1" x14ac:dyDescent="0.25">
      <c r="A3295" t="str">
        <f>Produkty[[#This Row],[Symbol]]</f>
        <v>S-78957</v>
      </c>
      <c r="B3295" s="560">
        <v>5901466140208</v>
      </c>
      <c r="C3295" t="s">
        <v>13831</v>
      </c>
      <c r="D3295" t="s">
        <v>7240</v>
      </c>
      <c r="E3295" t="s">
        <v>13832</v>
      </c>
      <c r="F3295" t="s">
        <v>4095</v>
      </c>
      <c r="G3295">
        <v>162.29</v>
      </c>
      <c r="H3295" t="s">
        <v>13833</v>
      </c>
    </row>
    <row r="3296" spans="1:8" hidden="1" x14ac:dyDescent="0.25">
      <c r="A3296" t="str">
        <f>Produkty[[#This Row],[Symbol]]</f>
        <v>S-78959</v>
      </c>
      <c r="B3296" s="560">
        <v>5901466140215</v>
      </c>
      <c r="C3296" t="s">
        <v>13834</v>
      </c>
      <c r="D3296" t="s">
        <v>7240</v>
      </c>
      <c r="E3296" t="s">
        <v>13835</v>
      </c>
      <c r="F3296" t="s">
        <v>4095</v>
      </c>
      <c r="G3296">
        <v>162.29</v>
      </c>
      <c r="H3296" t="s">
        <v>13836</v>
      </c>
    </row>
    <row r="3297" spans="1:8" hidden="1" x14ac:dyDescent="0.25">
      <c r="A3297" t="str">
        <f>Produkty[[#This Row],[Symbol]]</f>
        <v>S-78961</v>
      </c>
      <c r="B3297" s="560">
        <v>5901466140222</v>
      </c>
      <c r="C3297" t="s">
        <v>13837</v>
      </c>
      <c r="D3297" t="s">
        <v>7240</v>
      </c>
      <c r="E3297" t="s">
        <v>13838</v>
      </c>
      <c r="F3297" t="s">
        <v>4095</v>
      </c>
      <c r="G3297">
        <v>162.29</v>
      </c>
      <c r="H3297" t="s">
        <v>13839</v>
      </c>
    </row>
    <row r="3298" spans="1:8" hidden="1" x14ac:dyDescent="0.25">
      <c r="A3298" t="str">
        <f>Produkty[[#This Row],[Symbol]]</f>
        <v>S-78963</v>
      </c>
      <c r="B3298" s="560">
        <v>5901466140239</v>
      </c>
      <c r="C3298" t="s">
        <v>13840</v>
      </c>
      <c r="D3298" t="s">
        <v>7240</v>
      </c>
      <c r="E3298" t="s">
        <v>13841</v>
      </c>
      <c r="F3298" t="s">
        <v>4095</v>
      </c>
      <c r="G3298">
        <v>162.29</v>
      </c>
      <c r="H3298" t="s">
        <v>13842</v>
      </c>
    </row>
    <row r="3299" spans="1:8" hidden="1" x14ac:dyDescent="0.25">
      <c r="A3299" t="str">
        <f>Produkty[[#This Row],[Symbol]]</f>
        <v>S-78965</v>
      </c>
      <c r="B3299" s="560">
        <v>5901466140246</v>
      </c>
      <c r="C3299" t="s">
        <v>13843</v>
      </c>
      <c r="D3299" t="s">
        <v>7240</v>
      </c>
      <c r="E3299" t="s">
        <v>13844</v>
      </c>
      <c r="F3299" t="s">
        <v>4095</v>
      </c>
      <c r="G3299">
        <v>162.29</v>
      </c>
      <c r="H3299" t="s">
        <v>13845</v>
      </c>
    </row>
    <row r="3300" spans="1:8" hidden="1" x14ac:dyDescent="0.25">
      <c r="A3300" t="str">
        <f>Produkty[[#This Row],[Symbol]]</f>
        <v>S-78967</v>
      </c>
      <c r="B3300" s="560">
        <v>5901466140253</v>
      </c>
      <c r="C3300" t="s">
        <v>13846</v>
      </c>
      <c r="D3300" t="s">
        <v>7240</v>
      </c>
      <c r="E3300" t="s">
        <v>13847</v>
      </c>
      <c r="F3300" t="s">
        <v>4095</v>
      </c>
      <c r="G3300">
        <v>162.29</v>
      </c>
      <c r="H3300" t="s">
        <v>13848</v>
      </c>
    </row>
    <row r="3301" spans="1:8" hidden="1" x14ac:dyDescent="0.25">
      <c r="A3301" t="str">
        <f>Produkty[[#This Row],[Symbol]]</f>
        <v>S-78969</v>
      </c>
      <c r="B3301" s="560">
        <v>5901466140260</v>
      </c>
      <c r="C3301" t="s">
        <v>13849</v>
      </c>
      <c r="D3301" t="s">
        <v>7240</v>
      </c>
      <c r="E3301" t="s">
        <v>13850</v>
      </c>
      <c r="F3301" t="s">
        <v>4095</v>
      </c>
      <c r="G3301">
        <v>162.29</v>
      </c>
      <c r="H3301" t="s">
        <v>13851</v>
      </c>
    </row>
    <row r="3302" spans="1:8" hidden="1" x14ac:dyDescent="0.25">
      <c r="A3302" t="str">
        <f>Produkty[[#This Row],[Symbol]]</f>
        <v>S-78971</v>
      </c>
      <c r="B3302" s="560">
        <v>5901466140277</v>
      </c>
      <c r="C3302" t="s">
        <v>13852</v>
      </c>
      <c r="D3302" t="s">
        <v>7240</v>
      </c>
      <c r="E3302" t="s">
        <v>13853</v>
      </c>
      <c r="F3302" t="s">
        <v>4095</v>
      </c>
      <c r="G3302">
        <v>162.29</v>
      </c>
      <c r="H3302" t="s">
        <v>13854</v>
      </c>
    </row>
    <row r="3303" spans="1:8" hidden="1" x14ac:dyDescent="0.25">
      <c r="A3303" t="str">
        <f>Produkty[[#This Row],[Symbol]]</f>
        <v>S-78973</v>
      </c>
      <c r="B3303" s="560">
        <v>5901466140284</v>
      </c>
      <c r="C3303" t="s">
        <v>13855</v>
      </c>
      <c r="D3303" t="s">
        <v>7240</v>
      </c>
      <c r="E3303" t="s">
        <v>13856</v>
      </c>
      <c r="F3303" t="s">
        <v>4095</v>
      </c>
      <c r="G3303">
        <v>162.29</v>
      </c>
      <c r="H3303" t="s">
        <v>13857</v>
      </c>
    </row>
    <row r="3304" spans="1:8" hidden="1" x14ac:dyDescent="0.25">
      <c r="A3304" t="str">
        <f>Produkty[[#This Row],[Symbol]]</f>
        <v>S-15035</v>
      </c>
      <c r="B3304" s="560">
        <v>5901466140291</v>
      </c>
      <c r="C3304" t="s">
        <v>13858</v>
      </c>
      <c r="D3304" t="s">
        <v>4093</v>
      </c>
      <c r="E3304" t="s">
        <v>13859</v>
      </c>
      <c r="F3304" t="s">
        <v>4095</v>
      </c>
      <c r="G3304">
        <v>42.93</v>
      </c>
      <c r="H3304" t="s">
        <v>13860</v>
      </c>
    </row>
    <row r="3305" spans="1:8" hidden="1" x14ac:dyDescent="0.25">
      <c r="A3305" t="str">
        <f>Produkty[[#This Row],[Symbol]]</f>
        <v>S-15037</v>
      </c>
      <c r="B3305" s="560">
        <v>5901466140307</v>
      </c>
      <c r="C3305" t="s">
        <v>13861</v>
      </c>
      <c r="D3305" t="s">
        <v>4093</v>
      </c>
      <c r="E3305" t="s">
        <v>13862</v>
      </c>
      <c r="F3305" t="s">
        <v>4095</v>
      </c>
      <c r="G3305">
        <v>67</v>
      </c>
      <c r="H3305" t="s">
        <v>13863</v>
      </c>
    </row>
    <row r="3306" spans="1:8" hidden="1" x14ac:dyDescent="0.25">
      <c r="A3306" t="str">
        <f>Produkty[[#This Row],[Symbol]]</f>
        <v>S-15039</v>
      </c>
      <c r="B3306" s="560">
        <v>5901466140314</v>
      </c>
      <c r="C3306" t="s">
        <v>13864</v>
      </c>
      <c r="D3306" t="s">
        <v>4093</v>
      </c>
      <c r="E3306" t="s">
        <v>13865</v>
      </c>
      <c r="F3306" t="s">
        <v>4095</v>
      </c>
      <c r="G3306">
        <v>110.21</v>
      </c>
      <c r="H3306" t="s">
        <v>13866</v>
      </c>
    </row>
    <row r="3307" spans="1:8" hidden="1" x14ac:dyDescent="0.25">
      <c r="A3307" t="str">
        <f>Produkty[[#This Row],[Symbol]]</f>
        <v>S-15041</v>
      </c>
      <c r="B3307" s="560">
        <v>5901466140321</v>
      </c>
      <c r="C3307" t="s">
        <v>13867</v>
      </c>
      <c r="D3307" t="s">
        <v>4093</v>
      </c>
      <c r="E3307" t="s">
        <v>13868</v>
      </c>
      <c r="F3307" t="s">
        <v>4095</v>
      </c>
      <c r="G3307">
        <v>41.32</v>
      </c>
      <c r="H3307" t="s">
        <v>13869</v>
      </c>
    </row>
    <row r="3308" spans="1:8" hidden="1" x14ac:dyDescent="0.25">
      <c r="A3308" t="str">
        <f>Produkty[[#This Row],[Symbol]]</f>
        <v>S-15043</v>
      </c>
      <c r="B3308" s="560">
        <v>5901466140338</v>
      </c>
      <c r="C3308" t="s">
        <v>13870</v>
      </c>
      <c r="D3308" t="s">
        <v>4093</v>
      </c>
      <c r="E3308" t="s">
        <v>13871</v>
      </c>
      <c r="F3308" t="s">
        <v>4095</v>
      </c>
      <c r="G3308">
        <v>64.650000000000006</v>
      </c>
      <c r="H3308" t="s">
        <v>13872</v>
      </c>
    </row>
    <row r="3309" spans="1:8" hidden="1" x14ac:dyDescent="0.25">
      <c r="A3309" t="str">
        <f>Produkty[[#This Row],[Symbol]]</f>
        <v>S-15045</v>
      </c>
      <c r="B3309" s="560">
        <v>5901466140345</v>
      </c>
      <c r="C3309" t="s">
        <v>13873</v>
      </c>
      <c r="D3309" t="s">
        <v>4093</v>
      </c>
      <c r="E3309" t="s">
        <v>13874</v>
      </c>
      <c r="F3309" t="s">
        <v>4095</v>
      </c>
      <c r="G3309">
        <v>105.17</v>
      </c>
      <c r="H3309" t="s">
        <v>13875</v>
      </c>
    </row>
    <row r="3310" spans="1:8" hidden="1" x14ac:dyDescent="0.25">
      <c r="A3310" t="str">
        <f>Produkty[[#This Row],[Symbol]]</f>
        <v>S-78804</v>
      </c>
      <c r="B3310" s="560">
        <v>5901466140352</v>
      </c>
      <c r="C3310" t="s">
        <v>13876</v>
      </c>
      <c r="D3310" t="s">
        <v>7240</v>
      </c>
      <c r="E3310" t="s">
        <v>13877</v>
      </c>
      <c r="F3310" t="s">
        <v>4095</v>
      </c>
      <c r="G3310">
        <v>87.77</v>
      </c>
      <c r="H3310" t="s">
        <v>13878</v>
      </c>
    </row>
    <row r="3311" spans="1:8" hidden="1" x14ac:dyDescent="0.25">
      <c r="A3311" t="str">
        <f>Produkty[[#This Row],[Symbol]]</f>
        <v>S-47486</v>
      </c>
      <c r="B3311" s="560">
        <v>5901466140376</v>
      </c>
      <c r="C3311" t="s">
        <v>13879</v>
      </c>
      <c r="D3311" t="s">
        <v>7311</v>
      </c>
      <c r="E3311" t="s">
        <v>13880</v>
      </c>
      <c r="F3311" t="s">
        <v>4095</v>
      </c>
      <c r="G3311">
        <v>80.25</v>
      </c>
      <c r="H3311" t="s">
        <v>13881</v>
      </c>
    </row>
    <row r="3312" spans="1:8" hidden="1" x14ac:dyDescent="0.25">
      <c r="A3312" t="str">
        <f>Produkty[[#This Row],[Symbol]]</f>
        <v>S-47488</v>
      </c>
      <c r="B3312" s="560">
        <v>5901466140383</v>
      </c>
      <c r="C3312" t="s">
        <v>13882</v>
      </c>
      <c r="D3312" t="s">
        <v>7311</v>
      </c>
      <c r="E3312" t="s">
        <v>13883</v>
      </c>
      <c r="F3312" t="s">
        <v>4095</v>
      </c>
      <c r="G3312">
        <v>94.91</v>
      </c>
      <c r="H3312" t="s">
        <v>13884</v>
      </c>
    </row>
    <row r="3313" spans="1:8" hidden="1" x14ac:dyDescent="0.25">
      <c r="A3313" t="str">
        <f>Produkty[[#This Row],[Symbol]]</f>
        <v>S-47438</v>
      </c>
      <c r="B3313" s="560">
        <v>5901466140543</v>
      </c>
      <c r="C3313" t="s">
        <v>13885</v>
      </c>
      <c r="D3313" t="s">
        <v>7311</v>
      </c>
      <c r="E3313" t="s">
        <v>13886</v>
      </c>
      <c r="F3313" t="s">
        <v>4095</v>
      </c>
      <c r="G3313">
        <v>35.549999999999997</v>
      </c>
      <c r="H3313" t="s">
        <v>13887</v>
      </c>
    </row>
    <row r="3314" spans="1:8" hidden="1" x14ac:dyDescent="0.25">
      <c r="A3314" t="str">
        <f>Produkty[[#This Row],[Symbol]]</f>
        <v>S-67465</v>
      </c>
      <c r="B3314" s="560">
        <v>5901466140567</v>
      </c>
      <c r="C3314" t="s">
        <v>13888</v>
      </c>
      <c r="D3314" t="s">
        <v>4093</v>
      </c>
      <c r="E3314" t="s">
        <v>13889</v>
      </c>
      <c r="F3314" t="s">
        <v>4104</v>
      </c>
      <c r="G3314">
        <v>16.739999999999998</v>
      </c>
      <c r="H3314" t="s">
        <v>13890</v>
      </c>
    </row>
    <row r="3315" spans="1:8" hidden="1" x14ac:dyDescent="0.25">
      <c r="A3315" t="str">
        <f>Produkty[[#This Row],[Symbol]]</f>
        <v>S-67467</v>
      </c>
      <c r="B3315" s="560">
        <v>5901466140574</v>
      </c>
      <c r="C3315" t="s">
        <v>13891</v>
      </c>
      <c r="D3315" t="s">
        <v>4093</v>
      </c>
      <c r="E3315" t="s">
        <v>13892</v>
      </c>
      <c r="F3315" t="s">
        <v>4104</v>
      </c>
      <c r="G3315">
        <v>12.4</v>
      </c>
      <c r="H3315" t="s">
        <v>13893</v>
      </c>
    </row>
    <row r="3316" spans="1:8" hidden="1" x14ac:dyDescent="0.25">
      <c r="A3316" t="str">
        <f>Produkty[[#This Row],[Symbol]]</f>
        <v>S-67469</v>
      </c>
      <c r="B3316" s="560">
        <v>5901466140581</v>
      </c>
      <c r="C3316" t="s">
        <v>13894</v>
      </c>
      <c r="D3316" t="s">
        <v>4093</v>
      </c>
      <c r="E3316" t="s">
        <v>13895</v>
      </c>
      <c r="F3316" t="s">
        <v>4104</v>
      </c>
      <c r="G3316">
        <v>14.56</v>
      </c>
      <c r="H3316" t="s">
        <v>13896</v>
      </c>
    </row>
    <row r="3317" spans="1:8" hidden="1" x14ac:dyDescent="0.25">
      <c r="A3317" t="str">
        <f>Produkty[[#This Row],[Symbol]]</f>
        <v>S-67471</v>
      </c>
      <c r="B3317" s="560">
        <v>5901466140598</v>
      </c>
      <c r="C3317" t="s">
        <v>13897</v>
      </c>
      <c r="D3317" t="s">
        <v>4093</v>
      </c>
      <c r="E3317" t="s">
        <v>13898</v>
      </c>
      <c r="F3317" t="s">
        <v>4104</v>
      </c>
      <c r="G3317">
        <v>39.450000000000003</v>
      </c>
      <c r="H3317" t="s">
        <v>13899</v>
      </c>
    </row>
    <row r="3318" spans="1:8" hidden="1" x14ac:dyDescent="0.25">
      <c r="A3318" t="str">
        <f>Produkty[[#This Row],[Symbol]]</f>
        <v>S-67473</v>
      </c>
      <c r="B3318" s="560">
        <v>5901466140604</v>
      </c>
      <c r="C3318" t="s">
        <v>13900</v>
      </c>
      <c r="D3318" t="s">
        <v>4093</v>
      </c>
      <c r="E3318" t="s">
        <v>13901</v>
      </c>
      <c r="F3318" t="s">
        <v>4104</v>
      </c>
      <c r="G3318">
        <v>22.56</v>
      </c>
      <c r="H3318" t="s">
        <v>13902</v>
      </c>
    </row>
    <row r="3319" spans="1:8" hidden="1" x14ac:dyDescent="0.25">
      <c r="A3319" t="str">
        <f>Produkty[[#This Row],[Symbol]]</f>
        <v>S-67475</v>
      </c>
      <c r="B3319" s="560">
        <v>5901466140611</v>
      </c>
      <c r="C3319" t="s">
        <v>13903</v>
      </c>
      <c r="D3319" t="s">
        <v>4093</v>
      </c>
      <c r="E3319" t="s">
        <v>13904</v>
      </c>
      <c r="F3319" t="s">
        <v>4104</v>
      </c>
      <c r="G3319">
        <v>23.85</v>
      </c>
      <c r="H3319" t="s">
        <v>13905</v>
      </c>
    </row>
    <row r="3320" spans="1:8" hidden="1" x14ac:dyDescent="0.25">
      <c r="A3320" t="str">
        <f>Produkty[[#This Row],[Symbol]]</f>
        <v>S-69240</v>
      </c>
      <c r="B3320" s="560">
        <v>5901466140741</v>
      </c>
      <c r="C3320" t="s">
        <v>13906</v>
      </c>
      <c r="D3320" t="s">
        <v>4093</v>
      </c>
      <c r="E3320" t="s">
        <v>13907</v>
      </c>
      <c r="F3320" t="s">
        <v>4095</v>
      </c>
      <c r="G3320">
        <v>36.04</v>
      </c>
      <c r="H3320" t="s">
        <v>13908</v>
      </c>
    </row>
    <row r="3321" spans="1:8" hidden="1" x14ac:dyDescent="0.25">
      <c r="A3321" t="str">
        <f>Produkty[[#This Row],[Symbol]]</f>
        <v>S-69241</v>
      </c>
      <c r="B3321" s="560">
        <v>5901466140758</v>
      </c>
      <c r="C3321" t="s">
        <v>13909</v>
      </c>
      <c r="D3321" t="s">
        <v>4093</v>
      </c>
      <c r="E3321" t="s">
        <v>13910</v>
      </c>
      <c r="F3321" t="s">
        <v>4095</v>
      </c>
      <c r="G3321">
        <v>36.06</v>
      </c>
      <c r="H3321" t="s">
        <v>13911</v>
      </c>
    </row>
    <row r="3322" spans="1:8" hidden="1" x14ac:dyDescent="0.25">
      <c r="A3322" t="str">
        <f>Produkty[[#This Row],[Symbol]]</f>
        <v>S-69242</v>
      </c>
      <c r="B3322" s="560">
        <v>5901466140765</v>
      </c>
      <c r="C3322" t="s">
        <v>13912</v>
      </c>
      <c r="D3322" t="s">
        <v>4093</v>
      </c>
      <c r="E3322" t="s">
        <v>13913</v>
      </c>
      <c r="F3322" t="s">
        <v>4095</v>
      </c>
      <c r="G3322">
        <v>14.02</v>
      </c>
      <c r="H3322" t="s">
        <v>13914</v>
      </c>
    </row>
    <row r="3323" spans="1:8" hidden="1" x14ac:dyDescent="0.25">
      <c r="A3323" t="str">
        <f>Produkty[[#This Row],[Symbol]]</f>
        <v>S-69243</v>
      </c>
      <c r="B3323" s="560">
        <v>5901466140772</v>
      </c>
      <c r="C3323" t="s">
        <v>13915</v>
      </c>
      <c r="D3323" t="s">
        <v>4093</v>
      </c>
      <c r="E3323" t="s">
        <v>13916</v>
      </c>
      <c r="F3323" t="s">
        <v>4095</v>
      </c>
      <c r="G3323">
        <v>31.22</v>
      </c>
      <c r="H3323" t="s">
        <v>13917</v>
      </c>
    </row>
    <row r="3324" spans="1:8" hidden="1" x14ac:dyDescent="0.25">
      <c r="A3324" t="str">
        <f>Produkty[[#This Row],[Symbol]]</f>
        <v>S-69244</v>
      </c>
      <c r="B3324" s="560">
        <v>5901466140789</v>
      </c>
      <c r="C3324" t="s">
        <v>13918</v>
      </c>
      <c r="D3324" t="s">
        <v>4093</v>
      </c>
      <c r="E3324" t="s">
        <v>13919</v>
      </c>
      <c r="F3324" t="s">
        <v>4095</v>
      </c>
      <c r="G3324">
        <v>44.53</v>
      </c>
      <c r="H3324" t="s">
        <v>13920</v>
      </c>
    </row>
    <row r="3325" spans="1:8" hidden="1" x14ac:dyDescent="0.25">
      <c r="A3325" t="str">
        <f>Produkty[[#This Row],[Symbol]]</f>
        <v>S-69245</v>
      </c>
      <c r="B3325" s="560">
        <v>5901466140796</v>
      </c>
      <c r="C3325" t="s">
        <v>13921</v>
      </c>
      <c r="D3325" t="s">
        <v>4093</v>
      </c>
      <c r="E3325" t="s">
        <v>13922</v>
      </c>
      <c r="F3325" t="s">
        <v>4095</v>
      </c>
      <c r="G3325">
        <v>89.54</v>
      </c>
      <c r="H3325" t="s">
        <v>13923</v>
      </c>
    </row>
    <row r="3326" spans="1:8" hidden="1" x14ac:dyDescent="0.25">
      <c r="A3326" t="str">
        <f>Produkty[[#This Row],[Symbol]]</f>
        <v>S-69246</v>
      </c>
      <c r="B3326" s="560">
        <v>5901466140802</v>
      </c>
      <c r="C3326" t="s">
        <v>13924</v>
      </c>
      <c r="D3326" t="s">
        <v>4093</v>
      </c>
      <c r="E3326" t="s">
        <v>13925</v>
      </c>
      <c r="F3326" t="s">
        <v>4095</v>
      </c>
      <c r="G3326">
        <v>106.97</v>
      </c>
      <c r="H3326" t="s">
        <v>13926</v>
      </c>
    </row>
    <row r="3327" spans="1:8" hidden="1" x14ac:dyDescent="0.25">
      <c r="A3327" t="str">
        <f>Produkty[[#This Row],[Symbol]]</f>
        <v>S-69247</v>
      </c>
      <c r="B3327" s="560">
        <v>5901466140819</v>
      </c>
      <c r="C3327" t="s">
        <v>13927</v>
      </c>
      <c r="D3327" t="s">
        <v>4093</v>
      </c>
      <c r="E3327" t="s">
        <v>13928</v>
      </c>
      <c r="F3327" t="s">
        <v>4095</v>
      </c>
      <c r="G3327">
        <v>205.59</v>
      </c>
      <c r="H3327" t="s">
        <v>13929</v>
      </c>
    </row>
    <row r="3328" spans="1:8" hidden="1" x14ac:dyDescent="0.25">
      <c r="A3328" t="str">
        <f>Produkty[[#This Row],[Symbol]]</f>
        <v>S-69248</v>
      </c>
      <c r="B3328" s="560">
        <v>5901466140826</v>
      </c>
      <c r="C3328" t="s">
        <v>13930</v>
      </c>
      <c r="D3328" t="s">
        <v>4093</v>
      </c>
      <c r="E3328" t="s">
        <v>13931</v>
      </c>
      <c r="F3328" t="s">
        <v>4095</v>
      </c>
      <c r="G3328">
        <v>229.9</v>
      </c>
      <c r="H3328" t="s">
        <v>13932</v>
      </c>
    </row>
    <row r="3329" spans="1:8" hidden="1" x14ac:dyDescent="0.25">
      <c r="A3329" t="str">
        <f>Produkty[[#This Row],[Symbol]]</f>
        <v>S-69249</v>
      </c>
      <c r="B3329" s="560">
        <v>5901466140833</v>
      </c>
      <c r="C3329" t="s">
        <v>13933</v>
      </c>
      <c r="D3329" t="s">
        <v>4093</v>
      </c>
      <c r="E3329" t="s">
        <v>13934</v>
      </c>
      <c r="F3329" t="s">
        <v>4095</v>
      </c>
      <c r="G3329">
        <v>246.22</v>
      </c>
      <c r="H3329" t="s">
        <v>13935</v>
      </c>
    </row>
    <row r="3330" spans="1:8" hidden="1" x14ac:dyDescent="0.25">
      <c r="A3330" t="str">
        <f>Produkty[[#This Row],[Symbol]]</f>
        <v>S-65326</v>
      </c>
      <c r="B3330" s="560">
        <v>5901466140840</v>
      </c>
      <c r="C3330" t="s">
        <v>13936</v>
      </c>
      <c r="D3330" t="s">
        <v>4093</v>
      </c>
      <c r="E3330" t="s">
        <v>13937</v>
      </c>
      <c r="F3330" t="s">
        <v>4095</v>
      </c>
      <c r="G3330">
        <v>116.29</v>
      </c>
      <c r="H3330" t="s">
        <v>13938</v>
      </c>
    </row>
    <row r="3331" spans="1:8" hidden="1" x14ac:dyDescent="0.25">
      <c r="A3331" t="str">
        <f>Produkty[[#This Row],[Symbol]]</f>
        <v>S-65327</v>
      </c>
      <c r="B3331" s="560">
        <v>5901466140857</v>
      </c>
      <c r="C3331" t="s">
        <v>13939</v>
      </c>
      <c r="D3331" t="s">
        <v>4093</v>
      </c>
      <c r="E3331" t="s">
        <v>13940</v>
      </c>
      <c r="F3331" t="s">
        <v>4095</v>
      </c>
      <c r="G3331">
        <v>147.99</v>
      </c>
      <c r="H3331" t="s">
        <v>13941</v>
      </c>
    </row>
    <row r="3332" spans="1:8" hidden="1" x14ac:dyDescent="0.25">
      <c r="A3332" t="str">
        <f>Produkty[[#This Row],[Symbol]]</f>
        <v>S-65328</v>
      </c>
      <c r="B3332" s="560">
        <v>5901466140864</v>
      </c>
      <c r="C3332" t="s">
        <v>13942</v>
      </c>
      <c r="D3332" t="s">
        <v>4093</v>
      </c>
      <c r="E3332" t="s">
        <v>13943</v>
      </c>
      <c r="F3332" t="s">
        <v>4095</v>
      </c>
      <c r="G3332">
        <v>180.28</v>
      </c>
      <c r="H3332" t="s">
        <v>13944</v>
      </c>
    </row>
    <row r="3333" spans="1:8" hidden="1" x14ac:dyDescent="0.25">
      <c r="A3333" t="str">
        <f>Produkty[[#This Row],[Symbol]]</f>
        <v>S-65331</v>
      </c>
      <c r="B3333" s="560">
        <v>5901466140871</v>
      </c>
      <c r="C3333" t="s">
        <v>13945</v>
      </c>
      <c r="D3333" t="s">
        <v>4093</v>
      </c>
      <c r="E3333" t="s">
        <v>13946</v>
      </c>
      <c r="F3333" t="s">
        <v>4095</v>
      </c>
      <c r="G3333">
        <v>85.56</v>
      </c>
      <c r="H3333" t="s">
        <v>13947</v>
      </c>
    </row>
    <row r="3334" spans="1:8" hidden="1" x14ac:dyDescent="0.25">
      <c r="A3334" t="str">
        <f>Produkty[[#This Row],[Symbol]]</f>
        <v>S-65333</v>
      </c>
      <c r="B3334" s="560">
        <v>5901466140888</v>
      </c>
      <c r="C3334" t="s">
        <v>13948</v>
      </c>
      <c r="D3334" t="s">
        <v>4093</v>
      </c>
      <c r="E3334" t="s">
        <v>13949</v>
      </c>
      <c r="F3334" t="s">
        <v>4095</v>
      </c>
      <c r="G3334">
        <v>107.29</v>
      </c>
      <c r="H3334" t="s">
        <v>13950</v>
      </c>
    </row>
    <row r="3335" spans="1:8" hidden="1" x14ac:dyDescent="0.25">
      <c r="A3335" t="str">
        <f>Produkty[[#This Row],[Symbol]]</f>
        <v>S-65335</v>
      </c>
      <c r="B3335" s="560">
        <v>5901466140895</v>
      </c>
      <c r="C3335" t="s">
        <v>13951</v>
      </c>
      <c r="D3335" t="s">
        <v>4093</v>
      </c>
      <c r="E3335" t="s">
        <v>13952</v>
      </c>
      <c r="F3335" t="s">
        <v>4095</v>
      </c>
      <c r="G3335">
        <v>129.66</v>
      </c>
      <c r="H3335" t="s">
        <v>13953</v>
      </c>
    </row>
    <row r="3336" spans="1:8" hidden="1" x14ac:dyDescent="0.25">
      <c r="A3336" t="str">
        <f>Produkty[[#This Row],[Symbol]]</f>
        <v>S-65337</v>
      </c>
      <c r="B3336" s="560">
        <v>5901466140901</v>
      </c>
      <c r="C3336" t="s">
        <v>13954</v>
      </c>
      <c r="D3336" t="s">
        <v>4093</v>
      </c>
      <c r="E3336" t="s">
        <v>13955</v>
      </c>
      <c r="F3336" t="s">
        <v>4095</v>
      </c>
      <c r="G3336">
        <v>45.2</v>
      </c>
      <c r="H3336" t="s">
        <v>13956</v>
      </c>
    </row>
    <row r="3337" spans="1:8" hidden="1" x14ac:dyDescent="0.25">
      <c r="A3337" t="str">
        <f>Produkty[[#This Row],[Symbol]]</f>
        <v>S-65339</v>
      </c>
      <c r="B3337" s="560">
        <v>5901466140918</v>
      </c>
      <c r="C3337" t="s">
        <v>13957</v>
      </c>
      <c r="D3337" t="s">
        <v>4093</v>
      </c>
      <c r="E3337" t="s">
        <v>13958</v>
      </c>
      <c r="F3337" t="s">
        <v>4095</v>
      </c>
      <c r="G3337">
        <v>72</v>
      </c>
      <c r="H3337" t="s">
        <v>13959</v>
      </c>
    </row>
    <row r="3338" spans="1:8" hidden="1" x14ac:dyDescent="0.25">
      <c r="A3338" t="str">
        <f>Produkty[[#This Row],[Symbol]]</f>
        <v>S-71289</v>
      </c>
      <c r="B3338" s="560">
        <v>5901466140925</v>
      </c>
      <c r="C3338" t="s">
        <v>13960</v>
      </c>
      <c r="D3338" t="s">
        <v>7099</v>
      </c>
      <c r="E3338" t="s">
        <v>13961</v>
      </c>
      <c r="F3338" t="s">
        <v>4095</v>
      </c>
      <c r="G3338">
        <v>13.23</v>
      </c>
      <c r="H3338" t="s">
        <v>13962</v>
      </c>
    </row>
    <row r="3339" spans="1:8" hidden="1" x14ac:dyDescent="0.25">
      <c r="A3339" t="str">
        <f>Produkty[[#This Row],[Symbol]]</f>
        <v>S-71291</v>
      </c>
      <c r="B3339" s="560">
        <v>5901466140932</v>
      </c>
      <c r="C3339" t="s">
        <v>13963</v>
      </c>
      <c r="D3339" t="s">
        <v>7099</v>
      </c>
      <c r="E3339" t="s">
        <v>13964</v>
      </c>
      <c r="F3339" t="s">
        <v>4095</v>
      </c>
      <c r="G3339">
        <v>11.94</v>
      </c>
      <c r="H3339" t="s">
        <v>13965</v>
      </c>
    </row>
    <row r="3340" spans="1:8" hidden="1" x14ac:dyDescent="0.25">
      <c r="A3340" t="str">
        <f>Produkty[[#This Row],[Symbol]]</f>
        <v>S-71293</v>
      </c>
      <c r="B3340" s="560">
        <v>5901466140949</v>
      </c>
      <c r="C3340" t="s">
        <v>13966</v>
      </c>
      <c r="D3340" t="s">
        <v>7099</v>
      </c>
      <c r="E3340" t="s">
        <v>13967</v>
      </c>
      <c r="F3340" t="s">
        <v>4095</v>
      </c>
      <c r="G3340">
        <v>12.75</v>
      </c>
      <c r="H3340" t="s">
        <v>13968</v>
      </c>
    </row>
    <row r="3341" spans="1:8" hidden="1" x14ac:dyDescent="0.25">
      <c r="A3341" t="str">
        <f>Produkty[[#This Row],[Symbol]]</f>
        <v>S-71295</v>
      </c>
      <c r="B3341" s="560">
        <v>5901466140956</v>
      </c>
      <c r="C3341" t="s">
        <v>13969</v>
      </c>
      <c r="D3341" t="s">
        <v>7099</v>
      </c>
      <c r="E3341" t="s">
        <v>13970</v>
      </c>
      <c r="F3341" t="s">
        <v>4095</v>
      </c>
      <c r="G3341">
        <v>15.97</v>
      </c>
      <c r="H3341" t="s">
        <v>13971</v>
      </c>
    </row>
    <row r="3342" spans="1:8" hidden="1" x14ac:dyDescent="0.25">
      <c r="A3342" t="str">
        <f>Produkty[[#This Row],[Symbol]]</f>
        <v>S-71297</v>
      </c>
      <c r="B3342" s="560">
        <v>5901466140963</v>
      </c>
      <c r="C3342" t="s">
        <v>13972</v>
      </c>
      <c r="D3342" t="s">
        <v>7099</v>
      </c>
      <c r="E3342" t="s">
        <v>13973</v>
      </c>
      <c r="F3342" t="s">
        <v>4095</v>
      </c>
      <c r="G3342">
        <v>18.07</v>
      </c>
      <c r="H3342" t="s">
        <v>13974</v>
      </c>
    </row>
    <row r="3343" spans="1:8" hidden="1" x14ac:dyDescent="0.25">
      <c r="A3343" t="str">
        <f>Produkty[[#This Row],[Symbol]]</f>
        <v>S-71298</v>
      </c>
      <c r="B3343" s="560">
        <v>5901466140970</v>
      </c>
      <c r="C3343" t="s">
        <v>13975</v>
      </c>
      <c r="D3343" t="s">
        <v>7099</v>
      </c>
      <c r="E3343" t="s">
        <v>13976</v>
      </c>
      <c r="F3343" t="s">
        <v>4095</v>
      </c>
      <c r="G3343">
        <v>19.350000000000001</v>
      </c>
      <c r="H3343" t="s">
        <v>13977</v>
      </c>
    </row>
    <row r="3344" spans="1:8" hidden="1" x14ac:dyDescent="0.25">
      <c r="A3344" t="str">
        <f>Produkty[[#This Row],[Symbol]]</f>
        <v>S-71299</v>
      </c>
      <c r="B3344" s="560">
        <v>5901466140987</v>
      </c>
      <c r="C3344" t="s">
        <v>13978</v>
      </c>
      <c r="D3344" t="s">
        <v>7099</v>
      </c>
      <c r="E3344" t="s">
        <v>13979</v>
      </c>
      <c r="F3344" t="s">
        <v>4095</v>
      </c>
      <c r="G3344">
        <v>22.58</v>
      </c>
      <c r="H3344" t="s">
        <v>13980</v>
      </c>
    </row>
    <row r="3345" spans="1:8" hidden="1" x14ac:dyDescent="0.25">
      <c r="A3345" t="str">
        <f>Produkty[[#This Row],[Symbol]]</f>
        <v>S-71300</v>
      </c>
      <c r="B3345" s="560">
        <v>5901466140994</v>
      </c>
      <c r="C3345" t="s">
        <v>13981</v>
      </c>
      <c r="D3345" t="s">
        <v>7099</v>
      </c>
      <c r="E3345" t="s">
        <v>13982</v>
      </c>
      <c r="F3345" t="s">
        <v>4095</v>
      </c>
      <c r="G3345">
        <v>25.31</v>
      </c>
      <c r="H3345" t="s">
        <v>13983</v>
      </c>
    </row>
    <row r="3346" spans="1:8" hidden="1" x14ac:dyDescent="0.25">
      <c r="A3346" t="str">
        <f>Produkty[[#This Row],[Symbol]]</f>
        <v>S-71475</v>
      </c>
      <c r="B3346" s="560">
        <v>5901466141007</v>
      </c>
      <c r="C3346" t="s">
        <v>13984</v>
      </c>
      <c r="D3346" t="s">
        <v>7099</v>
      </c>
      <c r="E3346" t="s">
        <v>13985</v>
      </c>
      <c r="F3346" t="s">
        <v>4110</v>
      </c>
      <c r="G3346">
        <v>86.32</v>
      </c>
      <c r="H3346" t="s">
        <v>13986</v>
      </c>
    </row>
    <row r="3347" spans="1:8" hidden="1" x14ac:dyDescent="0.25">
      <c r="A3347" t="str">
        <f>Produkty[[#This Row],[Symbol]]</f>
        <v>S-71476</v>
      </c>
      <c r="B3347" s="560">
        <v>5901466141014</v>
      </c>
      <c r="C3347" t="s">
        <v>13987</v>
      </c>
      <c r="D3347" t="s">
        <v>7099</v>
      </c>
      <c r="E3347" t="s">
        <v>13988</v>
      </c>
      <c r="F3347" t="s">
        <v>4110</v>
      </c>
      <c r="G3347">
        <v>94.86</v>
      </c>
      <c r="H3347" t="s">
        <v>13989</v>
      </c>
    </row>
    <row r="3348" spans="1:8" hidden="1" x14ac:dyDescent="0.25">
      <c r="A3348" t="str">
        <f>Produkty[[#This Row],[Symbol]]</f>
        <v>S-71477</v>
      </c>
      <c r="B3348" s="560">
        <v>5901466141021</v>
      </c>
      <c r="C3348" t="s">
        <v>13990</v>
      </c>
      <c r="D3348" t="s">
        <v>7099</v>
      </c>
      <c r="E3348" t="s">
        <v>13991</v>
      </c>
      <c r="F3348" t="s">
        <v>4110</v>
      </c>
      <c r="G3348">
        <v>139.85</v>
      </c>
      <c r="H3348" t="s">
        <v>13992</v>
      </c>
    </row>
    <row r="3349" spans="1:8" hidden="1" x14ac:dyDescent="0.25">
      <c r="A3349" t="str">
        <f>Produkty[[#This Row],[Symbol]]</f>
        <v>S-71478</v>
      </c>
      <c r="B3349" s="560">
        <v>5901466141038</v>
      </c>
      <c r="C3349" t="s">
        <v>13993</v>
      </c>
      <c r="D3349" t="s">
        <v>7099</v>
      </c>
      <c r="E3349" t="s">
        <v>13994</v>
      </c>
      <c r="F3349" t="s">
        <v>4110</v>
      </c>
      <c r="G3349">
        <v>110.67</v>
      </c>
      <c r="H3349" t="s">
        <v>13995</v>
      </c>
    </row>
    <row r="3350" spans="1:8" hidden="1" x14ac:dyDescent="0.25">
      <c r="A3350" t="str">
        <f>Produkty[[#This Row],[Symbol]]</f>
        <v>S-71479</v>
      </c>
      <c r="B3350" s="560">
        <v>5901466141045</v>
      </c>
      <c r="C3350" t="s">
        <v>13996</v>
      </c>
      <c r="D3350" t="s">
        <v>7099</v>
      </c>
      <c r="E3350" t="s">
        <v>13997</v>
      </c>
      <c r="F3350" t="s">
        <v>4110</v>
      </c>
      <c r="G3350">
        <v>145.91999999999999</v>
      </c>
      <c r="H3350" t="s">
        <v>13998</v>
      </c>
    </row>
    <row r="3351" spans="1:8" hidden="1" x14ac:dyDescent="0.25">
      <c r="A3351" t="str">
        <f>Produkty[[#This Row],[Symbol]]</f>
        <v>S-71480</v>
      </c>
      <c r="B3351" s="560">
        <v>5901466141052</v>
      </c>
      <c r="C3351" t="s">
        <v>13999</v>
      </c>
      <c r="D3351" t="s">
        <v>7099</v>
      </c>
      <c r="E3351" t="s">
        <v>14000</v>
      </c>
      <c r="F3351" t="s">
        <v>4110</v>
      </c>
      <c r="G3351">
        <v>172.69</v>
      </c>
      <c r="H3351" t="s">
        <v>14001</v>
      </c>
    </row>
    <row r="3352" spans="1:8" hidden="1" x14ac:dyDescent="0.25">
      <c r="A3352" t="str">
        <f>Produkty[[#This Row],[Symbol]]</f>
        <v>S-71481</v>
      </c>
      <c r="B3352" s="560">
        <v>5901466141069</v>
      </c>
      <c r="C3352" t="s">
        <v>14002</v>
      </c>
      <c r="D3352" t="s">
        <v>7099</v>
      </c>
      <c r="E3352" t="s">
        <v>14003</v>
      </c>
      <c r="F3352" t="s">
        <v>4110</v>
      </c>
      <c r="G3352">
        <v>124.41</v>
      </c>
      <c r="H3352" t="s">
        <v>14004</v>
      </c>
    </row>
    <row r="3353" spans="1:8" hidden="1" x14ac:dyDescent="0.25">
      <c r="A3353" t="str">
        <f>Produkty[[#This Row],[Symbol]]</f>
        <v>S-71482</v>
      </c>
      <c r="B3353" s="560">
        <v>5901466141076</v>
      </c>
      <c r="C3353" t="s">
        <v>14005</v>
      </c>
      <c r="D3353" t="s">
        <v>7099</v>
      </c>
      <c r="E3353" t="s">
        <v>14006</v>
      </c>
      <c r="F3353" t="s">
        <v>4110</v>
      </c>
      <c r="G3353">
        <v>147.79</v>
      </c>
      <c r="H3353" t="s">
        <v>14007</v>
      </c>
    </row>
    <row r="3354" spans="1:8" hidden="1" x14ac:dyDescent="0.25">
      <c r="A3354" t="str">
        <f>Produkty[[#This Row],[Symbol]]</f>
        <v>S-71483</v>
      </c>
      <c r="B3354" s="560">
        <v>5901466141083</v>
      </c>
      <c r="C3354" t="s">
        <v>14008</v>
      </c>
      <c r="D3354" t="s">
        <v>7099</v>
      </c>
      <c r="E3354" t="s">
        <v>14009</v>
      </c>
      <c r="F3354" t="s">
        <v>4110</v>
      </c>
      <c r="G3354">
        <v>187.86</v>
      </c>
      <c r="H3354" t="s">
        <v>14010</v>
      </c>
    </row>
    <row r="3355" spans="1:8" hidden="1" x14ac:dyDescent="0.25">
      <c r="A3355" t="str">
        <f>Produkty[[#This Row],[Symbol]]</f>
        <v>S-71484</v>
      </c>
      <c r="B3355" s="560">
        <v>5901466141090</v>
      </c>
      <c r="C3355" t="s">
        <v>14011</v>
      </c>
      <c r="D3355" t="s">
        <v>7099</v>
      </c>
      <c r="E3355" t="s">
        <v>14012</v>
      </c>
      <c r="F3355" t="s">
        <v>4110</v>
      </c>
      <c r="G3355">
        <v>237.93</v>
      </c>
      <c r="H3355" t="s">
        <v>14013</v>
      </c>
    </row>
    <row r="3356" spans="1:8" hidden="1" x14ac:dyDescent="0.25">
      <c r="A3356" t="str">
        <f>Produkty[[#This Row],[Symbol]]</f>
        <v>S-71485</v>
      </c>
      <c r="B3356" s="560">
        <v>5901466141106</v>
      </c>
      <c r="C3356" t="s">
        <v>14014</v>
      </c>
      <c r="D3356" t="s">
        <v>7099</v>
      </c>
      <c r="E3356" t="s">
        <v>14015</v>
      </c>
      <c r="F3356" t="s">
        <v>4110</v>
      </c>
      <c r="G3356">
        <v>334.87</v>
      </c>
      <c r="H3356" t="s">
        <v>14016</v>
      </c>
    </row>
    <row r="3357" spans="1:8" hidden="1" x14ac:dyDescent="0.25">
      <c r="A3357" t="str">
        <f>Produkty[[#This Row],[Symbol]]</f>
        <v>S-71486</v>
      </c>
      <c r="B3357" s="560">
        <v>5901466141113</v>
      </c>
      <c r="C3357" t="s">
        <v>14017</v>
      </c>
      <c r="D3357" t="s">
        <v>7099</v>
      </c>
      <c r="E3357" t="s">
        <v>14018</v>
      </c>
      <c r="F3357" t="s">
        <v>4110</v>
      </c>
      <c r="G3357">
        <v>161</v>
      </c>
      <c r="H3357" t="s">
        <v>14019</v>
      </c>
    </row>
    <row r="3358" spans="1:8" hidden="1" x14ac:dyDescent="0.25">
      <c r="A3358" t="str">
        <f>Produkty[[#This Row],[Symbol]]</f>
        <v>S-71487</v>
      </c>
      <c r="B3358" s="560">
        <v>5901466141120</v>
      </c>
      <c r="C3358" t="s">
        <v>14020</v>
      </c>
      <c r="D3358" t="s">
        <v>7099</v>
      </c>
      <c r="E3358" t="s">
        <v>14021</v>
      </c>
      <c r="F3358" t="s">
        <v>4110</v>
      </c>
      <c r="G3358">
        <v>200.36</v>
      </c>
      <c r="H3358" t="s">
        <v>14022</v>
      </c>
    </row>
    <row r="3359" spans="1:8" hidden="1" x14ac:dyDescent="0.25">
      <c r="A3359" t="str">
        <f>Produkty[[#This Row],[Symbol]]</f>
        <v>S-71488</v>
      </c>
      <c r="B3359" s="560">
        <v>5901466141137</v>
      </c>
      <c r="C3359" t="s">
        <v>14023</v>
      </c>
      <c r="D3359" t="s">
        <v>7099</v>
      </c>
      <c r="E3359" t="s">
        <v>14024</v>
      </c>
      <c r="F3359" t="s">
        <v>4110</v>
      </c>
      <c r="G3359">
        <v>240.61</v>
      </c>
      <c r="H3359" t="s">
        <v>14025</v>
      </c>
    </row>
    <row r="3360" spans="1:8" hidden="1" x14ac:dyDescent="0.25">
      <c r="A3360" t="str">
        <f>Produkty[[#This Row],[Symbol]]</f>
        <v>S-71489</v>
      </c>
      <c r="B3360" s="560">
        <v>5901466141144</v>
      </c>
      <c r="C3360" t="s">
        <v>14026</v>
      </c>
      <c r="D3360" t="s">
        <v>7099</v>
      </c>
      <c r="E3360" t="s">
        <v>14027</v>
      </c>
      <c r="F3360" t="s">
        <v>4110</v>
      </c>
      <c r="G3360">
        <v>180.93</v>
      </c>
      <c r="H3360" t="s">
        <v>14028</v>
      </c>
    </row>
    <row r="3361" spans="1:8" hidden="1" x14ac:dyDescent="0.25">
      <c r="A3361" t="str">
        <f>Produkty[[#This Row],[Symbol]]</f>
        <v>S-71490</v>
      </c>
      <c r="B3361" s="560">
        <v>5901466141151</v>
      </c>
      <c r="C3361" t="s">
        <v>14029</v>
      </c>
      <c r="D3361" t="s">
        <v>7099</v>
      </c>
      <c r="E3361" t="s">
        <v>14030</v>
      </c>
      <c r="F3361" t="s">
        <v>4110</v>
      </c>
      <c r="G3361">
        <v>203.62</v>
      </c>
      <c r="H3361" t="s">
        <v>14031</v>
      </c>
    </row>
    <row r="3362" spans="1:8" hidden="1" x14ac:dyDescent="0.25">
      <c r="A3362" t="str">
        <f>Produkty[[#This Row],[Symbol]]</f>
        <v>S-71491</v>
      </c>
      <c r="B3362" s="560">
        <v>5901466141168</v>
      </c>
      <c r="C3362" t="s">
        <v>14032</v>
      </c>
      <c r="D3362" t="s">
        <v>7099</v>
      </c>
      <c r="E3362" t="s">
        <v>14033</v>
      </c>
      <c r="F3362" t="s">
        <v>4110</v>
      </c>
      <c r="G3362">
        <v>236.71</v>
      </c>
      <c r="H3362" t="s">
        <v>14034</v>
      </c>
    </row>
    <row r="3363" spans="1:8" hidden="1" x14ac:dyDescent="0.25">
      <c r="A3363" t="str">
        <f>Produkty[[#This Row],[Symbol]]</f>
        <v>S-71492</v>
      </c>
      <c r="B3363" s="560">
        <v>5901466141175</v>
      </c>
      <c r="C3363" t="s">
        <v>14035</v>
      </c>
      <c r="D3363" t="s">
        <v>7099</v>
      </c>
      <c r="E3363" t="s">
        <v>14036</v>
      </c>
      <c r="F3363" t="s">
        <v>4110</v>
      </c>
      <c r="G3363">
        <v>222.68</v>
      </c>
      <c r="H3363" t="s">
        <v>14037</v>
      </c>
    </row>
    <row r="3364" spans="1:8" hidden="1" x14ac:dyDescent="0.25">
      <c r="A3364" t="str">
        <f>Produkty[[#This Row],[Symbol]]</f>
        <v>S-71493</v>
      </c>
      <c r="B3364" s="560">
        <v>5901466141182</v>
      </c>
      <c r="C3364" t="s">
        <v>14038</v>
      </c>
      <c r="D3364" t="s">
        <v>7099</v>
      </c>
      <c r="E3364" t="s">
        <v>14039</v>
      </c>
      <c r="F3364" t="s">
        <v>4110</v>
      </c>
      <c r="G3364">
        <v>259.39999999999998</v>
      </c>
      <c r="H3364" t="s">
        <v>14040</v>
      </c>
    </row>
    <row r="3365" spans="1:8" hidden="1" x14ac:dyDescent="0.25">
      <c r="A3365" t="str">
        <f>Produkty[[#This Row],[Symbol]]</f>
        <v>S-71494</v>
      </c>
      <c r="B3365" s="560">
        <v>5901466141199</v>
      </c>
      <c r="C3365" t="s">
        <v>14041</v>
      </c>
      <c r="D3365" t="s">
        <v>7099</v>
      </c>
      <c r="E3365" t="s">
        <v>14042</v>
      </c>
      <c r="F3365" t="s">
        <v>4110</v>
      </c>
      <c r="G3365">
        <v>311.7</v>
      </c>
      <c r="H3365" t="s">
        <v>14043</v>
      </c>
    </row>
    <row r="3366" spans="1:8" hidden="1" x14ac:dyDescent="0.25">
      <c r="A3366" t="str">
        <f>Produkty[[#This Row],[Symbol]]</f>
        <v>S-71495</v>
      </c>
      <c r="B3366" s="560">
        <v>5901466141205</v>
      </c>
      <c r="C3366" t="s">
        <v>14044</v>
      </c>
      <c r="D3366" t="s">
        <v>7099</v>
      </c>
      <c r="E3366" t="s">
        <v>14045</v>
      </c>
      <c r="F3366" t="s">
        <v>4110</v>
      </c>
      <c r="G3366">
        <v>419.71</v>
      </c>
      <c r="H3366" t="s">
        <v>14046</v>
      </c>
    </row>
    <row r="3367" spans="1:8" hidden="1" x14ac:dyDescent="0.25">
      <c r="A3367" t="str">
        <f>Produkty[[#This Row],[Symbol]]</f>
        <v>S-71457</v>
      </c>
      <c r="B3367" s="560">
        <v>5901466141212</v>
      </c>
      <c r="C3367" t="s">
        <v>14047</v>
      </c>
      <c r="D3367" t="s">
        <v>7099</v>
      </c>
      <c r="E3367" t="s">
        <v>14048</v>
      </c>
      <c r="F3367" t="s">
        <v>4095</v>
      </c>
      <c r="G3367">
        <v>858.5</v>
      </c>
      <c r="H3367" t="s">
        <v>14049</v>
      </c>
    </row>
    <row r="3368" spans="1:8" hidden="1" x14ac:dyDescent="0.25">
      <c r="A3368" t="str">
        <f>Produkty[[#This Row],[Symbol]]</f>
        <v>S-71459</v>
      </c>
      <c r="B3368" s="560">
        <v>5901466141229</v>
      </c>
      <c r="C3368" t="s">
        <v>14050</v>
      </c>
      <c r="D3368" t="s">
        <v>7099</v>
      </c>
      <c r="E3368" t="s">
        <v>14051</v>
      </c>
      <c r="F3368" t="s">
        <v>4095</v>
      </c>
      <c r="G3368">
        <v>870.53</v>
      </c>
      <c r="H3368" t="s">
        <v>14052</v>
      </c>
    </row>
    <row r="3369" spans="1:8" hidden="1" x14ac:dyDescent="0.25">
      <c r="A3369" t="str">
        <f>Produkty[[#This Row],[Symbol]]</f>
        <v>S-71461</v>
      </c>
      <c r="B3369" s="560">
        <v>5901466141236</v>
      </c>
      <c r="C3369" t="s">
        <v>14053</v>
      </c>
      <c r="D3369" t="s">
        <v>7099</v>
      </c>
      <c r="E3369" t="s">
        <v>14054</v>
      </c>
      <c r="F3369" t="s">
        <v>4095</v>
      </c>
      <c r="G3369">
        <v>987.45</v>
      </c>
      <c r="H3369" t="s">
        <v>14055</v>
      </c>
    </row>
    <row r="3370" spans="1:8" hidden="1" x14ac:dyDescent="0.25">
      <c r="A3370" t="str">
        <f>Produkty[[#This Row],[Symbol]]</f>
        <v>S-71463</v>
      </c>
      <c r="B3370" s="560">
        <v>5901466141243</v>
      </c>
      <c r="C3370" t="s">
        <v>14056</v>
      </c>
      <c r="D3370" t="s">
        <v>7099</v>
      </c>
      <c r="E3370" t="s">
        <v>14057</v>
      </c>
      <c r="F3370" t="s">
        <v>4095</v>
      </c>
      <c r="G3370">
        <v>987.35</v>
      </c>
      <c r="H3370" t="s">
        <v>14058</v>
      </c>
    </row>
    <row r="3371" spans="1:8" hidden="1" x14ac:dyDescent="0.25">
      <c r="A3371" t="str">
        <f>Produkty[[#This Row],[Symbol]]</f>
        <v>S-71465</v>
      </c>
      <c r="B3371" s="560">
        <v>5901466141250</v>
      </c>
      <c r="C3371" t="s">
        <v>14059</v>
      </c>
      <c r="D3371" t="s">
        <v>7099</v>
      </c>
      <c r="E3371" t="s">
        <v>14060</v>
      </c>
      <c r="F3371" t="s">
        <v>4095</v>
      </c>
      <c r="G3371">
        <v>1112.25</v>
      </c>
      <c r="H3371" t="s">
        <v>14061</v>
      </c>
    </row>
    <row r="3372" spans="1:8" hidden="1" x14ac:dyDescent="0.25">
      <c r="A3372" t="str">
        <f>Produkty[[#This Row],[Symbol]]</f>
        <v>S-71467</v>
      </c>
      <c r="B3372" s="560">
        <v>5901466141267</v>
      </c>
      <c r="C3372" t="s">
        <v>14062</v>
      </c>
      <c r="D3372" t="s">
        <v>7099</v>
      </c>
      <c r="E3372" t="s">
        <v>14063</v>
      </c>
      <c r="F3372" t="s">
        <v>4095</v>
      </c>
      <c r="G3372">
        <v>1080.8399999999999</v>
      </c>
      <c r="H3372" t="s">
        <v>14064</v>
      </c>
    </row>
    <row r="3373" spans="1:8" hidden="1" x14ac:dyDescent="0.25">
      <c r="A3373" t="str">
        <f>Produkty[[#This Row],[Symbol]]</f>
        <v>S-71469</v>
      </c>
      <c r="B3373" s="560">
        <v>5901466141274</v>
      </c>
      <c r="C3373" t="s">
        <v>14065</v>
      </c>
      <c r="D3373" t="s">
        <v>7099</v>
      </c>
      <c r="E3373" t="s">
        <v>14066</v>
      </c>
      <c r="F3373" t="s">
        <v>4095</v>
      </c>
      <c r="G3373">
        <v>1209.47</v>
      </c>
      <c r="H3373" t="s">
        <v>14067</v>
      </c>
    </row>
    <row r="3374" spans="1:8" hidden="1" x14ac:dyDescent="0.25">
      <c r="A3374" t="str">
        <f>Produkty[[#This Row],[Symbol]]</f>
        <v>S-71471</v>
      </c>
      <c r="B3374" s="560">
        <v>5901466141281</v>
      </c>
      <c r="C3374" t="s">
        <v>14068</v>
      </c>
      <c r="D3374" t="s">
        <v>7099</v>
      </c>
      <c r="E3374" t="s">
        <v>14069</v>
      </c>
      <c r="F3374" t="s">
        <v>4095</v>
      </c>
      <c r="G3374">
        <v>1201.28</v>
      </c>
      <c r="H3374" t="s">
        <v>14070</v>
      </c>
    </row>
    <row r="3375" spans="1:8" hidden="1" x14ac:dyDescent="0.25">
      <c r="A3375" t="str">
        <f>Produkty[[#This Row],[Symbol]]</f>
        <v>S-71473</v>
      </c>
      <c r="B3375" s="560">
        <v>5901466141298</v>
      </c>
      <c r="C3375" t="s">
        <v>14071</v>
      </c>
      <c r="D3375" t="s">
        <v>7099</v>
      </c>
      <c r="E3375" t="s">
        <v>14072</v>
      </c>
      <c r="F3375" t="s">
        <v>4095</v>
      </c>
      <c r="G3375">
        <v>1524.76</v>
      </c>
      <c r="H3375" t="s">
        <v>14073</v>
      </c>
    </row>
    <row r="3376" spans="1:8" hidden="1" x14ac:dyDescent="0.25">
      <c r="A3376" t="str">
        <f>Produkty[[#This Row],[Symbol]]</f>
        <v>S-72001</v>
      </c>
      <c r="B3376" s="560">
        <v>5901466141304</v>
      </c>
      <c r="C3376" t="s">
        <v>14074</v>
      </c>
      <c r="D3376" t="s">
        <v>7099</v>
      </c>
      <c r="E3376" t="s">
        <v>14075</v>
      </c>
      <c r="F3376" t="s">
        <v>4095</v>
      </c>
      <c r="G3376">
        <v>7.4</v>
      </c>
      <c r="H3376" t="s">
        <v>14076</v>
      </c>
    </row>
    <row r="3377" spans="1:8" hidden="1" x14ac:dyDescent="0.25">
      <c r="A3377" t="str">
        <f>Produkty[[#This Row],[Symbol]]</f>
        <v>S-72003</v>
      </c>
      <c r="B3377" s="560">
        <v>5901466141311</v>
      </c>
      <c r="C3377" t="s">
        <v>14077</v>
      </c>
      <c r="D3377" t="s">
        <v>7099</v>
      </c>
      <c r="E3377" t="s">
        <v>14078</v>
      </c>
      <c r="F3377" t="s">
        <v>4095</v>
      </c>
      <c r="G3377">
        <v>7.4</v>
      </c>
      <c r="H3377" t="s">
        <v>14079</v>
      </c>
    </row>
    <row r="3378" spans="1:8" hidden="1" x14ac:dyDescent="0.25">
      <c r="A3378" t="str">
        <f>Produkty[[#This Row],[Symbol]]</f>
        <v>S-72005</v>
      </c>
      <c r="B3378" s="560">
        <v>5901466141328</v>
      </c>
      <c r="C3378" t="s">
        <v>14080</v>
      </c>
      <c r="D3378" t="s">
        <v>7099</v>
      </c>
      <c r="E3378" t="s">
        <v>14081</v>
      </c>
      <c r="F3378" t="s">
        <v>4095</v>
      </c>
      <c r="G3378">
        <v>7.4</v>
      </c>
      <c r="H3378" t="s">
        <v>14082</v>
      </c>
    </row>
    <row r="3379" spans="1:8" hidden="1" x14ac:dyDescent="0.25">
      <c r="A3379" t="str">
        <f>Produkty[[#This Row],[Symbol]]</f>
        <v>S-72007</v>
      </c>
      <c r="B3379" s="560">
        <v>5901466141335</v>
      </c>
      <c r="C3379" t="s">
        <v>14083</v>
      </c>
      <c r="D3379" t="s">
        <v>7099</v>
      </c>
      <c r="E3379" t="s">
        <v>14084</v>
      </c>
      <c r="F3379" t="s">
        <v>4095</v>
      </c>
      <c r="G3379">
        <v>7.54</v>
      </c>
      <c r="H3379" t="s">
        <v>14085</v>
      </c>
    </row>
    <row r="3380" spans="1:8" hidden="1" x14ac:dyDescent="0.25">
      <c r="A3380" t="str">
        <f>Produkty[[#This Row],[Symbol]]</f>
        <v>S-72009</v>
      </c>
      <c r="B3380" s="560">
        <v>5901466141342</v>
      </c>
      <c r="C3380" t="s">
        <v>14086</v>
      </c>
      <c r="D3380" t="s">
        <v>7099</v>
      </c>
      <c r="E3380" t="s">
        <v>14087</v>
      </c>
      <c r="F3380" t="s">
        <v>4095</v>
      </c>
      <c r="G3380">
        <v>7.74</v>
      </c>
      <c r="H3380" t="s">
        <v>14088</v>
      </c>
    </row>
    <row r="3381" spans="1:8" hidden="1" x14ac:dyDescent="0.25">
      <c r="A3381" t="str">
        <f>Produkty[[#This Row],[Symbol]]</f>
        <v>S-72011</v>
      </c>
      <c r="B3381" s="560">
        <v>5901466141359</v>
      </c>
      <c r="C3381" t="s">
        <v>14089</v>
      </c>
      <c r="D3381" t="s">
        <v>7099</v>
      </c>
      <c r="E3381" t="s">
        <v>14090</v>
      </c>
      <c r="F3381" t="s">
        <v>4095</v>
      </c>
      <c r="G3381">
        <v>7.83</v>
      </c>
      <c r="H3381" t="s">
        <v>14091</v>
      </c>
    </row>
    <row r="3382" spans="1:8" hidden="1" x14ac:dyDescent="0.25">
      <c r="A3382" t="str">
        <f>Produkty[[#This Row],[Symbol]]</f>
        <v>S-72013</v>
      </c>
      <c r="B3382" s="560">
        <v>5901466141366</v>
      </c>
      <c r="C3382" t="s">
        <v>14092</v>
      </c>
      <c r="D3382" t="s">
        <v>7099</v>
      </c>
      <c r="E3382" t="s">
        <v>14093</v>
      </c>
      <c r="F3382" t="s">
        <v>4095</v>
      </c>
      <c r="G3382">
        <v>8.64</v>
      </c>
      <c r="H3382" t="s">
        <v>14094</v>
      </c>
    </row>
    <row r="3383" spans="1:8" hidden="1" x14ac:dyDescent="0.25">
      <c r="A3383" t="str">
        <f>Produkty[[#This Row],[Symbol]]</f>
        <v>S-72015</v>
      </c>
      <c r="B3383" s="560">
        <v>5901466141373</v>
      </c>
      <c r="C3383" t="s">
        <v>14095</v>
      </c>
      <c r="D3383" t="s">
        <v>7099</v>
      </c>
      <c r="E3383" t="s">
        <v>14096</v>
      </c>
      <c r="F3383" t="s">
        <v>4095</v>
      </c>
      <c r="G3383">
        <v>8.64</v>
      </c>
      <c r="H3383" t="s">
        <v>14097</v>
      </c>
    </row>
    <row r="3384" spans="1:8" hidden="1" x14ac:dyDescent="0.25">
      <c r="A3384" t="str">
        <f>Produkty[[#This Row],[Symbol]]</f>
        <v>S-72017</v>
      </c>
      <c r="B3384" s="560">
        <v>5901466141380</v>
      </c>
      <c r="C3384" t="s">
        <v>14098</v>
      </c>
      <c r="D3384" t="s">
        <v>7099</v>
      </c>
      <c r="E3384" t="s">
        <v>14099</v>
      </c>
      <c r="F3384" t="s">
        <v>4095</v>
      </c>
      <c r="G3384">
        <v>9.66</v>
      </c>
      <c r="H3384" t="s">
        <v>14100</v>
      </c>
    </row>
    <row r="3385" spans="1:8" hidden="1" x14ac:dyDescent="0.25">
      <c r="A3385" t="str">
        <f>Produkty[[#This Row],[Symbol]]</f>
        <v>S-72019</v>
      </c>
      <c r="B3385" s="560">
        <v>5901466141397</v>
      </c>
      <c r="C3385" t="s">
        <v>14101</v>
      </c>
      <c r="D3385" t="s">
        <v>7099</v>
      </c>
      <c r="E3385" t="s">
        <v>14102</v>
      </c>
      <c r="F3385" t="s">
        <v>4095</v>
      </c>
      <c r="G3385">
        <v>10</v>
      </c>
      <c r="H3385" t="s">
        <v>14103</v>
      </c>
    </row>
    <row r="3386" spans="1:8" hidden="1" x14ac:dyDescent="0.25">
      <c r="A3386" t="str">
        <f>Produkty[[#This Row],[Symbol]]</f>
        <v>S-72021</v>
      </c>
      <c r="B3386" s="560">
        <v>5901466141403</v>
      </c>
      <c r="C3386" t="s">
        <v>14104</v>
      </c>
      <c r="D3386" t="s">
        <v>7099</v>
      </c>
      <c r="E3386" t="s">
        <v>14105</v>
      </c>
      <c r="F3386" t="s">
        <v>4095</v>
      </c>
      <c r="G3386">
        <v>10.31</v>
      </c>
      <c r="H3386" t="s">
        <v>14106</v>
      </c>
    </row>
    <row r="3387" spans="1:8" hidden="1" x14ac:dyDescent="0.25">
      <c r="A3387" t="str">
        <f>Produkty[[#This Row],[Symbol]]</f>
        <v>S-72023</v>
      </c>
      <c r="B3387" s="560">
        <v>5901466141410</v>
      </c>
      <c r="C3387" t="s">
        <v>14107</v>
      </c>
      <c r="D3387" t="s">
        <v>7099</v>
      </c>
      <c r="E3387" t="s">
        <v>14108</v>
      </c>
      <c r="F3387" t="s">
        <v>4095</v>
      </c>
      <c r="G3387">
        <v>10.7</v>
      </c>
      <c r="H3387" t="s">
        <v>14109</v>
      </c>
    </row>
    <row r="3388" spans="1:8" hidden="1" x14ac:dyDescent="0.25">
      <c r="A3388" t="str">
        <f>Produkty[[#This Row],[Symbol]]</f>
        <v>S-72025</v>
      </c>
      <c r="B3388" s="560">
        <v>5901466141427</v>
      </c>
      <c r="C3388" t="s">
        <v>14110</v>
      </c>
      <c r="D3388" t="s">
        <v>7099</v>
      </c>
      <c r="E3388" t="s">
        <v>14111</v>
      </c>
      <c r="F3388" t="s">
        <v>4095</v>
      </c>
      <c r="G3388">
        <v>11.15</v>
      </c>
      <c r="H3388" t="s">
        <v>14112</v>
      </c>
    </row>
    <row r="3389" spans="1:8" hidden="1" x14ac:dyDescent="0.25">
      <c r="A3389" t="str">
        <f>Produkty[[#This Row],[Symbol]]</f>
        <v>S-72027</v>
      </c>
      <c r="B3389" s="560">
        <v>5901466141434</v>
      </c>
      <c r="C3389" t="s">
        <v>14113</v>
      </c>
      <c r="D3389" t="s">
        <v>7099</v>
      </c>
      <c r="E3389" t="s">
        <v>14114</v>
      </c>
      <c r="F3389" t="s">
        <v>4095</v>
      </c>
      <c r="G3389">
        <v>12.28</v>
      </c>
      <c r="H3389" t="s">
        <v>14115</v>
      </c>
    </row>
    <row r="3390" spans="1:8" hidden="1" x14ac:dyDescent="0.25">
      <c r="A3390" t="str">
        <f>Produkty[[#This Row],[Symbol]]</f>
        <v>S-72029</v>
      </c>
      <c r="B3390" s="560">
        <v>5901466141441</v>
      </c>
      <c r="C3390" t="s">
        <v>14116</v>
      </c>
      <c r="D3390" t="s">
        <v>7099</v>
      </c>
      <c r="E3390" t="s">
        <v>14117</v>
      </c>
      <c r="F3390" t="s">
        <v>4095</v>
      </c>
      <c r="G3390">
        <v>13.08</v>
      </c>
      <c r="H3390" t="s">
        <v>14118</v>
      </c>
    </row>
    <row r="3391" spans="1:8" hidden="1" x14ac:dyDescent="0.25">
      <c r="A3391" t="str">
        <f>Produkty[[#This Row],[Symbol]]</f>
        <v>S-72031</v>
      </c>
      <c r="B3391" s="560">
        <v>5901466141458</v>
      </c>
      <c r="C3391" t="s">
        <v>14119</v>
      </c>
      <c r="D3391" t="s">
        <v>7099</v>
      </c>
      <c r="E3391" t="s">
        <v>14120</v>
      </c>
      <c r="F3391" t="s">
        <v>4095</v>
      </c>
      <c r="G3391">
        <v>13.57</v>
      </c>
      <c r="H3391" t="s">
        <v>14121</v>
      </c>
    </row>
    <row r="3392" spans="1:8" hidden="1" x14ac:dyDescent="0.25">
      <c r="A3392" t="str">
        <f>Produkty[[#This Row],[Symbol]]</f>
        <v>S-72033</v>
      </c>
      <c r="B3392" s="560">
        <v>5901466141465</v>
      </c>
      <c r="C3392" t="s">
        <v>14122</v>
      </c>
      <c r="D3392" t="s">
        <v>7099</v>
      </c>
      <c r="E3392" t="s">
        <v>14123</v>
      </c>
      <c r="F3392" t="s">
        <v>4095</v>
      </c>
      <c r="G3392">
        <v>14.76</v>
      </c>
      <c r="H3392" t="s">
        <v>14124</v>
      </c>
    </row>
    <row r="3393" spans="1:8" hidden="1" x14ac:dyDescent="0.25">
      <c r="A3393" t="str">
        <f>Produkty[[#This Row],[Symbol]]</f>
        <v>S-72035</v>
      </c>
      <c r="B3393" s="560">
        <v>5901466141472</v>
      </c>
      <c r="C3393" t="s">
        <v>14125</v>
      </c>
      <c r="D3393" t="s">
        <v>7099</v>
      </c>
      <c r="E3393" t="s">
        <v>14126</v>
      </c>
      <c r="F3393" t="s">
        <v>4095</v>
      </c>
      <c r="G3393">
        <v>16.02</v>
      </c>
      <c r="H3393" t="s">
        <v>14127</v>
      </c>
    </row>
    <row r="3394" spans="1:8" hidden="1" x14ac:dyDescent="0.25">
      <c r="A3394" t="str">
        <f>Produkty[[#This Row],[Symbol]]</f>
        <v>S-72037</v>
      </c>
      <c r="B3394" s="560">
        <v>5901466141489</v>
      </c>
      <c r="C3394" t="s">
        <v>14128</v>
      </c>
      <c r="D3394" t="s">
        <v>7099</v>
      </c>
      <c r="E3394" t="s">
        <v>14129</v>
      </c>
      <c r="F3394" t="s">
        <v>4095</v>
      </c>
      <c r="G3394">
        <v>16.7</v>
      </c>
      <c r="H3394" t="s">
        <v>14130</v>
      </c>
    </row>
    <row r="3395" spans="1:8" hidden="1" x14ac:dyDescent="0.25">
      <c r="A3395" t="str">
        <f>Produkty[[#This Row],[Symbol]]</f>
        <v>S-72039</v>
      </c>
      <c r="B3395" s="560">
        <v>5901466141496</v>
      </c>
      <c r="C3395" t="s">
        <v>14131</v>
      </c>
      <c r="D3395" t="s">
        <v>7099</v>
      </c>
      <c r="E3395" t="s">
        <v>14132</v>
      </c>
      <c r="F3395" t="s">
        <v>4095</v>
      </c>
      <c r="G3395">
        <v>17.239999999999998</v>
      </c>
      <c r="H3395" t="s">
        <v>14133</v>
      </c>
    </row>
    <row r="3396" spans="1:8" hidden="1" x14ac:dyDescent="0.25">
      <c r="A3396" t="str">
        <f>Produkty[[#This Row],[Symbol]]</f>
        <v>S-72041</v>
      </c>
      <c r="B3396" s="560">
        <v>5901466141502</v>
      </c>
      <c r="C3396" t="s">
        <v>14134</v>
      </c>
      <c r="D3396" t="s">
        <v>7099</v>
      </c>
      <c r="E3396" t="s">
        <v>14135</v>
      </c>
      <c r="F3396" t="s">
        <v>4095</v>
      </c>
      <c r="G3396">
        <v>17.54</v>
      </c>
      <c r="H3396" t="s">
        <v>14136</v>
      </c>
    </row>
    <row r="3397" spans="1:8" hidden="1" x14ac:dyDescent="0.25">
      <c r="A3397" t="str">
        <f>Produkty[[#This Row],[Symbol]]</f>
        <v>S-72043</v>
      </c>
      <c r="B3397" s="560">
        <v>5901466141519</v>
      </c>
      <c r="C3397" t="s">
        <v>14137</v>
      </c>
      <c r="D3397" t="s">
        <v>7099</v>
      </c>
      <c r="E3397" t="s">
        <v>14138</v>
      </c>
      <c r="F3397" t="s">
        <v>4095</v>
      </c>
      <c r="G3397">
        <v>17.66</v>
      </c>
      <c r="H3397" t="s">
        <v>14139</v>
      </c>
    </row>
    <row r="3398" spans="1:8" hidden="1" x14ac:dyDescent="0.25">
      <c r="A3398" t="str">
        <f>Produkty[[#This Row],[Symbol]]</f>
        <v>S-72045</v>
      </c>
      <c r="B3398" s="560">
        <v>5901466141526</v>
      </c>
      <c r="C3398" t="s">
        <v>14140</v>
      </c>
      <c r="D3398" t="s">
        <v>7099</v>
      </c>
      <c r="E3398" t="s">
        <v>14141</v>
      </c>
      <c r="F3398" t="s">
        <v>4095</v>
      </c>
      <c r="G3398">
        <v>30.48</v>
      </c>
      <c r="H3398" t="s">
        <v>14142</v>
      </c>
    </row>
    <row r="3399" spans="1:8" hidden="1" x14ac:dyDescent="0.25">
      <c r="A3399" t="str">
        <f>Produkty[[#This Row],[Symbol]]</f>
        <v>S-71625</v>
      </c>
      <c r="B3399" s="560">
        <v>5901466141533</v>
      </c>
      <c r="C3399" t="s">
        <v>14143</v>
      </c>
      <c r="D3399" t="s">
        <v>7099</v>
      </c>
      <c r="E3399" t="s">
        <v>14144</v>
      </c>
      <c r="F3399" t="s">
        <v>4095</v>
      </c>
      <c r="G3399">
        <v>39.71</v>
      </c>
      <c r="H3399" t="s">
        <v>14146</v>
      </c>
    </row>
    <row r="3400" spans="1:8" hidden="1" x14ac:dyDescent="0.25">
      <c r="A3400" t="str">
        <f>Produkty[[#This Row],[Symbol]]</f>
        <v>S-71626</v>
      </c>
      <c r="B3400" s="560">
        <v>5901466141540</v>
      </c>
      <c r="C3400" t="s">
        <v>14147</v>
      </c>
      <c r="D3400" t="s">
        <v>7099</v>
      </c>
      <c r="E3400" t="s">
        <v>14148</v>
      </c>
      <c r="F3400" t="s">
        <v>4095</v>
      </c>
      <c r="G3400">
        <v>39.53</v>
      </c>
      <c r="H3400" t="s">
        <v>14150</v>
      </c>
    </row>
    <row r="3401" spans="1:8" hidden="1" x14ac:dyDescent="0.25">
      <c r="A3401" t="str">
        <f>Produkty[[#This Row],[Symbol]]</f>
        <v>S-71627</v>
      </c>
      <c r="B3401" s="560">
        <v>5901466141557</v>
      </c>
      <c r="C3401" t="s">
        <v>14151</v>
      </c>
      <c r="D3401" t="s">
        <v>7099</v>
      </c>
      <c r="E3401" t="s">
        <v>14152</v>
      </c>
      <c r="F3401" t="s">
        <v>4095</v>
      </c>
      <c r="G3401">
        <v>68.06</v>
      </c>
      <c r="H3401" t="s">
        <v>14154</v>
      </c>
    </row>
    <row r="3402" spans="1:8" hidden="1" x14ac:dyDescent="0.25">
      <c r="A3402" t="str">
        <f>Produkty[[#This Row],[Symbol]]</f>
        <v>S-71628</v>
      </c>
      <c r="B3402" s="560">
        <v>5901466141564</v>
      </c>
      <c r="C3402" t="s">
        <v>14155</v>
      </c>
      <c r="D3402" t="s">
        <v>7099</v>
      </c>
      <c r="E3402" t="s">
        <v>14156</v>
      </c>
      <c r="F3402" t="s">
        <v>4095</v>
      </c>
      <c r="G3402">
        <v>70.86</v>
      </c>
      <c r="H3402" t="s">
        <v>14158</v>
      </c>
    </row>
    <row r="3403" spans="1:8" hidden="1" x14ac:dyDescent="0.25">
      <c r="A3403" t="str">
        <f>Produkty[[#This Row],[Symbol]]</f>
        <v>S-70590</v>
      </c>
      <c r="B3403" s="560">
        <v>5901466141571</v>
      </c>
      <c r="C3403" t="s">
        <v>14159</v>
      </c>
      <c r="D3403" t="s">
        <v>7099</v>
      </c>
      <c r="E3403" t="s">
        <v>14160</v>
      </c>
      <c r="F3403" t="s">
        <v>4095</v>
      </c>
      <c r="G3403">
        <v>246.01</v>
      </c>
      <c r="H3403" t="s">
        <v>14161</v>
      </c>
    </row>
    <row r="3404" spans="1:8" hidden="1" x14ac:dyDescent="0.25">
      <c r="A3404" t="str">
        <f>Produkty[[#This Row],[Symbol]]</f>
        <v>S-70592</v>
      </c>
      <c r="B3404" s="560">
        <v>5901466141588</v>
      </c>
      <c r="C3404" t="s">
        <v>14162</v>
      </c>
      <c r="D3404" t="s">
        <v>7099</v>
      </c>
      <c r="E3404" t="s">
        <v>14163</v>
      </c>
      <c r="F3404" t="s">
        <v>4095</v>
      </c>
      <c r="G3404">
        <v>271.07</v>
      </c>
      <c r="H3404" t="s">
        <v>14164</v>
      </c>
    </row>
    <row r="3405" spans="1:8" hidden="1" x14ac:dyDescent="0.25">
      <c r="A3405" t="str">
        <f>Produkty[[#This Row],[Symbol]]</f>
        <v>S-70594</v>
      </c>
      <c r="B3405" s="560">
        <v>5901466141595</v>
      </c>
      <c r="C3405" t="s">
        <v>14165</v>
      </c>
      <c r="D3405" t="s">
        <v>7099</v>
      </c>
      <c r="E3405" t="s">
        <v>14166</v>
      </c>
      <c r="F3405" t="s">
        <v>4095</v>
      </c>
      <c r="G3405">
        <v>103.01</v>
      </c>
      <c r="H3405" t="s">
        <v>14167</v>
      </c>
    </row>
    <row r="3406" spans="1:8" hidden="1" x14ac:dyDescent="0.25">
      <c r="A3406" t="str">
        <f>Produkty[[#This Row],[Symbol]]</f>
        <v>S-70596</v>
      </c>
      <c r="B3406" s="560">
        <v>5901466141601</v>
      </c>
      <c r="C3406" t="s">
        <v>14168</v>
      </c>
      <c r="D3406" t="s">
        <v>7099</v>
      </c>
      <c r="E3406" t="s">
        <v>14169</v>
      </c>
      <c r="F3406" t="s">
        <v>4095</v>
      </c>
      <c r="G3406">
        <v>24.64</v>
      </c>
      <c r="H3406" t="s">
        <v>14170</v>
      </c>
    </row>
    <row r="3407" spans="1:8" hidden="1" x14ac:dyDescent="0.25">
      <c r="A3407" t="str">
        <f>Produkty[[#This Row],[Symbol]]</f>
        <v>S-70598</v>
      </c>
      <c r="B3407" s="560">
        <v>5901466141618</v>
      </c>
      <c r="C3407" t="s">
        <v>14171</v>
      </c>
      <c r="D3407" t="s">
        <v>7099</v>
      </c>
      <c r="E3407" t="s">
        <v>14172</v>
      </c>
      <c r="F3407" t="s">
        <v>4095</v>
      </c>
      <c r="G3407">
        <v>27.73</v>
      </c>
      <c r="H3407" t="s">
        <v>14173</v>
      </c>
    </row>
    <row r="3408" spans="1:8" hidden="1" x14ac:dyDescent="0.25">
      <c r="A3408" t="str">
        <f>Produkty[[#This Row],[Symbol]]</f>
        <v>S-70600</v>
      </c>
      <c r="B3408" s="560">
        <v>5901466141625</v>
      </c>
      <c r="C3408" t="s">
        <v>14174</v>
      </c>
      <c r="D3408" t="s">
        <v>7099</v>
      </c>
      <c r="E3408" t="s">
        <v>14175</v>
      </c>
      <c r="F3408" t="s">
        <v>4095</v>
      </c>
      <c r="G3408">
        <v>30.8</v>
      </c>
      <c r="H3408" t="s">
        <v>14176</v>
      </c>
    </row>
    <row r="3409" spans="1:8" hidden="1" x14ac:dyDescent="0.25">
      <c r="A3409" t="str">
        <f>Produkty[[#This Row],[Symbol]]</f>
        <v>S-70602</v>
      </c>
      <c r="B3409" s="560">
        <v>5901466141632</v>
      </c>
      <c r="C3409" t="s">
        <v>14177</v>
      </c>
      <c r="D3409" t="s">
        <v>7099</v>
      </c>
      <c r="E3409" t="s">
        <v>14178</v>
      </c>
      <c r="F3409" t="s">
        <v>4095</v>
      </c>
      <c r="G3409">
        <v>37.99</v>
      </c>
      <c r="H3409" t="s">
        <v>14179</v>
      </c>
    </row>
    <row r="3410" spans="1:8" hidden="1" x14ac:dyDescent="0.25">
      <c r="A3410" t="str">
        <f>Produkty[[#This Row],[Symbol]]</f>
        <v>S-70604</v>
      </c>
      <c r="B3410" s="560">
        <v>5901466141649</v>
      </c>
      <c r="C3410" t="s">
        <v>14180</v>
      </c>
      <c r="D3410" t="s">
        <v>7099</v>
      </c>
      <c r="E3410" t="s">
        <v>14181</v>
      </c>
      <c r="F3410" t="s">
        <v>4095</v>
      </c>
      <c r="G3410">
        <v>41.08</v>
      </c>
      <c r="H3410" t="s">
        <v>14182</v>
      </c>
    </row>
    <row r="3411" spans="1:8" hidden="1" x14ac:dyDescent="0.25">
      <c r="A3411" t="str">
        <f>Produkty[[#This Row],[Symbol]]</f>
        <v>S-70606</v>
      </c>
      <c r="B3411" s="560">
        <v>5901466141656</v>
      </c>
      <c r="C3411" t="s">
        <v>14183</v>
      </c>
      <c r="D3411" t="s">
        <v>7099</v>
      </c>
      <c r="E3411" t="s">
        <v>14184</v>
      </c>
      <c r="F3411" t="s">
        <v>4095</v>
      </c>
      <c r="G3411">
        <v>46.9</v>
      </c>
      <c r="H3411" t="s">
        <v>14185</v>
      </c>
    </row>
    <row r="3412" spans="1:8" hidden="1" x14ac:dyDescent="0.25">
      <c r="A3412" t="str">
        <f>Produkty[[#This Row],[Symbol]]</f>
        <v>S-70608</v>
      </c>
      <c r="B3412" s="560">
        <v>5901466141663</v>
      </c>
      <c r="C3412" t="s">
        <v>14186</v>
      </c>
      <c r="D3412" t="s">
        <v>7099</v>
      </c>
      <c r="E3412" t="s">
        <v>14187</v>
      </c>
      <c r="F3412" t="s">
        <v>4095</v>
      </c>
      <c r="G3412">
        <v>51</v>
      </c>
      <c r="H3412" t="s">
        <v>14188</v>
      </c>
    </row>
    <row r="3413" spans="1:8" hidden="1" x14ac:dyDescent="0.25">
      <c r="A3413" t="str">
        <f>Produkty[[#This Row],[Symbol]]</f>
        <v>S-70610</v>
      </c>
      <c r="B3413" s="560">
        <v>5901466141670</v>
      </c>
      <c r="C3413" t="s">
        <v>14189</v>
      </c>
      <c r="D3413" t="s">
        <v>7099</v>
      </c>
      <c r="E3413" t="s">
        <v>14190</v>
      </c>
      <c r="F3413" t="s">
        <v>4095</v>
      </c>
      <c r="G3413">
        <v>58.19</v>
      </c>
      <c r="H3413" t="s">
        <v>14191</v>
      </c>
    </row>
    <row r="3414" spans="1:8" hidden="1" x14ac:dyDescent="0.25">
      <c r="A3414" t="str">
        <f>Produkty[[#This Row],[Symbol]]</f>
        <v>S-70612</v>
      </c>
      <c r="B3414" s="560">
        <v>5901466141687</v>
      </c>
      <c r="C3414" t="s">
        <v>14192</v>
      </c>
      <c r="D3414" t="s">
        <v>7099</v>
      </c>
      <c r="E3414" t="s">
        <v>14193</v>
      </c>
      <c r="F3414" t="s">
        <v>4095</v>
      </c>
      <c r="G3414">
        <v>61.27</v>
      </c>
      <c r="H3414" t="s">
        <v>14194</v>
      </c>
    </row>
    <row r="3415" spans="1:8" hidden="1" x14ac:dyDescent="0.25">
      <c r="A3415" t="str">
        <f>Produkty[[#This Row],[Symbol]]</f>
        <v>S-70616</v>
      </c>
      <c r="B3415" s="560">
        <v>5901466141700</v>
      </c>
      <c r="C3415" t="s">
        <v>14195</v>
      </c>
      <c r="D3415" t="s">
        <v>7099</v>
      </c>
      <c r="E3415" t="s">
        <v>14196</v>
      </c>
      <c r="F3415" t="s">
        <v>4095</v>
      </c>
      <c r="G3415">
        <v>67.25</v>
      </c>
      <c r="H3415" t="s">
        <v>14197</v>
      </c>
    </row>
    <row r="3416" spans="1:8" hidden="1" x14ac:dyDescent="0.25">
      <c r="A3416" t="str">
        <f>Produkty[[#This Row],[Symbol]]</f>
        <v>S-70618</v>
      </c>
      <c r="B3416" s="560">
        <v>5901466141717</v>
      </c>
      <c r="C3416" t="s">
        <v>14198</v>
      </c>
      <c r="D3416" t="s">
        <v>7099</v>
      </c>
      <c r="E3416" t="s">
        <v>14199</v>
      </c>
      <c r="F3416" t="s">
        <v>4095</v>
      </c>
      <c r="G3416">
        <v>72.569999999999993</v>
      </c>
      <c r="H3416" t="s">
        <v>14200</v>
      </c>
    </row>
    <row r="3417" spans="1:8" hidden="1" x14ac:dyDescent="0.25">
      <c r="A3417" t="str">
        <f>Produkty[[#This Row],[Symbol]]</f>
        <v>S-70620</v>
      </c>
      <c r="B3417" s="560">
        <v>5901466141724</v>
      </c>
      <c r="C3417" t="s">
        <v>14201</v>
      </c>
      <c r="D3417" t="s">
        <v>7099</v>
      </c>
      <c r="E3417" t="s">
        <v>14202</v>
      </c>
      <c r="F3417" t="s">
        <v>4095</v>
      </c>
      <c r="G3417">
        <v>76.67</v>
      </c>
      <c r="H3417" t="s">
        <v>14203</v>
      </c>
    </row>
    <row r="3418" spans="1:8" hidden="1" x14ac:dyDescent="0.25">
      <c r="A3418" t="str">
        <f>Produkty[[#This Row],[Symbol]]</f>
        <v>S-70622</v>
      </c>
      <c r="B3418" s="560">
        <v>5901466141731</v>
      </c>
      <c r="C3418" t="s">
        <v>14204</v>
      </c>
      <c r="D3418" t="s">
        <v>7099</v>
      </c>
      <c r="E3418" t="s">
        <v>14205</v>
      </c>
      <c r="F3418" t="s">
        <v>4095</v>
      </c>
      <c r="G3418">
        <v>81.8</v>
      </c>
      <c r="H3418" t="s">
        <v>14206</v>
      </c>
    </row>
    <row r="3419" spans="1:8" hidden="1" x14ac:dyDescent="0.25">
      <c r="A3419" t="str">
        <f>Produkty[[#This Row],[Symbol]]</f>
        <v>S-70624</v>
      </c>
      <c r="B3419" s="560">
        <v>5901466141748</v>
      </c>
      <c r="C3419" t="s">
        <v>14207</v>
      </c>
      <c r="D3419" t="s">
        <v>7099</v>
      </c>
      <c r="E3419" t="s">
        <v>14208</v>
      </c>
      <c r="F3419" t="s">
        <v>4095</v>
      </c>
      <c r="G3419">
        <v>84.89</v>
      </c>
      <c r="H3419" t="s">
        <v>14209</v>
      </c>
    </row>
    <row r="3420" spans="1:8" hidden="1" x14ac:dyDescent="0.25">
      <c r="A3420" t="str">
        <f>Produkty[[#This Row],[Symbol]]</f>
        <v>S-70626</v>
      </c>
      <c r="B3420" s="560">
        <v>5901466141755</v>
      </c>
      <c r="C3420" t="s">
        <v>14210</v>
      </c>
      <c r="D3420" t="s">
        <v>7099</v>
      </c>
      <c r="E3420" t="s">
        <v>14211</v>
      </c>
      <c r="F3420" t="s">
        <v>4095</v>
      </c>
      <c r="G3420">
        <v>92.58</v>
      </c>
      <c r="H3420" t="s">
        <v>14212</v>
      </c>
    </row>
    <row r="3421" spans="1:8" hidden="1" x14ac:dyDescent="0.25">
      <c r="A3421" t="str">
        <f>Produkty[[#This Row],[Symbol]]</f>
        <v>S-70628</v>
      </c>
      <c r="B3421" s="560">
        <v>5901466141762</v>
      </c>
      <c r="C3421" t="s">
        <v>14213</v>
      </c>
      <c r="D3421" t="s">
        <v>7099</v>
      </c>
      <c r="E3421" t="s">
        <v>14214</v>
      </c>
      <c r="F3421" t="s">
        <v>4095</v>
      </c>
      <c r="G3421">
        <v>101.66</v>
      </c>
      <c r="H3421" t="s">
        <v>14215</v>
      </c>
    </row>
    <row r="3422" spans="1:8" hidden="1" x14ac:dyDescent="0.25">
      <c r="A3422" t="str">
        <f>Produkty[[#This Row],[Symbol]]</f>
        <v>S-70630</v>
      </c>
      <c r="B3422" s="560">
        <v>5901466141779</v>
      </c>
      <c r="C3422" t="s">
        <v>14216</v>
      </c>
      <c r="D3422" t="s">
        <v>7099</v>
      </c>
      <c r="E3422" t="s">
        <v>14217</v>
      </c>
      <c r="F3422" t="s">
        <v>4095</v>
      </c>
      <c r="G3422">
        <v>111.92</v>
      </c>
      <c r="H3422" t="s">
        <v>14218</v>
      </c>
    </row>
    <row r="3423" spans="1:8" hidden="1" x14ac:dyDescent="0.25">
      <c r="A3423" t="str">
        <f>Produkty[[#This Row],[Symbol]]</f>
        <v>S-70632</v>
      </c>
      <c r="B3423" s="560">
        <v>5901466141786</v>
      </c>
      <c r="C3423" t="s">
        <v>14219</v>
      </c>
      <c r="D3423" t="s">
        <v>7099</v>
      </c>
      <c r="E3423" t="s">
        <v>14220</v>
      </c>
      <c r="F3423" t="s">
        <v>4095</v>
      </c>
      <c r="G3423">
        <v>145.63999999999999</v>
      </c>
      <c r="H3423" t="s">
        <v>14221</v>
      </c>
    </row>
    <row r="3424" spans="1:8" hidden="1" x14ac:dyDescent="0.25">
      <c r="A3424" t="str">
        <f>Produkty[[#This Row],[Symbol]]</f>
        <v>S-70634</v>
      </c>
      <c r="B3424" s="560">
        <v>5901466141793</v>
      </c>
      <c r="C3424" t="s">
        <v>14222</v>
      </c>
      <c r="D3424" t="s">
        <v>7099</v>
      </c>
      <c r="E3424" t="s">
        <v>14223</v>
      </c>
      <c r="F3424" t="s">
        <v>4095</v>
      </c>
      <c r="G3424">
        <v>32.619999999999997</v>
      </c>
      <c r="H3424" t="s">
        <v>14224</v>
      </c>
    </row>
    <row r="3425" spans="1:8" hidden="1" x14ac:dyDescent="0.25">
      <c r="A3425" t="str">
        <f>Produkty[[#This Row],[Symbol]]</f>
        <v>S-70636</v>
      </c>
      <c r="B3425" s="560">
        <v>5901466141809</v>
      </c>
      <c r="C3425" t="s">
        <v>14225</v>
      </c>
      <c r="D3425" t="s">
        <v>7099</v>
      </c>
      <c r="E3425" t="s">
        <v>14226</v>
      </c>
      <c r="F3425" t="s">
        <v>4095</v>
      </c>
      <c r="G3425">
        <v>51.61</v>
      </c>
      <c r="H3425" t="s">
        <v>14227</v>
      </c>
    </row>
    <row r="3426" spans="1:8" hidden="1" x14ac:dyDescent="0.25">
      <c r="A3426" t="str">
        <f>Produkty[[#This Row],[Symbol]]</f>
        <v>S-71689</v>
      </c>
      <c r="B3426" s="560">
        <v>5901466141816</v>
      </c>
      <c r="C3426" t="s">
        <v>14228</v>
      </c>
      <c r="D3426" t="s">
        <v>7099</v>
      </c>
      <c r="E3426" t="s">
        <v>14229</v>
      </c>
      <c r="F3426" t="s">
        <v>4095</v>
      </c>
      <c r="G3426">
        <v>15.08</v>
      </c>
      <c r="H3426" t="s">
        <v>14230</v>
      </c>
    </row>
    <row r="3427" spans="1:8" hidden="1" x14ac:dyDescent="0.25">
      <c r="A3427" t="str">
        <f>Produkty[[#This Row],[Symbol]]</f>
        <v>S-71690</v>
      </c>
      <c r="B3427" s="560">
        <v>5901466141823</v>
      </c>
      <c r="C3427" t="s">
        <v>14231</v>
      </c>
      <c r="D3427" t="s">
        <v>7099</v>
      </c>
      <c r="E3427" t="s">
        <v>14232</v>
      </c>
      <c r="F3427" t="s">
        <v>4095</v>
      </c>
      <c r="G3427">
        <v>15.08</v>
      </c>
      <c r="H3427" t="s">
        <v>14233</v>
      </c>
    </row>
    <row r="3428" spans="1:8" hidden="1" x14ac:dyDescent="0.25">
      <c r="A3428" t="str">
        <f>Produkty[[#This Row],[Symbol]]</f>
        <v>S-71691</v>
      </c>
      <c r="B3428" s="560">
        <v>5901466141830</v>
      </c>
      <c r="C3428" t="s">
        <v>14234</v>
      </c>
      <c r="D3428" t="s">
        <v>7099</v>
      </c>
      <c r="E3428" t="s">
        <v>14235</v>
      </c>
      <c r="F3428" t="s">
        <v>4095</v>
      </c>
      <c r="G3428">
        <v>15.08</v>
      </c>
      <c r="H3428" t="s">
        <v>14236</v>
      </c>
    </row>
    <row r="3429" spans="1:8" hidden="1" x14ac:dyDescent="0.25">
      <c r="A3429" t="str">
        <f>Produkty[[#This Row],[Symbol]]</f>
        <v>S-76656</v>
      </c>
      <c r="B3429" s="560">
        <v>5901466141878</v>
      </c>
      <c r="C3429" t="s">
        <v>14237</v>
      </c>
      <c r="D3429" t="s">
        <v>4102</v>
      </c>
      <c r="E3429" t="s">
        <v>14238</v>
      </c>
      <c r="F3429" t="s">
        <v>4095</v>
      </c>
      <c r="G3429">
        <v>11.63</v>
      </c>
      <c r="H3429" t="s">
        <v>14239</v>
      </c>
    </row>
    <row r="3430" spans="1:8" hidden="1" x14ac:dyDescent="0.25">
      <c r="A3430" t="str">
        <f>Produkty[[#This Row],[Symbol]]</f>
        <v>S-76658</v>
      </c>
      <c r="B3430" s="560">
        <v>5901466141885</v>
      </c>
      <c r="C3430" t="s">
        <v>14240</v>
      </c>
      <c r="D3430" t="s">
        <v>4102</v>
      </c>
      <c r="E3430" t="s">
        <v>14241</v>
      </c>
      <c r="F3430" t="s">
        <v>4095</v>
      </c>
      <c r="G3430">
        <v>17.25</v>
      </c>
      <c r="H3430" t="s">
        <v>14242</v>
      </c>
    </row>
    <row r="3431" spans="1:8" hidden="1" x14ac:dyDescent="0.25">
      <c r="A3431" t="str">
        <f>Produkty[[#This Row],[Symbol]]</f>
        <v>S-76660</v>
      </c>
      <c r="B3431" s="560">
        <v>5901466141892</v>
      </c>
      <c r="C3431" t="s">
        <v>14243</v>
      </c>
      <c r="D3431" t="s">
        <v>4102</v>
      </c>
      <c r="E3431" t="s">
        <v>14244</v>
      </c>
      <c r="F3431" t="s">
        <v>4095</v>
      </c>
      <c r="G3431">
        <v>22.16</v>
      </c>
      <c r="H3431" t="s">
        <v>14245</v>
      </c>
    </row>
    <row r="3432" spans="1:8" hidden="1" x14ac:dyDescent="0.25">
      <c r="A3432" t="str">
        <f>Produkty[[#This Row],[Symbol]]</f>
        <v>S-73582</v>
      </c>
      <c r="B3432" s="560">
        <v>5901466141908</v>
      </c>
      <c r="C3432" t="s">
        <v>14246</v>
      </c>
      <c r="D3432" t="s">
        <v>7311</v>
      </c>
      <c r="E3432" t="s">
        <v>14247</v>
      </c>
      <c r="F3432" t="s">
        <v>4095</v>
      </c>
      <c r="G3432">
        <v>38.049999999999997</v>
      </c>
      <c r="H3432" t="s">
        <v>14248</v>
      </c>
    </row>
    <row r="3433" spans="1:8" hidden="1" x14ac:dyDescent="0.25">
      <c r="A3433" t="str">
        <f>Produkty[[#This Row],[Symbol]]</f>
        <v>S-73583</v>
      </c>
      <c r="B3433" s="560">
        <v>5901466141915</v>
      </c>
      <c r="C3433" t="s">
        <v>14249</v>
      </c>
      <c r="D3433" t="s">
        <v>7311</v>
      </c>
      <c r="E3433" t="s">
        <v>14250</v>
      </c>
      <c r="F3433" t="s">
        <v>4095</v>
      </c>
      <c r="G3433">
        <v>53.68</v>
      </c>
      <c r="H3433" t="s">
        <v>14251</v>
      </c>
    </row>
    <row r="3434" spans="1:8" hidden="1" x14ac:dyDescent="0.25">
      <c r="A3434" t="str">
        <f>Produkty[[#This Row],[Symbol]]</f>
        <v>S-73584</v>
      </c>
      <c r="B3434" s="560">
        <v>5901466141922</v>
      </c>
      <c r="C3434" t="s">
        <v>14252</v>
      </c>
      <c r="D3434" t="s">
        <v>7311</v>
      </c>
      <c r="E3434" t="s">
        <v>14253</v>
      </c>
      <c r="F3434" t="s">
        <v>4095</v>
      </c>
      <c r="G3434">
        <v>72.680000000000007</v>
      </c>
      <c r="H3434" t="s">
        <v>14254</v>
      </c>
    </row>
    <row r="3435" spans="1:8" hidden="1" x14ac:dyDescent="0.25">
      <c r="A3435" t="str">
        <f>Produkty[[#This Row],[Symbol]]</f>
        <v>S-73585</v>
      </c>
      <c r="B3435" s="560">
        <v>5901466141939</v>
      </c>
      <c r="C3435" t="s">
        <v>14255</v>
      </c>
      <c r="D3435" t="s">
        <v>7311</v>
      </c>
      <c r="E3435" t="s">
        <v>14256</v>
      </c>
      <c r="F3435" t="s">
        <v>4095</v>
      </c>
      <c r="G3435">
        <v>87.76</v>
      </c>
      <c r="H3435" t="s">
        <v>14257</v>
      </c>
    </row>
    <row r="3436" spans="1:8" hidden="1" x14ac:dyDescent="0.25">
      <c r="A3436" t="str">
        <f>Produkty[[#This Row],[Symbol]]</f>
        <v>S-73586</v>
      </c>
      <c r="B3436" s="560">
        <v>5901466141946</v>
      </c>
      <c r="C3436" t="s">
        <v>14258</v>
      </c>
      <c r="D3436" t="s">
        <v>7311</v>
      </c>
      <c r="E3436" t="s">
        <v>14259</v>
      </c>
      <c r="F3436" t="s">
        <v>4095</v>
      </c>
      <c r="G3436">
        <v>110.81</v>
      </c>
      <c r="H3436" t="s">
        <v>14260</v>
      </c>
    </row>
    <row r="3437" spans="1:8" hidden="1" x14ac:dyDescent="0.25">
      <c r="A3437" t="str">
        <f>Produkty[[#This Row],[Symbol]]</f>
        <v>S-73587</v>
      </c>
      <c r="B3437" s="560">
        <v>5901466141953</v>
      </c>
      <c r="C3437" t="s">
        <v>14261</v>
      </c>
      <c r="D3437" t="s">
        <v>7311</v>
      </c>
      <c r="E3437" t="s">
        <v>14262</v>
      </c>
      <c r="F3437" t="s">
        <v>4095</v>
      </c>
      <c r="G3437">
        <v>138.53</v>
      </c>
      <c r="H3437" t="s">
        <v>14263</v>
      </c>
    </row>
    <row r="3438" spans="1:8" hidden="1" x14ac:dyDescent="0.25">
      <c r="A3438" t="str">
        <f>Produkty[[#This Row],[Symbol]]</f>
        <v>S-73588</v>
      </c>
      <c r="B3438" s="560">
        <v>5901466141960</v>
      </c>
      <c r="C3438" t="s">
        <v>14264</v>
      </c>
      <c r="D3438" t="s">
        <v>7311</v>
      </c>
      <c r="E3438" t="s">
        <v>14265</v>
      </c>
      <c r="F3438" t="s">
        <v>4095</v>
      </c>
      <c r="G3438">
        <v>165.33</v>
      </c>
      <c r="H3438" t="s">
        <v>14266</v>
      </c>
    </row>
    <row r="3439" spans="1:8" hidden="1" x14ac:dyDescent="0.25">
      <c r="A3439" t="str">
        <f>Produkty[[#This Row],[Symbol]]</f>
        <v>S-73591</v>
      </c>
      <c r="B3439" s="560">
        <v>5901466141977</v>
      </c>
      <c r="C3439" t="s">
        <v>14267</v>
      </c>
      <c r="D3439" t="s">
        <v>4093</v>
      </c>
      <c r="E3439" t="s">
        <v>14268</v>
      </c>
      <c r="F3439" t="s">
        <v>4095</v>
      </c>
      <c r="G3439">
        <v>64.28</v>
      </c>
      <c r="H3439" t="s">
        <v>14269</v>
      </c>
    </row>
    <row r="3440" spans="1:8" hidden="1" x14ac:dyDescent="0.25">
      <c r="A3440" t="str">
        <f>Produkty[[#This Row],[Symbol]]</f>
        <v>S-73589</v>
      </c>
      <c r="B3440" s="560">
        <v>5901466141984</v>
      </c>
      <c r="C3440" t="s">
        <v>14270</v>
      </c>
      <c r="D3440" t="s">
        <v>7311</v>
      </c>
      <c r="E3440" t="s">
        <v>14271</v>
      </c>
      <c r="F3440" t="s">
        <v>4095</v>
      </c>
      <c r="G3440">
        <v>179.33</v>
      </c>
      <c r="H3440" t="s">
        <v>14272</v>
      </c>
    </row>
    <row r="3441" spans="1:8" hidden="1" x14ac:dyDescent="0.25">
      <c r="A3441" t="str">
        <f>Produkty[[#This Row],[Symbol]]</f>
        <v>S-64132</v>
      </c>
      <c r="B3441" s="560">
        <v>5901466141991</v>
      </c>
      <c r="C3441" t="s">
        <v>14273</v>
      </c>
      <c r="D3441" t="s">
        <v>4107</v>
      </c>
      <c r="E3441" t="s">
        <v>14274</v>
      </c>
      <c r="F3441" t="s">
        <v>4095</v>
      </c>
      <c r="G3441">
        <v>29.67</v>
      </c>
      <c r="H3441" t="s">
        <v>14275</v>
      </c>
    </row>
    <row r="3442" spans="1:8" hidden="1" x14ac:dyDescent="0.25">
      <c r="A3442" t="str">
        <f>Produkty[[#This Row],[Symbol]]</f>
        <v>S-64134</v>
      </c>
      <c r="B3442" s="560">
        <v>5901466142004</v>
      </c>
      <c r="C3442" t="s">
        <v>14276</v>
      </c>
      <c r="D3442" t="s">
        <v>4107</v>
      </c>
      <c r="E3442" t="s">
        <v>14277</v>
      </c>
      <c r="F3442" t="s">
        <v>4095</v>
      </c>
      <c r="G3442">
        <v>32.04</v>
      </c>
      <c r="H3442" t="s">
        <v>14278</v>
      </c>
    </row>
    <row r="3443" spans="1:8" hidden="1" x14ac:dyDescent="0.25">
      <c r="A3443" t="str">
        <f>Produkty[[#This Row],[Symbol]]</f>
        <v>S-64136</v>
      </c>
      <c r="B3443" s="560">
        <v>5901466142011</v>
      </c>
      <c r="C3443" t="s">
        <v>14279</v>
      </c>
      <c r="D3443" t="s">
        <v>4107</v>
      </c>
      <c r="E3443" t="s">
        <v>14280</v>
      </c>
      <c r="F3443" t="s">
        <v>4095</v>
      </c>
      <c r="G3443">
        <v>41.25</v>
      </c>
      <c r="H3443" t="s">
        <v>14281</v>
      </c>
    </row>
    <row r="3444" spans="1:8" hidden="1" x14ac:dyDescent="0.25">
      <c r="A3444" t="str">
        <f>Produkty[[#This Row],[Symbol]]</f>
        <v>S-64126</v>
      </c>
      <c r="B3444" s="560">
        <v>5901466142028</v>
      </c>
      <c r="C3444" t="s">
        <v>14282</v>
      </c>
      <c r="D3444" t="s">
        <v>4107</v>
      </c>
      <c r="E3444" t="s">
        <v>14283</v>
      </c>
      <c r="F3444" t="s">
        <v>4095</v>
      </c>
      <c r="G3444">
        <v>31.08</v>
      </c>
      <c r="H3444" t="s">
        <v>14284</v>
      </c>
    </row>
    <row r="3445" spans="1:8" hidden="1" x14ac:dyDescent="0.25">
      <c r="A3445" t="str">
        <f>Produkty[[#This Row],[Symbol]]</f>
        <v>S-64127</v>
      </c>
      <c r="B3445" s="560">
        <v>5901466142035</v>
      </c>
      <c r="C3445" t="s">
        <v>14285</v>
      </c>
      <c r="D3445" t="s">
        <v>4107</v>
      </c>
      <c r="E3445" t="s">
        <v>14286</v>
      </c>
      <c r="F3445" t="s">
        <v>4095</v>
      </c>
      <c r="G3445">
        <v>36.49</v>
      </c>
      <c r="H3445" t="s">
        <v>14287</v>
      </c>
    </row>
    <row r="3446" spans="1:8" hidden="1" x14ac:dyDescent="0.25">
      <c r="A3446" t="str">
        <f>Produkty[[#This Row],[Symbol]]</f>
        <v>S-64128</v>
      </c>
      <c r="B3446" s="560">
        <v>5901466142042</v>
      </c>
      <c r="C3446" t="s">
        <v>14288</v>
      </c>
      <c r="D3446" t="s">
        <v>4107</v>
      </c>
      <c r="E3446" t="s">
        <v>14289</v>
      </c>
      <c r="F3446" t="s">
        <v>4095</v>
      </c>
      <c r="G3446">
        <v>43.76</v>
      </c>
      <c r="H3446" t="s">
        <v>14290</v>
      </c>
    </row>
    <row r="3447" spans="1:8" hidden="1" x14ac:dyDescent="0.25">
      <c r="A3447" t="str">
        <f>Produkty[[#This Row],[Symbol]]</f>
        <v>S-64129</v>
      </c>
      <c r="B3447" s="560">
        <v>5901466142059</v>
      </c>
      <c r="C3447" t="s">
        <v>14291</v>
      </c>
      <c r="D3447" t="s">
        <v>4107</v>
      </c>
      <c r="E3447" t="s">
        <v>14292</v>
      </c>
      <c r="F3447" t="s">
        <v>4095</v>
      </c>
      <c r="G3447">
        <v>45.31</v>
      </c>
      <c r="H3447" t="s">
        <v>14293</v>
      </c>
    </row>
    <row r="3448" spans="1:8" hidden="1" x14ac:dyDescent="0.25">
      <c r="A3448" t="str">
        <f>Produkty[[#This Row],[Symbol]]</f>
        <v>WTN-4.2*42</v>
      </c>
      <c r="B3448" s="560">
        <v>5901466142066</v>
      </c>
      <c r="C3448" t="s">
        <v>14294</v>
      </c>
      <c r="D3448" t="s">
        <v>4107</v>
      </c>
      <c r="E3448" t="s">
        <v>14295</v>
      </c>
      <c r="F3448" t="s">
        <v>4118</v>
      </c>
      <c r="G3448">
        <v>41.35</v>
      </c>
      <c r="H3448" t="s">
        <v>39406</v>
      </c>
    </row>
    <row r="3449" spans="1:8" hidden="1" x14ac:dyDescent="0.25">
      <c r="A3449" t="str">
        <f>Produkty[[#This Row],[Symbol]]</f>
        <v>WTN-4.2*55</v>
      </c>
      <c r="B3449" s="560">
        <v>5901466142073</v>
      </c>
      <c r="C3449" t="s">
        <v>14296</v>
      </c>
      <c r="D3449" t="s">
        <v>4107</v>
      </c>
      <c r="E3449" t="s">
        <v>14297</v>
      </c>
      <c r="F3449" t="s">
        <v>4118</v>
      </c>
      <c r="G3449">
        <v>53.29</v>
      </c>
      <c r="H3449" t="s">
        <v>39407</v>
      </c>
    </row>
    <row r="3450" spans="1:8" hidden="1" x14ac:dyDescent="0.25">
      <c r="A3450" t="str">
        <f>Produkty[[#This Row],[Symbol]]</f>
        <v>WTN-4.8X75</v>
      </c>
      <c r="B3450" s="560">
        <v>5901466142080</v>
      </c>
      <c r="C3450" t="s">
        <v>14298</v>
      </c>
      <c r="D3450" t="s">
        <v>4107</v>
      </c>
      <c r="E3450" t="s">
        <v>14299</v>
      </c>
      <c r="F3450" t="s">
        <v>4118</v>
      </c>
      <c r="G3450">
        <v>84.92</v>
      </c>
      <c r="H3450" t="s">
        <v>39408</v>
      </c>
    </row>
    <row r="3451" spans="1:8" hidden="1" x14ac:dyDescent="0.25">
      <c r="A3451" t="str">
        <f>Produkty[[#This Row],[Symbol]]</f>
        <v>WHTN-5.0*45</v>
      </c>
      <c r="B3451" s="560">
        <v>5901466142097</v>
      </c>
      <c r="C3451" t="s">
        <v>14300</v>
      </c>
      <c r="D3451" t="s">
        <v>4107</v>
      </c>
      <c r="E3451" t="s">
        <v>14301</v>
      </c>
      <c r="F3451" t="s">
        <v>4118</v>
      </c>
      <c r="G3451">
        <v>49.4</v>
      </c>
      <c r="H3451" t="s">
        <v>39409</v>
      </c>
    </row>
    <row r="3452" spans="1:8" hidden="1" x14ac:dyDescent="0.25">
      <c r="A3452" t="str">
        <f>Produkty[[#This Row],[Symbol]]</f>
        <v>WHTN-5.0*50</v>
      </c>
      <c r="B3452" s="560">
        <v>5901466142103</v>
      </c>
      <c r="C3452" t="s">
        <v>14302</v>
      </c>
      <c r="D3452" t="s">
        <v>4107</v>
      </c>
      <c r="E3452" t="s">
        <v>14303</v>
      </c>
      <c r="F3452" t="s">
        <v>4118</v>
      </c>
      <c r="G3452">
        <v>50.86</v>
      </c>
      <c r="H3452" t="s">
        <v>39410</v>
      </c>
    </row>
    <row r="3453" spans="1:8" hidden="1" x14ac:dyDescent="0.25">
      <c r="A3453" t="str">
        <f>Produkty[[#This Row],[Symbol]]</f>
        <v>WHTN-5.0*60</v>
      </c>
      <c r="B3453" s="560">
        <v>5901466142110</v>
      </c>
      <c r="C3453" t="s">
        <v>14304</v>
      </c>
      <c r="D3453" t="s">
        <v>4107</v>
      </c>
      <c r="E3453" t="s">
        <v>14305</v>
      </c>
      <c r="F3453" t="s">
        <v>4118</v>
      </c>
      <c r="G3453">
        <v>55.76</v>
      </c>
      <c r="H3453" t="s">
        <v>39411</v>
      </c>
    </row>
    <row r="3454" spans="1:8" hidden="1" x14ac:dyDescent="0.25">
      <c r="A3454" t="str">
        <f>Produkty[[#This Row],[Symbol]]</f>
        <v>WTNA2-5.3*50</v>
      </c>
      <c r="B3454" s="560">
        <v>5901466142127</v>
      </c>
      <c r="C3454" t="s">
        <v>14306</v>
      </c>
      <c r="D3454" t="s">
        <v>4107</v>
      </c>
      <c r="E3454" t="s">
        <v>14307</v>
      </c>
      <c r="F3454" t="s">
        <v>4118</v>
      </c>
      <c r="G3454">
        <v>108.44</v>
      </c>
      <c r="H3454" t="s">
        <v>39412</v>
      </c>
    </row>
    <row r="3455" spans="1:8" hidden="1" x14ac:dyDescent="0.25">
      <c r="A3455" t="str">
        <f>Produkty[[#This Row],[Symbol]]</f>
        <v>WTNA2-5.3*60</v>
      </c>
      <c r="B3455" s="560">
        <v>5901466142134</v>
      </c>
      <c r="C3455" t="s">
        <v>14308</v>
      </c>
      <c r="D3455" t="s">
        <v>4107</v>
      </c>
      <c r="E3455" t="s">
        <v>14309</v>
      </c>
      <c r="F3455" t="s">
        <v>4118</v>
      </c>
      <c r="G3455">
        <v>125.18</v>
      </c>
      <c r="H3455" t="s">
        <v>39413</v>
      </c>
    </row>
    <row r="3456" spans="1:8" hidden="1" x14ac:dyDescent="0.25">
      <c r="A3456" t="str">
        <f>Produkty[[#This Row],[Symbol]]</f>
        <v>S-78952</v>
      </c>
      <c r="B3456" s="560">
        <v>5901466142141</v>
      </c>
      <c r="C3456" t="s">
        <v>14310</v>
      </c>
      <c r="D3456" t="s">
        <v>7240</v>
      </c>
      <c r="E3456" t="s">
        <v>14311</v>
      </c>
      <c r="F3456" t="s">
        <v>4095</v>
      </c>
      <c r="G3456">
        <v>87.77</v>
      </c>
      <c r="H3456" t="s">
        <v>14312</v>
      </c>
    </row>
    <row r="3457" spans="1:8" hidden="1" x14ac:dyDescent="0.25">
      <c r="A3457" t="str">
        <f>Produkty[[#This Row],[Symbol]]</f>
        <v>S-78954</v>
      </c>
      <c r="B3457" s="560">
        <v>5901466142158</v>
      </c>
      <c r="C3457" t="s">
        <v>14313</v>
      </c>
      <c r="D3457" t="s">
        <v>7240</v>
      </c>
      <c r="E3457" t="s">
        <v>14314</v>
      </c>
      <c r="F3457" t="s">
        <v>4095</v>
      </c>
      <c r="G3457">
        <v>87.77</v>
      </c>
      <c r="H3457" t="s">
        <v>14315</v>
      </c>
    </row>
    <row r="3458" spans="1:8" hidden="1" x14ac:dyDescent="0.25">
      <c r="A3458" t="str">
        <f>Produkty[[#This Row],[Symbol]]</f>
        <v>S-78956</v>
      </c>
      <c r="B3458" s="560">
        <v>5901466142165</v>
      </c>
      <c r="C3458" t="s">
        <v>14316</v>
      </c>
      <c r="D3458" t="s">
        <v>7240</v>
      </c>
      <c r="E3458" t="s">
        <v>14317</v>
      </c>
      <c r="F3458" t="s">
        <v>4095</v>
      </c>
      <c r="G3458">
        <v>87.77</v>
      </c>
      <c r="H3458" t="s">
        <v>14318</v>
      </c>
    </row>
    <row r="3459" spans="1:8" hidden="1" x14ac:dyDescent="0.25">
      <c r="A3459" t="str">
        <f>Produkty[[#This Row],[Symbol]]</f>
        <v>S-78958</v>
      </c>
      <c r="B3459" s="560">
        <v>5901466142172</v>
      </c>
      <c r="C3459" t="s">
        <v>14319</v>
      </c>
      <c r="D3459" t="s">
        <v>7240</v>
      </c>
      <c r="E3459" t="s">
        <v>14320</v>
      </c>
      <c r="F3459" t="s">
        <v>4095</v>
      </c>
      <c r="G3459">
        <v>87.77</v>
      </c>
      <c r="H3459" t="s">
        <v>14321</v>
      </c>
    </row>
    <row r="3460" spans="1:8" hidden="1" x14ac:dyDescent="0.25">
      <c r="A3460" t="str">
        <f>Produkty[[#This Row],[Symbol]]</f>
        <v>S-78960</v>
      </c>
      <c r="B3460" s="560">
        <v>5901466142189</v>
      </c>
      <c r="C3460" t="s">
        <v>14322</v>
      </c>
      <c r="D3460" t="s">
        <v>7240</v>
      </c>
      <c r="E3460" t="s">
        <v>14323</v>
      </c>
      <c r="F3460" t="s">
        <v>4095</v>
      </c>
      <c r="G3460">
        <v>87.77</v>
      </c>
      <c r="H3460" t="s">
        <v>14324</v>
      </c>
    </row>
    <row r="3461" spans="1:8" hidden="1" x14ac:dyDescent="0.25">
      <c r="A3461" t="str">
        <f>Produkty[[#This Row],[Symbol]]</f>
        <v>S-78962</v>
      </c>
      <c r="B3461" s="560">
        <v>5901466142196</v>
      </c>
      <c r="C3461" t="s">
        <v>14325</v>
      </c>
      <c r="D3461" t="s">
        <v>7240</v>
      </c>
      <c r="E3461" t="s">
        <v>14326</v>
      </c>
      <c r="F3461" t="s">
        <v>4095</v>
      </c>
      <c r="G3461">
        <v>87.77</v>
      </c>
      <c r="H3461" t="s">
        <v>14327</v>
      </c>
    </row>
    <row r="3462" spans="1:8" hidden="1" x14ac:dyDescent="0.25">
      <c r="A3462" t="str">
        <f>Produkty[[#This Row],[Symbol]]</f>
        <v>S-78964</v>
      </c>
      <c r="B3462" s="560">
        <v>5901466142202</v>
      </c>
      <c r="C3462" t="s">
        <v>14328</v>
      </c>
      <c r="D3462" t="s">
        <v>7240</v>
      </c>
      <c r="E3462" t="s">
        <v>14329</v>
      </c>
      <c r="F3462" t="s">
        <v>4095</v>
      </c>
      <c r="G3462">
        <v>87.77</v>
      </c>
      <c r="H3462" t="s">
        <v>14330</v>
      </c>
    </row>
    <row r="3463" spans="1:8" hidden="1" x14ac:dyDescent="0.25">
      <c r="A3463" t="str">
        <f>Produkty[[#This Row],[Symbol]]</f>
        <v>S-78966</v>
      </c>
      <c r="B3463" s="560">
        <v>5901466142219</v>
      </c>
      <c r="C3463" t="s">
        <v>14331</v>
      </c>
      <c r="D3463" t="s">
        <v>7240</v>
      </c>
      <c r="E3463" t="s">
        <v>14332</v>
      </c>
      <c r="F3463" t="s">
        <v>4095</v>
      </c>
      <c r="G3463">
        <v>87.77</v>
      </c>
      <c r="H3463" t="s">
        <v>14333</v>
      </c>
    </row>
    <row r="3464" spans="1:8" hidden="1" x14ac:dyDescent="0.25">
      <c r="A3464" t="str">
        <f>Produkty[[#This Row],[Symbol]]</f>
        <v>S-78968</v>
      </c>
      <c r="B3464" s="560">
        <v>5901466142226</v>
      </c>
      <c r="C3464" t="s">
        <v>14334</v>
      </c>
      <c r="D3464" t="s">
        <v>7240</v>
      </c>
      <c r="E3464" t="s">
        <v>14335</v>
      </c>
      <c r="F3464" t="s">
        <v>4095</v>
      </c>
      <c r="G3464">
        <v>87.77</v>
      </c>
      <c r="H3464" t="s">
        <v>14336</v>
      </c>
    </row>
    <row r="3465" spans="1:8" hidden="1" x14ac:dyDescent="0.25">
      <c r="A3465" t="str">
        <f>Produkty[[#This Row],[Symbol]]</f>
        <v>S-78970</v>
      </c>
      <c r="B3465" s="560">
        <v>5901466142233</v>
      </c>
      <c r="C3465" t="s">
        <v>14337</v>
      </c>
      <c r="D3465" t="s">
        <v>7240</v>
      </c>
      <c r="E3465" t="s">
        <v>14338</v>
      </c>
      <c r="F3465" t="s">
        <v>4095</v>
      </c>
      <c r="G3465">
        <v>87.77</v>
      </c>
      <c r="H3465" t="s">
        <v>14339</v>
      </c>
    </row>
    <row r="3466" spans="1:8" hidden="1" x14ac:dyDescent="0.25">
      <c r="A3466" t="str">
        <f>Produkty[[#This Row],[Symbol]]</f>
        <v>S-78972</v>
      </c>
      <c r="B3466" s="560">
        <v>5901466142240</v>
      </c>
      <c r="C3466" t="s">
        <v>14340</v>
      </c>
      <c r="D3466" t="s">
        <v>7240</v>
      </c>
      <c r="E3466" t="s">
        <v>14341</v>
      </c>
      <c r="F3466" t="s">
        <v>4095</v>
      </c>
      <c r="G3466">
        <v>87.77</v>
      </c>
      <c r="H3466" t="s">
        <v>14342</v>
      </c>
    </row>
    <row r="3467" spans="1:8" hidden="1" x14ac:dyDescent="0.25">
      <c r="A3467" t="str">
        <f>Produkty[[#This Row],[Symbol]]</f>
        <v>S-78974</v>
      </c>
      <c r="B3467" s="560">
        <v>5901466142257</v>
      </c>
      <c r="C3467" t="s">
        <v>14343</v>
      </c>
      <c r="D3467" t="s">
        <v>7240</v>
      </c>
      <c r="E3467" t="s">
        <v>14344</v>
      </c>
      <c r="F3467" t="s">
        <v>4095</v>
      </c>
      <c r="G3467">
        <v>87.77</v>
      </c>
      <c r="H3467" t="s">
        <v>14345</v>
      </c>
    </row>
    <row r="3468" spans="1:8" hidden="1" x14ac:dyDescent="0.25">
      <c r="A3468" t="str">
        <f>Produkty[[#This Row],[Symbol]]</f>
        <v>S-78976</v>
      </c>
      <c r="B3468" s="560">
        <v>5901466142264</v>
      </c>
      <c r="C3468" t="s">
        <v>14346</v>
      </c>
      <c r="D3468" t="s">
        <v>7240</v>
      </c>
      <c r="E3468" t="s">
        <v>14347</v>
      </c>
      <c r="F3468" t="s">
        <v>4095</v>
      </c>
      <c r="G3468">
        <v>251.28</v>
      </c>
      <c r="H3468" t="s">
        <v>14348</v>
      </c>
    </row>
    <row r="3469" spans="1:8" hidden="1" x14ac:dyDescent="0.25">
      <c r="A3469" t="str">
        <f>Produkty[[#This Row],[Symbol]]</f>
        <v>S-78977</v>
      </c>
      <c r="B3469" s="560">
        <v>5901466142271</v>
      </c>
      <c r="C3469" t="s">
        <v>14349</v>
      </c>
      <c r="D3469" t="s">
        <v>7240</v>
      </c>
      <c r="E3469" t="s">
        <v>14350</v>
      </c>
      <c r="F3469" t="s">
        <v>4095</v>
      </c>
      <c r="G3469">
        <v>251.28</v>
      </c>
      <c r="H3469" t="s">
        <v>14351</v>
      </c>
    </row>
    <row r="3470" spans="1:8" hidden="1" x14ac:dyDescent="0.25">
      <c r="A3470" t="str">
        <f>Produkty[[#This Row],[Symbol]]</f>
        <v>S-78978</v>
      </c>
      <c r="B3470" s="560">
        <v>5901466142288</v>
      </c>
      <c r="C3470" t="s">
        <v>14352</v>
      </c>
      <c r="D3470" t="s">
        <v>7240</v>
      </c>
      <c r="E3470" t="s">
        <v>14353</v>
      </c>
      <c r="F3470" t="s">
        <v>4095</v>
      </c>
      <c r="G3470">
        <v>251.28</v>
      </c>
      <c r="H3470" t="s">
        <v>14354</v>
      </c>
    </row>
    <row r="3471" spans="1:8" hidden="1" x14ac:dyDescent="0.25">
      <c r="A3471" t="str">
        <f>Produkty[[#This Row],[Symbol]]</f>
        <v>S-78979</v>
      </c>
      <c r="B3471" s="560">
        <v>5901466142295</v>
      </c>
      <c r="C3471" t="s">
        <v>14355</v>
      </c>
      <c r="D3471" t="s">
        <v>7240</v>
      </c>
      <c r="E3471" t="s">
        <v>14356</v>
      </c>
      <c r="F3471" t="s">
        <v>4095</v>
      </c>
      <c r="G3471">
        <v>251.28</v>
      </c>
      <c r="H3471" t="s">
        <v>14357</v>
      </c>
    </row>
    <row r="3472" spans="1:8" hidden="1" x14ac:dyDescent="0.25">
      <c r="A3472" t="str">
        <f>Produkty[[#This Row],[Symbol]]</f>
        <v>S-78980</v>
      </c>
      <c r="B3472" s="560">
        <v>5901466142301</v>
      </c>
      <c r="C3472" t="s">
        <v>14358</v>
      </c>
      <c r="D3472" t="s">
        <v>7240</v>
      </c>
      <c r="E3472" t="s">
        <v>14359</v>
      </c>
      <c r="F3472" t="s">
        <v>4095</v>
      </c>
      <c r="G3472">
        <v>251.28</v>
      </c>
      <c r="H3472" t="s">
        <v>14360</v>
      </c>
    </row>
    <row r="3473" spans="1:8" hidden="1" x14ac:dyDescent="0.25">
      <c r="A3473" t="str">
        <f>Produkty[[#This Row],[Symbol]]</f>
        <v>S-78981</v>
      </c>
      <c r="B3473" s="560">
        <v>5901466142318</v>
      </c>
      <c r="C3473" t="s">
        <v>14361</v>
      </c>
      <c r="D3473" t="s">
        <v>7240</v>
      </c>
      <c r="E3473" t="s">
        <v>14362</v>
      </c>
      <c r="F3473" t="s">
        <v>4095</v>
      </c>
      <c r="G3473">
        <v>251.28</v>
      </c>
      <c r="H3473" t="s">
        <v>14363</v>
      </c>
    </row>
    <row r="3474" spans="1:8" hidden="1" x14ac:dyDescent="0.25">
      <c r="A3474" t="str">
        <f>Produkty[[#This Row],[Symbol]]</f>
        <v>S-78983</v>
      </c>
      <c r="B3474" s="560">
        <v>5901466142325</v>
      </c>
      <c r="C3474" t="s">
        <v>14364</v>
      </c>
      <c r="D3474" t="s">
        <v>7240</v>
      </c>
      <c r="E3474" t="s">
        <v>14365</v>
      </c>
      <c r="F3474" t="s">
        <v>4095</v>
      </c>
      <c r="G3474">
        <v>198.48</v>
      </c>
      <c r="H3474" t="s">
        <v>14366</v>
      </c>
    </row>
    <row r="3475" spans="1:8" hidden="1" x14ac:dyDescent="0.25">
      <c r="A3475" t="str">
        <f>Produkty[[#This Row],[Symbol]]</f>
        <v>S-78984</v>
      </c>
      <c r="B3475" s="560">
        <v>5901466142332</v>
      </c>
      <c r="C3475" t="s">
        <v>14367</v>
      </c>
      <c r="D3475" t="s">
        <v>7240</v>
      </c>
      <c r="E3475" t="s">
        <v>14368</v>
      </c>
      <c r="F3475" t="s">
        <v>4095</v>
      </c>
      <c r="G3475">
        <v>198.48</v>
      </c>
      <c r="H3475" t="s">
        <v>14369</v>
      </c>
    </row>
    <row r="3476" spans="1:8" hidden="1" x14ac:dyDescent="0.25">
      <c r="A3476" t="str">
        <f>Produkty[[#This Row],[Symbol]]</f>
        <v>S-78985</v>
      </c>
      <c r="B3476" s="560">
        <v>5901466142349</v>
      </c>
      <c r="C3476" t="s">
        <v>14370</v>
      </c>
      <c r="D3476" t="s">
        <v>7240</v>
      </c>
      <c r="E3476" t="s">
        <v>14371</v>
      </c>
      <c r="F3476" t="s">
        <v>4095</v>
      </c>
      <c r="G3476">
        <v>198.48</v>
      </c>
      <c r="H3476" t="s">
        <v>14372</v>
      </c>
    </row>
    <row r="3477" spans="1:8" hidden="1" x14ac:dyDescent="0.25">
      <c r="A3477" t="str">
        <f>Produkty[[#This Row],[Symbol]]</f>
        <v>S-78986</v>
      </c>
      <c r="B3477" s="560">
        <v>5901466142356</v>
      </c>
      <c r="C3477" t="s">
        <v>14373</v>
      </c>
      <c r="D3477" t="s">
        <v>7240</v>
      </c>
      <c r="E3477" t="s">
        <v>14374</v>
      </c>
      <c r="F3477" t="s">
        <v>4095</v>
      </c>
      <c r="G3477">
        <v>198.48</v>
      </c>
      <c r="H3477" t="s">
        <v>14375</v>
      </c>
    </row>
    <row r="3478" spans="1:8" hidden="1" x14ac:dyDescent="0.25">
      <c r="A3478" t="str">
        <f>Produkty[[#This Row],[Symbol]]</f>
        <v>S-78987</v>
      </c>
      <c r="B3478" s="560">
        <v>5901466142363</v>
      </c>
      <c r="C3478" t="s">
        <v>14376</v>
      </c>
      <c r="D3478" t="s">
        <v>7240</v>
      </c>
      <c r="E3478" t="s">
        <v>14377</v>
      </c>
      <c r="F3478" t="s">
        <v>4095</v>
      </c>
      <c r="G3478">
        <v>198.48</v>
      </c>
      <c r="H3478" t="s">
        <v>14378</v>
      </c>
    </row>
    <row r="3479" spans="1:8" hidden="1" x14ac:dyDescent="0.25">
      <c r="A3479" t="str">
        <f>Produkty[[#This Row],[Symbol]]</f>
        <v>S-78988</v>
      </c>
      <c r="B3479" s="560">
        <v>5901466142370</v>
      </c>
      <c r="C3479" t="s">
        <v>14379</v>
      </c>
      <c r="D3479" t="s">
        <v>7240</v>
      </c>
      <c r="E3479" t="s">
        <v>14380</v>
      </c>
      <c r="F3479" t="s">
        <v>4095</v>
      </c>
      <c r="G3479">
        <v>198.48</v>
      </c>
      <c r="H3479" t="s">
        <v>14381</v>
      </c>
    </row>
    <row r="3480" spans="1:8" hidden="1" x14ac:dyDescent="0.25">
      <c r="A3480" t="str">
        <f>Produkty[[#This Row],[Symbol]]</f>
        <v>S-78990</v>
      </c>
      <c r="B3480" s="560">
        <v>5901466142387</v>
      </c>
      <c r="C3480" t="s">
        <v>14382</v>
      </c>
      <c r="D3480" t="s">
        <v>7240</v>
      </c>
      <c r="E3480" t="s">
        <v>14383</v>
      </c>
      <c r="F3480" t="s">
        <v>4095</v>
      </c>
      <c r="G3480">
        <v>173.13</v>
      </c>
      <c r="H3480" t="s">
        <v>14384</v>
      </c>
    </row>
    <row r="3481" spans="1:8" hidden="1" x14ac:dyDescent="0.25">
      <c r="A3481" t="str">
        <f>Produkty[[#This Row],[Symbol]]</f>
        <v>S-78991</v>
      </c>
      <c r="B3481" s="560">
        <v>5901466142394</v>
      </c>
      <c r="C3481" t="s">
        <v>14385</v>
      </c>
      <c r="D3481" t="s">
        <v>7240</v>
      </c>
      <c r="E3481" t="s">
        <v>14386</v>
      </c>
      <c r="F3481" t="s">
        <v>4095</v>
      </c>
      <c r="G3481">
        <v>173.13</v>
      </c>
      <c r="H3481" t="s">
        <v>14387</v>
      </c>
    </row>
    <row r="3482" spans="1:8" hidden="1" x14ac:dyDescent="0.25">
      <c r="A3482" t="str">
        <f>Produkty[[#This Row],[Symbol]]</f>
        <v>S-78992</v>
      </c>
      <c r="B3482" s="560">
        <v>5901466142400</v>
      </c>
      <c r="C3482" t="s">
        <v>14388</v>
      </c>
      <c r="D3482" t="s">
        <v>7240</v>
      </c>
      <c r="E3482" t="s">
        <v>14389</v>
      </c>
      <c r="F3482" t="s">
        <v>4095</v>
      </c>
      <c r="G3482">
        <v>173.13</v>
      </c>
      <c r="H3482" t="s">
        <v>14390</v>
      </c>
    </row>
    <row r="3483" spans="1:8" hidden="1" x14ac:dyDescent="0.25">
      <c r="A3483" t="str">
        <f>Produkty[[#This Row],[Symbol]]</f>
        <v>S-78993</v>
      </c>
      <c r="B3483" s="560">
        <v>5901466142417</v>
      </c>
      <c r="C3483" t="s">
        <v>14391</v>
      </c>
      <c r="D3483" t="s">
        <v>7240</v>
      </c>
      <c r="E3483" t="s">
        <v>14392</v>
      </c>
      <c r="F3483" t="s">
        <v>4095</v>
      </c>
      <c r="G3483">
        <v>173.13</v>
      </c>
      <c r="H3483" t="s">
        <v>14393</v>
      </c>
    </row>
    <row r="3484" spans="1:8" hidden="1" x14ac:dyDescent="0.25">
      <c r="A3484" t="str">
        <f>Produkty[[#This Row],[Symbol]]</f>
        <v>S-78994</v>
      </c>
      <c r="B3484" s="560">
        <v>5901466142424</v>
      </c>
      <c r="C3484" t="s">
        <v>14394</v>
      </c>
      <c r="D3484" t="s">
        <v>7240</v>
      </c>
      <c r="E3484" t="s">
        <v>14395</v>
      </c>
      <c r="F3484" t="s">
        <v>4095</v>
      </c>
      <c r="G3484">
        <v>173.13</v>
      </c>
      <c r="H3484" t="s">
        <v>14396</v>
      </c>
    </row>
    <row r="3485" spans="1:8" hidden="1" x14ac:dyDescent="0.25">
      <c r="A3485" t="str">
        <f>Produkty[[#This Row],[Symbol]]</f>
        <v>S-78995</v>
      </c>
      <c r="B3485" s="560">
        <v>5901466142431</v>
      </c>
      <c r="C3485" t="s">
        <v>14397</v>
      </c>
      <c r="D3485" t="s">
        <v>7240</v>
      </c>
      <c r="E3485" t="s">
        <v>14398</v>
      </c>
      <c r="F3485" t="s">
        <v>4095</v>
      </c>
      <c r="G3485">
        <v>173.13</v>
      </c>
      <c r="H3485" t="s">
        <v>14399</v>
      </c>
    </row>
    <row r="3486" spans="1:8" hidden="1" x14ac:dyDescent="0.25">
      <c r="A3486" t="str">
        <f>Produkty[[#This Row],[Symbol]]</f>
        <v>S-78996</v>
      </c>
      <c r="B3486" s="560">
        <v>5901466142448</v>
      </c>
      <c r="C3486" t="s">
        <v>14400</v>
      </c>
      <c r="D3486" t="s">
        <v>7240</v>
      </c>
      <c r="E3486" t="s">
        <v>14401</v>
      </c>
      <c r="F3486" t="s">
        <v>4095</v>
      </c>
      <c r="G3486">
        <v>213.76</v>
      </c>
      <c r="H3486" t="s">
        <v>14402</v>
      </c>
    </row>
    <row r="3487" spans="1:8" hidden="1" x14ac:dyDescent="0.25">
      <c r="A3487" t="str">
        <f>Produkty[[#This Row],[Symbol]]</f>
        <v>S-78997</v>
      </c>
      <c r="B3487" s="560">
        <v>5901466142455</v>
      </c>
      <c r="C3487" t="s">
        <v>14403</v>
      </c>
      <c r="D3487" t="s">
        <v>7240</v>
      </c>
      <c r="E3487" t="s">
        <v>14404</v>
      </c>
      <c r="F3487" t="s">
        <v>4095</v>
      </c>
      <c r="G3487">
        <v>213.76</v>
      </c>
      <c r="H3487" t="s">
        <v>14405</v>
      </c>
    </row>
    <row r="3488" spans="1:8" hidden="1" x14ac:dyDescent="0.25">
      <c r="A3488" t="str">
        <f>Produkty[[#This Row],[Symbol]]</f>
        <v>S-78998</v>
      </c>
      <c r="B3488" s="560">
        <v>5901466142462</v>
      </c>
      <c r="C3488" t="s">
        <v>14406</v>
      </c>
      <c r="D3488" t="s">
        <v>7240</v>
      </c>
      <c r="E3488" t="s">
        <v>14407</v>
      </c>
      <c r="F3488" t="s">
        <v>4095</v>
      </c>
      <c r="G3488">
        <v>213.76</v>
      </c>
      <c r="H3488" t="s">
        <v>14408</v>
      </c>
    </row>
    <row r="3489" spans="1:8" hidden="1" x14ac:dyDescent="0.25">
      <c r="A3489" t="str">
        <f>Produkty[[#This Row],[Symbol]]</f>
        <v>S-78999</v>
      </c>
      <c r="B3489" s="560">
        <v>5901466142479</v>
      </c>
      <c r="C3489" t="s">
        <v>14409</v>
      </c>
      <c r="D3489" t="s">
        <v>7240</v>
      </c>
      <c r="E3489" t="s">
        <v>14410</v>
      </c>
      <c r="F3489" t="s">
        <v>4095</v>
      </c>
      <c r="G3489">
        <v>213.76</v>
      </c>
      <c r="H3489" t="s">
        <v>14411</v>
      </c>
    </row>
    <row r="3490" spans="1:8" hidden="1" x14ac:dyDescent="0.25">
      <c r="A3490" t="str">
        <f>Produkty[[#This Row],[Symbol]]</f>
        <v>S-79000</v>
      </c>
      <c r="B3490" s="560">
        <v>5901466142486</v>
      </c>
      <c r="C3490" t="s">
        <v>14412</v>
      </c>
      <c r="D3490" t="s">
        <v>7240</v>
      </c>
      <c r="E3490" t="s">
        <v>14413</v>
      </c>
      <c r="F3490" t="s">
        <v>4095</v>
      </c>
      <c r="G3490">
        <v>213.76</v>
      </c>
      <c r="H3490" t="s">
        <v>14414</v>
      </c>
    </row>
    <row r="3491" spans="1:8" hidden="1" x14ac:dyDescent="0.25">
      <c r="A3491" t="str">
        <f>Produkty[[#This Row],[Symbol]]</f>
        <v>S091479001</v>
      </c>
      <c r="B3491" s="560">
        <v>5901466142493</v>
      </c>
      <c r="C3491" t="s">
        <v>14415</v>
      </c>
      <c r="D3491" t="s">
        <v>7240</v>
      </c>
      <c r="E3491" t="s">
        <v>14416</v>
      </c>
      <c r="F3491" t="s">
        <v>4095</v>
      </c>
      <c r="G3491">
        <v>41.74</v>
      </c>
      <c r="H3491" t="s">
        <v>14417</v>
      </c>
    </row>
    <row r="3492" spans="1:8" hidden="1" x14ac:dyDescent="0.25">
      <c r="A3492" t="str">
        <f>Produkty[[#This Row],[Symbol]]</f>
        <v>S091479004</v>
      </c>
      <c r="B3492" s="560">
        <v>5901466142509</v>
      </c>
      <c r="C3492" t="s">
        <v>14418</v>
      </c>
      <c r="D3492" t="s">
        <v>7240</v>
      </c>
      <c r="E3492" t="s">
        <v>14419</v>
      </c>
      <c r="F3492" t="s">
        <v>4095</v>
      </c>
      <c r="G3492">
        <v>41.74</v>
      </c>
      <c r="H3492" t="s">
        <v>14420</v>
      </c>
    </row>
    <row r="3493" spans="1:8" hidden="1" x14ac:dyDescent="0.25">
      <c r="A3493" t="str">
        <f>Produkty[[#This Row],[Symbol]]</f>
        <v>S091479005</v>
      </c>
      <c r="B3493" s="560">
        <v>5901466142516</v>
      </c>
      <c r="C3493" t="s">
        <v>14421</v>
      </c>
      <c r="D3493" t="s">
        <v>7240</v>
      </c>
      <c r="E3493" t="s">
        <v>40226</v>
      </c>
      <c r="F3493" t="s">
        <v>4095</v>
      </c>
      <c r="G3493">
        <v>41.74</v>
      </c>
      <c r="H3493" t="s">
        <v>14422</v>
      </c>
    </row>
    <row r="3494" spans="1:8" hidden="1" x14ac:dyDescent="0.25">
      <c r="A3494" t="str">
        <f>Produkty[[#This Row],[Symbol]]</f>
        <v>S091479006</v>
      </c>
      <c r="B3494" s="560">
        <v>5901466142523</v>
      </c>
      <c r="C3494" t="s">
        <v>14423</v>
      </c>
      <c r="D3494" t="s">
        <v>7240</v>
      </c>
      <c r="E3494" t="s">
        <v>14424</v>
      </c>
      <c r="F3494" t="s">
        <v>4095</v>
      </c>
      <c r="G3494">
        <v>41.74</v>
      </c>
      <c r="H3494" t="s">
        <v>14425</v>
      </c>
    </row>
    <row r="3495" spans="1:8" hidden="1" x14ac:dyDescent="0.25">
      <c r="A3495" t="str">
        <f>Produkty[[#This Row],[Symbol]]</f>
        <v>S091479007</v>
      </c>
      <c r="B3495" s="560">
        <v>5901466142530</v>
      </c>
      <c r="C3495" t="s">
        <v>14426</v>
      </c>
      <c r="D3495" t="s">
        <v>7240</v>
      </c>
      <c r="E3495" t="s">
        <v>14427</v>
      </c>
      <c r="F3495" t="s">
        <v>4095</v>
      </c>
      <c r="G3495">
        <v>41.74</v>
      </c>
      <c r="H3495" t="s">
        <v>14428</v>
      </c>
    </row>
    <row r="3496" spans="1:8" hidden="1" x14ac:dyDescent="0.25">
      <c r="A3496" t="str">
        <f>Produkty[[#This Row],[Symbol]]</f>
        <v>S091479008</v>
      </c>
      <c r="B3496" s="560">
        <v>5901466142547</v>
      </c>
      <c r="C3496" t="s">
        <v>14429</v>
      </c>
      <c r="D3496" t="s">
        <v>7240</v>
      </c>
      <c r="E3496" t="s">
        <v>14430</v>
      </c>
      <c r="F3496" t="s">
        <v>4095</v>
      </c>
      <c r="G3496">
        <v>41.74</v>
      </c>
      <c r="H3496" t="s">
        <v>14431</v>
      </c>
    </row>
    <row r="3497" spans="1:8" hidden="1" x14ac:dyDescent="0.25">
      <c r="A3497" t="str">
        <f>Produkty[[#This Row],[Symbol]]</f>
        <v>S091479009</v>
      </c>
      <c r="B3497" s="560">
        <v>5901466142554</v>
      </c>
      <c r="C3497" t="s">
        <v>14432</v>
      </c>
      <c r="D3497" t="s">
        <v>7240</v>
      </c>
      <c r="E3497" t="s">
        <v>14433</v>
      </c>
      <c r="F3497" t="s">
        <v>4095</v>
      </c>
      <c r="G3497">
        <v>39.61</v>
      </c>
      <c r="H3497" t="s">
        <v>14434</v>
      </c>
    </row>
    <row r="3498" spans="1:8" hidden="1" x14ac:dyDescent="0.25">
      <c r="A3498" t="str">
        <f>Produkty[[#This Row],[Symbol]]</f>
        <v>S091479010</v>
      </c>
      <c r="B3498" s="560">
        <v>5901466142561</v>
      </c>
      <c r="C3498" t="s">
        <v>14435</v>
      </c>
      <c r="D3498" t="s">
        <v>7240</v>
      </c>
      <c r="E3498" t="s">
        <v>14436</v>
      </c>
      <c r="F3498" t="s">
        <v>4095</v>
      </c>
      <c r="G3498">
        <v>39.61</v>
      </c>
      <c r="H3498" t="s">
        <v>14437</v>
      </c>
    </row>
    <row r="3499" spans="1:8" hidden="1" x14ac:dyDescent="0.25">
      <c r="A3499" t="str">
        <f>Produkty[[#This Row],[Symbol]]</f>
        <v>S091479011</v>
      </c>
      <c r="B3499" s="560">
        <v>5901466142578</v>
      </c>
      <c r="C3499" t="s">
        <v>14438</v>
      </c>
      <c r="D3499" t="s">
        <v>7240</v>
      </c>
      <c r="E3499" t="s">
        <v>14439</v>
      </c>
      <c r="F3499" t="s">
        <v>4095</v>
      </c>
      <c r="G3499">
        <v>39.61</v>
      </c>
      <c r="H3499" t="s">
        <v>14440</v>
      </c>
    </row>
    <row r="3500" spans="1:8" hidden="1" x14ac:dyDescent="0.25">
      <c r="A3500" t="str">
        <f>Produkty[[#This Row],[Symbol]]</f>
        <v>S-78975</v>
      </c>
      <c r="B3500" s="560">
        <v>5901466142585</v>
      </c>
      <c r="C3500" t="s">
        <v>14441</v>
      </c>
      <c r="D3500" t="s">
        <v>7240</v>
      </c>
      <c r="E3500" t="s">
        <v>14442</v>
      </c>
      <c r="F3500" t="s">
        <v>4095</v>
      </c>
      <c r="G3500">
        <v>162.29</v>
      </c>
      <c r="H3500" t="s">
        <v>14443</v>
      </c>
    </row>
    <row r="3501" spans="1:8" hidden="1" x14ac:dyDescent="0.25">
      <c r="A3501" t="str">
        <f>Produkty[[#This Row],[Symbol]]</f>
        <v>S092578087</v>
      </c>
      <c r="B3501" s="560">
        <v>5901466142646</v>
      </c>
      <c r="C3501" t="s">
        <v>14444</v>
      </c>
      <c r="D3501" t="s">
        <v>7240</v>
      </c>
      <c r="E3501" t="s">
        <v>14445</v>
      </c>
      <c r="F3501" t="s">
        <v>9633</v>
      </c>
      <c r="G3501">
        <v>102.21</v>
      </c>
      <c r="H3501" t="s">
        <v>14446</v>
      </c>
    </row>
    <row r="3502" spans="1:8" hidden="1" x14ac:dyDescent="0.25">
      <c r="A3502" t="str">
        <f>Produkty[[#This Row],[Symbol]]</f>
        <v>S092578095</v>
      </c>
      <c r="B3502" s="560">
        <v>5901466142653</v>
      </c>
      <c r="C3502" t="s">
        <v>14447</v>
      </c>
      <c r="D3502" t="s">
        <v>7240</v>
      </c>
      <c r="E3502" t="s">
        <v>14448</v>
      </c>
      <c r="F3502" t="s">
        <v>9633</v>
      </c>
      <c r="G3502">
        <v>102.21</v>
      </c>
      <c r="H3502" t="s">
        <v>14449</v>
      </c>
    </row>
    <row r="3503" spans="1:8" hidden="1" x14ac:dyDescent="0.25">
      <c r="A3503" t="str">
        <f>Produkty[[#This Row],[Symbol]]</f>
        <v>S090744050</v>
      </c>
      <c r="B3503" s="560">
        <v>5901466142745</v>
      </c>
      <c r="C3503" t="s">
        <v>14450</v>
      </c>
      <c r="D3503" t="s">
        <v>7240</v>
      </c>
      <c r="E3503" t="s">
        <v>14451</v>
      </c>
      <c r="F3503" t="s">
        <v>4095</v>
      </c>
      <c r="G3503">
        <v>186</v>
      </c>
      <c r="H3503" t="s">
        <v>14452</v>
      </c>
    </row>
    <row r="3504" spans="1:8" hidden="1" x14ac:dyDescent="0.25">
      <c r="A3504" t="str">
        <f>Produkty[[#This Row],[Symbol]]</f>
        <v>S-71964</v>
      </c>
      <c r="B3504" s="560">
        <v>5901466142776</v>
      </c>
      <c r="C3504" t="s">
        <v>14453</v>
      </c>
      <c r="D3504" t="s">
        <v>7099</v>
      </c>
      <c r="E3504" t="s">
        <v>14454</v>
      </c>
      <c r="F3504" t="s">
        <v>4095</v>
      </c>
      <c r="G3504">
        <v>149.63999999999999</v>
      </c>
      <c r="H3504" t="s">
        <v>14455</v>
      </c>
    </row>
    <row r="3505" spans="1:8" hidden="1" x14ac:dyDescent="0.25">
      <c r="A3505" t="str">
        <f>Produkty[[#This Row],[Symbol]]</f>
        <v>S-71970</v>
      </c>
      <c r="B3505" s="560">
        <v>5901466142783</v>
      </c>
      <c r="C3505" t="s">
        <v>14456</v>
      </c>
      <c r="D3505" t="s">
        <v>7099</v>
      </c>
      <c r="E3505" t="s">
        <v>14457</v>
      </c>
      <c r="F3505" t="s">
        <v>4095</v>
      </c>
      <c r="G3505">
        <v>207.2</v>
      </c>
      <c r="H3505" t="s">
        <v>14458</v>
      </c>
    </row>
    <row r="3506" spans="1:8" hidden="1" x14ac:dyDescent="0.25">
      <c r="A3506" t="str">
        <f>Produkty[[#This Row],[Symbol]]</f>
        <v>S-79013</v>
      </c>
      <c r="B3506" s="560">
        <v>5901466142790</v>
      </c>
      <c r="C3506" t="s">
        <v>14459</v>
      </c>
      <c r="D3506" t="s">
        <v>7240</v>
      </c>
      <c r="E3506" t="s">
        <v>14460</v>
      </c>
      <c r="F3506" t="s">
        <v>4095</v>
      </c>
      <c r="G3506">
        <v>67.63</v>
      </c>
      <c r="H3506" t="s">
        <v>14461</v>
      </c>
    </row>
    <row r="3507" spans="1:8" hidden="1" x14ac:dyDescent="0.25">
      <c r="A3507" t="str">
        <f>Produkty[[#This Row],[Symbol]]</f>
        <v>S-79014</v>
      </c>
      <c r="B3507" s="560">
        <v>5901466142806</v>
      </c>
      <c r="C3507" t="s">
        <v>14462</v>
      </c>
      <c r="D3507" t="s">
        <v>7240</v>
      </c>
      <c r="E3507" t="s">
        <v>14463</v>
      </c>
      <c r="F3507" t="s">
        <v>4095</v>
      </c>
      <c r="G3507">
        <v>67.63</v>
      </c>
      <c r="H3507" t="s">
        <v>14464</v>
      </c>
    </row>
    <row r="3508" spans="1:8" hidden="1" x14ac:dyDescent="0.25">
      <c r="A3508" t="str">
        <f>Produkty[[#This Row],[Symbol]]</f>
        <v>S-79015</v>
      </c>
      <c r="B3508" s="560">
        <v>5901466142813</v>
      </c>
      <c r="C3508" t="s">
        <v>14465</v>
      </c>
      <c r="D3508" t="s">
        <v>7240</v>
      </c>
      <c r="E3508" t="s">
        <v>14466</v>
      </c>
      <c r="F3508" t="s">
        <v>4095</v>
      </c>
      <c r="G3508">
        <v>67.63</v>
      </c>
      <c r="H3508" t="s">
        <v>14467</v>
      </c>
    </row>
    <row r="3509" spans="1:8" hidden="1" x14ac:dyDescent="0.25">
      <c r="A3509" t="str">
        <f>Produkty[[#This Row],[Symbol]]</f>
        <v>S-79016</v>
      </c>
      <c r="B3509" s="560">
        <v>5901466142820</v>
      </c>
      <c r="C3509" t="s">
        <v>14468</v>
      </c>
      <c r="D3509" t="s">
        <v>7240</v>
      </c>
      <c r="E3509" t="s">
        <v>14469</v>
      </c>
      <c r="F3509" t="s">
        <v>4095</v>
      </c>
      <c r="G3509">
        <v>67.63</v>
      </c>
      <c r="H3509" t="s">
        <v>14470</v>
      </c>
    </row>
    <row r="3510" spans="1:8" hidden="1" x14ac:dyDescent="0.25">
      <c r="A3510" t="str">
        <f>Produkty[[#This Row],[Symbol]]</f>
        <v>S-79017</v>
      </c>
      <c r="B3510" s="560">
        <v>5901466142837</v>
      </c>
      <c r="C3510" t="s">
        <v>14471</v>
      </c>
      <c r="D3510" t="s">
        <v>7240</v>
      </c>
      <c r="E3510" t="s">
        <v>14472</v>
      </c>
      <c r="F3510" t="s">
        <v>4095</v>
      </c>
      <c r="G3510">
        <v>67.63</v>
      </c>
      <c r="H3510" t="s">
        <v>14473</v>
      </c>
    </row>
    <row r="3511" spans="1:8" hidden="1" x14ac:dyDescent="0.25">
      <c r="A3511" t="str">
        <f>Produkty[[#This Row],[Symbol]]</f>
        <v>S-79018</v>
      </c>
      <c r="B3511" s="560">
        <v>5901466142844</v>
      </c>
      <c r="C3511" t="s">
        <v>14474</v>
      </c>
      <c r="D3511" t="s">
        <v>7240</v>
      </c>
      <c r="E3511" t="s">
        <v>14475</v>
      </c>
      <c r="F3511" t="s">
        <v>4095</v>
      </c>
      <c r="G3511">
        <v>67.63</v>
      </c>
      <c r="H3511" t="s">
        <v>14476</v>
      </c>
    </row>
    <row r="3512" spans="1:8" hidden="1" x14ac:dyDescent="0.25">
      <c r="A3512" t="str">
        <f>Produkty[[#This Row],[Symbol]]</f>
        <v>S-79019</v>
      </c>
      <c r="B3512" s="560">
        <v>5901466142851</v>
      </c>
      <c r="C3512" t="s">
        <v>14477</v>
      </c>
      <c r="D3512" t="s">
        <v>7240</v>
      </c>
      <c r="E3512" t="s">
        <v>14478</v>
      </c>
      <c r="F3512" t="s">
        <v>4095</v>
      </c>
      <c r="G3512">
        <v>67.63</v>
      </c>
      <c r="H3512" t="s">
        <v>14479</v>
      </c>
    </row>
    <row r="3513" spans="1:8" hidden="1" x14ac:dyDescent="0.25">
      <c r="A3513" t="str">
        <f>Produkty[[#This Row],[Symbol]]</f>
        <v>S-79020</v>
      </c>
      <c r="B3513" s="560">
        <v>5901466142868</v>
      </c>
      <c r="C3513" t="s">
        <v>14480</v>
      </c>
      <c r="D3513" t="s">
        <v>7240</v>
      </c>
      <c r="E3513" t="s">
        <v>14481</v>
      </c>
      <c r="F3513" t="s">
        <v>4095</v>
      </c>
      <c r="G3513">
        <v>67.63</v>
      </c>
      <c r="H3513" t="s">
        <v>14482</v>
      </c>
    </row>
    <row r="3514" spans="1:8" hidden="1" x14ac:dyDescent="0.25">
      <c r="A3514" t="str">
        <f>Produkty[[#This Row],[Symbol]]</f>
        <v>S-79021</v>
      </c>
      <c r="B3514" s="560">
        <v>5901466142875</v>
      </c>
      <c r="C3514" t="s">
        <v>14483</v>
      </c>
      <c r="D3514" t="s">
        <v>7240</v>
      </c>
      <c r="E3514" t="s">
        <v>14484</v>
      </c>
      <c r="F3514" t="s">
        <v>4095</v>
      </c>
      <c r="G3514">
        <v>67.63</v>
      </c>
      <c r="H3514" t="s">
        <v>14485</v>
      </c>
    </row>
    <row r="3515" spans="1:8" hidden="1" x14ac:dyDescent="0.25">
      <c r="A3515" t="str">
        <f>Produkty[[#This Row],[Symbol]]</f>
        <v>S-79022</v>
      </c>
      <c r="B3515" s="560">
        <v>5901466142882</v>
      </c>
      <c r="C3515" t="s">
        <v>14486</v>
      </c>
      <c r="D3515" t="s">
        <v>7240</v>
      </c>
      <c r="E3515" t="s">
        <v>14487</v>
      </c>
      <c r="F3515" t="s">
        <v>4095</v>
      </c>
      <c r="G3515">
        <v>67.63</v>
      </c>
      <c r="H3515" t="s">
        <v>14488</v>
      </c>
    </row>
    <row r="3516" spans="1:8" hidden="1" x14ac:dyDescent="0.25">
      <c r="A3516" t="str">
        <f>Produkty[[#This Row],[Symbol]]</f>
        <v>S-79023</v>
      </c>
      <c r="B3516" s="560">
        <v>5901466142899</v>
      </c>
      <c r="C3516" t="s">
        <v>14489</v>
      </c>
      <c r="D3516" t="s">
        <v>7240</v>
      </c>
      <c r="E3516" t="s">
        <v>14490</v>
      </c>
      <c r="F3516" t="s">
        <v>4095</v>
      </c>
      <c r="G3516">
        <v>67.63</v>
      </c>
      <c r="H3516" t="s">
        <v>14491</v>
      </c>
    </row>
    <row r="3517" spans="1:8" hidden="1" x14ac:dyDescent="0.25">
      <c r="A3517" t="str">
        <f>Produkty[[#This Row],[Symbol]]</f>
        <v>S-79024</v>
      </c>
      <c r="B3517" s="560">
        <v>5901466142905</v>
      </c>
      <c r="C3517" t="s">
        <v>14492</v>
      </c>
      <c r="D3517" t="s">
        <v>7240</v>
      </c>
      <c r="E3517" t="s">
        <v>14493</v>
      </c>
      <c r="F3517" t="s">
        <v>4095</v>
      </c>
      <c r="G3517">
        <v>67.63</v>
      </c>
      <c r="H3517" t="s">
        <v>14494</v>
      </c>
    </row>
    <row r="3518" spans="1:8" hidden="1" x14ac:dyDescent="0.25">
      <c r="A3518" t="str">
        <f>Produkty[[#This Row],[Symbol]]</f>
        <v>S-79025</v>
      </c>
      <c r="B3518" s="560">
        <v>5901466142912</v>
      </c>
      <c r="C3518" t="s">
        <v>14495</v>
      </c>
      <c r="D3518" t="s">
        <v>7240</v>
      </c>
      <c r="E3518" t="s">
        <v>14496</v>
      </c>
      <c r="F3518" t="s">
        <v>4095</v>
      </c>
      <c r="G3518">
        <v>67.63</v>
      </c>
      <c r="H3518" t="s">
        <v>14497</v>
      </c>
    </row>
    <row r="3519" spans="1:8" hidden="1" x14ac:dyDescent="0.25">
      <c r="A3519" t="str">
        <f>Produkty[[#This Row],[Symbol]]</f>
        <v>S-79026</v>
      </c>
      <c r="B3519" s="560">
        <v>5901466142929</v>
      </c>
      <c r="C3519" t="s">
        <v>14498</v>
      </c>
      <c r="D3519" t="s">
        <v>7240</v>
      </c>
      <c r="E3519" t="s">
        <v>14499</v>
      </c>
      <c r="F3519" t="s">
        <v>4095</v>
      </c>
      <c r="G3519">
        <v>67.63</v>
      </c>
      <c r="H3519" t="s">
        <v>14500</v>
      </c>
    </row>
    <row r="3520" spans="1:8" hidden="1" x14ac:dyDescent="0.25">
      <c r="A3520" t="str">
        <f>Produkty[[#This Row],[Symbol]]</f>
        <v>S-79027</v>
      </c>
      <c r="B3520" s="560">
        <v>5901466142936</v>
      </c>
      <c r="C3520" t="s">
        <v>14501</v>
      </c>
      <c r="D3520" t="s">
        <v>7240</v>
      </c>
      <c r="E3520" t="s">
        <v>14502</v>
      </c>
      <c r="F3520" t="s">
        <v>4095</v>
      </c>
      <c r="G3520">
        <v>67.63</v>
      </c>
      <c r="H3520" t="s">
        <v>14503</v>
      </c>
    </row>
    <row r="3521" spans="1:8" hidden="1" x14ac:dyDescent="0.25">
      <c r="A3521" t="str">
        <f>Produkty[[#This Row],[Symbol]]</f>
        <v>S-79028</v>
      </c>
      <c r="B3521" s="560">
        <v>5901466142943</v>
      </c>
      <c r="C3521" t="s">
        <v>14504</v>
      </c>
      <c r="D3521" t="s">
        <v>7240</v>
      </c>
      <c r="E3521" t="s">
        <v>14505</v>
      </c>
      <c r="F3521" t="s">
        <v>4095</v>
      </c>
      <c r="G3521">
        <v>67.63</v>
      </c>
      <c r="H3521" t="s">
        <v>14506</v>
      </c>
    </row>
    <row r="3522" spans="1:8" hidden="1" x14ac:dyDescent="0.25">
      <c r="A3522" t="str">
        <f>Produkty[[#This Row],[Symbol]]</f>
        <v>S-79029</v>
      </c>
      <c r="B3522" s="560">
        <v>5901466142950</v>
      </c>
      <c r="C3522" t="s">
        <v>14507</v>
      </c>
      <c r="D3522" t="s">
        <v>7240</v>
      </c>
      <c r="E3522" t="s">
        <v>14508</v>
      </c>
      <c r="F3522" t="s">
        <v>4095</v>
      </c>
      <c r="G3522">
        <v>67.63</v>
      </c>
      <c r="H3522" t="s">
        <v>14509</v>
      </c>
    </row>
    <row r="3523" spans="1:8" hidden="1" x14ac:dyDescent="0.25">
      <c r="A3523" t="str">
        <f>Produkty[[#This Row],[Symbol]]</f>
        <v>S-79030</v>
      </c>
      <c r="B3523" s="560">
        <v>5901466142967</v>
      </c>
      <c r="C3523" t="s">
        <v>14510</v>
      </c>
      <c r="D3523" t="s">
        <v>7240</v>
      </c>
      <c r="E3523" t="s">
        <v>14511</v>
      </c>
      <c r="F3523" t="s">
        <v>4095</v>
      </c>
      <c r="G3523">
        <v>67.63</v>
      </c>
      <c r="H3523" t="s">
        <v>14512</v>
      </c>
    </row>
    <row r="3524" spans="1:8" hidden="1" x14ac:dyDescent="0.25">
      <c r="A3524" t="str">
        <f>Produkty[[#This Row],[Symbol]]</f>
        <v>S-79031</v>
      </c>
      <c r="B3524" s="560">
        <v>5901466142974</v>
      </c>
      <c r="C3524" t="s">
        <v>14513</v>
      </c>
      <c r="D3524" t="s">
        <v>7240</v>
      </c>
      <c r="E3524" t="s">
        <v>14514</v>
      </c>
      <c r="F3524" t="s">
        <v>4095</v>
      </c>
      <c r="G3524">
        <v>67.63</v>
      </c>
      <c r="H3524" t="s">
        <v>14515</v>
      </c>
    </row>
    <row r="3525" spans="1:8" hidden="1" x14ac:dyDescent="0.25">
      <c r="A3525" t="str">
        <f>Produkty[[#This Row],[Symbol]]</f>
        <v>S-79032</v>
      </c>
      <c r="B3525" s="560">
        <v>5901466142981</v>
      </c>
      <c r="C3525" t="s">
        <v>14516</v>
      </c>
      <c r="D3525" t="s">
        <v>7240</v>
      </c>
      <c r="E3525" t="s">
        <v>14517</v>
      </c>
      <c r="F3525" t="s">
        <v>4095</v>
      </c>
      <c r="G3525">
        <v>67.63</v>
      </c>
      <c r="H3525" t="s">
        <v>14518</v>
      </c>
    </row>
    <row r="3526" spans="1:8" hidden="1" x14ac:dyDescent="0.25">
      <c r="A3526" t="str">
        <f>Produkty[[#This Row],[Symbol]]</f>
        <v>S-79033</v>
      </c>
      <c r="B3526" s="560">
        <v>5901466142998</v>
      </c>
      <c r="C3526" t="s">
        <v>14519</v>
      </c>
      <c r="D3526" t="s">
        <v>7240</v>
      </c>
      <c r="E3526" t="s">
        <v>14520</v>
      </c>
      <c r="F3526" t="s">
        <v>4095</v>
      </c>
      <c r="G3526">
        <v>67.63</v>
      </c>
      <c r="H3526" t="s">
        <v>14521</v>
      </c>
    </row>
    <row r="3527" spans="1:8" hidden="1" x14ac:dyDescent="0.25">
      <c r="A3527" t="str">
        <f>Produkty[[#This Row],[Symbol]]</f>
        <v>S-79034</v>
      </c>
      <c r="B3527" s="560">
        <v>5901466143001</v>
      </c>
      <c r="C3527" t="s">
        <v>14522</v>
      </c>
      <c r="D3527" t="s">
        <v>7240</v>
      </c>
      <c r="E3527" t="s">
        <v>14523</v>
      </c>
      <c r="F3527" t="s">
        <v>4095</v>
      </c>
      <c r="G3527">
        <v>67.63</v>
      </c>
      <c r="H3527" t="s">
        <v>14524</v>
      </c>
    </row>
    <row r="3528" spans="1:8" hidden="1" x14ac:dyDescent="0.25">
      <c r="A3528" t="str">
        <f>Produkty[[#This Row],[Symbol]]</f>
        <v>S-79035</v>
      </c>
      <c r="B3528" s="560">
        <v>5901466143018</v>
      </c>
      <c r="C3528" t="s">
        <v>14525</v>
      </c>
      <c r="D3528" t="s">
        <v>7240</v>
      </c>
      <c r="E3528" t="s">
        <v>14526</v>
      </c>
      <c r="F3528" t="s">
        <v>4095</v>
      </c>
      <c r="G3528">
        <v>67.63</v>
      </c>
      <c r="H3528" t="s">
        <v>14527</v>
      </c>
    </row>
    <row r="3529" spans="1:8" hidden="1" x14ac:dyDescent="0.25">
      <c r="A3529" t="str">
        <f>Produkty[[#This Row],[Symbol]]</f>
        <v>S-79036</v>
      </c>
      <c r="B3529" s="560">
        <v>5901466143025</v>
      </c>
      <c r="C3529" t="s">
        <v>14528</v>
      </c>
      <c r="D3529" t="s">
        <v>7240</v>
      </c>
      <c r="E3529" t="s">
        <v>14529</v>
      </c>
      <c r="F3529" t="s">
        <v>4095</v>
      </c>
      <c r="G3529">
        <v>67.63</v>
      </c>
      <c r="H3529" t="s">
        <v>14530</v>
      </c>
    </row>
    <row r="3530" spans="1:8" hidden="1" x14ac:dyDescent="0.25">
      <c r="A3530" t="str">
        <f>Produkty[[#This Row],[Symbol]]</f>
        <v>S-80120</v>
      </c>
      <c r="B3530" s="560">
        <v>5901466143032</v>
      </c>
      <c r="C3530" t="s">
        <v>14531</v>
      </c>
      <c r="D3530" t="s">
        <v>7450</v>
      </c>
      <c r="E3530" t="s">
        <v>14532</v>
      </c>
      <c r="F3530" t="s">
        <v>4095</v>
      </c>
      <c r="G3530">
        <v>42.87</v>
      </c>
      <c r="H3530" t="s">
        <v>14534</v>
      </c>
    </row>
    <row r="3531" spans="1:8" hidden="1" x14ac:dyDescent="0.25">
      <c r="A3531" t="str">
        <f>Produkty[[#This Row],[Symbol]]</f>
        <v>S-47444</v>
      </c>
      <c r="B3531" s="560">
        <v>5901466143049</v>
      </c>
      <c r="C3531" t="s">
        <v>14535</v>
      </c>
      <c r="D3531" t="s">
        <v>7311</v>
      </c>
      <c r="E3531" t="s">
        <v>14536</v>
      </c>
      <c r="F3531" t="s">
        <v>4095</v>
      </c>
      <c r="G3531">
        <v>57.78</v>
      </c>
      <c r="H3531" t="s">
        <v>14537</v>
      </c>
    </row>
    <row r="3532" spans="1:8" hidden="1" x14ac:dyDescent="0.25">
      <c r="A3532" t="str">
        <f>Produkty[[#This Row],[Symbol]]</f>
        <v>S-44318</v>
      </c>
      <c r="B3532" s="560">
        <v>5901466143070</v>
      </c>
      <c r="C3532" t="s">
        <v>14538</v>
      </c>
      <c r="D3532" t="s">
        <v>7240</v>
      </c>
      <c r="E3532" t="s">
        <v>14539</v>
      </c>
      <c r="F3532" t="s">
        <v>9633</v>
      </c>
      <c r="G3532">
        <v>135.43</v>
      </c>
      <c r="H3532" t="s">
        <v>14540</v>
      </c>
    </row>
    <row r="3533" spans="1:8" hidden="1" x14ac:dyDescent="0.25">
      <c r="A3533" t="str">
        <f>Produkty[[#This Row],[Symbol]]</f>
        <v>S-44320</v>
      </c>
      <c r="B3533" s="560">
        <v>5901466143087</v>
      </c>
      <c r="C3533" t="s">
        <v>14541</v>
      </c>
      <c r="D3533" t="s">
        <v>7240</v>
      </c>
      <c r="E3533" t="s">
        <v>14542</v>
      </c>
      <c r="F3533" t="s">
        <v>9633</v>
      </c>
      <c r="G3533">
        <v>135.43</v>
      </c>
      <c r="H3533" t="s">
        <v>14543</v>
      </c>
    </row>
    <row r="3534" spans="1:8" hidden="1" x14ac:dyDescent="0.25">
      <c r="A3534" t="str">
        <f>Produkty[[#This Row],[Symbol]]</f>
        <v>S-44322</v>
      </c>
      <c r="B3534" s="560">
        <v>5901466143094</v>
      </c>
      <c r="C3534" t="s">
        <v>14544</v>
      </c>
      <c r="D3534" t="s">
        <v>7240</v>
      </c>
      <c r="E3534" t="s">
        <v>14545</v>
      </c>
      <c r="F3534" t="s">
        <v>9633</v>
      </c>
      <c r="G3534">
        <v>135.43</v>
      </c>
      <c r="H3534" t="s">
        <v>14546</v>
      </c>
    </row>
    <row r="3535" spans="1:8" hidden="1" x14ac:dyDescent="0.25">
      <c r="A3535" t="str">
        <f>Produkty[[#This Row],[Symbol]]</f>
        <v>S-44324</v>
      </c>
      <c r="B3535" s="560">
        <v>5901466143100</v>
      </c>
      <c r="C3535" t="s">
        <v>14547</v>
      </c>
      <c r="D3535" t="s">
        <v>7240</v>
      </c>
      <c r="E3535" t="s">
        <v>14548</v>
      </c>
      <c r="F3535" t="s">
        <v>9633</v>
      </c>
      <c r="G3535">
        <v>135.43</v>
      </c>
      <c r="H3535" t="s">
        <v>14549</v>
      </c>
    </row>
    <row r="3536" spans="1:8" hidden="1" x14ac:dyDescent="0.25">
      <c r="A3536" t="str">
        <f>Produkty[[#This Row],[Symbol]]</f>
        <v>S-44326</v>
      </c>
      <c r="B3536" s="560">
        <v>5901466143117</v>
      </c>
      <c r="C3536" t="s">
        <v>14550</v>
      </c>
      <c r="D3536" t="s">
        <v>7240</v>
      </c>
      <c r="E3536" t="s">
        <v>14551</v>
      </c>
      <c r="F3536" t="s">
        <v>9633</v>
      </c>
      <c r="G3536">
        <v>135.43</v>
      </c>
      <c r="H3536" t="s">
        <v>14552</v>
      </c>
    </row>
    <row r="3537" spans="1:8" hidden="1" x14ac:dyDescent="0.25">
      <c r="A3537" t="str">
        <f>Produkty[[#This Row],[Symbol]]</f>
        <v>S-44328</v>
      </c>
      <c r="B3537" s="560">
        <v>5901466143124</v>
      </c>
      <c r="C3537" t="s">
        <v>14553</v>
      </c>
      <c r="D3537" t="s">
        <v>7240</v>
      </c>
      <c r="E3537" t="s">
        <v>14554</v>
      </c>
      <c r="F3537" t="s">
        <v>9633</v>
      </c>
      <c r="G3537">
        <v>135.43</v>
      </c>
      <c r="H3537" t="s">
        <v>14555</v>
      </c>
    </row>
    <row r="3538" spans="1:8" hidden="1" x14ac:dyDescent="0.25">
      <c r="A3538" t="str">
        <f>Produkty[[#This Row],[Symbol]]</f>
        <v>S-44330</v>
      </c>
      <c r="B3538" s="560">
        <v>5901466143131</v>
      </c>
      <c r="C3538" t="s">
        <v>14556</v>
      </c>
      <c r="D3538" t="s">
        <v>7240</v>
      </c>
      <c r="E3538" t="s">
        <v>14557</v>
      </c>
      <c r="F3538" t="s">
        <v>9633</v>
      </c>
      <c r="G3538">
        <v>135.43</v>
      </c>
      <c r="H3538" t="s">
        <v>14558</v>
      </c>
    </row>
    <row r="3539" spans="1:8" hidden="1" x14ac:dyDescent="0.25">
      <c r="A3539" t="str">
        <f>Produkty[[#This Row],[Symbol]]</f>
        <v>KPW17 - 48/90/50</v>
      </c>
      <c r="B3539" s="560">
        <v>5901466143148</v>
      </c>
      <c r="C3539" t="s">
        <v>14559</v>
      </c>
      <c r="D3539" t="s">
        <v>4107</v>
      </c>
      <c r="E3539" t="s">
        <v>14560</v>
      </c>
      <c r="F3539" t="s">
        <v>4095</v>
      </c>
      <c r="G3539">
        <v>2.0699999999999998</v>
      </c>
      <c r="H3539" t="s">
        <v>14561</v>
      </c>
    </row>
    <row r="3540" spans="1:8" hidden="1" x14ac:dyDescent="0.25">
      <c r="A3540" t="str">
        <f>Produkty[[#This Row],[Symbol]]</f>
        <v>S-47697</v>
      </c>
      <c r="B3540" s="560">
        <v>5901466143162</v>
      </c>
      <c r="C3540" t="s">
        <v>14562</v>
      </c>
      <c r="D3540" t="s">
        <v>4102</v>
      </c>
      <c r="E3540" t="s">
        <v>14563</v>
      </c>
      <c r="F3540" t="s">
        <v>4095</v>
      </c>
      <c r="G3540">
        <v>67.69</v>
      </c>
      <c r="H3540" t="s">
        <v>14564</v>
      </c>
    </row>
    <row r="3541" spans="1:8" hidden="1" x14ac:dyDescent="0.25">
      <c r="A3541" t="str">
        <f>Produkty[[#This Row],[Symbol]]</f>
        <v>S-47698</v>
      </c>
      <c r="B3541" s="560">
        <v>5901466143179</v>
      </c>
      <c r="C3541" t="s">
        <v>14565</v>
      </c>
      <c r="D3541" t="s">
        <v>4102</v>
      </c>
      <c r="E3541" t="s">
        <v>14566</v>
      </c>
      <c r="F3541" t="s">
        <v>4095</v>
      </c>
      <c r="G3541">
        <v>34.549999999999997</v>
      </c>
      <c r="H3541" t="s">
        <v>14567</v>
      </c>
    </row>
    <row r="3542" spans="1:8" hidden="1" x14ac:dyDescent="0.25">
      <c r="A3542" t="str">
        <f>Produkty[[#This Row],[Symbol]]</f>
        <v>S-47699</v>
      </c>
      <c r="B3542" s="560">
        <v>5901466143186</v>
      </c>
      <c r="C3542" t="s">
        <v>14568</v>
      </c>
      <c r="D3542" t="s">
        <v>4102</v>
      </c>
      <c r="E3542" t="s">
        <v>14569</v>
      </c>
      <c r="F3542" t="s">
        <v>4095</v>
      </c>
      <c r="G3542">
        <v>73.239999999999995</v>
      </c>
      <c r="H3542" t="s">
        <v>14570</v>
      </c>
    </row>
    <row r="3543" spans="1:8" hidden="1" x14ac:dyDescent="0.25">
      <c r="A3543" t="str">
        <f>Produkty[[#This Row],[Symbol]]</f>
        <v>S-47700</v>
      </c>
      <c r="B3543" s="560">
        <v>5901466143193</v>
      </c>
      <c r="C3543" t="s">
        <v>14571</v>
      </c>
      <c r="D3543" t="s">
        <v>4102</v>
      </c>
      <c r="E3543" t="s">
        <v>14572</v>
      </c>
      <c r="F3543" t="s">
        <v>4095</v>
      </c>
      <c r="G3543">
        <v>9.9499999999999993</v>
      </c>
      <c r="H3543" t="s">
        <v>14573</v>
      </c>
    </row>
    <row r="3544" spans="1:8" hidden="1" x14ac:dyDescent="0.25">
      <c r="A3544" t="str">
        <f>Produkty[[#This Row],[Symbol]]</f>
        <v>S-47701</v>
      </c>
      <c r="B3544" s="560">
        <v>5901466143209</v>
      </c>
      <c r="C3544" t="s">
        <v>14574</v>
      </c>
      <c r="D3544" t="s">
        <v>4102</v>
      </c>
      <c r="E3544" t="s">
        <v>14575</v>
      </c>
      <c r="F3544" t="s">
        <v>4095</v>
      </c>
      <c r="G3544">
        <v>10.039999999999999</v>
      </c>
      <c r="H3544" t="s">
        <v>14576</v>
      </c>
    </row>
    <row r="3545" spans="1:8" hidden="1" x14ac:dyDescent="0.25">
      <c r="A3545" t="str">
        <f>Produkty[[#This Row],[Symbol]]</f>
        <v>S-37520</v>
      </c>
      <c r="B3545" s="560">
        <v>5901466143223</v>
      </c>
      <c r="C3545" t="s">
        <v>14577</v>
      </c>
      <c r="D3545" t="s">
        <v>7311</v>
      </c>
      <c r="E3545" t="s">
        <v>14578</v>
      </c>
      <c r="F3545" t="s">
        <v>4095</v>
      </c>
      <c r="G3545">
        <v>6.98</v>
      </c>
      <c r="H3545" t="s">
        <v>14579</v>
      </c>
    </row>
    <row r="3546" spans="1:8" hidden="1" x14ac:dyDescent="0.25">
      <c r="A3546" t="str">
        <f>Produkty[[#This Row],[Symbol]]</f>
        <v>S-37522</v>
      </c>
      <c r="B3546" s="560">
        <v>5901466143230</v>
      </c>
      <c r="C3546" t="s">
        <v>14580</v>
      </c>
      <c r="D3546" t="s">
        <v>7311</v>
      </c>
      <c r="E3546" t="s">
        <v>14581</v>
      </c>
      <c r="F3546" t="s">
        <v>4095</v>
      </c>
      <c r="G3546">
        <v>6.98</v>
      </c>
      <c r="H3546" t="s">
        <v>14582</v>
      </c>
    </row>
    <row r="3547" spans="1:8" hidden="1" x14ac:dyDescent="0.25">
      <c r="A3547" t="str">
        <f>Produkty[[#This Row],[Symbol]]</f>
        <v>S-97110</v>
      </c>
      <c r="B3547" s="560">
        <v>5901466143247</v>
      </c>
      <c r="C3547" t="s">
        <v>14583</v>
      </c>
      <c r="D3547" t="s">
        <v>13759</v>
      </c>
      <c r="E3547" t="s">
        <v>14584</v>
      </c>
      <c r="F3547" t="s">
        <v>4095</v>
      </c>
      <c r="G3547">
        <v>367.76</v>
      </c>
      <c r="H3547" t="s">
        <v>14585</v>
      </c>
    </row>
    <row r="3548" spans="1:8" hidden="1" x14ac:dyDescent="0.25">
      <c r="A3548" t="str">
        <f>Produkty[[#This Row],[Symbol]]</f>
        <v>S-97120</v>
      </c>
      <c r="B3548" s="560">
        <v>5901466143261</v>
      </c>
      <c r="C3548" t="s">
        <v>14586</v>
      </c>
      <c r="D3548" t="s">
        <v>13759</v>
      </c>
      <c r="E3548" t="s">
        <v>14587</v>
      </c>
      <c r="F3548" t="s">
        <v>4095</v>
      </c>
      <c r="G3548">
        <v>726.28</v>
      </c>
      <c r="H3548" t="s">
        <v>14588</v>
      </c>
    </row>
    <row r="3549" spans="1:8" hidden="1" x14ac:dyDescent="0.25">
      <c r="A3549" t="str">
        <f>Produkty[[#This Row],[Symbol]]</f>
        <v>S-97125</v>
      </c>
      <c r="B3549" s="560">
        <v>5901466143278</v>
      </c>
      <c r="C3549" t="s">
        <v>14589</v>
      </c>
      <c r="D3549" t="s">
        <v>13759</v>
      </c>
      <c r="E3549" t="s">
        <v>14590</v>
      </c>
      <c r="F3549" t="s">
        <v>4095</v>
      </c>
      <c r="G3549">
        <v>236</v>
      </c>
      <c r="H3549" t="s">
        <v>14591</v>
      </c>
    </row>
    <row r="3550" spans="1:8" hidden="1" x14ac:dyDescent="0.25">
      <c r="A3550" t="str">
        <f>Produkty[[#This Row],[Symbol]]</f>
        <v>S-97130</v>
      </c>
      <c r="B3550" s="560">
        <v>5901466143285</v>
      </c>
      <c r="C3550" t="s">
        <v>14592</v>
      </c>
      <c r="D3550" t="s">
        <v>13759</v>
      </c>
      <c r="E3550" t="s">
        <v>14593</v>
      </c>
      <c r="F3550" t="s">
        <v>4095</v>
      </c>
      <c r="G3550">
        <v>83.6</v>
      </c>
      <c r="H3550" t="s">
        <v>14594</v>
      </c>
    </row>
    <row r="3551" spans="1:8" hidden="1" x14ac:dyDescent="0.25">
      <c r="A3551" t="str">
        <f>Produkty[[#This Row],[Symbol]]</f>
        <v>S-97135</v>
      </c>
      <c r="B3551" s="560">
        <v>5901466143292</v>
      </c>
      <c r="C3551" t="s">
        <v>14595</v>
      </c>
      <c r="D3551" t="s">
        <v>13759</v>
      </c>
      <c r="E3551" t="s">
        <v>14596</v>
      </c>
      <c r="F3551" t="s">
        <v>4095</v>
      </c>
      <c r="G3551">
        <v>104.5</v>
      </c>
      <c r="H3551" t="s">
        <v>14597</v>
      </c>
    </row>
    <row r="3552" spans="1:8" hidden="1" x14ac:dyDescent="0.25">
      <c r="A3552" t="str">
        <f>Produkty[[#This Row],[Symbol]]</f>
        <v>S-97140</v>
      </c>
      <c r="B3552" s="560">
        <v>5901466143308</v>
      </c>
      <c r="C3552" t="s">
        <v>14598</v>
      </c>
      <c r="D3552" t="s">
        <v>13759</v>
      </c>
      <c r="E3552" t="s">
        <v>14599</v>
      </c>
      <c r="F3552" t="s">
        <v>4095</v>
      </c>
      <c r="G3552">
        <v>209</v>
      </c>
      <c r="H3552" t="s">
        <v>14600</v>
      </c>
    </row>
    <row r="3553" spans="1:8" hidden="1" x14ac:dyDescent="0.25">
      <c r="A3553" t="str">
        <f>Produkty[[#This Row],[Symbol]]</f>
        <v>S-97145</v>
      </c>
      <c r="B3553" s="560">
        <v>5901466143315</v>
      </c>
      <c r="C3553" t="s">
        <v>14601</v>
      </c>
      <c r="D3553" t="s">
        <v>13759</v>
      </c>
      <c r="E3553" t="s">
        <v>14602</v>
      </c>
      <c r="F3553" t="s">
        <v>4095</v>
      </c>
      <c r="G3553">
        <v>203.78</v>
      </c>
      <c r="H3553" t="s">
        <v>14603</v>
      </c>
    </row>
    <row r="3554" spans="1:8" hidden="1" x14ac:dyDescent="0.25">
      <c r="A3554" t="str">
        <f>Produkty[[#This Row],[Symbol]]</f>
        <v>S-97150</v>
      </c>
      <c r="B3554" s="560">
        <v>5901466143322</v>
      </c>
      <c r="C3554" t="s">
        <v>14604</v>
      </c>
      <c r="D3554" t="s">
        <v>13759</v>
      </c>
      <c r="E3554" t="s">
        <v>14605</v>
      </c>
      <c r="F3554" t="s">
        <v>4095</v>
      </c>
      <c r="G3554">
        <v>284.24</v>
      </c>
      <c r="H3554" t="s">
        <v>14606</v>
      </c>
    </row>
    <row r="3555" spans="1:8" hidden="1" x14ac:dyDescent="0.25">
      <c r="A3555" t="str">
        <f>Produkty[[#This Row],[Symbol]]</f>
        <v>S-47428</v>
      </c>
      <c r="B3555" s="560">
        <v>5901466143346</v>
      </c>
      <c r="C3555" t="s">
        <v>14607</v>
      </c>
      <c r="D3555" t="s">
        <v>7240</v>
      </c>
      <c r="E3555" t="s">
        <v>14608</v>
      </c>
      <c r="F3555" t="s">
        <v>9633</v>
      </c>
      <c r="G3555">
        <v>6.13</v>
      </c>
      <c r="H3555" t="s">
        <v>14609</v>
      </c>
    </row>
    <row r="3556" spans="1:8" hidden="1" x14ac:dyDescent="0.25">
      <c r="A3556" t="str">
        <f>Produkty[[#This Row],[Symbol]]</f>
        <v>S-46452</v>
      </c>
      <c r="B3556" s="560">
        <v>5901466143360</v>
      </c>
      <c r="C3556" t="s">
        <v>14610</v>
      </c>
      <c r="D3556" t="s">
        <v>4093</v>
      </c>
      <c r="E3556" t="s">
        <v>14611</v>
      </c>
      <c r="F3556" t="s">
        <v>4095</v>
      </c>
      <c r="G3556">
        <v>27.29</v>
      </c>
      <c r="H3556" t="s">
        <v>14612</v>
      </c>
    </row>
    <row r="3557" spans="1:8" hidden="1" x14ac:dyDescent="0.25">
      <c r="A3557" t="str">
        <f>Produkty[[#This Row],[Symbol]]</f>
        <v>S-44239</v>
      </c>
      <c r="B3557" s="560">
        <v>5901466143384</v>
      </c>
      <c r="C3557" t="s">
        <v>14613</v>
      </c>
      <c r="D3557" t="s">
        <v>7240</v>
      </c>
      <c r="E3557" t="s">
        <v>14614</v>
      </c>
      <c r="F3557" t="s">
        <v>9633</v>
      </c>
      <c r="G3557">
        <v>70.260000000000005</v>
      </c>
      <c r="H3557" t="s">
        <v>14615</v>
      </c>
    </row>
    <row r="3558" spans="1:8" hidden="1" x14ac:dyDescent="0.25">
      <c r="A3558" t="str">
        <f>Produkty[[#This Row],[Symbol]]</f>
        <v>S-44240</v>
      </c>
      <c r="B3558" s="560">
        <v>5901466143391</v>
      </c>
      <c r="C3558" t="s">
        <v>14616</v>
      </c>
      <c r="D3558" t="s">
        <v>7240</v>
      </c>
      <c r="E3558" t="s">
        <v>14617</v>
      </c>
      <c r="F3558" t="s">
        <v>9633</v>
      </c>
      <c r="G3558">
        <v>70.260000000000005</v>
      </c>
      <c r="H3558" t="s">
        <v>14618</v>
      </c>
    </row>
    <row r="3559" spans="1:8" hidden="1" x14ac:dyDescent="0.25">
      <c r="A3559" t="str">
        <f>Produkty[[#This Row],[Symbol]]</f>
        <v>S-44241</v>
      </c>
      <c r="B3559" s="560">
        <v>5901466143407</v>
      </c>
      <c r="C3559" t="s">
        <v>14619</v>
      </c>
      <c r="D3559" t="s">
        <v>7240</v>
      </c>
      <c r="E3559" t="s">
        <v>14620</v>
      </c>
      <c r="F3559" t="s">
        <v>9633</v>
      </c>
      <c r="G3559">
        <v>70.260000000000005</v>
      </c>
      <c r="H3559" t="s">
        <v>14621</v>
      </c>
    </row>
    <row r="3560" spans="1:8" hidden="1" x14ac:dyDescent="0.25">
      <c r="A3560" t="str">
        <f>Produkty[[#This Row],[Symbol]]</f>
        <v>S-44242</v>
      </c>
      <c r="B3560" s="560">
        <v>5901466143414</v>
      </c>
      <c r="C3560" t="s">
        <v>14622</v>
      </c>
      <c r="D3560" t="s">
        <v>7240</v>
      </c>
      <c r="E3560" t="s">
        <v>14623</v>
      </c>
      <c r="F3560" t="s">
        <v>9633</v>
      </c>
      <c r="G3560">
        <v>70.260000000000005</v>
      </c>
      <c r="H3560" t="s">
        <v>14624</v>
      </c>
    </row>
    <row r="3561" spans="1:8" hidden="1" x14ac:dyDescent="0.25">
      <c r="A3561" t="str">
        <f>Produkty[[#This Row],[Symbol]]</f>
        <v>S092179065</v>
      </c>
      <c r="B3561" s="560">
        <v>5901466143421</v>
      </c>
      <c r="C3561" t="s">
        <v>14625</v>
      </c>
      <c r="D3561" t="s">
        <v>7240</v>
      </c>
      <c r="E3561" t="s">
        <v>14626</v>
      </c>
      <c r="F3561" t="s">
        <v>9633</v>
      </c>
      <c r="G3561">
        <v>231.87</v>
      </c>
      <c r="H3561" t="s">
        <v>14627</v>
      </c>
    </row>
    <row r="3562" spans="1:8" hidden="1" x14ac:dyDescent="0.25">
      <c r="A3562" t="str">
        <f>Produkty[[#This Row],[Symbol]]</f>
        <v>S092179066</v>
      </c>
      <c r="B3562" s="560">
        <v>5901466143438</v>
      </c>
      <c r="C3562" t="s">
        <v>14628</v>
      </c>
      <c r="D3562" t="s">
        <v>7240</v>
      </c>
      <c r="E3562" t="s">
        <v>14629</v>
      </c>
      <c r="F3562" t="s">
        <v>9633</v>
      </c>
      <c r="G3562">
        <v>231.87</v>
      </c>
      <c r="H3562" t="s">
        <v>14630</v>
      </c>
    </row>
    <row r="3563" spans="1:8" hidden="1" x14ac:dyDescent="0.25">
      <c r="A3563" t="str">
        <f>Produkty[[#This Row],[Symbol]]</f>
        <v>S092179067</v>
      </c>
      <c r="B3563" s="560">
        <v>5901466143445</v>
      </c>
      <c r="C3563" t="s">
        <v>14631</v>
      </c>
      <c r="D3563" t="s">
        <v>7240</v>
      </c>
      <c r="E3563" t="s">
        <v>14632</v>
      </c>
      <c r="F3563" t="s">
        <v>9633</v>
      </c>
      <c r="G3563">
        <v>231.87</v>
      </c>
      <c r="H3563" t="s">
        <v>14633</v>
      </c>
    </row>
    <row r="3564" spans="1:8" hidden="1" x14ac:dyDescent="0.25">
      <c r="A3564" t="str">
        <f>Produkty[[#This Row],[Symbol]]</f>
        <v>S092179068</v>
      </c>
      <c r="B3564" s="560">
        <v>5901466143452</v>
      </c>
      <c r="C3564" t="s">
        <v>14634</v>
      </c>
      <c r="D3564" t="s">
        <v>7240</v>
      </c>
      <c r="E3564" t="s">
        <v>14635</v>
      </c>
      <c r="F3564" t="s">
        <v>9633</v>
      </c>
      <c r="G3564">
        <v>231.87</v>
      </c>
      <c r="H3564" t="s">
        <v>14636</v>
      </c>
    </row>
    <row r="3565" spans="1:8" hidden="1" x14ac:dyDescent="0.25">
      <c r="A3565" t="str">
        <f>Produkty[[#This Row],[Symbol]]</f>
        <v>S092179069</v>
      </c>
      <c r="B3565" s="560">
        <v>5901466143469</v>
      </c>
      <c r="C3565" t="s">
        <v>14637</v>
      </c>
      <c r="D3565" t="s">
        <v>7240</v>
      </c>
      <c r="E3565" t="s">
        <v>14638</v>
      </c>
      <c r="F3565" t="s">
        <v>9633</v>
      </c>
      <c r="G3565">
        <v>231.87</v>
      </c>
      <c r="H3565" t="s">
        <v>14639</v>
      </c>
    </row>
    <row r="3566" spans="1:8" hidden="1" x14ac:dyDescent="0.25">
      <c r="A3566" t="str">
        <f>Produkty[[#This Row],[Symbol]]</f>
        <v>S092179070</v>
      </c>
      <c r="B3566" s="560">
        <v>5901466143476</v>
      </c>
      <c r="C3566" t="s">
        <v>14640</v>
      </c>
      <c r="D3566" t="s">
        <v>7240</v>
      </c>
      <c r="E3566" t="s">
        <v>14641</v>
      </c>
      <c r="F3566" t="s">
        <v>9633</v>
      </c>
      <c r="G3566">
        <v>231.87</v>
      </c>
      <c r="H3566" t="s">
        <v>14642</v>
      </c>
    </row>
    <row r="3567" spans="1:8" hidden="1" x14ac:dyDescent="0.25">
      <c r="A3567" t="str">
        <f>Produkty[[#This Row],[Symbol]]</f>
        <v>S092179071</v>
      </c>
      <c r="B3567" s="560">
        <v>5901466143483</v>
      </c>
      <c r="C3567" t="s">
        <v>14643</v>
      </c>
      <c r="D3567" t="s">
        <v>7240</v>
      </c>
      <c r="E3567" t="s">
        <v>14644</v>
      </c>
      <c r="F3567" t="s">
        <v>9633</v>
      </c>
      <c r="G3567">
        <v>231.87</v>
      </c>
      <c r="H3567" t="s">
        <v>14645</v>
      </c>
    </row>
    <row r="3568" spans="1:8" hidden="1" x14ac:dyDescent="0.25">
      <c r="A3568" t="str">
        <f>Produkty[[#This Row],[Symbol]]</f>
        <v>S093380704</v>
      </c>
      <c r="B3568" s="560">
        <v>5901466143490</v>
      </c>
      <c r="C3568" t="s">
        <v>14646</v>
      </c>
      <c r="D3568" t="s">
        <v>7240</v>
      </c>
      <c r="E3568" t="s">
        <v>14647</v>
      </c>
      <c r="F3568" t="s">
        <v>9633</v>
      </c>
      <c r="G3568">
        <v>27.97</v>
      </c>
      <c r="H3568" t="s">
        <v>14648</v>
      </c>
    </row>
    <row r="3569" spans="1:8" hidden="1" x14ac:dyDescent="0.25">
      <c r="A3569" t="str">
        <f>Produkty[[#This Row],[Symbol]]</f>
        <v>S093380705</v>
      </c>
      <c r="B3569" s="560">
        <v>5901466143506</v>
      </c>
      <c r="C3569" t="s">
        <v>14649</v>
      </c>
      <c r="D3569" t="s">
        <v>7240</v>
      </c>
      <c r="E3569" t="s">
        <v>14650</v>
      </c>
      <c r="F3569" t="s">
        <v>9633</v>
      </c>
      <c r="G3569">
        <v>27.97</v>
      </c>
      <c r="H3569" t="s">
        <v>14651</v>
      </c>
    </row>
    <row r="3570" spans="1:8" hidden="1" x14ac:dyDescent="0.25">
      <c r="A3570" t="str">
        <f>Produkty[[#This Row],[Symbol]]</f>
        <v>S093476350</v>
      </c>
      <c r="B3570" s="560">
        <v>5901466143513</v>
      </c>
      <c r="C3570" t="s">
        <v>14652</v>
      </c>
      <c r="D3570" t="s">
        <v>7240</v>
      </c>
      <c r="E3570" t="s">
        <v>14653</v>
      </c>
      <c r="F3570" t="s">
        <v>9633</v>
      </c>
      <c r="G3570">
        <v>36.71</v>
      </c>
      <c r="H3570" t="s">
        <v>14654</v>
      </c>
    </row>
    <row r="3571" spans="1:8" hidden="1" x14ac:dyDescent="0.25">
      <c r="A3571" t="str">
        <f>Produkty[[#This Row],[Symbol]]</f>
        <v>S093476351</v>
      </c>
      <c r="B3571" s="560">
        <v>5901466143520</v>
      </c>
      <c r="C3571" t="s">
        <v>14655</v>
      </c>
      <c r="D3571" t="s">
        <v>7240</v>
      </c>
      <c r="E3571" t="s">
        <v>14656</v>
      </c>
      <c r="F3571" t="s">
        <v>9633</v>
      </c>
      <c r="G3571">
        <v>36.71</v>
      </c>
      <c r="H3571" t="s">
        <v>14657</v>
      </c>
    </row>
    <row r="3572" spans="1:8" hidden="1" x14ac:dyDescent="0.25">
      <c r="A3572" t="str">
        <f>Produkty[[#This Row],[Symbol]]</f>
        <v>S093476352</v>
      </c>
      <c r="B3572" s="560">
        <v>5901466143537</v>
      </c>
      <c r="C3572" t="s">
        <v>14658</v>
      </c>
      <c r="D3572" t="s">
        <v>7240</v>
      </c>
      <c r="E3572" t="s">
        <v>14659</v>
      </c>
      <c r="F3572" t="s">
        <v>9633</v>
      </c>
      <c r="G3572">
        <v>36.71</v>
      </c>
      <c r="H3572" t="s">
        <v>14660</v>
      </c>
    </row>
    <row r="3573" spans="1:8" hidden="1" x14ac:dyDescent="0.25">
      <c r="A3573" t="str">
        <f>Produkty[[#This Row],[Symbol]]</f>
        <v>S093376353</v>
      </c>
      <c r="B3573" s="560">
        <v>5901466143544</v>
      </c>
      <c r="C3573" t="s">
        <v>14661</v>
      </c>
      <c r="D3573" t="s">
        <v>7240</v>
      </c>
      <c r="E3573" t="s">
        <v>14662</v>
      </c>
      <c r="F3573" t="s">
        <v>9633</v>
      </c>
      <c r="G3573">
        <v>38.770000000000003</v>
      </c>
      <c r="H3573" t="s">
        <v>14663</v>
      </c>
    </row>
    <row r="3574" spans="1:8" hidden="1" x14ac:dyDescent="0.25">
      <c r="A3574" t="str">
        <f>Produkty[[#This Row],[Symbol]]</f>
        <v>S093376354</v>
      </c>
      <c r="B3574" s="560">
        <v>5901466143551</v>
      </c>
      <c r="C3574" t="s">
        <v>14664</v>
      </c>
      <c r="D3574" t="s">
        <v>7240</v>
      </c>
      <c r="E3574" t="s">
        <v>14665</v>
      </c>
      <c r="F3574" t="s">
        <v>9633</v>
      </c>
      <c r="G3574">
        <v>38.770000000000003</v>
      </c>
      <c r="H3574" t="s">
        <v>14666</v>
      </c>
    </row>
    <row r="3575" spans="1:8" hidden="1" x14ac:dyDescent="0.25">
      <c r="A3575" t="str">
        <f>Produkty[[#This Row],[Symbol]]</f>
        <v>S093376355</v>
      </c>
      <c r="B3575" s="560">
        <v>5901466143568</v>
      </c>
      <c r="C3575" t="s">
        <v>14667</v>
      </c>
      <c r="D3575" t="s">
        <v>7240</v>
      </c>
      <c r="E3575" t="s">
        <v>14668</v>
      </c>
      <c r="F3575" t="s">
        <v>9633</v>
      </c>
      <c r="G3575">
        <v>38.770000000000003</v>
      </c>
      <c r="H3575" t="s">
        <v>14669</v>
      </c>
    </row>
    <row r="3576" spans="1:8" hidden="1" x14ac:dyDescent="0.25">
      <c r="A3576" t="str">
        <f>Produkty[[#This Row],[Symbol]]</f>
        <v>S093479072</v>
      </c>
      <c r="B3576" s="560">
        <v>5901466143575</v>
      </c>
      <c r="C3576" t="s">
        <v>14670</v>
      </c>
      <c r="D3576" t="s">
        <v>7240</v>
      </c>
      <c r="E3576" t="s">
        <v>14671</v>
      </c>
      <c r="F3576" t="s">
        <v>9633</v>
      </c>
      <c r="G3576">
        <v>72.5</v>
      </c>
      <c r="H3576" t="s">
        <v>14672</v>
      </c>
    </row>
    <row r="3577" spans="1:8" hidden="1" x14ac:dyDescent="0.25">
      <c r="A3577" t="str">
        <f>Produkty[[#This Row],[Symbol]]</f>
        <v>S093479073</v>
      </c>
      <c r="B3577" s="560">
        <v>5901466143582</v>
      </c>
      <c r="C3577" t="s">
        <v>14673</v>
      </c>
      <c r="D3577" t="s">
        <v>7240</v>
      </c>
      <c r="E3577" t="s">
        <v>14674</v>
      </c>
      <c r="F3577" t="s">
        <v>9633</v>
      </c>
      <c r="G3577">
        <v>72.5</v>
      </c>
      <c r="H3577" t="s">
        <v>14675</v>
      </c>
    </row>
    <row r="3578" spans="1:8" hidden="1" x14ac:dyDescent="0.25">
      <c r="A3578" t="str">
        <f>Produkty[[#This Row],[Symbol]]</f>
        <v>S093479074</v>
      </c>
      <c r="B3578" s="560">
        <v>5901466143599</v>
      </c>
      <c r="C3578" t="s">
        <v>14676</v>
      </c>
      <c r="D3578" t="s">
        <v>7240</v>
      </c>
      <c r="E3578" t="s">
        <v>14677</v>
      </c>
      <c r="F3578" t="s">
        <v>9633</v>
      </c>
      <c r="G3578">
        <v>72.5</v>
      </c>
      <c r="H3578" t="s">
        <v>14678</v>
      </c>
    </row>
    <row r="3579" spans="1:8" hidden="1" x14ac:dyDescent="0.25">
      <c r="A3579" t="str">
        <f>Produkty[[#This Row],[Symbol]]</f>
        <v>S093479075</v>
      </c>
      <c r="B3579" s="560">
        <v>5901466143605</v>
      </c>
      <c r="C3579" t="s">
        <v>14679</v>
      </c>
      <c r="D3579" t="s">
        <v>7240</v>
      </c>
      <c r="E3579" t="s">
        <v>14680</v>
      </c>
      <c r="F3579" t="s">
        <v>9633</v>
      </c>
      <c r="G3579">
        <v>49.56</v>
      </c>
      <c r="H3579" t="s">
        <v>14681</v>
      </c>
    </row>
    <row r="3580" spans="1:8" hidden="1" x14ac:dyDescent="0.25">
      <c r="A3580" t="str">
        <f>Produkty[[#This Row],[Symbol]]</f>
        <v>S093479076</v>
      </c>
      <c r="B3580" s="560">
        <v>5901466143612</v>
      </c>
      <c r="C3580" t="s">
        <v>14682</v>
      </c>
      <c r="D3580" t="s">
        <v>7240</v>
      </c>
      <c r="E3580" t="s">
        <v>14683</v>
      </c>
      <c r="F3580" t="s">
        <v>9633</v>
      </c>
      <c r="G3580">
        <v>49.56</v>
      </c>
      <c r="H3580" t="s">
        <v>14684</v>
      </c>
    </row>
    <row r="3581" spans="1:8" hidden="1" x14ac:dyDescent="0.25">
      <c r="A3581" t="str">
        <f>Produkty[[#This Row],[Symbol]]</f>
        <v>S093479077</v>
      </c>
      <c r="B3581" s="560">
        <v>5901466143629</v>
      </c>
      <c r="C3581" t="s">
        <v>14685</v>
      </c>
      <c r="D3581" t="s">
        <v>7240</v>
      </c>
      <c r="E3581" t="s">
        <v>14686</v>
      </c>
      <c r="F3581" t="s">
        <v>9633</v>
      </c>
      <c r="G3581">
        <v>49.56</v>
      </c>
      <c r="H3581" t="s">
        <v>14687</v>
      </c>
    </row>
    <row r="3582" spans="1:8" hidden="1" x14ac:dyDescent="0.25">
      <c r="A3582" t="str">
        <f>Produkty[[#This Row],[Symbol]]</f>
        <v>S-44577</v>
      </c>
      <c r="B3582" s="560">
        <v>5901466143636</v>
      </c>
      <c r="C3582" t="s">
        <v>14688</v>
      </c>
      <c r="D3582" t="s">
        <v>7240</v>
      </c>
      <c r="E3582" t="s">
        <v>14689</v>
      </c>
      <c r="F3582" t="s">
        <v>4095</v>
      </c>
      <c r="G3582">
        <v>143.24</v>
      </c>
      <c r="H3582" t="s">
        <v>14690</v>
      </c>
    </row>
    <row r="3583" spans="1:8" hidden="1" x14ac:dyDescent="0.25">
      <c r="A3583" t="str">
        <f>Produkty[[#This Row],[Symbol]]</f>
        <v>S-44578</v>
      </c>
      <c r="B3583" s="560">
        <v>5901466143643</v>
      </c>
      <c r="C3583" t="s">
        <v>14691</v>
      </c>
      <c r="D3583" t="s">
        <v>7240</v>
      </c>
      <c r="E3583" t="s">
        <v>14692</v>
      </c>
      <c r="F3583" t="s">
        <v>4095</v>
      </c>
      <c r="G3583">
        <v>143.24</v>
      </c>
      <c r="H3583" t="s">
        <v>14693</v>
      </c>
    </row>
    <row r="3584" spans="1:8" hidden="1" x14ac:dyDescent="0.25">
      <c r="A3584" t="str">
        <f>Produkty[[#This Row],[Symbol]]</f>
        <v>S-44579</v>
      </c>
      <c r="B3584" s="560">
        <v>5901466143650</v>
      </c>
      <c r="C3584" t="s">
        <v>14694</v>
      </c>
      <c r="D3584" t="s">
        <v>7240</v>
      </c>
      <c r="E3584" t="s">
        <v>14695</v>
      </c>
      <c r="F3584" t="s">
        <v>4095</v>
      </c>
      <c r="G3584">
        <v>143.24</v>
      </c>
      <c r="H3584" t="s">
        <v>14696</v>
      </c>
    </row>
    <row r="3585" spans="1:8" hidden="1" x14ac:dyDescent="0.25">
      <c r="A3585" t="str">
        <f>Produkty[[#This Row],[Symbol]]</f>
        <v>S-44580</v>
      </c>
      <c r="B3585" s="560">
        <v>5901466143667</v>
      </c>
      <c r="C3585" t="s">
        <v>14697</v>
      </c>
      <c r="D3585" t="s">
        <v>7240</v>
      </c>
      <c r="E3585" t="s">
        <v>14698</v>
      </c>
      <c r="F3585" t="s">
        <v>4095</v>
      </c>
      <c r="G3585">
        <v>143.24</v>
      </c>
      <c r="H3585" t="s">
        <v>14699</v>
      </c>
    </row>
    <row r="3586" spans="1:8" hidden="1" x14ac:dyDescent="0.25">
      <c r="A3586" t="str">
        <f>Produkty[[#This Row],[Symbol]]</f>
        <v>S-44581</v>
      </c>
      <c r="B3586" s="560">
        <v>5901466143674</v>
      </c>
      <c r="C3586" t="s">
        <v>14700</v>
      </c>
      <c r="D3586" t="s">
        <v>7240</v>
      </c>
      <c r="E3586" t="s">
        <v>14701</v>
      </c>
      <c r="F3586" t="s">
        <v>4095</v>
      </c>
      <c r="G3586">
        <v>143.24</v>
      </c>
      <c r="H3586" t="s">
        <v>14702</v>
      </c>
    </row>
    <row r="3587" spans="1:8" hidden="1" x14ac:dyDescent="0.25">
      <c r="A3587" t="str">
        <f>Produkty[[#This Row],[Symbol]]</f>
        <v>S-44582</v>
      </c>
      <c r="B3587" s="560">
        <v>5901466143681</v>
      </c>
      <c r="C3587" t="s">
        <v>14703</v>
      </c>
      <c r="D3587" t="s">
        <v>7240</v>
      </c>
      <c r="E3587" t="s">
        <v>14704</v>
      </c>
      <c r="F3587" t="s">
        <v>4095</v>
      </c>
      <c r="G3587">
        <v>143.24</v>
      </c>
      <c r="H3587" t="s">
        <v>14705</v>
      </c>
    </row>
    <row r="3588" spans="1:8" hidden="1" x14ac:dyDescent="0.25">
      <c r="A3588" t="str">
        <f>Produkty[[#This Row],[Symbol]]</f>
        <v>S090144585</v>
      </c>
      <c r="B3588" s="560">
        <v>5901466143698</v>
      </c>
      <c r="C3588" t="s">
        <v>40335</v>
      </c>
      <c r="D3588" t="s">
        <v>7240</v>
      </c>
      <c r="E3588" t="s">
        <v>40336</v>
      </c>
      <c r="F3588" t="s">
        <v>4095</v>
      </c>
      <c r="G3588">
        <v>162.57</v>
      </c>
      <c r="H3588" t="s">
        <v>14706</v>
      </c>
    </row>
    <row r="3589" spans="1:8" hidden="1" x14ac:dyDescent="0.25">
      <c r="A3589" t="str">
        <f>Produkty[[#This Row],[Symbol]]</f>
        <v>S090144586</v>
      </c>
      <c r="B3589" s="560">
        <v>5901466143704</v>
      </c>
      <c r="C3589" t="s">
        <v>40337</v>
      </c>
      <c r="D3589" t="s">
        <v>7240</v>
      </c>
      <c r="E3589" t="s">
        <v>40338</v>
      </c>
      <c r="F3589" t="s">
        <v>4095</v>
      </c>
      <c r="G3589">
        <v>162.57</v>
      </c>
      <c r="H3589" t="s">
        <v>14707</v>
      </c>
    </row>
    <row r="3590" spans="1:8" hidden="1" x14ac:dyDescent="0.25">
      <c r="A3590" t="str">
        <f>Produkty[[#This Row],[Symbol]]</f>
        <v>S-44587</v>
      </c>
      <c r="B3590" s="560">
        <v>5901466143711</v>
      </c>
      <c r="C3590" t="s">
        <v>14708</v>
      </c>
      <c r="D3590" t="s">
        <v>7240</v>
      </c>
      <c r="E3590" t="s">
        <v>40339</v>
      </c>
      <c r="F3590" t="s">
        <v>4095</v>
      </c>
      <c r="G3590">
        <v>152.57</v>
      </c>
      <c r="H3590" t="s">
        <v>14709</v>
      </c>
    </row>
    <row r="3591" spans="1:8" hidden="1" x14ac:dyDescent="0.25">
      <c r="A3591" t="str">
        <f>Produkty[[#This Row],[Symbol]]</f>
        <v>S090144588</v>
      </c>
      <c r="B3591" s="560">
        <v>5901466143728</v>
      </c>
      <c r="C3591" t="s">
        <v>40340</v>
      </c>
      <c r="D3591" t="s">
        <v>7240</v>
      </c>
      <c r="E3591" t="s">
        <v>40341</v>
      </c>
      <c r="F3591" t="s">
        <v>4095</v>
      </c>
      <c r="G3591">
        <v>162.57</v>
      </c>
      <c r="H3591" t="s">
        <v>14710</v>
      </c>
    </row>
    <row r="3592" spans="1:8" hidden="1" x14ac:dyDescent="0.25">
      <c r="A3592" t="str">
        <f>Produkty[[#This Row],[Symbol]]</f>
        <v>S090144589</v>
      </c>
      <c r="B3592" s="560">
        <v>5901466143735</v>
      </c>
      <c r="C3592" t="s">
        <v>40342</v>
      </c>
      <c r="D3592" t="s">
        <v>7240</v>
      </c>
      <c r="E3592" t="s">
        <v>40343</v>
      </c>
      <c r="F3592" t="s">
        <v>4095</v>
      </c>
      <c r="G3592">
        <v>162.57</v>
      </c>
      <c r="H3592" t="s">
        <v>14711</v>
      </c>
    </row>
    <row r="3593" spans="1:8" hidden="1" x14ac:dyDescent="0.25">
      <c r="A3593" t="str">
        <f>Produkty[[#This Row],[Symbol]]</f>
        <v>S090144590</v>
      </c>
      <c r="B3593" s="560">
        <v>5901466143742</v>
      </c>
      <c r="C3593" t="s">
        <v>40344</v>
      </c>
      <c r="D3593" t="s">
        <v>7240</v>
      </c>
      <c r="E3593" t="s">
        <v>40345</v>
      </c>
      <c r="F3593" t="s">
        <v>4095</v>
      </c>
      <c r="G3593">
        <v>162.57</v>
      </c>
      <c r="H3593" t="s">
        <v>14712</v>
      </c>
    </row>
    <row r="3594" spans="1:8" hidden="1" x14ac:dyDescent="0.25">
      <c r="A3594" t="str">
        <f>Produkty[[#This Row],[Symbol]]</f>
        <v>S-44593</v>
      </c>
      <c r="B3594" s="560">
        <v>5901466143759</v>
      </c>
      <c r="C3594" t="s">
        <v>14713</v>
      </c>
      <c r="D3594" t="s">
        <v>7240</v>
      </c>
      <c r="E3594" t="s">
        <v>14714</v>
      </c>
      <c r="F3594" t="s">
        <v>4095</v>
      </c>
      <c r="G3594">
        <v>159.63</v>
      </c>
      <c r="H3594" t="s">
        <v>14715</v>
      </c>
    </row>
    <row r="3595" spans="1:8" hidden="1" x14ac:dyDescent="0.25">
      <c r="A3595" t="str">
        <f>Produkty[[#This Row],[Symbol]]</f>
        <v>S-44594</v>
      </c>
      <c r="B3595" s="560">
        <v>5901466143766</v>
      </c>
      <c r="C3595" t="s">
        <v>14716</v>
      </c>
      <c r="D3595" t="s">
        <v>7240</v>
      </c>
      <c r="E3595" t="s">
        <v>14717</v>
      </c>
      <c r="F3595" t="s">
        <v>4095</v>
      </c>
      <c r="G3595">
        <v>159.63</v>
      </c>
      <c r="H3595" t="s">
        <v>14718</v>
      </c>
    </row>
    <row r="3596" spans="1:8" hidden="1" x14ac:dyDescent="0.25">
      <c r="A3596" t="str">
        <f>Produkty[[#This Row],[Symbol]]</f>
        <v>S-44595</v>
      </c>
      <c r="B3596" s="560">
        <v>5901466143773</v>
      </c>
      <c r="C3596" t="s">
        <v>14719</v>
      </c>
      <c r="D3596" t="s">
        <v>7240</v>
      </c>
      <c r="E3596" t="s">
        <v>14720</v>
      </c>
      <c r="F3596" t="s">
        <v>4095</v>
      </c>
      <c r="G3596">
        <v>159.63</v>
      </c>
      <c r="H3596" t="s">
        <v>14721</v>
      </c>
    </row>
    <row r="3597" spans="1:8" hidden="1" x14ac:dyDescent="0.25">
      <c r="A3597" t="str">
        <f>Produkty[[#This Row],[Symbol]]</f>
        <v>S-44596</v>
      </c>
      <c r="B3597" s="560">
        <v>5901466143780</v>
      </c>
      <c r="C3597" t="s">
        <v>14722</v>
      </c>
      <c r="D3597" t="s">
        <v>7240</v>
      </c>
      <c r="E3597" t="s">
        <v>14723</v>
      </c>
      <c r="F3597" t="s">
        <v>4095</v>
      </c>
      <c r="G3597">
        <v>159.63</v>
      </c>
      <c r="H3597" t="s">
        <v>14724</v>
      </c>
    </row>
    <row r="3598" spans="1:8" hidden="1" x14ac:dyDescent="0.25">
      <c r="A3598" t="str">
        <f>Produkty[[#This Row],[Symbol]]</f>
        <v>S-44597</v>
      </c>
      <c r="B3598" s="560">
        <v>5901466143797</v>
      </c>
      <c r="C3598" t="s">
        <v>14725</v>
      </c>
      <c r="D3598" t="s">
        <v>7240</v>
      </c>
      <c r="E3598" t="s">
        <v>14726</v>
      </c>
      <c r="F3598" t="s">
        <v>4095</v>
      </c>
      <c r="G3598">
        <v>159.63</v>
      </c>
      <c r="H3598" t="s">
        <v>14727</v>
      </c>
    </row>
    <row r="3599" spans="1:8" hidden="1" x14ac:dyDescent="0.25">
      <c r="A3599" t="str">
        <f>Produkty[[#This Row],[Symbol]]</f>
        <v>S-44598</v>
      </c>
      <c r="B3599" s="560">
        <v>5901466143803</v>
      </c>
      <c r="C3599" t="s">
        <v>14728</v>
      </c>
      <c r="D3599" t="s">
        <v>7240</v>
      </c>
      <c r="E3599" t="s">
        <v>14729</v>
      </c>
      <c r="F3599" t="s">
        <v>4095</v>
      </c>
      <c r="G3599">
        <v>159.63</v>
      </c>
      <c r="H3599" t="s">
        <v>14730</v>
      </c>
    </row>
    <row r="3600" spans="1:8" hidden="1" x14ac:dyDescent="0.25">
      <c r="A3600" t="str">
        <f>Produkty[[#This Row],[Symbol]]</f>
        <v>S-44601</v>
      </c>
      <c r="B3600" s="560">
        <v>5901466143810</v>
      </c>
      <c r="C3600" t="s">
        <v>14731</v>
      </c>
      <c r="D3600" t="s">
        <v>7240</v>
      </c>
      <c r="E3600" t="s">
        <v>14732</v>
      </c>
      <c r="F3600" t="s">
        <v>4095</v>
      </c>
      <c r="G3600">
        <v>119.2</v>
      </c>
      <c r="H3600" t="s">
        <v>14733</v>
      </c>
    </row>
    <row r="3601" spans="1:8" hidden="1" x14ac:dyDescent="0.25">
      <c r="A3601" t="str">
        <f>Produkty[[#This Row],[Symbol]]</f>
        <v>S-44602</v>
      </c>
      <c r="B3601" s="560">
        <v>5901466143827</v>
      </c>
      <c r="C3601" t="s">
        <v>14734</v>
      </c>
      <c r="D3601" t="s">
        <v>7240</v>
      </c>
      <c r="E3601" t="s">
        <v>14735</v>
      </c>
      <c r="F3601" t="s">
        <v>4095</v>
      </c>
      <c r="G3601">
        <v>119.2</v>
      </c>
      <c r="H3601" t="s">
        <v>14736</v>
      </c>
    </row>
    <row r="3602" spans="1:8" hidden="1" x14ac:dyDescent="0.25">
      <c r="A3602" t="str">
        <f>Produkty[[#This Row],[Symbol]]</f>
        <v>S-44603</v>
      </c>
      <c r="B3602" s="560">
        <v>5901466143834</v>
      </c>
      <c r="C3602" t="s">
        <v>14737</v>
      </c>
      <c r="D3602" t="s">
        <v>7240</v>
      </c>
      <c r="E3602" t="s">
        <v>14738</v>
      </c>
      <c r="F3602" t="s">
        <v>4095</v>
      </c>
      <c r="G3602">
        <v>119.2</v>
      </c>
      <c r="H3602" t="s">
        <v>14739</v>
      </c>
    </row>
    <row r="3603" spans="1:8" hidden="1" x14ac:dyDescent="0.25">
      <c r="A3603" t="str">
        <f>Produkty[[#This Row],[Symbol]]</f>
        <v>S-44604</v>
      </c>
      <c r="B3603" s="560">
        <v>5901466143841</v>
      </c>
      <c r="C3603" t="s">
        <v>14740</v>
      </c>
      <c r="D3603" t="s">
        <v>7240</v>
      </c>
      <c r="E3603" t="s">
        <v>14741</v>
      </c>
      <c r="F3603" t="s">
        <v>4095</v>
      </c>
      <c r="G3603">
        <v>119.2</v>
      </c>
      <c r="H3603" t="s">
        <v>14742</v>
      </c>
    </row>
    <row r="3604" spans="1:8" hidden="1" x14ac:dyDescent="0.25">
      <c r="A3604" t="str">
        <f>Produkty[[#This Row],[Symbol]]</f>
        <v>S-44605</v>
      </c>
      <c r="B3604" s="560">
        <v>5901466143858</v>
      </c>
      <c r="C3604" t="s">
        <v>14743</v>
      </c>
      <c r="D3604" t="s">
        <v>7240</v>
      </c>
      <c r="E3604" t="s">
        <v>14744</v>
      </c>
      <c r="F3604" t="s">
        <v>4095</v>
      </c>
      <c r="G3604">
        <v>119.2</v>
      </c>
      <c r="H3604" t="s">
        <v>14745</v>
      </c>
    </row>
    <row r="3605" spans="1:8" hidden="1" x14ac:dyDescent="0.25">
      <c r="A3605" t="str">
        <f>Produkty[[#This Row],[Symbol]]</f>
        <v>S-44606</v>
      </c>
      <c r="B3605" s="560">
        <v>5901466143865</v>
      </c>
      <c r="C3605" t="s">
        <v>14746</v>
      </c>
      <c r="D3605" t="s">
        <v>7240</v>
      </c>
      <c r="E3605" t="s">
        <v>14747</v>
      </c>
      <c r="F3605" t="s">
        <v>4095</v>
      </c>
      <c r="G3605">
        <v>119.2</v>
      </c>
      <c r="H3605" t="s">
        <v>14748</v>
      </c>
    </row>
    <row r="3606" spans="1:8" hidden="1" x14ac:dyDescent="0.25">
      <c r="A3606" t="str">
        <f>Produkty[[#This Row],[Symbol]]</f>
        <v>S-79038</v>
      </c>
      <c r="B3606" s="560">
        <v>5901466143872</v>
      </c>
      <c r="C3606" t="s">
        <v>14749</v>
      </c>
      <c r="D3606" t="s">
        <v>7240</v>
      </c>
      <c r="E3606" t="s">
        <v>14750</v>
      </c>
      <c r="F3606" t="s">
        <v>4095</v>
      </c>
      <c r="G3606">
        <v>238.49</v>
      </c>
      <c r="H3606" t="s">
        <v>14751</v>
      </c>
    </row>
    <row r="3607" spans="1:8" hidden="1" x14ac:dyDescent="0.25">
      <c r="A3607" t="str">
        <f>Produkty[[#This Row],[Symbol]]</f>
        <v>S-79039</v>
      </c>
      <c r="B3607" s="560">
        <v>5901466143889</v>
      </c>
      <c r="C3607" t="s">
        <v>14752</v>
      </c>
      <c r="D3607" t="s">
        <v>7240</v>
      </c>
      <c r="E3607" t="s">
        <v>14753</v>
      </c>
      <c r="F3607" t="s">
        <v>4095</v>
      </c>
      <c r="G3607">
        <v>238.49</v>
      </c>
      <c r="H3607" t="s">
        <v>14754</v>
      </c>
    </row>
    <row r="3608" spans="1:8" hidden="1" x14ac:dyDescent="0.25">
      <c r="A3608" t="str">
        <f>Produkty[[#This Row],[Symbol]]</f>
        <v>S-79040</v>
      </c>
      <c r="B3608" s="560">
        <v>5901466143896</v>
      </c>
      <c r="C3608" t="s">
        <v>14755</v>
      </c>
      <c r="D3608" t="s">
        <v>7240</v>
      </c>
      <c r="E3608" t="s">
        <v>14756</v>
      </c>
      <c r="F3608" t="s">
        <v>4095</v>
      </c>
      <c r="G3608">
        <v>238.49</v>
      </c>
      <c r="H3608" t="s">
        <v>14757</v>
      </c>
    </row>
    <row r="3609" spans="1:8" hidden="1" x14ac:dyDescent="0.25">
      <c r="A3609" t="str">
        <f>Produkty[[#This Row],[Symbol]]</f>
        <v>S-79041</v>
      </c>
      <c r="B3609" s="560">
        <v>5901466143902</v>
      </c>
      <c r="C3609" t="s">
        <v>14758</v>
      </c>
      <c r="D3609" t="s">
        <v>7240</v>
      </c>
      <c r="E3609" t="s">
        <v>14759</v>
      </c>
      <c r="F3609" t="s">
        <v>4095</v>
      </c>
      <c r="G3609">
        <v>238.49</v>
      </c>
      <c r="H3609" t="s">
        <v>14760</v>
      </c>
    </row>
    <row r="3610" spans="1:8" hidden="1" x14ac:dyDescent="0.25">
      <c r="A3610" t="str">
        <f>Produkty[[#This Row],[Symbol]]</f>
        <v>S-79042</v>
      </c>
      <c r="B3610" s="560">
        <v>5901466143919</v>
      </c>
      <c r="C3610" t="s">
        <v>14761</v>
      </c>
      <c r="D3610" t="s">
        <v>7240</v>
      </c>
      <c r="E3610" t="s">
        <v>14762</v>
      </c>
      <c r="F3610" t="s">
        <v>4095</v>
      </c>
      <c r="G3610">
        <v>238.49</v>
      </c>
      <c r="H3610" t="s">
        <v>14763</v>
      </c>
    </row>
    <row r="3611" spans="1:8" hidden="1" x14ac:dyDescent="0.25">
      <c r="A3611" t="str">
        <f>Produkty[[#This Row],[Symbol]]</f>
        <v>S-79043</v>
      </c>
      <c r="B3611" s="560">
        <v>5901466143926</v>
      </c>
      <c r="C3611" t="s">
        <v>14764</v>
      </c>
      <c r="D3611" t="s">
        <v>7240</v>
      </c>
      <c r="E3611" t="s">
        <v>14765</v>
      </c>
      <c r="F3611" t="s">
        <v>4095</v>
      </c>
      <c r="G3611">
        <v>238.49</v>
      </c>
      <c r="H3611" t="s">
        <v>14766</v>
      </c>
    </row>
    <row r="3612" spans="1:8" hidden="1" x14ac:dyDescent="0.25">
      <c r="A3612" t="str">
        <f>Produkty[[#This Row],[Symbol]]</f>
        <v>S090179045</v>
      </c>
      <c r="B3612" s="560">
        <v>5901466143933</v>
      </c>
      <c r="C3612" t="s">
        <v>14767</v>
      </c>
      <c r="D3612" t="s">
        <v>7240</v>
      </c>
      <c r="E3612" t="s">
        <v>14768</v>
      </c>
      <c r="F3612" t="s">
        <v>4095</v>
      </c>
      <c r="G3612">
        <v>266.3</v>
      </c>
      <c r="H3612" t="s">
        <v>14769</v>
      </c>
    </row>
    <row r="3613" spans="1:8" hidden="1" x14ac:dyDescent="0.25">
      <c r="A3613" t="str">
        <f>Produkty[[#This Row],[Symbol]]</f>
        <v>S090179046</v>
      </c>
      <c r="B3613" s="560">
        <v>5901466143940</v>
      </c>
      <c r="C3613" t="s">
        <v>14770</v>
      </c>
      <c r="D3613" t="s">
        <v>7240</v>
      </c>
      <c r="E3613" t="s">
        <v>14771</v>
      </c>
      <c r="F3613" t="s">
        <v>4095</v>
      </c>
      <c r="G3613">
        <v>266.3</v>
      </c>
      <c r="H3613" t="s">
        <v>14772</v>
      </c>
    </row>
    <row r="3614" spans="1:8" hidden="1" x14ac:dyDescent="0.25">
      <c r="A3614" t="str">
        <f>Produkty[[#This Row],[Symbol]]</f>
        <v>S090179047</v>
      </c>
      <c r="B3614" s="560">
        <v>5901466143957</v>
      </c>
      <c r="C3614" t="s">
        <v>14773</v>
      </c>
      <c r="D3614" t="s">
        <v>7240</v>
      </c>
      <c r="E3614" t="s">
        <v>14774</v>
      </c>
      <c r="F3614" t="s">
        <v>4095</v>
      </c>
      <c r="G3614">
        <v>266.3</v>
      </c>
      <c r="H3614" t="s">
        <v>14775</v>
      </c>
    </row>
    <row r="3615" spans="1:8" hidden="1" x14ac:dyDescent="0.25">
      <c r="A3615" t="str">
        <f>Produkty[[#This Row],[Symbol]]</f>
        <v>S090179048</v>
      </c>
      <c r="B3615" s="560">
        <v>5901466143964</v>
      </c>
      <c r="C3615" t="s">
        <v>14776</v>
      </c>
      <c r="D3615" t="s">
        <v>7240</v>
      </c>
      <c r="E3615" t="s">
        <v>14777</v>
      </c>
      <c r="F3615" t="s">
        <v>4095</v>
      </c>
      <c r="G3615">
        <v>266.3</v>
      </c>
      <c r="H3615" t="s">
        <v>14778</v>
      </c>
    </row>
    <row r="3616" spans="1:8" hidden="1" x14ac:dyDescent="0.25">
      <c r="A3616" t="str">
        <f>Produkty[[#This Row],[Symbol]]</f>
        <v>S090179049</v>
      </c>
      <c r="B3616" s="560">
        <v>5901466143971</v>
      </c>
      <c r="C3616" t="s">
        <v>14779</v>
      </c>
      <c r="D3616" t="s">
        <v>7240</v>
      </c>
      <c r="E3616" t="s">
        <v>14780</v>
      </c>
      <c r="F3616" t="s">
        <v>4095</v>
      </c>
      <c r="G3616">
        <v>266.3</v>
      </c>
      <c r="H3616" t="s">
        <v>14781</v>
      </c>
    </row>
    <row r="3617" spans="1:8" hidden="1" x14ac:dyDescent="0.25">
      <c r="A3617" t="str">
        <f>Produkty[[#This Row],[Symbol]]</f>
        <v>S090179050</v>
      </c>
      <c r="B3617" s="560">
        <v>5901466143988</v>
      </c>
      <c r="C3617" t="s">
        <v>14782</v>
      </c>
      <c r="D3617" t="s">
        <v>7240</v>
      </c>
      <c r="E3617" t="s">
        <v>14783</v>
      </c>
      <c r="F3617" t="s">
        <v>4095</v>
      </c>
      <c r="G3617">
        <v>266.3</v>
      </c>
      <c r="H3617" t="s">
        <v>14784</v>
      </c>
    </row>
    <row r="3618" spans="1:8" hidden="1" x14ac:dyDescent="0.25">
      <c r="A3618" t="str">
        <f>Produkty[[#This Row],[Symbol]]</f>
        <v>S090379053</v>
      </c>
      <c r="B3618" s="560">
        <v>5901466143995</v>
      </c>
      <c r="C3618" t="s">
        <v>14785</v>
      </c>
      <c r="D3618" t="s">
        <v>7240</v>
      </c>
      <c r="E3618" t="s">
        <v>14786</v>
      </c>
      <c r="F3618" t="s">
        <v>4095</v>
      </c>
      <c r="G3618">
        <v>292.23</v>
      </c>
      <c r="H3618" t="s">
        <v>14787</v>
      </c>
    </row>
    <row r="3619" spans="1:8" hidden="1" x14ac:dyDescent="0.25">
      <c r="A3619" t="str">
        <f>Produkty[[#This Row],[Symbol]]</f>
        <v>S090379054</v>
      </c>
      <c r="B3619" s="560">
        <v>5901466144008</v>
      </c>
      <c r="C3619" t="s">
        <v>14788</v>
      </c>
      <c r="D3619" t="s">
        <v>7240</v>
      </c>
      <c r="E3619" t="s">
        <v>14789</v>
      </c>
      <c r="F3619" t="s">
        <v>4095</v>
      </c>
      <c r="G3619">
        <v>292.23</v>
      </c>
      <c r="H3619" t="s">
        <v>14790</v>
      </c>
    </row>
    <row r="3620" spans="1:8" hidden="1" x14ac:dyDescent="0.25">
      <c r="A3620" t="str">
        <f>Produkty[[#This Row],[Symbol]]</f>
        <v>S090379055</v>
      </c>
      <c r="B3620" s="560">
        <v>5901466144015</v>
      </c>
      <c r="C3620" t="s">
        <v>14791</v>
      </c>
      <c r="D3620" t="s">
        <v>7240</v>
      </c>
      <c r="E3620" t="s">
        <v>14792</v>
      </c>
      <c r="F3620" t="s">
        <v>4095</v>
      </c>
      <c r="G3620">
        <v>292.23</v>
      </c>
      <c r="H3620" t="s">
        <v>14793</v>
      </c>
    </row>
    <row r="3621" spans="1:8" hidden="1" x14ac:dyDescent="0.25">
      <c r="A3621" t="str">
        <f>Produkty[[#This Row],[Symbol]]</f>
        <v>S090379056</v>
      </c>
      <c r="B3621" s="560">
        <v>5901466144022</v>
      </c>
      <c r="C3621" t="s">
        <v>14794</v>
      </c>
      <c r="D3621" t="s">
        <v>7240</v>
      </c>
      <c r="E3621" t="s">
        <v>14795</v>
      </c>
      <c r="F3621" t="s">
        <v>4095</v>
      </c>
      <c r="G3621">
        <v>292.23</v>
      </c>
      <c r="H3621" t="s">
        <v>14796</v>
      </c>
    </row>
    <row r="3622" spans="1:8" hidden="1" x14ac:dyDescent="0.25">
      <c r="A3622" t="str">
        <f>Produkty[[#This Row],[Symbol]]</f>
        <v>S090379057</v>
      </c>
      <c r="B3622" s="560">
        <v>5901466144039</v>
      </c>
      <c r="C3622" t="s">
        <v>14797</v>
      </c>
      <c r="D3622" t="s">
        <v>7240</v>
      </c>
      <c r="E3622" t="s">
        <v>14798</v>
      </c>
      <c r="F3622" t="s">
        <v>4095</v>
      </c>
      <c r="G3622">
        <v>292.23</v>
      </c>
      <c r="H3622" t="s">
        <v>14799</v>
      </c>
    </row>
    <row r="3623" spans="1:8" hidden="1" x14ac:dyDescent="0.25">
      <c r="A3623" t="str">
        <f>Produkty[[#This Row],[Symbol]]</f>
        <v>S090379058</v>
      </c>
      <c r="B3623" s="560">
        <v>5901466144046</v>
      </c>
      <c r="C3623" t="s">
        <v>14800</v>
      </c>
      <c r="D3623" t="s">
        <v>7240</v>
      </c>
      <c r="E3623" t="s">
        <v>14801</v>
      </c>
      <c r="F3623" t="s">
        <v>4095</v>
      </c>
      <c r="G3623">
        <v>292.23</v>
      </c>
      <c r="H3623" t="s">
        <v>14802</v>
      </c>
    </row>
    <row r="3624" spans="1:8" hidden="1" x14ac:dyDescent="0.25">
      <c r="A3624" t="str">
        <f>Produkty[[#This Row],[Symbol]]</f>
        <v>S-79003</v>
      </c>
      <c r="B3624" s="560">
        <v>5901466144053</v>
      </c>
      <c r="C3624" t="s">
        <v>14803</v>
      </c>
      <c r="D3624" t="s">
        <v>7240</v>
      </c>
      <c r="E3624" t="s">
        <v>14804</v>
      </c>
      <c r="F3624" t="s">
        <v>4095</v>
      </c>
      <c r="G3624">
        <v>213.76</v>
      </c>
      <c r="H3624" t="s">
        <v>14805</v>
      </c>
    </row>
    <row r="3625" spans="1:8" hidden="1" x14ac:dyDescent="0.25">
      <c r="A3625" t="str">
        <f>Produkty[[#This Row],[Symbol]]</f>
        <v>S093380706</v>
      </c>
      <c r="B3625" s="560">
        <v>5901466144060</v>
      </c>
      <c r="C3625" t="s">
        <v>14806</v>
      </c>
      <c r="D3625" t="s">
        <v>7240</v>
      </c>
      <c r="E3625" t="s">
        <v>14807</v>
      </c>
      <c r="F3625" t="s">
        <v>9633</v>
      </c>
      <c r="G3625">
        <v>27.97</v>
      </c>
      <c r="H3625" t="s">
        <v>14808</v>
      </c>
    </row>
    <row r="3626" spans="1:8" hidden="1" x14ac:dyDescent="0.25">
      <c r="A3626" t="str">
        <f>Produkty[[#This Row],[Symbol]]</f>
        <v>S-76357</v>
      </c>
      <c r="B3626" s="560">
        <v>5901466144077</v>
      </c>
      <c r="C3626" t="s">
        <v>14809</v>
      </c>
      <c r="D3626" t="s">
        <v>7240</v>
      </c>
      <c r="E3626" t="s">
        <v>14810</v>
      </c>
      <c r="F3626" t="s">
        <v>4095</v>
      </c>
      <c r="G3626">
        <v>0.82</v>
      </c>
      <c r="H3626" t="s">
        <v>14811</v>
      </c>
    </row>
    <row r="3627" spans="1:8" hidden="1" x14ac:dyDescent="0.25">
      <c r="A3627" t="str">
        <f>Produkty[[#This Row],[Symbol]]</f>
        <v>S-76358</v>
      </c>
      <c r="B3627" s="560">
        <v>5901466144084</v>
      </c>
      <c r="C3627" t="s">
        <v>14812</v>
      </c>
      <c r="D3627" t="s">
        <v>7240</v>
      </c>
      <c r="E3627" t="s">
        <v>14813</v>
      </c>
      <c r="F3627" t="s">
        <v>4095</v>
      </c>
      <c r="G3627">
        <v>0.82</v>
      </c>
      <c r="H3627" t="s">
        <v>14814</v>
      </c>
    </row>
    <row r="3628" spans="1:8" hidden="1" x14ac:dyDescent="0.25">
      <c r="A3628" t="str">
        <f>Produkty[[#This Row],[Symbol]]</f>
        <v>S-76359</v>
      </c>
      <c r="B3628" s="560">
        <v>5901466144091</v>
      </c>
      <c r="C3628" t="s">
        <v>14815</v>
      </c>
      <c r="D3628" t="s">
        <v>7240</v>
      </c>
      <c r="E3628" t="s">
        <v>14816</v>
      </c>
      <c r="F3628" t="s">
        <v>4095</v>
      </c>
      <c r="G3628">
        <v>0.82</v>
      </c>
      <c r="H3628" t="s">
        <v>14817</v>
      </c>
    </row>
    <row r="3629" spans="1:8" hidden="1" x14ac:dyDescent="0.25">
      <c r="A3629" t="str">
        <f>Produkty[[#This Row],[Symbol]]</f>
        <v>S-76367</v>
      </c>
      <c r="B3629" s="560">
        <v>5901466144138</v>
      </c>
      <c r="C3629" t="s">
        <v>14818</v>
      </c>
      <c r="D3629" t="s">
        <v>7240</v>
      </c>
      <c r="E3629" t="s">
        <v>14819</v>
      </c>
      <c r="F3629" t="s">
        <v>4095</v>
      </c>
      <c r="G3629">
        <v>1.33</v>
      </c>
      <c r="H3629" t="s">
        <v>14820</v>
      </c>
    </row>
    <row r="3630" spans="1:8" hidden="1" x14ac:dyDescent="0.25">
      <c r="A3630" t="str">
        <f>Produkty[[#This Row],[Symbol]]</f>
        <v>S-76368</v>
      </c>
      <c r="B3630" s="560">
        <v>5901466144145</v>
      </c>
      <c r="C3630" t="s">
        <v>14821</v>
      </c>
      <c r="D3630" t="s">
        <v>7240</v>
      </c>
      <c r="E3630" t="s">
        <v>14822</v>
      </c>
      <c r="F3630" t="s">
        <v>4095</v>
      </c>
      <c r="G3630">
        <v>1.33</v>
      </c>
      <c r="H3630" t="s">
        <v>14823</v>
      </c>
    </row>
    <row r="3631" spans="1:8" hidden="1" x14ac:dyDescent="0.25">
      <c r="A3631" t="str">
        <f>Produkty[[#This Row],[Symbol]]</f>
        <v>S-76369</v>
      </c>
      <c r="B3631" s="560">
        <v>5901466144152</v>
      </c>
      <c r="C3631" t="s">
        <v>14824</v>
      </c>
      <c r="D3631" t="s">
        <v>7240</v>
      </c>
      <c r="E3631" t="s">
        <v>14825</v>
      </c>
      <c r="F3631" t="s">
        <v>4095</v>
      </c>
      <c r="G3631">
        <v>1.33</v>
      </c>
      <c r="H3631" t="s">
        <v>14826</v>
      </c>
    </row>
    <row r="3632" spans="1:8" hidden="1" x14ac:dyDescent="0.25">
      <c r="A3632" t="str">
        <f>Produkty[[#This Row],[Symbol]]</f>
        <v>S-76372</v>
      </c>
      <c r="B3632" s="560">
        <v>5901466144169</v>
      </c>
      <c r="C3632" t="s">
        <v>14827</v>
      </c>
      <c r="D3632" t="s">
        <v>7240</v>
      </c>
      <c r="E3632" t="s">
        <v>14828</v>
      </c>
      <c r="F3632" t="s">
        <v>4110</v>
      </c>
      <c r="G3632">
        <v>16.829999999999998</v>
      </c>
      <c r="H3632" t="s">
        <v>14829</v>
      </c>
    </row>
    <row r="3633" spans="1:8" hidden="1" x14ac:dyDescent="0.25">
      <c r="A3633" t="str">
        <f>Produkty[[#This Row],[Symbol]]</f>
        <v>S-76373</v>
      </c>
      <c r="B3633" s="560">
        <v>5901466144176</v>
      </c>
      <c r="C3633" t="s">
        <v>14830</v>
      </c>
      <c r="D3633" t="s">
        <v>7240</v>
      </c>
      <c r="E3633" t="s">
        <v>14831</v>
      </c>
      <c r="F3633" t="s">
        <v>4110</v>
      </c>
      <c r="G3633">
        <v>16.829999999999998</v>
      </c>
      <c r="H3633" t="s">
        <v>14832</v>
      </c>
    </row>
    <row r="3634" spans="1:8" hidden="1" x14ac:dyDescent="0.25">
      <c r="A3634" t="str">
        <f>Produkty[[#This Row],[Symbol]]</f>
        <v>S-76374</v>
      </c>
      <c r="B3634" s="560">
        <v>5901466144183</v>
      </c>
      <c r="C3634" t="s">
        <v>14833</v>
      </c>
      <c r="D3634" t="s">
        <v>7240</v>
      </c>
      <c r="E3634" t="s">
        <v>14834</v>
      </c>
      <c r="F3634" t="s">
        <v>4110</v>
      </c>
      <c r="G3634">
        <v>16.829999999999998</v>
      </c>
      <c r="H3634" t="s">
        <v>14835</v>
      </c>
    </row>
    <row r="3635" spans="1:8" hidden="1" x14ac:dyDescent="0.25">
      <c r="A3635" t="str">
        <f>Produkty[[#This Row],[Symbol]]</f>
        <v>S-76382</v>
      </c>
      <c r="B3635" s="560">
        <v>5901466144220</v>
      </c>
      <c r="C3635" t="s">
        <v>14836</v>
      </c>
      <c r="D3635" t="s">
        <v>7240</v>
      </c>
      <c r="E3635" t="s">
        <v>14837</v>
      </c>
      <c r="F3635" t="s">
        <v>4110</v>
      </c>
      <c r="G3635">
        <v>16.829999999999998</v>
      </c>
      <c r="H3635" t="s">
        <v>14838</v>
      </c>
    </row>
    <row r="3636" spans="1:8" hidden="1" x14ac:dyDescent="0.25">
      <c r="A3636" t="str">
        <f>Produkty[[#This Row],[Symbol]]</f>
        <v>S-76383</v>
      </c>
      <c r="B3636" s="560">
        <v>5901466144237</v>
      </c>
      <c r="C3636" t="s">
        <v>14839</v>
      </c>
      <c r="D3636" t="s">
        <v>7240</v>
      </c>
      <c r="E3636" t="s">
        <v>14840</v>
      </c>
      <c r="F3636" t="s">
        <v>4110</v>
      </c>
      <c r="G3636">
        <v>16.829999999999998</v>
      </c>
      <c r="H3636" t="s">
        <v>14841</v>
      </c>
    </row>
    <row r="3637" spans="1:8" hidden="1" x14ac:dyDescent="0.25">
      <c r="A3637" t="str">
        <f>Produkty[[#This Row],[Symbol]]</f>
        <v>S-76384</v>
      </c>
      <c r="B3637" s="560">
        <v>5901466144244</v>
      </c>
      <c r="C3637" t="s">
        <v>14842</v>
      </c>
      <c r="D3637" t="s">
        <v>7240</v>
      </c>
      <c r="E3637" t="s">
        <v>14843</v>
      </c>
      <c r="F3637" t="s">
        <v>4110</v>
      </c>
      <c r="G3637">
        <v>16.829999999999998</v>
      </c>
      <c r="H3637" t="s">
        <v>14844</v>
      </c>
    </row>
    <row r="3638" spans="1:8" hidden="1" x14ac:dyDescent="0.25">
      <c r="A3638" t="str">
        <f>Produkty[[#This Row],[Symbol]]</f>
        <v>S-76387</v>
      </c>
      <c r="B3638" s="560">
        <v>5901466144251</v>
      </c>
      <c r="C3638" t="s">
        <v>14845</v>
      </c>
      <c r="D3638" t="s">
        <v>7240</v>
      </c>
      <c r="E3638" t="s">
        <v>14846</v>
      </c>
      <c r="F3638" t="s">
        <v>4095</v>
      </c>
      <c r="G3638">
        <v>2.21</v>
      </c>
      <c r="H3638" t="s">
        <v>14847</v>
      </c>
    </row>
    <row r="3639" spans="1:8" hidden="1" x14ac:dyDescent="0.25">
      <c r="A3639" t="str">
        <f>Produkty[[#This Row],[Symbol]]</f>
        <v>S-76388</v>
      </c>
      <c r="B3639" s="560">
        <v>5901466144268</v>
      </c>
      <c r="C3639" t="s">
        <v>14848</v>
      </c>
      <c r="D3639" t="s">
        <v>7240</v>
      </c>
      <c r="E3639" t="s">
        <v>14849</v>
      </c>
      <c r="F3639" t="s">
        <v>4095</v>
      </c>
      <c r="G3639">
        <v>2.21</v>
      </c>
      <c r="H3639" t="s">
        <v>14850</v>
      </c>
    </row>
    <row r="3640" spans="1:8" hidden="1" x14ac:dyDescent="0.25">
      <c r="A3640" t="str">
        <f>Produkty[[#This Row],[Symbol]]</f>
        <v>S-76389</v>
      </c>
      <c r="B3640" s="560">
        <v>5901466144275</v>
      </c>
      <c r="C3640" t="s">
        <v>14851</v>
      </c>
      <c r="D3640" t="s">
        <v>7240</v>
      </c>
      <c r="E3640" t="s">
        <v>14852</v>
      </c>
      <c r="F3640" t="s">
        <v>4095</v>
      </c>
      <c r="G3640">
        <v>2.21</v>
      </c>
      <c r="H3640" t="s">
        <v>14853</v>
      </c>
    </row>
    <row r="3641" spans="1:8" hidden="1" x14ac:dyDescent="0.25">
      <c r="A3641" t="str">
        <f>Produkty[[#This Row],[Symbol]]</f>
        <v>S-76392</v>
      </c>
      <c r="B3641" s="560">
        <v>5901466144282</v>
      </c>
      <c r="C3641" t="s">
        <v>14854</v>
      </c>
      <c r="D3641" t="s">
        <v>7240</v>
      </c>
      <c r="E3641" t="s">
        <v>14855</v>
      </c>
      <c r="F3641" t="s">
        <v>4110</v>
      </c>
      <c r="G3641">
        <v>21.17</v>
      </c>
      <c r="H3641" t="s">
        <v>14856</v>
      </c>
    </row>
    <row r="3642" spans="1:8" hidden="1" x14ac:dyDescent="0.25">
      <c r="A3642" t="str">
        <f>Produkty[[#This Row],[Symbol]]</f>
        <v>S-47346</v>
      </c>
      <c r="B3642" s="560">
        <v>5901466144299</v>
      </c>
      <c r="C3642" t="s">
        <v>14857</v>
      </c>
      <c r="D3642" t="s">
        <v>7240</v>
      </c>
      <c r="E3642" t="s">
        <v>14858</v>
      </c>
      <c r="F3642" t="s">
        <v>9633</v>
      </c>
      <c r="G3642">
        <v>3.11</v>
      </c>
      <c r="H3642" t="s">
        <v>14859</v>
      </c>
    </row>
    <row r="3643" spans="1:8" hidden="1" x14ac:dyDescent="0.25">
      <c r="A3643" t="str">
        <f>Produkty[[#This Row],[Symbol]]</f>
        <v>S-76394</v>
      </c>
      <c r="B3643" s="560">
        <v>5901466144305</v>
      </c>
      <c r="C3643" t="s">
        <v>14860</v>
      </c>
      <c r="D3643" t="s">
        <v>7240</v>
      </c>
      <c r="E3643" t="s">
        <v>14861</v>
      </c>
      <c r="F3643" t="s">
        <v>4110</v>
      </c>
      <c r="G3643">
        <v>21.17</v>
      </c>
      <c r="H3643" t="s">
        <v>14862</v>
      </c>
    </row>
    <row r="3644" spans="1:8" hidden="1" x14ac:dyDescent="0.25">
      <c r="A3644" t="str">
        <f>Produkty[[#This Row],[Symbol]]</f>
        <v>S096178435</v>
      </c>
      <c r="B3644" s="560">
        <v>5901466144312</v>
      </c>
      <c r="C3644" t="s">
        <v>14863</v>
      </c>
      <c r="D3644" t="s">
        <v>7240</v>
      </c>
      <c r="E3644" t="s">
        <v>14864</v>
      </c>
      <c r="F3644" t="s">
        <v>4095</v>
      </c>
      <c r="G3644">
        <v>25.17</v>
      </c>
      <c r="H3644" t="s">
        <v>14865</v>
      </c>
    </row>
    <row r="3645" spans="1:8" hidden="1" x14ac:dyDescent="0.25">
      <c r="A3645" t="str">
        <f>Produkty[[#This Row],[Symbol]]</f>
        <v>S096178436</v>
      </c>
      <c r="B3645" s="560">
        <v>5901466144329</v>
      </c>
      <c r="C3645" t="s">
        <v>14866</v>
      </c>
      <c r="D3645" t="s">
        <v>7240</v>
      </c>
      <c r="E3645" t="s">
        <v>14867</v>
      </c>
      <c r="F3645" t="s">
        <v>4095</v>
      </c>
      <c r="G3645">
        <v>25.17</v>
      </c>
      <c r="H3645" t="s">
        <v>14868</v>
      </c>
    </row>
    <row r="3646" spans="1:8" hidden="1" x14ac:dyDescent="0.25">
      <c r="A3646" t="str">
        <f>Produkty[[#This Row],[Symbol]]</f>
        <v>S096178437</v>
      </c>
      <c r="B3646" s="560">
        <v>5901466144336</v>
      </c>
      <c r="C3646" t="s">
        <v>14869</v>
      </c>
      <c r="D3646" t="s">
        <v>7240</v>
      </c>
      <c r="E3646" t="s">
        <v>14870</v>
      </c>
      <c r="F3646" t="s">
        <v>4095</v>
      </c>
      <c r="G3646">
        <v>25.17</v>
      </c>
      <c r="H3646" t="s">
        <v>14871</v>
      </c>
    </row>
    <row r="3647" spans="1:8" hidden="1" x14ac:dyDescent="0.25">
      <c r="A3647" t="str">
        <f>Produkty[[#This Row],[Symbol]]</f>
        <v>S-76345</v>
      </c>
      <c r="B3647" s="560">
        <v>5901466144343</v>
      </c>
      <c r="C3647" t="s">
        <v>14872</v>
      </c>
      <c r="D3647" t="s">
        <v>7240</v>
      </c>
      <c r="E3647" t="s">
        <v>14873</v>
      </c>
      <c r="F3647" t="s">
        <v>4095</v>
      </c>
      <c r="G3647">
        <v>1.33</v>
      </c>
      <c r="H3647" t="s">
        <v>14875</v>
      </c>
    </row>
    <row r="3648" spans="1:8" hidden="1" x14ac:dyDescent="0.25">
      <c r="A3648" t="str">
        <f>Produkty[[#This Row],[Symbol]]</f>
        <v>S090744020</v>
      </c>
      <c r="B3648" s="560">
        <v>5901466144404</v>
      </c>
      <c r="C3648" t="s">
        <v>14876</v>
      </c>
      <c r="D3648" t="s">
        <v>7240</v>
      </c>
      <c r="E3648" t="s">
        <v>14877</v>
      </c>
      <c r="F3648" t="s">
        <v>4095</v>
      </c>
      <c r="G3648">
        <v>163.36000000000001</v>
      </c>
      <c r="H3648" t="s">
        <v>14878</v>
      </c>
    </row>
    <row r="3649" spans="1:8" hidden="1" x14ac:dyDescent="0.25">
      <c r="A3649" t="str">
        <f>Produkty[[#This Row],[Symbol]]</f>
        <v>S-78381</v>
      </c>
      <c r="B3649" s="560">
        <v>5901466144411</v>
      </c>
      <c r="C3649" t="s">
        <v>14879</v>
      </c>
      <c r="D3649" t="s">
        <v>7240</v>
      </c>
      <c r="E3649" t="s">
        <v>14880</v>
      </c>
      <c r="F3649" t="s">
        <v>4095</v>
      </c>
      <c r="G3649">
        <v>257.57</v>
      </c>
      <c r="H3649" t="s">
        <v>14881</v>
      </c>
    </row>
    <row r="3650" spans="1:8" hidden="1" x14ac:dyDescent="0.25">
      <c r="A3650" t="str">
        <f>Produkty[[#This Row],[Symbol]]</f>
        <v>S-78401</v>
      </c>
      <c r="B3650" s="560">
        <v>5901466144428</v>
      </c>
      <c r="C3650" t="s">
        <v>14882</v>
      </c>
      <c r="D3650" t="s">
        <v>7240</v>
      </c>
      <c r="E3650" t="s">
        <v>14883</v>
      </c>
      <c r="F3650" t="s">
        <v>4095</v>
      </c>
      <c r="G3650">
        <v>210.4</v>
      </c>
      <c r="H3650" t="s">
        <v>14884</v>
      </c>
    </row>
    <row r="3651" spans="1:8" hidden="1" x14ac:dyDescent="0.25">
      <c r="A3651" t="str">
        <f>Produkty[[#This Row],[Symbol]]</f>
        <v>S090744038</v>
      </c>
      <c r="B3651" s="560">
        <v>5901466144442</v>
      </c>
      <c r="C3651" t="s">
        <v>14885</v>
      </c>
      <c r="D3651" t="s">
        <v>7240</v>
      </c>
      <c r="E3651" t="s">
        <v>14886</v>
      </c>
      <c r="F3651" t="s">
        <v>4095</v>
      </c>
      <c r="G3651">
        <v>186</v>
      </c>
      <c r="H3651" t="s">
        <v>14887</v>
      </c>
    </row>
    <row r="3652" spans="1:8" hidden="1" x14ac:dyDescent="0.25">
      <c r="A3652" t="str">
        <f>Produkty[[#This Row],[Symbol]]</f>
        <v>S090744039</v>
      </c>
      <c r="B3652" s="560">
        <v>5901466144459</v>
      </c>
      <c r="C3652" t="s">
        <v>14888</v>
      </c>
      <c r="D3652" t="s">
        <v>7240</v>
      </c>
      <c r="E3652" t="s">
        <v>14889</v>
      </c>
      <c r="F3652" t="s">
        <v>4095</v>
      </c>
      <c r="G3652">
        <v>186</v>
      </c>
      <c r="H3652" t="s">
        <v>14890</v>
      </c>
    </row>
    <row r="3653" spans="1:8" hidden="1" x14ac:dyDescent="0.25">
      <c r="A3653" t="str">
        <f>Produkty[[#This Row],[Symbol]]</f>
        <v>S090744042</v>
      </c>
      <c r="B3653" s="560">
        <v>5901466144466</v>
      </c>
      <c r="C3653" t="s">
        <v>14891</v>
      </c>
      <c r="D3653" t="s">
        <v>7240</v>
      </c>
      <c r="E3653" t="s">
        <v>14892</v>
      </c>
      <c r="F3653" t="s">
        <v>4095</v>
      </c>
      <c r="G3653">
        <v>186</v>
      </c>
      <c r="H3653" t="s">
        <v>14893</v>
      </c>
    </row>
    <row r="3654" spans="1:8" hidden="1" x14ac:dyDescent="0.25">
      <c r="A3654" t="str">
        <f>Produkty[[#This Row],[Symbol]]</f>
        <v>S090744044</v>
      </c>
      <c r="B3654" s="560">
        <v>5901466144473</v>
      </c>
      <c r="C3654" t="s">
        <v>14894</v>
      </c>
      <c r="D3654" t="s">
        <v>7240</v>
      </c>
      <c r="E3654" t="s">
        <v>14895</v>
      </c>
      <c r="F3654" t="s">
        <v>4095</v>
      </c>
      <c r="G3654">
        <v>186</v>
      </c>
      <c r="H3654" t="s">
        <v>14896</v>
      </c>
    </row>
    <row r="3655" spans="1:8" hidden="1" x14ac:dyDescent="0.25">
      <c r="A3655" t="str">
        <f>Produkty[[#This Row],[Symbol]]</f>
        <v>S090744046</v>
      </c>
      <c r="B3655" s="560">
        <v>5901466144480</v>
      </c>
      <c r="C3655" t="s">
        <v>14897</v>
      </c>
      <c r="D3655" t="s">
        <v>7240</v>
      </c>
      <c r="E3655" t="s">
        <v>14898</v>
      </c>
      <c r="F3655" t="s">
        <v>4095</v>
      </c>
      <c r="G3655">
        <v>186</v>
      </c>
      <c r="H3655" t="s">
        <v>14899</v>
      </c>
    </row>
    <row r="3656" spans="1:8" hidden="1" x14ac:dyDescent="0.25">
      <c r="A3656" t="str">
        <f>Produkty[[#This Row],[Symbol]]</f>
        <v>S090744048</v>
      </c>
      <c r="B3656" s="560">
        <v>5901466144497</v>
      </c>
      <c r="C3656" t="s">
        <v>14900</v>
      </c>
      <c r="D3656" t="s">
        <v>7240</v>
      </c>
      <c r="E3656" t="s">
        <v>14901</v>
      </c>
      <c r="F3656" t="s">
        <v>4095</v>
      </c>
      <c r="G3656">
        <v>186</v>
      </c>
      <c r="H3656" t="s">
        <v>14902</v>
      </c>
    </row>
    <row r="3657" spans="1:8" hidden="1" x14ac:dyDescent="0.25">
      <c r="A3657" t="str">
        <f>Produkty[[#This Row],[Symbol]]</f>
        <v>S-44052</v>
      </c>
      <c r="B3657" s="560">
        <v>5901466144503</v>
      </c>
      <c r="C3657" t="s">
        <v>14903</v>
      </c>
      <c r="D3657" t="s">
        <v>7240</v>
      </c>
      <c r="E3657" t="s">
        <v>14904</v>
      </c>
      <c r="F3657" t="s">
        <v>4095</v>
      </c>
      <c r="G3657">
        <v>169.75</v>
      </c>
      <c r="H3657" t="s">
        <v>14905</v>
      </c>
    </row>
    <row r="3658" spans="1:8" hidden="1" x14ac:dyDescent="0.25">
      <c r="A3658" t="str">
        <f>Produkty[[#This Row],[Symbol]]</f>
        <v>S-44054</v>
      </c>
      <c r="B3658" s="560">
        <v>5901466144510</v>
      </c>
      <c r="C3658" t="s">
        <v>14906</v>
      </c>
      <c r="D3658" t="s">
        <v>7240</v>
      </c>
      <c r="E3658" t="s">
        <v>14907</v>
      </c>
      <c r="F3658" t="s">
        <v>4095</v>
      </c>
      <c r="G3658">
        <v>169.75</v>
      </c>
      <c r="H3658" t="s">
        <v>14908</v>
      </c>
    </row>
    <row r="3659" spans="1:8" hidden="1" x14ac:dyDescent="0.25">
      <c r="A3659" t="str">
        <f>Produkty[[#This Row],[Symbol]]</f>
        <v>S-44056</v>
      </c>
      <c r="B3659" s="560">
        <v>5901466144527</v>
      </c>
      <c r="C3659" t="s">
        <v>14909</v>
      </c>
      <c r="D3659" t="s">
        <v>7240</v>
      </c>
      <c r="E3659" t="s">
        <v>14910</v>
      </c>
      <c r="F3659" t="s">
        <v>4095</v>
      </c>
      <c r="G3659">
        <v>169.75</v>
      </c>
      <c r="H3659" t="s">
        <v>14911</v>
      </c>
    </row>
    <row r="3660" spans="1:8" hidden="1" x14ac:dyDescent="0.25">
      <c r="A3660" t="str">
        <f>Produkty[[#This Row],[Symbol]]</f>
        <v>S-44058</v>
      </c>
      <c r="B3660" s="560">
        <v>5901466144534</v>
      </c>
      <c r="C3660" t="s">
        <v>14912</v>
      </c>
      <c r="D3660" t="s">
        <v>7240</v>
      </c>
      <c r="E3660" t="s">
        <v>14913</v>
      </c>
      <c r="F3660" t="s">
        <v>4095</v>
      </c>
      <c r="G3660">
        <v>169.75</v>
      </c>
      <c r="H3660" t="s">
        <v>14914</v>
      </c>
    </row>
    <row r="3661" spans="1:8" hidden="1" x14ac:dyDescent="0.25">
      <c r="A3661" t="str">
        <f>Produkty[[#This Row],[Symbol]]</f>
        <v>S-44060</v>
      </c>
      <c r="B3661" s="560">
        <v>5901466144541</v>
      </c>
      <c r="C3661" t="s">
        <v>14915</v>
      </c>
      <c r="D3661" t="s">
        <v>7240</v>
      </c>
      <c r="E3661" t="s">
        <v>14916</v>
      </c>
      <c r="F3661" t="s">
        <v>4095</v>
      </c>
      <c r="G3661">
        <v>169.75</v>
      </c>
      <c r="H3661" t="s">
        <v>14917</v>
      </c>
    </row>
    <row r="3662" spans="1:8" hidden="1" x14ac:dyDescent="0.25">
      <c r="A3662" t="str">
        <f>Produkty[[#This Row],[Symbol]]</f>
        <v>S-44062</v>
      </c>
      <c r="B3662" s="560">
        <v>5901466144558</v>
      </c>
      <c r="C3662" t="s">
        <v>14918</v>
      </c>
      <c r="D3662" t="s">
        <v>7240</v>
      </c>
      <c r="E3662" t="s">
        <v>14919</v>
      </c>
      <c r="F3662" t="s">
        <v>4095</v>
      </c>
      <c r="G3662">
        <v>169.75</v>
      </c>
      <c r="H3662" t="s">
        <v>14920</v>
      </c>
    </row>
    <row r="3663" spans="1:8" hidden="1" x14ac:dyDescent="0.25">
      <c r="A3663" t="str">
        <f>Produkty[[#This Row],[Symbol]]</f>
        <v>S-44082</v>
      </c>
      <c r="B3663" s="560">
        <v>5901466144565</v>
      </c>
      <c r="C3663" t="s">
        <v>14921</v>
      </c>
      <c r="D3663" t="s">
        <v>7240</v>
      </c>
      <c r="E3663" t="s">
        <v>14922</v>
      </c>
      <c r="F3663" t="s">
        <v>4095</v>
      </c>
      <c r="G3663">
        <v>212.62</v>
      </c>
      <c r="H3663" t="s">
        <v>14923</v>
      </c>
    </row>
    <row r="3664" spans="1:8" hidden="1" x14ac:dyDescent="0.25">
      <c r="A3664" t="str">
        <f>Produkty[[#This Row],[Symbol]]</f>
        <v>S-44084</v>
      </c>
      <c r="B3664" s="560">
        <v>5901466144572</v>
      </c>
      <c r="C3664" t="s">
        <v>14924</v>
      </c>
      <c r="D3664" t="s">
        <v>7240</v>
      </c>
      <c r="E3664" t="s">
        <v>14925</v>
      </c>
      <c r="F3664" t="s">
        <v>4095</v>
      </c>
      <c r="G3664">
        <v>212.62</v>
      </c>
      <c r="H3664" t="s">
        <v>14926</v>
      </c>
    </row>
    <row r="3665" spans="1:8" hidden="1" x14ac:dyDescent="0.25">
      <c r="A3665" t="str">
        <f>Produkty[[#This Row],[Symbol]]</f>
        <v>S-44086</v>
      </c>
      <c r="B3665" s="560">
        <v>5901466144589</v>
      </c>
      <c r="C3665" t="s">
        <v>14927</v>
      </c>
      <c r="D3665" t="s">
        <v>7240</v>
      </c>
      <c r="E3665" t="s">
        <v>14928</v>
      </c>
      <c r="F3665" t="s">
        <v>4095</v>
      </c>
      <c r="G3665">
        <v>212.62</v>
      </c>
      <c r="H3665" t="s">
        <v>14929</v>
      </c>
    </row>
    <row r="3666" spans="1:8" hidden="1" x14ac:dyDescent="0.25">
      <c r="A3666" t="str">
        <f>Produkty[[#This Row],[Symbol]]</f>
        <v>S-44088</v>
      </c>
      <c r="B3666" s="560">
        <v>5901466144596</v>
      </c>
      <c r="C3666" t="s">
        <v>14930</v>
      </c>
      <c r="D3666" t="s">
        <v>7240</v>
      </c>
      <c r="E3666" t="s">
        <v>14931</v>
      </c>
      <c r="F3666" t="s">
        <v>4095</v>
      </c>
      <c r="G3666">
        <v>212.62</v>
      </c>
      <c r="H3666" t="s">
        <v>14932</v>
      </c>
    </row>
    <row r="3667" spans="1:8" hidden="1" x14ac:dyDescent="0.25">
      <c r="A3667" t="str">
        <f>Produkty[[#This Row],[Symbol]]</f>
        <v>S-44090</v>
      </c>
      <c r="B3667" s="560">
        <v>5901466144602</v>
      </c>
      <c r="C3667" t="s">
        <v>14933</v>
      </c>
      <c r="D3667" t="s">
        <v>7240</v>
      </c>
      <c r="E3667" t="s">
        <v>14934</v>
      </c>
      <c r="F3667" t="s">
        <v>4095</v>
      </c>
      <c r="G3667">
        <v>212.62</v>
      </c>
      <c r="H3667" t="s">
        <v>14935</v>
      </c>
    </row>
    <row r="3668" spans="1:8" hidden="1" x14ac:dyDescent="0.25">
      <c r="A3668" t="str">
        <f>Produkty[[#This Row],[Symbol]]</f>
        <v>S-44103</v>
      </c>
      <c r="B3668" s="560">
        <v>5901466144619</v>
      </c>
      <c r="C3668" t="s">
        <v>14936</v>
      </c>
      <c r="D3668" t="s">
        <v>7240</v>
      </c>
      <c r="E3668" t="s">
        <v>14937</v>
      </c>
      <c r="F3668" t="s">
        <v>4095</v>
      </c>
      <c r="G3668">
        <v>212.62</v>
      </c>
      <c r="H3668" t="s">
        <v>14938</v>
      </c>
    </row>
    <row r="3669" spans="1:8" hidden="1" x14ac:dyDescent="0.25">
      <c r="A3669" t="str">
        <f>Produkty[[#This Row],[Symbol]]</f>
        <v>S-44176</v>
      </c>
      <c r="B3669" s="560">
        <v>5901466144626</v>
      </c>
      <c r="C3669" t="s">
        <v>14939</v>
      </c>
      <c r="D3669" t="s">
        <v>7240</v>
      </c>
      <c r="E3669" t="s">
        <v>14940</v>
      </c>
      <c r="F3669" t="s">
        <v>4095</v>
      </c>
      <c r="G3669">
        <v>297.54000000000002</v>
      </c>
      <c r="H3669" t="s">
        <v>14941</v>
      </c>
    </row>
    <row r="3670" spans="1:8" hidden="1" x14ac:dyDescent="0.25">
      <c r="A3670" t="str">
        <f>Produkty[[#This Row],[Symbol]]</f>
        <v>S-44178</v>
      </c>
      <c r="B3670" s="560">
        <v>5901466144633</v>
      </c>
      <c r="C3670" t="s">
        <v>14942</v>
      </c>
      <c r="D3670" t="s">
        <v>7240</v>
      </c>
      <c r="E3670" t="s">
        <v>14943</v>
      </c>
      <c r="F3670" t="s">
        <v>4095</v>
      </c>
      <c r="G3670">
        <v>297.54000000000002</v>
      </c>
      <c r="H3670" t="s">
        <v>14944</v>
      </c>
    </row>
    <row r="3671" spans="1:8" hidden="1" x14ac:dyDescent="0.25">
      <c r="A3671" t="str">
        <f>Produkty[[#This Row],[Symbol]]</f>
        <v>S-44180</v>
      </c>
      <c r="B3671" s="560">
        <v>5901466144640</v>
      </c>
      <c r="C3671" t="s">
        <v>14945</v>
      </c>
      <c r="D3671" t="s">
        <v>7240</v>
      </c>
      <c r="E3671" t="s">
        <v>14946</v>
      </c>
      <c r="F3671" t="s">
        <v>4095</v>
      </c>
      <c r="G3671">
        <v>297.54000000000002</v>
      </c>
      <c r="H3671" t="s">
        <v>14947</v>
      </c>
    </row>
    <row r="3672" spans="1:8" hidden="1" x14ac:dyDescent="0.25">
      <c r="A3672" t="str">
        <f>Produkty[[#This Row],[Symbol]]</f>
        <v>S-44182</v>
      </c>
      <c r="B3672" s="560">
        <v>5901466144657</v>
      </c>
      <c r="C3672" t="s">
        <v>14948</v>
      </c>
      <c r="D3672" t="s">
        <v>7240</v>
      </c>
      <c r="E3672" t="s">
        <v>14949</v>
      </c>
      <c r="F3672" t="s">
        <v>4095</v>
      </c>
      <c r="G3672">
        <v>297.54000000000002</v>
      </c>
      <c r="H3672" t="s">
        <v>14950</v>
      </c>
    </row>
    <row r="3673" spans="1:8" hidden="1" x14ac:dyDescent="0.25">
      <c r="A3673" t="str">
        <f>Produkty[[#This Row],[Symbol]]</f>
        <v>S-44184</v>
      </c>
      <c r="B3673" s="560">
        <v>5901466144664</v>
      </c>
      <c r="C3673" t="s">
        <v>14951</v>
      </c>
      <c r="D3673" t="s">
        <v>7240</v>
      </c>
      <c r="E3673" t="s">
        <v>14952</v>
      </c>
      <c r="F3673" t="s">
        <v>4095</v>
      </c>
      <c r="G3673">
        <v>297.54000000000002</v>
      </c>
      <c r="H3673" t="s">
        <v>14953</v>
      </c>
    </row>
    <row r="3674" spans="1:8" hidden="1" x14ac:dyDescent="0.25">
      <c r="A3674" t="str">
        <f>Produkty[[#This Row],[Symbol]]</f>
        <v>S-44104</v>
      </c>
      <c r="B3674" s="560">
        <v>5901466144671</v>
      </c>
      <c r="C3674" t="s">
        <v>14954</v>
      </c>
      <c r="D3674" t="s">
        <v>7240</v>
      </c>
      <c r="E3674" t="s">
        <v>14955</v>
      </c>
      <c r="F3674" t="s">
        <v>4095</v>
      </c>
      <c r="G3674">
        <v>297.54000000000002</v>
      </c>
      <c r="H3674" t="s">
        <v>14956</v>
      </c>
    </row>
    <row r="3675" spans="1:8" hidden="1" x14ac:dyDescent="0.25">
      <c r="A3675" t="str">
        <f>Produkty[[#This Row],[Symbol]]</f>
        <v>S-1027</v>
      </c>
      <c r="B3675" s="560">
        <v>5901466144749</v>
      </c>
      <c r="C3675" t="s">
        <v>14957</v>
      </c>
      <c r="D3675" t="s">
        <v>13759</v>
      </c>
      <c r="E3675" t="s">
        <v>14958</v>
      </c>
      <c r="F3675" t="s">
        <v>4095</v>
      </c>
      <c r="G3675">
        <v>3095.44</v>
      </c>
      <c r="H3675" t="s">
        <v>14959</v>
      </c>
    </row>
    <row r="3676" spans="1:8" hidden="1" x14ac:dyDescent="0.25">
      <c r="A3676" t="str">
        <f>Produkty[[#This Row],[Symbol]]</f>
        <v>P-1030</v>
      </c>
      <c r="B3676" s="560">
        <v>5901466144756</v>
      </c>
      <c r="C3676" t="s">
        <v>14960</v>
      </c>
      <c r="D3676" t="s">
        <v>13759</v>
      </c>
      <c r="E3676" t="s">
        <v>14961</v>
      </c>
      <c r="F3676" t="s">
        <v>4095</v>
      </c>
      <c r="G3676">
        <v>4428.1000000000004</v>
      </c>
      <c r="H3676" t="s">
        <v>14962</v>
      </c>
    </row>
    <row r="3677" spans="1:8" hidden="1" x14ac:dyDescent="0.25">
      <c r="A3677" t="str">
        <f>Produkty[[#This Row],[Symbol]]</f>
        <v>P-1062</v>
      </c>
      <c r="B3677" s="560">
        <v>5901466144763</v>
      </c>
      <c r="C3677" t="s">
        <v>14963</v>
      </c>
      <c r="D3677" t="s">
        <v>13759</v>
      </c>
      <c r="E3677" t="s">
        <v>14964</v>
      </c>
      <c r="F3677" t="s">
        <v>4095</v>
      </c>
      <c r="G3677">
        <v>7850.17</v>
      </c>
      <c r="H3677" t="s">
        <v>14965</v>
      </c>
    </row>
    <row r="3678" spans="1:8" hidden="1" x14ac:dyDescent="0.25">
      <c r="A3678" t="str">
        <f>Produkty[[#This Row],[Symbol]]</f>
        <v>P-3087</v>
      </c>
      <c r="B3678" s="560">
        <v>5901466144770</v>
      </c>
      <c r="C3678" t="s">
        <v>14966</v>
      </c>
      <c r="D3678" t="s">
        <v>13759</v>
      </c>
      <c r="E3678" t="s">
        <v>14967</v>
      </c>
      <c r="F3678" t="s">
        <v>4095</v>
      </c>
      <c r="G3678">
        <v>10174.540000000001</v>
      </c>
      <c r="H3678" t="s">
        <v>14968</v>
      </c>
    </row>
    <row r="3679" spans="1:8" hidden="1" x14ac:dyDescent="0.25">
      <c r="A3679" t="str">
        <f>Produkty[[#This Row],[Symbol]]</f>
        <v>S-79078</v>
      </c>
      <c r="B3679" s="560">
        <v>5901466144787</v>
      </c>
      <c r="C3679" t="s">
        <v>14969</v>
      </c>
      <c r="D3679" t="s">
        <v>7240</v>
      </c>
      <c r="E3679" t="s">
        <v>14970</v>
      </c>
      <c r="F3679" t="s">
        <v>9633</v>
      </c>
      <c r="G3679">
        <v>97.76</v>
      </c>
      <c r="H3679" t="s">
        <v>14971</v>
      </c>
    </row>
    <row r="3680" spans="1:8" hidden="1" x14ac:dyDescent="0.25">
      <c r="A3680" t="str">
        <f>Produkty[[#This Row],[Symbol]]</f>
        <v>S-47893</v>
      </c>
      <c r="B3680" s="560">
        <v>5901466144794</v>
      </c>
      <c r="C3680" t="s">
        <v>14972</v>
      </c>
      <c r="D3680" t="s">
        <v>7240</v>
      </c>
      <c r="E3680" t="s">
        <v>14973</v>
      </c>
      <c r="F3680" t="s">
        <v>4095</v>
      </c>
      <c r="G3680">
        <v>18.91</v>
      </c>
      <c r="H3680" t="s">
        <v>14974</v>
      </c>
    </row>
    <row r="3681" spans="1:8" hidden="1" x14ac:dyDescent="0.25">
      <c r="A3681" t="str">
        <f>Produkty[[#This Row],[Symbol]]</f>
        <v>S-47894</v>
      </c>
      <c r="B3681" s="560">
        <v>5901466144800</v>
      </c>
      <c r="C3681" t="s">
        <v>14975</v>
      </c>
      <c r="D3681" t="s">
        <v>7240</v>
      </c>
      <c r="E3681" t="s">
        <v>14976</v>
      </c>
      <c r="F3681" t="s">
        <v>4095</v>
      </c>
      <c r="G3681">
        <v>18.91</v>
      </c>
      <c r="H3681" t="s">
        <v>14977</v>
      </c>
    </row>
    <row r="3682" spans="1:8" hidden="1" x14ac:dyDescent="0.25">
      <c r="A3682" t="str">
        <f>Produkty[[#This Row],[Symbol]]</f>
        <v>S-47895</v>
      </c>
      <c r="B3682" s="560">
        <v>5901466144817</v>
      </c>
      <c r="C3682" t="s">
        <v>14978</v>
      </c>
      <c r="D3682" t="s">
        <v>7240</v>
      </c>
      <c r="E3682" t="s">
        <v>14979</v>
      </c>
      <c r="F3682" t="s">
        <v>4095</v>
      </c>
      <c r="G3682">
        <v>18.91</v>
      </c>
      <c r="H3682" t="s">
        <v>14980</v>
      </c>
    </row>
    <row r="3683" spans="1:8" hidden="1" x14ac:dyDescent="0.25">
      <c r="A3683" t="str">
        <f>Produkty[[#This Row],[Symbol]]</f>
        <v>S-47896</v>
      </c>
      <c r="B3683" s="560">
        <v>5901466144824</v>
      </c>
      <c r="C3683" t="s">
        <v>14981</v>
      </c>
      <c r="D3683" t="s">
        <v>7240</v>
      </c>
      <c r="E3683" t="s">
        <v>14982</v>
      </c>
      <c r="F3683" t="s">
        <v>4095</v>
      </c>
      <c r="G3683">
        <v>18.91</v>
      </c>
      <c r="H3683" t="s">
        <v>14983</v>
      </c>
    </row>
    <row r="3684" spans="1:8" hidden="1" x14ac:dyDescent="0.25">
      <c r="A3684" t="str">
        <f>Produkty[[#This Row],[Symbol]]</f>
        <v>S-47897</v>
      </c>
      <c r="B3684" s="560">
        <v>5901466144831</v>
      </c>
      <c r="C3684" t="s">
        <v>14984</v>
      </c>
      <c r="D3684" t="s">
        <v>7240</v>
      </c>
      <c r="E3684" t="s">
        <v>14985</v>
      </c>
      <c r="F3684" t="s">
        <v>4095</v>
      </c>
      <c r="G3684">
        <v>18.91</v>
      </c>
      <c r="H3684" t="s">
        <v>14986</v>
      </c>
    </row>
    <row r="3685" spans="1:8" hidden="1" x14ac:dyDescent="0.25">
      <c r="A3685" t="str">
        <f>Produkty[[#This Row],[Symbol]]</f>
        <v>S-47929</v>
      </c>
      <c r="B3685" s="560">
        <v>5901466144848</v>
      </c>
      <c r="C3685" t="s">
        <v>14987</v>
      </c>
      <c r="D3685" t="s">
        <v>7240</v>
      </c>
      <c r="E3685" t="s">
        <v>14988</v>
      </c>
      <c r="F3685" t="s">
        <v>4095</v>
      </c>
      <c r="G3685">
        <v>21.77</v>
      </c>
      <c r="H3685" t="s">
        <v>14989</v>
      </c>
    </row>
    <row r="3686" spans="1:8" hidden="1" x14ac:dyDescent="0.25">
      <c r="A3686" t="str">
        <f>Produkty[[#This Row],[Symbol]]</f>
        <v>S-47930</v>
      </c>
      <c r="B3686" s="560">
        <v>5901466144855</v>
      </c>
      <c r="C3686" t="s">
        <v>14990</v>
      </c>
      <c r="D3686" t="s">
        <v>7240</v>
      </c>
      <c r="E3686" t="s">
        <v>14991</v>
      </c>
      <c r="F3686" t="s">
        <v>4095</v>
      </c>
      <c r="G3686">
        <v>21.77</v>
      </c>
      <c r="H3686" t="s">
        <v>14992</v>
      </c>
    </row>
    <row r="3687" spans="1:8" hidden="1" x14ac:dyDescent="0.25">
      <c r="A3687" t="str">
        <f>Produkty[[#This Row],[Symbol]]</f>
        <v>S-47931</v>
      </c>
      <c r="B3687" s="560">
        <v>5901466144862</v>
      </c>
      <c r="C3687" t="s">
        <v>14993</v>
      </c>
      <c r="D3687" t="s">
        <v>7240</v>
      </c>
      <c r="E3687" t="s">
        <v>14994</v>
      </c>
      <c r="F3687" t="s">
        <v>4095</v>
      </c>
      <c r="G3687">
        <v>21.77</v>
      </c>
      <c r="H3687" t="s">
        <v>14995</v>
      </c>
    </row>
    <row r="3688" spans="1:8" hidden="1" x14ac:dyDescent="0.25">
      <c r="A3688" t="str">
        <f>Produkty[[#This Row],[Symbol]]</f>
        <v>S-47932</v>
      </c>
      <c r="B3688" s="560">
        <v>5901466144879</v>
      </c>
      <c r="C3688" t="s">
        <v>14996</v>
      </c>
      <c r="D3688" t="s">
        <v>7240</v>
      </c>
      <c r="E3688" t="s">
        <v>14997</v>
      </c>
      <c r="F3688" t="s">
        <v>4095</v>
      </c>
      <c r="G3688">
        <v>21.77</v>
      </c>
      <c r="H3688" t="s">
        <v>14998</v>
      </c>
    </row>
    <row r="3689" spans="1:8" hidden="1" x14ac:dyDescent="0.25">
      <c r="A3689" t="str">
        <f>Produkty[[#This Row],[Symbol]]</f>
        <v>S-47933</v>
      </c>
      <c r="B3689" s="560">
        <v>5901466144886</v>
      </c>
      <c r="C3689" t="s">
        <v>14999</v>
      </c>
      <c r="D3689" t="s">
        <v>7240</v>
      </c>
      <c r="E3689" t="s">
        <v>15000</v>
      </c>
      <c r="F3689" t="s">
        <v>4095</v>
      </c>
      <c r="G3689">
        <v>21.77</v>
      </c>
      <c r="H3689" t="s">
        <v>15001</v>
      </c>
    </row>
    <row r="3690" spans="1:8" hidden="1" x14ac:dyDescent="0.25">
      <c r="A3690" t="str">
        <f>Produkty[[#This Row],[Symbol]]</f>
        <v>S-47948</v>
      </c>
      <c r="B3690" s="560">
        <v>5901466144893</v>
      </c>
      <c r="C3690" t="s">
        <v>15002</v>
      </c>
      <c r="D3690" t="s">
        <v>7240</v>
      </c>
      <c r="E3690" t="s">
        <v>15003</v>
      </c>
      <c r="F3690" t="s">
        <v>9633</v>
      </c>
      <c r="G3690">
        <v>104.2</v>
      </c>
      <c r="H3690" t="s">
        <v>15004</v>
      </c>
    </row>
    <row r="3691" spans="1:8" hidden="1" x14ac:dyDescent="0.25">
      <c r="A3691" t="str">
        <f>Produkty[[#This Row],[Symbol]]</f>
        <v>S-47950</v>
      </c>
      <c r="B3691" s="560">
        <v>5901466144909</v>
      </c>
      <c r="C3691" t="s">
        <v>15005</v>
      </c>
      <c r="D3691" t="s">
        <v>7240</v>
      </c>
      <c r="E3691" t="s">
        <v>15006</v>
      </c>
      <c r="F3691" t="s">
        <v>9633</v>
      </c>
      <c r="G3691">
        <v>104.2</v>
      </c>
      <c r="H3691" t="s">
        <v>15007</v>
      </c>
    </row>
    <row r="3692" spans="1:8" hidden="1" x14ac:dyDescent="0.25">
      <c r="A3692" t="str">
        <f>Produkty[[#This Row],[Symbol]]</f>
        <v>S-47952</v>
      </c>
      <c r="B3692" s="560">
        <v>5901466144916</v>
      </c>
      <c r="C3692" t="s">
        <v>15008</v>
      </c>
      <c r="D3692" t="s">
        <v>7240</v>
      </c>
      <c r="E3692" t="s">
        <v>15009</v>
      </c>
      <c r="F3692" t="s">
        <v>9633</v>
      </c>
      <c r="G3692">
        <v>104.2</v>
      </c>
      <c r="H3692" t="s">
        <v>15010</v>
      </c>
    </row>
    <row r="3693" spans="1:8" hidden="1" x14ac:dyDescent="0.25">
      <c r="A3693" t="str">
        <f>Produkty[[#This Row],[Symbol]]</f>
        <v>S-47954</v>
      </c>
      <c r="B3693" s="560">
        <v>5901466144923</v>
      </c>
      <c r="C3693" t="s">
        <v>15011</v>
      </c>
      <c r="D3693" t="s">
        <v>7240</v>
      </c>
      <c r="E3693" t="s">
        <v>15012</v>
      </c>
      <c r="F3693" t="s">
        <v>9633</v>
      </c>
      <c r="G3693">
        <v>104.2</v>
      </c>
      <c r="H3693" t="s">
        <v>15013</v>
      </c>
    </row>
    <row r="3694" spans="1:8" hidden="1" x14ac:dyDescent="0.25">
      <c r="A3694" t="str">
        <f>Produkty[[#This Row],[Symbol]]</f>
        <v>S-47956</v>
      </c>
      <c r="B3694" s="560">
        <v>5901466144930</v>
      </c>
      <c r="C3694" t="s">
        <v>15014</v>
      </c>
      <c r="D3694" t="s">
        <v>7240</v>
      </c>
      <c r="E3694" t="s">
        <v>15015</v>
      </c>
      <c r="F3694" t="s">
        <v>9633</v>
      </c>
      <c r="G3694">
        <v>104.2</v>
      </c>
      <c r="H3694" t="s">
        <v>15016</v>
      </c>
    </row>
    <row r="3695" spans="1:8" hidden="1" x14ac:dyDescent="0.25">
      <c r="A3695" t="str">
        <f>Produkty[[#This Row],[Symbol]]</f>
        <v>S-47958</v>
      </c>
      <c r="B3695" s="560">
        <v>5901466144947</v>
      </c>
      <c r="C3695" t="s">
        <v>15017</v>
      </c>
      <c r="D3695" t="s">
        <v>7240</v>
      </c>
      <c r="E3695" t="s">
        <v>15018</v>
      </c>
      <c r="F3695" t="s">
        <v>9633</v>
      </c>
      <c r="G3695">
        <v>104.2</v>
      </c>
      <c r="H3695" t="s">
        <v>15019</v>
      </c>
    </row>
    <row r="3696" spans="1:8" hidden="1" x14ac:dyDescent="0.25">
      <c r="A3696" t="str">
        <f>Produkty[[#This Row],[Symbol]]</f>
        <v>S-47960</v>
      </c>
      <c r="B3696" s="560">
        <v>5901466144954</v>
      </c>
      <c r="C3696" t="s">
        <v>15020</v>
      </c>
      <c r="D3696" t="s">
        <v>7240</v>
      </c>
      <c r="E3696" t="s">
        <v>15021</v>
      </c>
      <c r="F3696" t="s">
        <v>9633</v>
      </c>
      <c r="G3696">
        <v>104.2</v>
      </c>
      <c r="H3696" t="s">
        <v>15022</v>
      </c>
    </row>
    <row r="3697" spans="1:8" hidden="1" x14ac:dyDescent="0.25">
      <c r="A3697" t="str">
        <f>Produkty[[#This Row],[Symbol]]</f>
        <v>S-47962</v>
      </c>
      <c r="B3697" s="560">
        <v>5901466144961</v>
      </c>
      <c r="C3697" t="s">
        <v>15023</v>
      </c>
      <c r="D3697" t="s">
        <v>7240</v>
      </c>
      <c r="E3697" t="s">
        <v>15024</v>
      </c>
      <c r="F3697" t="s">
        <v>9633</v>
      </c>
      <c r="G3697">
        <v>104.2</v>
      </c>
      <c r="H3697" t="s">
        <v>15025</v>
      </c>
    </row>
    <row r="3698" spans="1:8" hidden="1" x14ac:dyDescent="0.25">
      <c r="A3698" t="str">
        <f>Produkty[[#This Row],[Symbol]]</f>
        <v>S-47964</v>
      </c>
      <c r="B3698" s="560">
        <v>5901466144978</v>
      </c>
      <c r="C3698" t="s">
        <v>15026</v>
      </c>
      <c r="D3698" t="s">
        <v>7240</v>
      </c>
      <c r="E3698" t="s">
        <v>15027</v>
      </c>
      <c r="F3698" t="s">
        <v>9633</v>
      </c>
      <c r="G3698">
        <v>104.2</v>
      </c>
      <c r="H3698" t="s">
        <v>15028</v>
      </c>
    </row>
    <row r="3699" spans="1:8" hidden="1" x14ac:dyDescent="0.25">
      <c r="A3699" t="str">
        <f>Produkty[[#This Row],[Symbol]]</f>
        <v>S-47966</v>
      </c>
      <c r="B3699" s="560">
        <v>5901466144985</v>
      </c>
      <c r="C3699" t="s">
        <v>15029</v>
      </c>
      <c r="D3699" t="s">
        <v>7240</v>
      </c>
      <c r="E3699" t="s">
        <v>15030</v>
      </c>
      <c r="F3699" t="s">
        <v>9633</v>
      </c>
      <c r="G3699">
        <v>104.2</v>
      </c>
      <c r="H3699" t="s">
        <v>15031</v>
      </c>
    </row>
    <row r="3700" spans="1:8" hidden="1" x14ac:dyDescent="0.25">
      <c r="A3700" t="str">
        <f>Produkty[[#This Row],[Symbol]]</f>
        <v>S-47968</v>
      </c>
      <c r="B3700" s="560">
        <v>5901466144992</v>
      </c>
      <c r="C3700" t="s">
        <v>15032</v>
      </c>
      <c r="D3700" t="s">
        <v>7240</v>
      </c>
      <c r="E3700" t="s">
        <v>15033</v>
      </c>
      <c r="F3700" t="s">
        <v>9633</v>
      </c>
      <c r="G3700">
        <v>104.2</v>
      </c>
      <c r="H3700" t="s">
        <v>15034</v>
      </c>
    </row>
    <row r="3701" spans="1:8" hidden="1" x14ac:dyDescent="0.25">
      <c r="A3701" t="str">
        <f>Produkty[[#This Row],[Symbol]]</f>
        <v>S-48013</v>
      </c>
      <c r="B3701" s="560">
        <v>5901466145005</v>
      </c>
      <c r="C3701" t="s">
        <v>15035</v>
      </c>
      <c r="D3701" t="s">
        <v>7240</v>
      </c>
      <c r="E3701" t="s">
        <v>15036</v>
      </c>
      <c r="F3701" t="s">
        <v>9633</v>
      </c>
      <c r="G3701">
        <v>169.96</v>
      </c>
      <c r="H3701" t="s">
        <v>15037</v>
      </c>
    </row>
    <row r="3702" spans="1:8" hidden="1" x14ac:dyDescent="0.25">
      <c r="A3702" t="str">
        <f>Produkty[[#This Row],[Symbol]]</f>
        <v>S-48014</v>
      </c>
      <c r="B3702" s="560">
        <v>5901466145012</v>
      </c>
      <c r="C3702" t="s">
        <v>15038</v>
      </c>
      <c r="D3702" t="s">
        <v>7240</v>
      </c>
      <c r="E3702" t="s">
        <v>15039</v>
      </c>
      <c r="F3702" t="s">
        <v>9633</v>
      </c>
      <c r="G3702">
        <v>169.96</v>
      </c>
      <c r="H3702" t="s">
        <v>15040</v>
      </c>
    </row>
    <row r="3703" spans="1:8" hidden="1" x14ac:dyDescent="0.25">
      <c r="A3703" t="str">
        <f>Produkty[[#This Row],[Symbol]]</f>
        <v>S-48015</v>
      </c>
      <c r="B3703" s="560">
        <v>5901466145029</v>
      </c>
      <c r="C3703" t="s">
        <v>15041</v>
      </c>
      <c r="D3703" t="s">
        <v>7240</v>
      </c>
      <c r="E3703" t="s">
        <v>15042</v>
      </c>
      <c r="F3703" t="s">
        <v>9633</v>
      </c>
      <c r="G3703">
        <v>169.96</v>
      </c>
      <c r="H3703" t="s">
        <v>15043</v>
      </c>
    </row>
    <row r="3704" spans="1:8" hidden="1" x14ac:dyDescent="0.25">
      <c r="A3704" t="str">
        <f>Produkty[[#This Row],[Symbol]]</f>
        <v>S-48016</v>
      </c>
      <c r="B3704" s="560">
        <v>5901466145036</v>
      </c>
      <c r="C3704" t="s">
        <v>15044</v>
      </c>
      <c r="D3704" t="s">
        <v>7240</v>
      </c>
      <c r="E3704" t="s">
        <v>15045</v>
      </c>
      <c r="F3704" t="s">
        <v>9633</v>
      </c>
      <c r="G3704">
        <v>169.96</v>
      </c>
      <c r="H3704" t="s">
        <v>15046</v>
      </c>
    </row>
    <row r="3705" spans="1:8" hidden="1" x14ac:dyDescent="0.25">
      <c r="A3705" t="str">
        <f>Produkty[[#This Row],[Symbol]]</f>
        <v>S-48017</v>
      </c>
      <c r="B3705" s="560">
        <v>5901466145043</v>
      </c>
      <c r="C3705" t="s">
        <v>15047</v>
      </c>
      <c r="D3705" t="s">
        <v>7240</v>
      </c>
      <c r="E3705" t="s">
        <v>15048</v>
      </c>
      <c r="F3705" t="s">
        <v>9633</v>
      </c>
      <c r="G3705">
        <v>169.96</v>
      </c>
      <c r="H3705" t="s">
        <v>15049</v>
      </c>
    </row>
    <row r="3706" spans="1:8" hidden="1" x14ac:dyDescent="0.25">
      <c r="A3706" t="str">
        <f>Produkty[[#This Row],[Symbol]]</f>
        <v>S-48018</v>
      </c>
      <c r="B3706" s="560">
        <v>5901466145050</v>
      </c>
      <c r="C3706" t="s">
        <v>15050</v>
      </c>
      <c r="D3706" t="s">
        <v>7240</v>
      </c>
      <c r="E3706" t="s">
        <v>15051</v>
      </c>
      <c r="F3706" t="s">
        <v>9633</v>
      </c>
      <c r="G3706">
        <v>169.96</v>
      </c>
      <c r="H3706" t="s">
        <v>15052</v>
      </c>
    </row>
    <row r="3707" spans="1:8" hidden="1" x14ac:dyDescent="0.25">
      <c r="A3707" t="str">
        <f>Produkty[[#This Row],[Symbol]]</f>
        <v>S-48019</v>
      </c>
      <c r="B3707" s="560">
        <v>5901466145067</v>
      </c>
      <c r="C3707" t="s">
        <v>15053</v>
      </c>
      <c r="D3707" t="s">
        <v>7240</v>
      </c>
      <c r="E3707" t="s">
        <v>15054</v>
      </c>
      <c r="F3707" t="s">
        <v>9633</v>
      </c>
      <c r="G3707">
        <v>169.96</v>
      </c>
      <c r="H3707" t="s">
        <v>15055</v>
      </c>
    </row>
    <row r="3708" spans="1:8" hidden="1" x14ac:dyDescent="0.25">
      <c r="A3708" t="str">
        <f>Produkty[[#This Row],[Symbol]]</f>
        <v>S-76360</v>
      </c>
      <c r="B3708" s="560">
        <v>5901466145074</v>
      </c>
      <c r="C3708" t="s">
        <v>15056</v>
      </c>
      <c r="D3708" t="s">
        <v>7240</v>
      </c>
      <c r="E3708" t="s">
        <v>15057</v>
      </c>
      <c r="F3708" t="s">
        <v>9633</v>
      </c>
      <c r="G3708">
        <v>14.53</v>
      </c>
      <c r="H3708" t="s">
        <v>15058</v>
      </c>
    </row>
    <row r="3709" spans="1:8" hidden="1" x14ac:dyDescent="0.25">
      <c r="A3709" t="str">
        <f>Produkty[[#This Row],[Symbol]]</f>
        <v>S-76361</v>
      </c>
      <c r="B3709" s="560">
        <v>5901466145081</v>
      </c>
      <c r="C3709" t="s">
        <v>15059</v>
      </c>
      <c r="D3709" t="s">
        <v>7240</v>
      </c>
      <c r="E3709" t="s">
        <v>15060</v>
      </c>
      <c r="F3709" t="s">
        <v>9633</v>
      </c>
      <c r="G3709">
        <v>14.53</v>
      </c>
      <c r="H3709" t="s">
        <v>15061</v>
      </c>
    </row>
    <row r="3710" spans="1:8" hidden="1" x14ac:dyDescent="0.25">
      <c r="A3710" t="str">
        <f>Produkty[[#This Row],[Symbol]]</f>
        <v>S-47802</v>
      </c>
      <c r="B3710" s="560">
        <v>5901466145098</v>
      </c>
      <c r="C3710" t="s">
        <v>15062</v>
      </c>
      <c r="D3710" t="s">
        <v>7240</v>
      </c>
      <c r="E3710" t="s">
        <v>15063</v>
      </c>
      <c r="F3710" t="s">
        <v>9633</v>
      </c>
      <c r="G3710">
        <v>18.260000000000002</v>
      </c>
      <c r="H3710" t="s">
        <v>15064</v>
      </c>
    </row>
    <row r="3711" spans="1:8" hidden="1" x14ac:dyDescent="0.25">
      <c r="A3711" t="str">
        <f>Produkty[[#This Row],[Symbol]]</f>
        <v>S-47803</v>
      </c>
      <c r="B3711" s="560">
        <v>5901466145104</v>
      </c>
      <c r="C3711" t="s">
        <v>15065</v>
      </c>
      <c r="D3711" t="s">
        <v>7240</v>
      </c>
      <c r="E3711" t="s">
        <v>15066</v>
      </c>
      <c r="F3711" t="s">
        <v>9633</v>
      </c>
      <c r="G3711">
        <v>18.260000000000002</v>
      </c>
      <c r="H3711" t="s">
        <v>15067</v>
      </c>
    </row>
    <row r="3712" spans="1:8" hidden="1" x14ac:dyDescent="0.25">
      <c r="A3712" t="str">
        <f>Produkty[[#This Row],[Symbol]]</f>
        <v>S-47804</v>
      </c>
      <c r="B3712" s="560">
        <v>5901466145111</v>
      </c>
      <c r="C3712" t="s">
        <v>15068</v>
      </c>
      <c r="D3712" t="s">
        <v>7240</v>
      </c>
      <c r="E3712" t="s">
        <v>15069</v>
      </c>
      <c r="F3712" t="s">
        <v>9633</v>
      </c>
      <c r="G3712">
        <v>18.260000000000002</v>
      </c>
      <c r="H3712" t="s">
        <v>15070</v>
      </c>
    </row>
    <row r="3713" spans="1:8" hidden="1" x14ac:dyDescent="0.25">
      <c r="A3713" t="str">
        <f>Produkty[[#This Row],[Symbol]]</f>
        <v>S-78476</v>
      </c>
      <c r="B3713" s="560">
        <v>5901466145128</v>
      </c>
      <c r="C3713" t="s">
        <v>15071</v>
      </c>
      <c r="D3713" t="s">
        <v>7240</v>
      </c>
      <c r="E3713" t="s">
        <v>15072</v>
      </c>
      <c r="F3713" t="s">
        <v>4095</v>
      </c>
      <c r="G3713">
        <v>179.38</v>
      </c>
      <c r="H3713" t="s">
        <v>15073</v>
      </c>
    </row>
    <row r="3714" spans="1:8" hidden="1" x14ac:dyDescent="0.25">
      <c r="A3714" t="str">
        <f>Produkty[[#This Row],[Symbol]]</f>
        <v>S-78478</v>
      </c>
      <c r="B3714" s="560">
        <v>5901466145135</v>
      </c>
      <c r="C3714" t="s">
        <v>15074</v>
      </c>
      <c r="D3714" t="s">
        <v>7240</v>
      </c>
      <c r="E3714" t="s">
        <v>15075</v>
      </c>
      <c r="F3714" t="s">
        <v>4095</v>
      </c>
      <c r="G3714">
        <v>179.38</v>
      </c>
      <c r="H3714" t="s">
        <v>15076</v>
      </c>
    </row>
    <row r="3715" spans="1:8" hidden="1" x14ac:dyDescent="0.25">
      <c r="A3715" t="str">
        <f>Produkty[[#This Row],[Symbol]]</f>
        <v>S-78480</v>
      </c>
      <c r="B3715" s="560">
        <v>5901466145142</v>
      </c>
      <c r="C3715" t="s">
        <v>15077</v>
      </c>
      <c r="D3715" t="s">
        <v>7240</v>
      </c>
      <c r="E3715" t="s">
        <v>15078</v>
      </c>
      <c r="F3715" t="s">
        <v>4095</v>
      </c>
      <c r="G3715">
        <v>179.38</v>
      </c>
      <c r="H3715" t="s">
        <v>15079</v>
      </c>
    </row>
    <row r="3716" spans="1:8" hidden="1" x14ac:dyDescent="0.25">
      <c r="A3716" t="str">
        <f>Produkty[[#This Row],[Symbol]]</f>
        <v>S-78482</v>
      </c>
      <c r="B3716" s="560">
        <v>5901466145159</v>
      </c>
      <c r="C3716" t="s">
        <v>15080</v>
      </c>
      <c r="D3716" t="s">
        <v>7240</v>
      </c>
      <c r="E3716" t="s">
        <v>15081</v>
      </c>
      <c r="F3716" t="s">
        <v>4095</v>
      </c>
      <c r="G3716">
        <v>179.38</v>
      </c>
      <c r="H3716" t="s">
        <v>15082</v>
      </c>
    </row>
    <row r="3717" spans="1:8" hidden="1" x14ac:dyDescent="0.25">
      <c r="A3717" t="str">
        <f>Produkty[[#This Row],[Symbol]]</f>
        <v>S-78484</v>
      </c>
      <c r="B3717" s="560">
        <v>5901466145166</v>
      </c>
      <c r="C3717" t="s">
        <v>15083</v>
      </c>
      <c r="D3717" t="s">
        <v>7240</v>
      </c>
      <c r="E3717" t="s">
        <v>15084</v>
      </c>
      <c r="F3717" t="s">
        <v>4095</v>
      </c>
      <c r="G3717">
        <v>179.38</v>
      </c>
      <c r="H3717" t="s">
        <v>15085</v>
      </c>
    </row>
    <row r="3718" spans="1:8" hidden="1" x14ac:dyDescent="0.25">
      <c r="A3718" t="str">
        <f>Produkty[[#This Row],[Symbol]]</f>
        <v>S-78486</v>
      </c>
      <c r="B3718" s="560">
        <v>5901466145173</v>
      </c>
      <c r="C3718" t="s">
        <v>15086</v>
      </c>
      <c r="D3718" t="s">
        <v>7240</v>
      </c>
      <c r="E3718" t="s">
        <v>15087</v>
      </c>
      <c r="F3718" t="s">
        <v>4095</v>
      </c>
      <c r="G3718">
        <v>179.38</v>
      </c>
      <c r="H3718" t="s">
        <v>15088</v>
      </c>
    </row>
    <row r="3719" spans="1:8" hidden="1" x14ac:dyDescent="0.25">
      <c r="A3719" t="str">
        <f>Produkty[[#This Row],[Symbol]]</f>
        <v>S-78556</v>
      </c>
      <c r="B3719" s="560">
        <v>5901466145180</v>
      </c>
      <c r="C3719" t="s">
        <v>15089</v>
      </c>
      <c r="D3719" t="s">
        <v>7240</v>
      </c>
      <c r="E3719" t="s">
        <v>15090</v>
      </c>
      <c r="F3719" t="s">
        <v>4095</v>
      </c>
      <c r="G3719">
        <v>220.25</v>
      </c>
      <c r="H3719" t="s">
        <v>15091</v>
      </c>
    </row>
    <row r="3720" spans="1:8" hidden="1" x14ac:dyDescent="0.25">
      <c r="A3720" t="str">
        <f>Produkty[[#This Row],[Symbol]]</f>
        <v>S-78558</v>
      </c>
      <c r="B3720" s="560">
        <v>5901466145197</v>
      </c>
      <c r="C3720" t="s">
        <v>15092</v>
      </c>
      <c r="D3720" t="s">
        <v>7240</v>
      </c>
      <c r="E3720" t="s">
        <v>15093</v>
      </c>
      <c r="F3720" t="s">
        <v>4095</v>
      </c>
      <c r="G3720">
        <v>220.25</v>
      </c>
      <c r="H3720" t="s">
        <v>15094</v>
      </c>
    </row>
    <row r="3721" spans="1:8" hidden="1" x14ac:dyDescent="0.25">
      <c r="A3721" t="str">
        <f>Produkty[[#This Row],[Symbol]]</f>
        <v>S-78560</v>
      </c>
      <c r="B3721" s="560">
        <v>5901466145203</v>
      </c>
      <c r="C3721" t="s">
        <v>15095</v>
      </c>
      <c r="D3721" t="s">
        <v>7240</v>
      </c>
      <c r="E3721" t="s">
        <v>15096</v>
      </c>
      <c r="F3721" t="s">
        <v>4095</v>
      </c>
      <c r="G3721">
        <v>220.25</v>
      </c>
      <c r="H3721" t="s">
        <v>15097</v>
      </c>
    </row>
    <row r="3722" spans="1:8" hidden="1" x14ac:dyDescent="0.25">
      <c r="A3722" t="str">
        <f>Produkty[[#This Row],[Symbol]]</f>
        <v>S-78562</v>
      </c>
      <c r="B3722" s="560">
        <v>5901466145210</v>
      </c>
      <c r="C3722" t="s">
        <v>15098</v>
      </c>
      <c r="D3722" t="s">
        <v>7240</v>
      </c>
      <c r="E3722" t="s">
        <v>15099</v>
      </c>
      <c r="F3722" t="s">
        <v>4095</v>
      </c>
      <c r="G3722">
        <v>220.25</v>
      </c>
      <c r="H3722" t="s">
        <v>15100</v>
      </c>
    </row>
    <row r="3723" spans="1:8" hidden="1" x14ac:dyDescent="0.25">
      <c r="A3723" t="str">
        <f>Produkty[[#This Row],[Symbol]]</f>
        <v>S-78564</v>
      </c>
      <c r="B3723" s="560">
        <v>5901466145227</v>
      </c>
      <c r="C3723" t="s">
        <v>15101</v>
      </c>
      <c r="D3723" t="s">
        <v>7240</v>
      </c>
      <c r="E3723" t="s">
        <v>15102</v>
      </c>
      <c r="F3723" t="s">
        <v>4095</v>
      </c>
      <c r="G3723">
        <v>220.25</v>
      </c>
      <c r="H3723" t="s">
        <v>15103</v>
      </c>
    </row>
    <row r="3724" spans="1:8" hidden="1" x14ac:dyDescent="0.25">
      <c r="A3724" t="str">
        <f>Produkty[[#This Row],[Symbol]]</f>
        <v>S-78566</v>
      </c>
      <c r="B3724" s="560">
        <v>5901466145234</v>
      </c>
      <c r="C3724" t="s">
        <v>15104</v>
      </c>
      <c r="D3724" t="s">
        <v>7240</v>
      </c>
      <c r="E3724" t="s">
        <v>15105</v>
      </c>
      <c r="F3724" t="s">
        <v>4095</v>
      </c>
      <c r="G3724">
        <v>220.25</v>
      </c>
      <c r="H3724" t="s">
        <v>15106</v>
      </c>
    </row>
    <row r="3725" spans="1:8" hidden="1" x14ac:dyDescent="0.25">
      <c r="A3725" t="str">
        <f>Produkty[[#This Row],[Symbol]]</f>
        <v>S-78568</v>
      </c>
      <c r="B3725" s="560">
        <v>5901466145241</v>
      </c>
      <c r="C3725" t="s">
        <v>15107</v>
      </c>
      <c r="D3725" t="s">
        <v>7240</v>
      </c>
      <c r="E3725" t="s">
        <v>15108</v>
      </c>
      <c r="F3725" t="s">
        <v>4095</v>
      </c>
      <c r="G3725">
        <v>224.41</v>
      </c>
      <c r="H3725" t="s">
        <v>15109</v>
      </c>
    </row>
    <row r="3726" spans="1:8" hidden="1" x14ac:dyDescent="0.25">
      <c r="A3726" t="str">
        <f>Produkty[[#This Row],[Symbol]]</f>
        <v>S-78570</v>
      </c>
      <c r="B3726" s="560">
        <v>5901466145258</v>
      </c>
      <c r="C3726" t="s">
        <v>15110</v>
      </c>
      <c r="D3726" t="s">
        <v>7240</v>
      </c>
      <c r="E3726" t="s">
        <v>15111</v>
      </c>
      <c r="F3726" t="s">
        <v>4095</v>
      </c>
      <c r="G3726">
        <v>224.41</v>
      </c>
      <c r="H3726" t="s">
        <v>15112</v>
      </c>
    </row>
    <row r="3727" spans="1:8" hidden="1" x14ac:dyDescent="0.25">
      <c r="A3727" t="str">
        <f>Produkty[[#This Row],[Symbol]]</f>
        <v>S-78572</v>
      </c>
      <c r="B3727" s="560">
        <v>5901466145265</v>
      </c>
      <c r="C3727" t="s">
        <v>15113</v>
      </c>
      <c r="D3727" t="s">
        <v>7240</v>
      </c>
      <c r="E3727" t="s">
        <v>15114</v>
      </c>
      <c r="F3727" t="s">
        <v>4095</v>
      </c>
      <c r="G3727">
        <v>224.41</v>
      </c>
      <c r="H3727" t="s">
        <v>15115</v>
      </c>
    </row>
    <row r="3728" spans="1:8" hidden="1" x14ac:dyDescent="0.25">
      <c r="A3728" t="str">
        <f>Produkty[[#This Row],[Symbol]]</f>
        <v>S-78574</v>
      </c>
      <c r="B3728" s="560">
        <v>5901466145272</v>
      </c>
      <c r="C3728" t="s">
        <v>15116</v>
      </c>
      <c r="D3728" t="s">
        <v>7240</v>
      </c>
      <c r="E3728" t="s">
        <v>15117</v>
      </c>
      <c r="F3728" t="s">
        <v>4095</v>
      </c>
      <c r="G3728">
        <v>224.41</v>
      </c>
      <c r="H3728" t="s">
        <v>15118</v>
      </c>
    </row>
    <row r="3729" spans="1:8" hidden="1" x14ac:dyDescent="0.25">
      <c r="A3729" t="str">
        <f>Produkty[[#This Row],[Symbol]]</f>
        <v>S-78576</v>
      </c>
      <c r="B3729" s="560">
        <v>5901466145289</v>
      </c>
      <c r="C3729" t="s">
        <v>15119</v>
      </c>
      <c r="D3729" t="s">
        <v>7240</v>
      </c>
      <c r="E3729" t="s">
        <v>15120</v>
      </c>
      <c r="F3729" t="s">
        <v>4095</v>
      </c>
      <c r="G3729">
        <v>224.41</v>
      </c>
      <c r="H3729" t="s">
        <v>15121</v>
      </c>
    </row>
    <row r="3730" spans="1:8" hidden="1" x14ac:dyDescent="0.25">
      <c r="A3730" t="str">
        <f>Produkty[[#This Row],[Symbol]]</f>
        <v>S-78578</v>
      </c>
      <c r="B3730" s="560">
        <v>5901466145296</v>
      </c>
      <c r="C3730" t="s">
        <v>15122</v>
      </c>
      <c r="D3730" t="s">
        <v>7240</v>
      </c>
      <c r="E3730" t="s">
        <v>15123</v>
      </c>
      <c r="F3730" t="s">
        <v>4095</v>
      </c>
      <c r="G3730">
        <v>224.41</v>
      </c>
      <c r="H3730" t="s">
        <v>15124</v>
      </c>
    </row>
    <row r="3731" spans="1:8" hidden="1" x14ac:dyDescent="0.25">
      <c r="A3731" t="str">
        <f>Produkty[[#This Row],[Symbol]]</f>
        <v>S-78580</v>
      </c>
      <c r="B3731" s="560">
        <v>5901466145302</v>
      </c>
      <c r="C3731" t="s">
        <v>15125</v>
      </c>
      <c r="D3731" t="s">
        <v>7240</v>
      </c>
      <c r="E3731" t="s">
        <v>15126</v>
      </c>
      <c r="F3731" t="s">
        <v>4095</v>
      </c>
      <c r="G3731">
        <v>161.03</v>
      </c>
      <c r="H3731" t="s">
        <v>15127</v>
      </c>
    </row>
    <row r="3732" spans="1:8" hidden="1" x14ac:dyDescent="0.25">
      <c r="A3732" t="str">
        <f>Produkty[[#This Row],[Symbol]]</f>
        <v>S-78582</v>
      </c>
      <c r="B3732" s="560">
        <v>5901466145319</v>
      </c>
      <c r="C3732" t="s">
        <v>15128</v>
      </c>
      <c r="D3732" t="s">
        <v>7240</v>
      </c>
      <c r="E3732" t="s">
        <v>15129</v>
      </c>
      <c r="F3732" t="s">
        <v>4095</v>
      </c>
      <c r="G3732">
        <v>161.03</v>
      </c>
      <c r="H3732" t="s">
        <v>15130</v>
      </c>
    </row>
    <row r="3733" spans="1:8" hidden="1" x14ac:dyDescent="0.25">
      <c r="A3733" t="str">
        <f>Produkty[[#This Row],[Symbol]]</f>
        <v>S-78584</v>
      </c>
      <c r="B3733" s="560">
        <v>5901466145326</v>
      </c>
      <c r="C3733" t="s">
        <v>15131</v>
      </c>
      <c r="D3733" t="s">
        <v>7240</v>
      </c>
      <c r="E3733" t="s">
        <v>15132</v>
      </c>
      <c r="F3733" t="s">
        <v>4095</v>
      </c>
      <c r="G3733">
        <v>161.03</v>
      </c>
      <c r="H3733" t="s">
        <v>15133</v>
      </c>
    </row>
    <row r="3734" spans="1:8" hidden="1" x14ac:dyDescent="0.25">
      <c r="A3734" t="str">
        <f>Produkty[[#This Row],[Symbol]]</f>
        <v>S-78586</v>
      </c>
      <c r="B3734" s="560">
        <v>5901466145333</v>
      </c>
      <c r="C3734" t="s">
        <v>15134</v>
      </c>
      <c r="D3734" t="s">
        <v>7240</v>
      </c>
      <c r="E3734" t="s">
        <v>15135</v>
      </c>
      <c r="F3734" t="s">
        <v>4095</v>
      </c>
      <c r="G3734">
        <v>161.03</v>
      </c>
      <c r="H3734" t="s">
        <v>15136</v>
      </c>
    </row>
    <row r="3735" spans="1:8" hidden="1" x14ac:dyDescent="0.25">
      <c r="A3735" t="str">
        <f>Produkty[[#This Row],[Symbol]]</f>
        <v>S-78588</v>
      </c>
      <c r="B3735" s="560">
        <v>5901466145340</v>
      </c>
      <c r="C3735" t="s">
        <v>15137</v>
      </c>
      <c r="D3735" t="s">
        <v>7240</v>
      </c>
      <c r="E3735" t="s">
        <v>15138</v>
      </c>
      <c r="F3735" t="s">
        <v>4095</v>
      </c>
      <c r="G3735">
        <v>161.03</v>
      </c>
      <c r="H3735" t="s">
        <v>15139</v>
      </c>
    </row>
    <row r="3736" spans="1:8" hidden="1" x14ac:dyDescent="0.25">
      <c r="A3736" t="str">
        <f>Produkty[[#This Row],[Symbol]]</f>
        <v>S-78590</v>
      </c>
      <c r="B3736" s="560">
        <v>5901466145357</v>
      </c>
      <c r="C3736" t="s">
        <v>15140</v>
      </c>
      <c r="D3736" t="s">
        <v>7240</v>
      </c>
      <c r="E3736" t="s">
        <v>15141</v>
      </c>
      <c r="F3736" t="s">
        <v>4095</v>
      </c>
      <c r="G3736">
        <v>161.03</v>
      </c>
      <c r="H3736" t="s">
        <v>15142</v>
      </c>
    </row>
    <row r="3737" spans="1:8" hidden="1" x14ac:dyDescent="0.25">
      <c r="A3737" t="str">
        <f>Produkty[[#This Row],[Symbol]]</f>
        <v>S-78592</v>
      </c>
      <c r="B3737" s="560">
        <v>5901466145364</v>
      </c>
      <c r="C3737" t="s">
        <v>15143</v>
      </c>
      <c r="D3737" t="s">
        <v>7240</v>
      </c>
      <c r="E3737" t="s">
        <v>15144</v>
      </c>
      <c r="F3737" t="s">
        <v>4095</v>
      </c>
      <c r="G3737">
        <v>267.2</v>
      </c>
      <c r="H3737" t="s">
        <v>15145</v>
      </c>
    </row>
    <row r="3738" spans="1:8" hidden="1" x14ac:dyDescent="0.25">
      <c r="A3738" t="str">
        <f>Produkty[[#This Row],[Symbol]]</f>
        <v>S-78594</v>
      </c>
      <c r="B3738" s="560">
        <v>5901466145371</v>
      </c>
      <c r="C3738" t="s">
        <v>15146</v>
      </c>
      <c r="D3738" t="s">
        <v>7240</v>
      </c>
      <c r="E3738" t="s">
        <v>15147</v>
      </c>
      <c r="F3738" t="s">
        <v>4095</v>
      </c>
      <c r="G3738">
        <v>267.2</v>
      </c>
      <c r="H3738" t="s">
        <v>15148</v>
      </c>
    </row>
    <row r="3739" spans="1:8" hidden="1" x14ac:dyDescent="0.25">
      <c r="A3739" t="str">
        <f>Produkty[[#This Row],[Symbol]]</f>
        <v>S-78596</v>
      </c>
      <c r="B3739" s="560">
        <v>5901466145388</v>
      </c>
      <c r="C3739" t="s">
        <v>15149</v>
      </c>
      <c r="D3739" t="s">
        <v>7240</v>
      </c>
      <c r="E3739" t="s">
        <v>15150</v>
      </c>
      <c r="F3739" t="s">
        <v>4095</v>
      </c>
      <c r="G3739">
        <v>267.2</v>
      </c>
      <c r="H3739" t="s">
        <v>15151</v>
      </c>
    </row>
    <row r="3740" spans="1:8" hidden="1" x14ac:dyDescent="0.25">
      <c r="A3740" t="str">
        <f>Produkty[[#This Row],[Symbol]]</f>
        <v>S-78598</v>
      </c>
      <c r="B3740" s="560">
        <v>5901466145395</v>
      </c>
      <c r="C3740" t="s">
        <v>15152</v>
      </c>
      <c r="D3740" t="s">
        <v>7240</v>
      </c>
      <c r="E3740" t="s">
        <v>15153</v>
      </c>
      <c r="F3740" t="s">
        <v>4095</v>
      </c>
      <c r="G3740">
        <v>267.2</v>
      </c>
      <c r="H3740" t="s">
        <v>15154</v>
      </c>
    </row>
    <row r="3741" spans="1:8" hidden="1" x14ac:dyDescent="0.25">
      <c r="A3741" t="str">
        <f>Produkty[[#This Row],[Symbol]]</f>
        <v>S-78600</v>
      </c>
      <c r="B3741" s="560">
        <v>5901466145401</v>
      </c>
      <c r="C3741" t="s">
        <v>15155</v>
      </c>
      <c r="D3741" t="s">
        <v>7240</v>
      </c>
      <c r="E3741" t="s">
        <v>15156</v>
      </c>
      <c r="F3741" t="s">
        <v>4095</v>
      </c>
      <c r="G3741">
        <v>267.2</v>
      </c>
      <c r="H3741" t="s">
        <v>15157</v>
      </c>
    </row>
    <row r="3742" spans="1:8" hidden="1" x14ac:dyDescent="0.25">
      <c r="A3742" t="str">
        <f>Produkty[[#This Row],[Symbol]]</f>
        <v>S-78602</v>
      </c>
      <c r="B3742" s="560">
        <v>5901466145418</v>
      </c>
      <c r="C3742" t="s">
        <v>15158</v>
      </c>
      <c r="D3742" t="s">
        <v>7240</v>
      </c>
      <c r="E3742" t="s">
        <v>15159</v>
      </c>
      <c r="F3742" t="s">
        <v>4095</v>
      </c>
      <c r="G3742">
        <v>267.2</v>
      </c>
      <c r="H3742" t="s">
        <v>15160</v>
      </c>
    </row>
    <row r="3743" spans="1:8" hidden="1" x14ac:dyDescent="0.25">
      <c r="A3743" t="str">
        <f>Produkty[[#This Row],[Symbol]]</f>
        <v>S-65781</v>
      </c>
      <c r="B3743" s="560">
        <v>5901466145487</v>
      </c>
      <c r="C3743" t="s">
        <v>1781</v>
      </c>
      <c r="D3743" t="s">
        <v>4093</v>
      </c>
      <c r="E3743" t="s">
        <v>15161</v>
      </c>
      <c r="F3743" t="s">
        <v>4095</v>
      </c>
      <c r="G3743">
        <v>88.26</v>
      </c>
      <c r="H3743" t="s">
        <v>15162</v>
      </c>
    </row>
    <row r="3744" spans="1:8" hidden="1" x14ac:dyDescent="0.25">
      <c r="A3744" t="str">
        <f>Produkty[[#This Row],[Symbol]]</f>
        <v>S-65783</v>
      </c>
      <c r="B3744" s="560">
        <v>5901466145494</v>
      </c>
      <c r="C3744" t="s">
        <v>1783</v>
      </c>
      <c r="D3744" t="s">
        <v>4093</v>
      </c>
      <c r="E3744" t="s">
        <v>15163</v>
      </c>
      <c r="F3744" t="s">
        <v>4095</v>
      </c>
      <c r="G3744">
        <v>116.9</v>
      </c>
      <c r="H3744" t="s">
        <v>15164</v>
      </c>
    </row>
    <row r="3745" spans="1:8" hidden="1" x14ac:dyDescent="0.25">
      <c r="A3745" t="str">
        <f>Produkty[[#This Row],[Symbol]]</f>
        <v>S-65785</v>
      </c>
      <c r="B3745" s="560">
        <v>5901466145500</v>
      </c>
      <c r="C3745" t="s">
        <v>1785</v>
      </c>
      <c r="D3745" t="s">
        <v>4093</v>
      </c>
      <c r="E3745" t="s">
        <v>15165</v>
      </c>
      <c r="F3745" t="s">
        <v>4095</v>
      </c>
      <c r="G3745">
        <v>134.63</v>
      </c>
      <c r="H3745" t="s">
        <v>15166</v>
      </c>
    </row>
    <row r="3746" spans="1:8" hidden="1" x14ac:dyDescent="0.25">
      <c r="A3746" t="str">
        <f>Produkty[[#This Row],[Symbol]]</f>
        <v>S-65787</v>
      </c>
      <c r="B3746" s="560">
        <v>5901466145517</v>
      </c>
      <c r="C3746" t="s">
        <v>1787</v>
      </c>
      <c r="D3746" t="s">
        <v>4093</v>
      </c>
      <c r="E3746" t="s">
        <v>15167</v>
      </c>
      <c r="F3746" t="s">
        <v>4095</v>
      </c>
      <c r="G3746">
        <v>152.07</v>
      </c>
      <c r="H3746" t="s">
        <v>15168</v>
      </c>
    </row>
    <row r="3747" spans="1:8" hidden="1" x14ac:dyDescent="0.25">
      <c r="A3747" t="str">
        <f>Produkty[[#This Row],[Symbol]]</f>
        <v>S-65789</v>
      </c>
      <c r="B3747" s="560">
        <v>5901466145524</v>
      </c>
      <c r="C3747" t="s">
        <v>1789</v>
      </c>
      <c r="D3747" t="s">
        <v>4093</v>
      </c>
      <c r="E3747" t="s">
        <v>15169</v>
      </c>
      <c r="F3747" t="s">
        <v>4095</v>
      </c>
      <c r="G3747">
        <v>172.25</v>
      </c>
      <c r="H3747" t="s">
        <v>15170</v>
      </c>
    </row>
    <row r="3748" spans="1:8" hidden="1" x14ac:dyDescent="0.25">
      <c r="A3748" t="str">
        <f>Produkty[[#This Row],[Symbol]]</f>
        <v>S-65791</v>
      </c>
      <c r="B3748" s="560">
        <v>5901466145531</v>
      </c>
      <c r="C3748" t="s">
        <v>1791</v>
      </c>
      <c r="D3748" t="s">
        <v>4093</v>
      </c>
      <c r="E3748" t="s">
        <v>15171</v>
      </c>
      <c r="F3748" t="s">
        <v>4095</v>
      </c>
      <c r="G3748">
        <v>196.33</v>
      </c>
      <c r="H3748" t="s">
        <v>15172</v>
      </c>
    </row>
    <row r="3749" spans="1:8" hidden="1" x14ac:dyDescent="0.25">
      <c r="A3749" t="str">
        <f>Produkty[[#This Row],[Symbol]]</f>
        <v>S-65793</v>
      </c>
      <c r="B3749" s="560">
        <v>5901466145548</v>
      </c>
      <c r="C3749" t="s">
        <v>1793</v>
      </c>
      <c r="D3749" t="s">
        <v>4093</v>
      </c>
      <c r="E3749" t="s">
        <v>15173</v>
      </c>
      <c r="F3749" t="s">
        <v>4095</v>
      </c>
      <c r="G3749">
        <v>238.24</v>
      </c>
      <c r="H3749" t="s">
        <v>15174</v>
      </c>
    </row>
    <row r="3750" spans="1:8" hidden="1" x14ac:dyDescent="0.25">
      <c r="A3750" t="str">
        <f>Produkty[[#This Row],[Symbol]]</f>
        <v>S-65797</v>
      </c>
      <c r="B3750" s="560">
        <v>5901466145555</v>
      </c>
      <c r="C3750" t="s">
        <v>15175</v>
      </c>
      <c r="D3750" t="s">
        <v>4093</v>
      </c>
      <c r="E3750" t="s">
        <v>15176</v>
      </c>
      <c r="F3750" t="s">
        <v>4095</v>
      </c>
      <c r="G3750">
        <v>130.91999999999999</v>
      </c>
      <c r="H3750" t="s">
        <v>15177</v>
      </c>
    </row>
    <row r="3751" spans="1:8" hidden="1" x14ac:dyDescent="0.25">
      <c r="A3751" t="str">
        <f>Produkty[[#This Row],[Symbol]]</f>
        <v>S-65799</v>
      </c>
      <c r="B3751" s="560">
        <v>5901466145562</v>
      </c>
      <c r="C3751" t="s">
        <v>15178</v>
      </c>
      <c r="D3751" t="s">
        <v>4093</v>
      </c>
      <c r="E3751" t="s">
        <v>15179</v>
      </c>
      <c r="F3751" t="s">
        <v>4095</v>
      </c>
      <c r="G3751">
        <v>150.79</v>
      </c>
      <c r="H3751" t="s">
        <v>15180</v>
      </c>
    </row>
    <row r="3752" spans="1:8" hidden="1" x14ac:dyDescent="0.25">
      <c r="A3752" t="str">
        <f>Produkty[[#This Row],[Symbol]]</f>
        <v>S-65801</v>
      </c>
      <c r="B3752" s="560">
        <v>5901466145579</v>
      </c>
      <c r="C3752" t="s">
        <v>15181</v>
      </c>
      <c r="D3752" t="s">
        <v>4093</v>
      </c>
      <c r="E3752" t="s">
        <v>15182</v>
      </c>
      <c r="F3752" t="s">
        <v>4095</v>
      </c>
      <c r="G3752">
        <v>168.67</v>
      </c>
      <c r="H3752" t="s">
        <v>15183</v>
      </c>
    </row>
    <row r="3753" spans="1:8" hidden="1" x14ac:dyDescent="0.25">
      <c r="A3753" t="str">
        <f>Produkty[[#This Row],[Symbol]]</f>
        <v>S-65803</v>
      </c>
      <c r="B3753" s="560">
        <v>5901466145586</v>
      </c>
      <c r="C3753" t="s">
        <v>15184</v>
      </c>
      <c r="D3753" t="s">
        <v>4093</v>
      </c>
      <c r="E3753" t="s">
        <v>15185</v>
      </c>
      <c r="F3753" t="s">
        <v>4095</v>
      </c>
      <c r="G3753">
        <v>191.06</v>
      </c>
      <c r="H3753" t="s">
        <v>15186</v>
      </c>
    </row>
    <row r="3754" spans="1:8" hidden="1" x14ac:dyDescent="0.25">
      <c r="A3754" t="str">
        <f>Produkty[[#This Row],[Symbol]]</f>
        <v>S-71002</v>
      </c>
      <c r="B3754" s="560">
        <v>5901466145593</v>
      </c>
      <c r="C3754" t="s">
        <v>15187</v>
      </c>
      <c r="D3754" t="s">
        <v>7099</v>
      </c>
      <c r="E3754" t="s">
        <v>15188</v>
      </c>
      <c r="F3754" t="s">
        <v>4095</v>
      </c>
      <c r="G3754">
        <v>51.52</v>
      </c>
      <c r="H3754" t="s">
        <v>15189</v>
      </c>
    </row>
    <row r="3755" spans="1:8" hidden="1" x14ac:dyDescent="0.25">
      <c r="A3755" t="str">
        <f>Produkty[[#This Row],[Symbol]]</f>
        <v>S-71004</v>
      </c>
      <c r="B3755" s="560">
        <v>5901466145609</v>
      </c>
      <c r="C3755" t="s">
        <v>15190</v>
      </c>
      <c r="D3755" t="s">
        <v>7099</v>
      </c>
      <c r="E3755" t="s">
        <v>15191</v>
      </c>
      <c r="F3755" t="s">
        <v>4095</v>
      </c>
      <c r="G3755">
        <v>53.93</v>
      </c>
      <c r="H3755" t="s">
        <v>15192</v>
      </c>
    </row>
    <row r="3756" spans="1:8" hidden="1" x14ac:dyDescent="0.25">
      <c r="A3756" t="str">
        <f>Produkty[[#This Row],[Symbol]]</f>
        <v>S-71006</v>
      </c>
      <c r="B3756" s="560">
        <v>5901466145616</v>
      </c>
      <c r="C3756" t="s">
        <v>15193</v>
      </c>
      <c r="D3756" t="s">
        <v>7099</v>
      </c>
      <c r="E3756" t="s">
        <v>15194</v>
      </c>
      <c r="F3756" t="s">
        <v>4095</v>
      </c>
      <c r="G3756">
        <v>54.22</v>
      </c>
      <c r="H3756" t="s">
        <v>15195</v>
      </c>
    </row>
    <row r="3757" spans="1:8" hidden="1" x14ac:dyDescent="0.25">
      <c r="A3757" t="str">
        <f>Produkty[[#This Row],[Symbol]]</f>
        <v>S-71008</v>
      </c>
      <c r="B3757" s="560">
        <v>5901466145623</v>
      </c>
      <c r="C3757" t="s">
        <v>15196</v>
      </c>
      <c r="D3757" t="s">
        <v>7099</v>
      </c>
      <c r="E3757" t="s">
        <v>15197</v>
      </c>
      <c r="F3757" t="s">
        <v>4095</v>
      </c>
      <c r="G3757">
        <v>55.35</v>
      </c>
      <c r="H3757" t="s">
        <v>15198</v>
      </c>
    </row>
    <row r="3758" spans="1:8" hidden="1" x14ac:dyDescent="0.25">
      <c r="A3758" t="str">
        <f>Produkty[[#This Row],[Symbol]]</f>
        <v>S093280700</v>
      </c>
      <c r="B3758" s="560">
        <v>5901466145647</v>
      </c>
      <c r="C3758" t="s">
        <v>15199</v>
      </c>
      <c r="D3758" t="s">
        <v>7240</v>
      </c>
      <c r="E3758" t="s">
        <v>15200</v>
      </c>
      <c r="F3758" t="s">
        <v>9633</v>
      </c>
      <c r="G3758">
        <v>7.47</v>
      </c>
      <c r="H3758" t="s">
        <v>15201</v>
      </c>
    </row>
    <row r="3759" spans="1:8" hidden="1" x14ac:dyDescent="0.25">
      <c r="A3759" t="str">
        <f>Produkty[[#This Row],[Symbol]]</f>
        <v>S-69253</v>
      </c>
      <c r="B3759" s="560">
        <v>5901466145654</v>
      </c>
      <c r="C3759" t="s">
        <v>15202</v>
      </c>
      <c r="D3759" t="s">
        <v>4093</v>
      </c>
      <c r="E3759" t="s">
        <v>15203</v>
      </c>
      <c r="F3759" t="s">
        <v>4095</v>
      </c>
      <c r="G3759">
        <v>16.59</v>
      </c>
      <c r="H3759" t="s">
        <v>15204</v>
      </c>
    </row>
    <row r="3760" spans="1:8" hidden="1" x14ac:dyDescent="0.25">
      <c r="A3760" t="str">
        <f>Produkty[[#This Row],[Symbol]]</f>
        <v>S-69255</v>
      </c>
      <c r="B3760" s="560">
        <v>5901466145661</v>
      </c>
      <c r="C3760" t="s">
        <v>15205</v>
      </c>
      <c r="D3760" t="s">
        <v>4093</v>
      </c>
      <c r="E3760" t="s">
        <v>15206</v>
      </c>
      <c r="F3760" t="s">
        <v>4095</v>
      </c>
      <c r="G3760">
        <v>18.260000000000002</v>
      </c>
      <c r="H3760" t="s">
        <v>15207</v>
      </c>
    </row>
    <row r="3761" spans="1:8" hidden="1" x14ac:dyDescent="0.25">
      <c r="A3761" t="str">
        <f>Produkty[[#This Row],[Symbol]]</f>
        <v>S-69257</v>
      </c>
      <c r="B3761" s="560">
        <v>5901466145678</v>
      </c>
      <c r="C3761" t="s">
        <v>15208</v>
      </c>
      <c r="D3761" t="s">
        <v>4093</v>
      </c>
      <c r="E3761" t="s">
        <v>15209</v>
      </c>
      <c r="F3761" t="s">
        <v>4095</v>
      </c>
      <c r="G3761">
        <v>18.829999999999998</v>
      </c>
      <c r="H3761" t="s">
        <v>15210</v>
      </c>
    </row>
    <row r="3762" spans="1:8" hidden="1" x14ac:dyDescent="0.25">
      <c r="A3762" t="str">
        <f>Produkty[[#This Row],[Symbol]]</f>
        <v>S-69259</v>
      </c>
      <c r="B3762" s="560">
        <v>5901466145685</v>
      </c>
      <c r="C3762" t="s">
        <v>15211</v>
      </c>
      <c r="D3762" t="s">
        <v>4093</v>
      </c>
      <c r="E3762" t="s">
        <v>15212</v>
      </c>
      <c r="F3762" t="s">
        <v>4095</v>
      </c>
      <c r="G3762">
        <v>19.23</v>
      </c>
      <c r="H3762" t="s">
        <v>15213</v>
      </c>
    </row>
    <row r="3763" spans="1:8" hidden="1" x14ac:dyDescent="0.25">
      <c r="A3763" t="str">
        <f>Produkty[[#This Row],[Symbol]]</f>
        <v>S-69261</v>
      </c>
      <c r="B3763" s="560">
        <v>5901466145692</v>
      </c>
      <c r="C3763" t="s">
        <v>15214</v>
      </c>
      <c r="D3763" t="s">
        <v>4093</v>
      </c>
      <c r="E3763" t="s">
        <v>15215</v>
      </c>
      <c r="F3763" t="s">
        <v>4095</v>
      </c>
      <c r="G3763">
        <v>24.49</v>
      </c>
      <c r="H3763" t="s">
        <v>15216</v>
      </c>
    </row>
    <row r="3764" spans="1:8" hidden="1" x14ac:dyDescent="0.25">
      <c r="A3764" t="str">
        <f>Produkty[[#This Row],[Symbol]]</f>
        <v>KPW20 - 105/105/90</v>
      </c>
      <c r="B3764" s="560">
        <v>5901466145708</v>
      </c>
      <c r="C3764" t="s">
        <v>15217</v>
      </c>
      <c r="D3764" t="s">
        <v>4107</v>
      </c>
      <c r="E3764" t="s">
        <v>15218</v>
      </c>
      <c r="F3764" t="s">
        <v>4095</v>
      </c>
      <c r="G3764">
        <v>4.3899999999999997</v>
      </c>
      <c r="H3764" t="s">
        <v>15219</v>
      </c>
    </row>
    <row r="3765" spans="1:8" hidden="1" x14ac:dyDescent="0.25">
      <c r="A3765" t="str">
        <f>Produkty[[#This Row],[Symbol]]</f>
        <v>KPW21 - 172/105/90</v>
      </c>
      <c r="B3765" s="560">
        <v>5901466145715</v>
      </c>
      <c r="C3765" t="s">
        <v>15220</v>
      </c>
      <c r="D3765" t="s">
        <v>4107</v>
      </c>
      <c r="E3765" t="s">
        <v>15221</v>
      </c>
      <c r="F3765" t="s">
        <v>4095</v>
      </c>
      <c r="G3765">
        <v>6.9</v>
      </c>
      <c r="H3765" t="s">
        <v>15222</v>
      </c>
    </row>
    <row r="3766" spans="1:8" hidden="1" x14ac:dyDescent="0.25">
      <c r="A3766" t="str">
        <f>Produkty[[#This Row],[Symbol]]</f>
        <v>S-67415</v>
      </c>
      <c r="B3766" s="560">
        <v>5901466145722</v>
      </c>
      <c r="C3766" t="s">
        <v>15223</v>
      </c>
      <c r="D3766" t="s">
        <v>4093</v>
      </c>
      <c r="E3766" t="s">
        <v>15224</v>
      </c>
      <c r="F3766" t="s">
        <v>4095</v>
      </c>
      <c r="G3766">
        <v>5.12</v>
      </c>
      <c r="H3766" t="s">
        <v>15225</v>
      </c>
    </row>
    <row r="3767" spans="1:8" hidden="1" x14ac:dyDescent="0.25">
      <c r="A3767" t="str">
        <f>Produkty[[#This Row],[Symbol]]</f>
        <v>KŁ21 - 150/150/65</v>
      </c>
      <c r="B3767" s="560">
        <v>5901466145791</v>
      </c>
      <c r="C3767" t="s">
        <v>15226</v>
      </c>
      <c r="D3767" t="s">
        <v>4107</v>
      </c>
      <c r="E3767" t="s">
        <v>15227</v>
      </c>
      <c r="F3767" t="s">
        <v>4095</v>
      </c>
      <c r="G3767">
        <v>5.59</v>
      </c>
      <c r="H3767" t="s">
        <v>15228</v>
      </c>
    </row>
    <row r="3768" spans="1:8" hidden="1" x14ac:dyDescent="0.25">
      <c r="A3768" t="str">
        <f>Produkty[[#This Row],[Symbol]]</f>
        <v>S-97126</v>
      </c>
      <c r="B3768" s="560">
        <v>5901466147153</v>
      </c>
      <c r="C3768" t="s">
        <v>15229</v>
      </c>
      <c r="D3768" t="s">
        <v>13759</v>
      </c>
      <c r="E3768" t="s">
        <v>15230</v>
      </c>
      <c r="F3768" t="s">
        <v>4095</v>
      </c>
      <c r="G3768">
        <v>88.83</v>
      </c>
      <c r="H3768" t="s">
        <v>15231</v>
      </c>
    </row>
    <row r="3769" spans="1:8" hidden="1" x14ac:dyDescent="0.25">
      <c r="A3769" t="str">
        <f>Produkty[[#This Row],[Symbol]]</f>
        <v>S-97127</v>
      </c>
      <c r="B3769" s="560">
        <v>5901466147719</v>
      </c>
      <c r="C3769" t="s">
        <v>15232</v>
      </c>
      <c r="D3769" t="s">
        <v>13759</v>
      </c>
      <c r="E3769" t="s">
        <v>15233</v>
      </c>
      <c r="F3769" t="s">
        <v>4095</v>
      </c>
      <c r="G3769">
        <v>114.95</v>
      </c>
      <c r="H3769" t="s">
        <v>15234</v>
      </c>
    </row>
    <row r="3770" spans="1:8" hidden="1" x14ac:dyDescent="0.25">
      <c r="A3770" t="str">
        <f>Produkty[[#This Row],[Symbol]]</f>
        <v>S-78944</v>
      </c>
      <c r="B3770" s="560">
        <v>5901466150597</v>
      </c>
      <c r="C3770" t="s">
        <v>15235</v>
      </c>
      <c r="D3770" t="s">
        <v>7240</v>
      </c>
      <c r="E3770" t="s">
        <v>15236</v>
      </c>
      <c r="F3770" t="s">
        <v>4095</v>
      </c>
      <c r="G3770">
        <v>25.4</v>
      </c>
      <c r="H3770" t="s">
        <v>15237</v>
      </c>
    </row>
    <row r="3771" spans="1:8" hidden="1" x14ac:dyDescent="0.25">
      <c r="A3771" t="str">
        <f>Produkty[[#This Row],[Symbol]]</f>
        <v>S-97111</v>
      </c>
      <c r="B3771" s="560">
        <v>5901466150603</v>
      </c>
      <c r="C3771" t="s">
        <v>15238</v>
      </c>
      <c r="D3771" t="s">
        <v>13759</v>
      </c>
      <c r="E3771" t="s">
        <v>15239</v>
      </c>
      <c r="F3771" t="s">
        <v>4095</v>
      </c>
      <c r="G3771">
        <v>403.34</v>
      </c>
      <c r="H3771" t="s">
        <v>15240</v>
      </c>
    </row>
    <row r="3772" spans="1:8" hidden="1" x14ac:dyDescent="0.25">
      <c r="A3772" t="str">
        <f>Produkty[[#This Row],[Symbol]]</f>
        <v>S-97165</v>
      </c>
      <c r="B3772" s="560">
        <v>5901466150627</v>
      </c>
      <c r="C3772" t="s">
        <v>15241</v>
      </c>
      <c r="D3772" t="s">
        <v>13759</v>
      </c>
      <c r="E3772" t="s">
        <v>15242</v>
      </c>
      <c r="F3772" t="s">
        <v>4095</v>
      </c>
      <c r="G3772">
        <v>796.54</v>
      </c>
      <c r="H3772" t="s">
        <v>15243</v>
      </c>
    </row>
    <row r="3773" spans="1:8" hidden="1" x14ac:dyDescent="0.25">
      <c r="A3773" t="str">
        <f>Produkty[[#This Row],[Symbol]]</f>
        <v>S-48024</v>
      </c>
      <c r="B3773" s="560">
        <v>5901466151655</v>
      </c>
      <c r="C3773" t="s">
        <v>15244</v>
      </c>
      <c r="D3773" t="s">
        <v>7240</v>
      </c>
      <c r="E3773" t="s">
        <v>15245</v>
      </c>
      <c r="F3773" t="s">
        <v>9633</v>
      </c>
      <c r="G3773">
        <v>133.12</v>
      </c>
      <c r="H3773" t="s">
        <v>15246</v>
      </c>
    </row>
    <row r="3774" spans="1:8" hidden="1" x14ac:dyDescent="0.25">
      <c r="A3774" t="str">
        <f>Produkty[[#This Row],[Symbol]]</f>
        <v>S-48025</v>
      </c>
      <c r="B3774" s="560">
        <v>5901466151662</v>
      </c>
      <c r="C3774" t="s">
        <v>15247</v>
      </c>
      <c r="D3774" t="s">
        <v>7240</v>
      </c>
      <c r="E3774" t="s">
        <v>15248</v>
      </c>
      <c r="F3774" t="s">
        <v>9633</v>
      </c>
      <c r="G3774">
        <v>133.12</v>
      </c>
      <c r="H3774" t="s">
        <v>15249</v>
      </c>
    </row>
    <row r="3775" spans="1:8" hidden="1" x14ac:dyDescent="0.25">
      <c r="A3775" t="str">
        <f>Produkty[[#This Row],[Symbol]]</f>
        <v>S-48026</v>
      </c>
      <c r="B3775" s="560">
        <v>5901466151679</v>
      </c>
      <c r="C3775" t="s">
        <v>15250</v>
      </c>
      <c r="D3775" t="s">
        <v>7240</v>
      </c>
      <c r="E3775" t="s">
        <v>15251</v>
      </c>
      <c r="F3775" t="s">
        <v>9633</v>
      </c>
      <c r="G3775">
        <v>133.12</v>
      </c>
      <c r="H3775" t="s">
        <v>15252</v>
      </c>
    </row>
    <row r="3776" spans="1:8" hidden="1" x14ac:dyDescent="0.25">
      <c r="A3776" t="str">
        <f>Produkty[[#This Row],[Symbol]]</f>
        <v>S-48027</v>
      </c>
      <c r="B3776" s="560">
        <v>5901466151686</v>
      </c>
      <c r="C3776" t="s">
        <v>15253</v>
      </c>
      <c r="D3776" t="s">
        <v>7240</v>
      </c>
      <c r="E3776" t="s">
        <v>15254</v>
      </c>
      <c r="F3776" t="s">
        <v>9633</v>
      </c>
      <c r="G3776">
        <v>133.12</v>
      </c>
      <c r="H3776" t="s">
        <v>15255</v>
      </c>
    </row>
    <row r="3777" spans="1:8" hidden="1" x14ac:dyDescent="0.25">
      <c r="A3777" t="str">
        <f>Produkty[[#This Row],[Symbol]]</f>
        <v>S-48028</v>
      </c>
      <c r="B3777" s="560">
        <v>5901466151693</v>
      </c>
      <c r="C3777" t="s">
        <v>15256</v>
      </c>
      <c r="D3777" t="s">
        <v>7240</v>
      </c>
      <c r="E3777" t="s">
        <v>15257</v>
      </c>
      <c r="F3777" t="s">
        <v>9633</v>
      </c>
      <c r="G3777">
        <v>133.12</v>
      </c>
      <c r="H3777" t="s">
        <v>15258</v>
      </c>
    </row>
    <row r="3778" spans="1:8" hidden="1" x14ac:dyDescent="0.25">
      <c r="A3778" t="str">
        <f>Produkty[[#This Row],[Symbol]]</f>
        <v>S-48029</v>
      </c>
      <c r="B3778" s="560">
        <v>5901466151709</v>
      </c>
      <c r="C3778" t="s">
        <v>15259</v>
      </c>
      <c r="D3778" t="s">
        <v>7240</v>
      </c>
      <c r="E3778" t="s">
        <v>15260</v>
      </c>
      <c r="F3778" t="s">
        <v>9633</v>
      </c>
      <c r="G3778">
        <v>133.12</v>
      </c>
      <c r="H3778" t="s">
        <v>15261</v>
      </c>
    </row>
    <row r="3779" spans="1:8" hidden="1" x14ac:dyDescent="0.25">
      <c r="A3779" t="str">
        <f>Produkty[[#This Row],[Symbol]]</f>
        <v>S-48030</v>
      </c>
      <c r="B3779" s="560">
        <v>5901466151716</v>
      </c>
      <c r="C3779" t="s">
        <v>15262</v>
      </c>
      <c r="D3779" t="s">
        <v>7240</v>
      </c>
      <c r="E3779" t="s">
        <v>15263</v>
      </c>
      <c r="F3779" t="s">
        <v>9633</v>
      </c>
      <c r="G3779">
        <v>133.12</v>
      </c>
      <c r="H3779" t="s">
        <v>15264</v>
      </c>
    </row>
    <row r="3780" spans="1:8" hidden="1" x14ac:dyDescent="0.25">
      <c r="A3780" t="str">
        <f>Produkty[[#This Row],[Symbol]]</f>
        <v>S-17780</v>
      </c>
      <c r="B3780" s="560">
        <v>5901466151730</v>
      </c>
      <c r="C3780" t="s">
        <v>15265</v>
      </c>
      <c r="D3780" t="s">
        <v>4093</v>
      </c>
      <c r="E3780" t="s">
        <v>15266</v>
      </c>
      <c r="F3780" t="s">
        <v>4095</v>
      </c>
      <c r="G3780">
        <v>29.45</v>
      </c>
      <c r="H3780" t="s">
        <v>15267</v>
      </c>
    </row>
    <row r="3781" spans="1:8" hidden="1" x14ac:dyDescent="0.25">
      <c r="A3781" t="str">
        <f>Produkty[[#This Row],[Symbol]]</f>
        <v>S-17782</v>
      </c>
      <c r="B3781" s="560">
        <v>5901466151747</v>
      </c>
      <c r="C3781" t="s">
        <v>15268</v>
      </c>
      <c r="D3781" t="s">
        <v>4093</v>
      </c>
      <c r="E3781" t="s">
        <v>15269</v>
      </c>
      <c r="F3781" t="s">
        <v>4095</v>
      </c>
      <c r="G3781">
        <v>46.96</v>
      </c>
      <c r="H3781" t="s">
        <v>15270</v>
      </c>
    </row>
    <row r="3782" spans="1:8" hidden="1" x14ac:dyDescent="0.25">
      <c r="A3782" t="str">
        <f>Produkty[[#This Row],[Symbol]]</f>
        <v>S-80484</v>
      </c>
      <c r="B3782" s="560">
        <v>5901466151754</v>
      </c>
      <c r="C3782" t="s">
        <v>15271</v>
      </c>
      <c r="D3782" t="s">
        <v>7450</v>
      </c>
      <c r="E3782" t="s">
        <v>15272</v>
      </c>
      <c r="F3782" t="s">
        <v>4095</v>
      </c>
      <c r="G3782">
        <v>43.3</v>
      </c>
      <c r="H3782" t="s">
        <v>15274</v>
      </c>
    </row>
    <row r="3783" spans="1:8" hidden="1" x14ac:dyDescent="0.25">
      <c r="A3783" t="str">
        <f>Produkty[[#This Row],[Symbol]]</f>
        <v>S-80232</v>
      </c>
      <c r="B3783" s="560">
        <v>5901466151860</v>
      </c>
      <c r="C3783" t="s">
        <v>15275</v>
      </c>
      <c r="D3783" t="s">
        <v>7450</v>
      </c>
      <c r="E3783" t="s">
        <v>15276</v>
      </c>
      <c r="F3783" t="s">
        <v>4095</v>
      </c>
      <c r="G3783">
        <v>69.33</v>
      </c>
      <c r="H3783" t="s">
        <v>15277</v>
      </c>
    </row>
    <row r="3784" spans="1:8" hidden="1" x14ac:dyDescent="0.25">
      <c r="A3784" t="str">
        <f>Produkty[[#This Row],[Symbol]]</f>
        <v>S-80234</v>
      </c>
      <c r="B3784" s="560">
        <v>5901466151877</v>
      </c>
      <c r="C3784" t="s">
        <v>15278</v>
      </c>
      <c r="D3784" t="s">
        <v>7450</v>
      </c>
      <c r="E3784" t="s">
        <v>15279</v>
      </c>
      <c r="F3784" t="s">
        <v>4095</v>
      </c>
      <c r="G3784">
        <v>124.53</v>
      </c>
      <c r="H3784" t="s">
        <v>15281</v>
      </c>
    </row>
    <row r="3785" spans="1:8" hidden="1" x14ac:dyDescent="0.25">
      <c r="A3785" t="str">
        <f>Produkty[[#This Row],[Symbol]]</f>
        <v>S-47412</v>
      </c>
      <c r="B3785" s="560">
        <v>5901466151921</v>
      </c>
      <c r="C3785" t="s">
        <v>3151</v>
      </c>
      <c r="D3785" t="s">
        <v>7240</v>
      </c>
      <c r="E3785" t="s">
        <v>15282</v>
      </c>
      <c r="F3785" t="s">
        <v>9633</v>
      </c>
      <c r="G3785">
        <v>2.29</v>
      </c>
      <c r="H3785" t="s">
        <v>15283</v>
      </c>
    </row>
    <row r="3786" spans="1:8" hidden="1" x14ac:dyDescent="0.25">
      <c r="A3786" t="str">
        <f>Produkty[[#This Row],[Symbol]]</f>
        <v>S-47413</v>
      </c>
      <c r="B3786" s="560">
        <v>5901466151938</v>
      </c>
      <c r="C3786" t="s">
        <v>3152</v>
      </c>
      <c r="D3786" t="s">
        <v>7240</v>
      </c>
      <c r="E3786" t="s">
        <v>15284</v>
      </c>
      <c r="F3786" t="s">
        <v>9633</v>
      </c>
      <c r="G3786">
        <v>2.29</v>
      </c>
      <c r="H3786" t="s">
        <v>15285</v>
      </c>
    </row>
    <row r="3787" spans="1:8" hidden="1" x14ac:dyDescent="0.25">
      <c r="A3787" t="str">
        <f>Produkty[[#This Row],[Symbol]]</f>
        <v>S-47414</v>
      </c>
      <c r="B3787" s="560">
        <v>5901466151945</v>
      </c>
      <c r="C3787" t="s">
        <v>3153</v>
      </c>
      <c r="D3787" t="s">
        <v>7240</v>
      </c>
      <c r="E3787" t="s">
        <v>15286</v>
      </c>
      <c r="F3787" t="s">
        <v>9633</v>
      </c>
      <c r="G3787">
        <v>2.29</v>
      </c>
      <c r="H3787" t="s">
        <v>15287</v>
      </c>
    </row>
    <row r="3788" spans="1:8" hidden="1" x14ac:dyDescent="0.25">
      <c r="A3788" t="str">
        <f>Produkty[[#This Row],[Symbol]]</f>
        <v>S-47415</v>
      </c>
      <c r="B3788" s="560">
        <v>5901466151952</v>
      </c>
      <c r="C3788" t="s">
        <v>3154</v>
      </c>
      <c r="D3788" t="s">
        <v>7240</v>
      </c>
      <c r="E3788" t="s">
        <v>15288</v>
      </c>
      <c r="F3788" t="s">
        <v>9633</v>
      </c>
      <c r="G3788">
        <v>2.29</v>
      </c>
      <c r="H3788" t="s">
        <v>15289</v>
      </c>
    </row>
    <row r="3789" spans="1:8" hidden="1" x14ac:dyDescent="0.25">
      <c r="A3789" t="str">
        <f>Produkty[[#This Row],[Symbol]]</f>
        <v>S-47417</v>
      </c>
      <c r="B3789" s="560">
        <v>5901466151969</v>
      </c>
      <c r="C3789" t="s">
        <v>3165</v>
      </c>
      <c r="D3789" t="s">
        <v>7240</v>
      </c>
      <c r="E3789" t="s">
        <v>15290</v>
      </c>
      <c r="F3789" t="s">
        <v>9633</v>
      </c>
      <c r="G3789">
        <v>2.3199999999999998</v>
      </c>
      <c r="H3789" t="s">
        <v>15291</v>
      </c>
    </row>
    <row r="3790" spans="1:8" hidden="1" x14ac:dyDescent="0.25">
      <c r="A3790" t="str">
        <f>Produkty[[#This Row],[Symbol]]</f>
        <v>S-47418</v>
      </c>
      <c r="B3790" s="560">
        <v>5901466151976</v>
      </c>
      <c r="C3790" t="s">
        <v>3166</v>
      </c>
      <c r="D3790" t="s">
        <v>7240</v>
      </c>
      <c r="E3790" t="s">
        <v>15292</v>
      </c>
      <c r="F3790" t="s">
        <v>9633</v>
      </c>
      <c r="G3790">
        <v>2.3199999999999998</v>
      </c>
      <c r="H3790" t="s">
        <v>15293</v>
      </c>
    </row>
    <row r="3791" spans="1:8" hidden="1" x14ac:dyDescent="0.25">
      <c r="A3791" t="str">
        <f>Produkty[[#This Row],[Symbol]]</f>
        <v>S093247283</v>
      </c>
      <c r="B3791" s="560">
        <v>5901466151983</v>
      </c>
      <c r="C3791" t="s">
        <v>3236</v>
      </c>
      <c r="D3791" t="s">
        <v>7240</v>
      </c>
      <c r="E3791" t="s">
        <v>15294</v>
      </c>
      <c r="F3791" t="s">
        <v>9633</v>
      </c>
      <c r="G3791">
        <v>2.19</v>
      </c>
      <c r="H3791" t="s">
        <v>15295</v>
      </c>
    </row>
    <row r="3792" spans="1:8" hidden="1" x14ac:dyDescent="0.25">
      <c r="A3792" t="str">
        <f>Produkty[[#This Row],[Symbol]]</f>
        <v>S-47970</v>
      </c>
      <c r="B3792" s="560">
        <v>5901466151990</v>
      </c>
      <c r="C3792" t="s">
        <v>15296</v>
      </c>
      <c r="D3792" t="s">
        <v>7240</v>
      </c>
      <c r="E3792" t="s">
        <v>15297</v>
      </c>
      <c r="F3792" t="s">
        <v>9633</v>
      </c>
      <c r="G3792">
        <v>104.2</v>
      </c>
      <c r="H3792" t="s">
        <v>15298</v>
      </c>
    </row>
    <row r="3793" spans="1:8" hidden="1" x14ac:dyDescent="0.25">
      <c r="A3793" t="str">
        <f>Produkty[[#This Row],[Symbol]]</f>
        <v>S-47972</v>
      </c>
      <c r="B3793" s="560">
        <v>5901466152003</v>
      </c>
      <c r="C3793" t="s">
        <v>15299</v>
      </c>
      <c r="D3793" t="s">
        <v>7240</v>
      </c>
      <c r="E3793" t="s">
        <v>15300</v>
      </c>
      <c r="F3793" t="s">
        <v>9633</v>
      </c>
      <c r="G3793">
        <v>104.2</v>
      </c>
      <c r="H3793" t="s">
        <v>15301</v>
      </c>
    </row>
    <row r="3794" spans="1:8" hidden="1" x14ac:dyDescent="0.25">
      <c r="A3794" t="str">
        <f>Produkty[[#This Row],[Symbol]]</f>
        <v>S-72049</v>
      </c>
      <c r="B3794" s="560">
        <v>5901466152027</v>
      </c>
      <c r="C3794" t="s">
        <v>15302</v>
      </c>
      <c r="D3794" t="s">
        <v>7099</v>
      </c>
      <c r="E3794" t="s">
        <v>15303</v>
      </c>
      <c r="F3794" t="s">
        <v>4110</v>
      </c>
      <c r="G3794">
        <v>6.18</v>
      </c>
      <c r="H3794" t="s">
        <v>15304</v>
      </c>
    </row>
    <row r="3795" spans="1:8" hidden="1" x14ac:dyDescent="0.25">
      <c r="A3795" t="str">
        <f>Produkty[[#This Row],[Symbol]]</f>
        <v>S-72050</v>
      </c>
      <c r="B3795" s="560">
        <v>5901466152034</v>
      </c>
      <c r="C3795" t="s">
        <v>15305</v>
      </c>
      <c r="D3795" t="s">
        <v>7099</v>
      </c>
      <c r="E3795" t="s">
        <v>15306</v>
      </c>
      <c r="F3795" t="s">
        <v>4110</v>
      </c>
      <c r="G3795">
        <v>8.31</v>
      </c>
      <c r="H3795" t="s">
        <v>15307</v>
      </c>
    </row>
    <row r="3796" spans="1:8" hidden="1" x14ac:dyDescent="0.25">
      <c r="A3796" t="str">
        <f>Produkty[[#This Row],[Symbol]]</f>
        <v>S-72051</v>
      </c>
      <c r="B3796" s="560">
        <v>5901466152041</v>
      </c>
      <c r="C3796" t="s">
        <v>15308</v>
      </c>
      <c r="D3796" t="s">
        <v>7099</v>
      </c>
      <c r="E3796" t="s">
        <v>15309</v>
      </c>
      <c r="F3796" t="s">
        <v>4110</v>
      </c>
      <c r="G3796">
        <v>8.31</v>
      </c>
      <c r="H3796" t="s">
        <v>15310</v>
      </c>
    </row>
    <row r="3797" spans="1:8" hidden="1" x14ac:dyDescent="0.25">
      <c r="A3797" t="str">
        <f>Produkty[[#This Row],[Symbol]]</f>
        <v>S-72052</v>
      </c>
      <c r="B3797" s="560">
        <v>5901466152058</v>
      </c>
      <c r="C3797" t="s">
        <v>15311</v>
      </c>
      <c r="D3797" t="s">
        <v>7099</v>
      </c>
      <c r="E3797" t="s">
        <v>15312</v>
      </c>
      <c r="F3797" t="s">
        <v>4110</v>
      </c>
      <c r="G3797">
        <v>8.31</v>
      </c>
      <c r="H3797" t="s">
        <v>15313</v>
      </c>
    </row>
    <row r="3798" spans="1:8" hidden="1" x14ac:dyDescent="0.25">
      <c r="A3798" t="str">
        <f>Produkty[[#This Row],[Symbol]]</f>
        <v>S-72053</v>
      </c>
      <c r="B3798" s="560">
        <v>5901466152065</v>
      </c>
      <c r="C3798" t="s">
        <v>15314</v>
      </c>
      <c r="D3798" t="s">
        <v>7099</v>
      </c>
      <c r="E3798" t="s">
        <v>15315</v>
      </c>
      <c r="F3798" t="s">
        <v>4110</v>
      </c>
      <c r="G3798">
        <v>8.31</v>
      </c>
      <c r="H3798" t="s">
        <v>15316</v>
      </c>
    </row>
    <row r="3799" spans="1:8" hidden="1" x14ac:dyDescent="0.25">
      <c r="A3799" t="str">
        <f>Produkty[[#This Row],[Symbol]]</f>
        <v>S-72054</v>
      </c>
      <c r="B3799" s="560">
        <v>5901466152072</v>
      </c>
      <c r="C3799" t="s">
        <v>15317</v>
      </c>
      <c r="D3799" t="s">
        <v>7099</v>
      </c>
      <c r="E3799" t="s">
        <v>15318</v>
      </c>
      <c r="F3799" t="s">
        <v>4110</v>
      </c>
      <c r="G3799">
        <v>7.92</v>
      </c>
      <c r="H3799" t="s">
        <v>15319</v>
      </c>
    </row>
    <row r="3800" spans="1:8" hidden="1" x14ac:dyDescent="0.25">
      <c r="A3800" t="str">
        <f>Produkty[[#This Row],[Symbol]]</f>
        <v>S-72055</v>
      </c>
      <c r="B3800" s="560">
        <v>5901466152089</v>
      </c>
      <c r="C3800" t="s">
        <v>15320</v>
      </c>
      <c r="D3800" t="s">
        <v>7099</v>
      </c>
      <c r="E3800" t="s">
        <v>15321</v>
      </c>
      <c r="F3800" t="s">
        <v>4110</v>
      </c>
      <c r="G3800">
        <v>7.92</v>
      </c>
      <c r="H3800" t="s">
        <v>15322</v>
      </c>
    </row>
    <row r="3801" spans="1:8" hidden="1" x14ac:dyDescent="0.25">
      <c r="A3801" t="str">
        <f>Produkty[[#This Row],[Symbol]]</f>
        <v>S-72056</v>
      </c>
      <c r="B3801" s="560">
        <v>5901466152096</v>
      </c>
      <c r="C3801" t="s">
        <v>15323</v>
      </c>
      <c r="D3801" t="s">
        <v>7099</v>
      </c>
      <c r="E3801" t="s">
        <v>15324</v>
      </c>
      <c r="F3801" t="s">
        <v>4110</v>
      </c>
      <c r="G3801">
        <v>7.92</v>
      </c>
      <c r="H3801" t="s">
        <v>15325</v>
      </c>
    </row>
    <row r="3802" spans="1:8" hidden="1" x14ac:dyDescent="0.25">
      <c r="A3802" t="str">
        <f>Produkty[[#This Row],[Symbol]]</f>
        <v>S-72057</v>
      </c>
      <c r="B3802" s="560">
        <v>5901466152102</v>
      </c>
      <c r="C3802" t="s">
        <v>15326</v>
      </c>
      <c r="D3802" t="s">
        <v>7099</v>
      </c>
      <c r="E3802" t="s">
        <v>15327</v>
      </c>
      <c r="F3802" t="s">
        <v>4110</v>
      </c>
      <c r="G3802">
        <v>7.92</v>
      </c>
      <c r="H3802" t="s">
        <v>15328</v>
      </c>
    </row>
    <row r="3803" spans="1:8" hidden="1" x14ac:dyDescent="0.25">
      <c r="A3803" t="str">
        <f>Produkty[[#This Row],[Symbol]]</f>
        <v>S-72058</v>
      </c>
      <c r="B3803" s="560">
        <v>5901466152119</v>
      </c>
      <c r="C3803" t="s">
        <v>15329</v>
      </c>
      <c r="D3803" t="s">
        <v>7099</v>
      </c>
      <c r="E3803" t="s">
        <v>15330</v>
      </c>
      <c r="F3803" t="s">
        <v>4110</v>
      </c>
      <c r="G3803">
        <v>7.92</v>
      </c>
      <c r="H3803" t="s">
        <v>15331</v>
      </c>
    </row>
    <row r="3804" spans="1:8" hidden="1" x14ac:dyDescent="0.25">
      <c r="A3804" t="str">
        <f>Produkty[[#This Row],[Symbol]]</f>
        <v>S-72059</v>
      </c>
      <c r="B3804" s="560">
        <v>5901466152126</v>
      </c>
      <c r="C3804" t="s">
        <v>15332</v>
      </c>
      <c r="D3804" t="s">
        <v>7099</v>
      </c>
      <c r="E3804" t="s">
        <v>15333</v>
      </c>
      <c r="F3804" t="s">
        <v>4110</v>
      </c>
      <c r="G3804">
        <v>5.54</v>
      </c>
      <c r="H3804" t="s">
        <v>15334</v>
      </c>
    </row>
    <row r="3805" spans="1:8" hidden="1" x14ac:dyDescent="0.25">
      <c r="A3805" t="str">
        <f>Produkty[[#This Row],[Symbol]]</f>
        <v>S-72060</v>
      </c>
      <c r="B3805" s="560">
        <v>5901466152133</v>
      </c>
      <c r="C3805" t="s">
        <v>15335</v>
      </c>
      <c r="D3805" t="s">
        <v>7099</v>
      </c>
      <c r="E3805" t="s">
        <v>15336</v>
      </c>
      <c r="F3805" t="s">
        <v>4110</v>
      </c>
      <c r="G3805">
        <v>6.38</v>
      </c>
      <c r="H3805" t="s">
        <v>15337</v>
      </c>
    </row>
    <row r="3806" spans="1:8" hidden="1" x14ac:dyDescent="0.25">
      <c r="A3806" t="str">
        <f>Produkty[[#This Row],[Symbol]]</f>
        <v>S-72061</v>
      </c>
      <c r="B3806" s="560">
        <v>5901466152140</v>
      </c>
      <c r="C3806" t="s">
        <v>15338</v>
      </c>
      <c r="D3806" t="s">
        <v>7099</v>
      </c>
      <c r="E3806" t="s">
        <v>15339</v>
      </c>
      <c r="F3806" t="s">
        <v>4110</v>
      </c>
      <c r="G3806">
        <v>6.38</v>
      </c>
      <c r="H3806" t="s">
        <v>15340</v>
      </c>
    </row>
    <row r="3807" spans="1:8" hidden="1" x14ac:dyDescent="0.25">
      <c r="A3807" t="str">
        <f>Produkty[[#This Row],[Symbol]]</f>
        <v>S-72062</v>
      </c>
      <c r="B3807" s="560">
        <v>5901466152157</v>
      </c>
      <c r="C3807" t="s">
        <v>15341</v>
      </c>
      <c r="D3807" t="s">
        <v>7099</v>
      </c>
      <c r="E3807" t="s">
        <v>15342</v>
      </c>
      <c r="F3807" t="s">
        <v>4110</v>
      </c>
      <c r="G3807">
        <v>6.38</v>
      </c>
      <c r="H3807" t="s">
        <v>15343</v>
      </c>
    </row>
    <row r="3808" spans="1:8" hidden="1" x14ac:dyDescent="0.25">
      <c r="A3808" t="str">
        <f>Produkty[[#This Row],[Symbol]]</f>
        <v>S-72063</v>
      </c>
      <c r="B3808" s="560">
        <v>5901466152164</v>
      </c>
      <c r="C3808" t="s">
        <v>15344</v>
      </c>
      <c r="D3808" t="s">
        <v>7099</v>
      </c>
      <c r="E3808" t="s">
        <v>15345</v>
      </c>
      <c r="F3808" t="s">
        <v>4110</v>
      </c>
      <c r="G3808">
        <v>6.38</v>
      </c>
      <c r="H3808" t="s">
        <v>15346</v>
      </c>
    </row>
    <row r="3809" spans="1:8" hidden="1" x14ac:dyDescent="0.25">
      <c r="A3809" t="str">
        <f>Produkty[[#This Row],[Symbol]]</f>
        <v>S-72064</v>
      </c>
      <c r="B3809" s="560">
        <v>5901466152171</v>
      </c>
      <c r="C3809" t="s">
        <v>15347</v>
      </c>
      <c r="D3809" t="s">
        <v>7099</v>
      </c>
      <c r="E3809" t="s">
        <v>15348</v>
      </c>
      <c r="F3809" t="s">
        <v>4110</v>
      </c>
      <c r="G3809">
        <v>5.54</v>
      </c>
      <c r="H3809" t="s">
        <v>15349</v>
      </c>
    </row>
    <row r="3810" spans="1:8" hidden="1" x14ac:dyDescent="0.25">
      <c r="A3810" t="str">
        <f>Produkty[[#This Row],[Symbol]]</f>
        <v>S-72065</v>
      </c>
      <c r="B3810" s="560">
        <v>5901466152188</v>
      </c>
      <c r="C3810" t="s">
        <v>15350</v>
      </c>
      <c r="D3810" t="s">
        <v>7099</v>
      </c>
      <c r="E3810" t="s">
        <v>15351</v>
      </c>
      <c r="F3810" t="s">
        <v>4110</v>
      </c>
      <c r="G3810">
        <v>6.38</v>
      </c>
      <c r="H3810" t="s">
        <v>15352</v>
      </c>
    </row>
    <row r="3811" spans="1:8" hidden="1" x14ac:dyDescent="0.25">
      <c r="A3811" t="str">
        <f>Produkty[[#This Row],[Symbol]]</f>
        <v>S-72066</v>
      </c>
      <c r="B3811" s="560">
        <v>5901466152195</v>
      </c>
      <c r="C3811" t="s">
        <v>15353</v>
      </c>
      <c r="D3811" t="s">
        <v>7099</v>
      </c>
      <c r="E3811" t="s">
        <v>15354</v>
      </c>
      <c r="F3811" t="s">
        <v>4110</v>
      </c>
      <c r="G3811">
        <v>6.38</v>
      </c>
      <c r="H3811" t="s">
        <v>15355</v>
      </c>
    </row>
    <row r="3812" spans="1:8" hidden="1" x14ac:dyDescent="0.25">
      <c r="A3812" t="str">
        <f>Produkty[[#This Row],[Symbol]]</f>
        <v>S-72067</v>
      </c>
      <c r="B3812" s="560">
        <v>5901466152201</v>
      </c>
      <c r="C3812" t="s">
        <v>15356</v>
      </c>
      <c r="D3812" t="s">
        <v>7099</v>
      </c>
      <c r="E3812" t="s">
        <v>15357</v>
      </c>
      <c r="F3812" t="s">
        <v>4110</v>
      </c>
      <c r="G3812">
        <v>6.38</v>
      </c>
      <c r="H3812" t="s">
        <v>15358</v>
      </c>
    </row>
    <row r="3813" spans="1:8" hidden="1" x14ac:dyDescent="0.25">
      <c r="A3813" t="str">
        <f>Produkty[[#This Row],[Symbol]]</f>
        <v>S-72068</v>
      </c>
      <c r="B3813" s="560">
        <v>5901466152218</v>
      </c>
      <c r="C3813" t="s">
        <v>15359</v>
      </c>
      <c r="D3813" t="s">
        <v>7099</v>
      </c>
      <c r="E3813" t="s">
        <v>15360</v>
      </c>
      <c r="F3813" t="s">
        <v>4110</v>
      </c>
      <c r="G3813">
        <v>6.38</v>
      </c>
      <c r="H3813" t="s">
        <v>15361</v>
      </c>
    </row>
    <row r="3814" spans="1:8" hidden="1" x14ac:dyDescent="0.25">
      <c r="A3814" t="str">
        <f>Produkty[[#This Row],[Symbol]]</f>
        <v>S-72069</v>
      </c>
      <c r="B3814" s="560">
        <v>5901466152225</v>
      </c>
      <c r="C3814" t="s">
        <v>15362</v>
      </c>
      <c r="D3814" t="s">
        <v>7099</v>
      </c>
      <c r="E3814" t="s">
        <v>15363</v>
      </c>
      <c r="F3814" t="s">
        <v>4110</v>
      </c>
      <c r="G3814">
        <v>4.3099999999999996</v>
      </c>
      <c r="H3814" t="s">
        <v>15364</v>
      </c>
    </row>
    <row r="3815" spans="1:8" hidden="1" x14ac:dyDescent="0.25">
      <c r="A3815" t="str">
        <f>Produkty[[#This Row],[Symbol]]</f>
        <v>S-72070</v>
      </c>
      <c r="B3815" s="560">
        <v>5901466152232</v>
      </c>
      <c r="C3815" t="s">
        <v>15365</v>
      </c>
      <c r="D3815" t="s">
        <v>7099</v>
      </c>
      <c r="E3815" t="s">
        <v>15366</v>
      </c>
      <c r="F3815" t="s">
        <v>4110</v>
      </c>
      <c r="G3815">
        <v>4.96</v>
      </c>
      <c r="H3815" t="s">
        <v>15367</v>
      </c>
    </row>
    <row r="3816" spans="1:8" hidden="1" x14ac:dyDescent="0.25">
      <c r="A3816" t="str">
        <f>Produkty[[#This Row],[Symbol]]</f>
        <v>S-72071</v>
      </c>
      <c r="B3816" s="560">
        <v>5901466152249</v>
      </c>
      <c r="C3816" t="s">
        <v>15368</v>
      </c>
      <c r="D3816" t="s">
        <v>7099</v>
      </c>
      <c r="E3816" t="s">
        <v>15369</v>
      </c>
      <c r="F3816" t="s">
        <v>4110</v>
      </c>
      <c r="G3816">
        <v>5.01</v>
      </c>
      <c r="H3816" t="s">
        <v>15370</v>
      </c>
    </row>
    <row r="3817" spans="1:8" hidden="1" x14ac:dyDescent="0.25">
      <c r="A3817" t="str">
        <f>Produkty[[#This Row],[Symbol]]</f>
        <v>S-72072</v>
      </c>
      <c r="B3817" s="560">
        <v>5901466152256</v>
      </c>
      <c r="C3817" t="s">
        <v>15371</v>
      </c>
      <c r="D3817" t="s">
        <v>7099</v>
      </c>
      <c r="E3817" t="s">
        <v>15372</v>
      </c>
      <c r="F3817" t="s">
        <v>4110</v>
      </c>
      <c r="G3817">
        <v>5.01</v>
      </c>
      <c r="H3817" t="s">
        <v>15373</v>
      </c>
    </row>
    <row r="3818" spans="1:8" hidden="1" x14ac:dyDescent="0.25">
      <c r="A3818" t="str">
        <f>Produkty[[#This Row],[Symbol]]</f>
        <v>S-72073</v>
      </c>
      <c r="B3818" s="560">
        <v>5901466152263</v>
      </c>
      <c r="C3818" t="s">
        <v>15374</v>
      </c>
      <c r="D3818" t="s">
        <v>7099</v>
      </c>
      <c r="E3818" t="s">
        <v>15375</v>
      </c>
      <c r="F3818" t="s">
        <v>4110</v>
      </c>
      <c r="G3818">
        <v>5.01</v>
      </c>
      <c r="H3818" t="s">
        <v>15376</v>
      </c>
    </row>
    <row r="3819" spans="1:8" hidden="1" x14ac:dyDescent="0.25">
      <c r="A3819" t="str">
        <f>Produkty[[#This Row],[Symbol]]</f>
        <v>S-72074</v>
      </c>
      <c r="B3819" s="560">
        <v>5901466152270</v>
      </c>
      <c r="C3819" t="s">
        <v>15377</v>
      </c>
      <c r="D3819" t="s">
        <v>7099</v>
      </c>
      <c r="E3819" t="s">
        <v>15378</v>
      </c>
      <c r="F3819" t="s">
        <v>4110</v>
      </c>
      <c r="G3819">
        <v>5.01</v>
      </c>
      <c r="H3819" t="s">
        <v>15379</v>
      </c>
    </row>
    <row r="3820" spans="1:8" hidden="1" x14ac:dyDescent="0.25">
      <c r="A3820" t="str">
        <f>Produkty[[#This Row],[Symbol]]</f>
        <v>S-72075</v>
      </c>
      <c r="B3820" s="560">
        <v>5901466152287</v>
      </c>
      <c r="C3820" t="s">
        <v>15380</v>
      </c>
      <c r="D3820" t="s">
        <v>7099</v>
      </c>
      <c r="E3820" t="s">
        <v>15381</v>
      </c>
      <c r="F3820" t="s">
        <v>4110</v>
      </c>
      <c r="G3820">
        <v>5.97</v>
      </c>
      <c r="H3820" t="s">
        <v>15382</v>
      </c>
    </row>
    <row r="3821" spans="1:8" hidden="1" x14ac:dyDescent="0.25">
      <c r="A3821" t="str">
        <f>Produkty[[#This Row],[Symbol]]</f>
        <v>S-72076</v>
      </c>
      <c r="B3821" s="560">
        <v>5901466152294</v>
      </c>
      <c r="C3821" t="s">
        <v>15383</v>
      </c>
      <c r="D3821" t="s">
        <v>7099</v>
      </c>
      <c r="E3821" t="s">
        <v>15384</v>
      </c>
      <c r="F3821" t="s">
        <v>4110</v>
      </c>
      <c r="G3821">
        <v>6.05</v>
      </c>
      <c r="H3821" t="s">
        <v>15385</v>
      </c>
    </row>
    <row r="3822" spans="1:8" hidden="1" x14ac:dyDescent="0.25">
      <c r="A3822" t="str">
        <f>Produkty[[#This Row],[Symbol]]</f>
        <v>S-72077</v>
      </c>
      <c r="B3822" s="560">
        <v>5901466152300</v>
      </c>
      <c r="C3822" t="s">
        <v>15386</v>
      </c>
      <c r="D3822" t="s">
        <v>7099</v>
      </c>
      <c r="E3822" t="s">
        <v>15387</v>
      </c>
      <c r="F3822" t="s">
        <v>4110</v>
      </c>
      <c r="G3822">
        <v>5.97</v>
      </c>
      <c r="H3822" t="s">
        <v>15388</v>
      </c>
    </row>
    <row r="3823" spans="1:8" hidden="1" x14ac:dyDescent="0.25">
      <c r="A3823" t="str">
        <f>Produkty[[#This Row],[Symbol]]</f>
        <v>S-72078</v>
      </c>
      <c r="B3823" s="560">
        <v>5901466152317</v>
      </c>
      <c r="C3823" t="s">
        <v>15389</v>
      </c>
      <c r="D3823" t="s">
        <v>7099</v>
      </c>
      <c r="E3823" t="s">
        <v>15390</v>
      </c>
      <c r="F3823" t="s">
        <v>4110</v>
      </c>
      <c r="G3823">
        <v>6.05</v>
      </c>
      <c r="H3823" t="s">
        <v>15391</v>
      </c>
    </row>
    <row r="3824" spans="1:8" hidden="1" x14ac:dyDescent="0.25">
      <c r="A3824" t="str">
        <f>Produkty[[#This Row],[Symbol]]</f>
        <v>S-72079</v>
      </c>
      <c r="B3824" s="560">
        <v>5901466152324</v>
      </c>
      <c r="C3824" t="s">
        <v>15392</v>
      </c>
      <c r="D3824" t="s">
        <v>7099</v>
      </c>
      <c r="E3824" t="s">
        <v>15393</v>
      </c>
      <c r="F3824" t="s">
        <v>4110</v>
      </c>
      <c r="G3824">
        <v>3.37</v>
      </c>
      <c r="H3824" t="s">
        <v>15394</v>
      </c>
    </row>
    <row r="3825" spans="1:8" hidden="1" x14ac:dyDescent="0.25">
      <c r="A3825" t="str">
        <f>Produkty[[#This Row],[Symbol]]</f>
        <v>S-72080</v>
      </c>
      <c r="B3825" s="560">
        <v>5901466152331</v>
      </c>
      <c r="C3825" t="s">
        <v>15395</v>
      </c>
      <c r="D3825" t="s">
        <v>7099</v>
      </c>
      <c r="E3825" t="s">
        <v>15396</v>
      </c>
      <c r="F3825" t="s">
        <v>4110</v>
      </c>
      <c r="G3825">
        <v>3.98</v>
      </c>
      <c r="H3825" t="s">
        <v>15397</v>
      </c>
    </row>
    <row r="3826" spans="1:8" hidden="1" x14ac:dyDescent="0.25">
      <c r="A3826" t="str">
        <f>Produkty[[#This Row],[Symbol]]</f>
        <v>S-72081</v>
      </c>
      <c r="B3826" s="560">
        <v>5901466152348</v>
      </c>
      <c r="C3826" t="s">
        <v>15398</v>
      </c>
      <c r="D3826" t="s">
        <v>7099</v>
      </c>
      <c r="E3826" t="s">
        <v>15399</v>
      </c>
      <c r="F3826" t="s">
        <v>4110</v>
      </c>
      <c r="G3826">
        <v>3.94</v>
      </c>
      <c r="H3826" t="s">
        <v>15400</v>
      </c>
    </row>
    <row r="3827" spans="1:8" hidden="1" x14ac:dyDescent="0.25">
      <c r="A3827" t="str">
        <f>Produkty[[#This Row],[Symbol]]</f>
        <v>S-72082</v>
      </c>
      <c r="B3827" s="560">
        <v>5901466152355</v>
      </c>
      <c r="C3827" t="s">
        <v>15401</v>
      </c>
      <c r="D3827" t="s">
        <v>7099</v>
      </c>
      <c r="E3827" t="s">
        <v>15402</v>
      </c>
      <c r="F3827" t="s">
        <v>4110</v>
      </c>
      <c r="G3827">
        <v>3.94</v>
      </c>
      <c r="H3827" t="s">
        <v>15403</v>
      </c>
    </row>
    <row r="3828" spans="1:8" hidden="1" x14ac:dyDescent="0.25">
      <c r="A3828" t="str">
        <f>Produkty[[#This Row],[Symbol]]</f>
        <v>S-72083</v>
      </c>
      <c r="B3828" s="560">
        <v>5901466152362</v>
      </c>
      <c r="C3828" t="s">
        <v>15404</v>
      </c>
      <c r="D3828" t="s">
        <v>7099</v>
      </c>
      <c r="E3828" t="s">
        <v>15405</v>
      </c>
      <c r="F3828" t="s">
        <v>4110</v>
      </c>
      <c r="G3828">
        <v>3.94</v>
      </c>
      <c r="H3828" t="s">
        <v>15406</v>
      </c>
    </row>
    <row r="3829" spans="1:8" hidden="1" x14ac:dyDescent="0.25">
      <c r="A3829" t="str">
        <f>Produkty[[#This Row],[Symbol]]</f>
        <v>S-72084</v>
      </c>
      <c r="B3829" s="560">
        <v>5901466152379</v>
      </c>
      <c r="C3829" t="s">
        <v>15407</v>
      </c>
      <c r="D3829" t="s">
        <v>7099</v>
      </c>
      <c r="E3829" t="s">
        <v>15408</v>
      </c>
      <c r="F3829" t="s">
        <v>4110</v>
      </c>
      <c r="G3829">
        <v>3.91</v>
      </c>
      <c r="H3829" t="s">
        <v>15409</v>
      </c>
    </row>
    <row r="3830" spans="1:8" hidden="1" x14ac:dyDescent="0.25">
      <c r="A3830" t="str">
        <f>Produkty[[#This Row],[Symbol]]</f>
        <v>S-72085</v>
      </c>
      <c r="B3830" s="560">
        <v>5901466152386</v>
      </c>
      <c r="C3830" t="s">
        <v>15410</v>
      </c>
      <c r="D3830" t="s">
        <v>7099</v>
      </c>
      <c r="E3830" t="s">
        <v>15411</v>
      </c>
      <c r="F3830" t="s">
        <v>4110</v>
      </c>
      <c r="G3830">
        <v>4.66</v>
      </c>
      <c r="H3830" t="s">
        <v>15412</v>
      </c>
    </row>
    <row r="3831" spans="1:8" hidden="1" x14ac:dyDescent="0.25">
      <c r="A3831" t="str">
        <f>Produkty[[#This Row],[Symbol]]</f>
        <v>S-72086</v>
      </c>
      <c r="B3831" s="560">
        <v>5901466152393</v>
      </c>
      <c r="C3831" t="s">
        <v>15413</v>
      </c>
      <c r="D3831" t="s">
        <v>7099</v>
      </c>
      <c r="E3831" t="s">
        <v>15414</v>
      </c>
      <c r="F3831" t="s">
        <v>4110</v>
      </c>
      <c r="G3831">
        <v>4.66</v>
      </c>
      <c r="H3831" t="s">
        <v>15415</v>
      </c>
    </row>
    <row r="3832" spans="1:8" hidden="1" x14ac:dyDescent="0.25">
      <c r="A3832" t="str">
        <f>Produkty[[#This Row],[Symbol]]</f>
        <v>S-72087</v>
      </c>
      <c r="B3832" s="560">
        <v>5901466152409</v>
      </c>
      <c r="C3832" t="s">
        <v>15416</v>
      </c>
      <c r="D3832" t="s">
        <v>7099</v>
      </c>
      <c r="E3832" t="s">
        <v>15417</v>
      </c>
      <c r="F3832" t="s">
        <v>4110</v>
      </c>
      <c r="G3832">
        <v>4.66</v>
      </c>
      <c r="H3832" t="s">
        <v>15418</v>
      </c>
    </row>
    <row r="3833" spans="1:8" hidden="1" x14ac:dyDescent="0.25">
      <c r="A3833" t="str">
        <f>Produkty[[#This Row],[Symbol]]</f>
        <v>S-72088</v>
      </c>
      <c r="B3833" s="560">
        <v>5901466152416</v>
      </c>
      <c r="C3833" t="s">
        <v>15419</v>
      </c>
      <c r="D3833" t="s">
        <v>7099</v>
      </c>
      <c r="E3833" t="s">
        <v>15420</v>
      </c>
      <c r="F3833" t="s">
        <v>4110</v>
      </c>
      <c r="G3833">
        <v>4.66</v>
      </c>
      <c r="H3833" t="s">
        <v>15421</v>
      </c>
    </row>
    <row r="3834" spans="1:8" hidden="1" x14ac:dyDescent="0.25">
      <c r="A3834" t="str">
        <f>Produkty[[#This Row],[Symbol]]</f>
        <v>S-72089</v>
      </c>
      <c r="B3834" s="560">
        <v>5901466152423</v>
      </c>
      <c r="C3834" t="s">
        <v>15422</v>
      </c>
      <c r="D3834" t="s">
        <v>7099</v>
      </c>
      <c r="E3834" t="s">
        <v>15423</v>
      </c>
      <c r="F3834" t="s">
        <v>4110</v>
      </c>
      <c r="G3834">
        <v>4.66</v>
      </c>
      <c r="H3834" t="s">
        <v>15424</v>
      </c>
    </row>
    <row r="3835" spans="1:8" hidden="1" x14ac:dyDescent="0.25">
      <c r="A3835" t="str">
        <f>Produkty[[#This Row],[Symbol]]</f>
        <v>S-72090</v>
      </c>
      <c r="B3835" s="560">
        <v>5901466152430</v>
      </c>
      <c r="C3835" t="s">
        <v>15425</v>
      </c>
      <c r="D3835" t="s">
        <v>7099</v>
      </c>
      <c r="E3835" t="s">
        <v>15426</v>
      </c>
      <c r="F3835" t="s">
        <v>4110</v>
      </c>
      <c r="G3835">
        <v>5.48</v>
      </c>
      <c r="H3835" t="s">
        <v>15427</v>
      </c>
    </row>
    <row r="3836" spans="1:8" hidden="1" x14ac:dyDescent="0.25">
      <c r="A3836" t="str">
        <f>Produkty[[#This Row],[Symbol]]</f>
        <v>S-72091</v>
      </c>
      <c r="B3836" s="560">
        <v>5901466152447</v>
      </c>
      <c r="C3836" t="s">
        <v>15428</v>
      </c>
      <c r="D3836" t="s">
        <v>7099</v>
      </c>
      <c r="E3836" t="s">
        <v>15429</v>
      </c>
      <c r="F3836" t="s">
        <v>4110</v>
      </c>
      <c r="G3836">
        <v>5.48</v>
      </c>
      <c r="H3836" t="s">
        <v>15430</v>
      </c>
    </row>
    <row r="3837" spans="1:8" hidden="1" x14ac:dyDescent="0.25">
      <c r="A3837" t="str">
        <f>Produkty[[#This Row],[Symbol]]</f>
        <v>S-72092</v>
      </c>
      <c r="B3837" s="560">
        <v>5901466152454</v>
      </c>
      <c r="C3837" t="s">
        <v>15431</v>
      </c>
      <c r="D3837" t="s">
        <v>7099</v>
      </c>
      <c r="E3837" t="s">
        <v>15432</v>
      </c>
      <c r="F3837" t="s">
        <v>4110</v>
      </c>
      <c r="G3837">
        <v>5.43</v>
      </c>
      <c r="H3837" t="s">
        <v>15433</v>
      </c>
    </row>
    <row r="3838" spans="1:8" hidden="1" x14ac:dyDescent="0.25">
      <c r="A3838" t="str">
        <f>Produkty[[#This Row],[Symbol]]</f>
        <v>S-72093</v>
      </c>
      <c r="B3838" s="560">
        <v>5901466152461</v>
      </c>
      <c r="C3838" t="s">
        <v>15434</v>
      </c>
      <c r="D3838" t="s">
        <v>7099</v>
      </c>
      <c r="E3838" t="s">
        <v>15435</v>
      </c>
      <c r="F3838" t="s">
        <v>4110</v>
      </c>
      <c r="G3838">
        <v>5.43</v>
      </c>
      <c r="H3838" t="s">
        <v>15436</v>
      </c>
    </row>
    <row r="3839" spans="1:8" hidden="1" x14ac:dyDescent="0.25">
      <c r="A3839" t="str">
        <f>Produkty[[#This Row],[Symbol]]</f>
        <v>S-72094</v>
      </c>
      <c r="B3839" s="560">
        <v>5901466152478</v>
      </c>
      <c r="C3839" t="s">
        <v>15437</v>
      </c>
      <c r="D3839" t="s">
        <v>7099</v>
      </c>
      <c r="E3839" t="s">
        <v>15438</v>
      </c>
      <c r="F3839" t="s">
        <v>4110</v>
      </c>
      <c r="G3839">
        <v>5.43</v>
      </c>
      <c r="H3839" t="s">
        <v>15439</v>
      </c>
    </row>
    <row r="3840" spans="1:8" hidden="1" x14ac:dyDescent="0.25">
      <c r="A3840" t="str">
        <f>Produkty[[#This Row],[Symbol]]</f>
        <v>S-72095</v>
      </c>
      <c r="B3840" s="560">
        <v>5901466152485</v>
      </c>
      <c r="C3840" t="s">
        <v>15440</v>
      </c>
      <c r="D3840" t="s">
        <v>7099</v>
      </c>
      <c r="E3840" t="s">
        <v>15441</v>
      </c>
      <c r="F3840" t="s">
        <v>4110</v>
      </c>
      <c r="G3840">
        <v>5.93</v>
      </c>
      <c r="H3840" t="s">
        <v>15442</v>
      </c>
    </row>
    <row r="3841" spans="1:8" hidden="1" x14ac:dyDescent="0.25">
      <c r="A3841" t="str">
        <f>Produkty[[#This Row],[Symbol]]</f>
        <v>S-72096</v>
      </c>
      <c r="B3841" s="560">
        <v>5901466152492</v>
      </c>
      <c r="C3841" t="s">
        <v>15443</v>
      </c>
      <c r="D3841" t="s">
        <v>7099</v>
      </c>
      <c r="E3841" t="s">
        <v>15444</v>
      </c>
      <c r="F3841" t="s">
        <v>4110</v>
      </c>
      <c r="G3841">
        <v>5.99</v>
      </c>
      <c r="H3841" t="s">
        <v>15445</v>
      </c>
    </row>
    <row r="3842" spans="1:8" hidden="1" x14ac:dyDescent="0.25">
      <c r="A3842" t="str">
        <f>Produkty[[#This Row],[Symbol]]</f>
        <v>S-72097</v>
      </c>
      <c r="B3842" s="560">
        <v>5901466152508</v>
      </c>
      <c r="C3842" t="s">
        <v>15446</v>
      </c>
      <c r="D3842" t="s">
        <v>7099</v>
      </c>
      <c r="E3842" t="s">
        <v>15447</v>
      </c>
      <c r="F3842" t="s">
        <v>4110</v>
      </c>
      <c r="G3842">
        <v>5.93</v>
      </c>
      <c r="H3842" t="s">
        <v>15448</v>
      </c>
    </row>
    <row r="3843" spans="1:8" hidden="1" x14ac:dyDescent="0.25">
      <c r="A3843" t="str">
        <f>Produkty[[#This Row],[Symbol]]</f>
        <v>S-72098</v>
      </c>
      <c r="B3843" s="560">
        <v>5901466152515</v>
      </c>
      <c r="C3843" t="s">
        <v>15449</v>
      </c>
      <c r="D3843" t="s">
        <v>7099</v>
      </c>
      <c r="E3843" t="s">
        <v>15450</v>
      </c>
      <c r="F3843" t="s">
        <v>4110</v>
      </c>
      <c r="G3843">
        <v>5.93</v>
      </c>
      <c r="H3843" t="s">
        <v>15451</v>
      </c>
    </row>
    <row r="3844" spans="1:8" hidden="1" x14ac:dyDescent="0.25">
      <c r="A3844" t="str">
        <f>Produkty[[#This Row],[Symbol]]</f>
        <v>S-72099</v>
      </c>
      <c r="B3844" s="560">
        <v>5901466152522</v>
      </c>
      <c r="C3844" t="s">
        <v>15452</v>
      </c>
      <c r="D3844" t="s">
        <v>7099</v>
      </c>
      <c r="E3844" t="s">
        <v>15453</v>
      </c>
      <c r="F3844" t="s">
        <v>4110</v>
      </c>
      <c r="G3844">
        <v>5.93</v>
      </c>
      <c r="H3844" t="s">
        <v>15454</v>
      </c>
    </row>
    <row r="3845" spans="1:8" hidden="1" x14ac:dyDescent="0.25">
      <c r="A3845" t="str">
        <f>Produkty[[#This Row],[Symbol]]</f>
        <v>S-72100</v>
      </c>
      <c r="B3845" s="560">
        <v>5901466152539</v>
      </c>
      <c r="C3845" t="s">
        <v>15455</v>
      </c>
      <c r="D3845" t="s">
        <v>7099</v>
      </c>
      <c r="E3845" t="s">
        <v>15456</v>
      </c>
      <c r="F3845" t="s">
        <v>4110</v>
      </c>
      <c r="G3845">
        <v>7.29</v>
      </c>
      <c r="H3845" t="s">
        <v>15457</v>
      </c>
    </row>
    <row r="3846" spans="1:8" hidden="1" x14ac:dyDescent="0.25">
      <c r="A3846" t="str">
        <f>Produkty[[#This Row],[Symbol]]</f>
        <v>S-72101</v>
      </c>
      <c r="B3846" s="560">
        <v>5901466152546</v>
      </c>
      <c r="C3846" t="s">
        <v>15458</v>
      </c>
      <c r="D3846" t="s">
        <v>7099</v>
      </c>
      <c r="E3846" t="s">
        <v>15459</v>
      </c>
      <c r="F3846" t="s">
        <v>4110</v>
      </c>
      <c r="G3846">
        <v>7.29</v>
      </c>
      <c r="H3846" t="s">
        <v>15460</v>
      </c>
    </row>
    <row r="3847" spans="1:8" hidden="1" x14ac:dyDescent="0.25">
      <c r="A3847" t="str">
        <f>Produkty[[#This Row],[Symbol]]</f>
        <v>S-72102</v>
      </c>
      <c r="B3847" s="560">
        <v>5901466152553</v>
      </c>
      <c r="C3847" t="s">
        <v>15461</v>
      </c>
      <c r="D3847" t="s">
        <v>7099</v>
      </c>
      <c r="E3847" t="s">
        <v>15462</v>
      </c>
      <c r="F3847" t="s">
        <v>4110</v>
      </c>
      <c r="G3847">
        <v>7.19</v>
      </c>
      <c r="H3847" t="s">
        <v>15463</v>
      </c>
    </row>
    <row r="3848" spans="1:8" hidden="1" x14ac:dyDescent="0.25">
      <c r="A3848" t="str">
        <f>Produkty[[#This Row],[Symbol]]</f>
        <v>S-72103</v>
      </c>
      <c r="B3848" s="560">
        <v>5901466152560</v>
      </c>
      <c r="C3848" t="s">
        <v>15464</v>
      </c>
      <c r="D3848" t="s">
        <v>7099</v>
      </c>
      <c r="E3848" t="s">
        <v>15465</v>
      </c>
      <c r="F3848" t="s">
        <v>4110</v>
      </c>
      <c r="G3848">
        <v>7.19</v>
      </c>
      <c r="H3848" t="s">
        <v>15466</v>
      </c>
    </row>
    <row r="3849" spans="1:8" hidden="1" x14ac:dyDescent="0.25">
      <c r="A3849" t="str">
        <f>Produkty[[#This Row],[Symbol]]</f>
        <v>S-72104</v>
      </c>
      <c r="B3849" s="560">
        <v>5901466152577</v>
      </c>
      <c r="C3849" t="s">
        <v>15467</v>
      </c>
      <c r="D3849" t="s">
        <v>7099</v>
      </c>
      <c r="E3849" t="s">
        <v>15468</v>
      </c>
      <c r="F3849" t="s">
        <v>4110</v>
      </c>
      <c r="G3849">
        <v>7.29</v>
      </c>
      <c r="H3849" t="s">
        <v>15469</v>
      </c>
    </row>
    <row r="3850" spans="1:8" hidden="1" x14ac:dyDescent="0.25">
      <c r="A3850" t="str">
        <f>Produkty[[#This Row],[Symbol]]</f>
        <v>S-72105</v>
      </c>
      <c r="B3850" s="560">
        <v>5901466152584</v>
      </c>
      <c r="C3850" t="s">
        <v>15470</v>
      </c>
      <c r="D3850" t="s">
        <v>7099</v>
      </c>
      <c r="E3850" t="s">
        <v>15471</v>
      </c>
      <c r="F3850" t="s">
        <v>4110</v>
      </c>
      <c r="G3850">
        <v>8.57</v>
      </c>
      <c r="H3850" t="s">
        <v>15472</v>
      </c>
    </row>
    <row r="3851" spans="1:8" hidden="1" x14ac:dyDescent="0.25">
      <c r="A3851" t="str">
        <f>Produkty[[#This Row],[Symbol]]</f>
        <v>S-72106</v>
      </c>
      <c r="B3851" s="560">
        <v>5901466152591</v>
      </c>
      <c r="C3851" t="s">
        <v>15473</v>
      </c>
      <c r="D3851" t="s">
        <v>7099</v>
      </c>
      <c r="E3851" t="s">
        <v>15474</v>
      </c>
      <c r="F3851" t="s">
        <v>4110</v>
      </c>
      <c r="G3851">
        <v>8.57</v>
      </c>
      <c r="H3851" t="s">
        <v>15475</v>
      </c>
    </row>
    <row r="3852" spans="1:8" hidden="1" x14ac:dyDescent="0.25">
      <c r="A3852" t="str">
        <f>Produkty[[#This Row],[Symbol]]</f>
        <v>S-72107</v>
      </c>
      <c r="B3852" s="560">
        <v>5901466152607</v>
      </c>
      <c r="C3852" t="s">
        <v>15476</v>
      </c>
      <c r="D3852" t="s">
        <v>7099</v>
      </c>
      <c r="E3852" t="s">
        <v>15477</v>
      </c>
      <c r="F3852" t="s">
        <v>4110</v>
      </c>
      <c r="G3852">
        <v>8.57</v>
      </c>
      <c r="H3852" t="s">
        <v>15478</v>
      </c>
    </row>
    <row r="3853" spans="1:8" hidden="1" x14ac:dyDescent="0.25">
      <c r="A3853" t="str">
        <f>Produkty[[#This Row],[Symbol]]</f>
        <v>S-72108</v>
      </c>
      <c r="B3853" s="560">
        <v>5901466152614</v>
      </c>
      <c r="C3853" t="s">
        <v>15479</v>
      </c>
      <c r="D3853" t="s">
        <v>7099</v>
      </c>
      <c r="E3853" t="s">
        <v>15480</v>
      </c>
      <c r="F3853" t="s">
        <v>4110</v>
      </c>
      <c r="G3853">
        <v>8.57</v>
      </c>
      <c r="H3853" t="s">
        <v>15481</v>
      </c>
    </row>
    <row r="3854" spans="1:8" hidden="1" x14ac:dyDescent="0.25">
      <c r="A3854" t="str">
        <f>Produkty[[#This Row],[Symbol]]</f>
        <v>S-72109</v>
      </c>
      <c r="B3854" s="560">
        <v>5901466152621</v>
      </c>
      <c r="C3854" t="s">
        <v>15482</v>
      </c>
      <c r="D3854" t="s">
        <v>7099</v>
      </c>
      <c r="E3854" t="s">
        <v>15483</v>
      </c>
      <c r="F3854" t="s">
        <v>4110</v>
      </c>
      <c r="G3854">
        <v>8.57</v>
      </c>
      <c r="H3854" t="s">
        <v>15484</v>
      </c>
    </row>
    <row r="3855" spans="1:8" hidden="1" x14ac:dyDescent="0.25">
      <c r="A3855" t="str">
        <f>Produkty[[#This Row],[Symbol]]</f>
        <v>S-72110</v>
      </c>
      <c r="B3855" s="560">
        <v>5901466152638</v>
      </c>
      <c r="C3855" t="s">
        <v>15485</v>
      </c>
      <c r="D3855" t="s">
        <v>7099</v>
      </c>
      <c r="E3855" t="s">
        <v>15486</v>
      </c>
      <c r="F3855" t="s">
        <v>4110</v>
      </c>
      <c r="G3855">
        <v>9.59</v>
      </c>
      <c r="H3855" t="s">
        <v>15487</v>
      </c>
    </row>
    <row r="3856" spans="1:8" hidden="1" x14ac:dyDescent="0.25">
      <c r="A3856" t="str">
        <f>Produkty[[#This Row],[Symbol]]</f>
        <v>S-72111</v>
      </c>
      <c r="B3856" s="560">
        <v>5901466152645</v>
      </c>
      <c r="C3856" t="s">
        <v>15488</v>
      </c>
      <c r="D3856" t="s">
        <v>7099</v>
      </c>
      <c r="E3856" t="s">
        <v>15489</v>
      </c>
      <c r="F3856" t="s">
        <v>4110</v>
      </c>
      <c r="G3856">
        <v>9.59</v>
      </c>
      <c r="H3856" t="s">
        <v>15490</v>
      </c>
    </row>
    <row r="3857" spans="1:8" hidden="1" x14ac:dyDescent="0.25">
      <c r="A3857" t="str">
        <f>Produkty[[#This Row],[Symbol]]</f>
        <v>S-72112</v>
      </c>
      <c r="B3857" s="560">
        <v>5901466152652</v>
      </c>
      <c r="C3857" t="s">
        <v>15491</v>
      </c>
      <c r="D3857" t="s">
        <v>7099</v>
      </c>
      <c r="E3857" t="s">
        <v>15492</v>
      </c>
      <c r="F3857" t="s">
        <v>4110</v>
      </c>
      <c r="G3857">
        <v>9.73</v>
      </c>
      <c r="H3857" t="s">
        <v>15493</v>
      </c>
    </row>
    <row r="3858" spans="1:8" hidden="1" x14ac:dyDescent="0.25">
      <c r="A3858" t="str">
        <f>Produkty[[#This Row],[Symbol]]</f>
        <v>S-72113</v>
      </c>
      <c r="B3858" s="560">
        <v>5901466152669</v>
      </c>
      <c r="C3858" t="s">
        <v>15494</v>
      </c>
      <c r="D3858" t="s">
        <v>7099</v>
      </c>
      <c r="E3858" t="s">
        <v>15495</v>
      </c>
      <c r="F3858" t="s">
        <v>4110</v>
      </c>
      <c r="G3858">
        <v>9.73</v>
      </c>
      <c r="H3858" t="s">
        <v>15496</v>
      </c>
    </row>
    <row r="3859" spans="1:8" hidden="1" x14ac:dyDescent="0.25">
      <c r="A3859" t="str">
        <f>Produkty[[#This Row],[Symbol]]</f>
        <v>S-72114</v>
      </c>
      <c r="B3859" s="560">
        <v>5901466152676</v>
      </c>
      <c r="C3859" t="s">
        <v>15497</v>
      </c>
      <c r="D3859" t="s">
        <v>7099</v>
      </c>
      <c r="E3859" t="s">
        <v>15498</v>
      </c>
      <c r="F3859" t="s">
        <v>4110</v>
      </c>
      <c r="G3859">
        <v>9.59</v>
      </c>
      <c r="H3859" t="s">
        <v>15499</v>
      </c>
    </row>
    <row r="3860" spans="1:8" hidden="1" x14ac:dyDescent="0.25">
      <c r="A3860" t="str">
        <f>Produkty[[#This Row],[Symbol]]</f>
        <v>S-72115</v>
      </c>
      <c r="B3860" s="560">
        <v>5901466152683</v>
      </c>
      <c r="C3860" t="s">
        <v>15500</v>
      </c>
      <c r="D3860" t="s">
        <v>7099</v>
      </c>
      <c r="E3860" t="s">
        <v>15501</v>
      </c>
      <c r="F3860" t="s">
        <v>4110</v>
      </c>
      <c r="G3860">
        <v>11.38</v>
      </c>
      <c r="H3860" t="s">
        <v>15502</v>
      </c>
    </row>
    <row r="3861" spans="1:8" hidden="1" x14ac:dyDescent="0.25">
      <c r="A3861" t="str">
        <f>Produkty[[#This Row],[Symbol]]</f>
        <v>S-72116</v>
      </c>
      <c r="B3861" s="560">
        <v>5901466152690</v>
      </c>
      <c r="C3861" t="s">
        <v>15503</v>
      </c>
      <c r="D3861" t="s">
        <v>7099</v>
      </c>
      <c r="E3861" t="s">
        <v>15504</v>
      </c>
      <c r="F3861" t="s">
        <v>4110</v>
      </c>
      <c r="G3861">
        <v>11.38</v>
      </c>
      <c r="H3861" t="s">
        <v>15505</v>
      </c>
    </row>
    <row r="3862" spans="1:8" hidden="1" x14ac:dyDescent="0.25">
      <c r="A3862" t="str">
        <f>Produkty[[#This Row],[Symbol]]</f>
        <v>S-72117</v>
      </c>
      <c r="B3862" s="560">
        <v>5901466152706</v>
      </c>
      <c r="C3862" t="s">
        <v>15506</v>
      </c>
      <c r="D3862" t="s">
        <v>7099</v>
      </c>
      <c r="E3862" t="s">
        <v>15507</v>
      </c>
      <c r="F3862" t="s">
        <v>4110</v>
      </c>
      <c r="G3862">
        <v>11.38</v>
      </c>
      <c r="H3862" t="s">
        <v>15508</v>
      </c>
    </row>
    <row r="3863" spans="1:8" hidden="1" x14ac:dyDescent="0.25">
      <c r="A3863" t="str">
        <f>Produkty[[#This Row],[Symbol]]</f>
        <v>S-72118</v>
      </c>
      <c r="B3863" s="560">
        <v>5901466152713</v>
      </c>
      <c r="C3863" t="s">
        <v>15509</v>
      </c>
      <c r="D3863" t="s">
        <v>7099</v>
      </c>
      <c r="E3863" t="s">
        <v>15510</v>
      </c>
      <c r="F3863" t="s">
        <v>4110</v>
      </c>
      <c r="G3863">
        <v>11.38</v>
      </c>
      <c r="H3863" t="s">
        <v>15511</v>
      </c>
    </row>
    <row r="3864" spans="1:8" hidden="1" x14ac:dyDescent="0.25">
      <c r="A3864" t="str">
        <f>Produkty[[#This Row],[Symbol]]</f>
        <v>S-72119</v>
      </c>
      <c r="B3864" s="560">
        <v>5901466152720</v>
      </c>
      <c r="C3864" t="s">
        <v>15512</v>
      </c>
      <c r="D3864" t="s">
        <v>7099</v>
      </c>
      <c r="E3864" t="s">
        <v>15513</v>
      </c>
      <c r="F3864" t="s">
        <v>4110</v>
      </c>
      <c r="G3864">
        <v>11.54</v>
      </c>
      <c r="H3864" t="s">
        <v>15514</v>
      </c>
    </row>
    <row r="3865" spans="1:8" hidden="1" x14ac:dyDescent="0.25">
      <c r="A3865" t="str">
        <f>Produkty[[#This Row],[Symbol]]</f>
        <v>S-72120</v>
      </c>
      <c r="B3865" s="560">
        <v>5901466152737</v>
      </c>
      <c r="C3865" t="s">
        <v>15515</v>
      </c>
      <c r="D3865" t="s">
        <v>7099</v>
      </c>
      <c r="E3865" t="s">
        <v>15516</v>
      </c>
      <c r="F3865" t="s">
        <v>4110</v>
      </c>
      <c r="G3865">
        <v>11.65</v>
      </c>
      <c r="H3865" t="s">
        <v>15517</v>
      </c>
    </row>
    <row r="3866" spans="1:8" hidden="1" x14ac:dyDescent="0.25">
      <c r="A3866" t="str">
        <f>Produkty[[#This Row],[Symbol]]</f>
        <v>S-72121</v>
      </c>
      <c r="B3866" s="560">
        <v>5901466152744</v>
      </c>
      <c r="C3866" t="s">
        <v>15518</v>
      </c>
      <c r="D3866" t="s">
        <v>7099</v>
      </c>
      <c r="E3866" t="s">
        <v>15519</v>
      </c>
      <c r="F3866" t="s">
        <v>4110</v>
      </c>
      <c r="G3866">
        <v>11.65</v>
      </c>
      <c r="H3866" t="s">
        <v>15520</v>
      </c>
    </row>
    <row r="3867" spans="1:8" hidden="1" x14ac:dyDescent="0.25">
      <c r="A3867" t="str">
        <f>Produkty[[#This Row],[Symbol]]</f>
        <v>S-72122</v>
      </c>
      <c r="B3867" s="560">
        <v>5901466152751</v>
      </c>
      <c r="C3867" t="s">
        <v>15521</v>
      </c>
      <c r="D3867" t="s">
        <v>7099</v>
      </c>
      <c r="E3867" t="s">
        <v>15522</v>
      </c>
      <c r="F3867" t="s">
        <v>4110</v>
      </c>
      <c r="G3867">
        <v>11.65</v>
      </c>
      <c r="H3867" t="s">
        <v>15523</v>
      </c>
    </row>
    <row r="3868" spans="1:8" hidden="1" x14ac:dyDescent="0.25">
      <c r="A3868" t="str">
        <f>Produkty[[#This Row],[Symbol]]</f>
        <v>S-72123</v>
      </c>
      <c r="B3868" s="560">
        <v>5901466152768</v>
      </c>
      <c r="C3868" t="s">
        <v>15524</v>
      </c>
      <c r="D3868" t="s">
        <v>7099</v>
      </c>
      <c r="E3868" t="s">
        <v>15525</v>
      </c>
      <c r="F3868" t="s">
        <v>4110</v>
      </c>
      <c r="G3868">
        <v>11.81</v>
      </c>
      <c r="H3868" t="s">
        <v>15526</v>
      </c>
    </row>
    <row r="3869" spans="1:8" hidden="1" x14ac:dyDescent="0.25">
      <c r="A3869" t="str">
        <f>Produkty[[#This Row],[Symbol]]</f>
        <v>S-72124</v>
      </c>
      <c r="B3869" s="560">
        <v>5901466152775</v>
      </c>
      <c r="C3869" t="s">
        <v>15527</v>
      </c>
      <c r="D3869" t="s">
        <v>7099</v>
      </c>
      <c r="E3869" t="s">
        <v>15528</v>
      </c>
      <c r="F3869" t="s">
        <v>4110</v>
      </c>
      <c r="G3869">
        <v>11.81</v>
      </c>
      <c r="H3869" t="s">
        <v>15529</v>
      </c>
    </row>
    <row r="3870" spans="1:8" hidden="1" x14ac:dyDescent="0.25">
      <c r="A3870" t="str">
        <f>Produkty[[#This Row],[Symbol]]</f>
        <v>S-72125</v>
      </c>
      <c r="B3870" s="560">
        <v>5901466152782</v>
      </c>
      <c r="C3870" t="s">
        <v>15530</v>
      </c>
      <c r="D3870" t="s">
        <v>7099</v>
      </c>
      <c r="E3870" t="s">
        <v>15531</v>
      </c>
      <c r="F3870" t="s">
        <v>4110</v>
      </c>
      <c r="G3870">
        <v>13.12</v>
      </c>
      <c r="H3870" t="s">
        <v>15532</v>
      </c>
    </row>
    <row r="3871" spans="1:8" hidden="1" x14ac:dyDescent="0.25">
      <c r="A3871" t="str">
        <f>Produkty[[#This Row],[Symbol]]</f>
        <v>S-72126</v>
      </c>
      <c r="B3871" s="560">
        <v>5901466152799</v>
      </c>
      <c r="C3871" t="s">
        <v>15533</v>
      </c>
      <c r="D3871" t="s">
        <v>7099</v>
      </c>
      <c r="E3871" t="s">
        <v>15534</v>
      </c>
      <c r="F3871" t="s">
        <v>4110</v>
      </c>
      <c r="G3871">
        <v>13.12</v>
      </c>
      <c r="H3871" t="s">
        <v>15535</v>
      </c>
    </row>
    <row r="3872" spans="1:8" hidden="1" x14ac:dyDescent="0.25">
      <c r="A3872" t="str">
        <f>Produkty[[#This Row],[Symbol]]</f>
        <v>S-72127</v>
      </c>
      <c r="B3872" s="560">
        <v>5901466152805</v>
      </c>
      <c r="C3872" t="s">
        <v>15536</v>
      </c>
      <c r="D3872" t="s">
        <v>7099</v>
      </c>
      <c r="E3872" t="s">
        <v>15537</v>
      </c>
      <c r="F3872" t="s">
        <v>4110</v>
      </c>
      <c r="G3872">
        <v>13.32</v>
      </c>
      <c r="H3872" t="s">
        <v>15538</v>
      </c>
    </row>
    <row r="3873" spans="1:8" hidden="1" x14ac:dyDescent="0.25">
      <c r="A3873" t="str">
        <f>Produkty[[#This Row],[Symbol]]</f>
        <v>S-72128</v>
      </c>
      <c r="B3873" s="560">
        <v>5901466152812</v>
      </c>
      <c r="C3873" t="s">
        <v>15539</v>
      </c>
      <c r="D3873" t="s">
        <v>7099</v>
      </c>
      <c r="E3873" t="s">
        <v>15540</v>
      </c>
      <c r="F3873" t="s">
        <v>4110</v>
      </c>
      <c r="G3873">
        <v>13.12</v>
      </c>
      <c r="H3873" t="s">
        <v>15541</v>
      </c>
    </row>
    <row r="3874" spans="1:8" hidden="1" x14ac:dyDescent="0.25">
      <c r="A3874" t="str">
        <f>Produkty[[#This Row],[Symbol]]</f>
        <v>S-72129</v>
      </c>
      <c r="B3874" s="560">
        <v>5901466152829</v>
      </c>
      <c r="C3874" t="s">
        <v>15542</v>
      </c>
      <c r="D3874" t="s">
        <v>7099</v>
      </c>
      <c r="E3874" t="s">
        <v>15543</v>
      </c>
      <c r="F3874" t="s">
        <v>4110</v>
      </c>
      <c r="G3874">
        <v>13.32</v>
      </c>
      <c r="H3874" t="s">
        <v>15544</v>
      </c>
    </row>
    <row r="3875" spans="1:8" hidden="1" x14ac:dyDescent="0.25">
      <c r="A3875" t="str">
        <f>Produkty[[#This Row],[Symbol]]</f>
        <v>S-72130</v>
      </c>
      <c r="B3875" s="560">
        <v>5901466152836</v>
      </c>
      <c r="C3875" t="s">
        <v>15545</v>
      </c>
      <c r="D3875" t="s">
        <v>7099</v>
      </c>
      <c r="E3875" t="s">
        <v>15546</v>
      </c>
      <c r="F3875" t="s">
        <v>4110</v>
      </c>
      <c r="G3875">
        <v>14.73</v>
      </c>
      <c r="H3875" t="s">
        <v>15547</v>
      </c>
    </row>
    <row r="3876" spans="1:8" hidden="1" x14ac:dyDescent="0.25">
      <c r="A3876" t="str">
        <f>Produkty[[#This Row],[Symbol]]</f>
        <v>S-72131</v>
      </c>
      <c r="B3876" s="560">
        <v>5901466152843</v>
      </c>
      <c r="C3876" t="s">
        <v>15548</v>
      </c>
      <c r="D3876" t="s">
        <v>7099</v>
      </c>
      <c r="E3876" t="s">
        <v>15549</v>
      </c>
      <c r="F3876" t="s">
        <v>4110</v>
      </c>
      <c r="G3876">
        <v>14.73</v>
      </c>
      <c r="H3876" t="s">
        <v>15550</v>
      </c>
    </row>
    <row r="3877" spans="1:8" hidden="1" x14ac:dyDescent="0.25">
      <c r="A3877" t="str">
        <f>Produkty[[#This Row],[Symbol]]</f>
        <v>S-72132</v>
      </c>
      <c r="B3877" s="560">
        <v>5901466152850</v>
      </c>
      <c r="C3877" t="s">
        <v>15551</v>
      </c>
      <c r="D3877" t="s">
        <v>7099</v>
      </c>
      <c r="E3877" t="s">
        <v>15552</v>
      </c>
      <c r="F3877" t="s">
        <v>4110</v>
      </c>
      <c r="G3877">
        <v>14.73</v>
      </c>
      <c r="H3877" t="s">
        <v>15553</v>
      </c>
    </row>
    <row r="3878" spans="1:8" hidden="1" x14ac:dyDescent="0.25">
      <c r="A3878" t="str">
        <f>Produkty[[#This Row],[Symbol]]</f>
        <v>S-72133</v>
      </c>
      <c r="B3878" s="560">
        <v>5901466152867</v>
      </c>
      <c r="C3878" t="s">
        <v>15554</v>
      </c>
      <c r="D3878" t="s">
        <v>7099</v>
      </c>
      <c r="E3878" t="s">
        <v>15555</v>
      </c>
      <c r="F3878" t="s">
        <v>4110</v>
      </c>
      <c r="G3878">
        <v>14.73</v>
      </c>
      <c r="H3878" t="s">
        <v>15556</v>
      </c>
    </row>
    <row r="3879" spans="1:8" hidden="1" x14ac:dyDescent="0.25">
      <c r="A3879" t="str">
        <f>Produkty[[#This Row],[Symbol]]</f>
        <v>S-72134</v>
      </c>
      <c r="B3879" s="560">
        <v>5901466152874</v>
      </c>
      <c r="C3879" t="s">
        <v>15557</v>
      </c>
      <c r="D3879" t="s">
        <v>7099</v>
      </c>
      <c r="E3879" t="s">
        <v>15558</v>
      </c>
      <c r="F3879" t="s">
        <v>4110</v>
      </c>
      <c r="G3879">
        <v>14.73</v>
      </c>
      <c r="H3879" t="s">
        <v>15559</v>
      </c>
    </row>
    <row r="3880" spans="1:8" hidden="1" x14ac:dyDescent="0.25">
      <c r="A3880" t="str">
        <f>Produkty[[#This Row],[Symbol]]</f>
        <v>S-72135</v>
      </c>
      <c r="B3880" s="560">
        <v>5901466152881</v>
      </c>
      <c r="C3880" t="s">
        <v>15560</v>
      </c>
      <c r="D3880" t="s">
        <v>7099</v>
      </c>
      <c r="E3880" t="s">
        <v>15561</v>
      </c>
      <c r="F3880" t="s">
        <v>4110</v>
      </c>
      <c r="G3880">
        <v>17.12</v>
      </c>
      <c r="H3880" t="s">
        <v>15562</v>
      </c>
    </row>
    <row r="3881" spans="1:8" hidden="1" x14ac:dyDescent="0.25">
      <c r="A3881" t="str">
        <f>Produkty[[#This Row],[Symbol]]</f>
        <v>S-72136</v>
      </c>
      <c r="B3881" s="560">
        <v>5901466152898</v>
      </c>
      <c r="C3881" t="s">
        <v>15563</v>
      </c>
      <c r="D3881" t="s">
        <v>7099</v>
      </c>
      <c r="E3881" t="s">
        <v>15564</v>
      </c>
      <c r="F3881" t="s">
        <v>4110</v>
      </c>
      <c r="G3881">
        <v>17.12</v>
      </c>
      <c r="H3881" t="s">
        <v>15565</v>
      </c>
    </row>
    <row r="3882" spans="1:8" hidden="1" x14ac:dyDescent="0.25">
      <c r="A3882" t="str">
        <f>Produkty[[#This Row],[Symbol]]</f>
        <v>S-72137</v>
      </c>
      <c r="B3882" s="560">
        <v>5901466152904</v>
      </c>
      <c r="C3882" t="s">
        <v>15566</v>
      </c>
      <c r="D3882" t="s">
        <v>7099</v>
      </c>
      <c r="E3882" t="s">
        <v>15567</v>
      </c>
      <c r="F3882" t="s">
        <v>4110</v>
      </c>
      <c r="G3882">
        <v>17.12</v>
      </c>
      <c r="H3882" t="s">
        <v>15568</v>
      </c>
    </row>
    <row r="3883" spans="1:8" hidden="1" x14ac:dyDescent="0.25">
      <c r="A3883" t="str">
        <f>Produkty[[#This Row],[Symbol]]</f>
        <v>S-72138</v>
      </c>
      <c r="B3883" s="560">
        <v>5901466152911</v>
      </c>
      <c r="C3883" t="s">
        <v>15569</v>
      </c>
      <c r="D3883" t="s">
        <v>7099</v>
      </c>
      <c r="E3883" t="s">
        <v>15570</v>
      </c>
      <c r="F3883" t="s">
        <v>4110</v>
      </c>
      <c r="G3883">
        <v>17.12</v>
      </c>
      <c r="H3883" t="s">
        <v>15571</v>
      </c>
    </row>
    <row r="3884" spans="1:8" hidden="1" x14ac:dyDescent="0.25">
      <c r="A3884" t="str">
        <f>Produkty[[#This Row],[Symbol]]</f>
        <v>S-72139</v>
      </c>
      <c r="B3884" s="560">
        <v>5901466152928</v>
      </c>
      <c r="C3884" t="s">
        <v>15572</v>
      </c>
      <c r="D3884" t="s">
        <v>7099</v>
      </c>
      <c r="E3884" t="s">
        <v>15573</v>
      </c>
      <c r="F3884" t="s">
        <v>4110</v>
      </c>
      <c r="G3884">
        <v>17.12</v>
      </c>
      <c r="H3884" t="s">
        <v>15574</v>
      </c>
    </row>
    <row r="3885" spans="1:8" hidden="1" x14ac:dyDescent="0.25">
      <c r="A3885" t="str">
        <f>Produkty[[#This Row],[Symbol]]</f>
        <v>S-72140</v>
      </c>
      <c r="B3885" s="560">
        <v>5901466152935</v>
      </c>
      <c r="C3885" t="s">
        <v>15575</v>
      </c>
      <c r="D3885" t="s">
        <v>7099</v>
      </c>
      <c r="E3885" t="s">
        <v>15576</v>
      </c>
      <c r="F3885" t="s">
        <v>4110</v>
      </c>
      <c r="G3885">
        <v>19.239999999999998</v>
      </c>
      <c r="H3885" t="s">
        <v>15577</v>
      </c>
    </row>
    <row r="3886" spans="1:8" hidden="1" x14ac:dyDescent="0.25">
      <c r="A3886" t="str">
        <f>Produkty[[#This Row],[Symbol]]</f>
        <v>S-72141</v>
      </c>
      <c r="B3886" s="560">
        <v>5901466152942</v>
      </c>
      <c r="C3886" t="s">
        <v>15578</v>
      </c>
      <c r="D3886" t="s">
        <v>7099</v>
      </c>
      <c r="E3886" t="s">
        <v>15579</v>
      </c>
      <c r="F3886" t="s">
        <v>4110</v>
      </c>
      <c r="G3886">
        <v>19.88</v>
      </c>
      <c r="H3886" t="s">
        <v>15580</v>
      </c>
    </row>
    <row r="3887" spans="1:8" hidden="1" x14ac:dyDescent="0.25">
      <c r="A3887" t="str">
        <f>Produkty[[#This Row],[Symbol]]</f>
        <v>S-72142</v>
      </c>
      <c r="B3887" s="560">
        <v>5901466152959</v>
      </c>
      <c r="C3887" t="s">
        <v>15581</v>
      </c>
      <c r="D3887" t="s">
        <v>7099</v>
      </c>
      <c r="E3887" t="s">
        <v>15582</v>
      </c>
      <c r="F3887" t="s">
        <v>4110</v>
      </c>
      <c r="G3887">
        <v>23.86</v>
      </c>
      <c r="H3887" t="s">
        <v>15583</v>
      </c>
    </row>
    <row r="3888" spans="1:8" hidden="1" x14ac:dyDescent="0.25">
      <c r="A3888" t="str">
        <f>Produkty[[#This Row],[Symbol]]</f>
        <v>S-72143</v>
      </c>
      <c r="B3888" s="560">
        <v>5901466152966</v>
      </c>
      <c r="C3888" t="s">
        <v>15584</v>
      </c>
      <c r="D3888" t="s">
        <v>7099</v>
      </c>
      <c r="E3888" t="s">
        <v>15585</v>
      </c>
      <c r="F3888" t="s">
        <v>4110</v>
      </c>
      <c r="G3888">
        <v>23.66</v>
      </c>
      <c r="H3888" t="s">
        <v>15586</v>
      </c>
    </row>
    <row r="3889" spans="1:8" hidden="1" x14ac:dyDescent="0.25">
      <c r="A3889" t="str">
        <f>Produkty[[#This Row],[Symbol]]</f>
        <v>S-72144</v>
      </c>
      <c r="B3889" s="560">
        <v>5901466152973</v>
      </c>
      <c r="C3889" t="s">
        <v>15587</v>
      </c>
      <c r="D3889" t="s">
        <v>7099</v>
      </c>
      <c r="E3889" t="s">
        <v>15588</v>
      </c>
      <c r="F3889" t="s">
        <v>4110</v>
      </c>
      <c r="G3889">
        <v>27.43</v>
      </c>
      <c r="H3889" t="s">
        <v>15589</v>
      </c>
    </row>
    <row r="3890" spans="1:8" hidden="1" x14ac:dyDescent="0.25">
      <c r="A3890" t="str">
        <f>Produkty[[#This Row],[Symbol]]</f>
        <v>S-72145</v>
      </c>
      <c r="B3890" s="560">
        <v>5901466152980</v>
      </c>
      <c r="C3890" t="s">
        <v>15590</v>
      </c>
      <c r="D3890" t="s">
        <v>7099</v>
      </c>
      <c r="E3890" t="s">
        <v>15591</v>
      </c>
      <c r="F3890" t="s">
        <v>4110</v>
      </c>
      <c r="G3890">
        <v>29.25</v>
      </c>
      <c r="H3890" t="s">
        <v>15592</v>
      </c>
    </row>
    <row r="3891" spans="1:8" hidden="1" x14ac:dyDescent="0.25">
      <c r="A3891" t="str">
        <f>Produkty[[#This Row],[Symbol]]</f>
        <v>S-72146</v>
      </c>
      <c r="B3891" s="560">
        <v>5901466152997</v>
      </c>
      <c r="C3891" t="s">
        <v>15593</v>
      </c>
      <c r="D3891" t="s">
        <v>7099</v>
      </c>
      <c r="E3891" t="s">
        <v>15594</v>
      </c>
      <c r="F3891" t="s">
        <v>4110</v>
      </c>
      <c r="G3891">
        <v>30.44</v>
      </c>
      <c r="H3891" t="s">
        <v>15595</v>
      </c>
    </row>
    <row r="3892" spans="1:8" hidden="1" x14ac:dyDescent="0.25">
      <c r="A3892" t="str">
        <f>Produkty[[#This Row],[Symbol]]</f>
        <v>S-72147</v>
      </c>
      <c r="B3892" s="560">
        <v>5901466153000</v>
      </c>
      <c r="C3892" t="s">
        <v>15596</v>
      </c>
      <c r="D3892" t="s">
        <v>7099</v>
      </c>
      <c r="E3892" t="s">
        <v>15597</v>
      </c>
      <c r="F3892" t="s">
        <v>4110</v>
      </c>
      <c r="G3892">
        <v>14.13</v>
      </c>
      <c r="H3892" t="s">
        <v>15598</v>
      </c>
    </row>
    <row r="3893" spans="1:8" hidden="1" x14ac:dyDescent="0.25">
      <c r="A3893" t="str">
        <f>Produkty[[#This Row],[Symbol]]</f>
        <v>S-72148</v>
      </c>
      <c r="B3893" s="560">
        <v>5901466153017</v>
      </c>
      <c r="C3893" t="s">
        <v>15599</v>
      </c>
      <c r="D3893" t="s">
        <v>7099</v>
      </c>
      <c r="E3893" t="s">
        <v>15600</v>
      </c>
      <c r="F3893" t="s">
        <v>4110</v>
      </c>
      <c r="G3893">
        <v>16.28</v>
      </c>
      <c r="H3893" t="s">
        <v>15601</v>
      </c>
    </row>
    <row r="3894" spans="1:8" hidden="1" x14ac:dyDescent="0.25">
      <c r="A3894" t="str">
        <f>Produkty[[#This Row],[Symbol]]</f>
        <v>S-72149</v>
      </c>
      <c r="B3894" s="560">
        <v>5901466153024</v>
      </c>
      <c r="C3894" t="s">
        <v>15602</v>
      </c>
      <c r="D3894" t="s">
        <v>7099</v>
      </c>
      <c r="E3894" t="s">
        <v>15603</v>
      </c>
      <c r="F3894" t="s">
        <v>4110</v>
      </c>
      <c r="G3894">
        <v>12.57</v>
      </c>
      <c r="H3894" t="s">
        <v>15604</v>
      </c>
    </row>
    <row r="3895" spans="1:8" hidden="1" x14ac:dyDescent="0.25">
      <c r="A3895" t="str">
        <f>Produkty[[#This Row],[Symbol]]</f>
        <v>S-72150</v>
      </c>
      <c r="B3895" s="560">
        <v>5901466153031</v>
      </c>
      <c r="C3895" t="s">
        <v>15605</v>
      </c>
      <c r="D3895" t="s">
        <v>7099</v>
      </c>
      <c r="E3895" t="s">
        <v>15606</v>
      </c>
      <c r="F3895" t="s">
        <v>4110</v>
      </c>
      <c r="G3895">
        <v>12.57</v>
      </c>
      <c r="H3895" t="s">
        <v>15607</v>
      </c>
    </row>
    <row r="3896" spans="1:8" hidden="1" x14ac:dyDescent="0.25">
      <c r="A3896" t="str">
        <f>Produkty[[#This Row],[Symbol]]</f>
        <v>S-72151</v>
      </c>
      <c r="B3896" s="560">
        <v>5901466153048</v>
      </c>
      <c r="C3896" t="s">
        <v>15608</v>
      </c>
      <c r="D3896" t="s">
        <v>7099</v>
      </c>
      <c r="E3896" t="s">
        <v>15609</v>
      </c>
      <c r="F3896" t="s">
        <v>4110</v>
      </c>
      <c r="G3896">
        <v>9.93</v>
      </c>
      <c r="H3896" t="s">
        <v>15610</v>
      </c>
    </row>
    <row r="3897" spans="1:8" hidden="1" x14ac:dyDescent="0.25">
      <c r="A3897" t="str">
        <f>Produkty[[#This Row],[Symbol]]</f>
        <v>S-72152</v>
      </c>
      <c r="B3897" s="560">
        <v>5901466153055</v>
      </c>
      <c r="C3897" t="s">
        <v>15611</v>
      </c>
      <c r="D3897" t="s">
        <v>7099</v>
      </c>
      <c r="E3897" t="s">
        <v>15612</v>
      </c>
      <c r="F3897" t="s">
        <v>4110</v>
      </c>
      <c r="G3897">
        <v>11.81</v>
      </c>
      <c r="H3897" t="s">
        <v>15613</v>
      </c>
    </row>
    <row r="3898" spans="1:8" hidden="1" x14ac:dyDescent="0.25">
      <c r="A3898" t="str">
        <f>Produkty[[#This Row],[Symbol]]</f>
        <v>S-72153</v>
      </c>
      <c r="B3898" s="560">
        <v>5901466153062</v>
      </c>
      <c r="C3898" t="s">
        <v>15614</v>
      </c>
      <c r="D3898" t="s">
        <v>7099</v>
      </c>
      <c r="E3898" t="s">
        <v>15615</v>
      </c>
      <c r="F3898" t="s">
        <v>4110</v>
      </c>
      <c r="G3898">
        <v>11.81</v>
      </c>
      <c r="H3898" t="s">
        <v>15616</v>
      </c>
    </row>
    <row r="3899" spans="1:8" hidden="1" x14ac:dyDescent="0.25">
      <c r="A3899" t="str">
        <f>Produkty[[#This Row],[Symbol]]</f>
        <v>S-72154</v>
      </c>
      <c r="B3899" s="560">
        <v>5901466153079</v>
      </c>
      <c r="C3899" t="s">
        <v>15617</v>
      </c>
      <c r="D3899" t="s">
        <v>7099</v>
      </c>
      <c r="E3899" t="s">
        <v>15618</v>
      </c>
      <c r="F3899" t="s">
        <v>4110</v>
      </c>
      <c r="G3899">
        <v>7.32</v>
      </c>
      <c r="H3899" t="s">
        <v>15619</v>
      </c>
    </row>
    <row r="3900" spans="1:8" hidden="1" x14ac:dyDescent="0.25">
      <c r="A3900" t="str">
        <f>Produkty[[#This Row],[Symbol]]</f>
        <v>S-72155</v>
      </c>
      <c r="B3900" s="560">
        <v>5901466153086</v>
      </c>
      <c r="C3900" t="s">
        <v>15620</v>
      </c>
      <c r="D3900" t="s">
        <v>7099</v>
      </c>
      <c r="E3900" t="s">
        <v>15621</v>
      </c>
      <c r="F3900" t="s">
        <v>4110</v>
      </c>
      <c r="G3900">
        <v>8.41</v>
      </c>
      <c r="H3900" t="s">
        <v>15622</v>
      </c>
    </row>
    <row r="3901" spans="1:8" hidden="1" x14ac:dyDescent="0.25">
      <c r="A3901" t="str">
        <f>Produkty[[#This Row],[Symbol]]</f>
        <v>S-72156</v>
      </c>
      <c r="B3901" s="560">
        <v>5901466153093</v>
      </c>
      <c r="C3901" t="s">
        <v>15623</v>
      </c>
      <c r="D3901" t="s">
        <v>7099</v>
      </c>
      <c r="E3901" t="s">
        <v>15624</v>
      </c>
      <c r="F3901" t="s">
        <v>4110</v>
      </c>
      <c r="G3901">
        <v>8.8699999999999992</v>
      </c>
      <c r="H3901" t="s">
        <v>15625</v>
      </c>
    </row>
    <row r="3902" spans="1:8" hidden="1" x14ac:dyDescent="0.25">
      <c r="A3902" t="str">
        <f>Produkty[[#This Row],[Symbol]]</f>
        <v>S-72157</v>
      </c>
      <c r="B3902" s="560">
        <v>5901466153109</v>
      </c>
      <c r="C3902" t="s">
        <v>15626</v>
      </c>
      <c r="D3902" t="s">
        <v>7099</v>
      </c>
      <c r="E3902" t="s">
        <v>15627</v>
      </c>
      <c r="F3902" t="s">
        <v>4110</v>
      </c>
      <c r="G3902">
        <v>9.98</v>
      </c>
      <c r="H3902" t="s">
        <v>15628</v>
      </c>
    </row>
    <row r="3903" spans="1:8" hidden="1" x14ac:dyDescent="0.25">
      <c r="A3903" t="str">
        <f>Produkty[[#This Row],[Symbol]]</f>
        <v>S-72158</v>
      </c>
      <c r="B3903" s="560">
        <v>5901466153116</v>
      </c>
      <c r="C3903" t="s">
        <v>15629</v>
      </c>
      <c r="D3903" t="s">
        <v>7099</v>
      </c>
      <c r="E3903" t="s">
        <v>15630</v>
      </c>
      <c r="F3903" t="s">
        <v>4110</v>
      </c>
      <c r="G3903">
        <v>10.62</v>
      </c>
      <c r="H3903" t="s">
        <v>15631</v>
      </c>
    </row>
    <row r="3904" spans="1:8" hidden="1" x14ac:dyDescent="0.25">
      <c r="A3904" t="str">
        <f>Produkty[[#This Row],[Symbol]]</f>
        <v>S-72159</v>
      </c>
      <c r="B3904" s="560">
        <v>5901466153123</v>
      </c>
      <c r="C3904" t="s">
        <v>15632</v>
      </c>
      <c r="D3904" t="s">
        <v>7099</v>
      </c>
      <c r="E3904" t="s">
        <v>15633</v>
      </c>
      <c r="F3904" t="s">
        <v>4110</v>
      </c>
      <c r="G3904">
        <v>12.35</v>
      </c>
      <c r="H3904" t="s">
        <v>15634</v>
      </c>
    </row>
    <row r="3905" spans="1:8" hidden="1" x14ac:dyDescent="0.25">
      <c r="A3905" t="str">
        <f>Produkty[[#This Row],[Symbol]]</f>
        <v>S-72160</v>
      </c>
      <c r="B3905" s="560">
        <v>5901466153130</v>
      </c>
      <c r="C3905" t="s">
        <v>15635</v>
      </c>
      <c r="D3905" t="s">
        <v>7099</v>
      </c>
      <c r="E3905" t="s">
        <v>15636</v>
      </c>
      <c r="F3905" t="s">
        <v>4110</v>
      </c>
      <c r="G3905">
        <v>13.4</v>
      </c>
      <c r="H3905" t="s">
        <v>15637</v>
      </c>
    </row>
    <row r="3906" spans="1:8" hidden="1" x14ac:dyDescent="0.25">
      <c r="A3906" t="str">
        <f>Produkty[[#This Row],[Symbol]]</f>
        <v>S-72161</v>
      </c>
      <c r="B3906" s="560">
        <v>5901466153147</v>
      </c>
      <c r="C3906" t="s">
        <v>15638</v>
      </c>
      <c r="D3906" t="s">
        <v>7099</v>
      </c>
      <c r="E3906" t="s">
        <v>15639</v>
      </c>
      <c r="F3906" t="s">
        <v>4110</v>
      </c>
      <c r="G3906">
        <v>17.010000000000002</v>
      </c>
      <c r="H3906" t="s">
        <v>15640</v>
      </c>
    </row>
    <row r="3907" spans="1:8" hidden="1" x14ac:dyDescent="0.25">
      <c r="A3907" t="str">
        <f>Produkty[[#This Row],[Symbol]]</f>
        <v>S-72162</v>
      </c>
      <c r="B3907" s="560">
        <v>5901466153154</v>
      </c>
      <c r="C3907" t="s">
        <v>15641</v>
      </c>
      <c r="D3907" t="s">
        <v>7099</v>
      </c>
      <c r="E3907" t="s">
        <v>15642</v>
      </c>
      <c r="F3907" t="s">
        <v>4110</v>
      </c>
      <c r="G3907">
        <v>19.88</v>
      </c>
      <c r="H3907" t="s">
        <v>15643</v>
      </c>
    </row>
    <row r="3908" spans="1:8" hidden="1" x14ac:dyDescent="0.25">
      <c r="A3908" t="str">
        <f>Produkty[[#This Row],[Symbol]]</f>
        <v>S-72163</v>
      </c>
      <c r="B3908" s="560">
        <v>5901466153161</v>
      </c>
      <c r="C3908" t="s">
        <v>15644</v>
      </c>
      <c r="D3908" t="s">
        <v>7099</v>
      </c>
      <c r="E3908" t="s">
        <v>15645</v>
      </c>
      <c r="F3908" t="s">
        <v>4110</v>
      </c>
      <c r="G3908">
        <v>22.38</v>
      </c>
      <c r="H3908" t="s">
        <v>15646</v>
      </c>
    </row>
    <row r="3909" spans="1:8" hidden="1" x14ac:dyDescent="0.25">
      <c r="A3909" t="str">
        <f>Produkty[[#This Row],[Symbol]]</f>
        <v>S-72164</v>
      </c>
      <c r="B3909" s="560">
        <v>5901466153178</v>
      </c>
      <c r="C3909" t="s">
        <v>15647</v>
      </c>
      <c r="D3909" t="s">
        <v>7099</v>
      </c>
      <c r="E3909" t="s">
        <v>15648</v>
      </c>
      <c r="F3909" t="s">
        <v>4110</v>
      </c>
      <c r="G3909">
        <v>25.57</v>
      </c>
      <c r="H3909" t="s">
        <v>15649</v>
      </c>
    </row>
    <row r="3910" spans="1:8" hidden="1" x14ac:dyDescent="0.25">
      <c r="A3910" t="str">
        <f>Produkty[[#This Row],[Symbol]]</f>
        <v>S-72165</v>
      </c>
      <c r="B3910" s="560">
        <v>5901466153185</v>
      </c>
      <c r="C3910" t="s">
        <v>15650</v>
      </c>
      <c r="D3910" t="s">
        <v>7099</v>
      </c>
      <c r="E3910" t="s">
        <v>15651</v>
      </c>
      <c r="F3910" t="s">
        <v>4110</v>
      </c>
      <c r="G3910">
        <v>26</v>
      </c>
      <c r="H3910" t="s">
        <v>15652</v>
      </c>
    </row>
    <row r="3911" spans="1:8" hidden="1" x14ac:dyDescent="0.25">
      <c r="A3911" t="str">
        <f>Produkty[[#This Row],[Symbol]]</f>
        <v>S-72166</v>
      </c>
      <c r="B3911" s="560">
        <v>5901466153192</v>
      </c>
      <c r="C3911" t="s">
        <v>15653</v>
      </c>
      <c r="D3911" t="s">
        <v>7099</v>
      </c>
      <c r="E3911" t="s">
        <v>15654</v>
      </c>
      <c r="F3911" t="s">
        <v>4110</v>
      </c>
      <c r="G3911">
        <v>30.23</v>
      </c>
      <c r="H3911" t="s">
        <v>15655</v>
      </c>
    </row>
    <row r="3912" spans="1:8" hidden="1" x14ac:dyDescent="0.25">
      <c r="A3912" t="str">
        <f>Produkty[[#This Row],[Symbol]]</f>
        <v>S-72167</v>
      </c>
      <c r="B3912" s="560">
        <v>5901466153208</v>
      </c>
      <c r="C3912" t="s">
        <v>15656</v>
      </c>
      <c r="D3912" t="s">
        <v>7099</v>
      </c>
      <c r="E3912" t="s">
        <v>15657</v>
      </c>
      <c r="F3912" t="s">
        <v>4110</v>
      </c>
      <c r="G3912">
        <v>38.369999999999997</v>
      </c>
      <c r="H3912" t="s">
        <v>15658</v>
      </c>
    </row>
    <row r="3913" spans="1:8" hidden="1" x14ac:dyDescent="0.25">
      <c r="A3913" t="str">
        <f>Produkty[[#This Row],[Symbol]]</f>
        <v>S-72168</v>
      </c>
      <c r="B3913" s="560">
        <v>5901466153215</v>
      </c>
      <c r="C3913" t="s">
        <v>15659</v>
      </c>
      <c r="D3913" t="s">
        <v>7099</v>
      </c>
      <c r="E3913" t="s">
        <v>15660</v>
      </c>
      <c r="F3913" t="s">
        <v>4110</v>
      </c>
      <c r="G3913">
        <v>61.64</v>
      </c>
      <c r="H3913" t="s">
        <v>15661</v>
      </c>
    </row>
    <row r="3914" spans="1:8" hidden="1" x14ac:dyDescent="0.25">
      <c r="A3914" t="str">
        <f>Produkty[[#This Row],[Symbol]]</f>
        <v>S-80050</v>
      </c>
      <c r="B3914" s="560">
        <v>5901466153222</v>
      </c>
      <c r="C3914" t="s">
        <v>15662</v>
      </c>
      <c r="D3914" t="s">
        <v>13759</v>
      </c>
      <c r="E3914" t="s">
        <v>15663</v>
      </c>
      <c r="F3914" t="s">
        <v>4095</v>
      </c>
      <c r="G3914">
        <v>2.62</v>
      </c>
      <c r="H3914" t="s">
        <v>15664</v>
      </c>
    </row>
    <row r="3915" spans="1:8" hidden="1" x14ac:dyDescent="0.25">
      <c r="A3915" t="str">
        <f>Produkty[[#This Row],[Symbol]]</f>
        <v>S-80053</v>
      </c>
      <c r="B3915" s="560">
        <v>5901466153239</v>
      </c>
      <c r="C3915" t="s">
        <v>15665</v>
      </c>
      <c r="D3915" t="s">
        <v>13759</v>
      </c>
      <c r="E3915" t="s">
        <v>15666</v>
      </c>
      <c r="F3915" t="s">
        <v>4095</v>
      </c>
      <c r="G3915">
        <v>3.76</v>
      </c>
      <c r="H3915" t="s">
        <v>15667</v>
      </c>
    </row>
    <row r="3916" spans="1:8" hidden="1" x14ac:dyDescent="0.25">
      <c r="A3916" t="str">
        <f>Produkty[[#This Row],[Symbol]]</f>
        <v>S-80057</v>
      </c>
      <c r="B3916" s="560">
        <v>5901466153246</v>
      </c>
      <c r="C3916" t="s">
        <v>15668</v>
      </c>
      <c r="D3916" t="s">
        <v>13759</v>
      </c>
      <c r="E3916" t="s">
        <v>15669</v>
      </c>
      <c r="F3916" t="s">
        <v>4095</v>
      </c>
      <c r="G3916">
        <v>4.6900000000000004</v>
      </c>
      <c r="H3916" t="s">
        <v>15670</v>
      </c>
    </row>
    <row r="3917" spans="1:8" hidden="1" x14ac:dyDescent="0.25">
      <c r="A3917" t="str">
        <f>Produkty[[#This Row],[Symbol]]</f>
        <v>S-80061</v>
      </c>
      <c r="B3917" s="560">
        <v>5901466153253</v>
      </c>
      <c r="C3917" t="s">
        <v>15671</v>
      </c>
      <c r="D3917" t="s">
        <v>13759</v>
      </c>
      <c r="E3917" t="s">
        <v>15672</v>
      </c>
      <c r="F3917" t="s">
        <v>4095</v>
      </c>
      <c r="G3917">
        <v>6.29</v>
      </c>
      <c r="H3917" t="s">
        <v>15673</v>
      </c>
    </row>
    <row r="3918" spans="1:8" hidden="1" x14ac:dyDescent="0.25">
      <c r="A3918" t="str">
        <f>Produkty[[#This Row],[Symbol]]</f>
        <v>S-80067</v>
      </c>
      <c r="B3918" s="560">
        <v>5901466153260</v>
      </c>
      <c r="C3918" t="s">
        <v>15674</v>
      </c>
      <c r="D3918" t="s">
        <v>13759</v>
      </c>
      <c r="E3918" t="s">
        <v>15675</v>
      </c>
      <c r="F3918" t="s">
        <v>4095</v>
      </c>
      <c r="G3918">
        <v>9.2200000000000006</v>
      </c>
      <c r="H3918" t="s">
        <v>15676</v>
      </c>
    </row>
    <row r="3919" spans="1:8" hidden="1" x14ac:dyDescent="0.25">
      <c r="A3919" t="str">
        <f>Produkty[[#This Row],[Symbol]]</f>
        <v>S-80070</v>
      </c>
      <c r="B3919" s="560">
        <v>5901466153277</v>
      </c>
      <c r="C3919" t="s">
        <v>15677</v>
      </c>
      <c r="D3919" t="s">
        <v>13759</v>
      </c>
      <c r="E3919" t="s">
        <v>15678</v>
      </c>
      <c r="F3919" t="s">
        <v>4095</v>
      </c>
      <c r="G3919">
        <v>2.97</v>
      </c>
      <c r="H3919" t="s">
        <v>15679</v>
      </c>
    </row>
    <row r="3920" spans="1:8" hidden="1" x14ac:dyDescent="0.25">
      <c r="A3920" t="str">
        <f>Produkty[[#This Row],[Symbol]]</f>
        <v>S-80073</v>
      </c>
      <c r="B3920" s="560">
        <v>5901466153284</v>
      </c>
      <c r="C3920" t="s">
        <v>15680</v>
      </c>
      <c r="D3920" t="s">
        <v>13759</v>
      </c>
      <c r="E3920" t="s">
        <v>15681</v>
      </c>
      <c r="F3920" t="s">
        <v>4095</v>
      </c>
      <c r="G3920">
        <v>3.76</v>
      </c>
      <c r="H3920" t="s">
        <v>15682</v>
      </c>
    </row>
    <row r="3921" spans="1:8" hidden="1" x14ac:dyDescent="0.25">
      <c r="A3921" t="str">
        <f>Produkty[[#This Row],[Symbol]]</f>
        <v>S-80077</v>
      </c>
      <c r="B3921" s="560">
        <v>5901466153291</v>
      </c>
      <c r="C3921" t="s">
        <v>15683</v>
      </c>
      <c r="D3921" t="s">
        <v>13759</v>
      </c>
      <c r="E3921" t="s">
        <v>15684</v>
      </c>
      <c r="F3921" t="s">
        <v>4095</v>
      </c>
      <c r="G3921">
        <v>5.28</v>
      </c>
      <c r="H3921" t="s">
        <v>15685</v>
      </c>
    </row>
    <row r="3922" spans="1:8" hidden="1" x14ac:dyDescent="0.25">
      <c r="A3922" t="str">
        <f>Produkty[[#This Row],[Symbol]]</f>
        <v>S-80081</v>
      </c>
      <c r="B3922" s="560">
        <v>5901466153307</v>
      </c>
      <c r="C3922" t="s">
        <v>15686</v>
      </c>
      <c r="D3922" t="s">
        <v>13759</v>
      </c>
      <c r="E3922" t="s">
        <v>15687</v>
      </c>
      <c r="F3922" t="s">
        <v>4095</v>
      </c>
      <c r="G3922">
        <v>7.72</v>
      </c>
      <c r="H3922" t="s">
        <v>15688</v>
      </c>
    </row>
    <row r="3923" spans="1:8" hidden="1" x14ac:dyDescent="0.25">
      <c r="A3923" t="str">
        <f>Produkty[[#This Row],[Symbol]]</f>
        <v>S-80087</v>
      </c>
      <c r="B3923" s="560">
        <v>5901466153314</v>
      </c>
      <c r="C3923" t="s">
        <v>15689</v>
      </c>
      <c r="D3923" t="s">
        <v>13759</v>
      </c>
      <c r="E3923" t="s">
        <v>15690</v>
      </c>
      <c r="F3923" t="s">
        <v>4095</v>
      </c>
      <c r="G3923">
        <v>10.4</v>
      </c>
      <c r="H3923" t="s">
        <v>15691</v>
      </c>
    </row>
    <row r="3924" spans="1:8" hidden="1" x14ac:dyDescent="0.25">
      <c r="A3924" t="str">
        <f>Produkty[[#This Row],[Symbol]]</f>
        <v>S-47319</v>
      </c>
      <c r="B3924" s="560">
        <v>5901466153321</v>
      </c>
      <c r="C3924" t="s">
        <v>15692</v>
      </c>
      <c r="D3924" t="s">
        <v>7240</v>
      </c>
      <c r="E3924" t="s">
        <v>15693</v>
      </c>
      <c r="F3924" t="s">
        <v>9633</v>
      </c>
      <c r="G3924">
        <v>13.37</v>
      </c>
      <c r="H3924" t="s">
        <v>15694</v>
      </c>
    </row>
    <row r="3925" spans="1:8" hidden="1" x14ac:dyDescent="0.25">
      <c r="A3925" t="str">
        <f>Produkty[[#This Row],[Symbol]]</f>
        <v>S-47806</v>
      </c>
      <c r="B3925" s="560">
        <v>5901466153338</v>
      </c>
      <c r="C3925" t="s">
        <v>15695</v>
      </c>
      <c r="D3925" t="s">
        <v>7240</v>
      </c>
      <c r="E3925" t="s">
        <v>15696</v>
      </c>
      <c r="F3925" t="s">
        <v>9633</v>
      </c>
      <c r="G3925">
        <v>18.260000000000002</v>
      </c>
      <c r="H3925" t="s">
        <v>15697</v>
      </c>
    </row>
    <row r="3926" spans="1:8" hidden="1" x14ac:dyDescent="0.25">
      <c r="A3926" t="str">
        <f>Produkty[[#This Row],[Symbol]]</f>
        <v>S091479079</v>
      </c>
      <c r="B3926" s="560">
        <v>5901466153406</v>
      </c>
      <c r="C3926" t="s">
        <v>15698</v>
      </c>
      <c r="D3926" t="s">
        <v>7240</v>
      </c>
      <c r="E3926" t="s">
        <v>15699</v>
      </c>
      <c r="F3926" t="s">
        <v>4095</v>
      </c>
      <c r="G3926">
        <v>27.01</v>
      </c>
      <c r="H3926" t="s">
        <v>15700</v>
      </c>
    </row>
    <row r="3927" spans="1:8" hidden="1" x14ac:dyDescent="0.25">
      <c r="A3927" t="str">
        <f>Produkty[[#This Row],[Symbol]]</f>
        <v>S091479080</v>
      </c>
      <c r="B3927" s="560">
        <v>5901466153413</v>
      </c>
      <c r="C3927" t="s">
        <v>15701</v>
      </c>
      <c r="D3927" t="s">
        <v>7240</v>
      </c>
      <c r="E3927" t="s">
        <v>15702</v>
      </c>
      <c r="F3927" t="s">
        <v>4095</v>
      </c>
      <c r="G3927">
        <v>27.01</v>
      </c>
      <c r="H3927" t="s">
        <v>15703</v>
      </c>
    </row>
    <row r="3928" spans="1:8" hidden="1" x14ac:dyDescent="0.25">
      <c r="A3928" t="str">
        <f>Produkty[[#This Row],[Symbol]]</f>
        <v>S091479081</v>
      </c>
      <c r="B3928" s="560">
        <v>5901466153420</v>
      </c>
      <c r="C3928" t="s">
        <v>15704</v>
      </c>
      <c r="D3928" t="s">
        <v>7240</v>
      </c>
      <c r="E3928" t="s">
        <v>15705</v>
      </c>
      <c r="F3928" t="s">
        <v>4095</v>
      </c>
      <c r="G3928">
        <v>27.01</v>
      </c>
      <c r="H3928" t="s">
        <v>15706</v>
      </c>
    </row>
    <row r="3929" spans="1:8" hidden="1" x14ac:dyDescent="0.25">
      <c r="A3929" t="str">
        <f>Produkty[[#This Row],[Symbol]]</f>
        <v>S091479082</v>
      </c>
      <c r="B3929" s="560">
        <v>5901466153437</v>
      </c>
      <c r="C3929" t="s">
        <v>15707</v>
      </c>
      <c r="D3929" t="s">
        <v>7240</v>
      </c>
      <c r="E3929" t="s">
        <v>15708</v>
      </c>
      <c r="F3929" t="s">
        <v>4095</v>
      </c>
      <c r="G3929">
        <v>27.01</v>
      </c>
      <c r="H3929" t="s">
        <v>15709</v>
      </c>
    </row>
    <row r="3930" spans="1:8" hidden="1" x14ac:dyDescent="0.25">
      <c r="A3930" t="str">
        <f>Produkty[[#This Row],[Symbol]]</f>
        <v>S091479083</v>
      </c>
      <c r="B3930" s="560">
        <v>5901466153444</v>
      </c>
      <c r="C3930" t="s">
        <v>15710</v>
      </c>
      <c r="D3930" t="s">
        <v>7240</v>
      </c>
      <c r="E3930" t="s">
        <v>15711</v>
      </c>
      <c r="F3930" t="s">
        <v>4095</v>
      </c>
      <c r="G3930">
        <v>27.01</v>
      </c>
      <c r="H3930" t="s">
        <v>15712</v>
      </c>
    </row>
    <row r="3931" spans="1:8" hidden="1" x14ac:dyDescent="0.25">
      <c r="A3931" t="str">
        <f>Produkty[[#This Row],[Symbol]]</f>
        <v>S091479084</v>
      </c>
      <c r="B3931" s="560">
        <v>5901466153451</v>
      </c>
      <c r="C3931" t="s">
        <v>15713</v>
      </c>
      <c r="D3931" t="s">
        <v>7240</v>
      </c>
      <c r="E3931" t="s">
        <v>15714</v>
      </c>
      <c r="F3931" t="s">
        <v>4095</v>
      </c>
      <c r="G3931">
        <v>27.01</v>
      </c>
      <c r="H3931" t="s">
        <v>15715</v>
      </c>
    </row>
    <row r="3932" spans="1:8" hidden="1" x14ac:dyDescent="0.25">
      <c r="A3932" t="str">
        <f>Produkty[[#This Row],[Symbol]]</f>
        <v>S-73540</v>
      </c>
      <c r="B3932" s="560">
        <v>5901466153468</v>
      </c>
      <c r="C3932" t="s">
        <v>15716</v>
      </c>
      <c r="D3932" t="s">
        <v>7311</v>
      </c>
      <c r="E3932" t="s">
        <v>15717</v>
      </c>
      <c r="F3932" t="s">
        <v>4095</v>
      </c>
      <c r="G3932">
        <v>160.88999999999999</v>
      </c>
      <c r="H3932" t="s">
        <v>15718</v>
      </c>
    </row>
    <row r="3933" spans="1:8" hidden="1" x14ac:dyDescent="0.25">
      <c r="A3933" t="str">
        <f>Produkty[[#This Row],[Symbol]]</f>
        <v>S-73526</v>
      </c>
      <c r="B3933" s="560">
        <v>5901466153475</v>
      </c>
      <c r="C3933" t="s">
        <v>15719</v>
      </c>
      <c r="D3933" t="s">
        <v>7311</v>
      </c>
      <c r="E3933" t="s">
        <v>15720</v>
      </c>
      <c r="F3933" t="s">
        <v>4095</v>
      </c>
      <c r="G3933">
        <v>141.79</v>
      </c>
      <c r="H3933" t="s">
        <v>15721</v>
      </c>
    </row>
    <row r="3934" spans="1:8" hidden="1" x14ac:dyDescent="0.25">
      <c r="A3934" t="str">
        <f>Produkty[[#This Row],[Symbol]]</f>
        <v>S-73528</v>
      </c>
      <c r="B3934" s="560">
        <v>5901466153482</v>
      </c>
      <c r="C3934" t="s">
        <v>15722</v>
      </c>
      <c r="D3934" t="s">
        <v>7311</v>
      </c>
      <c r="E3934" t="s">
        <v>15723</v>
      </c>
      <c r="F3934" t="s">
        <v>4095</v>
      </c>
      <c r="G3934">
        <v>156.36000000000001</v>
      </c>
      <c r="H3934" t="s">
        <v>15724</v>
      </c>
    </row>
    <row r="3935" spans="1:8" hidden="1" x14ac:dyDescent="0.25">
      <c r="A3935" t="str">
        <f>Produkty[[#This Row],[Symbol]]</f>
        <v>S-76393</v>
      </c>
      <c r="B3935" s="560">
        <v>5901466153499</v>
      </c>
      <c r="C3935" t="s">
        <v>15725</v>
      </c>
      <c r="D3935" t="s">
        <v>7240</v>
      </c>
      <c r="E3935" t="s">
        <v>15726</v>
      </c>
      <c r="F3935" t="s">
        <v>4110</v>
      </c>
      <c r="G3935">
        <v>21.17</v>
      </c>
      <c r="H3935" t="s">
        <v>15727</v>
      </c>
    </row>
    <row r="3936" spans="1:8" hidden="1" x14ac:dyDescent="0.25">
      <c r="A3936" t="str">
        <f>Produkty[[#This Row],[Symbol]]</f>
        <v>S-39020</v>
      </c>
      <c r="B3936" s="560">
        <v>5901466153505</v>
      </c>
      <c r="C3936" t="s">
        <v>15728</v>
      </c>
      <c r="D3936" t="s">
        <v>4102</v>
      </c>
      <c r="E3936" t="s">
        <v>15729</v>
      </c>
      <c r="F3936" t="s">
        <v>4095</v>
      </c>
      <c r="G3936">
        <v>3.64</v>
      </c>
      <c r="H3936" t="s">
        <v>15730</v>
      </c>
    </row>
    <row r="3937" spans="1:8" hidden="1" x14ac:dyDescent="0.25">
      <c r="A3937" t="str">
        <f>Produkty[[#This Row],[Symbol]]</f>
        <v>S-39022</v>
      </c>
      <c r="B3937" s="560">
        <v>5901466153512</v>
      </c>
      <c r="C3937" t="s">
        <v>15731</v>
      </c>
      <c r="D3937" t="s">
        <v>4102</v>
      </c>
      <c r="E3937" t="s">
        <v>15732</v>
      </c>
      <c r="F3937" t="s">
        <v>4095</v>
      </c>
      <c r="G3937">
        <v>4.26</v>
      </c>
      <c r="H3937" t="s">
        <v>15733</v>
      </c>
    </row>
    <row r="3938" spans="1:8" hidden="1" x14ac:dyDescent="0.25">
      <c r="A3938" t="str">
        <f>Produkty[[#This Row],[Symbol]]</f>
        <v>S-39024</v>
      </c>
      <c r="B3938" s="560">
        <v>5901466153529</v>
      </c>
      <c r="C3938" t="s">
        <v>15734</v>
      </c>
      <c r="D3938" t="s">
        <v>4102</v>
      </c>
      <c r="E3938" t="s">
        <v>15735</v>
      </c>
      <c r="F3938" t="s">
        <v>4095</v>
      </c>
      <c r="G3938">
        <v>6.05</v>
      </c>
      <c r="H3938" t="s">
        <v>15736</v>
      </c>
    </row>
    <row r="3939" spans="1:8" hidden="1" x14ac:dyDescent="0.25">
      <c r="A3939" t="str">
        <f>Produkty[[#This Row],[Symbol]]</f>
        <v>S-39026</v>
      </c>
      <c r="B3939" s="560">
        <v>5901466153536</v>
      </c>
      <c r="C3939" t="s">
        <v>15737</v>
      </c>
      <c r="D3939" t="s">
        <v>4102</v>
      </c>
      <c r="E3939" t="s">
        <v>15738</v>
      </c>
      <c r="F3939" t="s">
        <v>4095</v>
      </c>
      <c r="G3939">
        <v>7.26</v>
      </c>
      <c r="H3939" t="s">
        <v>15739</v>
      </c>
    </row>
    <row r="3940" spans="1:8" hidden="1" x14ac:dyDescent="0.25">
      <c r="A3940" t="str">
        <f>Produkty[[#This Row],[Symbol]]</f>
        <v>S-39028</v>
      </c>
      <c r="B3940" s="560">
        <v>5901466153543</v>
      </c>
      <c r="C3940" t="s">
        <v>15740</v>
      </c>
      <c r="D3940" t="s">
        <v>4102</v>
      </c>
      <c r="E3940" t="s">
        <v>15741</v>
      </c>
      <c r="F3940" t="s">
        <v>4095</v>
      </c>
      <c r="G3940">
        <v>8.57</v>
      </c>
      <c r="H3940" t="s">
        <v>15742</v>
      </c>
    </row>
    <row r="3941" spans="1:8" hidden="1" x14ac:dyDescent="0.25">
      <c r="A3941" t="str">
        <f>Produkty[[#This Row],[Symbol]]</f>
        <v>S-39030</v>
      </c>
      <c r="B3941" s="560">
        <v>5901466153550</v>
      </c>
      <c r="C3941" t="s">
        <v>15743</v>
      </c>
      <c r="D3941" t="s">
        <v>4102</v>
      </c>
      <c r="E3941" t="s">
        <v>15744</v>
      </c>
      <c r="F3941" t="s">
        <v>4095</v>
      </c>
      <c r="G3941">
        <v>10.08</v>
      </c>
      <c r="H3941" t="s">
        <v>15745</v>
      </c>
    </row>
    <row r="3942" spans="1:8" hidden="1" x14ac:dyDescent="0.25">
      <c r="A3942" t="str">
        <f>Produkty[[#This Row],[Symbol]]</f>
        <v>S-39032</v>
      </c>
      <c r="B3942" s="560">
        <v>5901466153567</v>
      </c>
      <c r="C3942" t="s">
        <v>15746</v>
      </c>
      <c r="D3942" t="s">
        <v>4102</v>
      </c>
      <c r="E3942" t="s">
        <v>15747</v>
      </c>
      <c r="F3942" t="s">
        <v>4095</v>
      </c>
      <c r="G3942">
        <v>11.15</v>
      </c>
      <c r="H3942" t="s">
        <v>15748</v>
      </c>
    </row>
    <row r="3943" spans="1:8" hidden="1" x14ac:dyDescent="0.25">
      <c r="A3943" t="str">
        <f>Produkty[[#This Row],[Symbol]]</f>
        <v>S-73783</v>
      </c>
      <c r="B3943" s="560">
        <v>5901466153574</v>
      </c>
      <c r="C3943" t="s">
        <v>15749</v>
      </c>
      <c r="D3943" t="s">
        <v>4102</v>
      </c>
      <c r="E3943" t="s">
        <v>15750</v>
      </c>
      <c r="F3943" t="s">
        <v>4095</v>
      </c>
      <c r="G3943">
        <v>6.28</v>
      </c>
      <c r="H3943" t="s">
        <v>15751</v>
      </c>
    </row>
    <row r="3944" spans="1:8" hidden="1" x14ac:dyDescent="0.25">
      <c r="A3944" t="str">
        <f>Produkty[[#This Row],[Symbol]]</f>
        <v>S-73785</v>
      </c>
      <c r="B3944" s="560">
        <v>5901466153581</v>
      </c>
      <c r="C3944" t="s">
        <v>15752</v>
      </c>
      <c r="D3944" t="s">
        <v>4102</v>
      </c>
      <c r="E3944" t="s">
        <v>15753</v>
      </c>
      <c r="F3944" t="s">
        <v>4095</v>
      </c>
      <c r="G3944">
        <v>7.62</v>
      </c>
      <c r="H3944" t="s">
        <v>15754</v>
      </c>
    </row>
    <row r="3945" spans="1:8" hidden="1" x14ac:dyDescent="0.25">
      <c r="A3945" t="str">
        <f>Produkty[[#This Row],[Symbol]]</f>
        <v>S-73787</v>
      </c>
      <c r="B3945" s="560">
        <v>5901466153598</v>
      </c>
      <c r="C3945" t="s">
        <v>15755</v>
      </c>
      <c r="D3945" t="s">
        <v>4102</v>
      </c>
      <c r="E3945" t="s">
        <v>15756</v>
      </c>
      <c r="F3945" t="s">
        <v>4095</v>
      </c>
      <c r="G3945">
        <v>11.02</v>
      </c>
      <c r="H3945" t="s">
        <v>15757</v>
      </c>
    </row>
    <row r="3946" spans="1:8" hidden="1" x14ac:dyDescent="0.25">
      <c r="A3946" t="str">
        <f>Produkty[[#This Row],[Symbol]]</f>
        <v>S-73789</v>
      </c>
      <c r="B3946" s="560">
        <v>5901466153604</v>
      </c>
      <c r="C3946" t="s">
        <v>15758</v>
      </c>
      <c r="D3946" t="s">
        <v>4102</v>
      </c>
      <c r="E3946" t="s">
        <v>15759</v>
      </c>
      <c r="F3946" t="s">
        <v>4095</v>
      </c>
      <c r="G3946">
        <v>12.3</v>
      </c>
      <c r="H3946" t="s">
        <v>15760</v>
      </c>
    </row>
    <row r="3947" spans="1:8" hidden="1" x14ac:dyDescent="0.25">
      <c r="A3947" t="str">
        <f>Produkty[[#This Row],[Symbol]]</f>
        <v>S-73791</v>
      </c>
      <c r="B3947" s="560">
        <v>5901466153611</v>
      </c>
      <c r="C3947" t="s">
        <v>15761</v>
      </c>
      <c r="D3947" t="s">
        <v>4102</v>
      </c>
      <c r="E3947" t="s">
        <v>15762</v>
      </c>
      <c r="F3947" t="s">
        <v>4095</v>
      </c>
      <c r="G3947">
        <v>19.760000000000002</v>
      </c>
      <c r="H3947" t="s">
        <v>15763</v>
      </c>
    </row>
    <row r="3948" spans="1:8" hidden="1" x14ac:dyDescent="0.25">
      <c r="A3948" t="str">
        <f>Produkty[[#This Row],[Symbol]]</f>
        <v>S-73775</v>
      </c>
      <c r="B3948" s="560">
        <v>5901466153628</v>
      </c>
      <c r="C3948" t="s">
        <v>15764</v>
      </c>
      <c r="D3948" t="s">
        <v>4102</v>
      </c>
      <c r="E3948" t="s">
        <v>15765</v>
      </c>
      <c r="F3948" t="s">
        <v>4095</v>
      </c>
      <c r="G3948">
        <v>22.3</v>
      </c>
      <c r="H3948" t="s">
        <v>15766</v>
      </c>
    </row>
    <row r="3949" spans="1:8" hidden="1" x14ac:dyDescent="0.25">
      <c r="A3949" t="str">
        <f>Produkty[[#This Row],[Symbol]]</f>
        <v>S-38780</v>
      </c>
      <c r="B3949" s="560">
        <v>5901466153635</v>
      </c>
      <c r="C3949" t="s">
        <v>15767</v>
      </c>
      <c r="D3949" t="s">
        <v>4102</v>
      </c>
      <c r="E3949" t="s">
        <v>15768</v>
      </c>
      <c r="F3949" t="s">
        <v>4095</v>
      </c>
      <c r="G3949">
        <v>1.39</v>
      </c>
      <c r="H3949" t="s">
        <v>15769</v>
      </c>
    </row>
    <row r="3950" spans="1:8" hidden="1" x14ac:dyDescent="0.25">
      <c r="A3950" t="str">
        <f>Produkty[[#This Row],[Symbol]]</f>
        <v>S-38782</v>
      </c>
      <c r="B3950" s="560">
        <v>5901466153642</v>
      </c>
      <c r="C3950" t="s">
        <v>15770</v>
      </c>
      <c r="D3950" t="s">
        <v>4102</v>
      </c>
      <c r="E3950" t="s">
        <v>15771</v>
      </c>
      <c r="F3950" t="s">
        <v>4095</v>
      </c>
      <c r="G3950">
        <v>5.6</v>
      </c>
      <c r="H3950" t="s">
        <v>15772</v>
      </c>
    </row>
    <row r="3951" spans="1:8" hidden="1" x14ac:dyDescent="0.25">
      <c r="A3951" t="str">
        <f>Produkty[[#This Row],[Symbol]]</f>
        <v>S-38784</v>
      </c>
      <c r="B3951" s="560">
        <v>5901466153659</v>
      </c>
      <c r="C3951" t="s">
        <v>15773</v>
      </c>
      <c r="D3951" t="s">
        <v>4102</v>
      </c>
      <c r="E3951" t="s">
        <v>15774</v>
      </c>
      <c r="F3951" t="s">
        <v>4095</v>
      </c>
      <c r="G3951">
        <v>6.97</v>
      </c>
      <c r="H3951" t="s">
        <v>15775</v>
      </c>
    </row>
    <row r="3952" spans="1:8" hidden="1" x14ac:dyDescent="0.25">
      <c r="A3952" t="str">
        <f>Produkty[[#This Row],[Symbol]]</f>
        <v>S-38790</v>
      </c>
      <c r="B3952" s="560">
        <v>5901466153666</v>
      </c>
      <c r="C3952" t="s">
        <v>15776</v>
      </c>
      <c r="D3952" t="s">
        <v>4102</v>
      </c>
      <c r="E3952" t="s">
        <v>15777</v>
      </c>
      <c r="F3952" t="s">
        <v>4095</v>
      </c>
      <c r="G3952">
        <v>2.5299999999999998</v>
      </c>
      <c r="H3952" t="s">
        <v>15778</v>
      </c>
    </row>
    <row r="3953" spans="1:8" hidden="1" x14ac:dyDescent="0.25">
      <c r="A3953" t="str">
        <f>Produkty[[#This Row],[Symbol]]</f>
        <v>S-38792</v>
      </c>
      <c r="B3953" s="560">
        <v>5901466153673</v>
      </c>
      <c r="C3953" t="s">
        <v>15779</v>
      </c>
      <c r="D3953" t="s">
        <v>4102</v>
      </c>
      <c r="E3953" t="s">
        <v>15780</v>
      </c>
      <c r="F3953" t="s">
        <v>4095</v>
      </c>
      <c r="G3953">
        <v>13.45</v>
      </c>
      <c r="H3953" t="s">
        <v>15781</v>
      </c>
    </row>
    <row r="3954" spans="1:8" hidden="1" x14ac:dyDescent="0.25">
      <c r="A3954" t="str">
        <f>Produkty[[#This Row],[Symbol]]</f>
        <v>S-38794</v>
      </c>
      <c r="B3954" s="560">
        <v>5901466153680</v>
      </c>
      <c r="C3954" t="s">
        <v>15782</v>
      </c>
      <c r="D3954" t="s">
        <v>4102</v>
      </c>
      <c r="E3954" t="s">
        <v>15783</v>
      </c>
      <c r="F3954" t="s">
        <v>4095</v>
      </c>
      <c r="G3954">
        <v>16.829999999999998</v>
      </c>
      <c r="H3954" t="s">
        <v>15784</v>
      </c>
    </row>
    <row r="3955" spans="1:8" hidden="1" x14ac:dyDescent="0.25">
      <c r="A3955" t="str">
        <f>Produkty[[#This Row],[Symbol]]</f>
        <v>S-38844</v>
      </c>
      <c r="B3955" s="560">
        <v>5901466153697</v>
      </c>
      <c r="C3955" t="s">
        <v>15785</v>
      </c>
      <c r="D3955" t="s">
        <v>4102</v>
      </c>
      <c r="E3955" t="s">
        <v>15786</v>
      </c>
      <c r="F3955" t="s">
        <v>4095</v>
      </c>
      <c r="G3955">
        <v>12.82</v>
      </c>
      <c r="H3955" t="s">
        <v>15787</v>
      </c>
    </row>
    <row r="3956" spans="1:8" hidden="1" x14ac:dyDescent="0.25">
      <c r="A3956" t="str">
        <f>Produkty[[#This Row],[Symbol]]</f>
        <v>S-38846</v>
      </c>
      <c r="B3956" s="560">
        <v>5901466153703</v>
      </c>
      <c r="C3956" t="s">
        <v>15788</v>
      </c>
      <c r="D3956" t="s">
        <v>4102</v>
      </c>
      <c r="E3956" t="s">
        <v>15789</v>
      </c>
      <c r="F3956" t="s">
        <v>4095</v>
      </c>
      <c r="G3956">
        <v>16.05</v>
      </c>
      <c r="H3956" t="s">
        <v>15790</v>
      </c>
    </row>
    <row r="3957" spans="1:8" hidden="1" x14ac:dyDescent="0.25">
      <c r="A3957" t="str">
        <f>Produkty[[#This Row],[Symbol]]</f>
        <v>S-73837</v>
      </c>
      <c r="B3957" s="560">
        <v>5901466153710</v>
      </c>
      <c r="C3957" t="s">
        <v>15791</v>
      </c>
      <c r="D3957" t="s">
        <v>4102</v>
      </c>
      <c r="E3957" t="s">
        <v>15792</v>
      </c>
      <c r="F3957" t="s">
        <v>4095</v>
      </c>
      <c r="G3957">
        <v>17.850000000000001</v>
      </c>
      <c r="H3957" t="s">
        <v>15793</v>
      </c>
    </row>
    <row r="3958" spans="1:8" hidden="1" x14ac:dyDescent="0.25">
      <c r="A3958" t="str">
        <f>Produkty[[#This Row],[Symbol]]</f>
        <v>S-73839</v>
      </c>
      <c r="B3958" s="560">
        <v>5901466153727</v>
      </c>
      <c r="C3958" t="s">
        <v>15794</v>
      </c>
      <c r="D3958" t="s">
        <v>4102</v>
      </c>
      <c r="E3958" t="s">
        <v>15795</v>
      </c>
      <c r="F3958" t="s">
        <v>4095</v>
      </c>
      <c r="G3958">
        <v>14.1</v>
      </c>
      <c r="H3958" t="s">
        <v>15796</v>
      </c>
    </row>
    <row r="3959" spans="1:8" hidden="1" x14ac:dyDescent="0.25">
      <c r="A3959" t="str">
        <f>Produkty[[#This Row],[Symbol]]</f>
        <v>S-73847</v>
      </c>
      <c r="B3959" s="560">
        <v>5901466153734</v>
      </c>
      <c r="C3959" t="s">
        <v>15797</v>
      </c>
      <c r="D3959" t="s">
        <v>4102</v>
      </c>
      <c r="E3959" t="s">
        <v>15798</v>
      </c>
      <c r="F3959" t="s">
        <v>4104</v>
      </c>
      <c r="G3959">
        <v>6.01</v>
      </c>
      <c r="H3959" t="s">
        <v>15799</v>
      </c>
    </row>
    <row r="3960" spans="1:8" hidden="1" x14ac:dyDescent="0.25">
      <c r="A3960" t="str">
        <f>Produkty[[#This Row],[Symbol]]</f>
        <v>S-73849</v>
      </c>
      <c r="B3960" s="560">
        <v>5901466153741</v>
      </c>
      <c r="C3960" t="s">
        <v>15800</v>
      </c>
      <c r="D3960" t="s">
        <v>4102</v>
      </c>
      <c r="E3960" t="s">
        <v>15801</v>
      </c>
      <c r="F3960" t="s">
        <v>4104</v>
      </c>
      <c r="G3960">
        <v>3.96</v>
      </c>
      <c r="H3960" t="s">
        <v>15802</v>
      </c>
    </row>
    <row r="3961" spans="1:8" hidden="1" x14ac:dyDescent="0.25">
      <c r="A3961" t="str">
        <f>Produkty[[#This Row],[Symbol]]</f>
        <v>S-73851</v>
      </c>
      <c r="B3961" s="560">
        <v>5901466153758</v>
      </c>
      <c r="C3961" t="s">
        <v>15803</v>
      </c>
      <c r="D3961" t="s">
        <v>4102</v>
      </c>
      <c r="E3961" t="s">
        <v>15804</v>
      </c>
      <c r="F3961" t="s">
        <v>4095</v>
      </c>
      <c r="G3961">
        <v>5.4</v>
      </c>
      <c r="H3961" t="s">
        <v>15805</v>
      </c>
    </row>
    <row r="3962" spans="1:8" hidden="1" x14ac:dyDescent="0.25">
      <c r="A3962" t="str">
        <f>Produkty[[#This Row],[Symbol]]</f>
        <v>S-73885</v>
      </c>
      <c r="B3962" s="560">
        <v>5901466153765</v>
      </c>
      <c r="C3962" t="s">
        <v>15806</v>
      </c>
      <c r="D3962" t="s">
        <v>4102</v>
      </c>
      <c r="E3962" t="s">
        <v>15807</v>
      </c>
      <c r="F3962" t="s">
        <v>4104</v>
      </c>
      <c r="G3962">
        <v>7.6</v>
      </c>
      <c r="H3962" t="s">
        <v>15808</v>
      </c>
    </row>
    <row r="3963" spans="1:8" hidden="1" x14ac:dyDescent="0.25">
      <c r="A3963" t="str">
        <f>Produkty[[#This Row],[Symbol]]</f>
        <v>S-73887</v>
      </c>
      <c r="B3963" s="560">
        <v>5901466153772</v>
      </c>
      <c r="C3963" t="s">
        <v>15809</v>
      </c>
      <c r="D3963" t="s">
        <v>4102</v>
      </c>
      <c r="E3963" t="s">
        <v>15810</v>
      </c>
      <c r="F3963" t="s">
        <v>4095</v>
      </c>
      <c r="G3963">
        <v>8.1</v>
      </c>
      <c r="H3963" t="s">
        <v>15811</v>
      </c>
    </row>
    <row r="3964" spans="1:8" hidden="1" x14ac:dyDescent="0.25">
      <c r="A3964" t="str">
        <f>Produkty[[#This Row],[Symbol]]</f>
        <v>S-73911</v>
      </c>
      <c r="B3964" s="560">
        <v>5901466153789</v>
      </c>
      <c r="C3964" t="s">
        <v>15812</v>
      </c>
      <c r="D3964" t="s">
        <v>4102</v>
      </c>
      <c r="E3964" t="s">
        <v>15813</v>
      </c>
      <c r="F3964" t="s">
        <v>4095</v>
      </c>
      <c r="G3964">
        <v>24.38</v>
      </c>
      <c r="H3964" t="s">
        <v>15814</v>
      </c>
    </row>
    <row r="3965" spans="1:8" hidden="1" x14ac:dyDescent="0.25">
      <c r="A3965" t="str">
        <f>Produkty[[#This Row],[Symbol]]</f>
        <v>S-73913</v>
      </c>
      <c r="B3965" s="560">
        <v>5901466153796</v>
      </c>
      <c r="C3965" t="s">
        <v>15815</v>
      </c>
      <c r="D3965" t="s">
        <v>4102</v>
      </c>
      <c r="E3965" t="s">
        <v>15816</v>
      </c>
      <c r="F3965" t="s">
        <v>4095</v>
      </c>
      <c r="G3965">
        <v>22.06</v>
      </c>
      <c r="H3965" t="s">
        <v>15817</v>
      </c>
    </row>
    <row r="3966" spans="1:8" hidden="1" x14ac:dyDescent="0.25">
      <c r="A3966" t="str">
        <f>Produkty[[#This Row],[Symbol]]</f>
        <v>S-73915</v>
      </c>
      <c r="B3966" s="560">
        <v>5901466153802</v>
      </c>
      <c r="C3966" t="s">
        <v>15818</v>
      </c>
      <c r="D3966" t="s">
        <v>4102</v>
      </c>
      <c r="E3966" t="s">
        <v>15819</v>
      </c>
      <c r="F3966" t="s">
        <v>4104</v>
      </c>
      <c r="G3966">
        <v>33.18</v>
      </c>
      <c r="H3966" t="s">
        <v>15820</v>
      </c>
    </row>
    <row r="3967" spans="1:8" hidden="1" x14ac:dyDescent="0.25">
      <c r="A3967" t="str">
        <f>Produkty[[#This Row],[Symbol]]</f>
        <v>S-73917</v>
      </c>
      <c r="B3967" s="560">
        <v>5901466153819</v>
      </c>
      <c r="C3967" t="s">
        <v>15821</v>
      </c>
      <c r="D3967" t="s">
        <v>4102</v>
      </c>
      <c r="E3967" t="s">
        <v>15822</v>
      </c>
      <c r="F3967" t="s">
        <v>4095</v>
      </c>
      <c r="G3967">
        <v>21.1</v>
      </c>
      <c r="H3967" t="s">
        <v>15823</v>
      </c>
    </row>
    <row r="3968" spans="1:8" hidden="1" x14ac:dyDescent="0.25">
      <c r="A3968" t="str">
        <f>Produkty[[#This Row],[Symbol]]</f>
        <v>S-73919</v>
      </c>
      <c r="B3968" s="560">
        <v>5901466153826</v>
      </c>
      <c r="C3968" t="s">
        <v>15824</v>
      </c>
      <c r="D3968" t="s">
        <v>4102</v>
      </c>
      <c r="E3968" t="s">
        <v>15825</v>
      </c>
      <c r="F3968" t="s">
        <v>4095</v>
      </c>
      <c r="G3968">
        <v>18.45</v>
      </c>
      <c r="H3968" t="s">
        <v>15826</v>
      </c>
    </row>
    <row r="3969" spans="1:8" hidden="1" x14ac:dyDescent="0.25">
      <c r="A3969" t="str">
        <f>Produkty[[#This Row],[Symbol]]</f>
        <v>S-47763</v>
      </c>
      <c r="B3969" s="560">
        <v>5901466153833</v>
      </c>
      <c r="C3969" t="s">
        <v>15827</v>
      </c>
      <c r="D3969" t="s">
        <v>7351</v>
      </c>
      <c r="E3969" t="s">
        <v>15828</v>
      </c>
      <c r="F3969" t="s">
        <v>4095</v>
      </c>
      <c r="G3969">
        <v>7.55</v>
      </c>
      <c r="H3969" t="s">
        <v>15829</v>
      </c>
    </row>
    <row r="3970" spans="1:8" hidden="1" x14ac:dyDescent="0.25">
      <c r="A3970" t="str">
        <f>Produkty[[#This Row],[Symbol]]</f>
        <v>S-73921</v>
      </c>
      <c r="B3970" s="560">
        <v>5901466153840</v>
      </c>
      <c r="C3970" t="s">
        <v>15830</v>
      </c>
      <c r="D3970" t="s">
        <v>4102</v>
      </c>
      <c r="E3970" t="s">
        <v>15831</v>
      </c>
      <c r="F3970" t="s">
        <v>4095</v>
      </c>
      <c r="G3970">
        <v>34.5</v>
      </c>
      <c r="H3970" t="s">
        <v>15832</v>
      </c>
    </row>
    <row r="3971" spans="1:8" hidden="1" x14ac:dyDescent="0.25">
      <c r="A3971" t="str">
        <f>Produkty[[#This Row],[Symbol]]</f>
        <v>S-70640</v>
      </c>
      <c r="B3971" s="560">
        <v>5901466153857</v>
      </c>
      <c r="C3971" t="s">
        <v>15833</v>
      </c>
      <c r="D3971" t="s">
        <v>7099</v>
      </c>
      <c r="E3971" t="s">
        <v>15834</v>
      </c>
      <c r="F3971" t="s">
        <v>4095</v>
      </c>
      <c r="G3971">
        <v>239.4</v>
      </c>
      <c r="H3971" t="s">
        <v>15835</v>
      </c>
    </row>
    <row r="3972" spans="1:8" hidden="1" x14ac:dyDescent="0.25">
      <c r="A3972" t="str">
        <f>Produkty[[#This Row],[Symbol]]</f>
        <v>S-70642</v>
      </c>
      <c r="B3972" s="560">
        <v>5901466153864</v>
      </c>
      <c r="C3972" t="s">
        <v>15836</v>
      </c>
      <c r="D3972" t="s">
        <v>7099</v>
      </c>
      <c r="E3972" t="s">
        <v>15837</v>
      </c>
      <c r="F3972" t="s">
        <v>4095</v>
      </c>
      <c r="G3972">
        <v>243.51</v>
      </c>
      <c r="H3972" t="s">
        <v>15838</v>
      </c>
    </row>
    <row r="3973" spans="1:8" hidden="1" x14ac:dyDescent="0.25">
      <c r="A3973" t="str">
        <f>Produkty[[#This Row],[Symbol]]</f>
        <v>S-70644</v>
      </c>
      <c r="B3973" s="560">
        <v>5901466153871</v>
      </c>
      <c r="C3973" t="s">
        <v>15839</v>
      </c>
      <c r="D3973" t="s">
        <v>7099</v>
      </c>
      <c r="E3973" t="s">
        <v>15840</v>
      </c>
      <c r="F3973" t="s">
        <v>4095</v>
      </c>
      <c r="G3973">
        <v>243.51</v>
      </c>
      <c r="H3973" t="s">
        <v>15841</v>
      </c>
    </row>
    <row r="3974" spans="1:8" hidden="1" x14ac:dyDescent="0.25">
      <c r="A3974" t="str">
        <f>Produkty[[#This Row],[Symbol]]</f>
        <v>S062270646</v>
      </c>
      <c r="B3974" s="560">
        <v>5901466153888</v>
      </c>
      <c r="C3974" t="s">
        <v>15842</v>
      </c>
      <c r="D3974" t="s">
        <v>7099</v>
      </c>
      <c r="E3974" t="s">
        <v>15843</v>
      </c>
      <c r="F3974" t="s">
        <v>4095</v>
      </c>
      <c r="G3974">
        <v>195.3</v>
      </c>
      <c r="H3974" t="s">
        <v>15844</v>
      </c>
    </row>
    <row r="3975" spans="1:8" hidden="1" x14ac:dyDescent="0.25">
      <c r="A3975" t="str">
        <f>Produkty[[#This Row],[Symbol]]</f>
        <v>S062270648</v>
      </c>
      <c r="B3975" s="560">
        <v>5901466153895</v>
      </c>
      <c r="C3975" t="s">
        <v>15845</v>
      </c>
      <c r="D3975" t="s">
        <v>7099</v>
      </c>
      <c r="E3975" t="s">
        <v>15846</v>
      </c>
      <c r="F3975" t="s">
        <v>4095</v>
      </c>
      <c r="G3975">
        <v>202.45</v>
      </c>
      <c r="H3975" t="s">
        <v>15847</v>
      </c>
    </row>
    <row r="3976" spans="1:8" hidden="1" x14ac:dyDescent="0.25">
      <c r="A3976" t="str">
        <f>Produkty[[#This Row],[Symbol]]</f>
        <v>S062270650</v>
      </c>
      <c r="B3976" s="560">
        <v>5901466153901</v>
      </c>
      <c r="C3976" t="s">
        <v>15848</v>
      </c>
      <c r="D3976" t="s">
        <v>7099</v>
      </c>
      <c r="E3976" t="s">
        <v>15849</v>
      </c>
      <c r="F3976" t="s">
        <v>4095</v>
      </c>
      <c r="G3976">
        <v>205.7</v>
      </c>
      <c r="H3976" t="s">
        <v>15850</v>
      </c>
    </row>
    <row r="3977" spans="1:8" hidden="1" x14ac:dyDescent="0.25">
      <c r="A3977" t="str">
        <f>Produkty[[#This Row],[Symbol]]</f>
        <v>S-70652</v>
      </c>
      <c r="B3977" s="560">
        <v>5901466153918</v>
      </c>
      <c r="C3977" t="s">
        <v>15851</v>
      </c>
      <c r="D3977" t="s">
        <v>7099</v>
      </c>
      <c r="E3977" t="s">
        <v>15852</v>
      </c>
      <c r="F3977" t="s">
        <v>4095</v>
      </c>
      <c r="G3977">
        <v>253.57</v>
      </c>
      <c r="H3977" t="s">
        <v>15853</v>
      </c>
    </row>
    <row r="3978" spans="1:8" hidden="1" x14ac:dyDescent="0.25">
      <c r="A3978" t="str">
        <f>Produkty[[#This Row],[Symbol]]</f>
        <v>S062270654</v>
      </c>
      <c r="B3978" s="560">
        <v>5901466153925</v>
      </c>
      <c r="C3978" t="s">
        <v>15854</v>
      </c>
      <c r="D3978" t="s">
        <v>7099</v>
      </c>
      <c r="E3978" t="s">
        <v>15855</v>
      </c>
      <c r="F3978" t="s">
        <v>4095</v>
      </c>
      <c r="G3978">
        <v>208.1</v>
      </c>
      <c r="H3978" t="s">
        <v>15856</v>
      </c>
    </row>
    <row r="3979" spans="1:8" hidden="1" x14ac:dyDescent="0.25">
      <c r="A3979" t="str">
        <f>Produkty[[#This Row],[Symbol]]</f>
        <v>S062270656</v>
      </c>
      <c r="B3979" s="560">
        <v>5901466153932</v>
      </c>
      <c r="C3979" t="s">
        <v>15857</v>
      </c>
      <c r="D3979" t="s">
        <v>7099</v>
      </c>
      <c r="E3979" t="s">
        <v>15858</v>
      </c>
      <c r="F3979" t="s">
        <v>4095</v>
      </c>
      <c r="G3979">
        <v>211.4</v>
      </c>
      <c r="H3979" t="s">
        <v>15859</v>
      </c>
    </row>
    <row r="3980" spans="1:8" hidden="1" x14ac:dyDescent="0.25">
      <c r="A3980" t="str">
        <f>Produkty[[#This Row],[Symbol]]</f>
        <v>S062270658</v>
      </c>
      <c r="B3980" s="560">
        <v>5901466153949</v>
      </c>
      <c r="C3980" t="s">
        <v>15860</v>
      </c>
      <c r="D3980" t="s">
        <v>7099</v>
      </c>
      <c r="E3980" t="s">
        <v>15861</v>
      </c>
      <c r="F3980" t="s">
        <v>4095</v>
      </c>
      <c r="G3980">
        <v>234.1</v>
      </c>
      <c r="H3980" t="s">
        <v>15862</v>
      </c>
    </row>
    <row r="3981" spans="1:8" hidden="1" x14ac:dyDescent="0.25">
      <c r="A3981" t="str">
        <f>Produkty[[#This Row],[Symbol]]</f>
        <v>S062270660</v>
      </c>
      <c r="B3981" s="560">
        <v>5901466153956</v>
      </c>
      <c r="C3981" t="s">
        <v>15863</v>
      </c>
      <c r="D3981" t="s">
        <v>7099</v>
      </c>
      <c r="E3981" t="s">
        <v>15864</v>
      </c>
      <c r="F3981" t="s">
        <v>4095</v>
      </c>
      <c r="G3981">
        <v>272</v>
      </c>
      <c r="H3981" t="s">
        <v>15865</v>
      </c>
    </row>
    <row r="3982" spans="1:8" hidden="1" x14ac:dyDescent="0.25">
      <c r="A3982" t="str">
        <f>Produkty[[#This Row],[Symbol]]</f>
        <v>S062270662</v>
      </c>
      <c r="B3982" s="560">
        <v>5901466153963</v>
      </c>
      <c r="C3982" t="s">
        <v>15866</v>
      </c>
      <c r="D3982" t="s">
        <v>7099</v>
      </c>
      <c r="E3982" t="s">
        <v>15867</v>
      </c>
      <c r="F3982" t="s">
        <v>4095</v>
      </c>
      <c r="G3982">
        <v>306</v>
      </c>
      <c r="H3982" t="s">
        <v>15868</v>
      </c>
    </row>
    <row r="3983" spans="1:8" hidden="1" x14ac:dyDescent="0.25">
      <c r="A3983" t="str">
        <f>Produkty[[#This Row],[Symbol]]</f>
        <v>S062270664</v>
      </c>
      <c r="B3983" s="560">
        <v>5901466153970</v>
      </c>
      <c r="C3983" t="s">
        <v>15869</v>
      </c>
      <c r="D3983" t="s">
        <v>7099</v>
      </c>
      <c r="E3983" t="s">
        <v>15870</v>
      </c>
      <c r="F3983" t="s">
        <v>4095</v>
      </c>
      <c r="G3983">
        <v>234.5</v>
      </c>
      <c r="H3983" t="s">
        <v>15871</v>
      </c>
    </row>
    <row r="3984" spans="1:8" hidden="1" x14ac:dyDescent="0.25">
      <c r="A3984" t="str">
        <f>Produkty[[#This Row],[Symbol]]</f>
        <v>S062270666</v>
      </c>
      <c r="B3984" s="560">
        <v>5901466153987</v>
      </c>
      <c r="C3984" t="s">
        <v>15872</v>
      </c>
      <c r="D3984" t="s">
        <v>7099</v>
      </c>
      <c r="E3984" t="s">
        <v>15873</v>
      </c>
      <c r="F3984" t="s">
        <v>4095</v>
      </c>
      <c r="G3984">
        <v>261.60000000000002</v>
      </c>
      <c r="H3984" t="s">
        <v>15874</v>
      </c>
    </row>
    <row r="3985" spans="1:8" hidden="1" x14ac:dyDescent="0.25">
      <c r="A3985" t="str">
        <f>Produkty[[#This Row],[Symbol]]</f>
        <v>S062270668</v>
      </c>
      <c r="B3985" s="560">
        <v>5901466153994</v>
      </c>
      <c r="C3985" t="s">
        <v>15875</v>
      </c>
      <c r="D3985" t="s">
        <v>7099</v>
      </c>
      <c r="E3985" t="s">
        <v>15876</v>
      </c>
      <c r="F3985" t="s">
        <v>4095</v>
      </c>
      <c r="G3985">
        <v>291.39999999999998</v>
      </c>
      <c r="H3985" t="s">
        <v>15877</v>
      </c>
    </row>
    <row r="3986" spans="1:8" hidden="1" x14ac:dyDescent="0.25">
      <c r="A3986" t="str">
        <f>Produkty[[#This Row],[Symbol]]</f>
        <v>S062270670</v>
      </c>
      <c r="B3986" s="560">
        <v>5901466154007</v>
      </c>
      <c r="C3986" t="s">
        <v>15878</v>
      </c>
      <c r="D3986" t="s">
        <v>7099</v>
      </c>
      <c r="E3986" t="s">
        <v>15879</v>
      </c>
      <c r="F3986" t="s">
        <v>4095</v>
      </c>
      <c r="G3986">
        <v>307.5</v>
      </c>
      <c r="H3986" t="s">
        <v>15880</v>
      </c>
    </row>
    <row r="3987" spans="1:8" hidden="1" x14ac:dyDescent="0.25">
      <c r="A3987" t="str">
        <f>Produkty[[#This Row],[Symbol]]</f>
        <v>S062270672</v>
      </c>
      <c r="B3987" s="560">
        <v>5901466154014</v>
      </c>
      <c r="C3987" t="s">
        <v>15881</v>
      </c>
      <c r="D3987" t="s">
        <v>7099</v>
      </c>
      <c r="E3987" t="s">
        <v>15882</v>
      </c>
      <c r="F3987" t="s">
        <v>4095</v>
      </c>
      <c r="G3987">
        <v>339.8</v>
      </c>
      <c r="H3987" t="s">
        <v>15883</v>
      </c>
    </row>
    <row r="3988" spans="1:8" hidden="1" x14ac:dyDescent="0.25">
      <c r="A3988" t="str">
        <f>Produkty[[#This Row],[Symbol]]</f>
        <v>S062270674</v>
      </c>
      <c r="B3988" s="560">
        <v>5901466154021</v>
      </c>
      <c r="C3988" t="s">
        <v>15884</v>
      </c>
      <c r="D3988" t="s">
        <v>7099</v>
      </c>
      <c r="E3988" t="s">
        <v>15885</v>
      </c>
      <c r="F3988" t="s">
        <v>4095</v>
      </c>
      <c r="G3988">
        <v>419.4</v>
      </c>
      <c r="H3988" t="s">
        <v>15886</v>
      </c>
    </row>
    <row r="3989" spans="1:8" hidden="1" x14ac:dyDescent="0.25">
      <c r="A3989" t="str">
        <f>Produkty[[#This Row],[Symbol]]</f>
        <v>S062270676</v>
      </c>
      <c r="B3989" s="560">
        <v>5901466154038</v>
      </c>
      <c r="C3989" t="s">
        <v>15887</v>
      </c>
      <c r="D3989" t="s">
        <v>7099</v>
      </c>
      <c r="E3989" t="s">
        <v>15888</v>
      </c>
      <c r="F3989" t="s">
        <v>4095</v>
      </c>
      <c r="G3989">
        <v>473.9</v>
      </c>
      <c r="H3989" t="s">
        <v>15889</v>
      </c>
    </row>
    <row r="3990" spans="1:8" hidden="1" x14ac:dyDescent="0.25">
      <c r="A3990" t="str">
        <f>Produkty[[#This Row],[Symbol]]</f>
        <v>S062270678</v>
      </c>
      <c r="B3990" s="560">
        <v>5901466154045</v>
      </c>
      <c r="C3990" t="s">
        <v>15890</v>
      </c>
      <c r="D3990" t="s">
        <v>7099</v>
      </c>
      <c r="E3990" t="s">
        <v>15891</v>
      </c>
      <c r="F3990" t="s">
        <v>4095</v>
      </c>
      <c r="G3990">
        <v>486.5</v>
      </c>
      <c r="H3990" t="s">
        <v>15892</v>
      </c>
    </row>
    <row r="3991" spans="1:8" hidden="1" x14ac:dyDescent="0.25">
      <c r="A3991" t="str">
        <f>Produkty[[#This Row],[Symbol]]</f>
        <v>S062270680</v>
      </c>
      <c r="B3991" s="560">
        <v>5901466154052</v>
      </c>
      <c r="C3991" t="s">
        <v>15893</v>
      </c>
      <c r="D3991" t="s">
        <v>7099</v>
      </c>
      <c r="E3991" t="s">
        <v>15894</v>
      </c>
      <c r="F3991" t="s">
        <v>4095</v>
      </c>
      <c r="G3991">
        <v>553.6</v>
      </c>
      <c r="H3991" t="s">
        <v>15895</v>
      </c>
    </row>
    <row r="3992" spans="1:8" hidden="1" x14ac:dyDescent="0.25">
      <c r="A3992" t="str">
        <f>Produkty[[#This Row],[Symbol]]</f>
        <v>S062270682</v>
      </c>
      <c r="B3992" s="560">
        <v>5901466154069</v>
      </c>
      <c r="C3992" t="s">
        <v>15896</v>
      </c>
      <c r="D3992" t="s">
        <v>7099</v>
      </c>
      <c r="E3992" t="s">
        <v>15897</v>
      </c>
      <c r="F3992" t="s">
        <v>4095</v>
      </c>
      <c r="G3992">
        <v>635.9</v>
      </c>
      <c r="H3992" t="s">
        <v>15898</v>
      </c>
    </row>
    <row r="3993" spans="1:8" hidden="1" x14ac:dyDescent="0.25">
      <c r="A3993" t="str">
        <f>Produkty[[#This Row],[Symbol]]</f>
        <v>S062270684</v>
      </c>
      <c r="B3993" s="560">
        <v>5901466154076</v>
      </c>
      <c r="C3993" t="s">
        <v>15899</v>
      </c>
      <c r="D3993" t="s">
        <v>7099</v>
      </c>
      <c r="E3993" t="s">
        <v>15900</v>
      </c>
      <c r="F3993" t="s">
        <v>4095</v>
      </c>
      <c r="G3993">
        <v>639.6</v>
      </c>
      <c r="H3993" t="s">
        <v>15901</v>
      </c>
    </row>
    <row r="3994" spans="1:8" hidden="1" x14ac:dyDescent="0.25">
      <c r="A3994" t="str">
        <f>Produkty[[#This Row],[Symbol]]</f>
        <v>S062270686</v>
      </c>
      <c r="B3994" s="560">
        <v>5901466154083</v>
      </c>
      <c r="C3994" t="s">
        <v>15902</v>
      </c>
      <c r="D3994" t="s">
        <v>7099</v>
      </c>
      <c r="E3994" t="s">
        <v>15903</v>
      </c>
      <c r="F3994" t="s">
        <v>4095</v>
      </c>
      <c r="G3994">
        <v>691.2</v>
      </c>
      <c r="H3994" t="s">
        <v>15904</v>
      </c>
    </row>
    <row r="3995" spans="1:8" hidden="1" x14ac:dyDescent="0.25">
      <c r="A3995" t="str">
        <f>Produkty[[#This Row],[Symbol]]</f>
        <v>S062270688</v>
      </c>
      <c r="B3995" s="560">
        <v>5901466154090</v>
      </c>
      <c r="C3995" t="s">
        <v>15905</v>
      </c>
      <c r="D3995" t="s">
        <v>7099</v>
      </c>
      <c r="E3995" t="s">
        <v>15906</v>
      </c>
      <c r="F3995" t="s">
        <v>4095</v>
      </c>
      <c r="G3995">
        <v>792.6</v>
      </c>
      <c r="H3995" t="s">
        <v>15907</v>
      </c>
    </row>
    <row r="3996" spans="1:8" hidden="1" x14ac:dyDescent="0.25">
      <c r="A3996" t="str">
        <f>Produkty[[#This Row],[Symbol]]</f>
        <v>S062270690</v>
      </c>
      <c r="B3996" s="560">
        <v>5901466154106</v>
      </c>
      <c r="C3996" t="s">
        <v>15908</v>
      </c>
      <c r="D3996" t="s">
        <v>7099</v>
      </c>
      <c r="E3996" t="s">
        <v>15909</v>
      </c>
      <c r="F3996" t="s">
        <v>4095</v>
      </c>
      <c r="G3996">
        <v>828.3</v>
      </c>
      <c r="H3996" t="s">
        <v>15910</v>
      </c>
    </row>
    <row r="3997" spans="1:8" hidden="1" x14ac:dyDescent="0.25">
      <c r="A3997" t="str">
        <f>Produkty[[#This Row],[Symbol]]</f>
        <v>S062270692</v>
      </c>
      <c r="B3997" s="560">
        <v>5901466154113</v>
      </c>
      <c r="C3997" t="s">
        <v>15911</v>
      </c>
      <c r="D3997" t="s">
        <v>7099</v>
      </c>
      <c r="E3997" t="s">
        <v>15912</v>
      </c>
      <c r="F3997" t="s">
        <v>4095</v>
      </c>
      <c r="G3997">
        <v>1148</v>
      </c>
      <c r="H3997" t="s">
        <v>15913</v>
      </c>
    </row>
    <row r="3998" spans="1:8" hidden="1" x14ac:dyDescent="0.25">
      <c r="A3998" t="str">
        <f>Produkty[[#This Row],[Symbol]]</f>
        <v>S062270694</v>
      </c>
      <c r="B3998" s="560">
        <v>5901466154120</v>
      </c>
      <c r="C3998" t="s">
        <v>15914</v>
      </c>
      <c r="D3998" t="s">
        <v>7099</v>
      </c>
      <c r="E3998" t="s">
        <v>15915</v>
      </c>
      <c r="F3998" t="s">
        <v>4095</v>
      </c>
      <c r="G3998">
        <v>1205</v>
      </c>
      <c r="H3998" t="s">
        <v>15916</v>
      </c>
    </row>
    <row r="3999" spans="1:8" hidden="1" x14ac:dyDescent="0.25">
      <c r="A3999" t="str">
        <f>Produkty[[#This Row],[Symbol]]</f>
        <v>S062270696</v>
      </c>
      <c r="B3999" s="560">
        <v>5901466154137</v>
      </c>
      <c r="C3999" t="s">
        <v>15917</v>
      </c>
      <c r="D3999" t="s">
        <v>7099</v>
      </c>
      <c r="E3999" t="s">
        <v>15918</v>
      </c>
      <c r="F3999" t="s">
        <v>4095</v>
      </c>
      <c r="G3999">
        <v>256.64999999999998</v>
      </c>
      <c r="H3999" t="s">
        <v>15919</v>
      </c>
    </row>
    <row r="4000" spans="1:8" hidden="1" x14ac:dyDescent="0.25">
      <c r="A4000" t="str">
        <f>Produkty[[#This Row],[Symbol]]</f>
        <v>S062270698</v>
      </c>
      <c r="B4000" s="560">
        <v>5901466154144</v>
      </c>
      <c r="C4000" t="s">
        <v>15920</v>
      </c>
      <c r="D4000" t="s">
        <v>7099</v>
      </c>
      <c r="E4000" t="s">
        <v>15921</v>
      </c>
      <c r="F4000" t="s">
        <v>4095</v>
      </c>
      <c r="G4000">
        <v>161.69</v>
      </c>
      <c r="H4000" t="s">
        <v>15922</v>
      </c>
    </row>
    <row r="4001" spans="1:8" hidden="1" x14ac:dyDescent="0.25">
      <c r="A4001" t="str">
        <f>Produkty[[#This Row],[Symbol]]</f>
        <v>S062270700</v>
      </c>
      <c r="B4001" s="560">
        <v>5901466154151</v>
      </c>
      <c r="C4001" t="s">
        <v>15923</v>
      </c>
      <c r="D4001" t="s">
        <v>7099</v>
      </c>
      <c r="E4001" t="s">
        <v>15924</v>
      </c>
      <c r="F4001" t="s">
        <v>4095</v>
      </c>
      <c r="G4001">
        <v>111.8</v>
      </c>
      <c r="H4001" t="s">
        <v>15925</v>
      </c>
    </row>
    <row r="4002" spans="1:8" hidden="1" x14ac:dyDescent="0.25">
      <c r="A4002" t="str">
        <f>Produkty[[#This Row],[Symbol]]</f>
        <v>S062270702</v>
      </c>
      <c r="B4002" s="560">
        <v>5901466154168</v>
      </c>
      <c r="C4002" t="s">
        <v>15926</v>
      </c>
      <c r="D4002" t="s">
        <v>7099</v>
      </c>
      <c r="E4002" t="s">
        <v>15927</v>
      </c>
      <c r="F4002" t="s">
        <v>4095</v>
      </c>
      <c r="G4002">
        <v>143.4</v>
      </c>
      <c r="H4002" t="s">
        <v>15928</v>
      </c>
    </row>
    <row r="4003" spans="1:8" hidden="1" x14ac:dyDescent="0.25">
      <c r="A4003" t="str">
        <f>Produkty[[#This Row],[Symbol]]</f>
        <v>S062270704</v>
      </c>
      <c r="B4003" s="560">
        <v>5901466154175</v>
      </c>
      <c r="C4003" t="s">
        <v>15929</v>
      </c>
      <c r="D4003" t="s">
        <v>7099</v>
      </c>
      <c r="E4003" t="s">
        <v>15930</v>
      </c>
      <c r="F4003" t="s">
        <v>4095</v>
      </c>
      <c r="G4003">
        <v>91.39</v>
      </c>
      <c r="H4003" t="s">
        <v>15931</v>
      </c>
    </row>
    <row r="4004" spans="1:8" hidden="1" x14ac:dyDescent="0.25">
      <c r="A4004" t="str">
        <f>Produkty[[#This Row],[Symbol]]</f>
        <v>S062270706</v>
      </c>
      <c r="B4004" s="560">
        <v>5901466154182</v>
      </c>
      <c r="C4004" t="s">
        <v>15932</v>
      </c>
      <c r="D4004" t="s">
        <v>7099</v>
      </c>
      <c r="E4004" t="s">
        <v>15933</v>
      </c>
      <c r="F4004" t="s">
        <v>4095</v>
      </c>
      <c r="G4004">
        <v>91.39</v>
      </c>
      <c r="H4004" t="s">
        <v>15934</v>
      </c>
    </row>
    <row r="4005" spans="1:8" hidden="1" x14ac:dyDescent="0.25">
      <c r="A4005" t="str">
        <f>Produkty[[#This Row],[Symbol]]</f>
        <v>S062270708</v>
      </c>
      <c r="B4005" s="560">
        <v>5901466154199</v>
      </c>
      <c r="C4005" t="s">
        <v>15935</v>
      </c>
      <c r="D4005" t="s">
        <v>7099</v>
      </c>
      <c r="E4005" t="s">
        <v>15936</v>
      </c>
      <c r="F4005" t="s">
        <v>4095</v>
      </c>
      <c r="G4005">
        <v>230.99</v>
      </c>
      <c r="H4005" t="s">
        <v>15937</v>
      </c>
    </row>
    <row r="4006" spans="1:8" hidden="1" x14ac:dyDescent="0.25">
      <c r="A4006" t="str">
        <f>Produkty[[#This Row],[Symbol]]</f>
        <v>S062270710</v>
      </c>
      <c r="B4006" s="560">
        <v>5901466154205</v>
      </c>
      <c r="C4006" t="s">
        <v>15938</v>
      </c>
      <c r="D4006" t="s">
        <v>7099</v>
      </c>
      <c r="E4006" t="s">
        <v>15939</v>
      </c>
      <c r="F4006" t="s">
        <v>4095</v>
      </c>
      <c r="G4006">
        <v>348.88</v>
      </c>
      <c r="H4006" t="s">
        <v>15940</v>
      </c>
    </row>
    <row r="4007" spans="1:8" hidden="1" x14ac:dyDescent="0.25">
      <c r="A4007" t="str">
        <f>Produkty[[#This Row],[Symbol]]</f>
        <v>S062270712</v>
      </c>
      <c r="B4007" s="560">
        <v>5901466154212</v>
      </c>
      <c r="C4007" t="s">
        <v>15941</v>
      </c>
      <c r="D4007" t="s">
        <v>7099</v>
      </c>
      <c r="E4007" t="s">
        <v>15942</v>
      </c>
      <c r="F4007" t="s">
        <v>4095</v>
      </c>
      <c r="G4007">
        <v>324.49</v>
      </c>
      <c r="H4007" t="s">
        <v>15943</v>
      </c>
    </row>
    <row r="4008" spans="1:8" hidden="1" x14ac:dyDescent="0.25">
      <c r="A4008" t="str">
        <f>Produkty[[#This Row],[Symbol]]</f>
        <v>S-48033</v>
      </c>
      <c r="B4008" s="560">
        <v>5901466154229</v>
      </c>
      <c r="C4008" t="s">
        <v>15944</v>
      </c>
      <c r="D4008" t="s">
        <v>7240</v>
      </c>
      <c r="E4008" t="s">
        <v>15945</v>
      </c>
      <c r="F4008" t="s">
        <v>9633</v>
      </c>
      <c r="G4008">
        <v>3.87</v>
      </c>
      <c r="H4008" t="s">
        <v>15946</v>
      </c>
    </row>
    <row r="4009" spans="1:8" hidden="1" x14ac:dyDescent="0.25">
      <c r="A4009" t="str">
        <f>Produkty[[#This Row],[Symbol]]</f>
        <v>S-48034</v>
      </c>
      <c r="B4009" s="560">
        <v>5901466154236</v>
      </c>
      <c r="C4009" t="s">
        <v>15947</v>
      </c>
      <c r="D4009" t="s">
        <v>7240</v>
      </c>
      <c r="E4009" t="s">
        <v>15948</v>
      </c>
      <c r="F4009" t="s">
        <v>9633</v>
      </c>
      <c r="G4009">
        <v>3.87</v>
      </c>
      <c r="H4009" t="s">
        <v>15949</v>
      </c>
    </row>
    <row r="4010" spans="1:8" hidden="1" x14ac:dyDescent="0.25">
      <c r="A4010" t="str">
        <f>Produkty[[#This Row],[Symbol]]</f>
        <v>S-48035</v>
      </c>
      <c r="B4010" s="560">
        <v>5901466154243</v>
      </c>
      <c r="C4010" t="s">
        <v>15950</v>
      </c>
      <c r="D4010" t="s">
        <v>7240</v>
      </c>
      <c r="E4010" t="s">
        <v>15951</v>
      </c>
      <c r="F4010" t="s">
        <v>9633</v>
      </c>
      <c r="G4010">
        <v>3.87</v>
      </c>
      <c r="H4010" t="s">
        <v>15952</v>
      </c>
    </row>
    <row r="4011" spans="1:8" hidden="1" x14ac:dyDescent="0.25">
      <c r="A4011" t="str">
        <f>Produkty[[#This Row],[Symbol]]</f>
        <v>S098179085</v>
      </c>
      <c r="B4011" s="560">
        <v>5901466154250</v>
      </c>
      <c r="C4011" t="s">
        <v>15953</v>
      </c>
      <c r="D4011" t="s">
        <v>7240</v>
      </c>
      <c r="E4011" t="s">
        <v>15954</v>
      </c>
      <c r="F4011" t="s">
        <v>4095</v>
      </c>
      <c r="G4011">
        <v>116.52</v>
      </c>
      <c r="H4011" t="s">
        <v>15955</v>
      </c>
    </row>
    <row r="4012" spans="1:8" hidden="1" x14ac:dyDescent="0.25">
      <c r="A4012" t="str">
        <f>Produkty[[#This Row],[Symbol]]</f>
        <v>S-79086</v>
      </c>
      <c r="B4012" s="560">
        <v>5901466154267</v>
      </c>
      <c r="C4012" t="s">
        <v>15956</v>
      </c>
      <c r="D4012" t="s">
        <v>7240</v>
      </c>
      <c r="E4012" t="s">
        <v>15957</v>
      </c>
      <c r="F4012" t="s">
        <v>4095</v>
      </c>
      <c r="G4012">
        <v>226.26</v>
      </c>
      <c r="H4012" t="s">
        <v>15958</v>
      </c>
    </row>
    <row r="4013" spans="1:8" hidden="1" x14ac:dyDescent="0.25">
      <c r="A4013" t="str">
        <f>Produkty[[#This Row],[Symbol]]</f>
        <v>S-48040</v>
      </c>
      <c r="B4013" s="560">
        <v>5901466154274</v>
      </c>
      <c r="C4013" t="s">
        <v>15959</v>
      </c>
      <c r="D4013" t="s">
        <v>7240</v>
      </c>
      <c r="E4013" t="s">
        <v>15960</v>
      </c>
      <c r="F4013" t="s">
        <v>4095</v>
      </c>
      <c r="G4013">
        <v>32.33</v>
      </c>
      <c r="H4013" t="s">
        <v>15961</v>
      </c>
    </row>
    <row r="4014" spans="1:8" hidden="1" x14ac:dyDescent="0.25">
      <c r="A4014" t="str">
        <f>Produkty[[#This Row],[Symbol]]</f>
        <v>S-48041</v>
      </c>
      <c r="B4014" s="560">
        <v>5901466154281</v>
      </c>
      <c r="C4014" t="s">
        <v>15962</v>
      </c>
      <c r="D4014" t="s">
        <v>7240</v>
      </c>
      <c r="E4014" t="s">
        <v>15963</v>
      </c>
      <c r="F4014" t="s">
        <v>4095</v>
      </c>
      <c r="G4014">
        <v>45.81</v>
      </c>
      <c r="H4014" t="s">
        <v>15964</v>
      </c>
    </row>
    <row r="4015" spans="1:8" hidden="1" x14ac:dyDescent="0.25">
      <c r="A4015" t="str">
        <f>Produkty[[#This Row],[Symbol]]</f>
        <v>S093479090</v>
      </c>
      <c r="B4015" s="560">
        <v>5901466154298</v>
      </c>
      <c r="C4015" t="s">
        <v>15965</v>
      </c>
      <c r="D4015" t="s">
        <v>7240</v>
      </c>
      <c r="E4015" t="s">
        <v>15966</v>
      </c>
      <c r="F4015" t="s">
        <v>9633</v>
      </c>
      <c r="G4015">
        <v>72.5</v>
      </c>
      <c r="H4015" t="s">
        <v>15967</v>
      </c>
    </row>
    <row r="4016" spans="1:8" hidden="1" x14ac:dyDescent="0.25">
      <c r="A4016" t="str">
        <f>Produkty[[#This Row],[Symbol]]</f>
        <v>S093479091</v>
      </c>
      <c r="B4016" s="560">
        <v>5901466154304</v>
      </c>
      <c r="C4016" t="s">
        <v>15968</v>
      </c>
      <c r="D4016" t="s">
        <v>7240</v>
      </c>
      <c r="E4016" t="s">
        <v>15969</v>
      </c>
      <c r="F4016" t="s">
        <v>9633</v>
      </c>
      <c r="G4016">
        <v>49.56</v>
      </c>
      <c r="H4016" t="s">
        <v>15970</v>
      </c>
    </row>
    <row r="4017" spans="1:8" hidden="1" x14ac:dyDescent="0.25">
      <c r="A4017" t="str">
        <f>Produkty[[#This Row],[Symbol]]</f>
        <v>S093479092</v>
      </c>
      <c r="B4017" s="560">
        <v>5901466154311</v>
      </c>
      <c r="C4017" t="s">
        <v>15971</v>
      </c>
      <c r="D4017" t="s">
        <v>7240</v>
      </c>
      <c r="E4017" t="s">
        <v>15972</v>
      </c>
      <c r="F4017" t="s">
        <v>9633</v>
      </c>
      <c r="G4017">
        <v>36.71</v>
      </c>
      <c r="H4017" t="s">
        <v>15973</v>
      </c>
    </row>
    <row r="4018" spans="1:8" hidden="1" x14ac:dyDescent="0.25">
      <c r="A4018" t="str">
        <f>Produkty[[#This Row],[Symbol]]</f>
        <v>S093376356</v>
      </c>
      <c r="B4018" s="560">
        <v>5901466154328</v>
      </c>
      <c r="C4018" t="s">
        <v>15974</v>
      </c>
      <c r="D4018" t="s">
        <v>7240</v>
      </c>
      <c r="E4018" t="s">
        <v>15975</v>
      </c>
      <c r="F4018" t="s">
        <v>9633</v>
      </c>
      <c r="G4018">
        <v>38.770000000000003</v>
      </c>
      <c r="H4018" t="s">
        <v>15976</v>
      </c>
    </row>
    <row r="4019" spans="1:8" hidden="1" x14ac:dyDescent="0.25">
      <c r="A4019" t="str">
        <f>Produkty[[#This Row],[Symbol]]</f>
        <v>S-76365</v>
      </c>
      <c r="B4019" s="560">
        <v>5901466154335</v>
      </c>
      <c r="C4019" t="s">
        <v>15977</v>
      </c>
      <c r="D4019" t="s">
        <v>7240</v>
      </c>
      <c r="E4019" t="s">
        <v>15978</v>
      </c>
      <c r="F4019" t="s">
        <v>4095</v>
      </c>
      <c r="G4019">
        <v>1.33</v>
      </c>
      <c r="H4019" t="s">
        <v>15980</v>
      </c>
    </row>
    <row r="4020" spans="1:8" hidden="1" x14ac:dyDescent="0.25">
      <c r="A4020" t="str">
        <f>Produkty[[#This Row],[Symbol]]</f>
        <v>S-76370</v>
      </c>
      <c r="B4020" s="560">
        <v>5901466154342</v>
      </c>
      <c r="C4020" t="s">
        <v>15981</v>
      </c>
      <c r="D4020" t="s">
        <v>7240</v>
      </c>
      <c r="E4020" t="s">
        <v>15982</v>
      </c>
      <c r="F4020" t="s">
        <v>4095</v>
      </c>
      <c r="G4020">
        <v>1.33</v>
      </c>
      <c r="H4020" t="s">
        <v>15983</v>
      </c>
    </row>
    <row r="4021" spans="1:8" hidden="1" x14ac:dyDescent="0.25">
      <c r="A4021" t="str">
        <f>Produkty[[#This Row],[Symbol]]</f>
        <v>S-76366</v>
      </c>
      <c r="B4021" s="560">
        <v>5901466154359</v>
      </c>
      <c r="C4021" t="s">
        <v>15984</v>
      </c>
      <c r="D4021" t="s">
        <v>7240</v>
      </c>
      <c r="E4021" t="s">
        <v>15985</v>
      </c>
      <c r="F4021" t="s">
        <v>4095</v>
      </c>
      <c r="G4021">
        <v>0.82</v>
      </c>
      <c r="H4021" t="s">
        <v>15986</v>
      </c>
    </row>
    <row r="4022" spans="1:8" hidden="1" x14ac:dyDescent="0.25">
      <c r="A4022" t="str">
        <f>Produkty[[#This Row],[Symbol]]</f>
        <v>S-76706</v>
      </c>
      <c r="B4022" s="560">
        <v>5901466154366</v>
      </c>
      <c r="C4022" t="s">
        <v>15987</v>
      </c>
      <c r="D4022" t="s">
        <v>4093</v>
      </c>
      <c r="E4022" t="s">
        <v>15988</v>
      </c>
      <c r="F4022" t="s">
        <v>4095</v>
      </c>
      <c r="G4022">
        <v>3.62</v>
      </c>
      <c r="H4022" t="s">
        <v>15989</v>
      </c>
    </row>
    <row r="4023" spans="1:8" hidden="1" x14ac:dyDescent="0.25">
      <c r="A4023" t="str">
        <f>Produkty[[#This Row],[Symbol]]</f>
        <v>S-76707</v>
      </c>
      <c r="B4023" s="560">
        <v>5901466154373</v>
      </c>
      <c r="C4023" t="s">
        <v>15990</v>
      </c>
      <c r="D4023" t="s">
        <v>4093</v>
      </c>
      <c r="E4023" t="s">
        <v>15991</v>
      </c>
      <c r="F4023" t="s">
        <v>4095</v>
      </c>
      <c r="G4023">
        <v>3.75</v>
      </c>
      <c r="H4023" t="s">
        <v>15992</v>
      </c>
    </row>
    <row r="4024" spans="1:8" hidden="1" x14ac:dyDescent="0.25">
      <c r="A4024" t="str">
        <f>Produkty[[#This Row],[Symbol]]</f>
        <v>S-76708</v>
      </c>
      <c r="B4024" s="560">
        <v>5901466154380</v>
      </c>
      <c r="C4024" t="s">
        <v>15993</v>
      </c>
      <c r="D4024" t="s">
        <v>4093</v>
      </c>
      <c r="E4024" t="s">
        <v>15994</v>
      </c>
      <c r="F4024" t="s">
        <v>4095</v>
      </c>
      <c r="G4024">
        <v>4.2699999999999996</v>
      </c>
      <c r="H4024" t="s">
        <v>15995</v>
      </c>
    </row>
    <row r="4025" spans="1:8" hidden="1" x14ac:dyDescent="0.25">
      <c r="A4025" t="str">
        <f>Produkty[[#This Row],[Symbol]]</f>
        <v>S-76709</v>
      </c>
      <c r="B4025" s="560">
        <v>5901466154397</v>
      </c>
      <c r="C4025" t="s">
        <v>15996</v>
      </c>
      <c r="D4025" t="s">
        <v>4093</v>
      </c>
      <c r="E4025" t="s">
        <v>15997</v>
      </c>
      <c r="F4025" t="s">
        <v>4095</v>
      </c>
      <c r="G4025">
        <v>4.33</v>
      </c>
      <c r="H4025" t="s">
        <v>15998</v>
      </c>
    </row>
    <row r="4026" spans="1:8" hidden="1" x14ac:dyDescent="0.25">
      <c r="A4026" t="str">
        <f>Produkty[[#This Row],[Symbol]]</f>
        <v>S-76710</v>
      </c>
      <c r="B4026" s="560">
        <v>5901466154403</v>
      </c>
      <c r="C4026" t="s">
        <v>15999</v>
      </c>
      <c r="D4026" t="s">
        <v>4093</v>
      </c>
      <c r="E4026" t="s">
        <v>16000</v>
      </c>
      <c r="F4026" t="s">
        <v>4095</v>
      </c>
      <c r="G4026">
        <v>4.93</v>
      </c>
      <c r="H4026" t="s">
        <v>16001</v>
      </c>
    </row>
    <row r="4027" spans="1:8" hidden="1" x14ac:dyDescent="0.25">
      <c r="A4027" t="str">
        <f>Produkty[[#This Row],[Symbol]]</f>
        <v>S-76711</v>
      </c>
      <c r="B4027" s="560">
        <v>5901466154410</v>
      </c>
      <c r="C4027" t="s">
        <v>16002</v>
      </c>
      <c r="D4027" t="s">
        <v>4093</v>
      </c>
      <c r="E4027" t="s">
        <v>16003</v>
      </c>
      <c r="F4027" t="s">
        <v>4095</v>
      </c>
      <c r="G4027">
        <v>4.97</v>
      </c>
      <c r="H4027" t="s">
        <v>16004</v>
      </c>
    </row>
    <row r="4028" spans="1:8" hidden="1" x14ac:dyDescent="0.25">
      <c r="A4028" t="str">
        <f>Produkty[[#This Row],[Symbol]]</f>
        <v>S-76712</v>
      </c>
      <c r="B4028" s="560">
        <v>5901466154427</v>
      </c>
      <c r="C4028" t="s">
        <v>16005</v>
      </c>
      <c r="D4028" t="s">
        <v>4093</v>
      </c>
      <c r="E4028" t="s">
        <v>16006</v>
      </c>
      <c r="F4028" t="s">
        <v>4095</v>
      </c>
      <c r="G4028">
        <v>5.58</v>
      </c>
      <c r="H4028" t="s">
        <v>16007</v>
      </c>
    </row>
    <row r="4029" spans="1:8" hidden="1" x14ac:dyDescent="0.25">
      <c r="A4029" t="str">
        <f>Produkty[[#This Row],[Symbol]]</f>
        <v>S-76713</v>
      </c>
      <c r="B4029" s="560">
        <v>5901466154434</v>
      </c>
      <c r="C4029" t="s">
        <v>16008</v>
      </c>
      <c r="D4029" t="s">
        <v>4093</v>
      </c>
      <c r="E4029" t="s">
        <v>16009</v>
      </c>
      <c r="F4029" t="s">
        <v>4095</v>
      </c>
      <c r="G4029">
        <v>6.08</v>
      </c>
      <c r="H4029" t="s">
        <v>16010</v>
      </c>
    </row>
    <row r="4030" spans="1:8" hidden="1" x14ac:dyDescent="0.25">
      <c r="A4030" t="str">
        <f>Produkty[[#This Row],[Symbol]]</f>
        <v>S-76714</v>
      </c>
      <c r="B4030" s="560">
        <v>5901466154441</v>
      </c>
      <c r="C4030" t="s">
        <v>16011</v>
      </c>
      <c r="D4030" t="s">
        <v>4093</v>
      </c>
      <c r="E4030" t="s">
        <v>16012</v>
      </c>
      <c r="F4030" t="s">
        <v>4095</v>
      </c>
      <c r="G4030">
        <v>6.56</v>
      </c>
      <c r="H4030" t="s">
        <v>16013</v>
      </c>
    </row>
    <row r="4031" spans="1:8" hidden="1" x14ac:dyDescent="0.25">
      <c r="A4031" t="str">
        <f>Produkty[[#This Row],[Symbol]]</f>
        <v>S-76715</v>
      </c>
      <c r="B4031" s="560">
        <v>5901466154458</v>
      </c>
      <c r="C4031" t="s">
        <v>16014</v>
      </c>
      <c r="D4031" t="s">
        <v>4093</v>
      </c>
      <c r="E4031" t="s">
        <v>16015</v>
      </c>
      <c r="F4031" t="s">
        <v>4095</v>
      </c>
      <c r="G4031">
        <v>7.59</v>
      </c>
      <c r="H4031" t="s">
        <v>16016</v>
      </c>
    </row>
    <row r="4032" spans="1:8" hidden="1" x14ac:dyDescent="0.25">
      <c r="A4032" t="str">
        <f>Produkty[[#This Row],[Symbol]]</f>
        <v>S-76716</v>
      </c>
      <c r="B4032" s="560">
        <v>5901466154465</v>
      </c>
      <c r="C4032" t="s">
        <v>16017</v>
      </c>
      <c r="D4032" t="s">
        <v>4093</v>
      </c>
      <c r="E4032" t="s">
        <v>16018</v>
      </c>
      <c r="F4032" t="s">
        <v>4095</v>
      </c>
      <c r="G4032">
        <v>8.23</v>
      </c>
      <c r="H4032" t="s">
        <v>16019</v>
      </c>
    </row>
    <row r="4033" spans="1:8" hidden="1" x14ac:dyDescent="0.25">
      <c r="A4033" t="str">
        <f>Produkty[[#This Row],[Symbol]]</f>
        <v>S-76717</v>
      </c>
      <c r="B4033" s="560">
        <v>5901466154472</v>
      </c>
      <c r="C4033" t="s">
        <v>16020</v>
      </c>
      <c r="D4033" t="s">
        <v>4093</v>
      </c>
      <c r="E4033" t="s">
        <v>16021</v>
      </c>
      <c r="F4033" t="s">
        <v>4095</v>
      </c>
      <c r="G4033">
        <v>9.3800000000000008</v>
      </c>
      <c r="H4033" t="s">
        <v>16022</v>
      </c>
    </row>
    <row r="4034" spans="1:8" hidden="1" x14ac:dyDescent="0.25">
      <c r="A4034" t="str">
        <f>Produkty[[#This Row],[Symbol]]</f>
        <v>S-76718</v>
      </c>
      <c r="B4034" s="560">
        <v>5901466154489</v>
      </c>
      <c r="C4034" t="s">
        <v>16023</v>
      </c>
      <c r="D4034" t="s">
        <v>4093</v>
      </c>
      <c r="E4034" t="s">
        <v>16024</v>
      </c>
      <c r="F4034" t="s">
        <v>4095</v>
      </c>
      <c r="G4034">
        <v>10.19</v>
      </c>
      <c r="H4034" t="s">
        <v>16025</v>
      </c>
    </row>
    <row r="4035" spans="1:8" hidden="1" x14ac:dyDescent="0.25">
      <c r="A4035" t="str">
        <f>Produkty[[#This Row],[Symbol]]</f>
        <v>S-76719</v>
      </c>
      <c r="B4035" s="560">
        <v>5901466154496</v>
      </c>
      <c r="C4035" t="s">
        <v>16026</v>
      </c>
      <c r="D4035" t="s">
        <v>4093</v>
      </c>
      <c r="E4035" t="s">
        <v>16027</v>
      </c>
      <c r="F4035" t="s">
        <v>4095</v>
      </c>
      <c r="G4035">
        <v>11.01</v>
      </c>
      <c r="H4035" t="s">
        <v>16028</v>
      </c>
    </row>
    <row r="4036" spans="1:8" hidden="1" x14ac:dyDescent="0.25">
      <c r="A4036" t="str">
        <f>Produkty[[#This Row],[Symbol]]</f>
        <v>S-76720</v>
      </c>
      <c r="B4036" s="560">
        <v>5901466154502</v>
      </c>
      <c r="C4036" t="s">
        <v>16029</v>
      </c>
      <c r="D4036" t="s">
        <v>4093</v>
      </c>
      <c r="E4036" t="s">
        <v>16030</v>
      </c>
      <c r="F4036" t="s">
        <v>4095</v>
      </c>
      <c r="G4036">
        <v>12.93</v>
      </c>
      <c r="H4036" t="s">
        <v>16031</v>
      </c>
    </row>
    <row r="4037" spans="1:8" hidden="1" x14ac:dyDescent="0.25">
      <c r="A4037" t="str">
        <f>Produkty[[#This Row],[Symbol]]</f>
        <v>S-76721</v>
      </c>
      <c r="B4037" s="560">
        <v>5901466154519</v>
      </c>
      <c r="C4037" t="s">
        <v>16032</v>
      </c>
      <c r="D4037" t="s">
        <v>4093</v>
      </c>
      <c r="E4037" t="s">
        <v>16033</v>
      </c>
      <c r="F4037" t="s">
        <v>4095</v>
      </c>
      <c r="G4037">
        <v>13.23</v>
      </c>
      <c r="H4037" t="s">
        <v>16034</v>
      </c>
    </row>
    <row r="4038" spans="1:8" hidden="1" x14ac:dyDescent="0.25">
      <c r="A4038" t="str">
        <f>Produkty[[#This Row],[Symbol]]</f>
        <v>S-76722</v>
      </c>
      <c r="B4038" s="560">
        <v>5901466154526</v>
      </c>
      <c r="C4038" t="s">
        <v>16035</v>
      </c>
      <c r="D4038" t="s">
        <v>4093</v>
      </c>
      <c r="E4038" t="s">
        <v>16036</v>
      </c>
      <c r="F4038" t="s">
        <v>4095</v>
      </c>
      <c r="G4038">
        <v>14.31</v>
      </c>
      <c r="H4038" t="s">
        <v>16037</v>
      </c>
    </row>
    <row r="4039" spans="1:8" hidden="1" x14ac:dyDescent="0.25">
      <c r="A4039" t="str">
        <f>Produkty[[#This Row],[Symbol]]</f>
        <v>S-76723</v>
      </c>
      <c r="B4039" s="560">
        <v>5901466154533</v>
      </c>
      <c r="C4039" t="s">
        <v>16038</v>
      </c>
      <c r="D4039" t="s">
        <v>4093</v>
      </c>
      <c r="E4039" t="s">
        <v>16039</v>
      </c>
      <c r="F4039" t="s">
        <v>4095</v>
      </c>
      <c r="G4039">
        <v>16.95</v>
      </c>
      <c r="H4039" t="s">
        <v>16040</v>
      </c>
    </row>
    <row r="4040" spans="1:8" hidden="1" x14ac:dyDescent="0.25">
      <c r="A4040" t="str">
        <f>Produkty[[#This Row],[Symbol]]</f>
        <v>S-76724</v>
      </c>
      <c r="B4040" s="560">
        <v>5901466154540</v>
      </c>
      <c r="C4040" t="s">
        <v>16041</v>
      </c>
      <c r="D4040" t="s">
        <v>4093</v>
      </c>
      <c r="E4040" t="s">
        <v>16042</v>
      </c>
      <c r="F4040" t="s">
        <v>4095</v>
      </c>
      <c r="G4040">
        <v>18.25</v>
      </c>
      <c r="H4040" t="s">
        <v>16043</v>
      </c>
    </row>
    <row r="4041" spans="1:8" hidden="1" x14ac:dyDescent="0.25">
      <c r="A4041" t="str">
        <f>Produkty[[#This Row],[Symbol]]</f>
        <v>S-76727</v>
      </c>
      <c r="B4041" s="560">
        <v>5901466154557</v>
      </c>
      <c r="C4041" t="s">
        <v>16044</v>
      </c>
      <c r="D4041" t="s">
        <v>4093</v>
      </c>
      <c r="E4041" t="s">
        <v>16045</v>
      </c>
      <c r="F4041" t="s">
        <v>4095</v>
      </c>
      <c r="G4041">
        <v>25.26</v>
      </c>
      <c r="H4041" t="s">
        <v>16046</v>
      </c>
    </row>
    <row r="4042" spans="1:8" hidden="1" x14ac:dyDescent="0.25">
      <c r="A4042" t="str">
        <f>Produkty[[#This Row],[Symbol]]</f>
        <v>S-76730</v>
      </c>
      <c r="B4042" s="560">
        <v>5901466154564</v>
      </c>
      <c r="C4042" t="s">
        <v>16047</v>
      </c>
      <c r="D4042" t="s">
        <v>4093</v>
      </c>
      <c r="E4042" t="s">
        <v>16048</v>
      </c>
      <c r="F4042" t="s">
        <v>4095</v>
      </c>
      <c r="G4042">
        <v>33.71</v>
      </c>
      <c r="H4042" t="s">
        <v>16049</v>
      </c>
    </row>
    <row r="4043" spans="1:8" hidden="1" x14ac:dyDescent="0.25">
      <c r="A4043" t="str">
        <f>Produkty[[#This Row],[Symbol]]</f>
        <v>S-76732</v>
      </c>
      <c r="B4043" s="560">
        <v>5901466154571</v>
      </c>
      <c r="C4043" t="s">
        <v>16050</v>
      </c>
      <c r="D4043" t="s">
        <v>4093</v>
      </c>
      <c r="E4043" t="s">
        <v>16051</v>
      </c>
      <c r="F4043" t="s">
        <v>4095</v>
      </c>
      <c r="G4043">
        <v>36.21</v>
      </c>
      <c r="H4043" t="s">
        <v>16052</v>
      </c>
    </row>
    <row r="4044" spans="1:8" hidden="1" x14ac:dyDescent="0.25">
      <c r="A4044" t="str">
        <f>Produkty[[#This Row],[Symbol]]</f>
        <v>S-76733</v>
      </c>
      <c r="B4044" s="560">
        <v>5901466154588</v>
      </c>
      <c r="C4044" t="s">
        <v>16053</v>
      </c>
      <c r="D4044" t="s">
        <v>4093</v>
      </c>
      <c r="E4044" t="s">
        <v>16054</v>
      </c>
      <c r="F4044" t="s">
        <v>4095</v>
      </c>
      <c r="G4044">
        <v>43.22</v>
      </c>
      <c r="H4044" t="s">
        <v>16055</v>
      </c>
    </row>
    <row r="4045" spans="1:8" hidden="1" x14ac:dyDescent="0.25">
      <c r="A4045" t="str">
        <f>Produkty[[#This Row],[Symbol]]</f>
        <v>S-76734</v>
      </c>
      <c r="B4045" s="560">
        <v>5901466154595</v>
      </c>
      <c r="C4045" t="s">
        <v>16056</v>
      </c>
      <c r="D4045" t="s">
        <v>4093</v>
      </c>
      <c r="E4045" t="s">
        <v>16057</v>
      </c>
      <c r="F4045" t="s">
        <v>4095</v>
      </c>
      <c r="G4045">
        <v>43.84</v>
      </c>
      <c r="H4045" t="s">
        <v>16058</v>
      </c>
    </row>
    <row r="4046" spans="1:8" hidden="1" x14ac:dyDescent="0.25">
      <c r="A4046" t="str">
        <f>Produkty[[#This Row],[Symbol]]</f>
        <v>S-76735</v>
      </c>
      <c r="B4046" s="560">
        <v>5901466154601</v>
      </c>
      <c r="C4046" t="s">
        <v>16059</v>
      </c>
      <c r="D4046" t="s">
        <v>4093</v>
      </c>
      <c r="E4046" t="s">
        <v>16060</v>
      </c>
      <c r="F4046" t="s">
        <v>4095</v>
      </c>
      <c r="G4046">
        <v>44.46</v>
      </c>
      <c r="H4046" t="s">
        <v>16061</v>
      </c>
    </row>
    <row r="4047" spans="1:8" hidden="1" x14ac:dyDescent="0.25">
      <c r="A4047" t="str">
        <f>Produkty[[#This Row],[Symbol]]</f>
        <v>S-76736</v>
      </c>
      <c r="B4047" s="560">
        <v>5901466154618</v>
      </c>
      <c r="C4047" t="s">
        <v>16062</v>
      </c>
      <c r="D4047" t="s">
        <v>4093</v>
      </c>
      <c r="E4047" t="s">
        <v>16063</v>
      </c>
      <c r="F4047" t="s">
        <v>4095</v>
      </c>
      <c r="G4047">
        <v>56.6</v>
      </c>
      <c r="H4047" t="s">
        <v>16064</v>
      </c>
    </row>
    <row r="4048" spans="1:8" hidden="1" x14ac:dyDescent="0.25">
      <c r="A4048" t="str">
        <f>Produkty[[#This Row],[Symbol]]</f>
        <v>S-76738</v>
      </c>
      <c r="B4048" s="560">
        <v>5901466154625</v>
      </c>
      <c r="C4048" t="s">
        <v>16065</v>
      </c>
      <c r="D4048" t="s">
        <v>4093</v>
      </c>
      <c r="E4048" t="s">
        <v>16066</v>
      </c>
      <c r="F4048" t="s">
        <v>4095</v>
      </c>
      <c r="G4048">
        <v>57.23</v>
      </c>
      <c r="H4048" t="s">
        <v>16067</v>
      </c>
    </row>
    <row r="4049" spans="1:8" hidden="1" x14ac:dyDescent="0.25">
      <c r="A4049" t="str">
        <f>Produkty[[#This Row],[Symbol]]</f>
        <v>S-76741</v>
      </c>
      <c r="B4049" s="560">
        <v>5901466154632</v>
      </c>
      <c r="C4049" t="s">
        <v>16068</v>
      </c>
      <c r="D4049" t="s">
        <v>4093</v>
      </c>
      <c r="E4049" t="s">
        <v>16069</v>
      </c>
      <c r="F4049" t="s">
        <v>4095</v>
      </c>
      <c r="G4049">
        <v>78.56</v>
      </c>
      <c r="H4049" t="s">
        <v>16070</v>
      </c>
    </row>
    <row r="4050" spans="1:8" hidden="1" x14ac:dyDescent="0.25">
      <c r="A4050" t="str">
        <f>Produkty[[#This Row],[Symbol]]</f>
        <v>S-76746</v>
      </c>
      <c r="B4050" s="560">
        <v>5901466154649</v>
      </c>
      <c r="C4050" t="s">
        <v>16071</v>
      </c>
      <c r="D4050" t="s">
        <v>4093</v>
      </c>
      <c r="E4050" t="s">
        <v>16072</v>
      </c>
      <c r="F4050" t="s">
        <v>4095</v>
      </c>
      <c r="G4050">
        <v>110.86</v>
      </c>
      <c r="H4050" t="s">
        <v>16073</v>
      </c>
    </row>
    <row r="4051" spans="1:8" hidden="1" x14ac:dyDescent="0.25">
      <c r="A4051" t="str">
        <f>Produkty[[#This Row],[Symbol]]</f>
        <v>S-76750</v>
      </c>
      <c r="B4051" s="560">
        <v>5901466154656</v>
      </c>
      <c r="C4051" t="s">
        <v>16074</v>
      </c>
      <c r="D4051" t="s">
        <v>4093</v>
      </c>
      <c r="E4051" t="s">
        <v>16075</v>
      </c>
      <c r="F4051" t="s">
        <v>4095</v>
      </c>
      <c r="G4051">
        <v>134.83000000000001</v>
      </c>
      <c r="H4051" t="s">
        <v>16076</v>
      </c>
    </row>
    <row r="4052" spans="1:8" hidden="1" x14ac:dyDescent="0.25">
      <c r="A4052" t="str">
        <f>Produkty[[#This Row],[Symbol]]</f>
        <v>S-76810</v>
      </c>
      <c r="B4052" s="560">
        <v>5901466154663</v>
      </c>
      <c r="C4052" t="s">
        <v>16077</v>
      </c>
      <c r="D4052" t="s">
        <v>4093</v>
      </c>
      <c r="E4052" t="s">
        <v>16078</v>
      </c>
      <c r="F4052" t="s">
        <v>4095</v>
      </c>
      <c r="G4052">
        <v>4.66</v>
      </c>
      <c r="H4052" t="s">
        <v>16079</v>
      </c>
    </row>
    <row r="4053" spans="1:8" hidden="1" x14ac:dyDescent="0.25">
      <c r="A4053" t="str">
        <f>Produkty[[#This Row],[Symbol]]</f>
        <v>S-76812</v>
      </c>
      <c r="B4053" s="560">
        <v>5901466154670</v>
      </c>
      <c r="C4053" t="s">
        <v>16080</v>
      </c>
      <c r="D4053" t="s">
        <v>4093</v>
      </c>
      <c r="E4053" t="s">
        <v>16081</v>
      </c>
      <c r="F4053" t="s">
        <v>4095</v>
      </c>
      <c r="G4053">
        <v>5.25</v>
      </c>
      <c r="H4053" t="s">
        <v>16082</v>
      </c>
    </row>
    <row r="4054" spans="1:8" hidden="1" x14ac:dyDescent="0.25">
      <c r="A4054" t="str">
        <f>Produkty[[#This Row],[Symbol]]</f>
        <v>S-76814</v>
      </c>
      <c r="B4054" s="560">
        <v>5901466154687</v>
      </c>
      <c r="C4054" t="s">
        <v>16083</v>
      </c>
      <c r="D4054" t="s">
        <v>4093</v>
      </c>
      <c r="E4054" t="s">
        <v>16084</v>
      </c>
      <c r="F4054" t="s">
        <v>4095</v>
      </c>
      <c r="G4054">
        <v>6.53</v>
      </c>
      <c r="H4054" t="s">
        <v>16085</v>
      </c>
    </row>
    <row r="4055" spans="1:8" hidden="1" x14ac:dyDescent="0.25">
      <c r="A4055" t="str">
        <f>Produkty[[#This Row],[Symbol]]</f>
        <v>S-76816</v>
      </c>
      <c r="B4055" s="560">
        <v>5901466154694</v>
      </c>
      <c r="C4055" t="s">
        <v>16086</v>
      </c>
      <c r="D4055" t="s">
        <v>4093</v>
      </c>
      <c r="E4055" t="s">
        <v>16087</v>
      </c>
      <c r="F4055" t="s">
        <v>4095</v>
      </c>
      <c r="G4055">
        <v>7.46</v>
      </c>
      <c r="H4055" t="s">
        <v>16088</v>
      </c>
    </row>
    <row r="4056" spans="1:8" hidden="1" x14ac:dyDescent="0.25">
      <c r="A4056" t="str">
        <f>Produkty[[#This Row],[Symbol]]</f>
        <v>S-76818</v>
      </c>
      <c r="B4056" s="560">
        <v>5901466154700</v>
      </c>
      <c r="C4056" t="s">
        <v>16089</v>
      </c>
      <c r="D4056" t="s">
        <v>4093</v>
      </c>
      <c r="E4056" t="s">
        <v>16090</v>
      </c>
      <c r="F4056" t="s">
        <v>4095</v>
      </c>
      <c r="G4056">
        <v>9.57</v>
      </c>
      <c r="H4056" t="s">
        <v>16091</v>
      </c>
    </row>
    <row r="4057" spans="1:8" hidden="1" x14ac:dyDescent="0.25">
      <c r="A4057" t="str">
        <f>Produkty[[#This Row],[Symbol]]</f>
        <v>S-76820</v>
      </c>
      <c r="B4057" s="560">
        <v>5901466154717</v>
      </c>
      <c r="C4057" t="s">
        <v>16092</v>
      </c>
      <c r="D4057" t="s">
        <v>4093</v>
      </c>
      <c r="E4057" t="s">
        <v>16093</v>
      </c>
      <c r="F4057" t="s">
        <v>4095</v>
      </c>
      <c r="G4057">
        <v>12.12</v>
      </c>
      <c r="H4057" t="s">
        <v>16094</v>
      </c>
    </row>
    <row r="4058" spans="1:8" hidden="1" x14ac:dyDescent="0.25">
      <c r="A4058" t="str">
        <f>Produkty[[#This Row],[Symbol]]</f>
        <v>S-76821</v>
      </c>
      <c r="B4058" s="560">
        <v>5901466154724</v>
      </c>
      <c r="C4058" t="s">
        <v>16095</v>
      </c>
      <c r="D4058" t="s">
        <v>4093</v>
      </c>
      <c r="E4058" t="s">
        <v>16096</v>
      </c>
      <c r="F4058" t="s">
        <v>4095</v>
      </c>
      <c r="G4058">
        <v>14.45</v>
      </c>
      <c r="H4058" t="s">
        <v>16097</v>
      </c>
    </row>
    <row r="4059" spans="1:8" hidden="1" x14ac:dyDescent="0.25">
      <c r="A4059" t="str">
        <f>Produkty[[#This Row],[Symbol]]</f>
        <v>S-76824</v>
      </c>
      <c r="B4059" s="560">
        <v>5901466154731</v>
      </c>
      <c r="C4059" t="s">
        <v>16098</v>
      </c>
      <c r="D4059" t="s">
        <v>4093</v>
      </c>
      <c r="E4059" t="s">
        <v>16099</v>
      </c>
      <c r="F4059" t="s">
        <v>4095</v>
      </c>
      <c r="G4059">
        <v>17.48</v>
      </c>
      <c r="H4059" t="s">
        <v>16100</v>
      </c>
    </row>
    <row r="4060" spans="1:8" hidden="1" x14ac:dyDescent="0.25">
      <c r="A4060" t="str">
        <f>Produkty[[#This Row],[Symbol]]</f>
        <v>S-76830</v>
      </c>
      <c r="B4060" s="560">
        <v>5901466154748</v>
      </c>
      <c r="C4060" t="s">
        <v>16101</v>
      </c>
      <c r="D4060" t="s">
        <v>4093</v>
      </c>
      <c r="E4060" t="s">
        <v>16102</v>
      </c>
      <c r="F4060" t="s">
        <v>4095</v>
      </c>
      <c r="G4060">
        <v>25.39</v>
      </c>
      <c r="H4060" t="s">
        <v>16103</v>
      </c>
    </row>
    <row r="4061" spans="1:8" hidden="1" x14ac:dyDescent="0.25">
      <c r="A4061" t="str">
        <f>Produkty[[#This Row],[Symbol]]</f>
        <v>S-76751</v>
      </c>
      <c r="B4061" s="560">
        <v>5901466154755</v>
      </c>
      <c r="C4061" t="s">
        <v>16104</v>
      </c>
      <c r="D4061" t="s">
        <v>4093</v>
      </c>
      <c r="E4061" t="s">
        <v>16105</v>
      </c>
      <c r="F4061" t="s">
        <v>4104</v>
      </c>
      <c r="G4061">
        <v>35.24</v>
      </c>
      <c r="H4061" t="s">
        <v>16106</v>
      </c>
    </row>
    <row r="4062" spans="1:8" hidden="1" x14ac:dyDescent="0.25">
      <c r="A4062" t="str">
        <f>Produkty[[#This Row],[Symbol]]</f>
        <v>S-76752</v>
      </c>
      <c r="B4062" s="560">
        <v>5901466154762</v>
      </c>
      <c r="C4062" t="s">
        <v>16107</v>
      </c>
      <c r="D4062" t="s">
        <v>4093</v>
      </c>
      <c r="E4062" t="s">
        <v>16108</v>
      </c>
      <c r="F4062" t="s">
        <v>4104</v>
      </c>
      <c r="G4062">
        <v>58.5</v>
      </c>
      <c r="H4062" t="s">
        <v>16109</v>
      </c>
    </row>
    <row r="4063" spans="1:8" hidden="1" x14ac:dyDescent="0.25">
      <c r="A4063" t="str">
        <f>Produkty[[#This Row],[Symbol]]</f>
        <v>S-76753</v>
      </c>
      <c r="B4063" s="560">
        <v>5901466154779</v>
      </c>
      <c r="C4063" t="s">
        <v>16110</v>
      </c>
      <c r="D4063" t="s">
        <v>4093</v>
      </c>
      <c r="E4063" t="s">
        <v>16111</v>
      </c>
      <c r="F4063" t="s">
        <v>4104</v>
      </c>
      <c r="G4063">
        <v>165.17</v>
      </c>
      <c r="H4063" t="s">
        <v>16112</v>
      </c>
    </row>
    <row r="4064" spans="1:8" hidden="1" x14ac:dyDescent="0.25">
      <c r="A4064" t="str">
        <f>Produkty[[#This Row],[Symbol]]</f>
        <v>S-76754</v>
      </c>
      <c r="B4064" s="560">
        <v>5901466154786</v>
      </c>
      <c r="C4064" t="s">
        <v>16113</v>
      </c>
      <c r="D4064" t="s">
        <v>4093</v>
      </c>
      <c r="E4064" t="s">
        <v>16114</v>
      </c>
      <c r="F4064" t="s">
        <v>4104</v>
      </c>
      <c r="G4064">
        <v>75.349999999999994</v>
      </c>
      <c r="H4064" t="s">
        <v>16115</v>
      </c>
    </row>
    <row r="4065" spans="1:8" hidden="1" x14ac:dyDescent="0.25">
      <c r="A4065" t="str">
        <f>Produkty[[#This Row],[Symbol]]</f>
        <v>S-76755</v>
      </c>
      <c r="B4065" s="560">
        <v>5901466154793</v>
      </c>
      <c r="C4065" t="s">
        <v>16116</v>
      </c>
      <c r="D4065" t="s">
        <v>4093</v>
      </c>
      <c r="E4065" t="s">
        <v>16117</v>
      </c>
      <c r="F4065" t="s">
        <v>4104</v>
      </c>
      <c r="G4065">
        <v>317.16000000000003</v>
      </c>
      <c r="H4065" t="s">
        <v>16118</v>
      </c>
    </row>
    <row r="4066" spans="1:8" hidden="1" x14ac:dyDescent="0.25">
      <c r="A4066" t="str">
        <f>Produkty[[#This Row],[Symbol]]</f>
        <v>S-76740</v>
      </c>
      <c r="B4066" s="560">
        <v>5901466154809</v>
      </c>
      <c r="C4066" t="s">
        <v>16119</v>
      </c>
      <c r="D4066" t="s">
        <v>4093</v>
      </c>
      <c r="E4066" t="s">
        <v>16120</v>
      </c>
      <c r="F4066" t="s">
        <v>4104</v>
      </c>
      <c r="G4066">
        <v>37.03</v>
      </c>
      <c r="H4066" t="s">
        <v>16121</v>
      </c>
    </row>
    <row r="4067" spans="1:8" hidden="1" x14ac:dyDescent="0.25">
      <c r="A4067" t="str">
        <f>Produkty[[#This Row],[Symbol]]</f>
        <v>S-76742</v>
      </c>
      <c r="B4067" s="560">
        <v>5901466154816</v>
      </c>
      <c r="C4067" t="s">
        <v>16122</v>
      </c>
      <c r="D4067" t="s">
        <v>4093</v>
      </c>
      <c r="E4067" t="s">
        <v>16123</v>
      </c>
      <c r="F4067" t="s">
        <v>4104</v>
      </c>
      <c r="G4067">
        <v>62.98</v>
      </c>
      <c r="H4067" t="s">
        <v>16124</v>
      </c>
    </row>
    <row r="4068" spans="1:8" hidden="1" x14ac:dyDescent="0.25">
      <c r="A4068" t="str">
        <f>Produkty[[#This Row],[Symbol]]</f>
        <v>S-76743</v>
      </c>
      <c r="B4068" s="560">
        <v>5901466154823</v>
      </c>
      <c r="C4068" t="s">
        <v>16125</v>
      </c>
      <c r="D4068" t="s">
        <v>4093</v>
      </c>
      <c r="E4068" t="s">
        <v>16126</v>
      </c>
      <c r="F4068" t="s">
        <v>4104</v>
      </c>
      <c r="G4068">
        <v>161.55000000000001</v>
      </c>
      <c r="H4068" t="s">
        <v>16127</v>
      </c>
    </row>
    <row r="4069" spans="1:8" hidden="1" x14ac:dyDescent="0.25">
      <c r="A4069" t="str">
        <f>Produkty[[#This Row],[Symbol]]</f>
        <v>S-76772</v>
      </c>
      <c r="B4069" s="560">
        <v>5901466154830</v>
      </c>
      <c r="C4069" t="s">
        <v>16128</v>
      </c>
      <c r="D4069" t="s">
        <v>4093</v>
      </c>
      <c r="E4069" t="s">
        <v>16129</v>
      </c>
      <c r="F4069" t="s">
        <v>4104</v>
      </c>
      <c r="G4069">
        <v>100.33</v>
      </c>
      <c r="H4069" t="s">
        <v>16130</v>
      </c>
    </row>
    <row r="4070" spans="1:8" hidden="1" x14ac:dyDescent="0.25">
      <c r="A4070" t="str">
        <f>Produkty[[#This Row],[Symbol]]</f>
        <v>S-76761</v>
      </c>
      <c r="B4070" s="560">
        <v>5901466154847</v>
      </c>
      <c r="C4070" t="s">
        <v>16131</v>
      </c>
      <c r="D4070" t="s">
        <v>4093</v>
      </c>
      <c r="E4070" t="s">
        <v>16132</v>
      </c>
      <c r="F4070" t="s">
        <v>4104</v>
      </c>
      <c r="G4070">
        <v>47.93</v>
      </c>
      <c r="H4070" t="s">
        <v>16133</v>
      </c>
    </row>
    <row r="4071" spans="1:8" hidden="1" x14ac:dyDescent="0.25">
      <c r="A4071" t="str">
        <f>Produkty[[#This Row],[Symbol]]</f>
        <v>S-76762</v>
      </c>
      <c r="B4071" s="560">
        <v>5901466154854</v>
      </c>
      <c r="C4071" t="s">
        <v>16134</v>
      </c>
      <c r="D4071" t="s">
        <v>4093</v>
      </c>
      <c r="E4071" t="s">
        <v>16135</v>
      </c>
      <c r="F4071" t="s">
        <v>4104</v>
      </c>
      <c r="G4071">
        <v>86.01</v>
      </c>
      <c r="H4071" t="s">
        <v>16136</v>
      </c>
    </row>
    <row r="4072" spans="1:8" hidden="1" x14ac:dyDescent="0.25">
      <c r="A4072" t="str">
        <f>Produkty[[#This Row],[Symbol]]</f>
        <v>S-76763</v>
      </c>
      <c r="B4072" s="560">
        <v>5901466154861</v>
      </c>
      <c r="C4072" t="s">
        <v>16137</v>
      </c>
      <c r="D4072" t="s">
        <v>4093</v>
      </c>
      <c r="E4072" t="s">
        <v>16138</v>
      </c>
      <c r="F4072" t="s">
        <v>4104</v>
      </c>
      <c r="G4072">
        <v>196.43</v>
      </c>
      <c r="H4072" t="s">
        <v>16139</v>
      </c>
    </row>
    <row r="4073" spans="1:8" hidden="1" x14ac:dyDescent="0.25">
      <c r="A4073" t="str">
        <f>Produkty[[#This Row],[Symbol]]</f>
        <v>S-76783</v>
      </c>
      <c r="B4073" s="560">
        <v>5901466154878</v>
      </c>
      <c r="C4073" t="s">
        <v>16140</v>
      </c>
      <c r="D4073" t="s">
        <v>4093</v>
      </c>
      <c r="E4073" t="s">
        <v>16141</v>
      </c>
      <c r="F4073" t="s">
        <v>4104</v>
      </c>
      <c r="G4073">
        <v>158.72</v>
      </c>
      <c r="H4073" t="s">
        <v>16142</v>
      </c>
    </row>
    <row r="4074" spans="1:8" hidden="1" x14ac:dyDescent="0.25">
      <c r="A4074" t="str">
        <f>Produkty[[#This Row],[Symbol]]</f>
        <v>S-76784</v>
      </c>
      <c r="B4074" s="560">
        <v>5901466154885</v>
      </c>
      <c r="C4074" t="s">
        <v>16143</v>
      </c>
      <c r="D4074" t="s">
        <v>4093</v>
      </c>
      <c r="E4074" t="s">
        <v>16144</v>
      </c>
      <c r="F4074" t="s">
        <v>4104</v>
      </c>
      <c r="G4074">
        <v>69.52</v>
      </c>
      <c r="H4074" t="s">
        <v>16145</v>
      </c>
    </row>
    <row r="4075" spans="1:8" hidden="1" x14ac:dyDescent="0.25">
      <c r="A4075" t="str">
        <f>Produkty[[#This Row],[Symbol]]</f>
        <v>S-70720</v>
      </c>
      <c r="B4075" s="560">
        <v>5901466154892</v>
      </c>
      <c r="C4075" t="s">
        <v>16146</v>
      </c>
      <c r="D4075" t="s">
        <v>7099</v>
      </c>
      <c r="E4075" t="s">
        <v>16147</v>
      </c>
      <c r="F4075" t="s">
        <v>4095</v>
      </c>
      <c r="G4075">
        <v>33.89</v>
      </c>
      <c r="H4075" t="s">
        <v>16148</v>
      </c>
    </row>
    <row r="4076" spans="1:8" hidden="1" x14ac:dyDescent="0.25">
      <c r="A4076" t="str">
        <f>Produkty[[#This Row],[Symbol]]</f>
        <v>S-70722</v>
      </c>
      <c r="B4076" s="560">
        <v>5901466154908</v>
      </c>
      <c r="C4076" t="s">
        <v>16149</v>
      </c>
      <c r="D4076" t="s">
        <v>7099</v>
      </c>
      <c r="E4076" t="s">
        <v>16150</v>
      </c>
      <c r="F4076" t="s">
        <v>4095</v>
      </c>
      <c r="G4076">
        <v>35.159999999999997</v>
      </c>
      <c r="H4076" t="s">
        <v>16151</v>
      </c>
    </row>
    <row r="4077" spans="1:8" hidden="1" x14ac:dyDescent="0.25">
      <c r="A4077" t="str">
        <f>Produkty[[#This Row],[Symbol]]</f>
        <v>S-70724</v>
      </c>
      <c r="B4077" s="560">
        <v>5901466154915</v>
      </c>
      <c r="C4077" t="s">
        <v>16152</v>
      </c>
      <c r="D4077" t="s">
        <v>7099</v>
      </c>
      <c r="E4077" t="s">
        <v>16153</v>
      </c>
      <c r="F4077" t="s">
        <v>4095</v>
      </c>
      <c r="G4077">
        <v>35.159999999999997</v>
      </c>
      <c r="H4077" t="s">
        <v>16154</v>
      </c>
    </row>
    <row r="4078" spans="1:8" hidden="1" x14ac:dyDescent="0.25">
      <c r="A4078" t="str">
        <f>Produkty[[#This Row],[Symbol]]</f>
        <v>S-70726</v>
      </c>
      <c r="B4078" s="560">
        <v>5901466154922</v>
      </c>
      <c r="C4078" t="s">
        <v>16155</v>
      </c>
      <c r="D4078" t="s">
        <v>7099</v>
      </c>
      <c r="E4078" t="s">
        <v>16156</v>
      </c>
      <c r="F4078" t="s">
        <v>4095</v>
      </c>
      <c r="G4078">
        <v>35.81</v>
      </c>
      <c r="H4078" t="s">
        <v>16157</v>
      </c>
    </row>
    <row r="4079" spans="1:8" hidden="1" x14ac:dyDescent="0.25">
      <c r="A4079" t="str">
        <f>Produkty[[#This Row],[Symbol]]</f>
        <v>S-70728</v>
      </c>
      <c r="B4079" s="560">
        <v>5901466154939</v>
      </c>
      <c r="C4079" t="s">
        <v>16158</v>
      </c>
      <c r="D4079" t="s">
        <v>7099</v>
      </c>
      <c r="E4079" t="s">
        <v>16159</v>
      </c>
      <c r="F4079" t="s">
        <v>4095</v>
      </c>
      <c r="G4079">
        <v>35.81</v>
      </c>
      <c r="H4079" t="s">
        <v>16160</v>
      </c>
    </row>
    <row r="4080" spans="1:8" hidden="1" x14ac:dyDescent="0.25">
      <c r="A4080" t="str">
        <f>Produkty[[#This Row],[Symbol]]</f>
        <v>S-70730</v>
      </c>
      <c r="B4080" s="560">
        <v>5901466154946</v>
      </c>
      <c r="C4080" t="s">
        <v>16161</v>
      </c>
      <c r="D4080" t="s">
        <v>7099</v>
      </c>
      <c r="E4080" t="s">
        <v>16162</v>
      </c>
      <c r="F4080" t="s">
        <v>4095</v>
      </c>
      <c r="G4080">
        <v>38.36</v>
      </c>
      <c r="H4080" t="s">
        <v>16163</v>
      </c>
    </row>
    <row r="4081" spans="1:8" hidden="1" x14ac:dyDescent="0.25">
      <c r="A4081" t="str">
        <f>Produkty[[#This Row],[Symbol]]</f>
        <v>S-70732</v>
      </c>
      <c r="B4081" s="560">
        <v>5901466154953</v>
      </c>
      <c r="C4081" t="s">
        <v>16164</v>
      </c>
      <c r="D4081" t="s">
        <v>7099</v>
      </c>
      <c r="E4081" t="s">
        <v>16165</v>
      </c>
      <c r="F4081" t="s">
        <v>4095</v>
      </c>
      <c r="G4081">
        <v>38.36</v>
      </c>
      <c r="H4081" t="s">
        <v>16166</v>
      </c>
    </row>
    <row r="4082" spans="1:8" hidden="1" x14ac:dyDescent="0.25">
      <c r="A4082" t="str">
        <f>Produkty[[#This Row],[Symbol]]</f>
        <v>S-70734</v>
      </c>
      <c r="B4082" s="560">
        <v>5901466154960</v>
      </c>
      <c r="C4082" t="s">
        <v>16167</v>
      </c>
      <c r="D4082" t="s">
        <v>7099</v>
      </c>
      <c r="E4082" t="s">
        <v>16168</v>
      </c>
      <c r="F4082" t="s">
        <v>4095</v>
      </c>
      <c r="G4082">
        <v>40.92</v>
      </c>
      <c r="H4082" t="s">
        <v>16169</v>
      </c>
    </row>
    <row r="4083" spans="1:8" hidden="1" x14ac:dyDescent="0.25">
      <c r="A4083" t="str">
        <f>Produkty[[#This Row],[Symbol]]</f>
        <v>S-70736</v>
      </c>
      <c r="B4083" s="560">
        <v>5901466154977</v>
      </c>
      <c r="C4083" t="s">
        <v>16170</v>
      </c>
      <c r="D4083" t="s">
        <v>7099</v>
      </c>
      <c r="E4083" t="s">
        <v>16171</v>
      </c>
      <c r="F4083" t="s">
        <v>4095</v>
      </c>
      <c r="G4083">
        <v>40.92</v>
      </c>
      <c r="H4083" t="s">
        <v>16172</v>
      </c>
    </row>
    <row r="4084" spans="1:8" hidden="1" x14ac:dyDescent="0.25">
      <c r="A4084" t="str">
        <f>Produkty[[#This Row],[Symbol]]</f>
        <v>S-70738</v>
      </c>
      <c r="B4084" s="560">
        <v>5901466154984</v>
      </c>
      <c r="C4084" t="s">
        <v>16173</v>
      </c>
      <c r="D4084" t="s">
        <v>7099</v>
      </c>
      <c r="E4084" t="s">
        <v>16174</v>
      </c>
      <c r="F4084" t="s">
        <v>4095</v>
      </c>
      <c r="G4084">
        <v>43.47</v>
      </c>
      <c r="H4084" t="s">
        <v>16175</v>
      </c>
    </row>
    <row r="4085" spans="1:8" hidden="1" x14ac:dyDescent="0.25">
      <c r="A4085" t="str">
        <f>Produkty[[#This Row],[Symbol]]</f>
        <v>S-70740</v>
      </c>
      <c r="B4085" s="560">
        <v>5901466154991</v>
      </c>
      <c r="C4085" t="s">
        <v>16176</v>
      </c>
      <c r="D4085" t="s">
        <v>7099</v>
      </c>
      <c r="E4085" t="s">
        <v>16177</v>
      </c>
      <c r="F4085" t="s">
        <v>4095</v>
      </c>
      <c r="G4085">
        <v>46.03</v>
      </c>
      <c r="H4085" t="s">
        <v>16178</v>
      </c>
    </row>
    <row r="4086" spans="1:8" hidden="1" x14ac:dyDescent="0.25">
      <c r="A4086" t="str">
        <f>Produkty[[#This Row],[Symbol]]</f>
        <v>S-70742</v>
      </c>
      <c r="B4086" s="560">
        <v>5901466155004</v>
      </c>
      <c r="C4086" t="s">
        <v>16179</v>
      </c>
      <c r="D4086" t="s">
        <v>7099</v>
      </c>
      <c r="E4086" t="s">
        <v>16180</v>
      </c>
      <c r="F4086" t="s">
        <v>4095</v>
      </c>
      <c r="G4086">
        <v>46.03</v>
      </c>
      <c r="H4086" t="s">
        <v>16181</v>
      </c>
    </row>
    <row r="4087" spans="1:8" hidden="1" x14ac:dyDescent="0.25">
      <c r="A4087" t="str">
        <f>Produkty[[#This Row],[Symbol]]</f>
        <v>S-70744</v>
      </c>
      <c r="B4087" s="560">
        <v>5901466155011</v>
      </c>
      <c r="C4087" t="s">
        <v>16182</v>
      </c>
      <c r="D4087" t="s">
        <v>7099</v>
      </c>
      <c r="E4087" t="s">
        <v>16183</v>
      </c>
      <c r="F4087" t="s">
        <v>4095</v>
      </c>
      <c r="G4087">
        <v>54.98</v>
      </c>
      <c r="H4087" t="s">
        <v>16184</v>
      </c>
    </row>
    <row r="4088" spans="1:8" hidden="1" x14ac:dyDescent="0.25">
      <c r="A4088" t="str">
        <f>Produkty[[#This Row],[Symbol]]</f>
        <v>S-70746</v>
      </c>
      <c r="B4088" s="560">
        <v>5901466155028</v>
      </c>
      <c r="C4088" t="s">
        <v>16185</v>
      </c>
      <c r="D4088" t="s">
        <v>7099</v>
      </c>
      <c r="E4088" t="s">
        <v>16186</v>
      </c>
      <c r="F4088" t="s">
        <v>4095</v>
      </c>
      <c r="G4088">
        <v>59.46</v>
      </c>
      <c r="H4088" t="s">
        <v>16187</v>
      </c>
    </row>
    <row r="4089" spans="1:8" hidden="1" x14ac:dyDescent="0.25">
      <c r="A4089" t="str">
        <f>Produkty[[#This Row],[Symbol]]</f>
        <v>S-70748</v>
      </c>
      <c r="B4089" s="560">
        <v>5901466155035</v>
      </c>
      <c r="C4089" t="s">
        <v>16188</v>
      </c>
      <c r="D4089" t="s">
        <v>7099</v>
      </c>
      <c r="E4089" t="s">
        <v>16189</v>
      </c>
      <c r="F4089" t="s">
        <v>4095</v>
      </c>
      <c r="G4089">
        <v>59.46</v>
      </c>
      <c r="H4089" t="s">
        <v>16190</v>
      </c>
    </row>
    <row r="4090" spans="1:8" hidden="1" x14ac:dyDescent="0.25">
      <c r="A4090" t="str">
        <f>Produkty[[#This Row],[Symbol]]</f>
        <v>S-70750</v>
      </c>
      <c r="B4090" s="560">
        <v>5901466155042</v>
      </c>
      <c r="C4090" t="s">
        <v>16191</v>
      </c>
      <c r="D4090" t="s">
        <v>7099</v>
      </c>
      <c r="E4090" t="s">
        <v>16192</v>
      </c>
      <c r="F4090" t="s">
        <v>4095</v>
      </c>
      <c r="G4090">
        <v>61.38</v>
      </c>
      <c r="H4090" t="s">
        <v>16193</v>
      </c>
    </row>
    <row r="4091" spans="1:8" hidden="1" x14ac:dyDescent="0.25">
      <c r="A4091" t="str">
        <f>Produkty[[#This Row],[Symbol]]</f>
        <v>S-70752</v>
      </c>
      <c r="B4091" s="560">
        <v>5901466155059</v>
      </c>
      <c r="C4091" t="s">
        <v>16194</v>
      </c>
      <c r="D4091" t="s">
        <v>7099</v>
      </c>
      <c r="E4091" t="s">
        <v>16195</v>
      </c>
      <c r="F4091" t="s">
        <v>4095</v>
      </c>
      <c r="G4091">
        <v>62.02</v>
      </c>
      <c r="H4091" t="s">
        <v>16196</v>
      </c>
    </row>
    <row r="4092" spans="1:8" hidden="1" x14ac:dyDescent="0.25">
      <c r="A4092" t="str">
        <f>Produkty[[#This Row],[Symbol]]</f>
        <v>S-70754</v>
      </c>
      <c r="B4092" s="560">
        <v>5901466155066</v>
      </c>
      <c r="C4092" t="s">
        <v>16197</v>
      </c>
      <c r="D4092" t="s">
        <v>7099</v>
      </c>
      <c r="E4092" t="s">
        <v>16198</v>
      </c>
      <c r="F4092" t="s">
        <v>4095</v>
      </c>
      <c r="G4092">
        <v>62.66</v>
      </c>
      <c r="H4092" t="s">
        <v>16199</v>
      </c>
    </row>
    <row r="4093" spans="1:8" hidden="1" x14ac:dyDescent="0.25">
      <c r="A4093" t="str">
        <f>Produkty[[#This Row],[Symbol]]</f>
        <v>S-70756</v>
      </c>
      <c r="B4093" s="560">
        <v>5901466155073</v>
      </c>
      <c r="C4093" t="s">
        <v>16200</v>
      </c>
      <c r="D4093" t="s">
        <v>7099</v>
      </c>
      <c r="E4093" t="s">
        <v>16201</v>
      </c>
      <c r="F4093" t="s">
        <v>4095</v>
      </c>
      <c r="G4093">
        <v>62.66</v>
      </c>
      <c r="H4093" t="s">
        <v>16202</v>
      </c>
    </row>
    <row r="4094" spans="1:8" hidden="1" x14ac:dyDescent="0.25">
      <c r="A4094" t="str">
        <f>Produkty[[#This Row],[Symbol]]</f>
        <v>S-70758</v>
      </c>
      <c r="B4094" s="560">
        <v>5901466155080</v>
      </c>
      <c r="C4094" t="s">
        <v>16203</v>
      </c>
      <c r="D4094" t="s">
        <v>7099</v>
      </c>
      <c r="E4094" t="s">
        <v>16204</v>
      </c>
      <c r="F4094" t="s">
        <v>4095</v>
      </c>
      <c r="G4094">
        <v>64.58</v>
      </c>
      <c r="H4094" t="s">
        <v>16205</v>
      </c>
    </row>
    <row r="4095" spans="1:8" hidden="1" x14ac:dyDescent="0.25">
      <c r="A4095" t="str">
        <f>Produkty[[#This Row],[Symbol]]</f>
        <v>S-70760</v>
      </c>
      <c r="B4095" s="560">
        <v>5901466155097</v>
      </c>
      <c r="C4095" t="s">
        <v>16206</v>
      </c>
      <c r="D4095" t="s">
        <v>7099</v>
      </c>
      <c r="E4095" t="s">
        <v>16207</v>
      </c>
      <c r="F4095" t="s">
        <v>4095</v>
      </c>
      <c r="G4095">
        <v>67.13</v>
      </c>
      <c r="H4095" t="s">
        <v>16208</v>
      </c>
    </row>
    <row r="4096" spans="1:8" hidden="1" x14ac:dyDescent="0.25">
      <c r="A4096" t="str">
        <f>Produkty[[#This Row],[Symbol]]</f>
        <v>S-70762</v>
      </c>
      <c r="B4096" s="560">
        <v>5901466155103</v>
      </c>
      <c r="C4096" t="s">
        <v>16209</v>
      </c>
      <c r="D4096" t="s">
        <v>7099</v>
      </c>
      <c r="E4096" t="s">
        <v>16210</v>
      </c>
      <c r="F4096" t="s">
        <v>4095</v>
      </c>
      <c r="G4096">
        <v>67.13</v>
      </c>
      <c r="H4096" t="s">
        <v>16211</v>
      </c>
    </row>
    <row r="4097" spans="1:8" hidden="1" x14ac:dyDescent="0.25">
      <c r="A4097" t="str">
        <f>Produkty[[#This Row],[Symbol]]</f>
        <v>S-70764</v>
      </c>
      <c r="B4097" s="560">
        <v>5901466155110</v>
      </c>
      <c r="C4097" t="s">
        <v>16212</v>
      </c>
      <c r="D4097" t="s">
        <v>7099</v>
      </c>
      <c r="E4097" t="s">
        <v>16213</v>
      </c>
      <c r="F4097" t="s">
        <v>4095</v>
      </c>
      <c r="G4097">
        <v>70.33</v>
      </c>
      <c r="H4097" t="s">
        <v>16214</v>
      </c>
    </row>
    <row r="4098" spans="1:8" hidden="1" x14ac:dyDescent="0.25">
      <c r="A4098" t="str">
        <f>Produkty[[#This Row],[Symbol]]</f>
        <v>S-70766</v>
      </c>
      <c r="B4098" s="560">
        <v>5901466155127</v>
      </c>
      <c r="C4098" t="s">
        <v>16215</v>
      </c>
      <c r="D4098" t="s">
        <v>7099</v>
      </c>
      <c r="E4098" t="s">
        <v>16216</v>
      </c>
      <c r="F4098" t="s">
        <v>4095</v>
      </c>
      <c r="G4098">
        <v>101.02</v>
      </c>
      <c r="H4098" t="s">
        <v>16217</v>
      </c>
    </row>
    <row r="4099" spans="1:8" hidden="1" x14ac:dyDescent="0.25">
      <c r="A4099" t="str">
        <f>Produkty[[#This Row],[Symbol]]</f>
        <v>S-70768</v>
      </c>
      <c r="B4099" s="560">
        <v>5901466155134</v>
      </c>
      <c r="C4099" t="s">
        <v>16218</v>
      </c>
      <c r="D4099" t="s">
        <v>7099</v>
      </c>
      <c r="E4099" t="s">
        <v>16219</v>
      </c>
      <c r="F4099" t="s">
        <v>4095</v>
      </c>
      <c r="G4099">
        <v>104.86</v>
      </c>
      <c r="H4099" t="s">
        <v>16220</v>
      </c>
    </row>
    <row r="4100" spans="1:8" hidden="1" x14ac:dyDescent="0.25">
      <c r="A4100" t="str">
        <f>Produkty[[#This Row],[Symbol]]</f>
        <v>S-70770</v>
      </c>
      <c r="B4100" s="560">
        <v>5901466155141</v>
      </c>
      <c r="C4100" t="s">
        <v>16221</v>
      </c>
      <c r="D4100" t="s">
        <v>7099</v>
      </c>
      <c r="E4100" t="s">
        <v>16222</v>
      </c>
      <c r="F4100" t="s">
        <v>4095</v>
      </c>
      <c r="G4100">
        <v>134.27000000000001</v>
      </c>
      <c r="H4100" t="s">
        <v>16223</v>
      </c>
    </row>
    <row r="4101" spans="1:8" hidden="1" x14ac:dyDescent="0.25">
      <c r="A4101" t="str">
        <f>Produkty[[#This Row],[Symbol]]</f>
        <v>S-70772</v>
      </c>
      <c r="B4101" s="560">
        <v>5901466155158</v>
      </c>
      <c r="C4101" t="s">
        <v>16224</v>
      </c>
      <c r="D4101" t="s">
        <v>7099</v>
      </c>
      <c r="E4101" t="s">
        <v>16225</v>
      </c>
      <c r="F4101" t="s">
        <v>4095</v>
      </c>
      <c r="G4101">
        <v>158.56</v>
      </c>
      <c r="H4101" t="s">
        <v>16226</v>
      </c>
    </row>
    <row r="4102" spans="1:8" hidden="1" x14ac:dyDescent="0.25">
      <c r="A4102" t="str">
        <f>Produkty[[#This Row],[Symbol]]</f>
        <v>S-70774</v>
      </c>
      <c r="B4102" s="560">
        <v>5901466155165</v>
      </c>
      <c r="C4102" t="s">
        <v>16227</v>
      </c>
      <c r="D4102" t="s">
        <v>7099</v>
      </c>
      <c r="E4102" t="s">
        <v>16228</v>
      </c>
      <c r="F4102" t="s">
        <v>4095</v>
      </c>
      <c r="G4102">
        <v>20.18</v>
      </c>
      <c r="H4102" t="s">
        <v>16229</v>
      </c>
    </row>
    <row r="4103" spans="1:8" hidden="1" x14ac:dyDescent="0.25">
      <c r="A4103" t="str">
        <f>Produkty[[#This Row],[Symbol]]</f>
        <v>S-70776</v>
      </c>
      <c r="B4103" s="560">
        <v>5901466155172</v>
      </c>
      <c r="C4103" t="s">
        <v>16230</v>
      </c>
      <c r="D4103" t="s">
        <v>7099</v>
      </c>
      <c r="E4103" t="s">
        <v>16231</v>
      </c>
      <c r="F4103" t="s">
        <v>4095</v>
      </c>
      <c r="G4103">
        <v>83.12</v>
      </c>
      <c r="H4103" t="s">
        <v>16232</v>
      </c>
    </row>
    <row r="4104" spans="1:8" hidden="1" x14ac:dyDescent="0.25">
      <c r="A4104" t="str">
        <f>Produkty[[#This Row],[Symbol]]</f>
        <v>S-70778</v>
      </c>
      <c r="B4104" s="560">
        <v>5901466155189</v>
      </c>
      <c r="C4104" t="s">
        <v>16233</v>
      </c>
      <c r="D4104" t="s">
        <v>7099</v>
      </c>
      <c r="E4104" t="s">
        <v>16234</v>
      </c>
      <c r="F4104" t="s">
        <v>4095</v>
      </c>
      <c r="G4104">
        <v>413.65</v>
      </c>
      <c r="H4104" t="s">
        <v>16235</v>
      </c>
    </row>
    <row r="4105" spans="1:8" hidden="1" x14ac:dyDescent="0.25">
      <c r="A4105" t="str">
        <f>Produkty[[#This Row],[Symbol]]</f>
        <v>S-70780</v>
      </c>
      <c r="B4105" s="560">
        <v>5901466155196</v>
      </c>
      <c r="C4105" t="s">
        <v>16236</v>
      </c>
      <c r="D4105" t="s">
        <v>7099</v>
      </c>
      <c r="E4105" t="s">
        <v>16237</v>
      </c>
      <c r="F4105" t="s">
        <v>4095</v>
      </c>
      <c r="G4105">
        <v>425.85</v>
      </c>
      <c r="H4105" t="s">
        <v>16238</v>
      </c>
    </row>
    <row r="4106" spans="1:8" hidden="1" x14ac:dyDescent="0.25">
      <c r="A4106" t="str">
        <f>Produkty[[#This Row],[Symbol]]</f>
        <v>S-71997</v>
      </c>
      <c r="B4106" s="560">
        <v>5901466155219</v>
      </c>
      <c r="C4106" t="s">
        <v>16239</v>
      </c>
      <c r="D4106" t="s">
        <v>7099</v>
      </c>
      <c r="E4106" t="s">
        <v>16240</v>
      </c>
      <c r="F4106" t="s">
        <v>4095</v>
      </c>
      <c r="G4106">
        <v>116.37</v>
      </c>
      <c r="H4106" t="s">
        <v>16241</v>
      </c>
    </row>
    <row r="4107" spans="1:8" hidden="1" x14ac:dyDescent="0.25">
      <c r="A4107" t="str">
        <f>Produkty[[#This Row],[Symbol]]</f>
        <v>S-71998</v>
      </c>
      <c r="B4107" s="560">
        <v>5901466155226</v>
      </c>
      <c r="C4107" t="s">
        <v>16242</v>
      </c>
      <c r="D4107" t="s">
        <v>7099</v>
      </c>
      <c r="E4107" t="s">
        <v>16243</v>
      </c>
      <c r="F4107" t="s">
        <v>4095</v>
      </c>
      <c r="G4107">
        <v>159.76</v>
      </c>
      <c r="H4107" t="s">
        <v>16244</v>
      </c>
    </row>
    <row r="4108" spans="1:8" hidden="1" x14ac:dyDescent="0.25">
      <c r="A4108" t="str">
        <f>Produkty[[#This Row],[Symbol]]</f>
        <v>S-71999</v>
      </c>
      <c r="B4108" s="560">
        <v>5901466155233</v>
      </c>
      <c r="C4108" t="s">
        <v>16245</v>
      </c>
      <c r="D4108" t="s">
        <v>7099</v>
      </c>
      <c r="E4108" t="s">
        <v>16246</v>
      </c>
      <c r="F4108" t="s">
        <v>4095</v>
      </c>
      <c r="G4108">
        <v>213.02</v>
      </c>
      <c r="H4108" t="s">
        <v>16247</v>
      </c>
    </row>
    <row r="4109" spans="1:8" hidden="1" x14ac:dyDescent="0.25">
      <c r="A4109" t="str">
        <f>Produkty[[#This Row],[Symbol]]</f>
        <v>S-44607</v>
      </c>
      <c r="B4109" s="560">
        <v>5901466155240</v>
      </c>
      <c r="C4109" t="s">
        <v>16248</v>
      </c>
      <c r="D4109" t="s">
        <v>7240</v>
      </c>
      <c r="E4109" t="s">
        <v>16249</v>
      </c>
      <c r="F4109" t="s">
        <v>4095</v>
      </c>
      <c r="G4109">
        <v>20.52</v>
      </c>
      <c r="H4109" t="s">
        <v>16250</v>
      </c>
    </row>
    <row r="4110" spans="1:8" hidden="1" x14ac:dyDescent="0.25">
      <c r="A4110" t="str">
        <f>Produkty[[#This Row],[Symbol]]</f>
        <v>S-44612</v>
      </c>
      <c r="B4110" s="560">
        <v>5901466155257</v>
      </c>
      <c r="C4110" t="s">
        <v>16251</v>
      </c>
      <c r="D4110" t="s">
        <v>7240</v>
      </c>
      <c r="E4110" t="s">
        <v>16252</v>
      </c>
      <c r="F4110" t="s">
        <v>4095</v>
      </c>
      <c r="G4110">
        <v>20.52</v>
      </c>
      <c r="H4110" t="s">
        <v>16253</v>
      </c>
    </row>
    <row r="4111" spans="1:8" hidden="1" x14ac:dyDescent="0.25">
      <c r="A4111" t="str">
        <f>Produkty[[#This Row],[Symbol]]</f>
        <v>S-44613</v>
      </c>
      <c r="B4111" s="560">
        <v>5901466155264</v>
      </c>
      <c r="C4111" t="s">
        <v>16254</v>
      </c>
      <c r="D4111" t="s">
        <v>7240</v>
      </c>
      <c r="E4111" t="s">
        <v>16255</v>
      </c>
      <c r="F4111" t="s">
        <v>4095</v>
      </c>
      <c r="G4111">
        <v>20.52</v>
      </c>
      <c r="H4111" t="s">
        <v>16256</v>
      </c>
    </row>
    <row r="4112" spans="1:8" hidden="1" x14ac:dyDescent="0.25">
      <c r="A4112" t="str">
        <f>Produkty[[#This Row],[Symbol]]</f>
        <v>S-44618</v>
      </c>
      <c r="B4112" s="560">
        <v>5901466155271</v>
      </c>
      <c r="C4112" t="s">
        <v>16257</v>
      </c>
      <c r="D4112" t="s">
        <v>7240</v>
      </c>
      <c r="E4112" t="s">
        <v>16258</v>
      </c>
      <c r="F4112" t="s">
        <v>4095</v>
      </c>
      <c r="G4112">
        <v>20.52</v>
      </c>
      <c r="H4112" t="s">
        <v>16259</v>
      </c>
    </row>
    <row r="4113" spans="1:8" hidden="1" x14ac:dyDescent="0.25">
      <c r="A4113" t="str">
        <f>Produkty[[#This Row],[Symbol]]</f>
        <v>S-44619</v>
      </c>
      <c r="B4113" s="560">
        <v>5901466155288</v>
      </c>
      <c r="C4113" t="s">
        <v>16260</v>
      </c>
      <c r="D4113" t="s">
        <v>7240</v>
      </c>
      <c r="E4113" t="s">
        <v>16261</v>
      </c>
      <c r="F4113" t="s">
        <v>4095</v>
      </c>
      <c r="G4113">
        <v>20.52</v>
      </c>
      <c r="H4113" t="s">
        <v>16262</v>
      </c>
    </row>
    <row r="4114" spans="1:8" hidden="1" x14ac:dyDescent="0.25">
      <c r="A4114" t="str">
        <f>Produkty[[#This Row],[Symbol]]</f>
        <v>S-44624</v>
      </c>
      <c r="B4114" s="560">
        <v>5901466155295</v>
      </c>
      <c r="C4114" t="s">
        <v>16263</v>
      </c>
      <c r="D4114" t="s">
        <v>7240</v>
      </c>
      <c r="E4114" t="s">
        <v>16264</v>
      </c>
      <c r="F4114" t="s">
        <v>4095</v>
      </c>
      <c r="G4114">
        <v>20.52</v>
      </c>
      <c r="H4114" t="s">
        <v>16265</v>
      </c>
    </row>
    <row r="4115" spans="1:8" hidden="1" x14ac:dyDescent="0.25">
      <c r="A4115" t="str">
        <f>Produkty[[#This Row],[Symbol]]</f>
        <v>S-44625</v>
      </c>
      <c r="B4115" s="560">
        <v>5901466155301</v>
      </c>
      <c r="C4115" t="s">
        <v>16266</v>
      </c>
      <c r="D4115" t="s">
        <v>7240</v>
      </c>
      <c r="E4115" t="s">
        <v>16267</v>
      </c>
      <c r="F4115" t="s">
        <v>4095</v>
      </c>
      <c r="G4115">
        <v>20.52</v>
      </c>
      <c r="H4115" t="s">
        <v>16268</v>
      </c>
    </row>
    <row r="4116" spans="1:8" hidden="1" x14ac:dyDescent="0.25">
      <c r="A4116" t="str">
        <f>Produkty[[#This Row],[Symbol]]</f>
        <v>S-44626</v>
      </c>
      <c r="B4116" s="560">
        <v>5901466155318</v>
      </c>
      <c r="C4116" t="s">
        <v>16269</v>
      </c>
      <c r="D4116" t="s">
        <v>7240</v>
      </c>
      <c r="E4116" t="s">
        <v>16270</v>
      </c>
      <c r="F4116" t="s">
        <v>4095</v>
      </c>
      <c r="G4116">
        <v>20.52</v>
      </c>
      <c r="H4116" t="s">
        <v>16271</v>
      </c>
    </row>
    <row r="4117" spans="1:8" hidden="1" x14ac:dyDescent="0.25">
      <c r="A4117" t="str">
        <f>Produkty[[#This Row],[Symbol]]</f>
        <v>S-44627</v>
      </c>
      <c r="B4117" s="560">
        <v>5901466155325</v>
      </c>
      <c r="C4117" t="s">
        <v>16272</v>
      </c>
      <c r="D4117" t="s">
        <v>7240</v>
      </c>
      <c r="E4117" t="s">
        <v>16273</v>
      </c>
      <c r="F4117" t="s">
        <v>4095</v>
      </c>
      <c r="G4117">
        <v>20.52</v>
      </c>
      <c r="H4117" t="s">
        <v>16274</v>
      </c>
    </row>
    <row r="4118" spans="1:8" hidden="1" x14ac:dyDescent="0.25">
      <c r="A4118" t="str">
        <f>Produkty[[#This Row],[Symbol]]</f>
        <v>S-44628</v>
      </c>
      <c r="B4118" s="560">
        <v>5901466155332</v>
      </c>
      <c r="C4118" t="s">
        <v>16275</v>
      </c>
      <c r="D4118" t="s">
        <v>7240</v>
      </c>
      <c r="E4118" t="s">
        <v>16276</v>
      </c>
      <c r="F4118" t="s">
        <v>4095</v>
      </c>
      <c r="G4118">
        <v>20.52</v>
      </c>
      <c r="H4118" t="s">
        <v>16277</v>
      </c>
    </row>
    <row r="4119" spans="1:8" hidden="1" x14ac:dyDescent="0.25">
      <c r="A4119" t="str">
        <f>Produkty[[#This Row],[Symbol]]</f>
        <v>S-44629</v>
      </c>
      <c r="B4119" s="560">
        <v>5901466155349</v>
      </c>
      <c r="C4119" t="s">
        <v>16278</v>
      </c>
      <c r="D4119" t="s">
        <v>7240</v>
      </c>
      <c r="E4119" t="s">
        <v>16279</v>
      </c>
      <c r="F4119" t="s">
        <v>4095</v>
      </c>
      <c r="G4119">
        <v>20.52</v>
      </c>
      <c r="H4119" t="s">
        <v>16280</v>
      </c>
    </row>
    <row r="4120" spans="1:8" hidden="1" x14ac:dyDescent="0.25">
      <c r="A4120" t="str">
        <f>Produkty[[#This Row],[Symbol]]</f>
        <v>S-44630</v>
      </c>
      <c r="B4120" s="560">
        <v>5901466155356</v>
      </c>
      <c r="C4120" t="s">
        <v>16281</v>
      </c>
      <c r="D4120" t="s">
        <v>7240</v>
      </c>
      <c r="E4120" t="s">
        <v>16282</v>
      </c>
      <c r="F4120" t="s">
        <v>4095</v>
      </c>
      <c r="G4120">
        <v>20.52</v>
      </c>
      <c r="H4120" t="s">
        <v>16283</v>
      </c>
    </row>
    <row r="4121" spans="1:8" hidden="1" x14ac:dyDescent="0.25">
      <c r="A4121" t="str">
        <f>Produkty[[#This Row],[Symbol]]</f>
        <v>S-44631</v>
      </c>
      <c r="B4121" s="560">
        <v>5901466155363</v>
      </c>
      <c r="C4121" t="s">
        <v>16284</v>
      </c>
      <c r="D4121" t="s">
        <v>7240</v>
      </c>
      <c r="E4121" t="s">
        <v>16285</v>
      </c>
      <c r="F4121" t="s">
        <v>4095</v>
      </c>
      <c r="G4121">
        <v>20.52</v>
      </c>
      <c r="H4121" t="s">
        <v>16286</v>
      </c>
    </row>
    <row r="4122" spans="1:8" hidden="1" x14ac:dyDescent="0.25">
      <c r="A4122" t="str">
        <f>Produkty[[#This Row],[Symbol]]</f>
        <v>S-44636</v>
      </c>
      <c r="B4122" s="560">
        <v>5901466155370</v>
      </c>
      <c r="C4122" t="s">
        <v>16287</v>
      </c>
      <c r="D4122" t="s">
        <v>7240</v>
      </c>
      <c r="E4122" t="s">
        <v>16288</v>
      </c>
      <c r="F4122" t="s">
        <v>4095</v>
      </c>
      <c r="G4122">
        <v>20.52</v>
      </c>
      <c r="H4122" t="s">
        <v>16289</v>
      </c>
    </row>
    <row r="4123" spans="1:8" hidden="1" x14ac:dyDescent="0.25">
      <c r="A4123" t="str">
        <f>Produkty[[#This Row],[Symbol]]</f>
        <v>S-44637</v>
      </c>
      <c r="B4123" s="560">
        <v>5901466155387</v>
      </c>
      <c r="C4123" t="s">
        <v>16290</v>
      </c>
      <c r="D4123" t="s">
        <v>7240</v>
      </c>
      <c r="E4123" t="s">
        <v>16291</v>
      </c>
      <c r="F4123" t="s">
        <v>4095</v>
      </c>
      <c r="G4123">
        <v>20.52</v>
      </c>
      <c r="H4123" t="s">
        <v>16292</v>
      </c>
    </row>
    <row r="4124" spans="1:8" hidden="1" x14ac:dyDescent="0.25">
      <c r="A4124" t="str">
        <f>Produkty[[#This Row],[Symbol]]</f>
        <v>S-44642</v>
      </c>
      <c r="B4124" s="560">
        <v>5901466155394</v>
      </c>
      <c r="C4124" t="s">
        <v>16293</v>
      </c>
      <c r="D4124" t="s">
        <v>7240</v>
      </c>
      <c r="E4124" t="s">
        <v>16294</v>
      </c>
      <c r="F4124" t="s">
        <v>4095</v>
      </c>
      <c r="G4124">
        <v>20.52</v>
      </c>
      <c r="H4124" t="s">
        <v>16295</v>
      </c>
    </row>
    <row r="4125" spans="1:8" hidden="1" x14ac:dyDescent="0.25">
      <c r="A4125" t="str">
        <f>Produkty[[#This Row],[Symbol]]</f>
        <v>S-44643</v>
      </c>
      <c r="B4125" s="560">
        <v>5901466155400</v>
      </c>
      <c r="C4125" t="s">
        <v>16296</v>
      </c>
      <c r="D4125" t="s">
        <v>7240</v>
      </c>
      <c r="E4125" t="s">
        <v>16297</v>
      </c>
      <c r="F4125" t="s">
        <v>4095</v>
      </c>
      <c r="G4125">
        <v>34.72</v>
      </c>
      <c r="H4125" t="s">
        <v>16298</v>
      </c>
    </row>
    <row r="4126" spans="1:8" hidden="1" x14ac:dyDescent="0.25">
      <c r="A4126" t="str">
        <f>Produkty[[#This Row],[Symbol]]</f>
        <v>S-44648</v>
      </c>
      <c r="B4126" s="560">
        <v>5901466155417</v>
      </c>
      <c r="C4126" t="s">
        <v>16299</v>
      </c>
      <c r="D4126" t="s">
        <v>7240</v>
      </c>
      <c r="E4126" t="s">
        <v>16300</v>
      </c>
      <c r="F4126" t="s">
        <v>4095</v>
      </c>
      <c r="G4126">
        <v>34.72</v>
      </c>
      <c r="H4126" t="s">
        <v>16301</v>
      </c>
    </row>
    <row r="4127" spans="1:8" hidden="1" x14ac:dyDescent="0.25">
      <c r="A4127" t="str">
        <f>Produkty[[#This Row],[Symbol]]</f>
        <v>S-44649</v>
      </c>
      <c r="B4127" s="560">
        <v>5901466155424</v>
      </c>
      <c r="C4127" t="s">
        <v>16302</v>
      </c>
      <c r="D4127" t="s">
        <v>7240</v>
      </c>
      <c r="E4127" t="s">
        <v>16303</v>
      </c>
      <c r="F4127" t="s">
        <v>4095</v>
      </c>
      <c r="G4127">
        <v>34.72</v>
      </c>
      <c r="H4127" t="s">
        <v>16304</v>
      </c>
    </row>
    <row r="4128" spans="1:8" hidden="1" x14ac:dyDescent="0.25">
      <c r="A4128" t="str">
        <f>Produkty[[#This Row],[Symbol]]</f>
        <v>S-44650</v>
      </c>
      <c r="B4128" s="560">
        <v>5901466155431</v>
      </c>
      <c r="C4128" t="s">
        <v>16305</v>
      </c>
      <c r="D4128" t="s">
        <v>7240</v>
      </c>
      <c r="E4128" t="s">
        <v>16306</v>
      </c>
      <c r="F4128" t="s">
        <v>4095</v>
      </c>
      <c r="G4128">
        <v>34.72</v>
      </c>
      <c r="H4128" t="s">
        <v>16307</v>
      </c>
    </row>
    <row r="4129" spans="1:8" hidden="1" x14ac:dyDescent="0.25">
      <c r="A4129" t="str">
        <f>Produkty[[#This Row],[Symbol]]</f>
        <v>S-44651</v>
      </c>
      <c r="B4129" s="560">
        <v>5901466155448</v>
      </c>
      <c r="C4129" t="s">
        <v>16308</v>
      </c>
      <c r="D4129" t="s">
        <v>7240</v>
      </c>
      <c r="E4129" t="s">
        <v>16309</v>
      </c>
      <c r="F4129" t="s">
        <v>4095</v>
      </c>
      <c r="G4129">
        <v>34.72</v>
      </c>
      <c r="H4129" t="s">
        <v>16310</v>
      </c>
    </row>
    <row r="4130" spans="1:8" hidden="1" x14ac:dyDescent="0.25">
      <c r="A4130" t="str">
        <f>Produkty[[#This Row],[Symbol]]</f>
        <v>S-44652</v>
      </c>
      <c r="B4130" s="560">
        <v>5901466155455</v>
      </c>
      <c r="C4130" t="s">
        <v>16311</v>
      </c>
      <c r="D4130" t="s">
        <v>7240</v>
      </c>
      <c r="E4130" t="s">
        <v>16312</v>
      </c>
      <c r="F4130" t="s">
        <v>4095</v>
      </c>
      <c r="G4130">
        <v>34.72</v>
      </c>
      <c r="H4130" t="s">
        <v>16313</v>
      </c>
    </row>
    <row r="4131" spans="1:8" hidden="1" x14ac:dyDescent="0.25">
      <c r="A4131" t="str">
        <f>Produkty[[#This Row],[Symbol]]</f>
        <v>S-44653</v>
      </c>
      <c r="B4131" s="560">
        <v>5901466155462</v>
      </c>
      <c r="C4131" t="s">
        <v>16314</v>
      </c>
      <c r="D4131" t="s">
        <v>7240</v>
      </c>
      <c r="E4131" t="s">
        <v>16315</v>
      </c>
      <c r="F4131" t="s">
        <v>4095</v>
      </c>
      <c r="G4131">
        <v>34.72</v>
      </c>
      <c r="H4131" t="s">
        <v>16316</v>
      </c>
    </row>
    <row r="4132" spans="1:8" hidden="1" x14ac:dyDescent="0.25">
      <c r="A4132" t="str">
        <f>Produkty[[#This Row],[Symbol]]</f>
        <v>S-44654</v>
      </c>
      <c r="B4132" s="560">
        <v>5901466155479</v>
      </c>
      <c r="C4132" t="s">
        <v>16317</v>
      </c>
      <c r="D4132" t="s">
        <v>7240</v>
      </c>
      <c r="E4132" t="s">
        <v>16318</v>
      </c>
      <c r="F4132" t="s">
        <v>4095</v>
      </c>
      <c r="G4132">
        <v>34.72</v>
      </c>
      <c r="H4132" t="s">
        <v>16319</v>
      </c>
    </row>
    <row r="4133" spans="1:8" hidden="1" x14ac:dyDescent="0.25">
      <c r="A4133" t="str">
        <f>Produkty[[#This Row],[Symbol]]</f>
        <v>S-44655</v>
      </c>
      <c r="B4133" s="560">
        <v>5901466155486</v>
      </c>
      <c r="C4133" t="s">
        <v>16320</v>
      </c>
      <c r="D4133" t="s">
        <v>7240</v>
      </c>
      <c r="E4133" t="s">
        <v>16321</v>
      </c>
      <c r="F4133" t="s">
        <v>4095</v>
      </c>
      <c r="G4133">
        <v>34.72</v>
      </c>
      <c r="H4133" t="s">
        <v>16322</v>
      </c>
    </row>
    <row r="4134" spans="1:8" hidden="1" x14ac:dyDescent="0.25">
      <c r="A4134" t="str">
        <f>Produkty[[#This Row],[Symbol]]</f>
        <v>S-44656</v>
      </c>
      <c r="B4134" s="560">
        <v>5901466155493</v>
      </c>
      <c r="C4134" t="s">
        <v>16323</v>
      </c>
      <c r="D4134" t="s">
        <v>7240</v>
      </c>
      <c r="E4134" t="s">
        <v>16324</v>
      </c>
      <c r="F4134" t="s">
        <v>4095</v>
      </c>
      <c r="G4134">
        <v>34.72</v>
      </c>
      <c r="H4134" t="s">
        <v>16325</v>
      </c>
    </row>
    <row r="4135" spans="1:8" hidden="1" x14ac:dyDescent="0.25">
      <c r="A4135" t="str">
        <f>Produkty[[#This Row],[Symbol]]</f>
        <v>S-44657</v>
      </c>
      <c r="B4135" s="560">
        <v>5901466155509</v>
      </c>
      <c r="C4135" t="s">
        <v>16326</v>
      </c>
      <c r="D4135" t="s">
        <v>7240</v>
      </c>
      <c r="E4135" t="s">
        <v>16327</v>
      </c>
      <c r="F4135" t="s">
        <v>4095</v>
      </c>
      <c r="G4135">
        <v>34.72</v>
      </c>
      <c r="H4135" t="s">
        <v>16328</v>
      </c>
    </row>
    <row r="4136" spans="1:8" hidden="1" x14ac:dyDescent="0.25">
      <c r="A4136" t="str">
        <f>Produkty[[#This Row],[Symbol]]</f>
        <v>S-44658</v>
      </c>
      <c r="B4136" s="560">
        <v>5901466155516</v>
      </c>
      <c r="C4136" t="s">
        <v>16329</v>
      </c>
      <c r="D4136" t="s">
        <v>7240</v>
      </c>
      <c r="E4136" t="s">
        <v>16330</v>
      </c>
      <c r="F4136" t="s">
        <v>4095</v>
      </c>
      <c r="G4136">
        <v>34.72</v>
      </c>
      <c r="H4136" t="s">
        <v>16331</v>
      </c>
    </row>
    <row r="4137" spans="1:8" hidden="1" x14ac:dyDescent="0.25">
      <c r="A4137" t="str">
        <f>Produkty[[#This Row],[Symbol]]</f>
        <v>S-44659</v>
      </c>
      <c r="B4137" s="560">
        <v>5901466155523</v>
      </c>
      <c r="C4137" t="s">
        <v>16332</v>
      </c>
      <c r="D4137" t="s">
        <v>7240</v>
      </c>
      <c r="E4137" t="s">
        <v>16333</v>
      </c>
      <c r="F4137" t="s">
        <v>4095</v>
      </c>
      <c r="G4137">
        <v>34.72</v>
      </c>
      <c r="H4137" t="s">
        <v>16334</v>
      </c>
    </row>
    <row r="4138" spans="1:8" hidden="1" x14ac:dyDescent="0.25">
      <c r="A4138" t="str">
        <f>Produkty[[#This Row],[Symbol]]</f>
        <v>S-44660</v>
      </c>
      <c r="B4138" s="560">
        <v>5901466155530</v>
      </c>
      <c r="C4138" t="s">
        <v>16335</v>
      </c>
      <c r="D4138" t="s">
        <v>7240</v>
      </c>
      <c r="E4138" t="s">
        <v>16336</v>
      </c>
      <c r="F4138" t="s">
        <v>4095</v>
      </c>
      <c r="G4138">
        <v>34.72</v>
      </c>
      <c r="H4138" t="s">
        <v>16337</v>
      </c>
    </row>
    <row r="4139" spans="1:8" hidden="1" x14ac:dyDescent="0.25">
      <c r="A4139" t="str">
        <f>Produkty[[#This Row],[Symbol]]</f>
        <v>S-44661</v>
      </c>
      <c r="B4139" s="560">
        <v>5901466155547</v>
      </c>
      <c r="C4139" t="s">
        <v>16338</v>
      </c>
      <c r="D4139" t="s">
        <v>7240</v>
      </c>
      <c r="E4139" t="s">
        <v>16339</v>
      </c>
      <c r="F4139" t="s">
        <v>4095</v>
      </c>
      <c r="G4139">
        <v>34.72</v>
      </c>
      <c r="H4139" t="s">
        <v>16340</v>
      </c>
    </row>
    <row r="4140" spans="1:8" hidden="1" x14ac:dyDescent="0.25">
      <c r="A4140" t="str">
        <f>Produkty[[#This Row],[Symbol]]</f>
        <v>S-44662</v>
      </c>
      <c r="B4140" s="560">
        <v>5901466155554</v>
      </c>
      <c r="C4140" t="s">
        <v>16341</v>
      </c>
      <c r="D4140" t="s">
        <v>7240</v>
      </c>
      <c r="E4140" t="s">
        <v>16342</v>
      </c>
      <c r="F4140" t="s">
        <v>4095</v>
      </c>
      <c r="G4140">
        <v>34.72</v>
      </c>
      <c r="H4140" t="s">
        <v>16343</v>
      </c>
    </row>
    <row r="4141" spans="1:8" hidden="1" x14ac:dyDescent="0.25">
      <c r="A4141" t="str">
        <f>Produkty[[#This Row],[Symbol]]</f>
        <v>S-44663</v>
      </c>
      <c r="B4141" s="560">
        <v>5901466155561</v>
      </c>
      <c r="C4141" t="s">
        <v>16344</v>
      </c>
      <c r="D4141" t="s">
        <v>7240</v>
      </c>
      <c r="E4141" t="s">
        <v>16345</v>
      </c>
      <c r="F4141" t="s">
        <v>4095</v>
      </c>
      <c r="G4141">
        <v>34.72</v>
      </c>
      <c r="H4141" t="s">
        <v>16346</v>
      </c>
    </row>
    <row r="4142" spans="1:8" hidden="1" x14ac:dyDescent="0.25">
      <c r="A4142" t="str">
        <f>Produkty[[#This Row],[Symbol]]</f>
        <v>S-44664</v>
      </c>
      <c r="B4142" s="560">
        <v>5901466155578</v>
      </c>
      <c r="C4142" t="s">
        <v>16347</v>
      </c>
      <c r="D4142" t="s">
        <v>7240</v>
      </c>
      <c r="E4142" t="s">
        <v>16348</v>
      </c>
      <c r="F4142" t="s">
        <v>4095</v>
      </c>
      <c r="G4142">
        <v>34.72</v>
      </c>
      <c r="H4142" t="s">
        <v>16349</v>
      </c>
    </row>
    <row r="4143" spans="1:8" hidden="1" x14ac:dyDescent="0.25">
      <c r="A4143" t="str">
        <f>Produkty[[#This Row],[Symbol]]</f>
        <v>S-44665</v>
      </c>
      <c r="B4143" s="560">
        <v>5901466155585</v>
      </c>
      <c r="C4143" t="s">
        <v>16350</v>
      </c>
      <c r="D4143" t="s">
        <v>7240</v>
      </c>
      <c r="E4143" t="s">
        <v>16351</v>
      </c>
      <c r="F4143" t="s">
        <v>4095</v>
      </c>
      <c r="G4143">
        <v>34.72</v>
      </c>
      <c r="H4143" t="s">
        <v>16352</v>
      </c>
    </row>
    <row r="4144" spans="1:8" hidden="1" x14ac:dyDescent="0.25">
      <c r="A4144" t="str">
        <f>Produkty[[#This Row],[Symbol]]</f>
        <v>S-44666</v>
      </c>
      <c r="B4144" s="560">
        <v>5901466155592</v>
      </c>
      <c r="C4144" t="s">
        <v>16353</v>
      </c>
      <c r="D4144" t="s">
        <v>7240</v>
      </c>
      <c r="E4144" t="s">
        <v>16354</v>
      </c>
      <c r="F4144" t="s">
        <v>4095</v>
      </c>
      <c r="G4144">
        <v>34.72</v>
      </c>
      <c r="H4144" t="s">
        <v>16355</v>
      </c>
    </row>
    <row r="4145" spans="1:8" hidden="1" x14ac:dyDescent="0.25">
      <c r="A4145" t="str">
        <f>Produkty[[#This Row],[Symbol]]</f>
        <v>S-44667</v>
      </c>
      <c r="B4145" s="560">
        <v>5901466155608</v>
      </c>
      <c r="C4145" t="s">
        <v>16356</v>
      </c>
      <c r="D4145" t="s">
        <v>7240</v>
      </c>
      <c r="E4145" t="s">
        <v>16357</v>
      </c>
      <c r="F4145" t="s">
        <v>4095</v>
      </c>
      <c r="G4145">
        <v>34.72</v>
      </c>
      <c r="H4145" t="s">
        <v>16358</v>
      </c>
    </row>
    <row r="4146" spans="1:8" hidden="1" x14ac:dyDescent="0.25">
      <c r="A4146" t="str">
        <f>Produkty[[#This Row],[Symbol]]</f>
        <v>S-44672</v>
      </c>
      <c r="B4146" s="560">
        <v>5901466155615</v>
      </c>
      <c r="C4146" t="s">
        <v>16359</v>
      </c>
      <c r="D4146" t="s">
        <v>7240</v>
      </c>
      <c r="E4146" t="s">
        <v>16360</v>
      </c>
      <c r="F4146" t="s">
        <v>4095</v>
      </c>
      <c r="G4146">
        <v>34.72</v>
      </c>
      <c r="H4146" t="s">
        <v>16361</v>
      </c>
    </row>
    <row r="4147" spans="1:8" hidden="1" x14ac:dyDescent="0.25">
      <c r="A4147" t="str">
        <f>Produkty[[#This Row],[Symbol]]</f>
        <v>S-44673</v>
      </c>
      <c r="B4147" s="560">
        <v>5901466155622</v>
      </c>
      <c r="C4147" t="s">
        <v>16362</v>
      </c>
      <c r="D4147" t="s">
        <v>7240</v>
      </c>
      <c r="E4147" t="s">
        <v>16363</v>
      </c>
      <c r="F4147" t="s">
        <v>4095</v>
      </c>
      <c r="G4147">
        <v>34.72</v>
      </c>
      <c r="H4147" t="s">
        <v>16364</v>
      </c>
    </row>
    <row r="4148" spans="1:8" hidden="1" x14ac:dyDescent="0.25">
      <c r="A4148" t="str">
        <f>Produkty[[#This Row],[Symbol]]</f>
        <v>S-44678</v>
      </c>
      <c r="B4148" s="560">
        <v>5901466155639</v>
      </c>
      <c r="C4148" t="s">
        <v>16365</v>
      </c>
      <c r="D4148" t="s">
        <v>7240</v>
      </c>
      <c r="E4148" t="s">
        <v>16366</v>
      </c>
      <c r="F4148" t="s">
        <v>4095</v>
      </c>
      <c r="G4148">
        <v>34.72</v>
      </c>
      <c r="H4148" t="s">
        <v>16367</v>
      </c>
    </row>
    <row r="4149" spans="1:8" hidden="1" x14ac:dyDescent="0.25">
      <c r="A4149" t="str">
        <f>Produkty[[#This Row],[Symbol]]</f>
        <v>S-44679</v>
      </c>
      <c r="B4149" s="560">
        <v>5901466155646</v>
      </c>
      <c r="C4149" t="s">
        <v>16368</v>
      </c>
      <c r="D4149" t="s">
        <v>7240</v>
      </c>
      <c r="E4149" t="s">
        <v>16369</v>
      </c>
      <c r="F4149" t="s">
        <v>4095</v>
      </c>
      <c r="G4149">
        <v>71.03</v>
      </c>
      <c r="H4149" t="s">
        <v>16370</v>
      </c>
    </row>
    <row r="4150" spans="1:8" hidden="1" x14ac:dyDescent="0.25">
      <c r="A4150" t="str">
        <f>Produkty[[#This Row],[Symbol]]</f>
        <v>S-44680</v>
      </c>
      <c r="B4150" s="560">
        <v>5901466155653</v>
      </c>
      <c r="C4150" t="s">
        <v>16371</v>
      </c>
      <c r="D4150" t="s">
        <v>7240</v>
      </c>
      <c r="E4150" t="s">
        <v>16372</v>
      </c>
      <c r="F4150" t="s">
        <v>4095</v>
      </c>
      <c r="G4150">
        <v>71.03</v>
      </c>
      <c r="H4150" t="s">
        <v>16373</v>
      </c>
    </row>
    <row r="4151" spans="1:8" hidden="1" x14ac:dyDescent="0.25">
      <c r="A4151" t="str">
        <f>Produkty[[#This Row],[Symbol]]</f>
        <v>S-44681</v>
      </c>
      <c r="B4151" s="560">
        <v>5901466155660</v>
      </c>
      <c r="C4151" t="s">
        <v>16374</v>
      </c>
      <c r="D4151" t="s">
        <v>7240</v>
      </c>
      <c r="E4151" t="s">
        <v>16375</v>
      </c>
      <c r="F4151" t="s">
        <v>4095</v>
      </c>
      <c r="G4151">
        <v>71.03</v>
      </c>
      <c r="H4151" t="s">
        <v>16376</v>
      </c>
    </row>
    <row r="4152" spans="1:8" hidden="1" x14ac:dyDescent="0.25">
      <c r="A4152" t="str">
        <f>Produkty[[#This Row],[Symbol]]</f>
        <v>S-44682</v>
      </c>
      <c r="B4152" s="560">
        <v>5901466155677</v>
      </c>
      <c r="C4152" t="s">
        <v>16377</v>
      </c>
      <c r="D4152" t="s">
        <v>7240</v>
      </c>
      <c r="E4152" t="s">
        <v>16378</v>
      </c>
      <c r="F4152" t="s">
        <v>4095</v>
      </c>
      <c r="G4152">
        <v>71.03</v>
      </c>
      <c r="H4152" t="s">
        <v>16379</v>
      </c>
    </row>
    <row r="4153" spans="1:8" hidden="1" x14ac:dyDescent="0.25">
      <c r="A4153" t="str">
        <f>Produkty[[#This Row],[Symbol]]</f>
        <v>S-44683</v>
      </c>
      <c r="B4153" s="560">
        <v>5901466155684</v>
      </c>
      <c r="C4153" t="s">
        <v>16380</v>
      </c>
      <c r="D4153" t="s">
        <v>7240</v>
      </c>
      <c r="E4153" t="s">
        <v>16381</v>
      </c>
      <c r="F4153" t="s">
        <v>4095</v>
      </c>
      <c r="G4153">
        <v>71.03</v>
      </c>
      <c r="H4153" t="s">
        <v>16382</v>
      </c>
    </row>
    <row r="4154" spans="1:8" hidden="1" x14ac:dyDescent="0.25">
      <c r="A4154" t="str">
        <f>Produkty[[#This Row],[Symbol]]</f>
        <v>S-44684</v>
      </c>
      <c r="B4154" s="560">
        <v>5901466155691</v>
      </c>
      <c r="C4154" t="s">
        <v>16383</v>
      </c>
      <c r="D4154" t="s">
        <v>7240</v>
      </c>
      <c r="E4154" t="s">
        <v>16384</v>
      </c>
      <c r="F4154" t="s">
        <v>4095</v>
      </c>
      <c r="G4154">
        <v>71.03</v>
      </c>
      <c r="H4154" t="s">
        <v>16385</v>
      </c>
    </row>
    <row r="4155" spans="1:8" hidden="1" x14ac:dyDescent="0.25">
      <c r="A4155" t="str">
        <f>Produkty[[#This Row],[Symbol]]</f>
        <v>S-44470</v>
      </c>
      <c r="B4155" s="560">
        <v>5901466155707</v>
      </c>
      <c r="C4155" t="s">
        <v>16386</v>
      </c>
      <c r="D4155" t="s">
        <v>7240</v>
      </c>
      <c r="E4155" t="s">
        <v>16387</v>
      </c>
      <c r="F4155" t="s">
        <v>4095</v>
      </c>
      <c r="G4155">
        <v>71.03</v>
      </c>
      <c r="H4155" t="s">
        <v>16388</v>
      </c>
    </row>
    <row r="4156" spans="1:8" hidden="1" x14ac:dyDescent="0.25">
      <c r="A4156" t="str">
        <f>Produkty[[#This Row],[Symbol]]</f>
        <v>S-44480</v>
      </c>
      <c r="B4156" s="560">
        <v>5901466155714</v>
      </c>
      <c r="C4156" t="s">
        <v>16389</v>
      </c>
      <c r="D4156" t="s">
        <v>7240</v>
      </c>
      <c r="E4156" t="s">
        <v>16390</v>
      </c>
      <c r="F4156" t="s">
        <v>4095</v>
      </c>
      <c r="G4156">
        <v>71.03</v>
      </c>
      <c r="H4156" t="s">
        <v>16391</v>
      </c>
    </row>
    <row r="4157" spans="1:8" hidden="1" x14ac:dyDescent="0.25">
      <c r="A4157" t="str">
        <f>Produkty[[#This Row],[Symbol]]</f>
        <v>KSM - 6X40/100</v>
      </c>
      <c r="B4157" s="560">
        <v>5901466155721</v>
      </c>
      <c r="C4157" t="s">
        <v>16392</v>
      </c>
      <c r="D4157" t="s">
        <v>4107</v>
      </c>
      <c r="E4157" t="s">
        <v>16393</v>
      </c>
      <c r="F4157" t="s">
        <v>4118</v>
      </c>
      <c r="G4157">
        <v>9.8000000000000007</v>
      </c>
      <c r="H4157" t="s">
        <v>39239</v>
      </c>
    </row>
    <row r="4158" spans="1:8" hidden="1" x14ac:dyDescent="0.25">
      <c r="A4158" t="str">
        <f>Produkty[[#This Row],[Symbol]]</f>
        <v>KSM - 6X60/100</v>
      </c>
      <c r="B4158" s="560">
        <v>5901466155738</v>
      </c>
      <c r="C4158" t="s">
        <v>16394</v>
      </c>
      <c r="D4158" t="s">
        <v>4107</v>
      </c>
      <c r="E4158" t="s">
        <v>16395</v>
      </c>
      <c r="F4158" t="s">
        <v>4118</v>
      </c>
      <c r="G4158">
        <v>12.4</v>
      </c>
      <c r="H4158" t="s">
        <v>39421</v>
      </c>
    </row>
    <row r="4159" spans="1:8" hidden="1" x14ac:dyDescent="0.25">
      <c r="A4159" t="str">
        <f>Produkty[[#This Row],[Symbol]]</f>
        <v>KSMK - 6X40 / 100</v>
      </c>
      <c r="B4159" s="560">
        <v>5901466155745</v>
      </c>
      <c r="C4159" t="s">
        <v>16396</v>
      </c>
      <c r="D4159" t="s">
        <v>4107</v>
      </c>
      <c r="E4159" t="s">
        <v>16397</v>
      </c>
      <c r="F4159" t="s">
        <v>4118</v>
      </c>
      <c r="G4159">
        <v>9.9</v>
      </c>
      <c r="H4159" t="s">
        <v>39240</v>
      </c>
    </row>
    <row r="4160" spans="1:8" hidden="1" x14ac:dyDescent="0.25">
      <c r="A4160" t="str">
        <f>Produkty[[#This Row],[Symbol]]</f>
        <v>FD - 4,8X35 7016</v>
      </c>
      <c r="B4160" s="560">
        <v>5901466155820</v>
      </c>
      <c r="C4160" t="s">
        <v>16398</v>
      </c>
      <c r="D4160" t="s">
        <v>4107</v>
      </c>
      <c r="E4160" t="s">
        <v>16399</v>
      </c>
      <c r="F4160" t="s">
        <v>4110</v>
      </c>
      <c r="G4160">
        <v>49.46</v>
      </c>
      <c r="H4160" t="s">
        <v>16400</v>
      </c>
    </row>
    <row r="4161" spans="1:8" hidden="1" x14ac:dyDescent="0.25">
      <c r="A4161" t="str">
        <f>Produkty[[#This Row],[Symbol]]</f>
        <v>KPW19-90/90/65</v>
      </c>
      <c r="B4161" s="560">
        <v>5901466155950</v>
      </c>
      <c r="C4161" t="s">
        <v>16401</v>
      </c>
      <c r="D4161" t="s">
        <v>4107</v>
      </c>
      <c r="E4161" t="s">
        <v>16402</v>
      </c>
      <c r="F4161" t="s">
        <v>4095</v>
      </c>
      <c r="G4161">
        <v>2.78</v>
      </c>
      <c r="H4161" t="s">
        <v>16403</v>
      </c>
    </row>
    <row r="4162" spans="1:8" hidden="1" x14ac:dyDescent="0.25">
      <c r="A4162" t="str">
        <f>Produkty[[#This Row],[Symbol]]</f>
        <v>S-73923</v>
      </c>
      <c r="B4162" s="560">
        <v>5901466155967</v>
      </c>
      <c r="C4162" t="s">
        <v>16404</v>
      </c>
      <c r="D4162" t="s">
        <v>4102</v>
      </c>
      <c r="E4162" t="s">
        <v>16405</v>
      </c>
      <c r="F4162" t="s">
        <v>4095</v>
      </c>
      <c r="G4162">
        <v>48.7</v>
      </c>
      <c r="H4162" t="s">
        <v>16406</v>
      </c>
    </row>
    <row r="4163" spans="1:8" hidden="1" x14ac:dyDescent="0.25">
      <c r="A4163" t="str">
        <f>Produkty[[#This Row],[Symbol]]</f>
        <v>S-48050</v>
      </c>
      <c r="B4163" s="560">
        <v>5901466156117</v>
      </c>
      <c r="C4163" t="s">
        <v>16407</v>
      </c>
      <c r="D4163" t="s">
        <v>7240</v>
      </c>
      <c r="E4163" t="s">
        <v>16408</v>
      </c>
      <c r="F4163" t="s">
        <v>9633</v>
      </c>
      <c r="G4163">
        <v>101.94</v>
      </c>
      <c r="H4163" t="s">
        <v>16409</v>
      </c>
    </row>
    <row r="4164" spans="1:8" hidden="1" x14ac:dyDescent="0.25">
      <c r="A4164" t="str">
        <f>Produkty[[#This Row],[Symbol]]</f>
        <v>S-48051</v>
      </c>
      <c r="B4164" s="560">
        <v>5901466156124</v>
      </c>
      <c r="C4164" t="s">
        <v>16410</v>
      </c>
      <c r="D4164" t="s">
        <v>7240</v>
      </c>
      <c r="E4164" t="s">
        <v>16411</v>
      </c>
      <c r="F4164" t="s">
        <v>9633</v>
      </c>
      <c r="G4164">
        <v>101.94</v>
      </c>
      <c r="H4164" t="s">
        <v>16412</v>
      </c>
    </row>
    <row r="4165" spans="1:8" hidden="1" x14ac:dyDescent="0.25">
      <c r="A4165" t="str">
        <f>Produkty[[#This Row],[Symbol]]</f>
        <v>S-48052</v>
      </c>
      <c r="B4165" s="560">
        <v>5901466156131</v>
      </c>
      <c r="C4165" t="s">
        <v>16413</v>
      </c>
      <c r="D4165" t="s">
        <v>7240</v>
      </c>
      <c r="E4165" t="s">
        <v>16414</v>
      </c>
      <c r="F4165" t="s">
        <v>9633</v>
      </c>
      <c r="G4165">
        <v>101.94</v>
      </c>
      <c r="H4165" t="s">
        <v>16415</v>
      </c>
    </row>
    <row r="4166" spans="1:8" hidden="1" x14ac:dyDescent="0.25">
      <c r="A4166" t="str">
        <f>Produkty[[#This Row],[Symbol]]</f>
        <v>S-48053</v>
      </c>
      <c r="B4166" s="560">
        <v>5901466156148</v>
      </c>
      <c r="C4166" t="s">
        <v>16416</v>
      </c>
      <c r="D4166" t="s">
        <v>7240</v>
      </c>
      <c r="E4166" t="s">
        <v>16417</v>
      </c>
      <c r="F4166" t="s">
        <v>9633</v>
      </c>
      <c r="G4166">
        <v>101.94</v>
      </c>
      <c r="H4166" t="s">
        <v>16418</v>
      </c>
    </row>
    <row r="4167" spans="1:8" hidden="1" x14ac:dyDescent="0.25">
      <c r="A4167" t="str">
        <f>Produkty[[#This Row],[Symbol]]</f>
        <v>S-48054</v>
      </c>
      <c r="B4167" s="560">
        <v>5901466156155</v>
      </c>
      <c r="C4167" t="s">
        <v>16419</v>
      </c>
      <c r="D4167" t="s">
        <v>7240</v>
      </c>
      <c r="E4167" t="s">
        <v>16420</v>
      </c>
      <c r="F4167" t="s">
        <v>9633</v>
      </c>
      <c r="G4167">
        <v>101.94</v>
      </c>
      <c r="H4167" t="s">
        <v>16421</v>
      </c>
    </row>
    <row r="4168" spans="1:8" hidden="1" x14ac:dyDescent="0.25">
      <c r="A4168" t="str">
        <f>Produkty[[#This Row],[Symbol]]</f>
        <v>S-48055</v>
      </c>
      <c r="B4168" s="560">
        <v>5901466156162</v>
      </c>
      <c r="C4168" t="s">
        <v>16422</v>
      </c>
      <c r="D4168" t="s">
        <v>7240</v>
      </c>
      <c r="E4168" t="s">
        <v>16423</v>
      </c>
      <c r="F4168" t="s">
        <v>9633</v>
      </c>
      <c r="G4168">
        <v>101.94</v>
      </c>
      <c r="H4168" t="s">
        <v>16424</v>
      </c>
    </row>
    <row r="4169" spans="1:8" hidden="1" x14ac:dyDescent="0.25">
      <c r="A4169" t="str">
        <f>Produkty[[#This Row],[Symbol]]</f>
        <v>S-48056</v>
      </c>
      <c r="B4169" s="560">
        <v>5901466156179</v>
      </c>
      <c r="C4169" t="s">
        <v>16425</v>
      </c>
      <c r="D4169" t="s">
        <v>7240</v>
      </c>
      <c r="E4169" t="s">
        <v>16426</v>
      </c>
      <c r="F4169" t="s">
        <v>9633</v>
      </c>
      <c r="G4169">
        <v>101.94</v>
      </c>
      <c r="H4169" t="s">
        <v>16427</v>
      </c>
    </row>
    <row r="4170" spans="1:8" hidden="1" x14ac:dyDescent="0.25">
      <c r="A4170" t="str">
        <f>Produkty[[#This Row],[Symbol]]</f>
        <v>S-48057</v>
      </c>
      <c r="B4170" s="560">
        <v>5901466156186</v>
      </c>
      <c r="C4170" t="s">
        <v>16428</v>
      </c>
      <c r="D4170" t="s">
        <v>7240</v>
      </c>
      <c r="E4170" t="s">
        <v>16429</v>
      </c>
      <c r="F4170" t="s">
        <v>9633</v>
      </c>
      <c r="G4170">
        <v>101.94</v>
      </c>
      <c r="H4170" t="s">
        <v>16430</v>
      </c>
    </row>
    <row r="4171" spans="1:8" hidden="1" x14ac:dyDescent="0.25">
      <c r="A4171" t="str">
        <f>Produkty[[#This Row],[Symbol]]</f>
        <v>S-48058</v>
      </c>
      <c r="B4171" s="560">
        <v>5901466156193</v>
      </c>
      <c r="C4171" t="s">
        <v>16431</v>
      </c>
      <c r="D4171" t="s">
        <v>7240</v>
      </c>
      <c r="E4171" t="s">
        <v>16432</v>
      </c>
      <c r="F4171" t="s">
        <v>9633</v>
      </c>
      <c r="G4171">
        <v>101.94</v>
      </c>
      <c r="H4171" t="s">
        <v>16433</v>
      </c>
    </row>
    <row r="4172" spans="1:8" hidden="1" x14ac:dyDescent="0.25">
      <c r="A4172" t="str">
        <f>Produkty[[#This Row],[Symbol]]</f>
        <v>S-48059</v>
      </c>
      <c r="B4172" s="560">
        <v>5901466156209</v>
      </c>
      <c r="C4172" t="s">
        <v>16434</v>
      </c>
      <c r="D4172" t="s">
        <v>7240</v>
      </c>
      <c r="E4172" t="s">
        <v>16435</v>
      </c>
      <c r="F4172" t="s">
        <v>9633</v>
      </c>
      <c r="G4172">
        <v>93.67</v>
      </c>
      <c r="H4172" t="s">
        <v>16436</v>
      </c>
    </row>
    <row r="4173" spans="1:8" hidden="1" x14ac:dyDescent="0.25">
      <c r="A4173" t="str">
        <f>Produkty[[#This Row],[Symbol]]</f>
        <v>S-48060</v>
      </c>
      <c r="B4173" s="560">
        <v>5901466156216</v>
      </c>
      <c r="C4173" t="s">
        <v>16437</v>
      </c>
      <c r="D4173" t="s">
        <v>7240</v>
      </c>
      <c r="E4173" t="s">
        <v>16438</v>
      </c>
      <c r="F4173" t="s">
        <v>9633</v>
      </c>
      <c r="G4173">
        <v>93.67</v>
      </c>
      <c r="H4173" t="s">
        <v>16439</v>
      </c>
    </row>
    <row r="4174" spans="1:8" hidden="1" x14ac:dyDescent="0.25">
      <c r="A4174" t="str">
        <f>Produkty[[#This Row],[Symbol]]</f>
        <v>S-48061</v>
      </c>
      <c r="B4174" s="560">
        <v>5901466156223</v>
      </c>
      <c r="C4174" t="s">
        <v>16440</v>
      </c>
      <c r="D4174" t="s">
        <v>7240</v>
      </c>
      <c r="E4174" t="s">
        <v>16441</v>
      </c>
      <c r="F4174" t="s">
        <v>9633</v>
      </c>
      <c r="G4174">
        <v>93.67</v>
      </c>
      <c r="H4174" t="s">
        <v>16442</v>
      </c>
    </row>
    <row r="4175" spans="1:8" hidden="1" x14ac:dyDescent="0.25">
      <c r="A4175" t="str">
        <f>Produkty[[#This Row],[Symbol]]</f>
        <v>S-48062</v>
      </c>
      <c r="B4175" s="560">
        <v>5901466156230</v>
      </c>
      <c r="C4175" t="s">
        <v>16443</v>
      </c>
      <c r="D4175" t="s">
        <v>7240</v>
      </c>
      <c r="E4175" t="s">
        <v>16444</v>
      </c>
      <c r="F4175" t="s">
        <v>9633</v>
      </c>
      <c r="G4175">
        <v>93.67</v>
      </c>
      <c r="H4175" t="s">
        <v>16445</v>
      </c>
    </row>
    <row r="4176" spans="1:8" hidden="1" x14ac:dyDescent="0.25">
      <c r="A4176" t="str">
        <f>Produkty[[#This Row],[Symbol]]</f>
        <v>S-48063</v>
      </c>
      <c r="B4176" s="560">
        <v>5901466156247</v>
      </c>
      <c r="C4176" t="s">
        <v>16446</v>
      </c>
      <c r="D4176" t="s">
        <v>7240</v>
      </c>
      <c r="E4176" t="s">
        <v>16447</v>
      </c>
      <c r="F4176" t="s">
        <v>9633</v>
      </c>
      <c r="G4176">
        <v>93.67</v>
      </c>
      <c r="H4176" t="s">
        <v>16448</v>
      </c>
    </row>
    <row r="4177" spans="1:8" hidden="1" x14ac:dyDescent="0.25">
      <c r="A4177" t="str">
        <f>Produkty[[#This Row],[Symbol]]</f>
        <v>S-48064</v>
      </c>
      <c r="B4177" s="560">
        <v>5901466156254</v>
      </c>
      <c r="C4177" t="s">
        <v>16449</v>
      </c>
      <c r="D4177" t="s">
        <v>7240</v>
      </c>
      <c r="E4177" t="s">
        <v>16450</v>
      </c>
      <c r="F4177" t="s">
        <v>9633</v>
      </c>
      <c r="G4177">
        <v>93.67</v>
      </c>
      <c r="H4177" t="s">
        <v>16451</v>
      </c>
    </row>
    <row r="4178" spans="1:8" hidden="1" x14ac:dyDescent="0.25">
      <c r="A4178" t="str">
        <f>Produkty[[#This Row],[Symbol]]</f>
        <v>S-48065</v>
      </c>
      <c r="B4178" s="560">
        <v>5901466156261</v>
      </c>
      <c r="C4178" t="s">
        <v>16452</v>
      </c>
      <c r="D4178" t="s">
        <v>7240</v>
      </c>
      <c r="E4178" t="s">
        <v>16453</v>
      </c>
      <c r="F4178" t="s">
        <v>9633</v>
      </c>
      <c r="G4178">
        <v>93.67</v>
      </c>
      <c r="H4178" t="s">
        <v>16454</v>
      </c>
    </row>
    <row r="4179" spans="1:8" hidden="1" x14ac:dyDescent="0.25">
      <c r="A4179" t="str">
        <f>Produkty[[#This Row],[Symbol]]</f>
        <v>S-48066</v>
      </c>
      <c r="B4179" s="560">
        <v>5901466156278</v>
      </c>
      <c r="C4179" t="s">
        <v>16455</v>
      </c>
      <c r="D4179" t="s">
        <v>7240</v>
      </c>
      <c r="E4179" t="s">
        <v>16456</v>
      </c>
      <c r="F4179" t="s">
        <v>9633</v>
      </c>
      <c r="G4179">
        <v>93.67</v>
      </c>
      <c r="H4179" t="s">
        <v>16457</v>
      </c>
    </row>
    <row r="4180" spans="1:8" hidden="1" x14ac:dyDescent="0.25">
      <c r="A4180" t="str">
        <f>Produkty[[#This Row],[Symbol]]</f>
        <v>S-48067</v>
      </c>
      <c r="B4180" s="560">
        <v>5901466156285</v>
      </c>
      <c r="C4180" t="s">
        <v>16458</v>
      </c>
      <c r="D4180" t="s">
        <v>7240</v>
      </c>
      <c r="E4180" t="s">
        <v>16459</v>
      </c>
      <c r="F4180" t="s">
        <v>9633</v>
      </c>
      <c r="G4180">
        <v>93.67</v>
      </c>
      <c r="H4180" t="s">
        <v>16460</v>
      </c>
    </row>
    <row r="4181" spans="1:8" hidden="1" x14ac:dyDescent="0.25">
      <c r="A4181" t="str">
        <f>Produkty[[#This Row],[Symbol]]</f>
        <v>S-48068</v>
      </c>
      <c r="B4181" s="560">
        <v>5901466156292</v>
      </c>
      <c r="C4181" t="s">
        <v>16461</v>
      </c>
      <c r="D4181" t="s">
        <v>7240</v>
      </c>
      <c r="E4181" t="s">
        <v>16462</v>
      </c>
      <c r="F4181" t="s">
        <v>9633</v>
      </c>
      <c r="G4181">
        <v>93.67</v>
      </c>
      <c r="H4181" t="s">
        <v>16463</v>
      </c>
    </row>
    <row r="4182" spans="1:8" hidden="1" x14ac:dyDescent="0.25">
      <c r="A4182" t="str">
        <f>Produkty[[#This Row],[Symbol]]</f>
        <v>S-48069</v>
      </c>
      <c r="B4182" s="560">
        <v>5901466156308</v>
      </c>
      <c r="C4182" t="s">
        <v>16464</v>
      </c>
      <c r="D4182" t="s">
        <v>7240</v>
      </c>
      <c r="E4182" t="s">
        <v>16465</v>
      </c>
      <c r="F4182" t="s">
        <v>9633</v>
      </c>
      <c r="G4182">
        <v>93.67</v>
      </c>
      <c r="H4182" t="s">
        <v>16466</v>
      </c>
    </row>
    <row r="4183" spans="1:8" hidden="1" x14ac:dyDescent="0.25">
      <c r="A4183" t="str">
        <f>Produkty[[#This Row],[Symbol]]</f>
        <v>S-48070</v>
      </c>
      <c r="B4183" s="560">
        <v>5901466156315</v>
      </c>
      <c r="C4183" t="s">
        <v>16467</v>
      </c>
      <c r="D4183" t="s">
        <v>7240</v>
      </c>
      <c r="E4183" t="s">
        <v>16468</v>
      </c>
      <c r="F4183" t="s">
        <v>9633</v>
      </c>
      <c r="G4183">
        <v>93.67</v>
      </c>
      <c r="H4183" t="s">
        <v>16469</v>
      </c>
    </row>
    <row r="4184" spans="1:8" hidden="1" x14ac:dyDescent="0.25">
      <c r="A4184" t="str">
        <f>Produkty[[#This Row],[Symbol]]</f>
        <v>S-48071</v>
      </c>
      <c r="B4184" s="560">
        <v>5901466156322</v>
      </c>
      <c r="C4184" t="s">
        <v>16470</v>
      </c>
      <c r="D4184" t="s">
        <v>7240</v>
      </c>
      <c r="E4184" t="s">
        <v>16471</v>
      </c>
      <c r="F4184" t="s">
        <v>9633</v>
      </c>
      <c r="G4184">
        <v>93.67</v>
      </c>
      <c r="H4184" t="s">
        <v>16472</v>
      </c>
    </row>
    <row r="4185" spans="1:8" hidden="1" x14ac:dyDescent="0.25">
      <c r="A4185" t="str">
        <f>Produkty[[#This Row],[Symbol]]</f>
        <v>S-47863</v>
      </c>
      <c r="B4185" s="560">
        <v>5901466156339</v>
      </c>
      <c r="C4185" t="s">
        <v>16473</v>
      </c>
      <c r="D4185" t="s">
        <v>7240</v>
      </c>
      <c r="E4185" t="s">
        <v>16474</v>
      </c>
      <c r="F4185" t="s">
        <v>4095</v>
      </c>
      <c r="G4185">
        <v>92.22</v>
      </c>
      <c r="H4185" t="s">
        <v>16475</v>
      </c>
    </row>
    <row r="4186" spans="1:8" hidden="1" x14ac:dyDescent="0.25">
      <c r="A4186" t="str">
        <f>Produkty[[#This Row],[Symbol]]</f>
        <v>S-47873</v>
      </c>
      <c r="B4186" s="560">
        <v>5901466156346</v>
      </c>
      <c r="C4186" t="s">
        <v>16476</v>
      </c>
      <c r="D4186" t="s">
        <v>7240</v>
      </c>
      <c r="E4186" t="s">
        <v>16477</v>
      </c>
      <c r="F4186" t="s">
        <v>4095</v>
      </c>
      <c r="G4186">
        <v>104.23</v>
      </c>
      <c r="H4186" t="s">
        <v>16478</v>
      </c>
    </row>
    <row r="4187" spans="1:8" hidden="1" x14ac:dyDescent="0.25">
      <c r="A4187" t="str">
        <f>Produkty[[#This Row],[Symbol]]</f>
        <v>S-47898</v>
      </c>
      <c r="B4187" s="560">
        <v>5901466156353</v>
      </c>
      <c r="C4187" t="s">
        <v>16479</v>
      </c>
      <c r="D4187" t="s">
        <v>7240</v>
      </c>
      <c r="E4187" t="s">
        <v>16480</v>
      </c>
      <c r="F4187" t="s">
        <v>4095</v>
      </c>
      <c r="G4187">
        <v>78.58</v>
      </c>
      <c r="H4187" t="s">
        <v>16481</v>
      </c>
    </row>
    <row r="4188" spans="1:8" hidden="1" x14ac:dyDescent="0.25">
      <c r="A4188" t="str">
        <f>Produkty[[#This Row],[Symbol]]</f>
        <v>S-44432</v>
      </c>
      <c r="B4188" s="560">
        <v>5901466156360</v>
      </c>
      <c r="C4188" t="s">
        <v>16482</v>
      </c>
      <c r="D4188" t="s">
        <v>7240</v>
      </c>
      <c r="E4188" t="s">
        <v>16483</v>
      </c>
      <c r="F4188" t="s">
        <v>4095</v>
      </c>
      <c r="G4188">
        <v>145.44</v>
      </c>
      <c r="H4188" t="s">
        <v>16484</v>
      </c>
    </row>
    <row r="4189" spans="1:8" hidden="1" x14ac:dyDescent="0.25">
      <c r="A4189" t="str">
        <f>Produkty[[#This Row],[Symbol]]</f>
        <v>S-44452</v>
      </c>
      <c r="B4189" s="560">
        <v>5901466156377</v>
      </c>
      <c r="C4189" t="s">
        <v>16485</v>
      </c>
      <c r="D4189" t="s">
        <v>7240</v>
      </c>
      <c r="E4189" t="s">
        <v>16486</v>
      </c>
      <c r="F4189" t="s">
        <v>4095</v>
      </c>
      <c r="G4189">
        <v>172.84</v>
      </c>
      <c r="H4189" t="s">
        <v>16487</v>
      </c>
    </row>
    <row r="4190" spans="1:8" hidden="1" x14ac:dyDescent="0.25">
      <c r="A4190" t="str">
        <f>Produkty[[#This Row],[Symbol]]</f>
        <v>S-42182</v>
      </c>
      <c r="B4190" s="560">
        <v>5901466156384</v>
      </c>
      <c r="C4190" t="s">
        <v>16488</v>
      </c>
      <c r="D4190" t="s">
        <v>7240</v>
      </c>
      <c r="E4190" t="s">
        <v>16489</v>
      </c>
      <c r="F4190" t="s">
        <v>4095</v>
      </c>
      <c r="G4190">
        <v>132.44</v>
      </c>
      <c r="H4190" t="s">
        <v>16490</v>
      </c>
    </row>
    <row r="4191" spans="1:8" hidden="1" x14ac:dyDescent="0.25">
      <c r="A4191" t="str">
        <f>Produkty[[#This Row],[Symbol]]</f>
        <v>S093276346</v>
      </c>
      <c r="B4191" s="560">
        <v>5901466156391</v>
      </c>
      <c r="C4191" t="s">
        <v>16491</v>
      </c>
      <c r="D4191" t="s">
        <v>7240</v>
      </c>
      <c r="E4191" t="s">
        <v>16492</v>
      </c>
      <c r="F4191" t="s">
        <v>9633</v>
      </c>
      <c r="G4191">
        <v>15.83</v>
      </c>
      <c r="H4191" t="s">
        <v>16493</v>
      </c>
    </row>
    <row r="4192" spans="1:8" hidden="1" x14ac:dyDescent="0.25">
      <c r="A4192" t="str">
        <f>Produkty[[#This Row],[Symbol]]</f>
        <v>S093276316</v>
      </c>
      <c r="B4192" s="560">
        <v>5901466156407</v>
      </c>
      <c r="C4192" t="s">
        <v>16494</v>
      </c>
      <c r="D4192" t="s">
        <v>7240</v>
      </c>
      <c r="E4192" t="s">
        <v>16495</v>
      </c>
      <c r="F4192" t="s">
        <v>9633</v>
      </c>
      <c r="G4192">
        <v>15.83</v>
      </c>
      <c r="H4192" t="s">
        <v>16496</v>
      </c>
    </row>
    <row r="4193" spans="1:8" hidden="1" x14ac:dyDescent="0.25">
      <c r="A4193" t="str">
        <f>Produkty[[#This Row],[Symbol]]</f>
        <v>S093276322</v>
      </c>
      <c r="B4193" s="560">
        <v>5901466156414</v>
      </c>
      <c r="C4193" t="s">
        <v>16497</v>
      </c>
      <c r="D4193" t="s">
        <v>7240</v>
      </c>
      <c r="E4193" t="s">
        <v>16498</v>
      </c>
      <c r="F4193" t="s">
        <v>9633</v>
      </c>
      <c r="G4193">
        <v>15.83</v>
      </c>
      <c r="H4193" t="s">
        <v>16499</v>
      </c>
    </row>
    <row r="4194" spans="1:8" hidden="1" x14ac:dyDescent="0.25">
      <c r="A4194" t="str">
        <f>Produkty[[#This Row],[Symbol]]</f>
        <v>S093276344</v>
      </c>
      <c r="B4194" s="560">
        <v>5901466156421</v>
      </c>
      <c r="C4194" t="s">
        <v>16500</v>
      </c>
      <c r="D4194" t="s">
        <v>7240</v>
      </c>
      <c r="E4194" t="s">
        <v>16501</v>
      </c>
      <c r="F4194" t="s">
        <v>9633</v>
      </c>
      <c r="G4194">
        <v>6.09</v>
      </c>
      <c r="H4194" t="s">
        <v>16502</v>
      </c>
    </row>
    <row r="4195" spans="1:8" hidden="1" x14ac:dyDescent="0.25">
      <c r="A4195" t="str">
        <f>Produkty[[#This Row],[Symbol]]</f>
        <v>S093276348</v>
      </c>
      <c r="B4195" s="560">
        <v>5901466156438</v>
      </c>
      <c r="C4195" t="s">
        <v>16503</v>
      </c>
      <c r="D4195" t="s">
        <v>7240</v>
      </c>
      <c r="E4195" t="s">
        <v>16504</v>
      </c>
      <c r="F4195" t="s">
        <v>9633</v>
      </c>
      <c r="G4195">
        <v>13.96</v>
      </c>
      <c r="H4195" t="s">
        <v>16505</v>
      </c>
    </row>
    <row r="4196" spans="1:8" hidden="1" x14ac:dyDescent="0.25">
      <c r="A4196" t="str">
        <f>Produkty[[#This Row],[Symbol]]</f>
        <v>S093276328</v>
      </c>
      <c r="B4196" s="560">
        <v>5901466156445</v>
      </c>
      <c r="C4196" t="s">
        <v>3237</v>
      </c>
      <c r="D4196" t="s">
        <v>7240</v>
      </c>
      <c r="E4196" t="s">
        <v>16506</v>
      </c>
      <c r="F4196" t="s">
        <v>9633</v>
      </c>
      <c r="G4196">
        <v>13.96</v>
      </c>
      <c r="H4196" t="s">
        <v>16507</v>
      </c>
    </row>
    <row r="4197" spans="1:8" hidden="1" x14ac:dyDescent="0.25">
      <c r="A4197" t="str">
        <f>Produkty[[#This Row],[Symbol]]</f>
        <v>S093276334</v>
      </c>
      <c r="B4197" s="560">
        <v>5901466156452</v>
      </c>
      <c r="C4197" t="s">
        <v>3238</v>
      </c>
      <c r="D4197" t="s">
        <v>7240</v>
      </c>
      <c r="E4197" t="s">
        <v>16508</v>
      </c>
      <c r="F4197" t="s">
        <v>9633</v>
      </c>
      <c r="G4197">
        <v>13.97</v>
      </c>
      <c r="H4197" t="s">
        <v>16509</v>
      </c>
    </row>
    <row r="4198" spans="1:8" hidden="1" x14ac:dyDescent="0.25">
      <c r="A4198" t="str">
        <f>Produkty[[#This Row],[Symbol]]</f>
        <v>S-97108</v>
      </c>
      <c r="B4198" s="560">
        <v>5901466156469</v>
      </c>
      <c r="C4198" t="s">
        <v>16510</v>
      </c>
      <c r="D4198" t="s">
        <v>13759</v>
      </c>
      <c r="E4198" t="s">
        <v>16511</v>
      </c>
      <c r="F4198" t="s">
        <v>4095</v>
      </c>
      <c r="G4198">
        <v>199.76</v>
      </c>
      <c r="H4198" t="s">
        <v>16512</v>
      </c>
    </row>
    <row r="4199" spans="1:8" hidden="1" x14ac:dyDescent="0.25">
      <c r="A4199" t="str">
        <f>Produkty[[#This Row],[Symbol]]</f>
        <v>FD - 4,8X35 9002</v>
      </c>
      <c r="B4199" s="560">
        <v>5901466156483</v>
      </c>
      <c r="C4199" t="s">
        <v>16513</v>
      </c>
      <c r="D4199" t="s">
        <v>4107</v>
      </c>
      <c r="E4199" t="s">
        <v>16514</v>
      </c>
      <c r="F4199" t="s">
        <v>4110</v>
      </c>
      <c r="G4199">
        <v>49.46</v>
      </c>
      <c r="H4199" t="s">
        <v>16515</v>
      </c>
    </row>
    <row r="4200" spans="1:8" hidden="1" x14ac:dyDescent="0.25">
      <c r="A4200" t="str">
        <f>Produkty[[#This Row],[Symbol]]</f>
        <v>S-71696</v>
      </c>
      <c r="B4200" s="560">
        <v>5901466156674</v>
      </c>
      <c r="C4200" t="s">
        <v>16516</v>
      </c>
      <c r="D4200" t="s">
        <v>7099</v>
      </c>
      <c r="E4200" t="s">
        <v>16517</v>
      </c>
      <c r="F4200" t="s">
        <v>4095</v>
      </c>
      <c r="G4200">
        <v>22.93</v>
      </c>
      <c r="H4200" t="s">
        <v>16518</v>
      </c>
    </row>
    <row r="4201" spans="1:8" hidden="1" x14ac:dyDescent="0.25">
      <c r="A4201" t="str">
        <f>Produkty[[#This Row],[Symbol]]</f>
        <v>S-71697</v>
      </c>
      <c r="B4201" s="560">
        <v>5901466156681</v>
      </c>
      <c r="C4201" t="s">
        <v>16519</v>
      </c>
      <c r="D4201" t="s">
        <v>7099</v>
      </c>
      <c r="E4201" t="s">
        <v>16520</v>
      </c>
      <c r="F4201" t="s">
        <v>4095</v>
      </c>
      <c r="G4201">
        <v>22.93</v>
      </c>
      <c r="H4201" t="s">
        <v>16521</v>
      </c>
    </row>
    <row r="4202" spans="1:8" hidden="1" x14ac:dyDescent="0.25">
      <c r="A4202" t="str">
        <f>Produkty[[#This Row],[Symbol]]</f>
        <v>S-71698</v>
      </c>
      <c r="B4202" s="560">
        <v>5901466156698</v>
      </c>
      <c r="C4202" t="s">
        <v>16522</v>
      </c>
      <c r="D4202" t="s">
        <v>7099</v>
      </c>
      <c r="E4202" t="s">
        <v>16523</v>
      </c>
      <c r="F4202" t="s">
        <v>4095</v>
      </c>
      <c r="G4202">
        <v>22.93</v>
      </c>
      <c r="H4202" t="s">
        <v>16524</v>
      </c>
    </row>
    <row r="4203" spans="1:8" hidden="1" x14ac:dyDescent="0.25">
      <c r="A4203" t="str">
        <f>Produkty[[#This Row],[Symbol]]</f>
        <v>FD - 4,8X20 7016</v>
      </c>
      <c r="B4203" s="560">
        <v>5901466156704</v>
      </c>
      <c r="C4203" t="s">
        <v>16525</v>
      </c>
      <c r="D4203" t="s">
        <v>4107</v>
      </c>
      <c r="E4203" t="s">
        <v>16526</v>
      </c>
      <c r="F4203" t="s">
        <v>4110</v>
      </c>
      <c r="G4203">
        <v>45.49</v>
      </c>
      <c r="H4203" t="s">
        <v>16527</v>
      </c>
    </row>
    <row r="4204" spans="1:8" hidden="1" x14ac:dyDescent="0.25">
      <c r="A4204" t="str">
        <f>Produkty[[#This Row],[Symbol]]</f>
        <v>S-66341</v>
      </c>
      <c r="B4204" s="560">
        <v>5901466156841</v>
      </c>
      <c r="C4204" t="s">
        <v>16528</v>
      </c>
      <c r="D4204" t="s">
        <v>7099</v>
      </c>
      <c r="E4204" t="s">
        <v>16529</v>
      </c>
      <c r="F4204" t="s">
        <v>4104</v>
      </c>
      <c r="G4204">
        <v>6.34</v>
      </c>
      <c r="H4204" t="s">
        <v>16530</v>
      </c>
    </row>
    <row r="4205" spans="1:8" hidden="1" x14ac:dyDescent="0.25">
      <c r="A4205" t="str">
        <f>Produkty[[#This Row],[Symbol]]</f>
        <v>S-66343</v>
      </c>
      <c r="B4205" s="560">
        <v>5901466156858</v>
      </c>
      <c r="C4205" t="s">
        <v>16531</v>
      </c>
      <c r="D4205" t="s">
        <v>7099</v>
      </c>
      <c r="E4205" t="s">
        <v>16532</v>
      </c>
      <c r="F4205" t="s">
        <v>4104</v>
      </c>
      <c r="G4205">
        <v>6.34</v>
      </c>
      <c r="H4205" t="s">
        <v>16533</v>
      </c>
    </row>
    <row r="4206" spans="1:8" hidden="1" x14ac:dyDescent="0.25">
      <c r="A4206" t="str">
        <f>Produkty[[#This Row],[Symbol]]</f>
        <v>S-66345</v>
      </c>
      <c r="B4206" s="560">
        <v>5901466156865</v>
      </c>
      <c r="C4206" t="s">
        <v>16534</v>
      </c>
      <c r="D4206" t="s">
        <v>7099</v>
      </c>
      <c r="E4206" t="s">
        <v>16535</v>
      </c>
      <c r="F4206" t="s">
        <v>4104</v>
      </c>
      <c r="G4206">
        <v>6.34</v>
      </c>
      <c r="H4206" t="s">
        <v>16536</v>
      </c>
    </row>
    <row r="4207" spans="1:8" hidden="1" x14ac:dyDescent="0.25">
      <c r="A4207" t="str">
        <f>Produkty[[#This Row],[Symbol]]</f>
        <v>S-66348</v>
      </c>
      <c r="B4207" s="560">
        <v>5901466156872</v>
      </c>
      <c r="C4207" t="s">
        <v>16537</v>
      </c>
      <c r="D4207" t="s">
        <v>7099</v>
      </c>
      <c r="E4207" t="s">
        <v>16538</v>
      </c>
      <c r="F4207" t="s">
        <v>4104</v>
      </c>
      <c r="G4207">
        <v>7.52</v>
      </c>
      <c r="H4207" t="s">
        <v>16539</v>
      </c>
    </row>
    <row r="4208" spans="1:8" hidden="1" x14ac:dyDescent="0.25">
      <c r="A4208" t="str">
        <f>Produkty[[#This Row],[Symbol]]</f>
        <v>S-66350</v>
      </c>
      <c r="B4208" s="560">
        <v>5901466156889</v>
      </c>
      <c r="C4208" t="s">
        <v>16540</v>
      </c>
      <c r="D4208" t="s">
        <v>7099</v>
      </c>
      <c r="E4208" t="s">
        <v>16541</v>
      </c>
      <c r="F4208" t="s">
        <v>4104</v>
      </c>
      <c r="G4208">
        <v>7.52</v>
      </c>
      <c r="H4208" t="s">
        <v>16542</v>
      </c>
    </row>
    <row r="4209" spans="1:8" hidden="1" x14ac:dyDescent="0.25">
      <c r="A4209" t="str">
        <f>Produkty[[#This Row],[Symbol]]</f>
        <v>S-66352</v>
      </c>
      <c r="B4209" s="560">
        <v>5901466156896</v>
      </c>
      <c r="C4209" t="s">
        <v>16543</v>
      </c>
      <c r="D4209" t="s">
        <v>7099</v>
      </c>
      <c r="E4209" t="s">
        <v>16544</v>
      </c>
      <c r="F4209" t="s">
        <v>4104</v>
      </c>
      <c r="G4209">
        <v>7.52</v>
      </c>
      <c r="H4209" t="s">
        <v>16545</v>
      </c>
    </row>
    <row r="4210" spans="1:8" hidden="1" x14ac:dyDescent="0.25">
      <c r="A4210" t="str">
        <f>Produkty[[#This Row],[Symbol]]</f>
        <v>S-66355</v>
      </c>
      <c r="B4210" s="560">
        <v>5901466156902</v>
      </c>
      <c r="C4210" t="s">
        <v>16546</v>
      </c>
      <c r="D4210" t="s">
        <v>7099</v>
      </c>
      <c r="E4210" t="s">
        <v>16547</v>
      </c>
      <c r="F4210" t="s">
        <v>4104</v>
      </c>
      <c r="G4210">
        <v>6.34</v>
      </c>
      <c r="H4210" t="s">
        <v>16548</v>
      </c>
    </row>
    <row r="4211" spans="1:8" hidden="1" x14ac:dyDescent="0.25">
      <c r="A4211" t="str">
        <f>Produkty[[#This Row],[Symbol]]</f>
        <v>S-66357</v>
      </c>
      <c r="B4211" s="560">
        <v>5901466156919</v>
      </c>
      <c r="C4211" t="s">
        <v>16549</v>
      </c>
      <c r="D4211" t="s">
        <v>7099</v>
      </c>
      <c r="E4211" t="s">
        <v>16550</v>
      </c>
      <c r="F4211" t="s">
        <v>4104</v>
      </c>
      <c r="G4211">
        <v>6.34</v>
      </c>
      <c r="H4211" t="s">
        <v>16551</v>
      </c>
    </row>
    <row r="4212" spans="1:8" hidden="1" x14ac:dyDescent="0.25">
      <c r="A4212" t="str">
        <f>Produkty[[#This Row],[Symbol]]</f>
        <v>S-66359</v>
      </c>
      <c r="B4212" s="560">
        <v>5901466156926</v>
      </c>
      <c r="C4212" t="s">
        <v>16552</v>
      </c>
      <c r="D4212" t="s">
        <v>7099</v>
      </c>
      <c r="E4212" t="s">
        <v>16553</v>
      </c>
      <c r="F4212" t="s">
        <v>4104</v>
      </c>
      <c r="G4212">
        <v>6.34</v>
      </c>
      <c r="H4212" t="s">
        <v>16554</v>
      </c>
    </row>
    <row r="4213" spans="1:8" hidden="1" x14ac:dyDescent="0.25">
      <c r="A4213" t="str">
        <f>Produkty[[#This Row],[Symbol]]</f>
        <v>S-66362</v>
      </c>
      <c r="B4213" s="560">
        <v>5901466156933</v>
      </c>
      <c r="C4213" t="s">
        <v>16555</v>
      </c>
      <c r="D4213" t="s">
        <v>7099</v>
      </c>
      <c r="E4213" t="s">
        <v>16556</v>
      </c>
      <c r="F4213" t="s">
        <v>4104</v>
      </c>
      <c r="G4213">
        <v>7.52</v>
      </c>
      <c r="H4213" t="s">
        <v>16557</v>
      </c>
    </row>
    <row r="4214" spans="1:8" hidden="1" x14ac:dyDescent="0.25">
      <c r="A4214" t="str">
        <f>Produkty[[#This Row],[Symbol]]</f>
        <v>S-66364</v>
      </c>
      <c r="B4214" s="560">
        <v>5901466156940</v>
      </c>
      <c r="C4214" t="s">
        <v>16558</v>
      </c>
      <c r="D4214" t="s">
        <v>7099</v>
      </c>
      <c r="E4214" t="s">
        <v>16559</v>
      </c>
      <c r="F4214" t="s">
        <v>4104</v>
      </c>
      <c r="G4214">
        <v>7.52</v>
      </c>
      <c r="H4214" t="s">
        <v>16560</v>
      </c>
    </row>
    <row r="4215" spans="1:8" hidden="1" x14ac:dyDescent="0.25">
      <c r="A4215" t="str">
        <f>Produkty[[#This Row],[Symbol]]</f>
        <v>S-66366</v>
      </c>
      <c r="B4215" s="560">
        <v>5901466156957</v>
      </c>
      <c r="C4215" t="s">
        <v>16561</v>
      </c>
      <c r="D4215" t="s">
        <v>7099</v>
      </c>
      <c r="E4215" t="s">
        <v>16562</v>
      </c>
      <c r="F4215" t="s">
        <v>4104</v>
      </c>
      <c r="G4215">
        <v>7.52</v>
      </c>
      <c r="H4215" t="s">
        <v>16563</v>
      </c>
    </row>
    <row r="4216" spans="1:8" hidden="1" x14ac:dyDescent="0.25">
      <c r="A4216" t="str">
        <f>Produkty[[#This Row],[Symbol]]</f>
        <v>S-66369</v>
      </c>
      <c r="B4216" s="560">
        <v>5901466156964</v>
      </c>
      <c r="C4216" t="s">
        <v>16564</v>
      </c>
      <c r="D4216" t="s">
        <v>7099</v>
      </c>
      <c r="E4216" t="s">
        <v>16565</v>
      </c>
      <c r="F4216" t="s">
        <v>4104</v>
      </c>
      <c r="G4216">
        <v>6.37</v>
      </c>
      <c r="H4216" t="s">
        <v>16566</v>
      </c>
    </row>
    <row r="4217" spans="1:8" hidden="1" x14ac:dyDescent="0.25">
      <c r="A4217" t="str">
        <f>Produkty[[#This Row],[Symbol]]</f>
        <v>S-66371</v>
      </c>
      <c r="B4217" s="560">
        <v>5901466156971</v>
      </c>
      <c r="C4217" t="s">
        <v>16567</v>
      </c>
      <c r="D4217" t="s">
        <v>7099</v>
      </c>
      <c r="E4217" t="s">
        <v>16568</v>
      </c>
      <c r="F4217" t="s">
        <v>4104</v>
      </c>
      <c r="G4217">
        <v>6.37</v>
      </c>
      <c r="H4217" t="s">
        <v>16569</v>
      </c>
    </row>
    <row r="4218" spans="1:8" hidden="1" x14ac:dyDescent="0.25">
      <c r="A4218" t="str">
        <f>Produkty[[#This Row],[Symbol]]</f>
        <v>S-66373</v>
      </c>
      <c r="B4218" s="560">
        <v>5901466156988</v>
      </c>
      <c r="C4218" t="s">
        <v>16570</v>
      </c>
      <c r="D4218" t="s">
        <v>7099</v>
      </c>
      <c r="E4218" t="s">
        <v>16571</v>
      </c>
      <c r="F4218" t="s">
        <v>4104</v>
      </c>
      <c r="G4218">
        <v>6.37</v>
      </c>
      <c r="H4218" t="s">
        <v>16572</v>
      </c>
    </row>
    <row r="4219" spans="1:8" hidden="1" x14ac:dyDescent="0.25">
      <c r="A4219" t="str">
        <f>Produkty[[#This Row],[Symbol]]</f>
        <v>S-66375</v>
      </c>
      <c r="B4219" s="560">
        <v>5901466156995</v>
      </c>
      <c r="C4219" t="s">
        <v>16573</v>
      </c>
      <c r="D4219" t="s">
        <v>7099</v>
      </c>
      <c r="E4219" t="s">
        <v>16574</v>
      </c>
      <c r="F4219" t="s">
        <v>4104</v>
      </c>
      <c r="G4219">
        <v>6.37</v>
      </c>
      <c r="H4219" t="s">
        <v>16575</v>
      </c>
    </row>
    <row r="4220" spans="1:8" hidden="1" x14ac:dyDescent="0.25">
      <c r="A4220" t="str">
        <f>Produkty[[#This Row],[Symbol]]</f>
        <v>S-66377</v>
      </c>
      <c r="B4220" s="560">
        <v>5901466157008</v>
      </c>
      <c r="C4220" t="s">
        <v>16576</v>
      </c>
      <c r="D4220" t="s">
        <v>7099</v>
      </c>
      <c r="E4220" t="s">
        <v>16577</v>
      </c>
      <c r="F4220" t="s">
        <v>4104</v>
      </c>
      <c r="G4220">
        <v>6.37</v>
      </c>
      <c r="H4220" t="s">
        <v>16578</v>
      </c>
    </row>
    <row r="4221" spans="1:8" hidden="1" x14ac:dyDescent="0.25">
      <c r="A4221" t="str">
        <f>Produkty[[#This Row],[Symbol]]</f>
        <v>S-66379</v>
      </c>
      <c r="B4221" s="560">
        <v>5901466157015</v>
      </c>
      <c r="C4221" t="s">
        <v>16579</v>
      </c>
      <c r="D4221" t="s">
        <v>7099</v>
      </c>
      <c r="E4221" t="s">
        <v>16580</v>
      </c>
      <c r="F4221" t="s">
        <v>4104</v>
      </c>
      <c r="G4221">
        <v>6.37</v>
      </c>
      <c r="H4221" t="s">
        <v>16581</v>
      </c>
    </row>
    <row r="4222" spans="1:8" hidden="1" x14ac:dyDescent="0.25">
      <c r="A4222" t="str">
        <f>Produkty[[#This Row],[Symbol]]</f>
        <v>S-66382</v>
      </c>
      <c r="B4222" s="560">
        <v>5901466157022</v>
      </c>
      <c r="C4222" t="s">
        <v>16582</v>
      </c>
      <c r="D4222" t="s">
        <v>7099</v>
      </c>
      <c r="E4222" t="s">
        <v>16583</v>
      </c>
      <c r="F4222" t="s">
        <v>4104</v>
      </c>
      <c r="G4222">
        <v>5.44</v>
      </c>
      <c r="H4222" t="s">
        <v>16584</v>
      </c>
    </row>
    <row r="4223" spans="1:8" hidden="1" x14ac:dyDescent="0.25">
      <c r="A4223" t="str">
        <f>Produkty[[#This Row],[Symbol]]</f>
        <v>S-66384</v>
      </c>
      <c r="B4223" s="560">
        <v>5901466157039</v>
      </c>
      <c r="C4223" t="s">
        <v>16585</v>
      </c>
      <c r="D4223" t="s">
        <v>7099</v>
      </c>
      <c r="E4223" t="s">
        <v>16586</v>
      </c>
      <c r="F4223" t="s">
        <v>4104</v>
      </c>
      <c r="G4223">
        <v>5.44</v>
      </c>
      <c r="H4223" t="s">
        <v>16587</v>
      </c>
    </row>
    <row r="4224" spans="1:8" hidden="1" x14ac:dyDescent="0.25">
      <c r="A4224" t="str">
        <f>Produkty[[#This Row],[Symbol]]</f>
        <v>S-66386</v>
      </c>
      <c r="B4224" s="560">
        <v>5901466157046</v>
      </c>
      <c r="C4224" t="s">
        <v>16588</v>
      </c>
      <c r="D4224" t="s">
        <v>7099</v>
      </c>
      <c r="E4224" t="s">
        <v>16589</v>
      </c>
      <c r="F4224" t="s">
        <v>4104</v>
      </c>
      <c r="G4224">
        <v>5.44</v>
      </c>
      <c r="H4224" t="s">
        <v>16590</v>
      </c>
    </row>
    <row r="4225" spans="1:8" hidden="1" x14ac:dyDescent="0.25">
      <c r="A4225" t="str">
        <f>Produkty[[#This Row],[Symbol]]</f>
        <v>S-66388</v>
      </c>
      <c r="B4225" s="560">
        <v>5901466157053</v>
      </c>
      <c r="C4225" t="s">
        <v>16591</v>
      </c>
      <c r="D4225" t="s">
        <v>7099</v>
      </c>
      <c r="E4225" t="s">
        <v>16592</v>
      </c>
      <c r="F4225" t="s">
        <v>4104</v>
      </c>
      <c r="G4225">
        <v>5.44</v>
      </c>
      <c r="H4225" t="s">
        <v>16593</v>
      </c>
    </row>
    <row r="4226" spans="1:8" hidden="1" x14ac:dyDescent="0.25">
      <c r="A4226" t="str">
        <f>Produkty[[#This Row],[Symbol]]</f>
        <v>S-66391</v>
      </c>
      <c r="B4226" s="560">
        <v>5901466157060</v>
      </c>
      <c r="C4226" t="s">
        <v>16594</v>
      </c>
      <c r="D4226" t="s">
        <v>7099</v>
      </c>
      <c r="E4226" t="s">
        <v>16595</v>
      </c>
      <c r="F4226" t="s">
        <v>4104</v>
      </c>
      <c r="G4226">
        <v>15.7</v>
      </c>
      <c r="H4226" t="s">
        <v>16596</v>
      </c>
    </row>
    <row r="4227" spans="1:8" hidden="1" x14ac:dyDescent="0.25">
      <c r="A4227" t="str">
        <f>Produkty[[#This Row],[Symbol]]</f>
        <v>S-66393</v>
      </c>
      <c r="B4227" s="560">
        <v>5901466157077</v>
      </c>
      <c r="C4227" t="s">
        <v>16597</v>
      </c>
      <c r="D4227" t="s">
        <v>7099</v>
      </c>
      <c r="E4227" t="s">
        <v>16598</v>
      </c>
      <c r="F4227" t="s">
        <v>4104</v>
      </c>
      <c r="G4227">
        <v>15.7</v>
      </c>
      <c r="H4227" t="s">
        <v>16599</v>
      </c>
    </row>
    <row r="4228" spans="1:8" hidden="1" x14ac:dyDescent="0.25">
      <c r="A4228" t="str">
        <f>Produkty[[#This Row],[Symbol]]</f>
        <v>S-66395</v>
      </c>
      <c r="B4228" s="560">
        <v>5901466157084</v>
      </c>
      <c r="C4228" t="s">
        <v>16600</v>
      </c>
      <c r="D4228" t="s">
        <v>7099</v>
      </c>
      <c r="E4228" t="s">
        <v>16601</v>
      </c>
      <c r="F4228" t="s">
        <v>4104</v>
      </c>
      <c r="G4228">
        <v>15.7</v>
      </c>
      <c r="H4228" t="s">
        <v>16602</v>
      </c>
    </row>
    <row r="4229" spans="1:8" hidden="1" x14ac:dyDescent="0.25">
      <c r="A4229" t="str">
        <f>Produkty[[#This Row],[Symbol]]</f>
        <v>S-66398</v>
      </c>
      <c r="B4229" s="560">
        <v>5901466157091</v>
      </c>
      <c r="C4229" t="s">
        <v>16603</v>
      </c>
      <c r="D4229" t="s">
        <v>7099</v>
      </c>
      <c r="E4229" t="s">
        <v>16604</v>
      </c>
      <c r="F4229" t="s">
        <v>4104</v>
      </c>
      <c r="G4229">
        <v>15.7</v>
      </c>
      <c r="H4229" t="s">
        <v>16605</v>
      </c>
    </row>
    <row r="4230" spans="1:8" hidden="1" x14ac:dyDescent="0.25">
      <c r="A4230" t="str">
        <f>Produkty[[#This Row],[Symbol]]</f>
        <v>S-66400</v>
      </c>
      <c r="B4230" s="560">
        <v>5901466157107</v>
      </c>
      <c r="C4230" t="s">
        <v>16606</v>
      </c>
      <c r="D4230" t="s">
        <v>7099</v>
      </c>
      <c r="E4230" t="s">
        <v>16607</v>
      </c>
      <c r="F4230" t="s">
        <v>4104</v>
      </c>
      <c r="G4230">
        <v>15.7</v>
      </c>
      <c r="H4230" t="s">
        <v>16608</v>
      </c>
    </row>
    <row r="4231" spans="1:8" hidden="1" x14ac:dyDescent="0.25">
      <c r="A4231" t="str">
        <f>Produkty[[#This Row],[Symbol]]</f>
        <v>S-66402</v>
      </c>
      <c r="B4231" s="560">
        <v>5901466157114</v>
      </c>
      <c r="C4231" t="s">
        <v>16609</v>
      </c>
      <c r="D4231" t="s">
        <v>7099</v>
      </c>
      <c r="E4231" t="s">
        <v>16610</v>
      </c>
      <c r="F4231" t="s">
        <v>4104</v>
      </c>
      <c r="G4231">
        <v>15.7</v>
      </c>
      <c r="H4231" t="s">
        <v>16611</v>
      </c>
    </row>
    <row r="4232" spans="1:8" hidden="1" x14ac:dyDescent="0.25">
      <c r="A4232" t="str">
        <f>Produkty[[#This Row],[Symbol]]</f>
        <v>S-66405</v>
      </c>
      <c r="B4232" s="560">
        <v>5901466157121</v>
      </c>
      <c r="C4232" t="s">
        <v>16612</v>
      </c>
      <c r="D4232" t="s">
        <v>7099</v>
      </c>
      <c r="E4232" t="s">
        <v>16613</v>
      </c>
      <c r="F4232" t="s">
        <v>4104</v>
      </c>
      <c r="G4232">
        <v>18.46</v>
      </c>
      <c r="H4232" t="s">
        <v>16614</v>
      </c>
    </row>
    <row r="4233" spans="1:8" hidden="1" x14ac:dyDescent="0.25">
      <c r="A4233" t="str">
        <f>Produkty[[#This Row],[Symbol]]</f>
        <v>S-66407</v>
      </c>
      <c r="B4233" s="560">
        <v>5901466157138</v>
      </c>
      <c r="C4233" t="s">
        <v>16615</v>
      </c>
      <c r="D4233" t="s">
        <v>7099</v>
      </c>
      <c r="E4233" t="s">
        <v>16616</v>
      </c>
      <c r="F4233" t="s">
        <v>4104</v>
      </c>
      <c r="G4233">
        <v>18.46</v>
      </c>
      <c r="H4233" t="s">
        <v>16617</v>
      </c>
    </row>
    <row r="4234" spans="1:8" hidden="1" x14ac:dyDescent="0.25">
      <c r="A4234" t="str">
        <f>Produkty[[#This Row],[Symbol]]</f>
        <v>S-66409</v>
      </c>
      <c r="B4234" s="560">
        <v>5901466157145</v>
      </c>
      <c r="C4234" t="s">
        <v>16618</v>
      </c>
      <c r="D4234" t="s">
        <v>7099</v>
      </c>
      <c r="E4234" t="s">
        <v>16619</v>
      </c>
      <c r="F4234" t="s">
        <v>4104</v>
      </c>
      <c r="G4234">
        <v>18.46</v>
      </c>
      <c r="H4234" t="s">
        <v>16620</v>
      </c>
    </row>
    <row r="4235" spans="1:8" hidden="1" x14ac:dyDescent="0.25">
      <c r="A4235" t="str">
        <f>Produkty[[#This Row],[Symbol]]</f>
        <v>S-66411</v>
      </c>
      <c r="B4235" s="560">
        <v>5901466157152</v>
      </c>
      <c r="C4235" t="s">
        <v>16621</v>
      </c>
      <c r="D4235" t="s">
        <v>7099</v>
      </c>
      <c r="E4235" t="s">
        <v>16622</v>
      </c>
      <c r="F4235" t="s">
        <v>4104</v>
      </c>
      <c r="G4235">
        <v>18.46</v>
      </c>
      <c r="H4235" t="s">
        <v>16623</v>
      </c>
    </row>
    <row r="4236" spans="1:8" hidden="1" x14ac:dyDescent="0.25">
      <c r="A4236" t="str">
        <f>Produkty[[#This Row],[Symbol]]</f>
        <v>S-66413</v>
      </c>
      <c r="B4236" s="560">
        <v>5901466157169</v>
      </c>
      <c r="C4236" t="s">
        <v>16624</v>
      </c>
      <c r="D4236" t="s">
        <v>7099</v>
      </c>
      <c r="E4236" t="s">
        <v>16625</v>
      </c>
      <c r="F4236" t="s">
        <v>4104</v>
      </c>
      <c r="G4236">
        <v>18.46</v>
      </c>
      <c r="H4236" t="s">
        <v>16626</v>
      </c>
    </row>
    <row r="4237" spans="1:8" hidden="1" x14ac:dyDescent="0.25">
      <c r="A4237" t="str">
        <f>Produkty[[#This Row],[Symbol]]</f>
        <v>S091042077</v>
      </c>
      <c r="B4237" s="560">
        <v>5901466157176</v>
      </c>
      <c r="C4237" t="s">
        <v>16627</v>
      </c>
      <c r="D4237" t="s">
        <v>7240</v>
      </c>
      <c r="E4237" t="s">
        <v>16628</v>
      </c>
      <c r="F4237" t="s">
        <v>4095</v>
      </c>
      <c r="G4237">
        <v>11.58</v>
      </c>
      <c r="H4237" t="s">
        <v>16629</v>
      </c>
    </row>
    <row r="4238" spans="1:8" hidden="1" x14ac:dyDescent="0.25">
      <c r="A4238" t="str">
        <f>Produkty[[#This Row],[Symbol]]</f>
        <v>S091042079</v>
      </c>
      <c r="B4238" s="560">
        <v>5901466157183</v>
      </c>
      <c r="C4238" t="s">
        <v>16630</v>
      </c>
      <c r="D4238" t="s">
        <v>7240</v>
      </c>
      <c r="E4238" t="s">
        <v>16631</v>
      </c>
      <c r="F4238" t="s">
        <v>4095</v>
      </c>
      <c r="G4238">
        <v>11.58</v>
      </c>
      <c r="H4238" t="s">
        <v>16632</v>
      </c>
    </row>
    <row r="4239" spans="1:8" hidden="1" x14ac:dyDescent="0.25">
      <c r="A4239" t="str">
        <f>Produkty[[#This Row],[Symbol]]</f>
        <v>S091042085</v>
      </c>
      <c r="B4239" s="560">
        <v>5901466157190</v>
      </c>
      <c r="C4239" t="s">
        <v>16633</v>
      </c>
      <c r="D4239" t="s">
        <v>7240</v>
      </c>
      <c r="E4239" t="s">
        <v>16634</v>
      </c>
      <c r="F4239" t="s">
        <v>4095</v>
      </c>
      <c r="G4239">
        <v>11.58</v>
      </c>
      <c r="H4239" t="s">
        <v>16635</v>
      </c>
    </row>
    <row r="4240" spans="1:8" hidden="1" x14ac:dyDescent="0.25">
      <c r="A4240" t="str">
        <f>Produkty[[#This Row],[Symbol]]</f>
        <v>S091042087</v>
      </c>
      <c r="B4240" s="560">
        <v>5901466157206</v>
      </c>
      <c r="C4240" t="s">
        <v>16636</v>
      </c>
      <c r="D4240" t="s">
        <v>7240</v>
      </c>
      <c r="E4240" t="s">
        <v>16637</v>
      </c>
      <c r="F4240" t="s">
        <v>4095</v>
      </c>
      <c r="G4240">
        <v>11.58</v>
      </c>
      <c r="H4240" t="s">
        <v>16638</v>
      </c>
    </row>
    <row r="4241" spans="1:8" hidden="1" x14ac:dyDescent="0.25">
      <c r="A4241" t="str">
        <f>Produkty[[#This Row],[Symbol]]</f>
        <v>S-73927</v>
      </c>
      <c r="B4241" s="560">
        <v>5901466157343</v>
      </c>
      <c r="C4241" t="s">
        <v>16639</v>
      </c>
      <c r="D4241" t="s">
        <v>4102</v>
      </c>
      <c r="E4241" t="s">
        <v>16640</v>
      </c>
      <c r="F4241" t="s">
        <v>4095</v>
      </c>
      <c r="G4241">
        <v>64.7</v>
      </c>
      <c r="H4241" t="s">
        <v>16641</v>
      </c>
    </row>
    <row r="4242" spans="1:8" hidden="1" x14ac:dyDescent="0.25">
      <c r="A4242" t="str">
        <f>Produkty[[#This Row],[Symbol]]</f>
        <v>KAN14080</v>
      </c>
      <c r="B4242" s="560">
        <v>5901466157350</v>
      </c>
      <c r="C4242" t="s">
        <v>16642</v>
      </c>
      <c r="D4242" t="s">
        <v>4107</v>
      </c>
      <c r="E4242" t="s">
        <v>16643</v>
      </c>
      <c r="F4242" t="s">
        <v>4118</v>
      </c>
      <c r="G4242">
        <v>56.06</v>
      </c>
      <c r="H4242" t="s">
        <v>38429</v>
      </c>
    </row>
    <row r="4243" spans="1:8" hidden="1" x14ac:dyDescent="0.25">
      <c r="A4243" t="str">
        <f>Produkty[[#This Row],[Symbol]]</f>
        <v>S-39735</v>
      </c>
      <c r="B4243" s="560">
        <v>5901466157367</v>
      </c>
      <c r="C4243" t="s">
        <v>16644</v>
      </c>
      <c r="D4243" t="s">
        <v>7311</v>
      </c>
      <c r="E4243" t="s">
        <v>16645</v>
      </c>
      <c r="F4243" t="s">
        <v>4095</v>
      </c>
      <c r="G4243">
        <v>6.29</v>
      </c>
      <c r="H4243" t="s">
        <v>16646</v>
      </c>
    </row>
    <row r="4244" spans="1:8" hidden="1" x14ac:dyDescent="0.25">
      <c r="A4244" t="str">
        <f>Produkty[[#This Row],[Symbol]]</f>
        <v>S-80236</v>
      </c>
      <c r="B4244" s="560">
        <v>5901466157466</v>
      </c>
      <c r="C4244" t="s">
        <v>16647</v>
      </c>
      <c r="D4244" t="s">
        <v>7450</v>
      </c>
      <c r="E4244" t="s">
        <v>16648</v>
      </c>
      <c r="F4244" t="s">
        <v>4095</v>
      </c>
      <c r="G4244">
        <v>139</v>
      </c>
      <c r="H4244" t="s">
        <v>16649</v>
      </c>
    </row>
    <row r="4245" spans="1:8" hidden="1" x14ac:dyDescent="0.25">
      <c r="A4245" t="str">
        <f>Produkty[[#This Row],[Symbol]]</f>
        <v>S-97506</v>
      </c>
      <c r="B4245" s="560">
        <v>5901466157473</v>
      </c>
      <c r="C4245" t="s">
        <v>16650</v>
      </c>
      <c r="D4245" t="s">
        <v>13759</v>
      </c>
      <c r="E4245" t="s">
        <v>16651</v>
      </c>
      <c r="F4245" t="s">
        <v>4095</v>
      </c>
      <c r="G4245">
        <v>616.12</v>
      </c>
      <c r="H4245" t="s">
        <v>16652</v>
      </c>
    </row>
    <row r="4246" spans="1:8" hidden="1" x14ac:dyDescent="0.25">
      <c r="A4246" t="str">
        <f>Produkty[[#This Row],[Symbol]]</f>
        <v>S-97509</v>
      </c>
      <c r="B4246" s="560">
        <v>5901466157480</v>
      </c>
      <c r="C4246" t="s">
        <v>16653</v>
      </c>
      <c r="D4246" t="s">
        <v>13759</v>
      </c>
      <c r="E4246" t="s">
        <v>16654</v>
      </c>
      <c r="F4246" t="s">
        <v>4095</v>
      </c>
      <c r="G4246">
        <v>885.83</v>
      </c>
      <c r="H4246" t="s">
        <v>16655</v>
      </c>
    </row>
    <row r="4247" spans="1:8" hidden="1" x14ac:dyDescent="0.25">
      <c r="A4247" t="str">
        <f>Produkty[[#This Row],[Symbol]]</f>
        <v>S-98500</v>
      </c>
      <c r="B4247" s="560">
        <v>5901466157497</v>
      </c>
      <c r="C4247" t="s">
        <v>16656</v>
      </c>
      <c r="D4247" t="s">
        <v>13759</v>
      </c>
      <c r="E4247" t="s">
        <v>16657</v>
      </c>
      <c r="F4247" t="s">
        <v>4095</v>
      </c>
      <c r="G4247">
        <v>598.67999999999995</v>
      </c>
      <c r="H4247" t="s">
        <v>16658</v>
      </c>
    </row>
    <row r="4248" spans="1:8" hidden="1" x14ac:dyDescent="0.25">
      <c r="A4248" t="str">
        <f>Produkty[[#This Row],[Symbol]]</f>
        <v>S-97520</v>
      </c>
      <c r="B4248" s="560">
        <v>5901466157503</v>
      </c>
      <c r="C4248" t="s">
        <v>16659</v>
      </c>
      <c r="D4248" t="s">
        <v>13759</v>
      </c>
      <c r="E4248" t="s">
        <v>16660</v>
      </c>
      <c r="F4248" t="s">
        <v>4095</v>
      </c>
      <c r="G4248">
        <v>845.48</v>
      </c>
      <c r="H4248" t="s">
        <v>16661</v>
      </c>
    </row>
    <row r="4249" spans="1:8" hidden="1" x14ac:dyDescent="0.25">
      <c r="A4249" t="str">
        <f>Produkty[[#This Row],[Symbol]]</f>
        <v>S-98510</v>
      </c>
      <c r="B4249" s="560">
        <v>5901466157510</v>
      </c>
      <c r="C4249" t="s">
        <v>16662</v>
      </c>
      <c r="D4249" t="s">
        <v>13759</v>
      </c>
      <c r="E4249" t="s">
        <v>16663</v>
      </c>
      <c r="F4249" t="s">
        <v>4095</v>
      </c>
      <c r="G4249">
        <v>1545</v>
      </c>
      <c r="H4249" t="s">
        <v>16664</v>
      </c>
    </row>
    <row r="4250" spans="1:8" hidden="1" x14ac:dyDescent="0.25">
      <c r="A4250" t="str">
        <f>Produkty[[#This Row],[Symbol]]</f>
        <v>S-98524</v>
      </c>
      <c r="B4250" s="560">
        <v>5901466157527</v>
      </c>
      <c r="C4250" t="s">
        <v>16665</v>
      </c>
      <c r="D4250" t="s">
        <v>13759</v>
      </c>
      <c r="E4250" t="s">
        <v>16666</v>
      </c>
      <c r="F4250" t="s">
        <v>4095</v>
      </c>
      <c r="G4250">
        <v>1986.82</v>
      </c>
      <c r="H4250" t="s">
        <v>16667</v>
      </c>
    </row>
    <row r="4251" spans="1:8" hidden="1" x14ac:dyDescent="0.25">
      <c r="A4251" t="str">
        <f>Produkty[[#This Row],[Symbol]]</f>
        <v>S-65792</v>
      </c>
      <c r="B4251" s="560">
        <v>5901466157589</v>
      </c>
      <c r="C4251" t="s">
        <v>3315</v>
      </c>
      <c r="D4251" t="s">
        <v>4093</v>
      </c>
      <c r="E4251" t="s">
        <v>16668</v>
      </c>
      <c r="F4251" t="s">
        <v>4095</v>
      </c>
      <c r="G4251">
        <v>233.34</v>
      </c>
      <c r="H4251" t="s">
        <v>16669</v>
      </c>
    </row>
    <row r="4252" spans="1:8" hidden="1" x14ac:dyDescent="0.25">
      <c r="A4252" t="str">
        <f>Produkty[[#This Row],[Symbol]]</f>
        <v>S-65794</v>
      </c>
      <c r="B4252" s="560">
        <v>5901466157596</v>
      </c>
      <c r="C4252" t="s">
        <v>3316</v>
      </c>
      <c r="D4252" t="s">
        <v>4093</v>
      </c>
      <c r="E4252" t="s">
        <v>16670</v>
      </c>
      <c r="F4252" t="s">
        <v>4095</v>
      </c>
      <c r="G4252">
        <v>297.98</v>
      </c>
      <c r="H4252" t="s">
        <v>16671</v>
      </c>
    </row>
    <row r="4253" spans="1:8" hidden="1" x14ac:dyDescent="0.25">
      <c r="A4253" t="str">
        <f>Produkty[[#This Row],[Symbol]]</f>
        <v>S-65796</v>
      </c>
      <c r="B4253" s="560">
        <v>5901466157602</v>
      </c>
      <c r="C4253" t="s">
        <v>3317</v>
      </c>
      <c r="D4253" t="s">
        <v>4093</v>
      </c>
      <c r="E4253" t="s">
        <v>16672</v>
      </c>
      <c r="F4253" t="s">
        <v>4095</v>
      </c>
      <c r="G4253">
        <v>328.38</v>
      </c>
      <c r="H4253" t="s">
        <v>16673</v>
      </c>
    </row>
    <row r="4254" spans="1:8" hidden="1" x14ac:dyDescent="0.25">
      <c r="A4254" t="str">
        <f>Produkty[[#This Row],[Symbol]]</f>
        <v>S055397901</v>
      </c>
      <c r="B4254" s="560">
        <v>5901466157671</v>
      </c>
      <c r="C4254" t="s">
        <v>16674</v>
      </c>
      <c r="D4254" t="s">
        <v>13759</v>
      </c>
      <c r="E4254" t="s">
        <v>16675</v>
      </c>
      <c r="F4254" t="s">
        <v>4095</v>
      </c>
      <c r="G4254">
        <v>456.35</v>
      </c>
      <c r="H4254" t="s">
        <v>16676</v>
      </c>
    </row>
    <row r="4255" spans="1:8" hidden="1" x14ac:dyDescent="0.25">
      <c r="A4255" t="str">
        <f>Produkty[[#This Row],[Symbol]]</f>
        <v>S055397903</v>
      </c>
      <c r="B4255" s="560">
        <v>5901466157688</v>
      </c>
      <c r="C4255" t="s">
        <v>16677</v>
      </c>
      <c r="D4255" t="s">
        <v>13759</v>
      </c>
      <c r="E4255" t="s">
        <v>16678</v>
      </c>
      <c r="F4255" t="s">
        <v>4095</v>
      </c>
      <c r="G4255">
        <v>754.53</v>
      </c>
      <c r="H4255" t="s">
        <v>16679</v>
      </c>
    </row>
    <row r="4256" spans="1:8" hidden="1" x14ac:dyDescent="0.25">
      <c r="A4256" t="str">
        <f>Produkty[[#This Row],[Symbol]]</f>
        <v>S055397905</v>
      </c>
      <c r="B4256" s="560">
        <v>5901466157695</v>
      </c>
      <c r="C4256" t="s">
        <v>16680</v>
      </c>
      <c r="D4256" t="s">
        <v>13759</v>
      </c>
      <c r="E4256" t="s">
        <v>16681</v>
      </c>
      <c r="F4256" t="s">
        <v>4095</v>
      </c>
      <c r="G4256">
        <v>1362.31</v>
      </c>
      <c r="H4256" t="s">
        <v>16682</v>
      </c>
    </row>
    <row r="4257" spans="1:8" hidden="1" x14ac:dyDescent="0.25">
      <c r="A4257" t="str">
        <f>Produkty[[#This Row],[Symbol]]</f>
        <v>S055398902</v>
      </c>
      <c r="B4257" s="560">
        <v>5901466157701</v>
      </c>
      <c r="C4257" t="s">
        <v>16683</v>
      </c>
      <c r="D4257" t="s">
        <v>13759</v>
      </c>
      <c r="E4257" t="s">
        <v>16684</v>
      </c>
      <c r="F4257" t="s">
        <v>4095</v>
      </c>
      <c r="G4257">
        <v>1961.71</v>
      </c>
      <c r="H4257" t="s">
        <v>16685</v>
      </c>
    </row>
    <row r="4258" spans="1:8" hidden="1" x14ac:dyDescent="0.25">
      <c r="A4258" t="str">
        <f>Produkty[[#This Row],[Symbol]]</f>
        <v>S-44340</v>
      </c>
      <c r="B4258" s="560">
        <v>5901466157718</v>
      </c>
      <c r="C4258" t="s">
        <v>16686</v>
      </c>
      <c r="D4258" t="s">
        <v>7240</v>
      </c>
      <c r="E4258" t="s">
        <v>16687</v>
      </c>
      <c r="F4258" t="s">
        <v>9633</v>
      </c>
      <c r="G4258">
        <v>102.18</v>
      </c>
      <c r="H4258" t="s">
        <v>16688</v>
      </c>
    </row>
    <row r="4259" spans="1:8" hidden="1" x14ac:dyDescent="0.25">
      <c r="A4259" t="str">
        <f>Produkty[[#This Row],[Symbol]]</f>
        <v>S-44341</v>
      </c>
      <c r="B4259" s="560">
        <v>5901466157725</v>
      </c>
      <c r="C4259" t="s">
        <v>16689</v>
      </c>
      <c r="D4259" t="s">
        <v>7240</v>
      </c>
      <c r="E4259" t="s">
        <v>16690</v>
      </c>
      <c r="F4259" t="s">
        <v>9633</v>
      </c>
      <c r="G4259">
        <v>102.18</v>
      </c>
      <c r="H4259" t="s">
        <v>16691</v>
      </c>
    </row>
    <row r="4260" spans="1:8" hidden="1" x14ac:dyDescent="0.25">
      <c r="A4260" t="str">
        <f>Produkty[[#This Row],[Symbol]]</f>
        <v>S-44342</v>
      </c>
      <c r="B4260" s="560">
        <v>5901466157732</v>
      </c>
      <c r="C4260" t="s">
        <v>16692</v>
      </c>
      <c r="D4260" t="s">
        <v>7240</v>
      </c>
      <c r="E4260" t="s">
        <v>16693</v>
      </c>
      <c r="F4260" t="s">
        <v>9633</v>
      </c>
      <c r="G4260">
        <v>102.18</v>
      </c>
      <c r="H4260" t="s">
        <v>16694</v>
      </c>
    </row>
    <row r="4261" spans="1:8" hidden="1" x14ac:dyDescent="0.25">
      <c r="A4261" t="str">
        <f>Produkty[[#This Row],[Symbol]]</f>
        <v>S-44343</v>
      </c>
      <c r="B4261" s="560">
        <v>5901466157749</v>
      </c>
      <c r="C4261" t="s">
        <v>16695</v>
      </c>
      <c r="D4261" t="s">
        <v>7240</v>
      </c>
      <c r="E4261" t="s">
        <v>16696</v>
      </c>
      <c r="F4261" t="s">
        <v>9633</v>
      </c>
      <c r="G4261">
        <v>102.18</v>
      </c>
      <c r="H4261" t="s">
        <v>16697</v>
      </c>
    </row>
    <row r="4262" spans="1:8" hidden="1" x14ac:dyDescent="0.25">
      <c r="A4262" t="str">
        <f>Produkty[[#This Row],[Symbol]]</f>
        <v>S-44344</v>
      </c>
      <c r="B4262" s="560">
        <v>5901466157756</v>
      </c>
      <c r="C4262" t="s">
        <v>16698</v>
      </c>
      <c r="D4262" t="s">
        <v>7240</v>
      </c>
      <c r="E4262" t="s">
        <v>16699</v>
      </c>
      <c r="F4262" t="s">
        <v>9633</v>
      </c>
      <c r="G4262">
        <v>102.18</v>
      </c>
      <c r="H4262" t="s">
        <v>16700</v>
      </c>
    </row>
    <row r="4263" spans="1:8" hidden="1" x14ac:dyDescent="0.25">
      <c r="A4263" t="str">
        <f>Produkty[[#This Row],[Symbol]]</f>
        <v>S-44345</v>
      </c>
      <c r="B4263" s="560">
        <v>5901466157763</v>
      </c>
      <c r="C4263" t="s">
        <v>16701</v>
      </c>
      <c r="D4263" t="s">
        <v>7240</v>
      </c>
      <c r="E4263" t="s">
        <v>16702</v>
      </c>
      <c r="F4263" t="s">
        <v>9633</v>
      </c>
      <c r="G4263">
        <v>102.18</v>
      </c>
      <c r="H4263" t="s">
        <v>16703</v>
      </c>
    </row>
    <row r="4264" spans="1:8" hidden="1" x14ac:dyDescent="0.25">
      <c r="A4264" t="str">
        <f>Produkty[[#This Row],[Symbol]]</f>
        <v>S-44346</v>
      </c>
      <c r="B4264" s="560">
        <v>5901466157770</v>
      </c>
      <c r="C4264" t="s">
        <v>16704</v>
      </c>
      <c r="D4264" t="s">
        <v>7240</v>
      </c>
      <c r="E4264" t="s">
        <v>16705</v>
      </c>
      <c r="F4264" t="s">
        <v>9633</v>
      </c>
      <c r="G4264">
        <v>102.18</v>
      </c>
      <c r="H4264" t="s">
        <v>16706</v>
      </c>
    </row>
    <row r="4265" spans="1:8" hidden="1" x14ac:dyDescent="0.25">
      <c r="A4265" t="str">
        <f>Produkty[[#This Row],[Symbol]]</f>
        <v>S-44347</v>
      </c>
      <c r="B4265" s="560">
        <v>5901466157787</v>
      </c>
      <c r="C4265" t="s">
        <v>16707</v>
      </c>
      <c r="D4265" t="s">
        <v>7240</v>
      </c>
      <c r="E4265" t="s">
        <v>16708</v>
      </c>
      <c r="F4265" t="s">
        <v>9633</v>
      </c>
      <c r="G4265">
        <v>102.18</v>
      </c>
      <c r="H4265" t="s">
        <v>16709</v>
      </c>
    </row>
    <row r="4266" spans="1:8" hidden="1" x14ac:dyDescent="0.25">
      <c r="A4266" t="str">
        <f>Produkty[[#This Row],[Symbol]]</f>
        <v>S-44348</v>
      </c>
      <c r="B4266" s="560">
        <v>5901466157794</v>
      </c>
      <c r="C4266" t="s">
        <v>16710</v>
      </c>
      <c r="D4266" t="s">
        <v>7240</v>
      </c>
      <c r="E4266" t="s">
        <v>16711</v>
      </c>
      <c r="F4266" t="s">
        <v>9633</v>
      </c>
      <c r="G4266">
        <v>102.18</v>
      </c>
      <c r="H4266" t="s">
        <v>16712</v>
      </c>
    </row>
    <row r="4267" spans="1:8" hidden="1" x14ac:dyDescent="0.25">
      <c r="A4267" t="str">
        <f>Produkty[[#This Row],[Symbol]]</f>
        <v>S-64620</v>
      </c>
      <c r="B4267" s="560">
        <v>5901466157800</v>
      </c>
      <c r="C4267" t="s">
        <v>16713</v>
      </c>
      <c r="D4267" t="s">
        <v>9042</v>
      </c>
      <c r="E4267" t="s">
        <v>16714</v>
      </c>
      <c r="F4267" t="s">
        <v>4095</v>
      </c>
      <c r="G4267">
        <v>25.3</v>
      </c>
      <c r="H4267" t="s">
        <v>16715</v>
      </c>
    </row>
    <row r="4268" spans="1:8" hidden="1" x14ac:dyDescent="0.25">
      <c r="A4268" t="str">
        <f>Produkty[[#This Row],[Symbol]]</f>
        <v>S-64623</v>
      </c>
      <c r="B4268" s="560">
        <v>5901466157817</v>
      </c>
      <c r="C4268" t="s">
        <v>16716</v>
      </c>
      <c r="D4268" t="s">
        <v>9042</v>
      </c>
      <c r="E4268" t="s">
        <v>16717</v>
      </c>
      <c r="F4268" t="s">
        <v>4095</v>
      </c>
      <c r="G4268">
        <v>26.78</v>
      </c>
      <c r="H4268" t="s">
        <v>16718</v>
      </c>
    </row>
    <row r="4269" spans="1:8" hidden="1" x14ac:dyDescent="0.25">
      <c r="A4269" t="str">
        <f>Produkty[[#This Row],[Symbol]]</f>
        <v>S-64641</v>
      </c>
      <c r="B4269" s="560">
        <v>5901466157824</v>
      </c>
      <c r="C4269" t="s">
        <v>1835</v>
      </c>
      <c r="D4269" t="s">
        <v>9042</v>
      </c>
      <c r="E4269" t="s">
        <v>16719</v>
      </c>
      <c r="F4269" t="s">
        <v>4095</v>
      </c>
      <c r="G4269">
        <v>21.87</v>
      </c>
      <c r="H4269" t="s">
        <v>16721</v>
      </c>
    </row>
    <row r="4270" spans="1:8" hidden="1" x14ac:dyDescent="0.25">
      <c r="A4270" t="str">
        <f>Produkty[[#This Row],[Symbol]]</f>
        <v>S-64644</v>
      </c>
      <c r="B4270" s="560">
        <v>5901466157831</v>
      </c>
      <c r="C4270" t="s">
        <v>1837</v>
      </c>
      <c r="D4270" t="s">
        <v>9042</v>
      </c>
      <c r="E4270" t="s">
        <v>16722</v>
      </c>
      <c r="F4270" t="s">
        <v>4095</v>
      </c>
      <c r="G4270">
        <v>30.04</v>
      </c>
      <c r="H4270" t="s">
        <v>16723</v>
      </c>
    </row>
    <row r="4271" spans="1:8" hidden="1" x14ac:dyDescent="0.25">
      <c r="A4271" t="str">
        <f>Produkty[[#This Row],[Symbol]]</f>
        <v>S-64647</v>
      </c>
      <c r="B4271" s="560">
        <v>5901466157848</v>
      </c>
      <c r="C4271" t="s">
        <v>1839</v>
      </c>
      <c r="D4271" t="s">
        <v>9042</v>
      </c>
      <c r="E4271" t="s">
        <v>16724</v>
      </c>
      <c r="F4271" t="s">
        <v>4095</v>
      </c>
      <c r="G4271">
        <v>35.270000000000003</v>
      </c>
      <c r="H4271" t="s">
        <v>16725</v>
      </c>
    </row>
    <row r="4272" spans="1:8" hidden="1" x14ac:dyDescent="0.25">
      <c r="A4272" t="str">
        <f>Produkty[[#This Row],[Symbol]]</f>
        <v>S-64650</v>
      </c>
      <c r="B4272" s="560">
        <v>5901466157855</v>
      </c>
      <c r="C4272" t="s">
        <v>1843</v>
      </c>
      <c r="D4272" t="s">
        <v>9042</v>
      </c>
      <c r="E4272" t="s">
        <v>16726</v>
      </c>
      <c r="F4272" t="s">
        <v>4095</v>
      </c>
      <c r="G4272">
        <v>50.6</v>
      </c>
      <c r="H4272" t="s">
        <v>16727</v>
      </c>
    </row>
    <row r="4273" spans="1:8" hidden="1" x14ac:dyDescent="0.25">
      <c r="A4273" t="str">
        <f>Produkty[[#This Row],[Symbol]]</f>
        <v>S-64653</v>
      </c>
      <c r="B4273" s="560">
        <v>5901466157862</v>
      </c>
      <c r="C4273" t="s">
        <v>1841</v>
      </c>
      <c r="D4273" t="s">
        <v>9042</v>
      </c>
      <c r="E4273" t="s">
        <v>16728</v>
      </c>
      <c r="F4273" t="s">
        <v>4095</v>
      </c>
      <c r="G4273">
        <v>28.29</v>
      </c>
      <c r="H4273" t="s">
        <v>16729</v>
      </c>
    </row>
    <row r="4274" spans="1:8" hidden="1" x14ac:dyDescent="0.25">
      <c r="A4274" t="str">
        <f>Produkty[[#This Row],[Symbol]]</f>
        <v>S-64656</v>
      </c>
      <c r="B4274" s="560">
        <v>5901466157879</v>
      </c>
      <c r="C4274" t="s">
        <v>1847</v>
      </c>
      <c r="D4274" t="s">
        <v>9042</v>
      </c>
      <c r="E4274" t="s">
        <v>16730</v>
      </c>
      <c r="F4274" t="s">
        <v>4095</v>
      </c>
      <c r="G4274">
        <v>40.450000000000003</v>
      </c>
      <c r="H4274" t="s">
        <v>16731</v>
      </c>
    </row>
    <row r="4275" spans="1:8" hidden="1" x14ac:dyDescent="0.25">
      <c r="A4275" t="str">
        <f>Produkty[[#This Row],[Symbol]]</f>
        <v>S-64659</v>
      </c>
      <c r="B4275" s="560">
        <v>5901466157886</v>
      </c>
      <c r="C4275" t="s">
        <v>1845</v>
      </c>
      <c r="D4275" t="s">
        <v>9042</v>
      </c>
      <c r="E4275" t="s">
        <v>16732</v>
      </c>
      <c r="F4275" t="s">
        <v>4095</v>
      </c>
      <c r="G4275">
        <v>36.67</v>
      </c>
      <c r="H4275" t="s">
        <v>16733</v>
      </c>
    </row>
    <row r="4276" spans="1:8" hidden="1" x14ac:dyDescent="0.25">
      <c r="A4276" t="str">
        <f>Produkty[[#This Row],[Symbol]]</f>
        <v>S-64662</v>
      </c>
      <c r="B4276" s="560">
        <v>5901466157893</v>
      </c>
      <c r="C4276" t="s">
        <v>1849</v>
      </c>
      <c r="D4276" t="s">
        <v>9042</v>
      </c>
      <c r="E4276" t="s">
        <v>16734</v>
      </c>
      <c r="F4276" t="s">
        <v>4095</v>
      </c>
      <c r="G4276">
        <v>46.25</v>
      </c>
      <c r="H4276" t="s">
        <v>16735</v>
      </c>
    </row>
    <row r="4277" spans="1:8" hidden="1" x14ac:dyDescent="0.25">
      <c r="A4277" t="str">
        <f>Produkty[[#This Row],[Symbol]]</f>
        <v>S-64770</v>
      </c>
      <c r="B4277" s="560">
        <v>5901466157909</v>
      </c>
      <c r="C4277" t="s">
        <v>16736</v>
      </c>
      <c r="D4277" t="s">
        <v>9042</v>
      </c>
      <c r="E4277" t="s">
        <v>16737</v>
      </c>
      <c r="F4277" t="s">
        <v>4095</v>
      </c>
      <c r="G4277">
        <v>8.08</v>
      </c>
      <c r="H4277" t="s">
        <v>16738</v>
      </c>
    </row>
    <row r="4278" spans="1:8" hidden="1" x14ac:dyDescent="0.25">
      <c r="A4278" t="str">
        <f>Produkty[[#This Row],[Symbol]]</f>
        <v>S-64773</v>
      </c>
      <c r="B4278" s="560">
        <v>5901466157916</v>
      </c>
      <c r="C4278" t="s">
        <v>16739</v>
      </c>
      <c r="D4278" t="s">
        <v>9042</v>
      </c>
      <c r="E4278" t="s">
        <v>16740</v>
      </c>
      <c r="F4278" t="s">
        <v>4095</v>
      </c>
      <c r="G4278">
        <v>14.73</v>
      </c>
      <c r="H4278" t="s">
        <v>16741</v>
      </c>
    </row>
    <row r="4279" spans="1:8" hidden="1" x14ac:dyDescent="0.25">
      <c r="A4279" t="str">
        <f>Produkty[[#This Row],[Symbol]]</f>
        <v>S-64776</v>
      </c>
      <c r="B4279" s="560">
        <v>5901466157923</v>
      </c>
      <c r="C4279" t="s">
        <v>16742</v>
      </c>
      <c r="D4279" t="s">
        <v>9042</v>
      </c>
      <c r="E4279" t="s">
        <v>16743</v>
      </c>
      <c r="F4279" t="s">
        <v>4095</v>
      </c>
      <c r="G4279">
        <v>12.1</v>
      </c>
      <c r="H4279" t="s">
        <v>16744</v>
      </c>
    </row>
    <row r="4280" spans="1:8" hidden="1" x14ac:dyDescent="0.25">
      <c r="A4280" t="str">
        <f>Produkty[[#This Row],[Symbol]]</f>
        <v>S-64779</v>
      </c>
      <c r="B4280" s="560">
        <v>5901466157930</v>
      </c>
      <c r="C4280" t="s">
        <v>16745</v>
      </c>
      <c r="D4280" t="s">
        <v>9042</v>
      </c>
      <c r="E4280" t="s">
        <v>16746</v>
      </c>
      <c r="F4280" t="s">
        <v>4095</v>
      </c>
      <c r="G4280">
        <v>10.86</v>
      </c>
      <c r="H4280" t="s">
        <v>16747</v>
      </c>
    </row>
    <row r="4281" spans="1:8" hidden="1" x14ac:dyDescent="0.25">
      <c r="A4281" t="str">
        <f>Produkty[[#This Row],[Symbol]]</f>
        <v>S-64782</v>
      </c>
      <c r="B4281" s="560">
        <v>5901466157947</v>
      </c>
      <c r="C4281" t="s">
        <v>16748</v>
      </c>
      <c r="D4281" t="s">
        <v>9042</v>
      </c>
      <c r="E4281" t="s">
        <v>16749</v>
      </c>
      <c r="F4281" t="s">
        <v>4095</v>
      </c>
      <c r="G4281">
        <v>33.32</v>
      </c>
      <c r="H4281" t="s">
        <v>16750</v>
      </c>
    </row>
    <row r="4282" spans="1:8" hidden="1" x14ac:dyDescent="0.25">
      <c r="A4282" t="str">
        <f>Produkty[[#This Row],[Symbol]]</f>
        <v>S-64785</v>
      </c>
      <c r="B4282" s="560">
        <v>5901466157954</v>
      </c>
      <c r="C4282" t="s">
        <v>16751</v>
      </c>
      <c r="D4282" t="s">
        <v>9042</v>
      </c>
      <c r="E4282" t="s">
        <v>16752</v>
      </c>
      <c r="F4282" t="s">
        <v>4095</v>
      </c>
      <c r="G4282">
        <v>20.99</v>
      </c>
      <c r="H4282" t="s">
        <v>16753</v>
      </c>
    </row>
    <row r="4283" spans="1:8" hidden="1" x14ac:dyDescent="0.25">
      <c r="A4283" t="str">
        <f>Produkty[[#This Row],[Symbol]]</f>
        <v>S-64788</v>
      </c>
      <c r="B4283" s="560">
        <v>5901466157961</v>
      </c>
      <c r="C4283" t="s">
        <v>16754</v>
      </c>
      <c r="D4283" t="s">
        <v>9042</v>
      </c>
      <c r="E4283" t="s">
        <v>16755</v>
      </c>
      <c r="F4283" t="s">
        <v>4095</v>
      </c>
      <c r="G4283">
        <v>17.55</v>
      </c>
      <c r="H4283" t="s">
        <v>16756</v>
      </c>
    </row>
    <row r="4284" spans="1:8" hidden="1" x14ac:dyDescent="0.25">
      <c r="A4284" t="str">
        <f>Produkty[[#This Row],[Symbol]]</f>
        <v>S-64791</v>
      </c>
      <c r="B4284" s="560">
        <v>5901466157978</v>
      </c>
      <c r="C4284" t="s">
        <v>16757</v>
      </c>
      <c r="D4284" t="s">
        <v>9042</v>
      </c>
      <c r="E4284" t="s">
        <v>16758</v>
      </c>
      <c r="F4284" t="s">
        <v>4095</v>
      </c>
      <c r="G4284">
        <v>17.55</v>
      </c>
      <c r="H4284" t="s">
        <v>16759</v>
      </c>
    </row>
    <row r="4285" spans="1:8" hidden="1" x14ac:dyDescent="0.25">
      <c r="A4285" t="str">
        <f>Produkty[[#This Row],[Symbol]]</f>
        <v>S-64794</v>
      </c>
      <c r="B4285" s="560">
        <v>5901466157985</v>
      </c>
      <c r="C4285" t="s">
        <v>16760</v>
      </c>
      <c r="D4285" t="s">
        <v>9042</v>
      </c>
      <c r="E4285" t="s">
        <v>16761</v>
      </c>
      <c r="F4285" t="s">
        <v>4095</v>
      </c>
      <c r="G4285">
        <v>18.02</v>
      </c>
      <c r="H4285" t="s">
        <v>16762</v>
      </c>
    </row>
    <row r="4286" spans="1:8" hidden="1" x14ac:dyDescent="0.25">
      <c r="A4286" t="str">
        <f>Produkty[[#This Row],[Symbol]]</f>
        <v>S-64797</v>
      </c>
      <c r="B4286" s="560">
        <v>5901466157992</v>
      </c>
      <c r="C4286" t="s">
        <v>16763</v>
      </c>
      <c r="D4286" t="s">
        <v>9042</v>
      </c>
      <c r="E4286" t="s">
        <v>16764</v>
      </c>
      <c r="F4286" t="s">
        <v>4095</v>
      </c>
      <c r="G4286">
        <v>18.03</v>
      </c>
      <c r="H4286" t="s">
        <v>16765</v>
      </c>
    </row>
    <row r="4287" spans="1:8" hidden="1" x14ac:dyDescent="0.25">
      <c r="A4287" t="str">
        <f>Produkty[[#This Row],[Symbol]]</f>
        <v>S-64800</v>
      </c>
      <c r="B4287" s="560">
        <v>5901466158005</v>
      </c>
      <c r="C4287" t="s">
        <v>16766</v>
      </c>
      <c r="D4287" t="s">
        <v>9042</v>
      </c>
      <c r="E4287" t="s">
        <v>16767</v>
      </c>
      <c r="F4287" t="s">
        <v>4095</v>
      </c>
      <c r="G4287">
        <v>24.98</v>
      </c>
      <c r="H4287" t="s">
        <v>16768</v>
      </c>
    </row>
    <row r="4288" spans="1:8" hidden="1" x14ac:dyDescent="0.25">
      <c r="A4288" t="str">
        <f>Produkty[[#This Row],[Symbol]]</f>
        <v>S-64803</v>
      </c>
      <c r="B4288" s="560">
        <v>5901466158012</v>
      </c>
      <c r="C4288" t="s">
        <v>16769</v>
      </c>
      <c r="D4288" t="s">
        <v>9042</v>
      </c>
      <c r="E4288" t="s">
        <v>16770</v>
      </c>
      <c r="F4288" t="s">
        <v>4095</v>
      </c>
      <c r="G4288">
        <v>23.71</v>
      </c>
      <c r="H4288" t="s">
        <v>16771</v>
      </c>
    </row>
    <row r="4289" spans="1:8" hidden="1" x14ac:dyDescent="0.25">
      <c r="A4289" t="str">
        <f>Produkty[[#This Row],[Symbol]]</f>
        <v>S-64809</v>
      </c>
      <c r="B4289" s="560">
        <v>5901466158036</v>
      </c>
      <c r="C4289" t="s">
        <v>16772</v>
      </c>
      <c r="D4289" t="s">
        <v>9042</v>
      </c>
      <c r="E4289" t="s">
        <v>16773</v>
      </c>
      <c r="F4289" t="s">
        <v>4095</v>
      </c>
      <c r="G4289">
        <v>23.14</v>
      </c>
      <c r="H4289" t="s">
        <v>16774</v>
      </c>
    </row>
    <row r="4290" spans="1:8" hidden="1" x14ac:dyDescent="0.25">
      <c r="A4290" t="str">
        <f>Produkty[[#This Row],[Symbol]]</f>
        <v>S-64812</v>
      </c>
      <c r="B4290" s="560">
        <v>5901466158043</v>
      </c>
      <c r="C4290" t="s">
        <v>16775</v>
      </c>
      <c r="D4290" t="s">
        <v>9042</v>
      </c>
      <c r="E4290" t="s">
        <v>16776</v>
      </c>
      <c r="F4290" t="s">
        <v>4095</v>
      </c>
      <c r="G4290">
        <v>23.14</v>
      </c>
      <c r="H4290" t="s">
        <v>16777</v>
      </c>
    </row>
    <row r="4291" spans="1:8" hidden="1" x14ac:dyDescent="0.25">
      <c r="A4291" t="str">
        <f>Produkty[[#This Row],[Symbol]]</f>
        <v>S-64815</v>
      </c>
      <c r="B4291" s="560">
        <v>5901466158050</v>
      </c>
      <c r="C4291" t="s">
        <v>16778</v>
      </c>
      <c r="D4291" t="s">
        <v>9042</v>
      </c>
      <c r="E4291" t="s">
        <v>16779</v>
      </c>
      <c r="F4291" t="s">
        <v>4095</v>
      </c>
      <c r="G4291">
        <v>23.14</v>
      </c>
      <c r="H4291" t="s">
        <v>16780</v>
      </c>
    </row>
    <row r="4292" spans="1:8" hidden="1" x14ac:dyDescent="0.25">
      <c r="A4292" t="str">
        <f>Produkty[[#This Row],[Symbol]]</f>
        <v>S-64818</v>
      </c>
      <c r="B4292" s="560">
        <v>5901466158067</v>
      </c>
      <c r="C4292" t="s">
        <v>16781</v>
      </c>
      <c r="D4292" t="s">
        <v>9042</v>
      </c>
      <c r="E4292" t="s">
        <v>16782</v>
      </c>
      <c r="F4292" t="s">
        <v>4095</v>
      </c>
      <c r="G4292">
        <v>23.14</v>
      </c>
      <c r="H4292" t="s">
        <v>16783</v>
      </c>
    </row>
    <row r="4293" spans="1:8" hidden="1" x14ac:dyDescent="0.25">
      <c r="A4293" t="str">
        <f>Produkty[[#This Row],[Symbol]]</f>
        <v>S-64821</v>
      </c>
      <c r="B4293" s="560">
        <v>5901466158074</v>
      </c>
      <c r="C4293" t="s">
        <v>16784</v>
      </c>
      <c r="D4293" t="s">
        <v>9042</v>
      </c>
      <c r="E4293" t="s">
        <v>16785</v>
      </c>
      <c r="F4293" t="s">
        <v>4095</v>
      </c>
      <c r="G4293">
        <v>23.14</v>
      </c>
      <c r="H4293" t="s">
        <v>16786</v>
      </c>
    </row>
    <row r="4294" spans="1:8" hidden="1" x14ac:dyDescent="0.25">
      <c r="A4294" t="str">
        <f>Produkty[[#This Row],[Symbol]]</f>
        <v>S-64824</v>
      </c>
      <c r="B4294" s="560">
        <v>5901466158081</v>
      </c>
      <c r="C4294" t="s">
        <v>16787</v>
      </c>
      <c r="D4294" t="s">
        <v>9042</v>
      </c>
      <c r="E4294" t="s">
        <v>16788</v>
      </c>
      <c r="F4294" t="s">
        <v>4095</v>
      </c>
      <c r="G4294">
        <v>24.27</v>
      </c>
      <c r="H4294" t="s">
        <v>16789</v>
      </c>
    </row>
    <row r="4295" spans="1:8" hidden="1" x14ac:dyDescent="0.25">
      <c r="A4295" t="str">
        <f>Produkty[[#This Row],[Symbol]]</f>
        <v>S-64827</v>
      </c>
      <c r="B4295" s="560">
        <v>5901466158098</v>
      </c>
      <c r="C4295" t="s">
        <v>16790</v>
      </c>
      <c r="D4295" t="s">
        <v>9042</v>
      </c>
      <c r="E4295" t="s">
        <v>16791</v>
      </c>
      <c r="F4295" t="s">
        <v>4095</v>
      </c>
      <c r="G4295">
        <v>23</v>
      </c>
      <c r="H4295" t="s">
        <v>16792</v>
      </c>
    </row>
    <row r="4296" spans="1:8" hidden="1" x14ac:dyDescent="0.25">
      <c r="A4296" t="str">
        <f>Produkty[[#This Row],[Symbol]]</f>
        <v>S-64830</v>
      </c>
      <c r="B4296" s="560">
        <v>5901466158104</v>
      </c>
      <c r="C4296" t="s">
        <v>16793</v>
      </c>
      <c r="D4296" t="s">
        <v>9042</v>
      </c>
      <c r="E4296" t="s">
        <v>16794</v>
      </c>
      <c r="F4296" t="s">
        <v>4095</v>
      </c>
      <c r="G4296">
        <v>22.07</v>
      </c>
      <c r="H4296" t="s">
        <v>16796</v>
      </c>
    </row>
    <row r="4297" spans="1:8" hidden="1" x14ac:dyDescent="0.25">
      <c r="A4297" t="str">
        <f>Produkty[[#This Row],[Symbol]]</f>
        <v>S-64833</v>
      </c>
      <c r="B4297" s="560">
        <v>5901466158111</v>
      </c>
      <c r="C4297" t="s">
        <v>16797</v>
      </c>
      <c r="D4297" t="s">
        <v>9042</v>
      </c>
      <c r="E4297" t="s">
        <v>16798</v>
      </c>
      <c r="F4297" t="s">
        <v>4095</v>
      </c>
      <c r="G4297">
        <v>14.84</v>
      </c>
      <c r="H4297" t="s">
        <v>16799</v>
      </c>
    </row>
    <row r="4298" spans="1:8" hidden="1" x14ac:dyDescent="0.25">
      <c r="A4298" t="str">
        <f>Produkty[[#This Row],[Symbol]]</f>
        <v>S-64836</v>
      </c>
      <c r="B4298" s="560">
        <v>5901466158128</v>
      </c>
      <c r="C4298" t="s">
        <v>16800</v>
      </c>
      <c r="D4298" t="s">
        <v>9042</v>
      </c>
      <c r="E4298" t="s">
        <v>16801</v>
      </c>
      <c r="F4298" t="s">
        <v>4095</v>
      </c>
      <c r="G4298">
        <v>12.33</v>
      </c>
      <c r="H4298" t="s">
        <v>16802</v>
      </c>
    </row>
    <row r="4299" spans="1:8" hidden="1" x14ac:dyDescent="0.25">
      <c r="A4299" t="str">
        <f>Produkty[[#This Row],[Symbol]]</f>
        <v>S-64839</v>
      </c>
      <c r="B4299" s="560">
        <v>5901466158135</v>
      </c>
      <c r="C4299" t="s">
        <v>16803</v>
      </c>
      <c r="D4299" t="s">
        <v>9042</v>
      </c>
      <c r="E4299" t="s">
        <v>16804</v>
      </c>
      <c r="F4299" t="s">
        <v>4095</v>
      </c>
      <c r="G4299">
        <v>24.95</v>
      </c>
      <c r="H4299" t="s">
        <v>16805</v>
      </c>
    </row>
    <row r="4300" spans="1:8" hidden="1" x14ac:dyDescent="0.25">
      <c r="A4300" t="str">
        <f>Produkty[[#This Row],[Symbol]]</f>
        <v>S-64842</v>
      </c>
      <c r="B4300" s="560">
        <v>5901466158142</v>
      </c>
      <c r="C4300" t="s">
        <v>16806</v>
      </c>
      <c r="D4300" t="s">
        <v>9042</v>
      </c>
      <c r="E4300" t="s">
        <v>16807</v>
      </c>
      <c r="F4300" t="s">
        <v>4095</v>
      </c>
      <c r="G4300">
        <v>32.590000000000003</v>
      </c>
      <c r="H4300" t="s">
        <v>16808</v>
      </c>
    </row>
    <row r="4301" spans="1:8" hidden="1" x14ac:dyDescent="0.25">
      <c r="A4301" t="str">
        <f>Produkty[[#This Row],[Symbol]]</f>
        <v>S-64845</v>
      </c>
      <c r="B4301" s="560">
        <v>5901466158159</v>
      </c>
      <c r="C4301" t="s">
        <v>1851</v>
      </c>
      <c r="D4301" t="s">
        <v>9042</v>
      </c>
      <c r="E4301" t="s">
        <v>16809</v>
      </c>
      <c r="F4301" t="s">
        <v>4095</v>
      </c>
      <c r="G4301">
        <v>27.86</v>
      </c>
      <c r="H4301" t="s">
        <v>16810</v>
      </c>
    </row>
    <row r="4302" spans="1:8" hidden="1" x14ac:dyDescent="0.25">
      <c r="A4302" t="str">
        <f>Produkty[[#This Row],[Symbol]]</f>
        <v>S-64848</v>
      </c>
      <c r="B4302" s="560">
        <v>5901466158166</v>
      </c>
      <c r="C4302" t="s">
        <v>16811</v>
      </c>
      <c r="D4302" t="s">
        <v>9042</v>
      </c>
      <c r="E4302" t="s">
        <v>16812</v>
      </c>
      <c r="F4302" t="s">
        <v>4095</v>
      </c>
      <c r="G4302">
        <v>26.9</v>
      </c>
      <c r="H4302" t="s">
        <v>16813</v>
      </c>
    </row>
    <row r="4303" spans="1:8" hidden="1" x14ac:dyDescent="0.25">
      <c r="A4303" t="str">
        <f>Produkty[[#This Row],[Symbol]]</f>
        <v>S-64851</v>
      </c>
      <c r="B4303" s="560">
        <v>5901466158173</v>
      </c>
      <c r="C4303" t="s">
        <v>16814</v>
      </c>
      <c r="D4303" t="s">
        <v>9042</v>
      </c>
      <c r="E4303" t="s">
        <v>16815</v>
      </c>
      <c r="F4303" t="s">
        <v>4095</v>
      </c>
      <c r="G4303">
        <v>27.91</v>
      </c>
      <c r="H4303" t="s">
        <v>16816</v>
      </c>
    </row>
    <row r="4304" spans="1:8" hidden="1" x14ac:dyDescent="0.25">
      <c r="A4304" t="str">
        <f>Produkty[[#This Row],[Symbol]]</f>
        <v>S-64854</v>
      </c>
      <c r="B4304" s="560">
        <v>5901466158180</v>
      </c>
      <c r="C4304" t="s">
        <v>16817</v>
      </c>
      <c r="D4304" t="s">
        <v>9042</v>
      </c>
      <c r="E4304" t="s">
        <v>16818</v>
      </c>
      <c r="F4304" t="s">
        <v>4095</v>
      </c>
      <c r="G4304">
        <v>22.38</v>
      </c>
      <c r="H4304" t="s">
        <v>16819</v>
      </c>
    </row>
    <row r="4305" spans="1:8" hidden="1" x14ac:dyDescent="0.25">
      <c r="A4305" t="str">
        <f>Produkty[[#This Row],[Symbol]]</f>
        <v>S-64857</v>
      </c>
      <c r="B4305" s="560">
        <v>5901466158197</v>
      </c>
      <c r="C4305" t="s">
        <v>16820</v>
      </c>
      <c r="D4305" t="s">
        <v>9042</v>
      </c>
      <c r="E4305" t="s">
        <v>16821</v>
      </c>
      <c r="F4305" t="s">
        <v>4095</v>
      </c>
      <c r="G4305">
        <v>21.48</v>
      </c>
      <c r="H4305" t="s">
        <v>16822</v>
      </c>
    </row>
    <row r="4306" spans="1:8" hidden="1" x14ac:dyDescent="0.25">
      <c r="A4306" t="str">
        <f>Produkty[[#This Row],[Symbol]]</f>
        <v>S-64860</v>
      </c>
      <c r="B4306" s="560">
        <v>5901466158203</v>
      </c>
      <c r="C4306" t="s">
        <v>16823</v>
      </c>
      <c r="D4306" t="s">
        <v>9042</v>
      </c>
      <c r="E4306" t="s">
        <v>16824</v>
      </c>
      <c r="F4306" t="s">
        <v>4095</v>
      </c>
      <c r="G4306">
        <v>14.63</v>
      </c>
      <c r="H4306" t="s">
        <v>16825</v>
      </c>
    </row>
    <row r="4307" spans="1:8" hidden="1" x14ac:dyDescent="0.25">
      <c r="A4307" t="str">
        <f>Produkty[[#This Row],[Symbol]]</f>
        <v>S-51061</v>
      </c>
      <c r="B4307" s="560">
        <v>5901466166819</v>
      </c>
      <c r="C4307" t="s">
        <v>16826</v>
      </c>
      <c r="D4307" t="s">
        <v>7240</v>
      </c>
      <c r="E4307" t="s">
        <v>16827</v>
      </c>
      <c r="F4307" t="s">
        <v>4095</v>
      </c>
      <c r="G4307">
        <v>60.35</v>
      </c>
      <c r="H4307" t="s">
        <v>16828</v>
      </c>
    </row>
    <row r="4308" spans="1:8" hidden="1" x14ac:dyDescent="0.25">
      <c r="A4308" t="str">
        <f>Produkty[[#This Row],[Symbol]]</f>
        <v>S-51063</v>
      </c>
      <c r="B4308" s="560">
        <v>5901466166826</v>
      </c>
      <c r="C4308" t="s">
        <v>16829</v>
      </c>
      <c r="D4308" t="s">
        <v>7240</v>
      </c>
      <c r="E4308" t="s">
        <v>16830</v>
      </c>
      <c r="F4308" t="s">
        <v>4095</v>
      </c>
      <c r="G4308">
        <v>60.35</v>
      </c>
      <c r="H4308" t="s">
        <v>16831</v>
      </c>
    </row>
    <row r="4309" spans="1:8" hidden="1" x14ac:dyDescent="0.25">
      <c r="A4309" t="str">
        <f>Produkty[[#This Row],[Symbol]]</f>
        <v>S-51065</v>
      </c>
      <c r="B4309" s="560">
        <v>5901466166833</v>
      </c>
      <c r="C4309" t="s">
        <v>16832</v>
      </c>
      <c r="D4309" t="s">
        <v>7240</v>
      </c>
      <c r="E4309" t="s">
        <v>16833</v>
      </c>
      <c r="F4309" t="s">
        <v>4095</v>
      </c>
      <c r="G4309">
        <v>60.35</v>
      </c>
      <c r="H4309" t="s">
        <v>16834</v>
      </c>
    </row>
    <row r="4310" spans="1:8" hidden="1" x14ac:dyDescent="0.25">
      <c r="A4310" t="str">
        <f>Produkty[[#This Row],[Symbol]]</f>
        <v>S-51067</v>
      </c>
      <c r="B4310" s="560">
        <v>5901466166840</v>
      </c>
      <c r="C4310" t="s">
        <v>16835</v>
      </c>
      <c r="D4310" t="s">
        <v>7240</v>
      </c>
      <c r="E4310" t="s">
        <v>16836</v>
      </c>
      <c r="F4310" t="s">
        <v>4095</v>
      </c>
      <c r="G4310">
        <v>60.35</v>
      </c>
      <c r="H4310" t="s">
        <v>16837</v>
      </c>
    </row>
    <row r="4311" spans="1:8" hidden="1" x14ac:dyDescent="0.25">
      <c r="A4311" t="str">
        <f>Produkty[[#This Row],[Symbol]]</f>
        <v>S-51069</v>
      </c>
      <c r="B4311" s="560">
        <v>5901466166857</v>
      </c>
      <c r="C4311" t="s">
        <v>16838</v>
      </c>
      <c r="D4311" t="s">
        <v>7240</v>
      </c>
      <c r="E4311" t="s">
        <v>16839</v>
      </c>
      <c r="F4311" t="s">
        <v>4095</v>
      </c>
      <c r="G4311">
        <v>60.35</v>
      </c>
      <c r="H4311" t="s">
        <v>16840</v>
      </c>
    </row>
    <row r="4312" spans="1:8" hidden="1" x14ac:dyDescent="0.25">
      <c r="A4312" t="str">
        <f>Produkty[[#This Row],[Symbol]]</f>
        <v>S-51071</v>
      </c>
      <c r="B4312" s="560">
        <v>5901466166864</v>
      </c>
      <c r="C4312" t="s">
        <v>16841</v>
      </c>
      <c r="D4312" t="s">
        <v>7240</v>
      </c>
      <c r="E4312" t="s">
        <v>16842</v>
      </c>
      <c r="F4312" t="s">
        <v>4095</v>
      </c>
      <c r="G4312">
        <v>60.35</v>
      </c>
      <c r="H4312" t="s">
        <v>16843</v>
      </c>
    </row>
    <row r="4313" spans="1:8" hidden="1" x14ac:dyDescent="0.25">
      <c r="A4313" t="str">
        <f>Produkty[[#This Row],[Symbol]]</f>
        <v>S-51073</v>
      </c>
      <c r="B4313" s="560">
        <v>5901466166871</v>
      </c>
      <c r="C4313" t="s">
        <v>16844</v>
      </c>
      <c r="D4313" t="s">
        <v>7240</v>
      </c>
      <c r="E4313" t="s">
        <v>16845</v>
      </c>
      <c r="F4313" t="s">
        <v>4095</v>
      </c>
      <c r="G4313">
        <v>60.35</v>
      </c>
      <c r="H4313" t="s">
        <v>16846</v>
      </c>
    </row>
    <row r="4314" spans="1:8" hidden="1" x14ac:dyDescent="0.25">
      <c r="A4314" t="str">
        <f>Produkty[[#This Row],[Symbol]]</f>
        <v>S-51075</v>
      </c>
      <c r="B4314" s="560">
        <v>5901466166888</v>
      </c>
      <c r="C4314" t="s">
        <v>16847</v>
      </c>
      <c r="D4314" t="s">
        <v>7240</v>
      </c>
      <c r="E4314" t="s">
        <v>16848</v>
      </c>
      <c r="F4314" t="s">
        <v>4095</v>
      </c>
      <c r="G4314">
        <v>60.35</v>
      </c>
      <c r="H4314" t="s">
        <v>16849</v>
      </c>
    </row>
    <row r="4315" spans="1:8" hidden="1" x14ac:dyDescent="0.25">
      <c r="A4315" t="str">
        <f>Produkty[[#This Row],[Symbol]]</f>
        <v>S-51077</v>
      </c>
      <c r="B4315" s="560">
        <v>5901466166895</v>
      </c>
      <c r="C4315" t="s">
        <v>16850</v>
      </c>
      <c r="D4315" t="s">
        <v>7240</v>
      </c>
      <c r="E4315" t="s">
        <v>16851</v>
      </c>
      <c r="F4315" t="s">
        <v>4095</v>
      </c>
      <c r="G4315">
        <v>60.35</v>
      </c>
      <c r="H4315" t="s">
        <v>16852</v>
      </c>
    </row>
    <row r="4316" spans="1:8" hidden="1" x14ac:dyDescent="0.25">
      <c r="A4316" t="str">
        <f>Produkty[[#This Row],[Symbol]]</f>
        <v>S-51079</v>
      </c>
      <c r="B4316" s="560">
        <v>5901466166901</v>
      </c>
      <c r="C4316" t="s">
        <v>16853</v>
      </c>
      <c r="D4316" t="s">
        <v>7240</v>
      </c>
      <c r="E4316" t="s">
        <v>16854</v>
      </c>
      <c r="F4316" t="s">
        <v>4095</v>
      </c>
      <c r="G4316">
        <v>60.35</v>
      </c>
      <c r="H4316" t="s">
        <v>16855</v>
      </c>
    </row>
    <row r="4317" spans="1:8" hidden="1" x14ac:dyDescent="0.25">
      <c r="A4317" t="str">
        <f>Produkty[[#This Row],[Symbol]]</f>
        <v>S-51081</v>
      </c>
      <c r="B4317" s="560">
        <v>5901466166918</v>
      </c>
      <c r="C4317" t="s">
        <v>16856</v>
      </c>
      <c r="D4317" t="s">
        <v>7240</v>
      </c>
      <c r="E4317" t="s">
        <v>16857</v>
      </c>
      <c r="F4317" t="s">
        <v>4095</v>
      </c>
      <c r="G4317">
        <v>60.35</v>
      </c>
      <c r="H4317" t="s">
        <v>16858</v>
      </c>
    </row>
    <row r="4318" spans="1:8" hidden="1" x14ac:dyDescent="0.25">
      <c r="A4318" t="str">
        <f>Produkty[[#This Row],[Symbol]]</f>
        <v>S-51083</v>
      </c>
      <c r="B4318" s="560">
        <v>5901466166925</v>
      </c>
      <c r="C4318" t="s">
        <v>16859</v>
      </c>
      <c r="D4318" t="s">
        <v>7240</v>
      </c>
      <c r="E4318" t="s">
        <v>16860</v>
      </c>
      <c r="F4318" t="s">
        <v>4095</v>
      </c>
      <c r="G4318">
        <v>60.35</v>
      </c>
      <c r="H4318" t="s">
        <v>16861</v>
      </c>
    </row>
    <row r="4319" spans="1:8" hidden="1" x14ac:dyDescent="0.25">
      <c r="A4319" t="str">
        <f>Produkty[[#This Row],[Symbol]]</f>
        <v>S-51085</v>
      </c>
      <c r="B4319" s="560">
        <v>5901466166932</v>
      </c>
      <c r="C4319" t="s">
        <v>16862</v>
      </c>
      <c r="D4319" t="s">
        <v>7240</v>
      </c>
      <c r="E4319" t="s">
        <v>16863</v>
      </c>
      <c r="F4319" t="s">
        <v>4095</v>
      </c>
      <c r="G4319">
        <v>60.35</v>
      </c>
      <c r="H4319" t="s">
        <v>16864</v>
      </c>
    </row>
    <row r="4320" spans="1:8" hidden="1" x14ac:dyDescent="0.25">
      <c r="A4320" t="str">
        <f>Produkty[[#This Row],[Symbol]]</f>
        <v>S-51087</v>
      </c>
      <c r="B4320" s="560">
        <v>5901466166949</v>
      </c>
      <c r="C4320" t="s">
        <v>16865</v>
      </c>
      <c r="D4320" t="s">
        <v>7240</v>
      </c>
      <c r="E4320" t="s">
        <v>16866</v>
      </c>
      <c r="F4320" t="s">
        <v>4095</v>
      </c>
      <c r="G4320">
        <v>60.35</v>
      </c>
      <c r="H4320" t="s">
        <v>16867</v>
      </c>
    </row>
    <row r="4321" spans="1:8" hidden="1" x14ac:dyDescent="0.25">
      <c r="A4321" t="str">
        <f>Produkty[[#This Row],[Symbol]]</f>
        <v>S-51089</v>
      </c>
      <c r="B4321" s="560">
        <v>5901466166956</v>
      </c>
      <c r="C4321" t="s">
        <v>16868</v>
      </c>
      <c r="D4321" t="s">
        <v>7240</v>
      </c>
      <c r="E4321" t="s">
        <v>16869</v>
      </c>
      <c r="F4321" t="s">
        <v>4095</v>
      </c>
      <c r="G4321">
        <v>60.35</v>
      </c>
      <c r="H4321" t="s">
        <v>16870</v>
      </c>
    </row>
    <row r="4322" spans="1:8" hidden="1" x14ac:dyDescent="0.25">
      <c r="A4322" t="str">
        <f>Produkty[[#This Row],[Symbol]]</f>
        <v>S-51091</v>
      </c>
      <c r="B4322" s="560">
        <v>5901466166963</v>
      </c>
      <c r="C4322" t="s">
        <v>16871</v>
      </c>
      <c r="D4322" t="s">
        <v>7240</v>
      </c>
      <c r="E4322" t="s">
        <v>16872</v>
      </c>
      <c r="F4322" t="s">
        <v>4095</v>
      </c>
      <c r="G4322">
        <v>60.35</v>
      </c>
      <c r="H4322" t="s">
        <v>16873</v>
      </c>
    </row>
    <row r="4323" spans="1:8" hidden="1" x14ac:dyDescent="0.25">
      <c r="A4323" t="str">
        <f>Produkty[[#This Row],[Symbol]]</f>
        <v>S-51093</v>
      </c>
      <c r="B4323" s="560">
        <v>5901466166970</v>
      </c>
      <c r="C4323" t="s">
        <v>16874</v>
      </c>
      <c r="D4323" t="s">
        <v>7240</v>
      </c>
      <c r="E4323" t="s">
        <v>16875</v>
      </c>
      <c r="F4323" t="s">
        <v>4095</v>
      </c>
      <c r="G4323">
        <v>60.35</v>
      </c>
      <c r="H4323" t="s">
        <v>16876</v>
      </c>
    </row>
    <row r="4324" spans="1:8" hidden="1" x14ac:dyDescent="0.25">
      <c r="A4324" t="str">
        <f>Produkty[[#This Row],[Symbol]]</f>
        <v>S-51095</v>
      </c>
      <c r="B4324" s="560">
        <v>5901466166987</v>
      </c>
      <c r="C4324" t="s">
        <v>16877</v>
      </c>
      <c r="D4324" t="s">
        <v>7240</v>
      </c>
      <c r="E4324" t="s">
        <v>16878</v>
      </c>
      <c r="F4324" t="s">
        <v>4095</v>
      </c>
      <c r="G4324">
        <v>60.35</v>
      </c>
      <c r="H4324" t="s">
        <v>16879</v>
      </c>
    </row>
    <row r="4325" spans="1:8" hidden="1" x14ac:dyDescent="0.25">
      <c r="A4325" t="str">
        <f>Produkty[[#This Row],[Symbol]]</f>
        <v>S-51097</v>
      </c>
      <c r="B4325" s="560">
        <v>5901466166994</v>
      </c>
      <c r="C4325" t="s">
        <v>16880</v>
      </c>
      <c r="D4325" t="s">
        <v>7240</v>
      </c>
      <c r="E4325" t="s">
        <v>16881</v>
      </c>
      <c r="F4325" t="s">
        <v>4095</v>
      </c>
      <c r="G4325">
        <v>60.35</v>
      </c>
      <c r="H4325" t="s">
        <v>16882</v>
      </c>
    </row>
    <row r="4326" spans="1:8" hidden="1" x14ac:dyDescent="0.25">
      <c r="A4326" t="str">
        <f>Produkty[[#This Row],[Symbol]]</f>
        <v>S-51099</v>
      </c>
      <c r="B4326" s="560">
        <v>5901466167007</v>
      </c>
      <c r="C4326" t="s">
        <v>16883</v>
      </c>
      <c r="D4326" t="s">
        <v>7240</v>
      </c>
      <c r="E4326" t="s">
        <v>16884</v>
      </c>
      <c r="F4326" t="s">
        <v>4095</v>
      </c>
      <c r="G4326">
        <v>60.35</v>
      </c>
      <c r="H4326" t="s">
        <v>16885</v>
      </c>
    </row>
    <row r="4327" spans="1:8" hidden="1" x14ac:dyDescent="0.25">
      <c r="A4327" t="str">
        <f>Produkty[[#This Row],[Symbol]]</f>
        <v>S-51101</v>
      </c>
      <c r="B4327" s="560">
        <v>5901466167014</v>
      </c>
      <c r="C4327" t="s">
        <v>16886</v>
      </c>
      <c r="D4327" t="s">
        <v>7240</v>
      </c>
      <c r="E4327" t="s">
        <v>16887</v>
      </c>
      <c r="F4327" t="s">
        <v>4095</v>
      </c>
      <c r="G4327">
        <v>60.35</v>
      </c>
      <c r="H4327" t="s">
        <v>16888</v>
      </c>
    </row>
    <row r="4328" spans="1:8" hidden="1" x14ac:dyDescent="0.25">
      <c r="A4328" t="str">
        <f>Produkty[[#This Row],[Symbol]]</f>
        <v>S-44552</v>
      </c>
      <c r="B4328" s="560">
        <v>5901466167021</v>
      </c>
      <c r="C4328" t="s">
        <v>16889</v>
      </c>
      <c r="D4328" t="s">
        <v>7240</v>
      </c>
      <c r="E4328" t="s">
        <v>16890</v>
      </c>
      <c r="F4328" t="s">
        <v>4095</v>
      </c>
      <c r="G4328">
        <v>60.35</v>
      </c>
      <c r="H4328" t="s">
        <v>16891</v>
      </c>
    </row>
    <row r="4329" spans="1:8" hidden="1" x14ac:dyDescent="0.25">
      <c r="A4329" t="str">
        <f>Produkty[[#This Row],[Symbol]]</f>
        <v>S-44564</v>
      </c>
      <c r="B4329" s="560">
        <v>5901466167038</v>
      </c>
      <c r="C4329" t="s">
        <v>16892</v>
      </c>
      <c r="D4329" t="s">
        <v>7240</v>
      </c>
      <c r="E4329" t="s">
        <v>16893</v>
      </c>
      <c r="F4329" t="s">
        <v>4095</v>
      </c>
      <c r="G4329">
        <v>60.35</v>
      </c>
      <c r="H4329" t="s">
        <v>16894</v>
      </c>
    </row>
    <row r="4330" spans="1:8" hidden="1" x14ac:dyDescent="0.25">
      <c r="A4330" t="str">
        <f>Produkty[[#This Row],[Symbol]]</f>
        <v>S-47883</v>
      </c>
      <c r="B4330" s="560">
        <v>5901466167045</v>
      </c>
      <c r="C4330" t="s">
        <v>16895</v>
      </c>
      <c r="D4330" t="s">
        <v>7240</v>
      </c>
      <c r="E4330" t="s">
        <v>16896</v>
      </c>
      <c r="F4330" t="s">
        <v>4095</v>
      </c>
      <c r="G4330">
        <v>98.6</v>
      </c>
      <c r="H4330" t="s">
        <v>16897</v>
      </c>
    </row>
    <row r="4331" spans="1:8" hidden="1" x14ac:dyDescent="0.25">
      <c r="A4331" t="str">
        <f>Produkty[[#This Row],[Symbol]]</f>
        <v>S-47885</v>
      </c>
      <c r="B4331" s="560">
        <v>5901466167052</v>
      </c>
      <c r="C4331" t="s">
        <v>16898</v>
      </c>
      <c r="D4331" t="s">
        <v>7240</v>
      </c>
      <c r="E4331" t="s">
        <v>16899</v>
      </c>
      <c r="F4331" t="s">
        <v>4095</v>
      </c>
      <c r="G4331">
        <v>98.6</v>
      </c>
      <c r="H4331" t="s">
        <v>16900</v>
      </c>
    </row>
    <row r="4332" spans="1:8" hidden="1" x14ac:dyDescent="0.25">
      <c r="A4332" t="str">
        <f>Produkty[[#This Row],[Symbol]]</f>
        <v>S-47865</v>
      </c>
      <c r="B4332" s="560">
        <v>5901466167069</v>
      </c>
      <c r="C4332" t="s">
        <v>16901</v>
      </c>
      <c r="D4332" t="s">
        <v>7240</v>
      </c>
      <c r="E4332" t="s">
        <v>16902</v>
      </c>
      <c r="F4332" t="s">
        <v>4095</v>
      </c>
      <c r="G4332">
        <v>92.22</v>
      </c>
      <c r="H4332" t="s">
        <v>16903</v>
      </c>
    </row>
    <row r="4333" spans="1:8" hidden="1" x14ac:dyDescent="0.25">
      <c r="A4333" t="str">
        <f>Produkty[[#This Row],[Symbol]]</f>
        <v>S-47875</v>
      </c>
      <c r="B4333" s="560">
        <v>5901466167076</v>
      </c>
      <c r="C4333" t="s">
        <v>16904</v>
      </c>
      <c r="D4333" t="s">
        <v>7240</v>
      </c>
      <c r="E4333" t="s">
        <v>16905</v>
      </c>
      <c r="F4333" t="s">
        <v>4095</v>
      </c>
      <c r="G4333">
        <v>104.23</v>
      </c>
      <c r="H4333" t="s">
        <v>16906</v>
      </c>
    </row>
    <row r="4334" spans="1:8" hidden="1" x14ac:dyDescent="0.25">
      <c r="A4334" t="str">
        <f>Produkty[[#This Row],[Symbol]]</f>
        <v>S-47899</v>
      </c>
      <c r="B4334" s="560">
        <v>5901466167083</v>
      </c>
      <c r="C4334" t="s">
        <v>16907</v>
      </c>
      <c r="D4334" t="s">
        <v>7240</v>
      </c>
      <c r="E4334" t="s">
        <v>16908</v>
      </c>
      <c r="F4334" t="s">
        <v>4095</v>
      </c>
      <c r="G4334">
        <v>78.58</v>
      </c>
      <c r="H4334" t="s">
        <v>16909</v>
      </c>
    </row>
    <row r="4335" spans="1:8" hidden="1" x14ac:dyDescent="0.25">
      <c r="A4335" t="str">
        <f>Produkty[[#This Row],[Symbol]]</f>
        <v>S-51000</v>
      </c>
      <c r="B4335" s="560">
        <v>5901466167090</v>
      </c>
      <c r="C4335" t="s">
        <v>16910</v>
      </c>
      <c r="D4335" t="s">
        <v>7240</v>
      </c>
      <c r="E4335" t="s">
        <v>16911</v>
      </c>
      <c r="F4335" t="s">
        <v>4095</v>
      </c>
      <c r="G4335">
        <v>98.6</v>
      </c>
      <c r="H4335" t="s">
        <v>16912</v>
      </c>
    </row>
    <row r="4336" spans="1:8" hidden="1" x14ac:dyDescent="0.25">
      <c r="A4336" t="str">
        <f>Produkty[[#This Row],[Symbol]]</f>
        <v>S-51002</v>
      </c>
      <c r="B4336" s="560">
        <v>5901466167106</v>
      </c>
      <c r="C4336" t="s">
        <v>16913</v>
      </c>
      <c r="D4336" t="s">
        <v>7240</v>
      </c>
      <c r="E4336" t="s">
        <v>16914</v>
      </c>
      <c r="F4336" t="s">
        <v>4095</v>
      </c>
      <c r="G4336">
        <v>98.6</v>
      </c>
      <c r="H4336" t="s">
        <v>16915</v>
      </c>
    </row>
    <row r="4337" spans="1:8" hidden="1" x14ac:dyDescent="0.25">
      <c r="A4337" t="str">
        <f>Produkty[[#This Row],[Symbol]]</f>
        <v>S-51004</v>
      </c>
      <c r="B4337" s="560">
        <v>5901466167113</v>
      </c>
      <c r="C4337" t="s">
        <v>16916</v>
      </c>
      <c r="D4337" t="s">
        <v>7240</v>
      </c>
      <c r="E4337" t="s">
        <v>16917</v>
      </c>
      <c r="F4337" t="s">
        <v>4095</v>
      </c>
      <c r="G4337">
        <v>98.6</v>
      </c>
      <c r="H4337" t="s">
        <v>16918</v>
      </c>
    </row>
    <row r="4338" spans="1:8" hidden="1" x14ac:dyDescent="0.25">
      <c r="A4338" t="str">
        <f>Produkty[[#This Row],[Symbol]]</f>
        <v>S-51006</v>
      </c>
      <c r="B4338" s="560">
        <v>5901466167120</v>
      </c>
      <c r="C4338" t="s">
        <v>16919</v>
      </c>
      <c r="D4338" t="s">
        <v>7240</v>
      </c>
      <c r="E4338" t="s">
        <v>16920</v>
      </c>
      <c r="F4338" t="s">
        <v>4095</v>
      </c>
      <c r="G4338">
        <v>98.6</v>
      </c>
      <c r="H4338" t="s">
        <v>16921</v>
      </c>
    </row>
    <row r="4339" spans="1:8" hidden="1" x14ac:dyDescent="0.25">
      <c r="A4339" t="str">
        <f>Produkty[[#This Row],[Symbol]]</f>
        <v>S-51008</v>
      </c>
      <c r="B4339" s="560">
        <v>5901466167137</v>
      </c>
      <c r="C4339" t="s">
        <v>16922</v>
      </c>
      <c r="D4339" t="s">
        <v>7240</v>
      </c>
      <c r="E4339" t="s">
        <v>16923</v>
      </c>
      <c r="F4339" t="s">
        <v>4095</v>
      </c>
      <c r="G4339">
        <v>98.6</v>
      </c>
      <c r="H4339" t="s">
        <v>16924</v>
      </c>
    </row>
    <row r="4340" spans="1:8" hidden="1" x14ac:dyDescent="0.25">
      <c r="A4340" t="str">
        <f>Produkty[[#This Row],[Symbol]]</f>
        <v>S-51010</v>
      </c>
      <c r="B4340" s="560">
        <v>5901466167144</v>
      </c>
      <c r="C4340" t="s">
        <v>16925</v>
      </c>
      <c r="D4340" t="s">
        <v>7240</v>
      </c>
      <c r="E4340" t="s">
        <v>16926</v>
      </c>
      <c r="F4340" t="s">
        <v>4095</v>
      </c>
      <c r="G4340">
        <v>98.6</v>
      </c>
      <c r="H4340" t="s">
        <v>16927</v>
      </c>
    </row>
    <row r="4341" spans="1:8" hidden="1" x14ac:dyDescent="0.25">
      <c r="A4341" t="str">
        <f>Produkty[[#This Row],[Symbol]]</f>
        <v>S-51012</v>
      </c>
      <c r="B4341" s="560">
        <v>5901466167151</v>
      </c>
      <c r="C4341" t="s">
        <v>16928</v>
      </c>
      <c r="D4341" t="s">
        <v>7240</v>
      </c>
      <c r="E4341" t="s">
        <v>16929</v>
      </c>
      <c r="F4341" t="s">
        <v>4095</v>
      </c>
      <c r="G4341">
        <v>98.6</v>
      </c>
      <c r="H4341" t="s">
        <v>16930</v>
      </c>
    </row>
    <row r="4342" spans="1:8" hidden="1" x14ac:dyDescent="0.25">
      <c r="A4342" t="str">
        <f>Produkty[[#This Row],[Symbol]]</f>
        <v>S-51014</v>
      </c>
      <c r="B4342" s="560">
        <v>5901466167168</v>
      </c>
      <c r="C4342" t="s">
        <v>16931</v>
      </c>
      <c r="D4342" t="s">
        <v>7240</v>
      </c>
      <c r="E4342" t="s">
        <v>16932</v>
      </c>
      <c r="F4342" t="s">
        <v>4095</v>
      </c>
      <c r="G4342">
        <v>92.22</v>
      </c>
      <c r="H4342" t="s">
        <v>16933</v>
      </c>
    </row>
    <row r="4343" spans="1:8" hidden="1" x14ac:dyDescent="0.25">
      <c r="A4343" t="str">
        <f>Produkty[[#This Row],[Symbol]]</f>
        <v>S-51016</v>
      </c>
      <c r="B4343" s="560">
        <v>5901466167175</v>
      </c>
      <c r="C4343" t="s">
        <v>16934</v>
      </c>
      <c r="D4343" t="s">
        <v>7240</v>
      </c>
      <c r="E4343" t="s">
        <v>16935</v>
      </c>
      <c r="F4343" t="s">
        <v>4095</v>
      </c>
      <c r="G4343">
        <v>92.22</v>
      </c>
      <c r="H4343" t="s">
        <v>16936</v>
      </c>
    </row>
    <row r="4344" spans="1:8" hidden="1" x14ac:dyDescent="0.25">
      <c r="A4344" t="str">
        <f>Produkty[[#This Row],[Symbol]]</f>
        <v>S-51018</v>
      </c>
      <c r="B4344" s="560">
        <v>5901466167182</v>
      </c>
      <c r="C4344" t="s">
        <v>16937</v>
      </c>
      <c r="D4344" t="s">
        <v>7240</v>
      </c>
      <c r="E4344" t="s">
        <v>16938</v>
      </c>
      <c r="F4344" t="s">
        <v>4095</v>
      </c>
      <c r="G4344">
        <v>92.22</v>
      </c>
      <c r="H4344" t="s">
        <v>16939</v>
      </c>
    </row>
    <row r="4345" spans="1:8" hidden="1" x14ac:dyDescent="0.25">
      <c r="A4345" t="str">
        <f>Produkty[[#This Row],[Symbol]]</f>
        <v>S-51020</v>
      </c>
      <c r="B4345" s="560">
        <v>5901466167199</v>
      </c>
      <c r="C4345" t="s">
        <v>16940</v>
      </c>
      <c r="D4345" t="s">
        <v>7240</v>
      </c>
      <c r="E4345" t="s">
        <v>16941</v>
      </c>
      <c r="F4345" t="s">
        <v>4095</v>
      </c>
      <c r="G4345">
        <v>92.22</v>
      </c>
      <c r="H4345" t="s">
        <v>16942</v>
      </c>
    </row>
    <row r="4346" spans="1:8" hidden="1" x14ac:dyDescent="0.25">
      <c r="A4346" t="str">
        <f>Produkty[[#This Row],[Symbol]]</f>
        <v>S-51022</v>
      </c>
      <c r="B4346" s="560">
        <v>5901466167205</v>
      </c>
      <c r="C4346" t="s">
        <v>16943</v>
      </c>
      <c r="D4346" t="s">
        <v>7240</v>
      </c>
      <c r="E4346" t="s">
        <v>16944</v>
      </c>
      <c r="F4346" t="s">
        <v>4095</v>
      </c>
      <c r="G4346">
        <v>92.22</v>
      </c>
      <c r="H4346" t="s">
        <v>16945</v>
      </c>
    </row>
    <row r="4347" spans="1:8" hidden="1" x14ac:dyDescent="0.25">
      <c r="A4347" t="str">
        <f>Produkty[[#This Row],[Symbol]]</f>
        <v>S-51024</v>
      </c>
      <c r="B4347" s="560">
        <v>5901466167212</v>
      </c>
      <c r="C4347" t="s">
        <v>16946</v>
      </c>
      <c r="D4347" t="s">
        <v>7240</v>
      </c>
      <c r="E4347" t="s">
        <v>16947</v>
      </c>
      <c r="F4347" t="s">
        <v>4095</v>
      </c>
      <c r="G4347">
        <v>92.22</v>
      </c>
      <c r="H4347" t="s">
        <v>16948</v>
      </c>
    </row>
    <row r="4348" spans="1:8" hidden="1" x14ac:dyDescent="0.25">
      <c r="A4348" t="str">
        <f>Produkty[[#This Row],[Symbol]]</f>
        <v>S-51026</v>
      </c>
      <c r="B4348" s="560">
        <v>5901466167229</v>
      </c>
      <c r="C4348" t="s">
        <v>16949</v>
      </c>
      <c r="D4348" t="s">
        <v>7240</v>
      </c>
      <c r="E4348" t="s">
        <v>16950</v>
      </c>
      <c r="F4348" t="s">
        <v>4095</v>
      </c>
      <c r="G4348">
        <v>92.22</v>
      </c>
      <c r="H4348" t="s">
        <v>16951</v>
      </c>
    </row>
    <row r="4349" spans="1:8" hidden="1" x14ac:dyDescent="0.25">
      <c r="A4349" t="str">
        <f>Produkty[[#This Row],[Symbol]]</f>
        <v>S-51028</v>
      </c>
      <c r="B4349" s="560">
        <v>5901466167236</v>
      </c>
      <c r="C4349" t="s">
        <v>16952</v>
      </c>
      <c r="D4349" t="s">
        <v>7240</v>
      </c>
      <c r="E4349" t="s">
        <v>16953</v>
      </c>
      <c r="F4349" t="s">
        <v>4095</v>
      </c>
      <c r="G4349">
        <v>104.22</v>
      </c>
      <c r="H4349" t="s">
        <v>16954</v>
      </c>
    </row>
    <row r="4350" spans="1:8" hidden="1" x14ac:dyDescent="0.25">
      <c r="A4350" t="str">
        <f>Produkty[[#This Row],[Symbol]]</f>
        <v>S-51030</v>
      </c>
      <c r="B4350" s="560">
        <v>5901466167243</v>
      </c>
      <c r="C4350" t="s">
        <v>16955</v>
      </c>
      <c r="D4350" t="s">
        <v>7240</v>
      </c>
      <c r="E4350" t="s">
        <v>16956</v>
      </c>
      <c r="F4350" t="s">
        <v>4095</v>
      </c>
      <c r="G4350">
        <v>104.22</v>
      </c>
      <c r="H4350" t="s">
        <v>16957</v>
      </c>
    </row>
    <row r="4351" spans="1:8" hidden="1" x14ac:dyDescent="0.25">
      <c r="A4351" t="str">
        <f>Produkty[[#This Row],[Symbol]]</f>
        <v>S-51032</v>
      </c>
      <c r="B4351" s="560">
        <v>5901466167250</v>
      </c>
      <c r="C4351" t="s">
        <v>16958</v>
      </c>
      <c r="D4351" t="s">
        <v>7240</v>
      </c>
      <c r="E4351" t="s">
        <v>16959</v>
      </c>
      <c r="F4351" t="s">
        <v>4095</v>
      </c>
      <c r="G4351">
        <v>104.22</v>
      </c>
      <c r="H4351" t="s">
        <v>16960</v>
      </c>
    </row>
    <row r="4352" spans="1:8" hidden="1" x14ac:dyDescent="0.25">
      <c r="A4352" t="str">
        <f>Produkty[[#This Row],[Symbol]]</f>
        <v>S-51034</v>
      </c>
      <c r="B4352" s="560">
        <v>5901466167267</v>
      </c>
      <c r="C4352" t="s">
        <v>16961</v>
      </c>
      <c r="D4352" t="s">
        <v>7240</v>
      </c>
      <c r="E4352" t="s">
        <v>16962</v>
      </c>
      <c r="F4352" t="s">
        <v>4095</v>
      </c>
      <c r="G4352">
        <v>104.22</v>
      </c>
      <c r="H4352" t="s">
        <v>16963</v>
      </c>
    </row>
    <row r="4353" spans="1:8" hidden="1" x14ac:dyDescent="0.25">
      <c r="A4353" t="str">
        <f>Produkty[[#This Row],[Symbol]]</f>
        <v>S-51036</v>
      </c>
      <c r="B4353" s="560">
        <v>5901466167274</v>
      </c>
      <c r="C4353" t="s">
        <v>16964</v>
      </c>
      <c r="D4353" t="s">
        <v>7240</v>
      </c>
      <c r="E4353" t="s">
        <v>16965</v>
      </c>
      <c r="F4353" t="s">
        <v>4095</v>
      </c>
      <c r="G4353">
        <v>104.22</v>
      </c>
      <c r="H4353" t="s">
        <v>16966</v>
      </c>
    </row>
    <row r="4354" spans="1:8" hidden="1" x14ac:dyDescent="0.25">
      <c r="A4354" t="str">
        <f>Produkty[[#This Row],[Symbol]]</f>
        <v>S-51038</v>
      </c>
      <c r="B4354" s="560">
        <v>5901466167281</v>
      </c>
      <c r="C4354" t="s">
        <v>16967</v>
      </c>
      <c r="D4354" t="s">
        <v>7240</v>
      </c>
      <c r="E4354" t="s">
        <v>16968</v>
      </c>
      <c r="F4354" t="s">
        <v>4095</v>
      </c>
      <c r="G4354">
        <v>104.22</v>
      </c>
      <c r="H4354" t="s">
        <v>16969</v>
      </c>
    </row>
    <row r="4355" spans="1:8" hidden="1" x14ac:dyDescent="0.25">
      <c r="A4355" t="str">
        <f>Produkty[[#This Row],[Symbol]]</f>
        <v>S-51040</v>
      </c>
      <c r="B4355" s="560">
        <v>5901466167298</v>
      </c>
      <c r="C4355" t="s">
        <v>16970</v>
      </c>
      <c r="D4355" t="s">
        <v>7240</v>
      </c>
      <c r="E4355" t="s">
        <v>16971</v>
      </c>
      <c r="F4355" t="s">
        <v>4095</v>
      </c>
      <c r="G4355">
        <v>104.22</v>
      </c>
      <c r="H4355" t="s">
        <v>16972</v>
      </c>
    </row>
    <row r="4356" spans="1:8" hidden="1" x14ac:dyDescent="0.25">
      <c r="A4356" t="str">
        <f>Produkty[[#This Row],[Symbol]]</f>
        <v>S-51042</v>
      </c>
      <c r="B4356" s="560">
        <v>5901466167304</v>
      </c>
      <c r="C4356" t="s">
        <v>16973</v>
      </c>
      <c r="D4356" t="s">
        <v>7240</v>
      </c>
      <c r="E4356" t="s">
        <v>16974</v>
      </c>
      <c r="F4356" t="s">
        <v>4095</v>
      </c>
      <c r="G4356">
        <v>78.58</v>
      </c>
      <c r="H4356" t="s">
        <v>16975</v>
      </c>
    </row>
    <row r="4357" spans="1:8" hidden="1" x14ac:dyDescent="0.25">
      <c r="A4357" t="str">
        <f>Produkty[[#This Row],[Symbol]]</f>
        <v>S-51044</v>
      </c>
      <c r="B4357" s="560">
        <v>5901466167311</v>
      </c>
      <c r="C4357" t="s">
        <v>16976</v>
      </c>
      <c r="D4357" t="s">
        <v>7240</v>
      </c>
      <c r="E4357" t="s">
        <v>16977</v>
      </c>
      <c r="F4357" t="s">
        <v>4095</v>
      </c>
      <c r="G4357">
        <v>78.58</v>
      </c>
      <c r="H4357" t="s">
        <v>16978</v>
      </c>
    </row>
    <row r="4358" spans="1:8" hidden="1" x14ac:dyDescent="0.25">
      <c r="A4358" t="str">
        <f>Produkty[[#This Row],[Symbol]]</f>
        <v>S-51046</v>
      </c>
      <c r="B4358" s="560">
        <v>5901466167328</v>
      </c>
      <c r="C4358" t="s">
        <v>16979</v>
      </c>
      <c r="D4358" t="s">
        <v>7240</v>
      </c>
      <c r="E4358" t="s">
        <v>16980</v>
      </c>
      <c r="F4358" t="s">
        <v>4095</v>
      </c>
      <c r="G4358">
        <v>78.58</v>
      </c>
      <c r="H4358" t="s">
        <v>16981</v>
      </c>
    </row>
    <row r="4359" spans="1:8" hidden="1" x14ac:dyDescent="0.25">
      <c r="A4359" t="str">
        <f>Produkty[[#This Row],[Symbol]]</f>
        <v>S-51048</v>
      </c>
      <c r="B4359" s="560">
        <v>5901466167335</v>
      </c>
      <c r="C4359" t="s">
        <v>16982</v>
      </c>
      <c r="D4359" t="s">
        <v>7240</v>
      </c>
      <c r="E4359" t="s">
        <v>16983</v>
      </c>
      <c r="F4359" t="s">
        <v>4095</v>
      </c>
      <c r="G4359">
        <v>78.58</v>
      </c>
      <c r="H4359" t="s">
        <v>16984</v>
      </c>
    </row>
    <row r="4360" spans="1:8" hidden="1" x14ac:dyDescent="0.25">
      <c r="A4360" t="str">
        <f>Produkty[[#This Row],[Symbol]]</f>
        <v>S-51050</v>
      </c>
      <c r="B4360" s="560">
        <v>5901466167342</v>
      </c>
      <c r="C4360" t="s">
        <v>16985</v>
      </c>
      <c r="D4360" t="s">
        <v>7240</v>
      </c>
      <c r="E4360" t="s">
        <v>16986</v>
      </c>
      <c r="F4360" t="s">
        <v>4095</v>
      </c>
      <c r="G4360">
        <v>78.58</v>
      </c>
      <c r="H4360" t="s">
        <v>16987</v>
      </c>
    </row>
    <row r="4361" spans="1:8" hidden="1" x14ac:dyDescent="0.25">
      <c r="A4361" t="str">
        <f>Produkty[[#This Row],[Symbol]]</f>
        <v>S-51052</v>
      </c>
      <c r="B4361" s="560">
        <v>5901466167359</v>
      </c>
      <c r="C4361" t="s">
        <v>16988</v>
      </c>
      <c r="D4361" t="s">
        <v>7240</v>
      </c>
      <c r="E4361" t="s">
        <v>16989</v>
      </c>
      <c r="F4361" t="s">
        <v>4095</v>
      </c>
      <c r="G4361">
        <v>78.58</v>
      </c>
      <c r="H4361" t="s">
        <v>16990</v>
      </c>
    </row>
    <row r="4362" spans="1:8" hidden="1" x14ac:dyDescent="0.25">
      <c r="A4362" t="str">
        <f>Produkty[[#This Row],[Symbol]]</f>
        <v>S-51054</v>
      </c>
      <c r="B4362" s="560">
        <v>5901466167366</v>
      </c>
      <c r="C4362" t="s">
        <v>16991</v>
      </c>
      <c r="D4362" t="s">
        <v>7240</v>
      </c>
      <c r="E4362" t="s">
        <v>16992</v>
      </c>
      <c r="F4362" t="s">
        <v>4095</v>
      </c>
      <c r="G4362">
        <v>78.58</v>
      </c>
      <c r="H4362" t="s">
        <v>16993</v>
      </c>
    </row>
    <row r="4363" spans="1:8" hidden="1" x14ac:dyDescent="0.25">
      <c r="A4363" t="str">
        <f>Produkty[[#This Row],[Symbol]]</f>
        <v>S-44412</v>
      </c>
      <c r="B4363" s="560">
        <v>5901466167939</v>
      </c>
      <c r="C4363" t="s">
        <v>16994</v>
      </c>
      <c r="D4363" t="s">
        <v>7240</v>
      </c>
      <c r="E4363" t="s">
        <v>16995</v>
      </c>
      <c r="F4363" t="s">
        <v>4095</v>
      </c>
      <c r="G4363">
        <v>144.22999999999999</v>
      </c>
      <c r="H4363" t="s">
        <v>16996</v>
      </c>
    </row>
    <row r="4364" spans="1:8" hidden="1" x14ac:dyDescent="0.25">
      <c r="A4364" t="str">
        <f>Produkty[[#This Row],[Symbol]]</f>
        <v>S-44583</v>
      </c>
      <c r="B4364" s="560">
        <v>5901466167946</v>
      </c>
      <c r="C4364" t="s">
        <v>16997</v>
      </c>
      <c r="D4364" t="s">
        <v>7240</v>
      </c>
      <c r="E4364" t="s">
        <v>16998</v>
      </c>
      <c r="F4364" t="s">
        <v>4095</v>
      </c>
      <c r="G4364">
        <v>143.24</v>
      </c>
      <c r="H4364" t="s">
        <v>16999</v>
      </c>
    </row>
    <row r="4365" spans="1:8" hidden="1" x14ac:dyDescent="0.25">
      <c r="A4365" t="str">
        <f>Produkty[[#This Row],[Symbol]]</f>
        <v>S090144591</v>
      </c>
      <c r="B4365" s="560">
        <v>5901466167953</v>
      </c>
      <c r="C4365" t="s">
        <v>39699</v>
      </c>
      <c r="D4365" t="s">
        <v>7240</v>
      </c>
      <c r="E4365" t="s">
        <v>39700</v>
      </c>
      <c r="F4365" t="s">
        <v>4095</v>
      </c>
      <c r="G4365">
        <v>162.57</v>
      </c>
      <c r="H4365" t="s">
        <v>17000</v>
      </c>
    </row>
    <row r="4366" spans="1:8" hidden="1" x14ac:dyDescent="0.25">
      <c r="A4366" t="str">
        <f>Produkty[[#This Row],[Symbol]]</f>
        <v>S-44599</v>
      </c>
      <c r="B4366" s="560">
        <v>5901466167960</v>
      </c>
      <c r="C4366" t="s">
        <v>17001</v>
      </c>
      <c r="D4366" t="s">
        <v>7240</v>
      </c>
      <c r="E4366" t="s">
        <v>17002</v>
      </c>
      <c r="F4366" t="s">
        <v>4095</v>
      </c>
      <c r="G4366">
        <v>159.63</v>
      </c>
      <c r="H4366" t="s">
        <v>17003</v>
      </c>
    </row>
    <row r="4367" spans="1:8" hidden="1" x14ac:dyDescent="0.25">
      <c r="A4367" t="str">
        <f>Produkty[[#This Row],[Symbol]]</f>
        <v>S-44600</v>
      </c>
      <c r="B4367" s="560">
        <v>5901466167977</v>
      </c>
      <c r="C4367" t="s">
        <v>17004</v>
      </c>
      <c r="D4367" t="s">
        <v>7240</v>
      </c>
      <c r="E4367" t="s">
        <v>17005</v>
      </c>
      <c r="F4367" t="s">
        <v>4095</v>
      </c>
      <c r="G4367">
        <v>119.2</v>
      </c>
      <c r="H4367" t="s">
        <v>17006</v>
      </c>
    </row>
    <row r="4368" spans="1:8" hidden="1" x14ac:dyDescent="0.25">
      <c r="A4368" t="str">
        <f>Produkty[[#This Row],[Symbol]]</f>
        <v>S-47100</v>
      </c>
      <c r="B4368" s="560">
        <v>5901466167991</v>
      </c>
      <c r="C4368" t="s">
        <v>17007</v>
      </c>
      <c r="D4368" t="s">
        <v>7240</v>
      </c>
      <c r="E4368" t="s">
        <v>17008</v>
      </c>
      <c r="F4368" t="s">
        <v>9633</v>
      </c>
      <c r="G4368">
        <v>2.42</v>
      </c>
      <c r="H4368" t="s">
        <v>17009</v>
      </c>
    </row>
    <row r="4369" spans="1:8" hidden="1" x14ac:dyDescent="0.25">
      <c r="A4369" t="str">
        <f>Produkty[[#This Row],[Symbol]]</f>
        <v>S-47102</v>
      </c>
      <c r="B4369" s="560">
        <v>5901466168004</v>
      </c>
      <c r="C4369" t="s">
        <v>17010</v>
      </c>
      <c r="D4369" t="s">
        <v>7240</v>
      </c>
      <c r="E4369" t="s">
        <v>17011</v>
      </c>
      <c r="F4369" t="s">
        <v>9633</v>
      </c>
      <c r="G4369">
        <v>2.42</v>
      </c>
      <c r="H4369" t="s">
        <v>17012</v>
      </c>
    </row>
    <row r="4370" spans="1:8" hidden="1" x14ac:dyDescent="0.25">
      <c r="A4370" t="str">
        <f>Produkty[[#This Row],[Symbol]]</f>
        <v>S-47104</v>
      </c>
      <c r="B4370" s="560">
        <v>5901466168011</v>
      </c>
      <c r="C4370" t="s">
        <v>17013</v>
      </c>
      <c r="D4370" t="s">
        <v>7240</v>
      </c>
      <c r="E4370" t="s">
        <v>17014</v>
      </c>
      <c r="F4370" t="s">
        <v>9633</v>
      </c>
      <c r="G4370">
        <v>2.42</v>
      </c>
      <c r="H4370" t="s">
        <v>17015</v>
      </c>
    </row>
    <row r="4371" spans="1:8" hidden="1" x14ac:dyDescent="0.25">
      <c r="A4371" t="str">
        <f>Produkty[[#This Row],[Symbol]]</f>
        <v>S-47106</v>
      </c>
      <c r="B4371" s="560">
        <v>5901466168028</v>
      </c>
      <c r="C4371" t="s">
        <v>17016</v>
      </c>
      <c r="D4371" t="s">
        <v>7240</v>
      </c>
      <c r="E4371" t="s">
        <v>17017</v>
      </c>
      <c r="F4371" t="s">
        <v>9633</v>
      </c>
      <c r="G4371">
        <v>2.42</v>
      </c>
      <c r="H4371" t="s">
        <v>17018</v>
      </c>
    </row>
    <row r="4372" spans="1:8" hidden="1" x14ac:dyDescent="0.25">
      <c r="A4372" t="str">
        <f>Produkty[[#This Row],[Symbol]]</f>
        <v>S-47108</v>
      </c>
      <c r="B4372" s="560">
        <v>5901466168035</v>
      </c>
      <c r="C4372" t="s">
        <v>17019</v>
      </c>
      <c r="D4372" t="s">
        <v>7240</v>
      </c>
      <c r="E4372" t="s">
        <v>17020</v>
      </c>
      <c r="F4372" t="s">
        <v>9633</v>
      </c>
      <c r="G4372">
        <v>2.42</v>
      </c>
      <c r="H4372" t="s">
        <v>17021</v>
      </c>
    </row>
    <row r="4373" spans="1:8" hidden="1" x14ac:dyDescent="0.25">
      <c r="A4373" t="str">
        <f>Produkty[[#This Row],[Symbol]]</f>
        <v>S-47110</v>
      </c>
      <c r="B4373" s="560">
        <v>5901466168042</v>
      </c>
      <c r="C4373" t="s">
        <v>17022</v>
      </c>
      <c r="D4373" t="s">
        <v>7240</v>
      </c>
      <c r="E4373" t="s">
        <v>17023</v>
      </c>
      <c r="F4373" t="s">
        <v>9633</v>
      </c>
      <c r="G4373">
        <v>2.42</v>
      </c>
      <c r="H4373" t="s">
        <v>17024</v>
      </c>
    </row>
    <row r="4374" spans="1:8" hidden="1" x14ac:dyDescent="0.25">
      <c r="A4374" t="str">
        <f>Produkty[[#This Row],[Symbol]]</f>
        <v>S-47277</v>
      </c>
      <c r="B4374" s="560">
        <v>5901466168059</v>
      </c>
      <c r="C4374" t="s">
        <v>3131</v>
      </c>
      <c r="D4374" t="s">
        <v>7240</v>
      </c>
      <c r="E4374" t="s">
        <v>17025</v>
      </c>
      <c r="F4374" t="s">
        <v>9633</v>
      </c>
      <c r="G4374">
        <v>2.19</v>
      </c>
      <c r="H4374" t="s">
        <v>17026</v>
      </c>
    </row>
    <row r="4375" spans="1:8" hidden="1" x14ac:dyDescent="0.25">
      <c r="A4375" t="str">
        <f>Produkty[[#This Row],[Symbol]]</f>
        <v>S-47279</v>
      </c>
      <c r="B4375" s="560">
        <v>5901466168066</v>
      </c>
      <c r="C4375" t="s">
        <v>3130</v>
      </c>
      <c r="D4375" t="s">
        <v>7240</v>
      </c>
      <c r="E4375" t="s">
        <v>17027</v>
      </c>
      <c r="F4375" t="s">
        <v>9633</v>
      </c>
      <c r="G4375">
        <v>2.19</v>
      </c>
      <c r="H4375" t="s">
        <v>17028</v>
      </c>
    </row>
    <row r="4376" spans="1:8" hidden="1" x14ac:dyDescent="0.25">
      <c r="A4376" t="str">
        <f>Produkty[[#This Row],[Symbol]]</f>
        <v>S-47402</v>
      </c>
      <c r="B4376" s="560">
        <v>5901466168073</v>
      </c>
      <c r="C4376" t="s">
        <v>3150</v>
      </c>
      <c r="D4376" t="s">
        <v>7240</v>
      </c>
      <c r="E4376" t="s">
        <v>17029</v>
      </c>
      <c r="F4376" t="s">
        <v>9633</v>
      </c>
      <c r="G4376">
        <v>2.29</v>
      </c>
      <c r="H4376" t="s">
        <v>17030</v>
      </c>
    </row>
    <row r="4377" spans="1:8" hidden="1" x14ac:dyDescent="0.25">
      <c r="A4377" t="str">
        <f>Produkty[[#This Row],[Symbol]]</f>
        <v>S-47406</v>
      </c>
      <c r="B4377" s="560">
        <v>5901466168080</v>
      </c>
      <c r="C4377" t="s">
        <v>3155</v>
      </c>
      <c r="D4377" t="s">
        <v>7240</v>
      </c>
      <c r="E4377" t="s">
        <v>17031</v>
      </c>
      <c r="F4377" t="s">
        <v>9633</v>
      </c>
      <c r="G4377">
        <v>2.29</v>
      </c>
      <c r="H4377" t="s">
        <v>17032</v>
      </c>
    </row>
    <row r="4378" spans="1:8" hidden="1" x14ac:dyDescent="0.25">
      <c r="A4378" t="str">
        <f>Produkty[[#This Row],[Symbol]]</f>
        <v>S-47408</v>
      </c>
      <c r="B4378" s="560">
        <v>5901466168097</v>
      </c>
      <c r="C4378" t="s">
        <v>3162</v>
      </c>
      <c r="D4378" t="s">
        <v>7240</v>
      </c>
      <c r="E4378" t="s">
        <v>17033</v>
      </c>
      <c r="F4378" t="s">
        <v>9633</v>
      </c>
      <c r="G4378">
        <v>2.3199999999999998</v>
      </c>
      <c r="H4378" t="s">
        <v>17034</v>
      </c>
    </row>
    <row r="4379" spans="1:8" hidden="1" x14ac:dyDescent="0.25">
      <c r="A4379" t="str">
        <f>Produkty[[#This Row],[Symbol]]</f>
        <v>S-47409</v>
      </c>
      <c r="B4379" s="560">
        <v>5901466168103</v>
      </c>
      <c r="C4379" t="s">
        <v>3163</v>
      </c>
      <c r="D4379" t="s">
        <v>7240</v>
      </c>
      <c r="E4379" t="s">
        <v>17035</v>
      </c>
      <c r="F4379" t="s">
        <v>9633</v>
      </c>
      <c r="G4379">
        <v>2.3199999999999998</v>
      </c>
      <c r="H4379" t="s">
        <v>17036</v>
      </c>
    </row>
    <row r="4380" spans="1:8" hidden="1" x14ac:dyDescent="0.25">
      <c r="A4380" t="str">
        <f>Produkty[[#This Row],[Symbol]]</f>
        <v>S-47410</v>
      </c>
      <c r="B4380" s="560">
        <v>5901466168110</v>
      </c>
      <c r="C4380" t="s">
        <v>3164</v>
      </c>
      <c r="D4380" t="s">
        <v>7240</v>
      </c>
      <c r="E4380" t="s">
        <v>17037</v>
      </c>
      <c r="F4380" t="s">
        <v>9633</v>
      </c>
      <c r="G4380">
        <v>2.3199999999999998</v>
      </c>
      <c r="H4380" t="s">
        <v>17038</v>
      </c>
    </row>
    <row r="4381" spans="1:8" hidden="1" x14ac:dyDescent="0.25">
      <c r="A4381" t="str">
        <f>Produkty[[#This Row],[Symbol]]</f>
        <v>S-47421</v>
      </c>
      <c r="B4381" s="560">
        <v>5901466168127</v>
      </c>
      <c r="C4381" t="s">
        <v>3167</v>
      </c>
      <c r="D4381" t="s">
        <v>7240</v>
      </c>
      <c r="E4381" t="s">
        <v>17039</v>
      </c>
      <c r="F4381" t="s">
        <v>9633</v>
      </c>
      <c r="G4381">
        <v>2.3199999999999998</v>
      </c>
      <c r="H4381" t="s">
        <v>17040</v>
      </c>
    </row>
    <row r="4382" spans="1:8" hidden="1" x14ac:dyDescent="0.25">
      <c r="A4382" t="str">
        <f>Produkty[[#This Row],[Symbol]]</f>
        <v>S-47115</v>
      </c>
      <c r="B4382" s="560">
        <v>5901466168134</v>
      </c>
      <c r="C4382" t="s">
        <v>3138</v>
      </c>
      <c r="D4382" t="s">
        <v>7240</v>
      </c>
      <c r="E4382" t="s">
        <v>17041</v>
      </c>
      <c r="F4382" t="s">
        <v>9633</v>
      </c>
      <c r="G4382">
        <v>2.13</v>
      </c>
      <c r="H4382" t="s">
        <v>17042</v>
      </c>
    </row>
    <row r="4383" spans="1:8" hidden="1" x14ac:dyDescent="0.25">
      <c r="A4383" t="str">
        <f>Produkty[[#This Row],[Symbol]]</f>
        <v>S-47117</v>
      </c>
      <c r="B4383" s="560">
        <v>5901466168141</v>
      </c>
      <c r="C4383" t="s">
        <v>3139</v>
      </c>
      <c r="D4383" t="s">
        <v>7240</v>
      </c>
      <c r="E4383" t="s">
        <v>17043</v>
      </c>
      <c r="F4383" t="s">
        <v>9633</v>
      </c>
      <c r="G4383">
        <v>2.13</v>
      </c>
      <c r="H4383" t="s">
        <v>17044</v>
      </c>
    </row>
    <row r="4384" spans="1:8" hidden="1" x14ac:dyDescent="0.25">
      <c r="A4384" t="str">
        <f>Produkty[[#This Row],[Symbol]]</f>
        <v>S-47119</v>
      </c>
      <c r="B4384" s="560">
        <v>5901466168158</v>
      </c>
      <c r="C4384" t="s">
        <v>3140</v>
      </c>
      <c r="D4384" t="s">
        <v>7240</v>
      </c>
      <c r="E4384" t="s">
        <v>17045</v>
      </c>
      <c r="F4384" t="s">
        <v>9633</v>
      </c>
      <c r="G4384">
        <v>2.13</v>
      </c>
      <c r="H4384" t="s">
        <v>17046</v>
      </c>
    </row>
    <row r="4385" spans="1:8" hidden="1" x14ac:dyDescent="0.25">
      <c r="A4385" t="str">
        <f>Produkty[[#This Row],[Symbol]]</f>
        <v>S-47121</v>
      </c>
      <c r="B4385" s="560">
        <v>5901466168165</v>
      </c>
      <c r="C4385" t="s">
        <v>3141</v>
      </c>
      <c r="D4385" t="s">
        <v>7240</v>
      </c>
      <c r="E4385" t="s">
        <v>17047</v>
      </c>
      <c r="F4385" t="s">
        <v>9633</v>
      </c>
      <c r="G4385">
        <v>2.13</v>
      </c>
      <c r="H4385" t="s">
        <v>17048</v>
      </c>
    </row>
    <row r="4386" spans="1:8" hidden="1" x14ac:dyDescent="0.25">
      <c r="A4386" t="str">
        <f>Produkty[[#This Row],[Symbol]]</f>
        <v>S-47123</v>
      </c>
      <c r="B4386" s="560">
        <v>5901466168172</v>
      </c>
      <c r="C4386" t="s">
        <v>3142</v>
      </c>
      <c r="D4386" t="s">
        <v>7240</v>
      </c>
      <c r="E4386" t="s">
        <v>17049</v>
      </c>
      <c r="F4386" t="s">
        <v>9633</v>
      </c>
      <c r="G4386">
        <v>2.13</v>
      </c>
      <c r="H4386" t="s">
        <v>17050</v>
      </c>
    </row>
    <row r="4387" spans="1:8" hidden="1" x14ac:dyDescent="0.25">
      <c r="A4387" t="str">
        <f>Produkty[[#This Row],[Symbol]]</f>
        <v>S-47125</v>
      </c>
      <c r="B4387" s="560">
        <v>5901466168189</v>
      </c>
      <c r="C4387" t="s">
        <v>3143</v>
      </c>
      <c r="D4387" t="s">
        <v>7240</v>
      </c>
      <c r="E4387" t="s">
        <v>17051</v>
      </c>
      <c r="F4387" t="s">
        <v>9633</v>
      </c>
      <c r="G4387">
        <v>2.13</v>
      </c>
      <c r="H4387" t="s">
        <v>17052</v>
      </c>
    </row>
    <row r="4388" spans="1:8" hidden="1" x14ac:dyDescent="0.25">
      <c r="A4388" t="str">
        <f>Produkty[[#This Row],[Symbol]]</f>
        <v>S-76342</v>
      </c>
      <c r="B4388" s="560">
        <v>5901466168196</v>
      </c>
      <c r="C4388" t="s">
        <v>17053</v>
      </c>
      <c r="D4388" t="s">
        <v>7240</v>
      </c>
      <c r="E4388" t="s">
        <v>17054</v>
      </c>
      <c r="F4388" t="s">
        <v>9633</v>
      </c>
      <c r="G4388">
        <v>14.53</v>
      </c>
      <c r="H4388" t="s">
        <v>17055</v>
      </c>
    </row>
    <row r="4389" spans="1:8" hidden="1" x14ac:dyDescent="0.25">
      <c r="A4389" t="str">
        <f>Produkty[[#This Row],[Symbol]]</f>
        <v>S-76371</v>
      </c>
      <c r="B4389" s="560">
        <v>5901466168202</v>
      </c>
      <c r="C4389" t="s">
        <v>17056</v>
      </c>
      <c r="D4389" t="s">
        <v>7240</v>
      </c>
      <c r="E4389" t="s">
        <v>17057</v>
      </c>
      <c r="F4389" t="s">
        <v>9633</v>
      </c>
      <c r="G4389">
        <v>14.53</v>
      </c>
      <c r="H4389" t="s">
        <v>17058</v>
      </c>
    </row>
    <row r="4390" spans="1:8" hidden="1" x14ac:dyDescent="0.25">
      <c r="A4390" t="str">
        <f>Produkty[[#This Row],[Symbol]]</f>
        <v>S090479155</v>
      </c>
      <c r="B4390" s="560">
        <v>5901466168219</v>
      </c>
      <c r="C4390" t="s">
        <v>17059</v>
      </c>
      <c r="D4390" t="s">
        <v>7240</v>
      </c>
      <c r="E4390" t="s">
        <v>17060</v>
      </c>
      <c r="F4390" t="s">
        <v>4095</v>
      </c>
      <c r="G4390">
        <v>198.48</v>
      </c>
      <c r="H4390" t="s">
        <v>17061</v>
      </c>
    </row>
    <row r="4391" spans="1:8" hidden="1" x14ac:dyDescent="0.25">
      <c r="A4391" t="str">
        <f>Produkty[[#This Row],[Symbol]]</f>
        <v>S090479157</v>
      </c>
      <c r="B4391" s="560">
        <v>5901466168226</v>
      </c>
      <c r="C4391" t="s">
        <v>17062</v>
      </c>
      <c r="D4391" t="s">
        <v>7240</v>
      </c>
      <c r="E4391" t="s">
        <v>17063</v>
      </c>
      <c r="F4391" t="s">
        <v>4095</v>
      </c>
      <c r="G4391">
        <v>198.48</v>
      </c>
      <c r="H4391" t="s">
        <v>17064</v>
      </c>
    </row>
    <row r="4392" spans="1:8" hidden="1" x14ac:dyDescent="0.25">
      <c r="A4392" t="str">
        <f>Produkty[[#This Row],[Symbol]]</f>
        <v>S090479159</v>
      </c>
      <c r="B4392" s="560">
        <v>5901466168233</v>
      </c>
      <c r="C4392" t="s">
        <v>17065</v>
      </c>
      <c r="D4392" t="s">
        <v>7240</v>
      </c>
      <c r="E4392" t="s">
        <v>17066</v>
      </c>
      <c r="F4392" t="s">
        <v>4095</v>
      </c>
      <c r="G4392">
        <v>198.48</v>
      </c>
      <c r="H4392" t="s">
        <v>17067</v>
      </c>
    </row>
    <row r="4393" spans="1:8" hidden="1" x14ac:dyDescent="0.25">
      <c r="A4393" t="str">
        <f>Produkty[[#This Row],[Symbol]]</f>
        <v>S090479161</v>
      </c>
      <c r="B4393" s="560">
        <v>5901466168240</v>
      </c>
      <c r="C4393" t="s">
        <v>17068</v>
      </c>
      <c r="D4393" t="s">
        <v>7240</v>
      </c>
      <c r="E4393" t="s">
        <v>17069</v>
      </c>
      <c r="F4393" t="s">
        <v>4095</v>
      </c>
      <c r="G4393">
        <v>198.48</v>
      </c>
      <c r="H4393" t="s">
        <v>17070</v>
      </c>
    </row>
    <row r="4394" spans="1:8" hidden="1" x14ac:dyDescent="0.25">
      <c r="A4394" t="str">
        <f>Produkty[[#This Row],[Symbol]]</f>
        <v>S090479163</v>
      </c>
      <c r="B4394" s="560">
        <v>5901466168257</v>
      </c>
      <c r="C4394" t="s">
        <v>17071</v>
      </c>
      <c r="D4394" t="s">
        <v>7240</v>
      </c>
      <c r="E4394" t="s">
        <v>17072</v>
      </c>
      <c r="F4394" t="s">
        <v>4095</v>
      </c>
      <c r="G4394">
        <v>198.48</v>
      </c>
      <c r="H4394" t="s">
        <v>17073</v>
      </c>
    </row>
    <row r="4395" spans="1:8" hidden="1" x14ac:dyDescent="0.25">
      <c r="A4395" t="str">
        <f>Produkty[[#This Row],[Symbol]]</f>
        <v>S090479165</v>
      </c>
      <c r="B4395" s="560">
        <v>5901466168264</v>
      </c>
      <c r="C4395" t="s">
        <v>17074</v>
      </c>
      <c r="D4395" t="s">
        <v>7240</v>
      </c>
      <c r="E4395" t="s">
        <v>17075</v>
      </c>
      <c r="F4395" t="s">
        <v>4095</v>
      </c>
      <c r="G4395">
        <v>198.48</v>
      </c>
      <c r="H4395" t="s">
        <v>17076</v>
      </c>
    </row>
    <row r="4396" spans="1:8" hidden="1" x14ac:dyDescent="0.25">
      <c r="A4396" t="str">
        <f>Produkty[[#This Row],[Symbol]]</f>
        <v>S090178920</v>
      </c>
      <c r="B4396" s="560">
        <v>5901466168271</v>
      </c>
      <c r="C4396" t="s">
        <v>39701</v>
      </c>
      <c r="D4396" t="s">
        <v>7240</v>
      </c>
      <c r="E4396" t="s">
        <v>39702</v>
      </c>
      <c r="F4396" t="s">
        <v>4095</v>
      </c>
      <c r="G4396">
        <v>290.02</v>
      </c>
      <c r="H4396" t="s">
        <v>17077</v>
      </c>
    </row>
    <row r="4397" spans="1:8" hidden="1" x14ac:dyDescent="0.25">
      <c r="A4397" t="str">
        <f>Produkty[[#This Row],[Symbol]]</f>
        <v>S-79170</v>
      </c>
      <c r="B4397" s="560">
        <v>5901466168288</v>
      </c>
      <c r="C4397" t="s">
        <v>17078</v>
      </c>
      <c r="D4397" t="s">
        <v>7240</v>
      </c>
      <c r="E4397" t="s">
        <v>17079</v>
      </c>
      <c r="F4397" t="s">
        <v>4095</v>
      </c>
      <c r="G4397">
        <v>290.02</v>
      </c>
      <c r="H4397" t="s">
        <v>17080</v>
      </c>
    </row>
    <row r="4398" spans="1:8" hidden="1" x14ac:dyDescent="0.25">
      <c r="A4398" t="str">
        <f>Produkty[[#This Row],[Symbol]]</f>
        <v>S-79172</v>
      </c>
      <c r="B4398" s="560">
        <v>5901466168295</v>
      </c>
      <c r="C4398" t="s">
        <v>17081</v>
      </c>
      <c r="D4398" t="s">
        <v>7240</v>
      </c>
      <c r="E4398" t="s">
        <v>17082</v>
      </c>
      <c r="F4398" t="s">
        <v>4095</v>
      </c>
      <c r="G4398">
        <v>290.02</v>
      </c>
      <c r="H4398" t="s">
        <v>17083</v>
      </c>
    </row>
    <row r="4399" spans="1:8" hidden="1" x14ac:dyDescent="0.25">
      <c r="A4399" t="str">
        <f>Produkty[[#This Row],[Symbol]]</f>
        <v>S-79174</v>
      </c>
      <c r="B4399" s="560">
        <v>5901466168301</v>
      </c>
      <c r="C4399" t="s">
        <v>17084</v>
      </c>
      <c r="D4399" t="s">
        <v>7240</v>
      </c>
      <c r="E4399" t="s">
        <v>17085</v>
      </c>
      <c r="F4399" t="s">
        <v>4095</v>
      </c>
      <c r="G4399">
        <v>290.02</v>
      </c>
      <c r="H4399" t="s">
        <v>17086</v>
      </c>
    </row>
    <row r="4400" spans="1:8" hidden="1" x14ac:dyDescent="0.25">
      <c r="A4400" t="str">
        <f>Produkty[[#This Row],[Symbol]]</f>
        <v>S-79176</v>
      </c>
      <c r="B4400" s="560">
        <v>5901466168318</v>
      </c>
      <c r="C4400" t="s">
        <v>17087</v>
      </c>
      <c r="D4400" t="s">
        <v>7240</v>
      </c>
      <c r="E4400" t="s">
        <v>17088</v>
      </c>
      <c r="F4400" t="s">
        <v>4095</v>
      </c>
      <c r="G4400">
        <v>290.02</v>
      </c>
      <c r="H4400" t="s">
        <v>17089</v>
      </c>
    </row>
    <row r="4401" spans="1:8" hidden="1" x14ac:dyDescent="0.25">
      <c r="A4401" t="str">
        <f>Produkty[[#This Row],[Symbol]]</f>
        <v>S-79178</v>
      </c>
      <c r="B4401" s="560">
        <v>5901466168325</v>
      </c>
      <c r="C4401" t="s">
        <v>17090</v>
      </c>
      <c r="D4401" t="s">
        <v>7240</v>
      </c>
      <c r="E4401" t="s">
        <v>17091</v>
      </c>
      <c r="F4401" t="s">
        <v>4095</v>
      </c>
      <c r="G4401">
        <v>290.02</v>
      </c>
      <c r="H4401" t="s">
        <v>17092</v>
      </c>
    </row>
    <row r="4402" spans="1:8" hidden="1" x14ac:dyDescent="0.25">
      <c r="A4402" t="str">
        <f>Produkty[[#This Row],[Symbol]]</f>
        <v>S-79180</v>
      </c>
      <c r="B4402" s="560">
        <v>5901466168332</v>
      </c>
      <c r="C4402" t="s">
        <v>17093</v>
      </c>
      <c r="D4402" t="s">
        <v>7240</v>
      </c>
      <c r="E4402" t="s">
        <v>17094</v>
      </c>
      <c r="F4402" t="s">
        <v>4095</v>
      </c>
      <c r="G4402">
        <v>290.02</v>
      </c>
      <c r="H4402" t="s">
        <v>17095</v>
      </c>
    </row>
    <row r="4403" spans="1:8" hidden="1" x14ac:dyDescent="0.25">
      <c r="A4403" t="str">
        <f>Produkty[[#This Row],[Symbol]]</f>
        <v>S-44284</v>
      </c>
      <c r="B4403" s="560">
        <v>5901466168349</v>
      </c>
      <c r="C4403" t="s">
        <v>17096</v>
      </c>
      <c r="D4403" t="s">
        <v>7240</v>
      </c>
      <c r="E4403" t="s">
        <v>17097</v>
      </c>
      <c r="F4403" t="s">
        <v>9633</v>
      </c>
      <c r="G4403">
        <v>98.82</v>
      </c>
      <c r="H4403" t="s">
        <v>17098</v>
      </c>
    </row>
    <row r="4404" spans="1:8" hidden="1" x14ac:dyDescent="0.25">
      <c r="A4404" t="str">
        <f>Produkty[[#This Row],[Symbol]]</f>
        <v>S-44286</v>
      </c>
      <c r="B4404" s="560">
        <v>5901466168356</v>
      </c>
      <c r="C4404" t="s">
        <v>17099</v>
      </c>
      <c r="D4404" t="s">
        <v>7240</v>
      </c>
      <c r="E4404" t="s">
        <v>17100</v>
      </c>
      <c r="F4404" t="s">
        <v>9633</v>
      </c>
      <c r="G4404">
        <v>98.82</v>
      </c>
      <c r="H4404" t="s">
        <v>17101</v>
      </c>
    </row>
    <row r="4405" spans="1:8" hidden="1" x14ac:dyDescent="0.25">
      <c r="A4405" t="str">
        <f>Produkty[[#This Row],[Symbol]]</f>
        <v>S-44321</v>
      </c>
      <c r="B4405" s="560">
        <v>5901466168363</v>
      </c>
      <c r="C4405" t="s">
        <v>17102</v>
      </c>
      <c r="D4405" t="s">
        <v>7240</v>
      </c>
      <c r="E4405" t="s">
        <v>17103</v>
      </c>
      <c r="F4405" t="s">
        <v>9633</v>
      </c>
      <c r="G4405">
        <v>107.6</v>
      </c>
      <c r="H4405" t="s">
        <v>17104</v>
      </c>
    </row>
    <row r="4406" spans="1:8" hidden="1" x14ac:dyDescent="0.25">
      <c r="A4406" t="str">
        <f>Produkty[[#This Row],[Symbol]]</f>
        <v>S-44323</v>
      </c>
      <c r="B4406" s="560">
        <v>5901466168370</v>
      </c>
      <c r="C4406" t="s">
        <v>17105</v>
      </c>
      <c r="D4406" t="s">
        <v>7240</v>
      </c>
      <c r="E4406" t="s">
        <v>17106</v>
      </c>
      <c r="F4406" t="s">
        <v>9633</v>
      </c>
      <c r="G4406">
        <v>107.6</v>
      </c>
      <c r="H4406" t="s">
        <v>17107</v>
      </c>
    </row>
    <row r="4407" spans="1:8" hidden="1" x14ac:dyDescent="0.25">
      <c r="A4407" t="str">
        <f>Produkty[[#This Row],[Symbol]]</f>
        <v>S-44290</v>
      </c>
      <c r="B4407" s="560">
        <v>5901466168387</v>
      </c>
      <c r="C4407" t="s">
        <v>17108</v>
      </c>
      <c r="D4407" t="s">
        <v>7240</v>
      </c>
      <c r="E4407" t="s">
        <v>17109</v>
      </c>
      <c r="F4407" t="s">
        <v>9633</v>
      </c>
      <c r="G4407">
        <v>94.71</v>
      </c>
      <c r="H4407" t="s">
        <v>17110</v>
      </c>
    </row>
    <row r="4408" spans="1:8" hidden="1" x14ac:dyDescent="0.25">
      <c r="A4408" t="str">
        <f>Produkty[[#This Row],[Symbol]]</f>
        <v>S-44292</v>
      </c>
      <c r="B4408" s="560">
        <v>5901466168394</v>
      </c>
      <c r="C4408" t="s">
        <v>17111</v>
      </c>
      <c r="D4408" t="s">
        <v>7240</v>
      </c>
      <c r="E4408" t="s">
        <v>17112</v>
      </c>
      <c r="F4408" t="s">
        <v>9633</v>
      </c>
      <c r="G4408">
        <v>94.71</v>
      </c>
      <c r="H4408" t="s">
        <v>17113</v>
      </c>
    </row>
    <row r="4409" spans="1:8" hidden="1" x14ac:dyDescent="0.25">
      <c r="A4409" t="str">
        <f>Produkty[[#This Row],[Symbol]]</f>
        <v>S-44294</v>
      </c>
      <c r="B4409" s="560">
        <v>5901466168400</v>
      </c>
      <c r="C4409" t="s">
        <v>17114</v>
      </c>
      <c r="D4409" t="s">
        <v>7240</v>
      </c>
      <c r="E4409" t="s">
        <v>17115</v>
      </c>
      <c r="F4409" t="s">
        <v>9633</v>
      </c>
      <c r="G4409">
        <v>94.71</v>
      </c>
      <c r="H4409" t="s">
        <v>17116</v>
      </c>
    </row>
    <row r="4410" spans="1:8" hidden="1" x14ac:dyDescent="0.25">
      <c r="A4410" t="str">
        <f>Produkty[[#This Row],[Symbol]]</f>
        <v>S-44296</v>
      </c>
      <c r="B4410" s="560">
        <v>5901466168417</v>
      </c>
      <c r="C4410" t="s">
        <v>17117</v>
      </c>
      <c r="D4410" t="s">
        <v>7240</v>
      </c>
      <c r="E4410" t="s">
        <v>17118</v>
      </c>
      <c r="F4410" t="s">
        <v>9633</v>
      </c>
      <c r="G4410">
        <v>94.71</v>
      </c>
      <c r="H4410" t="s">
        <v>17119</v>
      </c>
    </row>
    <row r="4411" spans="1:8" hidden="1" x14ac:dyDescent="0.25">
      <c r="A4411" t="str">
        <f>Produkty[[#This Row],[Symbol]]</f>
        <v>S-44304</v>
      </c>
      <c r="B4411" s="560">
        <v>5901466168424</v>
      </c>
      <c r="C4411" t="s">
        <v>17120</v>
      </c>
      <c r="D4411" t="s">
        <v>7240</v>
      </c>
      <c r="E4411" t="s">
        <v>17121</v>
      </c>
      <c r="F4411" t="s">
        <v>9633</v>
      </c>
      <c r="G4411">
        <v>94.71</v>
      </c>
      <c r="H4411" t="s">
        <v>17122</v>
      </c>
    </row>
    <row r="4412" spans="1:8" hidden="1" x14ac:dyDescent="0.25">
      <c r="A4412" t="str">
        <f>Produkty[[#This Row],[Symbol]]</f>
        <v>S-44306</v>
      </c>
      <c r="B4412" s="560">
        <v>5901466168431</v>
      </c>
      <c r="C4412" t="s">
        <v>17123</v>
      </c>
      <c r="D4412" t="s">
        <v>7240</v>
      </c>
      <c r="E4412" t="s">
        <v>17124</v>
      </c>
      <c r="F4412" t="s">
        <v>9633</v>
      </c>
      <c r="G4412">
        <v>94.71</v>
      </c>
      <c r="H4412" t="s">
        <v>17125</v>
      </c>
    </row>
    <row r="4413" spans="1:8" hidden="1" x14ac:dyDescent="0.25">
      <c r="A4413" t="str">
        <f>Produkty[[#This Row],[Symbol]]</f>
        <v>S-51500</v>
      </c>
      <c r="B4413" s="560">
        <v>5901466168448</v>
      </c>
      <c r="C4413" t="s">
        <v>17126</v>
      </c>
      <c r="D4413" t="s">
        <v>7240</v>
      </c>
      <c r="E4413" t="s">
        <v>17127</v>
      </c>
      <c r="F4413" t="s">
        <v>9633</v>
      </c>
      <c r="G4413">
        <v>139.27000000000001</v>
      </c>
      <c r="H4413" t="s">
        <v>17128</v>
      </c>
    </row>
    <row r="4414" spans="1:8" hidden="1" x14ac:dyDescent="0.25">
      <c r="A4414" t="str">
        <f>Produkty[[#This Row],[Symbol]]</f>
        <v>S-51502</v>
      </c>
      <c r="B4414" s="560">
        <v>5901466168455</v>
      </c>
      <c r="C4414" t="s">
        <v>17129</v>
      </c>
      <c r="D4414" t="s">
        <v>7240</v>
      </c>
      <c r="E4414" t="s">
        <v>17130</v>
      </c>
      <c r="F4414" t="s">
        <v>9633</v>
      </c>
      <c r="G4414">
        <v>139.27000000000001</v>
      </c>
      <c r="H4414" t="s">
        <v>17131</v>
      </c>
    </row>
    <row r="4415" spans="1:8" hidden="1" x14ac:dyDescent="0.25">
      <c r="A4415" t="str">
        <f>Produkty[[#This Row],[Symbol]]</f>
        <v>S-51504</v>
      </c>
      <c r="B4415" s="560">
        <v>5901466168462</v>
      </c>
      <c r="C4415" t="s">
        <v>17132</v>
      </c>
      <c r="D4415" t="s">
        <v>7240</v>
      </c>
      <c r="E4415" t="s">
        <v>17133</v>
      </c>
      <c r="F4415" t="s">
        <v>9633</v>
      </c>
      <c r="G4415">
        <v>139.27000000000001</v>
      </c>
      <c r="H4415" t="s">
        <v>17134</v>
      </c>
    </row>
    <row r="4416" spans="1:8" hidden="1" x14ac:dyDescent="0.25">
      <c r="A4416" t="str">
        <f>Produkty[[#This Row],[Symbol]]</f>
        <v>S-51506</v>
      </c>
      <c r="B4416" s="560">
        <v>5901466168479</v>
      </c>
      <c r="C4416" t="s">
        <v>17135</v>
      </c>
      <c r="D4416" t="s">
        <v>7240</v>
      </c>
      <c r="E4416" t="s">
        <v>17136</v>
      </c>
      <c r="F4416" t="s">
        <v>9633</v>
      </c>
      <c r="G4416">
        <v>139.27000000000001</v>
      </c>
      <c r="H4416" t="s">
        <v>17137</v>
      </c>
    </row>
    <row r="4417" spans="1:8" hidden="1" x14ac:dyDescent="0.25">
      <c r="A4417" t="str">
        <f>Produkty[[#This Row],[Symbol]]</f>
        <v>S-51508</v>
      </c>
      <c r="B4417" s="560">
        <v>5901466168486</v>
      </c>
      <c r="C4417" t="s">
        <v>17138</v>
      </c>
      <c r="D4417" t="s">
        <v>7240</v>
      </c>
      <c r="E4417" t="s">
        <v>17139</v>
      </c>
      <c r="F4417" t="s">
        <v>9633</v>
      </c>
      <c r="G4417">
        <v>139.27000000000001</v>
      </c>
      <c r="H4417" t="s">
        <v>17140</v>
      </c>
    </row>
    <row r="4418" spans="1:8" hidden="1" x14ac:dyDescent="0.25">
      <c r="A4418" t="str">
        <f>Produkty[[#This Row],[Symbol]]</f>
        <v>S-51510</v>
      </c>
      <c r="B4418" s="560">
        <v>5901466168493</v>
      </c>
      <c r="C4418" t="s">
        <v>17141</v>
      </c>
      <c r="D4418" t="s">
        <v>7240</v>
      </c>
      <c r="E4418" t="s">
        <v>17142</v>
      </c>
      <c r="F4418" t="s">
        <v>9633</v>
      </c>
      <c r="G4418">
        <v>139.27000000000001</v>
      </c>
      <c r="H4418" t="s">
        <v>17143</v>
      </c>
    </row>
    <row r="4419" spans="1:8" hidden="1" x14ac:dyDescent="0.25">
      <c r="A4419" t="str">
        <f>Produkty[[#This Row],[Symbol]]</f>
        <v>S-51512</v>
      </c>
      <c r="B4419" s="560">
        <v>5901466168509</v>
      </c>
      <c r="C4419" t="s">
        <v>17144</v>
      </c>
      <c r="D4419" t="s">
        <v>7240</v>
      </c>
      <c r="E4419" t="s">
        <v>17145</v>
      </c>
      <c r="F4419" t="s">
        <v>9633</v>
      </c>
      <c r="G4419">
        <v>139.27000000000001</v>
      </c>
      <c r="H4419" t="s">
        <v>17146</v>
      </c>
    </row>
    <row r="4420" spans="1:8" hidden="1" x14ac:dyDescent="0.25">
      <c r="A4420" t="str">
        <f>Produkty[[#This Row],[Symbol]]</f>
        <v>S-51514</v>
      </c>
      <c r="B4420" s="560">
        <v>5901466168516</v>
      </c>
      <c r="C4420" t="s">
        <v>17147</v>
      </c>
      <c r="D4420" t="s">
        <v>7240</v>
      </c>
      <c r="E4420" t="s">
        <v>17148</v>
      </c>
      <c r="F4420" t="s">
        <v>9633</v>
      </c>
      <c r="G4420">
        <v>139.27000000000001</v>
      </c>
      <c r="H4420" t="s">
        <v>17149</v>
      </c>
    </row>
    <row r="4421" spans="1:8" hidden="1" x14ac:dyDescent="0.25">
      <c r="A4421" t="str">
        <f>Produkty[[#This Row],[Symbol]]</f>
        <v>S-51516</v>
      </c>
      <c r="B4421" s="560">
        <v>5901466168523</v>
      </c>
      <c r="C4421" t="s">
        <v>17150</v>
      </c>
      <c r="D4421" t="s">
        <v>7240</v>
      </c>
      <c r="E4421" t="s">
        <v>17151</v>
      </c>
      <c r="F4421" t="s">
        <v>9633</v>
      </c>
      <c r="G4421">
        <v>139.27000000000001</v>
      </c>
      <c r="H4421" t="s">
        <v>17152</v>
      </c>
    </row>
    <row r="4422" spans="1:8" hidden="1" x14ac:dyDescent="0.25">
      <c r="A4422" t="str">
        <f>Produkty[[#This Row],[Symbol]]</f>
        <v>S-51518</v>
      </c>
      <c r="B4422" s="560">
        <v>5901466168530</v>
      </c>
      <c r="C4422" t="s">
        <v>17153</v>
      </c>
      <c r="D4422" t="s">
        <v>7240</v>
      </c>
      <c r="E4422" t="s">
        <v>17154</v>
      </c>
      <c r="F4422" t="s">
        <v>9633</v>
      </c>
      <c r="G4422">
        <v>139.27000000000001</v>
      </c>
      <c r="H4422" t="s">
        <v>17155</v>
      </c>
    </row>
    <row r="4423" spans="1:8" hidden="1" x14ac:dyDescent="0.25">
      <c r="A4423" t="str">
        <f>Produkty[[#This Row],[Symbol]]</f>
        <v>S-51520</v>
      </c>
      <c r="B4423" s="560">
        <v>5901466168547</v>
      </c>
      <c r="C4423" t="s">
        <v>17156</v>
      </c>
      <c r="D4423" t="s">
        <v>7240</v>
      </c>
      <c r="E4423" t="s">
        <v>17157</v>
      </c>
      <c r="F4423" t="s">
        <v>9633</v>
      </c>
      <c r="G4423">
        <v>139.27000000000001</v>
      </c>
      <c r="H4423" t="s">
        <v>17158</v>
      </c>
    </row>
    <row r="4424" spans="1:8" hidden="1" x14ac:dyDescent="0.25">
      <c r="A4424" t="str">
        <f>Produkty[[#This Row],[Symbol]]</f>
        <v>S-51522</v>
      </c>
      <c r="B4424" s="560">
        <v>5901466168554</v>
      </c>
      <c r="C4424" t="s">
        <v>17159</v>
      </c>
      <c r="D4424" t="s">
        <v>7240</v>
      </c>
      <c r="E4424" t="s">
        <v>17160</v>
      </c>
      <c r="F4424" t="s">
        <v>9633</v>
      </c>
      <c r="G4424">
        <v>139.27000000000001</v>
      </c>
      <c r="H4424" t="s">
        <v>17161</v>
      </c>
    </row>
    <row r="4425" spans="1:8" hidden="1" x14ac:dyDescent="0.25">
      <c r="A4425" t="str">
        <f>Produkty[[#This Row],[Symbol]]</f>
        <v>S-51524</v>
      </c>
      <c r="B4425" s="560">
        <v>5901466168561</v>
      </c>
      <c r="C4425" t="s">
        <v>17162</v>
      </c>
      <c r="D4425" t="s">
        <v>7240</v>
      </c>
      <c r="E4425" t="s">
        <v>17163</v>
      </c>
      <c r="F4425" t="s">
        <v>9633</v>
      </c>
      <c r="G4425">
        <v>139.27000000000001</v>
      </c>
      <c r="H4425" t="s">
        <v>17164</v>
      </c>
    </row>
    <row r="4426" spans="1:8" hidden="1" x14ac:dyDescent="0.25">
      <c r="A4426" t="str">
        <f>Produkty[[#This Row],[Symbol]]</f>
        <v>S091051228</v>
      </c>
      <c r="B4426" s="560">
        <v>5901466168578</v>
      </c>
      <c r="C4426" t="s">
        <v>17165</v>
      </c>
      <c r="D4426" t="s">
        <v>7240</v>
      </c>
      <c r="E4426" t="s">
        <v>17166</v>
      </c>
      <c r="F4426" t="s">
        <v>4095</v>
      </c>
      <c r="G4426">
        <v>12.15</v>
      </c>
      <c r="H4426" t="s">
        <v>17167</v>
      </c>
    </row>
    <row r="4427" spans="1:8" hidden="1" x14ac:dyDescent="0.25">
      <c r="A4427" t="str">
        <f>Produkty[[#This Row],[Symbol]]</f>
        <v>S091051230</v>
      </c>
      <c r="B4427" s="560">
        <v>5901466168585</v>
      </c>
      <c r="C4427" t="s">
        <v>17168</v>
      </c>
      <c r="D4427" t="s">
        <v>7240</v>
      </c>
      <c r="E4427" t="s">
        <v>17169</v>
      </c>
      <c r="F4427" t="s">
        <v>4095</v>
      </c>
      <c r="G4427">
        <v>12.15</v>
      </c>
      <c r="H4427" t="s">
        <v>17170</v>
      </c>
    </row>
    <row r="4428" spans="1:8" hidden="1" x14ac:dyDescent="0.25">
      <c r="A4428" t="str">
        <f>Produkty[[#This Row],[Symbol]]</f>
        <v>S091051232</v>
      </c>
      <c r="B4428" s="560">
        <v>5901466168592</v>
      </c>
      <c r="C4428" t="s">
        <v>17171</v>
      </c>
      <c r="D4428" t="s">
        <v>7240</v>
      </c>
      <c r="E4428" t="s">
        <v>17172</v>
      </c>
      <c r="F4428" t="s">
        <v>4095</v>
      </c>
      <c r="G4428">
        <v>12.15</v>
      </c>
      <c r="H4428" t="s">
        <v>17173</v>
      </c>
    </row>
    <row r="4429" spans="1:8" hidden="1" x14ac:dyDescent="0.25">
      <c r="A4429" t="str">
        <f>Produkty[[#This Row],[Symbol]]</f>
        <v>S091051234</v>
      </c>
      <c r="B4429" s="560">
        <v>5901466168608</v>
      </c>
      <c r="C4429" t="s">
        <v>17174</v>
      </c>
      <c r="D4429" t="s">
        <v>7240</v>
      </c>
      <c r="E4429" t="s">
        <v>17175</v>
      </c>
      <c r="F4429" t="s">
        <v>4095</v>
      </c>
      <c r="G4429">
        <v>12.15</v>
      </c>
      <c r="H4429" t="s">
        <v>17176</v>
      </c>
    </row>
    <row r="4430" spans="1:8" hidden="1" x14ac:dyDescent="0.25">
      <c r="A4430" t="str">
        <f>Produkty[[#This Row],[Symbol]]</f>
        <v>S091051236</v>
      </c>
      <c r="B4430" s="560">
        <v>5901466168615</v>
      </c>
      <c r="C4430" t="s">
        <v>17177</v>
      </c>
      <c r="D4430" t="s">
        <v>7240</v>
      </c>
      <c r="E4430" t="s">
        <v>17178</v>
      </c>
      <c r="F4430" t="s">
        <v>4095</v>
      </c>
      <c r="G4430">
        <v>12.15</v>
      </c>
      <c r="H4430" t="s">
        <v>17179</v>
      </c>
    </row>
    <row r="4431" spans="1:8" hidden="1" x14ac:dyDescent="0.25">
      <c r="A4431" t="str">
        <f>Produkty[[#This Row],[Symbol]]</f>
        <v>S091051238</v>
      </c>
      <c r="B4431" s="560">
        <v>5901466168622</v>
      </c>
      <c r="C4431" t="s">
        <v>17180</v>
      </c>
      <c r="D4431" t="s">
        <v>7240</v>
      </c>
      <c r="E4431" t="s">
        <v>17181</v>
      </c>
      <c r="F4431" t="s">
        <v>4095</v>
      </c>
      <c r="G4431">
        <v>12.15</v>
      </c>
      <c r="H4431" t="s">
        <v>17182</v>
      </c>
    </row>
    <row r="4432" spans="1:8" hidden="1" x14ac:dyDescent="0.25">
      <c r="A4432" t="str">
        <f>Produkty[[#This Row],[Symbol]]</f>
        <v>S091051240</v>
      </c>
      <c r="B4432" s="560">
        <v>5901466168639</v>
      </c>
      <c r="C4432" t="s">
        <v>17183</v>
      </c>
      <c r="D4432" t="s">
        <v>7240</v>
      </c>
      <c r="E4432" t="s">
        <v>17184</v>
      </c>
      <c r="F4432" t="s">
        <v>4095</v>
      </c>
      <c r="G4432">
        <v>12.15</v>
      </c>
      <c r="H4432" t="s">
        <v>17185</v>
      </c>
    </row>
    <row r="4433" spans="1:8" hidden="1" x14ac:dyDescent="0.25">
      <c r="A4433" t="str">
        <f>Produkty[[#This Row],[Symbol]]</f>
        <v>S091051242</v>
      </c>
      <c r="B4433" s="560">
        <v>5901466168646</v>
      </c>
      <c r="C4433" t="s">
        <v>17186</v>
      </c>
      <c r="D4433" t="s">
        <v>7240</v>
      </c>
      <c r="E4433" t="s">
        <v>17187</v>
      </c>
      <c r="F4433" t="s">
        <v>4095</v>
      </c>
      <c r="G4433">
        <v>12.15</v>
      </c>
      <c r="H4433" t="s">
        <v>17188</v>
      </c>
    </row>
    <row r="4434" spans="1:8" hidden="1" x14ac:dyDescent="0.25">
      <c r="A4434" t="str">
        <f>Produkty[[#This Row],[Symbol]]</f>
        <v>S091051244</v>
      </c>
      <c r="B4434" s="560">
        <v>5901466168653</v>
      </c>
      <c r="C4434" t="s">
        <v>17189</v>
      </c>
      <c r="D4434" t="s">
        <v>7240</v>
      </c>
      <c r="E4434" t="s">
        <v>17190</v>
      </c>
      <c r="F4434" t="s">
        <v>4095</v>
      </c>
      <c r="G4434">
        <v>12.15</v>
      </c>
      <c r="H4434" t="s">
        <v>17191</v>
      </c>
    </row>
    <row r="4435" spans="1:8" hidden="1" x14ac:dyDescent="0.25">
      <c r="A4435" t="str">
        <f>Produkty[[#This Row],[Symbol]]</f>
        <v>S091051246</v>
      </c>
      <c r="B4435" s="560">
        <v>5901466168660</v>
      </c>
      <c r="C4435" t="s">
        <v>17192</v>
      </c>
      <c r="D4435" t="s">
        <v>7240</v>
      </c>
      <c r="E4435" t="s">
        <v>17193</v>
      </c>
      <c r="F4435" t="s">
        <v>4095</v>
      </c>
      <c r="G4435">
        <v>12.15</v>
      </c>
      <c r="H4435" t="s">
        <v>17194</v>
      </c>
    </row>
    <row r="4436" spans="1:8" hidden="1" x14ac:dyDescent="0.25">
      <c r="A4436" t="str">
        <f>Produkty[[#This Row],[Symbol]]</f>
        <v>S091051248</v>
      </c>
      <c r="B4436" s="560">
        <v>5901466168677</v>
      </c>
      <c r="C4436" t="s">
        <v>17195</v>
      </c>
      <c r="D4436" t="s">
        <v>7240</v>
      </c>
      <c r="E4436" t="s">
        <v>17196</v>
      </c>
      <c r="F4436" t="s">
        <v>4095</v>
      </c>
      <c r="G4436">
        <v>12.15</v>
      </c>
      <c r="H4436" t="s">
        <v>17197</v>
      </c>
    </row>
    <row r="4437" spans="1:8" hidden="1" x14ac:dyDescent="0.25">
      <c r="A4437" t="str">
        <f>Produkty[[#This Row],[Symbol]]</f>
        <v>S091051250</v>
      </c>
      <c r="B4437" s="560">
        <v>5901466168684</v>
      </c>
      <c r="C4437" t="s">
        <v>17198</v>
      </c>
      <c r="D4437" t="s">
        <v>7240</v>
      </c>
      <c r="E4437" t="s">
        <v>17199</v>
      </c>
      <c r="F4437" t="s">
        <v>4095</v>
      </c>
      <c r="G4437">
        <v>12.15</v>
      </c>
      <c r="H4437" t="s">
        <v>17200</v>
      </c>
    </row>
    <row r="4438" spans="1:8" hidden="1" x14ac:dyDescent="0.25">
      <c r="A4438" t="str">
        <f>Produkty[[#This Row],[Symbol]]</f>
        <v>S090178185</v>
      </c>
      <c r="B4438" s="560">
        <v>5901466168691</v>
      </c>
      <c r="C4438" t="s">
        <v>17201</v>
      </c>
      <c r="D4438" t="s">
        <v>7240</v>
      </c>
      <c r="E4438" t="s">
        <v>17202</v>
      </c>
      <c r="F4438" t="s">
        <v>4095</v>
      </c>
      <c r="G4438">
        <v>243.16</v>
      </c>
      <c r="H4438" t="s">
        <v>17203</v>
      </c>
    </row>
    <row r="4439" spans="1:8" hidden="1" x14ac:dyDescent="0.25">
      <c r="A4439" t="str">
        <f>Produkty[[#This Row],[Symbol]]</f>
        <v>S090178187</v>
      </c>
      <c r="B4439" s="560">
        <v>5901466168707</v>
      </c>
      <c r="C4439" t="s">
        <v>17204</v>
      </c>
      <c r="D4439" t="s">
        <v>7240</v>
      </c>
      <c r="E4439" t="s">
        <v>17205</v>
      </c>
      <c r="F4439" t="s">
        <v>4095</v>
      </c>
      <c r="G4439">
        <v>243.16</v>
      </c>
      <c r="H4439" t="s">
        <v>17206</v>
      </c>
    </row>
    <row r="4440" spans="1:8" hidden="1" x14ac:dyDescent="0.25">
      <c r="A4440" t="str">
        <f>Produkty[[#This Row],[Symbol]]</f>
        <v>S090178189</v>
      </c>
      <c r="B4440" s="560">
        <v>5901466168714</v>
      </c>
      <c r="C4440" t="s">
        <v>17207</v>
      </c>
      <c r="D4440" t="s">
        <v>7240</v>
      </c>
      <c r="E4440" t="s">
        <v>17208</v>
      </c>
      <c r="F4440" t="s">
        <v>4095</v>
      </c>
      <c r="G4440">
        <v>243.16</v>
      </c>
      <c r="H4440" t="s">
        <v>17209</v>
      </c>
    </row>
    <row r="4441" spans="1:8" hidden="1" x14ac:dyDescent="0.25">
      <c r="A4441" t="str">
        <f>Produkty[[#This Row],[Symbol]]</f>
        <v>S090178191</v>
      </c>
      <c r="B4441" s="560">
        <v>5901466168721</v>
      </c>
      <c r="C4441" t="s">
        <v>17210</v>
      </c>
      <c r="D4441" t="s">
        <v>7240</v>
      </c>
      <c r="E4441" t="s">
        <v>17211</v>
      </c>
      <c r="F4441" t="s">
        <v>4095</v>
      </c>
      <c r="G4441">
        <v>243.16</v>
      </c>
      <c r="H4441" t="s">
        <v>17212</v>
      </c>
    </row>
    <row r="4442" spans="1:8" hidden="1" x14ac:dyDescent="0.25">
      <c r="A4442" t="str">
        <f>Produkty[[#This Row],[Symbol]]</f>
        <v>S090178193</v>
      </c>
      <c r="B4442" s="560">
        <v>5901466168738</v>
      </c>
      <c r="C4442" t="s">
        <v>17213</v>
      </c>
      <c r="D4442" t="s">
        <v>7240</v>
      </c>
      <c r="E4442" t="s">
        <v>17214</v>
      </c>
      <c r="F4442" t="s">
        <v>4095</v>
      </c>
      <c r="G4442">
        <v>243.16</v>
      </c>
      <c r="H4442" t="s">
        <v>17215</v>
      </c>
    </row>
    <row r="4443" spans="1:8" hidden="1" x14ac:dyDescent="0.25">
      <c r="A4443" t="str">
        <f>Produkty[[#This Row],[Symbol]]</f>
        <v>S090178195</v>
      </c>
      <c r="B4443" s="560">
        <v>5901466168745</v>
      </c>
      <c r="C4443" t="s">
        <v>17216</v>
      </c>
      <c r="D4443" t="s">
        <v>7240</v>
      </c>
      <c r="E4443" t="s">
        <v>17217</v>
      </c>
      <c r="F4443" t="s">
        <v>4095</v>
      </c>
      <c r="G4443">
        <v>243.16</v>
      </c>
      <c r="H4443" t="s">
        <v>17218</v>
      </c>
    </row>
    <row r="4444" spans="1:8" hidden="1" x14ac:dyDescent="0.25">
      <c r="A4444" t="str">
        <f>Produkty[[#This Row],[Symbol]]</f>
        <v>S-78488</v>
      </c>
      <c r="B4444" s="560">
        <v>5901466168967</v>
      </c>
      <c r="C4444" t="s">
        <v>17219</v>
      </c>
      <c r="D4444" t="s">
        <v>7240</v>
      </c>
      <c r="E4444" t="s">
        <v>17220</v>
      </c>
      <c r="F4444" t="s">
        <v>4095</v>
      </c>
      <c r="G4444">
        <v>179.38</v>
      </c>
      <c r="H4444" t="s">
        <v>17221</v>
      </c>
    </row>
    <row r="4445" spans="1:8" hidden="1" x14ac:dyDescent="0.25">
      <c r="A4445" t="str">
        <f>Produkty[[#This Row],[Symbol]]</f>
        <v>S-78554</v>
      </c>
      <c r="B4445" s="560">
        <v>5901466168974</v>
      </c>
      <c r="C4445" t="s">
        <v>17222</v>
      </c>
      <c r="D4445" t="s">
        <v>7240</v>
      </c>
      <c r="E4445" t="s">
        <v>17223</v>
      </c>
      <c r="F4445" t="s">
        <v>4095</v>
      </c>
      <c r="G4445">
        <v>220.25</v>
      </c>
      <c r="H4445" t="s">
        <v>17224</v>
      </c>
    </row>
    <row r="4446" spans="1:8" hidden="1" x14ac:dyDescent="0.25">
      <c r="A4446" t="str">
        <f>Produkty[[#This Row],[Symbol]]</f>
        <v>S-51609</v>
      </c>
      <c r="B4446" s="560">
        <v>5901466168981</v>
      </c>
      <c r="C4446" t="s">
        <v>17225</v>
      </c>
      <c r="D4446" t="s">
        <v>7240</v>
      </c>
      <c r="E4446" t="s">
        <v>17226</v>
      </c>
      <c r="F4446" t="s">
        <v>4104</v>
      </c>
      <c r="G4446">
        <v>54.38</v>
      </c>
      <c r="H4446" t="s">
        <v>17227</v>
      </c>
    </row>
    <row r="4447" spans="1:8" hidden="1" x14ac:dyDescent="0.25">
      <c r="A4447" t="str">
        <f>Produkty[[#This Row],[Symbol]]</f>
        <v>S-79089</v>
      </c>
      <c r="B4447" s="560">
        <v>5901466168998</v>
      </c>
      <c r="C4447" t="s">
        <v>17228</v>
      </c>
      <c r="D4447" t="s">
        <v>7240</v>
      </c>
      <c r="E4447" t="s">
        <v>17229</v>
      </c>
      <c r="F4447" t="s">
        <v>4095</v>
      </c>
      <c r="G4447">
        <v>58.26</v>
      </c>
      <c r="H4447" t="s">
        <v>17230</v>
      </c>
    </row>
    <row r="4448" spans="1:8" hidden="1" x14ac:dyDescent="0.25">
      <c r="A4448" t="str">
        <f>Produkty[[#This Row],[Symbol]]</f>
        <v>S-51531</v>
      </c>
      <c r="B4448" s="560">
        <v>5901466169001</v>
      </c>
      <c r="C4448" t="s">
        <v>17231</v>
      </c>
      <c r="D4448" t="s">
        <v>7240</v>
      </c>
      <c r="E4448" t="s">
        <v>17232</v>
      </c>
      <c r="F4448" t="s">
        <v>9633</v>
      </c>
      <c r="G4448">
        <v>116.74</v>
      </c>
      <c r="H4448" t="s">
        <v>17233</v>
      </c>
    </row>
    <row r="4449" spans="1:8" hidden="1" x14ac:dyDescent="0.25">
      <c r="A4449" t="str">
        <f>Produkty[[#This Row],[Symbol]]</f>
        <v>S-51533</v>
      </c>
      <c r="B4449" s="560">
        <v>5901466169018</v>
      </c>
      <c r="C4449" t="s">
        <v>17234</v>
      </c>
      <c r="D4449" t="s">
        <v>7240</v>
      </c>
      <c r="E4449" t="s">
        <v>17235</v>
      </c>
      <c r="F4449" t="s">
        <v>9633</v>
      </c>
      <c r="G4449">
        <v>116.74</v>
      </c>
      <c r="H4449" t="s">
        <v>17236</v>
      </c>
    </row>
    <row r="4450" spans="1:8" hidden="1" x14ac:dyDescent="0.25">
      <c r="A4450" t="str">
        <f>Produkty[[#This Row],[Symbol]]</f>
        <v>S-51535</v>
      </c>
      <c r="B4450" s="560">
        <v>5901466169025</v>
      </c>
      <c r="C4450" t="s">
        <v>17237</v>
      </c>
      <c r="D4450" t="s">
        <v>7240</v>
      </c>
      <c r="E4450" t="s">
        <v>17238</v>
      </c>
      <c r="F4450" t="s">
        <v>9633</v>
      </c>
      <c r="G4450">
        <v>116.74</v>
      </c>
      <c r="H4450" t="s">
        <v>17239</v>
      </c>
    </row>
    <row r="4451" spans="1:8" hidden="1" x14ac:dyDescent="0.25">
      <c r="A4451" t="str">
        <f>Produkty[[#This Row],[Symbol]]</f>
        <v>S-51537</v>
      </c>
      <c r="B4451" s="560">
        <v>5901466169032</v>
      </c>
      <c r="C4451" t="s">
        <v>17240</v>
      </c>
      <c r="D4451" t="s">
        <v>7240</v>
      </c>
      <c r="E4451" t="s">
        <v>17241</v>
      </c>
      <c r="F4451" t="s">
        <v>9633</v>
      </c>
      <c r="G4451">
        <v>116.74</v>
      </c>
      <c r="H4451" t="s">
        <v>17242</v>
      </c>
    </row>
    <row r="4452" spans="1:8" hidden="1" x14ac:dyDescent="0.25">
      <c r="A4452" t="str">
        <f>Produkty[[#This Row],[Symbol]]</f>
        <v>S-51539</v>
      </c>
      <c r="B4452" s="560">
        <v>5901466169049</v>
      </c>
      <c r="C4452" t="s">
        <v>17243</v>
      </c>
      <c r="D4452" t="s">
        <v>7240</v>
      </c>
      <c r="E4452" t="s">
        <v>17244</v>
      </c>
      <c r="F4452" t="s">
        <v>9633</v>
      </c>
      <c r="G4452">
        <v>116.74</v>
      </c>
      <c r="H4452" t="s">
        <v>17245</v>
      </c>
    </row>
    <row r="4453" spans="1:8" hidden="1" x14ac:dyDescent="0.25">
      <c r="A4453" t="str">
        <f>Produkty[[#This Row],[Symbol]]</f>
        <v>S-51541</v>
      </c>
      <c r="B4453" s="560">
        <v>5901466169056</v>
      </c>
      <c r="C4453" t="s">
        <v>17246</v>
      </c>
      <c r="D4453" t="s">
        <v>7240</v>
      </c>
      <c r="E4453" t="s">
        <v>17247</v>
      </c>
      <c r="F4453" t="s">
        <v>9633</v>
      </c>
      <c r="G4453">
        <v>116.74</v>
      </c>
      <c r="H4453" t="s">
        <v>17248</v>
      </c>
    </row>
    <row r="4454" spans="1:8" hidden="1" x14ac:dyDescent="0.25">
      <c r="A4454" t="str">
        <f>Produkty[[#This Row],[Symbol]]</f>
        <v>S-51543</v>
      </c>
      <c r="B4454" s="560">
        <v>5901466169063</v>
      </c>
      <c r="C4454" t="s">
        <v>17249</v>
      </c>
      <c r="D4454" t="s">
        <v>7240</v>
      </c>
      <c r="E4454" t="s">
        <v>17250</v>
      </c>
      <c r="F4454" t="s">
        <v>9633</v>
      </c>
      <c r="G4454">
        <v>116.74</v>
      </c>
      <c r="H4454" t="s">
        <v>17251</v>
      </c>
    </row>
    <row r="4455" spans="1:8" hidden="1" x14ac:dyDescent="0.25">
      <c r="A4455" t="str">
        <f>Produkty[[#This Row],[Symbol]]</f>
        <v>S-51545</v>
      </c>
      <c r="B4455" s="560">
        <v>5901466169070</v>
      </c>
      <c r="C4455" t="s">
        <v>17252</v>
      </c>
      <c r="D4455" t="s">
        <v>7240</v>
      </c>
      <c r="E4455" t="s">
        <v>17253</v>
      </c>
      <c r="F4455" t="s">
        <v>9633</v>
      </c>
      <c r="G4455">
        <v>116.74</v>
      </c>
      <c r="H4455" t="s">
        <v>17254</v>
      </c>
    </row>
    <row r="4456" spans="1:8" hidden="1" x14ac:dyDescent="0.25">
      <c r="A4456" t="str">
        <f>Produkty[[#This Row],[Symbol]]</f>
        <v>S-47912</v>
      </c>
      <c r="B4456" s="560">
        <v>5901466169087</v>
      </c>
      <c r="C4456" t="s">
        <v>17255</v>
      </c>
      <c r="D4456" t="s">
        <v>7240</v>
      </c>
      <c r="E4456" t="s">
        <v>17256</v>
      </c>
      <c r="F4456" t="s">
        <v>9633</v>
      </c>
      <c r="G4456">
        <v>124.14</v>
      </c>
      <c r="H4456" t="s">
        <v>17257</v>
      </c>
    </row>
    <row r="4457" spans="1:8" hidden="1" x14ac:dyDescent="0.25">
      <c r="A4457" t="str">
        <f>Produkty[[#This Row],[Symbol]]</f>
        <v>S-78010</v>
      </c>
      <c r="B4457" s="560">
        <v>5901466169094</v>
      </c>
      <c r="C4457" t="s">
        <v>17258</v>
      </c>
      <c r="D4457" t="s">
        <v>7240</v>
      </c>
      <c r="E4457" t="s">
        <v>17259</v>
      </c>
      <c r="F4457" t="s">
        <v>9633</v>
      </c>
      <c r="G4457">
        <v>197.89</v>
      </c>
      <c r="H4457" t="s">
        <v>17260</v>
      </c>
    </row>
    <row r="4458" spans="1:8" hidden="1" x14ac:dyDescent="0.25">
      <c r="A4458" t="str">
        <f>Produkty[[#This Row],[Symbol]]</f>
        <v>S-78024</v>
      </c>
      <c r="B4458" s="560">
        <v>5901466169100</v>
      </c>
      <c r="C4458" t="s">
        <v>17261</v>
      </c>
      <c r="D4458" t="s">
        <v>7240</v>
      </c>
      <c r="E4458" t="s">
        <v>17262</v>
      </c>
      <c r="F4458" t="s">
        <v>9633</v>
      </c>
      <c r="G4458">
        <v>212.02</v>
      </c>
      <c r="H4458" t="s">
        <v>17263</v>
      </c>
    </row>
    <row r="4459" spans="1:8" hidden="1" x14ac:dyDescent="0.25">
      <c r="A4459" t="str">
        <f>Produkty[[#This Row],[Symbol]]</f>
        <v>S-78528</v>
      </c>
      <c r="B4459" s="560">
        <v>5901466169117</v>
      </c>
      <c r="C4459" t="s">
        <v>17264</v>
      </c>
      <c r="D4459" t="s">
        <v>7240</v>
      </c>
      <c r="E4459" t="s">
        <v>17265</v>
      </c>
      <c r="F4459" t="s">
        <v>9633</v>
      </c>
      <c r="G4459">
        <v>208.39</v>
      </c>
      <c r="H4459" t="s">
        <v>17266</v>
      </c>
    </row>
    <row r="4460" spans="1:8" hidden="1" x14ac:dyDescent="0.25">
      <c r="A4460" t="str">
        <f>Produkty[[#This Row],[Symbol]]</f>
        <v>S-78530</v>
      </c>
      <c r="B4460" s="560">
        <v>5901466169124</v>
      </c>
      <c r="C4460" t="s">
        <v>17267</v>
      </c>
      <c r="D4460" t="s">
        <v>7240</v>
      </c>
      <c r="E4460" t="s">
        <v>17268</v>
      </c>
      <c r="F4460" t="s">
        <v>9633</v>
      </c>
      <c r="G4460">
        <v>208.39</v>
      </c>
      <c r="H4460" t="s">
        <v>17269</v>
      </c>
    </row>
    <row r="4461" spans="1:8" hidden="1" x14ac:dyDescent="0.25">
      <c r="A4461" t="str">
        <f>Produkty[[#This Row],[Symbol]]</f>
        <v>S-44332</v>
      </c>
      <c r="B4461" s="560">
        <v>5901466169131</v>
      </c>
      <c r="C4461" t="s">
        <v>17270</v>
      </c>
      <c r="D4461" t="s">
        <v>7240</v>
      </c>
      <c r="E4461" t="s">
        <v>17271</v>
      </c>
      <c r="F4461" t="s">
        <v>9633</v>
      </c>
      <c r="G4461">
        <v>135.43</v>
      </c>
      <c r="H4461" t="s">
        <v>17272</v>
      </c>
    </row>
    <row r="4462" spans="1:8" hidden="1" x14ac:dyDescent="0.25">
      <c r="A4462" t="str">
        <f>Produkty[[#This Row],[Symbol]]</f>
        <v>S-44334</v>
      </c>
      <c r="B4462" s="560">
        <v>5901466169148</v>
      </c>
      <c r="C4462" t="s">
        <v>17273</v>
      </c>
      <c r="D4462" t="s">
        <v>7240</v>
      </c>
      <c r="E4462" t="s">
        <v>17274</v>
      </c>
      <c r="F4462" t="s">
        <v>9633</v>
      </c>
      <c r="G4462">
        <v>135.43</v>
      </c>
      <c r="H4462" t="s">
        <v>17275</v>
      </c>
    </row>
    <row r="4463" spans="1:8" hidden="1" x14ac:dyDescent="0.25">
      <c r="A4463" t="str">
        <f>Produkty[[#This Row],[Symbol]]</f>
        <v>S-48031</v>
      </c>
      <c r="B4463" s="560">
        <v>5901466169155</v>
      </c>
      <c r="C4463" t="s">
        <v>17276</v>
      </c>
      <c r="D4463" t="s">
        <v>7240</v>
      </c>
      <c r="E4463" t="s">
        <v>17277</v>
      </c>
      <c r="F4463" t="s">
        <v>9633</v>
      </c>
      <c r="G4463">
        <v>133.12</v>
      </c>
      <c r="H4463" t="s">
        <v>17278</v>
      </c>
    </row>
    <row r="4464" spans="1:8" hidden="1" x14ac:dyDescent="0.25">
      <c r="A4464" t="str">
        <f>Produkty[[#This Row],[Symbol]]</f>
        <v>S-48032</v>
      </c>
      <c r="B4464" s="560">
        <v>5901466169162</v>
      </c>
      <c r="C4464" t="s">
        <v>17279</v>
      </c>
      <c r="D4464" t="s">
        <v>7240</v>
      </c>
      <c r="E4464" t="s">
        <v>17280</v>
      </c>
      <c r="F4464" t="s">
        <v>9633</v>
      </c>
      <c r="G4464">
        <v>133.12</v>
      </c>
      <c r="H4464" t="s">
        <v>17281</v>
      </c>
    </row>
    <row r="4465" spans="1:8" hidden="1" x14ac:dyDescent="0.25">
      <c r="A4465" t="str">
        <f>Produkty[[#This Row],[Symbol]]</f>
        <v>S-76432</v>
      </c>
      <c r="B4465" s="560">
        <v>5901466169179</v>
      </c>
      <c r="C4465" t="s">
        <v>17282</v>
      </c>
      <c r="D4465" t="s">
        <v>7240</v>
      </c>
      <c r="E4465" t="s">
        <v>17283</v>
      </c>
      <c r="F4465" t="s">
        <v>4095</v>
      </c>
      <c r="G4465">
        <v>18.989999999999998</v>
      </c>
      <c r="H4465" t="s">
        <v>17284</v>
      </c>
    </row>
    <row r="4466" spans="1:8" hidden="1" x14ac:dyDescent="0.25">
      <c r="A4466" t="str">
        <f>Produkty[[#This Row],[Symbol]]</f>
        <v>S-76433</v>
      </c>
      <c r="B4466" s="560">
        <v>5901466169186</v>
      </c>
      <c r="C4466" t="s">
        <v>17285</v>
      </c>
      <c r="D4466" t="s">
        <v>7240</v>
      </c>
      <c r="E4466" t="s">
        <v>17286</v>
      </c>
      <c r="F4466" t="s">
        <v>4095</v>
      </c>
      <c r="G4466">
        <v>18.989999999999998</v>
      </c>
      <c r="H4466" t="s">
        <v>17287</v>
      </c>
    </row>
    <row r="4467" spans="1:8" hidden="1" x14ac:dyDescent="0.25">
      <c r="A4467" t="str">
        <f>Produkty[[#This Row],[Symbol]]</f>
        <v>S-76434</v>
      </c>
      <c r="B4467" s="560">
        <v>5901466169193</v>
      </c>
      <c r="C4467" t="s">
        <v>17288</v>
      </c>
      <c r="D4467" t="s">
        <v>7240</v>
      </c>
      <c r="E4467" t="s">
        <v>17289</v>
      </c>
      <c r="F4467" t="s">
        <v>4095</v>
      </c>
      <c r="G4467">
        <v>18.989999999999998</v>
      </c>
      <c r="H4467" t="s">
        <v>17290</v>
      </c>
    </row>
    <row r="4468" spans="1:8" hidden="1" x14ac:dyDescent="0.25">
      <c r="A4468" t="str">
        <f>Produkty[[#This Row],[Symbol]]</f>
        <v>S-76435</v>
      </c>
      <c r="B4468" s="560">
        <v>5901466169209</v>
      </c>
      <c r="C4468" t="s">
        <v>17291</v>
      </c>
      <c r="D4468" t="s">
        <v>7240</v>
      </c>
      <c r="E4468" t="s">
        <v>17292</v>
      </c>
      <c r="F4468" t="s">
        <v>4095</v>
      </c>
      <c r="G4468">
        <v>18.989999999999998</v>
      </c>
      <c r="H4468" t="s">
        <v>17293</v>
      </c>
    </row>
    <row r="4469" spans="1:8" hidden="1" x14ac:dyDescent="0.25">
      <c r="A4469" t="str">
        <f>Produkty[[#This Row],[Symbol]]</f>
        <v>S-76443</v>
      </c>
      <c r="B4469" s="560">
        <v>5901466169216</v>
      </c>
      <c r="C4469" t="s">
        <v>17294</v>
      </c>
      <c r="D4469" t="s">
        <v>7240</v>
      </c>
      <c r="E4469" t="s">
        <v>17295</v>
      </c>
      <c r="F4469" t="s">
        <v>4095</v>
      </c>
      <c r="G4469">
        <v>18.989999999999998</v>
      </c>
      <c r="H4469" t="s">
        <v>17296</v>
      </c>
    </row>
    <row r="4470" spans="1:8" hidden="1" x14ac:dyDescent="0.25">
      <c r="A4470" t="str">
        <f>Produkty[[#This Row],[Symbol]]</f>
        <v>S-76444</v>
      </c>
      <c r="B4470" s="560">
        <v>5901466169223</v>
      </c>
      <c r="C4470" t="s">
        <v>17297</v>
      </c>
      <c r="D4470" t="s">
        <v>7240</v>
      </c>
      <c r="E4470" t="s">
        <v>17298</v>
      </c>
      <c r="F4470" t="s">
        <v>4095</v>
      </c>
      <c r="G4470">
        <v>18.989999999999998</v>
      </c>
      <c r="H4470" t="s">
        <v>17299</v>
      </c>
    </row>
    <row r="4471" spans="1:8" hidden="1" x14ac:dyDescent="0.25">
      <c r="A4471" t="str">
        <f>Produkty[[#This Row],[Symbol]]</f>
        <v>S092179200</v>
      </c>
      <c r="B4471" s="560">
        <v>5901466169230</v>
      </c>
      <c r="C4471" t="s">
        <v>17300</v>
      </c>
      <c r="D4471" t="s">
        <v>7240</v>
      </c>
      <c r="E4471" t="s">
        <v>17301</v>
      </c>
      <c r="F4471" t="s">
        <v>9633</v>
      </c>
      <c r="G4471">
        <v>215.46</v>
      </c>
      <c r="H4471" t="s">
        <v>17302</v>
      </c>
    </row>
    <row r="4472" spans="1:8" hidden="1" x14ac:dyDescent="0.25">
      <c r="A4472" t="str">
        <f>Produkty[[#This Row],[Symbol]]</f>
        <v>S092179202</v>
      </c>
      <c r="B4472" s="560">
        <v>5901466169247</v>
      </c>
      <c r="C4472" t="s">
        <v>17303</v>
      </c>
      <c r="D4472" t="s">
        <v>7240</v>
      </c>
      <c r="E4472" t="s">
        <v>17304</v>
      </c>
      <c r="F4472" t="s">
        <v>9633</v>
      </c>
      <c r="G4472">
        <v>215.46</v>
      </c>
      <c r="H4472" t="s">
        <v>17305</v>
      </c>
    </row>
    <row r="4473" spans="1:8" hidden="1" x14ac:dyDescent="0.25">
      <c r="A4473" t="str">
        <f>Produkty[[#This Row],[Symbol]]</f>
        <v>S092179204</v>
      </c>
      <c r="B4473" s="560">
        <v>5901466169254</v>
      </c>
      <c r="C4473" t="s">
        <v>17306</v>
      </c>
      <c r="D4473" t="s">
        <v>7240</v>
      </c>
      <c r="E4473" t="s">
        <v>17307</v>
      </c>
      <c r="F4473" t="s">
        <v>9633</v>
      </c>
      <c r="G4473">
        <v>215.46</v>
      </c>
      <c r="H4473" t="s">
        <v>17308</v>
      </c>
    </row>
    <row r="4474" spans="1:8" hidden="1" x14ac:dyDescent="0.25">
      <c r="A4474" t="str">
        <f>Produkty[[#This Row],[Symbol]]</f>
        <v>S092179206</v>
      </c>
      <c r="B4474" s="560">
        <v>5901466169261</v>
      </c>
      <c r="C4474" t="s">
        <v>17309</v>
      </c>
      <c r="D4474" t="s">
        <v>7240</v>
      </c>
      <c r="E4474" t="s">
        <v>17310</v>
      </c>
      <c r="F4474" t="s">
        <v>9633</v>
      </c>
      <c r="G4474">
        <v>215.46</v>
      </c>
      <c r="H4474" t="s">
        <v>17311</v>
      </c>
    </row>
    <row r="4475" spans="1:8" hidden="1" x14ac:dyDescent="0.25">
      <c r="A4475" t="str">
        <f>Produkty[[#This Row],[Symbol]]</f>
        <v>S092179208</v>
      </c>
      <c r="B4475" s="560">
        <v>5901466169278</v>
      </c>
      <c r="C4475" t="s">
        <v>17312</v>
      </c>
      <c r="D4475" t="s">
        <v>7240</v>
      </c>
      <c r="E4475" t="s">
        <v>17313</v>
      </c>
      <c r="F4475" t="s">
        <v>9633</v>
      </c>
      <c r="G4475">
        <v>215.46</v>
      </c>
      <c r="H4475" t="s">
        <v>17314</v>
      </c>
    </row>
    <row r="4476" spans="1:8" hidden="1" x14ac:dyDescent="0.25">
      <c r="A4476" t="str">
        <f>Produkty[[#This Row],[Symbol]]</f>
        <v>S092179210</v>
      </c>
      <c r="B4476" s="560">
        <v>5901466169285</v>
      </c>
      <c r="C4476" t="s">
        <v>17315</v>
      </c>
      <c r="D4476" t="s">
        <v>7240</v>
      </c>
      <c r="E4476" t="s">
        <v>17316</v>
      </c>
      <c r="F4476" t="s">
        <v>9633</v>
      </c>
      <c r="G4476">
        <v>215.46</v>
      </c>
      <c r="H4476" t="s">
        <v>17317</v>
      </c>
    </row>
    <row r="4477" spans="1:8" hidden="1" x14ac:dyDescent="0.25">
      <c r="A4477" t="str">
        <f>Produkty[[#This Row],[Symbol]]</f>
        <v>S092179212</v>
      </c>
      <c r="B4477" s="560">
        <v>5901466169292</v>
      </c>
      <c r="C4477" t="s">
        <v>17318</v>
      </c>
      <c r="D4477" t="s">
        <v>7240</v>
      </c>
      <c r="E4477" t="s">
        <v>17319</v>
      </c>
      <c r="F4477" t="s">
        <v>9633</v>
      </c>
      <c r="G4477">
        <v>215.46</v>
      </c>
      <c r="H4477" t="s">
        <v>17320</v>
      </c>
    </row>
    <row r="4478" spans="1:8" hidden="1" x14ac:dyDescent="0.25">
      <c r="A4478" t="str">
        <f>Produkty[[#This Row],[Symbol]]</f>
        <v>S092179214</v>
      </c>
      <c r="B4478" s="560">
        <v>5901466169308</v>
      </c>
      <c r="C4478" t="s">
        <v>17321</v>
      </c>
      <c r="D4478" t="s">
        <v>7240</v>
      </c>
      <c r="E4478" t="s">
        <v>17322</v>
      </c>
      <c r="F4478" t="s">
        <v>9633</v>
      </c>
      <c r="G4478">
        <v>215.46</v>
      </c>
      <c r="H4478" t="s">
        <v>17323</v>
      </c>
    </row>
    <row r="4479" spans="1:8" hidden="1" x14ac:dyDescent="0.25">
      <c r="A4479" t="str">
        <f>Produkty[[#This Row],[Symbol]]</f>
        <v>S092179216</v>
      </c>
      <c r="B4479" s="560">
        <v>5901466169315</v>
      </c>
      <c r="C4479" t="s">
        <v>17324</v>
      </c>
      <c r="D4479" t="s">
        <v>7240</v>
      </c>
      <c r="E4479" t="s">
        <v>17325</v>
      </c>
      <c r="F4479" t="s">
        <v>9633</v>
      </c>
      <c r="G4479">
        <v>215.46</v>
      </c>
      <c r="H4479" t="s">
        <v>17326</v>
      </c>
    </row>
    <row r="4480" spans="1:8" hidden="1" x14ac:dyDescent="0.25">
      <c r="A4480" t="str">
        <f>Produkty[[#This Row],[Symbol]]</f>
        <v>S-79087</v>
      </c>
      <c r="B4480" s="560">
        <v>5901466169322</v>
      </c>
      <c r="C4480" t="s">
        <v>17327</v>
      </c>
      <c r="D4480" t="s">
        <v>7240</v>
      </c>
      <c r="E4480" t="s">
        <v>17328</v>
      </c>
      <c r="F4480" t="s">
        <v>9633</v>
      </c>
      <c r="G4480">
        <v>231.87</v>
      </c>
      <c r="H4480" t="s">
        <v>17329</v>
      </c>
    </row>
    <row r="4481" spans="1:8" hidden="1" x14ac:dyDescent="0.25">
      <c r="A4481" t="str">
        <f>Produkty[[#This Row],[Symbol]]</f>
        <v>S-79088</v>
      </c>
      <c r="B4481" s="560">
        <v>5901466169339</v>
      </c>
      <c r="C4481" t="s">
        <v>17330</v>
      </c>
      <c r="D4481" t="s">
        <v>7240</v>
      </c>
      <c r="E4481" t="s">
        <v>17331</v>
      </c>
      <c r="F4481" t="s">
        <v>9633</v>
      </c>
      <c r="G4481">
        <v>231.87</v>
      </c>
      <c r="H4481" t="s">
        <v>17332</v>
      </c>
    </row>
    <row r="4482" spans="1:8" hidden="1" x14ac:dyDescent="0.25">
      <c r="A4482" t="str">
        <f>Produkty[[#This Row],[Symbol]]</f>
        <v>S-44317</v>
      </c>
      <c r="B4482" s="560">
        <v>5901466169346</v>
      </c>
      <c r="C4482" t="s">
        <v>17333</v>
      </c>
      <c r="D4482" t="s">
        <v>7240</v>
      </c>
      <c r="E4482" t="s">
        <v>17334</v>
      </c>
      <c r="F4482" t="s">
        <v>4095</v>
      </c>
      <c r="G4482">
        <v>151.96</v>
      </c>
      <c r="H4482" t="s">
        <v>17335</v>
      </c>
    </row>
    <row r="4483" spans="1:8" hidden="1" x14ac:dyDescent="0.25">
      <c r="A4483" t="str">
        <f>Produkty[[#This Row],[Symbol]]</f>
        <v>S-44319</v>
      </c>
      <c r="B4483" s="560">
        <v>5901466169353</v>
      </c>
      <c r="C4483" t="s">
        <v>17336</v>
      </c>
      <c r="D4483" t="s">
        <v>7240</v>
      </c>
      <c r="E4483" t="s">
        <v>17337</v>
      </c>
      <c r="F4483" t="s">
        <v>4095</v>
      </c>
      <c r="G4483">
        <v>151.96</v>
      </c>
      <c r="H4483" t="s">
        <v>17338</v>
      </c>
    </row>
    <row r="4484" spans="1:8" hidden="1" x14ac:dyDescent="0.25">
      <c r="A4484" t="str">
        <f>Produkty[[#This Row],[Symbol]]</f>
        <v>S-78547</v>
      </c>
      <c r="B4484" s="560">
        <v>5901466169360</v>
      </c>
      <c r="C4484" t="s">
        <v>17339</v>
      </c>
      <c r="D4484" t="s">
        <v>7240</v>
      </c>
      <c r="E4484" t="s">
        <v>17340</v>
      </c>
      <c r="F4484" t="s">
        <v>9633</v>
      </c>
      <c r="G4484">
        <v>409.36</v>
      </c>
      <c r="H4484" t="s">
        <v>17341</v>
      </c>
    </row>
    <row r="4485" spans="1:8" hidden="1" x14ac:dyDescent="0.25">
      <c r="A4485" t="str">
        <f>Produkty[[#This Row],[Symbol]]</f>
        <v>S-78548</v>
      </c>
      <c r="B4485" s="560">
        <v>5901466169377</v>
      </c>
      <c r="C4485" t="s">
        <v>17342</v>
      </c>
      <c r="D4485" t="s">
        <v>7240</v>
      </c>
      <c r="E4485" t="s">
        <v>17343</v>
      </c>
      <c r="F4485" t="s">
        <v>9633</v>
      </c>
      <c r="G4485">
        <v>409.36</v>
      </c>
      <c r="H4485" t="s">
        <v>17344</v>
      </c>
    </row>
    <row r="4486" spans="1:8" hidden="1" x14ac:dyDescent="0.25">
      <c r="A4486" t="str">
        <f>Produkty[[#This Row],[Symbol]]</f>
        <v>S-76399</v>
      </c>
      <c r="B4486" s="560">
        <v>5901466169384</v>
      </c>
      <c r="C4486" t="s">
        <v>17345</v>
      </c>
      <c r="D4486" t="s">
        <v>7240</v>
      </c>
      <c r="E4486" t="s">
        <v>17346</v>
      </c>
      <c r="F4486" t="s">
        <v>9633</v>
      </c>
      <c r="G4486">
        <v>13.32</v>
      </c>
      <c r="H4486" t="s">
        <v>17347</v>
      </c>
    </row>
    <row r="4487" spans="1:8" hidden="1" x14ac:dyDescent="0.25">
      <c r="A4487" t="str">
        <f>Produkty[[#This Row],[Symbol]]</f>
        <v>S-76401</v>
      </c>
      <c r="B4487" s="560">
        <v>5901466169391</v>
      </c>
      <c r="C4487" t="s">
        <v>17348</v>
      </c>
      <c r="D4487" t="s">
        <v>7240</v>
      </c>
      <c r="E4487" t="s">
        <v>17349</v>
      </c>
      <c r="F4487" t="s">
        <v>9633</v>
      </c>
      <c r="G4487">
        <v>13.32</v>
      </c>
      <c r="H4487" t="s">
        <v>17350</v>
      </c>
    </row>
    <row r="4488" spans="1:8" hidden="1" x14ac:dyDescent="0.25">
      <c r="A4488" t="str">
        <f>Produkty[[#This Row],[Symbol]]</f>
        <v>S-76403</v>
      </c>
      <c r="B4488" s="560">
        <v>5901466169407</v>
      </c>
      <c r="C4488" t="s">
        <v>17351</v>
      </c>
      <c r="D4488" t="s">
        <v>7240</v>
      </c>
      <c r="E4488" t="s">
        <v>17352</v>
      </c>
      <c r="F4488" t="s">
        <v>9633</v>
      </c>
      <c r="G4488">
        <v>13.32</v>
      </c>
      <c r="H4488" t="s">
        <v>17353</v>
      </c>
    </row>
    <row r="4489" spans="1:8" hidden="1" x14ac:dyDescent="0.25">
      <c r="A4489" t="str">
        <f>Produkty[[#This Row],[Symbol]]</f>
        <v>S-76405</v>
      </c>
      <c r="B4489" s="560">
        <v>5901466169414</v>
      </c>
      <c r="C4489" t="s">
        <v>17354</v>
      </c>
      <c r="D4489" t="s">
        <v>7240</v>
      </c>
      <c r="E4489" t="s">
        <v>17355</v>
      </c>
      <c r="F4489" t="s">
        <v>9633</v>
      </c>
      <c r="G4489">
        <v>13.32</v>
      </c>
      <c r="H4489" t="s">
        <v>17356</v>
      </c>
    </row>
    <row r="4490" spans="1:8" hidden="1" x14ac:dyDescent="0.25">
      <c r="A4490" t="str">
        <f>Produkty[[#This Row],[Symbol]]</f>
        <v>S-76407</v>
      </c>
      <c r="B4490" s="560">
        <v>5901466169421</v>
      </c>
      <c r="C4490" t="s">
        <v>17357</v>
      </c>
      <c r="D4490" t="s">
        <v>7240</v>
      </c>
      <c r="E4490" t="s">
        <v>17358</v>
      </c>
      <c r="F4490" t="s">
        <v>9633</v>
      </c>
      <c r="G4490">
        <v>13.32</v>
      </c>
      <c r="H4490" t="s">
        <v>17359</v>
      </c>
    </row>
    <row r="4491" spans="1:8" hidden="1" x14ac:dyDescent="0.25">
      <c r="A4491" t="str">
        <f>Produkty[[#This Row],[Symbol]]</f>
        <v>S-76409</v>
      </c>
      <c r="B4491" s="560">
        <v>5901466169438</v>
      </c>
      <c r="C4491" t="s">
        <v>17360</v>
      </c>
      <c r="D4491" t="s">
        <v>7240</v>
      </c>
      <c r="E4491" t="s">
        <v>17361</v>
      </c>
      <c r="F4491" t="s">
        <v>9633</v>
      </c>
      <c r="G4491">
        <v>13.32</v>
      </c>
      <c r="H4491" t="s">
        <v>17362</v>
      </c>
    </row>
    <row r="4492" spans="1:8" hidden="1" x14ac:dyDescent="0.25">
      <c r="A4492" t="str">
        <f>Produkty[[#This Row],[Symbol]]</f>
        <v>S093276412</v>
      </c>
      <c r="B4492" s="560">
        <v>5901466169445</v>
      </c>
      <c r="C4492" t="s">
        <v>17363</v>
      </c>
      <c r="D4492" t="s">
        <v>7240</v>
      </c>
      <c r="E4492" t="s">
        <v>17364</v>
      </c>
      <c r="F4492" t="s">
        <v>9633</v>
      </c>
      <c r="G4492">
        <v>12.46</v>
      </c>
      <c r="H4492" t="s">
        <v>17365</v>
      </c>
    </row>
    <row r="4493" spans="1:8" hidden="1" x14ac:dyDescent="0.25">
      <c r="A4493" t="str">
        <f>Produkty[[#This Row],[Symbol]]</f>
        <v>S093276414</v>
      </c>
      <c r="B4493" s="560">
        <v>5901466169452</v>
      </c>
      <c r="C4493" t="s">
        <v>17366</v>
      </c>
      <c r="D4493" t="s">
        <v>7240</v>
      </c>
      <c r="E4493" t="s">
        <v>17367</v>
      </c>
      <c r="F4493" t="s">
        <v>9633</v>
      </c>
      <c r="G4493">
        <v>12.46</v>
      </c>
      <c r="H4493" t="s">
        <v>17368</v>
      </c>
    </row>
    <row r="4494" spans="1:8" hidden="1" x14ac:dyDescent="0.25">
      <c r="A4494" t="str">
        <f>Produkty[[#This Row],[Symbol]]</f>
        <v>S093276416</v>
      </c>
      <c r="B4494" s="560">
        <v>5901466169469</v>
      </c>
      <c r="C4494" t="s">
        <v>17369</v>
      </c>
      <c r="D4494" t="s">
        <v>7240</v>
      </c>
      <c r="E4494" t="s">
        <v>17370</v>
      </c>
      <c r="F4494" t="s">
        <v>9633</v>
      </c>
      <c r="G4494">
        <v>12.46</v>
      </c>
      <c r="H4494" t="s">
        <v>17371</v>
      </c>
    </row>
    <row r="4495" spans="1:8" hidden="1" x14ac:dyDescent="0.25">
      <c r="A4495" t="str">
        <f>Produkty[[#This Row],[Symbol]]</f>
        <v>S093276418</v>
      </c>
      <c r="B4495" s="560">
        <v>5901466169476</v>
      </c>
      <c r="C4495" t="s">
        <v>17372</v>
      </c>
      <c r="D4495" t="s">
        <v>7240</v>
      </c>
      <c r="E4495" t="s">
        <v>17373</v>
      </c>
      <c r="F4495" t="s">
        <v>9633</v>
      </c>
      <c r="G4495">
        <v>12.46</v>
      </c>
      <c r="H4495" t="s">
        <v>17374</v>
      </c>
    </row>
    <row r="4496" spans="1:8" hidden="1" x14ac:dyDescent="0.25">
      <c r="A4496" t="str">
        <f>Produkty[[#This Row],[Symbol]]</f>
        <v>S093276318</v>
      </c>
      <c r="B4496" s="560">
        <v>5901466169483</v>
      </c>
      <c r="C4496" t="s">
        <v>17375</v>
      </c>
      <c r="D4496" t="s">
        <v>7240</v>
      </c>
      <c r="E4496" t="s">
        <v>17376</v>
      </c>
      <c r="F4496" t="s">
        <v>9633</v>
      </c>
      <c r="G4496">
        <v>6.98</v>
      </c>
      <c r="H4496" t="s">
        <v>17377</v>
      </c>
    </row>
    <row r="4497" spans="1:8" hidden="1" x14ac:dyDescent="0.25">
      <c r="A4497" t="str">
        <f>Produkty[[#This Row],[Symbol]]</f>
        <v>S093276320</v>
      </c>
      <c r="B4497" s="560">
        <v>5901466169490</v>
      </c>
      <c r="C4497" t="s">
        <v>17378</v>
      </c>
      <c r="D4497" t="s">
        <v>7240</v>
      </c>
      <c r="E4497" t="s">
        <v>17379</v>
      </c>
      <c r="F4497" t="s">
        <v>9633</v>
      </c>
      <c r="G4497">
        <v>6.98</v>
      </c>
      <c r="H4497" t="s">
        <v>17380</v>
      </c>
    </row>
    <row r="4498" spans="1:8" hidden="1" x14ac:dyDescent="0.25">
      <c r="A4498" t="str">
        <f>Produkty[[#This Row],[Symbol]]</f>
        <v>S093276330</v>
      </c>
      <c r="B4498" s="560">
        <v>5901466169506</v>
      </c>
      <c r="C4498" t="s">
        <v>17381</v>
      </c>
      <c r="D4498" t="s">
        <v>7240</v>
      </c>
      <c r="E4498" t="s">
        <v>17382</v>
      </c>
      <c r="F4498" t="s">
        <v>9633</v>
      </c>
      <c r="G4498">
        <v>6.98</v>
      </c>
      <c r="H4498" t="s">
        <v>17383</v>
      </c>
    </row>
    <row r="4499" spans="1:8" hidden="1" x14ac:dyDescent="0.25">
      <c r="A4499" t="str">
        <f>Produkty[[#This Row],[Symbol]]</f>
        <v>S093276332</v>
      </c>
      <c r="B4499" s="560">
        <v>5901466169513</v>
      </c>
      <c r="C4499" t="s">
        <v>17384</v>
      </c>
      <c r="D4499" t="s">
        <v>7240</v>
      </c>
      <c r="E4499" t="s">
        <v>17385</v>
      </c>
      <c r="F4499" t="s">
        <v>9633</v>
      </c>
      <c r="G4499">
        <v>6.09</v>
      </c>
      <c r="H4499" t="s">
        <v>17386</v>
      </c>
    </row>
    <row r="4500" spans="1:8" hidden="1" x14ac:dyDescent="0.25">
      <c r="A4500" t="str">
        <f>Produkty[[#This Row],[Symbol]]</f>
        <v>S093276336</v>
      </c>
      <c r="B4500" s="560">
        <v>5901466169520</v>
      </c>
      <c r="C4500" t="s">
        <v>17387</v>
      </c>
      <c r="D4500" t="s">
        <v>7240</v>
      </c>
      <c r="E4500" t="s">
        <v>17388</v>
      </c>
      <c r="F4500" t="s">
        <v>9633</v>
      </c>
      <c r="G4500">
        <v>6.09</v>
      </c>
      <c r="H4500" t="s">
        <v>17389</v>
      </c>
    </row>
    <row r="4501" spans="1:8" hidden="1" x14ac:dyDescent="0.25">
      <c r="A4501" t="str">
        <f>Produkty[[#This Row],[Symbol]]</f>
        <v>S093276314</v>
      </c>
      <c r="B4501" s="560">
        <v>5901466169537</v>
      </c>
      <c r="C4501" t="s">
        <v>17390</v>
      </c>
      <c r="D4501" t="s">
        <v>7240</v>
      </c>
      <c r="E4501" t="s">
        <v>17391</v>
      </c>
      <c r="F4501" t="s">
        <v>9633</v>
      </c>
      <c r="G4501">
        <v>7.77</v>
      </c>
      <c r="H4501" t="s">
        <v>17392</v>
      </c>
    </row>
    <row r="4502" spans="1:8" hidden="1" x14ac:dyDescent="0.25">
      <c r="A4502" t="str">
        <f>Produkty[[#This Row],[Symbol]]</f>
        <v>S093276338</v>
      </c>
      <c r="B4502" s="560">
        <v>5901466169544</v>
      </c>
      <c r="C4502" t="s">
        <v>17393</v>
      </c>
      <c r="D4502" t="s">
        <v>7240</v>
      </c>
      <c r="E4502" t="s">
        <v>17394</v>
      </c>
      <c r="F4502" t="s">
        <v>9633</v>
      </c>
      <c r="G4502">
        <v>7.26</v>
      </c>
      <c r="H4502" t="s">
        <v>17395</v>
      </c>
    </row>
    <row r="4503" spans="1:8" hidden="1" x14ac:dyDescent="0.25">
      <c r="A4503" t="str">
        <f>Produkty[[#This Row],[Symbol]]</f>
        <v>S090279221</v>
      </c>
      <c r="B4503" s="560">
        <v>5901466169551</v>
      </c>
      <c r="C4503" t="s">
        <v>17396</v>
      </c>
      <c r="D4503" t="s">
        <v>7240</v>
      </c>
      <c r="E4503" t="s">
        <v>17397</v>
      </c>
      <c r="F4503" t="s">
        <v>4095</v>
      </c>
      <c r="G4503">
        <v>184.45</v>
      </c>
      <c r="H4503" t="s">
        <v>17398</v>
      </c>
    </row>
    <row r="4504" spans="1:8" hidden="1" x14ac:dyDescent="0.25">
      <c r="A4504" t="str">
        <f>Produkty[[#This Row],[Symbol]]</f>
        <v>S090279223</v>
      </c>
      <c r="B4504" s="560">
        <v>5901466169568</v>
      </c>
      <c r="C4504" t="s">
        <v>17399</v>
      </c>
      <c r="D4504" t="s">
        <v>7240</v>
      </c>
      <c r="E4504" t="s">
        <v>17400</v>
      </c>
      <c r="F4504" t="s">
        <v>4095</v>
      </c>
      <c r="G4504">
        <v>184.45</v>
      </c>
      <c r="H4504" t="s">
        <v>17401</v>
      </c>
    </row>
    <row r="4505" spans="1:8" hidden="1" x14ac:dyDescent="0.25">
      <c r="A4505" t="str">
        <f>Produkty[[#This Row],[Symbol]]</f>
        <v>S090279225</v>
      </c>
      <c r="B4505" s="560">
        <v>5901466169575</v>
      </c>
      <c r="C4505" t="s">
        <v>17402</v>
      </c>
      <c r="D4505" t="s">
        <v>7240</v>
      </c>
      <c r="E4505" t="s">
        <v>17403</v>
      </c>
      <c r="F4505" t="s">
        <v>4095</v>
      </c>
      <c r="G4505">
        <v>184.45</v>
      </c>
      <c r="H4505" t="s">
        <v>17404</v>
      </c>
    </row>
    <row r="4506" spans="1:8" hidden="1" x14ac:dyDescent="0.25">
      <c r="A4506" t="str">
        <f>Produkty[[#This Row],[Symbol]]</f>
        <v>S090279227</v>
      </c>
      <c r="B4506" s="560">
        <v>5901466169582</v>
      </c>
      <c r="C4506" t="s">
        <v>17405</v>
      </c>
      <c r="D4506" t="s">
        <v>7240</v>
      </c>
      <c r="E4506" t="s">
        <v>17406</v>
      </c>
      <c r="F4506" t="s">
        <v>4095</v>
      </c>
      <c r="G4506">
        <v>184.45</v>
      </c>
      <c r="H4506" t="s">
        <v>17407</v>
      </c>
    </row>
    <row r="4507" spans="1:8" hidden="1" x14ac:dyDescent="0.25">
      <c r="A4507" t="str">
        <f>Produkty[[#This Row],[Symbol]]</f>
        <v>S090279229</v>
      </c>
      <c r="B4507" s="560">
        <v>5901466169599</v>
      </c>
      <c r="C4507" t="s">
        <v>17408</v>
      </c>
      <c r="D4507" t="s">
        <v>7240</v>
      </c>
      <c r="E4507" t="s">
        <v>17409</v>
      </c>
      <c r="F4507" t="s">
        <v>4095</v>
      </c>
      <c r="G4507">
        <v>184.45</v>
      </c>
      <c r="H4507" t="s">
        <v>17410</v>
      </c>
    </row>
    <row r="4508" spans="1:8" hidden="1" x14ac:dyDescent="0.25">
      <c r="A4508" t="str">
        <f>Produkty[[#This Row],[Symbol]]</f>
        <v>S090279231</v>
      </c>
      <c r="B4508" s="560">
        <v>5901466169605</v>
      </c>
      <c r="C4508" t="s">
        <v>17411</v>
      </c>
      <c r="D4508" t="s">
        <v>7240</v>
      </c>
      <c r="E4508" t="s">
        <v>17412</v>
      </c>
      <c r="F4508" t="s">
        <v>4095</v>
      </c>
      <c r="G4508">
        <v>184.45</v>
      </c>
      <c r="H4508" t="s">
        <v>17413</v>
      </c>
    </row>
    <row r="4509" spans="1:8" hidden="1" x14ac:dyDescent="0.25">
      <c r="A4509" t="str">
        <f>Produkty[[#This Row],[Symbol]]</f>
        <v>S090179051</v>
      </c>
      <c r="B4509" s="560">
        <v>5901466169612</v>
      </c>
      <c r="C4509" t="s">
        <v>17414</v>
      </c>
      <c r="D4509" t="s">
        <v>7240</v>
      </c>
      <c r="E4509" t="s">
        <v>17415</v>
      </c>
      <c r="F4509" t="s">
        <v>4095</v>
      </c>
      <c r="G4509">
        <v>266.3</v>
      </c>
      <c r="H4509" t="s">
        <v>17416</v>
      </c>
    </row>
    <row r="4510" spans="1:8" hidden="1" x14ac:dyDescent="0.25">
      <c r="A4510" t="str">
        <f>Produkty[[#This Row],[Symbol]]</f>
        <v>S090379059</v>
      </c>
      <c r="B4510" s="560">
        <v>5901466169629</v>
      </c>
      <c r="C4510" t="s">
        <v>17417</v>
      </c>
      <c r="D4510" t="s">
        <v>7240</v>
      </c>
      <c r="E4510" t="s">
        <v>17418</v>
      </c>
      <c r="F4510" t="s">
        <v>4095</v>
      </c>
      <c r="G4510">
        <v>292.23</v>
      </c>
      <c r="H4510" t="s">
        <v>17419</v>
      </c>
    </row>
    <row r="4511" spans="1:8" hidden="1" x14ac:dyDescent="0.25">
      <c r="A4511" t="str">
        <f>Produkty[[#This Row],[Symbol]]</f>
        <v>S-79044</v>
      </c>
      <c r="B4511" s="560">
        <v>5901466169636</v>
      </c>
      <c r="C4511" t="s">
        <v>17420</v>
      </c>
      <c r="D4511" t="s">
        <v>7240</v>
      </c>
      <c r="E4511" t="s">
        <v>17421</v>
      </c>
      <c r="F4511" t="s">
        <v>4095</v>
      </c>
      <c r="G4511">
        <v>238.49</v>
      </c>
      <c r="H4511" t="s">
        <v>17422</v>
      </c>
    </row>
    <row r="4512" spans="1:8" hidden="1" x14ac:dyDescent="0.25">
      <c r="A4512" t="str">
        <f>Produkty[[#This Row],[Symbol]]</f>
        <v>S-51552</v>
      </c>
      <c r="B4512" s="560">
        <v>5901466169889</v>
      </c>
      <c r="C4512" t="s">
        <v>17423</v>
      </c>
      <c r="D4512" t="s">
        <v>7240</v>
      </c>
      <c r="E4512" t="s">
        <v>17424</v>
      </c>
      <c r="F4512" t="s">
        <v>9633</v>
      </c>
      <c r="G4512">
        <v>136.18</v>
      </c>
      <c r="H4512" t="s">
        <v>17425</v>
      </c>
    </row>
    <row r="4513" spans="1:8" hidden="1" x14ac:dyDescent="0.25">
      <c r="A4513" t="str">
        <f>Produkty[[#This Row],[Symbol]]</f>
        <v>S-51554</v>
      </c>
      <c r="B4513" s="560">
        <v>5901466169896</v>
      </c>
      <c r="C4513" t="s">
        <v>17426</v>
      </c>
      <c r="D4513" t="s">
        <v>7240</v>
      </c>
      <c r="E4513" t="s">
        <v>17427</v>
      </c>
      <c r="F4513" t="s">
        <v>9633</v>
      </c>
      <c r="G4513">
        <v>136.18</v>
      </c>
      <c r="H4513" t="s">
        <v>17428</v>
      </c>
    </row>
    <row r="4514" spans="1:8" hidden="1" x14ac:dyDescent="0.25">
      <c r="A4514" t="str">
        <f>Produkty[[#This Row],[Symbol]]</f>
        <v>S-51556</v>
      </c>
      <c r="B4514" s="560">
        <v>5901466169902</v>
      </c>
      <c r="C4514" t="s">
        <v>17429</v>
      </c>
      <c r="D4514" t="s">
        <v>7240</v>
      </c>
      <c r="E4514" t="s">
        <v>17430</v>
      </c>
      <c r="F4514" t="s">
        <v>9633</v>
      </c>
      <c r="G4514">
        <v>136.18</v>
      </c>
      <c r="H4514" t="s">
        <v>17431</v>
      </c>
    </row>
    <row r="4515" spans="1:8" hidden="1" x14ac:dyDescent="0.25">
      <c r="A4515" t="str">
        <f>Produkty[[#This Row],[Symbol]]</f>
        <v>S-51558</v>
      </c>
      <c r="B4515" s="560">
        <v>5901466169919</v>
      </c>
      <c r="C4515" t="s">
        <v>17432</v>
      </c>
      <c r="D4515" t="s">
        <v>7240</v>
      </c>
      <c r="E4515" t="s">
        <v>17433</v>
      </c>
      <c r="F4515" t="s">
        <v>9633</v>
      </c>
      <c r="G4515">
        <v>136.18</v>
      </c>
      <c r="H4515" t="s">
        <v>17434</v>
      </c>
    </row>
    <row r="4516" spans="1:8" hidden="1" x14ac:dyDescent="0.25">
      <c r="A4516" t="str">
        <f>Produkty[[#This Row],[Symbol]]</f>
        <v>S-51560</v>
      </c>
      <c r="B4516" s="560">
        <v>5901466169926</v>
      </c>
      <c r="C4516" t="s">
        <v>17435</v>
      </c>
      <c r="D4516" t="s">
        <v>7240</v>
      </c>
      <c r="E4516" t="s">
        <v>17436</v>
      </c>
      <c r="F4516" t="s">
        <v>9633</v>
      </c>
      <c r="G4516">
        <v>136.18</v>
      </c>
      <c r="H4516" t="s">
        <v>17437</v>
      </c>
    </row>
    <row r="4517" spans="1:8" hidden="1" x14ac:dyDescent="0.25">
      <c r="A4517" t="str">
        <f>Produkty[[#This Row],[Symbol]]</f>
        <v>S-51562</v>
      </c>
      <c r="B4517" s="560">
        <v>5901466169933</v>
      </c>
      <c r="C4517" t="s">
        <v>17438</v>
      </c>
      <c r="D4517" t="s">
        <v>7240</v>
      </c>
      <c r="E4517" t="s">
        <v>17439</v>
      </c>
      <c r="F4517" t="s">
        <v>9633</v>
      </c>
      <c r="G4517">
        <v>136.18</v>
      </c>
      <c r="H4517" t="s">
        <v>17440</v>
      </c>
    </row>
    <row r="4518" spans="1:8" hidden="1" x14ac:dyDescent="0.25">
      <c r="A4518" t="str">
        <f>Produkty[[#This Row],[Symbol]]</f>
        <v>S-51564</v>
      </c>
      <c r="B4518" s="560">
        <v>5901466169940</v>
      </c>
      <c r="C4518" t="s">
        <v>17441</v>
      </c>
      <c r="D4518" t="s">
        <v>7240</v>
      </c>
      <c r="E4518" t="s">
        <v>17442</v>
      </c>
      <c r="F4518" t="s">
        <v>9633</v>
      </c>
      <c r="G4518">
        <v>136.18</v>
      </c>
      <c r="H4518" t="s">
        <v>17443</v>
      </c>
    </row>
    <row r="4519" spans="1:8" hidden="1" x14ac:dyDescent="0.25">
      <c r="A4519" t="str">
        <f>Produkty[[#This Row],[Symbol]]</f>
        <v>S-51566</v>
      </c>
      <c r="B4519" s="560">
        <v>5901466169957</v>
      </c>
      <c r="C4519" t="s">
        <v>17444</v>
      </c>
      <c r="D4519" t="s">
        <v>7240</v>
      </c>
      <c r="E4519" t="s">
        <v>17445</v>
      </c>
      <c r="F4519" t="s">
        <v>9633</v>
      </c>
      <c r="G4519">
        <v>136.18</v>
      </c>
      <c r="H4519" t="s">
        <v>17446</v>
      </c>
    </row>
    <row r="4520" spans="1:8" hidden="1" x14ac:dyDescent="0.25">
      <c r="A4520" t="str">
        <f>Produkty[[#This Row],[Symbol]]</f>
        <v>S-51568</v>
      </c>
      <c r="B4520" s="560">
        <v>5901466169964</v>
      </c>
      <c r="C4520" t="s">
        <v>17447</v>
      </c>
      <c r="D4520" t="s">
        <v>7240</v>
      </c>
      <c r="E4520" t="s">
        <v>17448</v>
      </c>
      <c r="F4520" t="s">
        <v>9633</v>
      </c>
      <c r="G4520">
        <v>136.18</v>
      </c>
      <c r="H4520" t="s">
        <v>17449</v>
      </c>
    </row>
    <row r="4521" spans="1:8" hidden="1" x14ac:dyDescent="0.25">
      <c r="A4521" t="str">
        <f>Produkty[[#This Row],[Symbol]]</f>
        <v>S-51570</v>
      </c>
      <c r="B4521" s="560">
        <v>5901466169971</v>
      </c>
      <c r="C4521" t="s">
        <v>17450</v>
      </c>
      <c r="D4521" t="s">
        <v>7240</v>
      </c>
      <c r="E4521" t="s">
        <v>17451</v>
      </c>
      <c r="F4521" t="s">
        <v>9633</v>
      </c>
      <c r="G4521">
        <v>136.18</v>
      </c>
      <c r="H4521" t="s">
        <v>17452</v>
      </c>
    </row>
    <row r="4522" spans="1:8" hidden="1" x14ac:dyDescent="0.25">
      <c r="A4522" t="str">
        <f>Produkty[[#This Row],[Symbol]]</f>
        <v>S-51572</v>
      </c>
      <c r="B4522" s="560">
        <v>5901466169988</v>
      </c>
      <c r="C4522" t="s">
        <v>17453</v>
      </c>
      <c r="D4522" t="s">
        <v>7240</v>
      </c>
      <c r="E4522" t="s">
        <v>17454</v>
      </c>
      <c r="F4522" t="s">
        <v>9633</v>
      </c>
      <c r="G4522">
        <v>136.18</v>
      </c>
      <c r="H4522" t="s">
        <v>17455</v>
      </c>
    </row>
    <row r="4523" spans="1:8" hidden="1" x14ac:dyDescent="0.25">
      <c r="A4523" t="str">
        <f>Produkty[[#This Row],[Symbol]]</f>
        <v>S-51574</v>
      </c>
      <c r="B4523" s="560">
        <v>5901466169995</v>
      </c>
      <c r="C4523" t="s">
        <v>17456</v>
      </c>
      <c r="D4523" t="s">
        <v>7240</v>
      </c>
      <c r="E4523" t="s">
        <v>17457</v>
      </c>
      <c r="F4523" t="s">
        <v>9633</v>
      </c>
      <c r="G4523">
        <v>136.18</v>
      </c>
      <c r="H4523" t="s">
        <v>17458</v>
      </c>
    </row>
    <row r="4524" spans="1:8" hidden="1" x14ac:dyDescent="0.25">
      <c r="A4524" t="str">
        <f>Produkty[[#This Row],[Symbol]]</f>
        <v>S-51576</v>
      </c>
      <c r="B4524" s="560">
        <v>5901466170007</v>
      </c>
      <c r="C4524" t="s">
        <v>17459</v>
      </c>
      <c r="D4524" t="s">
        <v>7240</v>
      </c>
      <c r="E4524" t="s">
        <v>17460</v>
      </c>
      <c r="F4524" t="s">
        <v>9633</v>
      </c>
      <c r="G4524">
        <v>136.18</v>
      </c>
      <c r="H4524" t="s">
        <v>17461</v>
      </c>
    </row>
    <row r="4525" spans="1:8" hidden="1" x14ac:dyDescent="0.25">
      <c r="A4525" t="str">
        <f>Produkty[[#This Row],[Symbol]]</f>
        <v>S-51578</v>
      </c>
      <c r="B4525" s="560">
        <v>5901466170014</v>
      </c>
      <c r="C4525" t="s">
        <v>17462</v>
      </c>
      <c r="D4525" t="s">
        <v>7240</v>
      </c>
      <c r="E4525" t="s">
        <v>17463</v>
      </c>
      <c r="F4525" t="s">
        <v>9633</v>
      </c>
      <c r="G4525">
        <v>133.61000000000001</v>
      </c>
      <c r="H4525" t="s">
        <v>17464</v>
      </c>
    </row>
    <row r="4526" spans="1:8" hidden="1" x14ac:dyDescent="0.25">
      <c r="A4526" t="str">
        <f>Produkty[[#This Row],[Symbol]]</f>
        <v>S-51580</v>
      </c>
      <c r="B4526" s="560">
        <v>5901466170021</v>
      </c>
      <c r="C4526" t="s">
        <v>17465</v>
      </c>
      <c r="D4526" t="s">
        <v>7240</v>
      </c>
      <c r="E4526" t="s">
        <v>17466</v>
      </c>
      <c r="F4526" t="s">
        <v>9633</v>
      </c>
      <c r="G4526">
        <v>133.61000000000001</v>
      </c>
      <c r="H4526" t="s">
        <v>17467</v>
      </c>
    </row>
    <row r="4527" spans="1:8" hidden="1" x14ac:dyDescent="0.25">
      <c r="A4527" t="str">
        <f>Produkty[[#This Row],[Symbol]]</f>
        <v>S-51582</v>
      </c>
      <c r="B4527" s="560">
        <v>5901466170038</v>
      </c>
      <c r="C4527" t="s">
        <v>17468</v>
      </c>
      <c r="D4527" t="s">
        <v>7240</v>
      </c>
      <c r="E4527" t="s">
        <v>17469</v>
      </c>
      <c r="F4527" t="s">
        <v>9633</v>
      </c>
      <c r="G4527">
        <v>133.61000000000001</v>
      </c>
      <c r="H4527" t="s">
        <v>17470</v>
      </c>
    </row>
    <row r="4528" spans="1:8" hidden="1" x14ac:dyDescent="0.25">
      <c r="A4528" t="str">
        <f>Produkty[[#This Row],[Symbol]]</f>
        <v>S-51584</v>
      </c>
      <c r="B4528" s="560">
        <v>5901466170045</v>
      </c>
      <c r="C4528" t="s">
        <v>17471</v>
      </c>
      <c r="D4528" t="s">
        <v>7240</v>
      </c>
      <c r="E4528" t="s">
        <v>17472</v>
      </c>
      <c r="F4528" t="s">
        <v>9633</v>
      </c>
      <c r="G4528">
        <v>133.61000000000001</v>
      </c>
      <c r="H4528" t="s">
        <v>17473</v>
      </c>
    </row>
    <row r="4529" spans="1:8" hidden="1" x14ac:dyDescent="0.25">
      <c r="A4529" t="str">
        <f>Produkty[[#This Row],[Symbol]]</f>
        <v>S-51586</v>
      </c>
      <c r="B4529" s="560">
        <v>5901466170052</v>
      </c>
      <c r="C4529" t="s">
        <v>17474</v>
      </c>
      <c r="D4529" t="s">
        <v>7240</v>
      </c>
      <c r="E4529" t="s">
        <v>17475</v>
      </c>
      <c r="F4529" t="s">
        <v>9633</v>
      </c>
      <c r="G4529">
        <v>133.61000000000001</v>
      </c>
      <c r="H4529" t="s">
        <v>17476</v>
      </c>
    </row>
    <row r="4530" spans="1:8" hidden="1" x14ac:dyDescent="0.25">
      <c r="A4530" t="str">
        <f>Produkty[[#This Row],[Symbol]]</f>
        <v>S-51588</v>
      </c>
      <c r="B4530" s="560">
        <v>5901466170069</v>
      </c>
      <c r="C4530" t="s">
        <v>17477</v>
      </c>
      <c r="D4530" t="s">
        <v>7240</v>
      </c>
      <c r="E4530" t="s">
        <v>17478</v>
      </c>
      <c r="F4530" t="s">
        <v>9633</v>
      </c>
      <c r="G4530">
        <v>133.61000000000001</v>
      </c>
      <c r="H4530" t="s">
        <v>17479</v>
      </c>
    </row>
    <row r="4531" spans="1:8" hidden="1" x14ac:dyDescent="0.25">
      <c r="A4531" t="str">
        <f>Produkty[[#This Row],[Symbol]]</f>
        <v>S-51590</v>
      </c>
      <c r="B4531" s="560">
        <v>5901466170076</v>
      </c>
      <c r="C4531" t="s">
        <v>17480</v>
      </c>
      <c r="D4531" t="s">
        <v>7240</v>
      </c>
      <c r="E4531" t="s">
        <v>17481</v>
      </c>
      <c r="F4531" t="s">
        <v>9633</v>
      </c>
      <c r="G4531">
        <v>133.61000000000001</v>
      </c>
      <c r="H4531" t="s">
        <v>17482</v>
      </c>
    </row>
    <row r="4532" spans="1:8" hidden="1" x14ac:dyDescent="0.25">
      <c r="A4532" t="str">
        <f>Produkty[[#This Row],[Symbol]]</f>
        <v>S-51592</v>
      </c>
      <c r="B4532" s="560">
        <v>5901466170083</v>
      </c>
      <c r="C4532" t="s">
        <v>17483</v>
      </c>
      <c r="D4532" t="s">
        <v>7240</v>
      </c>
      <c r="E4532" t="s">
        <v>17484</v>
      </c>
      <c r="F4532" t="s">
        <v>9633</v>
      </c>
      <c r="G4532">
        <v>133.61000000000001</v>
      </c>
      <c r="H4532" t="s">
        <v>17485</v>
      </c>
    </row>
    <row r="4533" spans="1:8" hidden="1" x14ac:dyDescent="0.25">
      <c r="A4533" t="str">
        <f>Produkty[[#This Row],[Symbol]]</f>
        <v>S-51594</v>
      </c>
      <c r="B4533" s="560">
        <v>5901466170090</v>
      </c>
      <c r="C4533" t="s">
        <v>17486</v>
      </c>
      <c r="D4533" t="s">
        <v>7240</v>
      </c>
      <c r="E4533" t="s">
        <v>17487</v>
      </c>
      <c r="F4533" t="s">
        <v>9633</v>
      </c>
      <c r="G4533">
        <v>133.61000000000001</v>
      </c>
      <c r="H4533" t="s">
        <v>17488</v>
      </c>
    </row>
    <row r="4534" spans="1:8" hidden="1" x14ac:dyDescent="0.25">
      <c r="A4534" t="str">
        <f>Produkty[[#This Row],[Symbol]]</f>
        <v>S-51596</v>
      </c>
      <c r="B4534" s="560">
        <v>5901466170106</v>
      </c>
      <c r="C4534" t="s">
        <v>17489</v>
      </c>
      <c r="D4534" t="s">
        <v>7240</v>
      </c>
      <c r="E4534" t="s">
        <v>17490</v>
      </c>
      <c r="F4534" t="s">
        <v>9633</v>
      </c>
      <c r="G4534">
        <v>133.61000000000001</v>
      </c>
      <c r="H4534" t="s">
        <v>17491</v>
      </c>
    </row>
    <row r="4535" spans="1:8" hidden="1" x14ac:dyDescent="0.25">
      <c r="A4535" t="str">
        <f>Produkty[[#This Row],[Symbol]]</f>
        <v>S-51598</v>
      </c>
      <c r="B4535" s="560">
        <v>5901466170113</v>
      </c>
      <c r="C4535" t="s">
        <v>17492</v>
      </c>
      <c r="D4535" t="s">
        <v>7240</v>
      </c>
      <c r="E4535" t="s">
        <v>17493</v>
      </c>
      <c r="F4535" t="s">
        <v>9633</v>
      </c>
      <c r="G4535">
        <v>133.61000000000001</v>
      </c>
      <c r="H4535" t="s">
        <v>17494</v>
      </c>
    </row>
    <row r="4536" spans="1:8" hidden="1" x14ac:dyDescent="0.25">
      <c r="A4536" t="str">
        <f>Produkty[[#This Row],[Symbol]]</f>
        <v>S-51600</v>
      </c>
      <c r="B4536" s="560">
        <v>5901466170120</v>
      </c>
      <c r="C4536" t="s">
        <v>17495</v>
      </c>
      <c r="D4536" t="s">
        <v>7240</v>
      </c>
      <c r="E4536" t="s">
        <v>17496</v>
      </c>
      <c r="F4536" t="s">
        <v>9633</v>
      </c>
      <c r="G4536">
        <v>133.61000000000001</v>
      </c>
      <c r="H4536" t="s">
        <v>17497</v>
      </c>
    </row>
    <row r="4537" spans="1:8" hidden="1" x14ac:dyDescent="0.25">
      <c r="A4537" t="str">
        <f>Produkty[[#This Row],[Symbol]]</f>
        <v>S-51602</v>
      </c>
      <c r="B4537" s="560">
        <v>5901466170137</v>
      </c>
      <c r="C4537" t="s">
        <v>17498</v>
      </c>
      <c r="D4537" t="s">
        <v>7240</v>
      </c>
      <c r="E4537" t="s">
        <v>17499</v>
      </c>
      <c r="F4537" t="s">
        <v>9633</v>
      </c>
      <c r="G4537">
        <v>133.61000000000001</v>
      </c>
      <c r="H4537" t="s">
        <v>17500</v>
      </c>
    </row>
    <row r="4538" spans="1:8" hidden="1" x14ac:dyDescent="0.25">
      <c r="A4538" t="str">
        <f>Produkty[[#This Row],[Symbol]]</f>
        <v>S-51310</v>
      </c>
      <c r="B4538" s="560">
        <v>5901466170144</v>
      </c>
      <c r="C4538" t="s">
        <v>17501</v>
      </c>
      <c r="D4538" t="s">
        <v>7240</v>
      </c>
      <c r="E4538" t="s">
        <v>17502</v>
      </c>
      <c r="F4538" t="s">
        <v>4095</v>
      </c>
      <c r="G4538">
        <v>53.42</v>
      </c>
      <c r="H4538" t="s">
        <v>17503</v>
      </c>
    </row>
    <row r="4539" spans="1:8" hidden="1" x14ac:dyDescent="0.25">
      <c r="A4539" t="str">
        <f>Produkty[[#This Row],[Symbol]]</f>
        <v>S-51312</v>
      </c>
      <c r="B4539" s="560">
        <v>5901466170151</v>
      </c>
      <c r="C4539" t="s">
        <v>17504</v>
      </c>
      <c r="D4539" t="s">
        <v>7240</v>
      </c>
      <c r="E4539" t="s">
        <v>17505</v>
      </c>
      <c r="F4539" t="s">
        <v>4095</v>
      </c>
      <c r="G4539">
        <v>53.42</v>
      </c>
      <c r="H4539" t="s">
        <v>17506</v>
      </c>
    </row>
    <row r="4540" spans="1:8" hidden="1" x14ac:dyDescent="0.25">
      <c r="A4540" t="str">
        <f>Produkty[[#This Row],[Symbol]]</f>
        <v>S-51314</v>
      </c>
      <c r="B4540" s="560">
        <v>5901466170168</v>
      </c>
      <c r="C4540" t="s">
        <v>17507</v>
      </c>
      <c r="D4540" t="s">
        <v>7240</v>
      </c>
      <c r="E4540" t="s">
        <v>17508</v>
      </c>
      <c r="F4540" t="s">
        <v>4095</v>
      </c>
      <c r="G4540">
        <v>53.42</v>
      </c>
      <c r="H4540" t="s">
        <v>17509</v>
      </c>
    </row>
    <row r="4541" spans="1:8" hidden="1" x14ac:dyDescent="0.25">
      <c r="A4541" t="str">
        <f>Produkty[[#This Row],[Symbol]]</f>
        <v>S-51316</v>
      </c>
      <c r="B4541" s="560">
        <v>5901466170175</v>
      </c>
      <c r="C4541" t="s">
        <v>17510</v>
      </c>
      <c r="D4541" t="s">
        <v>7240</v>
      </c>
      <c r="E4541" t="s">
        <v>17511</v>
      </c>
      <c r="F4541" t="s">
        <v>4095</v>
      </c>
      <c r="G4541">
        <v>53.42</v>
      </c>
      <c r="H4541" t="s">
        <v>17512</v>
      </c>
    </row>
    <row r="4542" spans="1:8" hidden="1" x14ac:dyDescent="0.25">
      <c r="A4542" t="str">
        <f>Produkty[[#This Row],[Symbol]]</f>
        <v>S-51318</v>
      </c>
      <c r="B4542" s="560">
        <v>5901466170182</v>
      </c>
      <c r="C4542" t="s">
        <v>17513</v>
      </c>
      <c r="D4542" t="s">
        <v>7240</v>
      </c>
      <c r="E4542" t="s">
        <v>17514</v>
      </c>
      <c r="F4542" t="s">
        <v>4095</v>
      </c>
      <c r="G4542">
        <v>53.42</v>
      </c>
      <c r="H4542" t="s">
        <v>17515</v>
      </c>
    </row>
    <row r="4543" spans="1:8" hidden="1" x14ac:dyDescent="0.25">
      <c r="A4543" t="str">
        <f>Produkty[[#This Row],[Symbol]]</f>
        <v>S-51320</v>
      </c>
      <c r="B4543" s="560">
        <v>5901466170199</v>
      </c>
      <c r="C4543" t="s">
        <v>17516</v>
      </c>
      <c r="D4543" t="s">
        <v>7240</v>
      </c>
      <c r="E4543" t="s">
        <v>17517</v>
      </c>
      <c r="F4543" t="s">
        <v>4095</v>
      </c>
      <c r="G4543">
        <v>53.42</v>
      </c>
      <c r="H4543" t="s">
        <v>17518</v>
      </c>
    </row>
    <row r="4544" spans="1:8" hidden="1" x14ac:dyDescent="0.25">
      <c r="A4544" t="str">
        <f>Produkty[[#This Row],[Symbol]]</f>
        <v>S-51322</v>
      </c>
      <c r="B4544" s="560">
        <v>5901466170205</v>
      </c>
      <c r="C4544" t="s">
        <v>17519</v>
      </c>
      <c r="D4544" t="s">
        <v>7240</v>
      </c>
      <c r="E4544" t="s">
        <v>17520</v>
      </c>
      <c r="F4544" t="s">
        <v>4095</v>
      </c>
      <c r="G4544">
        <v>53.42</v>
      </c>
      <c r="H4544" t="s">
        <v>17521</v>
      </c>
    </row>
    <row r="4545" spans="1:8" hidden="1" x14ac:dyDescent="0.25">
      <c r="A4545" t="str">
        <f>Produkty[[#This Row],[Symbol]]</f>
        <v>S-51324</v>
      </c>
      <c r="B4545" s="560">
        <v>5901466170212</v>
      </c>
      <c r="C4545" t="s">
        <v>17522</v>
      </c>
      <c r="D4545" t="s">
        <v>7240</v>
      </c>
      <c r="E4545" t="s">
        <v>17523</v>
      </c>
      <c r="F4545" t="s">
        <v>4095</v>
      </c>
      <c r="G4545">
        <v>53.42</v>
      </c>
      <c r="H4545" t="s">
        <v>17524</v>
      </c>
    </row>
    <row r="4546" spans="1:8" hidden="1" x14ac:dyDescent="0.25">
      <c r="A4546" t="str">
        <f>Produkty[[#This Row],[Symbol]]</f>
        <v>S-51326</v>
      </c>
      <c r="B4546" s="560">
        <v>5901466170229</v>
      </c>
      <c r="C4546" t="s">
        <v>17525</v>
      </c>
      <c r="D4546" t="s">
        <v>7240</v>
      </c>
      <c r="E4546" t="s">
        <v>17526</v>
      </c>
      <c r="F4546" t="s">
        <v>4095</v>
      </c>
      <c r="G4546">
        <v>53.42</v>
      </c>
      <c r="H4546" t="s">
        <v>17527</v>
      </c>
    </row>
    <row r="4547" spans="1:8" hidden="1" x14ac:dyDescent="0.25">
      <c r="A4547" t="str">
        <f>Produkty[[#This Row],[Symbol]]</f>
        <v>S-51328</v>
      </c>
      <c r="B4547" s="560">
        <v>5901466170236</v>
      </c>
      <c r="C4547" t="s">
        <v>17528</v>
      </c>
      <c r="D4547" t="s">
        <v>7240</v>
      </c>
      <c r="E4547" t="s">
        <v>17529</v>
      </c>
      <c r="F4547" t="s">
        <v>4095</v>
      </c>
      <c r="G4547">
        <v>53.42</v>
      </c>
      <c r="H4547" t="s">
        <v>17530</v>
      </c>
    </row>
    <row r="4548" spans="1:8" hidden="1" x14ac:dyDescent="0.25">
      <c r="A4548" t="str">
        <f>Produkty[[#This Row],[Symbol]]</f>
        <v>S-51330</v>
      </c>
      <c r="B4548" s="560">
        <v>5901466170243</v>
      </c>
      <c r="C4548" t="s">
        <v>17531</v>
      </c>
      <c r="D4548" t="s">
        <v>7240</v>
      </c>
      <c r="E4548" t="s">
        <v>17532</v>
      </c>
      <c r="F4548" t="s">
        <v>4095</v>
      </c>
      <c r="G4548">
        <v>53.42</v>
      </c>
      <c r="H4548" t="s">
        <v>17533</v>
      </c>
    </row>
    <row r="4549" spans="1:8" hidden="1" x14ac:dyDescent="0.25">
      <c r="A4549" t="str">
        <f>Produkty[[#This Row],[Symbol]]</f>
        <v>S-51332</v>
      </c>
      <c r="B4549" s="560">
        <v>5901466170250</v>
      </c>
      <c r="C4549" t="s">
        <v>17534</v>
      </c>
      <c r="D4549" t="s">
        <v>7240</v>
      </c>
      <c r="E4549" t="s">
        <v>17535</v>
      </c>
      <c r="F4549" t="s">
        <v>4095</v>
      </c>
      <c r="G4549">
        <v>53.42</v>
      </c>
      <c r="H4549" t="s">
        <v>17536</v>
      </c>
    </row>
    <row r="4550" spans="1:8" hidden="1" x14ac:dyDescent="0.25">
      <c r="A4550" t="str">
        <f>Produkty[[#This Row],[Symbol]]</f>
        <v>S-51334</v>
      </c>
      <c r="B4550" s="560">
        <v>5901466170267</v>
      </c>
      <c r="C4550" t="s">
        <v>17537</v>
      </c>
      <c r="D4550" t="s">
        <v>7240</v>
      </c>
      <c r="E4550" t="s">
        <v>17538</v>
      </c>
      <c r="F4550" t="s">
        <v>4095</v>
      </c>
      <c r="G4550">
        <v>53.42</v>
      </c>
      <c r="H4550" t="s">
        <v>17539</v>
      </c>
    </row>
    <row r="4551" spans="1:8" hidden="1" x14ac:dyDescent="0.25">
      <c r="A4551" t="str">
        <f>Produkty[[#This Row],[Symbol]]</f>
        <v>S-51336</v>
      </c>
      <c r="B4551" s="560">
        <v>5901466170274</v>
      </c>
      <c r="C4551" t="s">
        <v>17540</v>
      </c>
      <c r="D4551" t="s">
        <v>7240</v>
      </c>
      <c r="E4551" t="s">
        <v>17541</v>
      </c>
      <c r="F4551" t="s">
        <v>4095</v>
      </c>
      <c r="G4551">
        <v>53.42</v>
      </c>
      <c r="H4551" t="s">
        <v>17542</v>
      </c>
    </row>
    <row r="4552" spans="1:8" hidden="1" x14ac:dyDescent="0.25">
      <c r="A4552" t="str">
        <f>Produkty[[#This Row],[Symbol]]</f>
        <v>S-78330</v>
      </c>
      <c r="B4552" s="560">
        <v>5901466170281</v>
      </c>
      <c r="C4552" t="s">
        <v>17543</v>
      </c>
      <c r="D4552" t="s">
        <v>7240</v>
      </c>
      <c r="E4552" t="s">
        <v>17544</v>
      </c>
      <c r="F4552" t="s">
        <v>4095</v>
      </c>
      <c r="G4552">
        <v>111.19</v>
      </c>
      <c r="H4552" t="s">
        <v>17545</v>
      </c>
    </row>
    <row r="4553" spans="1:8" hidden="1" x14ac:dyDescent="0.25">
      <c r="A4553" t="str">
        <f>Produkty[[#This Row],[Symbol]]</f>
        <v>S-78331</v>
      </c>
      <c r="B4553" s="560">
        <v>5901466170298</v>
      </c>
      <c r="C4553" t="s">
        <v>17546</v>
      </c>
      <c r="D4553" t="s">
        <v>7240</v>
      </c>
      <c r="E4553" t="s">
        <v>17547</v>
      </c>
      <c r="F4553" t="s">
        <v>4095</v>
      </c>
      <c r="G4553">
        <v>111.19</v>
      </c>
      <c r="H4553" t="s">
        <v>17548</v>
      </c>
    </row>
    <row r="4554" spans="1:8" hidden="1" x14ac:dyDescent="0.25">
      <c r="A4554" t="str">
        <f>Produkty[[#This Row],[Symbol]]</f>
        <v>S-78332</v>
      </c>
      <c r="B4554" s="560">
        <v>5901466170304</v>
      </c>
      <c r="C4554" t="s">
        <v>17549</v>
      </c>
      <c r="D4554" t="s">
        <v>7240</v>
      </c>
      <c r="E4554" t="s">
        <v>17550</v>
      </c>
      <c r="F4554" t="s">
        <v>4095</v>
      </c>
      <c r="G4554">
        <v>111.19</v>
      </c>
      <c r="H4554" t="s">
        <v>17551</v>
      </c>
    </row>
    <row r="4555" spans="1:8" hidden="1" x14ac:dyDescent="0.25">
      <c r="A4555" t="str">
        <f>Produkty[[#This Row],[Symbol]]</f>
        <v>S-78333</v>
      </c>
      <c r="B4555" s="560">
        <v>5901466170311</v>
      </c>
      <c r="C4555" t="s">
        <v>17552</v>
      </c>
      <c r="D4555" t="s">
        <v>7240</v>
      </c>
      <c r="E4555" t="s">
        <v>17553</v>
      </c>
      <c r="F4555" t="s">
        <v>4095</v>
      </c>
      <c r="G4555">
        <v>111.19</v>
      </c>
      <c r="H4555" t="s">
        <v>17554</v>
      </c>
    </row>
    <row r="4556" spans="1:8" hidden="1" x14ac:dyDescent="0.25">
      <c r="A4556" t="str">
        <f>Produkty[[#This Row],[Symbol]]</f>
        <v>S-78334</v>
      </c>
      <c r="B4556" s="560">
        <v>5901466170328</v>
      </c>
      <c r="C4556" t="s">
        <v>17555</v>
      </c>
      <c r="D4556" t="s">
        <v>7240</v>
      </c>
      <c r="E4556" t="s">
        <v>17556</v>
      </c>
      <c r="F4556" t="s">
        <v>4095</v>
      </c>
      <c r="G4556">
        <v>111.19</v>
      </c>
      <c r="H4556" t="s">
        <v>17557</v>
      </c>
    </row>
    <row r="4557" spans="1:8" hidden="1" x14ac:dyDescent="0.25">
      <c r="A4557" t="str">
        <f>Produkty[[#This Row],[Symbol]]</f>
        <v>S-78335</v>
      </c>
      <c r="B4557" s="560">
        <v>5901466170335</v>
      </c>
      <c r="C4557" t="s">
        <v>17558</v>
      </c>
      <c r="D4557" t="s">
        <v>7240</v>
      </c>
      <c r="E4557" t="s">
        <v>17559</v>
      </c>
      <c r="F4557" t="s">
        <v>4095</v>
      </c>
      <c r="G4557">
        <v>111.19</v>
      </c>
      <c r="H4557" t="s">
        <v>17560</v>
      </c>
    </row>
    <row r="4558" spans="1:8" hidden="1" x14ac:dyDescent="0.25">
      <c r="A4558" t="str">
        <f>Produkty[[#This Row],[Symbol]]</f>
        <v>S-78336</v>
      </c>
      <c r="B4558" s="560">
        <v>5901466170342</v>
      </c>
      <c r="C4558" t="s">
        <v>17561</v>
      </c>
      <c r="D4558" t="s">
        <v>7240</v>
      </c>
      <c r="E4558" t="s">
        <v>17562</v>
      </c>
      <c r="F4558" t="s">
        <v>4095</v>
      </c>
      <c r="G4558">
        <v>111.19</v>
      </c>
      <c r="H4558" t="s">
        <v>17563</v>
      </c>
    </row>
    <row r="4559" spans="1:8" hidden="1" x14ac:dyDescent="0.25">
      <c r="A4559" t="str">
        <f>Produkty[[#This Row],[Symbol]]</f>
        <v>S-78337</v>
      </c>
      <c r="B4559" s="560">
        <v>5901466170359</v>
      </c>
      <c r="C4559" t="s">
        <v>17564</v>
      </c>
      <c r="D4559" t="s">
        <v>7240</v>
      </c>
      <c r="E4559" t="s">
        <v>17565</v>
      </c>
      <c r="F4559" t="s">
        <v>4095</v>
      </c>
      <c r="G4559">
        <v>111.19</v>
      </c>
      <c r="H4559" t="s">
        <v>17566</v>
      </c>
    </row>
    <row r="4560" spans="1:8" hidden="1" x14ac:dyDescent="0.25">
      <c r="A4560" t="str">
        <f>Produkty[[#This Row],[Symbol]]</f>
        <v>S-78338</v>
      </c>
      <c r="B4560" s="560">
        <v>5901466170366</v>
      </c>
      <c r="C4560" t="s">
        <v>17567</v>
      </c>
      <c r="D4560" t="s">
        <v>7240</v>
      </c>
      <c r="E4560" t="s">
        <v>17568</v>
      </c>
      <c r="F4560" t="s">
        <v>4095</v>
      </c>
      <c r="G4560">
        <v>111.19</v>
      </c>
      <c r="H4560" t="s">
        <v>17569</v>
      </c>
    </row>
    <row r="4561" spans="1:8" hidden="1" x14ac:dyDescent="0.25">
      <c r="A4561" t="str">
        <f>Produkty[[#This Row],[Symbol]]</f>
        <v>S-78339</v>
      </c>
      <c r="B4561" s="560">
        <v>5901466170373</v>
      </c>
      <c r="C4561" t="s">
        <v>17570</v>
      </c>
      <c r="D4561" t="s">
        <v>7240</v>
      </c>
      <c r="E4561" t="s">
        <v>17571</v>
      </c>
      <c r="F4561" t="s">
        <v>4095</v>
      </c>
      <c r="G4561">
        <v>111.19</v>
      </c>
      <c r="H4561" t="s">
        <v>17572</v>
      </c>
    </row>
    <row r="4562" spans="1:8" hidden="1" x14ac:dyDescent="0.25">
      <c r="A4562" t="str">
        <f>Produkty[[#This Row],[Symbol]]</f>
        <v>S-78340</v>
      </c>
      <c r="B4562" s="560">
        <v>5901466170380</v>
      </c>
      <c r="C4562" t="s">
        <v>17573</v>
      </c>
      <c r="D4562" t="s">
        <v>7240</v>
      </c>
      <c r="E4562" t="s">
        <v>17574</v>
      </c>
      <c r="F4562" t="s">
        <v>4095</v>
      </c>
      <c r="G4562">
        <v>111.19</v>
      </c>
      <c r="H4562" t="s">
        <v>17575</v>
      </c>
    </row>
    <row r="4563" spans="1:8" hidden="1" x14ac:dyDescent="0.25">
      <c r="A4563" t="str">
        <f>Produkty[[#This Row],[Symbol]]</f>
        <v>S-78341</v>
      </c>
      <c r="B4563" s="560">
        <v>5901466170397</v>
      </c>
      <c r="C4563" t="s">
        <v>17576</v>
      </c>
      <c r="D4563" t="s">
        <v>7240</v>
      </c>
      <c r="E4563" t="s">
        <v>17577</v>
      </c>
      <c r="F4563" t="s">
        <v>4095</v>
      </c>
      <c r="G4563">
        <v>111.19</v>
      </c>
      <c r="H4563" t="s">
        <v>17578</v>
      </c>
    </row>
    <row r="4564" spans="1:8" hidden="1" x14ac:dyDescent="0.25">
      <c r="A4564" t="str">
        <f>Produkty[[#This Row],[Symbol]]</f>
        <v>S-78342</v>
      </c>
      <c r="B4564" s="560">
        <v>5901466170403</v>
      </c>
      <c r="C4564" t="s">
        <v>17579</v>
      </c>
      <c r="D4564" t="s">
        <v>7240</v>
      </c>
      <c r="E4564" t="s">
        <v>17580</v>
      </c>
      <c r="F4564" t="s">
        <v>4095</v>
      </c>
      <c r="G4564">
        <v>111.19</v>
      </c>
      <c r="H4564" t="s">
        <v>17581</v>
      </c>
    </row>
    <row r="4565" spans="1:8" hidden="1" x14ac:dyDescent="0.25">
      <c r="A4565" t="str">
        <f>Produkty[[#This Row],[Symbol]]</f>
        <v>S-78343</v>
      </c>
      <c r="B4565" s="560">
        <v>5901466170410</v>
      </c>
      <c r="C4565" t="s">
        <v>17582</v>
      </c>
      <c r="D4565" t="s">
        <v>7240</v>
      </c>
      <c r="E4565" t="s">
        <v>17583</v>
      </c>
      <c r="F4565" t="s">
        <v>4095</v>
      </c>
      <c r="G4565">
        <v>111.19</v>
      </c>
      <c r="H4565" t="s">
        <v>17584</v>
      </c>
    </row>
    <row r="4566" spans="1:8" hidden="1" x14ac:dyDescent="0.25">
      <c r="A4566" t="str">
        <f>Produkty[[#This Row],[Symbol]]</f>
        <v>S-78344</v>
      </c>
      <c r="B4566" s="560">
        <v>5901466170427</v>
      </c>
      <c r="C4566" t="s">
        <v>17585</v>
      </c>
      <c r="D4566" t="s">
        <v>7240</v>
      </c>
      <c r="E4566" t="s">
        <v>17586</v>
      </c>
      <c r="F4566" t="s">
        <v>4095</v>
      </c>
      <c r="G4566">
        <v>111.19</v>
      </c>
      <c r="H4566" t="s">
        <v>17587</v>
      </c>
    </row>
    <row r="4567" spans="1:8" hidden="1" x14ac:dyDescent="0.25">
      <c r="A4567" t="str">
        <f>Produkty[[#This Row],[Symbol]]</f>
        <v>S-78345</v>
      </c>
      <c r="B4567" s="560">
        <v>5901466170434</v>
      </c>
      <c r="C4567" t="s">
        <v>17588</v>
      </c>
      <c r="D4567" t="s">
        <v>7240</v>
      </c>
      <c r="E4567" t="s">
        <v>17589</v>
      </c>
      <c r="F4567" t="s">
        <v>4095</v>
      </c>
      <c r="G4567">
        <v>111.19</v>
      </c>
      <c r="H4567" t="s">
        <v>17590</v>
      </c>
    </row>
    <row r="4568" spans="1:8" hidden="1" x14ac:dyDescent="0.25">
      <c r="A4568" t="str">
        <f>Produkty[[#This Row],[Symbol]]</f>
        <v>S-78346</v>
      </c>
      <c r="B4568" s="560">
        <v>5901466170441</v>
      </c>
      <c r="C4568" t="s">
        <v>17591</v>
      </c>
      <c r="D4568" t="s">
        <v>7240</v>
      </c>
      <c r="E4568" t="s">
        <v>17592</v>
      </c>
      <c r="F4568" t="s">
        <v>4095</v>
      </c>
      <c r="G4568">
        <v>111.19</v>
      </c>
      <c r="H4568" t="s">
        <v>17593</v>
      </c>
    </row>
    <row r="4569" spans="1:8" hidden="1" x14ac:dyDescent="0.25">
      <c r="A4569" t="str">
        <f>Produkty[[#This Row],[Symbol]]</f>
        <v>S-78347</v>
      </c>
      <c r="B4569" s="560">
        <v>5901466170458</v>
      </c>
      <c r="C4569" t="s">
        <v>17594</v>
      </c>
      <c r="D4569" t="s">
        <v>7240</v>
      </c>
      <c r="E4569" t="s">
        <v>17595</v>
      </c>
      <c r="F4569" t="s">
        <v>4095</v>
      </c>
      <c r="G4569">
        <v>111.19</v>
      </c>
      <c r="H4569" t="s">
        <v>17596</v>
      </c>
    </row>
    <row r="4570" spans="1:8" hidden="1" x14ac:dyDescent="0.25">
      <c r="A4570" t="str">
        <f>Produkty[[#This Row],[Symbol]]</f>
        <v>S-78348</v>
      </c>
      <c r="B4570" s="560">
        <v>5901466170465</v>
      </c>
      <c r="C4570" t="s">
        <v>17597</v>
      </c>
      <c r="D4570" t="s">
        <v>7240</v>
      </c>
      <c r="E4570" t="s">
        <v>17598</v>
      </c>
      <c r="F4570" t="s">
        <v>4095</v>
      </c>
      <c r="G4570">
        <v>111.19</v>
      </c>
      <c r="H4570" t="s">
        <v>17599</v>
      </c>
    </row>
    <row r="4571" spans="1:8" hidden="1" x14ac:dyDescent="0.25">
      <c r="A4571" t="str">
        <f>Produkty[[#This Row],[Symbol]]</f>
        <v>S-78349</v>
      </c>
      <c r="B4571" s="560">
        <v>5901466170472</v>
      </c>
      <c r="C4571" t="s">
        <v>17600</v>
      </c>
      <c r="D4571" t="s">
        <v>7240</v>
      </c>
      <c r="E4571" t="s">
        <v>17601</v>
      </c>
      <c r="F4571" t="s">
        <v>4095</v>
      </c>
      <c r="G4571">
        <v>111.19</v>
      </c>
      <c r="H4571" t="s">
        <v>17602</v>
      </c>
    </row>
    <row r="4572" spans="1:8" hidden="1" x14ac:dyDescent="0.25">
      <c r="A4572" t="str">
        <f>Produkty[[#This Row],[Symbol]]</f>
        <v>S-78350</v>
      </c>
      <c r="B4572" s="560">
        <v>5901466170489</v>
      </c>
      <c r="C4572" t="s">
        <v>17603</v>
      </c>
      <c r="D4572" t="s">
        <v>7240</v>
      </c>
      <c r="E4572" t="s">
        <v>17604</v>
      </c>
      <c r="F4572" t="s">
        <v>4095</v>
      </c>
      <c r="G4572">
        <v>111.19</v>
      </c>
      <c r="H4572" t="s">
        <v>17605</v>
      </c>
    </row>
    <row r="4573" spans="1:8" hidden="1" x14ac:dyDescent="0.25">
      <c r="A4573" t="str">
        <f>Produkty[[#This Row],[Symbol]]</f>
        <v>S-78351</v>
      </c>
      <c r="B4573" s="560">
        <v>5901466170496</v>
      </c>
      <c r="C4573" t="s">
        <v>17606</v>
      </c>
      <c r="D4573" t="s">
        <v>7240</v>
      </c>
      <c r="E4573" t="s">
        <v>17607</v>
      </c>
      <c r="F4573" t="s">
        <v>4095</v>
      </c>
      <c r="G4573">
        <v>111.19</v>
      </c>
      <c r="H4573" t="s">
        <v>17608</v>
      </c>
    </row>
    <row r="4574" spans="1:8" hidden="1" x14ac:dyDescent="0.25">
      <c r="A4574" t="str">
        <f>Produkty[[#This Row],[Symbol]]</f>
        <v>S-78352</v>
      </c>
      <c r="B4574" s="560">
        <v>5901466170502</v>
      </c>
      <c r="C4574" t="s">
        <v>17609</v>
      </c>
      <c r="D4574" t="s">
        <v>7240</v>
      </c>
      <c r="E4574" t="s">
        <v>17610</v>
      </c>
      <c r="F4574" t="s">
        <v>4095</v>
      </c>
      <c r="G4574">
        <v>111.19</v>
      </c>
      <c r="H4574" t="s">
        <v>17611</v>
      </c>
    </row>
    <row r="4575" spans="1:8" hidden="1" x14ac:dyDescent="0.25">
      <c r="A4575" t="str">
        <f>Produkty[[#This Row],[Symbol]]</f>
        <v>S-78353</v>
      </c>
      <c r="B4575" s="560">
        <v>5901466170519</v>
      </c>
      <c r="C4575" t="s">
        <v>17612</v>
      </c>
      <c r="D4575" t="s">
        <v>7240</v>
      </c>
      <c r="E4575" t="s">
        <v>17613</v>
      </c>
      <c r="F4575" t="s">
        <v>4095</v>
      </c>
      <c r="G4575">
        <v>111.19</v>
      </c>
      <c r="H4575" t="s">
        <v>17614</v>
      </c>
    </row>
    <row r="4576" spans="1:8" hidden="1" x14ac:dyDescent="0.25">
      <c r="A4576" t="str">
        <f>Produkty[[#This Row],[Symbol]]</f>
        <v>S-78354</v>
      </c>
      <c r="B4576" s="560">
        <v>5901466170526</v>
      </c>
      <c r="C4576" t="s">
        <v>17615</v>
      </c>
      <c r="D4576" t="s">
        <v>7240</v>
      </c>
      <c r="E4576" t="s">
        <v>17616</v>
      </c>
      <c r="F4576" t="s">
        <v>4095</v>
      </c>
      <c r="G4576">
        <v>111.19</v>
      </c>
      <c r="H4576" t="s">
        <v>17617</v>
      </c>
    </row>
    <row r="4577" spans="1:8" hidden="1" x14ac:dyDescent="0.25">
      <c r="A4577" t="str">
        <f>Produkty[[#This Row],[Symbol]]</f>
        <v>S-78355</v>
      </c>
      <c r="B4577" s="560">
        <v>5901466170533</v>
      </c>
      <c r="C4577" t="s">
        <v>17618</v>
      </c>
      <c r="D4577" t="s">
        <v>7240</v>
      </c>
      <c r="E4577" t="s">
        <v>17619</v>
      </c>
      <c r="F4577" t="s">
        <v>4095</v>
      </c>
      <c r="G4577">
        <v>111.19</v>
      </c>
      <c r="H4577" t="s">
        <v>17620</v>
      </c>
    </row>
    <row r="4578" spans="1:8" hidden="1" x14ac:dyDescent="0.25">
      <c r="A4578" t="str">
        <f>Produkty[[#This Row],[Symbol]]</f>
        <v>S-78356</v>
      </c>
      <c r="B4578" s="560">
        <v>5901466170540</v>
      </c>
      <c r="C4578" t="s">
        <v>17621</v>
      </c>
      <c r="D4578" t="s">
        <v>7240</v>
      </c>
      <c r="E4578" t="s">
        <v>17622</v>
      </c>
      <c r="F4578" t="s">
        <v>4095</v>
      </c>
      <c r="G4578">
        <v>111.19</v>
      </c>
      <c r="H4578" t="s">
        <v>17623</v>
      </c>
    </row>
    <row r="4579" spans="1:8" hidden="1" x14ac:dyDescent="0.25">
      <c r="A4579" t="str">
        <f>Produkty[[#This Row],[Symbol]]</f>
        <v>S-78357</v>
      </c>
      <c r="B4579" s="560">
        <v>5901466170557</v>
      </c>
      <c r="C4579" t="s">
        <v>17624</v>
      </c>
      <c r="D4579" t="s">
        <v>7240</v>
      </c>
      <c r="E4579" t="s">
        <v>17625</v>
      </c>
      <c r="F4579" t="s">
        <v>4095</v>
      </c>
      <c r="G4579">
        <v>111.19</v>
      </c>
      <c r="H4579" t="s">
        <v>17626</v>
      </c>
    </row>
    <row r="4580" spans="1:8" hidden="1" x14ac:dyDescent="0.25">
      <c r="A4580" t="str">
        <f>Produkty[[#This Row],[Symbol]]</f>
        <v>S-78358</v>
      </c>
      <c r="B4580" s="560">
        <v>5901466170564</v>
      </c>
      <c r="C4580" t="s">
        <v>17627</v>
      </c>
      <c r="D4580" t="s">
        <v>7240</v>
      </c>
      <c r="E4580" t="s">
        <v>17628</v>
      </c>
      <c r="F4580" t="s">
        <v>4095</v>
      </c>
      <c r="G4580">
        <v>111.19</v>
      </c>
      <c r="H4580" t="s">
        <v>17629</v>
      </c>
    </row>
    <row r="4581" spans="1:8" hidden="1" x14ac:dyDescent="0.25">
      <c r="A4581" t="str">
        <f>Produkty[[#This Row],[Symbol]]</f>
        <v>S-78359</v>
      </c>
      <c r="B4581" s="560">
        <v>5901466170571</v>
      </c>
      <c r="C4581" t="s">
        <v>17630</v>
      </c>
      <c r="D4581" t="s">
        <v>7240</v>
      </c>
      <c r="E4581" t="s">
        <v>17631</v>
      </c>
      <c r="F4581" t="s">
        <v>4095</v>
      </c>
      <c r="G4581">
        <v>111.19</v>
      </c>
      <c r="H4581" t="s">
        <v>17632</v>
      </c>
    </row>
    <row r="4582" spans="1:8" hidden="1" x14ac:dyDescent="0.25">
      <c r="A4582" t="str">
        <f>Produkty[[#This Row],[Symbol]]</f>
        <v>S-78360</v>
      </c>
      <c r="B4582" s="560">
        <v>5901466170588</v>
      </c>
      <c r="C4582" t="s">
        <v>17633</v>
      </c>
      <c r="D4582" t="s">
        <v>7240</v>
      </c>
      <c r="E4582" t="s">
        <v>17634</v>
      </c>
      <c r="F4582" t="s">
        <v>4095</v>
      </c>
      <c r="G4582">
        <v>111.19</v>
      </c>
      <c r="H4582" t="s">
        <v>17635</v>
      </c>
    </row>
    <row r="4583" spans="1:8" hidden="1" x14ac:dyDescent="0.25">
      <c r="A4583" t="str">
        <f>Produkty[[#This Row],[Symbol]]</f>
        <v>S-78361</v>
      </c>
      <c r="B4583" s="560">
        <v>5901466170595</v>
      </c>
      <c r="C4583" t="s">
        <v>17636</v>
      </c>
      <c r="D4583" t="s">
        <v>7240</v>
      </c>
      <c r="E4583" t="s">
        <v>17637</v>
      </c>
      <c r="F4583" t="s">
        <v>4095</v>
      </c>
      <c r="G4583">
        <v>111.19</v>
      </c>
      <c r="H4583" t="s">
        <v>17638</v>
      </c>
    </row>
    <row r="4584" spans="1:8" hidden="1" x14ac:dyDescent="0.25">
      <c r="A4584" t="str">
        <f>Produkty[[#This Row],[Symbol]]</f>
        <v>S-78362</v>
      </c>
      <c r="B4584" s="560">
        <v>5901466170601</v>
      </c>
      <c r="C4584" t="s">
        <v>17639</v>
      </c>
      <c r="D4584" t="s">
        <v>7240</v>
      </c>
      <c r="E4584" t="s">
        <v>17640</v>
      </c>
      <c r="F4584" t="s">
        <v>4095</v>
      </c>
      <c r="G4584">
        <v>111.19</v>
      </c>
      <c r="H4584" t="s">
        <v>17641</v>
      </c>
    </row>
    <row r="4585" spans="1:8" hidden="1" x14ac:dyDescent="0.25">
      <c r="A4585" t="str">
        <f>Produkty[[#This Row],[Symbol]]</f>
        <v>S-78363</v>
      </c>
      <c r="B4585" s="560">
        <v>5901466170618</v>
      </c>
      <c r="C4585" t="s">
        <v>17642</v>
      </c>
      <c r="D4585" t="s">
        <v>7240</v>
      </c>
      <c r="E4585" t="s">
        <v>17643</v>
      </c>
      <c r="F4585" t="s">
        <v>4095</v>
      </c>
      <c r="G4585">
        <v>111.19</v>
      </c>
      <c r="H4585" t="s">
        <v>17644</v>
      </c>
    </row>
    <row r="4586" spans="1:8" hidden="1" x14ac:dyDescent="0.25">
      <c r="A4586" t="str">
        <f>Produkty[[#This Row],[Symbol]]</f>
        <v>S-78364</v>
      </c>
      <c r="B4586" s="560">
        <v>5901466170625</v>
      </c>
      <c r="C4586" t="s">
        <v>17645</v>
      </c>
      <c r="D4586" t="s">
        <v>7240</v>
      </c>
      <c r="E4586" t="s">
        <v>17646</v>
      </c>
      <c r="F4586" t="s">
        <v>4095</v>
      </c>
      <c r="G4586">
        <v>111.19</v>
      </c>
      <c r="H4586" t="s">
        <v>17647</v>
      </c>
    </row>
    <row r="4587" spans="1:8" hidden="1" x14ac:dyDescent="0.25">
      <c r="A4587" t="str">
        <f>Produkty[[#This Row],[Symbol]]</f>
        <v>S-78365</v>
      </c>
      <c r="B4587" s="560">
        <v>5901466170632</v>
      </c>
      <c r="C4587" t="s">
        <v>17648</v>
      </c>
      <c r="D4587" t="s">
        <v>7240</v>
      </c>
      <c r="E4587" t="s">
        <v>17649</v>
      </c>
      <c r="F4587" t="s">
        <v>4095</v>
      </c>
      <c r="G4587">
        <v>111.19</v>
      </c>
      <c r="H4587" t="s">
        <v>17650</v>
      </c>
    </row>
    <row r="4588" spans="1:8" hidden="1" x14ac:dyDescent="0.25">
      <c r="A4588" t="str">
        <f>Produkty[[#This Row],[Symbol]]</f>
        <v>S-78366</v>
      </c>
      <c r="B4588" s="560">
        <v>5901466170649</v>
      </c>
      <c r="C4588" t="s">
        <v>17651</v>
      </c>
      <c r="D4588" t="s">
        <v>7240</v>
      </c>
      <c r="E4588" t="s">
        <v>17652</v>
      </c>
      <c r="F4588" t="s">
        <v>4095</v>
      </c>
      <c r="G4588">
        <v>111.19</v>
      </c>
      <c r="H4588" t="s">
        <v>17653</v>
      </c>
    </row>
    <row r="4589" spans="1:8" hidden="1" x14ac:dyDescent="0.25">
      <c r="A4589" t="str">
        <f>Produkty[[#This Row],[Symbol]]</f>
        <v>S-78367</v>
      </c>
      <c r="B4589" s="560">
        <v>5901466170656</v>
      </c>
      <c r="C4589" t="s">
        <v>17654</v>
      </c>
      <c r="D4589" t="s">
        <v>7240</v>
      </c>
      <c r="E4589" t="s">
        <v>17655</v>
      </c>
      <c r="F4589" t="s">
        <v>4095</v>
      </c>
      <c r="G4589">
        <v>111.19</v>
      </c>
      <c r="H4589" t="s">
        <v>17656</v>
      </c>
    </row>
    <row r="4590" spans="1:8" hidden="1" x14ac:dyDescent="0.25">
      <c r="A4590" t="str">
        <f>Produkty[[#This Row],[Symbol]]</f>
        <v>S-78368</v>
      </c>
      <c r="B4590" s="560">
        <v>5901466170663</v>
      </c>
      <c r="C4590" t="s">
        <v>17657</v>
      </c>
      <c r="D4590" t="s">
        <v>7240</v>
      </c>
      <c r="E4590" t="s">
        <v>17658</v>
      </c>
      <c r="F4590" t="s">
        <v>4095</v>
      </c>
      <c r="G4590">
        <v>111.19</v>
      </c>
      <c r="H4590" t="s">
        <v>17659</v>
      </c>
    </row>
    <row r="4591" spans="1:8" hidden="1" x14ac:dyDescent="0.25">
      <c r="A4591" t="str">
        <f>Produkty[[#This Row],[Symbol]]</f>
        <v>S-78369</v>
      </c>
      <c r="B4591" s="560">
        <v>5901466170670</v>
      </c>
      <c r="C4591" t="s">
        <v>17660</v>
      </c>
      <c r="D4591" t="s">
        <v>7240</v>
      </c>
      <c r="E4591" t="s">
        <v>17661</v>
      </c>
      <c r="F4591" t="s">
        <v>4095</v>
      </c>
      <c r="G4591">
        <v>111.19</v>
      </c>
      <c r="H4591" t="s">
        <v>17662</v>
      </c>
    </row>
    <row r="4592" spans="1:8" hidden="1" x14ac:dyDescent="0.25">
      <c r="A4592" t="str">
        <f>Produkty[[#This Row],[Symbol]]</f>
        <v>S-78370</v>
      </c>
      <c r="B4592" s="560">
        <v>5901466170687</v>
      </c>
      <c r="C4592" t="s">
        <v>17663</v>
      </c>
      <c r="D4592" t="s">
        <v>7240</v>
      </c>
      <c r="E4592" t="s">
        <v>17664</v>
      </c>
      <c r="F4592" t="s">
        <v>4095</v>
      </c>
      <c r="G4592">
        <v>111.19</v>
      </c>
      <c r="H4592" t="s">
        <v>17665</v>
      </c>
    </row>
    <row r="4593" spans="1:8" hidden="1" x14ac:dyDescent="0.25">
      <c r="A4593" t="str">
        <f>Produkty[[#This Row],[Symbol]]</f>
        <v>S-78371</v>
      </c>
      <c r="B4593" s="560">
        <v>5901466170694</v>
      </c>
      <c r="C4593" t="s">
        <v>17666</v>
      </c>
      <c r="D4593" t="s">
        <v>7240</v>
      </c>
      <c r="E4593" t="s">
        <v>17667</v>
      </c>
      <c r="F4593" t="s">
        <v>4095</v>
      </c>
      <c r="G4593">
        <v>111.19</v>
      </c>
      <c r="H4593" t="s">
        <v>17668</v>
      </c>
    </row>
    <row r="4594" spans="1:8" hidden="1" x14ac:dyDescent="0.25">
      <c r="A4594" t="str">
        <f>Produkty[[#This Row],[Symbol]]</f>
        <v>S-78373</v>
      </c>
      <c r="B4594" s="560">
        <v>5901466170700</v>
      </c>
      <c r="C4594" t="s">
        <v>17669</v>
      </c>
      <c r="D4594" t="s">
        <v>7240</v>
      </c>
      <c r="E4594" t="s">
        <v>17670</v>
      </c>
      <c r="F4594" t="s">
        <v>4095</v>
      </c>
      <c r="G4594">
        <v>111.19</v>
      </c>
      <c r="H4594" t="s">
        <v>17671</v>
      </c>
    </row>
    <row r="4595" spans="1:8" hidden="1" x14ac:dyDescent="0.25">
      <c r="A4595" t="str">
        <f>Produkty[[#This Row],[Symbol]]</f>
        <v>S-78375</v>
      </c>
      <c r="B4595" s="560">
        <v>5901466170717</v>
      </c>
      <c r="C4595" t="s">
        <v>17672</v>
      </c>
      <c r="D4595" t="s">
        <v>7240</v>
      </c>
      <c r="E4595" t="s">
        <v>17673</v>
      </c>
      <c r="F4595" t="s">
        <v>4095</v>
      </c>
      <c r="G4595">
        <v>111.19</v>
      </c>
      <c r="H4595" t="s">
        <v>17674</v>
      </c>
    </row>
    <row r="4596" spans="1:8" hidden="1" x14ac:dyDescent="0.25">
      <c r="A4596" t="str">
        <f>Produkty[[#This Row],[Symbol]]</f>
        <v>S-78377</v>
      </c>
      <c r="B4596" s="560">
        <v>5901466170724</v>
      </c>
      <c r="C4596" t="s">
        <v>17675</v>
      </c>
      <c r="D4596" t="s">
        <v>7240</v>
      </c>
      <c r="E4596" t="s">
        <v>17676</v>
      </c>
      <c r="F4596" t="s">
        <v>4095</v>
      </c>
      <c r="G4596">
        <v>111.19</v>
      </c>
      <c r="H4596" t="s">
        <v>17677</v>
      </c>
    </row>
    <row r="4597" spans="1:8" hidden="1" x14ac:dyDescent="0.25">
      <c r="A4597" t="str">
        <f>Produkty[[#This Row],[Symbol]]</f>
        <v>S-78379</v>
      </c>
      <c r="B4597" s="560">
        <v>5901466170731</v>
      </c>
      <c r="C4597" t="s">
        <v>17678</v>
      </c>
      <c r="D4597" t="s">
        <v>7240</v>
      </c>
      <c r="E4597" t="s">
        <v>17679</v>
      </c>
      <c r="F4597" t="s">
        <v>4095</v>
      </c>
      <c r="G4597">
        <v>111.19</v>
      </c>
      <c r="H4597" t="s">
        <v>17680</v>
      </c>
    </row>
    <row r="4598" spans="1:8" hidden="1" x14ac:dyDescent="0.25">
      <c r="A4598" t="str">
        <f>Produkty[[#This Row],[Symbol]]</f>
        <v>S-79095</v>
      </c>
      <c r="B4598" s="560">
        <v>5901466170748</v>
      </c>
      <c r="C4598" t="s">
        <v>17681</v>
      </c>
      <c r="D4598" t="s">
        <v>7240</v>
      </c>
      <c r="E4598" t="s">
        <v>17682</v>
      </c>
      <c r="F4598" t="s">
        <v>4095</v>
      </c>
      <c r="G4598">
        <v>27.01</v>
      </c>
      <c r="H4598" t="s">
        <v>17683</v>
      </c>
    </row>
    <row r="4599" spans="1:8" hidden="1" x14ac:dyDescent="0.25">
      <c r="A4599" t="str">
        <f>Produkty[[#This Row],[Symbol]]</f>
        <v>S-51343</v>
      </c>
      <c r="B4599" s="560">
        <v>5901466170755</v>
      </c>
      <c r="C4599" t="s">
        <v>17684</v>
      </c>
      <c r="D4599" t="s">
        <v>7240</v>
      </c>
      <c r="E4599" t="s">
        <v>17685</v>
      </c>
      <c r="F4599" t="s">
        <v>9633</v>
      </c>
      <c r="G4599">
        <v>0.64</v>
      </c>
      <c r="H4599" t="s">
        <v>17686</v>
      </c>
    </row>
    <row r="4600" spans="1:8" hidden="1" x14ac:dyDescent="0.25">
      <c r="A4600" t="str">
        <f>Produkty[[#This Row],[Symbol]]</f>
        <v>S-97098</v>
      </c>
      <c r="B4600" s="560">
        <v>5901466170779</v>
      </c>
      <c r="C4600" t="s">
        <v>17687</v>
      </c>
      <c r="D4600" t="s">
        <v>13759</v>
      </c>
      <c r="E4600" t="s">
        <v>17688</v>
      </c>
      <c r="F4600" t="s">
        <v>4095</v>
      </c>
      <c r="G4600">
        <v>182.92</v>
      </c>
      <c r="H4600" t="s">
        <v>17689</v>
      </c>
    </row>
    <row r="4601" spans="1:8" hidden="1" x14ac:dyDescent="0.25">
      <c r="A4601" t="str">
        <f>Produkty[[#This Row],[Symbol]]</f>
        <v>S-97106</v>
      </c>
      <c r="B4601" s="560">
        <v>5901466170786</v>
      </c>
      <c r="C4601" t="s">
        <v>17690</v>
      </c>
      <c r="D4601" t="s">
        <v>13759</v>
      </c>
      <c r="E4601" t="s">
        <v>17691</v>
      </c>
      <c r="F4601" t="s">
        <v>4095</v>
      </c>
      <c r="G4601">
        <v>488.09</v>
      </c>
      <c r="H4601" t="s">
        <v>17692</v>
      </c>
    </row>
    <row r="4602" spans="1:8" hidden="1" x14ac:dyDescent="0.25">
      <c r="A4602" t="str">
        <f>Produkty[[#This Row],[Symbol]]</f>
        <v>S-97200</v>
      </c>
      <c r="B4602" s="560">
        <v>5901466170793</v>
      </c>
      <c r="C4602" t="s">
        <v>17693</v>
      </c>
      <c r="D4602" t="s">
        <v>13759</v>
      </c>
      <c r="E4602" t="s">
        <v>17694</v>
      </c>
      <c r="F4602" t="s">
        <v>4095</v>
      </c>
      <c r="G4602">
        <v>241.36</v>
      </c>
      <c r="H4602" t="s">
        <v>17695</v>
      </c>
    </row>
    <row r="4603" spans="1:8" hidden="1" x14ac:dyDescent="0.25">
      <c r="A4603" t="str">
        <f>Produkty[[#This Row],[Symbol]]</f>
        <v>S-98202</v>
      </c>
      <c r="B4603" s="560">
        <v>5901466170809</v>
      </c>
      <c r="C4603" t="s">
        <v>17696</v>
      </c>
      <c r="D4603" t="s">
        <v>13759</v>
      </c>
      <c r="E4603" t="s">
        <v>17697</v>
      </c>
      <c r="F4603" t="s">
        <v>4095</v>
      </c>
      <c r="G4603">
        <v>397.16</v>
      </c>
      <c r="H4603" t="s">
        <v>17698</v>
      </c>
    </row>
    <row r="4604" spans="1:8" hidden="1" x14ac:dyDescent="0.25">
      <c r="A4604" t="str">
        <f>Produkty[[#This Row],[Symbol]]</f>
        <v>S-98210</v>
      </c>
      <c r="B4604" s="560">
        <v>5901466170816</v>
      </c>
      <c r="C4604" t="s">
        <v>17699</v>
      </c>
      <c r="D4604" t="s">
        <v>13759</v>
      </c>
      <c r="E4604" t="s">
        <v>17700</v>
      </c>
      <c r="F4604" t="s">
        <v>4095</v>
      </c>
      <c r="G4604">
        <v>624.19000000000005</v>
      </c>
      <c r="H4604" t="s">
        <v>17701</v>
      </c>
    </row>
    <row r="4605" spans="1:8" hidden="1" x14ac:dyDescent="0.25">
      <c r="A4605" t="str">
        <f>Produkty[[#This Row],[Symbol]]</f>
        <v>S-39610</v>
      </c>
      <c r="B4605" s="560">
        <v>5901466170823</v>
      </c>
      <c r="C4605" t="s">
        <v>17702</v>
      </c>
      <c r="D4605" t="s">
        <v>7311</v>
      </c>
      <c r="E4605" t="s">
        <v>17703</v>
      </c>
      <c r="F4605" t="s">
        <v>4104</v>
      </c>
      <c r="G4605">
        <v>1.71</v>
      </c>
      <c r="H4605" t="s">
        <v>17704</v>
      </c>
    </row>
    <row r="4606" spans="1:8" hidden="1" x14ac:dyDescent="0.25">
      <c r="A4606" t="str">
        <f>Produkty[[#This Row],[Symbol]]</f>
        <v>FD - 4,8X35 7046</v>
      </c>
      <c r="B4606" s="560">
        <v>5901466170830</v>
      </c>
      <c r="C4606" t="s">
        <v>17705</v>
      </c>
      <c r="D4606" t="s">
        <v>4107</v>
      </c>
      <c r="E4606" t="s">
        <v>17706</v>
      </c>
      <c r="F4606" t="s">
        <v>4110</v>
      </c>
      <c r="G4606">
        <v>49.46</v>
      </c>
      <c r="H4606" t="s">
        <v>17707</v>
      </c>
    </row>
    <row r="4607" spans="1:8" hidden="1" x14ac:dyDescent="0.25">
      <c r="A4607" t="str">
        <f>Produkty[[#This Row],[Symbol]]</f>
        <v>FD - 4,8X60 7046</v>
      </c>
      <c r="B4607" s="560">
        <v>5901466170847</v>
      </c>
      <c r="C4607" t="s">
        <v>17708</v>
      </c>
      <c r="D4607" t="s">
        <v>4107</v>
      </c>
      <c r="E4607" t="s">
        <v>17709</v>
      </c>
      <c r="F4607" t="s">
        <v>4118</v>
      </c>
      <c r="G4607">
        <v>28.85</v>
      </c>
      <c r="H4607" t="s">
        <v>39745</v>
      </c>
    </row>
    <row r="4608" spans="1:8" hidden="1" x14ac:dyDescent="0.25">
      <c r="A4608" t="str">
        <f>Produkty[[#This Row],[Symbol]]</f>
        <v>RX-6x30</v>
      </c>
      <c r="B4608" s="560">
        <v>5901466171004</v>
      </c>
      <c r="C4608" t="s">
        <v>17710</v>
      </c>
      <c r="D4608" t="s">
        <v>4107</v>
      </c>
      <c r="E4608" t="s">
        <v>17711</v>
      </c>
      <c r="F4608" t="s">
        <v>4118</v>
      </c>
      <c r="G4608">
        <v>13.02</v>
      </c>
      <c r="H4608" t="s">
        <v>39201</v>
      </c>
    </row>
    <row r="4609" spans="1:8" hidden="1" x14ac:dyDescent="0.25">
      <c r="A4609" t="str">
        <f>Produkty[[#This Row],[Symbol]]</f>
        <v>RX-8x40</v>
      </c>
      <c r="B4609" s="560">
        <v>5901466171011</v>
      </c>
      <c r="C4609" t="s">
        <v>17712</v>
      </c>
      <c r="D4609" t="s">
        <v>4107</v>
      </c>
      <c r="E4609" t="s">
        <v>17713</v>
      </c>
      <c r="F4609" t="s">
        <v>4118</v>
      </c>
      <c r="G4609">
        <v>20.100000000000001</v>
      </c>
      <c r="H4609" t="s">
        <v>39202</v>
      </c>
    </row>
    <row r="4610" spans="1:8" hidden="1" x14ac:dyDescent="0.25">
      <c r="A4610" t="str">
        <f>Produkty[[#This Row],[Symbol]]</f>
        <v>RX-10x50</v>
      </c>
      <c r="B4610" s="560">
        <v>5901466171028</v>
      </c>
      <c r="C4610" t="s">
        <v>17714</v>
      </c>
      <c r="D4610" t="s">
        <v>4107</v>
      </c>
      <c r="E4610" t="s">
        <v>17715</v>
      </c>
      <c r="F4610" t="s">
        <v>4118</v>
      </c>
      <c r="G4610">
        <v>32.6</v>
      </c>
      <c r="H4610" t="s">
        <v>39203</v>
      </c>
    </row>
    <row r="4611" spans="1:8" hidden="1" x14ac:dyDescent="0.25">
      <c r="A4611" t="str">
        <f>Produkty[[#This Row],[Symbol]]</f>
        <v>RX-12x60</v>
      </c>
      <c r="B4611" s="560">
        <v>5901466171035</v>
      </c>
      <c r="C4611" t="s">
        <v>17716</v>
      </c>
      <c r="D4611" t="s">
        <v>4107</v>
      </c>
      <c r="E4611" t="s">
        <v>17717</v>
      </c>
      <c r="F4611" t="s">
        <v>4118</v>
      </c>
      <c r="G4611">
        <v>70.63</v>
      </c>
      <c r="H4611" t="s">
        <v>39204</v>
      </c>
    </row>
    <row r="4612" spans="1:8" hidden="1" x14ac:dyDescent="0.25">
      <c r="A4612" t="str">
        <f>Produkty[[#This Row],[Symbol]]</f>
        <v>BRX06030</v>
      </c>
      <c r="B4612" s="560">
        <v>5901466171042</v>
      </c>
      <c r="C4612" t="s">
        <v>17718</v>
      </c>
      <c r="D4612" t="s">
        <v>4107</v>
      </c>
      <c r="E4612" t="s">
        <v>17719</v>
      </c>
      <c r="F4612" t="s">
        <v>4110</v>
      </c>
      <c r="G4612">
        <v>4.6399999999999997</v>
      </c>
      <c r="H4612" t="s">
        <v>17720</v>
      </c>
    </row>
    <row r="4613" spans="1:8" hidden="1" x14ac:dyDescent="0.25">
      <c r="A4613" t="str">
        <f>Produkty[[#This Row],[Symbol]]</f>
        <v>BRX08040</v>
      </c>
      <c r="B4613" s="560">
        <v>5901466171059</v>
      </c>
      <c r="C4613" t="s">
        <v>17721</v>
      </c>
      <c r="D4613" t="s">
        <v>4107</v>
      </c>
      <c r="E4613" t="s">
        <v>17722</v>
      </c>
      <c r="F4613" t="s">
        <v>4110</v>
      </c>
      <c r="G4613">
        <v>4.6399999999999997</v>
      </c>
      <c r="H4613" t="s">
        <v>17723</v>
      </c>
    </row>
    <row r="4614" spans="1:8" hidden="1" x14ac:dyDescent="0.25">
      <c r="A4614" t="str">
        <f>Produkty[[#This Row],[Symbol]]</f>
        <v>BRX10050</v>
      </c>
      <c r="B4614" s="560">
        <v>5901466171066</v>
      </c>
      <c r="C4614" t="s">
        <v>17724</v>
      </c>
      <c r="D4614" t="s">
        <v>4107</v>
      </c>
      <c r="E4614" t="s">
        <v>17725</v>
      </c>
      <c r="F4614" t="s">
        <v>4110</v>
      </c>
      <c r="G4614">
        <v>4.6399999999999997</v>
      </c>
      <c r="H4614" t="s">
        <v>17726</v>
      </c>
    </row>
    <row r="4615" spans="1:8" hidden="1" x14ac:dyDescent="0.25">
      <c r="A4615" t="str">
        <f>Produkty[[#This Row],[Symbol]]</f>
        <v>BRX12060</v>
      </c>
      <c r="B4615" s="560">
        <v>5901466171073</v>
      </c>
      <c r="C4615" t="s">
        <v>17727</v>
      </c>
      <c r="D4615" t="s">
        <v>4107</v>
      </c>
      <c r="E4615" t="s">
        <v>17728</v>
      </c>
      <c r="F4615" t="s">
        <v>4110</v>
      </c>
      <c r="G4615">
        <v>4.6399999999999997</v>
      </c>
      <c r="H4615" t="s">
        <v>17729</v>
      </c>
    </row>
    <row r="4616" spans="1:8" hidden="1" x14ac:dyDescent="0.25">
      <c r="A4616" t="str">
        <f>Produkty[[#This Row],[Symbol]]</f>
        <v>RXS-6/4,0x40</v>
      </c>
      <c r="B4616" s="560">
        <v>5901466171080</v>
      </c>
      <c r="C4616" t="s">
        <v>17730</v>
      </c>
      <c r="D4616" t="s">
        <v>4107</v>
      </c>
      <c r="E4616" t="s">
        <v>17731</v>
      </c>
      <c r="F4616" t="s">
        <v>4118</v>
      </c>
      <c r="G4616">
        <v>18.78</v>
      </c>
      <c r="H4616" t="s">
        <v>39205</v>
      </c>
    </row>
    <row r="4617" spans="1:8" hidden="1" x14ac:dyDescent="0.25">
      <c r="A4617" t="str">
        <f>Produkty[[#This Row],[Symbol]]</f>
        <v>RXS-6/4,0x50</v>
      </c>
      <c r="B4617" s="560">
        <v>5901466171097</v>
      </c>
      <c r="C4617" t="s">
        <v>17732</v>
      </c>
      <c r="D4617" t="s">
        <v>4107</v>
      </c>
      <c r="E4617" t="s">
        <v>17733</v>
      </c>
      <c r="F4617" t="s">
        <v>4118</v>
      </c>
      <c r="G4617">
        <v>19.89</v>
      </c>
      <c r="H4617" t="s">
        <v>39206</v>
      </c>
    </row>
    <row r="4618" spans="1:8" hidden="1" x14ac:dyDescent="0.25">
      <c r="A4618" t="str">
        <f>Produkty[[#This Row],[Symbol]]</f>
        <v>RXS-6/4,0x60</v>
      </c>
      <c r="B4618" s="560">
        <v>5901466171103</v>
      </c>
      <c r="C4618" t="s">
        <v>17734</v>
      </c>
      <c r="D4618" t="s">
        <v>4107</v>
      </c>
      <c r="E4618" t="s">
        <v>17735</v>
      </c>
      <c r="F4618" t="s">
        <v>4118</v>
      </c>
      <c r="G4618">
        <v>21.31</v>
      </c>
      <c r="H4618" t="s">
        <v>39207</v>
      </c>
    </row>
    <row r="4619" spans="1:8" hidden="1" x14ac:dyDescent="0.25">
      <c r="A4619" t="str">
        <f>Produkty[[#This Row],[Symbol]]</f>
        <v>RXS-8/4,5x50</v>
      </c>
      <c r="B4619" s="560">
        <v>5901466171110</v>
      </c>
      <c r="C4619" t="s">
        <v>17736</v>
      </c>
      <c r="D4619" t="s">
        <v>4107</v>
      </c>
      <c r="E4619" t="s">
        <v>17737</v>
      </c>
      <c r="F4619" t="s">
        <v>4118</v>
      </c>
      <c r="G4619">
        <v>29.99</v>
      </c>
      <c r="H4619" t="s">
        <v>39208</v>
      </c>
    </row>
    <row r="4620" spans="1:8" hidden="1" x14ac:dyDescent="0.25">
      <c r="A4620" t="str">
        <f>Produkty[[#This Row],[Symbol]]</f>
        <v>RXS-8/4,5x60</v>
      </c>
      <c r="B4620" s="560">
        <v>5901466171127</v>
      </c>
      <c r="C4620" t="s">
        <v>17738</v>
      </c>
      <c r="D4620" t="s">
        <v>4107</v>
      </c>
      <c r="E4620" t="s">
        <v>17739</v>
      </c>
      <c r="F4620" t="s">
        <v>4118</v>
      </c>
      <c r="G4620">
        <v>33.11</v>
      </c>
      <c r="H4620" t="s">
        <v>39209</v>
      </c>
    </row>
    <row r="4621" spans="1:8" hidden="1" x14ac:dyDescent="0.25">
      <c r="A4621" t="str">
        <f>Produkty[[#This Row],[Symbol]]</f>
        <v>RXS-8/4,5x80</v>
      </c>
      <c r="B4621" s="560">
        <v>5901466171141</v>
      </c>
      <c r="C4621" t="s">
        <v>17740</v>
      </c>
      <c r="D4621" t="s">
        <v>4107</v>
      </c>
      <c r="E4621" t="s">
        <v>17741</v>
      </c>
      <c r="F4621" t="s">
        <v>4118</v>
      </c>
      <c r="G4621">
        <v>34.950000000000003</v>
      </c>
      <c r="H4621" t="s">
        <v>39210</v>
      </c>
    </row>
    <row r="4622" spans="1:8" hidden="1" x14ac:dyDescent="0.25">
      <c r="A4622" t="str">
        <f>Produkty[[#This Row],[Symbol]]</f>
        <v>RXS-10/6,0x60</v>
      </c>
      <c r="B4622" s="560">
        <v>5901466171158</v>
      </c>
      <c r="C4622" t="s">
        <v>17742</v>
      </c>
      <c r="D4622" t="s">
        <v>4107</v>
      </c>
      <c r="E4622" t="s">
        <v>17743</v>
      </c>
      <c r="F4622" t="s">
        <v>4118</v>
      </c>
      <c r="G4622">
        <v>57.76</v>
      </c>
      <c r="H4622" t="s">
        <v>39211</v>
      </c>
    </row>
    <row r="4623" spans="1:8" hidden="1" x14ac:dyDescent="0.25">
      <c r="A4623" t="str">
        <f>Produkty[[#This Row],[Symbol]]</f>
        <v>RXS-10/6,0x80</v>
      </c>
      <c r="B4623" s="560">
        <v>5901466171172</v>
      </c>
      <c r="C4623" t="s">
        <v>17744</v>
      </c>
      <c r="D4623" t="s">
        <v>4107</v>
      </c>
      <c r="E4623" t="s">
        <v>17745</v>
      </c>
      <c r="F4623" t="s">
        <v>4118</v>
      </c>
      <c r="G4623">
        <v>62.71</v>
      </c>
      <c r="H4623" t="s">
        <v>39212</v>
      </c>
    </row>
    <row r="4624" spans="1:8" hidden="1" x14ac:dyDescent="0.25">
      <c r="A4624" t="str">
        <f>Produkty[[#This Row],[Symbol]]</f>
        <v>RXS-10/6,0x100</v>
      </c>
      <c r="B4624" s="560">
        <v>5901466171189</v>
      </c>
      <c r="C4624" t="s">
        <v>17746</v>
      </c>
      <c r="D4624" t="s">
        <v>4107</v>
      </c>
      <c r="E4624" t="s">
        <v>17747</v>
      </c>
      <c r="F4624" t="s">
        <v>4118</v>
      </c>
      <c r="G4624">
        <v>73.5</v>
      </c>
      <c r="H4624" t="s">
        <v>39213</v>
      </c>
    </row>
    <row r="4625" spans="1:8" hidden="1" x14ac:dyDescent="0.25">
      <c r="A4625" t="str">
        <f>Produkty[[#This Row],[Symbol]]</f>
        <v>BRXS0640040</v>
      </c>
      <c r="B4625" s="560">
        <v>5901466171196</v>
      </c>
      <c r="C4625" t="s">
        <v>17748</v>
      </c>
      <c r="D4625" t="s">
        <v>4107</v>
      </c>
      <c r="E4625" t="s">
        <v>17749</v>
      </c>
      <c r="F4625" t="s">
        <v>4110</v>
      </c>
      <c r="G4625">
        <v>4.74</v>
      </c>
      <c r="H4625" t="s">
        <v>17750</v>
      </c>
    </row>
    <row r="4626" spans="1:8" hidden="1" x14ac:dyDescent="0.25">
      <c r="A4626" t="str">
        <f>Produkty[[#This Row],[Symbol]]</f>
        <v>BRXS0640050</v>
      </c>
      <c r="B4626" s="560">
        <v>5901466171202</v>
      </c>
      <c r="C4626" t="s">
        <v>17751</v>
      </c>
      <c r="D4626" t="s">
        <v>4107</v>
      </c>
      <c r="E4626" t="s">
        <v>17752</v>
      </c>
      <c r="F4626" t="s">
        <v>4110</v>
      </c>
      <c r="G4626">
        <v>4.74</v>
      </c>
      <c r="H4626" t="s">
        <v>17753</v>
      </c>
    </row>
    <row r="4627" spans="1:8" hidden="1" x14ac:dyDescent="0.25">
      <c r="A4627" t="str">
        <f>Produkty[[#This Row],[Symbol]]</f>
        <v>BRXS0640060</v>
      </c>
      <c r="B4627" s="560">
        <v>5901466171219</v>
      </c>
      <c r="C4627" t="s">
        <v>17754</v>
      </c>
      <c r="D4627" t="s">
        <v>4107</v>
      </c>
      <c r="E4627" t="s">
        <v>17755</v>
      </c>
      <c r="F4627" t="s">
        <v>4110</v>
      </c>
      <c r="G4627">
        <v>4.74</v>
      </c>
      <c r="H4627" t="s">
        <v>17756</v>
      </c>
    </row>
    <row r="4628" spans="1:8" hidden="1" x14ac:dyDescent="0.25">
      <c r="A4628" t="str">
        <f>Produkty[[#This Row],[Symbol]]</f>
        <v>BRXS0845050</v>
      </c>
      <c r="B4628" s="560">
        <v>5901466171226</v>
      </c>
      <c r="C4628" t="s">
        <v>17757</v>
      </c>
      <c r="D4628" t="s">
        <v>4107</v>
      </c>
      <c r="E4628" t="s">
        <v>17758</v>
      </c>
      <c r="F4628" t="s">
        <v>4110</v>
      </c>
      <c r="G4628">
        <v>4.74</v>
      </c>
      <c r="H4628" t="s">
        <v>17759</v>
      </c>
    </row>
    <row r="4629" spans="1:8" hidden="1" x14ac:dyDescent="0.25">
      <c r="A4629" t="str">
        <f>Produkty[[#This Row],[Symbol]]</f>
        <v>BRXS0845060</v>
      </c>
      <c r="B4629" s="560">
        <v>5901466171233</v>
      </c>
      <c r="C4629" t="s">
        <v>17760</v>
      </c>
      <c r="D4629" t="s">
        <v>4107</v>
      </c>
      <c r="E4629" t="s">
        <v>17761</v>
      </c>
      <c r="F4629" t="s">
        <v>4110</v>
      </c>
      <c r="G4629">
        <v>4.74</v>
      </c>
      <c r="H4629" t="s">
        <v>17762</v>
      </c>
    </row>
    <row r="4630" spans="1:8" hidden="1" x14ac:dyDescent="0.25">
      <c r="A4630" t="str">
        <f>Produkty[[#This Row],[Symbol]]</f>
        <v>BRXS0845080</v>
      </c>
      <c r="B4630" s="560">
        <v>5901466171240</v>
      </c>
      <c r="C4630" t="s">
        <v>17763</v>
      </c>
      <c r="D4630" t="s">
        <v>4107</v>
      </c>
      <c r="E4630" t="s">
        <v>17764</v>
      </c>
      <c r="F4630" t="s">
        <v>4110</v>
      </c>
      <c r="G4630">
        <v>4.74</v>
      </c>
      <c r="H4630" t="s">
        <v>17765</v>
      </c>
    </row>
    <row r="4631" spans="1:8" hidden="1" x14ac:dyDescent="0.25">
      <c r="A4631" t="str">
        <f>Produkty[[#This Row],[Symbol]]</f>
        <v>BRXS1060060</v>
      </c>
      <c r="B4631" s="560">
        <v>5901466171257</v>
      </c>
      <c r="C4631" t="s">
        <v>17766</v>
      </c>
      <c r="D4631" t="s">
        <v>4107</v>
      </c>
      <c r="E4631" t="s">
        <v>17767</v>
      </c>
      <c r="F4631" t="s">
        <v>4110</v>
      </c>
      <c r="G4631">
        <v>4.74</v>
      </c>
      <c r="H4631" t="s">
        <v>17768</v>
      </c>
    </row>
    <row r="4632" spans="1:8" hidden="1" x14ac:dyDescent="0.25">
      <c r="A4632" t="str">
        <f>Produkty[[#This Row],[Symbol]]</f>
        <v>BRXS1060080</v>
      </c>
      <c r="B4632" s="560">
        <v>5901466171264</v>
      </c>
      <c r="C4632" t="s">
        <v>17769</v>
      </c>
      <c r="D4632" t="s">
        <v>4107</v>
      </c>
      <c r="E4632" t="s">
        <v>17770</v>
      </c>
      <c r="F4632" t="s">
        <v>4110</v>
      </c>
      <c r="G4632">
        <v>4.74</v>
      </c>
      <c r="H4632" t="s">
        <v>17771</v>
      </c>
    </row>
    <row r="4633" spans="1:8" hidden="1" x14ac:dyDescent="0.25">
      <c r="A4633" t="str">
        <f>Produkty[[#This Row],[Symbol]]</f>
        <v>RXK-10/6,0x60</v>
      </c>
      <c r="B4633" s="560">
        <v>5901466171271</v>
      </c>
      <c r="C4633" t="s">
        <v>17772</v>
      </c>
      <c r="D4633" t="s">
        <v>4107</v>
      </c>
      <c r="E4633" t="s">
        <v>17773</v>
      </c>
      <c r="F4633" t="s">
        <v>4118</v>
      </c>
      <c r="G4633">
        <v>63.5</v>
      </c>
      <c r="H4633" t="s">
        <v>39214</v>
      </c>
    </row>
    <row r="4634" spans="1:8" hidden="1" x14ac:dyDescent="0.25">
      <c r="A4634" t="str">
        <f>Produkty[[#This Row],[Symbol]]</f>
        <v>RXK-10/6,0x80</v>
      </c>
      <c r="B4634" s="560">
        <v>5901466171295</v>
      </c>
      <c r="C4634" t="s">
        <v>17774</v>
      </c>
      <c r="D4634" t="s">
        <v>4107</v>
      </c>
      <c r="E4634" t="s">
        <v>17775</v>
      </c>
      <c r="F4634" t="s">
        <v>4118</v>
      </c>
      <c r="G4634">
        <v>70.16</v>
      </c>
      <c r="H4634" t="s">
        <v>39215</v>
      </c>
    </row>
    <row r="4635" spans="1:8" hidden="1" x14ac:dyDescent="0.25">
      <c r="A4635" t="str">
        <f>Produkty[[#This Row],[Symbol]]</f>
        <v>RXK-10/6,0x100</v>
      </c>
      <c r="B4635" s="560">
        <v>5901466171301</v>
      </c>
      <c r="C4635" t="s">
        <v>17776</v>
      </c>
      <c r="D4635" t="s">
        <v>4107</v>
      </c>
      <c r="E4635" t="s">
        <v>17777</v>
      </c>
      <c r="F4635" t="s">
        <v>4118</v>
      </c>
      <c r="G4635">
        <v>76.33</v>
      </c>
      <c r="H4635" t="s">
        <v>39216</v>
      </c>
    </row>
    <row r="4636" spans="1:8" hidden="1" x14ac:dyDescent="0.25">
      <c r="A4636" t="str">
        <f>Produkty[[#This Row],[Symbol]]</f>
        <v>RXK-12/8,0x70</v>
      </c>
      <c r="B4636" s="560">
        <v>5901466171318</v>
      </c>
      <c r="C4636" t="s">
        <v>17778</v>
      </c>
      <c r="D4636" t="s">
        <v>4107</v>
      </c>
      <c r="E4636" t="s">
        <v>17779</v>
      </c>
      <c r="F4636" t="s">
        <v>4118</v>
      </c>
      <c r="G4636">
        <v>123.09</v>
      </c>
      <c r="H4636" t="s">
        <v>39217</v>
      </c>
    </row>
    <row r="4637" spans="1:8" hidden="1" x14ac:dyDescent="0.25">
      <c r="A4637" t="str">
        <f>Produkty[[#This Row],[Symbol]]</f>
        <v>RXK-12/8,0x80</v>
      </c>
      <c r="B4637" s="560">
        <v>5901466171325</v>
      </c>
      <c r="C4637" t="s">
        <v>17780</v>
      </c>
      <c r="D4637" t="s">
        <v>4107</v>
      </c>
      <c r="E4637" t="s">
        <v>17781</v>
      </c>
      <c r="F4637" t="s">
        <v>4118</v>
      </c>
      <c r="G4637">
        <v>127.24</v>
      </c>
      <c r="H4637" t="s">
        <v>39218</v>
      </c>
    </row>
    <row r="4638" spans="1:8" hidden="1" x14ac:dyDescent="0.25">
      <c r="A4638" t="str">
        <f>Produkty[[#This Row],[Symbol]]</f>
        <v>RXK-12/8,0x100</v>
      </c>
      <c r="B4638" s="560">
        <v>5901466171332</v>
      </c>
      <c r="C4638" t="s">
        <v>17782</v>
      </c>
      <c r="D4638" t="s">
        <v>4107</v>
      </c>
      <c r="E4638" t="s">
        <v>17783</v>
      </c>
      <c r="F4638" t="s">
        <v>4118</v>
      </c>
      <c r="G4638">
        <v>143.87</v>
      </c>
      <c r="H4638" t="s">
        <v>39219</v>
      </c>
    </row>
    <row r="4639" spans="1:8" hidden="1" x14ac:dyDescent="0.25">
      <c r="A4639" t="str">
        <f>Produkty[[#This Row],[Symbol]]</f>
        <v>RXK-12/8,0x120</v>
      </c>
      <c r="B4639" s="560">
        <v>5901466171349</v>
      </c>
      <c r="C4639" t="s">
        <v>17784</v>
      </c>
      <c r="D4639" t="s">
        <v>4107</v>
      </c>
      <c r="E4639" t="s">
        <v>17785</v>
      </c>
      <c r="F4639" t="s">
        <v>4118</v>
      </c>
      <c r="G4639">
        <v>155.38999999999999</v>
      </c>
      <c r="H4639" t="s">
        <v>39220</v>
      </c>
    </row>
    <row r="4640" spans="1:8" hidden="1" x14ac:dyDescent="0.25">
      <c r="A4640" t="str">
        <f>Produkty[[#This Row],[Symbol]]</f>
        <v>BRXK1060060</v>
      </c>
      <c r="B4640" s="560">
        <v>5901466171356</v>
      </c>
      <c r="C4640" t="s">
        <v>17786</v>
      </c>
      <c r="D4640" t="s">
        <v>4107</v>
      </c>
      <c r="E4640" t="s">
        <v>17787</v>
      </c>
      <c r="F4640" t="s">
        <v>4110</v>
      </c>
      <c r="G4640">
        <v>6.96</v>
      </c>
      <c r="H4640" t="s">
        <v>17788</v>
      </c>
    </row>
    <row r="4641" spans="1:8" hidden="1" x14ac:dyDescent="0.25">
      <c r="A4641" t="str">
        <f>Produkty[[#This Row],[Symbol]]</f>
        <v>BRXK1060080</v>
      </c>
      <c r="B4641" s="560">
        <v>5901466171363</v>
      </c>
      <c r="C4641" t="s">
        <v>17789</v>
      </c>
      <c r="D4641" t="s">
        <v>4107</v>
      </c>
      <c r="E4641" t="s">
        <v>17790</v>
      </c>
      <c r="F4641" t="s">
        <v>4110</v>
      </c>
      <c r="G4641">
        <v>6.96</v>
      </c>
      <c r="H4641" t="s">
        <v>17791</v>
      </c>
    </row>
    <row r="4642" spans="1:8" hidden="1" x14ac:dyDescent="0.25">
      <c r="A4642" t="str">
        <f>Produkty[[#This Row],[Symbol]]</f>
        <v>BRXK1060100</v>
      </c>
      <c r="B4642" s="560">
        <v>5901466171370</v>
      </c>
      <c r="C4642" t="s">
        <v>17792</v>
      </c>
      <c r="D4642" t="s">
        <v>4107</v>
      </c>
      <c r="E4642" t="s">
        <v>17793</v>
      </c>
      <c r="F4642" t="s">
        <v>4110</v>
      </c>
      <c r="G4642">
        <v>6.96</v>
      </c>
      <c r="H4642" t="s">
        <v>17794</v>
      </c>
    </row>
    <row r="4643" spans="1:8" hidden="1" x14ac:dyDescent="0.25">
      <c r="A4643" t="str">
        <f>Produkty[[#This Row],[Symbol]]</f>
        <v>BRXK1280070</v>
      </c>
      <c r="B4643" s="560">
        <v>5901466171387</v>
      </c>
      <c r="C4643" t="s">
        <v>17795</v>
      </c>
      <c r="D4643" t="s">
        <v>4107</v>
      </c>
      <c r="E4643" t="s">
        <v>17796</v>
      </c>
      <c r="F4643" t="s">
        <v>4110</v>
      </c>
      <c r="G4643">
        <v>6.96</v>
      </c>
      <c r="H4643" t="s">
        <v>17797</v>
      </c>
    </row>
    <row r="4644" spans="1:8" hidden="1" x14ac:dyDescent="0.25">
      <c r="A4644" t="str">
        <f>Produkty[[#This Row],[Symbol]]</f>
        <v>BRXK1280100</v>
      </c>
      <c r="B4644" s="560">
        <v>5901466171394</v>
      </c>
      <c r="C4644" t="s">
        <v>17798</v>
      </c>
      <c r="D4644" t="s">
        <v>4107</v>
      </c>
      <c r="E4644" t="s">
        <v>17799</v>
      </c>
      <c r="F4644" t="s">
        <v>4110</v>
      </c>
      <c r="G4644">
        <v>6.96</v>
      </c>
      <c r="H4644" t="s">
        <v>17800</v>
      </c>
    </row>
    <row r="4645" spans="1:8" hidden="1" x14ac:dyDescent="0.25">
      <c r="A4645" t="str">
        <f>Produkty[[#This Row],[Symbol]]</f>
        <v>BRXK1280120</v>
      </c>
      <c r="B4645" s="560">
        <v>5901466171400</v>
      </c>
      <c r="C4645" t="s">
        <v>17801</v>
      </c>
      <c r="D4645" t="s">
        <v>4107</v>
      </c>
      <c r="E4645" t="s">
        <v>17802</v>
      </c>
      <c r="F4645" t="s">
        <v>4110</v>
      </c>
      <c r="G4645">
        <v>6.96</v>
      </c>
      <c r="H4645" t="s">
        <v>17803</v>
      </c>
    </row>
    <row r="4646" spans="1:8" hidden="1" x14ac:dyDescent="0.25">
      <c r="A4646" t="str">
        <f>Produkty[[#This Row],[Symbol]]</f>
        <v>RXHP-6/4,0x36</v>
      </c>
      <c r="B4646" s="560">
        <v>5901466171417</v>
      </c>
      <c r="C4646" t="s">
        <v>17804</v>
      </c>
      <c r="D4646" t="s">
        <v>4107</v>
      </c>
      <c r="E4646" t="s">
        <v>17805</v>
      </c>
      <c r="F4646" t="s">
        <v>4118</v>
      </c>
      <c r="G4646">
        <v>51.71</v>
      </c>
      <c r="H4646" t="s">
        <v>39221</v>
      </c>
    </row>
    <row r="4647" spans="1:8" hidden="1" x14ac:dyDescent="0.25">
      <c r="A4647" t="str">
        <f>Produkty[[#This Row],[Symbol]]</f>
        <v>RXHP-8/4,5x46</v>
      </c>
      <c r="B4647" s="560">
        <v>5901466171424</v>
      </c>
      <c r="C4647" t="s">
        <v>17806</v>
      </c>
      <c r="D4647" t="s">
        <v>4107</v>
      </c>
      <c r="E4647" t="s">
        <v>17807</v>
      </c>
      <c r="F4647" t="s">
        <v>4118</v>
      </c>
      <c r="G4647">
        <v>69.69</v>
      </c>
      <c r="H4647" t="s">
        <v>39222</v>
      </c>
    </row>
    <row r="4648" spans="1:8" hidden="1" x14ac:dyDescent="0.25">
      <c r="A4648" t="str">
        <f>Produkty[[#This Row],[Symbol]]</f>
        <v>BRXHP064036</v>
      </c>
      <c r="B4648" s="560">
        <v>5901466171431</v>
      </c>
      <c r="C4648" t="s">
        <v>17808</v>
      </c>
      <c r="D4648" t="s">
        <v>4107</v>
      </c>
      <c r="E4648" t="s">
        <v>17809</v>
      </c>
      <c r="F4648" t="s">
        <v>4110</v>
      </c>
      <c r="G4648">
        <v>5.7</v>
      </c>
      <c r="H4648" t="s">
        <v>17810</v>
      </c>
    </row>
    <row r="4649" spans="1:8" hidden="1" x14ac:dyDescent="0.25">
      <c r="A4649" t="str">
        <f>Produkty[[#This Row],[Symbol]]</f>
        <v>BRXHP084546</v>
      </c>
      <c r="B4649" s="560">
        <v>5901466171448</v>
      </c>
      <c r="C4649" t="s">
        <v>17811</v>
      </c>
      <c r="D4649" t="s">
        <v>4107</v>
      </c>
      <c r="E4649" t="s">
        <v>17812</v>
      </c>
      <c r="F4649" t="s">
        <v>4110</v>
      </c>
      <c r="G4649">
        <v>5.7</v>
      </c>
      <c r="H4649" t="s">
        <v>17813</v>
      </c>
    </row>
    <row r="4650" spans="1:8" hidden="1" x14ac:dyDescent="0.25">
      <c r="A4650" t="str">
        <f>Produkty[[#This Row],[Symbol]]</f>
        <v>RXHS-6/4,0x36</v>
      </c>
      <c r="B4650" s="560">
        <v>5901466171455</v>
      </c>
      <c r="C4650" t="s">
        <v>17814</v>
      </c>
      <c r="D4650" t="s">
        <v>4107</v>
      </c>
      <c r="E4650" t="s">
        <v>17815</v>
      </c>
      <c r="F4650" t="s">
        <v>4118</v>
      </c>
      <c r="G4650">
        <v>65.349999999999994</v>
      </c>
      <c r="H4650" t="s">
        <v>39223</v>
      </c>
    </row>
    <row r="4651" spans="1:8" hidden="1" x14ac:dyDescent="0.25">
      <c r="A4651" t="str">
        <f>Produkty[[#This Row],[Symbol]]</f>
        <v>RXHS-8/4,5x46</v>
      </c>
      <c r="B4651" s="560">
        <v>5901466171462</v>
      </c>
      <c r="C4651" t="s">
        <v>17816</v>
      </c>
      <c r="D4651" t="s">
        <v>4107</v>
      </c>
      <c r="E4651" t="s">
        <v>17817</v>
      </c>
      <c r="F4651" t="s">
        <v>4118</v>
      </c>
      <c r="G4651">
        <v>88.78</v>
      </c>
      <c r="H4651" t="s">
        <v>39224</v>
      </c>
    </row>
    <row r="4652" spans="1:8" hidden="1" x14ac:dyDescent="0.25">
      <c r="A4652" t="str">
        <f>Produkty[[#This Row],[Symbol]]</f>
        <v>BRXHS064036</v>
      </c>
      <c r="B4652" s="560">
        <v>5901466171479</v>
      </c>
      <c r="C4652" t="s">
        <v>17818</v>
      </c>
      <c r="D4652" t="s">
        <v>4107</v>
      </c>
      <c r="E4652" t="s">
        <v>17819</v>
      </c>
      <c r="F4652" t="s">
        <v>4110</v>
      </c>
      <c r="G4652">
        <v>5.7</v>
      </c>
      <c r="H4652" t="s">
        <v>17820</v>
      </c>
    </row>
    <row r="4653" spans="1:8" hidden="1" x14ac:dyDescent="0.25">
      <c r="A4653" t="str">
        <f>Produkty[[#This Row],[Symbol]]</f>
        <v>BRXHS084546</v>
      </c>
      <c r="B4653" s="560">
        <v>5901466171486</v>
      </c>
      <c r="C4653" t="s">
        <v>17821</v>
      </c>
      <c r="D4653" t="s">
        <v>4107</v>
      </c>
      <c r="E4653" t="s">
        <v>17822</v>
      </c>
      <c r="F4653" t="s">
        <v>4110</v>
      </c>
      <c r="G4653">
        <v>5.7</v>
      </c>
      <c r="H4653" t="s">
        <v>17823</v>
      </c>
    </row>
    <row r="4654" spans="1:8" hidden="1" x14ac:dyDescent="0.25">
      <c r="A4654" t="str">
        <f>Produkty[[#This Row],[Symbol]]</f>
        <v>S-78423</v>
      </c>
      <c r="B4654" s="560">
        <v>5901466171493</v>
      </c>
      <c r="C4654" t="s">
        <v>17824</v>
      </c>
      <c r="D4654" t="s">
        <v>7240</v>
      </c>
      <c r="E4654" t="s">
        <v>17825</v>
      </c>
      <c r="F4654" t="s">
        <v>4095</v>
      </c>
      <c r="G4654">
        <v>145.19</v>
      </c>
      <c r="H4654" t="s">
        <v>17826</v>
      </c>
    </row>
    <row r="4655" spans="1:8" hidden="1" x14ac:dyDescent="0.25">
      <c r="A4655" t="str">
        <f>Produkty[[#This Row],[Symbol]]</f>
        <v>S-78553</v>
      </c>
      <c r="B4655" s="560">
        <v>5901466171509</v>
      </c>
      <c r="C4655" t="s">
        <v>17827</v>
      </c>
      <c r="D4655" t="s">
        <v>7240</v>
      </c>
      <c r="E4655" t="s">
        <v>17828</v>
      </c>
      <c r="F4655" t="s">
        <v>4095</v>
      </c>
      <c r="G4655">
        <v>224.41</v>
      </c>
      <c r="H4655" t="s">
        <v>17829</v>
      </c>
    </row>
    <row r="4656" spans="1:8" hidden="1" x14ac:dyDescent="0.25">
      <c r="A4656" t="str">
        <f>Produkty[[#This Row],[Symbol]]</f>
        <v>S-97129</v>
      </c>
      <c r="B4656" s="560">
        <v>5901466171677</v>
      </c>
      <c r="C4656" t="s">
        <v>17830</v>
      </c>
      <c r="D4656" t="s">
        <v>13759</v>
      </c>
      <c r="E4656" t="s">
        <v>17831</v>
      </c>
      <c r="F4656" t="s">
        <v>4095</v>
      </c>
      <c r="G4656">
        <v>87.62</v>
      </c>
      <c r="H4656" t="s">
        <v>17832</v>
      </c>
    </row>
    <row r="4657" spans="1:8" hidden="1" x14ac:dyDescent="0.25">
      <c r="A4657" t="str">
        <f>Produkty[[#This Row],[Symbol]]</f>
        <v>S-97124</v>
      </c>
      <c r="B4657" s="560">
        <v>5901466171684</v>
      </c>
      <c r="C4657" t="s">
        <v>17833</v>
      </c>
      <c r="D4657" t="s">
        <v>13759</v>
      </c>
      <c r="E4657" t="s">
        <v>17834</v>
      </c>
      <c r="F4657" t="s">
        <v>4095</v>
      </c>
      <c r="G4657">
        <v>39.18</v>
      </c>
      <c r="H4657" t="s">
        <v>17835</v>
      </c>
    </row>
    <row r="4658" spans="1:8" hidden="1" x14ac:dyDescent="0.25">
      <c r="A4658" t="str">
        <f>Produkty[[#This Row],[Symbol]]</f>
        <v>S-71692</v>
      </c>
      <c r="B4658" s="560">
        <v>5901466171776</v>
      </c>
      <c r="C4658" t="s">
        <v>17836</v>
      </c>
      <c r="D4658" t="s">
        <v>7099</v>
      </c>
      <c r="E4658" t="s">
        <v>17837</v>
      </c>
      <c r="F4658" t="s">
        <v>4095</v>
      </c>
      <c r="G4658">
        <v>14.81</v>
      </c>
      <c r="H4658" t="s">
        <v>17838</v>
      </c>
    </row>
    <row r="4659" spans="1:8" hidden="1" x14ac:dyDescent="0.25">
      <c r="A4659" t="str">
        <f>Produkty[[#This Row],[Symbol]]</f>
        <v>S-71693</v>
      </c>
      <c r="B4659" s="560">
        <v>5901466171783</v>
      </c>
      <c r="C4659" t="s">
        <v>17839</v>
      </c>
      <c r="D4659" t="s">
        <v>7099</v>
      </c>
      <c r="E4659" t="s">
        <v>17840</v>
      </c>
      <c r="F4659" t="s">
        <v>4095</v>
      </c>
      <c r="G4659">
        <v>14.81</v>
      </c>
      <c r="H4659" t="s">
        <v>17841</v>
      </c>
    </row>
    <row r="4660" spans="1:8" hidden="1" x14ac:dyDescent="0.25">
      <c r="A4660" t="str">
        <f>Produkty[[#This Row],[Symbol]]</f>
        <v>S090279224</v>
      </c>
      <c r="B4660" s="560">
        <v>5901466171790</v>
      </c>
      <c r="C4660" t="s">
        <v>17842</v>
      </c>
      <c r="D4660" t="s">
        <v>7240</v>
      </c>
      <c r="E4660" t="s">
        <v>17843</v>
      </c>
      <c r="F4660" t="s">
        <v>4095</v>
      </c>
      <c r="G4660">
        <v>184.45</v>
      </c>
      <c r="H4660" t="s">
        <v>17844</v>
      </c>
    </row>
    <row r="4661" spans="1:8" hidden="1" x14ac:dyDescent="0.25">
      <c r="A4661" t="str">
        <f>Produkty[[#This Row],[Symbol]]</f>
        <v>S055198540</v>
      </c>
      <c r="B4661" s="560">
        <v>5901466171943</v>
      </c>
      <c r="C4661" t="s">
        <v>17845</v>
      </c>
      <c r="D4661" t="s">
        <v>13759</v>
      </c>
      <c r="E4661" t="s">
        <v>17846</v>
      </c>
      <c r="F4661" t="s">
        <v>4095</v>
      </c>
      <c r="G4661">
        <v>737.58</v>
      </c>
      <c r="H4661" t="s">
        <v>17847</v>
      </c>
    </row>
    <row r="4662" spans="1:8" hidden="1" x14ac:dyDescent="0.25">
      <c r="A4662" t="str">
        <f>Produkty[[#This Row],[Symbol]]</f>
        <v>S-98542</v>
      </c>
      <c r="B4662" s="560">
        <v>5901466171950</v>
      </c>
      <c r="C4662" t="s">
        <v>17848</v>
      </c>
      <c r="D4662" t="s">
        <v>13759</v>
      </c>
      <c r="E4662" t="s">
        <v>17849</v>
      </c>
      <c r="F4662" t="s">
        <v>4095</v>
      </c>
      <c r="G4662">
        <v>825.21</v>
      </c>
      <c r="H4662" t="s">
        <v>17850</v>
      </c>
    </row>
    <row r="4663" spans="1:8" hidden="1" x14ac:dyDescent="0.25">
      <c r="A4663" t="str">
        <f>Produkty[[#This Row],[Symbol]]</f>
        <v>S-98921</v>
      </c>
      <c r="B4663" s="560">
        <v>5901466171967</v>
      </c>
      <c r="C4663" t="s">
        <v>17851</v>
      </c>
      <c r="D4663" t="s">
        <v>13759</v>
      </c>
      <c r="E4663" t="s">
        <v>17852</v>
      </c>
      <c r="F4663" t="s">
        <v>4095</v>
      </c>
      <c r="G4663">
        <v>125.07</v>
      </c>
      <c r="H4663" t="s">
        <v>17853</v>
      </c>
    </row>
    <row r="4664" spans="1:8" hidden="1" x14ac:dyDescent="0.25">
      <c r="A4664" t="str">
        <f>Produkty[[#This Row],[Symbol]]</f>
        <v>S-98923</v>
      </c>
      <c r="B4664" s="560">
        <v>5901466171974</v>
      </c>
      <c r="C4664" t="s">
        <v>17854</v>
      </c>
      <c r="D4664" t="s">
        <v>13759</v>
      </c>
      <c r="E4664" t="s">
        <v>17855</v>
      </c>
      <c r="F4664" t="s">
        <v>4095</v>
      </c>
      <c r="G4664">
        <v>95.24</v>
      </c>
      <c r="H4664" t="s">
        <v>17856</v>
      </c>
    </row>
    <row r="4665" spans="1:8" hidden="1" x14ac:dyDescent="0.25">
      <c r="A4665" t="str">
        <f>Produkty[[#This Row],[Symbol]]</f>
        <v>S-98925</v>
      </c>
      <c r="B4665" s="560">
        <v>5901466171981</v>
      </c>
      <c r="C4665" t="s">
        <v>17857</v>
      </c>
      <c r="D4665" t="s">
        <v>13759</v>
      </c>
      <c r="E4665" t="s">
        <v>17858</v>
      </c>
      <c r="F4665" t="s">
        <v>4095</v>
      </c>
      <c r="G4665">
        <v>112.76</v>
      </c>
      <c r="H4665" t="s">
        <v>17859</v>
      </c>
    </row>
    <row r="4666" spans="1:8" hidden="1" x14ac:dyDescent="0.25">
      <c r="A4666" t="str">
        <f>Produkty[[#This Row],[Symbol]]</f>
        <v>S-98927</v>
      </c>
      <c r="B4666" s="560">
        <v>5901466171998</v>
      </c>
      <c r="C4666" t="s">
        <v>17860</v>
      </c>
      <c r="D4666" t="s">
        <v>13759</v>
      </c>
      <c r="E4666" t="s">
        <v>17861</v>
      </c>
      <c r="F4666" t="s">
        <v>4095</v>
      </c>
      <c r="G4666">
        <v>52.05</v>
      </c>
      <c r="H4666" t="s">
        <v>17862</v>
      </c>
    </row>
    <row r="4667" spans="1:8" hidden="1" x14ac:dyDescent="0.25">
      <c r="A4667" t="str">
        <f>Produkty[[#This Row],[Symbol]]</f>
        <v>S-98929</v>
      </c>
      <c r="B4667" s="560">
        <v>5901466172001</v>
      </c>
      <c r="C4667" t="s">
        <v>17863</v>
      </c>
      <c r="D4667" t="s">
        <v>13759</v>
      </c>
      <c r="E4667" t="s">
        <v>17864</v>
      </c>
      <c r="F4667" t="s">
        <v>4095</v>
      </c>
      <c r="G4667">
        <v>92.84</v>
      </c>
      <c r="H4667" t="s">
        <v>17865</v>
      </c>
    </row>
    <row r="4668" spans="1:8" hidden="1" x14ac:dyDescent="0.25">
      <c r="A4668" t="str">
        <f>Produkty[[#This Row],[Symbol]]</f>
        <v>S-98931</v>
      </c>
      <c r="B4668" s="560">
        <v>5901466172018</v>
      </c>
      <c r="C4668" t="s">
        <v>17866</v>
      </c>
      <c r="D4668" t="s">
        <v>13759</v>
      </c>
      <c r="E4668" t="s">
        <v>17867</v>
      </c>
      <c r="F4668" t="s">
        <v>4095</v>
      </c>
      <c r="G4668">
        <v>87.58</v>
      </c>
      <c r="H4668" t="s">
        <v>17868</v>
      </c>
    </row>
    <row r="4669" spans="1:8" hidden="1" x14ac:dyDescent="0.25">
      <c r="A4669" t="str">
        <f>Produkty[[#This Row],[Symbol]]</f>
        <v>S-98933</v>
      </c>
      <c r="B4669" s="560">
        <v>5901466172025</v>
      </c>
      <c r="C4669" t="s">
        <v>17869</v>
      </c>
      <c r="D4669" t="s">
        <v>13759</v>
      </c>
      <c r="E4669" t="s">
        <v>17870</v>
      </c>
      <c r="F4669" t="s">
        <v>4095</v>
      </c>
      <c r="G4669">
        <v>108.38</v>
      </c>
      <c r="H4669" t="s">
        <v>17871</v>
      </c>
    </row>
    <row r="4670" spans="1:8" hidden="1" x14ac:dyDescent="0.25">
      <c r="A4670" t="str">
        <f>Produkty[[#This Row],[Symbol]]</f>
        <v>S-98935</v>
      </c>
      <c r="B4670" s="560">
        <v>5901466172032</v>
      </c>
      <c r="C4670" t="s">
        <v>17872</v>
      </c>
      <c r="D4670" t="s">
        <v>13759</v>
      </c>
      <c r="E4670" t="s">
        <v>17873</v>
      </c>
      <c r="F4670" t="s">
        <v>4095</v>
      </c>
      <c r="G4670">
        <v>65.69</v>
      </c>
      <c r="H4670" t="s">
        <v>17874</v>
      </c>
    </row>
    <row r="4671" spans="1:8" hidden="1" x14ac:dyDescent="0.25">
      <c r="A4671" t="str">
        <f>Produkty[[#This Row],[Symbol]]</f>
        <v>S-98937</v>
      </c>
      <c r="B4671" s="560">
        <v>5901466172049</v>
      </c>
      <c r="C4671" t="s">
        <v>17875</v>
      </c>
      <c r="D4671" t="s">
        <v>13759</v>
      </c>
      <c r="E4671" t="s">
        <v>17876</v>
      </c>
      <c r="F4671" t="s">
        <v>4095</v>
      </c>
      <c r="G4671">
        <v>30.22</v>
      </c>
      <c r="H4671" t="s">
        <v>17877</v>
      </c>
    </row>
    <row r="4672" spans="1:8" hidden="1" x14ac:dyDescent="0.25">
      <c r="A4672" t="str">
        <f>Produkty[[#This Row],[Symbol]]</f>
        <v>S-98939</v>
      </c>
      <c r="B4672" s="560">
        <v>5901466172056</v>
      </c>
      <c r="C4672" t="s">
        <v>17878</v>
      </c>
      <c r="D4672" t="s">
        <v>13759</v>
      </c>
      <c r="E4672" t="s">
        <v>17879</v>
      </c>
      <c r="F4672" t="s">
        <v>4095</v>
      </c>
      <c r="G4672">
        <v>162.16</v>
      </c>
      <c r="H4672" t="s">
        <v>17880</v>
      </c>
    </row>
    <row r="4673" spans="1:8" hidden="1" x14ac:dyDescent="0.25">
      <c r="A4673" t="str">
        <f>Produkty[[#This Row],[Symbol]]</f>
        <v>S-97920</v>
      </c>
      <c r="B4673" s="560">
        <v>5901466172063</v>
      </c>
      <c r="C4673" t="s">
        <v>17881</v>
      </c>
      <c r="D4673" t="s">
        <v>13759</v>
      </c>
      <c r="E4673" t="s">
        <v>17882</v>
      </c>
      <c r="F4673" t="s">
        <v>4095</v>
      </c>
      <c r="G4673">
        <v>16.059999999999999</v>
      </c>
      <c r="H4673" t="s">
        <v>17883</v>
      </c>
    </row>
    <row r="4674" spans="1:8" hidden="1" x14ac:dyDescent="0.25">
      <c r="A4674" t="str">
        <f>Produkty[[#This Row],[Symbol]]</f>
        <v>S-97922</v>
      </c>
      <c r="B4674" s="560">
        <v>5901466172070</v>
      </c>
      <c r="C4674" t="s">
        <v>17884</v>
      </c>
      <c r="D4674" t="s">
        <v>13759</v>
      </c>
      <c r="E4674" t="s">
        <v>17885</v>
      </c>
      <c r="F4674" t="s">
        <v>4095</v>
      </c>
      <c r="G4674">
        <v>37.47</v>
      </c>
      <c r="H4674" t="s">
        <v>17886</v>
      </c>
    </row>
    <row r="4675" spans="1:8" hidden="1" x14ac:dyDescent="0.25">
      <c r="A4675" t="str">
        <f>Produkty[[#This Row],[Symbol]]</f>
        <v>S-97924</v>
      </c>
      <c r="B4675" s="560">
        <v>5901466172087</v>
      </c>
      <c r="C4675" t="s">
        <v>17887</v>
      </c>
      <c r="D4675" t="s">
        <v>13759</v>
      </c>
      <c r="E4675" t="s">
        <v>17888</v>
      </c>
      <c r="F4675" t="s">
        <v>4095</v>
      </c>
      <c r="G4675">
        <v>54.73</v>
      </c>
      <c r="H4675" t="s">
        <v>17889</v>
      </c>
    </row>
    <row r="4676" spans="1:8" hidden="1" x14ac:dyDescent="0.25">
      <c r="A4676" t="str">
        <f>Produkty[[#This Row],[Symbol]]</f>
        <v>S-97926</v>
      </c>
      <c r="B4676" s="560">
        <v>5901466172094</v>
      </c>
      <c r="C4676" t="s">
        <v>17890</v>
      </c>
      <c r="D4676" t="s">
        <v>13759</v>
      </c>
      <c r="E4676" t="s">
        <v>17891</v>
      </c>
      <c r="F4676" t="s">
        <v>4095</v>
      </c>
      <c r="G4676">
        <v>51.8</v>
      </c>
      <c r="H4676" t="s">
        <v>17892</v>
      </c>
    </row>
    <row r="4677" spans="1:8" hidden="1" x14ac:dyDescent="0.25">
      <c r="A4677" t="str">
        <f>Produkty[[#This Row],[Symbol]]</f>
        <v>S-97928</v>
      </c>
      <c r="B4677" s="560">
        <v>5901466172100</v>
      </c>
      <c r="C4677" t="s">
        <v>17893</v>
      </c>
      <c r="D4677" t="s">
        <v>13759</v>
      </c>
      <c r="E4677" t="s">
        <v>17894</v>
      </c>
      <c r="F4677" t="s">
        <v>4095</v>
      </c>
      <c r="G4677">
        <v>149.88</v>
      </c>
      <c r="H4677" t="s">
        <v>17895</v>
      </c>
    </row>
    <row r="4678" spans="1:8" hidden="1" x14ac:dyDescent="0.25">
      <c r="A4678" t="str">
        <f>Produkty[[#This Row],[Symbol]]</f>
        <v>S-97930</v>
      </c>
      <c r="B4678" s="560">
        <v>5901466172117</v>
      </c>
      <c r="C4678" t="s">
        <v>17896</v>
      </c>
      <c r="D4678" t="s">
        <v>13759</v>
      </c>
      <c r="E4678" t="s">
        <v>17897</v>
      </c>
      <c r="F4678" t="s">
        <v>4095</v>
      </c>
      <c r="G4678">
        <v>10.71</v>
      </c>
      <c r="H4678" t="s">
        <v>17898</v>
      </c>
    </row>
    <row r="4679" spans="1:8" hidden="1" x14ac:dyDescent="0.25">
      <c r="A4679" t="str">
        <f>Produkty[[#This Row],[Symbol]]</f>
        <v>S-97932</v>
      </c>
      <c r="B4679" s="560">
        <v>5901466172124</v>
      </c>
      <c r="C4679" t="s">
        <v>17899</v>
      </c>
      <c r="D4679" t="s">
        <v>13759</v>
      </c>
      <c r="E4679" t="s">
        <v>17900</v>
      </c>
      <c r="F4679" t="s">
        <v>4095</v>
      </c>
      <c r="G4679">
        <v>23.85</v>
      </c>
      <c r="H4679" t="s">
        <v>17901</v>
      </c>
    </row>
    <row r="4680" spans="1:8" hidden="1" x14ac:dyDescent="0.25">
      <c r="A4680" t="str">
        <f>Produkty[[#This Row],[Symbol]]</f>
        <v>S-97934</v>
      </c>
      <c r="B4680" s="560">
        <v>5901466172131</v>
      </c>
      <c r="C4680" t="s">
        <v>17902</v>
      </c>
      <c r="D4680" t="s">
        <v>13759</v>
      </c>
      <c r="E4680" t="s">
        <v>17903</v>
      </c>
      <c r="F4680" t="s">
        <v>4095</v>
      </c>
      <c r="G4680">
        <v>128.47</v>
      </c>
      <c r="H4680" t="s">
        <v>17904</v>
      </c>
    </row>
    <row r="4681" spans="1:8" hidden="1" x14ac:dyDescent="0.25">
      <c r="A4681" t="str">
        <f>Produkty[[#This Row],[Symbol]]</f>
        <v>S-97936</v>
      </c>
      <c r="B4681" s="560">
        <v>5901466172148</v>
      </c>
      <c r="C4681" t="s">
        <v>17905</v>
      </c>
      <c r="D4681" t="s">
        <v>13759</v>
      </c>
      <c r="E4681" t="s">
        <v>17906</v>
      </c>
      <c r="F4681" t="s">
        <v>4095</v>
      </c>
      <c r="G4681">
        <v>63.28</v>
      </c>
      <c r="H4681" t="s">
        <v>17907</v>
      </c>
    </row>
    <row r="4682" spans="1:8" hidden="1" x14ac:dyDescent="0.25">
      <c r="A4682" t="str">
        <f>Produkty[[#This Row],[Symbol]]</f>
        <v>S-97938</v>
      </c>
      <c r="B4682" s="560">
        <v>5901466172155</v>
      </c>
      <c r="C4682" t="s">
        <v>17908</v>
      </c>
      <c r="D4682" t="s">
        <v>13759</v>
      </c>
      <c r="E4682" t="s">
        <v>17909</v>
      </c>
      <c r="F4682" t="s">
        <v>4095</v>
      </c>
      <c r="G4682">
        <v>23.14</v>
      </c>
      <c r="H4682" t="s">
        <v>17910</v>
      </c>
    </row>
    <row r="4683" spans="1:8" hidden="1" x14ac:dyDescent="0.25">
      <c r="A4683" t="str">
        <f>Produkty[[#This Row],[Symbol]]</f>
        <v>S-97940</v>
      </c>
      <c r="B4683" s="560">
        <v>5901466172162</v>
      </c>
      <c r="C4683" t="s">
        <v>17911</v>
      </c>
      <c r="D4683" t="s">
        <v>13759</v>
      </c>
      <c r="E4683" t="s">
        <v>17912</v>
      </c>
      <c r="F4683" t="s">
        <v>4095</v>
      </c>
      <c r="G4683">
        <v>49.89</v>
      </c>
      <c r="H4683" t="s">
        <v>17913</v>
      </c>
    </row>
    <row r="4684" spans="1:8" hidden="1" x14ac:dyDescent="0.25">
      <c r="A4684" t="str">
        <f>Produkty[[#This Row],[Symbol]]</f>
        <v>S-97942</v>
      </c>
      <c r="B4684" s="560">
        <v>5901466172179</v>
      </c>
      <c r="C4684" t="s">
        <v>17914</v>
      </c>
      <c r="D4684" t="s">
        <v>13759</v>
      </c>
      <c r="E4684" t="s">
        <v>17915</v>
      </c>
      <c r="F4684" t="s">
        <v>4095</v>
      </c>
      <c r="G4684">
        <v>45.39</v>
      </c>
      <c r="H4684" t="s">
        <v>17916</v>
      </c>
    </row>
    <row r="4685" spans="1:8" hidden="1" x14ac:dyDescent="0.25">
      <c r="A4685" t="str">
        <f>Produkty[[#This Row],[Symbol]]</f>
        <v>S-97944</v>
      </c>
      <c r="B4685" s="560">
        <v>5901466172186</v>
      </c>
      <c r="C4685" t="s">
        <v>17917</v>
      </c>
      <c r="D4685" t="s">
        <v>13759</v>
      </c>
      <c r="E4685" t="s">
        <v>17918</v>
      </c>
      <c r="F4685" t="s">
        <v>4095</v>
      </c>
      <c r="G4685">
        <v>99.78</v>
      </c>
      <c r="H4685" t="s">
        <v>17919</v>
      </c>
    </row>
    <row r="4686" spans="1:8" hidden="1" x14ac:dyDescent="0.25">
      <c r="A4686" t="str">
        <f>Produkty[[#This Row],[Symbol]]</f>
        <v>S-97946</v>
      </c>
      <c r="B4686" s="560">
        <v>5901466172193</v>
      </c>
      <c r="C4686" t="s">
        <v>17920</v>
      </c>
      <c r="D4686" t="s">
        <v>13759</v>
      </c>
      <c r="E4686" t="s">
        <v>17921</v>
      </c>
      <c r="F4686" t="s">
        <v>4095</v>
      </c>
      <c r="G4686">
        <v>20.170000000000002</v>
      </c>
      <c r="H4686" t="s">
        <v>17922</v>
      </c>
    </row>
    <row r="4687" spans="1:8" hidden="1" x14ac:dyDescent="0.25">
      <c r="A4687" t="str">
        <f>Produkty[[#This Row],[Symbol]]</f>
        <v>S-97948</v>
      </c>
      <c r="B4687" s="560">
        <v>5901466172209</v>
      </c>
      <c r="C4687" t="s">
        <v>17923</v>
      </c>
      <c r="D4687" t="s">
        <v>13759</v>
      </c>
      <c r="E4687" t="s">
        <v>17924</v>
      </c>
      <c r="F4687" t="s">
        <v>4095</v>
      </c>
      <c r="G4687">
        <v>64.53</v>
      </c>
      <c r="H4687" t="s">
        <v>17925</v>
      </c>
    </row>
    <row r="4688" spans="1:8" hidden="1" x14ac:dyDescent="0.25">
      <c r="A4688" t="str">
        <f>Produkty[[#This Row],[Symbol]]</f>
        <v>S-97950</v>
      </c>
      <c r="B4688" s="560">
        <v>5901466172216</v>
      </c>
      <c r="C4688" t="s">
        <v>17926</v>
      </c>
      <c r="D4688" t="s">
        <v>13759</v>
      </c>
      <c r="E4688" t="s">
        <v>17927</v>
      </c>
      <c r="F4688" t="s">
        <v>4095</v>
      </c>
      <c r="G4688">
        <v>72.59</v>
      </c>
      <c r="H4688" t="s">
        <v>17928</v>
      </c>
    </row>
    <row r="4689" spans="1:8" hidden="1" x14ac:dyDescent="0.25">
      <c r="A4689" t="str">
        <f>Produkty[[#This Row],[Symbol]]</f>
        <v>S-97952</v>
      </c>
      <c r="B4689" s="560">
        <v>5901466172223</v>
      </c>
      <c r="C4689" t="s">
        <v>17929</v>
      </c>
      <c r="D4689" t="s">
        <v>13759</v>
      </c>
      <c r="E4689" t="s">
        <v>17930</v>
      </c>
      <c r="F4689" t="s">
        <v>4095</v>
      </c>
      <c r="G4689">
        <v>60.46</v>
      </c>
      <c r="H4689" t="s">
        <v>17931</v>
      </c>
    </row>
    <row r="4690" spans="1:8" hidden="1" x14ac:dyDescent="0.25">
      <c r="A4690" t="str">
        <f>Produkty[[#This Row],[Symbol]]</f>
        <v>S-97954</v>
      </c>
      <c r="B4690" s="560">
        <v>5901466172230</v>
      </c>
      <c r="C4690" t="s">
        <v>17932</v>
      </c>
      <c r="D4690" t="s">
        <v>13759</v>
      </c>
      <c r="E4690" t="s">
        <v>17933</v>
      </c>
      <c r="F4690" t="s">
        <v>4095</v>
      </c>
      <c r="G4690">
        <v>37.770000000000003</v>
      </c>
      <c r="H4690" t="s">
        <v>17934</v>
      </c>
    </row>
    <row r="4691" spans="1:8" hidden="1" x14ac:dyDescent="0.25">
      <c r="A4691" t="str">
        <f>Produkty[[#This Row],[Symbol]]</f>
        <v>S-97541</v>
      </c>
      <c r="B4691" s="560">
        <v>5901466172247</v>
      </c>
      <c r="C4691" t="s">
        <v>17935</v>
      </c>
      <c r="D4691" t="s">
        <v>13759</v>
      </c>
      <c r="E4691" t="s">
        <v>17936</v>
      </c>
      <c r="F4691" t="s">
        <v>4095</v>
      </c>
      <c r="G4691">
        <v>504.23</v>
      </c>
      <c r="H4691" t="s">
        <v>17937</v>
      </c>
    </row>
    <row r="4692" spans="1:8" hidden="1" x14ac:dyDescent="0.25">
      <c r="A4692" t="str">
        <f>Produkty[[#This Row],[Symbol]]</f>
        <v>S-80800</v>
      </c>
      <c r="B4692" s="560">
        <v>5901466172254</v>
      </c>
      <c r="C4692" t="s">
        <v>17938</v>
      </c>
      <c r="D4692" t="s">
        <v>7450</v>
      </c>
      <c r="E4692" t="s">
        <v>17939</v>
      </c>
      <c r="F4692" t="s">
        <v>4095</v>
      </c>
      <c r="G4692">
        <v>217.39</v>
      </c>
      <c r="H4692" t="s">
        <v>17940</v>
      </c>
    </row>
    <row r="4693" spans="1:8" hidden="1" x14ac:dyDescent="0.25">
      <c r="A4693" t="str">
        <f>Produkty[[#This Row],[Symbol]]</f>
        <v>S-80804</v>
      </c>
      <c r="B4693" s="560">
        <v>5901466172261</v>
      </c>
      <c r="C4693" t="s">
        <v>17941</v>
      </c>
      <c r="D4693" t="s">
        <v>7450</v>
      </c>
      <c r="E4693" t="s">
        <v>17942</v>
      </c>
      <c r="F4693" t="s">
        <v>4095</v>
      </c>
      <c r="G4693">
        <v>281.54000000000002</v>
      </c>
      <c r="H4693" t="s">
        <v>17943</v>
      </c>
    </row>
    <row r="4694" spans="1:8" hidden="1" x14ac:dyDescent="0.25">
      <c r="A4694" t="str">
        <f>Produkty[[#This Row],[Symbol]]</f>
        <v>S-80802</v>
      </c>
      <c r="B4694" s="560">
        <v>5901466172278</v>
      </c>
      <c r="C4694" t="s">
        <v>17944</v>
      </c>
      <c r="D4694" t="s">
        <v>7450</v>
      </c>
      <c r="E4694" t="s">
        <v>17945</v>
      </c>
      <c r="F4694" t="s">
        <v>4095</v>
      </c>
      <c r="G4694">
        <v>283.12</v>
      </c>
      <c r="H4694" t="s">
        <v>17946</v>
      </c>
    </row>
    <row r="4695" spans="1:8" hidden="1" x14ac:dyDescent="0.25">
      <c r="A4695" t="str">
        <f>Produkty[[#This Row],[Symbol]]</f>
        <v>S-80806</v>
      </c>
      <c r="B4695" s="560">
        <v>5901466172285</v>
      </c>
      <c r="C4695" t="s">
        <v>17947</v>
      </c>
      <c r="D4695" t="s">
        <v>7450</v>
      </c>
      <c r="E4695" t="s">
        <v>17948</v>
      </c>
      <c r="F4695" t="s">
        <v>4095</v>
      </c>
      <c r="G4695">
        <v>402.04</v>
      </c>
      <c r="H4695" t="s">
        <v>17949</v>
      </c>
    </row>
    <row r="4696" spans="1:8" hidden="1" x14ac:dyDescent="0.25">
      <c r="A4696" t="str">
        <f>Produkty[[#This Row],[Symbol]]</f>
        <v>S-80808</v>
      </c>
      <c r="B4696" s="560">
        <v>5901466172292</v>
      </c>
      <c r="C4696" t="s">
        <v>17950</v>
      </c>
      <c r="D4696" t="s">
        <v>7450</v>
      </c>
      <c r="E4696" t="s">
        <v>17951</v>
      </c>
      <c r="F4696" t="s">
        <v>4095</v>
      </c>
      <c r="G4696">
        <v>485.32</v>
      </c>
      <c r="H4696" t="s">
        <v>17952</v>
      </c>
    </row>
    <row r="4697" spans="1:8" hidden="1" x14ac:dyDescent="0.25">
      <c r="A4697" t="str">
        <f>Produkty[[#This Row],[Symbol]]</f>
        <v>S-46600</v>
      </c>
      <c r="B4697" s="560">
        <v>5901466172308</v>
      </c>
      <c r="C4697" t="s">
        <v>17953</v>
      </c>
      <c r="D4697" t="s">
        <v>7351</v>
      </c>
      <c r="E4697" t="s">
        <v>17954</v>
      </c>
      <c r="F4697" t="s">
        <v>4095</v>
      </c>
      <c r="G4697">
        <v>301.94</v>
      </c>
      <c r="H4697" t="s">
        <v>17955</v>
      </c>
    </row>
    <row r="4698" spans="1:8" hidden="1" x14ac:dyDescent="0.25">
      <c r="A4698" t="str">
        <f>Produkty[[#This Row],[Symbol]]</f>
        <v>S-46603</v>
      </c>
      <c r="B4698" s="560">
        <v>5901466172315</v>
      </c>
      <c r="C4698" t="s">
        <v>17956</v>
      </c>
      <c r="D4698" t="s">
        <v>7351</v>
      </c>
      <c r="E4698" t="s">
        <v>17957</v>
      </c>
      <c r="F4698" t="s">
        <v>4095</v>
      </c>
      <c r="G4698">
        <v>374.34</v>
      </c>
      <c r="H4698" t="s">
        <v>17958</v>
      </c>
    </row>
    <row r="4699" spans="1:8" hidden="1" x14ac:dyDescent="0.25">
      <c r="A4699" t="str">
        <f>Produkty[[#This Row],[Symbol]]</f>
        <v>S-46605</v>
      </c>
      <c r="B4699" s="560">
        <v>5901466172322</v>
      </c>
      <c r="C4699" t="s">
        <v>17959</v>
      </c>
      <c r="D4699" t="s">
        <v>7351</v>
      </c>
      <c r="E4699" t="s">
        <v>17960</v>
      </c>
      <c r="F4699" t="s">
        <v>4095</v>
      </c>
      <c r="G4699">
        <v>402.48</v>
      </c>
      <c r="H4699" t="s">
        <v>17961</v>
      </c>
    </row>
    <row r="4700" spans="1:8" hidden="1" x14ac:dyDescent="0.25">
      <c r="A4700" t="str">
        <f>Produkty[[#This Row],[Symbol]]</f>
        <v>S-46607</v>
      </c>
      <c r="B4700" s="560">
        <v>5901466172339</v>
      </c>
      <c r="C4700" t="s">
        <v>17962</v>
      </c>
      <c r="D4700" t="s">
        <v>7351</v>
      </c>
      <c r="E4700" t="s">
        <v>17963</v>
      </c>
      <c r="F4700" t="s">
        <v>4095</v>
      </c>
      <c r="G4700">
        <v>602.57000000000005</v>
      </c>
      <c r="H4700" t="s">
        <v>17964</v>
      </c>
    </row>
    <row r="4701" spans="1:8" hidden="1" x14ac:dyDescent="0.25">
      <c r="A4701" t="str">
        <f>Produkty[[#This Row],[Symbol]]</f>
        <v>S-75700</v>
      </c>
      <c r="B4701" s="560">
        <v>5901466172346</v>
      </c>
      <c r="C4701" t="s">
        <v>17965</v>
      </c>
      <c r="D4701" t="s">
        <v>7351</v>
      </c>
      <c r="E4701" t="s">
        <v>17966</v>
      </c>
      <c r="F4701" t="s">
        <v>4095</v>
      </c>
      <c r="G4701">
        <v>735.49</v>
      </c>
      <c r="H4701" t="s">
        <v>17967</v>
      </c>
    </row>
    <row r="4702" spans="1:8" hidden="1" x14ac:dyDescent="0.25">
      <c r="A4702" t="str">
        <f>Produkty[[#This Row],[Symbol]]</f>
        <v>S-75702</v>
      </c>
      <c r="B4702" s="560">
        <v>5901466172353</v>
      </c>
      <c r="C4702" t="s">
        <v>17968</v>
      </c>
      <c r="D4702" t="s">
        <v>7351</v>
      </c>
      <c r="E4702" t="s">
        <v>17969</v>
      </c>
      <c r="F4702" t="s">
        <v>4095</v>
      </c>
      <c r="G4702">
        <v>832.5</v>
      </c>
      <c r="H4702" t="s">
        <v>17970</v>
      </c>
    </row>
    <row r="4703" spans="1:8" hidden="1" x14ac:dyDescent="0.25">
      <c r="A4703" t="str">
        <f>Produkty[[#This Row],[Symbol]]</f>
        <v>S-75704</v>
      </c>
      <c r="B4703" s="560">
        <v>5901466172360</v>
      </c>
      <c r="C4703" t="s">
        <v>17971</v>
      </c>
      <c r="D4703" t="s">
        <v>7351</v>
      </c>
      <c r="E4703" t="s">
        <v>17972</v>
      </c>
      <c r="F4703" t="s">
        <v>4095</v>
      </c>
      <c r="G4703">
        <v>956.37</v>
      </c>
      <c r="H4703" t="s">
        <v>17973</v>
      </c>
    </row>
    <row r="4704" spans="1:8" hidden="1" x14ac:dyDescent="0.25">
      <c r="A4704" t="str">
        <f>Produkty[[#This Row],[Symbol]]</f>
        <v>S-80820</v>
      </c>
      <c r="B4704" s="560">
        <v>5901466172377</v>
      </c>
      <c r="C4704" t="s">
        <v>17974</v>
      </c>
      <c r="D4704" t="s">
        <v>7450</v>
      </c>
      <c r="E4704" t="s">
        <v>17975</v>
      </c>
      <c r="F4704" t="s">
        <v>4095</v>
      </c>
      <c r="G4704">
        <v>44.09</v>
      </c>
      <c r="H4704" t="s">
        <v>17976</v>
      </c>
    </row>
    <row r="4705" spans="1:8" hidden="1" x14ac:dyDescent="0.25">
      <c r="A4705" t="str">
        <f>Produkty[[#This Row],[Symbol]]</f>
        <v>S-80822</v>
      </c>
      <c r="B4705" s="560">
        <v>5901466172384</v>
      </c>
      <c r="C4705" t="s">
        <v>17977</v>
      </c>
      <c r="D4705" t="s">
        <v>7450</v>
      </c>
      <c r="E4705" t="s">
        <v>17978</v>
      </c>
      <c r="F4705" t="s">
        <v>4095</v>
      </c>
      <c r="G4705">
        <v>60.95</v>
      </c>
      <c r="H4705" t="s">
        <v>17979</v>
      </c>
    </row>
    <row r="4706" spans="1:8" hidden="1" x14ac:dyDescent="0.25">
      <c r="A4706" t="str">
        <f>Produkty[[#This Row],[Symbol]]</f>
        <v>S-80824</v>
      </c>
      <c r="B4706" s="560">
        <v>5901466172391</v>
      </c>
      <c r="C4706" t="s">
        <v>17980</v>
      </c>
      <c r="D4706" t="s">
        <v>7450</v>
      </c>
      <c r="E4706" t="s">
        <v>17981</v>
      </c>
      <c r="F4706" t="s">
        <v>4095</v>
      </c>
      <c r="G4706">
        <v>77.989999999999995</v>
      </c>
      <c r="H4706" t="s">
        <v>17982</v>
      </c>
    </row>
    <row r="4707" spans="1:8" hidden="1" x14ac:dyDescent="0.25">
      <c r="A4707" t="str">
        <f>Produkty[[#This Row],[Symbol]]</f>
        <v>S-80826</v>
      </c>
      <c r="B4707" s="560">
        <v>5901466172407</v>
      </c>
      <c r="C4707" t="s">
        <v>17983</v>
      </c>
      <c r="D4707" t="s">
        <v>7450</v>
      </c>
      <c r="E4707" t="s">
        <v>17984</v>
      </c>
      <c r="F4707" t="s">
        <v>4095</v>
      </c>
      <c r="G4707">
        <v>110.29</v>
      </c>
      <c r="H4707" t="s">
        <v>17985</v>
      </c>
    </row>
    <row r="4708" spans="1:8" hidden="1" x14ac:dyDescent="0.25">
      <c r="A4708" t="str">
        <f>Produkty[[#This Row],[Symbol]]</f>
        <v>S-46620</v>
      </c>
      <c r="B4708" s="560">
        <v>5901466172414</v>
      </c>
      <c r="C4708" t="s">
        <v>17986</v>
      </c>
      <c r="D4708" t="s">
        <v>7351</v>
      </c>
      <c r="E4708" t="s">
        <v>17987</v>
      </c>
      <c r="F4708" t="s">
        <v>4095</v>
      </c>
      <c r="G4708">
        <v>110.52</v>
      </c>
      <c r="H4708" t="s">
        <v>17988</v>
      </c>
    </row>
    <row r="4709" spans="1:8" hidden="1" x14ac:dyDescent="0.25">
      <c r="A4709" t="str">
        <f>Produkty[[#This Row],[Symbol]]</f>
        <v>S-46623</v>
      </c>
      <c r="B4709" s="560">
        <v>5901466172421</v>
      </c>
      <c r="C4709" t="s">
        <v>17989</v>
      </c>
      <c r="D4709" t="s">
        <v>7351</v>
      </c>
      <c r="E4709" t="s">
        <v>17990</v>
      </c>
      <c r="F4709" t="s">
        <v>4095</v>
      </c>
      <c r="G4709">
        <v>194.98</v>
      </c>
      <c r="H4709" t="s">
        <v>17991</v>
      </c>
    </row>
    <row r="4710" spans="1:8" hidden="1" x14ac:dyDescent="0.25">
      <c r="A4710" t="str">
        <f>Produkty[[#This Row],[Symbol]]</f>
        <v>S-46625</v>
      </c>
      <c r="B4710" s="560">
        <v>5901466172438</v>
      </c>
      <c r="C4710" t="s">
        <v>17992</v>
      </c>
      <c r="D4710" t="s">
        <v>7351</v>
      </c>
      <c r="E4710" t="s">
        <v>17993</v>
      </c>
      <c r="F4710" t="s">
        <v>4095</v>
      </c>
      <c r="G4710">
        <v>282.63</v>
      </c>
      <c r="H4710" t="s">
        <v>17994</v>
      </c>
    </row>
    <row r="4711" spans="1:8" hidden="1" x14ac:dyDescent="0.25">
      <c r="A4711" t="str">
        <f>Produkty[[#This Row],[Symbol]]</f>
        <v>S-46627</v>
      </c>
      <c r="B4711" s="560">
        <v>5901466172445</v>
      </c>
      <c r="C4711" t="s">
        <v>17995</v>
      </c>
      <c r="D4711" t="s">
        <v>7351</v>
      </c>
      <c r="E4711" t="s">
        <v>17996</v>
      </c>
      <c r="F4711" t="s">
        <v>4095</v>
      </c>
      <c r="G4711">
        <v>369.39</v>
      </c>
      <c r="H4711" t="s">
        <v>17997</v>
      </c>
    </row>
    <row r="4712" spans="1:8" hidden="1" x14ac:dyDescent="0.25">
      <c r="A4712" t="str">
        <f>Produkty[[#This Row],[Symbol]]</f>
        <v>S-75200</v>
      </c>
      <c r="B4712" s="560">
        <v>5901466172452</v>
      </c>
      <c r="C4712" t="s">
        <v>17998</v>
      </c>
      <c r="D4712" t="s">
        <v>7311</v>
      </c>
      <c r="E4712" t="s">
        <v>17999</v>
      </c>
      <c r="F4712" t="s">
        <v>4110</v>
      </c>
      <c r="G4712">
        <v>61.26</v>
      </c>
      <c r="H4712" t="s">
        <v>18000</v>
      </c>
    </row>
    <row r="4713" spans="1:8" hidden="1" x14ac:dyDescent="0.25">
      <c r="A4713" t="str">
        <f>Produkty[[#This Row],[Symbol]]</f>
        <v>S-75202</v>
      </c>
      <c r="B4713" s="560">
        <v>5901466172469</v>
      </c>
      <c r="C4713" t="s">
        <v>18001</v>
      </c>
      <c r="D4713" t="s">
        <v>7311</v>
      </c>
      <c r="E4713" t="s">
        <v>18002</v>
      </c>
      <c r="F4713" t="s">
        <v>4110</v>
      </c>
      <c r="G4713">
        <v>61.26</v>
      </c>
      <c r="H4713" t="s">
        <v>18003</v>
      </c>
    </row>
    <row r="4714" spans="1:8" hidden="1" x14ac:dyDescent="0.25">
      <c r="A4714" t="str">
        <f>Produkty[[#This Row],[Symbol]]</f>
        <v>S-75204</v>
      </c>
      <c r="B4714" s="560">
        <v>5901466172476</v>
      </c>
      <c r="C4714" t="s">
        <v>18004</v>
      </c>
      <c r="D4714" t="s">
        <v>7311</v>
      </c>
      <c r="E4714" t="s">
        <v>18005</v>
      </c>
      <c r="F4714" t="s">
        <v>4110</v>
      </c>
      <c r="G4714">
        <v>61.26</v>
      </c>
      <c r="H4714" t="s">
        <v>18006</v>
      </c>
    </row>
    <row r="4715" spans="1:8" hidden="1" x14ac:dyDescent="0.25">
      <c r="A4715" t="str">
        <f>Produkty[[#This Row],[Symbol]]</f>
        <v>S-75206</v>
      </c>
      <c r="B4715" s="560">
        <v>5901466172483</v>
      </c>
      <c r="C4715" t="s">
        <v>18007</v>
      </c>
      <c r="D4715" t="s">
        <v>7311</v>
      </c>
      <c r="E4715" t="s">
        <v>18008</v>
      </c>
      <c r="F4715" t="s">
        <v>4110</v>
      </c>
      <c r="G4715">
        <v>70.599999999999994</v>
      </c>
      <c r="H4715" t="s">
        <v>18009</v>
      </c>
    </row>
    <row r="4716" spans="1:8" hidden="1" x14ac:dyDescent="0.25">
      <c r="A4716" t="str">
        <f>Produkty[[#This Row],[Symbol]]</f>
        <v>S-75208</v>
      </c>
      <c r="B4716" s="560">
        <v>5901466172490</v>
      </c>
      <c r="C4716" t="s">
        <v>18010</v>
      </c>
      <c r="D4716" t="s">
        <v>7311</v>
      </c>
      <c r="E4716" t="s">
        <v>18011</v>
      </c>
      <c r="F4716" t="s">
        <v>4110</v>
      </c>
      <c r="G4716">
        <v>70.599999999999994</v>
      </c>
      <c r="H4716" t="s">
        <v>18012</v>
      </c>
    </row>
    <row r="4717" spans="1:8" hidden="1" x14ac:dyDescent="0.25">
      <c r="A4717" t="str">
        <f>Produkty[[#This Row],[Symbol]]</f>
        <v>S-75210</v>
      </c>
      <c r="B4717" s="560">
        <v>5901466172506</v>
      </c>
      <c r="C4717" t="s">
        <v>18013</v>
      </c>
      <c r="D4717" t="s">
        <v>7311</v>
      </c>
      <c r="E4717" t="s">
        <v>18014</v>
      </c>
      <c r="F4717" t="s">
        <v>4110</v>
      </c>
      <c r="G4717">
        <v>70.599999999999994</v>
      </c>
      <c r="H4717" t="s">
        <v>18015</v>
      </c>
    </row>
    <row r="4718" spans="1:8" hidden="1" x14ac:dyDescent="0.25">
      <c r="A4718" t="str">
        <f>Produkty[[#This Row],[Symbol]]</f>
        <v>S-75212</v>
      </c>
      <c r="B4718" s="560">
        <v>5901466172513</v>
      </c>
      <c r="C4718" t="s">
        <v>18016</v>
      </c>
      <c r="D4718" t="s">
        <v>7311</v>
      </c>
      <c r="E4718" t="s">
        <v>18017</v>
      </c>
      <c r="F4718" t="s">
        <v>4110</v>
      </c>
      <c r="G4718">
        <v>65.17</v>
      </c>
      <c r="H4718" t="s">
        <v>18018</v>
      </c>
    </row>
    <row r="4719" spans="1:8" hidden="1" x14ac:dyDescent="0.25">
      <c r="A4719" t="str">
        <f>Produkty[[#This Row],[Symbol]]</f>
        <v>S-75215</v>
      </c>
      <c r="B4719" s="560">
        <v>5901466172520</v>
      </c>
      <c r="C4719" t="s">
        <v>18019</v>
      </c>
      <c r="D4719" t="s">
        <v>7311</v>
      </c>
      <c r="E4719" t="s">
        <v>18020</v>
      </c>
      <c r="F4719" t="s">
        <v>4110</v>
      </c>
      <c r="G4719">
        <v>80.290000000000006</v>
      </c>
      <c r="H4719" t="s">
        <v>18021</v>
      </c>
    </row>
    <row r="4720" spans="1:8" hidden="1" x14ac:dyDescent="0.25">
      <c r="A4720" t="str">
        <f>Produkty[[#This Row],[Symbol]]</f>
        <v>S-75217</v>
      </c>
      <c r="B4720" s="560">
        <v>5901466172537</v>
      </c>
      <c r="C4720" t="s">
        <v>18022</v>
      </c>
      <c r="D4720" t="s">
        <v>7311</v>
      </c>
      <c r="E4720" t="s">
        <v>18023</v>
      </c>
      <c r="F4720" t="s">
        <v>4110</v>
      </c>
      <c r="G4720">
        <v>80.290000000000006</v>
      </c>
      <c r="H4720" t="s">
        <v>18024</v>
      </c>
    </row>
    <row r="4721" spans="1:8" hidden="1" x14ac:dyDescent="0.25">
      <c r="A4721" t="str">
        <f>Produkty[[#This Row],[Symbol]]</f>
        <v>S-75219</v>
      </c>
      <c r="B4721" s="560">
        <v>5901466172544</v>
      </c>
      <c r="C4721" t="s">
        <v>18025</v>
      </c>
      <c r="D4721" t="s">
        <v>7311</v>
      </c>
      <c r="E4721" t="s">
        <v>18026</v>
      </c>
      <c r="F4721" t="s">
        <v>4110</v>
      </c>
      <c r="G4721">
        <v>80.290000000000006</v>
      </c>
      <c r="H4721" t="s">
        <v>18027</v>
      </c>
    </row>
    <row r="4722" spans="1:8" hidden="1" x14ac:dyDescent="0.25">
      <c r="A4722" t="str">
        <f>Produkty[[#This Row],[Symbol]]</f>
        <v>S-75221</v>
      </c>
      <c r="B4722" s="560">
        <v>5901466172551</v>
      </c>
      <c r="C4722" t="s">
        <v>18028</v>
      </c>
      <c r="D4722" t="s">
        <v>7311</v>
      </c>
      <c r="E4722" t="s">
        <v>18029</v>
      </c>
      <c r="F4722" t="s">
        <v>4110</v>
      </c>
      <c r="G4722">
        <v>66.92</v>
      </c>
      <c r="H4722" t="s">
        <v>18030</v>
      </c>
    </row>
    <row r="4723" spans="1:8" hidden="1" x14ac:dyDescent="0.25">
      <c r="A4723" t="str">
        <f>Produkty[[#This Row],[Symbol]]</f>
        <v>S-75223</v>
      </c>
      <c r="B4723" s="560">
        <v>5901466172568</v>
      </c>
      <c r="C4723" t="s">
        <v>18031</v>
      </c>
      <c r="D4723" t="s">
        <v>7311</v>
      </c>
      <c r="E4723" t="s">
        <v>18032</v>
      </c>
      <c r="F4723" t="s">
        <v>4110</v>
      </c>
      <c r="G4723">
        <v>66.92</v>
      </c>
      <c r="H4723" t="s">
        <v>18033</v>
      </c>
    </row>
    <row r="4724" spans="1:8" hidden="1" x14ac:dyDescent="0.25">
      <c r="A4724" t="str">
        <f>Produkty[[#This Row],[Symbol]]</f>
        <v>S-75225</v>
      </c>
      <c r="B4724" s="560">
        <v>5901466172575</v>
      </c>
      <c r="C4724" t="s">
        <v>18034</v>
      </c>
      <c r="D4724" t="s">
        <v>7311</v>
      </c>
      <c r="E4724" t="s">
        <v>18035</v>
      </c>
      <c r="F4724" t="s">
        <v>4110</v>
      </c>
      <c r="G4724">
        <v>66.92</v>
      </c>
      <c r="H4724" t="s">
        <v>18036</v>
      </c>
    </row>
    <row r="4725" spans="1:8" hidden="1" x14ac:dyDescent="0.25">
      <c r="A4725" t="str">
        <f>Produkty[[#This Row],[Symbol]]</f>
        <v>S-75227</v>
      </c>
      <c r="B4725" s="560">
        <v>5901466172582</v>
      </c>
      <c r="C4725" t="s">
        <v>18037</v>
      </c>
      <c r="D4725" t="s">
        <v>7311</v>
      </c>
      <c r="E4725" t="s">
        <v>18038</v>
      </c>
      <c r="F4725" t="s">
        <v>4110</v>
      </c>
      <c r="G4725">
        <v>93.65</v>
      </c>
      <c r="H4725" t="s">
        <v>18039</v>
      </c>
    </row>
    <row r="4726" spans="1:8" hidden="1" x14ac:dyDescent="0.25">
      <c r="A4726" t="str">
        <f>Produkty[[#This Row],[Symbol]]</f>
        <v>S-75230</v>
      </c>
      <c r="B4726" s="560">
        <v>5901466172599</v>
      </c>
      <c r="C4726" t="s">
        <v>18040</v>
      </c>
      <c r="D4726" t="s">
        <v>7311</v>
      </c>
      <c r="E4726" t="s">
        <v>18041</v>
      </c>
      <c r="F4726" t="s">
        <v>4110</v>
      </c>
      <c r="G4726">
        <v>41.98</v>
      </c>
      <c r="H4726" t="s">
        <v>18042</v>
      </c>
    </row>
    <row r="4727" spans="1:8" hidden="1" x14ac:dyDescent="0.25">
      <c r="A4727" t="str">
        <f>Produkty[[#This Row],[Symbol]]</f>
        <v>S-75232</v>
      </c>
      <c r="B4727" s="560">
        <v>5901466172605</v>
      </c>
      <c r="C4727" t="s">
        <v>18043</v>
      </c>
      <c r="D4727" t="s">
        <v>7311</v>
      </c>
      <c r="E4727" t="s">
        <v>18044</v>
      </c>
      <c r="F4727" t="s">
        <v>4110</v>
      </c>
      <c r="G4727">
        <v>41.98</v>
      </c>
      <c r="H4727" t="s">
        <v>18045</v>
      </c>
    </row>
    <row r="4728" spans="1:8" hidden="1" x14ac:dyDescent="0.25">
      <c r="A4728" t="str">
        <f>Produkty[[#This Row],[Symbol]]</f>
        <v>S-75234</v>
      </c>
      <c r="B4728" s="560">
        <v>5901466172612</v>
      </c>
      <c r="C4728" t="s">
        <v>18046</v>
      </c>
      <c r="D4728" t="s">
        <v>7311</v>
      </c>
      <c r="E4728" t="s">
        <v>18047</v>
      </c>
      <c r="F4728" t="s">
        <v>4110</v>
      </c>
      <c r="G4728">
        <v>41.98</v>
      </c>
      <c r="H4728" t="s">
        <v>18048</v>
      </c>
    </row>
    <row r="4729" spans="1:8" hidden="1" x14ac:dyDescent="0.25">
      <c r="A4729" t="str">
        <f>Produkty[[#This Row],[Symbol]]</f>
        <v>S-75236</v>
      </c>
      <c r="B4729" s="560">
        <v>5901466172629</v>
      </c>
      <c r="C4729" t="s">
        <v>18049</v>
      </c>
      <c r="D4729" t="s">
        <v>7311</v>
      </c>
      <c r="E4729" t="s">
        <v>18050</v>
      </c>
      <c r="F4729" t="s">
        <v>4110</v>
      </c>
      <c r="G4729">
        <v>41.98</v>
      </c>
      <c r="H4729" t="s">
        <v>18051</v>
      </c>
    </row>
    <row r="4730" spans="1:8" hidden="1" x14ac:dyDescent="0.25">
      <c r="A4730" t="str">
        <f>Produkty[[#This Row],[Symbol]]</f>
        <v>S-75238</v>
      </c>
      <c r="B4730" s="560">
        <v>5901466172636</v>
      </c>
      <c r="C4730" t="s">
        <v>18052</v>
      </c>
      <c r="D4730" t="s">
        <v>7311</v>
      </c>
      <c r="E4730" t="s">
        <v>18053</v>
      </c>
      <c r="F4730" t="s">
        <v>4110</v>
      </c>
      <c r="G4730">
        <v>48.51</v>
      </c>
      <c r="H4730" t="s">
        <v>18054</v>
      </c>
    </row>
    <row r="4731" spans="1:8" hidden="1" x14ac:dyDescent="0.25">
      <c r="A4731" t="str">
        <f>Produkty[[#This Row],[Symbol]]</f>
        <v>S-75240</v>
      </c>
      <c r="B4731" s="560">
        <v>5901466172643</v>
      </c>
      <c r="C4731" t="s">
        <v>18055</v>
      </c>
      <c r="D4731" t="s">
        <v>7311</v>
      </c>
      <c r="E4731" t="s">
        <v>18056</v>
      </c>
      <c r="F4731" t="s">
        <v>4110</v>
      </c>
      <c r="G4731">
        <v>48.51</v>
      </c>
      <c r="H4731" t="s">
        <v>18057</v>
      </c>
    </row>
    <row r="4732" spans="1:8" hidden="1" x14ac:dyDescent="0.25">
      <c r="A4732" t="str">
        <f>Produkty[[#This Row],[Symbol]]</f>
        <v>S-75242</v>
      </c>
      <c r="B4732" s="560">
        <v>5901466172650</v>
      </c>
      <c r="C4732" t="s">
        <v>18058</v>
      </c>
      <c r="D4732" t="s">
        <v>7311</v>
      </c>
      <c r="E4732" t="s">
        <v>18059</v>
      </c>
      <c r="F4732" t="s">
        <v>4110</v>
      </c>
      <c r="G4732">
        <v>48.51</v>
      </c>
      <c r="H4732" t="s">
        <v>18060</v>
      </c>
    </row>
    <row r="4733" spans="1:8" hidden="1" x14ac:dyDescent="0.25">
      <c r="A4733" t="str">
        <f>Produkty[[#This Row],[Symbol]]</f>
        <v>S-75244</v>
      </c>
      <c r="B4733" s="560">
        <v>5901466172667</v>
      </c>
      <c r="C4733" t="s">
        <v>18061</v>
      </c>
      <c r="D4733" t="s">
        <v>7311</v>
      </c>
      <c r="E4733" t="s">
        <v>18062</v>
      </c>
      <c r="F4733" t="s">
        <v>4110</v>
      </c>
      <c r="G4733">
        <v>48.51</v>
      </c>
      <c r="H4733" t="s">
        <v>18063</v>
      </c>
    </row>
    <row r="4734" spans="1:8" hidden="1" x14ac:dyDescent="0.25">
      <c r="A4734" t="str">
        <f>Produkty[[#This Row],[Symbol]]</f>
        <v>S-75246</v>
      </c>
      <c r="B4734" s="560">
        <v>5901466172674</v>
      </c>
      <c r="C4734" t="s">
        <v>18064</v>
      </c>
      <c r="D4734" t="s">
        <v>7311</v>
      </c>
      <c r="E4734" t="s">
        <v>18065</v>
      </c>
      <c r="F4734" t="s">
        <v>4110</v>
      </c>
      <c r="G4734">
        <v>44.75</v>
      </c>
      <c r="H4734" t="s">
        <v>18066</v>
      </c>
    </row>
    <row r="4735" spans="1:8" hidden="1" x14ac:dyDescent="0.25">
      <c r="A4735" t="str">
        <f>Produkty[[#This Row],[Symbol]]</f>
        <v>S-75249</v>
      </c>
      <c r="B4735" s="560">
        <v>5901466172681</v>
      </c>
      <c r="C4735" t="s">
        <v>18067</v>
      </c>
      <c r="D4735" t="s">
        <v>7311</v>
      </c>
      <c r="E4735" t="s">
        <v>18068</v>
      </c>
      <c r="F4735" t="s">
        <v>4110</v>
      </c>
      <c r="G4735">
        <v>58.87</v>
      </c>
      <c r="H4735" t="s">
        <v>18069</v>
      </c>
    </row>
    <row r="4736" spans="1:8" hidden="1" x14ac:dyDescent="0.25">
      <c r="A4736" t="str">
        <f>Produkty[[#This Row],[Symbol]]</f>
        <v>S-75251</v>
      </c>
      <c r="B4736" s="560">
        <v>5901466172698</v>
      </c>
      <c r="C4736" t="s">
        <v>18070</v>
      </c>
      <c r="D4736" t="s">
        <v>7311</v>
      </c>
      <c r="E4736" t="s">
        <v>18071</v>
      </c>
      <c r="F4736" t="s">
        <v>4110</v>
      </c>
      <c r="G4736">
        <v>58.87</v>
      </c>
      <c r="H4736" t="s">
        <v>18072</v>
      </c>
    </row>
    <row r="4737" spans="1:8" hidden="1" x14ac:dyDescent="0.25">
      <c r="A4737" t="str">
        <f>Produkty[[#This Row],[Symbol]]</f>
        <v>S-75253</v>
      </c>
      <c r="B4737" s="560">
        <v>5901466172704</v>
      </c>
      <c r="C4737" t="s">
        <v>18073</v>
      </c>
      <c r="D4737" t="s">
        <v>7311</v>
      </c>
      <c r="E4737" t="s">
        <v>18074</v>
      </c>
      <c r="F4737" t="s">
        <v>4110</v>
      </c>
      <c r="G4737">
        <v>58.87</v>
      </c>
      <c r="H4737" t="s">
        <v>18075</v>
      </c>
    </row>
    <row r="4738" spans="1:8" hidden="1" x14ac:dyDescent="0.25">
      <c r="A4738" t="str">
        <f>Produkty[[#This Row],[Symbol]]</f>
        <v>S-75255</v>
      </c>
      <c r="B4738" s="560">
        <v>5901466172711</v>
      </c>
      <c r="C4738" t="s">
        <v>18076</v>
      </c>
      <c r="D4738" t="s">
        <v>7311</v>
      </c>
      <c r="E4738" t="s">
        <v>18077</v>
      </c>
      <c r="F4738" t="s">
        <v>4110</v>
      </c>
      <c r="G4738">
        <v>58.87</v>
      </c>
      <c r="H4738" t="s">
        <v>18078</v>
      </c>
    </row>
    <row r="4739" spans="1:8" hidden="1" x14ac:dyDescent="0.25">
      <c r="A4739" t="str">
        <f>Produkty[[#This Row],[Symbol]]</f>
        <v>S-75257</v>
      </c>
      <c r="B4739" s="560">
        <v>5901466172728</v>
      </c>
      <c r="C4739" t="s">
        <v>18079</v>
      </c>
      <c r="D4739" t="s">
        <v>7311</v>
      </c>
      <c r="E4739" t="s">
        <v>18080</v>
      </c>
      <c r="F4739" t="s">
        <v>4110</v>
      </c>
      <c r="G4739">
        <v>144.88999999999999</v>
      </c>
      <c r="H4739" t="s">
        <v>18081</v>
      </c>
    </row>
    <row r="4740" spans="1:8" hidden="1" x14ac:dyDescent="0.25">
      <c r="A4740" t="str">
        <f>Produkty[[#This Row],[Symbol]]</f>
        <v>S-75259</v>
      </c>
      <c r="B4740" s="560">
        <v>5901466172735</v>
      </c>
      <c r="C4740" t="s">
        <v>18082</v>
      </c>
      <c r="D4740" t="s">
        <v>7311</v>
      </c>
      <c r="E4740" t="s">
        <v>18083</v>
      </c>
      <c r="F4740" t="s">
        <v>4110</v>
      </c>
      <c r="G4740">
        <v>144.88999999999999</v>
      </c>
      <c r="H4740" t="s">
        <v>18084</v>
      </c>
    </row>
    <row r="4741" spans="1:8" hidden="1" x14ac:dyDescent="0.25">
      <c r="A4741" t="str">
        <f>Produkty[[#This Row],[Symbol]]</f>
        <v>S-75261</v>
      </c>
      <c r="B4741" s="560">
        <v>5901466172742</v>
      </c>
      <c r="C4741" t="s">
        <v>18085</v>
      </c>
      <c r="D4741" t="s">
        <v>7311</v>
      </c>
      <c r="E4741" t="s">
        <v>18086</v>
      </c>
      <c r="F4741" t="s">
        <v>4110</v>
      </c>
      <c r="G4741">
        <v>144.88999999999999</v>
      </c>
      <c r="H4741" t="s">
        <v>18087</v>
      </c>
    </row>
    <row r="4742" spans="1:8" hidden="1" x14ac:dyDescent="0.25">
      <c r="A4742" t="str">
        <f>Produkty[[#This Row],[Symbol]]</f>
        <v>S-75263</v>
      </c>
      <c r="B4742" s="560">
        <v>5901466172759</v>
      </c>
      <c r="C4742" t="s">
        <v>18088</v>
      </c>
      <c r="D4742" t="s">
        <v>7311</v>
      </c>
      <c r="E4742" t="s">
        <v>18089</v>
      </c>
      <c r="F4742" t="s">
        <v>4110</v>
      </c>
      <c r="G4742">
        <v>144.88999999999999</v>
      </c>
      <c r="H4742" t="s">
        <v>18090</v>
      </c>
    </row>
    <row r="4743" spans="1:8" hidden="1" x14ac:dyDescent="0.25">
      <c r="A4743" t="str">
        <f>Produkty[[#This Row],[Symbol]]</f>
        <v>S-75265</v>
      </c>
      <c r="B4743" s="560">
        <v>5901466172766</v>
      </c>
      <c r="C4743" t="s">
        <v>18091</v>
      </c>
      <c r="D4743" t="s">
        <v>7311</v>
      </c>
      <c r="E4743" t="s">
        <v>18092</v>
      </c>
      <c r="F4743" t="s">
        <v>4110</v>
      </c>
      <c r="G4743">
        <v>75.22</v>
      </c>
      <c r="H4743" t="s">
        <v>18093</v>
      </c>
    </row>
    <row r="4744" spans="1:8" hidden="1" x14ac:dyDescent="0.25">
      <c r="A4744" t="str">
        <f>Produkty[[#This Row],[Symbol]]</f>
        <v>S-75267</v>
      </c>
      <c r="B4744" s="560">
        <v>5901466172773</v>
      </c>
      <c r="C4744" t="s">
        <v>18094</v>
      </c>
      <c r="D4744" t="s">
        <v>7311</v>
      </c>
      <c r="E4744" t="s">
        <v>18095</v>
      </c>
      <c r="F4744" t="s">
        <v>4110</v>
      </c>
      <c r="G4744">
        <v>75.22</v>
      </c>
      <c r="H4744" t="s">
        <v>18096</v>
      </c>
    </row>
    <row r="4745" spans="1:8" hidden="1" x14ac:dyDescent="0.25">
      <c r="A4745" t="str">
        <f>Produkty[[#This Row],[Symbol]]</f>
        <v>S-75269</v>
      </c>
      <c r="B4745" s="560">
        <v>5901466172780</v>
      </c>
      <c r="C4745" t="s">
        <v>18097</v>
      </c>
      <c r="D4745" t="s">
        <v>7311</v>
      </c>
      <c r="E4745" t="s">
        <v>18098</v>
      </c>
      <c r="F4745" t="s">
        <v>4110</v>
      </c>
      <c r="G4745">
        <v>75.22</v>
      </c>
      <c r="H4745" t="s">
        <v>18099</v>
      </c>
    </row>
    <row r="4746" spans="1:8" hidden="1" x14ac:dyDescent="0.25">
      <c r="A4746" t="str">
        <f>Produkty[[#This Row],[Symbol]]</f>
        <v>S-75271</v>
      </c>
      <c r="B4746" s="560">
        <v>5901466172797</v>
      </c>
      <c r="C4746" t="s">
        <v>18100</v>
      </c>
      <c r="D4746" t="s">
        <v>7311</v>
      </c>
      <c r="E4746" t="s">
        <v>18101</v>
      </c>
      <c r="F4746" t="s">
        <v>4110</v>
      </c>
      <c r="G4746">
        <v>75.22</v>
      </c>
      <c r="H4746" t="s">
        <v>18102</v>
      </c>
    </row>
    <row r="4747" spans="1:8" hidden="1" x14ac:dyDescent="0.25">
      <c r="A4747" t="str">
        <f>Produkty[[#This Row],[Symbol]]</f>
        <v>S-75274</v>
      </c>
      <c r="B4747" s="560">
        <v>5901466172803</v>
      </c>
      <c r="C4747" t="s">
        <v>18103</v>
      </c>
      <c r="D4747" t="s">
        <v>7311</v>
      </c>
      <c r="E4747" t="s">
        <v>18104</v>
      </c>
      <c r="F4747" t="s">
        <v>4095</v>
      </c>
      <c r="G4747">
        <v>56.89</v>
      </c>
      <c r="H4747" t="s">
        <v>18105</v>
      </c>
    </row>
    <row r="4748" spans="1:8" hidden="1" x14ac:dyDescent="0.25">
      <c r="A4748" t="str">
        <f>Produkty[[#This Row],[Symbol]]</f>
        <v>S-75276</v>
      </c>
      <c r="B4748" s="560">
        <v>5901466172810</v>
      </c>
      <c r="C4748" t="s">
        <v>18106</v>
      </c>
      <c r="D4748" t="s">
        <v>7311</v>
      </c>
      <c r="E4748" t="s">
        <v>18107</v>
      </c>
      <c r="F4748" t="s">
        <v>4110</v>
      </c>
      <c r="G4748">
        <v>24.82</v>
      </c>
      <c r="H4748" t="s">
        <v>18108</v>
      </c>
    </row>
    <row r="4749" spans="1:8" hidden="1" x14ac:dyDescent="0.25">
      <c r="A4749" t="str">
        <f>Produkty[[#This Row],[Symbol]]</f>
        <v>S-75279</v>
      </c>
      <c r="B4749" s="560">
        <v>5901466172827</v>
      </c>
      <c r="C4749" t="s">
        <v>18109</v>
      </c>
      <c r="D4749" t="s">
        <v>7311</v>
      </c>
      <c r="E4749" t="s">
        <v>18110</v>
      </c>
      <c r="F4749" t="s">
        <v>4110</v>
      </c>
      <c r="G4749">
        <v>29.95</v>
      </c>
      <c r="H4749" t="s">
        <v>18111</v>
      </c>
    </row>
    <row r="4750" spans="1:8" hidden="1" x14ac:dyDescent="0.25">
      <c r="A4750" t="str">
        <f>Produkty[[#This Row],[Symbol]]</f>
        <v>S-75281</v>
      </c>
      <c r="B4750" s="560">
        <v>5901466172834</v>
      </c>
      <c r="C4750" t="s">
        <v>18112</v>
      </c>
      <c r="D4750" t="s">
        <v>7311</v>
      </c>
      <c r="E4750" t="s">
        <v>18113</v>
      </c>
      <c r="F4750" t="s">
        <v>4110</v>
      </c>
      <c r="G4750">
        <v>29.95</v>
      </c>
      <c r="H4750" t="s">
        <v>18114</v>
      </c>
    </row>
    <row r="4751" spans="1:8" hidden="1" x14ac:dyDescent="0.25">
      <c r="A4751" t="str">
        <f>Produkty[[#This Row],[Symbol]]</f>
        <v>S-75283</v>
      </c>
      <c r="B4751" s="560">
        <v>5901466172841</v>
      </c>
      <c r="C4751" t="s">
        <v>18115</v>
      </c>
      <c r="D4751" t="s">
        <v>7311</v>
      </c>
      <c r="E4751" t="s">
        <v>18116</v>
      </c>
      <c r="F4751" t="s">
        <v>4110</v>
      </c>
      <c r="G4751">
        <v>30.45</v>
      </c>
      <c r="H4751" t="s">
        <v>18117</v>
      </c>
    </row>
    <row r="4752" spans="1:8" hidden="1" x14ac:dyDescent="0.25">
      <c r="A4752" t="str">
        <f>Produkty[[#This Row],[Symbol]]</f>
        <v>S-42002</v>
      </c>
      <c r="B4752" s="560">
        <v>5901466172858</v>
      </c>
      <c r="C4752" t="s">
        <v>18118</v>
      </c>
      <c r="D4752" t="s">
        <v>7240</v>
      </c>
      <c r="E4752" t="s">
        <v>18119</v>
      </c>
      <c r="F4752" t="s">
        <v>4110</v>
      </c>
      <c r="G4752">
        <v>49.35</v>
      </c>
      <c r="H4752" t="s">
        <v>18120</v>
      </c>
    </row>
    <row r="4753" spans="1:8" hidden="1" x14ac:dyDescent="0.25">
      <c r="A4753" t="str">
        <f>Produkty[[#This Row],[Symbol]]</f>
        <v>S-42004</v>
      </c>
      <c r="B4753" s="560">
        <v>5901466172865</v>
      </c>
      <c r="C4753" t="s">
        <v>18121</v>
      </c>
      <c r="D4753" t="s">
        <v>7240</v>
      </c>
      <c r="E4753" t="s">
        <v>18122</v>
      </c>
      <c r="F4753" t="s">
        <v>4110</v>
      </c>
      <c r="G4753">
        <v>49.35</v>
      </c>
      <c r="H4753" t="s">
        <v>18123</v>
      </c>
    </row>
    <row r="4754" spans="1:8" hidden="1" x14ac:dyDescent="0.25">
      <c r="A4754" t="str">
        <f>Produkty[[#This Row],[Symbol]]</f>
        <v>S-42006</v>
      </c>
      <c r="B4754" s="560">
        <v>5901466172872</v>
      </c>
      <c r="C4754" t="s">
        <v>18124</v>
      </c>
      <c r="D4754" t="s">
        <v>7240</v>
      </c>
      <c r="E4754" t="s">
        <v>18125</v>
      </c>
      <c r="F4754" t="s">
        <v>4110</v>
      </c>
      <c r="G4754">
        <v>49.35</v>
      </c>
      <c r="H4754" t="s">
        <v>18126</v>
      </c>
    </row>
    <row r="4755" spans="1:8" hidden="1" x14ac:dyDescent="0.25">
      <c r="A4755" t="str">
        <f>Produkty[[#This Row],[Symbol]]</f>
        <v>S-42008</v>
      </c>
      <c r="B4755" s="560">
        <v>5901466172889</v>
      </c>
      <c r="C4755" t="s">
        <v>18127</v>
      </c>
      <c r="D4755" t="s">
        <v>7240</v>
      </c>
      <c r="E4755" t="s">
        <v>18128</v>
      </c>
      <c r="F4755" t="s">
        <v>4110</v>
      </c>
      <c r="G4755">
        <v>49.35</v>
      </c>
      <c r="H4755" t="s">
        <v>18129</v>
      </c>
    </row>
    <row r="4756" spans="1:8" hidden="1" x14ac:dyDescent="0.25">
      <c r="A4756" t="str">
        <f>Produkty[[#This Row],[Symbol]]</f>
        <v>S-42010</v>
      </c>
      <c r="B4756" s="560">
        <v>5901466172896</v>
      </c>
      <c r="C4756" t="s">
        <v>18130</v>
      </c>
      <c r="D4756" t="s">
        <v>7240</v>
      </c>
      <c r="E4756" t="s">
        <v>18131</v>
      </c>
      <c r="F4756" t="s">
        <v>4110</v>
      </c>
      <c r="G4756">
        <v>49.35</v>
      </c>
      <c r="H4756" t="s">
        <v>18132</v>
      </c>
    </row>
    <row r="4757" spans="1:8" hidden="1" x14ac:dyDescent="0.25">
      <c r="A4757" t="str">
        <f>Produkty[[#This Row],[Symbol]]</f>
        <v>S-42012</v>
      </c>
      <c r="B4757" s="560">
        <v>5901466172902</v>
      </c>
      <c r="C4757" t="s">
        <v>18133</v>
      </c>
      <c r="D4757" t="s">
        <v>7240</v>
      </c>
      <c r="E4757" t="s">
        <v>18134</v>
      </c>
      <c r="F4757" t="s">
        <v>4110</v>
      </c>
      <c r="G4757">
        <v>49.35</v>
      </c>
      <c r="H4757" t="s">
        <v>18135</v>
      </c>
    </row>
    <row r="4758" spans="1:8" hidden="1" x14ac:dyDescent="0.25">
      <c r="A4758" t="str">
        <f>Produkty[[#This Row],[Symbol]]</f>
        <v>S-42014</v>
      </c>
      <c r="B4758" s="560">
        <v>5901466172919</v>
      </c>
      <c r="C4758" t="s">
        <v>18136</v>
      </c>
      <c r="D4758" t="s">
        <v>7240</v>
      </c>
      <c r="E4758" t="s">
        <v>18137</v>
      </c>
      <c r="F4758" t="s">
        <v>4110</v>
      </c>
      <c r="G4758">
        <v>49.35</v>
      </c>
      <c r="H4758" t="s">
        <v>18138</v>
      </c>
    </row>
    <row r="4759" spans="1:8" hidden="1" x14ac:dyDescent="0.25">
      <c r="A4759" t="str">
        <f>Produkty[[#This Row],[Symbol]]</f>
        <v>S-42016</v>
      </c>
      <c r="B4759" s="560">
        <v>5901466172926</v>
      </c>
      <c r="C4759" t="s">
        <v>18139</v>
      </c>
      <c r="D4759" t="s">
        <v>7240</v>
      </c>
      <c r="E4759" t="s">
        <v>18140</v>
      </c>
      <c r="F4759" t="s">
        <v>4110</v>
      </c>
      <c r="G4759">
        <v>49.35</v>
      </c>
      <c r="H4759" t="s">
        <v>18141</v>
      </c>
    </row>
    <row r="4760" spans="1:8" hidden="1" x14ac:dyDescent="0.25">
      <c r="A4760" t="str">
        <f>Produkty[[#This Row],[Symbol]]</f>
        <v>S091379236</v>
      </c>
      <c r="B4760" s="560">
        <v>5901466172933</v>
      </c>
      <c r="C4760" t="s">
        <v>18142</v>
      </c>
      <c r="D4760" t="s">
        <v>7240</v>
      </c>
      <c r="E4760" t="s">
        <v>18143</v>
      </c>
      <c r="F4760" t="s">
        <v>9633</v>
      </c>
      <c r="G4760">
        <v>23.82</v>
      </c>
      <c r="H4760" t="s">
        <v>18144</v>
      </c>
    </row>
    <row r="4761" spans="1:8" hidden="1" x14ac:dyDescent="0.25">
      <c r="A4761" t="str">
        <f>Produkty[[#This Row],[Symbol]]</f>
        <v>S091379238</v>
      </c>
      <c r="B4761" s="560">
        <v>5901466172940</v>
      </c>
      <c r="C4761" t="s">
        <v>18145</v>
      </c>
      <c r="D4761" t="s">
        <v>7240</v>
      </c>
      <c r="E4761" t="s">
        <v>18146</v>
      </c>
      <c r="F4761" t="s">
        <v>9633</v>
      </c>
      <c r="G4761">
        <v>23.82</v>
      </c>
      <c r="H4761" t="s">
        <v>18147</v>
      </c>
    </row>
    <row r="4762" spans="1:8" hidden="1" x14ac:dyDescent="0.25">
      <c r="A4762" t="str">
        <f>Produkty[[#This Row],[Symbol]]</f>
        <v>S091379240</v>
      </c>
      <c r="B4762" s="560">
        <v>5901466172957</v>
      </c>
      <c r="C4762" t="s">
        <v>18148</v>
      </c>
      <c r="D4762" t="s">
        <v>7240</v>
      </c>
      <c r="E4762" t="s">
        <v>18149</v>
      </c>
      <c r="F4762" t="s">
        <v>9633</v>
      </c>
      <c r="G4762">
        <v>23.82</v>
      </c>
      <c r="H4762" t="s">
        <v>18150</v>
      </c>
    </row>
    <row r="4763" spans="1:8" hidden="1" x14ac:dyDescent="0.25">
      <c r="A4763" t="str">
        <f>Produkty[[#This Row],[Symbol]]</f>
        <v>S091379242</v>
      </c>
      <c r="B4763" s="560">
        <v>5901466172964</v>
      </c>
      <c r="C4763" t="s">
        <v>18151</v>
      </c>
      <c r="D4763" t="s">
        <v>7240</v>
      </c>
      <c r="E4763" t="s">
        <v>18152</v>
      </c>
      <c r="F4763" t="s">
        <v>9633</v>
      </c>
      <c r="G4763">
        <v>23.82</v>
      </c>
      <c r="H4763" t="s">
        <v>18153</v>
      </c>
    </row>
    <row r="4764" spans="1:8" hidden="1" x14ac:dyDescent="0.25">
      <c r="A4764" t="str">
        <f>Produkty[[#This Row],[Symbol]]</f>
        <v>S-78440</v>
      </c>
      <c r="B4764" s="560">
        <v>5901466172971</v>
      </c>
      <c r="C4764" t="s">
        <v>18154</v>
      </c>
      <c r="D4764" t="s">
        <v>7240</v>
      </c>
      <c r="E4764" t="s">
        <v>18155</v>
      </c>
      <c r="F4764" t="s">
        <v>4095</v>
      </c>
      <c r="G4764">
        <v>73.89</v>
      </c>
      <c r="H4764" t="s">
        <v>18157</v>
      </c>
    </row>
    <row r="4765" spans="1:8" hidden="1" x14ac:dyDescent="0.25">
      <c r="A4765" t="str">
        <f>Produkty[[#This Row],[Symbol]]</f>
        <v>S-80212</v>
      </c>
      <c r="B4765" s="560">
        <v>5901466172988</v>
      </c>
      <c r="C4765" t="s">
        <v>18158</v>
      </c>
      <c r="D4765" t="s">
        <v>7450</v>
      </c>
      <c r="E4765" t="s">
        <v>18159</v>
      </c>
      <c r="F4765" t="s">
        <v>4095</v>
      </c>
      <c r="G4765">
        <v>77.16</v>
      </c>
      <c r="H4765" t="s">
        <v>18161</v>
      </c>
    </row>
    <row r="4766" spans="1:8" hidden="1" x14ac:dyDescent="0.25">
      <c r="A4766" t="str">
        <f>Produkty[[#This Row],[Symbol]]</f>
        <v>S-80214</v>
      </c>
      <c r="B4766" s="560">
        <v>5901466172995</v>
      </c>
      <c r="C4766" t="s">
        <v>18162</v>
      </c>
      <c r="D4766" t="s">
        <v>7450</v>
      </c>
      <c r="E4766" t="s">
        <v>18163</v>
      </c>
      <c r="F4766" t="s">
        <v>4095</v>
      </c>
      <c r="G4766">
        <v>115.75</v>
      </c>
      <c r="H4766" t="s">
        <v>18165</v>
      </c>
    </row>
    <row r="4767" spans="1:8" hidden="1" x14ac:dyDescent="0.25">
      <c r="A4767" t="str">
        <f>Produkty[[#This Row],[Symbol]]</f>
        <v>S-80216</v>
      </c>
      <c r="B4767" s="560">
        <v>5901466173008</v>
      </c>
      <c r="C4767" t="s">
        <v>18166</v>
      </c>
      <c r="D4767" t="s">
        <v>7450</v>
      </c>
      <c r="E4767" t="s">
        <v>18167</v>
      </c>
      <c r="F4767" t="s">
        <v>4095</v>
      </c>
      <c r="G4767">
        <v>192.91</v>
      </c>
      <c r="H4767" t="s">
        <v>18169</v>
      </c>
    </row>
    <row r="4768" spans="1:8" hidden="1" x14ac:dyDescent="0.25">
      <c r="A4768" t="str">
        <f>Produkty[[#This Row],[Symbol]]</f>
        <v>S-80218</v>
      </c>
      <c r="B4768" s="560">
        <v>5901466173015</v>
      </c>
      <c r="C4768" t="s">
        <v>18170</v>
      </c>
      <c r="D4768" t="s">
        <v>7450</v>
      </c>
      <c r="E4768" t="s">
        <v>18171</v>
      </c>
      <c r="F4768" t="s">
        <v>4095</v>
      </c>
      <c r="G4768">
        <v>159.58000000000001</v>
      </c>
      <c r="H4768" t="s">
        <v>18173</v>
      </c>
    </row>
    <row r="4769" spans="1:8" hidden="1" x14ac:dyDescent="0.25">
      <c r="A4769" t="str">
        <f>Produkty[[#This Row],[Symbol]]</f>
        <v>S-80220</v>
      </c>
      <c r="B4769" s="560">
        <v>5901466173022</v>
      </c>
      <c r="C4769" t="s">
        <v>18174</v>
      </c>
      <c r="D4769" t="s">
        <v>7450</v>
      </c>
      <c r="E4769" t="s">
        <v>18175</v>
      </c>
      <c r="F4769" t="s">
        <v>4095</v>
      </c>
      <c r="G4769">
        <v>319.16000000000003</v>
      </c>
      <c r="H4769" t="s">
        <v>18176</v>
      </c>
    </row>
    <row r="4770" spans="1:8" hidden="1" x14ac:dyDescent="0.25">
      <c r="A4770" t="str">
        <f>Produkty[[#This Row],[Symbol]]</f>
        <v>S-80222</v>
      </c>
      <c r="B4770" s="560">
        <v>5901466173039</v>
      </c>
      <c r="C4770" t="s">
        <v>18177</v>
      </c>
      <c r="D4770" t="s">
        <v>7450</v>
      </c>
      <c r="E4770" t="s">
        <v>18178</v>
      </c>
      <c r="F4770" t="s">
        <v>4095</v>
      </c>
      <c r="G4770">
        <v>245.79</v>
      </c>
      <c r="H4770" t="s">
        <v>18179</v>
      </c>
    </row>
    <row r="4771" spans="1:8" hidden="1" x14ac:dyDescent="0.25">
      <c r="A4771" t="str">
        <f>Produkty[[#This Row],[Symbol]]</f>
        <v>S-37801</v>
      </c>
      <c r="B4771" s="560">
        <v>5901466173046</v>
      </c>
      <c r="C4771" t="s">
        <v>18180</v>
      </c>
      <c r="D4771" t="s">
        <v>7450</v>
      </c>
      <c r="E4771" t="s">
        <v>18181</v>
      </c>
      <c r="F4771" t="s">
        <v>4095</v>
      </c>
      <c r="G4771">
        <v>39.99</v>
      </c>
      <c r="H4771" t="s">
        <v>18182</v>
      </c>
    </row>
    <row r="4772" spans="1:8" hidden="1" x14ac:dyDescent="0.25">
      <c r="A4772" t="str">
        <f>Produkty[[#This Row],[Symbol]]</f>
        <v>S-37803</v>
      </c>
      <c r="B4772" s="560">
        <v>5901466173053</v>
      </c>
      <c r="C4772" t="s">
        <v>18183</v>
      </c>
      <c r="D4772" t="s">
        <v>7450</v>
      </c>
      <c r="E4772" t="s">
        <v>18184</v>
      </c>
      <c r="F4772" t="s">
        <v>4095</v>
      </c>
      <c r="G4772">
        <v>59.99</v>
      </c>
      <c r="H4772" t="s">
        <v>18186</v>
      </c>
    </row>
    <row r="4773" spans="1:8" hidden="1" x14ac:dyDescent="0.25">
      <c r="A4773" t="str">
        <f>Produkty[[#This Row],[Symbol]]</f>
        <v>S-37805</v>
      </c>
      <c r="B4773" s="560">
        <v>5901466173060</v>
      </c>
      <c r="C4773" t="s">
        <v>18187</v>
      </c>
      <c r="D4773" t="s">
        <v>7450</v>
      </c>
      <c r="E4773" t="s">
        <v>18188</v>
      </c>
      <c r="F4773" t="s">
        <v>4095</v>
      </c>
      <c r="G4773">
        <v>100</v>
      </c>
      <c r="H4773" t="s">
        <v>18190</v>
      </c>
    </row>
    <row r="4774" spans="1:8" hidden="1" x14ac:dyDescent="0.25">
      <c r="A4774" t="str">
        <f>Produkty[[#This Row],[Symbol]]</f>
        <v>S-37807</v>
      </c>
      <c r="B4774" s="560">
        <v>5901466173077</v>
      </c>
      <c r="C4774" t="s">
        <v>18191</v>
      </c>
      <c r="D4774" t="s">
        <v>7450</v>
      </c>
      <c r="E4774" t="s">
        <v>18192</v>
      </c>
      <c r="F4774" t="s">
        <v>4095</v>
      </c>
      <c r="G4774">
        <v>91.14</v>
      </c>
      <c r="H4774" t="s">
        <v>18193</v>
      </c>
    </row>
    <row r="4775" spans="1:8" hidden="1" x14ac:dyDescent="0.25">
      <c r="A4775" t="str">
        <f>Produkty[[#This Row],[Symbol]]</f>
        <v>S-37809</v>
      </c>
      <c r="B4775" s="560">
        <v>5901466173084</v>
      </c>
      <c r="C4775" t="s">
        <v>18194</v>
      </c>
      <c r="D4775" t="s">
        <v>7450</v>
      </c>
      <c r="E4775" t="s">
        <v>18195</v>
      </c>
      <c r="F4775" t="s">
        <v>4095</v>
      </c>
      <c r="G4775">
        <v>182.29</v>
      </c>
      <c r="H4775" t="s">
        <v>18197</v>
      </c>
    </row>
    <row r="4776" spans="1:8" hidden="1" x14ac:dyDescent="0.25">
      <c r="A4776" t="str">
        <f>Produkty[[#This Row],[Symbol]]</f>
        <v>S-37811</v>
      </c>
      <c r="B4776" s="560">
        <v>5901466173091</v>
      </c>
      <c r="C4776" t="s">
        <v>18198</v>
      </c>
      <c r="D4776" t="s">
        <v>7450</v>
      </c>
      <c r="E4776" t="s">
        <v>18199</v>
      </c>
      <c r="F4776" t="s">
        <v>4095</v>
      </c>
      <c r="G4776">
        <v>169.19</v>
      </c>
      <c r="H4776" t="s">
        <v>18201</v>
      </c>
    </row>
    <row r="4777" spans="1:8" hidden="1" x14ac:dyDescent="0.25">
      <c r="A4777" t="str">
        <f>Produkty[[#This Row],[Symbol]]</f>
        <v>S-47974</v>
      </c>
      <c r="B4777" s="560">
        <v>5901466173107</v>
      </c>
      <c r="C4777" t="s">
        <v>18202</v>
      </c>
      <c r="D4777" t="s">
        <v>7240</v>
      </c>
      <c r="E4777" t="s">
        <v>18203</v>
      </c>
      <c r="F4777" t="s">
        <v>9633</v>
      </c>
      <c r="G4777">
        <v>61.66</v>
      </c>
      <c r="H4777" t="s">
        <v>18205</v>
      </c>
    </row>
    <row r="4778" spans="1:8" hidden="1" x14ac:dyDescent="0.25">
      <c r="A4778" t="str">
        <f>Produkty[[#This Row],[Symbol]]</f>
        <v>S-47976</v>
      </c>
      <c r="B4778" s="560">
        <v>5901466173114</v>
      </c>
      <c r="C4778" t="s">
        <v>18206</v>
      </c>
      <c r="D4778" t="s">
        <v>7240</v>
      </c>
      <c r="E4778" t="s">
        <v>18207</v>
      </c>
      <c r="F4778" t="s">
        <v>9633</v>
      </c>
      <c r="G4778">
        <v>61.66</v>
      </c>
      <c r="H4778" t="s">
        <v>18209</v>
      </c>
    </row>
    <row r="4779" spans="1:8" hidden="1" x14ac:dyDescent="0.25">
      <c r="A4779" t="str">
        <f>Produkty[[#This Row],[Symbol]]</f>
        <v>S-47978</v>
      </c>
      <c r="B4779" s="560">
        <v>5901466173121</v>
      </c>
      <c r="C4779" t="s">
        <v>18210</v>
      </c>
      <c r="D4779" t="s">
        <v>7240</v>
      </c>
      <c r="E4779" t="s">
        <v>18211</v>
      </c>
      <c r="F4779" t="s">
        <v>9633</v>
      </c>
      <c r="G4779">
        <v>61.66</v>
      </c>
      <c r="H4779" t="s">
        <v>18213</v>
      </c>
    </row>
    <row r="4780" spans="1:8" hidden="1" x14ac:dyDescent="0.25">
      <c r="A4780" t="str">
        <f>Produkty[[#This Row],[Symbol]]</f>
        <v>S-47980</v>
      </c>
      <c r="B4780" s="560">
        <v>5901466173138</v>
      </c>
      <c r="C4780" t="s">
        <v>18214</v>
      </c>
      <c r="D4780" t="s">
        <v>7240</v>
      </c>
      <c r="E4780" t="s">
        <v>18215</v>
      </c>
      <c r="F4780" t="s">
        <v>9633</v>
      </c>
      <c r="G4780">
        <v>61.66</v>
      </c>
      <c r="H4780" t="s">
        <v>18217</v>
      </c>
    </row>
    <row r="4781" spans="1:8" hidden="1" x14ac:dyDescent="0.25">
      <c r="A4781" t="str">
        <f>Produkty[[#This Row],[Symbol]]</f>
        <v>S-47982</v>
      </c>
      <c r="B4781" s="560">
        <v>5901466173145</v>
      </c>
      <c r="C4781" t="s">
        <v>18218</v>
      </c>
      <c r="D4781" t="s">
        <v>7240</v>
      </c>
      <c r="E4781" t="s">
        <v>18219</v>
      </c>
      <c r="F4781" t="s">
        <v>9633</v>
      </c>
      <c r="G4781">
        <v>82.29</v>
      </c>
      <c r="H4781" t="s">
        <v>18220</v>
      </c>
    </row>
    <row r="4782" spans="1:8" hidden="1" x14ac:dyDescent="0.25">
      <c r="A4782" t="str">
        <f>Produkty[[#This Row],[Symbol]]</f>
        <v>S-47984</v>
      </c>
      <c r="B4782" s="560">
        <v>5901466173152</v>
      </c>
      <c r="C4782" t="s">
        <v>18221</v>
      </c>
      <c r="D4782" t="s">
        <v>7240</v>
      </c>
      <c r="E4782" t="s">
        <v>18222</v>
      </c>
      <c r="F4782" t="s">
        <v>9633</v>
      </c>
      <c r="G4782">
        <v>82.29</v>
      </c>
      <c r="H4782" t="s">
        <v>18223</v>
      </c>
    </row>
    <row r="4783" spans="1:8" hidden="1" x14ac:dyDescent="0.25">
      <c r="A4783" t="str">
        <f>Produkty[[#This Row],[Symbol]]</f>
        <v>S-47986</v>
      </c>
      <c r="B4783" s="560">
        <v>5901466173169</v>
      </c>
      <c r="C4783" t="s">
        <v>18224</v>
      </c>
      <c r="D4783" t="s">
        <v>7240</v>
      </c>
      <c r="E4783" t="s">
        <v>18225</v>
      </c>
      <c r="F4783" t="s">
        <v>9633</v>
      </c>
      <c r="G4783">
        <v>82.29</v>
      </c>
      <c r="H4783" t="s">
        <v>18226</v>
      </c>
    </row>
    <row r="4784" spans="1:8" hidden="1" x14ac:dyDescent="0.25">
      <c r="A4784" t="str">
        <f>Produkty[[#This Row],[Symbol]]</f>
        <v>S-47988</v>
      </c>
      <c r="B4784" s="560">
        <v>5901466173176</v>
      </c>
      <c r="C4784" t="s">
        <v>18227</v>
      </c>
      <c r="D4784" t="s">
        <v>7240</v>
      </c>
      <c r="E4784" t="s">
        <v>18228</v>
      </c>
      <c r="F4784" t="s">
        <v>9633</v>
      </c>
      <c r="G4784">
        <v>82.29</v>
      </c>
      <c r="H4784" t="s">
        <v>18229</v>
      </c>
    </row>
    <row r="4785" spans="1:8" hidden="1" x14ac:dyDescent="0.25">
      <c r="A4785" t="str">
        <f>Produkty[[#This Row],[Symbol]]</f>
        <v>S-47990</v>
      </c>
      <c r="B4785" s="560">
        <v>5901466173183</v>
      </c>
      <c r="C4785" t="s">
        <v>18230</v>
      </c>
      <c r="D4785" t="s">
        <v>7240</v>
      </c>
      <c r="E4785" t="s">
        <v>18231</v>
      </c>
      <c r="F4785" t="s">
        <v>9633</v>
      </c>
      <c r="G4785">
        <v>82.29</v>
      </c>
      <c r="H4785" t="s">
        <v>18232</v>
      </c>
    </row>
    <row r="4786" spans="1:8" hidden="1" x14ac:dyDescent="0.25">
      <c r="A4786" t="str">
        <f>Produkty[[#This Row],[Symbol]]</f>
        <v>S-47992</v>
      </c>
      <c r="B4786" s="560">
        <v>5901466173190</v>
      </c>
      <c r="C4786" t="s">
        <v>18233</v>
      </c>
      <c r="D4786" t="s">
        <v>7240</v>
      </c>
      <c r="E4786" t="s">
        <v>18234</v>
      </c>
      <c r="F4786" t="s">
        <v>9633</v>
      </c>
      <c r="G4786">
        <v>82.29</v>
      </c>
      <c r="H4786" t="s">
        <v>18235</v>
      </c>
    </row>
    <row r="4787" spans="1:8" hidden="1" x14ac:dyDescent="0.25">
      <c r="A4787" t="str">
        <f>Produkty[[#This Row],[Symbol]]</f>
        <v>S-47994</v>
      </c>
      <c r="B4787" s="560">
        <v>5901466173206</v>
      </c>
      <c r="C4787" t="s">
        <v>18236</v>
      </c>
      <c r="D4787" t="s">
        <v>7240</v>
      </c>
      <c r="E4787" t="s">
        <v>18237</v>
      </c>
      <c r="F4787" t="s">
        <v>9633</v>
      </c>
      <c r="G4787">
        <v>82.29</v>
      </c>
      <c r="H4787" t="s">
        <v>18238</v>
      </c>
    </row>
    <row r="4788" spans="1:8" hidden="1" x14ac:dyDescent="0.25">
      <c r="A4788" t="str">
        <f>Produkty[[#This Row],[Symbol]]</f>
        <v>S-47450</v>
      </c>
      <c r="B4788" s="560">
        <v>5901466173213</v>
      </c>
      <c r="C4788" t="s">
        <v>18239</v>
      </c>
      <c r="D4788" t="s">
        <v>7311</v>
      </c>
      <c r="E4788" t="s">
        <v>18240</v>
      </c>
      <c r="F4788" t="s">
        <v>4095</v>
      </c>
      <c r="G4788">
        <v>45.55</v>
      </c>
      <c r="H4788" t="s">
        <v>18241</v>
      </c>
    </row>
    <row r="4789" spans="1:8" hidden="1" x14ac:dyDescent="0.25">
      <c r="A4789" t="str">
        <f>Produkty[[#This Row],[Symbol]]</f>
        <v>S-47453</v>
      </c>
      <c r="B4789" s="560">
        <v>5901466173220</v>
      </c>
      <c r="C4789" t="s">
        <v>18242</v>
      </c>
      <c r="D4789" t="s">
        <v>7311</v>
      </c>
      <c r="E4789" t="s">
        <v>18243</v>
      </c>
      <c r="F4789" t="s">
        <v>4095</v>
      </c>
      <c r="G4789">
        <v>71.33</v>
      </c>
      <c r="H4789" t="s">
        <v>18244</v>
      </c>
    </row>
    <row r="4790" spans="1:8" hidden="1" x14ac:dyDescent="0.25">
      <c r="A4790" t="str">
        <f>Produkty[[#This Row],[Symbol]]</f>
        <v>S-47490</v>
      </c>
      <c r="B4790" s="560">
        <v>5901466173237</v>
      </c>
      <c r="C4790" t="s">
        <v>18245</v>
      </c>
      <c r="D4790" t="s">
        <v>7450</v>
      </c>
      <c r="E4790" t="s">
        <v>18246</v>
      </c>
      <c r="F4790" t="s">
        <v>4095</v>
      </c>
      <c r="G4790">
        <v>71.11</v>
      </c>
      <c r="H4790" t="s">
        <v>18247</v>
      </c>
    </row>
    <row r="4791" spans="1:8" hidden="1" x14ac:dyDescent="0.25">
      <c r="A4791" t="str">
        <f>Produkty[[#This Row],[Symbol]]</f>
        <v>S-47492</v>
      </c>
      <c r="B4791" s="560">
        <v>5901466173244</v>
      </c>
      <c r="C4791" t="s">
        <v>18248</v>
      </c>
      <c r="D4791" t="s">
        <v>7450</v>
      </c>
      <c r="E4791" t="s">
        <v>18249</v>
      </c>
      <c r="F4791" t="s">
        <v>4095</v>
      </c>
      <c r="G4791">
        <v>58.88</v>
      </c>
      <c r="H4791" t="s">
        <v>18250</v>
      </c>
    </row>
    <row r="4792" spans="1:8" hidden="1" x14ac:dyDescent="0.25">
      <c r="A4792" t="str">
        <f>Produkty[[#This Row],[Symbol]]</f>
        <v>S-47494</v>
      </c>
      <c r="B4792" s="560">
        <v>5901466173251</v>
      </c>
      <c r="C4792" t="s">
        <v>18251</v>
      </c>
      <c r="D4792" t="s">
        <v>7450</v>
      </c>
      <c r="E4792" t="s">
        <v>18252</v>
      </c>
      <c r="F4792" t="s">
        <v>4095</v>
      </c>
      <c r="G4792">
        <v>58.88</v>
      </c>
      <c r="H4792" t="s">
        <v>18253</v>
      </c>
    </row>
    <row r="4793" spans="1:8" hidden="1" x14ac:dyDescent="0.25">
      <c r="A4793" t="str">
        <f>Produkty[[#This Row],[Symbol]]</f>
        <v>S-47496</v>
      </c>
      <c r="B4793" s="560">
        <v>5901466173268</v>
      </c>
      <c r="C4793" t="s">
        <v>18254</v>
      </c>
      <c r="D4793" t="s">
        <v>7450</v>
      </c>
      <c r="E4793" t="s">
        <v>18255</v>
      </c>
      <c r="F4793" t="s">
        <v>4095</v>
      </c>
      <c r="G4793">
        <v>58.89</v>
      </c>
      <c r="H4793" t="s">
        <v>18256</v>
      </c>
    </row>
    <row r="4794" spans="1:8" hidden="1" x14ac:dyDescent="0.25">
      <c r="A4794" t="str">
        <f>Produkty[[#This Row],[Symbol]]</f>
        <v>S-47498</v>
      </c>
      <c r="B4794" s="560">
        <v>5901466173275</v>
      </c>
      <c r="C4794" t="s">
        <v>18257</v>
      </c>
      <c r="D4794" t="s">
        <v>7450</v>
      </c>
      <c r="E4794" t="s">
        <v>18258</v>
      </c>
      <c r="F4794" t="s">
        <v>4095</v>
      </c>
      <c r="G4794">
        <v>78.94</v>
      </c>
      <c r="H4794" t="s">
        <v>18259</v>
      </c>
    </row>
    <row r="4795" spans="1:8" hidden="1" x14ac:dyDescent="0.25">
      <c r="A4795" t="str">
        <f>Produkty[[#This Row],[Symbol]]</f>
        <v>S-80131</v>
      </c>
      <c r="B4795" s="560">
        <v>5901466173282</v>
      </c>
      <c r="C4795" t="s">
        <v>18260</v>
      </c>
      <c r="D4795" t="s">
        <v>7450</v>
      </c>
      <c r="E4795" t="s">
        <v>18261</v>
      </c>
      <c r="F4795" t="s">
        <v>4095</v>
      </c>
      <c r="G4795">
        <v>34.119999999999997</v>
      </c>
      <c r="H4795" t="s">
        <v>18262</v>
      </c>
    </row>
    <row r="4796" spans="1:8" hidden="1" x14ac:dyDescent="0.25">
      <c r="A4796" t="str">
        <f>Produkty[[#This Row],[Symbol]]</f>
        <v>S-80133</v>
      </c>
      <c r="B4796" s="560">
        <v>5901466173299</v>
      </c>
      <c r="C4796" t="s">
        <v>18263</v>
      </c>
      <c r="D4796" t="s">
        <v>7450</v>
      </c>
      <c r="E4796" t="s">
        <v>18264</v>
      </c>
      <c r="F4796" t="s">
        <v>4095</v>
      </c>
      <c r="G4796">
        <v>43.51</v>
      </c>
      <c r="H4796" t="s">
        <v>18265</v>
      </c>
    </row>
    <row r="4797" spans="1:8" hidden="1" x14ac:dyDescent="0.25">
      <c r="A4797" t="str">
        <f>Produkty[[#This Row],[Symbol]]</f>
        <v>S-80135</v>
      </c>
      <c r="B4797" s="560">
        <v>5901466173305</v>
      </c>
      <c r="C4797" t="s">
        <v>18266</v>
      </c>
      <c r="D4797" t="s">
        <v>7450</v>
      </c>
      <c r="E4797" t="s">
        <v>18267</v>
      </c>
      <c r="F4797" t="s">
        <v>4095</v>
      </c>
      <c r="G4797">
        <v>90.53</v>
      </c>
      <c r="H4797" t="s">
        <v>18268</v>
      </c>
    </row>
    <row r="4798" spans="1:8" hidden="1" x14ac:dyDescent="0.25">
      <c r="A4798" t="str">
        <f>Produkty[[#This Row],[Symbol]]</f>
        <v>S-80137</v>
      </c>
      <c r="B4798" s="560">
        <v>5901466173312</v>
      </c>
      <c r="C4798" t="s">
        <v>18269</v>
      </c>
      <c r="D4798" t="s">
        <v>7450</v>
      </c>
      <c r="E4798" t="s">
        <v>18270</v>
      </c>
      <c r="F4798" t="s">
        <v>4095</v>
      </c>
      <c r="G4798">
        <v>129.30000000000001</v>
      </c>
      <c r="H4798" t="s">
        <v>18271</v>
      </c>
    </row>
    <row r="4799" spans="1:8" hidden="1" x14ac:dyDescent="0.25">
      <c r="A4799" t="str">
        <f>Produkty[[#This Row],[Symbol]]</f>
        <v>S-80139</v>
      </c>
      <c r="B4799" s="560">
        <v>5901466173329</v>
      </c>
      <c r="C4799" t="s">
        <v>18272</v>
      </c>
      <c r="D4799" t="s">
        <v>7450</v>
      </c>
      <c r="E4799" t="s">
        <v>18273</v>
      </c>
      <c r="F4799" t="s">
        <v>4095</v>
      </c>
      <c r="G4799">
        <v>35.869999999999997</v>
      </c>
      <c r="H4799" t="s">
        <v>18274</v>
      </c>
    </row>
    <row r="4800" spans="1:8" hidden="1" x14ac:dyDescent="0.25">
      <c r="A4800" t="str">
        <f>Produkty[[#This Row],[Symbol]]</f>
        <v>S-80141</v>
      </c>
      <c r="B4800" s="560">
        <v>5901466173336</v>
      </c>
      <c r="C4800" t="s">
        <v>18275</v>
      </c>
      <c r="D4800" t="s">
        <v>7450</v>
      </c>
      <c r="E4800" t="s">
        <v>18276</v>
      </c>
      <c r="F4800" t="s">
        <v>4095</v>
      </c>
      <c r="G4800">
        <v>74.98</v>
      </c>
      <c r="H4800" t="s">
        <v>18277</v>
      </c>
    </row>
    <row r="4801" spans="1:8" hidden="1" x14ac:dyDescent="0.25">
      <c r="A4801" t="str">
        <f>Produkty[[#This Row],[Symbol]]</f>
        <v>S-47454</v>
      </c>
      <c r="B4801" s="560">
        <v>5901466173343</v>
      </c>
      <c r="C4801" t="s">
        <v>18278</v>
      </c>
      <c r="D4801" t="s">
        <v>7311</v>
      </c>
      <c r="E4801" t="s">
        <v>18279</v>
      </c>
      <c r="F4801" t="s">
        <v>4095</v>
      </c>
      <c r="G4801">
        <v>64.44</v>
      </c>
      <c r="H4801" t="s">
        <v>18280</v>
      </c>
    </row>
    <row r="4802" spans="1:8" hidden="1" x14ac:dyDescent="0.25">
      <c r="A4802" t="str">
        <f>Produkty[[#This Row],[Symbol]]</f>
        <v>S-47456</v>
      </c>
      <c r="B4802" s="560">
        <v>5901466173350</v>
      </c>
      <c r="C4802" t="s">
        <v>18281</v>
      </c>
      <c r="D4802" t="s">
        <v>7311</v>
      </c>
      <c r="E4802" t="s">
        <v>18282</v>
      </c>
      <c r="F4802" t="s">
        <v>4095</v>
      </c>
      <c r="G4802">
        <v>64.44</v>
      </c>
      <c r="H4802" t="s">
        <v>18283</v>
      </c>
    </row>
    <row r="4803" spans="1:8" hidden="1" x14ac:dyDescent="0.25">
      <c r="A4803" t="str">
        <f>Produkty[[#This Row],[Symbol]]</f>
        <v>S-47469</v>
      </c>
      <c r="B4803" s="560">
        <v>5901466173367</v>
      </c>
      <c r="C4803" t="s">
        <v>18284</v>
      </c>
      <c r="D4803" t="s">
        <v>7311</v>
      </c>
      <c r="E4803" t="s">
        <v>18285</v>
      </c>
      <c r="F4803" t="s">
        <v>4095</v>
      </c>
      <c r="G4803">
        <v>64.44</v>
      </c>
      <c r="H4803" t="s">
        <v>18286</v>
      </c>
    </row>
    <row r="4804" spans="1:8" hidden="1" x14ac:dyDescent="0.25">
      <c r="A4804" t="str">
        <f>Produkty[[#This Row],[Symbol]]</f>
        <v>S-80100</v>
      </c>
      <c r="B4804" s="560">
        <v>5901466173374</v>
      </c>
      <c r="C4804" t="s">
        <v>18287</v>
      </c>
      <c r="D4804" t="s">
        <v>7450</v>
      </c>
      <c r="E4804" t="s">
        <v>18288</v>
      </c>
      <c r="F4804" t="s">
        <v>4095</v>
      </c>
      <c r="G4804">
        <v>66.66</v>
      </c>
      <c r="H4804" t="s">
        <v>18290</v>
      </c>
    </row>
    <row r="4805" spans="1:8" hidden="1" x14ac:dyDescent="0.25">
      <c r="A4805" t="str">
        <f>Produkty[[#This Row],[Symbol]]</f>
        <v>S-80102</v>
      </c>
      <c r="B4805" s="560">
        <v>5901466173381</v>
      </c>
      <c r="C4805" t="s">
        <v>18291</v>
      </c>
      <c r="D4805" t="s">
        <v>7450</v>
      </c>
      <c r="E4805" t="s">
        <v>18292</v>
      </c>
      <c r="F4805" t="s">
        <v>4095</v>
      </c>
      <c r="G4805">
        <v>66.66</v>
      </c>
      <c r="H4805" t="s">
        <v>18294</v>
      </c>
    </row>
    <row r="4806" spans="1:8" hidden="1" x14ac:dyDescent="0.25">
      <c r="A4806" t="str">
        <f>Produkty[[#This Row],[Symbol]]</f>
        <v>S-80104</v>
      </c>
      <c r="B4806" s="560">
        <v>5901466173398</v>
      </c>
      <c r="C4806" t="s">
        <v>18295</v>
      </c>
      <c r="D4806" t="s">
        <v>7450</v>
      </c>
      <c r="E4806" t="s">
        <v>18296</v>
      </c>
      <c r="F4806" t="s">
        <v>4095</v>
      </c>
      <c r="G4806">
        <v>66.66</v>
      </c>
      <c r="H4806" t="s">
        <v>18298</v>
      </c>
    </row>
    <row r="4807" spans="1:8" hidden="1" x14ac:dyDescent="0.25">
      <c r="A4807" t="str">
        <f>Produkty[[#This Row],[Symbol]]</f>
        <v>S-72200</v>
      </c>
      <c r="B4807" s="560">
        <v>5901466173404</v>
      </c>
      <c r="C4807" t="s">
        <v>18299</v>
      </c>
      <c r="D4807" t="s">
        <v>7099</v>
      </c>
      <c r="E4807" t="s">
        <v>18300</v>
      </c>
      <c r="F4807" t="s">
        <v>4095</v>
      </c>
      <c r="G4807">
        <v>68.97</v>
      </c>
      <c r="H4807" t="s">
        <v>18301</v>
      </c>
    </row>
    <row r="4808" spans="1:8" hidden="1" x14ac:dyDescent="0.25">
      <c r="A4808" t="str">
        <f>Produkty[[#This Row],[Symbol]]</f>
        <v>SBOS - 6X1000</v>
      </c>
      <c r="B4808" s="560">
        <v>5901466173411</v>
      </c>
      <c r="C4808" t="s">
        <v>18302</v>
      </c>
      <c r="D4808" t="s">
        <v>4107</v>
      </c>
      <c r="E4808" t="s">
        <v>18303</v>
      </c>
      <c r="F4808" t="s">
        <v>4095</v>
      </c>
      <c r="G4808">
        <v>2.31</v>
      </c>
      <c r="H4808" t="s">
        <v>18304</v>
      </c>
    </row>
    <row r="4809" spans="1:8" hidden="1" x14ac:dyDescent="0.25">
      <c r="A4809" t="str">
        <f>Produkty[[#This Row],[Symbol]]</f>
        <v>SBOS - 6X2000</v>
      </c>
      <c r="B4809" s="560">
        <v>5901466173428</v>
      </c>
      <c r="C4809" t="s">
        <v>18305</v>
      </c>
      <c r="D4809" t="s">
        <v>4107</v>
      </c>
      <c r="E4809" t="s">
        <v>18306</v>
      </c>
      <c r="F4809" t="s">
        <v>4095</v>
      </c>
      <c r="G4809">
        <v>4.16</v>
      </c>
      <c r="H4809" t="s">
        <v>18307</v>
      </c>
    </row>
    <row r="4810" spans="1:8" hidden="1" x14ac:dyDescent="0.25">
      <c r="A4810" t="str">
        <f>Produkty[[#This Row],[Symbol]]</f>
        <v>SBOS - 8X1000</v>
      </c>
      <c r="B4810" s="560">
        <v>5901466173435</v>
      </c>
      <c r="C4810" t="s">
        <v>18308</v>
      </c>
      <c r="D4810" t="s">
        <v>4107</v>
      </c>
      <c r="E4810" t="s">
        <v>18309</v>
      </c>
      <c r="F4810" t="s">
        <v>4095</v>
      </c>
      <c r="G4810">
        <v>3.35</v>
      </c>
      <c r="H4810" t="s">
        <v>18310</v>
      </c>
    </row>
    <row r="4811" spans="1:8" hidden="1" x14ac:dyDescent="0.25">
      <c r="A4811" t="str">
        <f>Produkty[[#This Row],[Symbol]]</f>
        <v>SBOS - 8X2000</v>
      </c>
      <c r="B4811" s="560">
        <v>5901466173442</v>
      </c>
      <c r="C4811" t="s">
        <v>18311</v>
      </c>
      <c r="D4811" t="s">
        <v>4107</v>
      </c>
      <c r="E4811" t="s">
        <v>18312</v>
      </c>
      <c r="F4811" t="s">
        <v>4095</v>
      </c>
      <c r="G4811">
        <v>6.2</v>
      </c>
      <c r="H4811" t="s">
        <v>18313</v>
      </c>
    </row>
    <row r="4812" spans="1:8" hidden="1" x14ac:dyDescent="0.25">
      <c r="A4812" t="str">
        <f>Produkty[[#This Row],[Symbol]]</f>
        <v>SBOS - 10X1000</v>
      </c>
      <c r="B4812" s="560">
        <v>5901466173459</v>
      </c>
      <c r="C4812" t="s">
        <v>18314</v>
      </c>
      <c r="D4812" t="s">
        <v>4107</v>
      </c>
      <c r="E4812" t="s">
        <v>18315</v>
      </c>
      <c r="F4812" t="s">
        <v>4095</v>
      </c>
      <c r="G4812">
        <v>4.99</v>
      </c>
      <c r="H4812" t="s">
        <v>18316</v>
      </c>
    </row>
    <row r="4813" spans="1:8" hidden="1" x14ac:dyDescent="0.25">
      <c r="A4813" t="str">
        <f>Produkty[[#This Row],[Symbol]]</f>
        <v>SBOS - 10X2000</v>
      </c>
      <c r="B4813" s="560">
        <v>5901466173466</v>
      </c>
      <c r="C4813" t="s">
        <v>18317</v>
      </c>
      <c r="D4813" t="s">
        <v>4107</v>
      </c>
      <c r="E4813" t="s">
        <v>18318</v>
      </c>
      <c r="F4813" t="s">
        <v>4095</v>
      </c>
      <c r="G4813">
        <v>9.51</v>
      </c>
      <c r="H4813" t="s">
        <v>18319</v>
      </c>
    </row>
    <row r="4814" spans="1:8" hidden="1" x14ac:dyDescent="0.25">
      <c r="A4814" t="str">
        <f>Produkty[[#This Row],[Symbol]]</f>
        <v>SBOS - 12X1000</v>
      </c>
      <c r="B4814" s="560">
        <v>5901466173473</v>
      </c>
      <c r="C4814" t="s">
        <v>18320</v>
      </c>
      <c r="D4814" t="s">
        <v>4107</v>
      </c>
      <c r="E4814" t="s">
        <v>18321</v>
      </c>
      <c r="F4814" t="s">
        <v>4095</v>
      </c>
      <c r="G4814">
        <v>7.18</v>
      </c>
      <c r="H4814" t="s">
        <v>18322</v>
      </c>
    </row>
    <row r="4815" spans="1:8" hidden="1" x14ac:dyDescent="0.25">
      <c r="A4815" t="str">
        <f>Produkty[[#This Row],[Symbol]]</f>
        <v>SBOS - 12X2000</v>
      </c>
      <c r="B4815" s="560">
        <v>5901466173480</v>
      </c>
      <c r="C4815" t="s">
        <v>18323</v>
      </c>
      <c r="D4815" t="s">
        <v>4107</v>
      </c>
      <c r="E4815" t="s">
        <v>18324</v>
      </c>
      <c r="F4815" t="s">
        <v>4095</v>
      </c>
      <c r="G4815">
        <v>13.92</v>
      </c>
      <c r="H4815" t="s">
        <v>18325</v>
      </c>
    </row>
    <row r="4816" spans="1:8" hidden="1" x14ac:dyDescent="0.25">
      <c r="A4816" t="str">
        <f>Produkty[[#This Row],[Symbol]]</f>
        <v>SBOS - 14X1000</v>
      </c>
      <c r="B4816" s="560">
        <v>5901466173497</v>
      </c>
      <c r="C4816" t="s">
        <v>18326</v>
      </c>
      <c r="D4816" t="s">
        <v>4107</v>
      </c>
      <c r="E4816" t="s">
        <v>18327</v>
      </c>
      <c r="F4816" t="s">
        <v>4095</v>
      </c>
      <c r="G4816">
        <v>10.050000000000001</v>
      </c>
      <c r="H4816" t="s">
        <v>18328</v>
      </c>
    </row>
    <row r="4817" spans="1:8" hidden="1" x14ac:dyDescent="0.25">
      <c r="A4817" t="str">
        <f>Produkty[[#This Row],[Symbol]]</f>
        <v>SBOS - 16X1000</v>
      </c>
      <c r="B4817" s="560">
        <v>5901466173510</v>
      </c>
      <c r="C4817" t="s">
        <v>18329</v>
      </c>
      <c r="D4817" t="s">
        <v>4107</v>
      </c>
      <c r="E4817" t="s">
        <v>18330</v>
      </c>
      <c r="F4817" t="s">
        <v>4095</v>
      </c>
      <c r="G4817">
        <v>13.33</v>
      </c>
      <c r="H4817" t="s">
        <v>18331</v>
      </c>
    </row>
    <row r="4818" spans="1:8" hidden="1" x14ac:dyDescent="0.25">
      <c r="A4818" t="str">
        <f>Produkty[[#This Row],[Symbol]]</f>
        <v>SBOS - 16X2000</v>
      </c>
      <c r="B4818" s="560">
        <v>5901466173527</v>
      </c>
      <c r="C4818" t="s">
        <v>18332</v>
      </c>
      <c r="D4818" t="s">
        <v>4107</v>
      </c>
      <c r="E4818" t="s">
        <v>18333</v>
      </c>
      <c r="F4818" t="s">
        <v>4095</v>
      </c>
      <c r="G4818">
        <v>26.2</v>
      </c>
      <c r="H4818" t="s">
        <v>18334</v>
      </c>
    </row>
    <row r="4819" spans="1:8" hidden="1" x14ac:dyDescent="0.25">
      <c r="A4819" t="str">
        <f>Produkty[[#This Row],[Symbol]]</f>
        <v>SBOS - 20X1000</v>
      </c>
      <c r="B4819" s="560">
        <v>5901466173534</v>
      </c>
      <c r="C4819" t="s">
        <v>18335</v>
      </c>
      <c r="D4819" t="s">
        <v>4107</v>
      </c>
      <c r="E4819" t="s">
        <v>18336</v>
      </c>
      <c r="F4819" t="s">
        <v>4095</v>
      </c>
      <c r="G4819">
        <v>21.32</v>
      </c>
      <c r="H4819" t="s">
        <v>18337</v>
      </c>
    </row>
    <row r="4820" spans="1:8" hidden="1" x14ac:dyDescent="0.25">
      <c r="A4820" t="str">
        <f>Produkty[[#This Row],[Symbol]]</f>
        <v>SBOS - 20X2000</v>
      </c>
      <c r="B4820" s="560">
        <v>5901466173541</v>
      </c>
      <c r="C4820" t="s">
        <v>18338</v>
      </c>
      <c r="D4820" t="s">
        <v>4107</v>
      </c>
      <c r="E4820" t="s">
        <v>18339</v>
      </c>
      <c r="F4820" t="s">
        <v>4095</v>
      </c>
      <c r="G4820">
        <v>42.19</v>
      </c>
      <c r="H4820" t="s">
        <v>18340</v>
      </c>
    </row>
    <row r="4821" spans="1:8" hidden="1" x14ac:dyDescent="0.25">
      <c r="A4821" t="str">
        <f>Produkty[[#This Row],[Symbol]]</f>
        <v>SBOS - 24X1000</v>
      </c>
      <c r="B4821" s="560">
        <v>5901466173558</v>
      </c>
      <c r="C4821" t="s">
        <v>18341</v>
      </c>
      <c r="D4821" t="s">
        <v>4107</v>
      </c>
      <c r="E4821" t="s">
        <v>18342</v>
      </c>
      <c r="F4821" t="s">
        <v>4095</v>
      </c>
      <c r="G4821">
        <v>30.4</v>
      </c>
      <c r="H4821" t="s">
        <v>18343</v>
      </c>
    </row>
    <row r="4822" spans="1:8" hidden="1" x14ac:dyDescent="0.25">
      <c r="A4822" t="str">
        <f>Produkty[[#This Row],[Symbol]]</f>
        <v>S066472220</v>
      </c>
      <c r="B4822" s="560">
        <v>5901466173565</v>
      </c>
      <c r="C4822" t="s">
        <v>18344</v>
      </c>
      <c r="D4822" t="s">
        <v>7099</v>
      </c>
      <c r="E4822" t="s">
        <v>18345</v>
      </c>
      <c r="F4822" t="s">
        <v>4095</v>
      </c>
      <c r="G4822">
        <v>37.270000000000003</v>
      </c>
      <c r="H4822" t="s">
        <v>18346</v>
      </c>
    </row>
    <row r="4823" spans="1:8" hidden="1" x14ac:dyDescent="0.25">
      <c r="A4823" t="str">
        <f>Produkty[[#This Row],[Symbol]]</f>
        <v>S066472223</v>
      </c>
      <c r="B4823" s="560">
        <v>5901466173572</v>
      </c>
      <c r="C4823" t="s">
        <v>18347</v>
      </c>
      <c r="D4823" t="s">
        <v>7099</v>
      </c>
      <c r="E4823" t="s">
        <v>18348</v>
      </c>
      <c r="F4823" t="s">
        <v>4095</v>
      </c>
      <c r="G4823">
        <v>48.34</v>
      </c>
      <c r="H4823" t="s">
        <v>18349</v>
      </c>
    </row>
    <row r="4824" spans="1:8" hidden="1" x14ac:dyDescent="0.25">
      <c r="A4824" t="str">
        <f>Produkty[[#This Row],[Symbol]]</f>
        <v>S066472226</v>
      </c>
      <c r="B4824" s="560">
        <v>5901466173589</v>
      </c>
      <c r="C4824" t="s">
        <v>18350</v>
      </c>
      <c r="D4824" t="s">
        <v>7099</v>
      </c>
      <c r="E4824" t="s">
        <v>18351</v>
      </c>
      <c r="F4824" t="s">
        <v>4095</v>
      </c>
      <c r="G4824">
        <v>37.270000000000003</v>
      </c>
      <c r="H4824" t="s">
        <v>18352</v>
      </c>
    </row>
    <row r="4825" spans="1:8" hidden="1" x14ac:dyDescent="0.25">
      <c r="A4825" t="str">
        <f>Produkty[[#This Row],[Symbol]]</f>
        <v>S066472229</v>
      </c>
      <c r="B4825" s="560">
        <v>5901466173596</v>
      </c>
      <c r="C4825" t="s">
        <v>18353</v>
      </c>
      <c r="D4825" t="s">
        <v>7099</v>
      </c>
      <c r="E4825" t="s">
        <v>18354</v>
      </c>
      <c r="F4825" t="s">
        <v>4095</v>
      </c>
      <c r="G4825">
        <v>46.63</v>
      </c>
      <c r="H4825" t="s">
        <v>18355</v>
      </c>
    </row>
    <row r="4826" spans="1:8" hidden="1" x14ac:dyDescent="0.25">
      <c r="A4826" t="str">
        <f>Produkty[[#This Row],[Symbol]]</f>
        <v>S066472232</v>
      </c>
      <c r="B4826" s="560">
        <v>5901466173602</v>
      </c>
      <c r="C4826" t="s">
        <v>18356</v>
      </c>
      <c r="D4826" t="s">
        <v>7099</v>
      </c>
      <c r="E4826" t="s">
        <v>18357</v>
      </c>
      <c r="F4826" t="s">
        <v>4095</v>
      </c>
      <c r="G4826">
        <v>60.48</v>
      </c>
      <c r="H4826" t="s">
        <v>18358</v>
      </c>
    </row>
    <row r="4827" spans="1:8" hidden="1" x14ac:dyDescent="0.25">
      <c r="A4827" t="str">
        <f>Produkty[[#This Row],[Symbol]]</f>
        <v>S066472235</v>
      </c>
      <c r="B4827" s="560">
        <v>5901466173619</v>
      </c>
      <c r="C4827" t="s">
        <v>18359</v>
      </c>
      <c r="D4827" t="s">
        <v>7099</v>
      </c>
      <c r="E4827" t="s">
        <v>18360</v>
      </c>
      <c r="F4827" t="s">
        <v>4095</v>
      </c>
      <c r="G4827">
        <v>46.63</v>
      </c>
      <c r="H4827" t="s">
        <v>18361</v>
      </c>
    </row>
    <row r="4828" spans="1:8" hidden="1" x14ac:dyDescent="0.25">
      <c r="A4828" t="str">
        <f>Produkty[[#This Row],[Symbol]]</f>
        <v>S066472241</v>
      </c>
      <c r="B4828" s="560">
        <v>5901466173633</v>
      </c>
      <c r="C4828" t="s">
        <v>18362</v>
      </c>
      <c r="D4828" t="s">
        <v>7099</v>
      </c>
      <c r="E4828" t="s">
        <v>18363</v>
      </c>
      <c r="F4828" t="s">
        <v>4095</v>
      </c>
      <c r="G4828">
        <v>28.37</v>
      </c>
      <c r="H4828" t="s">
        <v>18364</v>
      </c>
    </row>
    <row r="4829" spans="1:8" hidden="1" x14ac:dyDescent="0.25">
      <c r="A4829" t="str">
        <f>Produkty[[#This Row],[Symbol]]</f>
        <v>S066472244</v>
      </c>
      <c r="B4829" s="560">
        <v>5901466173640</v>
      </c>
      <c r="C4829" t="s">
        <v>18365</v>
      </c>
      <c r="D4829" t="s">
        <v>7099</v>
      </c>
      <c r="E4829" t="s">
        <v>18366</v>
      </c>
      <c r="F4829" t="s">
        <v>4095</v>
      </c>
      <c r="G4829">
        <v>42.96</v>
      </c>
      <c r="H4829" t="s">
        <v>18367</v>
      </c>
    </row>
    <row r="4830" spans="1:8" hidden="1" x14ac:dyDescent="0.25">
      <c r="A4830" t="str">
        <f>Produkty[[#This Row],[Symbol]]</f>
        <v>S066472250</v>
      </c>
      <c r="B4830" s="560">
        <v>5901466173664</v>
      </c>
      <c r="C4830" t="s">
        <v>18368</v>
      </c>
      <c r="D4830" t="s">
        <v>7099</v>
      </c>
      <c r="E4830" t="s">
        <v>18369</v>
      </c>
      <c r="F4830" t="s">
        <v>4095</v>
      </c>
      <c r="G4830">
        <v>83.9</v>
      </c>
      <c r="H4830" t="s">
        <v>18370</v>
      </c>
    </row>
    <row r="4831" spans="1:8" hidden="1" x14ac:dyDescent="0.25">
      <c r="A4831" t="str">
        <f>Produkty[[#This Row],[Symbol]]</f>
        <v>S066472253</v>
      </c>
      <c r="B4831" s="560">
        <v>5901466173671</v>
      </c>
      <c r="C4831" t="s">
        <v>18371</v>
      </c>
      <c r="D4831" t="s">
        <v>7099</v>
      </c>
      <c r="E4831" t="s">
        <v>18372</v>
      </c>
      <c r="F4831" t="s">
        <v>4095</v>
      </c>
      <c r="G4831">
        <v>64.989999999999995</v>
      </c>
      <c r="H4831" t="s">
        <v>18373</v>
      </c>
    </row>
    <row r="4832" spans="1:8" hidden="1" x14ac:dyDescent="0.25">
      <c r="A4832" t="str">
        <f>Produkty[[#This Row],[Symbol]]</f>
        <v>S066472265</v>
      </c>
      <c r="B4832" s="560">
        <v>5901466173718</v>
      </c>
      <c r="C4832" t="s">
        <v>18374</v>
      </c>
      <c r="D4832" t="s">
        <v>7099</v>
      </c>
      <c r="E4832" t="s">
        <v>18375</v>
      </c>
      <c r="F4832" t="s">
        <v>4095</v>
      </c>
      <c r="G4832">
        <v>91.34</v>
      </c>
      <c r="H4832" t="s">
        <v>18376</v>
      </c>
    </row>
    <row r="4833" spans="1:8" hidden="1" x14ac:dyDescent="0.25">
      <c r="A4833" t="str">
        <f>Produkty[[#This Row],[Symbol]]</f>
        <v>S066472271</v>
      </c>
      <c r="B4833" s="560">
        <v>5901466173732</v>
      </c>
      <c r="C4833" t="s">
        <v>18377</v>
      </c>
      <c r="D4833" t="s">
        <v>7099</v>
      </c>
      <c r="E4833" t="s">
        <v>18378</v>
      </c>
      <c r="F4833" t="s">
        <v>4095</v>
      </c>
      <c r="G4833">
        <v>80.88</v>
      </c>
      <c r="H4833" t="s">
        <v>18379</v>
      </c>
    </row>
    <row r="4834" spans="1:8" hidden="1" x14ac:dyDescent="0.25">
      <c r="A4834" t="str">
        <f>Produkty[[#This Row],[Symbol]]</f>
        <v>S066472274</v>
      </c>
      <c r="B4834" s="560">
        <v>5901466173749</v>
      </c>
      <c r="C4834" t="s">
        <v>18380</v>
      </c>
      <c r="D4834" t="s">
        <v>7099</v>
      </c>
      <c r="E4834" t="s">
        <v>18381</v>
      </c>
      <c r="F4834" t="s">
        <v>4095</v>
      </c>
      <c r="G4834">
        <v>73.73</v>
      </c>
      <c r="H4834" t="s">
        <v>18382</v>
      </c>
    </row>
    <row r="4835" spans="1:8" hidden="1" x14ac:dyDescent="0.25">
      <c r="A4835" t="str">
        <f>Produkty[[#This Row],[Symbol]]</f>
        <v>S066472277</v>
      </c>
      <c r="B4835" s="560">
        <v>5901466173756</v>
      </c>
      <c r="C4835" t="s">
        <v>18383</v>
      </c>
      <c r="D4835" t="s">
        <v>7099</v>
      </c>
      <c r="E4835" t="s">
        <v>18384</v>
      </c>
      <c r="F4835" t="s">
        <v>4095</v>
      </c>
      <c r="G4835">
        <v>39.479999999999997</v>
      </c>
      <c r="H4835" t="s">
        <v>18385</v>
      </c>
    </row>
    <row r="4836" spans="1:8" hidden="1" x14ac:dyDescent="0.25">
      <c r="A4836" t="str">
        <f>Produkty[[#This Row],[Symbol]]</f>
        <v>S-75285</v>
      </c>
      <c r="B4836" s="560">
        <v>5901466173763</v>
      </c>
      <c r="C4836" t="s">
        <v>18386</v>
      </c>
      <c r="D4836" t="s">
        <v>7311</v>
      </c>
      <c r="E4836" t="s">
        <v>18387</v>
      </c>
      <c r="F4836" t="s">
        <v>4110</v>
      </c>
      <c r="G4836">
        <v>30.45</v>
      </c>
      <c r="H4836" t="s">
        <v>18388</v>
      </c>
    </row>
    <row r="4837" spans="1:8" hidden="1" x14ac:dyDescent="0.25">
      <c r="A4837" t="str">
        <f>Produkty[[#This Row],[Symbol]]</f>
        <v>S-75273</v>
      </c>
      <c r="B4837" s="560">
        <v>5901466173770</v>
      </c>
      <c r="C4837" t="s">
        <v>18389</v>
      </c>
      <c r="D4837" t="s">
        <v>7311</v>
      </c>
      <c r="E4837" t="s">
        <v>18390</v>
      </c>
      <c r="F4837" t="s">
        <v>4110</v>
      </c>
      <c r="G4837">
        <v>44.22</v>
      </c>
      <c r="H4837" t="s">
        <v>18391</v>
      </c>
    </row>
    <row r="4838" spans="1:8" hidden="1" x14ac:dyDescent="0.25">
      <c r="A4838" t="str">
        <f>Produkty[[#This Row],[Symbol]]</f>
        <v>WHT - 3,0X16</v>
      </c>
      <c r="B4838" s="560">
        <v>5901466173800</v>
      </c>
      <c r="C4838" t="s">
        <v>18392</v>
      </c>
      <c r="D4838" t="s">
        <v>4107</v>
      </c>
      <c r="E4838" t="s">
        <v>18393</v>
      </c>
      <c r="F4838" t="s">
        <v>4118</v>
      </c>
      <c r="G4838">
        <v>2.67</v>
      </c>
      <c r="H4838" t="s">
        <v>39191</v>
      </c>
    </row>
    <row r="4839" spans="1:8" hidden="1" x14ac:dyDescent="0.25">
      <c r="A4839" t="str">
        <f>Produkty[[#This Row],[Symbol]]</f>
        <v>WHT - 3,0X20</v>
      </c>
      <c r="B4839" s="560">
        <v>5901466173817</v>
      </c>
      <c r="C4839" t="s">
        <v>18394</v>
      </c>
      <c r="D4839" t="s">
        <v>4107</v>
      </c>
      <c r="E4839" t="s">
        <v>18395</v>
      </c>
      <c r="F4839" t="s">
        <v>4118</v>
      </c>
      <c r="G4839">
        <v>3.21</v>
      </c>
      <c r="H4839" t="s">
        <v>39192</v>
      </c>
    </row>
    <row r="4840" spans="1:8" hidden="1" x14ac:dyDescent="0.25">
      <c r="A4840" t="str">
        <f>Produkty[[#This Row],[Symbol]]</f>
        <v>WHT - 3,0X25</v>
      </c>
      <c r="B4840" s="560">
        <v>5901466173824</v>
      </c>
      <c r="C4840" t="s">
        <v>18396</v>
      </c>
      <c r="D4840" t="s">
        <v>4107</v>
      </c>
      <c r="E4840" t="s">
        <v>18397</v>
      </c>
      <c r="F4840" t="s">
        <v>4118</v>
      </c>
      <c r="G4840">
        <v>3.56</v>
      </c>
      <c r="H4840" t="s">
        <v>39193</v>
      </c>
    </row>
    <row r="4841" spans="1:8" hidden="1" x14ac:dyDescent="0.25">
      <c r="A4841" t="str">
        <f>Produkty[[#This Row],[Symbol]]</f>
        <v>WHT - 3,5X16</v>
      </c>
      <c r="B4841" s="560">
        <v>5901466173831</v>
      </c>
      <c r="C4841" t="s">
        <v>18398</v>
      </c>
      <c r="D4841" t="s">
        <v>4107</v>
      </c>
      <c r="E4841" t="s">
        <v>18399</v>
      </c>
      <c r="F4841" t="s">
        <v>4118</v>
      </c>
      <c r="G4841">
        <v>2.99</v>
      </c>
      <c r="H4841" t="s">
        <v>39194</v>
      </c>
    </row>
    <row r="4842" spans="1:8" hidden="1" x14ac:dyDescent="0.25">
      <c r="A4842" t="str">
        <f>Produkty[[#This Row],[Symbol]]</f>
        <v>WHT - 3,5X20</v>
      </c>
      <c r="B4842" s="560">
        <v>5901466173848</v>
      </c>
      <c r="C4842" t="s">
        <v>18400</v>
      </c>
      <c r="D4842" t="s">
        <v>4107</v>
      </c>
      <c r="E4842" t="s">
        <v>18401</v>
      </c>
      <c r="F4842" t="s">
        <v>4118</v>
      </c>
      <c r="G4842">
        <v>3.34</v>
      </c>
      <c r="H4842" t="s">
        <v>39195</v>
      </c>
    </row>
    <row r="4843" spans="1:8" hidden="1" x14ac:dyDescent="0.25">
      <c r="A4843" t="str">
        <f>Produkty[[#This Row],[Symbol]]</f>
        <v>WHT - 3,5X25</v>
      </c>
      <c r="B4843" s="560">
        <v>5901466173855</v>
      </c>
      <c r="C4843" t="s">
        <v>18402</v>
      </c>
      <c r="D4843" t="s">
        <v>4107</v>
      </c>
      <c r="E4843" t="s">
        <v>18403</v>
      </c>
      <c r="F4843" t="s">
        <v>4118</v>
      </c>
      <c r="G4843">
        <v>3.76</v>
      </c>
      <c r="H4843" t="s">
        <v>39196</v>
      </c>
    </row>
    <row r="4844" spans="1:8" hidden="1" x14ac:dyDescent="0.25">
      <c r="A4844" t="str">
        <f>Produkty[[#This Row],[Symbol]]</f>
        <v>WHT - 4,0X16</v>
      </c>
      <c r="B4844" s="560">
        <v>5901466173862</v>
      </c>
      <c r="C4844" t="s">
        <v>18404</v>
      </c>
      <c r="D4844" t="s">
        <v>4107</v>
      </c>
      <c r="E4844" t="s">
        <v>18405</v>
      </c>
      <c r="F4844" t="s">
        <v>4118</v>
      </c>
      <c r="G4844">
        <v>3.66</v>
      </c>
      <c r="H4844" t="s">
        <v>39197</v>
      </c>
    </row>
    <row r="4845" spans="1:8" hidden="1" x14ac:dyDescent="0.25">
      <c r="A4845" t="str">
        <f>Produkty[[#This Row],[Symbol]]</f>
        <v>WHT - 4,0X20</v>
      </c>
      <c r="B4845" s="560">
        <v>5901466173879</v>
      </c>
      <c r="C4845" t="s">
        <v>18406</v>
      </c>
      <c r="D4845" t="s">
        <v>4107</v>
      </c>
      <c r="E4845" t="s">
        <v>18407</v>
      </c>
      <c r="F4845" t="s">
        <v>4118</v>
      </c>
      <c r="G4845">
        <v>3.81</v>
      </c>
      <c r="H4845" t="s">
        <v>39198</v>
      </c>
    </row>
    <row r="4846" spans="1:8" hidden="1" x14ac:dyDescent="0.25">
      <c r="A4846" t="str">
        <f>Produkty[[#This Row],[Symbol]]</f>
        <v>WHT - 4,0X25</v>
      </c>
      <c r="B4846" s="560">
        <v>5901466173886</v>
      </c>
      <c r="C4846" t="s">
        <v>18408</v>
      </c>
      <c r="D4846" t="s">
        <v>4107</v>
      </c>
      <c r="E4846" t="s">
        <v>18409</v>
      </c>
      <c r="F4846" t="s">
        <v>4118</v>
      </c>
      <c r="G4846">
        <v>4.47</v>
      </c>
      <c r="H4846" t="s">
        <v>39199</v>
      </c>
    </row>
    <row r="4847" spans="1:8" hidden="1" x14ac:dyDescent="0.25">
      <c r="A4847" t="str">
        <f>Produkty[[#This Row],[Symbol]]</f>
        <v>WHW-P 8X60</v>
      </c>
      <c r="B4847" s="560">
        <v>5901466173893</v>
      </c>
      <c r="C4847" t="s">
        <v>18410</v>
      </c>
      <c r="D4847" t="s">
        <v>4107</v>
      </c>
      <c r="E4847" t="s">
        <v>18411</v>
      </c>
      <c r="F4847" t="s">
        <v>4118</v>
      </c>
      <c r="G4847">
        <v>40.76</v>
      </c>
      <c r="H4847" t="s">
        <v>39200</v>
      </c>
    </row>
    <row r="4848" spans="1:8" hidden="1" x14ac:dyDescent="0.25">
      <c r="A4848" t="str">
        <f>Produkty[[#This Row],[Symbol]]</f>
        <v>S-47996</v>
      </c>
      <c r="B4848" s="560">
        <v>5901466173916</v>
      </c>
      <c r="C4848" t="s">
        <v>18412</v>
      </c>
      <c r="D4848" t="s">
        <v>7240</v>
      </c>
      <c r="E4848" t="s">
        <v>18413</v>
      </c>
      <c r="F4848" t="s">
        <v>9633</v>
      </c>
      <c r="G4848">
        <v>61.66</v>
      </c>
      <c r="H4848" t="s">
        <v>18415</v>
      </c>
    </row>
    <row r="4849" spans="1:8" hidden="1" x14ac:dyDescent="0.25">
      <c r="A4849" t="str">
        <f>Produkty[[#This Row],[Symbol]]</f>
        <v>S-78073</v>
      </c>
      <c r="B4849" s="560">
        <v>5901466173923</v>
      </c>
      <c r="C4849" t="s">
        <v>18416</v>
      </c>
      <c r="D4849" t="s">
        <v>7240</v>
      </c>
      <c r="E4849" t="s">
        <v>18417</v>
      </c>
      <c r="F4849" t="s">
        <v>9633</v>
      </c>
      <c r="G4849">
        <v>85.51</v>
      </c>
      <c r="H4849" t="s">
        <v>18418</v>
      </c>
    </row>
    <row r="4850" spans="1:8" hidden="1" x14ac:dyDescent="0.25">
      <c r="A4850" t="str">
        <f>Produkty[[#This Row],[Symbol]]</f>
        <v>S-78075</v>
      </c>
      <c r="B4850" s="560">
        <v>5901466173930</v>
      </c>
      <c r="C4850" t="s">
        <v>18419</v>
      </c>
      <c r="D4850" t="s">
        <v>7240</v>
      </c>
      <c r="E4850" t="s">
        <v>18420</v>
      </c>
      <c r="F4850" t="s">
        <v>9633</v>
      </c>
      <c r="G4850">
        <v>85.51</v>
      </c>
      <c r="H4850" t="s">
        <v>18421</v>
      </c>
    </row>
    <row r="4851" spans="1:8" hidden="1" x14ac:dyDescent="0.25">
      <c r="A4851" t="str">
        <f>Produkty[[#This Row],[Symbol]]</f>
        <v>S-78077</v>
      </c>
      <c r="B4851" s="560">
        <v>5901466173947</v>
      </c>
      <c r="C4851" t="s">
        <v>18422</v>
      </c>
      <c r="D4851" t="s">
        <v>7240</v>
      </c>
      <c r="E4851" t="s">
        <v>18423</v>
      </c>
      <c r="F4851" t="s">
        <v>9633</v>
      </c>
      <c r="G4851">
        <v>85.51</v>
      </c>
      <c r="H4851" t="s">
        <v>18424</v>
      </c>
    </row>
    <row r="4852" spans="1:8" hidden="1" x14ac:dyDescent="0.25">
      <c r="A4852" t="str">
        <f>Produkty[[#This Row],[Symbol]]</f>
        <v>S-78079</v>
      </c>
      <c r="B4852" s="560">
        <v>5901466173954</v>
      </c>
      <c r="C4852" t="s">
        <v>18425</v>
      </c>
      <c r="D4852" t="s">
        <v>7240</v>
      </c>
      <c r="E4852" t="s">
        <v>18426</v>
      </c>
      <c r="F4852" t="s">
        <v>9633</v>
      </c>
      <c r="G4852">
        <v>85.51</v>
      </c>
      <c r="H4852" t="s">
        <v>18427</v>
      </c>
    </row>
    <row r="4853" spans="1:8" hidden="1" x14ac:dyDescent="0.25">
      <c r="A4853" t="str">
        <f>Produkty[[#This Row],[Symbol]]</f>
        <v>S-78081</v>
      </c>
      <c r="B4853" s="560">
        <v>5901466173961</v>
      </c>
      <c r="C4853" t="s">
        <v>18428</v>
      </c>
      <c r="D4853" t="s">
        <v>7240</v>
      </c>
      <c r="E4853" t="s">
        <v>18429</v>
      </c>
      <c r="F4853" t="s">
        <v>9633</v>
      </c>
      <c r="G4853">
        <v>85.51</v>
      </c>
      <c r="H4853" t="s">
        <v>18430</v>
      </c>
    </row>
    <row r="4854" spans="1:8" hidden="1" x14ac:dyDescent="0.25">
      <c r="A4854" t="str">
        <f>Produkty[[#This Row],[Symbol]]</f>
        <v>S-78083</v>
      </c>
      <c r="B4854" s="560">
        <v>5901466173978</v>
      </c>
      <c r="C4854" t="s">
        <v>18431</v>
      </c>
      <c r="D4854" t="s">
        <v>7240</v>
      </c>
      <c r="E4854" t="s">
        <v>18432</v>
      </c>
      <c r="F4854" t="s">
        <v>9633</v>
      </c>
      <c r="G4854">
        <v>85.51</v>
      </c>
      <c r="H4854" t="s">
        <v>18433</v>
      </c>
    </row>
    <row r="4855" spans="1:8" hidden="1" x14ac:dyDescent="0.25">
      <c r="A4855" t="str">
        <f>Produkty[[#This Row],[Symbol]]</f>
        <v>S-78085</v>
      </c>
      <c r="B4855" s="560">
        <v>5901466173985</v>
      </c>
      <c r="C4855" t="s">
        <v>18434</v>
      </c>
      <c r="D4855" t="s">
        <v>7240</v>
      </c>
      <c r="E4855" t="s">
        <v>18435</v>
      </c>
      <c r="F4855" t="s">
        <v>9633</v>
      </c>
      <c r="G4855">
        <v>85.51</v>
      </c>
      <c r="H4855" t="s">
        <v>18436</v>
      </c>
    </row>
    <row r="4856" spans="1:8" hidden="1" x14ac:dyDescent="0.25">
      <c r="A4856" t="str">
        <f>Produkty[[#This Row],[Symbol]]</f>
        <v>S-97929</v>
      </c>
      <c r="B4856" s="560">
        <v>5901466174098</v>
      </c>
      <c r="C4856" t="s">
        <v>18437</v>
      </c>
      <c r="D4856" t="s">
        <v>13759</v>
      </c>
      <c r="E4856" t="s">
        <v>18438</v>
      </c>
      <c r="F4856" t="s">
        <v>4095</v>
      </c>
      <c r="G4856">
        <v>90.79</v>
      </c>
      <c r="H4856" t="s">
        <v>18439</v>
      </c>
    </row>
    <row r="4857" spans="1:8" hidden="1" x14ac:dyDescent="0.25">
      <c r="A4857" t="str">
        <f>Produkty[[#This Row],[Symbol]]</f>
        <v>S-37225</v>
      </c>
      <c r="B4857" s="560">
        <v>5901466174593</v>
      </c>
      <c r="C4857" t="s">
        <v>18440</v>
      </c>
      <c r="D4857" t="s">
        <v>7311</v>
      </c>
      <c r="E4857" t="s">
        <v>18441</v>
      </c>
      <c r="F4857" t="s">
        <v>4095</v>
      </c>
      <c r="G4857">
        <v>21.26</v>
      </c>
      <c r="H4857" t="s">
        <v>18442</v>
      </c>
    </row>
    <row r="4858" spans="1:8" hidden="1" x14ac:dyDescent="0.25">
      <c r="A4858" t="str">
        <f>Produkty[[#This Row],[Symbol]]</f>
        <v>S-23130</v>
      </c>
      <c r="B4858" s="560">
        <v>5901466175767</v>
      </c>
      <c r="C4858" t="s">
        <v>18443</v>
      </c>
      <c r="D4858" t="s">
        <v>7099</v>
      </c>
      <c r="E4858" t="s">
        <v>18444</v>
      </c>
      <c r="F4858" t="s">
        <v>4095</v>
      </c>
      <c r="G4858">
        <v>1.02</v>
      </c>
      <c r="H4858" t="s">
        <v>18445</v>
      </c>
    </row>
    <row r="4859" spans="1:8" hidden="1" x14ac:dyDescent="0.25">
      <c r="A4859" t="str">
        <f>Produkty[[#This Row],[Symbol]]</f>
        <v>S-23132</v>
      </c>
      <c r="B4859" s="560">
        <v>5901466175774</v>
      </c>
      <c r="C4859" t="s">
        <v>18446</v>
      </c>
      <c r="D4859" t="s">
        <v>7099</v>
      </c>
      <c r="E4859" t="s">
        <v>18447</v>
      </c>
      <c r="F4859" t="s">
        <v>4095</v>
      </c>
      <c r="G4859">
        <v>0.97</v>
      </c>
      <c r="H4859" t="s">
        <v>18448</v>
      </c>
    </row>
    <row r="4860" spans="1:8" hidden="1" x14ac:dyDescent="0.25">
      <c r="A4860" t="str">
        <f>Produkty[[#This Row],[Symbol]]</f>
        <v>S-23134</v>
      </c>
      <c r="B4860" s="560">
        <v>5901466175781</v>
      </c>
      <c r="C4860" t="s">
        <v>18449</v>
      </c>
      <c r="D4860" t="s">
        <v>7099</v>
      </c>
      <c r="E4860" t="s">
        <v>18450</v>
      </c>
      <c r="F4860" t="s">
        <v>4095</v>
      </c>
      <c r="G4860">
        <v>0.89</v>
      </c>
      <c r="H4860" t="s">
        <v>18451</v>
      </c>
    </row>
    <row r="4861" spans="1:8" hidden="1" x14ac:dyDescent="0.25">
      <c r="A4861" t="str">
        <f>Produkty[[#This Row],[Symbol]]</f>
        <v>S-23136</v>
      </c>
      <c r="B4861" s="560">
        <v>5901466175798</v>
      </c>
      <c r="C4861" t="s">
        <v>18452</v>
      </c>
      <c r="D4861" t="s">
        <v>7099</v>
      </c>
      <c r="E4861" t="s">
        <v>18453</v>
      </c>
      <c r="F4861" t="s">
        <v>4095</v>
      </c>
      <c r="G4861">
        <v>0.94</v>
      </c>
      <c r="H4861" t="s">
        <v>18454</v>
      </c>
    </row>
    <row r="4862" spans="1:8" hidden="1" x14ac:dyDescent="0.25">
      <c r="A4862" t="str">
        <f>Produkty[[#This Row],[Symbol]]</f>
        <v>S-23138</v>
      </c>
      <c r="B4862" s="560">
        <v>5901466175804</v>
      </c>
      <c r="C4862" t="s">
        <v>18455</v>
      </c>
      <c r="D4862" t="s">
        <v>7099</v>
      </c>
      <c r="E4862" t="s">
        <v>18456</v>
      </c>
      <c r="F4862" t="s">
        <v>4095</v>
      </c>
      <c r="G4862">
        <v>0.97</v>
      </c>
      <c r="H4862" t="s">
        <v>18457</v>
      </c>
    </row>
    <row r="4863" spans="1:8" hidden="1" x14ac:dyDescent="0.25">
      <c r="A4863" t="str">
        <f>Produkty[[#This Row],[Symbol]]</f>
        <v>S-23140</v>
      </c>
      <c r="B4863" s="560">
        <v>5901466175811</v>
      </c>
      <c r="C4863" t="s">
        <v>18458</v>
      </c>
      <c r="D4863" t="s">
        <v>7099</v>
      </c>
      <c r="E4863" t="s">
        <v>18459</v>
      </c>
      <c r="F4863" t="s">
        <v>4095</v>
      </c>
      <c r="G4863">
        <v>1.1499999999999999</v>
      </c>
      <c r="H4863" t="s">
        <v>18460</v>
      </c>
    </row>
    <row r="4864" spans="1:8" hidden="1" x14ac:dyDescent="0.25">
      <c r="A4864" t="str">
        <f>Produkty[[#This Row],[Symbol]]</f>
        <v>S-23142</v>
      </c>
      <c r="B4864" s="560">
        <v>5901466175828</v>
      </c>
      <c r="C4864" t="s">
        <v>18461</v>
      </c>
      <c r="D4864" t="s">
        <v>7099</v>
      </c>
      <c r="E4864" t="s">
        <v>18462</v>
      </c>
      <c r="F4864" t="s">
        <v>4095</v>
      </c>
      <c r="G4864">
        <v>1.25</v>
      </c>
      <c r="H4864" t="s">
        <v>18463</v>
      </c>
    </row>
    <row r="4865" spans="1:8" hidden="1" x14ac:dyDescent="0.25">
      <c r="A4865" t="str">
        <f>Produkty[[#This Row],[Symbol]]</f>
        <v>S-23144</v>
      </c>
      <c r="B4865" s="560">
        <v>5901466175835</v>
      </c>
      <c r="C4865" t="s">
        <v>18464</v>
      </c>
      <c r="D4865" t="s">
        <v>7099</v>
      </c>
      <c r="E4865" t="s">
        <v>18465</v>
      </c>
      <c r="F4865" t="s">
        <v>4095</v>
      </c>
      <c r="G4865">
        <v>1.36</v>
      </c>
      <c r="H4865" t="s">
        <v>18466</v>
      </c>
    </row>
    <row r="4866" spans="1:8" hidden="1" x14ac:dyDescent="0.25">
      <c r="A4866" t="str">
        <f>Produkty[[#This Row],[Symbol]]</f>
        <v>S-23146</v>
      </c>
      <c r="B4866" s="560">
        <v>5901466175842</v>
      </c>
      <c r="C4866" t="s">
        <v>18467</v>
      </c>
      <c r="D4866" t="s">
        <v>7099</v>
      </c>
      <c r="E4866" t="s">
        <v>18468</v>
      </c>
      <c r="F4866" t="s">
        <v>4095</v>
      </c>
      <c r="G4866">
        <v>1.54</v>
      </c>
      <c r="H4866" t="s">
        <v>18469</v>
      </c>
    </row>
    <row r="4867" spans="1:8" hidden="1" x14ac:dyDescent="0.25">
      <c r="A4867" t="str">
        <f>Produkty[[#This Row],[Symbol]]</f>
        <v>S-23148</v>
      </c>
      <c r="B4867" s="560">
        <v>5901466175859</v>
      </c>
      <c r="C4867" t="s">
        <v>18470</v>
      </c>
      <c r="D4867" t="s">
        <v>7099</v>
      </c>
      <c r="E4867" t="s">
        <v>18471</v>
      </c>
      <c r="F4867" t="s">
        <v>4095</v>
      </c>
      <c r="G4867">
        <v>1.63</v>
      </c>
      <c r="H4867" t="s">
        <v>18472</v>
      </c>
    </row>
    <row r="4868" spans="1:8" hidden="1" x14ac:dyDescent="0.25">
      <c r="A4868" t="str">
        <f>Produkty[[#This Row],[Symbol]]</f>
        <v>S-23150</v>
      </c>
      <c r="B4868" s="560">
        <v>5901466175866</v>
      </c>
      <c r="C4868" t="s">
        <v>18473</v>
      </c>
      <c r="D4868" t="s">
        <v>7099</v>
      </c>
      <c r="E4868" t="s">
        <v>18474</v>
      </c>
      <c r="F4868" t="s">
        <v>4095</v>
      </c>
      <c r="G4868">
        <v>1.71</v>
      </c>
      <c r="H4868" t="s">
        <v>18475</v>
      </c>
    </row>
    <row r="4869" spans="1:8" hidden="1" x14ac:dyDescent="0.25">
      <c r="A4869" t="str">
        <f>Produkty[[#This Row],[Symbol]]</f>
        <v>S-23152</v>
      </c>
      <c r="B4869" s="560">
        <v>5901466175873</v>
      </c>
      <c r="C4869" t="s">
        <v>18476</v>
      </c>
      <c r="D4869" t="s">
        <v>7099</v>
      </c>
      <c r="E4869" t="s">
        <v>18477</v>
      </c>
      <c r="F4869" t="s">
        <v>4095</v>
      </c>
      <c r="G4869">
        <v>1.81</v>
      </c>
      <c r="H4869" t="s">
        <v>18478</v>
      </c>
    </row>
    <row r="4870" spans="1:8" hidden="1" x14ac:dyDescent="0.25">
      <c r="A4870" t="str">
        <f>Produkty[[#This Row],[Symbol]]</f>
        <v>S-23154</v>
      </c>
      <c r="B4870" s="560">
        <v>5901466175880</v>
      </c>
      <c r="C4870" t="s">
        <v>18479</v>
      </c>
      <c r="D4870" t="s">
        <v>7099</v>
      </c>
      <c r="E4870" t="s">
        <v>18480</v>
      </c>
      <c r="F4870" t="s">
        <v>4095</v>
      </c>
      <c r="G4870">
        <v>1.99</v>
      </c>
      <c r="H4870" t="s">
        <v>18481</v>
      </c>
    </row>
    <row r="4871" spans="1:8" hidden="1" x14ac:dyDescent="0.25">
      <c r="A4871" t="str">
        <f>Produkty[[#This Row],[Symbol]]</f>
        <v>S-23156</v>
      </c>
      <c r="B4871" s="560">
        <v>5901466175897</v>
      </c>
      <c r="C4871" t="s">
        <v>18482</v>
      </c>
      <c r="D4871" t="s">
        <v>7099</v>
      </c>
      <c r="E4871" t="s">
        <v>18483</v>
      </c>
      <c r="F4871" t="s">
        <v>4095</v>
      </c>
      <c r="G4871">
        <v>2.02</v>
      </c>
      <c r="H4871" t="s">
        <v>18484</v>
      </c>
    </row>
    <row r="4872" spans="1:8" hidden="1" x14ac:dyDescent="0.25">
      <c r="A4872" t="str">
        <f>Produkty[[#This Row],[Symbol]]</f>
        <v>S-23158</v>
      </c>
      <c r="B4872" s="560">
        <v>5901466175903</v>
      </c>
      <c r="C4872" t="s">
        <v>18485</v>
      </c>
      <c r="D4872" t="s">
        <v>7099</v>
      </c>
      <c r="E4872" t="s">
        <v>18486</v>
      </c>
      <c r="F4872" t="s">
        <v>4095</v>
      </c>
      <c r="G4872">
        <v>2.12</v>
      </c>
      <c r="H4872" t="s">
        <v>18487</v>
      </c>
    </row>
    <row r="4873" spans="1:8" hidden="1" x14ac:dyDescent="0.25">
      <c r="A4873" t="str">
        <f>Produkty[[#This Row],[Symbol]]</f>
        <v>S-23160</v>
      </c>
      <c r="B4873" s="560">
        <v>5901466175910</v>
      </c>
      <c r="C4873" t="s">
        <v>18488</v>
      </c>
      <c r="D4873" t="s">
        <v>7099</v>
      </c>
      <c r="E4873" t="s">
        <v>18489</v>
      </c>
      <c r="F4873" t="s">
        <v>4095</v>
      </c>
      <c r="G4873">
        <v>2.4</v>
      </c>
      <c r="H4873" t="s">
        <v>18490</v>
      </c>
    </row>
    <row r="4874" spans="1:8" hidden="1" x14ac:dyDescent="0.25">
      <c r="A4874" t="str">
        <f>Produkty[[#This Row],[Symbol]]</f>
        <v>S-23162</v>
      </c>
      <c r="B4874" s="560">
        <v>5901466175927</v>
      </c>
      <c r="C4874" t="s">
        <v>18491</v>
      </c>
      <c r="D4874" t="s">
        <v>7099</v>
      </c>
      <c r="E4874" t="s">
        <v>18492</v>
      </c>
      <c r="F4874" t="s">
        <v>4095</v>
      </c>
      <c r="G4874">
        <v>2.84</v>
      </c>
      <c r="H4874" t="s">
        <v>18493</v>
      </c>
    </row>
    <row r="4875" spans="1:8" hidden="1" x14ac:dyDescent="0.25">
      <c r="A4875" t="str">
        <f>Produkty[[#This Row],[Symbol]]</f>
        <v>S-23164</v>
      </c>
      <c r="B4875" s="560">
        <v>5901466175934</v>
      </c>
      <c r="C4875" t="s">
        <v>18494</v>
      </c>
      <c r="D4875" t="s">
        <v>7099</v>
      </c>
      <c r="E4875" t="s">
        <v>18495</v>
      </c>
      <c r="F4875" t="s">
        <v>4095</v>
      </c>
      <c r="G4875">
        <v>3.08</v>
      </c>
      <c r="H4875" t="s">
        <v>18496</v>
      </c>
    </row>
    <row r="4876" spans="1:8" hidden="1" x14ac:dyDescent="0.25">
      <c r="A4876" t="str">
        <f>Produkty[[#This Row],[Symbol]]</f>
        <v>S-23166</v>
      </c>
      <c r="B4876" s="560">
        <v>5901466175941</v>
      </c>
      <c r="C4876" t="s">
        <v>18497</v>
      </c>
      <c r="D4876" t="s">
        <v>7099</v>
      </c>
      <c r="E4876" t="s">
        <v>18498</v>
      </c>
      <c r="F4876" t="s">
        <v>4095</v>
      </c>
      <c r="G4876">
        <v>3.16</v>
      </c>
      <c r="H4876" t="s">
        <v>18499</v>
      </c>
    </row>
    <row r="4877" spans="1:8" hidden="1" x14ac:dyDescent="0.25">
      <c r="A4877" t="str">
        <f>Produkty[[#This Row],[Symbol]]</f>
        <v>S-23168</v>
      </c>
      <c r="B4877" s="560">
        <v>5901466175958</v>
      </c>
      <c r="C4877" t="s">
        <v>18500</v>
      </c>
      <c r="D4877" t="s">
        <v>7099</v>
      </c>
      <c r="E4877" t="s">
        <v>18501</v>
      </c>
      <c r="F4877" t="s">
        <v>4095</v>
      </c>
      <c r="G4877">
        <v>3.42</v>
      </c>
      <c r="H4877" t="s">
        <v>18502</v>
      </c>
    </row>
    <row r="4878" spans="1:8" hidden="1" x14ac:dyDescent="0.25">
      <c r="A4878" t="str">
        <f>Produkty[[#This Row],[Symbol]]</f>
        <v>S-23170</v>
      </c>
      <c r="B4878" s="560">
        <v>5901466175965</v>
      </c>
      <c r="C4878" t="s">
        <v>18503</v>
      </c>
      <c r="D4878" t="s">
        <v>7099</v>
      </c>
      <c r="E4878" t="s">
        <v>18504</v>
      </c>
      <c r="F4878" t="s">
        <v>4095</v>
      </c>
      <c r="G4878">
        <v>4.2</v>
      </c>
      <c r="H4878" t="s">
        <v>18505</v>
      </c>
    </row>
    <row r="4879" spans="1:8" hidden="1" x14ac:dyDescent="0.25">
      <c r="A4879" t="str">
        <f>Produkty[[#This Row],[Symbol]]</f>
        <v>S-23172</v>
      </c>
      <c r="B4879" s="560">
        <v>5901466175972</v>
      </c>
      <c r="C4879" t="s">
        <v>18506</v>
      </c>
      <c r="D4879" t="s">
        <v>7099</v>
      </c>
      <c r="E4879" t="s">
        <v>18507</v>
      </c>
      <c r="F4879" t="s">
        <v>4095</v>
      </c>
      <c r="G4879">
        <v>4.88</v>
      </c>
      <c r="H4879" t="s">
        <v>18508</v>
      </c>
    </row>
    <row r="4880" spans="1:8" hidden="1" x14ac:dyDescent="0.25">
      <c r="A4880" t="str">
        <f>Produkty[[#This Row],[Symbol]]</f>
        <v>S-23174</v>
      </c>
      <c r="B4880" s="560">
        <v>5901466175989</v>
      </c>
      <c r="C4880" t="s">
        <v>18509</v>
      </c>
      <c r="D4880" t="s">
        <v>7099</v>
      </c>
      <c r="E4880" t="s">
        <v>18510</v>
      </c>
      <c r="F4880" t="s">
        <v>4095</v>
      </c>
      <c r="G4880">
        <v>5.0999999999999996</v>
      </c>
      <c r="H4880" t="s">
        <v>18511</v>
      </c>
    </row>
    <row r="4881" spans="1:8" hidden="1" x14ac:dyDescent="0.25">
      <c r="A4881" t="str">
        <f>Produkty[[#This Row],[Symbol]]</f>
        <v>S-23176</v>
      </c>
      <c r="B4881" s="560">
        <v>5901466175996</v>
      </c>
      <c r="C4881" t="s">
        <v>18512</v>
      </c>
      <c r="D4881" t="s">
        <v>7099</v>
      </c>
      <c r="E4881" t="s">
        <v>18513</v>
      </c>
      <c r="F4881" t="s">
        <v>4095</v>
      </c>
      <c r="G4881">
        <v>5.91</v>
      </c>
      <c r="H4881" t="s">
        <v>18514</v>
      </c>
    </row>
    <row r="4882" spans="1:8" hidden="1" x14ac:dyDescent="0.25">
      <c r="A4882" t="str">
        <f>Produkty[[#This Row],[Symbol]]</f>
        <v>S-23178</v>
      </c>
      <c r="B4882" s="560">
        <v>5901466176009</v>
      </c>
      <c r="C4882" t="s">
        <v>18515</v>
      </c>
      <c r="D4882" t="s">
        <v>7099</v>
      </c>
      <c r="E4882" t="s">
        <v>18516</v>
      </c>
      <c r="F4882" t="s">
        <v>4095</v>
      </c>
      <c r="G4882">
        <v>6.96</v>
      </c>
      <c r="H4882" t="s">
        <v>18517</v>
      </c>
    </row>
    <row r="4883" spans="1:8" hidden="1" x14ac:dyDescent="0.25">
      <c r="A4883" t="str">
        <f>Produkty[[#This Row],[Symbol]]</f>
        <v>S-23180</v>
      </c>
      <c r="B4883" s="560">
        <v>5901466176016</v>
      </c>
      <c r="C4883" t="s">
        <v>18518</v>
      </c>
      <c r="D4883" t="s">
        <v>7099</v>
      </c>
      <c r="E4883" t="s">
        <v>18519</v>
      </c>
      <c r="F4883" t="s">
        <v>4095</v>
      </c>
      <c r="G4883">
        <v>7.9</v>
      </c>
      <c r="H4883" t="s">
        <v>18520</v>
      </c>
    </row>
    <row r="4884" spans="1:8" hidden="1" x14ac:dyDescent="0.25">
      <c r="A4884" t="str">
        <f>Produkty[[#This Row],[Symbol]]</f>
        <v>S-23182</v>
      </c>
      <c r="B4884" s="560">
        <v>5901466176023</v>
      </c>
      <c r="C4884" t="s">
        <v>18521</v>
      </c>
      <c r="D4884" t="s">
        <v>7099</v>
      </c>
      <c r="E4884" t="s">
        <v>18522</v>
      </c>
      <c r="F4884" t="s">
        <v>4095</v>
      </c>
      <c r="G4884">
        <v>7.79</v>
      </c>
      <c r="H4884" t="s">
        <v>18523</v>
      </c>
    </row>
    <row r="4885" spans="1:8" hidden="1" x14ac:dyDescent="0.25">
      <c r="A4885" t="str">
        <f>Produkty[[#This Row],[Symbol]]</f>
        <v>S-23184</v>
      </c>
      <c r="B4885" s="560">
        <v>5901466176030</v>
      </c>
      <c r="C4885" t="s">
        <v>18524</v>
      </c>
      <c r="D4885" t="s">
        <v>7099</v>
      </c>
      <c r="E4885" t="s">
        <v>18525</v>
      </c>
      <c r="F4885" t="s">
        <v>4095</v>
      </c>
      <c r="G4885">
        <v>9.35</v>
      </c>
      <c r="H4885" t="s">
        <v>18526</v>
      </c>
    </row>
    <row r="4886" spans="1:8" hidden="1" x14ac:dyDescent="0.25">
      <c r="A4886" t="str">
        <f>Produkty[[#This Row],[Symbol]]</f>
        <v>S-23186</v>
      </c>
      <c r="B4886" s="560">
        <v>5901466176047</v>
      </c>
      <c r="C4886" t="s">
        <v>18527</v>
      </c>
      <c r="D4886" t="s">
        <v>7099</v>
      </c>
      <c r="E4886" t="s">
        <v>18528</v>
      </c>
      <c r="F4886" t="s">
        <v>4095</v>
      </c>
      <c r="G4886">
        <v>9.43</v>
      </c>
      <c r="H4886" t="s">
        <v>18529</v>
      </c>
    </row>
    <row r="4887" spans="1:8" hidden="1" x14ac:dyDescent="0.25">
      <c r="A4887" t="str">
        <f>Produkty[[#This Row],[Symbol]]</f>
        <v>S-23188</v>
      </c>
      <c r="B4887" s="560">
        <v>5901466176054</v>
      </c>
      <c r="C4887" t="s">
        <v>18530</v>
      </c>
      <c r="D4887" t="s">
        <v>7099</v>
      </c>
      <c r="E4887" t="s">
        <v>18531</v>
      </c>
      <c r="F4887" t="s">
        <v>4095</v>
      </c>
      <c r="G4887">
        <v>11.22</v>
      </c>
      <c r="H4887" t="s">
        <v>18532</v>
      </c>
    </row>
    <row r="4888" spans="1:8" hidden="1" x14ac:dyDescent="0.25">
      <c r="A4888" t="str">
        <f>Produkty[[#This Row],[Symbol]]</f>
        <v>S-23190</v>
      </c>
      <c r="B4888" s="560">
        <v>5901466176061</v>
      </c>
      <c r="C4888" t="s">
        <v>18533</v>
      </c>
      <c r="D4888" t="s">
        <v>7099</v>
      </c>
      <c r="E4888" t="s">
        <v>18534</v>
      </c>
      <c r="F4888" t="s">
        <v>4095</v>
      </c>
      <c r="G4888">
        <v>12.23</v>
      </c>
      <c r="H4888" t="s">
        <v>18535</v>
      </c>
    </row>
    <row r="4889" spans="1:8" hidden="1" x14ac:dyDescent="0.25">
      <c r="A4889" t="str">
        <f>Produkty[[#This Row],[Symbol]]</f>
        <v>S-23192</v>
      </c>
      <c r="B4889" s="560">
        <v>5901466176078</v>
      </c>
      <c r="C4889" t="s">
        <v>18536</v>
      </c>
      <c r="D4889" t="s">
        <v>7099</v>
      </c>
      <c r="E4889" t="s">
        <v>18537</v>
      </c>
      <c r="F4889" t="s">
        <v>4095</v>
      </c>
      <c r="G4889">
        <v>12.6</v>
      </c>
      <c r="H4889" t="s">
        <v>18538</v>
      </c>
    </row>
    <row r="4890" spans="1:8" hidden="1" x14ac:dyDescent="0.25">
      <c r="A4890" t="str">
        <f>Produkty[[#This Row],[Symbol]]</f>
        <v>S-79248</v>
      </c>
      <c r="B4890" s="560">
        <v>5901466176085</v>
      </c>
      <c r="C4890" t="s">
        <v>18539</v>
      </c>
      <c r="D4890" t="s">
        <v>7240</v>
      </c>
      <c r="E4890" t="s">
        <v>18540</v>
      </c>
      <c r="F4890" t="s">
        <v>4095</v>
      </c>
      <c r="G4890">
        <v>341.95</v>
      </c>
      <c r="H4890" t="s">
        <v>18541</v>
      </c>
    </row>
    <row r="4891" spans="1:8" hidden="1" x14ac:dyDescent="0.25">
      <c r="A4891" t="str">
        <f>Produkty[[#This Row],[Symbol]]</f>
        <v>S-79250</v>
      </c>
      <c r="B4891" s="560">
        <v>5901466176092</v>
      </c>
      <c r="C4891" t="s">
        <v>18542</v>
      </c>
      <c r="D4891" t="s">
        <v>7240</v>
      </c>
      <c r="E4891" t="s">
        <v>18543</v>
      </c>
      <c r="F4891" t="s">
        <v>4095</v>
      </c>
      <c r="G4891">
        <v>341.95</v>
      </c>
      <c r="H4891" t="s">
        <v>18544</v>
      </c>
    </row>
    <row r="4892" spans="1:8" hidden="1" x14ac:dyDescent="0.25">
      <c r="A4892" t="str">
        <f>Produkty[[#This Row],[Symbol]]</f>
        <v>S-79252</v>
      </c>
      <c r="B4892" s="560">
        <v>5901466176108</v>
      </c>
      <c r="C4892" t="s">
        <v>18545</v>
      </c>
      <c r="D4892" t="s">
        <v>7240</v>
      </c>
      <c r="E4892" t="s">
        <v>18546</v>
      </c>
      <c r="F4892" t="s">
        <v>4095</v>
      </c>
      <c r="G4892">
        <v>341.95</v>
      </c>
      <c r="H4892" t="s">
        <v>18547</v>
      </c>
    </row>
    <row r="4893" spans="1:8" hidden="1" x14ac:dyDescent="0.25">
      <c r="A4893" t="str">
        <f>Produkty[[#This Row],[Symbol]]</f>
        <v>S-79254</v>
      </c>
      <c r="B4893" s="560">
        <v>5901466176115</v>
      </c>
      <c r="C4893" t="s">
        <v>18548</v>
      </c>
      <c r="D4893" t="s">
        <v>7240</v>
      </c>
      <c r="E4893" t="s">
        <v>18549</v>
      </c>
      <c r="F4893" t="s">
        <v>4095</v>
      </c>
      <c r="G4893">
        <v>341.95</v>
      </c>
      <c r="H4893" t="s">
        <v>18550</v>
      </c>
    </row>
    <row r="4894" spans="1:8" hidden="1" x14ac:dyDescent="0.25">
      <c r="A4894" t="str">
        <f>Produkty[[#This Row],[Symbol]]</f>
        <v>S-79256</v>
      </c>
      <c r="B4894" s="560">
        <v>5901466176122</v>
      </c>
      <c r="C4894" t="s">
        <v>18551</v>
      </c>
      <c r="D4894" t="s">
        <v>7240</v>
      </c>
      <c r="E4894" t="s">
        <v>18552</v>
      </c>
      <c r="F4894" t="s">
        <v>4095</v>
      </c>
      <c r="G4894">
        <v>341.95</v>
      </c>
      <c r="H4894" t="s">
        <v>18553</v>
      </c>
    </row>
    <row r="4895" spans="1:8" hidden="1" x14ac:dyDescent="0.25">
      <c r="A4895" t="str">
        <f>Produkty[[#This Row],[Symbol]]</f>
        <v>S-79258</v>
      </c>
      <c r="B4895" s="560">
        <v>5901466176139</v>
      </c>
      <c r="C4895" t="s">
        <v>18554</v>
      </c>
      <c r="D4895" t="s">
        <v>7240</v>
      </c>
      <c r="E4895" t="s">
        <v>18555</v>
      </c>
      <c r="F4895" t="s">
        <v>4095</v>
      </c>
      <c r="G4895">
        <v>341.95</v>
      </c>
      <c r="H4895" t="s">
        <v>18556</v>
      </c>
    </row>
    <row r="4896" spans="1:8" hidden="1" x14ac:dyDescent="0.25">
      <c r="A4896" t="str">
        <f>Produkty[[#This Row],[Symbol]]</f>
        <v>S090179261</v>
      </c>
      <c r="B4896" s="560">
        <v>5901466176146</v>
      </c>
      <c r="C4896" t="s">
        <v>18557</v>
      </c>
      <c r="D4896" t="s">
        <v>7240</v>
      </c>
      <c r="E4896" t="s">
        <v>18558</v>
      </c>
      <c r="F4896" t="s">
        <v>4095</v>
      </c>
      <c r="G4896">
        <v>344.83</v>
      </c>
      <c r="H4896" t="s">
        <v>18559</v>
      </c>
    </row>
    <row r="4897" spans="1:8" hidden="1" x14ac:dyDescent="0.25">
      <c r="A4897" t="str">
        <f>Produkty[[#This Row],[Symbol]]</f>
        <v>S090179263</v>
      </c>
      <c r="B4897" s="560">
        <v>5901466176153</v>
      </c>
      <c r="C4897" t="s">
        <v>18560</v>
      </c>
      <c r="D4897" t="s">
        <v>7240</v>
      </c>
      <c r="E4897" t="s">
        <v>18561</v>
      </c>
      <c r="F4897" t="s">
        <v>4095</v>
      </c>
      <c r="G4897">
        <v>344.83</v>
      </c>
      <c r="H4897" t="s">
        <v>18562</v>
      </c>
    </row>
    <row r="4898" spans="1:8" hidden="1" x14ac:dyDescent="0.25">
      <c r="A4898" t="str">
        <f>Produkty[[#This Row],[Symbol]]</f>
        <v>S090179267</v>
      </c>
      <c r="B4898" s="560">
        <v>5901466176177</v>
      </c>
      <c r="C4898" t="s">
        <v>18563</v>
      </c>
      <c r="D4898" t="s">
        <v>7240</v>
      </c>
      <c r="E4898" t="s">
        <v>18564</v>
      </c>
      <c r="F4898" t="s">
        <v>4095</v>
      </c>
      <c r="G4898">
        <v>344.83</v>
      </c>
      <c r="H4898" t="s">
        <v>18565</v>
      </c>
    </row>
    <row r="4899" spans="1:8" hidden="1" x14ac:dyDescent="0.25">
      <c r="A4899" t="str">
        <f>Produkty[[#This Row],[Symbol]]</f>
        <v>S090179269</v>
      </c>
      <c r="B4899" s="560">
        <v>5901466176184</v>
      </c>
      <c r="C4899" t="s">
        <v>18566</v>
      </c>
      <c r="D4899" t="s">
        <v>7240</v>
      </c>
      <c r="E4899" t="s">
        <v>18567</v>
      </c>
      <c r="F4899" t="s">
        <v>4095</v>
      </c>
      <c r="G4899">
        <v>344.83</v>
      </c>
      <c r="H4899" t="s">
        <v>18568</v>
      </c>
    </row>
    <row r="4900" spans="1:8" hidden="1" x14ac:dyDescent="0.25">
      <c r="A4900" t="str">
        <f>Produkty[[#This Row],[Symbol]]</f>
        <v>S090179271</v>
      </c>
      <c r="B4900" s="560">
        <v>5901466176191</v>
      </c>
      <c r="C4900" t="s">
        <v>18569</v>
      </c>
      <c r="D4900" t="s">
        <v>7240</v>
      </c>
      <c r="E4900" t="s">
        <v>18570</v>
      </c>
      <c r="F4900" t="s">
        <v>4095</v>
      </c>
      <c r="G4900">
        <v>344.83</v>
      </c>
      <c r="H4900" t="s">
        <v>18571</v>
      </c>
    </row>
    <row r="4901" spans="1:8" hidden="1" x14ac:dyDescent="0.25">
      <c r="A4901" t="str">
        <f>Produkty[[#This Row],[Symbol]]</f>
        <v>S090179273</v>
      </c>
      <c r="B4901" s="560">
        <v>5901466176207</v>
      </c>
      <c r="C4901" t="s">
        <v>18572</v>
      </c>
      <c r="D4901" t="s">
        <v>7240</v>
      </c>
      <c r="E4901" t="s">
        <v>18573</v>
      </c>
      <c r="F4901" t="s">
        <v>4095</v>
      </c>
      <c r="G4901">
        <v>344.83</v>
      </c>
      <c r="H4901" t="s">
        <v>18574</v>
      </c>
    </row>
    <row r="4902" spans="1:8" hidden="1" x14ac:dyDescent="0.25">
      <c r="A4902" t="str">
        <f>Produkty[[#This Row],[Symbol]]</f>
        <v>S-79281</v>
      </c>
      <c r="B4902" s="560">
        <v>5901466176214</v>
      </c>
      <c r="C4902" t="s">
        <v>18575</v>
      </c>
      <c r="D4902" t="s">
        <v>7240</v>
      </c>
      <c r="E4902" t="s">
        <v>18576</v>
      </c>
      <c r="F4902" t="s">
        <v>4095</v>
      </c>
      <c r="G4902">
        <v>341.95</v>
      </c>
      <c r="H4902" t="s">
        <v>18577</v>
      </c>
    </row>
    <row r="4903" spans="1:8" hidden="1" x14ac:dyDescent="0.25">
      <c r="A4903" t="str">
        <f>Produkty[[#This Row],[Symbol]]</f>
        <v>S-79283</v>
      </c>
      <c r="B4903" s="560">
        <v>5901466176221</v>
      </c>
      <c r="C4903" t="s">
        <v>18578</v>
      </c>
      <c r="D4903" t="s">
        <v>7240</v>
      </c>
      <c r="E4903" t="s">
        <v>18579</v>
      </c>
      <c r="F4903" t="s">
        <v>4095</v>
      </c>
      <c r="G4903">
        <v>341.95</v>
      </c>
      <c r="H4903" t="s">
        <v>18580</v>
      </c>
    </row>
    <row r="4904" spans="1:8" hidden="1" x14ac:dyDescent="0.25">
      <c r="A4904" t="str">
        <f>Produkty[[#This Row],[Symbol]]</f>
        <v>S-79285</v>
      </c>
      <c r="B4904" s="560">
        <v>5901466176238</v>
      </c>
      <c r="C4904" t="s">
        <v>18581</v>
      </c>
      <c r="D4904" t="s">
        <v>7240</v>
      </c>
      <c r="E4904" t="s">
        <v>18582</v>
      </c>
      <c r="F4904" t="s">
        <v>4095</v>
      </c>
      <c r="G4904">
        <v>341.95</v>
      </c>
      <c r="H4904" t="s">
        <v>18583</v>
      </c>
    </row>
    <row r="4905" spans="1:8" hidden="1" x14ac:dyDescent="0.25">
      <c r="A4905" t="str">
        <f>Produkty[[#This Row],[Symbol]]</f>
        <v>S-79287</v>
      </c>
      <c r="B4905" s="560">
        <v>5901466176245</v>
      </c>
      <c r="C4905" t="s">
        <v>18584</v>
      </c>
      <c r="D4905" t="s">
        <v>7240</v>
      </c>
      <c r="E4905" t="s">
        <v>18585</v>
      </c>
      <c r="F4905" t="s">
        <v>4095</v>
      </c>
      <c r="G4905">
        <v>341.95</v>
      </c>
      <c r="H4905" t="s">
        <v>18586</v>
      </c>
    </row>
    <row r="4906" spans="1:8" hidden="1" x14ac:dyDescent="0.25">
      <c r="A4906" t="str">
        <f>Produkty[[#This Row],[Symbol]]</f>
        <v>S-79289</v>
      </c>
      <c r="B4906" s="560">
        <v>5901466176252</v>
      </c>
      <c r="C4906" t="s">
        <v>18587</v>
      </c>
      <c r="D4906" t="s">
        <v>7240</v>
      </c>
      <c r="E4906" t="s">
        <v>18588</v>
      </c>
      <c r="F4906" t="s">
        <v>4095</v>
      </c>
      <c r="G4906">
        <v>341.95</v>
      </c>
      <c r="H4906" t="s">
        <v>18589</v>
      </c>
    </row>
    <row r="4907" spans="1:8" hidden="1" x14ac:dyDescent="0.25">
      <c r="A4907" t="str">
        <f>Produkty[[#This Row],[Symbol]]</f>
        <v>S-79291</v>
      </c>
      <c r="B4907" s="560">
        <v>5901466176269</v>
      </c>
      <c r="C4907" t="s">
        <v>18590</v>
      </c>
      <c r="D4907" t="s">
        <v>7240</v>
      </c>
      <c r="E4907" t="s">
        <v>18591</v>
      </c>
      <c r="F4907" t="s">
        <v>4095</v>
      </c>
      <c r="G4907">
        <v>341.95</v>
      </c>
      <c r="H4907" t="s">
        <v>18592</v>
      </c>
    </row>
    <row r="4908" spans="1:8" hidden="1" x14ac:dyDescent="0.25">
      <c r="A4908" t="str">
        <f>Produkty[[#This Row],[Symbol]]</f>
        <v>S090179294</v>
      </c>
      <c r="B4908" s="560">
        <v>5901466176276</v>
      </c>
      <c r="C4908" t="s">
        <v>18593</v>
      </c>
      <c r="D4908" t="s">
        <v>7240</v>
      </c>
      <c r="E4908" t="s">
        <v>18594</v>
      </c>
      <c r="F4908" t="s">
        <v>4095</v>
      </c>
      <c r="G4908">
        <v>344.83</v>
      </c>
      <c r="H4908" t="s">
        <v>18595</v>
      </c>
    </row>
    <row r="4909" spans="1:8" hidden="1" x14ac:dyDescent="0.25">
      <c r="A4909" t="str">
        <f>Produkty[[#This Row],[Symbol]]</f>
        <v>S090179296</v>
      </c>
      <c r="B4909" s="560">
        <v>5901466176283</v>
      </c>
      <c r="C4909" t="s">
        <v>18596</v>
      </c>
      <c r="D4909" t="s">
        <v>7240</v>
      </c>
      <c r="E4909" t="s">
        <v>18597</v>
      </c>
      <c r="F4909" t="s">
        <v>4095</v>
      </c>
      <c r="G4909">
        <v>344.83</v>
      </c>
      <c r="H4909" t="s">
        <v>18598</v>
      </c>
    </row>
    <row r="4910" spans="1:8" hidden="1" x14ac:dyDescent="0.25">
      <c r="A4910" t="str">
        <f>Produkty[[#This Row],[Symbol]]</f>
        <v>S090179300</v>
      </c>
      <c r="B4910" s="560">
        <v>5901466176306</v>
      </c>
      <c r="C4910" t="s">
        <v>18599</v>
      </c>
      <c r="D4910" t="s">
        <v>7240</v>
      </c>
      <c r="E4910" t="s">
        <v>18600</v>
      </c>
      <c r="F4910" t="s">
        <v>4095</v>
      </c>
      <c r="G4910">
        <v>344.83</v>
      </c>
      <c r="H4910" t="s">
        <v>18601</v>
      </c>
    </row>
    <row r="4911" spans="1:8" hidden="1" x14ac:dyDescent="0.25">
      <c r="A4911" t="str">
        <f>Produkty[[#This Row],[Symbol]]</f>
        <v>S090179302</v>
      </c>
      <c r="B4911" s="560">
        <v>5901466176313</v>
      </c>
      <c r="C4911" t="s">
        <v>18602</v>
      </c>
      <c r="D4911" t="s">
        <v>7240</v>
      </c>
      <c r="E4911" t="s">
        <v>18603</v>
      </c>
      <c r="F4911" t="s">
        <v>4095</v>
      </c>
      <c r="G4911">
        <v>344.83</v>
      </c>
      <c r="H4911" t="s">
        <v>18604</v>
      </c>
    </row>
    <row r="4912" spans="1:8" hidden="1" x14ac:dyDescent="0.25">
      <c r="A4912" t="str">
        <f>Produkty[[#This Row],[Symbol]]</f>
        <v>S090179304</v>
      </c>
      <c r="B4912" s="560">
        <v>5901466176320</v>
      </c>
      <c r="C4912" t="s">
        <v>18605</v>
      </c>
      <c r="D4912" t="s">
        <v>7240</v>
      </c>
      <c r="E4912" t="s">
        <v>18606</v>
      </c>
      <c r="F4912" t="s">
        <v>4095</v>
      </c>
      <c r="G4912">
        <v>344.83</v>
      </c>
      <c r="H4912" t="s">
        <v>18607</v>
      </c>
    </row>
    <row r="4913" spans="1:8" hidden="1" x14ac:dyDescent="0.25">
      <c r="A4913" t="str">
        <f>Produkty[[#This Row],[Symbol]]</f>
        <v>S090179306</v>
      </c>
      <c r="B4913" s="560">
        <v>5901466176337</v>
      </c>
      <c r="C4913" t="s">
        <v>18608</v>
      </c>
      <c r="D4913" t="s">
        <v>7240</v>
      </c>
      <c r="E4913" t="s">
        <v>18609</v>
      </c>
      <c r="F4913" t="s">
        <v>4095</v>
      </c>
      <c r="G4913">
        <v>344.83</v>
      </c>
      <c r="H4913" t="s">
        <v>18610</v>
      </c>
    </row>
    <row r="4914" spans="1:8" hidden="1" x14ac:dyDescent="0.25">
      <c r="A4914" t="str">
        <f>Produkty[[#This Row],[Symbol]]</f>
        <v>PP39 - 40/1000</v>
      </c>
      <c r="B4914" s="560">
        <v>5901466176344</v>
      </c>
      <c r="C4914" t="s">
        <v>18611</v>
      </c>
      <c r="D4914" t="s">
        <v>4107</v>
      </c>
      <c r="E4914" t="s">
        <v>18612</v>
      </c>
      <c r="F4914" t="s">
        <v>4095</v>
      </c>
      <c r="G4914">
        <v>10.66</v>
      </c>
      <c r="H4914" t="s">
        <v>18613</v>
      </c>
    </row>
    <row r="4915" spans="1:8" hidden="1" x14ac:dyDescent="0.25">
      <c r="A4915" t="str">
        <f>Produkty[[#This Row],[Symbol]]</f>
        <v>PP41 - 40/1200</v>
      </c>
      <c r="B4915" s="560">
        <v>5901466176351</v>
      </c>
      <c r="C4915" t="s">
        <v>18614</v>
      </c>
      <c r="D4915" t="s">
        <v>4107</v>
      </c>
      <c r="E4915" t="s">
        <v>18615</v>
      </c>
      <c r="F4915" t="s">
        <v>4095</v>
      </c>
      <c r="G4915">
        <v>12.78</v>
      </c>
      <c r="H4915" t="s">
        <v>18616</v>
      </c>
    </row>
    <row r="4916" spans="1:8" hidden="1" x14ac:dyDescent="0.25">
      <c r="A4916" t="str">
        <f>Produkty[[#This Row],[Symbol]]</f>
        <v>PP50 - 60/1000</v>
      </c>
      <c r="B4916" s="560">
        <v>5901466176368</v>
      </c>
      <c r="C4916" t="s">
        <v>18617</v>
      </c>
      <c r="D4916" t="s">
        <v>4107</v>
      </c>
      <c r="E4916" t="s">
        <v>18618</v>
      </c>
      <c r="F4916" t="s">
        <v>4095</v>
      </c>
      <c r="G4916">
        <v>12.45</v>
      </c>
      <c r="H4916" t="s">
        <v>18619</v>
      </c>
    </row>
    <row r="4917" spans="1:8" hidden="1" x14ac:dyDescent="0.25">
      <c r="A4917" t="str">
        <f>Produkty[[#This Row],[Symbol]]</f>
        <v>PP52 - 60/1200</v>
      </c>
      <c r="B4917" s="560">
        <v>5901466176375</v>
      </c>
      <c r="C4917" t="s">
        <v>18620</v>
      </c>
      <c r="D4917" t="s">
        <v>4107</v>
      </c>
      <c r="E4917" t="s">
        <v>18621</v>
      </c>
      <c r="F4917" t="s">
        <v>4095</v>
      </c>
      <c r="G4917">
        <v>14.95</v>
      </c>
      <c r="H4917" t="s">
        <v>18622</v>
      </c>
    </row>
    <row r="4918" spans="1:8" hidden="1" x14ac:dyDescent="0.25">
      <c r="A4918" t="str">
        <f>Produkty[[#This Row],[Symbol]]</f>
        <v>PP58 - 80/1000</v>
      </c>
      <c r="B4918" s="560">
        <v>5901466176382</v>
      </c>
      <c r="C4918" t="s">
        <v>18623</v>
      </c>
      <c r="D4918" t="s">
        <v>4107</v>
      </c>
      <c r="E4918" t="s">
        <v>18624</v>
      </c>
      <c r="F4918" t="s">
        <v>4095</v>
      </c>
      <c r="G4918">
        <v>14.16</v>
      </c>
      <c r="H4918" t="s">
        <v>18625</v>
      </c>
    </row>
    <row r="4919" spans="1:8" hidden="1" x14ac:dyDescent="0.25">
      <c r="A4919" t="str">
        <f>Produkty[[#This Row],[Symbol]]</f>
        <v>PP60 - 80/1200</v>
      </c>
      <c r="B4919" s="560">
        <v>5901466176399</v>
      </c>
      <c r="C4919" t="s">
        <v>18626</v>
      </c>
      <c r="D4919" t="s">
        <v>4107</v>
      </c>
      <c r="E4919" t="s">
        <v>18627</v>
      </c>
      <c r="F4919" t="s">
        <v>4095</v>
      </c>
      <c r="G4919">
        <v>16.98</v>
      </c>
      <c r="H4919" t="s">
        <v>18628</v>
      </c>
    </row>
    <row r="4920" spans="1:8" hidden="1" x14ac:dyDescent="0.25">
      <c r="A4920" t="str">
        <f>Produkty[[#This Row],[Symbol]]</f>
        <v>PP69 - 100/1000</v>
      </c>
      <c r="B4920" s="560">
        <v>5901466176405</v>
      </c>
      <c r="C4920" t="s">
        <v>18629</v>
      </c>
      <c r="D4920" t="s">
        <v>4107</v>
      </c>
      <c r="E4920" t="s">
        <v>18630</v>
      </c>
      <c r="F4920" t="s">
        <v>4095</v>
      </c>
      <c r="G4920">
        <v>21.13</v>
      </c>
      <c r="H4920" t="s">
        <v>18631</v>
      </c>
    </row>
    <row r="4921" spans="1:8" hidden="1" x14ac:dyDescent="0.25">
      <c r="A4921" t="str">
        <f>Produkty[[#This Row],[Symbol]]</f>
        <v>PP71 - 100/1200</v>
      </c>
      <c r="B4921" s="560">
        <v>5901466176412</v>
      </c>
      <c r="C4921" t="s">
        <v>18632</v>
      </c>
      <c r="D4921" t="s">
        <v>4107</v>
      </c>
      <c r="E4921" t="s">
        <v>18633</v>
      </c>
      <c r="F4921" t="s">
        <v>4095</v>
      </c>
      <c r="G4921">
        <v>24.14</v>
      </c>
      <c r="H4921" t="s">
        <v>18634</v>
      </c>
    </row>
    <row r="4922" spans="1:8" hidden="1" x14ac:dyDescent="0.25">
      <c r="A4922" t="str">
        <f>Produkty[[#This Row],[Symbol]]</f>
        <v>S-71838</v>
      </c>
      <c r="B4922" s="560">
        <v>5901466176429</v>
      </c>
      <c r="C4922" t="s">
        <v>18635</v>
      </c>
      <c r="D4922" t="s">
        <v>7099</v>
      </c>
      <c r="E4922" t="s">
        <v>18636</v>
      </c>
      <c r="F4922" t="s">
        <v>4095</v>
      </c>
      <c r="G4922">
        <v>32.32</v>
      </c>
      <c r="H4922" t="s">
        <v>18637</v>
      </c>
    </row>
    <row r="4923" spans="1:8" hidden="1" x14ac:dyDescent="0.25">
      <c r="A4923" t="str">
        <f>Produkty[[#This Row],[Symbol]]</f>
        <v>S-71840</v>
      </c>
      <c r="B4923" s="560">
        <v>5901466176436</v>
      </c>
      <c r="C4923" t="s">
        <v>18638</v>
      </c>
      <c r="D4923" t="s">
        <v>7099</v>
      </c>
      <c r="E4923" t="s">
        <v>18639</v>
      </c>
      <c r="F4923" t="s">
        <v>4095</v>
      </c>
      <c r="G4923">
        <v>35.51</v>
      </c>
      <c r="H4923" t="s">
        <v>18640</v>
      </c>
    </row>
    <row r="4924" spans="1:8" hidden="1" x14ac:dyDescent="0.25">
      <c r="A4924" t="str">
        <f>Produkty[[#This Row],[Symbol]]</f>
        <v>S-71842</v>
      </c>
      <c r="B4924" s="560">
        <v>5901466176443</v>
      </c>
      <c r="C4924" t="s">
        <v>18641</v>
      </c>
      <c r="D4924" t="s">
        <v>7099</v>
      </c>
      <c r="E4924" t="s">
        <v>18642</v>
      </c>
      <c r="F4924" t="s">
        <v>4095</v>
      </c>
      <c r="G4924">
        <v>38.729999999999997</v>
      </c>
      <c r="H4924" t="s">
        <v>18643</v>
      </c>
    </row>
    <row r="4925" spans="1:8" hidden="1" x14ac:dyDescent="0.25">
      <c r="A4925" t="str">
        <f>Produkty[[#This Row],[Symbol]]</f>
        <v>S-71844</v>
      </c>
      <c r="B4925" s="560">
        <v>5901466176450</v>
      </c>
      <c r="C4925" t="s">
        <v>18644</v>
      </c>
      <c r="D4925" t="s">
        <v>7099</v>
      </c>
      <c r="E4925" t="s">
        <v>18645</v>
      </c>
      <c r="F4925" t="s">
        <v>4095</v>
      </c>
      <c r="G4925">
        <v>40.39</v>
      </c>
      <c r="H4925" t="s">
        <v>18646</v>
      </c>
    </row>
    <row r="4926" spans="1:8" hidden="1" x14ac:dyDescent="0.25">
      <c r="A4926" t="str">
        <f>Produkty[[#This Row],[Symbol]]</f>
        <v>S-71846</v>
      </c>
      <c r="B4926" s="560">
        <v>5901466176467</v>
      </c>
      <c r="C4926" t="s">
        <v>18647</v>
      </c>
      <c r="D4926" t="s">
        <v>7099</v>
      </c>
      <c r="E4926" t="s">
        <v>18648</v>
      </c>
      <c r="F4926" t="s">
        <v>4095</v>
      </c>
      <c r="G4926">
        <v>42.16</v>
      </c>
      <c r="H4926" t="s">
        <v>18649</v>
      </c>
    </row>
    <row r="4927" spans="1:8" hidden="1" x14ac:dyDescent="0.25">
      <c r="A4927" t="str">
        <f>Produkty[[#This Row],[Symbol]]</f>
        <v>S-71848</v>
      </c>
      <c r="B4927" s="560">
        <v>5901466176474</v>
      </c>
      <c r="C4927" t="s">
        <v>18650</v>
      </c>
      <c r="D4927" t="s">
        <v>7099</v>
      </c>
      <c r="E4927" t="s">
        <v>18651</v>
      </c>
      <c r="F4927" t="s">
        <v>4095</v>
      </c>
      <c r="G4927">
        <v>47.46</v>
      </c>
      <c r="H4927" t="s">
        <v>18652</v>
      </c>
    </row>
    <row r="4928" spans="1:8" hidden="1" x14ac:dyDescent="0.25">
      <c r="A4928" t="str">
        <f>Produkty[[#This Row],[Symbol]]</f>
        <v>S-71850</v>
      </c>
      <c r="B4928" s="560">
        <v>5901466176481</v>
      </c>
      <c r="C4928" t="s">
        <v>18653</v>
      </c>
      <c r="D4928" t="s">
        <v>7099</v>
      </c>
      <c r="E4928" t="s">
        <v>18654</v>
      </c>
      <c r="F4928" t="s">
        <v>4095</v>
      </c>
      <c r="G4928">
        <v>49.74</v>
      </c>
      <c r="H4928" t="s">
        <v>18655</v>
      </c>
    </row>
    <row r="4929" spans="1:8" hidden="1" x14ac:dyDescent="0.25">
      <c r="A4929" t="str">
        <f>Produkty[[#This Row],[Symbol]]</f>
        <v>S-71852</v>
      </c>
      <c r="B4929" s="560">
        <v>5901466176498</v>
      </c>
      <c r="C4929" t="s">
        <v>18656</v>
      </c>
      <c r="D4929" t="s">
        <v>7099</v>
      </c>
      <c r="E4929" t="s">
        <v>18657</v>
      </c>
      <c r="F4929" t="s">
        <v>4095</v>
      </c>
      <c r="G4929">
        <v>52.81</v>
      </c>
      <c r="H4929" t="s">
        <v>18658</v>
      </c>
    </row>
    <row r="4930" spans="1:8" hidden="1" x14ac:dyDescent="0.25">
      <c r="A4930" t="str">
        <f>Produkty[[#This Row],[Symbol]]</f>
        <v>S-37232</v>
      </c>
      <c r="B4930" s="560">
        <v>5901466176504</v>
      </c>
      <c r="C4930" t="s">
        <v>18659</v>
      </c>
      <c r="D4930" t="s">
        <v>7311</v>
      </c>
      <c r="E4930" t="s">
        <v>18660</v>
      </c>
      <c r="F4930" t="s">
        <v>4095</v>
      </c>
      <c r="G4930">
        <v>22.11</v>
      </c>
      <c r="H4930" t="s">
        <v>18661</v>
      </c>
    </row>
    <row r="4931" spans="1:8" hidden="1" x14ac:dyDescent="0.25">
      <c r="A4931" t="str">
        <f>Produkty[[#This Row],[Symbol]]</f>
        <v>S-72300</v>
      </c>
      <c r="B4931" s="560">
        <v>5901466176511</v>
      </c>
      <c r="C4931" t="s">
        <v>18662</v>
      </c>
      <c r="D4931" t="s">
        <v>7099</v>
      </c>
      <c r="E4931" t="s">
        <v>18663</v>
      </c>
      <c r="F4931" t="s">
        <v>4095</v>
      </c>
      <c r="G4931">
        <v>3.25</v>
      </c>
      <c r="H4931" t="s">
        <v>18664</v>
      </c>
    </row>
    <row r="4932" spans="1:8" hidden="1" x14ac:dyDescent="0.25">
      <c r="A4932" t="str">
        <f>Produkty[[#This Row],[Symbol]]</f>
        <v>S-72302</v>
      </c>
      <c r="B4932" s="560">
        <v>5901466176528</v>
      </c>
      <c r="C4932" t="s">
        <v>18665</v>
      </c>
      <c r="D4932" t="s">
        <v>7099</v>
      </c>
      <c r="E4932" t="s">
        <v>18666</v>
      </c>
      <c r="F4932" t="s">
        <v>4095</v>
      </c>
      <c r="G4932">
        <v>3.25</v>
      </c>
      <c r="H4932" t="s">
        <v>18667</v>
      </c>
    </row>
    <row r="4933" spans="1:8" hidden="1" x14ac:dyDescent="0.25">
      <c r="A4933" t="str">
        <f>Produkty[[#This Row],[Symbol]]</f>
        <v>S-72304</v>
      </c>
      <c r="B4933" s="560">
        <v>5901466176535</v>
      </c>
      <c r="C4933" t="s">
        <v>18668</v>
      </c>
      <c r="D4933" t="s">
        <v>7099</v>
      </c>
      <c r="E4933" t="s">
        <v>18669</v>
      </c>
      <c r="F4933" t="s">
        <v>4095</v>
      </c>
      <c r="G4933">
        <v>3.25</v>
      </c>
      <c r="H4933" t="s">
        <v>18670</v>
      </c>
    </row>
    <row r="4934" spans="1:8" hidden="1" x14ac:dyDescent="0.25">
      <c r="A4934" t="str">
        <f>Produkty[[#This Row],[Symbol]]</f>
        <v>S-72306</v>
      </c>
      <c r="B4934" s="560">
        <v>5901466176542</v>
      </c>
      <c r="C4934" t="s">
        <v>18671</v>
      </c>
      <c r="D4934" t="s">
        <v>7099</v>
      </c>
      <c r="E4934" t="s">
        <v>18672</v>
      </c>
      <c r="F4934" t="s">
        <v>4095</v>
      </c>
      <c r="G4934">
        <v>3.25</v>
      </c>
      <c r="H4934" t="s">
        <v>18673</v>
      </c>
    </row>
    <row r="4935" spans="1:8" hidden="1" x14ac:dyDescent="0.25">
      <c r="A4935" t="str">
        <f>Produkty[[#This Row],[Symbol]]</f>
        <v>S-72308</v>
      </c>
      <c r="B4935" s="560">
        <v>5901466176559</v>
      </c>
      <c r="C4935" t="s">
        <v>18674</v>
      </c>
      <c r="D4935" t="s">
        <v>7099</v>
      </c>
      <c r="E4935" t="s">
        <v>18675</v>
      </c>
      <c r="F4935" t="s">
        <v>4095</v>
      </c>
      <c r="G4935">
        <v>3.25</v>
      </c>
      <c r="H4935" t="s">
        <v>18676</v>
      </c>
    </row>
    <row r="4936" spans="1:8" hidden="1" x14ac:dyDescent="0.25">
      <c r="A4936" t="str">
        <f>Produkty[[#This Row],[Symbol]]</f>
        <v>S-72310</v>
      </c>
      <c r="B4936" s="560">
        <v>5901466176566</v>
      </c>
      <c r="C4936" t="s">
        <v>18677</v>
      </c>
      <c r="D4936" t="s">
        <v>7099</v>
      </c>
      <c r="E4936" t="s">
        <v>18678</v>
      </c>
      <c r="F4936" t="s">
        <v>4095</v>
      </c>
      <c r="G4936">
        <v>3.96</v>
      </c>
      <c r="H4936" t="s">
        <v>18679</v>
      </c>
    </row>
    <row r="4937" spans="1:8" hidden="1" x14ac:dyDescent="0.25">
      <c r="A4937" t="str">
        <f>Produkty[[#This Row],[Symbol]]</f>
        <v>S-72312</v>
      </c>
      <c r="B4937" s="560">
        <v>5901466176573</v>
      </c>
      <c r="C4937" t="s">
        <v>18680</v>
      </c>
      <c r="D4937" t="s">
        <v>7099</v>
      </c>
      <c r="E4937" t="s">
        <v>18681</v>
      </c>
      <c r="F4937" t="s">
        <v>4095</v>
      </c>
      <c r="G4937">
        <v>3.96</v>
      </c>
      <c r="H4937" t="s">
        <v>18682</v>
      </c>
    </row>
    <row r="4938" spans="1:8" hidden="1" x14ac:dyDescent="0.25">
      <c r="A4938" t="str">
        <f>Produkty[[#This Row],[Symbol]]</f>
        <v>S-72314</v>
      </c>
      <c r="B4938" s="560">
        <v>5901466176580</v>
      </c>
      <c r="C4938" t="s">
        <v>18683</v>
      </c>
      <c r="D4938" t="s">
        <v>7099</v>
      </c>
      <c r="E4938" t="s">
        <v>18684</v>
      </c>
      <c r="F4938" t="s">
        <v>4095</v>
      </c>
      <c r="G4938">
        <v>3.96</v>
      </c>
      <c r="H4938" t="s">
        <v>18685</v>
      </c>
    </row>
    <row r="4939" spans="1:8" hidden="1" x14ac:dyDescent="0.25">
      <c r="A4939" t="str">
        <f>Produkty[[#This Row],[Symbol]]</f>
        <v>S-72316</v>
      </c>
      <c r="B4939" s="560">
        <v>5901466176597</v>
      </c>
      <c r="C4939" t="s">
        <v>18686</v>
      </c>
      <c r="D4939" t="s">
        <v>7099</v>
      </c>
      <c r="E4939" t="s">
        <v>18687</v>
      </c>
      <c r="F4939" t="s">
        <v>4095</v>
      </c>
      <c r="G4939">
        <v>3.96</v>
      </c>
      <c r="H4939" t="s">
        <v>18688</v>
      </c>
    </row>
    <row r="4940" spans="1:8" hidden="1" x14ac:dyDescent="0.25">
      <c r="A4940" t="str">
        <f>Produkty[[#This Row],[Symbol]]</f>
        <v>S-72318</v>
      </c>
      <c r="B4940" s="560">
        <v>5901466176603</v>
      </c>
      <c r="C4940" t="s">
        <v>18689</v>
      </c>
      <c r="D4940" t="s">
        <v>7099</v>
      </c>
      <c r="E4940" t="s">
        <v>18690</v>
      </c>
      <c r="F4940" t="s">
        <v>4095</v>
      </c>
      <c r="G4940">
        <v>3.96</v>
      </c>
      <c r="H4940" t="s">
        <v>18691</v>
      </c>
    </row>
    <row r="4941" spans="1:8" hidden="1" x14ac:dyDescent="0.25">
      <c r="A4941" t="str">
        <f>Produkty[[#This Row],[Symbol]]</f>
        <v>S-72320</v>
      </c>
      <c r="B4941" s="560">
        <v>5901466176610</v>
      </c>
      <c r="C4941" t="s">
        <v>18692</v>
      </c>
      <c r="D4941" t="s">
        <v>7099</v>
      </c>
      <c r="E4941" t="s">
        <v>18693</v>
      </c>
      <c r="F4941" t="s">
        <v>4095</v>
      </c>
      <c r="G4941">
        <v>7.74</v>
      </c>
      <c r="H4941" t="s">
        <v>18694</v>
      </c>
    </row>
    <row r="4942" spans="1:8" hidden="1" x14ac:dyDescent="0.25">
      <c r="A4942" t="str">
        <f>Produkty[[#This Row],[Symbol]]</f>
        <v>S-72322</v>
      </c>
      <c r="B4942" s="560">
        <v>5901466176627</v>
      </c>
      <c r="C4942" t="s">
        <v>18695</v>
      </c>
      <c r="D4942" t="s">
        <v>7099</v>
      </c>
      <c r="E4942" t="s">
        <v>18696</v>
      </c>
      <c r="F4942" t="s">
        <v>4095</v>
      </c>
      <c r="G4942">
        <v>7.74</v>
      </c>
      <c r="H4942" t="s">
        <v>18697</v>
      </c>
    </row>
    <row r="4943" spans="1:8" hidden="1" x14ac:dyDescent="0.25">
      <c r="A4943" t="str">
        <f>Produkty[[#This Row],[Symbol]]</f>
        <v>S-72324</v>
      </c>
      <c r="B4943" s="560">
        <v>5901466176634</v>
      </c>
      <c r="C4943" t="s">
        <v>18698</v>
      </c>
      <c r="D4943" t="s">
        <v>7099</v>
      </c>
      <c r="E4943" t="s">
        <v>18699</v>
      </c>
      <c r="F4943" t="s">
        <v>4095</v>
      </c>
      <c r="G4943">
        <v>7.74</v>
      </c>
      <c r="H4943" t="s">
        <v>18700</v>
      </c>
    </row>
    <row r="4944" spans="1:8" hidden="1" x14ac:dyDescent="0.25">
      <c r="A4944" t="str">
        <f>Produkty[[#This Row],[Symbol]]</f>
        <v>S-72326</v>
      </c>
      <c r="B4944" s="560">
        <v>5901466176641</v>
      </c>
      <c r="C4944" t="s">
        <v>18701</v>
      </c>
      <c r="D4944" t="s">
        <v>7099</v>
      </c>
      <c r="E4944" t="s">
        <v>18702</v>
      </c>
      <c r="F4944" t="s">
        <v>4095</v>
      </c>
      <c r="G4944">
        <v>7.74</v>
      </c>
      <c r="H4944" t="s">
        <v>18703</v>
      </c>
    </row>
    <row r="4945" spans="1:8" hidden="1" x14ac:dyDescent="0.25">
      <c r="A4945" t="str">
        <f>Produkty[[#This Row],[Symbol]]</f>
        <v>S-72170</v>
      </c>
      <c r="B4945" s="560">
        <v>5901466176658</v>
      </c>
      <c r="C4945" t="s">
        <v>18704</v>
      </c>
      <c r="D4945" t="s">
        <v>7099</v>
      </c>
      <c r="E4945" t="s">
        <v>18705</v>
      </c>
      <c r="F4945" t="s">
        <v>4095</v>
      </c>
      <c r="G4945">
        <v>13.68</v>
      </c>
      <c r="H4945" t="s">
        <v>18706</v>
      </c>
    </row>
    <row r="4946" spans="1:8" hidden="1" x14ac:dyDescent="0.25">
      <c r="A4946" t="str">
        <f>Produkty[[#This Row],[Symbol]]</f>
        <v>S-72172</v>
      </c>
      <c r="B4946" s="560">
        <v>5901466176665</v>
      </c>
      <c r="C4946" t="s">
        <v>18707</v>
      </c>
      <c r="D4946" t="s">
        <v>7099</v>
      </c>
      <c r="E4946" t="s">
        <v>18708</v>
      </c>
      <c r="F4946" t="s">
        <v>4095</v>
      </c>
      <c r="G4946">
        <v>14.94</v>
      </c>
      <c r="H4946" t="s">
        <v>18709</v>
      </c>
    </row>
    <row r="4947" spans="1:8" hidden="1" x14ac:dyDescent="0.25">
      <c r="A4947" t="str">
        <f>Produkty[[#This Row],[Symbol]]</f>
        <v>S-72174</v>
      </c>
      <c r="B4947" s="560">
        <v>5901466176672</v>
      </c>
      <c r="C4947" t="s">
        <v>18710</v>
      </c>
      <c r="D4947" t="s">
        <v>7099</v>
      </c>
      <c r="E4947" t="s">
        <v>18711</v>
      </c>
      <c r="F4947" t="s">
        <v>4095</v>
      </c>
      <c r="G4947">
        <v>16.940000000000001</v>
      </c>
      <c r="H4947" t="s">
        <v>18712</v>
      </c>
    </row>
    <row r="4948" spans="1:8" hidden="1" x14ac:dyDescent="0.25">
      <c r="A4948" t="str">
        <f>Produkty[[#This Row],[Symbol]]</f>
        <v>S-72176</v>
      </c>
      <c r="B4948" s="560">
        <v>5901466176689</v>
      </c>
      <c r="C4948" t="s">
        <v>18713</v>
      </c>
      <c r="D4948" t="s">
        <v>7099</v>
      </c>
      <c r="E4948" t="s">
        <v>18714</v>
      </c>
      <c r="F4948" t="s">
        <v>4095</v>
      </c>
      <c r="G4948">
        <v>19.54</v>
      </c>
      <c r="H4948" t="s">
        <v>18715</v>
      </c>
    </row>
    <row r="4949" spans="1:8" hidden="1" x14ac:dyDescent="0.25">
      <c r="A4949" t="str">
        <f>Produkty[[#This Row],[Symbol]]</f>
        <v>S-72178</v>
      </c>
      <c r="B4949" s="560">
        <v>5901466176696</v>
      </c>
      <c r="C4949" t="s">
        <v>18716</v>
      </c>
      <c r="D4949" t="s">
        <v>7099</v>
      </c>
      <c r="E4949" t="s">
        <v>18717</v>
      </c>
      <c r="F4949" t="s">
        <v>4095</v>
      </c>
      <c r="G4949">
        <v>23.42</v>
      </c>
      <c r="H4949" t="s">
        <v>18718</v>
      </c>
    </row>
    <row r="4950" spans="1:8" hidden="1" x14ac:dyDescent="0.25">
      <c r="A4950" t="str">
        <f>Produkty[[#This Row],[Symbol]]</f>
        <v>S-72180</v>
      </c>
      <c r="B4950" s="560">
        <v>5901466176702</v>
      </c>
      <c r="C4950" t="s">
        <v>18719</v>
      </c>
      <c r="D4950" t="s">
        <v>7099</v>
      </c>
      <c r="E4950" t="s">
        <v>18720</v>
      </c>
      <c r="F4950" t="s">
        <v>4095</v>
      </c>
      <c r="G4950">
        <v>24.43</v>
      </c>
      <c r="H4950" t="s">
        <v>18721</v>
      </c>
    </row>
    <row r="4951" spans="1:8" hidden="1" x14ac:dyDescent="0.25">
      <c r="A4951" t="str">
        <f>Produkty[[#This Row],[Symbol]]</f>
        <v>S090744153</v>
      </c>
      <c r="B4951" s="560">
        <v>5901466176719</v>
      </c>
      <c r="C4951" t="s">
        <v>18722</v>
      </c>
      <c r="D4951" t="s">
        <v>7240</v>
      </c>
      <c r="E4951" t="s">
        <v>18723</v>
      </c>
      <c r="F4951" t="s">
        <v>4095</v>
      </c>
      <c r="G4951">
        <v>176.89</v>
      </c>
      <c r="H4951" t="s">
        <v>18724</v>
      </c>
    </row>
    <row r="4952" spans="1:8" hidden="1" x14ac:dyDescent="0.25">
      <c r="A4952" t="str">
        <f>Produkty[[#This Row],[Symbol]]</f>
        <v>S090744154</v>
      </c>
      <c r="B4952" s="560">
        <v>5901466176726</v>
      </c>
      <c r="C4952" t="s">
        <v>18725</v>
      </c>
      <c r="D4952" t="s">
        <v>7240</v>
      </c>
      <c r="E4952" t="s">
        <v>18726</v>
      </c>
      <c r="F4952" t="s">
        <v>4095</v>
      </c>
      <c r="G4952">
        <v>176.89</v>
      </c>
      <c r="H4952" t="s">
        <v>18727</v>
      </c>
    </row>
    <row r="4953" spans="1:8" hidden="1" x14ac:dyDescent="0.25">
      <c r="A4953" t="str">
        <f>Produkty[[#This Row],[Symbol]]</f>
        <v>S090744155</v>
      </c>
      <c r="B4953" s="560">
        <v>5901466176733</v>
      </c>
      <c r="C4953" t="s">
        <v>18728</v>
      </c>
      <c r="D4953" t="s">
        <v>7240</v>
      </c>
      <c r="E4953" t="s">
        <v>18729</v>
      </c>
      <c r="F4953" t="s">
        <v>4095</v>
      </c>
      <c r="G4953">
        <v>176.89</v>
      </c>
      <c r="H4953" t="s">
        <v>18730</v>
      </c>
    </row>
    <row r="4954" spans="1:8" hidden="1" x14ac:dyDescent="0.25">
      <c r="A4954" t="str">
        <f>Produkty[[#This Row],[Symbol]]</f>
        <v>S090744156</v>
      </c>
      <c r="B4954" s="560">
        <v>5901466176740</v>
      </c>
      <c r="C4954" t="s">
        <v>18731</v>
      </c>
      <c r="D4954" t="s">
        <v>7240</v>
      </c>
      <c r="E4954" t="s">
        <v>18732</v>
      </c>
      <c r="F4954" t="s">
        <v>4095</v>
      </c>
      <c r="G4954">
        <v>176.89</v>
      </c>
      <c r="H4954" t="s">
        <v>18733</v>
      </c>
    </row>
    <row r="4955" spans="1:8" hidden="1" x14ac:dyDescent="0.25">
      <c r="A4955" t="str">
        <f>Produkty[[#This Row],[Symbol]]</f>
        <v>S090744157</v>
      </c>
      <c r="B4955" s="560">
        <v>5901466176757</v>
      </c>
      <c r="C4955" t="s">
        <v>18734</v>
      </c>
      <c r="D4955" t="s">
        <v>7240</v>
      </c>
      <c r="E4955" t="s">
        <v>18735</v>
      </c>
      <c r="F4955" t="s">
        <v>4095</v>
      </c>
      <c r="G4955">
        <v>176.89</v>
      </c>
      <c r="H4955" t="s">
        <v>18736</v>
      </c>
    </row>
    <row r="4956" spans="1:8" hidden="1" x14ac:dyDescent="0.25">
      <c r="A4956" t="str">
        <f>Produkty[[#This Row],[Symbol]]</f>
        <v>S090744158</v>
      </c>
      <c r="B4956" s="560">
        <v>5901466176764</v>
      </c>
      <c r="C4956" t="s">
        <v>18737</v>
      </c>
      <c r="D4956" t="s">
        <v>7240</v>
      </c>
      <c r="E4956" t="s">
        <v>18738</v>
      </c>
      <c r="F4956" t="s">
        <v>4095</v>
      </c>
      <c r="G4956">
        <v>176.89</v>
      </c>
      <c r="H4956" t="s">
        <v>18739</v>
      </c>
    </row>
    <row r="4957" spans="1:8" hidden="1" x14ac:dyDescent="0.25">
      <c r="A4957" t="str">
        <f>Produkty[[#This Row],[Symbol]]</f>
        <v>S090744159</v>
      </c>
      <c r="B4957" s="560">
        <v>5901466176771</v>
      </c>
      <c r="C4957" t="s">
        <v>18740</v>
      </c>
      <c r="D4957" t="s">
        <v>7240</v>
      </c>
      <c r="E4957" t="s">
        <v>18741</v>
      </c>
      <c r="F4957" t="s">
        <v>4095</v>
      </c>
      <c r="G4957">
        <v>176.89</v>
      </c>
      <c r="H4957" t="s">
        <v>18742</v>
      </c>
    </row>
    <row r="4958" spans="1:8" hidden="1" x14ac:dyDescent="0.25">
      <c r="A4958" t="str">
        <f>Produkty[[#This Row],[Symbol]]</f>
        <v>S090744160</v>
      </c>
      <c r="B4958" s="560">
        <v>5901466176788</v>
      </c>
      <c r="C4958" t="s">
        <v>18743</v>
      </c>
      <c r="D4958" t="s">
        <v>7240</v>
      </c>
      <c r="E4958" t="s">
        <v>18744</v>
      </c>
      <c r="F4958" t="s">
        <v>4095</v>
      </c>
      <c r="G4958">
        <v>176.89</v>
      </c>
      <c r="H4958" t="s">
        <v>18745</v>
      </c>
    </row>
    <row r="4959" spans="1:8" hidden="1" x14ac:dyDescent="0.25">
      <c r="A4959" t="str">
        <f>Produkty[[#This Row],[Symbol]]</f>
        <v>S090744161</v>
      </c>
      <c r="B4959" s="560">
        <v>5901466176795</v>
      </c>
      <c r="C4959" t="s">
        <v>18746</v>
      </c>
      <c r="D4959" t="s">
        <v>7240</v>
      </c>
      <c r="E4959" t="s">
        <v>18747</v>
      </c>
      <c r="F4959" t="s">
        <v>4095</v>
      </c>
      <c r="G4959">
        <v>176.89</v>
      </c>
      <c r="H4959" t="s">
        <v>18748</v>
      </c>
    </row>
    <row r="4960" spans="1:8" hidden="1" x14ac:dyDescent="0.25">
      <c r="A4960" t="str">
        <f>Produkty[[#This Row],[Symbol]]</f>
        <v>S090744162</v>
      </c>
      <c r="B4960" s="560">
        <v>5901466176801</v>
      </c>
      <c r="C4960" t="s">
        <v>18749</v>
      </c>
      <c r="D4960" t="s">
        <v>7240</v>
      </c>
      <c r="E4960" t="s">
        <v>18750</v>
      </c>
      <c r="F4960" t="s">
        <v>4095</v>
      </c>
      <c r="G4960">
        <v>176.89</v>
      </c>
      <c r="H4960" t="s">
        <v>18751</v>
      </c>
    </row>
    <row r="4961" spans="1:8" hidden="1" x14ac:dyDescent="0.25">
      <c r="A4961" t="str">
        <f>Produkty[[#This Row],[Symbol]]</f>
        <v>S090744163</v>
      </c>
      <c r="B4961" s="560">
        <v>5901466176818</v>
      </c>
      <c r="C4961" t="s">
        <v>18752</v>
      </c>
      <c r="D4961" t="s">
        <v>7240</v>
      </c>
      <c r="E4961" t="s">
        <v>18753</v>
      </c>
      <c r="F4961" t="s">
        <v>4095</v>
      </c>
      <c r="G4961">
        <v>176.89</v>
      </c>
      <c r="H4961" t="s">
        <v>18754</v>
      </c>
    </row>
    <row r="4962" spans="1:8" hidden="1" x14ac:dyDescent="0.25">
      <c r="A4962" t="str">
        <f>Produkty[[#This Row],[Symbol]]</f>
        <v>S090744164</v>
      </c>
      <c r="B4962" s="560">
        <v>5901466176825</v>
      </c>
      <c r="C4962" t="s">
        <v>18755</v>
      </c>
      <c r="D4962" t="s">
        <v>7240</v>
      </c>
      <c r="E4962" t="s">
        <v>18756</v>
      </c>
      <c r="F4962" t="s">
        <v>4095</v>
      </c>
      <c r="G4962">
        <v>176.89</v>
      </c>
      <c r="H4962" t="s">
        <v>18757</v>
      </c>
    </row>
    <row r="4963" spans="1:8" hidden="1" x14ac:dyDescent="0.25">
      <c r="A4963" t="str">
        <f>Produkty[[#This Row],[Symbol]]</f>
        <v>S-47451</v>
      </c>
      <c r="B4963" s="560">
        <v>5901466176832</v>
      </c>
      <c r="C4963" t="s">
        <v>18758</v>
      </c>
      <c r="D4963" t="s">
        <v>7311</v>
      </c>
      <c r="E4963" t="s">
        <v>18759</v>
      </c>
      <c r="F4963" t="s">
        <v>4095</v>
      </c>
      <c r="G4963">
        <v>45.55</v>
      </c>
      <c r="H4963" t="s">
        <v>18760</v>
      </c>
    </row>
    <row r="4964" spans="1:8" hidden="1" x14ac:dyDescent="0.25">
      <c r="A4964" t="str">
        <f>Produkty[[#This Row],[Symbol]]</f>
        <v>S-72182</v>
      </c>
      <c r="B4964" s="560">
        <v>5901466176849</v>
      </c>
      <c r="C4964" t="s">
        <v>18761</v>
      </c>
      <c r="D4964" t="s">
        <v>7099</v>
      </c>
      <c r="E4964" t="s">
        <v>18762</v>
      </c>
      <c r="F4964" t="s">
        <v>4104</v>
      </c>
      <c r="G4964">
        <v>79.06</v>
      </c>
      <c r="H4964" t="s">
        <v>18763</v>
      </c>
    </row>
    <row r="4965" spans="1:8" hidden="1" x14ac:dyDescent="0.25">
      <c r="A4965" t="str">
        <f>Produkty[[#This Row],[Symbol]]</f>
        <v>S-23194</v>
      </c>
      <c r="B4965" s="560">
        <v>5901466176856</v>
      </c>
      <c r="C4965" t="s">
        <v>18764</v>
      </c>
      <c r="D4965" t="s">
        <v>7099</v>
      </c>
      <c r="E4965" t="s">
        <v>18765</v>
      </c>
      <c r="F4965" t="s">
        <v>4104</v>
      </c>
      <c r="G4965">
        <v>26.97</v>
      </c>
      <c r="H4965" t="s">
        <v>18766</v>
      </c>
    </row>
    <row r="4966" spans="1:8" hidden="1" x14ac:dyDescent="0.25">
      <c r="A4966" t="str">
        <f>Produkty[[#This Row],[Symbol]]</f>
        <v>S-23196</v>
      </c>
      <c r="B4966" s="560">
        <v>5901466176863</v>
      </c>
      <c r="C4966" t="s">
        <v>18767</v>
      </c>
      <c r="D4966" t="s">
        <v>7099</v>
      </c>
      <c r="E4966" t="s">
        <v>18768</v>
      </c>
      <c r="F4966" t="s">
        <v>4104</v>
      </c>
      <c r="G4966">
        <v>55.21</v>
      </c>
      <c r="H4966" t="s">
        <v>18769</v>
      </c>
    </row>
    <row r="4967" spans="1:8" hidden="1" x14ac:dyDescent="0.25">
      <c r="A4967" t="str">
        <f>Produkty[[#This Row],[Symbol]]</f>
        <v>S-47429</v>
      </c>
      <c r="B4967" s="560">
        <v>5901466176887</v>
      </c>
      <c r="C4967" t="s">
        <v>18770</v>
      </c>
      <c r="D4967" t="s">
        <v>7240</v>
      </c>
      <c r="E4967" t="s">
        <v>18771</v>
      </c>
      <c r="F4967" t="s">
        <v>9633</v>
      </c>
      <c r="G4967">
        <v>4.93</v>
      </c>
      <c r="H4967" t="s">
        <v>18772</v>
      </c>
    </row>
    <row r="4968" spans="1:8" hidden="1" x14ac:dyDescent="0.25">
      <c r="A4968" t="str">
        <f>Produkty[[#This Row],[Symbol]]</f>
        <v>S-97125-B</v>
      </c>
      <c r="B4968" s="560">
        <v>5901466186176</v>
      </c>
      <c r="C4968" t="s">
        <v>18773</v>
      </c>
      <c r="D4968" t="s">
        <v>13759</v>
      </c>
      <c r="E4968" t="s">
        <v>18774</v>
      </c>
      <c r="F4968" t="s">
        <v>4095</v>
      </c>
      <c r="G4968">
        <v>147.85</v>
      </c>
      <c r="H4968" t="s">
        <v>18775</v>
      </c>
    </row>
    <row r="4969" spans="1:8" hidden="1" x14ac:dyDescent="0.25">
      <c r="A4969" t="str">
        <f>Produkty[[#This Row],[Symbol]]</f>
        <v>ZTM</v>
      </c>
      <c r="B4969" s="560">
        <v>5901466186404</v>
      </c>
      <c r="C4969" t="s">
        <v>18776</v>
      </c>
      <c r="D4969" t="s">
        <v>4107</v>
      </c>
      <c r="E4969" t="s">
        <v>18777</v>
      </c>
      <c r="F4969" t="s">
        <v>4118</v>
      </c>
      <c r="G4969">
        <v>69.400000000000006</v>
      </c>
      <c r="H4969" t="s">
        <v>39238</v>
      </c>
    </row>
    <row r="4970" spans="1:8" hidden="1" x14ac:dyDescent="0.25">
      <c r="A4970" t="str">
        <f>Produkty[[#This Row],[Symbol]]</f>
        <v>P-3087R</v>
      </c>
      <c r="B4970" s="560">
        <v>5901466195796</v>
      </c>
      <c r="C4970" t="s">
        <v>18778</v>
      </c>
      <c r="D4970" t="s">
        <v>13759</v>
      </c>
      <c r="E4970" t="s">
        <v>18779</v>
      </c>
      <c r="F4970" t="s">
        <v>4095</v>
      </c>
      <c r="G4970">
        <v>10833.58</v>
      </c>
      <c r="H4970" t="s">
        <v>18780</v>
      </c>
    </row>
    <row r="4971" spans="1:8" hidden="1" x14ac:dyDescent="0.25">
      <c r="A4971" t="str">
        <f>Produkty[[#This Row],[Symbol]]</f>
        <v>P-1062R</v>
      </c>
      <c r="B4971" s="560">
        <v>5901466196212</v>
      </c>
      <c r="C4971" t="s">
        <v>18781</v>
      </c>
      <c r="D4971" t="s">
        <v>13759</v>
      </c>
      <c r="E4971" t="s">
        <v>18782</v>
      </c>
      <c r="F4971" t="s">
        <v>4095</v>
      </c>
      <c r="G4971">
        <v>8473.84</v>
      </c>
      <c r="H4971" t="s">
        <v>18783</v>
      </c>
    </row>
    <row r="4972" spans="1:8" hidden="1" x14ac:dyDescent="0.25">
      <c r="A4972" t="str">
        <f>Produkty[[#This Row],[Symbol]]</f>
        <v>S-97301</v>
      </c>
      <c r="B4972" s="560">
        <v>5904012115354</v>
      </c>
      <c r="C4972" t="s">
        <v>18784</v>
      </c>
      <c r="D4972" t="s">
        <v>13759</v>
      </c>
      <c r="E4972" t="s">
        <v>18785</v>
      </c>
      <c r="F4972" t="s">
        <v>4095</v>
      </c>
      <c r="G4972">
        <v>1232.99</v>
      </c>
      <c r="H4972" t="s">
        <v>18786</v>
      </c>
    </row>
    <row r="4973" spans="1:8" hidden="1" x14ac:dyDescent="0.25">
      <c r="A4973" t="str">
        <f>Produkty[[#This Row],[Symbol]]</f>
        <v>S-97325</v>
      </c>
      <c r="B4973" s="560">
        <v>5904012115361</v>
      </c>
      <c r="C4973" t="s">
        <v>18787</v>
      </c>
      <c r="D4973" t="s">
        <v>13759</v>
      </c>
      <c r="E4973" t="s">
        <v>18788</v>
      </c>
      <c r="F4973" t="s">
        <v>4095</v>
      </c>
      <c r="G4973">
        <v>1445.44</v>
      </c>
      <c r="H4973" t="s">
        <v>18789</v>
      </c>
    </row>
    <row r="4974" spans="1:8" hidden="1" x14ac:dyDescent="0.25">
      <c r="A4974" t="str">
        <f>Produkty[[#This Row],[Symbol]]</f>
        <v>S-97310</v>
      </c>
      <c r="B4974" s="560">
        <v>5904012115378</v>
      </c>
      <c r="C4974" t="s">
        <v>18790</v>
      </c>
      <c r="D4974" t="s">
        <v>13759</v>
      </c>
      <c r="E4974" t="s">
        <v>18791</v>
      </c>
      <c r="F4974" t="s">
        <v>4095</v>
      </c>
      <c r="G4974">
        <v>704.98</v>
      </c>
      <c r="H4974" t="s">
        <v>18792</v>
      </c>
    </row>
    <row r="4975" spans="1:8" hidden="1" x14ac:dyDescent="0.25">
      <c r="A4975" t="str">
        <f>Produkty[[#This Row],[Symbol]]</f>
        <v>S-97314</v>
      </c>
      <c r="B4975" s="560">
        <v>5904012115385</v>
      </c>
      <c r="C4975" t="s">
        <v>18793</v>
      </c>
      <c r="D4975" t="s">
        <v>13759</v>
      </c>
      <c r="E4975" t="s">
        <v>18794</v>
      </c>
      <c r="F4975" t="s">
        <v>4095</v>
      </c>
      <c r="G4975">
        <v>1183.72</v>
      </c>
      <c r="H4975" t="s">
        <v>18795</v>
      </c>
    </row>
    <row r="4976" spans="1:8" hidden="1" x14ac:dyDescent="0.25">
      <c r="A4976" t="str">
        <f>Produkty[[#This Row],[Symbol]]</f>
        <v>S-97303</v>
      </c>
      <c r="B4976" s="560">
        <v>5904012115392</v>
      </c>
      <c r="C4976" t="s">
        <v>18796</v>
      </c>
      <c r="D4976" t="s">
        <v>13759</v>
      </c>
      <c r="E4976" t="s">
        <v>18797</v>
      </c>
      <c r="F4976" t="s">
        <v>4095</v>
      </c>
      <c r="G4976">
        <v>534.04999999999995</v>
      </c>
      <c r="H4976" t="s">
        <v>18798</v>
      </c>
    </row>
    <row r="4977" spans="1:8" hidden="1" x14ac:dyDescent="0.25">
      <c r="A4977" t="str">
        <f>Produkty[[#This Row],[Symbol]]</f>
        <v>S-97327</v>
      </c>
      <c r="B4977" s="560">
        <v>5904012115408</v>
      </c>
      <c r="C4977" t="s">
        <v>18799</v>
      </c>
      <c r="D4977" t="s">
        <v>13759</v>
      </c>
      <c r="E4977" t="s">
        <v>18800</v>
      </c>
      <c r="F4977" t="s">
        <v>4095</v>
      </c>
      <c r="G4977">
        <v>833.08</v>
      </c>
      <c r="H4977" t="s">
        <v>18801</v>
      </c>
    </row>
    <row r="4978" spans="1:8" hidden="1" x14ac:dyDescent="0.25">
      <c r="A4978" t="str">
        <f>Produkty[[#This Row],[Symbol]]</f>
        <v>S-97331</v>
      </c>
      <c r="B4978" s="560">
        <v>5904012115415</v>
      </c>
      <c r="C4978" t="s">
        <v>18802</v>
      </c>
      <c r="D4978" t="s">
        <v>13759</v>
      </c>
      <c r="E4978" t="s">
        <v>18803</v>
      </c>
      <c r="F4978" t="s">
        <v>4095</v>
      </c>
      <c r="G4978">
        <v>529.95000000000005</v>
      </c>
      <c r="H4978" t="s">
        <v>18804</v>
      </c>
    </row>
    <row r="4979" spans="1:8" hidden="1" x14ac:dyDescent="0.25">
      <c r="A4979" t="str">
        <f>Produkty[[#This Row],[Symbol]]</f>
        <v>S-97337</v>
      </c>
      <c r="B4979" s="560">
        <v>5904012115422</v>
      </c>
      <c r="C4979" t="s">
        <v>18805</v>
      </c>
      <c r="D4979" t="s">
        <v>13759</v>
      </c>
      <c r="E4979" t="s">
        <v>18806</v>
      </c>
      <c r="F4979" t="s">
        <v>4095</v>
      </c>
      <c r="G4979">
        <v>663.49</v>
      </c>
      <c r="H4979" t="s">
        <v>18807</v>
      </c>
    </row>
    <row r="4980" spans="1:8" hidden="1" x14ac:dyDescent="0.25">
      <c r="A4980" t="str">
        <f>Produkty[[#This Row],[Symbol]]</f>
        <v>S-97341</v>
      </c>
      <c r="B4980" s="560">
        <v>5904012115439</v>
      </c>
      <c r="C4980" t="s">
        <v>18808</v>
      </c>
      <c r="D4980" t="s">
        <v>13759</v>
      </c>
      <c r="E4980" t="s">
        <v>18809</v>
      </c>
      <c r="F4980" t="s">
        <v>4095</v>
      </c>
      <c r="G4980">
        <v>402.99</v>
      </c>
      <c r="H4980" t="s">
        <v>18810</v>
      </c>
    </row>
    <row r="4981" spans="1:8" hidden="1" x14ac:dyDescent="0.25">
      <c r="A4981" t="str">
        <f>Produkty[[#This Row],[Symbol]]</f>
        <v>S-97347</v>
      </c>
      <c r="B4981" s="560">
        <v>5904012115446</v>
      </c>
      <c r="C4981" t="s">
        <v>18811</v>
      </c>
      <c r="D4981" t="s">
        <v>13759</v>
      </c>
      <c r="E4981" t="s">
        <v>18812</v>
      </c>
      <c r="F4981" t="s">
        <v>4095</v>
      </c>
      <c r="G4981">
        <v>391.88</v>
      </c>
      <c r="H4981" t="s">
        <v>18813</v>
      </c>
    </row>
    <row r="4982" spans="1:8" hidden="1" x14ac:dyDescent="0.25">
      <c r="A4982" t="str">
        <f>Produkty[[#This Row],[Symbol]]</f>
        <v>S-97312</v>
      </c>
      <c r="B4982" s="560">
        <v>5904012115453</v>
      </c>
      <c r="C4982" t="s">
        <v>18814</v>
      </c>
      <c r="D4982" t="s">
        <v>13759</v>
      </c>
      <c r="E4982" t="s">
        <v>18815</v>
      </c>
      <c r="F4982" t="s">
        <v>4095</v>
      </c>
      <c r="G4982">
        <v>289.42</v>
      </c>
      <c r="H4982" t="s">
        <v>18816</v>
      </c>
    </row>
    <row r="4983" spans="1:8" hidden="1" x14ac:dyDescent="0.25">
      <c r="A4983" t="str">
        <f>Produkty[[#This Row],[Symbol]]</f>
        <v>S-97318</v>
      </c>
      <c r="B4983" s="560">
        <v>5904012115460</v>
      </c>
      <c r="C4983" t="s">
        <v>18817</v>
      </c>
      <c r="D4983" t="s">
        <v>13759</v>
      </c>
      <c r="E4983" t="s">
        <v>18818</v>
      </c>
      <c r="F4983" t="s">
        <v>4095</v>
      </c>
      <c r="G4983">
        <v>539.5</v>
      </c>
      <c r="H4983" t="s">
        <v>18819</v>
      </c>
    </row>
    <row r="4984" spans="1:8" hidden="1" x14ac:dyDescent="0.25">
      <c r="A4984" t="str">
        <f>Produkty[[#This Row],[Symbol]]</f>
        <v>S-97316</v>
      </c>
      <c r="B4984" s="560">
        <v>5904012115477</v>
      </c>
      <c r="C4984" t="s">
        <v>18820</v>
      </c>
      <c r="D4984" t="s">
        <v>13759</v>
      </c>
      <c r="E4984" t="s">
        <v>18821</v>
      </c>
      <c r="F4984" t="s">
        <v>4095</v>
      </c>
      <c r="G4984">
        <v>493.28</v>
      </c>
      <c r="H4984" t="s">
        <v>18822</v>
      </c>
    </row>
    <row r="4985" spans="1:8" hidden="1" x14ac:dyDescent="0.25">
      <c r="A4985" t="str">
        <f>Produkty[[#This Row],[Symbol]]</f>
        <v>S-97351</v>
      </c>
      <c r="B4985" s="560">
        <v>5904012115484</v>
      </c>
      <c r="C4985" t="s">
        <v>18823</v>
      </c>
      <c r="D4985" t="s">
        <v>13759</v>
      </c>
      <c r="E4985" t="s">
        <v>18824</v>
      </c>
      <c r="F4985" t="s">
        <v>4095</v>
      </c>
      <c r="G4985">
        <v>74.88</v>
      </c>
      <c r="H4985" t="s">
        <v>18825</v>
      </c>
    </row>
    <row r="4986" spans="1:8" hidden="1" x14ac:dyDescent="0.25">
      <c r="A4986" t="str">
        <f>Produkty[[#This Row],[Symbol]]</f>
        <v>S-97389</v>
      </c>
      <c r="B4986" s="560">
        <v>5904012115491</v>
      </c>
      <c r="C4986" t="s">
        <v>18826</v>
      </c>
      <c r="D4986" t="s">
        <v>13759</v>
      </c>
      <c r="E4986" t="s">
        <v>18827</v>
      </c>
      <c r="F4986" t="s">
        <v>4095</v>
      </c>
      <c r="G4986">
        <v>85.85</v>
      </c>
      <c r="H4986" t="s">
        <v>18828</v>
      </c>
    </row>
    <row r="4987" spans="1:8" hidden="1" x14ac:dyDescent="0.25">
      <c r="A4987" t="str">
        <f>Produkty[[#This Row],[Symbol]]</f>
        <v>S-97381</v>
      </c>
      <c r="B4987" s="560">
        <v>5904012115507</v>
      </c>
      <c r="C4987" t="s">
        <v>18829</v>
      </c>
      <c r="D4987" t="s">
        <v>13759</v>
      </c>
      <c r="E4987" t="s">
        <v>18830</v>
      </c>
      <c r="F4987" t="s">
        <v>4095</v>
      </c>
      <c r="G4987">
        <v>161.22999999999999</v>
      </c>
      <c r="H4987" t="s">
        <v>18831</v>
      </c>
    </row>
    <row r="4988" spans="1:8" hidden="1" x14ac:dyDescent="0.25">
      <c r="A4988" t="str">
        <f>Produkty[[#This Row],[Symbol]]</f>
        <v>S-97383</v>
      </c>
      <c r="B4988" s="560">
        <v>5904012115514</v>
      </c>
      <c r="C4988" t="s">
        <v>18832</v>
      </c>
      <c r="D4988" t="s">
        <v>13759</v>
      </c>
      <c r="E4988" t="s">
        <v>18833</v>
      </c>
      <c r="F4988" t="s">
        <v>4095</v>
      </c>
      <c r="G4988">
        <v>255.86</v>
      </c>
      <c r="H4988" t="s">
        <v>18834</v>
      </c>
    </row>
    <row r="4989" spans="1:8" hidden="1" x14ac:dyDescent="0.25">
      <c r="A4989" t="str">
        <f>Produkty[[#This Row],[Symbol]]</f>
        <v>S-97391</v>
      </c>
      <c r="B4989" s="560">
        <v>5904012115521</v>
      </c>
      <c r="C4989" t="s">
        <v>18835</v>
      </c>
      <c r="D4989" t="s">
        <v>13759</v>
      </c>
      <c r="E4989" t="s">
        <v>18836</v>
      </c>
      <c r="F4989" t="s">
        <v>4095</v>
      </c>
      <c r="G4989">
        <v>96.43</v>
      </c>
      <c r="H4989" t="s">
        <v>18837</v>
      </c>
    </row>
    <row r="4990" spans="1:8" hidden="1" x14ac:dyDescent="0.25">
      <c r="A4990" t="str">
        <f>Produkty[[#This Row],[Symbol]]</f>
        <v>S-97393</v>
      </c>
      <c r="B4990" s="560">
        <v>5904012115538</v>
      </c>
      <c r="C4990" t="s">
        <v>18838</v>
      </c>
      <c r="D4990" t="s">
        <v>13759</v>
      </c>
      <c r="E4990" t="s">
        <v>18839</v>
      </c>
      <c r="F4990" t="s">
        <v>4095</v>
      </c>
      <c r="G4990">
        <v>142.41</v>
      </c>
      <c r="H4990" t="s">
        <v>18840</v>
      </c>
    </row>
    <row r="4991" spans="1:8" hidden="1" x14ac:dyDescent="0.25">
      <c r="A4991" t="str">
        <f>Produkty[[#This Row],[Symbol]]</f>
        <v>S-97215</v>
      </c>
      <c r="B4991" s="560">
        <v>5904012115545</v>
      </c>
      <c r="C4991" t="s">
        <v>18841</v>
      </c>
      <c r="D4991" t="s">
        <v>13759</v>
      </c>
      <c r="E4991" t="s">
        <v>18842</v>
      </c>
      <c r="F4991" t="s">
        <v>4095</v>
      </c>
      <c r="G4991">
        <v>217.78</v>
      </c>
      <c r="H4991" t="s">
        <v>18843</v>
      </c>
    </row>
    <row r="4992" spans="1:8" hidden="1" x14ac:dyDescent="0.25">
      <c r="A4992" t="str">
        <f>Produkty[[#This Row],[Symbol]]</f>
        <v>S-97217</v>
      </c>
      <c r="B4992" s="560">
        <v>5904012115552</v>
      </c>
      <c r="C4992" t="s">
        <v>18844</v>
      </c>
      <c r="D4992" t="s">
        <v>13759</v>
      </c>
      <c r="E4992" t="s">
        <v>18845</v>
      </c>
      <c r="F4992" t="s">
        <v>4095</v>
      </c>
      <c r="G4992">
        <v>281.79000000000002</v>
      </c>
      <c r="H4992" t="s">
        <v>18846</v>
      </c>
    </row>
    <row r="4993" spans="1:8" hidden="1" x14ac:dyDescent="0.25">
      <c r="A4993" t="str">
        <f>Produkty[[#This Row],[Symbol]]</f>
        <v>S-97219</v>
      </c>
      <c r="B4993" s="560">
        <v>5904012115569</v>
      </c>
      <c r="C4993" t="s">
        <v>18847</v>
      </c>
      <c r="D4993" t="s">
        <v>13759</v>
      </c>
      <c r="E4993" t="s">
        <v>18848</v>
      </c>
      <c r="F4993" t="s">
        <v>4095</v>
      </c>
      <c r="G4993">
        <v>348.45</v>
      </c>
      <c r="H4993" t="s">
        <v>18849</v>
      </c>
    </row>
    <row r="4994" spans="1:8" hidden="1" x14ac:dyDescent="0.25">
      <c r="A4994" t="str">
        <f>Produkty[[#This Row],[Symbol]]</f>
        <v>S-97230</v>
      </c>
      <c r="B4994" s="560">
        <v>5904012115576</v>
      </c>
      <c r="C4994" t="s">
        <v>18850</v>
      </c>
      <c r="D4994" t="s">
        <v>13759</v>
      </c>
      <c r="E4994" t="s">
        <v>18851</v>
      </c>
      <c r="F4994" t="s">
        <v>4095</v>
      </c>
      <c r="G4994">
        <v>225.26</v>
      </c>
      <c r="H4994" t="s">
        <v>18852</v>
      </c>
    </row>
    <row r="4995" spans="1:8" hidden="1" x14ac:dyDescent="0.25">
      <c r="A4995" t="str">
        <f>Produkty[[#This Row],[Symbol]]</f>
        <v>S-97232</v>
      </c>
      <c r="B4995" s="560">
        <v>5904012115583</v>
      </c>
      <c r="C4995" t="s">
        <v>18853</v>
      </c>
      <c r="D4995" t="s">
        <v>13759</v>
      </c>
      <c r="E4995" t="s">
        <v>18854</v>
      </c>
      <c r="F4995" t="s">
        <v>4095</v>
      </c>
      <c r="G4995">
        <v>339.12</v>
      </c>
      <c r="H4995" t="s">
        <v>18855</v>
      </c>
    </row>
    <row r="4996" spans="1:8" hidden="1" x14ac:dyDescent="0.25">
      <c r="A4996" t="str">
        <f>Produkty[[#This Row],[Symbol]]</f>
        <v>S-97250</v>
      </c>
      <c r="B4996" s="560">
        <v>5904012115590</v>
      </c>
      <c r="C4996" t="s">
        <v>18856</v>
      </c>
      <c r="D4996" t="s">
        <v>13759</v>
      </c>
      <c r="E4996" t="s">
        <v>18857</v>
      </c>
      <c r="F4996" t="s">
        <v>4095</v>
      </c>
      <c r="G4996">
        <v>402.99</v>
      </c>
      <c r="H4996" t="s">
        <v>18858</v>
      </c>
    </row>
    <row r="4997" spans="1:8" hidden="1" x14ac:dyDescent="0.25">
      <c r="A4997" t="str">
        <f>Produkty[[#This Row],[Symbol]]</f>
        <v>S-97238</v>
      </c>
      <c r="B4997" s="560">
        <v>5904012115606</v>
      </c>
      <c r="C4997" t="s">
        <v>18859</v>
      </c>
      <c r="D4997" t="s">
        <v>13759</v>
      </c>
      <c r="E4997" t="s">
        <v>18860</v>
      </c>
      <c r="F4997" t="s">
        <v>4095</v>
      </c>
      <c r="G4997">
        <v>356.08</v>
      </c>
      <c r="H4997" t="s">
        <v>18861</v>
      </c>
    </row>
    <row r="4998" spans="1:8" hidden="1" x14ac:dyDescent="0.25">
      <c r="A4998" t="str">
        <f>Produkty[[#This Row],[Symbol]]</f>
        <v>S-97240</v>
      </c>
      <c r="B4998" s="560">
        <v>5904012115613</v>
      </c>
      <c r="C4998" t="s">
        <v>18862</v>
      </c>
      <c r="D4998" t="s">
        <v>13759</v>
      </c>
      <c r="E4998" t="s">
        <v>18863</v>
      </c>
      <c r="F4998" t="s">
        <v>4095</v>
      </c>
      <c r="G4998">
        <v>402.99</v>
      </c>
      <c r="H4998" t="s">
        <v>18864</v>
      </c>
    </row>
    <row r="4999" spans="1:8" hidden="1" x14ac:dyDescent="0.25">
      <c r="A4999" t="str">
        <f>Produkty[[#This Row],[Symbol]]</f>
        <v>S-97260</v>
      </c>
      <c r="B4999" s="560">
        <v>5904012115620</v>
      </c>
      <c r="C4999" t="s">
        <v>18865</v>
      </c>
      <c r="D4999" t="s">
        <v>13759</v>
      </c>
      <c r="E4999" t="s">
        <v>18866</v>
      </c>
      <c r="F4999" t="s">
        <v>4095</v>
      </c>
      <c r="G4999">
        <v>218.77</v>
      </c>
      <c r="H4999" t="s">
        <v>18867</v>
      </c>
    </row>
    <row r="5000" spans="1:8" hidden="1" x14ac:dyDescent="0.25">
      <c r="A5000" t="str">
        <f>Produkty[[#This Row],[Symbol]]</f>
        <v>S-97262</v>
      </c>
      <c r="B5000" s="560">
        <v>5904012115637</v>
      </c>
      <c r="C5000" t="s">
        <v>18868</v>
      </c>
      <c r="D5000" t="s">
        <v>13759</v>
      </c>
      <c r="E5000" t="s">
        <v>18869</v>
      </c>
      <c r="F5000" t="s">
        <v>4095</v>
      </c>
      <c r="G5000">
        <v>271.69</v>
      </c>
      <c r="H5000" t="s">
        <v>18870</v>
      </c>
    </row>
    <row r="5001" spans="1:8" hidden="1" x14ac:dyDescent="0.25">
      <c r="A5001" t="str">
        <f>Produkty[[#This Row],[Symbol]]</f>
        <v>S-97212</v>
      </c>
      <c r="B5001" s="560">
        <v>5904012115644</v>
      </c>
      <c r="C5001" t="s">
        <v>18871</v>
      </c>
      <c r="D5001" t="s">
        <v>13759</v>
      </c>
      <c r="E5001" t="s">
        <v>18872</v>
      </c>
      <c r="F5001" t="s">
        <v>4095</v>
      </c>
      <c r="G5001">
        <v>736.29</v>
      </c>
      <c r="H5001" t="s">
        <v>18873</v>
      </c>
    </row>
    <row r="5002" spans="1:8" hidden="1" x14ac:dyDescent="0.25">
      <c r="A5002" t="str">
        <f>Produkty[[#This Row],[Symbol]]</f>
        <v>S-97281</v>
      </c>
      <c r="B5002" s="560">
        <v>5904012115651</v>
      </c>
      <c r="C5002" t="s">
        <v>18874</v>
      </c>
      <c r="D5002" t="s">
        <v>13759</v>
      </c>
      <c r="E5002" t="s">
        <v>18875</v>
      </c>
      <c r="F5002" t="s">
        <v>4095</v>
      </c>
      <c r="G5002">
        <v>140.38999999999999</v>
      </c>
      <c r="H5002" t="s">
        <v>18876</v>
      </c>
    </row>
    <row r="5003" spans="1:8" hidden="1" x14ac:dyDescent="0.25">
      <c r="A5003" t="str">
        <f>Produkty[[#This Row],[Symbol]]</f>
        <v>S-97283</v>
      </c>
      <c r="B5003" s="560">
        <v>5904012115668</v>
      </c>
      <c r="C5003" t="s">
        <v>18877</v>
      </c>
      <c r="D5003" t="s">
        <v>13759</v>
      </c>
      <c r="E5003" t="s">
        <v>18878</v>
      </c>
      <c r="F5003" t="s">
        <v>4095</v>
      </c>
      <c r="G5003">
        <v>261.58999999999997</v>
      </c>
      <c r="H5003" t="s">
        <v>18879</v>
      </c>
    </row>
    <row r="5004" spans="1:8" hidden="1" x14ac:dyDescent="0.25">
      <c r="A5004" t="str">
        <f>Produkty[[#This Row],[Symbol]]</f>
        <v>S-97956</v>
      </c>
      <c r="B5004" s="560">
        <v>5904012117549</v>
      </c>
      <c r="C5004" t="s">
        <v>18880</v>
      </c>
      <c r="D5004" t="s">
        <v>13759</v>
      </c>
      <c r="E5004" t="s">
        <v>18881</v>
      </c>
      <c r="F5004" t="s">
        <v>4095</v>
      </c>
      <c r="G5004">
        <v>133.22999999999999</v>
      </c>
      <c r="H5004" t="s">
        <v>18882</v>
      </c>
    </row>
    <row r="5005" spans="1:8" hidden="1" x14ac:dyDescent="0.25">
      <c r="A5005" t="str">
        <f>Produkty[[#This Row],[Symbol]]</f>
        <v>S-51474</v>
      </c>
      <c r="B5005" s="560">
        <v>5904012117556</v>
      </c>
      <c r="C5005" t="s">
        <v>18883</v>
      </c>
      <c r="D5005" t="s">
        <v>7240</v>
      </c>
      <c r="E5005" t="s">
        <v>18884</v>
      </c>
      <c r="F5005" t="s">
        <v>9633</v>
      </c>
      <c r="G5005">
        <v>134.38999999999999</v>
      </c>
      <c r="H5005" t="s">
        <v>18885</v>
      </c>
    </row>
    <row r="5006" spans="1:8" hidden="1" x14ac:dyDescent="0.25">
      <c r="A5006" t="str">
        <f>Produkty[[#This Row],[Symbol]]</f>
        <v>S-51476</v>
      </c>
      <c r="B5006" s="560">
        <v>5904012117563</v>
      </c>
      <c r="C5006" t="s">
        <v>18886</v>
      </c>
      <c r="D5006" t="s">
        <v>7240</v>
      </c>
      <c r="E5006" t="s">
        <v>18887</v>
      </c>
      <c r="F5006" t="s">
        <v>9633</v>
      </c>
      <c r="G5006">
        <v>134.38999999999999</v>
      </c>
      <c r="H5006" t="s">
        <v>18888</v>
      </c>
    </row>
    <row r="5007" spans="1:8" hidden="1" x14ac:dyDescent="0.25">
      <c r="A5007" t="str">
        <f>Produkty[[#This Row],[Symbol]]</f>
        <v>S-51478</v>
      </c>
      <c r="B5007" s="560">
        <v>5904012117570</v>
      </c>
      <c r="C5007" t="s">
        <v>18889</v>
      </c>
      <c r="D5007" t="s">
        <v>7240</v>
      </c>
      <c r="E5007" t="s">
        <v>18890</v>
      </c>
      <c r="F5007" t="s">
        <v>9633</v>
      </c>
      <c r="G5007">
        <v>134.38999999999999</v>
      </c>
      <c r="H5007" t="s">
        <v>18891</v>
      </c>
    </row>
    <row r="5008" spans="1:8" hidden="1" x14ac:dyDescent="0.25">
      <c r="A5008" t="str">
        <f>Produkty[[#This Row],[Symbol]]</f>
        <v>S-51480</v>
      </c>
      <c r="B5008" s="560">
        <v>5904012117587</v>
      </c>
      <c r="C5008" t="s">
        <v>18892</v>
      </c>
      <c r="D5008" t="s">
        <v>7240</v>
      </c>
      <c r="E5008" t="s">
        <v>18893</v>
      </c>
      <c r="F5008" t="s">
        <v>9633</v>
      </c>
      <c r="G5008">
        <v>134.38999999999999</v>
      </c>
      <c r="H5008" t="s">
        <v>18894</v>
      </c>
    </row>
    <row r="5009" spans="1:8" hidden="1" x14ac:dyDescent="0.25">
      <c r="A5009" t="str">
        <f>Produkty[[#This Row],[Symbol]]</f>
        <v>S-51482</v>
      </c>
      <c r="B5009" s="560">
        <v>5904012117594</v>
      </c>
      <c r="C5009" t="s">
        <v>18895</v>
      </c>
      <c r="D5009" t="s">
        <v>7240</v>
      </c>
      <c r="E5009" t="s">
        <v>18896</v>
      </c>
      <c r="F5009" t="s">
        <v>9633</v>
      </c>
      <c r="G5009">
        <v>134.38999999999999</v>
      </c>
      <c r="H5009" t="s">
        <v>18897</v>
      </c>
    </row>
    <row r="5010" spans="1:8" hidden="1" x14ac:dyDescent="0.25">
      <c r="A5010" t="str">
        <f>Produkty[[#This Row],[Symbol]]</f>
        <v>S-51484</v>
      </c>
      <c r="B5010" s="560">
        <v>5904012117600</v>
      </c>
      <c r="C5010" t="s">
        <v>18898</v>
      </c>
      <c r="D5010" t="s">
        <v>7240</v>
      </c>
      <c r="E5010" t="s">
        <v>18899</v>
      </c>
      <c r="F5010" t="s">
        <v>9633</v>
      </c>
      <c r="G5010">
        <v>134.38999999999999</v>
      </c>
      <c r="H5010" t="s">
        <v>18900</v>
      </c>
    </row>
    <row r="5011" spans="1:8" hidden="1" x14ac:dyDescent="0.25">
      <c r="A5011" t="str">
        <f>Produkty[[#This Row],[Symbol]]</f>
        <v>S-51486</v>
      </c>
      <c r="B5011" s="560">
        <v>5904012117617</v>
      </c>
      <c r="C5011" t="s">
        <v>18901</v>
      </c>
      <c r="D5011" t="s">
        <v>7240</v>
      </c>
      <c r="E5011" t="s">
        <v>18902</v>
      </c>
      <c r="F5011" t="s">
        <v>9633</v>
      </c>
      <c r="G5011">
        <v>134.38999999999999</v>
      </c>
      <c r="H5011" t="s">
        <v>18903</v>
      </c>
    </row>
    <row r="5012" spans="1:8" hidden="1" x14ac:dyDescent="0.25">
      <c r="A5012" t="str">
        <f>Produkty[[#This Row],[Symbol]]</f>
        <v>S-51488</v>
      </c>
      <c r="B5012" s="560">
        <v>5904012117624</v>
      </c>
      <c r="C5012" t="s">
        <v>18904</v>
      </c>
      <c r="D5012" t="s">
        <v>7240</v>
      </c>
      <c r="E5012" t="s">
        <v>18905</v>
      </c>
      <c r="F5012" t="s">
        <v>9633</v>
      </c>
      <c r="G5012">
        <v>134.38999999999999</v>
      </c>
      <c r="H5012" t="s">
        <v>18906</v>
      </c>
    </row>
    <row r="5013" spans="1:8" hidden="1" x14ac:dyDescent="0.25">
      <c r="A5013" t="str">
        <f>Produkty[[#This Row],[Symbol]]</f>
        <v>S-51490</v>
      </c>
      <c r="B5013" s="560">
        <v>5904012117631</v>
      </c>
      <c r="C5013" t="s">
        <v>18907</v>
      </c>
      <c r="D5013" t="s">
        <v>7240</v>
      </c>
      <c r="E5013" t="s">
        <v>18908</v>
      </c>
      <c r="F5013" t="s">
        <v>9633</v>
      </c>
      <c r="G5013">
        <v>134.38999999999999</v>
      </c>
      <c r="H5013" t="s">
        <v>18909</v>
      </c>
    </row>
    <row r="5014" spans="1:8" hidden="1" x14ac:dyDescent="0.25">
      <c r="A5014" t="str">
        <f>Produkty[[#This Row],[Symbol]]</f>
        <v>S-51492</v>
      </c>
      <c r="B5014" s="560">
        <v>5904012117648</v>
      </c>
      <c r="C5014" t="s">
        <v>18910</v>
      </c>
      <c r="D5014" t="s">
        <v>7240</v>
      </c>
      <c r="E5014" t="s">
        <v>18911</v>
      </c>
      <c r="F5014" t="s">
        <v>9633</v>
      </c>
      <c r="G5014">
        <v>134.38999999999999</v>
      </c>
      <c r="H5014" t="s">
        <v>18912</v>
      </c>
    </row>
    <row r="5015" spans="1:8" hidden="1" x14ac:dyDescent="0.25">
      <c r="A5015" t="str">
        <f>Produkty[[#This Row],[Symbol]]</f>
        <v>S-51494</v>
      </c>
      <c r="B5015" s="560">
        <v>5904012117655</v>
      </c>
      <c r="C5015" t="s">
        <v>18913</v>
      </c>
      <c r="D5015" t="s">
        <v>7240</v>
      </c>
      <c r="E5015" t="s">
        <v>18914</v>
      </c>
      <c r="F5015" t="s">
        <v>9633</v>
      </c>
      <c r="G5015">
        <v>134.38999999999999</v>
      </c>
      <c r="H5015" t="s">
        <v>18915</v>
      </c>
    </row>
    <row r="5016" spans="1:8" hidden="1" x14ac:dyDescent="0.25">
      <c r="A5016" t="str">
        <f>Produkty[[#This Row],[Symbol]]</f>
        <v>S-51496</v>
      </c>
      <c r="B5016" s="560">
        <v>5904012117662</v>
      </c>
      <c r="C5016" t="s">
        <v>18916</v>
      </c>
      <c r="D5016" t="s">
        <v>7240</v>
      </c>
      <c r="E5016" t="s">
        <v>18917</v>
      </c>
      <c r="F5016" t="s">
        <v>9633</v>
      </c>
      <c r="G5016">
        <v>134.38999999999999</v>
      </c>
      <c r="H5016" t="s">
        <v>18918</v>
      </c>
    </row>
    <row r="5017" spans="1:8" hidden="1" x14ac:dyDescent="0.25">
      <c r="A5017" t="str">
        <f>Produkty[[#This Row],[Symbol]]</f>
        <v>S-51498</v>
      </c>
      <c r="B5017" s="560">
        <v>5904012117679</v>
      </c>
      <c r="C5017" t="s">
        <v>18919</v>
      </c>
      <c r="D5017" t="s">
        <v>7240</v>
      </c>
      <c r="E5017" t="s">
        <v>18920</v>
      </c>
      <c r="F5017" t="s">
        <v>9633</v>
      </c>
      <c r="G5017">
        <v>134.38999999999999</v>
      </c>
      <c r="H5017" t="s">
        <v>18921</v>
      </c>
    </row>
    <row r="5018" spans="1:8" hidden="1" x14ac:dyDescent="0.25">
      <c r="A5018" t="str">
        <f>Produkty[[#This Row],[Symbol]]</f>
        <v>S-73817</v>
      </c>
      <c r="B5018" s="560">
        <v>5904012117686</v>
      </c>
      <c r="C5018" t="s">
        <v>18922</v>
      </c>
      <c r="D5018" t="s">
        <v>7099</v>
      </c>
      <c r="E5018" t="s">
        <v>18923</v>
      </c>
      <c r="F5018" t="s">
        <v>4095</v>
      </c>
      <c r="G5018">
        <v>40.590000000000003</v>
      </c>
      <c r="H5018" t="s">
        <v>18924</v>
      </c>
    </row>
    <row r="5019" spans="1:8" hidden="1" x14ac:dyDescent="0.25">
      <c r="A5019" t="str">
        <f>Produkty[[#This Row],[Symbol]]</f>
        <v>S-73819</v>
      </c>
      <c r="B5019" s="560">
        <v>5904012117693</v>
      </c>
      <c r="C5019" t="s">
        <v>18925</v>
      </c>
      <c r="D5019" t="s">
        <v>7099</v>
      </c>
      <c r="E5019" t="s">
        <v>18926</v>
      </c>
      <c r="F5019" t="s">
        <v>4095</v>
      </c>
      <c r="G5019">
        <v>71.48</v>
      </c>
      <c r="H5019" t="s">
        <v>18927</v>
      </c>
    </row>
    <row r="5020" spans="1:8" hidden="1" x14ac:dyDescent="0.25">
      <c r="A5020" t="str">
        <f>Produkty[[#This Row],[Symbol]]</f>
        <v>S-73821</v>
      </c>
      <c r="B5020" s="560">
        <v>5904012117709</v>
      </c>
      <c r="C5020" t="s">
        <v>18928</v>
      </c>
      <c r="D5020" t="s">
        <v>7099</v>
      </c>
      <c r="E5020" t="s">
        <v>18929</v>
      </c>
      <c r="F5020" t="s">
        <v>4095</v>
      </c>
      <c r="G5020">
        <v>68.95</v>
      </c>
      <c r="H5020" t="s">
        <v>18930</v>
      </c>
    </row>
    <row r="5021" spans="1:8" hidden="1" x14ac:dyDescent="0.25">
      <c r="A5021" t="str">
        <f>Produkty[[#This Row],[Symbol]]</f>
        <v>S-98600</v>
      </c>
      <c r="B5021" s="560">
        <v>5904012117716</v>
      </c>
      <c r="C5021" t="s">
        <v>18931</v>
      </c>
      <c r="D5021" t="s">
        <v>13759</v>
      </c>
      <c r="E5021" t="s">
        <v>18932</v>
      </c>
      <c r="F5021" t="s">
        <v>4095</v>
      </c>
      <c r="G5021">
        <v>3688.7</v>
      </c>
      <c r="H5021" t="s">
        <v>18933</v>
      </c>
    </row>
    <row r="5022" spans="1:8" hidden="1" x14ac:dyDescent="0.25">
      <c r="A5022" t="str">
        <f>Produkty[[#This Row],[Symbol]]</f>
        <v>S-98603</v>
      </c>
      <c r="B5022" s="560">
        <v>5904012117723</v>
      </c>
      <c r="C5022" t="s">
        <v>18934</v>
      </c>
      <c r="D5022" t="s">
        <v>13759</v>
      </c>
      <c r="E5022" t="s">
        <v>18935</v>
      </c>
      <c r="F5022" t="s">
        <v>4095</v>
      </c>
      <c r="G5022">
        <v>5736.13</v>
      </c>
      <c r="H5022" t="s">
        <v>18936</v>
      </c>
    </row>
    <row r="5023" spans="1:8" hidden="1" x14ac:dyDescent="0.25">
      <c r="A5023" t="str">
        <f>Produkty[[#This Row],[Symbol]]</f>
        <v>S-98606</v>
      </c>
      <c r="B5023" s="560">
        <v>5904012117730</v>
      </c>
      <c r="C5023" t="s">
        <v>18937</v>
      </c>
      <c r="D5023" t="s">
        <v>13759</v>
      </c>
      <c r="E5023" t="s">
        <v>18938</v>
      </c>
      <c r="F5023" t="s">
        <v>4095</v>
      </c>
      <c r="G5023">
        <v>2612.1799999999998</v>
      </c>
      <c r="H5023" t="s">
        <v>18939</v>
      </c>
    </row>
    <row r="5024" spans="1:8" hidden="1" x14ac:dyDescent="0.25">
      <c r="A5024" t="str">
        <f>Produkty[[#This Row],[Symbol]]</f>
        <v>S-98609</v>
      </c>
      <c r="B5024" s="560">
        <v>5904012117747</v>
      </c>
      <c r="C5024" t="s">
        <v>18940</v>
      </c>
      <c r="D5024" t="s">
        <v>13759</v>
      </c>
      <c r="E5024" t="s">
        <v>18941</v>
      </c>
      <c r="F5024" t="s">
        <v>4095</v>
      </c>
      <c r="G5024">
        <v>3166.61</v>
      </c>
      <c r="H5024" t="s">
        <v>18942</v>
      </c>
    </row>
    <row r="5025" spans="1:8" hidden="1" x14ac:dyDescent="0.25">
      <c r="A5025" t="str">
        <f>Produkty[[#This Row],[Symbol]]</f>
        <v>S-98612</v>
      </c>
      <c r="B5025" s="560">
        <v>5904012117754</v>
      </c>
      <c r="C5025" t="s">
        <v>18943</v>
      </c>
      <c r="D5025" t="s">
        <v>13759</v>
      </c>
      <c r="E5025" t="s">
        <v>18944</v>
      </c>
      <c r="F5025" t="s">
        <v>4095</v>
      </c>
      <c r="G5025">
        <v>130.66999999999999</v>
      </c>
      <c r="H5025" t="s">
        <v>18945</v>
      </c>
    </row>
    <row r="5026" spans="1:8" hidden="1" x14ac:dyDescent="0.25">
      <c r="A5026" t="str">
        <f>Produkty[[#This Row],[Symbol]]</f>
        <v>S-98615</v>
      </c>
      <c r="B5026" s="560">
        <v>5904012117761</v>
      </c>
      <c r="C5026" t="s">
        <v>18946</v>
      </c>
      <c r="D5026" t="s">
        <v>13759</v>
      </c>
      <c r="E5026" t="s">
        <v>18947</v>
      </c>
      <c r="F5026" t="s">
        <v>4095</v>
      </c>
      <c r="G5026">
        <v>779.48</v>
      </c>
      <c r="H5026" t="s">
        <v>18948</v>
      </c>
    </row>
    <row r="5027" spans="1:8" hidden="1" x14ac:dyDescent="0.25">
      <c r="A5027" t="str">
        <f>Produkty[[#This Row],[Symbol]]</f>
        <v>S-64540</v>
      </c>
      <c r="B5027" s="560">
        <v>5904012123786</v>
      </c>
      <c r="C5027" t="s">
        <v>18949</v>
      </c>
      <c r="D5027" t="s">
        <v>9042</v>
      </c>
      <c r="E5027" t="s">
        <v>18950</v>
      </c>
      <c r="F5027" t="s">
        <v>4095</v>
      </c>
      <c r="G5027">
        <v>34.57</v>
      </c>
      <c r="H5027" t="s">
        <v>18951</v>
      </c>
    </row>
    <row r="5028" spans="1:8" hidden="1" x14ac:dyDescent="0.25">
      <c r="A5028" t="str">
        <f>Produkty[[#This Row],[Symbol]]</f>
        <v>S-64544</v>
      </c>
      <c r="B5028" s="560">
        <v>5904012123809</v>
      </c>
      <c r="C5028" t="s">
        <v>18952</v>
      </c>
      <c r="D5028" t="s">
        <v>9042</v>
      </c>
      <c r="E5028" t="s">
        <v>18953</v>
      </c>
      <c r="F5028" t="s">
        <v>4095</v>
      </c>
      <c r="G5028">
        <v>28.22</v>
      </c>
      <c r="H5028" t="s">
        <v>18954</v>
      </c>
    </row>
    <row r="5029" spans="1:8" hidden="1" x14ac:dyDescent="0.25">
      <c r="A5029" t="str">
        <f>Produkty[[#This Row],[Symbol]]</f>
        <v>S-64548</v>
      </c>
      <c r="B5029" s="560">
        <v>5904012123823</v>
      </c>
      <c r="C5029" t="s">
        <v>18955</v>
      </c>
      <c r="D5029" t="s">
        <v>9042</v>
      </c>
      <c r="E5029" t="s">
        <v>18956</v>
      </c>
      <c r="F5029" t="s">
        <v>4095</v>
      </c>
      <c r="G5029">
        <v>25.54</v>
      </c>
      <c r="H5029" t="s">
        <v>18957</v>
      </c>
    </row>
    <row r="5030" spans="1:8" hidden="1" x14ac:dyDescent="0.25">
      <c r="A5030" t="str">
        <f>Produkty[[#This Row],[Symbol]]</f>
        <v>S-64552</v>
      </c>
      <c r="B5030" s="560">
        <v>5904012123847</v>
      </c>
      <c r="C5030" t="s">
        <v>18958</v>
      </c>
      <c r="D5030" t="s">
        <v>9042</v>
      </c>
      <c r="E5030" t="s">
        <v>18959</v>
      </c>
      <c r="F5030" t="s">
        <v>4095</v>
      </c>
      <c r="G5030">
        <v>25.77</v>
      </c>
      <c r="H5030" t="s">
        <v>18960</v>
      </c>
    </row>
    <row r="5031" spans="1:8" hidden="1" x14ac:dyDescent="0.25">
      <c r="A5031" t="str">
        <f>Produkty[[#This Row],[Symbol]]</f>
        <v>S-64556</v>
      </c>
      <c r="B5031" s="560">
        <v>5904012123861</v>
      </c>
      <c r="C5031" t="s">
        <v>18961</v>
      </c>
      <c r="D5031" t="s">
        <v>9042</v>
      </c>
      <c r="E5031" t="s">
        <v>18962</v>
      </c>
      <c r="F5031" t="s">
        <v>4095</v>
      </c>
      <c r="G5031">
        <v>23.97</v>
      </c>
      <c r="H5031" t="s">
        <v>18963</v>
      </c>
    </row>
    <row r="5032" spans="1:8" hidden="1" x14ac:dyDescent="0.25">
      <c r="A5032" t="str">
        <f>Produkty[[#This Row],[Symbol]]</f>
        <v>S-64560</v>
      </c>
      <c r="B5032" s="560">
        <v>5904012123885</v>
      </c>
      <c r="C5032" t="s">
        <v>18964</v>
      </c>
      <c r="D5032" t="s">
        <v>9042</v>
      </c>
      <c r="E5032" t="s">
        <v>18965</v>
      </c>
      <c r="F5032" t="s">
        <v>4095</v>
      </c>
      <c r="G5032">
        <v>27.03</v>
      </c>
      <c r="H5032" t="s">
        <v>18966</v>
      </c>
    </row>
    <row r="5033" spans="1:8" hidden="1" x14ac:dyDescent="0.25">
      <c r="A5033" t="str">
        <f>Produkty[[#This Row],[Symbol]]</f>
        <v>S-64564</v>
      </c>
      <c r="B5033" s="560">
        <v>5904012123908</v>
      </c>
      <c r="C5033" t="s">
        <v>18967</v>
      </c>
      <c r="D5033" t="s">
        <v>9042</v>
      </c>
      <c r="E5033" t="s">
        <v>18968</v>
      </c>
      <c r="F5033" t="s">
        <v>4095</v>
      </c>
      <c r="G5033">
        <v>19.010000000000002</v>
      </c>
      <c r="H5033" t="s">
        <v>18969</v>
      </c>
    </row>
    <row r="5034" spans="1:8" hidden="1" x14ac:dyDescent="0.25">
      <c r="A5034" t="str">
        <f>Produkty[[#This Row],[Symbol]]</f>
        <v>S-38462</v>
      </c>
      <c r="B5034" s="560">
        <v>5904012123915</v>
      </c>
      <c r="C5034" t="s">
        <v>18970</v>
      </c>
      <c r="D5034" t="s">
        <v>4102</v>
      </c>
      <c r="E5034" t="s">
        <v>18971</v>
      </c>
      <c r="F5034" t="s">
        <v>4095</v>
      </c>
      <c r="G5034">
        <v>19.89</v>
      </c>
      <c r="H5034" t="s">
        <v>18972</v>
      </c>
    </row>
    <row r="5035" spans="1:8" hidden="1" x14ac:dyDescent="0.25">
      <c r="A5035" t="str">
        <f>Produkty[[#This Row],[Symbol]]</f>
        <v>S093247294</v>
      </c>
      <c r="B5035" s="560">
        <v>5904012124943</v>
      </c>
      <c r="C5035" t="s">
        <v>18973</v>
      </c>
      <c r="D5035" t="s">
        <v>7240</v>
      </c>
      <c r="E5035" t="s">
        <v>18974</v>
      </c>
      <c r="F5035" t="s">
        <v>9633</v>
      </c>
      <c r="G5035">
        <v>6.64</v>
      </c>
      <c r="H5035" t="s">
        <v>18975</v>
      </c>
    </row>
    <row r="5036" spans="1:8" hidden="1" x14ac:dyDescent="0.25">
      <c r="A5036" t="str">
        <f>Produkty[[#This Row],[Symbol]]</f>
        <v>S093247296</v>
      </c>
      <c r="B5036" s="560">
        <v>5904012124950</v>
      </c>
      <c r="C5036" t="s">
        <v>18976</v>
      </c>
      <c r="D5036" t="s">
        <v>7240</v>
      </c>
      <c r="E5036" t="s">
        <v>18977</v>
      </c>
      <c r="F5036" t="s">
        <v>9633</v>
      </c>
      <c r="G5036">
        <v>6.64</v>
      </c>
      <c r="H5036" t="s">
        <v>18978</v>
      </c>
    </row>
    <row r="5037" spans="1:8" hidden="1" x14ac:dyDescent="0.25">
      <c r="A5037" t="str">
        <f>Produkty[[#This Row],[Symbol]]</f>
        <v>S-72501</v>
      </c>
      <c r="B5037" s="560">
        <v>5904012135970</v>
      </c>
      <c r="C5037" t="s">
        <v>18979</v>
      </c>
      <c r="D5037" t="s">
        <v>7099</v>
      </c>
      <c r="E5037" t="s">
        <v>18980</v>
      </c>
      <c r="F5037" t="s">
        <v>4095</v>
      </c>
      <c r="G5037">
        <v>15.47</v>
      </c>
      <c r="H5037" t="s">
        <v>18981</v>
      </c>
    </row>
    <row r="5038" spans="1:8" hidden="1" x14ac:dyDescent="0.25">
      <c r="A5038" t="str">
        <f>Produkty[[#This Row],[Symbol]]</f>
        <v>S-72503</v>
      </c>
      <c r="B5038" s="560">
        <v>5904012135987</v>
      </c>
      <c r="C5038" t="s">
        <v>18982</v>
      </c>
      <c r="D5038" t="s">
        <v>7099</v>
      </c>
      <c r="E5038" t="s">
        <v>18983</v>
      </c>
      <c r="F5038" t="s">
        <v>4095</v>
      </c>
      <c r="G5038">
        <v>24.16</v>
      </c>
      <c r="H5038" t="s">
        <v>18984</v>
      </c>
    </row>
    <row r="5039" spans="1:8" hidden="1" x14ac:dyDescent="0.25">
      <c r="A5039" t="str">
        <f>Produkty[[#This Row],[Symbol]]</f>
        <v>S-72505</v>
      </c>
      <c r="B5039" s="560">
        <v>5904012135994</v>
      </c>
      <c r="C5039" t="s">
        <v>18985</v>
      </c>
      <c r="D5039" t="s">
        <v>7099</v>
      </c>
      <c r="E5039" t="s">
        <v>18986</v>
      </c>
      <c r="F5039" t="s">
        <v>4095</v>
      </c>
      <c r="G5039">
        <v>36.71</v>
      </c>
      <c r="H5039" t="s">
        <v>18987</v>
      </c>
    </row>
    <row r="5040" spans="1:8" hidden="1" x14ac:dyDescent="0.25">
      <c r="A5040" t="str">
        <f>Produkty[[#This Row],[Symbol]]</f>
        <v>S-72507</v>
      </c>
      <c r="B5040" s="560">
        <v>5904012136007</v>
      </c>
      <c r="C5040" t="s">
        <v>18988</v>
      </c>
      <c r="D5040" t="s">
        <v>7099</v>
      </c>
      <c r="E5040" t="s">
        <v>18989</v>
      </c>
      <c r="F5040" t="s">
        <v>4095</v>
      </c>
      <c r="G5040">
        <v>22.76</v>
      </c>
      <c r="H5040" t="s">
        <v>18990</v>
      </c>
    </row>
    <row r="5041" spans="1:8" hidden="1" x14ac:dyDescent="0.25">
      <c r="A5041" t="str">
        <f>Produkty[[#This Row],[Symbol]]</f>
        <v>S-72509</v>
      </c>
      <c r="B5041" s="560">
        <v>5904012136014</v>
      </c>
      <c r="C5041" t="s">
        <v>18991</v>
      </c>
      <c r="D5041" t="s">
        <v>7099</v>
      </c>
      <c r="E5041" t="s">
        <v>18992</v>
      </c>
      <c r="F5041" t="s">
        <v>4095</v>
      </c>
      <c r="G5041">
        <v>29.12</v>
      </c>
      <c r="H5041" t="s">
        <v>18993</v>
      </c>
    </row>
    <row r="5042" spans="1:8" hidden="1" x14ac:dyDescent="0.25">
      <c r="A5042" t="str">
        <f>Produkty[[#This Row],[Symbol]]</f>
        <v>S-72511</v>
      </c>
      <c r="B5042" s="560">
        <v>5904012136021</v>
      </c>
      <c r="C5042" t="s">
        <v>18994</v>
      </c>
      <c r="D5042" t="s">
        <v>7099</v>
      </c>
      <c r="E5042" t="s">
        <v>18995</v>
      </c>
      <c r="F5042" t="s">
        <v>4095</v>
      </c>
      <c r="G5042">
        <v>50.85</v>
      </c>
      <c r="H5042" t="s">
        <v>18996</v>
      </c>
    </row>
    <row r="5043" spans="1:8" hidden="1" x14ac:dyDescent="0.25">
      <c r="A5043" t="str">
        <f>Produkty[[#This Row],[Symbol]]</f>
        <v>S-72520</v>
      </c>
      <c r="B5043" s="560">
        <v>5904012136038</v>
      </c>
      <c r="C5043" t="s">
        <v>18997</v>
      </c>
      <c r="D5043" t="s">
        <v>7099</v>
      </c>
      <c r="E5043" t="s">
        <v>18998</v>
      </c>
      <c r="F5043" t="s">
        <v>4095</v>
      </c>
      <c r="G5043">
        <v>30.79</v>
      </c>
      <c r="H5043" t="s">
        <v>18999</v>
      </c>
    </row>
    <row r="5044" spans="1:8" hidden="1" x14ac:dyDescent="0.25">
      <c r="A5044" t="str">
        <f>Produkty[[#This Row],[Symbol]]</f>
        <v>S-72522</v>
      </c>
      <c r="B5044" s="560">
        <v>5904012136045</v>
      </c>
      <c r="C5044" t="s">
        <v>19000</v>
      </c>
      <c r="D5044" t="s">
        <v>7099</v>
      </c>
      <c r="E5044" t="s">
        <v>19001</v>
      </c>
      <c r="F5044" t="s">
        <v>4095</v>
      </c>
      <c r="G5044">
        <v>39.19</v>
      </c>
      <c r="H5044" t="s">
        <v>19002</v>
      </c>
    </row>
    <row r="5045" spans="1:8" hidden="1" x14ac:dyDescent="0.25">
      <c r="A5045" t="str">
        <f>Produkty[[#This Row],[Symbol]]</f>
        <v>S-72524</v>
      </c>
      <c r="B5045" s="560">
        <v>5904012136052</v>
      </c>
      <c r="C5045" t="s">
        <v>19003</v>
      </c>
      <c r="D5045" t="s">
        <v>7099</v>
      </c>
      <c r="E5045" t="s">
        <v>19004</v>
      </c>
      <c r="F5045" t="s">
        <v>4095</v>
      </c>
      <c r="G5045">
        <v>98.66</v>
      </c>
      <c r="H5045" t="s">
        <v>19005</v>
      </c>
    </row>
    <row r="5046" spans="1:8" hidden="1" x14ac:dyDescent="0.25">
      <c r="A5046" t="str">
        <f>Produkty[[#This Row],[Symbol]]</f>
        <v>S-72526</v>
      </c>
      <c r="B5046" s="560">
        <v>5904012136069</v>
      </c>
      <c r="C5046" t="s">
        <v>19006</v>
      </c>
      <c r="D5046" t="s">
        <v>7099</v>
      </c>
      <c r="E5046" t="s">
        <v>19007</v>
      </c>
      <c r="F5046" t="s">
        <v>4104</v>
      </c>
      <c r="G5046">
        <v>184.27</v>
      </c>
      <c r="H5046" t="s">
        <v>19008</v>
      </c>
    </row>
    <row r="5047" spans="1:8" hidden="1" x14ac:dyDescent="0.25">
      <c r="A5047" t="str">
        <f>Produkty[[#This Row],[Symbol]]</f>
        <v>S-72528</v>
      </c>
      <c r="B5047" s="560">
        <v>5904012136076</v>
      </c>
      <c r="C5047" t="s">
        <v>19009</v>
      </c>
      <c r="D5047" t="s">
        <v>7099</v>
      </c>
      <c r="E5047" t="s">
        <v>19010</v>
      </c>
      <c r="F5047" t="s">
        <v>4095</v>
      </c>
      <c r="G5047">
        <v>36.46</v>
      </c>
      <c r="H5047" t="s">
        <v>19011</v>
      </c>
    </row>
    <row r="5048" spans="1:8" hidden="1" x14ac:dyDescent="0.25">
      <c r="A5048" t="str">
        <f>Produkty[[#This Row],[Symbol]]</f>
        <v>S-72530</v>
      </c>
      <c r="B5048" s="560">
        <v>5904012136083</v>
      </c>
      <c r="C5048" t="s">
        <v>19012</v>
      </c>
      <c r="D5048" t="s">
        <v>7099</v>
      </c>
      <c r="E5048" t="s">
        <v>19013</v>
      </c>
      <c r="F5048" t="s">
        <v>4095</v>
      </c>
      <c r="G5048">
        <v>46.06</v>
      </c>
      <c r="H5048" t="s">
        <v>19014</v>
      </c>
    </row>
    <row r="5049" spans="1:8" hidden="1" x14ac:dyDescent="0.25">
      <c r="A5049" t="str">
        <f>Produkty[[#This Row],[Symbol]]</f>
        <v>S-72532</v>
      </c>
      <c r="B5049" s="560">
        <v>5904012136090</v>
      </c>
      <c r="C5049" t="s">
        <v>19015</v>
      </c>
      <c r="D5049" t="s">
        <v>7099</v>
      </c>
      <c r="E5049" t="s">
        <v>19016</v>
      </c>
      <c r="F5049" t="s">
        <v>4095</v>
      </c>
      <c r="G5049">
        <v>103.8</v>
      </c>
      <c r="H5049" t="s">
        <v>19017</v>
      </c>
    </row>
    <row r="5050" spans="1:8" hidden="1" x14ac:dyDescent="0.25">
      <c r="A5050" t="str">
        <f>Produkty[[#This Row],[Symbol]]</f>
        <v>S-72534</v>
      </c>
      <c r="B5050" s="560">
        <v>5904012136106</v>
      </c>
      <c r="C5050" t="s">
        <v>19018</v>
      </c>
      <c r="D5050" t="s">
        <v>7099</v>
      </c>
      <c r="E5050" t="s">
        <v>19019</v>
      </c>
      <c r="F5050" t="s">
        <v>4104</v>
      </c>
      <c r="G5050">
        <v>209.48</v>
      </c>
      <c r="H5050" t="s">
        <v>19020</v>
      </c>
    </row>
    <row r="5051" spans="1:8" hidden="1" x14ac:dyDescent="0.25">
      <c r="A5051" t="str">
        <f>Produkty[[#This Row],[Symbol]]</f>
        <v>S-72506</v>
      </c>
      <c r="B5051" s="560">
        <v>5904012136113</v>
      </c>
      <c r="C5051" t="s">
        <v>19021</v>
      </c>
      <c r="D5051" t="s">
        <v>7099</v>
      </c>
      <c r="E5051" t="s">
        <v>19022</v>
      </c>
      <c r="F5051" t="s">
        <v>4104</v>
      </c>
      <c r="G5051">
        <v>75.12</v>
      </c>
      <c r="H5051" t="s">
        <v>19023</v>
      </c>
    </row>
    <row r="5052" spans="1:8" hidden="1" x14ac:dyDescent="0.25">
      <c r="A5052" t="str">
        <f>Produkty[[#This Row],[Symbol]]</f>
        <v>S-72512</v>
      </c>
      <c r="B5052" s="560">
        <v>5904012136120</v>
      </c>
      <c r="C5052" t="s">
        <v>19024</v>
      </c>
      <c r="D5052" t="s">
        <v>7099</v>
      </c>
      <c r="E5052" t="s">
        <v>19025</v>
      </c>
      <c r="F5052" t="s">
        <v>4104</v>
      </c>
      <c r="G5052">
        <v>103.49</v>
      </c>
      <c r="H5052" t="s">
        <v>19026</v>
      </c>
    </row>
    <row r="5053" spans="1:8" hidden="1" x14ac:dyDescent="0.25">
      <c r="A5053" t="str">
        <f>Produkty[[#This Row],[Symbol]]</f>
        <v>S-78442</v>
      </c>
      <c r="B5053" s="560">
        <v>5904012136137</v>
      </c>
      <c r="C5053" t="s">
        <v>19027</v>
      </c>
      <c r="D5053" t="s">
        <v>7240</v>
      </c>
      <c r="E5053" t="s">
        <v>19028</v>
      </c>
      <c r="F5053" t="s">
        <v>4095</v>
      </c>
      <c r="G5053">
        <v>73.61</v>
      </c>
      <c r="H5053" t="s">
        <v>19030</v>
      </c>
    </row>
    <row r="5054" spans="1:8" hidden="1" x14ac:dyDescent="0.25">
      <c r="A5054" t="str">
        <f>Produkty[[#This Row],[Symbol]]</f>
        <v>S-47923</v>
      </c>
      <c r="B5054" s="560">
        <v>5904012136144</v>
      </c>
      <c r="C5054" t="s">
        <v>19031</v>
      </c>
      <c r="D5054" t="s">
        <v>7240</v>
      </c>
      <c r="E5054" t="s">
        <v>19032</v>
      </c>
      <c r="F5054" t="s">
        <v>9633</v>
      </c>
      <c r="G5054">
        <v>91.09</v>
      </c>
      <c r="H5054" t="s">
        <v>19033</v>
      </c>
    </row>
    <row r="5055" spans="1:8" hidden="1" x14ac:dyDescent="0.25">
      <c r="A5055" t="str">
        <f>Produkty[[#This Row],[Symbol]]</f>
        <v>S-47918</v>
      </c>
      <c r="B5055" s="560">
        <v>5904012136151</v>
      </c>
      <c r="C5055" t="s">
        <v>19034</v>
      </c>
      <c r="D5055" t="s">
        <v>7240</v>
      </c>
      <c r="E5055" t="s">
        <v>19035</v>
      </c>
      <c r="F5055" t="s">
        <v>9633</v>
      </c>
      <c r="G5055">
        <v>91.09</v>
      </c>
      <c r="H5055" t="s">
        <v>19036</v>
      </c>
    </row>
    <row r="5056" spans="1:8" hidden="1" x14ac:dyDescent="0.25">
      <c r="A5056" t="str">
        <f>Produkty[[#This Row],[Symbol]]</f>
        <v>S-64566</v>
      </c>
      <c r="B5056" s="560">
        <v>5904012136168</v>
      </c>
      <c r="C5056" t="s">
        <v>19037</v>
      </c>
      <c r="D5056" t="s">
        <v>7351</v>
      </c>
      <c r="E5056" t="s">
        <v>19038</v>
      </c>
      <c r="F5056" t="s">
        <v>4095</v>
      </c>
      <c r="G5056">
        <v>10.71</v>
      </c>
      <c r="H5056" t="s">
        <v>19039</v>
      </c>
    </row>
    <row r="5057" spans="1:8" hidden="1" x14ac:dyDescent="0.25">
      <c r="A5057" t="str">
        <f>Produkty[[#This Row],[Symbol]]</f>
        <v>S-64567</v>
      </c>
      <c r="B5057" s="560">
        <v>5904012136175</v>
      </c>
      <c r="C5057" t="s">
        <v>19040</v>
      </c>
      <c r="D5057" t="s">
        <v>7351</v>
      </c>
      <c r="E5057" t="s">
        <v>19041</v>
      </c>
      <c r="F5057" t="s">
        <v>4095</v>
      </c>
      <c r="G5057">
        <v>11.97</v>
      </c>
      <c r="H5057" t="s">
        <v>19042</v>
      </c>
    </row>
    <row r="5058" spans="1:8" hidden="1" x14ac:dyDescent="0.25">
      <c r="A5058" t="str">
        <f>Produkty[[#This Row],[Symbol]]</f>
        <v>S-64568</v>
      </c>
      <c r="B5058" s="560">
        <v>5904012136182</v>
      </c>
      <c r="C5058" t="s">
        <v>19043</v>
      </c>
      <c r="D5058" t="s">
        <v>7351</v>
      </c>
      <c r="E5058" t="s">
        <v>19044</v>
      </c>
      <c r="F5058" t="s">
        <v>4095</v>
      </c>
      <c r="G5058">
        <v>43.04</v>
      </c>
      <c r="H5058" t="s">
        <v>19045</v>
      </c>
    </row>
    <row r="5059" spans="1:8" hidden="1" x14ac:dyDescent="0.25">
      <c r="A5059" t="str">
        <f>Produkty[[#This Row],[Symbol]]</f>
        <v>S-64569</v>
      </c>
      <c r="B5059" s="560">
        <v>5904012136199</v>
      </c>
      <c r="C5059" t="s">
        <v>19046</v>
      </c>
      <c r="D5059" t="s">
        <v>7351</v>
      </c>
      <c r="E5059" t="s">
        <v>19047</v>
      </c>
      <c r="F5059" t="s">
        <v>4095</v>
      </c>
      <c r="G5059">
        <v>12.14</v>
      </c>
      <c r="H5059" t="s">
        <v>19048</v>
      </c>
    </row>
    <row r="5060" spans="1:8" hidden="1" x14ac:dyDescent="0.25">
      <c r="A5060" t="str">
        <f>Produkty[[#This Row],[Symbol]]</f>
        <v>S-97157</v>
      </c>
      <c r="B5060" s="560">
        <v>5904012138483</v>
      </c>
      <c r="C5060" t="s">
        <v>19049</v>
      </c>
      <c r="D5060" t="s">
        <v>13759</v>
      </c>
      <c r="E5060" t="s">
        <v>19050</v>
      </c>
      <c r="F5060" t="s">
        <v>4095</v>
      </c>
      <c r="G5060">
        <v>352.49</v>
      </c>
      <c r="H5060" t="s">
        <v>19051</v>
      </c>
    </row>
    <row r="5061" spans="1:8" hidden="1" x14ac:dyDescent="0.25">
      <c r="A5061" t="str">
        <f>Produkty[[#This Row],[Symbol]]</f>
        <v>S-97522</v>
      </c>
      <c r="B5061" s="560">
        <v>5904012138490</v>
      </c>
      <c r="C5061" t="s">
        <v>19052</v>
      </c>
      <c r="D5061" t="s">
        <v>13759</v>
      </c>
      <c r="E5061" t="s">
        <v>19053</v>
      </c>
      <c r="F5061" t="s">
        <v>4095</v>
      </c>
      <c r="G5061">
        <v>964.05</v>
      </c>
      <c r="H5061" t="s">
        <v>19054</v>
      </c>
    </row>
    <row r="5062" spans="1:8" hidden="1" x14ac:dyDescent="0.25">
      <c r="A5062" t="str">
        <f>Produkty[[#This Row],[Symbol]]</f>
        <v>S-64590</v>
      </c>
      <c r="B5062" s="560">
        <v>5904012138506</v>
      </c>
      <c r="C5062" t="s">
        <v>19055</v>
      </c>
      <c r="D5062" t="s">
        <v>7351</v>
      </c>
      <c r="E5062" t="s">
        <v>19056</v>
      </c>
      <c r="F5062" t="s">
        <v>4110</v>
      </c>
      <c r="G5062">
        <v>122.21</v>
      </c>
      <c r="H5062" t="s">
        <v>19057</v>
      </c>
    </row>
    <row r="5063" spans="1:8" hidden="1" x14ac:dyDescent="0.25">
      <c r="A5063" t="str">
        <f>Produkty[[#This Row],[Symbol]]</f>
        <v>S-47532</v>
      </c>
      <c r="B5063" s="560">
        <v>5904012138513</v>
      </c>
      <c r="C5063" t="s">
        <v>19058</v>
      </c>
      <c r="D5063" t="s">
        <v>7351</v>
      </c>
      <c r="E5063" t="s">
        <v>19059</v>
      </c>
      <c r="F5063" t="s">
        <v>4095</v>
      </c>
      <c r="G5063">
        <v>26.21</v>
      </c>
      <c r="H5063" t="s">
        <v>19060</v>
      </c>
    </row>
    <row r="5064" spans="1:8" hidden="1" x14ac:dyDescent="0.25">
      <c r="A5064" t="str">
        <f>Produkty[[#This Row],[Symbol]]</f>
        <v>S-47534</v>
      </c>
      <c r="B5064" s="560">
        <v>5904012138520</v>
      </c>
      <c r="C5064" t="s">
        <v>19061</v>
      </c>
      <c r="D5064" t="s">
        <v>7351</v>
      </c>
      <c r="E5064" t="s">
        <v>19062</v>
      </c>
      <c r="F5064" t="s">
        <v>4095</v>
      </c>
      <c r="G5064">
        <v>60.98</v>
      </c>
      <c r="H5064" t="s">
        <v>19063</v>
      </c>
    </row>
    <row r="5065" spans="1:8" hidden="1" x14ac:dyDescent="0.25">
      <c r="A5065" t="str">
        <f>Produkty[[#This Row],[Symbol]]</f>
        <v>S-97630</v>
      </c>
      <c r="B5065" s="560">
        <v>5904012139541</v>
      </c>
      <c r="C5065" t="s">
        <v>19064</v>
      </c>
      <c r="D5065" t="s">
        <v>13759</v>
      </c>
      <c r="E5065" t="s">
        <v>19065</v>
      </c>
      <c r="F5065" t="s">
        <v>4095</v>
      </c>
      <c r="G5065">
        <v>884.71</v>
      </c>
      <c r="H5065" t="s">
        <v>19066</v>
      </c>
    </row>
    <row r="5066" spans="1:8" hidden="1" x14ac:dyDescent="0.25">
      <c r="A5066" t="str">
        <f>Produkty[[#This Row],[Symbol]]</f>
        <v>S-98632</v>
      </c>
      <c r="B5066" s="560">
        <v>5904012139558</v>
      </c>
      <c r="C5066" t="s">
        <v>19067</v>
      </c>
      <c r="D5066" t="s">
        <v>13759</v>
      </c>
      <c r="E5066" t="s">
        <v>19068</v>
      </c>
      <c r="F5066" t="s">
        <v>4095</v>
      </c>
      <c r="G5066">
        <v>2256.67</v>
      </c>
      <c r="H5066" t="s">
        <v>19069</v>
      </c>
    </row>
    <row r="5067" spans="1:8" hidden="1" x14ac:dyDescent="0.25">
      <c r="A5067" t="str">
        <f>Produkty[[#This Row],[Symbol]]</f>
        <v>S-42205</v>
      </c>
      <c r="B5067" s="560">
        <v>5904012139565</v>
      </c>
      <c r="C5067" t="s">
        <v>19070</v>
      </c>
      <c r="D5067" t="s">
        <v>7351</v>
      </c>
      <c r="E5067" t="s">
        <v>19071</v>
      </c>
      <c r="F5067" t="s">
        <v>4095</v>
      </c>
      <c r="G5067">
        <v>87.87</v>
      </c>
      <c r="H5067" t="s">
        <v>19072</v>
      </c>
    </row>
    <row r="5068" spans="1:8" hidden="1" x14ac:dyDescent="0.25">
      <c r="A5068" t="str">
        <f>Produkty[[#This Row],[Symbol]]</f>
        <v>S-42207</v>
      </c>
      <c r="B5068" s="560">
        <v>5904012139572</v>
      </c>
      <c r="C5068" t="s">
        <v>19073</v>
      </c>
      <c r="D5068" t="s">
        <v>7351</v>
      </c>
      <c r="E5068" t="s">
        <v>19074</v>
      </c>
      <c r="F5068" t="s">
        <v>4095</v>
      </c>
      <c r="G5068">
        <v>98.98</v>
      </c>
      <c r="H5068" t="s">
        <v>19075</v>
      </c>
    </row>
    <row r="5069" spans="1:8" hidden="1" x14ac:dyDescent="0.25">
      <c r="A5069" t="str">
        <f>Produkty[[#This Row],[Symbol]]</f>
        <v>S-42209</v>
      </c>
      <c r="B5069" s="560">
        <v>5904012139589</v>
      </c>
      <c r="C5069" t="s">
        <v>19076</v>
      </c>
      <c r="D5069" t="s">
        <v>7351</v>
      </c>
      <c r="E5069" t="s">
        <v>19077</v>
      </c>
      <c r="F5069" t="s">
        <v>4095</v>
      </c>
      <c r="G5069">
        <v>180.79</v>
      </c>
      <c r="H5069" t="s">
        <v>19078</v>
      </c>
    </row>
    <row r="5070" spans="1:8" hidden="1" x14ac:dyDescent="0.25">
      <c r="A5070" t="str">
        <f>Produkty[[#This Row],[Symbol]]</f>
        <v>S-42211</v>
      </c>
      <c r="B5070" s="560">
        <v>5904012139596</v>
      </c>
      <c r="C5070" t="s">
        <v>19079</v>
      </c>
      <c r="D5070" t="s">
        <v>7351</v>
      </c>
      <c r="E5070" t="s">
        <v>19080</v>
      </c>
      <c r="F5070" t="s">
        <v>4095</v>
      </c>
      <c r="G5070">
        <v>169.68</v>
      </c>
      <c r="H5070" t="s">
        <v>19081</v>
      </c>
    </row>
    <row r="5071" spans="1:8" hidden="1" x14ac:dyDescent="0.25">
      <c r="A5071" t="str">
        <f>Produkty[[#This Row],[Symbol]]</f>
        <v>S-98801</v>
      </c>
      <c r="B5071" s="560">
        <v>5904012143265</v>
      </c>
      <c r="C5071" t="s">
        <v>19082</v>
      </c>
      <c r="D5071" t="s">
        <v>13759</v>
      </c>
      <c r="E5071" t="s">
        <v>19083</v>
      </c>
      <c r="F5071" t="s">
        <v>4095</v>
      </c>
      <c r="G5071">
        <v>252</v>
      </c>
      <c r="H5071" t="s">
        <v>19084</v>
      </c>
    </row>
    <row r="5072" spans="1:8" hidden="1" x14ac:dyDescent="0.25">
      <c r="A5072" t="str">
        <f>Produkty[[#This Row],[Symbol]]</f>
        <v>S-98803</v>
      </c>
      <c r="B5072" s="560">
        <v>5904012143272</v>
      </c>
      <c r="C5072" t="s">
        <v>19085</v>
      </c>
      <c r="D5072" t="s">
        <v>13759</v>
      </c>
      <c r="E5072" t="s">
        <v>19086</v>
      </c>
      <c r="F5072" t="s">
        <v>4095</v>
      </c>
      <c r="G5072">
        <v>307.77</v>
      </c>
      <c r="H5072" t="s">
        <v>19087</v>
      </c>
    </row>
    <row r="5073" spans="1:8" hidden="1" x14ac:dyDescent="0.25">
      <c r="A5073" t="str">
        <f>Produkty[[#This Row],[Symbol]]</f>
        <v>S-98805</v>
      </c>
      <c r="B5073" s="560">
        <v>5904012143289</v>
      </c>
      <c r="C5073" t="s">
        <v>19088</v>
      </c>
      <c r="D5073" t="s">
        <v>13759</v>
      </c>
      <c r="E5073" t="s">
        <v>19089</v>
      </c>
      <c r="F5073" t="s">
        <v>4095</v>
      </c>
      <c r="G5073">
        <v>277.82</v>
      </c>
      <c r="H5073" t="s">
        <v>19090</v>
      </c>
    </row>
    <row r="5074" spans="1:8" hidden="1" x14ac:dyDescent="0.25">
      <c r="A5074" t="str">
        <f>Produkty[[#This Row],[Symbol]]</f>
        <v>S-98807</v>
      </c>
      <c r="B5074" s="560">
        <v>5904012143296</v>
      </c>
      <c r="C5074" t="s">
        <v>19091</v>
      </c>
      <c r="D5074" t="s">
        <v>13759</v>
      </c>
      <c r="E5074" t="s">
        <v>19092</v>
      </c>
      <c r="F5074" t="s">
        <v>4095</v>
      </c>
      <c r="G5074">
        <v>164.22</v>
      </c>
      <c r="H5074" t="s">
        <v>19093</v>
      </c>
    </row>
    <row r="5075" spans="1:8" hidden="1" x14ac:dyDescent="0.25">
      <c r="A5075" t="str">
        <f>Produkty[[#This Row],[Symbol]]</f>
        <v>S-98809</v>
      </c>
      <c r="B5075" s="560">
        <v>5904012143302</v>
      </c>
      <c r="C5075" t="s">
        <v>19094</v>
      </c>
      <c r="D5075" t="s">
        <v>13759</v>
      </c>
      <c r="E5075" t="s">
        <v>19095</v>
      </c>
      <c r="F5075" t="s">
        <v>4095</v>
      </c>
      <c r="G5075">
        <v>272.66000000000003</v>
      </c>
      <c r="H5075" t="s">
        <v>19096</v>
      </c>
    </row>
    <row r="5076" spans="1:8" hidden="1" x14ac:dyDescent="0.25">
      <c r="A5076" t="str">
        <f>Produkty[[#This Row],[Symbol]]</f>
        <v>S-98811</v>
      </c>
      <c r="B5076" s="560">
        <v>5904012143319</v>
      </c>
      <c r="C5076" t="s">
        <v>19097</v>
      </c>
      <c r="D5076" t="s">
        <v>13759</v>
      </c>
      <c r="E5076" t="s">
        <v>19098</v>
      </c>
      <c r="F5076" t="s">
        <v>4095</v>
      </c>
      <c r="G5076">
        <v>794.22</v>
      </c>
      <c r="H5076" t="s">
        <v>19099</v>
      </c>
    </row>
    <row r="5077" spans="1:8" hidden="1" x14ac:dyDescent="0.25">
      <c r="A5077" t="str">
        <f>Produkty[[#This Row],[Symbol]]</f>
        <v>S-98813</v>
      </c>
      <c r="B5077" s="560">
        <v>5904012143326</v>
      </c>
      <c r="C5077" t="s">
        <v>19100</v>
      </c>
      <c r="D5077" t="s">
        <v>13759</v>
      </c>
      <c r="E5077" t="s">
        <v>19101</v>
      </c>
      <c r="F5077" t="s">
        <v>4095</v>
      </c>
      <c r="G5077">
        <v>982.37</v>
      </c>
      <c r="H5077" t="s">
        <v>19102</v>
      </c>
    </row>
    <row r="5078" spans="1:8" hidden="1" x14ac:dyDescent="0.25">
      <c r="A5078" t="str">
        <f>Produkty[[#This Row],[Symbol]]</f>
        <v>S-98815</v>
      </c>
      <c r="B5078" s="560">
        <v>5904012143333</v>
      </c>
      <c r="C5078" t="s">
        <v>19103</v>
      </c>
      <c r="D5078" t="s">
        <v>13759</v>
      </c>
      <c r="E5078" t="s">
        <v>19104</v>
      </c>
      <c r="F5078" t="s">
        <v>4095</v>
      </c>
      <c r="G5078">
        <v>688.88</v>
      </c>
      <c r="H5078" t="s">
        <v>19105</v>
      </c>
    </row>
    <row r="5079" spans="1:8" hidden="1" x14ac:dyDescent="0.25">
      <c r="A5079" t="str">
        <f>Produkty[[#This Row],[Symbol]]</f>
        <v>S-98817</v>
      </c>
      <c r="B5079" s="560">
        <v>5904012143340</v>
      </c>
      <c r="C5079" t="s">
        <v>19106</v>
      </c>
      <c r="D5079" t="s">
        <v>13759</v>
      </c>
      <c r="E5079" t="s">
        <v>19107</v>
      </c>
      <c r="F5079" t="s">
        <v>4095</v>
      </c>
      <c r="G5079">
        <v>232.38</v>
      </c>
      <c r="H5079" t="s">
        <v>19108</v>
      </c>
    </row>
    <row r="5080" spans="1:8" hidden="1" x14ac:dyDescent="0.25">
      <c r="A5080" t="str">
        <f>Produkty[[#This Row],[Symbol]]</f>
        <v>S-98819</v>
      </c>
      <c r="B5080" s="560">
        <v>5904012143357</v>
      </c>
      <c r="C5080" t="s">
        <v>19109</v>
      </c>
      <c r="D5080" t="s">
        <v>13759</v>
      </c>
      <c r="E5080" t="s">
        <v>19110</v>
      </c>
      <c r="F5080" t="s">
        <v>4095</v>
      </c>
      <c r="G5080">
        <v>478.41</v>
      </c>
      <c r="H5080" t="s">
        <v>19111</v>
      </c>
    </row>
    <row r="5081" spans="1:8" hidden="1" x14ac:dyDescent="0.25">
      <c r="A5081" t="str">
        <f>Produkty[[#This Row],[Symbol]]</f>
        <v>S-98821</v>
      </c>
      <c r="B5081" s="560">
        <v>5904012143364</v>
      </c>
      <c r="C5081" t="s">
        <v>19112</v>
      </c>
      <c r="D5081" t="s">
        <v>13759</v>
      </c>
      <c r="E5081" t="s">
        <v>19113</v>
      </c>
      <c r="F5081" t="s">
        <v>4095</v>
      </c>
      <c r="G5081">
        <v>90.89</v>
      </c>
      <c r="H5081" t="s">
        <v>19114</v>
      </c>
    </row>
    <row r="5082" spans="1:8" hidden="1" x14ac:dyDescent="0.25">
      <c r="A5082" t="str">
        <f>Produkty[[#This Row],[Symbol]]</f>
        <v>S-98823</v>
      </c>
      <c r="B5082" s="560">
        <v>5904012143371</v>
      </c>
      <c r="C5082" t="s">
        <v>19115</v>
      </c>
      <c r="D5082" t="s">
        <v>13759</v>
      </c>
      <c r="E5082" t="s">
        <v>19116</v>
      </c>
      <c r="F5082" t="s">
        <v>4095</v>
      </c>
      <c r="G5082">
        <v>112.58</v>
      </c>
      <c r="H5082" t="s">
        <v>19117</v>
      </c>
    </row>
    <row r="5083" spans="1:8" hidden="1" x14ac:dyDescent="0.25">
      <c r="A5083" t="str">
        <f>Produkty[[#This Row],[Symbol]]</f>
        <v>S-98825</v>
      </c>
      <c r="B5083" s="560">
        <v>5904012143388</v>
      </c>
      <c r="C5083" t="s">
        <v>19118</v>
      </c>
      <c r="D5083" t="s">
        <v>13759</v>
      </c>
      <c r="E5083" t="s">
        <v>19119</v>
      </c>
      <c r="F5083" t="s">
        <v>4095</v>
      </c>
      <c r="G5083">
        <v>168.41</v>
      </c>
      <c r="H5083" t="s">
        <v>19120</v>
      </c>
    </row>
    <row r="5084" spans="1:8" hidden="1" x14ac:dyDescent="0.25">
      <c r="A5084" t="str">
        <f>Produkty[[#This Row],[Symbol]]</f>
        <v>S-98942</v>
      </c>
      <c r="B5084" s="560">
        <v>5904012143395</v>
      </c>
      <c r="C5084" t="s">
        <v>19121</v>
      </c>
      <c r="D5084" t="s">
        <v>13759</v>
      </c>
      <c r="E5084" t="s">
        <v>19122</v>
      </c>
      <c r="F5084" t="s">
        <v>4095</v>
      </c>
      <c r="G5084">
        <v>173.39</v>
      </c>
      <c r="H5084" t="s">
        <v>19123</v>
      </c>
    </row>
    <row r="5085" spans="1:8" hidden="1" x14ac:dyDescent="0.25">
      <c r="A5085" t="str">
        <f>Produkty[[#This Row],[Symbol]]</f>
        <v>S-71980</v>
      </c>
      <c r="B5085" s="560">
        <v>5904012143401</v>
      </c>
      <c r="C5085" t="s">
        <v>19124</v>
      </c>
      <c r="D5085" t="s">
        <v>7099</v>
      </c>
      <c r="E5085" t="s">
        <v>19125</v>
      </c>
      <c r="F5085" t="s">
        <v>4095</v>
      </c>
      <c r="G5085">
        <v>447.79</v>
      </c>
      <c r="H5085" t="s">
        <v>19126</v>
      </c>
    </row>
    <row r="5086" spans="1:8" hidden="1" x14ac:dyDescent="0.25">
      <c r="A5086" t="str">
        <f>Produkty[[#This Row],[Symbol]]</f>
        <v>S-76611</v>
      </c>
      <c r="B5086" s="560">
        <v>5904012150027</v>
      </c>
      <c r="C5086" t="s">
        <v>19127</v>
      </c>
      <c r="D5086" t="s">
        <v>7351</v>
      </c>
      <c r="E5086" t="s">
        <v>19128</v>
      </c>
      <c r="F5086" t="s">
        <v>4095</v>
      </c>
      <c r="G5086">
        <v>93.18</v>
      </c>
      <c r="H5086" t="s">
        <v>19129</v>
      </c>
    </row>
    <row r="5087" spans="1:8" hidden="1" x14ac:dyDescent="0.25">
      <c r="A5087" t="str">
        <f>Produkty[[#This Row],[Symbol]]</f>
        <v>S-76613</v>
      </c>
      <c r="B5087" s="560">
        <v>5904012150034</v>
      </c>
      <c r="C5087" t="s">
        <v>19130</v>
      </c>
      <c r="D5087" t="s">
        <v>7351</v>
      </c>
      <c r="E5087" t="s">
        <v>19131</v>
      </c>
      <c r="F5087" t="s">
        <v>4095</v>
      </c>
      <c r="G5087">
        <v>108.53</v>
      </c>
      <c r="H5087" t="s">
        <v>19132</v>
      </c>
    </row>
    <row r="5088" spans="1:8" hidden="1" x14ac:dyDescent="0.25">
      <c r="A5088" t="str">
        <f>Produkty[[#This Row],[Symbol]]</f>
        <v>S-34114</v>
      </c>
      <c r="B5088" s="560">
        <v>5904012150041</v>
      </c>
      <c r="C5088" t="s">
        <v>19133</v>
      </c>
      <c r="D5088" t="s">
        <v>7099</v>
      </c>
      <c r="E5088" t="s">
        <v>19134</v>
      </c>
      <c r="F5088" t="s">
        <v>4095</v>
      </c>
      <c r="G5088">
        <v>29.9</v>
      </c>
      <c r="H5088" t="s">
        <v>19135</v>
      </c>
    </row>
    <row r="5089" spans="1:8" hidden="1" x14ac:dyDescent="0.25">
      <c r="A5089" t="str">
        <f>Produkty[[#This Row],[Symbol]]</f>
        <v>S-34117</v>
      </c>
      <c r="B5089" s="560">
        <v>5904012150058</v>
      </c>
      <c r="C5089" t="s">
        <v>19136</v>
      </c>
      <c r="D5089" t="s">
        <v>7099</v>
      </c>
      <c r="E5089" t="s">
        <v>19137</v>
      </c>
      <c r="F5089" t="s">
        <v>4095</v>
      </c>
      <c r="G5089">
        <v>40.200000000000003</v>
      </c>
      <c r="H5089" t="s">
        <v>19138</v>
      </c>
    </row>
    <row r="5090" spans="1:8" hidden="1" x14ac:dyDescent="0.25">
      <c r="A5090" t="str">
        <f>Produkty[[#This Row],[Symbol]]</f>
        <v>S-64961</v>
      </c>
      <c r="B5090" s="560">
        <v>5904012150065</v>
      </c>
      <c r="C5090" t="s">
        <v>19139</v>
      </c>
      <c r="D5090" t="s">
        <v>9042</v>
      </c>
      <c r="E5090" t="s">
        <v>19140</v>
      </c>
      <c r="F5090" t="s">
        <v>4095</v>
      </c>
      <c r="G5090">
        <v>12.3</v>
      </c>
      <c r="H5090" t="s">
        <v>19141</v>
      </c>
    </row>
    <row r="5091" spans="1:8" hidden="1" x14ac:dyDescent="0.25">
      <c r="A5091" t="str">
        <f>Produkty[[#This Row],[Symbol]]</f>
        <v>S-42184</v>
      </c>
      <c r="B5091" s="560">
        <v>5904012150089</v>
      </c>
      <c r="C5091" t="s">
        <v>19142</v>
      </c>
      <c r="D5091" t="s">
        <v>7240</v>
      </c>
      <c r="E5091" t="s">
        <v>19143</v>
      </c>
      <c r="F5091" t="s">
        <v>4095</v>
      </c>
      <c r="G5091">
        <v>132.44</v>
      </c>
      <c r="H5091" t="s">
        <v>19144</v>
      </c>
    </row>
    <row r="5092" spans="1:8" hidden="1" x14ac:dyDescent="0.25">
      <c r="A5092" t="str">
        <f>Produkty[[#This Row],[Symbol]]</f>
        <v>S-42186</v>
      </c>
      <c r="B5092" s="560">
        <v>5904012150096</v>
      </c>
      <c r="C5092" t="s">
        <v>19145</v>
      </c>
      <c r="D5092" t="s">
        <v>7240</v>
      </c>
      <c r="E5092" t="s">
        <v>19146</v>
      </c>
      <c r="F5092" t="s">
        <v>4095</v>
      </c>
      <c r="G5092">
        <v>132.44</v>
      </c>
      <c r="H5092" t="s">
        <v>19147</v>
      </c>
    </row>
    <row r="5093" spans="1:8" hidden="1" x14ac:dyDescent="0.25">
      <c r="A5093" t="str">
        <f>Produkty[[#This Row],[Symbol]]</f>
        <v>S-78389</v>
      </c>
      <c r="B5093" s="560">
        <v>5904012150102</v>
      </c>
      <c r="C5093" t="s">
        <v>19148</v>
      </c>
      <c r="D5093" t="s">
        <v>7240</v>
      </c>
      <c r="E5093" t="s">
        <v>19149</v>
      </c>
      <c r="F5093" t="s">
        <v>4095</v>
      </c>
      <c r="G5093">
        <v>150.19999999999999</v>
      </c>
      <c r="H5093" t="s">
        <v>19150</v>
      </c>
    </row>
    <row r="5094" spans="1:8" hidden="1" x14ac:dyDescent="0.25">
      <c r="A5094" t="str">
        <f>Produkty[[#This Row],[Symbol]]</f>
        <v>S-78391</v>
      </c>
      <c r="B5094" s="560">
        <v>5904012150119</v>
      </c>
      <c r="C5094" t="s">
        <v>19151</v>
      </c>
      <c r="D5094" t="s">
        <v>7240</v>
      </c>
      <c r="E5094" t="s">
        <v>19152</v>
      </c>
      <c r="F5094" t="s">
        <v>4095</v>
      </c>
      <c r="G5094">
        <v>150.19999999999999</v>
      </c>
      <c r="H5094" t="s">
        <v>19153</v>
      </c>
    </row>
    <row r="5095" spans="1:8" hidden="1" x14ac:dyDescent="0.25">
      <c r="A5095" t="str">
        <f>Produkty[[#This Row],[Symbol]]</f>
        <v>S-78383</v>
      </c>
      <c r="B5095" s="560">
        <v>5904012150126</v>
      </c>
      <c r="C5095" t="s">
        <v>19154</v>
      </c>
      <c r="D5095" t="s">
        <v>7240</v>
      </c>
      <c r="E5095" t="s">
        <v>19155</v>
      </c>
      <c r="F5095" t="s">
        <v>4095</v>
      </c>
      <c r="G5095">
        <v>257.57</v>
      </c>
      <c r="H5095" t="s">
        <v>19156</v>
      </c>
    </row>
    <row r="5096" spans="1:8" hidden="1" x14ac:dyDescent="0.25">
      <c r="A5096" t="str">
        <f>Produkty[[#This Row],[Symbol]]</f>
        <v>S-78890</v>
      </c>
      <c r="B5096" s="560">
        <v>5904012150133</v>
      </c>
      <c r="C5096" t="s">
        <v>19157</v>
      </c>
      <c r="D5096" t="s">
        <v>7240</v>
      </c>
      <c r="E5096" t="s">
        <v>19158</v>
      </c>
      <c r="F5096" t="s">
        <v>4095</v>
      </c>
      <c r="G5096">
        <v>146.65</v>
      </c>
      <c r="H5096" t="s">
        <v>19159</v>
      </c>
    </row>
    <row r="5097" spans="1:8" hidden="1" x14ac:dyDescent="0.25">
      <c r="A5097" t="str">
        <f>Produkty[[#This Row],[Symbol]]</f>
        <v>SŁR 2 - 12*360</v>
      </c>
      <c r="B5097" s="560">
        <v>5904012150140</v>
      </c>
      <c r="C5097" t="s">
        <v>19160</v>
      </c>
      <c r="D5097" t="s">
        <v>4107</v>
      </c>
      <c r="E5097" t="s">
        <v>19161</v>
      </c>
      <c r="F5097" t="s">
        <v>4095</v>
      </c>
      <c r="G5097">
        <v>3.54</v>
      </c>
      <c r="H5097" t="s">
        <v>19162</v>
      </c>
    </row>
    <row r="5098" spans="1:8" hidden="1" x14ac:dyDescent="0.25">
      <c r="A5098" t="str">
        <f>Produkty[[#This Row],[Symbol]]</f>
        <v>S-54001</v>
      </c>
      <c r="B5098" s="560">
        <v>5904012150157</v>
      </c>
      <c r="C5098" t="s">
        <v>19163</v>
      </c>
      <c r="D5098" t="s">
        <v>4093</v>
      </c>
      <c r="E5098" t="s">
        <v>19164</v>
      </c>
      <c r="F5098" t="s">
        <v>4095</v>
      </c>
      <c r="G5098">
        <v>117.49</v>
      </c>
      <c r="H5098" t="s">
        <v>19166</v>
      </c>
    </row>
    <row r="5099" spans="1:8" hidden="1" x14ac:dyDescent="0.25">
      <c r="A5099" t="str">
        <f>Produkty[[#This Row],[Symbol]]</f>
        <v>S-54003</v>
      </c>
      <c r="B5099" s="560">
        <v>5904012150164</v>
      </c>
      <c r="C5099" t="s">
        <v>19167</v>
      </c>
      <c r="D5099" t="s">
        <v>4093</v>
      </c>
      <c r="E5099" t="s">
        <v>19168</v>
      </c>
      <c r="F5099" t="s">
        <v>4095</v>
      </c>
      <c r="G5099">
        <v>70.91</v>
      </c>
      <c r="H5099" t="s">
        <v>19170</v>
      </c>
    </row>
    <row r="5100" spans="1:8" hidden="1" x14ac:dyDescent="0.25">
      <c r="A5100" t="str">
        <f>Produkty[[#This Row],[Symbol]]</f>
        <v>S-54005</v>
      </c>
      <c r="B5100" s="560">
        <v>5904012150171</v>
      </c>
      <c r="C5100" t="s">
        <v>19171</v>
      </c>
      <c r="D5100" t="s">
        <v>4093</v>
      </c>
      <c r="E5100" t="s">
        <v>19172</v>
      </c>
      <c r="F5100" t="s">
        <v>4095</v>
      </c>
      <c r="G5100">
        <v>836.14</v>
      </c>
      <c r="H5100" t="s">
        <v>19174</v>
      </c>
    </row>
    <row r="5101" spans="1:8" hidden="1" x14ac:dyDescent="0.25">
      <c r="A5101" t="str">
        <f>Produkty[[#This Row],[Symbol]]</f>
        <v>S-54007</v>
      </c>
      <c r="B5101" s="560">
        <v>5904012150188</v>
      </c>
      <c r="C5101" t="s">
        <v>19175</v>
      </c>
      <c r="D5101" t="s">
        <v>4093</v>
      </c>
      <c r="E5101" t="s">
        <v>19176</v>
      </c>
      <c r="F5101" t="s">
        <v>4095</v>
      </c>
      <c r="G5101">
        <v>751.95</v>
      </c>
      <c r="H5101" t="s">
        <v>19177</v>
      </c>
    </row>
    <row r="5102" spans="1:8" hidden="1" x14ac:dyDescent="0.25">
      <c r="A5102" t="str">
        <f>Produkty[[#This Row],[Symbol]]</f>
        <v>S-54009</v>
      </c>
      <c r="B5102" s="560">
        <v>5904012150195</v>
      </c>
      <c r="C5102" t="s">
        <v>19178</v>
      </c>
      <c r="D5102" t="s">
        <v>4093</v>
      </c>
      <c r="E5102" t="s">
        <v>19179</v>
      </c>
      <c r="F5102" t="s">
        <v>4095</v>
      </c>
      <c r="G5102">
        <v>271.52</v>
      </c>
      <c r="H5102" t="s">
        <v>19181</v>
      </c>
    </row>
    <row r="5103" spans="1:8" hidden="1" x14ac:dyDescent="0.25">
      <c r="A5103" t="str">
        <f>Produkty[[#This Row],[Symbol]]</f>
        <v>S-54011</v>
      </c>
      <c r="B5103" s="560">
        <v>5904012150201</v>
      </c>
      <c r="C5103" t="s">
        <v>19182</v>
      </c>
      <c r="D5103" t="s">
        <v>4093</v>
      </c>
      <c r="E5103" t="s">
        <v>19183</v>
      </c>
      <c r="F5103" t="s">
        <v>4095</v>
      </c>
      <c r="G5103">
        <v>376.13</v>
      </c>
      <c r="H5103" t="s">
        <v>19184</v>
      </c>
    </row>
    <row r="5104" spans="1:8" hidden="1" x14ac:dyDescent="0.25">
      <c r="A5104" t="str">
        <f>Produkty[[#This Row],[Symbol]]</f>
        <v>S-54013</v>
      </c>
      <c r="B5104" s="560">
        <v>5904012150218</v>
      </c>
      <c r="C5104" t="s">
        <v>19185</v>
      </c>
      <c r="D5104" t="s">
        <v>4093</v>
      </c>
      <c r="E5104" t="s">
        <v>19186</v>
      </c>
      <c r="F5104" t="s">
        <v>4095</v>
      </c>
      <c r="G5104">
        <v>382.38</v>
      </c>
      <c r="H5104" t="s">
        <v>19187</v>
      </c>
    </row>
    <row r="5105" spans="1:8" hidden="1" x14ac:dyDescent="0.25">
      <c r="A5105" t="str">
        <f>Produkty[[#This Row],[Symbol]]</f>
        <v>S-54015</v>
      </c>
      <c r="B5105" s="560">
        <v>5904012150225</v>
      </c>
      <c r="C5105" t="s">
        <v>19188</v>
      </c>
      <c r="D5105" t="s">
        <v>4093</v>
      </c>
      <c r="E5105" t="s">
        <v>19189</v>
      </c>
      <c r="F5105" t="s">
        <v>4095</v>
      </c>
      <c r="G5105">
        <v>129.80000000000001</v>
      </c>
      <c r="H5105" t="s">
        <v>19190</v>
      </c>
    </row>
    <row r="5106" spans="1:8" hidden="1" x14ac:dyDescent="0.25">
      <c r="A5106" t="str">
        <f>Produkty[[#This Row],[Symbol]]</f>
        <v>S-54017</v>
      </c>
      <c r="B5106" s="560">
        <v>5904012150232</v>
      </c>
      <c r="C5106" t="s">
        <v>19191</v>
      </c>
      <c r="D5106" t="s">
        <v>4093</v>
      </c>
      <c r="E5106" t="s">
        <v>19192</v>
      </c>
      <c r="F5106" t="s">
        <v>4095</v>
      </c>
      <c r="G5106">
        <v>422.65</v>
      </c>
      <c r="H5106" t="s">
        <v>19194</v>
      </c>
    </row>
    <row r="5107" spans="1:8" hidden="1" x14ac:dyDescent="0.25">
      <c r="A5107" t="str">
        <f>Produkty[[#This Row],[Symbol]]</f>
        <v>S-54019</v>
      </c>
      <c r="B5107" s="560">
        <v>5904012150249</v>
      </c>
      <c r="C5107" t="s">
        <v>19195</v>
      </c>
      <c r="D5107" t="s">
        <v>4093</v>
      </c>
      <c r="E5107" t="s">
        <v>19196</v>
      </c>
      <c r="F5107" t="s">
        <v>4095</v>
      </c>
      <c r="G5107">
        <v>32.49</v>
      </c>
      <c r="H5107" t="s">
        <v>19197</v>
      </c>
    </row>
    <row r="5108" spans="1:8" hidden="1" x14ac:dyDescent="0.25">
      <c r="A5108" t="str">
        <f>Produkty[[#This Row],[Symbol]]</f>
        <v>S-54021</v>
      </c>
      <c r="B5108" s="560">
        <v>5904012150256</v>
      </c>
      <c r="C5108" t="s">
        <v>19198</v>
      </c>
      <c r="D5108" t="s">
        <v>4093</v>
      </c>
      <c r="E5108" t="s">
        <v>19199</v>
      </c>
      <c r="F5108" t="s">
        <v>4095</v>
      </c>
      <c r="G5108">
        <v>34.4</v>
      </c>
      <c r="H5108" t="s">
        <v>19200</v>
      </c>
    </row>
    <row r="5109" spans="1:8" hidden="1" x14ac:dyDescent="0.25">
      <c r="A5109" t="str">
        <f>Produkty[[#This Row],[Symbol]]</f>
        <v>S-54023</v>
      </c>
      <c r="B5109" s="560">
        <v>5904012150263</v>
      </c>
      <c r="C5109" t="s">
        <v>19201</v>
      </c>
      <c r="D5109" t="s">
        <v>4093</v>
      </c>
      <c r="E5109" t="s">
        <v>19202</v>
      </c>
      <c r="F5109" t="s">
        <v>4095</v>
      </c>
      <c r="G5109">
        <v>25.13</v>
      </c>
      <c r="H5109" t="s">
        <v>19203</v>
      </c>
    </row>
    <row r="5110" spans="1:8" hidden="1" x14ac:dyDescent="0.25">
      <c r="A5110" t="str">
        <f>Produkty[[#This Row],[Symbol]]</f>
        <v>S-54035</v>
      </c>
      <c r="B5110" s="560">
        <v>5904012150270</v>
      </c>
      <c r="C5110" t="s">
        <v>19204</v>
      </c>
      <c r="D5110" t="s">
        <v>4093</v>
      </c>
      <c r="E5110" t="s">
        <v>19205</v>
      </c>
      <c r="F5110" t="s">
        <v>4095</v>
      </c>
      <c r="G5110">
        <v>32.950000000000003</v>
      </c>
      <c r="H5110" t="s">
        <v>19206</v>
      </c>
    </row>
    <row r="5111" spans="1:8" hidden="1" x14ac:dyDescent="0.25">
      <c r="A5111" t="str">
        <f>Produkty[[#This Row],[Symbol]]</f>
        <v>S-54037</v>
      </c>
      <c r="B5111" s="560">
        <v>5904012150287</v>
      </c>
      <c r="C5111" t="s">
        <v>19207</v>
      </c>
      <c r="D5111" t="s">
        <v>4093</v>
      </c>
      <c r="E5111" t="s">
        <v>19208</v>
      </c>
      <c r="F5111" t="s">
        <v>4095</v>
      </c>
      <c r="G5111">
        <v>45.07</v>
      </c>
      <c r="H5111" t="s">
        <v>19209</v>
      </c>
    </row>
    <row r="5112" spans="1:8" hidden="1" x14ac:dyDescent="0.25">
      <c r="A5112" t="str">
        <f>Produkty[[#This Row],[Symbol]]</f>
        <v>S-54039</v>
      </c>
      <c r="B5112" s="560">
        <v>5904012150294</v>
      </c>
      <c r="C5112" t="s">
        <v>19210</v>
      </c>
      <c r="D5112" t="s">
        <v>4093</v>
      </c>
      <c r="E5112" t="s">
        <v>19211</v>
      </c>
      <c r="F5112" t="s">
        <v>4095</v>
      </c>
      <c r="G5112">
        <v>56.09</v>
      </c>
      <c r="H5112" t="s">
        <v>19212</v>
      </c>
    </row>
    <row r="5113" spans="1:8" hidden="1" x14ac:dyDescent="0.25">
      <c r="A5113" t="str">
        <f>Produkty[[#This Row],[Symbol]]</f>
        <v>S-54041</v>
      </c>
      <c r="B5113" s="560">
        <v>5904012150300</v>
      </c>
      <c r="C5113" t="s">
        <v>19213</v>
      </c>
      <c r="D5113" t="s">
        <v>4093</v>
      </c>
      <c r="E5113" t="s">
        <v>19214</v>
      </c>
      <c r="F5113" t="s">
        <v>4095</v>
      </c>
      <c r="G5113">
        <v>50.03</v>
      </c>
      <c r="H5113" t="s">
        <v>19215</v>
      </c>
    </row>
    <row r="5114" spans="1:8" hidden="1" x14ac:dyDescent="0.25">
      <c r="A5114" t="str">
        <f>Produkty[[#This Row],[Symbol]]</f>
        <v>S-54043</v>
      </c>
      <c r="B5114" s="560">
        <v>5904012150317</v>
      </c>
      <c r="C5114" t="s">
        <v>19216</v>
      </c>
      <c r="D5114" t="s">
        <v>4093</v>
      </c>
      <c r="E5114" t="s">
        <v>19217</v>
      </c>
      <c r="F5114" t="s">
        <v>4095</v>
      </c>
      <c r="G5114">
        <v>61.69</v>
      </c>
      <c r="H5114" t="s">
        <v>19218</v>
      </c>
    </row>
    <row r="5115" spans="1:8" hidden="1" x14ac:dyDescent="0.25">
      <c r="A5115" t="str">
        <f>Produkty[[#This Row],[Symbol]]</f>
        <v>S-54045</v>
      </c>
      <c r="B5115" s="560">
        <v>5904012150324</v>
      </c>
      <c r="C5115" t="s">
        <v>19219</v>
      </c>
      <c r="D5115" t="s">
        <v>4093</v>
      </c>
      <c r="E5115" t="s">
        <v>19220</v>
      </c>
      <c r="F5115" t="s">
        <v>4095</v>
      </c>
      <c r="G5115">
        <v>76.069999999999993</v>
      </c>
      <c r="H5115" t="s">
        <v>19221</v>
      </c>
    </row>
    <row r="5116" spans="1:8" hidden="1" x14ac:dyDescent="0.25">
      <c r="A5116" t="str">
        <f>Produkty[[#This Row],[Symbol]]</f>
        <v>S-54047</v>
      </c>
      <c r="B5116" s="560">
        <v>5904012150331</v>
      </c>
      <c r="C5116" t="s">
        <v>19222</v>
      </c>
      <c r="D5116" t="s">
        <v>4093</v>
      </c>
      <c r="E5116" t="s">
        <v>19223</v>
      </c>
      <c r="F5116" t="s">
        <v>4095</v>
      </c>
      <c r="G5116">
        <v>56.52</v>
      </c>
      <c r="H5116" t="s">
        <v>19224</v>
      </c>
    </row>
    <row r="5117" spans="1:8" hidden="1" x14ac:dyDescent="0.25">
      <c r="A5117" t="str">
        <f>Produkty[[#This Row],[Symbol]]</f>
        <v>S-54049</v>
      </c>
      <c r="B5117" s="560">
        <v>5904012150348</v>
      </c>
      <c r="C5117" t="s">
        <v>19225</v>
      </c>
      <c r="D5117" t="s">
        <v>4093</v>
      </c>
      <c r="E5117" t="s">
        <v>19226</v>
      </c>
      <c r="F5117" t="s">
        <v>4095</v>
      </c>
      <c r="G5117">
        <v>73.81</v>
      </c>
      <c r="H5117" t="s">
        <v>19227</v>
      </c>
    </row>
    <row r="5118" spans="1:8" hidden="1" x14ac:dyDescent="0.25">
      <c r="A5118" t="str">
        <f>Produkty[[#This Row],[Symbol]]</f>
        <v>S-54051</v>
      </c>
      <c r="B5118" s="560">
        <v>5904012150355</v>
      </c>
      <c r="C5118" t="s">
        <v>19228</v>
      </c>
      <c r="D5118" t="s">
        <v>4093</v>
      </c>
      <c r="E5118" t="s">
        <v>19229</v>
      </c>
      <c r="F5118" t="s">
        <v>4095</v>
      </c>
      <c r="G5118">
        <v>80.209999999999994</v>
      </c>
      <c r="H5118" t="s">
        <v>19230</v>
      </c>
    </row>
    <row r="5119" spans="1:8" hidden="1" x14ac:dyDescent="0.25">
      <c r="A5119" t="str">
        <f>Produkty[[#This Row],[Symbol]]</f>
        <v>S-54053</v>
      </c>
      <c r="B5119" s="560">
        <v>5904012150362</v>
      </c>
      <c r="C5119" t="s">
        <v>19231</v>
      </c>
      <c r="D5119" t="s">
        <v>4093</v>
      </c>
      <c r="E5119" t="s">
        <v>19232</v>
      </c>
      <c r="F5119" t="s">
        <v>4095</v>
      </c>
      <c r="G5119">
        <v>20.66</v>
      </c>
      <c r="H5119" t="s">
        <v>19233</v>
      </c>
    </row>
    <row r="5120" spans="1:8" hidden="1" x14ac:dyDescent="0.25">
      <c r="A5120" t="str">
        <f>Produkty[[#This Row],[Symbol]]</f>
        <v>S-54055</v>
      </c>
      <c r="B5120" s="560">
        <v>5904012150379</v>
      </c>
      <c r="C5120" t="s">
        <v>19234</v>
      </c>
      <c r="D5120" t="s">
        <v>4093</v>
      </c>
      <c r="E5120" t="s">
        <v>19235</v>
      </c>
      <c r="F5120" t="s">
        <v>4095</v>
      </c>
      <c r="G5120">
        <v>46.11</v>
      </c>
      <c r="H5120" t="s">
        <v>19236</v>
      </c>
    </row>
    <row r="5121" spans="1:8" hidden="1" x14ac:dyDescent="0.25">
      <c r="A5121" t="str">
        <f>Produkty[[#This Row],[Symbol]]</f>
        <v>S-54057</v>
      </c>
      <c r="B5121" s="560">
        <v>5904012150386</v>
      </c>
      <c r="C5121" t="s">
        <v>19237</v>
      </c>
      <c r="D5121" t="s">
        <v>4093</v>
      </c>
      <c r="E5121" t="s">
        <v>19238</v>
      </c>
      <c r="F5121" t="s">
        <v>4095</v>
      </c>
      <c r="G5121">
        <v>42.96</v>
      </c>
      <c r="H5121" t="s">
        <v>19239</v>
      </c>
    </row>
    <row r="5122" spans="1:8" hidden="1" x14ac:dyDescent="0.25">
      <c r="A5122" t="str">
        <f>Produkty[[#This Row],[Symbol]]</f>
        <v>S-54059</v>
      </c>
      <c r="B5122" s="560">
        <v>5904012150393</v>
      </c>
      <c r="C5122" t="s">
        <v>19240</v>
      </c>
      <c r="D5122" t="s">
        <v>4093</v>
      </c>
      <c r="E5122" t="s">
        <v>19241</v>
      </c>
      <c r="F5122" t="s">
        <v>4095</v>
      </c>
      <c r="G5122">
        <v>74.13</v>
      </c>
      <c r="H5122" t="s">
        <v>19242</v>
      </c>
    </row>
    <row r="5123" spans="1:8" hidden="1" x14ac:dyDescent="0.25">
      <c r="A5123" t="str">
        <f>Produkty[[#This Row],[Symbol]]</f>
        <v>S-54061</v>
      </c>
      <c r="B5123" s="560">
        <v>5904012150409</v>
      </c>
      <c r="C5123" t="s">
        <v>19243</v>
      </c>
      <c r="D5123" t="s">
        <v>4093</v>
      </c>
      <c r="E5123" t="s">
        <v>19244</v>
      </c>
      <c r="F5123" t="s">
        <v>4095</v>
      </c>
      <c r="G5123">
        <v>28.61</v>
      </c>
      <c r="H5123" t="s">
        <v>19245</v>
      </c>
    </row>
    <row r="5124" spans="1:8" hidden="1" x14ac:dyDescent="0.25">
      <c r="A5124" t="str">
        <f>Produkty[[#This Row],[Symbol]]</f>
        <v>S-54063</v>
      </c>
      <c r="B5124" s="560">
        <v>5904012150416</v>
      </c>
      <c r="C5124" t="s">
        <v>19246</v>
      </c>
      <c r="D5124" t="s">
        <v>4093</v>
      </c>
      <c r="E5124" t="s">
        <v>19247</v>
      </c>
      <c r="F5124" t="s">
        <v>4095</v>
      </c>
      <c r="G5124">
        <v>34.79</v>
      </c>
      <c r="H5124" t="s">
        <v>19248</v>
      </c>
    </row>
    <row r="5125" spans="1:8" hidden="1" x14ac:dyDescent="0.25">
      <c r="A5125" t="str">
        <f>Produkty[[#This Row],[Symbol]]</f>
        <v>S-54065</v>
      </c>
      <c r="B5125" s="560">
        <v>5904012150423</v>
      </c>
      <c r="C5125" t="s">
        <v>19249</v>
      </c>
      <c r="D5125" t="s">
        <v>4093</v>
      </c>
      <c r="E5125" t="s">
        <v>19250</v>
      </c>
      <c r="F5125" t="s">
        <v>4095</v>
      </c>
      <c r="G5125">
        <v>36.770000000000003</v>
      </c>
      <c r="H5125" t="s">
        <v>19251</v>
      </c>
    </row>
    <row r="5126" spans="1:8" hidden="1" x14ac:dyDescent="0.25">
      <c r="A5126" t="str">
        <f>Produkty[[#This Row],[Symbol]]</f>
        <v>S-54067</v>
      </c>
      <c r="B5126" s="560">
        <v>5904012150430</v>
      </c>
      <c r="C5126" t="s">
        <v>19252</v>
      </c>
      <c r="D5126" t="s">
        <v>4093</v>
      </c>
      <c r="E5126" t="s">
        <v>19253</v>
      </c>
      <c r="F5126" t="s">
        <v>4095</v>
      </c>
      <c r="G5126">
        <v>21.6</v>
      </c>
      <c r="H5126" t="s">
        <v>19254</v>
      </c>
    </row>
    <row r="5127" spans="1:8" hidden="1" x14ac:dyDescent="0.25">
      <c r="A5127" t="str">
        <f>Produkty[[#This Row],[Symbol]]</f>
        <v>S-13720</v>
      </c>
      <c r="B5127" s="560">
        <v>5904012150447</v>
      </c>
      <c r="C5127" t="s">
        <v>19255</v>
      </c>
      <c r="D5127" t="s">
        <v>7099</v>
      </c>
      <c r="E5127" t="s">
        <v>19256</v>
      </c>
      <c r="F5127" t="s">
        <v>4095</v>
      </c>
      <c r="G5127">
        <v>76.400000000000006</v>
      </c>
      <c r="H5127" t="s">
        <v>19257</v>
      </c>
    </row>
    <row r="5128" spans="1:8" hidden="1" x14ac:dyDescent="0.25">
      <c r="A5128" t="str">
        <f>Produkty[[#This Row],[Symbol]]</f>
        <v>S-13722</v>
      </c>
      <c r="B5128" s="560">
        <v>5904012150454</v>
      </c>
      <c r="C5128" t="s">
        <v>19258</v>
      </c>
      <c r="D5128" t="s">
        <v>7099</v>
      </c>
      <c r="E5128" t="s">
        <v>19259</v>
      </c>
      <c r="F5128" t="s">
        <v>4095</v>
      </c>
      <c r="G5128">
        <v>54.9</v>
      </c>
      <c r="H5128" t="s">
        <v>19260</v>
      </c>
    </row>
    <row r="5129" spans="1:8" hidden="1" x14ac:dyDescent="0.25">
      <c r="A5129" t="str">
        <f>Produkty[[#This Row],[Symbol]]</f>
        <v>S-13724</v>
      </c>
      <c r="B5129" s="560">
        <v>5904012150461</v>
      </c>
      <c r="C5129" t="s">
        <v>19261</v>
      </c>
      <c r="D5129" t="s">
        <v>7099</v>
      </c>
      <c r="E5129" t="s">
        <v>19262</v>
      </c>
      <c r="F5129" t="s">
        <v>4095</v>
      </c>
      <c r="G5129">
        <v>79.23</v>
      </c>
      <c r="H5129" t="s">
        <v>19263</v>
      </c>
    </row>
    <row r="5130" spans="1:8" hidden="1" x14ac:dyDescent="0.25">
      <c r="A5130" t="str">
        <f>Produkty[[#This Row],[Symbol]]</f>
        <v>S-13726</v>
      </c>
      <c r="B5130" s="560">
        <v>5904012150478</v>
      </c>
      <c r="C5130" t="s">
        <v>19264</v>
      </c>
      <c r="D5130" t="s">
        <v>7099</v>
      </c>
      <c r="E5130" t="s">
        <v>19265</v>
      </c>
      <c r="F5130" t="s">
        <v>4095</v>
      </c>
      <c r="G5130">
        <v>57.5</v>
      </c>
      <c r="H5130" t="s">
        <v>19266</v>
      </c>
    </row>
    <row r="5131" spans="1:8" hidden="1" x14ac:dyDescent="0.25">
      <c r="A5131" t="str">
        <f>Produkty[[#This Row],[Symbol]]</f>
        <v>S-13728</v>
      </c>
      <c r="B5131" s="560">
        <v>5904012150485</v>
      </c>
      <c r="C5131" t="s">
        <v>19267</v>
      </c>
      <c r="D5131" t="s">
        <v>7099</v>
      </c>
      <c r="E5131" t="s">
        <v>19268</v>
      </c>
      <c r="F5131" t="s">
        <v>4095</v>
      </c>
      <c r="G5131">
        <v>67.459999999999994</v>
      </c>
      <c r="H5131" t="s">
        <v>19269</v>
      </c>
    </row>
    <row r="5132" spans="1:8" hidden="1" x14ac:dyDescent="0.25">
      <c r="A5132" t="str">
        <f>Produkty[[#This Row],[Symbol]]</f>
        <v>S-13730</v>
      </c>
      <c r="B5132" s="560">
        <v>5904012150492</v>
      </c>
      <c r="C5132" t="s">
        <v>19270</v>
      </c>
      <c r="D5132" t="s">
        <v>7099</v>
      </c>
      <c r="E5132" t="s">
        <v>19271</v>
      </c>
      <c r="F5132" t="s">
        <v>4095</v>
      </c>
      <c r="G5132">
        <v>79.91</v>
      </c>
      <c r="H5132" t="s">
        <v>19272</v>
      </c>
    </row>
    <row r="5133" spans="1:8" hidden="1" x14ac:dyDescent="0.25">
      <c r="A5133" t="str">
        <f>Produkty[[#This Row],[Symbol]]</f>
        <v>S-13732</v>
      </c>
      <c r="B5133" s="560">
        <v>5904012150508</v>
      </c>
      <c r="C5133" t="s">
        <v>19273</v>
      </c>
      <c r="D5133" t="s">
        <v>7099</v>
      </c>
      <c r="E5133" t="s">
        <v>19274</v>
      </c>
      <c r="F5133" t="s">
        <v>4095</v>
      </c>
      <c r="G5133">
        <v>106.63</v>
      </c>
      <c r="H5133" t="s">
        <v>19275</v>
      </c>
    </row>
    <row r="5134" spans="1:8" hidden="1" x14ac:dyDescent="0.25">
      <c r="A5134" t="str">
        <f>Produkty[[#This Row],[Symbol]]</f>
        <v>S-13734</v>
      </c>
      <c r="B5134" s="560">
        <v>5904012150515</v>
      </c>
      <c r="C5134" t="s">
        <v>19276</v>
      </c>
      <c r="D5134" t="s">
        <v>7099</v>
      </c>
      <c r="E5134" t="s">
        <v>19277</v>
      </c>
      <c r="F5134" t="s">
        <v>4095</v>
      </c>
      <c r="G5134">
        <v>89.19</v>
      </c>
      <c r="H5134" t="s">
        <v>19278</v>
      </c>
    </row>
    <row r="5135" spans="1:8" hidden="1" x14ac:dyDescent="0.25">
      <c r="A5135" t="str">
        <f>Produkty[[#This Row],[Symbol]]</f>
        <v>S-13736</v>
      </c>
      <c r="B5135" s="560">
        <v>5904012150522</v>
      </c>
      <c r="C5135" t="s">
        <v>19279</v>
      </c>
      <c r="D5135" t="s">
        <v>7099</v>
      </c>
      <c r="E5135" t="s">
        <v>19280</v>
      </c>
      <c r="F5135" t="s">
        <v>4095</v>
      </c>
      <c r="G5135">
        <v>112.28</v>
      </c>
      <c r="H5135" t="s">
        <v>19281</v>
      </c>
    </row>
    <row r="5136" spans="1:8" hidden="1" x14ac:dyDescent="0.25">
      <c r="A5136" t="str">
        <f>Produkty[[#This Row],[Symbol]]</f>
        <v>S-42019</v>
      </c>
      <c r="B5136" s="560">
        <v>5904012150539</v>
      </c>
      <c r="C5136" t="s">
        <v>19282</v>
      </c>
      <c r="D5136" t="s">
        <v>7240</v>
      </c>
      <c r="E5136" t="s">
        <v>19283</v>
      </c>
      <c r="F5136" t="s">
        <v>4095</v>
      </c>
      <c r="G5136">
        <v>60.57</v>
      </c>
      <c r="H5136" t="s">
        <v>19284</v>
      </c>
    </row>
    <row r="5137" spans="1:8" hidden="1" x14ac:dyDescent="0.25">
      <c r="A5137" t="str">
        <f>Produkty[[#This Row],[Symbol]]</f>
        <v>S-42030</v>
      </c>
      <c r="B5137" s="560">
        <v>5904012150546</v>
      </c>
      <c r="C5137" t="s">
        <v>19285</v>
      </c>
      <c r="D5137" t="s">
        <v>7240</v>
      </c>
      <c r="E5137" t="s">
        <v>19286</v>
      </c>
      <c r="F5137" t="s">
        <v>4095</v>
      </c>
      <c r="G5137">
        <v>60.57</v>
      </c>
      <c r="H5137" t="s">
        <v>19287</v>
      </c>
    </row>
    <row r="5138" spans="1:8" hidden="1" x14ac:dyDescent="0.25">
      <c r="A5138" t="str">
        <f>Produkty[[#This Row],[Symbol]]</f>
        <v>S-51150</v>
      </c>
      <c r="B5138" s="560">
        <v>5904012150553</v>
      </c>
      <c r="C5138" t="s">
        <v>19288</v>
      </c>
      <c r="D5138" t="s">
        <v>7240</v>
      </c>
      <c r="E5138" t="s">
        <v>19289</v>
      </c>
      <c r="F5138" t="s">
        <v>4095</v>
      </c>
      <c r="G5138">
        <v>60.57</v>
      </c>
      <c r="H5138" t="s">
        <v>19290</v>
      </c>
    </row>
    <row r="5139" spans="1:8" hidden="1" x14ac:dyDescent="0.25">
      <c r="A5139" t="str">
        <f>Produkty[[#This Row],[Symbol]]</f>
        <v>S-51152</v>
      </c>
      <c r="B5139" s="560">
        <v>5904012150560</v>
      </c>
      <c r="C5139" t="s">
        <v>19291</v>
      </c>
      <c r="D5139" t="s">
        <v>7240</v>
      </c>
      <c r="E5139" t="s">
        <v>19292</v>
      </c>
      <c r="F5139" t="s">
        <v>4095</v>
      </c>
      <c r="G5139">
        <v>60.57</v>
      </c>
      <c r="H5139" t="s">
        <v>19293</v>
      </c>
    </row>
    <row r="5140" spans="1:8" hidden="1" x14ac:dyDescent="0.25">
      <c r="A5140" t="str">
        <f>Produkty[[#This Row],[Symbol]]</f>
        <v>S-51154</v>
      </c>
      <c r="B5140" s="560">
        <v>5904012150577</v>
      </c>
      <c r="C5140" t="s">
        <v>19294</v>
      </c>
      <c r="D5140" t="s">
        <v>7240</v>
      </c>
      <c r="E5140" t="s">
        <v>19295</v>
      </c>
      <c r="F5140" t="s">
        <v>4095</v>
      </c>
      <c r="G5140">
        <v>60.57</v>
      </c>
      <c r="H5140" t="s">
        <v>19296</v>
      </c>
    </row>
    <row r="5141" spans="1:8" hidden="1" x14ac:dyDescent="0.25">
      <c r="A5141" t="str">
        <f>Produkty[[#This Row],[Symbol]]</f>
        <v>S-51156</v>
      </c>
      <c r="B5141" s="560">
        <v>5904012150584</v>
      </c>
      <c r="C5141" t="s">
        <v>19297</v>
      </c>
      <c r="D5141" t="s">
        <v>7240</v>
      </c>
      <c r="E5141" t="s">
        <v>19298</v>
      </c>
      <c r="F5141" t="s">
        <v>4095</v>
      </c>
      <c r="G5141">
        <v>60.57</v>
      </c>
      <c r="H5141" t="s">
        <v>19299</v>
      </c>
    </row>
    <row r="5142" spans="1:8" hidden="1" x14ac:dyDescent="0.25">
      <c r="A5142" t="str">
        <f>Produkty[[#This Row],[Symbol]]</f>
        <v>S-51158</v>
      </c>
      <c r="B5142" s="560">
        <v>5904012150591</v>
      </c>
      <c r="C5142" t="s">
        <v>19300</v>
      </c>
      <c r="D5142" t="s">
        <v>7240</v>
      </c>
      <c r="E5142" t="s">
        <v>19301</v>
      </c>
      <c r="F5142" t="s">
        <v>4095</v>
      </c>
      <c r="G5142">
        <v>60.57</v>
      </c>
      <c r="H5142" t="s">
        <v>19302</v>
      </c>
    </row>
    <row r="5143" spans="1:8" hidden="1" x14ac:dyDescent="0.25">
      <c r="A5143" t="str">
        <f>Produkty[[#This Row],[Symbol]]</f>
        <v>S-51160</v>
      </c>
      <c r="B5143" s="560">
        <v>5904012150607</v>
      </c>
      <c r="C5143" t="s">
        <v>19303</v>
      </c>
      <c r="D5143" t="s">
        <v>7240</v>
      </c>
      <c r="E5143" t="s">
        <v>19304</v>
      </c>
      <c r="F5143" t="s">
        <v>4095</v>
      </c>
      <c r="G5143">
        <v>60.57</v>
      </c>
      <c r="H5143" t="s">
        <v>19305</v>
      </c>
    </row>
    <row r="5144" spans="1:8" hidden="1" x14ac:dyDescent="0.25">
      <c r="A5144" t="str">
        <f>Produkty[[#This Row],[Symbol]]</f>
        <v>S-12330</v>
      </c>
      <c r="B5144" s="560">
        <v>5904012150621</v>
      </c>
      <c r="C5144" t="s">
        <v>19306</v>
      </c>
      <c r="D5144" t="s">
        <v>4093</v>
      </c>
      <c r="E5144" t="s">
        <v>19307</v>
      </c>
      <c r="F5144" t="s">
        <v>4095</v>
      </c>
      <c r="G5144">
        <v>3.97</v>
      </c>
      <c r="H5144" t="s">
        <v>19308</v>
      </c>
    </row>
    <row r="5145" spans="1:8" hidden="1" x14ac:dyDescent="0.25">
      <c r="A5145" t="str">
        <f>Produkty[[#This Row],[Symbol]]</f>
        <v>S-12332</v>
      </c>
      <c r="B5145" s="560">
        <v>5904012150638</v>
      </c>
      <c r="C5145" t="s">
        <v>19309</v>
      </c>
      <c r="D5145" t="s">
        <v>4093</v>
      </c>
      <c r="E5145" t="s">
        <v>19310</v>
      </c>
      <c r="F5145" t="s">
        <v>4095</v>
      </c>
      <c r="G5145">
        <v>6.35</v>
      </c>
      <c r="H5145" t="s">
        <v>19311</v>
      </c>
    </row>
    <row r="5146" spans="1:8" hidden="1" x14ac:dyDescent="0.25">
      <c r="A5146" t="str">
        <f>Produkty[[#This Row],[Symbol]]</f>
        <v>S-12334</v>
      </c>
      <c r="B5146" s="560">
        <v>5904012150645</v>
      </c>
      <c r="C5146" t="s">
        <v>19312</v>
      </c>
      <c r="D5146" t="s">
        <v>4093</v>
      </c>
      <c r="E5146" t="s">
        <v>19313</v>
      </c>
      <c r="F5146" t="s">
        <v>4095</v>
      </c>
      <c r="G5146">
        <v>5.09</v>
      </c>
      <c r="H5146" t="s">
        <v>19314</v>
      </c>
    </row>
    <row r="5147" spans="1:8" hidden="1" x14ac:dyDescent="0.25">
      <c r="A5147" t="str">
        <f>Produkty[[#This Row],[Symbol]]</f>
        <v>S-12336</v>
      </c>
      <c r="B5147" s="560">
        <v>5904012150652</v>
      </c>
      <c r="C5147" t="s">
        <v>19315</v>
      </c>
      <c r="D5147" t="s">
        <v>4093</v>
      </c>
      <c r="E5147" t="s">
        <v>19316</v>
      </c>
      <c r="F5147" t="s">
        <v>4095</v>
      </c>
      <c r="G5147">
        <v>7.58</v>
      </c>
      <c r="H5147" t="s">
        <v>19317</v>
      </c>
    </row>
    <row r="5148" spans="1:8" hidden="1" x14ac:dyDescent="0.25">
      <c r="A5148" t="str">
        <f>Produkty[[#This Row],[Symbol]]</f>
        <v>S-12338</v>
      </c>
      <c r="B5148" s="560">
        <v>5904012150669</v>
      </c>
      <c r="C5148" t="s">
        <v>19318</v>
      </c>
      <c r="D5148" t="s">
        <v>4093</v>
      </c>
      <c r="E5148" t="s">
        <v>19319</v>
      </c>
      <c r="F5148" t="s">
        <v>4095</v>
      </c>
      <c r="G5148">
        <v>8.1999999999999993</v>
      </c>
      <c r="H5148" t="s">
        <v>19320</v>
      </c>
    </row>
    <row r="5149" spans="1:8" hidden="1" x14ac:dyDescent="0.25">
      <c r="A5149" t="str">
        <f>Produkty[[#This Row],[Symbol]]</f>
        <v>S-12340</v>
      </c>
      <c r="B5149" s="560">
        <v>5904012150676</v>
      </c>
      <c r="C5149" t="s">
        <v>19321</v>
      </c>
      <c r="D5149" t="s">
        <v>4093</v>
      </c>
      <c r="E5149" t="s">
        <v>19322</v>
      </c>
      <c r="F5149" t="s">
        <v>4095</v>
      </c>
      <c r="G5149">
        <v>10.57</v>
      </c>
      <c r="H5149" t="s">
        <v>19323</v>
      </c>
    </row>
    <row r="5150" spans="1:8" hidden="1" x14ac:dyDescent="0.25">
      <c r="A5150" t="str">
        <f>Produkty[[#This Row],[Symbol]]</f>
        <v>S-12345</v>
      </c>
      <c r="B5150" s="560">
        <v>5904012150683</v>
      </c>
      <c r="C5150" t="s">
        <v>19324</v>
      </c>
      <c r="D5150" t="s">
        <v>4093</v>
      </c>
      <c r="E5150" t="s">
        <v>19325</v>
      </c>
      <c r="F5150" t="s">
        <v>4095</v>
      </c>
      <c r="G5150">
        <v>3.96</v>
      </c>
      <c r="H5150" t="s">
        <v>19326</v>
      </c>
    </row>
    <row r="5151" spans="1:8" hidden="1" x14ac:dyDescent="0.25">
      <c r="A5151" t="str">
        <f>Produkty[[#This Row],[Symbol]]</f>
        <v>S-12347</v>
      </c>
      <c r="B5151" s="560">
        <v>5904012150690</v>
      </c>
      <c r="C5151" t="s">
        <v>19327</v>
      </c>
      <c r="D5151" t="s">
        <v>4093</v>
      </c>
      <c r="E5151" t="s">
        <v>19328</v>
      </c>
      <c r="F5151" t="s">
        <v>4095</v>
      </c>
      <c r="G5151">
        <v>6.26</v>
      </c>
      <c r="H5151" t="s">
        <v>19329</v>
      </c>
    </row>
    <row r="5152" spans="1:8" hidden="1" x14ac:dyDescent="0.25">
      <c r="A5152" t="str">
        <f>Produkty[[#This Row],[Symbol]]</f>
        <v>S-12349</v>
      </c>
      <c r="B5152" s="560">
        <v>5904012150706</v>
      </c>
      <c r="C5152" t="s">
        <v>19330</v>
      </c>
      <c r="D5152" t="s">
        <v>4093</v>
      </c>
      <c r="E5152" t="s">
        <v>19331</v>
      </c>
      <c r="F5152" t="s">
        <v>4095</v>
      </c>
      <c r="G5152">
        <v>7.46</v>
      </c>
      <c r="H5152" t="s">
        <v>19332</v>
      </c>
    </row>
    <row r="5153" spans="1:8" hidden="1" x14ac:dyDescent="0.25">
      <c r="A5153" t="str">
        <f>Produkty[[#This Row],[Symbol]]</f>
        <v>S-12351</v>
      </c>
      <c r="B5153" s="560">
        <v>5904012150713</v>
      </c>
      <c r="C5153" t="s">
        <v>19333</v>
      </c>
      <c r="D5153" t="s">
        <v>4093</v>
      </c>
      <c r="E5153" t="s">
        <v>19334</v>
      </c>
      <c r="F5153" t="s">
        <v>4095</v>
      </c>
      <c r="G5153">
        <v>10.55</v>
      </c>
      <c r="H5153" t="s">
        <v>19335</v>
      </c>
    </row>
    <row r="5154" spans="1:8" hidden="1" x14ac:dyDescent="0.25">
      <c r="A5154" t="str">
        <f>Produkty[[#This Row],[Symbol]]</f>
        <v>S-12354</v>
      </c>
      <c r="B5154" s="560">
        <v>5904012150720</v>
      </c>
      <c r="C5154" t="s">
        <v>19336</v>
      </c>
      <c r="D5154" t="s">
        <v>4093</v>
      </c>
      <c r="E5154" t="s">
        <v>19337</v>
      </c>
      <c r="F5154" t="s">
        <v>4095</v>
      </c>
      <c r="G5154">
        <v>3.97</v>
      </c>
      <c r="H5154" t="s">
        <v>19338</v>
      </c>
    </row>
    <row r="5155" spans="1:8" hidden="1" x14ac:dyDescent="0.25">
      <c r="A5155" t="str">
        <f>Produkty[[#This Row],[Symbol]]</f>
        <v>S-12356</v>
      </c>
      <c r="B5155" s="560">
        <v>5904012150737</v>
      </c>
      <c r="C5155" t="s">
        <v>19339</v>
      </c>
      <c r="D5155" t="s">
        <v>4093</v>
      </c>
      <c r="E5155" t="s">
        <v>19340</v>
      </c>
      <c r="F5155" t="s">
        <v>4095</v>
      </c>
      <c r="G5155">
        <v>5.7</v>
      </c>
      <c r="H5155" t="s">
        <v>19341</v>
      </c>
    </row>
    <row r="5156" spans="1:8" hidden="1" x14ac:dyDescent="0.25">
      <c r="A5156" t="str">
        <f>Produkty[[#This Row],[Symbol]]</f>
        <v>S-12358</v>
      </c>
      <c r="B5156" s="560">
        <v>5904012150744</v>
      </c>
      <c r="C5156" t="s">
        <v>19342</v>
      </c>
      <c r="D5156" t="s">
        <v>4093</v>
      </c>
      <c r="E5156" t="s">
        <v>19343</v>
      </c>
      <c r="F5156" t="s">
        <v>4095</v>
      </c>
      <c r="G5156">
        <v>6.33</v>
      </c>
      <c r="H5156" t="s">
        <v>19344</v>
      </c>
    </row>
    <row r="5157" spans="1:8" hidden="1" x14ac:dyDescent="0.25">
      <c r="A5157" t="str">
        <f>Produkty[[#This Row],[Symbol]]</f>
        <v>S-12360</v>
      </c>
      <c r="B5157" s="560">
        <v>5904012150751</v>
      </c>
      <c r="C5157" t="s">
        <v>19345</v>
      </c>
      <c r="D5157" t="s">
        <v>4093</v>
      </c>
      <c r="E5157" t="s">
        <v>19346</v>
      </c>
      <c r="F5157" t="s">
        <v>4095</v>
      </c>
      <c r="G5157">
        <v>8.1999999999999993</v>
      </c>
      <c r="H5157" t="s">
        <v>19347</v>
      </c>
    </row>
    <row r="5158" spans="1:8" hidden="1" x14ac:dyDescent="0.25">
      <c r="A5158" t="str">
        <f>Produkty[[#This Row],[Symbol]]</f>
        <v>S-12362</v>
      </c>
      <c r="B5158" s="560">
        <v>5904012150768</v>
      </c>
      <c r="C5158" t="s">
        <v>19348</v>
      </c>
      <c r="D5158" t="s">
        <v>4093</v>
      </c>
      <c r="E5158" t="s">
        <v>19349</v>
      </c>
      <c r="F5158" t="s">
        <v>4095</v>
      </c>
      <c r="G5158">
        <v>10.57</v>
      </c>
      <c r="H5158" t="s">
        <v>19350</v>
      </c>
    </row>
    <row r="5159" spans="1:8" hidden="1" x14ac:dyDescent="0.25">
      <c r="A5159" t="str">
        <f>Produkty[[#This Row],[Symbol]]</f>
        <v>S-12370</v>
      </c>
      <c r="B5159" s="560">
        <v>5904012150775</v>
      </c>
      <c r="C5159" t="s">
        <v>19351</v>
      </c>
      <c r="D5159" t="s">
        <v>4093</v>
      </c>
      <c r="E5159" t="s">
        <v>19352</v>
      </c>
      <c r="F5159" t="s">
        <v>4095</v>
      </c>
      <c r="G5159">
        <v>3.71</v>
      </c>
      <c r="H5159" t="s">
        <v>19353</v>
      </c>
    </row>
    <row r="5160" spans="1:8" hidden="1" x14ac:dyDescent="0.25">
      <c r="A5160" t="str">
        <f>Produkty[[#This Row],[Symbol]]</f>
        <v>S-12372</v>
      </c>
      <c r="B5160" s="560">
        <v>5904012150782</v>
      </c>
      <c r="C5160" t="s">
        <v>19354</v>
      </c>
      <c r="D5160" t="s">
        <v>4093</v>
      </c>
      <c r="E5160" t="s">
        <v>19355</v>
      </c>
      <c r="F5160" t="s">
        <v>4095</v>
      </c>
      <c r="G5160">
        <v>3.79</v>
      </c>
      <c r="H5160" t="s">
        <v>19356</v>
      </c>
    </row>
    <row r="5161" spans="1:8" hidden="1" x14ac:dyDescent="0.25">
      <c r="A5161" t="str">
        <f>Produkty[[#This Row],[Symbol]]</f>
        <v>S-12374</v>
      </c>
      <c r="B5161" s="560">
        <v>5904012150799</v>
      </c>
      <c r="C5161" t="s">
        <v>19357</v>
      </c>
      <c r="D5161" t="s">
        <v>4093</v>
      </c>
      <c r="E5161" t="s">
        <v>19358</v>
      </c>
      <c r="F5161" t="s">
        <v>4095</v>
      </c>
      <c r="G5161">
        <v>6.18</v>
      </c>
      <c r="H5161" t="s">
        <v>19359</v>
      </c>
    </row>
    <row r="5162" spans="1:8" hidden="1" x14ac:dyDescent="0.25">
      <c r="A5162" t="str">
        <f>Produkty[[#This Row],[Symbol]]</f>
        <v>S-12376</v>
      </c>
      <c r="B5162" s="560">
        <v>5904012150805</v>
      </c>
      <c r="C5162" t="s">
        <v>19360</v>
      </c>
      <c r="D5162" t="s">
        <v>4093</v>
      </c>
      <c r="E5162" t="s">
        <v>19361</v>
      </c>
      <c r="F5162" t="s">
        <v>4095</v>
      </c>
      <c r="G5162">
        <v>6.7</v>
      </c>
      <c r="H5162" t="s">
        <v>19362</v>
      </c>
    </row>
    <row r="5163" spans="1:8" hidden="1" x14ac:dyDescent="0.25">
      <c r="A5163" t="str">
        <f>Produkty[[#This Row],[Symbol]]</f>
        <v>S-12378</v>
      </c>
      <c r="B5163" s="560">
        <v>5904012150812</v>
      </c>
      <c r="C5163" t="s">
        <v>19363</v>
      </c>
      <c r="D5163" t="s">
        <v>4093</v>
      </c>
      <c r="E5163" t="s">
        <v>19364</v>
      </c>
      <c r="F5163" t="s">
        <v>4095</v>
      </c>
      <c r="G5163">
        <v>7.11</v>
      </c>
      <c r="H5163" t="s">
        <v>19365</v>
      </c>
    </row>
    <row r="5164" spans="1:8" hidden="1" x14ac:dyDescent="0.25">
      <c r="A5164" t="str">
        <f>Produkty[[#This Row],[Symbol]]</f>
        <v>S-12380</v>
      </c>
      <c r="B5164" s="560">
        <v>5904012150829</v>
      </c>
      <c r="C5164" t="s">
        <v>19366</v>
      </c>
      <c r="D5164" t="s">
        <v>4093</v>
      </c>
      <c r="E5164" t="s">
        <v>19367</v>
      </c>
      <c r="F5164" t="s">
        <v>4095</v>
      </c>
      <c r="G5164">
        <v>7.43</v>
      </c>
      <c r="H5164" t="s">
        <v>19368</v>
      </c>
    </row>
    <row r="5165" spans="1:8" hidden="1" x14ac:dyDescent="0.25">
      <c r="A5165" t="str">
        <f>Produkty[[#This Row],[Symbol]]</f>
        <v>S-12382</v>
      </c>
      <c r="B5165" s="560">
        <v>5904012150836</v>
      </c>
      <c r="C5165" t="s">
        <v>19369</v>
      </c>
      <c r="D5165" t="s">
        <v>4093</v>
      </c>
      <c r="E5165" t="s">
        <v>19370</v>
      </c>
      <c r="F5165" t="s">
        <v>4095</v>
      </c>
      <c r="G5165">
        <v>7.8</v>
      </c>
      <c r="H5165" t="s">
        <v>19371</v>
      </c>
    </row>
    <row r="5166" spans="1:8" hidden="1" x14ac:dyDescent="0.25">
      <c r="A5166" t="str">
        <f>Produkty[[#This Row],[Symbol]]</f>
        <v>S-12384</v>
      </c>
      <c r="B5166" s="560">
        <v>5904012150843</v>
      </c>
      <c r="C5166" t="s">
        <v>19372</v>
      </c>
      <c r="D5166" t="s">
        <v>4093</v>
      </c>
      <c r="E5166" t="s">
        <v>19373</v>
      </c>
      <c r="F5166" t="s">
        <v>4095</v>
      </c>
      <c r="G5166">
        <v>8.19</v>
      </c>
      <c r="H5166" t="s">
        <v>19374</v>
      </c>
    </row>
    <row r="5167" spans="1:8" hidden="1" x14ac:dyDescent="0.25">
      <c r="A5167" t="str">
        <f>Produkty[[#This Row],[Symbol]]</f>
        <v>S-12386</v>
      </c>
      <c r="B5167" s="560">
        <v>5904012150850</v>
      </c>
      <c r="C5167" t="s">
        <v>19375</v>
      </c>
      <c r="D5167" t="s">
        <v>4093</v>
      </c>
      <c r="E5167" t="s">
        <v>19376</v>
      </c>
      <c r="F5167" t="s">
        <v>4095</v>
      </c>
      <c r="G5167">
        <v>9.4499999999999993</v>
      </c>
      <c r="H5167" t="s">
        <v>19377</v>
      </c>
    </row>
    <row r="5168" spans="1:8" hidden="1" x14ac:dyDescent="0.25">
      <c r="A5168" t="str">
        <f>Produkty[[#This Row],[Symbol]]</f>
        <v>S-12389</v>
      </c>
      <c r="B5168" s="560">
        <v>5904012150867</v>
      </c>
      <c r="C5168" t="s">
        <v>19378</v>
      </c>
      <c r="D5168" t="s">
        <v>4093</v>
      </c>
      <c r="E5168" t="s">
        <v>19379</v>
      </c>
      <c r="F5168" t="s">
        <v>4095</v>
      </c>
      <c r="G5168">
        <v>50.48</v>
      </c>
      <c r="H5168" t="s">
        <v>19380</v>
      </c>
    </row>
    <row r="5169" spans="1:8" hidden="1" x14ac:dyDescent="0.25">
      <c r="A5169" t="str">
        <f>Produkty[[#This Row],[Symbol]]</f>
        <v>S-12391</v>
      </c>
      <c r="B5169" s="560">
        <v>5904012150874</v>
      </c>
      <c r="C5169" t="s">
        <v>19381</v>
      </c>
      <c r="D5169" t="s">
        <v>4093</v>
      </c>
      <c r="E5169" t="s">
        <v>19382</v>
      </c>
      <c r="F5169" t="s">
        <v>4095</v>
      </c>
      <c r="G5169">
        <v>41.69</v>
      </c>
      <c r="H5169" t="s">
        <v>19383</v>
      </c>
    </row>
    <row r="5170" spans="1:8" hidden="1" x14ac:dyDescent="0.25">
      <c r="A5170" t="str">
        <f>Produkty[[#This Row],[Symbol]]</f>
        <v>S-12393</v>
      </c>
      <c r="B5170" s="560">
        <v>5904012150881</v>
      </c>
      <c r="C5170" t="s">
        <v>19384</v>
      </c>
      <c r="D5170" t="s">
        <v>4093</v>
      </c>
      <c r="E5170" t="s">
        <v>19385</v>
      </c>
      <c r="F5170" t="s">
        <v>4095</v>
      </c>
      <c r="G5170">
        <v>44.95</v>
      </c>
      <c r="H5170" t="s">
        <v>19386</v>
      </c>
    </row>
    <row r="5171" spans="1:8" hidden="1" x14ac:dyDescent="0.25">
      <c r="A5171" t="str">
        <f>Produkty[[#This Row],[Symbol]]</f>
        <v>S-12395</v>
      </c>
      <c r="B5171" s="560">
        <v>5904012150898</v>
      </c>
      <c r="C5171" t="s">
        <v>19387</v>
      </c>
      <c r="D5171" t="s">
        <v>4093</v>
      </c>
      <c r="E5171" t="s">
        <v>19388</v>
      </c>
      <c r="F5171" t="s">
        <v>4095</v>
      </c>
      <c r="G5171">
        <v>74.27</v>
      </c>
      <c r="H5171" t="s">
        <v>19389</v>
      </c>
    </row>
    <row r="5172" spans="1:8" hidden="1" x14ac:dyDescent="0.25">
      <c r="A5172" t="str">
        <f>Produkty[[#This Row],[Symbol]]</f>
        <v>S-12397</v>
      </c>
      <c r="B5172" s="560">
        <v>5904012150904</v>
      </c>
      <c r="C5172" t="s">
        <v>19390</v>
      </c>
      <c r="D5172" t="s">
        <v>4093</v>
      </c>
      <c r="E5172" t="s">
        <v>19391</v>
      </c>
      <c r="F5172" t="s">
        <v>4095</v>
      </c>
      <c r="G5172">
        <v>35.43</v>
      </c>
      <c r="H5172" t="s">
        <v>19392</v>
      </c>
    </row>
    <row r="5173" spans="1:8" hidden="1" x14ac:dyDescent="0.25">
      <c r="A5173" t="str">
        <f>Produkty[[#This Row],[Symbol]]</f>
        <v>S-12399</v>
      </c>
      <c r="B5173" s="560">
        <v>5904012150911</v>
      </c>
      <c r="C5173" t="s">
        <v>19393</v>
      </c>
      <c r="D5173" t="s">
        <v>4093</v>
      </c>
      <c r="E5173" t="s">
        <v>19394</v>
      </c>
      <c r="F5173" t="s">
        <v>4095</v>
      </c>
      <c r="G5173">
        <v>157</v>
      </c>
      <c r="H5173" t="s">
        <v>19395</v>
      </c>
    </row>
    <row r="5174" spans="1:8" hidden="1" x14ac:dyDescent="0.25">
      <c r="A5174" t="str">
        <f>Produkty[[#This Row],[Symbol]]</f>
        <v>S-48368</v>
      </c>
      <c r="B5174" s="560">
        <v>5904012152069</v>
      </c>
      <c r="C5174" t="s">
        <v>19396</v>
      </c>
      <c r="D5174" t="s">
        <v>4093</v>
      </c>
      <c r="E5174" t="s">
        <v>19397</v>
      </c>
      <c r="F5174" t="s">
        <v>4095</v>
      </c>
      <c r="G5174">
        <v>19.68</v>
      </c>
      <c r="H5174" t="s">
        <v>19398</v>
      </c>
    </row>
    <row r="5175" spans="1:8" hidden="1" x14ac:dyDescent="0.25">
      <c r="A5175" t="str">
        <f>Produkty[[#This Row],[Symbol]]</f>
        <v>S-46370</v>
      </c>
      <c r="B5175" s="560">
        <v>5904012152076</v>
      </c>
      <c r="C5175" t="s">
        <v>19399</v>
      </c>
      <c r="D5175" t="s">
        <v>4093</v>
      </c>
      <c r="E5175" t="s">
        <v>19400</v>
      </c>
      <c r="F5175" t="s">
        <v>4095</v>
      </c>
      <c r="G5175">
        <v>18.39</v>
      </c>
      <c r="H5175" t="s">
        <v>19401</v>
      </c>
    </row>
    <row r="5176" spans="1:8" hidden="1" x14ac:dyDescent="0.25">
      <c r="A5176" t="str">
        <f>Produkty[[#This Row],[Symbol]]</f>
        <v>S-46372</v>
      </c>
      <c r="B5176" s="560">
        <v>5904012152083</v>
      </c>
      <c r="C5176" t="s">
        <v>19402</v>
      </c>
      <c r="D5176" t="s">
        <v>4093</v>
      </c>
      <c r="E5176" t="s">
        <v>19403</v>
      </c>
      <c r="F5176" t="s">
        <v>4095</v>
      </c>
      <c r="G5176">
        <v>19.399999999999999</v>
      </c>
      <c r="H5176" t="s">
        <v>19404</v>
      </c>
    </row>
    <row r="5177" spans="1:8" hidden="1" x14ac:dyDescent="0.25">
      <c r="A5177" t="str">
        <f>Produkty[[#This Row],[Symbol]]</f>
        <v>S-46374</v>
      </c>
      <c r="B5177" s="560">
        <v>5904012152090</v>
      </c>
      <c r="C5177" t="s">
        <v>19405</v>
      </c>
      <c r="D5177" t="s">
        <v>4093</v>
      </c>
      <c r="E5177" t="s">
        <v>19406</v>
      </c>
      <c r="F5177" t="s">
        <v>4095</v>
      </c>
      <c r="G5177">
        <v>28.43</v>
      </c>
      <c r="H5177" t="s">
        <v>19407</v>
      </c>
    </row>
    <row r="5178" spans="1:8" hidden="1" x14ac:dyDescent="0.25">
      <c r="A5178" t="str">
        <f>Produkty[[#This Row],[Symbol]]</f>
        <v>S-46376</v>
      </c>
      <c r="B5178" s="560">
        <v>5904012152106</v>
      </c>
      <c r="C5178" t="s">
        <v>19408</v>
      </c>
      <c r="D5178" t="s">
        <v>4093</v>
      </c>
      <c r="E5178" t="s">
        <v>19409</v>
      </c>
      <c r="F5178" t="s">
        <v>4095</v>
      </c>
      <c r="G5178">
        <v>24.68</v>
      </c>
      <c r="H5178" t="s">
        <v>19410</v>
      </c>
    </row>
    <row r="5179" spans="1:8" hidden="1" x14ac:dyDescent="0.25">
      <c r="A5179" t="str">
        <f>Produkty[[#This Row],[Symbol]]</f>
        <v>S-46378</v>
      </c>
      <c r="B5179" s="560">
        <v>5904012152113</v>
      </c>
      <c r="C5179" t="s">
        <v>19411</v>
      </c>
      <c r="D5179" t="s">
        <v>4093</v>
      </c>
      <c r="E5179" t="s">
        <v>19412</v>
      </c>
      <c r="F5179" t="s">
        <v>4095</v>
      </c>
      <c r="G5179">
        <v>31.93</v>
      </c>
      <c r="H5179" t="s">
        <v>19413</v>
      </c>
    </row>
    <row r="5180" spans="1:8" hidden="1" x14ac:dyDescent="0.25">
      <c r="A5180" t="str">
        <f>Produkty[[#This Row],[Symbol]]</f>
        <v>S-12401</v>
      </c>
      <c r="B5180" s="560">
        <v>5904012152120</v>
      </c>
      <c r="C5180" t="s">
        <v>19414</v>
      </c>
      <c r="D5180" t="s">
        <v>4093</v>
      </c>
      <c r="E5180" t="s">
        <v>19415</v>
      </c>
      <c r="F5180" t="s">
        <v>4095</v>
      </c>
      <c r="G5180">
        <v>28.81</v>
      </c>
      <c r="H5180" t="s">
        <v>19416</v>
      </c>
    </row>
    <row r="5181" spans="1:8" hidden="1" x14ac:dyDescent="0.25">
      <c r="A5181" t="str">
        <f>Produkty[[#This Row],[Symbol]]</f>
        <v>S-12403</v>
      </c>
      <c r="B5181" s="560">
        <v>5904012152137</v>
      </c>
      <c r="C5181" t="s">
        <v>19417</v>
      </c>
      <c r="D5181" t="s">
        <v>4093</v>
      </c>
      <c r="E5181" t="s">
        <v>19418</v>
      </c>
      <c r="F5181" t="s">
        <v>4095</v>
      </c>
      <c r="G5181">
        <v>35.340000000000003</v>
      </c>
      <c r="H5181" t="s">
        <v>19419</v>
      </c>
    </row>
    <row r="5182" spans="1:8" hidden="1" x14ac:dyDescent="0.25">
      <c r="A5182" t="str">
        <f>Produkty[[#This Row],[Symbol]]</f>
        <v>S-48366</v>
      </c>
      <c r="B5182" s="560">
        <v>5904012152144</v>
      </c>
      <c r="C5182" t="s">
        <v>19420</v>
      </c>
      <c r="D5182" t="s">
        <v>4093</v>
      </c>
      <c r="E5182" t="s">
        <v>19421</v>
      </c>
      <c r="F5182" t="s">
        <v>4095</v>
      </c>
      <c r="G5182">
        <v>26.43</v>
      </c>
      <c r="H5182" t="s">
        <v>19422</v>
      </c>
    </row>
    <row r="5183" spans="1:8" hidden="1" x14ac:dyDescent="0.25">
      <c r="A5183" t="str">
        <f>Produkty[[#This Row],[Symbol]]</f>
        <v>S-85001</v>
      </c>
      <c r="B5183" s="560">
        <v>5904012152151</v>
      </c>
      <c r="C5183" t="s">
        <v>19423</v>
      </c>
      <c r="D5183" t="s">
        <v>4093</v>
      </c>
      <c r="E5183" t="s">
        <v>19424</v>
      </c>
      <c r="F5183" t="s">
        <v>4095</v>
      </c>
      <c r="G5183">
        <v>6.35</v>
      </c>
      <c r="H5183" t="s">
        <v>19425</v>
      </c>
    </row>
    <row r="5184" spans="1:8" hidden="1" x14ac:dyDescent="0.25">
      <c r="A5184" t="str">
        <f>Produkty[[#This Row],[Symbol]]</f>
        <v>S-85003</v>
      </c>
      <c r="B5184" s="560">
        <v>5904012152168</v>
      </c>
      <c r="C5184" t="s">
        <v>19426</v>
      </c>
      <c r="D5184" t="s">
        <v>4093</v>
      </c>
      <c r="E5184" t="s">
        <v>19427</v>
      </c>
      <c r="F5184" t="s">
        <v>4095</v>
      </c>
      <c r="G5184">
        <v>6.35</v>
      </c>
      <c r="H5184" t="s">
        <v>19428</v>
      </c>
    </row>
    <row r="5185" spans="1:8" hidden="1" x14ac:dyDescent="0.25">
      <c r="A5185" t="str">
        <f>Produkty[[#This Row],[Symbol]]</f>
        <v>S-85005</v>
      </c>
      <c r="B5185" s="560">
        <v>5904012152175</v>
      </c>
      <c r="C5185" t="s">
        <v>19429</v>
      </c>
      <c r="D5185" t="s">
        <v>4093</v>
      </c>
      <c r="E5185" t="s">
        <v>19430</v>
      </c>
      <c r="F5185" t="s">
        <v>4095</v>
      </c>
      <c r="G5185">
        <v>6.35</v>
      </c>
      <c r="H5185" t="s">
        <v>19431</v>
      </c>
    </row>
    <row r="5186" spans="1:8" hidden="1" x14ac:dyDescent="0.25">
      <c r="A5186" t="str">
        <f>Produkty[[#This Row],[Symbol]]</f>
        <v>S-85007</v>
      </c>
      <c r="B5186" s="560">
        <v>5904012152182</v>
      </c>
      <c r="C5186" t="s">
        <v>19432</v>
      </c>
      <c r="D5186" t="s">
        <v>4093</v>
      </c>
      <c r="E5186" t="s">
        <v>19433</v>
      </c>
      <c r="F5186" t="s">
        <v>4095</v>
      </c>
      <c r="G5186">
        <v>6.35</v>
      </c>
      <c r="H5186" t="s">
        <v>19434</v>
      </c>
    </row>
    <row r="5187" spans="1:8" hidden="1" x14ac:dyDescent="0.25">
      <c r="A5187" t="str">
        <f>Produkty[[#This Row],[Symbol]]</f>
        <v>S-85009</v>
      </c>
      <c r="B5187" s="560">
        <v>5904012152199</v>
      </c>
      <c r="C5187" t="s">
        <v>19435</v>
      </c>
      <c r="D5187" t="s">
        <v>4093</v>
      </c>
      <c r="E5187" t="s">
        <v>19436</v>
      </c>
      <c r="F5187" t="s">
        <v>4095</v>
      </c>
      <c r="G5187">
        <v>6.35</v>
      </c>
      <c r="H5187" t="s">
        <v>19437</v>
      </c>
    </row>
    <row r="5188" spans="1:8" hidden="1" x14ac:dyDescent="0.25">
      <c r="A5188" t="str">
        <f>Produkty[[#This Row],[Symbol]]</f>
        <v>S-85011</v>
      </c>
      <c r="B5188" s="560">
        <v>5904012152205</v>
      </c>
      <c r="C5188" t="s">
        <v>19438</v>
      </c>
      <c r="D5188" t="s">
        <v>4093</v>
      </c>
      <c r="E5188" t="s">
        <v>19439</v>
      </c>
      <c r="F5188" t="s">
        <v>4095</v>
      </c>
      <c r="G5188">
        <v>6.35</v>
      </c>
      <c r="H5188" t="s">
        <v>19440</v>
      </c>
    </row>
    <row r="5189" spans="1:8" hidden="1" x14ac:dyDescent="0.25">
      <c r="A5189" t="str">
        <f>Produkty[[#This Row],[Symbol]]</f>
        <v>S-85013</v>
      </c>
      <c r="B5189" s="560">
        <v>5904012152212</v>
      </c>
      <c r="C5189" t="s">
        <v>19441</v>
      </c>
      <c r="D5189" t="s">
        <v>4093</v>
      </c>
      <c r="E5189" t="s">
        <v>19442</v>
      </c>
      <c r="F5189" t="s">
        <v>4095</v>
      </c>
      <c r="G5189">
        <v>6.31</v>
      </c>
      <c r="H5189" t="s">
        <v>19443</v>
      </c>
    </row>
    <row r="5190" spans="1:8" hidden="1" x14ac:dyDescent="0.25">
      <c r="A5190" t="str">
        <f>Produkty[[#This Row],[Symbol]]</f>
        <v>S-85015</v>
      </c>
      <c r="B5190" s="560">
        <v>5904012152229</v>
      </c>
      <c r="C5190" t="s">
        <v>19444</v>
      </c>
      <c r="D5190" t="s">
        <v>4093</v>
      </c>
      <c r="E5190" t="s">
        <v>19445</v>
      </c>
      <c r="F5190" t="s">
        <v>4095</v>
      </c>
      <c r="G5190">
        <v>6.58</v>
      </c>
      <c r="H5190" t="s">
        <v>19446</v>
      </c>
    </row>
    <row r="5191" spans="1:8" hidden="1" x14ac:dyDescent="0.25">
      <c r="A5191" t="str">
        <f>Produkty[[#This Row],[Symbol]]</f>
        <v>S-85017</v>
      </c>
      <c r="B5191" s="560">
        <v>5904012152236</v>
      </c>
      <c r="C5191" t="s">
        <v>19447</v>
      </c>
      <c r="D5191" t="s">
        <v>4093</v>
      </c>
      <c r="E5191" t="s">
        <v>19448</v>
      </c>
      <c r="F5191" t="s">
        <v>4095</v>
      </c>
      <c r="G5191">
        <v>7.4</v>
      </c>
      <c r="H5191" t="s">
        <v>19449</v>
      </c>
    </row>
    <row r="5192" spans="1:8" hidden="1" x14ac:dyDescent="0.25">
      <c r="A5192" t="str">
        <f>Produkty[[#This Row],[Symbol]]</f>
        <v>S-85019</v>
      </c>
      <c r="B5192" s="560">
        <v>5904012152243</v>
      </c>
      <c r="C5192" t="s">
        <v>19450</v>
      </c>
      <c r="D5192" t="s">
        <v>4093</v>
      </c>
      <c r="E5192" t="s">
        <v>19451</v>
      </c>
      <c r="F5192" t="s">
        <v>4095</v>
      </c>
      <c r="G5192">
        <v>8.01</v>
      </c>
      <c r="H5192" t="s">
        <v>19452</v>
      </c>
    </row>
    <row r="5193" spans="1:8" hidden="1" x14ac:dyDescent="0.25">
      <c r="A5193" t="str">
        <f>Produkty[[#This Row],[Symbol]]</f>
        <v>S-85021</v>
      </c>
      <c r="B5193" s="560">
        <v>5904012152250</v>
      </c>
      <c r="C5193" t="s">
        <v>19453</v>
      </c>
      <c r="D5193" t="s">
        <v>4093</v>
      </c>
      <c r="E5193" t="s">
        <v>19454</v>
      </c>
      <c r="F5193" t="s">
        <v>4095</v>
      </c>
      <c r="G5193">
        <v>8.84</v>
      </c>
      <c r="H5193" t="s">
        <v>19455</v>
      </c>
    </row>
    <row r="5194" spans="1:8" hidden="1" x14ac:dyDescent="0.25">
      <c r="A5194" t="str">
        <f>Produkty[[#This Row],[Symbol]]</f>
        <v>S-85023</v>
      </c>
      <c r="B5194" s="560">
        <v>5904012152267</v>
      </c>
      <c r="C5194" t="s">
        <v>19456</v>
      </c>
      <c r="D5194" t="s">
        <v>4093</v>
      </c>
      <c r="E5194" t="s">
        <v>19457</v>
      </c>
      <c r="F5194" t="s">
        <v>4095</v>
      </c>
      <c r="G5194">
        <v>9.32</v>
      </c>
      <c r="H5194" t="s">
        <v>19458</v>
      </c>
    </row>
    <row r="5195" spans="1:8" hidden="1" x14ac:dyDescent="0.25">
      <c r="A5195" t="str">
        <f>Produkty[[#This Row],[Symbol]]</f>
        <v>S-85025</v>
      </c>
      <c r="B5195" s="560">
        <v>5904012152274</v>
      </c>
      <c r="C5195" t="s">
        <v>19459</v>
      </c>
      <c r="D5195" t="s">
        <v>4093</v>
      </c>
      <c r="E5195" t="s">
        <v>19460</v>
      </c>
      <c r="F5195" t="s">
        <v>4095</v>
      </c>
      <c r="G5195">
        <v>9.58</v>
      </c>
      <c r="H5195" t="s">
        <v>19461</v>
      </c>
    </row>
    <row r="5196" spans="1:8" hidden="1" x14ac:dyDescent="0.25">
      <c r="A5196" t="str">
        <f>Produkty[[#This Row],[Symbol]]</f>
        <v>S-85027</v>
      </c>
      <c r="B5196" s="560">
        <v>5904012152281</v>
      </c>
      <c r="C5196" t="s">
        <v>19462</v>
      </c>
      <c r="D5196" t="s">
        <v>4093</v>
      </c>
      <c r="E5196" t="s">
        <v>19463</v>
      </c>
      <c r="F5196" t="s">
        <v>4095</v>
      </c>
      <c r="G5196">
        <v>10.23</v>
      </c>
      <c r="H5196" t="s">
        <v>19464</v>
      </c>
    </row>
    <row r="5197" spans="1:8" hidden="1" x14ac:dyDescent="0.25">
      <c r="A5197" t="str">
        <f>Produkty[[#This Row],[Symbol]]</f>
        <v>S-85029</v>
      </c>
      <c r="B5197" s="560">
        <v>5904012152298</v>
      </c>
      <c r="C5197" t="s">
        <v>19465</v>
      </c>
      <c r="D5197" t="s">
        <v>4093</v>
      </c>
      <c r="E5197" t="s">
        <v>19466</v>
      </c>
      <c r="F5197" t="s">
        <v>4095</v>
      </c>
      <c r="G5197">
        <v>10.79</v>
      </c>
      <c r="H5197" t="s">
        <v>19467</v>
      </c>
    </row>
    <row r="5198" spans="1:8" hidden="1" x14ac:dyDescent="0.25">
      <c r="A5198" t="str">
        <f>Produkty[[#This Row],[Symbol]]</f>
        <v>S-85031</v>
      </c>
      <c r="B5198" s="560">
        <v>5904012152304</v>
      </c>
      <c r="C5198" t="s">
        <v>19468</v>
      </c>
      <c r="D5198" t="s">
        <v>4093</v>
      </c>
      <c r="E5198" t="s">
        <v>19469</v>
      </c>
      <c r="F5198" t="s">
        <v>4095</v>
      </c>
      <c r="G5198">
        <v>10.79</v>
      </c>
      <c r="H5198" t="s">
        <v>19470</v>
      </c>
    </row>
    <row r="5199" spans="1:8" hidden="1" x14ac:dyDescent="0.25">
      <c r="A5199" t="str">
        <f>Produkty[[#This Row],[Symbol]]</f>
        <v>S-85033</v>
      </c>
      <c r="B5199" s="560">
        <v>5904012152311</v>
      </c>
      <c r="C5199" t="s">
        <v>19471</v>
      </c>
      <c r="D5199" t="s">
        <v>4093</v>
      </c>
      <c r="E5199" t="s">
        <v>19472</v>
      </c>
      <c r="F5199" t="s">
        <v>4095</v>
      </c>
      <c r="G5199">
        <v>14.7</v>
      </c>
      <c r="H5199" t="s">
        <v>19473</v>
      </c>
    </row>
    <row r="5200" spans="1:8" hidden="1" x14ac:dyDescent="0.25">
      <c r="A5200" t="str">
        <f>Produkty[[#This Row],[Symbol]]</f>
        <v>S-85035</v>
      </c>
      <c r="B5200" s="560">
        <v>5904012152328</v>
      </c>
      <c r="C5200" t="s">
        <v>19474</v>
      </c>
      <c r="D5200" t="s">
        <v>4093</v>
      </c>
      <c r="E5200" t="s">
        <v>19475</v>
      </c>
      <c r="F5200" t="s">
        <v>4095</v>
      </c>
      <c r="G5200">
        <v>16.09</v>
      </c>
      <c r="H5200" t="s">
        <v>19476</v>
      </c>
    </row>
    <row r="5201" spans="1:8" hidden="1" x14ac:dyDescent="0.25">
      <c r="A5201" t="str">
        <f>Produkty[[#This Row],[Symbol]]</f>
        <v>S-85037</v>
      </c>
      <c r="B5201" s="560">
        <v>5904012152335</v>
      </c>
      <c r="C5201" t="s">
        <v>19477</v>
      </c>
      <c r="D5201" t="s">
        <v>4093</v>
      </c>
      <c r="E5201" t="s">
        <v>19478</v>
      </c>
      <c r="F5201" t="s">
        <v>4095</v>
      </c>
      <c r="G5201">
        <v>18.7</v>
      </c>
      <c r="H5201" t="s">
        <v>19479</v>
      </c>
    </row>
    <row r="5202" spans="1:8" hidden="1" x14ac:dyDescent="0.25">
      <c r="A5202" t="str">
        <f>Produkty[[#This Row],[Symbol]]</f>
        <v>S-85039</v>
      </c>
      <c r="B5202" s="560">
        <v>5904012152342</v>
      </c>
      <c r="C5202" t="s">
        <v>19480</v>
      </c>
      <c r="D5202" t="s">
        <v>4093</v>
      </c>
      <c r="E5202" t="s">
        <v>19481</v>
      </c>
      <c r="F5202" t="s">
        <v>4095</v>
      </c>
      <c r="G5202">
        <v>20.69</v>
      </c>
      <c r="H5202" t="s">
        <v>19482</v>
      </c>
    </row>
    <row r="5203" spans="1:8" hidden="1" x14ac:dyDescent="0.25">
      <c r="A5203" t="str">
        <f>Produkty[[#This Row],[Symbol]]</f>
        <v>S-85041</v>
      </c>
      <c r="B5203" s="560">
        <v>5904012152359</v>
      </c>
      <c r="C5203" t="s">
        <v>19483</v>
      </c>
      <c r="D5203" t="s">
        <v>4093</v>
      </c>
      <c r="E5203" t="s">
        <v>19484</v>
      </c>
      <c r="F5203" t="s">
        <v>4095</v>
      </c>
      <c r="G5203">
        <v>11.02</v>
      </c>
      <c r="H5203" t="s">
        <v>19485</v>
      </c>
    </row>
    <row r="5204" spans="1:8" hidden="1" x14ac:dyDescent="0.25">
      <c r="A5204" t="str">
        <f>Produkty[[#This Row],[Symbol]]</f>
        <v>S-85043</v>
      </c>
      <c r="B5204" s="560">
        <v>5904012152366</v>
      </c>
      <c r="C5204" t="s">
        <v>19486</v>
      </c>
      <c r="D5204" t="s">
        <v>4093</v>
      </c>
      <c r="E5204" t="s">
        <v>19487</v>
      </c>
      <c r="F5204" t="s">
        <v>4095</v>
      </c>
      <c r="G5204">
        <v>11.02</v>
      </c>
      <c r="H5204" t="s">
        <v>19488</v>
      </c>
    </row>
    <row r="5205" spans="1:8" hidden="1" x14ac:dyDescent="0.25">
      <c r="A5205" t="str">
        <f>Produkty[[#This Row],[Symbol]]</f>
        <v>S-85045</v>
      </c>
      <c r="B5205" s="560">
        <v>5904012152373</v>
      </c>
      <c r="C5205" t="s">
        <v>19489</v>
      </c>
      <c r="D5205" t="s">
        <v>4093</v>
      </c>
      <c r="E5205" t="s">
        <v>19490</v>
      </c>
      <c r="F5205" t="s">
        <v>4095</v>
      </c>
      <c r="G5205">
        <v>11.02</v>
      </c>
      <c r="H5205" t="s">
        <v>19491</v>
      </c>
    </row>
    <row r="5206" spans="1:8" hidden="1" x14ac:dyDescent="0.25">
      <c r="A5206" t="str">
        <f>Produkty[[#This Row],[Symbol]]</f>
        <v>S-85047</v>
      </c>
      <c r="B5206" s="560">
        <v>5904012152380</v>
      </c>
      <c r="C5206" t="s">
        <v>19492</v>
      </c>
      <c r="D5206" t="s">
        <v>4093</v>
      </c>
      <c r="E5206" t="s">
        <v>19493</v>
      </c>
      <c r="F5206" t="s">
        <v>4095</v>
      </c>
      <c r="G5206">
        <v>11.09</v>
      </c>
      <c r="H5206" t="s">
        <v>19494</v>
      </c>
    </row>
    <row r="5207" spans="1:8" hidden="1" x14ac:dyDescent="0.25">
      <c r="A5207" t="str">
        <f>Produkty[[#This Row],[Symbol]]</f>
        <v>S-85049</v>
      </c>
      <c r="B5207" s="560">
        <v>5904012152397</v>
      </c>
      <c r="C5207" t="s">
        <v>19495</v>
      </c>
      <c r="D5207" t="s">
        <v>4093</v>
      </c>
      <c r="E5207" t="s">
        <v>19496</v>
      </c>
      <c r="F5207" t="s">
        <v>4095</v>
      </c>
      <c r="G5207">
        <v>11.02</v>
      </c>
      <c r="H5207" t="s">
        <v>19497</v>
      </c>
    </row>
    <row r="5208" spans="1:8" hidden="1" x14ac:dyDescent="0.25">
      <c r="A5208" t="str">
        <f>Produkty[[#This Row],[Symbol]]</f>
        <v>S-85051</v>
      </c>
      <c r="B5208" s="560">
        <v>5904012152403</v>
      </c>
      <c r="C5208" t="s">
        <v>19498</v>
      </c>
      <c r="D5208" t="s">
        <v>4093</v>
      </c>
      <c r="E5208" t="s">
        <v>19499</v>
      </c>
      <c r="F5208" t="s">
        <v>4095</v>
      </c>
      <c r="G5208">
        <v>11.09</v>
      </c>
      <c r="H5208" t="s">
        <v>19500</v>
      </c>
    </row>
    <row r="5209" spans="1:8" hidden="1" x14ac:dyDescent="0.25">
      <c r="A5209" t="str">
        <f>Produkty[[#This Row],[Symbol]]</f>
        <v>S-85053</v>
      </c>
      <c r="B5209" s="560">
        <v>5904012152410</v>
      </c>
      <c r="C5209" t="s">
        <v>19501</v>
      </c>
      <c r="D5209" t="s">
        <v>4093</v>
      </c>
      <c r="E5209" t="s">
        <v>19502</v>
      </c>
      <c r="F5209" t="s">
        <v>4095</v>
      </c>
      <c r="G5209">
        <v>11.02</v>
      </c>
      <c r="H5209" t="s">
        <v>19503</v>
      </c>
    </row>
    <row r="5210" spans="1:8" hidden="1" x14ac:dyDescent="0.25">
      <c r="A5210" t="str">
        <f>Produkty[[#This Row],[Symbol]]</f>
        <v>S-85055</v>
      </c>
      <c r="B5210" s="560">
        <v>5904012152427</v>
      </c>
      <c r="C5210" t="s">
        <v>19504</v>
      </c>
      <c r="D5210" t="s">
        <v>4093</v>
      </c>
      <c r="E5210" t="s">
        <v>19505</v>
      </c>
      <c r="F5210" t="s">
        <v>4095</v>
      </c>
      <c r="G5210">
        <v>12.32</v>
      </c>
      <c r="H5210" t="s">
        <v>19506</v>
      </c>
    </row>
    <row r="5211" spans="1:8" hidden="1" x14ac:dyDescent="0.25">
      <c r="A5211" t="str">
        <f>Produkty[[#This Row],[Symbol]]</f>
        <v>S-85057</v>
      </c>
      <c r="B5211" s="560">
        <v>5904012152434</v>
      </c>
      <c r="C5211" t="s">
        <v>19507</v>
      </c>
      <c r="D5211" t="s">
        <v>4093</v>
      </c>
      <c r="E5211" t="s">
        <v>19508</v>
      </c>
      <c r="F5211" t="s">
        <v>4095</v>
      </c>
      <c r="G5211">
        <v>14.67</v>
      </c>
      <c r="H5211" t="s">
        <v>19509</v>
      </c>
    </row>
    <row r="5212" spans="1:8" hidden="1" x14ac:dyDescent="0.25">
      <c r="A5212" t="str">
        <f>Produkty[[#This Row],[Symbol]]</f>
        <v>S-85059</v>
      </c>
      <c r="B5212" s="560">
        <v>5904012152441</v>
      </c>
      <c r="C5212" t="s">
        <v>19510</v>
      </c>
      <c r="D5212" t="s">
        <v>4093</v>
      </c>
      <c r="E5212" t="s">
        <v>19511</v>
      </c>
      <c r="F5212" t="s">
        <v>4095</v>
      </c>
      <c r="G5212">
        <v>15.77</v>
      </c>
      <c r="H5212" t="s">
        <v>19512</v>
      </c>
    </row>
    <row r="5213" spans="1:8" hidden="1" x14ac:dyDescent="0.25">
      <c r="A5213" t="str">
        <f>Produkty[[#This Row],[Symbol]]</f>
        <v>S-85061</v>
      </c>
      <c r="B5213" s="560">
        <v>5904012152458</v>
      </c>
      <c r="C5213" t="s">
        <v>19513</v>
      </c>
      <c r="D5213" t="s">
        <v>4093</v>
      </c>
      <c r="E5213" t="s">
        <v>19514</v>
      </c>
      <c r="F5213" t="s">
        <v>4095</v>
      </c>
      <c r="G5213">
        <v>16.3</v>
      </c>
      <c r="H5213" t="s">
        <v>19515</v>
      </c>
    </row>
    <row r="5214" spans="1:8" hidden="1" x14ac:dyDescent="0.25">
      <c r="A5214" t="str">
        <f>Produkty[[#This Row],[Symbol]]</f>
        <v>S-85063</v>
      </c>
      <c r="B5214" s="560">
        <v>5904012152465</v>
      </c>
      <c r="C5214" t="s">
        <v>19516</v>
      </c>
      <c r="D5214" t="s">
        <v>4093</v>
      </c>
      <c r="E5214" t="s">
        <v>19517</v>
      </c>
      <c r="F5214" t="s">
        <v>4095</v>
      </c>
      <c r="G5214">
        <v>17.48</v>
      </c>
      <c r="H5214" t="s">
        <v>19518</v>
      </c>
    </row>
    <row r="5215" spans="1:8" hidden="1" x14ac:dyDescent="0.25">
      <c r="A5215" t="str">
        <f>Produkty[[#This Row],[Symbol]]</f>
        <v>S-85065</v>
      </c>
      <c r="B5215" s="560">
        <v>5904012152472</v>
      </c>
      <c r="C5215" t="s">
        <v>19519</v>
      </c>
      <c r="D5215" t="s">
        <v>4093</v>
      </c>
      <c r="E5215" t="s">
        <v>19520</v>
      </c>
      <c r="F5215" t="s">
        <v>4095</v>
      </c>
      <c r="G5215">
        <v>18.39</v>
      </c>
      <c r="H5215" t="s">
        <v>19521</v>
      </c>
    </row>
    <row r="5216" spans="1:8" hidden="1" x14ac:dyDescent="0.25">
      <c r="A5216" t="str">
        <f>Produkty[[#This Row],[Symbol]]</f>
        <v>S-85067</v>
      </c>
      <c r="B5216" s="560">
        <v>5904012152489</v>
      </c>
      <c r="C5216" t="s">
        <v>19522</v>
      </c>
      <c r="D5216" t="s">
        <v>4093</v>
      </c>
      <c r="E5216" t="s">
        <v>19523</v>
      </c>
      <c r="F5216" t="s">
        <v>4095</v>
      </c>
      <c r="G5216">
        <v>18.82</v>
      </c>
      <c r="H5216" t="s">
        <v>19524</v>
      </c>
    </row>
    <row r="5217" spans="1:8" hidden="1" x14ac:dyDescent="0.25">
      <c r="A5217" t="str">
        <f>Produkty[[#This Row],[Symbol]]</f>
        <v>S-85069</v>
      </c>
      <c r="B5217" s="560">
        <v>5904012152496</v>
      </c>
      <c r="C5217" t="s">
        <v>19525</v>
      </c>
      <c r="D5217" t="s">
        <v>4093</v>
      </c>
      <c r="E5217" t="s">
        <v>19526</v>
      </c>
      <c r="F5217" t="s">
        <v>4095</v>
      </c>
      <c r="G5217">
        <v>21.97</v>
      </c>
      <c r="H5217" t="s">
        <v>19527</v>
      </c>
    </row>
    <row r="5218" spans="1:8" hidden="1" x14ac:dyDescent="0.25">
      <c r="A5218" t="str">
        <f>Produkty[[#This Row],[Symbol]]</f>
        <v>S-85071</v>
      </c>
      <c r="B5218" s="560">
        <v>5904012152502</v>
      </c>
      <c r="C5218" t="s">
        <v>19528</v>
      </c>
      <c r="D5218" t="s">
        <v>4093</v>
      </c>
      <c r="E5218" t="s">
        <v>19529</v>
      </c>
      <c r="F5218" t="s">
        <v>4095</v>
      </c>
      <c r="G5218">
        <v>19.899999999999999</v>
      </c>
      <c r="H5218" t="s">
        <v>19530</v>
      </c>
    </row>
    <row r="5219" spans="1:8" hidden="1" x14ac:dyDescent="0.25">
      <c r="A5219" t="str">
        <f>Produkty[[#This Row],[Symbol]]</f>
        <v>S-85073</v>
      </c>
      <c r="B5219" s="560">
        <v>5904012152519</v>
      </c>
      <c r="C5219" t="s">
        <v>19531</v>
      </c>
      <c r="D5219" t="s">
        <v>4093</v>
      </c>
      <c r="E5219" t="s">
        <v>19532</v>
      </c>
      <c r="F5219" t="s">
        <v>4095</v>
      </c>
      <c r="G5219">
        <v>29.41</v>
      </c>
      <c r="H5219" t="s">
        <v>19533</v>
      </c>
    </row>
    <row r="5220" spans="1:8" hidden="1" x14ac:dyDescent="0.25">
      <c r="A5220" t="str">
        <f>Produkty[[#This Row],[Symbol]]</f>
        <v>S-85075</v>
      </c>
      <c r="B5220" s="560">
        <v>5904012152526</v>
      </c>
      <c r="C5220" t="s">
        <v>19534</v>
      </c>
      <c r="D5220" t="s">
        <v>4093</v>
      </c>
      <c r="E5220" t="s">
        <v>19535</v>
      </c>
      <c r="F5220" t="s">
        <v>4095</v>
      </c>
      <c r="G5220">
        <v>31.31</v>
      </c>
      <c r="H5220" t="s">
        <v>19536</v>
      </c>
    </row>
    <row r="5221" spans="1:8" hidden="1" x14ac:dyDescent="0.25">
      <c r="A5221" t="str">
        <f>Produkty[[#This Row],[Symbol]]</f>
        <v>S-85077</v>
      </c>
      <c r="B5221" s="560">
        <v>5904012152533</v>
      </c>
      <c r="C5221" t="s">
        <v>19537</v>
      </c>
      <c r="D5221" t="s">
        <v>4093</v>
      </c>
      <c r="E5221" t="s">
        <v>19538</v>
      </c>
      <c r="F5221" t="s">
        <v>4095</v>
      </c>
      <c r="G5221">
        <v>33.659999999999997</v>
      </c>
      <c r="H5221" t="s">
        <v>19539</v>
      </c>
    </row>
    <row r="5222" spans="1:8" hidden="1" x14ac:dyDescent="0.25">
      <c r="A5222" t="str">
        <f>Produkty[[#This Row],[Symbol]]</f>
        <v>S-85079</v>
      </c>
      <c r="B5222" s="560">
        <v>5904012152540</v>
      </c>
      <c r="C5222" t="s">
        <v>19540</v>
      </c>
      <c r="D5222" t="s">
        <v>4093</v>
      </c>
      <c r="E5222" t="s">
        <v>19541</v>
      </c>
      <c r="F5222" t="s">
        <v>4095</v>
      </c>
      <c r="G5222">
        <v>35.97</v>
      </c>
      <c r="H5222" t="s">
        <v>19542</v>
      </c>
    </row>
    <row r="5223" spans="1:8" hidden="1" x14ac:dyDescent="0.25">
      <c r="A5223" t="str">
        <f>Produkty[[#This Row],[Symbol]]</f>
        <v>S-85081</v>
      </c>
      <c r="B5223" s="560">
        <v>5904012152557</v>
      </c>
      <c r="C5223" t="s">
        <v>19543</v>
      </c>
      <c r="D5223" t="s">
        <v>4093</v>
      </c>
      <c r="E5223" t="s">
        <v>19544</v>
      </c>
      <c r="F5223" t="s">
        <v>4095</v>
      </c>
      <c r="G5223">
        <v>29.65</v>
      </c>
      <c r="H5223" t="s">
        <v>19545</v>
      </c>
    </row>
    <row r="5224" spans="1:8" hidden="1" x14ac:dyDescent="0.25">
      <c r="A5224" t="str">
        <f>Produkty[[#This Row],[Symbol]]</f>
        <v>S-85083</v>
      </c>
      <c r="B5224" s="560">
        <v>5904012152564</v>
      </c>
      <c r="C5224" t="s">
        <v>19546</v>
      </c>
      <c r="D5224" t="s">
        <v>4093</v>
      </c>
      <c r="E5224" t="s">
        <v>19547</v>
      </c>
      <c r="F5224" t="s">
        <v>4095</v>
      </c>
      <c r="G5224">
        <v>30.74</v>
      </c>
      <c r="H5224" t="s">
        <v>19548</v>
      </c>
    </row>
    <row r="5225" spans="1:8" hidden="1" x14ac:dyDescent="0.25">
      <c r="A5225" t="str">
        <f>Produkty[[#This Row],[Symbol]]</f>
        <v>S-85085</v>
      </c>
      <c r="B5225" s="560">
        <v>5904012152571</v>
      </c>
      <c r="C5225" t="s">
        <v>19549</v>
      </c>
      <c r="D5225" t="s">
        <v>4093</v>
      </c>
      <c r="E5225" t="s">
        <v>19550</v>
      </c>
      <c r="F5225" t="s">
        <v>4095</v>
      </c>
      <c r="G5225">
        <v>29.65</v>
      </c>
      <c r="H5225" t="s">
        <v>19551</v>
      </c>
    </row>
    <row r="5226" spans="1:8" hidden="1" x14ac:dyDescent="0.25">
      <c r="A5226" t="str">
        <f>Produkty[[#This Row],[Symbol]]</f>
        <v>S-85087</v>
      </c>
      <c r="B5226" s="560">
        <v>5904012152588</v>
      </c>
      <c r="C5226" t="s">
        <v>19552</v>
      </c>
      <c r="D5226" t="s">
        <v>4093</v>
      </c>
      <c r="E5226" t="s">
        <v>19553</v>
      </c>
      <c r="F5226" t="s">
        <v>4095</v>
      </c>
      <c r="G5226">
        <v>30.74</v>
      </c>
      <c r="H5226" t="s">
        <v>19554</v>
      </c>
    </row>
    <row r="5227" spans="1:8" hidden="1" x14ac:dyDescent="0.25">
      <c r="A5227" t="str">
        <f>Produkty[[#This Row],[Symbol]]</f>
        <v>S-85089</v>
      </c>
      <c r="B5227" s="560">
        <v>5904012152595</v>
      </c>
      <c r="C5227" t="s">
        <v>19555</v>
      </c>
      <c r="D5227" t="s">
        <v>4093</v>
      </c>
      <c r="E5227" t="s">
        <v>19556</v>
      </c>
      <c r="F5227" t="s">
        <v>4095</v>
      </c>
      <c r="G5227">
        <v>30.74</v>
      </c>
      <c r="H5227" t="s">
        <v>19557</v>
      </c>
    </row>
    <row r="5228" spans="1:8" hidden="1" x14ac:dyDescent="0.25">
      <c r="A5228" t="str">
        <f>Produkty[[#This Row],[Symbol]]</f>
        <v>S-85091</v>
      </c>
      <c r="B5228" s="560">
        <v>5904012152601</v>
      </c>
      <c r="C5228" t="s">
        <v>19558</v>
      </c>
      <c r="D5228" t="s">
        <v>4093</v>
      </c>
      <c r="E5228" t="s">
        <v>19559</v>
      </c>
      <c r="F5228" t="s">
        <v>4095</v>
      </c>
      <c r="G5228">
        <v>30.19</v>
      </c>
      <c r="H5228" t="s">
        <v>19560</v>
      </c>
    </row>
    <row r="5229" spans="1:8" hidden="1" x14ac:dyDescent="0.25">
      <c r="A5229" t="str">
        <f>Produkty[[#This Row],[Symbol]]</f>
        <v>S-85093</v>
      </c>
      <c r="B5229" s="560">
        <v>5904012152618</v>
      </c>
      <c r="C5229" t="s">
        <v>19561</v>
      </c>
      <c r="D5229" t="s">
        <v>4093</v>
      </c>
      <c r="E5229" t="s">
        <v>19562</v>
      </c>
      <c r="F5229" t="s">
        <v>4095</v>
      </c>
      <c r="G5229">
        <v>31.43</v>
      </c>
      <c r="H5229" t="s">
        <v>19563</v>
      </c>
    </row>
    <row r="5230" spans="1:8" hidden="1" x14ac:dyDescent="0.25">
      <c r="A5230" t="str">
        <f>Produkty[[#This Row],[Symbol]]</f>
        <v>S-85095</v>
      </c>
      <c r="B5230" s="560">
        <v>5904012152625</v>
      </c>
      <c r="C5230" t="s">
        <v>19564</v>
      </c>
      <c r="D5230" t="s">
        <v>4093</v>
      </c>
      <c r="E5230" t="s">
        <v>19565</v>
      </c>
      <c r="F5230" t="s">
        <v>4095</v>
      </c>
      <c r="G5230">
        <v>32.24</v>
      </c>
      <c r="H5230" t="s">
        <v>19566</v>
      </c>
    </row>
    <row r="5231" spans="1:8" hidden="1" x14ac:dyDescent="0.25">
      <c r="A5231" t="str">
        <f>Produkty[[#This Row],[Symbol]]</f>
        <v>S-85097</v>
      </c>
      <c r="B5231" s="560">
        <v>5904012152632</v>
      </c>
      <c r="C5231" t="s">
        <v>19567</v>
      </c>
      <c r="D5231" t="s">
        <v>4093</v>
      </c>
      <c r="E5231" t="s">
        <v>19568</v>
      </c>
      <c r="F5231" t="s">
        <v>4095</v>
      </c>
      <c r="G5231">
        <v>34.21</v>
      </c>
      <c r="H5231" t="s">
        <v>19569</v>
      </c>
    </row>
    <row r="5232" spans="1:8" hidden="1" x14ac:dyDescent="0.25">
      <c r="A5232" t="str">
        <f>Produkty[[#This Row],[Symbol]]</f>
        <v>S-85099</v>
      </c>
      <c r="B5232" s="560">
        <v>5904012152649</v>
      </c>
      <c r="C5232" t="s">
        <v>19570</v>
      </c>
      <c r="D5232" t="s">
        <v>4093</v>
      </c>
      <c r="E5232" t="s">
        <v>19571</v>
      </c>
      <c r="F5232" t="s">
        <v>4095</v>
      </c>
      <c r="G5232">
        <v>34.21</v>
      </c>
      <c r="H5232" t="s">
        <v>19572</v>
      </c>
    </row>
    <row r="5233" spans="1:8" hidden="1" x14ac:dyDescent="0.25">
      <c r="A5233" t="str">
        <f>Produkty[[#This Row],[Symbol]]</f>
        <v>S-85101</v>
      </c>
      <c r="B5233" s="560">
        <v>5904012152656</v>
      </c>
      <c r="C5233" t="s">
        <v>19573</v>
      </c>
      <c r="D5233" t="s">
        <v>4093</v>
      </c>
      <c r="E5233" t="s">
        <v>19574</v>
      </c>
      <c r="F5233" t="s">
        <v>4095</v>
      </c>
      <c r="G5233">
        <v>37.72</v>
      </c>
      <c r="H5233" t="s">
        <v>19575</v>
      </c>
    </row>
    <row r="5234" spans="1:8" hidden="1" x14ac:dyDescent="0.25">
      <c r="A5234" t="str">
        <f>Produkty[[#This Row],[Symbol]]</f>
        <v>S-85103</v>
      </c>
      <c r="B5234" s="560">
        <v>5904012152663</v>
      </c>
      <c r="C5234" t="s">
        <v>19576</v>
      </c>
      <c r="D5234" t="s">
        <v>4093</v>
      </c>
      <c r="E5234" t="s">
        <v>19577</v>
      </c>
      <c r="F5234" t="s">
        <v>4095</v>
      </c>
      <c r="G5234">
        <v>36.159999999999997</v>
      </c>
      <c r="H5234" t="s">
        <v>19578</v>
      </c>
    </row>
    <row r="5235" spans="1:8" hidden="1" x14ac:dyDescent="0.25">
      <c r="A5235" t="str">
        <f>Produkty[[#This Row],[Symbol]]</f>
        <v>S-85105</v>
      </c>
      <c r="B5235" s="560">
        <v>5904012152670</v>
      </c>
      <c r="C5235" t="s">
        <v>19579</v>
      </c>
      <c r="D5235" t="s">
        <v>4093</v>
      </c>
      <c r="E5235" t="s">
        <v>19580</v>
      </c>
      <c r="F5235" t="s">
        <v>4095</v>
      </c>
      <c r="G5235">
        <v>37.82</v>
      </c>
      <c r="H5235" t="s">
        <v>19581</v>
      </c>
    </row>
    <row r="5236" spans="1:8" hidden="1" x14ac:dyDescent="0.25">
      <c r="A5236" t="str">
        <f>Produkty[[#This Row],[Symbol]]</f>
        <v>S-85107</v>
      </c>
      <c r="B5236" s="560">
        <v>5904012152687</v>
      </c>
      <c r="C5236" t="s">
        <v>19582</v>
      </c>
      <c r="D5236" t="s">
        <v>4093</v>
      </c>
      <c r="E5236" t="s">
        <v>19583</v>
      </c>
      <c r="F5236" t="s">
        <v>4095</v>
      </c>
      <c r="G5236">
        <v>36.729999999999997</v>
      </c>
      <c r="H5236" t="s">
        <v>19584</v>
      </c>
    </row>
    <row r="5237" spans="1:8" hidden="1" x14ac:dyDescent="0.25">
      <c r="A5237" t="str">
        <f>Produkty[[#This Row],[Symbol]]</f>
        <v>S-85109</v>
      </c>
      <c r="B5237" s="560">
        <v>5904012152694</v>
      </c>
      <c r="C5237" t="s">
        <v>19585</v>
      </c>
      <c r="D5237" t="s">
        <v>4093</v>
      </c>
      <c r="E5237" t="s">
        <v>19586</v>
      </c>
      <c r="F5237" t="s">
        <v>4095</v>
      </c>
      <c r="G5237">
        <v>40.659999999999997</v>
      </c>
      <c r="H5237" t="s">
        <v>19587</v>
      </c>
    </row>
    <row r="5238" spans="1:8" hidden="1" x14ac:dyDescent="0.25">
      <c r="A5238" t="str">
        <f>Produkty[[#This Row],[Symbol]]</f>
        <v>S-85111</v>
      </c>
      <c r="B5238" s="560">
        <v>5904012152700</v>
      </c>
      <c r="C5238" t="s">
        <v>19588</v>
      </c>
      <c r="D5238" t="s">
        <v>4093</v>
      </c>
      <c r="E5238" t="s">
        <v>19589</v>
      </c>
      <c r="F5238" t="s">
        <v>4095</v>
      </c>
      <c r="G5238">
        <v>40.17</v>
      </c>
      <c r="H5238" t="s">
        <v>19590</v>
      </c>
    </row>
    <row r="5239" spans="1:8" hidden="1" x14ac:dyDescent="0.25">
      <c r="A5239" t="str">
        <f>Produkty[[#This Row],[Symbol]]</f>
        <v>S-85113</v>
      </c>
      <c r="B5239" s="560">
        <v>5904012152717</v>
      </c>
      <c r="C5239" t="s">
        <v>19591</v>
      </c>
      <c r="D5239" t="s">
        <v>4093</v>
      </c>
      <c r="E5239" t="s">
        <v>19592</v>
      </c>
      <c r="F5239" t="s">
        <v>4095</v>
      </c>
      <c r="G5239">
        <v>42.03</v>
      </c>
      <c r="H5239" t="s">
        <v>19593</v>
      </c>
    </row>
    <row r="5240" spans="1:8" hidden="1" x14ac:dyDescent="0.25">
      <c r="A5240" t="str">
        <f>Produkty[[#This Row],[Symbol]]</f>
        <v>S-85115</v>
      </c>
      <c r="B5240" s="560">
        <v>5904012152724</v>
      </c>
      <c r="C5240" t="s">
        <v>19594</v>
      </c>
      <c r="D5240" t="s">
        <v>4093</v>
      </c>
      <c r="E5240" t="s">
        <v>19595</v>
      </c>
      <c r="F5240" t="s">
        <v>4095</v>
      </c>
      <c r="G5240">
        <v>46.7</v>
      </c>
      <c r="H5240" t="s">
        <v>19596</v>
      </c>
    </row>
    <row r="5241" spans="1:8" hidden="1" x14ac:dyDescent="0.25">
      <c r="A5241" t="str">
        <f>Produkty[[#This Row],[Symbol]]</f>
        <v>S-85117</v>
      </c>
      <c r="B5241" s="560">
        <v>5904012152731</v>
      </c>
      <c r="C5241" t="s">
        <v>19597</v>
      </c>
      <c r="D5241" t="s">
        <v>4093</v>
      </c>
      <c r="E5241" t="s">
        <v>19598</v>
      </c>
      <c r="F5241" t="s">
        <v>4095</v>
      </c>
      <c r="G5241">
        <v>52.32</v>
      </c>
      <c r="H5241" t="s">
        <v>19599</v>
      </c>
    </row>
    <row r="5242" spans="1:8" hidden="1" x14ac:dyDescent="0.25">
      <c r="A5242" t="str">
        <f>Produkty[[#This Row],[Symbol]]</f>
        <v>S-85119</v>
      </c>
      <c r="B5242" s="560">
        <v>5904012152748</v>
      </c>
      <c r="C5242" t="s">
        <v>19600</v>
      </c>
      <c r="D5242" t="s">
        <v>4093</v>
      </c>
      <c r="E5242" t="s">
        <v>19601</v>
      </c>
      <c r="F5242" t="s">
        <v>4095</v>
      </c>
      <c r="G5242">
        <v>52.2</v>
      </c>
      <c r="H5242" t="s">
        <v>19602</v>
      </c>
    </row>
    <row r="5243" spans="1:8" hidden="1" x14ac:dyDescent="0.25">
      <c r="A5243" t="str">
        <f>Produkty[[#This Row],[Symbol]]</f>
        <v>S-85121</v>
      </c>
      <c r="B5243" s="560">
        <v>5904012152755</v>
      </c>
      <c r="C5243" t="s">
        <v>19603</v>
      </c>
      <c r="D5243" t="s">
        <v>4093</v>
      </c>
      <c r="E5243" t="s">
        <v>19604</v>
      </c>
      <c r="F5243" t="s">
        <v>4095</v>
      </c>
      <c r="G5243">
        <v>58.2</v>
      </c>
      <c r="H5243" t="s">
        <v>19605</v>
      </c>
    </row>
    <row r="5244" spans="1:8" hidden="1" x14ac:dyDescent="0.25">
      <c r="A5244" t="str">
        <f>Produkty[[#This Row],[Symbol]]</f>
        <v>S-85123</v>
      </c>
      <c r="B5244" s="560">
        <v>5904012152762</v>
      </c>
      <c r="C5244" t="s">
        <v>19606</v>
      </c>
      <c r="D5244" t="s">
        <v>4093</v>
      </c>
      <c r="E5244" t="s">
        <v>19607</v>
      </c>
      <c r="F5244" t="s">
        <v>4095</v>
      </c>
      <c r="G5244">
        <v>63.19</v>
      </c>
      <c r="H5244" t="s">
        <v>19608</v>
      </c>
    </row>
    <row r="5245" spans="1:8" hidden="1" x14ac:dyDescent="0.25">
      <c r="A5245" t="str">
        <f>Produkty[[#This Row],[Symbol]]</f>
        <v>S-85125</v>
      </c>
      <c r="B5245" s="560">
        <v>5904012152779</v>
      </c>
      <c r="C5245" t="s">
        <v>19609</v>
      </c>
      <c r="D5245" t="s">
        <v>4093</v>
      </c>
      <c r="E5245" t="s">
        <v>19610</v>
      </c>
      <c r="F5245" t="s">
        <v>4095</v>
      </c>
      <c r="G5245">
        <v>69.39</v>
      </c>
      <c r="H5245" t="s">
        <v>19611</v>
      </c>
    </row>
    <row r="5246" spans="1:8" hidden="1" x14ac:dyDescent="0.25">
      <c r="A5246" t="str">
        <f>Produkty[[#This Row],[Symbol]]</f>
        <v>S-85127</v>
      </c>
      <c r="B5246" s="560">
        <v>5904012152786</v>
      </c>
      <c r="C5246" t="s">
        <v>19612</v>
      </c>
      <c r="D5246" t="s">
        <v>4093</v>
      </c>
      <c r="E5246" t="s">
        <v>19613</v>
      </c>
      <c r="F5246" t="s">
        <v>4095</v>
      </c>
      <c r="G5246">
        <v>68.069999999999993</v>
      </c>
      <c r="H5246" t="s">
        <v>19614</v>
      </c>
    </row>
    <row r="5247" spans="1:8" hidden="1" x14ac:dyDescent="0.25">
      <c r="A5247" t="str">
        <f>Produkty[[#This Row],[Symbol]]</f>
        <v>S-85129</v>
      </c>
      <c r="B5247" s="560">
        <v>5904012152793</v>
      </c>
      <c r="C5247" t="s">
        <v>19615</v>
      </c>
      <c r="D5247" t="s">
        <v>4093</v>
      </c>
      <c r="E5247" t="s">
        <v>19616</v>
      </c>
      <c r="F5247" t="s">
        <v>4095</v>
      </c>
      <c r="G5247">
        <v>83.22</v>
      </c>
      <c r="H5247" t="s">
        <v>19617</v>
      </c>
    </row>
    <row r="5248" spans="1:8" hidden="1" x14ac:dyDescent="0.25">
      <c r="A5248" t="str">
        <f>Produkty[[#This Row],[Symbol]]</f>
        <v>S-85131</v>
      </c>
      <c r="B5248" s="560">
        <v>5904012152809</v>
      </c>
      <c r="C5248" t="s">
        <v>19618</v>
      </c>
      <c r="D5248" t="s">
        <v>4093</v>
      </c>
      <c r="E5248" t="s">
        <v>19619</v>
      </c>
      <c r="F5248" t="s">
        <v>4095</v>
      </c>
      <c r="G5248">
        <v>35.619999999999997</v>
      </c>
      <c r="H5248" t="s">
        <v>19620</v>
      </c>
    </row>
    <row r="5249" spans="1:8" hidden="1" x14ac:dyDescent="0.25">
      <c r="A5249" t="str">
        <f>Produkty[[#This Row],[Symbol]]</f>
        <v>S-85133</v>
      </c>
      <c r="B5249" s="560">
        <v>5904012152816</v>
      </c>
      <c r="C5249" t="s">
        <v>19621</v>
      </c>
      <c r="D5249" t="s">
        <v>4093</v>
      </c>
      <c r="E5249" t="s">
        <v>19622</v>
      </c>
      <c r="F5249" t="s">
        <v>4095</v>
      </c>
      <c r="G5249">
        <v>35.619999999999997</v>
      </c>
      <c r="H5249" t="s">
        <v>19623</v>
      </c>
    </row>
    <row r="5250" spans="1:8" hidden="1" x14ac:dyDescent="0.25">
      <c r="A5250" t="str">
        <f>Produkty[[#This Row],[Symbol]]</f>
        <v>S-85135</v>
      </c>
      <c r="B5250" s="560">
        <v>5904012152823</v>
      </c>
      <c r="C5250" t="s">
        <v>19624</v>
      </c>
      <c r="D5250" t="s">
        <v>4093</v>
      </c>
      <c r="E5250" t="s">
        <v>19625</v>
      </c>
      <c r="F5250" t="s">
        <v>4095</v>
      </c>
      <c r="G5250">
        <v>42</v>
      </c>
      <c r="H5250" t="s">
        <v>19626</v>
      </c>
    </row>
    <row r="5251" spans="1:8" hidden="1" x14ac:dyDescent="0.25">
      <c r="A5251" t="str">
        <f>Produkty[[#This Row],[Symbol]]</f>
        <v>S-85137</v>
      </c>
      <c r="B5251" s="560">
        <v>5904012152830</v>
      </c>
      <c r="C5251" t="s">
        <v>19627</v>
      </c>
      <c r="D5251" t="s">
        <v>4093</v>
      </c>
      <c r="E5251" t="s">
        <v>19628</v>
      </c>
      <c r="F5251" t="s">
        <v>4095</v>
      </c>
      <c r="G5251">
        <v>42</v>
      </c>
      <c r="H5251" t="s">
        <v>19629</v>
      </c>
    </row>
    <row r="5252" spans="1:8" hidden="1" x14ac:dyDescent="0.25">
      <c r="A5252" t="str">
        <f>Produkty[[#This Row],[Symbol]]</f>
        <v>S-85139</v>
      </c>
      <c r="B5252" s="560">
        <v>5904012152847</v>
      </c>
      <c r="C5252" t="s">
        <v>19630</v>
      </c>
      <c r="D5252" t="s">
        <v>4093</v>
      </c>
      <c r="E5252" t="s">
        <v>19631</v>
      </c>
      <c r="F5252" t="s">
        <v>4095</v>
      </c>
      <c r="G5252">
        <v>42</v>
      </c>
      <c r="H5252" t="s">
        <v>19632</v>
      </c>
    </row>
    <row r="5253" spans="1:8" hidden="1" x14ac:dyDescent="0.25">
      <c r="A5253" t="str">
        <f>Produkty[[#This Row],[Symbol]]</f>
        <v>S-85141</v>
      </c>
      <c r="B5253" s="560">
        <v>5904012152854</v>
      </c>
      <c r="C5253" t="s">
        <v>19633</v>
      </c>
      <c r="D5253" t="s">
        <v>4093</v>
      </c>
      <c r="E5253" t="s">
        <v>19634</v>
      </c>
      <c r="F5253" t="s">
        <v>4095</v>
      </c>
      <c r="G5253">
        <v>42</v>
      </c>
      <c r="H5253" t="s">
        <v>19635</v>
      </c>
    </row>
    <row r="5254" spans="1:8" hidden="1" x14ac:dyDescent="0.25">
      <c r="A5254" t="str">
        <f>Produkty[[#This Row],[Symbol]]</f>
        <v>S-85143</v>
      </c>
      <c r="B5254" s="560">
        <v>5904012152861</v>
      </c>
      <c r="C5254" t="s">
        <v>19636</v>
      </c>
      <c r="D5254" t="s">
        <v>4093</v>
      </c>
      <c r="E5254" t="s">
        <v>19637</v>
      </c>
      <c r="F5254" t="s">
        <v>4095</v>
      </c>
      <c r="G5254">
        <v>42</v>
      </c>
      <c r="H5254" t="s">
        <v>19638</v>
      </c>
    </row>
    <row r="5255" spans="1:8" hidden="1" x14ac:dyDescent="0.25">
      <c r="A5255" t="str">
        <f>Produkty[[#This Row],[Symbol]]</f>
        <v>S-85145</v>
      </c>
      <c r="B5255" s="560">
        <v>5904012152878</v>
      </c>
      <c r="C5255" t="s">
        <v>19639</v>
      </c>
      <c r="D5255" t="s">
        <v>4093</v>
      </c>
      <c r="E5255" t="s">
        <v>19640</v>
      </c>
      <c r="F5255" t="s">
        <v>4095</v>
      </c>
      <c r="G5255">
        <v>44.72</v>
      </c>
      <c r="H5255" t="s">
        <v>19641</v>
      </c>
    </row>
    <row r="5256" spans="1:8" hidden="1" x14ac:dyDescent="0.25">
      <c r="A5256" t="str">
        <f>Produkty[[#This Row],[Symbol]]</f>
        <v>S-85147</v>
      </c>
      <c r="B5256" s="560">
        <v>5904012152885</v>
      </c>
      <c r="C5256" t="s">
        <v>19642</v>
      </c>
      <c r="D5256" t="s">
        <v>4093</v>
      </c>
      <c r="E5256" t="s">
        <v>19643</v>
      </c>
      <c r="F5256" t="s">
        <v>4095</v>
      </c>
      <c r="G5256">
        <v>47.63</v>
      </c>
      <c r="H5256" t="s">
        <v>19644</v>
      </c>
    </row>
    <row r="5257" spans="1:8" hidden="1" x14ac:dyDescent="0.25">
      <c r="A5257" t="str">
        <f>Produkty[[#This Row],[Symbol]]</f>
        <v>S-85149</v>
      </c>
      <c r="B5257" s="560">
        <v>5904012152892</v>
      </c>
      <c r="C5257" t="s">
        <v>19645</v>
      </c>
      <c r="D5257" t="s">
        <v>4093</v>
      </c>
      <c r="E5257" t="s">
        <v>19646</v>
      </c>
      <c r="F5257" t="s">
        <v>4095</v>
      </c>
      <c r="G5257">
        <v>51.01</v>
      </c>
      <c r="H5257" t="s">
        <v>19647</v>
      </c>
    </row>
    <row r="5258" spans="1:8" hidden="1" x14ac:dyDescent="0.25">
      <c r="A5258" t="str">
        <f>Produkty[[#This Row],[Symbol]]</f>
        <v>S-85151</v>
      </c>
      <c r="B5258" s="560">
        <v>5904012152908</v>
      </c>
      <c r="C5258" t="s">
        <v>19648</v>
      </c>
      <c r="D5258" t="s">
        <v>4093</v>
      </c>
      <c r="E5258" t="s">
        <v>19649</v>
      </c>
      <c r="F5258" t="s">
        <v>4095</v>
      </c>
      <c r="G5258">
        <v>63.74</v>
      </c>
      <c r="H5258" t="s">
        <v>19650</v>
      </c>
    </row>
    <row r="5259" spans="1:8" hidden="1" x14ac:dyDescent="0.25">
      <c r="A5259" t="str">
        <f>Produkty[[#This Row],[Symbol]]</f>
        <v>S-85153</v>
      </c>
      <c r="B5259" s="560">
        <v>5904012152915</v>
      </c>
      <c r="C5259" t="s">
        <v>19651</v>
      </c>
      <c r="D5259" t="s">
        <v>4093</v>
      </c>
      <c r="E5259" t="s">
        <v>19652</v>
      </c>
      <c r="F5259" t="s">
        <v>4095</v>
      </c>
      <c r="G5259">
        <v>58.6</v>
      </c>
      <c r="H5259" t="s">
        <v>19653</v>
      </c>
    </row>
    <row r="5260" spans="1:8" hidden="1" x14ac:dyDescent="0.25">
      <c r="A5260" t="str">
        <f>Produkty[[#This Row],[Symbol]]</f>
        <v>S-85155</v>
      </c>
      <c r="B5260" s="560">
        <v>5904012152922</v>
      </c>
      <c r="C5260" t="s">
        <v>19654</v>
      </c>
      <c r="D5260" t="s">
        <v>4093</v>
      </c>
      <c r="E5260" t="s">
        <v>19655</v>
      </c>
      <c r="F5260" t="s">
        <v>4095</v>
      </c>
      <c r="G5260">
        <v>60.25</v>
      </c>
      <c r="H5260" t="s">
        <v>19656</v>
      </c>
    </row>
    <row r="5261" spans="1:8" hidden="1" x14ac:dyDescent="0.25">
      <c r="A5261" t="str">
        <f>Produkty[[#This Row],[Symbol]]</f>
        <v>S-85157</v>
      </c>
      <c r="B5261" s="560">
        <v>5904012152939</v>
      </c>
      <c r="C5261" t="s">
        <v>19657</v>
      </c>
      <c r="D5261" t="s">
        <v>4093</v>
      </c>
      <c r="E5261" t="s">
        <v>19658</v>
      </c>
      <c r="F5261" t="s">
        <v>4095</v>
      </c>
      <c r="G5261">
        <v>63.26</v>
      </c>
      <c r="H5261" t="s">
        <v>19659</v>
      </c>
    </row>
    <row r="5262" spans="1:8" hidden="1" x14ac:dyDescent="0.25">
      <c r="A5262" t="str">
        <f>Produkty[[#This Row],[Symbol]]</f>
        <v>S-85159</v>
      </c>
      <c r="B5262" s="560">
        <v>5904012152946</v>
      </c>
      <c r="C5262" t="s">
        <v>19660</v>
      </c>
      <c r="D5262" t="s">
        <v>4093</v>
      </c>
      <c r="E5262" t="s">
        <v>19661</v>
      </c>
      <c r="F5262" t="s">
        <v>4095</v>
      </c>
      <c r="G5262">
        <v>10.68</v>
      </c>
      <c r="H5262" t="s">
        <v>19662</v>
      </c>
    </row>
    <row r="5263" spans="1:8" hidden="1" x14ac:dyDescent="0.25">
      <c r="A5263" t="str">
        <f>Produkty[[#This Row],[Symbol]]</f>
        <v>S-85161</v>
      </c>
      <c r="B5263" s="560">
        <v>5904012152953</v>
      </c>
      <c r="C5263" t="s">
        <v>19663</v>
      </c>
      <c r="D5263" t="s">
        <v>4093</v>
      </c>
      <c r="E5263" t="s">
        <v>19664</v>
      </c>
      <c r="F5263" t="s">
        <v>4095</v>
      </c>
      <c r="G5263">
        <v>10.68</v>
      </c>
      <c r="H5263" t="s">
        <v>19665</v>
      </c>
    </row>
    <row r="5264" spans="1:8" hidden="1" x14ac:dyDescent="0.25">
      <c r="A5264" t="str">
        <f>Produkty[[#This Row],[Symbol]]</f>
        <v>S-85163</v>
      </c>
      <c r="B5264" s="560">
        <v>5904012152960</v>
      </c>
      <c r="C5264" t="s">
        <v>19666</v>
      </c>
      <c r="D5264" t="s">
        <v>4093</v>
      </c>
      <c r="E5264" t="s">
        <v>19667</v>
      </c>
      <c r="F5264" t="s">
        <v>4095</v>
      </c>
      <c r="G5264">
        <v>14.04</v>
      </c>
      <c r="H5264" t="s">
        <v>19668</v>
      </c>
    </row>
    <row r="5265" spans="1:8" hidden="1" x14ac:dyDescent="0.25">
      <c r="A5265" t="str">
        <f>Produkty[[#This Row],[Symbol]]</f>
        <v>S-85165</v>
      </c>
      <c r="B5265" s="560">
        <v>5904012152977</v>
      </c>
      <c r="C5265" t="s">
        <v>19669</v>
      </c>
      <c r="D5265" t="s">
        <v>4093</v>
      </c>
      <c r="E5265" t="s">
        <v>19670</v>
      </c>
      <c r="F5265" t="s">
        <v>4095</v>
      </c>
      <c r="G5265">
        <v>15.7</v>
      </c>
      <c r="H5265" t="s">
        <v>19671</v>
      </c>
    </row>
    <row r="5266" spans="1:8" hidden="1" x14ac:dyDescent="0.25">
      <c r="A5266" t="str">
        <f>Produkty[[#This Row],[Symbol]]</f>
        <v>S-85167</v>
      </c>
      <c r="B5266" s="560">
        <v>5904012152984</v>
      </c>
      <c r="C5266" t="s">
        <v>19672</v>
      </c>
      <c r="D5266" t="s">
        <v>4093</v>
      </c>
      <c r="E5266" t="s">
        <v>19673</v>
      </c>
      <c r="F5266" t="s">
        <v>4095</v>
      </c>
      <c r="G5266">
        <v>29.46</v>
      </c>
      <c r="H5266" t="s">
        <v>19674</v>
      </c>
    </row>
    <row r="5267" spans="1:8" hidden="1" x14ac:dyDescent="0.25">
      <c r="A5267" t="str">
        <f>Produkty[[#This Row],[Symbol]]</f>
        <v>S-85169</v>
      </c>
      <c r="B5267" s="560">
        <v>5904012152991</v>
      </c>
      <c r="C5267" t="s">
        <v>19675</v>
      </c>
      <c r="D5267" t="s">
        <v>4093</v>
      </c>
      <c r="E5267" t="s">
        <v>19676</v>
      </c>
      <c r="F5267" t="s">
        <v>4095</v>
      </c>
      <c r="G5267">
        <v>28.46</v>
      </c>
      <c r="H5267" t="s">
        <v>19677</v>
      </c>
    </row>
    <row r="5268" spans="1:8" hidden="1" x14ac:dyDescent="0.25">
      <c r="A5268" t="str">
        <f>Produkty[[#This Row],[Symbol]]</f>
        <v>S-85171</v>
      </c>
      <c r="B5268" s="560">
        <v>5904012153004</v>
      </c>
      <c r="C5268" t="s">
        <v>19678</v>
      </c>
      <c r="D5268" t="s">
        <v>4093</v>
      </c>
      <c r="E5268" t="s">
        <v>19679</v>
      </c>
      <c r="F5268" t="s">
        <v>4095</v>
      </c>
      <c r="G5268">
        <v>42.3</v>
      </c>
      <c r="H5268" t="s">
        <v>19680</v>
      </c>
    </row>
    <row r="5269" spans="1:8" hidden="1" x14ac:dyDescent="0.25">
      <c r="A5269" t="str">
        <f>Produkty[[#This Row],[Symbol]]</f>
        <v>S-85173</v>
      </c>
      <c r="B5269" s="560">
        <v>5904012153011</v>
      </c>
      <c r="C5269" t="s">
        <v>19681</v>
      </c>
      <c r="D5269" t="s">
        <v>4093</v>
      </c>
      <c r="E5269" t="s">
        <v>19682</v>
      </c>
      <c r="F5269" t="s">
        <v>4095</v>
      </c>
      <c r="G5269">
        <v>44.94</v>
      </c>
      <c r="H5269" t="s">
        <v>19683</v>
      </c>
    </row>
    <row r="5270" spans="1:8" hidden="1" x14ac:dyDescent="0.25">
      <c r="A5270" t="str">
        <f>Produkty[[#This Row],[Symbol]]</f>
        <v>S-85175</v>
      </c>
      <c r="B5270" s="560">
        <v>5904012153028</v>
      </c>
      <c r="C5270" t="s">
        <v>19684</v>
      </c>
      <c r="D5270" t="s">
        <v>4093</v>
      </c>
      <c r="E5270" t="s">
        <v>19685</v>
      </c>
      <c r="F5270" t="s">
        <v>4095</v>
      </c>
      <c r="G5270">
        <v>9.09</v>
      </c>
      <c r="H5270" t="s">
        <v>19686</v>
      </c>
    </row>
    <row r="5271" spans="1:8" hidden="1" x14ac:dyDescent="0.25">
      <c r="A5271" t="str">
        <f>Produkty[[#This Row],[Symbol]]</f>
        <v>S-85177</v>
      </c>
      <c r="B5271" s="560">
        <v>5904012153035</v>
      </c>
      <c r="C5271" t="s">
        <v>19687</v>
      </c>
      <c r="D5271" t="s">
        <v>4093</v>
      </c>
      <c r="E5271" t="s">
        <v>19688</v>
      </c>
      <c r="F5271" t="s">
        <v>4095</v>
      </c>
      <c r="G5271">
        <v>12.41</v>
      </c>
      <c r="H5271" t="s">
        <v>19689</v>
      </c>
    </row>
    <row r="5272" spans="1:8" hidden="1" x14ac:dyDescent="0.25">
      <c r="A5272" t="str">
        <f>Produkty[[#This Row],[Symbol]]</f>
        <v>S-85179</v>
      </c>
      <c r="B5272" s="560">
        <v>5904012153042</v>
      </c>
      <c r="C5272" t="s">
        <v>19690</v>
      </c>
      <c r="D5272" t="s">
        <v>4093</v>
      </c>
      <c r="E5272" t="s">
        <v>19691</v>
      </c>
      <c r="F5272" t="s">
        <v>4095</v>
      </c>
      <c r="G5272">
        <v>21.71</v>
      </c>
      <c r="H5272" t="s">
        <v>19692</v>
      </c>
    </row>
    <row r="5273" spans="1:8" hidden="1" x14ac:dyDescent="0.25">
      <c r="A5273" t="str">
        <f>Produkty[[#This Row],[Symbol]]</f>
        <v>S-85181</v>
      </c>
      <c r="B5273" s="560">
        <v>5904012153059</v>
      </c>
      <c r="C5273" t="s">
        <v>19693</v>
      </c>
      <c r="D5273" t="s">
        <v>4093</v>
      </c>
      <c r="E5273" t="s">
        <v>19694</v>
      </c>
      <c r="F5273" t="s">
        <v>4095</v>
      </c>
      <c r="G5273">
        <v>45.87</v>
      </c>
      <c r="H5273" t="s">
        <v>19695</v>
      </c>
    </row>
    <row r="5274" spans="1:8" hidden="1" x14ac:dyDescent="0.25">
      <c r="A5274" t="str">
        <f>Produkty[[#This Row],[Symbol]]</f>
        <v>S-85183</v>
      </c>
      <c r="B5274" s="560">
        <v>5904012153066</v>
      </c>
      <c r="C5274" t="s">
        <v>19696</v>
      </c>
      <c r="D5274" t="s">
        <v>4093</v>
      </c>
      <c r="E5274" t="s">
        <v>19697</v>
      </c>
      <c r="F5274" t="s">
        <v>4095</v>
      </c>
      <c r="G5274">
        <v>58.08</v>
      </c>
      <c r="H5274" t="s">
        <v>19698</v>
      </c>
    </row>
    <row r="5275" spans="1:8" hidden="1" x14ac:dyDescent="0.25">
      <c r="A5275" t="str">
        <f>Produkty[[#This Row],[Symbol]]</f>
        <v>S-85185</v>
      </c>
      <c r="B5275" s="560">
        <v>5904012153073</v>
      </c>
      <c r="C5275" t="s">
        <v>19699</v>
      </c>
      <c r="D5275" t="s">
        <v>4093</v>
      </c>
      <c r="E5275" t="s">
        <v>19700</v>
      </c>
      <c r="F5275" t="s">
        <v>4095</v>
      </c>
      <c r="G5275">
        <v>72.23</v>
      </c>
      <c r="H5275" t="s">
        <v>19701</v>
      </c>
    </row>
    <row r="5276" spans="1:8" hidden="1" x14ac:dyDescent="0.25">
      <c r="A5276" t="str">
        <f>Produkty[[#This Row],[Symbol]]</f>
        <v>S-85187</v>
      </c>
      <c r="B5276" s="560">
        <v>5904012153080</v>
      </c>
      <c r="C5276" t="s">
        <v>19702</v>
      </c>
      <c r="D5276" t="s">
        <v>4093</v>
      </c>
      <c r="E5276" t="s">
        <v>19703</v>
      </c>
      <c r="F5276" t="s">
        <v>4095</v>
      </c>
      <c r="G5276">
        <v>86.25</v>
      </c>
      <c r="H5276" t="s">
        <v>19704</v>
      </c>
    </row>
    <row r="5277" spans="1:8" hidden="1" x14ac:dyDescent="0.25">
      <c r="A5277" t="str">
        <f>Produkty[[#This Row],[Symbol]]</f>
        <v>S-85189</v>
      </c>
      <c r="B5277" s="560">
        <v>5904012153097</v>
      </c>
      <c r="C5277" t="s">
        <v>19705</v>
      </c>
      <c r="D5277" t="s">
        <v>4093</v>
      </c>
      <c r="E5277" t="s">
        <v>19706</v>
      </c>
      <c r="F5277" t="s">
        <v>4095</v>
      </c>
      <c r="G5277">
        <v>89.18</v>
      </c>
      <c r="H5277" t="s">
        <v>19707</v>
      </c>
    </row>
    <row r="5278" spans="1:8" hidden="1" x14ac:dyDescent="0.25">
      <c r="A5278" t="str">
        <f>Produkty[[#This Row],[Symbol]]</f>
        <v>S-85191</v>
      </c>
      <c r="B5278" s="560">
        <v>5904012153103</v>
      </c>
      <c r="C5278" t="s">
        <v>19708</v>
      </c>
      <c r="D5278" t="s">
        <v>4093</v>
      </c>
      <c r="E5278" t="s">
        <v>19709</v>
      </c>
      <c r="F5278" t="s">
        <v>4095</v>
      </c>
      <c r="G5278">
        <v>24.56</v>
      </c>
      <c r="H5278" t="s">
        <v>19710</v>
      </c>
    </row>
    <row r="5279" spans="1:8" hidden="1" x14ac:dyDescent="0.25">
      <c r="A5279" t="str">
        <f>Produkty[[#This Row],[Symbol]]</f>
        <v>S-85193</v>
      </c>
      <c r="B5279" s="560">
        <v>5904012153110</v>
      </c>
      <c r="C5279" t="s">
        <v>19711</v>
      </c>
      <c r="D5279" t="s">
        <v>4093</v>
      </c>
      <c r="E5279" t="s">
        <v>19712</v>
      </c>
      <c r="F5279" t="s">
        <v>4095</v>
      </c>
      <c r="G5279">
        <v>34.26</v>
      </c>
      <c r="H5279" t="s">
        <v>19713</v>
      </c>
    </row>
    <row r="5280" spans="1:8" hidden="1" x14ac:dyDescent="0.25">
      <c r="A5280" t="str">
        <f>Produkty[[#This Row],[Symbol]]</f>
        <v>S-85195</v>
      </c>
      <c r="B5280" s="560">
        <v>5904012153127</v>
      </c>
      <c r="C5280" t="s">
        <v>19714</v>
      </c>
      <c r="D5280" t="s">
        <v>4093</v>
      </c>
      <c r="E5280" t="s">
        <v>19715</v>
      </c>
      <c r="F5280" t="s">
        <v>4095</v>
      </c>
      <c r="G5280">
        <v>41.82</v>
      </c>
      <c r="H5280" t="s">
        <v>19716</v>
      </c>
    </row>
    <row r="5281" spans="1:8" hidden="1" x14ac:dyDescent="0.25">
      <c r="A5281" t="str">
        <f>Produkty[[#This Row],[Symbol]]</f>
        <v>S-85197</v>
      </c>
      <c r="B5281" s="560">
        <v>5904012153134</v>
      </c>
      <c r="C5281" t="s">
        <v>19717</v>
      </c>
      <c r="D5281" t="s">
        <v>4093</v>
      </c>
      <c r="E5281" t="s">
        <v>19718</v>
      </c>
      <c r="F5281" t="s">
        <v>4095</v>
      </c>
      <c r="G5281">
        <v>60.5</v>
      </c>
      <c r="H5281" t="s">
        <v>19719</v>
      </c>
    </row>
    <row r="5282" spans="1:8" hidden="1" x14ac:dyDescent="0.25">
      <c r="A5282" t="str">
        <f>Produkty[[#This Row],[Symbol]]</f>
        <v>S-85199</v>
      </c>
      <c r="B5282" s="560">
        <v>5904012153141</v>
      </c>
      <c r="C5282" t="s">
        <v>19720</v>
      </c>
      <c r="D5282" t="s">
        <v>4093</v>
      </c>
      <c r="E5282" t="s">
        <v>19721</v>
      </c>
      <c r="F5282" t="s">
        <v>4095</v>
      </c>
      <c r="G5282">
        <v>97.99</v>
      </c>
      <c r="H5282" t="s">
        <v>19722</v>
      </c>
    </row>
    <row r="5283" spans="1:8" hidden="1" x14ac:dyDescent="0.25">
      <c r="A5283" t="str">
        <f>Produkty[[#This Row],[Symbol]]</f>
        <v>S-85201</v>
      </c>
      <c r="B5283" s="560">
        <v>5904012153158</v>
      </c>
      <c r="C5283" t="s">
        <v>19723</v>
      </c>
      <c r="D5283" t="s">
        <v>4093</v>
      </c>
      <c r="E5283" t="s">
        <v>19724</v>
      </c>
      <c r="F5283" t="s">
        <v>4095</v>
      </c>
      <c r="G5283">
        <v>25.2</v>
      </c>
      <c r="H5283" t="s">
        <v>19725</v>
      </c>
    </row>
    <row r="5284" spans="1:8" hidden="1" x14ac:dyDescent="0.25">
      <c r="A5284" t="str">
        <f>Produkty[[#This Row],[Symbol]]</f>
        <v>S-85203</v>
      </c>
      <c r="B5284" s="560">
        <v>5904012153165</v>
      </c>
      <c r="C5284" t="s">
        <v>9472</v>
      </c>
      <c r="D5284" t="s">
        <v>4093</v>
      </c>
      <c r="E5284" t="s">
        <v>19726</v>
      </c>
      <c r="F5284" t="s">
        <v>4095</v>
      </c>
      <c r="G5284">
        <v>26.19</v>
      </c>
      <c r="H5284" t="s">
        <v>19727</v>
      </c>
    </row>
    <row r="5285" spans="1:8" hidden="1" x14ac:dyDescent="0.25">
      <c r="A5285" t="str">
        <f>Produkty[[#This Row],[Symbol]]</f>
        <v>S-85205</v>
      </c>
      <c r="B5285" s="560">
        <v>5904012153172</v>
      </c>
      <c r="C5285" t="s">
        <v>9476</v>
      </c>
      <c r="D5285" t="s">
        <v>4093</v>
      </c>
      <c r="E5285" t="s">
        <v>19728</v>
      </c>
      <c r="F5285" t="s">
        <v>4095</v>
      </c>
      <c r="G5285">
        <v>27.66</v>
      </c>
      <c r="H5285" t="s">
        <v>19729</v>
      </c>
    </row>
    <row r="5286" spans="1:8" hidden="1" x14ac:dyDescent="0.25">
      <c r="A5286" t="str">
        <f>Produkty[[#This Row],[Symbol]]</f>
        <v>S-85207</v>
      </c>
      <c r="B5286" s="560">
        <v>5904012153189</v>
      </c>
      <c r="C5286" t="s">
        <v>19730</v>
      </c>
      <c r="D5286" t="s">
        <v>4093</v>
      </c>
      <c r="E5286" t="s">
        <v>19731</v>
      </c>
      <c r="F5286" t="s">
        <v>4095</v>
      </c>
      <c r="G5286">
        <v>30.49</v>
      </c>
      <c r="H5286" t="s">
        <v>19732</v>
      </c>
    </row>
    <row r="5287" spans="1:8" hidden="1" x14ac:dyDescent="0.25">
      <c r="A5287" t="str">
        <f>Produkty[[#This Row],[Symbol]]</f>
        <v>S-85217</v>
      </c>
      <c r="B5287" s="560">
        <v>5904012153196</v>
      </c>
      <c r="C5287" t="s">
        <v>19733</v>
      </c>
      <c r="D5287" t="s">
        <v>4093</v>
      </c>
      <c r="E5287" t="s">
        <v>19734</v>
      </c>
      <c r="F5287" t="s">
        <v>4095</v>
      </c>
      <c r="G5287">
        <v>1.89</v>
      </c>
      <c r="H5287" t="s">
        <v>19735</v>
      </c>
    </row>
    <row r="5288" spans="1:8" hidden="1" x14ac:dyDescent="0.25">
      <c r="A5288" t="str">
        <f>Produkty[[#This Row],[Symbol]]</f>
        <v>S-85219</v>
      </c>
      <c r="B5288" s="560">
        <v>5904012153202</v>
      </c>
      <c r="C5288" t="s">
        <v>19736</v>
      </c>
      <c r="D5288" t="s">
        <v>4093</v>
      </c>
      <c r="E5288" t="s">
        <v>19737</v>
      </c>
      <c r="F5288" t="s">
        <v>4095</v>
      </c>
      <c r="G5288">
        <v>1.87</v>
      </c>
      <c r="H5288" t="s">
        <v>19738</v>
      </c>
    </row>
    <row r="5289" spans="1:8" hidden="1" x14ac:dyDescent="0.25">
      <c r="A5289" t="str">
        <f>Produkty[[#This Row],[Symbol]]</f>
        <v>S-85221</v>
      </c>
      <c r="B5289" s="560">
        <v>5904012153219</v>
      </c>
      <c r="C5289" t="s">
        <v>19739</v>
      </c>
      <c r="D5289" t="s">
        <v>4093</v>
      </c>
      <c r="E5289" t="s">
        <v>19740</v>
      </c>
      <c r="F5289" t="s">
        <v>4095</v>
      </c>
      <c r="G5289">
        <v>1.87</v>
      </c>
      <c r="H5289" t="s">
        <v>19741</v>
      </c>
    </row>
    <row r="5290" spans="1:8" hidden="1" x14ac:dyDescent="0.25">
      <c r="A5290" t="str">
        <f>Produkty[[#This Row],[Symbol]]</f>
        <v>S-85223</v>
      </c>
      <c r="B5290" s="560">
        <v>5904012153226</v>
      </c>
      <c r="C5290" t="s">
        <v>19742</v>
      </c>
      <c r="D5290" t="s">
        <v>4093</v>
      </c>
      <c r="E5290" t="s">
        <v>19743</v>
      </c>
      <c r="F5290" t="s">
        <v>4095</v>
      </c>
      <c r="G5290">
        <v>1.87</v>
      </c>
      <c r="H5290" t="s">
        <v>19744</v>
      </c>
    </row>
    <row r="5291" spans="1:8" hidden="1" x14ac:dyDescent="0.25">
      <c r="A5291" t="str">
        <f>Produkty[[#This Row],[Symbol]]</f>
        <v>S-85225</v>
      </c>
      <c r="B5291" s="560">
        <v>5904012153233</v>
      </c>
      <c r="C5291" t="s">
        <v>19745</v>
      </c>
      <c r="D5291" t="s">
        <v>4093</v>
      </c>
      <c r="E5291" t="s">
        <v>19746</v>
      </c>
      <c r="F5291" t="s">
        <v>4095</v>
      </c>
      <c r="G5291">
        <v>1.87</v>
      </c>
      <c r="H5291" t="s">
        <v>19747</v>
      </c>
    </row>
    <row r="5292" spans="1:8" hidden="1" x14ac:dyDescent="0.25">
      <c r="A5292" t="str">
        <f>Produkty[[#This Row],[Symbol]]</f>
        <v>S-85227</v>
      </c>
      <c r="B5292" s="560">
        <v>5904012153240</v>
      </c>
      <c r="C5292" t="s">
        <v>19748</v>
      </c>
      <c r="D5292" t="s">
        <v>4093</v>
      </c>
      <c r="E5292" t="s">
        <v>19749</v>
      </c>
      <c r="F5292" t="s">
        <v>4095</v>
      </c>
      <c r="G5292">
        <v>1.87</v>
      </c>
      <c r="H5292" t="s">
        <v>19750</v>
      </c>
    </row>
    <row r="5293" spans="1:8" hidden="1" x14ac:dyDescent="0.25">
      <c r="A5293" t="str">
        <f>Produkty[[#This Row],[Symbol]]</f>
        <v>S-85229</v>
      </c>
      <c r="B5293" s="560">
        <v>5904012153257</v>
      </c>
      <c r="C5293" t="s">
        <v>19751</v>
      </c>
      <c r="D5293" t="s">
        <v>4093</v>
      </c>
      <c r="E5293" t="s">
        <v>19752</v>
      </c>
      <c r="F5293" t="s">
        <v>4095</v>
      </c>
      <c r="G5293">
        <v>1.87</v>
      </c>
      <c r="H5293" t="s">
        <v>19753</v>
      </c>
    </row>
    <row r="5294" spans="1:8" hidden="1" x14ac:dyDescent="0.25">
      <c r="A5294" t="str">
        <f>Produkty[[#This Row],[Symbol]]</f>
        <v>S-85231</v>
      </c>
      <c r="B5294" s="560">
        <v>5904012153264</v>
      </c>
      <c r="C5294" t="s">
        <v>19754</v>
      </c>
      <c r="D5294" t="s">
        <v>4093</v>
      </c>
      <c r="E5294" t="s">
        <v>19755</v>
      </c>
      <c r="F5294" t="s">
        <v>4095</v>
      </c>
      <c r="G5294">
        <v>1.91</v>
      </c>
      <c r="H5294" t="s">
        <v>19756</v>
      </c>
    </row>
    <row r="5295" spans="1:8" hidden="1" x14ac:dyDescent="0.25">
      <c r="A5295" t="str">
        <f>Produkty[[#This Row],[Symbol]]</f>
        <v>S-85233</v>
      </c>
      <c r="B5295" s="560">
        <v>5904012153271</v>
      </c>
      <c r="C5295" t="s">
        <v>19757</v>
      </c>
      <c r="D5295" t="s">
        <v>4093</v>
      </c>
      <c r="E5295" t="s">
        <v>19758</v>
      </c>
      <c r="F5295" t="s">
        <v>4095</v>
      </c>
      <c r="G5295">
        <v>2.04</v>
      </c>
      <c r="H5295" t="s">
        <v>19759</v>
      </c>
    </row>
    <row r="5296" spans="1:8" hidden="1" x14ac:dyDescent="0.25">
      <c r="A5296" t="str">
        <f>Produkty[[#This Row],[Symbol]]</f>
        <v>S-85235</v>
      </c>
      <c r="B5296" s="560">
        <v>5904012153288</v>
      </c>
      <c r="C5296" t="s">
        <v>19760</v>
      </c>
      <c r="D5296" t="s">
        <v>4093</v>
      </c>
      <c r="E5296" t="s">
        <v>19761</v>
      </c>
      <c r="F5296" t="s">
        <v>4095</v>
      </c>
      <c r="G5296">
        <v>2.27</v>
      </c>
      <c r="H5296" t="s">
        <v>19762</v>
      </c>
    </row>
    <row r="5297" spans="1:8" hidden="1" x14ac:dyDescent="0.25">
      <c r="A5297" t="str">
        <f>Produkty[[#This Row],[Symbol]]</f>
        <v>S-85237</v>
      </c>
      <c r="B5297" s="560">
        <v>5904012153295</v>
      </c>
      <c r="C5297" t="s">
        <v>19763</v>
      </c>
      <c r="D5297" t="s">
        <v>4093</v>
      </c>
      <c r="E5297" t="s">
        <v>19764</v>
      </c>
      <c r="F5297" t="s">
        <v>4095</v>
      </c>
      <c r="G5297">
        <v>2.44</v>
      </c>
      <c r="H5297" t="s">
        <v>19765</v>
      </c>
    </row>
    <row r="5298" spans="1:8" hidden="1" x14ac:dyDescent="0.25">
      <c r="A5298" t="str">
        <f>Produkty[[#This Row],[Symbol]]</f>
        <v>S-85239</v>
      </c>
      <c r="B5298" s="560">
        <v>5904012153301</v>
      </c>
      <c r="C5298" t="s">
        <v>19766</v>
      </c>
      <c r="D5298" t="s">
        <v>4093</v>
      </c>
      <c r="E5298" t="s">
        <v>19767</v>
      </c>
      <c r="F5298" t="s">
        <v>4095</v>
      </c>
      <c r="G5298">
        <v>2.61</v>
      </c>
      <c r="H5298" t="s">
        <v>19768</v>
      </c>
    </row>
    <row r="5299" spans="1:8" hidden="1" x14ac:dyDescent="0.25">
      <c r="A5299" t="str">
        <f>Produkty[[#This Row],[Symbol]]</f>
        <v>S-85241</v>
      </c>
      <c r="B5299" s="560">
        <v>5904012153318</v>
      </c>
      <c r="C5299" t="s">
        <v>19769</v>
      </c>
      <c r="D5299" t="s">
        <v>4093</v>
      </c>
      <c r="E5299" t="s">
        <v>19770</v>
      </c>
      <c r="F5299" t="s">
        <v>4095</v>
      </c>
      <c r="G5299">
        <v>2.84</v>
      </c>
      <c r="H5299" t="s">
        <v>19771</v>
      </c>
    </row>
    <row r="5300" spans="1:8" hidden="1" x14ac:dyDescent="0.25">
      <c r="A5300" t="str">
        <f>Produkty[[#This Row],[Symbol]]</f>
        <v>S-85243</v>
      </c>
      <c r="B5300" s="560">
        <v>5904012153325</v>
      </c>
      <c r="C5300" t="s">
        <v>19772</v>
      </c>
      <c r="D5300" t="s">
        <v>4093</v>
      </c>
      <c r="E5300" t="s">
        <v>19773</v>
      </c>
      <c r="F5300" t="s">
        <v>4095</v>
      </c>
      <c r="G5300">
        <v>2.81</v>
      </c>
      <c r="H5300" t="s">
        <v>19774</v>
      </c>
    </row>
    <row r="5301" spans="1:8" hidden="1" x14ac:dyDescent="0.25">
      <c r="A5301" t="str">
        <f>Produkty[[#This Row],[Symbol]]</f>
        <v>S-85245</v>
      </c>
      <c r="B5301" s="560">
        <v>5904012153332</v>
      </c>
      <c r="C5301" t="s">
        <v>19775</v>
      </c>
      <c r="D5301" t="s">
        <v>4093</v>
      </c>
      <c r="E5301" t="s">
        <v>19776</v>
      </c>
      <c r="F5301" t="s">
        <v>4095</v>
      </c>
      <c r="G5301">
        <v>2.81</v>
      </c>
      <c r="H5301" t="s">
        <v>19777</v>
      </c>
    </row>
    <row r="5302" spans="1:8" hidden="1" x14ac:dyDescent="0.25">
      <c r="A5302" t="str">
        <f>Produkty[[#This Row],[Symbol]]</f>
        <v>S-85247</v>
      </c>
      <c r="B5302" s="560">
        <v>5904012153349</v>
      </c>
      <c r="C5302" t="s">
        <v>19778</v>
      </c>
      <c r="D5302" t="s">
        <v>4093</v>
      </c>
      <c r="E5302" t="s">
        <v>19779</v>
      </c>
      <c r="F5302" t="s">
        <v>4095</v>
      </c>
      <c r="G5302">
        <v>2.82</v>
      </c>
      <c r="H5302" t="s">
        <v>19780</v>
      </c>
    </row>
    <row r="5303" spans="1:8" hidden="1" x14ac:dyDescent="0.25">
      <c r="A5303" t="str">
        <f>Produkty[[#This Row],[Symbol]]</f>
        <v>S-85249</v>
      </c>
      <c r="B5303" s="560">
        <v>5904012153356</v>
      </c>
      <c r="C5303" t="s">
        <v>19781</v>
      </c>
      <c r="D5303" t="s">
        <v>4093</v>
      </c>
      <c r="E5303" t="s">
        <v>19782</v>
      </c>
      <c r="F5303" t="s">
        <v>4095</v>
      </c>
      <c r="G5303">
        <v>2.81</v>
      </c>
      <c r="H5303" t="s">
        <v>19783</v>
      </c>
    </row>
    <row r="5304" spans="1:8" hidden="1" x14ac:dyDescent="0.25">
      <c r="A5304" t="str">
        <f>Produkty[[#This Row],[Symbol]]</f>
        <v>S-85251</v>
      </c>
      <c r="B5304" s="560">
        <v>5904012153363</v>
      </c>
      <c r="C5304" t="s">
        <v>19784</v>
      </c>
      <c r="D5304" t="s">
        <v>4093</v>
      </c>
      <c r="E5304" t="s">
        <v>19785</v>
      </c>
      <c r="F5304" t="s">
        <v>4095</v>
      </c>
      <c r="G5304">
        <v>2.81</v>
      </c>
      <c r="H5304" t="s">
        <v>19786</v>
      </c>
    </row>
    <row r="5305" spans="1:8" hidden="1" x14ac:dyDescent="0.25">
      <c r="A5305" t="str">
        <f>Produkty[[#This Row],[Symbol]]</f>
        <v>S-85253</v>
      </c>
      <c r="B5305" s="560">
        <v>5904012153370</v>
      </c>
      <c r="C5305" t="s">
        <v>19787</v>
      </c>
      <c r="D5305" t="s">
        <v>4093</v>
      </c>
      <c r="E5305" t="s">
        <v>19788</v>
      </c>
      <c r="F5305" t="s">
        <v>4095</v>
      </c>
      <c r="G5305">
        <v>2.94</v>
      </c>
      <c r="H5305" t="s">
        <v>19789</v>
      </c>
    </row>
    <row r="5306" spans="1:8" hidden="1" x14ac:dyDescent="0.25">
      <c r="A5306" t="str">
        <f>Produkty[[#This Row],[Symbol]]</f>
        <v>S-85255</v>
      </c>
      <c r="B5306" s="560">
        <v>5904012153387</v>
      </c>
      <c r="C5306" t="s">
        <v>19790</v>
      </c>
      <c r="D5306" t="s">
        <v>4093</v>
      </c>
      <c r="E5306" t="s">
        <v>19791</v>
      </c>
      <c r="F5306" t="s">
        <v>4095</v>
      </c>
      <c r="G5306">
        <v>2.94</v>
      </c>
      <c r="H5306" t="s">
        <v>19792</v>
      </c>
    </row>
    <row r="5307" spans="1:8" hidden="1" x14ac:dyDescent="0.25">
      <c r="A5307" t="str">
        <f>Produkty[[#This Row],[Symbol]]</f>
        <v>S-85257</v>
      </c>
      <c r="B5307" s="560">
        <v>5904012153394</v>
      </c>
      <c r="C5307" t="s">
        <v>19793</v>
      </c>
      <c r="D5307" t="s">
        <v>4093</v>
      </c>
      <c r="E5307" t="s">
        <v>19794</v>
      </c>
      <c r="F5307" t="s">
        <v>4095</v>
      </c>
      <c r="G5307">
        <v>2.96</v>
      </c>
      <c r="H5307" t="s">
        <v>19795</v>
      </c>
    </row>
    <row r="5308" spans="1:8" hidden="1" x14ac:dyDescent="0.25">
      <c r="A5308" t="str">
        <f>Produkty[[#This Row],[Symbol]]</f>
        <v>S-85259</v>
      </c>
      <c r="B5308" s="560">
        <v>5904012153400</v>
      </c>
      <c r="C5308" t="s">
        <v>19796</v>
      </c>
      <c r="D5308" t="s">
        <v>4093</v>
      </c>
      <c r="E5308" t="s">
        <v>19797</v>
      </c>
      <c r="F5308" t="s">
        <v>4095</v>
      </c>
      <c r="G5308">
        <v>3.22</v>
      </c>
      <c r="H5308" t="s">
        <v>19798</v>
      </c>
    </row>
    <row r="5309" spans="1:8" hidden="1" x14ac:dyDescent="0.25">
      <c r="A5309" t="str">
        <f>Produkty[[#This Row],[Symbol]]</f>
        <v>S-85261</v>
      </c>
      <c r="B5309" s="560">
        <v>5904012153417</v>
      </c>
      <c r="C5309" t="s">
        <v>19799</v>
      </c>
      <c r="D5309" t="s">
        <v>4093</v>
      </c>
      <c r="E5309" t="s">
        <v>19800</v>
      </c>
      <c r="F5309" t="s">
        <v>4095</v>
      </c>
      <c r="G5309">
        <v>4.3099999999999996</v>
      </c>
      <c r="H5309" t="s">
        <v>19801</v>
      </c>
    </row>
    <row r="5310" spans="1:8" hidden="1" x14ac:dyDescent="0.25">
      <c r="A5310" t="str">
        <f>Produkty[[#This Row],[Symbol]]</f>
        <v>S-85263</v>
      </c>
      <c r="B5310" s="560">
        <v>5904012153424</v>
      </c>
      <c r="C5310" t="s">
        <v>19802</v>
      </c>
      <c r="D5310" t="s">
        <v>4093</v>
      </c>
      <c r="E5310" t="s">
        <v>19803</v>
      </c>
      <c r="F5310" t="s">
        <v>4095</v>
      </c>
      <c r="G5310">
        <v>4.3499999999999996</v>
      </c>
      <c r="H5310" t="s">
        <v>19804</v>
      </c>
    </row>
    <row r="5311" spans="1:8" hidden="1" x14ac:dyDescent="0.25">
      <c r="A5311" t="str">
        <f>Produkty[[#This Row],[Symbol]]</f>
        <v>S-85265</v>
      </c>
      <c r="B5311" s="560">
        <v>5904012153431</v>
      </c>
      <c r="C5311" t="s">
        <v>19805</v>
      </c>
      <c r="D5311" t="s">
        <v>4093</v>
      </c>
      <c r="E5311" t="s">
        <v>19806</v>
      </c>
      <c r="F5311" t="s">
        <v>4095</v>
      </c>
      <c r="G5311">
        <v>4.6100000000000003</v>
      </c>
      <c r="H5311" t="s">
        <v>19807</v>
      </c>
    </row>
    <row r="5312" spans="1:8" hidden="1" x14ac:dyDescent="0.25">
      <c r="A5312" t="str">
        <f>Produkty[[#This Row],[Symbol]]</f>
        <v>S-85267</v>
      </c>
      <c r="B5312" s="560">
        <v>5904012153448</v>
      </c>
      <c r="C5312" t="s">
        <v>19808</v>
      </c>
      <c r="D5312" t="s">
        <v>4093</v>
      </c>
      <c r="E5312" t="s">
        <v>19809</v>
      </c>
      <c r="F5312" t="s">
        <v>4095</v>
      </c>
      <c r="G5312">
        <v>4.76</v>
      </c>
      <c r="H5312" t="s">
        <v>19810</v>
      </c>
    </row>
    <row r="5313" spans="1:8" hidden="1" x14ac:dyDescent="0.25">
      <c r="A5313" t="str">
        <f>Produkty[[#This Row],[Symbol]]</f>
        <v>S-85269</v>
      </c>
      <c r="B5313" s="560">
        <v>5904012153455</v>
      </c>
      <c r="C5313" t="s">
        <v>19811</v>
      </c>
      <c r="D5313" t="s">
        <v>4093</v>
      </c>
      <c r="E5313" t="s">
        <v>19812</v>
      </c>
      <c r="F5313" t="s">
        <v>4095</v>
      </c>
      <c r="G5313">
        <v>2.35</v>
      </c>
      <c r="H5313" t="s">
        <v>19813</v>
      </c>
    </row>
    <row r="5314" spans="1:8" hidden="1" x14ac:dyDescent="0.25">
      <c r="A5314" t="str">
        <f>Produkty[[#This Row],[Symbol]]</f>
        <v>S-85271</v>
      </c>
      <c r="B5314" s="560">
        <v>5904012153462</v>
      </c>
      <c r="C5314" t="s">
        <v>19814</v>
      </c>
      <c r="D5314" t="s">
        <v>4093</v>
      </c>
      <c r="E5314" t="s">
        <v>19815</v>
      </c>
      <c r="F5314" t="s">
        <v>4095</v>
      </c>
      <c r="G5314">
        <v>2.35</v>
      </c>
      <c r="H5314" t="s">
        <v>19816</v>
      </c>
    </row>
    <row r="5315" spans="1:8" hidden="1" x14ac:dyDescent="0.25">
      <c r="A5315" t="str">
        <f>Produkty[[#This Row],[Symbol]]</f>
        <v>S-85273</v>
      </c>
      <c r="B5315" s="560">
        <v>5904012153479</v>
      </c>
      <c r="C5315" t="s">
        <v>19817</v>
      </c>
      <c r="D5315" t="s">
        <v>4093</v>
      </c>
      <c r="E5315" t="s">
        <v>19818</v>
      </c>
      <c r="F5315" t="s">
        <v>4095</v>
      </c>
      <c r="G5315">
        <v>2.35</v>
      </c>
      <c r="H5315" t="s">
        <v>19819</v>
      </c>
    </row>
    <row r="5316" spans="1:8" hidden="1" x14ac:dyDescent="0.25">
      <c r="A5316" t="str">
        <f>Produkty[[#This Row],[Symbol]]</f>
        <v>S-85275</v>
      </c>
      <c r="B5316" s="560">
        <v>5904012153486</v>
      </c>
      <c r="C5316" t="s">
        <v>19820</v>
      </c>
      <c r="D5316" t="s">
        <v>4093</v>
      </c>
      <c r="E5316" t="s">
        <v>19821</v>
      </c>
      <c r="F5316" t="s">
        <v>4095</v>
      </c>
      <c r="G5316">
        <v>2.35</v>
      </c>
      <c r="H5316" t="s">
        <v>19822</v>
      </c>
    </row>
    <row r="5317" spans="1:8" hidden="1" x14ac:dyDescent="0.25">
      <c r="A5317" t="str">
        <f>Produkty[[#This Row],[Symbol]]</f>
        <v>S-85277</v>
      </c>
      <c r="B5317" s="560">
        <v>5904012153493</v>
      </c>
      <c r="C5317" t="s">
        <v>19823</v>
      </c>
      <c r="D5317" t="s">
        <v>4093</v>
      </c>
      <c r="E5317" t="s">
        <v>19824</v>
      </c>
      <c r="F5317" t="s">
        <v>4095</v>
      </c>
      <c r="G5317">
        <v>2.35</v>
      </c>
      <c r="H5317" t="s">
        <v>19825</v>
      </c>
    </row>
    <row r="5318" spans="1:8" hidden="1" x14ac:dyDescent="0.25">
      <c r="A5318" t="str">
        <f>Produkty[[#This Row],[Symbol]]</f>
        <v>S-85279</v>
      </c>
      <c r="B5318" s="560">
        <v>5904012153509</v>
      </c>
      <c r="C5318" t="s">
        <v>19826</v>
      </c>
      <c r="D5318" t="s">
        <v>4093</v>
      </c>
      <c r="E5318" t="s">
        <v>19827</v>
      </c>
      <c r="F5318" t="s">
        <v>4095</v>
      </c>
      <c r="G5318">
        <v>2.97</v>
      </c>
      <c r="H5318" t="s">
        <v>19828</v>
      </c>
    </row>
    <row r="5319" spans="1:8" hidden="1" x14ac:dyDescent="0.25">
      <c r="A5319" t="str">
        <f>Produkty[[#This Row],[Symbol]]</f>
        <v>S-85281</v>
      </c>
      <c r="B5319" s="560">
        <v>5904012153516</v>
      </c>
      <c r="C5319" t="s">
        <v>19829</v>
      </c>
      <c r="D5319" t="s">
        <v>4093</v>
      </c>
      <c r="E5319" t="s">
        <v>19830</v>
      </c>
      <c r="F5319" t="s">
        <v>4095</v>
      </c>
      <c r="G5319">
        <v>2.97</v>
      </c>
      <c r="H5319" t="s">
        <v>19831</v>
      </c>
    </row>
    <row r="5320" spans="1:8" hidden="1" x14ac:dyDescent="0.25">
      <c r="A5320" t="str">
        <f>Produkty[[#This Row],[Symbol]]</f>
        <v>S-85283</v>
      </c>
      <c r="B5320" s="560">
        <v>5904012153523</v>
      </c>
      <c r="C5320" t="s">
        <v>19832</v>
      </c>
      <c r="D5320" t="s">
        <v>4093</v>
      </c>
      <c r="E5320" t="s">
        <v>19833</v>
      </c>
      <c r="F5320" t="s">
        <v>4095</v>
      </c>
      <c r="G5320">
        <v>2.97</v>
      </c>
      <c r="H5320" t="s">
        <v>19834</v>
      </c>
    </row>
    <row r="5321" spans="1:8" hidden="1" x14ac:dyDescent="0.25">
      <c r="A5321" t="str">
        <f>Produkty[[#This Row],[Symbol]]</f>
        <v>S-85285</v>
      </c>
      <c r="B5321" s="560">
        <v>5904012153530</v>
      </c>
      <c r="C5321" t="s">
        <v>19835</v>
      </c>
      <c r="D5321" t="s">
        <v>4093</v>
      </c>
      <c r="E5321" t="s">
        <v>19836</v>
      </c>
      <c r="F5321" t="s">
        <v>4095</v>
      </c>
      <c r="G5321">
        <v>2.97</v>
      </c>
      <c r="H5321" t="s">
        <v>19837</v>
      </c>
    </row>
    <row r="5322" spans="1:8" hidden="1" x14ac:dyDescent="0.25">
      <c r="A5322" t="str">
        <f>Produkty[[#This Row],[Symbol]]</f>
        <v>S-85287</v>
      </c>
      <c r="B5322" s="560">
        <v>5904012153547</v>
      </c>
      <c r="C5322" t="s">
        <v>19838</v>
      </c>
      <c r="D5322" t="s">
        <v>4093</v>
      </c>
      <c r="E5322" t="s">
        <v>19839</v>
      </c>
      <c r="F5322" t="s">
        <v>4095</v>
      </c>
      <c r="G5322">
        <v>2.97</v>
      </c>
      <c r="H5322" t="s">
        <v>19840</v>
      </c>
    </row>
    <row r="5323" spans="1:8" hidden="1" x14ac:dyDescent="0.25">
      <c r="A5323" t="str">
        <f>Produkty[[#This Row],[Symbol]]</f>
        <v>S-85289</v>
      </c>
      <c r="B5323" s="560">
        <v>5904012153554</v>
      </c>
      <c r="C5323" t="s">
        <v>19841</v>
      </c>
      <c r="D5323" t="s">
        <v>4093</v>
      </c>
      <c r="E5323" t="s">
        <v>19842</v>
      </c>
      <c r="F5323" t="s">
        <v>4095</v>
      </c>
      <c r="G5323">
        <v>3.12</v>
      </c>
      <c r="H5323" t="s">
        <v>19843</v>
      </c>
    </row>
    <row r="5324" spans="1:8" hidden="1" x14ac:dyDescent="0.25">
      <c r="A5324" t="str">
        <f>Produkty[[#This Row],[Symbol]]</f>
        <v>S-85291</v>
      </c>
      <c r="B5324" s="560">
        <v>5904012153561</v>
      </c>
      <c r="C5324" t="s">
        <v>19844</v>
      </c>
      <c r="D5324" t="s">
        <v>4093</v>
      </c>
      <c r="E5324" t="s">
        <v>19845</v>
      </c>
      <c r="F5324" t="s">
        <v>4095</v>
      </c>
      <c r="G5324">
        <v>3.23</v>
      </c>
      <c r="H5324" t="s">
        <v>19846</v>
      </c>
    </row>
    <row r="5325" spans="1:8" hidden="1" x14ac:dyDescent="0.25">
      <c r="A5325" t="str">
        <f>Produkty[[#This Row],[Symbol]]</f>
        <v>S-85293</v>
      </c>
      <c r="B5325" s="560">
        <v>5904012153578</v>
      </c>
      <c r="C5325" t="s">
        <v>19847</v>
      </c>
      <c r="D5325" t="s">
        <v>4093</v>
      </c>
      <c r="E5325" t="s">
        <v>19848</v>
      </c>
      <c r="F5325" t="s">
        <v>4095</v>
      </c>
      <c r="G5325">
        <v>3.36</v>
      </c>
      <c r="H5325" t="s">
        <v>19849</v>
      </c>
    </row>
    <row r="5326" spans="1:8" hidden="1" x14ac:dyDescent="0.25">
      <c r="A5326" t="str">
        <f>Produkty[[#This Row],[Symbol]]</f>
        <v>S-85295</v>
      </c>
      <c r="B5326" s="560">
        <v>5904012153585</v>
      </c>
      <c r="C5326" t="s">
        <v>19850</v>
      </c>
      <c r="D5326" t="s">
        <v>4093</v>
      </c>
      <c r="E5326" t="s">
        <v>19851</v>
      </c>
      <c r="F5326" t="s">
        <v>4095</v>
      </c>
      <c r="G5326">
        <v>4.2</v>
      </c>
      <c r="H5326" t="s">
        <v>19852</v>
      </c>
    </row>
    <row r="5327" spans="1:8" hidden="1" x14ac:dyDescent="0.25">
      <c r="A5327" t="str">
        <f>Produkty[[#This Row],[Symbol]]</f>
        <v>S-85297</v>
      </c>
      <c r="B5327" s="560">
        <v>5904012153592</v>
      </c>
      <c r="C5327" t="s">
        <v>19853</v>
      </c>
      <c r="D5327" t="s">
        <v>4093</v>
      </c>
      <c r="E5327" t="s">
        <v>19854</v>
      </c>
      <c r="F5327" t="s">
        <v>4095</v>
      </c>
      <c r="G5327">
        <v>5.21</v>
      </c>
      <c r="H5327" t="s">
        <v>19855</v>
      </c>
    </row>
    <row r="5328" spans="1:8" hidden="1" x14ac:dyDescent="0.25">
      <c r="A5328" t="str">
        <f>Produkty[[#This Row],[Symbol]]</f>
        <v>S-85299</v>
      </c>
      <c r="B5328" s="560">
        <v>5904012153608</v>
      </c>
      <c r="C5328" t="s">
        <v>19856</v>
      </c>
      <c r="D5328" t="s">
        <v>4093</v>
      </c>
      <c r="E5328" t="s">
        <v>19857</v>
      </c>
      <c r="F5328" t="s">
        <v>4095</v>
      </c>
      <c r="G5328">
        <v>5.21</v>
      </c>
      <c r="H5328" t="s">
        <v>19858</v>
      </c>
    </row>
    <row r="5329" spans="1:8" hidden="1" x14ac:dyDescent="0.25">
      <c r="A5329" t="str">
        <f>Produkty[[#This Row],[Symbol]]</f>
        <v>S-85301</v>
      </c>
      <c r="B5329" s="560">
        <v>5904012153615</v>
      </c>
      <c r="C5329" t="s">
        <v>19859</v>
      </c>
      <c r="D5329" t="s">
        <v>4093</v>
      </c>
      <c r="E5329" t="s">
        <v>19860</v>
      </c>
      <c r="F5329" t="s">
        <v>4095</v>
      </c>
      <c r="G5329">
        <v>5.52</v>
      </c>
      <c r="H5329" t="s">
        <v>19861</v>
      </c>
    </row>
    <row r="5330" spans="1:8" hidden="1" x14ac:dyDescent="0.25">
      <c r="A5330" t="str">
        <f>Produkty[[#This Row],[Symbol]]</f>
        <v>S-85303</v>
      </c>
      <c r="B5330" s="560">
        <v>5904012153622</v>
      </c>
      <c r="C5330" t="s">
        <v>19862</v>
      </c>
      <c r="D5330" t="s">
        <v>4093</v>
      </c>
      <c r="E5330" t="s">
        <v>19863</v>
      </c>
      <c r="F5330" t="s">
        <v>4095</v>
      </c>
      <c r="G5330">
        <v>5.52</v>
      </c>
      <c r="H5330" t="s">
        <v>19864</v>
      </c>
    </row>
    <row r="5331" spans="1:8" hidden="1" x14ac:dyDescent="0.25">
      <c r="A5331" t="str">
        <f>Produkty[[#This Row],[Symbol]]</f>
        <v>S-85305</v>
      </c>
      <c r="B5331" s="560">
        <v>5904012153639</v>
      </c>
      <c r="C5331" t="s">
        <v>19865</v>
      </c>
      <c r="D5331" t="s">
        <v>4093</v>
      </c>
      <c r="E5331" t="s">
        <v>19866</v>
      </c>
      <c r="F5331" t="s">
        <v>4095</v>
      </c>
      <c r="G5331">
        <v>6.53</v>
      </c>
      <c r="H5331" t="s">
        <v>19867</v>
      </c>
    </row>
    <row r="5332" spans="1:8" hidden="1" x14ac:dyDescent="0.25">
      <c r="A5332" t="str">
        <f>Produkty[[#This Row],[Symbol]]</f>
        <v>S-85307</v>
      </c>
      <c r="B5332" s="560">
        <v>5904012153646</v>
      </c>
      <c r="C5332" t="s">
        <v>19868</v>
      </c>
      <c r="D5332" t="s">
        <v>4093</v>
      </c>
      <c r="E5332" t="s">
        <v>19869</v>
      </c>
      <c r="F5332" t="s">
        <v>4095</v>
      </c>
      <c r="G5332">
        <v>5.12</v>
      </c>
      <c r="H5332" t="s">
        <v>19870</v>
      </c>
    </row>
    <row r="5333" spans="1:8" hidden="1" x14ac:dyDescent="0.25">
      <c r="A5333" t="str">
        <f>Produkty[[#This Row],[Symbol]]</f>
        <v>S-85309</v>
      </c>
      <c r="B5333" s="560">
        <v>5904012153653</v>
      </c>
      <c r="C5333" t="s">
        <v>19871</v>
      </c>
      <c r="D5333" t="s">
        <v>4093</v>
      </c>
      <c r="E5333" t="s">
        <v>19872</v>
      </c>
      <c r="F5333" t="s">
        <v>4095</v>
      </c>
      <c r="G5333">
        <v>5.12</v>
      </c>
      <c r="H5333" t="s">
        <v>19873</v>
      </c>
    </row>
    <row r="5334" spans="1:8" hidden="1" x14ac:dyDescent="0.25">
      <c r="A5334" t="str">
        <f>Produkty[[#This Row],[Symbol]]</f>
        <v>S-85311</v>
      </c>
      <c r="B5334" s="560">
        <v>5904012153660</v>
      </c>
      <c r="C5334" t="s">
        <v>19874</v>
      </c>
      <c r="D5334" t="s">
        <v>4093</v>
      </c>
      <c r="E5334" t="s">
        <v>19875</v>
      </c>
      <c r="F5334" t="s">
        <v>4095</v>
      </c>
      <c r="G5334">
        <v>5.12</v>
      </c>
      <c r="H5334" t="s">
        <v>19876</v>
      </c>
    </row>
    <row r="5335" spans="1:8" hidden="1" x14ac:dyDescent="0.25">
      <c r="A5335" t="str">
        <f>Produkty[[#This Row],[Symbol]]</f>
        <v>S-85313</v>
      </c>
      <c r="B5335" s="560">
        <v>5904012153677</v>
      </c>
      <c r="C5335" t="s">
        <v>19877</v>
      </c>
      <c r="D5335" t="s">
        <v>4093</v>
      </c>
      <c r="E5335" t="s">
        <v>19878</v>
      </c>
      <c r="F5335" t="s">
        <v>4095</v>
      </c>
      <c r="G5335">
        <v>5.12</v>
      </c>
      <c r="H5335" t="s">
        <v>19879</v>
      </c>
    </row>
    <row r="5336" spans="1:8" hidden="1" x14ac:dyDescent="0.25">
      <c r="A5336" t="str">
        <f>Produkty[[#This Row],[Symbol]]</f>
        <v>S-85315</v>
      </c>
      <c r="B5336" s="560">
        <v>5904012153684</v>
      </c>
      <c r="C5336" t="s">
        <v>19880</v>
      </c>
      <c r="D5336" t="s">
        <v>4093</v>
      </c>
      <c r="E5336" t="s">
        <v>19881</v>
      </c>
      <c r="F5336" t="s">
        <v>4095</v>
      </c>
      <c r="G5336">
        <v>5.12</v>
      </c>
      <c r="H5336" t="s">
        <v>19882</v>
      </c>
    </row>
    <row r="5337" spans="1:8" hidden="1" x14ac:dyDescent="0.25">
      <c r="A5337" t="str">
        <f>Produkty[[#This Row],[Symbol]]</f>
        <v>S-85317</v>
      </c>
      <c r="B5337" s="560">
        <v>5904012153691</v>
      </c>
      <c r="C5337" t="s">
        <v>19883</v>
      </c>
      <c r="D5337" t="s">
        <v>4093</v>
      </c>
      <c r="E5337" t="s">
        <v>19884</v>
      </c>
      <c r="F5337" t="s">
        <v>4095</v>
      </c>
      <c r="G5337">
        <v>5.91</v>
      </c>
      <c r="H5337" t="s">
        <v>19885</v>
      </c>
    </row>
    <row r="5338" spans="1:8" hidden="1" x14ac:dyDescent="0.25">
      <c r="A5338" t="str">
        <f>Produkty[[#This Row],[Symbol]]</f>
        <v>S-85319</v>
      </c>
      <c r="B5338" s="560">
        <v>5904012153707</v>
      </c>
      <c r="C5338" t="s">
        <v>19886</v>
      </c>
      <c r="D5338" t="s">
        <v>4093</v>
      </c>
      <c r="E5338" t="s">
        <v>19887</v>
      </c>
      <c r="F5338" t="s">
        <v>4095</v>
      </c>
      <c r="G5338">
        <v>6.28</v>
      </c>
      <c r="H5338" t="s">
        <v>19888</v>
      </c>
    </row>
    <row r="5339" spans="1:8" hidden="1" x14ac:dyDescent="0.25">
      <c r="A5339" t="str">
        <f>Produkty[[#This Row],[Symbol]]</f>
        <v>S-85321</v>
      </c>
      <c r="B5339" s="560">
        <v>5904012153714</v>
      </c>
      <c r="C5339" t="s">
        <v>19889</v>
      </c>
      <c r="D5339" t="s">
        <v>4093</v>
      </c>
      <c r="E5339" t="s">
        <v>19890</v>
      </c>
      <c r="F5339" t="s">
        <v>4095</v>
      </c>
      <c r="G5339">
        <v>6.97</v>
      </c>
      <c r="H5339" t="s">
        <v>19891</v>
      </c>
    </row>
    <row r="5340" spans="1:8" hidden="1" x14ac:dyDescent="0.25">
      <c r="A5340" t="str">
        <f>Produkty[[#This Row],[Symbol]]</f>
        <v>S-85323</v>
      </c>
      <c r="B5340" s="560">
        <v>5904012153721</v>
      </c>
      <c r="C5340" t="s">
        <v>19892</v>
      </c>
      <c r="D5340" t="s">
        <v>4093</v>
      </c>
      <c r="E5340" t="s">
        <v>19893</v>
      </c>
      <c r="F5340" t="s">
        <v>4095</v>
      </c>
      <c r="G5340">
        <v>7.83</v>
      </c>
      <c r="H5340" t="s">
        <v>19894</v>
      </c>
    </row>
    <row r="5341" spans="1:8" hidden="1" x14ac:dyDescent="0.25">
      <c r="A5341" t="str">
        <f>Produkty[[#This Row],[Symbol]]</f>
        <v>S-85325</v>
      </c>
      <c r="B5341" s="560">
        <v>5904012153738</v>
      </c>
      <c r="C5341" t="s">
        <v>19895</v>
      </c>
      <c r="D5341" t="s">
        <v>4093</v>
      </c>
      <c r="E5341" t="s">
        <v>19896</v>
      </c>
      <c r="F5341" t="s">
        <v>4095</v>
      </c>
      <c r="G5341">
        <v>8.61</v>
      </c>
      <c r="H5341" t="s">
        <v>19897</v>
      </c>
    </row>
    <row r="5342" spans="1:8" hidden="1" x14ac:dyDescent="0.25">
      <c r="A5342" t="str">
        <f>Produkty[[#This Row],[Symbol]]</f>
        <v>S-85327</v>
      </c>
      <c r="B5342" s="560">
        <v>5904012153745</v>
      </c>
      <c r="C5342" t="s">
        <v>19898</v>
      </c>
      <c r="D5342" t="s">
        <v>4093</v>
      </c>
      <c r="E5342" t="s">
        <v>19899</v>
      </c>
      <c r="F5342" t="s">
        <v>4095</v>
      </c>
      <c r="G5342">
        <v>8.67</v>
      </c>
      <c r="H5342" t="s">
        <v>19900</v>
      </c>
    </row>
    <row r="5343" spans="1:8" hidden="1" x14ac:dyDescent="0.25">
      <c r="A5343" t="str">
        <f>Produkty[[#This Row],[Symbol]]</f>
        <v>S-85329</v>
      </c>
      <c r="B5343" s="560">
        <v>5904012153752</v>
      </c>
      <c r="C5343" t="s">
        <v>19901</v>
      </c>
      <c r="D5343" t="s">
        <v>4093</v>
      </c>
      <c r="E5343" t="s">
        <v>19902</v>
      </c>
      <c r="F5343" t="s">
        <v>4095</v>
      </c>
      <c r="G5343">
        <v>10.43</v>
      </c>
      <c r="H5343" t="s">
        <v>19903</v>
      </c>
    </row>
    <row r="5344" spans="1:8" hidden="1" x14ac:dyDescent="0.25">
      <c r="A5344" t="str">
        <f>Produkty[[#This Row],[Symbol]]</f>
        <v>S-85331</v>
      </c>
      <c r="B5344" s="560">
        <v>5904012153769</v>
      </c>
      <c r="C5344" t="s">
        <v>19904</v>
      </c>
      <c r="D5344" t="s">
        <v>4093</v>
      </c>
      <c r="E5344" t="s">
        <v>19905</v>
      </c>
      <c r="F5344" t="s">
        <v>4095</v>
      </c>
      <c r="G5344">
        <v>10.49</v>
      </c>
      <c r="H5344" t="s">
        <v>19906</v>
      </c>
    </row>
    <row r="5345" spans="1:8" hidden="1" x14ac:dyDescent="0.25">
      <c r="A5345" t="str">
        <f>Produkty[[#This Row],[Symbol]]</f>
        <v>S-85333</v>
      </c>
      <c r="B5345" s="560">
        <v>5904012153776</v>
      </c>
      <c r="C5345" t="s">
        <v>19907</v>
      </c>
      <c r="D5345" t="s">
        <v>4093</v>
      </c>
      <c r="E5345" t="s">
        <v>19908</v>
      </c>
      <c r="F5345" t="s">
        <v>4095</v>
      </c>
      <c r="G5345">
        <v>12.31</v>
      </c>
      <c r="H5345" t="s">
        <v>19909</v>
      </c>
    </row>
    <row r="5346" spans="1:8" hidden="1" x14ac:dyDescent="0.25">
      <c r="A5346" t="str">
        <f>Produkty[[#This Row],[Symbol]]</f>
        <v>S-85335</v>
      </c>
      <c r="B5346" s="560">
        <v>5904012153783</v>
      </c>
      <c r="C5346" t="s">
        <v>19910</v>
      </c>
      <c r="D5346" t="s">
        <v>4093</v>
      </c>
      <c r="E5346" t="s">
        <v>19911</v>
      </c>
      <c r="F5346" t="s">
        <v>4095</v>
      </c>
      <c r="G5346">
        <v>4.13</v>
      </c>
      <c r="H5346" t="s">
        <v>19912</v>
      </c>
    </row>
    <row r="5347" spans="1:8" hidden="1" x14ac:dyDescent="0.25">
      <c r="A5347" t="str">
        <f>Produkty[[#This Row],[Symbol]]</f>
        <v>S-85337</v>
      </c>
      <c r="B5347" s="560">
        <v>5904012153790</v>
      </c>
      <c r="C5347" t="s">
        <v>19913</v>
      </c>
      <c r="D5347" t="s">
        <v>4093</v>
      </c>
      <c r="E5347" t="s">
        <v>19914</v>
      </c>
      <c r="F5347" t="s">
        <v>4095</v>
      </c>
      <c r="G5347">
        <v>4.13</v>
      </c>
      <c r="H5347" t="s">
        <v>19915</v>
      </c>
    </row>
    <row r="5348" spans="1:8" hidden="1" x14ac:dyDescent="0.25">
      <c r="A5348" t="str">
        <f>Produkty[[#This Row],[Symbol]]</f>
        <v>S-85339</v>
      </c>
      <c r="B5348" s="560">
        <v>5904012153806</v>
      </c>
      <c r="C5348" t="s">
        <v>19916</v>
      </c>
      <c r="D5348" t="s">
        <v>4093</v>
      </c>
      <c r="E5348" t="s">
        <v>19917</v>
      </c>
      <c r="F5348" t="s">
        <v>4095</v>
      </c>
      <c r="G5348">
        <v>4.13</v>
      </c>
      <c r="H5348" t="s">
        <v>19918</v>
      </c>
    </row>
    <row r="5349" spans="1:8" hidden="1" x14ac:dyDescent="0.25">
      <c r="A5349" t="str">
        <f>Produkty[[#This Row],[Symbol]]</f>
        <v>S-85341</v>
      </c>
      <c r="B5349" s="560">
        <v>5904012153813</v>
      </c>
      <c r="C5349" t="s">
        <v>19919</v>
      </c>
      <c r="D5349" t="s">
        <v>4093</v>
      </c>
      <c r="E5349" t="s">
        <v>19920</v>
      </c>
      <c r="F5349" t="s">
        <v>4095</v>
      </c>
      <c r="G5349">
        <v>4.13</v>
      </c>
      <c r="H5349" t="s">
        <v>19921</v>
      </c>
    </row>
    <row r="5350" spans="1:8" hidden="1" x14ac:dyDescent="0.25">
      <c r="A5350" t="str">
        <f>Produkty[[#This Row],[Symbol]]</f>
        <v>S-85343</v>
      </c>
      <c r="B5350" s="560">
        <v>5904012153820</v>
      </c>
      <c r="C5350" t="s">
        <v>19922</v>
      </c>
      <c r="D5350" t="s">
        <v>4093</v>
      </c>
      <c r="E5350" t="s">
        <v>19923</v>
      </c>
      <c r="F5350" t="s">
        <v>4095</v>
      </c>
      <c r="G5350">
        <v>4.13</v>
      </c>
      <c r="H5350" t="s">
        <v>19924</v>
      </c>
    </row>
    <row r="5351" spans="1:8" hidden="1" x14ac:dyDescent="0.25">
      <c r="A5351" t="str">
        <f>Produkty[[#This Row],[Symbol]]</f>
        <v>S-85345</v>
      </c>
      <c r="B5351" s="560">
        <v>5904012153837</v>
      </c>
      <c r="C5351" t="s">
        <v>19925</v>
      </c>
      <c r="D5351" t="s">
        <v>4093</v>
      </c>
      <c r="E5351" t="s">
        <v>19926</v>
      </c>
      <c r="F5351" t="s">
        <v>4095</v>
      </c>
      <c r="G5351">
        <v>4.13</v>
      </c>
      <c r="H5351" t="s">
        <v>19927</v>
      </c>
    </row>
    <row r="5352" spans="1:8" hidden="1" x14ac:dyDescent="0.25">
      <c r="A5352" t="str">
        <f>Produkty[[#This Row],[Symbol]]</f>
        <v>S-85347</v>
      </c>
      <c r="B5352" s="560">
        <v>5904012153844</v>
      </c>
      <c r="C5352" t="s">
        <v>19928</v>
      </c>
      <c r="D5352" t="s">
        <v>4093</v>
      </c>
      <c r="E5352" t="s">
        <v>19929</v>
      </c>
      <c r="F5352" t="s">
        <v>4095</v>
      </c>
      <c r="G5352">
        <v>4.13</v>
      </c>
      <c r="H5352" t="s">
        <v>19930</v>
      </c>
    </row>
    <row r="5353" spans="1:8" hidden="1" x14ac:dyDescent="0.25">
      <c r="A5353" t="str">
        <f>Produkty[[#This Row],[Symbol]]</f>
        <v>S-85349</v>
      </c>
      <c r="B5353" s="560">
        <v>5904012153851</v>
      </c>
      <c r="C5353" t="s">
        <v>19931</v>
      </c>
      <c r="D5353" t="s">
        <v>4093</v>
      </c>
      <c r="E5353" t="s">
        <v>19932</v>
      </c>
      <c r="F5353" t="s">
        <v>4095</v>
      </c>
      <c r="G5353">
        <v>4.16</v>
      </c>
      <c r="H5353" t="s">
        <v>19933</v>
      </c>
    </row>
    <row r="5354" spans="1:8" hidden="1" x14ac:dyDescent="0.25">
      <c r="A5354" t="str">
        <f>Produkty[[#This Row],[Symbol]]</f>
        <v>S-85351</v>
      </c>
      <c r="B5354" s="560">
        <v>5904012153868</v>
      </c>
      <c r="C5354" t="s">
        <v>19934</v>
      </c>
      <c r="D5354" t="s">
        <v>4093</v>
      </c>
      <c r="E5354" t="s">
        <v>19935</v>
      </c>
      <c r="F5354" t="s">
        <v>4095</v>
      </c>
      <c r="G5354">
        <v>4.16</v>
      </c>
      <c r="H5354" t="s">
        <v>19936</v>
      </c>
    </row>
    <row r="5355" spans="1:8" hidden="1" x14ac:dyDescent="0.25">
      <c r="A5355" t="str">
        <f>Produkty[[#This Row],[Symbol]]</f>
        <v>S-85353</v>
      </c>
      <c r="B5355" s="560">
        <v>5904012153875</v>
      </c>
      <c r="C5355" t="s">
        <v>19937</v>
      </c>
      <c r="D5355" t="s">
        <v>4093</v>
      </c>
      <c r="E5355" t="s">
        <v>19938</v>
      </c>
      <c r="F5355" t="s">
        <v>4095</v>
      </c>
      <c r="G5355">
        <v>4.13</v>
      </c>
      <c r="H5355" t="s">
        <v>19939</v>
      </c>
    </row>
    <row r="5356" spans="1:8" hidden="1" x14ac:dyDescent="0.25">
      <c r="A5356" t="str">
        <f>Produkty[[#This Row],[Symbol]]</f>
        <v>S-85355</v>
      </c>
      <c r="B5356" s="560">
        <v>5904012153882</v>
      </c>
      <c r="C5356" t="s">
        <v>19940</v>
      </c>
      <c r="D5356" t="s">
        <v>4093</v>
      </c>
      <c r="E5356" t="s">
        <v>19941</v>
      </c>
      <c r="F5356" t="s">
        <v>4095</v>
      </c>
      <c r="G5356">
        <v>5.15</v>
      </c>
      <c r="H5356" t="s">
        <v>19942</v>
      </c>
    </row>
    <row r="5357" spans="1:8" hidden="1" x14ac:dyDescent="0.25">
      <c r="A5357" t="str">
        <f>Produkty[[#This Row],[Symbol]]</f>
        <v>S-85357</v>
      </c>
      <c r="B5357" s="560">
        <v>5904012153899</v>
      </c>
      <c r="C5357" t="s">
        <v>19943</v>
      </c>
      <c r="D5357" t="s">
        <v>4093</v>
      </c>
      <c r="E5357" t="s">
        <v>19944</v>
      </c>
      <c r="F5357" t="s">
        <v>4095</v>
      </c>
      <c r="G5357">
        <v>5.15</v>
      </c>
      <c r="H5357" t="s">
        <v>19945</v>
      </c>
    </row>
    <row r="5358" spans="1:8" hidden="1" x14ac:dyDescent="0.25">
      <c r="A5358" t="str">
        <f>Produkty[[#This Row],[Symbol]]</f>
        <v>S-85359</v>
      </c>
      <c r="B5358" s="560">
        <v>5904012153905</v>
      </c>
      <c r="C5358" t="s">
        <v>19946</v>
      </c>
      <c r="D5358" t="s">
        <v>4093</v>
      </c>
      <c r="E5358" t="s">
        <v>19947</v>
      </c>
      <c r="F5358" t="s">
        <v>4095</v>
      </c>
      <c r="G5358">
        <v>5.86</v>
      </c>
      <c r="H5358" t="s">
        <v>19948</v>
      </c>
    </row>
    <row r="5359" spans="1:8" hidden="1" x14ac:dyDescent="0.25">
      <c r="A5359" t="str">
        <f>Produkty[[#This Row],[Symbol]]</f>
        <v>S-85361</v>
      </c>
      <c r="B5359" s="560">
        <v>5904012153912</v>
      </c>
      <c r="C5359" t="s">
        <v>19949</v>
      </c>
      <c r="D5359" t="s">
        <v>4093</v>
      </c>
      <c r="E5359" t="s">
        <v>19950</v>
      </c>
      <c r="F5359" t="s">
        <v>4095</v>
      </c>
      <c r="G5359">
        <v>5.82</v>
      </c>
      <c r="H5359" t="s">
        <v>19951</v>
      </c>
    </row>
    <row r="5360" spans="1:8" hidden="1" x14ac:dyDescent="0.25">
      <c r="A5360" t="str">
        <f>Produkty[[#This Row],[Symbol]]</f>
        <v>S-85363</v>
      </c>
      <c r="B5360" s="560">
        <v>5904012153929</v>
      </c>
      <c r="C5360" t="s">
        <v>19952</v>
      </c>
      <c r="D5360" t="s">
        <v>4093</v>
      </c>
      <c r="E5360" t="s">
        <v>19953</v>
      </c>
      <c r="F5360" t="s">
        <v>4095</v>
      </c>
      <c r="G5360">
        <v>6.67</v>
      </c>
      <c r="H5360" t="s">
        <v>19954</v>
      </c>
    </row>
    <row r="5361" spans="1:8" hidden="1" x14ac:dyDescent="0.25">
      <c r="A5361" t="str">
        <f>Produkty[[#This Row],[Symbol]]</f>
        <v>S-85365</v>
      </c>
      <c r="B5361" s="560">
        <v>5904012153936</v>
      </c>
      <c r="C5361" t="s">
        <v>19955</v>
      </c>
      <c r="D5361" t="s">
        <v>4093</v>
      </c>
      <c r="E5361" t="s">
        <v>19956</v>
      </c>
      <c r="F5361" t="s">
        <v>4095</v>
      </c>
      <c r="G5361">
        <v>7.43</v>
      </c>
      <c r="H5361" t="s">
        <v>19957</v>
      </c>
    </row>
    <row r="5362" spans="1:8" hidden="1" x14ac:dyDescent="0.25">
      <c r="A5362" t="str">
        <f>Produkty[[#This Row],[Symbol]]</f>
        <v>S-85367</v>
      </c>
      <c r="B5362" s="560">
        <v>5904012153943</v>
      </c>
      <c r="C5362" t="s">
        <v>19958</v>
      </c>
      <c r="D5362" t="s">
        <v>4093</v>
      </c>
      <c r="E5362" t="s">
        <v>19959</v>
      </c>
      <c r="F5362" t="s">
        <v>4095</v>
      </c>
      <c r="G5362">
        <v>7.43</v>
      </c>
      <c r="H5362" t="s">
        <v>19960</v>
      </c>
    </row>
    <row r="5363" spans="1:8" hidden="1" x14ac:dyDescent="0.25">
      <c r="A5363" t="str">
        <f>Produkty[[#This Row],[Symbol]]</f>
        <v>S-85369</v>
      </c>
      <c r="B5363" s="560">
        <v>5904012153950</v>
      </c>
      <c r="C5363" t="s">
        <v>19961</v>
      </c>
      <c r="D5363" t="s">
        <v>4093</v>
      </c>
      <c r="E5363" t="s">
        <v>19962</v>
      </c>
      <c r="F5363" t="s">
        <v>4095</v>
      </c>
      <c r="G5363">
        <v>8.61</v>
      </c>
      <c r="H5363" t="s">
        <v>19963</v>
      </c>
    </row>
    <row r="5364" spans="1:8" hidden="1" x14ac:dyDescent="0.25">
      <c r="A5364" t="str">
        <f>Produkty[[#This Row],[Symbol]]</f>
        <v>S-85371</v>
      </c>
      <c r="B5364" s="560">
        <v>5904012153967</v>
      </c>
      <c r="C5364" t="s">
        <v>19964</v>
      </c>
      <c r="D5364" t="s">
        <v>4093</v>
      </c>
      <c r="E5364" t="s">
        <v>19965</v>
      </c>
      <c r="F5364" t="s">
        <v>4095</v>
      </c>
      <c r="G5364">
        <v>9.9700000000000006</v>
      </c>
      <c r="H5364" t="s">
        <v>19966</v>
      </c>
    </row>
    <row r="5365" spans="1:8" hidden="1" x14ac:dyDescent="0.25">
      <c r="A5365" t="str">
        <f>Produkty[[#This Row],[Symbol]]</f>
        <v>S-85373</v>
      </c>
      <c r="B5365" s="560">
        <v>5904012153974</v>
      </c>
      <c r="C5365" t="s">
        <v>19967</v>
      </c>
      <c r="D5365" t="s">
        <v>4093</v>
      </c>
      <c r="E5365" t="s">
        <v>19968</v>
      </c>
      <c r="F5365" t="s">
        <v>4095</v>
      </c>
      <c r="G5365">
        <v>11.03</v>
      </c>
      <c r="H5365" t="s">
        <v>19969</v>
      </c>
    </row>
    <row r="5366" spans="1:8" hidden="1" x14ac:dyDescent="0.25">
      <c r="A5366" t="str">
        <f>Produkty[[#This Row],[Symbol]]</f>
        <v>S-85375</v>
      </c>
      <c r="B5366" s="560">
        <v>5904012153981</v>
      </c>
      <c r="C5366" t="s">
        <v>19970</v>
      </c>
      <c r="D5366" t="s">
        <v>4093</v>
      </c>
      <c r="E5366" t="s">
        <v>19971</v>
      </c>
      <c r="F5366" t="s">
        <v>4095</v>
      </c>
      <c r="G5366">
        <v>12.52</v>
      </c>
      <c r="H5366" t="s">
        <v>19972</v>
      </c>
    </row>
    <row r="5367" spans="1:8" hidden="1" x14ac:dyDescent="0.25">
      <c r="A5367" t="str">
        <f>Produkty[[#This Row],[Symbol]]</f>
        <v>S-85377</v>
      </c>
      <c r="B5367" s="560">
        <v>5904012153998</v>
      </c>
      <c r="C5367" t="s">
        <v>19973</v>
      </c>
      <c r="D5367" t="s">
        <v>4093</v>
      </c>
      <c r="E5367" t="s">
        <v>19974</v>
      </c>
      <c r="F5367" t="s">
        <v>4095</v>
      </c>
      <c r="G5367">
        <v>13.56</v>
      </c>
      <c r="H5367" t="s">
        <v>19975</v>
      </c>
    </row>
    <row r="5368" spans="1:8" hidden="1" x14ac:dyDescent="0.25">
      <c r="A5368" t="str">
        <f>Produkty[[#This Row],[Symbol]]</f>
        <v>S-85379</v>
      </c>
      <c r="B5368" s="560">
        <v>5904012154001</v>
      </c>
      <c r="C5368" t="s">
        <v>19976</v>
      </c>
      <c r="D5368" t="s">
        <v>4093</v>
      </c>
      <c r="E5368" t="s">
        <v>19977</v>
      </c>
      <c r="F5368" t="s">
        <v>4095</v>
      </c>
      <c r="G5368">
        <v>14.55</v>
      </c>
      <c r="H5368" t="s">
        <v>19978</v>
      </c>
    </row>
    <row r="5369" spans="1:8" hidden="1" x14ac:dyDescent="0.25">
      <c r="A5369" t="str">
        <f>Produkty[[#This Row],[Symbol]]</f>
        <v>S-85381</v>
      </c>
      <c r="B5369" s="560">
        <v>5904012154018</v>
      </c>
      <c r="C5369" t="s">
        <v>19979</v>
      </c>
      <c r="D5369" t="s">
        <v>4093</v>
      </c>
      <c r="E5369" t="s">
        <v>19980</v>
      </c>
      <c r="F5369" t="s">
        <v>4095</v>
      </c>
      <c r="G5369">
        <v>14.84</v>
      </c>
      <c r="H5369" t="s">
        <v>19981</v>
      </c>
    </row>
    <row r="5370" spans="1:8" hidden="1" x14ac:dyDescent="0.25">
      <c r="A5370" t="str">
        <f>Produkty[[#This Row],[Symbol]]</f>
        <v>S-85383</v>
      </c>
      <c r="B5370" s="560">
        <v>5904012154025</v>
      </c>
      <c r="C5370" t="s">
        <v>19982</v>
      </c>
      <c r="D5370" t="s">
        <v>4093</v>
      </c>
      <c r="E5370" t="s">
        <v>19983</v>
      </c>
      <c r="F5370" t="s">
        <v>4095</v>
      </c>
      <c r="G5370">
        <v>16.07</v>
      </c>
      <c r="H5370" t="s">
        <v>19984</v>
      </c>
    </row>
    <row r="5371" spans="1:8" hidden="1" x14ac:dyDescent="0.25">
      <c r="A5371" t="str">
        <f>Produkty[[#This Row],[Symbol]]</f>
        <v>S-85385</v>
      </c>
      <c r="B5371" s="560">
        <v>5904012154032</v>
      </c>
      <c r="C5371" t="s">
        <v>19985</v>
      </c>
      <c r="D5371" t="s">
        <v>4093</v>
      </c>
      <c r="E5371" t="s">
        <v>19986</v>
      </c>
      <c r="F5371" t="s">
        <v>4095</v>
      </c>
      <c r="G5371">
        <v>30.11</v>
      </c>
      <c r="H5371" t="s">
        <v>19987</v>
      </c>
    </row>
    <row r="5372" spans="1:8" hidden="1" x14ac:dyDescent="0.25">
      <c r="A5372" t="str">
        <f>Produkty[[#This Row],[Symbol]]</f>
        <v>S-85387</v>
      </c>
      <c r="B5372" s="560">
        <v>5904012154049</v>
      </c>
      <c r="C5372" t="s">
        <v>19988</v>
      </c>
      <c r="D5372" t="s">
        <v>4093</v>
      </c>
      <c r="E5372" t="s">
        <v>19989</v>
      </c>
      <c r="F5372" t="s">
        <v>4095</v>
      </c>
      <c r="G5372">
        <v>8.49</v>
      </c>
      <c r="H5372" t="s">
        <v>19990</v>
      </c>
    </row>
    <row r="5373" spans="1:8" hidden="1" x14ac:dyDescent="0.25">
      <c r="A5373" t="str">
        <f>Produkty[[#This Row],[Symbol]]</f>
        <v>S-85389</v>
      </c>
      <c r="B5373" s="560">
        <v>5904012154056</v>
      </c>
      <c r="C5373" t="s">
        <v>19991</v>
      </c>
      <c r="D5373" t="s">
        <v>4093</v>
      </c>
      <c r="E5373" t="s">
        <v>19992</v>
      </c>
      <c r="F5373" t="s">
        <v>4095</v>
      </c>
      <c r="G5373">
        <v>8.49</v>
      </c>
      <c r="H5373" t="s">
        <v>19993</v>
      </c>
    </row>
    <row r="5374" spans="1:8" hidden="1" x14ac:dyDescent="0.25">
      <c r="A5374" t="str">
        <f>Produkty[[#This Row],[Symbol]]</f>
        <v>S-85391</v>
      </c>
      <c r="B5374" s="560">
        <v>5904012154063</v>
      </c>
      <c r="C5374" t="s">
        <v>19994</v>
      </c>
      <c r="D5374" t="s">
        <v>4093</v>
      </c>
      <c r="E5374" t="s">
        <v>19995</v>
      </c>
      <c r="F5374" t="s">
        <v>4095</v>
      </c>
      <c r="G5374">
        <v>8.49</v>
      </c>
      <c r="H5374" t="s">
        <v>19996</v>
      </c>
    </row>
    <row r="5375" spans="1:8" hidden="1" x14ac:dyDescent="0.25">
      <c r="A5375" t="str">
        <f>Produkty[[#This Row],[Symbol]]</f>
        <v>S-85393</v>
      </c>
      <c r="B5375" s="560">
        <v>5904012154070</v>
      </c>
      <c r="C5375" t="s">
        <v>19997</v>
      </c>
      <c r="D5375" t="s">
        <v>4093</v>
      </c>
      <c r="E5375" t="s">
        <v>19998</v>
      </c>
      <c r="F5375" t="s">
        <v>4095</v>
      </c>
      <c r="G5375">
        <v>8.49</v>
      </c>
      <c r="H5375" t="s">
        <v>19999</v>
      </c>
    </row>
    <row r="5376" spans="1:8" hidden="1" x14ac:dyDescent="0.25">
      <c r="A5376" t="str">
        <f>Produkty[[#This Row],[Symbol]]</f>
        <v>S-85395</v>
      </c>
      <c r="B5376" s="560">
        <v>5904012154087</v>
      </c>
      <c r="C5376" t="s">
        <v>20000</v>
      </c>
      <c r="D5376" t="s">
        <v>4093</v>
      </c>
      <c r="E5376" t="s">
        <v>20001</v>
      </c>
      <c r="F5376" t="s">
        <v>4095</v>
      </c>
      <c r="G5376">
        <v>8.5399999999999991</v>
      </c>
      <c r="H5376" t="s">
        <v>20002</v>
      </c>
    </row>
    <row r="5377" spans="1:8" hidden="1" x14ac:dyDescent="0.25">
      <c r="A5377" t="str">
        <f>Produkty[[#This Row],[Symbol]]</f>
        <v>S-85397</v>
      </c>
      <c r="B5377" s="560">
        <v>5904012154094</v>
      </c>
      <c r="C5377" t="s">
        <v>20003</v>
      </c>
      <c r="D5377" t="s">
        <v>4093</v>
      </c>
      <c r="E5377" t="s">
        <v>20004</v>
      </c>
      <c r="F5377" t="s">
        <v>4095</v>
      </c>
      <c r="G5377">
        <v>8.49</v>
      </c>
      <c r="H5377" t="s">
        <v>20005</v>
      </c>
    </row>
    <row r="5378" spans="1:8" hidden="1" x14ac:dyDescent="0.25">
      <c r="A5378" t="str">
        <f>Produkty[[#This Row],[Symbol]]</f>
        <v>S-85399</v>
      </c>
      <c r="B5378" s="560">
        <v>5904012154100</v>
      </c>
      <c r="C5378" t="s">
        <v>20006</v>
      </c>
      <c r="D5378" t="s">
        <v>4093</v>
      </c>
      <c r="E5378" t="s">
        <v>20007</v>
      </c>
      <c r="F5378" t="s">
        <v>4095</v>
      </c>
      <c r="G5378">
        <v>8.49</v>
      </c>
      <c r="H5378" t="s">
        <v>20008</v>
      </c>
    </row>
    <row r="5379" spans="1:8" hidden="1" x14ac:dyDescent="0.25">
      <c r="A5379" t="str">
        <f>Produkty[[#This Row],[Symbol]]</f>
        <v>S-85401</v>
      </c>
      <c r="B5379" s="560">
        <v>5904012154117</v>
      </c>
      <c r="C5379" t="s">
        <v>20009</v>
      </c>
      <c r="D5379" t="s">
        <v>4093</v>
      </c>
      <c r="E5379" t="s">
        <v>20010</v>
      </c>
      <c r="F5379" t="s">
        <v>4095</v>
      </c>
      <c r="G5379">
        <v>8.49</v>
      </c>
      <c r="H5379" t="s">
        <v>20011</v>
      </c>
    </row>
    <row r="5380" spans="1:8" hidden="1" x14ac:dyDescent="0.25">
      <c r="A5380" t="str">
        <f>Produkty[[#This Row],[Symbol]]</f>
        <v>S-85403</v>
      </c>
      <c r="B5380" s="560">
        <v>5904012154124</v>
      </c>
      <c r="C5380" t="s">
        <v>20012</v>
      </c>
      <c r="D5380" t="s">
        <v>4093</v>
      </c>
      <c r="E5380" t="s">
        <v>20013</v>
      </c>
      <c r="F5380" t="s">
        <v>4095</v>
      </c>
      <c r="G5380">
        <v>8.49</v>
      </c>
      <c r="H5380" t="s">
        <v>20014</v>
      </c>
    </row>
    <row r="5381" spans="1:8" hidden="1" x14ac:dyDescent="0.25">
      <c r="A5381" t="str">
        <f>Produkty[[#This Row],[Symbol]]</f>
        <v>S-85405</v>
      </c>
      <c r="B5381" s="560">
        <v>5904012154131</v>
      </c>
      <c r="C5381" t="s">
        <v>20015</v>
      </c>
      <c r="D5381" t="s">
        <v>4093</v>
      </c>
      <c r="E5381" t="s">
        <v>20016</v>
      </c>
      <c r="F5381" t="s">
        <v>4095</v>
      </c>
      <c r="G5381">
        <v>8.49</v>
      </c>
      <c r="H5381" t="s">
        <v>20017</v>
      </c>
    </row>
    <row r="5382" spans="1:8" hidden="1" x14ac:dyDescent="0.25">
      <c r="A5382" t="str">
        <f>Produkty[[#This Row],[Symbol]]</f>
        <v>S-85407</v>
      </c>
      <c r="B5382" s="560">
        <v>5904012154148</v>
      </c>
      <c r="C5382" t="s">
        <v>20018</v>
      </c>
      <c r="D5382" t="s">
        <v>4093</v>
      </c>
      <c r="E5382" t="s">
        <v>20019</v>
      </c>
      <c r="F5382" t="s">
        <v>4095</v>
      </c>
      <c r="G5382">
        <v>8.86</v>
      </c>
      <c r="H5382" t="s">
        <v>20020</v>
      </c>
    </row>
    <row r="5383" spans="1:8" hidden="1" x14ac:dyDescent="0.25">
      <c r="A5383" t="str">
        <f>Produkty[[#This Row],[Symbol]]</f>
        <v>S-85409</v>
      </c>
      <c r="B5383" s="560">
        <v>5904012154155</v>
      </c>
      <c r="C5383" t="s">
        <v>20021</v>
      </c>
      <c r="D5383" t="s">
        <v>4093</v>
      </c>
      <c r="E5383" t="s">
        <v>20022</v>
      </c>
      <c r="F5383" t="s">
        <v>4095</v>
      </c>
      <c r="G5383">
        <v>8.86</v>
      </c>
      <c r="H5383" t="s">
        <v>20023</v>
      </c>
    </row>
    <row r="5384" spans="1:8" hidden="1" x14ac:dyDescent="0.25">
      <c r="A5384" t="str">
        <f>Produkty[[#This Row],[Symbol]]</f>
        <v>S-85411</v>
      </c>
      <c r="B5384" s="560">
        <v>5904012154162</v>
      </c>
      <c r="C5384" t="s">
        <v>20024</v>
      </c>
      <c r="D5384" t="s">
        <v>4093</v>
      </c>
      <c r="E5384" t="s">
        <v>20025</v>
      </c>
      <c r="F5384" t="s">
        <v>4095</v>
      </c>
      <c r="G5384">
        <v>10.199999999999999</v>
      </c>
      <c r="H5384" t="s">
        <v>20026</v>
      </c>
    </row>
    <row r="5385" spans="1:8" hidden="1" x14ac:dyDescent="0.25">
      <c r="A5385" t="str">
        <f>Produkty[[#This Row],[Symbol]]</f>
        <v>S-85413</v>
      </c>
      <c r="B5385" s="560">
        <v>5904012154179</v>
      </c>
      <c r="C5385" t="s">
        <v>20027</v>
      </c>
      <c r="D5385" t="s">
        <v>4093</v>
      </c>
      <c r="E5385" t="s">
        <v>20028</v>
      </c>
      <c r="F5385" t="s">
        <v>4095</v>
      </c>
      <c r="G5385">
        <v>10.57</v>
      </c>
      <c r="H5385" t="s">
        <v>20029</v>
      </c>
    </row>
    <row r="5386" spans="1:8" hidden="1" x14ac:dyDescent="0.25">
      <c r="A5386" t="str">
        <f>Produkty[[#This Row],[Symbol]]</f>
        <v>S-85415</v>
      </c>
      <c r="B5386" s="560">
        <v>5904012154186</v>
      </c>
      <c r="C5386" t="s">
        <v>20030</v>
      </c>
      <c r="D5386" t="s">
        <v>4093</v>
      </c>
      <c r="E5386" t="s">
        <v>20031</v>
      </c>
      <c r="F5386" t="s">
        <v>4095</v>
      </c>
      <c r="G5386">
        <v>11.7</v>
      </c>
      <c r="H5386" t="s">
        <v>20032</v>
      </c>
    </row>
    <row r="5387" spans="1:8" hidden="1" x14ac:dyDescent="0.25">
      <c r="A5387" t="str">
        <f>Produkty[[#This Row],[Symbol]]</f>
        <v>S-85417</v>
      </c>
      <c r="B5387" s="560">
        <v>5904012154193</v>
      </c>
      <c r="C5387" t="s">
        <v>20033</v>
      </c>
      <c r="D5387" t="s">
        <v>4093</v>
      </c>
      <c r="E5387" t="s">
        <v>20034</v>
      </c>
      <c r="F5387" t="s">
        <v>4095</v>
      </c>
      <c r="G5387">
        <v>11.91</v>
      </c>
      <c r="H5387" t="s">
        <v>20035</v>
      </c>
    </row>
    <row r="5388" spans="1:8" hidden="1" x14ac:dyDescent="0.25">
      <c r="A5388" t="str">
        <f>Produkty[[#This Row],[Symbol]]</f>
        <v>S-85419</v>
      </c>
      <c r="B5388" s="560">
        <v>5904012154209</v>
      </c>
      <c r="C5388" t="s">
        <v>20036</v>
      </c>
      <c r="D5388" t="s">
        <v>4093</v>
      </c>
      <c r="E5388" t="s">
        <v>20037</v>
      </c>
      <c r="F5388" t="s">
        <v>4095</v>
      </c>
      <c r="G5388">
        <v>11.91</v>
      </c>
      <c r="H5388" t="s">
        <v>20038</v>
      </c>
    </row>
    <row r="5389" spans="1:8" hidden="1" x14ac:dyDescent="0.25">
      <c r="A5389" t="str">
        <f>Produkty[[#This Row],[Symbol]]</f>
        <v>S-85421</v>
      </c>
      <c r="B5389" s="560">
        <v>5904012154216</v>
      </c>
      <c r="C5389" t="s">
        <v>20039</v>
      </c>
      <c r="D5389" t="s">
        <v>4093</v>
      </c>
      <c r="E5389" t="s">
        <v>20040</v>
      </c>
      <c r="F5389" t="s">
        <v>4095</v>
      </c>
      <c r="G5389">
        <v>20.72</v>
      </c>
      <c r="H5389" t="s">
        <v>20041</v>
      </c>
    </row>
    <row r="5390" spans="1:8" hidden="1" x14ac:dyDescent="0.25">
      <c r="A5390" t="str">
        <f>Produkty[[#This Row],[Symbol]]</f>
        <v>S-85423</v>
      </c>
      <c r="B5390" s="560">
        <v>5904012154223</v>
      </c>
      <c r="C5390" t="s">
        <v>20042</v>
      </c>
      <c r="D5390" t="s">
        <v>4093</v>
      </c>
      <c r="E5390" t="s">
        <v>20043</v>
      </c>
      <c r="F5390" t="s">
        <v>4095</v>
      </c>
      <c r="G5390">
        <v>27.31</v>
      </c>
      <c r="H5390" t="s">
        <v>20044</v>
      </c>
    </row>
    <row r="5391" spans="1:8" hidden="1" x14ac:dyDescent="0.25">
      <c r="A5391" t="str">
        <f>Produkty[[#This Row],[Symbol]]</f>
        <v>S-85425</v>
      </c>
      <c r="B5391" s="560">
        <v>5904012154230</v>
      </c>
      <c r="C5391" t="s">
        <v>20045</v>
      </c>
      <c r="D5391" t="s">
        <v>4093</v>
      </c>
      <c r="E5391" t="s">
        <v>20046</v>
      </c>
      <c r="F5391" t="s">
        <v>4095</v>
      </c>
      <c r="G5391">
        <v>31.66</v>
      </c>
      <c r="H5391" t="s">
        <v>20047</v>
      </c>
    </row>
    <row r="5392" spans="1:8" hidden="1" x14ac:dyDescent="0.25">
      <c r="A5392" t="str">
        <f>Produkty[[#This Row],[Symbol]]</f>
        <v>S-85427</v>
      </c>
      <c r="B5392" s="560">
        <v>5904012154247</v>
      </c>
      <c r="C5392" t="s">
        <v>20048</v>
      </c>
      <c r="D5392" t="s">
        <v>4093</v>
      </c>
      <c r="E5392" t="s">
        <v>20049</v>
      </c>
      <c r="F5392" t="s">
        <v>4095</v>
      </c>
      <c r="G5392">
        <v>47.64</v>
      </c>
      <c r="H5392" t="s">
        <v>20050</v>
      </c>
    </row>
    <row r="5393" spans="1:8" hidden="1" x14ac:dyDescent="0.25">
      <c r="A5393" t="str">
        <f>Produkty[[#This Row],[Symbol]]</f>
        <v>S-85429</v>
      </c>
      <c r="B5393" s="560">
        <v>5904012154254</v>
      </c>
      <c r="C5393" t="s">
        <v>20051</v>
      </c>
      <c r="D5393" t="s">
        <v>4093</v>
      </c>
      <c r="E5393" t="s">
        <v>20052</v>
      </c>
      <c r="F5393" t="s">
        <v>4095</v>
      </c>
      <c r="G5393">
        <v>4.3899999999999997</v>
      </c>
      <c r="H5393" t="s">
        <v>20053</v>
      </c>
    </row>
    <row r="5394" spans="1:8" hidden="1" x14ac:dyDescent="0.25">
      <c r="A5394" t="str">
        <f>Produkty[[#This Row],[Symbol]]</f>
        <v>S-85431</v>
      </c>
      <c r="B5394" s="560">
        <v>5904012154261</v>
      </c>
      <c r="C5394" t="s">
        <v>20054</v>
      </c>
      <c r="D5394" t="s">
        <v>4093</v>
      </c>
      <c r="E5394" t="s">
        <v>20055</v>
      </c>
      <c r="F5394" t="s">
        <v>4095</v>
      </c>
      <c r="G5394">
        <v>4.3600000000000003</v>
      </c>
      <c r="H5394" t="s">
        <v>20056</v>
      </c>
    </row>
    <row r="5395" spans="1:8" hidden="1" x14ac:dyDescent="0.25">
      <c r="A5395" t="str">
        <f>Produkty[[#This Row],[Symbol]]</f>
        <v>S-85433</v>
      </c>
      <c r="B5395" s="560">
        <v>5904012154278</v>
      </c>
      <c r="C5395" t="s">
        <v>20057</v>
      </c>
      <c r="D5395" t="s">
        <v>4093</v>
      </c>
      <c r="E5395" t="s">
        <v>20058</v>
      </c>
      <c r="F5395" t="s">
        <v>4095</v>
      </c>
      <c r="G5395">
        <v>4.3899999999999997</v>
      </c>
      <c r="H5395" t="s">
        <v>20059</v>
      </c>
    </row>
    <row r="5396" spans="1:8" hidden="1" x14ac:dyDescent="0.25">
      <c r="A5396" t="str">
        <f>Produkty[[#This Row],[Symbol]]</f>
        <v>S-85435</v>
      </c>
      <c r="B5396" s="560">
        <v>5904012154285</v>
      </c>
      <c r="C5396" t="s">
        <v>20060</v>
      </c>
      <c r="D5396" t="s">
        <v>4093</v>
      </c>
      <c r="E5396" t="s">
        <v>20061</v>
      </c>
      <c r="F5396" t="s">
        <v>4095</v>
      </c>
      <c r="G5396">
        <v>4.3600000000000003</v>
      </c>
      <c r="H5396" t="s">
        <v>20062</v>
      </c>
    </row>
    <row r="5397" spans="1:8" hidden="1" x14ac:dyDescent="0.25">
      <c r="A5397" t="str">
        <f>Produkty[[#This Row],[Symbol]]</f>
        <v>S-85437</v>
      </c>
      <c r="B5397" s="560">
        <v>5904012154292</v>
      </c>
      <c r="C5397" t="s">
        <v>20063</v>
      </c>
      <c r="D5397" t="s">
        <v>4093</v>
      </c>
      <c r="E5397" t="s">
        <v>20064</v>
      </c>
      <c r="F5397" t="s">
        <v>4095</v>
      </c>
      <c r="G5397">
        <v>4.3600000000000003</v>
      </c>
      <c r="H5397" t="s">
        <v>20065</v>
      </c>
    </row>
    <row r="5398" spans="1:8" hidden="1" x14ac:dyDescent="0.25">
      <c r="A5398" t="str">
        <f>Produkty[[#This Row],[Symbol]]</f>
        <v>S-85439</v>
      </c>
      <c r="B5398" s="560">
        <v>5904012154308</v>
      </c>
      <c r="C5398" t="s">
        <v>20066</v>
      </c>
      <c r="D5398" t="s">
        <v>4093</v>
      </c>
      <c r="E5398" t="s">
        <v>20067</v>
      </c>
      <c r="F5398" t="s">
        <v>4095</v>
      </c>
      <c r="G5398">
        <v>4.3899999999999997</v>
      </c>
      <c r="H5398" t="s">
        <v>20068</v>
      </c>
    </row>
    <row r="5399" spans="1:8" hidden="1" x14ac:dyDescent="0.25">
      <c r="A5399" t="str">
        <f>Produkty[[#This Row],[Symbol]]</f>
        <v>S-85441</v>
      </c>
      <c r="B5399" s="560">
        <v>5904012154315</v>
      </c>
      <c r="C5399" t="s">
        <v>20069</v>
      </c>
      <c r="D5399" t="s">
        <v>4093</v>
      </c>
      <c r="E5399" t="s">
        <v>20070</v>
      </c>
      <c r="F5399" t="s">
        <v>4095</v>
      </c>
      <c r="G5399">
        <v>4.3899999999999997</v>
      </c>
      <c r="H5399" t="s">
        <v>20071</v>
      </c>
    </row>
    <row r="5400" spans="1:8" hidden="1" x14ac:dyDescent="0.25">
      <c r="A5400" t="str">
        <f>Produkty[[#This Row],[Symbol]]</f>
        <v>S-85443</v>
      </c>
      <c r="B5400" s="560">
        <v>5904012154322</v>
      </c>
      <c r="C5400" t="s">
        <v>20072</v>
      </c>
      <c r="D5400" t="s">
        <v>4093</v>
      </c>
      <c r="E5400" t="s">
        <v>20073</v>
      </c>
      <c r="F5400" t="s">
        <v>4095</v>
      </c>
      <c r="G5400">
        <v>4.3600000000000003</v>
      </c>
      <c r="H5400" t="s">
        <v>20074</v>
      </c>
    </row>
    <row r="5401" spans="1:8" hidden="1" x14ac:dyDescent="0.25">
      <c r="A5401" t="str">
        <f>Produkty[[#This Row],[Symbol]]</f>
        <v>S-85445</v>
      </c>
      <c r="B5401" s="560">
        <v>5904012154339</v>
      </c>
      <c r="C5401" t="s">
        <v>20075</v>
      </c>
      <c r="D5401" t="s">
        <v>4093</v>
      </c>
      <c r="E5401" t="s">
        <v>20076</v>
      </c>
      <c r="F5401" t="s">
        <v>4095</v>
      </c>
      <c r="G5401">
        <v>4.3899999999999997</v>
      </c>
      <c r="H5401" t="s">
        <v>20077</v>
      </c>
    </row>
    <row r="5402" spans="1:8" hidden="1" x14ac:dyDescent="0.25">
      <c r="A5402" t="str">
        <f>Produkty[[#This Row],[Symbol]]</f>
        <v>S-85447</v>
      </c>
      <c r="B5402" s="560">
        <v>5904012154346</v>
      </c>
      <c r="C5402" t="s">
        <v>20078</v>
      </c>
      <c r="D5402" t="s">
        <v>4093</v>
      </c>
      <c r="E5402" t="s">
        <v>20079</v>
      </c>
      <c r="F5402" t="s">
        <v>4095</v>
      </c>
      <c r="G5402">
        <v>4.3899999999999997</v>
      </c>
      <c r="H5402" t="s">
        <v>20080</v>
      </c>
    </row>
    <row r="5403" spans="1:8" hidden="1" x14ac:dyDescent="0.25">
      <c r="A5403" t="str">
        <f>Produkty[[#This Row],[Symbol]]</f>
        <v>S-85449</v>
      </c>
      <c r="B5403" s="560">
        <v>5904012154353</v>
      </c>
      <c r="C5403" t="s">
        <v>20081</v>
      </c>
      <c r="D5403" t="s">
        <v>4093</v>
      </c>
      <c r="E5403" t="s">
        <v>20082</v>
      </c>
      <c r="F5403" t="s">
        <v>4095</v>
      </c>
      <c r="G5403">
        <v>5.4</v>
      </c>
      <c r="H5403" t="s">
        <v>20083</v>
      </c>
    </row>
    <row r="5404" spans="1:8" hidden="1" x14ac:dyDescent="0.25">
      <c r="A5404" t="str">
        <f>Produkty[[#This Row],[Symbol]]</f>
        <v>S-85451</v>
      </c>
      <c r="B5404" s="560">
        <v>5904012154360</v>
      </c>
      <c r="C5404" t="s">
        <v>20084</v>
      </c>
      <c r="D5404" t="s">
        <v>4093</v>
      </c>
      <c r="E5404" t="s">
        <v>20085</v>
      </c>
      <c r="F5404" t="s">
        <v>4095</v>
      </c>
      <c r="G5404">
        <v>5.4</v>
      </c>
      <c r="H5404" t="s">
        <v>20086</v>
      </c>
    </row>
    <row r="5405" spans="1:8" hidden="1" x14ac:dyDescent="0.25">
      <c r="A5405" t="str">
        <f>Produkty[[#This Row],[Symbol]]</f>
        <v>S-85453</v>
      </c>
      <c r="B5405" s="560">
        <v>5904012154377</v>
      </c>
      <c r="C5405" t="s">
        <v>20087</v>
      </c>
      <c r="D5405" t="s">
        <v>4093</v>
      </c>
      <c r="E5405" t="s">
        <v>20088</v>
      </c>
      <c r="F5405" t="s">
        <v>4095</v>
      </c>
      <c r="G5405">
        <v>6.16</v>
      </c>
      <c r="H5405" t="s">
        <v>20089</v>
      </c>
    </row>
    <row r="5406" spans="1:8" hidden="1" x14ac:dyDescent="0.25">
      <c r="A5406" t="str">
        <f>Produkty[[#This Row],[Symbol]]</f>
        <v>S-85455</v>
      </c>
      <c r="B5406" s="560">
        <v>5904012154384</v>
      </c>
      <c r="C5406" t="s">
        <v>20090</v>
      </c>
      <c r="D5406" t="s">
        <v>4093</v>
      </c>
      <c r="E5406" t="s">
        <v>20091</v>
      </c>
      <c r="F5406" t="s">
        <v>4095</v>
      </c>
      <c r="G5406">
        <v>6.16</v>
      </c>
      <c r="H5406" t="s">
        <v>20092</v>
      </c>
    </row>
    <row r="5407" spans="1:8" hidden="1" x14ac:dyDescent="0.25">
      <c r="A5407" t="str">
        <f>Produkty[[#This Row],[Symbol]]</f>
        <v>S-85457</v>
      </c>
      <c r="B5407" s="560">
        <v>5904012154391</v>
      </c>
      <c r="C5407" t="s">
        <v>20093</v>
      </c>
      <c r="D5407" t="s">
        <v>4093</v>
      </c>
      <c r="E5407" t="s">
        <v>20094</v>
      </c>
      <c r="F5407" t="s">
        <v>4095</v>
      </c>
      <c r="G5407">
        <v>7.03</v>
      </c>
      <c r="H5407" t="s">
        <v>20095</v>
      </c>
    </row>
    <row r="5408" spans="1:8" hidden="1" x14ac:dyDescent="0.25">
      <c r="A5408" t="str">
        <f>Produkty[[#This Row],[Symbol]]</f>
        <v>S-85459</v>
      </c>
      <c r="B5408" s="560">
        <v>5904012154407</v>
      </c>
      <c r="C5408" t="s">
        <v>20096</v>
      </c>
      <c r="D5408" t="s">
        <v>4093</v>
      </c>
      <c r="E5408" t="s">
        <v>20097</v>
      </c>
      <c r="F5408" t="s">
        <v>4095</v>
      </c>
      <c r="G5408">
        <v>8.1999999999999993</v>
      </c>
      <c r="H5408" t="s">
        <v>20098</v>
      </c>
    </row>
    <row r="5409" spans="1:8" hidden="1" x14ac:dyDescent="0.25">
      <c r="A5409" t="str">
        <f>Produkty[[#This Row],[Symbol]]</f>
        <v>S-85461</v>
      </c>
      <c r="B5409" s="560">
        <v>5904012154414</v>
      </c>
      <c r="C5409" t="s">
        <v>20099</v>
      </c>
      <c r="D5409" t="s">
        <v>4093</v>
      </c>
      <c r="E5409" t="s">
        <v>20100</v>
      </c>
      <c r="F5409" t="s">
        <v>4095</v>
      </c>
      <c r="G5409">
        <v>8.1999999999999993</v>
      </c>
      <c r="H5409" t="s">
        <v>20101</v>
      </c>
    </row>
    <row r="5410" spans="1:8" hidden="1" x14ac:dyDescent="0.25">
      <c r="A5410" t="str">
        <f>Produkty[[#This Row],[Symbol]]</f>
        <v>S-85463</v>
      </c>
      <c r="B5410" s="560">
        <v>5904012154421</v>
      </c>
      <c r="C5410" t="s">
        <v>20102</v>
      </c>
      <c r="D5410" t="s">
        <v>4093</v>
      </c>
      <c r="E5410" t="s">
        <v>20103</v>
      </c>
      <c r="F5410" t="s">
        <v>4095</v>
      </c>
      <c r="G5410">
        <v>12.22</v>
      </c>
      <c r="H5410" t="s">
        <v>20104</v>
      </c>
    </row>
    <row r="5411" spans="1:8" hidden="1" x14ac:dyDescent="0.25">
      <c r="A5411" t="str">
        <f>Produkty[[#This Row],[Symbol]]</f>
        <v>S-85465</v>
      </c>
      <c r="B5411" s="560">
        <v>5904012154438</v>
      </c>
      <c r="C5411" t="s">
        <v>20105</v>
      </c>
      <c r="D5411" t="s">
        <v>4093</v>
      </c>
      <c r="E5411" t="s">
        <v>20106</v>
      </c>
      <c r="F5411" t="s">
        <v>4095</v>
      </c>
      <c r="G5411">
        <v>16.2</v>
      </c>
      <c r="H5411" t="s">
        <v>20107</v>
      </c>
    </row>
    <row r="5412" spans="1:8" hidden="1" x14ac:dyDescent="0.25">
      <c r="A5412" t="str">
        <f>Produkty[[#This Row],[Symbol]]</f>
        <v>S-85467</v>
      </c>
      <c r="B5412" s="560">
        <v>5904012154445</v>
      </c>
      <c r="C5412" t="s">
        <v>20108</v>
      </c>
      <c r="D5412" t="s">
        <v>4093</v>
      </c>
      <c r="E5412" t="s">
        <v>20109</v>
      </c>
      <c r="F5412" t="s">
        <v>4095</v>
      </c>
      <c r="G5412">
        <v>16.8</v>
      </c>
      <c r="H5412" t="s">
        <v>20110</v>
      </c>
    </row>
    <row r="5413" spans="1:8" hidden="1" x14ac:dyDescent="0.25">
      <c r="A5413" t="str">
        <f>Produkty[[#This Row],[Symbol]]</f>
        <v>S-85469</v>
      </c>
      <c r="B5413" s="560">
        <v>5904012154452</v>
      </c>
      <c r="C5413" t="s">
        <v>20111</v>
      </c>
      <c r="D5413" t="s">
        <v>4093</v>
      </c>
      <c r="E5413" t="s">
        <v>20112</v>
      </c>
      <c r="F5413" t="s">
        <v>4095</v>
      </c>
      <c r="G5413">
        <v>28.14</v>
      </c>
      <c r="H5413" t="s">
        <v>20113</v>
      </c>
    </row>
    <row r="5414" spans="1:8" hidden="1" x14ac:dyDescent="0.25">
      <c r="A5414" t="str">
        <f>Produkty[[#This Row],[Symbol]]</f>
        <v>S-85471</v>
      </c>
      <c r="B5414" s="560">
        <v>5904012154469</v>
      </c>
      <c r="C5414" t="s">
        <v>20114</v>
      </c>
      <c r="D5414" t="s">
        <v>4093</v>
      </c>
      <c r="E5414" t="s">
        <v>20115</v>
      </c>
      <c r="F5414" t="s">
        <v>4095</v>
      </c>
      <c r="G5414">
        <v>9.4499999999999993</v>
      </c>
      <c r="H5414" t="s">
        <v>20116</v>
      </c>
    </row>
    <row r="5415" spans="1:8" hidden="1" x14ac:dyDescent="0.25">
      <c r="A5415" t="str">
        <f>Produkty[[#This Row],[Symbol]]</f>
        <v>S-85473</v>
      </c>
      <c r="B5415" s="560">
        <v>5904012154476</v>
      </c>
      <c r="C5415" t="s">
        <v>20117</v>
      </c>
      <c r="D5415" t="s">
        <v>4093</v>
      </c>
      <c r="E5415" t="s">
        <v>20118</v>
      </c>
      <c r="F5415" t="s">
        <v>4095</v>
      </c>
      <c r="G5415">
        <v>9.4499999999999993</v>
      </c>
      <c r="H5415" t="s">
        <v>20119</v>
      </c>
    </row>
    <row r="5416" spans="1:8" hidden="1" x14ac:dyDescent="0.25">
      <c r="A5416" t="str">
        <f>Produkty[[#This Row],[Symbol]]</f>
        <v>S-85475</v>
      </c>
      <c r="B5416" s="560">
        <v>5904012154483</v>
      </c>
      <c r="C5416" t="s">
        <v>20120</v>
      </c>
      <c r="D5416" t="s">
        <v>4093</v>
      </c>
      <c r="E5416" t="s">
        <v>20121</v>
      </c>
      <c r="F5416" t="s">
        <v>4095</v>
      </c>
      <c r="G5416">
        <v>9.39</v>
      </c>
      <c r="H5416" t="s">
        <v>20122</v>
      </c>
    </row>
    <row r="5417" spans="1:8" hidden="1" x14ac:dyDescent="0.25">
      <c r="A5417" t="str">
        <f>Produkty[[#This Row],[Symbol]]</f>
        <v>S-85477</v>
      </c>
      <c r="B5417" s="560">
        <v>5904012154490</v>
      </c>
      <c r="C5417" t="s">
        <v>20123</v>
      </c>
      <c r="D5417" t="s">
        <v>4093</v>
      </c>
      <c r="E5417" t="s">
        <v>20124</v>
      </c>
      <c r="F5417" t="s">
        <v>4095</v>
      </c>
      <c r="G5417">
        <v>9.4499999999999993</v>
      </c>
      <c r="H5417" t="s">
        <v>20125</v>
      </c>
    </row>
    <row r="5418" spans="1:8" hidden="1" x14ac:dyDescent="0.25">
      <c r="A5418" t="str">
        <f>Produkty[[#This Row],[Symbol]]</f>
        <v>S-85479</v>
      </c>
      <c r="B5418" s="560">
        <v>5904012154506</v>
      </c>
      <c r="C5418" t="s">
        <v>20126</v>
      </c>
      <c r="D5418" t="s">
        <v>4093</v>
      </c>
      <c r="E5418" t="s">
        <v>20127</v>
      </c>
      <c r="F5418" t="s">
        <v>4095</v>
      </c>
      <c r="G5418">
        <v>9.39</v>
      </c>
      <c r="H5418" t="s">
        <v>20128</v>
      </c>
    </row>
    <row r="5419" spans="1:8" hidden="1" x14ac:dyDescent="0.25">
      <c r="A5419" t="str">
        <f>Produkty[[#This Row],[Symbol]]</f>
        <v>S-85481</v>
      </c>
      <c r="B5419" s="560">
        <v>5904012154513</v>
      </c>
      <c r="C5419" t="s">
        <v>20129</v>
      </c>
      <c r="D5419" t="s">
        <v>4093</v>
      </c>
      <c r="E5419" t="s">
        <v>20130</v>
      </c>
      <c r="F5419" t="s">
        <v>4095</v>
      </c>
      <c r="G5419">
        <v>9.4499999999999993</v>
      </c>
      <c r="H5419" t="s">
        <v>20131</v>
      </c>
    </row>
    <row r="5420" spans="1:8" hidden="1" x14ac:dyDescent="0.25">
      <c r="A5420" t="str">
        <f>Produkty[[#This Row],[Symbol]]</f>
        <v>S-85483</v>
      </c>
      <c r="B5420" s="560">
        <v>5904012154520</v>
      </c>
      <c r="C5420" t="s">
        <v>20132</v>
      </c>
      <c r="D5420" t="s">
        <v>4093</v>
      </c>
      <c r="E5420" t="s">
        <v>20133</v>
      </c>
      <c r="F5420" t="s">
        <v>4095</v>
      </c>
      <c r="G5420">
        <v>9.39</v>
      </c>
      <c r="H5420" t="s">
        <v>20134</v>
      </c>
    </row>
    <row r="5421" spans="1:8" hidden="1" x14ac:dyDescent="0.25">
      <c r="A5421" t="str">
        <f>Produkty[[#This Row],[Symbol]]</f>
        <v>S-85485</v>
      </c>
      <c r="B5421" s="560">
        <v>5904012154537</v>
      </c>
      <c r="C5421" t="s">
        <v>20135</v>
      </c>
      <c r="D5421" t="s">
        <v>4093</v>
      </c>
      <c r="E5421" t="s">
        <v>20136</v>
      </c>
      <c r="F5421" t="s">
        <v>4095</v>
      </c>
      <c r="G5421">
        <v>9.4499999999999993</v>
      </c>
      <c r="H5421" t="s">
        <v>20137</v>
      </c>
    </row>
    <row r="5422" spans="1:8" hidden="1" x14ac:dyDescent="0.25">
      <c r="A5422" t="str">
        <f>Produkty[[#This Row],[Symbol]]</f>
        <v>S-85487</v>
      </c>
      <c r="B5422" s="560">
        <v>5904012154544</v>
      </c>
      <c r="C5422" t="s">
        <v>20138</v>
      </c>
      <c r="D5422" t="s">
        <v>4093</v>
      </c>
      <c r="E5422" t="s">
        <v>20139</v>
      </c>
      <c r="F5422" t="s">
        <v>4095</v>
      </c>
      <c r="G5422">
        <v>9.39</v>
      </c>
      <c r="H5422" t="s">
        <v>20140</v>
      </c>
    </row>
    <row r="5423" spans="1:8" hidden="1" x14ac:dyDescent="0.25">
      <c r="A5423" t="str">
        <f>Produkty[[#This Row],[Symbol]]</f>
        <v>S-85489</v>
      </c>
      <c r="B5423" s="560">
        <v>5904012154551</v>
      </c>
      <c r="C5423" t="s">
        <v>20141</v>
      </c>
      <c r="D5423" t="s">
        <v>4093</v>
      </c>
      <c r="E5423" t="s">
        <v>20142</v>
      </c>
      <c r="F5423" t="s">
        <v>4095</v>
      </c>
      <c r="G5423">
        <v>9.4499999999999993</v>
      </c>
      <c r="H5423" t="s">
        <v>20143</v>
      </c>
    </row>
    <row r="5424" spans="1:8" hidden="1" x14ac:dyDescent="0.25">
      <c r="A5424" t="str">
        <f>Produkty[[#This Row],[Symbol]]</f>
        <v>S-85491</v>
      </c>
      <c r="B5424" s="560">
        <v>5904012154568</v>
      </c>
      <c r="C5424" t="s">
        <v>20144</v>
      </c>
      <c r="D5424" t="s">
        <v>4093</v>
      </c>
      <c r="E5424" t="s">
        <v>20145</v>
      </c>
      <c r="F5424" t="s">
        <v>4095</v>
      </c>
      <c r="G5424">
        <v>9.91</v>
      </c>
      <c r="H5424" t="s">
        <v>20146</v>
      </c>
    </row>
    <row r="5425" spans="1:8" hidden="1" x14ac:dyDescent="0.25">
      <c r="A5425" t="str">
        <f>Produkty[[#This Row],[Symbol]]</f>
        <v>S-85493</v>
      </c>
      <c r="B5425" s="560">
        <v>5904012154575</v>
      </c>
      <c r="C5425" t="s">
        <v>20147</v>
      </c>
      <c r="D5425" t="s">
        <v>4093</v>
      </c>
      <c r="E5425" t="s">
        <v>20148</v>
      </c>
      <c r="F5425" t="s">
        <v>4095</v>
      </c>
      <c r="G5425">
        <v>9.9700000000000006</v>
      </c>
      <c r="H5425" t="s">
        <v>20149</v>
      </c>
    </row>
    <row r="5426" spans="1:8" hidden="1" x14ac:dyDescent="0.25">
      <c r="A5426" t="str">
        <f>Produkty[[#This Row],[Symbol]]</f>
        <v>S-85495</v>
      </c>
      <c r="B5426" s="560">
        <v>5904012154582</v>
      </c>
      <c r="C5426" t="s">
        <v>20150</v>
      </c>
      <c r="D5426" t="s">
        <v>4093</v>
      </c>
      <c r="E5426" t="s">
        <v>20151</v>
      </c>
      <c r="F5426" t="s">
        <v>4095</v>
      </c>
      <c r="G5426">
        <v>11.34</v>
      </c>
      <c r="H5426" t="s">
        <v>20152</v>
      </c>
    </row>
    <row r="5427" spans="1:8" hidden="1" x14ac:dyDescent="0.25">
      <c r="A5427" t="str">
        <f>Produkty[[#This Row],[Symbol]]</f>
        <v>S-85497</v>
      </c>
      <c r="B5427" s="560">
        <v>5904012154599</v>
      </c>
      <c r="C5427" t="s">
        <v>20153</v>
      </c>
      <c r="D5427" t="s">
        <v>4093</v>
      </c>
      <c r="E5427" t="s">
        <v>20154</v>
      </c>
      <c r="F5427" t="s">
        <v>4095</v>
      </c>
      <c r="G5427">
        <v>11.75</v>
      </c>
      <c r="H5427" t="s">
        <v>20155</v>
      </c>
    </row>
    <row r="5428" spans="1:8" hidden="1" x14ac:dyDescent="0.25">
      <c r="A5428" t="str">
        <f>Produkty[[#This Row],[Symbol]]</f>
        <v>S-85499</v>
      </c>
      <c r="B5428" s="560">
        <v>5904012154605</v>
      </c>
      <c r="C5428" t="s">
        <v>20156</v>
      </c>
      <c r="D5428" t="s">
        <v>4093</v>
      </c>
      <c r="E5428" t="s">
        <v>20157</v>
      </c>
      <c r="F5428" t="s">
        <v>4095</v>
      </c>
      <c r="G5428">
        <v>13.02</v>
      </c>
      <c r="H5428" t="s">
        <v>20158</v>
      </c>
    </row>
    <row r="5429" spans="1:8" hidden="1" x14ac:dyDescent="0.25">
      <c r="A5429" t="str">
        <f>Produkty[[#This Row],[Symbol]]</f>
        <v>S-85501</v>
      </c>
      <c r="B5429" s="560">
        <v>5904012154612</v>
      </c>
      <c r="C5429" t="s">
        <v>20159</v>
      </c>
      <c r="D5429" t="s">
        <v>4093</v>
      </c>
      <c r="E5429" t="s">
        <v>20160</v>
      </c>
      <c r="F5429" t="s">
        <v>4095</v>
      </c>
      <c r="G5429">
        <v>13.33</v>
      </c>
      <c r="H5429" t="s">
        <v>20161</v>
      </c>
    </row>
    <row r="5430" spans="1:8" hidden="1" x14ac:dyDescent="0.25">
      <c r="A5430" t="str">
        <f>Produkty[[#This Row],[Symbol]]</f>
        <v>S-85503</v>
      </c>
      <c r="B5430" s="560">
        <v>5904012154629</v>
      </c>
      <c r="C5430" t="s">
        <v>20162</v>
      </c>
      <c r="D5430" t="s">
        <v>4093</v>
      </c>
      <c r="E5430" t="s">
        <v>20163</v>
      </c>
      <c r="F5430" t="s">
        <v>4095</v>
      </c>
      <c r="G5430">
        <v>11.1</v>
      </c>
      <c r="H5430" t="s">
        <v>20164</v>
      </c>
    </row>
    <row r="5431" spans="1:8" hidden="1" x14ac:dyDescent="0.25">
      <c r="A5431" t="str">
        <f>Produkty[[#This Row],[Symbol]]</f>
        <v>S-85505</v>
      </c>
      <c r="B5431" s="560">
        <v>5904012154636</v>
      </c>
      <c r="C5431" t="s">
        <v>20165</v>
      </c>
      <c r="D5431" t="s">
        <v>4093</v>
      </c>
      <c r="E5431" t="s">
        <v>20166</v>
      </c>
      <c r="F5431" t="s">
        <v>4095</v>
      </c>
      <c r="G5431">
        <v>23</v>
      </c>
      <c r="H5431" t="s">
        <v>20167</v>
      </c>
    </row>
    <row r="5432" spans="1:8" hidden="1" x14ac:dyDescent="0.25">
      <c r="A5432" t="str">
        <f>Produkty[[#This Row],[Symbol]]</f>
        <v>S-85507</v>
      </c>
      <c r="B5432" s="560">
        <v>5904012154643</v>
      </c>
      <c r="C5432" t="s">
        <v>20168</v>
      </c>
      <c r="D5432" t="s">
        <v>4093</v>
      </c>
      <c r="E5432" t="s">
        <v>20169</v>
      </c>
      <c r="F5432" t="s">
        <v>4095</v>
      </c>
      <c r="G5432">
        <v>30.56</v>
      </c>
      <c r="H5432" t="s">
        <v>20170</v>
      </c>
    </row>
    <row r="5433" spans="1:8" hidden="1" x14ac:dyDescent="0.25">
      <c r="A5433" t="str">
        <f>Produkty[[#This Row],[Symbol]]</f>
        <v>S-85509</v>
      </c>
      <c r="B5433" s="560">
        <v>5904012154650</v>
      </c>
      <c r="C5433" t="s">
        <v>20171</v>
      </c>
      <c r="D5433" t="s">
        <v>4093</v>
      </c>
      <c r="E5433" t="s">
        <v>20172</v>
      </c>
      <c r="F5433" t="s">
        <v>4095</v>
      </c>
      <c r="G5433">
        <v>35.21</v>
      </c>
      <c r="H5433" t="s">
        <v>20173</v>
      </c>
    </row>
    <row r="5434" spans="1:8" hidden="1" x14ac:dyDescent="0.25">
      <c r="A5434" t="str">
        <f>Produkty[[#This Row],[Symbol]]</f>
        <v>S-85511</v>
      </c>
      <c r="B5434" s="560">
        <v>5904012154667</v>
      </c>
      <c r="C5434" t="s">
        <v>20174</v>
      </c>
      <c r="D5434" t="s">
        <v>4093</v>
      </c>
      <c r="E5434" t="s">
        <v>20175</v>
      </c>
      <c r="F5434" t="s">
        <v>4095</v>
      </c>
      <c r="G5434">
        <v>52.97</v>
      </c>
      <c r="H5434" t="s">
        <v>20176</v>
      </c>
    </row>
    <row r="5435" spans="1:8" hidden="1" x14ac:dyDescent="0.25">
      <c r="A5435" t="str">
        <f>Produkty[[#This Row],[Symbol]]</f>
        <v>S-85513</v>
      </c>
      <c r="B5435" s="560">
        <v>5904012154674</v>
      </c>
      <c r="C5435" t="s">
        <v>9413</v>
      </c>
      <c r="D5435" t="s">
        <v>4093</v>
      </c>
      <c r="E5435" t="s">
        <v>20177</v>
      </c>
      <c r="F5435" t="s">
        <v>4095</v>
      </c>
      <c r="G5435">
        <v>28.65</v>
      </c>
      <c r="H5435" t="s">
        <v>20178</v>
      </c>
    </row>
    <row r="5436" spans="1:8" hidden="1" x14ac:dyDescent="0.25">
      <c r="A5436" t="str">
        <f>Produkty[[#This Row],[Symbol]]</f>
        <v>S-85515</v>
      </c>
      <c r="B5436" s="560">
        <v>5904012154681</v>
      </c>
      <c r="C5436" t="s">
        <v>9417</v>
      </c>
      <c r="D5436" t="s">
        <v>4093</v>
      </c>
      <c r="E5436" t="s">
        <v>20179</v>
      </c>
      <c r="F5436" t="s">
        <v>4095</v>
      </c>
      <c r="G5436">
        <v>28.65</v>
      </c>
      <c r="H5436" t="s">
        <v>20180</v>
      </c>
    </row>
    <row r="5437" spans="1:8" hidden="1" x14ac:dyDescent="0.25">
      <c r="A5437" t="str">
        <f>Produkty[[#This Row],[Symbol]]</f>
        <v>S-85517</v>
      </c>
      <c r="B5437" s="560">
        <v>5904012154698</v>
      </c>
      <c r="C5437" t="s">
        <v>9421</v>
      </c>
      <c r="D5437" t="s">
        <v>4093</v>
      </c>
      <c r="E5437" t="s">
        <v>20181</v>
      </c>
      <c r="F5437" t="s">
        <v>4095</v>
      </c>
      <c r="G5437">
        <v>28.65</v>
      </c>
      <c r="H5437" t="s">
        <v>20182</v>
      </c>
    </row>
    <row r="5438" spans="1:8" hidden="1" x14ac:dyDescent="0.25">
      <c r="A5438" t="str">
        <f>Produkty[[#This Row],[Symbol]]</f>
        <v>S-85519</v>
      </c>
      <c r="B5438" s="560">
        <v>5904012154704</v>
      </c>
      <c r="C5438" t="s">
        <v>20183</v>
      </c>
      <c r="D5438" t="s">
        <v>4093</v>
      </c>
      <c r="E5438" t="s">
        <v>20184</v>
      </c>
      <c r="F5438" t="s">
        <v>4095</v>
      </c>
      <c r="G5438">
        <v>28.65</v>
      </c>
      <c r="H5438" t="s">
        <v>20185</v>
      </c>
    </row>
    <row r="5439" spans="1:8" hidden="1" x14ac:dyDescent="0.25">
      <c r="A5439" t="str">
        <f>Produkty[[#This Row],[Symbol]]</f>
        <v>S-85521</v>
      </c>
      <c r="B5439" s="560">
        <v>5904012154711</v>
      </c>
      <c r="C5439" t="s">
        <v>9425</v>
      </c>
      <c r="D5439" t="s">
        <v>4093</v>
      </c>
      <c r="E5439" t="s">
        <v>20186</v>
      </c>
      <c r="F5439" t="s">
        <v>4095</v>
      </c>
      <c r="G5439">
        <v>28.65</v>
      </c>
      <c r="H5439" t="s">
        <v>20187</v>
      </c>
    </row>
    <row r="5440" spans="1:8" hidden="1" x14ac:dyDescent="0.25">
      <c r="A5440" t="str">
        <f>Produkty[[#This Row],[Symbol]]</f>
        <v>S-85523</v>
      </c>
      <c r="B5440" s="560">
        <v>5904012154728</v>
      </c>
      <c r="C5440" t="s">
        <v>20188</v>
      </c>
      <c r="D5440" t="s">
        <v>4093</v>
      </c>
      <c r="E5440" t="s">
        <v>20189</v>
      </c>
      <c r="F5440" t="s">
        <v>4095</v>
      </c>
      <c r="G5440">
        <v>28.65</v>
      </c>
      <c r="H5440" t="s">
        <v>20190</v>
      </c>
    </row>
    <row r="5441" spans="1:8" hidden="1" x14ac:dyDescent="0.25">
      <c r="A5441" t="str">
        <f>Produkty[[#This Row],[Symbol]]</f>
        <v>S-85525</v>
      </c>
      <c r="B5441" s="560">
        <v>5904012154735</v>
      </c>
      <c r="C5441" t="s">
        <v>20191</v>
      </c>
      <c r="D5441" t="s">
        <v>4093</v>
      </c>
      <c r="E5441" t="s">
        <v>20192</v>
      </c>
      <c r="F5441" t="s">
        <v>4095</v>
      </c>
      <c r="G5441">
        <v>28.65</v>
      </c>
      <c r="H5441" t="s">
        <v>20193</v>
      </c>
    </row>
    <row r="5442" spans="1:8" hidden="1" x14ac:dyDescent="0.25">
      <c r="A5442" t="str">
        <f>Produkty[[#This Row],[Symbol]]</f>
        <v>S-85527</v>
      </c>
      <c r="B5442" s="560">
        <v>5904012154742</v>
      </c>
      <c r="C5442" t="s">
        <v>9429</v>
      </c>
      <c r="D5442" t="s">
        <v>4093</v>
      </c>
      <c r="E5442" t="s">
        <v>20194</v>
      </c>
      <c r="F5442" t="s">
        <v>4095</v>
      </c>
      <c r="G5442">
        <v>28.65</v>
      </c>
      <c r="H5442" t="s">
        <v>20195</v>
      </c>
    </row>
    <row r="5443" spans="1:8" hidden="1" x14ac:dyDescent="0.25">
      <c r="A5443" t="str">
        <f>Produkty[[#This Row],[Symbol]]</f>
        <v>S-85529</v>
      </c>
      <c r="B5443" s="560">
        <v>5904012154759</v>
      </c>
      <c r="C5443" t="s">
        <v>20196</v>
      </c>
      <c r="D5443" t="s">
        <v>4093</v>
      </c>
      <c r="E5443" t="s">
        <v>20197</v>
      </c>
      <c r="F5443" t="s">
        <v>4095</v>
      </c>
      <c r="G5443">
        <v>28.65</v>
      </c>
      <c r="H5443" t="s">
        <v>20198</v>
      </c>
    </row>
    <row r="5444" spans="1:8" hidden="1" x14ac:dyDescent="0.25">
      <c r="A5444" t="str">
        <f>Produkty[[#This Row],[Symbol]]</f>
        <v>S-85531</v>
      </c>
      <c r="B5444" s="560">
        <v>5904012154766</v>
      </c>
      <c r="C5444" t="s">
        <v>20199</v>
      </c>
      <c r="D5444" t="s">
        <v>4093</v>
      </c>
      <c r="E5444" t="s">
        <v>20200</v>
      </c>
      <c r="F5444" t="s">
        <v>4095</v>
      </c>
      <c r="G5444">
        <v>28.65</v>
      </c>
      <c r="H5444" t="s">
        <v>20201</v>
      </c>
    </row>
    <row r="5445" spans="1:8" hidden="1" x14ac:dyDescent="0.25">
      <c r="A5445" t="str">
        <f>Produkty[[#This Row],[Symbol]]</f>
        <v>S-85533</v>
      </c>
      <c r="B5445" s="560">
        <v>5904012154773</v>
      </c>
      <c r="C5445" t="s">
        <v>9433</v>
      </c>
      <c r="D5445" t="s">
        <v>4093</v>
      </c>
      <c r="E5445" t="s">
        <v>20202</v>
      </c>
      <c r="F5445" t="s">
        <v>4095</v>
      </c>
      <c r="G5445">
        <v>31.83</v>
      </c>
      <c r="H5445" t="s">
        <v>20203</v>
      </c>
    </row>
    <row r="5446" spans="1:8" hidden="1" x14ac:dyDescent="0.25">
      <c r="A5446" t="str">
        <f>Produkty[[#This Row],[Symbol]]</f>
        <v>S-85535</v>
      </c>
      <c r="B5446" s="560">
        <v>5904012154780</v>
      </c>
      <c r="C5446" t="s">
        <v>9437</v>
      </c>
      <c r="D5446" t="s">
        <v>4093</v>
      </c>
      <c r="E5446" t="s">
        <v>20204</v>
      </c>
      <c r="F5446" t="s">
        <v>4095</v>
      </c>
      <c r="G5446">
        <v>31.83</v>
      </c>
      <c r="H5446" t="s">
        <v>20205</v>
      </c>
    </row>
    <row r="5447" spans="1:8" hidden="1" x14ac:dyDescent="0.25">
      <c r="A5447" t="str">
        <f>Produkty[[#This Row],[Symbol]]</f>
        <v>S-85537</v>
      </c>
      <c r="B5447" s="560">
        <v>5904012154797</v>
      </c>
      <c r="C5447" t="s">
        <v>20206</v>
      </c>
      <c r="D5447" t="s">
        <v>4093</v>
      </c>
      <c r="E5447" t="s">
        <v>20207</v>
      </c>
      <c r="F5447" t="s">
        <v>4095</v>
      </c>
      <c r="G5447">
        <v>31.63</v>
      </c>
      <c r="H5447" t="s">
        <v>20208</v>
      </c>
    </row>
    <row r="5448" spans="1:8" hidden="1" x14ac:dyDescent="0.25">
      <c r="A5448" t="str">
        <f>Produkty[[#This Row],[Symbol]]</f>
        <v>S-85539</v>
      </c>
      <c r="B5448" s="560">
        <v>5904012154803</v>
      </c>
      <c r="C5448" t="s">
        <v>20209</v>
      </c>
      <c r="D5448" t="s">
        <v>4093</v>
      </c>
      <c r="E5448" t="s">
        <v>20210</v>
      </c>
      <c r="F5448" t="s">
        <v>4095</v>
      </c>
      <c r="G5448">
        <v>35.96</v>
      </c>
      <c r="H5448" t="s">
        <v>20211</v>
      </c>
    </row>
    <row r="5449" spans="1:8" hidden="1" x14ac:dyDescent="0.25">
      <c r="A5449" t="str">
        <f>Produkty[[#This Row],[Symbol]]</f>
        <v>S-85541</v>
      </c>
      <c r="B5449" s="560">
        <v>5904012154810</v>
      </c>
      <c r="C5449" t="s">
        <v>20212</v>
      </c>
      <c r="D5449" t="s">
        <v>4093</v>
      </c>
      <c r="E5449" t="s">
        <v>20213</v>
      </c>
      <c r="F5449" t="s">
        <v>4095</v>
      </c>
      <c r="G5449">
        <v>35.96</v>
      </c>
      <c r="H5449" t="s">
        <v>20214</v>
      </c>
    </row>
    <row r="5450" spans="1:8" hidden="1" x14ac:dyDescent="0.25">
      <c r="A5450" t="str">
        <f>Produkty[[#This Row],[Symbol]]</f>
        <v>S-85543</v>
      </c>
      <c r="B5450" s="560">
        <v>5904012154827</v>
      </c>
      <c r="C5450" t="s">
        <v>9441</v>
      </c>
      <c r="D5450" t="s">
        <v>4093</v>
      </c>
      <c r="E5450" t="s">
        <v>20215</v>
      </c>
      <c r="F5450" t="s">
        <v>4095</v>
      </c>
      <c r="G5450">
        <v>35.74</v>
      </c>
      <c r="H5450" t="s">
        <v>20216</v>
      </c>
    </row>
    <row r="5451" spans="1:8" hidden="1" x14ac:dyDescent="0.25">
      <c r="A5451" t="str">
        <f>Produkty[[#This Row],[Symbol]]</f>
        <v>S-85545</v>
      </c>
      <c r="B5451" s="560">
        <v>5904012154834</v>
      </c>
      <c r="C5451" t="s">
        <v>9445</v>
      </c>
      <c r="D5451" t="s">
        <v>4093</v>
      </c>
      <c r="E5451" t="s">
        <v>20217</v>
      </c>
      <c r="F5451" t="s">
        <v>4095</v>
      </c>
      <c r="G5451">
        <v>39.32</v>
      </c>
      <c r="H5451" t="s">
        <v>20218</v>
      </c>
    </row>
    <row r="5452" spans="1:8" hidden="1" x14ac:dyDescent="0.25">
      <c r="A5452" t="str">
        <f>Produkty[[#This Row],[Symbol]]</f>
        <v>S-85547</v>
      </c>
      <c r="B5452" s="560">
        <v>5904012154841</v>
      </c>
      <c r="C5452" t="s">
        <v>9449</v>
      </c>
      <c r="D5452" t="s">
        <v>4093</v>
      </c>
      <c r="E5452" t="s">
        <v>20219</v>
      </c>
      <c r="F5452" t="s">
        <v>4095</v>
      </c>
      <c r="G5452">
        <v>41.85</v>
      </c>
      <c r="H5452" t="s">
        <v>20220</v>
      </c>
    </row>
    <row r="5453" spans="1:8" hidden="1" x14ac:dyDescent="0.25">
      <c r="A5453" t="str">
        <f>Produkty[[#This Row],[Symbol]]</f>
        <v>S-85549</v>
      </c>
      <c r="B5453" s="560">
        <v>5904012154858</v>
      </c>
      <c r="C5453" t="s">
        <v>20221</v>
      </c>
      <c r="D5453" t="s">
        <v>4093</v>
      </c>
      <c r="E5453" t="s">
        <v>20222</v>
      </c>
      <c r="F5453" t="s">
        <v>4095</v>
      </c>
      <c r="G5453">
        <v>46.67</v>
      </c>
      <c r="H5453" t="s">
        <v>20223</v>
      </c>
    </row>
    <row r="5454" spans="1:8" hidden="1" x14ac:dyDescent="0.25">
      <c r="A5454" t="str">
        <f>Produkty[[#This Row],[Symbol]]</f>
        <v>S-85551</v>
      </c>
      <c r="B5454" s="560">
        <v>5904012154865</v>
      </c>
      <c r="C5454" t="s">
        <v>20224</v>
      </c>
      <c r="D5454" t="s">
        <v>4093</v>
      </c>
      <c r="E5454" t="s">
        <v>20225</v>
      </c>
      <c r="F5454" t="s">
        <v>4095</v>
      </c>
      <c r="G5454">
        <v>46.67</v>
      </c>
      <c r="H5454" t="s">
        <v>20226</v>
      </c>
    </row>
    <row r="5455" spans="1:8" hidden="1" x14ac:dyDescent="0.25">
      <c r="A5455" t="str">
        <f>Produkty[[#This Row],[Symbol]]</f>
        <v>S-85553</v>
      </c>
      <c r="B5455" s="560">
        <v>5904012154872</v>
      </c>
      <c r="C5455" t="s">
        <v>9453</v>
      </c>
      <c r="D5455" t="s">
        <v>4093</v>
      </c>
      <c r="E5455" t="s">
        <v>20227</v>
      </c>
      <c r="F5455" t="s">
        <v>4095</v>
      </c>
      <c r="G5455">
        <v>60.01</v>
      </c>
      <c r="H5455" t="s">
        <v>20228</v>
      </c>
    </row>
    <row r="5456" spans="1:8" hidden="1" x14ac:dyDescent="0.25">
      <c r="A5456" t="str">
        <f>Produkty[[#This Row],[Symbol]]</f>
        <v>S-85555</v>
      </c>
      <c r="B5456" s="560">
        <v>5904012154889</v>
      </c>
      <c r="C5456" t="s">
        <v>20229</v>
      </c>
      <c r="D5456" t="s">
        <v>4093</v>
      </c>
      <c r="E5456" t="s">
        <v>20230</v>
      </c>
      <c r="F5456" t="s">
        <v>4095</v>
      </c>
      <c r="G5456">
        <v>59.64</v>
      </c>
      <c r="H5456" t="s">
        <v>20231</v>
      </c>
    </row>
    <row r="5457" spans="1:8" hidden="1" x14ac:dyDescent="0.25">
      <c r="A5457" t="str">
        <f>Produkty[[#This Row],[Symbol]]</f>
        <v>S-85557</v>
      </c>
      <c r="B5457" s="560">
        <v>5904012154896</v>
      </c>
      <c r="C5457" t="s">
        <v>9457</v>
      </c>
      <c r="D5457" t="s">
        <v>4093</v>
      </c>
      <c r="E5457" t="s">
        <v>20232</v>
      </c>
      <c r="F5457" t="s">
        <v>4095</v>
      </c>
      <c r="G5457">
        <v>69.78</v>
      </c>
      <c r="H5457" t="s">
        <v>20233</v>
      </c>
    </row>
    <row r="5458" spans="1:8" hidden="1" x14ac:dyDescent="0.25">
      <c r="A5458" t="str">
        <f>Produkty[[#This Row],[Symbol]]</f>
        <v>S-85559</v>
      </c>
      <c r="B5458" s="560">
        <v>5904012154902</v>
      </c>
      <c r="C5458" t="s">
        <v>20234</v>
      </c>
      <c r="D5458" t="s">
        <v>4093</v>
      </c>
      <c r="E5458" t="s">
        <v>20235</v>
      </c>
      <c r="F5458" t="s">
        <v>4095</v>
      </c>
      <c r="G5458">
        <v>76.81</v>
      </c>
      <c r="H5458" t="s">
        <v>20236</v>
      </c>
    </row>
    <row r="5459" spans="1:8" hidden="1" x14ac:dyDescent="0.25">
      <c r="A5459" t="str">
        <f>Produkty[[#This Row],[Symbol]]</f>
        <v>S-85561</v>
      </c>
      <c r="B5459" s="560">
        <v>5904012154919</v>
      </c>
      <c r="C5459" t="s">
        <v>20237</v>
      </c>
      <c r="D5459" t="s">
        <v>4093</v>
      </c>
      <c r="E5459" t="s">
        <v>20238</v>
      </c>
      <c r="F5459" t="s">
        <v>4095</v>
      </c>
      <c r="G5459">
        <v>79.73</v>
      </c>
      <c r="H5459" t="s">
        <v>20239</v>
      </c>
    </row>
    <row r="5460" spans="1:8" hidden="1" x14ac:dyDescent="0.25">
      <c r="A5460" t="str">
        <f>Produkty[[#This Row],[Symbol]]</f>
        <v>S-85563</v>
      </c>
      <c r="B5460" s="560">
        <v>5904012154926</v>
      </c>
      <c r="C5460" t="s">
        <v>20240</v>
      </c>
      <c r="D5460" t="s">
        <v>4093</v>
      </c>
      <c r="E5460" t="s">
        <v>20241</v>
      </c>
      <c r="F5460" t="s">
        <v>4095</v>
      </c>
      <c r="G5460">
        <v>121.07</v>
      </c>
      <c r="H5460" t="s">
        <v>20242</v>
      </c>
    </row>
    <row r="5461" spans="1:8" hidden="1" x14ac:dyDescent="0.25">
      <c r="A5461" t="str">
        <f>Produkty[[#This Row],[Symbol]]</f>
        <v>S-85565</v>
      </c>
      <c r="B5461" s="560">
        <v>5904012154933</v>
      </c>
      <c r="C5461" t="s">
        <v>20243</v>
      </c>
      <c r="D5461" t="s">
        <v>4093</v>
      </c>
      <c r="E5461" t="s">
        <v>20244</v>
      </c>
      <c r="F5461" t="s">
        <v>4095</v>
      </c>
      <c r="G5461">
        <v>24.26</v>
      </c>
      <c r="H5461" t="s">
        <v>20245</v>
      </c>
    </row>
    <row r="5462" spans="1:8" hidden="1" x14ac:dyDescent="0.25">
      <c r="A5462" t="str">
        <f>Produkty[[#This Row],[Symbol]]</f>
        <v>S-85567</v>
      </c>
      <c r="B5462" s="560">
        <v>5904012154940</v>
      </c>
      <c r="C5462" t="s">
        <v>20246</v>
      </c>
      <c r="D5462" t="s">
        <v>4093</v>
      </c>
      <c r="E5462" t="s">
        <v>20247</v>
      </c>
      <c r="F5462" t="s">
        <v>4095</v>
      </c>
      <c r="G5462">
        <v>33.56</v>
      </c>
      <c r="H5462" t="s">
        <v>20248</v>
      </c>
    </row>
    <row r="5463" spans="1:8" hidden="1" x14ac:dyDescent="0.25">
      <c r="A5463" t="str">
        <f>Produkty[[#This Row],[Symbol]]</f>
        <v>S-85569</v>
      </c>
      <c r="B5463" s="560">
        <v>5904012154957</v>
      </c>
      <c r="C5463" t="s">
        <v>20249</v>
      </c>
      <c r="D5463" t="s">
        <v>4093</v>
      </c>
      <c r="E5463" t="s">
        <v>20250</v>
      </c>
      <c r="F5463" t="s">
        <v>4095</v>
      </c>
      <c r="G5463">
        <v>18.170000000000002</v>
      </c>
      <c r="H5463" t="s">
        <v>20251</v>
      </c>
    </row>
    <row r="5464" spans="1:8" hidden="1" x14ac:dyDescent="0.25">
      <c r="A5464" t="str">
        <f>Produkty[[#This Row],[Symbol]]</f>
        <v>S-85571</v>
      </c>
      <c r="B5464" s="560">
        <v>5904012154964</v>
      </c>
      <c r="C5464" t="s">
        <v>9461</v>
      </c>
      <c r="D5464" t="s">
        <v>4093</v>
      </c>
      <c r="E5464" t="s">
        <v>20252</v>
      </c>
      <c r="F5464" t="s">
        <v>4095</v>
      </c>
      <c r="G5464">
        <v>6.9</v>
      </c>
      <c r="H5464" t="s">
        <v>20253</v>
      </c>
    </row>
    <row r="5465" spans="1:8" hidden="1" x14ac:dyDescent="0.25">
      <c r="A5465" t="str">
        <f>Produkty[[#This Row],[Symbol]]</f>
        <v>S-85573</v>
      </c>
      <c r="B5465" s="560">
        <v>5904012154971</v>
      </c>
      <c r="C5465" t="s">
        <v>20254</v>
      </c>
      <c r="D5465" t="s">
        <v>4093</v>
      </c>
      <c r="E5465" t="s">
        <v>20255</v>
      </c>
      <c r="F5465" t="s">
        <v>4095</v>
      </c>
      <c r="G5465">
        <v>7.86</v>
      </c>
      <c r="H5465" t="s">
        <v>20256</v>
      </c>
    </row>
    <row r="5466" spans="1:8" hidden="1" x14ac:dyDescent="0.25">
      <c r="A5466" t="str">
        <f>Produkty[[#This Row],[Symbol]]</f>
        <v>S-85575</v>
      </c>
      <c r="B5466" s="560">
        <v>5904012154988</v>
      </c>
      <c r="C5466" t="s">
        <v>9465</v>
      </c>
      <c r="D5466" t="s">
        <v>4093</v>
      </c>
      <c r="E5466" t="s">
        <v>20257</v>
      </c>
      <c r="F5466" t="s">
        <v>4095</v>
      </c>
      <c r="G5466">
        <v>8.42</v>
      </c>
      <c r="H5466" t="s">
        <v>20258</v>
      </c>
    </row>
    <row r="5467" spans="1:8" hidden="1" x14ac:dyDescent="0.25">
      <c r="A5467" t="str">
        <f>Produkty[[#This Row],[Symbol]]</f>
        <v>S-85577</v>
      </c>
      <c r="B5467" s="560">
        <v>5904012154995</v>
      </c>
      <c r="C5467" t="s">
        <v>20259</v>
      </c>
      <c r="D5467" t="s">
        <v>4093</v>
      </c>
      <c r="E5467" t="s">
        <v>20260</v>
      </c>
      <c r="F5467" t="s">
        <v>4095</v>
      </c>
      <c r="G5467">
        <v>3.36</v>
      </c>
      <c r="H5467" t="s">
        <v>20261</v>
      </c>
    </row>
    <row r="5468" spans="1:8" hidden="1" x14ac:dyDescent="0.25">
      <c r="A5468" t="str">
        <f>Produkty[[#This Row],[Symbol]]</f>
        <v>S-85579</v>
      </c>
      <c r="B5468" s="560">
        <v>5904012155008</v>
      </c>
      <c r="C5468" t="s">
        <v>20262</v>
      </c>
      <c r="D5468" t="s">
        <v>4093</v>
      </c>
      <c r="E5468" t="s">
        <v>20263</v>
      </c>
      <c r="F5468" t="s">
        <v>4095</v>
      </c>
      <c r="G5468">
        <v>5.56</v>
      </c>
      <c r="H5468" t="s">
        <v>20264</v>
      </c>
    </row>
    <row r="5469" spans="1:8" hidden="1" x14ac:dyDescent="0.25">
      <c r="A5469" t="str">
        <f>Produkty[[#This Row],[Symbol]]</f>
        <v>S-85581</v>
      </c>
      <c r="B5469" s="560">
        <v>5904012155015</v>
      </c>
      <c r="C5469" t="s">
        <v>20265</v>
      </c>
      <c r="D5469" t="s">
        <v>4093</v>
      </c>
      <c r="E5469" t="s">
        <v>20266</v>
      </c>
      <c r="F5469" t="s">
        <v>4095</v>
      </c>
      <c r="G5469">
        <v>6.45</v>
      </c>
      <c r="H5469" t="s">
        <v>20267</v>
      </c>
    </row>
    <row r="5470" spans="1:8" hidden="1" x14ac:dyDescent="0.25">
      <c r="A5470" t="str">
        <f>Produkty[[#This Row],[Symbol]]</f>
        <v>S-85583</v>
      </c>
      <c r="B5470" s="560">
        <v>5904012155022</v>
      </c>
      <c r="C5470" t="s">
        <v>20268</v>
      </c>
      <c r="D5470" t="s">
        <v>4093</v>
      </c>
      <c r="E5470" t="s">
        <v>20269</v>
      </c>
      <c r="F5470" t="s">
        <v>4095</v>
      </c>
      <c r="G5470">
        <v>2.93</v>
      </c>
      <c r="H5470" t="s">
        <v>20270</v>
      </c>
    </row>
    <row r="5471" spans="1:8" hidden="1" x14ac:dyDescent="0.25">
      <c r="A5471" t="str">
        <f>Produkty[[#This Row],[Symbol]]</f>
        <v>S-85585</v>
      </c>
      <c r="B5471" s="560">
        <v>5904012155039</v>
      </c>
      <c r="C5471" t="s">
        <v>20271</v>
      </c>
      <c r="D5471" t="s">
        <v>4093</v>
      </c>
      <c r="E5471" t="s">
        <v>20272</v>
      </c>
      <c r="F5471" t="s">
        <v>4095</v>
      </c>
      <c r="G5471">
        <v>2.89</v>
      </c>
      <c r="H5471" t="s">
        <v>20273</v>
      </c>
    </row>
    <row r="5472" spans="1:8" hidden="1" x14ac:dyDescent="0.25">
      <c r="A5472" t="str">
        <f>Produkty[[#This Row],[Symbol]]</f>
        <v>S-85587</v>
      </c>
      <c r="B5472" s="560">
        <v>5904012155046</v>
      </c>
      <c r="C5472" t="s">
        <v>9268</v>
      </c>
      <c r="D5472" t="s">
        <v>4093</v>
      </c>
      <c r="E5472" t="s">
        <v>20274</v>
      </c>
      <c r="F5472" t="s">
        <v>4095</v>
      </c>
      <c r="G5472">
        <v>4.5</v>
      </c>
      <c r="H5472" t="s">
        <v>20275</v>
      </c>
    </row>
    <row r="5473" spans="1:8" hidden="1" x14ac:dyDescent="0.25">
      <c r="A5473" t="str">
        <f>Produkty[[#This Row],[Symbol]]</f>
        <v>S-85589</v>
      </c>
      <c r="B5473" s="560">
        <v>5904012155053</v>
      </c>
      <c r="C5473" t="s">
        <v>9260</v>
      </c>
      <c r="D5473" t="s">
        <v>4093</v>
      </c>
      <c r="E5473" t="s">
        <v>20276</v>
      </c>
      <c r="F5473" t="s">
        <v>4095</v>
      </c>
      <c r="G5473">
        <v>5.0999999999999996</v>
      </c>
      <c r="H5473" t="s">
        <v>20277</v>
      </c>
    </row>
    <row r="5474" spans="1:8" hidden="1" x14ac:dyDescent="0.25">
      <c r="A5474" t="str">
        <f>Produkty[[#This Row],[Symbol]]</f>
        <v>S-85591</v>
      </c>
      <c r="B5474" s="560">
        <v>5904012155060</v>
      </c>
      <c r="C5474" t="s">
        <v>9256</v>
      </c>
      <c r="D5474" t="s">
        <v>4093</v>
      </c>
      <c r="E5474" t="s">
        <v>20278</v>
      </c>
      <c r="F5474" t="s">
        <v>4095</v>
      </c>
      <c r="G5474">
        <v>11.62</v>
      </c>
      <c r="H5474" t="s">
        <v>20279</v>
      </c>
    </row>
    <row r="5475" spans="1:8" hidden="1" x14ac:dyDescent="0.25">
      <c r="A5475" t="str">
        <f>Produkty[[#This Row],[Symbol]]</f>
        <v>S-85593</v>
      </c>
      <c r="B5475" s="560">
        <v>5904012155077</v>
      </c>
      <c r="C5475" t="s">
        <v>9264</v>
      </c>
      <c r="D5475" t="s">
        <v>4093</v>
      </c>
      <c r="E5475" t="s">
        <v>20280</v>
      </c>
      <c r="F5475" t="s">
        <v>4095</v>
      </c>
      <c r="G5475">
        <v>18.91</v>
      </c>
      <c r="H5475" t="s">
        <v>20281</v>
      </c>
    </row>
    <row r="5476" spans="1:8" hidden="1" x14ac:dyDescent="0.25">
      <c r="A5476" t="str">
        <f>Produkty[[#This Row],[Symbol]]</f>
        <v>S-85595</v>
      </c>
      <c r="B5476" s="560">
        <v>5904012155084</v>
      </c>
      <c r="C5476" t="s">
        <v>20282</v>
      </c>
      <c r="D5476" t="s">
        <v>4093</v>
      </c>
      <c r="E5476" t="s">
        <v>20283</v>
      </c>
      <c r="F5476" t="s">
        <v>4095</v>
      </c>
      <c r="G5476">
        <v>3.52</v>
      </c>
      <c r="H5476" t="s">
        <v>20284</v>
      </c>
    </row>
    <row r="5477" spans="1:8" hidden="1" x14ac:dyDescent="0.25">
      <c r="A5477" t="str">
        <f>Produkty[[#This Row],[Symbol]]</f>
        <v>S-85597</v>
      </c>
      <c r="B5477" s="560">
        <v>5904012155091</v>
      </c>
      <c r="C5477" t="s">
        <v>9325</v>
      </c>
      <c r="D5477" t="s">
        <v>4093</v>
      </c>
      <c r="E5477" t="s">
        <v>20285</v>
      </c>
      <c r="F5477" t="s">
        <v>4095</v>
      </c>
      <c r="G5477">
        <v>3.85</v>
      </c>
      <c r="H5477" t="s">
        <v>20286</v>
      </c>
    </row>
    <row r="5478" spans="1:8" hidden="1" x14ac:dyDescent="0.25">
      <c r="A5478" t="str">
        <f>Produkty[[#This Row],[Symbol]]</f>
        <v>S-85599</v>
      </c>
      <c r="B5478" s="560">
        <v>5904012155107</v>
      </c>
      <c r="C5478" t="s">
        <v>20287</v>
      </c>
      <c r="D5478" t="s">
        <v>4093</v>
      </c>
      <c r="E5478" t="s">
        <v>20288</v>
      </c>
      <c r="F5478" t="s">
        <v>4095</v>
      </c>
      <c r="G5478">
        <v>4.72</v>
      </c>
      <c r="H5478" t="s">
        <v>20289</v>
      </c>
    </row>
    <row r="5479" spans="1:8" hidden="1" x14ac:dyDescent="0.25">
      <c r="A5479" t="str">
        <f>Produkty[[#This Row],[Symbol]]</f>
        <v>S-85601</v>
      </c>
      <c r="B5479" s="560">
        <v>5904012155114</v>
      </c>
      <c r="C5479" t="s">
        <v>9329</v>
      </c>
      <c r="D5479" t="s">
        <v>4093</v>
      </c>
      <c r="E5479" t="s">
        <v>20290</v>
      </c>
      <c r="F5479" t="s">
        <v>4095</v>
      </c>
      <c r="G5479">
        <v>8</v>
      </c>
      <c r="H5479" t="s">
        <v>20291</v>
      </c>
    </row>
    <row r="5480" spans="1:8" hidden="1" x14ac:dyDescent="0.25">
      <c r="A5480" t="str">
        <f>Produkty[[#This Row],[Symbol]]</f>
        <v>S-85603</v>
      </c>
      <c r="B5480" s="560">
        <v>5904012155121</v>
      </c>
      <c r="C5480" t="s">
        <v>20292</v>
      </c>
      <c r="D5480" t="s">
        <v>4093</v>
      </c>
      <c r="E5480" t="s">
        <v>20293</v>
      </c>
      <c r="F5480" t="s">
        <v>4095</v>
      </c>
      <c r="G5480">
        <v>4.95</v>
      </c>
      <c r="H5480" t="s">
        <v>20294</v>
      </c>
    </row>
    <row r="5481" spans="1:8" hidden="1" x14ac:dyDescent="0.25">
      <c r="A5481" t="str">
        <f>Produkty[[#This Row],[Symbol]]</f>
        <v>S-85605</v>
      </c>
      <c r="B5481" s="560">
        <v>5904012155138</v>
      </c>
      <c r="C5481" t="s">
        <v>20295</v>
      </c>
      <c r="D5481" t="s">
        <v>4093</v>
      </c>
      <c r="E5481" t="s">
        <v>20296</v>
      </c>
      <c r="F5481" t="s">
        <v>4095</v>
      </c>
      <c r="G5481">
        <v>6.14</v>
      </c>
      <c r="H5481" t="s">
        <v>20297</v>
      </c>
    </row>
    <row r="5482" spans="1:8" hidden="1" x14ac:dyDescent="0.25">
      <c r="A5482" t="str">
        <f>Produkty[[#This Row],[Symbol]]</f>
        <v>S-85607</v>
      </c>
      <c r="B5482" s="560">
        <v>5904012155145</v>
      </c>
      <c r="C5482" t="s">
        <v>20298</v>
      </c>
      <c r="D5482" t="s">
        <v>4093</v>
      </c>
      <c r="E5482" t="s">
        <v>20299</v>
      </c>
      <c r="F5482" t="s">
        <v>4095</v>
      </c>
      <c r="G5482">
        <v>7.36</v>
      </c>
      <c r="H5482" t="s">
        <v>20300</v>
      </c>
    </row>
    <row r="5483" spans="1:8" hidden="1" x14ac:dyDescent="0.25">
      <c r="A5483" t="str">
        <f>Produkty[[#This Row],[Symbol]]</f>
        <v>S-85609</v>
      </c>
      <c r="B5483" s="560">
        <v>5904012155152</v>
      </c>
      <c r="C5483" t="s">
        <v>20301</v>
      </c>
      <c r="D5483" t="s">
        <v>4093</v>
      </c>
      <c r="E5483" t="s">
        <v>20302</v>
      </c>
      <c r="F5483" t="s">
        <v>4095</v>
      </c>
      <c r="G5483">
        <v>10.36</v>
      </c>
      <c r="H5483" t="s">
        <v>20303</v>
      </c>
    </row>
    <row r="5484" spans="1:8" hidden="1" x14ac:dyDescent="0.25">
      <c r="A5484" t="str">
        <f>Produkty[[#This Row],[Symbol]]</f>
        <v>S-85611</v>
      </c>
      <c r="B5484" s="560">
        <v>5904012155169</v>
      </c>
      <c r="C5484" t="s">
        <v>20304</v>
      </c>
      <c r="D5484" t="s">
        <v>4093</v>
      </c>
      <c r="E5484" t="s">
        <v>20305</v>
      </c>
      <c r="F5484" t="s">
        <v>4095</v>
      </c>
      <c r="G5484">
        <v>6.4</v>
      </c>
      <c r="H5484" t="s">
        <v>20306</v>
      </c>
    </row>
    <row r="5485" spans="1:8" hidden="1" x14ac:dyDescent="0.25">
      <c r="A5485" t="str">
        <f>Produkty[[#This Row],[Symbol]]</f>
        <v>S-85613</v>
      </c>
      <c r="B5485" s="560">
        <v>5904012155176</v>
      </c>
      <c r="C5485" t="s">
        <v>20307</v>
      </c>
      <c r="D5485" t="s">
        <v>4093</v>
      </c>
      <c r="E5485" t="s">
        <v>20308</v>
      </c>
      <c r="F5485" t="s">
        <v>4095</v>
      </c>
      <c r="G5485">
        <v>9.2799999999999994</v>
      </c>
      <c r="H5485" t="s">
        <v>20309</v>
      </c>
    </row>
    <row r="5486" spans="1:8" hidden="1" x14ac:dyDescent="0.25">
      <c r="A5486" t="str">
        <f>Produkty[[#This Row],[Symbol]]</f>
        <v>S-85615</v>
      </c>
      <c r="B5486" s="560">
        <v>5904012155183</v>
      </c>
      <c r="C5486" t="s">
        <v>20310</v>
      </c>
      <c r="D5486" t="s">
        <v>4093</v>
      </c>
      <c r="E5486" t="s">
        <v>20311</v>
      </c>
      <c r="F5486" t="s">
        <v>4095</v>
      </c>
      <c r="G5486">
        <v>7.27</v>
      </c>
      <c r="H5486" t="s">
        <v>20312</v>
      </c>
    </row>
    <row r="5487" spans="1:8" hidden="1" x14ac:dyDescent="0.25">
      <c r="A5487" t="str">
        <f>Produkty[[#This Row],[Symbol]]</f>
        <v>S-85617</v>
      </c>
      <c r="B5487" s="560">
        <v>5904012155190</v>
      </c>
      <c r="C5487" t="s">
        <v>20313</v>
      </c>
      <c r="D5487" t="s">
        <v>4093</v>
      </c>
      <c r="E5487" t="s">
        <v>20314</v>
      </c>
      <c r="F5487" t="s">
        <v>4095</v>
      </c>
      <c r="G5487">
        <v>10.84</v>
      </c>
      <c r="H5487" t="s">
        <v>20315</v>
      </c>
    </row>
    <row r="5488" spans="1:8" hidden="1" x14ac:dyDescent="0.25">
      <c r="A5488" t="str">
        <f>Produkty[[#This Row],[Symbol]]</f>
        <v>S-85619</v>
      </c>
      <c r="B5488" s="560">
        <v>5904012155206</v>
      </c>
      <c r="C5488" t="s">
        <v>20316</v>
      </c>
      <c r="D5488" t="s">
        <v>4093</v>
      </c>
      <c r="E5488" t="s">
        <v>20317</v>
      </c>
      <c r="F5488" t="s">
        <v>4095</v>
      </c>
      <c r="G5488">
        <v>16.920000000000002</v>
      </c>
      <c r="H5488" t="s">
        <v>20318</v>
      </c>
    </row>
    <row r="5489" spans="1:8" hidden="1" x14ac:dyDescent="0.25">
      <c r="A5489" t="str">
        <f>Produkty[[#This Row],[Symbol]]</f>
        <v>S-85621</v>
      </c>
      <c r="B5489" s="560">
        <v>5904012155213</v>
      </c>
      <c r="C5489" t="s">
        <v>9310</v>
      </c>
      <c r="D5489" t="s">
        <v>4093</v>
      </c>
      <c r="E5489" t="s">
        <v>20319</v>
      </c>
      <c r="F5489" t="s">
        <v>4095</v>
      </c>
      <c r="G5489">
        <v>7.76</v>
      </c>
      <c r="H5489" t="s">
        <v>20320</v>
      </c>
    </row>
    <row r="5490" spans="1:8" hidden="1" x14ac:dyDescent="0.25">
      <c r="A5490" t="str">
        <f>Produkty[[#This Row],[Symbol]]</f>
        <v>S-85623</v>
      </c>
      <c r="B5490" s="560">
        <v>5904012155220</v>
      </c>
      <c r="C5490" t="s">
        <v>9314</v>
      </c>
      <c r="D5490" t="s">
        <v>4093</v>
      </c>
      <c r="E5490" t="s">
        <v>20321</v>
      </c>
      <c r="F5490" t="s">
        <v>4095</v>
      </c>
      <c r="G5490">
        <v>10.57</v>
      </c>
      <c r="H5490" t="s">
        <v>20322</v>
      </c>
    </row>
    <row r="5491" spans="1:8" hidden="1" x14ac:dyDescent="0.25">
      <c r="A5491" t="str">
        <f>Produkty[[#This Row],[Symbol]]</f>
        <v>S-85625</v>
      </c>
      <c r="B5491" s="560">
        <v>5904012155237</v>
      </c>
      <c r="C5491" t="s">
        <v>9321</v>
      </c>
      <c r="D5491" t="s">
        <v>4093</v>
      </c>
      <c r="E5491" t="s">
        <v>20323</v>
      </c>
      <c r="F5491" t="s">
        <v>4095</v>
      </c>
      <c r="G5491">
        <v>17.920000000000002</v>
      </c>
      <c r="H5491" t="s">
        <v>20324</v>
      </c>
    </row>
    <row r="5492" spans="1:8" hidden="1" x14ac:dyDescent="0.25">
      <c r="A5492" t="str">
        <f>Produkty[[#This Row],[Symbol]]</f>
        <v>S-85627</v>
      </c>
      <c r="B5492" s="560">
        <v>5904012155244</v>
      </c>
      <c r="C5492" t="s">
        <v>20325</v>
      </c>
      <c r="D5492" t="s">
        <v>4093</v>
      </c>
      <c r="E5492" t="s">
        <v>20326</v>
      </c>
      <c r="F5492" t="s">
        <v>4095</v>
      </c>
      <c r="G5492">
        <v>9.26</v>
      </c>
      <c r="H5492" t="s">
        <v>20327</v>
      </c>
    </row>
    <row r="5493" spans="1:8" hidden="1" x14ac:dyDescent="0.25">
      <c r="A5493" t="str">
        <f>Produkty[[#This Row],[Symbol]]</f>
        <v>S-85629</v>
      </c>
      <c r="B5493" s="560">
        <v>5904012155251</v>
      </c>
      <c r="C5493" t="s">
        <v>20328</v>
      </c>
      <c r="D5493" t="s">
        <v>4093</v>
      </c>
      <c r="E5493" t="s">
        <v>20329</v>
      </c>
      <c r="F5493" t="s">
        <v>4095</v>
      </c>
      <c r="G5493">
        <v>12.16</v>
      </c>
      <c r="H5493" t="s">
        <v>20330</v>
      </c>
    </row>
    <row r="5494" spans="1:8" hidden="1" x14ac:dyDescent="0.25">
      <c r="A5494" t="str">
        <f>Produkty[[#This Row],[Symbol]]</f>
        <v>S-85631</v>
      </c>
      <c r="B5494" s="560">
        <v>5904012155268</v>
      </c>
      <c r="C5494" t="s">
        <v>20331</v>
      </c>
      <c r="D5494" t="s">
        <v>4093</v>
      </c>
      <c r="E5494" t="s">
        <v>20332</v>
      </c>
      <c r="F5494" t="s">
        <v>4095</v>
      </c>
      <c r="G5494">
        <v>20.100000000000001</v>
      </c>
      <c r="H5494" t="s">
        <v>20333</v>
      </c>
    </row>
    <row r="5495" spans="1:8" hidden="1" x14ac:dyDescent="0.25">
      <c r="A5495" t="str">
        <f>Produkty[[#This Row],[Symbol]]</f>
        <v>S-85633</v>
      </c>
      <c r="B5495" s="560">
        <v>5904012155275</v>
      </c>
      <c r="C5495" t="s">
        <v>20334</v>
      </c>
      <c r="D5495" t="s">
        <v>4093</v>
      </c>
      <c r="E5495" t="s">
        <v>20335</v>
      </c>
      <c r="F5495" t="s">
        <v>4095</v>
      </c>
      <c r="G5495">
        <v>39.9</v>
      </c>
      <c r="H5495" t="s">
        <v>20336</v>
      </c>
    </row>
    <row r="5496" spans="1:8" hidden="1" x14ac:dyDescent="0.25">
      <c r="A5496" t="str">
        <f>Produkty[[#This Row],[Symbol]]</f>
        <v>S-85635</v>
      </c>
      <c r="B5496" s="560">
        <v>5904012155282</v>
      </c>
      <c r="C5496" t="s">
        <v>20337</v>
      </c>
      <c r="D5496" t="s">
        <v>4093</v>
      </c>
      <c r="E5496" t="s">
        <v>20338</v>
      </c>
      <c r="F5496" t="s">
        <v>4095</v>
      </c>
      <c r="G5496">
        <v>50.42</v>
      </c>
      <c r="H5496" t="s">
        <v>20339</v>
      </c>
    </row>
    <row r="5497" spans="1:8" hidden="1" x14ac:dyDescent="0.25">
      <c r="A5497" t="str">
        <f>Produkty[[#This Row],[Symbol]]</f>
        <v>S-85637</v>
      </c>
      <c r="B5497" s="560">
        <v>5904012155299</v>
      </c>
      <c r="C5497" t="s">
        <v>9336</v>
      </c>
      <c r="D5497" t="s">
        <v>4093</v>
      </c>
      <c r="E5497" t="s">
        <v>20340</v>
      </c>
      <c r="F5497" t="s">
        <v>4095</v>
      </c>
      <c r="G5497">
        <v>93.19</v>
      </c>
      <c r="H5497" t="s">
        <v>20341</v>
      </c>
    </row>
    <row r="5498" spans="1:8" hidden="1" x14ac:dyDescent="0.25">
      <c r="A5498" t="str">
        <f>Produkty[[#This Row],[Symbol]]</f>
        <v>S-85639</v>
      </c>
      <c r="B5498" s="560">
        <v>5904012155305</v>
      </c>
      <c r="C5498" t="s">
        <v>9306</v>
      </c>
      <c r="D5498" t="s">
        <v>4093</v>
      </c>
      <c r="E5498" t="s">
        <v>20342</v>
      </c>
      <c r="F5498" t="s">
        <v>4095</v>
      </c>
      <c r="G5498">
        <v>6.4</v>
      </c>
      <c r="H5498" t="s">
        <v>20343</v>
      </c>
    </row>
    <row r="5499" spans="1:8" hidden="1" x14ac:dyDescent="0.25">
      <c r="A5499" t="str">
        <f>Produkty[[#This Row],[Symbol]]</f>
        <v>S-85641</v>
      </c>
      <c r="B5499" s="560">
        <v>5904012155312</v>
      </c>
      <c r="C5499" t="s">
        <v>9302</v>
      </c>
      <c r="D5499" t="s">
        <v>4093</v>
      </c>
      <c r="E5499" t="s">
        <v>20344</v>
      </c>
      <c r="F5499" t="s">
        <v>4095</v>
      </c>
      <c r="G5499">
        <v>59.62</v>
      </c>
      <c r="H5499" t="s">
        <v>20345</v>
      </c>
    </row>
    <row r="5500" spans="1:8" hidden="1" x14ac:dyDescent="0.25">
      <c r="A5500" t="str">
        <f>Produkty[[#This Row],[Symbol]]</f>
        <v>S-85643</v>
      </c>
      <c r="B5500" s="560">
        <v>5904012155329</v>
      </c>
      <c r="C5500" t="s">
        <v>9344</v>
      </c>
      <c r="D5500" t="s">
        <v>4093</v>
      </c>
      <c r="E5500" t="s">
        <v>20346</v>
      </c>
      <c r="F5500" t="s">
        <v>4095</v>
      </c>
      <c r="G5500">
        <v>7.03</v>
      </c>
      <c r="H5500" t="s">
        <v>20347</v>
      </c>
    </row>
    <row r="5501" spans="1:8" hidden="1" x14ac:dyDescent="0.25">
      <c r="A5501" t="str">
        <f>Produkty[[#This Row],[Symbol]]</f>
        <v>S-85645</v>
      </c>
      <c r="B5501" s="560">
        <v>5904012155336</v>
      </c>
      <c r="C5501" t="s">
        <v>20348</v>
      </c>
      <c r="D5501" t="s">
        <v>4093</v>
      </c>
      <c r="E5501" t="s">
        <v>20349</v>
      </c>
      <c r="F5501" t="s">
        <v>4095</v>
      </c>
      <c r="G5501">
        <v>10.63</v>
      </c>
      <c r="H5501" t="s">
        <v>20350</v>
      </c>
    </row>
    <row r="5502" spans="1:8" hidden="1" x14ac:dyDescent="0.25">
      <c r="A5502" t="str">
        <f>Produkty[[#This Row],[Symbol]]</f>
        <v>S-85647</v>
      </c>
      <c r="B5502" s="560">
        <v>5904012155343</v>
      </c>
      <c r="C5502" t="s">
        <v>9340</v>
      </c>
      <c r="D5502" t="s">
        <v>4093</v>
      </c>
      <c r="E5502" t="s">
        <v>20351</v>
      </c>
      <c r="F5502" t="s">
        <v>4095</v>
      </c>
      <c r="G5502">
        <v>15.17</v>
      </c>
      <c r="H5502" t="s">
        <v>20352</v>
      </c>
    </row>
    <row r="5503" spans="1:8" hidden="1" x14ac:dyDescent="0.25">
      <c r="A5503" t="str">
        <f>Produkty[[#This Row],[Symbol]]</f>
        <v>S-85649</v>
      </c>
      <c r="B5503" s="560">
        <v>5904012155350</v>
      </c>
      <c r="C5503" t="s">
        <v>9348</v>
      </c>
      <c r="D5503" t="s">
        <v>4093</v>
      </c>
      <c r="E5503" t="s">
        <v>20353</v>
      </c>
      <c r="F5503" t="s">
        <v>4095</v>
      </c>
      <c r="G5503">
        <v>75.349999999999994</v>
      </c>
      <c r="H5503" t="s">
        <v>20354</v>
      </c>
    </row>
    <row r="5504" spans="1:8" hidden="1" x14ac:dyDescent="0.25">
      <c r="A5504" t="str">
        <f>Produkty[[#This Row],[Symbol]]</f>
        <v>S-85651</v>
      </c>
      <c r="B5504" s="560">
        <v>5904012155367</v>
      </c>
      <c r="C5504" t="s">
        <v>9356</v>
      </c>
      <c r="D5504" t="s">
        <v>4093</v>
      </c>
      <c r="E5504" t="s">
        <v>20355</v>
      </c>
      <c r="F5504" t="s">
        <v>4095</v>
      </c>
      <c r="G5504">
        <v>6.8</v>
      </c>
      <c r="H5504" t="s">
        <v>20356</v>
      </c>
    </row>
    <row r="5505" spans="1:8" hidden="1" x14ac:dyDescent="0.25">
      <c r="A5505" t="str">
        <f>Produkty[[#This Row],[Symbol]]</f>
        <v>S-85653</v>
      </c>
      <c r="B5505" s="560">
        <v>5904012155374</v>
      </c>
      <c r="C5505" t="s">
        <v>9364</v>
      </c>
      <c r="D5505" t="s">
        <v>4093</v>
      </c>
      <c r="E5505" t="s">
        <v>20357</v>
      </c>
      <c r="F5505" t="s">
        <v>4095</v>
      </c>
      <c r="G5505">
        <v>12.15</v>
      </c>
      <c r="H5505" t="s">
        <v>20358</v>
      </c>
    </row>
    <row r="5506" spans="1:8" hidden="1" x14ac:dyDescent="0.25">
      <c r="A5506" t="str">
        <f>Produkty[[#This Row],[Symbol]]</f>
        <v>S-85655</v>
      </c>
      <c r="B5506" s="560">
        <v>5904012155381</v>
      </c>
      <c r="C5506" t="s">
        <v>9352</v>
      </c>
      <c r="D5506" t="s">
        <v>4093</v>
      </c>
      <c r="E5506" t="s">
        <v>20359</v>
      </c>
      <c r="F5506" t="s">
        <v>4095</v>
      </c>
      <c r="G5506">
        <v>18.39</v>
      </c>
      <c r="H5506" t="s">
        <v>20360</v>
      </c>
    </row>
    <row r="5507" spans="1:8" hidden="1" x14ac:dyDescent="0.25">
      <c r="A5507" t="str">
        <f>Produkty[[#This Row],[Symbol]]</f>
        <v>S-85657</v>
      </c>
      <c r="B5507" s="560">
        <v>5904012155398</v>
      </c>
      <c r="C5507" t="s">
        <v>9360</v>
      </c>
      <c r="D5507" t="s">
        <v>4093</v>
      </c>
      <c r="E5507" t="s">
        <v>20361</v>
      </c>
      <c r="F5507" t="s">
        <v>4095</v>
      </c>
      <c r="G5507">
        <v>93</v>
      </c>
      <c r="H5507" t="s">
        <v>20362</v>
      </c>
    </row>
    <row r="5508" spans="1:8" hidden="1" x14ac:dyDescent="0.25">
      <c r="A5508" t="str">
        <f>Produkty[[#This Row],[Symbol]]</f>
        <v>S-85659</v>
      </c>
      <c r="B5508" s="560">
        <v>5904012155404</v>
      </c>
      <c r="C5508" t="s">
        <v>9368</v>
      </c>
      <c r="D5508" t="s">
        <v>4093</v>
      </c>
      <c r="E5508" t="s">
        <v>20363</v>
      </c>
      <c r="F5508" t="s">
        <v>4095</v>
      </c>
      <c r="G5508">
        <v>22.91</v>
      </c>
      <c r="H5508" t="s">
        <v>20364</v>
      </c>
    </row>
    <row r="5509" spans="1:8" hidden="1" x14ac:dyDescent="0.25">
      <c r="A5509" t="str">
        <f>Produkty[[#This Row],[Symbol]]</f>
        <v>S-85661</v>
      </c>
      <c r="B5509" s="560">
        <v>5904012155411</v>
      </c>
      <c r="C5509" t="s">
        <v>9372</v>
      </c>
      <c r="D5509" t="s">
        <v>4093</v>
      </c>
      <c r="E5509" t="s">
        <v>20365</v>
      </c>
      <c r="F5509" t="s">
        <v>4095</v>
      </c>
      <c r="G5509">
        <v>98.29</v>
      </c>
      <c r="H5509" t="s">
        <v>20366</v>
      </c>
    </row>
    <row r="5510" spans="1:8" hidden="1" x14ac:dyDescent="0.25">
      <c r="A5510" t="str">
        <f>Produkty[[#This Row],[Symbol]]</f>
        <v>S-85663</v>
      </c>
      <c r="B5510" s="560">
        <v>5904012155428</v>
      </c>
      <c r="C5510" t="s">
        <v>20367</v>
      </c>
      <c r="D5510" t="s">
        <v>4093</v>
      </c>
      <c r="E5510" t="s">
        <v>20368</v>
      </c>
      <c r="F5510" t="s">
        <v>4095</v>
      </c>
      <c r="G5510">
        <v>18.75</v>
      </c>
      <c r="H5510" t="s">
        <v>20369</v>
      </c>
    </row>
    <row r="5511" spans="1:8" hidden="1" x14ac:dyDescent="0.25">
      <c r="A5511" t="str">
        <f>Produkty[[#This Row],[Symbol]]</f>
        <v>S-85665</v>
      </c>
      <c r="B5511" s="560">
        <v>5904012155435</v>
      </c>
      <c r="C5511" t="s">
        <v>9388</v>
      </c>
      <c r="D5511" t="s">
        <v>4093</v>
      </c>
      <c r="E5511" t="s">
        <v>20370</v>
      </c>
      <c r="F5511" t="s">
        <v>4095</v>
      </c>
      <c r="G5511">
        <v>41.74</v>
      </c>
      <c r="H5511" t="s">
        <v>20371</v>
      </c>
    </row>
    <row r="5512" spans="1:8" hidden="1" x14ac:dyDescent="0.25">
      <c r="A5512" t="str">
        <f>Produkty[[#This Row],[Symbol]]</f>
        <v>S-85667</v>
      </c>
      <c r="B5512" s="560">
        <v>5904012155442</v>
      </c>
      <c r="C5512" t="s">
        <v>20372</v>
      </c>
      <c r="D5512" t="s">
        <v>4093</v>
      </c>
      <c r="E5512" t="s">
        <v>20373</v>
      </c>
      <c r="F5512" t="s">
        <v>4095</v>
      </c>
      <c r="G5512">
        <v>51.74</v>
      </c>
      <c r="H5512" t="s">
        <v>20374</v>
      </c>
    </row>
    <row r="5513" spans="1:8" hidden="1" x14ac:dyDescent="0.25">
      <c r="A5513" t="str">
        <f>Produkty[[#This Row],[Symbol]]</f>
        <v>S-85669</v>
      </c>
      <c r="B5513" s="560">
        <v>5904012155459</v>
      </c>
      <c r="C5513" t="s">
        <v>20375</v>
      </c>
      <c r="D5513" t="s">
        <v>4093</v>
      </c>
      <c r="E5513" t="s">
        <v>20376</v>
      </c>
      <c r="F5513" t="s">
        <v>4095</v>
      </c>
      <c r="G5513">
        <v>138.74</v>
      </c>
      <c r="H5513" t="s">
        <v>20377</v>
      </c>
    </row>
    <row r="5514" spans="1:8" hidden="1" x14ac:dyDescent="0.25">
      <c r="A5514" t="str">
        <f>Produkty[[#This Row],[Symbol]]</f>
        <v>S-85671</v>
      </c>
      <c r="B5514" s="560">
        <v>5904012155466</v>
      </c>
      <c r="C5514" t="s">
        <v>20378</v>
      </c>
      <c r="D5514" t="s">
        <v>4093</v>
      </c>
      <c r="E5514" t="s">
        <v>20379</v>
      </c>
      <c r="F5514" t="s">
        <v>4095</v>
      </c>
      <c r="G5514">
        <v>4.3</v>
      </c>
      <c r="H5514" t="s">
        <v>20380</v>
      </c>
    </row>
    <row r="5515" spans="1:8" hidden="1" x14ac:dyDescent="0.25">
      <c r="A5515" t="str">
        <f>Produkty[[#This Row],[Symbol]]</f>
        <v>S-85673</v>
      </c>
      <c r="B5515" s="560">
        <v>5904012155473</v>
      </c>
      <c r="C5515" t="s">
        <v>20381</v>
      </c>
      <c r="D5515" t="s">
        <v>4093</v>
      </c>
      <c r="E5515" t="s">
        <v>20382</v>
      </c>
      <c r="F5515" t="s">
        <v>4095</v>
      </c>
      <c r="G5515">
        <v>4.3</v>
      </c>
      <c r="H5515" t="s">
        <v>20383</v>
      </c>
    </row>
    <row r="5516" spans="1:8" hidden="1" x14ac:dyDescent="0.25">
      <c r="A5516" t="str">
        <f>Produkty[[#This Row],[Symbol]]</f>
        <v>S-85675</v>
      </c>
      <c r="B5516" s="560">
        <v>5904012155480</v>
      </c>
      <c r="C5516" t="s">
        <v>20384</v>
      </c>
      <c r="D5516" t="s">
        <v>4093</v>
      </c>
      <c r="E5516" t="s">
        <v>20385</v>
      </c>
      <c r="F5516" t="s">
        <v>4095</v>
      </c>
      <c r="G5516">
        <v>4.3</v>
      </c>
      <c r="H5516" t="s">
        <v>20386</v>
      </c>
    </row>
    <row r="5517" spans="1:8" hidden="1" x14ac:dyDescent="0.25">
      <c r="A5517" t="str">
        <f>Produkty[[#This Row],[Symbol]]</f>
        <v>S-85677</v>
      </c>
      <c r="B5517" s="560">
        <v>5904012155497</v>
      </c>
      <c r="C5517" t="s">
        <v>20387</v>
      </c>
      <c r="D5517" t="s">
        <v>4093</v>
      </c>
      <c r="E5517" t="s">
        <v>20388</v>
      </c>
      <c r="F5517" t="s">
        <v>4095</v>
      </c>
      <c r="G5517">
        <v>4.3</v>
      </c>
      <c r="H5517" t="s">
        <v>20389</v>
      </c>
    </row>
    <row r="5518" spans="1:8" hidden="1" x14ac:dyDescent="0.25">
      <c r="A5518" t="str">
        <f>Produkty[[#This Row],[Symbol]]</f>
        <v>S-85679</v>
      </c>
      <c r="B5518" s="560">
        <v>5904012155503</v>
      </c>
      <c r="C5518" t="s">
        <v>20390</v>
      </c>
      <c r="D5518" t="s">
        <v>4093</v>
      </c>
      <c r="E5518" t="s">
        <v>20391</v>
      </c>
      <c r="F5518" t="s">
        <v>4095</v>
      </c>
      <c r="G5518">
        <v>4.3</v>
      </c>
      <c r="H5518" t="s">
        <v>20392</v>
      </c>
    </row>
    <row r="5519" spans="1:8" hidden="1" x14ac:dyDescent="0.25">
      <c r="A5519" t="str">
        <f>Produkty[[#This Row],[Symbol]]</f>
        <v>S-85681</v>
      </c>
      <c r="B5519" s="560">
        <v>5904012155510</v>
      </c>
      <c r="C5519" t="s">
        <v>20393</v>
      </c>
      <c r="D5519" t="s">
        <v>4093</v>
      </c>
      <c r="E5519" t="s">
        <v>20394</v>
      </c>
      <c r="F5519" t="s">
        <v>4095</v>
      </c>
      <c r="G5519">
        <v>4.3</v>
      </c>
      <c r="H5519" t="s">
        <v>20395</v>
      </c>
    </row>
    <row r="5520" spans="1:8" hidden="1" x14ac:dyDescent="0.25">
      <c r="A5520" t="str">
        <f>Produkty[[#This Row],[Symbol]]</f>
        <v>S-85683</v>
      </c>
      <c r="B5520" s="560">
        <v>5904012155527</v>
      </c>
      <c r="C5520" t="s">
        <v>20396</v>
      </c>
      <c r="D5520" t="s">
        <v>4093</v>
      </c>
      <c r="E5520" t="s">
        <v>20397</v>
      </c>
      <c r="F5520" t="s">
        <v>4095</v>
      </c>
      <c r="G5520">
        <v>4.3</v>
      </c>
      <c r="H5520" t="s">
        <v>20398</v>
      </c>
    </row>
    <row r="5521" spans="1:8" hidden="1" x14ac:dyDescent="0.25">
      <c r="A5521" t="str">
        <f>Produkty[[#This Row],[Symbol]]</f>
        <v>S-85685</v>
      </c>
      <c r="B5521" s="560">
        <v>5904012155534</v>
      </c>
      <c r="C5521" t="s">
        <v>20399</v>
      </c>
      <c r="D5521" t="s">
        <v>4093</v>
      </c>
      <c r="E5521" t="s">
        <v>20400</v>
      </c>
      <c r="F5521" t="s">
        <v>4095</v>
      </c>
      <c r="G5521">
        <v>4.3</v>
      </c>
      <c r="H5521" t="s">
        <v>20401</v>
      </c>
    </row>
    <row r="5522" spans="1:8" hidden="1" x14ac:dyDescent="0.25">
      <c r="A5522" t="str">
        <f>Produkty[[#This Row],[Symbol]]</f>
        <v>S-85687</v>
      </c>
      <c r="B5522" s="560">
        <v>5904012155541</v>
      </c>
      <c r="C5522" t="s">
        <v>20402</v>
      </c>
      <c r="D5522" t="s">
        <v>4093</v>
      </c>
      <c r="E5522" t="s">
        <v>20403</v>
      </c>
      <c r="F5522" t="s">
        <v>4095</v>
      </c>
      <c r="G5522">
        <v>4.3</v>
      </c>
      <c r="H5522" t="s">
        <v>20404</v>
      </c>
    </row>
    <row r="5523" spans="1:8" hidden="1" x14ac:dyDescent="0.25">
      <c r="A5523" t="str">
        <f>Produkty[[#This Row],[Symbol]]</f>
        <v>S-85689</v>
      </c>
      <c r="B5523" s="560">
        <v>5904012155558</v>
      </c>
      <c r="C5523" t="s">
        <v>20405</v>
      </c>
      <c r="D5523" t="s">
        <v>4093</v>
      </c>
      <c r="E5523" t="s">
        <v>20406</v>
      </c>
      <c r="F5523" t="s">
        <v>4095</v>
      </c>
      <c r="G5523">
        <v>3.98</v>
      </c>
      <c r="H5523" t="s">
        <v>20407</v>
      </c>
    </row>
    <row r="5524" spans="1:8" hidden="1" x14ac:dyDescent="0.25">
      <c r="A5524" t="str">
        <f>Produkty[[#This Row],[Symbol]]</f>
        <v>S-85691</v>
      </c>
      <c r="B5524" s="560">
        <v>5904012155565</v>
      </c>
      <c r="C5524" t="s">
        <v>20408</v>
      </c>
      <c r="D5524" t="s">
        <v>4093</v>
      </c>
      <c r="E5524" t="s">
        <v>20409</v>
      </c>
      <c r="F5524" t="s">
        <v>4095</v>
      </c>
      <c r="G5524">
        <v>4.03</v>
      </c>
      <c r="H5524" t="s">
        <v>20410</v>
      </c>
    </row>
    <row r="5525" spans="1:8" hidden="1" x14ac:dyDescent="0.25">
      <c r="A5525" t="str">
        <f>Produkty[[#This Row],[Symbol]]</f>
        <v>S-85693</v>
      </c>
      <c r="B5525" s="560">
        <v>5904012155572</v>
      </c>
      <c r="C5525" t="s">
        <v>20411</v>
      </c>
      <c r="D5525" t="s">
        <v>4093</v>
      </c>
      <c r="E5525" t="s">
        <v>20412</v>
      </c>
      <c r="F5525" t="s">
        <v>4095</v>
      </c>
      <c r="G5525">
        <v>4.03</v>
      </c>
      <c r="H5525" t="s">
        <v>20413</v>
      </c>
    </row>
    <row r="5526" spans="1:8" hidden="1" x14ac:dyDescent="0.25">
      <c r="A5526" t="str">
        <f>Produkty[[#This Row],[Symbol]]</f>
        <v>S-85695</v>
      </c>
      <c r="B5526" s="560">
        <v>5904012155589</v>
      </c>
      <c r="C5526" t="s">
        <v>20414</v>
      </c>
      <c r="D5526" t="s">
        <v>4093</v>
      </c>
      <c r="E5526" t="s">
        <v>20415</v>
      </c>
      <c r="F5526" t="s">
        <v>4095</v>
      </c>
      <c r="G5526">
        <v>4.03</v>
      </c>
      <c r="H5526" t="s">
        <v>20416</v>
      </c>
    </row>
    <row r="5527" spans="1:8" hidden="1" x14ac:dyDescent="0.25">
      <c r="A5527" t="str">
        <f>Produkty[[#This Row],[Symbol]]</f>
        <v>S-85697</v>
      </c>
      <c r="B5527" s="560">
        <v>5904012155596</v>
      </c>
      <c r="C5527" t="s">
        <v>20417</v>
      </c>
      <c r="D5527" t="s">
        <v>4093</v>
      </c>
      <c r="E5527" t="s">
        <v>20418</v>
      </c>
      <c r="F5527" t="s">
        <v>4095</v>
      </c>
      <c r="G5527">
        <v>4.25</v>
      </c>
      <c r="H5527" t="s">
        <v>20419</v>
      </c>
    </row>
    <row r="5528" spans="1:8" hidden="1" x14ac:dyDescent="0.25">
      <c r="A5528" t="str">
        <f>Produkty[[#This Row],[Symbol]]</f>
        <v>S-85699</v>
      </c>
      <c r="B5528" s="560">
        <v>5904012155602</v>
      </c>
      <c r="C5528" t="s">
        <v>20420</v>
      </c>
      <c r="D5528" t="s">
        <v>4093</v>
      </c>
      <c r="E5528" t="s">
        <v>20421</v>
      </c>
      <c r="F5528" t="s">
        <v>4095</v>
      </c>
      <c r="G5528">
        <v>4.41</v>
      </c>
      <c r="H5528" t="s">
        <v>20422</v>
      </c>
    </row>
    <row r="5529" spans="1:8" hidden="1" x14ac:dyDescent="0.25">
      <c r="A5529" t="str">
        <f>Produkty[[#This Row],[Symbol]]</f>
        <v>S-85701</v>
      </c>
      <c r="B5529" s="560">
        <v>5904012155619</v>
      </c>
      <c r="C5529" t="s">
        <v>20423</v>
      </c>
      <c r="D5529" t="s">
        <v>4093</v>
      </c>
      <c r="E5529" t="s">
        <v>20424</v>
      </c>
      <c r="F5529" t="s">
        <v>4095</v>
      </c>
      <c r="G5529">
        <v>4.03</v>
      </c>
      <c r="H5529" t="s">
        <v>20425</v>
      </c>
    </row>
    <row r="5530" spans="1:8" hidden="1" x14ac:dyDescent="0.25">
      <c r="A5530" t="str">
        <f>Produkty[[#This Row],[Symbol]]</f>
        <v>S-85703</v>
      </c>
      <c r="B5530" s="560">
        <v>5904012155626</v>
      </c>
      <c r="C5530" t="s">
        <v>20426</v>
      </c>
      <c r="D5530" t="s">
        <v>4093</v>
      </c>
      <c r="E5530" t="s">
        <v>20427</v>
      </c>
      <c r="F5530" t="s">
        <v>4095</v>
      </c>
      <c r="G5530">
        <v>4.03</v>
      </c>
      <c r="H5530" t="s">
        <v>20428</v>
      </c>
    </row>
    <row r="5531" spans="1:8" hidden="1" x14ac:dyDescent="0.25">
      <c r="A5531" t="str">
        <f>Produkty[[#This Row],[Symbol]]</f>
        <v>S-85705</v>
      </c>
      <c r="B5531" s="560">
        <v>5904012155633</v>
      </c>
      <c r="C5531" t="s">
        <v>20429</v>
      </c>
      <c r="D5531" t="s">
        <v>4093</v>
      </c>
      <c r="E5531" t="s">
        <v>20430</v>
      </c>
      <c r="F5531" t="s">
        <v>4095</v>
      </c>
      <c r="G5531">
        <v>4.03</v>
      </c>
      <c r="H5531" t="s">
        <v>20431</v>
      </c>
    </row>
    <row r="5532" spans="1:8" hidden="1" x14ac:dyDescent="0.25">
      <c r="A5532" t="str">
        <f>Produkty[[#This Row],[Symbol]]</f>
        <v>S-85707</v>
      </c>
      <c r="B5532" s="560">
        <v>5904012155640</v>
      </c>
      <c r="C5532" t="s">
        <v>20432</v>
      </c>
      <c r="D5532" t="s">
        <v>4093</v>
      </c>
      <c r="E5532" t="s">
        <v>20433</v>
      </c>
      <c r="F5532" t="s">
        <v>4095</v>
      </c>
      <c r="G5532">
        <v>4.0999999999999996</v>
      </c>
      <c r="H5532" t="s">
        <v>20434</v>
      </c>
    </row>
    <row r="5533" spans="1:8" hidden="1" x14ac:dyDescent="0.25">
      <c r="A5533" t="str">
        <f>Produkty[[#This Row],[Symbol]]</f>
        <v>S-85709</v>
      </c>
      <c r="B5533" s="560">
        <v>5904012155657</v>
      </c>
      <c r="C5533" t="s">
        <v>20435</v>
      </c>
      <c r="D5533" t="s">
        <v>4093</v>
      </c>
      <c r="E5533" t="s">
        <v>20436</v>
      </c>
      <c r="F5533" t="s">
        <v>4095</v>
      </c>
      <c r="G5533">
        <v>4.0999999999999996</v>
      </c>
      <c r="H5533" t="s">
        <v>20437</v>
      </c>
    </row>
    <row r="5534" spans="1:8" hidden="1" x14ac:dyDescent="0.25">
      <c r="A5534" t="str">
        <f>Produkty[[#This Row],[Symbol]]</f>
        <v>S-85711</v>
      </c>
      <c r="B5534" s="560">
        <v>5904012155664</v>
      </c>
      <c r="C5534" t="s">
        <v>20438</v>
      </c>
      <c r="D5534" t="s">
        <v>4093</v>
      </c>
      <c r="E5534" t="s">
        <v>20439</v>
      </c>
      <c r="F5534" t="s">
        <v>4095</v>
      </c>
      <c r="G5534">
        <v>4.0999999999999996</v>
      </c>
      <c r="H5534" t="s">
        <v>20440</v>
      </c>
    </row>
    <row r="5535" spans="1:8" hidden="1" x14ac:dyDescent="0.25">
      <c r="A5535" t="str">
        <f>Produkty[[#This Row],[Symbol]]</f>
        <v>S-85713</v>
      </c>
      <c r="B5535" s="560">
        <v>5904012155671</v>
      </c>
      <c r="C5535" t="s">
        <v>20441</v>
      </c>
      <c r="D5535" t="s">
        <v>4093</v>
      </c>
      <c r="E5535" t="s">
        <v>20442</v>
      </c>
      <c r="F5535" t="s">
        <v>4095</v>
      </c>
      <c r="G5535">
        <v>3.96</v>
      </c>
      <c r="H5535" t="s">
        <v>20443</v>
      </c>
    </row>
    <row r="5536" spans="1:8" hidden="1" x14ac:dyDescent="0.25">
      <c r="A5536" t="str">
        <f>Produkty[[#This Row],[Symbol]]</f>
        <v>S-85715</v>
      </c>
      <c r="B5536" s="560">
        <v>5904012155688</v>
      </c>
      <c r="C5536" t="s">
        <v>20444</v>
      </c>
      <c r="D5536" t="s">
        <v>4093</v>
      </c>
      <c r="E5536" t="s">
        <v>20445</v>
      </c>
      <c r="F5536" t="s">
        <v>4095</v>
      </c>
      <c r="G5536">
        <v>3.96</v>
      </c>
      <c r="H5536" t="s">
        <v>20446</v>
      </c>
    </row>
    <row r="5537" spans="1:8" hidden="1" x14ac:dyDescent="0.25">
      <c r="A5537" t="str">
        <f>Produkty[[#This Row],[Symbol]]</f>
        <v>S-85717</v>
      </c>
      <c r="B5537" s="560">
        <v>5904012155695</v>
      </c>
      <c r="C5537" t="s">
        <v>20447</v>
      </c>
      <c r="D5537" t="s">
        <v>4093</v>
      </c>
      <c r="E5537" t="s">
        <v>20448</v>
      </c>
      <c r="F5537" t="s">
        <v>4095</v>
      </c>
      <c r="G5537">
        <v>3.96</v>
      </c>
      <c r="H5537" t="s">
        <v>20449</v>
      </c>
    </row>
    <row r="5538" spans="1:8" hidden="1" x14ac:dyDescent="0.25">
      <c r="A5538" t="str">
        <f>Produkty[[#This Row],[Symbol]]</f>
        <v>S-85719</v>
      </c>
      <c r="B5538" s="560">
        <v>5904012155701</v>
      </c>
      <c r="C5538" t="s">
        <v>20450</v>
      </c>
      <c r="D5538" t="s">
        <v>4093</v>
      </c>
      <c r="E5538" t="s">
        <v>20451</v>
      </c>
      <c r="F5538" t="s">
        <v>4095</v>
      </c>
      <c r="G5538">
        <v>3.96</v>
      </c>
      <c r="H5538" t="s">
        <v>20452</v>
      </c>
    </row>
    <row r="5539" spans="1:8" hidden="1" x14ac:dyDescent="0.25">
      <c r="A5539" t="str">
        <f>Produkty[[#This Row],[Symbol]]</f>
        <v>S-85721</v>
      </c>
      <c r="B5539" s="560">
        <v>5904012155718</v>
      </c>
      <c r="C5539" t="s">
        <v>20453</v>
      </c>
      <c r="D5539" t="s">
        <v>4093</v>
      </c>
      <c r="E5539" t="s">
        <v>20454</v>
      </c>
      <c r="F5539" t="s">
        <v>4095</v>
      </c>
      <c r="G5539">
        <v>10.25</v>
      </c>
      <c r="H5539" t="s">
        <v>20455</v>
      </c>
    </row>
    <row r="5540" spans="1:8" hidden="1" x14ac:dyDescent="0.25">
      <c r="A5540" t="str">
        <f>Produkty[[#This Row],[Symbol]]</f>
        <v>S-85723</v>
      </c>
      <c r="B5540" s="560">
        <v>5904012155725</v>
      </c>
      <c r="C5540" t="s">
        <v>20456</v>
      </c>
      <c r="D5540" t="s">
        <v>4093</v>
      </c>
      <c r="E5540" t="s">
        <v>20457</v>
      </c>
      <c r="F5540" t="s">
        <v>4095</v>
      </c>
      <c r="G5540">
        <v>10.199999999999999</v>
      </c>
      <c r="H5540" t="s">
        <v>20458</v>
      </c>
    </row>
    <row r="5541" spans="1:8" hidden="1" x14ac:dyDescent="0.25">
      <c r="A5541" t="str">
        <f>Produkty[[#This Row],[Symbol]]</f>
        <v>S-85725</v>
      </c>
      <c r="B5541" s="560">
        <v>5904012155732</v>
      </c>
      <c r="C5541" t="s">
        <v>20459</v>
      </c>
      <c r="D5541" t="s">
        <v>4093</v>
      </c>
      <c r="E5541" t="s">
        <v>20460</v>
      </c>
      <c r="F5541" t="s">
        <v>4095</v>
      </c>
      <c r="G5541">
        <v>10.25</v>
      </c>
      <c r="H5541" t="s">
        <v>20461</v>
      </c>
    </row>
    <row r="5542" spans="1:8" hidden="1" x14ac:dyDescent="0.25">
      <c r="A5542" t="str">
        <f>Produkty[[#This Row],[Symbol]]</f>
        <v>S-85727</v>
      </c>
      <c r="B5542" s="560">
        <v>5904012155749</v>
      </c>
      <c r="C5542" t="s">
        <v>20462</v>
      </c>
      <c r="D5542" t="s">
        <v>4093</v>
      </c>
      <c r="E5542" t="s">
        <v>20463</v>
      </c>
      <c r="F5542" t="s">
        <v>4095</v>
      </c>
      <c r="G5542">
        <v>10.199999999999999</v>
      </c>
      <c r="H5542" t="s">
        <v>20464</v>
      </c>
    </row>
    <row r="5543" spans="1:8" hidden="1" x14ac:dyDescent="0.25">
      <c r="A5543" t="str">
        <f>Produkty[[#This Row],[Symbol]]</f>
        <v>S-85729</v>
      </c>
      <c r="B5543" s="560">
        <v>5904012155756</v>
      </c>
      <c r="C5543" t="s">
        <v>20465</v>
      </c>
      <c r="D5543" t="s">
        <v>4093</v>
      </c>
      <c r="E5543" t="s">
        <v>20466</v>
      </c>
      <c r="F5543" t="s">
        <v>4095</v>
      </c>
      <c r="G5543">
        <v>10.51</v>
      </c>
      <c r="H5543" t="s">
        <v>20467</v>
      </c>
    </row>
    <row r="5544" spans="1:8" hidden="1" x14ac:dyDescent="0.25">
      <c r="A5544" t="str">
        <f>Produkty[[#This Row],[Symbol]]</f>
        <v>S-85731</v>
      </c>
      <c r="B5544" s="560">
        <v>5904012155763</v>
      </c>
      <c r="C5544" t="s">
        <v>20468</v>
      </c>
      <c r="D5544" t="s">
        <v>4093</v>
      </c>
      <c r="E5544" t="s">
        <v>20469</v>
      </c>
      <c r="F5544" t="s">
        <v>4095</v>
      </c>
      <c r="G5544">
        <v>10.71</v>
      </c>
      <c r="H5544" t="s">
        <v>20470</v>
      </c>
    </row>
    <row r="5545" spans="1:8" hidden="1" x14ac:dyDescent="0.25">
      <c r="A5545" t="str">
        <f>Produkty[[#This Row],[Symbol]]</f>
        <v>S-85733</v>
      </c>
      <c r="B5545" s="560">
        <v>5904012155770</v>
      </c>
      <c r="C5545" t="s">
        <v>20471</v>
      </c>
      <c r="D5545" t="s">
        <v>4093</v>
      </c>
      <c r="E5545" t="s">
        <v>20472</v>
      </c>
      <c r="F5545" t="s">
        <v>4095</v>
      </c>
      <c r="G5545">
        <v>11.74</v>
      </c>
      <c r="H5545" t="s">
        <v>20473</v>
      </c>
    </row>
    <row r="5546" spans="1:8" hidden="1" x14ac:dyDescent="0.25">
      <c r="A5546" t="str">
        <f>Produkty[[#This Row],[Symbol]]</f>
        <v>S-85735</v>
      </c>
      <c r="B5546" s="560">
        <v>5904012155787</v>
      </c>
      <c r="C5546" t="s">
        <v>20474</v>
      </c>
      <c r="D5546" t="s">
        <v>4093</v>
      </c>
      <c r="E5546" t="s">
        <v>20475</v>
      </c>
      <c r="F5546" t="s">
        <v>4095</v>
      </c>
      <c r="G5546">
        <v>12.64</v>
      </c>
      <c r="H5546" t="s">
        <v>20476</v>
      </c>
    </row>
    <row r="5547" spans="1:8" hidden="1" x14ac:dyDescent="0.25">
      <c r="A5547" t="str">
        <f>Produkty[[#This Row],[Symbol]]</f>
        <v>S-85737</v>
      </c>
      <c r="B5547" s="560">
        <v>5904012155794</v>
      </c>
      <c r="C5547" t="s">
        <v>20477</v>
      </c>
      <c r="D5547" t="s">
        <v>4093</v>
      </c>
      <c r="E5547" t="s">
        <v>20478</v>
      </c>
      <c r="F5547" t="s">
        <v>4095</v>
      </c>
      <c r="G5547">
        <v>17.77</v>
      </c>
      <c r="H5547" t="s">
        <v>20479</v>
      </c>
    </row>
    <row r="5548" spans="1:8" hidden="1" x14ac:dyDescent="0.25">
      <c r="A5548" t="str">
        <f>Produkty[[#This Row],[Symbol]]</f>
        <v>S-85739</v>
      </c>
      <c r="B5548" s="560">
        <v>5904012155800</v>
      </c>
      <c r="C5548" t="s">
        <v>20480</v>
      </c>
      <c r="D5548" t="s">
        <v>4093</v>
      </c>
      <c r="E5548" t="s">
        <v>20481</v>
      </c>
      <c r="F5548" t="s">
        <v>4095</v>
      </c>
      <c r="G5548">
        <v>19.690000000000001</v>
      </c>
      <c r="H5548" t="s">
        <v>20482</v>
      </c>
    </row>
    <row r="5549" spans="1:8" hidden="1" x14ac:dyDescent="0.25">
      <c r="A5549" t="str">
        <f>Produkty[[#This Row],[Symbol]]</f>
        <v>S-85741</v>
      </c>
      <c r="B5549" s="560">
        <v>5904012155817</v>
      </c>
      <c r="C5549" t="s">
        <v>20483</v>
      </c>
      <c r="D5549" t="s">
        <v>4093</v>
      </c>
      <c r="E5549" t="s">
        <v>20484</v>
      </c>
      <c r="F5549" t="s">
        <v>4095</v>
      </c>
      <c r="G5549">
        <v>12.74</v>
      </c>
      <c r="H5549" t="s">
        <v>20485</v>
      </c>
    </row>
    <row r="5550" spans="1:8" hidden="1" x14ac:dyDescent="0.25">
      <c r="A5550" t="str">
        <f>Produkty[[#This Row],[Symbol]]</f>
        <v>S-85743</v>
      </c>
      <c r="B5550" s="560">
        <v>5904012155824</v>
      </c>
      <c r="C5550" t="s">
        <v>20486</v>
      </c>
      <c r="D5550" t="s">
        <v>4093</v>
      </c>
      <c r="E5550" t="s">
        <v>20487</v>
      </c>
      <c r="F5550" t="s">
        <v>4095</v>
      </c>
      <c r="G5550">
        <v>12.74</v>
      </c>
      <c r="H5550" t="s">
        <v>20488</v>
      </c>
    </row>
    <row r="5551" spans="1:8" hidden="1" x14ac:dyDescent="0.25">
      <c r="A5551" t="str">
        <f>Produkty[[#This Row],[Symbol]]</f>
        <v>S-85745</v>
      </c>
      <c r="B5551" s="560">
        <v>5904012155831</v>
      </c>
      <c r="C5551" t="s">
        <v>20489</v>
      </c>
      <c r="D5551" t="s">
        <v>4093</v>
      </c>
      <c r="E5551" t="s">
        <v>20490</v>
      </c>
      <c r="F5551" t="s">
        <v>4095</v>
      </c>
      <c r="G5551">
        <v>12.74</v>
      </c>
      <c r="H5551" t="s">
        <v>20491</v>
      </c>
    </row>
    <row r="5552" spans="1:8" hidden="1" x14ac:dyDescent="0.25">
      <c r="A5552" t="str">
        <f>Produkty[[#This Row],[Symbol]]</f>
        <v>S-85747</v>
      </c>
      <c r="B5552" s="560">
        <v>5904012155848</v>
      </c>
      <c r="C5552" t="s">
        <v>20492</v>
      </c>
      <c r="D5552" t="s">
        <v>4093</v>
      </c>
      <c r="E5552" t="s">
        <v>20493</v>
      </c>
      <c r="F5552" t="s">
        <v>4095</v>
      </c>
      <c r="G5552">
        <v>12.67</v>
      </c>
      <c r="H5552" t="s">
        <v>20494</v>
      </c>
    </row>
    <row r="5553" spans="1:8" hidden="1" x14ac:dyDescent="0.25">
      <c r="A5553" t="str">
        <f>Produkty[[#This Row],[Symbol]]</f>
        <v>S-85749</v>
      </c>
      <c r="B5553" s="560">
        <v>5904012155855</v>
      </c>
      <c r="C5553" t="s">
        <v>20495</v>
      </c>
      <c r="D5553" t="s">
        <v>4093</v>
      </c>
      <c r="E5553" t="s">
        <v>20496</v>
      </c>
      <c r="F5553" t="s">
        <v>4095</v>
      </c>
      <c r="G5553">
        <v>12.67</v>
      </c>
      <c r="H5553" t="s">
        <v>20497</v>
      </c>
    </row>
    <row r="5554" spans="1:8" hidden="1" x14ac:dyDescent="0.25">
      <c r="A5554" t="str">
        <f>Produkty[[#This Row],[Symbol]]</f>
        <v>S-85751</v>
      </c>
      <c r="B5554" s="560">
        <v>5904012155862</v>
      </c>
      <c r="C5554" t="s">
        <v>20498</v>
      </c>
      <c r="D5554" t="s">
        <v>4093</v>
      </c>
      <c r="E5554" t="s">
        <v>20499</v>
      </c>
      <c r="F5554" t="s">
        <v>4095</v>
      </c>
      <c r="G5554">
        <v>13.51</v>
      </c>
      <c r="H5554" t="s">
        <v>20500</v>
      </c>
    </row>
    <row r="5555" spans="1:8" hidden="1" x14ac:dyDescent="0.25">
      <c r="A5555" t="str">
        <f>Produkty[[#This Row],[Symbol]]</f>
        <v>S-85753</v>
      </c>
      <c r="B5555" s="560">
        <v>5904012155879</v>
      </c>
      <c r="C5555" t="s">
        <v>20501</v>
      </c>
      <c r="D5555" t="s">
        <v>4093</v>
      </c>
      <c r="E5555" t="s">
        <v>20502</v>
      </c>
      <c r="F5555" t="s">
        <v>4095</v>
      </c>
      <c r="G5555">
        <v>15.8</v>
      </c>
      <c r="H5555" t="s">
        <v>20503</v>
      </c>
    </row>
    <row r="5556" spans="1:8" hidden="1" x14ac:dyDescent="0.25">
      <c r="A5556" t="str">
        <f>Produkty[[#This Row],[Symbol]]</f>
        <v>S-85755</v>
      </c>
      <c r="B5556" s="560">
        <v>5904012155886</v>
      </c>
      <c r="C5556" t="s">
        <v>20504</v>
      </c>
      <c r="D5556" t="s">
        <v>4093</v>
      </c>
      <c r="E5556" t="s">
        <v>20505</v>
      </c>
      <c r="F5556" t="s">
        <v>4095</v>
      </c>
      <c r="G5556">
        <v>19.149999999999999</v>
      </c>
      <c r="H5556" t="s">
        <v>20506</v>
      </c>
    </row>
    <row r="5557" spans="1:8" hidden="1" x14ac:dyDescent="0.25">
      <c r="A5557" t="str">
        <f>Produkty[[#This Row],[Symbol]]</f>
        <v>S-85757</v>
      </c>
      <c r="B5557" s="560">
        <v>5904012155893</v>
      </c>
      <c r="C5557" t="s">
        <v>20507</v>
      </c>
      <c r="D5557" t="s">
        <v>4093</v>
      </c>
      <c r="E5557" t="s">
        <v>20508</v>
      </c>
      <c r="F5557" t="s">
        <v>4095</v>
      </c>
      <c r="G5557">
        <v>22.89</v>
      </c>
      <c r="H5557" t="s">
        <v>20509</v>
      </c>
    </row>
    <row r="5558" spans="1:8" hidden="1" x14ac:dyDescent="0.25">
      <c r="A5558" t="str">
        <f>Produkty[[#This Row],[Symbol]]</f>
        <v>S-85759</v>
      </c>
      <c r="B5558" s="560">
        <v>5904012155909</v>
      </c>
      <c r="C5558" t="s">
        <v>20510</v>
      </c>
      <c r="D5558" t="s">
        <v>4093</v>
      </c>
      <c r="E5558" t="s">
        <v>20511</v>
      </c>
      <c r="F5558" t="s">
        <v>4095</v>
      </c>
      <c r="G5558">
        <v>25.6</v>
      </c>
      <c r="H5558" t="s">
        <v>20512</v>
      </c>
    </row>
    <row r="5559" spans="1:8" hidden="1" x14ac:dyDescent="0.25">
      <c r="A5559" t="str">
        <f>Produkty[[#This Row],[Symbol]]</f>
        <v>S-85761</v>
      </c>
      <c r="B5559" s="560">
        <v>5904012155916</v>
      </c>
      <c r="C5559" t="s">
        <v>20513</v>
      </c>
      <c r="D5559" t="s">
        <v>4093</v>
      </c>
      <c r="E5559" t="s">
        <v>20514</v>
      </c>
      <c r="F5559" t="s">
        <v>4095</v>
      </c>
      <c r="G5559">
        <v>10.199999999999999</v>
      </c>
      <c r="H5559" t="s">
        <v>20515</v>
      </c>
    </row>
    <row r="5560" spans="1:8" hidden="1" x14ac:dyDescent="0.25">
      <c r="A5560" t="str">
        <f>Produkty[[#This Row],[Symbol]]</f>
        <v>S-85763</v>
      </c>
      <c r="B5560" s="560">
        <v>5904012155923</v>
      </c>
      <c r="C5560" t="s">
        <v>20516</v>
      </c>
      <c r="D5560" t="s">
        <v>4093</v>
      </c>
      <c r="E5560" t="s">
        <v>20517</v>
      </c>
      <c r="F5560" t="s">
        <v>4095</v>
      </c>
      <c r="G5560">
        <v>10.25</v>
      </c>
      <c r="H5560" t="s">
        <v>20518</v>
      </c>
    </row>
    <row r="5561" spans="1:8" hidden="1" x14ac:dyDescent="0.25">
      <c r="A5561" t="str">
        <f>Produkty[[#This Row],[Symbol]]</f>
        <v>S-85765</v>
      </c>
      <c r="B5561" s="560">
        <v>5904012155930</v>
      </c>
      <c r="C5561" t="s">
        <v>20519</v>
      </c>
      <c r="D5561" t="s">
        <v>4093</v>
      </c>
      <c r="E5561" t="s">
        <v>20520</v>
      </c>
      <c r="F5561" t="s">
        <v>4095</v>
      </c>
      <c r="G5561">
        <v>10.199999999999999</v>
      </c>
      <c r="H5561" t="s">
        <v>20521</v>
      </c>
    </row>
    <row r="5562" spans="1:8" hidden="1" x14ac:dyDescent="0.25">
      <c r="A5562" t="str">
        <f>Produkty[[#This Row],[Symbol]]</f>
        <v>S-85767</v>
      </c>
      <c r="B5562" s="560">
        <v>5904012155947</v>
      </c>
      <c r="C5562" t="s">
        <v>20522</v>
      </c>
      <c r="D5562" t="s">
        <v>4093</v>
      </c>
      <c r="E5562" t="s">
        <v>20523</v>
      </c>
      <c r="F5562" t="s">
        <v>4095</v>
      </c>
      <c r="G5562">
        <v>10.199999999999999</v>
      </c>
      <c r="H5562" t="s">
        <v>20524</v>
      </c>
    </row>
    <row r="5563" spans="1:8" hidden="1" x14ac:dyDescent="0.25">
      <c r="A5563" t="str">
        <f>Produkty[[#This Row],[Symbol]]</f>
        <v>S-85769</v>
      </c>
      <c r="B5563" s="560">
        <v>5904012155954</v>
      </c>
      <c r="C5563" t="s">
        <v>20525</v>
      </c>
      <c r="D5563" t="s">
        <v>4093</v>
      </c>
      <c r="E5563" t="s">
        <v>20526</v>
      </c>
      <c r="F5563" t="s">
        <v>4095</v>
      </c>
      <c r="G5563">
        <v>11.99</v>
      </c>
      <c r="H5563" t="s">
        <v>20527</v>
      </c>
    </row>
    <row r="5564" spans="1:8" hidden="1" x14ac:dyDescent="0.25">
      <c r="A5564" t="str">
        <f>Produkty[[#This Row],[Symbol]]</f>
        <v>S-85771</v>
      </c>
      <c r="B5564" s="560">
        <v>5904012155961</v>
      </c>
      <c r="C5564" t="s">
        <v>20528</v>
      </c>
      <c r="D5564" t="s">
        <v>4093</v>
      </c>
      <c r="E5564" t="s">
        <v>20529</v>
      </c>
      <c r="F5564" t="s">
        <v>4095</v>
      </c>
      <c r="G5564">
        <v>15.25</v>
      </c>
      <c r="H5564" t="s">
        <v>20530</v>
      </c>
    </row>
    <row r="5565" spans="1:8" hidden="1" x14ac:dyDescent="0.25">
      <c r="A5565" t="str">
        <f>Produkty[[#This Row],[Symbol]]</f>
        <v>S-85773</v>
      </c>
      <c r="B5565" s="560">
        <v>5904012155978</v>
      </c>
      <c r="C5565" t="s">
        <v>20531</v>
      </c>
      <c r="D5565" t="s">
        <v>4093</v>
      </c>
      <c r="E5565" t="s">
        <v>20532</v>
      </c>
      <c r="F5565" t="s">
        <v>4095</v>
      </c>
      <c r="G5565">
        <v>19.670000000000002</v>
      </c>
      <c r="H5565" t="s">
        <v>20533</v>
      </c>
    </row>
    <row r="5566" spans="1:8" hidden="1" x14ac:dyDescent="0.25">
      <c r="A5566" t="str">
        <f>Produkty[[#This Row],[Symbol]]</f>
        <v>S-85775</v>
      </c>
      <c r="B5566" s="560">
        <v>5904012155985</v>
      </c>
      <c r="C5566" t="s">
        <v>20534</v>
      </c>
      <c r="D5566" t="s">
        <v>4093</v>
      </c>
      <c r="E5566" t="s">
        <v>20535</v>
      </c>
      <c r="F5566" t="s">
        <v>4095</v>
      </c>
      <c r="G5566">
        <v>21.06</v>
      </c>
      <c r="H5566" t="s">
        <v>20536</v>
      </c>
    </row>
    <row r="5567" spans="1:8" hidden="1" x14ac:dyDescent="0.25">
      <c r="A5567" t="str">
        <f>Produkty[[#This Row],[Symbol]]</f>
        <v>S-85777</v>
      </c>
      <c r="B5567" s="560">
        <v>5904012155992</v>
      </c>
      <c r="C5567" t="s">
        <v>20537</v>
      </c>
      <c r="D5567" t="s">
        <v>4093</v>
      </c>
      <c r="E5567" t="s">
        <v>20538</v>
      </c>
      <c r="F5567" t="s">
        <v>4095</v>
      </c>
      <c r="G5567">
        <v>12.67</v>
      </c>
      <c r="H5567" t="s">
        <v>20539</v>
      </c>
    </row>
    <row r="5568" spans="1:8" hidden="1" x14ac:dyDescent="0.25">
      <c r="A5568" t="str">
        <f>Produkty[[#This Row],[Symbol]]</f>
        <v>S-85779</v>
      </c>
      <c r="B5568" s="560">
        <v>5904012156005</v>
      </c>
      <c r="C5568" t="s">
        <v>20540</v>
      </c>
      <c r="D5568" t="s">
        <v>4093</v>
      </c>
      <c r="E5568" t="s">
        <v>20541</v>
      </c>
      <c r="F5568" t="s">
        <v>4095</v>
      </c>
      <c r="G5568">
        <v>12.74</v>
      </c>
      <c r="H5568" t="s">
        <v>20542</v>
      </c>
    </row>
    <row r="5569" spans="1:8" hidden="1" x14ac:dyDescent="0.25">
      <c r="A5569" t="str">
        <f>Produkty[[#This Row],[Symbol]]</f>
        <v>S-85781</v>
      </c>
      <c r="B5569" s="560">
        <v>5904012156012</v>
      </c>
      <c r="C5569" t="s">
        <v>20543</v>
      </c>
      <c r="D5569" t="s">
        <v>4093</v>
      </c>
      <c r="E5569" t="s">
        <v>20544</v>
      </c>
      <c r="F5569" t="s">
        <v>4095</v>
      </c>
      <c r="G5569">
        <v>12.67</v>
      </c>
      <c r="H5569" t="s">
        <v>20545</v>
      </c>
    </row>
    <row r="5570" spans="1:8" hidden="1" x14ac:dyDescent="0.25">
      <c r="A5570" t="str">
        <f>Produkty[[#This Row],[Symbol]]</f>
        <v>S-85783</v>
      </c>
      <c r="B5570" s="560">
        <v>5904012156029</v>
      </c>
      <c r="C5570" t="s">
        <v>20546</v>
      </c>
      <c r="D5570" t="s">
        <v>4093</v>
      </c>
      <c r="E5570" t="s">
        <v>20547</v>
      </c>
      <c r="F5570" t="s">
        <v>4095</v>
      </c>
      <c r="G5570">
        <v>12.67</v>
      </c>
      <c r="H5570" t="s">
        <v>20548</v>
      </c>
    </row>
    <row r="5571" spans="1:8" hidden="1" x14ac:dyDescent="0.25">
      <c r="A5571" t="str">
        <f>Produkty[[#This Row],[Symbol]]</f>
        <v>S-85785</v>
      </c>
      <c r="B5571" s="560">
        <v>5904012156036</v>
      </c>
      <c r="C5571" t="s">
        <v>20549</v>
      </c>
      <c r="D5571" t="s">
        <v>4093</v>
      </c>
      <c r="E5571" t="s">
        <v>20550</v>
      </c>
      <c r="F5571" t="s">
        <v>4095</v>
      </c>
      <c r="G5571">
        <v>14.95</v>
      </c>
      <c r="H5571" t="s">
        <v>20551</v>
      </c>
    </row>
    <row r="5572" spans="1:8" hidden="1" x14ac:dyDescent="0.25">
      <c r="A5572" t="str">
        <f>Produkty[[#This Row],[Symbol]]</f>
        <v>S-85787</v>
      </c>
      <c r="B5572" s="560">
        <v>5904012156043</v>
      </c>
      <c r="C5572" t="s">
        <v>20552</v>
      </c>
      <c r="D5572" t="s">
        <v>4093</v>
      </c>
      <c r="E5572" t="s">
        <v>20553</v>
      </c>
      <c r="F5572" t="s">
        <v>4095</v>
      </c>
      <c r="G5572">
        <v>16.100000000000001</v>
      </c>
      <c r="H5572" t="s">
        <v>20554</v>
      </c>
    </row>
    <row r="5573" spans="1:8" hidden="1" x14ac:dyDescent="0.25">
      <c r="A5573" t="str">
        <f>Produkty[[#This Row],[Symbol]]</f>
        <v>S-85789</v>
      </c>
      <c r="B5573" s="560">
        <v>5904012156050</v>
      </c>
      <c r="C5573" t="s">
        <v>20555</v>
      </c>
      <c r="D5573" t="s">
        <v>4093</v>
      </c>
      <c r="E5573" t="s">
        <v>20556</v>
      </c>
      <c r="F5573" t="s">
        <v>4095</v>
      </c>
      <c r="G5573">
        <v>24.7</v>
      </c>
      <c r="H5573" t="s">
        <v>20557</v>
      </c>
    </row>
    <row r="5574" spans="1:8" hidden="1" x14ac:dyDescent="0.25">
      <c r="A5574" t="str">
        <f>Produkty[[#This Row],[Symbol]]</f>
        <v>S-85791</v>
      </c>
      <c r="B5574" s="560">
        <v>5904012156067</v>
      </c>
      <c r="C5574" t="s">
        <v>20558</v>
      </c>
      <c r="D5574" t="s">
        <v>4093</v>
      </c>
      <c r="E5574" t="s">
        <v>20559</v>
      </c>
      <c r="F5574" t="s">
        <v>4095</v>
      </c>
      <c r="G5574">
        <v>25.6</v>
      </c>
      <c r="H5574" t="s">
        <v>20560</v>
      </c>
    </row>
    <row r="5575" spans="1:8" hidden="1" x14ac:dyDescent="0.25">
      <c r="A5575" t="str">
        <f>Produkty[[#This Row],[Symbol]]</f>
        <v>S-85793</v>
      </c>
      <c r="B5575" s="560">
        <v>5904012156074</v>
      </c>
      <c r="C5575" t="s">
        <v>20561</v>
      </c>
      <c r="D5575" t="s">
        <v>4093</v>
      </c>
      <c r="E5575" t="s">
        <v>20562</v>
      </c>
      <c r="F5575" t="s">
        <v>4095</v>
      </c>
      <c r="G5575">
        <v>10.199999999999999</v>
      </c>
      <c r="H5575" t="s">
        <v>20563</v>
      </c>
    </row>
    <row r="5576" spans="1:8" hidden="1" x14ac:dyDescent="0.25">
      <c r="A5576" t="str">
        <f>Produkty[[#This Row],[Symbol]]</f>
        <v>S-85795</v>
      </c>
      <c r="B5576" s="560">
        <v>5904012156081</v>
      </c>
      <c r="C5576" t="s">
        <v>20564</v>
      </c>
      <c r="D5576" t="s">
        <v>4093</v>
      </c>
      <c r="E5576" t="s">
        <v>20565</v>
      </c>
      <c r="F5576" t="s">
        <v>4095</v>
      </c>
      <c r="G5576">
        <v>10.25</v>
      </c>
      <c r="H5576" t="s">
        <v>20566</v>
      </c>
    </row>
    <row r="5577" spans="1:8" hidden="1" x14ac:dyDescent="0.25">
      <c r="A5577" t="str">
        <f>Produkty[[#This Row],[Symbol]]</f>
        <v>S-85797</v>
      </c>
      <c r="B5577" s="560">
        <v>5904012156098</v>
      </c>
      <c r="C5577" t="s">
        <v>20567</v>
      </c>
      <c r="D5577" t="s">
        <v>4093</v>
      </c>
      <c r="E5577" t="s">
        <v>20568</v>
      </c>
      <c r="F5577" t="s">
        <v>4095</v>
      </c>
      <c r="G5577">
        <v>10.199999999999999</v>
      </c>
      <c r="H5577" t="s">
        <v>20569</v>
      </c>
    </row>
    <row r="5578" spans="1:8" hidden="1" x14ac:dyDescent="0.25">
      <c r="A5578" t="str">
        <f>Produkty[[#This Row],[Symbol]]</f>
        <v>S-85799</v>
      </c>
      <c r="B5578" s="560">
        <v>5904012156104</v>
      </c>
      <c r="C5578" t="s">
        <v>20570</v>
      </c>
      <c r="D5578" t="s">
        <v>4093</v>
      </c>
      <c r="E5578" t="s">
        <v>20571</v>
      </c>
      <c r="F5578" t="s">
        <v>4095</v>
      </c>
      <c r="G5578">
        <v>10.25</v>
      </c>
      <c r="H5578" t="s">
        <v>20572</v>
      </c>
    </row>
    <row r="5579" spans="1:8" hidden="1" x14ac:dyDescent="0.25">
      <c r="A5579" t="str">
        <f>Produkty[[#This Row],[Symbol]]</f>
        <v>S-85801</v>
      </c>
      <c r="B5579" s="560">
        <v>5904012156111</v>
      </c>
      <c r="C5579" t="s">
        <v>20573</v>
      </c>
      <c r="D5579" t="s">
        <v>4093</v>
      </c>
      <c r="E5579" t="s">
        <v>20574</v>
      </c>
      <c r="F5579" t="s">
        <v>4095</v>
      </c>
      <c r="G5579">
        <v>10.25</v>
      </c>
      <c r="H5579" t="s">
        <v>20575</v>
      </c>
    </row>
    <row r="5580" spans="1:8" hidden="1" x14ac:dyDescent="0.25">
      <c r="A5580" t="str">
        <f>Produkty[[#This Row],[Symbol]]</f>
        <v>S-85803</v>
      </c>
      <c r="B5580" s="560">
        <v>5904012156128</v>
      </c>
      <c r="C5580" t="s">
        <v>20576</v>
      </c>
      <c r="D5580" t="s">
        <v>4093</v>
      </c>
      <c r="E5580" t="s">
        <v>20577</v>
      </c>
      <c r="F5580" t="s">
        <v>4095</v>
      </c>
      <c r="G5580">
        <v>10.51</v>
      </c>
      <c r="H5580" t="s">
        <v>20578</v>
      </c>
    </row>
    <row r="5581" spans="1:8" hidden="1" x14ac:dyDescent="0.25">
      <c r="A5581" t="str">
        <f>Produkty[[#This Row],[Symbol]]</f>
        <v>S-85805</v>
      </c>
      <c r="B5581" s="560">
        <v>5904012156135</v>
      </c>
      <c r="C5581" t="s">
        <v>20579</v>
      </c>
      <c r="D5581" t="s">
        <v>4093</v>
      </c>
      <c r="E5581" t="s">
        <v>20580</v>
      </c>
      <c r="F5581" t="s">
        <v>4095</v>
      </c>
      <c r="G5581">
        <v>10.71</v>
      </c>
      <c r="H5581" t="s">
        <v>20581</v>
      </c>
    </row>
    <row r="5582" spans="1:8" hidden="1" x14ac:dyDescent="0.25">
      <c r="A5582" t="str">
        <f>Produkty[[#This Row],[Symbol]]</f>
        <v>S-85807</v>
      </c>
      <c r="B5582" s="560">
        <v>5904012156142</v>
      </c>
      <c r="C5582" t="s">
        <v>20582</v>
      </c>
      <c r="D5582" t="s">
        <v>4093</v>
      </c>
      <c r="E5582" t="s">
        <v>20583</v>
      </c>
      <c r="F5582" t="s">
        <v>4095</v>
      </c>
      <c r="G5582">
        <v>11.93</v>
      </c>
      <c r="H5582" t="s">
        <v>20584</v>
      </c>
    </row>
    <row r="5583" spans="1:8" hidden="1" x14ac:dyDescent="0.25">
      <c r="A5583" t="str">
        <f>Produkty[[#This Row],[Symbol]]</f>
        <v>S-85809</v>
      </c>
      <c r="B5583" s="560">
        <v>5904012156159</v>
      </c>
      <c r="C5583" t="s">
        <v>20585</v>
      </c>
      <c r="D5583" t="s">
        <v>4093</v>
      </c>
      <c r="E5583" t="s">
        <v>20586</v>
      </c>
      <c r="F5583" t="s">
        <v>4095</v>
      </c>
      <c r="G5583">
        <v>14.34</v>
      </c>
      <c r="H5583" t="s">
        <v>20587</v>
      </c>
    </row>
    <row r="5584" spans="1:8" hidden="1" x14ac:dyDescent="0.25">
      <c r="A5584" t="str">
        <f>Produkty[[#This Row],[Symbol]]</f>
        <v>S-85811</v>
      </c>
      <c r="B5584" s="560">
        <v>5904012156166</v>
      </c>
      <c r="C5584" t="s">
        <v>20588</v>
      </c>
      <c r="D5584" t="s">
        <v>4093</v>
      </c>
      <c r="E5584" t="s">
        <v>20589</v>
      </c>
      <c r="F5584" t="s">
        <v>4095</v>
      </c>
      <c r="G5584">
        <v>16.96</v>
      </c>
      <c r="H5584" t="s">
        <v>20590</v>
      </c>
    </row>
    <row r="5585" spans="1:8" hidden="1" x14ac:dyDescent="0.25">
      <c r="A5585" t="str">
        <f>Produkty[[#This Row],[Symbol]]</f>
        <v>S-85813</v>
      </c>
      <c r="B5585" s="560">
        <v>5904012156173</v>
      </c>
      <c r="C5585" t="s">
        <v>20591</v>
      </c>
      <c r="D5585" t="s">
        <v>4093</v>
      </c>
      <c r="E5585" t="s">
        <v>20592</v>
      </c>
      <c r="F5585" t="s">
        <v>4095</v>
      </c>
      <c r="G5585">
        <v>12.67</v>
      </c>
      <c r="H5585" t="s">
        <v>20593</v>
      </c>
    </row>
    <row r="5586" spans="1:8" hidden="1" x14ac:dyDescent="0.25">
      <c r="A5586" t="str">
        <f>Produkty[[#This Row],[Symbol]]</f>
        <v>S-85815</v>
      </c>
      <c r="B5586" s="560">
        <v>5904012156180</v>
      </c>
      <c r="C5586" t="s">
        <v>20594</v>
      </c>
      <c r="D5586" t="s">
        <v>4093</v>
      </c>
      <c r="E5586" t="s">
        <v>20595</v>
      </c>
      <c r="F5586" t="s">
        <v>4095</v>
      </c>
      <c r="G5586">
        <v>12.74</v>
      </c>
      <c r="H5586" t="s">
        <v>20596</v>
      </c>
    </row>
    <row r="5587" spans="1:8" hidden="1" x14ac:dyDescent="0.25">
      <c r="A5587" t="str">
        <f>Produkty[[#This Row],[Symbol]]</f>
        <v>S-85817</v>
      </c>
      <c r="B5587" s="560">
        <v>5904012156197</v>
      </c>
      <c r="C5587" t="s">
        <v>20597</v>
      </c>
      <c r="D5587" t="s">
        <v>4093</v>
      </c>
      <c r="E5587" t="s">
        <v>20598</v>
      </c>
      <c r="F5587" t="s">
        <v>4095</v>
      </c>
      <c r="G5587">
        <v>12.67</v>
      </c>
      <c r="H5587" t="s">
        <v>20599</v>
      </c>
    </row>
    <row r="5588" spans="1:8" hidden="1" x14ac:dyDescent="0.25">
      <c r="A5588" t="str">
        <f>Produkty[[#This Row],[Symbol]]</f>
        <v>S-85819</v>
      </c>
      <c r="B5588" s="560">
        <v>5904012156203</v>
      </c>
      <c r="C5588" t="s">
        <v>20600</v>
      </c>
      <c r="D5588" t="s">
        <v>4093</v>
      </c>
      <c r="E5588" t="s">
        <v>20601</v>
      </c>
      <c r="F5588" t="s">
        <v>4095</v>
      </c>
      <c r="G5588">
        <v>12.67</v>
      </c>
      <c r="H5588" t="s">
        <v>20602</v>
      </c>
    </row>
    <row r="5589" spans="1:8" hidden="1" x14ac:dyDescent="0.25">
      <c r="A5589" t="str">
        <f>Produkty[[#This Row],[Symbol]]</f>
        <v>S-85821</v>
      </c>
      <c r="B5589" s="560">
        <v>5904012156210</v>
      </c>
      <c r="C5589" t="s">
        <v>20603</v>
      </c>
      <c r="D5589" t="s">
        <v>4093</v>
      </c>
      <c r="E5589" t="s">
        <v>20604</v>
      </c>
      <c r="F5589" t="s">
        <v>4095</v>
      </c>
      <c r="G5589">
        <v>12.67</v>
      </c>
      <c r="H5589" t="s">
        <v>20605</v>
      </c>
    </row>
    <row r="5590" spans="1:8" hidden="1" x14ac:dyDescent="0.25">
      <c r="A5590" t="str">
        <f>Produkty[[#This Row],[Symbol]]</f>
        <v>S-85823</v>
      </c>
      <c r="B5590" s="560">
        <v>5904012156227</v>
      </c>
      <c r="C5590" t="s">
        <v>20606</v>
      </c>
      <c r="D5590" t="s">
        <v>4093</v>
      </c>
      <c r="E5590" t="s">
        <v>20607</v>
      </c>
      <c r="F5590" t="s">
        <v>4095</v>
      </c>
      <c r="G5590">
        <v>13.53</v>
      </c>
      <c r="H5590" t="s">
        <v>20608</v>
      </c>
    </row>
    <row r="5591" spans="1:8" hidden="1" x14ac:dyDescent="0.25">
      <c r="A5591" t="str">
        <f>Produkty[[#This Row],[Symbol]]</f>
        <v>S-85825</v>
      </c>
      <c r="B5591" s="560">
        <v>5904012156234</v>
      </c>
      <c r="C5591" t="s">
        <v>20609</v>
      </c>
      <c r="D5591" t="s">
        <v>4093</v>
      </c>
      <c r="E5591" t="s">
        <v>20610</v>
      </c>
      <c r="F5591" t="s">
        <v>4095</v>
      </c>
      <c r="G5591">
        <v>13.65</v>
      </c>
      <c r="H5591" t="s">
        <v>20611</v>
      </c>
    </row>
    <row r="5592" spans="1:8" hidden="1" x14ac:dyDescent="0.25">
      <c r="A5592" t="str">
        <f>Produkty[[#This Row],[Symbol]]</f>
        <v>S-85827</v>
      </c>
      <c r="B5592" s="560">
        <v>5904012156241</v>
      </c>
      <c r="C5592" t="s">
        <v>20612</v>
      </c>
      <c r="D5592" t="s">
        <v>4093</v>
      </c>
      <c r="E5592" t="s">
        <v>20613</v>
      </c>
      <c r="F5592" t="s">
        <v>4095</v>
      </c>
      <c r="G5592">
        <v>14.43</v>
      </c>
      <c r="H5592" t="s">
        <v>20614</v>
      </c>
    </row>
    <row r="5593" spans="1:8" hidden="1" x14ac:dyDescent="0.25">
      <c r="A5593" t="str">
        <f>Produkty[[#This Row],[Symbol]]</f>
        <v>S-85829</v>
      </c>
      <c r="B5593" s="560">
        <v>5904012156258</v>
      </c>
      <c r="C5593" t="s">
        <v>20615</v>
      </c>
      <c r="D5593" t="s">
        <v>4093</v>
      </c>
      <c r="E5593" t="s">
        <v>20616</v>
      </c>
      <c r="F5593" t="s">
        <v>4095</v>
      </c>
      <c r="G5593">
        <v>21.35</v>
      </c>
      <c r="H5593" t="s">
        <v>20617</v>
      </c>
    </row>
    <row r="5594" spans="1:8" hidden="1" x14ac:dyDescent="0.25">
      <c r="A5594" t="str">
        <f>Produkty[[#This Row],[Symbol]]</f>
        <v>S-85831</v>
      </c>
      <c r="B5594" s="560">
        <v>5904012156265</v>
      </c>
      <c r="C5594" t="s">
        <v>20618</v>
      </c>
      <c r="D5594" t="s">
        <v>4093</v>
      </c>
      <c r="E5594" t="s">
        <v>20619</v>
      </c>
      <c r="F5594" t="s">
        <v>4095</v>
      </c>
      <c r="G5594">
        <v>24.33</v>
      </c>
      <c r="H5594" t="s">
        <v>20620</v>
      </c>
    </row>
    <row r="5595" spans="1:8" hidden="1" x14ac:dyDescent="0.25">
      <c r="A5595" t="str">
        <f>Produkty[[#This Row],[Symbol]]</f>
        <v>S-97640</v>
      </c>
      <c r="B5595" s="560">
        <v>5904012156272</v>
      </c>
      <c r="C5595" t="s">
        <v>20621</v>
      </c>
      <c r="D5595" t="s">
        <v>13759</v>
      </c>
      <c r="E5595" t="s">
        <v>20622</v>
      </c>
      <c r="F5595" t="s">
        <v>4095</v>
      </c>
      <c r="G5595">
        <v>243.41</v>
      </c>
      <c r="H5595" t="s">
        <v>20623</v>
      </c>
    </row>
    <row r="5596" spans="1:8" hidden="1" x14ac:dyDescent="0.25">
      <c r="A5596" t="str">
        <f>Produkty[[#This Row],[Symbol]]</f>
        <v>S-97642</v>
      </c>
      <c r="B5596" s="560">
        <v>5904012156289</v>
      </c>
      <c r="C5596" t="s">
        <v>20624</v>
      </c>
      <c r="D5596" t="s">
        <v>13759</v>
      </c>
      <c r="E5596" t="s">
        <v>20625</v>
      </c>
      <c r="F5596" t="s">
        <v>4095</v>
      </c>
      <c r="G5596">
        <v>324.48</v>
      </c>
      <c r="H5596" t="s">
        <v>20626</v>
      </c>
    </row>
    <row r="5597" spans="1:8" hidden="1" x14ac:dyDescent="0.25">
      <c r="A5597" t="str">
        <f>Produkty[[#This Row],[Symbol]]</f>
        <v>S-71672</v>
      </c>
      <c r="B5597" s="560">
        <v>5904012156296</v>
      </c>
      <c r="C5597" t="s">
        <v>20627</v>
      </c>
      <c r="D5597" t="s">
        <v>7099</v>
      </c>
      <c r="E5597" t="s">
        <v>20628</v>
      </c>
      <c r="F5597" t="s">
        <v>4095</v>
      </c>
      <c r="G5597">
        <v>29.24</v>
      </c>
      <c r="H5597" t="s">
        <v>20629</v>
      </c>
    </row>
    <row r="5598" spans="1:8" hidden="1" x14ac:dyDescent="0.25">
      <c r="A5598" t="str">
        <f>Produkty[[#This Row],[Symbol]]</f>
        <v>S-76840</v>
      </c>
      <c r="B5598" s="560">
        <v>5904012156494</v>
      </c>
      <c r="C5598" t="s">
        <v>20630</v>
      </c>
      <c r="D5598" t="s">
        <v>4093</v>
      </c>
      <c r="E5598" t="s">
        <v>20631</v>
      </c>
      <c r="F5598" t="s">
        <v>4095</v>
      </c>
      <c r="G5598">
        <v>69.03</v>
      </c>
      <c r="H5598" t="s">
        <v>20632</v>
      </c>
    </row>
    <row r="5599" spans="1:8" hidden="1" x14ac:dyDescent="0.25">
      <c r="A5599" t="str">
        <f>Produkty[[#This Row],[Symbol]]</f>
        <v>S-76842</v>
      </c>
      <c r="B5599" s="560">
        <v>5904012156500</v>
      </c>
      <c r="C5599" t="s">
        <v>20633</v>
      </c>
      <c r="D5599" t="s">
        <v>4093</v>
      </c>
      <c r="E5599" t="s">
        <v>20634</v>
      </c>
      <c r="F5599" t="s">
        <v>4095</v>
      </c>
      <c r="G5599">
        <v>85.5</v>
      </c>
      <c r="H5599" t="s">
        <v>20635</v>
      </c>
    </row>
    <row r="5600" spans="1:8" hidden="1" x14ac:dyDescent="0.25">
      <c r="A5600" t="str">
        <f>Produkty[[#This Row],[Symbol]]</f>
        <v>S-76844</v>
      </c>
      <c r="B5600" s="560">
        <v>5904012156517</v>
      </c>
      <c r="C5600" t="s">
        <v>20636</v>
      </c>
      <c r="D5600" t="s">
        <v>4093</v>
      </c>
      <c r="E5600" t="s">
        <v>20637</v>
      </c>
      <c r="F5600" t="s">
        <v>4095</v>
      </c>
      <c r="G5600">
        <v>116.48</v>
      </c>
      <c r="H5600" t="s">
        <v>20638</v>
      </c>
    </row>
    <row r="5601" spans="1:8" hidden="1" x14ac:dyDescent="0.25">
      <c r="A5601" t="str">
        <f>Produkty[[#This Row],[Symbol]]</f>
        <v>S-76846</v>
      </c>
      <c r="B5601" s="560">
        <v>5904012156524</v>
      </c>
      <c r="C5601" t="s">
        <v>20639</v>
      </c>
      <c r="D5601" t="s">
        <v>4093</v>
      </c>
      <c r="E5601" t="s">
        <v>20640</v>
      </c>
      <c r="F5601" t="s">
        <v>4095</v>
      </c>
      <c r="G5601">
        <v>58.07</v>
      </c>
      <c r="H5601" t="s">
        <v>20641</v>
      </c>
    </row>
    <row r="5602" spans="1:8" hidden="1" x14ac:dyDescent="0.25">
      <c r="A5602" t="str">
        <f>Produkty[[#This Row],[Symbol]]</f>
        <v>S-76848</v>
      </c>
      <c r="B5602" s="560">
        <v>5904012156531</v>
      </c>
      <c r="C5602" t="s">
        <v>20642</v>
      </c>
      <c r="D5602" t="s">
        <v>4093</v>
      </c>
      <c r="E5602" t="s">
        <v>20643</v>
      </c>
      <c r="F5602" t="s">
        <v>4095</v>
      </c>
      <c r="G5602">
        <v>69.44</v>
      </c>
      <c r="H5602" t="s">
        <v>20644</v>
      </c>
    </row>
    <row r="5603" spans="1:8" hidden="1" x14ac:dyDescent="0.25">
      <c r="A5603" t="str">
        <f>Produkty[[#This Row],[Symbol]]</f>
        <v>S-76850</v>
      </c>
      <c r="B5603" s="560">
        <v>5904012156548</v>
      </c>
      <c r="C5603" t="s">
        <v>20645</v>
      </c>
      <c r="D5603" t="s">
        <v>4093</v>
      </c>
      <c r="E5603" t="s">
        <v>20646</v>
      </c>
      <c r="F5603" t="s">
        <v>4095</v>
      </c>
      <c r="G5603">
        <v>85.73</v>
      </c>
      <c r="H5603" t="s">
        <v>20647</v>
      </c>
    </row>
    <row r="5604" spans="1:8" hidden="1" x14ac:dyDescent="0.25">
      <c r="A5604" t="str">
        <f>Produkty[[#This Row],[Symbol]]</f>
        <v>S-76852</v>
      </c>
      <c r="B5604" s="560">
        <v>5904012156555</v>
      </c>
      <c r="C5604" t="s">
        <v>20648</v>
      </c>
      <c r="D5604" t="s">
        <v>4093</v>
      </c>
      <c r="E5604" t="s">
        <v>20649</v>
      </c>
      <c r="F5604" t="s">
        <v>4095</v>
      </c>
      <c r="G5604">
        <v>45.19</v>
      </c>
      <c r="H5604" t="s">
        <v>20650</v>
      </c>
    </row>
    <row r="5605" spans="1:8" hidden="1" x14ac:dyDescent="0.25">
      <c r="A5605" t="str">
        <f>Produkty[[#This Row],[Symbol]]</f>
        <v>S-76854</v>
      </c>
      <c r="B5605" s="560">
        <v>5904012156562</v>
      </c>
      <c r="C5605" t="s">
        <v>20651</v>
      </c>
      <c r="D5605" t="s">
        <v>4093</v>
      </c>
      <c r="E5605" t="s">
        <v>20652</v>
      </c>
      <c r="F5605" t="s">
        <v>4095</v>
      </c>
      <c r="G5605">
        <v>55.48</v>
      </c>
      <c r="H5605" t="s">
        <v>20653</v>
      </c>
    </row>
    <row r="5606" spans="1:8" hidden="1" x14ac:dyDescent="0.25">
      <c r="A5606" t="str">
        <f>Produkty[[#This Row],[Symbol]]</f>
        <v>S-76856</v>
      </c>
      <c r="B5606" s="560">
        <v>5904012156579</v>
      </c>
      <c r="C5606" t="s">
        <v>20654</v>
      </c>
      <c r="D5606" t="s">
        <v>4093</v>
      </c>
      <c r="E5606" t="s">
        <v>20655</v>
      </c>
      <c r="F5606" t="s">
        <v>4095</v>
      </c>
      <c r="G5606">
        <v>68.069999999999993</v>
      </c>
      <c r="H5606" t="s">
        <v>20656</v>
      </c>
    </row>
    <row r="5607" spans="1:8" hidden="1" x14ac:dyDescent="0.25">
      <c r="A5607" t="str">
        <f>Produkty[[#This Row],[Symbol]]</f>
        <v>S-54090</v>
      </c>
      <c r="B5607" s="560">
        <v>5904012156586</v>
      </c>
      <c r="C5607" t="s">
        <v>20657</v>
      </c>
      <c r="D5607" t="s">
        <v>4093</v>
      </c>
      <c r="E5607" t="s">
        <v>20658</v>
      </c>
      <c r="F5607" t="s">
        <v>4095</v>
      </c>
      <c r="G5607">
        <v>32.32</v>
      </c>
      <c r="H5607" t="s">
        <v>20659</v>
      </c>
    </row>
    <row r="5608" spans="1:8" hidden="1" x14ac:dyDescent="0.25">
      <c r="A5608" t="str">
        <f>Produkty[[#This Row],[Symbol]]</f>
        <v>S-54092</v>
      </c>
      <c r="B5608" s="560">
        <v>5904012156593</v>
      </c>
      <c r="C5608" t="s">
        <v>20660</v>
      </c>
      <c r="D5608" t="s">
        <v>4093</v>
      </c>
      <c r="E5608" t="s">
        <v>20661</v>
      </c>
      <c r="F5608" t="s">
        <v>4095</v>
      </c>
      <c r="G5608">
        <v>43.92</v>
      </c>
      <c r="H5608" t="s">
        <v>20662</v>
      </c>
    </row>
    <row r="5609" spans="1:8" hidden="1" x14ac:dyDescent="0.25">
      <c r="A5609" t="str">
        <f>Produkty[[#This Row],[Symbol]]</f>
        <v>S-54094</v>
      </c>
      <c r="B5609" s="560">
        <v>5904012156609</v>
      </c>
      <c r="C5609" t="s">
        <v>20663</v>
      </c>
      <c r="D5609" t="s">
        <v>4093</v>
      </c>
      <c r="E5609" t="s">
        <v>20664</v>
      </c>
      <c r="F5609" t="s">
        <v>4095</v>
      </c>
      <c r="G5609">
        <v>53.74</v>
      </c>
      <c r="H5609" t="s">
        <v>20665</v>
      </c>
    </row>
    <row r="5610" spans="1:8" hidden="1" x14ac:dyDescent="0.25">
      <c r="A5610" t="str">
        <f>Produkty[[#This Row],[Symbol]]</f>
        <v>S-54096</v>
      </c>
      <c r="B5610" s="560">
        <v>5904012156616</v>
      </c>
      <c r="C5610" t="s">
        <v>20666</v>
      </c>
      <c r="D5610" t="s">
        <v>4093</v>
      </c>
      <c r="E5610" t="s">
        <v>20667</v>
      </c>
      <c r="F5610" t="s">
        <v>4095</v>
      </c>
      <c r="G5610">
        <v>53.48</v>
      </c>
      <c r="H5610" t="s">
        <v>20668</v>
      </c>
    </row>
    <row r="5611" spans="1:8" hidden="1" x14ac:dyDescent="0.25">
      <c r="A5611" t="str">
        <f>Produkty[[#This Row],[Symbol]]</f>
        <v>S-54098</v>
      </c>
      <c r="B5611" s="560">
        <v>5904012156623</v>
      </c>
      <c r="C5611" t="s">
        <v>20669</v>
      </c>
      <c r="D5611" t="s">
        <v>4093</v>
      </c>
      <c r="E5611" t="s">
        <v>20670</v>
      </c>
      <c r="F5611" t="s">
        <v>4095</v>
      </c>
      <c r="G5611">
        <v>66.14</v>
      </c>
      <c r="H5611" t="s">
        <v>20671</v>
      </c>
    </row>
    <row r="5612" spans="1:8" hidden="1" x14ac:dyDescent="0.25">
      <c r="A5612" t="str">
        <f>Produkty[[#This Row],[Symbol]]</f>
        <v>S-54100</v>
      </c>
      <c r="B5612" s="560">
        <v>5904012156630</v>
      </c>
      <c r="C5612" t="s">
        <v>20672</v>
      </c>
      <c r="D5612" t="s">
        <v>4093</v>
      </c>
      <c r="E5612" t="s">
        <v>20673</v>
      </c>
      <c r="F5612" t="s">
        <v>4095</v>
      </c>
      <c r="G5612">
        <v>81.25</v>
      </c>
      <c r="H5612" t="s">
        <v>20674</v>
      </c>
    </row>
    <row r="5613" spans="1:8" hidden="1" x14ac:dyDescent="0.25">
      <c r="A5613" t="str">
        <f>Produkty[[#This Row],[Symbol]]</f>
        <v>S-54102</v>
      </c>
      <c r="B5613" s="560">
        <v>5904012156647</v>
      </c>
      <c r="C5613" t="s">
        <v>20675</v>
      </c>
      <c r="D5613" t="s">
        <v>4093</v>
      </c>
      <c r="E5613" t="s">
        <v>20676</v>
      </c>
      <c r="F5613" t="s">
        <v>4095</v>
      </c>
      <c r="G5613">
        <v>64.91</v>
      </c>
      <c r="H5613" t="s">
        <v>20677</v>
      </c>
    </row>
    <row r="5614" spans="1:8" hidden="1" x14ac:dyDescent="0.25">
      <c r="A5614" t="str">
        <f>Produkty[[#This Row],[Symbol]]</f>
        <v>S-54104</v>
      </c>
      <c r="B5614" s="560">
        <v>5904012156654</v>
      </c>
      <c r="C5614" t="s">
        <v>20678</v>
      </c>
      <c r="D5614" t="s">
        <v>4093</v>
      </c>
      <c r="E5614" t="s">
        <v>20679</v>
      </c>
      <c r="F5614" t="s">
        <v>4095</v>
      </c>
      <c r="G5614">
        <v>42.88</v>
      </c>
      <c r="H5614" t="s">
        <v>20680</v>
      </c>
    </row>
    <row r="5615" spans="1:8" hidden="1" x14ac:dyDescent="0.25">
      <c r="A5615" t="str">
        <f>Produkty[[#This Row],[Symbol]]</f>
        <v>S-54106</v>
      </c>
      <c r="B5615" s="560">
        <v>5904012156661</v>
      </c>
      <c r="C5615" t="s">
        <v>20681</v>
      </c>
      <c r="D5615" t="s">
        <v>7099</v>
      </c>
      <c r="E5615" t="s">
        <v>20682</v>
      </c>
      <c r="F5615" t="s">
        <v>4095</v>
      </c>
      <c r="G5615">
        <v>97.27</v>
      </c>
      <c r="H5615" t="s">
        <v>20683</v>
      </c>
    </row>
    <row r="5616" spans="1:8" hidden="1" x14ac:dyDescent="0.25">
      <c r="A5616" t="str">
        <f>Produkty[[#This Row],[Symbol]]</f>
        <v>S-54108</v>
      </c>
      <c r="B5616" s="560">
        <v>5904012156678</v>
      </c>
      <c r="C5616" t="s">
        <v>20684</v>
      </c>
      <c r="D5616" t="s">
        <v>4093</v>
      </c>
      <c r="E5616" t="s">
        <v>20685</v>
      </c>
      <c r="F5616" t="s">
        <v>4104</v>
      </c>
      <c r="G5616">
        <v>15.98</v>
      </c>
      <c r="H5616" t="s">
        <v>20686</v>
      </c>
    </row>
    <row r="5617" spans="1:8" hidden="1" x14ac:dyDescent="0.25">
      <c r="A5617" t="str">
        <f>Produkty[[#This Row],[Symbol]]</f>
        <v>S-54110</v>
      </c>
      <c r="B5617" s="560">
        <v>5904012156685</v>
      </c>
      <c r="C5617" t="s">
        <v>20687</v>
      </c>
      <c r="D5617" t="s">
        <v>4093</v>
      </c>
      <c r="E5617" t="s">
        <v>20688</v>
      </c>
      <c r="F5617" t="s">
        <v>4104</v>
      </c>
      <c r="G5617">
        <v>18.54</v>
      </c>
      <c r="H5617" t="s">
        <v>20689</v>
      </c>
    </row>
    <row r="5618" spans="1:8" hidden="1" x14ac:dyDescent="0.25">
      <c r="A5618" t="str">
        <f>Produkty[[#This Row],[Symbol]]</f>
        <v>S-54112</v>
      </c>
      <c r="B5618" s="560">
        <v>5904012156692</v>
      </c>
      <c r="C5618" t="s">
        <v>20690</v>
      </c>
      <c r="D5618" t="s">
        <v>4093</v>
      </c>
      <c r="E5618" t="s">
        <v>20691</v>
      </c>
      <c r="F5618" t="s">
        <v>4104</v>
      </c>
      <c r="G5618">
        <v>21.1</v>
      </c>
      <c r="H5618" t="s">
        <v>20692</v>
      </c>
    </row>
    <row r="5619" spans="1:8" hidden="1" x14ac:dyDescent="0.25">
      <c r="A5619" t="str">
        <f>Produkty[[#This Row],[Symbol]]</f>
        <v>S-54114</v>
      </c>
      <c r="B5619" s="560">
        <v>5904012156708</v>
      </c>
      <c r="C5619" t="s">
        <v>20693</v>
      </c>
      <c r="D5619" t="s">
        <v>4093</v>
      </c>
      <c r="E5619" t="s">
        <v>20694</v>
      </c>
      <c r="F5619" t="s">
        <v>4104</v>
      </c>
      <c r="G5619">
        <v>14.7</v>
      </c>
      <c r="H5619" t="s">
        <v>20695</v>
      </c>
    </row>
    <row r="5620" spans="1:8" hidden="1" x14ac:dyDescent="0.25">
      <c r="A5620" t="str">
        <f>Produkty[[#This Row],[Symbol]]</f>
        <v>S-54116</v>
      </c>
      <c r="B5620" s="560">
        <v>5904012156715</v>
      </c>
      <c r="C5620" t="s">
        <v>20696</v>
      </c>
      <c r="D5620" t="s">
        <v>4093</v>
      </c>
      <c r="E5620" t="s">
        <v>20697</v>
      </c>
      <c r="F5620" t="s">
        <v>4104</v>
      </c>
      <c r="G5620">
        <v>17.260000000000002</v>
      </c>
      <c r="H5620" t="s">
        <v>20698</v>
      </c>
    </row>
    <row r="5621" spans="1:8" hidden="1" x14ac:dyDescent="0.25">
      <c r="A5621" t="str">
        <f>Produkty[[#This Row],[Symbol]]</f>
        <v>S-54118</v>
      </c>
      <c r="B5621" s="560">
        <v>5904012156722</v>
      </c>
      <c r="C5621" t="s">
        <v>20699</v>
      </c>
      <c r="D5621" t="s">
        <v>4093</v>
      </c>
      <c r="E5621" t="s">
        <v>20700</v>
      </c>
      <c r="F5621" t="s">
        <v>4104</v>
      </c>
      <c r="G5621">
        <v>19.82</v>
      </c>
      <c r="H5621" t="s">
        <v>20701</v>
      </c>
    </row>
    <row r="5622" spans="1:8" hidden="1" x14ac:dyDescent="0.25">
      <c r="A5622" t="str">
        <f>Produkty[[#This Row],[Symbol]]</f>
        <v>S-78026</v>
      </c>
      <c r="B5622" s="560">
        <v>5904012158979</v>
      </c>
      <c r="C5622" t="s">
        <v>20702</v>
      </c>
      <c r="D5622" t="s">
        <v>7240</v>
      </c>
      <c r="E5622" t="s">
        <v>20703</v>
      </c>
      <c r="F5622" t="s">
        <v>9633</v>
      </c>
      <c r="G5622">
        <v>212.02</v>
      </c>
      <c r="H5622" t="s">
        <v>20704</v>
      </c>
    </row>
    <row r="5623" spans="1:8" hidden="1" x14ac:dyDescent="0.25">
      <c r="A5623" t="str">
        <f>Produkty[[#This Row],[Symbol]]</f>
        <v>S-78028</v>
      </c>
      <c r="B5623" s="560">
        <v>5904012158986</v>
      </c>
      <c r="C5623" t="s">
        <v>20705</v>
      </c>
      <c r="D5623" t="s">
        <v>7240</v>
      </c>
      <c r="E5623" t="s">
        <v>20706</v>
      </c>
      <c r="F5623" t="s">
        <v>9633</v>
      </c>
      <c r="G5623">
        <v>212.02</v>
      </c>
      <c r="H5623" t="s">
        <v>20707</v>
      </c>
    </row>
    <row r="5624" spans="1:8" hidden="1" x14ac:dyDescent="0.25">
      <c r="A5624" t="str">
        <f>Produkty[[#This Row],[Symbol]]</f>
        <v>S-47852</v>
      </c>
      <c r="B5624" s="560">
        <v>5904012158993</v>
      </c>
      <c r="C5624" t="s">
        <v>20708</v>
      </c>
      <c r="D5624" t="s">
        <v>7240</v>
      </c>
      <c r="E5624" t="s">
        <v>20709</v>
      </c>
      <c r="F5624" t="s">
        <v>9633</v>
      </c>
      <c r="G5624">
        <v>124.14</v>
      </c>
      <c r="H5624" t="s">
        <v>20710</v>
      </c>
    </row>
    <row r="5625" spans="1:8" hidden="1" x14ac:dyDescent="0.25">
      <c r="A5625" t="str">
        <f>Produkty[[#This Row],[Symbol]]</f>
        <v>S-47853</v>
      </c>
      <c r="B5625" s="560">
        <v>5904012159006</v>
      </c>
      <c r="C5625" t="s">
        <v>20711</v>
      </c>
      <c r="D5625" t="s">
        <v>7240</v>
      </c>
      <c r="E5625" t="s">
        <v>20712</v>
      </c>
      <c r="F5625" t="s">
        <v>9633</v>
      </c>
      <c r="G5625">
        <v>124.14</v>
      </c>
      <c r="H5625" t="s">
        <v>20713</v>
      </c>
    </row>
    <row r="5626" spans="1:8" hidden="1" x14ac:dyDescent="0.25">
      <c r="A5626" t="str">
        <f>Produkty[[#This Row],[Symbol]]</f>
        <v>S-70804</v>
      </c>
      <c r="B5626" s="560">
        <v>5904012159013</v>
      </c>
      <c r="C5626" t="s">
        <v>20714</v>
      </c>
      <c r="D5626" t="s">
        <v>7099</v>
      </c>
      <c r="E5626" t="s">
        <v>20715</v>
      </c>
      <c r="F5626" t="s">
        <v>4095</v>
      </c>
      <c r="G5626">
        <v>153.38</v>
      </c>
      <c r="H5626" t="s">
        <v>20716</v>
      </c>
    </row>
    <row r="5627" spans="1:8" hidden="1" x14ac:dyDescent="0.25">
      <c r="A5627" t="str">
        <f>Produkty[[#This Row],[Symbol]]</f>
        <v>S-70806</v>
      </c>
      <c r="B5627" s="560">
        <v>5904012159020</v>
      </c>
      <c r="C5627" t="s">
        <v>20717</v>
      </c>
      <c r="D5627" t="s">
        <v>7099</v>
      </c>
      <c r="E5627" t="s">
        <v>20718</v>
      </c>
      <c r="F5627" t="s">
        <v>4095</v>
      </c>
      <c r="G5627">
        <v>170.88</v>
      </c>
      <c r="H5627" t="s">
        <v>20719</v>
      </c>
    </row>
    <row r="5628" spans="1:8" hidden="1" x14ac:dyDescent="0.25">
      <c r="A5628" t="str">
        <f>Produkty[[#This Row],[Symbol]]</f>
        <v>S-70801</v>
      </c>
      <c r="B5628" s="560">
        <v>5904012159037</v>
      </c>
      <c r="C5628" t="s">
        <v>20720</v>
      </c>
      <c r="D5628" t="s">
        <v>7099</v>
      </c>
      <c r="E5628" t="s">
        <v>20721</v>
      </c>
      <c r="F5628" t="s">
        <v>4095</v>
      </c>
      <c r="G5628">
        <v>38.76</v>
      </c>
      <c r="H5628" t="s">
        <v>20722</v>
      </c>
    </row>
    <row r="5629" spans="1:8" hidden="1" x14ac:dyDescent="0.25">
      <c r="A5629" t="str">
        <f>Produkty[[#This Row],[Symbol]]</f>
        <v>S-70803</v>
      </c>
      <c r="B5629" s="560">
        <v>5904012159044</v>
      </c>
      <c r="C5629" t="s">
        <v>20723</v>
      </c>
      <c r="D5629" t="s">
        <v>7099</v>
      </c>
      <c r="E5629" t="s">
        <v>20724</v>
      </c>
      <c r="F5629" t="s">
        <v>4095</v>
      </c>
      <c r="G5629">
        <v>39.71</v>
      </c>
      <c r="H5629" t="s">
        <v>20725</v>
      </c>
    </row>
    <row r="5630" spans="1:8" hidden="1" x14ac:dyDescent="0.25">
      <c r="A5630" t="str">
        <f>Produkty[[#This Row],[Symbol]]</f>
        <v>KHT30016</v>
      </c>
      <c r="B5630" s="560">
        <v>5904012160019</v>
      </c>
      <c r="C5630" t="s">
        <v>39274</v>
      </c>
      <c r="D5630" t="s">
        <v>4107</v>
      </c>
      <c r="E5630" t="s">
        <v>39275</v>
      </c>
      <c r="F5630" t="s">
        <v>4114</v>
      </c>
      <c r="G5630">
        <v>39</v>
      </c>
      <c r="H5630" t="s">
        <v>39276</v>
      </c>
    </row>
    <row r="5631" spans="1:8" hidden="1" x14ac:dyDescent="0.25">
      <c r="A5631" t="str">
        <f>Produkty[[#This Row],[Symbol]]</f>
        <v>KHT30020</v>
      </c>
      <c r="B5631" s="560">
        <v>5904012160026</v>
      </c>
      <c r="C5631" t="s">
        <v>39277</v>
      </c>
      <c r="D5631" t="s">
        <v>4107</v>
      </c>
      <c r="E5631" t="s">
        <v>39278</v>
      </c>
      <c r="F5631" t="s">
        <v>4114</v>
      </c>
      <c r="G5631">
        <v>35</v>
      </c>
      <c r="H5631" t="s">
        <v>39279</v>
      </c>
    </row>
    <row r="5632" spans="1:8" hidden="1" x14ac:dyDescent="0.25">
      <c r="A5632" t="str">
        <f>Produkty[[#This Row],[Symbol]]</f>
        <v>KHT30025</v>
      </c>
      <c r="B5632" s="560">
        <v>5904012160033</v>
      </c>
      <c r="C5632" t="s">
        <v>39280</v>
      </c>
      <c r="D5632" t="s">
        <v>4107</v>
      </c>
      <c r="E5632" t="s">
        <v>39281</v>
      </c>
      <c r="F5632" t="s">
        <v>4114</v>
      </c>
      <c r="G5632">
        <v>34</v>
      </c>
      <c r="H5632" t="s">
        <v>39282</v>
      </c>
    </row>
    <row r="5633" spans="1:8" hidden="1" x14ac:dyDescent="0.25">
      <c r="A5633" t="str">
        <f>Produkty[[#This Row],[Symbol]]</f>
        <v>KHT30030</v>
      </c>
      <c r="B5633" s="560">
        <v>5904012160040</v>
      </c>
      <c r="C5633" t="s">
        <v>39283</v>
      </c>
      <c r="D5633" t="s">
        <v>4107</v>
      </c>
      <c r="E5633" t="s">
        <v>39284</v>
      </c>
      <c r="F5633" t="s">
        <v>4114</v>
      </c>
      <c r="G5633">
        <v>32</v>
      </c>
      <c r="H5633" t="s">
        <v>39285</v>
      </c>
    </row>
    <row r="5634" spans="1:8" hidden="1" x14ac:dyDescent="0.25">
      <c r="A5634" t="str">
        <f>Produkty[[#This Row],[Symbol]]</f>
        <v>KHT30035</v>
      </c>
      <c r="B5634" s="560">
        <v>5904012160057</v>
      </c>
      <c r="C5634" t="s">
        <v>39286</v>
      </c>
      <c r="D5634" t="s">
        <v>4107</v>
      </c>
      <c r="E5634" t="s">
        <v>39287</v>
      </c>
      <c r="F5634" t="s">
        <v>4114</v>
      </c>
      <c r="G5634">
        <v>31</v>
      </c>
      <c r="H5634" t="s">
        <v>39288</v>
      </c>
    </row>
    <row r="5635" spans="1:8" hidden="1" x14ac:dyDescent="0.25">
      <c r="A5635" t="str">
        <f>Produkty[[#This Row],[Symbol]]</f>
        <v>KHT30040</v>
      </c>
      <c r="B5635" s="560">
        <v>5904012160064</v>
      </c>
      <c r="C5635" t="s">
        <v>39289</v>
      </c>
      <c r="D5635" t="s">
        <v>4107</v>
      </c>
      <c r="E5635" t="s">
        <v>39290</v>
      </c>
      <c r="F5635" t="s">
        <v>4114</v>
      </c>
      <c r="G5635">
        <v>30</v>
      </c>
      <c r="H5635" t="s">
        <v>39291</v>
      </c>
    </row>
    <row r="5636" spans="1:8" hidden="1" x14ac:dyDescent="0.25">
      <c r="A5636" t="str">
        <f>Produkty[[#This Row],[Symbol]]</f>
        <v>KHT35016</v>
      </c>
      <c r="B5636" s="560">
        <v>5904012160071</v>
      </c>
      <c r="C5636" t="s">
        <v>39292</v>
      </c>
      <c r="D5636" t="s">
        <v>4107</v>
      </c>
      <c r="E5636" t="s">
        <v>39293</v>
      </c>
      <c r="F5636" t="s">
        <v>4114</v>
      </c>
      <c r="G5636">
        <v>34</v>
      </c>
      <c r="H5636" t="s">
        <v>39294</v>
      </c>
    </row>
    <row r="5637" spans="1:8" hidden="1" x14ac:dyDescent="0.25">
      <c r="A5637" t="str">
        <f>Produkty[[#This Row],[Symbol]]</f>
        <v>KHT35020</v>
      </c>
      <c r="B5637" s="560">
        <v>5904012160088</v>
      </c>
      <c r="C5637" t="s">
        <v>39296</v>
      </c>
      <c r="D5637" t="s">
        <v>4107</v>
      </c>
      <c r="E5637" t="s">
        <v>39297</v>
      </c>
      <c r="F5637" t="s">
        <v>4114</v>
      </c>
      <c r="G5637">
        <v>34</v>
      </c>
      <c r="H5637" t="s">
        <v>39298</v>
      </c>
    </row>
    <row r="5638" spans="1:8" hidden="1" x14ac:dyDescent="0.25">
      <c r="A5638" t="str">
        <f>Produkty[[#This Row],[Symbol]]</f>
        <v>KHT35025</v>
      </c>
      <c r="B5638" s="560">
        <v>5904012160095</v>
      </c>
      <c r="C5638" t="s">
        <v>39299</v>
      </c>
      <c r="D5638" t="s">
        <v>4107</v>
      </c>
      <c r="E5638" t="s">
        <v>39300</v>
      </c>
      <c r="F5638" t="s">
        <v>4114</v>
      </c>
      <c r="G5638">
        <v>32</v>
      </c>
      <c r="H5638" t="s">
        <v>39301</v>
      </c>
    </row>
    <row r="5639" spans="1:8" hidden="1" x14ac:dyDescent="0.25">
      <c r="A5639" t="str">
        <f>Produkty[[#This Row],[Symbol]]</f>
        <v>KHT35030</v>
      </c>
      <c r="B5639" s="560">
        <v>5904012160101</v>
      </c>
      <c r="C5639" t="s">
        <v>39302</v>
      </c>
      <c r="D5639" t="s">
        <v>4107</v>
      </c>
      <c r="E5639" t="s">
        <v>39303</v>
      </c>
      <c r="F5639" t="s">
        <v>4114</v>
      </c>
      <c r="G5639">
        <v>30</v>
      </c>
      <c r="H5639" t="s">
        <v>39304</v>
      </c>
    </row>
    <row r="5640" spans="1:8" hidden="1" x14ac:dyDescent="0.25">
      <c r="A5640" t="str">
        <f>Produkty[[#This Row],[Symbol]]</f>
        <v>KHT35035</v>
      </c>
      <c r="B5640" s="560">
        <v>5904012160118</v>
      </c>
      <c r="C5640" t="s">
        <v>39305</v>
      </c>
      <c r="D5640" t="s">
        <v>4107</v>
      </c>
      <c r="E5640" t="s">
        <v>39306</v>
      </c>
      <c r="F5640" t="s">
        <v>4114</v>
      </c>
      <c r="G5640">
        <v>28</v>
      </c>
      <c r="H5640" t="s">
        <v>39307</v>
      </c>
    </row>
    <row r="5641" spans="1:8" hidden="1" x14ac:dyDescent="0.25">
      <c r="A5641" t="str">
        <f>Produkty[[#This Row],[Symbol]]</f>
        <v>KHT35040</v>
      </c>
      <c r="B5641" s="560">
        <v>5904012160125</v>
      </c>
      <c r="C5641" t="s">
        <v>39308</v>
      </c>
      <c r="D5641" t="s">
        <v>4107</v>
      </c>
      <c r="E5641" t="s">
        <v>39309</v>
      </c>
      <c r="F5641" t="s">
        <v>4114</v>
      </c>
      <c r="G5641">
        <v>28</v>
      </c>
      <c r="H5641" t="s">
        <v>39310</v>
      </c>
    </row>
    <row r="5642" spans="1:8" hidden="1" x14ac:dyDescent="0.25">
      <c r="A5642" t="str">
        <f>Produkty[[#This Row],[Symbol]]</f>
        <v>KHT35050</v>
      </c>
      <c r="B5642" s="560">
        <v>5904012160132</v>
      </c>
      <c r="C5642" t="s">
        <v>39311</v>
      </c>
      <c r="D5642" t="s">
        <v>4107</v>
      </c>
      <c r="E5642" t="s">
        <v>39312</v>
      </c>
      <c r="F5642" t="s">
        <v>4114</v>
      </c>
      <c r="G5642">
        <v>27</v>
      </c>
      <c r="H5642" t="s">
        <v>39313</v>
      </c>
    </row>
    <row r="5643" spans="1:8" hidden="1" x14ac:dyDescent="0.25">
      <c r="A5643" t="str">
        <f>Produkty[[#This Row],[Symbol]]</f>
        <v>KHT40016</v>
      </c>
      <c r="B5643" s="560">
        <v>5904012160149</v>
      </c>
      <c r="C5643" t="s">
        <v>39314</v>
      </c>
      <c r="D5643" t="s">
        <v>4107</v>
      </c>
      <c r="E5643" t="s">
        <v>39315</v>
      </c>
      <c r="F5643" t="s">
        <v>4114</v>
      </c>
      <c r="G5643">
        <v>31</v>
      </c>
      <c r="H5643" t="s">
        <v>39316</v>
      </c>
    </row>
    <row r="5644" spans="1:8" hidden="1" x14ac:dyDescent="0.25">
      <c r="A5644" t="str">
        <f>Produkty[[#This Row],[Symbol]]</f>
        <v>KHT40020</v>
      </c>
      <c r="B5644" s="560">
        <v>5904012160156</v>
      </c>
      <c r="C5644" t="s">
        <v>39317</v>
      </c>
      <c r="D5644" t="s">
        <v>4107</v>
      </c>
      <c r="E5644" t="s">
        <v>39318</v>
      </c>
      <c r="F5644" t="s">
        <v>4114</v>
      </c>
      <c r="G5644">
        <v>29</v>
      </c>
      <c r="H5644" t="s">
        <v>39319</v>
      </c>
    </row>
    <row r="5645" spans="1:8" hidden="1" x14ac:dyDescent="0.25">
      <c r="A5645" t="str">
        <f>Produkty[[#This Row],[Symbol]]</f>
        <v>KHT40025</v>
      </c>
      <c r="B5645" s="560">
        <v>5904012160163</v>
      </c>
      <c r="C5645" t="s">
        <v>39320</v>
      </c>
      <c r="D5645" t="s">
        <v>4107</v>
      </c>
      <c r="E5645" t="s">
        <v>39321</v>
      </c>
      <c r="F5645" t="s">
        <v>4114</v>
      </c>
      <c r="G5645">
        <v>28</v>
      </c>
      <c r="H5645" t="s">
        <v>39322</v>
      </c>
    </row>
    <row r="5646" spans="1:8" hidden="1" x14ac:dyDescent="0.25">
      <c r="A5646" t="str">
        <f>Produkty[[#This Row],[Symbol]]</f>
        <v>KHT40030</v>
      </c>
      <c r="B5646" s="560">
        <v>5904012160170</v>
      </c>
      <c r="C5646" t="s">
        <v>20726</v>
      </c>
      <c r="D5646" t="s">
        <v>4107</v>
      </c>
      <c r="E5646" t="s">
        <v>20727</v>
      </c>
      <c r="F5646" t="s">
        <v>4114</v>
      </c>
      <c r="G5646">
        <v>22.95</v>
      </c>
      <c r="H5646" t="s">
        <v>20728</v>
      </c>
    </row>
    <row r="5647" spans="1:8" hidden="1" x14ac:dyDescent="0.25">
      <c r="A5647" t="str">
        <f>Produkty[[#This Row],[Symbol]]</f>
        <v>KHT40035</v>
      </c>
      <c r="B5647" s="560">
        <v>5904012160187</v>
      </c>
      <c r="C5647" t="s">
        <v>20729</v>
      </c>
      <c r="D5647" t="s">
        <v>4107</v>
      </c>
      <c r="E5647" t="s">
        <v>20730</v>
      </c>
      <c r="F5647" t="s">
        <v>4114</v>
      </c>
      <c r="G5647">
        <v>28.73</v>
      </c>
      <c r="H5647" t="s">
        <v>20731</v>
      </c>
    </row>
    <row r="5648" spans="1:8" hidden="1" x14ac:dyDescent="0.25">
      <c r="A5648" t="str">
        <f>Produkty[[#This Row],[Symbol]]</f>
        <v>KHT40040</v>
      </c>
      <c r="B5648" s="560">
        <v>5904012160194</v>
      </c>
      <c r="C5648" t="s">
        <v>20732</v>
      </c>
      <c r="D5648" t="s">
        <v>4107</v>
      </c>
      <c r="E5648" t="s">
        <v>20733</v>
      </c>
      <c r="F5648" t="s">
        <v>4114</v>
      </c>
      <c r="G5648">
        <v>28.52</v>
      </c>
      <c r="H5648" t="s">
        <v>20734</v>
      </c>
    </row>
    <row r="5649" spans="1:8" hidden="1" x14ac:dyDescent="0.25">
      <c r="A5649" t="str">
        <f>Produkty[[#This Row],[Symbol]]</f>
        <v>KHT40045</v>
      </c>
      <c r="B5649" s="560">
        <v>5904012160200</v>
      </c>
      <c r="C5649" t="s">
        <v>20735</v>
      </c>
      <c r="D5649" t="s">
        <v>4107</v>
      </c>
      <c r="E5649" t="s">
        <v>20736</v>
      </c>
      <c r="F5649" t="s">
        <v>4114</v>
      </c>
      <c r="G5649">
        <v>29.69</v>
      </c>
      <c r="H5649" t="s">
        <v>20737</v>
      </c>
    </row>
    <row r="5650" spans="1:8" hidden="1" x14ac:dyDescent="0.25">
      <c r="A5650" t="str">
        <f>Produkty[[#This Row],[Symbol]]</f>
        <v>KHT40050</v>
      </c>
      <c r="B5650" s="560">
        <v>5904012160217</v>
      </c>
      <c r="C5650" t="s">
        <v>20738</v>
      </c>
      <c r="D5650" t="s">
        <v>4107</v>
      </c>
      <c r="E5650" t="s">
        <v>20739</v>
      </c>
      <c r="F5650" t="s">
        <v>4114</v>
      </c>
      <c r="G5650">
        <v>29.05</v>
      </c>
      <c r="H5650" t="s">
        <v>20740</v>
      </c>
    </row>
    <row r="5651" spans="1:8" hidden="1" x14ac:dyDescent="0.25">
      <c r="A5651" t="str">
        <f>Produkty[[#This Row],[Symbol]]</f>
        <v>KHT40060</v>
      </c>
      <c r="B5651" s="560">
        <v>5904012160224</v>
      </c>
      <c r="C5651" t="s">
        <v>20741</v>
      </c>
      <c r="D5651" t="s">
        <v>4107</v>
      </c>
      <c r="E5651" t="s">
        <v>20742</v>
      </c>
      <c r="F5651" t="s">
        <v>4114</v>
      </c>
      <c r="G5651">
        <v>29.32</v>
      </c>
      <c r="H5651" t="s">
        <v>20743</v>
      </c>
    </row>
    <row r="5652" spans="1:8" hidden="1" x14ac:dyDescent="0.25">
      <c r="A5652" t="str">
        <f>Produkty[[#This Row],[Symbol]]</f>
        <v>KHT40070</v>
      </c>
      <c r="B5652" s="560">
        <v>5904012160231</v>
      </c>
      <c r="C5652" t="s">
        <v>20744</v>
      </c>
      <c r="D5652" t="s">
        <v>4107</v>
      </c>
      <c r="E5652" t="s">
        <v>20745</v>
      </c>
      <c r="F5652" t="s">
        <v>4114</v>
      </c>
      <c r="G5652">
        <v>32.090000000000003</v>
      </c>
      <c r="H5652" t="s">
        <v>20746</v>
      </c>
    </row>
    <row r="5653" spans="1:8" hidden="1" x14ac:dyDescent="0.25">
      <c r="A5653" t="str">
        <f>Produkty[[#This Row],[Symbol]]</f>
        <v>KHT45040</v>
      </c>
      <c r="B5653" s="560">
        <v>5904012160248</v>
      </c>
      <c r="C5653" t="s">
        <v>20747</v>
      </c>
      <c r="D5653" t="s">
        <v>4107</v>
      </c>
      <c r="E5653" t="s">
        <v>20748</v>
      </c>
      <c r="F5653" t="s">
        <v>4114</v>
      </c>
      <c r="G5653">
        <v>27.21</v>
      </c>
      <c r="H5653" t="s">
        <v>20749</v>
      </c>
    </row>
    <row r="5654" spans="1:8" hidden="1" x14ac:dyDescent="0.25">
      <c r="A5654" t="str">
        <f>Produkty[[#This Row],[Symbol]]</f>
        <v>KHT45050</v>
      </c>
      <c r="B5654" s="560">
        <v>5904012160255</v>
      </c>
      <c r="C5654" t="s">
        <v>20750</v>
      </c>
      <c r="D5654" t="s">
        <v>4107</v>
      </c>
      <c r="E5654" t="s">
        <v>20751</v>
      </c>
      <c r="F5654" t="s">
        <v>4114</v>
      </c>
      <c r="G5654">
        <v>26.9</v>
      </c>
      <c r="H5654" t="s">
        <v>20752</v>
      </c>
    </row>
    <row r="5655" spans="1:8" hidden="1" x14ac:dyDescent="0.25">
      <c r="A5655" t="str">
        <f>Produkty[[#This Row],[Symbol]]</f>
        <v>KHT45060</v>
      </c>
      <c r="B5655" s="560">
        <v>5904012160262</v>
      </c>
      <c r="C5655" t="s">
        <v>20753</v>
      </c>
      <c r="D5655" t="s">
        <v>4107</v>
      </c>
      <c r="E5655" t="s">
        <v>20754</v>
      </c>
      <c r="F5655" t="s">
        <v>4114</v>
      </c>
      <c r="G5655">
        <v>26.77</v>
      </c>
      <c r="H5655" t="s">
        <v>20755</v>
      </c>
    </row>
    <row r="5656" spans="1:8" hidden="1" x14ac:dyDescent="0.25">
      <c r="A5656" t="str">
        <f>Produkty[[#This Row],[Symbol]]</f>
        <v>KHT45070</v>
      </c>
      <c r="B5656" s="560">
        <v>5904012160279</v>
      </c>
      <c r="C5656" t="s">
        <v>20756</v>
      </c>
      <c r="D5656" t="s">
        <v>4107</v>
      </c>
      <c r="E5656" t="s">
        <v>20757</v>
      </c>
      <c r="F5656" t="s">
        <v>4114</v>
      </c>
      <c r="G5656">
        <v>28.04</v>
      </c>
      <c r="H5656" t="s">
        <v>20758</v>
      </c>
    </row>
    <row r="5657" spans="1:8" hidden="1" x14ac:dyDescent="0.25">
      <c r="A5657" t="str">
        <f>Produkty[[#This Row],[Symbol]]</f>
        <v>KHT45080</v>
      </c>
      <c r="B5657" s="560">
        <v>5904012160286</v>
      </c>
      <c r="C5657" t="s">
        <v>20759</v>
      </c>
      <c r="D5657" t="s">
        <v>4107</v>
      </c>
      <c r="E5657" t="s">
        <v>20760</v>
      </c>
      <c r="F5657" t="s">
        <v>4114</v>
      </c>
      <c r="G5657">
        <v>30.26</v>
      </c>
      <c r="H5657" t="s">
        <v>20761</v>
      </c>
    </row>
    <row r="5658" spans="1:8" hidden="1" x14ac:dyDescent="0.25">
      <c r="A5658" t="str">
        <f>Produkty[[#This Row],[Symbol]]</f>
        <v>KHT50040</v>
      </c>
      <c r="B5658" s="560">
        <v>5904012160293</v>
      </c>
      <c r="C5658" t="s">
        <v>20762</v>
      </c>
      <c r="D5658" t="s">
        <v>4107</v>
      </c>
      <c r="E5658" t="s">
        <v>20763</v>
      </c>
      <c r="F5658" t="s">
        <v>4114</v>
      </c>
      <c r="G5658">
        <v>26.33</v>
      </c>
      <c r="H5658" t="s">
        <v>20764</v>
      </c>
    </row>
    <row r="5659" spans="1:8" hidden="1" x14ac:dyDescent="0.25">
      <c r="A5659" t="str">
        <f>Produkty[[#This Row],[Symbol]]</f>
        <v>KHT50050</v>
      </c>
      <c r="B5659" s="560">
        <v>5904012160309</v>
      </c>
      <c r="C5659" t="s">
        <v>20765</v>
      </c>
      <c r="D5659" t="s">
        <v>4107</v>
      </c>
      <c r="E5659" t="s">
        <v>20766</v>
      </c>
      <c r="F5659" t="s">
        <v>4114</v>
      </c>
      <c r="G5659">
        <v>26</v>
      </c>
      <c r="H5659" t="s">
        <v>20767</v>
      </c>
    </row>
    <row r="5660" spans="1:8" hidden="1" x14ac:dyDescent="0.25">
      <c r="A5660" t="str">
        <f>Produkty[[#This Row],[Symbol]]</f>
        <v>KHT50060</v>
      </c>
      <c r="B5660" s="560">
        <v>5904012160316</v>
      </c>
      <c r="C5660" t="s">
        <v>20768</v>
      </c>
      <c r="D5660" t="s">
        <v>4107</v>
      </c>
      <c r="E5660" t="s">
        <v>20769</v>
      </c>
      <c r="F5660" t="s">
        <v>4114</v>
      </c>
      <c r="G5660">
        <v>25.71</v>
      </c>
      <c r="H5660" t="s">
        <v>20770</v>
      </c>
    </row>
    <row r="5661" spans="1:8" hidden="1" x14ac:dyDescent="0.25">
      <c r="A5661" t="str">
        <f>Produkty[[#This Row],[Symbol]]</f>
        <v>KHT50070</v>
      </c>
      <c r="B5661" s="560">
        <v>5904012160323</v>
      </c>
      <c r="C5661" t="s">
        <v>20771</v>
      </c>
      <c r="D5661" t="s">
        <v>4107</v>
      </c>
      <c r="E5661" t="s">
        <v>20772</v>
      </c>
      <c r="F5661" t="s">
        <v>4114</v>
      </c>
      <c r="G5661">
        <v>25.97</v>
      </c>
      <c r="H5661" t="s">
        <v>20773</v>
      </c>
    </row>
    <row r="5662" spans="1:8" hidden="1" x14ac:dyDescent="0.25">
      <c r="A5662" t="str">
        <f>Produkty[[#This Row],[Symbol]]</f>
        <v>KHT50080</v>
      </c>
      <c r="B5662" s="560">
        <v>5904012160330</v>
      </c>
      <c r="C5662" t="s">
        <v>20774</v>
      </c>
      <c r="D5662" t="s">
        <v>4107</v>
      </c>
      <c r="E5662" t="s">
        <v>39295</v>
      </c>
      <c r="F5662" t="s">
        <v>4114</v>
      </c>
      <c r="G5662">
        <v>26.55</v>
      </c>
      <c r="H5662" t="s">
        <v>20775</v>
      </c>
    </row>
    <row r="5663" spans="1:8" hidden="1" x14ac:dyDescent="0.25">
      <c r="A5663" t="str">
        <f>Produkty[[#This Row],[Symbol]]</f>
        <v>KHT50090</v>
      </c>
      <c r="B5663" s="560">
        <v>5904012160347</v>
      </c>
      <c r="C5663" t="s">
        <v>39513</v>
      </c>
      <c r="D5663" t="s">
        <v>4107</v>
      </c>
      <c r="E5663" t="s">
        <v>39514</v>
      </c>
      <c r="F5663" t="s">
        <v>4114</v>
      </c>
      <c r="G5663">
        <v>28</v>
      </c>
      <c r="H5663" t="s">
        <v>39515</v>
      </c>
    </row>
    <row r="5664" spans="1:8" hidden="1" x14ac:dyDescent="0.25">
      <c r="A5664" t="str">
        <f>Produkty[[#This Row],[Symbol]]</f>
        <v>KHT50100</v>
      </c>
      <c r="B5664" s="560">
        <v>5904012160354</v>
      </c>
      <c r="C5664" t="s">
        <v>39516</v>
      </c>
      <c r="D5664" t="s">
        <v>4107</v>
      </c>
      <c r="E5664" t="s">
        <v>39517</v>
      </c>
      <c r="F5664" t="s">
        <v>4114</v>
      </c>
      <c r="G5664">
        <v>29</v>
      </c>
      <c r="H5664" t="s">
        <v>39518</v>
      </c>
    </row>
    <row r="5665" spans="1:8" hidden="1" x14ac:dyDescent="0.25">
      <c r="A5665" t="str">
        <f>Produkty[[#This Row],[Symbol]]</f>
        <v>KHT50120</v>
      </c>
      <c r="B5665" s="560">
        <v>5904012160361</v>
      </c>
      <c r="C5665" t="s">
        <v>39519</v>
      </c>
      <c r="D5665" t="s">
        <v>4107</v>
      </c>
      <c r="E5665" t="s">
        <v>39520</v>
      </c>
      <c r="F5665" t="s">
        <v>4114</v>
      </c>
      <c r="G5665">
        <v>31</v>
      </c>
      <c r="H5665" t="s">
        <v>39521</v>
      </c>
    </row>
    <row r="5666" spans="1:8" hidden="1" x14ac:dyDescent="0.25">
      <c r="A5666" t="str">
        <f>Produkty[[#This Row],[Symbol]]</f>
        <v>KHT60050</v>
      </c>
      <c r="B5666" s="560">
        <v>5904012160378</v>
      </c>
      <c r="C5666" t="s">
        <v>20776</v>
      </c>
      <c r="D5666" t="s">
        <v>4107</v>
      </c>
      <c r="E5666" t="s">
        <v>20777</v>
      </c>
      <c r="F5666" t="s">
        <v>4114</v>
      </c>
      <c r="G5666">
        <v>26.08</v>
      </c>
      <c r="H5666" t="s">
        <v>20778</v>
      </c>
    </row>
    <row r="5667" spans="1:8" hidden="1" x14ac:dyDescent="0.25">
      <c r="A5667" t="str">
        <f>Produkty[[#This Row],[Symbol]]</f>
        <v>KHT60060</v>
      </c>
      <c r="B5667" s="560">
        <v>5904012160385</v>
      </c>
      <c r="C5667" t="s">
        <v>20779</v>
      </c>
      <c r="D5667" t="s">
        <v>4107</v>
      </c>
      <c r="E5667" t="s">
        <v>39522</v>
      </c>
      <c r="F5667" t="s">
        <v>4114</v>
      </c>
      <c r="G5667">
        <v>25.39</v>
      </c>
      <c r="H5667" t="s">
        <v>20780</v>
      </c>
    </row>
    <row r="5668" spans="1:8" hidden="1" x14ac:dyDescent="0.25">
      <c r="A5668" t="str">
        <f>Produkty[[#This Row],[Symbol]]</f>
        <v>KHT60070</v>
      </c>
      <c r="B5668" s="560">
        <v>5904012160392</v>
      </c>
      <c r="C5668" t="s">
        <v>20781</v>
      </c>
      <c r="D5668" t="s">
        <v>4107</v>
      </c>
      <c r="E5668" t="s">
        <v>20782</v>
      </c>
      <c r="F5668" t="s">
        <v>4114</v>
      </c>
      <c r="G5668">
        <v>25.39</v>
      </c>
      <c r="H5668" t="s">
        <v>20783</v>
      </c>
    </row>
    <row r="5669" spans="1:8" hidden="1" x14ac:dyDescent="0.25">
      <c r="A5669" t="str">
        <f>Produkty[[#This Row],[Symbol]]</f>
        <v>KHT60080</v>
      </c>
      <c r="B5669" s="560">
        <v>5904012160408</v>
      </c>
      <c r="C5669" t="s">
        <v>20784</v>
      </c>
      <c r="D5669" t="s">
        <v>4107</v>
      </c>
      <c r="E5669" t="s">
        <v>20785</v>
      </c>
      <c r="F5669" t="s">
        <v>4114</v>
      </c>
      <c r="G5669">
        <v>26.99</v>
      </c>
      <c r="H5669" t="s">
        <v>20786</v>
      </c>
    </row>
    <row r="5670" spans="1:8" hidden="1" x14ac:dyDescent="0.25">
      <c r="A5670" t="str">
        <f>Produkty[[#This Row],[Symbol]]</f>
        <v>KHT60090</v>
      </c>
      <c r="B5670" s="560">
        <v>5904012160415</v>
      </c>
      <c r="C5670" t="s">
        <v>20787</v>
      </c>
      <c r="D5670" t="s">
        <v>4107</v>
      </c>
      <c r="E5670" t="s">
        <v>20788</v>
      </c>
      <c r="F5670" t="s">
        <v>4114</v>
      </c>
      <c r="G5670">
        <v>27.4</v>
      </c>
      <c r="H5670" t="s">
        <v>20789</v>
      </c>
    </row>
    <row r="5671" spans="1:8" hidden="1" x14ac:dyDescent="0.25">
      <c r="A5671" t="str">
        <f>Produkty[[#This Row],[Symbol]]</f>
        <v>KHT60100</v>
      </c>
      <c r="B5671" s="560">
        <v>5904012160422</v>
      </c>
      <c r="C5671" t="s">
        <v>20790</v>
      </c>
      <c r="D5671" t="s">
        <v>4107</v>
      </c>
      <c r="E5671" t="s">
        <v>20791</v>
      </c>
      <c r="F5671" t="s">
        <v>4114</v>
      </c>
      <c r="G5671">
        <v>29.68</v>
      </c>
      <c r="H5671" t="s">
        <v>20792</v>
      </c>
    </row>
    <row r="5672" spans="1:8" hidden="1" x14ac:dyDescent="0.25">
      <c r="A5672" t="str">
        <f>Produkty[[#This Row],[Symbol]]</f>
        <v>KHT60120</v>
      </c>
      <c r="B5672" s="560">
        <v>5904012160439</v>
      </c>
      <c r="C5672" t="s">
        <v>39523</v>
      </c>
      <c r="D5672" t="s">
        <v>4107</v>
      </c>
      <c r="E5672" t="s">
        <v>39524</v>
      </c>
      <c r="F5672" t="s">
        <v>4114</v>
      </c>
      <c r="G5672">
        <v>29</v>
      </c>
      <c r="H5672" t="s">
        <v>39525</v>
      </c>
    </row>
    <row r="5673" spans="1:8" hidden="1" x14ac:dyDescent="0.25">
      <c r="A5673" t="str">
        <f>Produkty[[#This Row],[Symbol]]</f>
        <v>KHT60140</v>
      </c>
      <c r="B5673" s="560">
        <v>5904012160446</v>
      </c>
      <c r="C5673" t="s">
        <v>39526</v>
      </c>
      <c r="D5673" t="s">
        <v>4107</v>
      </c>
      <c r="E5673" t="s">
        <v>39527</v>
      </c>
      <c r="F5673" t="s">
        <v>4114</v>
      </c>
      <c r="G5673">
        <v>31</v>
      </c>
      <c r="H5673" t="s">
        <v>39528</v>
      </c>
    </row>
    <row r="5674" spans="1:8" hidden="1" x14ac:dyDescent="0.25">
      <c r="A5674" t="str">
        <f>Produkty[[#This Row],[Symbol]]</f>
        <v>KHT60160</v>
      </c>
      <c r="B5674" s="560">
        <v>5904012160453</v>
      </c>
      <c r="C5674" t="s">
        <v>39529</v>
      </c>
      <c r="D5674" t="s">
        <v>4107</v>
      </c>
      <c r="E5674" t="s">
        <v>39530</v>
      </c>
      <c r="F5674" t="s">
        <v>4114</v>
      </c>
      <c r="G5674">
        <v>34</v>
      </c>
      <c r="H5674" t="s">
        <v>39531</v>
      </c>
    </row>
    <row r="5675" spans="1:8" hidden="1" x14ac:dyDescent="0.25">
      <c r="A5675" t="str">
        <f>Produkty[[#This Row],[Symbol]]</f>
        <v>KHT60180</v>
      </c>
      <c r="B5675" s="560">
        <v>5904012160460</v>
      </c>
      <c r="C5675" t="s">
        <v>39532</v>
      </c>
      <c r="D5675" t="s">
        <v>4107</v>
      </c>
      <c r="E5675" t="s">
        <v>39533</v>
      </c>
      <c r="F5675" t="s">
        <v>4114</v>
      </c>
      <c r="G5675">
        <v>40</v>
      </c>
      <c r="H5675" t="s">
        <v>39534</v>
      </c>
    </row>
    <row r="5676" spans="1:8" hidden="1" x14ac:dyDescent="0.25">
      <c r="A5676" t="str">
        <f>Produkty[[#This Row],[Symbol]]</f>
        <v>KHT60200</v>
      </c>
      <c r="B5676" s="560">
        <v>5904012160477</v>
      </c>
      <c r="C5676" t="s">
        <v>39535</v>
      </c>
      <c r="D5676" t="s">
        <v>4107</v>
      </c>
      <c r="E5676" t="s">
        <v>39536</v>
      </c>
      <c r="F5676" t="s">
        <v>4114</v>
      </c>
      <c r="G5676">
        <v>43</v>
      </c>
      <c r="H5676" t="s">
        <v>39537</v>
      </c>
    </row>
    <row r="5677" spans="1:8" hidden="1" x14ac:dyDescent="0.25">
      <c r="A5677" t="str">
        <f>Produkty[[#This Row],[Symbol]]</f>
        <v>KHT60220</v>
      </c>
      <c r="B5677" s="560">
        <v>5904012160484</v>
      </c>
      <c r="C5677" t="s">
        <v>39538</v>
      </c>
      <c r="D5677" t="s">
        <v>4107</v>
      </c>
      <c r="E5677" t="s">
        <v>39539</v>
      </c>
      <c r="F5677" t="s">
        <v>4114</v>
      </c>
      <c r="G5677">
        <v>45</v>
      </c>
      <c r="H5677" t="s">
        <v>39540</v>
      </c>
    </row>
    <row r="5678" spans="1:8" hidden="1" x14ac:dyDescent="0.25">
      <c r="A5678" t="str">
        <f>Produkty[[#This Row],[Symbol]]</f>
        <v>KHT60240</v>
      </c>
      <c r="B5678" s="560">
        <v>5904012160491</v>
      </c>
      <c r="C5678" t="s">
        <v>39541</v>
      </c>
      <c r="D5678" t="s">
        <v>4107</v>
      </c>
      <c r="E5678" t="s">
        <v>39542</v>
      </c>
      <c r="F5678" t="s">
        <v>4114</v>
      </c>
      <c r="G5678">
        <v>52</v>
      </c>
      <c r="H5678" t="s">
        <v>39543</v>
      </c>
    </row>
    <row r="5679" spans="1:8" hidden="1" x14ac:dyDescent="0.25">
      <c r="A5679" t="str">
        <f>Produkty[[#This Row],[Symbol]]</f>
        <v>KHT60260</v>
      </c>
      <c r="B5679" s="560">
        <v>5904012160507</v>
      </c>
      <c r="C5679" t="s">
        <v>39544</v>
      </c>
      <c r="D5679" t="s">
        <v>4107</v>
      </c>
      <c r="E5679" t="s">
        <v>39545</v>
      </c>
      <c r="F5679" t="s">
        <v>4114</v>
      </c>
      <c r="G5679">
        <v>53</v>
      </c>
      <c r="H5679" t="s">
        <v>39546</v>
      </c>
    </row>
    <row r="5680" spans="1:8" hidden="1" x14ac:dyDescent="0.25">
      <c r="A5680" t="str">
        <f>Produkty[[#This Row],[Symbol]]</f>
        <v>S-76260</v>
      </c>
      <c r="B5680" s="560">
        <v>5904012160514</v>
      </c>
      <c r="C5680" t="s">
        <v>20793</v>
      </c>
      <c r="D5680" t="s">
        <v>7351</v>
      </c>
      <c r="E5680" t="s">
        <v>20794</v>
      </c>
      <c r="F5680" t="s">
        <v>4095</v>
      </c>
      <c r="G5680">
        <v>221.19</v>
      </c>
      <c r="H5680" t="s">
        <v>20795</v>
      </c>
    </row>
    <row r="5681" spans="1:8" hidden="1" x14ac:dyDescent="0.25">
      <c r="A5681" t="str">
        <f>Produkty[[#This Row],[Symbol]]</f>
        <v>S-76262</v>
      </c>
      <c r="B5681" s="560">
        <v>5904012160521</v>
      </c>
      <c r="C5681" t="s">
        <v>20796</v>
      </c>
      <c r="D5681" t="s">
        <v>7351</v>
      </c>
      <c r="E5681" t="s">
        <v>20797</v>
      </c>
      <c r="F5681" t="s">
        <v>4095</v>
      </c>
      <c r="G5681">
        <v>363.6</v>
      </c>
      <c r="H5681" t="s">
        <v>20798</v>
      </c>
    </row>
    <row r="5682" spans="1:8" hidden="1" x14ac:dyDescent="0.25">
      <c r="A5682" t="str">
        <f>Produkty[[#This Row],[Symbol]]</f>
        <v>S-76264</v>
      </c>
      <c r="B5682" s="560">
        <v>5904012160538</v>
      </c>
      <c r="C5682" t="s">
        <v>20799</v>
      </c>
      <c r="D5682" t="s">
        <v>7351</v>
      </c>
      <c r="E5682" t="s">
        <v>20800</v>
      </c>
      <c r="F5682" t="s">
        <v>4095</v>
      </c>
      <c r="G5682">
        <v>127.26</v>
      </c>
      <c r="H5682" t="s">
        <v>20801</v>
      </c>
    </row>
    <row r="5683" spans="1:8" hidden="1" x14ac:dyDescent="0.25">
      <c r="A5683" t="str">
        <f>Produkty[[#This Row],[Symbol]]</f>
        <v>S-76266</v>
      </c>
      <c r="B5683" s="560">
        <v>5904012160545</v>
      </c>
      <c r="C5683" t="s">
        <v>20802</v>
      </c>
      <c r="D5683" t="s">
        <v>7351</v>
      </c>
      <c r="E5683" t="s">
        <v>20803</v>
      </c>
      <c r="F5683" t="s">
        <v>4095</v>
      </c>
      <c r="G5683">
        <v>105.04</v>
      </c>
      <c r="H5683" t="s">
        <v>20804</v>
      </c>
    </row>
    <row r="5684" spans="1:8" hidden="1" x14ac:dyDescent="0.25">
      <c r="A5684" t="str">
        <f>Produkty[[#This Row],[Symbol]]</f>
        <v>S-76268</v>
      </c>
      <c r="B5684" s="560">
        <v>5904012160552</v>
      </c>
      <c r="C5684" t="s">
        <v>20805</v>
      </c>
      <c r="D5684" t="s">
        <v>7351</v>
      </c>
      <c r="E5684" t="s">
        <v>20806</v>
      </c>
      <c r="F5684" t="s">
        <v>4095</v>
      </c>
      <c r="G5684">
        <v>151.5</v>
      </c>
      <c r="H5684" t="s">
        <v>20807</v>
      </c>
    </row>
    <row r="5685" spans="1:8" hidden="1" x14ac:dyDescent="0.25">
      <c r="A5685" t="str">
        <f>Produkty[[#This Row],[Symbol]]</f>
        <v>S-76270</v>
      </c>
      <c r="B5685" s="560">
        <v>5904012160569</v>
      </c>
      <c r="C5685" t="s">
        <v>20808</v>
      </c>
      <c r="D5685" t="s">
        <v>7351</v>
      </c>
      <c r="E5685" t="s">
        <v>20809</v>
      </c>
      <c r="F5685" t="s">
        <v>4095</v>
      </c>
      <c r="G5685">
        <v>287.85000000000002</v>
      </c>
      <c r="H5685" t="s">
        <v>20810</v>
      </c>
    </row>
    <row r="5686" spans="1:8" hidden="1" x14ac:dyDescent="0.25">
      <c r="A5686" t="str">
        <f>Produkty[[#This Row],[Symbol]]</f>
        <v>S-76272</v>
      </c>
      <c r="B5686" s="560">
        <v>5904012160576</v>
      </c>
      <c r="C5686" t="s">
        <v>20811</v>
      </c>
      <c r="D5686" t="s">
        <v>7351</v>
      </c>
      <c r="E5686" t="s">
        <v>20812</v>
      </c>
      <c r="F5686" t="s">
        <v>4095</v>
      </c>
      <c r="G5686">
        <v>196.95</v>
      </c>
      <c r="H5686" t="s">
        <v>20813</v>
      </c>
    </row>
    <row r="5687" spans="1:8" hidden="1" x14ac:dyDescent="0.25">
      <c r="A5687" t="str">
        <f>Produkty[[#This Row],[Symbol]]</f>
        <v>S-76276</v>
      </c>
      <c r="B5687" s="560">
        <v>5904012160590</v>
      </c>
      <c r="C5687" t="s">
        <v>20814</v>
      </c>
      <c r="D5687" t="s">
        <v>7351</v>
      </c>
      <c r="E5687" t="s">
        <v>20815</v>
      </c>
      <c r="F5687" t="s">
        <v>4095</v>
      </c>
      <c r="G5687">
        <v>292.89999999999998</v>
      </c>
      <c r="H5687" t="s">
        <v>20816</v>
      </c>
    </row>
    <row r="5688" spans="1:8" hidden="1" x14ac:dyDescent="0.25">
      <c r="A5688" t="str">
        <f>Produkty[[#This Row],[Symbol]]</f>
        <v>S-76278</v>
      </c>
      <c r="B5688" s="560">
        <v>5904012160606</v>
      </c>
      <c r="C5688" t="s">
        <v>20817</v>
      </c>
      <c r="D5688" t="s">
        <v>7351</v>
      </c>
      <c r="E5688" t="s">
        <v>20818</v>
      </c>
      <c r="F5688" t="s">
        <v>4095</v>
      </c>
      <c r="G5688">
        <v>207.05</v>
      </c>
      <c r="H5688" t="s">
        <v>20819</v>
      </c>
    </row>
    <row r="5689" spans="1:8" hidden="1" x14ac:dyDescent="0.25">
      <c r="A5689" t="str">
        <f>Produkty[[#This Row],[Symbol]]</f>
        <v>S-76280</v>
      </c>
      <c r="B5689" s="560">
        <v>5904012160613</v>
      </c>
      <c r="C5689" t="s">
        <v>20820</v>
      </c>
      <c r="D5689" t="s">
        <v>7351</v>
      </c>
      <c r="E5689" t="s">
        <v>20821</v>
      </c>
      <c r="F5689" t="s">
        <v>4095</v>
      </c>
      <c r="G5689">
        <v>171.7</v>
      </c>
      <c r="H5689" t="s">
        <v>20822</v>
      </c>
    </row>
    <row r="5690" spans="1:8" hidden="1" x14ac:dyDescent="0.25">
      <c r="A5690" t="str">
        <f>Produkty[[#This Row],[Symbol]]</f>
        <v>S-76282</v>
      </c>
      <c r="B5690" s="560">
        <v>5904012160620</v>
      </c>
      <c r="C5690" t="s">
        <v>20823</v>
      </c>
      <c r="D5690" t="s">
        <v>7351</v>
      </c>
      <c r="E5690" t="s">
        <v>20824</v>
      </c>
      <c r="F5690" t="s">
        <v>4095</v>
      </c>
      <c r="G5690">
        <v>98.98</v>
      </c>
      <c r="H5690" t="s">
        <v>20825</v>
      </c>
    </row>
    <row r="5691" spans="1:8" hidden="1" x14ac:dyDescent="0.25">
      <c r="A5691" t="str">
        <f>Produkty[[#This Row],[Symbol]]</f>
        <v>S-76284</v>
      </c>
      <c r="B5691" s="560">
        <v>5904012160637</v>
      </c>
      <c r="C5691" t="s">
        <v>20826</v>
      </c>
      <c r="D5691" t="s">
        <v>7351</v>
      </c>
      <c r="E5691" t="s">
        <v>20827</v>
      </c>
      <c r="F5691" t="s">
        <v>4095</v>
      </c>
      <c r="G5691">
        <v>45.45</v>
      </c>
      <c r="H5691" t="s">
        <v>20828</v>
      </c>
    </row>
    <row r="5692" spans="1:8" hidden="1" x14ac:dyDescent="0.25">
      <c r="A5692" t="str">
        <f>Produkty[[#This Row],[Symbol]]</f>
        <v>S-76286</v>
      </c>
      <c r="B5692" s="560">
        <v>5904012160644</v>
      </c>
      <c r="C5692" t="s">
        <v>20829</v>
      </c>
      <c r="D5692" t="s">
        <v>7351</v>
      </c>
      <c r="E5692" t="s">
        <v>20830</v>
      </c>
      <c r="F5692" t="s">
        <v>4095</v>
      </c>
      <c r="G5692">
        <v>368.65</v>
      </c>
      <c r="H5692" t="s">
        <v>20831</v>
      </c>
    </row>
    <row r="5693" spans="1:8" hidden="1" x14ac:dyDescent="0.25">
      <c r="A5693" t="str">
        <f>Produkty[[#This Row],[Symbol]]</f>
        <v>S-76288</v>
      </c>
      <c r="B5693" s="560">
        <v>5904012160651</v>
      </c>
      <c r="C5693" t="s">
        <v>20832</v>
      </c>
      <c r="D5693" t="s">
        <v>7351</v>
      </c>
      <c r="E5693" t="s">
        <v>20833</v>
      </c>
      <c r="F5693" t="s">
        <v>4095</v>
      </c>
      <c r="G5693">
        <v>52.52</v>
      </c>
      <c r="H5693" t="s">
        <v>20834</v>
      </c>
    </row>
    <row r="5694" spans="1:8" hidden="1" x14ac:dyDescent="0.25">
      <c r="A5694" t="str">
        <f>Produkty[[#This Row],[Symbol]]</f>
        <v>S-76290</v>
      </c>
      <c r="B5694" s="560">
        <v>5904012160668</v>
      </c>
      <c r="C5694" t="s">
        <v>20835</v>
      </c>
      <c r="D5694" t="s">
        <v>7351</v>
      </c>
      <c r="E5694" t="s">
        <v>20836</v>
      </c>
      <c r="F5694" t="s">
        <v>4095</v>
      </c>
      <c r="G5694">
        <v>85.85</v>
      </c>
      <c r="H5694" t="s">
        <v>20837</v>
      </c>
    </row>
    <row r="5695" spans="1:8" hidden="1" x14ac:dyDescent="0.25">
      <c r="A5695" t="str">
        <f>Produkty[[#This Row],[Symbol]]</f>
        <v>S-76292</v>
      </c>
      <c r="B5695" s="560">
        <v>5904012160675</v>
      </c>
      <c r="C5695" t="s">
        <v>20838</v>
      </c>
      <c r="D5695" t="s">
        <v>7351</v>
      </c>
      <c r="E5695" t="s">
        <v>20839</v>
      </c>
      <c r="F5695" t="s">
        <v>4095</v>
      </c>
      <c r="G5695">
        <v>78.78</v>
      </c>
      <c r="H5695" t="s">
        <v>20840</v>
      </c>
    </row>
    <row r="5696" spans="1:8" hidden="1" x14ac:dyDescent="0.25">
      <c r="A5696" t="str">
        <f>Produkty[[#This Row],[Symbol]]</f>
        <v>S-76294</v>
      </c>
      <c r="B5696" s="560">
        <v>5904012160682</v>
      </c>
      <c r="C5696" t="s">
        <v>20841</v>
      </c>
      <c r="D5696" t="s">
        <v>7351</v>
      </c>
      <c r="E5696" t="s">
        <v>20842</v>
      </c>
      <c r="F5696" t="s">
        <v>4095</v>
      </c>
      <c r="G5696">
        <v>35.35</v>
      </c>
      <c r="H5696" t="s">
        <v>20843</v>
      </c>
    </row>
    <row r="5697" spans="1:8" hidden="1" x14ac:dyDescent="0.25">
      <c r="A5697" t="str">
        <f>Produkty[[#This Row],[Symbol]]</f>
        <v>S-76296</v>
      </c>
      <c r="B5697" s="560">
        <v>5904012160699</v>
      </c>
      <c r="C5697" t="s">
        <v>20844</v>
      </c>
      <c r="D5697" t="s">
        <v>7351</v>
      </c>
      <c r="E5697" t="s">
        <v>20845</v>
      </c>
      <c r="F5697" t="s">
        <v>4095</v>
      </c>
      <c r="G5697">
        <v>19.190000000000001</v>
      </c>
      <c r="H5697" t="s">
        <v>20846</v>
      </c>
    </row>
    <row r="5698" spans="1:8" hidden="1" x14ac:dyDescent="0.25">
      <c r="A5698" t="str">
        <f>Produkty[[#This Row],[Symbol]]</f>
        <v>S-76298</v>
      </c>
      <c r="B5698" s="560">
        <v>5904012160705</v>
      </c>
      <c r="C5698" t="s">
        <v>20847</v>
      </c>
      <c r="D5698" t="s">
        <v>7351</v>
      </c>
      <c r="E5698" t="s">
        <v>20848</v>
      </c>
      <c r="F5698" t="s">
        <v>4095</v>
      </c>
      <c r="G5698">
        <v>120.19</v>
      </c>
      <c r="H5698" t="s">
        <v>20849</v>
      </c>
    </row>
    <row r="5699" spans="1:8" hidden="1" x14ac:dyDescent="0.25">
      <c r="A5699" t="str">
        <f>Produkty[[#This Row],[Symbol]]</f>
        <v>S-47688</v>
      </c>
      <c r="B5699" s="560">
        <v>5904012160774</v>
      </c>
      <c r="C5699" t="s">
        <v>3173</v>
      </c>
      <c r="D5699" t="s">
        <v>7351</v>
      </c>
      <c r="E5699" t="s">
        <v>20850</v>
      </c>
      <c r="F5699" t="s">
        <v>4104</v>
      </c>
      <c r="G5699">
        <v>15.27</v>
      </c>
      <c r="H5699" t="s">
        <v>20851</v>
      </c>
    </row>
    <row r="5700" spans="1:8" hidden="1" x14ac:dyDescent="0.25">
      <c r="A5700" t="str">
        <f>Produkty[[#This Row],[Symbol]]</f>
        <v>S-47695</v>
      </c>
      <c r="B5700" s="560">
        <v>5904012160781</v>
      </c>
      <c r="C5700" t="s">
        <v>3171</v>
      </c>
      <c r="D5700" t="s">
        <v>7351</v>
      </c>
      <c r="E5700" t="s">
        <v>20852</v>
      </c>
      <c r="F5700" t="s">
        <v>4104</v>
      </c>
      <c r="G5700">
        <v>17.45</v>
      </c>
      <c r="H5700" t="s">
        <v>20853</v>
      </c>
    </row>
    <row r="5701" spans="1:8" hidden="1" x14ac:dyDescent="0.25">
      <c r="A5701" t="str">
        <f>Produkty[[#This Row],[Symbol]]</f>
        <v>S-97355</v>
      </c>
      <c r="B5701" s="560">
        <v>5904012160880</v>
      </c>
      <c r="C5701" t="s">
        <v>20854</v>
      </c>
      <c r="D5701" t="s">
        <v>13759</v>
      </c>
      <c r="E5701" t="s">
        <v>20855</v>
      </c>
      <c r="F5701" t="s">
        <v>4095</v>
      </c>
      <c r="G5701">
        <v>644.59</v>
      </c>
      <c r="H5701" t="s">
        <v>20856</v>
      </c>
    </row>
    <row r="5702" spans="1:8" hidden="1" x14ac:dyDescent="0.25">
      <c r="A5702" t="str">
        <f>Produkty[[#This Row],[Symbol]]</f>
        <v>S-97353</v>
      </c>
      <c r="B5702" s="560">
        <v>5904012160897</v>
      </c>
      <c r="C5702" t="s">
        <v>20857</v>
      </c>
      <c r="D5702" t="s">
        <v>13759</v>
      </c>
      <c r="E5702" t="s">
        <v>20858</v>
      </c>
      <c r="F5702" t="s">
        <v>4095</v>
      </c>
      <c r="G5702">
        <v>464.16</v>
      </c>
      <c r="H5702" t="s">
        <v>20859</v>
      </c>
    </row>
    <row r="5703" spans="1:8" hidden="1" x14ac:dyDescent="0.25">
      <c r="A5703" t="str">
        <f>Produkty[[#This Row],[Symbol]]</f>
        <v>S-97305</v>
      </c>
      <c r="B5703" s="560">
        <v>5904012160903</v>
      </c>
      <c r="C5703" t="s">
        <v>20860</v>
      </c>
      <c r="D5703" t="s">
        <v>13759</v>
      </c>
      <c r="E5703" t="s">
        <v>20861</v>
      </c>
      <c r="F5703" t="s">
        <v>4095</v>
      </c>
      <c r="G5703">
        <v>407.29</v>
      </c>
      <c r="H5703" t="s">
        <v>20862</v>
      </c>
    </row>
    <row r="5704" spans="1:8" hidden="1" x14ac:dyDescent="0.25">
      <c r="A5704" t="str">
        <f>Produkty[[#This Row],[Symbol]]</f>
        <v>S-97357</v>
      </c>
      <c r="B5704" s="560">
        <v>5904012160927</v>
      </c>
      <c r="C5704" t="s">
        <v>20863</v>
      </c>
      <c r="D5704" t="s">
        <v>13759</v>
      </c>
      <c r="E5704" t="s">
        <v>20864</v>
      </c>
      <c r="F5704" t="s">
        <v>4095</v>
      </c>
      <c r="G5704">
        <v>443.32</v>
      </c>
      <c r="H5704" t="s">
        <v>20865</v>
      </c>
    </row>
    <row r="5705" spans="1:8" hidden="1" x14ac:dyDescent="0.25">
      <c r="A5705" t="str">
        <f>Produkty[[#This Row],[Symbol]]</f>
        <v>S-97307</v>
      </c>
      <c r="B5705" s="560">
        <v>5904012160934</v>
      </c>
      <c r="C5705" t="s">
        <v>20866</v>
      </c>
      <c r="D5705" t="s">
        <v>13759</v>
      </c>
      <c r="E5705" t="s">
        <v>20867</v>
      </c>
      <c r="F5705" t="s">
        <v>4095</v>
      </c>
      <c r="G5705">
        <v>413.22</v>
      </c>
      <c r="H5705" t="s">
        <v>20868</v>
      </c>
    </row>
    <row r="5706" spans="1:8" hidden="1" x14ac:dyDescent="0.25">
      <c r="A5706" t="str">
        <f>Produkty[[#This Row],[Symbol]]</f>
        <v>S-97359</v>
      </c>
      <c r="B5706" s="560">
        <v>5904012160941</v>
      </c>
      <c r="C5706" t="s">
        <v>20869</v>
      </c>
      <c r="D5706" t="s">
        <v>13759</v>
      </c>
      <c r="E5706" t="s">
        <v>20870</v>
      </c>
      <c r="F5706" t="s">
        <v>4095</v>
      </c>
      <c r="G5706">
        <v>252.91</v>
      </c>
      <c r="H5706" t="s">
        <v>20871</v>
      </c>
    </row>
    <row r="5707" spans="1:8" hidden="1" x14ac:dyDescent="0.25">
      <c r="A5707" t="str">
        <f>Produkty[[#This Row],[Symbol]]</f>
        <v>S-97363</v>
      </c>
      <c r="B5707" s="560">
        <v>5904012160965</v>
      </c>
      <c r="C5707" t="s">
        <v>20872</v>
      </c>
      <c r="D5707" t="s">
        <v>13759</v>
      </c>
      <c r="E5707" t="s">
        <v>20873</v>
      </c>
      <c r="F5707" t="s">
        <v>4095</v>
      </c>
      <c r="G5707">
        <v>476.23</v>
      </c>
      <c r="H5707" t="s">
        <v>20874</v>
      </c>
    </row>
    <row r="5708" spans="1:8" hidden="1" x14ac:dyDescent="0.25">
      <c r="A5708" t="str">
        <f>Produkty[[#This Row],[Symbol]]</f>
        <v>S-97365</v>
      </c>
      <c r="B5708" s="560">
        <v>5904012160972</v>
      </c>
      <c r="C5708" t="s">
        <v>20875</v>
      </c>
      <c r="D5708" t="s">
        <v>13759</v>
      </c>
      <c r="E5708" t="s">
        <v>20876</v>
      </c>
      <c r="F5708" t="s">
        <v>4095</v>
      </c>
      <c r="G5708">
        <v>256.48</v>
      </c>
      <c r="H5708" t="s">
        <v>20877</v>
      </c>
    </row>
    <row r="5709" spans="1:8" hidden="1" x14ac:dyDescent="0.25">
      <c r="A5709" t="str">
        <f>Produkty[[#This Row],[Symbol]]</f>
        <v>S-97367</v>
      </c>
      <c r="B5709" s="560">
        <v>5904012160989</v>
      </c>
      <c r="C5709" t="s">
        <v>20878</v>
      </c>
      <c r="D5709" t="s">
        <v>13759</v>
      </c>
      <c r="E5709" t="s">
        <v>20879</v>
      </c>
      <c r="F5709" t="s">
        <v>4095</v>
      </c>
      <c r="G5709">
        <v>222.45</v>
      </c>
      <c r="H5709" t="s">
        <v>20880</v>
      </c>
    </row>
    <row r="5710" spans="1:8" hidden="1" x14ac:dyDescent="0.25">
      <c r="A5710" t="str">
        <f>Produkty[[#This Row],[Symbol]]</f>
        <v>S-97369</v>
      </c>
      <c r="B5710" s="560">
        <v>5904012160996</v>
      </c>
      <c r="C5710" t="s">
        <v>20881</v>
      </c>
      <c r="D5710" t="s">
        <v>13759</v>
      </c>
      <c r="E5710" t="s">
        <v>20882</v>
      </c>
      <c r="F5710" t="s">
        <v>4095</v>
      </c>
      <c r="G5710">
        <v>215.26</v>
      </c>
      <c r="H5710" t="s">
        <v>20883</v>
      </c>
    </row>
    <row r="5711" spans="1:8" hidden="1" x14ac:dyDescent="0.25">
      <c r="A5711" t="str">
        <f>Produkty[[#This Row],[Symbol]]</f>
        <v>S-97371</v>
      </c>
      <c r="B5711" s="560">
        <v>5904012161009</v>
      </c>
      <c r="C5711" t="s">
        <v>20884</v>
      </c>
      <c r="D5711" t="s">
        <v>13759</v>
      </c>
      <c r="E5711" t="s">
        <v>20885</v>
      </c>
      <c r="F5711" t="s">
        <v>4095</v>
      </c>
      <c r="G5711">
        <v>357.54</v>
      </c>
      <c r="H5711" t="s">
        <v>20886</v>
      </c>
    </row>
    <row r="5712" spans="1:8" hidden="1" x14ac:dyDescent="0.25">
      <c r="A5712" t="str">
        <f>Produkty[[#This Row],[Symbol]]</f>
        <v>S-97373</v>
      </c>
      <c r="B5712" s="560">
        <v>5904012161016</v>
      </c>
      <c r="C5712" t="s">
        <v>20887</v>
      </c>
      <c r="D5712" t="s">
        <v>13759</v>
      </c>
      <c r="E5712" t="s">
        <v>20888</v>
      </c>
      <c r="F5712" t="s">
        <v>4095</v>
      </c>
      <c r="G5712">
        <v>351.97</v>
      </c>
      <c r="H5712" t="s">
        <v>20889</v>
      </c>
    </row>
    <row r="5713" spans="1:8" hidden="1" x14ac:dyDescent="0.25">
      <c r="A5713" t="str">
        <f>Produkty[[#This Row],[Symbol]]</f>
        <v>S-97395</v>
      </c>
      <c r="B5713" s="560">
        <v>5904012161023</v>
      </c>
      <c r="C5713" t="s">
        <v>20890</v>
      </c>
      <c r="D5713" t="s">
        <v>13759</v>
      </c>
      <c r="E5713" t="s">
        <v>20891</v>
      </c>
      <c r="F5713" t="s">
        <v>4095</v>
      </c>
      <c r="G5713">
        <v>232.27</v>
      </c>
      <c r="H5713" t="s">
        <v>20892</v>
      </c>
    </row>
    <row r="5714" spans="1:8" hidden="1" x14ac:dyDescent="0.25">
      <c r="A5714" t="str">
        <f>Produkty[[#This Row],[Symbol]]</f>
        <v>S-97385</v>
      </c>
      <c r="B5714" s="560">
        <v>5904012161030</v>
      </c>
      <c r="C5714" t="s">
        <v>20893</v>
      </c>
      <c r="D5714" t="s">
        <v>13759</v>
      </c>
      <c r="E5714" t="s">
        <v>20894</v>
      </c>
      <c r="F5714" t="s">
        <v>4095</v>
      </c>
      <c r="G5714">
        <v>272.42</v>
      </c>
      <c r="H5714" t="s">
        <v>20895</v>
      </c>
    </row>
    <row r="5715" spans="1:8" hidden="1" x14ac:dyDescent="0.25">
      <c r="A5715" t="str">
        <f>Produkty[[#This Row],[Symbol]]</f>
        <v>S-97387</v>
      </c>
      <c r="B5715" s="560">
        <v>5904012161047</v>
      </c>
      <c r="C5715" t="s">
        <v>20896</v>
      </c>
      <c r="D5715" t="s">
        <v>13759</v>
      </c>
      <c r="E5715" t="s">
        <v>20897</v>
      </c>
      <c r="F5715" t="s">
        <v>4095</v>
      </c>
      <c r="G5715">
        <v>418.5</v>
      </c>
      <c r="H5715" t="s">
        <v>20898</v>
      </c>
    </row>
    <row r="5716" spans="1:8" hidden="1" x14ac:dyDescent="0.25">
      <c r="A5716" t="str">
        <f>Produkty[[#This Row],[Symbol]]</f>
        <v>S-76300</v>
      </c>
      <c r="B5716" s="560">
        <v>5904012161139</v>
      </c>
      <c r="C5716" t="s">
        <v>20899</v>
      </c>
      <c r="D5716" t="s">
        <v>7351</v>
      </c>
      <c r="E5716" t="s">
        <v>20900</v>
      </c>
      <c r="F5716" t="s">
        <v>4095</v>
      </c>
      <c r="G5716">
        <v>120.19</v>
      </c>
      <c r="H5716" t="s">
        <v>20901</v>
      </c>
    </row>
    <row r="5717" spans="1:8" hidden="1" x14ac:dyDescent="0.25">
      <c r="A5717" t="str">
        <f>Produkty[[#This Row],[Symbol]]</f>
        <v>S-76302</v>
      </c>
      <c r="B5717" s="560">
        <v>5904012161153</v>
      </c>
      <c r="C5717" t="s">
        <v>20902</v>
      </c>
      <c r="D5717" t="s">
        <v>7351</v>
      </c>
      <c r="E5717" t="s">
        <v>20903</v>
      </c>
      <c r="F5717" t="s">
        <v>4095</v>
      </c>
      <c r="G5717">
        <v>120.19</v>
      </c>
      <c r="H5717" t="s">
        <v>20904</v>
      </c>
    </row>
    <row r="5718" spans="1:8" hidden="1" x14ac:dyDescent="0.25">
      <c r="A5718" t="str">
        <f>Produkty[[#This Row],[Symbol]]</f>
        <v>S090279312</v>
      </c>
      <c r="B5718" s="560">
        <v>5904012161160</v>
      </c>
      <c r="C5718" t="s">
        <v>20905</v>
      </c>
      <c r="D5718" t="s">
        <v>7240</v>
      </c>
      <c r="E5718" t="s">
        <v>20906</v>
      </c>
      <c r="F5718" t="s">
        <v>4095</v>
      </c>
      <c r="G5718">
        <v>275.5</v>
      </c>
      <c r="H5718" t="s">
        <v>20907</v>
      </c>
    </row>
    <row r="5719" spans="1:8" hidden="1" x14ac:dyDescent="0.25">
      <c r="A5719" t="str">
        <f>Produkty[[#This Row],[Symbol]]</f>
        <v>S090279314</v>
      </c>
      <c r="B5719" s="560">
        <v>5904012161177</v>
      </c>
      <c r="C5719" t="s">
        <v>20908</v>
      </c>
      <c r="D5719" t="s">
        <v>7240</v>
      </c>
      <c r="E5719" t="s">
        <v>20909</v>
      </c>
      <c r="F5719" t="s">
        <v>4095</v>
      </c>
      <c r="G5719">
        <v>275.5</v>
      </c>
      <c r="H5719" t="s">
        <v>20910</v>
      </c>
    </row>
    <row r="5720" spans="1:8" hidden="1" x14ac:dyDescent="0.25">
      <c r="A5720" t="str">
        <f>Produkty[[#This Row],[Symbol]]</f>
        <v>S090279316</v>
      </c>
      <c r="B5720" s="560">
        <v>5904012161184</v>
      </c>
      <c r="C5720" t="s">
        <v>20911</v>
      </c>
      <c r="D5720" t="s">
        <v>7240</v>
      </c>
      <c r="E5720" t="s">
        <v>20912</v>
      </c>
      <c r="F5720" t="s">
        <v>4095</v>
      </c>
      <c r="G5720">
        <v>275.5</v>
      </c>
      <c r="H5720" t="s">
        <v>20913</v>
      </c>
    </row>
    <row r="5721" spans="1:8" hidden="1" x14ac:dyDescent="0.25">
      <c r="A5721" t="str">
        <f>Produkty[[#This Row],[Symbol]]</f>
        <v>S090279318</v>
      </c>
      <c r="B5721" s="560">
        <v>5904012161191</v>
      </c>
      <c r="C5721" t="s">
        <v>20914</v>
      </c>
      <c r="D5721" t="s">
        <v>7240</v>
      </c>
      <c r="E5721" t="s">
        <v>20915</v>
      </c>
      <c r="F5721" t="s">
        <v>4095</v>
      </c>
      <c r="G5721">
        <v>275.5</v>
      </c>
      <c r="H5721" t="s">
        <v>20916</v>
      </c>
    </row>
    <row r="5722" spans="1:8" hidden="1" x14ac:dyDescent="0.25">
      <c r="A5722" t="str">
        <f>Produkty[[#This Row],[Symbol]]</f>
        <v>S090279320</v>
      </c>
      <c r="B5722" s="560">
        <v>5904012161207</v>
      </c>
      <c r="C5722" t="s">
        <v>20917</v>
      </c>
      <c r="D5722" t="s">
        <v>7240</v>
      </c>
      <c r="E5722" t="s">
        <v>20918</v>
      </c>
      <c r="F5722" t="s">
        <v>4095</v>
      </c>
      <c r="G5722">
        <v>275.5</v>
      </c>
      <c r="H5722" t="s">
        <v>20919</v>
      </c>
    </row>
    <row r="5723" spans="1:8" hidden="1" x14ac:dyDescent="0.25">
      <c r="A5723" t="str">
        <f>Produkty[[#This Row],[Symbol]]</f>
        <v>S090279322</v>
      </c>
      <c r="B5723" s="560">
        <v>5904012161214</v>
      </c>
      <c r="C5723" t="s">
        <v>20920</v>
      </c>
      <c r="D5723" t="s">
        <v>7240</v>
      </c>
      <c r="E5723" t="s">
        <v>20921</v>
      </c>
      <c r="F5723" t="s">
        <v>4095</v>
      </c>
      <c r="G5723">
        <v>275.5</v>
      </c>
      <c r="H5723" t="s">
        <v>20922</v>
      </c>
    </row>
    <row r="5724" spans="1:8" hidden="1" x14ac:dyDescent="0.25">
      <c r="A5724" t="str">
        <f>Produkty[[#This Row],[Symbol]]</f>
        <v>S090279326</v>
      </c>
      <c r="B5724" s="560">
        <v>5904012161221</v>
      </c>
      <c r="C5724" t="s">
        <v>20923</v>
      </c>
      <c r="D5724" t="s">
        <v>7240</v>
      </c>
      <c r="E5724" t="s">
        <v>20924</v>
      </c>
      <c r="F5724" t="s">
        <v>4095</v>
      </c>
      <c r="G5724">
        <v>275.5</v>
      </c>
      <c r="H5724" t="s">
        <v>20925</v>
      </c>
    </row>
    <row r="5725" spans="1:8" hidden="1" x14ac:dyDescent="0.25">
      <c r="A5725" t="str">
        <f>Produkty[[#This Row],[Symbol]]</f>
        <v>S090279328</v>
      </c>
      <c r="B5725" s="560">
        <v>5904012161238</v>
      </c>
      <c r="C5725" t="s">
        <v>20926</v>
      </c>
      <c r="D5725" t="s">
        <v>7240</v>
      </c>
      <c r="E5725" t="s">
        <v>20927</v>
      </c>
      <c r="F5725" t="s">
        <v>4095</v>
      </c>
      <c r="G5725">
        <v>275.5</v>
      </c>
      <c r="H5725" t="s">
        <v>20928</v>
      </c>
    </row>
    <row r="5726" spans="1:8" hidden="1" x14ac:dyDescent="0.25">
      <c r="A5726" t="str">
        <f>Produkty[[#This Row],[Symbol]]</f>
        <v>S090279330</v>
      </c>
      <c r="B5726" s="560">
        <v>5904012161245</v>
      </c>
      <c r="C5726" t="s">
        <v>20929</v>
      </c>
      <c r="D5726" t="s">
        <v>7240</v>
      </c>
      <c r="E5726" t="s">
        <v>20930</v>
      </c>
      <c r="F5726" t="s">
        <v>4095</v>
      </c>
      <c r="G5726">
        <v>275.5</v>
      </c>
      <c r="H5726" t="s">
        <v>20931</v>
      </c>
    </row>
    <row r="5727" spans="1:8" hidden="1" x14ac:dyDescent="0.25">
      <c r="A5727" t="str">
        <f>Produkty[[#This Row],[Symbol]]</f>
        <v>S090279332</v>
      </c>
      <c r="B5727" s="560">
        <v>5904012161252</v>
      </c>
      <c r="C5727" t="s">
        <v>20932</v>
      </c>
      <c r="D5727" t="s">
        <v>7240</v>
      </c>
      <c r="E5727" t="s">
        <v>20933</v>
      </c>
      <c r="F5727" t="s">
        <v>4095</v>
      </c>
      <c r="G5727">
        <v>275.5</v>
      </c>
      <c r="H5727" t="s">
        <v>20934</v>
      </c>
    </row>
    <row r="5728" spans="1:8" hidden="1" x14ac:dyDescent="0.25">
      <c r="A5728" t="str">
        <f>Produkty[[#This Row],[Symbol]]</f>
        <v>S090279334</v>
      </c>
      <c r="B5728" s="560">
        <v>5904012161269</v>
      </c>
      <c r="C5728" t="s">
        <v>20935</v>
      </c>
      <c r="D5728" t="s">
        <v>7240</v>
      </c>
      <c r="E5728" t="s">
        <v>20936</v>
      </c>
      <c r="F5728" t="s">
        <v>4095</v>
      </c>
      <c r="G5728">
        <v>275.5</v>
      </c>
      <c r="H5728" t="s">
        <v>20937</v>
      </c>
    </row>
    <row r="5729" spans="1:8" hidden="1" x14ac:dyDescent="0.25">
      <c r="A5729" t="str">
        <f>Produkty[[#This Row],[Symbol]]</f>
        <v>S090279336</v>
      </c>
      <c r="B5729" s="560">
        <v>5904012161276</v>
      </c>
      <c r="C5729" t="s">
        <v>20938</v>
      </c>
      <c r="D5729" t="s">
        <v>7240</v>
      </c>
      <c r="E5729" t="s">
        <v>20939</v>
      </c>
      <c r="F5729" t="s">
        <v>4095</v>
      </c>
      <c r="G5729">
        <v>275.5</v>
      </c>
      <c r="H5729" t="s">
        <v>20940</v>
      </c>
    </row>
    <row r="5730" spans="1:8" hidden="1" x14ac:dyDescent="0.25">
      <c r="A5730" t="str">
        <f>Produkty[[#This Row],[Symbol]]</f>
        <v>S-47502</v>
      </c>
      <c r="B5730" s="560">
        <v>5904012161283</v>
      </c>
      <c r="C5730" t="s">
        <v>3127</v>
      </c>
      <c r="D5730" t="s">
        <v>7311</v>
      </c>
      <c r="E5730" t="s">
        <v>20941</v>
      </c>
      <c r="F5730" t="s">
        <v>4095</v>
      </c>
      <c r="G5730">
        <v>37.270000000000003</v>
      </c>
      <c r="H5730" t="s">
        <v>20942</v>
      </c>
    </row>
    <row r="5731" spans="1:8" hidden="1" x14ac:dyDescent="0.25">
      <c r="A5731" t="str">
        <f>Produkty[[#This Row],[Symbol]]</f>
        <v>S-73630</v>
      </c>
      <c r="B5731" s="560">
        <v>5904012161290</v>
      </c>
      <c r="C5731" t="s">
        <v>20943</v>
      </c>
      <c r="D5731" t="s">
        <v>7311</v>
      </c>
      <c r="E5731" t="s">
        <v>20944</v>
      </c>
      <c r="F5731" t="s">
        <v>4095</v>
      </c>
      <c r="G5731">
        <v>129.91999999999999</v>
      </c>
      <c r="H5731" t="s">
        <v>20945</v>
      </c>
    </row>
    <row r="5732" spans="1:8" hidden="1" x14ac:dyDescent="0.25">
      <c r="A5732" t="str">
        <f>Produkty[[#This Row],[Symbol]]</f>
        <v>S-73560</v>
      </c>
      <c r="B5732" s="560">
        <v>5904012161306</v>
      </c>
      <c r="C5732" t="s">
        <v>20946</v>
      </c>
      <c r="D5732" t="s">
        <v>7311</v>
      </c>
      <c r="E5732" t="s">
        <v>20947</v>
      </c>
      <c r="F5732" t="s">
        <v>4095</v>
      </c>
      <c r="G5732">
        <v>1243.0899999999999</v>
      </c>
      <c r="H5732" t="s">
        <v>20948</v>
      </c>
    </row>
    <row r="5733" spans="1:8" hidden="1" x14ac:dyDescent="0.25">
      <c r="A5733" t="str">
        <f>Produkty[[#This Row],[Symbol]]</f>
        <v>S-64350</v>
      </c>
      <c r="B5733" s="560">
        <v>5904012162372</v>
      </c>
      <c r="C5733" t="s">
        <v>20949</v>
      </c>
      <c r="D5733" t="s">
        <v>4107</v>
      </c>
      <c r="E5733" t="s">
        <v>20950</v>
      </c>
      <c r="F5733" t="s">
        <v>4110</v>
      </c>
      <c r="G5733">
        <v>4.91</v>
      </c>
      <c r="H5733" t="s">
        <v>20951</v>
      </c>
    </row>
    <row r="5734" spans="1:8" hidden="1" x14ac:dyDescent="0.25">
      <c r="A5734" t="str">
        <f>Produkty[[#This Row],[Symbol]]</f>
        <v>S-64352</v>
      </c>
      <c r="B5734" s="560">
        <v>5904012162389</v>
      </c>
      <c r="C5734" t="s">
        <v>20952</v>
      </c>
      <c r="D5734" t="s">
        <v>4107</v>
      </c>
      <c r="E5734" t="s">
        <v>20953</v>
      </c>
      <c r="F5734" t="s">
        <v>4110</v>
      </c>
      <c r="G5734">
        <v>20.07</v>
      </c>
      <c r="H5734" t="s">
        <v>20954</v>
      </c>
    </row>
    <row r="5735" spans="1:8" hidden="1" x14ac:dyDescent="0.25">
      <c r="A5735" t="str">
        <f>Produkty[[#This Row],[Symbol]]</f>
        <v>S-64354</v>
      </c>
      <c r="B5735" s="560">
        <v>5904012162396</v>
      </c>
      <c r="C5735" t="s">
        <v>20955</v>
      </c>
      <c r="D5735" t="s">
        <v>4107</v>
      </c>
      <c r="E5735" t="s">
        <v>20956</v>
      </c>
      <c r="F5735" t="s">
        <v>4110</v>
      </c>
      <c r="G5735">
        <v>6.69</v>
      </c>
      <c r="H5735" t="s">
        <v>20957</v>
      </c>
    </row>
    <row r="5736" spans="1:8" hidden="1" x14ac:dyDescent="0.25">
      <c r="A5736" t="str">
        <f>Produkty[[#This Row],[Symbol]]</f>
        <v>S-64380</v>
      </c>
      <c r="B5736" s="560">
        <v>5904012162402</v>
      </c>
      <c r="C5736" t="s">
        <v>20958</v>
      </c>
      <c r="D5736" t="s">
        <v>4107</v>
      </c>
      <c r="E5736" t="s">
        <v>20959</v>
      </c>
      <c r="F5736" t="s">
        <v>4110</v>
      </c>
      <c r="G5736">
        <v>10.47</v>
      </c>
      <c r="H5736" t="s">
        <v>20960</v>
      </c>
    </row>
    <row r="5737" spans="1:8" hidden="1" x14ac:dyDescent="0.25">
      <c r="A5737" t="str">
        <f>Produkty[[#This Row],[Symbol]]</f>
        <v>S-64382</v>
      </c>
      <c r="B5737" s="560">
        <v>5904012162419</v>
      </c>
      <c r="C5737" t="s">
        <v>20961</v>
      </c>
      <c r="D5737" t="s">
        <v>4107</v>
      </c>
      <c r="E5737" t="s">
        <v>20962</v>
      </c>
      <c r="F5737" t="s">
        <v>4110</v>
      </c>
      <c r="G5737">
        <v>14.4</v>
      </c>
      <c r="H5737" t="s">
        <v>20963</v>
      </c>
    </row>
    <row r="5738" spans="1:8" hidden="1" x14ac:dyDescent="0.25">
      <c r="A5738" t="str">
        <f>Produkty[[#This Row],[Symbol]]</f>
        <v>S-64384</v>
      </c>
      <c r="B5738" s="560">
        <v>5904012162426</v>
      </c>
      <c r="C5738" t="s">
        <v>20964</v>
      </c>
      <c r="D5738" t="s">
        <v>4107</v>
      </c>
      <c r="E5738" t="s">
        <v>20965</v>
      </c>
      <c r="F5738" t="s">
        <v>4110</v>
      </c>
      <c r="G5738">
        <v>26.61</v>
      </c>
      <c r="H5738" t="s">
        <v>20966</v>
      </c>
    </row>
    <row r="5739" spans="1:8" hidden="1" x14ac:dyDescent="0.25">
      <c r="A5739" t="str">
        <f>Produkty[[#This Row],[Symbol]]</f>
        <v>S-64386</v>
      </c>
      <c r="B5739" s="560">
        <v>5904012162433</v>
      </c>
      <c r="C5739" t="s">
        <v>20967</v>
      </c>
      <c r="D5739" t="s">
        <v>4107</v>
      </c>
      <c r="E5739" t="s">
        <v>20968</v>
      </c>
      <c r="F5739" t="s">
        <v>4110</v>
      </c>
      <c r="G5739">
        <v>22.91</v>
      </c>
      <c r="H5739" t="s">
        <v>20969</v>
      </c>
    </row>
    <row r="5740" spans="1:8" hidden="1" x14ac:dyDescent="0.25">
      <c r="A5740" t="str">
        <f>Produkty[[#This Row],[Symbol]]</f>
        <v>S-64388</v>
      </c>
      <c r="B5740" s="560">
        <v>5904012162440</v>
      </c>
      <c r="C5740" t="s">
        <v>20970</v>
      </c>
      <c r="D5740" t="s">
        <v>4107</v>
      </c>
      <c r="E5740" t="s">
        <v>20971</v>
      </c>
      <c r="F5740" t="s">
        <v>4110</v>
      </c>
      <c r="G5740">
        <v>32.72</v>
      </c>
      <c r="H5740" t="s">
        <v>20972</v>
      </c>
    </row>
    <row r="5741" spans="1:8" hidden="1" x14ac:dyDescent="0.25">
      <c r="A5741" t="str">
        <f>Produkty[[#This Row],[Symbol]]</f>
        <v>S-64390</v>
      </c>
      <c r="B5741" s="560">
        <v>5904012162457</v>
      </c>
      <c r="C5741" t="s">
        <v>20973</v>
      </c>
      <c r="D5741" t="s">
        <v>4107</v>
      </c>
      <c r="E5741" t="s">
        <v>20974</v>
      </c>
      <c r="F5741" t="s">
        <v>4110</v>
      </c>
      <c r="G5741">
        <v>63.27</v>
      </c>
      <c r="H5741" t="s">
        <v>20975</v>
      </c>
    </row>
    <row r="5742" spans="1:8" hidden="1" x14ac:dyDescent="0.25">
      <c r="A5742" t="str">
        <f>Produkty[[#This Row],[Symbol]]</f>
        <v>S-64392</v>
      </c>
      <c r="B5742" s="560">
        <v>5904012162464</v>
      </c>
      <c r="C5742" t="s">
        <v>20976</v>
      </c>
      <c r="D5742" t="s">
        <v>4107</v>
      </c>
      <c r="E5742" t="s">
        <v>20977</v>
      </c>
      <c r="F5742" t="s">
        <v>4110</v>
      </c>
      <c r="G5742">
        <v>111.26</v>
      </c>
      <c r="H5742" t="s">
        <v>20978</v>
      </c>
    </row>
    <row r="5743" spans="1:8" hidden="1" x14ac:dyDescent="0.25">
      <c r="A5743" t="str">
        <f>Produkty[[#This Row],[Symbol]]</f>
        <v>S-64394</v>
      </c>
      <c r="B5743" s="560">
        <v>5904012162471</v>
      </c>
      <c r="C5743" t="s">
        <v>20979</v>
      </c>
      <c r="D5743" t="s">
        <v>4107</v>
      </c>
      <c r="E5743" t="s">
        <v>20980</v>
      </c>
      <c r="F5743" t="s">
        <v>4110</v>
      </c>
      <c r="G5743">
        <v>154.46</v>
      </c>
      <c r="H5743" t="s">
        <v>20981</v>
      </c>
    </row>
    <row r="5744" spans="1:8" hidden="1" x14ac:dyDescent="0.25">
      <c r="A5744" t="str">
        <f>Produkty[[#This Row],[Symbol]]</f>
        <v>S-64361</v>
      </c>
      <c r="B5744" s="560">
        <v>5904012162488</v>
      </c>
      <c r="C5744" t="s">
        <v>20982</v>
      </c>
      <c r="D5744" t="s">
        <v>4107</v>
      </c>
      <c r="E5744" t="s">
        <v>20983</v>
      </c>
      <c r="F5744" t="s">
        <v>4110</v>
      </c>
      <c r="G5744">
        <v>5.53</v>
      </c>
      <c r="H5744" t="s">
        <v>20984</v>
      </c>
    </row>
    <row r="5745" spans="1:8" hidden="1" x14ac:dyDescent="0.25">
      <c r="A5745" t="str">
        <f>Produkty[[#This Row],[Symbol]]</f>
        <v>S-64362</v>
      </c>
      <c r="B5745" s="560">
        <v>5904012162495</v>
      </c>
      <c r="C5745" t="s">
        <v>20985</v>
      </c>
      <c r="D5745" t="s">
        <v>4107</v>
      </c>
      <c r="E5745" t="s">
        <v>20986</v>
      </c>
      <c r="F5745" t="s">
        <v>4110</v>
      </c>
      <c r="G5745">
        <v>5.53</v>
      </c>
      <c r="H5745" t="s">
        <v>20987</v>
      </c>
    </row>
    <row r="5746" spans="1:8" hidden="1" x14ac:dyDescent="0.25">
      <c r="A5746" t="str">
        <f>Produkty[[#This Row],[Symbol]]</f>
        <v>S-64363</v>
      </c>
      <c r="B5746" s="560">
        <v>5904012162501</v>
      </c>
      <c r="C5746" t="s">
        <v>20988</v>
      </c>
      <c r="D5746" t="s">
        <v>4107</v>
      </c>
      <c r="E5746" t="s">
        <v>20989</v>
      </c>
      <c r="F5746" t="s">
        <v>4110</v>
      </c>
      <c r="G5746">
        <v>5.53</v>
      </c>
      <c r="H5746" t="s">
        <v>20990</v>
      </c>
    </row>
    <row r="5747" spans="1:8" hidden="1" x14ac:dyDescent="0.25">
      <c r="A5747" t="str">
        <f>Produkty[[#This Row],[Symbol]]</f>
        <v>S-64364</v>
      </c>
      <c r="B5747" s="560">
        <v>5904012162518</v>
      </c>
      <c r="C5747" t="s">
        <v>20991</v>
      </c>
      <c r="D5747" t="s">
        <v>4107</v>
      </c>
      <c r="E5747" t="s">
        <v>20992</v>
      </c>
      <c r="F5747" t="s">
        <v>4110</v>
      </c>
      <c r="G5747">
        <v>6.24</v>
      </c>
      <c r="H5747" t="s">
        <v>20993</v>
      </c>
    </row>
    <row r="5748" spans="1:8" hidden="1" x14ac:dyDescent="0.25">
      <c r="A5748" t="str">
        <f>Produkty[[#This Row],[Symbol]]</f>
        <v>S-64365</v>
      </c>
      <c r="B5748" s="560">
        <v>5904012162525</v>
      </c>
      <c r="C5748" t="s">
        <v>20994</v>
      </c>
      <c r="D5748" t="s">
        <v>4107</v>
      </c>
      <c r="E5748" t="s">
        <v>20995</v>
      </c>
      <c r="F5748" t="s">
        <v>4110</v>
      </c>
      <c r="G5748">
        <v>6.24</v>
      </c>
      <c r="H5748" t="s">
        <v>20996</v>
      </c>
    </row>
    <row r="5749" spans="1:8" hidden="1" x14ac:dyDescent="0.25">
      <c r="A5749" t="str">
        <f>Produkty[[#This Row],[Symbol]]</f>
        <v>S-64366</v>
      </c>
      <c r="B5749" s="560">
        <v>5904012162532</v>
      </c>
      <c r="C5749" t="s">
        <v>20997</v>
      </c>
      <c r="D5749" t="s">
        <v>4107</v>
      </c>
      <c r="E5749" t="s">
        <v>20998</v>
      </c>
      <c r="F5749" t="s">
        <v>4110</v>
      </c>
      <c r="G5749">
        <v>10.48</v>
      </c>
      <c r="H5749" t="s">
        <v>20999</v>
      </c>
    </row>
    <row r="5750" spans="1:8" hidden="1" x14ac:dyDescent="0.25">
      <c r="A5750" t="str">
        <f>Produkty[[#This Row],[Symbol]]</f>
        <v>S-64367</v>
      </c>
      <c r="B5750" s="560">
        <v>5904012162549</v>
      </c>
      <c r="C5750" t="s">
        <v>21000</v>
      </c>
      <c r="D5750" t="s">
        <v>4107</v>
      </c>
      <c r="E5750" t="s">
        <v>21001</v>
      </c>
      <c r="F5750" t="s">
        <v>4110</v>
      </c>
      <c r="G5750">
        <v>10.48</v>
      </c>
      <c r="H5750" t="s">
        <v>21002</v>
      </c>
    </row>
    <row r="5751" spans="1:8" hidden="1" x14ac:dyDescent="0.25">
      <c r="A5751" t="str">
        <f>Produkty[[#This Row],[Symbol]]</f>
        <v>S-64368</v>
      </c>
      <c r="B5751" s="560">
        <v>5904012162556</v>
      </c>
      <c r="C5751" t="s">
        <v>21003</v>
      </c>
      <c r="D5751" t="s">
        <v>4107</v>
      </c>
      <c r="E5751" t="s">
        <v>21004</v>
      </c>
      <c r="F5751" t="s">
        <v>4110</v>
      </c>
      <c r="G5751">
        <v>10.48</v>
      </c>
      <c r="H5751" t="s">
        <v>21005</v>
      </c>
    </row>
    <row r="5752" spans="1:8" hidden="1" x14ac:dyDescent="0.25">
      <c r="A5752" t="str">
        <f>Produkty[[#This Row],[Symbol]]</f>
        <v>S-64369</v>
      </c>
      <c r="B5752" s="560">
        <v>5904012162563</v>
      </c>
      <c r="C5752" t="s">
        <v>21006</v>
      </c>
      <c r="D5752" t="s">
        <v>4107</v>
      </c>
      <c r="E5752" t="s">
        <v>21007</v>
      </c>
      <c r="F5752" t="s">
        <v>4110</v>
      </c>
      <c r="G5752">
        <v>12.26</v>
      </c>
      <c r="H5752" t="s">
        <v>21008</v>
      </c>
    </row>
    <row r="5753" spans="1:8" hidden="1" x14ac:dyDescent="0.25">
      <c r="A5753" t="str">
        <f>Produkty[[#This Row],[Symbol]]</f>
        <v>S-64370</v>
      </c>
      <c r="B5753" s="560">
        <v>5904012162570</v>
      </c>
      <c r="C5753" t="s">
        <v>21009</v>
      </c>
      <c r="D5753" t="s">
        <v>4107</v>
      </c>
      <c r="E5753" t="s">
        <v>21010</v>
      </c>
      <c r="F5753" t="s">
        <v>4110</v>
      </c>
      <c r="G5753">
        <v>12.26</v>
      </c>
      <c r="H5753" t="s">
        <v>21011</v>
      </c>
    </row>
    <row r="5754" spans="1:8" hidden="1" x14ac:dyDescent="0.25">
      <c r="A5754" t="str">
        <f>Produkty[[#This Row],[Symbol]]</f>
        <v>S-64339</v>
      </c>
      <c r="B5754" s="560">
        <v>5904012162587</v>
      </c>
      <c r="C5754" t="s">
        <v>21012</v>
      </c>
      <c r="D5754" t="s">
        <v>4107</v>
      </c>
      <c r="E5754" t="s">
        <v>21013</v>
      </c>
      <c r="F5754" t="s">
        <v>4095</v>
      </c>
      <c r="G5754">
        <v>39.270000000000003</v>
      </c>
      <c r="H5754" t="s">
        <v>21014</v>
      </c>
    </row>
    <row r="5755" spans="1:8" hidden="1" x14ac:dyDescent="0.25">
      <c r="A5755" t="str">
        <f>Produkty[[#This Row],[Symbol]]</f>
        <v>S-64341</v>
      </c>
      <c r="B5755" s="560">
        <v>5904012162594</v>
      </c>
      <c r="C5755" t="s">
        <v>21015</v>
      </c>
      <c r="D5755" t="s">
        <v>4107</v>
      </c>
      <c r="E5755" t="s">
        <v>21016</v>
      </c>
      <c r="F5755" t="s">
        <v>4095</v>
      </c>
      <c r="G5755">
        <v>53.03</v>
      </c>
      <c r="H5755" t="s">
        <v>21017</v>
      </c>
    </row>
    <row r="5756" spans="1:8" hidden="1" x14ac:dyDescent="0.25">
      <c r="A5756" t="str">
        <f>Produkty[[#This Row],[Symbol]]</f>
        <v>S-79341</v>
      </c>
      <c r="B5756" s="560">
        <v>5904012162648</v>
      </c>
      <c r="C5756" t="s">
        <v>21018</v>
      </c>
      <c r="D5756" t="s">
        <v>7240</v>
      </c>
      <c r="E5756" t="s">
        <v>21019</v>
      </c>
      <c r="F5756" t="s">
        <v>4095</v>
      </c>
      <c r="G5756">
        <v>179</v>
      </c>
      <c r="H5756" t="s">
        <v>21020</v>
      </c>
    </row>
    <row r="5757" spans="1:8" hidden="1" x14ac:dyDescent="0.25">
      <c r="A5757" t="str">
        <f>Produkty[[#This Row],[Symbol]]</f>
        <v>S-79343</v>
      </c>
      <c r="B5757" s="560">
        <v>5904012162655</v>
      </c>
      <c r="C5757" t="s">
        <v>21021</v>
      </c>
      <c r="D5757" t="s">
        <v>7240</v>
      </c>
      <c r="E5757" t="s">
        <v>21022</v>
      </c>
      <c r="F5757" t="s">
        <v>4095</v>
      </c>
      <c r="G5757">
        <v>179</v>
      </c>
      <c r="H5757" t="s">
        <v>21023</v>
      </c>
    </row>
    <row r="5758" spans="1:8" hidden="1" x14ac:dyDescent="0.25">
      <c r="A5758" t="str">
        <f>Produkty[[#This Row],[Symbol]]</f>
        <v>S-79345</v>
      </c>
      <c r="B5758" s="560">
        <v>5904012162662</v>
      </c>
      <c r="C5758" t="s">
        <v>21024</v>
      </c>
      <c r="D5758" t="s">
        <v>7240</v>
      </c>
      <c r="E5758" t="s">
        <v>21025</v>
      </c>
      <c r="F5758" t="s">
        <v>4095</v>
      </c>
      <c r="G5758">
        <v>179</v>
      </c>
      <c r="H5758" t="s">
        <v>21026</v>
      </c>
    </row>
    <row r="5759" spans="1:8" hidden="1" x14ac:dyDescent="0.25">
      <c r="A5759" t="str">
        <f>Produkty[[#This Row],[Symbol]]</f>
        <v>S-79347</v>
      </c>
      <c r="B5759" s="560">
        <v>5904012162679</v>
      </c>
      <c r="C5759" t="s">
        <v>21027</v>
      </c>
      <c r="D5759" t="s">
        <v>7240</v>
      </c>
      <c r="E5759" t="s">
        <v>21028</v>
      </c>
      <c r="F5759" t="s">
        <v>4095</v>
      </c>
      <c r="G5759">
        <v>179</v>
      </c>
      <c r="H5759" t="s">
        <v>21029</v>
      </c>
    </row>
    <row r="5760" spans="1:8" hidden="1" x14ac:dyDescent="0.25">
      <c r="A5760" t="str">
        <f>Produkty[[#This Row],[Symbol]]</f>
        <v>S-79349</v>
      </c>
      <c r="B5760" s="560">
        <v>5904012162686</v>
      </c>
      <c r="C5760" t="s">
        <v>21030</v>
      </c>
      <c r="D5760" t="s">
        <v>7240</v>
      </c>
      <c r="E5760" t="s">
        <v>21031</v>
      </c>
      <c r="F5760" t="s">
        <v>4095</v>
      </c>
      <c r="G5760">
        <v>179</v>
      </c>
      <c r="H5760" t="s">
        <v>21032</v>
      </c>
    </row>
    <row r="5761" spans="1:8" hidden="1" x14ac:dyDescent="0.25">
      <c r="A5761" t="str">
        <f>Produkty[[#This Row],[Symbol]]</f>
        <v>S-79351</v>
      </c>
      <c r="B5761" s="560">
        <v>5904012162693</v>
      </c>
      <c r="C5761" t="s">
        <v>21033</v>
      </c>
      <c r="D5761" t="s">
        <v>7240</v>
      </c>
      <c r="E5761" t="s">
        <v>21034</v>
      </c>
      <c r="F5761" t="s">
        <v>4095</v>
      </c>
      <c r="G5761">
        <v>179</v>
      </c>
      <c r="H5761" t="s">
        <v>21035</v>
      </c>
    </row>
    <row r="5762" spans="1:8" hidden="1" x14ac:dyDescent="0.25">
      <c r="A5762" t="str">
        <f>Produkty[[#This Row],[Symbol]]</f>
        <v>S-79353</v>
      </c>
      <c r="B5762" s="560">
        <v>5904012162709</v>
      </c>
      <c r="C5762" t="s">
        <v>21036</v>
      </c>
      <c r="D5762" t="s">
        <v>7240</v>
      </c>
      <c r="E5762" t="s">
        <v>21037</v>
      </c>
      <c r="F5762" t="s">
        <v>4095</v>
      </c>
      <c r="G5762">
        <v>179</v>
      </c>
      <c r="H5762" t="s">
        <v>21038</v>
      </c>
    </row>
    <row r="5763" spans="1:8" hidden="1" x14ac:dyDescent="0.25">
      <c r="A5763" t="str">
        <f>Produkty[[#This Row],[Symbol]]</f>
        <v>S-64342</v>
      </c>
      <c r="B5763" s="560">
        <v>5904012165663</v>
      </c>
      <c r="C5763" t="s">
        <v>21039</v>
      </c>
      <c r="D5763" t="s">
        <v>4107</v>
      </c>
      <c r="E5763" t="s">
        <v>21040</v>
      </c>
      <c r="F5763" t="s">
        <v>4095</v>
      </c>
      <c r="G5763">
        <v>42.38</v>
      </c>
      <c r="H5763" t="s">
        <v>21041</v>
      </c>
    </row>
    <row r="5764" spans="1:8" hidden="1" x14ac:dyDescent="0.25">
      <c r="A5764" t="str">
        <f>Produkty[[#This Row],[Symbol]]</f>
        <v>S-64343</v>
      </c>
      <c r="B5764" s="560">
        <v>5904012165670</v>
      </c>
      <c r="C5764" t="s">
        <v>21042</v>
      </c>
      <c r="D5764" t="s">
        <v>4107</v>
      </c>
      <c r="E5764" t="s">
        <v>21043</v>
      </c>
      <c r="F5764" t="s">
        <v>4095</v>
      </c>
      <c r="G5764">
        <v>56.51</v>
      </c>
      <c r="H5764" t="s">
        <v>21044</v>
      </c>
    </row>
    <row r="5765" spans="1:8" hidden="1" x14ac:dyDescent="0.25">
      <c r="A5765" t="str">
        <f>Produkty[[#This Row],[Symbol]]</f>
        <v>S-54016</v>
      </c>
      <c r="B5765" s="560">
        <v>5904012169944</v>
      </c>
      <c r="C5765" t="s">
        <v>21045</v>
      </c>
      <c r="D5765" t="s">
        <v>4093</v>
      </c>
      <c r="E5765" t="s">
        <v>21046</v>
      </c>
      <c r="F5765" t="s">
        <v>4095</v>
      </c>
      <c r="G5765">
        <v>168.5</v>
      </c>
      <c r="H5765" t="s">
        <v>21048</v>
      </c>
    </row>
    <row r="5766" spans="1:8" hidden="1" x14ac:dyDescent="0.25">
      <c r="A5766" t="str">
        <f>Produkty[[#This Row],[Symbol]]</f>
        <v>S-54014</v>
      </c>
      <c r="B5766" s="560">
        <v>5904012169951</v>
      </c>
      <c r="C5766" t="s">
        <v>21049</v>
      </c>
      <c r="D5766" t="s">
        <v>4093</v>
      </c>
      <c r="E5766" t="s">
        <v>21050</v>
      </c>
      <c r="F5766" t="s">
        <v>4095</v>
      </c>
      <c r="G5766">
        <v>267.5</v>
      </c>
      <c r="H5766" t="s">
        <v>21052</v>
      </c>
    </row>
    <row r="5767" spans="1:8" hidden="1" x14ac:dyDescent="0.25">
      <c r="A5767" t="str">
        <f>Produkty[[#This Row],[Symbol]]</f>
        <v>S-54018</v>
      </c>
      <c r="B5767" s="560">
        <v>5904012169968</v>
      </c>
      <c r="C5767" t="s">
        <v>21053</v>
      </c>
      <c r="D5767" t="s">
        <v>4093</v>
      </c>
      <c r="E5767" t="s">
        <v>21054</v>
      </c>
      <c r="F5767" t="s">
        <v>4095</v>
      </c>
      <c r="G5767">
        <v>899</v>
      </c>
      <c r="H5767" t="s">
        <v>21056</v>
      </c>
    </row>
    <row r="5768" spans="1:8" hidden="1" x14ac:dyDescent="0.25">
      <c r="A5768" t="str">
        <f>Produkty[[#This Row],[Symbol]]</f>
        <v>S-64131</v>
      </c>
      <c r="B5768" s="560">
        <v>5904012169975</v>
      </c>
      <c r="C5768" t="s">
        <v>21057</v>
      </c>
      <c r="D5768" t="s">
        <v>4107</v>
      </c>
      <c r="E5768" t="s">
        <v>21058</v>
      </c>
      <c r="F5768" t="s">
        <v>4095</v>
      </c>
      <c r="G5768">
        <v>34.14</v>
      </c>
      <c r="H5768" t="s">
        <v>21059</v>
      </c>
    </row>
    <row r="5769" spans="1:8" hidden="1" x14ac:dyDescent="0.25">
      <c r="A5769" t="str">
        <f>Produkty[[#This Row],[Symbol]]</f>
        <v>S-76396</v>
      </c>
      <c r="B5769" s="560">
        <v>5904012169982</v>
      </c>
      <c r="C5769" t="s">
        <v>21060</v>
      </c>
      <c r="D5769" t="s">
        <v>7240</v>
      </c>
      <c r="E5769" t="s">
        <v>21061</v>
      </c>
      <c r="F5769" t="s">
        <v>9633</v>
      </c>
      <c r="G5769">
        <v>19.95</v>
      </c>
      <c r="H5769" t="s">
        <v>21062</v>
      </c>
    </row>
    <row r="5770" spans="1:8" hidden="1" x14ac:dyDescent="0.25">
      <c r="A5770" t="str">
        <f>Produkty[[#This Row],[Symbol]]</f>
        <v>S-76397</v>
      </c>
      <c r="B5770" s="560">
        <v>5904012169999</v>
      </c>
      <c r="C5770" t="s">
        <v>21063</v>
      </c>
      <c r="D5770" t="s">
        <v>7240</v>
      </c>
      <c r="E5770" t="s">
        <v>21064</v>
      </c>
      <c r="F5770" t="s">
        <v>9633</v>
      </c>
      <c r="G5770">
        <v>19.95</v>
      </c>
      <c r="H5770" t="s">
        <v>21065</v>
      </c>
    </row>
    <row r="5771" spans="1:8" hidden="1" x14ac:dyDescent="0.25">
      <c r="A5771" t="str">
        <f>Produkty[[#This Row],[Symbol]]</f>
        <v>S-76398</v>
      </c>
      <c r="B5771" s="560">
        <v>5904012170001</v>
      </c>
      <c r="C5771" t="s">
        <v>21066</v>
      </c>
      <c r="D5771" t="s">
        <v>7240</v>
      </c>
      <c r="E5771" t="s">
        <v>21067</v>
      </c>
      <c r="F5771" t="s">
        <v>9633</v>
      </c>
      <c r="G5771">
        <v>19.95</v>
      </c>
      <c r="H5771" t="s">
        <v>21068</v>
      </c>
    </row>
    <row r="5772" spans="1:8" hidden="1" x14ac:dyDescent="0.25">
      <c r="A5772" t="str">
        <f>Produkty[[#This Row],[Symbol]]</f>
        <v>LSX08050</v>
      </c>
      <c r="B5772" s="560">
        <v>5904012170018</v>
      </c>
      <c r="C5772" t="s">
        <v>21069</v>
      </c>
      <c r="D5772" t="s">
        <v>4107</v>
      </c>
      <c r="E5772" t="s">
        <v>21070</v>
      </c>
      <c r="F5772" t="s">
        <v>4118</v>
      </c>
      <c r="G5772">
        <v>114.66</v>
      </c>
      <c r="H5772" t="s">
        <v>39241</v>
      </c>
    </row>
    <row r="5773" spans="1:8" hidden="1" x14ac:dyDescent="0.25">
      <c r="A5773" t="str">
        <f>Produkty[[#This Row],[Symbol]]</f>
        <v>LSX08075</v>
      </c>
      <c r="B5773" s="560">
        <v>5904012170025</v>
      </c>
      <c r="C5773" t="s">
        <v>21071</v>
      </c>
      <c r="D5773" t="s">
        <v>4107</v>
      </c>
      <c r="E5773" t="s">
        <v>21072</v>
      </c>
      <c r="F5773" t="s">
        <v>4118</v>
      </c>
      <c r="G5773">
        <v>151.75</v>
      </c>
      <c r="H5773" t="s">
        <v>39242</v>
      </c>
    </row>
    <row r="5774" spans="1:8" hidden="1" x14ac:dyDescent="0.25">
      <c r="A5774" t="str">
        <f>Produkty[[#This Row],[Symbol]]</f>
        <v>LSX08095</v>
      </c>
      <c r="B5774" s="560">
        <v>5904012170032</v>
      </c>
      <c r="C5774" t="s">
        <v>21073</v>
      </c>
      <c r="D5774" t="s">
        <v>4107</v>
      </c>
      <c r="E5774" t="s">
        <v>21074</v>
      </c>
      <c r="F5774" t="s">
        <v>4118</v>
      </c>
      <c r="G5774">
        <v>165.6</v>
      </c>
      <c r="H5774" t="s">
        <v>39243</v>
      </c>
    </row>
    <row r="5775" spans="1:8" hidden="1" x14ac:dyDescent="0.25">
      <c r="A5775" t="str">
        <f>Produkty[[#This Row],[Symbol]]</f>
        <v>LSX08115</v>
      </c>
      <c r="B5775" s="560">
        <v>5904012170049</v>
      </c>
      <c r="C5775" t="s">
        <v>21075</v>
      </c>
      <c r="D5775" t="s">
        <v>4107</v>
      </c>
      <c r="E5775" t="s">
        <v>21076</v>
      </c>
      <c r="F5775" t="s">
        <v>4118</v>
      </c>
      <c r="G5775">
        <v>182.21</v>
      </c>
      <c r="H5775" t="s">
        <v>39244</v>
      </c>
    </row>
    <row r="5776" spans="1:8" hidden="1" x14ac:dyDescent="0.25">
      <c r="A5776" t="str">
        <f>Produkty[[#This Row],[Symbol]]</f>
        <v>LSX10090</v>
      </c>
      <c r="B5776" s="560">
        <v>5904012170056</v>
      </c>
      <c r="C5776" t="s">
        <v>21077</v>
      </c>
      <c r="D5776" t="s">
        <v>4107</v>
      </c>
      <c r="E5776" t="s">
        <v>21078</v>
      </c>
      <c r="F5776" t="s">
        <v>4118</v>
      </c>
      <c r="G5776">
        <v>205.1</v>
      </c>
      <c r="H5776" t="s">
        <v>39245</v>
      </c>
    </row>
    <row r="5777" spans="1:8" hidden="1" x14ac:dyDescent="0.25">
      <c r="A5777" t="str">
        <f>Produkty[[#This Row],[Symbol]]</f>
        <v>LSX10115</v>
      </c>
      <c r="B5777" s="560">
        <v>5904012170063</v>
      </c>
      <c r="C5777" t="s">
        <v>21079</v>
      </c>
      <c r="D5777" t="s">
        <v>4107</v>
      </c>
      <c r="E5777" t="s">
        <v>21080</v>
      </c>
      <c r="F5777" t="s">
        <v>4118</v>
      </c>
      <c r="G5777">
        <v>243.1</v>
      </c>
      <c r="H5777" t="s">
        <v>39246</v>
      </c>
    </row>
    <row r="5778" spans="1:8" hidden="1" x14ac:dyDescent="0.25">
      <c r="A5778" t="str">
        <f>Produkty[[#This Row],[Symbol]]</f>
        <v>LSX10135</v>
      </c>
      <c r="B5778" s="560">
        <v>5904012170070</v>
      </c>
      <c r="C5778" t="s">
        <v>21081</v>
      </c>
      <c r="D5778" t="s">
        <v>4107</v>
      </c>
      <c r="E5778" t="s">
        <v>21082</v>
      </c>
      <c r="F5778" t="s">
        <v>4118</v>
      </c>
      <c r="G5778">
        <v>275.73</v>
      </c>
      <c r="H5778" t="s">
        <v>39247</v>
      </c>
    </row>
    <row r="5779" spans="1:8" hidden="1" x14ac:dyDescent="0.25">
      <c r="A5779" t="str">
        <f>Produkty[[#This Row],[Symbol]]</f>
        <v>LSX12080</v>
      </c>
      <c r="B5779" s="560">
        <v>5904012170087</v>
      </c>
      <c r="C5779" t="s">
        <v>21083</v>
      </c>
      <c r="D5779" t="s">
        <v>4107</v>
      </c>
      <c r="E5779" t="s">
        <v>21084</v>
      </c>
      <c r="F5779" t="s">
        <v>4118</v>
      </c>
      <c r="G5779">
        <v>301.56</v>
      </c>
      <c r="H5779" t="s">
        <v>39248</v>
      </c>
    </row>
    <row r="5780" spans="1:8" hidden="1" x14ac:dyDescent="0.25">
      <c r="A5780" t="str">
        <f>Produkty[[#This Row],[Symbol]]</f>
        <v>LSX12100</v>
      </c>
      <c r="B5780" s="560">
        <v>5904012170094</v>
      </c>
      <c r="C5780" t="s">
        <v>21085</v>
      </c>
      <c r="D5780" t="s">
        <v>4107</v>
      </c>
      <c r="E5780" t="s">
        <v>21086</v>
      </c>
      <c r="F5780" t="s">
        <v>4118</v>
      </c>
      <c r="G5780">
        <v>337.05</v>
      </c>
      <c r="H5780" t="s">
        <v>39249</v>
      </c>
    </row>
    <row r="5781" spans="1:8" hidden="1" x14ac:dyDescent="0.25">
      <c r="A5781" t="str">
        <f>Produkty[[#This Row],[Symbol]]</f>
        <v>LSX12120</v>
      </c>
      <c r="B5781" s="560">
        <v>5904012170100</v>
      </c>
      <c r="C5781" t="s">
        <v>21087</v>
      </c>
      <c r="D5781" t="s">
        <v>4107</v>
      </c>
      <c r="E5781" t="s">
        <v>21088</v>
      </c>
      <c r="F5781" t="s">
        <v>4118</v>
      </c>
      <c r="G5781">
        <v>404.39</v>
      </c>
      <c r="H5781" t="s">
        <v>39250</v>
      </c>
    </row>
    <row r="5782" spans="1:8" hidden="1" x14ac:dyDescent="0.25">
      <c r="A5782" t="str">
        <f>Produkty[[#This Row],[Symbol]]</f>
        <v>LSX12150</v>
      </c>
      <c r="B5782" s="560">
        <v>5904012170117</v>
      </c>
      <c r="C5782" t="s">
        <v>21089</v>
      </c>
      <c r="D5782" t="s">
        <v>4107</v>
      </c>
      <c r="E5782" t="s">
        <v>21090</v>
      </c>
      <c r="F5782" t="s">
        <v>4118</v>
      </c>
      <c r="G5782">
        <v>443.94</v>
      </c>
      <c r="H5782" t="s">
        <v>39251</v>
      </c>
    </row>
    <row r="5783" spans="1:8" hidden="1" x14ac:dyDescent="0.25">
      <c r="A5783" t="str">
        <f>Produkty[[#This Row],[Symbol]]</f>
        <v>LSX16145</v>
      </c>
      <c r="B5783" s="560">
        <v>5904012170124</v>
      </c>
      <c r="C5783" t="s">
        <v>21091</v>
      </c>
      <c r="D5783" t="s">
        <v>4107</v>
      </c>
      <c r="E5783" t="s">
        <v>21092</v>
      </c>
      <c r="F5783" t="s">
        <v>4118</v>
      </c>
      <c r="G5783">
        <v>789.19</v>
      </c>
      <c r="H5783" t="s">
        <v>39252</v>
      </c>
    </row>
    <row r="5784" spans="1:8" hidden="1" x14ac:dyDescent="0.25">
      <c r="A5784" t="str">
        <f>Produkty[[#This Row],[Symbol]]</f>
        <v>LSX16175</v>
      </c>
      <c r="B5784" s="560">
        <v>5904012170131</v>
      </c>
      <c r="C5784" t="s">
        <v>21093</v>
      </c>
      <c r="D5784" t="s">
        <v>4107</v>
      </c>
      <c r="E5784" t="s">
        <v>21094</v>
      </c>
      <c r="F5784" t="s">
        <v>4118</v>
      </c>
      <c r="G5784">
        <v>864.84</v>
      </c>
      <c r="H5784" t="s">
        <v>39253</v>
      </c>
    </row>
    <row r="5785" spans="1:8" hidden="1" x14ac:dyDescent="0.25">
      <c r="A5785" t="str">
        <f>Produkty[[#This Row],[Symbol]]</f>
        <v>LSG08060</v>
      </c>
      <c r="B5785" s="560">
        <v>5904012170148</v>
      </c>
      <c r="C5785" t="s">
        <v>21095</v>
      </c>
      <c r="D5785" t="s">
        <v>4107</v>
      </c>
      <c r="E5785" t="s">
        <v>21096</v>
      </c>
      <c r="F5785" t="s">
        <v>4118</v>
      </c>
      <c r="G5785">
        <v>167.98</v>
      </c>
      <c r="H5785" t="s">
        <v>39254</v>
      </c>
    </row>
    <row r="5786" spans="1:8" hidden="1" x14ac:dyDescent="0.25">
      <c r="A5786" t="str">
        <f>Produkty[[#This Row],[Symbol]]</f>
        <v>LSG08075</v>
      </c>
      <c r="B5786" s="560">
        <v>5904012170155</v>
      </c>
      <c r="C5786" t="s">
        <v>21097</v>
      </c>
      <c r="D5786" t="s">
        <v>4107</v>
      </c>
      <c r="E5786" t="s">
        <v>21098</v>
      </c>
      <c r="F5786" t="s">
        <v>4118</v>
      </c>
      <c r="G5786">
        <v>201.69</v>
      </c>
      <c r="H5786" t="s">
        <v>39255</v>
      </c>
    </row>
    <row r="5787" spans="1:8" hidden="1" x14ac:dyDescent="0.25">
      <c r="A5787" t="str">
        <f>Produkty[[#This Row],[Symbol]]</f>
        <v>LSG08095</v>
      </c>
      <c r="B5787" s="560">
        <v>5904012170162</v>
      </c>
      <c r="C5787" t="s">
        <v>21099</v>
      </c>
      <c r="D5787" t="s">
        <v>4107</v>
      </c>
      <c r="E5787" t="s">
        <v>21100</v>
      </c>
      <c r="F5787" t="s">
        <v>4118</v>
      </c>
      <c r="G5787">
        <v>218.06</v>
      </c>
      <c r="H5787" t="s">
        <v>39256</v>
      </c>
    </row>
    <row r="5788" spans="1:8" hidden="1" x14ac:dyDescent="0.25">
      <c r="A5788" t="str">
        <f>Produkty[[#This Row],[Symbol]]</f>
        <v>LSG08115</v>
      </c>
      <c r="B5788" s="560">
        <v>5904012170179</v>
      </c>
      <c r="C5788" t="s">
        <v>21101</v>
      </c>
      <c r="D5788" t="s">
        <v>4107</v>
      </c>
      <c r="E5788" t="s">
        <v>21102</v>
      </c>
      <c r="F5788" t="s">
        <v>4118</v>
      </c>
      <c r="G5788">
        <v>251.72</v>
      </c>
      <c r="H5788" t="s">
        <v>39257</v>
      </c>
    </row>
    <row r="5789" spans="1:8" hidden="1" x14ac:dyDescent="0.25">
      <c r="A5789" t="str">
        <f>Produkty[[#This Row],[Symbol]]</f>
        <v>LSG10070</v>
      </c>
      <c r="B5789" s="560">
        <v>5904012170186</v>
      </c>
      <c r="C5789" t="s">
        <v>21103</v>
      </c>
      <c r="D5789" t="s">
        <v>4107</v>
      </c>
      <c r="E5789" t="s">
        <v>21104</v>
      </c>
      <c r="F5789" t="s">
        <v>4118</v>
      </c>
      <c r="G5789">
        <v>266.05</v>
      </c>
      <c r="H5789" t="s">
        <v>39258</v>
      </c>
    </row>
    <row r="5790" spans="1:8" hidden="1" x14ac:dyDescent="0.25">
      <c r="A5790" t="str">
        <f>Produkty[[#This Row],[Symbol]]</f>
        <v>LSG10090</v>
      </c>
      <c r="B5790" s="560">
        <v>5904012170193</v>
      </c>
      <c r="C5790" t="s">
        <v>21105</v>
      </c>
      <c r="D5790" t="s">
        <v>4107</v>
      </c>
      <c r="E5790" t="s">
        <v>21106</v>
      </c>
      <c r="F5790" t="s">
        <v>4118</v>
      </c>
      <c r="G5790">
        <v>294.35000000000002</v>
      </c>
      <c r="H5790" t="s">
        <v>39259</v>
      </c>
    </row>
    <row r="5791" spans="1:8" hidden="1" x14ac:dyDescent="0.25">
      <c r="A5791" t="str">
        <f>Produkty[[#This Row],[Symbol]]</f>
        <v>LSG10105</v>
      </c>
      <c r="B5791" s="560">
        <v>5904012170209</v>
      </c>
      <c r="C5791" t="s">
        <v>21107</v>
      </c>
      <c r="D5791" t="s">
        <v>4107</v>
      </c>
      <c r="E5791" t="s">
        <v>21108</v>
      </c>
      <c r="F5791" t="s">
        <v>4118</v>
      </c>
      <c r="G5791">
        <v>317.45</v>
      </c>
      <c r="H5791" t="s">
        <v>39260</v>
      </c>
    </row>
    <row r="5792" spans="1:8" hidden="1" x14ac:dyDescent="0.25">
      <c r="A5792" t="str">
        <f>Produkty[[#This Row],[Symbol]]</f>
        <v>LSG10115</v>
      </c>
      <c r="B5792" s="560">
        <v>5904012170216</v>
      </c>
      <c r="C5792" t="s">
        <v>21109</v>
      </c>
      <c r="D5792" t="s">
        <v>4107</v>
      </c>
      <c r="E5792" t="s">
        <v>21110</v>
      </c>
      <c r="F5792" t="s">
        <v>4118</v>
      </c>
      <c r="G5792">
        <v>349.4</v>
      </c>
      <c r="H5792" t="s">
        <v>39261</v>
      </c>
    </row>
    <row r="5793" spans="1:8" hidden="1" x14ac:dyDescent="0.25">
      <c r="A5793" t="str">
        <f>Produkty[[#This Row],[Symbol]]</f>
        <v>LSG12080</v>
      </c>
      <c r="B5793" s="560">
        <v>5904012170230</v>
      </c>
      <c r="C5793" t="s">
        <v>21111</v>
      </c>
      <c r="D5793" t="s">
        <v>4107</v>
      </c>
      <c r="E5793" t="s">
        <v>21112</v>
      </c>
      <c r="F5793" t="s">
        <v>4118</v>
      </c>
      <c r="G5793">
        <v>449.52</v>
      </c>
      <c r="H5793" t="s">
        <v>39262</v>
      </c>
    </row>
    <row r="5794" spans="1:8" hidden="1" x14ac:dyDescent="0.25">
      <c r="A5794" t="str">
        <f>Produkty[[#This Row],[Symbol]]</f>
        <v>LSG12110</v>
      </c>
      <c r="B5794" s="560">
        <v>5904012170247</v>
      </c>
      <c r="C5794" t="s">
        <v>21113</v>
      </c>
      <c r="D5794" t="s">
        <v>4107</v>
      </c>
      <c r="E5794" t="s">
        <v>21114</v>
      </c>
      <c r="F5794" t="s">
        <v>4118</v>
      </c>
      <c r="G5794">
        <v>517.46</v>
      </c>
      <c r="H5794" t="s">
        <v>39263</v>
      </c>
    </row>
    <row r="5795" spans="1:8" hidden="1" x14ac:dyDescent="0.25">
      <c r="A5795" t="str">
        <f>Produkty[[#This Row],[Symbol]]</f>
        <v>LSG12130</v>
      </c>
      <c r="B5795" s="560">
        <v>5904012170254</v>
      </c>
      <c r="C5795" t="s">
        <v>21115</v>
      </c>
      <c r="D5795" t="s">
        <v>4107</v>
      </c>
      <c r="E5795" t="s">
        <v>21116</v>
      </c>
      <c r="F5795" t="s">
        <v>4118</v>
      </c>
      <c r="G5795">
        <v>597.69000000000005</v>
      </c>
      <c r="H5795" t="s">
        <v>39264</v>
      </c>
    </row>
    <row r="5796" spans="1:8" hidden="1" x14ac:dyDescent="0.25">
      <c r="A5796" t="str">
        <f>Produkty[[#This Row],[Symbol]]</f>
        <v>LSG16125</v>
      </c>
      <c r="B5796" s="560">
        <v>5904012170278</v>
      </c>
      <c r="C5796" t="s">
        <v>21117</v>
      </c>
      <c r="D5796" t="s">
        <v>4107</v>
      </c>
      <c r="E5796" t="s">
        <v>21118</v>
      </c>
      <c r="F5796" t="s">
        <v>4118</v>
      </c>
      <c r="G5796">
        <v>1026.92</v>
      </c>
      <c r="H5796" t="s">
        <v>39265</v>
      </c>
    </row>
    <row r="5797" spans="1:8" hidden="1" x14ac:dyDescent="0.25">
      <c r="A5797" t="str">
        <f>Produkty[[#This Row],[Symbol]]</f>
        <v>LSG16145</v>
      </c>
      <c r="B5797" s="560">
        <v>5904012170285</v>
      </c>
      <c r="C5797" t="s">
        <v>21119</v>
      </c>
      <c r="D5797" t="s">
        <v>4107</v>
      </c>
      <c r="E5797" t="s">
        <v>21120</v>
      </c>
      <c r="F5797" t="s">
        <v>4118</v>
      </c>
      <c r="G5797">
        <v>1109.3699999999999</v>
      </c>
      <c r="H5797" t="s">
        <v>39266</v>
      </c>
    </row>
    <row r="5798" spans="1:8" hidden="1" x14ac:dyDescent="0.25">
      <c r="A5798" t="str">
        <f>Produkty[[#This Row],[Symbol]]</f>
        <v>LSG16175</v>
      </c>
      <c r="B5798" s="560">
        <v>5904012170292</v>
      </c>
      <c r="C5798" t="s">
        <v>21121</v>
      </c>
      <c r="D5798" t="s">
        <v>4107</v>
      </c>
      <c r="E5798" t="s">
        <v>21122</v>
      </c>
      <c r="F5798" t="s">
        <v>4118</v>
      </c>
      <c r="G5798">
        <v>1155.8399999999999</v>
      </c>
      <c r="H5798" t="s">
        <v>39267</v>
      </c>
    </row>
    <row r="5799" spans="1:8" hidden="1" x14ac:dyDescent="0.25">
      <c r="A5799" t="str">
        <f>Produkty[[#This Row],[Symbol]]</f>
        <v>LHO06025</v>
      </c>
      <c r="B5799" s="560">
        <v>5904012170421</v>
      </c>
      <c r="C5799" t="s">
        <v>21123</v>
      </c>
      <c r="D5799" t="s">
        <v>4107</v>
      </c>
      <c r="E5799" t="s">
        <v>21124</v>
      </c>
      <c r="F5799" t="s">
        <v>4118</v>
      </c>
      <c r="G5799">
        <v>45.74</v>
      </c>
      <c r="H5799" t="s">
        <v>39268</v>
      </c>
    </row>
    <row r="5800" spans="1:8" hidden="1" x14ac:dyDescent="0.25">
      <c r="A5800" t="str">
        <f>Produkty[[#This Row],[Symbol]]</f>
        <v>LHO08030</v>
      </c>
      <c r="B5800" s="560">
        <v>5904012170438</v>
      </c>
      <c r="C5800" t="s">
        <v>21125</v>
      </c>
      <c r="D5800" t="s">
        <v>4107</v>
      </c>
      <c r="E5800" t="s">
        <v>21126</v>
      </c>
      <c r="F5800" t="s">
        <v>4118</v>
      </c>
      <c r="G5800">
        <v>57.59</v>
      </c>
      <c r="H5800" t="s">
        <v>39269</v>
      </c>
    </row>
    <row r="5801" spans="1:8" hidden="1" x14ac:dyDescent="0.25">
      <c r="A5801" t="str">
        <f>Produkty[[#This Row],[Symbol]]</f>
        <v>LHO10040</v>
      </c>
      <c r="B5801" s="560">
        <v>5904012170445</v>
      </c>
      <c r="C5801" t="s">
        <v>21127</v>
      </c>
      <c r="D5801" t="s">
        <v>4107</v>
      </c>
      <c r="E5801" t="s">
        <v>21128</v>
      </c>
      <c r="F5801" t="s">
        <v>4118</v>
      </c>
      <c r="G5801">
        <v>88.84</v>
      </c>
      <c r="H5801" t="s">
        <v>39270</v>
      </c>
    </row>
    <row r="5802" spans="1:8" hidden="1" x14ac:dyDescent="0.25">
      <c r="A5802" t="str">
        <f>Produkty[[#This Row],[Symbol]]</f>
        <v>LHO12050</v>
      </c>
      <c r="B5802" s="560">
        <v>5904012170452</v>
      </c>
      <c r="C5802" t="s">
        <v>21129</v>
      </c>
      <c r="D5802" t="s">
        <v>4107</v>
      </c>
      <c r="E5802" t="s">
        <v>21130</v>
      </c>
      <c r="F5802" t="s">
        <v>4118</v>
      </c>
      <c r="G5802">
        <v>155.34</v>
      </c>
      <c r="H5802" t="s">
        <v>39271</v>
      </c>
    </row>
    <row r="5803" spans="1:8" hidden="1" x14ac:dyDescent="0.25">
      <c r="A5803" t="str">
        <f>Produkty[[#This Row],[Symbol]]</f>
        <v>LHO16065</v>
      </c>
      <c r="B5803" s="560">
        <v>5904012170469</v>
      </c>
      <c r="C5803" t="s">
        <v>21131</v>
      </c>
      <c r="D5803" t="s">
        <v>4107</v>
      </c>
      <c r="E5803" t="s">
        <v>21132</v>
      </c>
      <c r="F5803" t="s">
        <v>4118</v>
      </c>
      <c r="G5803">
        <v>454.82</v>
      </c>
      <c r="H5803" t="s">
        <v>39272</v>
      </c>
    </row>
    <row r="5804" spans="1:8" hidden="1" x14ac:dyDescent="0.25">
      <c r="A5804" t="str">
        <f>Produkty[[#This Row],[Symbol]]</f>
        <v>LLO06025</v>
      </c>
      <c r="B5804" s="560">
        <v>5904012170476</v>
      </c>
      <c r="C5804" t="s">
        <v>21133</v>
      </c>
      <c r="D5804" t="s">
        <v>4107</v>
      </c>
      <c r="E5804" t="s">
        <v>21134</v>
      </c>
      <c r="F5804" t="s">
        <v>4118</v>
      </c>
      <c r="G5804">
        <v>48.09</v>
      </c>
      <c r="H5804" t="s">
        <v>39349</v>
      </c>
    </row>
    <row r="5805" spans="1:8" hidden="1" x14ac:dyDescent="0.25">
      <c r="A5805" t="str">
        <f>Produkty[[#This Row],[Symbol]]</f>
        <v>LLO08030</v>
      </c>
      <c r="B5805" s="560">
        <v>5904012170483</v>
      </c>
      <c r="C5805" t="s">
        <v>21135</v>
      </c>
      <c r="D5805" t="s">
        <v>4107</v>
      </c>
      <c r="E5805" t="s">
        <v>21136</v>
      </c>
      <c r="F5805" t="s">
        <v>4118</v>
      </c>
      <c r="G5805">
        <v>66.34</v>
      </c>
      <c r="H5805" t="s">
        <v>39350</v>
      </c>
    </row>
    <row r="5806" spans="1:8" hidden="1" x14ac:dyDescent="0.25">
      <c r="A5806" t="str">
        <f>Produkty[[#This Row],[Symbol]]</f>
        <v>LLO10040</v>
      </c>
      <c r="B5806" s="560">
        <v>5904012170490</v>
      </c>
      <c r="C5806" t="s">
        <v>21137</v>
      </c>
      <c r="D5806" t="s">
        <v>4107</v>
      </c>
      <c r="E5806" t="s">
        <v>21138</v>
      </c>
      <c r="F5806" t="s">
        <v>4118</v>
      </c>
      <c r="G5806">
        <v>104.06</v>
      </c>
      <c r="H5806" t="s">
        <v>39351</v>
      </c>
    </row>
    <row r="5807" spans="1:8" hidden="1" x14ac:dyDescent="0.25">
      <c r="A5807" t="str">
        <f>Produkty[[#This Row],[Symbol]]</f>
        <v>LLO12050</v>
      </c>
      <c r="B5807" s="560">
        <v>5904012170506</v>
      </c>
      <c r="C5807" t="s">
        <v>21139</v>
      </c>
      <c r="D5807" t="s">
        <v>4107</v>
      </c>
      <c r="E5807" t="s">
        <v>21140</v>
      </c>
      <c r="F5807" t="s">
        <v>4118</v>
      </c>
      <c r="G5807">
        <v>188.55</v>
      </c>
      <c r="H5807" t="s">
        <v>39352</v>
      </c>
    </row>
    <row r="5808" spans="1:8" hidden="1" x14ac:dyDescent="0.25">
      <c r="A5808" t="str">
        <f>Produkty[[#This Row],[Symbol]]</f>
        <v>LLO16065</v>
      </c>
      <c r="B5808" s="560">
        <v>5904012170513</v>
      </c>
      <c r="C5808" t="s">
        <v>21141</v>
      </c>
      <c r="D5808" t="s">
        <v>4107</v>
      </c>
      <c r="E5808" t="s">
        <v>21142</v>
      </c>
      <c r="F5808" t="s">
        <v>4118</v>
      </c>
      <c r="G5808">
        <v>532.07000000000005</v>
      </c>
      <c r="H5808" t="s">
        <v>39353</v>
      </c>
    </row>
    <row r="5809" spans="1:8" hidden="1" x14ac:dyDescent="0.25">
      <c r="A5809" t="str">
        <f>Produkty[[#This Row],[Symbol]]</f>
        <v>LXHM06</v>
      </c>
      <c r="B5809" s="560">
        <v>5904012170551</v>
      </c>
      <c r="C5809" t="s">
        <v>21143</v>
      </c>
      <c r="D5809" t="s">
        <v>4107</v>
      </c>
      <c r="E5809" t="s">
        <v>21144</v>
      </c>
      <c r="F5809" t="s">
        <v>4095</v>
      </c>
      <c r="G5809">
        <v>40.1</v>
      </c>
      <c r="H5809" t="s">
        <v>21145</v>
      </c>
    </row>
    <row r="5810" spans="1:8" hidden="1" x14ac:dyDescent="0.25">
      <c r="A5810" t="str">
        <f>Produkty[[#This Row],[Symbol]]</f>
        <v>LXHM08</v>
      </c>
      <c r="B5810" s="560">
        <v>5904012170568</v>
      </c>
      <c r="C5810" t="s">
        <v>21146</v>
      </c>
      <c r="D5810" t="s">
        <v>4107</v>
      </c>
      <c r="E5810" t="s">
        <v>21147</v>
      </c>
      <c r="F5810" t="s">
        <v>4095</v>
      </c>
      <c r="G5810">
        <v>40.1</v>
      </c>
      <c r="H5810" t="s">
        <v>21148</v>
      </c>
    </row>
    <row r="5811" spans="1:8" hidden="1" x14ac:dyDescent="0.25">
      <c r="A5811" t="str">
        <f>Produkty[[#This Row],[Symbol]]</f>
        <v>LXHM10</v>
      </c>
      <c r="B5811" s="560">
        <v>5904012170575</v>
      </c>
      <c r="C5811" t="s">
        <v>21149</v>
      </c>
      <c r="D5811" t="s">
        <v>4107</v>
      </c>
      <c r="E5811" t="s">
        <v>21150</v>
      </c>
      <c r="F5811" t="s">
        <v>4095</v>
      </c>
      <c r="G5811">
        <v>40.1</v>
      </c>
      <c r="H5811" t="s">
        <v>21151</v>
      </c>
    </row>
    <row r="5812" spans="1:8" hidden="1" x14ac:dyDescent="0.25">
      <c r="A5812" t="str">
        <f>Produkty[[#This Row],[Symbol]]</f>
        <v>LXHM12</v>
      </c>
      <c r="B5812" s="560">
        <v>5904012170582</v>
      </c>
      <c r="C5812" t="s">
        <v>21152</v>
      </c>
      <c r="D5812" t="s">
        <v>4107</v>
      </c>
      <c r="E5812" t="s">
        <v>21153</v>
      </c>
      <c r="F5812" t="s">
        <v>4095</v>
      </c>
      <c r="G5812">
        <v>40.1</v>
      </c>
      <c r="H5812" t="s">
        <v>21154</v>
      </c>
    </row>
    <row r="5813" spans="1:8" hidden="1" x14ac:dyDescent="0.25">
      <c r="A5813" t="str">
        <f>Produkty[[#This Row],[Symbol]]</f>
        <v>LXHM16</v>
      </c>
      <c r="B5813" s="560">
        <v>5904012170599</v>
      </c>
      <c r="C5813" t="s">
        <v>21155</v>
      </c>
      <c r="D5813" t="s">
        <v>4107</v>
      </c>
      <c r="E5813" t="s">
        <v>21156</v>
      </c>
      <c r="F5813" t="s">
        <v>4095</v>
      </c>
      <c r="G5813">
        <v>45.83</v>
      </c>
      <c r="H5813" t="s">
        <v>21157</v>
      </c>
    </row>
    <row r="5814" spans="1:8" hidden="1" x14ac:dyDescent="0.25">
      <c r="A5814" t="str">
        <f>Produkty[[#This Row],[Symbol]]</f>
        <v>S-79358</v>
      </c>
      <c r="B5814" s="560">
        <v>5904012170742</v>
      </c>
      <c r="C5814" t="s">
        <v>21158</v>
      </c>
      <c r="D5814" t="s">
        <v>7240</v>
      </c>
      <c r="E5814" t="s">
        <v>21159</v>
      </c>
      <c r="F5814" t="s">
        <v>9633</v>
      </c>
      <c r="G5814">
        <v>209</v>
      </c>
      <c r="H5814" t="s">
        <v>21160</v>
      </c>
    </row>
    <row r="5815" spans="1:8" hidden="1" x14ac:dyDescent="0.25">
      <c r="A5815" t="str">
        <f>Produkty[[#This Row],[Symbol]]</f>
        <v>S-79360</v>
      </c>
      <c r="B5815" s="560">
        <v>5904012170759</v>
      </c>
      <c r="C5815" t="s">
        <v>21161</v>
      </c>
      <c r="D5815" t="s">
        <v>7240</v>
      </c>
      <c r="E5815" t="s">
        <v>21162</v>
      </c>
      <c r="F5815" t="s">
        <v>9633</v>
      </c>
      <c r="G5815">
        <v>209</v>
      </c>
      <c r="H5815" t="s">
        <v>21163</v>
      </c>
    </row>
    <row r="5816" spans="1:8" hidden="1" x14ac:dyDescent="0.25">
      <c r="A5816" t="str">
        <f>Produkty[[#This Row],[Symbol]]</f>
        <v>S-79362</v>
      </c>
      <c r="B5816" s="560">
        <v>5904012170766</v>
      </c>
      <c r="C5816" t="s">
        <v>21164</v>
      </c>
      <c r="D5816" t="s">
        <v>7240</v>
      </c>
      <c r="E5816" t="s">
        <v>21165</v>
      </c>
      <c r="F5816" t="s">
        <v>9633</v>
      </c>
      <c r="G5816">
        <v>209</v>
      </c>
      <c r="H5816" t="s">
        <v>21166</v>
      </c>
    </row>
    <row r="5817" spans="1:8" hidden="1" x14ac:dyDescent="0.25">
      <c r="A5817" t="str">
        <f>Produkty[[#This Row],[Symbol]]</f>
        <v>S-79364</v>
      </c>
      <c r="B5817" s="560">
        <v>5904012170773</v>
      </c>
      <c r="C5817" t="s">
        <v>21167</v>
      </c>
      <c r="D5817" t="s">
        <v>7240</v>
      </c>
      <c r="E5817" t="s">
        <v>21168</v>
      </c>
      <c r="F5817" t="s">
        <v>9633</v>
      </c>
      <c r="G5817">
        <v>209</v>
      </c>
      <c r="H5817" t="s">
        <v>21169</v>
      </c>
    </row>
    <row r="5818" spans="1:8" hidden="1" x14ac:dyDescent="0.25">
      <c r="A5818" t="str">
        <f>Produkty[[#This Row],[Symbol]]</f>
        <v>S-79366</v>
      </c>
      <c r="B5818" s="560">
        <v>5904012170780</v>
      </c>
      <c r="C5818" t="s">
        <v>21170</v>
      </c>
      <c r="D5818" t="s">
        <v>7240</v>
      </c>
      <c r="E5818" t="s">
        <v>21171</v>
      </c>
      <c r="F5818" t="s">
        <v>9633</v>
      </c>
      <c r="G5818">
        <v>209</v>
      </c>
      <c r="H5818" t="s">
        <v>21172</v>
      </c>
    </row>
    <row r="5819" spans="1:8" hidden="1" x14ac:dyDescent="0.25">
      <c r="A5819" t="str">
        <f>Produkty[[#This Row],[Symbol]]</f>
        <v>S-79368</v>
      </c>
      <c r="B5819" s="560">
        <v>5904012170797</v>
      </c>
      <c r="C5819" t="s">
        <v>21173</v>
      </c>
      <c r="D5819" t="s">
        <v>7240</v>
      </c>
      <c r="E5819" t="s">
        <v>21174</v>
      </c>
      <c r="F5819" t="s">
        <v>9633</v>
      </c>
      <c r="G5819">
        <v>209</v>
      </c>
      <c r="H5819" t="s">
        <v>21175</v>
      </c>
    </row>
    <row r="5820" spans="1:8" hidden="1" x14ac:dyDescent="0.25">
      <c r="A5820" t="str">
        <f>Produkty[[#This Row],[Symbol]]</f>
        <v>S-79370</v>
      </c>
      <c r="B5820" s="560">
        <v>5904012170803</v>
      </c>
      <c r="C5820" t="s">
        <v>21176</v>
      </c>
      <c r="D5820" t="s">
        <v>7240</v>
      </c>
      <c r="E5820" t="s">
        <v>21177</v>
      </c>
      <c r="F5820" t="s">
        <v>9633</v>
      </c>
      <c r="G5820">
        <v>209</v>
      </c>
      <c r="H5820" t="s">
        <v>21178</v>
      </c>
    </row>
    <row r="5821" spans="1:8" hidden="1" x14ac:dyDescent="0.25">
      <c r="A5821" t="str">
        <f>Produkty[[#This Row],[Symbol]]</f>
        <v>S-79372</v>
      </c>
      <c r="B5821" s="560">
        <v>5904012170810</v>
      </c>
      <c r="C5821" t="s">
        <v>21179</v>
      </c>
      <c r="D5821" t="s">
        <v>7240</v>
      </c>
      <c r="E5821" t="s">
        <v>21180</v>
      </c>
      <c r="F5821" t="s">
        <v>9633</v>
      </c>
      <c r="G5821">
        <v>209</v>
      </c>
      <c r="H5821" t="s">
        <v>21181</v>
      </c>
    </row>
    <row r="5822" spans="1:8" hidden="1" x14ac:dyDescent="0.25">
      <c r="A5822" t="str">
        <f>Produkty[[#This Row],[Symbol]]</f>
        <v>S-79374</v>
      </c>
      <c r="B5822" s="560">
        <v>5904012170827</v>
      </c>
      <c r="C5822" t="s">
        <v>21182</v>
      </c>
      <c r="D5822" t="s">
        <v>7240</v>
      </c>
      <c r="E5822" t="s">
        <v>21183</v>
      </c>
      <c r="F5822" t="s">
        <v>9633</v>
      </c>
      <c r="G5822">
        <v>209</v>
      </c>
      <c r="H5822" t="s">
        <v>21184</v>
      </c>
    </row>
    <row r="5823" spans="1:8" hidden="1" x14ac:dyDescent="0.25">
      <c r="A5823" t="str">
        <f>Produkty[[#This Row],[Symbol]]</f>
        <v>S-79376</v>
      </c>
      <c r="B5823" s="560">
        <v>5904012170834</v>
      </c>
      <c r="C5823" t="s">
        <v>21185</v>
      </c>
      <c r="D5823" t="s">
        <v>7240</v>
      </c>
      <c r="E5823" t="s">
        <v>21186</v>
      </c>
      <c r="F5823" t="s">
        <v>9633</v>
      </c>
      <c r="G5823">
        <v>209</v>
      </c>
      <c r="H5823" t="s">
        <v>21187</v>
      </c>
    </row>
    <row r="5824" spans="1:8" hidden="1" x14ac:dyDescent="0.25">
      <c r="A5824" t="str">
        <f>Produkty[[#This Row],[Symbol]]</f>
        <v>S-79378</v>
      </c>
      <c r="B5824" s="560">
        <v>5904012170841</v>
      </c>
      <c r="C5824" t="s">
        <v>21188</v>
      </c>
      <c r="D5824" t="s">
        <v>7240</v>
      </c>
      <c r="E5824" t="s">
        <v>21189</v>
      </c>
      <c r="F5824" t="s">
        <v>9633</v>
      </c>
      <c r="G5824">
        <v>209</v>
      </c>
      <c r="H5824" t="s">
        <v>21190</v>
      </c>
    </row>
    <row r="5825" spans="1:8" hidden="1" x14ac:dyDescent="0.25">
      <c r="A5825" t="str">
        <f>Produkty[[#This Row],[Symbol]]</f>
        <v>S-79380</v>
      </c>
      <c r="B5825" s="560">
        <v>5904012170858</v>
      </c>
      <c r="C5825" t="s">
        <v>21191</v>
      </c>
      <c r="D5825" t="s">
        <v>7240</v>
      </c>
      <c r="E5825" t="s">
        <v>21192</v>
      </c>
      <c r="F5825" t="s">
        <v>9633</v>
      </c>
      <c r="G5825">
        <v>209</v>
      </c>
      <c r="H5825" t="s">
        <v>21193</v>
      </c>
    </row>
    <row r="5826" spans="1:8" hidden="1" x14ac:dyDescent="0.25">
      <c r="A5826" t="str">
        <f>Produkty[[#This Row],[Symbol]]</f>
        <v>S-79382</v>
      </c>
      <c r="B5826" s="560">
        <v>5904012170865</v>
      </c>
      <c r="C5826" t="s">
        <v>21194</v>
      </c>
      <c r="D5826" t="s">
        <v>7240</v>
      </c>
      <c r="E5826" t="s">
        <v>21195</v>
      </c>
      <c r="F5826" t="s">
        <v>9633</v>
      </c>
      <c r="G5826">
        <v>209</v>
      </c>
      <c r="H5826" t="s">
        <v>21196</v>
      </c>
    </row>
    <row r="5827" spans="1:8" hidden="1" x14ac:dyDescent="0.25">
      <c r="A5827" t="str">
        <f>Produkty[[#This Row],[Symbol]]</f>
        <v>S-79384</v>
      </c>
      <c r="B5827" s="560">
        <v>5904012170872</v>
      </c>
      <c r="C5827" t="s">
        <v>21197</v>
      </c>
      <c r="D5827" t="s">
        <v>7240</v>
      </c>
      <c r="E5827" t="s">
        <v>21198</v>
      </c>
      <c r="F5827" t="s">
        <v>9633</v>
      </c>
      <c r="G5827">
        <v>209</v>
      </c>
      <c r="H5827" t="s">
        <v>21199</v>
      </c>
    </row>
    <row r="5828" spans="1:8" hidden="1" x14ac:dyDescent="0.25">
      <c r="A5828" t="str">
        <f>Produkty[[#This Row],[Symbol]]</f>
        <v>S-79386</v>
      </c>
      <c r="B5828" s="560">
        <v>5904012170889</v>
      </c>
      <c r="C5828" t="s">
        <v>21200</v>
      </c>
      <c r="D5828" t="s">
        <v>7240</v>
      </c>
      <c r="E5828" t="s">
        <v>21201</v>
      </c>
      <c r="F5828" t="s">
        <v>9633</v>
      </c>
      <c r="G5828">
        <v>209</v>
      </c>
      <c r="H5828" t="s">
        <v>21202</v>
      </c>
    </row>
    <row r="5829" spans="1:8" hidden="1" x14ac:dyDescent="0.25">
      <c r="A5829" t="str">
        <f>Produkty[[#This Row],[Symbol]]</f>
        <v>S-71629</v>
      </c>
      <c r="B5829" s="560">
        <v>5904012170896</v>
      </c>
      <c r="C5829" t="s">
        <v>21203</v>
      </c>
      <c r="D5829" t="s">
        <v>7099</v>
      </c>
      <c r="E5829" t="s">
        <v>21204</v>
      </c>
      <c r="F5829" t="s">
        <v>4095</v>
      </c>
      <c r="G5829">
        <v>147</v>
      </c>
      <c r="H5829" t="s">
        <v>21206</v>
      </c>
    </row>
    <row r="5830" spans="1:8" hidden="1" x14ac:dyDescent="0.25">
      <c r="A5830" t="str">
        <f>Produkty[[#This Row],[Symbol]]</f>
        <v>S-71630</v>
      </c>
      <c r="B5830" s="560">
        <v>5904012170902</v>
      </c>
      <c r="C5830" t="s">
        <v>21207</v>
      </c>
      <c r="D5830" t="s">
        <v>7099</v>
      </c>
      <c r="E5830" t="s">
        <v>21208</v>
      </c>
      <c r="F5830" t="s">
        <v>4095</v>
      </c>
      <c r="G5830">
        <v>149</v>
      </c>
      <c r="H5830" t="s">
        <v>21210</v>
      </c>
    </row>
    <row r="5831" spans="1:8" hidden="1" x14ac:dyDescent="0.25">
      <c r="A5831" t="str">
        <f>Produkty[[#This Row],[Symbol]]</f>
        <v>S-97812</v>
      </c>
      <c r="B5831" s="560">
        <v>5904012170919</v>
      </c>
      <c r="C5831" t="s">
        <v>21211</v>
      </c>
      <c r="D5831" t="s">
        <v>13759</v>
      </c>
      <c r="E5831" t="s">
        <v>21212</v>
      </c>
      <c r="F5831" t="s">
        <v>4095</v>
      </c>
      <c r="G5831">
        <v>318</v>
      </c>
      <c r="H5831" t="s">
        <v>21213</v>
      </c>
    </row>
    <row r="5832" spans="1:8" hidden="1" x14ac:dyDescent="0.25">
      <c r="A5832" t="str">
        <f>Produkty[[#This Row],[Symbol]]</f>
        <v>S-97814</v>
      </c>
      <c r="B5832" s="560">
        <v>5904012170926</v>
      </c>
      <c r="C5832" t="s">
        <v>21214</v>
      </c>
      <c r="D5832" t="s">
        <v>13759</v>
      </c>
      <c r="E5832" t="s">
        <v>21215</v>
      </c>
      <c r="F5832" t="s">
        <v>4095</v>
      </c>
      <c r="G5832">
        <v>540</v>
      </c>
      <c r="H5832" t="s">
        <v>21216</v>
      </c>
    </row>
    <row r="5833" spans="1:8" hidden="1" x14ac:dyDescent="0.25">
      <c r="A5833" t="str">
        <f>Produkty[[#This Row],[Symbol]]</f>
        <v>S-97810</v>
      </c>
      <c r="B5833" s="560">
        <v>5904012170933</v>
      </c>
      <c r="C5833" t="s">
        <v>21217</v>
      </c>
      <c r="D5833" t="s">
        <v>13759</v>
      </c>
      <c r="E5833" t="s">
        <v>21218</v>
      </c>
      <c r="F5833" t="s">
        <v>4095</v>
      </c>
      <c r="G5833">
        <v>217</v>
      </c>
      <c r="H5833" t="s">
        <v>21219</v>
      </c>
    </row>
    <row r="5834" spans="1:8" hidden="1" x14ac:dyDescent="0.25">
      <c r="A5834" t="str">
        <f>Produkty[[#This Row],[Symbol]]</f>
        <v>S-97816</v>
      </c>
      <c r="B5834" s="560">
        <v>5904012170940</v>
      </c>
      <c r="C5834" t="s">
        <v>21220</v>
      </c>
      <c r="D5834" t="s">
        <v>13759</v>
      </c>
      <c r="E5834" t="s">
        <v>21221</v>
      </c>
      <c r="F5834" t="s">
        <v>4095</v>
      </c>
      <c r="G5834">
        <v>80</v>
      </c>
      <c r="H5834" t="s">
        <v>21222</v>
      </c>
    </row>
    <row r="5835" spans="1:8" hidden="1" x14ac:dyDescent="0.25">
      <c r="A5835" t="str">
        <f>Produkty[[#This Row],[Symbol]]</f>
        <v>S-42213</v>
      </c>
      <c r="B5835" s="560">
        <v>5904012170957</v>
      </c>
      <c r="C5835" t="s">
        <v>21223</v>
      </c>
      <c r="D5835" t="s">
        <v>13759</v>
      </c>
      <c r="E5835" t="s">
        <v>21224</v>
      </c>
      <c r="F5835" t="s">
        <v>4095</v>
      </c>
      <c r="G5835">
        <v>54</v>
      </c>
      <c r="H5835" t="s">
        <v>21225</v>
      </c>
    </row>
    <row r="5836" spans="1:8" hidden="1" x14ac:dyDescent="0.25">
      <c r="A5836" t="str">
        <f>Produkty[[#This Row],[Symbol]]</f>
        <v>S-42215</v>
      </c>
      <c r="B5836" s="560">
        <v>5904012170964</v>
      </c>
      <c r="C5836" t="s">
        <v>21226</v>
      </c>
      <c r="D5836" t="s">
        <v>13759</v>
      </c>
      <c r="E5836" t="s">
        <v>21227</v>
      </c>
      <c r="F5836" t="s">
        <v>4095</v>
      </c>
      <c r="G5836">
        <v>43</v>
      </c>
      <c r="H5836" t="s">
        <v>21228</v>
      </c>
    </row>
    <row r="5837" spans="1:8" hidden="1" x14ac:dyDescent="0.25">
      <c r="A5837" t="str">
        <f>Produkty[[#This Row],[Symbol]]</f>
        <v>S-97352</v>
      </c>
      <c r="B5837" s="560">
        <v>5904012170971</v>
      </c>
      <c r="C5837" t="s">
        <v>21229</v>
      </c>
      <c r="D5837" t="s">
        <v>13759</v>
      </c>
      <c r="E5837" t="s">
        <v>21230</v>
      </c>
      <c r="F5837" t="s">
        <v>4095</v>
      </c>
      <c r="G5837">
        <v>422.68</v>
      </c>
      <c r="H5837" t="s">
        <v>21231</v>
      </c>
    </row>
    <row r="5838" spans="1:8" hidden="1" x14ac:dyDescent="0.25">
      <c r="A5838" t="str">
        <f>Produkty[[#This Row],[Symbol]]</f>
        <v>S-64584</v>
      </c>
      <c r="B5838" s="560">
        <v>5904012170988</v>
      </c>
      <c r="C5838" t="s">
        <v>21232</v>
      </c>
      <c r="D5838" t="s">
        <v>9042</v>
      </c>
      <c r="E5838" t="s">
        <v>21233</v>
      </c>
      <c r="F5838" t="s">
        <v>4095</v>
      </c>
      <c r="G5838">
        <v>18.7</v>
      </c>
      <c r="H5838" t="s">
        <v>21234</v>
      </c>
    </row>
    <row r="5839" spans="1:8" hidden="1" x14ac:dyDescent="0.25">
      <c r="A5839" t="str">
        <f>Produkty[[#This Row],[Symbol]]</f>
        <v>S-76375</v>
      </c>
      <c r="B5839" s="560">
        <v>5904012170995</v>
      </c>
      <c r="C5839" t="s">
        <v>21235</v>
      </c>
      <c r="D5839" t="s">
        <v>7240</v>
      </c>
      <c r="E5839" t="s">
        <v>21236</v>
      </c>
      <c r="F5839" t="s">
        <v>4110</v>
      </c>
      <c r="G5839">
        <v>16.829999999999998</v>
      </c>
      <c r="H5839" t="s">
        <v>21237</v>
      </c>
    </row>
    <row r="5840" spans="1:8" hidden="1" x14ac:dyDescent="0.25">
      <c r="A5840" t="str">
        <f>Produkty[[#This Row],[Symbol]]</f>
        <v>S-76385</v>
      </c>
      <c r="B5840" s="560">
        <v>5904012171008</v>
      </c>
      <c r="C5840" t="s">
        <v>21238</v>
      </c>
      <c r="D5840" t="s">
        <v>7240</v>
      </c>
      <c r="E5840" t="s">
        <v>21239</v>
      </c>
      <c r="F5840" t="s">
        <v>4110</v>
      </c>
      <c r="G5840">
        <v>16.829999999999998</v>
      </c>
      <c r="H5840" t="s">
        <v>21240</v>
      </c>
    </row>
    <row r="5841" spans="1:8" hidden="1" x14ac:dyDescent="0.25">
      <c r="A5841" t="str">
        <f>Produkty[[#This Row],[Symbol]]</f>
        <v>S-47127</v>
      </c>
      <c r="B5841" s="560">
        <v>5904012171077</v>
      </c>
      <c r="C5841" t="s">
        <v>21241</v>
      </c>
      <c r="D5841" t="s">
        <v>7240</v>
      </c>
      <c r="E5841" t="s">
        <v>21242</v>
      </c>
      <c r="F5841" t="s">
        <v>4110</v>
      </c>
      <c r="G5841">
        <v>7.4</v>
      </c>
      <c r="H5841" t="s">
        <v>21243</v>
      </c>
    </row>
    <row r="5842" spans="1:8" hidden="1" x14ac:dyDescent="0.25">
      <c r="A5842" t="str">
        <f>Produkty[[#This Row],[Symbol]]</f>
        <v>S-47129</v>
      </c>
      <c r="B5842" s="560">
        <v>5904012171084</v>
      </c>
      <c r="C5842" t="s">
        <v>21244</v>
      </c>
      <c r="D5842" t="s">
        <v>7240</v>
      </c>
      <c r="E5842" t="s">
        <v>21245</v>
      </c>
      <c r="F5842" t="s">
        <v>4110</v>
      </c>
      <c r="G5842">
        <v>7.4</v>
      </c>
      <c r="H5842" t="s">
        <v>21246</v>
      </c>
    </row>
    <row r="5843" spans="1:8" hidden="1" x14ac:dyDescent="0.25">
      <c r="A5843" t="str">
        <f>Produkty[[#This Row],[Symbol]]</f>
        <v>S-47131</v>
      </c>
      <c r="B5843" s="560">
        <v>5904012171091</v>
      </c>
      <c r="C5843" t="s">
        <v>21247</v>
      </c>
      <c r="D5843" t="s">
        <v>7240</v>
      </c>
      <c r="E5843" t="s">
        <v>21248</v>
      </c>
      <c r="F5843" t="s">
        <v>4110</v>
      </c>
      <c r="G5843">
        <v>7.4</v>
      </c>
      <c r="H5843" t="s">
        <v>21249</v>
      </c>
    </row>
    <row r="5844" spans="1:8" hidden="1" x14ac:dyDescent="0.25">
      <c r="A5844" t="str">
        <f>Produkty[[#This Row],[Symbol]]</f>
        <v>S-47133</v>
      </c>
      <c r="B5844" s="560">
        <v>5904012171107</v>
      </c>
      <c r="C5844" t="s">
        <v>21250</v>
      </c>
      <c r="D5844" t="s">
        <v>7240</v>
      </c>
      <c r="E5844" t="s">
        <v>21251</v>
      </c>
      <c r="F5844" t="s">
        <v>4110</v>
      </c>
      <c r="G5844">
        <v>7.4</v>
      </c>
      <c r="H5844" t="s">
        <v>21252</v>
      </c>
    </row>
    <row r="5845" spans="1:8" hidden="1" x14ac:dyDescent="0.25">
      <c r="A5845" t="str">
        <f>Produkty[[#This Row],[Symbol]]</f>
        <v>S052398700</v>
      </c>
      <c r="B5845" s="560">
        <v>5904012171114</v>
      </c>
      <c r="C5845" t="s">
        <v>21253</v>
      </c>
      <c r="D5845" t="s">
        <v>13759</v>
      </c>
      <c r="E5845" t="s">
        <v>21254</v>
      </c>
      <c r="F5845" t="s">
        <v>4095</v>
      </c>
      <c r="G5845">
        <v>2844.1</v>
      </c>
      <c r="H5845" t="s">
        <v>21255</v>
      </c>
    </row>
    <row r="5846" spans="1:8" hidden="1" x14ac:dyDescent="0.25">
      <c r="A5846" t="str">
        <f>Produkty[[#This Row],[Symbol]]</f>
        <v>S052398702</v>
      </c>
      <c r="B5846" s="560">
        <v>5904012171121</v>
      </c>
      <c r="C5846" t="s">
        <v>21256</v>
      </c>
      <c r="D5846" t="s">
        <v>13759</v>
      </c>
      <c r="E5846" t="s">
        <v>21257</v>
      </c>
      <c r="F5846" t="s">
        <v>4095</v>
      </c>
      <c r="G5846">
        <v>3725.26</v>
      </c>
      <c r="H5846" t="s">
        <v>21258</v>
      </c>
    </row>
    <row r="5847" spans="1:8" hidden="1" x14ac:dyDescent="0.25">
      <c r="A5847" t="str">
        <f>Produkty[[#This Row],[Symbol]]</f>
        <v>S053998720</v>
      </c>
      <c r="B5847" s="560">
        <v>5904012171138</v>
      </c>
      <c r="C5847" t="s">
        <v>21259</v>
      </c>
      <c r="D5847" t="s">
        <v>13759</v>
      </c>
      <c r="E5847" t="s">
        <v>21260</v>
      </c>
      <c r="F5847" t="s">
        <v>4095</v>
      </c>
      <c r="G5847">
        <v>393.86</v>
      </c>
      <c r="H5847" t="s">
        <v>21261</v>
      </c>
    </row>
    <row r="5848" spans="1:8" hidden="1" x14ac:dyDescent="0.25">
      <c r="A5848" t="str">
        <f>Produkty[[#This Row],[Symbol]]</f>
        <v>S053998721</v>
      </c>
      <c r="B5848" s="560">
        <v>5904012171145</v>
      </c>
      <c r="C5848" t="s">
        <v>21262</v>
      </c>
      <c r="D5848" t="s">
        <v>13759</v>
      </c>
      <c r="E5848" t="s">
        <v>21263</v>
      </c>
      <c r="F5848" t="s">
        <v>4095</v>
      </c>
      <c r="G5848">
        <v>212.1</v>
      </c>
      <c r="H5848" t="s">
        <v>21264</v>
      </c>
    </row>
    <row r="5849" spans="1:8" hidden="1" x14ac:dyDescent="0.25">
      <c r="A5849" t="str">
        <f>Produkty[[#This Row],[Symbol]]</f>
        <v>S053998722</v>
      </c>
      <c r="B5849" s="560">
        <v>5904012171152</v>
      </c>
      <c r="C5849" t="s">
        <v>21265</v>
      </c>
      <c r="D5849" t="s">
        <v>13759</v>
      </c>
      <c r="E5849" t="s">
        <v>21266</v>
      </c>
      <c r="F5849" t="s">
        <v>4104</v>
      </c>
      <c r="G5849">
        <v>113.85</v>
      </c>
      <c r="H5849" t="s">
        <v>21267</v>
      </c>
    </row>
    <row r="5850" spans="1:8" hidden="1" x14ac:dyDescent="0.25">
      <c r="A5850" t="str">
        <f>Produkty[[#This Row],[Symbol]]</f>
        <v>S053998723</v>
      </c>
      <c r="B5850" s="560">
        <v>5904012171169</v>
      </c>
      <c r="C5850" t="s">
        <v>21268</v>
      </c>
      <c r="D5850" t="s">
        <v>13759</v>
      </c>
      <c r="E5850" t="s">
        <v>21269</v>
      </c>
      <c r="F5850" t="s">
        <v>4104</v>
      </c>
      <c r="G5850">
        <v>87.35</v>
      </c>
      <c r="H5850" t="s">
        <v>21270</v>
      </c>
    </row>
    <row r="5851" spans="1:8" hidden="1" x14ac:dyDescent="0.25">
      <c r="A5851" t="str">
        <f>Produkty[[#This Row],[Symbol]]</f>
        <v>S-97700</v>
      </c>
      <c r="B5851" s="560">
        <v>5904012171176</v>
      </c>
      <c r="C5851" t="s">
        <v>21271</v>
      </c>
      <c r="D5851" t="s">
        <v>13759</v>
      </c>
      <c r="E5851" t="s">
        <v>21272</v>
      </c>
      <c r="F5851" t="s">
        <v>4095</v>
      </c>
      <c r="G5851">
        <v>221.41</v>
      </c>
      <c r="H5851" t="s">
        <v>21273</v>
      </c>
    </row>
    <row r="5852" spans="1:8" hidden="1" x14ac:dyDescent="0.25">
      <c r="A5852" t="str">
        <f>Produkty[[#This Row],[Symbol]]</f>
        <v>S-97702</v>
      </c>
      <c r="B5852" s="560">
        <v>5904012171183</v>
      </c>
      <c r="C5852" t="s">
        <v>21274</v>
      </c>
      <c r="D5852" t="s">
        <v>13759</v>
      </c>
      <c r="E5852" t="s">
        <v>21275</v>
      </c>
      <c r="F5852" t="s">
        <v>4095</v>
      </c>
      <c r="G5852">
        <v>182.89</v>
      </c>
      <c r="H5852" t="s">
        <v>21276</v>
      </c>
    </row>
    <row r="5853" spans="1:8" hidden="1" x14ac:dyDescent="0.25">
      <c r="A5853" t="str">
        <f>Produkty[[#This Row],[Symbol]]</f>
        <v>S052397704</v>
      </c>
      <c r="B5853" s="560">
        <v>5904012171190</v>
      </c>
      <c r="C5853" t="s">
        <v>21277</v>
      </c>
      <c r="D5853" t="s">
        <v>13759</v>
      </c>
      <c r="E5853" t="s">
        <v>21278</v>
      </c>
      <c r="F5853" t="s">
        <v>4095</v>
      </c>
      <c r="G5853">
        <v>489.8</v>
      </c>
      <c r="H5853" t="s">
        <v>21279</v>
      </c>
    </row>
    <row r="5854" spans="1:8" hidden="1" x14ac:dyDescent="0.25">
      <c r="A5854" t="str">
        <f>Produkty[[#This Row],[Symbol]]</f>
        <v>S052397706</v>
      </c>
      <c r="B5854" s="560">
        <v>5904012171206</v>
      </c>
      <c r="C5854" t="s">
        <v>21280</v>
      </c>
      <c r="D5854" t="s">
        <v>13759</v>
      </c>
      <c r="E5854" t="s">
        <v>21281</v>
      </c>
      <c r="F5854" t="s">
        <v>4095</v>
      </c>
      <c r="G5854">
        <v>279.85000000000002</v>
      </c>
      <c r="H5854" t="s">
        <v>21282</v>
      </c>
    </row>
    <row r="5855" spans="1:8" hidden="1" x14ac:dyDescent="0.25">
      <c r="A5855" t="str">
        <f>Produkty[[#This Row],[Symbol]]</f>
        <v>S-97708</v>
      </c>
      <c r="B5855" s="560">
        <v>5904012171213</v>
      </c>
      <c r="C5855" t="s">
        <v>21283</v>
      </c>
      <c r="D5855" t="s">
        <v>13759</v>
      </c>
      <c r="E5855" t="s">
        <v>21284</v>
      </c>
      <c r="F5855" t="s">
        <v>4095</v>
      </c>
      <c r="G5855">
        <v>376.93</v>
      </c>
      <c r="H5855" t="s">
        <v>21285</v>
      </c>
    </row>
    <row r="5856" spans="1:8" hidden="1" x14ac:dyDescent="0.25">
      <c r="A5856" t="str">
        <f>Produkty[[#This Row],[Symbol]]</f>
        <v>S-97710</v>
      </c>
      <c r="B5856" s="560">
        <v>5904012171220</v>
      </c>
      <c r="C5856" t="s">
        <v>21286</v>
      </c>
      <c r="D5856" t="s">
        <v>13759</v>
      </c>
      <c r="E5856" t="s">
        <v>21287</v>
      </c>
      <c r="F5856" t="s">
        <v>4095</v>
      </c>
      <c r="G5856">
        <v>448.23</v>
      </c>
      <c r="H5856" t="s">
        <v>21288</v>
      </c>
    </row>
    <row r="5857" spans="1:8" hidden="1" x14ac:dyDescent="0.25">
      <c r="A5857" t="str">
        <f>Produkty[[#This Row],[Symbol]]</f>
        <v>S-97712</v>
      </c>
      <c r="B5857" s="560">
        <v>5904012171237</v>
      </c>
      <c r="C5857" t="s">
        <v>21289</v>
      </c>
      <c r="D5857" t="s">
        <v>13759</v>
      </c>
      <c r="E5857" t="s">
        <v>21290</v>
      </c>
      <c r="F5857" t="s">
        <v>4095</v>
      </c>
      <c r="G5857">
        <v>878.34</v>
      </c>
      <c r="H5857" t="s">
        <v>21291</v>
      </c>
    </row>
    <row r="5858" spans="1:8" hidden="1" x14ac:dyDescent="0.25">
      <c r="A5858" t="str">
        <f>Produkty[[#This Row],[Symbol]]</f>
        <v>S-97714</v>
      </c>
      <c r="B5858" s="560">
        <v>5904012171244</v>
      </c>
      <c r="C5858" t="s">
        <v>21292</v>
      </c>
      <c r="D5858" t="s">
        <v>13759</v>
      </c>
      <c r="E5858" t="s">
        <v>21293</v>
      </c>
      <c r="F5858" t="s">
        <v>4095</v>
      </c>
      <c r="G5858">
        <v>587.23</v>
      </c>
      <c r="H5858" t="s">
        <v>21294</v>
      </c>
    </row>
    <row r="5859" spans="1:8" hidden="1" x14ac:dyDescent="0.25">
      <c r="A5859" t="str">
        <f>Produkty[[#This Row],[Symbol]]</f>
        <v>S-97716</v>
      </c>
      <c r="B5859" s="560">
        <v>5904012171251</v>
      </c>
      <c r="C5859" t="s">
        <v>21295</v>
      </c>
      <c r="D5859" t="s">
        <v>13759</v>
      </c>
      <c r="E5859" t="s">
        <v>21296</v>
      </c>
      <c r="F5859" t="s">
        <v>4095</v>
      </c>
      <c r="G5859">
        <v>1522.93</v>
      </c>
      <c r="H5859" t="s">
        <v>21297</v>
      </c>
    </row>
    <row r="5860" spans="1:8" hidden="1" x14ac:dyDescent="0.25">
      <c r="A5860" t="str">
        <f>Produkty[[#This Row],[Symbol]]</f>
        <v>S-97718</v>
      </c>
      <c r="B5860" s="560">
        <v>5904012171268</v>
      </c>
      <c r="C5860" t="s">
        <v>21298</v>
      </c>
      <c r="D5860" t="s">
        <v>13759</v>
      </c>
      <c r="E5860" t="s">
        <v>21299</v>
      </c>
      <c r="F5860" t="s">
        <v>4095</v>
      </c>
      <c r="G5860">
        <v>2158.6999999999998</v>
      </c>
      <c r="H5860" t="s">
        <v>21300</v>
      </c>
    </row>
    <row r="5861" spans="1:8" hidden="1" x14ac:dyDescent="0.25">
      <c r="A5861" t="str">
        <f>Produkty[[#This Row],[Symbol]]</f>
        <v>S-78898</v>
      </c>
      <c r="B5861" s="560">
        <v>5904012171299</v>
      </c>
      <c r="C5861" t="s">
        <v>21301</v>
      </c>
      <c r="D5861" t="s">
        <v>7240</v>
      </c>
      <c r="E5861" t="s">
        <v>21302</v>
      </c>
      <c r="F5861" t="s">
        <v>4095</v>
      </c>
      <c r="G5861">
        <v>140.91</v>
      </c>
      <c r="H5861" t="s">
        <v>21303</v>
      </c>
    </row>
    <row r="5862" spans="1:8" hidden="1" x14ac:dyDescent="0.25">
      <c r="A5862" t="str">
        <f>Produkty[[#This Row],[Symbol]]</f>
        <v>S093276410</v>
      </c>
      <c r="B5862" s="560">
        <v>5904012175150</v>
      </c>
      <c r="C5862" t="s">
        <v>21304</v>
      </c>
      <c r="D5862" t="s">
        <v>7240</v>
      </c>
      <c r="E5862" t="s">
        <v>21305</v>
      </c>
      <c r="F5862" t="s">
        <v>9633</v>
      </c>
      <c r="G5862">
        <v>12.46</v>
      </c>
      <c r="H5862" t="s">
        <v>21306</v>
      </c>
    </row>
    <row r="5863" spans="1:8" hidden="1" x14ac:dyDescent="0.25">
      <c r="A5863" t="str">
        <f>Produkty[[#This Row],[Symbol]]</f>
        <v>S-51612</v>
      </c>
      <c r="B5863" s="560">
        <v>5904012175167</v>
      </c>
      <c r="C5863" t="s">
        <v>21307</v>
      </c>
      <c r="D5863" t="s">
        <v>7240</v>
      </c>
      <c r="E5863" t="s">
        <v>21308</v>
      </c>
      <c r="F5863" t="s">
        <v>4095</v>
      </c>
      <c r="G5863">
        <v>10.91</v>
      </c>
      <c r="H5863" t="s">
        <v>21309</v>
      </c>
    </row>
    <row r="5864" spans="1:8" hidden="1" x14ac:dyDescent="0.25">
      <c r="A5864" t="str">
        <f>Produkty[[#This Row],[Symbol]]</f>
        <v>S-51614</v>
      </c>
      <c r="B5864" s="560">
        <v>5904012175174</v>
      </c>
      <c r="C5864" t="s">
        <v>21310</v>
      </c>
      <c r="D5864" t="s">
        <v>7240</v>
      </c>
      <c r="E5864" t="s">
        <v>21311</v>
      </c>
      <c r="F5864" t="s">
        <v>4095</v>
      </c>
      <c r="G5864">
        <v>10.91</v>
      </c>
      <c r="H5864" t="s">
        <v>21312</v>
      </c>
    </row>
    <row r="5865" spans="1:8" hidden="1" x14ac:dyDescent="0.25">
      <c r="A5865" t="str">
        <f>Produkty[[#This Row],[Symbol]]</f>
        <v>S-51616</v>
      </c>
      <c r="B5865" s="560">
        <v>5904012175181</v>
      </c>
      <c r="C5865" t="s">
        <v>21313</v>
      </c>
      <c r="D5865" t="s">
        <v>7240</v>
      </c>
      <c r="E5865" t="s">
        <v>21314</v>
      </c>
      <c r="F5865" t="s">
        <v>4095</v>
      </c>
      <c r="G5865">
        <v>10.91</v>
      </c>
      <c r="H5865" t="s">
        <v>21315</v>
      </c>
    </row>
    <row r="5866" spans="1:8" hidden="1" x14ac:dyDescent="0.25">
      <c r="A5866" t="str">
        <f>Produkty[[#This Row],[Symbol]]</f>
        <v>S-51618</v>
      </c>
      <c r="B5866" s="560">
        <v>5904012175198</v>
      </c>
      <c r="C5866" t="s">
        <v>21316</v>
      </c>
      <c r="D5866" t="s">
        <v>7240</v>
      </c>
      <c r="E5866" t="s">
        <v>21317</v>
      </c>
      <c r="F5866" t="s">
        <v>4095</v>
      </c>
      <c r="G5866">
        <v>10.91</v>
      </c>
      <c r="H5866" t="s">
        <v>21318</v>
      </c>
    </row>
    <row r="5867" spans="1:8" hidden="1" x14ac:dyDescent="0.25">
      <c r="A5867" t="str">
        <f>Produkty[[#This Row],[Symbol]]</f>
        <v>S-51620</v>
      </c>
      <c r="B5867" s="560">
        <v>5904012175204</v>
      </c>
      <c r="C5867" t="s">
        <v>21319</v>
      </c>
      <c r="D5867" t="s">
        <v>7240</v>
      </c>
      <c r="E5867" t="s">
        <v>21320</v>
      </c>
      <c r="F5867" t="s">
        <v>4095</v>
      </c>
      <c r="G5867">
        <v>10.91</v>
      </c>
      <c r="H5867" t="s">
        <v>21321</v>
      </c>
    </row>
    <row r="5868" spans="1:8" hidden="1" x14ac:dyDescent="0.25">
      <c r="A5868" t="str">
        <f>Produkty[[#This Row],[Symbol]]</f>
        <v>S-51622</v>
      </c>
      <c r="B5868" s="560">
        <v>5904012175211</v>
      </c>
      <c r="C5868" t="s">
        <v>21322</v>
      </c>
      <c r="D5868" t="s">
        <v>7240</v>
      </c>
      <c r="E5868" t="s">
        <v>21323</v>
      </c>
      <c r="F5868" t="s">
        <v>4095</v>
      </c>
      <c r="G5868">
        <v>10.91</v>
      </c>
      <c r="H5868" t="s">
        <v>21324</v>
      </c>
    </row>
    <row r="5869" spans="1:8" hidden="1" x14ac:dyDescent="0.25">
      <c r="A5869" t="str">
        <f>Produkty[[#This Row],[Symbol]]</f>
        <v>S-51624</v>
      </c>
      <c r="B5869" s="560">
        <v>5904012175228</v>
      </c>
      <c r="C5869" t="s">
        <v>21325</v>
      </c>
      <c r="D5869" t="s">
        <v>7240</v>
      </c>
      <c r="E5869" t="s">
        <v>21326</v>
      </c>
      <c r="F5869" t="s">
        <v>4095</v>
      </c>
      <c r="G5869">
        <v>10.91</v>
      </c>
      <c r="H5869" t="s">
        <v>21327</v>
      </c>
    </row>
    <row r="5870" spans="1:8" hidden="1" x14ac:dyDescent="0.25">
      <c r="A5870" t="str">
        <f>Produkty[[#This Row],[Symbol]]</f>
        <v>S-51626</v>
      </c>
      <c r="B5870" s="560">
        <v>5904012175235</v>
      </c>
      <c r="C5870" t="s">
        <v>21328</v>
      </c>
      <c r="D5870" t="s">
        <v>7240</v>
      </c>
      <c r="E5870" t="s">
        <v>21329</v>
      </c>
      <c r="F5870" t="s">
        <v>4095</v>
      </c>
      <c r="G5870">
        <v>10.91</v>
      </c>
      <c r="H5870" t="s">
        <v>21330</v>
      </c>
    </row>
    <row r="5871" spans="1:8" hidden="1" x14ac:dyDescent="0.25">
      <c r="A5871" t="str">
        <f>Produkty[[#This Row],[Symbol]]</f>
        <v>S-51628</v>
      </c>
      <c r="B5871" s="560">
        <v>5904012175242</v>
      </c>
      <c r="C5871" t="s">
        <v>21331</v>
      </c>
      <c r="D5871" t="s">
        <v>7240</v>
      </c>
      <c r="E5871" t="s">
        <v>21332</v>
      </c>
      <c r="F5871" t="s">
        <v>4095</v>
      </c>
      <c r="G5871">
        <v>10.91</v>
      </c>
      <c r="H5871" t="s">
        <v>21333</v>
      </c>
    </row>
    <row r="5872" spans="1:8" hidden="1" x14ac:dyDescent="0.25">
      <c r="A5872" t="str">
        <f>Produkty[[#This Row],[Symbol]]</f>
        <v>S-51630</v>
      </c>
      <c r="B5872" s="560">
        <v>5904012175259</v>
      </c>
      <c r="C5872" t="s">
        <v>21334</v>
      </c>
      <c r="D5872" t="s">
        <v>7240</v>
      </c>
      <c r="E5872" t="s">
        <v>21335</v>
      </c>
      <c r="F5872" t="s">
        <v>4095</v>
      </c>
      <c r="G5872">
        <v>10.91</v>
      </c>
      <c r="H5872" t="s">
        <v>21336</v>
      </c>
    </row>
    <row r="5873" spans="1:8" hidden="1" x14ac:dyDescent="0.25">
      <c r="A5873" t="str">
        <f>Produkty[[#This Row],[Symbol]]</f>
        <v>S-51632</v>
      </c>
      <c r="B5873" s="560">
        <v>5904012175266</v>
      </c>
      <c r="C5873" t="s">
        <v>21337</v>
      </c>
      <c r="D5873" t="s">
        <v>7240</v>
      </c>
      <c r="E5873" t="s">
        <v>21338</v>
      </c>
      <c r="F5873" t="s">
        <v>4095</v>
      </c>
      <c r="G5873">
        <v>10.91</v>
      </c>
      <c r="H5873" t="s">
        <v>21339</v>
      </c>
    </row>
    <row r="5874" spans="1:8" hidden="1" x14ac:dyDescent="0.25">
      <c r="A5874" t="str">
        <f>Produkty[[#This Row],[Symbol]]</f>
        <v>S-51634</v>
      </c>
      <c r="B5874" s="560">
        <v>5904012175273</v>
      </c>
      <c r="C5874" t="s">
        <v>21340</v>
      </c>
      <c r="D5874" t="s">
        <v>7240</v>
      </c>
      <c r="E5874" t="s">
        <v>21341</v>
      </c>
      <c r="F5874" t="s">
        <v>4095</v>
      </c>
      <c r="G5874">
        <v>10.91</v>
      </c>
      <c r="H5874" t="s">
        <v>21342</v>
      </c>
    </row>
    <row r="5875" spans="1:8" hidden="1" x14ac:dyDescent="0.25">
      <c r="A5875" t="str">
        <f>Produkty[[#This Row],[Symbol]]</f>
        <v>S-51636</v>
      </c>
      <c r="B5875" s="560">
        <v>5904012175280</v>
      </c>
      <c r="C5875" t="s">
        <v>21343</v>
      </c>
      <c r="D5875" t="s">
        <v>7240</v>
      </c>
      <c r="E5875" t="s">
        <v>21344</v>
      </c>
      <c r="F5875" t="s">
        <v>4095</v>
      </c>
      <c r="G5875">
        <v>10.91</v>
      </c>
      <c r="H5875" t="s">
        <v>21345</v>
      </c>
    </row>
    <row r="5876" spans="1:8" hidden="1" x14ac:dyDescent="0.25">
      <c r="A5876" t="str">
        <f>Produkty[[#This Row],[Symbol]]</f>
        <v>S-98560</v>
      </c>
      <c r="B5876" s="560">
        <v>5904012175297</v>
      </c>
      <c r="C5876" t="s">
        <v>21346</v>
      </c>
      <c r="D5876" t="s">
        <v>13759</v>
      </c>
      <c r="E5876" t="s">
        <v>21347</v>
      </c>
      <c r="F5876" t="s">
        <v>4095</v>
      </c>
      <c r="G5876">
        <v>3300</v>
      </c>
      <c r="H5876" t="s">
        <v>21348</v>
      </c>
    </row>
    <row r="5877" spans="1:8" hidden="1" x14ac:dyDescent="0.25">
      <c r="A5877" t="str">
        <f>Produkty[[#This Row],[Symbol]]</f>
        <v>S-98562</v>
      </c>
      <c r="B5877" s="560">
        <v>5904012175303</v>
      </c>
      <c r="C5877" t="s">
        <v>21349</v>
      </c>
      <c r="D5877" t="s">
        <v>13759</v>
      </c>
      <c r="E5877" t="s">
        <v>21350</v>
      </c>
      <c r="F5877" t="s">
        <v>4095</v>
      </c>
      <c r="G5877">
        <v>6000</v>
      </c>
      <c r="H5877" t="s">
        <v>21351</v>
      </c>
    </row>
    <row r="5878" spans="1:8" hidden="1" x14ac:dyDescent="0.25">
      <c r="A5878" t="str">
        <f>Produkty[[#This Row],[Symbol]]</f>
        <v>S-98564</v>
      </c>
      <c r="B5878" s="560">
        <v>5904012175310</v>
      </c>
      <c r="C5878" t="s">
        <v>21352</v>
      </c>
      <c r="D5878" t="s">
        <v>13759</v>
      </c>
      <c r="E5878" t="s">
        <v>21353</v>
      </c>
      <c r="F5878" t="s">
        <v>4095</v>
      </c>
      <c r="G5878">
        <v>8000</v>
      </c>
      <c r="H5878" t="s">
        <v>21354</v>
      </c>
    </row>
    <row r="5879" spans="1:8" hidden="1" x14ac:dyDescent="0.25">
      <c r="A5879" t="str">
        <f>Produkty[[#This Row],[Symbol]]</f>
        <v>S-37186</v>
      </c>
      <c r="B5879" s="560">
        <v>5904012175334</v>
      </c>
      <c r="C5879" t="s">
        <v>21355</v>
      </c>
      <c r="D5879" t="s">
        <v>4093</v>
      </c>
      <c r="E5879" t="s">
        <v>21356</v>
      </c>
      <c r="F5879" t="s">
        <v>4095</v>
      </c>
      <c r="G5879">
        <v>14.8</v>
      </c>
      <c r="H5879" t="s">
        <v>21357</v>
      </c>
    </row>
    <row r="5880" spans="1:8" hidden="1" x14ac:dyDescent="0.25">
      <c r="A5880" t="str">
        <f>Produkty[[#This Row],[Symbol]]</f>
        <v>S-11220</v>
      </c>
      <c r="B5880" s="560">
        <v>5904012175464</v>
      </c>
      <c r="C5880" t="s">
        <v>21358</v>
      </c>
      <c r="D5880" t="s">
        <v>4093</v>
      </c>
      <c r="E5880" t="s">
        <v>21359</v>
      </c>
      <c r="F5880" t="s">
        <v>4095</v>
      </c>
      <c r="G5880">
        <v>36.64</v>
      </c>
      <c r="H5880" t="s">
        <v>21360</v>
      </c>
    </row>
    <row r="5881" spans="1:8" hidden="1" x14ac:dyDescent="0.25">
      <c r="A5881" t="str">
        <f>Produkty[[#This Row],[Symbol]]</f>
        <v>S-11223</v>
      </c>
      <c r="B5881" s="560">
        <v>5904012175471</v>
      </c>
      <c r="C5881" t="s">
        <v>21361</v>
      </c>
      <c r="D5881" t="s">
        <v>4093</v>
      </c>
      <c r="E5881" t="s">
        <v>21362</v>
      </c>
      <c r="F5881" t="s">
        <v>4095</v>
      </c>
      <c r="G5881">
        <v>42.42</v>
      </c>
      <c r="H5881" t="s">
        <v>21363</v>
      </c>
    </row>
    <row r="5882" spans="1:8" hidden="1" x14ac:dyDescent="0.25">
      <c r="A5882" t="str">
        <f>Produkty[[#This Row],[Symbol]]</f>
        <v>S-11226</v>
      </c>
      <c r="B5882" s="560">
        <v>5904012175488</v>
      </c>
      <c r="C5882" t="s">
        <v>21364</v>
      </c>
      <c r="D5882" t="s">
        <v>4093</v>
      </c>
      <c r="E5882" t="s">
        <v>21365</v>
      </c>
      <c r="F5882" t="s">
        <v>4095</v>
      </c>
      <c r="G5882">
        <v>49.34</v>
      </c>
      <c r="H5882" t="s">
        <v>21366</v>
      </c>
    </row>
    <row r="5883" spans="1:8" hidden="1" x14ac:dyDescent="0.25">
      <c r="A5883" t="str">
        <f>Produkty[[#This Row],[Symbol]]</f>
        <v>S-11229</v>
      </c>
      <c r="B5883" s="560">
        <v>5904012175495</v>
      </c>
      <c r="C5883" t="s">
        <v>21367</v>
      </c>
      <c r="D5883" t="s">
        <v>4093</v>
      </c>
      <c r="E5883" t="s">
        <v>21368</v>
      </c>
      <c r="F5883" t="s">
        <v>4095</v>
      </c>
      <c r="G5883">
        <v>55.12</v>
      </c>
      <c r="H5883" t="s">
        <v>21369</v>
      </c>
    </row>
    <row r="5884" spans="1:8" hidden="1" x14ac:dyDescent="0.25">
      <c r="A5884" t="str">
        <f>Produkty[[#This Row],[Symbol]]</f>
        <v>S-11232</v>
      </c>
      <c r="B5884" s="560">
        <v>5904012175501</v>
      </c>
      <c r="C5884" t="s">
        <v>21370</v>
      </c>
      <c r="D5884" t="s">
        <v>4093</v>
      </c>
      <c r="E5884" t="s">
        <v>21371</v>
      </c>
      <c r="F5884" t="s">
        <v>4095</v>
      </c>
      <c r="G5884">
        <v>60.92</v>
      </c>
      <c r="H5884" t="s">
        <v>21372</v>
      </c>
    </row>
    <row r="5885" spans="1:8" hidden="1" x14ac:dyDescent="0.25">
      <c r="A5885" t="str">
        <f>Produkty[[#This Row],[Symbol]]</f>
        <v>S-11235</v>
      </c>
      <c r="B5885" s="560">
        <v>5904012175518</v>
      </c>
      <c r="C5885" t="s">
        <v>21373</v>
      </c>
      <c r="D5885" t="s">
        <v>4093</v>
      </c>
      <c r="E5885" t="s">
        <v>21374</v>
      </c>
      <c r="F5885" t="s">
        <v>4095</v>
      </c>
      <c r="G5885">
        <v>70.680000000000007</v>
      </c>
      <c r="H5885" t="s">
        <v>21375</v>
      </c>
    </row>
    <row r="5886" spans="1:8" hidden="1" x14ac:dyDescent="0.25">
      <c r="A5886" t="str">
        <f>Produkty[[#This Row],[Symbol]]</f>
        <v>S-11238</v>
      </c>
      <c r="B5886" s="560">
        <v>5904012175525</v>
      </c>
      <c r="C5886" t="s">
        <v>21376</v>
      </c>
      <c r="D5886" t="s">
        <v>4093</v>
      </c>
      <c r="E5886" t="s">
        <v>21377</v>
      </c>
      <c r="F5886" t="s">
        <v>4095</v>
      </c>
      <c r="G5886">
        <v>85</v>
      </c>
      <c r="H5886" t="s">
        <v>21378</v>
      </c>
    </row>
    <row r="5887" spans="1:8" hidden="1" x14ac:dyDescent="0.25">
      <c r="A5887" t="str">
        <f>Produkty[[#This Row],[Symbol]]</f>
        <v>S-73544</v>
      </c>
      <c r="B5887" s="560">
        <v>5904012175549</v>
      </c>
      <c r="C5887" t="s">
        <v>21379</v>
      </c>
      <c r="D5887" t="s">
        <v>7311</v>
      </c>
      <c r="E5887" t="s">
        <v>21380</v>
      </c>
      <c r="F5887" t="s">
        <v>4095</v>
      </c>
      <c r="G5887">
        <v>53.48</v>
      </c>
      <c r="H5887" t="s">
        <v>21381</v>
      </c>
    </row>
    <row r="5888" spans="1:8" hidden="1" x14ac:dyDescent="0.25">
      <c r="A5888" t="str">
        <f>Produkty[[#This Row],[Symbol]]</f>
        <v>S-73546</v>
      </c>
      <c r="B5888" s="560">
        <v>5904012175556</v>
      </c>
      <c r="C5888" t="s">
        <v>21382</v>
      </c>
      <c r="D5888" t="s">
        <v>7311</v>
      </c>
      <c r="E5888" t="s">
        <v>21383</v>
      </c>
      <c r="F5888" t="s">
        <v>4095</v>
      </c>
      <c r="G5888">
        <v>75.8</v>
      </c>
      <c r="H5888" t="s">
        <v>21384</v>
      </c>
    </row>
    <row r="5889" spans="1:8" hidden="1" x14ac:dyDescent="0.25">
      <c r="A5889" t="str">
        <f>Produkty[[#This Row],[Symbol]]</f>
        <v>S-73548</v>
      </c>
      <c r="B5889" s="560">
        <v>5904012175563</v>
      </c>
      <c r="C5889" t="s">
        <v>21385</v>
      </c>
      <c r="D5889" t="s">
        <v>7311</v>
      </c>
      <c r="E5889" t="s">
        <v>21386</v>
      </c>
      <c r="F5889" t="s">
        <v>4095</v>
      </c>
      <c r="G5889">
        <v>102.87</v>
      </c>
      <c r="H5889" t="s">
        <v>21387</v>
      </c>
    </row>
    <row r="5890" spans="1:8" hidden="1" x14ac:dyDescent="0.25">
      <c r="A5890" t="str">
        <f>Produkty[[#This Row],[Symbol]]</f>
        <v>S-73550</v>
      </c>
      <c r="B5890" s="560">
        <v>5904012175570</v>
      </c>
      <c r="C5890" t="s">
        <v>21388</v>
      </c>
      <c r="D5890" t="s">
        <v>7311</v>
      </c>
      <c r="E5890" t="s">
        <v>21389</v>
      </c>
      <c r="F5890" t="s">
        <v>4095</v>
      </c>
      <c r="G5890">
        <v>124.27</v>
      </c>
      <c r="H5890" t="s">
        <v>21390</v>
      </c>
    </row>
    <row r="5891" spans="1:8" hidden="1" x14ac:dyDescent="0.25">
      <c r="A5891" t="str">
        <f>Produkty[[#This Row],[Symbol]]</f>
        <v>S-73552</v>
      </c>
      <c r="B5891" s="560">
        <v>5904012175587</v>
      </c>
      <c r="C5891" t="s">
        <v>21391</v>
      </c>
      <c r="D5891" t="s">
        <v>7311</v>
      </c>
      <c r="E5891" t="s">
        <v>21392</v>
      </c>
      <c r="F5891" t="s">
        <v>4095</v>
      </c>
      <c r="G5891">
        <v>157.18</v>
      </c>
      <c r="H5891" t="s">
        <v>21393</v>
      </c>
    </row>
    <row r="5892" spans="1:8" hidden="1" x14ac:dyDescent="0.25">
      <c r="A5892" t="str">
        <f>Produkty[[#This Row],[Symbol]]</f>
        <v>S-73554</v>
      </c>
      <c r="B5892" s="560">
        <v>5904012175594</v>
      </c>
      <c r="C5892" t="s">
        <v>21394</v>
      </c>
      <c r="D5892" t="s">
        <v>7311</v>
      </c>
      <c r="E5892" t="s">
        <v>21395</v>
      </c>
      <c r="F5892" t="s">
        <v>4095</v>
      </c>
      <c r="G5892">
        <v>194.79</v>
      </c>
      <c r="H5892" t="s">
        <v>21396</v>
      </c>
    </row>
    <row r="5893" spans="1:8" hidden="1" x14ac:dyDescent="0.25">
      <c r="A5893" t="str">
        <f>Produkty[[#This Row],[Symbol]]</f>
        <v>S-76790</v>
      </c>
      <c r="B5893" s="560">
        <v>5904012175617</v>
      </c>
      <c r="C5893" t="s">
        <v>21397</v>
      </c>
      <c r="D5893" t="s">
        <v>4093</v>
      </c>
      <c r="E5893" t="s">
        <v>21398</v>
      </c>
      <c r="F5893" t="s">
        <v>4095</v>
      </c>
      <c r="G5893">
        <v>17.05</v>
      </c>
      <c r="H5893" t="s">
        <v>21399</v>
      </c>
    </row>
    <row r="5894" spans="1:8" hidden="1" x14ac:dyDescent="0.25">
      <c r="A5894" t="str">
        <f>Produkty[[#This Row],[Symbol]]</f>
        <v>S-76792</v>
      </c>
      <c r="B5894" s="560">
        <v>5904012175624</v>
      </c>
      <c r="C5894" t="s">
        <v>21400</v>
      </c>
      <c r="D5894" t="s">
        <v>4093</v>
      </c>
      <c r="E5894" t="s">
        <v>21401</v>
      </c>
      <c r="F5894" t="s">
        <v>4095</v>
      </c>
      <c r="G5894">
        <v>19.13</v>
      </c>
      <c r="H5894" t="s">
        <v>21402</v>
      </c>
    </row>
    <row r="5895" spans="1:8" hidden="1" x14ac:dyDescent="0.25">
      <c r="A5895" t="str">
        <f>Produkty[[#This Row],[Symbol]]</f>
        <v>S-76794</v>
      </c>
      <c r="B5895" s="560">
        <v>5904012175631</v>
      </c>
      <c r="C5895" t="s">
        <v>21403</v>
      </c>
      <c r="D5895" t="s">
        <v>4093</v>
      </c>
      <c r="E5895" t="s">
        <v>21404</v>
      </c>
      <c r="F5895" t="s">
        <v>4095</v>
      </c>
      <c r="G5895">
        <v>21.37</v>
      </c>
      <c r="H5895" t="s">
        <v>21405</v>
      </c>
    </row>
    <row r="5896" spans="1:8" hidden="1" x14ac:dyDescent="0.25">
      <c r="A5896" t="str">
        <f>Produkty[[#This Row],[Symbol]]</f>
        <v>S-76796</v>
      </c>
      <c r="B5896" s="560">
        <v>5904012175648</v>
      </c>
      <c r="C5896" t="s">
        <v>21406</v>
      </c>
      <c r="D5896" t="s">
        <v>4093</v>
      </c>
      <c r="E5896" t="s">
        <v>21407</v>
      </c>
      <c r="F5896" t="s">
        <v>4095</v>
      </c>
      <c r="G5896">
        <v>22.64</v>
      </c>
      <c r="H5896" t="s">
        <v>21408</v>
      </c>
    </row>
    <row r="5897" spans="1:8" hidden="1" x14ac:dyDescent="0.25">
      <c r="A5897" t="str">
        <f>Produkty[[#This Row],[Symbol]]</f>
        <v>S-76798</v>
      </c>
      <c r="B5897" s="560">
        <v>5904012175655</v>
      </c>
      <c r="C5897" t="s">
        <v>21409</v>
      </c>
      <c r="D5897" t="s">
        <v>4093</v>
      </c>
      <c r="E5897" t="s">
        <v>21410</v>
      </c>
      <c r="F5897" t="s">
        <v>4095</v>
      </c>
      <c r="G5897">
        <v>24.79</v>
      </c>
      <c r="H5897" t="s">
        <v>21411</v>
      </c>
    </row>
    <row r="5898" spans="1:8" hidden="1" x14ac:dyDescent="0.25">
      <c r="A5898" t="str">
        <f>Produkty[[#This Row],[Symbol]]</f>
        <v>S-76800</v>
      </c>
      <c r="B5898" s="560">
        <v>5904012175662</v>
      </c>
      <c r="C5898" t="s">
        <v>21412</v>
      </c>
      <c r="D5898" t="s">
        <v>4093</v>
      </c>
      <c r="E5898" t="s">
        <v>21413</v>
      </c>
      <c r="F5898" t="s">
        <v>4095</v>
      </c>
      <c r="G5898">
        <v>27.78</v>
      </c>
      <c r="H5898" t="s">
        <v>21414</v>
      </c>
    </row>
    <row r="5899" spans="1:8" hidden="1" x14ac:dyDescent="0.25">
      <c r="A5899" t="str">
        <f>Produkty[[#This Row],[Symbol]]</f>
        <v>S-76802</v>
      </c>
      <c r="B5899" s="560">
        <v>5904012175679</v>
      </c>
      <c r="C5899" t="s">
        <v>21415</v>
      </c>
      <c r="D5899" t="s">
        <v>4093</v>
      </c>
      <c r="E5899" t="s">
        <v>21416</v>
      </c>
      <c r="F5899" t="s">
        <v>4095</v>
      </c>
      <c r="G5899">
        <v>29.28</v>
      </c>
      <c r="H5899" t="s">
        <v>21417</v>
      </c>
    </row>
    <row r="5900" spans="1:8" hidden="1" x14ac:dyDescent="0.25">
      <c r="A5900" t="str">
        <f>Produkty[[#This Row],[Symbol]]</f>
        <v>S-76804</v>
      </c>
      <c r="B5900" s="560">
        <v>5904012175686</v>
      </c>
      <c r="C5900" t="s">
        <v>21418</v>
      </c>
      <c r="D5900" t="s">
        <v>4093</v>
      </c>
      <c r="E5900" t="s">
        <v>21419</v>
      </c>
      <c r="F5900" t="s">
        <v>4095</v>
      </c>
      <c r="G5900">
        <v>33.630000000000003</v>
      </c>
      <c r="H5900" t="s">
        <v>21420</v>
      </c>
    </row>
    <row r="5901" spans="1:8" hidden="1" x14ac:dyDescent="0.25">
      <c r="A5901" t="str">
        <f>Produkty[[#This Row],[Symbol]]</f>
        <v>S-76806</v>
      </c>
      <c r="B5901" s="560">
        <v>5904012175693</v>
      </c>
      <c r="C5901" t="s">
        <v>21421</v>
      </c>
      <c r="D5901" t="s">
        <v>4093</v>
      </c>
      <c r="E5901" t="s">
        <v>21422</v>
      </c>
      <c r="F5901" t="s">
        <v>4095</v>
      </c>
      <c r="G5901">
        <v>44.01</v>
      </c>
      <c r="H5901" t="s">
        <v>21423</v>
      </c>
    </row>
    <row r="5902" spans="1:8" hidden="1" x14ac:dyDescent="0.25">
      <c r="A5902" t="str">
        <f>Produkty[[#This Row],[Symbol]]</f>
        <v>S-44700</v>
      </c>
      <c r="B5902" s="560">
        <v>5904012175709</v>
      </c>
      <c r="C5902" t="s">
        <v>21424</v>
      </c>
      <c r="D5902" t="s">
        <v>7240</v>
      </c>
      <c r="E5902" t="s">
        <v>21425</v>
      </c>
      <c r="F5902" t="s">
        <v>4095</v>
      </c>
      <c r="G5902">
        <v>143.52000000000001</v>
      </c>
      <c r="H5902" t="s">
        <v>21426</v>
      </c>
    </row>
    <row r="5903" spans="1:8" hidden="1" x14ac:dyDescent="0.25">
      <c r="A5903" t="str">
        <f>Produkty[[#This Row],[Symbol]]</f>
        <v>S-44702</v>
      </c>
      <c r="B5903" s="560">
        <v>5904012175716</v>
      </c>
      <c r="C5903" t="s">
        <v>21427</v>
      </c>
      <c r="D5903" t="s">
        <v>7240</v>
      </c>
      <c r="E5903" t="s">
        <v>21428</v>
      </c>
      <c r="F5903" t="s">
        <v>4095</v>
      </c>
      <c r="G5903">
        <v>143.52000000000001</v>
      </c>
      <c r="H5903" t="s">
        <v>21429</v>
      </c>
    </row>
    <row r="5904" spans="1:8" hidden="1" x14ac:dyDescent="0.25">
      <c r="A5904" t="str">
        <f>Produkty[[#This Row],[Symbol]]</f>
        <v>S-44704</v>
      </c>
      <c r="B5904" s="560">
        <v>5904012175723</v>
      </c>
      <c r="C5904" t="s">
        <v>21430</v>
      </c>
      <c r="D5904" t="s">
        <v>7240</v>
      </c>
      <c r="E5904" t="s">
        <v>21431</v>
      </c>
      <c r="F5904" t="s">
        <v>4095</v>
      </c>
      <c r="G5904">
        <v>143.52000000000001</v>
      </c>
      <c r="H5904" t="s">
        <v>21432</v>
      </c>
    </row>
    <row r="5905" spans="1:8" hidden="1" x14ac:dyDescent="0.25">
      <c r="A5905" t="str">
        <f>Produkty[[#This Row],[Symbol]]</f>
        <v>S-44706</v>
      </c>
      <c r="B5905" s="560">
        <v>5904012175730</v>
      </c>
      <c r="C5905" t="s">
        <v>21433</v>
      </c>
      <c r="D5905" t="s">
        <v>7240</v>
      </c>
      <c r="E5905" t="s">
        <v>21434</v>
      </c>
      <c r="F5905" t="s">
        <v>4095</v>
      </c>
      <c r="G5905">
        <v>143.52000000000001</v>
      </c>
      <c r="H5905" t="s">
        <v>21435</v>
      </c>
    </row>
    <row r="5906" spans="1:8" hidden="1" x14ac:dyDescent="0.25">
      <c r="A5906" t="str">
        <f>Produkty[[#This Row],[Symbol]]</f>
        <v>S-44708</v>
      </c>
      <c r="B5906" s="560">
        <v>5904012175747</v>
      </c>
      <c r="C5906" t="s">
        <v>21436</v>
      </c>
      <c r="D5906" t="s">
        <v>7240</v>
      </c>
      <c r="E5906" t="s">
        <v>21437</v>
      </c>
      <c r="F5906" t="s">
        <v>4095</v>
      </c>
      <c r="G5906">
        <v>143.52000000000001</v>
      </c>
      <c r="H5906" t="s">
        <v>21438</v>
      </c>
    </row>
    <row r="5907" spans="1:8" hidden="1" x14ac:dyDescent="0.25">
      <c r="A5907" t="str">
        <f>Produkty[[#This Row],[Symbol]]</f>
        <v>S-44710</v>
      </c>
      <c r="B5907" s="560">
        <v>5904012175754</v>
      </c>
      <c r="C5907" t="s">
        <v>21439</v>
      </c>
      <c r="D5907" t="s">
        <v>7240</v>
      </c>
      <c r="E5907" t="s">
        <v>21440</v>
      </c>
      <c r="F5907" t="s">
        <v>4095</v>
      </c>
      <c r="G5907">
        <v>143.52000000000001</v>
      </c>
      <c r="H5907" t="s">
        <v>21441</v>
      </c>
    </row>
    <row r="5908" spans="1:8" hidden="1" x14ac:dyDescent="0.25">
      <c r="A5908" t="str">
        <f>Produkty[[#This Row],[Symbol]]</f>
        <v>S-44712</v>
      </c>
      <c r="B5908" s="560">
        <v>5904012175761</v>
      </c>
      <c r="C5908" t="s">
        <v>21442</v>
      </c>
      <c r="D5908" t="s">
        <v>7240</v>
      </c>
      <c r="E5908" t="s">
        <v>21443</v>
      </c>
      <c r="F5908" t="s">
        <v>4095</v>
      </c>
      <c r="G5908">
        <v>143.52000000000001</v>
      </c>
      <c r="H5908" t="s">
        <v>21444</v>
      </c>
    </row>
    <row r="5909" spans="1:8" hidden="1" x14ac:dyDescent="0.25">
      <c r="A5909" t="str">
        <f>Produkty[[#This Row],[Symbol]]</f>
        <v>S-44714</v>
      </c>
      <c r="B5909" s="560">
        <v>5904012175778</v>
      </c>
      <c r="C5909" t="s">
        <v>21445</v>
      </c>
      <c r="D5909" t="s">
        <v>7240</v>
      </c>
      <c r="E5909" t="s">
        <v>21446</v>
      </c>
      <c r="F5909" t="s">
        <v>4095</v>
      </c>
      <c r="G5909">
        <v>143.52000000000001</v>
      </c>
      <c r="H5909" t="s">
        <v>21447</v>
      </c>
    </row>
    <row r="5910" spans="1:8" hidden="1" x14ac:dyDescent="0.25">
      <c r="A5910" t="str">
        <f>Produkty[[#This Row],[Symbol]]</f>
        <v>S-44716</v>
      </c>
      <c r="B5910" s="560">
        <v>5904012175785</v>
      </c>
      <c r="C5910" t="s">
        <v>21448</v>
      </c>
      <c r="D5910" t="s">
        <v>7240</v>
      </c>
      <c r="E5910" t="s">
        <v>21449</v>
      </c>
      <c r="F5910" t="s">
        <v>4095</v>
      </c>
      <c r="G5910">
        <v>143.52000000000001</v>
      </c>
      <c r="H5910" t="s">
        <v>21450</v>
      </c>
    </row>
    <row r="5911" spans="1:8" hidden="1" x14ac:dyDescent="0.25">
      <c r="A5911" t="str">
        <f>Produkty[[#This Row],[Symbol]]</f>
        <v>S-44718</v>
      </c>
      <c r="B5911" s="560">
        <v>5904012175792</v>
      </c>
      <c r="C5911" t="s">
        <v>21451</v>
      </c>
      <c r="D5911" t="s">
        <v>7240</v>
      </c>
      <c r="E5911" t="s">
        <v>21452</v>
      </c>
      <c r="F5911" t="s">
        <v>4095</v>
      </c>
      <c r="G5911">
        <v>143.52000000000001</v>
      </c>
      <c r="H5911" t="s">
        <v>21453</v>
      </c>
    </row>
    <row r="5912" spans="1:8" hidden="1" x14ac:dyDescent="0.25">
      <c r="A5912" t="str">
        <f>Produkty[[#This Row],[Symbol]]</f>
        <v>S-44720</v>
      </c>
      <c r="B5912" s="560">
        <v>5904012175808</v>
      </c>
      <c r="C5912" t="s">
        <v>21454</v>
      </c>
      <c r="D5912" t="s">
        <v>7240</v>
      </c>
      <c r="E5912" t="s">
        <v>21455</v>
      </c>
      <c r="F5912" t="s">
        <v>4095</v>
      </c>
      <c r="G5912">
        <v>143.52000000000001</v>
      </c>
      <c r="H5912" t="s">
        <v>21456</v>
      </c>
    </row>
    <row r="5913" spans="1:8" hidden="1" x14ac:dyDescent="0.25">
      <c r="A5913" t="str">
        <f>Produkty[[#This Row],[Symbol]]</f>
        <v>S-44722</v>
      </c>
      <c r="B5913" s="560">
        <v>5904012175815</v>
      </c>
      <c r="C5913" t="s">
        <v>21457</v>
      </c>
      <c r="D5913" t="s">
        <v>7240</v>
      </c>
      <c r="E5913" t="s">
        <v>21458</v>
      </c>
      <c r="F5913" t="s">
        <v>4095</v>
      </c>
      <c r="G5913">
        <v>143.52000000000001</v>
      </c>
      <c r="H5913" t="s">
        <v>21459</v>
      </c>
    </row>
    <row r="5914" spans="1:8" hidden="1" x14ac:dyDescent="0.25">
      <c r="A5914" t="str">
        <f>Produkty[[#This Row],[Symbol]]</f>
        <v>S-44724</v>
      </c>
      <c r="B5914" s="560">
        <v>5904012175822</v>
      </c>
      <c r="C5914" t="s">
        <v>21460</v>
      </c>
      <c r="D5914" t="s">
        <v>7240</v>
      </c>
      <c r="E5914" t="s">
        <v>21461</v>
      </c>
      <c r="F5914" t="s">
        <v>4095</v>
      </c>
      <c r="G5914">
        <v>143.52000000000001</v>
      </c>
      <c r="H5914" t="s">
        <v>21462</v>
      </c>
    </row>
    <row r="5915" spans="1:8" hidden="1" x14ac:dyDescent="0.25">
      <c r="A5915" t="str">
        <f>Produkty[[#This Row],[Symbol]]</f>
        <v>S-44726</v>
      </c>
      <c r="B5915" s="560">
        <v>5904012175839</v>
      </c>
      <c r="C5915" t="s">
        <v>21463</v>
      </c>
      <c r="D5915" t="s">
        <v>7240</v>
      </c>
      <c r="E5915" t="s">
        <v>21464</v>
      </c>
      <c r="F5915" t="s">
        <v>4095</v>
      </c>
      <c r="G5915">
        <v>143.52000000000001</v>
      </c>
      <c r="H5915" t="s">
        <v>21465</v>
      </c>
    </row>
    <row r="5916" spans="1:8" hidden="1" x14ac:dyDescent="0.25">
      <c r="A5916" t="str">
        <f>Produkty[[#This Row],[Symbol]]</f>
        <v>S091079400</v>
      </c>
      <c r="B5916" s="560">
        <v>5904012175846</v>
      </c>
      <c r="C5916" t="s">
        <v>21466</v>
      </c>
      <c r="D5916" t="s">
        <v>7240</v>
      </c>
      <c r="E5916" t="s">
        <v>21467</v>
      </c>
      <c r="F5916" t="s">
        <v>4095</v>
      </c>
      <c r="G5916">
        <v>179</v>
      </c>
      <c r="H5916" t="s">
        <v>21468</v>
      </c>
    </row>
    <row r="5917" spans="1:8" hidden="1" x14ac:dyDescent="0.25">
      <c r="A5917" t="str">
        <f>Produkty[[#This Row],[Symbol]]</f>
        <v>S091079402</v>
      </c>
      <c r="B5917" s="560">
        <v>5904012175853</v>
      </c>
      <c r="C5917" t="s">
        <v>21469</v>
      </c>
      <c r="D5917" t="s">
        <v>7240</v>
      </c>
      <c r="E5917" t="s">
        <v>21470</v>
      </c>
      <c r="F5917" t="s">
        <v>4095</v>
      </c>
      <c r="G5917">
        <v>179</v>
      </c>
      <c r="H5917" t="s">
        <v>21471</v>
      </c>
    </row>
    <row r="5918" spans="1:8" hidden="1" x14ac:dyDescent="0.25">
      <c r="A5918" t="str">
        <f>Produkty[[#This Row],[Symbol]]</f>
        <v>S091079404</v>
      </c>
      <c r="B5918" s="560">
        <v>5904012175860</v>
      </c>
      <c r="C5918" t="s">
        <v>21472</v>
      </c>
      <c r="D5918" t="s">
        <v>7240</v>
      </c>
      <c r="E5918" t="s">
        <v>21473</v>
      </c>
      <c r="F5918" t="s">
        <v>4095</v>
      </c>
      <c r="G5918">
        <v>179</v>
      </c>
      <c r="H5918" t="s">
        <v>21474</v>
      </c>
    </row>
    <row r="5919" spans="1:8" hidden="1" x14ac:dyDescent="0.25">
      <c r="A5919" t="str">
        <f>Produkty[[#This Row],[Symbol]]</f>
        <v>S091079406</v>
      </c>
      <c r="B5919" s="560">
        <v>5904012175877</v>
      </c>
      <c r="C5919" t="s">
        <v>21475</v>
      </c>
      <c r="D5919" t="s">
        <v>7240</v>
      </c>
      <c r="E5919" t="s">
        <v>21476</v>
      </c>
      <c r="F5919" t="s">
        <v>4095</v>
      </c>
      <c r="G5919">
        <v>179</v>
      </c>
      <c r="H5919" t="s">
        <v>21477</v>
      </c>
    </row>
    <row r="5920" spans="1:8" hidden="1" x14ac:dyDescent="0.25">
      <c r="A5920" t="str">
        <f>Produkty[[#This Row],[Symbol]]</f>
        <v>S091079408</v>
      </c>
      <c r="B5920" s="560">
        <v>5904012175884</v>
      </c>
      <c r="C5920" t="s">
        <v>21478</v>
      </c>
      <c r="D5920" t="s">
        <v>7240</v>
      </c>
      <c r="E5920" t="s">
        <v>21479</v>
      </c>
      <c r="F5920" t="s">
        <v>4095</v>
      </c>
      <c r="G5920">
        <v>179</v>
      </c>
      <c r="H5920" t="s">
        <v>21480</v>
      </c>
    </row>
    <row r="5921" spans="1:8" hidden="1" x14ac:dyDescent="0.25">
      <c r="A5921" t="str">
        <f>Produkty[[#This Row],[Symbol]]</f>
        <v>S091079410</v>
      </c>
      <c r="B5921" s="560">
        <v>5904012175891</v>
      </c>
      <c r="C5921" t="s">
        <v>21481</v>
      </c>
      <c r="D5921" t="s">
        <v>7240</v>
      </c>
      <c r="E5921" t="s">
        <v>21482</v>
      </c>
      <c r="F5921" t="s">
        <v>4095</v>
      </c>
      <c r="G5921">
        <v>179</v>
      </c>
      <c r="H5921" t="s">
        <v>21483</v>
      </c>
    </row>
    <row r="5922" spans="1:8" hidden="1" x14ac:dyDescent="0.25">
      <c r="A5922" t="str">
        <f>Produkty[[#This Row],[Symbol]]</f>
        <v>S091079412</v>
      </c>
      <c r="B5922" s="560">
        <v>5904012175907</v>
      </c>
      <c r="C5922" t="s">
        <v>21484</v>
      </c>
      <c r="D5922" t="s">
        <v>7240</v>
      </c>
      <c r="E5922" t="s">
        <v>21485</v>
      </c>
      <c r="F5922" t="s">
        <v>4095</v>
      </c>
      <c r="G5922">
        <v>179</v>
      </c>
      <c r="H5922" t="s">
        <v>21486</v>
      </c>
    </row>
    <row r="5923" spans="1:8" hidden="1" x14ac:dyDescent="0.25">
      <c r="A5923" t="str">
        <f>Produkty[[#This Row],[Symbol]]</f>
        <v>S091079414</v>
      </c>
      <c r="B5923" s="560">
        <v>5904012175914</v>
      </c>
      <c r="C5923" t="s">
        <v>21487</v>
      </c>
      <c r="D5923" t="s">
        <v>7240</v>
      </c>
      <c r="E5923" t="s">
        <v>21488</v>
      </c>
      <c r="F5923" t="s">
        <v>4095</v>
      </c>
      <c r="G5923">
        <v>179</v>
      </c>
      <c r="H5923" t="s">
        <v>21489</v>
      </c>
    </row>
    <row r="5924" spans="1:8" hidden="1" x14ac:dyDescent="0.25">
      <c r="A5924" t="str">
        <f>Produkty[[#This Row],[Symbol]]</f>
        <v>S091079416</v>
      </c>
      <c r="B5924" s="560">
        <v>5904012175921</v>
      </c>
      <c r="C5924" t="s">
        <v>21490</v>
      </c>
      <c r="D5924" t="s">
        <v>7240</v>
      </c>
      <c r="E5924" t="s">
        <v>21491</v>
      </c>
      <c r="F5924" t="s">
        <v>4095</v>
      </c>
      <c r="G5924">
        <v>179</v>
      </c>
      <c r="H5924" t="s">
        <v>21492</v>
      </c>
    </row>
    <row r="5925" spans="1:8" hidden="1" x14ac:dyDescent="0.25">
      <c r="A5925" t="str">
        <f>Produkty[[#This Row],[Symbol]]</f>
        <v>S091079418</v>
      </c>
      <c r="B5925" s="560">
        <v>5904012175938</v>
      </c>
      <c r="C5925" t="s">
        <v>21493</v>
      </c>
      <c r="D5925" t="s">
        <v>7240</v>
      </c>
      <c r="E5925" t="s">
        <v>21494</v>
      </c>
      <c r="F5925" t="s">
        <v>4095</v>
      </c>
      <c r="G5925">
        <v>179</v>
      </c>
      <c r="H5925" t="s">
        <v>21495</v>
      </c>
    </row>
    <row r="5926" spans="1:8" hidden="1" x14ac:dyDescent="0.25">
      <c r="A5926" t="str">
        <f>Produkty[[#This Row],[Symbol]]</f>
        <v>S091079420</v>
      </c>
      <c r="B5926" s="560">
        <v>5904012175945</v>
      </c>
      <c r="C5926" t="s">
        <v>21496</v>
      </c>
      <c r="D5926" t="s">
        <v>7240</v>
      </c>
      <c r="E5926" t="s">
        <v>21497</v>
      </c>
      <c r="F5926" t="s">
        <v>4095</v>
      </c>
      <c r="G5926">
        <v>179</v>
      </c>
      <c r="H5926" t="s">
        <v>21498</v>
      </c>
    </row>
    <row r="5927" spans="1:8" hidden="1" x14ac:dyDescent="0.25">
      <c r="A5927" t="str">
        <f>Produkty[[#This Row],[Symbol]]</f>
        <v>S091079422</v>
      </c>
      <c r="B5927" s="560">
        <v>5904012175952</v>
      </c>
      <c r="C5927" t="s">
        <v>21499</v>
      </c>
      <c r="D5927" t="s">
        <v>7240</v>
      </c>
      <c r="E5927" t="s">
        <v>21500</v>
      </c>
      <c r="F5927" t="s">
        <v>4095</v>
      </c>
      <c r="G5927">
        <v>179</v>
      </c>
      <c r="H5927" t="s">
        <v>21501</v>
      </c>
    </row>
    <row r="5928" spans="1:8" hidden="1" x14ac:dyDescent="0.25">
      <c r="A5928" t="str">
        <f>Produkty[[#This Row],[Symbol]]</f>
        <v>S090779424</v>
      </c>
      <c r="B5928" s="560">
        <v>5904012175969</v>
      </c>
      <c r="C5928" t="s">
        <v>21502</v>
      </c>
      <c r="D5928" t="s">
        <v>7240</v>
      </c>
      <c r="E5928" t="s">
        <v>21503</v>
      </c>
      <c r="F5928" t="s">
        <v>4095</v>
      </c>
      <c r="G5928">
        <v>299</v>
      </c>
      <c r="H5928" t="s">
        <v>21504</v>
      </c>
    </row>
    <row r="5929" spans="1:8" hidden="1" x14ac:dyDescent="0.25">
      <c r="A5929" t="str">
        <f>Produkty[[#This Row],[Symbol]]</f>
        <v>S090779426</v>
      </c>
      <c r="B5929" s="560">
        <v>5904012175976</v>
      </c>
      <c r="C5929" t="s">
        <v>21505</v>
      </c>
      <c r="D5929" t="s">
        <v>7240</v>
      </c>
      <c r="E5929" t="s">
        <v>21506</v>
      </c>
      <c r="F5929" t="s">
        <v>4095</v>
      </c>
      <c r="G5929">
        <v>299</v>
      </c>
      <c r="H5929" t="s">
        <v>21507</v>
      </c>
    </row>
    <row r="5930" spans="1:8" hidden="1" x14ac:dyDescent="0.25">
      <c r="A5930" t="str">
        <f>Produkty[[#This Row],[Symbol]]</f>
        <v>S090779428</v>
      </c>
      <c r="B5930" s="560">
        <v>5904012175983</v>
      </c>
      <c r="C5930" t="s">
        <v>21508</v>
      </c>
      <c r="D5930" t="s">
        <v>7240</v>
      </c>
      <c r="E5930" t="s">
        <v>21509</v>
      </c>
      <c r="F5930" t="s">
        <v>4095</v>
      </c>
      <c r="G5930">
        <v>299</v>
      </c>
      <c r="H5930" t="s">
        <v>21510</v>
      </c>
    </row>
    <row r="5931" spans="1:8" hidden="1" x14ac:dyDescent="0.25">
      <c r="A5931" t="str">
        <f>Produkty[[#This Row],[Symbol]]</f>
        <v>S090779430</v>
      </c>
      <c r="B5931" s="560">
        <v>5904012175990</v>
      </c>
      <c r="C5931" t="s">
        <v>21511</v>
      </c>
      <c r="D5931" t="s">
        <v>7240</v>
      </c>
      <c r="E5931" t="s">
        <v>21512</v>
      </c>
      <c r="F5931" t="s">
        <v>4095</v>
      </c>
      <c r="G5931">
        <v>299</v>
      </c>
      <c r="H5931" t="s">
        <v>21513</v>
      </c>
    </row>
    <row r="5932" spans="1:8" hidden="1" x14ac:dyDescent="0.25">
      <c r="A5932" t="str">
        <f>Produkty[[#This Row],[Symbol]]</f>
        <v>S090779432</v>
      </c>
      <c r="B5932" s="560">
        <v>5904012176003</v>
      </c>
      <c r="C5932" t="s">
        <v>21514</v>
      </c>
      <c r="D5932" t="s">
        <v>7240</v>
      </c>
      <c r="E5932" t="s">
        <v>21515</v>
      </c>
      <c r="F5932" t="s">
        <v>4095</v>
      </c>
      <c r="G5932">
        <v>299</v>
      </c>
      <c r="H5932" t="s">
        <v>21516</v>
      </c>
    </row>
    <row r="5933" spans="1:8" hidden="1" x14ac:dyDescent="0.25">
      <c r="A5933" t="str">
        <f>Produkty[[#This Row],[Symbol]]</f>
        <v>S090779434</v>
      </c>
      <c r="B5933" s="560">
        <v>5904012176010</v>
      </c>
      <c r="C5933" t="s">
        <v>21517</v>
      </c>
      <c r="D5933" t="s">
        <v>7240</v>
      </c>
      <c r="E5933" t="s">
        <v>21518</v>
      </c>
      <c r="F5933" t="s">
        <v>4095</v>
      </c>
      <c r="G5933">
        <v>299</v>
      </c>
      <c r="H5933" t="s">
        <v>21519</v>
      </c>
    </row>
    <row r="5934" spans="1:8" hidden="1" x14ac:dyDescent="0.25">
      <c r="A5934" t="str">
        <f>Produkty[[#This Row],[Symbol]]</f>
        <v>S090779436</v>
      </c>
      <c r="B5934" s="560">
        <v>5904012176027</v>
      </c>
      <c r="C5934" t="s">
        <v>21520</v>
      </c>
      <c r="D5934" t="s">
        <v>7240</v>
      </c>
      <c r="E5934" t="s">
        <v>21521</v>
      </c>
      <c r="F5934" t="s">
        <v>4095</v>
      </c>
      <c r="G5934">
        <v>299</v>
      </c>
      <c r="H5934" t="s">
        <v>21522</v>
      </c>
    </row>
    <row r="5935" spans="1:8" hidden="1" x14ac:dyDescent="0.25">
      <c r="A5935" t="str">
        <f>Produkty[[#This Row],[Symbol]]</f>
        <v>S090779438</v>
      </c>
      <c r="B5935" s="560">
        <v>5904012176034</v>
      </c>
      <c r="C5935" t="s">
        <v>21523</v>
      </c>
      <c r="D5935" t="s">
        <v>7240</v>
      </c>
      <c r="E5935" t="s">
        <v>21524</v>
      </c>
      <c r="F5935" t="s">
        <v>4095</v>
      </c>
      <c r="G5935">
        <v>299</v>
      </c>
      <c r="H5935" t="s">
        <v>21525</v>
      </c>
    </row>
    <row r="5936" spans="1:8" hidden="1" x14ac:dyDescent="0.25">
      <c r="A5936" t="str">
        <f>Produkty[[#This Row],[Symbol]]</f>
        <v>S090779440</v>
      </c>
      <c r="B5936" s="560">
        <v>5904012176041</v>
      </c>
      <c r="C5936" t="s">
        <v>21526</v>
      </c>
      <c r="D5936" t="s">
        <v>7240</v>
      </c>
      <c r="E5936" t="s">
        <v>21527</v>
      </c>
      <c r="F5936" t="s">
        <v>4095</v>
      </c>
      <c r="G5936">
        <v>299</v>
      </c>
      <c r="H5936" t="s">
        <v>21528</v>
      </c>
    </row>
    <row r="5937" spans="1:8" hidden="1" x14ac:dyDescent="0.25">
      <c r="A5937" t="str">
        <f>Produkty[[#This Row],[Symbol]]</f>
        <v>S090779442</v>
      </c>
      <c r="B5937" s="560">
        <v>5904012176058</v>
      </c>
      <c r="C5937" t="s">
        <v>21529</v>
      </c>
      <c r="D5937" t="s">
        <v>7240</v>
      </c>
      <c r="E5937" t="s">
        <v>21530</v>
      </c>
      <c r="F5937" t="s">
        <v>4095</v>
      </c>
      <c r="G5937">
        <v>299</v>
      </c>
      <c r="H5937" t="s">
        <v>21531</v>
      </c>
    </row>
    <row r="5938" spans="1:8" hidden="1" x14ac:dyDescent="0.25">
      <c r="A5938" t="str">
        <f>Produkty[[#This Row],[Symbol]]</f>
        <v>S090779444</v>
      </c>
      <c r="B5938" s="560">
        <v>5904012176065</v>
      </c>
      <c r="C5938" t="s">
        <v>21532</v>
      </c>
      <c r="D5938" t="s">
        <v>7240</v>
      </c>
      <c r="E5938" t="s">
        <v>21533</v>
      </c>
      <c r="F5938" t="s">
        <v>4095</v>
      </c>
      <c r="G5938">
        <v>299</v>
      </c>
      <c r="H5938" t="s">
        <v>21534</v>
      </c>
    </row>
    <row r="5939" spans="1:8" hidden="1" x14ac:dyDescent="0.25">
      <c r="A5939" t="str">
        <f>Produkty[[#This Row],[Symbol]]</f>
        <v>S090779446</v>
      </c>
      <c r="B5939" s="560">
        <v>5904012176072</v>
      </c>
      <c r="C5939" t="s">
        <v>21535</v>
      </c>
      <c r="D5939" t="s">
        <v>7240</v>
      </c>
      <c r="E5939" t="s">
        <v>21536</v>
      </c>
      <c r="F5939" t="s">
        <v>4095</v>
      </c>
      <c r="G5939">
        <v>299</v>
      </c>
      <c r="H5939" t="s">
        <v>21537</v>
      </c>
    </row>
    <row r="5940" spans="1:8" hidden="1" x14ac:dyDescent="0.25">
      <c r="A5940" t="str">
        <f>Produkty[[#This Row],[Symbol]]</f>
        <v>S-76610</v>
      </c>
      <c r="B5940" s="560">
        <v>5904012176119</v>
      </c>
      <c r="C5940" t="s">
        <v>21538</v>
      </c>
      <c r="D5940" t="s">
        <v>7351</v>
      </c>
      <c r="E5940" t="s">
        <v>21539</v>
      </c>
      <c r="F5940" t="s">
        <v>4095</v>
      </c>
      <c r="G5940">
        <v>298</v>
      </c>
      <c r="H5940" t="s">
        <v>21540</v>
      </c>
    </row>
    <row r="5941" spans="1:8" hidden="1" x14ac:dyDescent="0.25">
      <c r="A5941" t="str">
        <f>Produkty[[#This Row],[Symbol]]</f>
        <v>OPPB25080</v>
      </c>
      <c r="B5941" s="560">
        <v>5904012176126</v>
      </c>
      <c r="C5941" t="s">
        <v>21541</v>
      </c>
      <c r="D5941" t="s">
        <v>4107</v>
      </c>
      <c r="E5941" t="s">
        <v>21542</v>
      </c>
      <c r="F5941" t="s">
        <v>4110</v>
      </c>
      <c r="G5941">
        <v>2.69</v>
      </c>
      <c r="H5941" t="s">
        <v>21543</v>
      </c>
    </row>
    <row r="5942" spans="1:8" hidden="1" x14ac:dyDescent="0.25">
      <c r="A5942" t="str">
        <f>Produkty[[#This Row],[Symbol]]</f>
        <v>OPPB25100</v>
      </c>
      <c r="B5942" s="560">
        <v>5904012176133</v>
      </c>
      <c r="C5942" t="s">
        <v>21544</v>
      </c>
      <c r="D5942" t="s">
        <v>4107</v>
      </c>
      <c r="E5942" t="s">
        <v>21545</v>
      </c>
      <c r="F5942" t="s">
        <v>4110</v>
      </c>
      <c r="G5942">
        <v>2.92</v>
      </c>
      <c r="H5942" t="s">
        <v>21546</v>
      </c>
    </row>
    <row r="5943" spans="1:8" hidden="1" x14ac:dyDescent="0.25">
      <c r="A5943" t="str">
        <f>Produkty[[#This Row],[Symbol]]</f>
        <v>OPPB25120</v>
      </c>
      <c r="B5943" s="560">
        <v>5904012176140</v>
      </c>
      <c r="C5943" t="s">
        <v>21547</v>
      </c>
      <c r="D5943" t="s">
        <v>4107</v>
      </c>
      <c r="E5943" t="s">
        <v>21548</v>
      </c>
      <c r="F5943" t="s">
        <v>4110</v>
      </c>
      <c r="G5943">
        <v>3.81</v>
      </c>
      <c r="H5943" t="s">
        <v>21549</v>
      </c>
    </row>
    <row r="5944" spans="1:8" hidden="1" x14ac:dyDescent="0.25">
      <c r="A5944" t="str">
        <f>Produkty[[#This Row],[Symbol]]</f>
        <v>OPPB25150</v>
      </c>
      <c r="B5944" s="560">
        <v>5904012176157</v>
      </c>
      <c r="C5944" t="s">
        <v>21550</v>
      </c>
      <c r="D5944" t="s">
        <v>4107</v>
      </c>
      <c r="E5944" t="s">
        <v>21551</v>
      </c>
      <c r="F5944" t="s">
        <v>4110</v>
      </c>
      <c r="G5944">
        <v>4.58</v>
      </c>
      <c r="H5944" t="s">
        <v>21552</v>
      </c>
    </row>
    <row r="5945" spans="1:8" hidden="1" x14ac:dyDescent="0.25">
      <c r="A5945" t="str">
        <f>Produkty[[#This Row],[Symbol]]</f>
        <v>OPPB25200</v>
      </c>
      <c r="B5945" s="560">
        <v>5904012176164</v>
      </c>
      <c r="C5945" t="s">
        <v>21553</v>
      </c>
      <c r="D5945" t="s">
        <v>4107</v>
      </c>
      <c r="E5945" t="s">
        <v>21554</v>
      </c>
      <c r="F5945" t="s">
        <v>4110</v>
      </c>
      <c r="G5945">
        <v>6.42</v>
      </c>
      <c r="H5945" t="s">
        <v>21555</v>
      </c>
    </row>
    <row r="5946" spans="1:8" hidden="1" x14ac:dyDescent="0.25">
      <c r="A5946" t="str">
        <f>Produkty[[#This Row],[Symbol]]</f>
        <v>OPPB36140</v>
      </c>
      <c r="B5946" s="560">
        <v>5904012176171</v>
      </c>
      <c r="C5946" t="s">
        <v>21556</v>
      </c>
      <c r="D5946" t="s">
        <v>4107</v>
      </c>
      <c r="E5946" t="s">
        <v>21557</v>
      </c>
      <c r="F5946" t="s">
        <v>4110</v>
      </c>
      <c r="G5946">
        <v>6.78</v>
      </c>
      <c r="H5946" t="s">
        <v>21558</v>
      </c>
    </row>
    <row r="5947" spans="1:8" hidden="1" x14ac:dyDescent="0.25">
      <c r="A5947" t="str">
        <f>Produkty[[#This Row],[Symbol]]</f>
        <v>OPPB36180</v>
      </c>
      <c r="B5947" s="560">
        <v>5904012176188</v>
      </c>
      <c r="C5947" t="s">
        <v>21559</v>
      </c>
      <c r="D5947" t="s">
        <v>4107</v>
      </c>
      <c r="E5947" t="s">
        <v>21560</v>
      </c>
      <c r="F5947" t="s">
        <v>4110</v>
      </c>
      <c r="G5947">
        <v>8.6999999999999993</v>
      </c>
      <c r="H5947" t="s">
        <v>21561</v>
      </c>
    </row>
    <row r="5948" spans="1:8" hidden="1" x14ac:dyDescent="0.25">
      <c r="A5948" t="str">
        <f>Produkty[[#This Row],[Symbol]]</f>
        <v>OPPB36200</v>
      </c>
      <c r="B5948" s="560">
        <v>5904012176195</v>
      </c>
      <c r="C5948" t="s">
        <v>21562</v>
      </c>
      <c r="D5948" t="s">
        <v>4107</v>
      </c>
      <c r="E5948" t="s">
        <v>21563</v>
      </c>
      <c r="F5948" t="s">
        <v>4110</v>
      </c>
      <c r="G5948">
        <v>9.34</v>
      </c>
      <c r="H5948" t="s">
        <v>21564</v>
      </c>
    </row>
    <row r="5949" spans="1:8" hidden="1" x14ac:dyDescent="0.25">
      <c r="A5949" t="str">
        <f>Produkty[[#This Row],[Symbol]]</f>
        <v>OPPB36250</v>
      </c>
      <c r="B5949" s="560">
        <v>5904012176201</v>
      </c>
      <c r="C5949" t="s">
        <v>21565</v>
      </c>
      <c r="D5949" t="s">
        <v>4107</v>
      </c>
      <c r="E5949" t="s">
        <v>21566</v>
      </c>
      <c r="F5949" t="s">
        <v>4110</v>
      </c>
      <c r="G5949">
        <v>11.44</v>
      </c>
      <c r="H5949" t="s">
        <v>21567</v>
      </c>
    </row>
    <row r="5950" spans="1:8" hidden="1" x14ac:dyDescent="0.25">
      <c r="A5950" t="str">
        <f>Produkty[[#This Row],[Symbol]]</f>
        <v>OPPB36300</v>
      </c>
      <c r="B5950" s="560">
        <v>5904012176218</v>
      </c>
      <c r="C5950" t="s">
        <v>21568</v>
      </c>
      <c r="D5950" t="s">
        <v>4107</v>
      </c>
      <c r="E5950" t="s">
        <v>21569</v>
      </c>
      <c r="F5950" t="s">
        <v>4110</v>
      </c>
      <c r="G5950">
        <v>14.52</v>
      </c>
      <c r="H5950" t="s">
        <v>21570</v>
      </c>
    </row>
    <row r="5951" spans="1:8" hidden="1" x14ac:dyDescent="0.25">
      <c r="A5951" t="str">
        <f>Produkty[[#This Row],[Symbol]]</f>
        <v>OPPB36370</v>
      </c>
      <c r="B5951" s="560">
        <v>5904012176225</v>
      </c>
      <c r="C5951" t="s">
        <v>21571</v>
      </c>
      <c r="D5951" t="s">
        <v>4107</v>
      </c>
      <c r="E5951" t="s">
        <v>21572</v>
      </c>
      <c r="F5951" t="s">
        <v>4110</v>
      </c>
      <c r="G5951">
        <v>20.440000000000001</v>
      </c>
      <c r="H5951" t="s">
        <v>21573</v>
      </c>
    </row>
    <row r="5952" spans="1:8" hidden="1" x14ac:dyDescent="0.25">
      <c r="A5952" t="str">
        <f>Produkty[[#This Row],[Symbol]]</f>
        <v>OPPB46120</v>
      </c>
      <c r="B5952" s="560">
        <v>5904012176232</v>
      </c>
      <c r="C5952" t="s">
        <v>21574</v>
      </c>
      <c r="D5952" t="s">
        <v>4107</v>
      </c>
      <c r="E5952" t="s">
        <v>21575</v>
      </c>
      <c r="F5952" t="s">
        <v>4110</v>
      </c>
      <c r="G5952">
        <v>9.14</v>
      </c>
      <c r="H5952" t="s">
        <v>21576</v>
      </c>
    </row>
    <row r="5953" spans="1:8" hidden="1" x14ac:dyDescent="0.25">
      <c r="A5953" t="str">
        <f>Produkty[[#This Row],[Symbol]]</f>
        <v>OPPB46180</v>
      </c>
      <c r="B5953" s="560">
        <v>5904012176249</v>
      </c>
      <c r="C5953" t="s">
        <v>21577</v>
      </c>
      <c r="D5953" t="s">
        <v>4107</v>
      </c>
      <c r="E5953" t="s">
        <v>21578</v>
      </c>
      <c r="F5953" t="s">
        <v>4110</v>
      </c>
      <c r="G5953">
        <v>11.22</v>
      </c>
      <c r="H5953" t="s">
        <v>21579</v>
      </c>
    </row>
    <row r="5954" spans="1:8" hidden="1" x14ac:dyDescent="0.25">
      <c r="A5954" t="str">
        <f>Produkty[[#This Row],[Symbol]]</f>
        <v>OPPB48200</v>
      </c>
      <c r="B5954" s="560">
        <v>5904012176256</v>
      </c>
      <c r="C5954" t="s">
        <v>21580</v>
      </c>
      <c r="D5954" t="s">
        <v>4107</v>
      </c>
      <c r="E5954" t="s">
        <v>21581</v>
      </c>
      <c r="F5954" t="s">
        <v>4110</v>
      </c>
      <c r="G5954">
        <v>12.9</v>
      </c>
      <c r="H5954" t="s">
        <v>21582</v>
      </c>
    </row>
    <row r="5955" spans="1:8" hidden="1" x14ac:dyDescent="0.25">
      <c r="A5955" t="str">
        <f>Produkty[[#This Row],[Symbol]]</f>
        <v>OPPB48250</v>
      </c>
      <c r="B5955" s="560">
        <v>5904012176263</v>
      </c>
      <c r="C5955" t="s">
        <v>21583</v>
      </c>
      <c r="D5955" t="s">
        <v>4107</v>
      </c>
      <c r="E5955" t="s">
        <v>21584</v>
      </c>
      <c r="F5955" t="s">
        <v>4110</v>
      </c>
      <c r="G5955">
        <v>16.899999999999999</v>
      </c>
      <c r="H5955" t="s">
        <v>21585</v>
      </c>
    </row>
    <row r="5956" spans="1:8" hidden="1" x14ac:dyDescent="0.25">
      <c r="A5956" t="str">
        <f>Produkty[[#This Row],[Symbol]]</f>
        <v>OPPB48280</v>
      </c>
      <c r="B5956" s="560">
        <v>5904012176270</v>
      </c>
      <c r="C5956" t="s">
        <v>21586</v>
      </c>
      <c r="D5956" t="s">
        <v>4107</v>
      </c>
      <c r="E5956" t="s">
        <v>21587</v>
      </c>
      <c r="F5956" t="s">
        <v>4110</v>
      </c>
      <c r="G5956">
        <v>17.8</v>
      </c>
      <c r="H5956" t="s">
        <v>21588</v>
      </c>
    </row>
    <row r="5957" spans="1:8" hidden="1" x14ac:dyDescent="0.25">
      <c r="A5957" t="str">
        <f>Produkty[[#This Row],[Symbol]]</f>
        <v>OPPB48300</v>
      </c>
      <c r="B5957" s="560">
        <v>5904012176287</v>
      </c>
      <c r="C5957" t="s">
        <v>21589</v>
      </c>
      <c r="D5957" t="s">
        <v>4107</v>
      </c>
      <c r="E5957" t="s">
        <v>21590</v>
      </c>
      <c r="F5957" t="s">
        <v>4110</v>
      </c>
      <c r="G5957">
        <v>18.850000000000001</v>
      </c>
      <c r="H5957" t="s">
        <v>21591</v>
      </c>
    </row>
    <row r="5958" spans="1:8" hidden="1" x14ac:dyDescent="0.25">
      <c r="A5958" t="str">
        <f>Produkty[[#This Row],[Symbol]]</f>
        <v>OPPB48380</v>
      </c>
      <c r="B5958" s="560">
        <v>5904012176294</v>
      </c>
      <c r="C5958" t="s">
        <v>21592</v>
      </c>
      <c r="D5958" t="s">
        <v>4107</v>
      </c>
      <c r="E5958" t="s">
        <v>21593</v>
      </c>
      <c r="F5958" t="s">
        <v>4110</v>
      </c>
      <c r="G5958">
        <v>24.93</v>
      </c>
      <c r="H5958" t="s">
        <v>21594</v>
      </c>
    </row>
    <row r="5959" spans="1:8" hidden="1" x14ac:dyDescent="0.25">
      <c r="A5959" t="str">
        <f>Produkty[[#This Row],[Symbol]]</f>
        <v>OPPB48430</v>
      </c>
      <c r="B5959" s="560">
        <v>5904012176300</v>
      </c>
      <c r="C5959" t="s">
        <v>21595</v>
      </c>
      <c r="D5959" t="s">
        <v>4107</v>
      </c>
      <c r="E5959" t="s">
        <v>21596</v>
      </c>
      <c r="F5959" t="s">
        <v>4110</v>
      </c>
      <c r="G5959">
        <v>30.66</v>
      </c>
      <c r="H5959" t="s">
        <v>21597</v>
      </c>
    </row>
    <row r="5960" spans="1:8" hidden="1" x14ac:dyDescent="0.25">
      <c r="A5960" t="str">
        <f>Produkty[[#This Row],[Symbol]]</f>
        <v>OPPB48450</v>
      </c>
      <c r="B5960" s="560">
        <v>5904012176317</v>
      </c>
      <c r="C5960" t="s">
        <v>21598</v>
      </c>
      <c r="D5960" t="s">
        <v>4107</v>
      </c>
      <c r="E5960" t="s">
        <v>21599</v>
      </c>
      <c r="F5960" t="s">
        <v>4110</v>
      </c>
      <c r="G5960">
        <v>30.66</v>
      </c>
      <c r="H5960" t="s">
        <v>21600</v>
      </c>
    </row>
    <row r="5961" spans="1:8" hidden="1" x14ac:dyDescent="0.25">
      <c r="A5961" t="str">
        <f>Produkty[[#This Row],[Symbol]]</f>
        <v>OPPB76200</v>
      </c>
      <c r="B5961" s="560">
        <v>5904012176324</v>
      </c>
      <c r="C5961" t="s">
        <v>21601</v>
      </c>
      <c r="D5961" t="s">
        <v>4107</v>
      </c>
      <c r="E5961" t="s">
        <v>21602</v>
      </c>
      <c r="F5961" t="s">
        <v>4110</v>
      </c>
      <c r="G5961">
        <v>24.56</v>
      </c>
      <c r="H5961" t="s">
        <v>21603</v>
      </c>
    </row>
    <row r="5962" spans="1:8" hidden="1" x14ac:dyDescent="0.25">
      <c r="A5962" t="str">
        <f>Produkty[[#This Row],[Symbol]]</f>
        <v>OPPB76300</v>
      </c>
      <c r="B5962" s="560">
        <v>5904012176331</v>
      </c>
      <c r="C5962" t="s">
        <v>21604</v>
      </c>
      <c r="D5962" t="s">
        <v>4107</v>
      </c>
      <c r="E5962" t="s">
        <v>21605</v>
      </c>
      <c r="F5962" t="s">
        <v>4110</v>
      </c>
      <c r="G5962">
        <v>37.4</v>
      </c>
      <c r="H5962" t="s">
        <v>21606</v>
      </c>
    </row>
    <row r="5963" spans="1:8" hidden="1" x14ac:dyDescent="0.25">
      <c r="A5963" t="str">
        <f>Produkty[[#This Row],[Symbol]]</f>
        <v>OPPB76370</v>
      </c>
      <c r="B5963" s="560">
        <v>5904012176348</v>
      </c>
      <c r="C5963" t="s">
        <v>21607</v>
      </c>
      <c r="D5963" t="s">
        <v>4107</v>
      </c>
      <c r="E5963" t="s">
        <v>21608</v>
      </c>
      <c r="F5963" t="s">
        <v>4110</v>
      </c>
      <c r="G5963">
        <v>42.48</v>
      </c>
      <c r="H5963" t="s">
        <v>21609</v>
      </c>
    </row>
    <row r="5964" spans="1:8" hidden="1" x14ac:dyDescent="0.25">
      <c r="A5964" t="str">
        <f>Produkty[[#This Row],[Symbol]]</f>
        <v>OPPB76400</v>
      </c>
      <c r="B5964" s="560">
        <v>5904012176355</v>
      </c>
      <c r="C5964" t="s">
        <v>21610</v>
      </c>
      <c r="D5964" t="s">
        <v>4107</v>
      </c>
      <c r="E5964" t="s">
        <v>21611</v>
      </c>
      <c r="F5964" t="s">
        <v>4110</v>
      </c>
      <c r="G5964">
        <v>46.62</v>
      </c>
      <c r="H5964" t="s">
        <v>21612</v>
      </c>
    </row>
    <row r="5965" spans="1:8" hidden="1" x14ac:dyDescent="0.25">
      <c r="A5965" t="str">
        <f>Produkty[[#This Row],[Symbol]]</f>
        <v>OPPB76450</v>
      </c>
      <c r="B5965" s="560">
        <v>5904012176362</v>
      </c>
      <c r="C5965" t="s">
        <v>21613</v>
      </c>
      <c r="D5965" t="s">
        <v>4107</v>
      </c>
      <c r="E5965" t="s">
        <v>21614</v>
      </c>
      <c r="F5965" t="s">
        <v>4110</v>
      </c>
      <c r="G5965">
        <v>49.75</v>
      </c>
      <c r="H5965" t="s">
        <v>21615</v>
      </c>
    </row>
    <row r="5966" spans="1:8" hidden="1" x14ac:dyDescent="0.25">
      <c r="A5966" t="str">
        <f>Produkty[[#This Row],[Symbol]]</f>
        <v>OPPB76550</v>
      </c>
      <c r="B5966" s="560">
        <v>5904012176379</v>
      </c>
      <c r="C5966" t="s">
        <v>21616</v>
      </c>
      <c r="D5966" t="s">
        <v>4107</v>
      </c>
      <c r="E5966" t="s">
        <v>21617</v>
      </c>
      <c r="F5966" t="s">
        <v>4110</v>
      </c>
      <c r="G5966">
        <v>67.84</v>
      </c>
      <c r="H5966" t="s">
        <v>21618</v>
      </c>
    </row>
    <row r="5967" spans="1:8" hidden="1" x14ac:dyDescent="0.25">
      <c r="A5967" t="str">
        <f>Produkty[[#This Row],[Symbol]]</f>
        <v>OPPB88450</v>
      </c>
      <c r="B5967" s="560">
        <v>5904012176386</v>
      </c>
      <c r="C5967" t="s">
        <v>21619</v>
      </c>
      <c r="D5967" t="s">
        <v>4107</v>
      </c>
      <c r="E5967" t="s">
        <v>21620</v>
      </c>
      <c r="F5967" t="s">
        <v>4110</v>
      </c>
      <c r="G5967">
        <v>65.849999999999994</v>
      </c>
      <c r="H5967" t="s">
        <v>21621</v>
      </c>
    </row>
    <row r="5968" spans="1:8" hidden="1" x14ac:dyDescent="0.25">
      <c r="A5968" t="str">
        <f>Produkty[[#This Row],[Symbol]]</f>
        <v>OPPB88550</v>
      </c>
      <c r="B5968" s="560">
        <v>5904012176393</v>
      </c>
      <c r="C5968" t="s">
        <v>21622</v>
      </c>
      <c r="D5968" t="s">
        <v>4107</v>
      </c>
      <c r="E5968" t="s">
        <v>21623</v>
      </c>
      <c r="F5968" t="s">
        <v>4110</v>
      </c>
      <c r="G5968">
        <v>80.150000000000006</v>
      </c>
      <c r="H5968" t="s">
        <v>21624</v>
      </c>
    </row>
    <row r="5969" spans="1:8" hidden="1" x14ac:dyDescent="0.25">
      <c r="A5969" t="str">
        <f>Produkty[[#This Row],[Symbol]]</f>
        <v>OPPB88780</v>
      </c>
      <c r="B5969" s="560">
        <v>5904012176409</v>
      </c>
      <c r="C5969" t="s">
        <v>21625</v>
      </c>
      <c r="D5969" t="s">
        <v>4107</v>
      </c>
      <c r="E5969" t="s">
        <v>21626</v>
      </c>
      <c r="F5969" t="s">
        <v>4110</v>
      </c>
      <c r="G5969">
        <v>122.48</v>
      </c>
      <c r="H5969" t="s">
        <v>21627</v>
      </c>
    </row>
    <row r="5970" spans="1:8" hidden="1" x14ac:dyDescent="0.25">
      <c r="A5970" t="str">
        <f>Produkty[[#This Row],[Symbol]]</f>
        <v>OPPC25080</v>
      </c>
      <c r="B5970" s="560">
        <v>5904012176416</v>
      </c>
      <c r="C5970" t="s">
        <v>21628</v>
      </c>
      <c r="D5970" t="s">
        <v>4107</v>
      </c>
      <c r="E5970" t="s">
        <v>21629</v>
      </c>
      <c r="F5970" t="s">
        <v>4110</v>
      </c>
      <c r="G5970">
        <v>2.69</v>
      </c>
      <c r="H5970" t="s">
        <v>21630</v>
      </c>
    </row>
    <row r="5971" spans="1:8" hidden="1" x14ac:dyDescent="0.25">
      <c r="A5971" t="str">
        <f>Produkty[[#This Row],[Symbol]]</f>
        <v>OPPC25100</v>
      </c>
      <c r="B5971" s="560">
        <v>5904012176423</v>
      </c>
      <c r="C5971" t="s">
        <v>21631</v>
      </c>
      <c r="D5971" t="s">
        <v>4107</v>
      </c>
      <c r="E5971" t="s">
        <v>21632</v>
      </c>
      <c r="F5971" t="s">
        <v>4110</v>
      </c>
      <c r="G5971">
        <v>2.92</v>
      </c>
      <c r="H5971" t="s">
        <v>21633</v>
      </c>
    </row>
    <row r="5972" spans="1:8" hidden="1" x14ac:dyDescent="0.25">
      <c r="A5972" t="str">
        <f>Produkty[[#This Row],[Symbol]]</f>
        <v>OPPC25120</v>
      </c>
      <c r="B5972" s="560">
        <v>5904012176430</v>
      </c>
      <c r="C5972" t="s">
        <v>21634</v>
      </c>
      <c r="D5972" t="s">
        <v>4107</v>
      </c>
      <c r="E5972" t="s">
        <v>21635</v>
      </c>
      <c r="F5972" t="s">
        <v>4110</v>
      </c>
      <c r="G5972">
        <v>3.81</v>
      </c>
      <c r="H5972" t="s">
        <v>21636</v>
      </c>
    </row>
    <row r="5973" spans="1:8" hidden="1" x14ac:dyDescent="0.25">
      <c r="A5973" t="str">
        <f>Produkty[[#This Row],[Symbol]]</f>
        <v>OPPC25150</v>
      </c>
      <c r="B5973" s="560">
        <v>5904012176447</v>
      </c>
      <c r="C5973" t="s">
        <v>21637</v>
      </c>
      <c r="D5973" t="s">
        <v>4107</v>
      </c>
      <c r="E5973" t="s">
        <v>21638</v>
      </c>
      <c r="F5973" t="s">
        <v>4110</v>
      </c>
      <c r="G5973">
        <v>4.58</v>
      </c>
      <c r="H5973" t="s">
        <v>21639</v>
      </c>
    </row>
    <row r="5974" spans="1:8" hidden="1" x14ac:dyDescent="0.25">
      <c r="A5974" t="str">
        <f>Produkty[[#This Row],[Symbol]]</f>
        <v>OPPC25200</v>
      </c>
      <c r="B5974" s="560">
        <v>5904012176454</v>
      </c>
      <c r="C5974" t="s">
        <v>21640</v>
      </c>
      <c r="D5974" t="s">
        <v>4107</v>
      </c>
      <c r="E5974" t="s">
        <v>21641</v>
      </c>
      <c r="F5974" t="s">
        <v>4110</v>
      </c>
      <c r="G5974">
        <v>6.42</v>
      </c>
      <c r="H5974" t="s">
        <v>21642</v>
      </c>
    </row>
    <row r="5975" spans="1:8" hidden="1" x14ac:dyDescent="0.25">
      <c r="A5975" t="str">
        <f>Produkty[[#This Row],[Symbol]]</f>
        <v>OPPC36140</v>
      </c>
      <c r="B5975" s="560">
        <v>5904012176461</v>
      </c>
      <c r="C5975" t="s">
        <v>21643</v>
      </c>
      <c r="D5975" t="s">
        <v>4107</v>
      </c>
      <c r="E5975" t="s">
        <v>21644</v>
      </c>
      <c r="F5975" t="s">
        <v>4110</v>
      </c>
      <c r="G5975">
        <v>6.78</v>
      </c>
      <c r="H5975" t="s">
        <v>21645</v>
      </c>
    </row>
    <row r="5976" spans="1:8" hidden="1" x14ac:dyDescent="0.25">
      <c r="A5976" t="str">
        <f>Produkty[[#This Row],[Symbol]]</f>
        <v>OPPC36180</v>
      </c>
      <c r="B5976" s="560">
        <v>5904012176478</v>
      </c>
      <c r="C5976" t="s">
        <v>21646</v>
      </c>
      <c r="D5976" t="s">
        <v>4107</v>
      </c>
      <c r="E5976" t="s">
        <v>21647</v>
      </c>
      <c r="F5976" t="s">
        <v>4110</v>
      </c>
      <c r="G5976">
        <v>8.6999999999999993</v>
      </c>
      <c r="H5976" t="s">
        <v>21648</v>
      </c>
    </row>
    <row r="5977" spans="1:8" hidden="1" x14ac:dyDescent="0.25">
      <c r="A5977" t="str">
        <f>Produkty[[#This Row],[Symbol]]</f>
        <v>OPPC36200</v>
      </c>
      <c r="B5977" s="560">
        <v>5904012176485</v>
      </c>
      <c r="C5977" t="s">
        <v>21649</v>
      </c>
      <c r="D5977" t="s">
        <v>4107</v>
      </c>
      <c r="E5977" t="s">
        <v>21650</v>
      </c>
      <c r="F5977" t="s">
        <v>4110</v>
      </c>
      <c r="G5977">
        <v>9.34</v>
      </c>
      <c r="H5977" t="s">
        <v>21651</v>
      </c>
    </row>
    <row r="5978" spans="1:8" hidden="1" x14ac:dyDescent="0.25">
      <c r="A5978" t="str">
        <f>Produkty[[#This Row],[Symbol]]</f>
        <v>OPPC36250</v>
      </c>
      <c r="B5978" s="560">
        <v>5904012176492</v>
      </c>
      <c r="C5978" t="s">
        <v>21652</v>
      </c>
      <c r="D5978" t="s">
        <v>4107</v>
      </c>
      <c r="E5978" t="s">
        <v>21653</v>
      </c>
      <c r="F5978" t="s">
        <v>4110</v>
      </c>
      <c r="G5978">
        <v>11.44</v>
      </c>
      <c r="H5978" t="s">
        <v>21654</v>
      </c>
    </row>
    <row r="5979" spans="1:8" hidden="1" x14ac:dyDescent="0.25">
      <c r="A5979" t="str">
        <f>Produkty[[#This Row],[Symbol]]</f>
        <v>OPPC36300</v>
      </c>
      <c r="B5979" s="560">
        <v>5904012176508</v>
      </c>
      <c r="C5979" t="s">
        <v>21655</v>
      </c>
      <c r="D5979" t="s">
        <v>4107</v>
      </c>
      <c r="E5979" t="s">
        <v>21656</v>
      </c>
      <c r="F5979" t="s">
        <v>4110</v>
      </c>
      <c r="G5979">
        <v>14.52</v>
      </c>
      <c r="H5979" t="s">
        <v>21657</v>
      </c>
    </row>
    <row r="5980" spans="1:8" hidden="1" x14ac:dyDescent="0.25">
      <c r="A5980" t="str">
        <f>Produkty[[#This Row],[Symbol]]</f>
        <v>OPPC36370</v>
      </c>
      <c r="B5980" s="560">
        <v>5904012176515</v>
      </c>
      <c r="C5980" t="s">
        <v>21658</v>
      </c>
      <c r="D5980" t="s">
        <v>4107</v>
      </c>
      <c r="E5980" t="s">
        <v>21659</v>
      </c>
      <c r="F5980" t="s">
        <v>4110</v>
      </c>
      <c r="G5980">
        <v>20.440000000000001</v>
      </c>
      <c r="H5980" t="s">
        <v>21660</v>
      </c>
    </row>
    <row r="5981" spans="1:8" hidden="1" x14ac:dyDescent="0.25">
      <c r="A5981" t="str">
        <f>Produkty[[#This Row],[Symbol]]</f>
        <v>OPPC46120</v>
      </c>
      <c r="B5981" s="560">
        <v>5904012176522</v>
      </c>
      <c r="C5981" t="s">
        <v>21661</v>
      </c>
      <c r="D5981" t="s">
        <v>4107</v>
      </c>
      <c r="E5981" t="s">
        <v>21662</v>
      </c>
      <c r="F5981" t="s">
        <v>4110</v>
      </c>
      <c r="G5981">
        <v>9.14</v>
      </c>
      <c r="H5981" t="s">
        <v>21663</v>
      </c>
    </row>
    <row r="5982" spans="1:8" hidden="1" x14ac:dyDescent="0.25">
      <c r="A5982" t="str">
        <f>Produkty[[#This Row],[Symbol]]</f>
        <v>OPPC46180</v>
      </c>
      <c r="B5982" s="560">
        <v>5904012176539</v>
      </c>
      <c r="C5982" t="s">
        <v>21664</v>
      </c>
      <c r="D5982" t="s">
        <v>4107</v>
      </c>
      <c r="E5982" t="s">
        <v>21665</v>
      </c>
      <c r="F5982" t="s">
        <v>4110</v>
      </c>
      <c r="G5982">
        <v>11.22</v>
      </c>
      <c r="H5982" t="s">
        <v>21666</v>
      </c>
    </row>
    <row r="5983" spans="1:8" hidden="1" x14ac:dyDescent="0.25">
      <c r="A5983" t="str">
        <f>Produkty[[#This Row],[Symbol]]</f>
        <v>OPPC48200</v>
      </c>
      <c r="B5983" s="560">
        <v>5904012176546</v>
      </c>
      <c r="C5983" t="s">
        <v>21667</v>
      </c>
      <c r="D5983" t="s">
        <v>4107</v>
      </c>
      <c r="E5983" t="s">
        <v>21668</v>
      </c>
      <c r="F5983" t="s">
        <v>4110</v>
      </c>
      <c r="G5983">
        <v>12.9</v>
      </c>
      <c r="H5983" t="s">
        <v>21669</v>
      </c>
    </row>
    <row r="5984" spans="1:8" hidden="1" x14ac:dyDescent="0.25">
      <c r="A5984" t="str">
        <f>Produkty[[#This Row],[Symbol]]</f>
        <v>OPPC48250</v>
      </c>
      <c r="B5984" s="560">
        <v>5904012176553</v>
      </c>
      <c r="C5984" t="s">
        <v>21670</v>
      </c>
      <c r="D5984" t="s">
        <v>4107</v>
      </c>
      <c r="E5984" t="s">
        <v>21671</v>
      </c>
      <c r="F5984" t="s">
        <v>4110</v>
      </c>
      <c r="G5984">
        <v>16.899999999999999</v>
      </c>
      <c r="H5984" t="s">
        <v>21672</v>
      </c>
    </row>
    <row r="5985" spans="1:8" hidden="1" x14ac:dyDescent="0.25">
      <c r="A5985" t="str">
        <f>Produkty[[#This Row],[Symbol]]</f>
        <v>OPPC48280</v>
      </c>
      <c r="B5985" s="560">
        <v>5904012176560</v>
      </c>
      <c r="C5985" t="s">
        <v>21673</v>
      </c>
      <c r="D5985" t="s">
        <v>4107</v>
      </c>
      <c r="E5985" t="s">
        <v>21674</v>
      </c>
      <c r="F5985" t="s">
        <v>4110</v>
      </c>
      <c r="G5985">
        <v>17.8</v>
      </c>
      <c r="H5985" t="s">
        <v>21675</v>
      </c>
    </row>
    <row r="5986" spans="1:8" hidden="1" x14ac:dyDescent="0.25">
      <c r="A5986" t="str">
        <f>Produkty[[#This Row],[Symbol]]</f>
        <v>OPPC48300</v>
      </c>
      <c r="B5986" s="560">
        <v>5904012176577</v>
      </c>
      <c r="C5986" t="s">
        <v>21676</v>
      </c>
      <c r="D5986" t="s">
        <v>4107</v>
      </c>
      <c r="E5986" t="s">
        <v>21677</v>
      </c>
      <c r="F5986" t="s">
        <v>4110</v>
      </c>
      <c r="G5986">
        <v>18.850000000000001</v>
      </c>
      <c r="H5986" t="s">
        <v>21678</v>
      </c>
    </row>
    <row r="5987" spans="1:8" hidden="1" x14ac:dyDescent="0.25">
      <c r="A5987" t="str">
        <f>Produkty[[#This Row],[Symbol]]</f>
        <v>OPPC48380</v>
      </c>
      <c r="B5987" s="560">
        <v>5904012176584</v>
      </c>
      <c r="C5987" t="s">
        <v>21679</v>
      </c>
      <c r="D5987" t="s">
        <v>4107</v>
      </c>
      <c r="E5987" t="s">
        <v>21680</v>
      </c>
      <c r="F5987" t="s">
        <v>4110</v>
      </c>
      <c r="G5987">
        <v>24.93</v>
      </c>
      <c r="H5987" t="s">
        <v>21681</v>
      </c>
    </row>
    <row r="5988" spans="1:8" hidden="1" x14ac:dyDescent="0.25">
      <c r="A5988" t="str">
        <f>Produkty[[#This Row],[Symbol]]</f>
        <v>OPPC48430</v>
      </c>
      <c r="B5988" s="560">
        <v>5904012176591</v>
      </c>
      <c r="C5988" t="s">
        <v>21682</v>
      </c>
      <c r="D5988" t="s">
        <v>4107</v>
      </c>
      <c r="E5988" t="s">
        <v>21683</v>
      </c>
      <c r="F5988" t="s">
        <v>4110</v>
      </c>
      <c r="G5988">
        <v>30.66</v>
      </c>
      <c r="H5988" t="s">
        <v>21684</v>
      </c>
    </row>
    <row r="5989" spans="1:8" hidden="1" x14ac:dyDescent="0.25">
      <c r="A5989" t="str">
        <f>Produkty[[#This Row],[Symbol]]</f>
        <v>OPPC48450</v>
      </c>
      <c r="B5989" s="560">
        <v>5904012176607</v>
      </c>
      <c r="C5989" t="s">
        <v>21685</v>
      </c>
      <c r="D5989" t="s">
        <v>4107</v>
      </c>
      <c r="E5989" t="s">
        <v>21686</v>
      </c>
      <c r="F5989" t="s">
        <v>4110</v>
      </c>
      <c r="G5989">
        <v>30.66</v>
      </c>
      <c r="H5989" t="s">
        <v>21687</v>
      </c>
    </row>
    <row r="5990" spans="1:8" hidden="1" x14ac:dyDescent="0.25">
      <c r="A5990" t="str">
        <f>Produkty[[#This Row],[Symbol]]</f>
        <v>OPPC76200</v>
      </c>
      <c r="B5990" s="560">
        <v>5904012176614</v>
      </c>
      <c r="C5990" t="s">
        <v>21688</v>
      </c>
      <c r="D5990" t="s">
        <v>4107</v>
      </c>
      <c r="E5990" t="s">
        <v>21689</v>
      </c>
      <c r="F5990" t="s">
        <v>4110</v>
      </c>
      <c r="G5990">
        <v>24.56</v>
      </c>
      <c r="H5990" t="s">
        <v>21690</v>
      </c>
    </row>
    <row r="5991" spans="1:8" hidden="1" x14ac:dyDescent="0.25">
      <c r="A5991" t="str">
        <f>Produkty[[#This Row],[Symbol]]</f>
        <v>OPPC76300</v>
      </c>
      <c r="B5991" s="560">
        <v>5904012176621</v>
      </c>
      <c r="C5991" t="s">
        <v>21691</v>
      </c>
      <c r="D5991" t="s">
        <v>4107</v>
      </c>
      <c r="E5991" t="s">
        <v>21692</v>
      </c>
      <c r="F5991" t="s">
        <v>4110</v>
      </c>
      <c r="G5991">
        <v>37.4</v>
      </c>
      <c r="H5991" t="s">
        <v>21693</v>
      </c>
    </row>
    <row r="5992" spans="1:8" hidden="1" x14ac:dyDescent="0.25">
      <c r="A5992" t="str">
        <f>Produkty[[#This Row],[Symbol]]</f>
        <v>OPPC76370</v>
      </c>
      <c r="B5992" s="560">
        <v>5904012176638</v>
      </c>
      <c r="C5992" t="s">
        <v>21694</v>
      </c>
      <c r="D5992" t="s">
        <v>4107</v>
      </c>
      <c r="E5992" t="s">
        <v>21695</v>
      </c>
      <c r="F5992" t="s">
        <v>4110</v>
      </c>
      <c r="G5992">
        <v>42.48</v>
      </c>
      <c r="H5992" t="s">
        <v>21696</v>
      </c>
    </row>
    <row r="5993" spans="1:8" hidden="1" x14ac:dyDescent="0.25">
      <c r="A5993" t="str">
        <f>Produkty[[#This Row],[Symbol]]</f>
        <v>OPPC76400</v>
      </c>
      <c r="B5993" s="560">
        <v>5904012176645</v>
      </c>
      <c r="C5993" t="s">
        <v>21697</v>
      </c>
      <c r="D5993" t="s">
        <v>4107</v>
      </c>
      <c r="E5993" t="s">
        <v>21698</v>
      </c>
      <c r="F5993" t="s">
        <v>4110</v>
      </c>
      <c r="G5993">
        <v>46.62</v>
      </c>
      <c r="H5993" t="s">
        <v>21699</v>
      </c>
    </row>
    <row r="5994" spans="1:8" hidden="1" x14ac:dyDescent="0.25">
      <c r="A5994" t="str">
        <f>Produkty[[#This Row],[Symbol]]</f>
        <v>OPPC76450</v>
      </c>
      <c r="B5994" s="560">
        <v>5904012176652</v>
      </c>
      <c r="C5994" t="s">
        <v>21700</v>
      </c>
      <c r="D5994" t="s">
        <v>4107</v>
      </c>
      <c r="E5994" t="s">
        <v>21701</v>
      </c>
      <c r="F5994" t="s">
        <v>4110</v>
      </c>
      <c r="G5994">
        <v>49.75</v>
      </c>
      <c r="H5994" t="s">
        <v>21702</v>
      </c>
    </row>
    <row r="5995" spans="1:8" hidden="1" x14ac:dyDescent="0.25">
      <c r="A5995" t="str">
        <f>Produkty[[#This Row],[Symbol]]</f>
        <v>OPPC76550</v>
      </c>
      <c r="B5995" s="560">
        <v>5904012176669</v>
      </c>
      <c r="C5995" t="s">
        <v>21703</v>
      </c>
      <c r="D5995" t="s">
        <v>4107</v>
      </c>
      <c r="E5995" t="s">
        <v>21704</v>
      </c>
      <c r="F5995" t="s">
        <v>4110</v>
      </c>
      <c r="G5995">
        <v>67.84</v>
      </c>
      <c r="H5995" t="s">
        <v>21705</v>
      </c>
    </row>
    <row r="5996" spans="1:8" hidden="1" x14ac:dyDescent="0.25">
      <c r="A5996" t="str">
        <f>Produkty[[#This Row],[Symbol]]</f>
        <v>OPPC88450</v>
      </c>
      <c r="B5996" s="560">
        <v>5904012176676</v>
      </c>
      <c r="C5996" t="s">
        <v>21706</v>
      </c>
      <c r="D5996" t="s">
        <v>4107</v>
      </c>
      <c r="E5996" t="s">
        <v>21707</v>
      </c>
      <c r="F5996" t="s">
        <v>4110</v>
      </c>
      <c r="G5996">
        <v>65.849999999999994</v>
      </c>
      <c r="H5996" t="s">
        <v>21708</v>
      </c>
    </row>
    <row r="5997" spans="1:8" hidden="1" x14ac:dyDescent="0.25">
      <c r="A5997" t="str">
        <f>Produkty[[#This Row],[Symbol]]</f>
        <v>OPPC88550</v>
      </c>
      <c r="B5997" s="560">
        <v>5904012176683</v>
      </c>
      <c r="C5997" t="s">
        <v>21709</v>
      </c>
      <c r="D5997" t="s">
        <v>4107</v>
      </c>
      <c r="E5997" t="s">
        <v>21710</v>
      </c>
      <c r="F5997" t="s">
        <v>4110</v>
      </c>
      <c r="G5997">
        <v>80.150000000000006</v>
      </c>
      <c r="H5997" t="s">
        <v>21711</v>
      </c>
    </row>
    <row r="5998" spans="1:8" hidden="1" x14ac:dyDescent="0.25">
      <c r="A5998" t="str">
        <f>Produkty[[#This Row],[Symbol]]</f>
        <v>OPPC88780</v>
      </c>
      <c r="B5998" s="560">
        <v>5904012176690</v>
      </c>
      <c r="C5998" t="s">
        <v>21712</v>
      </c>
      <c r="D5998" t="s">
        <v>4107</v>
      </c>
      <c r="E5998" t="s">
        <v>21713</v>
      </c>
      <c r="F5998" t="s">
        <v>4110</v>
      </c>
      <c r="G5998">
        <v>122.48</v>
      </c>
      <c r="H5998" t="s">
        <v>21714</v>
      </c>
    </row>
    <row r="5999" spans="1:8" hidden="1" x14ac:dyDescent="0.25">
      <c r="A5999" t="str">
        <f>Produkty[[#This Row],[Symbol]]</f>
        <v>S-48370</v>
      </c>
      <c r="B5999" s="560">
        <v>5904012176706</v>
      </c>
      <c r="C5999" t="s">
        <v>21715</v>
      </c>
      <c r="D5999" t="s">
        <v>4093</v>
      </c>
      <c r="E5999" t="s">
        <v>21716</v>
      </c>
      <c r="F5999" t="s">
        <v>4095</v>
      </c>
      <c r="G5999">
        <v>1.4</v>
      </c>
      <c r="H5999" t="s">
        <v>21717</v>
      </c>
    </row>
    <row r="6000" spans="1:8" hidden="1" x14ac:dyDescent="0.25">
      <c r="A6000" t="str">
        <f>Produkty[[#This Row],[Symbol]]</f>
        <v>S-48372</v>
      </c>
      <c r="B6000" s="560">
        <v>5904012176713</v>
      </c>
      <c r="C6000" t="s">
        <v>21718</v>
      </c>
      <c r="D6000" t="s">
        <v>4093</v>
      </c>
      <c r="E6000" t="s">
        <v>21719</v>
      </c>
      <c r="F6000" t="s">
        <v>4095</v>
      </c>
      <c r="G6000">
        <v>1.4</v>
      </c>
      <c r="H6000" t="s">
        <v>21720</v>
      </c>
    </row>
    <row r="6001" spans="1:8" hidden="1" x14ac:dyDescent="0.25">
      <c r="A6001" t="str">
        <f>Produkty[[#This Row],[Symbol]]</f>
        <v>S-48374</v>
      </c>
      <c r="B6001" s="560">
        <v>5904012176720</v>
      </c>
      <c r="C6001" t="s">
        <v>21721</v>
      </c>
      <c r="D6001" t="s">
        <v>4093</v>
      </c>
      <c r="E6001" t="s">
        <v>21722</v>
      </c>
      <c r="F6001" t="s">
        <v>4095</v>
      </c>
      <c r="G6001">
        <v>1.4</v>
      </c>
      <c r="H6001" t="s">
        <v>21723</v>
      </c>
    </row>
    <row r="6002" spans="1:8" hidden="1" x14ac:dyDescent="0.25">
      <c r="A6002" t="str">
        <f>Produkty[[#This Row],[Symbol]]</f>
        <v>S-48376</v>
      </c>
      <c r="B6002" s="560">
        <v>5904012176737</v>
      </c>
      <c r="C6002" t="s">
        <v>21724</v>
      </c>
      <c r="D6002" t="s">
        <v>4093</v>
      </c>
      <c r="E6002" t="s">
        <v>21725</v>
      </c>
      <c r="F6002" t="s">
        <v>4095</v>
      </c>
      <c r="G6002">
        <v>1.84</v>
      </c>
      <c r="H6002" t="s">
        <v>21726</v>
      </c>
    </row>
    <row r="6003" spans="1:8" hidden="1" x14ac:dyDescent="0.25">
      <c r="A6003" t="str">
        <f>Produkty[[#This Row],[Symbol]]</f>
        <v>S-48378</v>
      </c>
      <c r="B6003" s="560">
        <v>5904012176744</v>
      </c>
      <c r="C6003" t="s">
        <v>21727</v>
      </c>
      <c r="D6003" t="s">
        <v>4093</v>
      </c>
      <c r="E6003" t="s">
        <v>21728</v>
      </c>
      <c r="F6003" t="s">
        <v>4095</v>
      </c>
      <c r="G6003">
        <v>1.89</v>
      </c>
      <c r="H6003" t="s">
        <v>21729</v>
      </c>
    </row>
    <row r="6004" spans="1:8" hidden="1" x14ac:dyDescent="0.25">
      <c r="A6004" t="str">
        <f>Produkty[[#This Row],[Symbol]]</f>
        <v>S-48380</v>
      </c>
      <c r="B6004" s="560">
        <v>5904012176751</v>
      </c>
      <c r="C6004" t="s">
        <v>21730</v>
      </c>
      <c r="D6004" t="s">
        <v>4093</v>
      </c>
      <c r="E6004" t="s">
        <v>21731</v>
      </c>
      <c r="F6004" t="s">
        <v>4095</v>
      </c>
      <c r="G6004">
        <v>2.52</v>
      </c>
      <c r="H6004" t="s">
        <v>21732</v>
      </c>
    </row>
    <row r="6005" spans="1:8" hidden="1" x14ac:dyDescent="0.25">
      <c r="A6005" t="str">
        <f>Produkty[[#This Row],[Symbol]]</f>
        <v>S-48382</v>
      </c>
      <c r="B6005" s="560">
        <v>5904012176768</v>
      </c>
      <c r="C6005" t="s">
        <v>21733</v>
      </c>
      <c r="D6005" t="s">
        <v>4093</v>
      </c>
      <c r="E6005" t="s">
        <v>21734</v>
      </c>
      <c r="F6005" t="s">
        <v>4095</v>
      </c>
      <c r="G6005">
        <v>3.23</v>
      </c>
      <c r="H6005" t="s">
        <v>21735</v>
      </c>
    </row>
    <row r="6006" spans="1:8" hidden="1" x14ac:dyDescent="0.25">
      <c r="A6006" t="str">
        <f>Produkty[[#This Row],[Symbol]]</f>
        <v>S-48384</v>
      </c>
      <c r="B6006" s="560">
        <v>5904012176775</v>
      </c>
      <c r="C6006" t="s">
        <v>21736</v>
      </c>
      <c r="D6006" t="s">
        <v>4093</v>
      </c>
      <c r="E6006" t="s">
        <v>21737</v>
      </c>
      <c r="F6006" t="s">
        <v>4095</v>
      </c>
      <c r="G6006">
        <v>4.33</v>
      </c>
      <c r="H6006" t="s">
        <v>21738</v>
      </c>
    </row>
    <row r="6007" spans="1:8" hidden="1" x14ac:dyDescent="0.25">
      <c r="A6007" t="str">
        <f>Produkty[[#This Row],[Symbol]]</f>
        <v>S-48386</v>
      </c>
      <c r="B6007" s="560">
        <v>5904012176782</v>
      </c>
      <c r="C6007" t="s">
        <v>21739</v>
      </c>
      <c r="D6007" t="s">
        <v>4093</v>
      </c>
      <c r="E6007" t="s">
        <v>21740</v>
      </c>
      <c r="F6007" t="s">
        <v>4095</v>
      </c>
      <c r="G6007">
        <v>4.6500000000000004</v>
      </c>
      <c r="H6007" t="s">
        <v>21741</v>
      </c>
    </row>
    <row r="6008" spans="1:8" hidden="1" x14ac:dyDescent="0.25">
      <c r="A6008" t="str">
        <f>Produkty[[#This Row],[Symbol]]</f>
        <v>S-48388</v>
      </c>
      <c r="B6008" s="560">
        <v>5904012176799</v>
      </c>
      <c r="C6008" t="s">
        <v>21742</v>
      </c>
      <c r="D6008" t="s">
        <v>4093</v>
      </c>
      <c r="E6008" t="s">
        <v>21743</v>
      </c>
      <c r="F6008" t="s">
        <v>4095</v>
      </c>
      <c r="G6008">
        <v>7.87</v>
      </c>
      <c r="H6008" t="s">
        <v>21744</v>
      </c>
    </row>
    <row r="6009" spans="1:8" hidden="1" x14ac:dyDescent="0.25">
      <c r="A6009" t="str">
        <f>Produkty[[#This Row],[Symbol]]</f>
        <v>S-48390</v>
      </c>
      <c r="B6009" s="560">
        <v>5904012176805</v>
      </c>
      <c r="C6009" t="s">
        <v>21745</v>
      </c>
      <c r="D6009" t="s">
        <v>4093</v>
      </c>
      <c r="E6009" t="s">
        <v>21746</v>
      </c>
      <c r="F6009" t="s">
        <v>4095</v>
      </c>
      <c r="G6009">
        <v>12.5</v>
      </c>
      <c r="H6009" t="s">
        <v>21747</v>
      </c>
    </row>
    <row r="6010" spans="1:8" hidden="1" x14ac:dyDescent="0.25">
      <c r="A6010" t="str">
        <f>Produkty[[#This Row],[Symbol]]</f>
        <v>S-48392</v>
      </c>
      <c r="B6010" s="560">
        <v>5904012176812</v>
      </c>
      <c r="C6010" t="s">
        <v>21748</v>
      </c>
      <c r="D6010" t="s">
        <v>4093</v>
      </c>
      <c r="E6010" t="s">
        <v>21749</v>
      </c>
      <c r="F6010" t="s">
        <v>4095</v>
      </c>
      <c r="G6010">
        <v>15.77</v>
      </c>
      <c r="H6010" t="s">
        <v>21750</v>
      </c>
    </row>
    <row r="6011" spans="1:8" hidden="1" x14ac:dyDescent="0.25">
      <c r="A6011" t="str">
        <f>Produkty[[#This Row],[Symbol]]</f>
        <v>S-48394</v>
      </c>
      <c r="B6011" s="560">
        <v>5904012176829</v>
      </c>
      <c r="C6011" t="s">
        <v>21751</v>
      </c>
      <c r="D6011" t="s">
        <v>4093</v>
      </c>
      <c r="E6011" t="s">
        <v>21752</v>
      </c>
      <c r="F6011" t="s">
        <v>4095</v>
      </c>
      <c r="G6011">
        <v>26.31</v>
      </c>
      <c r="H6011" t="s">
        <v>21753</v>
      </c>
    </row>
    <row r="6012" spans="1:8" hidden="1" x14ac:dyDescent="0.25">
      <c r="A6012" t="str">
        <f>Produkty[[#This Row],[Symbol]]</f>
        <v>S-48396</v>
      </c>
      <c r="B6012" s="560">
        <v>5904012176836</v>
      </c>
      <c r="C6012" t="s">
        <v>21754</v>
      </c>
      <c r="D6012" t="s">
        <v>4093</v>
      </c>
      <c r="E6012" t="s">
        <v>21755</v>
      </c>
      <c r="F6012" t="s">
        <v>4095</v>
      </c>
      <c r="G6012">
        <v>36.57</v>
      </c>
      <c r="H6012" t="s">
        <v>21756</v>
      </c>
    </row>
    <row r="6013" spans="1:8" hidden="1" x14ac:dyDescent="0.25">
      <c r="A6013" t="str">
        <f>Produkty[[#This Row],[Symbol]]</f>
        <v>S-48398</v>
      </c>
      <c r="B6013" s="560">
        <v>5904012176843</v>
      </c>
      <c r="C6013" t="s">
        <v>21757</v>
      </c>
      <c r="D6013" t="s">
        <v>4093</v>
      </c>
      <c r="E6013" t="s">
        <v>21758</v>
      </c>
      <c r="F6013" t="s">
        <v>4095</v>
      </c>
      <c r="G6013">
        <v>47.52</v>
      </c>
      <c r="H6013" t="s">
        <v>21759</v>
      </c>
    </row>
    <row r="6014" spans="1:8" hidden="1" x14ac:dyDescent="0.25">
      <c r="A6014" t="str">
        <f>Produkty[[#This Row],[Symbol]]</f>
        <v>S-48400</v>
      </c>
      <c r="B6014" s="560">
        <v>5904012176850</v>
      </c>
      <c r="C6014" t="s">
        <v>21760</v>
      </c>
      <c r="D6014" t="s">
        <v>4093</v>
      </c>
      <c r="E6014" t="s">
        <v>21761</v>
      </c>
      <c r="F6014" t="s">
        <v>4095</v>
      </c>
      <c r="G6014">
        <v>54.7</v>
      </c>
      <c r="H6014" t="s">
        <v>21762</v>
      </c>
    </row>
    <row r="6015" spans="1:8" hidden="1" x14ac:dyDescent="0.25">
      <c r="A6015" t="str">
        <f>Produkty[[#This Row],[Symbol]]</f>
        <v>S-48402</v>
      </c>
      <c r="B6015" s="560">
        <v>5904012176867</v>
      </c>
      <c r="C6015" t="s">
        <v>21763</v>
      </c>
      <c r="D6015" t="s">
        <v>4093</v>
      </c>
      <c r="E6015" t="s">
        <v>21764</v>
      </c>
      <c r="F6015" t="s">
        <v>4095</v>
      </c>
      <c r="G6015">
        <v>82.03</v>
      </c>
      <c r="H6015" t="s">
        <v>21765</v>
      </c>
    </row>
    <row r="6016" spans="1:8" hidden="1" x14ac:dyDescent="0.25">
      <c r="A6016" t="str">
        <f>Produkty[[#This Row],[Symbol]]</f>
        <v>S-48404</v>
      </c>
      <c r="B6016" s="560">
        <v>5904012176874</v>
      </c>
      <c r="C6016" t="s">
        <v>21766</v>
      </c>
      <c r="D6016" t="s">
        <v>4093</v>
      </c>
      <c r="E6016" t="s">
        <v>21767</v>
      </c>
      <c r="F6016" t="s">
        <v>4095</v>
      </c>
      <c r="G6016">
        <v>115.07</v>
      </c>
      <c r="H6016" t="s">
        <v>21768</v>
      </c>
    </row>
    <row r="6017" spans="1:8" hidden="1" x14ac:dyDescent="0.25">
      <c r="A6017" t="str">
        <f>Produkty[[#This Row],[Symbol]]</f>
        <v>WHT - 3,5X60</v>
      </c>
      <c r="B6017" s="560">
        <v>5904012183568</v>
      </c>
      <c r="C6017" t="s">
        <v>21769</v>
      </c>
      <c r="D6017" t="s">
        <v>4107</v>
      </c>
      <c r="E6017" t="s">
        <v>21770</v>
      </c>
      <c r="F6017" t="s">
        <v>4118</v>
      </c>
      <c r="G6017">
        <v>8.1999999999999993</v>
      </c>
      <c r="H6017" t="s">
        <v>39420</v>
      </c>
    </row>
    <row r="6018" spans="1:8" hidden="1" x14ac:dyDescent="0.25">
      <c r="A6018" t="str">
        <f>Produkty[[#This Row],[Symbol]]</f>
        <v>S-73558</v>
      </c>
      <c r="B6018" s="560">
        <v>5904012183575</v>
      </c>
      <c r="C6018" t="s">
        <v>21771</v>
      </c>
      <c r="D6018" t="s">
        <v>7311</v>
      </c>
      <c r="E6018" t="s">
        <v>21772</v>
      </c>
      <c r="F6018" t="s">
        <v>4095</v>
      </c>
      <c r="G6018">
        <v>960</v>
      </c>
      <c r="H6018" t="s">
        <v>21773</v>
      </c>
    </row>
    <row r="6019" spans="1:8" hidden="1" x14ac:dyDescent="0.25">
      <c r="A6019" t="str">
        <f>Produkty[[#This Row],[Symbol]]</f>
        <v>S-76860</v>
      </c>
      <c r="B6019" s="560">
        <v>5904012183599</v>
      </c>
      <c r="C6019" t="s">
        <v>21774</v>
      </c>
      <c r="D6019" t="s">
        <v>4093</v>
      </c>
      <c r="E6019" t="s">
        <v>21775</v>
      </c>
      <c r="F6019" t="s">
        <v>4095</v>
      </c>
      <c r="G6019">
        <v>7.1</v>
      </c>
      <c r="H6019" t="s">
        <v>21776</v>
      </c>
    </row>
    <row r="6020" spans="1:8" hidden="1" x14ac:dyDescent="0.25">
      <c r="A6020" t="str">
        <f>Produkty[[#This Row],[Symbol]]</f>
        <v>S-76862</v>
      </c>
      <c r="B6020" s="560">
        <v>5904012183605</v>
      </c>
      <c r="C6020" t="s">
        <v>21777</v>
      </c>
      <c r="D6020" t="s">
        <v>4093</v>
      </c>
      <c r="E6020" t="s">
        <v>21778</v>
      </c>
      <c r="F6020" t="s">
        <v>4095</v>
      </c>
      <c r="G6020">
        <v>8.33</v>
      </c>
      <c r="H6020" t="s">
        <v>21779</v>
      </c>
    </row>
    <row r="6021" spans="1:8" hidden="1" x14ac:dyDescent="0.25">
      <c r="A6021" t="str">
        <f>Produkty[[#This Row],[Symbol]]</f>
        <v>S-76864</v>
      </c>
      <c r="B6021" s="560">
        <v>5904012183612</v>
      </c>
      <c r="C6021" t="s">
        <v>21780</v>
      </c>
      <c r="D6021" t="s">
        <v>4093</v>
      </c>
      <c r="E6021" t="s">
        <v>21781</v>
      </c>
      <c r="F6021" t="s">
        <v>4095</v>
      </c>
      <c r="G6021">
        <v>9.66</v>
      </c>
      <c r="H6021" t="s">
        <v>21782</v>
      </c>
    </row>
    <row r="6022" spans="1:8" hidden="1" x14ac:dyDescent="0.25">
      <c r="A6022" t="str">
        <f>Produkty[[#This Row],[Symbol]]</f>
        <v>S-76866</v>
      </c>
      <c r="B6022" s="560">
        <v>5904012183629</v>
      </c>
      <c r="C6022" t="s">
        <v>21783</v>
      </c>
      <c r="D6022" t="s">
        <v>4093</v>
      </c>
      <c r="E6022" t="s">
        <v>21784</v>
      </c>
      <c r="F6022" t="s">
        <v>4095</v>
      </c>
      <c r="G6022">
        <v>10.59</v>
      </c>
      <c r="H6022" t="s">
        <v>21785</v>
      </c>
    </row>
    <row r="6023" spans="1:8" hidden="1" x14ac:dyDescent="0.25">
      <c r="A6023" t="str">
        <f>Produkty[[#This Row],[Symbol]]</f>
        <v>S-76868</v>
      </c>
      <c r="B6023" s="560">
        <v>5904012183636</v>
      </c>
      <c r="C6023" t="s">
        <v>21786</v>
      </c>
      <c r="D6023" t="s">
        <v>4093</v>
      </c>
      <c r="E6023" t="s">
        <v>21787</v>
      </c>
      <c r="F6023" t="s">
        <v>4095</v>
      </c>
      <c r="G6023">
        <v>14.43</v>
      </c>
      <c r="H6023" t="s">
        <v>21788</v>
      </c>
    </row>
    <row r="6024" spans="1:8" hidden="1" x14ac:dyDescent="0.25">
      <c r="A6024" t="str">
        <f>Produkty[[#This Row],[Symbol]]</f>
        <v>S-76870</v>
      </c>
      <c r="B6024" s="560">
        <v>5904012183643</v>
      </c>
      <c r="C6024" t="s">
        <v>21789</v>
      </c>
      <c r="D6024" t="s">
        <v>4093</v>
      </c>
      <c r="E6024" t="s">
        <v>21790</v>
      </c>
      <c r="F6024" t="s">
        <v>4095</v>
      </c>
      <c r="G6024">
        <v>15.63</v>
      </c>
      <c r="H6024" t="s">
        <v>21791</v>
      </c>
    </row>
    <row r="6025" spans="1:8" hidden="1" x14ac:dyDescent="0.25">
      <c r="A6025" t="str">
        <f>Produkty[[#This Row],[Symbol]]</f>
        <v>S-76872</v>
      </c>
      <c r="B6025" s="560">
        <v>5904012183650</v>
      </c>
      <c r="C6025" t="s">
        <v>21792</v>
      </c>
      <c r="D6025" t="s">
        <v>4093</v>
      </c>
      <c r="E6025" t="s">
        <v>21793</v>
      </c>
      <c r="F6025" t="s">
        <v>4095</v>
      </c>
      <c r="G6025">
        <v>18.010000000000002</v>
      </c>
      <c r="H6025" t="s">
        <v>21794</v>
      </c>
    </row>
    <row r="6026" spans="1:8" hidden="1" x14ac:dyDescent="0.25">
      <c r="A6026" t="str">
        <f>Produkty[[#This Row],[Symbol]]</f>
        <v>S-54020</v>
      </c>
      <c r="B6026" s="560">
        <v>5904012183667</v>
      </c>
      <c r="C6026" t="s">
        <v>21795</v>
      </c>
      <c r="D6026" t="s">
        <v>4093</v>
      </c>
      <c r="E6026" t="s">
        <v>21796</v>
      </c>
      <c r="F6026" t="s">
        <v>4095</v>
      </c>
      <c r="G6026">
        <v>135</v>
      </c>
      <c r="H6026" t="s">
        <v>21798</v>
      </c>
    </row>
    <row r="6027" spans="1:8" hidden="1" x14ac:dyDescent="0.25">
      <c r="A6027" t="str">
        <f>Produkty[[#This Row],[Symbol]]</f>
        <v>S-97392</v>
      </c>
      <c r="B6027" s="560">
        <v>5904012183698</v>
      </c>
      <c r="C6027" t="s">
        <v>21799</v>
      </c>
      <c r="D6027" t="s">
        <v>13759</v>
      </c>
      <c r="E6027" t="s">
        <v>21800</v>
      </c>
      <c r="F6027" t="s">
        <v>4095</v>
      </c>
      <c r="G6027">
        <v>149.56</v>
      </c>
      <c r="H6027" t="s">
        <v>21801</v>
      </c>
    </row>
    <row r="6028" spans="1:8" hidden="1" x14ac:dyDescent="0.25">
      <c r="A6028" t="str">
        <f>Produkty[[#This Row],[Symbol]]</f>
        <v>S090151640</v>
      </c>
      <c r="B6028" s="560">
        <v>5904012183704</v>
      </c>
      <c r="C6028" t="s">
        <v>21802</v>
      </c>
      <c r="D6028" t="s">
        <v>7240</v>
      </c>
      <c r="E6028" t="s">
        <v>21803</v>
      </c>
      <c r="F6028" t="s">
        <v>4095</v>
      </c>
      <c r="G6028">
        <v>119</v>
      </c>
      <c r="H6028" t="s">
        <v>21804</v>
      </c>
    </row>
    <row r="6029" spans="1:8" hidden="1" x14ac:dyDescent="0.25">
      <c r="A6029" t="str">
        <f>Produkty[[#This Row],[Symbol]]</f>
        <v>S090151642</v>
      </c>
      <c r="B6029" s="560">
        <v>5904012183711</v>
      </c>
      <c r="C6029" t="s">
        <v>21805</v>
      </c>
      <c r="D6029" t="s">
        <v>7240</v>
      </c>
      <c r="E6029" t="s">
        <v>21806</v>
      </c>
      <c r="F6029" t="s">
        <v>4095</v>
      </c>
      <c r="G6029">
        <v>119</v>
      </c>
      <c r="H6029" t="s">
        <v>21807</v>
      </c>
    </row>
    <row r="6030" spans="1:8" hidden="1" x14ac:dyDescent="0.25">
      <c r="A6030" t="str">
        <f>Produkty[[#This Row],[Symbol]]</f>
        <v>S090151644</v>
      </c>
      <c r="B6030" s="560">
        <v>5904012183728</v>
      </c>
      <c r="C6030" t="s">
        <v>21808</v>
      </c>
      <c r="D6030" t="s">
        <v>7240</v>
      </c>
      <c r="E6030" t="s">
        <v>21809</v>
      </c>
      <c r="F6030" t="s">
        <v>4095</v>
      </c>
      <c r="G6030">
        <v>119</v>
      </c>
      <c r="H6030" t="s">
        <v>21810</v>
      </c>
    </row>
    <row r="6031" spans="1:8" hidden="1" x14ac:dyDescent="0.25">
      <c r="A6031" t="str">
        <f>Produkty[[#This Row],[Symbol]]</f>
        <v>S090151646</v>
      </c>
      <c r="B6031" s="560">
        <v>5904012183735</v>
      </c>
      <c r="C6031" t="s">
        <v>21811</v>
      </c>
      <c r="D6031" t="s">
        <v>7240</v>
      </c>
      <c r="E6031" t="s">
        <v>21812</v>
      </c>
      <c r="F6031" t="s">
        <v>4095</v>
      </c>
      <c r="G6031">
        <v>119</v>
      </c>
      <c r="H6031" t="s">
        <v>21813</v>
      </c>
    </row>
    <row r="6032" spans="1:8" hidden="1" x14ac:dyDescent="0.25">
      <c r="A6032" t="str">
        <f>Produkty[[#This Row],[Symbol]]</f>
        <v>S090151648</v>
      </c>
      <c r="B6032" s="560">
        <v>5904012183742</v>
      </c>
      <c r="C6032" t="s">
        <v>21814</v>
      </c>
      <c r="D6032" t="s">
        <v>7240</v>
      </c>
      <c r="E6032" t="s">
        <v>21815</v>
      </c>
      <c r="F6032" t="s">
        <v>4095</v>
      </c>
      <c r="G6032">
        <v>119</v>
      </c>
      <c r="H6032" t="s">
        <v>21816</v>
      </c>
    </row>
    <row r="6033" spans="1:8" hidden="1" x14ac:dyDescent="0.25">
      <c r="A6033" t="str">
        <f>Produkty[[#This Row],[Symbol]]</f>
        <v>S090151650</v>
      </c>
      <c r="B6033" s="560">
        <v>5904012183759</v>
      </c>
      <c r="C6033" t="s">
        <v>21817</v>
      </c>
      <c r="D6033" t="s">
        <v>7240</v>
      </c>
      <c r="E6033" t="s">
        <v>21818</v>
      </c>
      <c r="F6033" t="s">
        <v>4095</v>
      </c>
      <c r="G6033">
        <v>119</v>
      </c>
      <c r="H6033" t="s">
        <v>21819</v>
      </c>
    </row>
    <row r="6034" spans="1:8" hidden="1" x14ac:dyDescent="0.25">
      <c r="A6034" t="str">
        <f>Produkty[[#This Row],[Symbol]]</f>
        <v>S090151652</v>
      </c>
      <c r="B6034" s="560">
        <v>5904012183766</v>
      </c>
      <c r="C6034" t="s">
        <v>21820</v>
      </c>
      <c r="D6034" t="s">
        <v>7240</v>
      </c>
      <c r="E6034" t="s">
        <v>21821</v>
      </c>
      <c r="F6034" t="s">
        <v>4095</v>
      </c>
      <c r="G6034">
        <v>119</v>
      </c>
      <c r="H6034" t="s">
        <v>21822</v>
      </c>
    </row>
    <row r="6035" spans="1:8" hidden="1" x14ac:dyDescent="0.25">
      <c r="A6035" t="str">
        <f>Produkty[[#This Row],[Symbol]]</f>
        <v>S090151654</v>
      </c>
      <c r="B6035" s="560">
        <v>5904012183773</v>
      </c>
      <c r="C6035" t="s">
        <v>21823</v>
      </c>
      <c r="D6035" t="s">
        <v>7240</v>
      </c>
      <c r="E6035" t="s">
        <v>21824</v>
      </c>
      <c r="F6035" t="s">
        <v>4095</v>
      </c>
      <c r="G6035">
        <v>119</v>
      </c>
      <c r="H6035" t="s">
        <v>21825</v>
      </c>
    </row>
    <row r="6036" spans="1:8" hidden="1" x14ac:dyDescent="0.25">
      <c r="A6036" t="str">
        <f>Produkty[[#This Row],[Symbol]]</f>
        <v>S090151656</v>
      </c>
      <c r="B6036" s="560">
        <v>5904012183780</v>
      </c>
      <c r="C6036" t="s">
        <v>21826</v>
      </c>
      <c r="D6036" t="s">
        <v>7240</v>
      </c>
      <c r="E6036" t="s">
        <v>21827</v>
      </c>
      <c r="F6036" t="s">
        <v>4095</v>
      </c>
      <c r="G6036">
        <v>119</v>
      </c>
      <c r="H6036" t="s">
        <v>21828</v>
      </c>
    </row>
    <row r="6037" spans="1:8" hidden="1" x14ac:dyDescent="0.25">
      <c r="A6037" t="str">
        <f>Produkty[[#This Row],[Symbol]]</f>
        <v>S090151658</v>
      </c>
      <c r="B6037" s="560">
        <v>5904012183797</v>
      </c>
      <c r="C6037" t="s">
        <v>21829</v>
      </c>
      <c r="D6037" t="s">
        <v>7240</v>
      </c>
      <c r="E6037" t="s">
        <v>21830</v>
      </c>
      <c r="F6037" t="s">
        <v>4095</v>
      </c>
      <c r="G6037">
        <v>119</v>
      </c>
      <c r="H6037" t="s">
        <v>21831</v>
      </c>
    </row>
    <row r="6038" spans="1:8" hidden="1" x14ac:dyDescent="0.25">
      <c r="A6038" t="str">
        <f>Produkty[[#This Row],[Symbol]]</f>
        <v>S090151660</v>
      </c>
      <c r="B6038" s="560">
        <v>5904012183803</v>
      </c>
      <c r="C6038" t="s">
        <v>21832</v>
      </c>
      <c r="D6038" t="s">
        <v>7240</v>
      </c>
      <c r="E6038" t="s">
        <v>21833</v>
      </c>
      <c r="F6038" t="s">
        <v>4095</v>
      </c>
      <c r="G6038">
        <v>119</v>
      </c>
      <c r="H6038" t="s">
        <v>21834</v>
      </c>
    </row>
    <row r="6039" spans="1:8" hidden="1" x14ac:dyDescent="0.25">
      <c r="A6039" t="str">
        <f>Produkty[[#This Row],[Symbol]]</f>
        <v>S090151662</v>
      </c>
      <c r="B6039" s="560">
        <v>5904012183810</v>
      </c>
      <c r="C6039" t="s">
        <v>21835</v>
      </c>
      <c r="D6039" t="s">
        <v>7240</v>
      </c>
      <c r="E6039" t="s">
        <v>21836</v>
      </c>
      <c r="F6039" t="s">
        <v>4095</v>
      </c>
      <c r="G6039">
        <v>119</v>
      </c>
      <c r="H6039" t="s">
        <v>21837</v>
      </c>
    </row>
    <row r="6040" spans="1:8" hidden="1" x14ac:dyDescent="0.25">
      <c r="A6040" t="str">
        <f>Produkty[[#This Row],[Symbol]]</f>
        <v>S090151664</v>
      </c>
      <c r="B6040" s="560">
        <v>5904012183827</v>
      </c>
      <c r="C6040" t="s">
        <v>21838</v>
      </c>
      <c r="D6040" t="s">
        <v>7240</v>
      </c>
      <c r="E6040" t="s">
        <v>21839</v>
      </c>
      <c r="F6040" t="s">
        <v>4095</v>
      </c>
      <c r="G6040">
        <v>119</v>
      </c>
      <c r="H6040" t="s">
        <v>21840</v>
      </c>
    </row>
    <row r="6041" spans="1:8" hidden="1" x14ac:dyDescent="0.25">
      <c r="A6041" t="str">
        <f>Produkty[[#This Row],[Symbol]]</f>
        <v>S090151666</v>
      </c>
      <c r="B6041" s="560">
        <v>5904012183834</v>
      </c>
      <c r="C6041" t="s">
        <v>21841</v>
      </c>
      <c r="D6041" t="s">
        <v>7240</v>
      </c>
      <c r="E6041" t="s">
        <v>21842</v>
      </c>
      <c r="F6041" t="s">
        <v>4095</v>
      </c>
      <c r="G6041">
        <v>119</v>
      </c>
      <c r="H6041" t="s">
        <v>21843</v>
      </c>
    </row>
    <row r="6042" spans="1:8" hidden="1" x14ac:dyDescent="0.25">
      <c r="A6042" t="str">
        <f>Produkty[[#This Row],[Symbol]]</f>
        <v>S-51668</v>
      </c>
      <c r="B6042" s="560">
        <v>5904012183841</v>
      </c>
      <c r="C6042" t="s">
        <v>21844</v>
      </c>
      <c r="D6042" t="s">
        <v>7240</v>
      </c>
      <c r="E6042" t="s">
        <v>21845</v>
      </c>
      <c r="F6042" t="s">
        <v>4095</v>
      </c>
      <c r="G6042">
        <v>134</v>
      </c>
      <c r="H6042" t="s">
        <v>21846</v>
      </c>
    </row>
    <row r="6043" spans="1:8" hidden="1" x14ac:dyDescent="0.25">
      <c r="A6043" t="str">
        <f>Produkty[[#This Row],[Symbol]]</f>
        <v>S-51670</v>
      </c>
      <c r="B6043" s="560">
        <v>5904012183858</v>
      </c>
      <c r="C6043" t="s">
        <v>21847</v>
      </c>
      <c r="D6043" t="s">
        <v>7240</v>
      </c>
      <c r="E6043" t="s">
        <v>21848</v>
      </c>
      <c r="F6043" t="s">
        <v>4095</v>
      </c>
      <c r="G6043">
        <v>134</v>
      </c>
      <c r="H6043" t="s">
        <v>21849</v>
      </c>
    </row>
    <row r="6044" spans="1:8" hidden="1" x14ac:dyDescent="0.25">
      <c r="A6044" t="str">
        <f>Produkty[[#This Row],[Symbol]]</f>
        <v>S-51672</v>
      </c>
      <c r="B6044" s="560">
        <v>5904012183865</v>
      </c>
      <c r="C6044" t="s">
        <v>21850</v>
      </c>
      <c r="D6044" t="s">
        <v>7240</v>
      </c>
      <c r="E6044" t="s">
        <v>21851</v>
      </c>
      <c r="F6044" t="s">
        <v>4095</v>
      </c>
      <c r="G6044">
        <v>134</v>
      </c>
      <c r="H6044" t="s">
        <v>21852</v>
      </c>
    </row>
    <row r="6045" spans="1:8" hidden="1" x14ac:dyDescent="0.25">
      <c r="A6045" t="str">
        <f>Produkty[[#This Row],[Symbol]]</f>
        <v>S-51674</v>
      </c>
      <c r="B6045" s="560">
        <v>5904012183872</v>
      </c>
      <c r="C6045" t="s">
        <v>21853</v>
      </c>
      <c r="D6045" t="s">
        <v>7240</v>
      </c>
      <c r="E6045" t="s">
        <v>21854</v>
      </c>
      <c r="F6045" t="s">
        <v>4095</v>
      </c>
      <c r="G6045">
        <v>134</v>
      </c>
      <c r="H6045" t="s">
        <v>21855</v>
      </c>
    </row>
    <row r="6046" spans="1:8" hidden="1" x14ac:dyDescent="0.25">
      <c r="A6046" t="str">
        <f>Produkty[[#This Row],[Symbol]]</f>
        <v>S-51676</v>
      </c>
      <c r="B6046" s="560">
        <v>5904012183889</v>
      </c>
      <c r="C6046" t="s">
        <v>21856</v>
      </c>
      <c r="D6046" t="s">
        <v>7240</v>
      </c>
      <c r="E6046" t="s">
        <v>21857</v>
      </c>
      <c r="F6046" t="s">
        <v>4095</v>
      </c>
      <c r="G6046">
        <v>134</v>
      </c>
      <c r="H6046" t="s">
        <v>21858</v>
      </c>
    </row>
    <row r="6047" spans="1:8" hidden="1" x14ac:dyDescent="0.25">
      <c r="A6047" t="str">
        <f>Produkty[[#This Row],[Symbol]]</f>
        <v>S-51678</v>
      </c>
      <c r="B6047" s="560">
        <v>5904012183896</v>
      </c>
      <c r="C6047" t="s">
        <v>21859</v>
      </c>
      <c r="D6047" t="s">
        <v>7240</v>
      </c>
      <c r="E6047" t="s">
        <v>21860</v>
      </c>
      <c r="F6047" t="s">
        <v>4095</v>
      </c>
      <c r="G6047">
        <v>134</v>
      </c>
      <c r="H6047" t="s">
        <v>21861</v>
      </c>
    </row>
    <row r="6048" spans="1:8" hidden="1" x14ac:dyDescent="0.25">
      <c r="A6048" t="str">
        <f>Produkty[[#This Row],[Symbol]]</f>
        <v>S-51680</v>
      </c>
      <c r="B6048" s="560">
        <v>5904012183902</v>
      </c>
      <c r="C6048" t="s">
        <v>21862</v>
      </c>
      <c r="D6048" t="s">
        <v>7240</v>
      </c>
      <c r="E6048" t="s">
        <v>21863</v>
      </c>
      <c r="F6048" t="s">
        <v>4095</v>
      </c>
      <c r="G6048">
        <v>134</v>
      </c>
      <c r="H6048" t="s">
        <v>21864</v>
      </c>
    </row>
    <row r="6049" spans="1:8" hidden="1" x14ac:dyDescent="0.25">
      <c r="A6049" t="str">
        <f>Produkty[[#This Row],[Symbol]]</f>
        <v>S-51682</v>
      </c>
      <c r="B6049" s="560">
        <v>5904012183919</v>
      </c>
      <c r="C6049" t="s">
        <v>21865</v>
      </c>
      <c r="D6049" t="s">
        <v>7240</v>
      </c>
      <c r="E6049" t="s">
        <v>21866</v>
      </c>
      <c r="F6049" t="s">
        <v>4095</v>
      </c>
      <c r="G6049">
        <v>134</v>
      </c>
      <c r="H6049" t="s">
        <v>21867</v>
      </c>
    </row>
    <row r="6050" spans="1:8" hidden="1" x14ac:dyDescent="0.25">
      <c r="A6050" t="str">
        <f>Produkty[[#This Row],[Symbol]]</f>
        <v>S-51684</v>
      </c>
      <c r="B6050" s="560">
        <v>5904012183926</v>
      </c>
      <c r="C6050" t="s">
        <v>21868</v>
      </c>
      <c r="D6050" t="s">
        <v>7240</v>
      </c>
      <c r="E6050" t="s">
        <v>21869</v>
      </c>
      <c r="F6050" t="s">
        <v>4095</v>
      </c>
      <c r="G6050">
        <v>134</v>
      </c>
      <c r="H6050" t="s">
        <v>21870</v>
      </c>
    </row>
    <row r="6051" spans="1:8" hidden="1" x14ac:dyDescent="0.25">
      <c r="A6051" t="str">
        <f>Produkty[[#This Row],[Symbol]]</f>
        <v>S-51686</v>
      </c>
      <c r="B6051" s="560">
        <v>5904012183933</v>
      </c>
      <c r="C6051" t="s">
        <v>21871</v>
      </c>
      <c r="D6051" t="s">
        <v>7240</v>
      </c>
      <c r="E6051" t="s">
        <v>21872</v>
      </c>
      <c r="F6051" t="s">
        <v>4095</v>
      </c>
      <c r="G6051">
        <v>134</v>
      </c>
      <c r="H6051" t="s">
        <v>21873</v>
      </c>
    </row>
    <row r="6052" spans="1:8" hidden="1" x14ac:dyDescent="0.25">
      <c r="A6052" t="str">
        <f>Produkty[[#This Row],[Symbol]]</f>
        <v>S-51688</v>
      </c>
      <c r="B6052" s="560">
        <v>5904012183940</v>
      </c>
      <c r="C6052" t="s">
        <v>21874</v>
      </c>
      <c r="D6052" t="s">
        <v>7240</v>
      </c>
      <c r="E6052" t="s">
        <v>21875</v>
      </c>
      <c r="F6052" t="s">
        <v>4095</v>
      </c>
      <c r="G6052">
        <v>134</v>
      </c>
      <c r="H6052" t="s">
        <v>21876</v>
      </c>
    </row>
    <row r="6053" spans="1:8" hidden="1" x14ac:dyDescent="0.25">
      <c r="A6053" t="str">
        <f>Produkty[[#This Row],[Symbol]]</f>
        <v>S-51690</v>
      </c>
      <c r="B6053" s="560">
        <v>5904012183957</v>
      </c>
      <c r="C6053" t="s">
        <v>21877</v>
      </c>
      <c r="D6053" t="s">
        <v>7240</v>
      </c>
      <c r="E6053" t="s">
        <v>21878</v>
      </c>
      <c r="F6053" t="s">
        <v>4095</v>
      </c>
      <c r="G6053">
        <v>134</v>
      </c>
      <c r="H6053" t="s">
        <v>21879</v>
      </c>
    </row>
    <row r="6054" spans="1:8" hidden="1" x14ac:dyDescent="0.25">
      <c r="A6054" t="str">
        <f>Produkty[[#This Row],[Symbol]]</f>
        <v>S-51692</v>
      </c>
      <c r="B6054" s="560">
        <v>5904012183964</v>
      </c>
      <c r="C6054" t="s">
        <v>21880</v>
      </c>
      <c r="D6054" t="s">
        <v>7240</v>
      </c>
      <c r="E6054" t="s">
        <v>21881</v>
      </c>
      <c r="F6054" t="s">
        <v>4095</v>
      </c>
      <c r="G6054">
        <v>134</v>
      </c>
      <c r="H6054" t="s">
        <v>21882</v>
      </c>
    </row>
    <row r="6055" spans="1:8" hidden="1" x14ac:dyDescent="0.25">
      <c r="A6055" t="str">
        <f>Produkty[[#This Row],[Symbol]]</f>
        <v>S-51694</v>
      </c>
      <c r="B6055" s="560">
        <v>5904012183971</v>
      </c>
      <c r="C6055" t="s">
        <v>21883</v>
      </c>
      <c r="D6055" t="s">
        <v>7240</v>
      </c>
      <c r="E6055" t="s">
        <v>21884</v>
      </c>
      <c r="F6055" t="s">
        <v>4095</v>
      </c>
      <c r="G6055">
        <v>134</v>
      </c>
      <c r="H6055" t="s">
        <v>21885</v>
      </c>
    </row>
    <row r="6056" spans="1:8" hidden="1" x14ac:dyDescent="0.25">
      <c r="A6056" t="str">
        <f>Produkty[[#This Row],[Symbol]]</f>
        <v>S-51700</v>
      </c>
      <c r="B6056" s="560">
        <v>5904012183988</v>
      </c>
      <c r="C6056" t="s">
        <v>21886</v>
      </c>
      <c r="D6056" t="s">
        <v>7240</v>
      </c>
      <c r="E6056" t="s">
        <v>21887</v>
      </c>
      <c r="F6056" t="s">
        <v>4095</v>
      </c>
      <c r="G6056">
        <v>99</v>
      </c>
      <c r="H6056" t="s">
        <v>21888</v>
      </c>
    </row>
    <row r="6057" spans="1:8" hidden="1" x14ac:dyDescent="0.25">
      <c r="A6057" t="str">
        <f>Produkty[[#This Row],[Symbol]]</f>
        <v>S-51702</v>
      </c>
      <c r="B6057" s="560">
        <v>5904012183995</v>
      </c>
      <c r="C6057" t="s">
        <v>21889</v>
      </c>
      <c r="D6057" t="s">
        <v>7240</v>
      </c>
      <c r="E6057" t="s">
        <v>21890</v>
      </c>
      <c r="F6057" t="s">
        <v>4095</v>
      </c>
      <c r="G6057">
        <v>99</v>
      </c>
      <c r="H6057" t="s">
        <v>21891</v>
      </c>
    </row>
    <row r="6058" spans="1:8" hidden="1" x14ac:dyDescent="0.25">
      <c r="A6058" t="str">
        <f>Produkty[[#This Row],[Symbol]]</f>
        <v>S-51704</v>
      </c>
      <c r="B6058" s="560">
        <v>5904012184008</v>
      </c>
      <c r="C6058" t="s">
        <v>21892</v>
      </c>
      <c r="D6058" t="s">
        <v>7240</v>
      </c>
      <c r="E6058" t="s">
        <v>21893</v>
      </c>
      <c r="F6058" t="s">
        <v>4095</v>
      </c>
      <c r="G6058">
        <v>99</v>
      </c>
      <c r="H6058" t="s">
        <v>21894</v>
      </c>
    </row>
    <row r="6059" spans="1:8" hidden="1" x14ac:dyDescent="0.25">
      <c r="A6059" t="str">
        <f>Produkty[[#This Row],[Symbol]]</f>
        <v>S-51706</v>
      </c>
      <c r="B6059" s="560">
        <v>5904012184015</v>
      </c>
      <c r="C6059" t="s">
        <v>21895</v>
      </c>
      <c r="D6059" t="s">
        <v>7240</v>
      </c>
      <c r="E6059" t="s">
        <v>21896</v>
      </c>
      <c r="F6059" t="s">
        <v>4095</v>
      </c>
      <c r="G6059">
        <v>99</v>
      </c>
      <c r="H6059" t="s">
        <v>21897</v>
      </c>
    </row>
    <row r="6060" spans="1:8" hidden="1" x14ac:dyDescent="0.25">
      <c r="A6060" t="str">
        <f>Produkty[[#This Row],[Symbol]]</f>
        <v>S-51708</v>
      </c>
      <c r="B6060" s="560">
        <v>5904012184022</v>
      </c>
      <c r="C6060" t="s">
        <v>21898</v>
      </c>
      <c r="D6060" t="s">
        <v>7240</v>
      </c>
      <c r="E6060" t="s">
        <v>21899</v>
      </c>
      <c r="F6060" t="s">
        <v>4095</v>
      </c>
      <c r="G6060">
        <v>99</v>
      </c>
      <c r="H6060" t="s">
        <v>21900</v>
      </c>
    </row>
    <row r="6061" spans="1:8" hidden="1" x14ac:dyDescent="0.25">
      <c r="A6061" t="str">
        <f>Produkty[[#This Row],[Symbol]]</f>
        <v>S-51710</v>
      </c>
      <c r="B6061" s="560">
        <v>5904012184039</v>
      </c>
      <c r="C6061" t="s">
        <v>21901</v>
      </c>
      <c r="D6061" t="s">
        <v>7240</v>
      </c>
      <c r="E6061" t="s">
        <v>21902</v>
      </c>
      <c r="F6061" t="s">
        <v>4095</v>
      </c>
      <c r="G6061">
        <v>99</v>
      </c>
      <c r="H6061" t="s">
        <v>21903</v>
      </c>
    </row>
    <row r="6062" spans="1:8" hidden="1" x14ac:dyDescent="0.25">
      <c r="A6062" t="str">
        <f>Produkty[[#This Row],[Symbol]]</f>
        <v>S-51712</v>
      </c>
      <c r="B6062" s="560">
        <v>5904012184046</v>
      </c>
      <c r="C6062" t="s">
        <v>21904</v>
      </c>
      <c r="D6062" t="s">
        <v>7240</v>
      </c>
      <c r="E6062" t="s">
        <v>21905</v>
      </c>
      <c r="F6062" t="s">
        <v>4095</v>
      </c>
      <c r="G6062">
        <v>99</v>
      </c>
      <c r="H6062" t="s">
        <v>21906</v>
      </c>
    </row>
    <row r="6063" spans="1:8" hidden="1" x14ac:dyDescent="0.25">
      <c r="A6063" t="str">
        <f>Produkty[[#This Row],[Symbol]]</f>
        <v>S-51714</v>
      </c>
      <c r="B6063" s="560">
        <v>5904012184053</v>
      </c>
      <c r="C6063" t="s">
        <v>21907</v>
      </c>
      <c r="D6063" t="s">
        <v>7240</v>
      </c>
      <c r="E6063" t="s">
        <v>21908</v>
      </c>
      <c r="F6063" t="s">
        <v>4095</v>
      </c>
      <c r="G6063">
        <v>99</v>
      </c>
      <c r="H6063" t="s">
        <v>21909</v>
      </c>
    </row>
    <row r="6064" spans="1:8" hidden="1" x14ac:dyDescent="0.25">
      <c r="A6064" t="str">
        <f>Produkty[[#This Row],[Symbol]]</f>
        <v>S-51716</v>
      </c>
      <c r="B6064" s="560">
        <v>5904012184060</v>
      </c>
      <c r="C6064" t="s">
        <v>21910</v>
      </c>
      <c r="D6064" t="s">
        <v>7240</v>
      </c>
      <c r="E6064" t="s">
        <v>21911</v>
      </c>
      <c r="F6064" t="s">
        <v>4095</v>
      </c>
      <c r="G6064">
        <v>99</v>
      </c>
      <c r="H6064" t="s">
        <v>21912</v>
      </c>
    </row>
    <row r="6065" spans="1:8" hidden="1" x14ac:dyDescent="0.25">
      <c r="A6065" t="str">
        <f>Produkty[[#This Row],[Symbol]]</f>
        <v>S-51718</v>
      </c>
      <c r="B6065" s="560">
        <v>5904012184077</v>
      </c>
      <c r="C6065" t="s">
        <v>21913</v>
      </c>
      <c r="D6065" t="s">
        <v>7240</v>
      </c>
      <c r="E6065" t="s">
        <v>21914</v>
      </c>
      <c r="F6065" t="s">
        <v>4095</v>
      </c>
      <c r="G6065">
        <v>99</v>
      </c>
      <c r="H6065" t="s">
        <v>21915</v>
      </c>
    </row>
    <row r="6066" spans="1:8" hidden="1" x14ac:dyDescent="0.25">
      <c r="A6066" t="str">
        <f>Produkty[[#This Row],[Symbol]]</f>
        <v>S-51720</v>
      </c>
      <c r="B6066" s="560">
        <v>5904012184084</v>
      </c>
      <c r="C6066" t="s">
        <v>21916</v>
      </c>
      <c r="D6066" t="s">
        <v>7240</v>
      </c>
      <c r="E6066" t="s">
        <v>21917</v>
      </c>
      <c r="F6066" t="s">
        <v>4095</v>
      </c>
      <c r="G6066">
        <v>99</v>
      </c>
      <c r="H6066" t="s">
        <v>21918</v>
      </c>
    </row>
    <row r="6067" spans="1:8" hidden="1" x14ac:dyDescent="0.25">
      <c r="A6067" t="str">
        <f>Produkty[[#This Row],[Symbol]]</f>
        <v>S-51722</v>
      </c>
      <c r="B6067" s="560">
        <v>5904012184091</v>
      </c>
      <c r="C6067" t="s">
        <v>21919</v>
      </c>
      <c r="D6067" t="s">
        <v>7240</v>
      </c>
      <c r="E6067" t="s">
        <v>21920</v>
      </c>
      <c r="F6067" t="s">
        <v>4095</v>
      </c>
      <c r="G6067">
        <v>99</v>
      </c>
      <c r="H6067" t="s">
        <v>21921</v>
      </c>
    </row>
    <row r="6068" spans="1:8" hidden="1" x14ac:dyDescent="0.25">
      <c r="A6068" t="str">
        <f>Produkty[[#This Row],[Symbol]]</f>
        <v>S-51724</v>
      </c>
      <c r="B6068" s="560">
        <v>5904012184107</v>
      </c>
      <c r="C6068" t="s">
        <v>21922</v>
      </c>
      <c r="D6068" t="s">
        <v>7240</v>
      </c>
      <c r="E6068" t="s">
        <v>21923</v>
      </c>
      <c r="F6068" t="s">
        <v>4095</v>
      </c>
      <c r="G6068">
        <v>99</v>
      </c>
      <c r="H6068" t="s">
        <v>21924</v>
      </c>
    </row>
    <row r="6069" spans="1:8" hidden="1" x14ac:dyDescent="0.25">
      <c r="A6069" t="str">
        <f>Produkty[[#This Row],[Symbol]]</f>
        <v>S-51726</v>
      </c>
      <c r="B6069" s="560">
        <v>5904012184114</v>
      </c>
      <c r="C6069" t="s">
        <v>21925</v>
      </c>
      <c r="D6069" t="s">
        <v>7240</v>
      </c>
      <c r="E6069" t="s">
        <v>21926</v>
      </c>
      <c r="F6069" t="s">
        <v>4095</v>
      </c>
      <c r="G6069">
        <v>99</v>
      </c>
      <c r="H6069" t="s">
        <v>21927</v>
      </c>
    </row>
    <row r="6070" spans="1:8" hidden="1" x14ac:dyDescent="0.25">
      <c r="A6070" t="str">
        <f>Produkty[[#This Row],[Symbol]]</f>
        <v>S-76446</v>
      </c>
      <c r="B6070" s="560">
        <v>5904012184121</v>
      </c>
      <c r="C6070" t="s">
        <v>21928</v>
      </c>
      <c r="D6070" t="s">
        <v>7240</v>
      </c>
      <c r="E6070" t="s">
        <v>21929</v>
      </c>
      <c r="F6070" t="s">
        <v>4095</v>
      </c>
      <c r="G6070">
        <v>1.35</v>
      </c>
      <c r="H6070" t="s">
        <v>21930</v>
      </c>
    </row>
    <row r="6071" spans="1:8" hidden="1" x14ac:dyDescent="0.25">
      <c r="A6071" t="str">
        <f>Produkty[[#This Row],[Symbol]]</f>
        <v>S-76448</v>
      </c>
      <c r="B6071" s="560">
        <v>5904012184138</v>
      </c>
      <c r="C6071" t="s">
        <v>21931</v>
      </c>
      <c r="D6071" t="s">
        <v>7240</v>
      </c>
      <c r="E6071" t="s">
        <v>21932</v>
      </c>
      <c r="F6071" t="s">
        <v>4095</v>
      </c>
      <c r="G6071">
        <v>1.35</v>
      </c>
      <c r="H6071" t="s">
        <v>21933</v>
      </c>
    </row>
    <row r="6072" spans="1:8" hidden="1" x14ac:dyDescent="0.25">
      <c r="A6072" t="str">
        <f>Produkty[[#This Row],[Symbol]]</f>
        <v>S-76450</v>
      </c>
      <c r="B6072" s="560">
        <v>5904012184145</v>
      </c>
      <c r="C6072" t="s">
        <v>21934</v>
      </c>
      <c r="D6072" t="s">
        <v>7240</v>
      </c>
      <c r="E6072" t="s">
        <v>21935</v>
      </c>
      <c r="F6072" t="s">
        <v>4095</v>
      </c>
      <c r="G6072">
        <v>1.35</v>
      </c>
      <c r="H6072" t="s">
        <v>21936</v>
      </c>
    </row>
    <row r="6073" spans="1:8" hidden="1" x14ac:dyDescent="0.25">
      <c r="A6073" t="str">
        <f>Produkty[[#This Row],[Symbol]]</f>
        <v>S-54033</v>
      </c>
      <c r="B6073" s="560">
        <v>5904012184152</v>
      </c>
      <c r="C6073" t="s">
        <v>21937</v>
      </c>
      <c r="D6073" t="s">
        <v>4093</v>
      </c>
      <c r="E6073" t="s">
        <v>21938</v>
      </c>
      <c r="F6073" t="s">
        <v>4095</v>
      </c>
      <c r="G6073">
        <v>37.67</v>
      </c>
      <c r="H6073" t="s">
        <v>21940</v>
      </c>
    </row>
    <row r="6074" spans="1:8" hidden="1" x14ac:dyDescent="0.25">
      <c r="A6074" t="str">
        <f>Produkty[[#This Row],[Symbol]]</f>
        <v>S-54031</v>
      </c>
      <c r="B6074" s="560">
        <v>5904012184169</v>
      </c>
      <c r="C6074" t="s">
        <v>21941</v>
      </c>
      <c r="D6074" t="s">
        <v>4093</v>
      </c>
      <c r="E6074" t="s">
        <v>21942</v>
      </c>
      <c r="F6074" t="s">
        <v>4095</v>
      </c>
      <c r="G6074">
        <v>61.82</v>
      </c>
      <c r="H6074" t="s">
        <v>21944</v>
      </c>
    </row>
    <row r="6075" spans="1:8" hidden="1" x14ac:dyDescent="0.25">
      <c r="A6075" t="str">
        <f>Produkty[[#This Row],[Symbol]]</f>
        <v>S-54069</v>
      </c>
      <c r="B6075" s="560">
        <v>5904012184176</v>
      </c>
      <c r="C6075" t="s">
        <v>21945</v>
      </c>
      <c r="D6075" t="s">
        <v>4093</v>
      </c>
      <c r="E6075" t="s">
        <v>21946</v>
      </c>
      <c r="F6075" t="s">
        <v>4104</v>
      </c>
      <c r="G6075">
        <v>22.11</v>
      </c>
      <c r="H6075" t="s">
        <v>21947</v>
      </c>
    </row>
    <row r="6076" spans="1:8" hidden="1" x14ac:dyDescent="0.25">
      <c r="A6076" t="str">
        <f>Produkty[[#This Row],[Symbol]]</f>
        <v>S-54071</v>
      </c>
      <c r="B6076" s="560">
        <v>5904012184183</v>
      </c>
      <c r="C6076" t="s">
        <v>21948</v>
      </c>
      <c r="D6076" t="s">
        <v>4093</v>
      </c>
      <c r="E6076" t="s">
        <v>21949</v>
      </c>
      <c r="F6076" t="s">
        <v>4104</v>
      </c>
      <c r="G6076">
        <v>27.08</v>
      </c>
      <c r="H6076" t="s">
        <v>21950</v>
      </c>
    </row>
    <row r="6077" spans="1:8" hidden="1" x14ac:dyDescent="0.25">
      <c r="A6077" t="str">
        <f>Produkty[[#This Row],[Symbol]]</f>
        <v>S-51730</v>
      </c>
      <c r="B6077" s="560">
        <v>5904012184190</v>
      </c>
      <c r="C6077" t="s">
        <v>21951</v>
      </c>
      <c r="D6077" t="s">
        <v>7240</v>
      </c>
      <c r="E6077" t="s">
        <v>21952</v>
      </c>
      <c r="F6077" t="s">
        <v>4095</v>
      </c>
      <c r="G6077">
        <v>127</v>
      </c>
      <c r="H6077" t="s">
        <v>21953</v>
      </c>
    </row>
    <row r="6078" spans="1:8" hidden="1" x14ac:dyDescent="0.25">
      <c r="A6078" t="str">
        <f>Produkty[[#This Row],[Symbol]]</f>
        <v>S-51732</v>
      </c>
      <c r="B6078" s="560">
        <v>5904012184206</v>
      </c>
      <c r="C6078" t="s">
        <v>21954</v>
      </c>
      <c r="D6078" t="s">
        <v>7240</v>
      </c>
      <c r="E6078" t="s">
        <v>21955</v>
      </c>
      <c r="F6078" t="s">
        <v>4095</v>
      </c>
      <c r="G6078">
        <v>127</v>
      </c>
      <c r="H6078" t="s">
        <v>21956</v>
      </c>
    </row>
    <row r="6079" spans="1:8" hidden="1" x14ac:dyDescent="0.25">
      <c r="A6079" t="str">
        <f>Produkty[[#This Row],[Symbol]]</f>
        <v>S-51734</v>
      </c>
      <c r="B6079" s="560">
        <v>5904012184213</v>
      </c>
      <c r="C6079" t="s">
        <v>21957</v>
      </c>
      <c r="D6079" t="s">
        <v>7240</v>
      </c>
      <c r="E6079" t="s">
        <v>21958</v>
      </c>
      <c r="F6079" t="s">
        <v>4095</v>
      </c>
      <c r="G6079">
        <v>127</v>
      </c>
      <c r="H6079" t="s">
        <v>21959</v>
      </c>
    </row>
    <row r="6080" spans="1:8" hidden="1" x14ac:dyDescent="0.25">
      <c r="A6080" t="str">
        <f>Produkty[[#This Row],[Symbol]]</f>
        <v>S-51736</v>
      </c>
      <c r="B6080" s="560">
        <v>5904012184220</v>
      </c>
      <c r="C6080" t="s">
        <v>21960</v>
      </c>
      <c r="D6080" t="s">
        <v>7240</v>
      </c>
      <c r="E6080" t="s">
        <v>21961</v>
      </c>
      <c r="F6080" t="s">
        <v>4095</v>
      </c>
      <c r="G6080">
        <v>127</v>
      </c>
      <c r="H6080" t="s">
        <v>21962</v>
      </c>
    </row>
    <row r="6081" spans="1:8" hidden="1" x14ac:dyDescent="0.25">
      <c r="A6081" t="str">
        <f>Produkty[[#This Row],[Symbol]]</f>
        <v>S-51738</v>
      </c>
      <c r="B6081" s="560">
        <v>5904012184237</v>
      </c>
      <c r="C6081" t="s">
        <v>21963</v>
      </c>
      <c r="D6081" t="s">
        <v>7240</v>
      </c>
      <c r="E6081" t="s">
        <v>21964</v>
      </c>
      <c r="F6081" t="s">
        <v>4095</v>
      </c>
      <c r="G6081">
        <v>127</v>
      </c>
      <c r="H6081" t="s">
        <v>21965</v>
      </c>
    </row>
    <row r="6082" spans="1:8" hidden="1" x14ac:dyDescent="0.25">
      <c r="A6082" t="str">
        <f>Produkty[[#This Row],[Symbol]]</f>
        <v>S-51740</v>
      </c>
      <c r="B6082" s="560">
        <v>5904012184244</v>
      </c>
      <c r="C6082" t="s">
        <v>21966</v>
      </c>
      <c r="D6082" t="s">
        <v>7240</v>
      </c>
      <c r="E6082" t="s">
        <v>21967</v>
      </c>
      <c r="F6082" t="s">
        <v>4095</v>
      </c>
      <c r="G6082">
        <v>127</v>
      </c>
      <c r="H6082" t="s">
        <v>21968</v>
      </c>
    </row>
    <row r="6083" spans="1:8" hidden="1" x14ac:dyDescent="0.25">
      <c r="A6083" t="str">
        <f>Produkty[[#This Row],[Symbol]]</f>
        <v>S-51742</v>
      </c>
      <c r="B6083" s="560">
        <v>5904012184251</v>
      </c>
      <c r="C6083" t="s">
        <v>21969</v>
      </c>
      <c r="D6083" t="s">
        <v>7240</v>
      </c>
      <c r="E6083" t="s">
        <v>21970</v>
      </c>
      <c r="F6083" t="s">
        <v>4095</v>
      </c>
      <c r="G6083">
        <v>127</v>
      </c>
      <c r="H6083" t="s">
        <v>21971</v>
      </c>
    </row>
    <row r="6084" spans="1:8" hidden="1" x14ac:dyDescent="0.25">
      <c r="A6084" t="str">
        <f>Produkty[[#This Row],[Symbol]]</f>
        <v>S-51744</v>
      </c>
      <c r="B6084" s="560">
        <v>5904012184268</v>
      </c>
      <c r="C6084" t="s">
        <v>21972</v>
      </c>
      <c r="D6084" t="s">
        <v>7240</v>
      </c>
      <c r="E6084" t="s">
        <v>21973</v>
      </c>
      <c r="F6084" t="s">
        <v>4095</v>
      </c>
      <c r="G6084">
        <v>127</v>
      </c>
      <c r="H6084" t="s">
        <v>21974</v>
      </c>
    </row>
    <row r="6085" spans="1:8" hidden="1" x14ac:dyDescent="0.25">
      <c r="A6085" t="str">
        <f>Produkty[[#This Row],[Symbol]]</f>
        <v>S-51746</v>
      </c>
      <c r="B6085" s="560">
        <v>5904012184275</v>
      </c>
      <c r="C6085" t="s">
        <v>21975</v>
      </c>
      <c r="D6085" t="s">
        <v>7240</v>
      </c>
      <c r="E6085" t="s">
        <v>21976</v>
      </c>
      <c r="F6085" t="s">
        <v>4095</v>
      </c>
      <c r="G6085">
        <v>127</v>
      </c>
      <c r="H6085" t="s">
        <v>21977</v>
      </c>
    </row>
    <row r="6086" spans="1:8" hidden="1" x14ac:dyDescent="0.25">
      <c r="A6086" t="str">
        <f>Produkty[[#This Row],[Symbol]]</f>
        <v>S-51748</v>
      </c>
      <c r="B6086" s="560">
        <v>5904012184282</v>
      </c>
      <c r="C6086" t="s">
        <v>21978</v>
      </c>
      <c r="D6086" t="s">
        <v>7240</v>
      </c>
      <c r="E6086" t="s">
        <v>21979</v>
      </c>
      <c r="F6086" t="s">
        <v>4095</v>
      </c>
      <c r="G6086">
        <v>127</v>
      </c>
      <c r="H6086" t="s">
        <v>21980</v>
      </c>
    </row>
    <row r="6087" spans="1:8" hidden="1" x14ac:dyDescent="0.25">
      <c r="A6087" t="str">
        <f>Produkty[[#This Row],[Symbol]]</f>
        <v>S-51750</v>
      </c>
      <c r="B6087" s="560">
        <v>5904012184299</v>
      </c>
      <c r="C6087" t="s">
        <v>21981</v>
      </c>
      <c r="D6087" t="s">
        <v>7240</v>
      </c>
      <c r="E6087" t="s">
        <v>21982</v>
      </c>
      <c r="F6087" t="s">
        <v>4095</v>
      </c>
      <c r="G6087">
        <v>127</v>
      </c>
      <c r="H6087" t="s">
        <v>21983</v>
      </c>
    </row>
    <row r="6088" spans="1:8" hidden="1" x14ac:dyDescent="0.25">
      <c r="A6088" t="str">
        <f>Produkty[[#This Row],[Symbol]]</f>
        <v>S-51752</v>
      </c>
      <c r="B6088" s="560">
        <v>5904012184305</v>
      </c>
      <c r="C6088" t="s">
        <v>21984</v>
      </c>
      <c r="D6088" t="s">
        <v>7240</v>
      </c>
      <c r="E6088" t="s">
        <v>21985</v>
      </c>
      <c r="F6088" t="s">
        <v>4095</v>
      </c>
      <c r="G6088">
        <v>127</v>
      </c>
      <c r="H6088" t="s">
        <v>21986</v>
      </c>
    </row>
    <row r="6089" spans="1:8" hidden="1" x14ac:dyDescent="0.25">
      <c r="A6089" t="str">
        <f>Produkty[[#This Row],[Symbol]]</f>
        <v>S-51754</v>
      </c>
      <c r="B6089" s="560">
        <v>5904012184312</v>
      </c>
      <c r="C6089" t="s">
        <v>21987</v>
      </c>
      <c r="D6089" t="s">
        <v>7240</v>
      </c>
      <c r="E6089" t="s">
        <v>21988</v>
      </c>
      <c r="F6089" t="s">
        <v>4095</v>
      </c>
      <c r="G6089">
        <v>127</v>
      </c>
      <c r="H6089" t="s">
        <v>21989</v>
      </c>
    </row>
    <row r="6090" spans="1:8" hidden="1" x14ac:dyDescent="0.25">
      <c r="A6090" t="str">
        <f>Produkty[[#This Row],[Symbol]]</f>
        <v>S-51756</v>
      </c>
      <c r="B6090" s="560">
        <v>5904012184329</v>
      </c>
      <c r="C6090" t="s">
        <v>21990</v>
      </c>
      <c r="D6090" t="s">
        <v>7240</v>
      </c>
      <c r="E6090" t="s">
        <v>21991</v>
      </c>
      <c r="F6090" t="s">
        <v>4095</v>
      </c>
      <c r="G6090">
        <v>127</v>
      </c>
      <c r="H6090" t="s">
        <v>21992</v>
      </c>
    </row>
    <row r="6091" spans="1:8" hidden="1" x14ac:dyDescent="0.25">
      <c r="A6091" t="str">
        <f>Produkty[[#This Row],[Symbol]]</f>
        <v>S091442052</v>
      </c>
      <c r="B6091" s="560">
        <v>5904012184336</v>
      </c>
      <c r="C6091" t="s">
        <v>21993</v>
      </c>
      <c r="D6091" t="s">
        <v>7240</v>
      </c>
      <c r="E6091" t="s">
        <v>21994</v>
      </c>
      <c r="F6091" t="s">
        <v>4095</v>
      </c>
      <c r="G6091">
        <v>15.99</v>
      </c>
      <c r="H6091" t="s">
        <v>21995</v>
      </c>
    </row>
    <row r="6092" spans="1:8" hidden="1" x14ac:dyDescent="0.25">
      <c r="A6092" t="str">
        <f>Produkty[[#This Row],[Symbol]]</f>
        <v>S091442054</v>
      </c>
      <c r="B6092" s="560">
        <v>5904012184343</v>
      </c>
      <c r="C6092" t="s">
        <v>21996</v>
      </c>
      <c r="D6092" t="s">
        <v>7240</v>
      </c>
      <c r="E6092" t="s">
        <v>21997</v>
      </c>
      <c r="F6092" t="s">
        <v>4095</v>
      </c>
      <c r="G6092">
        <v>15.99</v>
      </c>
      <c r="H6092" t="s">
        <v>21998</v>
      </c>
    </row>
    <row r="6093" spans="1:8" hidden="1" x14ac:dyDescent="0.25">
      <c r="A6093" t="str">
        <f>Produkty[[#This Row],[Symbol]]</f>
        <v>S091442056</v>
      </c>
      <c r="B6093" s="560">
        <v>5904012184350</v>
      </c>
      <c r="C6093" t="s">
        <v>21999</v>
      </c>
      <c r="D6093" t="s">
        <v>7240</v>
      </c>
      <c r="E6093" t="s">
        <v>22000</v>
      </c>
      <c r="F6093" t="s">
        <v>4095</v>
      </c>
      <c r="G6093">
        <v>10.99</v>
      </c>
      <c r="H6093" t="s">
        <v>22001</v>
      </c>
    </row>
    <row r="6094" spans="1:8" hidden="1" x14ac:dyDescent="0.25">
      <c r="A6094" t="str">
        <f>Produkty[[#This Row],[Symbol]]</f>
        <v>S062270714</v>
      </c>
      <c r="B6094" s="560">
        <v>5904012184367</v>
      </c>
      <c r="C6094" t="s">
        <v>22002</v>
      </c>
      <c r="D6094" t="s">
        <v>7099</v>
      </c>
      <c r="E6094" t="s">
        <v>22003</v>
      </c>
      <c r="F6094" t="s">
        <v>4095</v>
      </c>
      <c r="G6094">
        <v>1350</v>
      </c>
      <c r="H6094" t="s">
        <v>22004</v>
      </c>
    </row>
    <row r="6095" spans="1:8" hidden="1" x14ac:dyDescent="0.25">
      <c r="A6095" t="str">
        <f>Produkty[[#This Row],[Symbol]]</f>
        <v>S062270716</v>
      </c>
      <c r="B6095" s="560">
        <v>5904012184374</v>
      </c>
      <c r="C6095" t="s">
        <v>22005</v>
      </c>
      <c r="D6095" t="s">
        <v>7099</v>
      </c>
      <c r="E6095" t="s">
        <v>22006</v>
      </c>
      <c r="F6095" t="s">
        <v>4095</v>
      </c>
      <c r="G6095">
        <v>1450</v>
      </c>
      <c r="H6095" t="s">
        <v>22007</v>
      </c>
    </row>
    <row r="6096" spans="1:8" hidden="1" x14ac:dyDescent="0.25">
      <c r="A6096" t="str">
        <f>Produkty[[#This Row],[Symbol]]</f>
        <v>S062270718</v>
      </c>
      <c r="B6096" s="560">
        <v>5904012184381</v>
      </c>
      <c r="C6096" t="s">
        <v>22008</v>
      </c>
      <c r="D6096" t="s">
        <v>7099</v>
      </c>
      <c r="E6096" t="s">
        <v>22009</v>
      </c>
      <c r="F6096" t="s">
        <v>4095</v>
      </c>
      <c r="G6096">
        <v>1650</v>
      </c>
      <c r="H6096" t="s">
        <v>22010</v>
      </c>
    </row>
    <row r="6097" spans="1:8" hidden="1" x14ac:dyDescent="0.25">
      <c r="A6097" t="str">
        <f>Produkty[[#This Row],[Symbol]]</f>
        <v>S062270719</v>
      </c>
      <c r="B6097" s="560">
        <v>5904012184398</v>
      </c>
      <c r="C6097" t="s">
        <v>22011</v>
      </c>
      <c r="D6097" t="s">
        <v>7099</v>
      </c>
      <c r="E6097" t="s">
        <v>22012</v>
      </c>
      <c r="F6097" t="s">
        <v>4095</v>
      </c>
      <c r="G6097">
        <v>2100</v>
      </c>
      <c r="H6097" t="s">
        <v>22013</v>
      </c>
    </row>
    <row r="6098" spans="1:8" hidden="1" x14ac:dyDescent="0.25">
      <c r="A6098" t="str">
        <f>Produkty[[#This Row],[Symbol]]</f>
        <v>S-76395</v>
      </c>
      <c r="B6098" s="560">
        <v>5904012184404</v>
      </c>
      <c r="C6098" t="s">
        <v>22014</v>
      </c>
      <c r="D6098" t="s">
        <v>7240</v>
      </c>
      <c r="E6098" t="s">
        <v>22015</v>
      </c>
      <c r="F6098" t="s">
        <v>9633</v>
      </c>
      <c r="G6098">
        <v>19.95</v>
      </c>
      <c r="H6098" t="s">
        <v>22016</v>
      </c>
    </row>
    <row r="6099" spans="1:8" hidden="1" x14ac:dyDescent="0.25">
      <c r="A6099" t="str">
        <f>Produkty[[#This Row],[Symbol]]</f>
        <v>S-98566</v>
      </c>
      <c r="B6099" s="560">
        <v>5904012184411</v>
      </c>
      <c r="C6099" t="s">
        <v>22017</v>
      </c>
      <c r="D6099" t="s">
        <v>13759</v>
      </c>
      <c r="E6099" t="s">
        <v>22018</v>
      </c>
      <c r="F6099" t="s">
        <v>4095</v>
      </c>
      <c r="G6099">
        <v>20400</v>
      </c>
      <c r="H6099" t="s">
        <v>22019</v>
      </c>
    </row>
    <row r="6100" spans="1:8" hidden="1" x14ac:dyDescent="0.25">
      <c r="A6100" t="str">
        <f>Produkty[[#This Row],[Symbol]]</f>
        <v>ARV517</v>
      </c>
      <c r="B6100" s="560">
        <v>5904012184428</v>
      </c>
      <c r="C6100" t="s">
        <v>22020</v>
      </c>
      <c r="D6100" t="s">
        <v>13759</v>
      </c>
      <c r="E6100" t="s">
        <v>22021</v>
      </c>
      <c r="F6100" t="s">
        <v>4095</v>
      </c>
      <c r="G6100">
        <v>130</v>
      </c>
      <c r="H6100" t="s">
        <v>22022</v>
      </c>
    </row>
    <row r="6101" spans="1:8" hidden="1" x14ac:dyDescent="0.25">
      <c r="A6101" t="str">
        <f>Produkty[[#This Row],[Symbol]]</f>
        <v>ARV521</v>
      </c>
      <c r="B6101" s="560">
        <v>5904012184435</v>
      </c>
      <c r="C6101" t="s">
        <v>22023</v>
      </c>
      <c r="D6101" t="s">
        <v>13759</v>
      </c>
      <c r="E6101" t="s">
        <v>22024</v>
      </c>
      <c r="F6101" t="s">
        <v>4095</v>
      </c>
      <c r="G6101">
        <v>130</v>
      </c>
      <c r="H6101" t="s">
        <v>22025</v>
      </c>
    </row>
    <row r="6102" spans="1:8" hidden="1" x14ac:dyDescent="0.25">
      <c r="A6102" t="str">
        <f>Produkty[[#This Row],[Symbol]]</f>
        <v>ARV213</v>
      </c>
      <c r="B6102" s="560">
        <v>5904012184442</v>
      </c>
      <c r="C6102" t="s">
        <v>22026</v>
      </c>
      <c r="D6102" t="s">
        <v>13759</v>
      </c>
      <c r="E6102" t="s">
        <v>22027</v>
      </c>
      <c r="F6102" t="s">
        <v>4095</v>
      </c>
      <c r="G6102">
        <v>130</v>
      </c>
      <c r="H6102" t="s">
        <v>22028</v>
      </c>
    </row>
    <row r="6103" spans="1:8" hidden="1" x14ac:dyDescent="0.25">
      <c r="A6103" t="str">
        <f>Produkty[[#This Row],[Symbol]]</f>
        <v>ARV511</v>
      </c>
      <c r="B6103" s="560">
        <v>5904012184459</v>
      </c>
      <c r="C6103" t="s">
        <v>22029</v>
      </c>
      <c r="D6103" t="s">
        <v>13759</v>
      </c>
      <c r="E6103" t="s">
        <v>22030</v>
      </c>
      <c r="F6103" t="s">
        <v>4095</v>
      </c>
      <c r="G6103">
        <v>130</v>
      </c>
      <c r="H6103" t="s">
        <v>22031</v>
      </c>
    </row>
    <row r="6104" spans="1:8" hidden="1" x14ac:dyDescent="0.25">
      <c r="A6104" t="str">
        <f>Produkty[[#This Row],[Symbol]]</f>
        <v>ARV515</v>
      </c>
      <c r="B6104" s="560">
        <v>5904012184466</v>
      </c>
      <c r="C6104" t="s">
        <v>22032</v>
      </c>
      <c r="D6104" t="s">
        <v>13759</v>
      </c>
      <c r="E6104" t="s">
        <v>22033</v>
      </c>
      <c r="F6104" t="s">
        <v>4095</v>
      </c>
      <c r="G6104">
        <v>130</v>
      </c>
      <c r="H6104" t="s">
        <v>22034</v>
      </c>
    </row>
    <row r="6105" spans="1:8" hidden="1" x14ac:dyDescent="0.25">
      <c r="A6105" t="str">
        <f>Produkty[[#This Row],[Symbol]]</f>
        <v>ARV635</v>
      </c>
      <c r="B6105" s="560">
        <v>5904012184473</v>
      </c>
      <c r="C6105" t="s">
        <v>22035</v>
      </c>
      <c r="D6105" t="s">
        <v>13759</v>
      </c>
      <c r="E6105" t="s">
        <v>22036</v>
      </c>
      <c r="F6105" t="s">
        <v>4095</v>
      </c>
      <c r="G6105">
        <v>130</v>
      </c>
      <c r="H6105" t="s">
        <v>22037</v>
      </c>
    </row>
    <row r="6106" spans="1:8" hidden="1" x14ac:dyDescent="0.25">
      <c r="A6106" t="str">
        <f>Produkty[[#This Row],[Symbol]]</f>
        <v>ARV631</v>
      </c>
      <c r="B6106" s="560">
        <v>5904012184480</v>
      </c>
      <c r="C6106" t="s">
        <v>22038</v>
      </c>
      <c r="D6106" t="s">
        <v>13759</v>
      </c>
      <c r="E6106" t="s">
        <v>22039</v>
      </c>
      <c r="F6106" t="s">
        <v>4095</v>
      </c>
      <c r="G6106">
        <v>130</v>
      </c>
      <c r="H6106" t="s">
        <v>22040</v>
      </c>
    </row>
    <row r="6107" spans="1:8" hidden="1" x14ac:dyDescent="0.25">
      <c r="A6107" t="str">
        <f>Produkty[[#This Row],[Symbol]]</f>
        <v>FM2020</v>
      </c>
      <c r="B6107" s="560">
        <v>5904012184497</v>
      </c>
      <c r="C6107" t="s">
        <v>22041</v>
      </c>
      <c r="D6107" t="s">
        <v>13759</v>
      </c>
      <c r="E6107" t="s">
        <v>22042</v>
      </c>
      <c r="F6107" t="s">
        <v>4095</v>
      </c>
      <c r="G6107">
        <v>110</v>
      </c>
      <c r="H6107" t="s">
        <v>22043</v>
      </c>
    </row>
    <row r="6108" spans="1:8" hidden="1" x14ac:dyDescent="0.25">
      <c r="A6108" t="str">
        <f>Produkty[[#This Row],[Symbol]]</f>
        <v>FM2021</v>
      </c>
      <c r="B6108" s="560">
        <v>5904012184503</v>
      </c>
      <c r="C6108" t="s">
        <v>22044</v>
      </c>
      <c r="D6108" t="s">
        <v>13759</v>
      </c>
      <c r="E6108" t="s">
        <v>22045</v>
      </c>
      <c r="F6108" t="s">
        <v>4095</v>
      </c>
      <c r="G6108">
        <v>110</v>
      </c>
      <c r="H6108" t="s">
        <v>22046</v>
      </c>
    </row>
    <row r="6109" spans="1:8" hidden="1" x14ac:dyDescent="0.25">
      <c r="A6109" t="str">
        <f>Produkty[[#This Row],[Symbol]]</f>
        <v>FM2022</v>
      </c>
      <c r="B6109" s="560">
        <v>5904012184510</v>
      </c>
      <c r="C6109" t="s">
        <v>22047</v>
      </c>
      <c r="D6109" t="s">
        <v>13759</v>
      </c>
      <c r="E6109" t="s">
        <v>22048</v>
      </c>
      <c r="F6109" t="s">
        <v>4095</v>
      </c>
      <c r="G6109">
        <v>110</v>
      </c>
      <c r="H6109" t="s">
        <v>22049</v>
      </c>
    </row>
    <row r="6110" spans="1:8" hidden="1" x14ac:dyDescent="0.25">
      <c r="A6110" t="str">
        <f>Produkty[[#This Row],[Symbol]]</f>
        <v>KX 2.6 15M</v>
      </c>
      <c r="B6110" s="560">
        <v>5904012184527</v>
      </c>
      <c r="C6110" t="s">
        <v>22050</v>
      </c>
      <c r="D6110" t="s">
        <v>13759</v>
      </c>
      <c r="E6110" t="s">
        <v>22051</v>
      </c>
      <c r="F6110" t="s">
        <v>4095</v>
      </c>
      <c r="G6110">
        <v>700</v>
      </c>
      <c r="H6110" t="s">
        <v>22052</v>
      </c>
    </row>
    <row r="6111" spans="1:8" hidden="1" x14ac:dyDescent="0.25">
      <c r="A6111" t="str">
        <f>Produkty[[#This Row],[Symbol]]</f>
        <v>188392</v>
      </c>
      <c r="B6111" s="560">
        <v>5904012184534</v>
      </c>
      <c r="C6111" t="s">
        <v>22053</v>
      </c>
      <c r="D6111" t="s">
        <v>13759</v>
      </c>
      <c r="E6111" t="s">
        <v>22054</v>
      </c>
      <c r="F6111" t="s">
        <v>4095</v>
      </c>
      <c r="G6111">
        <v>119.7</v>
      </c>
      <c r="H6111" t="s">
        <v>22055</v>
      </c>
    </row>
    <row r="6112" spans="1:8" hidden="1" x14ac:dyDescent="0.25">
      <c r="A6112" t="str">
        <f>Produkty[[#This Row],[Symbol]]</f>
        <v>867670</v>
      </c>
      <c r="B6112" s="560">
        <v>5904012184541</v>
      </c>
      <c r="C6112" t="s">
        <v>22056</v>
      </c>
      <c r="D6112" t="s">
        <v>13759</v>
      </c>
      <c r="E6112" t="s">
        <v>22057</v>
      </c>
      <c r="F6112" t="s">
        <v>4095</v>
      </c>
      <c r="G6112">
        <v>53</v>
      </c>
      <c r="H6112" t="s">
        <v>22058</v>
      </c>
    </row>
    <row r="6113" spans="1:8" hidden="1" x14ac:dyDescent="0.25">
      <c r="A6113" t="str">
        <f>Produkty[[#This Row],[Symbol]]</f>
        <v>865714</v>
      </c>
      <c r="B6113" s="560">
        <v>5904012184558</v>
      </c>
      <c r="C6113" t="s">
        <v>22059</v>
      </c>
      <c r="D6113" t="s">
        <v>13759</v>
      </c>
      <c r="E6113" t="s">
        <v>22060</v>
      </c>
      <c r="F6113" t="s">
        <v>4095</v>
      </c>
      <c r="G6113">
        <v>59</v>
      </c>
      <c r="H6113" t="s">
        <v>22061</v>
      </c>
    </row>
    <row r="6114" spans="1:8" hidden="1" x14ac:dyDescent="0.25">
      <c r="A6114" t="str">
        <f>Produkty[[#This Row],[Symbol]]</f>
        <v>865603</v>
      </c>
      <c r="B6114" s="560">
        <v>5904012184565</v>
      </c>
      <c r="C6114" t="s">
        <v>22062</v>
      </c>
      <c r="D6114" t="s">
        <v>13759</v>
      </c>
      <c r="E6114" t="s">
        <v>22063</v>
      </c>
      <c r="F6114" t="s">
        <v>4095</v>
      </c>
      <c r="G6114">
        <v>330</v>
      </c>
      <c r="H6114" t="s">
        <v>22064</v>
      </c>
    </row>
    <row r="6115" spans="1:8" hidden="1" x14ac:dyDescent="0.25">
      <c r="A6115" t="str">
        <f>Produkty[[#This Row],[Symbol]]</f>
        <v>855052</v>
      </c>
      <c r="B6115" s="560">
        <v>5904012184572</v>
      </c>
      <c r="C6115" t="s">
        <v>22065</v>
      </c>
      <c r="D6115" t="s">
        <v>13759</v>
      </c>
      <c r="E6115" t="s">
        <v>22066</v>
      </c>
      <c r="F6115" t="s">
        <v>4095</v>
      </c>
      <c r="G6115">
        <v>162</v>
      </c>
      <c r="H6115" t="s">
        <v>22067</v>
      </c>
    </row>
    <row r="6116" spans="1:8" hidden="1" x14ac:dyDescent="0.25">
      <c r="A6116" t="str">
        <f>Produkty[[#This Row],[Symbol]]</f>
        <v>FM2013</v>
      </c>
      <c r="B6116" s="560">
        <v>5904012184589</v>
      </c>
      <c r="C6116" t="s">
        <v>22068</v>
      </c>
      <c r="D6116" t="s">
        <v>13759</v>
      </c>
      <c r="E6116" t="s">
        <v>22069</v>
      </c>
      <c r="F6116" t="s">
        <v>4095</v>
      </c>
      <c r="G6116">
        <v>350</v>
      </c>
      <c r="H6116" t="s">
        <v>22070</v>
      </c>
    </row>
    <row r="6117" spans="1:8" hidden="1" x14ac:dyDescent="0.25">
      <c r="A6117" t="str">
        <f>Produkty[[#This Row],[Symbol]]</f>
        <v>FM2028</v>
      </c>
      <c r="B6117" s="560">
        <v>5904012184596</v>
      </c>
      <c r="C6117" t="s">
        <v>22071</v>
      </c>
      <c r="D6117" t="s">
        <v>13759</v>
      </c>
      <c r="E6117" t="s">
        <v>22072</v>
      </c>
      <c r="F6117" t="s">
        <v>4095</v>
      </c>
      <c r="G6117">
        <v>70</v>
      </c>
      <c r="H6117" t="s">
        <v>22073</v>
      </c>
    </row>
    <row r="6118" spans="1:8" hidden="1" x14ac:dyDescent="0.25">
      <c r="A6118" t="str">
        <f>Produkty[[#This Row],[Symbol]]</f>
        <v>865674</v>
      </c>
      <c r="B6118" s="560">
        <v>5904012184602</v>
      </c>
      <c r="C6118" t="s">
        <v>22074</v>
      </c>
      <c r="D6118" t="s">
        <v>13759</v>
      </c>
      <c r="E6118" t="s">
        <v>22075</v>
      </c>
      <c r="F6118" t="s">
        <v>4095</v>
      </c>
      <c r="G6118">
        <v>329</v>
      </c>
      <c r="H6118" t="s">
        <v>22076</v>
      </c>
    </row>
    <row r="6119" spans="1:8" hidden="1" x14ac:dyDescent="0.25">
      <c r="A6119" t="str">
        <f>Produkty[[#This Row],[Symbol]]</f>
        <v>865696</v>
      </c>
      <c r="B6119" s="560">
        <v>5904012184619</v>
      </c>
      <c r="C6119" t="s">
        <v>22077</v>
      </c>
      <c r="D6119" t="s">
        <v>13759</v>
      </c>
      <c r="E6119" t="s">
        <v>22078</v>
      </c>
      <c r="F6119" t="s">
        <v>4095</v>
      </c>
      <c r="G6119">
        <v>446</v>
      </c>
      <c r="H6119" t="s">
        <v>22079</v>
      </c>
    </row>
    <row r="6120" spans="1:8" hidden="1" x14ac:dyDescent="0.25">
      <c r="A6120" t="str">
        <f>Produkty[[#This Row],[Symbol]]</f>
        <v>17J759</v>
      </c>
      <c r="B6120" s="560">
        <v>5904012184626</v>
      </c>
      <c r="C6120" t="s">
        <v>22080</v>
      </c>
      <c r="D6120" t="s">
        <v>13759</v>
      </c>
      <c r="E6120" t="s">
        <v>22081</v>
      </c>
      <c r="F6120" t="s">
        <v>4095</v>
      </c>
      <c r="G6120">
        <v>646.95000000000005</v>
      </c>
      <c r="H6120" t="s">
        <v>22082</v>
      </c>
    </row>
    <row r="6121" spans="1:8" hidden="1" x14ac:dyDescent="0.25">
      <c r="A6121" t="str">
        <f>Produkty[[#This Row],[Symbol]]</f>
        <v>TXKA408060</v>
      </c>
      <c r="B6121" s="560">
        <v>5904012184633</v>
      </c>
      <c r="C6121" t="s">
        <v>22083</v>
      </c>
      <c r="D6121" t="s">
        <v>4107</v>
      </c>
      <c r="E6121" t="s">
        <v>22084</v>
      </c>
      <c r="F6121" t="s">
        <v>4118</v>
      </c>
      <c r="G6121">
        <v>186</v>
      </c>
      <c r="H6121" t="s">
        <v>39225</v>
      </c>
    </row>
    <row r="6122" spans="1:8" hidden="1" x14ac:dyDescent="0.25">
      <c r="A6122" t="str">
        <f>Produkty[[#This Row],[Symbol]]</f>
        <v>TXKA408080</v>
      </c>
      <c r="B6122" s="560">
        <v>5904012184640</v>
      </c>
      <c r="C6122" t="s">
        <v>22085</v>
      </c>
      <c r="D6122" t="s">
        <v>4107</v>
      </c>
      <c r="E6122" t="s">
        <v>22086</v>
      </c>
      <c r="F6122" t="s">
        <v>4118</v>
      </c>
      <c r="G6122">
        <v>230</v>
      </c>
      <c r="H6122" t="s">
        <v>39226</v>
      </c>
    </row>
    <row r="6123" spans="1:8" hidden="1" x14ac:dyDescent="0.25">
      <c r="A6123" t="str">
        <f>Produkty[[#This Row],[Symbol]]</f>
        <v>TXKA408100</v>
      </c>
      <c r="B6123" s="560">
        <v>5904012184657</v>
      </c>
      <c r="C6123" t="s">
        <v>22087</v>
      </c>
      <c r="D6123" t="s">
        <v>4107</v>
      </c>
      <c r="E6123" t="s">
        <v>22088</v>
      </c>
      <c r="F6123" t="s">
        <v>4118</v>
      </c>
      <c r="G6123">
        <v>279</v>
      </c>
      <c r="H6123" t="s">
        <v>39227</v>
      </c>
    </row>
    <row r="6124" spans="1:8" hidden="1" x14ac:dyDescent="0.25">
      <c r="A6124" t="str">
        <f>Produkty[[#This Row],[Symbol]]</f>
        <v>TXKA410080</v>
      </c>
      <c r="B6124" s="560">
        <v>5904012184664</v>
      </c>
      <c r="C6124" t="s">
        <v>22089</v>
      </c>
      <c r="D6124" t="s">
        <v>4107</v>
      </c>
      <c r="E6124" t="s">
        <v>22090</v>
      </c>
      <c r="F6124" t="s">
        <v>4118</v>
      </c>
      <c r="G6124">
        <v>396</v>
      </c>
      <c r="H6124" t="s">
        <v>39228</v>
      </c>
    </row>
    <row r="6125" spans="1:8" hidden="1" x14ac:dyDescent="0.25">
      <c r="A6125" t="str">
        <f>Produkty[[#This Row],[Symbol]]</f>
        <v>TXKA410100</v>
      </c>
      <c r="B6125" s="560">
        <v>5904012184671</v>
      </c>
      <c r="C6125" t="s">
        <v>22091</v>
      </c>
      <c r="D6125" t="s">
        <v>4107</v>
      </c>
      <c r="E6125" t="s">
        <v>22092</v>
      </c>
      <c r="F6125" t="s">
        <v>4118</v>
      </c>
      <c r="G6125">
        <v>475</v>
      </c>
      <c r="H6125" t="s">
        <v>39229</v>
      </c>
    </row>
    <row r="6126" spans="1:8" hidden="1" x14ac:dyDescent="0.25">
      <c r="A6126" t="str">
        <f>Produkty[[#This Row],[Symbol]]</f>
        <v>TXKA410120</v>
      </c>
      <c r="B6126" s="560">
        <v>5904012184688</v>
      </c>
      <c r="C6126" t="s">
        <v>22093</v>
      </c>
      <c r="D6126" t="s">
        <v>4107</v>
      </c>
      <c r="E6126" t="s">
        <v>22094</v>
      </c>
      <c r="F6126" t="s">
        <v>4118</v>
      </c>
      <c r="G6126">
        <v>543</v>
      </c>
      <c r="H6126" t="s">
        <v>39230</v>
      </c>
    </row>
    <row r="6127" spans="1:8" hidden="1" x14ac:dyDescent="0.25">
      <c r="A6127" t="str">
        <f>Produkty[[#This Row],[Symbol]]</f>
        <v>TXSA408060</v>
      </c>
      <c r="B6127" s="560">
        <v>5904012184695</v>
      </c>
      <c r="C6127" t="s">
        <v>22095</v>
      </c>
      <c r="D6127" t="s">
        <v>4107</v>
      </c>
      <c r="E6127" t="s">
        <v>22096</v>
      </c>
      <c r="F6127" t="s">
        <v>4118</v>
      </c>
      <c r="G6127">
        <v>175</v>
      </c>
      <c r="H6127" t="s">
        <v>39236</v>
      </c>
    </row>
    <row r="6128" spans="1:8" hidden="1" x14ac:dyDescent="0.25">
      <c r="A6128" t="str">
        <f>Produkty[[#This Row],[Symbol]]</f>
        <v>TXSA408080</v>
      </c>
      <c r="B6128" s="560">
        <v>5904012184701</v>
      </c>
      <c r="C6128" t="s">
        <v>22097</v>
      </c>
      <c r="D6128" t="s">
        <v>4107</v>
      </c>
      <c r="E6128" t="s">
        <v>22098</v>
      </c>
      <c r="F6128" t="s">
        <v>4118</v>
      </c>
      <c r="G6128">
        <v>208</v>
      </c>
      <c r="H6128" t="s">
        <v>39237</v>
      </c>
    </row>
    <row r="6129" spans="1:8" hidden="1" x14ac:dyDescent="0.25">
      <c r="A6129" t="str">
        <f>Produkty[[#This Row],[Symbol]]</f>
        <v>URG - 8"</v>
      </c>
      <c r="B6129" s="560">
        <v>5904012184718</v>
      </c>
      <c r="C6129" t="s">
        <v>22099</v>
      </c>
      <c r="D6129" t="s">
        <v>4107</v>
      </c>
      <c r="E6129" t="s">
        <v>40215</v>
      </c>
      <c r="F6129" t="s">
        <v>4095</v>
      </c>
      <c r="G6129">
        <v>13.7</v>
      </c>
      <c r="H6129" t="s">
        <v>22100</v>
      </c>
    </row>
    <row r="6130" spans="1:8" hidden="1" x14ac:dyDescent="0.25">
      <c r="A6130" t="str">
        <f>Produkty[[#This Row],[Symbol]]</f>
        <v>S-12496</v>
      </c>
      <c r="B6130" s="560">
        <v>5904012184725</v>
      </c>
      <c r="C6130" t="s">
        <v>22101</v>
      </c>
      <c r="D6130" t="s">
        <v>4093</v>
      </c>
      <c r="E6130" t="s">
        <v>22102</v>
      </c>
      <c r="F6130" t="s">
        <v>4095</v>
      </c>
      <c r="G6130">
        <v>6.97</v>
      </c>
      <c r="H6130" t="s">
        <v>22103</v>
      </c>
    </row>
    <row r="6131" spans="1:8" hidden="1" x14ac:dyDescent="0.25">
      <c r="A6131" t="str">
        <f>Produkty[[#This Row],[Symbol]]</f>
        <v>S-12497</v>
      </c>
      <c r="B6131" s="560">
        <v>5904012184732</v>
      </c>
      <c r="C6131" t="s">
        <v>22104</v>
      </c>
      <c r="D6131" t="s">
        <v>4093</v>
      </c>
      <c r="E6131" t="s">
        <v>22105</v>
      </c>
      <c r="F6131" t="s">
        <v>4095</v>
      </c>
      <c r="G6131">
        <v>9.1</v>
      </c>
      <c r="H6131" t="s">
        <v>22106</v>
      </c>
    </row>
    <row r="6132" spans="1:8" hidden="1" x14ac:dyDescent="0.25">
      <c r="A6132" t="str">
        <f>Produkty[[#This Row],[Symbol]]</f>
        <v>S-12498</v>
      </c>
      <c r="B6132" s="560">
        <v>5904012184749</v>
      </c>
      <c r="C6132" t="s">
        <v>22107</v>
      </c>
      <c r="D6132" t="s">
        <v>4093</v>
      </c>
      <c r="E6132" t="s">
        <v>22108</v>
      </c>
      <c r="F6132" t="s">
        <v>4095</v>
      </c>
      <c r="G6132">
        <v>10.69</v>
      </c>
      <c r="H6132" t="s">
        <v>22109</v>
      </c>
    </row>
    <row r="6133" spans="1:8" hidden="1" x14ac:dyDescent="0.25">
      <c r="A6133" t="str">
        <f>Produkty[[#This Row],[Symbol]]</f>
        <v>S-12499</v>
      </c>
      <c r="B6133" s="560">
        <v>5904012184756</v>
      </c>
      <c r="C6133" t="s">
        <v>22110</v>
      </c>
      <c r="D6133" t="s">
        <v>4093</v>
      </c>
      <c r="E6133" t="s">
        <v>22111</v>
      </c>
      <c r="F6133" t="s">
        <v>4095</v>
      </c>
      <c r="G6133">
        <v>6.97</v>
      </c>
      <c r="H6133" t="s">
        <v>22112</v>
      </c>
    </row>
    <row r="6134" spans="1:8" hidden="1" x14ac:dyDescent="0.25">
      <c r="A6134" t="str">
        <f>Produkty[[#This Row],[Symbol]]</f>
        <v>S-12500</v>
      </c>
      <c r="B6134" s="560">
        <v>5904012184763</v>
      </c>
      <c r="C6134" t="s">
        <v>22113</v>
      </c>
      <c r="D6134" t="s">
        <v>4093</v>
      </c>
      <c r="E6134" t="s">
        <v>22114</v>
      </c>
      <c r="F6134" t="s">
        <v>4095</v>
      </c>
      <c r="G6134">
        <v>9.1</v>
      </c>
      <c r="H6134" t="s">
        <v>22115</v>
      </c>
    </row>
    <row r="6135" spans="1:8" hidden="1" x14ac:dyDescent="0.25">
      <c r="A6135" t="str">
        <f>Produkty[[#This Row],[Symbol]]</f>
        <v>S-12501</v>
      </c>
      <c r="B6135" s="560">
        <v>5904012184770</v>
      </c>
      <c r="C6135" t="s">
        <v>22116</v>
      </c>
      <c r="D6135" t="s">
        <v>4093</v>
      </c>
      <c r="E6135" t="s">
        <v>22117</v>
      </c>
      <c r="F6135" t="s">
        <v>4095</v>
      </c>
      <c r="G6135">
        <v>10.69</v>
      </c>
      <c r="H6135" t="s">
        <v>22118</v>
      </c>
    </row>
    <row r="6136" spans="1:8" hidden="1" x14ac:dyDescent="0.25">
      <c r="A6136" t="str">
        <f>Produkty[[#This Row],[Symbol]]</f>
        <v>S-12490</v>
      </c>
      <c r="B6136" s="560">
        <v>5904012184787</v>
      </c>
      <c r="C6136" t="s">
        <v>22119</v>
      </c>
      <c r="D6136" t="s">
        <v>4093</v>
      </c>
      <c r="E6136" t="s">
        <v>22120</v>
      </c>
      <c r="F6136" t="s">
        <v>4095</v>
      </c>
      <c r="G6136">
        <v>7.26</v>
      </c>
      <c r="H6136" t="s">
        <v>22121</v>
      </c>
    </row>
    <row r="6137" spans="1:8" hidden="1" x14ac:dyDescent="0.25">
      <c r="A6137" t="str">
        <f>Produkty[[#This Row],[Symbol]]</f>
        <v>S-12491</v>
      </c>
      <c r="B6137" s="560">
        <v>5904012184794</v>
      </c>
      <c r="C6137" t="s">
        <v>22122</v>
      </c>
      <c r="D6137" t="s">
        <v>4093</v>
      </c>
      <c r="E6137" t="s">
        <v>22123</v>
      </c>
      <c r="F6137" t="s">
        <v>4095</v>
      </c>
      <c r="G6137">
        <v>7.37</v>
      </c>
      <c r="H6137" t="s">
        <v>22124</v>
      </c>
    </row>
    <row r="6138" spans="1:8" hidden="1" x14ac:dyDescent="0.25">
      <c r="A6138" t="str">
        <f>Produkty[[#This Row],[Symbol]]</f>
        <v>S-12492</v>
      </c>
      <c r="B6138" s="560">
        <v>5904012184800</v>
      </c>
      <c r="C6138" t="s">
        <v>22125</v>
      </c>
      <c r="D6138" t="s">
        <v>4093</v>
      </c>
      <c r="E6138" t="s">
        <v>22126</v>
      </c>
      <c r="F6138" t="s">
        <v>4095</v>
      </c>
      <c r="G6138">
        <v>7.87</v>
      </c>
      <c r="H6138" t="s">
        <v>22127</v>
      </c>
    </row>
    <row r="6139" spans="1:8" hidden="1" x14ac:dyDescent="0.25">
      <c r="A6139" t="str">
        <f>Produkty[[#This Row],[Symbol]]</f>
        <v>S-12493</v>
      </c>
      <c r="B6139" s="560">
        <v>5904012184817</v>
      </c>
      <c r="C6139" t="s">
        <v>22128</v>
      </c>
      <c r="D6139" t="s">
        <v>4093</v>
      </c>
      <c r="E6139" t="s">
        <v>22129</v>
      </c>
      <c r="F6139" t="s">
        <v>4095</v>
      </c>
      <c r="G6139">
        <v>9.2899999999999991</v>
      </c>
      <c r="H6139" t="s">
        <v>22130</v>
      </c>
    </row>
    <row r="6140" spans="1:8" hidden="1" x14ac:dyDescent="0.25">
      <c r="A6140" t="str">
        <f>Produkty[[#This Row],[Symbol]]</f>
        <v>S-12494</v>
      </c>
      <c r="B6140" s="560">
        <v>5904012184824</v>
      </c>
      <c r="C6140" t="s">
        <v>22131</v>
      </c>
      <c r="D6140" t="s">
        <v>4093</v>
      </c>
      <c r="E6140" t="s">
        <v>22132</v>
      </c>
      <c r="F6140" t="s">
        <v>4095</v>
      </c>
      <c r="G6140">
        <v>10.7</v>
      </c>
      <c r="H6140" t="s">
        <v>22133</v>
      </c>
    </row>
    <row r="6141" spans="1:8" hidden="1" x14ac:dyDescent="0.25">
      <c r="A6141" t="str">
        <f>Produkty[[#This Row],[Symbol]]</f>
        <v>S-12495</v>
      </c>
      <c r="B6141" s="560">
        <v>5904012184831</v>
      </c>
      <c r="C6141" t="s">
        <v>22134</v>
      </c>
      <c r="D6141" t="s">
        <v>4093</v>
      </c>
      <c r="E6141" t="s">
        <v>22135</v>
      </c>
      <c r="F6141" t="s">
        <v>4095</v>
      </c>
      <c r="G6141">
        <v>11.72</v>
      </c>
      <c r="H6141" t="s">
        <v>22136</v>
      </c>
    </row>
    <row r="6142" spans="1:8" hidden="1" x14ac:dyDescent="0.25">
      <c r="A6142" t="str">
        <f>Produkty[[#This Row],[Symbol]]</f>
        <v>S-12502</v>
      </c>
      <c r="B6142" s="560">
        <v>5904012184848</v>
      </c>
      <c r="C6142" t="s">
        <v>22137</v>
      </c>
      <c r="D6142" t="s">
        <v>4093</v>
      </c>
      <c r="E6142" t="s">
        <v>22138</v>
      </c>
      <c r="F6142" t="s">
        <v>4095</v>
      </c>
      <c r="G6142">
        <v>7.65</v>
      </c>
      <c r="H6142" t="s">
        <v>22139</v>
      </c>
    </row>
    <row r="6143" spans="1:8" hidden="1" x14ac:dyDescent="0.25">
      <c r="A6143" t="str">
        <f>Produkty[[#This Row],[Symbol]]</f>
        <v>S-12503</v>
      </c>
      <c r="B6143" s="560">
        <v>5904012184855</v>
      </c>
      <c r="C6143" t="s">
        <v>22140</v>
      </c>
      <c r="D6143" t="s">
        <v>4093</v>
      </c>
      <c r="E6143" t="s">
        <v>22141</v>
      </c>
      <c r="F6143" t="s">
        <v>4095</v>
      </c>
      <c r="G6143">
        <v>9.33</v>
      </c>
      <c r="H6143" t="s">
        <v>22142</v>
      </c>
    </row>
    <row r="6144" spans="1:8" hidden="1" x14ac:dyDescent="0.25">
      <c r="A6144" t="str">
        <f>Produkty[[#This Row],[Symbol]]</f>
        <v>S-12504</v>
      </c>
      <c r="B6144" s="560">
        <v>5904012184862</v>
      </c>
      <c r="C6144" t="s">
        <v>22143</v>
      </c>
      <c r="D6144" t="s">
        <v>4093</v>
      </c>
      <c r="E6144" t="s">
        <v>22144</v>
      </c>
      <c r="F6144" t="s">
        <v>4095</v>
      </c>
      <c r="G6144">
        <v>9.33</v>
      </c>
      <c r="H6144" t="s">
        <v>22145</v>
      </c>
    </row>
    <row r="6145" spans="1:8" hidden="1" x14ac:dyDescent="0.25">
      <c r="A6145" t="str">
        <f>Produkty[[#This Row],[Symbol]]</f>
        <v>S-12270</v>
      </c>
      <c r="B6145" s="560">
        <v>5904012184879</v>
      </c>
      <c r="C6145" t="s">
        <v>22146</v>
      </c>
      <c r="D6145" t="s">
        <v>4093</v>
      </c>
      <c r="E6145" t="s">
        <v>22147</v>
      </c>
      <c r="F6145" t="s">
        <v>4095</v>
      </c>
      <c r="G6145">
        <v>11.06</v>
      </c>
      <c r="H6145" t="s">
        <v>22148</v>
      </c>
    </row>
    <row r="6146" spans="1:8" hidden="1" x14ac:dyDescent="0.25">
      <c r="A6146" t="str">
        <f>Produkty[[#This Row],[Symbol]]</f>
        <v>TP7 - 3</v>
      </c>
      <c r="B6146" s="560">
        <v>5904012184886</v>
      </c>
      <c r="C6146" t="s">
        <v>22149</v>
      </c>
      <c r="D6146" t="s">
        <v>4107</v>
      </c>
      <c r="E6146" t="s">
        <v>22150</v>
      </c>
      <c r="F6146" t="s">
        <v>7712</v>
      </c>
      <c r="G6146">
        <v>8.68</v>
      </c>
      <c r="H6146" t="s">
        <v>22151</v>
      </c>
    </row>
    <row r="6147" spans="1:8" hidden="1" x14ac:dyDescent="0.25">
      <c r="A6147" t="str">
        <f>Produkty[[#This Row],[Symbol]]</f>
        <v>TP7 -10</v>
      </c>
      <c r="B6147" s="560">
        <v>5904012184893</v>
      </c>
      <c r="C6147" t="s">
        <v>22152</v>
      </c>
      <c r="D6147" t="s">
        <v>4107</v>
      </c>
      <c r="E6147" t="s">
        <v>22153</v>
      </c>
      <c r="F6147" t="s">
        <v>7712</v>
      </c>
      <c r="G6147">
        <v>28.75</v>
      </c>
      <c r="H6147" t="s">
        <v>22154</v>
      </c>
    </row>
    <row r="6148" spans="1:8" hidden="1" x14ac:dyDescent="0.25">
      <c r="A6148" t="str">
        <f>Produkty[[#This Row],[Symbol]]</f>
        <v>PK1 - 40/80</v>
      </c>
      <c r="B6148" s="560">
        <v>5904012184909</v>
      </c>
      <c r="C6148" t="s">
        <v>22155</v>
      </c>
      <c r="D6148" t="s">
        <v>4107</v>
      </c>
      <c r="E6148" t="s">
        <v>22156</v>
      </c>
      <c r="F6148" t="s">
        <v>4095</v>
      </c>
      <c r="G6148">
        <v>0.81</v>
      </c>
      <c r="H6148" t="s">
        <v>22157</v>
      </c>
    </row>
    <row r="6149" spans="1:8" hidden="1" x14ac:dyDescent="0.25">
      <c r="A6149" t="str">
        <f>Produkty[[#This Row],[Symbol]]</f>
        <v>PK2 - 40/100</v>
      </c>
      <c r="B6149" s="560">
        <v>5904012184916</v>
      </c>
      <c r="C6149" t="s">
        <v>22158</v>
      </c>
      <c r="D6149" t="s">
        <v>4107</v>
      </c>
      <c r="E6149" t="s">
        <v>22159</v>
      </c>
      <c r="F6149" t="s">
        <v>4095</v>
      </c>
      <c r="G6149">
        <v>0.87</v>
      </c>
      <c r="H6149" t="s">
        <v>22160</v>
      </c>
    </row>
    <row r="6150" spans="1:8" hidden="1" x14ac:dyDescent="0.25">
      <c r="A6150" t="str">
        <f>Produkty[[#This Row],[Symbol]]</f>
        <v>PK3 - 40/120</v>
      </c>
      <c r="B6150" s="560">
        <v>5904012184923</v>
      </c>
      <c r="C6150" t="s">
        <v>22161</v>
      </c>
      <c r="D6150" t="s">
        <v>4107</v>
      </c>
      <c r="E6150" t="s">
        <v>22162</v>
      </c>
      <c r="F6150" t="s">
        <v>4095</v>
      </c>
      <c r="G6150">
        <v>0.94</v>
      </c>
      <c r="H6150" t="s">
        <v>22163</v>
      </c>
    </row>
    <row r="6151" spans="1:8" hidden="1" x14ac:dyDescent="0.25">
      <c r="A6151" t="str">
        <f>Produkty[[#This Row],[Symbol]]</f>
        <v>S-51760</v>
      </c>
      <c r="B6151" s="560">
        <v>5904012184930</v>
      </c>
      <c r="C6151" t="s">
        <v>22164</v>
      </c>
      <c r="D6151" t="s">
        <v>7240</v>
      </c>
      <c r="E6151" t="s">
        <v>22165</v>
      </c>
      <c r="F6151" t="s">
        <v>4095</v>
      </c>
      <c r="G6151">
        <v>109.9</v>
      </c>
      <c r="H6151" t="s">
        <v>22166</v>
      </c>
    </row>
    <row r="6152" spans="1:8" hidden="1" x14ac:dyDescent="0.25">
      <c r="A6152" t="str">
        <f>Produkty[[#This Row],[Symbol]]</f>
        <v>S-51762</v>
      </c>
      <c r="B6152" s="560">
        <v>5904012184947</v>
      </c>
      <c r="C6152" t="s">
        <v>22167</v>
      </c>
      <c r="D6152" t="s">
        <v>7240</v>
      </c>
      <c r="E6152" t="s">
        <v>22168</v>
      </c>
      <c r="F6152" t="s">
        <v>4095</v>
      </c>
      <c r="G6152">
        <v>109.9</v>
      </c>
      <c r="H6152" t="s">
        <v>22169</v>
      </c>
    </row>
    <row r="6153" spans="1:8" hidden="1" x14ac:dyDescent="0.25">
      <c r="A6153" t="str">
        <f>Produkty[[#This Row],[Symbol]]</f>
        <v>S-51764</v>
      </c>
      <c r="B6153" s="560">
        <v>5904012184954</v>
      </c>
      <c r="C6153" t="s">
        <v>22170</v>
      </c>
      <c r="D6153" t="s">
        <v>7240</v>
      </c>
      <c r="E6153" t="s">
        <v>22171</v>
      </c>
      <c r="F6153" t="s">
        <v>4095</v>
      </c>
      <c r="G6153">
        <v>109.9</v>
      </c>
      <c r="H6153" t="s">
        <v>22172</v>
      </c>
    </row>
    <row r="6154" spans="1:8" hidden="1" x14ac:dyDescent="0.25">
      <c r="A6154" t="str">
        <f>Produkty[[#This Row],[Symbol]]</f>
        <v>S-51766</v>
      </c>
      <c r="B6154" s="560">
        <v>5904012184961</v>
      </c>
      <c r="C6154" t="s">
        <v>22173</v>
      </c>
      <c r="D6154" t="s">
        <v>7240</v>
      </c>
      <c r="E6154" t="s">
        <v>22174</v>
      </c>
      <c r="F6154" t="s">
        <v>4095</v>
      </c>
      <c r="G6154">
        <v>109.9</v>
      </c>
      <c r="H6154" t="s">
        <v>22175</v>
      </c>
    </row>
    <row r="6155" spans="1:8" hidden="1" x14ac:dyDescent="0.25">
      <c r="A6155" t="str">
        <f>Produkty[[#This Row],[Symbol]]</f>
        <v>S-51768</v>
      </c>
      <c r="B6155" s="560">
        <v>5904012184978</v>
      </c>
      <c r="C6155" t="s">
        <v>22176</v>
      </c>
      <c r="D6155" t="s">
        <v>7240</v>
      </c>
      <c r="E6155" t="s">
        <v>22177</v>
      </c>
      <c r="F6155" t="s">
        <v>4095</v>
      </c>
      <c r="G6155">
        <v>109.9</v>
      </c>
      <c r="H6155" t="s">
        <v>22178</v>
      </c>
    </row>
    <row r="6156" spans="1:8" hidden="1" x14ac:dyDescent="0.25">
      <c r="A6156" t="str">
        <f>Produkty[[#This Row],[Symbol]]</f>
        <v>S-51770</v>
      </c>
      <c r="B6156" s="560">
        <v>5904012184985</v>
      </c>
      <c r="C6156" t="s">
        <v>22179</v>
      </c>
      <c r="D6156" t="s">
        <v>7240</v>
      </c>
      <c r="E6156" t="s">
        <v>22180</v>
      </c>
      <c r="F6156" t="s">
        <v>4095</v>
      </c>
      <c r="G6156">
        <v>109.9</v>
      </c>
      <c r="H6156" t="s">
        <v>22181</v>
      </c>
    </row>
    <row r="6157" spans="1:8" hidden="1" x14ac:dyDescent="0.25">
      <c r="A6157" t="str">
        <f>Produkty[[#This Row],[Symbol]]</f>
        <v>S-51772</v>
      </c>
      <c r="B6157" s="560">
        <v>5904012184992</v>
      </c>
      <c r="C6157" t="s">
        <v>22182</v>
      </c>
      <c r="D6157" t="s">
        <v>7240</v>
      </c>
      <c r="E6157" t="s">
        <v>22183</v>
      </c>
      <c r="F6157" t="s">
        <v>4095</v>
      </c>
      <c r="G6157">
        <v>109.9</v>
      </c>
      <c r="H6157" t="s">
        <v>22184</v>
      </c>
    </row>
    <row r="6158" spans="1:8" hidden="1" x14ac:dyDescent="0.25">
      <c r="A6158" t="str">
        <f>Produkty[[#This Row],[Symbol]]</f>
        <v>S092279450</v>
      </c>
      <c r="B6158" s="560">
        <v>5904012185005</v>
      </c>
      <c r="C6158" t="s">
        <v>22185</v>
      </c>
      <c r="D6158" t="s">
        <v>7240</v>
      </c>
      <c r="E6158" t="s">
        <v>22186</v>
      </c>
      <c r="F6158" t="s">
        <v>9633</v>
      </c>
      <c r="G6158">
        <v>210</v>
      </c>
      <c r="H6158" t="s">
        <v>22187</v>
      </c>
    </row>
    <row r="6159" spans="1:8" hidden="1" x14ac:dyDescent="0.25">
      <c r="A6159" t="str">
        <f>Produkty[[#This Row],[Symbol]]</f>
        <v>S092279452</v>
      </c>
      <c r="B6159" s="560">
        <v>5904012185012</v>
      </c>
      <c r="C6159" t="s">
        <v>22188</v>
      </c>
      <c r="D6159" t="s">
        <v>7240</v>
      </c>
      <c r="E6159" t="s">
        <v>22189</v>
      </c>
      <c r="F6159" t="s">
        <v>9633</v>
      </c>
      <c r="G6159">
        <v>210</v>
      </c>
      <c r="H6159" t="s">
        <v>22190</v>
      </c>
    </row>
    <row r="6160" spans="1:8" hidden="1" x14ac:dyDescent="0.25">
      <c r="A6160" t="str">
        <f>Produkty[[#This Row],[Symbol]]</f>
        <v>S092279454</v>
      </c>
      <c r="B6160" s="560">
        <v>5904012185029</v>
      </c>
      <c r="C6160" t="s">
        <v>22191</v>
      </c>
      <c r="D6160" t="s">
        <v>7240</v>
      </c>
      <c r="E6160" t="s">
        <v>22192</v>
      </c>
      <c r="F6160" t="s">
        <v>9633</v>
      </c>
      <c r="G6160">
        <v>210</v>
      </c>
      <c r="H6160" t="s">
        <v>22193</v>
      </c>
    </row>
    <row r="6161" spans="1:8" hidden="1" x14ac:dyDescent="0.25">
      <c r="A6161" t="str">
        <f>Produkty[[#This Row],[Symbol]]</f>
        <v>S092279456</v>
      </c>
      <c r="B6161" s="560">
        <v>5904012185036</v>
      </c>
      <c r="C6161" t="s">
        <v>22194</v>
      </c>
      <c r="D6161" t="s">
        <v>7240</v>
      </c>
      <c r="E6161" t="s">
        <v>22195</v>
      </c>
      <c r="F6161" t="s">
        <v>9633</v>
      </c>
      <c r="G6161">
        <v>210</v>
      </c>
      <c r="H6161" t="s">
        <v>22196</v>
      </c>
    </row>
    <row r="6162" spans="1:8" hidden="1" x14ac:dyDescent="0.25">
      <c r="A6162" t="str">
        <f>Produkty[[#This Row],[Symbol]]</f>
        <v>S092279458</v>
      </c>
      <c r="B6162" s="560">
        <v>5904012185043</v>
      </c>
      <c r="C6162" t="s">
        <v>22197</v>
      </c>
      <c r="D6162" t="s">
        <v>7240</v>
      </c>
      <c r="E6162" t="s">
        <v>22198</v>
      </c>
      <c r="F6162" t="s">
        <v>9633</v>
      </c>
      <c r="G6162">
        <v>210</v>
      </c>
      <c r="H6162" t="s">
        <v>22199</v>
      </c>
    </row>
    <row r="6163" spans="1:8" hidden="1" x14ac:dyDescent="0.25">
      <c r="A6163" t="str">
        <f>Produkty[[#This Row],[Symbol]]</f>
        <v>S092279460</v>
      </c>
      <c r="B6163" s="560">
        <v>5904012185050</v>
      </c>
      <c r="C6163" t="s">
        <v>22200</v>
      </c>
      <c r="D6163" t="s">
        <v>7240</v>
      </c>
      <c r="E6163" t="s">
        <v>22201</v>
      </c>
      <c r="F6163" t="s">
        <v>9633</v>
      </c>
      <c r="G6163">
        <v>210</v>
      </c>
      <c r="H6163" t="s">
        <v>22202</v>
      </c>
    </row>
    <row r="6164" spans="1:8" hidden="1" x14ac:dyDescent="0.25">
      <c r="A6164" t="str">
        <f>Produkty[[#This Row],[Symbol]]</f>
        <v>S092279462</v>
      </c>
      <c r="B6164" s="560">
        <v>5904012185067</v>
      </c>
      <c r="C6164" t="s">
        <v>22203</v>
      </c>
      <c r="D6164" t="s">
        <v>7240</v>
      </c>
      <c r="E6164" t="s">
        <v>22204</v>
      </c>
      <c r="F6164" t="s">
        <v>9633</v>
      </c>
      <c r="G6164">
        <v>210</v>
      </c>
      <c r="H6164" t="s">
        <v>22205</v>
      </c>
    </row>
    <row r="6165" spans="1:8" hidden="1" x14ac:dyDescent="0.25">
      <c r="A6165" t="str">
        <f>Produkty[[#This Row],[Symbol]]</f>
        <v>S092279464</v>
      </c>
      <c r="B6165" s="560">
        <v>5904012185074</v>
      </c>
      <c r="C6165" t="s">
        <v>22206</v>
      </c>
      <c r="D6165" t="s">
        <v>7240</v>
      </c>
      <c r="E6165" t="s">
        <v>22207</v>
      </c>
      <c r="F6165" t="s">
        <v>9633</v>
      </c>
      <c r="G6165">
        <v>210</v>
      </c>
      <c r="H6165" t="s">
        <v>22208</v>
      </c>
    </row>
    <row r="6166" spans="1:8" hidden="1" x14ac:dyDescent="0.25">
      <c r="A6166" t="str">
        <f>Produkty[[#This Row],[Symbol]]</f>
        <v>S092279466</v>
      </c>
      <c r="B6166" s="560">
        <v>5904012185081</v>
      </c>
      <c r="C6166" t="s">
        <v>22209</v>
      </c>
      <c r="D6166" t="s">
        <v>7240</v>
      </c>
      <c r="E6166" t="s">
        <v>22210</v>
      </c>
      <c r="F6166" t="s">
        <v>9633</v>
      </c>
      <c r="G6166">
        <v>210</v>
      </c>
      <c r="H6166" t="s">
        <v>22211</v>
      </c>
    </row>
    <row r="6167" spans="1:8" hidden="1" x14ac:dyDescent="0.25">
      <c r="A6167" t="str">
        <f>Produkty[[#This Row],[Symbol]]</f>
        <v>S092279470</v>
      </c>
      <c r="B6167" s="560">
        <v>5904012185098</v>
      </c>
      <c r="C6167" t="s">
        <v>22212</v>
      </c>
      <c r="D6167" t="s">
        <v>7240</v>
      </c>
      <c r="E6167" t="s">
        <v>22213</v>
      </c>
      <c r="F6167" t="s">
        <v>9633</v>
      </c>
      <c r="G6167">
        <v>248.56</v>
      </c>
      <c r="H6167" t="s">
        <v>22214</v>
      </c>
    </row>
    <row r="6168" spans="1:8" hidden="1" x14ac:dyDescent="0.25">
      <c r="A6168" t="str">
        <f>Produkty[[#This Row],[Symbol]]</f>
        <v>S092279472</v>
      </c>
      <c r="B6168" s="560">
        <v>5904012185104</v>
      </c>
      <c r="C6168" t="s">
        <v>22215</v>
      </c>
      <c r="D6168" t="s">
        <v>7240</v>
      </c>
      <c r="E6168" t="s">
        <v>22216</v>
      </c>
      <c r="F6168" t="s">
        <v>9633</v>
      </c>
      <c r="G6168">
        <v>248.56</v>
      </c>
      <c r="H6168" t="s">
        <v>22217</v>
      </c>
    </row>
    <row r="6169" spans="1:8" hidden="1" x14ac:dyDescent="0.25">
      <c r="A6169" t="str">
        <f>Produkty[[#This Row],[Symbol]]</f>
        <v>S092279474</v>
      </c>
      <c r="B6169" s="560">
        <v>5904012185111</v>
      </c>
      <c r="C6169" t="s">
        <v>22218</v>
      </c>
      <c r="D6169" t="s">
        <v>7240</v>
      </c>
      <c r="E6169" t="s">
        <v>22219</v>
      </c>
      <c r="F6169" t="s">
        <v>9633</v>
      </c>
      <c r="G6169">
        <v>248.56</v>
      </c>
      <c r="H6169" t="s">
        <v>22220</v>
      </c>
    </row>
    <row r="6170" spans="1:8" hidden="1" x14ac:dyDescent="0.25">
      <c r="A6170" t="str">
        <f>Produkty[[#This Row],[Symbol]]</f>
        <v>S092279476</v>
      </c>
      <c r="B6170" s="560">
        <v>5904012185128</v>
      </c>
      <c r="C6170" t="s">
        <v>22221</v>
      </c>
      <c r="D6170" t="s">
        <v>7240</v>
      </c>
      <c r="E6170" t="s">
        <v>22222</v>
      </c>
      <c r="F6170" t="s">
        <v>9633</v>
      </c>
      <c r="G6170">
        <v>248.56</v>
      </c>
      <c r="H6170" t="s">
        <v>22223</v>
      </c>
    </row>
    <row r="6171" spans="1:8" hidden="1" x14ac:dyDescent="0.25">
      <c r="A6171" t="str">
        <f>Produkty[[#This Row],[Symbol]]</f>
        <v>S092279478</v>
      </c>
      <c r="B6171" s="560">
        <v>5904012185135</v>
      </c>
      <c r="C6171" t="s">
        <v>22224</v>
      </c>
      <c r="D6171" t="s">
        <v>7240</v>
      </c>
      <c r="E6171" t="s">
        <v>22225</v>
      </c>
      <c r="F6171" t="s">
        <v>9633</v>
      </c>
      <c r="G6171">
        <v>248.56</v>
      </c>
      <c r="H6171" t="s">
        <v>22226</v>
      </c>
    </row>
    <row r="6172" spans="1:8" hidden="1" x14ac:dyDescent="0.25">
      <c r="A6172" t="str">
        <f>Produkty[[#This Row],[Symbol]]</f>
        <v>S092279480</v>
      </c>
      <c r="B6172" s="560">
        <v>5904012185142</v>
      </c>
      <c r="C6172" t="s">
        <v>22227</v>
      </c>
      <c r="D6172" t="s">
        <v>7240</v>
      </c>
      <c r="E6172" t="s">
        <v>22228</v>
      </c>
      <c r="F6172" t="s">
        <v>9633</v>
      </c>
      <c r="G6172">
        <v>248.56</v>
      </c>
      <c r="H6172" t="s">
        <v>22229</v>
      </c>
    </row>
    <row r="6173" spans="1:8" hidden="1" x14ac:dyDescent="0.25">
      <c r="A6173" t="str">
        <f>Produkty[[#This Row],[Symbol]]</f>
        <v>S092279482</v>
      </c>
      <c r="B6173" s="560">
        <v>5904012185159</v>
      </c>
      <c r="C6173" t="s">
        <v>22230</v>
      </c>
      <c r="D6173" t="s">
        <v>7240</v>
      </c>
      <c r="E6173" t="s">
        <v>22231</v>
      </c>
      <c r="F6173" t="s">
        <v>9633</v>
      </c>
      <c r="G6173">
        <v>248.56</v>
      </c>
      <c r="H6173" t="s">
        <v>22232</v>
      </c>
    </row>
    <row r="6174" spans="1:8" hidden="1" x14ac:dyDescent="0.25">
      <c r="A6174" t="str">
        <f>Produkty[[#This Row],[Symbol]]</f>
        <v>S092279484</v>
      </c>
      <c r="B6174" s="560">
        <v>5904012185166</v>
      </c>
      <c r="C6174" t="s">
        <v>22233</v>
      </c>
      <c r="D6174" t="s">
        <v>7240</v>
      </c>
      <c r="E6174" t="s">
        <v>22234</v>
      </c>
      <c r="F6174" t="s">
        <v>9633</v>
      </c>
      <c r="G6174">
        <v>248.56</v>
      </c>
      <c r="H6174" t="s">
        <v>22235</v>
      </c>
    </row>
    <row r="6175" spans="1:8" hidden="1" x14ac:dyDescent="0.25">
      <c r="A6175" t="str">
        <f>Produkty[[#This Row],[Symbol]]</f>
        <v>S092279486</v>
      </c>
      <c r="B6175" s="560">
        <v>5904012185173</v>
      </c>
      <c r="C6175" t="s">
        <v>22236</v>
      </c>
      <c r="D6175" t="s">
        <v>7240</v>
      </c>
      <c r="E6175" t="s">
        <v>22237</v>
      </c>
      <c r="F6175" t="s">
        <v>9633</v>
      </c>
      <c r="G6175">
        <v>248.56</v>
      </c>
      <c r="H6175" t="s">
        <v>22238</v>
      </c>
    </row>
    <row r="6176" spans="1:8" hidden="1" x14ac:dyDescent="0.25">
      <c r="A6176" t="str">
        <f>Produkty[[#This Row],[Symbol]]</f>
        <v>S092179490</v>
      </c>
      <c r="B6176" s="560">
        <v>5904012185180</v>
      </c>
      <c r="C6176" t="s">
        <v>22239</v>
      </c>
      <c r="D6176" t="s">
        <v>7240</v>
      </c>
      <c r="E6176" t="s">
        <v>22240</v>
      </c>
      <c r="F6176" t="s">
        <v>9633</v>
      </c>
      <c r="G6176">
        <v>227.76</v>
      </c>
      <c r="H6176" t="s">
        <v>22241</v>
      </c>
    </row>
    <row r="6177" spans="1:8" hidden="1" x14ac:dyDescent="0.25">
      <c r="A6177" t="str">
        <f>Produkty[[#This Row],[Symbol]]</f>
        <v>S092179492</v>
      </c>
      <c r="B6177" s="560">
        <v>5904012185197</v>
      </c>
      <c r="C6177" t="s">
        <v>22242</v>
      </c>
      <c r="D6177" t="s">
        <v>7240</v>
      </c>
      <c r="E6177" t="s">
        <v>22243</v>
      </c>
      <c r="F6177" t="s">
        <v>9633</v>
      </c>
      <c r="G6177">
        <v>227.76</v>
      </c>
      <c r="H6177" t="s">
        <v>22244</v>
      </c>
    </row>
    <row r="6178" spans="1:8" hidden="1" x14ac:dyDescent="0.25">
      <c r="A6178" t="str">
        <f>Produkty[[#This Row],[Symbol]]</f>
        <v>S092179494</v>
      </c>
      <c r="B6178" s="560">
        <v>5904012185203</v>
      </c>
      <c r="C6178" t="s">
        <v>22245</v>
      </c>
      <c r="D6178" t="s">
        <v>7240</v>
      </c>
      <c r="E6178" t="s">
        <v>22246</v>
      </c>
      <c r="F6178" t="s">
        <v>9633</v>
      </c>
      <c r="G6178">
        <v>227.76</v>
      </c>
      <c r="H6178" t="s">
        <v>22247</v>
      </c>
    </row>
    <row r="6179" spans="1:8" hidden="1" x14ac:dyDescent="0.25">
      <c r="A6179" t="str">
        <f>Produkty[[#This Row],[Symbol]]</f>
        <v>S092179496</v>
      </c>
      <c r="B6179" s="560">
        <v>5904012185210</v>
      </c>
      <c r="C6179" t="s">
        <v>22248</v>
      </c>
      <c r="D6179" t="s">
        <v>7240</v>
      </c>
      <c r="E6179" t="s">
        <v>22249</v>
      </c>
      <c r="F6179" t="s">
        <v>9633</v>
      </c>
      <c r="G6179">
        <v>227.76</v>
      </c>
      <c r="H6179" t="s">
        <v>22250</v>
      </c>
    </row>
    <row r="6180" spans="1:8" hidden="1" x14ac:dyDescent="0.25">
      <c r="A6180" t="str">
        <f>Produkty[[#This Row],[Symbol]]</f>
        <v>S092179498</v>
      </c>
      <c r="B6180" s="560">
        <v>5904012185227</v>
      </c>
      <c r="C6180" t="s">
        <v>22251</v>
      </c>
      <c r="D6180" t="s">
        <v>7240</v>
      </c>
      <c r="E6180" t="s">
        <v>22252</v>
      </c>
      <c r="F6180" t="s">
        <v>9633</v>
      </c>
      <c r="G6180">
        <v>227.76</v>
      </c>
      <c r="H6180" t="s">
        <v>22253</v>
      </c>
    </row>
    <row r="6181" spans="1:8" hidden="1" x14ac:dyDescent="0.25">
      <c r="A6181" t="str">
        <f>Produkty[[#This Row],[Symbol]]</f>
        <v>S092179500</v>
      </c>
      <c r="B6181" s="560">
        <v>5904012185234</v>
      </c>
      <c r="C6181" t="s">
        <v>22254</v>
      </c>
      <c r="D6181" t="s">
        <v>7240</v>
      </c>
      <c r="E6181" t="s">
        <v>22255</v>
      </c>
      <c r="F6181" t="s">
        <v>9633</v>
      </c>
      <c r="G6181">
        <v>227.76</v>
      </c>
      <c r="H6181" t="s">
        <v>22256</v>
      </c>
    </row>
    <row r="6182" spans="1:8" hidden="1" x14ac:dyDescent="0.25">
      <c r="A6182" t="str">
        <f>Produkty[[#This Row],[Symbol]]</f>
        <v>S092179502</v>
      </c>
      <c r="B6182" s="560">
        <v>5904012185241</v>
      </c>
      <c r="C6182" t="s">
        <v>22257</v>
      </c>
      <c r="D6182" t="s">
        <v>7240</v>
      </c>
      <c r="E6182" t="s">
        <v>22258</v>
      </c>
      <c r="F6182" t="s">
        <v>9633</v>
      </c>
      <c r="G6182">
        <v>227.76</v>
      </c>
      <c r="H6182" t="s">
        <v>22259</v>
      </c>
    </row>
    <row r="6183" spans="1:8" hidden="1" x14ac:dyDescent="0.25">
      <c r="A6183" t="str">
        <f>Produkty[[#This Row],[Symbol]]</f>
        <v>S092179504</v>
      </c>
      <c r="B6183" s="560">
        <v>5904012185258</v>
      </c>
      <c r="C6183" t="s">
        <v>22260</v>
      </c>
      <c r="D6183" t="s">
        <v>7240</v>
      </c>
      <c r="E6183" t="s">
        <v>22261</v>
      </c>
      <c r="F6183" t="s">
        <v>9633</v>
      </c>
      <c r="G6183">
        <v>227.76</v>
      </c>
      <c r="H6183" t="s">
        <v>22262</v>
      </c>
    </row>
    <row r="6184" spans="1:8" hidden="1" x14ac:dyDescent="0.25">
      <c r="A6184" t="str">
        <f>Produkty[[#This Row],[Symbol]]</f>
        <v>S092179506</v>
      </c>
      <c r="B6184" s="560">
        <v>5904012185265</v>
      </c>
      <c r="C6184" t="s">
        <v>22263</v>
      </c>
      <c r="D6184" t="s">
        <v>7240</v>
      </c>
      <c r="E6184" t="s">
        <v>22264</v>
      </c>
      <c r="F6184" t="s">
        <v>9633</v>
      </c>
      <c r="G6184">
        <v>227.76</v>
      </c>
      <c r="H6184" t="s">
        <v>22265</v>
      </c>
    </row>
    <row r="6185" spans="1:8" hidden="1" x14ac:dyDescent="0.25">
      <c r="A6185" t="str">
        <f>Produkty[[#This Row],[Symbol]]</f>
        <v>S-78238</v>
      </c>
      <c r="B6185" s="560">
        <v>5904012185272</v>
      </c>
      <c r="C6185" t="s">
        <v>22266</v>
      </c>
      <c r="D6185" t="s">
        <v>7240</v>
      </c>
      <c r="E6185" t="s">
        <v>22267</v>
      </c>
      <c r="F6185" t="s">
        <v>9633</v>
      </c>
      <c r="G6185">
        <v>216.94</v>
      </c>
      <c r="H6185" t="s">
        <v>22268</v>
      </c>
    </row>
    <row r="6186" spans="1:8" hidden="1" x14ac:dyDescent="0.25">
      <c r="A6186" t="str">
        <f>Produkty[[#This Row],[Symbol]]</f>
        <v>S-78240</v>
      </c>
      <c r="B6186" s="560">
        <v>5904012185289</v>
      </c>
      <c r="C6186" t="s">
        <v>22269</v>
      </c>
      <c r="D6186" t="s">
        <v>7240</v>
      </c>
      <c r="E6186" t="s">
        <v>22270</v>
      </c>
      <c r="F6186" t="s">
        <v>9633</v>
      </c>
      <c r="G6186">
        <v>216.94</v>
      </c>
      <c r="H6186" t="s">
        <v>22271</v>
      </c>
    </row>
    <row r="6187" spans="1:8" hidden="1" x14ac:dyDescent="0.25">
      <c r="A6187" t="str">
        <f>Produkty[[#This Row],[Symbol]]</f>
        <v>S091479510</v>
      </c>
      <c r="B6187" s="560">
        <v>5904012185296</v>
      </c>
      <c r="C6187" t="s">
        <v>22272</v>
      </c>
      <c r="D6187" t="s">
        <v>7240</v>
      </c>
      <c r="E6187" t="s">
        <v>22273</v>
      </c>
      <c r="F6187" t="s">
        <v>4095</v>
      </c>
      <c r="G6187">
        <v>25.99</v>
      </c>
      <c r="H6187" t="s">
        <v>22274</v>
      </c>
    </row>
    <row r="6188" spans="1:8" hidden="1" x14ac:dyDescent="0.25">
      <c r="A6188" t="str">
        <f>Produkty[[#This Row],[Symbol]]</f>
        <v>S091442050</v>
      </c>
      <c r="B6188" s="560">
        <v>5904012185302</v>
      </c>
      <c r="C6188" t="s">
        <v>22275</v>
      </c>
      <c r="D6188" t="s">
        <v>7240</v>
      </c>
      <c r="E6188" t="s">
        <v>22276</v>
      </c>
      <c r="F6188" t="s">
        <v>4095</v>
      </c>
      <c r="G6188">
        <v>32</v>
      </c>
      <c r="H6188" t="s">
        <v>22277</v>
      </c>
    </row>
    <row r="6189" spans="1:8" hidden="1" x14ac:dyDescent="0.25">
      <c r="A6189" t="str">
        <f>Produkty[[#This Row],[Symbol]]</f>
        <v>S091479514</v>
      </c>
      <c r="B6189" s="560">
        <v>5904012185319</v>
      </c>
      <c r="C6189" t="s">
        <v>22278</v>
      </c>
      <c r="D6189" t="s">
        <v>7240</v>
      </c>
      <c r="E6189" t="s">
        <v>22279</v>
      </c>
      <c r="F6189" t="s">
        <v>4095</v>
      </c>
      <c r="G6189">
        <v>25.99</v>
      </c>
      <c r="H6189" t="s">
        <v>22280</v>
      </c>
    </row>
    <row r="6190" spans="1:8" hidden="1" x14ac:dyDescent="0.25">
      <c r="A6190" t="str">
        <f>Produkty[[#This Row],[Symbol]]</f>
        <v>S091479516</v>
      </c>
      <c r="B6190" s="560">
        <v>5904012185326</v>
      </c>
      <c r="C6190" t="s">
        <v>22281</v>
      </c>
      <c r="D6190" t="s">
        <v>7240</v>
      </c>
      <c r="E6190" t="s">
        <v>22282</v>
      </c>
      <c r="F6190" t="s">
        <v>4095</v>
      </c>
      <c r="G6190">
        <v>25.99</v>
      </c>
      <c r="H6190" t="s">
        <v>22283</v>
      </c>
    </row>
    <row r="6191" spans="1:8" hidden="1" x14ac:dyDescent="0.25">
      <c r="A6191" t="str">
        <f>Produkty[[#This Row],[Symbol]]</f>
        <v>S091479518</v>
      </c>
      <c r="B6191" s="560">
        <v>5904012185333</v>
      </c>
      <c r="C6191" t="s">
        <v>22284</v>
      </c>
      <c r="D6191" t="s">
        <v>7240</v>
      </c>
      <c r="E6191" t="s">
        <v>22285</v>
      </c>
      <c r="F6191" t="s">
        <v>4095</v>
      </c>
      <c r="G6191">
        <v>25.99</v>
      </c>
      <c r="H6191" t="s">
        <v>22286</v>
      </c>
    </row>
    <row r="6192" spans="1:8" hidden="1" x14ac:dyDescent="0.25">
      <c r="A6192" t="str">
        <f>Produkty[[#This Row],[Symbol]]</f>
        <v>S-12272</v>
      </c>
      <c r="B6192" s="560">
        <v>5904012185340</v>
      </c>
      <c r="C6192" t="s">
        <v>22287</v>
      </c>
      <c r="D6192" t="s">
        <v>4093</v>
      </c>
      <c r="E6192" t="s">
        <v>22288</v>
      </c>
      <c r="F6192" t="s">
        <v>4095</v>
      </c>
      <c r="G6192">
        <v>11.06</v>
      </c>
      <c r="H6192" t="s">
        <v>22289</v>
      </c>
    </row>
    <row r="6193" spans="1:8" hidden="1" x14ac:dyDescent="0.25">
      <c r="A6193" t="str">
        <f>Produkty[[#This Row],[Symbol]]</f>
        <v>S-12274</v>
      </c>
      <c r="B6193" s="560">
        <v>5904012185357</v>
      </c>
      <c r="C6193" t="s">
        <v>22290</v>
      </c>
      <c r="D6193" t="s">
        <v>4093</v>
      </c>
      <c r="E6193" t="s">
        <v>22291</v>
      </c>
      <c r="F6193" t="s">
        <v>4095</v>
      </c>
      <c r="G6193">
        <v>13.07</v>
      </c>
      <c r="H6193" t="s">
        <v>22292</v>
      </c>
    </row>
    <row r="6194" spans="1:8" hidden="1" x14ac:dyDescent="0.25">
      <c r="A6194" t="str">
        <f>Produkty[[#This Row],[Symbol]]</f>
        <v>S-12276</v>
      </c>
      <c r="B6194" s="560">
        <v>5904012185364</v>
      </c>
      <c r="C6194" t="s">
        <v>22293</v>
      </c>
      <c r="D6194" t="s">
        <v>4093</v>
      </c>
      <c r="E6194" t="s">
        <v>22294</v>
      </c>
      <c r="F6194" t="s">
        <v>4095</v>
      </c>
      <c r="G6194">
        <v>13.07</v>
      </c>
      <c r="H6194" t="s">
        <v>22295</v>
      </c>
    </row>
    <row r="6195" spans="1:8" hidden="1" x14ac:dyDescent="0.25">
      <c r="A6195" t="str">
        <f>Produkty[[#This Row],[Symbol]]</f>
        <v>S-76896</v>
      </c>
      <c r="B6195" s="560">
        <v>5904012185371</v>
      </c>
      <c r="C6195" t="s">
        <v>22296</v>
      </c>
      <c r="D6195" t="s">
        <v>4093</v>
      </c>
      <c r="E6195" t="s">
        <v>22297</v>
      </c>
      <c r="F6195" t="s">
        <v>4095</v>
      </c>
      <c r="G6195">
        <v>73</v>
      </c>
      <c r="H6195" t="s">
        <v>22298</v>
      </c>
    </row>
    <row r="6196" spans="1:8" hidden="1" x14ac:dyDescent="0.25">
      <c r="A6196" t="str">
        <f>Produkty[[#This Row],[Symbol]]</f>
        <v>S-76880</v>
      </c>
      <c r="B6196" s="560">
        <v>5904012185388</v>
      </c>
      <c r="C6196" t="s">
        <v>22299</v>
      </c>
      <c r="D6196" t="s">
        <v>4093</v>
      </c>
      <c r="E6196" t="s">
        <v>22300</v>
      </c>
      <c r="F6196" t="s">
        <v>4095</v>
      </c>
      <c r="G6196">
        <v>6.98</v>
      </c>
      <c r="H6196" t="s">
        <v>22301</v>
      </c>
    </row>
    <row r="6197" spans="1:8" hidden="1" x14ac:dyDescent="0.25">
      <c r="A6197" t="str">
        <f>Produkty[[#This Row],[Symbol]]</f>
        <v>S-76882</v>
      </c>
      <c r="B6197" s="560">
        <v>5904012185395</v>
      </c>
      <c r="C6197" t="s">
        <v>22302</v>
      </c>
      <c r="D6197" t="s">
        <v>4093</v>
      </c>
      <c r="E6197" t="s">
        <v>22303</v>
      </c>
      <c r="F6197" t="s">
        <v>4095</v>
      </c>
      <c r="G6197">
        <v>6.98</v>
      </c>
      <c r="H6197" t="s">
        <v>22304</v>
      </c>
    </row>
    <row r="6198" spans="1:8" hidden="1" x14ac:dyDescent="0.25">
      <c r="A6198" t="str">
        <f>Produkty[[#This Row],[Symbol]]</f>
        <v>S-76884</v>
      </c>
      <c r="B6198" s="560">
        <v>5904012185401</v>
      </c>
      <c r="C6198" t="s">
        <v>22305</v>
      </c>
      <c r="D6198" t="s">
        <v>4093</v>
      </c>
      <c r="E6198" t="s">
        <v>22306</v>
      </c>
      <c r="F6198" t="s">
        <v>4095</v>
      </c>
      <c r="G6198">
        <v>7.7</v>
      </c>
      <c r="H6198" t="s">
        <v>22307</v>
      </c>
    </row>
    <row r="6199" spans="1:8" hidden="1" x14ac:dyDescent="0.25">
      <c r="A6199" t="str">
        <f>Produkty[[#This Row],[Symbol]]</f>
        <v>S-76886</v>
      </c>
      <c r="B6199" s="560">
        <v>5904012185418</v>
      </c>
      <c r="C6199" t="s">
        <v>22308</v>
      </c>
      <c r="D6199" t="s">
        <v>4093</v>
      </c>
      <c r="E6199" t="s">
        <v>22309</v>
      </c>
      <c r="F6199" t="s">
        <v>4095</v>
      </c>
      <c r="G6199">
        <v>9.23</v>
      </c>
      <c r="H6199" t="s">
        <v>22310</v>
      </c>
    </row>
    <row r="6200" spans="1:8" hidden="1" x14ac:dyDescent="0.25">
      <c r="A6200" t="str">
        <f>Produkty[[#This Row],[Symbol]]</f>
        <v>S-76888</v>
      </c>
      <c r="B6200" s="560">
        <v>5904012185425</v>
      </c>
      <c r="C6200" t="s">
        <v>22311</v>
      </c>
      <c r="D6200" t="s">
        <v>4093</v>
      </c>
      <c r="E6200" t="s">
        <v>22312</v>
      </c>
      <c r="F6200" t="s">
        <v>4095</v>
      </c>
      <c r="G6200">
        <v>11.57</v>
      </c>
      <c r="H6200" t="s">
        <v>22313</v>
      </c>
    </row>
    <row r="6201" spans="1:8" hidden="1" x14ac:dyDescent="0.25">
      <c r="A6201" t="str">
        <f>Produkty[[#This Row],[Symbol]]</f>
        <v>S-76890</v>
      </c>
      <c r="B6201" s="560">
        <v>5904012185432</v>
      </c>
      <c r="C6201" t="s">
        <v>22314</v>
      </c>
      <c r="D6201" t="s">
        <v>4093</v>
      </c>
      <c r="E6201" t="s">
        <v>22315</v>
      </c>
      <c r="F6201" t="s">
        <v>4095</v>
      </c>
      <c r="G6201">
        <v>11.57</v>
      </c>
      <c r="H6201" t="s">
        <v>22316</v>
      </c>
    </row>
    <row r="6202" spans="1:8" hidden="1" x14ac:dyDescent="0.25">
      <c r="A6202" t="str">
        <f>Produkty[[#This Row],[Symbol]]</f>
        <v>S-76892</v>
      </c>
      <c r="B6202" s="560">
        <v>5904012185449</v>
      </c>
      <c r="C6202" t="s">
        <v>22317</v>
      </c>
      <c r="D6202" t="s">
        <v>4093</v>
      </c>
      <c r="E6202" t="s">
        <v>22318</v>
      </c>
      <c r="F6202" t="s">
        <v>4095</v>
      </c>
      <c r="G6202">
        <v>11.57</v>
      </c>
      <c r="H6202" t="s">
        <v>22319</v>
      </c>
    </row>
    <row r="6203" spans="1:8" hidden="1" x14ac:dyDescent="0.25">
      <c r="A6203" t="str">
        <f>Produkty[[#This Row],[Symbol]]</f>
        <v>S-76894</v>
      </c>
      <c r="B6203" s="560">
        <v>5904012185456</v>
      </c>
      <c r="C6203" t="s">
        <v>22320</v>
      </c>
      <c r="D6203" t="s">
        <v>4093</v>
      </c>
      <c r="E6203" t="s">
        <v>22321</v>
      </c>
      <c r="F6203" t="s">
        <v>4095</v>
      </c>
      <c r="G6203">
        <v>36.729999999999997</v>
      </c>
      <c r="H6203" t="s">
        <v>22322</v>
      </c>
    </row>
    <row r="6204" spans="1:8" hidden="1" x14ac:dyDescent="0.25">
      <c r="A6204" t="str">
        <f>Produkty[[#This Row],[Symbol]]</f>
        <v>S-76898</v>
      </c>
      <c r="B6204" s="560">
        <v>5904012185463</v>
      </c>
      <c r="C6204" t="s">
        <v>22323</v>
      </c>
      <c r="D6204" t="s">
        <v>4093</v>
      </c>
      <c r="E6204" t="s">
        <v>22324</v>
      </c>
      <c r="F6204" t="s">
        <v>4095</v>
      </c>
      <c r="G6204">
        <v>60.42</v>
      </c>
      <c r="H6204" t="s">
        <v>22325</v>
      </c>
    </row>
    <row r="6205" spans="1:8" hidden="1" x14ac:dyDescent="0.25">
      <c r="A6205" t="str">
        <f>Produkty[[#This Row],[Symbol]]</f>
        <v>865696/15M</v>
      </c>
      <c r="B6205" s="560">
        <v>5904012185470</v>
      </c>
      <c r="C6205" t="s">
        <v>22326</v>
      </c>
      <c r="D6205" t="s">
        <v>13759</v>
      </c>
      <c r="E6205" t="s">
        <v>22327</v>
      </c>
      <c r="F6205" t="s">
        <v>4095</v>
      </c>
      <c r="G6205">
        <v>28</v>
      </c>
      <c r="H6205" t="s">
        <v>22328</v>
      </c>
    </row>
    <row r="6206" spans="1:8" hidden="1" x14ac:dyDescent="0.25">
      <c r="A6206" t="str">
        <f>Produkty[[#This Row],[Symbol]]</f>
        <v>ARV519</v>
      </c>
      <c r="B6206" s="560">
        <v>5904012185487</v>
      </c>
      <c r="C6206" t="s">
        <v>22329</v>
      </c>
      <c r="D6206" t="s">
        <v>13759</v>
      </c>
      <c r="E6206" t="s">
        <v>22330</v>
      </c>
      <c r="F6206" t="s">
        <v>4095</v>
      </c>
      <c r="G6206">
        <v>130</v>
      </c>
      <c r="H6206" t="s">
        <v>22331</v>
      </c>
    </row>
    <row r="6207" spans="1:8" hidden="1" x14ac:dyDescent="0.25">
      <c r="A6207" t="str">
        <f>Produkty[[#This Row],[Symbol]]</f>
        <v>S-97375</v>
      </c>
      <c r="B6207" s="560">
        <v>5904012187467</v>
      </c>
      <c r="C6207" t="s">
        <v>22332</v>
      </c>
      <c r="D6207" t="s">
        <v>13759</v>
      </c>
      <c r="E6207" t="s">
        <v>22333</v>
      </c>
      <c r="F6207" t="s">
        <v>4095</v>
      </c>
      <c r="G6207">
        <v>2310.71</v>
      </c>
      <c r="H6207" t="s">
        <v>22334</v>
      </c>
    </row>
    <row r="6208" spans="1:8" hidden="1" x14ac:dyDescent="0.25">
      <c r="A6208" t="str">
        <f>Produkty[[#This Row],[Symbol]]</f>
        <v>S-97377</v>
      </c>
      <c r="B6208" s="560">
        <v>5904012187474</v>
      </c>
      <c r="C6208" t="s">
        <v>22335</v>
      </c>
      <c r="D6208" t="s">
        <v>13759</v>
      </c>
      <c r="E6208" t="s">
        <v>22336</v>
      </c>
      <c r="F6208" t="s">
        <v>4095</v>
      </c>
      <c r="G6208">
        <v>2661.89</v>
      </c>
      <c r="H6208" t="s">
        <v>22337</v>
      </c>
    </row>
    <row r="6209" spans="1:8" hidden="1" x14ac:dyDescent="0.25">
      <c r="A6209" t="str">
        <f>Produkty[[#This Row],[Symbol]]</f>
        <v>S-97379</v>
      </c>
      <c r="B6209" s="560">
        <v>5904012187481</v>
      </c>
      <c r="C6209" t="s">
        <v>22338</v>
      </c>
      <c r="D6209" t="s">
        <v>13759</v>
      </c>
      <c r="E6209" t="s">
        <v>22339</v>
      </c>
      <c r="F6209" t="s">
        <v>4095</v>
      </c>
      <c r="G6209">
        <v>1668.35</v>
      </c>
      <c r="H6209" t="s">
        <v>22340</v>
      </c>
    </row>
    <row r="6210" spans="1:8" hidden="1" x14ac:dyDescent="0.25">
      <c r="A6210" t="str">
        <f>Produkty[[#This Row],[Symbol]]</f>
        <v>S-73562</v>
      </c>
      <c r="B6210" s="560">
        <v>5904012187504</v>
      </c>
      <c r="C6210" t="s">
        <v>22341</v>
      </c>
      <c r="D6210" t="s">
        <v>7311</v>
      </c>
      <c r="E6210" t="s">
        <v>22342</v>
      </c>
      <c r="F6210" t="s">
        <v>4095</v>
      </c>
      <c r="G6210">
        <v>31.97</v>
      </c>
      <c r="H6210" t="s">
        <v>22343</v>
      </c>
    </row>
    <row r="6211" spans="1:8" hidden="1" x14ac:dyDescent="0.25">
      <c r="A6211" t="str">
        <f>Produkty[[#This Row],[Symbol]]</f>
        <v>S-73563</v>
      </c>
      <c r="B6211" s="560">
        <v>5904012187511</v>
      </c>
      <c r="C6211" t="s">
        <v>22344</v>
      </c>
      <c r="D6211" t="s">
        <v>7311</v>
      </c>
      <c r="E6211" t="s">
        <v>22345</v>
      </c>
      <c r="F6211" t="s">
        <v>4095</v>
      </c>
      <c r="G6211">
        <v>45.12</v>
      </c>
      <c r="H6211" t="s">
        <v>22346</v>
      </c>
    </row>
    <row r="6212" spans="1:8" hidden="1" x14ac:dyDescent="0.25">
      <c r="A6212" t="str">
        <f>Produkty[[#This Row],[Symbol]]</f>
        <v>S-73564</v>
      </c>
      <c r="B6212" s="560">
        <v>5904012187528</v>
      </c>
      <c r="C6212" t="s">
        <v>22347</v>
      </c>
      <c r="D6212" t="s">
        <v>7311</v>
      </c>
      <c r="E6212" t="s">
        <v>22348</v>
      </c>
      <c r="F6212" t="s">
        <v>4095</v>
      </c>
      <c r="G6212">
        <v>61.1</v>
      </c>
      <c r="H6212" t="s">
        <v>22349</v>
      </c>
    </row>
    <row r="6213" spans="1:8" hidden="1" x14ac:dyDescent="0.25">
      <c r="A6213" t="str">
        <f>Produkty[[#This Row],[Symbol]]</f>
        <v>S-73565</v>
      </c>
      <c r="B6213" s="560">
        <v>5904012187535</v>
      </c>
      <c r="C6213" t="s">
        <v>22350</v>
      </c>
      <c r="D6213" t="s">
        <v>7311</v>
      </c>
      <c r="E6213" t="s">
        <v>22351</v>
      </c>
      <c r="F6213" t="s">
        <v>4095</v>
      </c>
      <c r="G6213">
        <v>73.78</v>
      </c>
      <c r="H6213" t="s">
        <v>22352</v>
      </c>
    </row>
    <row r="6214" spans="1:8" hidden="1" x14ac:dyDescent="0.25">
      <c r="A6214" t="str">
        <f>Produkty[[#This Row],[Symbol]]</f>
        <v>S-73566</v>
      </c>
      <c r="B6214" s="560">
        <v>5904012187542</v>
      </c>
      <c r="C6214" t="s">
        <v>22353</v>
      </c>
      <c r="D6214" t="s">
        <v>7311</v>
      </c>
      <c r="E6214" t="s">
        <v>22354</v>
      </c>
      <c r="F6214" t="s">
        <v>4095</v>
      </c>
      <c r="G6214">
        <v>93.14</v>
      </c>
      <c r="H6214" t="s">
        <v>22355</v>
      </c>
    </row>
    <row r="6215" spans="1:8" hidden="1" x14ac:dyDescent="0.25">
      <c r="A6215" t="str">
        <f>Produkty[[#This Row],[Symbol]]</f>
        <v>S-73567</v>
      </c>
      <c r="B6215" s="560">
        <v>5904012187559</v>
      </c>
      <c r="C6215" t="s">
        <v>22356</v>
      </c>
      <c r="D6215" t="s">
        <v>7311</v>
      </c>
      <c r="E6215" t="s">
        <v>22357</v>
      </c>
      <c r="F6215" t="s">
        <v>4095</v>
      </c>
      <c r="G6215">
        <v>116.45</v>
      </c>
      <c r="H6215" t="s">
        <v>22358</v>
      </c>
    </row>
    <row r="6216" spans="1:8" hidden="1" x14ac:dyDescent="0.25">
      <c r="A6216" t="str">
        <f>Produkty[[#This Row],[Symbol]]</f>
        <v>S-12280</v>
      </c>
      <c r="B6216" s="560">
        <v>5904012187573</v>
      </c>
      <c r="C6216" t="s">
        <v>22359</v>
      </c>
      <c r="D6216" t="s">
        <v>4093</v>
      </c>
      <c r="E6216" t="s">
        <v>22360</v>
      </c>
      <c r="F6216" t="s">
        <v>4095</v>
      </c>
      <c r="G6216">
        <v>49.52</v>
      </c>
      <c r="H6216" t="s">
        <v>22361</v>
      </c>
    </row>
    <row r="6217" spans="1:8" hidden="1" x14ac:dyDescent="0.25">
      <c r="A6217" t="str">
        <f>Produkty[[#This Row],[Symbol]]</f>
        <v>S-12282</v>
      </c>
      <c r="B6217" s="560">
        <v>5904012187580</v>
      </c>
      <c r="C6217" t="s">
        <v>22362</v>
      </c>
      <c r="D6217" t="s">
        <v>4093</v>
      </c>
      <c r="E6217" t="s">
        <v>22363</v>
      </c>
      <c r="F6217" t="s">
        <v>4095</v>
      </c>
      <c r="G6217">
        <v>22.18</v>
      </c>
      <c r="H6217" t="s">
        <v>22364</v>
      </c>
    </row>
    <row r="6218" spans="1:8" hidden="1" x14ac:dyDescent="0.25">
      <c r="A6218" t="str">
        <f>Produkty[[#This Row],[Symbol]]</f>
        <v>S-12284</v>
      </c>
      <c r="B6218" s="560">
        <v>5904012187597</v>
      </c>
      <c r="C6218" t="s">
        <v>22365</v>
      </c>
      <c r="D6218" t="s">
        <v>4093</v>
      </c>
      <c r="E6218" t="s">
        <v>22366</v>
      </c>
      <c r="F6218" t="s">
        <v>4095</v>
      </c>
      <c r="G6218">
        <v>53.75</v>
      </c>
      <c r="H6218" t="s">
        <v>22367</v>
      </c>
    </row>
    <row r="6219" spans="1:8" hidden="1" x14ac:dyDescent="0.25">
      <c r="A6219" t="str">
        <f>Produkty[[#This Row],[Symbol]]</f>
        <v>S-12286</v>
      </c>
      <c r="B6219" s="560">
        <v>5904012187603</v>
      </c>
      <c r="C6219" t="s">
        <v>22368</v>
      </c>
      <c r="D6219" t="s">
        <v>4093</v>
      </c>
      <c r="E6219" t="s">
        <v>22369</v>
      </c>
      <c r="F6219" t="s">
        <v>4095</v>
      </c>
      <c r="G6219">
        <v>47.78</v>
      </c>
      <c r="H6219" t="s">
        <v>22370</v>
      </c>
    </row>
    <row r="6220" spans="1:8" hidden="1" x14ac:dyDescent="0.25">
      <c r="A6220" t="str">
        <f>Produkty[[#This Row],[Symbol]]</f>
        <v>S-12288</v>
      </c>
      <c r="B6220" s="560">
        <v>5904012187610</v>
      </c>
      <c r="C6220" t="s">
        <v>22371</v>
      </c>
      <c r="D6220" t="s">
        <v>4093</v>
      </c>
      <c r="E6220" t="s">
        <v>22372</v>
      </c>
      <c r="F6220" t="s">
        <v>4095</v>
      </c>
      <c r="G6220">
        <v>80.37</v>
      </c>
      <c r="H6220" t="s">
        <v>22373</v>
      </c>
    </row>
    <row r="6221" spans="1:8" hidden="1" x14ac:dyDescent="0.25">
      <c r="A6221" t="str">
        <f>Produkty[[#This Row],[Symbol]]</f>
        <v>S-12290</v>
      </c>
      <c r="B6221" s="560">
        <v>5904012187627</v>
      </c>
      <c r="C6221" t="s">
        <v>22374</v>
      </c>
      <c r="D6221" t="s">
        <v>4093</v>
      </c>
      <c r="E6221" t="s">
        <v>22375</v>
      </c>
      <c r="F6221" t="s">
        <v>4095</v>
      </c>
      <c r="G6221">
        <v>95.41</v>
      </c>
      <c r="H6221" t="s">
        <v>22376</v>
      </c>
    </row>
    <row r="6222" spans="1:8" hidden="1" x14ac:dyDescent="0.25">
      <c r="A6222" t="str">
        <f>Produkty[[#This Row],[Symbol]]</f>
        <v>S-12292</v>
      </c>
      <c r="B6222" s="560">
        <v>5904012187634</v>
      </c>
      <c r="C6222" t="s">
        <v>22377</v>
      </c>
      <c r="D6222" t="s">
        <v>4093</v>
      </c>
      <c r="E6222" t="s">
        <v>22378</v>
      </c>
      <c r="F6222" t="s">
        <v>4095</v>
      </c>
      <c r="G6222">
        <v>41.26</v>
      </c>
      <c r="H6222" t="s">
        <v>22379</v>
      </c>
    </row>
    <row r="6223" spans="1:8" hidden="1" x14ac:dyDescent="0.25">
      <c r="A6223" t="str">
        <f>Produkty[[#This Row],[Symbol]]</f>
        <v>S-97713</v>
      </c>
      <c r="B6223" s="560">
        <v>5904012187641</v>
      </c>
      <c r="C6223" t="s">
        <v>22380</v>
      </c>
      <c r="D6223" t="s">
        <v>13759</v>
      </c>
      <c r="E6223" t="s">
        <v>22381</v>
      </c>
      <c r="F6223" t="s">
        <v>4095</v>
      </c>
      <c r="G6223">
        <v>1539.62</v>
      </c>
      <c r="H6223" t="s">
        <v>22382</v>
      </c>
    </row>
    <row r="6224" spans="1:8" hidden="1" x14ac:dyDescent="0.25">
      <c r="A6224" t="str">
        <f>Produkty[[#This Row],[Symbol]]</f>
        <v>S-97717</v>
      </c>
      <c r="B6224" s="560">
        <v>5904012187658</v>
      </c>
      <c r="C6224" t="s">
        <v>22383</v>
      </c>
      <c r="D6224" t="s">
        <v>13759</v>
      </c>
      <c r="E6224" t="s">
        <v>22384</v>
      </c>
      <c r="F6224" t="s">
        <v>4095</v>
      </c>
      <c r="G6224">
        <v>2854.61</v>
      </c>
      <c r="H6224" t="s">
        <v>22385</v>
      </c>
    </row>
    <row r="6225" spans="1:8" hidden="1" x14ac:dyDescent="0.25">
      <c r="A6225" t="str">
        <f>Produkty[[#This Row],[Symbol]]</f>
        <v>S-97719</v>
      </c>
      <c r="B6225" s="560">
        <v>5904012187665</v>
      </c>
      <c r="C6225" t="s">
        <v>22386</v>
      </c>
      <c r="D6225" t="s">
        <v>13759</v>
      </c>
      <c r="E6225" t="s">
        <v>22387</v>
      </c>
      <c r="F6225" t="s">
        <v>4095</v>
      </c>
      <c r="G6225">
        <v>3490.38</v>
      </c>
      <c r="H6225" t="s">
        <v>22388</v>
      </c>
    </row>
    <row r="6226" spans="1:8" hidden="1" x14ac:dyDescent="0.25">
      <c r="A6226" t="str">
        <f>Produkty[[#This Row],[Symbol]]</f>
        <v>S-76900</v>
      </c>
      <c r="B6226" s="560">
        <v>5904012187672</v>
      </c>
      <c r="C6226" t="s">
        <v>22389</v>
      </c>
      <c r="D6226" t="s">
        <v>4093</v>
      </c>
      <c r="E6226" t="s">
        <v>22390</v>
      </c>
      <c r="F6226" t="s">
        <v>4095</v>
      </c>
      <c r="G6226">
        <v>4.3600000000000003</v>
      </c>
      <c r="H6226" t="s">
        <v>22391</v>
      </c>
    </row>
    <row r="6227" spans="1:8" hidden="1" x14ac:dyDescent="0.25">
      <c r="A6227" t="str">
        <f>Produkty[[#This Row],[Symbol]]</f>
        <v>S-76902</v>
      </c>
      <c r="B6227" s="560">
        <v>5904012187689</v>
      </c>
      <c r="C6227" t="s">
        <v>22392</v>
      </c>
      <c r="D6227" t="s">
        <v>4093</v>
      </c>
      <c r="E6227" t="s">
        <v>22393</v>
      </c>
      <c r="F6227" t="s">
        <v>4095</v>
      </c>
      <c r="G6227">
        <v>4.49</v>
      </c>
      <c r="H6227" t="s">
        <v>22394</v>
      </c>
    </row>
    <row r="6228" spans="1:8" hidden="1" x14ac:dyDescent="0.25">
      <c r="A6228" t="str">
        <f>Produkty[[#This Row],[Symbol]]</f>
        <v>S-76904</v>
      </c>
      <c r="B6228" s="560">
        <v>5904012187696</v>
      </c>
      <c r="C6228" t="s">
        <v>22395</v>
      </c>
      <c r="D6228" t="s">
        <v>4093</v>
      </c>
      <c r="E6228" t="s">
        <v>22396</v>
      </c>
      <c r="F6228" t="s">
        <v>4095</v>
      </c>
      <c r="G6228">
        <v>4.87</v>
      </c>
      <c r="H6228" t="s">
        <v>22397</v>
      </c>
    </row>
    <row r="6229" spans="1:8" hidden="1" x14ac:dyDescent="0.25">
      <c r="A6229" t="str">
        <f>Produkty[[#This Row],[Symbol]]</f>
        <v>S-76906</v>
      </c>
      <c r="B6229" s="560">
        <v>5904012187702</v>
      </c>
      <c r="C6229" t="s">
        <v>22398</v>
      </c>
      <c r="D6229" t="s">
        <v>4093</v>
      </c>
      <c r="E6229" t="s">
        <v>22399</v>
      </c>
      <c r="F6229" t="s">
        <v>4095</v>
      </c>
      <c r="G6229">
        <v>5.1100000000000003</v>
      </c>
      <c r="H6229" t="s">
        <v>22400</v>
      </c>
    </row>
    <row r="6230" spans="1:8" hidden="1" x14ac:dyDescent="0.25">
      <c r="A6230" t="str">
        <f>Produkty[[#This Row],[Symbol]]</f>
        <v>S-76908</v>
      </c>
      <c r="B6230" s="560">
        <v>5904012187719</v>
      </c>
      <c r="C6230" t="s">
        <v>22401</v>
      </c>
      <c r="D6230" t="s">
        <v>4093</v>
      </c>
      <c r="E6230" t="s">
        <v>22402</v>
      </c>
      <c r="F6230" t="s">
        <v>4095</v>
      </c>
      <c r="G6230">
        <v>5.42</v>
      </c>
      <c r="H6230" t="s">
        <v>22403</v>
      </c>
    </row>
    <row r="6231" spans="1:8" hidden="1" x14ac:dyDescent="0.25">
      <c r="A6231" t="str">
        <f>Produkty[[#This Row],[Symbol]]</f>
        <v>S-76910</v>
      </c>
      <c r="B6231" s="560">
        <v>5904012187726</v>
      </c>
      <c r="C6231" t="s">
        <v>22404</v>
      </c>
      <c r="D6231" t="s">
        <v>4093</v>
      </c>
      <c r="E6231" t="s">
        <v>22405</v>
      </c>
      <c r="F6231" t="s">
        <v>4095</v>
      </c>
      <c r="G6231">
        <v>5.85</v>
      </c>
      <c r="H6231" t="s">
        <v>22406</v>
      </c>
    </row>
    <row r="6232" spans="1:8" hidden="1" x14ac:dyDescent="0.25">
      <c r="A6232" t="str">
        <f>Produkty[[#This Row],[Symbol]]</f>
        <v>S-76912</v>
      </c>
      <c r="B6232" s="560">
        <v>5904012187733</v>
      </c>
      <c r="C6232" t="s">
        <v>22407</v>
      </c>
      <c r="D6232" t="s">
        <v>4093</v>
      </c>
      <c r="E6232" t="s">
        <v>22408</v>
      </c>
      <c r="F6232" t="s">
        <v>4095</v>
      </c>
      <c r="G6232">
        <v>6.12</v>
      </c>
      <c r="H6232" t="s">
        <v>22409</v>
      </c>
    </row>
    <row r="6233" spans="1:8" hidden="1" x14ac:dyDescent="0.25">
      <c r="A6233" t="str">
        <f>Produkty[[#This Row],[Symbol]]</f>
        <v>S-76914</v>
      </c>
      <c r="B6233" s="560">
        <v>5904012187740</v>
      </c>
      <c r="C6233" t="s">
        <v>22410</v>
      </c>
      <c r="D6233" t="s">
        <v>4093</v>
      </c>
      <c r="E6233" t="s">
        <v>22411</v>
      </c>
      <c r="F6233" t="s">
        <v>4095</v>
      </c>
      <c r="G6233">
        <v>6.76</v>
      </c>
      <c r="H6233" t="s">
        <v>22412</v>
      </c>
    </row>
    <row r="6234" spans="1:8" hidden="1" x14ac:dyDescent="0.25">
      <c r="A6234" t="str">
        <f>Produkty[[#This Row],[Symbol]]</f>
        <v>S-76916</v>
      </c>
      <c r="B6234" s="560">
        <v>5904012187757</v>
      </c>
      <c r="C6234" t="s">
        <v>22413</v>
      </c>
      <c r="D6234" t="s">
        <v>4093</v>
      </c>
      <c r="E6234" t="s">
        <v>22414</v>
      </c>
      <c r="F6234" t="s">
        <v>4095</v>
      </c>
      <c r="G6234">
        <v>7.28</v>
      </c>
      <c r="H6234" t="s">
        <v>22415</v>
      </c>
    </row>
    <row r="6235" spans="1:8" hidden="1" x14ac:dyDescent="0.25">
      <c r="A6235" t="str">
        <f>Produkty[[#This Row],[Symbol]]</f>
        <v>S-76918</v>
      </c>
      <c r="B6235" s="560">
        <v>5904012187764</v>
      </c>
      <c r="C6235" t="s">
        <v>22416</v>
      </c>
      <c r="D6235" t="s">
        <v>4093</v>
      </c>
      <c r="E6235" t="s">
        <v>22417</v>
      </c>
      <c r="F6235" t="s">
        <v>4095</v>
      </c>
      <c r="G6235">
        <v>7.52</v>
      </c>
      <c r="H6235" t="s">
        <v>22418</v>
      </c>
    </row>
    <row r="6236" spans="1:8" hidden="1" x14ac:dyDescent="0.25">
      <c r="A6236" t="str">
        <f>Produkty[[#This Row],[Symbol]]</f>
        <v>S-76920</v>
      </c>
      <c r="B6236" s="560">
        <v>5904012187771</v>
      </c>
      <c r="C6236" t="s">
        <v>22419</v>
      </c>
      <c r="D6236" t="s">
        <v>4093</v>
      </c>
      <c r="E6236" t="s">
        <v>22420</v>
      </c>
      <c r="F6236" t="s">
        <v>4095</v>
      </c>
      <c r="G6236">
        <v>8.52</v>
      </c>
      <c r="H6236" t="s">
        <v>22421</v>
      </c>
    </row>
    <row r="6237" spans="1:8" hidden="1" x14ac:dyDescent="0.25">
      <c r="A6237" t="str">
        <f>Produkty[[#This Row],[Symbol]]</f>
        <v>S-76922</v>
      </c>
      <c r="B6237" s="560">
        <v>5904012187788</v>
      </c>
      <c r="C6237" t="s">
        <v>22422</v>
      </c>
      <c r="D6237" t="s">
        <v>4093</v>
      </c>
      <c r="E6237" t="s">
        <v>22423</v>
      </c>
      <c r="F6237" t="s">
        <v>4095</v>
      </c>
      <c r="G6237">
        <v>8.65</v>
      </c>
      <c r="H6237" t="s">
        <v>22424</v>
      </c>
    </row>
    <row r="6238" spans="1:8" hidden="1" x14ac:dyDescent="0.25">
      <c r="A6238" t="str">
        <f>Produkty[[#This Row],[Symbol]]</f>
        <v>S-56260</v>
      </c>
      <c r="B6238" s="560">
        <v>5904012187795</v>
      </c>
      <c r="C6238" t="s">
        <v>22425</v>
      </c>
      <c r="D6238" t="s">
        <v>4093</v>
      </c>
      <c r="E6238" t="s">
        <v>22426</v>
      </c>
      <c r="F6238" t="s">
        <v>4095</v>
      </c>
      <c r="G6238">
        <v>189</v>
      </c>
      <c r="H6238" t="s">
        <v>22427</v>
      </c>
    </row>
    <row r="6239" spans="1:8" hidden="1" x14ac:dyDescent="0.25">
      <c r="A6239" t="str">
        <f>Produkty[[#This Row],[Symbol]]</f>
        <v>S-56264</v>
      </c>
      <c r="B6239" s="560">
        <v>5904012187818</v>
      </c>
      <c r="C6239" t="s">
        <v>22428</v>
      </c>
      <c r="D6239" t="s">
        <v>4093</v>
      </c>
      <c r="E6239" t="s">
        <v>22429</v>
      </c>
      <c r="F6239" t="s">
        <v>4095</v>
      </c>
      <c r="G6239">
        <v>28</v>
      </c>
      <c r="H6239" t="s">
        <v>22430</v>
      </c>
    </row>
    <row r="6240" spans="1:8" hidden="1" x14ac:dyDescent="0.25">
      <c r="A6240" t="str">
        <f>Produkty[[#This Row],[Symbol]]</f>
        <v>S-56266</v>
      </c>
      <c r="B6240" s="560">
        <v>5904012187825</v>
      </c>
      <c r="C6240" t="s">
        <v>22431</v>
      </c>
      <c r="D6240" t="s">
        <v>4093</v>
      </c>
      <c r="E6240" t="s">
        <v>22432</v>
      </c>
      <c r="F6240" t="s">
        <v>4095</v>
      </c>
      <c r="G6240">
        <v>31</v>
      </c>
      <c r="H6240" t="s">
        <v>22433</v>
      </c>
    </row>
    <row r="6241" spans="1:8" hidden="1" x14ac:dyDescent="0.25">
      <c r="A6241" t="str">
        <f>Produkty[[#This Row],[Symbol]]</f>
        <v>S-56268</v>
      </c>
      <c r="B6241" s="560">
        <v>5904012187832</v>
      </c>
      <c r="C6241" t="s">
        <v>22434</v>
      </c>
      <c r="D6241" t="s">
        <v>4093</v>
      </c>
      <c r="E6241" t="s">
        <v>22435</v>
      </c>
      <c r="F6241" t="s">
        <v>4104</v>
      </c>
      <c r="G6241">
        <v>79</v>
      </c>
      <c r="H6241" t="s">
        <v>22436</v>
      </c>
    </row>
    <row r="6242" spans="1:8" hidden="1" x14ac:dyDescent="0.25">
      <c r="A6242" t="str">
        <f>Produkty[[#This Row],[Symbol]]</f>
        <v>S-56270</v>
      </c>
      <c r="B6242" s="560">
        <v>5904012187849</v>
      </c>
      <c r="C6242" t="s">
        <v>22437</v>
      </c>
      <c r="D6242" t="s">
        <v>4093</v>
      </c>
      <c r="E6242" t="s">
        <v>22438</v>
      </c>
      <c r="F6242" t="s">
        <v>4095</v>
      </c>
      <c r="G6242">
        <v>90.18</v>
      </c>
      <c r="H6242" t="s">
        <v>22439</v>
      </c>
    </row>
    <row r="6243" spans="1:8" hidden="1" x14ac:dyDescent="0.25">
      <c r="A6243" t="str">
        <f>Produkty[[#This Row],[Symbol]]</f>
        <v>S-56272</v>
      </c>
      <c r="B6243" s="560">
        <v>5904012187856</v>
      </c>
      <c r="C6243" t="s">
        <v>22440</v>
      </c>
      <c r="D6243" t="s">
        <v>4093</v>
      </c>
      <c r="E6243" t="s">
        <v>22441</v>
      </c>
      <c r="F6243" t="s">
        <v>4095</v>
      </c>
      <c r="G6243">
        <v>79</v>
      </c>
      <c r="H6243" t="s">
        <v>22442</v>
      </c>
    </row>
    <row r="6244" spans="1:8" hidden="1" x14ac:dyDescent="0.25">
      <c r="A6244" t="str">
        <f>Produkty[[#This Row],[Symbol]]</f>
        <v>S-85900</v>
      </c>
      <c r="B6244" s="560">
        <v>5904012187863</v>
      </c>
      <c r="C6244" t="s">
        <v>22443</v>
      </c>
      <c r="D6244" t="s">
        <v>4093</v>
      </c>
      <c r="E6244" t="s">
        <v>22444</v>
      </c>
      <c r="F6244" t="s">
        <v>4095</v>
      </c>
      <c r="G6244">
        <v>15.67</v>
      </c>
      <c r="H6244" t="s">
        <v>22445</v>
      </c>
    </row>
    <row r="6245" spans="1:8" hidden="1" x14ac:dyDescent="0.25">
      <c r="A6245" t="str">
        <f>Produkty[[#This Row],[Symbol]]</f>
        <v>S-85902</v>
      </c>
      <c r="B6245" s="560">
        <v>5904012187870</v>
      </c>
      <c r="C6245" t="s">
        <v>22446</v>
      </c>
      <c r="D6245" t="s">
        <v>4093</v>
      </c>
      <c r="E6245" t="s">
        <v>22447</v>
      </c>
      <c r="F6245" t="s">
        <v>4095</v>
      </c>
      <c r="G6245">
        <v>15.67</v>
      </c>
      <c r="H6245" t="s">
        <v>22448</v>
      </c>
    </row>
    <row r="6246" spans="1:8" hidden="1" x14ac:dyDescent="0.25">
      <c r="A6246" t="str">
        <f>Produkty[[#This Row],[Symbol]]</f>
        <v>S-85904</v>
      </c>
      <c r="B6246" s="560">
        <v>5904012187887</v>
      </c>
      <c r="C6246" t="s">
        <v>22449</v>
      </c>
      <c r="D6246" t="s">
        <v>4093</v>
      </c>
      <c r="E6246" t="s">
        <v>22450</v>
      </c>
      <c r="F6246" t="s">
        <v>4095</v>
      </c>
      <c r="G6246">
        <v>15.67</v>
      </c>
      <c r="H6246" t="s">
        <v>22451</v>
      </c>
    </row>
    <row r="6247" spans="1:8" hidden="1" x14ac:dyDescent="0.25">
      <c r="A6247" t="str">
        <f>Produkty[[#This Row],[Symbol]]</f>
        <v>S-85906</v>
      </c>
      <c r="B6247" s="560">
        <v>5904012187894</v>
      </c>
      <c r="C6247" t="s">
        <v>22452</v>
      </c>
      <c r="D6247" t="s">
        <v>4093</v>
      </c>
      <c r="E6247" t="s">
        <v>22453</v>
      </c>
      <c r="F6247" t="s">
        <v>4095</v>
      </c>
      <c r="G6247">
        <v>15.67</v>
      </c>
      <c r="H6247" t="s">
        <v>22454</v>
      </c>
    </row>
    <row r="6248" spans="1:8" hidden="1" x14ac:dyDescent="0.25">
      <c r="A6248" t="str">
        <f>Produkty[[#This Row],[Symbol]]</f>
        <v>S-85908</v>
      </c>
      <c r="B6248" s="560">
        <v>5904012187900</v>
      </c>
      <c r="C6248" t="s">
        <v>22455</v>
      </c>
      <c r="D6248" t="s">
        <v>4093</v>
      </c>
      <c r="E6248" t="s">
        <v>22456</v>
      </c>
      <c r="F6248" t="s">
        <v>4095</v>
      </c>
      <c r="G6248">
        <v>15.67</v>
      </c>
      <c r="H6248" t="s">
        <v>22457</v>
      </c>
    </row>
    <row r="6249" spans="1:8" hidden="1" x14ac:dyDescent="0.25">
      <c r="A6249" t="str">
        <f>Produkty[[#This Row],[Symbol]]</f>
        <v>S-85910</v>
      </c>
      <c r="B6249" s="560">
        <v>5904012187917</v>
      </c>
      <c r="C6249" t="s">
        <v>22458</v>
      </c>
      <c r="D6249" t="s">
        <v>4093</v>
      </c>
      <c r="E6249" t="s">
        <v>22459</v>
      </c>
      <c r="F6249" t="s">
        <v>4095</v>
      </c>
      <c r="G6249">
        <v>15.67</v>
      </c>
      <c r="H6249" t="s">
        <v>22460</v>
      </c>
    </row>
    <row r="6250" spans="1:8" hidden="1" x14ac:dyDescent="0.25">
      <c r="A6250" t="str">
        <f>Produkty[[#This Row],[Symbol]]</f>
        <v>S-85912</v>
      </c>
      <c r="B6250" s="560">
        <v>5904012187924</v>
      </c>
      <c r="C6250" t="s">
        <v>22461</v>
      </c>
      <c r="D6250" t="s">
        <v>4093</v>
      </c>
      <c r="E6250" t="s">
        <v>22462</v>
      </c>
      <c r="F6250" t="s">
        <v>4095</v>
      </c>
      <c r="G6250">
        <v>17.04</v>
      </c>
      <c r="H6250" t="s">
        <v>22463</v>
      </c>
    </row>
    <row r="6251" spans="1:8" hidden="1" x14ac:dyDescent="0.25">
      <c r="A6251" t="str">
        <f>Produkty[[#This Row],[Symbol]]</f>
        <v>S-85914</v>
      </c>
      <c r="B6251" s="560">
        <v>5904012187931</v>
      </c>
      <c r="C6251" t="s">
        <v>22464</v>
      </c>
      <c r="D6251" t="s">
        <v>4093</v>
      </c>
      <c r="E6251" t="s">
        <v>22465</v>
      </c>
      <c r="F6251" t="s">
        <v>4095</v>
      </c>
      <c r="G6251">
        <v>18.809999999999999</v>
      </c>
      <c r="H6251" t="s">
        <v>22466</v>
      </c>
    </row>
    <row r="6252" spans="1:8" hidden="1" x14ac:dyDescent="0.25">
      <c r="A6252" t="str">
        <f>Produkty[[#This Row],[Symbol]]</f>
        <v>S-85916</v>
      </c>
      <c r="B6252" s="560">
        <v>5904012187948</v>
      </c>
      <c r="C6252" t="s">
        <v>22467</v>
      </c>
      <c r="D6252" t="s">
        <v>4093</v>
      </c>
      <c r="E6252" t="s">
        <v>22468</v>
      </c>
      <c r="F6252" t="s">
        <v>4095</v>
      </c>
      <c r="G6252">
        <v>21.13</v>
      </c>
      <c r="H6252" t="s">
        <v>22469</v>
      </c>
    </row>
    <row r="6253" spans="1:8" hidden="1" x14ac:dyDescent="0.25">
      <c r="A6253" t="str">
        <f>Produkty[[#This Row],[Symbol]]</f>
        <v>S-85918</v>
      </c>
      <c r="B6253" s="560">
        <v>5904012187955</v>
      </c>
      <c r="C6253" t="s">
        <v>22470</v>
      </c>
      <c r="D6253" t="s">
        <v>4093</v>
      </c>
      <c r="E6253" t="s">
        <v>22471</v>
      </c>
      <c r="F6253" t="s">
        <v>4095</v>
      </c>
      <c r="G6253">
        <v>15.67</v>
      </c>
      <c r="H6253" t="s">
        <v>22472</v>
      </c>
    </row>
    <row r="6254" spans="1:8" hidden="1" x14ac:dyDescent="0.25">
      <c r="A6254" t="str">
        <f>Produkty[[#This Row],[Symbol]]</f>
        <v>S-85920</v>
      </c>
      <c r="B6254" s="560">
        <v>5904012187962</v>
      </c>
      <c r="C6254" t="s">
        <v>22473</v>
      </c>
      <c r="D6254" t="s">
        <v>4093</v>
      </c>
      <c r="E6254" t="s">
        <v>22474</v>
      </c>
      <c r="F6254" t="s">
        <v>4095</v>
      </c>
      <c r="G6254">
        <v>15.67</v>
      </c>
      <c r="H6254" t="s">
        <v>22475</v>
      </c>
    </row>
    <row r="6255" spans="1:8" hidden="1" x14ac:dyDescent="0.25">
      <c r="A6255" t="str">
        <f>Produkty[[#This Row],[Symbol]]</f>
        <v>S-85922</v>
      </c>
      <c r="B6255" s="560">
        <v>5904012187979</v>
      </c>
      <c r="C6255" t="s">
        <v>22476</v>
      </c>
      <c r="D6255" t="s">
        <v>4093</v>
      </c>
      <c r="E6255" t="s">
        <v>22477</v>
      </c>
      <c r="F6255" t="s">
        <v>4095</v>
      </c>
      <c r="G6255">
        <v>15.67</v>
      </c>
      <c r="H6255" t="s">
        <v>22478</v>
      </c>
    </row>
    <row r="6256" spans="1:8" hidden="1" x14ac:dyDescent="0.25">
      <c r="A6256" t="str">
        <f>Produkty[[#This Row],[Symbol]]</f>
        <v>S-85924</v>
      </c>
      <c r="B6256" s="560">
        <v>5904012187986</v>
      </c>
      <c r="C6256" t="s">
        <v>22479</v>
      </c>
      <c r="D6256" t="s">
        <v>4093</v>
      </c>
      <c r="E6256" t="s">
        <v>22480</v>
      </c>
      <c r="F6256" t="s">
        <v>4095</v>
      </c>
      <c r="G6256">
        <v>15.67</v>
      </c>
      <c r="H6256" t="s">
        <v>22481</v>
      </c>
    </row>
    <row r="6257" spans="1:8" hidden="1" x14ac:dyDescent="0.25">
      <c r="A6257" t="str">
        <f>Produkty[[#This Row],[Symbol]]</f>
        <v>S-85926</v>
      </c>
      <c r="B6257" s="560">
        <v>5904012187993</v>
      </c>
      <c r="C6257" t="s">
        <v>22482</v>
      </c>
      <c r="D6257" t="s">
        <v>4093</v>
      </c>
      <c r="E6257" t="s">
        <v>22483</v>
      </c>
      <c r="F6257" t="s">
        <v>4095</v>
      </c>
      <c r="G6257">
        <v>15.67</v>
      </c>
      <c r="H6257" t="s">
        <v>22484</v>
      </c>
    </row>
    <row r="6258" spans="1:8" hidden="1" x14ac:dyDescent="0.25">
      <c r="A6258" t="str">
        <f>Produkty[[#This Row],[Symbol]]</f>
        <v>S-85928</v>
      </c>
      <c r="B6258" s="560">
        <v>5904012188006</v>
      </c>
      <c r="C6258" t="s">
        <v>22485</v>
      </c>
      <c r="D6258" t="s">
        <v>4093</v>
      </c>
      <c r="E6258" t="s">
        <v>22486</v>
      </c>
      <c r="F6258" t="s">
        <v>4095</v>
      </c>
      <c r="G6258">
        <v>17.04</v>
      </c>
      <c r="H6258" t="s">
        <v>22487</v>
      </c>
    </row>
    <row r="6259" spans="1:8" hidden="1" x14ac:dyDescent="0.25">
      <c r="A6259" t="str">
        <f>Produkty[[#This Row],[Symbol]]</f>
        <v>S-85930</v>
      </c>
      <c r="B6259" s="560">
        <v>5904012188013</v>
      </c>
      <c r="C6259" t="s">
        <v>22488</v>
      </c>
      <c r="D6259" t="s">
        <v>4093</v>
      </c>
      <c r="E6259" t="s">
        <v>22489</v>
      </c>
      <c r="F6259" t="s">
        <v>4095</v>
      </c>
      <c r="G6259">
        <v>18.809999999999999</v>
      </c>
      <c r="H6259" t="s">
        <v>22490</v>
      </c>
    </row>
    <row r="6260" spans="1:8" hidden="1" x14ac:dyDescent="0.25">
      <c r="A6260" t="str">
        <f>Produkty[[#This Row],[Symbol]]</f>
        <v>S-85932</v>
      </c>
      <c r="B6260" s="560">
        <v>5904012188020</v>
      </c>
      <c r="C6260" t="s">
        <v>22491</v>
      </c>
      <c r="D6260" t="s">
        <v>4093</v>
      </c>
      <c r="E6260" t="s">
        <v>22492</v>
      </c>
      <c r="F6260" t="s">
        <v>4095</v>
      </c>
      <c r="G6260">
        <v>21.13</v>
      </c>
      <c r="H6260" t="s">
        <v>22493</v>
      </c>
    </row>
    <row r="6261" spans="1:8" hidden="1" x14ac:dyDescent="0.25">
      <c r="A6261" t="str">
        <f>Produkty[[#This Row],[Symbol]]</f>
        <v>S-85934</v>
      </c>
      <c r="B6261" s="560">
        <v>5904012188037</v>
      </c>
      <c r="C6261" t="s">
        <v>22494</v>
      </c>
      <c r="D6261" t="s">
        <v>4093</v>
      </c>
      <c r="E6261" t="s">
        <v>22495</v>
      </c>
      <c r="F6261" t="s">
        <v>4095</v>
      </c>
      <c r="G6261">
        <v>15.67</v>
      </c>
      <c r="H6261" t="s">
        <v>22496</v>
      </c>
    </row>
    <row r="6262" spans="1:8" hidden="1" x14ac:dyDescent="0.25">
      <c r="A6262" t="str">
        <f>Produkty[[#This Row],[Symbol]]</f>
        <v>S-85936</v>
      </c>
      <c r="B6262" s="560">
        <v>5904012188044</v>
      </c>
      <c r="C6262" t="s">
        <v>22497</v>
      </c>
      <c r="D6262" t="s">
        <v>4093</v>
      </c>
      <c r="E6262" t="s">
        <v>22498</v>
      </c>
      <c r="F6262" t="s">
        <v>4095</v>
      </c>
      <c r="G6262">
        <v>15.58</v>
      </c>
      <c r="H6262" t="s">
        <v>22499</v>
      </c>
    </row>
    <row r="6263" spans="1:8" hidden="1" x14ac:dyDescent="0.25">
      <c r="A6263" t="str">
        <f>Produkty[[#This Row],[Symbol]]</f>
        <v>S-85938</v>
      </c>
      <c r="B6263" s="560">
        <v>5904012188051</v>
      </c>
      <c r="C6263" t="s">
        <v>22500</v>
      </c>
      <c r="D6263" t="s">
        <v>4093</v>
      </c>
      <c r="E6263" t="s">
        <v>22501</v>
      </c>
      <c r="F6263" t="s">
        <v>4095</v>
      </c>
      <c r="G6263">
        <v>15.67</v>
      </c>
      <c r="H6263" t="s">
        <v>22502</v>
      </c>
    </row>
    <row r="6264" spans="1:8" hidden="1" x14ac:dyDescent="0.25">
      <c r="A6264" t="str">
        <f>Produkty[[#This Row],[Symbol]]</f>
        <v>S-85940</v>
      </c>
      <c r="B6264" s="560">
        <v>5904012188068</v>
      </c>
      <c r="C6264" t="s">
        <v>22503</v>
      </c>
      <c r="D6264" t="s">
        <v>4093</v>
      </c>
      <c r="E6264" t="s">
        <v>22504</v>
      </c>
      <c r="F6264" t="s">
        <v>4095</v>
      </c>
      <c r="G6264">
        <v>15.67</v>
      </c>
      <c r="H6264" t="s">
        <v>22505</v>
      </c>
    </row>
    <row r="6265" spans="1:8" hidden="1" x14ac:dyDescent="0.25">
      <c r="A6265" t="str">
        <f>Produkty[[#This Row],[Symbol]]</f>
        <v>S-85942</v>
      </c>
      <c r="B6265" s="560">
        <v>5904012188075</v>
      </c>
      <c r="C6265" t="s">
        <v>22506</v>
      </c>
      <c r="D6265" t="s">
        <v>4093</v>
      </c>
      <c r="E6265" t="s">
        <v>22507</v>
      </c>
      <c r="F6265" t="s">
        <v>4095</v>
      </c>
      <c r="G6265">
        <v>15.67</v>
      </c>
      <c r="H6265" t="s">
        <v>22508</v>
      </c>
    </row>
    <row r="6266" spans="1:8" hidden="1" x14ac:dyDescent="0.25">
      <c r="A6266" t="str">
        <f>Produkty[[#This Row],[Symbol]]</f>
        <v>S-85944</v>
      </c>
      <c r="B6266" s="560">
        <v>5904012188082</v>
      </c>
      <c r="C6266" t="s">
        <v>22509</v>
      </c>
      <c r="D6266" t="s">
        <v>4093</v>
      </c>
      <c r="E6266" t="s">
        <v>22510</v>
      </c>
      <c r="F6266" t="s">
        <v>4095</v>
      </c>
      <c r="G6266">
        <v>15.67</v>
      </c>
      <c r="H6266" t="s">
        <v>22511</v>
      </c>
    </row>
    <row r="6267" spans="1:8" hidden="1" x14ac:dyDescent="0.25">
      <c r="A6267" t="str">
        <f>Produkty[[#This Row],[Symbol]]</f>
        <v>S-85946</v>
      </c>
      <c r="B6267" s="560">
        <v>5904012188099</v>
      </c>
      <c r="C6267" t="s">
        <v>22512</v>
      </c>
      <c r="D6267" t="s">
        <v>4093</v>
      </c>
      <c r="E6267" t="s">
        <v>22513</v>
      </c>
      <c r="F6267" t="s">
        <v>4095</v>
      </c>
      <c r="G6267">
        <v>17.04</v>
      </c>
      <c r="H6267" t="s">
        <v>22514</v>
      </c>
    </row>
    <row r="6268" spans="1:8" hidden="1" x14ac:dyDescent="0.25">
      <c r="A6268" t="str">
        <f>Produkty[[#This Row],[Symbol]]</f>
        <v>S-85948</v>
      </c>
      <c r="B6268" s="560">
        <v>5904012188105</v>
      </c>
      <c r="C6268" t="s">
        <v>22515</v>
      </c>
      <c r="D6268" t="s">
        <v>4093</v>
      </c>
      <c r="E6268" t="s">
        <v>22516</v>
      </c>
      <c r="F6268" t="s">
        <v>4095</v>
      </c>
      <c r="G6268">
        <v>18.809999999999999</v>
      </c>
      <c r="H6268" t="s">
        <v>22517</v>
      </c>
    </row>
    <row r="6269" spans="1:8" hidden="1" x14ac:dyDescent="0.25">
      <c r="A6269" t="str">
        <f>Produkty[[#This Row],[Symbol]]</f>
        <v>S-85950</v>
      </c>
      <c r="B6269" s="560">
        <v>5904012188112</v>
      </c>
      <c r="C6269" t="s">
        <v>22518</v>
      </c>
      <c r="D6269" t="s">
        <v>4093</v>
      </c>
      <c r="E6269" t="s">
        <v>22519</v>
      </c>
      <c r="F6269" t="s">
        <v>4095</v>
      </c>
      <c r="G6269">
        <v>19.760000000000002</v>
      </c>
      <c r="H6269" t="s">
        <v>22520</v>
      </c>
    </row>
    <row r="6270" spans="1:8" hidden="1" x14ac:dyDescent="0.25">
      <c r="A6270" t="str">
        <f>Produkty[[#This Row],[Symbol]]</f>
        <v>S-85952</v>
      </c>
      <c r="B6270" s="560">
        <v>5904012188129</v>
      </c>
      <c r="C6270" t="s">
        <v>22521</v>
      </c>
      <c r="D6270" t="s">
        <v>4093</v>
      </c>
      <c r="E6270" t="s">
        <v>22522</v>
      </c>
      <c r="F6270" t="s">
        <v>4095</v>
      </c>
      <c r="G6270">
        <v>15.67</v>
      </c>
      <c r="H6270" t="s">
        <v>22523</v>
      </c>
    </row>
    <row r="6271" spans="1:8" hidden="1" x14ac:dyDescent="0.25">
      <c r="A6271" t="str">
        <f>Produkty[[#This Row],[Symbol]]</f>
        <v>S-85954</v>
      </c>
      <c r="B6271" s="560">
        <v>5904012188136</v>
      </c>
      <c r="C6271" t="s">
        <v>22524</v>
      </c>
      <c r="D6271" t="s">
        <v>4093</v>
      </c>
      <c r="E6271" t="s">
        <v>22525</v>
      </c>
      <c r="F6271" t="s">
        <v>4095</v>
      </c>
      <c r="G6271">
        <v>15.59</v>
      </c>
      <c r="H6271" t="s">
        <v>22526</v>
      </c>
    </row>
    <row r="6272" spans="1:8" hidden="1" x14ac:dyDescent="0.25">
      <c r="A6272" t="str">
        <f>Produkty[[#This Row],[Symbol]]</f>
        <v>S-85956</v>
      </c>
      <c r="B6272" s="560">
        <v>5904012188143</v>
      </c>
      <c r="C6272" t="s">
        <v>22527</v>
      </c>
      <c r="D6272" t="s">
        <v>4093</v>
      </c>
      <c r="E6272" t="s">
        <v>22528</v>
      </c>
      <c r="F6272" t="s">
        <v>4095</v>
      </c>
      <c r="G6272">
        <v>15.67</v>
      </c>
      <c r="H6272" t="s">
        <v>22529</v>
      </c>
    </row>
    <row r="6273" spans="1:8" hidden="1" x14ac:dyDescent="0.25">
      <c r="A6273" t="str">
        <f>Produkty[[#This Row],[Symbol]]</f>
        <v>S-85958</v>
      </c>
      <c r="B6273" s="560">
        <v>5904012188150</v>
      </c>
      <c r="C6273" t="s">
        <v>22530</v>
      </c>
      <c r="D6273" t="s">
        <v>4093</v>
      </c>
      <c r="E6273" t="s">
        <v>22531</v>
      </c>
      <c r="F6273" t="s">
        <v>4095</v>
      </c>
      <c r="G6273">
        <v>15.67</v>
      </c>
      <c r="H6273" t="s">
        <v>22532</v>
      </c>
    </row>
    <row r="6274" spans="1:8" hidden="1" x14ac:dyDescent="0.25">
      <c r="A6274" t="str">
        <f>Produkty[[#This Row],[Symbol]]</f>
        <v>S-85960</v>
      </c>
      <c r="B6274" s="560">
        <v>5904012188167</v>
      </c>
      <c r="C6274" t="s">
        <v>22533</v>
      </c>
      <c r="D6274" t="s">
        <v>4093</v>
      </c>
      <c r="E6274" t="s">
        <v>22534</v>
      </c>
      <c r="F6274" t="s">
        <v>4095</v>
      </c>
      <c r="G6274">
        <v>15.67</v>
      </c>
      <c r="H6274" t="s">
        <v>22535</v>
      </c>
    </row>
    <row r="6275" spans="1:8" hidden="1" x14ac:dyDescent="0.25">
      <c r="A6275" t="str">
        <f>Produkty[[#This Row],[Symbol]]</f>
        <v>S-85962</v>
      </c>
      <c r="B6275" s="560">
        <v>5904012188174</v>
      </c>
      <c r="C6275" t="s">
        <v>22536</v>
      </c>
      <c r="D6275" t="s">
        <v>4093</v>
      </c>
      <c r="E6275" t="s">
        <v>22537</v>
      </c>
      <c r="F6275" t="s">
        <v>4095</v>
      </c>
      <c r="G6275">
        <v>15.67</v>
      </c>
      <c r="H6275" t="s">
        <v>22538</v>
      </c>
    </row>
    <row r="6276" spans="1:8" hidden="1" x14ac:dyDescent="0.25">
      <c r="A6276" t="str">
        <f>Produkty[[#This Row],[Symbol]]</f>
        <v>S-85964</v>
      </c>
      <c r="B6276" s="560">
        <v>5904012188181</v>
      </c>
      <c r="C6276" t="s">
        <v>22539</v>
      </c>
      <c r="D6276" t="s">
        <v>4093</v>
      </c>
      <c r="E6276" t="s">
        <v>22540</v>
      </c>
      <c r="F6276" t="s">
        <v>4095</v>
      </c>
      <c r="G6276">
        <v>17.04</v>
      </c>
      <c r="H6276" t="s">
        <v>22541</v>
      </c>
    </row>
    <row r="6277" spans="1:8" hidden="1" x14ac:dyDescent="0.25">
      <c r="A6277" t="str">
        <f>Produkty[[#This Row],[Symbol]]</f>
        <v>S-85966</v>
      </c>
      <c r="B6277" s="560">
        <v>5904012188198</v>
      </c>
      <c r="C6277" t="s">
        <v>22542</v>
      </c>
      <c r="D6277" t="s">
        <v>4093</v>
      </c>
      <c r="E6277" t="s">
        <v>22543</v>
      </c>
      <c r="F6277" t="s">
        <v>4095</v>
      </c>
      <c r="G6277">
        <v>18.7</v>
      </c>
      <c r="H6277" t="s">
        <v>22544</v>
      </c>
    </row>
    <row r="6278" spans="1:8" hidden="1" x14ac:dyDescent="0.25">
      <c r="A6278" t="str">
        <f>Produkty[[#This Row],[Symbol]]</f>
        <v>S-85968</v>
      </c>
      <c r="B6278" s="560">
        <v>5904012188204</v>
      </c>
      <c r="C6278" t="s">
        <v>22545</v>
      </c>
      <c r="D6278" t="s">
        <v>4093</v>
      </c>
      <c r="E6278" t="s">
        <v>22546</v>
      </c>
      <c r="F6278" t="s">
        <v>4095</v>
      </c>
      <c r="G6278">
        <v>21.01</v>
      </c>
      <c r="H6278" t="s">
        <v>22547</v>
      </c>
    </row>
    <row r="6279" spans="1:8" hidden="1" x14ac:dyDescent="0.25">
      <c r="A6279" t="str">
        <f>Produkty[[#This Row],[Symbol]]</f>
        <v>S-85970</v>
      </c>
      <c r="B6279" s="560">
        <v>5904012188211</v>
      </c>
      <c r="C6279" t="s">
        <v>22548</v>
      </c>
      <c r="D6279" t="s">
        <v>4093</v>
      </c>
      <c r="E6279" t="s">
        <v>22549</v>
      </c>
      <c r="F6279" t="s">
        <v>4095</v>
      </c>
      <c r="G6279">
        <v>30.97</v>
      </c>
      <c r="H6279" t="s">
        <v>22550</v>
      </c>
    </row>
    <row r="6280" spans="1:8" hidden="1" x14ac:dyDescent="0.25">
      <c r="A6280" t="str">
        <f>Produkty[[#This Row],[Symbol]]</f>
        <v>S-85972</v>
      </c>
      <c r="B6280" s="560">
        <v>5904012188228</v>
      </c>
      <c r="C6280" t="s">
        <v>22551</v>
      </c>
      <c r="D6280" t="s">
        <v>4093</v>
      </c>
      <c r="E6280" t="s">
        <v>22552</v>
      </c>
      <c r="F6280" t="s">
        <v>4095</v>
      </c>
      <c r="G6280">
        <v>31.42</v>
      </c>
      <c r="H6280" t="s">
        <v>22553</v>
      </c>
    </row>
    <row r="6281" spans="1:8" hidden="1" x14ac:dyDescent="0.25">
      <c r="A6281" t="str">
        <f>Produkty[[#This Row],[Symbol]]</f>
        <v>S-85974</v>
      </c>
      <c r="B6281" s="560">
        <v>5904012188235</v>
      </c>
      <c r="C6281" t="s">
        <v>22554</v>
      </c>
      <c r="D6281" t="s">
        <v>4093</v>
      </c>
      <c r="E6281" t="s">
        <v>22555</v>
      </c>
      <c r="F6281" t="s">
        <v>4095</v>
      </c>
      <c r="G6281">
        <v>21.54</v>
      </c>
      <c r="H6281" t="s">
        <v>22556</v>
      </c>
    </row>
    <row r="6282" spans="1:8" hidden="1" x14ac:dyDescent="0.25">
      <c r="A6282" t="str">
        <f>Produkty[[#This Row],[Symbol]]</f>
        <v>S-85976</v>
      </c>
      <c r="B6282" s="560">
        <v>5904012188242</v>
      </c>
      <c r="C6282" t="s">
        <v>22557</v>
      </c>
      <c r="D6282" t="s">
        <v>4093</v>
      </c>
      <c r="E6282" t="s">
        <v>22558</v>
      </c>
      <c r="F6282" t="s">
        <v>4095</v>
      </c>
      <c r="G6282">
        <v>38.200000000000003</v>
      </c>
      <c r="H6282" t="s">
        <v>22559</v>
      </c>
    </row>
    <row r="6283" spans="1:8" hidden="1" x14ac:dyDescent="0.25">
      <c r="A6283" t="str">
        <f>Produkty[[#This Row],[Symbol]]</f>
        <v>S-85978</v>
      </c>
      <c r="B6283" s="560">
        <v>5904012188259</v>
      </c>
      <c r="C6283" t="s">
        <v>22560</v>
      </c>
      <c r="D6283" t="s">
        <v>4093</v>
      </c>
      <c r="E6283" t="s">
        <v>22561</v>
      </c>
      <c r="F6283" t="s">
        <v>4095</v>
      </c>
      <c r="G6283">
        <v>21.65</v>
      </c>
      <c r="H6283" t="s">
        <v>22562</v>
      </c>
    </row>
    <row r="6284" spans="1:8" hidden="1" x14ac:dyDescent="0.25">
      <c r="A6284" t="str">
        <f>Produkty[[#This Row],[Symbol]]</f>
        <v>S-85980</v>
      </c>
      <c r="B6284" s="560">
        <v>5904012188266</v>
      </c>
      <c r="C6284" t="s">
        <v>22563</v>
      </c>
      <c r="D6284" t="s">
        <v>4093</v>
      </c>
      <c r="E6284" t="s">
        <v>22564</v>
      </c>
      <c r="F6284" t="s">
        <v>4095</v>
      </c>
      <c r="G6284">
        <v>28.85</v>
      </c>
      <c r="H6284" t="s">
        <v>22565</v>
      </c>
    </row>
    <row r="6285" spans="1:8" hidden="1" x14ac:dyDescent="0.25">
      <c r="A6285" t="str">
        <f>Produkty[[#This Row],[Symbol]]</f>
        <v>S-56250</v>
      </c>
      <c r="B6285" s="560">
        <v>5904012188273</v>
      </c>
      <c r="C6285" t="s">
        <v>22566</v>
      </c>
      <c r="D6285" t="s">
        <v>4093</v>
      </c>
      <c r="E6285" t="s">
        <v>22567</v>
      </c>
      <c r="F6285" t="s">
        <v>4095</v>
      </c>
      <c r="G6285">
        <v>74.88</v>
      </c>
      <c r="H6285" t="s">
        <v>22568</v>
      </c>
    </row>
    <row r="6286" spans="1:8" hidden="1" x14ac:dyDescent="0.25">
      <c r="A6286" t="str">
        <f>Produkty[[#This Row],[Symbol]]</f>
        <v>S-56252</v>
      </c>
      <c r="B6286" s="560">
        <v>5904012188280</v>
      </c>
      <c r="C6286" t="s">
        <v>22569</v>
      </c>
      <c r="D6286" t="s">
        <v>4093</v>
      </c>
      <c r="E6286" t="s">
        <v>22570</v>
      </c>
      <c r="F6286" t="s">
        <v>4095</v>
      </c>
      <c r="G6286">
        <v>73.099999999999994</v>
      </c>
      <c r="H6286" t="s">
        <v>22571</v>
      </c>
    </row>
    <row r="6287" spans="1:8" hidden="1" x14ac:dyDescent="0.25">
      <c r="A6287" t="str">
        <f>Produkty[[#This Row],[Symbol]]</f>
        <v>S-98599</v>
      </c>
      <c r="B6287" s="560">
        <v>5904012188297</v>
      </c>
      <c r="C6287" t="s">
        <v>22572</v>
      </c>
      <c r="D6287" t="s">
        <v>13759</v>
      </c>
      <c r="E6287" t="s">
        <v>22573</v>
      </c>
      <c r="F6287" t="s">
        <v>4095</v>
      </c>
      <c r="G6287">
        <v>2744.87</v>
      </c>
      <c r="H6287" t="s">
        <v>22574</v>
      </c>
    </row>
    <row r="6288" spans="1:8" hidden="1" x14ac:dyDescent="0.25">
      <c r="A6288" t="str">
        <f>Produkty[[#This Row],[Symbol]]</f>
        <v>S-98601</v>
      </c>
      <c r="B6288" s="560">
        <v>5904012188303</v>
      </c>
      <c r="C6288" t="s">
        <v>22575</v>
      </c>
      <c r="D6288" t="s">
        <v>13759</v>
      </c>
      <c r="E6288" t="s">
        <v>22576</v>
      </c>
      <c r="F6288" t="s">
        <v>4095</v>
      </c>
      <c r="G6288">
        <v>4161.83</v>
      </c>
      <c r="H6288" t="s">
        <v>22577</v>
      </c>
    </row>
    <row r="6289" spans="1:8" hidden="1" x14ac:dyDescent="0.25">
      <c r="A6289" t="str">
        <f>Produkty[[#This Row],[Symbol]]</f>
        <v>S-98617</v>
      </c>
      <c r="B6289" s="560">
        <v>5904012188310</v>
      </c>
      <c r="C6289" t="s">
        <v>22578</v>
      </c>
      <c r="D6289" t="s">
        <v>7099</v>
      </c>
      <c r="E6289" t="s">
        <v>22579</v>
      </c>
      <c r="F6289" t="s">
        <v>4095</v>
      </c>
      <c r="G6289">
        <v>129.53</v>
      </c>
      <c r="H6289" t="s">
        <v>22580</v>
      </c>
    </row>
    <row r="6290" spans="1:8" hidden="1" x14ac:dyDescent="0.25">
      <c r="A6290" t="str">
        <f>Produkty[[#This Row],[Symbol]]</f>
        <v>S-98619</v>
      </c>
      <c r="B6290" s="560">
        <v>5904012188327</v>
      </c>
      <c r="C6290" t="s">
        <v>22581</v>
      </c>
      <c r="D6290" t="s">
        <v>7099</v>
      </c>
      <c r="E6290" t="s">
        <v>22582</v>
      </c>
      <c r="F6290" t="s">
        <v>4095</v>
      </c>
      <c r="G6290">
        <v>32.380000000000003</v>
      </c>
      <c r="H6290" t="s">
        <v>22583</v>
      </c>
    </row>
    <row r="6291" spans="1:8" hidden="1" x14ac:dyDescent="0.25">
      <c r="A6291" t="str">
        <f>Produkty[[#This Row],[Symbol]]</f>
        <v>S-98621</v>
      </c>
      <c r="B6291" s="560">
        <v>5904012188334</v>
      </c>
      <c r="C6291" t="s">
        <v>22584</v>
      </c>
      <c r="D6291" t="s">
        <v>7099</v>
      </c>
      <c r="E6291" t="s">
        <v>22585</v>
      </c>
      <c r="F6291" t="s">
        <v>4095</v>
      </c>
      <c r="G6291">
        <v>126.41</v>
      </c>
      <c r="H6291" t="s">
        <v>22586</v>
      </c>
    </row>
    <row r="6292" spans="1:8" hidden="1" x14ac:dyDescent="0.25">
      <c r="A6292" t="str">
        <f>Produkty[[#This Row],[Symbol]]</f>
        <v>S-98623</v>
      </c>
      <c r="B6292" s="560">
        <v>5904012188341</v>
      </c>
      <c r="C6292" t="s">
        <v>22587</v>
      </c>
      <c r="D6292" t="s">
        <v>7099</v>
      </c>
      <c r="E6292" t="s">
        <v>22588</v>
      </c>
      <c r="F6292" t="s">
        <v>4095</v>
      </c>
      <c r="G6292">
        <v>341.7</v>
      </c>
      <c r="H6292" t="s">
        <v>22589</v>
      </c>
    </row>
    <row r="6293" spans="1:8" hidden="1" x14ac:dyDescent="0.25">
      <c r="A6293" t="str">
        <f>Produkty[[#This Row],[Symbol]]</f>
        <v>S-70805</v>
      </c>
      <c r="B6293" s="560">
        <v>5904012188358</v>
      </c>
      <c r="C6293" t="s">
        <v>22590</v>
      </c>
      <c r="D6293" t="s">
        <v>7099</v>
      </c>
      <c r="E6293" t="s">
        <v>22591</v>
      </c>
      <c r="F6293" t="s">
        <v>4095</v>
      </c>
      <c r="G6293">
        <v>169.16</v>
      </c>
      <c r="H6293" t="s">
        <v>22592</v>
      </c>
    </row>
    <row r="6294" spans="1:8" hidden="1" x14ac:dyDescent="0.25">
      <c r="A6294" t="str">
        <f>Produkty[[#This Row],[Symbol]]</f>
        <v>S-70807</v>
      </c>
      <c r="B6294" s="560">
        <v>5904012188365</v>
      </c>
      <c r="C6294" t="s">
        <v>22593</v>
      </c>
      <c r="D6294" t="s">
        <v>7099</v>
      </c>
      <c r="E6294" t="s">
        <v>22594</v>
      </c>
      <c r="F6294" t="s">
        <v>4095</v>
      </c>
      <c r="G6294">
        <v>194.23</v>
      </c>
      <c r="H6294" t="s">
        <v>22595</v>
      </c>
    </row>
    <row r="6295" spans="1:8" hidden="1" x14ac:dyDescent="0.25">
      <c r="A6295" t="str">
        <f>Produkty[[#This Row],[Symbol]]</f>
        <v>S-13738</v>
      </c>
      <c r="B6295" s="560">
        <v>5904012188372</v>
      </c>
      <c r="C6295" t="s">
        <v>22596</v>
      </c>
      <c r="D6295" t="s">
        <v>7099</v>
      </c>
      <c r="E6295" t="s">
        <v>22597</v>
      </c>
      <c r="F6295" t="s">
        <v>4095</v>
      </c>
      <c r="G6295">
        <v>44</v>
      </c>
      <c r="H6295" t="s">
        <v>22598</v>
      </c>
    </row>
    <row r="6296" spans="1:8" hidden="1" x14ac:dyDescent="0.25">
      <c r="A6296" t="str">
        <f>Produkty[[#This Row],[Symbol]]</f>
        <v>S-54022</v>
      </c>
      <c r="B6296" s="560">
        <v>5904012188389</v>
      </c>
      <c r="C6296" t="s">
        <v>22599</v>
      </c>
      <c r="D6296" t="s">
        <v>4093</v>
      </c>
      <c r="E6296" t="s">
        <v>22600</v>
      </c>
      <c r="F6296" t="s">
        <v>4095</v>
      </c>
      <c r="G6296">
        <v>27.95</v>
      </c>
      <c r="H6296" t="s">
        <v>22601</v>
      </c>
    </row>
    <row r="6297" spans="1:8" hidden="1" x14ac:dyDescent="0.25">
      <c r="A6297" t="str">
        <f>Produkty[[#This Row],[Symbol]]</f>
        <v>S-40417</v>
      </c>
      <c r="B6297" s="560">
        <v>5904012188396</v>
      </c>
      <c r="C6297" t="s">
        <v>22602</v>
      </c>
      <c r="D6297" t="s">
        <v>4093</v>
      </c>
      <c r="E6297" t="s">
        <v>22603</v>
      </c>
      <c r="F6297" t="s">
        <v>4095</v>
      </c>
      <c r="G6297">
        <v>21</v>
      </c>
      <c r="H6297" t="s">
        <v>22604</v>
      </c>
    </row>
    <row r="6298" spans="1:8" hidden="1" x14ac:dyDescent="0.25">
      <c r="A6298" t="str">
        <f>Produkty[[#This Row],[Symbol]]</f>
        <v>S-12408</v>
      </c>
      <c r="B6298" s="560">
        <v>5904012188402</v>
      </c>
      <c r="C6298" t="s">
        <v>22605</v>
      </c>
      <c r="D6298" t="s">
        <v>4093</v>
      </c>
      <c r="E6298" t="s">
        <v>22606</v>
      </c>
      <c r="F6298" t="s">
        <v>4095</v>
      </c>
      <c r="G6298">
        <v>14.95</v>
      </c>
      <c r="H6298" t="s">
        <v>22607</v>
      </c>
    </row>
    <row r="6299" spans="1:8" hidden="1" x14ac:dyDescent="0.25">
      <c r="A6299" t="str">
        <f>Produkty[[#This Row],[Symbol]]</f>
        <v>S-17544</v>
      </c>
      <c r="B6299" s="560">
        <v>5904012188419</v>
      </c>
      <c r="C6299" t="s">
        <v>22608</v>
      </c>
      <c r="D6299" t="s">
        <v>4093</v>
      </c>
      <c r="E6299" t="s">
        <v>22609</v>
      </c>
      <c r="F6299" t="s">
        <v>4095</v>
      </c>
      <c r="G6299">
        <v>29.9</v>
      </c>
      <c r="H6299" t="s">
        <v>22610</v>
      </c>
    </row>
    <row r="6300" spans="1:8" hidden="1" x14ac:dyDescent="0.25">
      <c r="A6300" t="str">
        <f>Produkty[[#This Row],[Symbol]]</f>
        <v>S060272191</v>
      </c>
      <c r="B6300" s="560">
        <v>5904012188532</v>
      </c>
      <c r="C6300" t="s">
        <v>22611</v>
      </c>
      <c r="D6300" t="s">
        <v>7099</v>
      </c>
      <c r="E6300" t="s">
        <v>22612</v>
      </c>
      <c r="F6300" t="s">
        <v>4095</v>
      </c>
      <c r="G6300">
        <v>50.3</v>
      </c>
      <c r="H6300" t="s">
        <v>22613</v>
      </c>
    </row>
    <row r="6301" spans="1:8" hidden="1" x14ac:dyDescent="0.25">
      <c r="A6301" t="str">
        <f>Produkty[[#This Row],[Symbol]]</f>
        <v>S060272193</v>
      </c>
      <c r="B6301" s="560">
        <v>5904012188549</v>
      </c>
      <c r="C6301" t="s">
        <v>22614</v>
      </c>
      <c r="D6301" t="s">
        <v>7099</v>
      </c>
      <c r="E6301" t="s">
        <v>22615</v>
      </c>
      <c r="F6301" t="s">
        <v>4095</v>
      </c>
      <c r="G6301">
        <v>70.400000000000006</v>
      </c>
      <c r="H6301" t="s">
        <v>22616</v>
      </c>
    </row>
    <row r="6302" spans="1:8" hidden="1" x14ac:dyDescent="0.25">
      <c r="A6302" t="str">
        <f>Produkty[[#This Row],[Symbol]]</f>
        <v>S060272195</v>
      </c>
      <c r="B6302" s="560">
        <v>5904012188556</v>
      </c>
      <c r="C6302" t="s">
        <v>22617</v>
      </c>
      <c r="D6302" t="s">
        <v>7099</v>
      </c>
      <c r="E6302" t="s">
        <v>22618</v>
      </c>
      <c r="F6302" t="s">
        <v>4095</v>
      </c>
      <c r="G6302">
        <v>51.7</v>
      </c>
      <c r="H6302" t="s">
        <v>22619</v>
      </c>
    </row>
    <row r="6303" spans="1:8" hidden="1" x14ac:dyDescent="0.25">
      <c r="A6303" t="str">
        <f>Produkty[[#This Row],[Symbol]]</f>
        <v>S060272197</v>
      </c>
      <c r="B6303" s="560">
        <v>5904012188563</v>
      </c>
      <c r="C6303" t="s">
        <v>22620</v>
      </c>
      <c r="D6303" t="s">
        <v>7099</v>
      </c>
      <c r="E6303" t="s">
        <v>22621</v>
      </c>
      <c r="F6303" t="s">
        <v>4095</v>
      </c>
      <c r="G6303">
        <v>71.5</v>
      </c>
      <c r="H6303" t="s">
        <v>22622</v>
      </c>
    </row>
    <row r="6304" spans="1:8" hidden="1" x14ac:dyDescent="0.25">
      <c r="A6304" t="str">
        <f>Produkty[[#This Row],[Symbol]]</f>
        <v>S-98568</v>
      </c>
      <c r="B6304" s="560">
        <v>5904012188587</v>
      </c>
      <c r="C6304" t="s">
        <v>22623</v>
      </c>
      <c r="D6304" t="s">
        <v>13759</v>
      </c>
      <c r="E6304" t="s">
        <v>22624</v>
      </c>
      <c r="F6304" t="s">
        <v>4095</v>
      </c>
      <c r="G6304">
        <v>14000</v>
      </c>
      <c r="H6304" t="s">
        <v>22625</v>
      </c>
    </row>
    <row r="6305" spans="1:8" hidden="1" x14ac:dyDescent="0.25">
      <c r="A6305" t="str">
        <f>Produkty[[#This Row],[Symbol]]</f>
        <v>S-14450</v>
      </c>
      <c r="B6305" s="560">
        <v>5904012188594</v>
      </c>
      <c r="C6305" t="s">
        <v>22626</v>
      </c>
      <c r="D6305" t="s">
        <v>4093</v>
      </c>
      <c r="E6305" t="s">
        <v>22627</v>
      </c>
      <c r="F6305" t="s">
        <v>4095</v>
      </c>
      <c r="G6305">
        <v>46.01</v>
      </c>
      <c r="H6305" t="s">
        <v>22628</v>
      </c>
    </row>
    <row r="6306" spans="1:8" hidden="1" x14ac:dyDescent="0.25">
      <c r="A6306" t="str">
        <f>Produkty[[#This Row],[Symbol]]</f>
        <v>S-14452</v>
      </c>
      <c r="B6306" s="560">
        <v>5904012188600</v>
      </c>
      <c r="C6306" t="s">
        <v>22629</v>
      </c>
      <c r="D6306" t="s">
        <v>4093</v>
      </c>
      <c r="E6306" t="s">
        <v>22630</v>
      </c>
      <c r="F6306" t="s">
        <v>4095</v>
      </c>
      <c r="G6306">
        <v>35.21</v>
      </c>
      <c r="H6306" t="s">
        <v>22631</v>
      </c>
    </row>
    <row r="6307" spans="1:8" hidden="1" x14ac:dyDescent="0.25">
      <c r="A6307" t="str">
        <f>Produkty[[#This Row],[Symbol]]</f>
        <v>S-14454</v>
      </c>
      <c r="B6307" s="560">
        <v>5904012188617</v>
      </c>
      <c r="C6307" t="s">
        <v>22632</v>
      </c>
      <c r="D6307" t="s">
        <v>4093</v>
      </c>
      <c r="E6307" t="s">
        <v>22633</v>
      </c>
      <c r="F6307" t="s">
        <v>4095</v>
      </c>
      <c r="G6307">
        <v>31.45</v>
      </c>
      <c r="H6307" t="s">
        <v>22634</v>
      </c>
    </row>
    <row r="6308" spans="1:8" hidden="1" x14ac:dyDescent="0.25">
      <c r="A6308" t="str">
        <f>Produkty[[#This Row],[Symbol]]</f>
        <v>S-14456</v>
      </c>
      <c r="B6308" s="560">
        <v>5904012188624</v>
      </c>
      <c r="C6308" t="s">
        <v>22635</v>
      </c>
      <c r="D6308" t="s">
        <v>4093</v>
      </c>
      <c r="E6308" t="s">
        <v>22636</v>
      </c>
      <c r="F6308" t="s">
        <v>4095</v>
      </c>
      <c r="G6308">
        <v>33.68</v>
      </c>
      <c r="H6308" t="s">
        <v>22637</v>
      </c>
    </row>
    <row r="6309" spans="1:8" hidden="1" x14ac:dyDescent="0.25">
      <c r="A6309" t="str">
        <f>Produkty[[#This Row],[Symbol]]</f>
        <v>S-14458</v>
      </c>
      <c r="B6309" s="560">
        <v>5904012188631</v>
      </c>
      <c r="C6309" t="s">
        <v>22638</v>
      </c>
      <c r="D6309" t="s">
        <v>4093</v>
      </c>
      <c r="E6309" t="s">
        <v>22639</v>
      </c>
      <c r="F6309" t="s">
        <v>4095</v>
      </c>
      <c r="G6309">
        <v>42.49</v>
      </c>
      <c r="H6309" t="s">
        <v>22640</v>
      </c>
    </row>
    <row r="6310" spans="1:8" hidden="1" x14ac:dyDescent="0.25">
      <c r="A6310" t="str">
        <f>Produkty[[#This Row],[Symbol]]</f>
        <v>S-14460</v>
      </c>
      <c r="B6310" s="560">
        <v>5904012188648</v>
      </c>
      <c r="C6310" t="s">
        <v>22641</v>
      </c>
      <c r="D6310" t="s">
        <v>4093</v>
      </c>
      <c r="E6310" t="s">
        <v>22642</v>
      </c>
      <c r="F6310" t="s">
        <v>4095</v>
      </c>
      <c r="G6310">
        <v>34.700000000000003</v>
      </c>
      <c r="H6310" t="s">
        <v>22643</v>
      </c>
    </row>
    <row r="6311" spans="1:8" hidden="1" x14ac:dyDescent="0.25">
      <c r="A6311" t="str">
        <f>Produkty[[#This Row],[Symbol]]</f>
        <v>S-14462</v>
      </c>
      <c r="B6311" s="560">
        <v>5904012188655</v>
      </c>
      <c r="C6311" t="s">
        <v>22644</v>
      </c>
      <c r="D6311" t="s">
        <v>4093</v>
      </c>
      <c r="E6311" t="s">
        <v>22645</v>
      </c>
      <c r="F6311" t="s">
        <v>4095</v>
      </c>
      <c r="G6311">
        <v>73.680000000000007</v>
      </c>
      <c r="H6311" t="s">
        <v>22646</v>
      </c>
    </row>
    <row r="6312" spans="1:8" hidden="1" x14ac:dyDescent="0.25">
      <c r="A6312" t="str">
        <f>Produkty[[#This Row],[Symbol]]</f>
        <v>S-14464</v>
      </c>
      <c r="B6312" s="560">
        <v>5904012188662</v>
      </c>
      <c r="C6312" t="s">
        <v>22647</v>
      </c>
      <c r="D6312" t="s">
        <v>4093</v>
      </c>
      <c r="E6312" t="s">
        <v>22648</v>
      </c>
      <c r="F6312" t="s">
        <v>4095</v>
      </c>
      <c r="G6312">
        <v>154.68</v>
      </c>
      <c r="H6312" t="s">
        <v>22649</v>
      </c>
    </row>
    <row r="6313" spans="1:8" hidden="1" x14ac:dyDescent="0.25">
      <c r="A6313" t="str">
        <f>Produkty[[#This Row],[Symbol]]</f>
        <v>S-14466</v>
      </c>
      <c r="B6313" s="560">
        <v>5904012188679</v>
      </c>
      <c r="C6313" t="s">
        <v>22650</v>
      </c>
      <c r="D6313" t="s">
        <v>4093</v>
      </c>
      <c r="E6313" t="s">
        <v>22651</v>
      </c>
      <c r="F6313" t="s">
        <v>4095</v>
      </c>
      <c r="G6313">
        <v>215.39</v>
      </c>
      <c r="H6313" t="s">
        <v>22652</v>
      </c>
    </row>
    <row r="6314" spans="1:8" hidden="1" x14ac:dyDescent="0.25">
      <c r="A6314" t="str">
        <f>Produkty[[#This Row],[Symbol]]</f>
        <v>S-97170</v>
      </c>
      <c r="B6314" s="560">
        <v>5904012189058</v>
      </c>
      <c r="C6314" t="s">
        <v>22653</v>
      </c>
      <c r="D6314" t="s">
        <v>13759</v>
      </c>
      <c r="E6314" t="s">
        <v>22654</v>
      </c>
      <c r="F6314" t="s">
        <v>4095</v>
      </c>
      <c r="G6314">
        <v>787.8</v>
      </c>
      <c r="H6314" t="s">
        <v>22655</v>
      </c>
    </row>
    <row r="6315" spans="1:8" hidden="1" x14ac:dyDescent="0.25">
      <c r="A6315" t="str">
        <f>Produkty[[#This Row],[Symbol]]</f>
        <v>S-97180</v>
      </c>
      <c r="B6315" s="560">
        <v>5904012189065</v>
      </c>
      <c r="C6315" t="s">
        <v>22656</v>
      </c>
      <c r="D6315" t="s">
        <v>13759</v>
      </c>
      <c r="E6315" t="s">
        <v>22657</v>
      </c>
      <c r="F6315" t="s">
        <v>4104</v>
      </c>
      <c r="G6315">
        <v>29.23</v>
      </c>
      <c r="H6315" t="s">
        <v>22658</v>
      </c>
    </row>
    <row r="6316" spans="1:8" hidden="1" x14ac:dyDescent="0.25">
      <c r="A6316" t="str">
        <f>Produkty[[#This Row],[Symbol]]</f>
        <v>S-97182</v>
      </c>
      <c r="B6316" s="560">
        <v>5904012189072</v>
      </c>
      <c r="C6316" t="s">
        <v>22659</v>
      </c>
      <c r="D6316" t="s">
        <v>13759</v>
      </c>
      <c r="E6316" t="s">
        <v>22660</v>
      </c>
      <c r="F6316" t="s">
        <v>4104</v>
      </c>
      <c r="G6316">
        <v>19.77</v>
      </c>
      <c r="H6316" t="s">
        <v>22661</v>
      </c>
    </row>
    <row r="6317" spans="1:8" hidden="1" x14ac:dyDescent="0.25">
      <c r="A6317" t="str">
        <f>Produkty[[#This Row],[Symbol]]</f>
        <v>S-97184</v>
      </c>
      <c r="B6317" s="560">
        <v>5904012189089</v>
      </c>
      <c r="C6317" t="s">
        <v>22662</v>
      </c>
      <c r="D6317" t="s">
        <v>13759</v>
      </c>
      <c r="E6317" t="s">
        <v>22663</v>
      </c>
      <c r="F6317" t="s">
        <v>4095</v>
      </c>
      <c r="G6317">
        <v>56.84</v>
      </c>
      <c r="H6317" t="s">
        <v>22664</v>
      </c>
    </row>
    <row r="6318" spans="1:8" hidden="1" x14ac:dyDescent="0.25">
      <c r="A6318" t="str">
        <f>Produkty[[#This Row],[Symbol]]</f>
        <v>S-97264</v>
      </c>
      <c r="B6318" s="560">
        <v>5904012189096</v>
      </c>
      <c r="C6318" t="s">
        <v>22665</v>
      </c>
      <c r="D6318" t="s">
        <v>13759</v>
      </c>
      <c r="E6318" t="s">
        <v>22666</v>
      </c>
      <c r="F6318" t="s">
        <v>4095</v>
      </c>
      <c r="G6318">
        <v>1082.32</v>
      </c>
      <c r="H6318" t="s">
        <v>22667</v>
      </c>
    </row>
    <row r="6319" spans="1:8" hidden="1" x14ac:dyDescent="0.25">
      <c r="A6319" t="str">
        <f>Produkty[[#This Row],[Symbol]]</f>
        <v>S-97261</v>
      </c>
      <c r="B6319" s="560">
        <v>5904012189102</v>
      </c>
      <c r="C6319" t="s">
        <v>22668</v>
      </c>
      <c r="D6319" t="s">
        <v>13759</v>
      </c>
      <c r="E6319" t="s">
        <v>22669</v>
      </c>
      <c r="F6319" t="s">
        <v>4095</v>
      </c>
      <c r="G6319">
        <v>864.34</v>
      </c>
      <c r="H6319" t="s">
        <v>22670</v>
      </c>
    </row>
    <row r="6320" spans="1:8" hidden="1" x14ac:dyDescent="0.25">
      <c r="A6320" t="str">
        <f>Produkty[[#This Row],[Symbol]]</f>
        <v>S-42250</v>
      </c>
      <c r="B6320" s="560">
        <v>5904012189171</v>
      </c>
      <c r="C6320" t="s">
        <v>22671</v>
      </c>
      <c r="D6320" t="s">
        <v>7351</v>
      </c>
      <c r="E6320" t="s">
        <v>22672</v>
      </c>
      <c r="F6320" t="s">
        <v>4095</v>
      </c>
      <c r="G6320">
        <v>2000</v>
      </c>
      <c r="H6320" t="s">
        <v>22673</v>
      </c>
    </row>
    <row r="6321" spans="1:8" hidden="1" x14ac:dyDescent="0.25">
      <c r="A6321" t="str">
        <f>Produkty[[#This Row],[Symbol]]</f>
        <v>S-42252</v>
      </c>
      <c r="B6321" s="560">
        <v>5904012189188</v>
      </c>
      <c r="C6321" t="s">
        <v>22674</v>
      </c>
      <c r="D6321" t="s">
        <v>7351</v>
      </c>
      <c r="E6321" t="s">
        <v>22675</v>
      </c>
      <c r="F6321" t="s">
        <v>4095</v>
      </c>
      <c r="G6321">
        <v>1620</v>
      </c>
      <c r="H6321" t="s">
        <v>22676</v>
      </c>
    </row>
    <row r="6322" spans="1:8" hidden="1" x14ac:dyDescent="0.25">
      <c r="A6322" t="str">
        <f>Produkty[[#This Row],[Symbol]]</f>
        <v>S-42280</v>
      </c>
      <c r="B6322" s="560">
        <v>5904012189195</v>
      </c>
      <c r="C6322" t="s">
        <v>22677</v>
      </c>
      <c r="D6322" t="s">
        <v>7351</v>
      </c>
      <c r="E6322" t="s">
        <v>22678</v>
      </c>
      <c r="F6322" t="s">
        <v>4095</v>
      </c>
      <c r="G6322">
        <v>106.8</v>
      </c>
      <c r="H6322" t="s">
        <v>22679</v>
      </c>
    </row>
    <row r="6323" spans="1:8" hidden="1" x14ac:dyDescent="0.25">
      <c r="A6323" t="str">
        <f>Produkty[[#This Row],[Symbol]]</f>
        <v>S-42282</v>
      </c>
      <c r="B6323" s="560">
        <v>5904012189201</v>
      </c>
      <c r="C6323" t="s">
        <v>22680</v>
      </c>
      <c r="D6323" t="s">
        <v>7351</v>
      </c>
      <c r="E6323" t="s">
        <v>22681</v>
      </c>
      <c r="F6323" t="s">
        <v>4095</v>
      </c>
      <c r="G6323">
        <v>122.43</v>
      </c>
      <c r="H6323" t="s">
        <v>22682</v>
      </c>
    </row>
    <row r="6324" spans="1:8" hidden="1" x14ac:dyDescent="0.25">
      <c r="A6324" t="str">
        <f>Produkty[[#This Row],[Symbol]]</f>
        <v>S-42284</v>
      </c>
      <c r="B6324" s="560">
        <v>5904012189218</v>
      </c>
      <c r="C6324" t="s">
        <v>22683</v>
      </c>
      <c r="D6324" t="s">
        <v>7351</v>
      </c>
      <c r="E6324" t="s">
        <v>22684</v>
      </c>
      <c r="F6324" t="s">
        <v>4095</v>
      </c>
      <c r="G6324">
        <v>148.08000000000001</v>
      </c>
      <c r="H6324" t="s">
        <v>22685</v>
      </c>
    </row>
    <row r="6325" spans="1:8" hidden="1" x14ac:dyDescent="0.25">
      <c r="A6325" t="str">
        <f>Produkty[[#This Row],[Symbol]]</f>
        <v>S-42286</v>
      </c>
      <c r="B6325" s="560">
        <v>5904012189225</v>
      </c>
      <c r="C6325" t="s">
        <v>22686</v>
      </c>
      <c r="D6325" t="s">
        <v>7351</v>
      </c>
      <c r="E6325" t="s">
        <v>22687</v>
      </c>
      <c r="F6325" t="s">
        <v>4095</v>
      </c>
      <c r="G6325">
        <v>181.56</v>
      </c>
      <c r="H6325" t="s">
        <v>22688</v>
      </c>
    </row>
    <row r="6326" spans="1:8" hidden="1" x14ac:dyDescent="0.25">
      <c r="A6326" t="str">
        <f>Produkty[[#This Row],[Symbol]]</f>
        <v>S-42288</v>
      </c>
      <c r="B6326" s="560">
        <v>5904012189232</v>
      </c>
      <c r="C6326" t="s">
        <v>22689</v>
      </c>
      <c r="D6326" t="s">
        <v>7351</v>
      </c>
      <c r="E6326" t="s">
        <v>22690</v>
      </c>
      <c r="F6326" t="s">
        <v>4095</v>
      </c>
      <c r="G6326">
        <v>246.24</v>
      </c>
      <c r="H6326" t="s">
        <v>22691</v>
      </c>
    </row>
    <row r="6327" spans="1:8" hidden="1" x14ac:dyDescent="0.25">
      <c r="A6327" t="str">
        <f>Produkty[[#This Row],[Symbol]]</f>
        <v>S-42290</v>
      </c>
      <c r="B6327" s="560">
        <v>5904012189249</v>
      </c>
      <c r="C6327" t="s">
        <v>22692</v>
      </c>
      <c r="D6327" t="s">
        <v>7351</v>
      </c>
      <c r="E6327" t="s">
        <v>22693</v>
      </c>
      <c r="F6327" t="s">
        <v>4095</v>
      </c>
      <c r="G6327">
        <v>251.1</v>
      </c>
      <c r="H6327" t="s">
        <v>22694</v>
      </c>
    </row>
    <row r="6328" spans="1:8" hidden="1" x14ac:dyDescent="0.25">
      <c r="A6328" t="str">
        <f>Produkty[[#This Row],[Symbol]]</f>
        <v>S-42292</v>
      </c>
      <c r="B6328" s="560">
        <v>5904012189256</v>
      </c>
      <c r="C6328" t="s">
        <v>22695</v>
      </c>
      <c r="D6328" t="s">
        <v>7351</v>
      </c>
      <c r="E6328" t="s">
        <v>22696</v>
      </c>
      <c r="F6328" t="s">
        <v>4095</v>
      </c>
      <c r="G6328">
        <v>757.62</v>
      </c>
      <c r="H6328" t="s">
        <v>22697</v>
      </c>
    </row>
    <row r="6329" spans="1:8" hidden="1" x14ac:dyDescent="0.25">
      <c r="A6329" t="str">
        <f>Produkty[[#This Row],[Symbol]]</f>
        <v>S-43050</v>
      </c>
      <c r="B6329" s="560">
        <v>5904012190726</v>
      </c>
      <c r="C6329" t="s">
        <v>22698</v>
      </c>
      <c r="D6329" t="s">
        <v>7351</v>
      </c>
      <c r="E6329" t="s">
        <v>22699</v>
      </c>
      <c r="F6329" t="s">
        <v>4095</v>
      </c>
      <c r="G6329">
        <v>123.85</v>
      </c>
      <c r="H6329" t="s">
        <v>22700</v>
      </c>
    </row>
    <row r="6330" spans="1:8" hidden="1" x14ac:dyDescent="0.25">
      <c r="A6330" t="str">
        <f>Produkty[[#This Row],[Symbol]]</f>
        <v>S-43052</v>
      </c>
      <c r="B6330" s="560">
        <v>5904012190733</v>
      </c>
      <c r="C6330" t="s">
        <v>22701</v>
      </c>
      <c r="D6330" t="s">
        <v>7351</v>
      </c>
      <c r="E6330" t="s">
        <v>22702</v>
      </c>
      <c r="F6330" t="s">
        <v>4095</v>
      </c>
      <c r="G6330">
        <v>157.93</v>
      </c>
      <c r="H6330" t="s">
        <v>22703</v>
      </c>
    </row>
    <row r="6331" spans="1:8" hidden="1" x14ac:dyDescent="0.25">
      <c r="A6331" t="str">
        <f>Produkty[[#This Row],[Symbol]]</f>
        <v>S-43054</v>
      </c>
      <c r="B6331" s="560">
        <v>5904012190740</v>
      </c>
      <c r="C6331" t="s">
        <v>22704</v>
      </c>
      <c r="D6331" t="s">
        <v>7351</v>
      </c>
      <c r="E6331" t="s">
        <v>22705</v>
      </c>
      <c r="F6331" t="s">
        <v>4095</v>
      </c>
      <c r="G6331">
        <v>297.68</v>
      </c>
      <c r="H6331" t="s">
        <v>22706</v>
      </c>
    </row>
    <row r="6332" spans="1:8" hidden="1" x14ac:dyDescent="0.25">
      <c r="A6332" t="str">
        <f>Produkty[[#This Row],[Symbol]]</f>
        <v>S-12300</v>
      </c>
      <c r="B6332" s="560">
        <v>5904012190771</v>
      </c>
      <c r="C6332" t="s">
        <v>22707</v>
      </c>
      <c r="D6332" t="s">
        <v>4093</v>
      </c>
      <c r="E6332" t="s">
        <v>22708</v>
      </c>
      <c r="F6332" t="s">
        <v>4095</v>
      </c>
      <c r="G6332">
        <v>4.7</v>
      </c>
      <c r="H6332" t="s">
        <v>22709</v>
      </c>
    </row>
    <row r="6333" spans="1:8" hidden="1" x14ac:dyDescent="0.25">
      <c r="A6333" t="str">
        <f>Produkty[[#This Row],[Symbol]]</f>
        <v>S-12302</v>
      </c>
      <c r="B6333" s="560">
        <v>5904012190788</v>
      </c>
      <c r="C6333" t="s">
        <v>22710</v>
      </c>
      <c r="D6333" t="s">
        <v>4093</v>
      </c>
      <c r="E6333" t="s">
        <v>22711</v>
      </c>
      <c r="F6333" t="s">
        <v>4095</v>
      </c>
      <c r="G6333">
        <v>5.5</v>
      </c>
      <c r="H6333" t="s">
        <v>22712</v>
      </c>
    </row>
    <row r="6334" spans="1:8" hidden="1" x14ac:dyDescent="0.25">
      <c r="A6334" t="str">
        <f>Produkty[[#This Row],[Symbol]]</f>
        <v>S-13800</v>
      </c>
      <c r="B6334" s="560">
        <v>5904012190795</v>
      </c>
      <c r="C6334" t="s">
        <v>22713</v>
      </c>
      <c r="D6334" t="s">
        <v>7099</v>
      </c>
      <c r="E6334" t="s">
        <v>22714</v>
      </c>
      <c r="F6334" t="s">
        <v>4095</v>
      </c>
      <c r="G6334">
        <v>101.24</v>
      </c>
      <c r="H6334" t="s">
        <v>22715</v>
      </c>
    </row>
    <row r="6335" spans="1:8" hidden="1" x14ac:dyDescent="0.25">
      <c r="A6335" t="str">
        <f>Produkty[[#This Row],[Symbol]]</f>
        <v>S-13802</v>
      </c>
      <c r="B6335" s="560">
        <v>5904012190801</v>
      </c>
      <c r="C6335" t="s">
        <v>22716</v>
      </c>
      <c r="D6335" t="s">
        <v>7099</v>
      </c>
      <c r="E6335" t="s">
        <v>22717</v>
      </c>
      <c r="F6335" t="s">
        <v>4095</v>
      </c>
      <c r="G6335">
        <v>44.68</v>
      </c>
      <c r="H6335" t="s">
        <v>22718</v>
      </c>
    </row>
    <row r="6336" spans="1:8" hidden="1" x14ac:dyDescent="0.25">
      <c r="A6336" t="str">
        <f>Produkty[[#This Row],[Symbol]]</f>
        <v>S-12550</v>
      </c>
      <c r="B6336" s="560">
        <v>5904012190870</v>
      </c>
      <c r="C6336" t="s">
        <v>22719</v>
      </c>
      <c r="D6336" t="s">
        <v>4093</v>
      </c>
      <c r="E6336" t="s">
        <v>22720</v>
      </c>
      <c r="F6336" t="s">
        <v>4095</v>
      </c>
      <c r="G6336">
        <v>4.95</v>
      </c>
      <c r="H6336" t="s">
        <v>22721</v>
      </c>
    </row>
    <row r="6337" spans="1:8" hidden="1" x14ac:dyDescent="0.25">
      <c r="A6337" t="str">
        <f>Produkty[[#This Row],[Symbol]]</f>
        <v>S-12552</v>
      </c>
      <c r="B6337" s="560">
        <v>5904012190887</v>
      </c>
      <c r="C6337" t="s">
        <v>22722</v>
      </c>
      <c r="D6337" t="s">
        <v>4093</v>
      </c>
      <c r="E6337" t="s">
        <v>22723</v>
      </c>
      <c r="F6337" t="s">
        <v>4095</v>
      </c>
      <c r="G6337">
        <v>7.3</v>
      </c>
      <c r="H6337" t="s">
        <v>22724</v>
      </c>
    </row>
    <row r="6338" spans="1:8" hidden="1" x14ac:dyDescent="0.25">
      <c r="A6338" t="str">
        <f>Produkty[[#This Row],[Symbol]]</f>
        <v>S-12554</v>
      </c>
      <c r="B6338" s="560">
        <v>5904012190894</v>
      </c>
      <c r="C6338" t="s">
        <v>22725</v>
      </c>
      <c r="D6338" t="s">
        <v>4093</v>
      </c>
      <c r="E6338" t="s">
        <v>22726</v>
      </c>
      <c r="F6338" t="s">
        <v>4095</v>
      </c>
      <c r="G6338">
        <v>5.86</v>
      </c>
      <c r="H6338" t="s">
        <v>22727</v>
      </c>
    </row>
    <row r="6339" spans="1:8" hidden="1" x14ac:dyDescent="0.25">
      <c r="A6339" t="str">
        <f>Produkty[[#This Row],[Symbol]]</f>
        <v>S-12556</v>
      </c>
      <c r="B6339" s="560">
        <v>5904012190900</v>
      </c>
      <c r="C6339" t="s">
        <v>22728</v>
      </c>
      <c r="D6339" t="s">
        <v>4093</v>
      </c>
      <c r="E6339" t="s">
        <v>22729</v>
      </c>
      <c r="F6339" t="s">
        <v>4095</v>
      </c>
      <c r="G6339">
        <v>8.7200000000000006</v>
      </c>
      <c r="H6339" t="s">
        <v>22730</v>
      </c>
    </row>
    <row r="6340" spans="1:8" hidden="1" x14ac:dyDescent="0.25">
      <c r="A6340" t="str">
        <f>Produkty[[#This Row],[Symbol]]</f>
        <v>S-12558</v>
      </c>
      <c r="B6340" s="560">
        <v>5904012190917</v>
      </c>
      <c r="C6340" t="s">
        <v>22731</v>
      </c>
      <c r="D6340" t="s">
        <v>4093</v>
      </c>
      <c r="E6340" t="s">
        <v>22732</v>
      </c>
      <c r="F6340" t="s">
        <v>4095</v>
      </c>
      <c r="G6340">
        <v>9.43</v>
      </c>
      <c r="H6340" t="s">
        <v>22733</v>
      </c>
    </row>
    <row r="6341" spans="1:8" hidden="1" x14ac:dyDescent="0.25">
      <c r="A6341" t="str">
        <f>Produkty[[#This Row],[Symbol]]</f>
        <v>S-12560</v>
      </c>
      <c r="B6341" s="560">
        <v>5904012190924</v>
      </c>
      <c r="C6341" t="s">
        <v>22734</v>
      </c>
      <c r="D6341" t="s">
        <v>4093</v>
      </c>
      <c r="E6341" t="s">
        <v>22735</v>
      </c>
      <c r="F6341" t="s">
        <v>4095</v>
      </c>
      <c r="G6341">
        <v>12.16</v>
      </c>
      <c r="H6341" t="s">
        <v>22736</v>
      </c>
    </row>
    <row r="6342" spans="1:8" hidden="1" x14ac:dyDescent="0.25">
      <c r="A6342" t="str">
        <f>Produkty[[#This Row],[Symbol]]</f>
        <v>S-12562</v>
      </c>
      <c r="B6342" s="560">
        <v>5904012190931</v>
      </c>
      <c r="C6342" t="s">
        <v>22737</v>
      </c>
      <c r="D6342" t="s">
        <v>4093</v>
      </c>
      <c r="E6342" t="s">
        <v>22738</v>
      </c>
      <c r="F6342" t="s">
        <v>4095</v>
      </c>
      <c r="G6342">
        <v>4.9000000000000004</v>
      </c>
      <c r="H6342" t="s">
        <v>22739</v>
      </c>
    </row>
    <row r="6343" spans="1:8" hidden="1" x14ac:dyDescent="0.25">
      <c r="A6343" t="str">
        <f>Produkty[[#This Row],[Symbol]]</f>
        <v>S-12564</v>
      </c>
      <c r="B6343" s="560">
        <v>5904012190948</v>
      </c>
      <c r="C6343" t="s">
        <v>22740</v>
      </c>
      <c r="D6343" t="s">
        <v>4093</v>
      </c>
      <c r="E6343" t="s">
        <v>22741</v>
      </c>
      <c r="F6343" t="s">
        <v>4095</v>
      </c>
      <c r="G6343">
        <v>7.2</v>
      </c>
      <c r="H6343" t="s">
        <v>22742</v>
      </c>
    </row>
    <row r="6344" spans="1:8" hidden="1" x14ac:dyDescent="0.25">
      <c r="A6344" t="str">
        <f>Produkty[[#This Row],[Symbol]]</f>
        <v>S-12566</v>
      </c>
      <c r="B6344" s="560">
        <v>5904012190955</v>
      </c>
      <c r="C6344" t="s">
        <v>22743</v>
      </c>
      <c r="D6344" t="s">
        <v>4093</v>
      </c>
      <c r="E6344" t="s">
        <v>22744</v>
      </c>
      <c r="F6344" t="s">
        <v>4095</v>
      </c>
      <c r="G6344">
        <v>5.86</v>
      </c>
      <c r="H6344" t="s">
        <v>22745</v>
      </c>
    </row>
    <row r="6345" spans="1:8" hidden="1" x14ac:dyDescent="0.25">
      <c r="A6345" t="str">
        <f>Produkty[[#This Row],[Symbol]]</f>
        <v>S-12568</v>
      </c>
      <c r="B6345" s="560">
        <v>5904012190962</v>
      </c>
      <c r="C6345" t="s">
        <v>22746</v>
      </c>
      <c r="D6345" t="s">
        <v>4093</v>
      </c>
      <c r="E6345" t="s">
        <v>22747</v>
      </c>
      <c r="F6345" t="s">
        <v>4095</v>
      </c>
      <c r="G6345">
        <v>8.58</v>
      </c>
      <c r="H6345" t="s">
        <v>22748</v>
      </c>
    </row>
    <row r="6346" spans="1:8" hidden="1" x14ac:dyDescent="0.25">
      <c r="A6346" t="str">
        <f>Produkty[[#This Row],[Symbol]]</f>
        <v>S-12570</v>
      </c>
      <c r="B6346" s="560">
        <v>5904012190979</v>
      </c>
      <c r="C6346" t="s">
        <v>22749</v>
      </c>
      <c r="D6346" t="s">
        <v>4093</v>
      </c>
      <c r="E6346" t="s">
        <v>22750</v>
      </c>
      <c r="F6346" t="s">
        <v>4095</v>
      </c>
      <c r="G6346">
        <v>12.13</v>
      </c>
      <c r="H6346" t="s">
        <v>22751</v>
      </c>
    </row>
    <row r="6347" spans="1:8" hidden="1" x14ac:dyDescent="0.25">
      <c r="A6347" t="str">
        <f>Produkty[[#This Row],[Symbol]]</f>
        <v>S-12572</v>
      </c>
      <c r="B6347" s="560">
        <v>5904012190986</v>
      </c>
      <c r="C6347" t="s">
        <v>22752</v>
      </c>
      <c r="D6347" t="s">
        <v>4093</v>
      </c>
      <c r="E6347" t="s">
        <v>22753</v>
      </c>
      <c r="F6347" t="s">
        <v>4095</v>
      </c>
      <c r="G6347">
        <v>5</v>
      </c>
      <c r="H6347" t="s">
        <v>22754</v>
      </c>
    </row>
    <row r="6348" spans="1:8" hidden="1" x14ac:dyDescent="0.25">
      <c r="A6348" t="str">
        <f>Produkty[[#This Row],[Symbol]]</f>
        <v>S-12574</v>
      </c>
      <c r="B6348" s="560">
        <v>5904012190993</v>
      </c>
      <c r="C6348" t="s">
        <v>22755</v>
      </c>
      <c r="D6348" t="s">
        <v>4093</v>
      </c>
      <c r="E6348" t="s">
        <v>22756</v>
      </c>
      <c r="F6348" t="s">
        <v>4095</v>
      </c>
      <c r="G6348">
        <v>6.55</v>
      </c>
      <c r="H6348" t="s">
        <v>22757</v>
      </c>
    </row>
    <row r="6349" spans="1:8" hidden="1" x14ac:dyDescent="0.25">
      <c r="A6349" t="str">
        <f>Produkty[[#This Row],[Symbol]]</f>
        <v>S-12576</v>
      </c>
      <c r="B6349" s="560">
        <v>5904012191006</v>
      </c>
      <c r="C6349" t="s">
        <v>22758</v>
      </c>
      <c r="D6349" t="s">
        <v>4093</v>
      </c>
      <c r="E6349" t="s">
        <v>22759</v>
      </c>
      <c r="F6349" t="s">
        <v>4095</v>
      </c>
      <c r="G6349">
        <v>7.27</v>
      </c>
      <c r="H6349" t="s">
        <v>22760</v>
      </c>
    </row>
    <row r="6350" spans="1:8" hidden="1" x14ac:dyDescent="0.25">
      <c r="A6350" t="str">
        <f>Produkty[[#This Row],[Symbol]]</f>
        <v>S-12578</v>
      </c>
      <c r="B6350" s="560">
        <v>5904012191013</v>
      </c>
      <c r="C6350" t="s">
        <v>22761</v>
      </c>
      <c r="D6350" t="s">
        <v>4093</v>
      </c>
      <c r="E6350" t="s">
        <v>22762</v>
      </c>
      <c r="F6350" t="s">
        <v>4095</v>
      </c>
      <c r="G6350">
        <v>5.86</v>
      </c>
      <c r="H6350" t="s">
        <v>22763</v>
      </c>
    </row>
    <row r="6351" spans="1:8" hidden="1" x14ac:dyDescent="0.25">
      <c r="A6351" t="str">
        <f>Produkty[[#This Row],[Symbol]]</f>
        <v>S-12580</v>
      </c>
      <c r="B6351" s="560">
        <v>5904012191020</v>
      </c>
      <c r="C6351" t="s">
        <v>22764</v>
      </c>
      <c r="D6351" t="s">
        <v>4093</v>
      </c>
      <c r="E6351" t="s">
        <v>22765</v>
      </c>
      <c r="F6351" t="s">
        <v>4095</v>
      </c>
      <c r="G6351">
        <v>9.43</v>
      </c>
      <c r="H6351" t="s">
        <v>22766</v>
      </c>
    </row>
    <row r="6352" spans="1:8" hidden="1" x14ac:dyDescent="0.25">
      <c r="A6352" t="str">
        <f>Produkty[[#This Row],[Symbol]]</f>
        <v>S-12582</v>
      </c>
      <c r="B6352" s="560">
        <v>5904012191037</v>
      </c>
      <c r="C6352" t="s">
        <v>22767</v>
      </c>
      <c r="D6352" t="s">
        <v>4093</v>
      </c>
      <c r="E6352" t="s">
        <v>22768</v>
      </c>
      <c r="F6352" t="s">
        <v>4095</v>
      </c>
      <c r="G6352">
        <v>12.2</v>
      </c>
      <c r="H6352" t="s">
        <v>22769</v>
      </c>
    </row>
    <row r="6353" spans="1:8" hidden="1" x14ac:dyDescent="0.25">
      <c r="A6353" t="str">
        <f>Produkty[[#This Row],[Symbol]]</f>
        <v>S-12584</v>
      </c>
      <c r="B6353" s="560">
        <v>5904012191044</v>
      </c>
      <c r="C6353" t="s">
        <v>22770</v>
      </c>
      <c r="D6353" t="s">
        <v>4093</v>
      </c>
      <c r="E6353" t="s">
        <v>22771</v>
      </c>
      <c r="F6353" t="s">
        <v>4095</v>
      </c>
      <c r="G6353">
        <v>5.2</v>
      </c>
      <c r="H6353" t="s">
        <v>22772</v>
      </c>
    </row>
    <row r="6354" spans="1:8" hidden="1" x14ac:dyDescent="0.25">
      <c r="A6354" t="str">
        <f>Produkty[[#This Row],[Symbol]]</f>
        <v>S-12586</v>
      </c>
      <c r="B6354" s="560">
        <v>5904012191051</v>
      </c>
      <c r="C6354" t="s">
        <v>22773</v>
      </c>
      <c r="D6354" t="s">
        <v>4093</v>
      </c>
      <c r="E6354" t="s">
        <v>22774</v>
      </c>
      <c r="F6354" t="s">
        <v>4095</v>
      </c>
      <c r="G6354">
        <v>5.2</v>
      </c>
      <c r="H6354" t="s">
        <v>22775</v>
      </c>
    </row>
    <row r="6355" spans="1:8" hidden="1" x14ac:dyDescent="0.25">
      <c r="A6355" t="str">
        <f>Produkty[[#This Row],[Symbol]]</f>
        <v>S-12588</v>
      </c>
      <c r="B6355" s="560">
        <v>5904012191068</v>
      </c>
      <c r="C6355" t="s">
        <v>22776</v>
      </c>
      <c r="D6355" t="s">
        <v>4093</v>
      </c>
      <c r="E6355" t="s">
        <v>22777</v>
      </c>
      <c r="F6355" t="s">
        <v>4095</v>
      </c>
      <c r="G6355">
        <v>7.1</v>
      </c>
      <c r="H6355" t="s">
        <v>22778</v>
      </c>
    </row>
    <row r="6356" spans="1:8" hidden="1" x14ac:dyDescent="0.25">
      <c r="A6356" t="str">
        <f>Produkty[[#This Row],[Symbol]]</f>
        <v>S-12590</v>
      </c>
      <c r="B6356" s="560">
        <v>5904012191075</v>
      </c>
      <c r="C6356" t="s">
        <v>22779</v>
      </c>
      <c r="D6356" t="s">
        <v>4093</v>
      </c>
      <c r="E6356" t="s">
        <v>22780</v>
      </c>
      <c r="F6356" t="s">
        <v>4095</v>
      </c>
      <c r="G6356">
        <v>7.7</v>
      </c>
      <c r="H6356" t="s">
        <v>22781</v>
      </c>
    </row>
    <row r="6357" spans="1:8" hidden="1" x14ac:dyDescent="0.25">
      <c r="A6357" t="str">
        <f>Produkty[[#This Row],[Symbol]]</f>
        <v>S-12592</v>
      </c>
      <c r="B6357" s="560">
        <v>5904012191082</v>
      </c>
      <c r="C6357" t="s">
        <v>22782</v>
      </c>
      <c r="D6357" t="s">
        <v>4093</v>
      </c>
      <c r="E6357" t="s">
        <v>22783</v>
      </c>
      <c r="F6357" t="s">
        <v>4095</v>
      </c>
      <c r="G6357">
        <v>8.17</v>
      </c>
      <c r="H6357" t="s">
        <v>22784</v>
      </c>
    </row>
    <row r="6358" spans="1:8" hidden="1" x14ac:dyDescent="0.25">
      <c r="A6358" t="str">
        <f>Produkty[[#This Row],[Symbol]]</f>
        <v>S-12594</v>
      </c>
      <c r="B6358" s="560">
        <v>5904012191099</v>
      </c>
      <c r="C6358" t="s">
        <v>22785</v>
      </c>
      <c r="D6358" t="s">
        <v>4093</v>
      </c>
      <c r="E6358" t="s">
        <v>22786</v>
      </c>
      <c r="F6358" t="s">
        <v>4095</v>
      </c>
      <c r="G6358">
        <v>8.5399999999999991</v>
      </c>
      <c r="H6358" t="s">
        <v>22787</v>
      </c>
    </row>
    <row r="6359" spans="1:8" hidden="1" x14ac:dyDescent="0.25">
      <c r="A6359" t="str">
        <f>Produkty[[#This Row],[Symbol]]</f>
        <v>S-12596</v>
      </c>
      <c r="B6359" s="560">
        <v>5904012191105</v>
      </c>
      <c r="C6359" t="s">
        <v>22788</v>
      </c>
      <c r="D6359" t="s">
        <v>4093</v>
      </c>
      <c r="E6359" t="s">
        <v>22789</v>
      </c>
      <c r="F6359" t="s">
        <v>4095</v>
      </c>
      <c r="G6359">
        <v>8.9700000000000006</v>
      </c>
      <c r="H6359" t="s">
        <v>22790</v>
      </c>
    </row>
    <row r="6360" spans="1:8" hidden="1" x14ac:dyDescent="0.25">
      <c r="A6360" t="str">
        <f>Produkty[[#This Row],[Symbol]]</f>
        <v>S-12598</v>
      </c>
      <c r="B6360" s="560">
        <v>5904012191112</v>
      </c>
      <c r="C6360" t="s">
        <v>22791</v>
      </c>
      <c r="D6360" t="s">
        <v>4093</v>
      </c>
      <c r="E6360" t="s">
        <v>22792</v>
      </c>
      <c r="F6360" t="s">
        <v>4095</v>
      </c>
      <c r="G6360">
        <v>9.42</v>
      </c>
      <c r="H6360" t="s">
        <v>22793</v>
      </c>
    </row>
    <row r="6361" spans="1:8" hidden="1" x14ac:dyDescent="0.25">
      <c r="A6361" t="str">
        <f>Produkty[[#This Row],[Symbol]]</f>
        <v>S-12600</v>
      </c>
      <c r="B6361" s="560">
        <v>5904012191129</v>
      </c>
      <c r="C6361" t="s">
        <v>22794</v>
      </c>
      <c r="D6361" t="s">
        <v>4093</v>
      </c>
      <c r="E6361" t="s">
        <v>22795</v>
      </c>
      <c r="F6361" t="s">
        <v>4095</v>
      </c>
      <c r="G6361">
        <v>10.1</v>
      </c>
      <c r="H6361" t="s">
        <v>22796</v>
      </c>
    </row>
    <row r="6362" spans="1:8" hidden="1" x14ac:dyDescent="0.25">
      <c r="A6362" t="str">
        <f>Produkty[[#This Row],[Symbol]]</f>
        <v>S-12602</v>
      </c>
      <c r="B6362" s="560">
        <v>5904012191136</v>
      </c>
      <c r="C6362" t="s">
        <v>22797</v>
      </c>
      <c r="D6362" t="s">
        <v>4093</v>
      </c>
      <c r="E6362" t="s">
        <v>22798</v>
      </c>
      <c r="F6362" t="s">
        <v>4095</v>
      </c>
      <c r="G6362">
        <v>7.53</v>
      </c>
      <c r="H6362" t="s">
        <v>22799</v>
      </c>
    </row>
    <row r="6363" spans="1:8" hidden="1" x14ac:dyDescent="0.25">
      <c r="A6363" t="str">
        <f>Produkty[[#This Row],[Symbol]]</f>
        <v>S-12604</v>
      </c>
      <c r="B6363" s="560">
        <v>5904012191143</v>
      </c>
      <c r="C6363" t="s">
        <v>22800</v>
      </c>
      <c r="D6363" t="s">
        <v>4093</v>
      </c>
      <c r="E6363" t="s">
        <v>22801</v>
      </c>
      <c r="F6363" t="s">
        <v>4095</v>
      </c>
      <c r="G6363">
        <v>10.62</v>
      </c>
      <c r="H6363" t="s">
        <v>22802</v>
      </c>
    </row>
    <row r="6364" spans="1:8" hidden="1" x14ac:dyDescent="0.25">
      <c r="A6364" t="str">
        <f>Produkty[[#This Row],[Symbol]]</f>
        <v>S-12606</v>
      </c>
      <c r="B6364" s="560">
        <v>5904012191150</v>
      </c>
      <c r="C6364" t="s">
        <v>22803</v>
      </c>
      <c r="D6364" t="s">
        <v>4093</v>
      </c>
      <c r="E6364" t="s">
        <v>22804</v>
      </c>
      <c r="F6364" t="s">
        <v>4095</v>
      </c>
      <c r="G6364">
        <v>8.76</v>
      </c>
      <c r="H6364" t="s">
        <v>22805</v>
      </c>
    </row>
    <row r="6365" spans="1:8" hidden="1" x14ac:dyDescent="0.25">
      <c r="A6365" t="str">
        <f>Produkty[[#This Row],[Symbol]]</f>
        <v>S-12608</v>
      </c>
      <c r="B6365" s="560">
        <v>5904012191167</v>
      </c>
      <c r="C6365" t="s">
        <v>22806</v>
      </c>
      <c r="D6365" t="s">
        <v>4093</v>
      </c>
      <c r="E6365" t="s">
        <v>22807</v>
      </c>
      <c r="F6365" t="s">
        <v>4095</v>
      </c>
      <c r="G6365">
        <v>10.62</v>
      </c>
      <c r="H6365" t="s">
        <v>22808</v>
      </c>
    </row>
    <row r="6366" spans="1:8" hidden="1" x14ac:dyDescent="0.25">
      <c r="A6366" t="str">
        <f>Produkty[[#This Row],[Symbol]]</f>
        <v>S-12610</v>
      </c>
      <c r="B6366" s="560">
        <v>5904012191174</v>
      </c>
      <c r="C6366" t="s">
        <v>22809</v>
      </c>
      <c r="D6366" t="s">
        <v>4093</v>
      </c>
      <c r="E6366" t="s">
        <v>22810</v>
      </c>
      <c r="F6366" t="s">
        <v>4095</v>
      </c>
      <c r="G6366">
        <v>14.66</v>
      </c>
      <c r="H6366" t="s">
        <v>22811</v>
      </c>
    </row>
    <row r="6367" spans="1:8" hidden="1" x14ac:dyDescent="0.25">
      <c r="A6367" t="str">
        <f>Produkty[[#This Row],[Symbol]]</f>
        <v>S-12612</v>
      </c>
      <c r="B6367" s="560">
        <v>5904012191181</v>
      </c>
      <c r="C6367" t="s">
        <v>22812</v>
      </c>
      <c r="D6367" t="s">
        <v>4093</v>
      </c>
      <c r="E6367" t="s">
        <v>22813</v>
      </c>
      <c r="F6367" t="s">
        <v>4095</v>
      </c>
      <c r="G6367">
        <v>14.66</v>
      </c>
      <c r="H6367" t="s">
        <v>22814</v>
      </c>
    </row>
    <row r="6368" spans="1:8" hidden="1" x14ac:dyDescent="0.25">
      <c r="A6368" t="str">
        <f>Produkty[[#This Row],[Symbol]]</f>
        <v>S-12614</v>
      </c>
      <c r="B6368" s="560">
        <v>5904012191198</v>
      </c>
      <c r="C6368" t="s">
        <v>22815</v>
      </c>
      <c r="D6368" t="s">
        <v>4093</v>
      </c>
      <c r="E6368" t="s">
        <v>22816</v>
      </c>
      <c r="F6368" t="s">
        <v>4095</v>
      </c>
      <c r="G6368">
        <v>20.61</v>
      </c>
      <c r="H6368" t="s">
        <v>22817</v>
      </c>
    </row>
    <row r="6369" spans="1:8" hidden="1" x14ac:dyDescent="0.25">
      <c r="A6369" t="str">
        <f>Produkty[[#This Row],[Symbol]]</f>
        <v>S-12616</v>
      </c>
      <c r="B6369" s="560">
        <v>5904012191204</v>
      </c>
      <c r="C6369" t="s">
        <v>22818</v>
      </c>
      <c r="D6369" t="s">
        <v>4093</v>
      </c>
      <c r="E6369" t="s">
        <v>22819</v>
      </c>
      <c r="F6369" t="s">
        <v>4095</v>
      </c>
      <c r="G6369">
        <v>20.61</v>
      </c>
      <c r="H6369" t="s">
        <v>22820</v>
      </c>
    </row>
    <row r="6370" spans="1:8" hidden="1" x14ac:dyDescent="0.25">
      <c r="A6370" t="str">
        <f>Produkty[[#This Row],[Symbol]]</f>
        <v>S-12618</v>
      </c>
      <c r="B6370" s="560">
        <v>5904012191211</v>
      </c>
      <c r="C6370" t="s">
        <v>22821</v>
      </c>
      <c r="D6370" t="s">
        <v>4093</v>
      </c>
      <c r="E6370" t="s">
        <v>22822</v>
      </c>
      <c r="F6370" t="s">
        <v>4095</v>
      </c>
      <c r="G6370">
        <v>16.29</v>
      </c>
      <c r="H6370" t="s">
        <v>22823</v>
      </c>
    </row>
    <row r="6371" spans="1:8" hidden="1" x14ac:dyDescent="0.25">
      <c r="A6371" t="str">
        <f>Produkty[[#This Row],[Symbol]]</f>
        <v>S-12620</v>
      </c>
      <c r="B6371" s="560">
        <v>5904012191228</v>
      </c>
      <c r="C6371" t="s">
        <v>22824</v>
      </c>
      <c r="D6371" t="s">
        <v>4093</v>
      </c>
      <c r="E6371" t="s">
        <v>22825</v>
      </c>
      <c r="F6371" t="s">
        <v>4095</v>
      </c>
      <c r="G6371">
        <v>28.73</v>
      </c>
      <c r="H6371" t="s">
        <v>22826</v>
      </c>
    </row>
    <row r="6372" spans="1:8" hidden="1" x14ac:dyDescent="0.25">
      <c r="A6372" t="str">
        <f>Produkty[[#This Row],[Symbol]]</f>
        <v>S-12622</v>
      </c>
      <c r="B6372" s="560">
        <v>5904012191235</v>
      </c>
      <c r="C6372" t="s">
        <v>22827</v>
      </c>
      <c r="D6372" t="s">
        <v>4093</v>
      </c>
      <c r="E6372" t="s">
        <v>22828</v>
      </c>
      <c r="F6372" t="s">
        <v>4095</v>
      </c>
      <c r="G6372">
        <v>61.62</v>
      </c>
      <c r="H6372" t="s">
        <v>22829</v>
      </c>
    </row>
    <row r="6373" spans="1:8" hidden="1" x14ac:dyDescent="0.25">
      <c r="A6373" t="str">
        <f>Produkty[[#This Row],[Symbol]]</f>
        <v>S-12624</v>
      </c>
      <c r="B6373" s="560">
        <v>5904012191242</v>
      </c>
      <c r="C6373" t="s">
        <v>22830</v>
      </c>
      <c r="D6373" t="s">
        <v>4093</v>
      </c>
      <c r="E6373" t="s">
        <v>22831</v>
      </c>
      <c r="F6373" t="s">
        <v>4095</v>
      </c>
      <c r="G6373">
        <v>32.799999999999997</v>
      </c>
      <c r="H6373" t="s">
        <v>22832</v>
      </c>
    </row>
    <row r="6374" spans="1:8" hidden="1" x14ac:dyDescent="0.25">
      <c r="A6374" t="str">
        <f>Produkty[[#This Row],[Symbol]]</f>
        <v>S-12626</v>
      </c>
      <c r="B6374" s="560">
        <v>5904012191259</v>
      </c>
      <c r="C6374" t="s">
        <v>22833</v>
      </c>
      <c r="D6374" t="s">
        <v>4093</v>
      </c>
      <c r="E6374" t="s">
        <v>22834</v>
      </c>
      <c r="F6374" t="s">
        <v>4095</v>
      </c>
      <c r="G6374">
        <v>45.54</v>
      </c>
      <c r="H6374" t="s">
        <v>22835</v>
      </c>
    </row>
    <row r="6375" spans="1:8" hidden="1" x14ac:dyDescent="0.25">
      <c r="A6375" t="str">
        <f>Produkty[[#This Row],[Symbol]]</f>
        <v>S-97730</v>
      </c>
      <c r="B6375" s="560">
        <v>5904012191266</v>
      </c>
      <c r="C6375" t="s">
        <v>22836</v>
      </c>
      <c r="D6375" t="s">
        <v>13759</v>
      </c>
      <c r="E6375" t="s">
        <v>22837</v>
      </c>
      <c r="F6375" t="s">
        <v>4095</v>
      </c>
      <c r="G6375">
        <v>1455.58</v>
      </c>
      <c r="H6375" t="s">
        <v>22838</v>
      </c>
    </row>
    <row r="6376" spans="1:8" hidden="1" x14ac:dyDescent="0.25">
      <c r="A6376" t="str">
        <f>Produkty[[#This Row],[Symbol]]</f>
        <v>S-47391</v>
      </c>
      <c r="B6376" s="560">
        <v>5904012191280</v>
      </c>
      <c r="C6376" t="s">
        <v>22839</v>
      </c>
      <c r="D6376" t="s">
        <v>7240</v>
      </c>
      <c r="E6376" t="s">
        <v>22840</v>
      </c>
      <c r="F6376" t="s">
        <v>9633</v>
      </c>
      <c r="G6376">
        <v>28.8</v>
      </c>
      <c r="H6376" t="s">
        <v>22841</v>
      </c>
    </row>
    <row r="6377" spans="1:8" hidden="1" x14ac:dyDescent="0.25">
      <c r="A6377" t="str">
        <f>Produkty[[#This Row],[Symbol]]</f>
        <v>S-47392</v>
      </c>
      <c r="B6377" s="560">
        <v>5904012191297</v>
      </c>
      <c r="C6377" t="s">
        <v>22842</v>
      </c>
      <c r="D6377" t="s">
        <v>7240</v>
      </c>
      <c r="E6377" t="s">
        <v>22843</v>
      </c>
      <c r="F6377" t="s">
        <v>9633</v>
      </c>
      <c r="G6377">
        <v>28.8</v>
      </c>
      <c r="H6377" t="s">
        <v>22844</v>
      </c>
    </row>
    <row r="6378" spans="1:8" hidden="1" x14ac:dyDescent="0.25">
      <c r="A6378" t="str">
        <f>Produkty[[#This Row],[Symbol]]</f>
        <v>S-47393</v>
      </c>
      <c r="B6378" s="560">
        <v>5904012191303</v>
      </c>
      <c r="C6378" t="s">
        <v>22845</v>
      </c>
      <c r="D6378" t="s">
        <v>7240</v>
      </c>
      <c r="E6378" t="s">
        <v>22846</v>
      </c>
      <c r="F6378" t="s">
        <v>9633</v>
      </c>
      <c r="G6378">
        <v>28.8</v>
      </c>
      <c r="H6378" t="s">
        <v>22847</v>
      </c>
    </row>
    <row r="6379" spans="1:8" hidden="1" x14ac:dyDescent="0.25">
      <c r="A6379" t="str">
        <f>Produkty[[#This Row],[Symbol]]</f>
        <v>S-47394</v>
      </c>
      <c r="B6379" s="560">
        <v>5904012191310</v>
      </c>
      <c r="C6379" t="s">
        <v>22848</v>
      </c>
      <c r="D6379" t="s">
        <v>7240</v>
      </c>
      <c r="E6379" t="s">
        <v>22849</v>
      </c>
      <c r="F6379" t="s">
        <v>9633</v>
      </c>
      <c r="G6379">
        <v>28.8</v>
      </c>
      <c r="H6379" t="s">
        <v>22850</v>
      </c>
    </row>
    <row r="6380" spans="1:8" hidden="1" x14ac:dyDescent="0.25">
      <c r="A6380" t="str">
        <f>Produkty[[#This Row],[Symbol]]</f>
        <v>S-47135</v>
      </c>
      <c r="B6380" s="560">
        <v>5904012191327</v>
      </c>
      <c r="C6380" t="s">
        <v>22851</v>
      </c>
      <c r="D6380" t="s">
        <v>7240</v>
      </c>
      <c r="E6380" t="s">
        <v>22852</v>
      </c>
      <c r="F6380" t="s">
        <v>9633</v>
      </c>
      <c r="G6380">
        <v>29.8</v>
      </c>
      <c r="H6380" t="s">
        <v>22853</v>
      </c>
    </row>
    <row r="6381" spans="1:8" hidden="1" x14ac:dyDescent="0.25">
      <c r="A6381" t="str">
        <f>Produkty[[#This Row],[Symbol]]</f>
        <v>S-47136</v>
      </c>
      <c r="B6381" s="560">
        <v>5904012191334</v>
      </c>
      <c r="C6381" t="s">
        <v>22854</v>
      </c>
      <c r="D6381" t="s">
        <v>7240</v>
      </c>
      <c r="E6381" t="s">
        <v>22855</v>
      </c>
      <c r="F6381" t="s">
        <v>9633</v>
      </c>
      <c r="G6381">
        <v>29.8</v>
      </c>
      <c r="H6381" t="s">
        <v>22856</v>
      </c>
    </row>
    <row r="6382" spans="1:8" hidden="1" x14ac:dyDescent="0.25">
      <c r="A6382" t="str">
        <f>Produkty[[#This Row],[Symbol]]</f>
        <v>S-47137</v>
      </c>
      <c r="B6382" s="560">
        <v>5904012191341</v>
      </c>
      <c r="C6382" t="s">
        <v>22857</v>
      </c>
      <c r="D6382" t="s">
        <v>7240</v>
      </c>
      <c r="E6382" t="s">
        <v>22858</v>
      </c>
      <c r="F6382" t="s">
        <v>9633</v>
      </c>
      <c r="G6382">
        <v>29.8</v>
      </c>
      <c r="H6382" t="s">
        <v>22859</v>
      </c>
    </row>
    <row r="6383" spans="1:8" hidden="1" x14ac:dyDescent="0.25">
      <c r="A6383" t="str">
        <f>Produkty[[#This Row],[Symbol]]</f>
        <v>S-47138</v>
      </c>
      <c r="B6383" s="560">
        <v>5904012191358</v>
      </c>
      <c r="C6383" t="s">
        <v>22860</v>
      </c>
      <c r="D6383" t="s">
        <v>7240</v>
      </c>
      <c r="E6383" t="s">
        <v>22861</v>
      </c>
      <c r="F6383" t="s">
        <v>9633</v>
      </c>
      <c r="G6383">
        <v>29.8</v>
      </c>
      <c r="H6383" t="s">
        <v>22862</v>
      </c>
    </row>
    <row r="6384" spans="1:8" hidden="1" x14ac:dyDescent="0.25">
      <c r="A6384" t="str">
        <f>Produkty[[#This Row],[Symbol]]</f>
        <v>S091379100</v>
      </c>
      <c r="B6384" s="560">
        <v>5904012191402</v>
      </c>
      <c r="C6384" t="s">
        <v>22863</v>
      </c>
      <c r="D6384" t="s">
        <v>7240</v>
      </c>
      <c r="E6384" t="s">
        <v>22864</v>
      </c>
      <c r="F6384" t="s">
        <v>4095</v>
      </c>
      <c r="G6384">
        <v>79</v>
      </c>
      <c r="H6384" t="s">
        <v>22865</v>
      </c>
    </row>
    <row r="6385" spans="1:8" hidden="1" x14ac:dyDescent="0.25">
      <c r="A6385" t="str">
        <f>Produkty[[#This Row],[Symbol]]</f>
        <v>S091379102</v>
      </c>
      <c r="B6385" s="560">
        <v>5904012191419</v>
      </c>
      <c r="C6385" t="s">
        <v>22866</v>
      </c>
      <c r="D6385" t="s">
        <v>7240</v>
      </c>
      <c r="E6385" t="s">
        <v>22867</v>
      </c>
      <c r="F6385" t="s">
        <v>4095</v>
      </c>
      <c r="G6385">
        <v>79</v>
      </c>
      <c r="H6385" t="s">
        <v>22868</v>
      </c>
    </row>
    <row r="6386" spans="1:8" hidden="1" x14ac:dyDescent="0.25">
      <c r="A6386" t="str">
        <f>Produkty[[#This Row],[Symbol]]</f>
        <v>S091379104</v>
      </c>
      <c r="B6386" s="560">
        <v>5904012191426</v>
      </c>
      <c r="C6386" t="s">
        <v>22869</v>
      </c>
      <c r="D6386" t="s">
        <v>7240</v>
      </c>
      <c r="E6386" t="s">
        <v>22870</v>
      </c>
      <c r="F6386" t="s">
        <v>4095</v>
      </c>
      <c r="G6386">
        <v>79</v>
      </c>
      <c r="H6386" t="s">
        <v>22871</v>
      </c>
    </row>
    <row r="6387" spans="1:8" hidden="1" x14ac:dyDescent="0.25">
      <c r="A6387" t="str">
        <f>Produkty[[#This Row],[Symbol]]</f>
        <v>S091379106</v>
      </c>
      <c r="B6387" s="560">
        <v>5904012191433</v>
      </c>
      <c r="C6387" t="s">
        <v>22872</v>
      </c>
      <c r="D6387" t="s">
        <v>7240</v>
      </c>
      <c r="E6387" t="s">
        <v>22873</v>
      </c>
      <c r="F6387" t="s">
        <v>4095</v>
      </c>
      <c r="G6387">
        <v>59</v>
      </c>
      <c r="H6387" t="s">
        <v>22874</v>
      </c>
    </row>
    <row r="6388" spans="1:8" hidden="1" x14ac:dyDescent="0.25">
      <c r="A6388" t="str">
        <f>Produkty[[#This Row],[Symbol]]</f>
        <v>S091379108</v>
      </c>
      <c r="B6388" s="560">
        <v>5904012191440</v>
      </c>
      <c r="C6388" t="s">
        <v>22875</v>
      </c>
      <c r="D6388" t="s">
        <v>7240</v>
      </c>
      <c r="E6388" t="s">
        <v>22876</v>
      </c>
      <c r="F6388" t="s">
        <v>4095</v>
      </c>
      <c r="G6388">
        <v>59</v>
      </c>
      <c r="H6388" t="s">
        <v>22877</v>
      </c>
    </row>
    <row r="6389" spans="1:8" hidden="1" x14ac:dyDescent="0.25">
      <c r="A6389" t="str">
        <f>Produkty[[#This Row],[Symbol]]</f>
        <v>S091379110</v>
      </c>
      <c r="B6389" s="560">
        <v>5904012191457</v>
      </c>
      <c r="C6389" t="s">
        <v>22878</v>
      </c>
      <c r="D6389" t="s">
        <v>7240</v>
      </c>
      <c r="E6389" t="s">
        <v>22879</v>
      </c>
      <c r="F6389" t="s">
        <v>4095</v>
      </c>
      <c r="G6389">
        <v>59</v>
      </c>
      <c r="H6389" t="s">
        <v>22880</v>
      </c>
    </row>
    <row r="6390" spans="1:8" hidden="1" x14ac:dyDescent="0.25">
      <c r="A6390" t="str">
        <f>Produkty[[#This Row],[Symbol]]</f>
        <v>S-76930</v>
      </c>
      <c r="B6390" s="560">
        <v>5904012191464</v>
      </c>
      <c r="C6390" t="s">
        <v>22881</v>
      </c>
      <c r="D6390" t="s">
        <v>4093</v>
      </c>
      <c r="E6390" t="s">
        <v>22882</v>
      </c>
      <c r="F6390" t="s">
        <v>4095</v>
      </c>
      <c r="G6390">
        <v>13.97</v>
      </c>
      <c r="H6390" t="s">
        <v>22883</v>
      </c>
    </row>
    <row r="6391" spans="1:8" hidden="1" x14ac:dyDescent="0.25">
      <c r="A6391" t="str">
        <f>Produkty[[#This Row],[Symbol]]</f>
        <v>S-76932</v>
      </c>
      <c r="B6391" s="560">
        <v>5904012191471</v>
      </c>
      <c r="C6391" t="s">
        <v>22884</v>
      </c>
      <c r="D6391" t="s">
        <v>4093</v>
      </c>
      <c r="E6391" t="s">
        <v>22885</v>
      </c>
      <c r="F6391" t="s">
        <v>4095</v>
      </c>
      <c r="G6391">
        <v>14.39</v>
      </c>
      <c r="H6391" t="s">
        <v>22886</v>
      </c>
    </row>
    <row r="6392" spans="1:8" hidden="1" x14ac:dyDescent="0.25">
      <c r="A6392" t="str">
        <f>Produkty[[#This Row],[Symbol]]</f>
        <v>S-76934</v>
      </c>
      <c r="B6392" s="560">
        <v>5904012191488</v>
      </c>
      <c r="C6392" t="s">
        <v>22887</v>
      </c>
      <c r="D6392" t="s">
        <v>4093</v>
      </c>
      <c r="E6392" t="s">
        <v>22888</v>
      </c>
      <c r="F6392" t="s">
        <v>4095</v>
      </c>
      <c r="G6392">
        <v>15.65</v>
      </c>
      <c r="H6392" t="s">
        <v>22889</v>
      </c>
    </row>
    <row r="6393" spans="1:8" hidden="1" x14ac:dyDescent="0.25">
      <c r="A6393" t="str">
        <f>Produkty[[#This Row],[Symbol]]</f>
        <v>S-76936</v>
      </c>
      <c r="B6393" s="560">
        <v>5904012191495</v>
      </c>
      <c r="C6393" t="s">
        <v>22890</v>
      </c>
      <c r="D6393" t="s">
        <v>4093</v>
      </c>
      <c r="E6393" t="s">
        <v>22891</v>
      </c>
      <c r="F6393" t="s">
        <v>4095</v>
      </c>
      <c r="G6393">
        <v>17.64</v>
      </c>
      <c r="H6393" t="s">
        <v>22892</v>
      </c>
    </row>
    <row r="6394" spans="1:8" hidden="1" x14ac:dyDescent="0.25">
      <c r="A6394" t="str">
        <f>Produkty[[#This Row],[Symbol]]</f>
        <v>S-76938</v>
      </c>
      <c r="B6394" s="560">
        <v>5904012191501</v>
      </c>
      <c r="C6394" t="s">
        <v>22893</v>
      </c>
      <c r="D6394" t="s">
        <v>4093</v>
      </c>
      <c r="E6394" t="s">
        <v>22894</v>
      </c>
      <c r="F6394" t="s">
        <v>4095</v>
      </c>
      <c r="G6394">
        <v>18.68</v>
      </c>
      <c r="H6394" t="s">
        <v>22895</v>
      </c>
    </row>
    <row r="6395" spans="1:8" hidden="1" x14ac:dyDescent="0.25">
      <c r="A6395" t="str">
        <f>Produkty[[#This Row],[Symbol]]</f>
        <v>S-76940</v>
      </c>
      <c r="B6395" s="560">
        <v>5904012191518</v>
      </c>
      <c r="C6395" t="s">
        <v>22896</v>
      </c>
      <c r="D6395" t="s">
        <v>4093</v>
      </c>
      <c r="E6395" t="s">
        <v>22897</v>
      </c>
      <c r="F6395" t="s">
        <v>4095</v>
      </c>
      <c r="G6395">
        <v>19.63</v>
      </c>
      <c r="H6395" t="s">
        <v>22898</v>
      </c>
    </row>
    <row r="6396" spans="1:8" hidden="1" x14ac:dyDescent="0.25">
      <c r="A6396" t="str">
        <f>Produkty[[#This Row],[Symbol]]</f>
        <v>S-76942</v>
      </c>
      <c r="B6396" s="560">
        <v>5904012191525</v>
      </c>
      <c r="C6396" t="s">
        <v>22899</v>
      </c>
      <c r="D6396" t="s">
        <v>4093</v>
      </c>
      <c r="E6396" t="s">
        <v>22900</v>
      </c>
      <c r="F6396" t="s">
        <v>4095</v>
      </c>
      <c r="G6396">
        <v>22.56</v>
      </c>
      <c r="H6396" t="s">
        <v>22901</v>
      </c>
    </row>
    <row r="6397" spans="1:8" hidden="1" x14ac:dyDescent="0.25">
      <c r="A6397" t="str">
        <f>Produkty[[#This Row],[Symbol]]</f>
        <v>S-76944</v>
      </c>
      <c r="B6397" s="560">
        <v>5904012191532</v>
      </c>
      <c r="C6397" t="s">
        <v>22902</v>
      </c>
      <c r="D6397" t="s">
        <v>4093</v>
      </c>
      <c r="E6397" t="s">
        <v>22903</v>
      </c>
      <c r="F6397" t="s">
        <v>4095</v>
      </c>
      <c r="G6397">
        <v>25.39</v>
      </c>
      <c r="H6397" t="s">
        <v>22904</v>
      </c>
    </row>
    <row r="6398" spans="1:8" hidden="1" x14ac:dyDescent="0.25">
      <c r="A6398" t="str">
        <f>Produkty[[#This Row],[Symbol]]</f>
        <v>S-76946</v>
      </c>
      <c r="B6398" s="560">
        <v>5904012191549</v>
      </c>
      <c r="C6398" t="s">
        <v>22905</v>
      </c>
      <c r="D6398" t="s">
        <v>4093</v>
      </c>
      <c r="E6398" t="s">
        <v>22906</v>
      </c>
      <c r="F6398" t="s">
        <v>4095</v>
      </c>
      <c r="G6398">
        <v>32.61</v>
      </c>
      <c r="H6398" t="s">
        <v>22907</v>
      </c>
    </row>
    <row r="6399" spans="1:8" hidden="1" x14ac:dyDescent="0.25">
      <c r="A6399" t="str">
        <f>Produkty[[#This Row],[Symbol]]</f>
        <v>S-76948</v>
      </c>
      <c r="B6399" s="560">
        <v>5904012191556</v>
      </c>
      <c r="C6399" t="s">
        <v>22908</v>
      </c>
      <c r="D6399" t="s">
        <v>4093</v>
      </c>
      <c r="E6399" t="s">
        <v>22909</v>
      </c>
      <c r="F6399" t="s">
        <v>4095</v>
      </c>
      <c r="G6399">
        <v>35.33</v>
      </c>
      <c r="H6399" t="s">
        <v>22910</v>
      </c>
    </row>
    <row r="6400" spans="1:8" hidden="1" x14ac:dyDescent="0.25">
      <c r="A6400" t="str">
        <f>Produkty[[#This Row],[Symbol]]</f>
        <v>S-76950</v>
      </c>
      <c r="B6400" s="560">
        <v>5904012191563</v>
      </c>
      <c r="C6400" t="s">
        <v>22911</v>
      </c>
      <c r="D6400" t="s">
        <v>4093</v>
      </c>
      <c r="E6400" t="s">
        <v>22912</v>
      </c>
      <c r="F6400" t="s">
        <v>4095</v>
      </c>
      <c r="G6400">
        <v>40.15</v>
      </c>
      <c r="H6400" t="s">
        <v>22913</v>
      </c>
    </row>
    <row r="6401" spans="1:8" hidden="1" x14ac:dyDescent="0.25">
      <c r="A6401" t="str">
        <f>Produkty[[#This Row],[Symbol]]</f>
        <v>S-76952</v>
      </c>
      <c r="B6401" s="560">
        <v>5904012191570</v>
      </c>
      <c r="C6401" t="s">
        <v>22914</v>
      </c>
      <c r="D6401" t="s">
        <v>4093</v>
      </c>
      <c r="E6401" t="s">
        <v>22915</v>
      </c>
      <c r="F6401" t="s">
        <v>4095</v>
      </c>
      <c r="G6401">
        <v>64.97</v>
      </c>
      <c r="H6401" t="s">
        <v>22916</v>
      </c>
    </row>
    <row r="6402" spans="1:8" hidden="1" x14ac:dyDescent="0.25">
      <c r="A6402" t="str">
        <f>Produkty[[#This Row],[Symbol]]</f>
        <v>S-76954</v>
      </c>
      <c r="B6402" s="560">
        <v>5904012191587</v>
      </c>
      <c r="C6402" t="s">
        <v>22917</v>
      </c>
      <c r="D6402" t="s">
        <v>4093</v>
      </c>
      <c r="E6402" t="s">
        <v>22918</v>
      </c>
      <c r="F6402" t="s">
        <v>4095</v>
      </c>
      <c r="G6402">
        <v>77.33</v>
      </c>
      <c r="H6402" t="s">
        <v>22919</v>
      </c>
    </row>
    <row r="6403" spans="1:8" hidden="1" x14ac:dyDescent="0.25">
      <c r="A6403" t="str">
        <f>Produkty[[#This Row],[Symbol]]</f>
        <v>S-76956</v>
      </c>
      <c r="B6403" s="560">
        <v>5904012191594</v>
      </c>
      <c r="C6403" t="s">
        <v>22920</v>
      </c>
      <c r="D6403" t="s">
        <v>4093</v>
      </c>
      <c r="E6403" t="s">
        <v>22921</v>
      </c>
      <c r="F6403" t="s">
        <v>4095</v>
      </c>
      <c r="G6403">
        <v>98.59</v>
      </c>
      <c r="H6403" t="s">
        <v>22922</v>
      </c>
    </row>
    <row r="6404" spans="1:8" hidden="1" x14ac:dyDescent="0.25">
      <c r="A6404" t="str">
        <f>Produkty[[#This Row],[Symbol]]</f>
        <v>S-76958</v>
      </c>
      <c r="B6404" s="560">
        <v>5904012191600</v>
      </c>
      <c r="C6404" t="s">
        <v>22923</v>
      </c>
      <c r="D6404" t="s">
        <v>4093</v>
      </c>
      <c r="E6404" t="s">
        <v>22924</v>
      </c>
      <c r="F6404" t="s">
        <v>4095</v>
      </c>
      <c r="G6404">
        <v>9.43</v>
      </c>
      <c r="H6404" t="s">
        <v>22925</v>
      </c>
    </row>
    <row r="6405" spans="1:8" hidden="1" x14ac:dyDescent="0.25">
      <c r="A6405" t="str">
        <f>Produkty[[#This Row],[Symbol]]</f>
        <v>S055698171</v>
      </c>
      <c r="B6405" s="560">
        <v>5904012191617</v>
      </c>
      <c r="C6405" t="s">
        <v>22926</v>
      </c>
      <c r="D6405" t="s">
        <v>13759</v>
      </c>
      <c r="E6405" t="s">
        <v>22927</v>
      </c>
      <c r="F6405" t="s">
        <v>4095</v>
      </c>
      <c r="G6405">
        <v>2472.9299999999998</v>
      </c>
      <c r="H6405" t="s">
        <v>22928</v>
      </c>
    </row>
    <row r="6406" spans="1:8" hidden="1" x14ac:dyDescent="0.25">
      <c r="A6406" t="str">
        <f>Produkty[[#This Row],[Symbol]]</f>
        <v>S055698173</v>
      </c>
      <c r="B6406" s="560">
        <v>5904012191624</v>
      </c>
      <c r="C6406" t="s">
        <v>22929</v>
      </c>
      <c r="D6406" t="s">
        <v>13759</v>
      </c>
      <c r="E6406" t="s">
        <v>22930</v>
      </c>
      <c r="F6406" t="s">
        <v>4095</v>
      </c>
      <c r="G6406">
        <v>2984.62</v>
      </c>
      <c r="H6406" t="s">
        <v>22931</v>
      </c>
    </row>
    <row r="6407" spans="1:8" hidden="1" x14ac:dyDescent="0.25">
      <c r="A6407" t="str">
        <f>Produkty[[#This Row],[Symbol]]</f>
        <v>S053998181</v>
      </c>
      <c r="B6407" s="560">
        <v>5904012191631</v>
      </c>
      <c r="C6407" t="s">
        <v>22932</v>
      </c>
      <c r="D6407" t="s">
        <v>13759</v>
      </c>
      <c r="E6407" t="s">
        <v>22933</v>
      </c>
      <c r="F6407" t="s">
        <v>4095</v>
      </c>
      <c r="G6407">
        <v>75</v>
      </c>
      <c r="H6407" t="s">
        <v>22934</v>
      </c>
    </row>
    <row r="6408" spans="1:8" hidden="1" x14ac:dyDescent="0.25">
      <c r="A6408" t="str">
        <f>Produkty[[#This Row],[Symbol]]</f>
        <v>S053998183</v>
      </c>
      <c r="B6408" s="560">
        <v>5904012191648</v>
      </c>
      <c r="C6408" t="s">
        <v>22935</v>
      </c>
      <c r="D6408" t="s">
        <v>13759</v>
      </c>
      <c r="E6408" t="s">
        <v>22936</v>
      </c>
      <c r="F6408" t="s">
        <v>4095</v>
      </c>
      <c r="G6408">
        <v>243.59</v>
      </c>
      <c r="H6408" t="s">
        <v>22937</v>
      </c>
    </row>
    <row r="6409" spans="1:8" hidden="1" x14ac:dyDescent="0.25">
      <c r="A6409" t="str">
        <f>Produkty[[#This Row],[Symbol]]</f>
        <v>S053998185</v>
      </c>
      <c r="B6409" s="560">
        <v>5904012191655</v>
      </c>
      <c r="C6409" t="s">
        <v>22938</v>
      </c>
      <c r="D6409" t="s">
        <v>13759</v>
      </c>
      <c r="E6409" t="s">
        <v>22939</v>
      </c>
      <c r="F6409" t="s">
        <v>4095</v>
      </c>
      <c r="G6409">
        <v>374.33</v>
      </c>
      <c r="H6409" t="s">
        <v>22940</v>
      </c>
    </row>
    <row r="6410" spans="1:8" hidden="1" x14ac:dyDescent="0.25">
      <c r="A6410" t="str">
        <f>Produkty[[#This Row],[Symbol]]</f>
        <v>S055697166</v>
      </c>
      <c r="B6410" s="560">
        <v>5904012191662</v>
      </c>
      <c r="C6410" t="s">
        <v>22941</v>
      </c>
      <c r="D6410" t="s">
        <v>13759</v>
      </c>
      <c r="E6410" t="s">
        <v>22942</v>
      </c>
      <c r="F6410" t="s">
        <v>4095</v>
      </c>
      <c r="G6410">
        <v>351.93</v>
      </c>
      <c r="H6410" t="s">
        <v>22943</v>
      </c>
    </row>
    <row r="6411" spans="1:8" hidden="1" x14ac:dyDescent="0.25">
      <c r="A6411" t="str">
        <f>Produkty[[#This Row],[Symbol]]</f>
        <v>S055697168</v>
      </c>
      <c r="B6411" s="560">
        <v>5904012191679</v>
      </c>
      <c r="C6411" t="s">
        <v>22944</v>
      </c>
      <c r="D6411" t="s">
        <v>13759</v>
      </c>
      <c r="E6411" t="s">
        <v>22945</v>
      </c>
      <c r="F6411" t="s">
        <v>4095</v>
      </c>
      <c r="G6411">
        <v>587.67999999999995</v>
      </c>
      <c r="H6411" t="s">
        <v>22946</v>
      </c>
    </row>
    <row r="6412" spans="1:8" hidden="1" x14ac:dyDescent="0.25">
      <c r="A6412" t="str">
        <f>Produkty[[#This Row],[Symbol]]</f>
        <v>S053997186</v>
      </c>
      <c r="B6412" s="560">
        <v>5904012191686</v>
      </c>
      <c r="C6412" t="s">
        <v>22947</v>
      </c>
      <c r="D6412" t="s">
        <v>13759</v>
      </c>
      <c r="E6412" t="s">
        <v>22948</v>
      </c>
      <c r="F6412" t="s">
        <v>4095</v>
      </c>
      <c r="G6412">
        <v>32.840000000000003</v>
      </c>
      <c r="H6412" t="s">
        <v>22949</v>
      </c>
    </row>
    <row r="6413" spans="1:8" hidden="1" x14ac:dyDescent="0.25">
      <c r="A6413" t="str">
        <f>Produkty[[#This Row],[Symbol]]</f>
        <v>S053997188</v>
      </c>
      <c r="B6413" s="560">
        <v>5904012191693</v>
      </c>
      <c r="C6413" t="s">
        <v>22950</v>
      </c>
      <c r="D6413" t="s">
        <v>13759</v>
      </c>
      <c r="E6413" t="s">
        <v>22951</v>
      </c>
      <c r="F6413" t="s">
        <v>4104</v>
      </c>
      <c r="G6413">
        <v>62.2</v>
      </c>
      <c r="H6413" t="s">
        <v>22952</v>
      </c>
    </row>
    <row r="6414" spans="1:8" hidden="1" x14ac:dyDescent="0.25">
      <c r="A6414" t="str">
        <f>Produkty[[#This Row],[Symbol]]</f>
        <v>S053997190</v>
      </c>
      <c r="B6414" s="560">
        <v>5904012191709</v>
      </c>
      <c r="C6414" t="s">
        <v>22953</v>
      </c>
      <c r="D6414" t="s">
        <v>13759</v>
      </c>
      <c r="E6414" t="s">
        <v>22954</v>
      </c>
      <c r="F6414" t="s">
        <v>4104</v>
      </c>
      <c r="G6414">
        <v>34.450000000000003</v>
      </c>
      <c r="H6414" t="s">
        <v>22955</v>
      </c>
    </row>
    <row r="6415" spans="1:8" hidden="1" x14ac:dyDescent="0.25">
      <c r="A6415" t="str">
        <f>Produkty[[#This Row],[Symbol]]</f>
        <v>S053997193</v>
      </c>
      <c r="B6415" s="560">
        <v>5904012191716</v>
      </c>
      <c r="C6415" t="s">
        <v>22956</v>
      </c>
      <c r="D6415" t="s">
        <v>13759</v>
      </c>
      <c r="E6415" t="s">
        <v>22957</v>
      </c>
      <c r="F6415" t="s">
        <v>4095</v>
      </c>
      <c r="G6415">
        <v>47.12</v>
      </c>
      <c r="H6415" t="s">
        <v>22958</v>
      </c>
    </row>
    <row r="6416" spans="1:8" hidden="1" x14ac:dyDescent="0.25">
      <c r="A6416" t="str">
        <f>Produkty[[#This Row],[Symbol]]</f>
        <v>S053997195</v>
      </c>
      <c r="B6416" s="560">
        <v>5904012191723</v>
      </c>
      <c r="C6416" t="s">
        <v>22959</v>
      </c>
      <c r="D6416" t="s">
        <v>13759</v>
      </c>
      <c r="E6416" t="s">
        <v>22960</v>
      </c>
      <c r="F6416" t="s">
        <v>4104</v>
      </c>
      <c r="G6416">
        <v>69.66</v>
      </c>
      <c r="H6416" t="s">
        <v>22961</v>
      </c>
    </row>
    <row r="6417" spans="1:8" hidden="1" x14ac:dyDescent="0.25">
      <c r="A6417" t="str">
        <f>Produkty[[#This Row],[Symbol]]</f>
        <v>S053997197</v>
      </c>
      <c r="B6417" s="560">
        <v>5904012191730</v>
      </c>
      <c r="C6417" t="s">
        <v>22962</v>
      </c>
      <c r="D6417" t="s">
        <v>13759</v>
      </c>
      <c r="E6417" t="s">
        <v>22963</v>
      </c>
      <c r="F6417" t="s">
        <v>4104</v>
      </c>
      <c r="G6417">
        <v>37.68</v>
      </c>
      <c r="H6417" t="s">
        <v>22964</v>
      </c>
    </row>
    <row r="6418" spans="1:8" hidden="1" x14ac:dyDescent="0.25">
      <c r="A6418" t="str">
        <f>Produkty[[#This Row],[Symbol]]</f>
        <v>S-46384</v>
      </c>
      <c r="B6418" s="560">
        <v>5904012191761</v>
      </c>
      <c r="C6418" t="s">
        <v>22965</v>
      </c>
      <c r="D6418" t="s">
        <v>4093</v>
      </c>
      <c r="E6418" t="s">
        <v>22966</v>
      </c>
      <c r="F6418" t="s">
        <v>4095</v>
      </c>
      <c r="G6418">
        <v>41.71</v>
      </c>
      <c r="H6418" t="s">
        <v>22967</v>
      </c>
    </row>
    <row r="6419" spans="1:8" hidden="1" x14ac:dyDescent="0.25">
      <c r="A6419" t="str">
        <f>Produkty[[#This Row],[Symbol]]</f>
        <v>S-46386</v>
      </c>
      <c r="B6419" s="560">
        <v>5904012191778</v>
      </c>
      <c r="C6419" t="s">
        <v>22968</v>
      </c>
      <c r="D6419" t="s">
        <v>4093</v>
      </c>
      <c r="E6419" t="s">
        <v>22969</v>
      </c>
      <c r="F6419" t="s">
        <v>4095</v>
      </c>
      <c r="G6419">
        <v>41.84</v>
      </c>
      <c r="H6419" t="s">
        <v>22970</v>
      </c>
    </row>
    <row r="6420" spans="1:8" hidden="1" x14ac:dyDescent="0.25">
      <c r="A6420" t="str">
        <f>Produkty[[#This Row],[Symbol]]</f>
        <v>S-86000</v>
      </c>
      <c r="B6420" s="560">
        <v>5904012191785</v>
      </c>
      <c r="C6420" t="s">
        <v>22971</v>
      </c>
      <c r="D6420" t="s">
        <v>4093</v>
      </c>
      <c r="E6420" t="s">
        <v>22972</v>
      </c>
      <c r="F6420" t="s">
        <v>4095</v>
      </c>
      <c r="G6420">
        <v>3.68</v>
      </c>
      <c r="H6420" t="s">
        <v>22973</v>
      </c>
    </row>
    <row r="6421" spans="1:8" hidden="1" x14ac:dyDescent="0.25">
      <c r="A6421" t="str">
        <f>Produkty[[#This Row],[Symbol]]</f>
        <v>S-86002</v>
      </c>
      <c r="B6421" s="560">
        <v>5904012191792</v>
      </c>
      <c r="C6421" t="s">
        <v>22974</v>
      </c>
      <c r="D6421" t="s">
        <v>4093</v>
      </c>
      <c r="E6421" t="s">
        <v>22975</v>
      </c>
      <c r="F6421" t="s">
        <v>4095</v>
      </c>
      <c r="G6421">
        <v>3.68</v>
      </c>
      <c r="H6421" t="s">
        <v>22976</v>
      </c>
    </row>
    <row r="6422" spans="1:8" hidden="1" x14ac:dyDescent="0.25">
      <c r="A6422" t="str">
        <f>Produkty[[#This Row],[Symbol]]</f>
        <v>S-86004</v>
      </c>
      <c r="B6422" s="560">
        <v>5904012191808</v>
      </c>
      <c r="C6422" t="s">
        <v>22977</v>
      </c>
      <c r="D6422" t="s">
        <v>4093</v>
      </c>
      <c r="E6422" t="s">
        <v>22978</v>
      </c>
      <c r="F6422" t="s">
        <v>4095</v>
      </c>
      <c r="G6422">
        <v>3.68</v>
      </c>
      <c r="H6422" t="s">
        <v>22979</v>
      </c>
    </row>
    <row r="6423" spans="1:8" hidden="1" x14ac:dyDescent="0.25">
      <c r="A6423" t="str">
        <f>Produkty[[#This Row],[Symbol]]</f>
        <v>S-86006</v>
      </c>
      <c r="B6423" s="560">
        <v>5904012191815</v>
      </c>
      <c r="C6423" t="s">
        <v>22980</v>
      </c>
      <c r="D6423" t="s">
        <v>4093</v>
      </c>
      <c r="E6423" t="s">
        <v>22981</v>
      </c>
      <c r="F6423" t="s">
        <v>4095</v>
      </c>
      <c r="G6423">
        <v>3.68</v>
      </c>
      <c r="H6423" t="s">
        <v>22982</v>
      </c>
    </row>
    <row r="6424" spans="1:8" hidden="1" x14ac:dyDescent="0.25">
      <c r="A6424" t="str">
        <f>Produkty[[#This Row],[Symbol]]</f>
        <v>S-86008</v>
      </c>
      <c r="B6424" s="560">
        <v>5904012191822</v>
      </c>
      <c r="C6424" t="s">
        <v>22983</v>
      </c>
      <c r="D6424" t="s">
        <v>4093</v>
      </c>
      <c r="E6424" t="s">
        <v>22984</v>
      </c>
      <c r="F6424" t="s">
        <v>4095</v>
      </c>
      <c r="G6424">
        <v>3.68</v>
      </c>
      <c r="H6424" t="s">
        <v>22985</v>
      </c>
    </row>
    <row r="6425" spans="1:8" hidden="1" x14ac:dyDescent="0.25">
      <c r="A6425" t="str">
        <f>Produkty[[#This Row],[Symbol]]</f>
        <v>S-86010</v>
      </c>
      <c r="B6425" s="560">
        <v>5904012191839</v>
      </c>
      <c r="C6425" t="s">
        <v>22986</v>
      </c>
      <c r="D6425" t="s">
        <v>4093</v>
      </c>
      <c r="E6425" t="s">
        <v>22987</v>
      </c>
      <c r="F6425" t="s">
        <v>4095</v>
      </c>
      <c r="G6425">
        <v>3.68</v>
      </c>
      <c r="H6425" t="s">
        <v>22988</v>
      </c>
    </row>
    <row r="6426" spans="1:8" hidden="1" x14ac:dyDescent="0.25">
      <c r="A6426" t="str">
        <f>Produkty[[#This Row],[Symbol]]</f>
        <v>S-86012</v>
      </c>
      <c r="B6426" s="560">
        <v>5904012191846</v>
      </c>
      <c r="C6426" t="s">
        <v>22989</v>
      </c>
      <c r="D6426" t="s">
        <v>4093</v>
      </c>
      <c r="E6426" t="s">
        <v>22990</v>
      </c>
      <c r="F6426" t="s">
        <v>4095</v>
      </c>
      <c r="G6426">
        <v>3.68</v>
      </c>
      <c r="H6426" t="s">
        <v>22991</v>
      </c>
    </row>
    <row r="6427" spans="1:8" hidden="1" x14ac:dyDescent="0.25">
      <c r="A6427" t="str">
        <f>Produkty[[#This Row],[Symbol]]</f>
        <v>S-86014</v>
      </c>
      <c r="B6427" s="560">
        <v>5904012191853</v>
      </c>
      <c r="C6427" t="s">
        <v>22992</v>
      </c>
      <c r="D6427" t="s">
        <v>4093</v>
      </c>
      <c r="E6427" t="s">
        <v>22993</v>
      </c>
      <c r="F6427" t="s">
        <v>4095</v>
      </c>
      <c r="G6427">
        <v>3.68</v>
      </c>
      <c r="H6427" t="s">
        <v>22994</v>
      </c>
    </row>
    <row r="6428" spans="1:8" hidden="1" x14ac:dyDescent="0.25">
      <c r="A6428" t="str">
        <f>Produkty[[#This Row],[Symbol]]</f>
        <v>S-86016</v>
      </c>
      <c r="B6428" s="560">
        <v>5904012191860</v>
      </c>
      <c r="C6428" t="s">
        <v>22995</v>
      </c>
      <c r="D6428" t="s">
        <v>4093</v>
      </c>
      <c r="E6428" t="s">
        <v>22996</v>
      </c>
      <c r="F6428" t="s">
        <v>4095</v>
      </c>
      <c r="G6428">
        <v>3.68</v>
      </c>
      <c r="H6428" t="s">
        <v>22997</v>
      </c>
    </row>
    <row r="6429" spans="1:8" hidden="1" x14ac:dyDescent="0.25">
      <c r="A6429" t="str">
        <f>Produkty[[#This Row],[Symbol]]</f>
        <v>S-86018</v>
      </c>
      <c r="B6429" s="560">
        <v>5904012191877</v>
      </c>
      <c r="C6429" t="s">
        <v>22998</v>
      </c>
      <c r="D6429" t="s">
        <v>4093</v>
      </c>
      <c r="E6429" t="s">
        <v>22999</v>
      </c>
      <c r="F6429" t="s">
        <v>4095</v>
      </c>
      <c r="G6429">
        <v>3.68</v>
      </c>
      <c r="H6429" t="s">
        <v>23000</v>
      </c>
    </row>
    <row r="6430" spans="1:8" hidden="1" x14ac:dyDescent="0.25">
      <c r="A6430" t="str">
        <f>Produkty[[#This Row],[Symbol]]</f>
        <v>S-86020</v>
      </c>
      <c r="B6430" s="560">
        <v>5904012191884</v>
      </c>
      <c r="C6430" t="s">
        <v>23001</v>
      </c>
      <c r="D6430" t="s">
        <v>4093</v>
      </c>
      <c r="E6430" t="s">
        <v>23002</v>
      </c>
      <c r="F6430" t="s">
        <v>4095</v>
      </c>
      <c r="G6430">
        <v>4.59</v>
      </c>
      <c r="H6430" t="s">
        <v>23003</v>
      </c>
    </row>
    <row r="6431" spans="1:8" hidden="1" x14ac:dyDescent="0.25">
      <c r="A6431" t="str">
        <f>Produkty[[#This Row],[Symbol]]</f>
        <v>S-86022</v>
      </c>
      <c r="B6431" s="560">
        <v>5904012191891</v>
      </c>
      <c r="C6431" t="s">
        <v>23004</v>
      </c>
      <c r="D6431" t="s">
        <v>4093</v>
      </c>
      <c r="E6431" t="s">
        <v>23005</v>
      </c>
      <c r="F6431" t="s">
        <v>4095</v>
      </c>
      <c r="G6431">
        <v>4.59</v>
      </c>
      <c r="H6431" t="s">
        <v>23006</v>
      </c>
    </row>
    <row r="6432" spans="1:8" hidden="1" x14ac:dyDescent="0.25">
      <c r="A6432" t="str">
        <f>Produkty[[#This Row],[Symbol]]</f>
        <v>S-86024</v>
      </c>
      <c r="B6432" s="560">
        <v>5904012191907</v>
      </c>
      <c r="C6432" t="s">
        <v>23007</v>
      </c>
      <c r="D6432" t="s">
        <v>4093</v>
      </c>
      <c r="E6432" t="s">
        <v>23008</v>
      </c>
      <c r="F6432" t="s">
        <v>4095</v>
      </c>
      <c r="G6432">
        <v>5.19</v>
      </c>
      <c r="H6432" t="s">
        <v>23009</v>
      </c>
    </row>
    <row r="6433" spans="1:8" hidden="1" x14ac:dyDescent="0.25">
      <c r="A6433" t="str">
        <f>Produkty[[#This Row],[Symbol]]</f>
        <v>S-86026</v>
      </c>
      <c r="B6433" s="560">
        <v>5904012191914</v>
      </c>
      <c r="C6433" t="s">
        <v>23010</v>
      </c>
      <c r="D6433" t="s">
        <v>4093</v>
      </c>
      <c r="E6433" t="s">
        <v>23011</v>
      </c>
      <c r="F6433" t="s">
        <v>4095</v>
      </c>
      <c r="G6433">
        <v>5.19</v>
      </c>
      <c r="H6433" t="s">
        <v>23012</v>
      </c>
    </row>
    <row r="6434" spans="1:8" hidden="1" x14ac:dyDescent="0.25">
      <c r="A6434" t="str">
        <f>Produkty[[#This Row],[Symbol]]</f>
        <v>S-86028</v>
      </c>
      <c r="B6434" s="560">
        <v>5904012191921</v>
      </c>
      <c r="C6434" t="s">
        <v>23013</v>
      </c>
      <c r="D6434" t="s">
        <v>4093</v>
      </c>
      <c r="E6434" t="s">
        <v>23014</v>
      </c>
      <c r="F6434" t="s">
        <v>4095</v>
      </c>
      <c r="G6434">
        <v>5.95</v>
      </c>
      <c r="H6434" t="s">
        <v>23015</v>
      </c>
    </row>
    <row r="6435" spans="1:8" hidden="1" x14ac:dyDescent="0.25">
      <c r="A6435" t="str">
        <f>Produkty[[#This Row],[Symbol]]</f>
        <v>S-86030</v>
      </c>
      <c r="B6435" s="560">
        <v>5904012191938</v>
      </c>
      <c r="C6435" t="s">
        <v>23016</v>
      </c>
      <c r="D6435" t="s">
        <v>4093</v>
      </c>
      <c r="E6435" t="s">
        <v>23017</v>
      </c>
      <c r="F6435" t="s">
        <v>4095</v>
      </c>
      <c r="G6435">
        <v>6.63</v>
      </c>
      <c r="H6435" t="s">
        <v>23018</v>
      </c>
    </row>
    <row r="6436" spans="1:8" hidden="1" x14ac:dyDescent="0.25">
      <c r="A6436" t="str">
        <f>Produkty[[#This Row],[Symbol]]</f>
        <v>S-86032</v>
      </c>
      <c r="B6436" s="560">
        <v>5904012191945</v>
      </c>
      <c r="C6436" t="s">
        <v>23019</v>
      </c>
      <c r="D6436" t="s">
        <v>4093</v>
      </c>
      <c r="E6436" t="s">
        <v>23020</v>
      </c>
      <c r="F6436" t="s">
        <v>4095</v>
      </c>
      <c r="G6436">
        <v>6.63</v>
      </c>
      <c r="H6436" t="s">
        <v>23021</v>
      </c>
    </row>
    <row r="6437" spans="1:8" hidden="1" x14ac:dyDescent="0.25">
      <c r="A6437" t="str">
        <f>Produkty[[#This Row],[Symbol]]</f>
        <v>S-86034</v>
      </c>
      <c r="B6437" s="560">
        <v>5904012191952</v>
      </c>
      <c r="C6437" t="s">
        <v>23022</v>
      </c>
      <c r="D6437" t="s">
        <v>4093</v>
      </c>
      <c r="E6437" t="s">
        <v>23023</v>
      </c>
      <c r="F6437" t="s">
        <v>4095</v>
      </c>
      <c r="G6437">
        <v>7.68</v>
      </c>
      <c r="H6437" t="s">
        <v>23024</v>
      </c>
    </row>
    <row r="6438" spans="1:8" hidden="1" x14ac:dyDescent="0.25">
      <c r="A6438" t="str">
        <f>Produkty[[#This Row],[Symbol]]</f>
        <v>S-86036</v>
      </c>
      <c r="B6438" s="560">
        <v>5904012191969</v>
      </c>
      <c r="C6438" t="s">
        <v>23025</v>
      </c>
      <c r="D6438" t="s">
        <v>4093</v>
      </c>
      <c r="E6438" t="s">
        <v>23026</v>
      </c>
      <c r="F6438" t="s">
        <v>4095</v>
      </c>
      <c r="G6438">
        <v>8.89</v>
      </c>
      <c r="H6438" t="s">
        <v>23027</v>
      </c>
    </row>
    <row r="6439" spans="1:8" hidden="1" x14ac:dyDescent="0.25">
      <c r="A6439" t="str">
        <f>Produkty[[#This Row],[Symbol]]</f>
        <v>S-86038</v>
      </c>
      <c r="B6439" s="560">
        <v>5904012191976</v>
      </c>
      <c r="C6439" t="s">
        <v>23028</v>
      </c>
      <c r="D6439" t="s">
        <v>4093</v>
      </c>
      <c r="E6439" t="s">
        <v>23029</v>
      </c>
      <c r="F6439" t="s">
        <v>4095</v>
      </c>
      <c r="G6439">
        <v>9.83</v>
      </c>
      <c r="H6439" t="s">
        <v>23030</v>
      </c>
    </row>
    <row r="6440" spans="1:8" hidden="1" x14ac:dyDescent="0.25">
      <c r="A6440" t="str">
        <f>Produkty[[#This Row],[Symbol]]</f>
        <v>S-86040</v>
      </c>
      <c r="B6440" s="560">
        <v>5904012191983</v>
      </c>
      <c r="C6440" t="s">
        <v>23031</v>
      </c>
      <c r="D6440" t="s">
        <v>4093</v>
      </c>
      <c r="E6440" t="s">
        <v>23032</v>
      </c>
      <c r="F6440" t="s">
        <v>4095</v>
      </c>
      <c r="G6440">
        <v>11.16</v>
      </c>
      <c r="H6440" t="s">
        <v>23033</v>
      </c>
    </row>
    <row r="6441" spans="1:8" hidden="1" x14ac:dyDescent="0.25">
      <c r="A6441" t="str">
        <f>Produkty[[#This Row],[Symbol]]</f>
        <v>S-86042</v>
      </c>
      <c r="B6441" s="560">
        <v>5904012191990</v>
      </c>
      <c r="C6441" t="s">
        <v>23034</v>
      </c>
      <c r="D6441" t="s">
        <v>4093</v>
      </c>
      <c r="E6441" t="s">
        <v>23035</v>
      </c>
      <c r="F6441" t="s">
        <v>4095</v>
      </c>
      <c r="G6441">
        <v>12.09</v>
      </c>
      <c r="H6441" t="s">
        <v>23036</v>
      </c>
    </row>
    <row r="6442" spans="1:8" hidden="1" x14ac:dyDescent="0.25">
      <c r="A6442" t="str">
        <f>Produkty[[#This Row],[Symbol]]</f>
        <v>S-86044</v>
      </c>
      <c r="B6442" s="560">
        <v>5904012192003</v>
      </c>
      <c r="C6442" t="s">
        <v>23037</v>
      </c>
      <c r="D6442" t="s">
        <v>4093</v>
      </c>
      <c r="E6442" t="s">
        <v>23038</v>
      </c>
      <c r="F6442" t="s">
        <v>4095</v>
      </c>
      <c r="G6442">
        <v>12.97</v>
      </c>
      <c r="H6442" t="s">
        <v>23039</v>
      </c>
    </row>
    <row r="6443" spans="1:8" hidden="1" x14ac:dyDescent="0.25">
      <c r="A6443" t="str">
        <f>Produkty[[#This Row],[Symbol]]</f>
        <v>S-86046</v>
      </c>
      <c r="B6443" s="560">
        <v>5904012192010</v>
      </c>
      <c r="C6443" t="s">
        <v>23040</v>
      </c>
      <c r="D6443" t="s">
        <v>4093</v>
      </c>
      <c r="E6443" t="s">
        <v>23041</v>
      </c>
      <c r="F6443" t="s">
        <v>4095</v>
      </c>
      <c r="G6443">
        <v>14.33</v>
      </c>
      <c r="H6443" t="s">
        <v>23042</v>
      </c>
    </row>
    <row r="6444" spans="1:8" hidden="1" x14ac:dyDescent="0.25">
      <c r="A6444" t="str">
        <f>Produkty[[#This Row],[Symbol]]</f>
        <v>S-86048</v>
      </c>
      <c r="B6444" s="560">
        <v>5904012192027</v>
      </c>
      <c r="C6444" t="s">
        <v>23043</v>
      </c>
      <c r="D6444" t="s">
        <v>4093</v>
      </c>
      <c r="E6444" t="s">
        <v>23044</v>
      </c>
      <c r="F6444" t="s">
        <v>4095</v>
      </c>
      <c r="G6444">
        <v>21.24</v>
      </c>
      <c r="H6444" t="s">
        <v>23045</v>
      </c>
    </row>
    <row r="6445" spans="1:8" hidden="1" x14ac:dyDescent="0.25">
      <c r="A6445" t="str">
        <f>Produkty[[#This Row],[Symbol]]</f>
        <v>S-86050</v>
      </c>
      <c r="B6445" s="560">
        <v>5904012192034</v>
      </c>
      <c r="C6445" t="s">
        <v>23046</v>
      </c>
      <c r="D6445" t="s">
        <v>4093</v>
      </c>
      <c r="E6445" t="s">
        <v>23047</v>
      </c>
      <c r="F6445" t="s">
        <v>4095</v>
      </c>
      <c r="G6445">
        <v>26.67</v>
      </c>
      <c r="H6445" t="s">
        <v>23048</v>
      </c>
    </row>
    <row r="6446" spans="1:8" hidden="1" x14ac:dyDescent="0.25">
      <c r="A6446" t="str">
        <f>Produkty[[#This Row],[Symbol]]</f>
        <v>S-86052</v>
      </c>
      <c r="B6446" s="560">
        <v>5904012192041</v>
      </c>
      <c r="C6446" t="s">
        <v>23049</v>
      </c>
      <c r="D6446" t="s">
        <v>4093</v>
      </c>
      <c r="E6446" t="s">
        <v>23050</v>
      </c>
      <c r="F6446" t="s">
        <v>4095</v>
      </c>
      <c r="G6446">
        <v>7.87</v>
      </c>
      <c r="H6446" t="s">
        <v>23051</v>
      </c>
    </row>
    <row r="6447" spans="1:8" hidden="1" x14ac:dyDescent="0.25">
      <c r="A6447" t="str">
        <f>Produkty[[#This Row],[Symbol]]</f>
        <v>S-86054</v>
      </c>
      <c r="B6447" s="560">
        <v>5904012192058</v>
      </c>
      <c r="C6447" t="s">
        <v>23052</v>
      </c>
      <c r="D6447" t="s">
        <v>4093</v>
      </c>
      <c r="E6447" t="s">
        <v>23053</v>
      </c>
      <c r="F6447" t="s">
        <v>4095</v>
      </c>
      <c r="G6447">
        <v>7.87</v>
      </c>
      <c r="H6447" t="s">
        <v>23054</v>
      </c>
    </row>
    <row r="6448" spans="1:8" hidden="1" x14ac:dyDescent="0.25">
      <c r="A6448" t="str">
        <f>Produkty[[#This Row],[Symbol]]</f>
        <v>S-86056</v>
      </c>
      <c r="B6448" s="560">
        <v>5904012192065</v>
      </c>
      <c r="C6448" t="s">
        <v>23055</v>
      </c>
      <c r="D6448" t="s">
        <v>4093</v>
      </c>
      <c r="E6448" t="s">
        <v>23056</v>
      </c>
      <c r="F6448" t="s">
        <v>4095</v>
      </c>
      <c r="G6448">
        <v>7.87</v>
      </c>
      <c r="H6448" t="s">
        <v>23057</v>
      </c>
    </row>
    <row r="6449" spans="1:8" hidden="1" x14ac:dyDescent="0.25">
      <c r="A6449" t="str">
        <f>Produkty[[#This Row],[Symbol]]</f>
        <v>S-86058</v>
      </c>
      <c r="B6449" s="560">
        <v>5904012192072</v>
      </c>
      <c r="C6449" t="s">
        <v>23058</v>
      </c>
      <c r="D6449" t="s">
        <v>4093</v>
      </c>
      <c r="E6449" t="s">
        <v>23059</v>
      </c>
      <c r="F6449" t="s">
        <v>4095</v>
      </c>
      <c r="G6449">
        <v>7.87</v>
      </c>
      <c r="H6449" t="s">
        <v>23060</v>
      </c>
    </row>
    <row r="6450" spans="1:8" hidden="1" x14ac:dyDescent="0.25">
      <c r="A6450" t="str">
        <f>Produkty[[#This Row],[Symbol]]</f>
        <v>S-86060</v>
      </c>
      <c r="B6450" s="560">
        <v>5904012192089</v>
      </c>
      <c r="C6450" t="s">
        <v>23061</v>
      </c>
      <c r="D6450" t="s">
        <v>4093</v>
      </c>
      <c r="E6450" t="s">
        <v>23062</v>
      </c>
      <c r="F6450" t="s">
        <v>4095</v>
      </c>
      <c r="G6450">
        <v>7.87</v>
      </c>
      <c r="H6450" t="s">
        <v>23063</v>
      </c>
    </row>
    <row r="6451" spans="1:8" hidden="1" x14ac:dyDescent="0.25">
      <c r="A6451" t="str">
        <f>Produkty[[#This Row],[Symbol]]</f>
        <v>S-86062</v>
      </c>
      <c r="B6451" s="560">
        <v>5904012192096</v>
      </c>
      <c r="C6451" t="s">
        <v>23064</v>
      </c>
      <c r="D6451" t="s">
        <v>4093</v>
      </c>
      <c r="E6451" t="s">
        <v>23065</v>
      </c>
      <c r="F6451" t="s">
        <v>4095</v>
      </c>
      <c r="G6451">
        <v>7.87</v>
      </c>
      <c r="H6451" t="s">
        <v>23066</v>
      </c>
    </row>
    <row r="6452" spans="1:8" hidden="1" x14ac:dyDescent="0.25">
      <c r="A6452" t="str">
        <f>Produkty[[#This Row],[Symbol]]</f>
        <v>S-86064</v>
      </c>
      <c r="B6452" s="560">
        <v>5904012192102</v>
      </c>
      <c r="C6452" t="s">
        <v>23067</v>
      </c>
      <c r="D6452" t="s">
        <v>4093</v>
      </c>
      <c r="E6452" t="s">
        <v>23068</v>
      </c>
      <c r="F6452" t="s">
        <v>4095</v>
      </c>
      <c r="G6452">
        <v>7.87</v>
      </c>
      <c r="H6452" t="s">
        <v>23069</v>
      </c>
    </row>
    <row r="6453" spans="1:8" hidden="1" x14ac:dyDescent="0.25">
      <c r="A6453" t="str">
        <f>Produkty[[#This Row],[Symbol]]</f>
        <v>S-86066</v>
      </c>
      <c r="B6453" s="560">
        <v>5904012192119</v>
      </c>
      <c r="C6453" t="s">
        <v>23070</v>
      </c>
      <c r="D6453" t="s">
        <v>4093</v>
      </c>
      <c r="E6453" t="s">
        <v>23071</v>
      </c>
      <c r="F6453" t="s">
        <v>4095</v>
      </c>
      <c r="G6453">
        <v>7.87</v>
      </c>
      <c r="H6453" t="s">
        <v>23072</v>
      </c>
    </row>
    <row r="6454" spans="1:8" hidden="1" x14ac:dyDescent="0.25">
      <c r="A6454" t="str">
        <f>Produkty[[#This Row],[Symbol]]</f>
        <v>S-86068</v>
      </c>
      <c r="B6454" s="560">
        <v>5904012192126</v>
      </c>
      <c r="C6454" t="s">
        <v>23073</v>
      </c>
      <c r="D6454" t="s">
        <v>4093</v>
      </c>
      <c r="E6454" t="s">
        <v>23074</v>
      </c>
      <c r="F6454" t="s">
        <v>4095</v>
      </c>
      <c r="G6454">
        <v>7.87</v>
      </c>
      <c r="H6454" t="s">
        <v>23075</v>
      </c>
    </row>
    <row r="6455" spans="1:8" hidden="1" x14ac:dyDescent="0.25">
      <c r="A6455" t="str">
        <f>Produkty[[#This Row],[Symbol]]</f>
        <v>S-86070</v>
      </c>
      <c r="B6455" s="560">
        <v>5904012192133</v>
      </c>
      <c r="C6455" t="s">
        <v>23076</v>
      </c>
      <c r="D6455" t="s">
        <v>4093</v>
      </c>
      <c r="E6455" t="s">
        <v>23077</v>
      </c>
      <c r="F6455" t="s">
        <v>4095</v>
      </c>
      <c r="G6455">
        <v>7.87</v>
      </c>
      <c r="H6455" t="s">
        <v>23078</v>
      </c>
    </row>
    <row r="6456" spans="1:8" hidden="1" x14ac:dyDescent="0.25">
      <c r="A6456" t="str">
        <f>Produkty[[#This Row],[Symbol]]</f>
        <v>S-86072</v>
      </c>
      <c r="B6456" s="560">
        <v>5904012192140</v>
      </c>
      <c r="C6456" t="s">
        <v>23079</v>
      </c>
      <c r="D6456" t="s">
        <v>4093</v>
      </c>
      <c r="E6456" t="s">
        <v>23080</v>
      </c>
      <c r="F6456" t="s">
        <v>4095</v>
      </c>
      <c r="G6456">
        <v>8.2100000000000009</v>
      </c>
      <c r="H6456" t="s">
        <v>23081</v>
      </c>
    </row>
    <row r="6457" spans="1:8" hidden="1" x14ac:dyDescent="0.25">
      <c r="A6457" t="str">
        <f>Produkty[[#This Row],[Symbol]]</f>
        <v>S-86074</v>
      </c>
      <c r="B6457" s="560">
        <v>5904012192157</v>
      </c>
      <c r="C6457" t="s">
        <v>23082</v>
      </c>
      <c r="D6457" t="s">
        <v>4093</v>
      </c>
      <c r="E6457" t="s">
        <v>23083</v>
      </c>
      <c r="F6457" t="s">
        <v>4095</v>
      </c>
      <c r="G6457">
        <v>8.2100000000000009</v>
      </c>
      <c r="H6457" t="s">
        <v>23084</v>
      </c>
    </row>
    <row r="6458" spans="1:8" hidden="1" x14ac:dyDescent="0.25">
      <c r="A6458" t="str">
        <f>Produkty[[#This Row],[Symbol]]</f>
        <v>S-86076</v>
      </c>
      <c r="B6458" s="560">
        <v>5904012192164</v>
      </c>
      <c r="C6458" t="s">
        <v>23085</v>
      </c>
      <c r="D6458" t="s">
        <v>4093</v>
      </c>
      <c r="E6458" t="s">
        <v>23086</v>
      </c>
      <c r="F6458" t="s">
        <v>4095</v>
      </c>
      <c r="G6458">
        <v>9.4600000000000009</v>
      </c>
      <c r="H6458" t="s">
        <v>23087</v>
      </c>
    </row>
    <row r="6459" spans="1:8" hidden="1" x14ac:dyDescent="0.25">
      <c r="A6459" t="str">
        <f>Produkty[[#This Row],[Symbol]]</f>
        <v>S-86078</v>
      </c>
      <c r="B6459" s="560">
        <v>5904012192171</v>
      </c>
      <c r="C6459" t="s">
        <v>23088</v>
      </c>
      <c r="D6459" t="s">
        <v>4093</v>
      </c>
      <c r="E6459" t="s">
        <v>23089</v>
      </c>
      <c r="F6459" t="s">
        <v>4095</v>
      </c>
      <c r="G6459">
        <v>9.8000000000000007</v>
      </c>
      <c r="H6459" t="s">
        <v>23090</v>
      </c>
    </row>
    <row r="6460" spans="1:8" hidden="1" x14ac:dyDescent="0.25">
      <c r="A6460" t="str">
        <f>Produkty[[#This Row],[Symbol]]</f>
        <v>S-86080</v>
      </c>
      <c r="B6460" s="560">
        <v>5904012192188</v>
      </c>
      <c r="C6460" t="s">
        <v>23091</v>
      </c>
      <c r="D6460" t="s">
        <v>4093</v>
      </c>
      <c r="E6460" t="s">
        <v>23092</v>
      </c>
      <c r="F6460" t="s">
        <v>4095</v>
      </c>
      <c r="G6460">
        <v>10.85</v>
      </c>
      <c r="H6460" t="s">
        <v>23093</v>
      </c>
    </row>
    <row r="6461" spans="1:8" hidden="1" x14ac:dyDescent="0.25">
      <c r="A6461" t="str">
        <f>Produkty[[#This Row],[Symbol]]</f>
        <v>S-86082</v>
      </c>
      <c r="B6461" s="560">
        <v>5904012192195</v>
      </c>
      <c r="C6461" t="s">
        <v>23094</v>
      </c>
      <c r="D6461" t="s">
        <v>4093</v>
      </c>
      <c r="E6461" t="s">
        <v>23095</v>
      </c>
      <c r="F6461" t="s">
        <v>4095</v>
      </c>
      <c r="G6461">
        <v>11.04</v>
      </c>
      <c r="H6461" t="s">
        <v>23096</v>
      </c>
    </row>
    <row r="6462" spans="1:8" hidden="1" x14ac:dyDescent="0.25">
      <c r="A6462" t="str">
        <f>Produkty[[#This Row],[Symbol]]</f>
        <v>S-86084</v>
      </c>
      <c r="B6462" s="560">
        <v>5904012192201</v>
      </c>
      <c r="C6462" t="s">
        <v>23097</v>
      </c>
      <c r="D6462" t="s">
        <v>4093</v>
      </c>
      <c r="E6462" t="s">
        <v>23098</v>
      </c>
      <c r="F6462" t="s">
        <v>4095</v>
      </c>
      <c r="G6462">
        <v>11.04</v>
      </c>
      <c r="H6462" t="s">
        <v>23099</v>
      </c>
    </row>
    <row r="6463" spans="1:8" hidden="1" x14ac:dyDescent="0.25">
      <c r="A6463" t="str">
        <f>Produkty[[#This Row],[Symbol]]</f>
        <v>S-86086</v>
      </c>
      <c r="B6463" s="560">
        <v>5904012192218</v>
      </c>
      <c r="C6463" t="s">
        <v>23100</v>
      </c>
      <c r="D6463" t="s">
        <v>4093</v>
      </c>
      <c r="E6463" t="s">
        <v>23101</v>
      </c>
      <c r="F6463" t="s">
        <v>4095</v>
      </c>
      <c r="G6463">
        <v>19.09</v>
      </c>
      <c r="H6463" t="s">
        <v>23102</v>
      </c>
    </row>
    <row r="6464" spans="1:8" hidden="1" x14ac:dyDescent="0.25">
      <c r="A6464" t="str">
        <f>Produkty[[#This Row],[Symbol]]</f>
        <v>S-86088</v>
      </c>
      <c r="B6464" s="560">
        <v>5904012192225</v>
      </c>
      <c r="C6464" t="s">
        <v>23103</v>
      </c>
      <c r="D6464" t="s">
        <v>4093</v>
      </c>
      <c r="E6464" t="s">
        <v>23104</v>
      </c>
      <c r="F6464" t="s">
        <v>4095</v>
      </c>
      <c r="G6464">
        <v>25.32</v>
      </c>
      <c r="H6464" t="s">
        <v>23105</v>
      </c>
    </row>
    <row r="6465" spans="1:8" hidden="1" x14ac:dyDescent="0.25">
      <c r="A6465" t="str">
        <f>Produkty[[#This Row],[Symbol]]</f>
        <v>S-86090</v>
      </c>
      <c r="B6465" s="560">
        <v>5904012192232</v>
      </c>
      <c r="C6465" t="s">
        <v>23106</v>
      </c>
      <c r="D6465" t="s">
        <v>4093</v>
      </c>
      <c r="E6465" t="s">
        <v>23107</v>
      </c>
      <c r="F6465" t="s">
        <v>4095</v>
      </c>
      <c r="G6465">
        <v>29.17</v>
      </c>
      <c r="H6465" t="s">
        <v>23108</v>
      </c>
    </row>
    <row r="6466" spans="1:8" hidden="1" x14ac:dyDescent="0.25">
      <c r="A6466" t="str">
        <f>Produkty[[#This Row],[Symbol]]</f>
        <v>S-86092</v>
      </c>
      <c r="B6466" s="560">
        <v>5904012192249</v>
      </c>
      <c r="C6466" t="s">
        <v>23109</v>
      </c>
      <c r="D6466" t="s">
        <v>4093</v>
      </c>
      <c r="E6466" t="s">
        <v>23110</v>
      </c>
      <c r="F6466" t="s">
        <v>4095</v>
      </c>
      <c r="G6466">
        <v>34.46</v>
      </c>
      <c r="H6466" t="s">
        <v>23111</v>
      </c>
    </row>
    <row r="6467" spans="1:8" hidden="1" x14ac:dyDescent="0.25">
      <c r="A6467" t="str">
        <f>Produkty[[#This Row],[Symbol]]</f>
        <v>S-86094</v>
      </c>
      <c r="B6467" s="560">
        <v>5904012192256</v>
      </c>
      <c r="C6467" t="s">
        <v>23112</v>
      </c>
      <c r="D6467" t="s">
        <v>4093</v>
      </c>
      <c r="E6467" t="s">
        <v>23113</v>
      </c>
      <c r="F6467" t="s">
        <v>4095</v>
      </c>
      <c r="G6467">
        <v>43.89</v>
      </c>
      <c r="H6467" t="s">
        <v>23114</v>
      </c>
    </row>
    <row r="6468" spans="1:8" hidden="1" x14ac:dyDescent="0.25">
      <c r="A6468" t="str">
        <f>Produkty[[#This Row],[Symbol]]</f>
        <v>S-86096</v>
      </c>
      <c r="B6468" s="560">
        <v>5904012192263</v>
      </c>
      <c r="C6468" t="s">
        <v>23115</v>
      </c>
      <c r="D6468" t="s">
        <v>4093</v>
      </c>
      <c r="E6468" t="s">
        <v>23116</v>
      </c>
      <c r="F6468" t="s">
        <v>4095</v>
      </c>
      <c r="G6468">
        <v>24.37</v>
      </c>
      <c r="H6468" t="s">
        <v>23117</v>
      </c>
    </row>
    <row r="6469" spans="1:8" hidden="1" x14ac:dyDescent="0.25">
      <c r="A6469" t="str">
        <f>Produkty[[#This Row],[Symbol]]</f>
        <v>S-86098</v>
      </c>
      <c r="B6469" s="560">
        <v>5904012192270</v>
      </c>
      <c r="C6469" t="s">
        <v>23118</v>
      </c>
      <c r="D6469" t="s">
        <v>4093</v>
      </c>
      <c r="E6469" t="s">
        <v>23119</v>
      </c>
      <c r="F6469" t="s">
        <v>4095</v>
      </c>
      <c r="G6469">
        <v>23.69</v>
      </c>
      <c r="H6469" t="s">
        <v>23120</v>
      </c>
    </row>
    <row r="6470" spans="1:8" hidden="1" x14ac:dyDescent="0.25">
      <c r="A6470" t="str">
        <f>Produkty[[#This Row],[Symbol]]</f>
        <v>S-86100</v>
      </c>
      <c r="B6470" s="560">
        <v>5904012192287</v>
      </c>
      <c r="C6470" t="s">
        <v>23121</v>
      </c>
      <c r="D6470" t="s">
        <v>4093</v>
      </c>
      <c r="E6470" t="s">
        <v>23122</v>
      </c>
      <c r="F6470" t="s">
        <v>4095</v>
      </c>
      <c r="G6470">
        <v>23.69</v>
      </c>
      <c r="H6470" t="s">
        <v>23123</v>
      </c>
    </row>
    <row r="6471" spans="1:8" hidden="1" x14ac:dyDescent="0.25">
      <c r="A6471" t="str">
        <f>Produkty[[#This Row],[Symbol]]</f>
        <v>S-86102</v>
      </c>
      <c r="B6471" s="560">
        <v>5904012192294</v>
      </c>
      <c r="C6471" t="s">
        <v>23124</v>
      </c>
      <c r="D6471" t="s">
        <v>4093</v>
      </c>
      <c r="E6471" t="s">
        <v>23125</v>
      </c>
      <c r="F6471" t="s">
        <v>4095</v>
      </c>
      <c r="G6471">
        <v>23.69</v>
      </c>
      <c r="H6471" t="s">
        <v>23126</v>
      </c>
    </row>
    <row r="6472" spans="1:8" hidden="1" x14ac:dyDescent="0.25">
      <c r="A6472" t="str">
        <f>Produkty[[#This Row],[Symbol]]</f>
        <v>S-86104</v>
      </c>
      <c r="B6472" s="560">
        <v>5904012192300</v>
      </c>
      <c r="C6472" t="s">
        <v>23127</v>
      </c>
      <c r="D6472" t="s">
        <v>4093</v>
      </c>
      <c r="E6472" t="s">
        <v>23128</v>
      </c>
      <c r="F6472" t="s">
        <v>4095</v>
      </c>
      <c r="G6472">
        <v>23.69</v>
      </c>
      <c r="H6472" t="s">
        <v>23129</v>
      </c>
    </row>
    <row r="6473" spans="1:8" hidden="1" x14ac:dyDescent="0.25">
      <c r="A6473" t="str">
        <f>Produkty[[#This Row],[Symbol]]</f>
        <v>S-86106</v>
      </c>
      <c r="B6473" s="560">
        <v>5904012192317</v>
      </c>
      <c r="C6473" t="s">
        <v>23130</v>
      </c>
      <c r="D6473" t="s">
        <v>4093</v>
      </c>
      <c r="E6473" t="s">
        <v>23131</v>
      </c>
      <c r="F6473" t="s">
        <v>4095</v>
      </c>
      <c r="G6473">
        <v>23.69</v>
      </c>
      <c r="H6473" t="s">
        <v>23132</v>
      </c>
    </row>
    <row r="6474" spans="1:8" hidden="1" x14ac:dyDescent="0.25">
      <c r="A6474" t="str">
        <f>Produkty[[#This Row],[Symbol]]</f>
        <v>S-86108</v>
      </c>
      <c r="B6474" s="560">
        <v>5904012192324</v>
      </c>
      <c r="C6474" t="s">
        <v>23133</v>
      </c>
      <c r="D6474" t="s">
        <v>4093</v>
      </c>
      <c r="E6474" t="s">
        <v>23134</v>
      </c>
      <c r="F6474" t="s">
        <v>4095</v>
      </c>
      <c r="G6474">
        <v>23.69</v>
      </c>
      <c r="H6474" t="s">
        <v>23135</v>
      </c>
    </row>
    <row r="6475" spans="1:8" hidden="1" x14ac:dyDescent="0.25">
      <c r="A6475" t="str">
        <f>Produkty[[#This Row],[Symbol]]</f>
        <v>S-86110</v>
      </c>
      <c r="B6475" s="560">
        <v>5904012192331</v>
      </c>
      <c r="C6475" t="s">
        <v>23136</v>
      </c>
      <c r="D6475" t="s">
        <v>4093</v>
      </c>
      <c r="E6475" t="s">
        <v>23137</v>
      </c>
      <c r="F6475" t="s">
        <v>4095</v>
      </c>
      <c r="G6475">
        <v>23.69</v>
      </c>
      <c r="H6475" t="s">
        <v>23138</v>
      </c>
    </row>
    <row r="6476" spans="1:8" hidden="1" x14ac:dyDescent="0.25">
      <c r="A6476" t="str">
        <f>Produkty[[#This Row],[Symbol]]</f>
        <v>S-86112</v>
      </c>
      <c r="B6476" s="560">
        <v>5904012192348</v>
      </c>
      <c r="C6476" t="s">
        <v>23139</v>
      </c>
      <c r="D6476" t="s">
        <v>4093</v>
      </c>
      <c r="E6476" t="s">
        <v>23140</v>
      </c>
      <c r="F6476" t="s">
        <v>4095</v>
      </c>
      <c r="G6476">
        <v>23.69</v>
      </c>
      <c r="H6476" t="s">
        <v>23141</v>
      </c>
    </row>
    <row r="6477" spans="1:8" hidden="1" x14ac:dyDescent="0.25">
      <c r="A6477" t="str">
        <f>Produkty[[#This Row],[Symbol]]</f>
        <v>S-86114</v>
      </c>
      <c r="B6477" s="560">
        <v>5904012192355</v>
      </c>
      <c r="C6477" t="s">
        <v>23142</v>
      </c>
      <c r="D6477" t="s">
        <v>4093</v>
      </c>
      <c r="E6477" t="s">
        <v>23143</v>
      </c>
      <c r="F6477" t="s">
        <v>4095</v>
      </c>
      <c r="G6477">
        <v>23.69</v>
      </c>
      <c r="H6477" t="s">
        <v>23144</v>
      </c>
    </row>
    <row r="6478" spans="1:8" hidden="1" x14ac:dyDescent="0.25">
      <c r="A6478" t="str">
        <f>Produkty[[#This Row],[Symbol]]</f>
        <v>S-86116</v>
      </c>
      <c r="B6478" s="560">
        <v>5904012192362</v>
      </c>
      <c r="C6478" t="s">
        <v>23145</v>
      </c>
      <c r="D6478" t="s">
        <v>4093</v>
      </c>
      <c r="E6478" t="s">
        <v>23146</v>
      </c>
      <c r="F6478" t="s">
        <v>4095</v>
      </c>
      <c r="G6478">
        <v>23.69</v>
      </c>
      <c r="H6478" t="s">
        <v>23147</v>
      </c>
    </row>
    <row r="6479" spans="1:8" hidden="1" x14ac:dyDescent="0.25">
      <c r="A6479" t="str">
        <f>Produkty[[#This Row],[Symbol]]</f>
        <v>S-86118</v>
      </c>
      <c r="B6479" s="560">
        <v>5904012192379</v>
      </c>
      <c r="C6479" t="s">
        <v>23148</v>
      </c>
      <c r="D6479" t="s">
        <v>4093</v>
      </c>
      <c r="E6479" t="s">
        <v>23149</v>
      </c>
      <c r="F6479" t="s">
        <v>4095</v>
      </c>
      <c r="G6479">
        <v>23.69</v>
      </c>
      <c r="H6479" t="s">
        <v>23150</v>
      </c>
    </row>
    <row r="6480" spans="1:8" hidden="1" x14ac:dyDescent="0.25">
      <c r="A6480" t="str">
        <f>Produkty[[#This Row],[Symbol]]</f>
        <v>S-86120</v>
      </c>
      <c r="B6480" s="560">
        <v>5904012192386</v>
      </c>
      <c r="C6480" t="s">
        <v>23151</v>
      </c>
      <c r="D6480" t="s">
        <v>4093</v>
      </c>
      <c r="E6480" t="s">
        <v>23152</v>
      </c>
      <c r="F6480" t="s">
        <v>4095</v>
      </c>
      <c r="G6480">
        <v>23.69</v>
      </c>
      <c r="H6480" t="s">
        <v>23153</v>
      </c>
    </row>
    <row r="6481" spans="1:8" hidden="1" x14ac:dyDescent="0.25">
      <c r="A6481" t="str">
        <f>Produkty[[#This Row],[Symbol]]</f>
        <v>S-86122</v>
      </c>
      <c r="B6481" s="560">
        <v>5904012192393</v>
      </c>
      <c r="C6481" t="s">
        <v>23154</v>
      </c>
      <c r="D6481" t="s">
        <v>4093</v>
      </c>
      <c r="E6481" t="s">
        <v>23155</v>
      </c>
      <c r="F6481" t="s">
        <v>4095</v>
      </c>
      <c r="G6481">
        <v>26.31</v>
      </c>
      <c r="H6481" t="s">
        <v>23156</v>
      </c>
    </row>
    <row r="6482" spans="1:8" hidden="1" x14ac:dyDescent="0.25">
      <c r="A6482" t="str">
        <f>Produkty[[#This Row],[Symbol]]</f>
        <v>S-86124</v>
      </c>
      <c r="B6482" s="560">
        <v>5904012192409</v>
      </c>
      <c r="C6482" t="s">
        <v>23157</v>
      </c>
      <c r="D6482" t="s">
        <v>4093</v>
      </c>
      <c r="E6482" t="s">
        <v>23158</v>
      </c>
      <c r="F6482" t="s">
        <v>4095</v>
      </c>
      <c r="G6482">
        <v>26.31</v>
      </c>
      <c r="H6482" t="s">
        <v>23159</v>
      </c>
    </row>
    <row r="6483" spans="1:8" hidden="1" x14ac:dyDescent="0.25">
      <c r="A6483" t="str">
        <f>Produkty[[#This Row],[Symbol]]</f>
        <v>S-86126</v>
      </c>
      <c r="B6483" s="560">
        <v>5904012192416</v>
      </c>
      <c r="C6483" t="s">
        <v>23160</v>
      </c>
      <c r="D6483" t="s">
        <v>4093</v>
      </c>
      <c r="E6483" t="s">
        <v>23161</v>
      </c>
      <c r="F6483" t="s">
        <v>4095</v>
      </c>
      <c r="G6483">
        <v>26.31</v>
      </c>
      <c r="H6483" t="s">
        <v>23162</v>
      </c>
    </row>
    <row r="6484" spans="1:8" hidden="1" x14ac:dyDescent="0.25">
      <c r="A6484" t="str">
        <f>Produkty[[#This Row],[Symbol]]</f>
        <v>S-86128</v>
      </c>
      <c r="B6484" s="560">
        <v>5904012192423</v>
      </c>
      <c r="C6484" t="s">
        <v>23163</v>
      </c>
      <c r="D6484" t="s">
        <v>4093</v>
      </c>
      <c r="E6484" t="s">
        <v>23164</v>
      </c>
      <c r="F6484" t="s">
        <v>4095</v>
      </c>
      <c r="G6484">
        <v>29.73</v>
      </c>
      <c r="H6484" t="s">
        <v>23165</v>
      </c>
    </row>
    <row r="6485" spans="1:8" hidden="1" x14ac:dyDescent="0.25">
      <c r="A6485" t="str">
        <f>Produkty[[#This Row],[Symbol]]</f>
        <v>S-86130</v>
      </c>
      <c r="B6485" s="560">
        <v>5904012192430</v>
      </c>
      <c r="C6485" t="s">
        <v>23166</v>
      </c>
      <c r="D6485" t="s">
        <v>4093</v>
      </c>
      <c r="E6485" t="s">
        <v>23167</v>
      </c>
      <c r="F6485" t="s">
        <v>4095</v>
      </c>
      <c r="G6485">
        <v>29.73</v>
      </c>
      <c r="H6485" t="s">
        <v>23168</v>
      </c>
    </row>
    <row r="6486" spans="1:8" hidden="1" x14ac:dyDescent="0.25">
      <c r="A6486" t="str">
        <f>Produkty[[#This Row],[Symbol]]</f>
        <v>S-86132</v>
      </c>
      <c r="B6486" s="560">
        <v>5904012192447</v>
      </c>
      <c r="C6486" t="s">
        <v>23169</v>
      </c>
      <c r="D6486" t="s">
        <v>4093</v>
      </c>
      <c r="E6486" t="s">
        <v>23170</v>
      </c>
      <c r="F6486" t="s">
        <v>4095</v>
      </c>
      <c r="G6486">
        <v>29.73</v>
      </c>
      <c r="H6486" t="s">
        <v>23171</v>
      </c>
    </row>
    <row r="6487" spans="1:8" hidden="1" x14ac:dyDescent="0.25">
      <c r="A6487" t="str">
        <f>Produkty[[#This Row],[Symbol]]</f>
        <v>S-86134</v>
      </c>
      <c r="B6487" s="560">
        <v>5904012192454</v>
      </c>
      <c r="C6487" t="s">
        <v>23172</v>
      </c>
      <c r="D6487" t="s">
        <v>4093</v>
      </c>
      <c r="E6487" t="s">
        <v>23173</v>
      </c>
      <c r="F6487" t="s">
        <v>4095</v>
      </c>
      <c r="G6487">
        <v>32.71</v>
      </c>
      <c r="H6487" t="s">
        <v>23174</v>
      </c>
    </row>
    <row r="6488" spans="1:8" hidden="1" x14ac:dyDescent="0.25">
      <c r="A6488" t="str">
        <f>Produkty[[#This Row],[Symbol]]</f>
        <v>S-86136</v>
      </c>
      <c r="B6488" s="560">
        <v>5904012192461</v>
      </c>
      <c r="C6488" t="s">
        <v>23175</v>
      </c>
      <c r="D6488" t="s">
        <v>4093</v>
      </c>
      <c r="E6488" t="s">
        <v>23176</v>
      </c>
      <c r="F6488" t="s">
        <v>4095</v>
      </c>
      <c r="G6488">
        <v>34.81</v>
      </c>
      <c r="H6488" t="s">
        <v>23177</v>
      </c>
    </row>
    <row r="6489" spans="1:8" hidden="1" x14ac:dyDescent="0.25">
      <c r="A6489" t="str">
        <f>Produkty[[#This Row],[Symbol]]</f>
        <v>S-86138</v>
      </c>
      <c r="B6489" s="560">
        <v>5904012192478</v>
      </c>
      <c r="C6489" t="s">
        <v>23178</v>
      </c>
      <c r="D6489" t="s">
        <v>4093</v>
      </c>
      <c r="E6489" t="s">
        <v>23179</v>
      </c>
      <c r="F6489" t="s">
        <v>4095</v>
      </c>
      <c r="G6489">
        <v>38.82</v>
      </c>
      <c r="H6489" t="s">
        <v>23180</v>
      </c>
    </row>
    <row r="6490" spans="1:8" hidden="1" x14ac:dyDescent="0.25">
      <c r="A6490" t="str">
        <f>Produkty[[#This Row],[Symbol]]</f>
        <v>S-86140</v>
      </c>
      <c r="B6490" s="560">
        <v>5904012192485</v>
      </c>
      <c r="C6490" t="s">
        <v>23181</v>
      </c>
      <c r="D6490" t="s">
        <v>4093</v>
      </c>
      <c r="E6490" t="s">
        <v>23182</v>
      </c>
      <c r="F6490" t="s">
        <v>4095</v>
      </c>
      <c r="G6490">
        <v>38.82</v>
      </c>
      <c r="H6490" t="s">
        <v>23183</v>
      </c>
    </row>
    <row r="6491" spans="1:8" hidden="1" x14ac:dyDescent="0.25">
      <c r="A6491" t="str">
        <f>Produkty[[#This Row],[Symbol]]</f>
        <v>S-86142</v>
      </c>
      <c r="B6491" s="560">
        <v>5904012192492</v>
      </c>
      <c r="C6491" t="s">
        <v>23184</v>
      </c>
      <c r="D6491" t="s">
        <v>4093</v>
      </c>
      <c r="E6491" t="s">
        <v>23185</v>
      </c>
      <c r="F6491" t="s">
        <v>4095</v>
      </c>
      <c r="G6491">
        <v>49.61</v>
      </c>
      <c r="H6491" t="s">
        <v>23186</v>
      </c>
    </row>
    <row r="6492" spans="1:8" hidden="1" x14ac:dyDescent="0.25">
      <c r="A6492" t="str">
        <f>Produkty[[#This Row],[Symbol]]</f>
        <v>S-86144</v>
      </c>
      <c r="B6492" s="560">
        <v>5904012192508</v>
      </c>
      <c r="C6492" t="s">
        <v>23187</v>
      </c>
      <c r="D6492" t="s">
        <v>4093</v>
      </c>
      <c r="E6492" t="s">
        <v>23188</v>
      </c>
      <c r="F6492" t="s">
        <v>4095</v>
      </c>
      <c r="G6492">
        <v>49.61</v>
      </c>
      <c r="H6492" t="s">
        <v>23189</v>
      </c>
    </row>
    <row r="6493" spans="1:8" hidden="1" x14ac:dyDescent="0.25">
      <c r="A6493" t="str">
        <f>Produkty[[#This Row],[Symbol]]</f>
        <v>S-86146</v>
      </c>
      <c r="B6493" s="560">
        <v>5904012192515</v>
      </c>
      <c r="C6493" t="s">
        <v>23190</v>
      </c>
      <c r="D6493" t="s">
        <v>4093</v>
      </c>
      <c r="E6493" t="s">
        <v>23191</v>
      </c>
      <c r="F6493" t="s">
        <v>4095</v>
      </c>
      <c r="G6493">
        <v>57.69</v>
      </c>
      <c r="H6493" t="s">
        <v>23192</v>
      </c>
    </row>
    <row r="6494" spans="1:8" hidden="1" x14ac:dyDescent="0.25">
      <c r="A6494" t="str">
        <f>Produkty[[#This Row],[Symbol]]</f>
        <v>S-86148</v>
      </c>
      <c r="B6494" s="560">
        <v>5904012192522</v>
      </c>
      <c r="C6494" t="s">
        <v>23193</v>
      </c>
      <c r="D6494" t="s">
        <v>4093</v>
      </c>
      <c r="E6494" t="s">
        <v>23194</v>
      </c>
      <c r="F6494" t="s">
        <v>4095</v>
      </c>
      <c r="G6494">
        <v>63.49</v>
      </c>
      <c r="H6494" t="s">
        <v>23195</v>
      </c>
    </row>
    <row r="6495" spans="1:8" hidden="1" x14ac:dyDescent="0.25">
      <c r="A6495" t="str">
        <f>Produkty[[#This Row],[Symbol]]</f>
        <v>S-86150</v>
      </c>
      <c r="B6495" s="560">
        <v>5904012192539</v>
      </c>
      <c r="C6495" t="s">
        <v>23196</v>
      </c>
      <c r="D6495" t="s">
        <v>4093</v>
      </c>
      <c r="E6495" t="s">
        <v>23197</v>
      </c>
      <c r="F6495" t="s">
        <v>4095</v>
      </c>
      <c r="G6495">
        <v>65.91</v>
      </c>
      <c r="H6495" t="s">
        <v>23198</v>
      </c>
    </row>
    <row r="6496" spans="1:8" hidden="1" x14ac:dyDescent="0.25">
      <c r="A6496" t="str">
        <f>Produkty[[#This Row],[Symbol]]</f>
        <v>S-86152</v>
      </c>
      <c r="B6496" s="560">
        <v>5904012192546</v>
      </c>
      <c r="C6496" t="s">
        <v>23199</v>
      </c>
      <c r="D6496" t="s">
        <v>4093</v>
      </c>
      <c r="E6496" t="s">
        <v>23200</v>
      </c>
      <c r="F6496" t="s">
        <v>4095</v>
      </c>
      <c r="G6496">
        <v>100.09</v>
      </c>
      <c r="H6496" t="s">
        <v>23201</v>
      </c>
    </row>
    <row r="6497" spans="1:8" hidden="1" x14ac:dyDescent="0.25">
      <c r="A6497" t="str">
        <f>Produkty[[#This Row],[Symbol]]</f>
        <v>S-12640</v>
      </c>
      <c r="B6497" s="560">
        <v>5904012192553</v>
      </c>
      <c r="C6497" t="s">
        <v>23202</v>
      </c>
      <c r="D6497" t="s">
        <v>7351</v>
      </c>
      <c r="E6497" t="s">
        <v>23203</v>
      </c>
      <c r="F6497" t="s">
        <v>4095</v>
      </c>
      <c r="G6497">
        <v>65.61</v>
      </c>
      <c r="H6497" t="s">
        <v>23204</v>
      </c>
    </row>
    <row r="6498" spans="1:8" hidden="1" x14ac:dyDescent="0.25">
      <c r="A6498" t="str">
        <f>Produkty[[#This Row],[Symbol]]</f>
        <v>S-12642</v>
      </c>
      <c r="B6498" s="560">
        <v>5904012192560</v>
      </c>
      <c r="C6498" t="s">
        <v>23205</v>
      </c>
      <c r="D6498" t="s">
        <v>7351</v>
      </c>
      <c r="E6498" t="s">
        <v>23206</v>
      </c>
      <c r="F6498" t="s">
        <v>4095</v>
      </c>
      <c r="G6498">
        <v>64.48</v>
      </c>
      <c r="H6498" t="s">
        <v>23207</v>
      </c>
    </row>
    <row r="6499" spans="1:8" hidden="1" x14ac:dyDescent="0.25">
      <c r="A6499" t="str">
        <f>Produkty[[#This Row],[Symbol]]</f>
        <v>S-12644</v>
      </c>
      <c r="B6499" s="560">
        <v>5904012192577</v>
      </c>
      <c r="C6499" t="s">
        <v>23208</v>
      </c>
      <c r="D6499" t="s">
        <v>7351</v>
      </c>
      <c r="E6499" t="s">
        <v>23209</v>
      </c>
      <c r="F6499" t="s">
        <v>4095</v>
      </c>
      <c r="G6499">
        <v>100.49</v>
      </c>
      <c r="H6499" t="s">
        <v>23210</v>
      </c>
    </row>
    <row r="6500" spans="1:8" hidden="1" x14ac:dyDescent="0.25">
      <c r="A6500" t="str">
        <f>Produkty[[#This Row],[Symbol]]</f>
        <v>S-12646</v>
      </c>
      <c r="B6500" s="560">
        <v>5904012192584</v>
      </c>
      <c r="C6500" t="s">
        <v>23211</v>
      </c>
      <c r="D6500" t="s">
        <v>7351</v>
      </c>
      <c r="E6500" t="s">
        <v>23212</v>
      </c>
      <c r="F6500" t="s">
        <v>4095</v>
      </c>
      <c r="G6500">
        <v>77.48</v>
      </c>
      <c r="H6500" t="s">
        <v>23213</v>
      </c>
    </row>
    <row r="6501" spans="1:8" hidden="1" x14ac:dyDescent="0.25">
      <c r="A6501" t="str">
        <f>Produkty[[#This Row],[Symbol]]</f>
        <v>S-12648</v>
      </c>
      <c r="B6501" s="560">
        <v>5904012192591</v>
      </c>
      <c r="C6501" t="s">
        <v>23214</v>
      </c>
      <c r="D6501" t="s">
        <v>7351</v>
      </c>
      <c r="E6501" t="s">
        <v>23215</v>
      </c>
      <c r="F6501" t="s">
        <v>4095</v>
      </c>
      <c r="G6501">
        <v>76.55</v>
      </c>
      <c r="H6501" t="s">
        <v>23216</v>
      </c>
    </row>
    <row r="6502" spans="1:8" hidden="1" x14ac:dyDescent="0.25">
      <c r="A6502" t="str">
        <f>Produkty[[#This Row],[Symbol]]</f>
        <v>S-12650</v>
      </c>
      <c r="B6502" s="560">
        <v>5904012192607</v>
      </c>
      <c r="C6502" t="s">
        <v>23217</v>
      </c>
      <c r="D6502" t="s">
        <v>7351</v>
      </c>
      <c r="E6502" t="s">
        <v>23218</v>
      </c>
      <c r="F6502" t="s">
        <v>4095</v>
      </c>
      <c r="G6502">
        <v>129.47</v>
      </c>
      <c r="H6502" t="s">
        <v>23219</v>
      </c>
    </row>
    <row r="6503" spans="1:8" hidden="1" x14ac:dyDescent="0.25">
      <c r="A6503" t="str">
        <f>Produkty[[#This Row],[Symbol]]</f>
        <v>S-43060</v>
      </c>
      <c r="B6503" s="560">
        <v>5904012192614</v>
      </c>
      <c r="C6503" t="s">
        <v>23220</v>
      </c>
      <c r="D6503" t="s">
        <v>7351</v>
      </c>
      <c r="E6503" t="s">
        <v>23221</v>
      </c>
      <c r="F6503" t="s">
        <v>4095</v>
      </c>
      <c r="G6503">
        <v>434.83</v>
      </c>
      <c r="H6503" t="s">
        <v>23222</v>
      </c>
    </row>
    <row r="6504" spans="1:8" hidden="1" x14ac:dyDescent="0.25">
      <c r="A6504" t="str">
        <f>Produkty[[#This Row],[Symbol]]</f>
        <v>S-76530</v>
      </c>
      <c r="B6504" s="560">
        <v>5904012192621</v>
      </c>
      <c r="C6504" t="s">
        <v>23223</v>
      </c>
      <c r="D6504" t="s">
        <v>4093</v>
      </c>
      <c r="E6504" t="s">
        <v>23224</v>
      </c>
      <c r="F6504" t="s">
        <v>4095</v>
      </c>
      <c r="G6504">
        <v>44.7</v>
      </c>
      <c r="H6504" t="s">
        <v>23225</v>
      </c>
    </row>
    <row r="6505" spans="1:8" hidden="1" x14ac:dyDescent="0.25">
      <c r="A6505" t="str">
        <f>Produkty[[#This Row],[Symbol]]</f>
        <v>S-76532</v>
      </c>
      <c r="B6505" s="560">
        <v>5904012192638</v>
      </c>
      <c r="C6505" t="s">
        <v>23226</v>
      </c>
      <c r="D6505" t="s">
        <v>4093</v>
      </c>
      <c r="E6505" t="s">
        <v>23227</v>
      </c>
      <c r="F6505" t="s">
        <v>4095</v>
      </c>
      <c r="G6505">
        <v>52.14</v>
      </c>
      <c r="H6505" t="s">
        <v>23228</v>
      </c>
    </row>
    <row r="6506" spans="1:8" hidden="1" x14ac:dyDescent="0.25">
      <c r="A6506" t="str">
        <f>Produkty[[#This Row],[Symbol]]</f>
        <v>S-76534</v>
      </c>
      <c r="B6506" s="560">
        <v>5904012192645</v>
      </c>
      <c r="C6506" t="s">
        <v>23229</v>
      </c>
      <c r="D6506" t="s">
        <v>4093</v>
      </c>
      <c r="E6506" t="s">
        <v>23230</v>
      </c>
      <c r="F6506" t="s">
        <v>4095</v>
      </c>
      <c r="G6506">
        <v>56.01</v>
      </c>
      <c r="H6506" t="s">
        <v>23231</v>
      </c>
    </row>
    <row r="6507" spans="1:8" hidden="1" x14ac:dyDescent="0.25">
      <c r="A6507" t="str">
        <f>Produkty[[#This Row],[Symbol]]</f>
        <v>S-76536</v>
      </c>
      <c r="B6507" s="560">
        <v>5904012192652</v>
      </c>
      <c r="C6507" t="s">
        <v>23232</v>
      </c>
      <c r="D6507" t="s">
        <v>4093</v>
      </c>
      <c r="E6507" t="s">
        <v>23233</v>
      </c>
      <c r="F6507" t="s">
        <v>4095</v>
      </c>
      <c r="G6507">
        <v>61.21</v>
      </c>
      <c r="H6507" t="s">
        <v>23234</v>
      </c>
    </row>
    <row r="6508" spans="1:8" hidden="1" x14ac:dyDescent="0.25">
      <c r="A6508" t="str">
        <f>Produkty[[#This Row],[Symbol]]</f>
        <v>S-76538</v>
      </c>
      <c r="B6508" s="560">
        <v>5904012192669</v>
      </c>
      <c r="C6508" t="s">
        <v>23235</v>
      </c>
      <c r="D6508" t="s">
        <v>4093</v>
      </c>
      <c r="E6508" t="s">
        <v>23236</v>
      </c>
      <c r="F6508" t="s">
        <v>4095</v>
      </c>
      <c r="G6508">
        <v>65.8</v>
      </c>
      <c r="H6508" t="s">
        <v>23237</v>
      </c>
    </row>
    <row r="6509" spans="1:8" hidden="1" x14ac:dyDescent="0.25">
      <c r="A6509" t="str">
        <f>Produkty[[#This Row],[Symbol]]</f>
        <v>S-76540</v>
      </c>
      <c r="B6509" s="560">
        <v>5904012192676</v>
      </c>
      <c r="C6509" t="s">
        <v>23238</v>
      </c>
      <c r="D6509" t="s">
        <v>4093</v>
      </c>
      <c r="E6509" t="s">
        <v>23239</v>
      </c>
      <c r="F6509" t="s">
        <v>4095</v>
      </c>
      <c r="G6509">
        <v>71.010000000000005</v>
      </c>
      <c r="H6509" t="s">
        <v>23240</v>
      </c>
    </row>
    <row r="6510" spans="1:8" hidden="1" x14ac:dyDescent="0.25">
      <c r="A6510" t="str">
        <f>Produkty[[#This Row],[Symbol]]</f>
        <v>S-76542</v>
      </c>
      <c r="B6510" s="560">
        <v>5904012192683</v>
      </c>
      <c r="C6510" t="s">
        <v>23241</v>
      </c>
      <c r="D6510" t="s">
        <v>4093</v>
      </c>
      <c r="E6510" t="s">
        <v>23242</v>
      </c>
      <c r="F6510" t="s">
        <v>4095</v>
      </c>
      <c r="G6510">
        <v>6.77</v>
      </c>
      <c r="H6510" t="s">
        <v>23243</v>
      </c>
    </row>
    <row r="6511" spans="1:8" hidden="1" x14ac:dyDescent="0.25">
      <c r="A6511" t="str">
        <f>Produkty[[#This Row],[Symbol]]</f>
        <v>S-76544</v>
      </c>
      <c r="B6511" s="560">
        <v>5904012192690</v>
      </c>
      <c r="C6511" t="s">
        <v>23244</v>
      </c>
      <c r="D6511" t="s">
        <v>4093</v>
      </c>
      <c r="E6511" t="s">
        <v>23245</v>
      </c>
      <c r="F6511" t="s">
        <v>4095</v>
      </c>
      <c r="G6511">
        <v>8.77</v>
      </c>
      <c r="H6511" t="s">
        <v>23246</v>
      </c>
    </row>
    <row r="6512" spans="1:8" hidden="1" x14ac:dyDescent="0.25">
      <c r="A6512" t="str">
        <f>Produkty[[#This Row],[Symbol]]</f>
        <v>S-76546</v>
      </c>
      <c r="B6512" s="560">
        <v>5904012192706</v>
      </c>
      <c r="C6512" t="s">
        <v>23247</v>
      </c>
      <c r="D6512" t="s">
        <v>4093</v>
      </c>
      <c r="E6512" t="s">
        <v>23248</v>
      </c>
      <c r="F6512" t="s">
        <v>4095</v>
      </c>
      <c r="G6512">
        <v>9.64</v>
      </c>
      <c r="H6512" t="s">
        <v>23249</v>
      </c>
    </row>
    <row r="6513" spans="1:8" hidden="1" x14ac:dyDescent="0.25">
      <c r="A6513" t="str">
        <f>Produkty[[#This Row],[Symbol]]</f>
        <v>S-76548</v>
      </c>
      <c r="B6513" s="560">
        <v>5904012192713</v>
      </c>
      <c r="C6513" t="s">
        <v>23250</v>
      </c>
      <c r="D6513" t="s">
        <v>4093</v>
      </c>
      <c r="E6513" t="s">
        <v>23251</v>
      </c>
      <c r="F6513" t="s">
        <v>4095</v>
      </c>
      <c r="G6513">
        <v>11.9</v>
      </c>
      <c r="H6513" t="s">
        <v>23252</v>
      </c>
    </row>
    <row r="6514" spans="1:8" hidden="1" x14ac:dyDescent="0.25">
      <c r="A6514" t="str">
        <f>Produkty[[#This Row],[Symbol]]</f>
        <v>S-76550</v>
      </c>
      <c r="B6514" s="560">
        <v>5904012192720</v>
      </c>
      <c r="C6514" t="s">
        <v>23253</v>
      </c>
      <c r="D6514" t="s">
        <v>4093</v>
      </c>
      <c r="E6514" t="s">
        <v>23254</v>
      </c>
      <c r="F6514" t="s">
        <v>4095</v>
      </c>
      <c r="G6514">
        <v>7.25</v>
      </c>
      <c r="H6514" t="s">
        <v>23255</v>
      </c>
    </row>
    <row r="6515" spans="1:8" hidden="1" x14ac:dyDescent="0.25">
      <c r="A6515" t="str">
        <f>Produkty[[#This Row],[Symbol]]</f>
        <v>S-76552</v>
      </c>
      <c r="B6515" s="560">
        <v>5904012192737</v>
      </c>
      <c r="C6515" t="s">
        <v>23256</v>
      </c>
      <c r="D6515" t="s">
        <v>4093</v>
      </c>
      <c r="E6515" t="s">
        <v>23257</v>
      </c>
      <c r="F6515" t="s">
        <v>4095</v>
      </c>
      <c r="G6515">
        <v>9.7899999999999991</v>
      </c>
      <c r="H6515" t="s">
        <v>23258</v>
      </c>
    </row>
    <row r="6516" spans="1:8" hidden="1" x14ac:dyDescent="0.25">
      <c r="A6516" t="str">
        <f>Produkty[[#This Row],[Symbol]]</f>
        <v>S-76554</v>
      </c>
      <c r="B6516" s="560">
        <v>5904012192744</v>
      </c>
      <c r="C6516" t="s">
        <v>23259</v>
      </c>
      <c r="D6516" t="s">
        <v>4093</v>
      </c>
      <c r="E6516" t="s">
        <v>23260</v>
      </c>
      <c r="F6516" t="s">
        <v>4095</v>
      </c>
      <c r="G6516">
        <v>8.9499999999999993</v>
      </c>
      <c r="H6516" t="s">
        <v>23261</v>
      </c>
    </row>
    <row r="6517" spans="1:8" hidden="1" x14ac:dyDescent="0.25">
      <c r="A6517" t="str">
        <f>Produkty[[#This Row],[Symbol]]</f>
        <v>S-76556</v>
      </c>
      <c r="B6517" s="560">
        <v>5904012192751</v>
      </c>
      <c r="C6517" t="s">
        <v>23262</v>
      </c>
      <c r="D6517" t="s">
        <v>4093</v>
      </c>
      <c r="E6517" t="s">
        <v>23263</v>
      </c>
      <c r="F6517" t="s">
        <v>4095</v>
      </c>
      <c r="G6517">
        <v>11.6</v>
      </c>
      <c r="H6517" t="s">
        <v>23264</v>
      </c>
    </row>
    <row r="6518" spans="1:8" hidden="1" x14ac:dyDescent="0.25">
      <c r="A6518" t="str">
        <f>Produkty[[#This Row],[Symbol]]</f>
        <v>S-76558</v>
      </c>
      <c r="B6518" s="560">
        <v>5904012192768</v>
      </c>
      <c r="C6518" t="s">
        <v>23265</v>
      </c>
      <c r="D6518" t="s">
        <v>4093</v>
      </c>
      <c r="E6518" t="s">
        <v>23266</v>
      </c>
      <c r="F6518" t="s">
        <v>4095</v>
      </c>
      <c r="G6518">
        <v>24.92</v>
      </c>
      <c r="H6518" t="s">
        <v>23267</v>
      </c>
    </row>
    <row r="6519" spans="1:8" hidden="1" x14ac:dyDescent="0.25">
      <c r="A6519" t="str">
        <f>Produkty[[#This Row],[Symbol]]</f>
        <v>S-76560</v>
      </c>
      <c r="B6519" s="560">
        <v>5904012192775</v>
      </c>
      <c r="C6519" t="s">
        <v>23268</v>
      </c>
      <c r="D6519" t="s">
        <v>4093</v>
      </c>
      <c r="E6519" t="s">
        <v>23269</v>
      </c>
      <c r="F6519" t="s">
        <v>4095</v>
      </c>
      <c r="G6519">
        <v>47.42</v>
      </c>
      <c r="H6519" t="s">
        <v>23270</v>
      </c>
    </row>
    <row r="6520" spans="1:8" hidden="1" x14ac:dyDescent="0.25">
      <c r="A6520" t="str">
        <f>Produkty[[#This Row],[Symbol]]</f>
        <v>S-76562</v>
      </c>
      <c r="B6520" s="560">
        <v>5904012192782</v>
      </c>
      <c r="C6520" t="s">
        <v>23271</v>
      </c>
      <c r="D6520" t="s">
        <v>4093</v>
      </c>
      <c r="E6520" t="s">
        <v>23272</v>
      </c>
      <c r="F6520" t="s">
        <v>4095</v>
      </c>
      <c r="G6520">
        <v>48.87</v>
      </c>
      <c r="H6520" t="s">
        <v>23273</v>
      </c>
    </row>
    <row r="6521" spans="1:8" hidden="1" x14ac:dyDescent="0.25">
      <c r="A6521" t="str">
        <f>Produkty[[#This Row],[Symbol]]</f>
        <v>S-76564</v>
      </c>
      <c r="B6521" s="560">
        <v>5904012192799</v>
      </c>
      <c r="C6521" t="s">
        <v>23274</v>
      </c>
      <c r="D6521" t="s">
        <v>4093</v>
      </c>
      <c r="E6521" t="s">
        <v>23275</v>
      </c>
      <c r="F6521" t="s">
        <v>4095</v>
      </c>
      <c r="G6521">
        <v>52.14</v>
      </c>
      <c r="H6521" t="s">
        <v>23276</v>
      </c>
    </row>
    <row r="6522" spans="1:8" hidden="1" x14ac:dyDescent="0.25">
      <c r="A6522" t="str">
        <f>Produkty[[#This Row],[Symbol]]</f>
        <v>S-76566</v>
      </c>
      <c r="B6522" s="560">
        <v>5904012192805</v>
      </c>
      <c r="C6522" t="s">
        <v>23277</v>
      </c>
      <c r="D6522" t="s">
        <v>4093</v>
      </c>
      <c r="E6522" t="s">
        <v>23278</v>
      </c>
      <c r="F6522" t="s">
        <v>4095</v>
      </c>
      <c r="G6522">
        <v>58.43</v>
      </c>
      <c r="H6522" t="s">
        <v>23279</v>
      </c>
    </row>
    <row r="6523" spans="1:8" hidden="1" x14ac:dyDescent="0.25">
      <c r="A6523" t="str">
        <f>Produkty[[#This Row],[Symbol]]</f>
        <v>S-76568</v>
      </c>
      <c r="B6523" s="560">
        <v>5904012192812</v>
      </c>
      <c r="C6523" t="s">
        <v>23280</v>
      </c>
      <c r="D6523" t="s">
        <v>4093</v>
      </c>
      <c r="E6523" t="s">
        <v>23281</v>
      </c>
      <c r="F6523" t="s">
        <v>4095</v>
      </c>
      <c r="G6523">
        <v>64.59</v>
      </c>
      <c r="H6523" t="s">
        <v>23282</v>
      </c>
    </row>
    <row r="6524" spans="1:8" hidden="1" x14ac:dyDescent="0.25">
      <c r="A6524" t="str">
        <f>Produkty[[#This Row],[Symbol]]</f>
        <v>S-76570</v>
      </c>
      <c r="B6524" s="560">
        <v>5904012192829</v>
      </c>
      <c r="C6524" t="s">
        <v>23283</v>
      </c>
      <c r="D6524" t="s">
        <v>4093</v>
      </c>
      <c r="E6524" t="s">
        <v>23284</v>
      </c>
      <c r="F6524" t="s">
        <v>4095</v>
      </c>
      <c r="G6524">
        <v>23.35</v>
      </c>
      <c r="H6524" t="s">
        <v>23285</v>
      </c>
    </row>
    <row r="6525" spans="1:8" hidden="1" x14ac:dyDescent="0.25">
      <c r="A6525" t="str">
        <f>Produkty[[#This Row],[Symbol]]</f>
        <v>S-76572</v>
      </c>
      <c r="B6525" s="560">
        <v>5904012192836</v>
      </c>
      <c r="C6525" t="s">
        <v>23286</v>
      </c>
      <c r="D6525" t="s">
        <v>4093</v>
      </c>
      <c r="E6525" t="s">
        <v>23287</v>
      </c>
      <c r="F6525" t="s">
        <v>4095</v>
      </c>
      <c r="G6525">
        <v>8.2200000000000006</v>
      </c>
      <c r="H6525" t="s">
        <v>23288</v>
      </c>
    </row>
    <row r="6526" spans="1:8" hidden="1" x14ac:dyDescent="0.25">
      <c r="A6526" t="str">
        <f>Produkty[[#This Row],[Symbol]]</f>
        <v>S-76574</v>
      </c>
      <c r="B6526" s="560">
        <v>5904012192843</v>
      </c>
      <c r="C6526" t="s">
        <v>23289</v>
      </c>
      <c r="D6526" t="s">
        <v>4093</v>
      </c>
      <c r="E6526" t="s">
        <v>23290</v>
      </c>
      <c r="F6526" t="s">
        <v>4095</v>
      </c>
      <c r="G6526">
        <v>10.28</v>
      </c>
      <c r="H6526" t="s">
        <v>23291</v>
      </c>
    </row>
    <row r="6527" spans="1:8" hidden="1" x14ac:dyDescent="0.25">
      <c r="A6527" t="str">
        <f>Produkty[[#This Row],[Symbol]]</f>
        <v>S-76576</v>
      </c>
      <c r="B6527" s="560">
        <v>5904012192850</v>
      </c>
      <c r="C6527" t="s">
        <v>23292</v>
      </c>
      <c r="D6527" t="s">
        <v>4093</v>
      </c>
      <c r="E6527" t="s">
        <v>23293</v>
      </c>
      <c r="F6527" t="s">
        <v>4095</v>
      </c>
      <c r="G6527">
        <v>26.13</v>
      </c>
      <c r="H6527" t="s">
        <v>23294</v>
      </c>
    </row>
    <row r="6528" spans="1:8" hidden="1" x14ac:dyDescent="0.25">
      <c r="A6528" t="str">
        <f>Produkty[[#This Row],[Symbol]]</f>
        <v>S-76578</v>
      </c>
      <c r="B6528" s="560">
        <v>5904012192867</v>
      </c>
      <c r="C6528" t="s">
        <v>23295</v>
      </c>
      <c r="D6528" t="s">
        <v>4093</v>
      </c>
      <c r="E6528" t="s">
        <v>23296</v>
      </c>
      <c r="F6528" t="s">
        <v>4095</v>
      </c>
      <c r="G6528">
        <v>37.26</v>
      </c>
      <c r="H6528" t="s">
        <v>23297</v>
      </c>
    </row>
    <row r="6529" spans="1:8" hidden="1" x14ac:dyDescent="0.25">
      <c r="A6529" t="str">
        <f>Produkty[[#This Row],[Symbol]]</f>
        <v>S-76580</v>
      </c>
      <c r="B6529" s="560">
        <v>5904012192874</v>
      </c>
      <c r="C6529" t="s">
        <v>23298</v>
      </c>
      <c r="D6529" t="s">
        <v>4093</v>
      </c>
      <c r="E6529" t="s">
        <v>23299</v>
      </c>
      <c r="F6529" t="s">
        <v>4095</v>
      </c>
      <c r="G6529">
        <v>16.45</v>
      </c>
      <c r="H6529" t="s">
        <v>23300</v>
      </c>
    </row>
    <row r="6530" spans="1:8" hidden="1" x14ac:dyDescent="0.25">
      <c r="A6530" t="str">
        <f>Produkty[[#This Row],[Symbol]]</f>
        <v>S-76582</v>
      </c>
      <c r="B6530" s="560">
        <v>5904012192881</v>
      </c>
      <c r="C6530" t="s">
        <v>23301</v>
      </c>
      <c r="D6530" t="s">
        <v>4093</v>
      </c>
      <c r="E6530" t="s">
        <v>23302</v>
      </c>
      <c r="F6530" t="s">
        <v>4095</v>
      </c>
      <c r="G6530">
        <v>33.020000000000003</v>
      </c>
      <c r="H6530" t="s">
        <v>23303</v>
      </c>
    </row>
    <row r="6531" spans="1:8" hidden="1" x14ac:dyDescent="0.25">
      <c r="A6531" t="str">
        <f>Produkty[[#This Row],[Symbol]]</f>
        <v>S-76584</v>
      </c>
      <c r="B6531" s="560">
        <v>5904012192898</v>
      </c>
      <c r="C6531" t="s">
        <v>23304</v>
      </c>
      <c r="D6531" t="s">
        <v>4093</v>
      </c>
      <c r="E6531" t="s">
        <v>23305</v>
      </c>
      <c r="F6531" t="s">
        <v>4095</v>
      </c>
      <c r="G6531">
        <v>3.39</v>
      </c>
      <c r="H6531" t="s">
        <v>23306</v>
      </c>
    </row>
    <row r="6532" spans="1:8" hidden="1" x14ac:dyDescent="0.25">
      <c r="A6532" t="str">
        <f>Produkty[[#This Row],[Symbol]]</f>
        <v>S-76586</v>
      </c>
      <c r="B6532" s="560">
        <v>5904012192904</v>
      </c>
      <c r="C6532" t="s">
        <v>23307</v>
      </c>
      <c r="D6532" t="s">
        <v>4093</v>
      </c>
      <c r="E6532" t="s">
        <v>23308</v>
      </c>
      <c r="F6532" t="s">
        <v>4095</v>
      </c>
      <c r="G6532">
        <v>4.2300000000000004</v>
      </c>
      <c r="H6532" t="s">
        <v>23309</v>
      </c>
    </row>
    <row r="6533" spans="1:8" hidden="1" x14ac:dyDescent="0.25">
      <c r="A6533" t="str">
        <f>Produkty[[#This Row],[Symbol]]</f>
        <v>S-76588</v>
      </c>
      <c r="B6533" s="560">
        <v>5904012192911</v>
      </c>
      <c r="C6533" t="s">
        <v>23310</v>
      </c>
      <c r="D6533" t="s">
        <v>4093</v>
      </c>
      <c r="E6533" t="s">
        <v>23311</v>
      </c>
      <c r="F6533" t="s">
        <v>4095</v>
      </c>
      <c r="G6533">
        <v>5.56</v>
      </c>
      <c r="H6533" t="s">
        <v>23312</v>
      </c>
    </row>
    <row r="6534" spans="1:8" hidden="1" x14ac:dyDescent="0.25">
      <c r="A6534" t="str">
        <f>Produkty[[#This Row],[Symbol]]</f>
        <v>S-76590</v>
      </c>
      <c r="B6534" s="560">
        <v>5904012192928</v>
      </c>
      <c r="C6534" t="s">
        <v>23313</v>
      </c>
      <c r="D6534" t="s">
        <v>4093</v>
      </c>
      <c r="E6534" t="s">
        <v>23314</v>
      </c>
      <c r="F6534" t="s">
        <v>4095</v>
      </c>
      <c r="G6534">
        <v>7.02</v>
      </c>
      <c r="H6534" t="s">
        <v>23315</v>
      </c>
    </row>
    <row r="6535" spans="1:8" hidden="1" x14ac:dyDescent="0.25">
      <c r="A6535" t="str">
        <f>Produkty[[#This Row],[Symbol]]</f>
        <v>S-76592</v>
      </c>
      <c r="B6535" s="560">
        <v>5904012192935</v>
      </c>
      <c r="C6535" t="s">
        <v>23316</v>
      </c>
      <c r="D6535" t="s">
        <v>4093</v>
      </c>
      <c r="E6535" t="s">
        <v>23317</v>
      </c>
      <c r="F6535" t="s">
        <v>4095</v>
      </c>
      <c r="G6535">
        <v>25.89</v>
      </c>
      <c r="H6535" t="s">
        <v>23318</v>
      </c>
    </row>
    <row r="6536" spans="1:8" hidden="1" x14ac:dyDescent="0.25">
      <c r="A6536" t="str">
        <f>Produkty[[#This Row],[Symbol]]</f>
        <v>S-76594</v>
      </c>
      <c r="B6536" s="560">
        <v>5904012192942</v>
      </c>
      <c r="C6536" t="s">
        <v>23319</v>
      </c>
      <c r="D6536" t="s">
        <v>4093</v>
      </c>
      <c r="E6536" t="s">
        <v>23320</v>
      </c>
      <c r="F6536" t="s">
        <v>4095</v>
      </c>
      <c r="G6536">
        <v>30.72</v>
      </c>
      <c r="H6536" t="s">
        <v>23321</v>
      </c>
    </row>
    <row r="6537" spans="1:8" hidden="1" x14ac:dyDescent="0.25">
      <c r="A6537" t="str">
        <f>Produkty[[#This Row],[Symbol]]</f>
        <v>S-76596</v>
      </c>
      <c r="B6537" s="560">
        <v>5904012192959</v>
      </c>
      <c r="C6537" t="s">
        <v>23322</v>
      </c>
      <c r="D6537" t="s">
        <v>4093</v>
      </c>
      <c r="E6537" t="s">
        <v>23323</v>
      </c>
      <c r="F6537" t="s">
        <v>4095</v>
      </c>
      <c r="G6537">
        <v>34.71</v>
      </c>
      <c r="H6537" t="s">
        <v>23324</v>
      </c>
    </row>
    <row r="6538" spans="1:8" hidden="1" x14ac:dyDescent="0.25">
      <c r="A6538" t="str">
        <f>Produkty[[#This Row],[Symbol]]</f>
        <v>S-76598</v>
      </c>
      <c r="B6538" s="560">
        <v>5904012192966</v>
      </c>
      <c r="C6538" t="s">
        <v>23325</v>
      </c>
      <c r="D6538" t="s">
        <v>4093</v>
      </c>
      <c r="E6538" t="s">
        <v>23326</v>
      </c>
      <c r="F6538" t="s">
        <v>4095</v>
      </c>
      <c r="G6538">
        <v>39.31</v>
      </c>
      <c r="H6538" t="s">
        <v>23327</v>
      </c>
    </row>
    <row r="6539" spans="1:8" hidden="1" x14ac:dyDescent="0.25">
      <c r="A6539" t="str">
        <f>Produkty[[#This Row],[Symbol]]</f>
        <v>S011877001</v>
      </c>
      <c r="B6539" s="560">
        <v>5904012194946</v>
      </c>
      <c r="C6539" t="s">
        <v>23328</v>
      </c>
      <c r="D6539" t="s">
        <v>4093</v>
      </c>
      <c r="E6539" t="s">
        <v>23329</v>
      </c>
      <c r="F6539" t="s">
        <v>4095</v>
      </c>
      <c r="G6539">
        <v>175.79</v>
      </c>
      <c r="H6539" t="s">
        <v>23330</v>
      </c>
    </row>
    <row r="6540" spans="1:8" hidden="1" x14ac:dyDescent="0.25">
      <c r="A6540" t="str">
        <f>Produkty[[#This Row],[Symbol]]</f>
        <v>S011877002</v>
      </c>
      <c r="B6540" s="560">
        <v>5904012194953</v>
      </c>
      <c r="C6540" t="s">
        <v>23331</v>
      </c>
      <c r="D6540" t="s">
        <v>4093</v>
      </c>
      <c r="E6540" t="s">
        <v>23332</v>
      </c>
      <c r="F6540" t="s">
        <v>4095</v>
      </c>
      <c r="G6540">
        <v>122.83</v>
      </c>
      <c r="H6540" t="s">
        <v>23333</v>
      </c>
    </row>
    <row r="6541" spans="1:8" hidden="1" x14ac:dyDescent="0.25">
      <c r="A6541" t="str">
        <f>Produkty[[#This Row],[Symbol]]</f>
        <v>S011877003</v>
      </c>
      <c r="B6541" s="560">
        <v>5904012194960</v>
      </c>
      <c r="C6541" t="s">
        <v>23334</v>
      </c>
      <c r="D6541" t="s">
        <v>4093</v>
      </c>
      <c r="E6541" t="s">
        <v>23335</v>
      </c>
      <c r="F6541" t="s">
        <v>4095</v>
      </c>
      <c r="G6541">
        <v>122.83</v>
      </c>
      <c r="H6541" t="s">
        <v>23336</v>
      </c>
    </row>
    <row r="6542" spans="1:8" hidden="1" x14ac:dyDescent="0.25">
      <c r="A6542" t="str">
        <f>Produkty[[#This Row],[Symbol]]</f>
        <v>S011877004</v>
      </c>
      <c r="B6542" s="560">
        <v>5904012194977</v>
      </c>
      <c r="C6542" t="s">
        <v>23337</v>
      </c>
      <c r="D6542" t="s">
        <v>4093</v>
      </c>
      <c r="E6542" t="s">
        <v>23338</v>
      </c>
      <c r="F6542" t="s">
        <v>4095</v>
      </c>
      <c r="G6542">
        <v>364.4</v>
      </c>
      <c r="H6542" t="s">
        <v>23339</v>
      </c>
    </row>
    <row r="6543" spans="1:8" hidden="1" x14ac:dyDescent="0.25">
      <c r="A6543" t="str">
        <f>Produkty[[#This Row],[Symbol]]</f>
        <v>S011877005</v>
      </c>
      <c r="B6543" s="560">
        <v>5904012194984</v>
      </c>
      <c r="C6543" t="s">
        <v>23340</v>
      </c>
      <c r="D6543" t="s">
        <v>4093</v>
      </c>
      <c r="E6543" t="s">
        <v>23341</v>
      </c>
      <c r="F6543" t="s">
        <v>4095</v>
      </c>
      <c r="G6543">
        <v>114.37</v>
      </c>
      <c r="H6543" t="s">
        <v>23342</v>
      </c>
    </row>
    <row r="6544" spans="1:8" hidden="1" x14ac:dyDescent="0.25">
      <c r="A6544" t="str">
        <f>Produkty[[#This Row],[Symbol]]</f>
        <v>S011877006</v>
      </c>
      <c r="B6544" s="560">
        <v>5904012194991</v>
      </c>
      <c r="C6544" t="s">
        <v>23343</v>
      </c>
      <c r="D6544" t="s">
        <v>4093</v>
      </c>
      <c r="E6544" t="s">
        <v>23344</v>
      </c>
      <c r="F6544" t="s">
        <v>4095</v>
      </c>
      <c r="G6544">
        <v>124.59</v>
      </c>
      <c r="H6544" t="s">
        <v>23345</v>
      </c>
    </row>
    <row r="6545" spans="1:8" hidden="1" x14ac:dyDescent="0.25">
      <c r="A6545" t="str">
        <f>Produkty[[#This Row],[Symbol]]</f>
        <v>S026390014</v>
      </c>
      <c r="B6545" s="560">
        <v>5904012195004</v>
      </c>
      <c r="C6545" t="s">
        <v>23346</v>
      </c>
      <c r="D6545" t="s">
        <v>7351</v>
      </c>
      <c r="E6545" t="s">
        <v>23347</v>
      </c>
      <c r="F6545" t="s">
        <v>4095</v>
      </c>
      <c r="G6545">
        <v>96.83</v>
      </c>
      <c r="H6545" t="s">
        <v>23348</v>
      </c>
    </row>
    <row r="6546" spans="1:8" hidden="1" x14ac:dyDescent="0.25">
      <c r="A6546" t="str">
        <f>Produkty[[#This Row],[Symbol]]</f>
        <v>S026390038</v>
      </c>
      <c r="B6546" s="560">
        <v>5904012195011</v>
      </c>
      <c r="C6546" t="s">
        <v>23349</v>
      </c>
      <c r="D6546" t="s">
        <v>7351</v>
      </c>
      <c r="E6546" t="s">
        <v>23350</v>
      </c>
      <c r="F6546" t="s">
        <v>4095</v>
      </c>
      <c r="G6546">
        <v>142.79</v>
      </c>
      <c r="H6546" t="s">
        <v>23351</v>
      </c>
    </row>
    <row r="6547" spans="1:8" hidden="1" x14ac:dyDescent="0.25">
      <c r="A6547" t="str">
        <f>Produkty[[#This Row],[Symbol]]</f>
        <v>S026390012</v>
      </c>
      <c r="B6547" s="560">
        <v>5904012195028</v>
      </c>
      <c r="C6547" t="s">
        <v>23352</v>
      </c>
      <c r="D6547" t="s">
        <v>7351</v>
      </c>
      <c r="E6547" t="s">
        <v>23353</v>
      </c>
      <c r="F6547" t="s">
        <v>4095</v>
      </c>
      <c r="G6547">
        <v>247.64</v>
      </c>
      <c r="H6547" t="s">
        <v>23354</v>
      </c>
    </row>
    <row r="6548" spans="1:8" hidden="1" x14ac:dyDescent="0.25">
      <c r="A6548" t="str">
        <f>Produkty[[#This Row],[Symbol]]</f>
        <v>S026370622</v>
      </c>
      <c r="B6548" s="560">
        <v>5904012195035</v>
      </c>
      <c r="C6548" t="s">
        <v>23355</v>
      </c>
      <c r="D6548" t="s">
        <v>7351</v>
      </c>
      <c r="E6548" t="s">
        <v>23356</v>
      </c>
      <c r="F6548" t="s">
        <v>4095</v>
      </c>
      <c r="G6548">
        <v>96.83</v>
      </c>
      <c r="H6548" t="s">
        <v>23357</v>
      </c>
    </row>
    <row r="6549" spans="1:8" hidden="1" x14ac:dyDescent="0.25">
      <c r="A6549" t="str">
        <f>Produkty[[#This Row],[Symbol]]</f>
        <v>S026370619</v>
      </c>
      <c r="B6549" s="560">
        <v>5904012195042</v>
      </c>
      <c r="C6549" t="s">
        <v>23358</v>
      </c>
      <c r="D6549" t="s">
        <v>7351</v>
      </c>
      <c r="E6549" t="s">
        <v>23359</v>
      </c>
      <c r="F6549" t="s">
        <v>4095</v>
      </c>
      <c r="G6549">
        <v>143.75</v>
      </c>
      <c r="H6549" t="s">
        <v>23360</v>
      </c>
    </row>
    <row r="6550" spans="1:8" hidden="1" x14ac:dyDescent="0.25">
      <c r="A6550" t="str">
        <f>Produkty[[#This Row],[Symbol]]</f>
        <v>S026372032</v>
      </c>
      <c r="B6550" s="560">
        <v>5904012195059</v>
      </c>
      <c r="C6550" t="s">
        <v>23361</v>
      </c>
      <c r="D6550" t="s">
        <v>7351</v>
      </c>
      <c r="E6550" t="s">
        <v>23362</v>
      </c>
      <c r="F6550" t="s">
        <v>4095</v>
      </c>
      <c r="G6550">
        <v>221.77</v>
      </c>
      <c r="H6550" t="s">
        <v>23363</v>
      </c>
    </row>
    <row r="6551" spans="1:8" hidden="1" x14ac:dyDescent="0.25">
      <c r="A6551" t="str">
        <f>Produkty[[#This Row],[Symbol]]</f>
        <v>S026381024</v>
      </c>
      <c r="B6551" s="560">
        <v>5904012195066</v>
      </c>
      <c r="C6551" t="s">
        <v>23364</v>
      </c>
      <c r="D6551" t="s">
        <v>7351</v>
      </c>
      <c r="E6551" t="s">
        <v>23365</v>
      </c>
      <c r="F6551" t="s">
        <v>4095</v>
      </c>
      <c r="G6551">
        <v>249.88</v>
      </c>
      <c r="H6551" t="s">
        <v>23366</v>
      </c>
    </row>
    <row r="6552" spans="1:8" hidden="1" x14ac:dyDescent="0.25">
      <c r="A6552" t="str">
        <f>Produkty[[#This Row],[Symbol]]</f>
        <v>S026380821</v>
      </c>
      <c r="B6552" s="560">
        <v>5904012195073</v>
      </c>
      <c r="C6552" t="s">
        <v>23367</v>
      </c>
      <c r="D6552" t="s">
        <v>7351</v>
      </c>
      <c r="E6552" t="s">
        <v>23368</v>
      </c>
      <c r="F6552" t="s">
        <v>4095</v>
      </c>
      <c r="G6552">
        <v>151.22999999999999</v>
      </c>
      <c r="H6552" t="s">
        <v>23369</v>
      </c>
    </row>
    <row r="6553" spans="1:8" hidden="1" x14ac:dyDescent="0.25">
      <c r="A6553" t="str">
        <f>Produkty[[#This Row],[Symbol]]</f>
        <v>S081464835</v>
      </c>
      <c r="B6553" s="560">
        <v>5904012195080</v>
      </c>
      <c r="C6553" t="s">
        <v>23370</v>
      </c>
      <c r="D6553" t="s">
        <v>9042</v>
      </c>
      <c r="E6553" t="s">
        <v>23371</v>
      </c>
      <c r="F6553" t="s">
        <v>4095</v>
      </c>
      <c r="G6553">
        <v>22.07</v>
      </c>
      <c r="H6553" t="s">
        <v>23372</v>
      </c>
    </row>
    <row r="6554" spans="1:8" hidden="1" x14ac:dyDescent="0.25">
      <c r="A6554" t="str">
        <f>Produkty[[#This Row],[Symbol]]</f>
        <v>S081464834</v>
      </c>
      <c r="B6554" s="560">
        <v>5904012195097</v>
      </c>
      <c r="C6554" t="s">
        <v>23373</v>
      </c>
      <c r="D6554" t="s">
        <v>9042</v>
      </c>
      <c r="E6554" t="s">
        <v>23374</v>
      </c>
      <c r="F6554" t="s">
        <v>4095</v>
      </c>
      <c r="G6554">
        <v>22.07</v>
      </c>
      <c r="H6554" t="s">
        <v>23375</v>
      </c>
    </row>
    <row r="6555" spans="1:8" hidden="1" x14ac:dyDescent="0.25">
      <c r="A6555" t="str">
        <f>Produkty[[#This Row],[Symbol]]</f>
        <v>S081464831</v>
      </c>
      <c r="B6555" s="560">
        <v>5904012195103</v>
      </c>
      <c r="C6555" t="s">
        <v>16795</v>
      </c>
      <c r="D6555" t="s">
        <v>9042</v>
      </c>
      <c r="E6555" t="s">
        <v>23376</v>
      </c>
      <c r="F6555" t="s">
        <v>4095</v>
      </c>
      <c r="G6555">
        <v>22.07</v>
      </c>
      <c r="H6555" t="s">
        <v>23377</v>
      </c>
    </row>
    <row r="6556" spans="1:8" hidden="1" x14ac:dyDescent="0.25">
      <c r="A6556" t="str">
        <f>Produkty[[#This Row],[Symbol]]</f>
        <v>S060172330</v>
      </c>
      <c r="B6556" s="560">
        <v>5904012196926</v>
      </c>
      <c r="C6556" t="s">
        <v>23378</v>
      </c>
      <c r="D6556" t="s">
        <v>7099</v>
      </c>
      <c r="E6556" t="s">
        <v>23379</v>
      </c>
      <c r="F6556" t="s">
        <v>4110</v>
      </c>
      <c r="G6556">
        <v>4.8600000000000003</v>
      </c>
      <c r="H6556" t="s">
        <v>23380</v>
      </c>
    </row>
    <row r="6557" spans="1:8" hidden="1" x14ac:dyDescent="0.25">
      <c r="A6557" t="str">
        <f>Produkty[[#This Row],[Symbol]]</f>
        <v>S060172332</v>
      </c>
      <c r="B6557" s="560">
        <v>5904012196933</v>
      </c>
      <c r="C6557" t="s">
        <v>23381</v>
      </c>
      <c r="D6557" t="s">
        <v>7099</v>
      </c>
      <c r="E6557" t="s">
        <v>23382</v>
      </c>
      <c r="F6557" t="s">
        <v>4110</v>
      </c>
      <c r="G6557">
        <v>5.21</v>
      </c>
      <c r="H6557" t="s">
        <v>23383</v>
      </c>
    </row>
    <row r="6558" spans="1:8" hidden="1" x14ac:dyDescent="0.25">
      <c r="A6558" t="str">
        <f>Produkty[[#This Row],[Symbol]]</f>
        <v>S060172334</v>
      </c>
      <c r="B6558" s="560">
        <v>5904012196940</v>
      </c>
      <c r="C6558" t="s">
        <v>23384</v>
      </c>
      <c r="D6558" t="s">
        <v>7099</v>
      </c>
      <c r="E6558" t="s">
        <v>23385</v>
      </c>
      <c r="F6558" t="s">
        <v>4110</v>
      </c>
      <c r="G6558">
        <v>6.17</v>
      </c>
      <c r="H6558" t="s">
        <v>23386</v>
      </c>
    </row>
    <row r="6559" spans="1:8" hidden="1" x14ac:dyDescent="0.25">
      <c r="A6559" t="str">
        <f>Produkty[[#This Row],[Symbol]]</f>
        <v>S060172336</v>
      </c>
      <c r="B6559" s="560">
        <v>5904012196957</v>
      </c>
      <c r="C6559" t="s">
        <v>23387</v>
      </c>
      <c r="D6559" t="s">
        <v>7099</v>
      </c>
      <c r="E6559" t="s">
        <v>23388</v>
      </c>
      <c r="F6559" t="s">
        <v>4110</v>
      </c>
      <c r="G6559">
        <v>7.14</v>
      </c>
      <c r="H6559" t="s">
        <v>23389</v>
      </c>
    </row>
    <row r="6560" spans="1:8" hidden="1" x14ac:dyDescent="0.25">
      <c r="A6560" t="str">
        <f>Produkty[[#This Row],[Symbol]]</f>
        <v>S060172338</v>
      </c>
      <c r="B6560" s="560">
        <v>5904012196964</v>
      </c>
      <c r="C6560" t="s">
        <v>23390</v>
      </c>
      <c r="D6560" t="s">
        <v>7099</v>
      </c>
      <c r="E6560" t="s">
        <v>23391</v>
      </c>
      <c r="F6560" t="s">
        <v>4110</v>
      </c>
      <c r="G6560">
        <v>8.61</v>
      </c>
      <c r="H6560" t="s">
        <v>23392</v>
      </c>
    </row>
    <row r="6561" spans="1:8" hidden="1" x14ac:dyDescent="0.25">
      <c r="A6561" t="str">
        <f>Produkty[[#This Row],[Symbol]]</f>
        <v>S060172340</v>
      </c>
      <c r="B6561" s="560">
        <v>5904012196971</v>
      </c>
      <c r="C6561" t="s">
        <v>23393</v>
      </c>
      <c r="D6561" t="s">
        <v>7099</v>
      </c>
      <c r="E6561" t="s">
        <v>23394</v>
      </c>
      <c r="F6561" t="s">
        <v>4110</v>
      </c>
      <c r="G6561">
        <v>9.0500000000000007</v>
      </c>
      <c r="H6561" t="s">
        <v>23395</v>
      </c>
    </row>
    <row r="6562" spans="1:8" hidden="1" x14ac:dyDescent="0.25">
      <c r="A6562" t="str">
        <f>Produkty[[#This Row],[Symbol]]</f>
        <v>S060172342</v>
      </c>
      <c r="B6562" s="560">
        <v>5904012196988</v>
      </c>
      <c r="C6562" t="s">
        <v>23396</v>
      </c>
      <c r="D6562" t="s">
        <v>7099</v>
      </c>
      <c r="E6562" t="s">
        <v>23397</v>
      </c>
      <c r="F6562" t="s">
        <v>4110</v>
      </c>
      <c r="G6562">
        <v>9.18</v>
      </c>
      <c r="H6562" t="s">
        <v>23398</v>
      </c>
    </row>
    <row r="6563" spans="1:8" hidden="1" x14ac:dyDescent="0.25">
      <c r="A6563" t="str">
        <f>Produkty[[#This Row],[Symbol]]</f>
        <v>S060172344</v>
      </c>
      <c r="B6563" s="560">
        <v>5904012196995</v>
      </c>
      <c r="C6563" t="s">
        <v>23399</v>
      </c>
      <c r="D6563" t="s">
        <v>7099</v>
      </c>
      <c r="E6563" t="s">
        <v>23400</v>
      </c>
      <c r="F6563" t="s">
        <v>4110</v>
      </c>
      <c r="G6563">
        <v>9.18</v>
      </c>
      <c r="H6563" t="s">
        <v>23401</v>
      </c>
    </row>
    <row r="6564" spans="1:8" hidden="1" x14ac:dyDescent="0.25">
      <c r="A6564" t="str">
        <f>Produkty[[#This Row],[Symbol]]</f>
        <v>S060172346</v>
      </c>
      <c r="B6564" s="560">
        <v>5904012197008</v>
      </c>
      <c r="C6564" t="s">
        <v>23402</v>
      </c>
      <c r="D6564" t="s">
        <v>7099</v>
      </c>
      <c r="E6564" t="s">
        <v>23403</v>
      </c>
      <c r="F6564" t="s">
        <v>4110</v>
      </c>
      <c r="G6564">
        <v>9.93</v>
      </c>
      <c r="H6564" t="s">
        <v>23404</v>
      </c>
    </row>
    <row r="6565" spans="1:8" hidden="1" x14ac:dyDescent="0.25">
      <c r="A6565" t="str">
        <f>Produkty[[#This Row],[Symbol]]</f>
        <v>S060172348</v>
      </c>
      <c r="B6565" s="560">
        <v>5904012197015</v>
      </c>
      <c r="C6565" t="s">
        <v>23405</v>
      </c>
      <c r="D6565" t="s">
        <v>7099</v>
      </c>
      <c r="E6565" t="s">
        <v>23406</v>
      </c>
      <c r="F6565" t="s">
        <v>4110</v>
      </c>
      <c r="G6565">
        <v>9.93</v>
      </c>
      <c r="H6565" t="s">
        <v>23407</v>
      </c>
    </row>
    <row r="6566" spans="1:8" hidden="1" x14ac:dyDescent="0.25">
      <c r="A6566" t="str">
        <f>Produkty[[#This Row],[Symbol]]</f>
        <v>S060172350</v>
      </c>
      <c r="B6566" s="560">
        <v>5904012197022</v>
      </c>
      <c r="C6566" t="s">
        <v>23408</v>
      </c>
      <c r="D6566" t="s">
        <v>7099</v>
      </c>
      <c r="E6566" t="s">
        <v>23409</v>
      </c>
      <c r="F6566" t="s">
        <v>4110</v>
      </c>
      <c r="G6566">
        <v>5.18</v>
      </c>
      <c r="H6566" t="s">
        <v>23410</v>
      </c>
    </row>
    <row r="6567" spans="1:8" hidden="1" x14ac:dyDescent="0.25">
      <c r="A6567" t="str">
        <f>Produkty[[#This Row],[Symbol]]</f>
        <v>S060172352</v>
      </c>
      <c r="B6567" s="560">
        <v>5904012197039</v>
      </c>
      <c r="C6567" t="s">
        <v>23411</v>
      </c>
      <c r="D6567" t="s">
        <v>7099</v>
      </c>
      <c r="E6567" t="s">
        <v>23412</v>
      </c>
      <c r="F6567" t="s">
        <v>4110</v>
      </c>
      <c r="G6567">
        <v>5.8</v>
      </c>
      <c r="H6567" t="s">
        <v>23413</v>
      </c>
    </row>
    <row r="6568" spans="1:8" hidden="1" x14ac:dyDescent="0.25">
      <c r="A6568" t="str">
        <f>Produkty[[#This Row],[Symbol]]</f>
        <v>S060172354</v>
      </c>
      <c r="B6568" s="560">
        <v>5904012197046</v>
      </c>
      <c r="C6568" t="s">
        <v>23414</v>
      </c>
      <c r="D6568" t="s">
        <v>7099</v>
      </c>
      <c r="E6568" t="s">
        <v>23415</v>
      </c>
      <c r="F6568" t="s">
        <v>4110</v>
      </c>
      <c r="G6568">
        <v>6.9</v>
      </c>
      <c r="H6568" t="s">
        <v>23416</v>
      </c>
    </row>
    <row r="6569" spans="1:8" hidden="1" x14ac:dyDescent="0.25">
      <c r="A6569" t="str">
        <f>Produkty[[#This Row],[Symbol]]</f>
        <v>S060172356</v>
      </c>
      <c r="B6569" s="560">
        <v>5904012197053</v>
      </c>
      <c r="C6569" t="s">
        <v>23417</v>
      </c>
      <c r="D6569" t="s">
        <v>7099</v>
      </c>
      <c r="E6569" t="s">
        <v>23418</v>
      </c>
      <c r="F6569" t="s">
        <v>4110</v>
      </c>
      <c r="G6569">
        <v>6.9</v>
      </c>
      <c r="H6569" t="s">
        <v>23419</v>
      </c>
    </row>
    <row r="6570" spans="1:8" hidden="1" x14ac:dyDescent="0.25">
      <c r="A6570" t="str">
        <f>Produkty[[#This Row],[Symbol]]</f>
        <v>S060172358</v>
      </c>
      <c r="B6570" s="560">
        <v>5904012197060</v>
      </c>
      <c r="C6570" t="s">
        <v>23420</v>
      </c>
      <c r="D6570" t="s">
        <v>7099</v>
      </c>
      <c r="E6570" t="s">
        <v>23421</v>
      </c>
      <c r="F6570" t="s">
        <v>4110</v>
      </c>
      <c r="G6570">
        <v>8.2200000000000006</v>
      </c>
      <c r="H6570" t="s">
        <v>23422</v>
      </c>
    </row>
    <row r="6571" spans="1:8" hidden="1" x14ac:dyDescent="0.25">
      <c r="A6571" t="str">
        <f>Produkty[[#This Row],[Symbol]]</f>
        <v>S060172360</v>
      </c>
      <c r="B6571" s="560">
        <v>5904012197077</v>
      </c>
      <c r="C6571" t="s">
        <v>23423</v>
      </c>
      <c r="D6571" t="s">
        <v>7099</v>
      </c>
      <c r="E6571" t="s">
        <v>23424</v>
      </c>
      <c r="F6571" t="s">
        <v>4110</v>
      </c>
      <c r="G6571">
        <v>9.4499999999999993</v>
      </c>
      <c r="H6571" t="s">
        <v>23425</v>
      </c>
    </row>
    <row r="6572" spans="1:8" hidden="1" x14ac:dyDescent="0.25">
      <c r="A6572" t="str">
        <f>Produkty[[#This Row],[Symbol]]</f>
        <v>S060172362</v>
      </c>
      <c r="B6572" s="560">
        <v>5904012197084</v>
      </c>
      <c r="C6572" t="s">
        <v>23426</v>
      </c>
      <c r="D6572" t="s">
        <v>7099</v>
      </c>
      <c r="E6572" t="s">
        <v>23427</v>
      </c>
      <c r="F6572" t="s">
        <v>4110</v>
      </c>
      <c r="G6572">
        <v>11.1</v>
      </c>
      <c r="H6572" t="s">
        <v>23428</v>
      </c>
    </row>
    <row r="6573" spans="1:8" hidden="1" x14ac:dyDescent="0.25">
      <c r="A6573" t="str">
        <f>Produkty[[#This Row],[Symbol]]</f>
        <v>S060172364</v>
      </c>
      <c r="B6573" s="560">
        <v>5904012197091</v>
      </c>
      <c r="C6573" t="s">
        <v>23429</v>
      </c>
      <c r="D6573" t="s">
        <v>7099</v>
      </c>
      <c r="E6573" t="s">
        <v>23430</v>
      </c>
      <c r="F6573" t="s">
        <v>4110</v>
      </c>
      <c r="G6573">
        <v>13.14</v>
      </c>
      <c r="H6573" t="s">
        <v>23431</v>
      </c>
    </row>
    <row r="6574" spans="1:8" hidden="1" x14ac:dyDescent="0.25">
      <c r="A6574" t="str">
        <f>Produkty[[#This Row],[Symbol]]</f>
        <v>S060172366</v>
      </c>
      <c r="B6574" s="560">
        <v>5904012197107</v>
      </c>
      <c r="C6574" t="s">
        <v>23432</v>
      </c>
      <c r="D6574" t="s">
        <v>7099</v>
      </c>
      <c r="E6574" t="s">
        <v>23433</v>
      </c>
      <c r="F6574" t="s">
        <v>4110</v>
      </c>
      <c r="G6574">
        <v>13.15</v>
      </c>
      <c r="H6574" t="s">
        <v>23434</v>
      </c>
    </row>
    <row r="6575" spans="1:8" hidden="1" x14ac:dyDescent="0.25">
      <c r="A6575" t="str">
        <f>Produkty[[#This Row],[Symbol]]</f>
        <v>S060172368</v>
      </c>
      <c r="B6575" s="560">
        <v>5904012197114</v>
      </c>
      <c r="C6575" t="s">
        <v>23435</v>
      </c>
      <c r="D6575" t="s">
        <v>7099</v>
      </c>
      <c r="E6575" t="s">
        <v>23436</v>
      </c>
      <c r="F6575" t="s">
        <v>4110</v>
      </c>
      <c r="G6575">
        <v>14.62</v>
      </c>
      <c r="H6575" t="s">
        <v>23437</v>
      </c>
    </row>
    <row r="6576" spans="1:8" hidden="1" x14ac:dyDescent="0.25">
      <c r="A6576" t="str">
        <f>Produkty[[#This Row],[Symbol]]</f>
        <v>S060172370</v>
      </c>
      <c r="B6576" s="560">
        <v>5904012197121</v>
      </c>
      <c r="C6576" t="s">
        <v>23438</v>
      </c>
      <c r="D6576" t="s">
        <v>7099</v>
      </c>
      <c r="E6576" t="s">
        <v>23439</v>
      </c>
      <c r="F6576" t="s">
        <v>4110</v>
      </c>
      <c r="G6576">
        <v>16.47</v>
      </c>
      <c r="H6576" t="s">
        <v>23440</v>
      </c>
    </row>
    <row r="6577" spans="1:8" hidden="1" x14ac:dyDescent="0.25">
      <c r="A6577" t="str">
        <f>Produkty[[#This Row],[Symbol]]</f>
        <v>S060172372</v>
      </c>
      <c r="B6577" s="560">
        <v>5904012197138</v>
      </c>
      <c r="C6577" t="s">
        <v>23441</v>
      </c>
      <c r="D6577" t="s">
        <v>7099</v>
      </c>
      <c r="E6577" t="s">
        <v>23442</v>
      </c>
      <c r="F6577" t="s">
        <v>4110</v>
      </c>
      <c r="G6577">
        <v>18.04</v>
      </c>
      <c r="H6577" t="s">
        <v>23443</v>
      </c>
    </row>
    <row r="6578" spans="1:8" hidden="1" x14ac:dyDescent="0.25">
      <c r="A6578" t="str">
        <f>Produkty[[#This Row],[Symbol]]</f>
        <v>S060172374</v>
      </c>
      <c r="B6578" s="560">
        <v>5904012197145</v>
      </c>
      <c r="C6578" t="s">
        <v>23444</v>
      </c>
      <c r="D6578" t="s">
        <v>7099</v>
      </c>
      <c r="E6578" t="s">
        <v>23445</v>
      </c>
      <c r="F6578" t="s">
        <v>4110</v>
      </c>
      <c r="G6578">
        <v>20.82</v>
      </c>
      <c r="H6578" t="s">
        <v>23446</v>
      </c>
    </row>
    <row r="6579" spans="1:8" hidden="1" x14ac:dyDescent="0.25">
      <c r="A6579" t="str">
        <f>Produkty[[#This Row],[Symbol]]</f>
        <v>S060172376</v>
      </c>
      <c r="B6579" s="560">
        <v>5904012197152</v>
      </c>
      <c r="C6579" t="s">
        <v>23447</v>
      </c>
      <c r="D6579" t="s">
        <v>7099</v>
      </c>
      <c r="E6579" t="s">
        <v>23448</v>
      </c>
      <c r="F6579" t="s">
        <v>4110</v>
      </c>
      <c r="G6579">
        <v>26.2</v>
      </c>
      <c r="H6579" t="s">
        <v>23449</v>
      </c>
    </row>
    <row r="6580" spans="1:8" hidden="1" x14ac:dyDescent="0.25">
      <c r="A6580" t="str">
        <f>Produkty[[#This Row],[Symbol]]</f>
        <v>S060172378</v>
      </c>
      <c r="B6580" s="560">
        <v>5904012197169</v>
      </c>
      <c r="C6580" t="s">
        <v>23450</v>
      </c>
      <c r="D6580" t="s">
        <v>7099</v>
      </c>
      <c r="E6580" t="s">
        <v>23451</v>
      </c>
      <c r="F6580" t="s">
        <v>4110</v>
      </c>
      <c r="G6580">
        <v>28.41</v>
      </c>
      <c r="H6580" t="s">
        <v>23452</v>
      </c>
    </row>
    <row r="6581" spans="1:8" hidden="1" x14ac:dyDescent="0.25">
      <c r="A6581" t="str">
        <f>Produkty[[#This Row],[Symbol]]</f>
        <v>S060172380</v>
      </c>
      <c r="B6581" s="560">
        <v>5904012197176</v>
      </c>
      <c r="C6581" t="s">
        <v>23453</v>
      </c>
      <c r="D6581" t="s">
        <v>7099</v>
      </c>
      <c r="E6581" t="s">
        <v>23454</v>
      </c>
      <c r="F6581" t="s">
        <v>4110</v>
      </c>
      <c r="G6581">
        <v>32.61</v>
      </c>
      <c r="H6581" t="s">
        <v>23455</v>
      </c>
    </row>
    <row r="6582" spans="1:8" hidden="1" x14ac:dyDescent="0.25">
      <c r="A6582" t="str">
        <f>Produkty[[#This Row],[Symbol]]</f>
        <v>S060172382</v>
      </c>
      <c r="B6582" s="560">
        <v>5904012197183</v>
      </c>
      <c r="C6582" t="s">
        <v>23456</v>
      </c>
      <c r="D6582" t="s">
        <v>7099</v>
      </c>
      <c r="E6582" t="s">
        <v>23457</v>
      </c>
      <c r="F6582" t="s">
        <v>4110</v>
      </c>
      <c r="G6582">
        <v>32.61</v>
      </c>
      <c r="H6582" t="s">
        <v>23458</v>
      </c>
    </row>
    <row r="6583" spans="1:8" hidden="1" x14ac:dyDescent="0.25">
      <c r="A6583" t="str">
        <f>Produkty[[#This Row],[Symbol]]</f>
        <v>S060172384</v>
      </c>
      <c r="B6583" s="560">
        <v>5904012197190</v>
      </c>
      <c r="C6583" t="s">
        <v>23459</v>
      </c>
      <c r="D6583" t="s">
        <v>7099</v>
      </c>
      <c r="E6583" t="s">
        <v>23460</v>
      </c>
      <c r="F6583" t="s">
        <v>4110</v>
      </c>
      <c r="G6583">
        <v>34.380000000000003</v>
      </c>
      <c r="H6583" t="s">
        <v>23461</v>
      </c>
    </row>
    <row r="6584" spans="1:8" hidden="1" x14ac:dyDescent="0.25">
      <c r="A6584" t="str">
        <f>Produkty[[#This Row],[Symbol]]</f>
        <v>S060172386</v>
      </c>
      <c r="B6584" s="560">
        <v>5904012197206</v>
      </c>
      <c r="C6584" t="s">
        <v>23462</v>
      </c>
      <c r="D6584" t="s">
        <v>7099</v>
      </c>
      <c r="E6584" t="s">
        <v>23463</v>
      </c>
      <c r="F6584" t="s">
        <v>4110</v>
      </c>
      <c r="G6584">
        <v>39.33</v>
      </c>
      <c r="H6584" t="s">
        <v>23464</v>
      </c>
    </row>
    <row r="6585" spans="1:8" hidden="1" x14ac:dyDescent="0.25">
      <c r="A6585" t="str">
        <f>Produkty[[#This Row],[Symbol]]</f>
        <v>S060172388</v>
      </c>
      <c r="B6585" s="560">
        <v>5904012197213</v>
      </c>
      <c r="C6585" t="s">
        <v>23465</v>
      </c>
      <c r="D6585" t="s">
        <v>7099</v>
      </c>
      <c r="E6585" t="s">
        <v>23466</v>
      </c>
      <c r="F6585" t="s">
        <v>4110</v>
      </c>
      <c r="G6585">
        <v>42.24</v>
      </c>
      <c r="H6585" t="s">
        <v>23467</v>
      </c>
    </row>
    <row r="6586" spans="1:8" hidden="1" x14ac:dyDescent="0.25">
      <c r="A6586" t="str">
        <f>Produkty[[#This Row],[Symbol]]</f>
        <v>S060172390</v>
      </c>
      <c r="B6586" s="560">
        <v>5904012197220</v>
      </c>
      <c r="C6586" t="s">
        <v>23468</v>
      </c>
      <c r="D6586" t="s">
        <v>7099</v>
      </c>
      <c r="E6586" t="s">
        <v>23469</v>
      </c>
      <c r="F6586" t="s">
        <v>4110</v>
      </c>
      <c r="G6586">
        <v>45.14</v>
      </c>
      <c r="H6586" t="s">
        <v>23470</v>
      </c>
    </row>
    <row r="6587" spans="1:8" hidden="1" x14ac:dyDescent="0.25">
      <c r="A6587" t="str">
        <f>Produkty[[#This Row],[Symbol]]</f>
        <v>S060172392</v>
      </c>
      <c r="B6587" s="560">
        <v>5904012197237</v>
      </c>
      <c r="C6587" t="s">
        <v>23471</v>
      </c>
      <c r="D6587" t="s">
        <v>7099</v>
      </c>
      <c r="E6587" t="s">
        <v>23472</v>
      </c>
      <c r="F6587" t="s">
        <v>4110</v>
      </c>
      <c r="G6587">
        <v>62</v>
      </c>
      <c r="H6587" t="s">
        <v>23473</v>
      </c>
    </row>
    <row r="6588" spans="1:8" hidden="1" x14ac:dyDescent="0.25">
      <c r="A6588" t="str">
        <f>Produkty[[#This Row],[Symbol]]</f>
        <v>S060172394</v>
      </c>
      <c r="B6588" s="560">
        <v>5904012197244</v>
      </c>
      <c r="C6588" t="s">
        <v>23474</v>
      </c>
      <c r="D6588" t="s">
        <v>7099</v>
      </c>
      <c r="E6588" t="s">
        <v>23475</v>
      </c>
      <c r="F6588" t="s">
        <v>4110</v>
      </c>
      <c r="G6588">
        <v>78.569999999999993</v>
      </c>
      <c r="H6588" t="s">
        <v>23476</v>
      </c>
    </row>
    <row r="6589" spans="1:8" hidden="1" x14ac:dyDescent="0.25">
      <c r="A6589" t="str">
        <f>Produkty[[#This Row],[Symbol]]</f>
        <v>S052497350</v>
      </c>
      <c r="B6589" s="560">
        <v>5904012197701</v>
      </c>
      <c r="C6589" t="s">
        <v>23477</v>
      </c>
      <c r="D6589" t="s">
        <v>13759</v>
      </c>
      <c r="E6589" t="s">
        <v>23478</v>
      </c>
      <c r="F6589" t="s">
        <v>4095</v>
      </c>
      <c r="G6589">
        <v>163.46</v>
      </c>
      <c r="H6589" t="s">
        <v>23479</v>
      </c>
    </row>
    <row r="6590" spans="1:8" hidden="1" x14ac:dyDescent="0.25">
      <c r="A6590" t="str">
        <f>Produkty[[#This Row],[Symbol]]</f>
        <v>S051197333</v>
      </c>
      <c r="B6590" s="560">
        <v>5904012197718</v>
      </c>
      <c r="C6590" t="s">
        <v>23480</v>
      </c>
      <c r="D6590" t="s">
        <v>13759</v>
      </c>
      <c r="E6590" t="s">
        <v>23481</v>
      </c>
      <c r="F6590" t="s">
        <v>4095</v>
      </c>
      <c r="G6590">
        <v>342.93</v>
      </c>
      <c r="H6590" t="s">
        <v>23482</v>
      </c>
    </row>
    <row r="6591" spans="1:8" hidden="1" x14ac:dyDescent="0.25">
      <c r="A6591" t="str">
        <f>Produkty[[#This Row],[Symbol]]</f>
        <v>S050497335</v>
      </c>
      <c r="B6591" s="560">
        <v>5904012197725</v>
      </c>
      <c r="C6591" t="s">
        <v>23483</v>
      </c>
      <c r="D6591" t="s">
        <v>13759</v>
      </c>
      <c r="E6591" t="s">
        <v>23484</v>
      </c>
      <c r="F6591" t="s">
        <v>4095</v>
      </c>
      <c r="G6591">
        <v>350.37</v>
      </c>
      <c r="H6591" t="s">
        <v>23485</v>
      </c>
    </row>
    <row r="6592" spans="1:8" hidden="1" x14ac:dyDescent="0.25">
      <c r="A6592" t="str">
        <f>Produkty[[#This Row],[Symbol]]</f>
        <v>S050497343</v>
      </c>
      <c r="B6592" s="560">
        <v>5904012197732</v>
      </c>
      <c r="C6592" t="s">
        <v>23486</v>
      </c>
      <c r="D6592" t="s">
        <v>13759</v>
      </c>
      <c r="E6592" t="s">
        <v>23487</v>
      </c>
      <c r="F6592" t="s">
        <v>4095</v>
      </c>
      <c r="G6592">
        <v>137.44</v>
      </c>
      <c r="H6592" t="s">
        <v>23488</v>
      </c>
    </row>
    <row r="6593" spans="1:8" hidden="1" x14ac:dyDescent="0.25">
      <c r="A6593" t="str">
        <f>Produkty[[#This Row],[Symbol]]</f>
        <v>S050497345</v>
      </c>
      <c r="B6593" s="560">
        <v>5904012197749</v>
      </c>
      <c r="C6593" t="s">
        <v>23489</v>
      </c>
      <c r="D6593" t="s">
        <v>13759</v>
      </c>
      <c r="E6593" t="s">
        <v>23490</v>
      </c>
      <c r="F6593" t="s">
        <v>4095</v>
      </c>
      <c r="G6593">
        <v>134.77000000000001</v>
      </c>
      <c r="H6593" t="s">
        <v>23491</v>
      </c>
    </row>
    <row r="6594" spans="1:8" hidden="1" x14ac:dyDescent="0.25">
      <c r="A6594" t="str">
        <f>Produkty[[#This Row],[Symbol]]</f>
        <v>S011154080</v>
      </c>
      <c r="B6594" s="560">
        <v>5904012197756</v>
      </c>
      <c r="C6594" t="s">
        <v>23492</v>
      </c>
      <c r="D6594" t="s">
        <v>4093</v>
      </c>
      <c r="E6594" t="s">
        <v>23493</v>
      </c>
      <c r="F6594" t="s">
        <v>4095</v>
      </c>
      <c r="G6594">
        <v>32.65</v>
      </c>
      <c r="H6594" t="s">
        <v>23494</v>
      </c>
    </row>
    <row r="6595" spans="1:8" hidden="1" x14ac:dyDescent="0.25">
      <c r="A6595" t="str">
        <f>Produkty[[#This Row],[Symbol]]</f>
        <v>S011154082</v>
      </c>
      <c r="B6595" s="560">
        <v>5904012197763</v>
      </c>
      <c r="C6595" t="s">
        <v>23495</v>
      </c>
      <c r="D6595" t="s">
        <v>4093</v>
      </c>
      <c r="E6595" t="s">
        <v>23496</v>
      </c>
      <c r="F6595" t="s">
        <v>4095</v>
      </c>
      <c r="G6595">
        <v>42.87</v>
      </c>
      <c r="H6595" t="s">
        <v>23497</v>
      </c>
    </row>
    <row r="6596" spans="1:8" hidden="1" x14ac:dyDescent="0.25">
      <c r="A6596" t="str">
        <f>Produkty[[#This Row],[Symbol]]</f>
        <v>S011154084</v>
      </c>
      <c r="B6596" s="560">
        <v>5904012197770</v>
      </c>
      <c r="C6596" t="s">
        <v>23498</v>
      </c>
      <c r="D6596" t="s">
        <v>4093</v>
      </c>
      <c r="E6596" t="s">
        <v>23499</v>
      </c>
      <c r="F6596" t="s">
        <v>4095</v>
      </c>
      <c r="G6596">
        <v>51.45</v>
      </c>
      <c r="H6596" t="s">
        <v>23500</v>
      </c>
    </row>
    <row r="6597" spans="1:8" hidden="1" x14ac:dyDescent="0.25">
      <c r="A6597" t="str">
        <f>Produkty[[#This Row],[Symbol]]</f>
        <v>S026370000</v>
      </c>
      <c r="B6597" s="560">
        <v>5904012197787</v>
      </c>
      <c r="C6597" t="s">
        <v>23501</v>
      </c>
      <c r="D6597" t="s">
        <v>7351</v>
      </c>
      <c r="E6597" t="s">
        <v>23502</v>
      </c>
      <c r="F6597" t="s">
        <v>4095</v>
      </c>
      <c r="G6597">
        <v>97.44</v>
      </c>
      <c r="H6597" t="s">
        <v>23503</v>
      </c>
    </row>
    <row r="6598" spans="1:8" hidden="1" x14ac:dyDescent="0.25">
      <c r="A6598" t="str">
        <f>Produkty[[#This Row],[Symbol]]</f>
        <v>S026360001</v>
      </c>
      <c r="B6598" s="560">
        <v>5904012197794</v>
      </c>
      <c r="C6598" t="s">
        <v>23504</v>
      </c>
      <c r="D6598" t="s">
        <v>7351</v>
      </c>
      <c r="E6598" t="s">
        <v>23505</v>
      </c>
      <c r="F6598" t="s">
        <v>4095</v>
      </c>
      <c r="G6598">
        <v>106</v>
      </c>
      <c r="H6598" t="s">
        <v>23506</v>
      </c>
    </row>
    <row r="6599" spans="1:8" hidden="1" x14ac:dyDescent="0.25">
      <c r="A6599" t="str">
        <f>Produkty[[#This Row],[Symbol]]</f>
        <v>S026320000</v>
      </c>
      <c r="B6599" s="560">
        <v>5904012197800</v>
      </c>
      <c r="C6599" t="s">
        <v>23507</v>
      </c>
      <c r="D6599" t="s">
        <v>7351</v>
      </c>
      <c r="E6599" t="s">
        <v>23508</v>
      </c>
      <c r="F6599" t="s">
        <v>4095</v>
      </c>
      <c r="G6599">
        <v>77.44</v>
      </c>
      <c r="H6599" t="s">
        <v>23509</v>
      </c>
    </row>
    <row r="6600" spans="1:8" hidden="1" x14ac:dyDescent="0.25">
      <c r="A6600" t="str">
        <f>Produkty[[#This Row],[Symbol]]</f>
        <v>S026360002</v>
      </c>
      <c r="B6600" s="560">
        <v>5904012197817</v>
      </c>
      <c r="C6600" t="s">
        <v>23510</v>
      </c>
      <c r="D6600" t="s">
        <v>7351</v>
      </c>
      <c r="E6600" t="s">
        <v>23511</v>
      </c>
      <c r="F6600" t="s">
        <v>4095</v>
      </c>
      <c r="G6600">
        <v>123.01</v>
      </c>
      <c r="H6600" t="s">
        <v>23512</v>
      </c>
    </row>
    <row r="6601" spans="1:8" hidden="1" x14ac:dyDescent="0.25">
      <c r="A6601" t="str">
        <f>Produkty[[#This Row],[Symbol]]</f>
        <v>S011154000</v>
      </c>
      <c r="B6601" s="560">
        <v>5904012197824</v>
      </c>
      <c r="C6601" t="s">
        <v>23513</v>
      </c>
      <c r="D6601" t="s">
        <v>4093</v>
      </c>
      <c r="E6601" t="s">
        <v>23514</v>
      </c>
      <c r="F6601" t="s">
        <v>4095</v>
      </c>
      <c r="G6601">
        <v>49.92</v>
      </c>
      <c r="H6601" t="s">
        <v>23515</v>
      </c>
    </row>
    <row r="6602" spans="1:8" hidden="1" x14ac:dyDescent="0.25">
      <c r="A6602" t="str">
        <f>Produkty[[#This Row],[Symbol]]</f>
        <v>S011101680</v>
      </c>
      <c r="B6602" s="560">
        <v>5904012197831</v>
      </c>
      <c r="C6602" t="s">
        <v>23516</v>
      </c>
      <c r="D6602" t="s">
        <v>4093</v>
      </c>
      <c r="E6602" t="s">
        <v>23517</v>
      </c>
      <c r="F6602" t="s">
        <v>4095</v>
      </c>
      <c r="G6602">
        <v>1039.0999999999999</v>
      </c>
      <c r="H6602" t="s">
        <v>23518</v>
      </c>
    </row>
    <row r="6603" spans="1:8" hidden="1" x14ac:dyDescent="0.25">
      <c r="A6603" t="str">
        <f>Produkty[[#This Row],[Symbol]]</f>
        <v>S011100525</v>
      </c>
      <c r="B6603" s="560">
        <v>5904012197848</v>
      </c>
      <c r="C6603" t="s">
        <v>23519</v>
      </c>
      <c r="D6603" t="s">
        <v>4093</v>
      </c>
      <c r="E6603" t="s">
        <v>23520</v>
      </c>
      <c r="F6603" t="s">
        <v>4095</v>
      </c>
      <c r="G6603">
        <v>144.41999999999999</v>
      </c>
      <c r="H6603" t="s">
        <v>23521</v>
      </c>
    </row>
    <row r="6604" spans="1:8" hidden="1" x14ac:dyDescent="0.25">
      <c r="A6604" t="str">
        <f>Produkty[[#This Row],[Symbol]]</f>
        <v>S011102210</v>
      </c>
      <c r="B6604" s="560">
        <v>5904012197855</v>
      </c>
      <c r="C6604" t="s">
        <v>23522</v>
      </c>
      <c r="D6604" t="s">
        <v>4093</v>
      </c>
      <c r="E6604" t="s">
        <v>23523</v>
      </c>
      <c r="F6604" t="s">
        <v>4095</v>
      </c>
      <c r="G6604">
        <v>217.96</v>
      </c>
      <c r="H6604" t="s">
        <v>23524</v>
      </c>
    </row>
    <row r="6605" spans="1:8" hidden="1" x14ac:dyDescent="0.25">
      <c r="A6605" t="str">
        <f>Produkty[[#This Row],[Symbol]]</f>
        <v>S011106535</v>
      </c>
      <c r="B6605" s="560">
        <v>5904012197862</v>
      </c>
      <c r="C6605" t="s">
        <v>23525</v>
      </c>
      <c r="D6605" t="s">
        <v>4093</v>
      </c>
      <c r="E6605" t="s">
        <v>23526</v>
      </c>
      <c r="F6605" t="s">
        <v>4095</v>
      </c>
      <c r="G6605">
        <v>234.15</v>
      </c>
      <c r="H6605" t="s">
        <v>23527</v>
      </c>
    </row>
    <row r="6606" spans="1:8" hidden="1" x14ac:dyDescent="0.25">
      <c r="A6606" t="str">
        <f>Produkty[[#This Row],[Symbol]]</f>
        <v>S011121000</v>
      </c>
      <c r="B6606" s="560">
        <v>5904012197879</v>
      </c>
      <c r="C6606" t="s">
        <v>23528</v>
      </c>
      <c r="D6606" t="s">
        <v>4093</v>
      </c>
      <c r="E6606" t="s">
        <v>23529</v>
      </c>
      <c r="F6606" t="s">
        <v>4095</v>
      </c>
      <c r="G6606">
        <v>1108.3599999999999</v>
      </c>
      <c r="H6606" t="s">
        <v>23530</v>
      </c>
    </row>
    <row r="6607" spans="1:8" hidden="1" x14ac:dyDescent="0.25">
      <c r="A6607" t="str">
        <f>Produkty[[#This Row],[Symbol]]</f>
        <v>S011124022</v>
      </c>
      <c r="B6607" s="560">
        <v>5904012197886</v>
      </c>
      <c r="C6607" t="s">
        <v>23531</v>
      </c>
      <c r="D6607" t="s">
        <v>4093</v>
      </c>
      <c r="E6607" t="s">
        <v>23532</v>
      </c>
      <c r="F6607" t="s">
        <v>4095</v>
      </c>
      <c r="G6607">
        <v>223.65</v>
      </c>
      <c r="H6607" t="s">
        <v>23533</v>
      </c>
    </row>
    <row r="6608" spans="1:8" hidden="1" x14ac:dyDescent="0.25">
      <c r="A6608" t="str">
        <f>Produkty[[#This Row],[Symbol]]</f>
        <v>S011101060</v>
      </c>
      <c r="B6608" s="560">
        <v>5904012197893</v>
      </c>
      <c r="C6608" t="s">
        <v>23534</v>
      </c>
      <c r="D6608" t="s">
        <v>4093</v>
      </c>
      <c r="E6608" t="s">
        <v>23535</v>
      </c>
      <c r="F6608" t="s">
        <v>4095</v>
      </c>
      <c r="G6608">
        <v>188.16</v>
      </c>
      <c r="H6608" t="s">
        <v>23536</v>
      </c>
    </row>
    <row r="6609" spans="1:8" hidden="1" x14ac:dyDescent="0.25">
      <c r="A6609" t="str">
        <f>Produkty[[#This Row],[Symbol]]</f>
        <v>S011160330</v>
      </c>
      <c r="B6609" s="560">
        <v>5904012197909</v>
      </c>
      <c r="C6609" t="s">
        <v>23537</v>
      </c>
      <c r="D6609" t="s">
        <v>4093</v>
      </c>
      <c r="E6609" t="s">
        <v>23538</v>
      </c>
      <c r="F6609" t="s">
        <v>4095</v>
      </c>
      <c r="G6609">
        <v>234.15</v>
      </c>
      <c r="H6609" t="s">
        <v>23539</v>
      </c>
    </row>
    <row r="6610" spans="1:8" hidden="1" x14ac:dyDescent="0.25">
      <c r="A6610" t="str">
        <f>Produkty[[#This Row],[Symbol]]</f>
        <v>S011877010</v>
      </c>
      <c r="B6610" s="560">
        <v>5904012197916</v>
      </c>
      <c r="C6610" t="s">
        <v>23540</v>
      </c>
      <c r="D6610" t="s">
        <v>4093</v>
      </c>
      <c r="E6610" t="s">
        <v>23541</v>
      </c>
      <c r="F6610" t="s">
        <v>4095</v>
      </c>
      <c r="G6610">
        <v>103.32</v>
      </c>
      <c r="H6610" t="s">
        <v>23542</v>
      </c>
    </row>
    <row r="6611" spans="1:8" hidden="1" x14ac:dyDescent="0.25">
      <c r="A6611" t="str">
        <f>Produkty[[#This Row],[Symbol]]</f>
        <v>S011877011</v>
      </c>
      <c r="B6611" s="560">
        <v>5904012197923</v>
      </c>
      <c r="C6611" t="s">
        <v>23543</v>
      </c>
      <c r="D6611" t="s">
        <v>4093</v>
      </c>
      <c r="E6611" t="s">
        <v>23544</v>
      </c>
      <c r="F6611" t="s">
        <v>4095</v>
      </c>
      <c r="G6611">
        <v>230.69</v>
      </c>
      <c r="H6611" t="s">
        <v>23545</v>
      </c>
    </row>
    <row r="6612" spans="1:8" hidden="1" x14ac:dyDescent="0.25">
      <c r="A6612" t="str">
        <f>Produkty[[#This Row],[Symbol]]</f>
        <v>S011877012</v>
      </c>
      <c r="B6612" s="560">
        <v>5904012197930</v>
      </c>
      <c r="C6612" t="s">
        <v>23546</v>
      </c>
      <c r="D6612" t="s">
        <v>4093</v>
      </c>
      <c r="E6612" t="s">
        <v>23547</v>
      </c>
      <c r="F6612" t="s">
        <v>4095</v>
      </c>
      <c r="G6612">
        <v>28.72</v>
      </c>
      <c r="H6612" t="s">
        <v>23548</v>
      </c>
    </row>
    <row r="6613" spans="1:8" hidden="1" x14ac:dyDescent="0.25">
      <c r="A6613" t="str">
        <f>Produkty[[#This Row],[Symbol]]</f>
        <v>S011877013</v>
      </c>
      <c r="B6613" s="560">
        <v>5904012197947</v>
      </c>
      <c r="C6613" t="s">
        <v>23549</v>
      </c>
      <c r="D6613" t="s">
        <v>4093</v>
      </c>
      <c r="E6613" t="s">
        <v>23550</v>
      </c>
      <c r="F6613" t="s">
        <v>4095</v>
      </c>
      <c r="G6613">
        <v>28.72</v>
      </c>
      <c r="H6613" t="s">
        <v>23551</v>
      </c>
    </row>
    <row r="6614" spans="1:8" hidden="1" x14ac:dyDescent="0.25">
      <c r="A6614" t="str">
        <f>Produkty[[#This Row],[Symbol]]</f>
        <v>S011877014</v>
      </c>
      <c r="B6614" s="560">
        <v>5904012197954</v>
      </c>
      <c r="C6614" t="s">
        <v>23552</v>
      </c>
      <c r="D6614" t="s">
        <v>4093</v>
      </c>
      <c r="E6614" t="s">
        <v>23553</v>
      </c>
      <c r="F6614" t="s">
        <v>4095</v>
      </c>
      <c r="G6614">
        <v>143.6</v>
      </c>
      <c r="H6614" t="s">
        <v>23554</v>
      </c>
    </row>
    <row r="6615" spans="1:8" hidden="1" x14ac:dyDescent="0.25">
      <c r="A6615" t="str">
        <f>Produkty[[#This Row],[Symbol]]</f>
        <v>S011877015</v>
      </c>
      <c r="B6615" s="560">
        <v>5904012197961</v>
      </c>
      <c r="C6615" t="s">
        <v>23555</v>
      </c>
      <c r="D6615" t="s">
        <v>4093</v>
      </c>
      <c r="E6615" t="s">
        <v>23556</v>
      </c>
      <c r="F6615" t="s">
        <v>4095</v>
      </c>
      <c r="G6615">
        <v>53.11</v>
      </c>
      <c r="H6615" t="s">
        <v>23557</v>
      </c>
    </row>
    <row r="6616" spans="1:8" hidden="1" x14ac:dyDescent="0.25">
      <c r="A6616" t="str">
        <f>Produkty[[#This Row],[Symbol]]</f>
        <v>S011877016</v>
      </c>
      <c r="B6616" s="560">
        <v>5904012197978</v>
      </c>
      <c r="C6616" t="s">
        <v>23558</v>
      </c>
      <c r="D6616" t="s">
        <v>4093</v>
      </c>
      <c r="E6616" t="s">
        <v>23559</v>
      </c>
      <c r="F6616" t="s">
        <v>4095</v>
      </c>
      <c r="G6616">
        <v>85.62</v>
      </c>
      <c r="H6616" t="s">
        <v>23560</v>
      </c>
    </row>
    <row r="6617" spans="1:8" hidden="1" x14ac:dyDescent="0.25">
      <c r="A6617" t="str">
        <f>Produkty[[#This Row],[Symbol]]</f>
        <v>S011800099</v>
      </c>
      <c r="B6617" s="560">
        <v>5904012197985</v>
      </c>
      <c r="C6617" t="s">
        <v>23561</v>
      </c>
      <c r="D6617" t="s">
        <v>4093</v>
      </c>
      <c r="E6617" t="s">
        <v>23562</v>
      </c>
      <c r="F6617" t="s">
        <v>4095</v>
      </c>
      <c r="G6617">
        <v>47.73</v>
      </c>
      <c r="H6617" t="s">
        <v>23563</v>
      </c>
    </row>
    <row r="6618" spans="1:8" hidden="1" x14ac:dyDescent="0.25">
      <c r="A6618" t="str">
        <f>Produkty[[#This Row],[Symbol]]</f>
        <v>S011700450</v>
      </c>
      <c r="B6618" s="560">
        <v>5904012197992</v>
      </c>
      <c r="C6618" t="s">
        <v>23564</v>
      </c>
      <c r="D6618" t="s">
        <v>4093</v>
      </c>
      <c r="E6618" t="s">
        <v>23565</v>
      </c>
      <c r="F6618" t="s">
        <v>4095</v>
      </c>
      <c r="G6618">
        <v>53</v>
      </c>
      <c r="H6618" t="s">
        <v>23566</v>
      </c>
    </row>
    <row r="6619" spans="1:8" hidden="1" x14ac:dyDescent="0.25">
      <c r="A6619" t="str">
        <f>Produkty[[#This Row],[Symbol]]</f>
        <v>S011700451</v>
      </c>
      <c r="B6619" s="560">
        <v>5904012198005</v>
      </c>
      <c r="C6619" t="s">
        <v>23567</v>
      </c>
      <c r="D6619" t="s">
        <v>4093</v>
      </c>
      <c r="E6619" t="s">
        <v>23568</v>
      </c>
      <c r="F6619" t="s">
        <v>4095</v>
      </c>
      <c r="G6619">
        <v>113.9</v>
      </c>
      <c r="H6619" t="s">
        <v>23569</v>
      </c>
    </row>
    <row r="6620" spans="1:8" hidden="1" x14ac:dyDescent="0.25">
      <c r="A6620" t="str">
        <f>Produkty[[#This Row],[Symbol]]</f>
        <v>S011700088</v>
      </c>
      <c r="B6620" s="560">
        <v>5904012198012</v>
      </c>
      <c r="C6620" t="s">
        <v>23570</v>
      </c>
      <c r="D6620" t="s">
        <v>4093</v>
      </c>
      <c r="E6620" t="s">
        <v>23571</v>
      </c>
      <c r="F6620" t="s">
        <v>4095</v>
      </c>
      <c r="G6620">
        <v>16.260000000000002</v>
      </c>
      <c r="H6620" t="s">
        <v>23572</v>
      </c>
    </row>
    <row r="6621" spans="1:8" hidden="1" x14ac:dyDescent="0.25">
      <c r="A6621" t="str">
        <f>Produkty[[#This Row],[Symbol]]</f>
        <v>S013700020</v>
      </c>
      <c r="B6621" s="560">
        <v>5904012198029</v>
      </c>
      <c r="C6621" t="s">
        <v>23573</v>
      </c>
      <c r="D6621" t="s">
        <v>4093</v>
      </c>
      <c r="E6621" t="s">
        <v>23574</v>
      </c>
      <c r="F6621" t="s">
        <v>4095</v>
      </c>
      <c r="G6621">
        <v>273.89</v>
      </c>
      <c r="H6621" t="s">
        <v>23575</v>
      </c>
    </row>
    <row r="6622" spans="1:8" hidden="1" x14ac:dyDescent="0.25">
      <c r="A6622" t="str">
        <f>Produkty[[#This Row],[Symbol]]</f>
        <v>S013700113</v>
      </c>
      <c r="B6622" s="560">
        <v>5904012198036</v>
      </c>
      <c r="C6622" t="s">
        <v>23576</v>
      </c>
      <c r="D6622" t="s">
        <v>4093</v>
      </c>
      <c r="E6622" t="s">
        <v>23577</v>
      </c>
      <c r="F6622" t="s">
        <v>4095</v>
      </c>
      <c r="G6622">
        <v>26.95</v>
      </c>
      <c r="H6622" t="s">
        <v>23578</v>
      </c>
    </row>
    <row r="6623" spans="1:8" hidden="1" x14ac:dyDescent="0.25">
      <c r="A6623" t="str">
        <f>Produkty[[#This Row],[Symbol]]</f>
        <v>S013700022</v>
      </c>
      <c r="B6623" s="560">
        <v>5904012198043</v>
      </c>
      <c r="C6623" t="s">
        <v>23579</v>
      </c>
      <c r="D6623" t="s">
        <v>4093</v>
      </c>
      <c r="E6623" t="s">
        <v>23580</v>
      </c>
      <c r="F6623" t="s">
        <v>4095</v>
      </c>
      <c r="G6623">
        <v>35.74</v>
      </c>
      <c r="H6623" t="s">
        <v>23581</v>
      </c>
    </row>
    <row r="6624" spans="1:8" hidden="1" x14ac:dyDescent="0.25">
      <c r="A6624" t="str">
        <f>Produkty[[#This Row],[Symbol]]</f>
        <v>S013700021</v>
      </c>
      <c r="B6624" s="560">
        <v>5904012198050</v>
      </c>
      <c r="C6624" t="s">
        <v>23582</v>
      </c>
      <c r="D6624" t="s">
        <v>4093</v>
      </c>
      <c r="E6624" t="s">
        <v>23583</v>
      </c>
      <c r="F6624" t="s">
        <v>4095</v>
      </c>
      <c r="G6624">
        <v>146.96</v>
      </c>
      <c r="H6624" t="s">
        <v>23584</v>
      </c>
    </row>
    <row r="6625" spans="1:8" hidden="1" x14ac:dyDescent="0.25">
      <c r="A6625" t="str">
        <f>Produkty[[#This Row],[Symbol]]</f>
        <v>S013700013</v>
      </c>
      <c r="B6625" s="560">
        <v>5904012198067</v>
      </c>
      <c r="C6625" t="s">
        <v>23585</v>
      </c>
      <c r="D6625" t="s">
        <v>4093</v>
      </c>
      <c r="E6625" t="s">
        <v>23586</v>
      </c>
      <c r="F6625" t="s">
        <v>4095</v>
      </c>
      <c r="G6625">
        <v>26.5</v>
      </c>
      <c r="H6625" t="s">
        <v>23587</v>
      </c>
    </row>
    <row r="6626" spans="1:8" hidden="1" x14ac:dyDescent="0.25">
      <c r="A6626" t="str">
        <f>Produkty[[#This Row],[Symbol]]</f>
        <v>S011855001</v>
      </c>
      <c r="B6626" s="560">
        <v>5904012198074</v>
      </c>
      <c r="C6626" t="s">
        <v>23588</v>
      </c>
      <c r="D6626" t="s">
        <v>4093</v>
      </c>
      <c r="E6626" t="s">
        <v>23589</v>
      </c>
      <c r="F6626" t="s">
        <v>4095</v>
      </c>
      <c r="G6626">
        <v>78.12</v>
      </c>
      <c r="H6626" t="s">
        <v>23590</v>
      </c>
    </row>
    <row r="6627" spans="1:8" hidden="1" x14ac:dyDescent="0.25">
      <c r="A6627" t="str">
        <f>Produkty[[#This Row],[Symbol]]</f>
        <v>S011855002</v>
      </c>
      <c r="B6627" s="560">
        <v>5904012198081</v>
      </c>
      <c r="C6627" t="s">
        <v>23591</v>
      </c>
      <c r="D6627" t="s">
        <v>4093</v>
      </c>
      <c r="E6627" t="s">
        <v>23592</v>
      </c>
      <c r="F6627" t="s">
        <v>4095</v>
      </c>
      <c r="G6627">
        <v>111.4</v>
      </c>
      <c r="H6627" t="s">
        <v>23593</v>
      </c>
    </row>
    <row r="6628" spans="1:8" hidden="1" x14ac:dyDescent="0.25">
      <c r="A6628" t="str">
        <f>Produkty[[#This Row],[Symbol]]</f>
        <v>S011855003</v>
      </c>
      <c r="B6628" s="560">
        <v>5904012198098</v>
      </c>
      <c r="C6628" t="s">
        <v>23594</v>
      </c>
      <c r="D6628" t="s">
        <v>4093</v>
      </c>
      <c r="E6628" t="s">
        <v>23595</v>
      </c>
      <c r="F6628" t="s">
        <v>4095</v>
      </c>
      <c r="G6628">
        <v>68.489999999999995</v>
      </c>
      <c r="H6628" t="s">
        <v>23596</v>
      </c>
    </row>
    <row r="6629" spans="1:8" hidden="1" x14ac:dyDescent="0.25">
      <c r="A6629" t="str">
        <f>Produkty[[#This Row],[Symbol]]</f>
        <v>S011855004</v>
      </c>
      <c r="B6629" s="560">
        <v>5904012198104</v>
      </c>
      <c r="C6629" t="s">
        <v>23597</v>
      </c>
      <c r="D6629" t="s">
        <v>4093</v>
      </c>
      <c r="E6629" t="s">
        <v>23598</v>
      </c>
      <c r="F6629" t="s">
        <v>4095</v>
      </c>
      <c r="G6629">
        <v>29.66</v>
      </c>
      <c r="H6629" t="s">
        <v>23599</v>
      </c>
    </row>
    <row r="6630" spans="1:8" hidden="1" x14ac:dyDescent="0.25">
      <c r="A6630" t="str">
        <f>Produkty[[#This Row],[Symbol]]</f>
        <v>S011855005</v>
      </c>
      <c r="B6630" s="560">
        <v>5904012198111</v>
      </c>
      <c r="C6630" t="s">
        <v>23600</v>
      </c>
      <c r="D6630" t="s">
        <v>4093</v>
      </c>
      <c r="E6630" t="s">
        <v>23601</v>
      </c>
      <c r="F6630" t="s">
        <v>4095</v>
      </c>
      <c r="G6630">
        <v>82.2</v>
      </c>
      <c r="H6630" t="s">
        <v>23602</v>
      </c>
    </row>
    <row r="6631" spans="1:8" hidden="1" x14ac:dyDescent="0.25">
      <c r="A6631" t="str">
        <f>Produkty[[#This Row],[Symbol]]</f>
        <v>S052398706</v>
      </c>
      <c r="B6631" s="560">
        <v>5904012198128</v>
      </c>
      <c r="C6631" t="s">
        <v>23603</v>
      </c>
      <c r="D6631" t="s">
        <v>13759</v>
      </c>
      <c r="E6631" t="s">
        <v>23604</v>
      </c>
      <c r="F6631" t="s">
        <v>4095</v>
      </c>
      <c r="G6631">
        <v>5116.24</v>
      </c>
      <c r="H6631" t="s">
        <v>23605</v>
      </c>
    </row>
    <row r="6632" spans="1:8" hidden="1" x14ac:dyDescent="0.25">
      <c r="A6632" t="str">
        <f>Produkty[[#This Row],[Symbol]]</f>
        <v>S052398699</v>
      </c>
      <c r="B6632" s="560">
        <v>5904012198135</v>
      </c>
      <c r="C6632" t="s">
        <v>23606</v>
      </c>
      <c r="D6632" t="s">
        <v>13759</v>
      </c>
      <c r="E6632" t="s">
        <v>23607</v>
      </c>
      <c r="F6632" t="s">
        <v>4095</v>
      </c>
      <c r="G6632">
        <v>1972.73</v>
      </c>
      <c r="H6632" t="s">
        <v>23608</v>
      </c>
    </row>
    <row r="6633" spans="1:8" hidden="1" x14ac:dyDescent="0.25">
      <c r="A6633" t="str">
        <f>Produkty[[#This Row],[Symbol]]</f>
        <v>S052398704</v>
      </c>
      <c r="B6633" s="560">
        <v>5904012198142</v>
      </c>
      <c r="C6633" t="s">
        <v>23609</v>
      </c>
      <c r="D6633" t="s">
        <v>13759</v>
      </c>
      <c r="E6633" t="s">
        <v>23610</v>
      </c>
      <c r="F6633" t="s">
        <v>4095</v>
      </c>
      <c r="G6633">
        <v>4272.5200000000004</v>
      </c>
      <c r="H6633" t="s">
        <v>23611</v>
      </c>
    </row>
    <row r="6634" spans="1:8" hidden="1" x14ac:dyDescent="0.25">
      <c r="A6634" t="str">
        <f>Produkty[[#This Row],[Symbol]]</f>
        <v>S053998725</v>
      </c>
      <c r="B6634" s="560">
        <v>5904012198159</v>
      </c>
      <c r="C6634" t="s">
        <v>23612</v>
      </c>
      <c r="D6634" t="s">
        <v>13759</v>
      </c>
      <c r="E6634" t="s">
        <v>23613</v>
      </c>
      <c r="F6634" t="s">
        <v>4095</v>
      </c>
      <c r="G6634">
        <v>433.25</v>
      </c>
      <c r="H6634" t="s">
        <v>23614</v>
      </c>
    </row>
    <row r="6635" spans="1:8" hidden="1" x14ac:dyDescent="0.25">
      <c r="A6635" t="str">
        <f>Produkty[[#This Row],[Symbol]]</f>
        <v>S053998727</v>
      </c>
      <c r="B6635" s="560">
        <v>5904012198166</v>
      </c>
      <c r="C6635" t="s">
        <v>23615</v>
      </c>
      <c r="D6635" t="s">
        <v>13759</v>
      </c>
      <c r="E6635" t="s">
        <v>23616</v>
      </c>
      <c r="F6635" t="s">
        <v>4095</v>
      </c>
      <c r="G6635">
        <v>226.64</v>
      </c>
      <c r="H6635" t="s">
        <v>23617</v>
      </c>
    </row>
    <row r="6636" spans="1:8" hidden="1" x14ac:dyDescent="0.25">
      <c r="A6636" t="str">
        <f>Produkty[[#This Row],[Symbol]]</f>
        <v>S052398719</v>
      </c>
      <c r="B6636" s="560">
        <v>5904012198173</v>
      </c>
      <c r="C6636" t="s">
        <v>23618</v>
      </c>
      <c r="D6636" t="s">
        <v>13759</v>
      </c>
      <c r="E6636" t="s">
        <v>23619</v>
      </c>
      <c r="F6636" t="s">
        <v>4095</v>
      </c>
      <c r="G6636">
        <v>181.41</v>
      </c>
      <c r="H6636" t="s">
        <v>23620</v>
      </c>
    </row>
    <row r="6637" spans="1:8" hidden="1" x14ac:dyDescent="0.25">
      <c r="A6637" t="str">
        <f>Produkty[[#This Row],[Symbol]]</f>
        <v>S053998729</v>
      </c>
      <c r="B6637" s="560">
        <v>5904012198180</v>
      </c>
      <c r="C6637" t="s">
        <v>23621</v>
      </c>
      <c r="D6637" t="s">
        <v>13759</v>
      </c>
      <c r="E6637" t="s">
        <v>23622</v>
      </c>
      <c r="F6637" t="s">
        <v>4095</v>
      </c>
      <c r="G6637">
        <v>137.05000000000001</v>
      </c>
      <c r="H6637" t="s">
        <v>23623</v>
      </c>
    </row>
    <row r="6638" spans="1:8" hidden="1" x14ac:dyDescent="0.25">
      <c r="A6638" t="str">
        <f>Produkty[[#This Row],[Symbol]]</f>
        <v>S-78039</v>
      </c>
      <c r="B6638" s="560">
        <v>5904012198197</v>
      </c>
      <c r="C6638" t="s">
        <v>23624</v>
      </c>
      <c r="D6638" t="s">
        <v>7240</v>
      </c>
      <c r="E6638" t="s">
        <v>23625</v>
      </c>
      <c r="F6638" t="s">
        <v>9633</v>
      </c>
      <c r="G6638">
        <v>187.91</v>
      </c>
      <c r="H6638" t="s">
        <v>23626</v>
      </c>
    </row>
    <row r="6639" spans="1:8" hidden="1" x14ac:dyDescent="0.25">
      <c r="A6639" t="str">
        <f>Produkty[[#This Row],[Symbol]]</f>
        <v>S011154114</v>
      </c>
      <c r="B6639" s="560">
        <v>5904012198203</v>
      </c>
      <c r="C6639" t="s">
        <v>21939</v>
      </c>
      <c r="D6639" t="s">
        <v>4093</v>
      </c>
      <c r="E6639" t="s">
        <v>23627</v>
      </c>
      <c r="F6639" t="s">
        <v>4095</v>
      </c>
      <c r="G6639">
        <v>37.840000000000003</v>
      </c>
      <c r="H6639" t="s">
        <v>23628</v>
      </c>
    </row>
    <row r="6640" spans="1:8" hidden="1" x14ac:dyDescent="0.25">
      <c r="A6640" t="str">
        <f>Produkty[[#This Row],[Symbol]]</f>
        <v>S011154238</v>
      </c>
      <c r="B6640" s="560">
        <v>5904012198210</v>
      </c>
      <c r="C6640" t="s">
        <v>23629</v>
      </c>
      <c r="D6640" t="s">
        <v>4093</v>
      </c>
      <c r="E6640" t="s">
        <v>23630</v>
      </c>
      <c r="F6640" t="s">
        <v>4095</v>
      </c>
      <c r="G6640">
        <v>47.58</v>
      </c>
      <c r="H6640" t="s">
        <v>23631</v>
      </c>
    </row>
    <row r="6641" spans="1:8" hidden="1" x14ac:dyDescent="0.25">
      <c r="A6641" t="str">
        <f>Produkty[[#This Row],[Symbol]]</f>
        <v>S011154312</v>
      </c>
      <c r="B6641" s="560">
        <v>5904012198227</v>
      </c>
      <c r="C6641" t="s">
        <v>21943</v>
      </c>
      <c r="D6641" t="s">
        <v>4093</v>
      </c>
      <c r="E6641" t="s">
        <v>23632</v>
      </c>
      <c r="F6641" t="s">
        <v>4095</v>
      </c>
      <c r="G6641">
        <v>60.23</v>
      </c>
      <c r="H6641" t="s">
        <v>23633</v>
      </c>
    </row>
    <row r="6642" spans="1:8" hidden="1" x14ac:dyDescent="0.25">
      <c r="A6642" t="str">
        <f>Produkty[[#This Row],[Symbol]]</f>
        <v>S011119090</v>
      </c>
      <c r="B6642" s="560">
        <v>5904012198234</v>
      </c>
      <c r="C6642" t="s">
        <v>23634</v>
      </c>
      <c r="D6642" t="s">
        <v>4093</v>
      </c>
      <c r="E6642" t="s">
        <v>23635</v>
      </c>
      <c r="F6642" t="s">
        <v>4095</v>
      </c>
      <c r="G6642">
        <v>13.7</v>
      </c>
      <c r="H6642" t="s">
        <v>23636</v>
      </c>
    </row>
    <row r="6643" spans="1:8" hidden="1" x14ac:dyDescent="0.25">
      <c r="A6643" t="str">
        <f>Produkty[[#This Row],[Symbol]]</f>
        <v>S052398802</v>
      </c>
      <c r="B6643" s="560">
        <v>5904012198241</v>
      </c>
      <c r="C6643" t="s">
        <v>23637</v>
      </c>
      <c r="D6643" t="s">
        <v>13759</v>
      </c>
      <c r="E6643" t="s">
        <v>23638</v>
      </c>
      <c r="F6643" t="s">
        <v>4095</v>
      </c>
      <c r="G6643">
        <v>625.58000000000004</v>
      </c>
      <c r="H6643" t="s">
        <v>23639</v>
      </c>
    </row>
    <row r="6644" spans="1:8" hidden="1" x14ac:dyDescent="0.25">
      <c r="A6644" t="str">
        <f>Produkty[[#This Row],[Symbol]]</f>
        <v>S052398810</v>
      </c>
      <c r="B6644" s="560">
        <v>5904012198258</v>
      </c>
      <c r="C6644" t="s">
        <v>23640</v>
      </c>
      <c r="D6644" t="s">
        <v>13759</v>
      </c>
      <c r="E6644" t="s">
        <v>23641</v>
      </c>
      <c r="F6644" t="s">
        <v>4095</v>
      </c>
      <c r="G6644">
        <v>431.11</v>
      </c>
      <c r="H6644" t="s">
        <v>23642</v>
      </c>
    </row>
    <row r="6645" spans="1:8" hidden="1" x14ac:dyDescent="0.25">
      <c r="A6645" t="str">
        <f>Produkty[[#This Row],[Symbol]]</f>
        <v>S052398816</v>
      </c>
      <c r="B6645" s="560">
        <v>5904012198265</v>
      </c>
      <c r="C6645" t="s">
        <v>23643</v>
      </c>
      <c r="D6645" t="s">
        <v>13759</v>
      </c>
      <c r="E6645" t="s">
        <v>23644</v>
      </c>
      <c r="F6645" t="s">
        <v>4095</v>
      </c>
      <c r="G6645">
        <v>426.79</v>
      </c>
      <c r="H6645" t="s">
        <v>23645</v>
      </c>
    </row>
    <row r="6646" spans="1:8" hidden="1" x14ac:dyDescent="0.25">
      <c r="A6646" t="str">
        <f>Produkty[[#This Row],[Symbol]]</f>
        <v>S052398822</v>
      </c>
      <c r="B6646" s="560">
        <v>5904012198272</v>
      </c>
      <c r="C6646" t="s">
        <v>23646</v>
      </c>
      <c r="D6646" t="s">
        <v>13759</v>
      </c>
      <c r="E6646" t="s">
        <v>23647</v>
      </c>
      <c r="F6646" t="s">
        <v>4095</v>
      </c>
      <c r="G6646">
        <v>845.16</v>
      </c>
      <c r="H6646" t="s">
        <v>23648</v>
      </c>
    </row>
    <row r="6647" spans="1:8" hidden="1" x14ac:dyDescent="0.25">
      <c r="A6647" t="str">
        <f>Produkty[[#This Row],[Symbol]]</f>
        <v>S052398830</v>
      </c>
      <c r="B6647" s="560">
        <v>5904012198289</v>
      </c>
      <c r="C6647" t="s">
        <v>23649</v>
      </c>
      <c r="D6647" t="s">
        <v>13759</v>
      </c>
      <c r="E6647" t="s">
        <v>23650</v>
      </c>
      <c r="F6647" t="s">
        <v>4095</v>
      </c>
      <c r="G6647">
        <v>2227.14</v>
      </c>
      <c r="H6647" t="s">
        <v>23651</v>
      </c>
    </row>
    <row r="6648" spans="1:8" hidden="1" x14ac:dyDescent="0.25">
      <c r="A6648" t="str">
        <f>Produkty[[#This Row],[Symbol]]</f>
        <v>S052698882</v>
      </c>
      <c r="B6648" s="560">
        <v>5904012198296</v>
      </c>
      <c r="C6648" t="s">
        <v>23652</v>
      </c>
      <c r="D6648" t="s">
        <v>13759</v>
      </c>
      <c r="E6648" t="s">
        <v>23653</v>
      </c>
      <c r="F6648" t="s">
        <v>4095</v>
      </c>
      <c r="G6648">
        <v>566.26</v>
      </c>
      <c r="H6648" t="s">
        <v>23654</v>
      </c>
    </row>
    <row r="6649" spans="1:8" hidden="1" x14ac:dyDescent="0.25">
      <c r="A6649" t="str">
        <f>Produkty[[#This Row],[Symbol]]</f>
        <v>S052698884</v>
      </c>
      <c r="B6649" s="560">
        <v>5904012198302</v>
      </c>
      <c r="C6649" t="s">
        <v>23655</v>
      </c>
      <c r="D6649" t="s">
        <v>13759</v>
      </c>
      <c r="E6649" t="s">
        <v>23656</v>
      </c>
      <c r="F6649" t="s">
        <v>4095</v>
      </c>
      <c r="G6649">
        <v>756.89</v>
      </c>
      <c r="H6649" t="s">
        <v>23657</v>
      </c>
    </row>
    <row r="6650" spans="1:8" hidden="1" x14ac:dyDescent="0.25">
      <c r="A6650" t="str">
        <f>Produkty[[#This Row],[Symbol]]</f>
        <v>S052698886</v>
      </c>
      <c r="B6650" s="560">
        <v>5904012198319</v>
      </c>
      <c r="C6650" t="s">
        <v>23658</v>
      </c>
      <c r="D6650" t="s">
        <v>13759</v>
      </c>
      <c r="E6650" t="s">
        <v>23659</v>
      </c>
      <c r="F6650" t="s">
        <v>4095</v>
      </c>
      <c r="G6650">
        <v>1291.94</v>
      </c>
      <c r="H6650" t="s">
        <v>23660</v>
      </c>
    </row>
    <row r="6651" spans="1:8" hidden="1" x14ac:dyDescent="0.25">
      <c r="A6651" t="str">
        <f>Produkty[[#This Row],[Symbol]]</f>
        <v>S052698892</v>
      </c>
      <c r="B6651" s="560">
        <v>5904012198326</v>
      </c>
      <c r="C6651" t="s">
        <v>23661</v>
      </c>
      <c r="D6651" t="s">
        <v>13759</v>
      </c>
      <c r="E6651" t="s">
        <v>23662</v>
      </c>
      <c r="F6651" t="s">
        <v>4095</v>
      </c>
      <c r="G6651">
        <v>342.05</v>
      </c>
      <c r="H6651" t="s">
        <v>23663</v>
      </c>
    </row>
    <row r="6652" spans="1:8" hidden="1" x14ac:dyDescent="0.25">
      <c r="A6652" t="str">
        <f>Produkty[[#This Row],[Symbol]]</f>
        <v>S052698894</v>
      </c>
      <c r="B6652" s="560">
        <v>5904012198333</v>
      </c>
      <c r="C6652" t="s">
        <v>23664</v>
      </c>
      <c r="D6652" t="s">
        <v>13759</v>
      </c>
      <c r="E6652" t="s">
        <v>23665</v>
      </c>
      <c r="F6652" t="s">
        <v>4095</v>
      </c>
      <c r="G6652">
        <v>191.27</v>
      </c>
      <c r="H6652" t="s">
        <v>23666</v>
      </c>
    </row>
    <row r="6653" spans="1:8" hidden="1" x14ac:dyDescent="0.25">
      <c r="A6653" t="str">
        <f>Produkty[[#This Row],[Symbol]]</f>
        <v>S052398804</v>
      </c>
      <c r="B6653" s="560">
        <v>5904012198340</v>
      </c>
      <c r="C6653" t="s">
        <v>23667</v>
      </c>
      <c r="D6653" t="s">
        <v>13759</v>
      </c>
      <c r="E6653" t="s">
        <v>23668</v>
      </c>
      <c r="F6653" t="s">
        <v>4095</v>
      </c>
      <c r="G6653">
        <v>1224.8599999999999</v>
      </c>
      <c r="H6653" t="s">
        <v>23669</v>
      </c>
    </row>
    <row r="6654" spans="1:8" hidden="1" x14ac:dyDescent="0.25">
      <c r="A6654" t="str">
        <f>Produkty[[#This Row],[Symbol]]</f>
        <v>S052398806</v>
      </c>
      <c r="B6654" s="560">
        <v>5904012198357</v>
      </c>
      <c r="C6654" t="s">
        <v>23670</v>
      </c>
      <c r="D6654" t="s">
        <v>13759</v>
      </c>
      <c r="E6654" t="s">
        <v>23671</v>
      </c>
      <c r="F6654" t="s">
        <v>4095</v>
      </c>
      <c r="G6654">
        <v>1251.29</v>
      </c>
      <c r="H6654" t="s">
        <v>23672</v>
      </c>
    </row>
    <row r="6655" spans="1:8" hidden="1" x14ac:dyDescent="0.25">
      <c r="A6655" t="str">
        <f>Produkty[[#This Row],[Symbol]]</f>
        <v>S052398812</v>
      </c>
      <c r="B6655" s="560">
        <v>5904012198364</v>
      </c>
      <c r="C6655" t="s">
        <v>23673</v>
      </c>
      <c r="D6655" t="s">
        <v>13759</v>
      </c>
      <c r="E6655" t="s">
        <v>23674</v>
      </c>
      <c r="F6655" t="s">
        <v>4095</v>
      </c>
      <c r="G6655">
        <v>1140.18</v>
      </c>
      <c r="H6655" t="s">
        <v>23675</v>
      </c>
    </row>
    <row r="6656" spans="1:8" hidden="1" x14ac:dyDescent="0.25">
      <c r="A6656" t="str">
        <f>Produkty[[#This Row],[Symbol]]</f>
        <v>S052398818</v>
      </c>
      <c r="B6656" s="560">
        <v>5904012198371</v>
      </c>
      <c r="C6656" t="s">
        <v>23676</v>
      </c>
      <c r="D6656" t="s">
        <v>13759</v>
      </c>
      <c r="E6656" t="s">
        <v>23677</v>
      </c>
      <c r="F6656" t="s">
        <v>4095</v>
      </c>
      <c r="G6656">
        <v>868.35</v>
      </c>
      <c r="H6656" t="s">
        <v>23678</v>
      </c>
    </row>
    <row r="6657" spans="1:8" hidden="1" x14ac:dyDescent="0.25">
      <c r="A6657" t="str">
        <f>Produkty[[#This Row],[Symbol]]</f>
        <v>S052698888</v>
      </c>
      <c r="B6657" s="560">
        <v>5904012198388</v>
      </c>
      <c r="C6657" t="s">
        <v>23679</v>
      </c>
      <c r="D6657" t="s">
        <v>13759</v>
      </c>
      <c r="E6657" t="s">
        <v>23680</v>
      </c>
      <c r="F6657" t="s">
        <v>4095</v>
      </c>
      <c r="G6657">
        <v>2398.91</v>
      </c>
      <c r="H6657" t="s">
        <v>23681</v>
      </c>
    </row>
    <row r="6658" spans="1:8" hidden="1" x14ac:dyDescent="0.25">
      <c r="A6658" t="str">
        <f>Produkty[[#This Row],[Symbol]]</f>
        <v>S052698896</v>
      </c>
      <c r="B6658" s="560">
        <v>5904012198395</v>
      </c>
      <c r="C6658" t="s">
        <v>23682</v>
      </c>
      <c r="D6658" t="s">
        <v>13759</v>
      </c>
      <c r="E6658" t="s">
        <v>23683</v>
      </c>
      <c r="F6658" t="s">
        <v>4095</v>
      </c>
      <c r="G6658">
        <v>419.62</v>
      </c>
      <c r="H6658" t="s">
        <v>23684</v>
      </c>
    </row>
    <row r="6659" spans="1:8" hidden="1" x14ac:dyDescent="0.25">
      <c r="A6659" t="str">
        <f>Produkty[[#This Row],[Symbol]]</f>
        <v>S053998875</v>
      </c>
      <c r="B6659" s="560">
        <v>5904012198401</v>
      </c>
      <c r="C6659" t="s">
        <v>23685</v>
      </c>
      <c r="D6659" t="s">
        <v>13759</v>
      </c>
      <c r="E6659" t="s">
        <v>23686</v>
      </c>
      <c r="F6659" t="s">
        <v>4095</v>
      </c>
      <c r="G6659">
        <v>269.86</v>
      </c>
      <c r="H6659" t="s">
        <v>23687</v>
      </c>
    </row>
    <row r="6660" spans="1:8" hidden="1" x14ac:dyDescent="0.25">
      <c r="A6660" t="str">
        <f>Produkty[[#This Row],[Symbol]]</f>
        <v>S053998877</v>
      </c>
      <c r="B6660" s="560">
        <v>5904012198418</v>
      </c>
      <c r="C6660" t="s">
        <v>23688</v>
      </c>
      <c r="D6660" t="s">
        <v>13759</v>
      </c>
      <c r="E6660" t="s">
        <v>23689</v>
      </c>
      <c r="F6660" t="s">
        <v>4095</v>
      </c>
      <c r="G6660">
        <v>99.17</v>
      </c>
      <c r="H6660" t="s">
        <v>23690</v>
      </c>
    </row>
    <row r="6661" spans="1:8" hidden="1" x14ac:dyDescent="0.25">
      <c r="A6661" t="str">
        <f>Produkty[[#This Row],[Symbol]]</f>
        <v>S053998873</v>
      </c>
      <c r="B6661" s="560">
        <v>5904012198425</v>
      </c>
      <c r="C6661" t="s">
        <v>23691</v>
      </c>
      <c r="D6661" t="s">
        <v>13759</v>
      </c>
      <c r="E6661" t="s">
        <v>23692</v>
      </c>
      <c r="F6661" t="s">
        <v>4095</v>
      </c>
      <c r="G6661">
        <v>296.04000000000002</v>
      </c>
      <c r="H6661" t="s">
        <v>23693</v>
      </c>
    </row>
    <row r="6662" spans="1:8" hidden="1" x14ac:dyDescent="0.25">
      <c r="A6662" t="str">
        <f>Produkty[[#This Row],[Symbol]]</f>
        <v>S012870515</v>
      </c>
      <c r="B6662" s="560">
        <v>5904012198432</v>
      </c>
      <c r="C6662" t="s">
        <v>23694</v>
      </c>
      <c r="D6662" t="s">
        <v>4093</v>
      </c>
      <c r="E6662" t="s">
        <v>23695</v>
      </c>
      <c r="F6662" t="s">
        <v>4095</v>
      </c>
      <c r="G6662">
        <v>20.81</v>
      </c>
      <c r="H6662" t="s">
        <v>23696</v>
      </c>
    </row>
    <row r="6663" spans="1:8" hidden="1" x14ac:dyDescent="0.25">
      <c r="A6663" t="str">
        <f>Produkty[[#This Row],[Symbol]]</f>
        <v>S012870525</v>
      </c>
      <c r="B6663" s="560">
        <v>5904012198449</v>
      </c>
      <c r="C6663" t="s">
        <v>23697</v>
      </c>
      <c r="D6663" t="s">
        <v>4093</v>
      </c>
      <c r="E6663" t="s">
        <v>23698</v>
      </c>
      <c r="F6663" t="s">
        <v>4095</v>
      </c>
      <c r="G6663">
        <v>21.63</v>
      </c>
      <c r="H6663" t="s">
        <v>23699</v>
      </c>
    </row>
    <row r="6664" spans="1:8" hidden="1" x14ac:dyDescent="0.25">
      <c r="A6664" t="str">
        <f>Produkty[[#This Row],[Symbol]]</f>
        <v>S012870830</v>
      </c>
      <c r="B6664" s="560">
        <v>5904012198456</v>
      </c>
      <c r="C6664" t="s">
        <v>23700</v>
      </c>
      <c r="D6664" t="s">
        <v>4093</v>
      </c>
      <c r="E6664" t="s">
        <v>23701</v>
      </c>
      <c r="F6664" t="s">
        <v>4095</v>
      </c>
      <c r="G6664">
        <v>35.11</v>
      </c>
      <c r="H6664" t="s">
        <v>23702</v>
      </c>
    </row>
    <row r="6665" spans="1:8" hidden="1" x14ac:dyDescent="0.25">
      <c r="A6665" t="str">
        <f>Produkty[[#This Row],[Symbol]]</f>
        <v>S012870130</v>
      </c>
      <c r="B6665" s="560">
        <v>5904012198463</v>
      </c>
      <c r="C6665" t="s">
        <v>23703</v>
      </c>
      <c r="D6665" t="s">
        <v>4093</v>
      </c>
      <c r="E6665" t="s">
        <v>23704</v>
      </c>
      <c r="F6665" t="s">
        <v>4095</v>
      </c>
      <c r="G6665">
        <v>60.48</v>
      </c>
      <c r="H6665" t="s">
        <v>23705</v>
      </c>
    </row>
    <row r="6666" spans="1:8" hidden="1" x14ac:dyDescent="0.25">
      <c r="A6666" t="str">
        <f>Produkty[[#This Row],[Symbol]]</f>
        <v>S012870150</v>
      </c>
      <c r="B6666" s="560">
        <v>5904012198470</v>
      </c>
      <c r="C6666" t="s">
        <v>23706</v>
      </c>
      <c r="D6666" t="s">
        <v>4093</v>
      </c>
      <c r="E6666" t="s">
        <v>23707</v>
      </c>
      <c r="F6666" t="s">
        <v>4095</v>
      </c>
      <c r="G6666">
        <v>70.16</v>
      </c>
      <c r="H6666" t="s">
        <v>23708</v>
      </c>
    </row>
    <row r="6667" spans="1:8" hidden="1" x14ac:dyDescent="0.25">
      <c r="A6667" t="str">
        <f>Produkty[[#This Row],[Symbol]]</f>
        <v>S012870180</v>
      </c>
      <c r="B6667" s="560">
        <v>5904012198487</v>
      </c>
      <c r="C6667" t="s">
        <v>23709</v>
      </c>
      <c r="D6667" t="s">
        <v>4093</v>
      </c>
      <c r="E6667" t="s">
        <v>23710</v>
      </c>
      <c r="F6667" t="s">
        <v>4095</v>
      </c>
      <c r="G6667">
        <v>89.58</v>
      </c>
      <c r="H6667" t="s">
        <v>23711</v>
      </c>
    </row>
    <row r="6668" spans="1:8" hidden="1" x14ac:dyDescent="0.25">
      <c r="A6668" t="str">
        <f>Produkty[[#This Row],[Symbol]]</f>
        <v>S012870110</v>
      </c>
      <c r="B6668" s="560">
        <v>5904012198494</v>
      </c>
      <c r="C6668" t="s">
        <v>23712</v>
      </c>
      <c r="D6668" t="s">
        <v>4093</v>
      </c>
      <c r="E6668" t="s">
        <v>23713</v>
      </c>
      <c r="F6668" t="s">
        <v>4095</v>
      </c>
      <c r="G6668">
        <v>96.47</v>
      </c>
      <c r="H6668" t="s">
        <v>23714</v>
      </c>
    </row>
    <row r="6669" spans="1:8" hidden="1" x14ac:dyDescent="0.25">
      <c r="A6669" t="str">
        <f>Produkty[[#This Row],[Symbol]]</f>
        <v>S012870115</v>
      </c>
      <c r="B6669" s="560">
        <v>5904012198500</v>
      </c>
      <c r="C6669" t="s">
        <v>23715</v>
      </c>
      <c r="D6669" t="s">
        <v>4093</v>
      </c>
      <c r="E6669" t="s">
        <v>23716</v>
      </c>
      <c r="F6669" t="s">
        <v>4095</v>
      </c>
      <c r="G6669">
        <v>117.58</v>
      </c>
      <c r="H6669" t="s">
        <v>23717</v>
      </c>
    </row>
    <row r="6670" spans="1:8" hidden="1" x14ac:dyDescent="0.25">
      <c r="A6670" t="str">
        <f>Produkty[[#This Row],[Symbol]]</f>
        <v>S105610000</v>
      </c>
      <c r="B6670" s="560">
        <v>5905947900022</v>
      </c>
      <c r="C6670" t="s">
        <v>23718</v>
      </c>
      <c r="D6670" t="s">
        <v>7450</v>
      </c>
      <c r="E6670" t="s">
        <v>23719</v>
      </c>
      <c r="F6670" t="s">
        <v>4095</v>
      </c>
      <c r="G6670">
        <v>26.91</v>
      </c>
      <c r="H6670" t="s">
        <v>23720</v>
      </c>
    </row>
    <row r="6671" spans="1:8" hidden="1" x14ac:dyDescent="0.25">
      <c r="A6671" t="str">
        <f>Produkty[[#This Row],[Symbol]]</f>
        <v>S105610003</v>
      </c>
      <c r="B6671" s="560">
        <v>5905947900039</v>
      </c>
      <c r="C6671" t="s">
        <v>23721</v>
      </c>
      <c r="D6671" t="s">
        <v>7450</v>
      </c>
      <c r="E6671" t="s">
        <v>23722</v>
      </c>
      <c r="F6671" t="s">
        <v>4095</v>
      </c>
      <c r="G6671">
        <v>25.52</v>
      </c>
      <c r="H6671" t="s">
        <v>23723</v>
      </c>
    </row>
    <row r="6672" spans="1:8" hidden="1" x14ac:dyDescent="0.25">
      <c r="A6672" t="str">
        <f>Produkty[[#This Row],[Symbol]]</f>
        <v>S105610006</v>
      </c>
      <c r="B6672" s="560">
        <v>5905947900046</v>
      </c>
      <c r="C6672" t="s">
        <v>23724</v>
      </c>
      <c r="D6672" t="s">
        <v>7450</v>
      </c>
      <c r="E6672" t="s">
        <v>23725</v>
      </c>
      <c r="F6672" t="s">
        <v>4095</v>
      </c>
      <c r="G6672">
        <v>31.89</v>
      </c>
      <c r="H6672" t="s">
        <v>23726</v>
      </c>
    </row>
    <row r="6673" spans="1:8" hidden="1" x14ac:dyDescent="0.25">
      <c r="A6673" t="str">
        <f>Produkty[[#This Row],[Symbol]]</f>
        <v>S105610009</v>
      </c>
      <c r="B6673" s="560">
        <v>5905947900053</v>
      </c>
      <c r="C6673" t="s">
        <v>23727</v>
      </c>
      <c r="D6673" t="s">
        <v>7450</v>
      </c>
      <c r="E6673" t="s">
        <v>23728</v>
      </c>
      <c r="F6673" t="s">
        <v>4095</v>
      </c>
      <c r="G6673">
        <v>37.229999999999997</v>
      </c>
      <c r="H6673" t="s">
        <v>23729</v>
      </c>
    </row>
    <row r="6674" spans="1:8" hidden="1" x14ac:dyDescent="0.25">
      <c r="A6674" t="str">
        <f>Produkty[[#This Row],[Symbol]]</f>
        <v>S105610012</v>
      </c>
      <c r="B6674" s="560">
        <v>5905947900060</v>
      </c>
      <c r="C6674" t="s">
        <v>23730</v>
      </c>
      <c r="D6674" t="s">
        <v>7450</v>
      </c>
      <c r="E6674" t="s">
        <v>23731</v>
      </c>
      <c r="F6674" t="s">
        <v>4095</v>
      </c>
      <c r="G6674">
        <v>30.85</v>
      </c>
      <c r="H6674" t="s">
        <v>23732</v>
      </c>
    </row>
    <row r="6675" spans="1:8" hidden="1" x14ac:dyDescent="0.25">
      <c r="A6675" t="str">
        <f>Produkty[[#This Row],[Symbol]]</f>
        <v>S105610015</v>
      </c>
      <c r="B6675" s="560">
        <v>5905947900077</v>
      </c>
      <c r="C6675" t="s">
        <v>23733</v>
      </c>
      <c r="D6675" t="s">
        <v>7450</v>
      </c>
      <c r="E6675" t="s">
        <v>23734</v>
      </c>
      <c r="F6675" t="s">
        <v>4095</v>
      </c>
      <c r="G6675">
        <v>31.2</v>
      </c>
      <c r="H6675" t="s">
        <v>23735</v>
      </c>
    </row>
    <row r="6676" spans="1:8" hidden="1" x14ac:dyDescent="0.25">
      <c r="A6676" t="str">
        <f>Produkty[[#This Row],[Symbol]]</f>
        <v>S105610018</v>
      </c>
      <c r="B6676" s="560">
        <v>5905947900084</v>
      </c>
      <c r="C6676" t="s">
        <v>23736</v>
      </c>
      <c r="D6676" t="s">
        <v>7450</v>
      </c>
      <c r="E6676" t="s">
        <v>23737</v>
      </c>
      <c r="F6676" t="s">
        <v>4095</v>
      </c>
      <c r="G6676">
        <v>44.42</v>
      </c>
      <c r="H6676" t="s">
        <v>23738</v>
      </c>
    </row>
    <row r="6677" spans="1:8" hidden="1" x14ac:dyDescent="0.25">
      <c r="A6677" t="str">
        <f>Produkty[[#This Row],[Symbol]]</f>
        <v>S105610200</v>
      </c>
      <c r="B6677" s="560">
        <v>5905947900091</v>
      </c>
      <c r="C6677" t="s">
        <v>12631</v>
      </c>
      <c r="D6677" t="s">
        <v>7450</v>
      </c>
      <c r="E6677" t="s">
        <v>23739</v>
      </c>
      <c r="F6677" t="s">
        <v>4095</v>
      </c>
      <c r="G6677">
        <v>19.25</v>
      </c>
      <c r="H6677" t="s">
        <v>23740</v>
      </c>
    </row>
    <row r="6678" spans="1:8" hidden="1" x14ac:dyDescent="0.25">
      <c r="A6678" t="str">
        <f>Produkty[[#This Row],[Symbol]]</f>
        <v>S105610203</v>
      </c>
      <c r="B6678" s="560">
        <v>5905947900107</v>
      </c>
      <c r="C6678" t="s">
        <v>12635</v>
      </c>
      <c r="D6678" t="s">
        <v>7450</v>
      </c>
      <c r="E6678" t="s">
        <v>23741</v>
      </c>
      <c r="F6678" t="s">
        <v>4095</v>
      </c>
      <c r="G6678">
        <v>17.98</v>
      </c>
      <c r="H6678" t="s">
        <v>23742</v>
      </c>
    </row>
    <row r="6679" spans="1:8" hidden="1" x14ac:dyDescent="0.25">
      <c r="A6679" t="str">
        <f>Produkty[[#This Row],[Symbol]]</f>
        <v>S105610206</v>
      </c>
      <c r="B6679" s="560">
        <v>5905947900114</v>
      </c>
      <c r="C6679" t="s">
        <v>23743</v>
      </c>
      <c r="D6679" t="s">
        <v>7450</v>
      </c>
      <c r="E6679" t="s">
        <v>23744</v>
      </c>
      <c r="F6679" t="s">
        <v>4095</v>
      </c>
      <c r="G6679">
        <v>23.2</v>
      </c>
      <c r="H6679" t="s">
        <v>23745</v>
      </c>
    </row>
    <row r="6680" spans="1:8" hidden="1" x14ac:dyDescent="0.25">
      <c r="A6680" t="str">
        <f>Produkty[[#This Row],[Symbol]]</f>
        <v>S105610209</v>
      </c>
      <c r="B6680" s="560">
        <v>5905947900121</v>
      </c>
      <c r="C6680" t="s">
        <v>23746</v>
      </c>
      <c r="D6680" t="s">
        <v>7450</v>
      </c>
      <c r="E6680" t="s">
        <v>23747</v>
      </c>
      <c r="F6680" t="s">
        <v>4095</v>
      </c>
      <c r="G6680">
        <v>23.89</v>
      </c>
      <c r="H6680" t="s">
        <v>23748</v>
      </c>
    </row>
    <row r="6681" spans="1:8" hidden="1" x14ac:dyDescent="0.25">
      <c r="A6681" t="str">
        <f>Produkty[[#This Row],[Symbol]]</f>
        <v>S105610212</v>
      </c>
      <c r="B6681" s="560">
        <v>5905947900138</v>
      </c>
      <c r="C6681" t="s">
        <v>23749</v>
      </c>
      <c r="D6681" t="s">
        <v>7450</v>
      </c>
      <c r="E6681" t="s">
        <v>23750</v>
      </c>
      <c r="F6681" t="s">
        <v>4095</v>
      </c>
      <c r="G6681">
        <v>28.65</v>
      </c>
      <c r="H6681" t="s">
        <v>23751</v>
      </c>
    </row>
    <row r="6682" spans="1:8" hidden="1" x14ac:dyDescent="0.25">
      <c r="A6682" t="str">
        <f>Produkty[[#This Row],[Symbol]]</f>
        <v>S105610215</v>
      </c>
      <c r="B6682" s="560">
        <v>5905947900145</v>
      </c>
      <c r="C6682" t="s">
        <v>12639</v>
      </c>
      <c r="D6682" t="s">
        <v>7450</v>
      </c>
      <c r="E6682" t="s">
        <v>23752</v>
      </c>
      <c r="F6682" t="s">
        <v>4095</v>
      </c>
      <c r="G6682">
        <v>22.62</v>
      </c>
      <c r="H6682" t="s">
        <v>23753</v>
      </c>
    </row>
    <row r="6683" spans="1:8" hidden="1" x14ac:dyDescent="0.25">
      <c r="A6683" t="str">
        <f>Produkty[[#This Row],[Symbol]]</f>
        <v>S105610218</v>
      </c>
      <c r="B6683" s="560">
        <v>5905947900152</v>
      </c>
      <c r="C6683" t="s">
        <v>12627</v>
      </c>
      <c r="D6683" t="s">
        <v>7450</v>
      </c>
      <c r="E6683" t="s">
        <v>23754</v>
      </c>
      <c r="F6683" t="s">
        <v>4095</v>
      </c>
      <c r="G6683">
        <v>26.79</v>
      </c>
      <c r="H6683" t="s">
        <v>23755</v>
      </c>
    </row>
    <row r="6684" spans="1:8" hidden="1" x14ac:dyDescent="0.25">
      <c r="A6684" t="str">
        <f>Produkty[[#This Row],[Symbol]]</f>
        <v>S105610400</v>
      </c>
      <c r="B6684" s="560">
        <v>5905947900169</v>
      </c>
      <c r="C6684" t="s">
        <v>23756</v>
      </c>
      <c r="D6684" t="s">
        <v>7450</v>
      </c>
      <c r="E6684" t="s">
        <v>23757</v>
      </c>
      <c r="F6684" t="s">
        <v>4095</v>
      </c>
      <c r="G6684">
        <v>5.88</v>
      </c>
      <c r="H6684" t="s">
        <v>23758</v>
      </c>
    </row>
    <row r="6685" spans="1:8" hidden="1" x14ac:dyDescent="0.25">
      <c r="A6685" t="str">
        <f>Produkty[[#This Row],[Symbol]]</f>
        <v>S105610403</v>
      </c>
      <c r="B6685" s="560">
        <v>5905947900176</v>
      </c>
      <c r="C6685" t="s">
        <v>23759</v>
      </c>
      <c r="D6685" t="s">
        <v>7450</v>
      </c>
      <c r="E6685" t="s">
        <v>23760</v>
      </c>
      <c r="F6685" t="s">
        <v>4095</v>
      </c>
      <c r="G6685">
        <v>4.79</v>
      </c>
      <c r="H6685" t="s">
        <v>23761</v>
      </c>
    </row>
    <row r="6686" spans="1:8" hidden="1" x14ac:dyDescent="0.25">
      <c r="A6686" t="str">
        <f>Produkty[[#This Row],[Symbol]]</f>
        <v>S105610406</v>
      </c>
      <c r="B6686" s="560">
        <v>5905947900183</v>
      </c>
      <c r="C6686" t="s">
        <v>23762</v>
      </c>
      <c r="D6686" t="s">
        <v>7450</v>
      </c>
      <c r="E6686" t="s">
        <v>23763</v>
      </c>
      <c r="F6686" t="s">
        <v>4095</v>
      </c>
      <c r="G6686">
        <v>4.79</v>
      </c>
      <c r="H6686" t="s">
        <v>23764</v>
      </c>
    </row>
    <row r="6687" spans="1:8" hidden="1" x14ac:dyDescent="0.25">
      <c r="A6687" t="str">
        <f>Produkty[[#This Row],[Symbol]]</f>
        <v>S105610415</v>
      </c>
      <c r="B6687" s="560">
        <v>5905947900190</v>
      </c>
      <c r="C6687" t="s">
        <v>23765</v>
      </c>
      <c r="D6687" t="s">
        <v>7450</v>
      </c>
      <c r="E6687" t="s">
        <v>23766</v>
      </c>
      <c r="F6687" t="s">
        <v>4095</v>
      </c>
      <c r="G6687">
        <v>7.72</v>
      </c>
      <c r="H6687" t="s">
        <v>23767</v>
      </c>
    </row>
    <row r="6688" spans="1:8" hidden="1" x14ac:dyDescent="0.25">
      <c r="A6688" t="str">
        <f>Produkty[[#This Row],[Symbol]]</f>
        <v>S105610418</v>
      </c>
      <c r="B6688" s="560">
        <v>5905947900206</v>
      </c>
      <c r="C6688" t="s">
        <v>23768</v>
      </c>
      <c r="D6688" t="s">
        <v>7450</v>
      </c>
      <c r="E6688" t="s">
        <v>23769</v>
      </c>
      <c r="F6688" t="s">
        <v>4095</v>
      </c>
      <c r="G6688">
        <v>4.9000000000000004</v>
      </c>
      <c r="H6688" t="s">
        <v>23770</v>
      </c>
    </row>
    <row r="6689" spans="1:8" hidden="1" x14ac:dyDescent="0.25">
      <c r="A6689" t="str">
        <f>Produkty[[#This Row],[Symbol]]</f>
        <v>S105610448</v>
      </c>
      <c r="B6689" s="560">
        <v>5905947900213</v>
      </c>
      <c r="C6689" t="s">
        <v>23771</v>
      </c>
      <c r="D6689" t="s">
        <v>7450</v>
      </c>
      <c r="E6689" t="s">
        <v>23772</v>
      </c>
      <c r="F6689" t="s">
        <v>4095</v>
      </c>
      <c r="G6689">
        <v>9.68</v>
      </c>
      <c r="H6689" t="s">
        <v>23773</v>
      </c>
    </row>
    <row r="6690" spans="1:8" hidden="1" x14ac:dyDescent="0.25">
      <c r="A6690" t="str">
        <f>Produkty[[#This Row],[Symbol]]</f>
        <v>S105610451</v>
      </c>
      <c r="B6690" s="560">
        <v>5905947900220</v>
      </c>
      <c r="C6690" t="s">
        <v>23774</v>
      </c>
      <c r="D6690" t="s">
        <v>7450</v>
      </c>
      <c r="E6690" t="s">
        <v>23775</v>
      </c>
      <c r="F6690" t="s">
        <v>4095</v>
      </c>
      <c r="G6690">
        <v>57.97</v>
      </c>
      <c r="H6690" t="s">
        <v>23776</v>
      </c>
    </row>
    <row r="6691" spans="1:8" hidden="1" x14ac:dyDescent="0.25">
      <c r="A6691" t="str">
        <f>Produkty[[#This Row],[Symbol]]</f>
        <v>S101010000</v>
      </c>
      <c r="B6691" s="560">
        <v>5905947900237</v>
      </c>
      <c r="C6691" t="s">
        <v>23777</v>
      </c>
      <c r="D6691" t="s">
        <v>7450</v>
      </c>
      <c r="E6691" t="s">
        <v>23778</v>
      </c>
      <c r="F6691" t="s">
        <v>4095</v>
      </c>
      <c r="G6691">
        <v>11.74</v>
      </c>
      <c r="H6691" t="s">
        <v>23779</v>
      </c>
    </row>
    <row r="6692" spans="1:8" hidden="1" x14ac:dyDescent="0.25">
      <c r="A6692" t="str">
        <f>Produkty[[#This Row],[Symbol]]</f>
        <v>S101010003</v>
      </c>
      <c r="B6692" s="560">
        <v>5905947900244</v>
      </c>
      <c r="C6692" t="s">
        <v>23780</v>
      </c>
      <c r="D6692" t="s">
        <v>7450</v>
      </c>
      <c r="E6692" t="s">
        <v>23781</v>
      </c>
      <c r="F6692" t="s">
        <v>4095</v>
      </c>
      <c r="G6692">
        <v>12.26</v>
      </c>
      <c r="H6692" t="s">
        <v>23782</v>
      </c>
    </row>
    <row r="6693" spans="1:8" hidden="1" x14ac:dyDescent="0.25">
      <c r="A6693" t="str">
        <f>Produkty[[#This Row],[Symbol]]</f>
        <v>S101010006</v>
      </c>
      <c r="B6693" s="560">
        <v>5905947900251</v>
      </c>
      <c r="C6693" t="s">
        <v>23783</v>
      </c>
      <c r="D6693" t="s">
        <v>7450</v>
      </c>
      <c r="E6693" t="s">
        <v>23784</v>
      </c>
      <c r="F6693" t="s">
        <v>4095</v>
      </c>
      <c r="G6693">
        <v>14.3</v>
      </c>
      <c r="H6693" t="s">
        <v>23785</v>
      </c>
    </row>
    <row r="6694" spans="1:8" hidden="1" x14ac:dyDescent="0.25">
      <c r="A6694" t="str">
        <f>Produkty[[#This Row],[Symbol]]</f>
        <v>S101010009</v>
      </c>
      <c r="B6694" s="560">
        <v>5905947900268</v>
      </c>
      <c r="C6694" t="s">
        <v>23786</v>
      </c>
      <c r="D6694" t="s">
        <v>7450</v>
      </c>
      <c r="E6694" t="s">
        <v>23787</v>
      </c>
      <c r="F6694" t="s">
        <v>4095</v>
      </c>
      <c r="G6694">
        <v>14.8</v>
      </c>
      <c r="H6694" t="s">
        <v>23788</v>
      </c>
    </row>
    <row r="6695" spans="1:8" hidden="1" x14ac:dyDescent="0.25">
      <c r="A6695" t="str">
        <f>Produkty[[#This Row],[Symbol]]</f>
        <v>S101010012</v>
      </c>
      <c r="B6695" s="560">
        <v>5905947900275</v>
      </c>
      <c r="C6695" t="s">
        <v>23789</v>
      </c>
      <c r="D6695" t="s">
        <v>7450</v>
      </c>
      <c r="E6695" t="s">
        <v>23790</v>
      </c>
      <c r="F6695" t="s">
        <v>4095</v>
      </c>
      <c r="G6695">
        <v>14.17</v>
      </c>
      <c r="H6695" t="s">
        <v>23791</v>
      </c>
    </row>
    <row r="6696" spans="1:8" hidden="1" x14ac:dyDescent="0.25">
      <c r="A6696" t="str">
        <f>Produkty[[#This Row],[Symbol]]</f>
        <v>S101010015</v>
      </c>
      <c r="B6696" s="560">
        <v>5905947900282</v>
      </c>
      <c r="C6696" t="s">
        <v>23792</v>
      </c>
      <c r="D6696" t="s">
        <v>7450</v>
      </c>
      <c r="E6696" t="s">
        <v>23793</v>
      </c>
      <c r="F6696" t="s">
        <v>4095</v>
      </c>
      <c r="G6696">
        <v>16.21</v>
      </c>
      <c r="H6696" t="s">
        <v>23794</v>
      </c>
    </row>
    <row r="6697" spans="1:8" hidden="1" x14ac:dyDescent="0.25">
      <c r="A6697" t="str">
        <f>Produkty[[#This Row],[Symbol]]</f>
        <v>S101010030</v>
      </c>
      <c r="B6697" s="560">
        <v>5905947900299</v>
      </c>
      <c r="C6697" t="s">
        <v>23795</v>
      </c>
      <c r="D6697" t="s">
        <v>7450</v>
      </c>
      <c r="E6697" t="s">
        <v>23796</v>
      </c>
      <c r="F6697" t="s">
        <v>4095</v>
      </c>
      <c r="G6697">
        <v>17.23</v>
      </c>
      <c r="H6697" t="s">
        <v>23797</v>
      </c>
    </row>
    <row r="6698" spans="1:8" hidden="1" x14ac:dyDescent="0.25">
      <c r="A6698" t="str">
        <f>Produkty[[#This Row],[Symbol]]</f>
        <v>S101010033</v>
      </c>
      <c r="B6698" s="560">
        <v>5905947900305</v>
      </c>
      <c r="C6698" t="s">
        <v>23798</v>
      </c>
      <c r="D6698" t="s">
        <v>7450</v>
      </c>
      <c r="E6698" t="s">
        <v>23799</v>
      </c>
      <c r="F6698" t="s">
        <v>4095</v>
      </c>
      <c r="G6698">
        <v>22.46</v>
      </c>
      <c r="H6698" t="s">
        <v>23800</v>
      </c>
    </row>
    <row r="6699" spans="1:8" hidden="1" x14ac:dyDescent="0.25">
      <c r="A6699" t="str">
        <f>Produkty[[#This Row],[Symbol]]</f>
        <v>S101010036</v>
      </c>
      <c r="B6699" s="560">
        <v>5905947900312</v>
      </c>
      <c r="C6699" t="s">
        <v>23801</v>
      </c>
      <c r="D6699" t="s">
        <v>7450</v>
      </c>
      <c r="E6699" t="s">
        <v>23802</v>
      </c>
      <c r="F6699" t="s">
        <v>4095</v>
      </c>
      <c r="G6699">
        <v>19.91</v>
      </c>
      <c r="H6699" t="s">
        <v>23803</v>
      </c>
    </row>
    <row r="6700" spans="1:8" hidden="1" x14ac:dyDescent="0.25">
      <c r="A6700" t="str">
        <f>Produkty[[#This Row],[Symbol]]</f>
        <v>S101010042</v>
      </c>
      <c r="B6700" s="560">
        <v>5905947900329</v>
      </c>
      <c r="C6700" t="s">
        <v>23804</v>
      </c>
      <c r="D6700" t="s">
        <v>7450</v>
      </c>
      <c r="E6700" t="s">
        <v>23805</v>
      </c>
      <c r="F6700" t="s">
        <v>4095</v>
      </c>
      <c r="G6700">
        <v>5.84</v>
      </c>
      <c r="H6700" t="s">
        <v>23806</v>
      </c>
    </row>
    <row r="6701" spans="1:8" hidden="1" x14ac:dyDescent="0.25">
      <c r="A6701" t="str">
        <f>Produkty[[#This Row],[Symbol]]</f>
        <v>S101010045</v>
      </c>
      <c r="B6701" s="560">
        <v>5905947900336</v>
      </c>
      <c r="C6701" t="s">
        <v>23807</v>
      </c>
      <c r="D6701" t="s">
        <v>7450</v>
      </c>
      <c r="E6701" t="s">
        <v>23808</v>
      </c>
      <c r="F6701" t="s">
        <v>4095</v>
      </c>
      <c r="G6701">
        <v>11.68</v>
      </c>
      <c r="H6701" t="s">
        <v>23809</v>
      </c>
    </row>
    <row r="6702" spans="1:8" hidden="1" x14ac:dyDescent="0.25">
      <c r="A6702" t="str">
        <f>Produkty[[#This Row],[Symbol]]</f>
        <v>S101010051</v>
      </c>
      <c r="B6702" s="560">
        <v>5905947900343</v>
      </c>
      <c r="C6702" t="s">
        <v>23810</v>
      </c>
      <c r="D6702" t="s">
        <v>7450</v>
      </c>
      <c r="E6702" t="s">
        <v>23811</v>
      </c>
      <c r="F6702" t="s">
        <v>4095</v>
      </c>
      <c r="G6702">
        <v>5.35</v>
      </c>
      <c r="H6702" t="s">
        <v>23812</v>
      </c>
    </row>
    <row r="6703" spans="1:8" hidden="1" x14ac:dyDescent="0.25">
      <c r="A6703" t="str">
        <f>Produkty[[#This Row],[Symbol]]</f>
        <v>S101010054</v>
      </c>
      <c r="B6703" s="560">
        <v>5905947900350</v>
      </c>
      <c r="C6703" t="s">
        <v>23813</v>
      </c>
      <c r="D6703" t="s">
        <v>7450</v>
      </c>
      <c r="E6703" t="s">
        <v>23814</v>
      </c>
      <c r="F6703" t="s">
        <v>4095</v>
      </c>
      <c r="G6703">
        <v>5.84</v>
      </c>
      <c r="H6703" t="s">
        <v>23815</v>
      </c>
    </row>
    <row r="6704" spans="1:8" hidden="1" x14ac:dyDescent="0.25">
      <c r="A6704" t="str">
        <f>Produkty[[#This Row],[Symbol]]</f>
        <v>S101010057</v>
      </c>
      <c r="B6704" s="560">
        <v>5905947900367</v>
      </c>
      <c r="C6704" t="s">
        <v>23816</v>
      </c>
      <c r="D6704" t="s">
        <v>7450</v>
      </c>
      <c r="E6704" t="s">
        <v>23817</v>
      </c>
      <c r="F6704" t="s">
        <v>4095</v>
      </c>
      <c r="G6704">
        <v>8.51</v>
      </c>
      <c r="H6704" t="s">
        <v>23818</v>
      </c>
    </row>
    <row r="6705" spans="1:8" hidden="1" x14ac:dyDescent="0.25">
      <c r="A6705" t="str">
        <f>Produkty[[#This Row],[Symbol]]</f>
        <v>S101010060</v>
      </c>
      <c r="B6705" s="560">
        <v>5905947900374</v>
      </c>
      <c r="C6705" t="s">
        <v>23819</v>
      </c>
      <c r="D6705" t="s">
        <v>7450</v>
      </c>
      <c r="E6705" t="s">
        <v>23820</v>
      </c>
      <c r="F6705" t="s">
        <v>4095</v>
      </c>
      <c r="G6705">
        <v>10.29</v>
      </c>
      <c r="H6705" t="s">
        <v>23821</v>
      </c>
    </row>
    <row r="6706" spans="1:8" hidden="1" x14ac:dyDescent="0.25">
      <c r="A6706" t="str">
        <f>Produkty[[#This Row],[Symbol]]</f>
        <v>S101010066</v>
      </c>
      <c r="B6706" s="560">
        <v>5905947900381</v>
      </c>
      <c r="C6706" t="s">
        <v>23822</v>
      </c>
      <c r="D6706" t="s">
        <v>7450</v>
      </c>
      <c r="E6706" t="s">
        <v>23823</v>
      </c>
      <c r="F6706" t="s">
        <v>4095</v>
      </c>
      <c r="G6706">
        <v>5.98</v>
      </c>
      <c r="H6706" t="s">
        <v>23824</v>
      </c>
    </row>
    <row r="6707" spans="1:8" hidden="1" x14ac:dyDescent="0.25">
      <c r="A6707" t="str">
        <f>Produkty[[#This Row],[Symbol]]</f>
        <v>S101010072</v>
      </c>
      <c r="B6707" s="560">
        <v>5905947900398</v>
      </c>
      <c r="C6707" t="s">
        <v>23825</v>
      </c>
      <c r="D6707" t="s">
        <v>7450</v>
      </c>
      <c r="E6707" t="s">
        <v>23826</v>
      </c>
      <c r="F6707" t="s">
        <v>4095</v>
      </c>
      <c r="G6707">
        <v>44.44</v>
      </c>
      <c r="H6707" t="s">
        <v>23827</v>
      </c>
    </row>
    <row r="6708" spans="1:8" hidden="1" x14ac:dyDescent="0.25">
      <c r="A6708" t="str">
        <f>Produkty[[#This Row],[Symbol]]</f>
        <v>S101010075</v>
      </c>
      <c r="B6708" s="560">
        <v>5905947900404</v>
      </c>
      <c r="C6708" t="s">
        <v>23828</v>
      </c>
      <c r="D6708" t="s">
        <v>7450</v>
      </c>
      <c r="E6708" t="s">
        <v>23829</v>
      </c>
      <c r="F6708" t="s">
        <v>4095</v>
      </c>
      <c r="G6708">
        <v>101.29</v>
      </c>
      <c r="H6708" t="s">
        <v>23830</v>
      </c>
    </row>
    <row r="6709" spans="1:8" hidden="1" x14ac:dyDescent="0.25">
      <c r="A6709" t="str">
        <f>Produkty[[#This Row],[Symbol]]</f>
        <v>S101210000</v>
      </c>
      <c r="B6709" s="560">
        <v>5905947900411</v>
      </c>
      <c r="C6709" t="s">
        <v>23831</v>
      </c>
      <c r="D6709" t="s">
        <v>7450</v>
      </c>
      <c r="E6709" t="s">
        <v>23832</v>
      </c>
      <c r="F6709" t="s">
        <v>4095</v>
      </c>
      <c r="G6709">
        <v>22.27</v>
      </c>
      <c r="H6709" t="s">
        <v>23833</v>
      </c>
    </row>
    <row r="6710" spans="1:8" hidden="1" x14ac:dyDescent="0.25">
      <c r="A6710" t="str">
        <f>Produkty[[#This Row],[Symbol]]</f>
        <v>S101210030</v>
      </c>
      <c r="B6710" s="560">
        <v>5905947900428</v>
      </c>
      <c r="C6710" t="s">
        <v>23834</v>
      </c>
      <c r="D6710" t="s">
        <v>7450</v>
      </c>
      <c r="E6710" t="s">
        <v>23835</v>
      </c>
      <c r="F6710" t="s">
        <v>4095</v>
      </c>
      <c r="G6710">
        <v>42.44</v>
      </c>
      <c r="H6710" t="s">
        <v>23836</v>
      </c>
    </row>
    <row r="6711" spans="1:8" hidden="1" x14ac:dyDescent="0.25">
      <c r="A6711" t="str">
        <f>Produkty[[#This Row],[Symbol]]</f>
        <v>S101210033</v>
      </c>
      <c r="B6711" s="560">
        <v>5905947900435</v>
      </c>
      <c r="C6711" t="s">
        <v>23837</v>
      </c>
      <c r="D6711" t="s">
        <v>7450</v>
      </c>
      <c r="E6711" t="s">
        <v>23838</v>
      </c>
      <c r="F6711" t="s">
        <v>4095</v>
      </c>
      <c r="G6711">
        <v>53.99</v>
      </c>
      <c r="H6711" t="s">
        <v>23839</v>
      </c>
    </row>
    <row r="6712" spans="1:8" hidden="1" x14ac:dyDescent="0.25">
      <c r="A6712" t="str">
        <f>Produkty[[#This Row],[Symbol]]</f>
        <v>S101210039</v>
      </c>
      <c r="B6712" s="560">
        <v>5905947900442</v>
      </c>
      <c r="C6712" t="s">
        <v>23840</v>
      </c>
      <c r="D6712" t="s">
        <v>7450</v>
      </c>
      <c r="E6712" t="s">
        <v>23841</v>
      </c>
      <c r="F6712" t="s">
        <v>4095</v>
      </c>
      <c r="G6712">
        <v>59.82</v>
      </c>
      <c r="H6712" t="s">
        <v>23842</v>
      </c>
    </row>
    <row r="6713" spans="1:8" hidden="1" x14ac:dyDescent="0.25">
      <c r="A6713" t="str">
        <f>Produkty[[#This Row],[Symbol]]</f>
        <v>S101410042</v>
      </c>
      <c r="B6713" s="560">
        <v>5905947900459</v>
      </c>
      <c r="C6713" t="s">
        <v>23843</v>
      </c>
      <c r="D6713" t="s">
        <v>7450</v>
      </c>
      <c r="E6713" t="s">
        <v>23844</v>
      </c>
      <c r="F6713" t="s">
        <v>4095</v>
      </c>
      <c r="G6713">
        <v>101.1</v>
      </c>
      <c r="H6713" t="s">
        <v>23845</v>
      </c>
    </row>
    <row r="6714" spans="1:8" hidden="1" x14ac:dyDescent="0.25">
      <c r="A6714" t="str">
        <f>Produkty[[#This Row],[Symbol]]</f>
        <v>S101410081</v>
      </c>
      <c r="B6714" s="560">
        <v>5905947900473</v>
      </c>
      <c r="C6714" t="s">
        <v>23846</v>
      </c>
      <c r="D6714" t="s">
        <v>7450</v>
      </c>
      <c r="E6714" t="s">
        <v>23847</v>
      </c>
      <c r="F6714" t="s">
        <v>4095</v>
      </c>
      <c r="G6714">
        <v>115.79</v>
      </c>
      <c r="H6714" t="s">
        <v>23848</v>
      </c>
    </row>
    <row r="6715" spans="1:8" hidden="1" x14ac:dyDescent="0.25">
      <c r="A6715" t="str">
        <f>Produkty[[#This Row],[Symbol]]</f>
        <v>S101410084</v>
      </c>
      <c r="B6715" s="560">
        <v>5905947900480</v>
      </c>
      <c r="C6715" t="s">
        <v>23849</v>
      </c>
      <c r="D6715" t="s">
        <v>7450</v>
      </c>
      <c r="E6715" t="s">
        <v>23850</v>
      </c>
      <c r="F6715" t="s">
        <v>4095</v>
      </c>
      <c r="G6715">
        <v>155.41</v>
      </c>
      <c r="H6715" t="s">
        <v>23851</v>
      </c>
    </row>
    <row r="6716" spans="1:8" hidden="1" x14ac:dyDescent="0.25">
      <c r="A6716" t="str">
        <f>Produkty[[#This Row],[Symbol]]</f>
        <v>S101610006</v>
      </c>
      <c r="B6716" s="560">
        <v>5905947900497</v>
      </c>
      <c r="C6716" t="s">
        <v>23852</v>
      </c>
      <c r="D6716" t="s">
        <v>7450</v>
      </c>
      <c r="E6716" t="s">
        <v>23853</v>
      </c>
      <c r="F6716" t="s">
        <v>4095</v>
      </c>
      <c r="G6716">
        <v>23.13</v>
      </c>
      <c r="H6716" t="s">
        <v>23854</v>
      </c>
    </row>
    <row r="6717" spans="1:8" hidden="1" x14ac:dyDescent="0.25">
      <c r="A6717" t="str">
        <f>Produkty[[#This Row],[Symbol]]</f>
        <v>S101610012</v>
      </c>
      <c r="B6717" s="560">
        <v>5905947900503</v>
      </c>
      <c r="C6717" t="s">
        <v>23855</v>
      </c>
      <c r="D6717" t="s">
        <v>7450</v>
      </c>
      <c r="E6717" t="s">
        <v>23856</v>
      </c>
      <c r="F6717" t="s">
        <v>4095</v>
      </c>
      <c r="G6717">
        <v>369.72</v>
      </c>
      <c r="H6717" t="s">
        <v>23857</v>
      </c>
    </row>
    <row r="6718" spans="1:8" hidden="1" x14ac:dyDescent="0.25">
      <c r="A6718" t="str">
        <f>Produkty[[#This Row],[Symbol]]</f>
        <v>S101610015</v>
      </c>
      <c r="B6718" s="560">
        <v>5905947900510</v>
      </c>
      <c r="C6718" t="s">
        <v>23858</v>
      </c>
      <c r="D6718" t="s">
        <v>7450</v>
      </c>
      <c r="E6718" t="s">
        <v>23859</v>
      </c>
      <c r="F6718" t="s">
        <v>4095</v>
      </c>
      <c r="G6718">
        <v>435.14</v>
      </c>
      <c r="H6718" t="s">
        <v>23860</v>
      </c>
    </row>
    <row r="6719" spans="1:8" hidden="1" x14ac:dyDescent="0.25">
      <c r="A6719" t="str">
        <f>Produkty[[#This Row],[Symbol]]</f>
        <v>S101010200</v>
      </c>
      <c r="B6719" s="560">
        <v>5905947900527</v>
      </c>
      <c r="C6719" t="s">
        <v>11985</v>
      </c>
      <c r="D6719" t="s">
        <v>7450</v>
      </c>
      <c r="E6719" t="s">
        <v>23861</v>
      </c>
      <c r="F6719" t="s">
        <v>4095</v>
      </c>
      <c r="G6719">
        <v>6.5</v>
      </c>
      <c r="H6719" t="s">
        <v>23862</v>
      </c>
    </row>
    <row r="6720" spans="1:8" hidden="1" x14ac:dyDescent="0.25">
      <c r="A6720" t="str">
        <f>Produkty[[#This Row],[Symbol]]</f>
        <v>S101010203</v>
      </c>
      <c r="B6720" s="560">
        <v>5905947900534</v>
      </c>
      <c r="C6720" t="s">
        <v>11989</v>
      </c>
      <c r="D6720" t="s">
        <v>7450</v>
      </c>
      <c r="E6720" t="s">
        <v>23863</v>
      </c>
      <c r="F6720" t="s">
        <v>4095</v>
      </c>
      <c r="G6720">
        <v>7.03</v>
      </c>
      <c r="H6720" t="s">
        <v>23864</v>
      </c>
    </row>
    <row r="6721" spans="1:8" hidden="1" x14ac:dyDescent="0.25">
      <c r="A6721" t="str">
        <f>Produkty[[#This Row],[Symbol]]</f>
        <v>S101010206</v>
      </c>
      <c r="B6721" s="560">
        <v>5905947900541</v>
      </c>
      <c r="C6721" t="s">
        <v>12001</v>
      </c>
      <c r="D6721" t="s">
        <v>7450</v>
      </c>
      <c r="E6721" t="s">
        <v>23865</v>
      </c>
      <c r="F6721" t="s">
        <v>4095</v>
      </c>
      <c r="G6721">
        <v>6.9</v>
      </c>
      <c r="H6721" t="s">
        <v>23866</v>
      </c>
    </row>
    <row r="6722" spans="1:8" hidden="1" x14ac:dyDescent="0.25">
      <c r="A6722" t="str">
        <f>Produkty[[#This Row],[Symbol]]</f>
        <v>S101010209</v>
      </c>
      <c r="B6722" s="560">
        <v>5905947900558</v>
      </c>
      <c r="C6722" t="s">
        <v>12005</v>
      </c>
      <c r="D6722" t="s">
        <v>7450</v>
      </c>
      <c r="E6722" t="s">
        <v>23867</v>
      </c>
      <c r="F6722" t="s">
        <v>4095</v>
      </c>
      <c r="G6722">
        <v>7.43</v>
      </c>
      <c r="H6722" t="s">
        <v>23868</v>
      </c>
    </row>
    <row r="6723" spans="1:8" hidden="1" x14ac:dyDescent="0.25">
      <c r="A6723" t="str">
        <f>Produkty[[#This Row],[Symbol]]</f>
        <v>S101010212</v>
      </c>
      <c r="B6723" s="560">
        <v>5905947900565</v>
      </c>
      <c r="C6723" t="s">
        <v>12037</v>
      </c>
      <c r="D6723" t="s">
        <v>7450</v>
      </c>
      <c r="E6723" t="s">
        <v>23869</v>
      </c>
      <c r="F6723" t="s">
        <v>4095</v>
      </c>
      <c r="G6723">
        <v>9.42</v>
      </c>
      <c r="H6723" t="s">
        <v>23870</v>
      </c>
    </row>
    <row r="6724" spans="1:8" hidden="1" x14ac:dyDescent="0.25">
      <c r="A6724" t="str">
        <f>Produkty[[#This Row],[Symbol]]</f>
        <v>S101010215</v>
      </c>
      <c r="B6724" s="560">
        <v>5905947900572</v>
      </c>
      <c r="C6724" t="s">
        <v>12033</v>
      </c>
      <c r="D6724" t="s">
        <v>7450</v>
      </c>
      <c r="E6724" t="s">
        <v>23871</v>
      </c>
      <c r="F6724" t="s">
        <v>4095</v>
      </c>
      <c r="G6724">
        <v>9.68</v>
      </c>
      <c r="H6724" t="s">
        <v>23872</v>
      </c>
    </row>
    <row r="6725" spans="1:8" hidden="1" x14ac:dyDescent="0.25">
      <c r="A6725" t="str">
        <f>Produkty[[#This Row],[Symbol]]</f>
        <v>S101010230</v>
      </c>
      <c r="B6725" s="560">
        <v>5905947900589</v>
      </c>
      <c r="C6725" t="s">
        <v>12013</v>
      </c>
      <c r="D6725" t="s">
        <v>7450</v>
      </c>
      <c r="E6725" t="s">
        <v>23873</v>
      </c>
      <c r="F6725" t="s">
        <v>4095</v>
      </c>
      <c r="G6725">
        <v>5.96</v>
      </c>
      <c r="H6725" t="s">
        <v>23874</v>
      </c>
    </row>
    <row r="6726" spans="1:8" hidden="1" x14ac:dyDescent="0.25">
      <c r="A6726" t="str">
        <f>Produkty[[#This Row],[Symbol]]</f>
        <v>S101010233</v>
      </c>
      <c r="B6726" s="560">
        <v>5905947900596</v>
      </c>
      <c r="C6726" t="s">
        <v>12009</v>
      </c>
      <c r="D6726" t="s">
        <v>7450</v>
      </c>
      <c r="E6726" t="s">
        <v>23875</v>
      </c>
      <c r="F6726" t="s">
        <v>4095</v>
      </c>
      <c r="G6726">
        <v>7.47</v>
      </c>
      <c r="H6726" t="s">
        <v>23876</v>
      </c>
    </row>
    <row r="6727" spans="1:8" hidden="1" x14ac:dyDescent="0.25">
      <c r="A6727" t="str">
        <f>Produkty[[#This Row],[Symbol]]</f>
        <v>S101010236</v>
      </c>
      <c r="B6727" s="560">
        <v>5905947900602</v>
      </c>
      <c r="C6727" t="s">
        <v>11997</v>
      </c>
      <c r="D6727" t="s">
        <v>7450</v>
      </c>
      <c r="E6727" t="s">
        <v>23877</v>
      </c>
      <c r="F6727" t="s">
        <v>4095</v>
      </c>
      <c r="G6727">
        <v>6.92</v>
      </c>
      <c r="H6727" t="s">
        <v>23878</v>
      </c>
    </row>
    <row r="6728" spans="1:8" hidden="1" x14ac:dyDescent="0.25">
      <c r="A6728" t="str">
        <f>Produkty[[#This Row],[Symbol]]</f>
        <v>S101010242</v>
      </c>
      <c r="B6728" s="560">
        <v>5905947900619</v>
      </c>
      <c r="C6728" t="s">
        <v>23879</v>
      </c>
      <c r="D6728" t="s">
        <v>7450</v>
      </c>
      <c r="E6728" t="s">
        <v>23880</v>
      </c>
      <c r="F6728" t="s">
        <v>4095</v>
      </c>
      <c r="G6728">
        <v>3</v>
      </c>
      <c r="H6728" t="s">
        <v>23881</v>
      </c>
    </row>
    <row r="6729" spans="1:8" hidden="1" x14ac:dyDescent="0.25">
      <c r="A6729" t="str">
        <f>Produkty[[#This Row],[Symbol]]</f>
        <v>S101010245</v>
      </c>
      <c r="B6729" s="560">
        <v>5905947900626</v>
      </c>
      <c r="C6729" t="s">
        <v>23882</v>
      </c>
      <c r="D6729" t="s">
        <v>7450</v>
      </c>
      <c r="E6729" t="s">
        <v>23883</v>
      </c>
      <c r="F6729" t="s">
        <v>4095</v>
      </c>
      <c r="G6729">
        <v>3.48</v>
      </c>
      <c r="H6729" t="s">
        <v>23884</v>
      </c>
    </row>
    <row r="6730" spans="1:8" hidden="1" x14ac:dyDescent="0.25">
      <c r="A6730" t="str">
        <f>Produkty[[#This Row],[Symbol]]</f>
        <v>S101010251</v>
      </c>
      <c r="B6730" s="560">
        <v>5905947900633</v>
      </c>
      <c r="C6730" t="s">
        <v>12025</v>
      </c>
      <c r="D6730" t="s">
        <v>7450</v>
      </c>
      <c r="E6730" t="s">
        <v>23885</v>
      </c>
      <c r="F6730" t="s">
        <v>4095</v>
      </c>
      <c r="G6730">
        <v>4.0199999999999996</v>
      </c>
      <c r="H6730" t="s">
        <v>23886</v>
      </c>
    </row>
    <row r="6731" spans="1:8" hidden="1" x14ac:dyDescent="0.25">
      <c r="A6731" t="str">
        <f>Produkty[[#This Row],[Symbol]]</f>
        <v>S101010254</v>
      </c>
      <c r="B6731" s="560">
        <v>5905947900640</v>
      </c>
      <c r="C6731" t="s">
        <v>12029</v>
      </c>
      <c r="D6731" t="s">
        <v>7450</v>
      </c>
      <c r="E6731" t="s">
        <v>23887</v>
      </c>
      <c r="F6731" t="s">
        <v>4095</v>
      </c>
      <c r="G6731">
        <v>4.17</v>
      </c>
      <c r="H6731" t="s">
        <v>23888</v>
      </c>
    </row>
    <row r="6732" spans="1:8" hidden="1" x14ac:dyDescent="0.25">
      <c r="A6732" t="str">
        <f>Produkty[[#This Row],[Symbol]]</f>
        <v>S101010257</v>
      </c>
      <c r="B6732" s="560">
        <v>5905947900657</v>
      </c>
      <c r="C6732" t="s">
        <v>12017</v>
      </c>
      <c r="D6732" t="s">
        <v>7450</v>
      </c>
      <c r="E6732" t="s">
        <v>23889</v>
      </c>
      <c r="F6732" t="s">
        <v>4095</v>
      </c>
      <c r="G6732">
        <v>4.58</v>
      </c>
      <c r="H6732" t="s">
        <v>23890</v>
      </c>
    </row>
    <row r="6733" spans="1:8" hidden="1" x14ac:dyDescent="0.25">
      <c r="A6733" t="str">
        <f>Produkty[[#This Row],[Symbol]]</f>
        <v>S101010260</v>
      </c>
      <c r="B6733" s="560">
        <v>5905947900664</v>
      </c>
      <c r="C6733" t="s">
        <v>12021</v>
      </c>
      <c r="D6733" t="s">
        <v>7450</v>
      </c>
      <c r="E6733" t="s">
        <v>23891</v>
      </c>
      <c r="F6733" t="s">
        <v>4095</v>
      </c>
      <c r="G6733">
        <v>5.4</v>
      </c>
      <c r="H6733" t="s">
        <v>23892</v>
      </c>
    </row>
    <row r="6734" spans="1:8" hidden="1" x14ac:dyDescent="0.25">
      <c r="A6734" t="str">
        <f>Produkty[[#This Row],[Symbol]]</f>
        <v>S101010266</v>
      </c>
      <c r="B6734" s="560">
        <v>5905947900671</v>
      </c>
      <c r="C6734" t="s">
        <v>23893</v>
      </c>
      <c r="D6734" t="s">
        <v>7450</v>
      </c>
      <c r="E6734" t="s">
        <v>23894</v>
      </c>
      <c r="F6734" t="s">
        <v>4095</v>
      </c>
      <c r="G6734">
        <v>2.64</v>
      </c>
      <c r="H6734" t="s">
        <v>23895</v>
      </c>
    </row>
    <row r="6735" spans="1:8" hidden="1" x14ac:dyDescent="0.25">
      <c r="A6735" t="str">
        <f>Produkty[[#This Row],[Symbol]]</f>
        <v>S101010272</v>
      </c>
      <c r="B6735" s="560">
        <v>5905947900695</v>
      </c>
      <c r="C6735" t="s">
        <v>23896</v>
      </c>
      <c r="D6735" t="s">
        <v>7450</v>
      </c>
      <c r="E6735" t="s">
        <v>23897</v>
      </c>
      <c r="F6735" t="s">
        <v>4095</v>
      </c>
      <c r="G6735">
        <v>26.94</v>
      </c>
      <c r="H6735" t="s">
        <v>23898</v>
      </c>
    </row>
    <row r="6736" spans="1:8" hidden="1" x14ac:dyDescent="0.25">
      <c r="A6736" t="str">
        <f>Produkty[[#This Row],[Symbol]]</f>
        <v>S101010275</v>
      </c>
      <c r="B6736" s="560">
        <v>5905947900701</v>
      </c>
      <c r="C6736" t="s">
        <v>12268</v>
      </c>
      <c r="D6736" t="s">
        <v>7450</v>
      </c>
      <c r="E6736" t="s">
        <v>23899</v>
      </c>
      <c r="F6736" t="s">
        <v>4095</v>
      </c>
      <c r="G6736">
        <v>45.1</v>
      </c>
      <c r="H6736" t="s">
        <v>23900</v>
      </c>
    </row>
    <row r="6737" spans="1:8" hidden="1" x14ac:dyDescent="0.25">
      <c r="A6737" t="str">
        <f>Produkty[[#This Row],[Symbol]]</f>
        <v>S101010281</v>
      </c>
      <c r="B6737" s="560">
        <v>5905947900718</v>
      </c>
      <c r="C6737" t="s">
        <v>12041</v>
      </c>
      <c r="D6737" t="s">
        <v>7450</v>
      </c>
      <c r="E6737" t="s">
        <v>23901</v>
      </c>
      <c r="F6737" t="s">
        <v>4095</v>
      </c>
      <c r="G6737">
        <v>49.34</v>
      </c>
      <c r="H6737" t="s">
        <v>23902</v>
      </c>
    </row>
    <row r="6738" spans="1:8" hidden="1" x14ac:dyDescent="0.25">
      <c r="A6738" t="str">
        <f>Produkty[[#This Row],[Symbol]]</f>
        <v>S101210200</v>
      </c>
      <c r="B6738" s="560">
        <v>5905947900725</v>
      </c>
      <c r="C6738" t="s">
        <v>11993</v>
      </c>
      <c r="D6738" t="s">
        <v>7450</v>
      </c>
      <c r="E6738" t="s">
        <v>23903</v>
      </c>
      <c r="F6738" t="s">
        <v>4095</v>
      </c>
      <c r="G6738">
        <v>6.64</v>
      </c>
      <c r="H6738" t="s">
        <v>23904</v>
      </c>
    </row>
    <row r="6739" spans="1:8" hidden="1" x14ac:dyDescent="0.25">
      <c r="A6739" t="str">
        <f>Produkty[[#This Row],[Symbol]]</f>
        <v>S101210212</v>
      </c>
      <c r="B6739" s="560">
        <v>5905947900732</v>
      </c>
      <c r="C6739" t="s">
        <v>11977</v>
      </c>
      <c r="D6739" t="s">
        <v>7450</v>
      </c>
      <c r="E6739" t="s">
        <v>23905</v>
      </c>
      <c r="F6739" t="s">
        <v>4095</v>
      </c>
      <c r="G6739">
        <v>24.94</v>
      </c>
      <c r="H6739" t="s">
        <v>23906</v>
      </c>
    </row>
    <row r="6740" spans="1:8" hidden="1" x14ac:dyDescent="0.25">
      <c r="A6740" t="str">
        <f>Produkty[[#This Row],[Symbol]]</f>
        <v>S101210215</v>
      </c>
      <c r="B6740" s="560">
        <v>5905947900749</v>
      </c>
      <c r="C6740" t="s">
        <v>11981</v>
      </c>
      <c r="D6740" t="s">
        <v>7450</v>
      </c>
      <c r="E6740" t="s">
        <v>23907</v>
      </c>
      <c r="F6740" t="s">
        <v>4095</v>
      </c>
      <c r="G6740">
        <v>26.8</v>
      </c>
      <c r="H6740" t="s">
        <v>23908</v>
      </c>
    </row>
    <row r="6741" spans="1:8" hidden="1" x14ac:dyDescent="0.25">
      <c r="A6741" t="str">
        <f>Produkty[[#This Row],[Symbol]]</f>
        <v>S101210230</v>
      </c>
      <c r="B6741" s="560">
        <v>5905947900756</v>
      </c>
      <c r="C6741" t="s">
        <v>23909</v>
      </c>
      <c r="D6741" t="s">
        <v>7450</v>
      </c>
      <c r="E6741" t="s">
        <v>23910</v>
      </c>
      <c r="F6741" t="s">
        <v>4095</v>
      </c>
      <c r="G6741">
        <v>27.99</v>
      </c>
      <c r="H6741" t="s">
        <v>23911</v>
      </c>
    </row>
    <row r="6742" spans="1:8" hidden="1" x14ac:dyDescent="0.25">
      <c r="A6742" t="str">
        <f>Produkty[[#This Row],[Symbol]]</f>
        <v>S101210233</v>
      </c>
      <c r="B6742" s="560">
        <v>5905947900763</v>
      </c>
      <c r="C6742" t="s">
        <v>23912</v>
      </c>
      <c r="D6742" t="s">
        <v>7450</v>
      </c>
      <c r="E6742" t="s">
        <v>23913</v>
      </c>
      <c r="F6742" t="s">
        <v>4095</v>
      </c>
      <c r="G6742">
        <v>28.65</v>
      </c>
      <c r="H6742" t="s">
        <v>23914</v>
      </c>
    </row>
    <row r="6743" spans="1:8" hidden="1" x14ac:dyDescent="0.25">
      <c r="A6743" t="str">
        <f>Produkty[[#This Row],[Symbol]]</f>
        <v>S101210251</v>
      </c>
      <c r="B6743" s="560">
        <v>5905947900770</v>
      </c>
      <c r="C6743" t="s">
        <v>11969</v>
      </c>
      <c r="D6743" t="s">
        <v>7450</v>
      </c>
      <c r="E6743" t="s">
        <v>23915</v>
      </c>
      <c r="F6743" t="s">
        <v>4095</v>
      </c>
      <c r="G6743">
        <v>24.2</v>
      </c>
      <c r="H6743" t="s">
        <v>23916</v>
      </c>
    </row>
    <row r="6744" spans="1:8" hidden="1" x14ac:dyDescent="0.25">
      <c r="A6744" t="str">
        <f>Produkty[[#This Row],[Symbol]]</f>
        <v>S101210254</v>
      </c>
      <c r="B6744" s="560">
        <v>5905947900787</v>
      </c>
      <c r="C6744" t="s">
        <v>11973</v>
      </c>
      <c r="D6744" t="s">
        <v>7450</v>
      </c>
      <c r="E6744" t="s">
        <v>23917</v>
      </c>
      <c r="F6744" t="s">
        <v>4095</v>
      </c>
      <c r="G6744">
        <v>23.75</v>
      </c>
      <c r="H6744" t="s">
        <v>23918</v>
      </c>
    </row>
    <row r="6745" spans="1:8" hidden="1" x14ac:dyDescent="0.25">
      <c r="A6745" t="str">
        <f>Produkty[[#This Row],[Symbol]]</f>
        <v>S101410215</v>
      </c>
      <c r="B6745" s="560">
        <v>5905947900794</v>
      </c>
      <c r="C6745" t="s">
        <v>23919</v>
      </c>
      <c r="D6745" t="s">
        <v>7450</v>
      </c>
      <c r="E6745" t="s">
        <v>23920</v>
      </c>
      <c r="F6745" t="s">
        <v>4095</v>
      </c>
      <c r="G6745">
        <v>23.76</v>
      </c>
      <c r="H6745" t="s">
        <v>23921</v>
      </c>
    </row>
    <row r="6746" spans="1:8" hidden="1" x14ac:dyDescent="0.25">
      <c r="A6746" t="str">
        <f>Produkty[[#This Row],[Symbol]]</f>
        <v>S101410230</v>
      </c>
      <c r="B6746" s="560">
        <v>5905947900800</v>
      </c>
      <c r="C6746" t="s">
        <v>12264</v>
      </c>
      <c r="D6746" t="s">
        <v>7450</v>
      </c>
      <c r="E6746" t="s">
        <v>23922</v>
      </c>
      <c r="F6746" t="s">
        <v>4095</v>
      </c>
      <c r="G6746">
        <v>25.74</v>
      </c>
      <c r="H6746" t="s">
        <v>23923</v>
      </c>
    </row>
    <row r="6747" spans="1:8" hidden="1" x14ac:dyDescent="0.25">
      <c r="A6747" t="str">
        <f>Produkty[[#This Row],[Symbol]]</f>
        <v>S101410251</v>
      </c>
      <c r="B6747" s="560">
        <v>5905947900817</v>
      </c>
      <c r="C6747" t="s">
        <v>23924</v>
      </c>
      <c r="D6747" t="s">
        <v>7450</v>
      </c>
      <c r="E6747" t="s">
        <v>23925</v>
      </c>
      <c r="F6747" t="s">
        <v>4095</v>
      </c>
      <c r="G6747">
        <v>53.24</v>
      </c>
      <c r="H6747" t="s">
        <v>23926</v>
      </c>
    </row>
    <row r="6748" spans="1:8" hidden="1" x14ac:dyDescent="0.25">
      <c r="A6748" t="str">
        <f>Produkty[[#This Row],[Symbol]]</f>
        <v>S101410281</v>
      </c>
      <c r="B6748" s="560">
        <v>5905947900824</v>
      </c>
      <c r="C6748" t="s">
        <v>23927</v>
      </c>
      <c r="D6748" t="s">
        <v>7450</v>
      </c>
      <c r="E6748" t="s">
        <v>23928</v>
      </c>
      <c r="F6748" t="s">
        <v>4095</v>
      </c>
      <c r="G6748">
        <v>69.319999999999993</v>
      </c>
      <c r="H6748" t="s">
        <v>23929</v>
      </c>
    </row>
    <row r="6749" spans="1:8" hidden="1" x14ac:dyDescent="0.25">
      <c r="A6749" t="str">
        <f>Produkty[[#This Row],[Symbol]]</f>
        <v>S101410284</v>
      </c>
      <c r="B6749" s="560">
        <v>5905947900831</v>
      </c>
      <c r="C6749" t="s">
        <v>23930</v>
      </c>
      <c r="D6749" t="s">
        <v>7450</v>
      </c>
      <c r="E6749" t="s">
        <v>23931</v>
      </c>
      <c r="F6749" t="s">
        <v>4095</v>
      </c>
      <c r="G6749">
        <v>70.91</v>
      </c>
      <c r="H6749" t="s">
        <v>23932</v>
      </c>
    </row>
    <row r="6750" spans="1:8" hidden="1" x14ac:dyDescent="0.25">
      <c r="A6750" t="str">
        <f>Produkty[[#This Row],[Symbol]]</f>
        <v>S101610203</v>
      </c>
      <c r="B6750" s="560">
        <v>5905947900848</v>
      </c>
      <c r="C6750" t="s">
        <v>23933</v>
      </c>
      <c r="D6750" t="s">
        <v>7450</v>
      </c>
      <c r="E6750" t="s">
        <v>23934</v>
      </c>
      <c r="F6750" t="s">
        <v>4095</v>
      </c>
      <c r="G6750">
        <v>10.98</v>
      </c>
      <c r="H6750" t="s">
        <v>23935</v>
      </c>
    </row>
    <row r="6751" spans="1:8" hidden="1" x14ac:dyDescent="0.25">
      <c r="A6751" t="str">
        <f>Produkty[[#This Row],[Symbol]]</f>
        <v>S101610212</v>
      </c>
      <c r="B6751" s="560">
        <v>5905947900855</v>
      </c>
      <c r="C6751" t="s">
        <v>23936</v>
      </c>
      <c r="D6751" t="s">
        <v>7450</v>
      </c>
      <c r="E6751" t="s">
        <v>23937</v>
      </c>
      <c r="F6751" t="s">
        <v>4095</v>
      </c>
      <c r="G6751">
        <v>90.49</v>
      </c>
      <c r="H6751" t="s">
        <v>23938</v>
      </c>
    </row>
    <row r="6752" spans="1:8" hidden="1" x14ac:dyDescent="0.25">
      <c r="A6752" t="str">
        <f>Produkty[[#This Row],[Symbol]]</f>
        <v>S101610215</v>
      </c>
      <c r="B6752" s="560">
        <v>5905947900862</v>
      </c>
      <c r="C6752" t="s">
        <v>15280</v>
      </c>
      <c r="D6752" t="s">
        <v>7450</v>
      </c>
      <c r="E6752" t="s">
        <v>23939</v>
      </c>
      <c r="F6752" t="s">
        <v>4095</v>
      </c>
      <c r="G6752">
        <v>191.39</v>
      </c>
      <c r="H6752" t="s">
        <v>23940</v>
      </c>
    </row>
    <row r="6753" spans="1:8" hidden="1" x14ac:dyDescent="0.25">
      <c r="A6753" t="str">
        <f>Produkty[[#This Row],[Symbol]]</f>
        <v>S101610218</v>
      </c>
      <c r="B6753" s="560">
        <v>5905947900879</v>
      </c>
      <c r="C6753" t="s">
        <v>23941</v>
      </c>
      <c r="D6753" t="s">
        <v>7450</v>
      </c>
      <c r="E6753" t="s">
        <v>23942</v>
      </c>
      <c r="F6753" t="s">
        <v>4095</v>
      </c>
      <c r="G6753">
        <v>240.36</v>
      </c>
      <c r="H6753" t="s">
        <v>23943</v>
      </c>
    </row>
    <row r="6754" spans="1:8" hidden="1" x14ac:dyDescent="0.25">
      <c r="A6754" t="str">
        <f>Produkty[[#This Row],[Symbol]]</f>
        <v>S101610230</v>
      </c>
      <c r="B6754" s="560">
        <v>5905947900886</v>
      </c>
      <c r="C6754" t="s">
        <v>23944</v>
      </c>
      <c r="D6754" t="s">
        <v>7450</v>
      </c>
      <c r="E6754" t="s">
        <v>23945</v>
      </c>
      <c r="F6754" t="s">
        <v>4095</v>
      </c>
      <c r="G6754">
        <v>364.96</v>
      </c>
      <c r="H6754" t="s">
        <v>23946</v>
      </c>
    </row>
    <row r="6755" spans="1:8" hidden="1" x14ac:dyDescent="0.25">
      <c r="A6755" t="str">
        <f>Produkty[[#This Row],[Symbol]]</f>
        <v>S101610233</v>
      </c>
      <c r="B6755" s="560">
        <v>5905947900893</v>
      </c>
      <c r="C6755" t="s">
        <v>23947</v>
      </c>
      <c r="D6755" t="s">
        <v>7450</v>
      </c>
      <c r="E6755" t="s">
        <v>23948</v>
      </c>
      <c r="F6755" t="s">
        <v>4095</v>
      </c>
      <c r="G6755">
        <v>493.33</v>
      </c>
      <c r="H6755" t="s">
        <v>23949</v>
      </c>
    </row>
    <row r="6756" spans="1:8" hidden="1" x14ac:dyDescent="0.25">
      <c r="A6756" t="str">
        <f>Produkty[[#This Row],[Symbol]]</f>
        <v>S101010400</v>
      </c>
      <c r="B6756" s="560">
        <v>5905947900909</v>
      </c>
      <c r="C6756" t="s">
        <v>12163</v>
      </c>
      <c r="D6756" t="s">
        <v>7450</v>
      </c>
      <c r="E6756" t="s">
        <v>23950</v>
      </c>
      <c r="F6756" t="s">
        <v>4095</v>
      </c>
      <c r="G6756">
        <v>2.5499999999999998</v>
      </c>
      <c r="H6756" t="s">
        <v>23951</v>
      </c>
    </row>
    <row r="6757" spans="1:8" hidden="1" x14ac:dyDescent="0.25">
      <c r="A6757" t="str">
        <f>Produkty[[#This Row],[Symbol]]</f>
        <v>S101010403</v>
      </c>
      <c r="B6757" s="560">
        <v>5905947900916</v>
      </c>
      <c r="C6757" t="s">
        <v>12167</v>
      </c>
      <c r="D6757" t="s">
        <v>7450</v>
      </c>
      <c r="E6757" t="s">
        <v>23952</v>
      </c>
      <c r="F6757" t="s">
        <v>4095</v>
      </c>
      <c r="G6757">
        <v>2.88</v>
      </c>
      <c r="H6757" t="s">
        <v>23953</v>
      </c>
    </row>
    <row r="6758" spans="1:8" hidden="1" x14ac:dyDescent="0.25">
      <c r="A6758" t="str">
        <f>Produkty[[#This Row],[Symbol]]</f>
        <v>S101010406</v>
      </c>
      <c r="B6758" s="560">
        <v>5905947900923</v>
      </c>
      <c r="C6758" t="s">
        <v>12181</v>
      </c>
      <c r="D6758" t="s">
        <v>7450</v>
      </c>
      <c r="E6758" t="s">
        <v>23954</v>
      </c>
      <c r="F6758" t="s">
        <v>4095</v>
      </c>
      <c r="G6758">
        <v>3.17</v>
      </c>
      <c r="H6758" t="s">
        <v>23955</v>
      </c>
    </row>
    <row r="6759" spans="1:8" hidden="1" x14ac:dyDescent="0.25">
      <c r="A6759" t="str">
        <f>Produkty[[#This Row],[Symbol]]</f>
        <v>S101010409</v>
      </c>
      <c r="B6759" s="560">
        <v>5905947900930</v>
      </c>
      <c r="C6759" t="s">
        <v>12177</v>
      </c>
      <c r="D6759" t="s">
        <v>7450</v>
      </c>
      <c r="E6759" t="s">
        <v>23956</v>
      </c>
      <c r="F6759" t="s">
        <v>4095</v>
      </c>
      <c r="G6759">
        <v>3.45</v>
      </c>
      <c r="H6759" t="s">
        <v>23957</v>
      </c>
    </row>
    <row r="6760" spans="1:8" hidden="1" x14ac:dyDescent="0.25">
      <c r="A6760" t="str">
        <f>Produkty[[#This Row],[Symbol]]</f>
        <v>S101010430</v>
      </c>
      <c r="B6760" s="560">
        <v>5905947900947</v>
      </c>
      <c r="C6760" t="s">
        <v>12185</v>
      </c>
      <c r="D6760" t="s">
        <v>7450</v>
      </c>
      <c r="E6760" t="s">
        <v>23958</v>
      </c>
      <c r="F6760" t="s">
        <v>4095</v>
      </c>
      <c r="G6760">
        <v>2.0299999999999998</v>
      </c>
      <c r="H6760" t="s">
        <v>23959</v>
      </c>
    </row>
    <row r="6761" spans="1:8" hidden="1" x14ac:dyDescent="0.25">
      <c r="A6761" t="str">
        <f>Produkty[[#This Row],[Symbol]]</f>
        <v>S101010433</v>
      </c>
      <c r="B6761" s="560">
        <v>5905947900954</v>
      </c>
      <c r="C6761" t="s">
        <v>23960</v>
      </c>
      <c r="D6761" t="s">
        <v>7450</v>
      </c>
      <c r="E6761" t="s">
        <v>23961</v>
      </c>
      <c r="F6761" t="s">
        <v>4095</v>
      </c>
      <c r="G6761">
        <v>2.6</v>
      </c>
      <c r="H6761" t="s">
        <v>23962</v>
      </c>
    </row>
    <row r="6762" spans="1:8" hidden="1" x14ac:dyDescent="0.25">
      <c r="A6762" t="str">
        <f>Produkty[[#This Row],[Symbol]]</f>
        <v>S101010436</v>
      </c>
      <c r="B6762" s="560">
        <v>5905947900961</v>
      </c>
      <c r="C6762" t="s">
        <v>12192</v>
      </c>
      <c r="D6762" t="s">
        <v>7450</v>
      </c>
      <c r="E6762" t="s">
        <v>23963</v>
      </c>
      <c r="F6762" t="s">
        <v>4095</v>
      </c>
      <c r="G6762">
        <v>2.6</v>
      </c>
      <c r="H6762" t="s">
        <v>23964</v>
      </c>
    </row>
    <row r="6763" spans="1:8" hidden="1" x14ac:dyDescent="0.25">
      <c r="A6763" t="str">
        <f>Produkty[[#This Row],[Symbol]]</f>
        <v>S101010442</v>
      </c>
      <c r="B6763" s="560">
        <v>5905947900978</v>
      </c>
      <c r="C6763" t="s">
        <v>12224</v>
      </c>
      <c r="D6763" t="s">
        <v>7450</v>
      </c>
      <c r="E6763" t="s">
        <v>23965</v>
      </c>
      <c r="F6763" t="s">
        <v>4095</v>
      </c>
      <c r="G6763">
        <v>1.53</v>
      </c>
      <c r="H6763" t="s">
        <v>23966</v>
      </c>
    </row>
    <row r="6764" spans="1:8" hidden="1" x14ac:dyDescent="0.25">
      <c r="A6764" t="str">
        <f>Produkty[[#This Row],[Symbol]]</f>
        <v>S101010445</v>
      </c>
      <c r="B6764" s="560">
        <v>5905947900985</v>
      </c>
      <c r="C6764" t="s">
        <v>12228</v>
      </c>
      <c r="D6764" t="s">
        <v>7450</v>
      </c>
      <c r="E6764" t="s">
        <v>23967</v>
      </c>
      <c r="F6764" t="s">
        <v>4095</v>
      </c>
      <c r="G6764">
        <v>2</v>
      </c>
      <c r="H6764" t="s">
        <v>23968</v>
      </c>
    </row>
    <row r="6765" spans="1:8" hidden="1" x14ac:dyDescent="0.25">
      <c r="A6765" t="str">
        <f>Produkty[[#This Row],[Symbol]]</f>
        <v>S101010448</v>
      </c>
      <c r="B6765" s="560">
        <v>5905947900992</v>
      </c>
      <c r="C6765" t="s">
        <v>12204</v>
      </c>
      <c r="D6765" t="s">
        <v>7450</v>
      </c>
      <c r="E6765" t="s">
        <v>23969</v>
      </c>
      <c r="F6765" t="s">
        <v>4095</v>
      </c>
      <c r="G6765">
        <v>1.98</v>
      </c>
      <c r="H6765" t="s">
        <v>23970</v>
      </c>
    </row>
    <row r="6766" spans="1:8" hidden="1" x14ac:dyDescent="0.25">
      <c r="A6766" t="str">
        <f>Produkty[[#This Row],[Symbol]]</f>
        <v>S101010451</v>
      </c>
      <c r="B6766" s="560">
        <v>5905947901005</v>
      </c>
      <c r="C6766" t="s">
        <v>12208</v>
      </c>
      <c r="D6766" t="s">
        <v>7450</v>
      </c>
      <c r="E6766" t="s">
        <v>23971</v>
      </c>
      <c r="F6766" t="s">
        <v>4095</v>
      </c>
      <c r="G6766">
        <v>2.23</v>
      </c>
      <c r="H6766" t="s">
        <v>23972</v>
      </c>
    </row>
    <row r="6767" spans="1:8" hidden="1" x14ac:dyDescent="0.25">
      <c r="A6767" t="str">
        <f>Produkty[[#This Row],[Symbol]]</f>
        <v>S101010454</v>
      </c>
      <c r="B6767" s="560">
        <v>5905947901012</v>
      </c>
      <c r="C6767" t="s">
        <v>12212</v>
      </c>
      <c r="D6767" t="s">
        <v>7450</v>
      </c>
      <c r="E6767" t="s">
        <v>23973</v>
      </c>
      <c r="F6767" t="s">
        <v>4095</v>
      </c>
      <c r="G6767">
        <v>2.65</v>
      </c>
      <c r="H6767" t="s">
        <v>23974</v>
      </c>
    </row>
    <row r="6768" spans="1:8" hidden="1" x14ac:dyDescent="0.25">
      <c r="A6768" t="str">
        <f>Produkty[[#This Row],[Symbol]]</f>
        <v>S101010457</v>
      </c>
      <c r="B6768" s="560">
        <v>5905947901029</v>
      </c>
      <c r="C6768" t="s">
        <v>12196</v>
      </c>
      <c r="D6768" t="s">
        <v>7450</v>
      </c>
      <c r="E6768" t="s">
        <v>23975</v>
      </c>
      <c r="F6768" t="s">
        <v>4095</v>
      </c>
      <c r="G6768">
        <v>2.71</v>
      </c>
      <c r="H6768" t="s">
        <v>23976</v>
      </c>
    </row>
    <row r="6769" spans="1:8" hidden="1" x14ac:dyDescent="0.25">
      <c r="A6769" t="str">
        <f>Produkty[[#This Row],[Symbol]]</f>
        <v>S101010460</v>
      </c>
      <c r="B6769" s="560">
        <v>5905947901036</v>
      </c>
      <c r="C6769" t="s">
        <v>12200</v>
      </c>
      <c r="D6769" t="s">
        <v>7450</v>
      </c>
      <c r="E6769" t="s">
        <v>23977</v>
      </c>
      <c r="F6769" t="s">
        <v>4095</v>
      </c>
      <c r="G6769">
        <v>3.2</v>
      </c>
      <c r="H6769" t="s">
        <v>23978</v>
      </c>
    </row>
    <row r="6770" spans="1:8" hidden="1" x14ac:dyDescent="0.25">
      <c r="A6770" t="str">
        <f>Produkty[[#This Row],[Symbol]]</f>
        <v>S101010463</v>
      </c>
      <c r="B6770" s="560">
        <v>5905947901043</v>
      </c>
      <c r="C6770" t="s">
        <v>12220</v>
      </c>
      <c r="D6770" t="s">
        <v>7450</v>
      </c>
      <c r="E6770" t="s">
        <v>23979</v>
      </c>
      <c r="F6770" t="s">
        <v>4095</v>
      </c>
      <c r="G6770">
        <v>1.27</v>
      </c>
      <c r="H6770" t="s">
        <v>23980</v>
      </c>
    </row>
    <row r="6771" spans="1:8" hidden="1" x14ac:dyDescent="0.25">
      <c r="A6771" t="str">
        <f>Produkty[[#This Row],[Symbol]]</f>
        <v>S101010466</v>
      </c>
      <c r="B6771" s="560">
        <v>5905947901050</v>
      </c>
      <c r="C6771" t="s">
        <v>12216</v>
      </c>
      <c r="D6771" t="s">
        <v>7450</v>
      </c>
      <c r="E6771" t="s">
        <v>23981</v>
      </c>
      <c r="F6771" t="s">
        <v>4095</v>
      </c>
      <c r="G6771">
        <v>1.27</v>
      </c>
      <c r="H6771" t="s">
        <v>23982</v>
      </c>
    </row>
    <row r="6772" spans="1:8" hidden="1" x14ac:dyDescent="0.25">
      <c r="A6772" t="str">
        <f>Produkty[[#This Row],[Symbol]]</f>
        <v>S101010472</v>
      </c>
      <c r="B6772" s="560">
        <v>5905947901067</v>
      </c>
      <c r="C6772" t="s">
        <v>12045</v>
      </c>
      <c r="D6772" t="s">
        <v>7450</v>
      </c>
      <c r="E6772" t="s">
        <v>23983</v>
      </c>
      <c r="F6772" t="s">
        <v>4095</v>
      </c>
      <c r="G6772">
        <v>20.53</v>
      </c>
      <c r="H6772" t="s">
        <v>23984</v>
      </c>
    </row>
    <row r="6773" spans="1:8" hidden="1" x14ac:dyDescent="0.25">
      <c r="A6773" t="str">
        <f>Produkty[[#This Row],[Symbol]]</f>
        <v>S101210400</v>
      </c>
      <c r="B6773" s="560">
        <v>5905947901074</v>
      </c>
      <c r="C6773" t="s">
        <v>12252</v>
      </c>
      <c r="D6773" t="s">
        <v>7450</v>
      </c>
      <c r="E6773" t="s">
        <v>23985</v>
      </c>
      <c r="F6773" t="s">
        <v>4095</v>
      </c>
      <c r="G6773">
        <v>4.92</v>
      </c>
      <c r="H6773" t="s">
        <v>23986</v>
      </c>
    </row>
    <row r="6774" spans="1:8" hidden="1" x14ac:dyDescent="0.25">
      <c r="A6774" t="str">
        <f>Produkty[[#This Row],[Symbol]]</f>
        <v>S101210412</v>
      </c>
      <c r="B6774" s="560">
        <v>5905947901081</v>
      </c>
      <c r="C6774" t="s">
        <v>12272</v>
      </c>
      <c r="D6774" t="s">
        <v>7450</v>
      </c>
      <c r="E6774" t="s">
        <v>23987</v>
      </c>
      <c r="F6774" t="s">
        <v>4095</v>
      </c>
      <c r="G6774">
        <v>9.56</v>
      </c>
      <c r="H6774" t="s">
        <v>23988</v>
      </c>
    </row>
    <row r="6775" spans="1:8" hidden="1" x14ac:dyDescent="0.25">
      <c r="A6775" t="str">
        <f>Produkty[[#This Row],[Symbol]]</f>
        <v>S101210415</v>
      </c>
      <c r="B6775" s="560">
        <v>5905947901098</v>
      </c>
      <c r="C6775" t="s">
        <v>12276</v>
      </c>
      <c r="D6775" t="s">
        <v>7450</v>
      </c>
      <c r="E6775" t="s">
        <v>23989</v>
      </c>
      <c r="F6775" t="s">
        <v>4095</v>
      </c>
      <c r="G6775">
        <v>10.91</v>
      </c>
      <c r="H6775" t="s">
        <v>23990</v>
      </c>
    </row>
    <row r="6776" spans="1:8" hidden="1" x14ac:dyDescent="0.25">
      <c r="A6776" t="str">
        <f>Produkty[[#This Row],[Symbol]]</f>
        <v>S101210430</v>
      </c>
      <c r="B6776" s="560">
        <v>5905947901104</v>
      </c>
      <c r="C6776" t="s">
        <v>12245</v>
      </c>
      <c r="D6776" t="s">
        <v>7450</v>
      </c>
      <c r="E6776" t="s">
        <v>23991</v>
      </c>
      <c r="F6776" t="s">
        <v>4095</v>
      </c>
      <c r="G6776">
        <v>14.86</v>
      </c>
      <c r="H6776" t="s">
        <v>23992</v>
      </c>
    </row>
    <row r="6777" spans="1:8" hidden="1" x14ac:dyDescent="0.25">
      <c r="A6777" t="str">
        <f>Produkty[[#This Row],[Symbol]]</f>
        <v>S101210433</v>
      </c>
      <c r="B6777" s="560">
        <v>5905947901111</v>
      </c>
      <c r="C6777" t="s">
        <v>12241</v>
      </c>
      <c r="D6777" t="s">
        <v>7450</v>
      </c>
      <c r="E6777" t="s">
        <v>23993</v>
      </c>
      <c r="F6777" t="s">
        <v>4095</v>
      </c>
      <c r="G6777">
        <v>18.059999999999999</v>
      </c>
      <c r="H6777" t="s">
        <v>23994</v>
      </c>
    </row>
    <row r="6778" spans="1:8" hidden="1" x14ac:dyDescent="0.25">
      <c r="A6778" t="str">
        <f>Produkty[[#This Row],[Symbol]]</f>
        <v>S101410400</v>
      </c>
      <c r="B6778" s="560">
        <v>5905947901128</v>
      </c>
      <c r="C6778" t="s">
        <v>23995</v>
      </c>
      <c r="D6778" t="s">
        <v>7450</v>
      </c>
      <c r="E6778" t="s">
        <v>23996</v>
      </c>
      <c r="F6778" t="s">
        <v>4095</v>
      </c>
      <c r="G6778">
        <v>6.99</v>
      </c>
      <c r="H6778" t="s">
        <v>23997</v>
      </c>
    </row>
    <row r="6779" spans="1:8" hidden="1" x14ac:dyDescent="0.25">
      <c r="A6779" t="str">
        <f>Produkty[[#This Row],[Symbol]]</f>
        <v>S101410412</v>
      </c>
      <c r="B6779" s="560">
        <v>5905947901135</v>
      </c>
      <c r="C6779" t="s">
        <v>23998</v>
      </c>
      <c r="D6779" t="s">
        <v>7450</v>
      </c>
      <c r="E6779" t="s">
        <v>23999</v>
      </c>
      <c r="F6779" t="s">
        <v>4095</v>
      </c>
      <c r="G6779">
        <v>12.8</v>
      </c>
      <c r="H6779" t="s">
        <v>24000</v>
      </c>
    </row>
    <row r="6780" spans="1:8" hidden="1" x14ac:dyDescent="0.25">
      <c r="A6780" t="str">
        <f>Produkty[[#This Row],[Symbol]]</f>
        <v>S101410415</v>
      </c>
      <c r="B6780" s="560">
        <v>5905947901142</v>
      </c>
      <c r="C6780" t="s">
        <v>24001</v>
      </c>
      <c r="D6780" t="s">
        <v>7450</v>
      </c>
      <c r="E6780" t="s">
        <v>24002</v>
      </c>
      <c r="F6780" t="s">
        <v>4095</v>
      </c>
      <c r="G6780">
        <v>18.66</v>
      </c>
      <c r="H6780" t="s">
        <v>24003</v>
      </c>
    </row>
    <row r="6781" spans="1:8" hidden="1" x14ac:dyDescent="0.25">
      <c r="A6781" t="str">
        <f>Produkty[[#This Row],[Symbol]]</f>
        <v>S101410430</v>
      </c>
      <c r="B6781" s="560">
        <v>5905947901159</v>
      </c>
      <c r="C6781" t="s">
        <v>12260</v>
      </c>
      <c r="D6781" t="s">
        <v>7450</v>
      </c>
      <c r="E6781" t="s">
        <v>24004</v>
      </c>
      <c r="F6781" t="s">
        <v>4095</v>
      </c>
      <c r="G6781">
        <v>8.18</v>
      </c>
      <c r="H6781" t="s">
        <v>24005</v>
      </c>
    </row>
    <row r="6782" spans="1:8" hidden="1" x14ac:dyDescent="0.25">
      <c r="A6782" t="str">
        <f>Produkty[[#This Row],[Symbol]]</f>
        <v>S101410451</v>
      </c>
      <c r="B6782" s="560">
        <v>5905947901166</v>
      </c>
      <c r="C6782" t="s">
        <v>12256</v>
      </c>
      <c r="D6782" t="s">
        <v>7450</v>
      </c>
      <c r="E6782" t="s">
        <v>24006</v>
      </c>
      <c r="F6782" t="s">
        <v>4095</v>
      </c>
      <c r="G6782">
        <v>11.17</v>
      </c>
      <c r="H6782" t="s">
        <v>24007</v>
      </c>
    </row>
    <row r="6783" spans="1:8" hidden="1" x14ac:dyDescent="0.25">
      <c r="A6783" t="str">
        <f>Produkty[[#This Row],[Symbol]]</f>
        <v>S101410481</v>
      </c>
      <c r="B6783" s="560">
        <v>5905947901173</v>
      </c>
      <c r="C6783" t="s">
        <v>15273</v>
      </c>
      <c r="D6783" t="s">
        <v>7450</v>
      </c>
      <c r="E6783" t="s">
        <v>24008</v>
      </c>
      <c r="F6783" t="s">
        <v>4095</v>
      </c>
      <c r="G6783">
        <v>44.96</v>
      </c>
      <c r="H6783" t="s">
        <v>24009</v>
      </c>
    </row>
    <row r="6784" spans="1:8" hidden="1" x14ac:dyDescent="0.25">
      <c r="A6784" t="str">
        <f>Produkty[[#This Row],[Symbol]]</f>
        <v>S101010500</v>
      </c>
      <c r="B6784" s="560">
        <v>5905947901180</v>
      </c>
      <c r="C6784" t="s">
        <v>24010</v>
      </c>
      <c r="D6784" t="s">
        <v>7450</v>
      </c>
      <c r="E6784" t="s">
        <v>24011</v>
      </c>
      <c r="F6784" t="s">
        <v>4095</v>
      </c>
      <c r="G6784">
        <v>3.47</v>
      </c>
      <c r="H6784" t="s">
        <v>24012</v>
      </c>
    </row>
    <row r="6785" spans="1:8" hidden="1" x14ac:dyDescent="0.25">
      <c r="A6785" t="str">
        <f>Produkty[[#This Row],[Symbol]]</f>
        <v>S101010503</v>
      </c>
      <c r="B6785" s="560">
        <v>5905947901197</v>
      </c>
      <c r="C6785" t="s">
        <v>24013</v>
      </c>
      <c r="D6785" t="s">
        <v>7450</v>
      </c>
      <c r="E6785" t="s">
        <v>24014</v>
      </c>
      <c r="F6785" t="s">
        <v>4095</v>
      </c>
      <c r="G6785">
        <v>4</v>
      </c>
      <c r="H6785" t="s">
        <v>24015</v>
      </c>
    </row>
    <row r="6786" spans="1:8" hidden="1" x14ac:dyDescent="0.25">
      <c r="A6786" t="str">
        <f>Produkty[[#This Row],[Symbol]]</f>
        <v>S101010506</v>
      </c>
      <c r="B6786" s="560">
        <v>5905947901203</v>
      </c>
      <c r="C6786" t="s">
        <v>24016</v>
      </c>
      <c r="D6786" t="s">
        <v>7450</v>
      </c>
      <c r="E6786" t="s">
        <v>24017</v>
      </c>
      <c r="F6786" t="s">
        <v>4095</v>
      </c>
      <c r="G6786">
        <v>7.83</v>
      </c>
      <c r="H6786" t="s">
        <v>24018</v>
      </c>
    </row>
    <row r="6787" spans="1:8" hidden="1" x14ac:dyDescent="0.25">
      <c r="A6787" t="str">
        <f>Produkty[[#This Row],[Symbol]]</f>
        <v>S101010509</v>
      </c>
      <c r="B6787" s="560">
        <v>5905947901210</v>
      </c>
      <c r="C6787" t="s">
        <v>24019</v>
      </c>
      <c r="D6787" t="s">
        <v>7450</v>
      </c>
      <c r="E6787" t="s">
        <v>24020</v>
      </c>
      <c r="F6787" t="s">
        <v>4095</v>
      </c>
      <c r="G6787">
        <v>8.09</v>
      </c>
      <c r="H6787" t="s">
        <v>24021</v>
      </c>
    </row>
    <row r="6788" spans="1:8" hidden="1" x14ac:dyDescent="0.25">
      <c r="A6788" t="str">
        <f>Produkty[[#This Row],[Symbol]]</f>
        <v>S101010533</v>
      </c>
      <c r="B6788" s="560">
        <v>5905947901227</v>
      </c>
      <c r="C6788" t="s">
        <v>24022</v>
      </c>
      <c r="D6788" t="s">
        <v>7450</v>
      </c>
      <c r="E6788" t="s">
        <v>24023</v>
      </c>
      <c r="F6788" t="s">
        <v>4095</v>
      </c>
      <c r="G6788">
        <v>6.9</v>
      </c>
      <c r="H6788" t="s">
        <v>24024</v>
      </c>
    </row>
    <row r="6789" spans="1:8" hidden="1" x14ac:dyDescent="0.25">
      <c r="A6789" t="str">
        <f>Produkty[[#This Row],[Symbol]]</f>
        <v>S101010536</v>
      </c>
      <c r="B6789" s="560">
        <v>5905947901234</v>
      </c>
      <c r="C6789" t="s">
        <v>24025</v>
      </c>
      <c r="D6789" t="s">
        <v>7450</v>
      </c>
      <c r="E6789" t="s">
        <v>24026</v>
      </c>
      <c r="F6789" t="s">
        <v>4095</v>
      </c>
      <c r="G6789">
        <v>5.98</v>
      </c>
      <c r="H6789" t="s">
        <v>24027</v>
      </c>
    </row>
    <row r="6790" spans="1:8" hidden="1" x14ac:dyDescent="0.25">
      <c r="A6790" t="str">
        <f>Produkty[[#This Row],[Symbol]]</f>
        <v>S101010542</v>
      </c>
      <c r="B6790" s="560">
        <v>5905947901241</v>
      </c>
      <c r="C6790" t="s">
        <v>24028</v>
      </c>
      <c r="D6790" t="s">
        <v>7450</v>
      </c>
      <c r="E6790" t="s">
        <v>24029</v>
      </c>
      <c r="F6790" t="s">
        <v>4095</v>
      </c>
      <c r="G6790">
        <v>3.2</v>
      </c>
      <c r="H6790" t="s">
        <v>24030</v>
      </c>
    </row>
    <row r="6791" spans="1:8" hidden="1" x14ac:dyDescent="0.25">
      <c r="A6791" t="str">
        <f>Produkty[[#This Row],[Symbol]]</f>
        <v>S101010545</v>
      </c>
      <c r="B6791" s="560">
        <v>5905947901258</v>
      </c>
      <c r="C6791" t="s">
        <v>24031</v>
      </c>
      <c r="D6791" t="s">
        <v>7450</v>
      </c>
      <c r="E6791" t="s">
        <v>24032</v>
      </c>
      <c r="F6791" t="s">
        <v>4095</v>
      </c>
      <c r="G6791">
        <v>2.98</v>
      </c>
      <c r="H6791" t="s">
        <v>24033</v>
      </c>
    </row>
    <row r="6792" spans="1:8" hidden="1" x14ac:dyDescent="0.25">
      <c r="A6792" t="str">
        <f>Produkty[[#This Row],[Symbol]]</f>
        <v>S101010548</v>
      </c>
      <c r="B6792" s="560">
        <v>5905947901265</v>
      </c>
      <c r="C6792" t="s">
        <v>24034</v>
      </c>
      <c r="D6792" t="s">
        <v>7450</v>
      </c>
      <c r="E6792" t="s">
        <v>24035</v>
      </c>
      <c r="F6792" t="s">
        <v>4095</v>
      </c>
      <c r="G6792">
        <v>4.5199999999999996</v>
      </c>
      <c r="H6792" t="s">
        <v>24036</v>
      </c>
    </row>
    <row r="6793" spans="1:8" hidden="1" x14ac:dyDescent="0.25">
      <c r="A6793" t="str">
        <f>Produkty[[#This Row],[Symbol]]</f>
        <v>S101010551</v>
      </c>
      <c r="B6793" s="560">
        <v>5905947901272</v>
      </c>
      <c r="C6793" t="s">
        <v>24037</v>
      </c>
      <c r="D6793" t="s">
        <v>7450</v>
      </c>
      <c r="E6793" t="s">
        <v>24038</v>
      </c>
      <c r="F6793" t="s">
        <v>4095</v>
      </c>
      <c r="G6793">
        <v>3.64</v>
      </c>
      <c r="H6793" t="s">
        <v>24039</v>
      </c>
    </row>
    <row r="6794" spans="1:8" hidden="1" x14ac:dyDescent="0.25">
      <c r="A6794" t="str">
        <f>Produkty[[#This Row],[Symbol]]</f>
        <v>S101010554</v>
      </c>
      <c r="B6794" s="560">
        <v>5905947901289</v>
      </c>
      <c r="C6794" t="s">
        <v>24040</v>
      </c>
      <c r="D6794" t="s">
        <v>7450</v>
      </c>
      <c r="E6794" t="s">
        <v>24041</v>
      </c>
      <c r="F6794" t="s">
        <v>4095</v>
      </c>
      <c r="G6794">
        <v>3.2</v>
      </c>
      <c r="H6794" t="s">
        <v>24042</v>
      </c>
    </row>
    <row r="6795" spans="1:8" hidden="1" x14ac:dyDescent="0.25">
      <c r="A6795" t="str">
        <f>Produkty[[#This Row],[Symbol]]</f>
        <v>S101010560</v>
      </c>
      <c r="B6795" s="560">
        <v>5905947901296</v>
      </c>
      <c r="C6795" t="s">
        <v>24043</v>
      </c>
      <c r="D6795" t="s">
        <v>7450</v>
      </c>
      <c r="E6795" t="s">
        <v>24044</v>
      </c>
      <c r="F6795" t="s">
        <v>4095</v>
      </c>
      <c r="G6795">
        <v>4.26</v>
      </c>
      <c r="H6795" t="s">
        <v>24045</v>
      </c>
    </row>
    <row r="6796" spans="1:8" hidden="1" x14ac:dyDescent="0.25">
      <c r="A6796" t="str">
        <f>Produkty[[#This Row],[Symbol]]</f>
        <v>S101010566</v>
      </c>
      <c r="B6796" s="560">
        <v>5905947901302</v>
      </c>
      <c r="C6796" t="s">
        <v>24046</v>
      </c>
      <c r="D6796" t="s">
        <v>7450</v>
      </c>
      <c r="E6796" t="s">
        <v>24047</v>
      </c>
      <c r="F6796" t="s">
        <v>4095</v>
      </c>
      <c r="G6796">
        <v>2.02</v>
      </c>
      <c r="H6796" t="s">
        <v>24048</v>
      </c>
    </row>
    <row r="6797" spans="1:8" hidden="1" x14ac:dyDescent="0.25">
      <c r="A6797" t="str">
        <f>Produkty[[#This Row],[Symbol]]</f>
        <v>S101210500</v>
      </c>
      <c r="B6797" s="560">
        <v>5905947901319</v>
      </c>
      <c r="C6797" t="s">
        <v>24049</v>
      </c>
      <c r="D6797" t="s">
        <v>7450</v>
      </c>
      <c r="E6797" t="s">
        <v>24050</v>
      </c>
      <c r="F6797" t="s">
        <v>4095</v>
      </c>
      <c r="G6797">
        <v>6.34</v>
      </c>
      <c r="H6797" t="s">
        <v>24051</v>
      </c>
    </row>
    <row r="6798" spans="1:8" hidden="1" x14ac:dyDescent="0.25">
      <c r="A6798" t="str">
        <f>Produkty[[#This Row],[Symbol]]</f>
        <v>S101010600</v>
      </c>
      <c r="B6798" s="560">
        <v>5905947901326</v>
      </c>
      <c r="C6798" t="s">
        <v>24052</v>
      </c>
      <c r="D6798" t="s">
        <v>7450</v>
      </c>
      <c r="E6798" t="s">
        <v>24053</v>
      </c>
      <c r="F6798" t="s">
        <v>4095</v>
      </c>
      <c r="G6798">
        <v>14.7</v>
      </c>
      <c r="H6798" t="s">
        <v>24054</v>
      </c>
    </row>
    <row r="6799" spans="1:8" hidden="1" x14ac:dyDescent="0.25">
      <c r="A6799" t="str">
        <f>Produkty[[#This Row],[Symbol]]</f>
        <v>S101010603</v>
      </c>
      <c r="B6799" s="560">
        <v>5905947901333</v>
      </c>
      <c r="C6799" t="s">
        <v>24055</v>
      </c>
      <c r="D6799" t="s">
        <v>7450</v>
      </c>
      <c r="E6799" t="s">
        <v>24056</v>
      </c>
      <c r="F6799" t="s">
        <v>4095</v>
      </c>
      <c r="G6799">
        <v>14.62</v>
      </c>
      <c r="H6799" t="s">
        <v>24057</v>
      </c>
    </row>
    <row r="6800" spans="1:8" hidden="1" x14ac:dyDescent="0.25">
      <c r="A6800" t="str">
        <f>Produkty[[#This Row],[Symbol]]</f>
        <v>S101010606</v>
      </c>
      <c r="B6800" s="560">
        <v>5905947901340</v>
      </c>
      <c r="C6800" t="s">
        <v>24058</v>
      </c>
      <c r="D6800" t="s">
        <v>7450</v>
      </c>
      <c r="E6800" t="s">
        <v>24059</v>
      </c>
      <c r="F6800" t="s">
        <v>4095</v>
      </c>
      <c r="G6800">
        <v>18.989999999999998</v>
      </c>
      <c r="H6800" t="s">
        <v>24060</v>
      </c>
    </row>
    <row r="6801" spans="1:8" hidden="1" x14ac:dyDescent="0.25">
      <c r="A6801" t="str">
        <f>Produkty[[#This Row],[Symbol]]</f>
        <v>S101010609</v>
      </c>
      <c r="B6801" s="560">
        <v>5905947901357</v>
      </c>
      <c r="C6801" t="s">
        <v>24061</v>
      </c>
      <c r="D6801" t="s">
        <v>7450</v>
      </c>
      <c r="E6801" t="s">
        <v>24062</v>
      </c>
      <c r="F6801" t="s">
        <v>4095</v>
      </c>
      <c r="G6801">
        <v>17.760000000000002</v>
      </c>
      <c r="H6801" t="s">
        <v>24063</v>
      </c>
    </row>
    <row r="6802" spans="1:8" hidden="1" x14ac:dyDescent="0.25">
      <c r="A6802" t="str">
        <f>Produkty[[#This Row],[Symbol]]</f>
        <v>S101010630</v>
      </c>
      <c r="B6802" s="560">
        <v>5905947901364</v>
      </c>
      <c r="C6802" t="s">
        <v>24064</v>
      </c>
      <c r="D6802" t="s">
        <v>7450</v>
      </c>
      <c r="E6802" t="s">
        <v>24065</v>
      </c>
      <c r="F6802" t="s">
        <v>4095</v>
      </c>
      <c r="G6802">
        <v>14.38</v>
      </c>
      <c r="H6802" t="s">
        <v>24066</v>
      </c>
    </row>
    <row r="6803" spans="1:8" hidden="1" x14ac:dyDescent="0.25">
      <c r="A6803" t="str">
        <f>Produkty[[#This Row],[Symbol]]</f>
        <v>S101010633</v>
      </c>
      <c r="B6803" s="560">
        <v>5905947901371</v>
      </c>
      <c r="C6803" t="s">
        <v>24067</v>
      </c>
      <c r="D6803" t="s">
        <v>7450</v>
      </c>
      <c r="E6803" t="s">
        <v>24068</v>
      </c>
      <c r="F6803" t="s">
        <v>4095</v>
      </c>
      <c r="G6803">
        <v>24.53</v>
      </c>
      <c r="H6803" t="s">
        <v>24069</v>
      </c>
    </row>
    <row r="6804" spans="1:8" hidden="1" x14ac:dyDescent="0.25">
      <c r="A6804" t="str">
        <f>Produkty[[#This Row],[Symbol]]</f>
        <v>S101010642</v>
      </c>
      <c r="B6804" s="560">
        <v>5905947901388</v>
      </c>
      <c r="C6804" t="s">
        <v>24070</v>
      </c>
      <c r="D6804" t="s">
        <v>7450</v>
      </c>
      <c r="E6804" t="s">
        <v>24071</v>
      </c>
      <c r="F6804" t="s">
        <v>4095</v>
      </c>
      <c r="G6804">
        <v>7.76</v>
      </c>
      <c r="H6804" t="s">
        <v>24072</v>
      </c>
    </row>
    <row r="6805" spans="1:8" hidden="1" x14ac:dyDescent="0.25">
      <c r="A6805" t="str">
        <f>Produkty[[#This Row],[Symbol]]</f>
        <v>S101010645</v>
      </c>
      <c r="B6805" s="560">
        <v>5905947901395</v>
      </c>
      <c r="C6805" t="s">
        <v>24073</v>
      </c>
      <c r="D6805" t="s">
        <v>7450</v>
      </c>
      <c r="E6805" t="s">
        <v>24074</v>
      </c>
      <c r="F6805" t="s">
        <v>4095</v>
      </c>
      <c r="G6805">
        <v>17.28</v>
      </c>
      <c r="H6805" t="s">
        <v>24075</v>
      </c>
    </row>
    <row r="6806" spans="1:8" hidden="1" x14ac:dyDescent="0.25">
      <c r="A6806" t="str">
        <f>Produkty[[#This Row],[Symbol]]</f>
        <v>S101010651</v>
      </c>
      <c r="B6806" s="560">
        <v>5905947901401</v>
      </c>
      <c r="C6806" t="s">
        <v>24076</v>
      </c>
      <c r="D6806" t="s">
        <v>7450</v>
      </c>
      <c r="E6806" t="s">
        <v>24077</v>
      </c>
      <c r="F6806" t="s">
        <v>4095</v>
      </c>
      <c r="G6806">
        <v>6.69</v>
      </c>
      <c r="H6806" t="s">
        <v>24078</v>
      </c>
    </row>
    <row r="6807" spans="1:8" hidden="1" x14ac:dyDescent="0.25">
      <c r="A6807" t="str">
        <f>Produkty[[#This Row],[Symbol]]</f>
        <v>S101010654</v>
      </c>
      <c r="B6807" s="560">
        <v>5905947901418</v>
      </c>
      <c r="C6807" t="s">
        <v>24079</v>
      </c>
      <c r="D6807" t="s">
        <v>7450</v>
      </c>
      <c r="E6807" t="s">
        <v>24080</v>
      </c>
      <c r="F6807" t="s">
        <v>4095</v>
      </c>
      <c r="G6807">
        <v>7.73</v>
      </c>
      <c r="H6807" t="s">
        <v>24081</v>
      </c>
    </row>
    <row r="6808" spans="1:8" hidden="1" x14ac:dyDescent="0.25">
      <c r="A6808" t="str">
        <f>Produkty[[#This Row],[Symbol]]</f>
        <v>S101010657</v>
      </c>
      <c r="B6808" s="560">
        <v>5905947901425</v>
      </c>
      <c r="C6808" t="s">
        <v>24082</v>
      </c>
      <c r="D6808" t="s">
        <v>7450</v>
      </c>
      <c r="E6808" t="s">
        <v>24083</v>
      </c>
      <c r="F6808" t="s">
        <v>4095</v>
      </c>
      <c r="G6808">
        <v>11.14</v>
      </c>
      <c r="H6808" t="s">
        <v>24084</v>
      </c>
    </row>
    <row r="6809" spans="1:8" hidden="1" x14ac:dyDescent="0.25">
      <c r="A6809" t="str">
        <f>Produkty[[#This Row],[Symbol]]</f>
        <v>S101010660</v>
      </c>
      <c r="B6809" s="560">
        <v>5905947901432</v>
      </c>
      <c r="C6809" t="s">
        <v>24085</v>
      </c>
      <c r="D6809" t="s">
        <v>7450</v>
      </c>
      <c r="E6809" t="s">
        <v>24086</v>
      </c>
      <c r="F6809" t="s">
        <v>4095</v>
      </c>
      <c r="G6809">
        <v>15.4</v>
      </c>
      <c r="H6809" t="s">
        <v>24087</v>
      </c>
    </row>
    <row r="6810" spans="1:8" hidden="1" x14ac:dyDescent="0.25">
      <c r="A6810" t="str">
        <f>Produkty[[#This Row],[Symbol]]</f>
        <v>S101010666</v>
      </c>
      <c r="B6810" s="560">
        <v>5905947901449</v>
      </c>
      <c r="C6810" t="s">
        <v>24088</v>
      </c>
      <c r="D6810" t="s">
        <v>7450</v>
      </c>
      <c r="E6810" t="s">
        <v>24089</v>
      </c>
      <c r="F6810" t="s">
        <v>4095</v>
      </c>
      <c r="G6810">
        <v>6.69</v>
      </c>
      <c r="H6810" t="s">
        <v>24090</v>
      </c>
    </row>
    <row r="6811" spans="1:8" hidden="1" x14ac:dyDescent="0.25">
      <c r="A6811" t="str">
        <f>Produkty[[#This Row],[Symbol]]</f>
        <v>S101010672</v>
      </c>
      <c r="B6811" s="560">
        <v>5905947901456</v>
      </c>
      <c r="C6811" t="s">
        <v>24091</v>
      </c>
      <c r="D6811" t="s">
        <v>7450</v>
      </c>
      <c r="E6811" t="s">
        <v>24092</v>
      </c>
      <c r="F6811" t="s">
        <v>4095</v>
      </c>
      <c r="G6811">
        <v>36.78</v>
      </c>
      <c r="H6811" t="s">
        <v>24093</v>
      </c>
    </row>
    <row r="6812" spans="1:8" hidden="1" x14ac:dyDescent="0.25">
      <c r="A6812" t="str">
        <f>Produkty[[#This Row],[Symbol]]</f>
        <v>S101210600</v>
      </c>
      <c r="B6812" s="560">
        <v>5905947901463</v>
      </c>
      <c r="C6812" t="s">
        <v>24094</v>
      </c>
      <c r="D6812" t="s">
        <v>7450</v>
      </c>
      <c r="E6812" t="s">
        <v>24095</v>
      </c>
      <c r="F6812" t="s">
        <v>4095</v>
      </c>
      <c r="G6812">
        <v>17.5</v>
      </c>
      <c r="H6812" t="s">
        <v>24096</v>
      </c>
    </row>
    <row r="6813" spans="1:8" hidden="1" x14ac:dyDescent="0.25">
      <c r="A6813" t="str">
        <f>Produkty[[#This Row],[Symbol]]</f>
        <v>S101210603</v>
      </c>
      <c r="B6813" s="560">
        <v>5905947901470</v>
      </c>
      <c r="C6813" t="s">
        <v>24097</v>
      </c>
      <c r="D6813" t="s">
        <v>7450</v>
      </c>
      <c r="E6813" t="s">
        <v>24098</v>
      </c>
      <c r="F6813" t="s">
        <v>4095</v>
      </c>
      <c r="G6813">
        <v>57.83</v>
      </c>
      <c r="H6813" t="s">
        <v>24099</v>
      </c>
    </row>
    <row r="6814" spans="1:8" hidden="1" x14ac:dyDescent="0.25">
      <c r="A6814" t="str">
        <f>Produkty[[#This Row],[Symbol]]</f>
        <v>S101210606</v>
      </c>
      <c r="B6814" s="560">
        <v>5905947901487</v>
      </c>
      <c r="C6814" t="s">
        <v>24100</v>
      </c>
      <c r="D6814" t="s">
        <v>7450</v>
      </c>
      <c r="E6814" t="s">
        <v>24101</v>
      </c>
      <c r="F6814" t="s">
        <v>4095</v>
      </c>
      <c r="G6814">
        <v>57.56</v>
      </c>
      <c r="H6814" t="s">
        <v>24102</v>
      </c>
    </row>
    <row r="6815" spans="1:8" hidden="1" x14ac:dyDescent="0.25">
      <c r="A6815" t="str">
        <f>Produkty[[#This Row],[Symbol]]</f>
        <v>S101010700</v>
      </c>
      <c r="B6815" s="560">
        <v>5905947901494</v>
      </c>
      <c r="C6815" t="s">
        <v>13523</v>
      </c>
      <c r="D6815" t="s">
        <v>7450</v>
      </c>
      <c r="E6815" t="s">
        <v>24103</v>
      </c>
      <c r="F6815" t="s">
        <v>4095</v>
      </c>
      <c r="G6815">
        <v>10.38</v>
      </c>
      <c r="H6815" t="s">
        <v>24104</v>
      </c>
    </row>
    <row r="6816" spans="1:8" hidden="1" x14ac:dyDescent="0.25">
      <c r="A6816" t="str">
        <f>Produkty[[#This Row],[Symbol]]</f>
        <v>S101010703</v>
      </c>
      <c r="B6816" s="560">
        <v>5905947901500</v>
      </c>
      <c r="C6816" t="s">
        <v>13506</v>
      </c>
      <c r="D6816" t="s">
        <v>7450</v>
      </c>
      <c r="E6816" t="s">
        <v>24105</v>
      </c>
      <c r="F6816" t="s">
        <v>4095</v>
      </c>
      <c r="G6816">
        <v>10.38</v>
      </c>
      <c r="H6816" t="s">
        <v>24106</v>
      </c>
    </row>
    <row r="6817" spans="1:8" hidden="1" x14ac:dyDescent="0.25">
      <c r="A6817" t="str">
        <f>Produkty[[#This Row],[Symbol]]</f>
        <v>S101010706</v>
      </c>
      <c r="B6817" s="560">
        <v>5905947901517</v>
      </c>
      <c r="C6817" t="s">
        <v>13519</v>
      </c>
      <c r="D6817" t="s">
        <v>7450</v>
      </c>
      <c r="E6817" t="s">
        <v>24107</v>
      </c>
      <c r="F6817" t="s">
        <v>4095</v>
      </c>
      <c r="G6817">
        <v>10.66</v>
      </c>
      <c r="H6817" t="s">
        <v>24108</v>
      </c>
    </row>
    <row r="6818" spans="1:8" hidden="1" x14ac:dyDescent="0.25">
      <c r="A6818" t="str">
        <f>Produkty[[#This Row],[Symbol]]</f>
        <v>S101010709</v>
      </c>
      <c r="B6818" s="560">
        <v>5905947901524</v>
      </c>
      <c r="C6818" t="s">
        <v>13531</v>
      </c>
      <c r="D6818" t="s">
        <v>7450</v>
      </c>
      <c r="E6818" t="s">
        <v>24109</v>
      </c>
      <c r="F6818" t="s">
        <v>4095</v>
      </c>
      <c r="G6818">
        <v>9.98</v>
      </c>
      <c r="H6818" t="s">
        <v>24110</v>
      </c>
    </row>
    <row r="6819" spans="1:8" hidden="1" x14ac:dyDescent="0.25">
      <c r="A6819" t="str">
        <f>Produkty[[#This Row],[Symbol]]</f>
        <v>S101010712</v>
      </c>
      <c r="B6819" s="560">
        <v>5905947901531</v>
      </c>
      <c r="C6819" t="s">
        <v>13535</v>
      </c>
      <c r="D6819" t="s">
        <v>7450</v>
      </c>
      <c r="E6819" t="s">
        <v>24111</v>
      </c>
      <c r="F6819" t="s">
        <v>4095</v>
      </c>
      <c r="G6819">
        <v>10.25</v>
      </c>
      <c r="H6819" t="s">
        <v>24112</v>
      </c>
    </row>
    <row r="6820" spans="1:8" hidden="1" x14ac:dyDescent="0.25">
      <c r="A6820" t="str">
        <f>Produkty[[#This Row],[Symbol]]</f>
        <v>S101010715</v>
      </c>
      <c r="B6820" s="560">
        <v>5905947901548</v>
      </c>
      <c r="C6820" t="s">
        <v>13527</v>
      </c>
      <c r="D6820" t="s">
        <v>7450</v>
      </c>
      <c r="E6820" t="s">
        <v>24113</v>
      </c>
      <c r="F6820" t="s">
        <v>4095</v>
      </c>
      <c r="G6820">
        <v>10.53</v>
      </c>
      <c r="H6820" t="s">
        <v>24114</v>
      </c>
    </row>
    <row r="6821" spans="1:8" hidden="1" x14ac:dyDescent="0.25">
      <c r="A6821" t="str">
        <f>Produkty[[#This Row],[Symbol]]</f>
        <v>S101010718</v>
      </c>
      <c r="B6821" s="560">
        <v>5905947901555</v>
      </c>
      <c r="C6821" t="s">
        <v>13543</v>
      </c>
      <c r="D6821" t="s">
        <v>7450</v>
      </c>
      <c r="E6821" t="s">
        <v>24115</v>
      </c>
      <c r="F6821" t="s">
        <v>4095</v>
      </c>
      <c r="G6821">
        <v>10.8</v>
      </c>
      <c r="H6821" t="s">
        <v>24116</v>
      </c>
    </row>
    <row r="6822" spans="1:8" hidden="1" x14ac:dyDescent="0.25">
      <c r="A6822" t="str">
        <f>Produkty[[#This Row],[Symbol]]</f>
        <v>S101010721</v>
      </c>
      <c r="B6822" s="560">
        <v>5905947901562</v>
      </c>
      <c r="C6822" t="s">
        <v>13547</v>
      </c>
      <c r="D6822" t="s">
        <v>7450</v>
      </c>
      <c r="E6822" t="s">
        <v>24117</v>
      </c>
      <c r="F6822" t="s">
        <v>4095</v>
      </c>
      <c r="G6822">
        <v>11.08</v>
      </c>
      <c r="H6822" t="s">
        <v>24118</v>
      </c>
    </row>
    <row r="6823" spans="1:8" hidden="1" x14ac:dyDescent="0.25">
      <c r="A6823" t="str">
        <f>Produkty[[#This Row],[Symbol]]</f>
        <v>S101010724</v>
      </c>
      <c r="B6823" s="560">
        <v>5905947901579</v>
      </c>
      <c r="C6823" t="s">
        <v>13539</v>
      </c>
      <c r="D6823" t="s">
        <v>7450</v>
      </c>
      <c r="E6823" t="s">
        <v>24119</v>
      </c>
      <c r="F6823" t="s">
        <v>4095</v>
      </c>
      <c r="G6823">
        <v>13.87</v>
      </c>
      <c r="H6823" t="s">
        <v>24120</v>
      </c>
    </row>
    <row r="6824" spans="1:8" hidden="1" x14ac:dyDescent="0.25">
      <c r="A6824" t="str">
        <f>Produkty[[#This Row],[Symbol]]</f>
        <v>S101010727</v>
      </c>
      <c r="B6824" s="560">
        <v>5905947901586</v>
      </c>
      <c r="C6824" t="s">
        <v>13554</v>
      </c>
      <c r="D6824" t="s">
        <v>7450</v>
      </c>
      <c r="E6824" t="s">
        <v>24121</v>
      </c>
      <c r="F6824" t="s">
        <v>4095</v>
      </c>
      <c r="G6824">
        <v>17.88</v>
      </c>
      <c r="H6824" t="s">
        <v>24122</v>
      </c>
    </row>
    <row r="6825" spans="1:8" hidden="1" x14ac:dyDescent="0.25">
      <c r="A6825" t="str">
        <f>Produkty[[#This Row],[Symbol]]</f>
        <v>S101010730</v>
      </c>
      <c r="B6825" s="560">
        <v>5905947901593</v>
      </c>
      <c r="C6825" t="s">
        <v>13558</v>
      </c>
      <c r="D6825" t="s">
        <v>7450</v>
      </c>
      <c r="E6825" t="s">
        <v>24123</v>
      </c>
      <c r="F6825" t="s">
        <v>4095</v>
      </c>
      <c r="G6825">
        <v>18.600000000000001</v>
      </c>
      <c r="H6825" t="s">
        <v>24124</v>
      </c>
    </row>
    <row r="6826" spans="1:8" hidden="1" x14ac:dyDescent="0.25">
      <c r="A6826" t="str">
        <f>Produkty[[#This Row],[Symbol]]</f>
        <v>S101010733</v>
      </c>
      <c r="B6826" s="560">
        <v>5905947901609</v>
      </c>
      <c r="C6826" t="s">
        <v>24125</v>
      </c>
      <c r="D6826" t="s">
        <v>7450</v>
      </c>
      <c r="E6826" t="s">
        <v>24126</v>
      </c>
      <c r="F6826" t="s">
        <v>4095</v>
      </c>
      <c r="G6826">
        <v>19.47</v>
      </c>
      <c r="H6826" t="s">
        <v>24127</v>
      </c>
    </row>
    <row r="6827" spans="1:8" hidden="1" x14ac:dyDescent="0.25">
      <c r="A6827" t="str">
        <f>Produkty[[#This Row],[Symbol]]</f>
        <v>S101010736</v>
      </c>
      <c r="B6827" s="560">
        <v>5905947901616</v>
      </c>
      <c r="C6827" t="s">
        <v>13492</v>
      </c>
      <c r="D6827" t="s">
        <v>7450</v>
      </c>
      <c r="E6827" t="s">
        <v>24128</v>
      </c>
      <c r="F6827" t="s">
        <v>4095</v>
      </c>
      <c r="G6827">
        <v>53.64</v>
      </c>
      <c r="H6827" t="s">
        <v>24129</v>
      </c>
    </row>
    <row r="6828" spans="1:8" hidden="1" x14ac:dyDescent="0.25">
      <c r="A6828" t="str">
        <f>Produkty[[#This Row],[Symbol]]</f>
        <v>S101010739</v>
      </c>
      <c r="B6828" s="560">
        <v>5905947901623</v>
      </c>
      <c r="C6828" t="s">
        <v>24130</v>
      </c>
      <c r="D6828" t="s">
        <v>7450</v>
      </c>
      <c r="E6828" t="s">
        <v>24131</v>
      </c>
      <c r="F6828" t="s">
        <v>4095</v>
      </c>
      <c r="G6828">
        <v>11.01</v>
      </c>
      <c r="H6828" t="s">
        <v>24132</v>
      </c>
    </row>
    <row r="6829" spans="1:8" hidden="1" x14ac:dyDescent="0.25">
      <c r="A6829" t="str">
        <f>Produkty[[#This Row],[Symbol]]</f>
        <v>S101010742</v>
      </c>
      <c r="B6829" s="560">
        <v>5905947901630</v>
      </c>
      <c r="C6829" t="s">
        <v>13562</v>
      </c>
      <c r="D6829" t="s">
        <v>7450</v>
      </c>
      <c r="E6829" t="s">
        <v>24133</v>
      </c>
      <c r="F6829" t="s">
        <v>4095</v>
      </c>
      <c r="G6829">
        <v>12.35</v>
      </c>
      <c r="H6829" t="s">
        <v>24134</v>
      </c>
    </row>
    <row r="6830" spans="1:8" hidden="1" x14ac:dyDescent="0.25">
      <c r="A6830" t="str">
        <f>Produkty[[#This Row],[Symbol]]</f>
        <v>S102021220</v>
      </c>
      <c r="B6830" s="560">
        <v>5905947901647</v>
      </c>
      <c r="C6830" t="s">
        <v>12796</v>
      </c>
      <c r="D6830" t="s">
        <v>7450</v>
      </c>
      <c r="E6830" t="s">
        <v>24135</v>
      </c>
      <c r="F6830" t="s">
        <v>4095</v>
      </c>
      <c r="G6830">
        <v>74.400000000000006</v>
      </c>
      <c r="H6830" t="s">
        <v>24136</v>
      </c>
    </row>
    <row r="6831" spans="1:8" hidden="1" x14ac:dyDescent="0.25">
      <c r="A6831" t="str">
        <f>Produkty[[#This Row],[Symbol]]</f>
        <v>S102021230</v>
      </c>
      <c r="B6831" s="560">
        <v>5905947901654</v>
      </c>
      <c r="C6831" t="s">
        <v>24137</v>
      </c>
      <c r="D6831" t="s">
        <v>7450</v>
      </c>
      <c r="E6831" t="s">
        <v>24138</v>
      </c>
      <c r="F6831" t="s">
        <v>4095</v>
      </c>
      <c r="G6831">
        <v>111.6</v>
      </c>
      <c r="H6831" t="s">
        <v>24139</v>
      </c>
    </row>
    <row r="6832" spans="1:8" hidden="1" x14ac:dyDescent="0.25">
      <c r="A6832" t="str">
        <f>Produkty[[#This Row],[Symbol]]</f>
        <v>S102021250</v>
      </c>
      <c r="B6832" s="560">
        <v>5905947901661</v>
      </c>
      <c r="C6832" t="s">
        <v>24140</v>
      </c>
      <c r="D6832" t="s">
        <v>7450</v>
      </c>
      <c r="E6832" t="s">
        <v>24141</v>
      </c>
      <c r="F6832" t="s">
        <v>4095</v>
      </c>
      <c r="G6832">
        <v>186</v>
      </c>
      <c r="H6832" t="s">
        <v>24142</v>
      </c>
    </row>
    <row r="6833" spans="1:8" hidden="1" x14ac:dyDescent="0.25">
      <c r="A6833" t="str">
        <f>Produkty[[#This Row],[Symbol]]</f>
        <v>S102023420</v>
      </c>
      <c r="B6833" s="560">
        <v>5905947901678</v>
      </c>
      <c r="C6833" t="s">
        <v>24143</v>
      </c>
      <c r="D6833" t="s">
        <v>7450</v>
      </c>
      <c r="E6833" t="s">
        <v>24144</v>
      </c>
      <c r="F6833" t="s">
        <v>4095</v>
      </c>
      <c r="G6833">
        <v>132.47999999999999</v>
      </c>
      <c r="H6833" t="s">
        <v>24145</v>
      </c>
    </row>
    <row r="6834" spans="1:8" hidden="1" x14ac:dyDescent="0.25">
      <c r="A6834" t="str">
        <f>Produkty[[#This Row],[Symbol]]</f>
        <v>S102023430</v>
      </c>
      <c r="B6834" s="560">
        <v>5905947901685</v>
      </c>
      <c r="C6834" t="s">
        <v>24146</v>
      </c>
      <c r="D6834" t="s">
        <v>7450</v>
      </c>
      <c r="E6834" t="s">
        <v>24147</v>
      </c>
      <c r="F6834" t="s">
        <v>4095</v>
      </c>
      <c r="G6834">
        <v>198.72</v>
      </c>
      <c r="H6834" t="s">
        <v>24148</v>
      </c>
    </row>
    <row r="6835" spans="1:8" hidden="1" x14ac:dyDescent="0.25">
      <c r="A6835" t="str">
        <f>Produkty[[#This Row],[Symbol]]</f>
        <v>S102023450</v>
      </c>
      <c r="B6835" s="560">
        <v>5905947901692</v>
      </c>
      <c r="C6835" t="s">
        <v>12809</v>
      </c>
      <c r="D6835" t="s">
        <v>7450</v>
      </c>
      <c r="E6835" t="s">
        <v>24149</v>
      </c>
      <c r="F6835" t="s">
        <v>4095</v>
      </c>
      <c r="G6835">
        <v>329.47</v>
      </c>
      <c r="H6835" t="s">
        <v>24150</v>
      </c>
    </row>
    <row r="6836" spans="1:8" hidden="1" x14ac:dyDescent="0.25">
      <c r="A6836" t="str">
        <f>Produkty[[#This Row],[Symbol]]</f>
        <v>S102041220</v>
      </c>
      <c r="B6836" s="560">
        <v>5905947901708</v>
      </c>
      <c r="C6836" t="s">
        <v>18160</v>
      </c>
      <c r="D6836" t="s">
        <v>7450</v>
      </c>
      <c r="E6836" t="s">
        <v>24151</v>
      </c>
      <c r="F6836" t="s">
        <v>4095</v>
      </c>
      <c r="G6836">
        <v>60.46</v>
      </c>
      <c r="H6836" t="s">
        <v>24152</v>
      </c>
    </row>
    <row r="6837" spans="1:8" hidden="1" x14ac:dyDescent="0.25">
      <c r="A6837" t="str">
        <f>Produkty[[#This Row],[Symbol]]</f>
        <v>S102041230</v>
      </c>
      <c r="B6837" s="560">
        <v>5905947901715</v>
      </c>
      <c r="C6837" t="s">
        <v>18164</v>
      </c>
      <c r="D6837" t="s">
        <v>7450</v>
      </c>
      <c r="E6837" t="s">
        <v>24153</v>
      </c>
      <c r="F6837" t="s">
        <v>4095</v>
      </c>
      <c r="G6837">
        <v>90.67</v>
      </c>
      <c r="H6837" t="s">
        <v>24154</v>
      </c>
    </row>
    <row r="6838" spans="1:8" hidden="1" x14ac:dyDescent="0.25">
      <c r="A6838" t="str">
        <f>Produkty[[#This Row],[Symbol]]</f>
        <v>S102041250</v>
      </c>
      <c r="B6838" s="560">
        <v>5905947901722</v>
      </c>
      <c r="C6838" t="s">
        <v>18168</v>
      </c>
      <c r="D6838" t="s">
        <v>7450</v>
      </c>
      <c r="E6838" t="s">
        <v>24155</v>
      </c>
      <c r="F6838" t="s">
        <v>4095</v>
      </c>
      <c r="G6838">
        <v>151.19999999999999</v>
      </c>
      <c r="H6838" t="s">
        <v>24156</v>
      </c>
    </row>
    <row r="6839" spans="1:8" hidden="1" x14ac:dyDescent="0.25">
      <c r="A6839" t="str">
        <f>Produkty[[#This Row],[Symbol]]</f>
        <v>S102043420</v>
      </c>
      <c r="B6839" s="560">
        <v>5905947901739</v>
      </c>
      <c r="C6839" t="s">
        <v>18172</v>
      </c>
      <c r="D6839" t="s">
        <v>7450</v>
      </c>
      <c r="E6839" t="s">
        <v>24157</v>
      </c>
      <c r="F6839" t="s">
        <v>4095</v>
      </c>
      <c r="G6839">
        <v>100.61</v>
      </c>
      <c r="H6839" t="s">
        <v>24158</v>
      </c>
    </row>
    <row r="6840" spans="1:8" hidden="1" x14ac:dyDescent="0.25">
      <c r="A6840" t="str">
        <f>Produkty[[#This Row],[Symbol]]</f>
        <v>S102043430</v>
      </c>
      <c r="B6840" s="560">
        <v>5905947901746</v>
      </c>
      <c r="C6840" t="s">
        <v>24159</v>
      </c>
      <c r="D6840" t="s">
        <v>7450</v>
      </c>
      <c r="E6840" t="s">
        <v>24160</v>
      </c>
      <c r="F6840" t="s">
        <v>4095</v>
      </c>
      <c r="G6840">
        <v>150.94</v>
      </c>
      <c r="H6840" t="s">
        <v>24161</v>
      </c>
    </row>
    <row r="6841" spans="1:8" hidden="1" x14ac:dyDescent="0.25">
      <c r="A6841" t="str">
        <f>Produkty[[#This Row],[Symbol]]</f>
        <v>S102043450</v>
      </c>
      <c r="B6841" s="560">
        <v>5905947901753</v>
      </c>
      <c r="C6841" t="s">
        <v>24162</v>
      </c>
      <c r="D6841" t="s">
        <v>7450</v>
      </c>
      <c r="E6841" t="s">
        <v>24163</v>
      </c>
      <c r="F6841" t="s">
        <v>4095</v>
      </c>
      <c r="G6841">
        <v>251.54</v>
      </c>
      <c r="H6841" t="s">
        <v>24164</v>
      </c>
    </row>
    <row r="6842" spans="1:8" hidden="1" x14ac:dyDescent="0.25">
      <c r="A6842" t="str">
        <f>Produkty[[#This Row],[Symbol]]</f>
        <v>S102061220</v>
      </c>
      <c r="B6842" s="560">
        <v>5905947901777</v>
      </c>
      <c r="C6842" t="s">
        <v>12774</v>
      </c>
      <c r="D6842" t="s">
        <v>7450</v>
      </c>
      <c r="E6842" t="s">
        <v>24165</v>
      </c>
      <c r="F6842" t="s">
        <v>4095</v>
      </c>
      <c r="G6842">
        <v>44.16</v>
      </c>
      <c r="H6842" t="s">
        <v>24166</v>
      </c>
    </row>
    <row r="6843" spans="1:8" hidden="1" x14ac:dyDescent="0.25">
      <c r="A6843" t="str">
        <f>Produkty[[#This Row],[Symbol]]</f>
        <v>S102061230</v>
      </c>
      <c r="B6843" s="560">
        <v>5905947901784</v>
      </c>
      <c r="C6843" t="s">
        <v>12778</v>
      </c>
      <c r="D6843" t="s">
        <v>7450</v>
      </c>
      <c r="E6843" t="s">
        <v>24167</v>
      </c>
      <c r="F6843" t="s">
        <v>4095</v>
      </c>
      <c r="G6843">
        <v>66.239999999999995</v>
      </c>
      <c r="H6843" t="s">
        <v>24168</v>
      </c>
    </row>
    <row r="6844" spans="1:8" hidden="1" x14ac:dyDescent="0.25">
      <c r="A6844" t="str">
        <f>Produkty[[#This Row],[Symbol]]</f>
        <v>S102061250</v>
      </c>
      <c r="B6844" s="560">
        <v>5905947901791</v>
      </c>
      <c r="C6844" t="s">
        <v>24169</v>
      </c>
      <c r="D6844" t="s">
        <v>7450</v>
      </c>
      <c r="E6844" t="s">
        <v>24170</v>
      </c>
      <c r="F6844" t="s">
        <v>4095</v>
      </c>
      <c r="G6844">
        <v>110.4</v>
      </c>
      <c r="H6844" t="s">
        <v>24171</v>
      </c>
    </row>
    <row r="6845" spans="1:8" hidden="1" x14ac:dyDescent="0.25">
      <c r="A6845" t="str">
        <f>Produkty[[#This Row],[Symbol]]</f>
        <v>S102063420</v>
      </c>
      <c r="B6845" s="560">
        <v>5905947901807</v>
      </c>
      <c r="C6845" t="s">
        <v>24172</v>
      </c>
      <c r="D6845" t="s">
        <v>7450</v>
      </c>
      <c r="E6845" t="s">
        <v>24173</v>
      </c>
      <c r="F6845" t="s">
        <v>4095</v>
      </c>
      <c r="G6845">
        <v>72.959999999999994</v>
      </c>
      <c r="H6845" t="s">
        <v>24174</v>
      </c>
    </row>
    <row r="6846" spans="1:8" hidden="1" x14ac:dyDescent="0.25">
      <c r="A6846" t="str">
        <f>Produkty[[#This Row],[Symbol]]</f>
        <v>S102063430</v>
      </c>
      <c r="B6846" s="560">
        <v>5905947901814</v>
      </c>
      <c r="C6846" t="s">
        <v>12785</v>
      </c>
      <c r="D6846" t="s">
        <v>7450</v>
      </c>
      <c r="E6846" t="s">
        <v>24175</v>
      </c>
      <c r="F6846" t="s">
        <v>4095</v>
      </c>
      <c r="G6846">
        <v>109.44</v>
      </c>
      <c r="H6846" t="s">
        <v>24176</v>
      </c>
    </row>
    <row r="6847" spans="1:8" hidden="1" x14ac:dyDescent="0.25">
      <c r="A6847" t="str">
        <f>Produkty[[#This Row],[Symbol]]</f>
        <v>S102063450</v>
      </c>
      <c r="B6847" s="560">
        <v>5905947901821</v>
      </c>
      <c r="C6847" t="s">
        <v>12789</v>
      </c>
      <c r="D6847" t="s">
        <v>7450</v>
      </c>
      <c r="E6847" t="s">
        <v>24177</v>
      </c>
      <c r="F6847" t="s">
        <v>4095</v>
      </c>
      <c r="G6847">
        <v>182.4</v>
      </c>
      <c r="H6847" t="s">
        <v>24178</v>
      </c>
    </row>
    <row r="6848" spans="1:8" hidden="1" x14ac:dyDescent="0.25">
      <c r="A6848" t="str">
        <f>Produkty[[#This Row],[Symbol]]</f>
        <v>S102081215</v>
      </c>
      <c r="B6848" s="560">
        <v>5905947901845</v>
      </c>
      <c r="C6848" t="s">
        <v>24179</v>
      </c>
      <c r="D6848" t="s">
        <v>7450</v>
      </c>
      <c r="E6848" t="s">
        <v>24180</v>
      </c>
      <c r="F6848" t="s">
        <v>4095</v>
      </c>
      <c r="G6848">
        <v>24.84</v>
      </c>
      <c r="H6848" t="s">
        <v>24181</v>
      </c>
    </row>
    <row r="6849" spans="1:8" hidden="1" x14ac:dyDescent="0.25">
      <c r="A6849" t="str">
        <f>Produkty[[#This Row],[Symbol]]</f>
        <v>S102081220</v>
      </c>
      <c r="B6849" s="560">
        <v>5905947901852</v>
      </c>
      <c r="C6849" t="s">
        <v>24182</v>
      </c>
      <c r="D6849" t="s">
        <v>7450</v>
      </c>
      <c r="E6849" t="s">
        <v>24183</v>
      </c>
      <c r="F6849" t="s">
        <v>4095</v>
      </c>
      <c r="G6849">
        <v>33.119999999999997</v>
      </c>
      <c r="H6849" t="s">
        <v>24184</v>
      </c>
    </row>
    <row r="6850" spans="1:8" hidden="1" x14ac:dyDescent="0.25">
      <c r="A6850" t="str">
        <f>Produkty[[#This Row],[Symbol]]</f>
        <v>S102081230</v>
      </c>
      <c r="B6850" s="560">
        <v>5905947901869</v>
      </c>
      <c r="C6850" t="s">
        <v>18185</v>
      </c>
      <c r="D6850" t="s">
        <v>7450</v>
      </c>
      <c r="E6850" t="s">
        <v>24185</v>
      </c>
      <c r="F6850" t="s">
        <v>4095</v>
      </c>
      <c r="G6850">
        <v>49.68</v>
      </c>
      <c r="H6850" t="s">
        <v>24186</v>
      </c>
    </row>
    <row r="6851" spans="1:8" hidden="1" x14ac:dyDescent="0.25">
      <c r="A6851" t="str">
        <f>Produkty[[#This Row],[Symbol]]</f>
        <v>S102081250</v>
      </c>
      <c r="B6851" s="560">
        <v>5905947901876</v>
      </c>
      <c r="C6851" t="s">
        <v>18189</v>
      </c>
      <c r="D6851" t="s">
        <v>7450</v>
      </c>
      <c r="E6851" t="s">
        <v>24187</v>
      </c>
      <c r="F6851" t="s">
        <v>4095</v>
      </c>
      <c r="G6851">
        <v>82.8</v>
      </c>
      <c r="H6851" t="s">
        <v>24188</v>
      </c>
    </row>
    <row r="6852" spans="1:8" hidden="1" x14ac:dyDescent="0.25">
      <c r="A6852" t="str">
        <f>Produkty[[#This Row],[Symbol]]</f>
        <v>S102083420</v>
      </c>
      <c r="B6852" s="560">
        <v>5905947901883</v>
      </c>
      <c r="C6852" t="s">
        <v>24189</v>
      </c>
      <c r="D6852" t="s">
        <v>7450</v>
      </c>
      <c r="E6852" t="s">
        <v>24190</v>
      </c>
      <c r="F6852" t="s">
        <v>4095</v>
      </c>
      <c r="G6852">
        <v>64.319999999999993</v>
      </c>
      <c r="H6852" t="s">
        <v>24191</v>
      </c>
    </row>
    <row r="6853" spans="1:8" hidden="1" x14ac:dyDescent="0.25">
      <c r="A6853" t="str">
        <f>Produkty[[#This Row],[Symbol]]</f>
        <v>S102083430</v>
      </c>
      <c r="B6853" s="560">
        <v>5905947901890</v>
      </c>
      <c r="C6853" t="s">
        <v>24192</v>
      </c>
      <c r="D6853" t="s">
        <v>7450</v>
      </c>
      <c r="E6853" t="s">
        <v>24193</v>
      </c>
      <c r="F6853" t="s">
        <v>4095</v>
      </c>
      <c r="G6853">
        <v>96.48</v>
      </c>
      <c r="H6853" t="s">
        <v>24194</v>
      </c>
    </row>
    <row r="6854" spans="1:8" hidden="1" x14ac:dyDescent="0.25">
      <c r="A6854" t="str">
        <f>Produkty[[#This Row],[Symbol]]</f>
        <v>S102083450</v>
      </c>
      <c r="B6854" s="560">
        <v>5905947901906</v>
      </c>
      <c r="C6854" t="s">
        <v>18196</v>
      </c>
      <c r="D6854" t="s">
        <v>7450</v>
      </c>
      <c r="E6854" t="s">
        <v>24195</v>
      </c>
      <c r="F6854" t="s">
        <v>4095</v>
      </c>
      <c r="G6854">
        <v>160.80000000000001</v>
      </c>
      <c r="H6854" t="s">
        <v>24196</v>
      </c>
    </row>
    <row r="6855" spans="1:8" hidden="1" x14ac:dyDescent="0.25">
      <c r="A6855" t="str">
        <f>Produkty[[#This Row],[Symbol]]</f>
        <v>S102081010</v>
      </c>
      <c r="B6855" s="560">
        <v>5905947901913</v>
      </c>
      <c r="C6855" t="s">
        <v>24197</v>
      </c>
      <c r="D6855" t="s">
        <v>7450</v>
      </c>
      <c r="E6855" t="s">
        <v>24198</v>
      </c>
      <c r="F6855" t="s">
        <v>4095</v>
      </c>
      <c r="G6855">
        <v>54.31</v>
      </c>
      <c r="H6855" t="s">
        <v>24199</v>
      </c>
    </row>
    <row r="6856" spans="1:8" hidden="1" x14ac:dyDescent="0.25">
      <c r="A6856" t="str">
        <f>Produkty[[#This Row],[Symbol]]</f>
        <v>S102081020</v>
      </c>
      <c r="B6856" s="560">
        <v>5905947901920</v>
      </c>
      <c r="C6856" t="s">
        <v>18200</v>
      </c>
      <c r="D6856" t="s">
        <v>7450</v>
      </c>
      <c r="E6856" t="s">
        <v>24200</v>
      </c>
      <c r="F6856" t="s">
        <v>4095</v>
      </c>
      <c r="G6856">
        <v>108.67</v>
      </c>
      <c r="H6856" t="s">
        <v>24201</v>
      </c>
    </row>
    <row r="6857" spans="1:8" hidden="1" x14ac:dyDescent="0.25">
      <c r="A6857" t="str">
        <f>Produkty[[#This Row],[Symbol]]</f>
        <v>S011154724</v>
      </c>
      <c r="B6857" s="560">
        <v>5905947901937</v>
      </c>
      <c r="C6857" t="s">
        <v>24202</v>
      </c>
      <c r="D6857" t="s">
        <v>4093</v>
      </c>
      <c r="E6857" t="s">
        <v>24203</v>
      </c>
      <c r="F6857" t="s">
        <v>4095</v>
      </c>
      <c r="G6857">
        <v>32.950000000000003</v>
      </c>
      <c r="H6857" t="s">
        <v>24204</v>
      </c>
    </row>
    <row r="6858" spans="1:8" hidden="1" x14ac:dyDescent="0.25">
      <c r="A6858" t="str">
        <f>Produkty[[#This Row],[Symbol]]</f>
        <v>S011154728</v>
      </c>
      <c r="B6858" s="560">
        <v>5905947901944</v>
      </c>
      <c r="C6858" t="s">
        <v>24205</v>
      </c>
      <c r="D6858" t="s">
        <v>4093</v>
      </c>
      <c r="E6858" t="s">
        <v>24206</v>
      </c>
      <c r="F6858" t="s">
        <v>4095</v>
      </c>
      <c r="G6858">
        <v>45.07</v>
      </c>
      <c r="H6858" t="s">
        <v>24207</v>
      </c>
    </row>
    <row r="6859" spans="1:8" hidden="1" x14ac:dyDescent="0.25">
      <c r="A6859" t="str">
        <f>Produkty[[#This Row],[Symbol]]</f>
        <v>S011154722</v>
      </c>
      <c r="B6859" s="560">
        <v>5905947901951</v>
      </c>
      <c r="C6859" t="s">
        <v>24208</v>
      </c>
      <c r="D6859" t="s">
        <v>4093</v>
      </c>
      <c r="E6859" t="s">
        <v>24209</v>
      </c>
      <c r="F6859" t="s">
        <v>4095</v>
      </c>
      <c r="G6859">
        <v>56.09</v>
      </c>
      <c r="H6859" t="s">
        <v>24210</v>
      </c>
    </row>
    <row r="6860" spans="1:8" hidden="1" x14ac:dyDescent="0.25">
      <c r="A6860" t="str">
        <f>Produkty[[#This Row],[Symbol]]</f>
        <v>S011117272</v>
      </c>
      <c r="B6860" s="560">
        <v>5905947901968</v>
      </c>
      <c r="C6860" t="s">
        <v>24211</v>
      </c>
      <c r="D6860" t="s">
        <v>4093</v>
      </c>
      <c r="E6860" t="s">
        <v>24212</v>
      </c>
      <c r="F6860" t="s">
        <v>4095</v>
      </c>
      <c r="G6860">
        <v>13.7</v>
      </c>
      <c r="H6860" t="s">
        <v>24213</v>
      </c>
    </row>
    <row r="6861" spans="1:8" hidden="1" x14ac:dyDescent="0.25">
      <c r="A6861" t="str">
        <f>Produkty[[#This Row],[Symbol]]</f>
        <v>S011133001</v>
      </c>
      <c r="B6861" s="560">
        <v>5905947901975</v>
      </c>
      <c r="C6861" t="s">
        <v>24214</v>
      </c>
      <c r="D6861" t="s">
        <v>4093</v>
      </c>
      <c r="E6861" t="s">
        <v>24215</v>
      </c>
      <c r="F6861" t="s">
        <v>4095</v>
      </c>
      <c r="G6861">
        <v>113.91</v>
      </c>
      <c r="H6861" t="s">
        <v>24216</v>
      </c>
    </row>
    <row r="6862" spans="1:8" hidden="1" x14ac:dyDescent="0.25">
      <c r="A6862" t="str">
        <f>Produkty[[#This Row],[Symbol]]</f>
        <v>S012100000</v>
      </c>
      <c r="B6862" s="560">
        <v>5905947901982</v>
      </c>
      <c r="C6862" t="s">
        <v>24217</v>
      </c>
      <c r="D6862" t="s">
        <v>4093</v>
      </c>
      <c r="E6862" t="s">
        <v>24218</v>
      </c>
      <c r="F6862" t="s">
        <v>4095</v>
      </c>
      <c r="G6862">
        <v>121.05</v>
      </c>
      <c r="H6862" t="s">
        <v>24219</v>
      </c>
    </row>
    <row r="6863" spans="1:8" hidden="1" x14ac:dyDescent="0.25">
      <c r="A6863" t="str">
        <f>Produkty[[#This Row],[Symbol]]</f>
        <v>S011133004</v>
      </c>
      <c r="B6863" s="560">
        <v>5905947901999</v>
      </c>
      <c r="C6863" t="s">
        <v>24220</v>
      </c>
      <c r="D6863" t="s">
        <v>4093</v>
      </c>
      <c r="E6863" t="s">
        <v>24221</v>
      </c>
      <c r="F6863" t="s">
        <v>4095</v>
      </c>
      <c r="G6863">
        <v>87.99</v>
      </c>
      <c r="H6863" t="s">
        <v>24222</v>
      </c>
    </row>
    <row r="6864" spans="1:8" hidden="1" x14ac:dyDescent="0.25">
      <c r="A6864" t="str">
        <f>Produkty[[#This Row],[Symbol]]</f>
        <v>S011155055</v>
      </c>
      <c r="B6864" s="560">
        <v>5905947902002</v>
      </c>
      <c r="C6864" t="s">
        <v>24223</v>
      </c>
      <c r="D6864" t="s">
        <v>4093</v>
      </c>
      <c r="E6864" t="s">
        <v>24224</v>
      </c>
      <c r="F6864" t="s">
        <v>4095</v>
      </c>
      <c r="G6864">
        <v>118.24</v>
      </c>
      <c r="H6864" t="s">
        <v>24225</v>
      </c>
    </row>
    <row r="6865" spans="1:8" hidden="1" x14ac:dyDescent="0.25">
      <c r="A6865" t="str">
        <f>Produkty[[#This Row],[Symbol]]</f>
        <v>S011155100</v>
      </c>
      <c r="B6865" s="560">
        <v>5905947902019</v>
      </c>
      <c r="C6865" t="s">
        <v>24226</v>
      </c>
      <c r="D6865" t="s">
        <v>4093</v>
      </c>
      <c r="E6865" t="s">
        <v>24227</v>
      </c>
      <c r="F6865" t="s">
        <v>4095</v>
      </c>
      <c r="G6865">
        <v>143.94</v>
      </c>
      <c r="H6865" t="s">
        <v>24228</v>
      </c>
    </row>
    <row r="6866" spans="1:8" hidden="1" x14ac:dyDescent="0.25">
      <c r="A6866" t="str">
        <f>Produkty[[#This Row],[Symbol]]</f>
        <v>S011166055</v>
      </c>
      <c r="B6866" s="560">
        <v>5905947902026</v>
      </c>
      <c r="C6866" t="s">
        <v>24229</v>
      </c>
      <c r="D6866" t="s">
        <v>4093</v>
      </c>
      <c r="E6866" t="s">
        <v>24230</v>
      </c>
      <c r="F6866" t="s">
        <v>4095</v>
      </c>
      <c r="G6866">
        <v>111.77</v>
      </c>
      <c r="H6866" t="s">
        <v>24231</v>
      </c>
    </row>
    <row r="6867" spans="1:8" hidden="1" x14ac:dyDescent="0.25">
      <c r="A6867" t="str">
        <f>Produkty[[#This Row],[Symbol]]</f>
        <v>S011166100</v>
      </c>
      <c r="B6867" s="560">
        <v>5905947902033</v>
      </c>
      <c r="C6867" t="s">
        <v>24232</v>
      </c>
      <c r="D6867" t="s">
        <v>4093</v>
      </c>
      <c r="E6867" t="s">
        <v>24233</v>
      </c>
      <c r="F6867" t="s">
        <v>4095</v>
      </c>
      <c r="G6867">
        <v>139.75</v>
      </c>
      <c r="H6867" t="s">
        <v>24234</v>
      </c>
    </row>
    <row r="6868" spans="1:8" hidden="1" x14ac:dyDescent="0.25">
      <c r="A6868" t="str">
        <f>Produkty[[#This Row],[Symbol]]</f>
        <v>S012880901</v>
      </c>
      <c r="B6868" s="560">
        <v>5905947902040</v>
      </c>
      <c r="C6868" t="s">
        <v>39150</v>
      </c>
      <c r="D6868" t="s">
        <v>4093</v>
      </c>
      <c r="E6868" t="s">
        <v>39151</v>
      </c>
      <c r="F6868" t="s">
        <v>4095</v>
      </c>
      <c r="G6868">
        <v>167.7</v>
      </c>
      <c r="H6868" t="s">
        <v>39152</v>
      </c>
    </row>
    <row r="6869" spans="1:8" hidden="1" x14ac:dyDescent="0.25">
      <c r="A6869" t="str">
        <f>Produkty[[#This Row],[Symbol]]</f>
        <v>S012880904</v>
      </c>
      <c r="B6869" s="560">
        <v>5905947902057</v>
      </c>
      <c r="C6869" t="s">
        <v>39144</v>
      </c>
      <c r="D6869" t="s">
        <v>4093</v>
      </c>
      <c r="E6869" t="s">
        <v>39145</v>
      </c>
      <c r="F6869" t="s">
        <v>4095</v>
      </c>
      <c r="G6869">
        <v>132.76</v>
      </c>
      <c r="H6869" t="s">
        <v>39146</v>
      </c>
    </row>
    <row r="6870" spans="1:8" hidden="1" x14ac:dyDescent="0.25">
      <c r="A6870" t="str">
        <f>Produkty[[#This Row],[Symbol]]</f>
        <v>S012880906</v>
      </c>
      <c r="B6870" s="560">
        <v>5905947902064</v>
      </c>
      <c r="C6870" t="s">
        <v>39147</v>
      </c>
      <c r="D6870" t="s">
        <v>4093</v>
      </c>
      <c r="E6870" t="s">
        <v>39148</v>
      </c>
      <c r="F6870" t="s">
        <v>4095</v>
      </c>
      <c r="G6870">
        <v>147.18</v>
      </c>
      <c r="H6870" t="s">
        <v>39149</v>
      </c>
    </row>
    <row r="6871" spans="1:8" hidden="1" x14ac:dyDescent="0.25">
      <c r="A6871" t="str">
        <f>Produkty[[#This Row],[Symbol]]</f>
        <v>S010800140</v>
      </c>
      <c r="B6871" s="560">
        <v>5905947903672</v>
      </c>
      <c r="C6871" t="s">
        <v>24235</v>
      </c>
      <c r="D6871" t="s">
        <v>4093</v>
      </c>
      <c r="E6871" t="s">
        <v>24236</v>
      </c>
      <c r="F6871" t="s">
        <v>4095</v>
      </c>
      <c r="G6871">
        <v>4.0999999999999996</v>
      </c>
      <c r="H6871" t="s">
        <v>24237</v>
      </c>
    </row>
    <row r="6872" spans="1:8" hidden="1" x14ac:dyDescent="0.25">
      <c r="A6872" t="str">
        <f>Produkty[[#This Row],[Symbol]]</f>
        <v>S010800190</v>
      </c>
      <c r="B6872" s="560">
        <v>5905947903689</v>
      </c>
      <c r="C6872" t="s">
        <v>24238</v>
      </c>
      <c r="D6872" t="s">
        <v>4093</v>
      </c>
      <c r="E6872" t="s">
        <v>24239</v>
      </c>
      <c r="F6872" t="s">
        <v>4095</v>
      </c>
      <c r="G6872">
        <v>4.75</v>
      </c>
      <c r="H6872" t="s">
        <v>24240</v>
      </c>
    </row>
    <row r="6873" spans="1:8" hidden="1" x14ac:dyDescent="0.25">
      <c r="A6873" t="str">
        <f>Produkty[[#This Row],[Symbol]]</f>
        <v>S103210206</v>
      </c>
      <c r="B6873" s="560">
        <v>5905947903696</v>
      </c>
      <c r="C6873" t="s">
        <v>24241</v>
      </c>
      <c r="D6873" t="s">
        <v>7450</v>
      </c>
      <c r="E6873" t="s">
        <v>24242</v>
      </c>
      <c r="F6873" t="s">
        <v>4095</v>
      </c>
      <c r="G6873">
        <v>32.83</v>
      </c>
      <c r="H6873" t="s">
        <v>24243</v>
      </c>
    </row>
    <row r="6874" spans="1:8" hidden="1" x14ac:dyDescent="0.25">
      <c r="A6874" t="str">
        <f>Produkty[[#This Row],[Symbol]]</f>
        <v>S103210209</v>
      </c>
      <c r="B6874" s="560">
        <v>5905947903702</v>
      </c>
      <c r="C6874" t="s">
        <v>24244</v>
      </c>
      <c r="D6874" t="s">
        <v>7450</v>
      </c>
      <c r="E6874" t="s">
        <v>24245</v>
      </c>
      <c r="F6874" t="s">
        <v>4095</v>
      </c>
      <c r="G6874">
        <v>35.21</v>
      </c>
      <c r="H6874" t="s">
        <v>24246</v>
      </c>
    </row>
    <row r="6875" spans="1:8" hidden="1" x14ac:dyDescent="0.25">
      <c r="A6875" t="str">
        <f>Produkty[[#This Row],[Symbol]]</f>
        <v>S103210215</v>
      </c>
      <c r="B6875" s="560">
        <v>5905947903719</v>
      </c>
      <c r="C6875" t="s">
        <v>24247</v>
      </c>
      <c r="D6875" t="s">
        <v>7450</v>
      </c>
      <c r="E6875" t="s">
        <v>24248</v>
      </c>
      <c r="F6875" t="s">
        <v>4095</v>
      </c>
      <c r="G6875">
        <v>99.45</v>
      </c>
      <c r="H6875" t="s">
        <v>24249</v>
      </c>
    </row>
    <row r="6876" spans="1:8" hidden="1" x14ac:dyDescent="0.25">
      <c r="A6876" t="str">
        <f>Produkty[[#This Row],[Symbol]]</f>
        <v>S103210218</v>
      </c>
      <c r="B6876" s="560">
        <v>5905947903726</v>
      </c>
      <c r="C6876" t="s">
        <v>24250</v>
      </c>
      <c r="D6876" t="s">
        <v>7450</v>
      </c>
      <c r="E6876" t="s">
        <v>24251</v>
      </c>
      <c r="F6876" t="s">
        <v>4095</v>
      </c>
      <c r="G6876">
        <v>107.78</v>
      </c>
      <c r="H6876" t="s">
        <v>24252</v>
      </c>
    </row>
    <row r="6877" spans="1:8" hidden="1" x14ac:dyDescent="0.25">
      <c r="A6877" t="str">
        <f>Produkty[[#This Row],[Symbol]]</f>
        <v>S103210406</v>
      </c>
      <c r="B6877" s="560">
        <v>5905947903733</v>
      </c>
      <c r="C6877" t="s">
        <v>24253</v>
      </c>
      <c r="D6877" t="s">
        <v>7450</v>
      </c>
      <c r="E6877" t="s">
        <v>24254</v>
      </c>
      <c r="F6877" t="s">
        <v>4095</v>
      </c>
      <c r="G6877">
        <v>14.75</v>
      </c>
      <c r="H6877" t="s">
        <v>24255</v>
      </c>
    </row>
    <row r="6878" spans="1:8" hidden="1" x14ac:dyDescent="0.25">
      <c r="A6878" t="str">
        <f>Produkty[[#This Row],[Symbol]]</f>
        <v>S103210409</v>
      </c>
      <c r="B6878" s="560">
        <v>5905947903740</v>
      </c>
      <c r="C6878" t="s">
        <v>24256</v>
      </c>
      <c r="D6878" t="s">
        <v>7450</v>
      </c>
      <c r="E6878" t="s">
        <v>24257</v>
      </c>
      <c r="F6878" t="s">
        <v>4095</v>
      </c>
      <c r="G6878">
        <v>15.94</v>
      </c>
      <c r="H6878" t="s">
        <v>24258</v>
      </c>
    </row>
    <row r="6879" spans="1:8" hidden="1" x14ac:dyDescent="0.25">
      <c r="A6879" t="str">
        <f>Produkty[[#This Row],[Symbol]]</f>
        <v>S103210415</v>
      </c>
      <c r="B6879" s="560">
        <v>5905947903757</v>
      </c>
      <c r="C6879" t="s">
        <v>24259</v>
      </c>
      <c r="D6879" t="s">
        <v>7450</v>
      </c>
      <c r="E6879" t="s">
        <v>24260</v>
      </c>
      <c r="F6879" t="s">
        <v>4095</v>
      </c>
      <c r="G6879">
        <v>54.6</v>
      </c>
      <c r="H6879" t="s">
        <v>24261</v>
      </c>
    </row>
    <row r="6880" spans="1:8" hidden="1" x14ac:dyDescent="0.25">
      <c r="A6880" t="str">
        <f>Produkty[[#This Row],[Symbol]]</f>
        <v>S103210418</v>
      </c>
      <c r="B6880" s="560">
        <v>5905947903764</v>
      </c>
      <c r="C6880" t="s">
        <v>24262</v>
      </c>
      <c r="D6880" t="s">
        <v>7450</v>
      </c>
      <c r="E6880" t="s">
        <v>24263</v>
      </c>
      <c r="F6880" t="s">
        <v>4095</v>
      </c>
      <c r="G6880">
        <v>60.55</v>
      </c>
      <c r="H6880" t="s">
        <v>24264</v>
      </c>
    </row>
    <row r="6881" spans="1:8" hidden="1" x14ac:dyDescent="0.25">
      <c r="A6881" t="str">
        <f>Produkty[[#This Row],[Symbol]]</f>
        <v>S103410203</v>
      </c>
      <c r="B6881" s="560">
        <v>5905947903771</v>
      </c>
      <c r="C6881" t="s">
        <v>24265</v>
      </c>
      <c r="D6881" t="s">
        <v>7450</v>
      </c>
      <c r="E6881" t="s">
        <v>24266</v>
      </c>
      <c r="F6881" t="s">
        <v>4095</v>
      </c>
      <c r="G6881">
        <v>8.81</v>
      </c>
      <c r="H6881" t="s">
        <v>24267</v>
      </c>
    </row>
    <row r="6882" spans="1:8" hidden="1" x14ac:dyDescent="0.25">
      <c r="A6882" t="str">
        <f>Produkty[[#This Row],[Symbol]]</f>
        <v>S103410212</v>
      </c>
      <c r="B6882" s="560">
        <v>5905947903788</v>
      </c>
      <c r="C6882" t="s">
        <v>24268</v>
      </c>
      <c r="D6882" t="s">
        <v>7450</v>
      </c>
      <c r="E6882" t="s">
        <v>24269</v>
      </c>
      <c r="F6882" t="s">
        <v>4095</v>
      </c>
      <c r="G6882">
        <v>17.07</v>
      </c>
      <c r="H6882" t="s">
        <v>24270</v>
      </c>
    </row>
    <row r="6883" spans="1:8" hidden="1" x14ac:dyDescent="0.25">
      <c r="A6883" t="str">
        <f>Produkty[[#This Row],[Symbol]]</f>
        <v>S103410221</v>
      </c>
      <c r="B6883" s="560">
        <v>5905947903795</v>
      </c>
      <c r="C6883" t="s">
        <v>24271</v>
      </c>
      <c r="D6883" t="s">
        <v>7450</v>
      </c>
      <c r="E6883" t="s">
        <v>24272</v>
      </c>
      <c r="F6883" t="s">
        <v>4095</v>
      </c>
      <c r="G6883">
        <v>22.11</v>
      </c>
      <c r="H6883" t="s">
        <v>24273</v>
      </c>
    </row>
    <row r="6884" spans="1:8" hidden="1" x14ac:dyDescent="0.25">
      <c r="A6884" t="str">
        <f>Produkty[[#This Row],[Symbol]]</f>
        <v>S103410230</v>
      </c>
      <c r="B6884" s="560">
        <v>5905947903801</v>
      </c>
      <c r="C6884" t="s">
        <v>24274</v>
      </c>
      <c r="D6884" t="s">
        <v>7450</v>
      </c>
      <c r="E6884" t="s">
        <v>24275</v>
      </c>
      <c r="F6884" t="s">
        <v>4095</v>
      </c>
      <c r="G6884">
        <v>24.21</v>
      </c>
      <c r="H6884" t="s">
        <v>24276</v>
      </c>
    </row>
    <row r="6885" spans="1:8" hidden="1" x14ac:dyDescent="0.25">
      <c r="A6885" t="str">
        <f>Produkty[[#This Row],[Symbol]]</f>
        <v>S103410403</v>
      </c>
      <c r="B6885" s="560">
        <v>5905947903818</v>
      </c>
      <c r="C6885" t="s">
        <v>24277</v>
      </c>
      <c r="D6885" t="s">
        <v>7450</v>
      </c>
      <c r="E6885" t="s">
        <v>24278</v>
      </c>
      <c r="F6885" t="s">
        <v>4095</v>
      </c>
      <c r="G6885">
        <v>8.81</v>
      </c>
      <c r="H6885" t="s">
        <v>24279</v>
      </c>
    </row>
    <row r="6886" spans="1:8" hidden="1" x14ac:dyDescent="0.25">
      <c r="A6886" t="str">
        <f>Produkty[[#This Row],[Symbol]]</f>
        <v>S103410412</v>
      </c>
      <c r="B6886" s="560">
        <v>5905947903825</v>
      </c>
      <c r="C6886" t="s">
        <v>24280</v>
      </c>
      <c r="D6886" t="s">
        <v>7450</v>
      </c>
      <c r="E6886" t="s">
        <v>24281</v>
      </c>
      <c r="F6886" t="s">
        <v>4095</v>
      </c>
      <c r="G6886">
        <v>17.07</v>
      </c>
      <c r="H6886" t="s">
        <v>24282</v>
      </c>
    </row>
    <row r="6887" spans="1:8" hidden="1" x14ac:dyDescent="0.25">
      <c r="A6887" t="str">
        <f>Produkty[[#This Row],[Symbol]]</f>
        <v>S103410421</v>
      </c>
      <c r="B6887" s="560">
        <v>5905947903832</v>
      </c>
      <c r="C6887" t="s">
        <v>24283</v>
      </c>
      <c r="D6887" t="s">
        <v>7450</v>
      </c>
      <c r="E6887" t="s">
        <v>24284</v>
      </c>
      <c r="F6887" t="s">
        <v>4095</v>
      </c>
      <c r="G6887">
        <v>20.170000000000002</v>
      </c>
      <c r="H6887" t="s">
        <v>24285</v>
      </c>
    </row>
    <row r="6888" spans="1:8" hidden="1" x14ac:dyDescent="0.25">
      <c r="A6888" t="str">
        <f>Produkty[[#This Row],[Symbol]]</f>
        <v>S103410503</v>
      </c>
      <c r="B6888" s="560">
        <v>5905947903849</v>
      </c>
      <c r="C6888" t="s">
        <v>24286</v>
      </c>
      <c r="D6888" t="s">
        <v>7450</v>
      </c>
      <c r="E6888" t="s">
        <v>24287</v>
      </c>
      <c r="F6888" t="s">
        <v>4095</v>
      </c>
      <c r="G6888">
        <v>11.64</v>
      </c>
      <c r="H6888" t="s">
        <v>24288</v>
      </c>
    </row>
    <row r="6889" spans="1:8" hidden="1" x14ac:dyDescent="0.25">
      <c r="A6889" t="str">
        <f>Produkty[[#This Row],[Symbol]]</f>
        <v>S104210203</v>
      </c>
      <c r="B6889" s="560">
        <v>5905947903856</v>
      </c>
      <c r="C6889" t="s">
        <v>12566</v>
      </c>
      <c r="D6889" t="s">
        <v>7450</v>
      </c>
      <c r="E6889" t="s">
        <v>24289</v>
      </c>
      <c r="F6889" t="s">
        <v>4095</v>
      </c>
      <c r="G6889">
        <v>72.02</v>
      </c>
      <c r="H6889" t="s">
        <v>24290</v>
      </c>
    </row>
    <row r="6890" spans="1:8" hidden="1" x14ac:dyDescent="0.25">
      <c r="A6890" t="str">
        <f>Produkty[[#This Row],[Symbol]]</f>
        <v>S104210206</v>
      </c>
      <c r="B6890" s="560">
        <v>5905947903863</v>
      </c>
      <c r="C6890" t="s">
        <v>12570</v>
      </c>
      <c r="D6890" t="s">
        <v>7450</v>
      </c>
      <c r="E6890" t="s">
        <v>24291</v>
      </c>
      <c r="F6890" t="s">
        <v>4095</v>
      </c>
      <c r="G6890">
        <v>88.46</v>
      </c>
      <c r="H6890" t="s">
        <v>24292</v>
      </c>
    </row>
    <row r="6891" spans="1:8" hidden="1" x14ac:dyDescent="0.25">
      <c r="A6891" t="str">
        <f>Produkty[[#This Row],[Symbol]]</f>
        <v>S104210209</v>
      </c>
      <c r="B6891" s="560">
        <v>5905947903870</v>
      </c>
      <c r="C6891" t="s">
        <v>24293</v>
      </c>
      <c r="D6891" t="s">
        <v>7450</v>
      </c>
      <c r="E6891" t="s">
        <v>24294</v>
      </c>
      <c r="F6891" t="s">
        <v>4095</v>
      </c>
      <c r="G6891">
        <v>107.1</v>
      </c>
      <c r="H6891" t="s">
        <v>24295</v>
      </c>
    </row>
    <row r="6892" spans="1:8" hidden="1" x14ac:dyDescent="0.25">
      <c r="A6892" t="str">
        <f>Produkty[[#This Row],[Symbol]]</f>
        <v>S104210212</v>
      </c>
      <c r="B6892" s="560">
        <v>5905947903887</v>
      </c>
      <c r="C6892" t="s">
        <v>12574</v>
      </c>
      <c r="D6892" t="s">
        <v>7450</v>
      </c>
      <c r="E6892" t="s">
        <v>24296</v>
      </c>
      <c r="F6892" t="s">
        <v>4095</v>
      </c>
      <c r="G6892">
        <v>133.41</v>
      </c>
      <c r="H6892" t="s">
        <v>24297</v>
      </c>
    </row>
    <row r="6893" spans="1:8" hidden="1" x14ac:dyDescent="0.25">
      <c r="A6893" t="str">
        <f>Produkty[[#This Row],[Symbol]]</f>
        <v>S104210215</v>
      </c>
      <c r="B6893" s="560">
        <v>5905947903894</v>
      </c>
      <c r="C6893" t="s">
        <v>12578</v>
      </c>
      <c r="D6893" t="s">
        <v>7450</v>
      </c>
      <c r="E6893" t="s">
        <v>24298</v>
      </c>
      <c r="F6893" t="s">
        <v>4095</v>
      </c>
      <c r="G6893">
        <v>160.81</v>
      </c>
      <c r="H6893" t="s">
        <v>24299</v>
      </c>
    </row>
    <row r="6894" spans="1:8" hidden="1" x14ac:dyDescent="0.25">
      <c r="A6894" t="str">
        <f>Produkty[[#This Row],[Symbol]]</f>
        <v>S104210251</v>
      </c>
      <c r="B6894" s="560">
        <v>5905947903900</v>
      </c>
      <c r="C6894" t="s">
        <v>24300</v>
      </c>
      <c r="D6894" t="s">
        <v>7450</v>
      </c>
      <c r="E6894" t="s">
        <v>24301</v>
      </c>
      <c r="F6894" t="s">
        <v>4095</v>
      </c>
      <c r="G6894">
        <v>16.440000000000001</v>
      </c>
      <c r="H6894" t="s">
        <v>24302</v>
      </c>
    </row>
    <row r="6895" spans="1:8" hidden="1" x14ac:dyDescent="0.25">
      <c r="A6895" t="str">
        <f>Produkty[[#This Row],[Symbol]]</f>
        <v>S105210312</v>
      </c>
      <c r="B6895" s="560">
        <v>5905947903917</v>
      </c>
      <c r="C6895" t="s">
        <v>24303</v>
      </c>
      <c r="D6895" t="s">
        <v>7450</v>
      </c>
      <c r="E6895" t="s">
        <v>24304</v>
      </c>
      <c r="F6895" t="s">
        <v>4095</v>
      </c>
      <c r="G6895">
        <v>64.650000000000006</v>
      </c>
      <c r="H6895" t="s">
        <v>24305</v>
      </c>
    </row>
    <row r="6896" spans="1:8" hidden="1" x14ac:dyDescent="0.25">
      <c r="A6896" t="str">
        <f>Produkty[[#This Row],[Symbol]]</f>
        <v>S105210315</v>
      </c>
      <c r="B6896" s="560">
        <v>5905947903924</v>
      </c>
      <c r="C6896" t="s">
        <v>24306</v>
      </c>
      <c r="D6896" t="s">
        <v>7450</v>
      </c>
      <c r="E6896" t="s">
        <v>24307</v>
      </c>
      <c r="F6896" t="s">
        <v>4095</v>
      </c>
      <c r="G6896">
        <v>71.11</v>
      </c>
      <c r="H6896" t="s">
        <v>24308</v>
      </c>
    </row>
    <row r="6897" spans="1:8" hidden="1" x14ac:dyDescent="0.25">
      <c r="A6897" t="str">
        <f>Produkty[[#This Row],[Symbol]]</f>
        <v>S105210330</v>
      </c>
      <c r="B6897" s="560">
        <v>5905947903931</v>
      </c>
      <c r="C6897" t="s">
        <v>12597</v>
      </c>
      <c r="D6897" t="s">
        <v>7450</v>
      </c>
      <c r="E6897" t="s">
        <v>24309</v>
      </c>
      <c r="F6897" t="s">
        <v>4095</v>
      </c>
      <c r="G6897">
        <v>63.57</v>
      </c>
      <c r="H6897" t="s">
        <v>24310</v>
      </c>
    </row>
    <row r="6898" spans="1:8" hidden="1" x14ac:dyDescent="0.25">
      <c r="A6898" t="str">
        <f>Produkty[[#This Row],[Symbol]]</f>
        <v>S105210333</v>
      </c>
      <c r="B6898" s="560">
        <v>5905947903948</v>
      </c>
      <c r="C6898" t="s">
        <v>12861</v>
      </c>
      <c r="D6898" t="s">
        <v>7450</v>
      </c>
      <c r="E6898" t="s">
        <v>24311</v>
      </c>
      <c r="F6898" t="s">
        <v>4095</v>
      </c>
      <c r="G6898">
        <v>67.38</v>
      </c>
      <c r="H6898" t="s">
        <v>24312</v>
      </c>
    </row>
    <row r="6899" spans="1:8" hidden="1" x14ac:dyDescent="0.25">
      <c r="A6899" t="str">
        <f>Produkty[[#This Row],[Symbol]]</f>
        <v>S105210351</v>
      </c>
      <c r="B6899" s="560">
        <v>5905947903955</v>
      </c>
      <c r="C6899" t="s">
        <v>24313</v>
      </c>
      <c r="D6899" t="s">
        <v>7450</v>
      </c>
      <c r="E6899" t="s">
        <v>24314</v>
      </c>
      <c r="F6899" t="s">
        <v>4095</v>
      </c>
      <c r="G6899">
        <v>65.989999999999995</v>
      </c>
      <c r="H6899" t="s">
        <v>24315</v>
      </c>
    </row>
    <row r="6900" spans="1:8" hidden="1" x14ac:dyDescent="0.25">
      <c r="A6900" t="str">
        <f>Produkty[[#This Row],[Symbol]]</f>
        <v>S105210354</v>
      </c>
      <c r="B6900" s="560">
        <v>5905947903962</v>
      </c>
      <c r="C6900" t="s">
        <v>24316</v>
      </c>
      <c r="D6900" t="s">
        <v>7450</v>
      </c>
      <c r="E6900" t="s">
        <v>24317</v>
      </c>
      <c r="F6900" t="s">
        <v>4095</v>
      </c>
      <c r="G6900">
        <v>78.36</v>
      </c>
      <c r="H6900" t="s">
        <v>24318</v>
      </c>
    </row>
    <row r="6901" spans="1:8" hidden="1" x14ac:dyDescent="0.25">
      <c r="A6901" t="str">
        <f>Produkty[[#This Row],[Symbol]]</f>
        <v>S105210372</v>
      </c>
      <c r="B6901" s="560">
        <v>5905947903979</v>
      </c>
      <c r="C6901" t="s">
        <v>24319</v>
      </c>
      <c r="D6901" t="s">
        <v>7450</v>
      </c>
      <c r="E6901" t="s">
        <v>24320</v>
      </c>
      <c r="F6901" t="s">
        <v>4095</v>
      </c>
      <c r="G6901">
        <v>122.09</v>
      </c>
      <c r="H6901" t="s">
        <v>24321</v>
      </c>
    </row>
    <row r="6902" spans="1:8" hidden="1" x14ac:dyDescent="0.25">
      <c r="A6902" t="str">
        <f>Produkty[[#This Row],[Symbol]]</f>
        <v>S105210500</v>
      </c>
      <c r="B6902" s="560">
        <v>5905947903986</v>
      </c>
      <c r="C6902" t="s">
        <v>14533</v>
      </c>
      <c r="D6902" t="s">
        <v>7450</v>
      </c>
      <c r="E6902" t="s">
        <v>24322</v>
      </c>
      <c r="F6902" t="s">
        <v>4095</v>
      </c>
      <c r="G6902">
        <v>31.94</v>
      </c>
      <c r="H6902" t="s">
        <v>24323</v>
      </c>
    </row>
    <row r="6903" spans="1:8" hidden="1" x14ac:dyDescent="0.25">
      <c r="A6903" t="str">
        <f>Produkty[[#This Row],[Symbol]]</f>
        <v>S105210506</v>
      </c>
      <c r="B6903" s="560">
        <v>5905947903993</v>
      </c>
      <c r="C6903" t="s">
        <v>24324</v>
      </c>
      <c r="D6903" t="s">
        <v>7450</v>
      </c>
      <c r="E6903" t="s">
        <v>24325</v>
      </c>
      <c r="F6903" t="s">
        <v>4095</v>
      </c>
      <c r="G6903">
        <v>46.8</v>
      </c>
      <c r="H6903" t="s">
        <v>24326</v>
      </c>
    </row>
    <row r="6904" spans="1:8" hidden="1" x14ac:dyDescent="0.25">
      <c r="A6904" t="str">
        <f>Produkty[[#This Row],[Symbol]]</f>
        <v>S106610003</v>
      </c>
      <c r="B6904" s="560">
        <v>5905947904013</v>
      </c>
      <c r="C6904" t="s">
        <v>24327</v>
      </c>
      <c r="D6904" t="s">
        <v>7450</v>
      </c>
      <c r="E6904" t="s">
        <v>24328</v>
      </c>
      <c r="F6904" t="s">
        <v>4095</v>
      </c>
      <c r="G6904">
        <v>57.48</v>
      </c>
      <c r="H6904" t="s">
        <v>24329</v>
      </c>
    </row>
    <row r="6905" spans="1:8" hidden="1" x14ac:dyDescent="0.25">
      <c r="A6905" t="str">
        <f>Produkty[[#This Row],[Symbol]]</f>
        <v>S106610006</v>
      </c>
      <c r="B6905" s="560">
        <v>5905947904020</v>
      </c>
      <c r="C6905" t="s">
        <v>24330</v>
      </c>
      <c r="D6905" t="s">
        <v>7450</v>
      </c>
      <c r="E6905" t="s">
        <v>24331</v>
      </c>
      <c r="F6905" t="s">
        <v>4095</v>
      </c>
      <c r="G6905">
        <v>78.86</v>
      </c>
      <c r="H6905" t="s">
        <v>24332</v>
      </c>
    </row>
    <row r="6906" spans="1:8" hidden="1" x14ac:dyDescent="0.25">
      <c r="A6906" t="str">
        <f>Produkty[[#This Row],[Symbol]]</f>
        <v>S106610203</v>
      </c>
      <c r="B6906" s="560">
        <v>5905947904037</v>
      </c>
      <c r="C6906" t="s">
        <v>24333</v>
      </c>
      <c r="D6906" t="s">
        <v>7450</v>
      </c>
      <c r="E6906" t="s">
        <v>24334</v>
      </c>
      <c r="F6906" t="s">
        <v>4095</v>
      </c>
      <c r="G6906">
        <v>37.08</v>
      </c>
      <c r="H6906" t="s">
        <v>24335</v>
      </c>
    </row>
    <row r="6907" spans="1:8" hidden="1" x14ac:dyDescent="0.25">
      <c r="A6907" t="str">
        <f>Produkty[[#This Row],[Symbol]]</f>
        <v>S106610206</v>
      </c>
      <c r="B6907" s="560">
        <v>5905947904044</v>
      </c>
      <c r="C6907" t="s">
        <v>24336</v>
      </c>
      <c r="D6907" t="s">
        <v>7450</v>
      </c>
      <c r="E6907" t="s">
        <v>24337</v>
      </c>
      <c r="F6907" t="s">
        <v>4095</v>
      </c>
      <c r="G6907">
        <v>50</v>
      </c>
      <c r="H6907" t="s">
        <v>24338</v>
      </c>
    </row>
    <row r="6908" spans="1:8" hidden="1" x14ac:dyDescent="0.25">
      <c r="A6908" t="str">
        <f>Produkty[[#This Row],[Symbol]]</f>
        <v>S026300010</v>
      </c>
      <c r="B6908" s="560">
        <v>5905947904051</v>
      </c>
      <c r="C6908" t="s">
        <v>24339</v>
      </c>
      <c r="D6908" t="s">
        <v>7351</v>
      </c>
      <c r="E6908" t="s">
        <v>24340</v>
      </c>
      <c r="F6908" t="s">
        <v>4095</v>
      </c>
      <c r="G6908">
        <v>64.05</v>
      </c>
      <c r="H6908" t="s">
        <v>24341</v>
      </c>
    </row>
    <row r="6909" spans="1:8" hidden="1" x14ac:dyDescent="0.25">
      <c r="A6909" t="str">
        <f>Produkty[[#This Row],[Symbol]]</f>
        <v>S026300020</v>
      </c>
      <c r="B6909" s="560">
        <v>5905947904068</v>
      </c>
      <c r="C6909" t="s">
        <v>24342</v>
      </c>
      <c r="D6909" t="s">
        <v>7351</v>
      </c>
      <c r="E6909" t="s">
        <v>24343</v>
      </c>
      <c r="F6909" t="s">
        <v>4095</v>
      </c>
      <c r="G6909">
        <v>86.37</v>
      </c>
      <c r="H6909" t="s">
        <v>24344</v>
      </c>
    </row>
    <row r="6910" spans="1:8" hidden="1" x14ac:dyDescent="0.25">
      <c r="A6910" t="str">
        <f>Produkty[[#This Row],[Symbol]]</f>
        <v>S052397725</v>
      </c>
      <c r="B6910" s="560">
        <v>5905947904075</v>
      </c>
      <c r="C6910" t="s">
        <v>24345</v>
      </c>
      <c r="D6910" t="s">
        <v>13759</v>
      </c>
      <c r="E6910" t="s">
        <v>24346</v>
      </c>
      <c r="F6910" t="s">
        <v>4095</v>
      </c>
      <c r="G6910">
        <v>314.74</v>
      </c>
      <c r="H6910" t="s">
        <v>24347</v>
      </c>
    </row>
    <row r="6911" spans="1:8" hidden="1" x14ac:dyDescent="0.25">
      <c r="A6911" t="str">
        <f>Produkty[[#This Row],[Symbol]]</f>
        <v>S051998892</v>
      </c>
      <c r="B6911" s="560">
        <v>5905947904082</v>
      </c>
      <c r="C6911" t="s">
        <v>24348</v>
      </c>
      <c r="D6911" t="s">
        <v>13759</v>
      </c>
      <c r="E6911" t="s">
        <v>24349</v>
      </c>
      <c r="F6911" t="s">
        <v>4095</v>
      </c>
      <c r="G6911">
        <v>253.84</v>
      </c>
      <c r="H6911" t="s">
        <v>24350</v>
      </c>
    </row>
    <row r="6912" spans="1:8" hidden="1" x14ac:dyDescent="0.25">
      <c r="A6912" t="str">
        <f>Produkty[[#This Row],[Symbol]]</f>
        <v>S090407000</v>
      </c>
      <c r="B6912" s="560">
        <v>5905947910465</v>
      </c>
      <c r="C6912" t="s">
        <v>24351</v>
      </c>
      <c r="D6912" t="s">
        <v>7240</v>
      </c>
      <c r="E6912" t="s">
        <v>24352</v>
      </c>
      <c r="F6912" t="s">
        <v>4095</v>
      </c>
      <c r="G6912">
        <v>60.35</v>
      </c>
      <c r="H6912" t="s">
        <v>24353</v>
      </c>
    </row>
    <row r="6913" spans="1:8" hidden="1" x14ac:dyDescent="0.25">
      <c r="A6913" t="str">
        <f>Produkty[[#This Row],[Symbol]]</f>
        <v>S090407001</v>
      </c>
      <c r="B6913" s="560">
        <v>5905947910472</v>
      </c>
      <c r="C6913" t="s">
        <v>24354</v>
      </c>
      <c r="D6913" t="s">
        <v>7240</v>
      </c>
      <c r="E6913" t="s">
        <v>24355</v>
      </c>
      <c r="F6913" t="s">
        <v>4095</v>
      </c>
      <c r="G6913">
        <v>60.35</v>
      </c>
      <c r="H6913" t="s">
        <v>24356</v>
      </c>
    </row>
    <row r="6914" spans="1:8" hidden="1" x14ac:dyDescent="0.25">
      <c r="A6914" t="str">
        <f>Produkty[[#This Row],[Symbol]]</f>
        <v>S090407002</v>
      </c>
      <c r="B6914" s="560">
        <v>5905947910489</v>
      </c>
      <c r="C6914" t="s">
        <v>24357</v>
      </c>
      <c r="D6914" t="s">
        <v>7240</v>
      </c>
      <c r="E6914" t="s">
        <v>24358</v>
      </c>
      <c r="F6914" t="s">
        <v>4095</v>
      </c>
      <c r="G6914">
        <v>60.35</v>
      </c>
      <c r="H6914" t="s">
        <v>24359</v>
      </c>
    </row>
    <row r="6915" spans="1:8" hidden="1" x14ac:dyDescent="0.25">
      <c r="A6915" t="str">
        <f>Produkty[[#This Row],[Symbol]]</f>
        <v>S090407003</v>
      </c>
      <c r="B6915" s="560">
        <v>5905947910496</v>
      </c>
      <c r="C6915" t="s">
        <v>24360</v>
      </c>
      <c r="D6915" t="s">
        <v>7240</v>
      </c>
      <c r="E6915" t="s">
        <v>24361</v>
      </c>
      <c r="F6915" t="s">
        <v>4095</v>
      </c>
      <c r="G6915">
        <v>60.35</v>
      </c>
      <c r="H6915" t="s">
        <v>24362</v>
      </c>
    </row>
    <row r="6916" spans="1:8" hidden="1" x14ac:dyDescent="0.25">
      <c r="A6916" t="str">
        <f>Produkty[[#This Row],[Symbol]]</f>
        <v>S090407004</v>
      </c>
      <c r="B6916" s="560">
        <v>5905947910502</v>
      </c>
      <c r="C6916" t="s">
        <v>24363</v>
      </c>
      <c r="D6916" t="s">
        <v>7240</v>
      </c>
      <c r="E6916" t="s">
        <v>24364</v>
      </c>
      <c r="F6916" t="s">
        <v>4095</v>
      </c>
      <c r="G6916">
        <v>60.35</v>
      </c>
      <c r="H6916" t="s">
        <v>24365</v>
      </c>
    </row>
    <row r="6917" spans="1:8" hidden="1" x14ac:dyDescent="0.25">
      <c r="A6917" t="str">
        <f>Produkty[[#This Row],[Symbol]]</f>
        <v>S090407005</v>
      </c>
      <c r="B6917" s="560">
        <v>5905947910519</v>
      </c>
      <c r="C6917" t="s">
        <v>24366</v>
      </c>
      <c r="D6917" t="s">
        <v>7240</v>
      </c>
      <c r="E6917" t="s">
        <v>24367</v>
      </c>
      <c r="F6917" t="s">
        <v>4095</v>
      </c>
      <c r="G6917">
        <v>60.35</v>
      </c>
      <c r="H6917" t="s">
        <v>24368</v>
      </c>
    </row>
    <row r="6918" spans="1:8" hidden="1" x14ac:dyDescent="0.25">
      <c r="A6918" t="str">
        <f>Produkty[[#This Row],[Symbol]]</f>
        <v>S090407006</v>
      </c>
      <c r="B6918" s="560">
        <v>5905947910526</v>
      </c>
      <c r="C6918" t="s">
        <v>24369</v>
      </c>
      <c r="D6918" t="s">
        <v>7240</v>
      </c>
      <c r="E6918" t="s">
        <v>24370</v>
      </c>
      <c r="F6918" t="s">
        <v>4095</v>
      </c>
      <c r="G6918">
        <v>60.35</v>
      </c>
      <c r="H6918" t="s">
        <v>24371</v>
      </c>
    </row>
    <row r="6919" spans="1:8" hidden="1" x14ac:dyDescent="0.25">
      <c r="A6919" t="str">
        <f>Produkty[[#This Row],[Symbol]]</f>
        <v>S090101000</v>
      </c>
      <c r="B6919" s="560">
        <v>5905947910533</v>
      </c>
      <c r="C6919" t="s">
        <v>24372</v>
      </c>
      <c r="D6919" t="s">
        <v>7240</v>
      </c>
      <c r="E6919" t="s">
        <v>24373</v>
      </c>
      <c r="F6919" t="s">
        <v>4095</v>
      </c>
      <c r="G6919">
        <v>143.52000000000001</v>
      </c>
      <c r="H6919" t="s">
        <v>24374</v>
      </c>
    </row>
    <row r="6920" spans="1:8" hidden="1" x14ac:dyDescent="0.25">
      <c r="A6920" t="str">
        <f>Produkty[[#This Row],[Symbol]]</f>
        <v>S090101001</v>
      </c>
      <c r="B6920" s="560">
        <v>5905947910540</v>
      </c>
      <c r="C6920" t="s">
        <v>24375</v>
      </c>
      <c r="D6920" t="s">
        <v>7240</v>
      </c>
      <c r="E6920" t="s">
        <v>24376</v>
      </c>
      <c r="F6920" t="s">
        <v>4095</v>
      </c>
      <c r="G6920">
        <v>143.52000000000001</v>
      </c>
      <c r="H6920" t="s">
        <v>24377</v>
      </c>
    </row>
    <row r="6921" spans="1:8" hidden="1" x14ac:dyDescent="0.25">
      <c r="A6921" t="str">
        <f>Produkty[[#This Row],[Symbol]]</f>
        <v>S090101002</v>
      </c>
      <c r="B6921" s="560">
        <v>5905947910557</v>
      </c>
      <c r="C6921" t="s">
        <v>24378</v>
      </c>
      <c r="D6921" t="s">
        <v>7240</v>
      </c>
      <c r="E6921" t="s">
        <v>24379</v>
      </c>
      <c r="F6921" t="s">
        <v>4095</v>
      </c>
      <c r="G6921">
        <v>143.52000000000001</v>
      </c>
      <c r="H6921" t="s">
        <v>24380</v>
      </c>
    </row>
    <row r="6922" spans="1:8" hidden="1" x14ac:dyDescent="0.25">
      <c r="A6922" t="str">
        <f>Produkty[[#This Row],[Symbol]]</f>
        <v>S090101003</v>
      </c>
      <c r="B6922" s="560">
        <v>5905947910564</v>
      </c>
      <c r="C6922" t="s">
        <v>24381</v>
      </c>
      <c r="D6922" t="s">
        <v>7240</v>
      </c>
      <c r="E6922" t="s">
        <v>24382</v>
      </c>
      <c r="F6922" t="s">
        <v>4095</v>
      </c>
      <c r="G6922">
        <v>143.52000000000001</v>
      </c>
      <c r="H6922" t="s">
        <v>24383</v>
      </c>
    </row>
    <row r="6923" spans="1:8" hidden="1" x14ac:dyDescent="0.25">
      <c r="A6923" t="str">
        <f>Produkty[[#This Row],[Symbol]]</f>
        <v>S090101004</v>
      </c>
      <c r="B6923" s="560">
        <v>5905947910571</v>
      </c>
      <c r="C6923" t="s">
        <v>24384</v>
      </c>
      <c r="D6923" t="s">
        <v>7240</v>
      </c>
      <c r="E6923" t="s">
        <v>24385</v>
      </c>
      <c r="F6923" t="s">
        <v>4095</v>
      </c>
      <c r="G6923">
        <v>143.52000000000001</v>
      </c>
      <c r="H6923" t="s">
        <v>24386</v>
      </c>
    </row>
    <row r="6924" spans="1:8" hidden="1" x14ac:dyDescent="0.25">
      <c r="A6924" t="str">
        <f>Produkty[[#This Row],[Symbol]]</f>
        <v>S090101005</v>
      </c>
      <c r="B6924" s="560">
        <v>5905947910588</v>
      </c>
      <c r="C6924" t="s">
        <v>24387</v>
      </c>
      <c r="D6924" t="s">
        <v>7240</v>
      </c>
      <c r="E6924" t="s">
        <v>24388</v>
      </c>
      <c r="F6924" t="s">
        <v>4095</v>
      </c>
      <c r="G6924">
        <v>143.52000000000001</v>
      </c>
      <c r="H6924" t="s">
        <v>24389</v>
      </c>
    </row>
    <row r="6925" spans="1:8" hidden="1" x14ac:dyDescent="0.25">
      <c r="A6925" t="str">
        <f>Produkty[[#This Row],[Symbol]]</f>
        <v>S090101006</v>
      </c>
      <c r="B6925" s="560">
        <v>5905947910595</v>
      </c>
      <c r="C6925" t="s">
        <v>24390</v>
      </c>
      <c r="D6925" t="s">
        <v>7240</v>
      </c>
      <c r="E6925" t="s">
        <v>24391</v>
      </c>
      <c r="F6925" t="s">
        <v>4095</v>
      </c>
      <c r="G6925">
        <v>143.52000000000001</v>
      </c>
      <c r="H6925" t="s">
        <v>24392</v>
      </c>
    </row>
    <row r="6926" spans="1:8" hidden="1" x14ac:dyDescent="0.25">
      <c r="A6926" t="str">
        <f>Produkty[[#This Row],[Symbol]]</f>
        <v>S090101007</v>
      </c>
      <c r="B6926" s="560">
        <v>5905947910601</v>
      </c>
      <c r="C6926" t="s">
        <v>24393</v>
      </c>
      <c r="D6926" t="s">
        <v>7240</v>
      </c>
      <c r="E6926" t="s">
        <v>24394</v>
      </c>
      <c r="F6926" t="s">
        <v>4095</v>
      </c>
      <c r="G6926">
        <v>179</v>
      </c>
      <c r="H6926" t="s">
        <v>24395</v>
      </c>
    </row>
    <row r="6927" spans="1:8" hidden="1" x14ac:dyDescent="0.25">
      <c r="A6927" t="str">
        <f>Produkty[[#This Row],[Symbol]]</f>
        <v>S090101008</v>
      </c>
      <c r="B6927" s="560">
        <v>5905947910618</v>
      </c>
      <c r="C6927" t="s">
        <v>24396</v>
      </c>
      <c r="D6927" t="s">
        <v>7240</v>
      </c>
      <c r="E6927" t="s">
        <v>24397</v>
      </c>
      <c r="F6927" t="s">
        <v>4095</v>
      </c>
      <c r="G6927">
        <v>179</v>
      </c>
      <c r="H6927" t="s">
        <v>24398</v>
      </c>
    </row>
    <row r="6928" spans="1:8" hidden="1" x14ac:dyDescent="0.25">
      <c r="A6928" t="str">
        <f>Produkty[[#This Row],[Symbol]]</f>
        <v>S090101009</v>
      </c>
      <c r="B6928" s="560">
        <v>5905947910625</v>
      </c>
      <c r="C6928" t="s">
        <v>24399</v>
      </c>
      <c r="D6928" t="s">
        <v>7240</v>
      </c>
      <c r="E6928" t="s">
        <v>24400</v>
      </c>
      <c r="F6928" t="s">
        <v>4095</v>
      </c>
      <c r="G6928">
        <v>179</v>
      </c>
      <c r="H6928" t="s">
        <v>24401</v>
      </c>
    </row>
    <row r="6929" spans="1:8" hidden="1" x14ac:dyDescent="0.25">
      <c r="A6929" t="str">
        <f>Produkty[[#This Row],[Symbol]]</f>
        <v>S090101010</v>
      </c>
      <c r="B6929" s="560">
        <v>5905947910632</v>
      </c>
      <c r="C6929" t="s">
        <v>24402</v>
      </c>
      <c r="D6929" t="s">
        <v>7240</v>
      </c>
      <c r="E6929" t="s">
        <v>24403</v>
      </c>
      <c r="F6929" t="s">
        <v>4095</v>
      </c>
      <c r="G6929">
        <v>179</v>
      </c>
      <c r="H6929" t="s">
        <v>24404</v>
      </c>
    </row>
    <row r="6930" spans="1:8" hidden="1" x14ac:dyDescent="0.25">
      <c r="A6930" t="str">
        <f>Produkty[[#This Row],[Symbol]]</f>
        <v>S090101011</v>
      </c>
      <c r="B6930" s="560">
        <v>5905947910649</v>
      </c>
      <c r="C6930" t="s">
        <v>24405</v>
      </c>
      <c r="D6930" t="s">
        <v>7240</v>
      </c>
      <c r="E6930" t="s">
        <v>24406</v>
      </c>
      <c r="F6930" t="s">
        <v>4095</v>
      </c>
      <c r="G6930">
        <v>179</v>
      </c>
      <c r="H6930" t="s">
        <v>24407</v>
      </c>
    </row>
    <row r="6931" spans="1:8" hidden="1" x14ac:dyDescent="0.25">
      <c r="A6931" t="str">
        <f>Produkty[[#This Row],[Symbol]]</f>
        <v>S090101012</v>
      </c>
      <c r="B6931" s="560">
        <v>5905947910656</v>
      </c>
      <c r="C6931" t="s">
        <v>24408</v>
      </c>
      <c r="D6931" t="s">
        <v>7240</v>
      </c>
      <c r="E6931" t="s">
        <v>24409</v>
      </c>
      <c r="F6931" t="s">
        <v>4095</v>
      </c>
      <c r="G6931">
        <v>179</v>
      </c>
      <c r="H6931" t="s">
        <v>24410</v>
      </c>
    </row>
    <row r="6932" spans="1:8" hidden="1" x14ac:dyDescent="0.25">
      <c r="A6932" t="str">
        <f>Produkty[[#This Row],[Symbol]]</f>
        <v>S090101013</v>
      </c>
      <c r="B6932" s="560">
        <v>5905947910663</v>
      </c>
      <c r="C6932" t="s">
        <v>24411</v>
      </c>
      <c r="D6932" t="s">
        <v>7240</v>
      </c>
      <c r="E6932" t="s">
        <v>24412</v>
      </c>
      <c r="F6932" t="s">
        <v>4095</v>
      </c>
      <c r="G6932">
        <v>159</v>
      </c>
      <c r="H6932" t="s">
        <v>24413</v>
      </c>
    </row>
    <row r="6933" spans="1:8" hidden="1" x14ac:dyDescent="0.25">
      <c r="A6933" t="str">
        <f>Produkty[[#This Row],[Symbol]]</f>
        <v>S090101014</v>
      </c>
      <c r="B6933" s="560">
        <v>5905947910670</v>
      </c>
      <c r="C6933" t="s">
        <v>24414</v>
      </c>
      <c r="D6933" t="s">
        <v>7240</v>
      </c>
      <c r="E6933" t="s">
        <v>24415</v>
      </c>
      <c r="F6933" t="s">
        <v>4095</v>
      </c>
      <c r="G6933">
        <v>159</v>
      </c>
      <c r="H6933" t="s">
        <v>24416</v>
      </c>
    </row>
    <row r="6934" spans="1:8" hidden="1" x14ac:dyDescent="0.25">
      <c r="A6934" t="str">
        <f>Produkty[[#This Row],[Symbol]]</f>
        <v>S090101015</v>
      </c>
      <c r="B6934" s="560">
        <v>5905947910687</v>
      </c>
      <c r="C6934" t="s">
        <v>24417</v>
      </c>
      <c r="D6934" t="s">
        <v>7240</v>
      </c>
      <c r="E6934" t="s">
        <v>24418</v>
      </c>
      <c r="F6934" t="s">
        <v>4095</v>
      </c>
      <c r="G6934">
        <v>159</v>
      </c>
      <c r="H6934" t="s">
        <v>24419</v>
      </c>
    </row>
    <row r="6935" spans="1:8" hidden="1" x14ac:dyDescent="0.25">
      <c r="A6935" t="str">
        <f>Produkty[[#This Row],[Symbol]]</f>
        <v>S090101016</v>
      </c>
      <c r="B6935" s="560">
        <v>5905947910694</v>
      </c>
      <c r="C6935" t="s">
        <v>24420</v>
      </c>
      <c r="D6935" t="s">
        <v>7240</v>
      </c>
      <c r="E6935" t="s">
        <v>24421</v>
      </c>
      <c r="F6935" t="s">
        <v>4095</v>
      </c>
      <c r="G6935">
        <v>159</v>
      </c>
      <c r="H6935" t="s">
        <v>24422</v>
      </c>
    </row>
    <row r="6936" spans="1:8" hidden="1" x14ac:dyDescent="0.25">
      <c r="A6936" t="str">
        <f>Produkty[[#This Row],[Symbol]]</f>
        <v>S090101017</v>
      </c>
      <c r="B6936" s="560">
        <v>5905947910700</v>
      </c>
      <c r="C6936" t="s">
        <v>24423</v>
      </c>
      <c r="D6936" t="s">
        <v>7240</v>
      </c>
      <c r="E6936" t="s">
        <v>24424</v>
      </c>
      <c r="F6936" t="s">
        <v>4095</v>
      </c>
      <c r="G6936">
        <v>159</v>
      </c>
      <c r="H6936" t="s">
        <v>24425</v>
      </c>
    </row>
    <row r="6937" spans="1:8" hidden="1" x14ac:dyDescent="0.25">
      <c r="A6937" t="str">
        <f>Produkty[[#This Row],[Symbol]]</f>
        <v>S090101018</v>
      </c>
      <c r="B6937" s="560">
        <v>5905947910717</v>
      </c>
      <c r="C6937" t="s">
        <v>24426</v>
      </c>
      <c r="D6937" t="s">
        <v>7240</v>
      </c>
      <c r="E6937" t="s">
        <v>24427</v>
      </c>
      <c r="F6937" t="s">
        <v>4095</v>
      </c>
      <c r="G6937">
        <v>159</v>
      </c>
      <c r="H6937" t="s">
        <v>24428</v>
      </c>
    </row>
    <row r="6938" spans="1:8" hidden="1" x14ac:dyDescent="0.25">
      <c r="A6938" t="str">
        <f>Produkty[[#This Row],[Symbol]]</f>
        <v>S090101019</v>
      </c>
      <c r="B6938" s="560">
        <v>5905947910724</v>
      </c>
      <c r="C6938" t="s">
        <v>24429</v>
      </c>
      <c r="D6938" t="s">
        <v>7240</v>
      </c>
      <c r="E6938" t="s">
        <v>24430</v>
      </c>
      <c r="F6938" t="s">
        <v>4095</v>
      </c>
      <c r="G6938">
        <v>159</v>
      </c>
      <c r="H6938" t="s">
        <v>24431</v>
      </c>
    </row>
    <row r="6939" spans="1:8" hidden="1" x14ac:dyDescent="0.25">
      <c r="A6939" t="str">
        <f>Produkty[[#This Row],[Symbol]]</f>
        <v>S053997001</v>
      </c>
      <c r="B6939" s="560">
        <v>5905947910731</v>
      </c>
      <c r="C6939" t="s">
        <v>24432</v>
      </c>
      <c r="D6939" t="s">
        <v>13759</v>
      </c>
      <c r="E6939" t="s">
        <v>24433</v>
      </c>
      <c r="F6939" t="s">
        <v>4095</v>
      </c>
      <c r="G6939">
        <v>3.63</v>
      </c>
      <c r="H6939" t="s">
        <v>24434</v>
      </c>
    </row>
    <row r="6940" spans="1:8" hidden="1" x14ac:dyDescent="0.25">
      <c r="A6940" t="str">
        <f>Produkty[[#This Row],[Symbol]]</f>
        <v>S053997002</v>
      </c>
      <c r="B6940" s="560">
        <v>5905947910748</v>
      </c>
      <c r="C6940" t="s">
        <v>24435</v>
      </c>
      <c r="D6940" t="s">
        <v>13759</v>
      </c>
      <c r="E6940" t="s">
        <v>24436</v>
      </c>
      <c r="F6940" t="s">
        <v>4095</v>
      </c>
      <c r="G6940">
        <v>4.2</v>
      </c>
      <c r="H6940" t="s">
        <v>24437</v>
      </c>
    </row>
    <row r="6941" spans="1:8" hidden="1" x14ac:dyDescent="0.25">
      <c r="A6941" t="str">
        <f>Produkty[[#This Row],[Symbol]]</f>
        <v>S053997003</v>
      </c>
      <c r="B6941" s="560">
        <v>5905947910755</v>
      </c>
      <c r="C6941" t="s">
        <v>24438</v>
      </c>
      <c r="D6941" t="s">
        <v>13759</v>
      </c>
      <c r="E6941" t="s">
        <v>24439</v>
      </c>
      <c r="F6941" t="s">
        <v>4095</v>
      </c>
      <c r="G6941">
        <v>5.12</v>
      </c>
      <c r="H6941" t="s">
        <v>24440</v>
      </c>
    </row>
    <row r="6942" spans="1:8" hidden="1" x14ac:dyDescent="0.25">
      <c r="A6942" t="str">
        <f>Produkty[[#This Row],[Symbol]]</f>
        <v>S053997004</v>
      </c>
      <c r="B6942" s="560">
        <v>5905947910762</v>
      </c>
      <c r="C6942" t="s">
        <v>24441</v>
      </c>
      <c r="D6942" t="s">
        <v>13759</v>
      </c>
      <c r="E6942" t="s">
        <v>24442</v>
      </c>
      <c r="F6942" t="s">
        <v>4095</v>
      </c>
      <c r="G6942">
        <v>6.77</v>
      </c>
      <c r="H6942" t="s">
        <v>24443</v>
      </c>
    </row>
    <row r="6943" spans="1:8" hidden="1" x14ac:dyDescent="0.25">
      <c r="A6943" t="str">
        <f>Produkty[[#This Row],[Symbol]]</f>
        <v>S053997005</v>
      </c>
      <c r="B6943" s="560">
        <v>5905947910779</v>
      </c>
      <c r="C6943" t="s">
        <v>24444</v>
      </c>
      <c r="D6943" t="s">
        <v>13759</v>
      </c>
      <c r="E6943" t="s">
        <v>24445</v>
      </c>
      <c r="F6943" t="s">
        <v>4095</v>
      </c>
      <c r="G6943">
        <v>7.75</v>
      </c>
      <c r="H6943" t="s">
        <v>24446</v>
      </c>
    </row>
    <row r="6944" spans="1:8" hidden="1" x14ac:dyDescent="0.25">
      <c r="A6944" t="str">
        <f>Produkty[[#This Row],[Symbol]]</f>
        <v>S053997006</v>
      </c>
      <c r="B6944" s="560">
        <v>5905947910786</v>
      </c>
      <c r="C6944" t="s">
        <v>24447</v>
      </c>
      <c r="D6944" t="s">
        <v>13759</v>
      </c>
      <c r="E6944" t="s">
        <v>24448</v>
      </c>
      <c r="F6944" t="s">
        <v>4095</v>
      </c>
      <c r="G6944">
        <v>8.8699999999999992</v>
      </c>
      <c r="H6944" t="s">
        <v>24449</v>
      </c>
    </row>
    <row r="6945" spans="1:8" hidden="1" x14ac:dyDescent="0.25">
      <c r="A6945" t="str">
        <f>Produkty[[#This Row],[Symbol]]</f>
        <v>S053997014</v>
      </c>
      <c r="B6945" s="560">
        <v>5905947910793</v>
      </c>
      <c r="C6945" t="s">
        <v>24450</v>
      </c>
      <c r="D6945" t="s">
        <v>13759</v>
      </c>
      <c r="E6945" t="s">
        <v>24451</v>
      </c>
      <c r="F6945" t="s">
        <v>4095</v>
      </c>
      <c r="G6945">
        <v>37.86</v>
      </c>
      <c r="H6945" t="s">
        <v>24452</v>
      </c>
    </row>
    <row r="6946" spans="1:8" hidden="1" x14ac:dyDescent="0.25">
      <c r="A6946" t="str">
        <f>Produkty[[#This Row],[Symbol]]</f>
        <v>S053997015</v>
      </c>
      <c r="B6946" s="560">
        <v>5905947910809</v>
      </c>
      <c r="C6946" t="s">
        <v>24453</v>
      </c>
      <c r="D6946" t="s">
        <v>13759</v>
      </c>
      <c r="E6946" t="s">
        <v>24454</v>
      </c>
      <c r="F6946" t="s">
        <v>4095</v>
      </c>
      <c r="G6946">
        <v>37.86</v>
      </c>
      <c r="H6946" t="s">
        <v>24455</v>
      </c>
    </row>
    <row r="6947" spans="1:8" hidden="1" x14ac:dyDescent="0.25">
      <c r="A6947" t="str">
        <f>Produkty[[#This Row],[Symbol]]</f>
        <v>S053997016</v>
      </c>
      <c r="B6947" s="560">
        <v>5905947910816</v>
      </c>
      <c r="C6947" t="s">
        <v>24456</v>
      </c>
      <c r="D6947" t="s">
        <v>13759</v>
      </c>
      <c r="E6947" t="s">
        <v>24457</v>
      </c>
      <c r="F6947" t="s">
        <v>4095</v>
      </c>
      <c r="G6947">
        <v>37.479999999999997</v>
      </c>
      <c r="H6947" t="s">
        <v>24458</v>
      </c>
    </row>
    <row r="6948" spans="1:8" hidden="1" x14ac:dyDescent="0.25">
      <c r="A6948" t="str">
        <f>Produkty[[#This Row],[Symbol]]</f>
        <v>S053997021</v>
      </c>
      <c r="B6948" s="560">
        <v>5905947910823</v>
      </c>
      <c r="C6948" t="s">
        <v>24459</v>
      </c>
      <c r="D6948" t="s">
        <v>13759</v>
      </c>
      <c r="E6948" t="s">
        <v>24460</v>
      </c>
      <c r="F6948" t="s">
        <v>4095</v>
      </c>
      <c r="G6948">
        <v>3.8</v>
      </c>
      <c r="H6948" t="s">
        <v>24461</v>
      </c>
    </row>
    <row r="6949" spans="1:8" hidden="1" x14ac:dyDescent="0.25">
      <c r="A6949" t="str">
        <f>Produkty[[#This Row],[Symbol]]</f>
        <v>S053997022</v>
      </c>
      <c r="B6949" s="560">
        <v>5905947910830</v>
      </c>
      <c r="C6949" t="s">
        <v>24462</v>
      </c>
      <c r="D6949" t="s">
        <v>13759</v>
      </c>
      <c r="E6949" t="s">
        <v>24463</v>
      </c>
      <c r="F6949" t="s">
        <v>4095</v>
      </c>
      <c r="G6949">
        <v>4.45</v>
      </c>
      <c r="H6949" t="s">
        <v>24464</v>
      </c>
    </row>
    <row r="6950" spans="1:8" hidden="1" x14ac:dyDescent="0.25">
      <c r="A6950" t="str">
        <f>Produkty[[#This Row],[Symbol]]</f>
        <v>S053997023</v>
      </c>
      <c r="B6950" s="560">
        <v>5905947910847</v>
      </c>
      <c r="C6950" t="s">
        <v>24465</v>
      </c>
      <c r="D6950" t="s">
        <v>13759</v>
      </c>
      <c r="E6950" t="s">
        <v>24466</v>
      </c>
      <c r="F6950" t="s">
        <v>4095</v>
      </c>
      <c r="G6950">
        <v>5.52</v>
      </c>
      <c r="H6950" t="s">
        <v>24467</v>
      </c>
    </row>
    <row r="6951" spans="1:8" hidden="1" x14ac:dyDescent="0.25">
      <c r="A6951" t="str">
        <f>Produkty[[#This Row],[Symbol]]</f>
        <v>S053997024</v>
      </c>
      <c r="B6951" s="560">
        <v>5905947910854</v>
      </c>
      <c r="C6951" t="s">
        <v>24468</v>
      </c>
      <c r="D6951" t="s">
        <v>13759</v>
      </c>
      <c r="E6951" t="s">
        <v>24469</v>
      </c>
      <c r="F6951" t="s">
        <v>4095</v>
      </c>
      <c r="G6951">
        <v>7.32</v>
      </c>
      <c r="H6951" t="s">
        <v>24470</v>
      </c>
    </row>
    <row r="6952" spans="1:8" hidden="1" x14ac:dyDescent="0.25">
      <c r="A6952" t="str">
        <f>Produkty[[#This Row],[Symbol]]</f>
        <v>S053997025</v>
      </c>
      <c r="B6952" s="560">
        <v>5905947910861</v>
      </c>
      <c r="C6952" t="s">
        <v>24471</v>
      </c>
      <c r="D6952" t="s">
        <v>13759</v>
      </c>
      <c r="E6952" t="s">
        <v>24472</v>
      </c>
      <c r="F6952" t="s">
        <v>4095</v>
      </c>
      <c r="G6952">
        <v>8.48</v>
      </c>
      <c r="H6952" t="s">
        <v>24473</v>
      </c>
    </row>
    <row r="6953" spans="1:8" hidden="1" x14ac:dyDescent="0.25">
      <c r="A6953" t="str">
        <f>Produkty[[#This Row],[Symbol]]</f>
        <v>S053997026</v>
      </c>
      <c r="B6953" s="560">
        <v>5905947910878</v>
      </c>
      <c r="C6953" t="s">
        <v>24474</v>
      </c>
      <c r="D6953" t="s">
        <v>13759</v>
      </c>
      <c r="E6953" t="s">
        <v>24475</v>
      </c>
      <c r="F6953" t="s">
        <v>4095</v>
      </c>
      <c r="G6953">
        <v>10.95</v>
      </c>
      <c r="H6953" t="s">
        <v>24476</v>
      </c>
    </row>
    <row r="6954" spans="1:8" hidden="1" x14ac:dyDescent="0.25">
      <c r="A6954" t="str">
        <f>Produkty[[#This Row],[Symbol]]</f>
        <v>S053997034</v>
      </c>
      <c r="B6954" s="560">
        <v>5905947910885</v>
      </c>
      <c r="C6954" t="s">
        <v>24477</v>
      </c>
      <c r="D6954" t="s">
        <v>13759</v>
      </c>
      <c r="E6954" t="s">
        <v>24478</v>
      </c>
      <c r="F6954" t="s">
        <v>4095</v>
      </c>
      <c r="G6954">
        <v>41.81</v>
      </c>
      <c r="H6954" t="s">
        <v>24479</v>
      </c>
    </row>
    <row r="6955" spans="1:8" hidden="1" x14ac:dyDescent="0.25">
      <c r="A6955" t="str">
        <f>Produkty[[#This Row],[Symbol]]</f>
        <v>S053997035</v>
      </c>
      <c r="B6955" s="560">
        <v>5905947910892</v>
      </c>
      <c r="C6955" t="s">
        <v>24480</v>
      </c>
      <c r="D6955" t="s">
        <v>13759</v>
      </c>
      <c r="E6955" t="s">
        <v>24481</v>
      </c>
      <c r="F6955" t="s">
        <v>4095</v>
      </c>
      <c r="G6955">
        <v>41.81</v>
      </c>
      <c r="H6955" t="s">
        <v>24482</v>
      </c>
    </row>
    <row r="6956" spans="1:8" hidden="1" x14ac:dyDescent="0.25">
      <c r="A6956" t="str">
        <f>Produkty[[#This Row],[Symbol]]</f>
        <v>S053997036</v>
      </c>
      <c r="B6956" s="560">
        <v>5905947910908</v>
      </c>
      <c r="C6956" t="s">
        <v>24483</v>
      </c>
      <c r="D6956" t="s">
        <v>13759</v>
      </c>
      <c r="E6956" t="s">
        <v>24484</v>
      </c>
      <c r="F6956" t="s">
        <v>4095</v>
      </c>
      <c r="G6956">
        <v>41.17</v>
      </c>
      <c r="H6956" t="s">
        <v>24485</v>
      </c>
    </row>
    <row r="6957" spans="1:8" hidden="1" x14ac:dyDescent="0.25">
      <c r="A6957" t="str">
        <f>Produkty[[#This Row],[Symbol]]</f>
        <v>S053997041</v>
      </c>
      <c r="B6957" s="560">
        <v>5905947910915</v>
      </c>
      <c r="C6957" t="s">
        <v>24486</v>
      </c>
      <c r="D6957" t="s">
        <v>13759</v>
      </c>
      <c r="E6957" t="s">
        <v>24487</v>
      </c>
      <c r="F6957" t="s">
        <v>4095</v>
      </c>
      <c r="G6957">
        <v>2.86</v>
      </c>
      <c r="H6957" t="s">
        <v>24488</v>
      </c>
    </row>
    <row r="6958" spans="1:8" hidden="1" x14ac:dyDescent="0.25">
      <c r="A6958" t="str">
        <f>Produkty[[#This Row],[Symbol]]</f>
        <v>S053997042</v>
      </c>
      <c r="B6958" s="560">
        <v>5905947910922</v>
      </c>
      <c r="C6958" t="s">
        <v>24489</v>
      </c>
      <c r="D6958" t="s">
        <v>13759</v>
      </c>
      <c r="E6958" t="s">
        <v>24490</v>
      </c>
      <c r="F6958" t="s">
        <v>4095</v>
      </c>
      <c r="G6958">
        <v>3.02</v>
      </c>
      <c r="H6958" t="s">
        <v>24491</v>
      </c>
    </row>
    <row r="6959" spans="1:8" hidden="1" x14ac:dyDescent="0.25">
      <c r="A6959" t="str">
        <f>Produkty[[#This Row],[Symbol]]</f>
        <v>S053997043</v>
      </c>
      <c r="B6959" s="560">
        <v>5905947910939</v>
      </c>
      <c r="C6959" t="s">
        <v>24492</v>
      </c>
      <c r="D6959" t="s">
        <v>13759</v>
      </c>
      <c r="E6959" t="s">
        <v>24493</v>
      </c>
      <c r="F6959" t="s">
        <v>4095</v>
      </c>
      <c r="G6959">
        <v>3.28</v>
      </c>
      <c r="H6959" t="s">
        <v>24494</v>
      </c>
    </row>
    <row r="6960" spans="1:8" hidden="1" x14ac:dyDescent="0.25">
      <c r="A6960" t="str">
        <f>Produkty[[#This Row],[Symbol]]</f>
        <v>S053997044</v>
      </c>
      <c r="B6960" s="560">
        <v>5905947910946</v>
      </c>
      <c r="C6960" t="s">
        <v>24495</v>
      </c>
      <c r="D6960" t="s">
        <v>13759</v>
      </c>
      <c r="E6960" t="s">
        <v>24496</v>
      </c>
      <c r="F6960" t="s">
        <v>4095</v>
      </c>
      <c r="G6960">
        <v>3.61</v>
      </c>
      <c r="H6960" t="s">
        <v>24497</v>
      </c>
    </row>
    <row r="6961" spans="1:8" hidden="1" x14ac:dyDescent="0.25">
      <c r="A6961" t="str">
        <f>Produkty[[#This Row],[Symbol]]</f>
        <v>S053997045</v>
      </c>
      <c r="B6961" s="560">
        <v>5905947910953</v>
      </c>
      <c r="C6961" t="s">
        <v>24498</v>
      </c>
      <c r="D6961" t="s">
        <v>13759</v>
      </c>
      <c r="E6961" t="s">
        <v>24499</v>
      </c>
      <c r="F6961" t="s">
        <v>4095</v>
      </c>
      <c r="G6961">
        <v>4.41</v>
      </c>
      <c r="H6961" t="s">
        <v>24500</v>
      </c>
    </row>
    <row r="6962" spans="1:8" hidden="1" x14ac:dyDescent="0.25">
      <c r="A6962" t="str">
        <f>Produkty[[#This Row],[Symbol]]</f>
        <v>S053997046</v>
      </c>
      <c r="B6962" s="560">
        <v>5905947910960</v>
      </c>
      <c r="C6962" t="s">
        <v>24501</v>
      </c>
      <c r="D6962" t="s">
        <v>13759</v>
      </c>
      <c r="E6962" t="s">
        <v>24502</v>
      </c>
      <c r="F6962" t="s">
        <v>4095</v>
      </c>
      <c r="G6962">
        <v>4.71</v>
      </c>
      <c r="H6962" t="s">
        <v>24503</v>
      </c>
    </row>
    <row r="6963" spans="1:8" hidden="1" x14ac:dyDescent="0.25">
      <c r="A6963" t="str">
        <f>Produkty[[#This Row],[Symbol]]</f>
        <v>S053997054</v>
      </c>
      <c r="B6963" s="560">
        <v>5905947910977</v>
      </c>
      <c r="C6963" t="s">
        <v>24504</v>
      </c>
      <c r="D6963" t="s">
        <v>13759</v>
      </c>
      <c r="E6963" t="s">
        <v>24505</v>
      </c>
      <c r="F6963" t="s">
        <v>4095</v>
      </c>
      <c r="G6963">
        <v>35.18</v>
      </c>
      <c r="H6963" t="s">
        <v>24506</v>
      </c>
    </row>
    <row r="6964" spans="1:8" hidden="1" x14ac:dyDescent="0.25">
      <c r="A6964" t="str">
        <f>Produkty[[#This Row],[Symbol]]</f>
        <v>S053997055</v>
      </c>
      <c r="B6964" s="560">
        <v>5905947910984</v>
      </c>
      <c r="C6964" t="s">
        <v>24507</v>
      </c>
      <c r="D6964" t="s">
        <v>13759</v>
      </c>
      <c r="E6964" t="s">
        <v>24508</v>
      </c>
      <c r="F6964" t="s">
        <v>4095</v>
      </c>
      <c r="G6964">
        <v>35.18</v>
      </c>
      <c r="H6964" t="s">
        <v>24509</v>
      </c>
    </row>
    <row r="6965" spans="1:8" hidden="1" x14ac:dyDescent="0.25">
      <c r="A6965" t="str">
        <f>Produkty[[#This Row],[Symbol]]</f>
        <v>S053997056</v>
      </c>
      <c r="B6965" s="560">
        <v>5905947910991</v>
      </c>
      <c r="C6965" t="s">
        <v>24510</v>
      </c>
      <c r="D6965" t="s">
        <v>13759</v>
      </c>
      <c r="E6965" t="s">
        <v>24511</v>
      </c>
      <c r="F6965" t="s">
        <v>4095</v>
      </c>
      <c r="G6965">
        <v>36.200000000000003</v>
      </c>
      <c r="H6965" t="s">
        <v>24512</v>
      </c>
    </row>
    <row r="6966" spans="1:8" hidden="1" x14ac:dyDescent="0.25">
      <c r="A6966" t="str">
        <f>Produkty[[#This Row],[Symbol]]</f>
        <v>S053998004</v>
      </c>
      <c r="B6966" s="560">
        <v>5905947911004</v>
      </c>
      <c r="C6966" t="s">
        <v>24513</v>
      </c>
      <c r="D6966" t="s">
        <v>13759</v>
      </c>
      <c r="E6966" t="s">
        <v>24514</v>
      </c>
      <c r="F6966" t="s">
        <v>4095</v>
      </c>
      <c r="G6966">
        <v>9.64</v>
      </c>
      <c r="H6966" t="s">
        <v>24515</v>
      </c>
    </row>
    <row r="6967" spans="1:8" hidden="1" x14ac:dyDescent="0.25">
      <c r="A6967" t="str">
        <f>Produkty[[#This Row],[Symbol]]</f>
        <v>S053998005</v>
      </c>
      <c r="B6967" s="560">
        <v>5905947911011</v>
      </c>
      <c r="C6967" t="s">
        <v>24516</v>
      </c>
      <c r="D6967" t="s">
        <v>13759</v>
      </c>
      <c r="E6967" t="s">
        <v>24517</v>
      </c>
      <c r="F6967" t="s">
        <v>4095</v>
      </c>
      <c r="G6967">
        <v>11.45</v>
      </c>
      <c r="H6967" t="s">
        <v>24518</v>
      </c>
    </row>
    <row r="6968" spans="1:8" hidden="1" x14ac:dyDescent="0.25">
      <c r="A6968" t="str">
        <f>Produkty[[#This Row],[Symbol]]</f>
        <v>S053998006</v>
      </c>
      <c r="B6968" s="560">
        <v>5905947911028</v>
      </c>
      <c r="C6968" t="s">
        <v>24519</v>
      </c>
      <c r="D6968" t="s">
        <v>13759</v>
      </c>
      <c r="E6968" t="s">
        <v>24520</v>
      </c>
      <c r="F6968" t="s">
        <v>4095</v>
      </c>
      <c r="G6968">
        <v>13.33</v>
      </c>
      <c r="H6968" t="s">
        <v>24521</v>
      </c>
    </row>
    <row r="6969" spans="1:8" hidden="1" x14ac:dyDescent="0.25">
      <c r="A6969" t="str">
        <f>Produkty[[#This Row],[Symbol]]</f>
        <v>S053998014</v>
      </c>
      <c r="B6969" s="560">
        <v>5905947911035</v>
      </c>
      <c r="C6969" t="s">
        <v>24522</v>
      </c>
      <c r="D6969" t="s">
        <v>13759</v>
      </c>
      <c r="E6969" t="s">
        <v>24523</v>
      </c>
      <c r="F6969" t="s">
        <v>4095</v>
      </c>
      <c r="G6969">
        <v>45.12</v>
      </c>
      <c r="H6969" t="s">
        <v>24524</v>
      </c>
    </row>
    <row r="6970" spans="1:8" hidden="1" x14ac:dyDescent="0.25">
      <c r="A6970" t="str">
        <f>Produkty[[#This Row],[Symbol]]</f>
        <v>S053998015</v>
      </c>
      <c r="B6970" s="560">
        <v>5905947911042</v>
      </c>
      <c r="C6970" t="s">
        <v>24525</v>
      </c>
      <c r="D6970" t="s">
        <v>13759</v>
      </c>
      <c r="E6970" t="s">
        <v>24526</v>
      </c>
      <c r="F6970" t="s">
        <v>4095</v>
      </c>
      <c r="G6970">
        <v>45.12</v>
      </c>
      <c r="H6970" t="s">
        <v>24527</v>
      </c>
    </row>
    <row r="6971" spans="1:8" hidden="1" x14ac:dyDescent="0.25">
      <c r="A6971" t="str">
        <f>Produkty[[#This Row],[Symbol]]</f>
        <v>S053998016</v>
      </c>
      <c r="B6971" s="560">
        <v>5905947911059</v>
      </c>
      <c r="C6971" t="s">
        <v>24528</v>
      </c>
      <c r="D6971" t="s">
        <v>13759</v>
      </c>
      <c r="E6971" t="s">
        <v>24529</v>
      </c>
      <c r="F6971" t="s">
        <v>4095</v>
      </c>
      <c r="G6971">
        <v>46.53</v>
      </c>
      <c r="H6971" t="s">
        <v>24530</v>
      </c>
    </row>
    <row r="6972" spans="1:8" hidden="1" x14ac:dyDescent="0.25">
      <c r="A6972" t="str">
        <f>Produkty[[#This Row],[Symbol]]</f>
        <v>S053998024</v>
      </c>
      <c r="B6972" s="560">
        <v>5905947911066</v>
      </c>
      <c r="C6972" t="s">
        <v>24531</v>
      </c>
      <c r="D6972" t="s">
        <v>13759</v>
      </c>
      <c r="E6972" t="s">
        <v>24532</v>
      </c>
      <c r="F6972" t="s">
        <v>4095</v>
      </c>
      <c r="G6972">
        <v>7.9</v>
      </c>
      <c r="H6972" t="s">
        <v>24533</v>
      </c>
    </row>
    <row r="6973" spans="1:8" hidden="1" x14ac:dyDescent="0.25">
      <c r="A6973" t="str">
        <f>Produkty[[#This Row],[Symbol]]</f>
        <v>S053998025</v>
      </c>
      <c r="B6973" s="560">
        <v>5905947911073</v>
      </c>
      <c r="C6973" t="s">
        <v>24534</v>
      </c>
      <c r="D6973" t="s">
        <v>13759</v>
      </c>
      <c r="E6973" t="s">
        <v>24535</v>
      </c>
      <c r="F6973" t="s">
        <v>4095</v>
      </c>
      <c r="G6973">
        <v>9.1199999999999992</v>
      </c>
      <c r="H6973" t="s">
        <v>24536</v>
      </c>
    </row>
    <row r="6974" spans="1:8" hidden="1" x14ac:dyDescent="0.25">
      <c r="A6974" t="str">
        <f>Produkty[[#This Row],[Symbol]]</f>
        <v>S053998026</v>
      </c>
      <c r="B6974" s="560">
        <v>5905947911080</v>
      </c>
      <c r="C6974" t="s">
        <v>24537</v>
      </c>
      <c r="D6974" t="s">
        <v>13759</v>
      </c>
      <c r="E6974" t="s">
        <v>24538</v>
      </c>
      <c r="F6974" t="s">
        <v>4095</v>
      </c>
      <c r="G6974">
        <v>10.49</v>
      </c>
      <c r="H6974" t="s">
        <v>24539</v>
      </c>
    </row>
    <row r="6975" spans="1:8" hidden="1" x14ac:dyDescent="0.25">
      <c r="A6975" t="str">
        <f>Produkty[[#This Row],[Symbol]]</f>
        <v>S053998034</v>
      </c>
      <c r="B6975" s="560">
        <v>5905947911097</v>
      </c>
      <c r="C6975" t="s">
        <v>24540</v>
      </c>
      <c r="D6975" t="s">
        <v>13759</v>
      </c>
      <c r="E6975" t="s">
        <v>24541</v>
      </c>
      <c r="F6975" t="s">
        <v>4095</v>
      </c>
      <c r="G6975">
        <v>42.83</v>
      </c>
      <c r="H6975" t="s">
        <v>24542</v>
      </c>
    </row>
    <row r="6976" spans="1:8" hidden="1" x14ac:dyDescent="0.25">
      <c r="A6976" t="str">
        <f>Produkty[[#This Row],[Symbol]]</f>
        <v>S053998035</v>
      </c>
      <c r="B6976" s="560">
        <v>5905947911103</v>
      </c>
      <c r="C6976" t="s">
        <v>24543</v>
      </c>
      <c r="D6976" t="s">
        <v>13759</v>
      </c>
      <c r="E6976" t="s">
        <v>24544</v>
      </c>
      <c r="F6976" t="s">
        <v>4095</v>
      </c>
      <c r="G6976">
        <v>42.83</v>
      </c>
      <c r="H6976" t="s">
        <v>24545</v>
      </c>
    </row>
    <row r="6977" spans="1:8" hidden="1" x14ac:dyDescent="0.25">
      <c r="A6977" t="str">
        <f>Produkty[[#This Row],[Symbol]]</f>
        <v>S053998036</v>
      </c>
      <c r="B6977" s="560">
        <v>5905947911110</v>
      </c>
      <c r="C6977" t="s">
        <v>24546</v>
      </c>
      <c r="D6977" t="s">
        <v>13759</v>
      </c>
      <c r="E6977" t="s">
        <v>24547</v>
      </c>
      <c r="F6977" t="s">
        <v>4095</v>
      </c>
      <c r="G6977">
        <v>44.23</v>
      </c>
      <c r="H6977" t="s">
        <v>24548</v>
      </c>
    </row>
    <row r="6978" spans="1:8" hidden="1" x14ac:dyDescent="0.25">
      <c r="A6978" t="str">
        <f>Produkty[[#This Row],[Symbol]]</f>
        <v>S053998044</v>
      </c>
      <c r="B6978" s="560">
        <v>5905947911127</v>
      </c>
      <c r="C6978" t="s">
        <v>24549</v>
      </c>
      <c r="D6978" t="s">
        <v>13759</v>
      </c>
      <c r="E6978" t="s">
        <v>24550</v>
      </c>
      <c r="F6978" t="s">
        <v>4095</v>
      </c>
      <c r="G6978">
        <v>8.59</v>
      </c>
      <c r="H6978" t="s">
        <v>24551</v>
      </c>
    </row>
    <row r="6979" spans="1:8" hidden="1" x14ac:dyDescent="0.25">
      <c r="A6979" t="str">
        <f>Produkty[[#This Row],[Symbol]]</f>
        <v>S053998045</v>
      </c>
      <c r="B6979" s="560">
        <v>5905947911134</v>
      </c>
      <c r="C6979" t="s">
        <v>24552</v>
      </c>
      <c r="D6979" t="s">
        <v>13759</v>
      </c>
      <c r="E6979" t="s">
        <v>24553</v>
      </c>
      <c r="F6979" t="s">
        <v>4095</v>
      </c>
      <c r="G6979">
        <v>9.99</v>
      </c>
      <c r="H6979" t="s">
        <v>24554</v>
      </c>
    </row>
    <row r="6980" spans="1:8" hidden="1" x14ac:dyDescent="0.25">
      <c r="A6980" t="str">
        <f>Produkty[[#This Row],[Symbol]]</f>
        <v>S053998046</v>
      </c>
      <c r="B6980" s="560">
        <v>5905947911141</v>
      </c>
      <c r="C6980" t="s">
        <v>24555</v>
      </c>
      <c r="D6980" t="s">
        <v>13759</v>
      </c>
      <c r="E6980" t="s">
        <v>24556</v>
      </c>
      <c r="F6980" t="s">
        <v>4095</v>
      </c>
      <c r="G6980">
        <v>12.88</v>
      </c>
      <c r="H6980" t="s">
        <v>24557</v>
      </c>
    </row>
    <row r="6981" spans="1:8" hidden="1" x14ac:dyDescent="0.25">
      <c r="A6981" t="str">
        <f>Produkty[[#This Row],[Symbol]]</f>
        <v>S053998054</v>
      </c>
      <c r="B6981" s="560">
        <v>5905947911158</v>
      </c>
      <c r="C6981" t="s">
        <v>24558</v>
      </c>
      <c r="D6981" t="s">
        <v>13759</v>
      </c>
      <c r="E6981" t="s">
        <v>24559</v>
      </c>
      <c r="F6981" t="s">
        <v>4095</v>
      </c>
      <c r="G6981">
        <v>47.16</v>
      </c>
      <c r="H6981" t="s">
        <v>24560</v>
      </c>
    </row>
    <row r="6982" spans="1:8" hidden="1" x14ac:dyDescent="0.25">
      <c r="A6982" t="str">
        <f>Produkty[[#This Row],[Symbol]]</f>
        <v>S053998055</v>
      </c>
      <c r="B6982" s="560">
        <v>5905947911165</v>
      </c>
      <c r="C6982" t="s">
        <v>24561</v>
      </c>
      <c r="D6982" t="s">
        <v>13759</v>
      </c>
      <c r="E6982" t="s">
        <v>24562</v>
      </c>
      <c r="F6982" t="s">
        <v>4095</v>
      </c>
      <c r="G6982">
        <v>46.65</v>
      </c>
      <c r="H6982" t="s">
        <v>24563</v>
      </c>
    </row>
    <row r="6983" spans="1:8" hidden="1" x14ac:dyDescent="0.25">
      <c r="A6983" t="str">
        <f>Produkty[[#This Row],[Symbol]]</f>
        <v>S053998056</v>
      </c>
      <c r="B6983" s="560">
        <v>5905947911172</v>
      </c>
      <c r="C6983" t="s">
        <v>24564</v>
      </c>
      <c r="D6983" t="s">
        <v>13759</v>
      </c>
      <c r="E6983" t="s">
        <v>24565</v>
      </c>
      <c r="F6983" t="s">
        <v>4095</v>
      </c>
      <c r="G6983">
        <v>48.44</v>
      </c>
      <c r="H6983" t="s">
        <v>24566</v>
      </c>
    </row>
    <row r="6984" spans="1:8" hidden="1" x14ac:dyDescent="0.25">
      <c r="A6984" t="str">
        <f>Produkty[[#This Row],[Symbol]]</f>
        <v>S101010263</v>
      </c>
      <c r="B6984" s="560">
        <v>5905947911189</v>
      </c>
      <c r="C6984" t="s">
        <v>24567</v>
      </c>
      <c r="D6984" t="s">
        <v>7450</v>
      </c>
      <c r="E6984" t="s">
        <v>24568</v>
      </c>
      <c r="F6984" t="s">
        <v>4095</v>
      </c>
      <c r="G6984">
        <v>2.4</v>
      </c>
      <c r="H6984" t="s">
        <v>24569</v>
      </c>
    </row>
    <row r="6985" spans="1:8" hidden="1" x14ac:dyDescent="0.25">
      <c r="A6985" t="str">
        <f>Produkty[[#This Row],[Symbol]]</f>
        <v>S092101040</v>
      </c>
      <c r="B6985" s="560">
        <v>5905947912896</v>
      </c>
      <c r="C6985" t="s">
        <v>24570</v>
      </c>
      <c r="D6985" t="s">
        <v>7240</v>
      </c>
      <c r="E6985" t="s">
        <v>24571</v>
      </c>
      <c r="F6985" t="s">
        <v>9633</v>
      </c>
      <c r="G6985">
        <v>138</v>
      </c>
      <c r="H6985" t="s">
        <v>24572</v>
      </c>
    </row>
    <row r="6986" spans="1:8" hidden="1" x14ac:dyDescent="0.25">
      <c r="A6986" t="str">
        <f>Produkty[[#This Row],[Symbol]]</f>
        <v>S092101041</v>
      </c>
      <c r="B6986" s="560">
        <v>5905947912902</v>
      </c>
      <c r="C6986" t="s">
        <v>24573</v>
      </c>
      <c r="D6986" t="s">
        <v>7240</v>
      </c>
      <c r="E6986" t="s">
        <v>24574</v>
      </c>
      <c r="F6986" t="s">
        <v>9633</v>
      </c>
      <c r="G6986">
        <v>138</v>
      </c>
      <c r="H6986" t="s">
        <v>24575</v>
      </c>
    </row>
    <row r="6987" spans="1:8" hidden="1" x14ac:dyDescent="0.25">
      <c r="A6987" t="str">
        <f>Produkty[[#This Row],[Symbol]]</f>
        <v>S092101042</v>
      </c>
      <c r="B6987" s="560">
        <v>5905947912919</v>
      </c>
      <c r="C6987" t="s">
        <v>24576</v>
      </c>
      <c r="D6987" t="s">
        <v>7240</v>
      </c>
      <c r="E6987" t="s">
        <v>24577</v>
      </c>
      <c r="F6987" t="s">
        <v>9633</v>
      </c>
      <c r="G6987">
        <v>138</v>
      </c>
      <c r="H6987" t="s">
        <v>24578</v>
      </c>
    </row>
    <row r="6988" spans="1:8" hidden="1" x14ac:dyDescent="0.25">
      <c r="A6988" t="str">
        <f>Produkty[[#This Row],[Symbol]]</f>
        <v>S092101043</v>
      </c>
      <c r="B6988" s="560">
        <v>5905947912926</v>
      </c>
      <c r="C6988" t="s">
        <v>24579</v>
      </c>
      <c r="D6988" t="s">
        <v>7240</v>
      </c>
      <c r="E6988" t="s">
        <v>24580</v>
      </c>
      <c r="F6988" t="s">
        <v>9633</v>
      </c>
      <c r="G6988">
        <v>138</v>
      </c>
      <c r="H6988" t="s">
        <v>24581</v>
      </c>
    </row>
    <row r="6989" spans="1:8" hidden="1" x14ac:dyDescent="0.25">
      <c r="A6989" t="str">
        <f>Produkty[[#This Row],[Symbol]]</f>
        <v>S092101044</v>
      </c>
      <c r="B6989" s="560">
        <v>5905947912933</v>
      </c>
      <c r="C6989" t="s">
        <v>24582</v>
      </c>
      <c r="D6989" t="s">
        <v>7240</v>
      </c>
      <c r="E6989" t="s">
        <v>24583</v>
      </c>
      <c r="F6989" t="s">
        <v>9633</v>
      </c>
      <c r="G6989">
        <v>138</v>
      </c>
      <c r="H6989" t="s">
        <v>24584</v>
      </c>
    </row>
    <row r="6990" spans="1:8" hidden="1" x14ac:dyDescent="0.25">
      <c r="A6990" t="str">
        <f>Produkty[[#This Row],[Symbol]]</f>
        <v>S092101045</v>
      </c>
      <c r="B6990" s="560">
        <v>5905947912940</v>
      </c>
      <c r="C6990" t="s">
        <v>24585</v>
      </c>
      <c r="D6990" t="s">
        <v>7240</v>
      </c>
      <c r="E6990" t="s">
        <v>24586</v>
      </c>
      <c r="F6990" t="s">
        <v>9633</v>
      </c>
      <c r="G6990">
        <v>138</v>
      </c>
      <c r="H6990" t="s">
        <v>24587</v>
      </c>
    </row>
    <row r="6991" spans="1:8" hidden="1" x14ac:dyDescent="0.25">
      <c r="A6991" t="str">
        <f>Produkty[[#This Row],[Symbol]]</f>
        <v>S092101046</v>
      </c>
      <c r="B6991" s="560">
        <v>5905947912957</v>
      </c>
      <c r="C6991" t="s">
        <v>24588</v>
      </c>
      <c r="D6991" t="s">
        <v>7240</v>
      </c>
      <c r="E6991" t="s">
        <v>24589</v>
      </c>
      <c r="F6991" t="s">
        <v>9633</v>
      </c>
      <c r="G6991">
        <v>138</v>
      </c>
      <c r="H6991" t="s">
        <v>24590</v>
      </c>
    </row>
    <row r="6992" spans="1:8" hidden="1" x14ac:dyDescent="0.25">
      <c r="A6992" t="str">
        <f>Produkty[[#This Row],[Symbol]]</f>
        <v>S092101047</v>
      </c>
      <c r="B6992" s="560">
        <v>5905947912964</v>
      </c>
      <c r="C6992" t="s">
        <v>24591</v>
      </c>
      <c r="D6992" t="s">
        <v>7240</v>
      </c>
      <c r="E6992" t="s">
        <v>24592</v>
      </c>
      <c r="F6992" t="s">
        <v>9633</v>
      </c>
      <c r="G6992">
        <v>138</v>
      </c>
      <c r="H6992" t="s">
        <v>24593</v>
      </c>
    </row>
    <row r="6993" spans="1:8" hidden="1" x14ac:dyDescent="0.25">
      <c r="A6993" t="str">
        <f>Produkty[[#This Row],[Symbol]]</f>
        <v>S092101048</v>
      </c>
      <c r="B6993" s="560">
        <v>5905947912971</v>
      </c>
      <c r="C6993" t="s">
        <v>24594</v>
      </c>
      <c r="D6993" t="s">
        <v>7240</v>
      </c>
      <c r="E6993" t="s">
        <v>24595</v>
      </c>
      <c r="F6993" t="s">
        <v>9633</v>
      </c>
      <c r="G6993">
        <v>138</v>
      </c>
      <c r="H6993" t="s">
        <v>24596</v>
      </c>
    </row>
    <row r="6994" spans="1:8" hidden="1" x14ac:dyDescent="0.25">
      <c r="A6994" t="str">
        <f>Produkty[[#This Row],[Symbol]]</f>
        <v>S092202040</v>
      </c>
      <c r="B6994" s="560">
        <v>5905947912988</v>
      </c>
      <c r="C6994" t="s">
        <v>24597</v>
      </c>
      <c r="D6994" t="s">
        <v>7240</v>
      </c>
      <c r="E6994" t="s">
        <v>24598</v>
      </c>
      <c r="F6994" t="s">
        <v>9633</v>
      </c>
      <c r="G6994">
        <v>296.39999999999998</v>
      </c>
      <c r="H6994" t="s">
        <v>24599</v>
      </c>
    </row>
    <row r="6995" spans="1:8" hidden="1" x14ac:dyDescent="0.25">
      <c r="A6995" t="str">
        <f>Produkty[[#This Row],[Symbol]]</f>
        <v>S092202041</v>
      </c>
      <c r="B6995" s="560">
        <v>5905947912995</v>
      </c>
      <c r="C6995" t="s">
        <v>24600</v>
      </c>
      <c r="D6995" t="s">
        <v>7240</v>
      </c>
      <c r="E6995" t="s">
        <v>24601</v>
      </c>
      <c r="F6995" t="s">
        <v>9633</v>
      </c>
      <c r="G6995">
        <v>296.39999999999998</v>
      </c>
      <c r="H6995" t="s">
        <v>24602</v>
      </c>
    </row>
    <row r="6996" spans="1:8" hidden="1" x14ac:dyDescent="0.25">
      <c r="A6996" t="str">
        <f>Produkty[[#This Row],[Symbol]]</f>
        <v>S092202042</v>
      </c>
      <c r="B6996" s="560">
        <v>5905947913008</v>
      </c>
      <c r="C6996" t="s">
        <v>24603</v>
      </c>
      <c r="D6996" t="s">
        <v>7240</v>
      </c>
      <c r="E6996" t="s">
        <v>24604</v>
      </c>
      <c r="F6996" t="s">
        <v>9633</v>
      </c>
      <c r="G6996">
        <v>296.39999999999998</v>
      </c>
      <c r="H6996" t="s">
        <v>24605</v>
      </c>
    </row>
    <row r="6997" spans="1:8" hidden="1" x14ac:dyDescent="0.25">
      <c r="A6997" t="str">
        <f>Produkty[[#This Row],[Symbol]]</f>
        <v>S092202043</v>
      </c>
      <c r="B6997" s="560">
        <v>5905947913015</v>
      </c>
      <c r="C6997" t="s">
        <v>24606</v>
      </c>
      <c r="D6997" t="s">
        <v>7240</v>
      </c>
      <c r="E6997" t="s">
        <v>24607</v>
      </c>
      <c r="F6997" t="s">
        <v>9633</v>
      </c>
      <c r="G6997">
        <v>296.39999999999998</v>
      </c>
      <c r="H6997" t="s">
        <v>24608</v>
      </c>
    </row>
    <row r="6998" spans="1:8" hidden="1" x14ac:dyDescent="0.25">
      <c r="A6998" t="str">
        <f>Produkty[[#This Row],[Symbol]]</f>
        <v>S092202044</v>
      </c>
      <c r="B6998" s="560">
        <v>5905947913022</v>
      </c>
      <c r="C6998" t="s">
        <v>24609</v>
      </c>
      <c r="D6998" t="s">
        <v>7240</v>
      </c>
      <c r="E6998" t="s">
        <v>24610</v>
      </c>
      <c r="F6998" t="s">
        <v>9633</v>
      </c>
      <c r="G6998">
        <v>296.39999999999998</v>
      </c>
      <c r="H6998" t="s">
        <v>24611</v>
      </c>
    </row>
    <row r="6999" spans="1:8" hidden="1" x14ac:dyDescent="0.25">
      <c r="A6999" t="str">
        <f>Produkty[[#This Row],[Symbol]]</f>
        <v>S092202045</v>
      </c>
      <c r="B6999" s="560">
        <v>5905947913039</v>
      </c>
      <c r="C6999" t="s">
        <v>24612</v>
      </c>
      <c r="D6999" t="s">
        <v>7240</v>
      </c>
      <c r="E6999" t="s">
        <v>24613</v>
      </c>
      <c r="F6999" t="s">
        <v>9633</v>
      </c>
      <c r="G6999">
        <v>296.39999999999998</v>
      </c>
      <c r="H6999" t="s">
        <v>24614</v>
      </c>
    </row>
    <row r="7000" spans="1:8" hidden="1" x14ac:dyDescent="0.25">
      <c r="A7000" t="str">
        <f>Produkty[[#This Row],[Symbol]]</f>
        <v>S092202046</v>
      </c>
      <c r="B7000" s="560">
        <v>5905947913046</v>
      </c>
      <c r="C7000" t="s">
        <v>24615</v>
      </c>
      <c r="D7000" t="s">
        <v>7240</v>
      </c>
      <c r="E7000" t="s">
        <v>24616</v>
      </c>
      <c r="F7000" t="s">
        <v>9633</v>
      </c>
      <c r="G7000">
        <v>296.39999999999998</v>
      </c>
      <c r="H7000" t="s">
        <v>24617</v>
      </c>
    </row>
    <row r="7001" spans="1:8" hidden="1" x14ac:dyDescent="0.25">
      <c r="A7001" t="str">
        <f>Produkty[[#This Row],[Symbol]]</f>
        <v>S092202047</v>
      </c>
      <c r="B7001" s="560">
        <v>5905947913053</v>
      </c>
      <c r="C7001" t="s">
        <v>24618</v>
      </c>
      <c r="D7001" t="s">
        <v>7240</v>
      </c>
      <c r="E7001" t="s">
        <v>24619</v>
      </c>
      <c r="F7001" t="s">
        <v>9633</v>
      </c>
      <c r="G7001">
        <v>296.39999999999998</v>
      </c>
      <c r="H7001" t="s">
        <v>24620</v>
      </c>
    </row>
    <row r="7002" spans="1:8" hidden="1" x14ac:dyDescent="0.25">
      <c r="A7002" t="str">
        <f>Produkty[[#This Row],[Symbol]]</f>
        <v>S092202048</v>
      </c>
      <c r="B7002" s="560">
        <v>5905947913060</v>
      </c>
      <c r="C7002" t="s">
        <v>24621</v>
      </c>
      <c r="D7002" t="s">
        <v>7240</v>
      </c>
      <c r="E7002" t="s">
        <v>24622</v>
      </c>
      <c r="F7002" t="s">
        <v>9633</v>
      </c>
      <c r="G7002">
        <v>296.39999999999998</v>
      </c>
      <c r="H7002" t="s">
        <v>24623</v>
      </c>
    </row>
    <row r="7003" spans="1:8" hidden="1" x14ac:dyDescent="0.25">
      <c r="A7003" t="str">
        <f>Produkty[[#This Row],[Symbol]]</f>
        <v>S090300000</v>
      </c>
      <c r="B7003" s="560">
        <v>5905947913077</v>
      </c>
      <c r="C7003" t="s">
        <v>24624</v>
      </c>
      <c r="D7003" t="s">
        <v>7240</v>
      </c>
      <c r="E7003" t="s">
        <v>24625</v>
      </c>
      <c r="F7003" t="s">
        <v>4095</v>
      </c>
      <c r="G7003">
        <v>104.23</v>
      </c>
      <c r="H7003" t="s">
        <v>24626</v>
      </c>
    </row>
    <row r="7004" spans="1:8" hidden="1" x14ac:dyDescent="0.25">
      <c r="A7004" t="str">
        <f>Produkty[[#This Row],[Symbol]]</f>
        <v>S090300001</v>
      </c>
      <c r="B7004" s="560">
        <v>5905947913084</v>
      </c>
      <c r="C7004" t="s">
        <v>24627</v>
      </c>
      <c r="D7004" t="s">
        <v>7240</v>
      </c>
      <c r="E7004" t="s">
        <v>24628</v>
      </c>
      <c r="F7004" t="s">
        <v>4095</v>
      </c>
      <c r="G7004">
        <v>104.23</v>
      </c>
      <c r="H7004" t="s">
        <v>24629</v>
      </c>
    </row>
    <row r="7005" spans="1:8" hidden="1" x14ac:dyDescent="0.25">
      <c r="A7005" t="str">
        <f>Produkty[[#This Row],[Symbol]]</f>
        <v>S090300002</v>
      </c>
      <c r="B7005" s="560">
        <v>5905947913091</v>
      </c>
      <c r="C7005" t="s">
        <v>24630</v>
      </c>
      <c r="D7005" t="s">
        <v>7240</v>
      </c>
      <c r="E7005" t="s">
        <v>24631</v>
      </c>
      <c r="F7005" t="s">
        <v>4095</v>
      </c>
      <c r="G7005">
        <v>104.23</v>
      </c>
      <c r="H7005" t="s">
        <v>24632</v>
      </c>
    </row>
    <row r="7006" spans="1:8" hidden="1" x14ac:dyDescent="0.25">
      <c r="A7006" t="str">
        <f>Produkty[[#This Row],[Symbol]]</f>
        <v>S090300003</v>
      </c>
      <c r="B7006" s="560">
        <v>5905947913107</v>
      </c>
      <c r="C7006" t="s">
        <v>24633</v>
      </c>
      <c r="D7006" t="s">
        <v>7240</v>
      </c>
      <c r="E7006" t="s">
        <v>24634</v>
      </c>
      <c r="F7006" t="s">
        <v>4095</v>
      </c>
      <c r="G7006">
        <v>104.23</v>
      </c>
      <c r="H7006" t="s">
        <v>24635</v>
      </c>
    </row>
    <row r="7007" spans="1:8" hidden="1" x14ac:dyDescent="0.25">
      <c r="A7007" t="str">
        <f>Produkty[[#This Row],[Symbol]]</f>
        <v>S090300004</v>
      </c>
      <c r="B7007" s="560">
        <v>5905947913114</v>
      </c>
      <c r="C7007" t="s">
        <v>24636</v>
      </c>
      <c r="D7007" t="s">
        <v>7240</v>
      </c>
      <c r="E7007" t="s">
        <v>24637</v>
      </c>
      <c r="F7007" t="s">
        <v>4095</v>
      </c>
      <c r="G7007">
        <v>104.23</v>
      </c>
      <c r="H7007" t="s">
        <v>24638</v>
      </c>
    </row>
    <row r="7008" spans="1:8" hidden="1" x14ac:dyDescent="0.25">
      <c r="A7008" t="str">
        <f>Produkty[[#This Row],[Symbol]]</f>
        <v>S090300005</v>
      </c>
      <c r="B7008" s="560">
        <v>5905947913121</v>
      </c>
      <c r="C7008" t="s">
        <v>24639</v>
      </c>
      <c r="D7008" t="s">
        <v>7240</v>
      </c>
      <c r="E7008" t="s">
        <v>24640</v>
      </c>
      <c r="F7008" t="s">
        <v>4095</v>
      </c>
      <c r="G7008">
        <v>104.23</v>
      </c>
      <c r="H7008" t="s">
        <v>24641</v>
      </c>
    </row>
    <row r="7009" spans="1:8" hidden="1" x14ac:dyDescent="0.25">
      <c r="A7009" t="str">
        <f>Produkty[[#This Row],[Symbol]]</f>
        <v>S090300006</v>
      </c>
      <c r="B7009" s="560">
        <v>5905947913138</v>
      </c>
      <c r="C7009" t="s">
        <v>24642</v>
      </c>
      <c r="D7009" t="s">
        <v>7240</v>
      </c>
      <c r="E7009" t="s">
        <v>24643</v>
      </c>
      <c r="F7009" t="s">
        <v>4095</v>
      </c>
      <c r="G7009">
        <v>104.23</v>
      </c>
      <c r="H7009" t="s">
        <v>24644</v>
      </c>
    </row>
    <row r="7010" spans="1:8" hidden="1" x14ac:dyDescent="0.25">
      <c r="A7010" t="str">
        <f>Produkty[[#This Row],[Symbol]]</f>
        <v>S090400000</v>
      </c>
      <c r="B7010" s="560">
        <v>5905947913145</v>
      </c>
      <c r="C7010" t="s">
        <v>24645</v>
      </c>
      <c r="D7010" t="s">
        <v>7240</v>
      </c>
      <c r="E7010" t="s">
        <v>24646</v>
      </c>
      <c r="F7010" t="s">
        <v>4095</v>
      </c>
      <c r="G7010">
        <v>98.6</v>
      </c>
      <c r="H7010" t="s">
        <v>24647</v>
      </c>
    </row>
    <row r="7011" spans="1:8" hidden="1" x14ac:dyDescent="0.25">
      <c r="A7011" t="str">
        <f>Produkty[[#This Row],[Symbol]]</f>
        <v>S090400001</v>
      </c>
      <c r="B7011" s="560">
        <v>5905947913152</v>
      </c>
      <c r="C7011" t="s">
        <v>24648</v>
      </c>
      <c r="D7011" t="s">
        <v>7240</v>
      </c>
      <c r="E7011" t="s">
        <v>24649</v>
      </c>
      <c r="F7011" t="s">
        <v>4095</v>
      </c>
      <c r="G7011">
        <v>98.6</v>
      </c>
      <c r="H7011" t="s">
        <v>24650</v>
      </c>
    </row>
    <row r="7012" spans="1:8" hidden="1" x14ac:dyDescent="0.25">
      <c r="A7012" t="str">
        <f>Produkty[[#This Row],[Symbol]]</f>
        <v>S090400002</v>
      </c>
      <c r="B7012" s="560">
        <v>5905947913169</v>
      </c>
      <c r="C7012" t="s">
        <v>24651</v>
      </c>
      <c r="D7012" t="s">
        <v>7240</v>
      </c>
      <c r="E7012" t="s">
        <v>24652</v>
      </c>
      <c r="F7012" t="s">
        <v>4095</v>
      </c>
      <c r="G7012">
        <v>98.6</v>
      </c>
      <c r="H7012" t="s">
        <v>24653</v>
      </c>
    </row>
    <row r="7013" spans="1:8" hidden="1" x14ac:dyDescent="0.25">
      <c r="A7013" t="str">
        <f>Produkty[[#This Row],[Symbol]]</f>
        <v>S090400003</v>
      </c>
      <c r="B7013" s="560">
        <v>5905947913176</v>
      </c>
      <c r="C7013" t="s">
        <v>24654</v>
      </c>
      <c r="D7013" t="s">
        <v>7240</v>
      </c>
      <c r="E7013" t="s">
        <v>24655</v>
      </c>
      <c r="F7013" t="s">
        <v>4095</v>
      </c>
      <c r="G7013">
        <v>98.6</v>
      </c>
      <c r="H7013" t="s">
        <v>24656</v>
      </c>
    </row>
    <row r="7014" spans="1:8" hidden="1" x14ac:dyDescent="0.25">
      <c r="A7014" t="str">
        <f>Produkty[[#This Row],[Symbol]]</f>
        <v>S090400004</v>
      </c>
      <c r="B7014" s="560">
        <v>5905947913183</v>
      </c>
      <c r="C7014" t="s">
        <v>24657</v>
      </c>
      <c r="D7014" t="s">
        <v>7240</v>
      </c>
      <c r="E7014" t="s">
        <v>24658</v>
      </c>
      <c r="F7014" t="s">
        <v>4095</v>
      </c>
      <c r="G7014">
        <v>98.6</v>
      </c>
      <c r="H7014" t="s">
        <v>24659</v>
      </c>
    </row>
    <row r="7015" spans="1:8" hidden="1" x14ac:dyDescent="0.25">
      <c r="A7015" t="str">
        <f>Produkty[[#This Row],[Symbol]]</f>
        <v>S090400005</v>
      </c>
      <c r="B7015" s="560">
        <v>5905947913190</v>
      </c>
      <c r="C7015" t="s">
        <v>24660</v>
      </c>
      <c r="D7015" t="s">
        <v>7240</v>
      </c>
      <c r="E7015" t="s">
        <v>24661</v>
      </c>
      <c r="F7015" t="s">
        <v>4095</v>
      </c>
      <c r="G7015">
        <v>98.6</v>
      </c>
      <c r="H7015" t="s">
        <v>24662</v>
      </c>
    </row>
    <row r="7016" spans="1:8" hidden="1" x14ac:dyDescent="0.25">
      <c r="A7016" t="str">
        <f>Produkty[[#This Row],[Symbol]]</f>
        <v>S090400006</v>
      </c>
      <c r="B7016" s="560">
        <v>5905947913206</v>
      </c>
      <c r="C7016" t="s">
        <v>24663</v>
      </c>
      <c r="D7016" t="s">
        <v>7240</v>
      </c>
      <c r="E7016" t="s">
        <v>24664</v>
      </c>
      <c r="F7016" t="s">
        <v>4095</v>
      </c>
      <c r="G7016">
        <v>98.6</v>
      </c>
      <c r="H7016" t="s">
        <v>24665</v>
      </c>
    </row>
    <row r="7017" spans="1:8" hidden="1" x14ac:dyDescent="0.25">
      <c r="A7017" t="str">
        <f>Produkty[[#This Row],[Symbol]]</f>
        <v>S090200000</v>
      </c>
      <c r="B7017" s="560">
        <v>5905947913213</v>
      </c>
      <c r="C7017" t="s">
        <v>24666</v>
      </c>
      <c r="D7017" t="s">
        <v>7240</v>
      </c>
      <c r="E7017" t="s">
        <v>24667</v>
      </c>
      <c r="F7017" t="s">
        <v>4095</v>
      </c>
      <c r="G7017">
        <v>78.58</v>
      </c>
      <c r="H7017" t="s">
        <v>24668</v>
      </c>
    </row>
    <row r="7018" spans="1:8" hidden="1" x14ac:dyDescent="0.25">
      <c r="A7018" t="str">
        <f>Produkty[[#This Row],[Symbol]]</f>
        <v>S090200001</v>
      </c>
      <c r="B7018" s="560">
        <v>5905947913220</v>
      </c>
      <c r="C7018" t="s">
        <v>24669</v>
      </c>
      <c r="D7018" t="s">
        <v>7240</v>
      </c>
      <c r="E7018" t="s">
        <v>24670</v>
      </c>
      <c r="F7018" t="s">
        <v>4095</v>
      </c>
      <c r="G7018">
        <v>78.58</v>
      </c>
      <c r="H7018" t="s">
        <v>24671</v>
      </c>
    </row>
    <row r="7019" spans="1:8" hidden="1" x14ac:dyDescent="0.25">
      <c r="A7019" t="str">
        <f>Produkty[[#This Row],[Symbol]]</f>
        <v>S090200002</v>
      </c>
      <c r="B7019" s="560">
        <v>5905947913237</v>
      </c>
      <c r="C7019" t="s">
        <v>24672</v>
      </c>
      <c r="D7019" t="s">
        <v>7240</v>
      </c>
      <c r="E7019" t="s">
        <v>24673</v>
      </c>
      <c r="F7019" t="s">
        <v>4095</v>
      </c>
      <c r="G7019">
        <v>78.58</v>
      </c>
      <c r="H7019" t="s">
        <v>24674</v>
      </c>
    </row>
    <row r="7020" spans="1:8" hidden="1" x14ac:dyDescent="0.25">
      <c r="A7020" t="str">
        <f>Produkty[[#This Row],[Symbol]]</f>
        <v>S090200003</v>
      </c>
      <c r="B7020" s="560">
        <v>5905947913244</v>
      </c>
      <c r="C7020" t="s">
        <v>24675</v>
      </c>
      <c r="D7020" t="s">
        <v>7240</v>
      </c>
      <c r="E7020" t="s">
        <v>24676</v>
      </c>
      <c r="F7020" t="s">
        <v>4095</v>
      </c>
      <c r="G7020">
        <v>78.58</v>
      </c>
      <c r="H7020" t="s">
        <v>24677</v>
      </c>
    </row>
    <row r="7021" spans="1:8" hidden="1" x14ac:dyDescent="0.25">
      <c r="A7021" t="str">
        <f>Produkty[[#This Row],[Symbol]]</f>
        <v>S090200004</v>
      </c>
      <c r="B7021" s="560">
        <v>5905947913251</v>
      </c>
      <c r="C7021" t="s">
        <v>24678</v>
      </c>
      <c r="D7021" t="s">
        <v>7240</v>
      </c>
      <c r="E7021" t="s">
        <v>24679</v>
      </c>
      <c r="F7021" t="s">
        <v>4095</v>
      </c>
      <c r="G7021">
        <v>78.58</v>
      </c>
      <c r="H7021" t="s">
        <v>24680</v>
      </c>
    </row>
    <row r="7022" spans="1:8" hidden="1" x14ac:dyDescent="0.25">
      <c r="A7022" t="str">
        <f>Produkty[[#This Row],[Symbol]]</f>
        <v>S090200005</v>
      </c>
      <c r="B7022" s="560">
        <v>5905947913268</v>
      </c>
      <c r="C7022" t="s">
        <v>24681</v>
      </c>
      <c r="D7022" t="s">
        <v>7240</v>
      </c>
      <c r="E7022" t="s">
        <v>24682</v>
      </c>
      <c r="F7022" t="s">
        <v>4095</v>
      </c>
      <c r="G7022">
        <v>78.58</v>
      </c>
      <c r="H7022" t="s">
        <v>24683</v>
      </c>
    </row>
    <row r="7023" spans="1:8" hidden="1" x14ac:dyDescent="0.25">
      <c r="A7023" t="str">
        <f>Produkty[[#This Row],[Symbol]]</f>
        <v>S090200006</v>
      </c>
      <c r="B7023" s="560">
        <v>5905947913275</v>
      </c>
      <c r="C7023" t="s">
        <v>24684</v>
      </c>
      <c r="D7023" t="s">
        <v>7240</v>
      </c>
      <c r="E7023" t="s">
        <v>24685</v>
      </c>
      <c r="F7023" t="s">
        <v>4095</v>
      </c>
      <c r="G7023">
        <v>78.58</v>
      </c>
      <c r="H7023" t="s">
        <v>24686</v>
      </c>
    </row>
    <row r="7024" spans="1:8" hidden="1" x14ac:dyDescent="0.25">
      <c r="A7024" t="str">
        <f>Produkty[[#This Row],[Symbol]]</f>
        <v>S090101020</v>
      </c>
      <c r="B7024" s="560">
        <v>5905947913282</v>
      </c>
      <c r="C7024" t="s">
        <v>24687</v>
      </c>
      <c r="D7024" t="s">
        <v>7240</v>
      </c>
      <c r="E7024" t="s">
        <v>24688</v>
      </c>
      <c r="F7024" t="s">
        <v>4095</v>
      </c>
      <c r="G7024">
        <v>92.22</v>
      </c>
      <c r="H7024" t="s">
        <v>24689</v>
      </c>
    </row>
    <row r="7025" spans="1:8" hidden="1" x14ac:dyDescent="0.25">
      <c r="A7025" t="str">
        <f>Produkty[[#This Row],[Symbol]]</f>
        <v>S090101021</v>
      </c>
      <c r="B7025" s="560">
        <v>5905947913299</v>
      </c>
      <c r="C7025" t="s">
        <v>24690</v>
      </c>
      <c r="D7025" t="s">
        <v>7240</v>
      </c>
      <c r="E7025" t="s">
        <v>24691</v>
      </c>
      <c r="F7025" t="s">
        <v>4095</v>
      </c>
      <c r="G7025">
        <v>92.22</v>
      </c>
      <c r="H7025" t="s">
        <v>24692</v>
      </c>
    </row>
    <row r="7026" spans="1:8" hidden="1" x14ac:dyDescent="0.25">
      <c r="A7026" t="str">
        <f>Produkty[[#This Row],[Symbol]]</f>
        <v>S090101022</v>
      </c>
      <c r="B7026" s="560">
        <v>5905947913305</v>
      </c>
      <c r="C7026" t="s">
        <v>24693</v>
      </c>
      <c r="D7026" t="s">
        <v>7240</v>
      </c>
      <c r="E7026" t="s">
        <v>24694</v>
      </c>
      <c r="F7026" t="s">
        <v>4095</v>
      </c>
      <c r="G7026">
        <v>92.22</v>
      </c>
      <c r="H7026" t="s">
        <v>24695</v>
      </c>
    </row>
    <row r="7027" spans="1:8" hidden="1" x14ac:dyDescent="0.25">
      <c r="A7027" t="str">
        <f>Produkty[[#This Row],[Symbol]]</f>
        <v>S090101023</v>
      </c>
      <c r="B7027" s="560">
        <v>5905947913312</v>
      </c>
      <c r="C7027" t="s">
        <v>24696</v>
      </c>
      <c r="D7027" t="s">
        <v>7240</v>
      </c>
      <c r="E7027" t="s">
        <v>24697</v>
      </c>
      <c r="F7027" t="s">
        <v>4095</v>
      </c>
      <c r="G7027">
        <v>92.22</v>
      </c>
      <c r="H7027" t="s">
        <v>24698</v>
      </c>
    </row>
    <row r="7028" spans="1:8" hidden="1" x14ac:dyDescent="0.25">
      <c r="A7028" t="str">
        <f>Produkty[[#This Row],[Symbol]]</f>
        <v>S090101024</v>
      </c>
      <c r="B7028" s="560">
        <v>5905947913329</v>
      </c>
      <c r="C7028" t="s">
        <v>24699</v>
      </c>
      <c r="D7028" t="s">
        <v>7240</v>
      </c>
      <c r="E7028" t="s">
        <v>24700</v>
      </c>
      <c r="F7028" t="s">
        <v>4095</v>
      </c>
      <c r="G7028">
        <v>92.22</v>
      </c>
      <c r="H7028" t="s">
        <v>24701</v>
      </c>
    </row>
    <row r="7029" spans="1:8" hidden="1" x14ac:dyDescent="0.25">
      <c r="A7029" t="str">
        <f>Produkty[[#This Row],[Symbol]]</f>
        <v>S090101025</v>
      </c>
      <c r="B7029" s="560">
        <v>5905947913336</v>
      </c>
      <c r="C7029" t="s">
        <v>24702</v>
      </c>
      <c r="D7029" t="s">
        <v>7240</v>
      </c>
      <c r="E7029" t="s">
        <v>24703</v>
      </c>
      <c r="F7029" t="s">
        <v>4095</v>
      </c>
      <c r="G7029">
        <v>92.22</v>
      </c>
      <c r="H7029" t="s">
        <v>24704</v>
      </c>
    </row>
    <row r="7030" spans="1:8" hidden="1" x14ac:dyDescent="0.25">
      <c r="A7030" t="str">
        <f>Produkty[[#This Row],[Symbol]]</f>
        <v>S090101026</v>
      </c>
      <c r="B7030" s="560">
        <v>5905947913343</v>
      </c>
      <c r="C7030" t="s">
        <v>24705</v>
      </c>
      <c r="D7030" t="s">
        <v>7240</v>
      </c>
      <c r="E7030" t="s">
        <v>24706</v>
      </c>
      <c r="F7030" t="s">
        <v>4095</v>
      </c>
      <c r="G7030">
        <v>92.22</v>
      </c>
      <c r="H7030" t="s">
        <v>24707</v>
      </c>
    </row>
    <row r="7031" spans="1:8" hidden="1" x14ac:dyDescent="0.25">
      <c r="A7031" t="str">
        <f>Produkty[[#This Row],[Symbol]]</f>
        <v>S090101027</v>
      </c>
      <c r="B7031" s="560">
        <v>5905947913350</v>
      </c>
      <c r="C7031" t="s">
        <v>24708</v>
      </c>
      <c r="D7031" t="s">
        <v>7240</v>
      </c>
      <c r="E7031" t="s">
        <v>24709</v>
      </c>
      <c r="F7031" t="s">
        <v>4095</v>
      </c>
      <c r="G7031">
        <v>143.52000000000001</v>
      </c>
      <c r="H7031" t="s">
        <v>24710</v>
      </c>
    </row>
    <row r="7032" spans="1:8" hidden="1" x14ac:dyDescent="0.25">
      <c r="A7032" t="str">
        <f>Produkty[[#This Row],[Symbol]]</f>
        <v>S090101028</v>
      </c>
      <c r="B7032" s="560">
        <v>5905947913367</v>
      </c>
      <c r="C7032" t="s">
        <v>24711</v>
      </c>
      <c r="D7032" t="s">
        <v>7240</v>
      </c>
      <c r="E7032" t="s">
        <v>24712</v>
      </c>
      <c r="F7032" t="s">
        <v>4095</v>
      </c>
      <c r="G7032">
        <v>143.52000000000001</v>
      </c>
      <c r="H7032" t="s">
        <v>24713</v>
      </c>
    </row>
    <row r="7033" spans="1:8" hidden="1" x14ac:dyDescent="0.25">
      <c r="A7033" t="str">
        <f>Produkty[[#This Row],[Symbol]]</f>
        <v>S090101029</v>
      </c>
      <c r="B7033" s="560">
        <v>5905947913374</v>
      </c>
      <c r="C7033" t="s">
        <v>24714</v>
      </c>
      <c r="D7033" t="s">
        <v>7240</v>
      </c>
      <c r="E7033" t="s">
        <v>24715</v>
      </c>
      <c r="F7033" t="s">
        <v>4095</v>
      </c>
      <c r="G7033">
        <v>143.52000000000001</v>
      </c>
      <c r="H7033" t="s">
        <v>24716</v>
      </c>
    </row>
    <row r="7034" spans="1:8" hidden="1" x14ac:dyDescent="0.25">
      <c r="A7034" t="str">
        <f>Produkty[[#This Row],[Symbol]]</f>
        <v>S090101030</v>
      </c>
      <c r="B7034" s="560">
        <v>5905947913381</v>
      </c>
      <c r="C7034" t="s">
        <v>24717</v>
      </c>
      <c r="D7034" t="s">
        <v>7240</v>
      </c>
      <c r="E7034" t="s">
        <v>24718</v>
      </c>
      <c r="F7034" t="s">
        <v>4095</v>
      </c>
      <c r="G7034">
        <v>143.52000000000001</v>
      </c>
      <c r="H7034" t="s">
        <v>24719</v>
      </c>
    </row>
    <row r="7035" spans="1:8" hidden="1" x14ac:dyDescent="0.25">
      <c r="A7035" t="str">
        <f>Produkty[[#This Row],[Symbol]]</f>
        <v>S090101031</v>
      </c>
      <c r="B7035" s="560">
        <v>5905947913398</v>
      </c>
      <c r="C7035" t="s">
        <v>24720</v>
      </c>
      <c r="D7035" t="s">
        <v>7240</v>
      </c>
      <c r="E7035" t="s">
        <v>24721</v>
      </c>
      <c r="F7035" t="s">
        <v>4095</v>
      </c>
      <c r="G7035">
        <v>143.52000000000001</v>
      </c>
      <c r="H7035" t="s">
        <v>24722</v>
      </c>
    </row>
    <row r="7036" spans="1:8" hidden="1" x14ac:dyDescent="0.25">
      <c r="A7036" t="str">
        <f>Produkty[[#This Row],[Symbol]]</f>
        <v>S090101032</v>
      </c>
      <c r="B7036" s="560">
        <v>5905947913404</v>
      </c>
      <c r="C7036" t="s">
        <v>24723</v>
      </c>
      <c r="D7036" t="s">
        <v>7240</v>
      </c>
      <c r="E7036" t="s">
        <v>24724</v>
      </c>
      <c r="F7036" t="s">
        <v>4095</v>
      </c>
      <c r="G7036">
        <v>143.52000000000001</v>
      </c>
      <c r="H7036" t="s">
        <v>24725</v>
      </c>
    </row>
    <row r="7037" spans="1:8" hidden="1" x14ac:dyDescent="0.25">
      <c r="A7037" t="str">
        <f>Produkty[[#This Row],[Symbol]]</f>
        <v>S090101033</v>
      </c>
      <c r="B7037" s="560">
        <v>5905947913411</v>
      </c>
      <c r="C7037" t="s">
        <v>24726</v>
      </c>
      <c r="D7037" t="s">
        <v>7240</v>
      </c>
      <c r="E7037" t="s">
        <v>24727</v>
      </c>
      <c r="F7037" t="s">
        <v>4095</v>
      </c>
      <c r="G7037">
        <v>143.52000000000001</v>
      </c>
      <c r="H7037" t="s">
        <v>24728</v>
      </c>
    </row>
    <row r="7038" spans="1:8" hidden="1" x14ac:dyDescent="0.25">
      <c r="A7038" t="str">
        <f>Produkty[[#This Row],[Symbol]]</f>
        <v>S090200007</v>
      </c>
      <c r="B7038" s="560">
        <v>5905947913428</v>
      </c>
      <c r="C7038" t="s">
        <v>24729</v>
      </c>
      <c r="D7038" t="s">
        <v>7240</v>
      </c>
      <c r="E7038" t="s">
        <v>24730</v>
      </c>
      <c r="F7038" t="s">
        <v>4095</v>
      </c>
      <c r="G7038">
        <v>119</v>
      </c>
      <c r="H7038" t="s">
        <v>24731</v>
      </c>
    </row>
    <row r="7039" spans="1:8" hidden="1" x14ac:dyDescent="0.25">
      <c r="A7039" t="str">
        <f>Produkty[[#This Row],[Symbol]]</f>
        <v>S090200008</v>
      </c>
      <c r="B7039" s="560">
        <v>5905947913435</v>
      </c>
      <c r="C7039" t="s">
        <v>24732</v>
      </c>
      <c r="D7039" t="s">
        <v>7240</v>
      </c>
      <c r="E7039" t="s">
        <v>24733</v>
      </c>
      <c r="F7039" t="s">
        <v>4095</v>
      </c>
      <c r="G7039">
        <v>119</v>
      </c>
      <c r="H7039" t="s">
        <v>24734</v>
      </c>
    </row>
    <row r="7040" spans="1:8" hidden="1" x14ac:dyDescent="0.25">
      <c r="A7040" t="str">
        <f>Produkty[[#This Row],[Symbol]]</f>
        <v>S090200009</v>
      </c>
      <c r="B7040" s="560">
        <v>5905947913442</v>
      </c>
      <c r="C7040" t="s">
        <v>24735</v>
      </c>
      <c r="D7040" t="s">
        <v>7240</v>
      </c>
      <c r="E7040" t="s">
        <v>24736</v>
      </c>
      <c r="F7040" t="s">
        <v>4095</v>
      </c>
      <c r="G7040">
        <v>119</v>
      </c>
      <c r="H7040" t="s">
        <v>24737</v>
      </c>
    </row>
    <row r="7041" spans="1:8" hidden="1" x14ac:dyDescent="0.25">
      <c r="A7041" t="str">
        <f>Produkty[[#This Row],[Symbol]]</f>
        <v>S090200010</v>
      </c>
      <c r="B7041" s="560">
        <v>5905947913459</v>
      </c>
      <c r="C7041" t="s">
        <v>24738</v>
      </c>
      <c r="D7041" t="s">
        <v>7240</v>
      </c>
      <c r="E7041" t="s">
        <v>24739</v>
      </c>
      <c r="F7041" t="s">
        <v>4095</v>
      </c>
      <c r="G7041">
        <v>119</v>
      </c>
      <c r="H7041" t="s">
        <v>24740</v>
      </c>
    </row>
    <row r="7042" spans="1:8" hidden="1" x14ac:dyDescent="0.25">
      <c r="A7042" t="str">
        <f>Produkty[[#This Row],[Symbol]]</f>
        <v>S090200011</v>
      </c>
      <c r="B7042" s="560">
        <v>5905947913466</v>
      </c>
      <c r="C7042" t="s">
        <v>24741</v>
      </c>
      <c r="D7042" t="s">
        <v>7240</v>
      </c>
      <c r="E7042" t="s">
        <v>24742</v>
      </c>
      <c r="F7042" t="s">
        <v>4095</v>
      </c>
      <c r="G7042">
        <v>119</v>
      </c>
      <c r="H7042" t="s">
        <v>24743</v>
      </c>
    </row>
    <row r="7043" spans="1:8" hidden="1" x14ac:dyDescent="0.25">
      <c r="A7043" t="str">
        <f>Produkty[[#This Row],[Symbol]]</f>
        <v>S090200012</v>
      </c>
      <c r="B7043" s="560">
        <v>5905947913473</v>
      </c>
      <c r="C7043" t="s">
        <v>24744</v>
      </c>
      <c r="D7043" t="s">
        <v>7240</v>
      </c>
      <c r="E7043" t="s">
        <v>24745</v>
      </c>
      <c r="F7043" t="s">
        <v>4095</v>
      </c>
      <c r="G7043">
        <v>119</v>
      </c>
      <c r="H7043" t="s">
        <v>24746</v>
      </c>
    </row>
    <row r="7044" spans="1:8" hidden="1" x14ac:dyDescent="0.25">
      <c r="A7044" t="str">
        <f>Produkty[[#This Row],[Symbol]]</f>
        <v>S090200013</v>
      </c>
      <c r="B7044" s="560">
        <v>5905947913480</v>
      </c>
      <c r="C7044" t="s">
        <v>24747</v>
      </c>
      <c r="D7044" t="s">
        <v>7240</v>
      </c>
      <c r="E7044" t="s">
        <v>24748</v>
      </c>
      <c r="F7044" t="s">
        <v>4095</v>
      </c>
      <c r="G7044">
        <v>119</v>
      </c>
      <c r="H7044" t="s">
        <v>24749</v>
      </c>
    </row>
    <row r="7045" spans="1:8" hidden="1" x14ac:dyDescent="0.25">
      <c r="A7045" t="str">
        <f>Produkty[[#This Row],[Symbol]]</f>
        <v>S090200014</v>
      </c>
      <c r="B7045" s="560">
        <v>5905947913497</v>
      </c>
      <c r="C7045" t="s">
        <v>24750</v>
      </c>
      <c r="D7045" t="s">
        <v>7240</v>
      </c>
      <c r="E7045" t="s">
        <v>24751</v>
      </c>
      <c r="F7045" t="s">
        <v>4095</v>
      </c>
      <c r="G7045">
        <v>119</v>
      </c>
      <c r="H7045" t="s">
        <v>24752</v>
      </c>
    </row>
    <row r="7046" spans="1:8" hidden="1" x14ac:dyDescent="0.25">
      <c r="A7046" t="str">
        <f>Produkty[[#This Row],[Symbol]]</f>
        <v>S090200015</v>
      </c>
      <c r="B7046" s="560">
        <v>5905947913503</v>
      </c>
      <c r="C7046" t="s">
        <v>24753</v>
      </c>
      <c r="D7046" t="s">
        <v>7240</v>
      </c>
      <c r="E7046" t="s">
        <v>24754</v>
      </c>
      <c r="F7046" t="s">
        <v>4095</v>
      </c>
      <c r="G7046">
        <v>119</v>
      </c>
      <c r="H7046" t="s">
        <v>24755</v>
      </c>
    </row>
    <row r="7047" spans="1:8" hidden="1" x14ac:dyDescent="0.25">
      <c r="A7047" t="str">
        <f>Produkty[[#This Row],[Symbol]]</f>
        <v>S090200016</v>
      </c>
      <c r="B7047" s="560">
        <v>5905947913510</v>
      </c>
      <c r="C7047" t="s">
        <v>24756</v>
      </c>
      <c r="D7047" t="s">
        <v>7240</v>
      </c>
      <c r="E7047" t="s">
        <v>24757</v>
      </c>
      <c r="F7047" t="s">
        <v>4095</v>
      </c>
      <c r="G7047">
        <v>119</v>
      </c>
      <c r="H7047" t="s">
        <v>24758</v>
      </c>
    </row>
    <row r="7048" spans="1:8" hidden="1" x14ac:dyDescent="0.25">
      <c r="A7048" t="str">
        <f>Produkty[[#This Row],[Symbol]]</f>
        <v>S090200017</v>
      </c>
      <c r="B7048" s="560">
        <v>5905947913527</v>
      </c>
      <c r="C7048" t="s">
        <v>24759</v>
      </c>
      <c r="D7048" t="s">
        <v>7240</v>
      </c>
      <c r="E7048" t="s">
        <v>24760</v>
      </c>
      <c r="F7048" t="s">
        <v>4095</v>
      </c>
      <c r="G7048">
        <v>119</v>
      </c>
      <c r="H7048" t="s">
        <v>24761</v>
      </c>
    </row>
    <row r="7049" spans="1:8" hidden="1" x14ac:dyDescent="0.25">
      <c r="A7049" t="str">
        <f>Produkty[[#This Row],[Symbol]]</f>
        <v>S090200018</v>
      </c>
      <c r="B7049" s="560">
        <v>5905947913534</v>
      </c>
      <c r="C7049" t="s">
        <v>24762</v>
      </c>
      <c r="D7049" t="s">
        <v>7240</v>
      </c>
      <c r="E7049" t="s">
        <v>24763</v>
      </c>
      <c r="F7049" t="s">
        <v>4095</v>
      </c>
      <c r="G7049">
        <v>119</v>
      </c>
      <c r="H7049" t="s">
        <v>24764</v>
      </c>
    </row>
    <row r="7050" spans="1:8" hidden="1" x14ac:dyDescent="0.25">
      <c r="A7050" t="str">
        <f>Produkty[[#This Row],[Symbol]]</f>
        <v>S090200019</v>
      </c>
      <c r="B7050" s="560">
        <v>5905947913541</v>
      </c>
      <c r="C7050" t="s">
        <v>24765</v>
      </c>
      <c r="D7050" t="s">
        <v>7240</v>
      </c>
      <c r="E7050" t="s">
        <v>24766</v>
      </c>
      <c r="F7050" t="s">
        <v>4095</v>
      </c>
      <c r="G7050">
        <v>119</v>
      </c>
      <c r="H7050" t="s">
        <v>24767</v>
      </c>
    </row>
    <row r="7051" spans="1:8" hidden="1" x14ac:dyDescent="0.25">
      <c r="A7051" t="str">
        <f>Produkty[[#This Row],[Symbol]]</f>
        <v>S090200020</v>
      </c>
      <c r="B7051" s="560">
        <v>5905947913558</v>
      </c>
      <c r="C7051" t="s">
        <v>24768</v>
      </c>
      <c r="D7051" t="s">
        <v>7240</v>
      </c>
      <c r="E7051" t="s">
        <v>24769</v>
      </c>
      <c r="F7051" t="s">
        <v>4095</v>
      </c>
      <c r="G7051">
        <v>119</v>
      </c>
      <c r="H7051" t="s">
        <v>24770</v>
      </c>
    </row>
    <row r="7052" spans="1:8" hidden="1" x14ac:dyDescent="0.25">
      <c r="A7052" t="str">
        <f>Produkty[[#This Row],[Symbol]]</f>
        <v>S092102040</v>
      </c>
      <c r="B7052" s="560">
        <v>5905947913565</v>
      </c>
      <c r="C7052" t="s">
        <v>24771</v>
      </c>
      <c r="D7052" t="s">
        <v>7240</v>
      </c>
      <c r="E7052" t="s">
        <v>24772</v>
      </c>
      <c r="F7052" t="s">
        <v>9633</v>
      </c>
      <c r="G7052">
        <v>196</v>
      </c>
      <c r="H7052" t="s">
        <v>24773</v>
      </c>
    </row>
    <row r="7053" spans="1:8" hidden="1" x14ac:dyDescent="0.25">
      <c r="A7053" t="str">
        <f>Produkty[[#This Row],[Symbol]]</f>
        <v>S092102041</v>
      </c>
      <c r="B7053" s="560">
        <v>5905947913572</v>
      </c>
      <c r="C7053" t="s">
        <v>24774</v>
      </c>
      <c r="D7053" t="s">
        <v>7240</v>
      </c>
      <c r="E7053" t="s">
        <v>24775</v>
      </c>
      <c r="F7053" t="s">
        <v>9633</v>
      </c>
      <c r="G7053">
        <v>196</v>
      </c>
      <c r="H7053" t="s">
        <v>24776</v>
      </c>
    </row>
    <row r="7054" spans="1:8" hidden="1" x14ac:dyDescent="0.25">
      <c r="A7054" t="str">
        <f>Produkty[[#This Row],[Symbol]]</f>
        <v>S092102042</v>
      </c>
      <c r="B7054" s="560">
        <v>5905947913589</v>
      </c>
      <c r="C7054" t="s">
        <v>24777</v>
      </c>
      <c r="D7054" t="s">
        <v>7240</v>
      </c>
      <c r="E7054" t="s">
        <v>24778</v>
      </c>
      <c r="F7054" t="s">
        <v>9633</v>
      </c>
      <c r="G7054">
        <v>196</v>
      </c>
      <c r="H7054" t="s">
        <v>24779</v>
      </c>
    </row>
    <row r="7055" spans="1:8" hidden="1" x14ac:dyDescent="0.25">
      <c r="A7055" t="str">
        <f>Produkty[[#This Row],[Symbol]]</f>
        <v>S092102043</v>
      </c>
      <c r="B7055" s="560">
        <v>5905947913596</v>
      </c>
      <c r="C7055" t="s">
        <v>24780</v>
      </c>
      <c r="D7055" t="s">
        <v>7240</v>
      </c>
      <c r="E7055" t="s">
        <v>24781</v>
      </c>
      <c r="F7055" t="s">
        <v>9633</v>
      </c>
      <c r="G7055">
        <v>196</v>
      </c>
      <c r="H7055" t="s">
        <v>24782</v>
      </c>
    </row>
    <row r="7056" spans="1:8" hidden="1" x14ac:dyDescent="0.25">
      <c r="A7056" t="str">
        <f>Produkty[[#This Row],[Symbol]]</f>
        <v>S092102044</v>
      </c>
      <c r="B7056" s="560">
        <v>5905947913602</v>
      </c>
      <c r="C7056" t="s">
        <v>24783</v>
      </c>
      <c r="D7056" t="s">
        <v>7240</v>
      </c>
      <c r="E7056" t="s">
        <v>24784</v>
      </c>
      <c r="F7056" t="s">
        <v>9633</v>
      </c>
      <c r="G7056">
        <v>196</v>
      </c>
      <c r="H7056" t="s">
        <v>24785</v>
      </c>
    </row>
    <row r="7057" spans="1:8" hidden="1" x14ac:dyDescent="0.25">
      <c r="A7057" t="str">
        <f>Produkty[[#This Row],[Symbol]]</f>
        <v>S092102045</v>
      </c>
      <c r="B7057" s="560">
        <v>5905947913619</v>
      </c>
      <c r="C7057" t="s">
        <v>24786</v>
      </c>
      <c r="D7057" t="s">
        <v>7240</v>
      </c>
      <c r="E7057" t="s">
        <v>24787</v>
      </c>
      <c r="F7057" t="s">
        <v>9633</v>
      </c>
      <c r="G7057">
        <v>196</v>
      </c>
      <c r="H7057" t="s">
        <v>24788</v>
      </c>
    </row>
    <row r="7058" spans="1:8" hidden="1" x14ac:dyDescent="0.25">
      <c r="A7058" t="str">
        <f>Produkty[[#This Row],[Symbol]]</f>
        <v>S092102046</v>
      </c>
      <c r="B7058" s="560">
        <v>5905947913626</v>
      </c>
      <c r="C7058" t="s">
        <v>24789</v>
      </c>
      <c r="D7058" t="s">
        <v>7240</v>
      </c>
      <c r="E7058" t="s">
        <v>24790</v>
      </c>
      <c r="F7058" t="s">
        <v>9633</v>
      </c>
      <c r="G7058">
        <v>196</v>
      </c>
      <c r="H7058" t="s">
        <v>24791</v>
      </c>
    </row>
    <row r="7059" spans="1:8" hidden="1" x14ac:dyDescent="0.25">
      <c r="A7059" t="str">
        <f>Produkty[[#This Row],[Symbol]]</f>
        <v>S092102047</v>
      </c>
      <c r="B7059" s="560">
        <v>5905947913633</v>
      </c>
      <c r="C7059" t="s">
        <v>24792</v>
      </c>
      <c r="D7059" t="s">
        <v>7240</v>
      </c>
      <c r="E7059" t="s">
        <v>24793</v>
      </c>
      <c r="F7059" t="s">
        <v>9633</v>
      </c>
      <c r="G7059">
        <v>196</v>
      </c>
      <c r="H7059" t="s">
        <v>24794</v>
      </c>
    </row>
    <row r="7060" spans="1:8" hidden="1" x14ac:dyDescent="0.25">
      <c r="A7060" t="str">
        <f>Produkty[[#This Row],[Symbol]]</f>
        <v>S092102048</v>
      </c>
      <c r="B7060" s="560">
        <v>5905947913640</v>
      </c>
      <c r="C7060" t="s">
        <v>24795</v>
      </c>
      <c r="D7060" t="s">
        <v>7240</v>
      </c>
      <c r="E7060" t="s">
        <v>24796</v>
      </c>
      <c r="F7060" t="s">
        <v>9633</v>
      </c>
      <c r="G7060">
        <v>196</v>
      </c>
      <c r="H7060" t="s">
        <v>24797</v>
      </c>
    </row>
    <row r="7061" spans="1:8" hidden="1" x14ac:dyDescent="0.25">
      <c r="A7061" t="str">
        <f>Produkty[[#This Row],[Symbol]]</f>
        <v>S053998100</v>
      </c>
      <c r="B7061" s="560">
        <v>5905947913657</v>
      </c>
      <c r="C7061" t="s">
        <v>24798</v>
      </c>
      <c r="D7061" t="s">
        <v>13759</v>
      </c>
      <c r="E7061" t="s">
        <v>24799</v>
      </c>
      <c r="F7061" t="s">
        <v>4095</v>
      </c>
      <c r="G7061">
        <v>59.62</v>
      </c>
      <c r="H7061" t="s">
        <v>24800</v>
      </c>
    </row>
    <row r="7062" spans="1:8" hidden="1" x14ac:dyDescent="0.25">
      <c r="A7062" t="str">
        <f>Produkty[[#This Row],[Symbol]]</f>
        <v>S053998125</v>
      </c>
      <c r="B7062" s="560">
        <v>5905947913664</v>
      </c>
      <c r="C7062" t="s">
        <v>24801</v>
      </c>
      <c r="D7062" t="s">
        <v>13759</v>
      </c>
      <c r="E7062" t="s">
        <v>24802</v>
      </c>
      <c r="F7062" t="s">
        <v>4095</v>
      </c>
      <c r="G7062">
        <v>82.3</v>
      </c>
      <c r="H7062" t="s">
        <v>24803</v>
      </c>
    </row>
    <row r="7063" spans="1:8" hidden="1" x14ac:dyDescent="0.25">
      <c r="A7063" t="str">
        <f>Produkty[[#This Row],[Symbol]]</f>
        <v>S053998135</v>
      </c>
      <c r="B7063" s="560">
        <v>5905947913671</v>
      </c>
      <c r="C7063" t="s">
        <v>24804</v>
      </c>
      <c r="D7063" t="s">
        <v>13759</v>
      </c>
      <c r="E7063" t="s">
        <v>24805</v>
      </c>
      <c r="F7063" t="s">
        <v>4095</v>
      </c>
      <c r="G7063">
        <v>76.56</v>
      </c>
      <c r="H7063" t="s">
        <v>24806</v>
      </c>
    </row>
    <row r="7064" spans="1:8" hidden="1" x14ac:dyDescent="0.25">
      <c r="A7064" t="str">
        <f>Produkty[[#This Row],[Symbol]]</f>
        <v>S053998113</v>
      </c>
      <c r="B7064" s="560">
        <v>5905947913688</v>
      </c>
      <c r="C7064" t="s">
        <v>24807</v>
      </c>
      <c r="D7064" t="s">
        <v>13759</v>
      </c>
      <c r="E7064" t="s">
        <v>24808</v>
      </c>
      <c r="F7064" t="s">
        <v>4095</v>
      </c>
      <c r="G7064">
        <v>48.81</v>
      </c>
      <c r="H7064" t="s">
        <v>24809</v>
      </c>
    </row>
    <row r="7065" spans="1:8" hidden="1" x14ac:dyDescent="0.25">
      <c r="A7065" t="str">
        <f>Produkty[[#This Row],[Symbol]]</f>
        <v>S053998102</v>
      </c>
      <c r="B7065" s="560">
        <v>5905947913695</v>
      </c>
      <c r="C7065" t="s">
        <v>24810</v>
      </c>
      <c r="D7065" t="s">
        <v>13759</v>
      </c>
      <c r="E7065" t="s">
        <v>24811</v>
      </c>
      <c r="F7065" t="s">
        <v>4095</v>
      </c>
      <c r="G7065">
        <v>67.91</v>
      </c>
      <c r="H7065" t="s">
        <v>24812</v>
      </c>
    </row>
    <row r="7066" spans="1:8" hidden="1" x14ac:dyDescent="0.25">
      <c r="A7066" t="str">
        <f>Produkty[[#This Row],[Symbol]]</f>
        <v>S053998104</v>
      </c>
      <c r="B7066" s="560">
        <v>5905947913701</v>
      </c>
      <c r="C7066" t="s">
        <v>24813</v>
      </c>
      <c r="D7066" t="s">
        <v>13759</v>
      </c>
      <c r="E7066" t="s">
        <v>24814</v>
      </c>
      <c r="F7066" t="s">
        <v>4095</v>
      </c>
      <c r="G7066">
        <v>31.31</v>
      </c>
      <c r="H7066" t="s">
        <v>24815</v>
      </c>
    </row>
    <row r="7067" spans="1:8" hidden="1" x14ac:dyDescent="0.25">
      <c r="A7067" t="str">
        <f>Produkty[[#This Row],[Symbol]]</f>
        <v>S053998140</v>
      </c>
      <c r="B7067" s="560">
        <v>5905947913718</v>
      </c>
      <c r="C7067" t="s">
        <v>24816</v>
      </c>
      <c r="D7067" t="s">
        <v>13759</v>
      </c>
      <c r="E7067" t="s">
        <v>24817</v>
      </c>
      <c r="F7067" t="s">
        <v>4095</v>
      </c>
      <c r="G7067">
        <v>157.85</v>
      </c>
      <c r="H7067" t="s">
        <v>24818</v>
      </c>
    </row>
    <row r="7068" spans="1:8" hidden="1" x14ac:dyDescent="0.25">
      <c r="A7068" t="str">
        <f>Produkty[[#This Row],[Symbol]]</f>
        <v>S053998874</v>
      </c>
      <c r="B7068" s="560">
        <v>5905947913725</v>
      </c>
      <c r="C7068" t="s">
        <v>24819</v>
      </c>
      <c r="D7068" t="s">
        <v>13759</v>
      </c>
      <c r="E7068" t="s">
        <v>24820</v>
      </c>
      <c r="F7068" t="s">
        <v>4095</v>
      </c>
      <c r="G7068">
        <v>31.38</v>
      </c>
      <c r="H7068" t="s">
        <v>24821</v>
      </c>
    </row>
    <row r="7069" spans="1:8" hidden="1" x14ac:dyDescent="0.25">
      <c r="A7069" t="str">
        <f>Produkty[[#This Row],[Symbol]]</f>
        <v>S053997122</v>
      </c>
      <c r="B7069" s="560">
        <v>5905947913732</v>
      </c>
      <c r="C7069" t="s">
        <v>24822</v>
      </c>
      <c r="D7069" t="s">
        <v>13759</v>
      </c>
      <c r="E7069" t="s">
        <v>24823</v>
      </c>
      <c r="F7069" t="s">
        <v>4095</v>
      </c>
      <c r="G7069">
        <v>39.51</v>
      </c>
      <c r="H7069" t="s">
        <v>24824</v>
      </c>
    </row>
    <row r="7070" spans="1:8" hidden="1" x14ac:dyDescent="0.25">
      <c r="A7070" t="str">
        <f>Produkty[[#This Row],[Symbol]]</f>
        <v>S053997132</v>
      </c>
      <c r="B7070" s="560">
        <v>5905947913749</v>
      </c>
      <c r="C7070" t="s">
        <v>24825</v>
      </c>
      <c r="D7070" t="s">
        <v>13759</v>
      </c>
      <c r="E7070" t="s">
        <v>24826</v>
      </c>
      <c r="F7070" t="s">
        <v>4095</v>
      </c>
      <c r="G7070">
        <v>58.56</v>
      </c>
      <c r="H7070" t="s">
        <v>24827</v>
      </c>
    </row>
    <row r="7071" spans="1:8" hidden="1" x14ac:dyDescent="0.25">
      <c r="A7071" t="str">
        <f>Produkty[[#This Row],[Symbol]]</f>
        <v>S053997110</v>
      </c>
      <c r="B7071" s="560">
        <v>5905947913756</v>
      </c>
      <c r="C7071" t="s">
        <v>24828</v>
      </c>
      <c r="D7071" t="s">
        <v>13759</v>
      </c>
      <c r="E7071" t="s">
        <v>24829</v>
      </c>
      <c r="F7071" t="s">
        <v>4095</v>
      </c>
      <c r="G7071">
        <v>29.22</v>
      </c>
      <c r="H7071" t="s">
        <v>24830</v>
      </c>
    </row>
    <row r="7072" spans="1:8" hidden="1" x14ac:dyDescent="0.25">
      <c r="A7072" t="str">
        <f>Produkty[[#This Row],[Symbol]]</f>
        <v>S053997112</v>
      </c>
      <c r="B7072" s="560">
        <v>5905947913763</v>
      </c>
      <c r="C7072" t="s">
        <v>24831</v>
      </c>
      <c r="D7072" t="s">
        <v>13759</v>
      </c>
      <c r="E7072" t="s">
        <v>24832</v>
      </c>
      <c r="F7072" t="s">
        <v>4095</v>
      </c>
      <c r="G7072">
        <v>42.81</v>
      </c>
      <c r="H7072" t="s">
        <v>24833</v>
      </c>
    </row>
    <row r="7073" spans="1:8" hidden="1" x14ac:dyDescent="0.25">
      <c r="A7073" t="str">
        <f>Produkty[[#This Row],[Symbol]]</f>
        <v>S053997124</v>
      </c>
      <c r="B7073" s="560">
        <v>5905947913770</v>
      </c>
      <c r="C7073" t="s">
        <v>24834</v>
      </c>
      <c r="D7073" t="s">
        <v>13759</v>
      </c>
      <c r="E7073" t="s">
        <v>24835</v>
      </c>
      <c r="F7073" t="s">
        <v>4095</v>
      </c>
      <c r="G7073">
        <v>66.02</v>
      </c>
      <c r="H7073" t="s">
        <v>24836</v>
      </c>
    </row>
    <row r="7074" spans="1:8" hidden="1" x14ac:dyDescent="0.25">
      <c r="A7074" t="str">
        <f>Produkty[[#This Row],[Symbol]]</f>
        <v>S053997134</v>
      </c>
      <c r="B7074" s="560">
        <v>5905947913787</v>
      </c>
      <c r="C7074" t="s">
        <v>24837</v>
      </c>
      <c r="D7074" t="s">
        <v>13759</v>
      </c>
      <c r="E7074" t="s">
        <v>24838</v>
      </c>
      <c r="F7074" t="s">
        <v>4095</v>
      </c>
      <c r="G7074">
        <v>60.85</v>
      </c>
      <c r="H7074" t="s">
        <v>24839</v>
      </c>
    </row>
    <row r="7075" spans="1:8" hidden="1" x14ac:dyDescent="0.25">
      <c r="A7075" t="str">
        <f>Produkty[[#This Row],[Symbol]]</f>
        <v>S053997120</v>
      </c>
      <c r="B7075" s="560">
        <v>5905947913794</v>
      </c>
      <c r="C7075" t="s">
        <v>24840</v>
      </c>
      <c r="D7075" t="s">
        <v>13759</v>
      </c>
      <c r="E7075" t="s">
        <v>24841</v>
      </c>
      <c r="F7075" t="s">
        <v>4095</v>
      </c>
      <c r="G7075">
        <v>30.34</v>
      </c>
      <c r="H7075" t="s">
        <v>24842</v>
      </c>
    </row>
    <row r="7076" spans="1:8" hidden="1" x14ac:dyDescent="0.25">
      <c r="A7076" t="str">
        <f>Produkty[[#This Row],[Symbol]]</f>
        <v>S053997130</v>
      </c>
      <c r="B7076" s="560">
        <v>5905947913800</v>
      </c>
      <c r="C7076" t="s">
        <v>24843</v>
      </c>
      <c r="D7076" t="s">
        <v>13759</v>
      </c>
      <c r="E7076" t="s">
        <v>24844</v>
      </c>
      <c r="F7076" t="s">
        <v>4095</v>
      </c>
      <c r="G7076">
        <v>29.28</v>
      </c>
      <c r="H7076" t="s">
        <v>24845</v>
      </c>
    </row>
    <row r="7077" spans="1:8" hidden="1" x14ac:dyDescent="0.25">
      <c r="A7077" t="str">
        <f>Produkty[[#This Row],[Symbol]]</f>
        <v>S104010406</v>
      </c>
      <c r="B7077" s="560">
        <v>5905947913817</v>
      </c>
      <c r="C7077" t="s">
        <v>12623</v>
      </c>
      <c r="D7077" t="s">
        <v>7450</v>
      </c>
      <c r="E7077" t="s">
        <v>24846</v>
      </c>
      <c r="F7077" t="s">
        <v>4095</v>
      </c>
      <c r="G7077">
        <v>32.78</v>
      </c>
      <c r="H7077" t="s">
        <v>24847</v>
      </c>
    </row>
    <row r="7078" spans="1:8" hidden="1" x14ac:dyDescent="0.25">
      <c r="A7078" t="str">
        <f>Produkty[[#This Row],[Symbol]]</f>
        <v>S104010412</v>
      </c>
      <c r="B7078" s="560">
        <v>5905947913824</v>
      </c>
      <c r="C7078" t="s">
        <v>12601</v>
      </c>
      <c r="D7078" t="s">
        <v>7450</v>
      </c>
      <c r="E7078" t="s">
        <v>24848</v>
      </c>
      <c r="F7078" t="s">
        <v>4095</v>
      </c>
      <c r="G7078">
        <v>32.78</v>
      </c>
      <c r="H7078" t="s">
        <v>24849</v>
      </c>
    </row>
    <row r="7079" spans="1:8" hidden="1" x14ac:dyDescent="0.25">
      <c r="A7079" t="str">
        <f>Produkty[[#This Row],[Symbol]]</f>
        <v>S104010415</v>
      </c>
      <c r="B7079" s="560">
        <v>5905947913831</v>
      </c>
      <c r="C7079" t="s">
        <v>12611</v>
      </c>
      <c r="D7079" t="s">
        <v>7450</v>
      </c>
      <c r="E7079" t="s">
        <v>24850</v>
      </c>
      <c r="F7079" t="s">
        <v>4095</v>
      </c>
      <c r="G7079">
        <v>33.409999999999997</v>
      </c>
      <c r="H7079" t="s">
        <v>24851</v>
      </c>
    </row>
    <row r="7080" spans="1:8" hidden="1" x14ac:dyDescent="0.25">
      <c r="A7080" t="str">
        <f>Produkty[[#This Row],[Symbol]]</f>
        <v>S104010421</v>
      </c>
      <c r="B7080" s="560">
        <v>5905947913848</v>
      </c>
      <c r="C7080" t="s">
        <v>12619</v>
      </c>
      <c r="D7080" t="s">
        <v>7450</v>
      </c>
      <c r="E7080" t="s">
        <v>24852</v>
      </c>
      <c r="F7080" t="s">
        <v>4095</v>
      </c>
      <c r="G7080">
        <v>35.299999999999997</v>
      </c>
      <c r="H7080" t="s">
        <v>24853</v>
      </c>
    </row>
    <row r="7081" spans="1:8" hidden="1" x14ac:dyDescent="0.25">
      <c r="A7081" t="str">
        <f>Produkty[[#This Row],[Symbol]]</f>
        <v>S104010424</v>
      </c>
      <c r="B7081" s="560">
        <v>5905947913855</v>
      </c>
      <c r="C7081" t="s">
        <v>12615</v>
      </c>
      <c r="D7081" t="s">
        <v>7450</v>
      </c>
      <c r="E7081" t="s">
        <v>24854</v>
      </c>
      <c r="F7081" t="s">
        <v>4095</v>
      </c>
      <c r="G7081">
        <v>35.93</v>
      </c>
      <c r="H7081" t="s">
        <v>24855</v>
      </c>
    </row>
    <row r="7082" spans="1:8" hidden="1" x14ac:dyDescent="0.25">
      <c r="A7082" t="str">
        <f>Produkty[[#This Row],[Symbol]]</f>
        <v>S104020406</v>
      </c>
      <c r="B7082" s="560">
        <v>5905947913862</v>
      </c>
      <c r="C7082" t="s">
        <v>24856</v>
      </c>
      <c r="D7082" t="s">
        <v>7450</v>
      </c>
      <c r="E7082" t="s">
        <v>24857</v>
      </c>
      <c r="F7082" t="s">
        <v>4095</v>
      </c>
      <c r="G7082">
        <v>50.43</v>
      </c>
      <c r="H7082" t="s">
        <v>24858</v>
      </c>
    </row>
    <row r="7083" spans="1:8" hidden="1" x14ac:dyDescent="0.25">
      <c r="A7083" t="str">
        <f>Produkty[[#This Row],[Symbol]]</f>
        <v>S104020409</v>
      </c>
      <c r="B7083" s="560">
        <v>5905947913879</v>
      </c>
      <c r="C7083" t="s">
        <v>24859</v>
      </c>
      <c r="D7083" t="s">
        <v>7450</v>
      </c>
      <c r="E7083" t="s">
        <v>24860</v>
      </c>
      <c r="F7083" t="s">
        <v>4095</v>
      </c>
      <c r="G7083">
        <v>68.069999999999993</v>
      </c>
      <c r="H7083" t="s">
        <v>24861</v>
      </c>
    </row>
    <row r="7084" spans="1:8" hidden="1" x14ac:dyDescent="0.25">
      <c r="A7084" t="str">
        <f>Produkty[[#This Row],[Symbol]]</f>
        <v>S104020412</v>
      </c>
      <c r="B7084" s="560">
        <v>5905947913886</v>
      </c>
      <c r="C7084" t="s">
        <v>12661</v>
      </c>
      <c r="D7084" t="s">
        <v>7450</v>
      </c>
      <c r="E7084" t="s">
        <v>24862</v>
      </c>
      <c r="F7084" t="s">
        <v>4095</v>
      </c>
      <c r="G7084">
        <v>57.99</v>
      </c>
      <c r="H7084" t="s">
        <v>24863</v>
      </c>
    </row>
    <row r="7085" spans="1:8" hidden="1" x14ac:dyDescent="0.25">
      <c r="A7085" t="str">
        <f>Produkty[[#This Row],[Symbol]]</f>
        <v>S104020415</v>
      </c>
      <c r="B7085" s="560">
        <v>5905947913893</v>
      </c>
      <c r="C7085" t="s">
        <v>24864</v>
      </c>
      <c r="D7085" t="s">
        <v>7450</v>
      </c>
      <c r="E7085" t="s">
        <v>24865</v>
      </c>
      <c r="F7085" t="s">
        <v>4095</v>
      </c>
      <c r="G7085">
        <v>75.64</v>
      </c>
      <c r="H7085" t="s">
        <v>24866</v>
      </c>
    </row>
    <row r="7086" spans="1:8" hidden="1" x14ac:dyDescent="0.25">
      <c r="A7086" t="str">
        <f>Produkty[[#This Row],[Symbol]]</f>
        <v>S104020421</v>
      </c>
      <c r="B7086" s="560">
        <v>5905947913909</v>
      </c>
      <c r="C7086" t="s">
        <v>12657</v>
      </c>
      <c r="D7086" t="s">
        <v>7450</v>
      </c>
      <c r="E7086" t="s">
        <v>24867</v>
      </c>
      <c r="F7086" t="s">
        <v>4095</v>
      </c>
      <c r="G7086">
        <v>59.25</v>
      </c>
      <c r="H7086" t="s">
        <v>24868</v>
      </c>
    </row>
    <row r="7087" spans="1:8" hidden="1" x14ac:dyDescent="0.25">
      <c r="A7087" t="str">
        <f>Produkty[[#This Row],[Symbol]]</f>
        <v>S104020424</v>
      </c>
      <c r="B7087" s="560">
        <v>5905947913916</v>
      </c>
      <c r="C7087" t="s">
        <v>24869</v>
      </c>
      <c r="D7087" t="s">
        <v>7450</v>
      </c>
      <c r="E7087" t="s">
        <v>24870</v>
      </c>
      <c r="F7087" t="s">
        <v>4095</v>
      </c>
      <c r="G7087">
        <v>76.900000000000006</v>
      </c>
      <c r="H7087" t="s">
        <v>24871</v>
      </c>
    </row>
    <row r="7088" spans="1:8" hidden="1" x14ac:dyDescent="0.25">
      <c r="A7088" t="str">
        <f>Produkty[[#This Row],[Symbol]]</f>
        <v>S104040406</v>
      </c>
      <c r="B7088" s="560">
        <v>5905947913923</v>
      </c>
      <c r="C7088" t="s">
        <v>12653</v>
      </c>
      <c r="D7088" t="s">
        <v>7450</v>
      </c>
      <c r="E7088" t="s">
        <v>24872</v>
      </c>
      <c r="F7088" t="s">
        <v>4095</v>
      </c>
      <c r="G7088">
        <v>52.95</v>
      </c>
      <c r="H7088" t="s">
        <v>24873</v>
      </c>
    </row>
    <row r="7089" spans="1:8" hidden="1" x14ac:dyDescent="0.25">
      <c r="A7089" t="str">
        <f>Produkty[[#This Row],[Symbol]]</f>
        <v>S104040409</v>
      </c>
      <c r="B7089" s="560">
        <v>5905947913930</v>
      </c>
      <c r="C7089" t="s">
        <v>12649</v>
      </c>
      <c r="D7089" t="s">
        <v>7450</v>
      </c>
      <c r="E7089" t="s">
        <v>24874</v>
      </c>
      <c r="F7089" t="s">
        <v>4095</v>
      </c>
      <c r="G7089">
        <v>69.33</v>
      </c>
      <c r="H7089" t="s">
        <v>24875</v>
      </c>
    </row>
    <row r="7090" spans="1:8" hidden="1" x14ac:dyDescent="0.25">
      <c r="A7090" t="str">
        <f>Produkty[[#This Row],[Symbol]]</f>
        <v>S104060400</v>
      </c>
      <c r="B7090" s="560">
        <v>5905947913947</v>
      </c>
      <c r="C7090" t="s">
        <v>24876</v>
      </c>
      <c r="D7090" t="s">
        <v>7450</v>
      </c>
      <c r="E7090" t="s">
        <v>24877</v>
      </c>
      <c r="F7090" t="s">
        <v>4095</v>
      </c>
      <c r="G7090">
        <v>17.03</v>
      </c>
      <c r="H7090" t="s">
        <v>24878</v>
      </c>
    </row>
    <row r="7091" spans="1:8" hidden="1" x14ac:dyDescent="0.25">
      <c r="A7091" t="str">
        <f>Produkty[[#This Row],[Symbol]]</f>
        <v>S104070212</v>
      </c>
      <c r="B7091" s="560">
        <v>5905947913954</v>
      </c>
      <c r="C7091" t="s">
        <v>24879</v>
      </c>
      <c r="D7091" t="s">
        <v>7450</v>
      </c>
      <c r="E7091" t="s">
        <v>24880</v>
      </c>
      <c r="F7091" t="s">
        <v>4095</v>
      </c>
      <c r="G7091">
        <v>42.86</v>
      </c>
      <c r="H7091" t="s">
        <v>24881</v>
      </c>
    </row>
    <row r="7092" spans="1:8" hidden="1" x14ac:dyDescent="0.25">
      <c r="A7092" t="str">
        <f>Produkty[[#This Row],[Symbol]]</f>
        <v>S104070221</v>
      </c>
      <c r="B7092" s="560">
        <v>5905947913961</v>
      </c>
      <c r="C7092" t="s">
        <v>24882</v>
      </c>
      <c r="D7092" t="s">
        <v>7450</v>
      </c>
      <c r="E7092" t="s">
        <v>24883</v>
      </c>
      <c r="F7092" t="s">
        <v>4095</v>
      </c>
      <c r="G7092">
        <v>42.86</v>
      </c>
      <c r="H7092" t="s">
        <v>24884</v>
      </c>
    </row>
    <row r="7093" spans="1:8" hidden="1" x14ac:dyDescent="0.25">
      <c r="A7093" t="str">
        <f>Produkty[[#This Row],[Symbol]]</f>
        <v>S104070257</v>
      </c>
      <c r="B7093" s="560">
        <v>5905947913978</v>
      </c>
      <c r="C7093" t="s">
        <v>24885</v>
      </c>
      <c r="D7093" t="s">
        <v>7450</v>
      </c>
      <c r="E7093" t="s">
        <v>24886</v>
      </c>
      <c r="F7093" t="s">
        <v>4095</v>
      </c>
      <c r="G7093">
        <v>28.99</v>
      </c>
      <c r="H7093" t="s">
        <v>24887</v>
      </c>
    </row>
    <row r="7094" spans="1:8" hidden="1" x14ac:dyDescent="0.25">
      <c r="A7094" t="str">
        <f>Produkty[[#This Row],[Symbol]]</f>
        <v>S104070260</v>
      </c>
      <c r="B7094" s="560">
        <v>5905947913985</v>
      </c>
      <c r="C7094" t="s">
        <v>24888</v>
      </c>
      <c r="D7094" t="s">
        <v>7450</v>
      </c>
      <c r="E7094" t="s">
        <v>24889</v>
      </c>
      <c r="F7094" t="s">
        <v>4095</v>
      </c>
      <c r="G7094">
        <v>30.26</v>
      </c>
      <c r="H7094" t="s">
        <v>24890</v>
      </c>
    </row>
    <row r="7095" spans="1:8" hidden="1" x14ac:dyDescent="0.25">
      <c r="A7095" t="str">
        <f>Produkty[[#This Row],[Symbol]]</f>
        <v>S104097257</v>
      </c>
      <c r="B7095" s="560">
        <v>5905947913992</v>
      </c>
      <c r="C7095" t="s">
        <v>24891</v>
      </c>
      <c r="D7095" t="s">
        <v>7450</v>
      </c>
      <c r="E7095" t="s">
        <v>24892</v>
      </c>
      <c r="F7095" t="s">
        <v>4095</v>
      </c>
      <c r="G7095">
        <v>7.06</v>
      </c>
      <c r="H7095" t="s">
        <v>24893</v>
      </c>
    </row>
    <row r="7096" spans="1:8" hidden="1" x14ac:dyDescent="0.25">
      <c r="A7096" t="str">
        <f>Produkty[[#This Row],[Symbol]]</f>
        <v>S104097258</v>
      </c>
      <c r="B7096" s="560">
        <v>5905947914005</v>
      </c>
      <c r="C7096" t="s">
        <v>24894</v>
      </c>
      <c r="D7096" t="s">
        <v>7450</v>
      </c>
      <c r="E7096" t="s">
        <v>24895</v>
      </c>
      <c r="F7096" t="s">
        <v>4095</v>
      </c>
      <c r="G7096">
        <v>8.07</v>
      </c>
      <c r="H7096" t="s">
        <v>24896</v>
      </c>
    </row>
    <row r="7097" spans="1:8" hidden="1" x14ac:dyDescent="0.25">
      <c r="A7097" t="str">
        <f>Produkty[[#This Row],[Symbol]]</f>
        <v>S104097260</v>
      </c>
      <c r="B7097" s="560">
        <v>5905947914012</v>
      </c>
      <c r="C7097" t="s">
        <v>24897</v>
      </c>
      <c r="D7097" t="s">
        <v>7450</v>
      </c>
      <c r="E7097" t="s">
        <v>24898</v>
      </c>
      <c r="F7097" t="s">
        <v>4095</v>
      </c>
      <c r="G7097">
        <v>7.06</v>
      </c>
      <c r="H7097" t="s">
        <v>24899</v>
      </c>
    </row>
    <row r="7098" spans="1:8" hidden="1" x14ac:dyDescent="0.25">
      <c r="A7098" t="str">
        <f>Produkty[[#This Row],[Symbol]]</f>
        <v>S104097261</v>
      </c>
      <c r="B7098" s="560">
        <v>5905947914029</v>
      </c>
      <c r="C7098" t="s">
        <v>24900</v>
      </c>
      <c r="D7098" t="s">
        <v>7450</v>
      </c>
      <c r="E7098" t="s">
        <v>24901</v>
      </c>
      <c r="F7098" t="s">
        <v>4095</v>
      </c>
      <c r="G7098">
        <v>8.07</v>
      </c>
      <c r="H7098" t="s">
        <v>24902</v>
      </c>
    </row>
    <row r="7099" spans="1:8" hidden="1" x14ac:dyDescent="0.25">
      <c r="A7099" t="str">
        <f>Produkty[[#This Row],[Symbol]]</f>
        <v>S105010200</v>
      </c>
      <c r="B7099" s="560">
        <v>5905947914036</v>
      </c>
      <c r="C7099" t="s">
        <v>18289</v>
      </c>
      <c r="D7099" t="s">
        <v>7450</v>
      </c>
      <c r="E7099" t="s">
        <v>24903</v>
      </c>
      <c r="F7099" t="s">
        <v>4095</v>
      </c>
      <c r="G7099">
        <v>58.8</v>
      </c>
      <c r="H7099" t="s">
        <v>24904</v>
      </c>
    </row>
    <row r="7100" spans="1:8" hidden="1" x14ac:dyDescent="0.25">
      <c r="A7100" t="str">
        <f>Produkty[[#This Row],[Symbol]]</f>
        <v>S105010203</v>
      </c>
      <c r="B7100" s="560">
        <v>5905947914043</v>
      </c>
      <c r="C7100" t="s">
        <v>18293</v>
      </c>
      <c r="D7100" t="s">
        <v>7450</v>
      </c>
      <c r="E7100" t="s">
        <v>24905</v>
      </c>
      <c r="F7100" t="s">
        <v>4095</v>
      </c>
      <c r="G7100">
        <v>58.8</v>
      </c>
      <c r="H7100" t="s">
        <v>24906</v>
      </c>
    </row>
    <row r="7101" spans="1:8" hidden="1" x14ac:dyDescent="0.25">
      <c r="A7101" t="str">
        <f>Produkty[[#This Row],[Symbol]]</f>
        <v>S105010209</v>
      </c>
      <c r="B7101" s="560">
        <v>5905947914050</v>
      </c>
      <c r="C7101" t="s">
        <v>18297</v>
      </c>
      <c r="D7101" t="s">
        <v>7450</v>
      </c>
      <c r="E7101" t="s">
        <v>24907</v>
      </c>
      <c r="F7101" t="s">
        <v>4095</v>
      </c>
      <c r="G7101">
        <v>58.8</v>
      </c>
      <c r="H7101" t="s">
        <v>24908</v>
      </c>
    </row>
    <row r="7102" spans="1:8" hidden="1" x14ac:dyDescent="0.25">
      <c r="A7102" t="str">
        <f>Produkty[[#This Row],[Symbol]]</f>
        <v>S105010600</v>
      </c>
      <c r="B7102" s="560">
        <v>5905947914067</v>
      </c>
      <c r="C7102" t="s">
        <v>24909</v>
      </c>
      <c r="D7102" t="s">
        <v>7450</v>
      </c>
      <c r="E7102" t="s">
        <v>24910</v>
      </c>
      <c r="F7102" t="s">
        <v>4095</v>
      </c>
      <c r="G7102">
        <v>56</v>
      </c>
      <c r="H7102" t="s">
        <v>24911</v>
      </c>
    </row>
    <row r="7103" spans="1:8" hidden="1" x14ac:dyDescent="0.25">
      <c r="A7103" t="str">
        <f>Produkty[[#This Row],[Symbol]]</f>
        <v>S105010603</v>
      </c>
      <c r="B7103" s="560">
        <v>5905947914074</v>
      </c>
      <c r="C7103" t="s">
        <v>24912</v>
      </c>
      <c r="D7103" t="s">
        <v>7450</v>
      </c>
      <c r="E7103" t="s">
        <v>24913</v>
      </c>
      <c r="F7103" t="s">
        <v>4095</v>
      </c>
      <c r="G7103">
        <v>56</v>
      </c>
      <c r="H7103" t="s">
        <v>24914</v>
      </c>
    </row>
    <row r="7104" spans="1:8" hidden="1" x14ac:dyDescent="0.25">
      <c r="A7104" t="str">
        <f>Produkty[[#This Row],[Symbol]]</f>
        <v>S105010609</v>
      </c>
      <c r="B7104" s="560">
        <v>5905947914081</v>
      </c>
      <c r="C7104" t="s">
        <v>24915</v>
      </c>
      <c r="D7104" t="s">
        <v>7450</v>
      </c>
      <c r="E7104" t="s">
        <v>24916</v>
      </c>
      <c r="F7104" t="s">
        <v>4095</v>
      </c>
      <c r="G7104">
        <v>51.8</v>
      </c>
      <c r="H7104" t="s">
        <v>24917</v>
      </c>
    </row>
    <row r="7105" spans="1:8" hidden="1" x14ac:dyDescent="0.25">
      <c r="A7105" t="str">
        <f>Produkty[[#This Row],[Symbol]]</f>
        <v>S105210606</v>
      </c>
      <c r="B7105" s="560">
        <v>5905947914098</v>
      </c>
      <c r="C7105" t="s">
        <v>13799</v>
      </c>
      <c r="D7105" t="s">
        <v>7450</v>
      </c>
      <c r="E7105" t="s">
        <v>24918</v>
      </c>
      <c r="F7105" t="s">
        <v>4095</v>
      </c>
      <c r="G7105">
        <v>45.5</v>
      </c>
      <c r="H7105" t="s">
        <v>24919</v>
      </c>
    </row>
    <row r="7106" spans="1:8" hidden="1" x14ac:dyDescent="0.25">
      <c r="A7106" t="str">
        <f>Produkty[[#This Row],[Symbol]]</f>
        <v>S105210612</v>
      </c>
      <c r="B7106" s="560">
        <v>5905947914104</v>
      </c>
      <c r="C7106" t="s">
        <v>13806</v>
      </c>
      <c r="D7106" t="s">
        <v>7450</v>
      </c>
      <c r="E7106" t="s">
        <v>24920</v>
      </c>
      <c r="F7106" t="s">
        <v>4095</v>
      </c>
      <c r="G7106">
        <v>48.1</v>
      </c>
      <c r="H7106" t="s">
        <v>24921</v>
      </c>
    </row>
    <row r="7107" spans="1:8" hidden="1" x14ac:dyDescent="0.25">
      <c r="A7107" t="str">
        <f>Produkty[[#This Row],[Symbol]]</f>
        <v>S105210651</v>
      </c>
      <c r="B7107" s="560">
        <v>5905947914111</v>
      </c>
      <c r="C7107" t="s">
        <v>13826</v>
      </c>
      <c r="D7107" t="s">
        <v>7450</v>
      </c>
      <c r="E7107" t="s">
        <v>24922</v>
      </c>
      <c r="F7107" t="s">
        <v>4095</v>
      </c>
      <c r="G7107">
        <v>40.6</v>
      </c>
      <c r="H7107" t="s">
        <v>24923</v>
      </c>
    </row>
    <row r="7108" spans="1:8" hidden="1" x14ac:dyDescent="0.25">
      <c r="A7108" t="str">
        <f>Produkty[[#This Row],[Symbol]]</f>
        <v>S105210660</v>
      </c>
      <c r="B7108" s="560">
        <v>5905947914128</v>
      </c>
      <c r="C7108" t="s">
        <v>13813</v>
      </c>
      <c r="D7108" t="s">
        <v>7450</v>
      </c>
      <c r="E7108" t="s">
        <v>24924</v>
      </c>
      <c r="F7108" t="s">
        <v>4095</v>
      </c>
      <c r="G7108">
        <v>40.6</v>
      </c>
      <c r="H7108" t="s">
        <v>24925</v>
      </c>
    </row>
    <row r="7109" spans="1:8" hidden="1" x14ac:dyDescent="0.25">
      <c r="A7109" t="str">
        <f>Produkty[[#This Row],[Symbol]]</f>
        <v>S101610209</v>
      </c>
      <c r="B7109" s="560">
        <v>5905947914135</v>
      </c>
      <c r="C7109" t="s">
        <v>24926</v>
      </c>
      <c r="D7109" t="s">
        <v>7450</v>
      </c>
      <c r="E7109" t="s">
        <v>24927</v>
      </c>
      <c r="F7109" t="s">
        <v>4095</v>
      </c>
      <c r="G7109">
        <v>14.82</v>
      </c>
      <c r="H7109" t="s">
        <v>24928</v>
      </c>
    </row>
    <row r="7110" spans="1:8" hidden="1" x14ac:dyDescent="0.25">
      <c r="A7110" t="str">
        <f>Produkty[[#This Row],[Symbol]]</f>
        <v>S065172328</v>
      </c>
      <c r="B7110" s="560">
        <v>5905947914142</v>
      </c>
      <c r="C7110" t="s">
        <v>24929</v>
      </c>
      <c r="D7110" t="s">
        <v>7099</v>
      </c>
      <c r="E7110" t="s">
        <v>24930</v>
      </c>
      <c r="F7110" t="s">
        <v>4110</v>
      </c>
      <c r="G7110">
        <v>23.65</v>
      </c>
      <c r="H7110" t="s">
        <v>24931</v>
      </c>
    </row>
    <row r="7111" spans="1:8" hidden="1" x14ac:dyDescent="0.25">
      <c r="A7111" t="str">
        <f>Produkty[[#This Row],[Symbol]]</f>
        <v>S065172330</v>
      </c>
      <c r="B7111" s="560">
        <v>5905947914159</v>
      </c>
      <c r="C7111" t="s">
        <v>24932</v>
      </c>
      <c r="D7111" t="s">
        <v>7099</v>
      </c>
      <c r="E7111" t="s">
        <v>24933</v>
      </c>
      <c r="F7111" t="s">
        <v>4110</v>
      </c>
      <c r="G7111">
        <v>23.65</v>
      </c>
      <c r="H7111" t="s">
        <v>24934</v>
      </c>
    </row>
    <row r="7112" spans="1:8" hidden="1" x14ac:dyDescent="0.25">
      <c r="A7112" t="str">
        <f>Produkty[[#This Row],[Symbol]]</f>
        <v>S065172332</v>
      </c>
      <c r="B7112" s="560">
        <v>5905947914166</v>
      </c>
      <c r="C7112" t="s">
        <v>24935</v>
      </c>
      <c r="D7112" t="s">
        <v>7099</v>
      </c>
      <c r="E7112" t="s">
        <v>24936</v>
      </c>
      <c r="F7112" t="s">
        <v>4110</v>
      </c>
      <c r="G7112">
        <v>23.65</v>
      </c>
      <c r="H7112" t="s">
        <v>24937</v>
      </c>
    </row>
    <row r="7113" spans="1:8" hidden="1" x14ac:dyDescent="0.25">
      <c r="A7113" t="str">
        <f>Produkty[[#This Row],[Symbol]]</f>
        <v>S065172334</v>
      </c>
      <c r="B7113" s="560">
        <v>5905947914173</v>
      </c>
      <c r="C7113" t="s">
        <v>24938</v>
      </c>
      <c r="D7113" t="s">
        <v>7099</v>
      </c>
      <c r="E7113" t="s">
        <v>24939</v>
      </c>
      <c r="F7113" t="s">
        <v>4110</v>
      </c>
      <c r="G7113">
        <v>23.65</v>
      </c>
      <c r="H7113" t="s">
        <v>24940</v>
      </c>
    </row>
    <row r="7114" spans="1:8" hidden="1" x14ac:dyDescent="0.25">
      <c r="A7114" t="str">
        <f>Produkty[[#This Row],[Symbol]]</f>
        <v>S065172336</v>
      </c>
      <c r="B7114" s="560">
        <v>5905947914180</v>
      </c>
      <c r="C7114" t="s">
        <v>24941</v>
      </c>
      <c r="D7114" t="s">
        <v>7099</v>
      </c>
      <c r="E7114" t="s">
        <v>24942</v>
      </c>
      <c r="F7114" t="s">
        <v>4110</v>
      </c>
      <c r="G7114">
        <v>23.65</v>
      </c>
      <c r="H7114" t="s">
        <v>24943</v>
      </c>
    </row>
    <row r="7115" spans="1:8" hidden="1" x14ac:dyDescent="0.25">
      <c r="A7115" t="str">
        <f>Produkty[[#This Row],[Symbol]]</f>
        <v>S065172338</v>
      </c>
      <c r="B7115" s="560">
        <v>5905947914197</v>
      </c>
      <c r="C7115" t="s">
        <v>24944</v>
      </c>
      <c r="D7115" t="s">
        <v>7099</v>
      </c>
      <c r="E7115" t="s">
        <v>24945</v>
      </c>
      <c r="F7115" t="s">
        <v>4110</v>
      </c>
      <c r="G7115">
        <v>28.4</v>
      </c>
      <c r="H7115" t="s">
        <v>24946</v>
      </c>
    </row>
    <row r="7116" spans="1:8" hidden="1" x14ac:dyDescent="0.25">
      <c r="A7116" t="str">
        <f>Produkty[[#This Row],[Symbol]]</f>
        <v>S065172340</v>
      </c>
      <c r="B7116" s="560">
        <v>5905947914203</v>
      </c>
      <c r="C7116" t="s">
        <v>24947</v>
      </c>
      <c r="D7116" t="s">
        <v>7099</v>
      </c>
      <c r="E7116" t="s">
        <v>24948</v>
      </c>
      <c r="F7116" t="s">
        <v>4110</v>
      </c>
      <c r="G7116">
        <v>28.4</v>
      </c>
      <c r="H7116" t="s">
        <v>24949</v>
      </c>
    </row>
    <row r="7117" spans="1:8" hidden="1" x14ac:dyDescent="0.25">
      <c r="A7117" t="str">
        <f>Produkty[[#This Row],[Symbol]]</f>
        <v>S065172342</v>
      </c>
      <c r="B7117" s="560">
        <v>5905947914210</v>
      </c>
      <c r="C7117" t="s">
        <v>24950</v>
      </c>
      <c r="D7117" t="s">
        <v>7099</v>
      </c>
      <c r="E7117" t="s">
        <v>24951</v>
      </c>
      <c r="F7117" t="s">
        <v>4110</v>
      </c>
      <c r="G7117">
        <v>28.4</v>
      </c>
      <c r="H7117" t="s">
        <v>24952</v>
      </c>
    </row>
    <row r="7118" spans="1:8" hidden="1" x14ac:dyDescent="0.25">
      <c r="A7118" t="str">
        <f>Produkty[[#This Row],[Symbol]]</f>
        <v>S065172344</v>
      </c>
      <c r="B7118" s="560">
        <v>5905947914227</v>
      </c>
      <c r="C7118" t="s">
        <v>24953</v>
      </c>
      <c r="D7118" t="s">
        <v>7099</v>
      </c>
      <c r="E7118" t="s">
        <v>24954</v>
      </c>
      <c r="F7118" t="s">
        <v>4110</v>
      </c>
      <c r="G7118">
        <v>28.4</v>
      </c>
      <c r="H7118" t="s">
        <v>24955</v>
      </c>
    </row>
    <row r="7119" spans="1:8" hidden="1" x14ac:dyDescent="0.25">
      <c r="A7119" t="str">
        <f>Produkty[[#This Row],[Symbol]]</f>
        <v>S065172346</v>
      </c>
      <c r="B7119" s="560">
        <v>5905947914234</v>
      </c>
      <c r="C7119" t="s">
        <v>24956</v>
      </c>
      <c r="D7119" t="s">
        <v>7099</v>
      </c>
      <c r="E7119" t="s">
        <v>24957</v>
      </c>
      <c r="F7119" t="s">
        <v>4110</v>
      </c>
      <c r="G7119">
        <v>28.4</v>
      </c>
      <c r="H7119" t="s">
        <v>24958</v>
      </c>
    </row>
    <row r="7120" spans="1:8" hidden="1" x14ac:dyDescent="0.25">
      <c r="A7120" t="str">
        <f>Produkty[[#This Row],[Symbol]]</f>
        <v>S065172348</v>
      </c>
      <c r="B7120" s="560">
        <v>5905947914241</v>
      </c>
      <c r="C7120" t="s">
        <v>24959</v>
      </c>
      <c r="D7120" t="s">
        <v>7099</v>
      </c>
      <c r="E7120" t="s">
        <v>24960</v>
      </c>
      <c r="F7120" t="s">
        <v>4110</v>
      </c>
      <c r="G7120">
        <v>47.6</v>
      </c>
      <c r="H7120" t="s">
        <v>24961</v>
      </c>
    </row>
    <row r="7121" spans="1:8" hidden="1" x14ac:dyDescent="0.25">
      <c r="A7121" t="str">
        <f>Produkty[[#This Row],[Symbol]]</f>
        <v>S065172350</v>
      </c>
      <c r="B7121" s="560">
        <v>5905947914258</v>
      </c>
      <c r="C7121" t="s">
        <v>24962</v>
      </c>
      <c r="D7121" t="s">
        <v>7099</v>
      </c>
      <c r="E7121" t="s">
        <v>24963</v>
      </c>
      <c r="F7121" t="s">
        <v>4110</v>
      </c>
      <c r="G7121">
        <v>47.6</v>
      </c>
      <c r="H7121" t="s">
        <v>24964</v>
      </c>
    </row>
    <row r="7122" spans="1:8" hidden="1" x14ac:dyDescent="0.25">
      <c r="A7122" t="str">
        <f>Produkty[[#This Row],[Symbol]]</f>
        <v>S065172352</v>
      </c>
      <c r="B7122" s="560">
        <v>5905947914265</v>
      </c>
      <c r="C7122" t="s">
        <v>24965</v>
      </c>
      <c r="D7122" t="s">
        <v>7099</v>
      </c>
      <c r="E7122" t="s">
        <v>24966</v>
      </c>
      <c r="F7122" t="s">
        <v>4110</v>
      </c>
      <c r="G7122">
        <v>47.6</v>
      </c>
      <c r="H7122" t="s">
        <v>24967</v>
      </c>
    </row>
    <row r="7123" spans="1:8" hidden="1" x14ac:dyDescent="0.25">
      <c r="A7123" t="str">
        <f>Produkty[[#This Row],[Symbol]]</f>
        <v>S065172354</v>
      </c>
      <c r="B7123" s="560">
        <v>5905947914272</v>
      </c>
      <c r="C7123" t="s">
        <v>24968</v>
      </c>
      <c r="D7123" t="s">
        <v>7099</v>
      </c>
      <c r="E7123" t="s">
        <v>24969</v>
      </c>
      <c r="F7123" t="s">
        <v>4110</v>
      </c>
      <c r="G7123">
        <v>47.6</v>
      </c>
      <c r="H7123" t="s">
        <v>24970</v>
      </c>
    </row>
    <row r="7124" spans="1:8" hidden="1" x14ac:dyDescent="0.25">
      <c r="A7124" t="str">
        <f>Produkty[[#This Row],[Symbol]]</f>
        <v>S030539741</v>
      </c>
      <c r="B7124" s="560">
        <v>5905947914289</v>
      </c>
      <c r="C7124" t="s">
        <v>24971</v>
      </c>
      <c r="D7124" t="s">
        <v>7311</v>
      </c>
      <c r="E7124" t="s">
        <v>24972</v>
      </c>
      <c r="F7124" t="s">
        <v>4095</v>
      </c>
      <c r="G7124">
        <v>59.36</v>
      </c>
      <c r="H7124" t="s">
        <v>24973</v>
      </c>
    </row>
    <row r="7125" spans="1:8" hidden="1" x14ac:dyDescent="0.25">
      <c r="A7125" t="str">
        <f>Produkty[[#This Row],[Symbol]]</f>
        <v>S030539743</v>
      </c>
      <c r="B7125" s="560">
        <v>5905947914296</v>
      </c>
      <c r="C7125" t="s">
        <v>24974</v>
      </c>
      <c r="D7125" t="s">
        <v>7311</v>
      </c>
      <c r="E7125" t="s">
        <v>24975</v>
      </c>
      <c r="F7125" t="s">
        <v>4095</v>
      </c>
      <c r="G7125">
        <v>78.540000000000006</v>
      </c>
      <c r="H7125" t="s">
        <v>24976</v>
      </c>
    </row>
    <row r="7126" spans="1:8" hidden="1" x14ac:dyDescent="0.25">
      <c r="A7126" t="str">
        <f>Produkty[[#This Row],[Symbol]]</f>
        <v>S030539745</v>
      </c>
      <c r="B7126" s="560">
        <v>5905947914302</v>
      </c>
      <c r="C7126" t="s">
        <v>24977</v>
      </c>
      <c r="D7126" t="s">
        <v>7311</v>
      </c>
      <c r="E7126" t="s">
        <v>24978</v>
      </c>
      <c r="F7126" t="s">
        <v>4095</v>
      </c>
      <c r="G7126">
        <v>97.13</v>
      </c>
      <c r="H7126" t="s">
        <v>24979</v>
      </c>
    </row>
    <row r="7127" spans="1:8" hidden="1" x14ac:dyDescent="0.25">
      <c r="A7127" t="str">
        <f>Produkty[[#This Row],[Symbol]]</f>
        <v>S090178208</v>
      </c>
      <c r="B7127" s="560">
        <v>5905947914357</v>
      </c>
      <c r="C7127" t="s">
        <v>24980</v>
      </c>
      <c r="D7127" t="s">
        <v>7240</v>
      </c>
      <c r="E7127" t="s">
        <v>24981</v>
      </c>
      <c r="F7127" t="s">
        <v>4095</v>
      </c>
      <c r="G7127">
        <v>219</v>
      </c>
      <c r="H7127" t="s">
        <v>24982</v>
      </c>
    </row>
    <row r="7128" spans="1:8" hidden="1" x14ac:dyDescent="0.25">
      <c r="A7128" t="str">
        <f>Produkty[[#This Row],[Symbol]]</f>
        <v>S092103040</v>
      </c>
      <c r="B7128" s="560">
        <v>5905947914364</v>
      </c>
      <c r="C7128" t="s">
        <v>24983</v>
      </c>
      <c r="D7128" t="s">
        <v>7240</v>
      </c>
      <c r="E7128" t="s">
        <v>24984</v>
      </c>
      <c r="F7128" t="s">
        <v>9633</v>
      </c>
      <c r="G7128">
        <v>198</v>
      </c>
      <c r="H7128" t="s">
        <v>24985</v>
      </c>
    </row>
    <row r="7129" spans="1:8" hidden="1" x14ac:dyDescent="0.25">
      <c r="A7129" t="str">
        <f>Produkty[[#This Row],[Symbol]]</f>
        <v>S092103041</v>
      </c>
      <c r="B7129" s="560">
        <v>5905947914371</v>
      </c>
      <c r="C7129" t="s">
        <v>24986</v>
      </c>
      <c r="D7129" t="s">
        <v>7240</v>
      </c>
      <c r="E7129" t="s">
        <v>24987</v>
      </c>
      <c r="F7129" t="s">
        <v>9633</v>
      </c>
      <c r="G7129">
        <v>198</v>
      </c>
      <c r="H7129" t="s">
        <v>24988</v>
      </c>
    </row>
    <row r="7130" spans="1:8" hidden="1" x14ac:dyDescent="0.25">
      <c r="A7130" t="str">
        <f>Produkty[[#This Row],[Symbol]]</f>
        <v>S092103042</v>
      </c>
      <c r="B7130" s="560">
        <v>5905947914388</v>
      </c>
      <c r="C7130" t="s">
        <v>24989</v>
      </c>
      <c r="D7130" t="s">
        <v>7240</v>
      </c>
      <c r="E7130" t="s">
        <v>24990</v>
      </c>
      <c r="F7130" t="s">
        <v>9633</v>
      </c>
      <c r="G7130">
        <v>198</v>
      </c>
      <c r="H7130" t="s">
        <v>24991</v>
      </c>
    </row>
    <row r="7131" spans="1:8" hidden="1" x14ac:dyDescent="0.25">
      <c r="A7131" t="str">
        <f>Produkty[[#This Row],[Symbol]]</f>
        <v>S092103043</v>
      </c>
      <c r="B7131" s="560">
        <v>5905947914395</v>
      </c>
      <c r="C7131" t="s">
        <v>24992</v>
      </c>
      <c r="D7131" t="s">
        <v>7240</v>
      </c>
      <c r="E7131" t="s">
        <v>24993</v>
      </c>
      <c r="F7131" t="s">
        <v>9633</v>
      </c>
      <c r="G7131">
        <v>198</v>
      </c>
      <c r="H7131" t="s">
        <v>24994</v>
      </c>
    </row>
    <row r="7132" spans="1:8" hidden="1" x14ac:dyDescent="0.25">
      <c r="A7132" t="str">
        <f>Produkty[[#This Row],[Symbol]]</f>
        <v>S092103044</v>
      </c>
      <c r="B7132" s="560">
        <v>5905947914401</v>
      </c>
      <c r="C7132" t="s">
        <v>24995</v>
      </c>
      <c r="D7132" t="s">
        <v>7240</v>
      </c>
      <c r="E7132" t="s">
        <v>24996</v>
      </c>
      <c r="F7132" t="s">
        <v>9633</v>
      </c>
      <c r="G7132">
        <v>198</v>
      </c>
      <c r="H7132" t="s">
        <v>24997</v>
      </c>
    </row>
    <row r="7133" spans="1:8" hidden="1" x14ac:dyDescent="0.25">
      <c r="A7133" t="str">
        <f>Produkty[[#This Row],[Symbol]]</f>
        <v>S092103045</v>
      </c>
      <c r="B7133" s="560">
        <v>5905947914418</v>
      </c>
      <c r="C7133" t="s">
        <v>24998</v>
      </c>
      <c r="D7133" t="s">
        <v>7240</v>
      </c>
      <c r="E7133" t="s">
        <v>24999</v>
      </c>
      <c r="F7133" t="s">
        <v>9633</v>
      </c>
      <c r="G7133">
        <v>198</v>
      </c>
      <c r="H7133" t="s">
        <v>25000</v>
      </c>
    </row>
    <row r="7134" spans="1:8" hidden="1" x14ac:dyDescent="0.25">
      <c r="A7134" t="str">
        <f>Produkty[[#This Row],[Symbol]]</f>
        <v>S092103046</v>
      </c>
      <c r="B7134" s="560">
        <v>5905947914425</v>
      </c>
      <c r="C7134" t="s">
        <v>25001</v>
      </c>
      <c r="D7134" t="s">
        <v>7240</v>
      </c>
      <c r="E7134" t="s">
        <v>25002</v>
      </c>
      <c r="F7134" t="s">
        <v>9633</v>
      </c>
      <c r="G7134">
        <v>198</v>
      </c>
      <c r="H7134" t="s">
        <v>25003</v>
      </c>
    </row>
    <row r="7135" spans="1:8" hidden="1" x14ac:dyDescent="0.25">
      <c r="A7135" t="str">
        <f>Produkty[[#This Row],[Symbol]]</f>
        <v>S092103047</v>
      </c>
      <c r="B7135" s="560">
        <v>5905947914432</v>
      </c>
      <c r="C7135" t="s">
        <v>25004</v>
      </c>
      <c r="D7135" t="s">
        <v>7240</v>
      </c>
      <c r="E7135" t="s">
        <v>25005</v>
      </c>
      <c r="F7135" t="s">
        <v>9633</v>
      </c>
      <c r="G7135">
        <v>198</v>
      </c>
      <c r="H7135" t="s">
        <v>25006</v>
      </c>
    </row>
    <row r="7136" spans="1:8" hidden="1" x14ac:dyDescent="0.25">
      <c r="A7136" t="str">
        <f>Produkty[[#This Row],[Symbol]]</f>
        <v>S092103048</v>
      </c>
      <c r="B7136" s="560">
        <v>5905947914449</v>
      </c>
      <c r="C7136" t="s">
        <v>25007</v>
      </c>
      <c r="D7136" t="s">
        <v>7240</v>
      </c>
      <c r="E7136" t="s">
        <v>25008</v>
      </c>
      <c r="F7136" t="s">
        <v>9633</v>
      </c>
      <c r="G7136">
        <v>198</v>
      </c>
      <c r="H7136" t="s">
        <v>25009</v>
      </c>
    </row>
    <row r="7137" spans="1:8" hidden="1" x14ac:dyDescent="0.25">
      <c r="A7137" t="str">
        <f>Produkty[[#This Row],[Symbol]]</f>
        <v>S092104040</v>
      </c>
      <c r="B7137" s="560">
        <v>5905947914456</v>
      </c>
      <c r="C7137" t="s">
        <v>25010</v>
      </c>
      <c r="D7137" t="s">
        <v>7240</v>
      </c>
      <c r="E7137" t="s">
        <v>25011</v>
      </c>
      <c r="F7137" t="s">
        <v>9633</v>
      </c>
      <c r="G7137">
        <v>218</v>
      </c>
      <c r="H7137" t="s">
        <v>25012</v>
      </c>
    </row>
    <row r="7138" spans="1:8" hidden="1" x14ac:dyDescent="0.25">
      <c r="A7138" t="str">
        <f>Produkty[[#This Row],[Symbol]]</f>
        <v>S092104041</v>
      </c>
      <c r="B7138" s="560">
        <v>5905947914463</v>
      </c>
      <c r="C7138" t="s">
        <v>25013</v>
      </c>
      <c r="D7138" t="s">
        <v>7240</v>
      </c>
      <c r="E7138" t="s">
        <v>25014</v>
      </c>
      <c r="F7138" t="s">
        <v>9633</v>
      </c>
      <c r="G7138">
        <v>218</v>
      </c>
      <c r="H7138" t="s">
        <v>25015</v>
      </c>
    </row>
    <row r="7139" spans="1:8" hidden="1" x14ac:dyDescent="0.25">
      <c r="A7139" t="str">
        <f>Produkty[[#This Row],[Symbol]]</f>
        <v>S092104042</v>
      </c>
      <c r="B7139" s="560">
        <v>5905947914470</v>
      </c>
      <c r="C7139" t="s">
        <v>25016</v>
      </c>
      <c r="D7139" t="s">
        <v>7240</v>
      </c>
      <c r="E7139" t="s">
        <v>25017</v>
      </c>
      <c r="F7139" t="s">
        <v>9633</v>
      </c>
      <c r="G7139">
        <v>218</v>
      </c>
      <c r="H7139" t="s">
        <v>25018</v>
      </c>
    </row>
    <row r="7140" spans="1:8" hidden="1" x14ac:dyDescent="0.25">
      <c r="A7140" t="str">
        <f>Produkty[[#This Row],[Symbol]]</f>
        <v>S092104043</v>
      </c>
      <c r="B7140" s="560">
        <v>5905947914487</v>
      </c>
      <c r="C7140" t="s">
        <v>25019</v>
      </c>
      <c r="D7140" t="s">
        <v>7240</v>
      </c>
      <c r="E7140" t="s">
        <v>25020</v>
      </c>
      <c r="F7140" t="s">
        <v>9633</v>
      </c>
      <c r="G7140">
        <v>218</v>
      </c>
      <c r="H7140" t="s">
        <v>25021</v>
      </c>
    </row>
    <row r="7141" spans="1:8" hidden="1" x14ac:dyDescent="0.25">
      <c r="A7141" t="str">
        <f>Produkty[[#This Row],[Symbol]]</f>
        <v>S092104044</v>
      </c>
      <c r="B7141" s="560">
        <v>5905947914494</v>
      </c>
      <c r="C7141" t="s">
        <v>25022</v>
      </c>
      <c r="D7141" t="s">
        <v>7240</v>
      </c>
      <c r="E7141" t="s">
        <v>25023</v>
      </c>
      <c r="F7141" t="s">
        <v>9633</v>
      </c>
      <c r="G7141">
        <v>218</v>
      </c>
      <c r="H7141" t="s">
        <v>25024</v>
      </c>
    </row>
    <row r="7142" spans="1:8" hidden="1" x14ac:dyDescent="0.25">
      <c r="A7142" t="str">
        <f>Produkty[[#This Row],[Symbol]]</f>
        <v>S092104045</v>
      </c>
      <c r="B7142" s="560">
        <v>5905947914500</v>
      </c>
      <c r="C7142" t="s">
        <v>25025</v>
      </c>
      <c r="D7142" t="s">
        <v>7240</v>
      </c>
      <c r="E7142" t="s">
        <v>25026</v>
      </c>
      <c r="F7142" t="s">
        <v>9633</v>
      </c>
      <c r="G7142">
        <v>218</v>
      </c>
      <c r="H7142" t="s">
        <v>25027</v>
      </c>
    </row>
    <row r="7143" spans="1:8" hidden="1" x14ac:dyDescent="0.25">
      <c r="A7143" t="str">
        <f>Produkty[[#This Row],[Symbol]]</f>
        <v>S092104046</v>
      </c>
      <c r="B7143" s="560">
        <v>5905947914517</v>
      </c>
      <c r="C7143" t="s">
        <v>25028</v>
      </c>
      <c r="D7143" t="s">
        <v>7240</v>
      </c>
      <c r="E7143" t="s">
        <v>25029</v>
      </c>
      <c r="F7143" t="s">
        <v>9633</v>
      </c>
      <c r="G7143">
        <v>218</v>
      </c>
      <c r="H7143" t="s">
        <v>25030</v>
      </c>
    </row>
    <row r="7144" spans="1:8" hidden="1" x14ac:dyDescent="0.25">
      <c r="A7144" t="str">
        <f>Produkty[[#This Row],[Symbol]]</f>
        <v>S092104047</v>
      </c>
      <c r="B7144" s="560">
        <v>5905947914524</v>
      </c>
      <c r="C7144" t="s">
        <v>25031</v>
      </c>
      <c r="D7144" t="s">
        <v>7240</v>
      </c>
      <c r="E7144" t="s">
        <v>25032</v>
      </c>
      <c r="F7144" t="s">
        <v>9633</v>
      </c>
      <c r="G7144">
        <v>218</v>
      </c>
      <c r="H7144" t="s">
        <v>25033</v>
      </c>
    </row>
    <row r="7145" spans="1:8" hidden="1" x14ac:dyDescent="0.25">
      <c r="A7145" t="str">
        <f>Produkty[[#This Row],[Symbol]]</f>
        <v>S092104048</v>
      </c>
      <c r="B7145" s="560">
        <v>5905947914531</v>
      </c>
      <c r="C7145" t="s">
        <v>25034</v>
      </c>
      <c r="D7145" t="s">
        <v>7240</v>
      </c>
      <c r="E7145" t="s">
        <v>25035</v>
      </c>
      <c r="F7145" t="s">
        <v>9633</v>
      </c>
      <c r="G7145">
        <v>218</v>
      </c>
      <c r="H7145" t="s">
        <v>25036</v>
      </c>
    </row>
    <row r="7146" spans="1:8" hidden="1" x14ac:dyDescent="0.25">
      <c r="A7146" t="str">
        <f>Produkty[[#This Row],[Symbol]]</f>
        <v>S030973805</v>
      </c>
      <c r="B7146" s="560">
        <v>5905947915170</v>
      </c>
      <c r="C7146" t="s">
        <v>25037</v>
      </c>
      <c r="D7146" t="s">
        <v>7099</v>
      </c>
      <c r="E7146" t="s">
        <v>25038</v>
      </c>
      <c r="F7146" t="s">
        <v>4095</v>
      </c>
      <c r="G7146">
        <v>59.96</v>
      </c>
      <c r="H7146" t="s">
        <v>25039</v>
      </c>
    </row>
    <row r="7147" spans="1:8" hidden="1" x14ac:dyDescent="0.25">
      <c r="A7147" t="str">
        <f>Produkty[[#This Row],[Symbol]]</f>
        <v>S030973806</v>
      </c>
      <c r="B7147" s="560">
        <v>5905947915187</v>
      </c>
      <c r="C7147" t="s">
        <v>25040</v>
      </c>
      <c r="D7147" t="s">
        <v>7099</v>
      </c>
      <c r="E7147" t="s">
        <v>25041</v>
      </c>
      <c r="F7147" t="s">
        <v>4095</v>
      </c>
      <c r="G7147">
        <v>98.28</v>
      </c>
      <c r="H7147" t="s">
        <v>25042</v>
      </c>
    </row>
    <row r="7148" spans="1:8" hidden="1" x14ac:dyDescent="0.25">
      <c r="A7148" t="str">
        <f>Produkty[[#This Row],[Symbol]]</f>
        <v>S030973807</v>
      </c>
      <c r="B7148" s="560">
        <v>5905947915194</v>
      </c>
      <c r="C7148" t="s">
        <v>25043</v>
      </c>
      <c r="D7148" t="s">
        <v>7099</v>
      </c>
      <c r="E7148" t="s">
        <v>25044</v>
      </c>
      <c r="F7148" t="s">
        <v>4095</v>
      </c>
      <c r="G7148">
        <v>133.84</v>
      </c>
      <c r="H7148" t="s">
        <v>25045</v>
      </c>
    </row>
    <row r="7149" spans="1:8" hidden="1" x14ac:dyDescent="0.25">
      <c r="A7149" t="str">
        <f>Produkty[[#This Row],[Symbol]]</f>
        <v>S043147672</v>
      </c>
      <c r="B7149" s="560">
        <v>5905947915200</v>
      </c>
      <c r="C7149" t="s">
        <v>25046</v>
      </c>
      <c r="D7149" t="s">
        <v>4102</v>
      </c>
      <c r="E7149" t="s">
        <v>25047</v>
      </c>
      <c r="F7149" t="s">
        <v>4095</v>
      </c>
      <c r="G7149">
        <v>34.5</v>
      </c>
      <c r="H7149" t="s">
        <v>25048</v>
      </c>
    </row>
    <row r="7150" spans="1:8" hidden="1" x14ac:dyDescent="0.25">
      <c r="A7150" t="str">
        <f>Produkty[[#This Row],[Symbol]]</f>
        <v>S043147674</v>
      </c>
      <c r="B7150" s="560">
        <v>5905947915217</v>
      </c>
      <c r="C7150" t="s">
        <v>25049</v>
      </c>
      <c r="D7150" t="s">
        <v>4102</v>
      </c>
      <c r="E7150" t="s">
        <v>25050</v>
      </c>
      <c r="F7150" t="s">
        <v>4095</v>
      </c>
      <c r="G7150">
        <v>76.83</v>
      </c>
      <c r="H7150" t="s">
        <v>25051</v>
      </c>
    </row>
    <row r="7151" spans="1:8" hidden="1" x14ac:dyDescent="0.25">
      <c r="A7151" t="str">
        <f>Produkty[[#This Row],[Symbol]]</f>
        <v>S101010745</v>
      </c>
      <c r="B7151" s="560">
        <v>5905947915224</v>
      </c>
      <c r="C7151" t="s">
        <v>13499</v>
      </c>
      <c r="D7151" t="s">
        <v>7450</v>
      </c>
      <c r="E7151" t="s">
        <v>25052</v>
      </c>
      <c r="F7151" t="s">
        <v>4095</v>
      </c>
      <c r="G7151">
        <v>2</v>
      </c>
      <c r="H7151" t="s">
        <v>25053</v>
      </c>
    </row>
    <row r="7152" spans="1:8" hidden="1" x14ac:dyDescent="0.25">
      <c r="A7152" t="str">
        <f>Produkty[[#This Row],[Symbol]]</f>
        <v>S101010754</v>
      </c>
      <c r="B7152" s="560">
        <v>5905947915231</v>
      </c>
      <c r="C7152" t="s">
        <v>25054</v>
      </c>
      <c r="D7152" t="s">
        <v>7450</v>
      </c>
      <c r="E7152" t="s">
        <v>25055</v>
      </c>
      <c r="F7152" t="s">
        <v>4095</v>
      </c>
      <c r="G7152">
        <v>25.29</v>
      </c>
      <c r="H7152" t="s">
        <v>25056</v>
      </c>
    </row>
    <row r="7153" spans="1:8" hidden="1" x14ac:dyDescent="0.25">
      <c r="A7153" t="str">
        <f>Produkty[[#This Row],[Symbol]]</f>
        <v>S101010763</v>
      </c>
      <c r="B7153" s="560">
        <v>5905947915248</v>
      </c>
      <c r="C7153" t="s">
        <v>25057</v>
      </c>
      <c r="D7153" t="s">
        <v>7450</v>
      </c>
      <c r="E7153" t="s">
        <v>25058</v>
      </c>
      <c r="F7153" t="s">
        <v>4095</v>
      </c>
      <c r="G7153">
        <v>39.89</v>
      </c>
      <c r="H7153" t="s">
        <v>25059</v>
      </c>
    </row>
    <row r="7154" spans="1:8" hidden="1" x14ac:dyDescent="0.25">
      <c r="A7154" t="str">
        <f>Produkty[[#This Row],[Symbol]]</f>
        <v>S011400061</v>
      </c>
      <c r="B7154" s="560">
        <v>5905947915255</v>
      </c>
      <c r="C7154" t="s">
        <v>25060</v>
      </c>
      <c r="D7154" t="s">
        <v>4093</v>
      </c>
      <c r="E7154" t="s">
        <v>25061</v>
      </c>
      <c r="F7154" t="s">
        <v>4095</v>
      </c>
      <c r="G7154">
        <v>51.59</v>
      </c>
      <c r="H7154" t="s">
        <v>25062</v>
      </c>
    </row>
    <row r="7155" spans="1:8" hidden="1" x14ac:dyDescent="0.25">
      <c r="A7155" t="str">
        <f>Produkty[[#This Row],[Symbol]]</f>
        <v>S011400070</v>
      </c>
      <c r="B7155" s="560">
        <v>5905947915262</v>
      </c>
      <c r="C7155" t="s">
        <v>25063</v>
      </c>
      <c r="D7155" t="s">
        <v>4093</v>
      </c>
      <c r="E7155" t="s">
        <v>25064</v>
      </c>
      <c r="F7155" t="s">
        <v>4095</v>
      </c>
      <c r="G7155">
        <v>29.8</v>
      </c>
      <c r="H7155" t="s">
        <v>25065</v>
      </c>
    </row>
    <row r="7156" spans="1:8" hidden="1" x14ac:dyDescent="0.25">
      <c r="A7156" t="str">
        <f>Produkty[[#This Row],[Symbol]]</f>
        <v>S011400072</v>
      </c>
      <c r="B7156" s="560">
        <v>5905947915279</v>
      </c>
      <c r="C7156" t="s">
        <v>25066</v>
      </c>
      <c r="D7156" t="s">
        <v>4093</v>
      </c>
      <c r="E7156" t="s">
        <v>25067</v>
      </c>
      <c r="F7156" t="s">
        <v>4095</v>
      </c>
      <c r="G7156">
        <v>28.02</v>
      </c>
      <c r="H7156" t="s">
        <v>25068</v>
      </c>
    </row>
    <row r="7157" spans="1:8" hidden="1" x14ac:dyDescent="0.25">
      <c r="A7157" t="str">
        <f>Produkty[[#This Row],[Symbol]]</f>
        <v>S011400040</v>
      </c>
      <c r="B7157" s="560">
        <v>5905947915286</v>
      </c>
      <c r="C7157" t="s">
        <v>25069</v>
      </c>
      <c r="D7157" t="s">
        <v>4093</v>
      </c>
      <c r="E7157" t="s">
        <v>25070</v>
      </c>
      <c r="F7157" t="s">
        <v>4095</v>
      </c>
      <c r="G7157">
        <v>39.47</v>
      </c>
      <c r="H7157" t="s">
        <v>25071</v>
      </c>
    </row>
    <row r="7158" spans="1:8" hidden="1" x14ac:dyDescent="0.25">
      <c r="A7158" t="str">
        <f>Produkty[[#This Row],[Symbol]]</f>
        <v>S011400042</v>
      </c>
      <c r="B7158" s="560">
        <v>5905947915293</v>
      </c>
      <c r="C7158" t="s">
        <v>25072</v>
      </c>
      <c r="D7158" t="s">
        <v>4093</v>
      </c>
      <c r="E7158" t="s">
        <v>25073</v>
      </c>
      <c r="F7158" t="s">
        <v>4095</v>
      </c>
      <c r="G7158">
        <v>42.36</v>
      </c>
      <c r="H7158" t="s">
        <v>25074</v>
      </c>
    </row>
    <row r="7159" spans="1:8" hidden="1" x14ac:dyDescent="0.25">
      <c r="A7159" t="str">
        <f>Produkty[[#This Row],[Symbol]]</f>
        <v>S011400046</v>
      </c>
      <c r="B7159" s="560">
        <v>5905947915309</v>
      </c>
      <c r="C7159" t="s">
        <v>25075</v>
      </c>
      <c r="D7159" t="s">
        <v>4093</v>
      </c>
      <c r="E7159" t="s">
        <v>25076</v>
      </c>
      <c r="F7159" t="s">
        <v>4095</v>
      </c>
      <c r="G7159">
        <v>55.15</v>
      </c>
      <c r="H7159" t="s">
        <v>25077</v>
      </c>
    </row>
    <row r="7160" spans="1:8" hidden="1" x14ac:dyDescent="0.25">
      <c r="A7160" t="str">
        <f>Produkty[[#This Row],[Symbol]]</f>
        <v>KPW22</v>
      </c>
      <c r="B7160" s="560">
        <v>5905947915316</v>
      </c>
      <c r="C7160" t="s">
        <v>25078</v>
      </c>
      <c r="D7160" t="s">
        <v>4107</v>
      </c>
      <c r="E7160" t="s">
        <v>25079</v>
      </c>
      <c r="F7160" t="s">
        <v>4095</v>
      </c>
      <c r="G7160">
        <v>11.18</v>
      </c>
      <c r="H7160" t="s">
        <v>25080</v>
      </c>
    </row>
    <row r="7161" spans="1:8" hidden="1" x14ac:dyDescent="0.25">
      <c r="A7161" t="str">
        <f>Produkty[[#This Row],[Symbol]]</f>
        <v>KPW23</v>
      </c>
      <c r="B7161" s="560">
        <v>5905947915323</v>
      </c>
      <c r="C7161" t="s">
        <v>25081</v>
      </c>
      <c r="D7161" t="s">
        <v>4107</v>
      </c>
      <c r="E7161" t="s">
        <v>39339</v>
      </c>
      <c r="F7161" t="s">
        <v>4095</v>
      </c>
      <c r="G7161">
        <v>13.13</v>
      </c>
      <c r="H7161" t="s">
        <v>25082</v>
      </c>
    </row>
    <row r="7162" spans="1:8" hidden="1" x14ac:dyDescent="0.25">
      <c r="A7162" t="str">
        <f>Produkty[[#This Row],[Symbol]]</f>
        <v>S011100917</v>
      </c>
      <c r="B7162" s="560">
        <v>5905947915330</v>
      </c>
      <c r="C7162" t="s">
        <v>40505</v>
      </c>
      <c r="D7162" t="s">
        <v>4093</v>
      </c>
      <c r="E7162" t="s">
        <v>40506</v>
      </c>
      <c r="F7162" t="s">
        <v>4095</v>
      </c>
      <c r="G7162">
        <v>45.32</v>
      </c>
      <c r="H7162" t="s">
        <v>40507</v>
      </c>
    </row>
    <row r="7163" spans="1:8" hidden="1" x14ac:dyDescent="0.25">
      <c r="A7163" t="str">
        <f>Produkty[[#This Row],[Symbol]]</f>
        <v>S011100918</v>
      </c>
      <c r="B7163" s="560">
        <v>5905947915347</v>
      </c>
      <c r="C7163" t="s">
        <v>25083</v>
      </c>
      <c r="D7163" t="s">
        <v>4093</v>
      </c>
      <c r="E7163" t="s">
        <v>25084</v>
      </c>
      <c r="F7163" t="s">
        <v>4095</v>
      </c>
      <c r="G7163">
        <v>46.34</v>
      </c>
      <c r="H7163" t="s">
        <v>25085</v>
      </c>
    </row>
    <row r="7164" spans="1:8" hidden="1" x14ac:dyDescent="0.25">
      <c r="A7164" t="str">
        <f>Produkty[[#This Row],[Symbol]]</f>
        <v>S011100919</v>
      </c>
      <c r="B7164" s="560">
        <v>5905947915354</v>
      </c>
      <c r="C7164" t="s">
        <v>40508</v>
      </c>
      <c r="D7164" t="s">
        <v>4093</v>
      </c>
      <c r="E7164" t="s">
        <v>40509</v>
      </c>
      <c r="F7164" t="s">
        <v>4095</v>
      </c>
      <c r="G7164">
        <v>45.32</v>
      </c>
      <c r="H7164" t="s">
        <v>40510</v>
      </c>
    </row>
    <row r="7165" spans="1:8" hidden="1" x14ac:dyDescent="0.25">
      <c r="A7165" t="str">
        <f>Produkty[[#This Row],[Symbol]]</f>
        <v>S011100920</v>
      </c>
      <c r="B7165" s="560">
        <v>5905947915361</v>
      </c>
      <c r="C7165" t="s">
        <v>25086</v>
      </c>
      <c r="D7165" t="s">
        <v>4093</v>
      </c>
      <c r="E7165" t="s">
        <v>25087</v>
      </c>
      <c r="F7165" t="s">
        <v>4095</v>
      </c>
      <c r="G7165">
        <v>45.32</v>
      </c>
      <c r="H7165" t="s">
        <v>25088</v>
      </c>
    </row>
    <row r="7166" spans="1:8" hidden="1" x14ac:dyDescent="0.25">
      <c r="A7166" t="str">
        <f>Produkty[[#This Row],[Symbol]]</f>
        <v>S011100921</v>
      </c>
      <c r="B7166" s="560">
        <v>5905947915378</v>
      </c>
      <c r="C7166" t="s">
        <v>40511</v>
      </c>
      <c r="D7166" t="s">
        <v>4093</v>
      </c>
      <c r="E7166" t="s">
        <v>40512</v>
      </c>
      <c r="F7166" t="s">
        <v>4095</v>
      </c>
      <c r="G7166">
        <v>45.32</v>
      </c>
      <c r="H7166" t="s">
        <v>40513</v>
      </c>
    </row>
    <row r="7167" spans="1:8" hidden="1" x14ac:dyDescent="0.25">
      <c r="A7167" t="str">
        <f>Produkty[[#This Row],[Symbol]]</f>
        <v>S011100922</v>
      </c>
      <c r="B7167" s="560">
        <v>5905947915385</v>
      </c>
      <c r="C7167" t="s">
        <v>40514</v>
      </c>
      <c r="D7167" t="s">
        <v>4093</v>
      </c>
      <c r="E7167" t="s">
        <v>40515</v>
      </c>
      <c r="F7167" t="s">
        <v>4095</v>
      </c>
      <c r="G7167">
        <v>45.32</v>
      </c>
      <c r="H7167" t="s">
        <v>40516</v>
      </c>
    </row>
    <row r="7168" spans="1:8" hidden="1" x14ac:dyDescent="0.25">
      <c r="A7168" t="str">
        <f>Produkty[[#This Row],[Symbol]]</f>
        <v>S011100923</v>
      </c>
      <c r="B7168" s="560">
        <v>5905947915392</v>
      </c>
      <c r="C7168" t="s">
        <v>40517</v>
      </c>
      <c r="D7168" t="s">
        <v>4093</v>
      </c>
      <c r="E7168" t="s">
        <v>40518</v>
      </c>
      <c r="F7168" t="s">
        <v>4095</v>
      </c>
      <c r="G7168">
        <v>45.32</v>
      </c>
      <c r="H7168" t="s">
        <v>40519</v>
      </c>
    </row>
    <row r="7169" spans="1:8" hidden="1" x14ac:dyDescent="0.25">
      <c r="A7169" t="str">
        <f>Produkty[[#This Row],[Symbol]]</f>
        <v>S011100924</v>
      </c>
      <c r="B7169" s="560">
        <v>5905947915408</v>
      </c>
      <c r="C7169" t="s">
        <v>40520</v>
      </c>
      <c r="D7169" t="s">
        <v>4093</v>
      </c>
      <c r="E7169" t="s">
        <v>40521</v>
      </c>
      <c r="F7169" t="s">
        <v>4095</v>
      </c>
      <c r="G7169">
        <v>46.34</v>
      </c>
      <c r="H7169" t="s">
        <v>40522</v>
      </c>
    </row>
    <row r="7170" spans="1:8" hidden="1" x14ac:dyDescent="0.25">
      <c r="A7170" t="str">
        <f>Produkty[[#This Row],[Symbol]]</f>
        <v>S011100925</v>
      </c>
      <c r="B7170" s="560">
        <v>5905947915415</v>
      </c>
      <c r="C7170" t="s">
        <v>40523</v>
      </c>
      <c r="D7170" t="s">
        <v>4093</v>
      </c>
      <c r="E7170" t="s">
        <v>40524</v>
      </c>
      <c r="F7170" t="s">
        <v>4095</v>
      </c>
      <c r="G7170">
        <v>47.61</v>
      </c>
      <c r="H7170" t="s">
        <v>40525</v>
      </c>
    </row>
    <row r="7171" spans="1:8" hidden="1" x14ac:dyDescent="0.25">
      <c r="A7171" t="str">
        <f>Produkty[[#This Row],[Symbol]]</f>
        <v>S011100926</v>
      </c>
      <c r="B7171" s="560">
        <v>5905947915422</v>
      </c>
      <c r="C7171" t="s">
        <v>40526</v>
      </c>
      <c r="D7171" t="s">
        <v>4093</v>
      </c>
      <c r="E7171" t="s">
        <v>40527</v>
      </c>
      <c r="F7171" t="s">
        <v>4095</v>
      </c>
      <c r="G7171">
        <v>48.68</v>
      </c>
      <c r="H7171" t="s">
        <v>40528</v>
      </c>
    </row>
    <row r="7172" spans="1:8" hidden="1" x14ac:dyDescent="0.25">
      <c r="A7172" t="str">
        <f>Produkty[[#This Row],[Symbol]]</f>
        <v>S011100927</v>
      </c>
      <c r="B7172" s="560">
        <v>5905947915439</v>
      </c>
      <c r="C7172" t="s">
        <v>40529</v>
      </c>
      <c r="D7172" t="s">
        <v>4093</v>
      </c>
      <c r="E7172" t="s">
        <v>40530</v>
      </c>
      <c r="F7172" t="s">
        <v>4095</v>
      </c>
      <c r="G7172">
        <v>50.21</v>
      </c>
      <c r="H7172" t="s">
        <v>40531</v>
      </c>
    </row>
    <row r="7173" spans="1:8" hidden="1" x14ac:dyDescent="0.25">
      <c r="A7173" t="str">
        <f>Produkty[[#This Row],[Symbol]]</f>
        <v>S011100928</v>
      </c>
      <c r="B7173" s="560">
        <v>5905947915446</v>
      </c>
      <c r="C7173" t="s">
        <v>40532</v>
      </c>
      <c r="D7173" t="s">
        <v>4093</v>
      </c>
      <c r="E7173" t="s">
        <v>40533</v>
      </c>
      <c r="F7173" t="s">
        <v>4095</v>
      </c>
      <c r="G7173">
        <v>49.91</v>
      </c>
      <c r="H7173" t="s">
        <v>40534</v>
      </c>
    </row>
    <row r="7174" spans="1:8" hidden="1" x14ac:dyDescent="0.25">
      <c r="A7174" t="str">
        <f>Produkty[[#This Row],[Symbol]]</f>
        <v>S011100929</v>
      </c>
      <c r="B7174" s="560">
        <v>5905947915453</v>
      </c>
      <c r="C7174" t="s">
        <v>40535</v>
      </c>
      <c r="D7174" t="s">
        <v>4093</v>
      </c>
      <c r="E7174" t="s">
        <v>40536</v>
      </c>
      <c r="F7174" t="s">
        <v>4095</v>
      </c>
      <c r="G7174">
        <v>49.91</v>
      </c>
      <c r="H7174" t="s">
        <v>40537</v>
      </c>
    </row>
    <row r="7175" spans="1:8" hidden="1" x14ac:dyDescent="0.25">
      <c r="A7175" t="str">
        <f>Produkty[[#This Row],[Symbol]]</f>
        <v>S011100930</v>
      </c>
      <c r="B7175" s="560">
        <v>5905947915460</v>
      </c>
      <c r="C7175" t="s">
        <v>40538</v>
      </c>
      <c r="D7175" t="s">
        <v>4093</v>
      </c>
      <c r="E7175" t="s">
        <v>40539</v>
      </c>
      <c r="F7175" t="s">
        <v>4095</v>
      </c>
      <c r="G7175">
        <v>50.83</v>
      </c>
      <c r="H7175" t="s">
        <v>40540</v>
      </c>
    </row>
    <row r="7176" spans="1:8" hidden="1" x14ac:dyDescent="0.25">
      <c r="A7176" t="str">
        <f>Produkty[[#This Row],[Symbol]]</f>
        <v>S011100932</v>
      </c>
      <c r="B7176" s="560">
        <v>5905947915477</v>
      </c>
      <c r="C7176" t="s">
        <v>40541</v>
      </c>
      <c r="D7176" t="s">
        <v>4093</v>
      </c>
      <c r="E7176" t="s">
        <v>40542</v>
      </c>
      <c r="F7176" t="s">
        <v>4095</v>
      </c>
      <c r="G7176">
        <v>53.35</v>
      </c>
      <c r="H7176" t="s">
        <v>40543</v>
      </c>
    </row>
    <row r="7177" spans="1:8" hidden="1" x14ac:dyDescent="0.25">
      <c r="A7177" t="str">
        <f>Produkty[[#This Row],[Symbol]]</f>
        <v>S011100933</v>
      </c>
      <c r="B7177" s="560">
        <v>5905947915484</v>
      </c>
      <c r="C7177" t="s">
        <v>40544</v>
      </c>
      <c r="D7177" t="s">
        <v>4093</v>
      </c>
      <c r="E7177" t="s">
        <v>40545</v>
      </c>
      <c r="F7177" t="s">
        <v>4095</v>
      </c>
      <c r="G7177">
        <v>53.35</v>
      </c>
      <c r="H7177" t="s">
        <v>40546</v>
      </c>
    </row>
    <row r="7178" spans="1:8" hidden="1" x14ac:dyDescent="0.25">
      <c r="A7178" t="str">
        <f>Produkty[[#This Row],[Symbol]]</f>
        <v>S011100934</v>
      </c>
      <c r="B7178" s="560">
        <v>5905947915491</v>
      </c>
      <c r="C7178" t="s">
        <v>40547</v>
      </c>
      <c r="D7178" t="s">
        <v>4093</v>
      </c>
      <c r="E7178" t="s">
        <v>40548</v>
      </c>
      <c r="F7178" t="s">
        <v>4095</v>
      </c>
      <c r="G7178">
        <v>56.89</v>
      </c>
      <c r="H7178" t="s">
        <v>40549</v>
      </c>
    </row>
    <row r="7179" spans="1:8" hidden="1" x14ac:dyDescent="0.25">
      <c r="A7179" t="str">
        <f>Produkty[[#This Row],[Symbol]]</f>
        <v>S011100935</v>
      </c>
      <c r="B7179" s="560">
        <v>5905947915507</v>
      </c>
      <c r="C7179" t="s">
        <v>40550</v>
      </c>
      <c r="D7179" t="s">
        <v>4093</v>
      </c>
      <c r="E7179" t="s">
        <v>40551</v>
      </c>
      <c r="F7179" t="s">
        <v>4095</v>
      </c>
      <c r="G7179">
        <v>58.07</v>
      </c>
      <c r="H7179" t="s">
        <v>40552</v>
      </c>
    </row>
    <row r="7180" spans="1:8" hidden="1" x14ac:dyDescent="0.25">
      <c r="A7180" t="str">
        <f>Produkty[[#This Row],[Symbol]]</f>
        <v>S011100936</v>
      </c>
      <c r="B7180" s="560">
        <v>5905947915514</v>
      </c>
      <c r="C7180" t="s">
        <v>40553</v>
      </c>
      <c r="D7180" t="s">
        <v>4093</v>
      </c>
      <c r="E7180" t="s">
        <v>40554</v>
      </c>
      <c r="F7180" t="s">
        <v>4095</v>
      </c>
      <c r="G7180">
        <v>60.77</v>
      </c>
      <c r="H7180" t="s">
        <v>40555</v>
      </c>
    </row>
    <row r="7181" spans="1:8" hidden="1" x14ac:dyDescent="0.25">
      <c r="A7181" t="str">
        <f>Produkty[[#This Row],[Symbol]]</f>
        <v>S011100937</v>
      </c>
      <c r="B7181" s="560">
        <v>5905947915521</v>
      </c>
      <c r="C7181" t="s">
        <v>40556</v>
      </c>
      <c r="D7181" t="s">
        <v>4093</v>
      </c>
      <c r="E7181" t="s">
        <v>40557</v>
      </c>
      <c r="F7181" t="s">
        <v>4095</v>
      </c>
      <c r="G7181">
        <v>60.24</v>
      </c>
      <c r="H7181" t="s">
        <v>40558</v>
      </c>
    </row>
    <row r="7182" spans="1:8" hidden="1" x14ac:dyDescent="0.25">
      <c r="A7182" t="str">
        <f>Produkty[[#This Row],[Symbol]]</f>
        <v>S011100940</v>
      </c>
      <c r="B7182" s="560">
        <v>5905947915538</v>
      </c>
      <c r="C7182" t="s">
        <v>40559</v>
      </c>
      <c r="D7182" t="s">
        <v>4093</v>
      </c>
      <c r="E7182" t="s">
        <v>40560</v>
      </c>
      <c r="F7182" t="s">
        <v>4095</v>
      </c>
      <c r="G7182">
        <v>63.93</v>
      </c>
      <c r="H7182" t="s">
        <v>40561</v>
      </c>
    </row>
    <row r="7183" spans="1:8" hidden="1" x14ac:dyDescent="0.25">
      <c r="A7183" t="str">
        <f>Produkty[[#This Row],[Symbol]]</f>
        <v>S011100941</v>
      </c>
      <c r="B7183" s="560">
        <v>5905947915545</v>
      </c>
      <c r="C7183" t="s">
        <v>40562</v>
      </c>
      <c r="D7183" t="s">
        <v>4093</v>
      </c>
      <c r="E7183" t="s">
        <v>40563</v>
      </c>
      <c r="F7183" t="s">
        <v>4095</v>
      </c>
      <c r="G7183">
        <v>67.12</v>
      </c>
      <c r="H7183" t="s">
        <v>40564</v>
      </c>
    </row>
    <row r="7184" spans="1:8" hidden="1" x14ac:dyDescent="0.25">
      <c r="A7184" t="str">
        <f>Produkty[[#This Row],[Symbol]]</f>
        <v>S011100942</v>
      </c>
      <c r="B7184" s="560">
        <v>5905947915552</v>
      </c>
      <c r="C7184" t="s">
        <v>40565</v>
      </c>
      <c r="D7184" t="s">
        <v>4093</v>
      </c>
      <c r="E7184" t="s">
        <v>40566</v>
      </c>
      <c r="F7184" t="s">
        <v>4095</v>
      </c>
      <c r="G7184">
        <v>72.86</v>
      </c>
      <c r="H7184" t="s">
        <v>40567</v>
      </c>
    </row>
    <row r="7185" spans="1:8" hidden="1" x14ac:dyDescent="0.25">
      <c r="A7185" t="str">
        <f>Produkty[[#This Row],[Symbol]]</f>
        <v>S011100943</v>
      </c>
      <c r="B7185" s="560">
        <v>5905947915569</v>
      </c>
      <c r="C7185" t="s">
        <v>40568</v>
      </c>
      <c r="D7185" t="s">
        <v>4093</v>
      </c>
      <c r="E7185" t="s">
        <v>40569</v>
      </c>
      <c r="F7185" t="s">
        <v>4095</v>
      </c>
      <c r="G7185">
        <v>74.12</v>
      </c>
      <c r="H7185" t="s">
        <v>40570</v>
      </c>
    </row>
    <row r="7186" spans="1:8" hidden="1" x14ac:dyDescent="0.25">
      <c r="A7186" t="str">
        <f>Produkty[[#This Row],[Symbol]]</f>
        <v>S011100944</v>
      </c>
      <c r="B7186" s="560">
        <v>5905947915576</v>
      </c>
      <c r="C7186" t="s">
        <v>40571</v>
      </c>
      <c r="D7186" t="s">
        <v>4093</v>
      </c>
      <c r="E7186" t="s">
        <v>40572</v>
      </c>
      <c r="F7186" t="s">
        <v>4095</v>
      </c>
      <c r="G7186">
        <v>77.45</v>
      </c>
      <c r="H7186" t="s">
        <v>40573</v>
      </c>
    </row>
    <row r="7187" spans="1:8" hidden="1" x14ac:dyDescent="0.25">
      <c r="A7187" t="str">
        <f>Produkty[[#This Row],[Symbol]]</f>
        <v>S011100945</v>
      </c>
      <c r="B7187" s="560">
        <v>5905947915583</v>
      </c>
      <c r="C7187" t="s">
        <v>40574</v>
      </c>
      <c r="D7187" t="s">
        <v>4093</v>
      </c>
      <c r="E7187" t="s">
        <v>40575</v>
      </c>
      <c r="F7187" t="s">
        <v>4095</v>
      </c>
      <c r="G7187">
        <v>81.53</v>
      </c>
      <c r="H7187" t="s">
        <v>40576</v>
      </c>
    </row>
    <row r="7188" spans="1:8" hidden="1" x14ac:dyDescent="0.25">
      <c r="A7188" t="str">
        <f>Produkty[[#This Row],[Symbol]]</f>
        <v>S011100946</v>
      </c>
      <c r="B7188" s="560">
        <v>5905947915590</v>
      </c>
      <c r="C7188" t="s">
        <v>40577</v>
      </c>
      <c r="D7188" t="s">
        <v>4093</v>
      </c>
      <c r="E7188" t="s">
        <v>40578</v>
      </c>
      <c r="F7188" t="s">
        <v>4095</v>
      </c>
      <c r="G7188">
        <v>82.03</v>
      </c>
      <c r="H7188" t="s">
        <v>40579</v>
      </c>
    </row>
    <row r="7189" spans="1:8" hidden="1" x14ac:dyDescent="0.25">
      <c r="A7189" t="str">
        <f>Produkty[[#This Row],[Symbol]]</f>
        <v>S011100948</v>
      </c>
      <c r="B7189" s="560">
        <v>5905947915606</v>
      </c>
      <c r="C7189" t="s">
        <v>40580</v>
      </c>
      <c r="D7189" t="s">
        <v>4093</v>
      </c>
      <c r="E7189" t="s">
        <v>40581</v>
      </c>
      <c r="F7189" t="s">
        <v>4095</v>
      </c>
      <c r="G7189">
        <v>85.4</v>
      </c>
      <c r="H7189" t="s">
        <v>40582</v>
      </c>
    </row>
    <row r="7190" spans="1:8" hidden="1" x14ac:dyDescent="0.25">
      <c r="A7190" t="str">
        <f>Produkty[[#This Row],[Symbol]]</f>
        <v>S011100950</v>
      </c>
      <c r="B7190" s="560">
        <v>5905947915613</v>
      </c>
      <c r="C7190" t="s">
        <v>40583</v>
      </c>
      <c r="D7190" t="s">
        <v>4093</v>
      </c>
      <c r="E7190" t="s">
        <v>40584</v>
      </c>
      <c r="F7190" t="s">
        <v>4095</v>
      </c>
      <c r="G7190">
        <v>85.48</v>
      </c>
      <c r="H7190" t="s">
        <v>40585</v>
      </c>
    </row>
    <row r="7191" spans="1:8" hidden="1" x14ac:dyDescent="0.25">
      <c r="A7191" t="str">
        <f>Produkty[[#This Row],[Symbol]]</f>
        <v>S011100955</v>
      </c>
      <c r="B7191" s="560">
        <v>5905947915620</v>
      </c>
      <c r="C7191" t="s">
        <v>40586</v>
      </c>
      <c r="D7191" t="s">
        <v>4093</v>
      </c>
      <c r="E7191" t="s">
        <v>40587</v>
      </c>
      <c r="F7191" t="s">
        <v>4095</v>
      </c>
      <c r="G7191">
        <v>103.82</v>
      </c>
      <c r="H7191" t="s">
        <v>40588</v>
      </c>
    </row>
    <row r="7192" spans="1:8" hidden="1" x14ac:dyDescent="0.25">
      <c r="A7192" t="str">
        <f>Produkty[[#This Row],[Symbol]]</f>
        <v>S011100960</v>
      </c>
      <c r="B7192" s="560">
        <v>5905947915637</v>
      </c>
      <c r="C7192" t="s">
        <v>40589</v>
      </c>
      <c r="D7192" t="s">
        <v>4093</v>
      </c>
      <c r="E7192" t="s">
        <v>40590</v>
      </c>
      <c r="F7192" t="s">
        <v>4095</v>
      </c>
      <c r="G7192">
        <v>121.41</v>
      </c>
      <c r="H7192" t="s">
        <v>40591</v>
      </c>
    </row>
    <row r="7193" spans="1:8" hidden="1" x14ac:dyDescent="0.25">
      <c r="A7193" t="str">
        <f>Produkty[[#This Row],[Symbol]]</f>
        <v>S011100110</v>
      </c>
      <c r="B7193" s="560">
        <v>5905947915644</v>
      </c>
      <c r="C7193" t="s">
        <v>25089</v>
      </c>
      <c r="D7193" t="s">
        <v>4093</v>
      </c>
      <c r="E7193" t="s">
        <v>25090</v>
      </c>
      <c r="F7193" t="s">
        <v>4095</v>
      </c>
      <c r="G7193">
        <v>416.32</v>
      </c>
      <c r="H7193" t="s">
        <v>25091</v>
      </c>
    </row>
    <row r="7194" spans="1:8" hidden="1" x14ac:dyDescent="0.25">
      <c r="A7194" t="str">
        <f>Produkty[[#This Row],[Symbol]]</f>
        <v>S011100067</v>
      </c>
      <c r="B7194" s="560">
        <v>5905947915651</v>
      </c>
      <c r="C7194" t="s">
        <v>21047</v>
      </c>
      <c r="D7194" t="s">
        <v>4093</v>
      </c>
      <c r="E7194" t="s">
        <v>25092</v>
      </c>
      <c r="F7194" t="s">
        <v>4095</v>
      </c>
      <c r="G7194">
        <v>169.5</v>
      </c>
      <c r="H7194" t="s">
        <v>25093</v>
      </c>
    </row>
    <row r="7195" spans="1:8" hidden="1" x14ac:dyDescent="0.25">
      <c r="A7195" t="str">
        <f>Produkty[[#This Row],[Symbol]]</f>
        <v>S011100084</v>
      </c>
      <c r="B7195" s="560">
        <v>5905947915668</v>
      </c>
      <c r="C7195" t="s">
        <v>21051</v>
      </c>
      <c r="D7195" t="s">
        <v>4093</v>
      </c>
      <c r="E7195" t="s">
        <v>25094</v>
      </c>
      <c r="F7195" t="s">
        <v>4095</v>
      </c>
      <c r="G7195">
        <v>268.41000000000003</v>
      </c>
      <c r="H7195" t="s">
        <v>25095</v>
      </c>
    </row>
    <row r="7196" spans="1:8" hidden="1" x14ac:dyDescent="0.25">
      <c r="A7196" t="str">
        <f>Produkty[[#This Row],[Symbol]]</f>
        <v>OPPZ25100</v>
      </c>
      <c r="B7196" s="560">
        <v>5905947916351</v>
      </c>
      <c r="C7196" t="s">
        <v>25096</v>
      </c>
      <c r="D7196" t="s">
        <v>4107</v>
      </c>
      <c r="E7196" t="s">
        <v>25097</v>
      </c>
      <c r="F7196" t="s">
        <v>4110</v>
      </c>
      <c r="G7196">
        <v>3.21</v>
      </c>
      <c r="H7196" t="s">
        <v>25098</v>
      </c>
    </row>
    <row r="7197" spans="1:8" hidden="1" x14ac:dyDescent="0.25">
      <c r="A7197" t="str">
        <f>Produkty[[#This Row],[Symbol]]</f>
        <v>OPPZ25150</v>
      </c>
      <c r="B7197" s="560">
        <v>5905947916368</v>
      </c>
      <c r="C7197" t="s">
        <v>25099</v>
      </c>
      <c r="D7197" t="s">
        <v>4107</v>
      </c>
      <c r="E7197" t="s">
        <v>25100</v>
      </c>
      <c r="F7197" t="s">
        <v>4110</v>
      </c>
      <c r="G7197">
        <v>5.04</v>
      </c>
      <c r="H7197" t="s">
        <v>25101</v>
      </c>
    </row>
    <row r="7198" spans="1:8" hidden="1" x14ac:dyDescent="0.25">
      <c r="A7198" t="str">
        <f>Produkty[[#This Row],[Symbol]]</f>
        <v>OPPZ36140</v>
      </c>
      <c r="B7198" s="560">
        <v>5905947916375</v>
      </c>
      <c r="C7198" t="s">
        <v>25102</v>
      </c>
      <c r="D7198" t="s">
        <v>4107</v>
      </c>
      <c r="E7198" t="s">
        <v>25103</v>
      </c>
      <c r="F7198" t="s">
        <v>4110</v>
      </c>
      <c r="G7198">
        <v>7.46</v>
      </c>
      <c r="H7198" t="s">
        <v>25104</v>
      </c>
    </row>
    <row r="7199" spans="1:8" hidden="1" x14ac:dyDescent="0.25">
      <c r="A7199" t="str">
        <f>Produkty[[#This Row],[Symbol]]</f>
        <v>OPPZ36200</v>
      </c>
      <c r="B7199" s="560">
        <v>5905947916382</v>
      </c>
      <c r="C7199" t="s">
        <v>25105</v>
      </c>
      <c r="D7199" t="s">
        <v>4107</v>
      </c>
      <c r="E7199" t="s">
        <v>25106</v>
      </c>
      <c r="F7199" t="s">
        <v>4110</v>
      </c>
      <c r="G7199">
        <v>10.27</v>
      </c>
      <c r="H7199" t="s">
        <v>25107</v>
      </c>
    </row>
    <row r="7200" spans="1:8" hidden="1" x14ac:dyDescent="0.25">
      <c r="A7200" t="str">
        <f>Produkty[[#This Row],[Symbol]]</f>
        <v>OPPZ48200</v>
      </c>
      <c r="B7200" s="560">
        <v>5905947916399</v>
      </c>
      <c r="C7200" t="s">
        <v>25108</v>
      </c>
      <c r="D7200" t="s">
        <v>4107</v>
      </c>
      <c r="E7200" t="s">
        <v>25109</v>
      </c>
      <c r="F7200" t="s">
        <v>4110</v>
      </c>
      <c r="G7200">
        <v>14.19</v>
      </c>
      <c r="H7200" t="s">
        <v>25110</v>
      </c>
    </row>
    <row r="7201" spans="1:8" hidden="1" x14ac:dyDescent="0.25">
      <c r="A7201" t="str">
        <f>Produkty[[#This Row],[Symbol]]</f>
        <v>OPPZ48250</v>
      </c>
      <c r="B7201" s="560">
        <v>5905947916405</v>
      </c>
      <c r="C7201" t="s">
        <v>25111</v>
      </c>
      <c r="D7201" t="s">
        <v>4107</v>
      </c>
      <c r="E7201" t="s">
        <v>25112</v>
      </c>
      <c r="F7201" t="s">
        <v>4110</v>
      </c>
      <c r="G7201">
        <v>18.59</v>
      </c>
      <c r="H7201" t="s">
        <v>25113</v>
      </c>
    </row>
    <row r="7202" spans="1:8" hidden="1" x14ac:dyDescent="0.25">
      <c r="A7202" t="str">
        <f>Produkty[[#This Row],[Symbol]]</f>
        <v>OPPR36140</v>
      </c>
      <c r="B7202" s="560">
        <v>5905947916412</v>
      </c>
      <c r="C7202" t="s">
        <v>25114</v>
      </c>
      <c r="D7202" t="s">
        <v>4107</v>
      </c>
      <c r="E7202" t="s">
        <v>25115</v>
      </c>
      <c r="F7202" t="s">
        <v>4110</v>
      </c>
      <c r="G7202">
        <v>7.46</v>
      </c>
      <c r="H7202" t="s">
        <v>25116</v>
      </c>
    </row>
    <row r="7203" spans="1:8" hidden="1" x14ac:dyDescent="0.25">
      <c r="A7203" t="str">
        <f>Produkty[[#This Row],[Symbol]]</f>
        <v>OPPR36200</v>
      </c>
      <c r="B7203" s="560">
        <v>5905947916429</v>
      </c>
      <c r="C7203" t="s">
        <v>25117</v>
      </c>
      <c r="D7203" t="s">
        <v>4107</v>
      </c>
      <c r="E7203" t="s">
        <v>25118</v>
      </c>
      <c r="F7203" t="s">
        <v>4110</v>
      </c>
      <c r="G7203">
        <v>10.27</v>
      </c>
      <c r="H7203" t="s">
        <v>25119</v>
      </c>
    </row>
    <row r="7204" spans="1:8" hidden="1" x14ac:dyDescent="0.25">
      <c r="A7204" t="str">
        <f>Produkty[[#This Row],[Symbol]]</f>
        <v>OPPR48200</v>
      </c>
      <c r="B7204" s="560">
        <v>5905947916436</v>
      </c>
      <c r="C7204" t="s">
        <v>25120</v>
      </c>
      <c r="D7204" t="s">
        <v>4107</v>
      </c>
      <c r="E7204" t="s">
        <v>25121</v>
      </c>
      <c r="F7204" t="s">
        <v>4110</v>
      </c>
      <c r="G7204">
        <v>14.19</v>
      </c>
      <c r="H7204" t="s">
        <v>25122</v>
      </c>
    </row>
    <row r="7205" spans="1:8" hidden="1" x14ac:dyDescent="0.25">
      <c r="A7205" t="str">
        <f>Produkty[[#This Row],[Symbol]]</f>
        <v>OPPR48250</v>
      </c>
      <c r="B7205" s="560">
        <v>5905947916443</v>
      </c>
      <c r="C7205" t="s">
        <v>25123</v>
      </c>
      <c r="D7205" t="s">
        <v>4107</v>
      </c>
      <c r="E7205" t="s">
        <v>25124</v>
      </c>
      <c r="F7205" t="s">
        <v>4110</v>
      </c>
      <c r="G7205">
        <v>18.59</v>
      </c>
      <c r="H7205" t="s">
        <v>25125</v>
      </c>
    </row>
    <row r="7206" spans="1:8" hidden="1" x14ac:dyDescent="0.25">
      <c r="A7206" t="str">
        <f>Produkty[[#This Row],[Symbol]]</f>
        <v>S053998902</v>
      </c>
      <c r="B7206" s="560">
        <v>5905947916450</v>
      </c>
      <c r="C7206" t="s">
        <v>25126</v>
      </c>
      <c r="D7206" t="s">
        <v>13759</v>
      </c>
      <c r="E7206" t="s">
        <v>25127</v>
      </c>
      <c r="F7206" t="s">
        <v>4095</v>
      </c>
      <c r="G7206">
        <v>28.49</v>
      </c>
      <c r="H7206" t="s">
        <v>25128</v>
      </c>
    </row>
    <row r="7207" spans="1:8" hidden="1" x14ac:dyDescent="0.25">
      <c r="A7207" t="str">
        <f>Produkty[[#This Row],[Symbol]]</f>
        <v>S053998904</v>
      </c>
      <c r="B7207" s="560">
        <v>5905947916467</v>
      </c>
      <c r="C7207" t="s">
        <v>25129</v>
      </c>
      <c r="D7207" t="s">
        <v>13759</v>
      </c>
      <c r="E7207" t="s">
        <v>25130</v>
      </c>
      <c r="F7207" t="s">
        <v>4095</v>
      </c>
      <c r="G7207">
        <v>20.190000000000001</v>
      </c>
      <c r="H7207" t="s">
        <v>25131</v>
      </c>
    </row>
    <row r="7208" spans="1:8" hidden="1" x14ac:dyDescent="0.25">
      <c r="A7208" t="str">
        <f>Produkty[[#This Row],[Symbol]]</f>
        <v>S053998906</v>
      </c>
      <c r="B7208" s="560">
        <v>5905947916474</v>
      </c>
      <c r="C7208" t="s">
        <v>25132</v>
      </c>
      <c r="D7208" t="s">
        <v>13759</v>
      </c>
      <c r="E7208" t="s">
        <v>25133</v>
      </c>
      <c r="F7208" t="s">
        <v>4110</v>
      </c>
      <c r="G7208">
        <v>21.08</v>
      </c>
      <c r="H7208" t="s">
        <v>25134</v>
      </c>
    </row>
    <row r="7209" spans="1:8" hidden="1" x14ac:dyDescent="0.25">
      <c r="A7209" t="str">
        <f>Produkty[[#This Row],[Symbol]]</f>
        <v>S053998908</v>
      </c>
      <c r="B7209" s="560">
        <v>5905947916481</v>
      </c>
      <c r="C7209" t="s">
        <v>25135</v>
      </c>
      <c r="D7209" t="s">
        <v>13759</v>
      </c>
      <c r="E7209" t="s">
        <v>25136</v>
      </c>
      <c r="F7209" t="s">
        <v>4095</v>
      </c>
      <c r="G7209">
        <v>30.23</v>
      </c>
      <c r="H7209" t="s">
        <v>25137</v>
      </c>
    </row>
    <row r="7210" spans="1:8" hidden="1" x14ac:dyDescent="0.25">
      <c r="A7210" t="str">
        <f>Produkty[[#This Row],[Symbol]]</f>
        <v>S011499001</v>
      </c>
      <c r="B7210" s="560">
        <v>5905947916498</v>
      </c>
      <c r="C7210" t="s">
        <v>25138</v>
      </c>
      <c r="D7210" t="s">
        <v>4093</v>
      </c>
      <c r="E7210" t="s">
        <v>25139</v>
      </c>
      <c r="F7210" t="s">
        <v>4095</v>
      </c>
      <c r="G7210">
        <v>13.8</v>
      </c>
      <c r="H7210" t="s">
        <v>25140</v>
      </c>
    </row>
    <row r="7211" spans="1:8" hidden="1" x14ac:dyDescent="0.25">
      <c r="A7211" t="str">
        <f>Produkty[[#This Row],[Symbol]]</f>
        <v>S011499002</v>
      </c>
      <c r="B7211" s="560">
        <v>5905947916504</v>
      </c>
      <c r="C7211" t="s">
        <v>25141</v>
      </c>
      <c r="D7211" t="s">
        <v>4093</v>
      </c>
      <c r="E7211" t="s">
        <v>25142</v>
      </c>
      <c r="F7211" t="s">
        <v>4095</v>
      </c>
      <c r="G7211">
        <v>13.8</v>
      </c>
      <c r="H7211" t="s">
        <v>25143</v>
      </c>
    </row>
    <row r="7212" spans="1:8" hidden="1" x14ac:dyDescent="0.25">
      <c r="A7212" t="str">
        <f>Produkty[[#This Row],[Symbol]]</f>
        <v>S011499003</v>
      </c>
      <c r="B7212" s="560">
        <v>5905947916511</v>
      </c>
      <c r="C7212" t="s">
        <v>25144</v>
      </c>
      <c r="D7212" t="s">
        <v>4093</v>
      </c>
      <c r="E7212" t="s">
        <v>25145</v>
      </c>
      <c r="F7212" t="s">
        <v>4095</v>
      </c>
      <c r="G7212">
        <v>13.8</v>
      </c>
      <c r="H7212" t="s">
        <v>25146</v>
      </c>
    </row>
    <row r="7213" spans="1:8" hidden="1" x14ac:dyDescent="0.25">
      <c r="A7213" t="str">
        <f>Produkty[[#This Row],[Symbol]]</f>
        <v>S011499004</v>
      </c>
      <c r="B7213" s="560">
        <v>5905947916528</v>
      </c>
      <c r="C7213" t="s">
        <v>25147</v>
      </c>
      <c r="D7213" t="s">
        <v>4093</v>
      </c>
      <c r="E7213" t="s">
        <v>25148</v>
      </c>
      <c r="F7213" t="s">
        <v>4095</v>
      </c>
      <c r="G7213">
        <v>13.8</v>
      </c>
      <c r="H7213" t="s">
        <v>25149</v>
      </c>
    </row>
    <row r="7214" spans="1:8" hidden="1" x14ac:dyDescent="0.25">
      <c r="A7214" t="str">
        <f>Produkty[[#This Row],[Symbol]]</f>
        <v>S011499005</v>
      </c>
      <c r="B7214" s="560">
        <v>5905947916535</v>
      </c>
      <c r="C7214" t="s">
        <v>25150</v>
      </c>
      <c r="D7214" t="s">
        <v>4093</v>
      </c>
      <c r="E7214" t="s">
        <v>25151</v>
      </c>
      <c r="F7214" t="s">
        <v>4095</v>
      </c>
      <c r="G7214">
        <v>13.8</v>
      </c>
      <c r="H7214" t="s">
        <v>25152</v>
      </c>
    </row>
    <row r="7215" spans="1:8" hidden="1" x14ac:dyDescent="0.25">
      <c r="A7215" t="str">
        <f>Produkty[[#This Row],[Symbol]]</f>
        <v>S011499006</v>
      </c>
      <c r="B7215" s="560">
        <v>5905947916542</v>
      </c>
      <c r="C7215" t="s">
        <v>25153</v>
      </c>
      <c r="D7215" t="s">
        <v>4093</v>
      </c>
      <c r="E7215" t="s">
        <v>25154</v>
      </c>
      <c r="F7215" t="s">
        <v>4095</v>
      </c>
      <c r="G7215">
        <v>13.8</v>
      </c>
      <c r="H7215" t="s">
        <v>25155</v>
      </c>
    </row>
    <row r="7216" spans="1:8" hidden="1" x14ac:dyDescent="0.25">
      <c r="A7216" t="str">
        <f>Produkty[[#This Row],[Symbol]]</f>
        <v>S011499007</v>
      </c>
      <c r="B7216" s="560">
        <v>5905947916559</v>
      </c>
      <c r="C7216" t="s">
        <v>25156</v>
      </c>
      <c r="D7216" t="s">
        <v>4093</v>
      </c>
      <c r="E7216" t="s">
        <v>25157</v>
      </c>
      <c r="F7216" t="s">
        <v>4095</v>
      </c>
      <c r="G7216">
        <v>13.8</v>
      </c>
      <c r="H7216" t="s">
        <v>25158</v>
      </c>
    </row>
    <row r="7217" spans="1:8" hidden="1" x14ac:dyDescent="0.25">
      <c r="A7217" t="str">
        <f>Produkty[[#This Row],[Symbol]]</f>
        <v>S011499008</v>
      </c>
      <c r="B7217" s="560">
        <v>5905947916566</v>
      </c>
      <c r="C7217" t="s">
        <v>25159</v>
      </c>
      <c r="D7217" t="s">
        <v>4093</v>
      </c>
      <c r="E7217" t="s">
        <v>25160</v>
      </c>
      <c r="F7217" t="s">
        <v>4095</v>
      </c>
      <c r="G7217">
        <v>13.8</v>
      </c>
      <c r="H7217" t="s">
        <v>25161</v>
      </c>
    </row>
    <row r="7218" spans="1:8" hidden="1" x14ac:dyDescent="0.25">
      <c r="A7218" t="str">
        <f>Produkty[[#This Row],[Symbol]]</f>
        <v>S011499009</v>
      </c>
      <c r="B7218" s="560">
        <v>5905947916573</v>
      </c>
      <c r="C7218" t="s">
        <v>25162</v>
      </c>
      <c r="D7218" t="s">
        <v>4093</v>
      </c>
      <c r="E7218" t="s">
        <v>25163</v>
      </c>
      <c r="F7218" t="s">
        <v>4095</v>
      </c>
      <c r="G7218">
        <v>13.8</v>
      </c>
      <c r="H7218" t="s">
        <v>25164</v>
      </c>
    </row>
    <row r="7219" spans="1:8" hidden="1" x14ac:dyDescent="0.25">
      <c r="A7219" t="str">
        <f>Produkty[[#This Row],[Symbol]]</f>
        <v>S011499010</v>
      </c>
      <c r="B7219" s="560">
        <v>5905947916580</v>
      </c>
      <c r="C7219" t="s">
        <v>25165</v>
      </c>
      <c r="D7219" t="s">
        <v>4093</v>
      </c>
      <c r="E7219" t="s">
        <v>25166</v>
      </c>
      <c r="F7219" t="s">
        <v>4095</v>
      </c>
      <c r="G7219">
        <v>13.8</v>
      </c>
      <c r="H7219" t="s">
        <v>25167</v>
      </c>
    </row>
    <row r="7220" spans="1:8" hidden="1" x14ac:dyDescent="0.25">
      <c r="A7220" t="str">
        <f>Produkty[[#This Row],[Symbol]]</f>
        <v>S011499011</v>
      </c>
      <c r="B7220" s="560">
        <v>5905947916597</v>
      </c>
      <c r="C7220" t="s">
        <v>25168</v>
      </c>
      <c r="D7220" t="s">
        <v>4093</v>
      </c>
      <c r="E7220" t="s">
        <v>25169</v>
      </c>
      <c r="F7220" t="s">
        <v>4095</v>
      </c>
      <c r="G7220">
        <v>13.8</v>
      </c>
      <c r="H7220" t="s">
        <v>25170</v>
      </c>
    </row>
    <row r="7221" spans="1:8" hidden="1" x14ac:dyDescent="0.25">
      <c r="A7221" t="str">
        <f>Produkty[[#This Row],[Symbol]]</f>
        <v>S011499012</v>
      </c>
      <c r="B7221" s="560">
        <v>5905947916603</v>
      </c>
      <c r="C7221" t="s">
        <v>25171</v>
      </c>
      <c r="D7221" t="s">
        <v>4093</v>
      </c>
      <c r="E7221" t="s">
        <v>25172</v>
      </c>
      <c r="F7221" t="s">
        <v>4095</v>
      </c>
      <c r="G7221">
        <v>13.8</v>
      </c>
      <c r="H7221" t="s">
        <v>25173</v>
      </c>
    </row>
    <row r="7222" spans="1:8" hidden="1" x14ac:dyDescent="0.25">
      <c r="A7222" t="str">
        <f>Produkty[[#This Row],[Symbol]]</f>
        <v>S011499013</v>
      </c>
      <c r="B7222" s="560">
        <v>5905947916610</v>
      </c>
      <c r="C7222" t="s">
        <v>25174</v>
      </c>
      <c r="D7222" t="s">
        <v>4093</v>
      </c>
      <c r="E7222" t="s">
        <v>25175</v>
      </c>
      <c r="F7222" t="s">
        <v>4095</v>
      </c>
      <c r="G7222">
        <v>13.8</v>
      </c>
      <c r="H7222" t="s">
        <v>25176</v>
      </c>
    </row>
    <row r="7223" spans="1:8" hidden="1" x14ac:dyDescent="0.25">
      <c r="A7223" t="str">
        <f>Produkty[[#This Row],[Symbol]]</f>
        <v>S011499014</v>
      </c>
      <c r="B7223" s="560">
        <v>5905947916627</v>
      </c>
      <c r="C7223" t="s">
        <v>25177</v>
      </c>
      <c r="D7223" t="s">
        <v>4093</v>
      </c>
      <c r="E7223" t="s">
        <v>25178</v>
      </c>
      <c r="F7223" t="s">
        <v>4095</v>
      </c>
      <c r="G7223">
        <v>13.8</v>
      </c>
      <c r="H7223" t="s">
        <v>25179</v>
      </c>
    </row>
    <row r="7224" spans="1:8" hidden="1" x14ac:dyDescent="0.25">
      <c r="A7224" t="str">
        <f>Produkty[[#This Row],[Symbol]]</f>
        <v>S026111110</v>
      </c>
      <c r="B7224" s="560">
        <v>5905947916634</v>
      </c>
      <c r="C7224" t="s">
        <v>25180</v>
      </c>
      <c r="D7224" t="s">
        <v>7351</v>
      </c>
      <c r="E7224" t="s">
        <v>25181</v>
      </c>
      <c r="F7224" t="s">
        <v>4095</v>
      </c>
      <c r="G7224">
        <v>10.199999999999999</v>
      </c>
      <c r="H7224" t="s">
        <v>25182</v>
      </c>
    </row>
    <row r="7225" spans="1:8" hidden="1" x14ac:dyDescent="0.25">
      <c r="A7225" t="str">
        <f>Produkty[[#This Row],[Symbol]]</f>
        <v>S026111115</v>
      </c>
      <c r="B7225" s="560">
        <v>5905947916641</v>
      </c>
      <c r="C7225" t="s">
        <v>25183</v>
      </c>
      <c r="D7225" t="s">
        <v>7351</v>
      </c>
      <c r="E7225" t="s">
        <v>25184</v>
      </c>
      <c r="F7225" t="s">
        <v>4095</v>
      </c>
      <c r="G7225">
        <v>10.74</v>
      </c>
      <c r="H7225" t="s">
        <v>25185</v>
      </c>
    </row>
    <row r="7226" spans="1:8" hidden="1" x14ac:dyDescent="0.25">
      <c r="A7226" t="str">
        <f>Produkty[[#This Row],[Symbol]]</f>
        <v>S026111199</v>
      </c>
      <c r="B7226" s="560">
        <v>5905947916658</v>
      </c>
      <c r="C7226" t="s">
        <v>25186</v>
      </c>
      <c r="D7226" t="s">
        <v>7351</v>
      </c>
      <c r="E7226" t="s">
        <v>25187</v>
      </c>
      <c r="F7226" t="s">
        <v>4095</v>
      </c>
      <c r="G7226">
        <v>31.25</v>
      </c>
      <c r="H7226" t="s">
        <v>25188</v>
      </c>
    </row>
    <row r="7227" spans="1:8" hidden="1" x14ac:dyDescent="0.25">
      <c r="A7227" t="str">
        <f>Produkty[[#This Row],[Symbol]]</f>
        <v>S012200011</v>
      </c>
      <c r="B7227" s="560">
        <v>5905947916665</v>
      </c>
      <c r="C7227" t="s">
        <v>25189</v>
      </c>
      <c r="D7227" t="s">
        <v>4093</v>
      </c>
      <c r="E7227" t="s">
        <v>25190</v>
      </c>
      <c r="F7227" t="s">
        <v>4095</v>
      </c>
      <c r="G7227">
        <v>53.87</v>
      </c>
      <c r="H7227" t="s">
        <v>25191</v>
      </c>
    </row>
    <row r="7228" spans="1:8" hidden="1" x14ac:dyDescent="0.25">
      <c r="A7228" t="str">
        <f>Produkty[[#This Row],[Symbol]]</f>
        <v>S011477001</v>
      </c>
      <c r="B7228" s="560">
        <v>5905947916672</v>
      </c>
      <c r="C7228" t="s">
        <v>25192</v>
      </c>
      <c r="D7228" t="s">
        <v>4093</v>
      </c>
      <c r="E7228" t="s">
        <v>25193</v>
      </c>
      <c r="F7228" t="s">
        <v>4095</v>
      </c>
      <c r="G7228">
        <v>31.33</v>
      </c>
      <c r="H7228" t="s">
        <v>25194</v>
      </c>
    </row>
    <row r="7229" spans="1:8" hidden="1" x14ac:dyDescent="0.25">
      <c r="A7229" t="str">
        <f>Produkty[[#This Row],[Symbol]]</f>
        <v>S011477002</v>
      </c>
      <c r="B7229" s="560">
        <v>5905947916689</v>
      </c>
      <c r="C7229" t="s">
        <v>25195</v>
      </c>
      <c r="D7229" t="s">
        <v>4093</v>
      </c>
      <c r="E7229" t="s">
        <v>25196</v>
      </c>
      <c r="F7229" t="s">
        <v>4095</v>
      </c>
      <c r="G7229">
        <v>27.11</v>
      </c>
      <c r="H7229" t="s">
        <v>25197</v>
      </c>
    </row>
    <row r="7230" spans="1:8" hidden="1" x14ac:dyDescent="0.25">
      <c r="A7230" t="str">
        <f>Produkty[[#This Row],[Symbol]]</f>
        <v>S011477003</v>
      </c>
      <c r="B7230" s="560">
        <v>5905947916696</v>
      </c>
      <c r="C7230" t="s">
        <v>25198</v>
      </c>
      <c r="D7230" t="s">
        <v>4093</v>
      </c>
      <c r="E7230" t="s">
        <v>25199</v>
      </c>
      <c r="F7230" t="s">
        <v>4095</v>
      </c>
      <c r="G7230">
        <v>29.05</v>
      </c>
      <c r="H7230" t="s">
        <v>25200</v>
      </c>
    </row>
    <row r="7231" spans="1:8" hidden="1" x14ac:dyDescent="0.25">
      <c r="A7231" t="str">
        <f>Produkty[[#This Row],[Symbol]]</f>
        <v>S011488000</v>
      </c>
      <c r="B7231" s="560">
        <v>5905947916702</v>
      </c>
      <c r="C7231" t="s">
        <v>25201</v>
      </c>
      <c r="D7231" t="s">
        <v>4093</v>
      </c>
      <c r="E7231" t="s">
        <v>25202</v>
      </c>
      <c r="F7231" t="s">
        <v>4095</v>
      </c>
      <c r="G7231">
        <v>43.91</v>
      </c>
      <c r="H7231" t="s">
        <v>25203</v>
      </c>
    </row>
    <row r="7232" spans="1:8" hidden="1" x14ac:dyDescent="0.25">
      <c r="A7232" t="str">
        <f>Produkty[[#This Row],[Symbol]]</f>
        <v>S011855077</v>
      </c>
      <c r="B7232" s="560">
        <v>5905947916719</v>
      </c>
      <c r="C7232" t="s">
        <v>25204</v>
      </c>
      <c r="D7232" t="s">
        <v>4093</v>
      </c>
      <c r="E7232" t="s">
        <v>25205</v>
      </c>
      <c r="F7232" t="s">
        <v>4095</v>
      </c>
      <c r="G7232">
        <v>37.93</v>
      </c>
      <c r="H7232" t="s">
        <v>25206</v>
      </c>
    </row>
    <row r="7233" spans="1:8" hidden="1" x14ac:dyDescent="0.25">
      <c r="A7233" t="str">
        <f>Produkty[[#This Row],[Symbol]]</f>
        <v>S011500155</v>
      </c>
      <c r="B7233" s="560">
        <v>5905947916726</v>
      </c>
      <c r="C7233" t="s">
        <v>25207</v>
      </c>
      <c r="D7233" t="s">
        <v>4093</v>
      </c>
      <c r="E7233" t="s">
        <v>25208</v>
      </c>
      <c r="F7233" t="s">
        <v>4095</v>
      </c>
      <c r="G7233">
        <v>79.040000000000006</v>
      </c>
      <c r="H7233" t="s">
        <v>25209</v>
      </c>
    </row>
    <row r="7234" spans="1:8" hidden="1" x14ac:dyDescent="0.25">
      <c r="A7234" t="str">
        <f>Produkty[[#This Row],[Symbol]]</f>
        <v>S011500180</v>
      </c>
      <c r="B7234" s="560">
        <v>5905947916733</v>
      </c>
      <c r="C7234" t="s">
        <v>25210</v>
      </c>
      <c r="D7234" t="s">
        <v>4093</v>
      </c>
      <c r="E7234" t="s">
        <v>25211</v>
      </c>
      <c r="F7234" t="s">
        <v>4095</v>
      </c>
      <c r="G7234">
        <v>46.51</v>
      </c>
      <c r="H7234" t="s">
        <v>25212</v>
      </c>
    </row>
    <row r="7235" spans="1:8" hidden="1" x14ac:dyDescent="0.25">
      <c r="A7235" t="str">
        <f>Produkty[[#This Row],[Symbol]]</f>
        <v>S010800023</v>
      </c>
      <c r="B7235" s="560">
        <v>5905947916740</v>
      </c>
      <c r="C7235" t="s">
        <v>40592</v>
      </c>
      <c r="D7235" t="s">
        <v>4093</v>
      </c>
      <c r="E7235" t="s">
        <v>40593</v>
      </c>
      <c r="F7235" t="s">
        <v>4095</v>
      </c>
      <c r="G7235">
        <v>27.31</v>
      </c>
      <c r="H7235" t="s">
        <v>40594</v>
      </c>
    </row>
    <row r="7236" spans="1:8" hidden="1" x14ac:dyDescent="0.25">
      <c r="A7236" t="str">
        <f>Produkty[[#This Row],[Symbol]]</f>
        <v>S010800004</v>
      </c>
      <c r="B7236" s="560">
        <v>5905947916764</v>
      </c>
      <c r="C7236" t="s">
        <v>40595</v>
      </c>
      <c r="D7236" t="s">
        <v>4093</v>
      </c>
      <c r="E7236" t="s">
        <v>40596</v>
      </c>
      <c r="F7236" t="s">
        <v>4095</v>
      </c>
      <c r="G7236">
        <v>15.96</v>
      </c>
      <c r="H7236" t="s">
        <v>40597</v>
      </c>
    </row>
    <row r="7237" spans="1:8" hidden="1" x14ac:dyDescent="0.25">
      <c r="A7237" t="str">
        <f>Produkty[[#This Row],[Symbol]]</f>
        <v>S010800009</v>
      </c>
      <c r="B7237" s="560">
        <v>5905947916771</v>
      </c>
      <c r="C7237" t="s">
        <v>40598</v>
      </c>
      <c r="D7237" t="s">
        <v>4093</v>
      </c>
      <c r="E7237" t="s">
        <v>40599</v>
      </c>
      <c r="F7237" t="s">
        <v>4095</v>
      </c>
      <c r="G7237">
        <v>50.06</v>
      </c>
      <c r="H7237" t="s">
        <v>40600</v>
      </c>
    </row>
    <row r="7238" spans="1:8" hidden="1" x14ac:dyDescent="0.25">
      <c r="A7238" t="str">
        <f>Produkty[[#This Row],[Symbol]]</f>
        <v>S060000036</v>
      </c>
      <c r="B7238" s="560">
        <v>5905947916788</v>
      </c>
      <c r="C7238" t="s">
        <v>40620</v>
      </c>
      <c r="D7238" t="s">
        <v>7099</v>
      </c>
      <c r="E7238" t="s">
        <v>40621</v>
      </c>
      <c r="F7238" t="s">
        <v>4095</v>
      </c>
      <c r="G7238">
        <v>43.16</v>
      </c>
      <c r="H7238" t="s">
        <v>40622</v>
      </c>
    </row>
    <row r="7239" spans="1:8" hidden="1" x14ac:dyDescent="0.25">
      <c r="A7239" t="str">
        <f>Produkty[[#This Row],[Symbol]]</f>
        <v>S010800000</v>
      </c>
      <c r="B7239" s="560">
        <v>5905947916795</v>
      </c>
      <c r="C7239" t="s">
        <v>40502</v>
      </c>
      <c r="D7239" t="s">
        <v>4093</v>
      </c>
      <c r="E7239" t="s">
        <v>40503</v>
      </c>
      <c r="F7239" t="s">
        <v>4095</v>
      </c>
      <c r="G7239">
        <v>7.43</v>
      </c>
      <c r="H7239" t="s">
        <v>40504</v>
      </c>
    </row>
    <row r="7240" spans="1:8" hidden="1" x14ac:dyDescent="0.25">
      <c r="A7240" t="str">
        <f>Produkty[[#This Row],[Symbol]]</f>
        <v>S011100012</v>
      </c>
      <c r="B7240" s="560">
        <v>5905947916801</v>
      </c>
      <c r="C7240" t="s">
        <v>19165</v>
      </c>
      <c r="D7240" t="s">
        <v>4093</v>
      </c>
      <c r="E7240" t="s">
        <v>25213</v>
      </c>
      <c r="F7240" t="s">
        <v>4095</v>
      </c>
      <c r="G7240">
        <v>116.73</v>
      </c>
      <c r="H7240" t="s">
        <v>25214</v>
      </c>
    </row>
    <row r="7241" spans="1:8" hidden="1" x14ac:dyDescent="0.25">
      <c r="A7241" t="str">
        <f>Produkty[[#This Row],[Symbol]]</f>
        <v>S011100015</v>
      </c>
      <c r="B7241" s="560">
        <v>5905947916818</v>
      </c>
      <c r="C7241" t="s">
        <v>19169</v>
      </c>
      <c r="D7241" t="s">
        <v>4093</v>
      </c>
      <c r="E7241" t="s">
        <v>25215</v>
      </c>
      <c r="F7241" t="s">
        <v>4095</v>
      </c>
      <c r="G7241">
        <v>73.819999999999993</v>
      </c>
      <c r="H7241" t="s">
        <v>25216</v>
      </c>
    </row>
    <row r="7242" spans="1:8" hidden="1" x14ac:dyDescent="0.25">
      <c r="A7242" t="str">
        <f>Produkty[[#This Row],[Symbol]]</f>
        <v>S011100094</v>
      </c>
      <c r="B7242" s="560">
        <v>5905947916825</v>
      </c>
      <c r="C7242" t="s">
        <v>19193</v>
      </c>
      <c r="D7242" t="s">
        <v>4093</v>
      </c>
      <c r="E7242" t="s">
        <v>25217</v>
      </c>
      <c r="F7242" t="s">
        <v>4095</v>
      </c>
      <c r="G7242">
        <v>378.35</v>
      </c>
      <c r="H7242" t="s">
        <v>25218</v>
      </c>
    </row>
    <row r="7243" spans="1:8" hidden="1" x14ac:dyDescent="0.25">
      <c r="A7243" t="str">
        <f>Produkty[[#This Row],[Symbol]]</f>
        <v>S011100237</v>
      </c>
      <c r="B7243" s="560">
        <v>5905947916832</v>
      </c>
      <c r="C7243" t="s">
        <v>21055</v>
      </c>
      <c r="D7243" t="s">
        <v>4093</v>
      </c>
      <c r="E7243" t="s">
        <v>25219</v>
      </c>
      <c r="F7243" t="s">
        <v>4095</v>
      </c>
      <c r="G7243">
        <v>910.54</v>
      </c>
      <c r="H7243" t="s">
        <v>25220</v>
      </c>
    </row>
    <row r="7244" spans="1:8" hidden="1" x14ac:dyDescent="0.25">
      <c r="A7244" t="str">
        <f>Produkty[[#This Row],[Symbol]]</f>
        <v>S011100048</v>
      </c>
      <c r="B7244" s="560">
        <v>5905947916849</v>
      </c>
      <c r="C7244" t="s">
        <v>21797</v>
      </c>
      <c r="D7244" t="s">
        <v>4093</v>
      </c>
      <c r="E7244" t="s">
        <v>25221</v>
      </c>
      <c r="F7244" t="s">
        <v>4095</v>
      </c>
      <c r="G7244">
        <v>102.16</v>
      </c>
      <c r="H7244" t="s">
        <v>25222</v>
      </c>
    </row>
    <row r="7245" spans="1:8" hidden="1" x14ac:dyDescent="0.25">
      <c r="A7245" t="str">
        <f>Produkty[[#This Row],[Symbol]]</f>
        <v>S031773360</v>
      </c>
      <c r="B7245" s="560">
        <v>5905947916948</v>
      </c>
      <c r="C7245" t="s">
        <v>25223</v>
      </c>
      <c r="D7245" t="s">
        <v>7311</v>
      </c>
      <c r="E7245" t="s">
        <v>25224</v>
      </c>
      <c r="F7245" t="s">
        <v>4095</v>
      </c>
      <c r="G7245">
        <v>57</v>
      </c>
      <c r="H7245" t="s">
        <v>25225</v>
      </c>
    </row>
    <row r="7246" spans="1:8" hidden="1" x14ac:dyDescent="0.25">
      <c r="A7246" t="str">
        <f>Produkty[[#This Row],[Symbol]]</f>
        <v>S030537126</v>
      </c>
      <c r="B7246" s="560">
        <v>5905947916955</v>
      </c>
      <c r="C7246" t="s">
        <v>25226</v>
      </c>
      <c r="D7246" t="s">
        <v>7311</v>
      </c>
      <c r="E7246" t="s">
        <v>25227</v>
      </c>
      <c r="F7246" t="s">
        <v>4095</v>
      </c>
      <c r="G7246">
        <v>35.9</v>
      </c>
      <c r="H7246" t="s">
        <v>25228</v>
      </c>
    </row>
    <row r="7247" spans="1:8" hidden="1" x14ac:dyDescent="0.25">
      <c r="A7247" t="str">
        <f>Produkty[[#This Row],[Symbol]]</f>
        <v>BTXK08060</v>
      </c>
      <c r="B7247" s="560">
        <v>5905947916979</v>
      </c>
      <c r="C7247" t="s">
        <v>25229</v>
      </c>
      <c r="D7247" t="s">
        <v>4107</v>
      </c>
      <c r="E7247" t="s">
        <v>25230</v>
      </c>
      <c r="F7247" t="s">
        <v>4110</v>
      </c>
      <c r="G7247">
        <v>6.99</v>
      </c>
      <c r="H7247" t="s">
        <v>25231</v>
      </c>
    </row>
    <row r="7248" spans="1:8" hidden="1" x14ac:dyDescent="0.25">
      <c r="A7248" t="str">
        <f>Produkty[[#This Row],[Symbol]]</f>
        <v>S026300999</v>
      </c>
      <c r="B7248" s="560">
        <v>5905947916986</v>
      </c>
      <c r="C7248" t="s">
        <v>25232</v>
      </c>
      <c r="D7248" t="s">
        <v>7351</v>
      </c>
      <c r="E7248" t="s">
        <v>25233</v>
      </c>
      <c r="F7248" t="s">
        <v>4095</v>
      </c>
      <c r="G7248">
        <v>3500</v>
      </c>
      <c r="H7248" t="s">
        <v>25234</v>
      </c>
    </row>
    <row r="7249" spans="1:8" hidden="1" x14ac:dyDescent="0.25">
      <c r="A7249" t="str">
        <f>Produkty[[#This Row],[Symbol]]</f>
        <v>S026300081</v>
      </c>
      <c r="B7249" s="560">
        <v>5905947916993</v>
      </c>
      <c r="C7249" t="s">
        <v>25235</v>
      </c>
      <c r="D7249" t="s">
        <v>7351</v>
      </c>
      <c r="E7249" t="s">
        <v>25236</v>
      </c>
      <c r="F7249" t="s">
        <v>4095</v>
      </c>
      <c r="G7249">
        <v>9.3699999999999992</v>
      </c>
      <c r="H7249" t="s">
        <v>25237</v>
      </c>
    </row>
    <row r="7250" spans="1:8" hidden="1" x14ac:dyDescent="0.25">
      <c r="A7250" t="str">
        <f>Produkty[[#This Row],[Symbol]]</f>
        <v>S026300082</v>
      </c>
      <c r="B7250" s="560">
        <v>5905947917006</v>
      </c>
      <c r="C7250" t="s">
        <v>25238</v>
      </c>
      <c r="D7250" t="s">
        <v>7351</v>
      </c>
      <c r="E7250" t="s">
        <v>25239</v>
      </c>
      <c r="F7250" t="s">
        <v>4095</v>
      </c>
      <c r="G7250">
        <v>23.05</v>
      </c>
      <c r="H7250" t="s">
        <v>25240</v>
      </c>
    </row>
    <row r="7251" spans="1:8" hidden="1" x14ac:dyDescent="0.25">
      <c r="A7251" t="str">
        <f>Produkty[[#This Row],[Symbol]]</f>
        <v>S026300092</v>
      </c>
      <c r="B7251" s="560">
        <v>5905947917013</v>
      </c>
      <c r="C7251" t="s">
        <v>25241</v>
      </c>
      <c r="D7251" t="s">
        <v>7351</v>
      </c>
      <c r="E7251" t="s">
        <v>25242</v>
      </c>
      <c r="F7251" t="s">
        <v>4095</v>
      </c>
      <c r="G7251">
        <v>112.47</v>
      </c>
      <c r="H7251" t="s">
        <v>25243</v>
      </c>
    </row>
    <row r="7252" spans="1:8" hidden="1" x14ac:dyDescent="0.25">
      <c r="A7252" t="str">
        <f>Produkty[[#This Row],[Symbol]]</f>
        <v>S026300090</v>
      </c>
      <c r="B7252" s="560">
        <v>5905947917020</v>
      </c>
      <c r="C7252" t="s">
        <v>25244</v>
      </c>
      <c r="D7252" t="s">
        <v>7351</v>
      </c>
      <c r="E7252" t="s">
        <v>25245</v>
      </c>
      <c r="F7252" t="s">
        <v>4095</v>
      </c>
      <c r="G7252">
        <v>64.84</v>
      </c>
      <c r="H7252" t="s">
        <v>25246</v>
      </c>
    </row>
    <row r="7253" spans="1:8" hidden="1" x14ac:dyDescent="0.25">
      <c r="A7253" t="str">
        <f>Produkty[[#This Row],[Symbol]]</f>
        <v>S011100055</v>
      </c>
      <c r="B7253" s="560">
        <v>5905947917037</v>
      </c>
      <c r="C7253" t="s">
        <v>25247</v>
      </c>
      <c r="D7253" t="s">
        <v>4093</v>
      </c>
      <c r="E7253" t="s">
        <v>25248</v>
      </c>
      <c r="F7253" t="s">
        <v>4095</v>
      </c>
      <c r="G7253">
        <v>376.13</v>
      </c>
      <c r="H7253" t="s">
        <v>25249</v>
      </c>
    </row>
    <row r="7254" spans="1:8" hidden="1" x14ac:dyDescent="0.25">
      <c r="A7254" t="str">
        <f>Produkty[[#This Row],[Symbol]]</f>
        <v>S-41012S</v>
      </c>
      <c r="B7254" s="560">
        <v>5905947917044</v>
      </c>
      <c r="C7254" t="s">
        <v>25250</v>
      </c>
      <c r="D7254" t="s">
        <v>4107</v>
      </c>
      <c r="E7254" t="s">
        <v>25251</v>
      </c>
      <c r="F7254" t="s">
        <v>4095</v>
      </c>
      <c r="G7254">
        <v>0.99</v>
      </c>
      <c r="H7254" t="s">
        <v>25252</v>
      </c>
    </row>
    <row r="7255" spans="1:8" hidden="1" x14ac:dyDescent="0.25">
      <c r="A7255" t="str">
        <f>Produkty[[#This Row],[Symbol]]</f>
        <v>S-41016S</v>
      </c>
      <c r="B7255" s="560">
        <v>5905947917051</v>
      </c>
      <c r="C7255" t="s">
        <v>25253</v>
      </c>
      <c r="D7255" t="s">
        <v>4107</v>
      </c>
      <c r="E7255" t="s">
        <v>25254</v>
      </c>
      <c r="F7255" t="s">
        <v>4095</v>
      </c>
      <c r="G7255">
        <v>0.94</v>
      </c>
      <c r="H7255" t="s">
        <v>25255</v>
      </c>
    </row>
    <row r="7256" spans="1:8" hidden="1" x14ac:dyDescent="0.25">
      <c r="A7256" t="str">
        <f>Produkty[[#This Row],[Symbol]]</f>
        <v>S-41022S</v>
      </c>
      <c r="B7256" s="560">
        <v>5905947917068</v>
      </c>
      <c r="C7256" t="s">
        <v>25256</v>
      </c>
      <c r="D7256" t="s">
        <v>4107</v>
      </c>
      <c r="E7256" t="s">
        <v>25257</v>
      </c>
      <c r="F7256" t="s">
        <v>4095</v>
      </c>
      <c r="G7256">
        <v>0.99</v>
      </c>
      <c r="H7256" t="s">
        <v>25258</v>
      </c>
    </row>
    <row r="7257" spans="1:8" hidden="1" x14ac:dyDescent="0.25">
      <c r="A7257" t="str">
        <f>Produkty[[#This Row],[Symbol]]</f>
        <v>S-41027S</v>
      </c>
      <c r="B7257" s="560">
        <v>5905947917075</v>
      </c>
      <c r="C7257" t="s">
        <v>25259</v>
      </c>
      <c r="D7257" t="s">
        <v>4107</v>
      </c>
      <c r="E7257" t="s">
        <v>25260</v>
      </c>
      <c r="F7257" t="s">
        <v>4095</v>
      </c>
      <c r="G7257">
        <v>1.01</v>
      </c>
      <c r="H7257" t="s">
        <v>25261</v>
      </c>
    </row>
    <row r="7258" spans="1:8" hidden="1" x14ac:dyDescent="0.25">
      <c r="A7258" t="str">
        <f>Produkty[[#This Row],[Symbol]]</f>
        <v>S-41032S</v>
      </c>
      <c r="B7258" s="560">
        <v>5905947917082</v>
      </c>
      <c r="C7258" t="s">
        <v>25262</v>
      </c>
      <c r="D7258" t="s">
        <v>4107</v>
      </c>
      <c r="E7258" t="s">
        <v>25263</v>
      </c>
      <c r="F7258" t="s">
        <v>4095</v>
      </c>
      <c r="G7258">
        <v>1.07</v>
      </c>
      <c r="H7258" t="s">
        <v>25264</v>
      </c>
    </row>
    <row r="7259" spans="1:8" hidden="1" x14ac:dyDescent="0.25">
      <c r="A7259" t="str">
        <f>Produkty[[#This Row],[Symbol]]</f>
        <v>S-41040S</v>
      </c>
      <c r="B7259" s="560">
        <v>5905947917099</v>
      </c>
      <c r="C7259" t="s">
        <v>25265</v>
      </c>
      <c r="D7259" t="s">
        <v>4107</v>
      </c>
      <c r="E7259" t="s">
        <v>25266</v>
      </c>
      <c r="F7259" t="s">
        <v>4095</v>
      </c>
      <c r="G7259">
        <v>1.23</v>
      </c>
      <c r="H7259" t="s">
        <v>25267</v>
      </c>
    </row>
    <row r="7260" spans="1:8" hidden="1" x14ac:dyDescent="0.25">
      <c r="A7260" t="str">
        <f>Produkty[[#This Row],[Symbol]]</f>
        <v>S-41050S</v>
      </c>
      <c r="B7260" s="560">
        <v>5905947917105</v>
      </c>
      <c r="C7260" t="s">
        <v>25268</v>
      </c>
      <c r="D7260" t="s">
        <v>4107</v>
      </c>
      <c r="E7260" t="s">
        <v>25269</v>
      </c>
      <c r="F7260" t="s">
        <v>4095</v>
      </c>
      <c r="G7260">
        <v>1.4</v>
      </c>
      <c r="H7260" t="s">
        <v>25270</v>
      </c>
    </row>
    <row r="7261" spans="1:8" hidden="1" x14ac:dyDescent="0.25">
      <c r="A7261" t="str">
        <f>Produkty[[#This Row],[Symbol]]</f>
        <v>S-41060S</v>
      </c>
      <c r="B7261" s="560">
        <v>5905947917112</v>
      </c>
      <c r="C7261" t="s">
        <v>25271</v>
      </c>
      <c r="D7261" t="s">
        <v>4107</v>
      </c>
      <c r="E7261" t="s">
        <v>25272</v>
      </c>
      <c r="F7261" t="s">
        <v>4095</v>
      </c>
      <c r="G7261">
        <v>1.42</v>
      </c>
      <c r="H7261" t="s">
        <v>25273</v>
      </c>
    </row>
    <row r="7262" spans="1:8" hidden="1" x14ac:dyDescent="0.25">
      <c r="A7262" t="str">
        <f>Produkty[[#This Row],[Symbol]]</f>
        <v>S-41070S</v>
      </c>
      <c r="B7262" s="560">
        <v>5905947917129</v>
      </c>
      <c r="C7262" t="s">
        <v>25274</v>
      </c>
      <c r="D7262" t="s">
        <v>4107</v>
      </c>
      <c r="E7262" t="s">
        <v>25275</v>
      </c>
      <c r="F7262" t="s">
        <v>4095</v>
      </c>
      <c r="G7262">
        <v>1.46</v>
      </c>
      <c r="H7262" t="s">
        <v>25276</v>
      </c>
    </row>
    <row r="7263" spans="1:8" hidden="1" x14ac:dyDescent="0.25">
      <c r="A7263" t="str">
        <f>Produkty[[#This Row],[Symbol]]</f>
        <v>S-41080S</v>
      </c>
      <c r="B7263" s="560">
        <v>5905947917136</v>
      </c>
      <c r="C7263" t="s">
        <v>25277</v>
      </c>
      <c r="D7263" t="s">
        <v>4107</v>
      </c>
      <c r="E7263" t="s">
        <v>25278</v>
      </c>
      <c r="F7263" t="s">
        <v>4095</v>
      </c>
      <c r="G7263">
        <v>1.49</v>
      </c>
      <c r="H7263" t="s">
        <v>25279</v>
      </c>
    </row>
    <row r="7264" spans="1:8" hidden="1" x14ac:dyDescent="0.25">
      <c r="A7264" t="str">
        <f>Produkty[[#This Row],[Symbol]]</f>
        <v>S-41090S</v>
      </c>
      <c r="B7264" s="560">
        <v>5905947917143</v>
      </c>
      <c r="C7264" t="s">
        <v>25280</v>
      </c>
      <c r="D7264" t="s">
        <v>4107</v>
      </c>
      <c r="E7264" t="s">
        <v>25281</v>
      </c>
      <c r="F7264" t="s">
        <v>4095</v>
      </c>
      <c r="G7264">
        <v>1.62</v>
      </c>
      <c r="H7264" t="s">
        <v>25282</v>
      </c>
    </row>
    <row r="7265" spans="1:8" hidden="1" x14ac:dyDescent="0.25">
      <c r="A7265" t="str">
        <f>Produkty[[#This Row],[Symbol]]</f>
        <v>S-41100S</v>
      </c>
      <c r="B7265" s="560">
        <v>5905947917150</v>
      </c>
      <c r="C7265" t="s">
        <v>25283</v>
      </c>
      <c r="D7265" t="s">
        <v>4107</v>
      </c>
      <c r="E7265" t="s">
        <v>25284</v>
      </c>
      <c r="F7265" t="s">
        <v>4095</v>
      </c>
      <c r="G7265">
        <v>1.71</v>
      </c>
      <c r="H7265" t="s">
        <v>25285</v>
      </c>
    </row>
    <row r="7266" spans="1:8" hidden="1" x14ac:dyDescent="0.25">
      <c r="A7266" t="str">
        <f>Produkty[[#This Row],[Symbol]]</f>
        <v>S-41110S</v>
      </c>
      <c r="B7266" s="560">
        <v>5905947917167</v>
      </c>
      <c r="C7266" t="s">
        <v>25286</v>
      </c>
      <c r="D7266" t="s">
        <v>4107</v>
      </c>
      <c r="E7266" t="s">
        <v>25287</v>
      </c>
      <c r="F7266" t="s">
        <v>4095</v>
      </c>
      <c r="G7266">
        <v>1.79</v>
      </c>
      <c r="H7266" t="s">
        <v>25288</v>
      </c>
    </row>
    <row r="7267" spans="1:8" hidden="1" x14ac:dyDescent="0.25">
      <c r="A7267" t="str">
        <f>Produkty[[#This Row],[Symbol]]</f>
        <v>S-41120S</v>
      </c>
      <c r="B7267" s="560">
        <v>5905947917174</v>
      </c>
      <c r="C7267" t="s">
        <v>25289</v>
      </c>
      <c r="D7267" t="s">
        <v>4107</v>
      </c>
      <c r="E7267" t="s">
        <v>25290</v>
      </c>
      <c r="F7267" t="s">
        <v>4095</v>
      </c>
      <c r="G7267">
        <v>1.85</v>
      </c>
      <c r="H7267" t="s">
        <v>25291</v>
      </c>
    </row>
    <row r="7268" spans="1:8" hidden="1" x14ac:dyDescent="0.25">
      <c r="A7268" t="str">
        <f>Produkty[[#This Row],[Symbol]]</f>
        <v>S-41130S</v>
      </c>
      <c r="B7268" s="560">
        <v>5905947917181</v>
      </c>
      <c r="C7268" t="s">
        <v>25292</v>
      </c>
      <c r="D7268" t="s">
        <v>4107</v>
      </c>
      <c r="E7268" t="s">
        <v>25293</v>
      </c>
      <c r="F7268" t="s">
        <v>4095</v>
      </c>
      <c r="G7268">
        <v>1.88</v>
      </c>
      <c r="H7268" t="s">
        <v>25294</v>
      </c>
    </row>
    <row r="7269" spans="1:8" hidden="1" x14ac:dyDescent="0.25">
      <c r="A7269" t="str">
        <f>Produkty[[#This Row],[Symbol]]</f>
        <v>S-41150S</v>
      </c>
      <c r="B7269" s="560">
        <v>5905947917198</v>
      </c>
      <c r="C7269" t="s">
        <v>25295</v>
      </c>
      <c r="D7269" t="s">
        <v>4107</v>
      </c>
      <c r="E7269" t="s">
        <v>25296</v>
      </c>
      <c r="F7269" t="s">
        <v>4095</v>
      </c>
      <c r="G7269">
        <v>2.08</v>
      </c>
      <c r="H7269" t="s">
        <v>25297</v>
      </c>
    </row>
    <row r="7270" spans="1:8" hidden="1" x14ac:dyDescent="0.25">
      <c r="A7270" t="str">
        <f>Produkty[[#This Row],[Symbol]]</f>
        <v>S-41160S</v>
      </c>
      <c r="B7270" s="560">
        <v>5905947917204</v>
      </c>
      <c r="C7270" t="s">
        <v>25298</v>
      </c>
      <c r="D7270" t="s">
        <v>4107</v>
      </c>
      <c r="E7270" t="s">
        <v>25299</v>
      </c>
      <c r="F7270" t="s">
        <v>4095</v>
      </c>
      <c r="G7270">
        <v>2.16</v>
      </c>
      <c r="H7270" t="s">
        <v>25300</v>
      </c>
    </row>
    <row r="7271" spans="1:8" hidden="1" x14ac:dyDescent="0.25">
      <c r="A7271" t="str">
        <f>Produkty[[#This Row],[Symbol]]</f>
        <v>S-41180S</v>
      </c>
      <c r="B7271" s="560">
        <v>5905947917211</v>
      </c>
      <c r="C7271" t="s">
        <v>25301</v>
      </c>
      <c r="D7271" t="s">
        <v>4107</v>
      </c>
      <c r="E7271" t="s">
        <v>25302</v>
      </c>
      <c r="F7271" t="s">
        <v>4095</v>
      </c>
      <c r="G7271">
        <v>2.62</v>
      </c>
      <c r="H7271" t="s">
        <v>25303</v>
      </c>
    </row>
    <row r="7272" spans="1:8" hidden="1" x14ac:dyDescent="0.25">
      <c r="A7272" t="str">
        <f>Produkty[[#This Row],[Symbol]]</f>
        <v>S-41200S</v>
      </c>
      <c r="B7272" s="560">
        <v>5905947917228</v>
      </c>
      <c r="C7272" t="s">
        <v>25304</v>
      </c>
      <c r="D7272" t="s">
        <v>4107</v>
      </c>
      <c r="E7272" t="s">
        <v>25305</v>
      </c>
      <c r="F7272" t="s">
        <v>4095</v>
      </c>
      <c r="G7272">
        <v>3.1</v>
      </c>
      <c r="H7272" t="s">
        <v>25306</v>
      </c>
    </row>
    <row r="7273" spans="1:8" hidden="1" x14ac:dyDescent="0.25">
      <c r="A7273" t="str">
        <f>Produkty[[#This Row],[Symbol]]</f>
        <v>S-41220S</v>
      </c>
      <c r="B7273" s="560">
        <v>5905947917235</v>
      </c>
      <c r="C7273" t="s">
        <v>25307</v>
      </c>
      <c r="D7273" t="s">
        <v>4107</v>
      </c>
      <c r="E7273" t="s">
        <v>25308</v>
      </c>
      <c r="F7273" t="s">
        <v>4095</v>
      </c>
      <c r="G7273">
        <v>3.37</v>
      </c>
      <c r="H7273" t="s">
        <v>25309</v>
      </c>
    </row>
    <row r="7274" spans="1:8" hidden="1" x14ac:dyDescent="0.25">
      <c r="A7274" t="str">
        <f>Produkty[[#This Row],[Symbol]]</f>
        <v>S026391490</v>
      </c>
      <c r="B7274" s="560">
        <v>5905947917242</v>
      </c>
      <c r="C7274" t="s">
        <v>25310</v>
      </c>
      <c r="D7274" t="s">
        <v>7351</v>
      </c>
      <c r="E7274" t="s">
        <v>25311</v>
      </c>
      <c r="F7274" t="s">
        <v>4095</v>
      </c>
      <c r="G7274">
        <v>105.23</v>
      </c>
      <c r="H7274" t="s">
        <v>25312</v>
      </c>
    </row>
    <row r="7275" spans="1:8" hidden="1" x14ac:dyDescent="0.25">
      <c r="A7275" t="str">
        <f>Produkty[[#This Row],[Symbol]]</f>
        <v>S026393890</v>
      </c>
      <c r="B7275" s="560">
        <v>5905947917259</v>
      </c>
      <c r="C7275" t="s">
        <v>25313</v>
      </c>
      <c r="D7275" t="s">
        <v>7351</v>
      </c>
      <c r="E7275" t="s">
        <v>25314</v>
      </c>
      <c r="F7275" t="s">
        <v>4095</v>
      </c>
      <c r="G7275">
        <v>154.69999999999999</v>
      </c>
      <c r="H7275" t="s">
        <v>25315</v>
      </c>
    </row>
    <row r="7276" spans="1:8" hidden="1" x14ac:dyDescent="0.25">
      <c r="A7276" t="str">
        <f>Produkty[[#This Row],[Symbol]]</f>
        <v>S026391290</v>
      </c>
      <c r="B7276" s="560">
        <v>5905947917266</v>
      </c>
      <c r="C7276" t="s">
        <v>25316</v>
      </c>
      <c r="D7276" t="s">
        <v>7351</v>
      </c>
      <c r="E7276" t="s">
        <v>25317</v>
      </c>
      <c r="F7276" t="s">
        <v>4095</v>
      </c>
      <c r="G7276">
        <v>266.13</v>
      </c>
      <c r="H7276" t="s">
        <v>25318</v>
      </c>
    </row>
    <row r="7277" spans="1:8" hidden="1" x14ac:dyDescent="0.25">
      <c r="A7277" t="str">
        <f>Produkty[[#This Row],[Symbol]]</f>
        <v>S093200007</v>
      </c>
      <c r="B7277" s="560">
        <v>5905947917310</v>
      </c>
      <c r="C7277" t="s">
        <v>25319</v>
      </c>
      <c r="D7277" t="s">
        <v>7240</v>
      </c>
      <c r="E7277" t="s">
        <v>25320</v>
      </c>
      <c r="F7277" t="s">
        <v>9633</v>
      </c>
      <c r="G7277">
        <v>7.65</v>
      </c>
      <c r="H7277" t="s">
        <v>25321</v>
      </c>
    </row>
    <row r="7278" spans="1:8" hidden="1" x14ac:dyDescent="0.25">
      <c r="A7278" t="str">
        <f>Produkty[[#This Row],[Symbol]]</f>
        <v>S093200008</v>
      </c>
      <c r="B7278" s="560">
        <v>5905947917327</v>
      </c>
      <c r="C7278" t="s">
        <v>25322</v>
      </c>
      <c r="D7278" t="s">
        <v>7240</v>
      </c>
      <c r="E7278" t="s">
        <v>25323</v>
      </c>
      <c r="F7278" t="s">
        <v>9633</v>
      </c>
      <c r="G7278">
        <v>7.65</v>
      </c>
      <c r="H7278" t="s">
        <v>25324</v>
      </c>
    </row>
    <row r="7279" spans="1:8" hidden="1" x14ac:dyDescent="0.25">
      <c r="A7279" t="str">
        <f>Produkty[[#This Row],[Symbol]]</f>
        <v>S093200009</v>
      </c>
      <c r="B7279" s="560">
        <v>5905947917334</v>
      </c>
      <c r="C7279" t="s">
        <v>25325</v>
      </c>
      <c r="D7279" t="s">
        <v>7240</v>
      </c>
      <c r="E7279" t="s">
        <v>25326</v>
      </c>
      <c r="F7279" t="s">
        <v>9633</v>
      </c>
      <c r="G7279">
        <v>7.65</v>
      </c>
      <c r="H7279" t="s">
        <v>25327</v>
      </c>
    </row>
    <row r="7280" spans="1:8" hidden="1" x14ac:dyDescent="0.25">
      <c r="A7280" t="str">
        <f>Produkty[[#This Row],[Symbol]]</f>
        <v>S093200010</v>
      </c>
      <c r="B7280" s="560">
        <v>5905947917341</v>
      </c>
      <c r="C7280" t="s">
        <v>25328</v>
      </c>
      <c r="D7280" t="s">
        <v>7240</v>
      </c>
      <c r="E7280" t="s">
        <v>25329</v>
      </c>
      <c r="F7280" t="s">
        <v>9633</v>
      </c>
      <c r="G7280">
        <v>7.65</v>
      </c>
      <c r="H7280" t="s">
        <v>25330</v>
      </c>
    </row>
    <row r="7281" spans="1:8" hidden="1" x14ac:dyDescent="0.25">
      <c r="A7281" t="str">
        <f>Produkty[[#This Row],[Symbol]]</f>
        <v>S093200011</v>
      </c>
      <c r="B7281" s="560">
        <v>5905947917358</v>
      </c>
      <c r="C7281" t="s">
        <v>25331</v>
      </c>
      <c r="D7281" t="s">
        <v>7240</v>
      </c>
      <c r="E7281" t="s">
        <v>25332</v>
      </c>
      <c r="F7281" t="s">
        <v>9633</v>
      </c>
      <c r="G7281">
        <v>7.65</v>
      </c>
      <c r="H7281" t="s">
        <v>25333</v>
      </c>
    </row>
    <row r="7282" spans="1:8" hidden="1" x14ac:dyDescent="0.25">
      <c r="A7282" t="str">
        <f>Produkty[[#This Row],[Symbol]]</f>
        <v>S024110132</v>
      </c>
      <c r="B7282" s="560">
        <v>5905947917365</v>
      </c>
      <c r="C7282" t="s">
        <v>25334</v>
      </c>
      <c r="D7282" t="s">
        <v>7351</v>
      </c>
      <c r="E7282" t="s">
        <v>25335</v>
      </c>
      <c r="F7282" t="s">
        <v>4095</v>
      </c>
      <c r="G7282">
        <v>5.12</v>
      </c>
      <c r="H7282" t="s">
        <v>25336</v>
      </c>
    </row>
    <row r="7283" spans="1:8" hidden="1" x14ac:dyDescent="0.25">
      <c r="A7283" t="str">
        <f>Produkty[[#This Row],[Symbol]]</f>
        <v>S024110138</v>
      </c>
      <c r="B7283" s="560">
        <v>5905947917372</v>
      </c>
      <c r="C7283" t="s">
        <v>25337</v>
      </c>
      <c r="D7283" t="s">
        <v>7351</v>
      </c>
      <c r="E7283" t="s">
        <v>25338</v>
      </c>
      <c r="F7283" t="s">
        <v>4095</v>
      </c>
      <c r="G7283">
        <v>6.07</v>
      </c>
      <c r="H7283" t="s">
        <v>25339</v>
      </c>
    </row>
    <row r="7284" spans="1:8" hidden="1" x14ac:dyDescent="0.25">
      <c r="A7284" t="str">
        <f>Produkty[[#This Row],[Symbol]]</f>
        <v>S024110150</v>
      </c>
      <c r="B7284" s="560">
        <v>5905947917389</v>
      </c>
      <c r="C7284" t="s">
        <v>25340</v>
      </c>
      <c r="D7284" t="s">
        <v>7351</v>
      </c>
      <c r="E7284" t="s">
        <v>25341</v>
      </c>
      <c r="F7284" t="s">
        <v>4095</v>
      </c>
      <c r="G7284">
        <v>9.6</v>
      </c>
      <c r="H7284" t="s">
        <v>25342</v>
      </c>
    </row>
    <row r="7285" spans="1:8" hidden="1" x14ac:dyDescent="0.25">
      <c r="A7285" t="str">
        <f>Produkty[[#This Row],[Symbol]]</f>
        <v>S024110163</v>
      </c>
      <c r="B7285" s="560">
        <v>5905947917396</v>
      </c>
      <c r="C7285" t="s">
        <v>25343</v>
      </c>
      <c r="D7285" t="s">
        <v>7351</v>
      </c>
      <c r="E7285" t="s">
        <v>25344</v>
      </c>
      <c r="F7285" t="s">
        <v>4095</v>
      </c>
      <c r="G7285">
        <v>14.12</v>
      </c>
      <c r="H7285" t="s">
        <v>25345</v>
      </c>
    </row>
    <row r="7286" spans="1:8" hidden="1" x14ac:dyDescent="0.25">
      <c r="A7286" t="str">
        <f>Produkty[[#This Row],[Symbol]]</f>
        <v>S024110175</v>
      </c>
      <c r="B7286" s="560">
        <v>5905947917402</v>
      </c>
      <c r="C7286" t="s">
        <v>25346</v>
      </c>
      <c r="D7286" t="s">
        <v>7351</v>
      </c>
      <c r="E7286" t="s">
        <v>25347</v>
      </c>
      <c r="F7286" t="s">
        <v>4095</v>
      </c>
      <c r="G7286">
        <v>20.63</v>
      </c>
      <c r="H7286" t="s">
        <v>25348</v>
      </c>
    </row>
    <row r="7287" spans="1:8" hidden="1" x14ac:dyDescent="0.25">
      <c r="A7287" t="str">
        <f>Produkty[[#This Row],[Symbol]]</f>
        <v>S024110230</v>
      </c>
      <c r="B7287" s="560">
        <v>5905947917419</v>
      </c>
      <c r="C7287" t="s">
        <v>25349</v>
      </c>
      <c r="D7287" t="s">
        <v>7351</v>
      </c>
      <c r="E7287" t="s">
        <v>25350</v>
      </c>
      <c r="F7287" t="s">
        <v>4095</v>
      </c>
      <c r="G7287">
        <v>11.54</v>
      </c>
      <c r="H7287" t="s">
        <v>25351</v>
      </c>
    </row>
    <row r="7288" spans="1:8" hidden="1" x14ac:dyDescent="0.25">
      <c r="A7288" t="str">
        <f>Produkty[[#This Row],[Symbol]]</f>
        <v>S024110240</v>
      </c>
      <c r="B7288" s="560">
        <v>5905947917426</v>
      </c>
      <c r="C7288" t="s">
        <v>25352</v>
      </c>
      <c r="D7288" t="s">
        <v>7351</v>
      </c>
      <c r="E7288" t="s">
        <v>25353</v>
      </c>
      <c r="F7288" t="s">
        <v>4095</v>
      </c>
      <c r="G7288">
        <v>16.95</v>
      </c>
      <c r="H7288" t="s">
        <v>25354</v>
      </c>
    </row>
    <row r="7289" spans="1:8" hidden="1" x14ac:dyDescent="0.25">
      <c r="A7289" t="str">
        <f>Produkty[[#This Row],[Symbol]]</f>
        <v>S024110250</v>
      </c>
      <c r="B7289" s="560">
        <v>5905947917433</v>
      </c>
      <c r="C7289" t="s">
        <v>25355</v>
      </c>
      <c r="D7289" t="s">
        <v>7351</v>
      </c>
      <c r="E7289" t="s">
        <v>25356</v>
      </c>
      <c r="F7289" t="s">
        <v>4095</v>
      </c>
      <c r="G7289">
        <v>29.22</v>
      </c>
      <c r="H7289" t="s">
        <v>25357</v>
      </c>
    </row>
    <row r="7290" spans="1:8" hidden="1" x14ac:dyDescent="0.25">
      <c r="A7290" t="str">
        <f>Produkty[[#This Row],[Symbol]]</f>
        <v>S024110260</v>
      </c>
      <c r="B7290" s="560">
        <v>5905947917440</v>
      </c>
      <c r="C7290" t="s">
        <v>25358</v>
      </c>
      <c r="D7290" t="s">
        <v>7351</v>
      </c>
      <c r="E7290" t="s">
        <v>25359</v>
      </c>
      <c r="F7290" t="s">
        <v>4095</v>
      </c>
      <c r="G7290">
        <v>41.47</v>
      </c>
      <c r="H7290" t="s">
        <v>25360</v>
      </c>
    </row>
    <row r="7291" spans="1:8" hidden="1" x14ac:dyDescent="0.25">
      <c r="A7291" t="str">
        <f>Produkty[[#This Row],[Symbol]]</f>
        <v>S024120250</v>
      </c>
      <c r="B7291" s="560">
        <v>5905947917457</v>
      </c>
      <c r="C7291" t="s">
        <v>25361</v>
      </c>
      <c r="D7291" t="s">
        <v>7351</v>
      </c>
      <c r="E7291" t="s">
        <v>25362</v>
      </c>
      <c r="F7291" t="s">
        <v>4095</v>
      </c>
      <c r="G7291">
        <v>33.82</v>
      </c>
      <c r="H7291" t="s">
        <v>25363</v>
      </c>
    </row>
    <row r="7292" spans="1:8" hidden="1" x14ac:dyDescent="0.25">
      <c r="A7292" t="str">
        <f>Produkty[[#This Row],[Symbol]]</f>
        <v>S024120260</v>
      </c>
      <c r="B7292" s="560">
        <v>5905947917464</v>
      </c>
      <c r="C7292" t="s">
        <v>25364</v>
      </c>
      <c r="D7292" t="s">
        <v>7351</v>
      </c>
      <c r="E7292" t="s">
        <v>25365</v>
      </c>
      <c r="F7292" t="s">
        <v>4095</v>
      </c>
      <c r="G7292">
        <v>41.79</v>
      </c>
      <c r="H7292" t="s">
        <v>25366</v>
      </c>
    </row>
    <row r="7293" spans="1:8" hidden="1" x14ac:dyDescent="0.25">
      <c r="A7293" t="str">
        <f>Produkty[[#This Row],[Symbol]]</f>
        <v>S024120270</v>
      </c>
      <c r="B7293" s="560">
        <v>5905947917471</v>
      </c>
      <c r="C7293" t="s">
        <v>25367</v>
      </c>
      <c r="D7293" t="s">
        <v>7351</v>
      </c>
      <c r="E7293" t="s">
        <v>25368</v>
      </c>
      <c r="F7293" t="s">
        <v>4095</v>
      </c>
      <c r="G7293">
        <v>51.74</v>
      </c>
      <c r="H7293" t="s">
        <v>25369</v>
      </c>
    </row>
    <row r="7294" spans="1:8" hidden="1" x14ac:dyDescent="0.25">
      <c r="A7294" t="str">
        <f>Produkty[[#This Row],[Symbol]]</f>
        <v>S024120290</v>
      </c>
      <c r="B7294" s="560">
        <v>5905947917488</v>
      </c>
      <c r="C7294" t="s">
        <v>25370</v>
      </c>
      <c r="D7294" t="s">
        <v>7351</v>
      </c>
      <c r="E7294" t="s">
        <v>25371</v>
      </c>
      <c r="F7294" t="s">
        <v>4095</v>
      </c>
      <c r="G7294">
        <v>85.57</v>
      </c>
      <c r="H7294" t="s">
        <v>25372</v>
      </c>
    </row>
    <row r="7295" spans="1:8" hidden="1" x14ac:dyDescent="0.25">
      <c r="A7295" t="str">
        <f>Produkty[[#This Row],[Symbol]]</f>
        <v>S030539754</v>
      </c>
      <c r="B7295" s="560">
        <v>5905947917495</v>
      </c>
      <c r="C7295" t="s">
        <v>25373</v>
      </c>
      <c r="D7295" t="s">
        <v>7311</v>
      </c>
      <c r="E7295" t="s">
        <v>25374</v>
      </c>
      <c r="F7295" t="s">
        <v>4095</v>
      </c>
      <c r="G7295">
        <v>31.7</v>
      </c>
      <c r="H7295" t="s">
        <v>25375</v>
      </c>
    </row>
    <row r="7296" spans="1:8" hidden="1" x14ac:dyDescent="0.25">
      <c r="A7296" t="str">
        <f>Produkty[[#This Row],[Symbol]]</f>
        <v>S030539755</v>
      </c>
      <c r="B7296" s="560">
        <v>5905947917501</v>
      </c>
      <c r="C7296" t="s">
        <v>25376</v>
      </c>
      <c r="D7296" t="s">
        <v>7311</v>
      </c>
      <c r="E7296" t="s">
        <v>25377</v>
      </c>
      <c r="F7296" t="s">
        <v>4095</v>
      </c>
      <c r="G7296">
        <v>41.95</v>
      </c>
      <c r="H7296" t="s">
        <v>25378</v>
      </c>
    </row>
    <row r="7297" spans="1:8" hidden="1" x14ac:dyDescent="0.25">
      <c r="A7297" t="str">
        <f>Produkty[[#This Row],[Symbol]]</f>
        <v>S030539756</v>
      </c>
      <c r="B7297" s="560">
        <v>5905947917518</v>
      </c>
      <c r="C7297" t="s">
        <v>25379</v>
      </c>
      <c r="D7297" t="s">
        <v>7311</v>
      </c>
      <c r="E7297" t="s">
        <v>25380</v>
      </c>
      <c r="F7297" t="s">
        <v>4095</v>
      </c>
      <c r="G7297">
        <v>51.89</v>
      </c>
      <c r="H7297" t="s">
        <v>25381</v>
      </c>
    </row>
    <row r="7298" spans="1:8" hidden="1" x14ac:dyDescent="0.25">
      <c r="A7298" t="str">
        <f>Produkty[[#This Row],[Symbol]]</f>
        <v>BTXK08080</v>
      </c>
      <c r="B7298" s="560">
        <v>5905947917525</v>
      </c>
      <c r="C7298" t="s">
        <v>25382</v>
      </c>
      <c r="D7298" t="s">
        <v>4107</v>
      </c>
      <c r="E7298" t="s">
        <v>25383</v>
      </c>
      <c r="F7298" t="s">
        <v>4110</v>
      </c>
      <c r="G7298">
        <v>7.8</v>
      </c>
      <c r="H7298" t="s">
        <v>25384</v>
      </c>
    </row>
    <row r="7299" spans="1:8" hidden="1" x14ac:dyDescent="0.25">
      <c r="A7299" t="str">
        <f>Produkty[[#This Row],[Symbol]]</f>
        <v>BTXS08080</v>
      </c>
      <c r="B7299" s="560">
        <v>5905947917532</v>
      </c>
      <c r="C7299" t="s">
        <v>25385</v>
      </c>
      <c r="D7299" t="s">
        <v>4107</v>
      </c>
      <c r="E7299" t="s">
        <v>25386</v>
      </c>
      <c r="F7299" t="s">
        <v>4110</v>
      </c>
      <c r="G7299">
        <v>7.4</v>
      </c>
      <c r="H7299" t="s">
        <v>25387</v>
      </c>
    </row>
    <row r="7300" spans="1:8" hidden="1" x14ac:dyDescent="0.25">
      <c r="A7300" t="str">
        <f>Produkty[[#This Row],[Symbol]]</f>
        <v>S053997200</v>
      </c>
      <c r="B7300" s="560">
        <v>5905947917549</v>
      </c>
      <c r="C7300" t="s">
        <v>25388</v>
      </c>
      <c r="D7300" t="s">
        <v>13759</v>
      </c>
      <c r="E7300" t="s">
        <v>25389</v>
      </c>
      <c r="F7300" t="s">
        <v>4095</v>
      </c>
      <c r="G7300">
        <v>10.4</v>
      </c>
      <c r="H7300" t="s">
        <v>25390</v>
      </c>
    </row>
    <row r="7301" spans="1:8" hidden="1" x14ac:dyDescent="0.25">
      <c r="A7301" t="str">
        <f>Produkty[[#This Row],[Symbol]]</f>
        <v>S053997202</v>
      </c>
      <c r="B7301" s="560">
        <v>5905947917556</v>
      </c>
      <c r="C7301" t="s">
        <v>25391</v>
      </c>
      <c r="D7301" t="s">
        <v>13759</v>
      </c>
      <c r="E7301" t="s">
        <v>25392</v>
      </c>
      <c r="F7301" t="s">
        <v>4095</v>
      </c>
      <c r="G7301">
        <v>61.73</v>
      </c>
      <c r="H7301" t="s">
        <v>25393</v>
      </c>
    </row>
    <row r="7302" spans="1:8" hidden="1" x14ac:dyDescent="0.25">
      <c r="A7302" t="str">
        <f>Produkty[[#This Row],[Symbol]]</f>
        <v>S053997204</v>
      </c>
      <c r="B7302" s="560">
        <v>5905947917563</v>
      </c>
      <c r="C7302" t="s">
        <v>25394</v>
      </c>
      <c r="D7302" t="s">
        <v>13759</v>
      </c>
      <c r="E7302" t="s">
        <v>25395</v>
      </c>
      <c r="F7302" t="s">
        <v>4095</v>
      </c>
      <c r="G7302">
        <v>35.909999999999997</v>
      </c>
      <c r="H7302" t="s">
        <v>25396</v>
      </c>
    </row>
    <row r="7303" spans="1:8" hidden="1" x14ac:dyDescent="0.25">
      <c r="A7303" t="str">
        <f>Produkty[[#This Row],[Symbol]]</f>
        <v>S053997206</v>
      </c>
      <c r="B7303" s="560">
        <v>5905947917570</v>
      </c>
      <c r="C7303" t="s">
        <v>25397</v>
      </c>
      <c r="D7303" t="s">
        <v>13759</v>
      </c>
      <c r="E7303" t="s">
        <v>25398</v>
      </c>
      <c r="F7303" t="s">
        <v>4095</v>
      </c>
      <c r="G7303">
        <v>35.909999999999997</v>
      </c>
      <c r="H7303" t="s">
        <v>25399</v>
      </c>
    </row>
    <row r="7304" spans="1:8" hidden="1" x14ac:dyDescent="0.25">
      <c r="A7304" t="str">
        <f>Produkty[[#This Row],[Symbol]]</f>
        <v>S011199006</v>
      </c>
      <c r="B7304" s="560">
        <v>5905947917655</v>
      </c>
      <c r="C7304" t="s">
        <v>25400</v>
      </c>
      <c r="D7304" t="s">
        <v>4093</v>
      </c>
      <c r="E7304" t="s">
        <v>25401</v>
      </c>
      <c r="F7304" t="s">
        <v>4095</v>
      </c>
      <c r="G7304">
        <v>13.14</v>
      </c>
      <c r="H7304" t="s">
        <v>25402</v>
      </c>
    </row>
    <row r="7305" spans="1:8" hidden="1" x14ac:dyDescent="0.25">
      <c r="A7305" t="str">
        <f>Produkty[[#This Row],[Symbol]]</f>
        <v>S011199007</v>
      </c>
      <c r="B7305" s="560">
        <v>5905947917662</v>
      </c>
      <c r="C7305" t="s">
        <v>25403</v>
      </c>
      <c r="D7305" t="s">
        <v>4093</v>
      </c>
      <c r="E7305" t="s">
        <v>25404</v>
      </c>
      <c r="F7305" t="s">
        <v>4095</v>
      </c>
      <c r="G7305">
        <v>13.91</v>
      </c>
      <c r="H7305" t="s">
        <v>25405</v>
      </c>
    </row>
    <row r="7306" spans="1:8" hidden="1" x14ac:dyDescent="0.25">
      <c r="A7306" t="str">
        <f>Produkty[[#This Row],[Symbol]]</f>
        <v>S011199008</v>
      </c>
      <c r="B7306" s="560">
        <v>5905947917679</v>
      </c>
      <c r="C7306" t="s">
        <v>25406</v>
      </c>
      <c r="D7306" t="s">
        <v>4093</v>
      </c>
      <c r="E7306" t="s">
        <v>25407</v>
      </c>
      <c r="F7306" t="s">
        <v>4095</v>
      </c>
      <c r="G7306">
        <v>14.42</v>
      </c>
      <c r="H7306" t="s">
        <v>25408</v>
      </c>
    </row>
    <row r="7307" spans="1:8" hidden="1" x14ac:dyDescent="0.25">
      <c r="A7307" t="str">
        <f>Produkty[[#This Row],[Symbol]]</f>
        <v>S011199010</v>
      </c>
      <c r="B7307" s="560">
        <v>5905947917686</v>
      </c>
      <c r="C7307" t="s">
        <v>25409</v>
      </c>
      <c r="D7307" t="s">
        <v>4093</v>
      </c>
      <c r="E7307" t="s">
        <v>25410</v>
      </c>
      <c r="F7307" t="s">
        <v>4095</v>
      </c>
      <c r="G7307">
        <v>14.42</v>
      </c>
      <c r="H7307" t="s">
        <v>25411</v>
      </c>
    </row>
    <row r="7308" spans="1:8" hidden="1" x14ac:dyDescent="0.25">
      <c r="A7308" t="str">
        <f>Produkty[[#This Row],[Symbol]]</f>
        <v>S011199012</v>
      </c>
      <c r="B7308" s="560">
        <v>5905947917693</v>
      </c>
      <c r="C7308" t="s">
        <v>25412</v>
      </c>
      <c r="D7308" t="s">
        <v>4093</v>
      </c>
      <c r="E7308" t="s">
        <v>25413</v>
      </c>
      <c r="F7308" t="s">
        <v>4095</v>
      </c>
      <c r="G7308">
        <v>14.93</v>
      </c>
      <c r="H7308" t="s">
        <v>25414</v>
      </c>
    </row>
    <row r="7309" spans="1:8" hidden="1" x14ac:dyDescent="0.25">
      <c r="A7309" t="str">
        <f>Produkty[[#This Row],[Symbol]]</f>
        <v>S011199013</v>
      </c>
      <c r="B7309" s="560">
        <v>5905947917709</v>
      </c>
      <c r="C7309" t="s">
        <v>25415</v>
      </c>
      <c r="D7309" t="s">
        <v>4093</v>
      </c>
      <c r="E7309" t="s">
        <v>25416</v>
      </c>
      <c r="F7309" t="s">
        <v>4095</v>
      </c>
      <c r="G7309">
        <v>15.18</v>
      </c>
      <c r="H7309" t="s">
        <v>25417</v>
      </c>
    </row>
    <row r="7310" spans="1:8" hidden="1" x14ac:dyDescent="0.25">
      <c r="A7310" t="str">
        <f>Produkty[[#This Row],[Symbol]]</f>
        <v>S011199014</v>
      </c>
      <c r="B7310" s="560">
        <v>5905947917716</v>
      </c>
      <c r="C7310" t="s">
        <v>25418</v>
      </c>
      <c r="D7310" t="s">
        <v>4093</v>
      </c>
      <c r="E7310" t="s">
        <v>25419</v>
      </c>
      <c r="F7310" t="s">
        <v>4095</v>
      </c>
      <c r="G7310">
        <v>15.57</v>
      </c>
      <c r="H7310" t="s">
        <v>25420</v>
      </c>
    </row>
    <row r="7311" spans="1:8" hidden="1" x14ac:dyDescent="0.25">
      <c r="A7311" t="str">
        <f>Produkty[[#This Row],[Symbol]]</f>
        <v>S090100001</v>
      </c>
      <c r="B7311" s="560">
        <v>5905947917723</v>
      </c>
      <c r="C7311" t="s">
        <v>39340</v>
      </c>
      <c r="D7311" t="s">
        <v>7240</v>
      </c>
      <c r="E7311" t="s">
        <v>39341</v>
      </c>
      <c r="F7311" t="s">
        <v>4095</v>
      </c>
      <c r="G7311">
        <v>590</v>
      </c>
      <c r="H7311" t="s">
        <v>39342</v>
      </c>
    </row>
    <row r="7312" spans="1:8" hidden="1" x14ac:dyDescent="0.25">
      <c r="A7312" t="str">
        <f>Produkty[[#This Row],[Symbol]]</f>
        <v>S090100002</v>
      </c>
      <c r="B7312" s="560">
        <v>5905947917730</v>
      </c>
      <c r="C7312" t="s">
        <v>39343</v>
      </c>
      <c r="D7312" t="s">
        <v>7240</v>
      </c>
      <c r="E7312" t="s">
        <v>39344</v>
      </c>
      <c r="F7312" t="s">
        <v>4095</v>
      </c>
      <c r="G7312">
        <v>590</v>
      </c>
      <c r="H7312" t="s">
        <v>39345</v>
      </c>
    </row>
    <row r="7313" spans="1:8" hidden="1" x14ac:dyDescent="0.25">
      <c r="A7313" t="str">
        <f>Produkty[[#This Row],[Symbol]]</f>
        <v>S090100003</v>
      </c>
      <c r="B7313" s="560">
        <v>5905947917747</v>
      </c>
      <c r="C7313" t="s">
        <v>39346</v>
      </c>
      <c r="D7313" t="s">
        <v>7240</v>
      </c>
      <c r="E7313" t="s">
        <v>39347</v>
      </c>
      <c r="F7313" t="s">
        <v>4095</v>
      </c>
      <c r="G7313">
        <v>590</v>
      </c>
      <c r="H7313" t="s">
        <v>39348</v>
      </c>
    </row>
    <row r="7314" spans="1:8" hidden="1" x14ac:dyDescent="0.25">
      <c r="A7314" t="str">
        <f>Produkty[[#This Row],[Symbol]]</f>
        <v>S090100004</v>
      </c>
      <c r="B7314" s="560">
        <v>5905947917754</v>
      </c>
      <c r="C7314" t="s">
        <v>39688</v>
      </c>
      <c r="D7314" t="s">
        <v>7240</v>
      </c>
      <c r="E7314" t="s">
        <v>39689</v>
      </c>
      <c r="F7314" t="s">
        <v>4095</v>
      </c>
      <c r="G7314">
        <v>590</v>
      </c>
      <c r="H7314" t="s">
        <v>39690</v>
      </c>
    </row>
    <row r="7315" spans="1:8" hidden="1" x14ac:dyDescent="0.25">
      <c r="A7315" t="str">
        <f>Produkty[[#This Row],[Symbol]]</f>
        <v>S090100005</v>
      </c>
      <c r="B7315" s="560">
        <v>5905947917761</v>
      </c>
      <c r="C7315" t="s">
        <v>39691</v>
      </c>
      <c r="D7315" t="s">
        <v>7240</v>
      </c>
      <c r="E7315" t="s">
        <v>39692</v>
      </c>
      <c r="F7315" t="s">
        <v>4095</v>
      </c>
      <c r="G7315">
        <v>590</v>
      </c>
      <c r="H7315" t="s">
        <v>39693</v>
      </c>
    </row>
    <row r="7316" spans="1:8" hidden="1" x14ac:dyDescent="0.25">
      <c r="A7316" t="str">
        <f>Produkty[[#This Row],[Symbol]]</f>
        <v>S090100006</v>
      </c>
      <c r="B7316" s="560">
        <v>5905947917778</v>
      </c>
      <c r="C7316" t="s">
        <v>39694</v>
      </c>
      <c r="D7316" t="s">
        <v>7240</v>
      </c>
      <c r="E7316" t="s">
        <v>39695</v>
      </c>
      <c r="F7316" t="s">
        <v>4095</v>
      </c>
      <c r="G7316">
        <v>590</v>
      </c>
      <c r="H7316" t="s">
        <v>39696</v>
      </c>
    </row>
    <row r="7317" spans="1:8" hidden="1" x14ac:dyDescent="0.25">
      <c r="A7317" t="str">
        <f>Produkty[[#This Row],[Symbol]]</f>
        <v>S090400008</v>
      </c>
      <c r="B7317" s="560">
        <v>5905947917785</v>
      </c>
      <c r="C7317" t="s">
        <v>40230</v>
      </c>
      <c r="D7317" t="s">
        <v>7240</v>
      </c>
      <c r="E7317" t="s">
        <v>40231</v>
      </c>
      <c r="F7317" t="s">
        <v>4095</v>
      </c>
      <c r="G7317">
        <v>299</v>
      </c>
      <c r="H7317" t="s">
        <v>40232</v>
      </c>
    </row>
    <row r="7318" spans="1:8" hidden="1" x14ac:dyDescent="0.25">
      <c r="A7318" t="str">
        <f>Produkty[[#This Row],[Symbol]]</f>
        <v>S090400009</v>
      </c>
      <c r="B7318" s="560">
        <v>5905947917792</v>
      </c>
      <c r="C7318" t="s">
        <v>40233</v>
      </c>
      <c r="D7318" t="s">
        <v>7240</v>
      </c>
      <c r="E7318" t="s">
        <v>40234</v>
      </c>
      <c r="F7318" t="s">
        <v>4095</v>
      </c>
      <c r="G7318">
        <v>299</v>
      </c>
      <c r="H7318" t="s">
        <v>40235</v>
      </c>
    </row>
    <row r="7319" spans="1:8" hidden="1" x14ac:dyDescent="0.25">
      <c r="A7319" t="str">
        <f>Produkty[[#This Row],[Symbol]]</f>
        <v>S090400010</v>
      </c>
      <c r="B7319" s="560">
        <v>5905947917808</v>
      </c>
      <c r="C7319" t="s">
        <v>40236</v>
      </c>
      <c r="D7319" t="s">
        <v>7240</v>
      </c>
      <c r="E7319" t="s">
        <v>40237</v>
      </c>
      <c r="F7319" t="s">
        <v>4095</v>
      </c>
      <c r="G7319">
        <v>299</v>
      </c>
      <c r="H7319" t="s">
        <v>40238</v>
      </c>
    </row>
    <row r="7320" spans="1:8" hidden="1" x14ac:dyDescent="0.25">
      <c r="A7320" t="str">
        <f>Produkty[[#This Row],[Symbol]]</f>
        <v>S090400011</v>
      </c>
      <c r="B7320" s="560">
        <v>5905947917815</v>
      </c>
      <c r="C7320" t="s">
        <v>40239</v>
      </c>
      <c r="D7320" t="s">
        <v>7240</v>
      </c>
      <c r="E7320" t="s">
        <v>40240</v>
      </c>
      <c r="F7320" t="s">
        <v>4095</v>
      </c>
      <c r="G7320">
        <v>299</v>
      </c>
      <c r="H7320" t="s">
        <v>40241</v>
      </c>
    </row>
    <row r="7321" spans="1:8" hidden="1" x14ac:dyDescent="0.25">
      <c r="A7321" t="str">
        <f>Produkty[[#This Row],[Symbol]]</f>
        <v>S090400012</v>
      </c>
      <c r="B7321" s="560">
        <v>5905947917822</v>
      </c>
      <c r="C7321" t="s">
        <v>40242</v>
      </c>
      <c r="D7321" t="s">
        <v>7240</v>
      </c>
      <c r="E7321" t="s">
        <v>40243</v>
      </c>
      <c r="F7321" t="s">
        <v>4095</v>
      </c>
      <c r="G7321">
        <v>299</v>
      </c>
      <c r="H7321" t="s">
        <v>40244</v>
      </c>
    </row>
    <row r="7322" spans="1:8" hidden="1" x14ac:dyDescent="0.25">
      <c r="A7322" t="str">
        <f>Produkty[[#This Row],[Symbol]]</f>
        <v>S090400013</v>
      </c>
      <c r="B7322" s="560">
        <v>5905947917839</v>
      </c>
      <c r="C7322" t="s">
        <v>40245</v>
      </c>
      <c r="D7322" t="s">
        <v>7240</v>
      </c>
      <c r="E7322" t="s">
        <v>40246</v>
      </c>
      <c r="F7322" t="s">
        <v>4095</v>
      </c>
      <c r="G7322">
        <v>299</v>
      </c>
      <c r="H7322" t="s">
        <v>40247</v>
      </c>
    </row>
    <row r="7323" spans="1:8" hidden="1" x14ac:dyDescent="0.25">
      <c r="A7323" t="str">
        <f>Produkty[[#This Row],[Symbol]]</f>
        <v>S090100007</v>
      </c>
      <c r="B7323" s="560">
        <v>5905947917846</v>
      </c>
      <c r="C7323" t="s">
        <v>25421</v>
      </c>
      <c r="D7323" t="s">
        <v>7240</v>
      </c>
      <c r="E7323" t="s">
        <v>25422</v>
      </c>
      <c r="F7323" t="s">
        <v>4095</v>
      </c>
      <c r="G7323">
        <v>59.99</v>
      </c>
      <c r="H7323" t="s">
        <v>25423</v>
      </c>
    </row>
    <row r="7324" spans="1:8" hidden="1" x14ac:dyDescent="0.25">
      <c r="A7324" t="str">
        <f>Produkty[[#This Row],[Symbol]]</f>
        <v>S090100008</v>
      </c>
      <c r="B7324" s="560">
        <v>5905947917853</v>
      </c>
      <c r="C7324" t="s">
        <v>25424</v>
      </c>
      <c r="D7324" t="s">
        <v>7240</v>
      </c>
      <c r="E7324" t="s">
        <v>25425</v>
      </c>
      <c r="F7324" t="s">
        <v>4095</v>
      </c>
      <c r="G7324">
        <v>59.99</v>
      </c>
      <c r="H7324" t="s">
        <v>25426</v>
      </c>
    </row>
    <row r="7325" spans="1:8" hidden="1" x14ac:dyDescent="0.25">
      <c r="A7325" t="str">
        <f>Produkty[[#This Row],[Symbol]]</f>
        <v>S090100009</v>
      </c>
      <c r="B7325" s="560">
        <v>5905947917860</v>
      </c>
      <c r="C7325" t="s">
        <v>25427</v>
      </c>
      <c r="D7325" t="s">
        <v>7240</v>
      </c>
      <c r="E7325" t="s">
        <v>25428</v>
      </c>
      <c r="F7325" t="s">
        <v>4095</v>
      </c>
      <c r="G7325">
        <v>59.99</v>
      </c>
      <c r="H7325" t="s">
        <v>25429</v>
      </c>
    </row>
    <row r="7326" spans="1:8" hidden="1" x14ac:dyDescent="0.25">
      <c r="A7326" t="str">
        <f>Produkty[[#This Row],[Symbol]]</f>
        <v>S090100010</v>
      </c>
      <c r="B7326" s="560">
        <v>5905947917877</v>
      </c>
      <c r="C7326" t="s">
        <v>25430</v>
      </c>
      <c r="D7326" t="s">
        <v>7240</v>
      </c>
      <c r="E7326" t="s">
        <v>25431</v>
      </c>
      <c r="F7326" t="s">
        <v>4095</v>
      </c>
      <c r="G7326">
        <v>59.99</v>
      </c>
      <c r="H7326" t="s">
        <v>25432</v>
      </c>
    </row>
    <row r="7327" spans="1:8" hidden="1" x14ac:dyDescent="0.25">
      <c r="A7327" t="str">
        <f>Produkty[[#This Row],[Symbol]]</f>
        <v>S090100011</v>
      </c>
      <c r="B7327" s="560">
        <v>5905947917884</v>
      </c>
      <c r="C7327" t="s">
        <v>25433</v>
      </c>
      <c r="D7327" t="s">
        <v>7240</v>
      </c>
      <c r="E7327" t="s">
        <v>25434</v>
      </c>
      <c r="F7327" t="s">
        <v>4095</v>
      </c>
      <c r="G7327">
        <v>59.99</v>
      </c>
      <c r="H7327" t="s">
        <v>25435</v>
      </c>
    </row>
    <row r="7328" spans="1:8" hidden="1" x14ac:dyDescent="0.25">
      <c r="A7328" t="str">
        <f>Produkty[[#This Row],[Symbol]]</f>
        <v>S090100012</v>
      </c>
      <c r="B7328" s="560">
        <v>5905947917891</v>
      </c>
      <c r="C7328" t="s">
        <v>25436</v>
      </c>
      <c r="D7328" t="s">
        <v>7240</v>
      </c>
      <c r="E7328" t="s">
        <v>25437</v>
      </c>
      <c r="F7328" t="s">
        <v>4095</v>
      </c>
      <c r="G7328">
        <v>59.99</v>
      </c>
      <c r="H7328" t="s">
        <v>25438</v>
      </c>
    </row>
    <row r="7329" spans="1:8" hidden="1" x14ac:dyDescent="0.25">
      <c r="A7329" t="str">
        <f>Produkty[[#This Row],[Symbol]]</f>
        <v>S090100013</v>
      </c>
      <c r="B7329" s="560">
        <v>5905947917907</v>
      </c>
      <c r="C7329" t="s">
        <v>25439</v>
      </c>
      <c r="D7329" t="s">
        <v>7240</v>
      </c>
      <c r="E7329" t="s">
        <v>25440</v>
      </c>
      <c r="F7329" t="s">
        <v>4095</v>
      </c>
      <c r="G7329">
        <v>59.99</v>
      </c>
      <c r="H7329" t="s">
        <v>25441</v>
      </c>
    </row>
    <row r="7330" spans="1:8" hidden="1" x14ac:dyDescent="0.25">
      <c r="A7330" t="str">
        <f>Produkty[[#This Row],[Symbol]]</f>
        <v>S090100014</v>
      </c>
      <c r="B7330" s="560">
        <v>5905947917914</v>
      </c>
      <c r="C7330" t="s">
        <v>25442</v>
      </c>
      <c r="D7330" t="s">
        <v>7240</v>
      </c>
      <c r="E7330" t="s">
        <v>25443</v>
      </c>
      <c r="F7330" t="s">
        <v>4095</v>
      </c>
      <c r="G7330">
        <v>59.99</v>
      </c>
      <c r="H7330" t="s">
        <v>25444</v>
      </c>
    </row>
    <row r="7331" spans="1:8" hidden="1" x14ac:dyDescent="0.25">
      <c r="A7331" t="str">
        <f>Produkty[[#This Row],[Symbol]]</f>
        <v>S090400014</v>
      </c>
      <c r="B7331" s="560">
        <v>5905947917921</v>
      </c>
      <c r="C7331" t="s">
        <v>25445</v>
      </c>
      <c r="D7331" t="s">
        <v>7240</v>
      </c>
      <c r="E7331" t="s">
        <v>25446</v>
      </c>
      <c r="F7331" t="s">
        <v>4095</v>
      </c>
      <c r="G7331">
        <v>146.65</v>
      </c>
      <c r="H7331" t="s">
        <v>25447</v>
      </c>
    </row>
    <row r="7332" spans="1:8" hidden="1" x14ac:dyDescent="0.25">
      <c r="A7332" t="str">
        <f>Produkty[[#This Row],[Symbol]]</f>
        <v>S090400015</v>
      </c>
      <c r="B7332" s="560">
        <v>5905947917938</v>
      </c>
      <c r="C7332" t="s">
        <v>25448</v>
      </c>
      <c r="D7332" t="s">
        <v>7240</v>
      </c>
      <c r="E7332" t="s">
        <v>25449</v>
      </c>
      <c r="F7332" t="s">
        <v>4095</v>
      </c>
      <c r="G7332">
        <v>146.65</v>
      </c>
      <c r="H7332" t="s">
        <v>25450</v>
      </c>
    </row>
    <row r="7333" spans="1:8" hidden="1" x14ac:dyDescent="0.25">
      <c r="A7333" t="str">
        <f>Produkty[[#This Row],[Symbol]]</f>
        <v>S090400016</v>
      </c>
      <c r="B7333" s="560">
        <v>5905947917945</v>
      </c>
      <c r="C7333" t="s">
        <v>25451</v>
      </c>
      <c r="D7333" t="s">
        <v>7240</v>
      </c>
      <c r="E7333" t="s">
        <v>25452</v>
      </c>
      <c r="F7333" t="s">
        <v>4095</v>
      </c>
      <c r="G7333">
        <v>146.65</v>
      </c>
      <c r="H7333" t="s">
        <v>25453</v>
      </c>
    </row>
    <row r="7334" spans="1:8" hidden="1" x14ac:dyDescent="0.25">
      <c r="A7334" t="str">
        <f>Produkty[[#This Row],[Symbol]]</f>
        <v>S090400017</v>
      </c>
      <c r="B7334" s="560">
        <v>5905947917952</v>
      </c>
      <c r="C7334" t="s">
        <v>25454</v>
      </c>
      <c r="D7334" t="s">
        <v>7240</v>
      </c>
      <c r="E7334" t="s">
        <v>25455</v>
      </c>
      <c r="F7334" t="s">
        <v>4095</v>
      </c>
      <c r="G7334">
        <v>146.65</v>
      </c>
      <c r="H7334" t="s">
        <v>25456</v>
      </c>
    </row>
    <row r="7335" spans="1:8" hidden="1" x14ac:dyDescent="0.25">
      <c r="A7335" t="str">
        <f>Produkty[[#This Row],[Symbol]]</f>
        <v>S090400018</v>
      </c>
      <c r="B7335" s="560">
        <v>5905947917969</v>
      </c>
      <c r="C7335" t="s">
        <v>25457</v>
      </c>
      <c r="D7335" t="s">
        <v>7240</v>
      </c>
      <c r="E7335" t="s">
        <v>25458</v>
      </c>
      <c r="F7335" t="s">
        <v>4095</v>
      </c>
      <c r="G7335">
        <v>146.65</v>
      </c>
      <c r="H7335" t="s">
        <v>25459</v>
      </c>
    </row>
    <row r="7336" spans="1:8" hidden="1" x14ac:dyDescent="0.25">
      <c r="A7336" t="str">
        <f>Produkty[[#This Row],[Symbol]]</f>
        <v>S090400019</v>
      </c>
      <c r="B7336" s="560">
        <v>5905947917976</v>
      </c>
      <c r="C7336" t="s">
        <v>25460</v>
      </c>
      <c r="D7336" t="s">
        <v>7240</v>
      </c>
      <c r="E7336" t="s">
        <v>25461</v>
      </c>
      <c r="F7336" t="s">
        <v>4095</v>
      </c>
      <c r="G7336">
        <v>146.65</v>
      </c>
      <c r="H7336" t="s">
        <v>25462</v>
      </c>
    </row>
    <row r="7337" spans="1:8" hidden="1" x14ac:dyDescent="0.25">
      <c r="A7337" t="str">
        <f>Produkty[[#This Row],[Symbol]]</f>
        <v>S090400020</v>
      </c>
      <c r="B7337" s="560">
        <v>5905947917983</v>
      </c>
      <c r="C7337" t="s">
        <v>25463</v>
      </c>
      <c r="D7337" t="s">
        <v>7240</v>
      </c>
      <c r="E7337" t="s">
        <v>25464</v>
      </c>
      <c r="F7337" t="s">
        <v>4095</v>
      </c>
      <c r="G7337">
        <v>146.65</v>
      </c>
      <c r="H7337" t="s">
        <v>25465</v>
      </c>
    </row>
    <row r="7338" spans="1:8" hidden="1" x14ac:dyDescent="0.25">
      <c r="A7338" t="str">
        <f>Produkty[[#This Row],[Symbol]]</f>
        <v>S091000001</v>
      </c>
      <c r="B7338" s="560">
        <v>5905947917990</v>
      </c>
      <c r="C7338" t="s">
        <v>25466</v>
      </c>
      <c r="D7338" t="s">
        <v>7240</v>
      </c>
      <c r="E7338" t="s">
        <v>25467</v>
      </c>
      <c r="F7338" t="s">
        <v>4095</v>
      </c>
      <c r="G7338">
        <v>179</v>
      </c>
      <c r="H7338" t="s">
        <v>25468</v>
      </c>
    </row>
    <row r="7339" spans="1:8" hidden="1" x14ac:dyDescent="0.25">
      <c r="A7339" t="str">
        <f>Produkty[[#This Row],[Symbol]]</f>
        <v>S091000002</v>
      </c>
      <c r="B7339" s="560">
        <v>5905947918003</v>
      </c>
      <c r="C7339" t="s">
        <v>25469</v>
      </c>
      <c r="D7339" t="s">
        <v>7240</v>
      </c>
      <c r="E7339" t="s">
        <v>25470</v>
      </c>
      <c r="F7339" t="s">
        <v>4095</v>
      </c>
      <c r="G7339">
        <v>179</v>
      </c>
      <c r="H7339" t="s">
        <v>25471</v>
      </c>
    </row>
    <row r="7340" spans="1:8" hidden="1" x14ac:dyDescent="0.25">
      <c r="A7340" t="str">
        <f>Produkty[[#This Row],[Symbol]]</f>
        <v>S090700001</v>
      </c>
      <c r="B7340" s="560">
        <v>5905947918010</v>
      </c>
      <c r="C7340" t="s">
        <v>25472</v>
      </c>
      <c r="D7340" t="s">
        <v>7240</v>
      </c>
      <c r="E7340" t="s">
        <v>25473</v>
      </c>
      <c r="F7340" t="s">
        <v>4095</v>
      </c>
      <c r="G7340">
        <v>299</v>
      </c>
      <c r="H7340" t="s">
        <v>25474</v>
      </c>
    </row>
    <row r="7341" spans="1:8" hidden="1" x14ac:dyDescent="0.25">
      <c r="A7341" t="str">
        <f>Produkty[[#This Row],[Symbol]]</f>
        <v>S090700002</v>
      </c>
      <c r="B7341" s="560">
        <v>5905947918027</v>
      </c>
      <c r="C7341" t="s">
        <v>25475</v>
      </c>
      <c r="D7341" t="s">
        <v>7240</v>
      </c>
      <c r="E7341" t="s">
        <v>25476</v>
      </c>
      <c r="F7341" t="s">
        <v>4095</v>
      </c>
      <c r="G7341">
        <v>299</v>
      </c>
      <c r="H7341" t="s">
        <v>25477</v>
      </c>
    </row>
    <row r="7342" spans="1:8" hidden="1" x14ac:dyDescent="0.25">
      <c r="A7342" t="str">
        <f>Produkty[[#This Row],[Symbol]]</f>
        <v>S090700003</v>
      </c>
      <c r="B7342" s="560">
        <v>5905947918034</v>
      </c>
      <c r="C7342" t="s">
        <v>25478</v>
      </c>
      <c r="D7342" t="s">
        <v>7240</v>
      </c>
      <c r="E7342" t="s">
        <v>25479</v>
      </c>
      <c r="F7342" t="s">
        <v>4095</v>
      </c>
      <c r="G7342">
        <v>297.54000000000002</v>
      </c>
      <c r="H7342" t="s">
        <v>25480</v>
      </c>
    </row>
    <row r="7343" spans="1:8" hidden="1" x14ac:dyDescent="0.25">
      <c r="A7343" t="str">
        <f>Produkty[[#This Row],[Symbol]]</f>
        <v>S090700004</v>
      </c>
      <c r="B7343" s="560">
        <v>5905947918041</v>
      </c>
      <c r="C7343" t="s">
        <v>25481</v>
      </c>
      <c r="D7343" t="s">
        <v>7240</v>
      </c>
      <c r="E7343" t="s">
        <v>25482</v>
      </c>
      <c r="F7343" t="s">
        <v>4095</v>
      </c>
      <c r="G7343">
        <v>297.54000000000002</v>
      </c>
      <c r="H7343" t="s">
        <v>25483</v>
      </c>
    </row>
    <row r="7344" spans="1:8" hidden="1" x14ac:dyDescent="0.25">
      <c r="A7344" t="str">
        <f>Produkty[[#This Row],[Symbol]]</f>
        <v>S090700005</v>
      </c>
      <c r="B7344" s="560">
        <v>5905947918058</v>
      </c>
      <c r="C7344" t="s">
        <v>25484</v>
      </c>
      <c r="D7344" t="s">
        <v>7240</v>
      </c>
      <c r="E7344" t="s">
        <v>25485</v>
      </c>
      <c r="F7344" t="s">
        <v>4095</v>
      </c>
      <c r="G7344">
        <v>297.54000000000002</v>
      </c>
      <c r="H7344" t="s">
        <v>25486</v>
      </c>
    </row>
    <row r="7345" spans="1:8" hidden="1" x14ac:dyDescent="0.25">
      <c r="A7345" t="str">
        <f>Produkty[[#This Row],[Symbol]]</f>
        <v>S090700006</v>
      </c>
      <c r="B7345" s="560">
        <v>5905947918065</v>
      </c>
      <c r="C7345" t="s">
        <v>25487</v>
      </c>
      <c r="D7345" t="s">
        <v>7240</v>
      </c>
      <c r="E7345" t="s">
        <v>25488</v>
      </c>
      <c r="F7345" t="s">
        <v>4095</v>
      </c>
      <c r="G7345">
        <v>297.54000000000002</v>
      </c>
      <c r="H7345" t="s">
        <v>25489</v>
      </c>
    </row>
    <row r="7346" spans="1:8" hidden="1" x14ac:dyDescent="0.25">
      <c r="A7346" t="str">
        <f>Produkty[[#This Row],[Symbol]]</f>
        <v>S090700007</v>
      </c>
      <c r="B7346" s="560">
        <v>5905947918072</v>
      </c>
      <c r="C7346" t="s">
        <v>25490</v>
      </c>
      <c r="D7346" t="s">
        <v>7240</v>
      </c>
      <c r="E7346" t="s">
        <v>25491</v>
      </c>
      <c r="F7346" t="s">
        <v>4095</v>
      </c>
      <c r="G7346">
        <v>297.54000000000002</v>
      </c>
      <c r="H7346" t="s">
        <v>25492</v>
      </c>
    </row>
    <row r="7347" spans="1:8" hidden="1" x14ac:dyDescent="0.25">
      <c r="A7347" t="str">
        <f>Produkty[[#This Row],[Symbol]]</f>
        <v>S090700008</v>
      </c>
      <c r="B7347" s="560">
        <v>5905947918089</v>
      </c>
      <c r="C7347" t="s">
        <v>25493</v>
      </c>
      <c r="D7347" t="s">
        <v>7240</v>
      </c>
      <c r="E7347" t="s">
        <v>25494</v>
      </c>
      <c r="F7347" t="s">
        <v>4095</v>
      </c>
      <c r="G7347">
        <v>297.54000000000002</v>
      </c>
      <c r="H7347" t="s">
        <v>25495</v>
      </c>
    </row>
    <row r="7348" spans="1:8" hidden="1" x14ac:dyDescent="0.25">
      <c r="A7348" t="str">
        <f>Produkty[[#This Row],[Symbol]]</f>
        <v>LSB08060</v>
      </c>
      <c r="B7348" s="560">
        <v>5905947919147</v>
      </c>
      <c r="C7348" t="s">
        <v>25496</v>
      </c>
      <c r="D7348" t="s">
        <v>4107</v>
      </c>
      <c r="E7348" t="s">
        <v>25497</v>
      </c>
      <c r="F7348" t="s">
        <v>4118</v>
      </c>
      <c r="G7348">
        <v>58.79</v>
      </c>
      <c r="H7348" t="s">
        <v>39180</v>
      </c>
    </row>
    <row r="7349" spans="1:8" hidden="1" x14ac:dyDescent="0.25">
      <c r="A7349" t="str">
        <f>Produkty[[#This Row],[Symbol]]</f>
        <v>S026300012</v>
      </c>
      <c r="B7349" s="560">
        <v>5905947919154</v>
      </c>
      <c r="C7349" t="s">
        <v>25498</v>
      </c>
      <c r="D7349" t="s">
        <v>7351</v>
      </c>
      <c r="E7349" t="s">
        <v>25499</v>
      </c>
      <c r="F7349" t="s">
        <v>4095</v>
      </c>
      <c r="G7349">
        <v>3563.3</v>
      </c>
      <c r="H7349" t="s">
        <v>25500</v>
      </c>
    </row>
    <row r="7350" spans="1:8" hidden="1" x14ac:dyDescent="0.25">
      <c r="A7350" t="str">
        <f>Produkty[[#This Row],[Symbol]]</f>
        <v>S011922001</v>
      </c>
      <c r="B7350" s="560">
        <v>5905947919208</v>
      </c>
      <c r="C7350" t="s">
        <v>25501</v>
      </c>
      <c r="D7350" t="s">
        <v>4093</v>
      </c>
      <c r="E7350" t="s">
        <v>25502</v>
      </c>
      <c r="F7350" t="s">
        <v>4095</v>
      </c>
      <c r="G7350">
        <v>180.95</v>
      </c>
      <c r="H7350" t="s">
        <v>25503</v>
      </c>
    </row>
    <row r="7351" spans="1:8" hidden="1" x14ac:dyDescent="0.25">
      <c r="A7351" t="str">
        <f>Produkty[[#This Row],[Symbol]]</f>
        <v>S013000006</v>
      </c>
      <c r="B7351" s="560">
        <v>5905947919222</v>
      </c>
      <c r="C7351" t="s">
        <v>25504</v>
      </c>
      <c r="D7351" t="s">
        <v>4093</v>
      </c>
      <c r="E7351" t="s">
        <v>25505</v>
      </c>
      <c r="F7351" t="s">
        <v>4095</v>
      </c>
      <c r="G7351">
        <v>21.53</v>
      </c>
      <c r="H7351" t="s">
        <v>25506</v>
      </c>
    </row>
    <row r="7352" spans="1:8" hidden="1" x14ac:dyDescent="0.25">
      <c r="A7352" t="str">
        <f>Produkty[[#This Row],[Symbol]]</f>
        <v>S013000008</v>
      </c>
      <c r="B7352" s="560">
        <v>5905947919239</v>
      </c>
      <c r="C7352" t="s">
        <v>25507</v>
      </c>
      <c r="D7352" t="s">
        <v>4093</v>
      </c>
      <c r="E7352" t="s">
        <v>25508</v>
      </c>
      <c r="F7352" t="s">
        <v>4095</v>
      </c>
      <c r="G7352">
        <v>21.8</v>
      </c>
      <c r="H7352" t="s">
        <v>25509</v>
      </c>
    </row>
    <row r="7353" spans="1:8" hidden="1" x14ac:dyDescent="0.25">
      <c r="A7353" t="str">
        <f>Produkty[[#This Row],[Symbol]]</f>
        <v>S013000010</v>
      </c>
      <c r="B7353" s="560">
        <v>5905947919246</v>
      </c>
      <c r="C7353" t="s">
        <v>25510</v>
      </c>
      <c r="D7353" t="s">
        <v>4093</v>
      </c>
      <c r="E7353" t="s">
        <v>25511</v>
      </c>
      <c r="F7353" t="s">
        <v>4095</v>
      </c>
      <c r="G7353">
        <v>22.07</v>
      </c>
      <c r="H7353" t="s">
        <v>25512</v>
      </c>
    </row>
    <row r="7354" spans="1:8" hidden="1" x14ac:dyDescent="0.25">
      <c r="A7354" t="str">
        <f>Produkty[[#This Row],[Symbol]]</f>
        <v>S013000012</v>
      </c>
      <c r="B7354" s="560">
        <v>5905947919253</v>
      </c>
      <c r="C7354" t="s">
        <v>25513</v>
      </c>
      <c r="D7354" t="s">
        <v>4093</v>
      </c>
      <c r="E7354" t="s">
        <v>25514</v>
      </c>
      <c r="F7354" t="s">
        <v>4095</v>
      </c>
      <c r="G7354">
        <v>22.34</v>
      </c>
      <c r="H7354" t="s">
        <v>25515</v>
      </c>
    </row>
    <row r="7355" spans="1:8" hidden="1" x14ac:dyDescent="0.25">
      <c r="A7355" t="str">
        <f>Produkty[[#This Row],[Symbol]]</f>
        <v>S013000016</v>
      </c>
      <c r="B7355" s="560">
        <v>5905947919260</v>
      </c>
      <c r="C7355" t="s">
        <v>25516</v>
      </c>
      <c r="D7355" t="s">
        <v>4093</v>
      </c>
      <c r="E7355" t="s">
        <v>25517</v>
      </c>
      <c r="F7355" t="s">
        <v>4095</v>
      </c>
      <c r="G7355">
        <v>22.48</v>
      </c>
      <c r="H7355" t="s">
        <v>25518</v>
      </c>
    </row>
    <row r="7356" spans="1:8" hidden="1" x14ac:dyDescent="0.25">
      <c r="A7356" t="str">
        <f>Produkty[[#This Row],[Symbol]]</f>
        <v>S013000018</v>
      </c>
      <c r="B7356" s="560">
        <v>5905947919277</v>
      </c>
      <c r="C7356" t="s">
        <v>25519</v>
      </c>
      <c r="D7356" t="s">
        <v>4093</v>
      </c>
      <c r="E7356" t="s">
        <v>25520</v>
      </c>
      <c r="F7356" t="s">
        <v>4095</v>
      </c>
      <c r="G7356">
        <v>22.75</v>
      </c>
      <c r="H7356" t="s">
        <v>25521</v>
      </c>
    </row>
    <row r="7357" spans="1:8" hidden="1" x14ac:dyDescent="0.25">
      <c r="A7357" t="str">
        <f>Produkty[[#This Row],[Symbol]]</f>
        <v>S013000020</v>
      </c>
      <c r="B7357" s="560">
        <v>5905947919284</v>
      </c>
      <c r="C7357" t="s">
        <v>25522</v>
      </c>
      <c r="D7357" t="s">
        <v>4093</v>
      </c>
      <c r="E7357" t="s">
        <v>25523</v>
      </c>
      <c r="F7357" t="s">
        <v>4095</v>
      </c>
      <c r="G7357">
        <v>23.02</v>
      </c>
      <c r="H7357" t="s">
        <v>25524</v>
      </c>
    </row>
    <row r="7358" spans="1:8" hidden="1" x14ac:dyDescent="0.25">
      <c r="A7358" t="str">
        <f>Produkty[[#This Row],[Symbol]]</f>
        <v>S013000022</v>
      </c>
      <c r="B7358" s="560">
        <v>5905947919291</v>
      </c>
      <c r="C7358" t="s">
        <v>25525</v>
      </c>
      <c r="D7358" t="s">
        <v>4093</v>
      </c>
      <c r="E7358" t="s">
        <v>25526</v>
      </c>
      <c r="F7358" t="s">
        <v>4095</v>
      </c>
      <c r="G7358">
        <v>23.29</v>
      </c>
      <c r="H7358" t="s">
        <v>25527</v>
      </c>
    </row>
    <row r="7359" spans="1:8" hidden="1" x14ac:dyDescent="0.25">
      <c r="A7359" t="str">
        <f>Produkty[[#This Row],[Symbol]]</f>
        <v>S013000025</v>
      </c>
      <c r="B7359" s="560">
        <v>5905947919307</v>
      </c>
      <c r="C7359" t="s">
        <v>25528</v>
      </c>
      <c r="D7359" t="s">
        <v>4093</v>
      </c>
      <c r="E7359" t="s">
        <v>25529</v>
      </c>
      <c r="F7359" t="s">
        <v>4095</v>
      </c>
      <c r="G7359">
        <v>23.97</v>
      </c>
      <c r="H7359" t="s">
        <v>25530</v>
      </c>
    </row>
    <row r="7360" spans="1:8" hidden="1" x14ac:dyDescent="0.25">
      <c r="A7360" t="str">
        <f>Produkty[[#This Row],[Symbol]]</f>
        <v>S013000032</v>
      </c>
      <c r="B7360" s="560">
        <v>5905947919314</v>
      </c>
      <c r="C7360" t="s">
        <v>25531</v>
      </c>
      <c r="D7360" t="s">
        <v>4093</v>
      </c>
      <c r="E7360" t="s">
        <v>25532</v>
      </c>
      <c r="F7360" t="s">
        <v>4095</v>
      </c>
      <c r="G7360">
        <v>24.91</v>
      </c>
      <c r="H7360" t="s">
        <v>25533</v>
      </c>
    </row>
    <row r="7361" spans="1:8" hidden="1" x14ac:dyDescent="0.25">
      <c r="A7361" t="str">
        <f>Produkty[[#This Row],[Symbol]]</f>
        <v>S013000038</v>
      </c>
      <c r="B7361" s="560">
        <v>5905947919321</v>
      </c>
      <c r="C7361" t="s">
        <v>25534</v>
      </c>
      <c r="D7361" t="s">
        <v>4093</v>
      </c>
      <c r="E7361" t="s">
        <v>25535</v>
      </c>
      <c r="F7361" t="s">
        <v>4095</v>
      </c>
      <c r="G7361">
        <v>26.67</v>
      </c>
      <c r="H7361" t="s">
        <v>25536</v>
      </c>
    </row>
    <row r="7362" spans="1:8" hidden="1" x14ac:dyDescent="0.25">
      <c r="A7362" t="str">
        <f>Produkty[[#This Row],[Symbol]]</f>
        <v>S013000625</v>
      </c>
      <c r="B7362" s="560">
        <v>5905947919338</v>
      </c>
      <c r="C7362" t="s">
        <v>25537</v>
      </c>
      <c r="D7362" t="s">
        <v>4093</v>
      </c>
      <c r="E7362" t="s">
        <v>25538</v>
      </c>
      <c r="F7362" t="s">
        <v>4095</v>
      </c>
      <c r="G7362">
        <v>102.24</v>
      </c>
      <c r="H7362" t="s">
        <v>25539</v>
      </c>
    </row>
    <row r="7363" spans="1:8" hidden="1" x14ac:dyDescent="0.25">
      <c r="A7363" t="str">
        <f>Produkty[[#This Row],[Symbol]]</f>
        <v>S090700009</v>
      </c>
      <c r="B7363" s="560">
        <v>5905947919345</v>
      </c>
      <c r="C7363" t="s">
        <v>25540</v>
      </c>
      <c r="D7363" t="s">
        <v>7240</v>
      </c>
      <c r="E7363" t="s">
        <v>25541</v>
      </c>
      <c r="F7363" t="s">
        <v>4095</v>
      </c>
      <c r="G7363">
        <v>282</v>
      </c>
      <c r="H7363" t="s">
        <v>25542</v>
      </c>
    </row>
    <row r="7364" spans="1:8" hidden="1" x14ac:dyDescent="0.25">
      <c r="A7364" t="str">
        <f>Produkty[[#This Row],[Symbol]]</f>
        <v>S090700010</v>
      </c>
      <c r="B7364" s="560">
        <v>5905947919352</v>
      </c>
      <c r="C7364" t="s">
        <v>25543</v>
      </c>
      <c r="D7364" t="s">
        <v>7240</v>
      </c>
      <c r="E7364" t="s">
        <v>25544</v>
      </c>
      <c r="F7364" t="s">
        <v>4095</v>
      </c>
      <c r="G7364">
        <v>282</v>
      </c>
      <c r="H7364" t="s">
        <v>25545</v>
      </c>
    </row>
    <row r="7365" spans="1:8" hidden="1" x14ac:dyDescent="0.25">
      <c r="A7365" t="str">
        <f>Produkty[[#This Row],[Symbol]]</f>
        <v>S090700011</v>
      </c>
      <c r="B7365" s="560">
        <v>5905947919369</v>
      </c>
      <c r="C7365" t="s">
        <v>25546</v>
      </c>
      <c r="D7365" t="s">
        <v>7240</v>
      </c>
      <c r="E7365" t="s">
        <v>25547</v>
      </c>
      <c r="F7365" t="s">
        <v>4095</v>
      </c>
      <c r="G7365">
        <v>282</v>
      </c>
      <c r="H7365" t="s">
        <v>25548</v>
      </c>
    </row>
    <row r="7366" spans="1:8" hidden="1" x14ac:dyDescent="0.25">
      <c r="A7366" t="str">
        <f>Produkty[[#This Row],[Symbol]]</f>
        <v>S090700012</v>
      </c>
      <c r="B7366" s="560">
        <v>5905947919376</v>
      </c>
      <c r="C7366" t="s">
        <v>25549</v>
      </c>
      <c r="D7366" t="s">
        <v>7240</v>
      </c>
      <c r="E7366" t="s">
        <v>25550</v>
      </c>
      <c r="F7366" t="s">
        <v>4095</v>
      </c>
      <c r="G7366">
        <v>282</v>
      </c>
      <c r="H7366" t="s">
        <v>25551</v>
      </c>
    </row>
    <row r="7367" spans="1:8" hidden="1" x14ac:dyDescent="0.25">
      <c r="A7367" t="str">
        <f>Produkty[[#This Row],[Symbol]]</f>
        <v>S090700013</v>
      </c>
      <c r="B7367" s="560">
        <v>5905947919383</v>
      </c>
      <c r="C7367" t="s">
        <v>25552</v>
      </c>
      <c r="D7367" t="s">
        <v>7240</v>
      </c>
      <c r="E7367" t="s">
        <v>25553</v>
      </c>
      <c r="F7367" t="s">
        <v>4095</v>
      </c>
      <c r="G7367">
        <v>282</v>
      </c>
      <c r="H7367" t="s">
        <v>25554</v>
      </c>
    </row>
    <row r="7368" spans="1:8" hidden="1" x14ac:dyDescent="0.25">
      <c r="A7368" t="str">
        <f>Produkty[[#This Row],[Symbol]]</f>
        <v>S090700014</v>
      </c>
      <c r="B7368" s="560">
        <v>5905947919390</v>
      </c>
      <c r="C7368" t="s">
        <v>25555</v>
      </c>
      <c r="D7368" t="s">
        <v>7240</v>
      </c>
      <c r="E7368" t="s">
        <v>25556</v>
      </c>
      <c r="F7368" t="s">
        <v>4095</v>
      </c>
      <c r="G7368">
        <v>282</v>
      </c>
      <c r="H7368" t="s">
        <v>25557</v>
      </c>
    </row>
    <row r="7369" spans="1:8" hidden="1" x14ac:dyDescent="0.25">
      <c r="A7369" t="str">
        <f>Produkty[[#This Row],[Symbol]]</f>
        <v>S090700015</v>
      </c>
      <c r="B7369" s="560">
        <v>5905947919406</v>
      </c>
      <c r="C7369" t="s">
        <v>25558</v>
      </c>
      <c r="D7369" t="s">
        <v>7240</v>
      </c>
      <c r="E7369" t="s">
        <v>25559</v>
      </c>
      <c r="F7369" t="s">
        <v>4095</v>
      </c>
      <c r="G7369">
        <v>282</v>
      </c>
      <c r="H7369" t="s">
        <v>25560</v>
      </c>
    </row>
    <row r="7370" spans="1:8" hidden="1" x14ac:dyDescent="0.25">
      <c r="A7370" t="str">
        <f>Produkty[[#This Row],[Symbol]]</f>
        <v>S090700016</v>
      </c>
      <c r="B7370" s="560">
        <v>5905947919413</v>
      </c>
      <c r="C7370" t="s">
        <v>25561</v>
      </c>
      <c r="D7370" t="s">
        <v>7240</v>
      </c>
      <c r="E7370" t="s">
        <v>25562</v>
      </c>
      <c r="F7370" t="s">
        <v>4095</v>
      </c>
      <c r="G7370">
        <v>282</v>
      </c>
      <c r="H7370" t="s">
        <v>25563</v>
      </c>
    </row>
    <row r="7371" spans="1:8" hidden="1" x14ac:dyDescent="0.25">
      <c r="A7371" t="str">
        <f>Produkty[[#This Row],[Symbol]]</f>
        <v>S090700017</v>
      </c>
      <c r="B7371" s="560">
        <v>5905947919420</v>
      </c>
      <c r="C7371" t="s">
        <v>25564</v>
      </c>
      <c r="D7371" t="s">
        <v>7240</v>
      </c>
      <c r="E7371" t="s">
        <v>25565</v>
      </c>
      <c r="F7371" t="s">
        <v>4095</v>
      </c>
      <c r="G7371">
        <v>282</v>
      </c>
      <c r="H7371" t="s">
        <v>25566</v>
      </c>
    </row>
    <row r="7372" spans="1:8" hidden="1" x14ac:dyDescent="0.25">
      <c r="A7372" t="str">
        <f>Produkty[[#This Row],[Symbol]]</f>
        <v>S090700018</v>
      </c>
      <c r="B7372" s="560">
        <v>5905947919437</v>
      </c>
      <c r="C7372" t="s">
        <v>25567</v>
      </c>
      <c r="D7372" t="s">
        <v>7240</v>
      </c>
      <c r="E7372" t="s">
        <v>25568</v>
      </c>
      <c r="F7372" t="s">
        <v>4095</v>
      </c>
      <c r="G7372">
        <v>282</v>
      </c>
      <c r="H7372" t="s">
        <v>25569</v>
      </c>
    </row>
    <row r="7373" spans="1:8" hidden="1" x14ac:dyDescent="0.25">
      <c r="A7373" t="str">
        <f>Produkty[[#This Row],[Symbol]]</f>
        <v>S090700019</v>
      </c>
      <c r="B7373" s="560">
        <v>5905947919444</v>
      </c>
      <c r="C7373" t="s">
        <v>25570</v>
      </c>
      <c r="D7373" t="s">
        <v>7240</v>
      </c>
      <c r="E7373" t="s">
        <v>25571</v>
      </c>
      <c r="F7373" t="s">
        <v>4095</v>
      </c>
      <c r="G7373">
        <v>282</v>
      </c>
      <c r="H7373" t="s">
        <v>25572</v>
      </c>
    </row>
    <row r="7374" spans="1:8" hidden="1" x14ac:dyDescent="0.25">
      <c r="A7374" t="str">
        <f>Produkty[[#This Row],[Symbol]]</f>
        <v>S090700020</v>
      </c>
      <c r="B7374" s="560">
        <v>5905947919451</v>
      </c>
      <c r="C7374" t="s">
        <v>25573</v>
      </c>
      <c r="D7374" t="s">
        <v>7240</v>
      </c>
      <c r="E7374" t="s">
        <v>25574</v>
      </c>
      <c r="F7374" t="s">
        <v>4095</v>
      </c>
      <c r="G7374">
        <v>282</v>
      </c>
      <c r="H7374" t="s">
        <v>25575</v>
      </c>
    </row>
    <row r="7375" spans="1:8" hidden="1" x14ac:dyDescent="0.25">
      <c r="A7375" t="str">
        <f>Produkty[[#This Row],[Symbol]]</f>
        <v>S090700021</v>
      </c>
      <c r="B7375" s="560">
        <v>5905947919468</v>
      </c>
      <c r="C7375" t="s">
        <v>25576</v>
      </c>
      <c r="D7375" t="s">
        <v>7240</v>
      </c>
      <c r="E7375" t="s">
        <v>25577</v>
      </c>
      <c r="F7375" t="s">
        <v>4095</v>
      </c>
      <c r="G7375">
        <v>282</v>
      </c>
      <c r="H7375" t="s">
        <v>25578</v>
      </c>
    </row>
    <row r="7376" spans="1:8" hidden="1" x14ac:dyDescent="0.25">
      <c r="A7376" t="str">
        <f>Produkty[[#This Row],[Symbol]]</f>
        <v>S090700022</v>
      </c>
      <c r="B7376" s="560">
        <v>5905947919475</v>
      </c>
      <c r="C7376" t="s">
        <v>25579</v>
      </c>
      <c r="D7376" t="s">
        <v>7240</v>
      </c>
      <c r="E7376" t="s">
        <v>25580</v>
      </c>
      <c r="F7376" t="s">
        <v>4095</v>
      </c>
      <c r="G7376">
        <v>282</v>
      </c>
      <c r="H7376" t="s">
        <v>25581</v>
      </c>
    </row>
    <row r="7377" spans="1:8" hidden="1" x14ac:dyDescent="0.25">
      <c r="A7377" t="str">
        <f>Produkty[[#This Row],[Symbol]]</f>
        <v>S090700023</v>
      </c>
      <c r="B7377" s="560">
        <v>5905947919482</v>
      </c>
      <c r="C7377" t="s">
        <v>25582</v>
      </c>
      <c r="D7377" t="s">
        <v>7240</v>
      </c>
      <c r="E7377" t="s">
        <v>25583</v>
      </c>
      <c r="F7377" t="s">
        <v>4095</v>
      </c>
      <c r="G7377">
        <v>282</v>
      </c>
      <c r="H7377" t="s">
        <v>25584</v>
      </c>
    </row>
    <row r="7378" spans="1:8" hidden="1" x14ac:dyDescent="0.25">
      <c r="A7378" t="str">
        <f>Produkty[[#This Row],[Symbol]]</f>
        <v>S090700024</v>
      </c>
      <c r="B7378" s="560">
        <v>5905947919499</v>
      </c>
      <c r="C7378" t="s">
        <v>25585</v>
      </c>
      <c r="D7378" t="s">
        <v>7240</v>
      </c>
      <c r="E7378" t="s">
        <v>25586</v>
      </c>
      <c r="F7378" t="s">
        <v>4095</v>
      </c>
      <c r="G7378">
        <v>282</v>
      </c>
      <c r="H7378" t="s">
        <v>25587</v>
      </c>
    </row>
    <row r="7379" spans="1:8" hidden="1" x14ac:dyDescent="0.25">
      <c r="A7379" t="str">
        <f>Produkty[[#This Row],[Symbol]]</f>
        <v>S090700025</v>
      </c>
      <c r="B7379" s="560">
        <v>5905947919505</v>
      </c>
      <c r="C7379" t="s">
        <v>25588</v>
      </c>
      <c r="D7379" t="s">
        <v>7240</v>
      </c>
      <c r="E7379" t="s">
        <v>25589</v>
      </c>
      <c r="F7379" t="s">
        <v>4095</v>
      </c>
      <c r="G7379">
        <v>186</v>
      </c>
      <c r="H7379" t="s">
        <v>25590</v>
      </c>
    </row>
    <row r="7380" spans="1:8" hidden="1" x14ac:dyDescent="0.25">
      <c r="A7380" t="str">
        <f>Produkty[[#This Row],[Symbol]]</f>
        <v>S090700026</v>
      </c>
      <c r="B7380" s="560">
        <v>5905947919512</v>
      </c>
      <c r="C7380" t="s">
        <v>25591</v>
      </c>
      <c r="D7380" t="s">
        <v>7240</v>
      </c>
      <c r="E7380" t="s">
        <v>25592</v>
      </c>
      <c r="F7380" t="s">
        <v>4095</v>
      </c>
      <c r="G7380">
        <v>186</v>
      </c>
      <c r="H7380" t="s">
        <v>25593</v>
      </c>
    </row>
    <row r="7381" spans="1:8" hidden="1" x14ac:dyDescent="0.25">
      <c r="A7381" t="str">
        <f>Produkty[[#This Row],[Symbol]]</f>
        <v>S083264588</v>
      </c>
      <c r="B7381" s="560">
        <v>5905947919543</v>
      </c>
      <c r="C7381" t="s">
        <v>25594</v>
      </c>
      <c r="D7381" t="s">
        <v>9042</v>
      </c>
      <c r="E7381" t="s">
        <v>25595</v>
      </c>
      <c r="F7381" t="s">
        <v>4095</v>
      </c>
      <c r="G7381">
        <v>11.75</v>
      </c>
      <c r="H7381" t="s">
        <v>25596</v>
      </c>
    </row>
    <row r="7382" spans="1:8" hidden="1" x14ac:dyDescent="0.25">
      <c r="A7382" t="str">
        <f>Produkty[[#This Row],[Symbol]]</f>
        <v>S058297002</v>
      </c>
      <c r="B7382" s="560">
        <v>5905947919550</v>
      </c>
      <c r="C7382" t="s">
        <v>25597</v>
      </c>
      <c r="D7382" t="s">
        <v>13759</v>
      </c>
      <c r="E7382" t="s">
        <v>25598</v>
      </c>
      <c r="F7382" t="s">
        <v>4095</v>
      </c>
      <c r="G7382">
        <v>159.27000000000001</v>
      </c>
      <c r="H7382" t="s">
        <v>25599</v>
      </c>
    </row>
    <row r="7383" spans="1:8" hidden="1" x14ac:dyDescent="0.25">
      <c r="A7383" t="str">
        <f>Produkty[[#This Row],[Symbol]]</f>
        <v>S058298002</v>
      </c>
      <c r="B7383" s="560">
        <v>5905947919567</v>
      </c>
      <c r="C7383" t="s">
        <v>25600</v>
      </c>
      <c r="D7383" t="s">
        <v>13759</v>
      </c>
      <c r="E7383" t="s">
        <v>25601</v>
      </c>
      <c r="F7383" t="s">
        <v>4095</v>
      </c>
      <c r="G7383">
        <v>317.42</v>
      </c>
      <c r="H7383" t="s">
        <v>25602</v>
      </c>
    </row>
    <row r="7384" spans="1:8" hidden="1" x14ac:dyDescent="0.25">
      <c r="A7384" t="str">
        <f>Produkty[[#This Row],[Symbol]]</f>
        <v>S058298004</v>
      </c>
      <c r="B7384" s="560">
        <v>5905947919574</v>
      </c>
      <c r="C7384" t="s">
        <v>25603</v>
      </c>
      <c r="D7384" t="s">
        <v>13759</v>
      </c>
      <c r="E7384" t="s">
        <v>25604</v>
      </c>
      <c r="F7384" t="s">
        <v>4095</v>
      </c>
      <c r="G7384">
        <v>534.6</v>
      </c>
      <c r="H7384" t="s">
        <v>25605</v>
      </c>
    </row>
    <row r="7385" spans="1:8" hidden="1" x14ac:dyDescent="0.25">
      <c r="A7385" t="str">
        <f>Produkty[[#This Row],[Symbol]]</f>
        <v>S058198001</v>
      </c>
      <c r="B7385" s="560">
        <v>5905947919581</v>
      </c>
      <c r="C7385" t="s">
        <v>25606</v>
      </c>
      <c r="D7385" t="s">
        <v>13759</v>
      </c>
      <c r="E7385" t="s">
        <v>25607</v>
      </c>
      <c r="F7385" t="s">
        <v>4095</v>
      </c>
      <c r="G7385">
        <v>434.36</v>
      </c>
      <c r="H7385" t="s">
        <v>25608</v>
      </c>
    </row>
    <row r="7386" spans="1:8" hidden="1" x14ac:dyDescent="0.25">
      <c r="A7386" t="str">
        <f>Produkty[[#This Row],[Symbol]]</f>
        <v>S010124202</v>
      </c>
      <c r="B7386" s="560">
        <v>5905947919598</v>
      </c>
      <c r="C7386" t="s">
        <v>3355</v>
      </c>
      <c r="D7386" t="s">
        <v>4093</v>
      </c>
      <c r="E7386" t="s">
        <v>25609</v>
      </c>
      <c r="F7386" t="s">
        <v>4095</v>
      </c>
      <c r="G7386">
        <v>7.12</v>
      </c>
      <c r="H7386" t="s">
        <v>25610</v>
      </c>
    </row>
    <row r="7387" spans="1:8" hidden="1" x14ac:dyDescent="0.25">
      <c r="A7387" t="str">
        <f>Produkty[[#This Row],[Symbol]]</f>
        <v>S010124203</v>
      </c>
      <c r="B7387" s="560">
        <v>5905947919604</v>
      </c>
      <c r="C7387" t="s">
        <v>3195</v>
      </c>
      <c r="D7387" t="s">
        <v>4093</v>
      </c>
      <c r="E7387" t="s">
        <v>25611</v>
      </c>
      <c r="F7387" t="s">
        <v>4095</v>
      </c>
      <c r="G7387">
        <v>8.4600000000000009</v>
      </c>
      <c r="H7387" t="s">
        <v>25612</v>
      </c>
    </row>
    <row r="7388" spans="1:8" hidden="1" x14ac:dyDescent="0.25">
      <c r="A7388" t="str">
        <f>Produkty[[#This Row],[Symbol]]</f>
        <v>S010124205</v>
      </c>
      <c r="B7388" s="560">
        <v>5905947919611</v>
      </c>
      <c r="C7388" t="s">
        <v>3196</v>
      </c>
      <c r="D7388" t="s">
        <v>4093</v>
      </c>
      <c r="E7388" t="s">
        <v>25613</v>
      </c>
      <c r="F7388" t="s">
        <v>4095</v>
      </c>
      <c r="G7388">
        <v>12.75</v>
      </c>
      <c r="H7388" t="s">
        <v>25614</v>
      </c>
    </row>
    <row r="7389" spans="1:8" hidden="1" x14ac:dyDescent="0.25">
      <c r="A7389" t="str">
        <f>Produkty[[#This Row],[Symbol]]</f>
        <v>S010124208</v>
      </c>
      <c r="B7389" s="560">
        <v>5905947919628</v>
      </c>
      <c r="C7389" t="s">
        <v>3197</v>
      </c>
      <c r="D7389" t="s">
        <v>4093</v>
      </c>
      <c r="E7389" t="s">
        <v>25615</v>
      </c>
      <c r="F7389" t="s">
        <v>4095</v>
      </c>
      <c r="G7389">
        <v>24.97</v>
      </c>
      <c r="H7389" t="s">
        <v>25616</v>
      </c>
    </row>
    <row r="7390" spans="1:8" hidden="1" x14ac:dyDescent="0.25">
      <c r="A7390" t="str">
        <f>Produkty[[#This Row],[Symbol]]</f>
        <v>S010124210</v>
      </c>
      <c r="B7390" s="560">
        <v>5905947919635</v>
      </c>
      <c r="C7390" t="s">
        <v>3356</v>
      </c>
      <c r="D7390" t="s">
        <v>4093</v>
      </c>
      <c r="E7390" t="s">
        <v>25617</v>
      </c>
      <c r="F7390" t="s">
        <v>4095</v>
      </c>
      <c r="G7390">
        <v>35.4</v>
      </c>
      <c r="H7390" t="s">
        <v>25618</v>
      </c>
    </row>
    <row r="7391" spans="1:8" hidden="1" x14ac:dyDescent="0.25">
      <c r="A7391" t="str">
        <f>Produkty[[#This Row],[Symbol]]</f>
        <v>ORG012</v>
      </c>
      <c r="B7391" s="560">
        <v>5905947919642</v>
      </c>
      <c r="C7391" t="s">
        <v>25619</v>
      </c>
      <c r="D7391" t="s">
        <v>4107</v>
      </c>
      <c r="E7391" t="s">
        <v>25620</v>
      </c>
      <c r="F7391" t="s">
        <v>4095</v>
      </c>
      <c r="G7391">
        <v>1.71</v>
      </c>
      <c r="H7391" t="s">
        <v>25621</v>
      </c>
    </row>
    <row r="7392" spans="1:8" hidden="1" x14ac:dyDescent="0.25">
      <c r="A7392" t="str">
        <f>Produkty[[#This Row],[Symbol]]</f>
        <v>ORG034</v>
      </c>
      <c r="B7392" s="560">
        <v>5905947919659</v>
      </c>
      <c r="C7392" t="s">
        <v>25622</v>
      </c>
      <c r="D7392" t="s">
        <v>4107</v>
      </c>
      <c r="E7392" t="s">
        <v>25623</v>
      </c>
      <c r="F7392" t="s">
        <v>4095</v>
      </c>
      <c r="G7392">
        <v>1.89</v>
      </c>
      <c r="H7392" t="s">
        <v>25624</v>
      </c>
    </row>
    <row r="7393" spans="1:8" hidden="1" x14ac:dyDescent="0.25">
      <c r="A7393" t="str">
        <f>Produkty[[#This Row],[Symbol]]</f>
        <v>ORG038</v>
      </c>
      <c r="B7393" s="560">
        <v>5905947919666</v>
      </c>
      <c r="C7393" t="s">
        <v>25625</v>
      </c>
      <c r="D7393" t="s">
        <v>4107</v>
      </c>
      <c r="E7393" t="s">
        <v>25626</v>
      </c>
      <c r="F7393" t="s">
        <v>4095</v>
      </c>
      <c r="G7393">
        <v>1.64</v>
      </c>
      <c r="H7393" t="s">
        <v>25627</v>
      </c>
    </row>
    <row r="7394" spans="1:8" hidden="1" x14ac:dyDescent="0.25">
      <c r="A7394" t="str">
        <f>Produkty[[#This Row],[Symbol]]</f>
        <v>ORG054</v>
      </c>
      <c r="B7394" s="560">
        <v>5905947919673</v>
      </c>
      <c r="C7394" t="s">
        <v>25628</v>
      </c>
      <c r="D7394" t="s">
        <v>4107</v>
      </c>
      <c r="E7394" t="s">
        <v>25629</v>
      </c>
      <c r="F7394" t="s">
        <v>4095</v>
      </c>
      <c r="G7394">
        <v>2.44</v>
      </c>
      <c r="H7394" t="s">
        <v>25630</v>
      </c>
    </row>
    <row r="7395" spans="1:8" hidden="1" x14ac:dyDescent="0.25">
      <c r="A7395" t="str">
        <f>Produkty[[#This Row],[Symbol]]</f>
        <v>ORG064</v>
      </c>
      <c r="B7395" s="560">
        <v>5905947919680</v>
      </c>
      <c r="C7395" t="s">
        <v>25631</v>
      </c>
      <c r="D7395" t="s">
        <v>4107</v>
      </c>
      <c r="E7395" t="s">
        <v>25632</v>
      </c>
      <c r="F7395" t="s">
        <v>4095</v>
      </c>
      <c r="G7395">
        <v>2.64</v>
      </c>
      <c r="H7395" t="s">
        <v>25633</v>
      </c>
    </row>
    <row r="7396" spans="1:8" hidden="1" x14ac:dyDescent="0.25">
      <c r="A7396" t="str">
        <f>Produkty[[#This Row],[Symbol]]</f>
        <v>ORG100</v>
      </c>
      <c r="B7396" s="560">
        <v>5905947919697</v>
      </c>
      <c r="C7396" t="s">
        <v>25634</v>
      </c>
      <c r="D7396" t="s">
        <v>4107</v>
      </c>
      <c r="E7396" t="s">
        <v>25635</v>
      </c>
      <c r="F7396" t="s">
        <v>4095</v>
      </c>
      <c r="G7396">
        <v>2.0699999999999998</v>
      </c>
      <c r="H7396" t="s">
        <v>25636</v>
      </c>
    </row>
    <row r="7397" spans="1:8" hidden="1" x14ac:dyDescent="0.25">
      <c r="A7397" t="str">
        <f>Produkty[[#This Row],[Symbol]]</f>
        <v>ORG200</v>
      </c>
      <c r="B7397" s="560">
        <v>5905947919703</v>
      </c>
      <c r="C7397" t="s">
        <v>25637</v>
      </c>
      <c r="D7397" t="s">
        <v>4107</v>
      </c>
      <c r="E7397" t="s">
        <v>25638</v>
      </c>
      <c r="F7397" t="s">
        <v>4095</v>
      </c>
      <c r="G7397">
        <v>2.92</v>
      </c>
      <c r="H7397" t="s">
        <v>25639</v>
      </c>
    </row>
    <row r="7398" spans="1:8" hidden="1" x14ac:dyDescent="0.25">
      <c r="A7398" t="str">
        <f>Produkty[[#This Row],[Symbol]]</f>
        <v>ORG212</v>
      </c>
      <c r="B7398" s="560">
        <v>5905947919710</v>
      </c>
      <c r="C7398" t="s">
        <v>25640</v>
      </c>
      <c r="D7398" t="s">
        <v>4107</v>
      </c>
      <c r="E7398" t="s">
        <v>25641</v>
      </c>
      <c r="F7398" t="s">
        <v>4095</v>
      </c>
      <c r="G7398">
        <v>3.94</v>
      </c>
      <c r="H7398" t="s">
        <v>25642</v>
      </c>
    </row>
    <row r="7399" spans="1:8" hidden="1" x14ac:dyDescent="0.25">
      <c r="A7399" t="str">
        <f>Produkty[[#This Row],[Symbol]]</f>
        <v>ORG300</v>
      </c>
      <c r="B7399" s="560">
        <v>5905947919727</v>
      </c>
      <c r="C7399" t="s">
        <v>25643</v>
      </c>
      <c r="D7399" t="s">
        <v>4107</v>
      </c>
      <c r="E7399" t="s">
        <v>25644</v>
      </c>
      <c r="F7399" t="s">
        <v>4095</v>
      </c>
      <c r="G7399">
        <v>4.1399999999999997</v>
      </c>
      <c r="H7399" t="s">
        <v>25645</v>
      </c>
    </row>
    <row r="7400" spans="1:8" hidden="1" x14ac:dyDescent="0.25">
      <c r="A7400" t="str">
        <f>Produkty[[#This Row],[Symbol]]</f>
        <v>ORG400</v>
      </c>
      <c r="B7400" s="560">
        <v>5905947919734</v>
      </c>
      <c r="C7400" t="s">
        <v>25646</v>
      </c>
      <c r="D7400" t="s">
        <v>4107</v>
      </c>
      <c r="E7400" t="s">
        <v>25647</v>
      </c>
      <c r="F7400" t="s">
        <v>4095</v>
      </c>
      <c r="G7400">
        <v>6.11</v>
      </c>
      <c r="H7400" t="s">
        <v>25648</v>
      </c>
    </row>
    <row r="7401" spans="1:8" hidden="1" x14ac:dyDescent="0.25">
      <c r="A7401" t="str">
        <f>Produkty[[#This Row],[Symbol]]</f>
        <v>ORG500</v>
      </c>
      <c r="B7401" s="560">
        <v>5905947919741</v>
      </c>
      <c r="C7401" t="s">
        <v>25649</v>
      </c>
      <c r="D7401" t="s">
        <v>4107</v>
      </c>
      <c r="E7401" t="s">
        <v>25650</v>
      </c>
      <c r="F7401" t="s">
        <v>4095</v>
      </c>
      <c r="G7401">
        <v>6.88</v>
      </c>
      <c r="H7401" t="s">
        <v>25651</v>
      </c>
    </row>
    <row r="7402" spans="1:8" hidden="1" x14ac:dyDescent="0.25">
      <c r="A7402" t="str">
        <f>Produkty[[#This Row],[Symbol]]</f>
        <v>ORG600</v>
      </c>
      <c r="B7402" s="560">
        <v>5905947919758</v>
      </c>
      <c r="C7402" t="s">
        <v>25652</v>
      </c>
      <c r="D7402" t="s">
        <v>4107</v>
      </c>
      <c r="E7402" t="s">
        <v>25653</v>
      </c>
      <c r="F7402" t="s">
        <v>4095</v>
      </c>
      <c r="G7402">
        <v>8.9600000000000009</v>
      </c>
      <c r="H7402" t="s">
        <v>25654</v>
      </c>
    </row>
    <row r="7403" spans="1:8" hidden="1" x14ac:dyDescent="0.25">
      <c r="A7403" t="str">
        <f>Produkty[[#This Row],[Symbol]]</f>
        <v>ORPG012</v>
      </c>
      <c r="B7403" s="560">
        <v>5905947919765</v>
      </c>
      <c r="C7403" t="s">
        <v>25655</v>
      </c>
      <c r="D7403" t="s">
        <v>4107</v>
      </c>
      <c r="E7403" t="s">
        <v>25656</v>
      </c>
      <c r="F7403" t="s">
        <v>4095</v>
      </c>
      <c r="G7403">
        <v>3.72</v>
      </c>
      <c r="H7403" t="s">
        <v>25657</v>
      </c>
    </row>
    <row r="7404" spans="1:8" hidden="1" x14ac:dyDescent="0.25">
      <c r="A7404" t="str">
        <f>Produkty[[#This Row],[Symbol]]</f>
        <v>ORPG034</v>
      </c>
      <c r="B7404" s="560">
        <v>5905947919772</v>
      </c>
      <c r="C7404" t="s">
        <v>25658</v>
      </c>
      <c r="D7404" t="s">
        <v>4107</v>
      </c>
      <c r="E7404" t="s">
        <v>25659</v>
      </c>
      <c r="F7404" t="s">
        <v>4095</v>
      </c>
      <c r="G7404">
        <v>3.88</v>
      </c>
      <c r="H7404" t="s">
        <v>25660</v>
      </c>
    </row>
    <row r="7405" spans="1:8" hidden="1" x14ac:dyDescent="0.25">
      <c r="A7405" t="str">
        <f>Produkty[[#This Row],[Symbol]]</f>
        <v>ORPG038</v>
      </c>
      <c r="B7405" s="560">
        <v>5905947919789</v>
      </c>
      <c r="C7405" t="s">
        <v>25661</v>
      </c>
      <c r="D7405" t="s">
        <v>4107</v>
      </c>
      <c r="E7405" t="s">
        <v>25662</v>
      </c>
      <c r="F7405" t="s">
        <v>4095</v>
      </c>
      <c r="G7405">
        <v>3.51</v>
      </c>
      <c r="H7405" t="s">
        <v>25663</v>
      </c>
    </row>
    <row r="7406" spans="1:8" hidden="1" x14ac:dyDescent="0.25">
      <c r="A7406" t="str">
        <f>Produkty[[#This Row],[Symbol]]</f>
        <v>ORPG100</v>
      </c>
      <c r="B7406" s="560">
        <v>5905947919796</v>
      </c>
      <c r="C7406" t="s">
        <v>25664</v>
      </c>
      <c r="D7406" t="s">
        <v>4107</v>
      </c>
      <c r="E7406" t="s">
        <v>25665</v>
      </c>
      <c r="F7406" t="s">
        <v>4095</v>
      </c>
      <c r="G7406">
        <v>4.08</v>
      </c>
      <c r="H7406" t="s">
        <v>25666</v>
      </c>
    </row>
    <row r="7407" spans="1:8" hidden="1" x14ac:dyDescent="0.25">
      <c r="A7407" t="str">
        <f>Produkty[[#This Row],[Symbol]]</f>
        <v>S092547974</v>
      </c>
      <c r="B7407" s="560">
        <v>5905947919826</v>
      </c>
      <c r="C7407" t="s">
        <v>18204</v>
      </c>
      <c r="D7407" t="s">
        <v>7240</v>
      </c>
      <c r="E7407" t="s">
        <v>25667</v>
      </c>
      <c r="F7407" t="s">
        <v>9633</v>
      </c>
      <c r="G7407">
        <v>61.66</v>
      </c>
      <c r="H7407" t="s">
        <v>25668</v>
      </c>
    </row>
    <row r="7408" spans="1:8" hidden="1" x14ac:dyDescent="0.25">
      <c r="A7408" t="str">
        <f>Produkty[[#This Row],[Symbol]]</f>
        <v>S092547976</v>
      </c>
      <c r="B7408" s="560">
        <v>5905947919833</v>
      </c>
      <c r="C7408" t="s">
        <v>18208</v>
      </c>
      <c r="D7408" t="s">
        <v>7240</v>
      </c>
      <c r="E7408" t="s">
        <v>25669</v>
      </c>
      <c r="F7408" t="s">
        <v>9633</v>
      </c>
      <c r="G7408">
        <v>61.66</v>
      </c>
      <c r="H7408" t="s">
        <v>25670</v>
      </c>
    </row>
    <row r="7409" spans="1:8" hidden="1" x14ac:dyDescent="0.25">
      <c r="A7409" t="str">
        <f>Produkty[[#This Row],[Symbol]]</f>
        <v>S092547978</v>
      </c>
      <c r="B7409" s="560">
        <v>5905947919840</v>
      </c>
      <c r="C7409" t="s">
        <v>18212</v>
      </c>
      <c r="D7409" t="s">
        <v>7240</v>
      </c>
      <c r="E7409" t="s">
        <v>25671</v>
      </c>
      <c r="F7409" t="s">
        <v>9633</v>
      </c>
      <c r="G7409">
        <v>61.66</v>
      </c>
      <c r="H7409" t="s">
        <v>25672</v>
      </c>
    </row>
    <row r="7410" spans="1:8" hidden="1" x14ac:dyDescent="0.25">
      <c r="A7410" t="str">
        <f>Produkty[[#This Row],[Symbol]]</f>
        <v>S092547980</v>
      </c>
      <c r="B7410" s="560">
        <v>5905947919857</v>
      </c>
      <c r="C7410" t="s">
        <v>18216</v>
      </c>
      <c r="D7410" t="s">
        <v>7240</v>
      </c>
      <c r="E7410" t="s">
        <v>25673</v>
      </c>
      <c r="F7410" t="s">
        <v>9633</v>
      </c>
      <c r="G7410">
        <v>61.66</v>
      </c>
      <c r="H7410" t="s">
        <v>25674</v>
      </c>
    </row>
    <row r="7411" spans="1:8" hidden="1" x14ac:dyDescent="0.25">
      <c r="A7411" t="str">
        <f>Produkty[[#This Row],[Symbol]]</f>
        <v>S092547996</v>
      </c>
      <c r="B7411" s="560">
        <v>5905947919864</v>
      </c>
      <c r="C7411" t="s">
        <v>18414</v>
      </c>
      <c r="D7411" t="s">
        <v>7240</v>
      </c>
      <c r="E7411" t="s">
        <v>25675</v>
      </c>
      <c r="F7411" t="s">
        <v>9633</v>
      </c>
      <c r="G7411">
        <v>61.66</v>
      </c>
      <c r="H7411" t="s">
        <v>25676</v>
      </c>
    </row>
    <row r="7412" spans="1:8" hidden="1" x14ac:dyDescent="0.25">
      <c r="A7412" t="str">
        <f>Produkty[[#This Row],[Symbol]]</f>
        <v>S012024010</v>
      </c>
      <c r="B7412" s="560">
        <v>5905947919871</v>
      </c>
      <c r="C7412" t="s">
        <v>25677</v>
      </c>
      <c r="D7412" t="s">
        <v>4093</v>
      </c>
      <c r="E7412" t="s">
        <v>25678</v>
      </c>
      <c r="F7412" t="s">
        <v>4095</v>
      </c>
      <c r="G7412">
        <v>11.39</v>
      </c>
      <c r="H7412" t="s">
        <v>25679</v>
      </c>
    </row>
    <row r="7413" spans="1:8" hidden="1" x14ac:dyDescent="0.25">
      <c r="A7413" t="str">
        <f>Produkty[[#This Row],[Symbol]]</f>
        <v>S012024020</v>
      </c>
      <c r="B7413" s="560">
        <v>5905947919888</v>
      </c>
      <c r="C7413" t="s">
        <v>25680</v>
      </c>
      <c r="D7413" t="s">
        <v>4093</v>
      </c>
      <c r="E7413" t="s">
        <v>25681</v>
      </c>
      <c r="F7413" t="s">
        <v>4095</v>
      </c>
      <c r="G7413">
        <v>13.61</v>
      </c>
      <c r="H7413" t="s">
        <v>25682</v>
      </c>
    </row>
    <row r="7414" spans="1:8" hidden="1" x14ac:dyDescent="0.25">
      <c r="A7414" t="str">
        <f>Produkty[[#This Row],[Symbol]]</f>
        <v>S012024030</v>
      </c>
      <c r="B7414" s="560">
        <v>5905947919895</v>
      </c>
      <c r="C7414" t="s">
        <v>25683</v>
      </c>
      <c r="D7414" t="s">
        <v>4093</v>
      </c>
      <c r="E7414" t="s">
        <v>25684</v>
      </c>
      <c r="F7414" t="s">
        <v>4095</v>
      </c>
      <c r="G7414">
        <v>15.98</v>
      </c>
      <c r="H7414" t="s">
        <v>25685</v>
      </c>
    </row>
    <row r="7415" spans="1:8" hidden="1" x14ac:dyDescent="0.25">
      <c r="A7415" t="str">
        <f>Produkty[[#This Row],[Symbol]]</f>
        <v>S012024050</v>
      </c>
      <c r="B7415" s="560">
        <v>5905947919901</v>
      </c>
      <c r="C7415" t="s">
        <v>25686</v>
      </c>
      <c r="D7415" t="s">
        <v>4093</v>
      </c>
      <c r="E7415" t="s">
        <v>25687</v>
      </c>
      <c r="F7415" t="s">
        <v>4095</v>
      </c>
      <c r="G7415">
        <v>19.38</v>
      </c>
      <c r="H7415" t="s">
        <v>25688</v>
      </c>
    </row>
    <row r="7416" spans="1:8" hidden="1" x14ac:dyDescent="0.25">
      <c r="A7416" t="str">
        <f>Produkty[[#This Row],[Symbol]]</f>
        <v>S012024080</v>
      </c>
      <c r="B7416" s="560">
        <v>5905947919918</v>
      </c>
      <c r="C7416" t="s">
        <v>25689</v>
      </c>
      <c r="D7416" t="s">
        <v>4093</v>
      </c>
      <c r="E7416" t="s">
        <v>25690</v>
      </c>
      <c r="F7416" t="s">
        <v>4095</v>
      </c>
      <c r="G7416">
        <v>26.04</v>
      </c>
      <c r="H7416" t="s">
        <v>25691</v>
      </c>
    </row>
    <row r="7417" spans="1:8" hidden="1" x14ac:dyDescent="0.25">
      <c r="A7417" t="str">
        <f>Produkty[[#This Row],[Symbol]]</f>
        <v>S012024100</v>
      </c>
      <c r="B7417" s="560">
        <v>5905947919925</v>
      </c>
      <c r="C7417" t="s">
        <v>25692</v>
      </c>
      <c r="D7417" t="s">
        <v>4093</v>
      </c>
      <c r="E7417" t="s">
        <v>25693</v>
      </c>
      <c r="F7417" t="s">
        <v>4095</v>
      </c>
      <c r="G7417">
        <v>28.7</v>
      </c>
      <c r="H7417" t="s">
        <v>25694</v>
      </c>
    </row>
    <row r="7418" spans="1:8" hidden="1" x14ac:dyDescent="0.25">
      <c r="A7418" t="str">
        <f>Produkty[[#This Row],[Symbol]]</f>
        <v>S012024150</v>
      </c>
      <c r="B7418" s="560">
        <v>5905947919932</v>
      </c>
      <c r="C7418" t="s">
        <v>25695</v>
      </c>
      <c r="D7418" t="s">
        <v>4093</v>
      </c>
      <c r="E7418" t="s">
        <v>25696</v>
      </c>
      <c r="F7418" t="s">
        <v>4095</v>
      </c>
      <c r="G7418">
        <v>37.43</v>
      </c>
      <c r="H7418" t="s">
        <v>25697</v>
      </c>
    </row>
    <row r="7419" spans="1:8" hidden="1" x14ac:dyDescent="0.25">
      <c r="A7419" t="str">
        <f>Produkty[[#This Row],[Symbol]]</f>
        <v>S012024200</v>
      </c>
      <c r="B7419" s="560">
        <v>5905947919949</v>
      </c>
      <c r="C7419" t="s">
        <v>25698</v>
      </c>
      <c r="D7419" t="s">
        <v>4093</v>
      </c>
      <c r="E7419" t="s">
        <v>25699</v>
      </c>
      <c r="F7419" t="s">
        <v>4095</v>
      </c>
      <c r="G7419">
        <v>46.6</v>
      </c>
      <c r="H7419" t="s">
        <v>25700</v>
      </c>
    </row>
    <row r="7420" spans="1:8" hidden="1" x14ac:dyDescent="0.25">
      <c r="A7420" t="str">
        <f>Produkty[[#This Row],[Symbol]]</f>
        <v>S012024300</v>
      </c>
      <c r="B7420" s="560">
        <v>5905947919956</v>
      </c>
      <c r="C7420" t="s">
        <v>8452</v>
      </c>
      <c r="D7420" t="s">
        <v>4093</v>
      </c>
      <c r="E7420" t="s">
        <v>25701</v>
      </c>
      <c r="F7420" t="s">
        <v>4095</v>
      </c>
      <c r="G7420">
        <v>79.150000000000006</v>
      </c>
      <c r="H7420" t="s">
        <v>25702</v>
      </c>
    </row>
    <row r="7421" spans="1:8" hidden="1" x14ac:dyDescent="0.25">
      <c r="A7421" t="str">
        <f>Produkty[[#This Row],[Symbol]]</f>
        <v>S012024500</v>
      </c>
      <c r="B7421" s="560">
        <v>5905947919963</v>
      </c>
      <c r="C7421" t="s">
        <v>8456</v>
      </c>
      <c r="D7421" t="s">
        <v>4093</v>
      </c>
      <c r="E7421" t="s">
        <v>25703</v>
      </c>
      <c r="F7421" t="s">
        <v>4095</v>
      </c>
      <c r="G7421">
        <v>114.65</v>
      </c>
      <c r="H7421" t="s">
        <v>25704</v>
      </c>
    </row>
    <row r="7422" spans="1:8" hidden="1" x14ac:dyDescent="0.25">
      <c r="A7422" t="str">
        <f>Produkty[[#This Row],[Symbol]]</f>
        <v>S012024600</v>
      </c>
      <c r="B7422" s="560">
        <v>5905947919970</v>
      </c>
      <c r="C7422" t="s">
        <v>8460</v>
      </c>
      <c r="D7422" t="s">
        <v>4093</v>
      </c>
      <c r="E7422" t="s">
        <v>25705</v>
      </c>
      <c r="F7422" t="s">
        <v>4095</v>
      </c>
      <c r="G7422">
        <v>133.88</v>
      </c>
      <c r="H7422" t="s">
        <v>25706</v>
      </c>
    </row>
    <row r="7423" spans="1:8" hidden="1" x14ac:dyDescent="0.25">
      <c r="A7423" t="str">
        <f>Produkty[[#This Row],[Symbol]]</f>
        <v>S012024800</v>
      </c>
      <c r="B7423" s="560">
        <v>5905947919987</v>
      </c>
      <c r="C7423" t="s">
        <v>8464</v>
      </c>
      <c r="D7423" t="s">
        <v>4093</v>
      </c>
      <c r="E7423" t="s">
        <v>25707</v>
      </c>
      <c r="F7423" t="s">
        <v>4095</v>
      </c>
      <c r="G7423">
        <v>172.35</v>
      </c>
      <c r="H7423" t="s">
        <v>25708</v>
      </c>
    </row>
    <row r="7424" spans="1:8" hidden="1" x14ac:dyDescent="0.25">
      <c r="A7424" t="str">
        <f>Produkty[[#This Row],[Symbol]]</f>
        <v>S012025100</v>
      </c>
      <c r="B7424" s="560">
        <v>5905947919994</v>
      </c>
      <c r="C7424" t="s">
        <v>8468</v>
      </c>
      <c r="D7424" t="s">
        <v>4093</v>
      </c>
      <c r="E7424" t="s">
        <v>25709</v>
      </c>
      <c r="F7424" t="s">
        <v>4095</v>
      </c>
      <c r="G7424">
        <v>29.29</v>
      </c>
      <c r="H7424" t="s">
        <v>25710</v>
      </c>
    </row>
    <row r="7425" spans="1:8" hidden="1" x14ac:dyDescent="0.25">
      <c r="A7425" t="str">
        <f>Produkty[[#This Row],[Symbol]]</f>
        <v>S012025150</v>
      </c>
      <c r="B7425" s="560">
        <v>5905947920006</v>
      </c>
      <c r="C7425" t="s">
        <v>8472</v>
      </c>
      <c r="D7425" t="s">
        <v>4093</v>
      </c>
      <c r="E7425" t="s">
        <v>25711</v>
      </c>
      <c r="F7425" t="s">
        <v>4095</v>
      </c>
      <c r="G7425">
        <v>38.46</v>
      </c>
      <c r="H7425" t="s">
        <v>25712</v>
      </c>
    </row>
    <row r="7426" spans="1:8" hidden="1" x14ac:dyDescent="0.25">
      <c r="A7426" t="str">
        <f>Produkty[[#This Row],[Symbol]]</f>
        <v>S012025151</v>
      </c>
      <c r="B7426" s="560">
        <v>5905947920013</v>
      </c>
      <c r="C7426" t="s">
        <v>8476</v>
      </c>
      <c r="D7426" t="s">
        <v>4093</v>
      </c>
      <c r="E7426" t="s">
        <v>25713</v>
      </c>
      <c r="F7426" t="s">
        <v>4095</v>
      </c>
      <c r="G7426">
        <v>48.82</v>
      </c>
      <c r="H7426" t="s">
        <v>25714</v>
      </c>
    </row>
    <row r="7427" spans="1:8" hidden="1" x14ac:dyDescent="0.25">
      <c r="A7427" t="str">
        <f>Produkty[[#This Row],[Symbol]]</f>
        <v>S012332060</v>
      </c>
      <c r="B7427" s="560">
        <v>5905947920020</v>
      </c>
      <c r="C7427" t="s">
        <v>25715</v>
      </c>
      <c r="D7427" t="s">
        <v>4093</v>
      </c>
      <c r="E7427" t="s">
        <v>25716</v>
      </c>
      <c r="F7427" t="s">
        <v>4095</v>
      </c>
      <c r="G7427">
        <v>35.19</v>
      </c>
      <c r="H7427" t="s">
        <v>25717</v>
      </c>
    </row>
    <row r="7428" spans="1:8" hidden="1" x14ac:dyDescent="0.25">
      <c r="A7428" t="str">
        <f>Produkty[[#This Row],[Symbol]]</f>
        <v>S012332080</v>
      </c>
      <c r="B7428" s="560">
        <v>5905947920037</v>
      </c>
      <c r="C7428" t="s">
        <v>25718</v>
      </c>
      <c r="D7428" t="s">
        <v>4093</v>
      </c>
      <c r="E7428" t="s">
        <v>25719</v>
      </c>
      <c r="F7428" t="s">
        <v>4095</v>
      </c>
      <c r="G7428">
        <v>40.159999999999997</v>
      </c>
      <c r="H7428" t="s">
        <v>25720</v>
      </c>
    </row>
    <row r="7429" spans="1:8" hidden="1" x14ac:dyDescent="0.25">
      <c r="A7429" t="str">
        <f>Produkty[[#This Row],[Symbol]]</f>
        <v>S012332100</v>
      </c>
      <c r="B7429" s="560">
        <v>5905947920044</v>
      </c>
      <c r="C7429" t="s">
        <v>25721</v>
      </c>
      <c r="D7429" t="s">
        <v>4093</v>
      </c>
      <c r="E7429" t="s">
        <v>25722</v>
      </c>
      <c r="F7429" t="s">
        <v>4095</v>
      </c>
      <c r="G7429">
        <v>45.88</v>
      </c>
      <c r="H7429" t="s">
        <v>25723</v>
      </c>
    </row>
    <row r="7430" spans="1:8" hidden="1" x14ac:dyDescent="0.25">
      <c r="A7430" t="str">
        <f>Produkty[[#This Row],[Symbol]]</f>
        <v>S012332125</v>
      </c>
      <c r="B7430" s="560">
        <v>5905947920051</v>
      </c>
      <c r="C7430" t="s">
        <v>25724</v>
      </c>
      <c r="D7430" t="s">
        <v>4093</v>
      </c>
      <c r="E7430" t="s">
        <v>25725</v>
      </c>
      <c r="F7430" t="s">
        <v>4095</v>
      </c>
      <c r="G7430">
        <v>66.23</v>
      </c>
      <c r="H7430" t="s">
        <v>25726</v>
      </c>
    </row>
    <row r="7431" spans="1:8" hidden="1" x14ac:dyDescent="0.25">
      <c r="A7431" t="str">
        <f>Produkty[[#This Row],[Symbol]]</f>
        <v>S012332150</v>
      </c>
      <c r="B7431" s="560">
        <v>5905947920068</v>
      </c>
      <c r="C7431" t="s">
        <v>25727</v>
      </c>
      <c r="D7431" t="s">
        <v>4093</v>
      </c>
      <c r="E7431" t="s">
        <v>25728</v>
      </c>
      <c r="F7431" t="s">
        <v>4095</v>
      </c>
      <c r="G7431">
        <v>75.8</v>
      </c>
      <c r="H7431" t="s">
        <v>25729</v>
      </c>
    </row>
    <row r="7432" spans="1:8" hidden="1" x14ac:dyDescent="0.25">
      <c r="A7432" t="str">
        <f>Produkty[[#This Row],[Symbol]]</f>
        <v>S012332200</v>
      </c>
      <c r="B7432" s="560">
        <v>5905947920075</v>
      </c>
      <c r="C7432" t="s">
        <v>25730</v>
      </c>
      <c r="D7432" t="s">
        <v>4093</v>
      </c>
      <c r="E7432" t="s">
        <v>25731</v>
      </c>
      <c r="F7432" t="s">
        <v>4095</v>
      </c>
      <c r="G7432">
        <v>89</v>
      </c>
      <c r="H7432" t="s">
        <v>25732</v>
      </c>
    </row>
    <row r="7433" spans="1:8" hidden="1" x14ac:dyDescent="0.25">
      <c r="A7433" t="str">
        <f>Produkty[[#This Row],[Symbol]]</f>
        <v>S012332250</v>
      </c>
      <c r="B7433" s="560">
        <v>5905947920082</v>
      </c>
      <c r="C7433" t="s">
        <v>8480</v>
      </c>
      <c r="D7433" t="s">
        <v>4093</v>
      </c>
      <c r="E7433" t="s">
        <v>25733</v>
      </c>
      <c r="F7433" t="s">
        <v>4095</v>
      </c>
      <c r="G7433">
        <v>99</v>
      </c>
      <c r="H7433" t="s">
        <v>25734</v>
      </c>
    </row>
    <row r="7434" spans="1:8" hidden="1" x14ac:dyDescent="0.25">
      <c r="A7434" t="str">
        <f>Produkty[[#This Row],[Symbol]]</f>
        <v>S105210313</v>
      </c>
      <c r="B7434" s="560">
        <v>5905947920099</v>
      </c>
      <c r="C7434" t="s">
        <v>25735</v>
      </c>
      <c r="D7434" t="s">
        <v>7450</v>
      </c>
      <c r="E7434" t="s">
        <v>25736</v>
      </c>
      <c r="F7434" t="s">
        <v>4095</v>
      </c>
      <c r="G7434">
        <v>38.99</v>
      </c>
      <c r="H7434" t="s">
        <v>25737</v>
      </c>
    </row>
    <row r="7435" spans="1:8" hidden="1" x14ac:dyDescent="0.25">
      <c r="A7435" t="str">
        <f>Produkty[[#This Row],[Symbol]]</f>
        <v>S105210331</v>
      </c>
      <c r="B7435" s="560">
        <v>5905947920105</v>
      </c>
      <c r="C7435" t="s">
        <v>25738</v>
      </c>
      <c r="D7435" t="s">
        <v>7450</v>
      </c>
      <c r="E7435" t="s">
        <v>25739</v>
      </c>
      <c r="F7435" t="s">
        <v>4095</v>
      </c>
      <c r="G7435">
        <v>39.5</v>
      </c>
      <c r="H7435" t="s">
        <v>25740</v>
      </c>
    </row>
    <row r="7436" spans="1:8" hidden="1" x14ac:dyDescent="0.25">
      <c r="A7436" t="str">
        <f>Produkty[[#This Row],[Symbol]]</f>
        <v>S105210334</v>
      </c>
      <c r="B7436" s="560">
        <v>5905947920112</v>
      </c>
      <c r="C7436" t="s">
        <v>25741</v>
      </c>
      <c r="D7436" t="s">
        <v>7450</v>
      </c>
      <c r="E7436" t="s">
        <v>25742</v>
      </c>
      <c r="F7436" t="s">
        <v>4095</v>
      </c>
      <c r="G7436">
        <v>49.99</v>
      </c>
      <c r="H7436" t="s">
        <v>25743</v>
      </c>
    </row>
    <row r="7437" spans="1:8" hidden="1" x14ac:dyDescent="0.25">
      <c r="A7437" t="str">
        <f>Produkty[[#This Row],[Symbol]]</f>
        <v>S090691001</v>
      </c>
      <c r="B7437" s="560">
        <v>5905947920129</v>
      </c>
      <c r="C7437" t="s">
        <v>25744</v>
      </c>
      <c r="D7437" t="s">
        <v>7240</v>
      </c>
      <c r="E7437" t="s">
        <v>25745</v>
      </c>
      <c r="F7437" t="s">
        <v>4095</v>
      </c>
      <c r="G7437">
        <v>36.4</v>
      </c>
      <c r="H7437" t="s">
        <v>25746</v>
      </c>
    </row>
    <row r="7438" spans="1:8" hidden="1" x14ac:dyDescent="0.25">
      <c r="A7438" t="str">
        <f>Produkty[[#This Row],[Symbol]]</f>
        <v>S090691002</v>
      </c>
      <c r="B7438" s="560">
        <v>5905947920136</v>
      </c>
      <c r="C7438" t="s">
        <v>25747</v>
      </c>
      <c r="D7438" t="s">
        <v>7240</v>
      </c>
      <c r="E7438" t="s">
        <v>25748</v>
      </c>
      <c r="F7438" t="s">
        <v>4095</v>
      </c>
      <c r="G7438">
        <v>36.4</v>
      </c>
      <c r="H7438" t="s">
        <v>25749</v>
      </c>
    </row>
    <row r="7439" spans="1:8" hidden="1" x14ac:dyDescent="0.25">
      <c r="A7439" t="str">
        <f>Produkty[[#This Row],[Symbol]]</f>
        <v>S090691003</v>
      </c>
      <c r="B7439" s="560">
        <v>5905947920143</v>
      </c>
      <c r="C7439" t="s">
        <v>25750</v>
      </c>
      <c r="D7439" t="s">
        <v>7240</v>
      </c>
      <c r="E7439" t="s">
        <v>25751</v>
      </c>
      <c r="F7439" t="s">
        <v>4095</v>
      </c>
      <c r="G7439">
        <v>36.4</v>
      </c>
      <c r="H7439" t="s">
        <v>25752</v>
      </c>
    </row>
    <row r="7440" spans="1:8" hidden="1" x14ac:dyDescent="0.25">
      <c r="A7440" t="str">
        <f>Produkty[[#This Row],[Symbol]]</f>
        <v>S090691004</v>
      </c>
      <c r="B7440" s="560">
        <v>5905947920150</v>
      </c>
      <c r="C7440" t="s">
        <v>25753</v>
      </c>
      <c r="D7440" t="s">
        <v>7240</v>
      </c>
      <c r="E7440" t="s">
        <v>25754</v>
      </c>
      <c r="F7440" t="s">
        <v>4095</v>
      </c>
      <c r="G7440">
        <v>36.4</v>
      </c>
      <c r="H7440" t="s">
        <v>25755</v>
      </c>
    </row>
    <row r="7441" spans="1:8" hidden="1" x14ac:dyDescent="0.25">
      <c r="A7441" t="str">
        <f>Produkty[[#This Row],[Symbol]]</f>
        <v>S090691005</v>
      </c>
      <c r="B7441" s="560">
        <v>5905947920167</v>
      </c>
      <c r="C7441" t="s">
        <v>25756</v>
      </c>
      <c r="D7441" t="s">
        <v>7240</v>
      </c>
      <c r="E7441" t="s">
        <v>25757</v>
      </c>
      <c r="F7441" t="s">
        <v>4095</v>
      </c>
      <c r="G7441">
        <v>36.4</v>
      </c>
      <c r="H7441" t="s">
        <v>25758</v>
      </c>
    </row>
    <row r="7442" spans="1:8" hidden="1" x14ac:dyDescent="0.25">
      <c r="A7442" t="str">
        <f>Produkty[[#This Row],[Symbol]]</f>
        <v>S090691006</v>
      </c>
      <c r="B7442" s="560">
        <v>5905947920174</v>
      </c>
      <c r="C7442" t="s">
        <v>25759</v>
      </c>
      <c r="D7442" t="s">
        <v>7240</v>
      </c>
      <c r="E7442" t="s">
        <v>25760</v>
      </c>
      <c r="F7442" t="s">
        <v>4095</v>
      </c>
      <c r="G7442">
        <v>36.4</v>
      </c>
      <c r="H7442" t="s">
        <v>25761</v>
      </c>
    </row>
    <row r="7443" spans="1:8" hidden="1" x14ac:dyDescent="0.25">
      <c r="A7443" t="str">
        <f>Produkty[[#This Row],[Symbol]]</f>
        <v>S090100015</v>
      </c>
      <c r="B7443" s="560">
        <v>5905947920181</v>
      </c>
      <c r="C7443" t="s">
        <v>25762</v>
      </c>
      <c r="D7443" t="s">
        <v>7240</v>
      </c>
      <c r="E7443" t="s">
        <v>25763</v>
      </c>
      <c r="F7443" t="s">
        <v>4095</v>
      </c>
      <c r="G7443">
        <v>59.99</v>
      </c>
      <c r="H7443" t="s">
        <v>25764</v>
      </c>
    </row>
    <row r="7444" spans="1:8" hidden="1" x14ac:dyDescent="0.25">
      <c r="A7444" t="str">
        <f>Produkty[[#This Row],[Symbol]]</f>
        <v>ORG800</v>
      </c>
      <c r="B7444" s="560">
        <v>5905947920198</v>
      </c>
      <c r="C7444" t="s">
        <v>25765</v>
      </c>
      <c r="D7444" t="s">
        <v>4107</v>
      </c>
      <c r="E7444" t="s">
        <v>25766</v>
      </c>
      <c r="F7444" t="s">
        <v>4095</v>
      </c>
      <c r="G7444">
        <v>13.49</v>
      </c>
      <c r="H7444" t="s">
        <v>25767</v>
      </c>
    </row>
    <row r="7445" spans="1:8" hidden="1" x14ac:dyDescent="0.25">
      <c r="A7445" t="str">
        <f>Produkty[[#This Row],[Symbol]]</f>
        <v>WHW-P 6X40</v>
      </c>
      <c r="B7445" s="560">
        <v>5905947920204</v>
      </c>
      <c r="C7445" t="s">
        <v>25768</v>
      </c>
      <c r="D7445" t="s">
        <v>4107</v>
      </c>
      <c r="E7445" t="s">
        <v>25769</v>
      </c>
      <c r="F7445" t="s">
        <v>4118</v>
      </c>
      <c r="G7445">
        <v>15.22</v>
      </c>
      <c r="H7445" t="s">
        <v>38989</v>
      </c>
    </row>
    <row r="7446" spans="1:8" hidden="1" x14ac:dyDescent="0.25">
      <c r="A7446" t="str">
        <f>Produkty[[#This Row],[Symbol]]</f>
        <v>WHW-P 6X50</v>
      </c>
      <c r="B7446" s="560">
        <v>5905947920211</v>
      </c>
      <c r="C7446" t="s">
        <v>25770</v>
      </c>
      <c r="D7446" t="s">
        <v>4107</v>
      </c>
      <c r="E7446" t="s">
        <v>25771</v>
      </c>
      <c r="F7446" t="s">
        <v>4118</v>
      </c>
      <c r="G7446">
        <v>17.489999999999998</v>
      </c>
      <c r="H7446" t="s">
        <v>38988</v>
      </c>
    </row>
    <row r="7447" spans="1:8" hidden="1" x14ac:dyDescent="0.25">
      <c r="A7447" t="str">
        <f>Produkty[[#This Row],[Symbol]]</f>
        <v>WHW-P 6X70</v>
      </c>
      <c r="B7447" s="560">
        <v>5905947920228</v>
      </c>
      <c r="C7447" t="s">
        <v>25772</v>
      </c>
      <c r="D7447" t="s">
        <v>4107</v>
      </c>
      <c r="E7447" t="s">
        <v>25773</v>
      </c>
      <c r="F7447" t="s">
        <v>4118</v>
      </c>
      <c r="G7447">
        <v>21.81</v>
      </c>
      <c r="H7447" t="s">
        <v>38990</v>
      </c>
    </row>
    <row r="7448" spans="1:8" hidden="1" x14ac:dyDescent="0.25">
      <c r="A7448" t="str">
        <f>Produkty[[#This Row],[Symbol]]</f>
        <v>WHW-P 6X90</v>
      </c>
      <c r="B7448" s="560">
        <v>5905947920235</v>
      </c>
      <c r="C7448" t="s">
        <v>25774</v>
      </c>
      <c r="D7448" t="s">
        <v>4107</v>
      </c>
      <c r="E7448" t="s">
        <v>25775</v>
      </c>
      <c r="F7448" t="s">
        <v>4118</v>
      </c>
      <c r="G7448">
        <v>26.42</v>
      </c>
      <c r="H7448" t="s">
        <v>38991</v>
      </c>
    </row>
    <row r="7449" spans="1:8" hidden="1" x14ac:dyDescent="0.25">
      <c r="A7449" t="str">
        <f>Produkty[[#This Row],[Symbol]]</f>
        <v>WHW-P 8X400</v>
      </c>
      <c r="B7449" s="560">
        <v>5905947920242</v>
      </c>
      <c r="C7449" t="s">
        <v>39181</v>
      </c>
      <c r="D7449" t="s">
        <v>4107</v>
      </c>
      <c r="E7449" t="s">
        <v>39182</v>
      </c>
      <c r="F7449" t="s">
        <v>4118</v>
      </c>
      <c r="G7449">
        <v>286.16000000000003</v>
      </c>
      <c r="H7449" t="s">
        <v>39183</v>
      </c>
    </row>
    <row r="7450" spans="1:8" hidden="1" x14ac:dyDescent="0.25">
      <c r="A7450" t="str">
        <f>Produkty[[#This Row],[Symbol]]</f>
        <v>KS-82</v>
      </c>
      <c r="B7450" s="560">
        <v>5905947920259</v>
      </c>
      <c r="C7450" t="s">
        <v>25776</v>
      </c>
      <c r="D7450" t="s">
        <v>4107</v>
      </c>
      <c r="E7450" t="s">
        <v>25777</v>
      </c>
      <c r="F7450" t="s">
        <v>4118</v>
      </c>
      <c r="G7450">
        <v>180</v>
      </c>
      <c r="H7450" t="s">
        <v>39184</v>
      </c>
    </row>
    <row r="7451" spans="1:8" hidden="1" x14ac:dyDescent="0.25">
      <c r="A7451" t="str">
        <f>Produkty[[#This Row],[Symbol]]</f>
        <v>S092205040</v>
      </c>
      <c r="B7451" s="560">
        <v>5905947920266</v>
      </c>
      <c r="C7451" t="s">
        <v>25778</v>
      </c>
      <c r="D7451" t="s">
        <v>7240</v>
      </c>
      <c r="E7451" t="s">
        <v>25779</v>
      </c>
      <c r="F7451" t="s">
        <v>9633</v>
      </c>
      <c r="G7451">
        <v>289</v>
      </c>
      <c r="H7451" t="s">
        <v>25780</v>
      </c>
    </row>
    <row r="7452" spans="1:8" hidden="1" x14ac:dyDescent="0.25">
      <c r="A7452" t="str">
        <f>Produkty[[#This Row],[Symbol]]</f>
        <v>S092205041</v>
      </c>
      <c r="B7452" s="560">
        <v>5905947920273</v>
      </c>
      <c r="C7452" t="s">
        <v>25781</v>
      </c>
      <c r="D7452" t="s">
        <v>7240</v>
      </c>
      <c r="E7452" t="s">
        <v>25782</v>
      </c>
      <c r="F7452" t="s">
        <v>9633</v>
      </c>
      <c r="G7452">
        <v>289</v>
      </c>
      <c r="H7452" t="s">
        <v>25783</v>
      </c>
    </row>
    <row r="7453" spans="1:8" hidden="1" x14ac:dyDescent="0.25">
      <c r="A7453" t="str">
        <f>Produkty[[#This Row],[Symbol]]</f>
        <v>S092205042</v>
      </c>
      <c r="B7453" s="560">
        <v>5905947920280</v>
      </c>
      <c r="C7453" t="s">
        <v>25784</v>
      </c>
      <c r="D7453" t="s">
        <v>7240</v>
      </c>
      <c r="E7453" t="s">
        <v>25785</v>
      </c>
      <c r="F7453" t="s">
        <v>9633</v>
      </c>
      <c r="G7453">
        <v>289</v>
      </c>
      <c r="H7453" t="s">
        <v>25786</v>
      </c>
    </row>
    <row r="7454" spans="1:8" hidden="1" x14ac:dyDescent="0.25">
      <c r="A7454" t="str">
        <f>Produkty[[#This Row],[Symbol]]</f>
        <v>S092205043</v>
      </c>
      <c r="B7454" s="560">
        <v>5905947920297</v>
      </c>
      <c r="C7454" t="s">
        <v>25787</v>
      </c>
      <c r="D7454" t="s">
        <v>7240</v>
      </c>
      <c r="E7454" t="s">
        <v>25788</v>
      </c>
      <c r="F7454" t="s">
        <v>9633</v>
      </c>
      <c r="G7454">
        <v>289</v>
      </c>
      <c r="H7454" t="s">
        <v>25789</v>
      </c>
    </row>
    <row r="7455" spans="1:8" hidden="1" x14ac:dyDescent="0.25">
      <c r="A7455" t="str">
        <f>Produkty[[#This Row],[Symbol]]</f>
        <v>S092205044</v>
      </c>
      <c r="B7455" s="560">
        <v>5905947920303</v>
      </c>
      <c r="C7455" t="s">
        <v>25790</v>
      </c>
      <c r="D7455" t="s">
        <v>7240</v>
      </c>
      <c r="E7455" t="s">
        <v>25791</v>
      </c>
      <c r="F7455" t="s">
        <v>9633</v>
      </c>
      <c r="G7455">
        <v>289</v>
      </c>
      <c r="H7455" t="s">
        <v>25792</v>
      </c>
    </row>
    <row r="7456" spans="1:8" hidden="1" x14ac:dyDescent="0.25">
      <c r="A7456" t="str">
        <f>Produkty[[#This Row],[Symbol]]</f>
        <v>S092205045</v>
      </c>
      <c r="B7456" s="560">
        <v>5905947920310</v>
      </c>
      <c r="C7456" t="s">
        <v>25793</v>
      </c>
      <c r="D7456" t="s">
        <v>7240</v>
      </c>
      <c r="E7456" t="s">
        <v>25794</v>
      </c>
      <c r="F7456" t="s">
        <v>9633</v>
      </c>
      <c r="G7456">
        <v>289</v>
      </c>
      <c r="H7456" t="s">
        <v>25795</v>
      </c>
    </row>
    <row r="7457" spans="1:8" hidden="1" x14ac:dyDescent="0.25">
      <c r="A7457" t="str">
        <f>Produkty[[#This Row],[Symbol]]</f>
        <v>S092205046</v>
      </c>
      <c r="B7457" s="560">
        <v>5905947920327</v>
      </c>
      <c r="C7457" t="s">
        <v>25796</v>
      </c>
      <c r="D7457" t="s">
        <v>7240</v>
      </c>
      <c r="E7457" t="s">
        <v>25797</v>
      </c>
      <c r="F7457" t="s">
        <v>9633</v>
      </c>
      <c r="G7457">
        <v>289</v>
      </c>
      <c r="H7457" t="s">
        <v>25798</v>
      </c>
    </row>
    <row r="7458" spans="1:8" hidden="1" x14ac:dyDescent="0.25">
      <c r="A7458" t="str">
        <f>Produkty[[#This Row],[Symbol]]</f>
        <v>S092205047</v>
      </c>
      <c r="B7458" s="560">
        <v>5905947920334</v>
      </c>
      <c r="C7458" t="s">
        <v>25799</v>
      </c>
      <c r="D7458" t="s">
        <v>7240</v>
      </c>
      <c r="E7458" t="s">
        <v>25800</v>
      </c>
      <c r="F7458" t="s">
        <v>9633</v>
      </c>
      <c r="G7458">
        <v>289</v>
      </c>
      <c r="H7458" t="s">
        <v>25801</v>
      </c>
    </row>
    <row r="7459" spans="1:8" hidden="1" x14ac:dyDescent="0.25">
      <c r="A7459" t="str">
        <f>Produkty[[#This Row],[Symbol]]</f>
        <v>S092205048</v>
      </c>
      <c r="B7459" s="560">
        <v>5905947920341</v>
      </c>
      <c r="C7459" t="s">
        <v>25802</v>
      </c>
      <c r="D7459" t="s">
        <v>7240</v>
      </c>
      <c r="E7459" t="s">
        <v>25803</v>
      </c>
      <c r="F7459" t="s">
        <v>9633</v>
      </c>
      <c r="G7459">
        <v>289</v>
      </c>
      <c r="H7459" t="s">
        <v>25804</v>
      </c>
    </row>
    <row r="7460" spans="1:8" hidden="1" x14ac:dyDescent="0.25">
      <c r="A7460" t="str">
        <f>Produkty[[#This Row],[Symbol]]</f>
        <v>S026399169</v>
      </c>
      <c r="B7460" s="560">
        <v>5905947920358</v>
      </c>
      <c r="C7460" t="s">
        <v>25805</v>
      </c>
      <c r="D7460" t="s">
        <v>7351</v>
      </c>
      <c r="E7460" t="s">
        <v>25806</v>
      </c>
      <c r="F7460" t="s">
        <v>4095</v>
      </c>
      <c r="G7460">
        <v>3550</v>
      </c>
      <c r="H7460" t="s">
        <v>25807</v>
      </c>
    </row>
    <row r="7461" spans="1:8" hidden="1" x14ac:dyDescent="0.25">
      <c r="A7461" t="str">
        <f>Produkty[[#This Row],[Symbol]]</f>
        <v>S026399165</v>
      </c>
      <c r="B7461" s="560">
        <v>5905947920365</v>
      </c>
      <c r="C7461" t="s">
        <v>25808</v>
      </c>
      <c r="D7461" t="s">
        <v>7351</v>
      </c>
      <c r="E7461" t="s">
        <v>25809</v>
      </c>
      <c r="F7461" t="s">
        <v>4095</v>
      </c>
      <c r="G7461">
        <v>2817.5</v>
      </c>
      <c r="H7461" t="s">
        <v>25810</v>
      </c>
    </row>
    <row r="7462" spans="1:8" hidden="1" x14ac:dyDescent="0.25">
      <c r="A7462" t="str">
        <f>Produkty[[#This Row],[Symbol]]</f>
        <v>S058598012</v>
      </c>
      <c r="B7462" s="560">
        <v>5905947920372</v>
      </c>
      <c r="C7462" t="s">
        <v>25811</v>
      </c>
      <c r="D7462" t="s">
        <v>13759</v>
      </c>
      <c r="E7462" t="s">
        <v>25812</v>
      </c>
      <c r="F7462" t="s">
        <v>4095</v>
      </c>
      <c r="G7462">
        <v>1237.49</v>
      </c>
      <c r="H7462" t="s">
        <v>25813</v>
      </c>
    </row>
    <row r="7463" spans="1:8" hidden="1" x14ac:dyDescent="0.25">
      <c r="A7463" t="str">
        <f>Produkty[[#This Row],[Symbol]]</f>
        <v>S058598010</v>
      </c>
      <c r="B7463" s="560">
        <v>5905947920389</v>
      </c>
      <c r="C7463" t="s">
        <v>25814</v>
      </c>
      <c r="D7463" t="s">
        <v>13759</v>
      </c>
      <c r="E7463" t="s">
        <v>25815</v>
      </c>
      <c r="F7463" t="s">
        <v>4095</v>
      </c>
      <c r="G7463">
        <v>1019.53</v>
      </c>
      <c r="H7463" t="s">
        <v>25816</v>
      </c>
    </row>
    <row r="7464" spans="1:8" hidden="1" x14ac:dyDescent="0.25">
      <c r="A7464" t="str">
        <f>Produkty[[#This Row],[Symbol]]</f>
        <v>S058597004</v>
      </c>
      <c r="B7464" s="560">
        <v>5905947920396</v>
      </c>
      <c r="C7464" t="s">
        <v>25817</v>
      </c>
      <c r="D7464" t="s">
        <v>13759</v>
      </c>
      <c r="E7464" t="s">
        <v>25818</v>
      </c>
      <c r="F7464" t="s">
        <v>4095</v>
      </c>
      <c r="G7464">
        <v>478.47</v>
      </c>
      <c r="H7464" t="s">
        <v>25819</v>
      </c>
    </row>
    <row r="7465" spans="1:8" hidden="1" x14ac:dyDescent="0.25">
      <c r="A7465" t="str">
        <f>Produkty[[#This Row],[Symbol]]</f>
        <v>S058898020</v>
      </c>
      <c r="B7465" s="560">
        <v>5905947920402</v>
      </c>
      <c r="C7465" t="s">
        <v>25820</v>
      </c>
      <c r="D7465" t="s">
        <v>13759</v>
      </c>
      <c r="E7465" t="s">
        <v>25821</v>
      </c>
      <c r="F7465" t="s">
        <v>4095</v>
      </c>
      <c r="G7465">
        <v>143.34</v>
      </c>
      <c r="H7465" t="s">
        <v>25822</v>
      </c>
    </row>
    <row r="7466" spans="1:8" hidden="1" x14ac:dyDescent="0.25">
      <c r="A7466" t="str">
        <f>Produkty[[#This Row],[Symbol]]</f>
        <v>S058897011</v>
      </c>
      <c r="B7466" s="560">
        <v>5905947920419</v>
      </c>
      <c r="C7466" t="s">
        <v>25823</v>
      </c>
      <c r="D7466" t="s">
        <v>13759</v>
      </c>
      <c r="E7466" t="s">
        <v>25824</v>
      </c>
      <c r="F7466" t="s">
        <v>4095</v>
      </c>
      <c r="G7466">
        <v>116.94</v>
      </c>
      <c r="H7466" t="s">
        <v>25825</v>
      </c>
    </row>
    <row r="7467" spans="1:8" hidden="1" x14ac:dyDescent="0.25">
      <c r="A7467" t="str">
        <f>Produkty[[#This Row],[Symbol]]</f>
        <v>S058898022</v>
      </c>
      <c r="B7467" s="560">
        <v>5905947920426</v>
      </c>
      <c r="C7467" t="s">
        <v>25826</v>
      </c>
      <c r="D7467" t="s">
        <v>13759</v>
      </c>
      <c r="E7467" t="s">
        <v>25827</v>
      </c>
      <c r="F7467" t="s">
        <v>4095</v>
      </c>
      <c r="G7467">
        <v>163.72</v>
      </c>
      <c r="H7467" t="s">
        <v>25828</v>
      </c>
    </row>
    <row r="7468" spans="1:8" hidden="1" x14ac:dyDescent="0.25">
      <c r="A7468" t="str">
        <f>Produkty[[#This Row],[Symbol]]</f>
        <v>S058898024</v>
      </c>
      <c r="B7468" s="560">
        <v>5905947920433</v>
      </c>
      <c r="C7468" t="s">
        <v>25829</v>
      </c>
      <c r="D7468" t="s">
        <v>13759</v>
      </c>
      <c r="E7468" t="s">
        <v>25830</v>
      </c>
      <c r="F7468" t="s">
        <v>4095</v>
      </c>
      <c r="G7468">
        <v>256.27</v>
      </c>
      <c r="H7468" t="s">
        <v>25831</v>
      </c>
    </row>
    <row r="7469" spans="1:8" hidden="1" x14ac:dyDescent="0.25">
      <c r="A7469" t="str">
        <f>Produkty[[#This Row],[Symbol]]</f>
        <v>S058898026</v>
      </c>
      <c r="B7469" s="560">
        <v>5905947920440</v>
      </c>
      <c r="C7469" t="s">
        <v>25832</v>
      </c>
      <c r="D7469" t="s">
        <v>13759</v>
      </c>
      <c r="E7469" t="s">
        <v>25833</v>
      </c>
      <c r="F7469" t="s">
        <v>4095</v>
      </c>
      <c r="G7469">
        <v>159.27000000000001</v>
      </c>
      <c r="H7469" t="s">
        <v>25834</v>
      </c>
    </row>
    <row r="7470" spans="1:8" hidden="1" x14ac:dyDescent="0.25">
      <c r="A7470" t="str">
        <f>Produkty[[#This Row],[Symbol]]</f>
        <v>S058598014</v>
      </c>
      <c r="B7470" s="560">
        <v>5905947920457</v>
      </c>
      <c r="C7470" t="s">
        <v>25835</v>
      </c>
      <c r="D7470" t="s">
        <v>13759</v>
      </c>
      <c r="E7470" t="s">
        <v>25836</v>
      </c>
      <c r="F7470" t="s">
        <v>4095</v>
      </c>
      <c r="G7470">
        <v>218.74</v>
      </c>
      <c r="H7470" t="s">
        <v>25837</v>
      </c>
    </row>
    <row r="7471" spans="1:8" hidden="1" x14ac:dyDescent="0.25">
      <c r="A7471" t="str">
        <f>Produkty[[#This Row],[Symbol]]</f>
        <v>S058597006</v>
      </c>
      <c r="B7471" s="560">
        <v>5905947920464</v>
      </c>
      <c r="C7471" t="s">
        <v>25838</v>
      </c>
      <c r="D7471" t="s">
        <v>13759</v>
      </c>
      <c r="E7471" t="s">
        <v>25839</v>
      </c>
      <c r="F7471" t="s">
        <v>4095</v>
      </c>
      <c r="G7471">
        <v>245.03</v>
      </c>
      <c r="H7471" t="s">
        <v>25840</v>
      </c>
    </row>
    <row r="7472" spans="1:8" hidden="1" x14ac:dyDescent="0.25">
      <c r="A7472" t="str">
        <f>Produkty[[#This Row],[Symbol]]</f>
        <v>S090791001</v>
      </c>
      <c r="B7472" s="560">
        <v>5905947920471</v>
      </c>
      <c r="C7472" t="s">
        <v>25841</v>
      </c>
      <c r="D7472" t="s">
        <v>7240</v>
      </c>
      <c r="E7472" t="s">
        <v>25842</v>
      </c>
      <c r="F7472" t="s">
        <v>4095</v>
      </c>
      <c r="G7472">
        <v>119</v>
      </c>
      <c r="H7472" t="s">
        <v>25843</v>
      </c>
    </row>
    <row r="7473" spans="1:8" hidden="1" x14ac:dyDescent="0.25">
      <c r="A7473" t="str">
        <f>Produkty[[#This Row],[Symbol]]</f>
        <v>S090791002</v>
      </c>
      <c r="B7473" s="560">
        <v>5905947920488</v>
      </c>
      <c r="C7473" t="s">
        <v>25844</v>
      </c>
      <c r="D7473" t="s">
        <v>7240</v>
      </c>
      <c r="E7473" t="s">
        <v>25845</v>
      </c>
      <c r="F7473" t="s">
        <v>4095</v>
      </c>
      <c r="G7473">
        <v>119</v>
      </c>
      <c r="H7473" t="s">
        <v>25846</v>
      </c>
    </row>
    <row r="7474" spans="1:8" hidden="1" x14ac:dyDescent="0.25">
      <c r="A7474" t="str">
        <f>Produkty[[#This Row],[Symbol]]</f>
        <v>S090791003</v>
      </c>
      <c r="B7474" s="560">
        <v>5905947920495</v>
      </c>
      <c r="C7474" t="s">
        <v>25847</v>
      </c>
      <c r="D7474" t="s">
        <v>7240</v>
      </c>
      <c r="E7474" t="s">
        <v>25848</v>
      </c>
      <c r="F7474" t="s">
        <v>4095</v>
      </c>
      <c r="G7474">
        <v>119</v>
      </c>
      <c r="H7474" t="s">
        <v>25849</v>
      </c>
    </row>
    <row r="7475" spans="1:8" hidden="1" x14ac:dyDescent="0.25">
      <c r="A7475" t="str">
        <f>Produkty[[#This Row],[Symbol]]</f>
        <v>S090791004</v>
      </c>
      <c r="B7475" s="560">
        <v>5905947920501</v>
      </c>
      <c r="C7475" t="s">
        <v>25850</v>
      </c>
      <c r="D7475" t="s">
        <v>7240</v>
      </c>
      <c r="E7475" t="s">
        <v>25851</v>
      </c>
      <c r="F7475" t="s">
        <v>4095</v>
      </c>
      <c r="G7475">
        <v>119</v>
      </c>
      <c r="H7475" t="s">
        <v>25852</v>
      </c>
    </row>
    <row r="7476" spans="1:8" hidden="1" x14ac:dyDescent="0.25">
      <c r="A7476" t="str">
        <f>Produkty[[#This Row],[Symbol]]</f>
        <v>S090791005</v>
      </c>
      <c r="B7476" s="560">
        <v>5905947920518</v>
      </c>
      <c r="C7476" t="s">
        <v>25853</v>
      </c>
      <c r="D7476" t="s">
        <v>7240</v>
      </c>
      <c r="E7476" t="s">
        <v>25854</v>
      </c>
      <c r="F7476" t="s">
        <v>4095</v>
      </c>
      <c r="G7476">
        <v>119</v>
      </c>
      <c r="H7476" t="s">
        <v>25855</v>
      </c>
    </row>
    <row r="7477" spans="1:8" hidden="1" x14ac:dyDescent="0.25">
      <c r="A7477" t="str">
        <f>Produkty[[#This Row],[Symbol]]</f>
        <v>S090791006</v>
      </c>
      <c r="B7477" s="560">
        <v>5905947920525</v>
      </c>
      <c r="C7477" t="s">
        <v>25856</v>
      </c>
      <c r="D7477" t="s">
        <v>7240</v>
      </c>
      <c r="E7477" t="s">
        <v>25857</v>
      </c>
      <c r="F7477" t="s">
        <v>4095</v>
      </c>
      <c r="G7477">
        <v>119</v>
      </c>
      <c r="H7477" t="s">
        <v>25858</v>
      </c>
    </row>
    <row r="7478" spans="1:8" hidden="1" x14ac:dyDescent="0.25">
      <c r="A7478" t="str">
        <f>Produkty[[#This Row],[Symbol]]</f>
        <v>S090791007</v>
      </c>
      <c r="B7478" s="560">
        <v>5905947920532</v>
      </c>
      <c r="C7478" t="s">
        <v>25859</v>
      </c>
      <c r="D7478" t="s">
        <v>7240</v>
      </c>
      <c r="E7478" t="s">
        <v>25860</v>
      </c>
      <c r="F7478" t="s">
        <v>4095</v>
      </c>
      <c r="G7478">
        <v>119</v>
      </c>
      <c r="H7478" t="s">
        <v>25861</v>
      </c>
    </row>
    <row r="7479" spans="1:8" hidden="1" x14ac:dyDescent="0.25">
      <c r="A7479" t="str">
        <f>Produkty[[#This Row],[Symbol]]</f>
        <v>S090791008</v>
      </c>
      <c r="B7479" s="560">
        <v>5905947920549</v>
      </c>
      <c r="C7479" t="s">
        <v>25862</v>
      </c>
      <c r="D7479" t="s">
        <v>7240</v>
      </c>
      <c r="E7479" t="s">
        <v>25863</v>
      </c>
      <c r="F7479" t="s">
        <v>4095</v>
      </c>
      <c r="G7479">
        <v>119</v>
      </c>
      <c r="H7479" t="s">
        <v>25864</v>
      </c>
    </row>
    <row r="7480" spans="1:8" hidden="1" x14ac:dyDescent="0.25">
      <c r="A7480" t="str">
        <f>Produkty[[#This Row],[Symbol]]</f>
        <v>S090791009</v>
      </c>
      <c r="B7480" s="560">
        <v>5905947920556</v>
      </c>
      <c r="C7480" t="s">
        <v>25865</v>
      </c>
      <c r="D7480" t="s">
        <v>7240</v>
      </c>
      <c r="E7480" t="s">
        <v>25866</v>
      </c>
      <c r="F7480" t="s">
        <v>4095</v>
      </c>
      <c r="G7480">
        <v>119</v>
      </c>
      <c r="H7480" t="s">
        <v>25867</v>
      </c>
    </row>
    <row r="7481" spans="1:8" hidden="1" x14ac:dyDescent="0.25">
      <c r="A7481" t="str">
        <f>Produkty[[#This Row],[Symbol]]</f>
        <v>S090791010</v>
      </c>
      <c r="B7481" s="560">
        <v>5905947920563</v>
      </c>
      <c r="C7481" t="s">
        <v>25868</v>
      </c>
      <c r="D7481" t="s">
        <v>7240</v>
      </c>
      <c r="E7481" t="s">
        <v>25869</v>
      </c>
      <c r="F7481" t="s">
        <v>4095</v>
      </c>
      <c r="G7481">
        <v>119</v>
      </c>
      <c r="H7481" t="s">
        <v>25870</v>
      </c>
    </row>
    <row r="7482" spans="1:8" hidden="1" x14ac:dyDescent="0.25">
      <c r="A7482" t="str">
        <f>Produkty[[#This Row],[Symbol]]</f>
        <v>S090791011</v>
      </c>
      <c r="B7482" s="560">
        <v>5905947920570</v>
      </c>
      <c r="C7482" t="s">
        <v>25871</v>
      </c>
      <c r="D7482" t="s">
        <v>7240</v>
      </c>
      <c r="E7482" t="s">
        <v>25872</v>
      </c>
      <c r="F7482" t="s">
        <v>4095</v>
      </c>
      <c r="G7482">
        <v>119</v>
      </c>
      <c r="H7482" t="s">
        <v>25873</v>
      </c>
    </row>
    <row r="7483" spans="1:8" hidden="1" x14ac:dyDescent="0.25">
      <c r="A7483" t="str">
        <f>Produkty[[#This Row],[Symbol]]</f>
        <v>S090791012</v>
      </c>
      <c r="B7483" s="560">
        <v>5905947920587</v>
      </c>
      <c r="C7483" t="s">
        <v>25874</v>
      </c>
      <c r="D7483" t="s">
        <v>7240</v>
      </c>
      <c r="E7483" t="s">
        <v>25875</v>
      </c>
      <c r="F7483" t="s">
        <v>4095</v>
      </c>
      <c r="G7483">
        <v>119</v>
      </c>
      <c r="H7483" t="s">
        <v>25876</v>
      </c>
    </row>
    <row r="7484" spans="1:8" hidden="1" x14ac:dyDescent="0.25">
      <c r="A7484" t="str">
        <f>Produkty[[#This Row],[Symbol]]</f>
        <v>S090791013</v>
      </c>
      <c r="B7484" s="560">
        <v>5905947920594</v>
      </c>
      <c r="C7484" t="s">
        <v>25877</v>
      </c>
      <c r="D7484" t="s">
        <v>7240</v>
      </c>
      <c r="E7484" t="s">
        <v>25878</v>
      </c>
      <c r="F7484" t="s">
        <v>4095</v>
      </c>
      <c r="G7484">
        <v>119</v>
      </c>
      <c r="H7484" t="s">
        <v>25879</v>
      </c>
    </row>
    <row r="7485" spans="1:8" hidden="1" x14ac:dyDescent="0.25">
      <c r="A7485" t="str">
        <f>Produkty[[#This Row],[Symbol]]</f>
        <v>S090791014</v>
      </c>
      <c r="B7485" s="560">
        <v>5905947920600</v>
      </c>
      <c r="C7485" t="s">
        <v>25880</v>
      </c>
      <c r="D7485" t="s">
        <v>7240</v>
      </c>
      <c r="E7485" t="s">
        <v>25881</v>
      </c>
      <c r="F7485" t="s">
        <v>4095</v>
      </c>
      <c r="G7485">
        <v>119</v>
      </c>
      <c r="H7485" t="s">
        <v>25882</v>
      </c>
    </row>
    <row r="7486" spans="1:8" hidden="1" x14ac:dyDescent="0.25">
      <c r="A7486" t="str">
        <f>Produkty[[#This Row],[Symbol]]</f>
        <v>S091091015</v>
      </c>
      <c r="B7486" s="560">
        <v>5905947920617</v>
      </c>
      <c r="C7486" t="s">
        <v>25883</v>
      </c>
      <c r="D7486" t="s">
        <v>7240</v>
      </c>
      <c r="E7486" t="s">
        <v>25884</v>
      </c>
      <c r="F7486" t="s">
        <v>4095</v>
      </c>
      <c r="G7486">
        <v>119</v>
      </c>
      <c r="H7486" t="s">
        <v>25885</v>
      </c>
    </row>
    <row r="7487" spans="1:8" hidden="1" x14ac:dyDescent="0.25">
      <c r="A7487" t="str">
        <f>Produkty[[#This Row],[Symbol]]</f>
        <v>S091091016</v>
      </c>
      <c r="B7487" s="560">
        <v>5905947920624</v>
      </c>
      <c r="C7487" t="s">
        <v>25886</v>
      </c>
      <c r="D7487" t="s">
        <v>7240</v>
      </c>
      <c r="E7487" t="s">
        <v>25887</v>
      </c>
      <c r="F7487" t="s">
        <v>4095</v>
      </c>
      <c r="G7487">
        <v>119</v>
      </c>
      <c r="H7487" t="s">
        <v>25888</v>
      </c>
    </row>
    <row r="7488" spans="1:8" hidden="1" x14ac:dyDescent="0.25">
      <c r="A7488" t="str">
        <f>Produkty[[#This Row],[Symbol]]</f>
        <v>S091091017</v>
      </c>
      <c r="B7488" s="560">
        <v>5905947920631</v>
      </c>
      <c r="C7488" t="s">
        <v>25889</v>
      </c>
      <c r="D7488" t="s">
        <v>7240</v>
      </c>
      <c r="E7488" t="s">
        <v>25890</v>
      </c>
      <c r="F7488" t="s">
        <v>4095</v>
      </c>
      <c r="G7488">
        <v>119</v>
      </c>
      <c r="H7488" t="s">
        <v>25891</v>
      </c>
    </row>
    <row r="7489" spans="1:8" hidden="1" x14ac:dyDescent="0.25">
      <c r="A7489" t="str">
        <f>Produkty[[#This Row],[Symbol]]</f>
        <v>S091091018</v>
      </c>
      <c r="B7489" s="560">
        <v>5905947920648</v>
      </c>
      <c r="C7489" t="s">
        <v>25892</v>
      </c>
      <c r="D7489" t="s">
        <v>7240</v>
      </c>
      <c r="E7489" t="s">
        <v>25893</v>
      </c>
      <c r="F7489" t="s">
        <v>4095</v>
      </c>
      <c r="G7489">
        <v>119</v>
      </c>
      <c r="H7489" t="s">
        <v>25894</v>
      </c>
    </row>
    <row r="7490" spans="1:8" hidden="1" x14ac:dyDescent="0.25">
      <c r="A7490" t="str">
        <f>Produkty[[#This Row],[Symbol]]</f>
        <v>S091091019</v>
      </c>
      <c r="B7490" s="560">
        <v>5905947920655</v>
      </c>
      <c r="C7490" t="s">
        <v>25895</v>
      </c>
      <c r="D7490" t="s">
        <v>7240</v>
      </c>
      <c r="E7490" t="s">
        <v>25896</v>
      </c>
      <c r="F7490" t="s">
        <v>4095</v>
      </c>
      <c r="G7490">
        <v>119</v>
      </c>
      <c r="H7490" t="s">
        <v>25897</v>
      </c>
    </row>
    <row r="7491" spans="1:8" hidden="1" x14ac:dyDescent="0.25">
      <c r="A7491" t="str">
        <f>Produkty[[#This Row],[Symbol]]</f>
        <v>S091091020</v>
      </c>
      <c r="B7491" s="560">
        <v>5905947920662</v>
      </c>
      <c r="C7491" t="s">
        <v>25898</v>
      </c>
      <c r="D7491" t="s">
        <v>7240</v>
      </c>
      <c r="E7491" t="s">
        <v>25899</v>
      </c>
      <c r="F7491" t="s">
        <v>4095</v>
      </c>
      <c r="G7491">
        <v>119</v>
      </c>
      <c r="H7491" t="s">
        <v>25900</v>
      </c>
    </row>
    <row r="7492" spans="1:8" hidden="1" x14ac:dyDescent="0.25">
      <c r="A7492" t="str">
        <f>Produkty[[#This Row],[Symbol]]</f>
        <v>S090491021</v>
      </c>
      <c r="B7492" s="560">
        <v>5905947920679</v>
      </c>
      <c r="C7492" t="s">
        <v>25901</v>
      </c>
      <c r="D7492" t="s">
        <v>7240</v>
      </c>
      <c r="E7492" t="s">
        <v>25902</v>
      </c>
      <c r="F7492" t="s">
        <v>4095</v>
      </c>
      <c r="G7492">
        <v>97</v>
      </c>
      <c r="H7492" t="s">
        <v>25903</v>
      </c>
    </row>
    <row r="7493" spans="1:8" hidden="1" x14ac:dyDescent="0.25">
      <c r="A7493" t="str">
        <f>Produkty[[#This Row],[Symbol]]</f>
        <v>S090491022</v>
      </c>
      <c r="B7493" s="560">
        <v>5905947920686</v>
      </c>
      <c r="C7493" t="s">
        <v>25904</v>
      </c>
      <c r="D7493" t="s">
        <v>7240</v>
      </c>
      <c r="E7493" t="s">
        <v>25905</v>
      </c>
      <c r="F7493" t="s">
        <v>4095</v>
      </c>
      <c r="G7493">
        <v>97</v>
      </c>
      <c r="H7493" t="s">
        <v>25906</v>
      </c>
    </row>
    <row r="7494" spans="1:8" hidden="1" x14ac:dyDescent="0.25">
      <c r="A7494" t="str">
        <f>Produkty[[#This Row],[Symbol]]</f>
        <v>S090491023</v>
      </c>
      <c r="B7494" s="560">
        <v>5905947920693</v>
      </c>
      <c r="C7494" t="s">
        <v>25907</v>
      </c>
      <c r="D7494" t="s">
        <v>7240</v>
      </c>
      <c r="E7494" t="s">
        <v>25908</v>
      </c>
      <c r="F7494" t="s">
        <v>4095</v>
      </c>
      <c r="G7494">
        <v>97</v>
      </c>
      <c r="H7494" t="s">
        <v>25909</v>
      </c>
    </row>
    <row r="7495" spans="1:8" hidden="1" x14ac:dyDescent="0.25">
      <c r="A7495" t="str">
        <f>Produkty[[#This Row],[Symbol]]</f>
        <v>S090491024</v>
      </c>
      <c r="B7495" s="560">
        <v>5905947920709</v>
      </c>
      <c r="C7495" t="s">
        <v>25910</v>
      </c>
      <c r="D7495" t="s">
        <v>7240</v>
      </c>
      <c r="E7495" t="s">
        <v>25911</v>
      </c>
      <c r="F7495" t="s">
        <v>4095</v>
      </c>
      <c r="G7495">
        <v>97</v>
      </c>
      <c r="H7495" t="s">
        <v>25912</v>
      </c>
    </row>
    <row r="7496" spans="1:8" hidden="1" x14ac:dyDescent="0.25">
      <c r="A7496" t="str">
        <f>Produkty[[#This Row],[Symbol]]</f>
        <v>S090491025</v>
      </c>
      <c r="B7496" s="560">
        <v>5905947920716</v>
      </c>
      <c r="C7496" t="s">
        <v>25913</v>
      </c>
      <c r="D7496" t="s">
        <v>7240</v>
      </c>
      <c r="E7496" t="s">
        <v>25914</v>
      </c>
      <c r="F7496" t="s">
        <v>4095</v>
      </c>
      <c r="G7496">
        <v>97</v>
      </c>
      <c r="H7496" t="s">
        <v>25915</v>
      </c>
    </row>
    <row r="7497" spans="1:8" hidden="1" x14ac:dyDescent="0.25">
      <c r="A7497" t="str">
        <f>Produkty[[#This Row],[Symbol]]</f>
        <v>S090491026</v>
      </c>
      <c r="B7497" s="560">
        <v>5905947920723</v>
      </c>
      <c r="C7497" t="s">
        <v>25916</v>
      </c>
      <c r="D7497" t="s">
        <v>7240</v>
      </c>
      <c r="E7497" t="s">
        <v>25917</v>
      </c>
      <c r="F7497" t="s">
        <v>4095</v>
      </c>
      <c r="G7497">
        <v>97</v>
      </c>
      <c r="H7497" t="s">
        <v>25918</v>
      </c>
    </row>
    <row r="7498" spans="1:8" hidden="1" x14ac:dyDescent="0.25">
      <c r="A7498" t="str">
        <f>Produkty[[#This Row],[Symbol]]</f>
        <v>S090491027</v>
      </c>
      <c r="B7498" s="560">
        <v>5905947920730</v>
      </c>
      <c r="C7498" t="s">
        <v>25919</v>
      </c>
      <c r="D7498" t="s">
        <v>7240</v>
      </c>
      <c r="E7498" t="s">
        <v>25920</v>
      </c>
      <c r="F7498" t="s">
        <v>4095</v>
      </c>
      <c r="G7498">
        <v>97</v>
      </c>
      <c r="H7498" t="s">
        <v>25921</v>
      </c>
    </row>
    <row r="7499" spans="1:8" hidden="1" x14ac:dyDescent="0.25">
      <c r="A7499" t="str">
        <f>Produkty[[#This Row],[Symbol]]</f>
        <v>S090491028</v>
      </c>
      <c r="B7499" s="560">
        <v>5905947920747</v>
      </c>
      <c r="C7499" t="s">
        <v>25922</v>
      </c>
      <c r="D7499" t="s">
        <v>7240</v>
      </c>
      <c r="E7499" t="s">
        <v>25923</v>
      </c>
      <c r="F7499" t="s">
        <v>4095</v>
      </c>
      <c r="G7499">
        <v>97</v>
      </c>
      <c r="H7499" t="s">
        <v>25924</v>
      </c>
    </row>
    <row r="7500" spans="1:8" hidden="1" x14ac:dyDescent="0.25">
      <c r="A7500" t="str">
        <f>Produkty[[#This Row],[Symbol]]</f>
        <v>S090491029</v>
      </c>
      <c r="B7500" s="560">
        <v>5905947920754</v>
      </c>
      <c r="C7500" t="s">
        <v>25925</v>
      </c>
      <c r="D7500" t="s">
        <v>7240</v>
      </c>
      <c r="E7500" t="s">
        <v>25926</v>
      </c>
      <c r="F7500" t="s">
        <v>4095</v>
      </c>
      <c r="G7500">
        <v>97</v>
      </c>
      <c r="H7500" t="s">
        <v>25927</v>
      </c>
    </row>
    <row r="7501" spans="1:8" hidden="1" x14ac:dyDescent="0.25">
      <c r="A7501" t="str">
        <f>Produkty[[#This Row],[Symbol]]</f>
        <v>S090491030</v>
      </c>
      <c r="B7501" s="560">
        <v>5905947920761</v>
      </c>
      <c r="C7501" t="s">
        <v>25928</v>
      </c>
      <c r="D7501" t="s">
        <v>7240</v>
      </c>
      <c r="E7501" t="s">
        <v>25929</v>
      </c>
      <c r="F7501" t="s">
        <v>4095</v>
      </c>
      <c r="G7501">
        <v>97</v>
      </c>
      <c r="H7501" t="s">
        <v>25930</v>
      </c>
    </row>
    <row r="7502" spans="1:8" hidden="1" x14ac:dyDescent="0.25">
      <c r="A7502" t="str">
        <f>Produkty[[#This Row],[Symbol]]</f>
        <v>S090491031</v>
      </c>
      <c r="B7502" s="560">
        <v>5905947920778</v>
      </c>
      <c r="C7502" t="s">
        <v>25931</v>
      </c>
      <c r="D7502" t="s">
        <v>7240</v>
      </c>
      <c r="E7502" t="s">
        <v>25932</v>
      </c>
      <c r="F7502" t="s">
        <v>4095</v>
      </c>
      <c r="G7502">
        <v>97</v>
      </c>
      <c r="H7502" t="s">
        <v>25933</v>
      </c>
    </row>
    <row r="7503" spans="1:8" hidden="1" x14ac:dyDescent="0.25">
      <c r="A7503" t="str">
        <f>Produkty[[#This Row],[Symbol]]</f>
        <v>S090491032</v>
      </c>
      <c r="B7503" s="560">
        <v>5905947920785</v>
      </c>
      <c r="C7503" t="s">
        <v>25934</v>
      </c>
      <c r="D7503" t="s">
        <v>7240</v>
      </c>
      <c r="E7503" t="s">
        <v>25935</v>
      </c>
      <c r="F7503" t="s">
        <v>4095</v>
      </c>
      <c r="G7503">
        <v>97</v>
      </c>
      <c r="H7503" t="s">
        <v>25936</v>
      </c>
    </row>
    <row r="7504" spans="1:8" hidden="1" x14ac:dyDescent="0.25">
      <c r="A7504" t="str">
        <f>Produkty[[#This Row],[Symbol]]</f>
        <v>S090491033</v>
      </c>
      <c r="B7504" s="560">
        <v>5905947920792</v>
      </c>
      <c r="C7504" t="s">
        <v>25937</v>
      </c>
      <c r="D7504" t="s">
        <v>7240</v>
      </c>
      <c r="E7504" t="s">
        <v>25938</v>
      </c>
      <c r="F7504" t="s">
        <v>4095</v>
      </c>
      <c r="G7504">
        <v>97</v>
      </c>
      <c r="H7504" t="s">
        <v>25939</v>
      </c>
    </row>
    <row r="7505" spans="1:8" hidden="1" x14ac:dyDescent="0.25">
      <c r="A7505" t="str">
        <f>Produkty[[#This Row],[Symbol]]</f>
        <v>S090491034</v>
      </c>
      <c r="B7505" s="560">
        <v>5905947920808</v>
      </c>
      <c r="C7505" t="s">
        <v>25940</v>
      </c>
      <c r="D7505" t="s">
        <v>7240</v>
      </c>
      <c r="E7505" t="s">
        <v>25941</v>
      </c>
      <c r="F7505" t="s">
        <v>4095</v>
      </c>
      <c r="G7505">
        <v>97</v>
      </c>
      <c r="H7505" t="s">
        <v>25942</v>
      </c>
    </row>
    <row r="7506" spans="1:8" hidden="1" x14ac:dyDescent="0.25">
      <c r="A7506" t="str">
        <f>Produkty[[#This Row],[Symbol]]</f>
        <v>S091491035</v>
      </c>
      <c r="B7506" s="560">
        <v>5905947920815</v>
      </c>
      <c r="C7506" t="s">
        <v>25943</v>
      </c>
      <c r="D7506" t="s">
        <v>7240</v>
      </c>
      <c r="E7506" t="s">
        <v>25944</v>
      </c>
      <c r="F7506" t="s">
        <v>4095</v>
      </c>
      <c r="G7506">
        <v>29</v>
      </c>
      <c r="H7506" t="s">
        <v>25945</v>
      </c>
    </row>
    <row r="7507" spans="1:8" hidden="1" x14ac:dyDescent="0.25">
      <c r="A7507" t="str">
        <f>Produkty[[#This Row],[Symbol]]</f>
        <v>S091491036</v>
      </c>
      <c r="B7507" s="560">
        <v>5905947920822</v>
      </c>
      <c r="C7507" t="s">
        <v>25946</v>
      </c>
      <c r="D7507" t="s">
        <v>7240</v>
      </c>
      <c r="E7507" t="s">
        <v>25947</v>
      </c>
      <c r="F7507" t="s">
        <v>4095</v>
      </c>
      <c r="G7507">
        <v>35</v>
      </c>
      <c r="H7507" t="s">
        <v>25948</v>
      </c>
    </row>
    <row r="7508" spans="1:8" hidden="1" x14ac:dyDescent="0.25">
      <c r="A7508" t="str">
        <f>Produkty[[#This Row],[Symbol]]</f>
        <v>S091491037</v>
      </c>
      <c r="B7508" s="560">
        <v>5905947920839</v>
      </c>
      <c r="C7508" t="s">
        <v>25949</v>
      </c>
      <c r="D7508" t="s">
        <v>7240</v>
      </c>
      <c r="E7508" t="s">
        <v>25950</v>
      </c>
      <c r="F7508" t="s">
        <v>4095</v>
      </c>
      <c r="G7508">
        <v>35</v>
      </c>
      <c r="H7508" t="s">
        <v>25951</v>
      </c>
    </row>
    <row r="7509" spans="1:8" hidden="1" x14ac:dyDescent="0.25">
      <c r="A7509" t="str">
        <f>Produkty[[#This Row],[Symbol]]</f>
        <v>S091491038</v>
      </c>
      <c r="B7509" s="560">
        <v>5905947920846</v>
      </c>
      <c r="C7509" t="s">
        <v>25952</v>
      </c>
      <c r="D7509" t="s">
        <v>7240</v>
      </c>
      <c r="E7509" t="s">
        <v>25953</v>
      </c>
      <c r="F7509" t="s">
        <v>4095</v>
      </c>
      <c r="G7509">
        <v>49</v>
      </c>
      <c r="H7509" t="s">
        <v>25954</v>
      </c>
    </row>
    <row r="7510" spans="1:8" hidden="1" x14ac:dyDescent="0.25">
      <c r="A7510" t="str">
        <f>Produkty[[#This Row],[Symbol]]</f>
        <v>S043147125</v>
      </c>
      <c r="B7510" s="560">
        <v>5905947920853</v>
      </c>
      <c r="C7510" t="s">
        <v>25955</v>
      </c>
      <c r="D7510" t="s">
        <v>4102</v>
      </c>
      <c r="E7510" t="s">
        <v>25956</v>
      </c>
      <c r="F7510" t="s">
        <v>7712</v>
      </c>
      <c r="G7510">
        <v>40</v>
      </c>
      <c r="H7510" t="s">
        <v>25957</v>
      </c>
    </row>
    <row r="7511" spans="1:8" hidden="1" x14ac:dyDescent="0.25">
      <c r="A7511" t="str">
        <f>Produkty[[#This Row],[Symbol]]</f>
        <v>S043147225</v>
      </c>
      <c r="B7511" s="560">
        <v>5905947920860</v>
      </c>
      <c r="C7511" t="s">
        <v>25958</v>
      </c>
      <c r="D7511" t="s">
        <v>4102</v>
      </c>
      <c r="E7511" t="s">
        <v>25959</v>
      </c>
      <c r="F7511" t="s">
        <v>7712</v>
      </c>
      <c r="G7511">
        <v>46.8</v>
      </c>
      <c r="H7511" t="s">
        <v>25960</v>
      </c>
    </row>
    <row r="7512" spans="1:8" hidden="1" x14ac:dyDescent="0.25">
      <c r="A7512" t="str">
        <f>Produkty[[#This Row],[Symbol]]</f>
        <v>BDW08060</v>
      </c>
      <c r="B7512" s="560">
        <v>5905947920891</v>
      </c>
      <c r="C7512" t="s">
        <v>25961</v>
      </c>
      <c r="D7512" t="s">
        <v>4107</v>
      </c>
      <c r="E7512" t="s">
        <v>25962</v>
      </c>
      <c r="F7512" t="s">
        <v>4110</v>
      </c>
      <c r="G7512">
        <v>3.34</v>
      </c>
      <c r="H7512" t="s">
        <v>25963</v>
      </c>
    </row>
    <row r="7513" spans="1:8" hidden="1" x14ac:dyDescent="0.25">
      <c r="A7513" t="str">
        <f>Produkty[[#This Row],[Symbol]]</f>
        <v>BDW08080</v>
      </c>
      <c r="B7513" s="560">
        <v>5905947920907</v>
      </c>
      <c r="C7513" t="s">
        <v>25964</v>
      </c>
      <c r="D7513" t="s">
        <v>4107</v>
      </c>
      <c r="E7513" t="s">
        <v>25965</v>
      </c>
      <c r="F7513" t="s">
        <v>4110</v>
      </c>
      <c r="G7513">
        <v>3.79</v>
      </c>
      <c r="H7513" t="s">
        <v>25966</v>
      </c>
    </row>
    <row r="7514" spans="1:8" hidden="1" x14ac:dyDescent="0.25">
      <c r="A7514" t="str">
        <f>Produkty[[#This Row],[Symbol]]</f>
        <v>BDW08100</v>
      </c>
      <c r="B7514" s="560">
        <v>5905947920914</v>
      </c>
      <c r="C7514" t="s">
        <v>25967</v>
      </c>
      <c r="D7514" t="s">
        <v>4107</v>
      </c>
      <c r="E7514" t="s">
        <v>25968</v>
      </c>
      <c r="F7514" t="s">
        <v>4110</v>
      </c>
      <c r="G7514">
        <v>4.08</v>
      </c>
      <c r="H7514" t="s">
        <v>25969</v>
      </c>
    </row>
    <row r="7515" spans="1:8" hidden="1" x14ac:dyDescent="0.25">
      <c r="A7515" t="str">
        <f>Produkty[[#This Row],[Symbol]]</f>
        <v>BDW08120</v>
      </c>
      <c r="B7515" s="560">
        <v>5905947920921</v>
      </c>
      <c r="C7515" t="s">
        <v>25970</v>
      </c>
      <c r="D7515" t="s">
        <v>4107</v>
      </c>
      <c r="E7515" t="s">
        <v>25971</v>
      </c>
      <c r="F7515" t="s">
        <v>4110</v>
      </c>
      <c r="G7515">
        <v>4.54</v>
      </c>
      <c r="H7515" t="s">
        <v>25972</v>
      </c>
    </row>
    <row r="7516" spans="1:8" hidden="1" x14ac:dyDescent="0.25">
      <c r="A7516" t="str">
        <f>Produkty[[#This Row],[Symbol]]</f>
        <v>BDW08140</v>
      </c>
      <c r="B7516" s="560">
        <v>5905947920938</v>
      </c>
      <c r="C7516" t="s">
        <v>25973</v>
      </c>
      <c r="D7516" t="s">
        <v>4107</v>
      </c>
      <c r="E7516" t="s">
        <v>25974</v>
      </c>
      <c r="F7516" t="s">
        <v>4110</v>
      </c>
      <c r="G7516">
        <v>5.14</v>
      </c>
      <c r="H7516" t="s">
        <v>25975</v>
      </c>
    </row>
    <row r="7517" spans="1:8" hidden="1" x14ac:dyDescent="0.25">
      <c r="A7517" t="str">
        <f>Produkty[[#This Row],[Symbol]]</f>
        <v>BDW08160</v>
      </c>
      <c r="B7517" s="560">
        <v>5905947920945</v>
      </c>
      <c r="C7517" t="s">
        <v>25976</v>
      </c>
      <c r="D7517" t="s">
        <v>4107</v>
      </c>
      <c r="E7517" t="s">
        <v>25977</v>
      </c>
      <c r="F7517" t="s">
        <v>4110</v>
      </c>
      <c r="G7517">
        <v>5.88</v>
      </c>
      <c r="H7517" t="s">
        <v>25978</v>
      </c>
    </row>
    <row r="7518" spans="1:8" hidden="1" x14ac:dyDescent="0.25">
      <c r="A7518" t="str">
        <f>Produkty[[#This Row],[Symbol]]</f>
        <v>S012025152</v>
      </c>
      <c r="B7518" s="560">
        <v>5905947920983</v>
      </c>
      <c r="C7518" t="s">
        <v>25979</v>
      </c>
      <c r="D7518" t="s">
        <v>4093</v>
      </c>
      <c r="E7518" t="s">
        <v>25980</v>
      </c>
      <c r="F7518" t="s">
        <v>4095</v>
      </c>
      <c r="G7518">
        <v>10.24</v>
      </c>
      <c r="H7518" t="s">
        <v>25981</v>
      </c>
    </row>
    <row r="7519" spans="1:8" hidden="1" x14ac:dyDescent="0.25">
      <c r="A7519" t="str">
        <f>Produkty[[#This Row],[Symbol]]</f>
        <v>S010465770</v>
      </c>
      <c r="B7519" s="560">
        <v>5905947920990</v>
      </c>
      <c r="C7519" t="s">
        <v>25982</v>
      </c>
      <c r="D7519" t="s">
        <v>4093</v>
      </c>
      <c r="E7519" t="s">
        <v>25983</v>
      </c>
      <c r="F7519" t="s">
        <v>4095</v>
      </c>
      <c r="G7519">
        <v>143</v>
      </c>
      <c r="H7519" t="s">
        <v>25984</v>
      </c>
    </row>
    <row r="7520" spans="1:8" hidden="1" x14ac:dyDescent="0.25">
      <c r="A7520" t="str">
        <f>Produkty[[#This Row],[Symbol]]</f>
        <v>S010465772</v>
      </c>
      <c r="B7520" s="560">
        <v>5905947921003</v>
      </c>
      <c r="C7520" t="s">
        <v>25985</v>
      </c>
      <c r="D7520" t="s">
        <v>4093</v>
      </c>
      <c r="E7520" t="s">
        <v>25986</v>
      </c>
      <c r="F7520" t="s">
        <v>4095</v>
      </c>
      <c r="G7520">
        <v>164</v>
      </c>
      <c r="H7520" t="s">
        <v>25987</v>
      </c>
    </row>
    <row r="7521" spans="1:8" hidden="1" x14ac:dyDescent="0.25">
      <c r="A7521" t="str">
        <f>Produkty[[#This Row],[Symbol]]</f>
        <v>S063259010</v>
      </c>
      <c r="B7521" s="560">
        <v>5905947921027</v>
      </c>
      <c r="C7521" t="s">
        <v>25988</v>
      </c>
      <c r="D7521" t="s">
        <v>7099</v>
      </c>
      <c r="E7521" t="s">
        <v>25989</v>
      </c>
      <c r="F7521" t="s">
        <v>4095</v>
      </c>
      <c r="G7521">
        <v>1.79</v>
      </c>
      <c r="H7521" t="s">
        <v>25990</v>
      </c>
    </row>
    <row r="7522" spans="1:8" hidden="1" x14ac:dyDescent="0.25">
      <c r="A7522" t="str">
        <f>Produkty[[#This Row],[Symbol]]</f>
        <v>S026300017</v>
      </c>
      <c r="B7522" s="560">
        <v>5905947921034</v>
      </c>
      <c r="C7522" t="s">
        <v>25991</v>
      </c>
      <c r="D7522" t="s">
        <v>7351</v>
      </c>
      <c r="E7522" t="s">
        <v>25992</v>
      </c>
      <c r="F7522" t="s">
        <v>4095</v>
      </c>
      <c r="G7522">
        <v>1858.33</v>
      </c>
      <c r="H7522" t="s">
        <v>25993</v>
      </c>
    </row>
    <row r="7523" spans="1:8" hidden="1" x14ac:dyDescent="0.25">
      <c r="A7523" t="str">
        <f>Produkty[[#This Row],[Symbol]]</f>
        <v>S010611033</v>
      </c>
      <c r="B7523" s="560">
        <v>5905947921041</v>
      </c>
      <c r="C7523" t="s">
        <v>25994</v>
      </c>
      <c r="D7523" t="s">
        <v>4093</v>
      </c>
      <c r="E7523" t="s">
        <v>25995</v>
      </c>
      <c r="F7523" t="s">
        <v>4095</v>
      </c>
      <c r="G7523">
        <v>18.98</v>
      </c>
      <c r="H7523" t="s">
        <v>25996</v>
      </c>
    </row>
    <row r="7524" spans="1:8" hidden="1" x14ac:dyDescent="0.25">
      <c r="A7524" t="str">
        <f>Produkty[[#This Row],[Symbol]]</f>
        <v>S010611034</v>
      </c>
      <c r="B7524" s="560">
        <v>5905947921058</v>
      </c>
      <c r="C7524" t="s">
        <v>25997</v>
      </c>
      <c r="D7524" t="s">
        <v>4093</v>
      </c>
      <c r="E7524" t="s">
        <v>25998</v>
      </c>
      <c r="F7524" t="s">
        <v>4095</v>
      </c>
      <c r="G7524">
        <v>40.28</v>
      </c>
      <c r="H7524" t="s">
        <v>25999</v>
      </c>
    </row>
    <row r="7525" spans="1:8" hidden="1" x14ac:dyDescent="0.25">
      <c r="A7525" t="str">
        <f>Produkty[[#This Row],[Symbol]]</f>
        <v>S065136333</v>
      </c>
      <c r="B7525" s="560">
        <v>5905947921065</v>
      </c>
      <c r="C7525" t="s">
        <v>26000</v>
      </c>
      <c r="D7525" t="s">
        <v>7099</v>
      </c>
      <c r="E7525" t="s">
        <v>26001</v>
      </c>
      <c r="F7525" t="s">
        <v>4110</v>
      </c>
      <c r="G7525">
        <v>26.9</v>
      </c>
      <c r="H7525" t="s">
        <v>26002</v>
      </c>
    </row>
    <row r="7526" spans="1:8" hidden="1" x14ac:dyDescent="0.25">
      <c r="A7526" t="str">
        <f>Produkty[[#This Row],[Symbol]]</f>
        <v>S065136334</v>
      </c>
      <c r="B7526" s="560">
        <v>5905947921072</v>
      </c>
      <c r="C7526" t="s">
        <v>26003</v>
      </c>
      <c r="D7526" t="s">
        <v>7099</v>
      </c>
      <c r="E7526" t="s">
        <v>26004</v>
      </c>
      <c r="F7526" t="s">
        <v>4110</v>
      </c>
      <c r="G7526">
        <v>26.9</v>
      </c>
      <c r="H7526" t="s">
        <v>26005</v>
      </c>
    </row>
    <row r="7527" spans="1:8" hidden="1" x14ac:dyDescent="0.25">
      <c r="A7527" t="str">
        <f>Produkty[[#This Row],[Symbol]]</f>
        <v>S065136335</v>
      </c>
      <c r="B7527" s="560">
        <v>5905947921089</v>
      </c>
      <c r="C7527" t="s">
        <v>26006</v>
      </c>
      <c r="D7527" t="s">
        <v>7099</v>
      </c>
      <c r="E7527" t="s">
        <v>26007</v>
      </c>
      <c r="F7527" t="s">
        <v>4110</v>
      </c>
      <c r="G7527">
        <v>26.9</v>
      </c>
      <c r="H7527" t="s">
        <v>26008</v>
      </c>
    </row>
    <row r="7528" spans="1:8" hidden="1" x14ac:dyDescent="0.25">
      <c r="A7528" t="str">
        <f>Produkty[[#This Row],[Symbol]]</f>
        <v>S065136336</v>
      </c>
      <c r="B7528" s="560">
        <v>5905947921096</v>
      </c>
      <c r="C7528" t="s">
        <v>26009</v>
      </c>
      <c r="D7528" t="s">
        <v>7099</v>
      </c>
      <c r="E7528" t="s">
        <v>26010</v>
      </c>
      <c r="F7528" t="s">
        <v>4110</v>
      </c>
      <c r="G7528">
        <v>26.9</v>
      </c>
      <c r="H7528" t="s">
        <v>26011</v>
      </c>
    </row>
    <row r="7529" spans="1:8" hidden="1" x14ac:dyDescent="0.25">
      <c r="A7529" t="str">
        <f>Produkty[[#This Row],[Symbol]]</f>
        <v>S065136337</v>
      </c>
      <c r="B7529" s="560">
        <v>5905947921102</v>
      </c>
      <c r="C7529" t="s">
        <v>26012</v>
      </c>
      <c r="D7529" t="s">
        <v>7099</v>
      </c>
      <c r="E7529" t="s">
        <v>26013</v>
      </c>
      <c r="F7529" t="s">
        <v>4110</v>
      </c>
      <c r="G7529">
        <v>26.9</v>
      </c>
      <c r="H7529" t="s">
        <v>26014</v>
      </c>
    </row>
    <row r="7530" spans="1:8" hidden="1" x14ac:dyDescent="0.25">
      <c r="A7530" t="str">
        <f>Produkty[[#This Row],[Symbol]]</f>
        <v>S065136338</v>
      </c>
      <c r="B7530" s="560">
        <v>5905947921119</v>
      </c>
      <c r="C7530" t="s">
        <v>26015</v>
      </c>
      <c r="D7530" t="s">
        <v>7099</v>
      </c>
      <c r="E7530" t="s">
        <v>26016</v>
      </c>
      <c r="F7530" t="s">
        <v>4110</v>
      </c>
      <c r="G7530">
        <v>26.9</v>
      </c>
      <c r="H7530" t="s">
        <v>26017</v>
      </c>
    </row>
    <row r="7531" spans="1:8" hidden="1" x14ac:dyDescent="0.25">
      <c r="A7531" t="str">
        <f>Produkty[[#This Row],[Symbol]]</f>
        <v>S065136339</v>
      </c>
      <c r="B7531" s="560">
        <v>5905947921126</v>
      </c>
      <c r="C7531" t="s">
        <v>26018</v>
      </c>
      <c r="D7531" t="s">
        <v>7099</v>
      </c>
      <c r="E7531" t="s">
        <v>26019</v>
      </c>
      <c r="F7531" t="s">
        <v>4110</v>
      </c>
      <c r="G7531">
        <v>26.9</v>
      </c>
      <c r="H7531" t="s">
        <v>26020</v>
      </c>
    </row>
    <row r="7532" spans="1:8" hidden="1" x14ac:dyDescent="0.25">
      <c r="A7532" t="str">
        <f>Produkty[[#This Row],[Symbol]]</f>
        <v>S065136340</v>
      </c>
      <c r="B7532" s="560">
        <v>5905947921133</v>
      </c>
      <c r="C7532" t="s">
        <v>26021</v>
      </c>
      <c r="D7532" t="s">
        <v>7099</v>
      </c>
      <c r="E7532" t="s">
        <v>26022</v>
      </c>
      <c r="F7532" t="s">
        <v>4110</v>
      </c>
      <c r="G7532">
        <v>26.9</v>
      </c>
      <c r="H7532" t="s">
        <v>26023</v>
      </c>
    </row>
    <row r="7533" spans="1:8" hidden="1" x14ac:dyDescent="0.25">
      <c r="A7533" t="str">
        <f>Produkty[[#This Row],[Symbol]]</f>
        <v>S026340010</v>
      </c>
      <c r="B7533" s="560">
        <v>5905947921256</v>
      </c>
      <c r="C7533" t="s">
        <v>26024</v>
      </c>
      <c r="D7533" t="s">
        <v>7351</v>
      </c>
      <c r="E7533" t="s">
        <v>26025</v>
      </c>
      <c r="F7533" t="s">
        <v>4095</v>
      </c>
      <c r="G7533">
        <v>333.55</v>
      </c>
      <c r="H7533" t="s">
        <v>26026</v>
      </c>
    </row>
    <row r="7534" spans="1:8" hidden="1" x14ac:dyDescent="0.25">
      <c r="A7534" t="str">
        <f>Produkty[[#This Row],[Symbol]]</f>
        <v>S011348306</v>
      </c>
      <c r="B7534" s="560">
        <v>5905947921263</v>
      </c>
      <c r="C7534" t="s">
        <v>26027</v>
      </c>
      <c r="D7534" t="s">
        <v>4093</v>
      </c>
      <c r="E7534" t="s">
        <v>26028</v>
      </c>
      <c r="F7534" t="s">
        <v>4095</v>
      </c>
      <c r="G7534">
        <v>28.5</v>
      </c>
      <c r="H7534" t="s">
        <v>26029</v>
      </c>
    </row>
    <row r="7535" spans="1:8" hidden="1" x14ac:dyDescent="0.25">
      <c r="A7535" t="str">
        <f>Produkty[[#This Row],[Symbol]]</f>
        <v>DW08250</v>
      </c>
      <c r="B7535" s="560">
        <v>5905947921287</v>
      </c>
      <c r="C7535" t="s">
        <v>26030</v>
      </c>
      <c r="D7535" t="s">
        <v>4107</v>
      </c>
      <c r="E7535" t="s">
        <v>26031</v>
      </c>
      <c r="F7535" t="s">
        <v>4118</v>
      </c>
      <c r="G7535">
        <v>121.24</v>
      </c>
      <c r="H7535" t="s">
        <v>38943</v>
      </c>
    </row>
    <row r="7536" spans="1:8" hidden="1" x14ac:dyDescent="0.25">
      <c r="A7536" t="str">
        <f>Produkty[[#This Row],[Symbol]]</f>
        <v>DW08300</v>
      </c>
      <c r="B7536" s="560">
        <v>5905947921294</v>
      </c>
      <c r="C7536" t="s">
        <v>26032</v>
      </c>
      <c r="D7536" t="s">
        <v>4107</v>
      </c>
      <c r="E7536" t="s">
        <v>26033</v>
      </c>
      <c r="F7536" t="s">
        <v>4118</v>
      </c>
      <c r="G7536">
        <v>147.22</v>
      </c>
      <c r="H7536" t="s">
        <v>38944</v>
      </c>
    </row>
    <row r="7537" spans="1:8" hidden="1" x14ac:dyDescent="0.25">
      <c r="A7537" t="str">
        <f>Produkty[[#This Row],[Symbol]]</f>
        <v>DW10200</v>
      </c>
      <c r="B7537" s="560">
        <v>5905947921300</v>
      </c>
      <c r="C7537" t="s">
        <v>26034</v>
      </c>
      <c r="D7537" t="s">
        <v>4107</v>
      </c>
      <c r="E7537" t="s">
        <v>26035</v>
      </c>
      <c r="F7537" t="s">
        <v>4118</v>
      </c>
      <c r="G7537">
        <v>136.94</v>
      </c>
      <c r="H7537" t="s">
        <v>38945</v>
      </c>
    </row>
    <row r="7538" spans="1:8" hidden="1" x14ac:dyDescent="0.25">
      <c r="A7538" t="str">
        <f>Produkty[[#This Row],[Symbol]]</f>
        <v>DW10250</v>
      </c>
      <c r="B7538" s="560">
        <v>5905947921317</v>
      </c>
      <c r="C7538" t="s">
        <v>26036</v>
      </c>
      <c r="D7538" t="s">
        <v>4107</v>
      </c>
      <c r="E7538" t="s">
        <v>26037</v>
      </c>
      <c r="F7538" t="s">
        <v>4118</v>
      </c>
      <c r="G7538">
        <v>197.43</v>
      </c>
      <c r="H7538" t="s">
        <v>38946</v>
      </c>
    </row>
    <row r="7539" spans="1:8" hidden="1" x14ac:dyDescent="0.25">
      <c r="A7539" t="str">
        <f>Produkty[[#This Row],[Symbol]]</f>
        <v>DW10300</v>
      </c>
      <c r="B7539" s="560">
        <v>5905947921324</v>
      </c>
      <c r="C7539" t="s">
        <v>26038</v>
      </c>
      <c r="D7539" t="s">
        <v>4107</v>
      </c>
      <c r="E7539" t="s">
        <v>26039</v>
      </c>
      <c r="F7539" t="s">
        <v>4118</v>
      </c>
      <c r="G7539">
        <v>244.2</v>
      </c>
      <c r="H7539" t="s">
        <v>38947</v>
      </c>
    </row>
    <row r="7540" spans="1:8" hidden="1" x14ac:dyDescent="0.25">
      <c r="A7540" t="str">
        <f>Produkty[[#This Row],[Symbol]]</f>
        <v>S060272187</v>
      </c>
      <c r="B7540" s="560">
        <v>5905947921423</v>
      </c>
      <c r="C7540" t="s">
        <v>26040</v>
      </c>
      <c r="D7540" t="s">
        <v>7099</v>
      </c>
      <c r="E7540" t="s">
        <v>26041</v>
      </c>
      <c r="F7540" t="s">
        <v>4095</v>
      </c>
      <c r="G7540">
        <v>29.7</v>
      </c>
      <c r="H7540" t="s">
        <v>26042</v>
      </c>
    </row>
    <row r="7541" spans="1:8" hidden="1" x14ac:dyDescent="0.25">
      <c r="A7541" t="str">
        <f>Produkty[[#This Row],[Symbol]]</f>
        <v>S060272189</v>
      </c>
      <c r="B7541" s="560">
        <v>5905947921430</v>
      </c>
      <c r="C7541" t="s">
        <v>26043</v>
      </c>
      <c r="D7541" t="s">
        <v>7099</v>
      </c>
      <c r="E7541" t="s">
        <v>26044</v>
      </c>
      <c r="F7541" t="s">
        <v>4095</v>
      </c>
      <c r="G7541">
        <v>34.9</v>
      </c>
      <c r="H7541" t="s">
        <v>26045</v>
      </c>
    </row>
    <row r="7542" spans="1:8" hidden="1" x14ac:dyDescent="0.25">
      <c r="A7542" t="str">
        <f>Produkty[[#This Row],[Symbol]]</f>
        <v>BWHT30016</v>
      </c>
      <c r="B7542" s="560">
        <v>5905947921447</v>
      </c>
      <c r="C7542" t="s">
        <v>26046</v>
      </c>
      <c r="D7542" t="s">
        <v>4107</v>
      </c>
      <c r="E7542" t="s">
        <v>26047</v>
      </c>
      <c r="F7542" t="s">
        <v>4110</v>
      </c>
      <c r="G7542">
        <v>3.85</v>
      </c>
      <c r="H7542" t="s">
        <v>26048</v>
      </c>
    </row>
    <row r="7543" spans="1:8" hidden="1" x14ac:dyDescent="0.25">
      <c r="A7543" t="str">
        <f>Produkty[[#This Row],[Symbol]]</f>
        <v>BWHT30020</v>
      </c>
      <c r="B7543" s="560">
        <v>5905947921454</v>
      </c>
      <c r="C7543" t="s">
        <v>26049</v>
      </c>
      <c r="D7543" t="s">
        <v>4107</v>
      </c>
      <c r="E7543" t="s">
        <v>26050</v>
      </c>
      <c r="F7543" t="s">
        <v>4110</v>
      </c>
      <c r="G7543">
        <v>3.85</v>
      </c>
      <c r="H7543" t="s">
        <v>26051</v>
      </c>
    </row>
    <row r="7544" spans="1:8" hidden="1" x14ac:dyDescent="0.25">
      <c r="A7544" t="str">
        <f>Produkty[[#This Row],[Symbol]]</f>
        <v>BWHT30025</v>
      </c>
      <c r="B7544" s="560">
        <v>5905947921461</v>
      </c>
      <c r="C7544" t="s">
        <v>26052</v>
      </c>
      <c r="D7544" t="s">
        <v>4107</v>
      </c>
      <c r="E7544" t="s">
        <v>26053</v>
      </c>
      <c r="F7544" t="s">
        <v>4110</v>
      </c>
      <c r="G7544">
        <v>3.85</v>
      </c>
      <c r="H7544" t="s">
        <v>26054</v>
      </c>
    </row>
    <row r="7545" spans="1:8" hidden="1" x14ac:dyDescent="0.25">
      <c r="A7545" t="str">
        <f>Produkty[[#This Row],[Symbol]]</f>
        <v>BWHT30030</v>
      </c>
      <c r="B7545" s="560">
        <v>5905947921478</v>
      </c>
      <c r="C7545" t="s">
        <v>26055</v>
      </c>
      <c r="D7545" t="s">
        <v>4107</v>
      </c>
      <c r="E7545" t="s">
        <v>26056</v>
      </c>
      <c r="F7545" t="s">
        <v>4110</v>
      </c>
      <c r="G7545">
        <v>3.85</v>
      </c>
      <c r="H7545" t="s">
        <v>26057</v>
      </c>
    </row>
    <row r="7546" spans="1:8" hidden="1" x14ac:dyDescent="0.25">
      <c r="A7546" t="str">
        <f>Produkty[[#This Row],[Symbol]]</f>
        <v>BWHT30035</v>
      </c>
      <c r="B7546" s="560">
        <v>5905947921485</v>
      </c>
      <c r="C7546" t="s">
        <v>26058</v>
      </c>
      <c r="D7546" t="s">
        <v>4107</v>
      </c>
      <c r="E7546" t="s">
        <v>26059</v>
      </c>
      <c r="F7546" t="s">
        <v>4110</v>
      </c>
      <c r="G7546">
        <v>3.85</v>
      </c>
      <c r="H7546" t="s">
        <v>26060</v>
      </c>
    </row>
    <row r="7547" spans="1:8" hidden="1" x14ac:dyDescent="0.25">
      <c r="A7547" t="str">
        <f>Produkty[[#This Row],[Symbol]]</f>
        <v>BWHT30040</v>
      </c>
      <c r="B7547" s="560">
        <v>5905947921492</v>
      </c>
      <c r="C7547" t="s">
        <v>26061</v>
      </c>
      <c r="D7547" t="s">
        <v>4107</v>
      </c>
      <c r="E7547" t="s">
        <v>26062</v>
      </c>
      <c r="F7547" t="s">
        <v>4110</v>
      </c>
      <c r="G7547">
        <v>3.85</v>
      </c>
      <c r="H7547" t="s">
        <v>26063</v>
      </c>
    </row>
    <row r="7548" spans="1:8" hidden="1" x14ac:dyDescent="0.25">
      <c r="A7548" t="str">
        <f>Produkty[[#This Row],[Symbol]]</f>
        <v>BWHT35016</v>
      </c>
      <c r="B7548" s="560">
        <v>5905947921508</v>
      </c>
      <c r="C7548" t="s">
        <v>26064</v>
      </c>
      <c r="D7548" t="s">
        <v>4107</v>
      </c>
      <c r="E7548" t="s">
        <v>26065</v>
      </c>
      <c r="F7548" t="s">
        <v>4110</v>
      </c>
      <c r="G7548">
        <v>3.85</v>
      </c>
      <c r="H7548" t="s">
        <v>26066</v>
      </c>
    </row>
    <row r="7549" spans="1:8" hidden="1" x14ac:dyDescent="0.25">
      <c r="A7549" t="str">
        <f>Produkty[[#This Row],[Symbol]]</f>
        <v>BWHT35020</v>
      </c>
      <c r="B7549" s="560">
        <v>5905947921515</v>
      </c>
      <c r="C7549" t="s">
        <v>26067</v>
      </c>
      <c r="D7549" t="s">
        <v>4107</v>
      </c>
      <c r="E7549" t="s">
        <v>26068</v>
      </c>
      <c r="F7549" t="s">
        <v>4110</v>
      </c>
      <c r="G7549">
        <v>3.85</v>
      </c>
      <c r="H7549" t="s">
        <v>26069</v>
      </c>
    </row>
    <row r="7550" spans="1:8" hidden="1" x14ac:dyDescent="0.25">
      <c r="A7550" t="str">
        <f>Produkty[[#This Row],[Symbol]]</f>
        <v>BWHT35025</v>
      </c>
      <c r="B7550" s="560">
        <v>5905947921522</v>
      </c>
      <c r="C7550" t="s">
        <v>26070</v>
      </c>
      <c r="D7550" t="s">
        <v>4107</v>
      </c>
      <c r="E7550" t="s">
        <v>26071</v>
      </c>
      <c r="F7550" t="s">
        <v>4110</v>
      </c>
      <c r="G7550">
        <v>3.85</v>
      </c>
      <c r="H7550" t="s">
        <v>26072</v>
      </c>
    </row>
    <row r="7551" spans="1:8" hidden="1" x14ac:dyDescent="0.25">
      <c r="A7551" t="str">
        <f>Produkty[[#This Row],[Symbol]]</f>
        <v>BWHT35030</v>
      </c>
      <c r="B7551" s="560">
        <v>5905947921539</v>
      </c>
      <c r="C7551" t="s">
        <v>26073</v>
      </c>
      <c r="D7551" t="s">
        <v>4107</v>
      </c>
      <c r="E7551" t="s">
        <v>26074</v>
      </c>
      <c r="F7551" t="s">
        <v>4110</v>
      </c>
      <c r="G7551">
        <v>3.85</v>
      </c>
      <c r="H7551" t="s">
        <v>26075</v>
      </c>
    </row>
    <row r="7552" spans="1:8" hidden="1" x14ac:dyDescent="0.25">
      <c r="A7552" t="str">
        <f>Produkty[[#This Row],[Symbol]]</f>
        <v>BWHT35035</v>
      </c>
      <c r="B7552" s="560">
        <v>5905947921546</v>
      </c>
      <c r="C7552" t="s">
        <v>26076</v>
      </c>
      <c r="D7552" t="s">
        <v>4107</v>
      </c>
      <c r="E7552" t="s">
        <v>26077</v>
      </c>
      <c r="F7552" t="s">
        <v>4110</v>
      </c>
      <c r="G7552">
        <v>3.85</v>
      </c>
      <c r="H7552" t="s">
        <v>26078</v>
      </c>
    </row>
    <row r="7553" spans="1:8" hidden="1" x14ac:dyDescent="0.25">
      <c r="A7553" t="str">
        <f>Produkty[[#This Row],[Symbol]]</f>
        <v>BWHT35040</v>
      </c>
      <c r="B7553" s="560">
        <v>5905947921553</v>
      </c>
      <c r="C7553" t="s">
        <v>26079</v>
      </c>
      <c r="D7553" t="s">
        <v>4107</v>
      </c>
      <c r="E7553" t="s">
        <v>26080</v>
      </c>
      <c r="F7553" t="s">
        <v>4110</v>
      </c>
      <c r="G7553">
        <v>3.85</v>
      </c>
      <c r="H7553" t="s">
        <v>26081</v>
      </c>
    </row>
    <row r="7554" spans="1:8" hidden="1" x14ac:dyDescent="0.25">
      <c r="A7554" t="str">
        <f>Produkty[[#This Row],[Symbol]]</f>
        <v>BWHT35050</v>
      </c>
      <c r="B7554" s="560">
        <v>5905947921560</v>
      </c>
      <c r="C7554" t="s">
        <v>26082</v>
      </c>
      <c r="D7554" t="s">
        <v>4107</v>
      </c>
      <c r="E7554" t="s">
        <v>26083</v>
      </c>
      <c r="F7554" t="s">
        <v>4110</v>
      </c>
      <c r="G7554">
        <v>3.85</v>
      </c>
      <c r="H7554" t="s">
        <v>26084</v>
      </c>
    </row>
    <row r="7555" spans="1:8" hidden="1" x14ac:dyDescent="0.25">
      <c r="A7555" t="str">
        <f>Produkty[[#This Row],[Symbol]]</f>
        <v>BWHT40016</v>
      </c>
      <c r="B7555" s="560">
        <v>5905947921577</v>
      </c>
      <c r="C7555" t="s">
        <v>26085</v>
      </c>
      <c r="D7555" t="s">
        <v>4107</v>
      </c>
      <c r="E7555" t="s">
        <v>26086</v>
      </c>
      <c r="F7555" t="s">
        <v>4110</v>
      </c>
      <c r="G7555">
        <v>3.85</v>
      </c>
      <c r="H7555" t="s">
        <v>26087</v>
      </c>
    </row>
    <row r="7556" spans="1:8" hidden="1" x14ac:dyDescent="0.25">
      <c r="A7556" t="str">
        <f>Produkty[[#This Row],[Symbol]]</f>
        <v>BWHT40020</v>
      </c>
      <c r="B7556" s="560">
        <v>5905947921584</v>
      </c>
      <c r="C7556" t="s">
        <v>26088</v>
      </c>
      <c r="D7556" t="s">
        <v>4107</v>
      </c>
      <c r="E7556" t="s">
        <v>26089</v>
      </c>
      <c r="F7556" t="s">
        <v>4110</v>
      </c>
      <c r="G7556">
        <v>3.85</v>
      </c>
      <c r="H7556" t="s">
        <v>26090</v>
      </c>
    </row>
    <row r="7557" spans="1:8" hidden="1" x14ac:dyDescent="0.25">
      <c r="A7557" t="str">
        <f>Produkty[[#This Row],[Symbol]]</f>
        <v>BWHT40025</v>
      </c>
      <c r="B7557" s="560">
        <v>5905947921591</v>
      </c>
      <c r="C7557" t="s">
        <v>26091</v>
      </c>
      <c r="D7557" t="s">
        <v>4107</v>
      </c>
      <c r="E7557" t="s">
        <v>26092</v>
      </c>
      <c r="F7557" t="s">
        <v>4110</v>
      </c>
      <c r="G7557">
        <v>3.85</v>
      </c>
      <c r="H7557" t="s">
        <v>26093</v>
      </c>
    </row>
    <row r="7558" spans="1:8" hidden="1" x14ac:dyDescent="0.25">
      <c r="A7558" t="str">
        <f>Produkty[[#This Row],[Symbol]]</f>
        <v>BWHT40030</v>
      </c>
      <c r="B7558" s="560">
        <v>5905947921607</v>
      </c>
      <c r="C7558" t="s">
        <v>26094</v>
      </c>
      <c r="D7558" t="s">
        <v>4107</v>
      </c>
      <c r="E7558" t="s">
        <v>26095</v>
      </c>
      <c r="F7558" t="s">
        <v>4110</v>
      </c>
      <c r="G7558">
        <v>3.85</v>
      </c>
      <c r="H7558" t="s">
        <v>26096</v>
      </c>
    </row>
    <row r="7559" spans="1:8" hidden="1" x14ac:dyDescent="0.25">
      <c r="A7559" t="str">
        <f>Produkty[[#This Row],[Symbol]]</f>
        <v>BWHT40035</v>
      </c>
      <c r="B7559" s="560">
        <v>5905947921614</v>
      </c>
      <c r="C7559" t="s">
        <v>26097</v>
      </c>
      <c r="D7559" t="s">
        <v>4107</v>
      </c>
      <c r="E7559" t="s">
        <v>26098</v>
      </c>
      <c r="F7559" t="s">
        <v>4110</v>
      </c>
      <c r="G7559">
        <v>3.85</v>
      </c>
      <c r="H7559" t="s">
        <v>26099</v>
      </c>
    </row>
    <row r="7560" spans="1:8" hidden="1" x14ac:dyDescent="0.25">
      <c r="A7560" t="str">
        <f>Produkty[[#This Row],[Symbol]]</f>
        <v>BWHT40040</v>
      </c>
      <c r="B7560" s="560">
        <v>5905947921621</v>
      </c>
      <c r="C7560" t="s">
        <v>26100</v>
      </c>
      <c r="D7560" t="s">
        <v>4107</v>
      </c>
      <c r="E7560" t="s">
        <v>26101</v>
      </c>
      <c r="F7560" t="s">
        <v>4110</v>
      </c>
      <c r="G7560">
        <v>3.85</v>
      </c>
      <c r="H7560" t="s">
        <v>26102</v>
      </c>
    </row>
    <row r="7561" spans="1:8" hidden="1" x14ac:dyDescent="0.25">
      <c r="A7561" t="str">
        <f>Produkty[[#This Row],[Symbol]]</f>
        <v>BWHT40045</v>
      </c>
      <c r="B7561" s="560">
        <v>5905947921638</v>
      </c>
      <c r="C7561" t="s">
        <v>26103</v>
      </c>
      <c r="D7561" t="s">
        <v>4107</v>
      </c>
      <c r="E7561" t="s">
        <v>26104</v>
      </c>
      <c r="F7561" t="s">
        <v>4110</v>
      </c>
      <c r="G7561">
        <v>3.85</v>
      </c>
      <c r="H7561" t="s">
        <v>26105</v>
      </c>
    </row>
    <row r="7562" spans="1:8" hidden="1" x14ac:dyDescent="0.25">
      <c r="A7562" t="str">
        <f>Produkty[[#This Row],[Symbol]]</f>
        <v>BWHT40050</v>
      </c>
      <c r="B7562" s="560">
        <v>5905947921645</v>
      </c>
      <c r="C7562" t="s">
        <v>26106</v>
      </c>
      <c r="D7562" t="s">
        <v>4107</v>
      </c>
      <c r="E7562" t="s">
        <v>26107</v>
      </c>
      <c r="F7562" t="s">
        <v>4110</v>
      </c>
      <c r="G7562">
        <v>3.85</v>
      </c>
      <c r="H7562" t="s">
        <v>26108</v>
      </c>
    </row>
    <row r="7563" spans="1:8" hidden="1" x14ac:dyDescent="0.25">
      <c r="A7563" t="str">
        <f>Produkty[[#This Row],[Symbol]]</f>
        <v>BWHT40060</v>
      </c>
      <c r="B7563" s="560">
        <v>5905947921652</v>
      </c>
      <c r="C7563" t="s">
        <v>26109</v>
      </c>
      <c r="D7563" t="s">
        <v>4107</v>
      </c>
      <c r="E7563" t="s">
        <v>26110</v>
      </c>
      <c r="F7563" t="s">
        <v>4110</v>
      </c>
      <c r="G7563">
        <v>3.85</v>
      </c>
      <c r="H7563" t="s">
        <v>26111</v>
      </c>
    </row>
    <row r="7564" spans="1:8" hidden="1" x14ac:dyDescent="0.25">
      <c r="A7564" t="str">
        <f>Produkty[[#This Row],[Symbol]]</f>
        <v>BWHT40070</v>
      </c>
      <c r="B7564" s="560">
        <v>5905947921669</v>
      </c>
      <c r="C7564" t="s">
        <v>26112</v>
      </c>
      <c r="D7564" t="s">
        <v>4107</v>
      </c>
      <c r="E7564" t="s">
        <v>26113</v>
      </c>
      <c r="F7564" t="s">
        <v>4110</v>
      </c>
      <c r="G7564">
        <v>3.85</v>
      </c>
      <c r="H7564" t="s">
        <v>26114</v>
      </c>
    </row>
    <row r="7565" spans="1:8" hidden="1" x14ac:dyDescent="0.25">
      <c r="A7565" t="str">
        <f>Produkty[[#This Row],[Symbol]]</f>
        <v>BWHT45040</v>
      </c>
      <c r="B7565" s="560">
        <v>5905947921676</v>
      </c>
      <c r="C7565" t="s">
        <v>26115</v>
      </c>
      <c r="D7565" t="s">
        <v>4107</v>
      </c>
      <c r="E7565" t="s">
        <v>26116</v>
      </c>
      <c r="F7565" t="s">
        <v>4110</v>
      </c>
      <c r="G7565">
        <v>3.85</v>
      </c>
      <c r="H7565" t="s">
        <v>26117</v>
      </c>
    </row>
    <row r="7566" spans="1:8" hidden="1" x14ac:dyDescent="0.25">
      <c r="A7566" t="str">
        <f>Produkty[[#This Row],[Symbol]]</f>
        <v>BWHT45050</v>
      </c>
      <c r="B7566" s="560">
        <v>5905947921683</v>
      </c>
      <c r="C7566" t="s">
        <v>26118</v>
      </c>
      <c r="D7566" t="s">
        <v>4107</v>
      </c>
      <c r="E7566" t="s">
        <v>26119</v>
      </c>
      <c r="F7566" t="s">
        <v>4110</v>
      </c>
      <c r="G7566">
        <v>3.85</v>
      </c>
      <c r="H7566" t="s">
        <v>26120</v>
      </c>
    </row>
    <row r="7567" spans="1:8" hidden="1" x14ac:dyDescent="0.25">
      <c r="A7567" t="str">
        <f>Produkty[[#This Row],[Symbol]]</f>
        <v>BWHT45060</v>
      </c>
      <c r="B7567" s="560">
        <v>5905947921690</v>
      </c>
      <c r="C7567" t="s">
        <v>26121</v>
      </c>
      <c r="D7567" t="s">
        <v>4107</v>
      </c>
      <c r="E7567" t="s">
        <v>26122</v>
      </c>
      <c r="F7567" t="s">
        <v>4110</v>
      </c>
      <c r="G7567">
        <v>3.85</v>
      </c>
      <c r="H7567" t="s">
        <v>26123</v>
      </c>
    </row>
    <row r="7568" spans="1:8" hidden="1" x14ac:dyDescent="0.25">
      <c r="A7568" t="str">
        <f>Produkty[[#This Row],[Symbol]]</f>
        <v>BWHT45070</v>
      </c>
      <c r="B7568" s="560">
        <v>5905947921706</v>
      </c>
      <c r="C7568" t="s">
        <v>26124</v>
      </c>
      <c r="D7568" t="s">
        <v>4107</v>
      </c>
      <c r="E7568" t="s">
        <v>26125</v>
      </c>
      <c r="F7568" t="s">
        <v>4110</v>
      </c>
      <c r="G7568">
        <v>3.85</v>
      </c>
      <c r="H7568" t="s">
        <v>26126</v>
      </c>
    </row>
    <row r="7569" spans="1:8" hidden="1" x14ac:dyDescent="0.25">
      <c r="A7569" t="str">
        <f>Produkty[[#This Row],[Symbol]]</f>
        <v>BWHT45080</v>
      </c>
      <c r="B7569" s="560">
        <v>5905947921713</v>
      </c>
      <c r="C7569" t="s">
        <v>26127</v>
      </c>
      <c r="D7569" t="s">
        <v>4107</v>
      </c>
      <c r="E7569" t="s">
        <v>26128</v>
      </c>
      <c r="F7569" t="s">
        <v>4110</v>
      </c>
      <c r="G7569">
        <v>3.85</v>
      </c>
      <c r="H7569" t="s">
        <v>26129</v>
      </c>
    </row>
    <row r="7570" spans="1:8" hidden="1" x14ac:dyDescent="0.25">
      <c r="A7570" t="str">
        <f>Produkty[[#This Row],[Symbol]]</f>
        <v>BWHT50040</v>
      </c>
      <c r="B7570" s="560">
        <v>5905947921720</v>
      </c>
      <c r="C7570" t="s">
        <v>26130</v>
      </c>
      <c r="D7570" t="s">
        <v>4107</v>
      </c>
      <c r="E7570" t="s">
        <v>26131</v>
      </c>
      <c r="F7570" t="s">
        <v>4110</v>
      </c>
      <c r="G7570">
        <v>3.85</v>
      </c>
      <c r="H7570" t="s">
        <v>26132</v>
      </c>
    </row>
    <row r="7571" spans="1:8" hidden="1" x14ac:dyDescent="0.25">
      <c r="A7571" t="str">
        <f>Produkty[[#This Row],[Symbol]]</f>
        <v>BWHT50050</v>
      </c>
      <c r="B7571" s="560">
        <v>5905947921737</v>
      </c>
      <c r="C7571" t="s">
        <v>26133</v>
      </c>
      <c r="D7571" t="s">
        <v>4107</v>
      </c>
      <c r="E7571" t="s">
        <v>26134</v>
      </c>
      <c r="F7571" t="s">
        <v>4110</v>
      </c>
      <c r="G7571">
        <v>3.85</v>
      </c>
      <c r="H7571" t="s">
        <v>26135</v>
      </c>
    </row>
    <row r="7572" spans="1:8" hidden="1" x14ac:dyDescent="0.25">
      <c r="A7572" t="str">
        <f>Produkty[[#This Row],[Symbol]]</f>
        <v>BWHT50060</v>
      </c>
      <c r="B7572" s="560">
        <v>5905947921744</v>
      </c>
      <c r="C7572" t="s">
        <v>26136</v>
      </c>
      <c r="D7572" t="s">
        <v>4107</v>
      </c>
      <c r="E7572" t="s">
        <v>26137</v>
      </c>
      <c r="F7572" t="s">
        <v>4110</v>
      </c>
      <c r="G7572">
        <v>3.85</v>
      </c>
      <c r="H7572" t="s">
        <v>26138</v>
      </c>
    </row>
    <row r="7573" spans="1:8" hidden="1" x14ac:dyDescent="0.25">
      <c r="A7573" t="str">
        <f>Produkty[[#This Row],[Symbol]]</f>
        <v>BWHT50070</v>
      </c>
      <c r="B7573" s="560">
        <v>5905947921751</v>
      </c>
      <c r="C7573" t="s">
        <v>26139</v>
      </c>
      <c r="D7573" t="s">
        <v>4107</v>
      </c>
      <c r="E7573" t="s">
        <v>26140</v>
      </c>
      <c r="F7573" t="s">
        <v>4110</v>
      </c>
      <c r="G7573">
        <v>3.85</v>
      </c>
      <c r="H7573" t="s">
        <v>26141</v>
      </c>
    </row>
    <row r="7574" spans="1:8" hidden="1" x14ac:dyDescent="0.25">
      <c r="A7574" t="str">
        <f>Produkty[[#This Row],[Symbol]]</f>
        <v>BWHT50080</v>
      </c>
      <c r="B7574" s="560">
        <v>5905947921768</v>
      </c>
      <c r="C7574" t="s">
        <v>26142</v>
      </c>
      <c r="D7574" t="s">
        <v>4107</v>
      </c>
      <c r="E7574" t="s">
        <v>26143</v>
      </c>
      <c r="F7574" t="s">
        <v>4110</v>
      </c>
      <c r="G7574">
        <v>3.85</v>
      </c>
      <c r="H7574" t="s">
        <v>26144</v>
      </c>
    </row>
    <row r="7575" spans="1:8" hidden="1" x14ac:dyDescent="0.25">
      <c r="A7575" t="str">
        <f>Produkty[[#This Row],[Symbol]]</f>
        <v>BWHT50090</v>
      </c>
      <c r="B7575" s="560">
        <v>5905947921775</v>
      </c>
      <c r="C7575" t="s">
        <v>26145</v>
      </c>
      <c r="D7575" t="s">
        <v>4107</v>
      </c>
      <c r="E7575" t="s">
        <v>26146</v>
      </c>
      <c r="F7575" t="s">
        <v>4110</v>
      </c>
      <c r="G7575">
        <v>3.85</v>
      </c>
      <c r="H7575" t="s">
        <v>26147</v>
      </c>
    </row>
    <row r="7576" spans="1:8" hidden="1" x14ac:dyDescent="0.25">
      <c r="A7576" t="str">
        <f>Produkty[[#This Row],[Symbol]]</f>
        <v>BWHT50100</v>
      </c>
      <c r="B7576" s="560">
        <v>5905947921782</v>
      </c>
      <c r="C7576" t="s">
        <v>26148</v>
      </c>
      <c r="D7576" t="s">
        <v>4107</v>
      </c>
      <c r="E7576" t="s">
        <v>26149</v>
      </c>
      <c r="F7576" t="s">
        <v>4110</v>
      </c>
      <c r="G7576">
        <v>3.85</v>
      </c>
      <c r="H7576" t="s">
        <v>26150</v>
      </c>
    </row>
    <row r="7577" spans="1:8" hidden="1" x14ac:dyDescent="0.25">
      <c r="A7577" t="str">
        <f>Produkty[[#This Row],[Symbol]]</f>
        <v>BWHT50120</v>
      </c>
      <c r="B7577" s="560">
        <v>5905947921799</v>
      </c>
      <c r="C7577" t="s">
        <v>26151</v>
      </c>
      <c r="D7577" t="s">
        <v>4107</v>
      </c>
      <c r="E7577" t="s">
        <v>26152</v>
      </c>
      <c r="F7577" t="s">
        <v>4110</v>
      </c>
      <c r="G7577">
        <v>3.85</v>
      </c>
      <c r="H7577" t="s">
        <v>26153</v>
      </c>
    </row>
    <row r="7578" spans="1:8" hidden="1" x14ac:dyDescent="0.25">
      <c r="A7578" t="str">
        <f>Produkty[[#This Row],[Symbol]]</f>
        <v>BWHT60050</v>
      </c>
      <c r="B7578" s="560">
        <v>5905947921805</v>
      </c>
      <c r="C7578" t="s">
        <v>26154</v>
      </c>
      <c r="D7578" t="s">
        <v>4107</v>
      </c>
      <c r="E7578" t="s">
        <v>26155</v>
      </c>
      <c r="F7578" t="s">
        <v>4110</v>
      </c>
      <c r="G7578">
        <v>3.85</v>
      </c>
      <c r="H7578" t="s">
        <v>26156</v>
      </c>
    </row>
    <row r="7579" spans="1:8" hidden="1" x14ac:dyDescent="0.25">
      <c r="A7579" t="str">
        <f>Produkty[[#This Row],[Symbol]]</f>
        <v>BWHT60060</v>
      </c>
      <c r="B7579" s="560">
        <v>5905947921812</v>
      </c>
      <c r="C7579" t="s">
        <v>26157</v>
      </c>
      <c r="D7579" t="s">
        <v>4107</v>
      </c>
      <c r="E7579" t="s">
        <v>26158</v>
      </c>
      <c r="F7579" t="s">
        <v>4110</v>
      </c>
      <c r="G7579">
        <v>3.85</v>
      </c>
      <c r="H7579" t="s">
        <v>26159</v>
      </c>
    </row>
    <row r="7580" spans="1:8" hidden="1" x14ac:dyDescent="0.25">
      <c r="A7580" t="str">
        <f>Produkty[[#This Row],[Symbol]]</f>
        <v>BWHT60070</v>
      </c>
      <c r="B7580" s="560">
        <v>5905947921829</v>
      </c>
      <c r="C7580" t="s">
        <v>26160</v>
      </c>
      <c r="D7580" t="s">
        <v>4107</v>
      </c>
      <c r="E7580" t="s">
        <v>26161</v>
      </c>
      <c r="F7580" t="s">
        <v>4110</v>
      </c>
      <c r="G7580">
        <v>3.85</v>
      </c>
      <c r="H7580" t="s">
        <v>26162</v>
      </c>
    </row>
    <row r="7581" spans="1:8" hidden="1" x14ac:dyDescent="0.25">
      <c r="A7581" t="str">
        <f>Produkty[[#This Row],[Symbol]]</f>
        <v>BWHT60080</v>
      </c>
      <c r="B7581" s="560">
        <v>5905947921836</v>
      </c>
      <c r="C7581" t="s">
        <v>26163</v>
      </c>
      <c r="D7581" t="s">
        <v>4107</v>
      </c>
      <c r="E7581" t="s">
        <v>26164</v>
      </c>
      <c r="F7581" t="s">
        <v>4110</v>
      </c>
      <c r="G7581">
        <v>3.85</v>
      </c>
      <c r="H7581" t="s">
        <v>26165</v>
      </c>
    </row>
    <row r="7582" spans="1:8" hidden="1" x14ac:dyDescent="0.25">
      <c r="A7582" t="str">
        <f>Produkty[[#This Row],[Symbol]]</f>
        <v>BTXK08100</v>
      </c>
      <c r="B7582" s="560">
        <v>5905947938018</v>
      </c>
      <c r="C7582" t="s">
        <v>26166</v>
      </c>
      <c r="D7582" t="s">
        <v>4107</v>
      </c>
      <c r="E7582" t="s">
        <v>26167</v>
      </c>
      <c r="F7582" t="s">
        <v>4110</v>
      </c>
      <c r="G7582">
        <v>9.99</v>
      </c>
      <c r="H7582" t="s">
        <v>26168</v>
      </c>
    </row>
    <row r="7583" spans="1:8" hidden="1" x14ac:dyDescent="0.25">
      <c r="A7583" t="str">
        <f>Produkty[[#This Row],[Symbol]]</f>
        <v>BTXK08120</v>
      </c>
      <c r="B7583" s="560">
        <v>5905947938025</v>
      </c>
      <c r="C7583" t="s">
        <v>26169</v>
      </c>
      <c r="D7583" t="s">
        <v>4107</v>
      </c>
      <c r="E7583" t="s">
        <v>26170</v>
      </c>
      <c r="F7583" t="s">
        <v>4110</v>
      </c>
      <c r="G7583">
        <v>10.96</v>
      </c>
      <c r="H7583" t="s">
        <v>26171</v>
      </c>
    </row>
    <row r="7584" spans="1:8" hidden="1" x14ac:dyDescent="0.25">
      <c r="A7584" t="str">
        <f>Produkty[[#This Row],[Symbol]]</f>
        <v>BTXK08140</v>
      </c>
      <c r="B7584" s="560">
        <v>5905947938032</v>
      </c>
      <c r="C7584" t="s">
        <v>26172</v>
      </c>
      <c r="D7584" t="s">
        <v>4107</v>
      </c>
      <c r="E7584" t="s">
        <v>26173</v>
      </c>
      <c r="F7584" t="s">
        <v>4110</v>
      </c>
      <c r="G7584">
        <v>12.47</v>
      </c>
      <c r="H7584" t="s">
        <v>26174</v>
      </c>
    </row>
    <row r="7585" spans="1:8" hidden="1" x14ac:dyDescent="0.25">
      <c r="A7585" t="str">
        <f>Produkty[[#This Row],[Symbol]]</f>
        <v>BTXK10080</v>
      </c>
      <c r="B7585" s="560">
        <v>5905947938056</v>
      </c>
      <c r="C7585" t="s">
        <v>26175</v>
      </c>
      <c r="D7585" t="s">
        <v>4107</v>
      </c>
      <c r="E7585" t="s">
        <v>26176</v>
      </c>
      <c r="F7585" t="s">
        <v>4110</v>
      </c>
      <c r="G7585">
        <v>11.23</v>
      </c>
      <c r="H7585" t="s">
        <v>26177</v>
      </c>
    </row>
    <row r="7586" spans="1:8" hidden="1" x14ac:dyDescent="0.25">
      <c r="A7586" t="str">
        <f>Produkty[[#This Row],[Symbol]]</f>
        <v>BTXK10100</v>
      </c>
      <c r="B7586" s="560">
        <v>5905947938063</v>
      </c>
      <c r="C7586" t="s">
        <v>26178</v>
      </c>
      <c r="D7586" t="s">
        <v>4107</v>
      </c>
      <c r="E7586" t="s">
        <v>26179</v>
      </c>
      <c r="F7586" t="s">
        <v>4110</v>
      </c>
      <c r="G7586">
        <v>12.58</v>
      </c>
      <c r="H7586" t="s">
        <v>26180</v>
      </c>
    </row>
    <row r="7587" spans="1:8" hidden="1" x14ac:dyDescent="0.25">
      <c r="A7587" t="str">
        <f>Produkty[[#This Row],[Symbol]]</f>
        <v>BTXK10120</v>
      </c>
      <c r="B7587" s="560">
        <v>5905947938070</v>
      </c>
      <c r="C7587" t="s">
        <v>26181</v>
      </c>
      <c r="D7587" t="s">
        <v>4107</v>
      </c>
      <c r="E7587" t="s">
        <v>26182</v>
      </c>
      <c r="F7587" t="s">
        <v>4110</v>
      </c>
      <c r="G7587">
        <v>14.31</v>
      </c>
      <c r="H7587" t="s">
        <v>26183</v>
      </c>
    </row>
    <row r="7588" spans="1:8" hidden="1" x14ac:dyDescent="0.25">
      <c r="A7588" t="str">
        <f>Produkty[[#This Row],[Symbol]]</f>
        <v>BTXK10140</v>
      </c>
      <c r="B7588" s="560">
        <v>5905947938087</v>
      </c>
      <c r="C7588" t="s">
        <v>26184</v>
      </c>
      <c r="D7588" t="s">
        <v>4107</v>
      </c>
      <c r="E7588" t="s">
        <v>26185</v>
      </c>
      <c r="F7588" t="s">
        <v>4110</v>
      </c>
      <c r="G7588">
        <v>11.85</v>
      </c>
      <c r="H7588" t="s">
        <v>26186</v>
      </c>
    </row>
    <row r="7589" spans="1:8" hidden="1" x14ac:dyDescent="0.25">
      <c r="A7589" t="str">
        <f>Produkty[[#This Row],[Symbol]]</f>
        <v>BTXS08060</v>
      </c>
      <c r="B7589" s="560">
        <v>5905947938094</v>
      </c>
      <c r="C7589" t="s">
        <v>26187</v>
      </c>
      <c r="D7589" t="s">
        <v>4107</v>
      </c>
      <c r="E7589" t="s">
        <v>26188</v>
      </c>
      <c r="F7589" t="s">
        <v>4110</v>
      </c>
      <c r="G7589">
        <v>6.86</v>
      </c>
      <c r="H7589" t="s">
        <v>26189</v>
      </c>
    </row>
    <row r="7590" spans="1:8" hidden="1" x14ac:dyDescent="0.25">
      <c r="A7590" t="str">
        <f>Produkty[[#This Row],[Symbol]]</f>
        <v>BTXS08100</v>
      </c>
      <c r="B7590" s="560">
        <v>5905947938100</v>
      </c>
      <c r="C7590" t="s">
        <v>26190</v>
      </c>
      <c r="D7590" t="s">
        <v>4107</v>
      </c>
      <c r="E7590" t="s">
        <v>26191</v>
      </c>
      <c r="F7590" t="s">
        <v>4110</v>
      </c>
      <c r="G7590">
        <v>8.7200000000000006</v>
      </c>
      <c r="H7590" t="s">
        <v>26192</v>
      </c>
    </row>
    <row r="7591" spans="1:8" hidden="1" x14ac:dyDescent="0.25">
      <c r="A7591" t="str">
        <f>Produkty[[#This Row],[Symbol]]</f>
        <v>BTXS08120</v>
      </c>
      <c r="B7591" s="560">
        <v>5905947938117</v>
      </c>
      <c r="C7591" t="s">
        <v>26193</v>
      </c>
      <c r="D7591" t="s">
        <v>4107</v>
      </c>
      <c r="E7591" t="s">
        <v>26194</v>
      </c>
      <c r="F7591" t="s">
        <v>4110</v>
      </c>
      <c r="G7591">
        <v>10.07</v>
      </c>
      <c r="H7591" t="s">
        <v>26195</v>
      </c>
    </row>
    <row r="7592" spans="1:8" hidden="1" x14ac:dyDescent="0.25">
      <c r="A7592" t="str">
        <f>Produkty[[#This Row],[Symbol]]</f>
        <v>BTXS08140</v>
      </c>
      <c r="B7592" s="560">
        <v>5905947938124</v>
      </c>
      <c r="C7592" t="s">
        <v>26196</v>
      </c>
      <c r="D7592" t="s">
        <v>4107</v>
      </c>
      <c r="E7592" t="s">
        <v>26197</v>
      </c>
      <c r="F7592" t="s">
        <v>4110</v>
      </c>
      <c r="G7592">
        <v>11.96</v>
      </c>
      <c r="H7592" t="s">
        <v>26198</v>
      </c>
    </row>
    <row r="7593" spans="1:8" hidden="1" x14ac:dyDescent="0.25">
      <c r="A7593" t="str">
        <f>Produkty[[#This Row],[Symbol]]</f>
        <v>BTXS10080</v>
      </c>
      <c r="B7593" s="560">
        <v>5905947938148</v>
      </c>
      <c r="C7593" t="s">
        <v>26199</v>
      </c>
      <c r="D7593" t="s">
        <v>4107</v>
      </c>
      <c r="E7593" t="s">
        <v>26200</v>
      </c>
      <c r="F7593" t="s">
        <v>4110</v>
      </c>
      <c r="G7593">
        <v>10.45</v>
      </c>
      <c r="H7593" t="s">
        <v>26201</v>
      </c>
    </row>
    <row r="7594" spans="1:8" hidden="1" x14ac:dyDescent="0.25">
      <c r="A7594" t="str">
        <f>Produkty[[#This Row],[Symbol]]</f>
        <v>BTXS10100</v>
      </c>
      <c r="B7594" s="560">
        <v>5905947938155</v>
      </c>
      <c r="C7594" t="s">
        <v>26202</v>
      </c>
      <c r="D7594" t="s">
        <v>4107</v>
      </c>
      <c r="E7594" t="s">
        <v>26203</v>
      </c>
      <c r="F7594" t="s">
        <v>4110</v>
      </c>
      <c r="G7594">
        <v>11.66</v>
      </c>
      <c r="H7594" t="s">
        <v>26204</v>
      </c>
    </row>
    <row r="7595" spans="1:8" hidden="1" x14ac:dyDescent="0.25">
      <c r="A7595" t="str">
        <f>Produkty[[#This Row],[Symbol]]</f>
        <v>BTXS10120</v>
      </c>
      <c r="B7595" s="560">
        <v>5905947938162</v>
      </c>
      <c r="C7595" t="s">
        <v>26205</v>
      </c>
      <c r="D7595" t="s">
        <v>4107</v>
      </c>
      <c r="E7595" t="s">
        <v>26206</v>
      </c>
      <c r="F7595" t="s">
        <v>4110</v>
      </c>
      <c r="G7595">
        <v>14.5</v>
      </c>
      <c r="H7595" t="s">
        <v>26207</v>
      </c>
    </row>
    <row r="7596" spans="1:8" hidden="1" x14ac:dyDescent="0.25">
      <c r="A7596" t="str">
        <f>Produkty[[#This Row],[Symbol]]</f>
        <v>BTXS10140</v>
      </c>
      <c r="B7596" s="560">
        <v>5905947938179</v>
      </c>
      <c r="C7596" t="s">
        <v>26208</v>
      </c>
      <c r="D7596" t="s">
        <v>4107</v>
      </c>
      <c r="E7596" t="s">
        <v>26209</v>
      </c>
      <c r="F7596" t="s">
        <v>4110</v>
      </c>
      <c r="G7596">
        <v>11.75</v>
      </c>
      <c r="H7596" t="s">
        <v>26210</v>
      </c>
    </row>
    <row r="7597" spans="1:8" hidden="1" x14ac:dyDescent="0.25">
      <c r="A7597" t="str">
        <f>Produkty[[#This Row],[Symbol]]</f>
        <v>S053998731</v>
      </c>
      <c r="B7597" s="560">
        <v>5905947938186</v>
      </c>
      <c r="C7597" t="s">
        <v>26211</v>
      </c>
      <c r="D7597" t="s">
        <v>13759</v>
      </c>
      <c r="E7597" t="s">
        <v>26212</v>
      </c>
      <c r="F7597" t="s">
        <v>4095</v>
      </c>
      <c r="G7597">
        <v>542.04</v>
      </c>
      <c r="H7597" t="s">
        <v>26213</v>
      </c>
    </row>
    <row r="7598" spans="1:8" hidden="1" x14ac:dyDescent="0.25">
      <c r="A7598" t="str">
        <f>Produkty[[#This Row],[Symbol]]</f>
        <v>S010611032</v>
      </c>
      <c r="B7598" s="560">
        <v>5905947938193</v>
      </c>
      <c r="C7598" t="s">
        <v>26214</v>
      </c>
      <c r="D7598" t="s">
        <v>4093</v>
      </c>
      <c r="E7598" t="s">
        <v>26215</v>
      </c>
      <c r="F7598" t="s">
        <v>4095</v>
      </c>
      <c r="G7598">
        <v>5.85</v>
      </c>
      <c r="H7598" t="s">
        <v>26216</v>
      </c>
    </row>
    <row r="7599" spans="1:8" hidden="1" x14ac:dyDescent="0.25">
      <c r="A7599" t="str">
        <f>Produkty[[#This Row],[Symbol]]</f>
        <v>S010611031</v>
      </c>
      <c r="B7599" s="560">
        <v>5905947938209</v>
      </c>
      <c r="C7599" t="s">
        <v>26217</v>
      </c>
      <c r="D7599" t="s">
        <v>4093</v>
      </c>
      <c r="E7599" t="s">
        <v>26218</v>
      </c>
      <c r="F7599" t="s">
        <v>4095</v>
      </c>
      <c r="G7599">
        <v>5.99</v>
      </c>
      <c r="H7599" t="s">
        <v>26219</v>
      </c>
    </row>
    <row r="7600" spans="1:8" hidden="1" x14ac:dyDescent="0.25">
      <c r="A7600" t="str">
        <f>Produkty[[#This Row],[Symbol]]</f>
        <v>S010812510</v>
      </c>
      <c r="B7600" s="560">
        <v>5905947938223</v>
      </c>
      <c r="C7600" t="s">
        <v>26220</v>
      </c>
      <c r="D7600" t="s">
        <v>4093</v>
      </c>
      <c r="E7600" t="s">
        <v>26221</v>
      </c>
      <c r="F7600" t="s">
        <v>4095</v>
      </c>
      <c r="G7600">
        <v>19.72</v>
      </c>
      <c r="H7600" t="s">
        <v>26222</v>
      </c>
    </row>
    <row r="7601" spans="1:8" hidden="1" x14ac:dyDescent="0.25">
      <c r="A7601" t="str">
        <f>Produkty[[#This Row],[Symbol]]</f>
        <v>S010812511</v>
      </c>
      <c r="B7601" s="560">
        <v>5905947938230</v>
      </c>
      <c r="C7601" t="s">
        <v>26223</v>
      </c>
      <c r="D7601" t="s">
        <v>4093</v>
      </c>
      <c r="E7601" t="s">
        <v>26224</v>
      </c>
      <c r="F7601" t="s">
        <v>4095</v>
      </c>
      <c r="G7601">
        <v>19.72</v>
      </c>
      <c r="H7601" t="s">
        <v>26225</v>
      </c>
    </row>
    <row r="7602" spans="1:8" hidden="1" x14ac:dyDescent="0.25">
      <c r="A7602" t="str">
        <f>Produkty[[#This Row],[Symbol]]</f>
        <v>S010812512</v>
      </c>
      <c r="B7602" s="560">
        <v>5905947938247</v>
      </c>
      <c r="C7602" t="s">
        <v>26226</v>
      </c>
      <c r="D7602" t="s">
        <v>4093</v>
      </c>
      <c r="E7602" t="s">
        <v>26227</v>
      </c>
      <c r="F7602" t="s">
        <v>4095</v>
      </c>
      <c r="G7602">
        <v>19.72</v>
      </c>
      <c r="H7602" t="s">
        <v>26228</v>
      </c>
    </row>
    <row r="7603" spans="1:8" hidden="1" x14ac:dyDescent="0.25">
      <c r="A7603" t="str">
        <f>Produkty[[#This Row],[Symbol]]</f>
        <v>S010812513</v>
      </c>
      <c r="B7603" s="560">
        <v>5905947938254</v>
      </c>
      <c r="C7603" t="s">
        <v>26229</v>
      </c>
      <c r="D7603" t="s">
        <v>4093</v>
      </c>
      <c r="E7603" t="s">
        <v>26230</v>
      </c>
      <c r="F7603" t="s">
        <v>4095</v>
      </c>
      <c r="G7603">
        <v>19.72</v>
      </c>
      <c r="H7603" t="s">
        <v>26231</v>
      </c>
    </row>
    <row r="7604" spans="1:8" hidden="1" x14ac:dyDescent="0.25">
      <c r="A7604" t="str">
        <f>Produkty[[#This Row],[Symbol]]</f>
        <v>S010812514</v>
      </c>
      <c r="B7604" s="560">
        <v>5905947938261</v>
      </c>
      <c r="C7604" t="s">
        <v>26232</v>
      </c>
      <c r="D7604" t="s">
        <v>4093</v>
      </c>
      <c r="E7604" t="s">
        <v>26233</v>
      </c>
      <c r="F7604" t="s">
        <v>4095</v>
      </c>
      <c r="G7604">
        <v>21.95</v>
      </c>
      <c r="H7604" t="s">
        <v>26234</v>
      </c>
    </row>
    <row r="7605" spans="1:8" hidden="1" x14ac:dyDescent="0.25">
      <c r="A7605" t="str">
        <f>Produkty[[#This Row],[Symbol]]</f>
        <v>S010812515</v>
      </c>
      <c r="B7605" s="560">
        <v>5905947938278</v>
      </c>
      <c r="C7605" t="s">
        <v>26235</v>
      </c>
      <c r="D7605" t="s">
        <v>4093</v>
      </c>
      <c r="E7605" t="s">
        <v>26236</v>
      </c>
      <c r="F7605" t="s">
        <v>4095</v>
      </c>
      <c r="G7605">
        <v>21.95</v>
      </c>
      <c r="H7605" t="s">
        <v>26237</v>
      </c>
    </row>
    <row r="7606" spans="1:8" hidden="1" x14ac:dyDescent="0.25">
      <c r="A7606" t="str">
        <f>Produkty[[#This Row],[Symbol]]</f>
        <v>S010812516</v>
      </c>
      <c r="B7606" s="560">
        <v>5905947938285</v>
      </c>
      <c r="C7606" t="s">
        <v>26238</v>
      </c>
      <c r="D7606" t="s">
        <v>4093</v>
      </c>
      <c r="E7606" t="s">
        <v>26239</v>
      </c>
      <c r="F7606" t="s">
        <v>4095</v>
      </c>
      <c r="G7606">
        <v>22.69</v>
      </c>
      <c r="H7606" t="s">
        <v>26240</v>
      </c>
    </row>
    <row r="7607" spans="1:8" hidden="1" x14ac:dyDescent="0.25">
      <c r="A7607" t="str">
        <f>Produkty[[#This Row],[Symbol]]</f>
        <v>S058898030</v>
      </c>
      <c r="B7607" s="560">
        <v>5905947938346</v>
      </c>
      <c r="C7607" t="s">
        <v>26241</v>
      </c>
      <c r="D7607" t="s">
        <v>13759</v>
      </c>
      <c r="E7607" t="s">
        <v>26242</v>
      </c>
      <c r="F7607" t="s">
        <v>4095</v>
      </c>
      <c r="G7607">
        <v>105.74</v>
      </c>
      <c r="H7607" t="s">
        <v>26243</v>
      </c>
    </row>
    <row r="7608" spans="1:8" hidden="1" x14ac:dyDescent="0.25">
      <c r="A7608" t="str">
        <f>Produkty[[#This Row],[Symbol]]</f>
        <v>S058897031</v>
      </c>
      <c r="B7608" s="560">
        <v>5905947938353</v>
      </c>
      <c r="C7608" t="s">
        <v>26244</v>
      </c>
      <c r="D7608" t="s">
        <v>13759</v>
      </c>
      <c r="E7608" t="s">
        <v>26245</v>
      </c>
      <c r="F7608" t="s">
        <v>4095</v>
      </c>
      <c r="G7608">
        <v>62.62</v>
      </c>
      <c r="H7608" t="s">
        <v>26246</v>
      </c>
    </row>
    <row r="7609" spans="1:8" hidden="1" x14ac:dyDescent="0.25">
      <c r="A7609" t="str">
        <f>Produkty[[#This Row],[Symbol]]</f>
        <v>S020140502</v>
      </c>
      <c r="B7609" s="560">
        <v>5905947938360</v>
      </c>
      <c r="C7609" t="s">
        <v>26247</v>
      </c>
      <c r="D7609" t="s">
        <v>7351</v>
      </c>
      <c r="E7609" t="s">
        <v>26248</v>
      </c>
      <c r="F7609" t="s">
        <v>4095</v>
      </c>
      <c r="G7609">
        <v>213.32</v>
      </c>
      <c r="H7609" t="s">
        <v>26249</v>
      </c>
    </row>
    <row r="7610" spans="1:8" hidden="1" x14ac:dyDescent="0.25">
      <c r="A7610" t="str">
        <f>Produkty[[#This Row],[Symbol]]</f>
        <v>S020140503</v>
      </c>
      <c r="B7610" s="560">
        <v>5905947938377</v>
      </c>
      <c r="C7610" t="s">
        <v>26250</v>
      </c>
      <c r="D7610" t="s">
        <v>7351</v>
      </c>
      <c r="E7610" t="s">
        <v>26251</v>
      </c>
      <c r="F7610" t="s">
        <v>4095</v>
      </c>
      <c r="G7610">
        <v>260.32</v>
      </c>
      <c r="H7610" t="s">
        <v>26252</v>
      </c>
    </row>
    <row r="7611" spans="1:8" hidden="1" x14ac:dyDescent="0.25">
      <c r="A7611" t="str">
        <f>Produkty[[#This Row],[Symbol]]</f>
        <v>S020140512</v>
      </c>
      <c r="B7611" s="560">
        <v>5905947938384</v>
      </c>
      <c r="C7611" t="s">
        <v>26253</v>
      </c>
      <c r="D7611" t="s">
        <v>7351</v>
      </c>
      <c r="E7611" t="s">
        <v>26254</v>
      </c>
      <c r="F7611" t="s">
        <v>4095</v>
      </c>
      <c r="G7611">
        <v>337.93</v>
      </c>
      <c r="H7611" t="s">
        <v>26255</v>
      </c>
    </row>
    <row r="7612" spans="1:8" hidden="1" x14ac:dyDescent="0.25">
      <c r="A7612" t="str">
        <f>Produkty[[#This Row],[Symbol]]</f>
        <v>S020140513</v>
      </c>
      <c r="B7612" s="560">
        <v>5905947938391</v>
      </c>
      <c r="C7612" t="s">
        <v>26256</v>
      </c>
      <c r="D7612" t="s">
        <v>7351</v>
      </c>
      <c r="E7612" t="s">
        <v>26257</v>
      </c>
      <c r="F7612" t="s">
        <v>4095</v>
      </c>
      <c r="G7612">
        <v>398.16</v>
      </c>
      <c r="H7612" t="s">
        <v>26258</v>
      </c>
    </row>
    <row r="7613" spans="1:8" hidden="1" x14ac:dyDescent="0.25">
      <c r="A7613" t="str">
        <f>Produkty[[#This Row],[Symbol]]</f>
        <v>S062270810</v>
      </c>
      <c r="B7613" s="560">
        <v>5905947938407</v>
      </c>
      <c r="C7613" t="s">
        <v>26259</v>
      </c>
      <c r="D7613" t="s">
        <v>7099</v>
      </c>
      <c r="E7613" t="s">
        <v>26260</v>
      </c>
      <c r="F7613" t="s">
        <v>4095</v>
      </c>
      <c r="G7613">
        <v>271.60000000000002</v>
      </c>
      <c r="H7613" t="s">
        <v>26261</v>
      </c>
    </row>
    <row r="7614" spans="1:8" hidden="1" x14ac:dyDescent="0.25">
      <c r="A7614" t="str">
        <f>Produkty[[#This Row],[Symbol]]</f>
        <v>S062270812</v>
      </c>
      <c r="B7614" s="560">
        <v>5905947938414</v>
      </c>
      <c r="C7614" t="s">
        <v>26262</v>
      </c>
      <c r="D7614" t="s">
        <v>7099</v>
      </c>
      <c r="E7614" t="s">
        <v>26263</v>
      </c>
      <c r="F7614" t="s">
        <v>4095</v>
      </c>
      <c r="G7614">
        <v>321.3</v>
      </c>
      <c r="H7614" t="s">
        <v>26264</v>
      </c>
    </row>
    <row r="7615" spans="1:8" hidden="1" x14ac:dyDescent="0.25">
      <c r="A7615" t="str">
        <f>Produkty[[#This Row],[Symbol]]</f>
        <v>S062270814</v>
      </c>
      <c r="B7615" s="560">
        <v>5905947938421</v>
      </c>
      <c r="C7615" t="s">
        <v>26265</v>
      </c>
      <c r="D7615" t="s">
        <v>7099</v>
      </c>
      <c r="E7615" t="s">
        <v>26266</v>
      </c>
      <c r="F7615" t="s">
        <v>4095</v>
      </c>
      <c r="G7615">
        <v>379.7</v>
      </c>
      <c r="H7615" t="s">
        <v>26267</v>
      </c>
    </row>
    <row r="7616" spans="1:8" hidden="1" x14ac:dyDescent="0.25">
      <c r="A7616" t="str">
        <f>Produkty[[#This Row],[Symbol]]</f>
        <v>S062270816</v>
      </c>
      <c r="B7616" s="560">
        <v>5905947938438</v>
      </c>
      <c r="C7616" t="s">
        <v>26268</v>
      </c>
      <c r="D7616" t="s">
        <v>7099</v>
      </c>
      <c r="E7616" t="s">
        <v>26269</v>
      </c>
      <c r="F7616" t="s">
        <v>4095</v>
      </c>
      <c r="G7616">
        <v>415.1</v>
      </c>
      <c r="H7616" t="s">
        <v>26270</v>
      </c>
    </row>
    <row r="7617" spans="1:8" hidden="1" x14ac:dyDescent="0.25">
      <c r="A7617" t="str">
        <f>Produkty[[#This Row],[Symbol]]</f>
        <v>S062270818</v>
      </c>
      <c r="B7617" s="560">
        <v>5905947938445</v>
      </c>
      <c r="C7617" t="s">
        <v>26271</v>
      </c>
      <c r="D7617" t="s">
        <v>7099</v>
      </c>
      <c r="E7617" t="s">
        <v>26272</v>
      </c>
      <c r="F7617" t="s">
        <v>4095</v>
      </c>
      <c r="G7617">
        <v>429.4</v>
      </c>
      <c r="H7617" t="s">
        <v>26273</v>
      </c>
    </row>
    <row r="7618" spans="1:8" hidden="1" x14ac:dyDescent="0.25">
      <c r="A7618" t="str">
        <f>Produkty[[#This Row],[Symbol]]</f>
        <v>S062270820</v>
      </c>
      <c r="B7618" s="560">
        <v>5905947938452</v>
      </c>
      <c r="C7618" t="s">
        <v>26274</v>
      </c>
      <c r="D7618" t="s">
        <v>7099</v>
      </c>
      <c r="E7618" t="s">
        <v>26275</v>
      </c>
      <c r="F7618" t="s">
        <v>4095</v>
      </c>
      <c r="G7618">
        <v>496.2</v>
      </c>
      <c r="H7618" t="s">
        <v>26276</v>
      </c>
    </row>
    <row r="7619" spans="1:8" hidden="1" x14ac:dyDescent="0.25">
      <c r="A7619" t="str">
        <f>Produkty[[#This Row],[Symbol]]</f>
        <v>S062270822</v>
      </c>
      <c r="B7619" s="560">
        <v>5905947938469</v>
      </c>
      <c r="C7619" t="s">
        <v>26277</v>
      </c>
      <c r="D7619" t="s">
        <v>7099</v>
      </c>
      <c r="E7619" t="s">
        <v>26278</v>
      </c>
      <c r="F7619" t="s">
        <v>4095</v>
      </c>
      <c r="G7619">
        <v>519</v>
      </c>
      <c r="H7619" t="s">
        <v>26279</v>
      </c>
    </row>
    <row r="7620" spans="1:8" hidden="1" x14ac:dyDescent="0.25">
      <c r="A7620" t="str">
        <f>Produkty[[#This Row],[Symbol]]</f>
        <v>S062270824</v>
      </c>
      <c r="B7620" s="560">
        <v>5905947938476</v>
      </c>
      <c r="C7620" t="s">
        <v>26280</v>
      </c>
      <c r="D7620" t="s">
        <v>7099</v>
      </c>
      <c r="E7620" t="s">
        <v>26281</v>
      </c>
      <c r="F7620" t="s">
        <v>4095</v>
      </c>
      <c r="G7620">
        <v>557.4</v>
      </c>
      <c r="H7620" t="s">
        <v>26282</v>
      </c>
    </row>
    <row r="7621" spans="1:8" hidden="1" x14ac:dyDescent="0.25">
      <c r="A7621" t="str">
        <f>Produkty[[#This Row],[Symbol]]</f>
        <v>S026391472</v>
      </c>
      <c r="B7621" s="560">
        <v>5905947938490</v>
      </c>
      <c r="C7621" t="s">
        <v>26283</v>
      </c>
      <c r="D7621" t="s">
        <v>7351</v>
      </c>
      <c r="E7621" t="s">
        <v>26284</v>
      </c>
      <c r="F7621" t="s">
        <v>4095</v>
      </c>
      <c r="G7621">
        <v>96</v>
      </c>
      <c r="H7621" t="s">
        <v>26285</v>
      </c>
    </row>
    <row r="7622" spans="1:8" hidden="1" x14ac:dyDescent="0.25">
      <c r="A7622" t="str">
        <f>Produkty[[#This Row],[Symbol]]</f>
        <v>S026393872</v>
      </c>
      <c r="B7622" s="560">
        <v>5905947938506</v>
      </c>
      <c r="C7622" t="s">
        <v>26286</v>
      </c>
      <c r="D7622" t="s">
        <v>7351</v>
      </c>
      <c r="E7622" t="s">
        <v>26287</v>
      </c>
      <c r="F7622" t="s">
        <v>4095</v>
      </c>
      <c r="G7622">
        <v>142.69999999999999</v>
      </c>
      <c r="H7622" t="s">
        <v>26288</v>
      </c>
    </row>
    <row r="7623" spans="1:8" hidden="1" x14ac:dyDescent="0.25">
      <c r="A7623" t="str">
        <f>Produkty[[#This Row],[Symbol]]</f>
        <v>S026391272</v>
      </c>
      <c r="B7623" s="560">
        <v>5905947938513</v>
      </c>
      <c r="C7623" t="s">
        <v>26289</v>
      </c>
      <c r="D7623" t="s">
        <v>7351</v>
      </c>
      <c r="E7623" t="s">
        <v>26290</v>
      </c>
      <c r="F7623" t="s">
        <v>4095</v>
      </c>
      <c r="G7623">
        <v>247.65</v>
      </c>
      <c r="H7623" t="s">
        <v>26291</v>
      </c>
    </row>
    <row r="7624" spans="1:8" hidden="1" x14ac:dyDescent="0.25">
      <c r="A7624" t="str">
        <f>Produkty[[#This Row],[Symbol]]</f>
        <v>S060226302</v>
      </c>
      <c r="B7624" s="560">
        <v>5905947938520</v>
      </c>
      <c r="C7624" t="s">
        <v>26292</v>
      </c>
      <c r="D7624" t="s">
        <v>7099</v>
      </c>
      <c r="E7624" t="s">
        <v>26293</v>
      </c>
      <c r="F7624" t="s">
        <v>4095</v>
      </c>
      <c r="G7624">
        <v>8.5</v>
      </c>
      <c r="H7624" t="s">
        <v>26294</v>
      </c>
    </row>
    <row r="7625" spans="1:8" hidden="1" x14ac:dyDescent="0.25">
      <c r="A7625" t="str">
        <f>Produkty[[#This Row],[Symbol]]</f>
        <v>S060226304</v>
      </c>
      <c r="B7625" s="560">
        <v>5905947938537</v>
      </c>
      <c r="C7625" t="s">
        <v>26295</v>
      </c>
      <c r="D7625" t="s">
        <v>7099</v>
      </c>
      <c r="E7625" t="s">
        <v>26296</v>
      </c>
      <c r="F7625" t="s">
        <v>4095</v>
      </c>
      <c r="G7625">
        <v>9.6999999999999993</v>
      </c>
      <c r="H7625" t="s">
        <v>26297</v>
      </c>
    </row>
    <row r="7626" spans="1:8" hidden="1" x14ac:dyDescent="0.25">
      <c r="A7626" t="str">
        <f>Produkty[[#This Row],[Symbol]]</f>
        <v>S060226306</v>
      </c>
      <c r="B7626" s="560">
        <v>5905947938544</v>
      </c>
      <c r="C7626" t="s">
        <v>26298</v>
      </c>
      <c r="D7626" t="s">
        <v>7099</v>
      </c>
      <c r="E7626" t="s">
        <v>26299</v>
      </c>
      <c r="F7626" t="s">
        <v>4095</v>
      </c>
      <c r="G7626">
        <v>12.9</v>
      </c>
      <c r="H7626" t="s">
        <v>26300</v>
      </c>
    </row>
    <row r="7627" spans="1:8" hidden="1" x14ac:dyDescent="0.25">
      <c r="A7627" t="str">
        <f>Produkty[[#This Row],[Symbol]]</f>
        <v>S060226308</v>
      </c>
      <c r="B7627" s="560">
        <v>5905947938551</v>
      </c>
      <c r="C7627" t="s">
        <v>26301</v>
      </c>
      <c r="D7627" t="s">
        <v>7099</v>
      </c>
      <c r="E7627" t="s">
        <v>26302</v>
      </c>
      <c r="F7627" t="s">
        <v>4095</v>
      </c>
      <c r="G7627">
        <v>13.9</v>
      </c>
      <c r="H7627" t="s">
        <v>26303</v>
      </c>
    </row>
    <row r="7628" spans="1:8" hidden="1" x14ac:dyDescent="0.25">
      <c r="A7628" t="str">
        <f>Produkty[[#This Row],[Symbol]]</f>
        <v>S060226310</v>
      </c>
      <c r="B7628" s="560">
        <v>5905947938568</v>
      </c>
      <c r="C7628" t="s">
        <v>26304</v>
      </c>
      <c r="D7628" t="s">
        <v>7099</v>
      </c>
      <c r="E7628" t="s">
        <v>26305</v>
      </c>
      <c r="F7628" t="s">
        <v>4095</v>
      </c>
      <c r="G7628">
        <v>10.9</v>
      </c>
      <c r="H7628" t="s">
        <v>26306</v>
      </c>
    </row>
    <row r="7629" spans="1:8" hidden="1" x14ac:dyDescent="0.25">
      <c r="A7629" t="str">
        <f>Produkty[[#This Row],[Symbol]]</f>
        <v>S060226312</v>
      </c>
      <c r="B7629" s="560">
        <v>5905947938575</v>
      </c>
      <c r="C7629" t="s">
        <v>26307</v>
      </c>
      <c r="D7629" t="s">
        <v>7099</v>
      </c>
      <c r="E7629" t="s">
        <v>26308</v>
      </c>
      <c r="F7629" t="s">
        <v>4095</v>
      </c>
      <c r="G7629">
        <v>13</v>
      </c>
      <c r="H7629" t="s">
        <v>26309</v>
      </c>
    </row>
    <row r="7630" spans="1:8" hidden="1" x14ac:dyDescent="0.25">
      <c r="A7630" t="str">
        <f>Produkty[[#This Row],[Symbol]]</f>
        <v>S060226314</v>
      </c>
      <c r="B7630" s="560">
        <v>5905947938582</v>
      </c>
      <c r="C7630" t="s">
        <v>26310</v>
      </c>
      <c r="D7630" t="s">
        <v>7099</v>
      </c>
      <c r="E7630" t="s">
        <v>26311</v>
      </c>
      <c r="F7630" t="s">
        <v>4095</v>
      </c>
      <c r="G7630">
        <v>14.5</v>
      </c>
      <c r="H7630" t="s">
        <v>26312</v>
      </c>
    </row>
    <row r="7631" spans="1:8" hidden="1" x14ac:dyDescent="0.25">
      <c r="A7631" t="str">
        <f>Produkty[[#This Row],[Symbol]]</f>
        <v>S060226316</v>
      </c>
      <c r="B7631" s="560">
        <v>5905947938599</v>
      </c>
      <c r="C7631" t="s">
        <v>26313</v>
      </c>
      <c r="D7631" t="s">
        <v>7099</v>
      </c>
      <c r="E7631" t="s">
        <v>26314</v>
      </c>
      <c r="F7631" t="s">
        <v>4095</v>
      </c>
      <c r="G7631">
        <v>11</v>
      </c>
      <c r="H7631" t="s">
        <v>26315</v>
      </c>
    </row>
    <row r="7632" spans="1:8" hidden="1" x14ac:dyDescent="0.25">
      <c r="A7632" t="str">
        <f>Produkty[[#This Row],[Symbol]]</f>
        <v>S060226318</v>
      </c>
      <c r="B7632" s="560">
        <v>5905947938605</v>
      </c>
      <c r="C7632" t="s">
        <v>26316</v>
      </c>
      <c r="D7632" t="s">
        <v>7099</v>
      </c>
      <c r="E7632" t="s">
        <v>26317</v>
      </c>
      <c r="F7632" t="s">
        <v>4095</v>
      </c>
      <c r="G7632">
        <v>13.8</v>
      </c>
      <c r="H7632" t="s">
        <v>26318</v>
      </c>
    </row>
    <row r="7633" spans="1:8" hidden="1" x14ac:dyDescent="0.25">
      <c r="A7633" t="str">
        <f>Produkty[[#This Row],[Symbol]]</f>
        <v>S060226320</v>
      </c>
      <c r="B7633" s="560">
        <v>5905947938612</v>
      </c>
      <c r="C7633" t="s">
        <v>26319</v>
      </c>
      <c r="D7633" t="s">
        <v>7099</v>
      </c>
      <c r="E7633" t="s">
        <v>26320</v>
      </c>
      <c r="F7633" t="s">
        <v>4095</v>
      </c>
      <c r="G7633">
        <v>15</v>
      </c>
      <c r="H7633" t="s">
        <v>26321</v>
      </c>
    </row>
    <row r="7634" spans="1:8" hidden="1" x14ac:dyDescent="0.25">
      <c r="A7634" t="str">
        <f>Produkty[[#This Row],[Symbol]]</f>
        <v>S060226322</v>
      </c>
      <c r="B7634" s="560">
        <v>5905947938629</v>
      </c>
      <c r="C7634" t="s">
        <v>26322</v>
      </c>
      <c r="D7634" t="s">
        <v>7099</v>
      </c>
      <c r="E7634" t="s">
        <v>26323</v>
      </c>
      <c r="F7634" t="s">
        <v>4095</v>
      </c>
      <c r="G7634">
        <v>21.1</v>
      </c>
      <c r="H7634" t="s">
        <v>26324</v>
      </c>
    </row>
    <row r="7635" spans="1:8" hidden="1" x14ac:dyDescent="0.25">
      <c r="A7635" t="str">
        <f>Produkty[[#This Row],[Symbol]]</f>
        <v>S060226324</v>
      </c>
      <c r="B7635" s="560">
        <v>5905947938636</v>
      </c>
      <c r="C7635" t="s">
        <v>26325</v>
      </c>
      <c r="D7635" t="s">
        <v>7099</v>
      </c>
      <c r="E7635" t="s">
        <v>26326</v>
      </c>
      <c r="F7635" t="s">
        <v>4095</v>
      </c>
      <c r="G7635">
        <v>36</v>
      </c>
      <c r="H7635" t="s">
        <v>26327</v>
      </c>
    </row>
    <row r="7636" spans="1:8" hidden="1" x14ac:dyDescent="0.25">
      <c r="A7636" t="str">
        <f>Produkty[[#This Row],[Symbol]]</f>
        <v>S060226326</v>
      </c>
      <c r="B7636" s="560">
        <v>5905947938643</v>
      </c>
      <c r="C7636" t="s">
        <v>26328</v>
      </c>
      <c r="D7636" t="s">
        <v>7099</v>
      </c>
      <c r="E7636" t="s">
        <v>26329</v>
      </c>
      <c r="F7636" t="s">
        <v>4095</v>
      </c>
      <c r="G7636">
        <v>11.5</v>
      </c>
      <c r="H7636" t="s">
        <v>26330</v>
      </c>
    </row>
    <row r="7637" spans="1:8" hidden="1" x14ac:dyDescent="0.25">
      <c r="A7637" t="str">
        <f>Produkty[[#This Row],[Symbol]]</f>
        <v>S060226328</v>
      </c>
      <c r="B7637" s="560">
        <v>5905947938650</v>
      </c>
      <c r="C7637" t="s">
        <v>26331</v>
      </c>
      <c r="D7637" t="s">
        <v>7099</v>
      </c>
      <c r="E7637" t="s">
        <v>26332</v>
      </c>
      <c r="F7637" t="s">
        <v>4095</v>
      </c>
      <c r="G7637">
        <v>14.3</v>
      </c>
      <c r="H7637" t="s">
        <v>26333</v>
      </c>
    </row>
    <row r="7638" spans="1:8" hidden="1" x14ac:dyDescent="0.25">
      <c r="A7638" t="str">
        <f>Produkty[[#This Row],[Symbol]]</f>
        <v>S060226330</v>
      </c>
      <c r="B7638" s="560">
        <v>5905947938667</v>
      </c>
      <c r="C7638" t="s">
        <v>26334</v>
      </c>
      <c r="D7638" t="s">
        <v>7099</v>
      </c>
      <c r="E7638" t="s">
        <v>26335</v>
      </c>
      <c r="F7638" t="s">
        <v>4095</v>
      </c>
      <c r="G7638">
        <v>23.4</v>
      </c>
      <c r="H7638" t="s">
        <v>26336</v>
      </c>
    </row>
    <row r="7639" spans="1:8" hidden="1" x14ac:dyDescent="0.25">
      <c r="A7639" t="str">
        <f>Produkty[[#This Row],[Symbol]]</f>
        <v>S060226332</v>
      </c>
      <c r="B7639" s="560">
        <v>5905947938674</v>
      </c>
      <c r="C7639" t="s">
        <v>26337</v>
      </c>
      <c r="D7639" t="s">
        <v>7099</v>
      </c>
      <c r="E7639" t="s">
        <v>26338</v>
      </c>
      <c r="F7639" t="s">
        <v>4095</v>
      </c>
      <c r="G7639">
        <v>26.5</v>
      </c>
      <c r="H7639" t="s">
        <v>26339</v>
      </c>
    </row>
    <row r="7640" spans="1:8" hidden="1" x14ac:dyDescent="0.25">
      <c r="A7640" t="str">
        <f>Produkty[[#This Row],[Symbol]]</f>
        <v>S060226334</v>
      </c>
      <c r="B7640" s="560">
        <v>5905947938681</v>
      </c>
      <c r="C7640" t="s">
        <v>26340</v>
      </c>
      <c r="D7640" t="s">
        <v>7099</v>
      </c>
      <c r="E7640" t="s">
        <v>26341</v>
      </c>
      <c r="F7640" t="s">
        <v>4095</v>
      </c>
      <c r="G7640">
        <v>49</v>
      </c>
      <c r="H7640" t="s">
        <v>26342</v>
      </c>
    </row>
    <row r="7641" spans="1:8" hidden="1" x14ac:dyDescent="0.25">
      <c r="A7641" t="str">
        <f>Produkty[[#This Row],[Symbol]]</f>
        <v>S060226336</v>
      </c>
      <c r="B7641" s="560">
        <v>5905947938698</v>
      </c>
      <c r="C7641" t="s">
        <v>26343</v>
      </c>
      <c r="D7641" t="s">
        <v>7099</v>
      </c>
      <c r="E7641" t="s">
        <v>26344</v>
      </c>
      <c r="F7641" t="s">
        <v>4095</v>
      </c>
      <c r="G7641">
        <v>17.600000000000001</v>
      </c>
      <c r="H7641" t="s">
        <v>26345</v>
      </c>
    </row>
    <row r="7642" spans="1:8" hidden="1" x14ac:dyDescent="0.25">
      <c r="A7642" t="str">
        <f>Produkty[[#This Row],[Symbol]]</f>
        <v>S060226338</v>
      </c>
      <c r="B7642" s="560">
        <v>5905947938704</v>
      </c>
      <c r="C7642" t="s">
        <v>26346</v>
      </c>
      <c r="D7642" t="s">
        <v>7099</v>
      </c>
      <c r="E7642" t="s">
        <v>26347</v>
      </c>
      <c r="F7642" t="s">
        <v>4095</v>
      </c>
      <c r="G7642">
        <v>25.9</v>
      </c>
      <c r="H7642" t="s">
        <v>26348</v>
      </c>
    </row>
    <row r="7643" spans="1:8" hidden="1" x14ac:dyDescent="0.25">
      <c r="A7643" t="str">
        <f>Produkty[[#This Row],[Symbol]]</f>
        <v>S060226340</v>
      </c>
      <c r="B7643" s="560">
        <v>5905947938711</v>
      </c>
      <c r="C7643" t="s">
        <v>26349</v>
      </c>
      <c r="D7643" t="s">
        <v>7099</v>
      </c>
      <c r="E7643" t="s">
        <v>26350</v>
      </c>
      <c r="F7643" t="s">
        <v>4095</v>
      </c>
      <c r="G7643">
        <v>32</v>
      </c>
      <c r="H7643" t="s">
        <v>26351</v>
      </c>
    </row>
    <row r="7644" spans="1:8" hidden="1" x14ac:dyDescent="0.25">
      <c r="A7644" t="str">
        <f>Produkty[[#This Row],[Symbol]]</f>
        <v>S060226342</v>
      </c>
      <c r="B7644" s="560">
        <v>5905947938728</v>
      </c>
      <c r="C7644" t="s">
        <v>26352</v>
      </c>
      <c r="D7644" t="s">
        <v>7099</v>
      </c>
      <c r="E7644" t="s">
        <v>26353</v>
      </c>
      <c r="F7644" t="s">
        <v>4095</v>
      </c>
      <c r="G7644">
        <v>34.700000000000003</v>
      </c>
      <c r="H7644" t="s">
        <v>26354</v>
      </c>
    </row>
    <row r="7645" spans="1:8" hidden="1" x14ac:dyDescent="0.25">
      <c r="A7645" t="str">
        <f>Produkty[[#This Row],[Symbol]]</f>
        <v>S060226405</v>
      </c>
      <c r="B7645" s="560">
        <v>5905947938735</v>
      </c>
      <c r="C7645" t="s">
        <v>26355</v>
      </c>
      <c r="D7645" t="s">
        <v>7099</v>
      </c>
      <c r="E7645" t="s">
        <v>26356</v>
      </c>
      <c r="F7645" t="s">
        <v>4095</v>
      </c>
      <c r="G7645">
        <v>52</v>
      </c>
      <c r="H7645" t="s">
        <v>26357</v>
      </c>
    </row>
    <row r="7646" spans="1:8" hidden="1" x14ac:dyDescent="0.25">
      <c r="A7646" t="str">
        <f>Produkty[[#This Row],[Symbol]]</f>
        <v>S092206040</v>
      </c>
      <c r="B7646" s="560">
        <v>5905947938742</v>
      </c>
      <c r="C7646" t="s">
        <v>26358</v>
      </c>
      <c r="D7646" t="s">
        <v>7240</v>
      </c>
      <c r="E7646" t="s">
        <v>26359</v>
      </c>
      <c r="F7646" t="s">
        <v>9633</v>
      </c>
      <c r="G7646">
        <v>319</v>
      </c>
      <c r="H7646" t="s">
        <v>26360</v>
      </c>
    </row>
    <row r="7647" spans="1:8" hidden="1" x14ac:dyDescent="0.25">
      <c r="A7647" t="str">
        <f>Produkty[[#This Row],[Symbol]]</f>
        <v>S092206041</v>
      </c>
      <c r="B7647" s="560">
        <v>5905947938759</v>
      </c>
      <c r="C7647" t="s">
        <v>26361</v>
      </c>
      <c r="D7647" t="s">
        <v>7240</v>
      </c>
      <c r="E7647" t="s">
        <v>26362</v>
      </c>
      <c r="F7647" t="s">
        <v>9633</v>
      </c>
      <c r="G7647">
        <v>319</v>
      </c>
      <c r="H7647" t="s">
        <v>26363</v>
      </c>
    </row>
    <row r="7648" spans="1:8" hidden="1" x14ac:dyDescent="0.25">
      <c r="A7648" t="str">
        <f>Produkty[[#This Row],[Symbol]]</f>
        <v>S092206042</v>
      </c>
      <c r="B7648" s="560">
        <v>5905947938766</v>
      </c>
      <c r="C7648" t="s">
        <v>26364</v>
      </c>
      <c r="D7648" t="s">
        <v>7240</v>
      </c>
      <c r="E7648" t="s">
        <v>26365</v>
      </c>
      <c r="F7648" t="s">
        <v>9633</v>
      </c>
      <c r="G7648">
        <v>319</v>
      </c>
      <c r="H7648" t="s">
        <v>26366</v>
      </c>
    </row>
    <row r="7649" spans="1:8" hidden="1" x14ac:dyDescent="0.25">
      <c r="A7649" t="str">
        <f>Produkty[[#This Row],[Symbol]]</f>
        <v>S092206043</v>
      </c>
      <c r="B7649" s="560">
        <v>5905947938773</v>
      </c>
      <c r="C7649" t="s">
        <v>26367</v>
      </c>
      <c r="D7649" t="s">
        <v>7240</v>
      </c>
      <c r="E7649" t="s">
        <v>26368</v>
      </c>
      <c r="F7649" t="s">
        <v>9633</v>
      </c>
      <c r="G7649">
        <v>319</v>
      </c>
      <c r="H7649" t="s">
        <v>26369</v>
      </c>
    </row>
    <row r="7650" spans="1:8" hidden="1" x14ac:dyDescent="0.25">
      <c r="A7650" t="str">
        <f>Produkty[[#This Row],[Symbol]]</f>
        <v>S092206044</v>
      </c>
      <c r="B7650" s="560">
        <v>5905947938780</v>
      </c>
      <c r="C7650" t="s">
        <v>26370</v>
      </c>
      <c r="D7650" t="s">
        <v>7240</v>
      </c>
      <c r="E7650" t="s">
        <v>26371</v>
      </c>
      <c r="F7650" t="s">
        <v>9633</v>
      </c>
      <c r="G7650">
        <v>319</v>
      </c>
      <c r="H7650" t="s">
        <v>26372</v>
      </c>
    </row>
    <row r="7651" spans="1:8" hidden="1" x14ac:dyDescent="0.25">
      <c r="A7651" t="str">
        <f>Produkty[[#This Row],[Symbol]]</f>
        <v>S092206045</v>
      </c>
      <c r="B7651" s="560">
        <v>5905947938797</v>
      </c>
      <c r="C7651" t="s">
        <v>26373</v>
      </c>
      <c r="D7651" t="s">
        <v>7240</v>
      </c>
      <c r="E7651" t="s">
        <v>26374</v>
      </c>
      <c r="F7651" t="s">
        <v>9633</v>
      </c>
      <c r="G7651">
        <v>319</v>
      </c>
      <c r="H7651" t="s">
        <v>26375</v>
      </c>
    </row>
    <row r="7652" spans="1:8" hidden="1" x14ac:dyDescent="0.25">
      <c r="A7652" t="str">
        <f>Produkty[[#This Row],[Symbol]]</f>
        <v>S092206046</v>
      </c>
      <c r="B7652" s="560">
        <v>5905947938803</v>
      </c>
      <c r="C7652" t="s">
        <v>26376</v>
      </c>
      <c r="D7652" t="s">
        <v>7240</v>
      </c>
      <c r="E7652" t="s">
        <v>26377</v>
      </c>
      <c r="F7652" t="s">
        <v>9633</v>
      </c>
      <c r="G7652">
        <v>319</v>
      </c>
      <c r="H7652" t="s">
        <v>26378</v>
      </c>
    </row>
    <row r="7653" spans="1:8" hidden="1" x14ac:dyDescent="0.25">
      <c r="A7653" t="str">
        <f>Produkty[[#This Row],[Symbol]]</f>
        <v>S092206047</v>
      </c>
      <c r="B7653" s="560">
        <v>5905947938810</v>
      </c>
      <c r="C7653" t="s">
        <v>26379</v>
      </c>
      <c r="D7653" t="s">
        <v>7240</v>
      </c>
      <c r="E7653" t="s">
        <v>26380</v>
      </c>
      <c r="F7653" t="s">
        <v>9633</v>
      </c>
      <c r="G7653">
        <v>319</v>
      </c>
      <c r="H7653" t="s">
        <v>26381</v>
      </c>
    </row>
    <row r="7654" spans="1:8" hidden="1" x14ac:dyDescent="0.25">
      <c r="A7654" t="str">
        <f>Produkty[[#This Row],[Symbol]]</f>
        <v>S092207040</v>
      </c>
      <c r="B7654" s="560">
        <v>5905947938827</v>
      </c>
      <c r="C7654" t="s">
        <v>26382</v>
      </c>
      <c r="D7654" t="s">
        <v>7240</v>
      </c>
      <c r="E7654" t="s">
        <v>26383</v>
      </c>
      <c r="F7654" t="s">
        <v>9633</v>
      </c>
      <c r="G7654">
        <v>228.8</v>
      </c>
      <c r="H7654" t="s">
        <v>26384</v>
      </c>
    </row>
    <row r="7655" spans="1:8" hidden="1" x14ac:dyDescent="0.25">
      <c r="A7655" t="str">
        <f>Produkty[[#This Row],[Symbol]]</f>
        <v>S092207041</v>
      </c>
      <c r="B7655" s="560">
        <v>5905947938834</v>
      </c>
      <c r="C7655" t="s">
        <v>26385</v>
      </c>
      <c r="D7655" t="s">
        <v>7240</v>
      </c>
      <c r="E7655" t="s">
        <v>26386</v>
      </c>
      <c r="F7655" t="s">
        <v>9633</v>
      </c>
      <c r="G7655">
        <v>228.8</v>
      </c>
      <c r="H7655" t="s">
        <v>26387</v>
      </c>
    </row>
    <row r="7656" spans="1:8" hidden="1" x14ac:dyDescent="0.25">
      <c r="A7656" t="str">
        <f>Produkty[[#This Row],[Symbol]]</f>
        <v>S092207042</v>
      </c>
      <c r="B7656" s="560">
        <v>5905947938841</v>
      </c>
      <c r="C7656" t="s">
        <v>26388</v>
      </c>
      <c r="D7656" t="s">
        <v>7240</v>
      </c>
      <c r="E7656" t="s">
        <v>26389</v>
      </c>
      <c r="F7656" t="s">
        <v>9633</v>
      </c>
      <c r="G7656">
        <v>228.8</v>
      </c>
      <c r="H7656" t="s">
        <v>26390</v>
      </c>
    </row>
    <row r="7657" spans="1:8" hidden="1" x14ac:dyDescent="0.25">
      <c r="A7657" t="str">
        <f>Produkty[[#This Row],[Symbol]]</f>
        <v>S092207043</v>
      </c>
      <c r="B7657" s="560">
        <v>5905947938858</v>
      </c>
      <c r="C7657" t="s">
        <v>26391</v>
      </c>
      <c r="D7657" t="s">
        <v>7240</v>
      </c>
      <c r="E7657" t="s">
        <v>26392</v>
      </c>
      <c r="F7657" t="s">
        <v>9633</v>
      </c>
      <c r="G7657">
        <v>228.8</v>
      </c>
      <c r="H7657" t="s">
        <v>26393</v>
      </c>
    </row>
    <row r="7658" spans="1:8" hidden="1" x14ac:dyDescent="0.25">
      <c r="A7658" t="str">
        <f>Produkty[[#This Row],[Symbol]]</f>
        <v>S092207044</v>
      </c>
      <c r="B7658" s="560">
        <v>5905947938865</v>
      </c>
      <c r="C7658" t="s">
        <v>26394</v>
      </c>
      <c r="D7658" t="s">
        <v>7240</v>
      </c>
      <c r="E7658" t="s">
        <v>26395</v>
      </c>
      <c r="F7658" t="s">
        <v>9633</v>
      </c>
      <c r="G7658">
        <v>228.8</v>
      </c>
      <c r="H7658" t="s">
        <v>26396</v>
      </c>
    </row>
    <row r="7659" spans="1:8" hidden="1" x14ac:dyDescent="0.25">
      <c r="A7659" t="str">
        <f>Produkty[[#This Row],[Symbol]]</f>
        <v>S092207045</v>
      </c>
      <c r="B7659" s="560">
        <v>5905947938872</v>
      </c>
      <c r="C7659" t="s">
        <v>26397</v>
      </c>
      <c r="D7659" t="s">
        <v>7240</v>
      </c>
      <c r="E7659" t="s">
        <v>26398</v>
      </c>
      <c r="F7659" t="s">
        <v>9633</v>
      </c>
      <c r="G7659">
        <v>228.8</v>
      </c>
      <c r="H7659" t="s">
        <v>26399</v>
      </c>
    </row>
    <row r="7660" spans="1:8" hidden="1" x14ac:dyDescent="0.25">
      <c r="A7660" t="str">
        <f>Produkty[[#This Row],[Symbol]]</f>
        <v>S092207046</v>
      </c>
      <c r="B7660" s="560">
        <v>5905947938889</v>
      </c>
      <c r="C7660" t="s">
        <v>26400</v>
      </c>
      <c r="D7660" t="s">
        <v>7240</v>
      </c>
      <c r="E7660" t="s">
        <v>26401</v>
      </c>
      <c r="F7660" t="s">
        <v>9633</v>
      </c>
      <c r="G7660">
        <v>228.8</v>
      </c>
      <c r="H7660" t="s">
        <v>26402</v>
      </c>
    </row>
    <row r="7661" spans="1:8" hidden="1" x14ac:dyDescent="0.25">
      <c r="A7661" t="str">
        <f>Produkty[[#This Row],[Symbol]]</f>
        <v>S092207047</v>
      </c>
      <c r="B7661" s="560">
        <v>5905947938896</v>
      </c>
      <c r="C7661" t="s">
        <v>26403</v>
      </c>
      <c r="D7661" t="s">
        <v>7240</v>
      </c>
      <c r="E7661" t="s">
        <v>26404</v>
      </c>
      <c r="F7661" t="s">
        <v>9633</v>
      </c>
      <c r="G7661">
        <v>228.8</v>
      </c>
      <c r="H7661" t="s">
        <v>26405</v>
      </c>
    </row>
    <row r="7662" spans="1:8" hidden="1" x14ac:dyDescent="0.25">
      <c r="A7662" t="str">
        <f>Produkty[[#This Row],[Symbol]]</f>
        <v>S092207048</v>
      </c>
      <c r="B7662" s="560">
        <v>5905947938902</v>
      </c>
      <c r="C7662" t="s">
        <v>26406</v>
      </c>
      <c r="D7662" t="s">
        <v>7240</v>
      </c>
      <c r="E7662" t="s">
        <v>26407</v>
      </c>
      <c r="F7662" t="s">
        <v>9633</v>
      </c>
      <c r="G7662">
        <v>228.8</v>
      </c>
      <c r="H7662" t="s">
        <v>26408</v>
      </c>
    </row>
    <row r="7663" spans="1:8" hidden="1" x14ac:dyDescent="0.25">
      <c r="A7663" t="str">
        <f>Produkty[[#This Row],[Symbol]]</f>
        <v>S092208040</v>
      </c>
      <c r="B7663" s="560">
        <v>5905947938919</v>
      </c>
      <c r="C7663" t="s">
        <v>26409</v>
      </c>
      <c r="D7663" t="s">
        <v>7240</v>
      </c>
      <c r="E7663" t="s">
        <v>26410</v>
      </c>
      <c r="F7663" t="s">
        <v>9633</v>
      </c>
      <c r="G7663">
        <v>228.8</v>
      </c>
      <c r="H7663" t="s">
        <v>26411</v>
      </c>
    </row>
    <row r="7664" spans="1:8" hidden="1" x14ac:dyDescent="0.25">
      <c r="A7664" t="str">
        <f>Produkty[[#This Row],[Symbol]]</f>
        <v>S092208041</v>
      </c>
      <c r="B7664" s="560">
        <v>5905947938926</v>
      </c>
      <c r="C7664" t="s">
        <v>26412</v>
      </c>
      <c r="D7664" t="s">
        <v>7240</v>
      </c>
      <c r="E7664" t="s">
        <v>26413</v>
      </c>
      <c r="F7664" t="s">
        <v>9633</v>
      </c>
      <c r="G7664">
        <v>228.8</v>
      </c>
      <c r="H7664" t="s">
        <v>26414</v>
      </c>
    </row>
    <row r="7665" spans="1:8" hidden="1" x14ac:dyDescent="0.25">
      <c r="A7665" t="str">
        <f>Produkty[[#This Row],[Symbol]]</f>
        <v>S092208042</v>
      </c>
      <c r="B7665" s="560">
        <v>5905947938933</v>
      </c>
      <c r="C7665" t="s">
        <v>26415</v>
      </c>
      <c r="D7665" t="s">
        <v>7240</v>
      </c>
      <c r="E7665" t="s">
        <v>26416</v>
      </c>
      <c r="F7665" t="s">
        <v>9633</v>
      </c>
      <c r="G7665">
        <v>228.8</v>
      </c>
      <c r="H7665" t="s">
        <v>26417</v>
      </c>
    </row>
    <row r="7666" spans="1:8" hidden="1" x14ac:dyDescent="0.25">
      <c r="A7666" t="str">
        <f>Produkty[[#This Row],[Symbol]]</f>
        <v>S092208043</v>
      </c>
      <c r="B7666" s="560">
        <v>5905947938940</v>
      </c>
      <c r="C7666" t="s">
        <v>26418</v>
      </c>
      <c r="D7666" t="s">
        <v>7240</v>
      </c>
      <c r="E7666" t="s">
        <v>26419</v>
      </c>
      <c r="F7666" t="s">
        <v>9633</v>
      </c>
      <c r="G7666">
        <v>228.8</v>
      </c>
      <c r="H7666" t="s">
        <v>26420</v>
      </c>
    </row>
    <row r="7667" spans="1:8" hidden="1" x14ac:dyDescent="0.25">
      <c r="A7667" t="str">
        <f>Produkty[[#This Row],[Symbol]]</f>
        <v>S092208044</v>
      </c>
      <c r="B7667" s="560">
        <v>5905947938957</v>
      </c>
      <c r="C7667" t="s">
        <v>26421</v>
      </c>
      <c r="D7667" t="s">
        <v>7240</v>
      </c>
      <c r="E7667" t="s">
        <v>26422</v>
      </c>
      <c r="F7667" t="s">
        <v>9633</v>
      </c>
      <c r="G7667">
        <v>228.8</v>
      </c>
      <c r="H7667" t="s">
        <v>26423</v>
      </c>
    </row>
    <row r="7668" spans="1:8" hidden="1" x14ac:dyDescent="0.25">
      <c r="A7668" t="str">
        <f>Produkty[[#This Row],[Symbol]]</f>
        <v>S092208045</v>
      </c>
      <c r="B7668" s="560">
        <v>5905947938964</v>
      </c>
      <c r="C7668" t="s">
        <v>26424</v>
      </c>
      <c r="D7668" t="s">
        <v>7240</v>
      </c>
      <c r="E7668" t="s">
        <v>26425</v>
      </c>
      <c r="F7668" t="s">
        <v>9633</v>
      </c>
      <c r="G7668">
        <v>228.8</v>
      </c>
      <c r="H7668" t="s">
        <v>26426</v>
      </c>
    </row>
    <row r="7669" spans="1:8" hidden="1" x14ac:dyDescent="0.25">
      <c r="A7669" t="str">
        <f>Produkty[[#This Row],[Symbol]]</f>
        <v>S092208046</v>
      </c>
      <c r="B7669" s="560">
        <v>5905947938971</v>
      </c>
      <c r="C7669" t="s">
        <v>26427</v>
      </c>
      <c r="D7669" t="s">
        <v>7240</v>
      </c>
      <c r="E7669" t="s">
        <v>26428</v>
      </c>
      <c r="F7669" t="s">
        <v>9633</v>
      </c>
      <c r="G7669">
        <v>228.8</v>
      </c>
      <c r="H7669" t="s">
        <v>26429</v>
      </c>
    </row>
    <row r="7670" spans="1:8" hidden="1" x14ac:dyDescent="0.25">
      <c r="A7670" t="str">
        <f>Produkty[[#This Row],[Symbol]]</f>
        <v>S092208047</v>
      </c>
      <c r="B7670" s="560">
        <v>5905947938988</v>
      </c>
      <c r="C7670" t="s">
        <v>26430</v>
      </c>
      <c r="D7670" t="s">
        <v>7240</v>
      </c>
      <c r="E7670" t="s">
        <v>26431</v>
      </c>
      <c r="F7670" t="s">
        <v>9633</v>
      </c>
      <c r="G7670">
        <v>228.8</v>
      </c>
      <c r="H7670" t="s">
        <v>26432</v>
      </c>
    </row>
    <row r="7671" spans="1:8" hidden="1" x14ac:dyDescent="0.25">
      <c r="A7671" t="str">
        <f>Produkty[[#This Row],[Symbol]]</f>
        <v>S092208048</v>
      </c>
      <c r="B7671" s="560">
        <v>5905947938995</v>
      </c>
      <c r="C7671" t="s">
        <v>26433</v>
      </c>
      <c r="D7671" t="s">
        <v>7240</v>
      </c>
      <c r="E7671" t="s">
        <v>26434</v>
      </c>
      <c r="F7671" t="s">
        <v>9633</v>
      </c>
      <c r="G7671">
        <v>228.8</v>
      </c>
      <c r="H7671" t="s">
        <v>26435</v>
      </c>
    </row>
    <row r="7672" spans="1:8" hidden="1" x14ac:dyDescent="0.25">
      <c r="A7672" t="str">
        <f>Produkty[[#This Row],[Symbol]]</f>
        <v>S092209040</v>
      </c>
      <c r="B7672" s="560">
        <v>5905947939008</v>
      </c>
      <c r="C7672" t="s">
        <v>26436</v>
      </c>
      <c r="D7672" t="s">
        <v>7240</v>
      </c>
      <c r="E7672" t="s">
        <v>26437</v>
      </c>
      <c r="F7672" t="s">
        <v>9633</v>
      </c>
      <c r="G7672">
        <v>148</v>
      </c>
      <c r="H7672" t="s">
        <v>26438</v>
      </c>
    </row>
    <row r="7673" spans="1:8" hidden="1" x14ac:dyDescent="0.25">
      <c r="A7673" t="str">
        <f>Produkty[[#This Row],[Symbol]]</f>
        <v>S092209041</v>
      </c>
      <c r="B7673" s="560">
        <v>5905947939015</v>
      </c>
      <c r="C7673" t="s">
        <v>26439</v>
      </c>
      <c r="D7673" t="s">
        <v>7240</v>
      </c>
      <c r="E7673" t="s">
        <v>26440</v>
      </c>
      <c r="F7673" t="s">
        <v>9633</v>
      </c>
      <c r="G7673">
        <v>148</v>
      </c>
      <c r="H7673" t="s">
        <v>26441</v>
      </c>
    </row>
    <row r="7674" spans="1:8" hidden="1" x14ac:dyDescent="0.25">
      <c r="A7674" t="str">
        <f>Produkty[[#This Row],[Symbol]]</f>
        <v>S092209042</v>
      </c>
      <c r="B7674" s="560">
        <v>5905947939022</v>
      </c>
      <c r="C7674" t="s">
        <v>26442</v>
      </c>
      <c r="D7674" t="s">
        <v>7240</v>
      </c>
      <c r="E7674" t="s">
        <v>26443</v>
      </c>
      <c r="F7674" t="s">
        <v>9633</v>
      </c>
      <c r="G7674">
        <v>148</v>
      </c>
      <c r="H7674" t="s">
        <v>26444</v>
      </c>
    </row>
    <row r="7675" spans="1:8" hidden="1" x14ac:dyDescent="0.25">
      <c r="A7675" t="str">
        <f>Produkty[[#This Row],[Symbol]]</f>
        <v>S092209043</v>
      </c>
      <c r="B7675" s="560">
        <v>5905947939039</v>
      </c>
      <c r="C7675" t="s">
        <v>26445</v>
      </c>
      <c r="D7675" t="s">
        <v>7240</v>
      </c>
      <c r="E7675" t="s">
        <v>26446</v>
      </c>
      <c r="F7675" t="s">
        <v>9633</v>
      </c>
      <c r="G7675">
        <v>148</v>
      </c>
      <c r="H7675" t="s">
        <v>26447</v>
      </c>
    </row>
    <row r="7676" spans="1:8" hidden="1" x14ac:dyDescent="0.25">
      <c r="A7676" t="str">
        <f>Produkty[[#This Row],[Symbol]]</f>
        <v>S092209044</v>
      </c>
      <c r="B7676" s="560">
        <v>5905947939046</v>
      </c>
      <c r="C7676" t="s">
        <v>26448</v>
      </c>
      <c r="D7676" t="s">
        <v>7240</v>
      </c>
      <c r="E7676" t="s">
        <v>26449</v>
      </c>
      <c r="F7676" t="s">
        <v>9633</v>
      </c>
      <c r="G7676">
        <v>148</v>
      </c>
      <c r="H7676" t="s">
        <v>26450</v>
      </c>
    </row>
    <row r="7677" spans="1:8" hidden="1" x14ac:dyDescent="0.25">
      <c r="A7677" t="str">
        <f>Produkty[[#This Row],[Symbol]]</f>
        <v>S092209045</v>
      </c>
      <c r="B7677" s="560">
        <v>5905947939053</v>
      </c>
      <c r="C7677" t="s">
        <v>26451</v>
      </c>
      <c r="D7677" t="s">
        <v>7240</v>
      </c>
      <c r="E7677" t="s">
        <v>26452</v>
      </c>
      <c r="F7677" t="s">
        <v>9633</v>
      </c>
      <c r="G7677">
        <v>148</v>
      </c>
      <c r="H7677" t="s">
        <v>26453</v>
      </c>
    </row>
    <row r="7678" spans="1:8" hidden="1" x14ac:dyDescent="0.25">
      <c r="A7678" t="str">
        <f>Produkty[[#This Row],[Symbol]]</f>
        <v>S092209046</v>
      </c>
      <c r="B7678" s="560">
        <v>5905947939060</v>
      </c>
      <c r="C7678" t="s">
        <v>26454</v>
      </c>
      <c r="D7678" t="s">
        <v>7240</v>
      </c>
      <c r="E7678" t="s">
        <v>26455</v>
      </c>
      <c r="F7678" t="s">
        <v>9633</v>
      </c>
      <c r="G7678">
        <v>148</v>
      </c>
      <c r="H7678" t="s">
        <v>26456</v>
      </c>
    </row>
    <row r="7679" spans="1:8" hidden="1" x14ac:dyDescent="0.25">
      <c r="A7679" t="str">
        <f>Produkty[[#This Row],[Symbol]]</f>
        <v>S010126103</v>
      </c>
      <c r="B7679" s="560">
        <v>5905947939077</v>
      </c>
      <c r="C7679" t="s">
        <v>3201</v>
      </c>
      <c r="D7679" t="s">
        <v>4093</v>
      </c>
      <c r="E7679" t="s">
        <v>26457</v>
      </c>
      <c r="F7679" t="s">
        <v>4095</v>
      </c>
      <c r="G7679">
        <v>22.6</v>
      </c>
      <c r="H7679" t="s">
        <v>26458</v>
      </c>
    </row>
    <row r="7680" spans="1:8" hidden="1" x14ac:dyDescent="0.25">
      <c r="A7680" t="str">
        <f>Produkty[[#This Row],[Symbol]]</f>
        <v>S010126105</v>
      </c>
      <c r="B7680" s="560">
        <v>5905947939084</v>
      </c>
      <c r="C7680" t="s">
        <v>3202</v>
      </c>
      <c r="D7680" t="s">
        <v>4093</v>
      </c>
      <c r="E7680" t="s">
        <v>26459</v>
      </c>
      <c r="F7680" t="s">
        <v>4095</v>
      </c>
      <c r="G7680">
        <v>41.17</v>
      </c>
      <c r="H7680" t="s">
        <v>26460</v>
      </c>
    </row>
    <row r="7681" spans="1:8" hidden="1" x14ac:dyDescent="0.25">
      <c r="A7681" t="str">
        <f>Produkty[[#This Row],[Symbol]]</f>
        <v>S010126108</v>
      </c>
      <c r="B7681" s="560">
        <v>5905947939091</v>
      </c>
      <c r="C7681" t="s">
        <v>3203</v>
      </c>
      <c r="D7681" t="s">
        <v>4093</v>
      </c>
      <c r="E7681" t="s">
        <v>26461</v>
      </c>
      <c r="F7681" t="s">
        <v>4095</v>
      </c>
      <c r="G7681">
        <v>60.37</v>
      </c>
      <c r="H7681" t="s">
        <v>26462</v>
      </c>
    </row>
    <row r="7682" spans="1:8" hidden="1" x14ac:dyDescent="0.25">
      <c r="A7682" t="str">
        <f>Produkty[[#This Row],[Symbol]]</f>
        <v>S010126203</v>
      </c>
      <c r="B7682" s="560">
        <v>5905947939107</v>
      </c>
      <c r="C7682" t="s">
        <v>3207</v>
      </c>
      <c r="D7682" t="s">
        <v>4093</v>
      </c>
      <c r="E7682" t="s">
        <v>26463</v>
      </c>
      <c r="F7682" t="s">
        <v>4095</v>
      </c>
      <c r="G7682">
        <v>24.67</v>
      </c>
      <c r="H7682" t="s">
        <v>26464</v>
      </c>
    </row>
    <row r="7683" spans="1:8" hidden="1" x14ac:dyDescent="0.25">
      <c r="A7683" t="str">
        <f>Produkty[[#This Row],[Symbol]]</f>
        <v>S010126205</v>
      </c>
      <c r="B7683" s="560">
        <v>5905947939114</v>
      </c>
      <c r="C7683" t="s">
        <v>3208</v>
      </c>
      <c r="D7683" t="s">
        <v>4093</v>
      </c>
      <c r="E7683" t="s">
        <v>26465</v>
      </c>
      <c r="F7683" t="s">
        <v>4095</v>
      </c>
      <c r="G7683">
        <v>37.89</v>
      </c>
      <c r="H7683" t="s">
        <v>26466</v>
      </c>
    </row>
    <row r="7684" spans="1:8" hidden="1" x14ac:dyDescent="0.25">
      <c r="A7684" t="str">
        <f>Produkty[[#This Row],[Symbol]]</f>
        <v>S010126208</v>
      </c>
      <c r="B7684" s="560">
        <v>5905947939121</v>
      </c>
      <c r="C7684" t="s">
        <v>3209</v>
      </c>
      <c r="D7684" t="s">
        <v>4093</v>
      </c>
      <c r="E7684" t="s">
        <v>26467</v>
      </c>
      <c r="F7684" t="s">
        <v>4095</v>
      </c>
      <c r="G7684">
        <v>47</v>
      </c>
      <c r="H7684" t="s">
        <v>26468</v>
      </c>
    </row>
    <row r="7685" spans="1:8" hidden="1" x14ac:dyDescent="0.25">
      <c r="A7685" t="str">
        <f>Produkty[[#This Row],[Symbol]]</f>
        <v>S083264589</v>
      </c>
      <c r="B7685" s="560">
        <v>5905947939138</v>
      </c>
      <c r="C7685" t="s">
        <v>26469</v>
      </c>
      <c r="D7685" t="s">
        <v>9042</v>
      </c>
      <c r="E7685" t="s">
        <v>26470</v>
      </c>
      <c r="F7685" t="s">
        <v>4095</v>
      </c>
      <c r="G7685">
        <v>11.89</v>
      </c>
      <c r="H7685" t="s">
        <v>26471</v>
      </c>
    </row>
    <row r="7686" spans="1:8" hidden="1" x14ac:dyDescent="0.25">
      <c r="A7686" t="str">
        <f>Produkty[[#This Row],[Symbol]]</f>
        <v>S011915180</v>
      </c>
      <c r="B7686" s="560">
        <v>5905947939145</v>
      </c>
      <c r="C7686" t="s">
        <v>26472</v>
      </c>
      <c r="D7686" t="s">
        <v>4093</v>
      </c>
      <c r="E7686" t="s">
        <v>26473</v>
      </c>
      <c r="F7686" t="s">
        <v>4095</v>
      </c>
      <c r="G7686">
        <v>25.99</v>
      </c>
      <c r="H7686" t="s">
        <v>26474</v>
      </c>
    </row>
    <row r="7687" spans="1:8" hidden="1" x14ac:dyDescent="0.25">
      <c r="A7687" t="str">
        <f>Produkty[[#This Row],[Symbol]]</f>
        <v>S011915250</v>
      </c>
      <c r="B7687" s="560">
        <v>5905947939152</v>
      </c>
      <c r="C7687" t="s">
        <v>10080</v>
      </c>
      <c r="D7687" t="s">
        <v>4093</v>
      </c>
      <c r="E7687" t="s">
        <v>26475</v>
      </c>
      <c r="F7687" t="s">
        <v>4095</v>
      </c>
      <c r="G7687">
        <v>27.71</v>
      </c>
      <c r="H7687" t="s">
        <v>26476</v>
      </c>
    </row>
    <row r="7688" spans="1:8" hidden="1" x14ac:dyDescent="0.25">
      <c r="A7688" t="str">
        <f>Produkty[[#This Row],[Symbol]]</f>
        <v>S011915300</v>
      </c>
      <c r="B7688" s="560">
        <v>5905947939169</v>
      </c>
      <c r="C7688" t="s">
        <v>10084</v>
      </c>
      <c r="D7688" t="s">
        <v>4093</v>
      </c>
      <c r="E7688" t="s">
        <v>26477</v>
      </c>
      <c r="F7688" t="s">
        <v>4095</v>
      </c>
      <c r="G7688">
        <v>38.19</v>
      </c>
      <c r="H7688" t="s">
        <v>26478</v>
      </c>
    </row>
    <row r="7689" spans="1:8" hidden="1" x14ac:dyDescent="0.25">
      <c r="A7689" t="str">
        <f>Produkty[[#This Row],[Symbol]]</f>
        <v>NIT - 4,8X30</v>
      </c>
      <c r="B7689" s="560">
        <v>5905947939183</v>
      </c>
      <c r="C7689" t="s">
        <v>26479</v>
      </c>
      <c r="D7689" t="s">
        <v>4107</v>
      </c>
      <c r="E7689" t="s">
        <v>39273</v>
      </c>
      <c r="F7689" t="s">
        <v>4114</v>
      </c>
      <c r="G7689">
        <v>27.78</v>
      </c>
      <c r="H7689" t="s">
        <v>26480</v>
      </c>
    </row>
    <row r="7690" spans="1:8" hidden="1" x14ac:dyDescent="0.25">
      <c r="A7690" t="str">
        <f>Produkty[[#This Row],[Symbol]]</f>
        <v>S082464642</v>
      </c>
      <c r="B7690" s="560">
        <v>5905947939190</v>
      </c>
      <c r="C7690" t="s">
        <v>16720</v>
      </c>
      <c r="D7690" t="s">
        <v>9042</v>
      </c>
      <c r="E7690" t="s">
        <v>26481</v>
      </c>
      <c r="F7690" t="s">
        <v>4095</v>
      </c>
      <c r="G7690">
        <v>21.87</v>
      </c>
      <c r="H7690" t="s">
        <v>26482</v>
      </c>
    </row>
    <row r="7691" spans="1:8" hidden="1" x14ac:dyDescent="0.25">
      <c r="A7691" t="str">
        <f>Produkty[[#This Row],[Symbol]]</f>
        <v>S011100025</v>
      </c>
      <c r="B7691" s="560">
        <v>5905947939237</v>
      </c>
      <c r="C7691" t="s">
        <v>19180</v>
      </c>
      <c r="D7691" t="s">
        <v>4093</v>
      </c>
      <c r="E7691" t="s">
        <v>26483</v>
      </c>
      <c r="F7691" t="s">
        <v>4095</v>
      </c>
      <c r="G7691">
        <v>271.52</v>
      </c>
      <c r="H7691" t="s">
        <v>26484</v>
      </c>
    </row>
    <row r="7692" spans="1:8" hidden="1" x14ac:dyDescent="0.25">
      <c r="A7692" t="str">
        <f>Produkty[[#This Row],[Symbol]]</f>
        <v>S020140402</v>
      </c>
      <c r="B7692" s="560">
        <v>5905947939336</v>
      </c>
      <c r="C7692" t="s">
        <v>26485</v>
      </c>
      <c r="D7692" t="s">
        <v>7351</v>
      </c>
      <c r="E7692" t="s">
        <v>26486</v>
      </c>
      <c r="F7692" t="s">
        <v>4095</v>
      </c>
      <c r="G7692">
        <v>187.36</v>
      </c>
      <c r="H7692" t="s">
        <v>26487</v>
      </c>
    </row>
    <row r="7693" spans="1:8" hidden="1" x14ac:dyDescent="0.25">
      <c r="A7693" t="str">
        <f>Produkty[[#This Row],[Symbol]]</f>
        <v>S011100011</v>
      </c>
      <c r="B7693" s="560">
        <v>5905947939343</v>
      </c>
      <c r="C7693" t="s">
        <v>26488</v>
      </c>
      <c r="D7693" t="s">
        <v>4093</v>
      </c>
      <c r="E7693" t="s">
        <v>26489</v>
      </c>
      <c r="F7693" t="s">
        <v>4095</v>
      </c>
      <c r="G7693">
        <v>50.414099999999998</v>
      </c>
      <c r="H7693" t="s">
        <v>26490</v>
      </c>
    </row>
    <row r="7694" spans="1:8" hidden="1" x14ac:dyDescent="0.25">
      <c r="A7694" t="str">
        <f>Produkty[[#This Row],[Symbol]]</f>
        <v>S026388805</v>
      </c>
      <c r="B7694" s="560">
        <v>5905947939350</v>
      </c>
      <c r="C7694" t="s">
        <v>26491</v>
      </c>
      <c r="D7694" t="s">
        <v>7351</v>
      </c>
      <c r="E7694" t="s">
        <v>26492</v>
      </c>
      <c r="F7694" t="s">
        <v>4095</v>
      </c>
      <c r="G7694">
        <v>161.1</v>
      </c>
      <c r="H7694" t="s">
        <v>26493</v>
      </c>
    </row>
    <row r="7695" spans="1:8" hidden="1" x14ac:dyDescent="0.25">
      <c r="A7695" t="str">
        <f>Produkty[[#This Row],[Symbol]]</f>
        <v>S026388807</v>
      </c>
      <c r="B7695" s="560">
        <v>5905947939367</v>
      </c>
      <c r="C7695" t="s">
        <v>26494</v>
      </c>
      <c r="D7695" t="s">
        <v>7351</v>
      </c>
      <c r="E7695" t="s">
        <v>26495</v>
      </c>
      <c r="F7695" t="s">
        <v>4095</v>
      </c>
      <c r="G7695">
        <v>133.88</v>
      </c>
      <c r="H7695" t="s">
        <v>26496</v>
      </c>
    </row>
    <row r="7696" spans="1:8" hidden="1" x14ac:dyDescent="0.25">
      <c r="A7696" t="str">
        <f>Produkty[[#This Row],[Symbol]]</f>
        <v>S026388808</v>
      </c>
      <c r="B7696" s="560">
        <v>5905947939374</v>
      </c>
      <c r="C7696" t="s">
        <v>26497</v>
      </c>
      <c r="D7696" t="s">
        <v>7351</v>
      </c>
      <c r="E7696" t="s">
        <v>26498</v>
      </c>
      <c r="F7696" t="s">
        <v>4095</v>
      </c>
      <c r="G7696">
        <v>174.08</v>
      </c>
      <c r="H7696" t="s">
        <v>26499</v>
      </c>
    </row>
    <row r="7697" spans="1:8" hidden="1" x14ac:dyDescent="0.25">
      <c r="A7697" t="str">
        <f>Produkty[[#This Row],[Symbol]]</f>
        <v>S026399992</v>
      </c>
      <c r="B7697" s="560">
        <v>5905947939381</v>
      </c>
      <c r="C7697" t="s">
        <v>38776</v>
      </c>
      <c r="D7697" t="s">
        <v>7351</v>
      </c>
      <c r="E7697" t="s">
        <v>38777</v>
      </c>
      <c r="F7697" t="s">
        <v>4095</v>
      </c>
      <c r="G7697">
        <v>127.49</v>
      </c>
      <c r="H7697" t="s">
        <v>38778</v>
      </c>
    </row>
    <row r="7698" spans="1:8" hidden="1" x14ac:dyDescent="0.25">
      <c r="A7698" t="str">
        <f>Produkty[[#This Row],[Symbol]]</f>
        <v>S026399994</v>
      </c>
      <c r="B7698" s="560">
        <v>5905947939398</v>
      </c>
      <c r="C7698" t="s">
        <v>38779</v>
      </c>
      <c r="D7698" t="s">
        <v>7351</v>
      </c>
      <c r="E7698" t="s">
        <v>38780</v>
      </c>
      <c r="F7698" t="s">
        <v>4095</v>
      </c>
      <c r="G7698">
        <v>184.97</v>
      </c>
      <c r="H7698" t="s">
        <v>38781</v>
      </c>
    </row>
    <row r="7699" spans="1:8" hidden="1" x14ac:dyDescent="0.25">
      <c r="A7699" t="str">
        <f>Produkty[[#This Row],[Symbol]]</f>
        <v>S026399996</v>
      </c>
      <c r="B7699" s="560">
        <v>5905947939404</v>
      </c>
      <c r="C7699" t="s">
        <v>38782</v>
      </c>
      <c r="D7699" t="s">
        <v>7351</v>
      </c>
      <c r="E7699" t="s">
        <v>38783</v>
      </c>
      <c r="F7699" t="s">
        <v>4095</v>
      </c>
      <c r="G7699">
        <v>280.17</v>
      </c>
      <c r="H7699" t="s">
        <v>38784</v>
      </c>
    </row>
    <row r="7700" spans="1:8" hidden="1" x14ac:dyDescent="0.25">
      <c r="A7700" t="str">
        <f>Produkty[[#This Row],[Symbol]]</f>
        <v>S052498800</v>
      </c>
      <c r="B7700" s="560">
        <v>5905947939411</v>
      </c>
      <c r="C7700" t="s">
        <v>26500</v>
      </c>
      <c r="D7700" t="s">
        <v>13759</v>
      </c>
      <c r="E7700" t="s">
        <v>26501</v>
      </c>
      <c r="F7700" t="s">
        <v>4095</v>
      </c>
      <c r="G7700">
        <v>133</v>
      </c>
      <c r="H7700" t="s">
        <v>26502</v>
      </c>
    </row>
    <row r="7701" spans="1:8" hidden="1" x14ac:dyDescent="0.25">
      <c r="A7701" t="str">
        <f>Produkty[[#This Row],[Symbol]]</f>
        <v>S052497803</v>
      </c>
      <c r="B7701" s="560">
        <v>5905947939428</v>
      </c>
      <c r="C7701" t="s">
        <v>26503</v>
      </c>
      <c r="D7701" t="s">
        <v>13759</v>
      </c>
      <c r="E7701" t="s">
        <v>26504</v>
      </c>
      <c r="F7701" t="s">
        <v>4095</v>
      </c>
      <c r="G7701">
        <v>49.87</v>
      </c>
      <c r="H7701" t="s">
        <v>26505</v>
      </c>
    </row>
    <row r="7702" spans="1:8" hidden="1" x14ac:dyDescent="0.25">
      <c r="A7702" t="str">
        <f>Produkty[[#This Row],[Symbol]]</f>
        <v>S052498799</v>
      </c>
      <c r="B7702" s="560">
        <v>5905947939435</v>
      </c>
      <c r="C7702" t="s">
        <v>26506</v>
      </c>
      <c r="D7702" t="s">
        <v>13759</v>
      </c>
      <c r="E7702" t="s">
        <v>26507</v>
      </c>
      <c r="F7702" t="s">
        <v>4095</v>
      </c>
      <c r="G7702">
        <v>89</v>
      </c>
      <c r="H7702" t="s">
        <v>26508</v>
      </c>
    </row>
    <row r="7703" spans="1:8" hidden="1" x14ac:dyDescent="0.25">
      <c r="A7703" t="str">
        <f>Produkty[[#This Row],[Symbol]]</f>
        <v>S052497807</v>
      </c>
      <c r="B7703" s="560">
        <v>5905947939442</v>
      </c>
      <c r="C7703" t="s">
        <v>26509</v>
      </c>
      <c r="D7703" t="s">
        <v>13759</v>
      </c>
      <c r="E7703" t="s">
        <v>26510</v>
      </c>
      <c r="F7703" t="s">
        <v>4095</v>
      </c>
      <c r="G7703">
        <v>126.62</v>
      </c>
      <c r="H7703" t="s">
        <v>26511</v>
      </c>
    </row>
    <row r="7704" spans="1:8" hidden="1" x14ac:dyDescent="0.25">
      <c r="A7704" t="str">
        <f>Produkty[[#This Row],[Symbol]]</f>
        <v>S052497809</v>
      </c>
      <c r="B7704" s="560">
        <v>5905947939459</v>
      </c>
      <c r="C7704" t="s">
        <v>26512</v>
      </c>
      <c r="D7704" t="s">
        <v>13759</v>
      </c>
      <c r="E7704" t="s">
        <v>26513</v>
      </c>
      <c r="F7704" t="s">
        <v>4095</v>
      </c>
      <c r="G7704">
        <v>112.91</v>
      </c>
      <c r="H7704" t="s">
        <v>26514</v>
      </c>
    </row>
    <row r="7705" spans="1:8" hidden="1" x14ac:dyDescent="0.25">
      <c r="A7705" t="str">
        <f>Produkty[[#This Row],[Symbol]]</f>
        <v>S052497811</v>
      </c>
      <c r="B7705" s="560">
        <v>5905947939466</v>
      </c>
      <c r="C7705" t="s">
        <v>26515</v>
      </c>
      <c r="D7705" t="s">
        <v>13759</v>
      </c>
      <c r="E7705" t="s">
        <v>26516</v>
      </c>
      <c r="F7705" t="s">
        <v>4095</v>
      </c>
      <c r="G7705">
        <v>238.76</v>
      </c>
      <c r="H7705" t="s">
        <v>26517</v>
      </c>
    </row>
    <row r="7706" spans="1:8" hidden="1" x14ac:dyDescent="0.25">
      <c r="A7706" t="str">
        <f>Produkty[[#This Row],[Symbol]]</f>
        <v>S052498797</v>
      </c>
      <c r="B7706" s="560">
        <v>5905947939473</v>
      </c>
      <c r="C7706" t="s">
        <v>26518</v>
      </c>
      <c r="D7706" t="s">
        <v>13759</v>
      </c>
      <c r="E7706" t="s">
        <v>26519</v>
      </c>
      <c r="F7706" t="s">
        <v>4095</v>
      </c>
      <c r="G7706">
        <v>138</v>
      </c>
      <c r="H7706" t="s">
        <v>26520</v>
      </c>
    </row>
    <row r="7707" spans="1:8" hidden="1" x14ac:dyDescent="0.25">
      <c r="A7707" t="str">
        <f>Produkty[[#This Row],[Symbol]]</f>
        <v>S-76931</v>
      </c>
      <c r="B7707" s="560">
        <v>5905947939480</v>
      </c>
      <c r="C7707" t="s">
        <v>26521</v>
      </c>
      <c r="D7707" t="s">
        <v>4093</v>
      </c>
      <c r="E7707" t="s">
        <v>26522</v>
      </c>
      <c r="F7707" t="s">
        <v>4095</v>
      </c>
      <c r="G7707">
        <v>14.39</v>
      </c>
      <c r="H7707" t="s">
        <v>26523</v>
      </c>
    </row>
    <row r="7708" spans="1:8" hidden="1" x14ac:dyDescent="0.25">
      <c r="A7708" t="str">
        <f>Produkty[[#This Row],[Symbol]]</f>
        <v>S-76933</v>
      </c>
      <c r="B7708" s="560">
        <v>5905947939497</v>
      </c>
      <c r="C7708" t="s">
        <v>26524</v>
      </c>
      <c r="D7708" t="s">
        <v>4093</v>
      </c>
      <c r="E7708" t="s">
        <v>26525</v>
      </c>
      <c r="F7708" t="s">
        <v>4095</v>
      </c>
      <c r="G7708">
        <v>15.65</v>
      </c>
      <c r="H7708" t="s">
        <v>26526</v>
      </c>
    </row>
    <row r="7709" spans="1:8" hidden="1" x14ac:dyDescent="0.25">
      <c r="A7709" t="str">
        <f>Produkty[[#This Row],[Symbol]]</f>
        <v>S-76941</v>
      </c>
      <c r="B7709" s="560">
        <v>5905947939503</v>
      </c>
      <c r="C7709" t="s">
        <v>26527</v>
      </c>
      <c r="D7709" t="s">
        <v>4093</v>
      </c>
      <c r="E7709" t="s">
        <v>26528</v>
      </c>
      <c r="F7709" t="s">
        <v>4095</v>
      </c>
      <c r="G7709">
        <v>22.56</v>
      </c>
      <c r="H7709" t="s">
        <v>26529</v>
      </c>
    </row>
    <row r="7710" spans="1:8" hidden="1" x14ac:dyDescent="0.25">
      <c r="A7710" t="str">
        <f>Produkty[[#This Row],[Symbol]]</f>
        <v>S-76943</v>
      </c>
      <c r="B7710" s="560">
        <v>5905947939510</v>
      </c>
      <c r="C7710" t="s">
        <v>26530</v>
      </c>
      <c r="D7710" t="s">
        <v>4093</v>
      </c>
      <c r="E7710" t="s">
        <v>26531</v>
      </c>
      <c r="F7710" t="s">
        <v>4095</v>
      </c>
      <c r="G7710">
        <v>25.39</v>
      </c>
      <c r="H7710" t="s">
        <v>26532</v>
      </c>
    </row>
    <row r="7711" spans="1:8" hidden="1" x14ac:dyDescent="0.25">
      <c r="A7711" t="str">
        <f>Produkty[[#This Row],[Symbol]]</f>
        <v>S026388810</v>
      </c>
      <c r="B7711" s="560">
        <v>5905947939527</v>
      </c>
      <c r="C7711" t="s">
        <v>26533</v>
      </c>
      <c r="D7711" t="s">
        <v>7351</v>
      </c>
      <c r="E7711" t="s">
        <v>26534</v>
      </c>
      <c r="F7711" t="s">
        <v>4095</v>
      </c>
      <c r="G7711">
        <v>291.16000000000003</v>
      </c>
      <c r="H7711" t="s">
        <v>26535</v>
      </c>
    </row>
    <row r="7712" spans="1:8" hidden="1" x14ac:dyDescent="0.25">
      <c r="A7712" t="str">
        <f>Produkty[[#This Row],[Symbol]]</f>
        <v>S026388811</v>
      </c>
      <c r="B7712" s="560">
        <v>5905947939534</v>
      </c>
      <c r="C7712" t="s">
        <v>26536</v>
      </c>
      <c r="D7712" t="s">
        <v>7351</v>
      </c>
      <c r="E7712" t="s">
        <v>26537</v>
      </c>
      <c r="F7712" t="s">
        <v>4095</v>
      </c>
      <c r="G7712">
        <v>108.63</v>
      </c>
      <c r="H7712" t="s">
        <v>26538</v>
      </c>
    </row>
    <row r="7713" spans="1:8" hidden="1" x14ac:dyDescent="0.25">
      <c r="A7713" t="str">
        <f>Produkty[[#This Row],[Symbol]]</f>
        <v>S026388812</v>
      </c>
      <c r="B7713" s="560">
        <v>5905947939541</v>
      </c>
      <c r="C7713" t="s">
        <v>26539</v>
      </c>
      <c r="D7713" t="s">
        <v>7351</v>
      </c>
      <c r="E7713" t="s">
        <v>26540</v>
      </c>
      <c r="F7713" t="s">
        <v>4095</v>
      </c>
      <c r="G7713">
        <v>90.25</v>
      </c>
      <c r="H7713" t="s">
        <v>26541</v>
      </c>
    </row>
    <row r="7714" spans="1:8" hidden="1" x14ac:dyDescent="0.25">
      <c r="A7714" t="str">
        <f>Produkty[[#This Row],[Symbol]]</f>
        <v>S060271502</v>
      </c>
      <c r="B7714" s="560">
        <v>5905947939565</v>
      </c>
      <c r="C7714" t="s">
        <v>3357</v>
      </c>
      <c r="D7714" t="s">
        <v>7099</v>
      </c>
      <c r="E7714" t="s">
        <v>26542</v>
      </c>
      <c r="F7714" t="s">
        <v>4095</v>
      </c>
      <c r="G7714">
        <v>18.89</v>
      </c>
      <c r="H7714" t="s">
        <v>26543</v>
      </c>
    </row>
    <row r="7715" spans="1:8" hidden="1" x14ac:dyDescent="0.25">
      <c r="A7715" t="str">
        <f>Produkty[[#This Row],[Symbol]]</f>
        <v>S060271503</v>
      </c>
      <c r="B7715" s="560">
        <v>5905947939572</v>
      </c>
      <c r="C7715" t="s">
        <v>3358</v>
      </c>
      <c r="D7715" t="s">
        <v>7099</v>
      </c>
      <c r="E7715" t="s">
        <v>26544</v>
      </c>
      <c r="F7715" t="s">
        <v>4095</v>
      </c>
      <c r="G7715">
        <v>22.15</v>
      </c>
      <c r="H7715" t="s">
        <v>26545</v>
      </c>
    </row>
    <row r="7716" spans="1:8" hidden="1" x14ac:dyDescent="0.25">
      <c r="A7716" t="str">
        <f>Produkty[[#This Row],[Symbol]]</f>
        <v>S060271504</v>
      </c>
      <c r="B7716" s="560">
        <v>5905947939589</v>
      </c>
      <c r="C7716" t="s">
        <v>26546</v>
      </c>
      <c r="D7716" t="s">
        <v>7099</v>
      </c>
      <c r="E7716" t="s">
        <v>26547</v>
      </c>
      <c r="F7716" t="s">
        <v>4095</v>
      </c>
      <c r="G7716">
        <v>20.55</v>
      </c>
      <c r="H7716" t="s">
        <v>26548</v>
      </c>
    </row>
    <row r="7717" spans="1:8" hidden="1" x14ac:dyDescent="0.25">
      <c r="A7717" t="str">
        <f>Produkty[[#This Row],[Symbol]]</f>
        <v>S060271505</v>
      </c>
      <c r="B7717" s="560">
        <v>5905947939596</v>
      </c>
      <c r="C7717" t="s">
        <v>3359</v>
      </c>
      <c r="D7717" t="s">
        <v>7099</v>
      </c>
      <c r="E7717" t="s">
        <v>26549</v>
      </c>
      <c r="F7717" t="s">
        <v>4095</v>
      </c>
      <c r="G7717">
        <v>23.24</v>
      </c>
      <c r="H7717" t="s">
        <v>26550</v>
      </c>
    </row>
    <row r="7718" spans="1:8" hidden="1" x14ac:dyDescent="0.25">
      <c r="A7718" t="str">
        <f>Produkty[[#This Row],[Symbol]]</f>
        <v>S060271507</v>
      </c>
      <c r="B7718" s="560">
        <v>5905947939602</v>
      </c>
      <c r="C7718" t="s">
        <v>3362</v>
      </c>
      <c r="D7718" t="s">
        <v>7099</v>
      </c>
      <c r="E7718" t="s">
        <v>26551</v>
      </c>
      <c r="F7718" t="s">
        <v>4095</v>
      </c>
      <c r="G7718">
        <v>18.63</v>
      </c>
      <c r="H7718" t="s">
        <v>26552</v>
      </c>
    </row>
    <row r="7719" spans="1:8" hidden="1" x14ac:dyDescent="0.25">
      <c r="A7719" t="str">
        <f>Produkty[[#This Row],[Symbol]]</f>
        <v>S060271506</v>
      </c>
      <c r="B7719" s="560">
        <v>5905947939619</v>
      </c>
      <c r="C7719" t="s">
        <v>3360</v>
      </c>
      <c r="D7719" t="s">
        <v>7099</v>
      </c>
      <c r="E7719" t="s">
        <v>26553</v>
      </c>
      <c r="F7719" t="s">
        <v>4095</v>
      </c>
      <c r="G7719">
        <v>20.39</v>
      </c>
      <c r="H7719" t="s">
        <v>26554</v>
      </c>
    </row>
    <row r="7720" spans="1:8" hidden="1" x14ac:dyDescent="0.25">
      <c r="A7720" t="str">
        <f>Produkty[[#This Row],[Symbol]]</f>
        <v>S060271509</v>
      </c>
      <c r="B7720" s="560">
        <v>5905947939626</v>
      </c>
      <c r="C7720" t="s">
        <v>3364</v>
      </c>
      <c r="D7720" t="s">
        <v>7099</v>
      </c>
      <c r="E7720" t="s">
        <v>26555</v>
      </c>
      <c r="F7720" t="s">
        <v>4095</v>
      </c>
      <c r="G7720">
        <v>25.73</v>
      </c>
      <c r="H7720" t="s">
        <v>26556</v>
      </c>
    </row>
    <row r="7721" spans="1:8" hidden="1" x14ac:dyDescent="0.25">
      <c r="A7721" t="str">
        <f>Produkty[[#This Row],[Symbol]]</f>
        <v>S060271512</v>
      </c>
      <c r="B7721" s="560">
        <v>5905947939633</v>
      </c>
      <c r="C7721" t="s">
        <v>3366</v>
      </c>
      <c r="D7721" t="s">
        <v>7099</v>
      </c>
      <c r="E7721" t="s">
        <v>26557</v>
      </c>
      <c r="F7721" t="s">
        <v>4095</v>
      </c>
      <c r="G7721">
        <v>34.380000000000003</v>
      </c>
      <c r="H7721" t="s">
        <v>26558</v>
      </c>
    </row>
    <row r="7722" spans="1:8" hidden="1" x14ac:dyDescent="0.25">
      <c r="A7722" t="str">
        <f>Produkty[[#This Row],[Symbol]]</f>
        <v>S060271513</v>
      </c>
      <c r="B7722" s="560">
        <v>5905947939640</v>
      </c>
      <c r="C7722" t="s">
        <v>3368</v>
      </c>
      <c r="D7722" t="s">
        <v>7099</v>
      </c>
      <c r="E7722" t="s">
        <v>26559</v>
      </c>
      <c r="F7722" t="s">
        <v>4095</v>
      </c>
      <c r="G7722">
        <v>44.24</v>
      </c>
      <c r="H7722" t="s">
        <v>26560</v>
      </c>
    </row>
    <row r="7723" spans="1:8" hidden="1" x14ac:dyDescent="0.25">
      <c r="A7723" t="str">
        <f>Produkty[[#This Row],[Symbol]]</f>
        <v>S060271514</v>
      </c>
      <c r="B7723" s="560">
        <v>5905947939657</v>
      </c>
      <c r="C7723" t="s">
        <v>3370</v>
      </c>
      <c r="D7723" t="s">
        <v>7099</v>
      </c>
      <c r="E7723" t="s">
        <v>26561</v>
      </c>
      <c r="F7723" t="s">
        <v>4095</v>
      </c>
      <c r="G7723">
        <v>26.67</v>
      </c>
      <c r="H7723" t="s">
        <v>26562</v>
      </c>
    </row>
    <row r="7724" spans="1:8" hidden="1" x14ac:dyDescent="0.25">
      <c r="A7724" t="str">
        <f>Produkty[[#This Row],[Symbol]]</f>
        <v>S060271516</v>
      </c>
      <c r="B7724" s="560">
        <v>5905947939664</v>
      </c>
      <c r="C7724" t="s">
        <v>3374</v>
      </c>
      <c r="D7724" t="s">
        <v>7099</v>
      </c>
      <c r="E7724" t="s">
        <v>26563</v>
      </c>
      <c r="F7724" t="s">
        <v>4095</v>
      </c>
      <c r="G7724">
        <v>38.880000000000003</v>
      </c>
      <c r="H7724" t="s">
        <v>26564</v>
      </c>
    </row>
    <row r="7725" spans="1:8" hidden="1" x14ac:dyDescent="0.25">
      <c r="A7725" t="str">
        <f>Produkty[[#This Row],[Symbol]]</f>
        <v>S060271517</v>
      </c>
      <c r="B7725" s="560">
        <v>5905947939671</v>
      </c>
      <c r="C7725" t="s">
        <v>3376</v>
      </c>
      <c r="D7725" t="s">
        <v>7099</v>
      </c>
      <c r="E7725" t="s">
        <v>26565</v>
      </c>
      <c r="F7725" t="s">
        <v>4095</v>
      </c>
      <c r="G7725">
        <v>49.78</v>
      </c>
      <c r="H7725" t="s">
        <v>26566</v>
      </c>
    </row>
    <row r="7726" spans="1:8" hidden="1" x14ac:dyDescent="0.25">
      <c r="A7726" t="str">
        <f>Produkty[[#This Row],[Symbol]]</f>
        <v>S060271519</v>
      </c>
      <c r="B7726" s="560">
        <v>5905947939688</v>
      </c>
      <c r="C7726" t="s">
        <v>3380</v>
      </c>
      <c r="D7726" t="s">
        <v>7099</v>
      </c>
      <c r="E7726" t="s">
        <v>26567</v>
      </c>
      <c r="F7726" t="s">
        <v>4095</v>
      </c>
      <c r="G7726">
        <v>55.31</v>
      </c>
      <c r="H7726" t="s">
        <v>26568</v>
      </c>
    </row>
    <row r="7727" spans="1:8" hidden="1" x14ac:dyDescent="0.25">
      <c r="A7727" t="str">
        <f>Produkty[[#This Row],[Symbol]]</f>
        <v>S060271520</v>
      </c>
      <c r="B7727" s="560">
        <v>5905947939695</v>
      </c>
      <c r="C7727" t="s">
        <v>3382</v>
      </c>
      <c r="D7727" t="s">
        <v>7099</v>
      </c>
      <c r="E7727" t="s">
        <v>26569</v>
      </c>
      <c r="F7727" t="s">
        <v>4095</v>
      </c>
      <c r="G7727">
        <v>25.52</v>
      </c>
      <c r="H7727" t="s">
        <v>26570</v>
      </c>
    </row>
    <row r="7728" spans="1:8" hidden="1" x14ac:dyDescent="0.25">
      <c r="A7728" t="str">
        <f>Produkty[[#This Row],[Symbol]]</f>
        <v>S060271515</v>
      </c>
      <c r="B7728" s="560">
        <v>5905947939701</v>
      </c>
      <c r="C7728" t="s">
        <v>3372</v>
      </c>
      <c r="D7728" t="s">
        <v>7099</v>
      </c>
      <c r="E7728" t="s">
        <v>26571</v>
      </c>
      <c r="F7728" t="s">
        <v>4095</v>
      </c>
      <c r="G7728">
        <v>26.17</v>
      </c>
      <c r="H7728" t="s">
        <v>26572</v>
      </c>
    </row>
    <row r="7729" spans="1:8" hidden="1" x14ac:dyDescent="0.25">
      <c r="A7729" t="str">
        <f>Produkty[[#This Row],[Symbol]]</f>
        <v>S060271522</v>
      </c>
      <c r="B7729" s="560">
        <v>5905947939718</v>
      </c>
      <c r="C7729" t="s">
        <v>3386</v>
      </c>
      <c r="D7729" t="s">
        <v>7099</v>
      </c>
      <c r="E7729" t="s">
        <v>26573</v>
      </c>
      <c r="F7729" t="s">
        <v>4095</v>
      </c>
      <c r="G7729">
        <v>21.44</v>
      </c>
      <c r="H7729" t="s">
        <v>26574</v>
      </c>
    </row>
    <row r="7730" spans="1:8" hidden="1" x14ac:dyDescent="0.25">
      <c r="A7730" t="str">
        <f>Produkty[[#This Row],[Symbol]]</f>
        <v>S060271518</v>
      </c>
      <c r="B7730" s="560">
        <v>5905947939725</v>
      </c>
      <c r="C7730" t="s">
        <v>3378</v>
      </c>
      <c r="D7730" t="s">
        <v>7099</v>
      </c>
      <c r="E7730" t="s">
        <v>26575</v>
      </c>
      <c r="F7730" t="s">
        <v>4095</v>
      </c>
      <c r="G7730">
        <v>22.48</v>
      </c>
      <c r="H7730" t="s">
        <v>26576</v>
      </c>
    </row>
    <row r="7731" spans="1:8" hidden="1" x14ac:dyDescent="0.25">
      <c r="A7731" t="str">
        <f>Produkty[[#This Row],[Symbol]]</f>
        <v>S060271521</v>
      </c>
      <c r="B7731" s="560">
        <v>5905947939732</v>
      </c>
      <c r="C7731" t="s">
        <v>3384</v>
      </c>
      <c r="D7731" t="s">
        <v>7099</v>
      </c>
      <c r="E7731" t="s">
        <v>26577</v>
      </c>
      <c r="F7731" t="s">
        <v>4095</v>
      </c>
      <c r="G7731">
        <v>26.56</v>
      </c>
      <c r="H7731" t="s">
        <v>26578</v>
      </c>
    </row>
    <row r="7732" spans="1:8" hidden="1" x14ac:dyDescent="0.25">
      <c r="A7732" t="str">
        <f>Produkty[[#This Row],[Symbol]]</f>
        <v>S060271524</v>
      </c>
      <c r="B7732" s="560">
        <v>5905947939749</v>
      </c>
      <c r="C7732" t="s">
        <v>3388</v>
      </c>
      <c r="D7732" t="s">
        <v>7099</v>
      </c>
      <c r="E7732" t="s">
        <v>26579</v>
      </c>
      <c r="F7732" t="s">
        <v>4095</v>
      </c>
      <c r="G7732">
        <v>30.84</v>
      </c>
      <c r="H7732" t="s">
        <v>26580</v>
      </c>
    </row>
    <row r="7733" spans="1:8" hidden="1" x14ac:dyDescent="0.25">
      <c r="A7733" t="str">
        <f>Produkty[[#This Row],[Symbol]]</f>
        <v>S060271525</v>
      </c>
      <c r="B7733" s="560">
        <v>5905947939756</v>
      </c>
      <c r="C7733" t="s">
        <v>3390</v>
      </c>
      <c r="D7733" t="s">
        <v>7099</v>
      </c>
      <c r="E7733" t="s">
        <v>26581</v>
      </c>
      <c r="F7733" t="s">
        <v>4095</v>
      </c>
      <c r="G7733">
        <v>43.55</v>
      </c>
      <c r="H7733" t="s">
        <v>26582</v>
      </c>
    </row>
    <row r="7734" spans="1:8" hidden="1" x14ac:dyDescent="0.25">
      <c r="A7734" t="str">
        <f>Produkty[[#This Row],[Symbol]]</f>
        <v>S060271526</v>
      </c>
      <c r="B7734" s="560">
        <v>5905947939763</v>
      </c>
      <c r="C7734" t="s">
        <v>3392</v>
      </c>
      <c r="D7734" t="s">
        <v>7099</v>
      </c>
      <c r="E7734" t="s">
        <v>26583</v>
      </c>
      <c r="F7734" t="s">
        <v>4095</v>
      </c>
      <c r="G7734">
        <v>73.63</v>
      </c>
      <c r="H7734" t="s">
        <v>26584</v>
      </c>
    </row>
    <row r="7735" spans="1:8" hidden="1" x14ac:dyDescent="0.25">
      <c r="A7735" t="str">
        <f>Produkty[[#This Row],[Symbol]]</f>
        <v>S060271528</v>
      </c>
      <c r="B7735" s="560">
        <v>5905947939770</v>
      </c>
      <c r="C7735" t="s">
        <v>3396</v>
      </c>
      <c r="D7735" t="s">
        <v>7099</v>
      </c>
      <c r="E7735" t="s">
        <v>26585</v>
      </c>
      <c r="F7735" t="s">
        <v>4095</v>
      </c>
      <c r="G7735">
        <v>23.22</v>
      </c>
      <c r="H7735" t="s">
        <v>26586</v>
      </c>
    </row>
    <row r="7736" spans="1:8" hidden="1" x14ac:dyDescent="0.25">
      <c r="A7736" t="str">
        <f>Produkty[[#This Row],[Symbol]]</f>
        <v>S060271527</v>
      </c>
      <c r="B7736" s="560">
        <v>5905947939787</v>
      </c>
      <c r="C7736" t="s">
        <v>3394</v>
      </c>
      <c r="D7736" t="s">
        <v>7099</v>
      </c>
      <c r="E7736" t="s">
        <v>26587</v>
      </c>
      <c r="F7736" t="s">
        <v>4095</v>
      </c>
      <c r="G7736">
        <v>24.38</v>
      </c>
      <c r="H7736" t="s">
        <v>26588</v>
      </c>
    </row>
    <row r="7737" spans="1:8" hidden="1" x14ac:dyDescent="0.25">
      <c r="A7737" t="str">
        <f>Produkty[[#This Row],[Symbol]]</f>
        <v>S060271530</v>
      </c>
      <c r="B7737" s="560">
        <v>5905947939794</v>
      </c>
      <c r="C7737" t="s">
        <v>3398</v>
      </c>
      <c r="D7737" t="s">
        <v>7099</v>
      </c>
      <c r="E7737" t="s">
        <v>26589</v>
      </c>
      <c r="F7737" t="s">
        <v>4095</v>
      </c>
      <c r="G7737">
        <v>28.55</v>
      </c>
      <c r="H7737" t="s">
        <v>26590</v>
      </c>
    </row>
    <row r="7738" spans="1:8" hidden="1" x14ac:dyDescent="0.25">
      <c r="A7738" t="str">
        <f>Produkty[[#This Row],[Symbol]]</f>
        <v>S060271533</v>
      </c>
      <c r="B7738" s="560">
        <v>5905947939800</v>
      </c>
      <c r="C7738" t="s">
        <v>3400</v>
      </c>
      <c r="D7738" t="s">
        <v>7099</v>
      </c>
      <c r="E7738" t="s">
        <v>26591</v>
      </c>
      <c r="F7738" t="s">
        <v>4095</v>
      </c>
      <c r="G7738">
        <v>34.06</v>
      </c>
      <c r="H7738" t="s">
        <v>26592</v>
      </c>
    </row>
    <row r="7739" spans="1:8" hidden="1" x14ac:dyDescent="0.25">
      <c r="A7739" t="str">
        <f>Produkty[[#This Row],[Symbol]]</f>
        <v>S060271536</v>
      </c>
      <c r="B7739" s="560">
        <v>5905947939817</v>
      </c>
      <c r="C7739" t="s">
        <v>3402</v>
      </c>
      <c r="D7739" t="s">
        <v>7099</v>
      </c>
      <c r="E7739" t="s">
        <v>26593</v>
      </c>
      <c r="F7739" t="s">
        <v>4095</v>
      </c>
      <c r="G7739">
        <v>45.04</v>
      </c>
      <c r="H7739" t="s">
        <v>26594</v>
      </c>
    </row>
    <row r="7740" spans="1:8" hidden="1" x14ac:dyDescent="0.25">
      <c r="A7740" t="str">
        <f>Produkty[[#This Row],[Symbol]]</f>
        <v>S060271539</v>
      </c>
      <c r="B7740" s="560">
        <v>5905947939824</v>
      </c>
      <c r="C7740" t="s">
        <v>3404</v>
      </c>
      <c r="D7740" t="s">
        <v>7099</v>
      </c>
      <c r="E7740" t="s">
        <v>26595</v>
      </c>
      <c r="F7740" t="s">
        <v>4095</v>
      </c>
      <c r="G7740">
        <v>74.86</v>
      </c>
      <c r="H7740" t="s">
        <v>26596</v>
      </c>
    </row>
    <row r="7741" spans="1:8" hidden="1" x14ac:dyDescent="0.25">
      <c r="A7741" t="str">
        <f>Produkty[[#This Row],[Symbol]]</f>
        <v>S060271541</v>
      </c>
      <c r="B7741" s="560">
        <v>5905947939831</v>
      </c>
      <c r="C7741" t="s">
        <v>3408</v>
      </c>
      <c r="D7741" t="s">
        <v>7099</v>
      </c>
      <c r="E7741" t="s">
        <v>26597</v>
      </c>
      <c r="F7741" t="s">
        <v>4095</v>
      </c>
      <c r="G7741">
        <v>101.75</v>
      </c>
      <c r="H7741" t="s">
        <v>26598</v>
      </c>
    </row>
    <row r="7742" spans="1:8" hidden="1" x14ac:dyDescent="0.25">
      <c r="A7742" t="str">
        <f>Produkty[[#This Row],[Symbol]]</f>
        <v>S060271540</v>
      </c>
      <c r="B7742" s="560">
        <v>5905947939848</v>
      </c>
      <c r="C7742" t="s">
        <v>3406</v>
      </c>
      <c r="D7742" t="s">
        <v>7099</v>
      </c>
      <c r="E7742" t="s">
        <v>26599</v>
      </c>
      <c r="F7742" t="s">
        <v>4095</v>
      </c>
      <c r="G7742">
        <v>30.76</v>
      </c>
      <c r="H7742" t="s">
        <v>26600</v>
      </c>
    </row>
    <row r="7743" spans="1:8" hidden="1" x14ac:dyDescent="0.25">
      <c r="A7743" t="str">
        <f>Produkty[[#This Row],[Symbol]]</f>
        <v>S060271542</v>
      </c>
      <c r="B7743" s="560">
        <v>5905947939855</v>
      </c>
      <c r="C7743" t="s">
        <v>3410</v>
      </c>
      <c r="D7743" t="s">
        <v>7099</v>
      </c>
      <c r="E7743" t="s">
        <v>26601</v>
      </c>
      <c r="F7743" t="s">
        <v>4095</v>
      </c>
      <c r="G7743">
        <v>34.5</v>
      </c>
      <c r="H7743" t="s">
        <v>26602</v>
      </c>
    </row>
    <row r="7744" spans="1:8" hidden="1" x14ac:dyDescent="0.25">
      <c r="A7744" t="str">
        <f>Produkty[[#This Row],[Symbol]]</f>
        <v>S060271545</v>
      </c>
      <c r="B7744" s="560">
        <v>5905947939862</v>
      </c>
      <c r="C7744" t="s">
        <v>3412</v>
      </c>
      <c r="D7744" t="s">
        <v>7099</v>
      </c>
      <c r="E7744" t="s">
        <v>26603</v>
      </c>
      <c r="F7744" t="s">
        <v>4095</v>
      </c>
      <c r="G7744">
        <v>40.71</v>
      </c>
      <c r="H7744" t="s">
        <v>26604</v>
      </c>
    </row>
    <row r="7745" spans="1:8" hidden="1" x14ac:dyDescent="0.25">
      <c r="A7745" t="str">
        <f>Produkty[[#This Row],[Symbol]]</f>
        <v>S060271548</v>
      </c>
      <c r="B7745" s="560">
        <v>5905947939879</v>
      </c>
      <c r="C7745" t="s">
        <v>3414</v>
      </c>
      <c r="D7745" t="s">
        <v>7099</v>
      </c>
      <c r="E7745" t="s">
        <v>26605</v>
      </c>
      <c r="F7745" t="s">
        <v>4095</v>
      </c>
      <c r="G7745">
        <v>57.57</v>
      </c>
      <c r="H7745" t="s">
        <v>26606</v>
      </c>
    </row>
    <row r="7746" spans="1:8" hidden="1" x14ac:dyDescent="0.25">
      <c r="A7746" t="str">
        <f>Produkty[[#This Row],[Symbol]]</f>
        <v>S060271551</v>
      </c>
      <c r="B7746" s="560">
        <v>5905947939886</v>
      </c>
      <c r="C7746" t="s">
        <v>3416</v>
      </c>
      <c r="D7746" t="s">
        <v>7099</v>
      </c>
      <c r="E7746" t="s">
        <v>26607</v>
      </c>
      <c r="F7746" t="s">
        <v>4095</v>
      </c>
      <c r="G7746">
        <v>78.59</v>
      </c>
      <c r="H7746" t="s">
        <v>26608</v>
      </c>
    </row>
    <row r="7747" spans="1:8" hidden="1" x14ac:dyDescent="0.25">
      <c r="A7747" t="str">
        <f>Produkty[[#This Row],[Symbol]]</f>
        <v>S060271552</v>
      </c>
      <c r="B7747" s="560">
        <v>5905947939893</v>
      </c>
      <c r="C7747" t="s">
        <v>3418</v>
      </c>
      <c r="D7747" t="s">
        <v>7099</v>
      </c>
      <c r="E7747" t="s">
        <v>26609</v>
      </c>
      <c r="F7747" t="s">
        <v>4095</v>
      </c>
      <c r="G7747">
        <v>108</v>
      </c>
      <c r="H7747" t="s">
        <v>26610</v>
      </c>
    </row>
    <row r="7748" spans="1:8" hidden="1" x14ac:dyDescent="0.25">
      <c r="A7748" t="str">
        <f>Produkty[[#This Row],[Symbol]]</f>
        <v>S060271553</v>
      </c>
      <c r="B7748" s="560">
        <v>5905947939909</v>
      </c>
      <c r="C7748" t="s">
        <v>3420</v>
      </c>
      <c r="D7748" t="s">
        <v>7099</v>
      </c>
      <c r="E7748" t="s">
        <v>26611</v>
      </c>
      <c r="F7748" t="s">
        <v>4095</v>
      </c>
      <c r="G7748">
        <v>215.17</v>
      </c>
      <c r="H7748" t="s">
        <v>26612</v>
      </c>
    </row>
    <row r="7749" spans="1:8" hidden="1" x14ac:dyDescent="0.25">
      <c r="A7749" t="str">
        <f>Produkty[[#This Row],[Symbol]]</f>
        <v>S060271555</v>
      </c>
      <c r="B7749" s="560">
        <v>5905947939916</v>
      </c>
      <c r="C7749" t="s">
        <v>3423</v>
      </c>
      <c r="D7749" t="s">
        <v>7099</v>
      </c>
      <c r="E7749" t="s">
        <v>26613</v>
      </c>
      <c r="F7749" t="s">
        <v>4095</v>
      </c>
      <c r="G7749">
        <v>45.85</v>
      </c>
      <c r="H7749" t="s">
        <v>26614</v>
      </c>
    </row>
    <row r="7750" spans="1:8" hidden="1" x14ac:dyDescent="0.25">
      <c r="A7750" t="str">
        <f>Produkty[[#This Row],[Symbol]]</f>
        <v>S060271554</v>
      </c>
      <c r="B7750" s="560">
        <v>5905947939923</v>
      </c>
      <c r="C7750" t="s">
        <v>3422</v>
      </c>
      <c r="D7750" t="s">
        <v>7099</v>
      </c>
      <c r="E7750" t="s">
        <v>26615</v>
      </c>
      <c r="F7750" t="s">
        <v>4095</v>
      </c>
      <c r="G7750">
        <v>48.87</v>
      </c>
      <c r="H7750" t="s">
        <v>26616</v>
      </c>
    </row>
    <row r="7751" spans="1:8" hidden="1" x14ac:dyDescent="0.25">
      <c r="A7751" t="str">
        <f>Produkty[[#This Row],[Symbol]]</f>
        <v>S060271556</v>
      </c>
      <c r="B7751" s="560">
        <v>5905947939930</v>
      </c>
      <c r="C7751" t="s">
        <v>3424</v>
      </c>
      <c r="D7751" t="s">
        <v>7099</v>
      </c>
      <c r="E7751" t="s">
        <v>26617</v>
      </c>
      <c r="F7751" t="s">
        <v>4095</v>
      </c>
      <c r="G7751">
        <v>62.42</v>
      </c>
      <c r="H7751" t="s">
        <v>26618</v>
      </c>
    </row>
    <row r="7752" spans="1:8" hidden="1" x14ac:dyDescent="0.25">
      <c r="A7752" t="str">
        <f>Produkty[[#This Row],[Symbol]]</f>
        <v>S060271558</v>
      </c>
      <c r="B7752" s="560">
        <v>5905947939947</v>
      </c>
      <c r="C7752" t="s">
        <v>3425</v>
      </c>
      <c r="D7752" t="s">
        <v>7099</v>
      </c>
      <c r="E7752" t="s">
        <v>26619</v>
      </c>
      <c r="F7752" t="s">
        <v>4095</v>
      </c>
      <c r="G7752">
        <v>67.349999999999994</v>
      </c>
      <c r="H7752" t="s">
        <v>26620</v>
      </c>
    </row>
    <row r="7753" spans="1:8" hidden="1" x14ac:dyDescent="0.25">
      <c r="A7753" t="str">
        <f>Produkty[[#This Row],[Symbol]]</f>
        <v>S060271560</v>
      </c>
      <c r="B7753" s="560">
        <v>5905947939954</v>
      </c>
      <c r="C7753" t="s">
        <v>3426</v>
      </c>
      <c r="D7753" t="s">
        <v>7099</v>
      </c>
      <c r="E7753" t="s">
        <v>26621</v>
      </c>
      <c r="F7753" t="s">
        <v>4095</v>
      </c>
      <c r="G7753">
        <v>88.24</v>
      </c>
      <c r="H7753" t="s">
        <v>26622</v>
      </c>
    </row>
    <row r="7754" spans="1:8" hidden="1" x14ac:dyDescent="0.25">
      <c r="A7754" t="str">
        <f>Produkty[[#This Row],[Symbol]]</f>
        <v>S060271562</v>
      </c>
      <c r="B7754" s="560">
        <v>5905947939961</v>
      </c>
      <c r="C7754" t="s">
        <v>3427</v>
      </c>
      <c r="D7754" t="s">
        <v>7099</v>
      </c>
      <c r="E7754" t="s">
        <v>26623</v>
      </c>
      <c r="F7754" t="s">
        <v>4095</v>
      </c>
      <c r="G7754">
        <v>122.79</v>
      </c>
      <c r="H7754" t="s">
        <v>26624</v>
      </c>
    </row>
    <row r="7755" spans="1:8" hidden="1" x14ac:dyDescent="0.25">
      <c r="A7755" t="str">
        <f>Produkty[[#This Row],[Symbol]]</f>
        <v>S060271564</v>
      </c>
      <c r="B7755" s="560">
        <v>5905947939978</v>
      </c>
      <c r="C7755" t="s">
        <v>3428</v>
      </c>
      <c r="D7755" t="s">
        <v>7099</v>
      </c>
      <c r="E7755" t="s">
        <v>26625</v>
      </c>
      <c r="F7755" t="s">
        <v>4095</v>
      </c>
      <c r="G7755">
        <v>261.89999999999998</v>
      </c>
      <c r="H7755" t="s">
        <v>26626</v>
      </c>
    </row>
    <row r="7756" spans="1:8" hidden="1" x14ac:dyDescent="0.25">
      <c r="A7756" t="str">
        <f>Produkty[[#This Row],[Symbol]]</f>
        <v>S060271566</v>
      </c>
      <c r="B7756" s="560">
        <v>5905947939985</v>
      </c>
      <c r="C7756" t="s">
        <v>3429</v>
      </c>
      <c r="D7756" t="s">
        <v>7099</v>
      </c>
      <c r="E7756" t="s">
        <v>26627</v>
      </c>
      <c r="F7756" t="s">
        <v>4095</v>
      </c>
      <c r="G7756">
        <v>73.5</v>
      </c>
      <c r="H7756" t="s">
        <v>26628</v>
      </c>
    </row>
    <row r="7757" spans="1:8" hidden="1" x14ac:dyDescent="0.25">
      <c r="A7757" t="str">
        <f>Produkty[[#This Row],[Symbol]]</f>
        <v>S060271568</v>
      </c>
      <c r="B7757" s="560">
        <v>5905947939992</v>
      </c>
      <c r="C7757" t="s">
        <v>3430</v>
      </c>
      <c r="D7757" t="s">
        <v>7099</v>
      </c>
      <c r="E7757" t="s">
        <v>26629</v>
      </c>
      <c r="F7757" t="s">
        <v>4095</v>
      </c>
      <c r="G7757">
        <v>72.36</v>
      </c>
      <c r="H7757" t="s">
        <v>26630</v>
      </c>
    </row>
    <row r="7758" spans="1:8" hidden="1" x14ac:dyDescent="0.25">
      <c r="A7758" t="str">
        <f>Produkty[[#This Row],[Symbol]]</f>
        <v>S060271570</v>
      </c>
      <c r="B7758" s="560">
        <v>5905947940004</v>
      </c>
      <c r="C7758" t="s">
        <v>3431</v>
      </c>
      <c r="D7758" t="s">
        <v>7099</v>
      </c>
      <c r="E7758" t="s">
        <v>26631</v>
      </c>
      <c r="F7758" t="s">
        <v>4095</v>
      </c>
      <c r="G7758">
        <v>81.93</v>
      </c>
      <c r="H7758" t="s">
        <v>26632</v>
      </c>
    </row>
    <row r="7759" spans="1:8" hidden="1" x14ac:dyDescent="0.25">
      <c r="A7759" t="str">
        <f>Produkty[[#This Row],[Symbol]]</f>
        <v>S060271572</v>
      </c>
      <c r="B7759" s="560">
        <v>5905947940011</v>
      </c>
      <c r="C7759" t="s">
        <v>3432</v>
      </c>
      <c r="D7759" t="s">
        <v>7099</v>
      </c>
      <c r="E7759" t="s">
        <v>26633</v>
      </c>
      <c r="F7759" t="s">
        <v>4095</v>
      </c>
      <c r="G7759">
        <v>87.29</v>
      </c>
      <c r="H7759" t="s">
        <v>26634</v>
      </c>
    </row>
    <row r="7760" spans="1:8" hidden="1" x14ac:dyDescent="0.25">
      <c r="A7760" t="str">
        <f>Produkty[[#This Row],[Symbol]]</f>
        <v>S060271574</v>
      </c>
      <c r="B7760" s="560">
        <v>5905947940028</v>
      </c>
      <c r="C7760" t="s">
        <v>3433</v>
      </c>
      <c r="D7760" t="s">
        <v>7099</v>
      </c>
      <c r="E7760" t="s">
        <v>26635</v>
      </c>
      <c r="F7760" t="s">
        <v>4095</v>
      </c>
      <c r="G7760">
        <v>122.05</v>
      </c>
      <c r="H7760" t="s">
        <v>26636</v>
      </c>
    </row>
    <row r="7761" spans="1:8" hidden="1" x14ac:dyDescent="0.25">
      <c r="A7761" t="str">
        <f>Produkty[[#This Row],[Symbol]]</f>
        <v>S060271576</v>
      </c>
      <c r="B7761" s="560">
        <v>5905947940035</v>
      </c>
      <c r="C7761" t="s">
        <v>3434</v>
      </c>
      <c r="D7761" t="s">
        <v>7099</v>
      </c>
      <c r="E7761" t="s">
        <v>26637</v>
      </c>
      <c r="F7761" t="s">
        <v>4095</v>
      </c>
      <c r="G7761">
        <v>139.97999999999999</v>
      </c>
      <c r="H7761" t="s">
        <v>26638</v>
      </c>
    </row>
    <row r="7762" spans="1:8" hidden="1" x14ac:dyDescent="0.25">
      <c r="A7762" t="str">
        <f>Produkty[[#This Row],[Symbol]]</f>
        <v>S060271578</v>
      </c>
      <c r="B7762" s="560">
        <v>5905947940042</v>
      </c>
      <c r="C7762" t="s">
        <v>3435</v>
      </c>
      <c r="D7762" t="s">
        <v>7099</v>
      </c>
      <c r="E7762" t="s">
        <v>26639</v>
      </c>
      <c r="F7762" t="s">
        <v>4095</v>
      </c>
      <c r="G7762">
        <v>321.5</v>
      </c>
      <c r="H7762" t="s">
        <v>26640</v>
      </c>
    </row>
    <row r="7763" spans="1:8" hidden="1" x14ac:dyDescent="0.25">
      <c r="A7763" t="str">
        <f>Produkty[[#This Row],[Symbol]]</f>
        <v>S060271580</v>
      </c>
      <c r="B7763" s="560">
        <v>5905947940059</v>
      </c>
      <c r="C7763" t="s">
        <v>3436</v>
      </c>
      <c r="D7763" t="s">
        <v>7099</v>
      </c>
      <c r="E7763" t="s">
        <v>26641</v>
      </c>
      <c r="F7763" t="s">
        <v>4095</v>
      </c>
      <c r="G7763">
        <v>99.7</v>
      </c>
      <c r="H7763" t="s">
        <v>26642</v>
      </c>
    </row>
    <row r="7764" spans="1:8" hidden="1" x14ac:dyDescent="0.25">
      <c r="A7764" t="str">
        <f>Produkty[[#This Row],[Symbol]]</f>
        <v>S060271582</v>
      </c>
      <c r="B7764" s="560">
        <v>5905947940066</v>
      </c>
      <c r="C7764" t="s">
        <v>3437</v>
      </c>
      <c r="D7764" t="s">
        <v>7099</v>
      </c>
      <c r="E7764" t="s">
        <v>26643</v>
      </c>
      <c r="F7764" t="s">
        <v>4095</v>
      </c>
      <c r="G7764">
        <v>136.5</v>
      </c>
      <c r="H7764" t="s">
        <v>26644</v>
      </c>
    </row>
    <row r="7765" spans="1:8" hidden="1" x14ac:dyDescent="0.25">
      <c r="A7765" t="str">
        <f>Produkty[[#This Row],[Symbol]]</f>
        <v>S060271584</v>
      </c>
      <c r="B7765" s="560">
        <v>5905947940073</v>
      </c>
      <c r="C7765" t="s">
        <v>12928</v>
      </c>
      <c r="D7765" t="s">
        <v>7099</v>
      </c>
      <c r="E7765" t="s">
        <v>26645</v>
      </c>
      <c r="F7765" t="s">
        <v>4095</v>
      </c>
      <c r="G7765">
        <v>117.28</v>
      </c>
      <c r="H7765" t="s">
        <v>26646</v>
      </c>
    </row>
    <row r="7766" spans="1:8" hidden="1" x14ac:dyDescent="0.25">
      <c r="A7766" t="str">
        <f>Produkty[[#This Row],[Symbol]]</f>
        <v>S060271586</v>
      </c>
      <c r="B7766" s="560">
        <v>5905947940080</v>
      </c>
      <c r="C7766" t="s">
        <v>3438</v>
      </c>
      <c r="D7766" t="s">
        <v>7099</v>
      </c>
      <c r="E7766" t="s">
        <v>26647</v>
      </c>
      <c r="F7766" t="s">
        <v>4095</v>
      </c>
      <c r="G7766">
        <v>144.31</v>
      </c>
      <c r="H7766" t="s">
        <v>26648</v>
      </c>
    </row>
    <row r="7767" spans="1:8" hidden="1" x14ac:dyDescent="0.25">
      <c r="A7767" t="str">
        <f>Produkty[[#This Row],[Symbol]]</f>
        <v>S060271588</v>
      </c>
      <c r="B7767" s="560">
        <v>5905947940097</v>
      </c>
      <c r="C7767" t="s">
        <v>3439</v>
      </c>
      <c r="D7767" t="s">
        <v>7099</v>
      </c>
      <c r="E7767" t="s">
        <v>26649</v>
      </c>
      <c r="F7767" t="s">
        <v>4095</v>
      </c>
      <c r="G7767">
        <v>133.19999999999999</v>
      </c>
      <c r="H7767" t="s">
        <v>26650</v>
      </c>
    </row>
    <row r="7768" spans="1:8" hidden="1" x14ac:dyDescent="0.25">
      <c r="A7768" t="str">
        <f>Produkty[[#This Row],[Symbol]]</f>
        <v>S060271590</v>
      </c>
      <c r="B7768" s="560">
        <v>5905947940103</v>
      </c>
      <c r="C7768" t="s">
        <v>3440</v>
      </c>
      <c r="D7768" t="s">
        <v>7099</v>
      </c>
      <c r="E7768" t="s">
        <v>26651</v>
      </c>
      <c r="F7768" t="s">
        <v>4095</v>
      </c>
      <c r="G7768">
        <v>211.67</v>
      </c>
      <c r="H7768" t="s">
        <v>26652</v>
      </c>
    </row>
    <row r="7769" spans="1:8" hidden="1" x14ac:dyDescent="0.25">
      <c r="A7769" t="str">
        <f>Produkty[[#This Row],[Symbol]]</f>
        <v>S060271594</v>
      </c>
      <c r="B7769" s="560">
        <v>5905947940110</v>
      </c>
      <c r="C7769" t="s">
        <v>3441</v>
      </c>
      <c r="D7769" t="s">
        <v>7099</v>
      </c>
      <c r="E7769" t="s">
        <v>26653</v>
      </c>
      <c r="F7769" t="s">
        <v>4095</v>
      </c>
      <c r="G7769">
        <v>236.75</v>
      </c>
      <c r="H7769" t="s">
        <v>26654</v>
      </c>
    </row>
    <row r="7770" spans="1:8" hidden="1" x14ac:dyDescent="0.25">
      <c r="A7770" t="str">
        <f>Produkty[[#This Row],[Symbol]]</f>
        <v>S060271598</v>
      </c>
      <c r="B7770" s="560">
        <v>5905947940127</v>
      </c>
      <c r="C7770" t="s">
        <v>3442</v>
      </c>
      <c r="D7770" t="s">
        <v>7099</v>
      </c>
      <c r="E7770" t="s">
        <v>26655</v>
      </c>
      <c r="F7770" t="s">
        <v>4095</v>
      </c>
      <c r="G7770">
        <v>241.54</v>
      </c>
      <c r="H7770" t="s">
        <v>26656</v>
      </c>
    </row>
    <row r="7771" spans="1:8" hidden="1" x14ac:dyDescent="0.25">
      <c r="A7771" t="str">
        <f>Produkty[[#This Row],[Symbol]]</f>
        <v>S053997187</v>
      </c>
      <c r="B7771" s="560">
        <v>5905947941285</v>
      </c>
      <c r="C7771" t="s">
        <v>26657</v>
      </c>
      <c r="D7771" t="s">
        <v>13759</v>
      </c>
      <c r="E7771" t="s">
        <v>26658</v>
      </c>
      <c r="F7771" t="s">
        <v>4095</v>
      </c>
      <c r="G7771">
        <v>25.31</v>
      </c>
      <c r="H7771" t="s">
        <v>26659</v>
      </c>
    </row>
    <row r="7772" spans="1:8" hidden="1" x14ac:dyDescent="0.25">
      <c r="A7772" t="str">
        <f>Produkty[[#This Row],[Symbol]]</f>
        <v>S011499765</v>
      </c>
      <c r="B7772" s="560">
        <v>5905947941292</v>
      </c>
      <c r="C7772" t="s">
        <v>38785</v>
      </c>
      <c r="D7772" t="s">
        <v>4093</v>
      </c>
      <c r="E7772" t="s">
        <v>38786</v>
      </c>
      <c r="F7772" t="s">
        <v>4095</v>
      </c>
      <c r="G7772">
        <v>18.649999999999999</v>
      </c>
      <c r="H7772" t="s">
        <v>38787</v>
      </c>
    </row>
    <row r="7773" spans="1:8" hidden="1" x14ac:dyDescent="0.25">
      <c r="A7773" t="str">
        <f>Produkty[[#This Row],[Symbol]]</f>
        <v>S011499708</v>
      </c>
      <c r="B7773" s="560">
        <v>5905947941308</v>
      </c>
      <c r="C7773" t="s">
        <v>26660</v>
      </c>
      <c r="D7773" t="s">
        <v>4093</v>
      </c>
      <c r="E7773" t="s">
        <v>26661</v>
      </c>
      <c r="F7773" t="s">
        <v>4095</v>
      </c>
      <c r="G7773">
        <v>46.44</v>
      </c>
      <c r="H7773" t="s">
        <v>26662</v>
      </c>
    </row>
    <row r="7774" spans="1:8" hidden="1" x14ac:dyDescent="0.25">
      <c r="A7774" t="str">
        <f>Produkty[[#This Row],[Symbol]]</f>
        <v>S011499808</v>
      </c>
      <c r="B7774" s="560">
        <v>5905947941315</v>
      </c>
      <c r="C7774" t="s">
        <v>38788</v>
      </c>
      <c r="D7774" t="s">
        <v>4093</v>
      </c>
      <c r="E7774" t="s">
        <v>38789</v>
      </c>
      <c r="F7774" t="s">
        <v>4095</v>
      </c>
      <c r="G7774">
        <v>73</v>
      </c>
      <c r="H7774" t="s">
        <v>38790</v>
      </c>
    </row>
    <row r="7775" spans="1:8" hidden="1" x14ac:dyDescent="0.25">
      <c r="A7775" t="str">
        <f>Produkty[[#This Row],[Symbol]]</f>
        <v>S011499816</v>
      </c>
      <c r="B7775" s="560">
        <v>5905947941322</v>
      </c>
      <c r="C7775" t="s">
        <v>38791</v>
      </c>
      <c r="D7775" t="s">
        <v>4093</v>
      </c>
      <c r="E7775" t="s">
        <v>38792</v>
      </c>
      <c r="F7775" t="s">
        <v>4095</v>
      </c>
      <c r="G7775">
        <v>50</v>
      </c>
      <c r="H7775" t="s">
        <v>38793</v>
      </c>
    </row>
    <row r="7776" spans="1:8" hidden="1" x14ac:dyDescent="0.25">
      <c r="A7776" t="str">
        <f>Produkty[[#This Row],[Symbol]]</f>
        <v>S060571601</v>
      </c>
      <c r="B7776" s="560">
        <v>5905947941339</v>
      </c>
      <c r="C7776" t="s">
        <v>26663</v>
      </c>
      <c r="D7776" t="s">
        <v>7099</v>
      </c>
      <c r="E7776" t="s">
        <v>26664</v>
      </c>
      <c r="F7776" t="s">
        <v>4095</v>
      </c>
      <c r="G7776">
        <v>28.83</v>
      </c>
      <c r="H7776" t="s">
        <v>26665</v>
      </c>
    </row>
    <row r="7777" spans="1:8" hidden="1" x14ac:dyDescent="0.25">
      <c r="A7777" t="str">
        <f>Produkty[[#This Row],[Symbol]]</f>
        <v>S060571603</v>
      </c>
      <c r="B7777" s="560">
        <v>5905947941346</v>
      </c>
      <c r="C7777" t="s">
        <v>26666</v>
      </c>
      <c r="D7777" t="s">
        <v>7099</v>
      </c>
      <c r="E7777" t="s">
        <v>26667</v>
      </c>
      <c r="F7777" t="s">
        <v>4095</v>
      </c>
      <c r="G7777">
        <v>28.83</v>
      </c>
      <c r="H7777" t="s">
        <v>26668</v>
      </c>
    </row>
    <row r="7778" spans="1:8" hidden="1" x14ac:dyDescent="0.25">
      <c r="A7778" t="str">
        <f>Produkty[[#This Row],[Symbol]]</f>
        <v>S060571605</v>
      </c>
      <c r="B7778" s="560">
        <v>5905947941353</v>
      </c>
      <c r="C7778" t="s">
        <v>26669</v>
      </c>
      <c r="D7778" t="s">
        <v>7099</v>
      </c>
      <c r="E7778" t="s">
        <v>26670</v>
      </c>
      <c r="F7778" t="s">
        <v>4095</v>
      </c>
      <c r="G7778">
        <v>47.71</v>
      </c>
      <c r="H7778" t="s">
        <v>26671</v>
      </c>
    </row>
    <row r="7779" spans="1:8" hidden="1" x14ac:dyDescent="0.25">
      <c r="A7779" t="str">
        <f>Produkty[[#This Row],[Symbol]]</f>
        <v>S060571607</v>
      </c>
      <c r="B7779" s="560">
        <v>5905947941360</v>
      </c>
      <c r="C7779" t="s">
        <v>26672</v>
      </c>
      <c r="D7779" t="s">
        <v>7099</v>
      </c>
      <c r="E7779" t="s">
        <v>26673</v>
      </c>
      <c r="F7779" t="s">
        <v>4095</v>
      </c>
      <c r="G7779">
        <v>53.99</v>
      </c>
      <c r="H7779" t="s">
        <v>26674</v>
      </c>
    </row>
    <row r="7780" spans="1:8" hidden="1" x14ac:dyDescent="0.25">
      <c r="A7780" t="str">
        <f>Produkty[[#This Row],[Symbol]]</f>
        <v>S060571610</v>
      </c>
      <c r="B7780" s="560">
        <v>5905947941377</v>
      </c>
      <c r="C7780" t="s">
        <v>26675</v>
      </c>
      <c r="D7780" t="s">
        <v>7099</v>
      </c>
      <c r="E7780" t="s">
        <v>26676</v>
      </c>
      <c r="F7780" t="s">
        <v>4095</v>
      </c>
      <c r="G7780">
        <v>41.66</v>
      </c>
      <c r="H7780" t="s">
        <v>26677</v>
      </c>
    </row>
    <row r="7781" spans="1:8" hidden="1" x14ac:dyDescent="0.25">
      <c r="A7781" t="str">
        <f>Produkty[[#This Row],[Symbol]]</f>
        <v>S060571612</v>
      </c>
      <c r="B7781" s="560">
        <v>5905947941384</v>
      </c>
      <c r="C7781" t="s">
        <v>26678</v>
      </c>
      <c r="D7781" t="s">
        <v>7099</v>
      </c>
      <c r="E7781" t="s">
        <v>26679</v>
      </c>
      <c r="F7781" t="s">
        <v>4095</v>
      </c>
      <c r="G7781">
        <v>48.95</v>
      </c>
      <c r="H7781" t="s">
        <v>26680</v>
      </c>
    </row>
    <row r="7782" spans="1:8" hidden="1" x14ac:dyDescent="0.25">
      <c r="A7782" t="str">
        <f>Produkty[[#This Row],[Symbol]]</f>
        <v>S060571614</v>
      </c>
      <c r="B7782" s="560">
        <v>5905947941391</v>
      </c>
      <c r="C7782" t="s">
        <v>26681</v>
      </c>
      <c r="D7782" t="s">
        <v>7099</v>
      </c>
      <c r="E7782" t="s">
        <v>26682</v>
      </c>
      <c r="F7782" t="s">
        <v>4095</v>
      </c>
      <c r="G7782">
        <v>71.5</v>
      </c>
      <c r="H7782" t="s">
        <v>26683</v>
      </c>
    </row>
    <row r="7783" spans="1:8" hidden="1" x14ac:dyDescent="0.25">
      <c r="A7783" t="str">
        <f>Produkty[[#This Row],[Symbol]]</f>
        <v>S060571616</v>
      </c>
      <c r="B7783" s="560">
        <v>5905947941407</v>
      </c>
      <c r="C7783" t="s">
        <v>26684</v>
      </c>
      <c r="D7783" t="s">
        <v>7099</v>
      </c>
      <c r="E7783" t="s">
        <v>26685</v>
      </c>
      <c r="F7783" t="s">
        <v>4095</v>
      </c>
      <c r="G7783">
        <v>41.66</v>
      </c>
      <c r="H7783" t="s">
        <v>26686</v>
      </c>
    </row>
    <row r="7784" spans="1:8" hidden="1" x14ac:dyDescent="0.25">
      <c r="A7784" t="str">
        <f>Produkty[[#This Row],[Symbol]]</f>
        <v>S060571618</v>
      </c>
      <c r="B7784" s="560">
        <v>5905947941414</v>
      </c>
      <c r="C7784" t="s">
        <v>26687</v>
      </c>
      <c r="D7784" t="s">
        <v>7099</v>
      </c>
      <c r="E7784" t="s">
        <v>26688</v>
      </c>
      <c r="F7784" t="s">
        <v>4095</v>
      </c>
      <c r="G7784">
        <v>48.95</v>
      </c>
      <c r="H7784" t="s">
        <v>26689</v>
      </c>
    </row>
    <row r="7785" spans="1:8" hidden="1" x14ac:dyDescent="0.25">
      <c r="A7785" t="str">
        <f>Produkty[[#This Row],[Symbol]]</f>
        <v>S060571620</v>
      </c>
      <c r="B7785" s="560">
        <v>5905947941421</v>
      </c>
      <c r="C7785" t="s">
        <v>26690</v>
      </c>
      <c r="D7785" t="s">
        <v>7099</v>
      </c>
      <c r="E7785" t="s">
        <v>26691</v>
      </c>
      <c r="F7785" t="s">
        <v>4095</v>
      </c>
      <c r="G7785">
        <v>71.5</v>
      </c>
      <c r="H7785" t="s">
        <v>26692</v>
      </c>
    </row>
    <row r="7786" spans="1:8" hidden="1" x14ac:dyDescent="0.25">
      <c r="A7786" t="str">
        <f>Produkty[[#This Row],[Symbol]]</f>
        <v>S060571622</v>
      </c>
      <c r="B7786" s="560">
        <v>5905947941438</v>
      </c>
      <c r="C7786" t="s">
        <v>26693</v>
      </c>
      <c r="D7786" t="s">
        <v>7099</v>
      </c>
      <c r="E7786" t="s">
        <v>26694</v>
      </c>
      <c r="F7786" t="s">
        <v>4095</v>
      </c>
      <c r="G7786">
        <v>80.8</v>
      </c>
      <c r="H7786" t="s">
        <v>26695</v>
      </c>
    </row>
    <row r="7787" spans="1:8" hidden="1" x14ac:dyDescent="0.25">
      <c r="A7787" t="str">
        <f>Produkty[[#This Row],[Symbol]]</f>
        <v>S060571624</v>
      </c>
      <c r="B7787" s="560">
        <v>5905947941445</v>
      </c>
      <c r="C7787" t="s">
        <v>26696</v>
      </c>
      <c r="D7787" t="s">
        <v>7099</v>
      </c>
      <c r="E7787" t="s">
        <v>26697</v>
      </c>
      <c r="F7787" t="s">
        <v>4095</v>
      </c>
      <c r="G7787">
        <v>91.06</v>
      </c>
      <c r="H7787" t="s">
        <v>26698</v>
      </c>
    </row>
    <row r="7788" spans="1:8" hidden="1" x14ac:dyDescent="0.25">
      <c r="A7788" t="str">
        <f>Produkty[[#This Row],[Symbol]]</f>
        <v>S060571625</v>
      </c>
      <c r="B7788" s="560">
        <v>5905947941452</v>
      </c>
      <c r="C7788" t="s">
        <v>14145</v>
      </c>
      <c r="D7788" t="s">
        <v>7099</v>
      </c>
      <c r="E7788" t="s">
        <v>26699</v>
      </c>
      <c r="F7788" t="s">
        <v>4095</v>
      </c>
      <c r="G7788">
        <v>39.71</v>
      </c>
      <c r="H7788" t="s">
        <v>26700</v>
      </c>
    </row>
    <row r="7789" spans="1:8" hidden="1" x14ac:dyDescent="0.25">
      <c r="A7789" t="str">
        <f>Produkty[[#This Row],[Symbol]]</f>
        <v>S060571626</v>
      </c>
      <c r="B7789" s="560">
        <v>5905947941469</v>
      </c>
      <c r="C7789" t="s">
        <v>14149</v>
      </c>
      <c r="D7789" t="s">
        <v>7099</v>
      </c>
      <c r="E7789" t="s">
        <v>26701</v>
      </c>
      <c r="F7789" t="s">
        <v>4095</v>
      </c>
      <c r="G7789">
        <v>39.53</v>
      </c>
      <c r="H7789" t="s">
        <v>26702</v>
      </c>
    </row>
    <row r="7790" spans="1:8" hidden="1" x14ac:dyDescent="0.25">
      <c r="A7790" t="str">
        <f>Produkty[[#This Row],[Symbol]]</f>
        <v>S060571627</v>
      </c>
      <c r="B7790" s="560">
        <v>5905947941476</v>
      </c>
      <c r="C7790" t="s">
        <v>14153</v>
      </c>
      <c r="D7790" t="s">
        <v>7099</v>
      </c>
      <c r="E7790" t="s">
        <v>26703</v>
      </c>
      <c r="F7790" t="s">
        <v>4095</v>
      </c>
      <c r="G7790">
        <v>67.5</v>
      </c>
      <c r="H7790" t="s">
        <v>26704</v>
      </c>
    </row>
    <row r="7791" spans="1:8" hidden="1" x14ac:dyDescent="0.25">
      <c r="A7791" t="str">
        <f>Produkty[[#This Row],[Symbol]]</f>
        <v>S060571628</v>
      </c>
      <c r="B7791" s="560">
        <v>5905947941483</v>
      </c>
      <c r="C7791" t="s">
        <v>14157</v>
      </c>
      <c r="D7791" t="s">
        <v>7099</v>
      </c>
      <c r="E7791" t="s">
        <v>26705</v>
      </c>
      <c r="F7791" t="s">
        <v>4095</v>
      </c>
      <c r="G7791">
        <v>67.900000000000006</v>
      </c>
      <c r="H7791" t="s">
        <v>26706</v>
      </c>
    </row>
    <row r="7792" spans="1:8" hidden="1" x14ac:dyDescent="0.25">
      <c r="A7792" t="str">
        <f>Produkty[[#This Row],[Symbol]]</f>
        <v>S060571629</v>
      </c>
      <c r="B7792" s="560">
        <v>5905947941490</v>
      </c>
      <c r="C7792" t="s">
        <v>21205</v>
      </c>
      <c r="D7792" t="s">
        <v>7099</v>
      </c>
      <c r="E7792" t="s">
        <v>26707</v>
      </c>
      <c r="F7792" t="s">
        <v>4095</v>
      </c>
      <c r="G7792">
        <v>154</v>
      </c>
      <c r="H7792" t="s">
        <v>26708</v>
      </c>
    </row>
    <row r="7793" spans="1:8" hidden="1" x14ac:dyDescent="0.25">
      <c r="A7793" t="str">
        <f>Produkty[[#This Row],[Symbol]]</f>
        <v>S060571630</v>
      </c>
      <c r="B7793" s="560">
        <v>5905947941506</v>
      </c>
      <c r="C7793" t="s">
        <v>21209</v>
      </c>
      <c r="D7793" t="s">
        <v>7099</v>
      </c>
      <c r="E7793" t="s">
        <v>26709</v>
      </c>
      <c r="F7793" t="s">
        <v>4095</v>
      </c>
      <c r="G7793">
        <v>154</v>
      </c>
      <c r="H7793" t="s">
        <v>26710</v>
      </c>
    </row>
    <row r="7794" spans="1:8" hidden="1" x14ac:dyDescent="0.25">
      <c r="A7794" t="str">
        <f>Produkty[[#This Row],[Symbol]]</f>
        <v>S060572350</v>
      </c>
      <c r="B7794" s="560">
        <v>5905947941513</v>
      </c>
      <c r="C7794" t="s">
        <v>26711</v>
      </c>
      <c r="D7794" t="s">
        <v>7099</v>
      </c>
      <c r="E7794" t="s">
        <v>26712</v>
      </c>
      <c r="F7794" t="s">
        <v>4095</v>
      </c>
      <c r="G7794">
        <v>60</v>
      </c>
      <c r="H7794" t="s">
        <v>26713</v>
      </c>
    </row>
    <row r="7795" spans="1:8" hidden="1" x14ac:dyDescent="0.25">
      <c r="A7795" t="str">
        <f>Produkty[[#This Row],[Symbol]]</f>
        <v>S060572351</v>
      </c>
      <c r="B7795" s="560">
        <v>5905947941520</v>
      </c>
      <c r="C7795" t="s">
        <v>26714</v>
      </c>
      <c r="D7795" t="s">
        <v>7099</v>
      </c>
      <c r="E7795" t="s">
        <v>26715</v>
      </c>
      <c r="F7795" t="s">
        <v>4095</v>
      </c>
      <c r="G7795">
        <v>69.599999999999994</v>
      </c>
      <c r="H7795" t="s">
        <v>26716</v>
      </c>
    </row>
    <row r="7796" spans="1:8" hidden="1" x14ac:dyDescent="0.25">
      <c r="A7796" t="str">
        <f>Produkty[[#This Row],[Symbol]]</f>
        <v>S060572352</v>
      </c>
      <c r="B7796" s="560">
        <v>5905947941537</v>
      </c>
      <c r="C7796" t="s">
        <v>26717</v>
      </c>
      <c r="D7796" t="s">
        <v>7099</v>
      </c>
      <c r="E7796" t="s">
        <v>26718</v>
      </c>
      <c r="F7796" t="s">
        <v>4095</v>
      </c>
      <c r="G7796">
        <v>95.8</v>
      </c>
      <c r="H7796" t="s">
        <v>26719</v>
      </c>
    </row>
    <row r="7797" spans="1:8" hidden="1" x14ac:dyDescent="0.25">
      <c r="A7797" t="str">
        <f>Produkty[[#This Row],[Symbol]]</f>
        <v>S060572353</v>
      </c>
      <c r="B7797" s="560">
        <v>5905947941544</v>
      </c>
      <c r="C7797" t="s">
        <v>26720</v>
      </c>
      <c r="D7797" t="s">
        <v>7099</v>
      </c>
      <c r="E7797" t="s">
        <v>26721</v>
      </c>
      <c r="F7797" t="s">
        <v>4095</v>
      </c>
      <c r="G7797">
        <v>86.9</v>
      </c>
      <c r="H7797" t="s">
        <v>26722</v>
      </c>
    </row>
    <row r="7798" spans="1:8" hidden="1" x14ac:dyDescent="0.25">
      <c r="A7798" t="str">
        <f>Produkty[[#This Row],[Symbol]]</f>
        <v>S060572354</v>
      </c>
      <c r="B7798" s="560">
        <v>5905947941551</v>
      </c>
      <c r="C7798" t="s">
        <v>26723</v>
      </c>
      <c r="D7798" t="s">
        <v>7099</v>
      </c>
      <c r="E7798" t="s">
        <v>26724</v>
      </c>
      <c r="F7798" t="s">
        <v>4095</v>
      </c>
      <c r="G7798">
        <v>81</v>
      </c>
      <c r="H7798" t="s">
        <v>26725</v>
      </c>
    </row>
    <row r="7799" spans="1:8" hidden="1" x14ac:dyDescent="0.25">
      <c r="A7799" t="str">
        <f>Produkty[[#This Row],[Symbol]]</f>
        <v>S060572355</v>
      </c>
      <c r="B7799" s="560">
        <v>5905947941568</v>
      </c>
      <c r="C7799" t="s">
        <v>26726</v>
      </c>
      <c r="D7799" t="s">
        <v>7099</v>
      </c>
      <c r="E7799" t="s">
        <v>26727</v>
      </c>
      <c r="F7799" t="s">
        <v>4095</v>
      </c>
      <c r="G7799">
        <v>172</v>
      </c>
      <c r="H7799" t="s">
        <v>26728</v>
      </c>
    </row>
    <row r="7800" spans="1:8" hidden="1" x14ac:dyDescent="0.25">
      <c r="A7800" t="str">
        <f>Produkty[[#This Row],[Symbol]]</f>
        <v>S060572356</v>
      </c>
      <c r="B7800" s="560">
        <v>5905947941575</v>
      </c>
      <c r="C7800" t="s">
        <v>26729</v>
      </c>
      <c r="D7800" t="s">
        <v>7099</v>
      </c>
      <c r="E7800" t="s">
        <v>26730</v>
      </c>
      <c r="F7800" t="s">
        <v>4095</v>
      </c>
      <c r="G7800">
        <v>250.7</v>
      </c>
      <c r="H7800" t="s">
        <v>26731</v>
      </c>
    </row>
    <row r="7801" spans="1:8" hidden="1" x14ac:dyDescent="0.25">
      <c r="A7801" t="str">
        <f>Produkty[[#This Row],[Symbol]]</f>
        <v>S060572357</v>
      </c>
      <c r="B7801" s="560">
        <v>5905947941582</v>
      </c>
      <c r="C7801" t="s">
        <v>26732</v>
      </c>
      <c r="D7801" t="s">
        <v>7099</v>
      </c>
      <c r="E7801" t="s">
        <v>26733</v>
      </c>
      <c r="F7801" t="s">
        <v>4095</v>
      </c>
      <c r="G7801">
        <v>95</v>
      </c>
      <c r="H7801" t="s">
        <v>26734</v>
      </c>
    </row>
    <row r="7802" spans="1:8" hidden="1" x14ac:dyDescent="0.25">
      <c r="A7802" t="str">
        <f>Produkty[[#This Row],[Symbol]]</f>
        <v>S060572358</v>
      </c>
      <c r="B7802" s="560">
        <v>5905947941599</v>
      </c>
      <c r="C7802" t="s">
        <v>26735</v>
      </c>
      <c r="D7802" t="s">
        <v>7099</v>
      </c>
      <c r="E7802" t="s">
        <v>26736</v>
      </c>
      <c r="F7802" t="s">
        <v>4095</v>
      </c>
      <c r="G7802">
        <v>125</v>
      </c>
      <c r="H7802" t="s">
        <v>26737</v>
      </c>
    </row>
    <row r="7803" spans="1:8" hidden="1" x14ac:dyDescent="0.25">
      <c r="A7803" t="str">
        <f>Produkty[[#This Row],[Symbol]]</f>
        <v>S060572359</v>
      </c>
      <c r="B7803" s="560">
        <v>5905947941605</v>
      </c>
      <c r="C7803" t="s">
        <v>26738</v>
      </c>
      <c r="D7803" t="s">
        <v>7099</v>
      </c>
      <c r="E7803" t="s">
        <v>26739</v>
      </c>
      <c r="F7803" t="s">
        <v>4095</v>
      </c>
      <c r="G7803">
        <v>190</v>
      </c>
      <c r="H7803" t="s">
        <v>26740</v>
      </c>
    </row>
    <row r="7804" spans="1:8" hidden="1" x14ac:dyDescent="0.25">
      <c r="A7804" t="str">
        <f>Produkty[[#This Row],[Symbol]]</f>
        <v>S060572360</v>
      </c>
      <c r="B7804" s="560">
        <v>5905947941612</v>
      </c>
      <c r="C7804" t="s">
        <v>26741</v>
      </c>
      <c r="D7804" t="s">
        <v>7099</v>
      </c>
      <c r="E7804" t="s">
        <v>26742</v>
      </c>
      <c r="F7804" t="s">
        <v>4095</v>
      </c>
      <c r="G7804">
        <v>234</v>
      </c>
      <c r="H7804" t="s">
        <v>26743</v>
      </c>
    </row>
    <row r="7805" spans="1:8" hidden="1" x14ac:dyDescent="0.25">
      <c r="A7805" t="str">
        <f>Produkty[[#This Row],[Symbol]]</f>
        <v>S060572361</v>
      </c>
      <c r="B7805" s="560">
        <v>5905947941629</v>
      </c>
      <c r="C7805" t="s">
        <v>26744</v>
      </c>
      <c r="D7805" t="s">
        <v>7099</v>
      </c>
      <c r="E7805" t="s">
        <v>26745</v>
      </c>
      <c r="F7805" t="s">
        <v>4095</v>
      </c>
      <c r="G7805">
        <v>550</v>
      </c>
      <c r="H7805" t="s">
        <v>26746</v>
      </c>
    </row>
    <row r="7806" spans="1:8" hidden="1" x14ac:dyDescent="0.25">
      <c r="A7806" t="str">
        <f>Produkty[[#This Row],[Symbol]]</f>
        <v>S098379087</v>
      </c>
      <c r="B7806" s="560">
        <v>5905947941841</v>
      </c>
      <c r="C7806" t="s">
        <v>26747</v>
      </c>
      <c r="D7806" t="s">
        <v>7240</v>
      </c>
      <c r="E7806" t="s">
        <v>26748</v>
      </c>
      <c r="F7806" t="s">
        <v>4095</v>
      </c>
      <c r="G7806">
        <v>174.8</v>
      </c>
      <c r="H7806" t="s">
        <v>26749</v>
      </c>
    </row>
    <row r="7807" spans="1:8" hidden="1" x14ac:dyDescent="0.25">
      <c r="A7807" t="str">
        <f>Produkty[[#This Row],[Symbol]]</f>
        <v>S098679088</v>
      </c>
      <c r="B7807" s="560">
        <v>5905947941858</v>
      </c>
      <c r="C7807" t="s">
        <v>26750</v>
      </c>
      <c r="D7807" t="s">
        <v>7240</v>
      </c>
      <c r="E7807" t="s">
        <v>26751</v>
      </c>
      <c r="F7807" t="s">
        <v>4095</v>
      </c>
      <c r="G7807">
        <v>18.600000000000001</v>
      </c>
      <c r="H7807" t="s">
        <v>26752</v>
      </c>
    </row>
    <row r="7808" spans="1:8" hidden="1" x14ac:dyDescent="0.25">
      <c r="A7808" t="str">
        <f>Produkty[[#This Row],[Symbol]]</f>
        <v>S098479089</v>
      </c>
      <c r="B7808" s="560">
        <v>5905947941865</v>
      </c>
      <c r="C7808" t="s">
        <v>26753</v>
      </c>
      <c r="D7808" t="s">
        <v>7240</v>
      </c>
      <c r="E7808" t="s">
        <v>26754</v>
      </c>
      <c r="F7808" t="s">
        <v>4095</v>
      </c>
      <c r="G7808">
        <v>332.97</v>
      </c>
      <c r="H7808" t="s">
        <v>26755</v>
      </c>
    </row>
    <row r="7809" spans="1:8" hidden="1" x14ac:dyDescent="0.25">
      <c r="A7809" t="str">
        <f>Produkty[[#This Row],[Symbol]]</f>
        <v>S098279090</v>
      </c>
      <c r="B7809" s="560">
        <v>5905947941872</v>
      </c>
      <c r="C7809" t="s">
        <v>26756</v>
      </c>
      <c r="D7809" t="s">
        <v>7240</v>
      </c>
      <c r="E7809" t="s">
        <v>26757</v>
      </c>
      <c r="F7809" t="s">
        <v>4095</v>
      </c>
      <c r="G7809">
        <v>53.2</v>
      </c>
      <c r="H7809" t="s">
        <v>26758</v>
      </c>
    </row>
    <row r="7810" spans="1:8" hidden="1" x14ac:dyDescent="0.25">
      <c r="A7810" t="str">
        <f>Produkty[[#This Row],[Symbol]]</f>
        <v>S098579091</v>
      </c>
      <c r="B7810" s="560">
        <v>5905947941889</v>
      </c>
      <c r="C7810" t="s">
        <v>26759</v>
      </c>
      <c r="D7810" t="s">
        <v>7240</v>
      </c>
      <c r="E7810" t="s">
        <v>26760</v>
      </c>
      <c r="F7810" t="s">
        <v>4110</v>
      </c>
      <c r="G7810">
        <v>299</v>
      </c>
      <c r="H7810" t="s">
        <v>26761</v>
      </c>
    </row>
    <row r="7811" spans="1:8" hidden="1" x14ac:dyDescent="0.25">
      <c r="A7811" t="str">
        <f>Produkty[[#This Row],[Symbol]]</f>
        <v>WB - 45/138</v>
      </c>
      <c r="B7811" s="560">
        <v>5905947942268</v>
      </c>
      <c r="C7811" t="s">
        <v>26762</v>
      </c>
      <c r="D7811" t="s">
        <v>4107</v>
      </c>
      <c r="E7811" t="s">
        <v>26763</v>
      </c>
      <c r="F7811" t="s">
        <v>4095</v>
      </c>
      <c r="G7811">
        <v>6.99</v>
      </c>
      <c r="H7811" t="s">
        <v>26764</v>
      </c>
    </row>
    <row r="7812" spans="1:8" hidden="1" x14ac:dyDescent="0.25">
      <c r="A7812" t="str">
        <f>Produkty[[#This Row],[Symbol]]</f>
        <v>S052297732</v>
      </c>
      <c r="B7812" s="560">
        <v>5905947942275</v>
      </c>
      <c r="C7812" t="s">
        <v>26765</v>
      </c>
      <c r="D7812" t="s">
        <v>13759</v>
      </c>
      <c r="E7812" t="s">
        <v>26766</v>
      </c>
      <c r="F7812" t="s">
        <v>4095</v>
      </c>
      <c r="G7812">
        <v>689</v>
      </c>
      <c r="H7812" t="s">
        <v>26767</v>
      </c>
    </row>
    <row r="7813" spans="1:8" hidden="1" x14ac:dyDescent="0.25">
      <c r="A7813" t="str">
        <f>Produkty[[#This Row],[Symbol]]</f>
        <v>S020140413</v>
      </c>
      <c r="B7813" s="560">
        <v>5905947942282</v>
      </c>
      <c r="C7813" t="s">
        <v>26768</v>
      </c>
      <c r="D7813" t="s">
        <v>7351</v>
      </c>
      <c r="E7813" t="s">
        <v>26769</v>
      </c>
      <c r="F7813" t="s">
        <v>4095</v>
      </c>
      <c r="G7813">
        <v>230</v>
      </c>
      <c r="H7813" t="s">
        <v>26770</v>
      </c>
    </row>
    <row r="7814" spans="1:8" hidden="1" x14ac:dyDescent="0.25">
      <c r="A7814" t="str">
        <f>Produkty[[#This Row],[Symbol]]</f>
        <v>S056598750</v>
      </c>
      <c r="B7814" s="560">
        <v>5905947943050</v>
      </c>
      <c r="C7814" t="s">
        <v>26771</v>
      </c>
      <c r="D7814" t="s">
        <v>13759</v>
      </c>
      <c r="E7814" t="s">
        <v>26772</v>
      </c>
      <c r="F7814" t="s">
        <v>4095</v>
      </c>
      <c r="G7814">
        <v>132.84</v>
      </c>
      <c r="H7814" t="s">
        <v>26773</v>
      </c>
    </row>
    <row r="7815" spans="1:8" hidden="1" x14ac:dyDescent="0.25">
      <c r="A7815" t="str">
        <f>Produkty[[#This Row],[Symbol]]</f>
        <v>S056598752</v>
      </c>
      <c r="B7815" s="560">
        <v>5905947943067</v>
      </c>
      <c r="C7815" t="s">
        <v>26774</v>
      </c>
      <c r="D7815" t="s">
        <v>13759</v>
      </c>
      <c r="E7815" t="s">
        <v>26775</v>
      </c>
      <c r="F7815" t="s">
        <v>4095</v>
      </c>
      <c r="G7815">
        <v>195.05</v>
      </c>
      <c r="H7815" t="s">
        <v>26776</v>
      </c>
    </row>
    <row r="7816" spans="1:8" hidden="1" x14ac:dyDescent="0.25">
      <c r="A7816" t="str">
        <f>Produkty[[#This Row],[Symbol]]</f>
        <v>S056598754</v>
      </c>
      <c r="B7816" s="560">
        <v>5905947943074</v>
      </c>
      <c r="C7816" t="s">
        <v>26777</v>
      </c>
      <c r="D7816" t="s">
        <v>13759</v>
      </c>
      <c r="E7816" t="s">
        <v>26778</v>
      </c>
      <c r="F7816" t="s">
        <v>4095</v>
      </c>
      <c r="G7816">
        <v>248.4</v>
      </c>
      <c r="H7816" t="s">
        <v>26779</v>
      </c>
    </row>
    <row r="7817" spans="1:8" hidden="1" x14ac:dyDescent="0.25">
      <c r="A7817" t="str">
        <f>Produkty[[#This Row],[Symbol]]</f>
        <v>S056598756</v>
      </c>
      <c r="B7817" s="560">
        <v>5905947943081</v>
      </c>
      <c r="C7817" t="s">
        <v>26780</v>
      </c>
      <c r="D7817" t="s">
        <v>13759</v>
      </c>
      <c r="E7817" t="s">
        <v>26781</v>
      </c>
      <c r="F7817" t="s">
        <v>4095</v>
      </c>
      <c r="G7817">
        <v>256.5</v>
      </c>
      <c r="H7817" t="s">
        <v>26782</v>
      </c>
    </row>
    <row r="7818" spans="1:8" hidden="1" x14ac:dyDescent="0.25">
      <c r="A7818" t="str">
        <f>Produkty[[#This Row],[Symbol]]</f>
        <v>S010417301</v>
      </c>
      <c r="B7818" s="560">
        <v>5905947943166</v>
      </c>
      <c r="C7818" t="s">
        <v>40248</v>
      </c>
      <c r="D7818" t="s">
        <v>4093</v>
      </c>
      <c r="E7818" t="s">
        <v>40249</v>
      </c>
      <c r="F7818" t="s">
        <v>4095</v>
      </c>
      <c r="G7818">
        <v>26.31</v>
      </c>
      <c r="H7818" t="s">
        <v>40250</v>
      </c>
    </row>
    <row r="7819" spans="1:8" hidden="1" x14ac:dyDescent="0.25">
      <c r="A7819" t="str">
        <f>Produkty[[#This Row],[Symbol]]</f>
        <v>S010417303</v>
      </c>
      <c r="B7819" s="560">
        <v>5905947943173</v>
      </c>
      <c r="C7819" t="s">
        <v>40251</v>
      </c>
      <c r="D7819" t="s">
        <v>4093</v>
      </c>
      <c r="E7819" t="s">
        <v>40252</v>
      </c>
      <c r="F7819" t="s">
        <v>4095</v>
      </c>
      <c r="G7819">
        <v>25.3</v>
      </c>
      <c r="H7819" t="s">
        <v>40253</v>
      </c>
    </row>
    <row r="7820" spans="1:8" hidden="1" x14ac:dyDescent="0.25">
      <c r="A7820" t="str">
        <f>Produkty[[#This Row],[Symbol]]</f>
        <v>S010417305</v>
      </c>
      <c r="B7820" s="560">
        <v>5905947943180</v>
      </c>
      <c r="C7820" t="s">
        <v>40254</v>
      </c>
      <c r="D7820" t="s">
        <v>4093</v>
      </c>
      <c r="E7820" t="s">
        <v>40255</v>
      </c>
      <c r="F7820" t="s">
        <v>4095</v>
      </c>
      <c r="G7820">
        <v>20.420000000000002</v>
      </c>
      <c r="H7820" t="s">
        <v>40256</v>
      </c>
    </row>
    <row r="7821" spans="1:8" hidden="1" x14ac:dyDescent="0.25">
      <c r="A7821" t="str">
        <f>Produkty[[#This Row],[Symbol]]</f>
        <v>S010417307</v>
      </c>
      <c r="B7821" s="560">
        <v>5905947943197</v>
      </c>
      <c r="C7821" t="s">
        <v>40257</v>
      </c>
      <c r="D7821" t="s">
        <v>4093</v>
      </c>
      <c r="E7821" t="s">
        <v>40258</v>
      </c>
      <c r="F7821" t="s">
        <v>4095</v>
      </c>
      <c r="G7821">
        <v>38.96</v>
      </c>
      <c r="H7821" t="s">
        <v>40259</v>
      </c>
    </row>
    <row r="7822" spans="1:8" hidden="1" x14ac:dyDescent="0.25">
      <c r="A7822" t="str">
        <f>Produkty[[#This Row],[Symbol]]</f>
        <v>S010417308</v>
      </c>
      <c r="B7822" s="560">
        <v>5905947943203</v>
      </c>
      <c r="C7822" t="s">
        <v>40260</v>
      </c>
      <c r="D7822" t="s">
        <v>4093</v>
      </c>
      <c r="E7822" t="s">
        <v>40261</v>
      </c>
      <c r="F7822" t="s">
        <v>4095</v>
      </c>
      <c r="G7822">
        <v>43.72</v>
      </c>
      <c r="H7822" t="s">
        <v>40262</v>
      </c>
    </row>
    <row r="7823" spans="1:8" hidden="1" x14ac:dyDescent="0.25">
      <c r="A7823" t="str">
        <f>Produkty[[#This Row],[Symbol]]</f>
        <v>S010417310</v>
      </c>
      <c r="B7823" s="560">
        <v>5905947943210</v>
      </c>
      <c r="C7823" t="s">
        <v>40263</v>
      </c>
      <c r="D7823" t="s">
        <v>4093</v>
      </c>
      <c r="E7823" t="s">
        <v>40264</v>
      </c>
      <c r="F7823" t="s">
        <v>4095</v>
      </c>
      <c r="G7823">
        <v>16.48</v>
      </c>
      <c r="H7823" t="s">
        <v>40265</v>
      </c>
    </row>
    <row r="7824" spans="1:8" hidden="1" x14ac:dyDescent="0.25">
      <c r="A7824" t="str">
        <f>Produkty[[#This Row],[Symbol]]</f>
        <v>S010417311</v>
      </c>
      <c r="B7824" s="560">
        <v>5905947943227</v>
      </c>
      <c r="C7824" t="s">
        <v>40266</v>
      </c>
      <c r="D7824" t="s">
        <v>4093</v>
      </c>
      <c r="E7824" t="s">
        <v>40267</v>
      </c>
      <c r="F7824" t="s">
        <v>4095</v>
      </c>
      <c r="G7824">
        <v>16.739999999999998</v>
      </c>
      <c r="H7824" t="s">
        <v>40268</v>
      </c>
    </row>
    <row r="7825" spans="1:8" hidden="1" x14ac:dyDescent="0.25">
      <c r="A7825" t="str">
        <f>Produkty[[#This Row],[Symbol]]</f>
        <v>S010417312</v>
      </c>
      <c r="B7825" s="560">
        <v>5905947943234</v>
      </c>
      <c r="C7825" t="s">
        <v>40269</v>
      </c>
      <c r="D7825" t="s">
        <v>4093</v>
      </c>
      <c r="E7825" t="s">
        <v>40270</v>
      </c>
      <c r="F7825" t="s">
        <v>4095</v>
      </c>
      <c r="G7825">
        <v>17.82</v>
      </c>
      <c r="H7825" t="s">
        <v>40271</v>
      </c>
    </row>
    <row r="7826" spans="1:8" hidden="1" x14ac:dyDescent="0.25">
      <c r="A7826" t="str">
        <f>Produkty[[#This Row],[Symbol]]</f>
        <v>S010417315</v>
      </c>
      <c r="B7826" s="560">
        <v>5905947943241</v>
      </c>
      <c r="C7826" t="s">
        <v>40272</v>
      </c>
      <c r="D7826" t="s">
        <v>4093</v>
      </c>
      <c r="E7826" t="s">
        <v>40273</v>
      </c>
      <c r="F7826" t="s">
        <v>4095</v>
      </c>
      <c r="G7826">
        <v>27.31</v>
      </c>
      <c r="H7826" t="s">
        <v>40274</v>
      </c>
    </row>
    <row r="7827" spans="1:8" hidden="1" x14ac:dyDescent="0.25">
      <c r="A7827" t="str">
        <f>Produkty[[#This Row],[Symbol]]</f>
        <v>S010417317</v>
      </c>
      <c r="B7827" s="560">
        <v>5905947943258</v>
      </c>
      <c r="C7827" t="s">
        <v>40275</v>
      </c>
      <c r="D7827" t="s">
        <v>4093</v>
      </c>
      <c r="E7827" t="s">
        <v>40276</v>
      </c>
      <c r="F7827" t="s">
        <v>4095</v>
      </c>
      <c r="G7827">
        <v>33.57</v>
      </c>
      <c r="H7827" t="s">
        <v>40277</v>
      </c>
    </row>
    <row r="7828" spans="1:8" hidden="1" x14ac:dyDescent="0.25">
      <c r="A7828" t="str">
        <f>Produkty[[#This Row],[Symbol]]</f>
        <v>S010417401</v>
      </c>
      <c r="B7828" s="560">
        <v>5905947943265</v>
      </c>
      <c r="C7828" t="s">
        <v>40278</v>
      </c>
      <c r="D7828" t="s">
        <v>4093</v>
      </c>
      <c r="E7828" t="s">
        <v>40279</v>
      </c>
      <c r="F7828" t="s">
        <v>4095</v>
      </c>
      <c r="G7828">
        <v>39.68</v>
      </c>
      <c r="H7828" t="s">
        <v>40280</v>
      </c>
    </row>
    <row r="7829" spans="1:8" hidden="1" x14ac:dyDescent="0.25">
      <c r="A7829" t="str">
        <f>Produkty[[#This Row],[Symbol]]</f>
        <v>S010417402</v>
      </c>
      <c r="B7829" s="560">
        <v>5905947943272</v>
      </c>
      <c r="C7829" t="s">
        <v>40281</v>
      </c>
      <c r="D7829" t="s">
        <v>4093</v>
      </c>
      <c r="E7829" t="s">
        <v>40282</v>
      </c>
      <c r="F7829" t="s">
        <v>4095</v>
      </c>
      <c r="G7829">
        <v>39.590000000000003</v>
      </c>
      <c r="H7829" t="s">
        <v>40283</v>
      </c>
    </row>
    <row r="7830" spans="1:8" hidden="1" x14ac:dyDescent="0.25">
      <c r="A7830" t="str">
        <f>Produkty[[#This Row],[Symbol]]</f>
        <v>S010417405</v>
      </c>
      <c r="B7830" s="560">
        <v>5905947943289</v>
      </c>
      <c r="C7830" t="s">
        <v>40284</v>
      </c>
      <c r="D7830" t="s">
        <v>4093</v>
      </c>
      <c r="E7830" t="s">
        <v>40285</v>
      </c>
      <c r="F7830" t="s">
        <v>4095</v>
      </c>
      <c r="G7830">
        <v>26.06</v>
      </c>
      <c r="H7830" t="s">
        <v>40286</v>
      </c>
    </row>
    <row r="7831" spans="1:8" hidden="1" x14ac:dyDescent="0.25">
      <c r="A7831" t="str">
        <f>Produkty[[#This Row],[Symbol]]</f>
        <v>S010417406</v>
      </c>
      <c r="B7831" s="560">
        <v>5905947943296</v>
      </c>
      <c r="C7831" t="s">
        <v>40287</v>
      </c>
      <c r="D7831" t="s">
        <v>4093</v>
      </c>
      <c r="E7831" t="s">
        <v>40288</v>
      </c>
      <c r="F7831" t="s">
        <v>4095</v>
      </c>
      <c r="G7831">
        <v>27.43</v>
      </c>
      <c r="H7831" t="s">
        <v>40289</v>
      </c>
    </row>
    <row r="7832" spans="1:8" hidden="1" x14ac:dyDescent="0.25">
      <c r="A7832" t="str">
        <f>Produkty[[#This Row],[Symbol]]</f>
        <v>S010417407</v>
      </c>
      <c r="B7832" s="560">
        <v>5905947943302</v>
      </c>
      <c r="C7832" t="s">
        <v>40290</v>
      </c>
      <c r="D7832" t="s">
        <v>4093</v>
      </c>
      <c r="E7832" t="s">
        <v>40291</v>
      </c>
      <c r="F7832" t="s">
        <v>4095</v>
      </c>
      <c r="G7832">
        <v>29.69</v>
      </c>
      <c r="H7832" t="s">
        <v>40292</v>
      </c>
    </row>
    <row r="7833" spans="1:8" hidden="1" x14ac:dyDescent="0.25">
      <c r="A7833" t="str">
        <f>Produkty[[#This Row],[Symbol]]</f>
        <v>S010417408</v>
      </c>
      <c r="B7833" s="560">
        <v>5905947943319</v>
      </c>
      <c r="C7833" t="s">
        <v>40293</v>
      </c>
      <c r="D7833" t="s">
        <v>4093</v>
      </c>
      <c r="E7833" t="s">
        <v>40294</v>
      </c>
      <c r="F7833" t="s">
        <v>4095</v>
      </c>
      <c r="G7833">
        <v>32.07</v>
      </c>
      <c r="H7833" t="s">
        <v>40295</v>
      </c>
    </row>
    <row r="7834" spans="1:8" hidden="1" x14ac:dyDescent="0.25">
      <c r="A7834" t="str">
        <f>Produkty[[#This Row],[Symbol]]</f>
        <v>S010417410</v>
      </c>
      <c r="B7834" s="560">
        <v>5905947943326</v>
      </c>
      <c r="C7834" t="s">
        <v>40296</v>
      </c>
      <c r="D7834" t="s">
        <v>4093</v>
      </c>
      <c r="E7834" t="s">
        <v>40297</v>
      </c>
      <c r="F7834" t="s">
        <v>4095</v>
      </c>
      <c r="G7834">
        <v>31.32</v>
      </c>
      <c r="H7834" t="s">
        <v>40298</v>
      </c>
    </row>
    <row r="7835" spans="1:8" hidden="1" x14ac:dyDescent="0.25">
      <c r="A7835" t="str">
        <f>Produkty[[#This Row],[Symbol]]</f>
        <v>S010417411</v>
      </c>
      <c r="B7835" s="560">
        <v>5905947943333</v>
      </c>
      <c r="C7835" t="s">
        <v>40299</v>
      </c>
      <c r="D7835" t="s">
        <v>4093</v>
      </c>
      <c r="E7835" t="s">
        <v>40300</v>
      </c>
      <c r="F7835" t="s">
        <v>4095</v>
      </c>
      <c r="G7835">
        <v>66.52</v>
      </c>
      <c r="H7835" t="s">
        <v>40301</v>
      </c>
    </row>
    <row r="7836" spans="1:8" hidden="1" x14ac:dyDescent="0.25">
      <c r="A7836" t="str">
        <f>Produkty[[#This Row],[Symbol]]</f>
        <v>S010417412</v>
      </c>
      <c r="B7836" s="560">
        <v>5905947943340</v>
      </c>
      <c r="C7836" t="s">
        <v>40302</v>
      </c>
      <c r="D7836" t="s">
        <v>4093</v>
      </c>
      <c r="E7836" t="s">
        <v>40303</v>
      </c>
      <c r="F7836" t="s">
        <v>4095</v>
      </c>
      <c r="G7836">
        <v>47.35</v>
      </c>
      <c r="H7836" t="s">
        <v>40304</v>
      </c>
    </row>
    <row r="7837" spans="1:8" hidden="1" x14ac:dyDescent="0.25">
      <c r="A7837" t="str">
        <f>Produkty[[#This Row],[Symbol]]</f>
        <v>S010417414</v>
      </c>
      <c r="B7837" s="560">
        <v>5905947943357</v>
      </c>
      <c r="C7837" t="s">
        <v>40305</v>
      </c>
      <c r="D7837" t="s">
        <v>4093</v>
      </c>
      <c r="E7837" t="s">
        <v>40306</v>
      </c>
      <c r="F7837" t="s">
        <v>4095</v>
      </c>
      <c r="G7837">
        <v>40.21</v>
      </c>
      <c r="H7837" t="s">
        <v>40307</v>
      </c>
    </row>
    <row r="7838" spans="1:8" hidden="1" x14ac:dyDescent="0.25">
      <c r="A7838" t="str">
        <f>Produkty[[#This Row],[Symbol]]</f>
        <v>S010417415</v>
      </c>
      <c r="B7838" s="560">
        <v>5905947943364</v>
      </c>
      <c r="C7838" t="s">
        <v>40308</v>
      </c>
      <c r="D7838" t="s">
        <v>4093</v>
      </c>
      <c r="E7838" t="s">
        <v>40309</v>
      </c>
      <c r="F7838" t="s">
        <v>4095</v>
      </c>
      <c r="G7838">
        <v>35.58</v>
      </c>
      <c r="H7838" t="s">
        <v>40310</v>
      </c>
    </row>
    <row r="7839" spans="1:8" hidden="1" x14ac:dyDescent="0.25">
      <c r="A7839" t="str">
        <f>Produkty[[#This Row],[Symbol]]</f>
        <v>KWM304040</v>
      </c>
      <c r="B7839" s="560">
        <v>5905947943371</v>
      </c>
      <c r="C7839" t="s">
        <v>26783</v>
      </c>
      <c r="D7839" t="s">
        <v>4107</v>
      </c>
      <c r="E7839" t="s">
        <v>26784</v>
      </c>
      <c r="F7839" t="s">
        <v>4118</v>
      </c>
      <c r="G7839">
        <v>28.62</v>
      </c>
      <c r="H7839" t="s">
        <v>39185</v>
      </c>
    </row>
    <row r="7840" spans="1:8" hidden="1" x14ac:dyDescent="0.25">
      <c r="A7840" t="str">
        <f>Produkty[[#This Row],[Symbol]]</f>
        <v>BKWM304040</v>
      </c>
      <c r="B7840" s="560">
        <v>5905947943388</v>
      </c>
      <c r="C7840" t="s">
        <v>26785</v>
      </c>
      <c r="D7840" t="s">
        <v>4107</v>
      </c>
      <c r="E7840" t="s">
        <v>26786</v>
      </c>
      <c r="F7840" t="s">
        <v>4110</v>
      </c>
      <c r="G7840">
        <v>6.66</v>
      </c>
      <c r="H7840" t="s">
        <v>26787</v>
      </c>
    </row>
    <row r="7841" spans="1:8" hidden="1" x14ac:dyDescent="0.25">
      <c r="A7841" t="str">
        <f>Produkty[[#This Row],[Symbol]]</f>
        <v>KID10100</v>
      </c>
      <c r="B7841" s="560">
        <v>5905947943395</v>
      </c>
      <c r="C7841" t="s">
        <v>26788</v>
      </c>
      <c r="D7841" t="s">
        <v>4107</v>
      </c>
      <c r="E7841" t="s">
        <v>26789</v>
      </c>
      <c r="F7841" t="s">
        <v>4118</v>
      </c>
      <c r="G7841">
        <v>81.489999999999995</v>
      </c>
      <c r="H7841" t="s">
        <v>39033</v>
      </c>
    </row>
    <row r="7842" spans="1:8" hidden="1" x14ac:dyDescent="0.25">
      <c r="A7842" t="str">
        <f>Produkty[[#This Row],[Symbol]]</f>
        <v>KID10120</v>
      </c>
      <c r="B7842" s="560">
        <v>5905947943401</v>
      </c>
      <c r="C7842" t="s">
        <v>26791</v>
      </c>
      <c r="D7842" t="s">
        <v>4107</v>
      </c>
      <c r="E7842" t="s">
        <v>26792</v>
      </c>
      <c r="F7842" t="s">
        <v>4118</v>
      </c>
      <c r="G7842">
        <v>88.71</v>
      </c>
      <c r="H7842" t="s">
        <v>39034</v>
      </c>
    </row>
    <row r="7843" spans="1:8" hidden="1" x14ac:dyDescent="0.25">
      <c r="A7843" t="str">
        <f>Produkty[[#This Row],[Symbol]]</f>
        <v>KID10140</v>
      </c>
      <c r="B7843" s="560">
        <v>5905947943418</v>
      </c>
      <c r="C7843" t="s">
        <v>26794</v>
      </c>
      <c r="D7843" t="s">
        <v>4107</v>
      </c>
      <c r="E7843" t="s">
        <v>26795</v>
      </c>
      <c r="F7843" t="s">
        <v>4118</v>
      </c>
      <c r="G7843">
        <v>95.7</v>
      </c>
      <c r="H7843" t="s">
        <v>38374</v>
      </c>
    </row>
    <row r="7844" spans="1:8" hidden="1" x14ac:dyDescent="0.25">
      <c r="A7844" t="str">
        <f>Produkty[[#This Row],[Symbol]]</f>
        <v>KID10340</v>
      </c>
      <c r="B7844" s="560">
        <v>5905947943425</v>
      </c>
      <c r="C7844" t="s">
        <v>26797</v>
      </c>
      <c r="D7844" t="s">
        <v>4107</v>
      </c>
      <c r="E7844" t="s">
        <v>26798</v>
      </c>
      <c r="F7844" t="s">
        <v>4118</v>
      </c>
      <c r="G7844">
        <v>322.51</v>
      </c>
      <c r="H7844" t="s">
        <v>39746</v>
      </c>
    </row>
    <row r="7845" spans="1:8" hidden="1" x14ac:dyDescent="0.25">
      <c r="A7845" t="str">
        <f>Produkty[[#This Row],[Symbol]]</f>
        <v>KID10380</v>
      </c>
      <c r="B7845" s="560">
        <v>5905947943432</v>
      </c>
      <c r="C7845" t="s">
        <v>26800</v>
      </c>
      <c r="D7845" t="s">
        <v>4107</v>
      </c>
      <c r="E7845" t="s">
        <v>26801</v>
      </c>
      <c r="F7845" t="s">
        <v>4118</v>
      </c>
      <c r="G7845">
        <v>369.7</v>
      </c>
      <c r="H7845" t="s">
        <v>39747</v>
      </c>
    </row>
    <row r="7846" spans="1:8" hidden="1" x14ac:dyDescent="0.25">
      <c r="A7846" t="str">
        <f>Produkty[[#This Row],[Symbol]]</f>
        <v>KID10420</v>
      </c>
      <c r="B7846" s="560">
        <v>5905947943449</v>
      </c>
      <c r="C7846" t="s">
        <v>26803</v>
      </c>
      <c r="D7846" t="s">
        <v>4107</v>
      </c>
      <c r="E7846" t="s">
        <v>26804</v>
      </c>
      <c r="F7846" t="s">
        <v>4118</v>
      </c>
      <c r="G7846">
        <v>418.85</v>
      </c>
      <c r="H7846" t="s">
        <v>39748</v>
      </c>
    </row>
    <row r="7847" spans="1:8" hidden="1" x14ac:dyDescent="0.25">
      <c r="A7847" t="str">
        <f>Produkty[[#This Row],[Symbol]]</f>
        <v>KI - 10X240</v>
      </c>
      <c r="B7847" s="560">
        <v>5905947943456</v>
      </c>
      <c r="C7847" t="s">
        <v>26806</v>
      </c>
      <c r="D7847" t="s">
        <v>4107</v>
      </c>
      <c r="E7847" t="s">
        <v>26807</v>
      </c>
      <c r="F7847" t="s">
        <v>4118</v>
      </c>
      <c r="G7847">
        <v>59</v>
      </c>
      <c r="H7847" t="s">
        <v>39231</v>
      </c>
    </row>
    <row r="7848" spans="1:8" hidden="1" x14ac:dyDescent="0.25">
      <c r="A7848" t="str">
        <f>Produkty[[#This Row],[Symbol]]</f>
        <v>KI - 10X260</v>
      </c>
      <c r="B7848" s="560">
        <v>5905947943463</v>
      </c>
      <c r="C7848" t="s">
        <v>26809</v>
      </c>
      <c r="D7848" t="s">
        <v>4107</v>
      </c>
      <c r="E7848" t="s">
        <v>26810</v>
      </c>
      <c r="F7848" t="s">
        <v>4118</v>
      </c>
      <c r="G7848">
        <v>64.17</v>
      </c>
      <c r="H7848" t="s">
        <v>39232</v>
      </c>
    </row>
    <row r="7849" spans="1:8" hidden="1" x14ac:dyDescent="0.25">
      <c r="A7849" t="str">
        <f>Produkty[[#This Row],[Symbol]]</f>
        <v>KI - 10X280</v>
      </c>
      <c r="B7849" s="560">
        <v>5905947943470</v>
      </c>
      <c r="C7849" t="s">
        <v>26812</v>
      </c>
      <c r="D7849" t="s">
        <v>4107</v>
      </c>
      <c r="E7849" t="s">
        <v>26813</v>
      </c>
      <c r="F7849" t="s">
        <v>4118</v>
      </c>
      <c r="G7849">
        <v>69.14</v>
      </c>
      <c r="H7849" t="s">
        <v>39233</v>
      </c>
    </row>
    <row r="7850" spans="1:8" hidden="1" x14ac:dyDescent="0.25">
      <c r="A7850" t="str">
        <f>Produkty[[#This Row],[Symbol]]</f>
        <v>KI - 10X300</v>
      </c>
      <c r="B7850" s="560">
        <v>5905947943487</v>
      </c>
      <c r="C7850" t="s">
        <v>26815</v>
      </c>
      <c r="D7850" t="s">
        <v>4107</v>
      </c>
      <c r="E7850" t="s">
        <v>26816</v>
      </c>
      <c r="F7850" t="s">
        <v>4118</v>
      </c>
      <c r="G7850">
        <v>74.11</v>
      </c>
      <c r="H7850" t="s">
        <v>39234</v>
      </c>
    </row>
    <row r="7851" spans="1:8" hidden="1" x14ac:dyDescent="0.25">
      <c r="A7851" t="str">
        <f>Produkty[[#This Row],[Symbol]]</f>
        <v>KIM - 10X280</v>
      </c>
      <c r="B7851" s="560">
        <v>5905947943494</v>
      </c>
      <c r="C7851" t="s">
        <v>26818</v>
      </c>
      <c r="D7851" t="s">
        <v>4107</v>
      </c>
      <c r="E7851" t="s">
        <v>26819</v>
      </c>
      <c r="F7851" t="s">
        <v>4118</v>
      </c>
      <c r="G7851">
        <v>137.68</v>
      </c>
      <c r="H7851" t="s">
        <v>39235</v>
      </c>
    </row>
    <row r="7852" spans="1:8" hidden="1" x14ac:dyDescent="0.25">
      <c r="A7852" t="str">
        <f>Produkty[[#This Row],[Symbol]]</f>
        <v>S092105140</v>
      </c>
      <c r="B7852" s="560">
        <v>5905947943500</v>
      </c>
      <c r="C7852" t="s">
        <v>26821</v>
      </c>
      <c r="D7852" t="s">
        <v>7240</v>
      </c>
      <c r="E7852" t="s">
        <v>26822</v>
      </c>
      <c r="F7852" t="s">
        <v>9633</v>
      </c>
      <c r="G7852">
        <v>225</v>
      </c>
      <c r="H7852" t="s">
        <v>26823</v>
      </c>
    </row>
    <row r="7853" spans="1:8" hidden="1" x14ac:dyDescent="0.25">
      <c r="A7853" t="str">
        <f>Produkty[[#This Row],[Symbol]]</f>
        <v>S092105141</v>
      </c>
      <c r="B7853" s="560">
        <v>5905947943517</v>
      </c>
      <c r="C7853" t="s">
        <v>26824</v>
      </c>
      <c r="D7853" t="s">
        <v>7240</v>
      </c>
      <c r="E7853" t="s">
        <v>26825</v>
      </c>
      <c r="F7853" t="s">
        <v>9633</v>
      </c>
      <c r="G7853">
        <v>225</v>
      </c>
      <c r="H7853" t="s">
        <v>26826</v>
      </c>
    </row>
    <row r="7854" spans="1:8" hidden="1" x14ac:dyDescent="0.25">
      <c r="A7854" t="str">
        <f>Produkty[[#This Row],[Symbol]]</f>
        <v>S092105142</v>
      </c>
      <c r="B7854" s="560">
        <v>5905947943524</v>
      </c>
      <c r="C7854" t="s">
        <v>26827</v>
      </c>
      <c r="D7854" t="s">
        <v>7240</v>
      </c>
      <c r="E7854" t="s">
        <v>26828</v>
      </c>
      <c r="F7854" t="s">
        <v>9633</v>
      </c>
      <c r="G7854">
        <v>225</v>
      </c>
      <c r="H7854" t="s">
        <v>26829</v>
      </c>
    </row>
    <row r="7855" spans="1:8" hidden="1" x14ac:dyDescent="0.25">
      <c r="A7855" t="str">
        <f>Produkty[[#This Row],[Symbol]]</f>
        <v>S092105143</v>
      </c>
      <c r="B7855" s="560">
        <v>5905947943531</v>
      </c>
      <c r="C7855" t="s">
        <v>26830</v>
      </c>
      <c r="D7855" t="s">
        <v>7240</v>
      </c>
      <c r="E7855" t="s">
        <v>26831</v>
      </c>
      <c r="F7855" t="s">
        <v>9633</v>
      </c>
      <c r="G7855">
        <v>225</v>
      </c>
      <c r="H7855" t="s">
        <v>26832</v>
      </c>
    </row>
    <row r="7856" spans="1:8" hidden="1" x14ac:dyDescent="0.25">
      <c r="A7856" t="str">
        <f>Produkty[[#This Row],[Symbol]]</f>
        <v>S092105144</v>
      </c>
      <c r="B7856" s="560">
        <v>5905947943548</v>
      </c>
      <c r="C7856" t="s">
        <v>26833</v>
      </c>
      <c r="D7856" t="s">
        <v>7240</v>
      </c>
      <c r="E7856" t="s">
        <v>26834</v>
      </c>
      <c r="F7856" t="s">
        <v>9633</v>
      </c>
      <c r="G7856">
        <v>225</v>
      </c>
      <c r="H7856" t="s">
        <v>26835</v>
      </c>
    </row>
    <row r="7857" spans="1:8" hidden="1" x14ac:dyDescent="0.25">
      <c r="A7857" t="str">
        <f>Produkty[[#This Row],[Symbol]]</f>
        <v>S092105145</v>
      </c>
      <c r="B7857" s="560">
        <v>5905947943555</v>
      </c>
      <c r="C7857" t="s">
        <v>26836</v>
      </c>
      <c r="D7857" t="s">
        <v>7240</v>
      </c>
      <c r="E7857" t="s">
        <v>26837</v>
      </c>
      <c r="F7857" t="s">
        <v>9633</v>
      </c>
      <c r="G7857">
        <v>225</v>
      </c>
      <c r="H7857" t="s">
        <v>26838</v>
      </c>
    </row>
    <row r="7858" spans="1:8" hidden="1" x14ac:dyDescent="0.25">
      <c r="A7858" t="str">
        <f>Produkty[[#This Row],[Symbol]]</f>
        <v>S092105146</v>
      </c>
      <c r="B7858" s="560">
        <v>5905947943562</v>
      </c>
      <c r="C7858" t="s">
        <v>26839</v>
      </c>
      <c r="D7858" t="s">
        <v>7240</v>
      </c>
      <c r="E7858" t="s">
        <v>26840</v>
      </c>
      <c r="F7858" t="s">
        <v>9633</v>
      </c>
      <c r="G7858">
        <v>225</v>
      </c>
      <c r="H7858" t="s">
        <v>26841</v>
      </c>
    </row>
    <row r="7859" spans="1:8" hidden="1" x14ac:dyDescent="0.25">
      <c r="A7859" t="str">
        <f>Produkty[[#This Row],[Symbol]]</f>
        <v>S092105147</v>
      </c>
      <c r="B7859" s="560">
        <v>5905947943579</v>
      </c>
      <c r="C7859" t="s">
        <v>26842</v>
      </c>
      <c r="D7859" t="s">
        <v>7240</v>
      </c>
      <c r="E7859" t="s">
        <v>26843</v>
      </c>
      <c r="F7859" t="s">
        <v>9633</v>
      </c>
      <c r="G7859">
        <v>225</v>
      </c>
      <c r="H7859" t="s">
        <v>26844</v>
      </c>
    </row>
    <row r="7860" spans="1:8" hidden="1" x14ac:dyDescent="0.25">
      <c r="A7860" t="str">
        <f>Produkty[[#This Row],[Symbol]]</f>
        <v>S092105148</v>
      </c>
      <c r="B7860" s="560">
        <v>5905947943586</v>
      </c>
      <c r="C7860" t="s">
        <v>26845</v>
      </c>
      <c r="D7860" t="s">
        <v>7240</v>
      </c>
      <c r="E7860" t="s">
        <v>26846</v>
      </c>
      <c r="F7860" t="s">
        <v>9633</v>
      </c>
      <c r="G7860">
        <v>225</v>
      </c>
      <c r="H7860" t="s">
        <v>26847</v>
      </c>
    </row>
    <row r="7861" spans="1:8" hidden="1" x14ac:dyDescent="0.25">
      <c r="A7861" t="str">
        <f>Produkty[[#This Row],[Symbol]]</f>
        <v>S092211240</v>
      </c>
      <c r="B7861" s="560">
        <v>5905947943593</v>
      </c>
      <c r="C7861" t="s">
        <v>26848</v>
      </c>
      <c r="D7861" t="s">
        <v>7240</v>
      </c>
      <c r="E7861" t="s">
        <v>26849</v>
      </c>
      <c r="F7861" t="s">
        <v>9633</v>
      </c>
      <c r="G7861">
        <v>239</v>
      </c>
      <c r="H7861" t="s">
        <v>26850</v>
      </c>
    </row>
    <row r="7862" spans="1:8" hidden="1" x14ac:dyDescent="0.25">
      <c r="A7862" t="str">
        <f>Produkty[[#This Row],[Symbol]]</f>
        <v>S092211241</v>
      </c>
      <c r="B7862" s="560">
        <v>5905947943609</v>
      </c>
      <c r="C7862" t="s">
        <v>26851</v>
      </c>
      <c r="D7862" t="s">
        <v>7240</v>
      </c>
      <c r="E7862" t="s">
        <v>26852</v>
      </c>
      <c r="F7862" t="s">
        <v>9633</v>
      </c>
      <c r="G7862">
        <v>239</v>
      </c>
      <c r="H7862" t="s">
        <v>26853</v>
      </c>
    </row>
    <row r="7863" spans="1:8" hidden="1" x14ac:dyDescent="0.25">
      <c r="A7863" t="str">
        <f>Produkty[[#This Row],[Symbol]]</f>
        <v>S092211242</v>
      </c>
      <c r="B7863" s="560">
        <v>5905947943616</v>
      </c>
      <c r="C7863" t="s">
        <v>26854</v>
      </c>
      <c r="D7863" t="s">
        <v>7240</v>
      </c>
      <c r="E7863" t="s">
        <v>26855</v>
      </c>
      <c r="F7863" t="s">
        <v>9633</v>
      </c>
      <c r="G7863">
        <v>239</v>
      </c>
      <c r="H7863" t="s">
        <v>26856</v>
      </c>
    </row>
    <row r="7864" spans="1:8" hidden="1" x14ac:dyDescent="0.25">
      <c r="A7864" t="str">
        <f>Produkty[[#This Row],[Symbol]]</f>
        <v>S092211243</v>
      </c>
      <c r="B7864" s="560">
        <v>5905947943623</v>
      </c>
      <c r="C7864" t="s">
        <v>26857</v>
      </c>
      <c r="D7864" t="s">
        <v>7240</v>
      </c>
      <c r="E7864" t="s">
        <v>26858</v>
      </c>
      <c r="F7864" t="s">
        <v>9633</v>
      </c>
      <c r="G7864">
        <v>239</v>
      </c>
      <c r="H7864" t="s">
        <v>26859</v>
      </c>
    </row>
    <row r="7865" spans="1:8" hidden="1" x14ac:dyDescent="0.25">
      <c r="A7865" t="str">
        <f>Produkty[[#This Row],[Symbol]]</f>
        <v>S092211244</v>
      </c>
      <c r="B7865" s="560">
        <v>5905947943630</v>
      </c>
      <c r="C7865" t="s">
        <v>26860</v>
      </c>
      <c r="D7865" t="s">
        <v>7240</v>
      </c>
      <c r="E7865" t="s">
        <v>26861</v>
      </c>
      <c r="F7865" t="s">
        <v>9633</v>
      </c>
      <c r="G7865">
        <v>239</v>
      </c>
      <c r="H7865" t="s">
        <v>26862</v>
      </c>
    </row>
    <row r="7866" spans="1:8" hidden="1" x14ac:dyDescent="0.25">
      <c r="A7866" t="str">
        <f>Produkty[[#This Row],[Symbol]]</f>
        <v>S092211245</v>
      </c>
      <c r="B7866" s="560">
        <v>5905947943647</v>
      </c>
      <c r="C7866" t="s">
        <v>26863</v>
      </c>
      <c r="D7866" t="s">
        <v>7240</v>
      </c>
      <c r="E7866" t="s">
        <v>26864</v>
      </c>
      <c r="F7866" t="s">
        <v>9633</v>
      </c>
      <c r="G7866">
        <v>239</v>
      </c>
      <c r="H7866" t="s">
        <v>26865</v>
      </c>
    </row>
    <row r="7867" spans="1:8" hidden="1" x14ac:dyDescent="0.25">
      <c r="A7867" t="str">
        <f>Produkty[[#This Row],[Symbol]]</f>
        <v>S092211246</v>
      </c>
      <c r="B7867" s="560">
        <v>5905947943654</v>
      </c>
      <c r="C7867" t="s">
        <v>26866</v>
      </c>
      <c r="D7867" t="s">
        <v>7240</v>
      </c>
      <c r="E7867" t="s">
        <v>26867</v>
      </c>
      <c r="F7867" t="s">
        <v>9633</v>
      </c>
      <c r="G7867">
        <v>239</v>
      </c>
      <c r="H7867" t="s">
        <v>26868</v>
      </c>
    </row>
    <row r="7868" spans="1:8" hidden="1" x14ac:dyDescent="0.25">
      <c r="A7868" t="str">
        <f>Produkty[[#This Row],[Symbol]]</f>
        <v>S092211247</v>
      </c>
      <c r="B7868" s="560">
        <v>5905947943661</v>
      </c>
      <c r="C7868" t="s">
        <v>26869</v>
      </c>
      <c r="D7868" t="s">
        <v>7240</v>
      </c>
      <c r="E7868" t="s">
        <v>26870</v>
      </c>
      <c r="F7868" t="s">
        <v>9633</v>
      </c>
      <c r="G7868">
        <v>239</v>
      </c>
      <c r="H7868" t="s">
        <v>26871</v>
      </c>
    </row>
    <row r="7869" spans="1:8" hidden="1" x14ac:dyDescent="0.25">
      <c r="A7869" t="str">
        <f>Produkty[[#This Row],[Symbol]]</f>
        <v>S092211248</v>
      </c>
      <c r="B7869" s="560">
        <v>5905947943678</v>
      </c>
      <c r="C7869" t="s">
        <v>26872</v>
      </c>
      <c r="D7869" t="s">
        <v>7240</v>
      </c>
      <c r="E7869" t="s">
        <v>26873</v>
      </c>
      <c r="F7869" t="s">
        <v>9633</v>
      </c>
      <c r="G7869">
        <v>239</v>
      </c>
      <c r="H7869" t="s">
        <v>26874</v>
      </c>
    </row>
    <row r="7870" spans="1:8" hidden="1" x14ac:dyDescent="0.25">
      <c r="A7870" t="str">
        <f>Produkty[[#This Row],[Symbol]]</f>
        <v>S056598758</v>
      </c>
      <c r="B7870" s="560">
        <v>5905947943685</v>
      </c>
      <c r="C7870" t="s">
        <v>26875</v>
      </c>
      <c r="D7870" t="s">
        <v>13759</v>
      </c>
      <c r="E7870" t="s">
        <v>26876</v>
      </c>
      <c r="F7870" t="s">
        <v>4095</v>
      </c>
      <c r="G7870">
        <v>450.2</v>
      </c>
      <c r="H7870" t="s">
        <v>26877</v>
      </c>
    </row>
    <row r="7871" spans="1:8" hidden="1" x14ac:dyDescent="0.25">
      <c r="A7871" t="str">
        <f>Produkty[[#This Row],[Symbol]]</f>
        <v>S056598760</v>
      </c>
      <c r="B7871" s="560">
        <v>5905947943692</v>
      </c>
      <c r="C7871" t="s">
        <v>26878</v>
      </c>
      <c r="D7871" t="s">
        <v>13759</v>
      </c>
      <c r="E7871" t="s">
        <v>26879</v>
      </c>
      <c r="F7871" t="s">
        <v>4095</v>
      </c>
      <c r="G7871">
        <v>615</v>
      </c>
      <c r="H7871" t="s">
        <v>26880</v>
      </c>
    </row>
    <row r="7872" spans="1:8" hidden="1" x14ac:dyDescent="0.25">
      <c r="A7872" t="str">
        <f>Produkty[[#This Row],[Symbol]]</f>
        <v>S056598762</v>
      </c>
      <c r="B7872" s="560">
        <v>5905947943708</v>
      </c>
      <c r="C7872" t="s">
        <v>26881</v>
      </c>
      <c r="D7872" t="s">
        <v>13759</v>
      </c>
      <c r="E7872" t="s">
        <v>26882</v>
      </c>
      <c r="F7872" t="s">
        <v>4095</v>
      </c>
      <c r="G7872">
        <v>350.9</v>
      </c>
      <c r="H7872" t="s">
        <v>26883</v>
      </c>
    </row>
    <row r="7873" spans="1:8" hidden="1" x14ac:dyDescent="0.25">
      <c r="A7873" t="str">
        <f>Produkty[[#This Row],[Symbol]]</f>
        <v>S055798425</v>
      </c>
      <c r="B7873" s="560">
        <v>5905947943715</v>
      </c>
      <c r="C7873" t="s">
        <v>26884</v>
      </c>
      <c r="D7873" t="s">
        <v>13759</v>
      </c>
      <c r="E7873" t="s">
        <v>26885</v>
      </c>
      <c r="F7873" t="s">
        <v>4095</v>
      </c>
      <c r="G7873">
        <v>2745.48</v>
      </c>
      <c r="H7873" t="s">
        <v>26886</v>
      </c>
    </row>
    <row r="7874" spans="1:8" hidden="1" x14ac:dyDescent="0.25">
      <c r="A7874" t="str">
        <f>Produkty[[#This Row],[Symbol]]</f>
        <v>S055798427</v>
      </c>
      <c r="B7874" s="560">
        <v>5905947943722</v>
      </c>
      <c r="C7874" t="s">
        <v>26887</v>
      </c>
      <c r="D7874" t="s">
        <v>13759</v>
      </c>
      <c r="E7874" t="s">
        <v>26888</v>
      </c>
      <c r="F7874" t="s">
        <v>4095</v>
      </c>
      <c r="G7874">
        <v>3515.93</v>
      </c>
      <c r="H7874" t="s">
        <v>26889</v>
      </c>
    </row>
    <row r="7875" spans="1:8" hidden="1" x14ac:dyDescent="0.25">
      <c r="A7875" t="str">
        <f>Produkty[[#This Row],[Symbol]]</f>
        <v>S055798429</v>
      </c>
      <c r="B7875" s="560">
        <v>5905947943739</v>
      </c>
      <c r="C7875" t="s">
        <v>26890</v>
      </c>
      <c r="D7875" t="s">
        <v>13759</v>
      </c>
      <c r="E7875" t="s">
        <v>26891</v>
      </c>
      <c r="F7875" t="s">
        <v>4095</v>
      </c>
      <c r="G7875">
        <v>3971.71</v>
      </c>
      <c r="H7875" t="s">
        <v>26892</v>
      </c>
    </row>
    <row r="7876" spans="1:8" hidden="1" x14ac:dyDescent="0.25">
      <c r="A7876" t="str">
        <f>Produkty[[#This Row],[Symbol]]</f>
        <v>S055297681</v>
      </c>
      <c r="B7876" s="560">
        <v>5905947943746</v>
      </c>
      <c r="C7876" t="s">
        <v>26893</v>
      </c>
      <c r="D7876" t="s">
        <v>13759</v>
      </c>
      <c r="E7876" t="s">
        <v>26894</v>
      </c>
      <c r="F7876" t="s">
        <v>4095</v>
      </c>
      <c r="G7876">
        <v>924</v>
      </c>
      <c r="H7876" t="s">
        <v>26895</v>
      </c>
    </row>
    <row r="7877" spans="1:8" hidden="1" x14ac:dyDescent="0.25">
      <c r="A7877" t="str">
        <f>Produkty[[#This Row],[Symbol]]</f>
        <v>S055297683</v>
      </c>
      <c r="B7877" s="560">
        <v>5905947943753</v>
      </c>
      <c r="C7877" t="s">
        <v>26896</v>
      </c>
      <c r="D7877" t="s">
        <v>13759</v>
      </c>
      <c r="E7877" t="s">
        <v>26897</v>
      </c>
      <c r="F7877" t="s">
        <v>4095</v>
      </c>
      <c r="G7877">
        <v>216</v>
      </c>
      <c r="H7877" t="s">
        <v>26898</v>
      </c>
    </row>
    <row r="7878" spans="1:8" hidden="1" x14ac:dyDescent="0.25">
      <c r="A7878" t="str">
        <f>Produkty[[#This Row],[Symbol]]</f>
        <v>S055297685</v>
      </c>
      <c r="B7878" s="560">
        <v>5905947943760</v>
      </c>
      <c r="C7878" t="s">
        <v>26899</v>
      </c>
      <c r="D7878" t="s">
        <v>13759</v>
      </c>
      <c r="E7878" t="s">
        <v>26900</v>
      </c>
      <c r="F7878" t="s">
        <v>4095</v>
      </c>
      <c r="G7878">
        <v>255</v>
      </c>
      <c r="H7878" t="s">
        <v>26901</v>
      </c>
    </row>
    <row r="7879" spans="1:8" hidden="1" x14ac:dyDescent="0.25">
      <c r="A7879" t="str">
        <f>Produkty[[#This Row],[Symbol]]</f>
        <v>S056697551</v>
      </c>
      <c r="B7879" s="560">
        <v>5905947943777</v>
      </c>
      <c r="C7879" t="s">
        <v>40204</v>
      </c>
      <c r="D7879" t="s">
        <v>13759</v>
      </c>
      <c r="E7879" t="s">
        <v>40205</v>
      </c>
      <c r="F7879" t="s">
        <v>4095</v>
      </c>
      <c r="G7879">
        <v>260.72000000000003</v>
      </c>
      <c r="H7879" t="s">
        <v>40206</v>
      </c>
    </row>
    <row r="7880" spans="1:8" hidden="1" x14ac:dyDescent="0.25">
      <c r="A7880" t="str">
        <f>Produkty[[#This Row],[Symbol]]</f>
        <v>S056697553</v>
      </c>
      <c r="B7880" s="560">
        <v>5905947943784</v>
      </c>
      <c r="C7880" t="s">
        <v>40207</v>
      </c>
      <c r="D7880" t="s">
        <v>13759</v>
      </c>
      <c r="E7880" t="s">
        <v>40208</v>
      </c>
      <c r="F7880" t="s">
        <v>4095</v>
      </c>
      <c r="G7880">
        <v>455.96</v>
      </c>
      <c r="H7880" t="s">
        <v>40209</v>
      </c>
    </row>
    <row r="7881" spans="1:8" hidden="1" x14ac:dyDescent="0.25">
      <c r="A7881" t="str">
        <f>Produkty[[#This Row],[Symbol]]</f>
        <v>S056697555</v>
      </c>
      <c r="B7881" s="560">
        <v>5905947943791</v>
      </c>
      <c r="C7881" t="s">
        <v>40210</v>
      </c>
      <c r="D7881" t="s">
        <v>13759</v>
      </c>
      <c r="E7881" t="s">
        <v>40211</v>
      </c>
      <c r="F7881" t="s">
        <v>4095</v>
      </c>
      <c r="G7881">
        <v>983.56</v>
      </c>
      <c r="H7881" t="s">
        <v>40212</v>
      </c>
    </row>
    <row r="7882" spans="1:8" hidden="1" x14ac:dyDescent="0.25">
      <c r="A7882" t="str">
        <f>Produkty[[#This Row],[Symbol]]</f>
        <v>S026399920</v>
      </c>
      <c r="B7882" s="560">
        <v>5905947944675</v>
      </c>
      <c r="C7882" t="s">
        <v>40311</v>
      </c>
      <c r="D7882" t="s">
        <v>7351</v>
      </c>
      <c r="E7882" t="s">
        <v>40312</v>
      </c>
      <c r="F7882" t="s">
        <v>4095</v>
      </c>
      <c r="G7882">
        <v>194.42</v>
      </c>
      <c r="H7882" t="s">
        <v>40313</v>
      </c>
    </row>
    <row r="7883" spans="1:8" hidden="1" x14ac:dyDescent="0.25">
      <c r="A7883" t="str">
        <f>Produkty[[#This Row],[Symbol]]</f>
        <v>S026399922</v>
      </c>
      <c r="B7883" s="560">
        <v>5905947944682</v>
      </c>
      <c r="C7883" t="s">
        <v>40314</v>
      </c>
      <c r="D7883" t="s">
        <v>7351</v>
      </c>
      <c r="E7883" t="s">
        <v>40315</v>
      </c>
      <c r="F7883" t="s">
        <v>4095</v>
      </c>
      <c r="G7883">
        <v>187.99</v>
      </c>
      <c r="H7883" t="s">
        <v>40316</v>
      </c>
    </row>
    <row r="7884" spans="1:8" hidden="1" x14ac:dyDescent="0.25">
      <c r="A7884" t="str">
        <f>Produkty[[#This Row],[Symbol]]</f>
        <v>S026399924</v>
      </c>
      <c r="B7884" s="560">
        <v>5905947944699</v>
      </c>
      <c r="C7884" t="s">
        <v>40317</v>
      </c>
      <c r="D7884" t="s">
        <v>7351</v>
      </c>
      <c r="E7884" t="s">
        <v>40318</v>
      </c>
      <c r="F7884" t="s">
        <v>4095</v>
      </c>
      <c r="G7884">
        <v>97.15</v>
      </c>
      <c r="H7884" t="s">
        <v>40319</v>
      </c>
    </row>
    <row r="7885" spans="1:8" hidden="1" x14ac:dyDescent="0.25">
      <c r="A7885" t="str">
        <f>Produkty[[#This Row],[Symbol]]</f>
        <v>NITM4830</v>
      </c>
      <c r="B7885" s="560">
        <v>5905947944743</v>
      </c>
      <c r="C7885" t="s">
        <v>26902</v>
      </c>
      <c r="D7885" t="s">
        <v>4107</v>
      </c>
      <c r="E7885" t="s">
        <v>26903</v>
      </c>
      <c r="F7885" t="s">
        <v>4110</v>
      </c>
      <c r="G7885">
        <v>9.1300000000000008</v>
      </c>
      <c r="H7885" t="s">
        <v>26904</v>
      </c>
    </row>
    <row r="7886" spans="1:8" hidden="1" x14ac:dyDescent="0.25">
      <c r="A7886" t="str">
        <f>Produkty[[#This Row],[Symbol]]</f>
        <v>S055297687</v>
      </c>
      <c r="B7886" s="560">
        <v>5905947944750</v>
      </c>
      <c r="C7886" t="s">
        <v>26905</v>
      </c>
      <c r="D7886" t="s">
        <v>13759</v>
      </c>
      <c r="E7886" t="s">
        <v>26906</v>
      </c>
      <c r="F7886" t="s">
        <v>4095</v>
      </c>
      <c r="G7886">
        <v>190</v>
      </c>
      <c r="H7886" t="s">
        <v>26907</v>
      </c>
    </row>
    <row r="7887" spans="1:8" hidden="1" x14ac:dyDescent="0.25">
      <c r="A7887" t="str">
        <f>Produkty[[#This Row],[Symbol]]</f>
        <v>S055297689</v>
      </c>
      <c r="B7887" s="560">
        <v>5905947944767</v>
      </c>
      <c r="C7887" t="s">
        <v>26908</v>
      </c>
      <c r="D7887" t="s">
        <v>13759</v>
      </c>
      <c r="E7887" t="s">
        <v>26909</v>
      </c>
      <c r="F7887" t="s">
        <v>4095</v>
      </c>
      <c r="G7887">
        <v>216</v>
      </c>
      <c r="H7887" t="s">
        <v>26910</v>
      </c>
    </row>
    <row r="7888" spans="1:8" hidden="1" x14ac:dyDescent="0.25">
      <c r="A7888" t="str">
        <f>Produkty[[#This Row],[Symbol]]</f>
        <v>S055297691</v>
      </c>
      <c r="B7888" s="560">
        <v>5905947944774</v>
      </c>
      <c r="C7888" t="s">
        <v>26911</v>
      </c>
      <c r="D7888" t="s">
        <v>13759</v>
      </c>
      <c r="E7888" t="s">
        <v>26912</v>
      </c>
      <c r="F7888" t="s">
        <v>4095</v>
      </c>
      <c r="G7888">
        <v>453.6</v>
      </c>
      <c r="H7888" t="s">
        <v>26913</v>
      </c>
    </row>
    <row r="7889" spans="1:8" hidden="1" x14ac:dyDescent="0.25">
      <c r="A7889" t="str">
        <f>Produkty[[#This Row],[Symbol]]</f>
        <v>S055297693</v>
      </c>
      <c r="B7889" s="560">
        <v>5905947944781</v>
      </c>
      <c r="C7889" t="s">
        <v>26914</v>
      </c>
      <c r="D7889" t="s">
        <v>13759</v>
      </c>
      <c r="E7889" t="s">
        <v>26915</v>
      </c>
      <c r="F7889" t="s">
        <v>4095</v>
      </c>
      <c r="G7889">
        <v>648</v>
      </c>
      <c r="H7889" t="s">
        <v>26916</v>
      </c>
    </row>
    <row r="7890" spans="1:8" hidden="1" x14ac:dyDescent="0.25">
      <c r="A7890" t="str">
        <f>Produkty[[#This Row],[Symbol]]</f>
        <v>S055297695</v>
      </c>
      <c r="B7890" s="560">
        <v>5905947944798</v>
      </c>
      <c r="C7890" t="s">
        <v>26917</v>
      </c>
      <c r="D7890" t="s">
        <v>13759</v>
      </c>
      <c r="E7890" t="s">
        <v>26918</v>
      </c>
      <c r="F7890" t="s">
        <v>4095</v>
      </c>
      <c r="G7890">
        <v>626</v>
      </c>
      <c r="H7890" t="s">
        <v>26919</v>
      </c>
    </row>
    <row r="7891" spans="1:8" hidden="1" x14ac:dyDescent="0.25">
      <c r="A7891" t="str">
        <f>Produkty[[#This Row],[Symbol]]</f>
        <v>S055297697</v>
      </c>
      <c r="B7891" s="560">
        <v>5905947944804</v>
      </c>
      <c r="C7891" t="s">
        <v>26920</v>
      </c>
      <c r="D7891" t="s">
        <v>13759</v>
      </c>
      <c r="E7891" t="s">
        <v>26921</v>
      </c>
      <c r="F7891" t="s">
        <v>4095</v>
      </c>
      <c r="G7891">
        <v>1100</v>
      </c>
      <c r="H7891" t="s">
        <v>26922</v>
      </c>
    </row>
    <row r="7892" spans="1:8" hidden="1" x14ac:dyDescent="0.25">
      <c r="A7892" t="str">
        <f>Produkty[[#This Row],[Symbol]]</f>
        <v>KOW046450</v>
      </c>
      <c r="B7892" s="560">
        <v>5905947944828</v>
      </c>
      <c r="C7892" t="s">
        <v>26923</v>
      </c>
      <c r="D7892" t="s">
        <v>4107</v>
      </c>
      <c r="E7892" t="s">
        <v>26924</v>
      </c>
      <c r="F7892" t="s">
        <v>4095</v>
      </c>
      <c r="G7892">
        <v>11.8</v>
      </c>
      <c r="H7892" t="s">
        <v>26925</v>
      </c>
    </row>
    <row r="7893" spans="1:8" hidden="1" x14ac:dyDescent="0.25">
      <c r="A7893" t="str">
        <f>Produkty[[#This Row],[Symbol]]</f>
        <v>KOW121750</v>
      </c>
      <c r="B7893" s="560">
        <v>5905947944842</v>
      </c>
      <c r="C7893" t="s">
        <v>26926</v>
      </c>
      <c r="D7893" t="s">
        <v>4107</v>
      </c>
      <c r="E7893" t="s">
        <v>26927</v>
      </c>
      <c r="F7893" t="s">
        <v>4095</v>
      </c>
      <c r="G7893">
        <v>43.44</v>
      </c>
      <c r="H7893" t="s">
        <v>26928</v>
      </c>
    </row>
    <row r="7894" spans="1:8" hidden="1" x14ac:dyDescent="0.25">
      <c r="A7894" t="str">
        <f>Produkty[[#This Row],[Symbol]]</f>
        <v>KOP101150</v>
      </c>
      <c r="B7894" s="560">
        <v>5905947944859</v>
      </c>
      <c r="C7894" t="s">
        <v>26929</v>
      </c>
      <c r="D7894" t="s">
        <v>4107</v>
      </c>
      <c r="E7894" t="s">
        <v>26930</v>
      </c>
      <c r="F7894" t="s">
        <v>4095</v>
      </c>
      <c r="G7894">
        <v>22.15</v>
      </c>
      <c r="H7894" t="s">
        <v>26931</v>
      </c>
    </row>
    <row r="7895" spans="1:8" hidden="1" x14ac:dyDescent="0.25">
      <c r="A7895" t="str">
        <f>Produkty[[#This Row],[Symbol]]</f>
        <v>KOP121180</v>
      </c>
      <c r="B7895" s="560">
        <v>5905947944866</v>
      </c>
      <c r="C7895" t="s">
        <v>26932</v>
      </c>
      <c r="D7895" t="s">
        <v>4107</v>
      </c>
      <c r="E7895" t="s">
        <v>26933</v>
      </c>
      <c r="F7895" t="s">
        <v>4095</v>
      </c>
      <c r="G7895">
        <v>28.15</v>
      </c>
      <c r="H7895" t="s">
        <v>26934</v>
      </c>
    </row>
    <row r="7896" spans="1:8" hidden="1" x14ac:dyDescent="0.25">
      <c r="A7896" t="str">
        <f>Produkty[[#This Row],[Symbol]]</f>
        <v>KOP141200</v>
      </c>
      <c r="B7896" s="560">
        <v>5905947944873</v>
      </c>
      <c r="C7896" t="s">
        <v>26935</v>
      </c>
      <c r="D7896" t="s">
        <v>4107</v>
      </c>
      <c r="E7896" t="s">
        <v>26936</v>
      </c>
      <c r="F7896" t="s">
        <v>4095</v>
      </c>
      <c r="G7896">
        <v>37.76</v>
      </c>
      <c r="H7896" t="s">
        <v>26937</v>
      </c>
    </row>
    <row r="7897" spans="1:8" hidden="1" x14ac:dyDescent="0.25">
      <c r="A7897" t="str">
        <f>Produkty[[#This Row],[Symbol]]</f>
        <v>OP0353430</v>
      </c>
      <c r="B7897" s="560">
        <v>5905947944880</v>
      </c>
      <c r="C7897" t="s">
        <v>26938</v>
      </c>
      <c r="D7897" t="s">
        <v>4107</v>
      </c>
      <c r="E7897" t="s">
        <v>26939</v>
      </c>
      <c r="F7897" t="s">
        <v>4095</v>
      </c>
      <c r="G7897">
        <v>0.99</v>
      </c>
      <c r="H7897" t="s">
        <v>26940</v>
      </c>
    </row>
    <row r="7898" spans="1:8" hidden="1" x14ac:dyDescent="0.25">
      <c r="A7898" t="str">
        <f>Produkty[[#This Row],[Symbol]]</f>
        <v>FDM</v>
      </c>
      <c r="B7898" s="560">
        <v>5905947944897</v>
      </c>
      <c r="C7898" t="s">
        <v>26941</v>
      </c>
      <c r="D7898" t="s">
        <v>4107</v>
      </c>
      <c r="E7898" t="s">
        <v>26942</v>
      </c>
      <c r="F7898" t="s">
        <v>4095</v>
      </c>
      <c r="G7898">
        <v>95</v>
      </c>
      <c r="H7898" t="s">
        <v>26943</v>
      </c>
    </row>
    <row r="7899" spans="1:8" hidden="1" x14ac:dyDescent="0.25">
      <c r="A7899" t="str">
        <f>Produkty[[#This Row],[Symbol]]</f>
        <v>S090147853</v>
      </c>
      <c r="B7899" s="560">
        <v>5905947944903</v>
      </c>
      <c r="C7899" t="s">
        <v>26944</v>
      </c>
      <c r="D7899" t="s">
        <v>7240</v>
      </c>
      <c r="E7899" t="s">
        <v>26945</v>
      </c>
      <c r="F7899" t="s">
        <v>4095</v>
      </c>
      <c r="G7899">
        <v>92.22</v>
      </c>
      <c r="H7899" t="s">
        <v>26946</v>
      </c>
    </row>
    <row r="7900" spans="1:8" hidden="1" x14ac:dyDescent="0.25">
      <c r="A7900" t="str">
        <f>Produkty[[#This Row],[Symbol]]</f>
        <v>S090151013</v>
      </c>
      <c r="B7900" s="560">
        <v>5905947944910</v>
      </c>
      <c r="C7900" t="s">
        <v>26947</v>
      </c>
      <c r="D7900" t="s">
        <v>7240</v>
      </c>
      <c r="E7900" t="s">
        <v>26948</v>
      </c>
      <c r="F7900" t="s">
        <v>4095</v>
      </c>
      <c r="G7900">
        <v>92.22</v>
      </c>
      <c r="H7900" t="s">
        <v>26949</v>
      </c>
    </row>
    <row r="7901" spans="1:8" hidden="1" x14ac:dyDescent="0.25">
      <c r="A7901" t="str">
        <f>Produkty[[#This Row],[Symbol]]</f>
        <v>S090191002</v>
      </c>
      <c r="B7901" s="560">
        <v>5905947944927</v>
      </c>
      <c r="C7901" t="s">
        <v>26950</v>
      </c>
      <c r="D7901" t="s">
        <v>7240</v>
      </c>
      <c r="E7901" t="s">
        <v>26951</v>
      </c>
      <c r="F7901" t="s">
        <v>4095</v>
      </c>
      <c r="G7901">
        <v>92.22</v>
      </c>
      <c r="H7901" t="s">
        <v>26952</v>
      </c>
    </row>
    <row r="7902" spans="1:8" hidden="1" x14ac:dyDescent="0.25">
      <c r="A7902" t="str">
        <f>Produkty[[#This Row],[Symbol]]</f>
        <v>S090247881</v>
      </c>
      <c r="B7902" s="560">
        <v>5905947944934</v>
      </c>
      <c r="C7902" t="s">
        <v>26953</v>
      </c>
      <c r="D7902" t="s">
        <v>7240</v>
      </c>
      <c r="E7902" t="s">
        <v>26954</v>
      </c>
      <c r="F7902" t="s">
        <v>4095</v>
      </c>
      <c r="G7902">
        <v>78.58</v>
      </c>
      <c r="H7902" t="s">
        <v>26955</v>
      </c>
    </row>
    <row r="7903" spans="1:8" hidden="1" x14ac:dyDescent="0.25">
      <c r="A7903" t="str">
        <f>Produkty[[#This Row],[Symbol]]</f>
        <v>S090251041</v>
      </c>
      <c r="B7903" s="560">
        <v>5905947944941</v>
      </c>
      <c r="C7903" t="s">
        <v>26956</v>
      </c>
      <c r="D7903" t="s">
        <v>7240</v>
      </c>
      <c r="E7903" t="s">
        <v>26957</v>
      </c>
      <c r="F7903" t="s">
        <v>4095</v>
      </c>
      <c r="G7903">
        <v>78.58</v>
      </c>
      <c r="H7903" t="s">
        <v>26958</v>
      </c>
    </row>
    <row r="7904" spans="1:8" hidden="1" x14ac:dyDescent="0.25">
      <c r="A7904" t="str">
        <f>Produkty[[#This Row],[Symbol]]</f>
        <v>S090292001</v>
      </c>
      <c r="B7904" s="560">
        <v>5905947944958</v>
      </c>
      <c r="C7904" t="s">
        <v>26959</v>
      </c>
      <c r="D7904" t="s">
        <v>7240</v>
      </c>
      <c r="E7904" t="s">
        <v>26960</v>
      </c>
      <c r="F7904" t="s">
        <v>4095</v>
      </c>
      <c r="G7904">
        <v>78.58</v>
      </c>
      <c r="H7904" t="s">
        <v>26961</v>
      </c>
    </row>
    <row r="7905" spans="1:8" hidden="1" x14ac:dyDescent="0.25">
      <c r="A7905" t="str">
        <f>Produkty[[#This Row],[Symbol]]</f>
        <v>S090244592</v>
      </c>
      <c r="B7905" s="560">
        <v>5905947944965</v>
      </c>
      <c r="C7905" t="s">
        <v>26962</v>
      </c>
      <c r="D7905" t="s">
        <v>7240</v>
      </c>
      <c r="E7905" t="s">
        <v>26963</v>
      </c>
      <c r="F7905" t="s">
        <v>4095</v>
      </c>
      <c r="G7905">
        <v>119.2</v>
      </c>
      <c r="H7905" t="s">
        <v>26964</v>
      </c>
    </row>
    <row r="7906" spans="1:8" hidden="1" x14ac:dyDescent="0.25">
      <c r="A7906" t="str">
        <f>Produkty[[#This Row],[Symbol]]</f>
        <v>S090144584</v>
      </c>
      <c r="B7906" s="560">
        <v>5905947944972</v>
      </c>
      <c r="C7906" t="s">
        <v>26965</v>
      </c>
      <c r="D7906" t="s">
        <v>7240</v>
      </c>
      <c r="E7906" t="s">
        <v>39697</v>
      </c>
      <c r="F7906" t="s">
        <v>4095</v>
      </c>
      <c r="G7906">
        <v>162.57</v>
      </c>
      <c r="H7906" t="s">
        <v>26966</v>
      </c>
    </row>
    <row r="7907" spans="1:8" hidden="1" x14ac:dyDescent="0.25">
      <c r="A7907" t="str">
        <f>Produkty[[#This Row],[Symbol]]</f>
        <v>S090142172</v>
      </c>
      <c r="B7907" s="560">
        <v>5905947944989</v>
      </c>
      <c r="C7907" t="s">
        <v>26967</v>
      </c>
      <c r="D7907" t="s">
        <v>7240</v>
      </c>
      <c r="E7907" t="s">
        <v>26968</v>
      </c>
      <c r="F7907" t="s">
        <v>4095</v>
      </c>
      <c r="G7907">
        <v>132.44</v>
      </c>
      <c r="H7907" t="s">
        <v>26969</v>
      </c>
    </row>
    <row r="7908" spans="1:8" hidden="1" x14ac:dyDescent="0.25">
      <c r="A7908" t="str">
        <f>Produkty[[#This Row],[Symbol]]</f>
        <v>S090144701</v>
      </c>
      <c r="B7908" s="560">
        <v>5905947944996</v>
      </c>
      <c r="C7908" t="s">
        <v>26970</v>
      </c>
      <c r="D7908" t="s">
        <v>7240</v>
      </c>
      <c r="E7908" t="s">
        <v>26971</v>
      </c>
      <c r="F7908" t="s">
        <v>4095</v>
      </c>
      <c r="G7908">
        <v>143.52000000000001</v>
      </c>
      <c r="H7908" t="s">
        <v>26972</v>
      </c>
    </row>
    <row r="7909" spans="1:8" hidden="1" x14ac:dyDescent="0.25">
      <c r="A7909" t="str">
        <f>Produkty[[#This Row],[Symbol]]</f>
        <v>S090144713</v>
      </c>
      <c r="B7909" s="560">
        <v>5905947945009</v>
      </c>
      <c r="C7909" t="s">
        <v>26973</v>
      </c>
      <c r="D7909" t="s">
        <v>7240</v>
      </c>
      <c r="E7909" t="s">
        <v>26974</v>
      </c>
      <c r="F7909" t="s">
        <v>4095</v>
      </c>
      <c r="G7909">
        <v>143.52000000000001</v>
      </c>
      <c r="H7909" t="s">
        <v>26975</v>
      </c>
    </row>
    <row r="7910" spans="1:8" hidden="1" x14ac:dyDescent="0.25">
      <c r="A7910" t="str">
        <f>Produkty[[#This Row],[Symbol]]</f>
        <v>S090191003</v>
      </c>
      <c r="B7910" s="560">
        <v>5905947945016</v>
      </c>
      <c r="C7910" t="s">
        <v>26976</v>
      </c>
      <c r="D7910" t="s">
        <v>7240</v>
      </c>
      <c r="E7910" t="s">
        <v>26977</v>
      </c>
      <c r="F7910" t="s">
        <v>4095</v>
      </c>
      <c r="G7910">
        <v>143.52000000000001</v>
      </c>
      <c r="H7910" t="s">
        <v>26978</v>
      </c>
    </row>
    <row r="7911" spans="1:8" hidden="1" x14ac:dyDescent="0.25">
      <c r="A7911" t="str">
        <f>Produkty[[#This Row],[Symbol]]</f>
        <v>S090292002</v>
      </c>
      <c r="B7911" s="560">
        <v>5905947945023</v>
      </c>
      <c r="C7911" t="s">
        <v>26979</v>
      </c>
      <c r="D7911" t="s">
        <v>7240</v>
      </c>
      <c r="E7911" t="s">
        <v>26980</v>
      </c>
      <c r="F7911" t="s">
        <v>4095</v>
      </c>
      <c r="G7911">
        <v>119</v>
      </c>
      <c r="H7911" t="s">
        <v>26981</v>
      </c>
    </row>
    <row r="7912" spans="1:8" hidden="1" x14ac:dyDescent="0.25">
      <c r="A7912" t="str">
        <f>Produkty[[#This Row],[Symbol]]</f>
        <v>S090191039</v>
      </c>
      <c r="B7912" s="560">
        <v>5905947945030</v>
      </c>
      <c r="C7912" t="s">
        <v>26982</v>
      </c>
      <c r="D7912" t="s">
        <v>7240</v>
      </c>
      <c r="E7912" t="s">
        <v>26983</v>
      </c>
      <c r="F7912" t="s">
        <v>4095</v>
      </c>
      <c r="G7912">
        <v>143.52000000000001</v>
      </c>
      <c r="H7912" t="s">
        <v>26984</v>
      </c>
    </row>
    <row r="7913" spans="1:8" hidden="1" x14ac:dyDescent="0.25">
      <c r="A7913" t="str">
        <f>Produkty[[#This Row],[Symbol]]</f>
        <v>S090292003</v>
      </c>
      <c r="B7913" s="560">
        <v>5905947945047</v>
      </c>
      <c r="C7913" t="s">
        <v>26985</v>
      </c>
      <c r="D7913" t="s">
        <v>7240</v>
      </c>
      <c r="E7913" t="s">
        <v>26986</v>
      </c>
      <c r="F7913" t="s">
        <v>4095</v>
      </c>
      <c r="G7913">
        <v>119</v>
      </c>
      <c r="H7913" t="s">
        <v>26987</v>
      </c>
    </row>
    <row r="7914" spans="1:8" hidden="1" x14ac:dyDescent="0.25">
      <c r="A7914" t="str">
        <f>Produkty[[#This Row],[Symbol]]</f>
        <v>S090179260</v>
      </c>
      <c r="B7914" s="560">
        <v>5905947945054</v>
      </c>
      <c r="C7914" t="s">
        <v>26988</v>
      </c>
      <c r="D7914" t="s">
        <v>7240</v>
      </c>
      <c r="E7914" t="s">
        <v>26989</v>
      </c>
      <c r="F7914" t="s">
        <v>4095</v>
      </c>
      <c r="G7914">
        <v>344.83</v>
      </c>
      <c r="H7914" t="s">
        <v>26990</v>
      </c>
    </row>
    <row r="7915" spans="1:8" hidden="1" x14ac:dyDescent="0.25">
      <c r="A7915" t="str">
        <f>Produkty[[#This Row],[Symbol]]</f>
        <v>S090179293</v>
      </c>
      <c r="B7915" s="560">
        <v>5905947945061</v>
      </c>
      <c r="C7915" t="s">
        <v>26991</v>
      </c>
      <c r="D7915" t="s">
        <v>7240</v>
      </c>
      <c r="E7915" t="s">
        <v>26992</v>
      </c>
      <c r="F7915" t="s">
        <v>4095</v>
      </c>
      <c r="G7915">
        <v>344.83</v>
      </c>
      <c r="H7915" t="s">
        <v>26993</v>
      </c>
    </row>
    <row r="7916" spans="1:8" hidden="1" x14ac:dyDescent="0.25">
      <c r="A7916" t="str">
        <f>Produkty[[#This Row],[Symbol]]</f>
        <v>S091351311</v>
      </c>
      <c r="B7916" s="560">
        <v>5905947945078</v>
      </c>
      <c r="C7916" t="s">
        <v>26994</v>
      </c>
      <c r="D7916" t="s">
        <v>7240</v>
      </c>
      <c r="E7916" t="s">
        <v>26995</v>
      </c>
      <c r="F7916" t="s">
        <v>4095</v>
      </c>
      <c r="G7916">
        <v>53.42</v>
      </c>
      <c r="H7916" t="s">
        <v>26996</v>
      </c>
    </row>
    <row r="7917" spans="1:8" hidden="1" x14ac:dyDescent="0.25">
      <c r="A7917" t="str">
        <f>Produkty[[#This Row],[Symbol]]</f>
        <v>S091351323</v>
      </c>
      <c r="B7917" s="560">
        <v>5905947945085</v>
      </c>
      <c r="C7917" t="s">
        <v>26997</v>
      </c>
      <c r="D7917" t="s">
        <v>7240</v>
      </c>
      <c r="E7917" t="s">
        <v>26998</v>
      </c>
      <c r="F7917" t="s">
        <v>4095</v>
      </c>
      <c r="G7917">
        <v>53.42</v>
      </c>
      <c r="H7917" t="s">
        <v>26999</v>
      </c>
    </row>
    <row r="7918" spans="1:8" hidden="1" x14ac:dyDescent="0.25">
      <c r="A7918" t="str">
        <f>Produkty[[#This Row],[Symbol]]</f>
        <v>S090797001</v>
      </c>
      <c r="B7918" s="560">
        <v>5905947945092</v>
      </c>
      <c r="C7918" t="s">
        <v>27000</v>
      </c>
      <c r="D7918" t="s">
        <v>7240</v>
      </c>
      <c r="E7918" t="s">
        <v>27001</v>
      </c>
      <c r="F7918" t="s">
        <v>4095</v>
      </c>
      <c r="G7918">
        <v>176.89</v>
      </c>
      <c r="H7918" t="s">
        <v>27002</v>
      </c>
    </row>
    <row r="7919" spans="1:8" hidden="1" x14ac:dyDescent="0.25">
      <c r="A7919" t="str">
        <f>Produkty[[#This Row],[Symbol]]</f>
        <v>S090797002</v>
      </c>
      <c r="B7919" s="560">
        <v>5905947945108</v>
      </c>
      <c r="C7919" t="s">
        <v>27003</v>
      </c>
      <c r="D7919" t="s">
        <v>7240</v>
      </c>
      <c r="E7919" t="s">
        <v>27004</v>
      </c>
      <c r="F7919" t="s">
        <v>4095</v>
      </c>
      <c r="G7919">
        <v>176.89</v>
      </c>
      <c r="H7919" t="s">
        <v>27005</v>
      </c>
    </row>
    <row r="7920" spans="1:8" hidden="1" x14ac:dyDescent="0.25">
      <c r="A7920" t="str">
        <f>Produkty[[#This Row],[Symbol]]</f>
        <v>S060271092</v>
      </c>
      <c r="B7920" s="560">
        <v>5905947945115</v>
      </c>
      <c r="C7920" t="s">
        <v>27006</v>
      </c>
      <c r="D7920" t="s">
        <v>7099</v>
      </c>
      <c r="E7920" t="s">
        <v>27007</v>
      </c>
      <c r="F7920" t="s">
        <v>4095</v>
      </c>
      <c r="G7920">
        <v>19</v>
      </c>
      <c r="H7920" t="s">
        <v>27008</v>
      </c>
    </row>
    <row r="7921" spans="1:8" hidden="1" x14ac:dyDescent="0.25">
      <c r="A7921" t="str">
        <f>Produkty[[#This Row],[Symbol]]</f>
        <v>S096144212</v>
      </c>
      <c r="B7921" s="560">
        <v>5905947945207</v>
      </c>
      <c r="C7921" t="s">
        <v>27009</v>
      </c>
      <c r="D7921" t="s">
        <v>7240</v>
      </c>
      <c r="E7921" t="s">
        <v>27010</v>
      </c>
      <c r="F7921" t="s">
        <v>4095</v>
      </c>
      <c r="G7921">
        <v>20.25</v>
      </c>
      <c r="H7921" t="s">
        <v>27011</v>
      </c>
    </row>
    <row r="7922" spans="1:8" hidden="1" x14ac:dyDescent="0.25">
      <c r="A7922" t="str">
        <f>Produkty[[#This Row],[Symbol]]</f>
        <v>S096144214</v>
      </c>
      <c r="B7922" s="560">
        <v>5905947945214</v>
      </c>
      <c r="C7922" t="s">
        <v>27012</v>
      </c>
      <c r="D7922" t="s">
        <v>7240</v>
      </c>
      <c r="E7922" t="s">
        <v>27013</v>
      </c>
      <c r="F7922" t="s">
        <v>4095</v>
      </c>
      <c r="G7922">
        <v>20.25</v>
      </c>
      <c r="H7922" t="s">
        <v>27014</v>
      </c>
    </row>
    <row r="7923" spans="1:8" hidden="1" x14ac:dyDescent="0.25">
      <c r="A7923" t="str">
        <f>Produkty[[#This Row],[Symbol]]</f>
        <v>S096144218</v>
      </c>
      <c r="B7923" s="560">
        <v>5905947945221</v>
      </c>
      <c r="C7923" t="s">
        <v>27015</v>
      </c>
      <c r="D7923" t="s">
        <v>7240</v>
      </c>
      <c r="E7923" t="s">
        <v>27016</v>
      </c>
      <c r="F7923" t="s">
        <v>4095</v>
      </c>
      <c r="G7923">
        <v>23.22</v>
      </c>
      <c r="H7923" t="s">
        <v>27017</v>
      </c>
    </row>
    <row r="7924" spans="1:8" hidden="1" x14ac:dyDescent="0.25">
      <c r="A7924" t="str">
        <f>Produkty[[#This Row],[Symbol]]</f>
        <v>S096144220</v>
      </c>
      <c r="B7924" s="560">
        <v>5905947945238</v>
      </c>
      <c r="C7924" t="s">
        <v>27018</v>
      </c>
      <c r="D7924" t="s">
        <v>7240</v>
      </c>
      <c r="E7924" t="s">
        <v>27019</v>
      </c>
      <c r="F7924" t="s">
        <v>4095</v>
      </c>
      <c r="G7924">
        <v>8.8000000000000007</v>
      </c>
      <c r="H7924" t="s">
        <v>27020</v>
      </c>
    </row>
    <row r="7925" spans="1:8" hidden="1" x14ac:dyDescent="0.25">
      <c r="A7925" t="str">
        <f>Produkty[[#This Row],[Symbol]]</f>
        <v>S052398708</v>
      </c>
      <c r="B7925" s="560">
        <v>5905947945832</v>
      </c>
      <c r="C7925" t="s">
        <v>27021</v>
      </c>
      <c r="D7925" t="s">
        <v>13759</v>
      </c>
      <c r="E7925" t="s">
        <v>27022</v>
      </c>
      <c r="F7925" t="s">
        <v>4095</v>
      </c>
      <c r="G7925">
        <v>5960</v>
      </c>
      <c r="H7925" t="s">
        <v>27023</v>
      </c>
    </row>
    <row r="7926" spans="1:8" hidden="1" x14ac:dyDescent="0.25">
      <c r="A7926" t="str">
        <f>Produkty[[#This Row],[Symbol]]</f>
        <v>S092105149</v>
      </c>
      <c r="B7926" s="560">
        <v>5905947945849</v>
      </c>
      <c r="C7926" t="s">
        <v>27024</v>
      </c>
      <c r="D7926" t="s">
        <v>7240</v>
      </c>
      <c r="E7926" t="s">
        <v>27025</v>
      </c>
      <c r="F7926" t="s">
        <v>9633</v>
      </c>
      <c r="G7926">
        <v>140</v>
      </c>
      <c r="H7926" t="s">
        <v>27026</v>
      </c>
    </row>
    <row r="7927" spans="1:8" hidden="1" x14ac:dyDescent="0.25">
      <c r="A7927" t="str">
        <f>Produkty[[#This Row],[Symbol]]</f>
        <v>S092105150</v>
      </c>
      <c r="B7927" s="560">
        <v>5905947945856</v>
      </c>
      <c r="C7927" t="s">
        <v>27027</v>
      </c>
      <c r="D7927" t="s">
        <v>7240</v>
      </c>
      <c r="E7927" t="s">
        <v>27028</v>
      </c>
      <c r="F7927" t="s">
        <v>9633</v>
      </c>
      <c r="G7927">
        <v>140</v>
      </c>
      <c r="H7927" t="s">
        <v>27029</v>
      </c>
    </row>
    <row r="7928" spans="1:8" hidden="1" x14ac:dyDescent="0.25">
      <c r="A7928" t="str">
        <f>Produkty[[#This Row],[Symbol]]</f>
        <v>S092105151</v>
      </c>
      <c r="B7928" s="560">
        <v>5905947945863</v>
      </c>
      <c r="C7928" t="s">
        <v>27030</v>
      </c>
      <c r="D7928" t="s">
        <v>7240</v>
      </c>
      <c r="E7928" t="s">
        <v>27031</v>
      </c>
      <c r="F7928" t="s">
        <v>9633</v>
      </c>
      <c r="G7928">
        <v>140</v>
      </c>
      <c r="H7928" t="s">
        <v>27032</v>
      </c>
    </row>
    <row r="7929" spans="1:8" hidden="1" x14ac:dyDescent="0.25">
      <c r="A7929" t="str">
        <f>Produkty[[#This Row],[Symbol]]</f>
        <v>S092105152</v>
      </c>
      <c r="B7929" s="560">
        <v>5905947945870</v>
      </c>
      <c r="C7929" t="s">
        <v>27033</v>
      </c>
      <c r="D7929" t="s">
        <v>7240</v>
      </c>
      <c r="E7929" t="s">
        <v>27034</v>
      </c>
      <c r="F7929" t="s">
        <v>9633</v>
      </c>
      <c r="G7929">
        <v>140</v>
      </c>
      <c r="H7929" t="s">
        <v>27035</v>
      </c>
    </row>
    <row r="7930" spans="1:8" hidden="1" x14ac:dyDescent="0.25">
      <c r="A7930" t="str">
        <f>Produkty[[#This Row],[Symbol]]</f>
        <v>S092105153</v>
      </c>
      <c r="B7930" s="560">
        <v>5905947945887</v>
      </c>
      <c r="C7930" t="s">
        <v>27036</v>
      </c>
      <c r="D7930" t="s">
        <v>7240</v>
      </c>
      <c r="E7930" t="s">
        <v>27037</v>
      </c>
      <c r="F7930" t="s">
        <v>9633</v>
      </c>
      <c r="G7930">
        <v>140</v>
      </c>
      <c r="H7930" t="s">
        <v>27038</v>
      </c>
    </row>
    <row r="7931" spans="1:8" hidden="1" x14ac:dyDescent="0.25">
      <c r="A7931" t="str">
        <f>Produkty[[#This Row],[Symbol]]</f>
        <v>S092105154</v>
      </c>
      <c r="B7931" s="560">
        <v>5905947945894</v>
      </c>
      <c r="C7931" t="s">
        <v>27039</v>
      </c>
      <c r="D7931" t="s">
        <v>7240</v>
      </c>
      <c r="E7931" t="s">
        <v>27040</v>
      </c>
      <c r="F7931" t="s">
        <v>9633</v>
      </c>
      <c r="G7931">
        <v>140</v>
      </c>
      <c r="H7931" t="s">
        <v>27041</v>
      </c>
    </row>
    <row r="7932" spans="1:8" hidden="1" x14ac:dyDescent="0.25">
      <c r="A7932" t="str">
        <f>Produkty[[#This Row],[Symbol]]</f>
        <v>S092105155</v>
      </c>
      <c r="B7932" s="560">
        <v>5905947945900</v>
      </c>
      <c r="C7932" t="s">
        <v>27042</v>
      </c>
      <c r="D7932" t="s">
        <v>7240</v>
      </c>
      <c r="E7932" t="s">
        <v>27043</v>
      </c>
      <c r="F7932" t="s">
        <v>9633</v>
      </c>
      <c r="G7932">
        <v>140</v>
      </c>
      <c r="H7932" t="s">
        <v>27044</v>
      </c>
    </row>
    <row r="7933" spans="1:8" hidden="1" x14ac:dyDescent="0.25">
      <c r="A7933" t="str">
        <f>Produkty[[#This Row],[Symbol]]</f>
        <v>S092105156</v>
      </c>
      <c r="B7933" s="560">
        <v>5905947945917</v>
      </c>
      <c r="C7933" t="s">
        <v>27045</v>
      </c>
      <c r="D7933" t="s">
        <v>7240</v>
      </c>
      <c r="E7933" t="s">
        <v>27046</v>
      </c>
      <c r="F7933" t="s">
        <v>9633</v>
      </c>
      <c r="G7933">
        <v>140</v>
      </c>
      <c r="H7933" t="s">
        <v>27047</v>
      </c>
    </row>
    <row r="7934" spans="1:8" hidden="1" x14ac:dyDescent="0.25">
      <c r="A7934" t="str">
        <f>Produkty[[#This Row],[Symbol]]</f>
        <v>S092105157</v>
      </c>
      <c r="B7934" s="560">
        <v>5905947945924</v>
      </c>
      <c r="C7934" t="s">
        <v>27048</v>
      </c>
      <c r="D7934" t="s">
        <v>7240</v>
      </c>
      <c r="E7934" t="s">
        <v>27049</v>
      </c>
      <c r="F7934" t="s">
        <v>9633</v>
      </c>
      <c r="G7934">
        <v>140</v>
      </c>
      <c r="H7934" t="s">
        <v>27050</v>
      </c>
    </row>
    <row r="7935" spans="1:8" hidden="1" x14ac:dyDescent="0.25">
      <c r="A7935" t="str">
        <f>Produkty[[#This Row],[Symbol]]</f>
        <v>S092211249</v>
      </c>
      <c r="B7935" s="560">
        <v>5905947945931</v>
      </c>
      <c r="C7935" t="s">
        <v>27051</v>
      </c>
      <c r="D7935" t="s">
        <v>7240</v>
      </c>
      <c r="E7935" t="s">
        <v>27052</v>
      </c>
      <c r="F7935" t="s">
        <v>9633</v>
      </c>
      <c r="G7935">
        <v>150</v>
      </c>
      <c r="H7935" t="s">
        <v>27053</v>
      </c>
    </row>
    <row r="7936" spans="1:8" hidden="1" x14ac:dyDescent="0.25">
      <c r="A7936" t="str">
        <f>Produkty[[#This Row],[Symbol]]</f>
        <v>S092211250</v>
      </c>
      <c r="B7936" s="560">
        <v>5905947945948</v>
      </c>
      <c r="C7936" t="s">
        <v>27054</v>
      </c>
      <c r="D7936" t="s">
        <v>7240</v>
      </c>
      <c r="E7936" t="s">
        <v>27055</v>
      </c>
      <c r="F7936" t="s">
        <v>9633</v>
      </c>
      <c r="G7936">
        <v>150</v>
      </c>
      <c r="H7936" t="s">
        <v>27056</v>
      </c>
    </row>
    <row r="7937" spans="1:8" hidden="1" x14ac:dyDescent="0.25">
      <c r="A7937" t="str">
        <f>Produkty[[#This Row],[Symbol]]</f>
        <v>S092211251</v>
      </c>
      <c r="B7937" s="560">
        <v>5905947945955</v>
      </c>
      <c r="C7937" t="s">
        <v>27057</v>
      </c>
      <c r="D7937" t="s">
        <v>7240</v>
      </c>
      <c r="E7937" t="s">
        <v>27058</v>
      </c>
      <c r="F7937" t="s">
        <v>9633</v>
      </c>
      <c r="G7937">
        <v>150</v>
      </c>
      <c r="H7937" t="s">
        <v>27059</v>
      </c>
    </row>
    <row r="7938" spans="1:8" hidden="1" x14ac:dyDescent="0.25">
      <c r="A7938" t="str">
        <f>Produkty[[#This Row],[Symbol]]</f>
        <v>S092211252</v>
      </c>
      <c r="B7938" s="560">
        <v>5905947945962</v>
      </c>
      <c r="C7938" t="s">
        <v>27060</v>
      </c>
      <c r="D7938" t="s">
        <v>7240</v>
      </c>
      <c r="E7938" t="s">
        <v>27061</v>
      </c>
      <c r="F7938" t="s">
        <v>9633</v>
      </c>
      <c r="G7938">
        <v>150</v>
      </c>
      <c r="H7938" t="s">
        <v>27062</v>
      </c>
    </row>
    <row r="7939" spans="1:8" hidden="1" x14ac:dyDescent="0.25">
      <c r="A7939" t="str">
        <f>Produkty[[#This Row],[Symbol]]</f>
        <v>S092211253</v>
      </c>
      <c r="B7939" s="560">
        <v>5905947945979</v>
      </c>
      <c r="C7939" t="s">
        <v>27063</v>
      </c>
      <c r="D7939" t="s">
        <v>7240</v>
      </c>
      <c r="E7939" t="s">
        <v>27064</v>
      </c>
      <c r="F7939" t="s">
        <v>9633</v>
      </c>
      <c r="G7939">
        <v>150</v>
      </c>
      <c r="H7939" t="s">
        <v>27065</v>
      </c>
    </row>
    <row r="7940" spans="1:8" hidden="1" x14ac:dyDescent="0.25">
      <c r="A7940" t="str">
        <f>Produkty[[#This Row],[Symbol]]</f>
        <v>S092211254</v>
      </c>
      <c r="B7940" s="560">
        <v>5905947945986</v>
      </c>
      <c r="C7940" t="s">
        <v>27066</v>
      </c>
      <c r="D7940" t="s">
        <v>7240</v>
      </c>
      <c r="E7940" t="s">
        <v>27067</v>
      </c>
      <c r="F7940" t="s">
        <v>9633</v>
      </c>
      <c r="G7940">
        <v>150</v>
      </c>
      <c r="H7940" t="s">
        <v>27068</v>
      </c>
    </row>
    <row r="7941" spans="1:8" hidden="1" x14ac:dyDescent="0.25">
      <c r="A7941" t="str">
        <f>Produkty[[#This Row],[Symbol]]</f>
        <v>S092211255</v>
      </c>
      <c r="B7941" s="560">
        <v>5905947945993</v>
      </c>
      <c r="C7941" t="s">
        <v>27069</v>
      </c>
      <c r="D7941" t="s">
        <v>7240</v>
      </c>
      <c r="E7941" t="s">
        <v>27070</v>
      </c>
      <c r="F7941" t="s">
        <v>9633</v>
      </c>
      <c r="G7941">
        <v>150</v>
      </c>
      <c r="H7941" t="s">
        <v>27071</v>
      </c>
    </row>
    <row r="7942" spans="1:8" hidden="1" x14ac:dyDescent="0.25">
      <c r="A7942" t="str">
        <f>Produkty[[#This Row],[Symbol]]</f>
        <v>S092211256</v>
      </c>
      <c r="B7942" s="560">
        <v>5905947946006</v>
      </c>
      <c r="C7942" t="s">
        <v>27072</v>
      </c>
      <c r="D7942" t="s">
        <v>7240</v>
      </c>
      <c r="E7942" t="s">
        <v>27073</v>
      </c>
      <c r="F7942" t="s">
        <v>9633</v>
      </c>
      <c r="G7942">
        <v>150</v>
      </c>
      <c r="H7942" t="s">
        <v>27074</v>
      </c>
    </row>
    <row r="7943" spans="1:8" hidden="1" x14ac:dyDescent="0.25">
      <c r="A7943" t="str">
        <f>Produkty[[#This Row],[Symbol]]</f>
        <v>S092211257</v>
      </c>
      <c r="B7943" s="560">
        <v>5905947946013</v>
      </c>
      <c r="C7943" t="s">
        <v>27075</v>
      </c>
      <c r="D7943" t="s">
        <v>7240</v>
      </c>
      <c r="E7943" t="s">
        <v>27076</v>
      </c>
      <c r="F7943" t="s">
        <v>9633</v>
      </c>
      <c r="G7943">
        <v>150</v>
      </c>
      <c r="H7943" t="s">
        <v>27077</v>
      </c>
    </row>
    <row r="7944" spans="1:8" hidden="1" x14ac:dyDescent="0.25">
      <c r="A7944" t="str">
        <f>Produkty[[#This Row],[Symbol]]</f>
        <v>S092211258</v>
      </c>
      <c r="B7944" s="560">
        <v>5905947946648</v>
      </c>
      <c r="C7944" t="s">
        <v>27078</v>
      </c>
      <c r="D7944" t="s">
        <v>7240</v>
      </c>
      <c r="E7944" t="s">
        <v>27079</v>
      </c>
      <c r="F7944" t="s">
        <v>9633</v>
      </c>
      <c r="G7944">
        <v>189.9</v>
      </c>
      <c r="H7944" t="s">
        <v>27080</v>
      </c>
    </row>
    <row r="7945" spans="1:8" hidden="1" x14ac:dyDescent="0.25">
      <c r="A7945" t="str">
        <f>Produkty[[#This Row],[Symbol]]</f>
        <v>S092211259</v>
      </c>
      <c r="B7945" s="560">
        <v>5905947946655</v>
      </c>
      <c r="C7945" t="s">
        <v>27081</v>
      </c>
      <c r="D7945" t="s">
        <v>7240</v>
      </c>
      <c r="E7945" t="s">
        <v>27082</v>
      </c>
      <c r="F7945" t="s">
        <v>9633</v>
      </c>
      <c r="G7945">
        <v>189.9</v>
      </c>
      <c r="H7945" t="s">
        <v>27083</v>
      </c>
    </row>
    <row r="7946" spans="1:8" hidden="1" x14ac:dyDescent="0.25">
      <c r="A7946" t="str">
        <f>Produkty[[#This Row],[Symbol]]</f>
        <v>S092211260</v>
      </c>
      <c r="B7946" s="560">
        <v>5905947946662</v>
      </c>
      <c r="C7946" t="s">
        <v>27084</v>
      </c>
      <c r="D7946" t="s">
        <v>7240</v>
      </c>
      <c r="E7946" t="s">
        <v>27085</v>
      </c>
      <c r="F7946" t="s">
        <v>9633</v>
      </c>
      <c r="G7946">
        <v>189.9</v>
      </c>
      <c r="H7946" t="s">
        <v>27086</v>
      </c>
    </row>
    <row r="7947" spans="1:8" hidden="1" x14ac:dyDescent="0.25">
      <c r="A7947" t="str">
        <f>Produkty[[#This Row],[Symbol]]</f>
        <v>S092211261</v>
      </c>
      <c r="B7947" s="560">
        <v>5905947946679</v>
      </c>
      <c r="C7947" t="s">
        <v>27087</v>
      </c>
      <c r="D7947" t="s">
        <v>7240</v>
      </c>
      <c r="E7947" t="s">
        <v>27088</v>
      </c>
      <c r="F7947" t="s">
        <v>9633</v>
      </c>
      <c r="G7947">
        <v>189.9</v>
      </c>
      <c r="H7947" t="s">
        <v>27089</v>
      </c>
    </row>
    <row r="7948" spans="1:8" hidden="1" x14ac:dyDescent="0.25">
      <c r="A7948" t="str">
        <f>Produkty[[#This Row],[Symbol]]</f>
        <v>S092211262</v>
      </c>
      <c r="B7948" s="560">
        <v>5905947946686</v>
      </c>
      <c r="C7948" t="s">
        <v>27090</v>
      </c>
      <c r="D7948" t="s">
        <v>7240</v>
      </c>
      <c r="E7948" t="s">
        <v>27091</v>
      </c>
      <c r="F7948" t="s">
        <v>9633</v>
      </c>
      <c r="G7948">
        <v>189.9</v>
      </c>
      <c r="H7948" t="s">
        <v>27092</v>
      </c>
    </row>
    <row r="7949" spans="1:8" hidden="1" x14ac:dyDescent="0.25">
      <c r="A7949" t="str">
        <f>Produkty[[#This Row],[Symbol]]</f>
        <v>S092211263</v>
      </c>
      <c r="B7949" s="560">
        <v>5905947946693</v>
      </c>
      <c r="C7949" t="s">
        <v>27093</v>
      </c>
      <c r="D7949" t="s">
        <v>7240</v>
      </c>
      <c r="E7949" t="s">
        <v>27094</v>
      </c>
      <c r="F7949" t="s">
        <v>9633</v>
      </c>
      <c r="G7949">
        <v>189.9</v>
      </c>
      <c r="H7949" t="s">
        <v>27095</v>
      </c>
    </row>
    <row r="7950" spans="1:8" hidden="1" x14ac:dyDescent="0.25">
      <c r="A7950" t="str">
        <f>Produkty[[#This Row],[Symbol]]</f>
        <v>S092211264</v>
      </c>
      <c r="B7950" s="560">
        <v>5905947946709</v>
      </c>
      <c r="C7950" t="s">
        <v>27096</v>
      </c>
      <c r="D7950" t="s">
        <v>7240</v>
      </c>
      <c r="E7950" t="s">
        <v>27097</v>
      </c>
      <c r="F7950" t="s">
        <v>9633</v>
      </c>
      <c r="G7950">
        <v>189.9</v>
      </c>
      <c r="H7950" t="s">
        <v>27098</v>
      </c>
    </row>
    <row r="7951" spans="1:8" hidden="1" x14ac:dyDescent="0.25">
      <c r="A7951" t="str">
        <f>Produkty[[#This Row],[Symbol]]</f>
        <v>S092211265</v>
      </c>
      <c r="B7951" s="560">
        <v>5905947946716</v>
      </c>
      <c r="C7951" t="s">
        <v>27099</v>
      </c>
      <c r="D7951" t="s">
        <v>7240</v>
      </c>
      <c r="E7951" t="s">
        <v>27100</v>
      </c>
      <c r="F7951" t="s">
        <v>9633</v>
      </c>
      <c r="G7951">
        <v>189.9</v>
      </c>
      <c r="H7951" t="s">
        <v>27101</v>
      </c>
    </row>
    <row r="7952" spans="1:8" hidden="1" x14ac:dyDescent="0.25">
      <c r="A7952" t="str">
        <f>Produkty[[#This Row],[Symbol]]</f>
        <v>S092211266</v>
      </c>
      <c r="B7952" s="560">
        <v>5905947946723</v>
      </c>
      <c r="C7952" t="s">
        <v>27102</v>
      </c>
      <c r="D7952" t="s">
        <v>7240</v>
      </c>
      <c r="E7952" t="s">
        <v>27103</v>
      </c>
      <c r="F7952" t="s">
        <v>9633</v>
      </c>
      <c r="G7952">
        <v>189.9</v>
      </c>
      <c r="H7952" t="s">
        <v>27104</v>
      </c>
    </row>
    <row r="7953" spans="1:8" hidden="1" x14ac:dyDescent="0.25">
      <c r="A7953" t="str">
        <f>Produkty[[#This Row],[Symbol]]</f>
        <v>S026300998</v>
      </c>
      <c r="B7953" s="560">
        <v>5905947946730</v>
      </c>
      <c r="C7953" t="s">
        <v>40320</v>
      </c>
      <c r="D7953" t="s">
        <v>7351</v>
      </c>
      <c r="E7953" t="s">
        <v>40321</v>
      </c>
      <c r="F7953" t="s">
        <v>4095</v>
      </c>
      <c r="G7953">
        <v>3496.13</v>
      </c>
      <c r="H7953" t="s">
        <v>40322</v>
      </c>
    </row>
    <row r="7954" spans="1:8" hidden="1" x14ac:dyDescent="0.25">
      <c r="A7954" t="str">
        <f>Produkty[[#This Row],[Symbol]]</f>
        <v>S026300996</v>
      </c>
      <c r="B7954" s="560">
        <v>5905947946747</v>
      </c>
      <c r="C7954" t="s">
        <v>40323</v>
      </c>
      <c r="D7954" t="s">
        <v>7351</v>
      </c>
      <c r="E7954" t="s">
        <v>40324</v>
      </c>
      <c r="F7954" t="s">
        <v>4095</v>
      </c>
      <c r="G7954">
        <v>4260.8500000000004</v>
      </c>
      <c r="H7954" t="s">
        <v>40325</v>
      </c>
    </row>
    <row r="7955" spans="1:8" hidden="1" x14ac:dyDescent="0.25">
      <c r="A7955" t="str">
        <f>Produkty[[#This Row],[Symbol]]</f>
        <v>S026300997</v>
      </c>
      <c r="B7955" s="560">
        <v>5905947946754</v>
      </c>
      <c r="C7955" t="s">
        <v>40326</v>
      </c>
      <c r="D7955" t="s">
        <v>7351</v>
      </c>
      <c r="E7955" t="s">
        <v>40327</v>
      </c>
      <c r="F7955" t="s">
        <v>4095</v>
      </c>
      <c r="G7955">
        <v>993.8</v>
      </c>
      <c r="H7955" t="s">
        <v>40328</v>
      </c>
    </row>
    <row r="7956" spans="1:8" hidden="1" x14ac:dyDescent="0.25">
      <c r="A7956" t="str">
        <f>Produkty[[#This Row],[Symbol]]</f>
        <v>S026300995</v>
      </c>
      <c r="B7956" s="560">
        <v>5905947946761</v>
      </c>
      <c r="C7956" t="s">
        <v>40329</v>
      </c>
      <c r="D7956" t="s">
        <v>7351</v>
      </c>
      <c r="E7956" t="s">
        <v>40330</v>
      </c>
      <c r="F7956" t="s">
        <v>4095</v>
      </c>
      <c r="G7956">
        <v>579.05999999999995</v>
      </c>
      <c r="H7956" t="s">
        <v>40331</v>
      </c>
    </row>
    <row r="7957" spans="1:8" hidden="1" x14ac:dyDescent="0.25">
      <c r="A7957" t="str">
        <f>Produkty[[#This Row],[Symbol]]</f>
        <v>S010417416</v>
      </c>
      <c r="B7957" s="560">
        <v>5905947946778</v>
      </c>
      <c r="C7957" t="s">
        <v>39153</v>
      </c>
      <c r="D7957" t="s">
        <v>4093</v>
      </c>
      <c r="E7957" t="s">
        <v>39154</v>
      </c>
      <c r="F7957" t="s">
        <v>4095</v>
      </c>
      <c r="G7957">
        <v>38.21</v>
      </c>
      <c r="H7957" t="s">
        <v>39155</v>
      </c>
    </row>
    <row r="7958" spans="1:8" hidden="1" x14ac:dyDescent="0.25">
      <c r="A7958" t="str">
        <f>Produkty[[#This Row],[Symbol]]</f>
        <v>S010417417</v>
      </c>
      <c r="B7958" s="560">
        <v>5905947946785</v>
      </c>
      <c r="C7958" t="s">
        <v>39156</v>
      </c>
      <c r="D7958" t="s">
        <v>4093</v>
      </c>
      <c r="E7958" t="s">
        <v>39157</v>
      </c>
      <c r="F7958" t="s">
        <v>4095</v>
      </c>
      <c r="G7958">
        <v>11.15</v>
      </c>
      <c r="H7958" t="s">
        <v>39158</v>
      </c>
    </row>
    <row r="7959" spans="1:8" hidden="1" x14ac:dyDescent="0.25">
      <c r="A7959" t="str">
        <f>Produkty[[#This Row],[Symbol]]</f>
        <v>S010417418</v>
      </c>
      <c r="B7959" s="560">
        <v>5905947946792</v>
      </c>
      <c r="C7959" t="s">
        <v>39159</v>
      </c>
      <c r="D7959" t="s">
        <v>4093</v>
      </c>
      <c r="E7959" t="s">
        <v>39160</v>
      </c>
      <c r="F7959" t="s">
        <v>4095</v>
      </c>
      <c r="G7959">
        <v>13.4</v>
      </c>
      <c r="H7959" t="s">
        <v>39161</v>
      </c>
    </row>
    <row r="7960" spans="1:8" hidden="1" x14ac:dyDescent="0.25">
      <c r="A7960" t="str">
        <f>Produkty[[#This Row],[Symbol]]</f>
        <v>BWPF4213</v>
      </c>
      <c r="B7960" s="560">
        <v>5905947946808</v>
      </c>
      <c r="C7960" t="s">
        <v>27105</v>
      </c>
      <c r="D7960" t="s">
        <v>4107</v>
      </c>
      <c r="E7960" t="s">
        <v>27106</v>
      </c>
      <c r="F7960" t="s">
        <v>4110</v>
      </c>
      <c r="G7960">
        <v>4.9000000000000004</v>
      </c>
      <c r="H7960" t="s">
        <v>27107</v>
      </c>
    </row>
    <row r="7961" spans="1:8" hidden="1" x14ac:dyDescent="0.25">
      <c r="A7961" t="str">
        <f>Produkty[[#This Row],[Symbol]]</f>
        <v>BWPF4216</v>
      </c>
      <c r="B7961" s="560">
        <v>5905947946815</v>
      </c>
      <c r="C7961" t="s">
        <v>27108</v>
      </c>
      <c r="D7961" t="s">
        <v>4107</v>
      </c>
      <c r="E7961" t="s">
        <v>27109</v>
      </c>
      <c r="F7961" t="s">
        <v>4110</v>
      </c>
      <c r="G7961">
        <v>5</v>
      </c>
      <c r="H7961" t="s">
        <v>27110</v>
      </c>
    </row>
    <row r="7962" spans="1:8" hidden="1" x14ac:dyDescent="0.25">
      <c r="A7962" t="str">
        <f>Produkty[[#This Row],[Symbol]]</f>
        <v>BWPF4219</v>
      </c>
      <c r="B7962" s="560">
        <v>5905947946822</v>
      </c>
      <c r="C7962" t="s">
        <v>27111</v>
      </c>
      <c r="D7962" t="s">
        <v>4107</v>
      </c>
      <c r="E7962" t="s">
        <v>27112</v>
      </c>
      <c r="F7962" t="s">
        <v>4110</v>
      </c>
      <c r="G7962">
        <v>5.2</v>
      </c>
      <c r="H7962" t="s">
        <v>27113</v>
      </c>
    </row>
    <row r="7963" spans="1:8" hidden="1" x14ac:dyDescent="0.25">
      <c r="A7963" t="str">
        <f>Produkty[[#This Row],[Symbol]]</f>
        <v>BWPF4225</v>
      </c>
      <c r="B7963" s="560">
        <v>5905947946839</v>
      </c>
      <c r="C7963" t="s">
        <v>27114</v>
      </c>
      <c r="D7963" t="s">
        <v>4107</v>
      </c>
      <c r="E7963" t="s">
        <v>27115</v>
      </c>
      <c r="F7963" t="s">
        <v>4110</v>
      </c>
      <c r="G7963">
        <v>4.5</v>
      </c>
      <c r="H7963" t="s">
        <v>27116</v>
      </c>
    </row>
    <row r="7964" spans="1:8" hidden="1" x14ac:dyDescent="0.25">
      <c r="A7964" t="str">
        <f>Produkty[[#This Row],[Symbol]]</f>
        <v>BWPF4232</v>
      </c>
      <c r="B7964" s="560">
        <v>5905947946846</v>
      </c>
      <c r="C7964" t="s">
        <v>27117</v>
      </c>
      <c r="D7964" t="s">
        <v>4107</v>
      </c>
      <c r="E7964" t="s">
        <v>27118</v>
      </c>
      <c r="F7964" t="s">
        <v>4110</v>
      </c>
      <c r="G7964">
        <v>4.7</v>
      </c>
      <c r="H7964" t="s">
        <v>27119</v>
      </c>
    </row>
    <row r="7965" spans="1:8" hidden="1" x14ac:dyDescent="0.25">
      <c r="A7965" t="str">
        <f>Produkty[[#This Row],[Symbol]]</f>
        <v>BWPO4240</v>
      </c>
      <c r="B7965" s="560">
        <v>5905947946853</v>
      </c>
      <c r="C7965" t="s">
        <v>27120</v>
      </c>
      <c r="D7965" t="s">
        <v>4107</v>
      </c>
      <c r="E7965" t="s">
        <v>27121</v>
      </c>
      <c r="F7965" t="s">
        <v>4110</v>
      </c>
      <c r="G7965">
        <v>4.3499999999999996</v>
      </c>
      <c r="H7965" t="s">
        <v>27122</v>
      </c>
    </row>
    <row r="7966" spans="1:8" hidden="1" x14ac:dyDescent="0.25">
      <c r="A7966" t="str">
        <f>Produkty[[#This Row],[Symbol]]</f>
        <v>BWPO4250</v>
      </c>
      <c r="B7966" s="560">
        <v>5905947946860</v>
      </c>
      <c r="C7966" t="s">
        <v>27123</v>
      </c>
      <c r="D7966" t="s">
        <v>4107</v>
      </c>
      <c r="E7966" t="s">
        <v>27124</v>
      </c>
      <c r="F7966" t="s">
        <v>4110</v>
      </c>
      <c r="G7966">
        <v>5.6</v>
      </c>
      <c r="H7966" t="s">
        <v>27125</v>
      </c>
    </row>
    <row r="7967" spans="1:8" hidden="1" x14ac:dyDescent="0.25">
      <c r="A7967" t="str">
        <f>Produkty[[#This Row],[Symbol]]</f>
        <v>BWPO4265</v>
      </c>
      <c r="B7967" s="560">
        <v>5905947946877</v>
      </c>
      <c r="C7967" t="s">
        <v>27126</v>
      </c>
      <c r="D7967" t="s">
        <v>4107</v>
      </c>
      <c r="E7967" t="s">
        <v>27127</v>
      </c>
      <c r="F7967" t="s">
        <v>4110</v>
      </c>
      <c r="G7967">
        <v>4.7</v>
      </c>
      <c r="H7967" t="s">
        <v>27128</v>
      </c>
    </row>
    <row r="7968" spans="1:8" hidden="1" x14ac:dyDescent="0.25">
      <c r="A7968" t="str">
        <f>Produkty[[#This Row],[Symbol]]</f>
        <v>BWS348038</v>
      </c>
      <c r="B7968" s="560">
        <v>5905947946884</v>
      </c>
      <c r="C7968" t="s">
        <v>27129</v>
      </c>
      <c r="D7968" t="s">
        <v>4107</v>
      </c>
      <c r="E7968" t="s">
        <v>27130</v>
      </c>
      <c r="F7968" t="s">
        <v>4110</v>
      </c>
      <c r="G7968">
        <v>6.15</v>
      </c>
      <c r="H7968" t="s">
        <v>27131</v>
      </c>
    </row>
    <row r="7969" spans="1:8" hidden="1" x14ac:dyDescent="0.25">
      <c r="A7969" t="str">
        <f>Produkty[[#This Row],[Symbol]]</f>
        <v>BWS555019</v>
      </c>
      <c r="B7969" s="560">
        <v>5905947946891</v>
      </c>
      <c r="C7969" t="s">
        <v>27132</v>
      </c>
      <c r="D7969" t="s">
        <v>4107</v>
      </c>
      <c r="E7969" t="s">
        <v>27133</v>
      </c>
      <c r="F7969" t="s">
        <v>4110</v>
      </c>
      <c r="G7969">
        <v>5.8</v>
      </c>
      <c r="H7969" t="s">
        <v>27134</v>
      </c>
    </row>
    <row r="7970" spans="1:8" hidden="1" x14ac:dyDescent="0.25">
      <c r="A7970" t="str">
        <f>Produkty[[#This Row],[Symbol]]</f>
        <v>BWS555075</v>
      </c>
      <c r="B7970" s="560">
        <v>5905947946907</v>
      </c>
      <c r="C7970" t="s">
        <v>27135</v>
      </c>
      <c r="D7970" t="s">
        <v>4107</v>
      </c>
      <c r="E7970" t="s">
        <v>27136</v>
      </c>
      <c r="F7970" t="s">
        <v>4110</v>
      </c>
      <c r="G7970">
        <v>4.3</v>
      </c>
      <c r="H7970" t="s">
        <v>27137</v>
      </c>
    </row>
    <row r="7971" spans="1:8" hidden="1" x14ac:dyDescent="0.25">
      <c r="A7971" t="str">
        <f>Produkty[[#This Row],[Symbol]]</f>
        <v>BWS555090</v>
      </c>
      <c r="B7971" s="560">
        <v>5905947946914</v>
      </c>
      <c r="C7971" t="s">
        <v>27138</v>
      </c>
      <c r="D7971" t="s">
        <v>4107</v>
      </c>
      <c r="E7971" t="s">
        <v>27139</v>
      </c>
      <c r="F7971" t="s">
        <v>4110</v>
      </c>
      <c r="G7971">
        <v>4.9000000000000004</v>
      </c>
      <c r="H7971" t="s">
        <v>27140</v>
      </c>
    </row>
    <row r="7972" spans="1:8" hidden="1" x14ac:dyDescent="0.25">
      <c r="A7972" t="str">
        <f>Produkty[[#This Row],[Symbol]]</f>
        <v>BWS563019</v>
      </c>
      <c r="B7972" s="560">
        <v>5905947946921</v>
      </c>
      <c r="C7972" t="s">
        <v>27141</v>
      </c>
      <c r="D7972" t="s">
        <v>4107</v>
      </c>
      <c r="E7972" t="s">
        <v>27142</v>
      </c>
      <c r="F7972" t="s">
        <v>4110</v>
      </c>
      <c r="G7972">
        <v>4.5999999999999996</v>
      </c>
      <c r="H7972" t="s">
        <v>27143</v>
      </c>
    </row>
    <row r="7973" spans="1:8" hidden="1" x14ac:dyDescent="0.25">
      <c r="A7973" t="str">
        <f>Produkty[[#This Row],[Symbol]]</f>
        <v>BWS563025</v>
      </c>
      <c r="B7973" s="560">
        <v>5905947946938</v>
      </c>
      <c r="C7973" t="s">
        <v>27144</v>
      </c>
      <c r="D7973" t="s">
        <v>4107</v>
      </c>
      <c r="E7973" t="s">
        <v>27145</v>
      </c>
      <c r="F7973" t="s">
        <v>4110</v>
      </c>
      <c r="G7973">
        <v>4.8</v>
      </c>
      <c r="H7973" t="s">
        <v>27146</v>
      </c>
    </row>
    <row r="7974" spans="1:8" hidden="1" x14ac:dyDescent="0.25">
      <c r="A7974" t="str">
        <f>Produkty[[#This Row],[Symbol]]</f>
        <v>BWS563032</v>
      </c>
      <c r="B7974" s="560">
        <v>5905947946945</v>
      </c>
      <c r="C7974" t="s">
        <v>27147</v>
      </c>
      <c r="D7974" t="s">
        <v>4107</v>
      </c>
      <c r="E7974" t="s">
        <v>27148</v>
      </c>
      <c r="F7974" t="s">
        <v>4110</v>
      </c>
      <c r="G7974">
        <v>5.0999999999999996</v>
      </c>
      <c r="H7974" t="s">
        <v>27149</v>
      </c>
    </row>
    <row r="7975" spans="1:8" hidden="1" x14ac:dyDescent="0.25">
      <c r="A7975" t="str">
        <f>Produkty[[#This Row],[Symbol]]</f>
        <v>BWS563038</v>
      </c>
      <c r="B7975" s="560">
        <v>5905947946952</v>
      </c>
      <c r="C7975" t="s">
        <v>27150</v>
      </c>
      <c r="D7975" t="s">
        <v>4107</v>
      </c>
      <c r="E7975" t="s">
        <v>27151</v>
      </c>
      <c r="F7975" t="s">
        <v>4110</v>
      </c>
      <c r="G7975">
        <v>5.3</v>
      </c>
      <c r="H7975" t="s">
        <v>27152</v>
      </c>
    </row>
    <row r="7976" spans="1:8" hidden="1" x14ac:dyDescent="0.25">
      <c r="A7976" t="str">
        <f>Produkty[[#This Row],[Symbol]]</f>
        <v>BWS563050</v>
      </c>
      <c r="B7976" s="560">
        <v>5905947946969</v>
      </c>
      <c r="C7976" t="s">
        <v>27153</v>
      </c>
      <c r="D7976" t="s">
        <v>4107</v>
      </c>
      <c r="E7976" t="s">
        <v>27154</v>
      </c>
      <c r="F7976" t="s">
        <v>4110</v>
      </c>
      <c r="G7976">
        <v>6.1</v>
      </c>
      <c r="H7976" t="s">
        <v>27155</v>
      </c>
    </row>
    <row r="7977" spans="1:8" hidden="1" x14ac:dyDescent="0.25">
      <c r="A7977" t="str">
        <f>Produkty[[#This Row],[Symbol]]</f>
        <v>BWS563063</v>
      </c>
      <c r="B7977" s="560">
        <v>5905947946976</v>
      </c>
      <c r="C7977" t="s">
        <v>27156</v>
      </c>
      <c r="D7977" t="s">
        <v>4107</v>
      </c>
      <c r="E7977" t="s">
        <v>27157</v>
      </c>
      <c r="F7977" t="s">
        <v>4110</v>
      </c>
      <c r="G7977">
        <v>5.0999999999999996</v>
      </c>
      <c r="H7977" t="s">
        <v>27158</v>
      </c>
    </row>
    <row r="7978" spans="1:8" hidden="1" x14ac:dyDescent="0.25">
      <c r="A7978" t="str">
        <f>Produkty[[#This Row],[Symbol]]</f>
        <v>BWS563075</v>
      </c>
      <c r="B7978" s="560">
        <v>5905947946983</v>
      </c>
      <c r="C7978" t="s">
        <v>27159</v>
      </c>
      <c r="D7978" t="s">
        <v>4107</v>
      </c>
      <c r="E7978" t="s">
        <v>27160</v>
      </c>
      <c r="F7978" t="s">
        <v>4110</v>
      </c>
      <c r="G7978">
        <v>5.4</v>
      </c>
      <c r="H7978" t="s">
        <v>27161</v>
      </c>
    </row>
    <row r="7979" spans="1:8" hidden="1" x14ac:dyDescent="0.25">
      <c r="A7979" t="str">
        <f>Produkty[[#This Row],[Symbol]]</f>
        <v>BWSP4275</v>
      </c>
      <c r="B7979" s="560">
        <v>5905947946990</v>
      </c>
      <c r="C7979" t="s">
        <v>27162</v>
      </c>
      <c r="D7979" t="s">
        <v>4107</v>
      </c>
      <c r="E7979" t="s">
        <v>27163</v>
      </c>
      <c r="F7979" t="s">
        <v>4110</v>
      </c>
      <c r="G7979">
        <v>5.7</v>
      </c>
      <c r="H7979" t="s">
        <v>27164</v>
      </c>
    </row>
    <row r="7980" spans="1:8" hidden="1" x14ac:dyDescent="0.25">
      <c r="A7980" t="str">
        <f>Produkty[[#This Row],[Symbol]]</f>
        <v>BWSPF4213</v>
      </c>
      <c r="B7980" s="560">
        <v>5905947947003</v>
      </c>
      <c r="C7980" t="s">
        <v>39547</v>
      </c>
      <c r="D7980" t="s">
        <v>4107</v>
      </c>
      <c r="E7980" t="s">
        <v>39548</v>
      </c>
      <c r="F7980" t="s">
        <v>4110</v>
      </c>
      <c r="G7980">
        <v>4.96</v>
      </c>
      <c r="H7980" t="s">
        <v>39549</v>
      </c>
    </row>
    <row r="7981" spans="1:8" hidden="1" x14ac:dyDescent="0.25">
      <c r="A7981" t="str">
        <f>Produkty[[#This Row],[Symbol]]</f>
        <v>BWSPF4216</v>
      </c>
      <c r="B7981" s="560">
        <v>5905947947010</v>
      </c>
      <c r="C7981" t="s">
        <v>39550</v>
      </c>
      <c r="D7981" t="s">
        <v>4107</v>
      </c>
      <c r="E7981" t="s">
        <v>39551</v>
      </c>
      <c r="F7981" t="s">
        <v>4110</v>
      </c>
      <c r="G7981">
        <v>5.14</v>
      </c>
      <c r="H7981" t="s">
        <v>39552</v>
      </c>
    </row>
    <row r="7982" spans="1:8" hidden="1" x14ac:dyDescent="0.25">
      <c r="A7982" t="str">
        <f>Produkty[[#This Row],[Symbol]]</f>
        <v>BWSPF4219</v>
      </c>
      <c r="B7982" s="560">
        <v>5905947947027</v>
      </c>
      <c r="C7982" t="s">
        <v>39553</v>
      </c>
      <c r="D7982" t="s">
        <v>4107</v>
      </c>
      <c r="E7982" t="s">
        <v>39554</v>
      </c>
      <c r="F7982" t="s">
        <v>4110</v>
      </c>
      <c r="G7982">
        <v>5.38</v>
      </c>
      <c r="H7982" t="s">
        <v>39555</v>
      </c>
    </row>
    <row r="7983" spans="1:8" hidden="1" x14ac:dyDescent="0.25">
      <c r="A7983" t="str">
        <f>Produkty[[#This Row],[Symbol]]</f>
        <v>BWSPF4225</v>
      </c>
      <c r="B7983" s="560">
        <v>5905947947034</v>
      </c>
      <c r="C7983" t="s">
        <v>39556</v>
      </c>
      <c r="D7983" t="s">
        <v>4107</v>
      </c>
      <c r="E7983" t="s">
        <v>39557</v>
      </c>
      <c r="F7983" t="s">
        <v>4110</v>
      </c>
      <c r="G7983">
        <v>4.32</v>
      </c>
      <c r="H7983" t="s">
        <v>39558</v>
      </c>
    </row>
    <row r="7984" spans="1:8" hidden="1" x14ac:dyDescent="0.25">
      <c r="A7984" t="str">
        <f>Produkty[[#This Row],[Symbol]]</f>
        <v>BWSPF4232</v>
      </c>
      <c r="B7984" s="560">
        <v>5905947947041</v>
      </c>
      <c r="C7984" t="s">
        <v>39559</v>
      </c>
      <c r="D7984" t="s">
        <v>4107</v>
      </c>
      <c r="E7984" t="s">
        <v>39560</v>
      </c>
      <c r="F7984" t="s">
        <v>4110</v>
      </c>
      <c r="G7984">
        <v>4.5999999999999996</v>
      </c>
      <c r="H7984" t="s">
        <v>39561</v>
      </c>
    </row>
    <row r="7985" spans="1:8" hidden="1" x14ac:dyDescent="0.25">
      <c r="A7985" t="str">
        <f>Produkty[[#This Row],[Symbol]]</f>
        <v>BEPDM16</v>
      </c>
      <c r="B7985" s="560">
        <v>5905947947058</v>
      </c>
      <c r="C7985" t="s">
        <v>27165</v>
      </c>
      <c r="D7985" t="s">
        <v>4107</v>
      </c>
      <c r="E7985" t="s">
        <v>27166</v>
      </c>
      <c r="F7985" t="s">
        <v>4110</v>
      </c>
      <c r="G7985">
        <v>6.6</v>
      </c>
      <c r="H7985" t="s">
        <v>27167</v>
      </c>
    </row>
    <row r="7986" spans="1:8" hidden="1" x14ac:dyDescent="0.25">
      <c r="A7986" t="str">
        <f>Produkty[[#This Row],[Symbol]]</f>
        <v>BEPDM19</v>
      </c>
      <c r="B7986" s="560">
        <v>5905947947065</v>
      </c>
      <c r="C7986" t="s">
        <v>27168</v>
      </c>
      <c r="D7986" t="s">
        <v>4107</v>
      </c>
      <c r="E7986" t="s">
        <v>27169</v>
      </c>
      <c r="F7986" t="s">
        <v>4110</v>
      </c>
      <c r="G7986">
        <v>7.4</v>
      </c>
      <c r="H7986" t="s">
        <v>27170</v>
      </c>
    </row>
    <row r="7987" spans="1:8" hidden="1" x14ac:dyDescent="0.25">
      <c r="A7987" t="str">
        <f>Produkty[[#This Row],[Symbol]]</f>
        <v>S093357330</v>
      </c>
      <c r="B7987" s="560">
        <v>5905947947126</v>
      </c>
      <c r="C7987" t="s">
        <v>27171</v>
      </c>
      <c r="D7987" t="s">
        <v>7240</v>
      </c>
      <c r="E7987" t="s">
        <v>27172</v>
      </c>
      <c r="F7987" t="s">
        <v>9633</v>
      </c>
      <c r="G7987">
        <v>18.899999999999999</v>
      </c>
      <c r="H7987" t="s">
        <v>27173</v>
      </c>
    </row>
    <row r="7988" spans="1:8" hidden="1" x14ac:dyDescent="0.25">
      <c r="A7988" t="str">
        <f>Produkty[[#This Row],[Symbol]]</f>
        <v>S093357331</v>
      </c>
      <c r="B7988" s="560">
        <v>5905947947133</v>
      </c>
      <c r="C7988" t="s">
        <v>27174</v>
      </c>
      <c r="D7988" t="s">
        <v>7240</v>
      </c>
      <c r="E7988" t="s">
        <v>27175</v>
      </c>
      <c r="F7988" t="s">
        <v>9633</v>
      </c>
      <c r="G7988">
        <v>18.899999999999999</v>
      </c>
      <c r="H7988" t="s">
        <v>27176</v>
      </c>
    </row>
    <row r="7989" spans="1:8" hidden="1" x14ac:dyDescent="0.25">
      <c r="A7989" t="str">
        <f>Produkty[[#This Row],[Symbol]]</f>
        <v>S093357332</v>
      </c>
      <c r="B7989" s="560">
        <v>5905947947140</v>
      </c>
      <c r="C7989" t="s">
        <v>27177</v>
      </c>
      <c r="D7989" t="s">
        <v>7240</v>
      </c>
      <c r="E7989" t="s">
        <v>27178</v>
      </c>
      <c r="F7989" t="s">
        <v>9633</v>
      </c>
      <c r="G7989">
        <v>18.899999999999999</v>
      </c>
      <c r="H7989" t="s">
        <v>27179</v>
      </c>
    </row>
    <row r="7990" spans="1:8" hidden="1" x14ac:dyDescent="0.25">
      <c r="A7990" t="str">
        <f>Produkty[[#This Row],[Symbol]]</f>
        <v>S093357333</v>
      </c>
      <c r="B7990" s="560">
        <v>5905947947157</v>
      </c>
      <c r="C7990" t="s">
        <v>27180</v>
      </c>
      <c r="D7990" t="s">
        <v>7240</v>
      </c>
      <c r="E7990" t="s">
        <v>27181</v>
      </c>
      <c r="F7990" t="s">
        <v>9633</v>
      </c>
      <c r="G7990">
        <v>18.899999999999999</v>
      </c>
      <c r="H7990" t="s">
        <v>27182</v>
      </c>
    </row>
    <row r="7991" spans="1:8" hidden="1" x14ac:dyDescent="0.25">
      <c r="A7991" t="str">
        <f>Produkty[[#This Row],[Symbol]]</f>
        <v>S092676545</v>
      </c>
      <c r="B7991" s="560">
        <v>5905947947164</v>
      </c>
      <c r="C7991" t="s">
        <v>27183</v>
      </c>
      <c r="D7991" t="s">
        <v>7240</v>
      </c>
      <c r="E7991" t="s">
        <v>27184</v>
      </c>
      <c r="F7991" t="s">
        <v>4095</v>
      </c>
      <c r="G7991">
        <v>22.5</v>
      </c>
      <c r="H7991" t="s">
        <v>27185</v>
      </c>
    </row>
    <row r="7992" spans="1:8" hidden="1" x14ac:dyDescent="0.25">
      <c r="A7992" t="str">
        <f>Produkty[[#This Row],[Symbol]]</f>
        <v>S092676546</v>
      </c>
      <c r="B7992" s="560">
        <v>5905947947171</v>
      </c>
      <c r="C7992" t="s">
        <v>27186</v>
      </c>
      <c r="D7992" t="s">
        <v>7240</v>
      </c>
      <c r="E7992" t="s">
        <v>27187</v>
      </c>
      <c r="F7992" t="s">
        <v>4095</v>
      </c>
      <c r="G7992">
        <v>22.5</v>
      </c>
      <c r="H7992" t="s">
        <v>27188</v>
      </c>
    </row>
    <row r="7993" spans="1:8" hidden="1" x14ac:dyDescent="0.25">
      <c r="A7993" t="str">
        <f>Produkty[[#This Row],[Symbol]]</f>
        <v>S092676547</v>
      </c>
      <c r="B7993" s="560">
        <v>5905947947188</v>
      </c>
      <c r="C7993" t="s">
        <v>27189</v>
      </c>
      <c r="D7993" t="s">
        <v>7240</v>
      </c>
      <c r="E7993" t="s">
        <v>27190</v>
      </c>
      <c r="F7993" t="s">
        <v>4095</v>
      </c>
      <c r="G7993">
        <v>22.5</v>
      </c>
      <c r="H7993" t="s">
        <v>27191</v>
      </c>
    </row>
    <row r="7994" spans="1:8" hidden="1" x14ac:dyDescent="0.25">
      <c r="A7994" t="str">
        <f>Produkty[[#This Row],[Symbol]]</f>
        <v>S092676548</v>
      </c>
      <c r="B7994" s="560">
        <v>5905947947195</v>
      </c>
      <c r="C7994" t="s">
        <v>27192</v>
      </c>
      <c r="D7994" t="s">
        <v>7240</v>
      </c>
      <c r="E7994" t="s">
        <v>27193</v>
      </c>
      <c r="F7994" t="s">
        <v>4095</v>
      </c>
      <c r="G7994">
        <v>22.5</v>
      </c>
      <c r="H7994" t="s">
        <v>27194</v>
      </c>
    </row>
    <row r="7995" spans="1:8" hidden="1" x14ac:dyDescent="0.25">
      <c r="A7995" t="str">
        <f>Produkty[[#This Row],[Symbol]]</f>
        <v>S092676549</v>
      </c>
      <c r="B7995" s="560">
        <v>5905947947201</v>
      </c>
      <c r="C7995" t="s">
        <v>27195</v>
      </c>
      <c r="D7995" t="s">
        <v>7240</v>
      </c>
      <c r="E7995" t="s">
        <v>27196</v>
      </c>
      <c r="F7995" t="s">
        <v>4095</v>
      </c>
      <c r="G7995">
        <v>22.5</v>
      </c>
      <c r="H7995" t="s">
        <v>27197</v>
      </c>
    </row>
    <row r="7996" spans="1:8" hidden="1" x14ac:dyDescent="0.25">
      <c r="A7996" t="str">
        <f>Produkty[[#This Row],[Symbol]]</f>
        <v>S092676550</v>
      </c>
      <c r="B7996" s="560">
        <v>5905947947218</v>
      </c>
      <c r="C7996" t="s">
        <v>27198</v>
      </c>
      <c r="D7996" t="s">
        <v>7240</v>
      </c>
      <c r="E7996" t="s">
        <v>27199</v>
      </c>
      <c r="F7996" t="s">
        <v>4095</v>
      </c>
      <c r="G7996">
        <v>22.5</v>
      </c>
      <c r="H7996" t="s">
        <v>27200</v>
      </c>
    </row>
    <row r="7997" spans="1:8" hidden="1" x14ac:dyDescent="0.25">
      <c r="A7997" t="str">
        <f>Produkty[[#This Row],[Symbol]]</f>
        <v>S092676551</v>
      </c>
      <c r="B7997" s="560">
        <v>5905947947225</v>
      </c>
      <c r="C7997" t="s">
        <v>27201</v>
      </c>
      <c r="D7997" t="s">
        <v>7240</v>
      </c>
      <c r="E7997" t="s">
        <v>27202</v>
      </c>
      <c r="F7997" t="s">
        <v>4095</v>
      </c>
      <c r="G7997">
        <v>22.5</v>
      </c>
      <c r="H7997" t="s">
        <v>27203</v>
      </c>
    </row>
    <row r="7998" spans="1:8" hidden="1" x14ac:dyDescent="0.25">
      <c r="A7998" t="str">
        <f>Produkty[[#This Row],[Symbol]]</f>
        <v>S092676552</v>
      </c>
      <c r="B7998" s="560">
        <v>5905947947232</v>
      </c>
      <c r="C7998" t="s">
        <v>27204</v>
      </c>
      <c r="D7998" t="s">
        <v>7240</v>
      </c>
      <c r="E7998" t="s">
        <v>27205</v>
      </c>
      <c r="F7998" t="s">
        <v>4095</v>
      </c>
      <c r="G7998">
        <v>22.5</v>
      </c>
      <c r="H7998" t="s">
        <v>27206</v>
      </c>
    </row>
    <row r="7999" spans="1:8" hidden="1" x14ac:dyDescent="0.25">
      <c r="A7999" t="str">
        <f>Produkty[[#This Row],[Symbol]]</f>
        <v>S092676553</v>
      </c>
      <c r="B7999" s="560">
        <v>5905947947249</v>
      </c>
      <c r="C7999" t="s">
        <v>27207</v>
      </c>
      <c r="D7999" t="s">
        <v>7240</v>
      </c>
      <c r="E7999" t="s">
        <v>27208</v>
      </c>
      <c r="F7999" t="s">
        <v>4095</v>
      </c>
      <c r="G7999">
        <v>22.5</v>
      </c>
      <c r="H7999" t="s">
        <v>27209</v>
      </c>
    </row>
    <row r="8000" spans="1:8" hidden="1" x14ac:dyDescent="0.25">
      <c r="A8000" t="str">
        <f>Produkty[[#This Row],[Symbol]]</f>
        <v>S092676554</v>
      </c>
      <c r="B8000" s="560">
        <v>5905947947256</v>
      </c>
      <c r="C8000" t="s">
        <v>27210</v>
      </c>
      <c r="D8000" t="s">
        <v>7240</v>
      </c>
      <c r="E8000" t="s">
        <v>27211</v>
      </c>
      <c r="F8000" t="s">
        <v>4095</v>
      </c>
      <c r="G8000">
        <v>22.5</v>
      </c>
      <c r="H8000" t="s">
        <v>27212</v>
      </c>
    </row>
    <row r="8001" spans="1:8" hidden="1" x14ac:dyDescent="0.25">
      <c r="A8001" t="str">
        <f>Produkty[[#This Row],[Symbol]]</f>
        <v>S092676555</v>
      </c>
      <c r="B8001" s="560">
        <v>5905947947263</v>
      </c>
      <c r="C8001" t="s">
        <v>27213</v>
      </c>
      <c r="D8001" t="s">
        <v>7240</v>
      </c>
      <c r="E8001" t="s">
        <v>27214</v>
      </c>
      <c r="F8001" t="s">
        <v>4095</v>
      </c>
      <c r="G8001">
        <v>22.5</v>
      </c>
      <c r="H8001" t="s">
        <v>27215</v>
      </c>
    </row>
    <row r="8002" spans="1:8" hidden="1" x14ac:dyDescent="0.25">
      <c r="A8002" t="str">
        <f>Produkty[[#This Row],[Symbol]]</f>
        <v>S092676556</v>
      </c>
      <c r="B8002" s="560">
        <v>5905947947270</v>
      </c>
      <c r="C8002" t="s">
        <v>27216</v>
      </c>
      <c r="D8002" t="s">
        <v>7240</v>
      </c>
      <c r="E8002" t="s">
        <v>27217</v>
      </c>
      <c r="F8002" t="s">
        <v>4095</v>
      </c>
      <c r="G8002">
        <v>22.5</v>
      </c>
      <c r="H8002" t="s">
        <v>27218</v>
      </c>
    </row>
    <row r="8003" spans="1:8" hidden="1" x14ac:dyDescent="0.25">
      <c r="A8003" t="str">
        <f>Produkty[[#This Row],[Symbol]]</f>
        <v>S092676557</v>
      </c>
      <c r="B8003" s="560">
        <v>5905947947287</v>
      </c>
      <c r="C8003" t="s">
        <v>27219</v>
      </c>
      <c r="D8003" t="s">
        <v>7240</v>
      </c>
      <c r="E8003" t="s">
        <v>27220</v>
      </c>
      <c r="F8003" t="s">
        <v>4095</v>
      </c>
      <c r="G8003">
        <v>22.5</v>
      </c>
      <c r="H8003" t="s">
        <v>27221</v>
      </c>
    </row>
    <row r="8004" spans="1:8" hidden="1" x14ac:dyDescent="0.25">
      <c r="A8004" t="str">
        <f>Produkty[[#This Row],[Symbol]]</f>
        <v>S026399207</v>
      </c>
      <c r="B8004" s="560">
        <v>5905947949069</v>
      </c>
      <c r="C8004" t="s">
        <v>27222</v>
      </c>
      <c r="D8004" t="s">
        <v>7351</v>
      </c>
      <c r="E8004" t="s">
        <v>27223</v>
      </c>
      <c r="F8004" t="s">
        <v>4095</v>
      </c>
      <c r="G8004">
        <v>6200</v>
      </c>
      <c r="H8004" t="s">
        <v>27224</v>
      </c>
    </row>
    <row r="8005" spans="1:8" hidden="1" x14ac:dyDescent="0.25">
      <c r="A8005" t="str">
        <f>Produkty[[#This Row],[Symbol]]</f>
        <v>S026399178</v>
      </c>
      <c r="B8005" s="560">
        <v>5905947949076</v>
      </c>
      <c r="C8005" t="s">
        <v>27225</v>
      </c>
      <c r="D8005" t="s">
        <v>7351</v>
      </c>
      <c r="E8005" t="s">
        <v>27226</v>
      </c>
      <c r="F8005" t="s">
        <v>4095</v>
      </c>
      <c r="G8005">
        <v>3382.88</v>
      </c>
      <c r="H8005" t="s">
        <v>27227</v>
      </c>
    </row>
    <row r="8006" spans="1:8" hidden="1" x14ac:dyDescent="0.25">
      <c r="A8006" t="str">
        <f>Produkty[[#This Row],[Symbol]]</f>
        <v>S011100219</v>
      </c>
      <c r="B8006" s="560">
        <v>5905947949090</v>
      </c>
      <c r="C8006" t="s">
        <v>19173</v>
      </c>
      <c r="D8006" t="s">
        <v>4093</v>
      </c>
      <c r="E8006" t="s">
        <v>27228</v>
      </c>
      <c r="F8006" t="s">
        <v>4095</v>
      </c>
      <c r="G8006">
        <v>599</v>
      </c>
      <c r="H8006" t="s">
        <v>27229</v>
      </c>
    </row>
    <row r="8007" spans="1:8" hidden="1" x14ac:dyDescent="0.25">
      <c r="A8007" t="str">
        <f>Produkty[[#This Row],[Symbol]]</f>
        <v>S053998732</v>
      </c>
      <c r="B8007" s="560">
        <v>5905947949106</v>
      </c>
      <c r="C8007" t="s">
        <v>27230</v>
      </c>
      <c r="D8007" t="s">
        <v>13759</v>
      </c>
      <c r="E8007" t="s">
        <v>27231</v>
      </c>
      <c r="F8007" t="s">
        <v>4104</v>
      </c>
      <c r="G8007">
        <v>94.82</v>
      </c>
      <c r="H8007" t="s">
        <v>27232</v>
      </c>
    </row>
    <row r="8008" spans="1:8" hidden="1" x14ac:dyDescent="0.25">
      <c r="A8008" t="str">
        <f>Produkty[[#This Row],[Symbol]]</f>
        <v>S053998733</v>
      </c>
      <c r="B8008" s="560">
        <v>5905947949113</v>
      </c>
      <c r="C8008" t="s">
        <v>27233</v>
      </c>
      <c r="D8008" t="s">
        <v>13759</v>
      </c>
      <c r="E8008" t="s">
        <v>27234</v>
      </c>
      <c r="F8008" t="s">
        <v>4104</v>
      </c>
      <c r="G8008">
        <v>219.02</v>
      </c>
      <c r="H8008" t="s">
        <v>27235</v>
      </c>
    </row>
    <row r="8009" spans="1:8" hidden="1" x14ac:dyDescent="0.25">
      <c r="A8009" t="str">
        <f>Produkty[[#This Row],[Symbol]]</f>
        <v>S010510216</v>
      </c>
      <c r="B8009" s="560">
        <v>5905947949168</v>
      </c>
      <c r="C8009" t="s">
        <v>27236</v>
      </c>
      <c r="D8009" t="s">
        <v>4093</v>
      </c>
      <c r="E8009" t="s">
        <v>27237</v>
      </c>
      <c r="F8009" t="s">
        <v>4095</v>
      </c>
      <c r="G8009">
        <v>10.9</v>
      </c>
      <c r="H8009" t="s">
        <v>27238</v>
      </c>
    </row>
    <row r="8010" spans="1:8" hidden="1" x14ac:dyDescent="0.25">
      <c r="A8010" t="str">
        <f>Produkty[[#This Row],[Symbol]]</f>
        <v>S010510220</v>
      </c>
      <c r="B8010" s="560">
        <v>5905947949175</v>
      </c>
      <c r="C8010" t="s">
        <v>27239</v>
      </c>
      <c r="D8010" t="s">
        <v>4093</v>
      </c>
      <c r="E8010" t="s">
        <v>27240</v>
      </c>
      <c r="F8010" t="s">
        <v>4095</v>
      </c>
      <c r="G8010">
        <v>10.9</v>
      </c>
      <c r="H8010" t="s">
        <v>27241</v>
      </c>
    </row>
    <row r="8011" spans="1:8" hidden="1" x14ac:dyDescent="0.25">
      <c r="A8011" t="str">
        <f>Produkty[[#This Row],[Symbol]]</f>
        <v>S010510226</v>
      </c>
      <c r="B8011" s="560">
        <v>5905947949182</v>
      </c>
      <c r="C8011" t="s">
        <v>27242</v>
      </c>
      <c r="D8011" t="s">
        <v>4093</v>
      </c>
      <c r="E8011" t="s">
        <v>27243</v>
      </c>
      <c r="F8011" t="s">
        <v>4095</v>
      </c>
      <c r="G8011">
        <v>11.9</v>
      </c>
      <c r="H8011" t="s">
        <v>27244</v>
      </c>
    </row>
    <row r="8012" spans="1:8" hidden="1" x14ac:dyDescent="0.25">
      <c r="A8012" t="str">
        <f>Produkty[[#This Row],[Symbol]]</f>
        <v>S095348142</v>
      </c>
      <c r="B8012" s="560">
        <v>5905947949199</v>
      </c>
      <c r="C8012" t="s">
        <v>27245</v>
      </c>
      <c r="D8012" t="s">
        <v>7240</v>
      </c>
      <c r="E8012" t="s">
        <v>27246</v>
      </c>
      <c r="F8012" t="s">
        <v>4095</v>
      </c>
      <c r="G8012">
        <v>24</v>
      </c>
      <c r="H8012" t="s">
        <v>27247</v>
      </c>
    </row>
    <row r="8013" spans="1:8" hidden="1" x14ac:dyDescent="0.25">
      <c r="A8013" t="str">
        <f>Produkty[[#This Row],[Symbol]]</f>
        <v>S095348143</v>
      </c>
      <c r="B8013" s="560">
        <v>5905947949205</v>
      </c>
      <c r="C8013" t="s">
        <v>27248</v>
      </c>
      <c r="D8013" t="s">
        <v>7240</v>
      </c>
      <c r="E8013" t="s">
        <v>27249</v>
      </c>
      <c r="F8013" t="s">
        <v>4095</v>
      </c>
      <c r="G8013">
        <v>39.799999999999997</v>
      </c>
      <c r="H8013" t="s">
        <v>27250</v>
      </c>
    </row>
    <row r="8014" spans="1:8" hidden="1" x14ac:dyDescent="0.25">
      <c r="A8014" t="str">
        <f>Produkty[[#This Row],[Symbol]]</f>
        <v>S097144222</v>
      </c>
      <c r="B8014" s="560">
        <v>5905947949212</v>
      </c>
      <c r="C8014" t="s">
        <v>27251</v>
      </c>
      <c r="D8014" t="s">
        <v>7240</v>
      </c>
      <c r="E8014" t="s">
        <v>27252</v>
      </c>
      <c r="F8014" t="s">
        <v>4095</v>
      </c>
      <c r="G8014">
        <v>22.9</v>
      </c>
      <c r="H8014" t="s">
        <v>27253</v>
      </c>
    </row>
    <row r="8015" spans="1:8" hidden="1" x14ac:dyDescent="0.25">
      <c r="A8015" t="str">
        <f>Produkty[[#This Row],[Symbol]]</f>
        <v>S097178444</v>
      </c>
      <c r="B8015" s="560">
        <v>5905947949229</v>
      </c>
      <c r="C8015" t="s">
        <v>18156</v>
      </c>
      <c r="D8015" t="s">
        <v>7240</v>
      </c>
      <c r="E8015" t="s">
        <v>27254</v>
      </c>
      <c r="F8015" t="s">
        <v>4095</v>
      </c>
      <c r="G8015">
        <v>70.2</v>
      </c>
      <c r="H8015" t="s">
        <v>27255</v>
      </c>
    </row>
    <row r="8016" spans="1:8" hidden="1" x14ac:dyDescent="0.25">
      <c r="A8016" t="str">
        <f>Produkty[[#This Row],[Symbol]]</f>
        <v>S097178448</v>
      </c>
      <c r="B8016" s="560">
        <v>5905947949236</v>
      </c>
      <c r="C8016" t="s">
        <v>19029</v>
      </c>
      <c r="D8016" t="s">
        <v>7240</v>
      </c>
      <c r="E8016" t="s">
        <v>27256</v>
      </c>
      <c r="F8016" t="s">
        <v>4095</v>
      </c>
      <c r="G8016">
        <v>63.45</v>
      </c>
      <c r="H8016" t="s">
        <v>27257</v>
      </c>
    </row>
    <row r="8017" spans="1:8" hidden="1" x14ac:dyDescent="0.25">
      <c r="A8017" t="str">
        <f>Produkty[[#This Row],[Symbol]]</f>
        <v>S094247236</v>
      </c>
      <c r="B8017" s="560">
        <v>5905947949243</v>
      </c>
      <c r="C8017" t="s">
        <v>27258</v>
      </c>
      <c r="D8017" t="s">
        <v>7240</v>
      </c>
      <c r="E8017" t="s">
        <v>27259</v>
      </c>
      <c r="F8017" t="s">
        <v>4095</v>
      </c>
      <c r="G8017">
        <v>2.97</v>
      </c>
      <c r="H8017" t="s">
        <v>27260</v>
      </c>
    </row>
    <row r="8018" spans="1:8" hidden="1" x14ac:dyDescent="0.25">
      <c r="A8018" t="str">
        <f>Produkty[[#This Row],[Symbol]]</f>
        <v>S094247237</v>
      </c>
      <c r="B8018" s="560">
        <v>5905947949250</v>
      </c>
      <c r="C8018" t="s">
        <v>27261</v>
      </c>
      <c r="D8018" t="s">
        <v>7240</v>
      </c>
      <c r="E8018" t="s">
        <v>27262</v>
      </c>
      <c r="F8018" t="s">
        <v>4095</v>
      </c>
      <c r="G8018">
        <v>3.4</v>
      </c>
      <c r="H8018" t="s">
        <v>27263</v>
      </c>
    </row>
    <row r="8019" spans="1:8" hidden="1" x14ac:dyDescent="0.25">
      <c r="A8019" t="str">
        <f>Produkty[[#This Row],[Symbol]]</f>
        <v>S094247238</v>
      </c>
      <c r="B8019" s="560">
        <v>5905947949267</v>
      </c>
      <c r="C8019" t="s">
        <v>27264</v>
      </c>
      <c r="D8019" t="s">
        <v>7240</v>
      </c>
      <c r="E8019" t="s">
        <v>27265</v>
      </c>
      <c r="F8019" t="s">
        <v>4095</v>
      </c>
      <c r="G8019">
        <v>4.95</v>
      </c>
      <c r="H8019" t="s">
        <v>27266</v>
      </c>
    </row>
    <row r="8020" spans="1:8" hidden="1" x14ac:dyDescent="0.25">
      <c r="A8020" t="str">
        <f>Produkty[[#This Row],[Symbol]]</f>
        <v>S094247239</v>
      </c>
      <c r="B8020" s="560">
        <v>5905947949274</v>
      </c>
      <c r="C8020" t="s">
        <v>27267</v>
      </c>
      <c r="D8020" t="s">
        <v>7240</v>
      </c>
      <c r="E8020" t="s">
        <v>27268</v>
      </c>
      <c r="F8020" t="s">
        <v>4095</v>
      </c>
      <c r="G8020">
        <v>8.23</v>
      </c>
      <c r="H8020" t="s">
        <v>27269</v>
      </c>
    </row>
    <row r="8021" spans="1:8" hidden="1" x14ac:dyDescent="0.25">
      <c r="A8021" t="str">
        <f>Produkty[[#This Row],[Symbol]]</f>
        <v>S053997101</v>
      </c>
      <c r="B8021" s="560">
        <v>5905947949281</v>
      </c>
      <c r="C8021" t="s">
        <v>27270</v>
      </c>
      <c r="D8021" t="s">
        <v>13759</v>
      </c>
      <c r="E8021" t="s">
        <v>27271</v>
      </c>
      <c r="F8021" t="s">
        <v>4095</v>
      </c>
      <c r="G8021">
        <v>20.2</v>
      </c>
      <c r="H8021" t="s">
        <v>27272</v>
      </c>
    </row>
    <row r="8022" spans="1:8" hidden="1" x14ac:dyDescent="0.25">
      <c r="A8022" t="str">
        <f>Produkty[[#This Row],[Symbol]]</f>
        <v>S053997103</v>
      </c>
      <c r="B8022" s="560">
        <v>5905947949298</v>
      </c>
      <c r="C8022" t="s">
        <v>27273</v>
      </c>
      <c r="D8022" t="s">
        <v>13759</v>
      </c>
      <c r="E8022" t="s">
        <v>27274</v>
      </c>
      <c r="F8022" t="s">
        <v>4095</v>
      </c>
      <c r="G8022">
        <v>15.2</v>
      </c>
      <c r="H8022" t="s">
        <v>27275</v>
      </c>
    </row>
    <row r="8023" spans="1:8" hidden="1" x14ac:dyDescent="0.25">
      <c r="A8023" t="str">
        <f>Produkty[[#This Row],[Symbol]]</f>
        <v>S026342255</v>
      </c>
      <c r="B8023" s="560">
        <v>5905947949304</v>
      </c>
      <c r="C8023" t="s">
        <v>40373</v>
      </c>
      <c r="D8023" t="s">
        <v>7351</v>
      </c>
      <c r="E8023" t="s">
        <v>40374</v>
      </c>
      <c r="F8023" t="s">
        <v>4095</v>
      </c>
      <c r="G8023">
        <v>1469.19</v>
      </c>
      <c r="H8023" t="s">
        <v>40375</v>
      </c>
    </row>
    <row r="8024" spans="1:8" hidden="1" x14ac:dyDescent="0.25">
      <c r="A8024" t="str">
        <f>Produkty[[#This Row],[Symbol]]</f>
        <v>S026342256</v>
      </c>
      <c r="B8024" s="560">
        <v>5905947949311</v>
      </c>
      <c r="C8024" t="s">
        <v>40376</v>
      </c>
      <c r="D8024" t="s">
        <v>7351</v>
      </c>
      <c r="E8024" t="s">
        <v>40377</v>
      </c>
      <c r="F8024" t="s">
        <v>4095</v>
      </c>
      <c r="G8024">
        <v>1647.05</v>
      </c>
      <c r="H8024" t="s">
        <v>40378</v>
      </c>
    </row>
    <row r="8025" spans="1:8" hidden="1" x14ac:dyDescent="0.25">
      <c r="A8025" t="str">
        <f>Produkty[[#This Row],[Symbol]]</f>
        <v>S026342257</v>
      </c>
      <c r="B8025" s="560">
        <v>5905947949328</v>
      </c>
      <c r="C8025" t="s">
        <v>40379</v>
      </c>
      <c r="D8025" t="s">
        <v>7351</v>
      </c>
      <c r="E8025" t="s">
        <v>40380</v>
      </c>
      <c r="F8025" t="s">
        <v>4095</v>
      </c>
      <c r="G8025">
        <v>950.33</v>
      </c>
      <c r="H8025" t="s">
        <v>40381</v>
      </c>
    </row>
    <row r="8026" spans="1:8" hidden="1" x14ac:dyDescent="0.25">
      <c r="A8026" t="str">
        <f>Produkty[[#This Row],[Symbol]]</f>
        <v>S026342258</v>
      </c>
      <c r="B8026" s="560">
        <v>5905947949335</v>
      </c>
      <c r="C8026" t="s">
        <v>40382</v>
      </c>
      <c r="D8026" t="s">
        <v>7351</v>
      </c>
      <c r="E8026" t="s">
        <v>40383</v>
      </c>
      <c r="F8026" t="s">
        <v>4095</v>
      </c>
      <c r="G8026">
        <v>1089.01</v>
      </c>
      <c r="H8026" t="s">
        <v>40384</v>
      </c>
    </row>
    <row r="8027" spans="1:8" hidden="1" x14ac:dyDescent="0.25">
      <c r="A8027" t="str">
        <f>Produkty[[#This Row],[Symbol]]</f>
        <v>S026342259</v>
      </c>
      <c r="B8027" s="560">
        <v>5905947949342</v>
      </c>
      <c r="C8027" t="s">
        <v>40385</v>
      </c>
      <c r="D8027" t="s">
        <v>7351</v>
      </c>
      <c r="E8027" t="s">
        <v>40386</v>
      </c>
      <c r="F8027" t="s">
        <v>4095</v>
      </c>
      <c r="G8027">
        <v>1380.88</v>
      </c>
      <c r="H8027" t="s">
        <v>40387</v>
      </c>
    </row>
    <row r="8028" spans="1:8" hidden="1" x14ac:dyDescent="0.25">
      <c r="A8028" t="str">
        <f>Produkty[[#This Row],[Symbol]]</f>
        <v>S026342260</v>
      </c>
      <c r="B8028" s="560">
        <v>5905947949359</v>
      </c>
      <c r="C8028" t="s">
        <v>40388</v>
      </c>
      <c r="D8028" t="s">
        <v>7351</v>
      </c>
      <c r="E8028" t="s">
        <v>40389</v>
      </c>
      <c r="F8028" t="s">
        <v>4095</v>
      </c>
      <c r="G8028">
        <v>1541.04</v>
      </c>
      <c r="H8028" t="s">
        <v>40390</v>
      </c>
    </row>
    <row r="8029" spans="1:8" hidden="1" x14ac:dyDescent="0.25">
      <c r="A8029" t="str">
        <f>Produkty[[#This Row],[Symbol]]</f>
        <v>S026342261</v>
      </c>
      <c r="B8029" s="560">
        <v>5905947949366</v>
      </c>
      <c r="C8029" t="s">
        <v>40391</v>
      </c>
      <c r="D8029" t="s">
        <v>7351</v>
      </c>
      <c r="E8029" t="s">
        <v>40392</v>
      </c>
      <c r="F8029" t="s">
        <v>4095</v>
      </c>
      <c r="G8029">
        <v>420.39</v>
      </c>
      <c r="H8029" t="s">
        <v>40393</v>
      </c>
    </row>
    <row r="8030" spans="1:8" hidden="1" x14ac:dyDescent="0.25">
      <c r="A8030" t="str">
        <f>Produkty[[#This Row],[Symbol]]</f>
        <v>S026342262</v>
      </c>
      <c r="B8030" s="560">
        <v>5905947949373</v>
      </c>
      <c r="C8030" t="s">
        <v>40394</v>
      </c>
      <c r="D8030" t="s">
        <v>7351</v>
      </c>
      <c r="E8030" t="s">
        <v>40395</v>
      </c>
      <c r="F8030" t="s">
        <v>4095</v>
      </c>
      <c r="G8030">
        <v>1388.54</v>
      </c>
      <c r="H8030" t="s">
        <v>40396</v>
      </c>
    </row>
    <row r="8031" spans="1:8" hidden="1" x14ac:dyDescent="0.25">
      <c r="A8031" t="str">
        <f>Produkty[[#This Row],[Symbol]]</f>
        <v>S026342263</v>
      </c>
      <c r="B8031" s="560">
        <v>5905947949380</v>
      </c>
      <c r="C8031" t="s">
        <v>40397</v>
      </c>
      <c r="D8031" t="s">
        <v>7351</v>
      </c>
      <c r="E8031" t="s">
        <v>40398</v>
      </c>
      <c r="F8031" t="s">
        <v>4095</v>
      </c>
      <c r="G8031">
        <v>1930.13</v>
      </c>
      <c r="H8031" t="s">
        <v>40399</v>
      </c>
    </row>
    <row r="8032" spans="1:8" hidden="1" x14ac:dyDescent="0.25">
      <c r="A8032" t="str">
        <f>Produkty[[#This Row],[Symbol]]</f>
        <v>S026342265</v>
      </c>
      <c r="B8032" s="560">
        <v>5905947949397</v>
      </c>
      <c r="C8032" t="s">
        <v>40400</v>
      </c>
      <c r="D8032" t="s">
        <v>7351</v>
      </c>
      <c r="E8032" t="s">
        <v>40401</v>
      </c>
      <c r="F8032" t="s">
        <v>4095</v>
      </c>
      <c r="G8032">
        <v>1241.1600000000001</v>
      </c>
      <c r="H8032" t="s">
        <v>40402</v>
      </c>
    </row>
    <row r="8033" spans="1:8" hidden="1" x14ac:dyDescent="0.25">
      <c r="A8033" t="str">
        <f>Produkty[[#This Row],[Symbol]]</f>
        <v>S026342266</v>
      </c>
      <c r="B8033" s="560">
        <v>5905947949403</v>
      </c>
      <c r="C8033" t="s">
        <v>40403</v>
      </c>
      <c r="D8033" t="s">
        <v>7351</v>
      </c>
      <c r="E8033" t="s">
        <v>40404</v>
      </c>
      <c r="F8033" t="s">
        <v>4095</v>
      </c>
      <c r="G8033">
        <v>827.65</v>
      </c>
      <c r="H8033" t="s">
        <v>40405</v>
      </c>
    </row>
    <row r="8034" spans="1:8" hidden="1" x14ac:dyDescent="0.25">
      <c r="A8034" t="str">
        <f>Produkty[[#This Row],[Symbol]]</f>
        <v>S026342277</v>
      </c>
      <c r="B8034" s="560">
        <v>5905947949410</v>
      </c>
      <c r="C8034" t="s">
        <v>40406</v>
      </c>
      <c r="D8034" t="s">
        <v>7351</v>
      </c>
      <c r="E8034" t="s">
        <v>40407</v>
      </c>
      <c r="F8034" t="s">
        <v>4095</v>
      </c>
      <c r="G8034">
        <v>204.42</v>
      </c>
      <c r="H8034" t="s">
        <v>40408</v>
      </c>
    </row>
    <row r="8035" spans="1:8" hidden="1" x14ac:dyDescent="0.25">
      <c r="A8035" t="str">
        <f>Produkty[[#This Row],[Symbol]]</f>
        <v>S026342281</v>
      </c>
      <c r="B8035" s="560">
        <v>5905947949427</v>
      </c>
      <c r="C8035" t="s">
        <v>40409</v>
      </c>
      <c r="D8035" t="s">
        <v>7351</v>
      </c>
      <c r="E8035" t="s">
        <v>40410</v>
      </c>
      <c r="F8035" t="s">
        <v>4095</v>
      </c>
      <c r="G8035">
        <v>51.31</v>
      </c>
      <c r="H8035" t="s">
        <v>40411</v>
      </c>
    </row>
    <row r="8036" spans="1:8" hidden="1" x14ac:dyDescent="0.25">
      <c r="A8036" t="str">
        <f>Produkty[[#This Row],[Symbol]]</f>
        <v>S026342283</v>
      </c>
      <c r="B8036" s="560">
        <v>5905947949434</v>
      </c>
      <c r="C8036" t="s">
        <v>40412</v>
      </c>
      <c r="D8036" t="s">
        <v>7351</v>
      </c>
      <c r="E8036" t="s">
        <v>40413</v>
      </c>
      <c r="F8036" t="s">
        <v>4095</v>
      </c>
      <c r="G8036">
        <v>64.900000000000006</v>
      </c>
      <c r="H8036" t="s">
        <v>40414</v>
      </c>
    </row>
    <row r="8037" spans="1:8" hidden="1" x14ac:dyDescent="0.25">
      <c r="A8037" t="str">
        <f>Produkty[[#This Row],[Symbol]]</f>
        <v>S026342269</v>
      </c>
      <c r="B8037" s="560">
        <v>5905947949441</v>
      </c>
      <c r="C8037" t="s">
        <v>40415</v>
      </c>
      <c r="D8037" t="s">
        <v>7351</v>
      </c>
      <c r="E8037" t="s">
        <v>40416</v>
      </c>
      <c r="F8037" t="s">
        <v>4095</v>
      </c>
      <c r="G8037">
        <v>1144.8699999999999</v>
      </c>
      <c r="H8037" t="s">
        <v>40417</v>
      </c>
    </row>
    <row r="8038" spans="1:8" hidden="1" x14ac:dyDescent="0.25">
      <c r="A8038" t="str">
        <f>Produkty[[#This Row],[Symbol]]</f>
        <v>S026342270</v>
      </c>
      <c r="B8038" s="560">
        <v>5905947949458</v>
      </c>
      <c r="C8038" t="s">
        <v>40418</v>
      </c>
      <c r="D8038" t="s">
        <v>7351</v>
      </c>
      <c r="E8038" t="s">
        <v>40419</v>
      </c>
      <c r="F8038" t="s">
        <v>4095</v>
      </c>
      <c r="G8038">
        <v>856.31</v>
      </c>
      <c r="H8038" t="s">
        <v>40420</v>
      </c>
    </row>
    <row r="8039" spans="1:8" hidden="1" x14ac:dyDescent="0.25">
      <c r="A8039" t="str">
        <f>Produkty[[#This Row],[Symbol]]</f>
        <v>S026342267</v>
      </c>
      <c r="B8039" s="560">
        <v>5905947949465</v>
      </c>
      <c r="C8039" t="s">
        <v>40421</v>
      </c>
      <c r="D8039" t="s">
        <v>7351</v>
      </c>
      <c r="E8039" t="s">
        <v>40422</v>
      </c>
      <c r="F8039" t="s">
        <v>4095</v>
      </c>
      <c r="G8039">
        <v>1143.3499999999999</v>
      </c>
      <c r="H8039" t="s">
        <v>40423</v>
      </c>
    </row>
    <row r="8040" spans="1:8" hidden="1" x14ac:dyDescent="0.25">
      <c r="A8040" t="str">
        <f>Produkty[[#This Row],[Symbol]]</f>
        <v>S026342268</v>
      </c>
      <c r="B8040" s="560">
        <v>5905947949472</v>
      </c>
      <c r="C8040" t="s">
        <v>40424</v>
      </c>
      <c r="D8040" t="s">
        <v>7351</v>
      </c>
      <c r="E8040" t="s">
        <v>40425</v>
      </c>
      <c r="F8040" t="s">
        <v>4095</v>
      </c>
      <c r="G8040">
        <v>651.92999999999995</v>
      </c>
      <c r="H8040" t="s">
        <v>40426</v>
      </c>
    </row>
    <row r="8041" spans="1:8" hidden="1" x14ac:dyDescent="0.25">
      <c r="A8041" t="str">
        <f>Produkty[[#This Row],[Symbol]]</f>
        <v>S026342278</v>
      </c>
      <c r="B8041" s="560">
        <v>5905947949489</v>
      </c>
      <c r="C8041" t="s">
        <v>40427</v>
      </c>
      <c r="D8041" t="s">
        <v>7351</v>
      </c>
      <c r="E8041" t="s">
        <v>40428</v>
      </c>
      <c r="F8041" t="s">
        <v>4095</v>
      </c>
      <c r="G8041">
        <v>524.23</v>
      </c>
      <c r="H8041" t="s">
        <v>40429</v>
      </c>
    </row>
    <row r="8042" spans="1:8" hidden="1" x14ac:dyDescent="0.25">
      <c r="A8042" t="str">
        <f>Produkty[[#This Row],[Symbol]]</f>
        <v>S026342271</v>
      </c>
      <c r="B8042" s="560">
        <v>5905947949496</v>
      </c>
      <c r="C8042" t="s">
        <v>40430</v>
      </c>
      <c r="D8042" t="s">
        <v>7351</v>
      </c>
      <c r="E8042" t="s">
        <v>40431</v>
      </c>
      <c r="F8042" t="s">
        <v>4095</v>
      </c>
      <c r="G8042">
        <v>1303.32</v>
      </c>
      <c r="H8042" t="s">
        <v>40432</v>
      </c>
    </row>
    <row r="8043" spans="1:8" hidden="1" x14ac:dyDescent="0.25">
      <c r="A8043" t="str">
        <f>Produkty[[#This Row],[Symbol]]</f>
        <v>S026342272</v>
      </c>
      <c r="B8043" s="560">
        <v>5905947949502</v>
      </c>
      <c r="C8043" t="s">
        <v>40433</v>
      </c>
      <c r="D8043" t="s">
        <v>7351</v>
      </c>
      <c r="E8043" t="s">
        <v>40434</v>
      </c>
      <c r="F8043" t="s">
        <v>4095</v>
      </c>
      <c r="G8043">
        <v>1882.38</v>
      </c>
      <c r="H8043" t="s">
        <v>40435</v>
      </c>
    </row>
    <row r="8044" spans="1:8" hidden="1" x14ac:dyDescent="0.25">
      <c r="A8044" t="str">
        <f>Produkty[[#This Row],[Symbol]]</f>
        <v>S026342273</v>
      </c>
      <c r="B8044" s="560">
        <v>5905947949519</v>
      </c>
      <c r="C8044" t="s">
        <v>40436</v>
      </c>
      <c r="D8044" t="s">
        <v>7351</v>
      </c>
      <c r="E8044" t="s">
        <v>40437</v>
      </c>
      <c r="F8044" t="s">
        <v>4095</v>
      </c>
      <c r="G8044">
        <v>1466.33</v>
      </c>
      <c r="H8044" t="s">
        <v>40438</v>
      </c>
    </row>
    <row r="8045" spans="1:8" hidden="1" x14ac:dyDescent="0.25">
      <c r="A8045" t="str">
        <f>Produkty[[#This Row],[Symbol]]</f>
        <v>S026342274</v>
      </c>
      <c r="B8045" s="560">
        <v>5905947949526</v>
      </c>
      <c r="C8045" t="s">
        <v>40439</v>
      </c>
      <c r="D8045" t="s">
        <v>7351</v>
      </c>
      <c r="E8045" t="s">
        <v>40440</v>
      </c>
      <c r="F8045" t="s">
        <v>4095</v>
      </c>
      <c r="G8045">
        <v>2065.39</v>
      </c>
      <c r="H8045" t="s">
        <v>40441</v>
      </c>
    </row>
    <row r="8046" spans="1:8" hidden="1" x14ac:dyDescent="0.25">
      <c r="A8046" t="str">
        <f>Produkty[[#This Row],[Symbol]]</f>
        <v>S026342275</v>
      </c>
      <c r="B8046" s="560">
        <v>5905947949533</v>
      </c>
      <c r="C8046" t="s">
        <v>40442</v>
      </c>
      <c r="D8046" t="s">
        <v>7351</v>
      </c>
      <c r="E8046" t="s">
        <v>40443</v>
      </c>
      <c r="F8046" t="s">
        <v>4095</v>
      </c>
      <c r="G8046">
        <v>2059.79</v>
      </c>
      <c r="H8046" t="s">
        <v>40444</v>
      </c>
    </row>
    <row r="8047" spans="1:8" hidden="1" x14ac:dyDescent="0.25">
      <c r="A8047" t="str">
        <f>Produkty[[#This Row],[Symbol]]</f>
        <v>S026342276</v>
      </c>
      <c r="B8047" s="560">
        <v>5905947949540</v>
      </c>
      <c r="C8047" t="s">
        <v>40445</v>
      </c>
      <c r="D8047" t="s">
        <v>7351</v>
      </c>
      <c r="E8047" t="s">
        <v>40446</v>
      </c>
      <c r="F8047" t="s">
        <v>4095</v>
      </c>
      <c r="G8047">
        <v>2659.07</v>
      </c>
      <c r="H8047" t="s">
        <v>40447</v>
      </c>
    </row>
    <row r="8048" spans="1:8" hidden="1" x14ac:dyDescent="0.25">
      <c r="A8048" t="str">
        <f>Produkty[[#This Row],[Symbol]]</f>
        <v>S026342264</v>
      </c>
      <c r="B8048" s="560">
        <v>5905947949557</v>
      </c>
      <c r="C8048" t="s">
        <v>40448</v>
      </c>
      <c r="D8048" t="s">
        <v>7351</v>
      </c>
      <c r="E8048" t="s">
        <v>40449</v>
      </c>
      <c r="F8048" t="s">
        <v>4095</v>
      </c>
      <c r="G8048">
        <v>632.87</v>
      </c>
      <c r="H8048" t="s">
        <v>40450</v>
      </c>
    </row>
    <row r="8049" spans="1:8" hidden="1" x14ac:dyDescent="0.25">
      <c r="A8049" t="str">
        <f>Produkty[[#This Row],[Symbol]]</f>
        <v>S026342279</v>
      </c>
      <c r="B8049" s="560">
        <v>5905947949564</v>
      </c>
      <c r="C8049" t="s">
        <v>40451</v>
      </c>
      <c r="D8049" t="s">
        <v>7351</v>
      </c>
      <c r="E8049" t="s">
        <v>40452</v>
      </c>
      <c r="F8049" t="s">
        <v>4095</v>
      </c>
      <c r="G8049">
        <v>233.83</v>
      </c>
      <c r="H8049" t="s">
        <v>40453</v>
      </c>
    </row>
    <row r="8050" spans="1:8" hidden="1" x14ac:dyDescent="0.25">
      <c r="A8050" t="str">
        <f>Produkty[[#This Row],[Symbol]]</f>
        <v>S026342285</v>
      </c>
      <c r="B8050" s="560">
        <v>5905947949571</v>
      </c>
      <c r="C8050" t="s">
        <v>40454</v>
      </c>
      <c r="D8050" t="s">
        <v>7351</v>
      </c>
      <c r="E8050" t="s">
        <v>40455</v>
      </c>
      <c r="F8050" t="s">
        <v>4095</v>
      </c>
      <c r="G8050">
        <v>728.39</v>
      </c>
      <c r="H8050" t="s">
        <v>40456</v>
      </c>
    </row>
    <row r="8051" spans="1:8" hidden="1" x14ac:dyDescent="0.25">
      <c r="A8051" t="str">
        <f>Produkty[[#This Row],[Symbol]]</f>
        <v>S026342287</v>
      </c>
      <c r="B8051" s="560">
        <v>5905947949588</v>
      </c>
      <c r="C8051" t="s">
        <v>40457</v>
      </c>
      <c r="D8051" t="s">
        <v>7351</v>
      </c>
      <c r="E8051" t="s">
        <v>40458</v>
      </c>
      <c r="F8051" t="s">
        <v>4095</v>
      </c>
      <c r="G8051">
        <v>685.19</v>
      </c>
      <c r="H8051" t="s">
        <v>40459</v>
      </c>
    </row>
    <row r="8052" spans="1:8" hidden="1" x14ac:dyDescent="0.25">
      <c r="A8052" t="str">
        <f>Produkty[[#This Row],[Symbol]]</f>
        <v>TXK12080</v>
      </c>
      <c r="B8052" s="560">
        <v>5905947949601</v>
      </c>
      <c r="C8052" t="s">
        <v>27276</v>
      </c>
      <c r="D8052" t="s">
        <v>4107</v>
      </c>
      <c r="E8052" t="s">
        <v>27277</v>
      </c>
      <c r="F8052" t="s">
        <v>4118</v>
      </c>
      <c r="G8052">
        <v>141.68</v>
      </c>
      <c r="H8052" t="s">
        <v>39186</v>
      </c>
    </row>
    <row r="8053" spans="1:8" hidden="1" x14ac:dyDescent="0.25">
      <c r="A8053" t="str">
        <f>Produkty[[#This Row],[Symbol]]</f>
        <v>TXK12100</v>
      </c>
      <c r="B8053" s="560">
        <v>5905947949618</v>
      </c>
      <c r="C8053" t="s">
        <v>27278</v>
      </c>
      <c r="D8053" t="s">
        <v>4107</v>
      </c>
      <c r="E8053" t="s">
        <v>27279</v>
      </c>
      <c r="F8053" t="s">
        <v>4118</v>
      </c>
      <c r="G8053">
        <v>171.12</v>
      </c>
      <c r="H8053" t="s">
        <v>39187</v>
      </c>
    </row>
    <row r="8054" spans="1:8" hidden="1" x14ac:dyDescent="0.25">
      <c r="A8054" t="str">
        <f>Produkty[[#This Row],[Symbol]]</f>
        <v>TXK12120</v>
      </c>
      <c r="B8054" s="560">
        <v>5905947949625</v>
      </c>
      <c r="C8054" t="s">
        <v>27280</v>
      </c>
      <c r="D8054" t="s">
        <v>4107</v>
      </c>
      <c r="E8054" t="s">
        <v>27281</v>
      </c>
      <c r="F8054" t="s">
        <v>4118</v>
      </c>
      <c r="G8054">
        <v>200.56</v>
      </c>
      <c r="H8054" t="s">
        <v>39188</v>
      </c>
    </row>
    <row r="8055" spans="1:8" hidden="1" x14ac:dyDescent="0.25">
      <c r="A8055" t="str">
        <f>Produkty[[#This Row],[Symbol]]</f>
        <v>TXK12140</v>
      </c>
      <c r="B8055" s="560">
        <v>5905947949632</v>
      </c>
      <c r="C8055" t="s">
        <v>27282</v>
      </c>
      <c r="D8055" t="s">
        <v>4107</v>
      </c>
      <c r="E8055" t="s">
        <v>27283</v>
      </c>
      <c r="F8055" t="s">
        <v>4118</v>
      </c>
      <c r="G8055">
        <v>230</v>
      </c>
      <c r="H8055" t="s">
        <v>39189</v>
      </c>
    </row>
    <row r="8056" spans="1:8" hidden="1" x14ac:dyDescent="0.25">
      <c r="A8056" t="str">
        <f>Produkty[[#This Row],[Symbol]]</f>
        <v>TXK12160</v>
      </c>
      <c r="B8056" s="560">
        <v>5905947949649</v>
      </c>
      <c r="C8056" t="s">
        <v>27284</v>
      </c>
      <c r="D8056" t="s">
        <v>4107</v>
      </c>
      <c r="E8056" t="s">
        <v>27285</v>
      </c>
      <c r="F8056" t="s">
        <v>4118</v>
      </c>
      <c r="G8056">
        <v>259.44</v>
      </c>
      <c r="H8056" t="s">
        <v>39190</v>
      </c>
    </row>
    <row r="8057" spans="1:8" hidden="1" x14ac:dyDescent="0.25">
      <c r="A8057" t="str">
        <f>Produkty[[#This Row],[Symbol]]</f>
        <v>S090144727</v>
      </c>
      <c r="B8057" s="560">
        <v>5905947949830</v>
      </c>
      <c r="C8057" t="s">
        <v>27286</v>
      </c>
      <c r="D8057" t="s">
        <v>7240</v>
      </c>
      <c r="E8057" t="s">
        <v>27287</v>
      </c>
      <c r="F8057" t="s">
        <v>4095</v>
      </c>
      <c r="G8057">
        <v>143.52000000000001</v>
      </c>
      <c r="H8057" t="s">
        <v>27288</v>
      </c>
    </row>
    <row r="8058" spans="1:8" hidden="1" x14ac:dyDescent="0.25">
      <c r="A8058" t="str">
        <f>Produkty[[#This Row],[Symbol]]</f>
        <v>S090144728</v>
      </c>
      <c r="B8058" s="560">
        <v>5905947949847</v>
      </c>
      <c r="C8058" t="s">
        <v>27289</v>
      </c>
      <c r="D8058" t="s">
        <v>7240</v>
      </c>
      <c r="E8058" t="s">
        <v>27290</v>
      </c>
      <c r="F8058" t="s">
        <v>4095</v>
      </c>
      <c r="G8058">
        <v>143.52000000000001</v>
      </c>
      <c r="H8058" t="s">
        <v>27291</v>
      </c>
    </row>
    <row r="8059" spans="1:8" hidden="1" x14ac:dyDescent="0.25">
      <c r="A8059" t="str">
        <f>Produkty[[#This Row],[Symbol]]</f>
        <v>S090144729</v>
      </c>
      <c r="B8059" s="560">
        <v>5905947949854</v>
      </c>
      <c r="C8059" t="s">
        <v>27292</v>
      </c>
      <c r="D8059" t="s">
        <v>7240</v>
      </c>
      <c r="E8059" t="s">
        <v>27293</v>
      </c>
      <c r="F8059" t="s">
        <v>4095</v>
      </c>
      <c r="G8059">
        <v>143.52000000000001</v>
      </c>
      <c r="H8059" t="s">
        <v>27294</v>
      </c>
    </row>
    <row r="8060" spans="1:8" hidden="1" x14ac:dyDescent="0.25">
      <c r="A8060" t="str">
        <f>Produkty[[#This Row],[Symbol]]</f>
        <v>S090144730</v>
      </c>
      <c r="B8060" s="560">
        <v>5905947949861</v>
      </c>
      <c r="C8060" t="s">
        <v>27295</v>
      </c>
      <c r="D8060" t="s">
        <v>7240</v>
      </c>
      <c r="E8060" t="s">
        <v>27296</v>
      </c>
      <c r="F8060" t="s">
        <v>4095</v>
      </c>
      <c r="G8060">
        <v>143.52000000000001</v>
      </c>
      <c r="H8060" t="s">
        <v>27297</v>
      </c>
    </row>
    <row r="8061" spans="1:8" hidden="1" x14ac:dyDescent="0.25">
      <c r="A8061" t="str">
        <f>Produkty[[#This Row],[Symbol]]</f>
        <v>S090144731</v>
      </c>
      <c r="B8061" s="560">
        <v>5905947949878</v>
      </c>
      <c r="C8061" t="s">
        <v>27298</v>
      </c>
      <c r="D8061" t="s">
        <v>7240</v>
      </c>
      <c r="E8061" t="s">
        <v>27299</v>
      </c>
      <c r="F8061" t="s">
        <v>4095</v>
      </c>
      <c r="G8061">
        <v>143.52000000000001</v>
      </c>
      <c r="H8061" t="s">
        <v>27300</v>
      </c>
    </row>
    <row r="8062" spans="1:8" hidden="1" x14ac:dyDescent="0.25">
      <c r="A8062" t="str">
        <f>Produkty[[#This Row],[Symbol]]</f>
        <v>S090144732</v>
      </c>
      <c r="B8062" s="560">
        <v>5905947949885</v>
      </c>
      <c r="C8062" t="s">
        <v>27301</v>
      </c>
      <c r="D8062" t="s">
        <v>7240</v>
      </c>
      <c r="E8062" t="s">
        <v>27302</v>
      </c>
      <c r="F8062" t="s">
        <v>4095</v>
      </c>
      <c r="G8062">
        <v>143.52000000000001</v>
      </c>
      <c r="H8062" t="s">
        <v>27303</v>
      </c>
    </row>
    <row r="8063" spans="1:8" hidden="1" x14ac:dyDescent="0.25">
      <c r="A8063" t="str">
        <f>Produkty[[#This Row],[Symbol]]</f>
        <v>S090144733</v>
      </c>
      <c r="B8063" s="560">
        <v>5905947949892</v>
      </c>
      <c r="C8063" t="s">
        <v>27304</v>
      </c>
      <c r="D8063" t="s">
        <v>7240</v>
      </c>
      <c r="E8063" t="s">
        <v>27305</v>
      </c>
      <c r="F8063" t="s">
        <v>4095</v>
      </c>
      <c r="G8063">
        <v>143.52000000000001</v>
      </c>
      <c r="H8063" t="s">
        <v>27306</v>
      </c>
    </row>
    <row r="8064" spans="1:8" hidden="1" x14ac:dyDescent="0.25">
      <c r="A8064" t="str">
        <f>Produkty[[#This Row],[Symbol]]</f>
        <v>S090144734</v>
      </c>
      <c r="B8064" s="560">
        <v>5905947949908</v>
      </c>
      <c r="C8064" t="s">
        <v>27307</v>
      </c>
      <c r="D8064" t="s">
        <v>7240</v>
      </c>
      <c r="E8064" t="s">
        <v>27308</v>
      </c>
      <c r="F8064" t="s">
        <v>4095</v>
      </c>
      <c r="G8064">
        <v>143.52000000000001</v>
      </c>
      <c r="H8064" t="s">
        <v>27309</v>
      </c>
    </row>
    <row r="8065" spans="1:8" hidden="1" x14ac:dyDescent="0.25">
      <c r="A8065" t="str">
        <f>Produkty[[#This Row],[Symbol]]</f>
        <v>S090144735</v>
      </c>
      <c r="B8065" s="560">
        <v>5905947949915</v>
      </c>
      <c r="C8065" t="s">
        <v>27310</v>
      </c>
      <c r="D8065" t="s">
        <v>7240</v>
      </c>
      <c r="E8065" t="s">
        <v>27311</v>
      </c>
      <c r="F8065" t="s">
        <v>4095</v>
      </c>
      <c r="G8065">
        <v>143.52000000000001</v>
      </c>
      <c r="H8065" t="s">
        <v>27312</v>
      </c>
    </row>
    <row r="8066" spans="1:8" hidden="1" x14ac:dyDescent="0.25">
      <c r="A8066" t="str">
        <f>Produkty[[#This Row],[Symbol]]</f>
        <v>S090144736</v>
      </c>
      <c r="B8066" s="560">
        <v>5905947949922</v>
      </c>
      <c r="C8066" t="s">
        <v>27313</v>
      </c>
      <c r="D8066" t="s">
        <v>7240</v>
      </c>
      <c r="E8066" t="s">
        <v>27314</v>
      </c>
      <c r="F8066" t="s">
        <v>4095</v>
      </c>
      <c r="G8066">
        <v>143.52000000000001</v>
      </c>
      <c r="H8066" t="s">
        <v>27315</v>
      </c>
    </row>
    <row r="8067" spans="1:8" hidden="1" x14ac:dyDescent="0.25">
      <c r="A8067" t="str">
        <f>Produkty[[#This Row],[Symbol]]</f>
        <v>S090144737</v>
      </c>
      <c r="B8067" s="560">
        <v>5905947949939</v>
      </c>
      <c r="C8067" t="s">
        <v>27316</v>
      </c>
      <c r="D8067" t="s">
        <v>7240</v>
      </c>
      <c r="E8067" t="s">
        <v>27317</v>
      </c>
      <c r="F8067" t="s">
        <v>4095</v>
      </c>
      <c r="G8067">
        <v>143.52000000000001</v>
      </c>
      <c r="H8067" t="s">
        <v>27318</v>
      </c>
    </row>
    <row r="8068" spans="1:8" hidden="1" x14ac:dyDescent="0.25">
      <c r="A8068" t="str">
        <f>Produkty[[#This Row],[Symbol]]</f>
        <v>S090144738</v>
      </c>
      <c r="B8068" s="560">
        <v>5905947949946</v>
      </c>
      <c r="C8068" t="s">
        <v>27319</v>
      </c>
      <c r="D8068" t="s">
        <v>7240</v>
      </c>
      <c r="E8068" t="s">
        <v>27320</v>
      </c>
      <c r="F8068" t="s">
        <v>4095</v>
      </c>
      <c r="G8068">
        <v>143.52000000000001</v>
      </c>
      <c r="H8068" t="s">
        <v>27321</v>
      </c>
    </row>
    <row r="8069" spans="1:8" hidden="1" x14ac:dyDescent="0.25">
      <c r="A8069" t="str">
        <f>Produkty[[#This Row],[Symbol]]</f>
        <v>S090144739</v>
      </c>
      <c r="B8069" s="560">
        <v>5905947949953</v>
      </c>
      <c r="C8069" t="s">
        <v>27322</v>
      </c>
      <c r="D8069" t="s">
        <v>7240</v>
      </c>
      <c r="E8069" t="s">
        <v>27323</v>
      </c>
      <c r="F8069" t="s">
        <v>4095</v>
      </c>
      <c r="G8069">
        <v>143.52000000000001</v>
      </c>
      <c r="H8069" t="s">
        <v>27324</v>
      </c>
    </row>
    <row r="8070" spans="1:8" hidden="1" x14ac:dyDescent="0.25">
      <c r="A8070" t="str">
        <f>Produkty[[#This Row],[Symbol]]</f>
        <v>S090144740</v>
      </c>
      <c r="B8070" s="560">
        <v>5905947949960</v>
      </c>
      <c r="C8070" t="s">
        <v>27325</v>
      </c>
      <c r="D8070" t="s">
        <v>7240</v>
      </c>
      <c r="E8070" t="s">
        <v>27326</v>
      </c>
      <c r="F8070" t="s">
        <v>4095</v>
      </c>
      <c r="G8070">
        <v>143.52000000000001</v>
      </c>
      <c r="H8070" t="s">
        <v>27327</v>
      </c>
    </row>
    <row r="8071" spans="1:8" hidden="1" x14ac:dyDescent="0.25">
      <c r="A8071" t="str">
        <f>Produkty[[#This Row],[Symbol]]</f>
        <v>S090144741</v>
      </c>
      <c r="B8071" s="560">
        <v>5905947949977</v>
      </c>
      <c r="C8071" t="s">
        <v>27328</v>
      </c>
      <c r="D8071" t="s">
        <v>7240</v>
      </c>
      <c r="E8071" t="s">
        <v>27329</v>
      </c>
      <c r="F8071" t="s">
        <v>4095</v>
      </c>
      <c r="G8071">
        <v>143.52000000000001</v>
      </c>
      <c r="H8071" t="s">
        <v>27330</v>
      </c>
    </row>
    <row r="8072" spans="1:8" hidden="1" x14ac:dyDescent="0.25">
      <c r="A8072" t="str">
        <f>Produkty[[#This Row],[Symbol]]</f>
        <v>S090144742</v>
      </c>
      <c r="B8072" s="560">
        <v>5905947949984</v>
      </c>
      <c r="C8072" t="s">
        <v>27331</v>
      </c>
      <c r="D8072" t="s">
        <v>7240</v>
      </c>
      <c r="E8072" t="s">
        <v>27332</v>
      </c>
      <c r="F8072" t="s">
        <v>4095</v>
      </c>
      <c r="G8072">
        <v>143.52000000000001</v>
      </c>
      <c r="H8072" t="s">
        <v>27333</v>
      </c>
    </row>
    <row r="8073" spans="1:8" hidden="1" x14ac:dyDescent="0.25">
      <c r="A8073" t="str">
        <f>Produkty[[#This Row],[Symbol]]</f>
        <v>S091571501</v>
      </c>
      <c r="B8073" s="560">
        <v>5905947949991</v>
      </c>
      <c r="C8073" t="s">
        <v>27334</v>
      </c>
      <c r="D8073" t="s">
        <v>7240</v>
      </c>
      <c r="E8073" t="s">
        <v>27335</v>
      </c>
      <c r="F8073" t="s">
        <v>4095</v>
      </c>
      <c r="G8073">
        <v>17</v>
      </c>
      <c r="H8073" t="s">
        <v>27336</v>
      </c>
    </row>
    <row r="8074" spans="1:8" hidden="1" x14ac:dyDescent="0.25">
      <c r="A8074" t="str">
        <f>Produkty[[#This Row],[Symbol]]</f>
        <v>S091444224</v>
      </c>
      <c r="B8074" s="560">
        <v>5905947950003</v>
      </c>
      <c r="C8074" t="s">
        <v>27337</v>
      </c>
      <c r="D8074" t="s">
        <v>7240</v>
      </c>
      <c r="E8074" t="s">
        <v>27338</v>
      </c>
      <c r="F8074" t="s">
        <v>4095</v>
      </c>
      <c r="G8074">
        <v>16</v>
      </c>
      <c r="H8074" t="s">
        <v>27339</v>
      </c>
    </row>
    <row r="8075" spans="1:8" hidden="1" x14ac:dyDescent="0.25">
      <c r="A8075" t="str">
        <f>Produkty[[#This Row],[Symbol]]</f>
        <v>S091444226</v>
      </c>
      <c r="B8075" s="560">
        <v>5905947950010</v>
      </c>
      <c r="C8075" t="s">
        <v>27340</v>
      </c>
      <c r="D8075" t="s">
        <v>7240</v>
      </c>
      <c r="E8075" t="s">
        <v>27341</v>
      </c>
      <c r="F8075" t="s">
        <v>4095</v>
      </c>
      <c r="G8075">
        <v>16</v>
      </c>
      <c r="H8075" t="s">
        <v>27342</v>
      </c>
    </row>
    <row r="8076" spans="1:8" hidden="1" x14ac:dyDescent="0.25">
      <c r="A8076" t="str">
        <f>Produkty[[#This Row],[Symbol]]</f>
        <v>S090696019</v>
      </c>
      <c r="B8076" s="560">
        <v>5905947950027</v>
      </c>
      <c r="C8076" t="s">
        <v>27343</v>
      </c>
      <c r="D8076" t="s">
        <v>7240</v>
      </c>
      <c r="E8076" t="s">
        <v>27344</v>
      </c>
      <c r="F8076" t="s">
        <v>4095</v>
      </c>
      <c r="G8076">
        <v>36.4</v>
      </c>
      <c r="H8076" t="s">
        <v>27345</v>
      </c>
    </row>
    <row r="8077" spans="1:8" hidden="1" x14ac:dyDescent="0.25">
      <c r="A8077" t="str">
        <f>Produkty[[#This Row],[Symbol]]</f>
        <v>S090696020</v>
      </c>
      <c r="B8077" s="560">
        <v>5905947950034</v>
      </c>
      <c r="C8077" t="s">
        <v>27346</v>
      </c>
      <c r="D8077" t="s">
        <v>7240</v>
      </c>
      <c r="E8077" t="s">
        <v>27347</v>
      </c>
      <c r="F8077" t="s">
        <v>4095</v>
      </c>
      <c r="G8077">
        <v>36.4</v>
      </c>
      <c r="H8077" t="s">
        <v>27348</v>
      </c>
    </row>
    <row r="8078" spans="1:8" hidden="1" x14ac:dyDescent="0.25">
      <c r="A8078" t="str">
        <f>Produkty[[#This Row],[Symbol]]</f>
        <v>S090696021</v>
      </c>
      <c r="B8078" s="560">
        <v>5905947950041</v>
      </c>
      <c r="C8078" t="s">
        <v>27349</v>
      </c>
      <c r="D8078" t="s">
        <v>7240</v>
      </c>
      <c r="E8078" t="s">
        <v>27350</v>
      </c>
      <c r="F8078" t="s">
        <v>4095</v>
      </c>
      <c r="G8078">
        <v>36.4</v>
      </c>
      <c r="H8078" t="s">
        <v>27351</v>
      </c>
    </row>
    <row r="8079" spans="1:8" hidden="1" x14ac:dyDescent="0.25">
      <c r="A8079" t="str">
        <f>Produkty[[#This Row],[Symbol]]</f>
        <v>S090696022</v>
      </c>
      <c r="B8079" s="560">
        <v>5905947950058</v>
      </c>
      <c r="C8079" t="s">
        <v>27352</v>
      </c>
      <c r="D8079" t="s">
        <v>7240</v>
      </c>
      <c r="E8079" t="s">
        <v>27353</v>
      </c>
      <c r="F8079" t="s">
        <v>4095</v>
      </c>
      <c r="G8079">
        <v>36.4</v>
      </c>
      <c r="H8079" t="s">
        <v>27354</v>
      </c>
    </row>
    <row r="8080" spans="1:8" hidden="1" x14ac:dyDescent="0.25">
      <c r="A8080" t="str">
        <f>Produkty[[#This Row],[Symbol]]</f>
        <v>S090696023</v>
      </c>
      <c r="B8080" s="560">
        <v>5905947950065</v>
      </c>
      <c r="C8080" t="s">
        <v>27355</v>
      </c>
      <c r="D8080" t="s">
        <v>7240</v>
      </c>
      <c r="E8080" t="s">
        <v>27356</v>
      </c>
      <c r="F8080" t="s">
        <v>4095</v>
      </c>
      <c r="G8080">
        <v>36.4</v>
      </c>
      <c r="H8080" t="s">
        <v>27357</v>
      </c>
    </row>
    <row r="8081" spans="1:8" hidden="1" x14ac:dyDescent="0.25">
      <c r="A8081" t="str">
        <f>Produkty[[#This Row],[Symbol]]</f>
        <v>S090696024</v>
      </c>
      <c r="B8081" s="560">
        <v>5905947950072</v>
      </c>
      <c r="C8081" t="s">
        <v>27358</v>
      </c>
      <c r="D8081" t="s">
        <v>7240</v>
      </c>
      <c r="E8081" t="s">
        <v>27359</v>
      </c>
      <c r="F8081" t="s">
        <v>4095</v>
      </c>
      <c r="G8081">
        <v>36.4</v>
      </c>
      <c r="H8081" t="s">
        <v>27360</v>
      </c>
    </row>
    <row r="8082" spans="1:8" hidden="1" x14ac:dyDescent="0.25">
      <c r="A8082" t="str">
        <f>Produkty[[#This Row],[Symbol]]</f>
        <v>S090696025</v>
      </c>
      <c r="B8082" s="560">
        <v>5905947950089</v>
      </c>
      <c r="C8082" t="s">
        <v>27361</v>
      </c>
      <c r="D8082" t="s">
        <v>7240</v>
      </c>
      <c r="E8082" t="s">
        <v>27362</v>
      </c>
      <c r="F8082" t="s">
        <v>4095</v>
      </c>
      <c r="G8082">
        <v>36.4</v>
      </c>
      <c r="H8082" t="s">
        <v>27363</v>
      </c>
    </row>
    <row r="8083" spans="1:8" hidden="1" x14ac:dyDescent="0.25">
      <c r="A8083" t="str">
        <f>Produkty[[#This Row],[Symbol]]</f>
        <v>S090696026</v>
      </c>
      <c r="B8083" s="560">
        <v>5905947950096</v>
      </c>
      <c r="C8083" t="s">
        <v>27364</v>
      </c>
      <c r="D8083" t="s">
        <v>7240</v>
      </c>
      <c r="E8083" t="s">
        <v>27365</v>
      </c>
      <c r="F8083" t="s">
        <v>4095</v>
      </c>
      <c r="G8083">
        <v>36.4</v>
      </c>
      <c r="H8083" t="s">
        <v>27366</v>
      </c>
    </row>
    <row r="8084" spans="1:8" hidden="1" x14ac:dyDescent="0.25">
      <c r="A8084" t="str">
        <f>Produkty[[#This Row],[Symbol]]</f>
        <v>S090696027</v>
      </c>
      <c r="B8084" s="560">
        <v>5905947950102</v>
      </c>
      <c r="C8084" t="s">
        <v>27367</v>
      </c>
      <c r="D8084" t="s">
        <v>7240</v>
      </c>
      <c r="E8084" t="s">
        <v>27368</v>
      </c>
      <c r="F8084" t="s">
        <v>4095</v>
      </c>
      <c r="G8084">
        <v>36.4</v>
      </c>
      <c r="H8084" t="s">
        <v>27369</v>
      </c>
    </row>
    <row r="8085" spans="1:8" hidden="1" x14ac:dyDescent="0.25">
      <c r="A8085" t="str">
        <f>Produkty[[#This Row],[Symbol]]</f>
        <v>S090696028</v>
      </c>
      <c r="B8085" s="560">
        <v>5905947950119</v>
      </c>
      <c r="C8085" t="s">
        <v>27370</v>
      </c>
      <c r="D8085" t="s">
        <v>7240</v>
      </c>
      <c r="E8085" t="s">
        <v>27371</v>
      </c>
      <c r="F8085" t="s">
        <v>4095</v>
      </c>
      <c r="G8085">
        <v>36.4</v>
      </c>
      <c r="H8085" t="s">
        <v>27372</v>
      </c>
    </row>
    <row r="8086" spans="1:8" hidden="1" x14ac:dyDescent="0.25">
      <c r="A8086" t="str">
        <f>Produkty[[#This Row],[Symbol]]</f>
        <v>S090696029</v>
      </c>
      <c r="B8086" s="560">
        <v>5905947950126</v>
      </c>
      <c r="C8086" t="s">
        <v>27373</v>
      </c>
      <c r="D8086" t="s">
        <v>7240</v>
      </c>
      <c r="E8086" t="s">
        <v>27374</v>
      </c>
      <c r="F8086" t="s">
        <v>4095</v>
      </c>
      <c r="G8086">
        <v>36.4</v>
      </c>
      <c r="H8086" t="s">
        <v>27375</v>
      </c>
    </row>
    <row r="8087" spans="1:8" hidden="1" x14ac:dyDescent="0.25">
      <c r="A8087" t="str">
        <f>Produkty[[#This Row],[Symbol]]</f>
        <v>S090696030</v>
      </c>
      <c r="B8087" s="560">
        <v>5905947950133</v>
      </c>
      <c r="C8087" t="s">
        <v>27376</v>
      </c>
      <c r="D8087" t="s">
        <v>7240</v>
      </c>
      <c r="E8087" t="s">
        <v>27377</v>
      </c>
      <c r="F8087" t="s">
        <v>4095</v>
      </c>
      <c r="G8087">
        <v>36.4</v>
      </c>
      <c r="H8087" t="s">
        <v>27378</v>
      </c>
    </row>
    <row r="8088" spans="1:8" hidden="1" x14ac:dyDescent="0.25">
      <c r="A8088" t="str">
        <f>Produkty[[#This Row],[Symbol]]</f>
        <v>S026342291</v>
      </c>
      <c r="B8088" s="560">
        <v>5905947950140</v>
      </c>
      <c r="C8088" t="s">
        <v>27379</v>
      </c>
      <c r="D8088" t="s">
        <v>7351</v>
      </c>
      <c r="E8088" t="s">
        <v>27380</v>
      </c>
      <c r="F8088" t="s">
        <v>4095</v>
      </c>
      <c r="G8088">
        <v>586.33000000000004</v>
      </c>
      <c r="H8088" t="s">
        <v>27381</v>
      </c>
    </row>
    <row r="8089" spans="1:8" hidden="1" x14ac:dyDescent="0.25">
      <c r="A8089" t="str">
        <f>Produkty[[#This Row],[Symbol]]</f>
        <v>S026342293</v>
      </c>
      <c r="B8089" s="560">
        <v>5905947950157</v>
      </c>
      <c r="C8089" t="s">
        <v>27382</v>
      </c>
      <c r="D8089" t="s">
        <v>7351</v>
      </c>
      <c r="E8089" t="s">
        <v>27383</v>
      </c>
      <c r="F8089" t="s">
        <v>4095</v>
      </c>
      <c r="G8089">
        <v>287.01</v>
      </c>
      <c r="H8089" t="s">
        <v>27384</v>
      </c>
    </row>
    <row r="8090" spans="1:8" hidden="1" x14ac:dyDescent="0.25">
      <c r="A8090" t="str">
        <f>Produkty[[#This Row],[Symbol]]</f>
        <v>S026342295</v>
      </c>
      <c r="B8090" s="560">
        <v>5905947950164</v>
      </c>
      <c r="C8090" t="s">
        <v>27385</v>
      </c>
      <c r="D8090" t="s">
        <v>7351</v>
      </c>
      <c r="E8090" t="s">
        <v>27386</v>
      </c>
      <c r="F8090" t="s">
        <v>4095</v>
      </c>
      <c r="G8090">
        <v>906.13</v>
      </c>
      <c r="H8090" t="s">
        <v>27387</v>
      </c>
    </row>
    <row r="8091" spans="1:8" hidden="1" x14ac:dyDescent="0.25">
      <c r="A8091" t="str">
        <f>Produkty[[#This Row],[Symbol]]</f>
        <v>S026342297</v>
      </c>
      <c r="B8091" s="560">
        <v>5905947950171</v>
      </c>
      <c r="C8091" t="s">
        <v>27388</v>
      </c>
      <c r="D8091" t="s">
        <v>7351</v>
      </c>
      <c r="E8091" t="s">
        <v>27389</v>
      </c>
      <c r="F8091" t="s">
        <v>4095</v>
      </c>
      <c r="G8091">
        <v>554.71</v>
      </c>
      <c r="H8091" t="s">
        <v>27390</v>
      </c>
    </row>
    <row r="8092" spans="1:8" hidden="1" x14ac:dyDescent="0.25">
      <c r="A8092" t="str">
        <f>Produkty[[#This Row],[Symbol]]</f>
        <v>S042276631</v>
      </c>
      <c r="B8092" s="560">
        <v>5905947950225</v>
      </c>
      <c r="C8092" t="s">
        <v>27391</v>
      </c>
      <c r="D8092" t="s">
        <v>4102</v>
      </c>
      <c r="E8092" t="s">
        <v>27392</v>
      </c>
      <c r="F8092" t="s">
        <v>4095</v>
      </c>
      <c r="G8092">
        <v>9.94</v>
      </c>
      <c r="H8092" t="s">
        <v>27393</v>
      </c>
    </row>
    <row r="8093" spans="1:8" hidden="1" x14ac:dyDescent="0.25">
      <c r="A8093" t="str">
        <f>Produkty[[#This Row],[Symbol]]</f>
        <v>S042276632</v>
      </c>
      <c r="B8093" s="560">
        <v>5905947950232</v>
      </c>
      <c r="C8093" t="s">
        <v>27394</v>
      </c>
      <c r="D8093" t="s">
        <v>4102</v>
      </c>
      <c r="E8093" t="s">
        <v>27395</v>
      </c>
      <c r="F8093" t="s">
        <v>4095</v>
      </c>
      <c r="G8093">
        <v>9.94</v>
      </c>
      <c r="H8093" t="s">
        <v>27396</v>
      </c>
    </row>
    <row r="8094" spans="1:8" hidden="1" x14ac:dyDescent="0.25">
      <c r="A8094" t="str">
        <f>Produkty[[#This Row],[Symbol]]</f>
        <v>S042276633</v>
      </c>
      <c r="B8094" s="560">
        <v>5905947950249</v>
      </c>
      <c r="C8094" t="s">
        <v>27397</v>
      </c>
      <c r="D8094" t="s">
        <v>4102</v>
      </c>
      <c r="E8094" t="s">
        <v>27398</v>
      </c>
      <c r="F8094" t="s">
        <v>4095</v>
      </c>
      <c r="G8094">
        <v>9.94</v>
      </c>
      <c r="H8094" t="s">
        <v>27399</v>
      </c>
    </row>
    <row r="8095" spans="1:8" hidden="1" x14ac:dyDescent="0.25">
      <c r="A8095" t="str">
        <f>Produkty[[#This Row],[Symbol]]</f>
        <v>S042276634</v>
      </c>
      <c r="B8095" s="560">
        <v>5905947950256</v>
      </c>
      <c r="C8095" t="s">
        <v>27400</v>
      </c>
      <c r="D8095" t="s">
        <v>4102</v>
      </c>
      <c r="E8095" t="s">
        <v>27401</v>
      </c>
      <c r="F8095" t="s">
        <v>4095</v>
      </c>
      <c r="G8095">
        <v>9.94</v>
      </c>
      <c r="H8095" t="s">
        <v>27402</v>
      </c>
    </row>
    <row r="8096" spans="1:8" hidden="1" x14ac:dyDescent="0.25">
      <c r="A8096" t="str">
        <f>Produkty[[#This Row],[Symbol]]</f>
        <v>S042276635</v>
      </c>
      <c r="B8096" s="560">
        <v>5905947950263</v>
      </c>
      <c r="C8096" t="s">
        <v>27403</v>
      </c>
      <c r="D8096" t="s">
        <v>4102</v>
      </c>
      <c r="E8096" t="s">
        <v>27404</v>
      </c>
      <c r="F8096" t="s">
        <v>4095</v>
      </c>
      <c r="G8096">
        <v>9.94</v>
      </c>
      <c r="H8096" t="s">
        <v>27405</v>
      </c>
    </row>
    <row r="8097" spans="1:8" hidden="1" x14ac:dyDescent="0.25">
      <c r="A8097" t="str">
        <f>Produkty[[#This Row],[Symbol]]</f>
        <v>S042276630</v>
      </c>
      <c r="B8097" s="560">
        <v>5905947950270</v>
      </c>
      <c r="C8097" t="s">
        <v>27406</v>
      </c>
      <c r="D8097" t="s">
        <v>4102</v>
      </c>
      <c r="E8097" t="s">
        <v>27407</v>
      </c>
      <c r="F8097" t="s">
        <v>4095</v>
      </c>
      <c r="G8097">
        <v>9.94</v>
      </c>
      <c r="H8097" t="s">
        <v>27408</v>
      </c>
    </row>
    <row r="8098" spans="1:8" hidden="1" x14ac:dyDescent="0.25">
      <c r="A8098" t="str">
        <f>Produkty[[#This Row],[Symbol]]</f>
        <v>S053997114</v>
      </c>
      <c r="B8098" s="560">
        <v>5905947950287</v>
      </c>
      <c r="C8098" t="s">
        <v>27409</v>
      </c>
      <c r="D8098" t="s">
        <v>13759</v>
      </c>
      <c r="E8098" t="s">
        <v>27410</v>
      </c>
      <c r="F8098" t="s">
        <v>4095</v>
      </c>
      <c r="G8098">
        <v>15.75</v>
      </c>
      <c r="H8098" t="s">
        <v>27411</v>
      </c>
    </row>
    <row r="8099" spans="1:8" hidden="1" x14ac:dyDescent="0.25">
      <c r="A8099" t="str">
        <f>Produkty[[#This Row],[Symbol]]</f>
        <v>S053997116</v>
      </c>
      <c r="B8099" s="560">
        <v>5905947950294</v>
      </c>
      <c r="C8099" t="s">
        <v>27412</v>
      </c>
      <c r="D8099" t="s">
        <v>13759</v>
      </c>
      <c r="E8099" t="s">
        <v>27413</v>
      </c>
      <c r="F8099" t="s">
        <v>4095</v>
      </c>
      <c r="G8099">
        <v>20.25</v>
      </c>
      <c r="H8099" t="s">
        <v>27414</v>
      </c>
    </row>
    <row r="8100" spans="1:8" hidden="1" x14ac:dyDescent="0.25">
      <c r="A8100" t="str">
        <f>Produkty[[#This Row],[Symbol]]</f>
        <v>SBO08100088</v>
      </c>
      <c r="B8100" s="560">
        <v>5905947950379</v>
      </c>
      <c r="C8100" t="s">
        <v>27415</v>
      </c>
      <c r="D8100" t="s">
        <v>4107</v>
      </c>
      <c r="E8100" t="s">
        <v>27416</v>
      </c>
      <c r="F8100" t="s">
        <v>4095</v>
      </c>
      <c r="G8100">
        <v>4.08</v>
      </c>
      <c r="H8100" t="s">
        <v>27417</v>
      </c>
    </row>
    <row r="8101" spans="1:8" hidden="1" x14ac:dyDescent="0.25">
      <c r="A8101" t="str">
        <f>Produkty[[#This Row],[Symbol]]</f>
        <v>SBO10100088</v>
      </c>
      <c r="B8101" s="560">
        <v>5905947950386</v>
      </c>
      <c r="C8101" t="s">
        <v>27418</v>
      </c>
      <c r="D8101" t="s">
        <v>4107</v>
      </c>
      <c r="E8101" t="s">
        <v>27419</v>
      </c>
      <c r="F8101" t="s">
        <v>4095</v>
      </c>
      <c r="G8101">
        <v>6.35</v>
      </c>
      <c r="H8101" t="s">
        <v>27420</v>
      </c>
    </row>
    <row r="8102" spans="1:8" hidden="1" x14ac:dyDescent="0.25">
      <c r="A8102" t="str">
        <f>Produkty[[#This Row],[Symbol]]</f>
        <v>SBO12100088</v>
      </c>
      <c r="B8102" s="560">
        <v>5905947950393</v>
      </c>
      <c r="C8102" t="s">
        <v>27421</v>
      </c>
      <c r="D8102" t="s">
        <v>4107</v>
      </c>
      <c r="E8102" t="s">
        <v>27422</v>
      </c>
      <c r="F8102" t="s">
        <v>4095</v>
      </c>
      <c r="G8102">
        <v>9.2799999999999994</v>
      </c>
      <c r="H8102" t="s">
        <v>27423</v>
      </c>
    </row>
    <row r="8103" spans="1:8" hidden="1" x14ac:dyDescent="0.25">
      <c r="A8103" t="str">
        <f>Produkty[[#This Row],[Symbol]]</f>
        <v>SBO16100088</v>
      </c>
      <c r="B8103" s="560">
        <v>5905947950409</v>
      </c>
      <c r="C8103" t="s">
        <v>27424</v>
      </c>
      <c r="D8103" t="s">
        <v>4107</v>
      </c>
      <c r="E8103" t="s">
        <v>27425</v>
      </c>
      <c r="F8103" t="s">
        <v>4095</v>
      </c>
      <c r="G8103">
        <v>16.89</v>
      </c>
      <c r="H8103" t="s">
        <v>27426</v>
      </c>
    </row>
    <row r="8104" spans="1:8" hidden="1" x14ac:dyDescent="0.25">
      <c r="A8104" t="str">
        <f>Produkty[[#This Row],[Symbol]]</f>
        <v>S010501015</v>
      </c>
      <c r="B8104" s="560">
        <v>5905947950416</v>
      </c>
      <c r="C8104" t="s">
        <v>39162</v>
      </c>
      <c r="D8104" t="s">
        <v>4093</v>
      </c>
      <c r="E8104" t="s">
        <v>39163</v>
      </c>
      <c r="F8104" t="s">
        <v>4095</v>
      </c>
      <c r="G8104">
        <v>38.71</v>
      </c>
      <c r="H8104" t="s">
        <v>39164</v>
      </c>
    </row>
    <row r="8105" spans="1:8" hidden="1" x14ac:dyDescent="0.25">
      <c r="A8105" t="str">
        <f>Produkty[[#This Row],[Symbol]]</f>
        <v>S010501115</v>
      </c>
      <c r="B8105" s="560">
        <v>5905947950423</v>
      </c>
      <c r="C8105" t="s">
        <v>39165</v>
      </c>
      <c r="D8105" t="s">
        <v>4093</v>
      </c>
      <c r="E8105" t="s">
        <v>39166</v>
      </c>
      <c r="F8105" t="s">
        <v>4095</v>
      </c>
      <c r="G8105">
        <v>80.540000000000006</v>
      </c>
      <c r="H8105" t="s">
        <v>39167</v>
      </c>
    </row>
    <row r="8106" spans="1:8" hidden="1" x14ac:dyDescent="0.25">
      <c r="A8106" t="str">
        <f>Produkty[[#This Row],[Symbol]]</f>
        <v>S010501130</v>
      </c>
      <c r="B8106" s="560">
        <v>5905947950430</v>
      </c>
      <c r="C8106" t="s">
        <v>39168</v>
      </c>
      <c r="D8106" t="s">
        <v>4093</v>
      </c>
      <c r="E8106" t="s">
        <v>39169</v>
      </c>
      <c r="F8106" t="s">
        <v>4095</v>
      </c>
      <c r="G8106">
        <v>196.18</v>
      </c>
      <c r="H8106" t="s">
        <v>39170</v>
      </c>
    </row>
    <row r="8107" spans="1:8" hidden="1" x14ac:dyDescent="0.25">
      <c r="A8107" t="str">
        <f>Produkty[[#This Row],[Symbol]]</f>
        <v>S010501215</v>
      </c>
      <c r="B8107" s="560">
        <v>5905947950447</v>
      </c>
      <c r="C8107" t="s">
        <v>39171</v>
      </c>
      <c r="D8107" t="s">
        <v>4093</v>
      </c>
      <c r="E8107" t="s">
        <v>39172</v>
      </c>
      <c r="F8107" t="s">
        <v>4095</v>
      </c>
      <c r="G8107">
        <v>76.17</v>
      </c>
      <c r="H8107" t="s">
        <v>39173</v>
      </c>
    </row>
    <row r="8108" spans="1:8" hidden="1" x14ac:dyDescent="0.25">
      <c r="A8108" t="str">
        <f>Produkty[[#This Row],[Symbol]]</f>
        <v>S010501315</v>
      </c>
      <c r="B8108" s="560">
        <v>5905947950454</v>
      </c>
      <c r="C8108" t="s">
        <v>39174</v>
      </c>
      <c r="D8108" t="s">
        <v>4093</v>
      </c>
      <c r="E8108" t="s">
        <v>39175</v>
      </c>
      <c r="F8108" t="s">
        <v>4095</v>
      </c>
      <c r="G8108">
        <v>147.35</v>
      </c>
      <c r="H8108" t="s">
        <v>39176</v>
      </c>
    </row>
    <row r="8109" spans="1:8" hidden="1" x14ac:dyDescent="0.25">
      <c r="A8109" t="str">
        <f>Produkty[[#This Row],[Symbol]]</f>
        <v>S010501330</v>
      </c>
      <c r="B8109" s="560">
        <v>5905947950461</v>
      </c>
      <c r="C8109" t="s">
        <v>39177</v>
      </c>
      <c r="D8109" t="s">
        <v>4093</v>
      </c>
      <c r="E8109" t="s">
        <v>39178</v>
      </c>
      <c r="F8109" t="s">
        <v>4095</v>
      </c>
      <c r="G8109">
        <v>318.43</v>
      </c>
      <c r="H8109" t="s">
        <v>39179</v>
      </c>
    </row>
    <row r="8110" spans="1:8" hidden="1" x14ac:dyDescent="0.25">
      <c r="A8110" t="str">
        <f>Produkty[[#This Row],[Symbol]]</f>
        <v>S056898600Z1</v>
      </c>
      <c r="B8110" s="560">
        <v>5905947950720</v>
      </c>
      <c r="C8110" t="s">
        <v>27427</v>
      </c>
      <c r="D8110" t="s">
        <v>13759</v>
      </c>
      <c r="E8110" t="s">
        <v>27428</v>
      </c>
      <c r="F8110" t="s">
        <v>4104</v>
      </c>
      <c r="G8110">
        <v>3688.7</v>
      </c>
      <c r="H8110" t="s">
        <v>27429</v>
      </c>
    </row>
    <row r="8111" spans="1:8" hidden="1" x14ac:dyDescent="0.25">
      <c r="A8111" t="str">
        <f>Produkty[[#This Row],[Symbol]]</f>
        <v>S056898603Z1</v>
      </c>
      <c r="B8111" s="560">
        <v>5905947950737</v>
      </c>
      <c r="C8111" t="s">
        <v>27430</v>
      </c>
      <c r="D8111" t="s">
        <v>13759</v>
      </c>
      <c r="E8111" t="s">
        <v>27431</v>
      </c>
      <c r="F8111" t="s">
        <v>4104</v>
      </c>
      <c r="G8111">
        <v>8902.74</v>
      </c>
      <c r="H8111" t="s">
        <v>27432</v>
      </c>
    </row>
    <row r="8112" spans="1:8" hidden="1" x14ac:dyDescent="0.25">
      <c r="A8112" t="str">
        <f>Produkty[[#This Row],[Symbol]]</f>
        <v>S056898599Z1</v>
      </c>
      <c r="B8112" s="560">
        <v>5905947950744</v>
      </c>
      <c r="C8112" t="s">
        <v>27433</v>
      </c>
      <c r="D8112" t="s">
        <v>13759</v>
      </c>
      <c r="E8112" t="s">
        <v>27434</v>
      </c>
      <c r="F8112" t="s">
        <v>4104</v>
      </c>
      <c r="G8112">
        <v>2744.87</v>
      </c>
      <c r="H8112" t="s">
        <v>27435</v>
      </c>
    </row>
    <row r="8113" spans="1:8" hidden="1" x14ac:dyDescent="0.25">
      <c r="A8113" t="str">
        <f>Produkty[[#This Row],[Symbol]]</f>
        <v>S056898601Z1</v>
      </c>
      <c r="B8113" s="560">
        <v>5905947950751</v>
      </c>
      <c r="C8113" t="s">
        <v>27436</v>
      </c>
      <c r="D8113" t="s">
        <v>13759</v>
      </c>
      <c r="E8113" t="s">
        <v>27437</v>
      </c>
      <c r="F8113" t="s">
        <v>4104</v>
      </c>
      <c r="G8113">
        <v>4161.83</v>
      </c>
      <c r="H8113" t="s">
        <v>27438</v>
      </c>
    </row>
    <row r="8114" spans="1:8" hidden="1" x14ac:dyDescent="0.25">
      <c r="A8114" t="str">
        <f>Produkty[[#This Row],[Symbol]]</f>
        <v>S-41240S</v>
      </c>
      <c r="B8114" s="560">
        <v>5905947950768</v>
      </c>
      <c r="C8114" t="s">
        <v>27439</v>
      </c>
      <c r="D8114" t="s">
        <v>4107</v>
      </c>
      <c r="E8114" t="s">
        <v>27440</v>
      </c>
      <c r="F8114" t="s">
        <v>4095</v>
      </c>
      <c r="G8114">
        <v>3.49</v>
      </c>
      <c r="H8114" t="s">
        <v>27441</v>
      </c>
    </row>
    <row r="8115" spans="1:8" hidden="1" x14ac:dyDescent="0.25">
      <c r="A8115" t="str">
        <f>Produkty[[#This Row],[Symbol]]</f>
        <v>S042276661</v>
      </c>
      <c r="B8115" s="560">
        <v>5905947950775</v>
      </c>
      <c r="C8115" t="s">
        <v>27442</v>
      </c>
      <c r="D8115" t="s">
        <v>4102</v>
      </c>
      <c r="E8115" t="s">
        <v>27443</v>
      </c>
      <c r="F8115" t="s">
        <v>4095</v>
      </c>
      <c r="G8115">
        <v>11.3</v>
      </c>
      <c r="H8115" t="s">
        <v>27444</v>
      </c>
    </row>
    <row r="8116" spans="1:8" hidden="1" x14ac:dyDescent="0.25">
      <c r="A8116" t="str">
        <f>Produkty[[#This Row],[Symbol]]</f>
        <v>S042276662</v>
      </c>
      <c r="B8116" s="560">
        <v>5905947950782</v>
      </c>
      <c r="C8116" t="s">
        <v>27445</v>
      </c>
      <c r="D8116" t="s">
        <v>4102</v>
      </c>
      <c r="E8116" t="s">
        <v>27446</v>
      </c>
      <c r="F8116" t="s">
        <v>4095</v>
      </c>
      <c r="G8116">
        <v>12.2</v>
      </c>
      <c r="H8116" t="s">
        <v>27447</v>
      </c>
    </row>
    <row r="8117" spans="1:8" hidden="1" x14ac:dyDescent="0.25">
      <c r="A8117" t="str">
        <f>Produkty[[#This Row],[Symbol]]</f>
        <v>S042276663</v>
      </c>
      <c r="B8117" s="560">
        <v>5905947950799</v>
      </c>
      <c r="C8117" t="s">
        <v>27448</v>
      </c>
      <c r="D8117" t="s">
        <v>4102</v>
      </c>
      <c r="E8117" t="s">
        <v>27449</v>
      </c>
      <c r="F8117" t="s">
        <v>4095</v>
      </c>
      <c r="G8117">
        <v>29.5</v>
      </c>
      <c r="H8117" t="s">
        <v>27450</v>
      </c>
    </row>
    <row r="8118" spans="1:8" hidden="1" x14ac:dyDescent="0.25">
      <c r="A8118" t="str">
        <f>Produkty[[#This Row],[Symbol]]</f>
        <v>S042276664</v>
      </c>
      <c r="B8118" s="560">
        <v>5905947950805</v>
      </c>
      <c r="C8118" t="s">
        <v>27451</v>
      </c>
      <c r="D8118" t="s">
        <v>4102</v>
      </c>
      <c r="E8118" t="s">
        <v>27452</v>
      </c>
      <c r="F8118" t="s">
        <v>4095</v>
      </c>
      <c r="G8118">
        <v>17.899999999999999</v>
      </c>
      <c r="H8118" t="s">
        <v>27453</v>
      </c>
    </row>
    <row r="8119" spans="1:8" hidden="1" x14ac:dyDescent="0.25">
      <c r="A8119" t="str">
        <f>Produkty[[#This Row],[Symbol]]</f>
        <v>S042276665</v>
      </c>
      <c r="B8119" s="560">
        <v>5905947950812</v>
      </c>
      <c r="C8119" t="s">
        <v>27454</v>
      </c>
      <c r="D8119" t="s">
        <v>4102</v>
      </c>
      <c r="E8119" t="s">
        <v>27455</v>
      </c>
      <c r="F8119" t="s">
        <v>4095</v>
      </c>
      <c r="G8119">
        <v>19.5</v>
      </c>
      <c r="H8119" t="s">
        <v>27456</v>
      </c>
    </row>
    <row r="8120" spans="1:8" hidden="1" x14ac:dyDescent="0.25">
      <c r="A8120" t="str">
        <f>Produkty[[#This Row],[Symbol]]</f>
        <v>S042276666</v>
      </c>
      <c r="B8120" s="560">
        <v>5905947950829</v>
      </c>
      <c r="C8120" t="s">
        <v>27457</v>
      </c>
      <c r="D8120" t="s">
        <v>4102</v>
      </c>
      <c r="E8120" t="s">
        <v>27458</v>
      </c>
      <c r="F8120" t="s">
        <v>4095</v>
      </c>
      <c r="G8120">
        <v>19.5</v>
      </c>
      <c r="H8120" t="s">
        <v>27459</v>
      </c>
    </row>
    <row r="8121" spans="1:8" hidden="1" x14ac:dyDescent="0.25">
      <c r="A8121" t="str">
        <f>Produkty[[#This Row],[Symbol]]</f>
        <v>S042276667</v>
      </c>
      <c r="B8121" s="560">
        <v>5905947950836</v>
      </c>
      <c r="C8121" t="s">
        <v>27460</v>
      </c>
      <c r="D8121" t="s">
        <v>4102</v>
      </c>
      <c r="E8121" t="s">
        <v>27461</v>
      </c>
      <c r="F8121" t="s">
        <v>4095</v>
      </c>
      <c r="G8121">
        <v>31.5</v>
      </c>
      <c r="H8121" t="s">
        <v>27462</v>
      </c>
    </row>
    <row r="8122" spans="1:8" hidden="1" x14ac:dyDescent="0.25">
      <c r="A8122" t="str">
        <f>Produkty[[#This Row],[Symbol]]</f>
        <v>S042276669</v>
      </c>
      <c r="B8122" s="560">
        <v>5905947950850</v>
      </c>
      <c r="C8122" t="s">
        <v>27463</v>
      </c>
      <c r="D8122" t="s">
        <v>4102</v>
      </c>
      <c r="E8122" t="s">
        <v>27464</v>
      </c>
      <c r="F8122" t="s">
        <v>4095</v>
      </c>
      <c r="G8122">
        <v>34.979999999999997</v>
      </c>
      <c r="H8122" t="s">
        <v>27465</v>
      </c>
    </row>
    <row r="8123" spans="1:8" hidden="1" x14ac:dyDescent="0.25">
      <c r="A8123" t="str">
        <f>Produkty[[#This Row],[Symbol]]</f>
        <v>S026388815</v>
      </c>
      <c r="B8123" s="560">
        <v>5905947950874</v>
      </c>
      <c r="C8123" t="s">
        <v>27466</v>
      </c>
      <c r="D8123" t="s">
        <v>7351</v>
      </c>
      <c r="E8123" t="s">
        <v>27467</v>
      </c>
      <c r="F8123" t="s">
        <v>4095</v>
      </c>
      <c r="G8123">
        <v>134.02000000000001</v>
      </c>
      <c r="H8123" t="s">
        <v>27468</v>
      </c>
    </row>
    <row r="8124" spans="1:8" hidden="1" x14ac:dyDescent="0.25">
      <c r="A8124" t="str">
        <f>Produkty[[#This Row],[Symbol]]</f>
        <v>S042138547</v>
      </c>
      <c r="B8124" s="560">
        <v>5905947950881</v>
      </c>
      <c r="C8124" t="s">
        <v>27469</v>
      </c>
      <c r="D8124" t="s">
        <v>4102</v>
      </c>
      <c r="E8124" t="s">
        <v>27470</v>
      </c>
      <c r="F8124" t="s">
        <v>4104</v>
      </c>
      <c r="G8124">
        <v>42.63</v>
      </c>
      <c r="H8124" t="s">
        <v>27471</v>
      </c>
    </row>
    <row r="8125" spans="1:8" hidden="1" x14ac:dyDescent="0.25">
      <c r="A8125" t="str">
        <f>Produkty[[#This Row],[Symbol]]</f>
        <v>OPSM0812S</v>
      </c>
      <c r="B8125" s="560">
        <v>5905947950898</v>
      </c>
      <c r="C8125" t="s">
        <v>27472</v>
      </c>
      <c r="D8125" t="s">
        <v>4107</v>
      </c>
      <c r="E8125" t="s">
        <v>27473</v>
      </c>
      <c r="F8125" t="s">
        <v>4095</v>
      </c>
      <c r="G8125">
        <v>1.0900000000000001</v>
      </c>
      <c r="H8125" t="s">
        <v>27474</v>
      </c>
    </row>
    <row r="8126" spans="1:8" hidden="1" x14ac:dyDescent="0.25">
      <c r="A8126" t="str">
        <f>Produkty[[#This Row],[Symbol]]</f>
        <v>OPSM1016S</v>
      </c>
      <c r="B8126" s="560">
        <v>5905947950904</v>
      </c>
      <c r="C8126" t="s">
        <v>27475</v>
      </c>
      <c r="D8126" t="s">
        <v>4107</v>
      </c>
      <c r="E8126" t="s">
        <v>27476</v>
      </c>
      <c r="F8126" t="s">
        <v>4095</v>
      </c>
      <c r="G8126">
        <v>1.1100000000000001</v>
      </c>
      <c r="H8126" t="s">
        <v>27477</v>
      </c>
    </row>
    <row r="8127" spans="1:8" hidden="1" x14ac:dyDescent="0.25">
      <c r="A8127" t="str">
        <f>Produkty[[#This Row],[Symbol]]</f>
        <v>OPSM1222S</v>
      </c>
      <c r="B8127" s="560">
        <v>5905947950911</v>
      </c>
      <c r="C8127" t="s">
        <v>27478</v>
      </c>
      <c r="D8127" t="s">
        <v>4107</v>
      </c>
      <c r="E8127" t="s">
        <v>27479</v>
      </c>
      <c r="F8127" t="s">
        <v>4095</v>
      </c>
      <c r="G8127">
        <v>1.1299999999999999</v>
      </c>
      <c r="H8127" t="s">
        <v>27480</v>
      </c>
    </row>
    <row r="8128" spans="1:8" hidden="1" x14ac:dyDescent="0.25">
      <c r="A8128" t="str">
        <f>Produkty[[#This Row],[Symbol]]</f>
        <v>OPSM1627S</v>
      </c>
      <c r="B8128" s="560">
        <v>5905947950928</v>
      </c>
      <c r="C8128" t="s">
        <v>27481</v>
      </c>
      <c r="D8128" t="s">
        <v>4107</v>
      </c>
      <c r="E8128" t="s">
        <v>27482</v>
      </c>
      <c r="F8128" t="s">
        <v>4095</v>
      </c>
      <c r="G8128">
        <v>1.17</v>
      </c>
      <c r="H8128" t="s">
        <v>27483</v>
      </c>
    </row>
    <row r="8129" spans="1:8" hidden="1" x14ac:dyDescent="0.25">
      <c r="A8129" t="str">
        <f>Produkty[[#This Row],[Symbol]]</f>
        <v>OPSM2032S</v>
      </c>
      <c r="B8129" s="560">
        <v>5905947950935</v>
      </c>
      <c r="C8129" t="s">
        <v>27484</v>
      </c>
      <c r="D8129" t="s">
        <v>4107</v>
      </c>
      <c r="E8129" t="s">
        <v>27485</v>
      </c>
      <c r="F8129" t="s">
        <v>4095</v>
      </c>
      <c r="G8129">
        <v>1.29</v>
      </c>
      <c r="H8129" t="s">
        <v>27486</v>
      </c>
    </row>
    <row r="8130" spans="1:8" hidden="1" x14ac:dyDescent="0.25">
      <c r="A8130" t="str">
        <f>Produkty[[#This Row],[Symbol]]</f>
        <v>S042138548</v>
      </c>
      <c r="B8130" s="560">
        <v>5905947950942</v>
      </c>
      <c r="C8130" t="s">
        <v>27487</v>
      </c>
      <c r="D8130" t="s">
        <v>4102</v>
      </c>
      <c r="E8130" t="s">
        <v>27488</v>
      </c>
      <c r="F8130" t="s">
        <v>4095</v>
      </c>
      <c r="G8130">
        <v>11.54</v>
      </c>
      <c r="H8130" t="s">
        <v>27489</v>
      </c>
    </row>
    <row r="8131" spans="1:8" hidden="1" x14ac:dyDescent="0.25">
      <c r="A8131" t="str">
        <f>Produkty[[#This Row],[Symbol]]</f>
        <v>S042138550</v>
      </c>
      <c r="B8131" s="560">
        <v>5905947950959</v>
      </c>
      <c r="C8131" t="s">
        <v>27490</v>
      </c>
      <c r="D8131" t="s">
        <v>4102</v>
      </c>
      <c r="E8131" t="s">
        <v>27491</v>
      </c>
      <c r="F8131" t="s">
        <v>4095</v>
      </c>
      <c r="G8131">
        <v>14.49</v>
      </c>
      <c r="H8131" t="s">
        <v>27492</v>
      </c>
    </row>
    <row r="8132" spans="1:8" hidden="1" x14ac:dyDescent="0.25">
      <c r="A8132" t="str">
        <f>Produkty[[#This Row],[Symbol]]</f>
        <v>S042138553</v>
      </c>
      <c r="B8132" s="560">
        <v>5905947950966</v>
      </c>
      <c r="C8132" t="s">
        <v>27493</v>
      </c>
      <c r="D8132" t="s">
        <v>4102</v>
      </c>
      <c r="E8132" t="s">
        <v>27494</v>
      </c>
      <c r="F8132" t="s">
        <v>4095</v>
      </c>
      <c r="G8132">
        <v>18.2</v>
      </c>
      <c r="H8132" t="s">
        <v>27495</v>
      </c>
    </row>
    <row r="8133" spans="1:8" hidden="1" x14ac:dyDescent="0.25">
      <c r="A8133" t="str">
        <f>Produkty[[#This Row],[Symbol]]</f>
        <v>S042176641</v>
      </c>
      <c r="B8133" s="560">
        <v>5905947950973</v>
      </c>
      <c r="C8133" t="s">
        <v>27496</v>
      </c>
      <c r="D8133" t="s">
        <v>4102</v>
      </c>
      <c r="E8133" t="s">
        <v>27497</v>
      </c>
      <c r="F8133" t="s">
        <v>4095</v>
      </c>
      <c r="G8133">
        <v>10.3</v>
      </c>
      <c r="H8133" t="s">
        <v>27498</v>
      </c>
    </row>
    <row r="8134" spans="1:8" hidden="1" x14ac:dyDescent="0.25">
      <c r="A8134" t="str">
        <f>Produkty[[#This Row],[Symbol]]</f>
        <v>S042176642</v>
      </c>
      <c r="B8134" s="560">
        <v>5905947950980</v>
      </c>
      <c r="C8134" t="s">
        <v>27499</v>
      </c>
      <c r="D8134" t="s">
        <v>4102</v>
      </c>
      <c r="E8134" t="s">
        <v>27500</v>
      </c>
      <c r="F8134" t="s">
        <v>4095</v>
      </c>
      <c r="G8134">
        <v>13.04</v>
      </c>
      <c r="H8134" t="s">
        <v>27501</v>
      </c>
    </row>
    <row r="8135" spans="1:8" hidden="1" x14ac:dyDescent="0.25">
      <c r="A8135" t="str">
        <f>Produkty[[#This Row],[Symbol]]</f>
        <v>S042176643</v>
      </c>
      <c r="B8135" s="560">
        <v>5905947950997</v>
      </c>
      <c r="C8135" t="s">
        <v>27502</v>
      </c>
      <c r="D8135" t="s">
        <v>4102</v>
      </c>
      <c r="E8135" t="s">
        <v>27503</v>
      </c>
      <c r="F8135" t="s">
        <v>4095</v>
      </c>
      <c r="G8135">
        <v>16.48</v>
      </c>
      <c r="H8135" t="s">
        <v>27504</v>
      </c>
    </row>
    <row r="8136" spans="1:8" hidden="1" x14ac:dyDescent="0.25">
      <c r="A8136" t="str">
        <f>Produkty[[#This Row],[Symbol]]</f>
        <v>S042138218</v>
      </c>
      <c r="B8136" s="560">
        <v>5905947951000</v>
      </c>
      <c r="C8136" t="s">
        <v>27505</v>
      </c>
      <c r="D8136" t="s">
        <v>4102</v>
      </c>
      <c r="E8136" t="s">
        <v>27506</v>
      </c>
      <c r="F8136" t="s">
        <v>4095</v>
      </c>
      <c r="G8136">
        <v>4.25</v>
      </c>
      <c r="H8136" t="s">
        <v>27507</v>
      </c>
    </row>
    <row r="8137" spans="1:8" hidden="1" x14ac:dyDescent="0.25">
      <c r="A8137" t="str">
        <f>Produkty[[#This Row],[Symbol]]</f>
        <v>S042138220</v>
      </c>
      <c r="B8137" s="560">
        <v>5905947951017</v>
      </c>
      <c r="C8137" t="s">
        <v>27508</v>
      </c>
      <c r="D8137" t="s">
        <v>4102</v>
      </c>
      <c r="E8137" t="s">
        <v>27509</v>
      </c>
      <c r="F8137" t="s">
        <v>4095</v>
      </c>
      <c r="G8137">
        <v>6.48</v>
      </c>
      <c r="H8137" t="s">
        <v>27510</v>
      </c>
    </row>
    <row r="8138" spans="1:8" hidden="1" x14ac:dyDescent="0.25">
      <c r="A8138" t="str">
        <f>Produkty[[#This Row],[Symbol]]</f>
        <v>S042138222</v>
      </c>
      <c r="B8138" s="560">
        <v>5905947951024</v>
      </c>
      <c r="C8138" t="s">
        <v>27511</v>
      </c>
      <c r="D8138" t="s">
        <v>4102</v>
      </c>
      <c r="E8138" t="s">
        <v>27512</v>
      </c>
      <c r="F8138" t="s">
        <v>4095</v>
      </c>
      <c r="G8138">
        <v>8.19</v>
      </c>
      <c r="H8138" t="s">
        <v>27513</v>
      </c>
    </row>
    <row r="8139" spans="1:8" hidden="1" x14ac:dyDescent="0.25">
      <c r="A8139" t="str">
        <f>Produkty[[#This Row],[Symbol]]</f>
        <v>S042138224</v>
      </c>
      <c r="B8139" s="560">
        <v>5905947951031</v>
      </c>
      <c r="C8139" t="s">
        <v>27514</v>
      </c>
      <c r="D8139" t="s">
        <v>4102</v>
      </c>
      <c r="E8139" t="s">
        <v>27515</v>
      </c>
      <c r="F8139" t="s">
        <v>4095</v>
      </c>
      <c r="G8139">
        <v>3.45</v>
      </c>
      <c r="H8139" t="s">
        <v>27516</v>
      </c>
    </row>
    <row r="8140" spans="1:8" hidden="1" x14ac:dyDescent="0.25">
      <c r="A8140" t="str">
        <f>Produkty[[#This Row],[Symbol]]</f>
        <v>S042138226</v>
      </c>
      <c r="B8140" s="560">
        <v>5905947951048</v>
      </c>
      <c r="C8140" t="s">
        <v>27517</v>
      </c>
      <c r="D8140" t="s">
        <v>4102</v>
      </c>
      <c r="E8140" t="s">
        <v>27518</v>
      </c>
      <c r="F8140" t="s">
        <v>4095</v>
      </c>
      <c r="G8140">
        <v>10.220000000000001</v>
      </c>
      <c r="H8140" t="s">
        <v>27519</v>
      </c>
    </row>
    <row r="8141" spans="1:8" hidden="1" x14ac:dyDescent="0.25">
      <c r="A8141" t="str">
        <f>Produkty[[#This Row],[Symbol]]</f>
        <v>S042138228</v>
      </c>
      <c r="B8141" s="560">
        <v>5905947951055</v>
      </c>
      <c r="C8141" t="s">
        <v>27520</v>
      </c>
      <c r="D8141" t="s">
        <v>4102</v>
      </c>
      <c r="E8141" t="s">
        <v>27521</v>
      </c>
      <c r="F8141" t="s">
        <v>4095</v>
      </c>
      <c r="G8141">
        <v>12.96</v>
      </c>
      <c r="H8141" t="s">
        <v>27522</v>
      </c>
    </row>
    <row r="8142" spans="1:8" hidden="1" x14ac:dyDescent="0.25">
      <c r="A8142" t="str">
        <f>Produkty[[#This Row],[Symbol]]</f>
        <v>S042138231</v>
      </c>
      <c r="B8142" s="560">
        <v>5905947951062</v>
      </c>
      <c r="C8142" t="s">
        <v>27523</v>
      </c>
      <c r="D8142" t="s">
        <v>4102</v>
      </c>
      <c r="E8142" t="s">
        <v>27524</v>
      </c>
      <c r="F8142" t="s">
        <v>4095</v>
      </c>
      <c r="G8142">
        <v>16.38</v>
      </c>
      <c r="H8142" t="s">
        <v>27525</v>
      </c>
    </row>
    <row r="8143" spans="1:8" hidden="1" x14ac:dyDescent="0.25">
      <c r="A8143" t="str">
        <f>Produkty[[#This Row],[Symbol]]</f>
        <v>S042138232</v>
      </c>
      <c r="B8143" s="560">
        <v>5905947951079</v>
      </c>
      <c r="C8143" t="s">
        <v>27526</v>
      </c>
      <c r="D8143" t="s">
        <v>4102</v>
      </c>
      <c r="E8143" t="s">
        <v>27527</v>
      </c>
      <c r="F8143" t="s">
        <v>4104</v>
      </c>
      <c r="G8143">
        <v>38.89</v>
      </c>
      <c r="H8143" t="s">
        <v>27528</v>
      </c>
    </row>
    <row r="8144" spans="1:8" hidden="1" x14ac:dyDescent="0.25">
      <c r="A8144" t="str">
        <f>Produkty[[#This Row],[Symbol]]</f>
        <v>S042176644</v>
      </c>
      <c r="B8144" s="560">
        <v>5905947951086</v>
      </c>
      <c r="C8144" t="s">
        <v>27529</v>
      </c>
      <c r="D8144" t="s">
        <v>4102</v>
      </c>
      <c r="E8144" t="s">
        <v>27530</v>
      </c>
      <c r="F8144" t="s">
        <v>4095</v>
      </c>
      <c r="G8144">
        <v>6.84</v>
      </c>
      <c r="H8144" t="s">
        <v>27531</v>
      </c>
    </row>
    <row r="8145" spans="1:8" hidden="1" x14ac:dyDescent="0.25">
      <c r="A8145" t="str">
        <f>Produkty[[#This Row],[Symbol]]</f>
        <v>S042176645</v>
      </c>
      <c r="B8145" s="560">
        <v>5905947951093</v>
      </c>
      <c r="C8145" t="s">
        <v>27532</v>
      </c>
      <c r="D8145" t="s">
        <v>4102</v>
      </c>
      <c r="E8145" t="s">
        <v>27533</v>
      </c>
      <c r="F8145" t="s">
        <v>4095</v>
      </c>
      <c r="G8145">
        <v>10.37</v>
      </c>
      <c r="H8145" t="s">
        <v>27534</v>
      </c>
    </row>
    <row r="8146" spans="1:8" hidden="1" x14ac:dyDescent="0.25">
      <c r="A8146" t="str">
        <f>Produkty[[#This Row],[Symbol]]</f>
        <v>S042176646</v>
      </c>
      <c r="B8146" s="560">
        <v>5905947951109</v>
      </c>
      <c r="C8146" t="s">
        <v>27535</v>
      </c>
      <c r="D8146" t="s">
        <v>4102</v>
      </c>
      <c r="E8146" t="s">
        <v>27536</v>
      </c>
      <c r="F8146" t="s">
        <v>4095</v>
      </c>
      <c r="G8146">
        <v>17.13</v>
      </c>
      <c r="H8146" t="s">
        <v>27537</v>
      </c>
    </row>
    <row r="8147" spans="1:8" hidden="1" x14ac:dyDescent="0.25">
      <c r="A8147" t="str">
        <f>Produkty[[#This Row],[Symbol]]</f>
        <v>S042176647</v>
      </c>
      <c r="B8147" s="560">
        <v>5905947951116</v>
      </c>
      <c r="C8147" t="s">
        <v>27538</v>
      </c>
      <c r="D8147" t="s">
        <v>4102</v>
      </c>
      <c r="E8147" t="s">
        <v>27539</v>
      </c>
      <c r="F8147" t="s">
        <v>4095</v>
      </c>
      <c r="G8147">
        <v>20.74</v>
      </c>
      <c r="H8147" t="s">
        <v>27540</v>
      </c>
    </row>
    <row r="8148" spans="1:8" hidden="1" x14ac:dyDescent="0.25">
      <c r="A8148" t="str">
        <f>Produkty[[#This Row],[Symbol]]</f>
        <v>S042176648</v>
      </c>
      <c r="B8148" s="560">
        <v>5905947951123</v>
      </c>
      <c r="C8148" t="s">
        <v>27541</v>
      </c>
      <c r="D8148" t="s">
        <v>4102</v>
      </c>
      <c r="E8148" t="s">
        <v>27542</v>
      </c>
      <c r="F8148" t="s">
        <v>4095</v>
      </c>
      <c r="G8148">
        <v>22.96</v>
      </c>
      <c r="H8148" t="s">
        <v>27543</v>
      </c>
    </row>
    <row r="8149" spans="1:8" hidden="1" x14ac:dyDescent="0.25">
      <c r="A8149" t="str">
        <f>Produkty[[#This Row],[Symbol]]</f>
        <v>S042176649</v>
      </c>
      <c r="B8149" s="560">
        <v>5905947951130</v>
      </c>
      <c r="C8149" t="s">
        <v>27544</v>
      </c>
      <c r="D8149" t="s">
        <v>4102</v>
      </c>
      <c r="E8149" t="s">
        <v>27545</v>
      </c>
      <c r="F8149" t="s">
        <v>4104</v>
      </c>
      <c r="G8149">
        <v>54.45</v>
      </c>
      <c r="H8149" t="s">
        <v>27546</v>
      </c>
    </row>
    <row r="8150" spans="1:8" hidden="1" x14ac:dyDescent="0.25">
      <c r="A8150" t="str">
        <f>Produkty[[#This Row],[Symbol]]</f>
        <v>S042176651</v>
      </c>
      <c r="B8150" s="560">
        <v>5905947951147</v>
      </c>
      <c r="C8150" t="s">
        <v>27547</v>
      </c>
      <c r="D8150" t="s">
        <v>4102</v>
      </c>
      <c r="E8150" t="s">
        <v>39143</v>
      </c>
      <c r="F8150" t="s">
        <v>4095</v>
      </c>
      <c r="G8150">
        <v>6.15</v>
      </c>
      <c r="H8150" t="s">
        <v>27548</v>
      </c>
    </row>
    <row r="8151" spans="1:8" hidden="1" x14ac:dyDescent="0.25">
      <c r="A8151" t="str">
        <f>Produkty[[#This Row],[Symbol]]</f>
        <v>S042176653</v>
      </c>
      <c r="B8151" s="560">
        <v>5905947951154</v>
      </c>
      <c r="C8151" t="s">
        <v>27549</v>
      </c>
      <c r="D8151" t="s">
        <v>4102</v>
      </c>
      <c r="E8151" t="s">
        <v>27550</v>
      </c>
      <c r="F8151" t="s">
        <v>4095</v>
      </c>
      <c r="G8151">
        <v>9.83</v>
      </c>
      <c r="H8151" t="s">
        <v>27551</v>
      </c>
    </row>
    <row r="8152" spans="1:8" hidden="1" x14ac:dyDescent="0.25">
      <c r="A8152" t="str">
        <f>Produkty[[#This Row],[Symbol]]</f>
        <v>S042176655</v>
      </c>
      <c r="B8152" s="560">
        <v>5905947951161</v>
      </c>
      <c r="C8152" t="s">
        <v>27552</v>
      </c>
      <c r="D8152" t="s">
        <v>4102</v>
      </c>
      <c r="E8152" t="s">
        <v>27553</v>
      </c>
      <c r="F8152" t="s">
        <v>4095</v>
      </c>
      <c r="G8152">
        <v>15.57</v>
      </c>
      <c r="H8152" t="s">
        <v>27554</v>
      </c>
    </row>
    <row r="8153" spans="1:8" hidden="1" x14ac:dyDescent="0.25">
      <c r="A8153" t="str">
        <f>Produkty[[#This Row],[Symbol]]</f>
        <v>S042176621</v>
      </c>
      <c r="B8153" s="560">
        <v>5905947951178</v>
      </c>
      <c r="C8153" t="s">
        <v>27555</v>
      </c>
      <c r="D8153" t="s">
        <v>4102</v>
      </c>
      <c r="E8153" t="s">
        <v>27556</v>
      </c>
      <c r="F8153" t="s">
        <v>4095</v>
      </c>
      <c r="G8153">
        <v>8.9600000000000009</v>
      </c>
      <c r="H8153" t="s">
        <v>27557</v>
      </c>
    </row>
    <row r="8154" spans="1:8" hidden="1" x14ac:dyDescent="0.25">
      <c r="A8154" t="str">
        <f>Produkty[[#This Row],[Symbol]]</f>
        <v>S042176622</v>
      </c>
      <c r="B8154" s="560">
        <v>5905947951185</v>
      </c>
      <c r="C8154" t="s">
        <v>27558</v>
      </c>
      <c r="D8154" t="s">
        <v>4102</v>
      </c>
      <c r="E8154" t="s">
        <v>27559</v>
      </c>
      <c r="F8154" t="s">
        <v>4095</v>
      </c>
      <c r="G8154">
        <v>11.36</v>
      </c>
      <c r="H8154" t="s">
        <v>27560</v>
      </c>
    </row>
    <row r="8155" spans="1:8" hidden="1" x14ac:dyDescent="0.25">
      <c r="A8155" t="str">
        <f>Produkty[[#This Row],[Symbol]]</f>
        <v>S042176623</v>
      </c>
      <c r="B8155" s="560">
        <v>5905947951192</v>
      </c>
      <c r="C8155" t="s">
        <v>27561</v>
      </c>
      <c r="D8155" t="s">
        <v>4102</v>
      </c>
      <c r="E8155" t="s">
        <v>27562</v>
      </c>
      <c r="F8155" t="s">
        <v>4095</v>
      </c>
      <c r="G8155">
        <v>22.66</v>
      </c>
      <c r="H8155" t="s">
        <v>27563</v>
      </c>
    </row>
    <row r="8156" spans="1:8" hidden="1" x14ac:dyDescent="0.25">
      <c r="A8156" t="str">
        <f>Produkty[[#This Row],[Symbol]]</f>
        <v>S042176624</v>
      </c>
      <c r="B8156" s="560">
        <v>5905947951208</v>
      </c>
      <c r="C8156" t="s">
        <v>27564</v>
      </c>
      <c r="D8156" t="s">
        <v>4102</v>
      </c>
      <c r="E8156" t="s">
        <v>27565</v>
      </c>
      <c r="F8156" t="s">
        <v>4095</v>
      </c>
      <c r="G8156">
        <v>9.3000000000000007</v>
      </c>
      <c r="H8156" t="s">
        <v>27566</v>
      </c>
    </row>
    <row r="8157" spans="1:8" hidden="1" x14ac:dyDescent="0.25">
      <c r="A8157" t="str">
        <f>Produkty[[#This Row],[Symbol]]</f>
        <v>S042176625</v>
      </c>
      <c r="B8157" s="560">
        <v>5905947951215</v>
      </c>
      <c r="C8157" t="s">
        <v>27567</v>
      </c>
      <c r="D8157" t="s">
        <v>4102</v>
      </c>
      <c r="E8157" t="s">
        <v>27568</v>
      </c>
      <c r="F8157" t="s">
        <v>4095</v>
      </c>
      <c r="G8157">
        <v>14.38</v>
      </c>
      <c r="H8157" t="s">
        <v>27569</v>
      </c>
    </row>
    <row r="8158" spans="1:8" hidden="1" x14ac:dyDescent="0.25">
      <c r="A8158" t="str">
        <f>Produkty[[#This Row],[Symbol]]</f>
        <v>S042138466</v>
      </c>
      <c r="B8158" s="560">
        <v>5905947951222</v>
      </c>
      <c r="C8158" t="s">
        <v>27570</v>
      </c>
      <c r="D8158" t="s">
        <v>4102</v>
      </c>
      <c r="E8158" t="s">
        <v>27571</v>
      </c>
      <c r="F8158" t="s">
        <v>4095</v>
      </c>
      <c r="G8158">
        <v>18.2</v>
      </c>
      <c r="H8158" t="s">
        <v>27572</v>
      </c>
    </row>
    <row r="8159" spans="1:8" hidden="1" x14ac:dyDescent="0.25">
      <c r="A8159" t="str">
        <f>Produkty[[#This Row],[Symbol]]</f>
        <v>S042138467</v>
      </c>
      <c r="B8159" s="560">
        <v>5905947951239</v>
      </c>
      <c r="C8159" t="s">
        <v>27573</v>
      </c>
      <c r="D8159" t="s">
        <v>4102</v>
      </c>
      <c r="E8159" t="s">
        <v>27574</v>
      </c>
      <c r="F8159" t="s">
        <v>4095</v>
      </c>
      <c r="G8159">
        <v>15.31</v>
      </c>
      <c r="H8159" t="s">
        <v>27575</v>
      </c>
    </row>
    <row r="8160" spans="1:8" hidden="1" x14ac:dyDescent="0.25">
      <c r="A8160" t="str">
        <f>Produkty[[#This Row],[Symbol]]</f>
        <v>S042138468</v>
      </c>
      <c r="B8160" s="560">
        <v>5905947951246</v>
      </c>
      <c r="C8160" t="s">
        <v>27576</v>
      </c>
      <c r="D8160" t="s">
        <v>4102</v>
      </c>
      <c r="E8160" t="s">
        <v>27577</v>
      </c>
      <c r="F8160" t="s">
        <v>4095</v>
      </c>
      <c r="G8160">
        <v>22.91</v>
      </c>
      <c r="H8160" t="s">
        <v>27578</v>
      </c>
    </row>
    <row r="8161" spans="1:8" hidden="1" x14ac:dyDescent="0.25">
      <c r="A8161" t="str">
        <f>Produkty[[#This Row],[Symbol]]</f>
        <v>S-41170S</v>
      </c>
      <c r="B8161" s="560">
        <v>5905947951253</v>
      </c>
      <c r="C8161" t="s">
        <v>27579</v>
      </c>
      <c r="D8161" t="s">
        <v>4107</v>
      </c>
      <c r="E8161" t="s">
        <v>27580</v>
      </c>
      <c r="F8161" t="s">
        <v>4095</v>
      </c>
      <c r="G8161">
        <v>2.39</v>
      </c>
      <c r="H8161" t="s">
        <v>27581</v>
      </c>
    </row>
    <row r="8162" spans="1:8" hidden="1" x14ac:dyDescent="0.25">
      <c r="A8162" t="str">
        <f>Produkty[[#This Row],[Symbol]]</f>
        <v>S042338250</v>
      </c>
      <c r="B8162" s="560">
        <v>5905947951260</v>
      </c>
      <c r="C8162" t="s">
        <v>27582</v>
      </c>
      <c r="D8162" t="s">
        <v>4102</v>
      </c>
      <c r="E8162" t="s">
        <v>27583</v>
      </c>
      <c r="F8162" t="s">
        <v>4095</v>
      </c>
      <c r="G8162">
        <v>16.91</v>
      </c>
      <c r="H8162" t="s">
        <v>27584</v>
      </c>
    </row>
    <row r="8163" spans="1:8" hidden="1" x14ac:dyDescent="0.25">
      <c r="A8163" t="str">
        <f>Produkty[[#This Row],[Symbol]]</f>
        <v>S043147621</v>
      </c>
      <c r="B8163" s="560">
        <v>5905947951277</v>
      </c>
      <c r="C8163" t="s">
        <v>9742</v>
      </c>
      <c r="D8163" t="s">
        <v>4102</v>
      </c>
      <c r="E8163" t="s">
        <v>27585</v>
      </c>
      <c r="F8163" t="s">
        <v>4095</v>
      </c>
      <c r="G8163">
        <v>11.95</v>
      </c>
      <c r="H8163" t="s">
        <v>27586</v>
      </c>
    </row>
    <row r="8164" spans="1:8" hidden="1" x14ac:dyDescent="0.25">
      <c r="A8164" t="str">
        <f>Produkty[[#This Row],[Symbol]]</f>
        <v>S043147622</v>
      </c>
      <c r="B8164" s="560">
        <v>5905947951284</v>
      </c>
      <c r="C8164" t="s">
        <v>27587</v>
      </c>
      <c r="D8164" t="s">
        <v>4102</v>
      </c>
      <c r="E8164" t="s">
        <v>27588</v>
      </c>
      <c r="F8164" t="s">
        <v>4095</v>
      </c>
      <c r="G8164">
        <v>13.58</v>
      </c>
      <c r="H8164" t="s">
        <v>27589</v>
      </c>
    </row>
    <row r="8165" spans="1:8" hidden="1" x14ac:dyDescent="0.25">
      <c r="A8165" t="str">
        <f>Produkty[[#This Row],[Symbol]]</f>
        <v>S043147623</v>
      </c>
      <c r="B8165" s="560">
        <v>5905947951291</v>
      </c>
      <c r="C8165" t="s">
        <v>9746</v>
      </c>
      <c r="D8165" t="s">
        <v>4102</v>
      </c>
      <c r="E8165" t="s">
        <v>27590</v>
      </c>
      <c r="F8165" t="s">
        <v>4095</v>
      </c>
      <c r="G8165">
        <v>15.77</v>
      </c>
      <c r="H8165" t="s">
        <v>27591</v>
      </c>
    </row>
    <row r="8166" spans="1:8" hidden="1" x14ac:dyDescent="0.25">
      <c r="A8166" t="str">
        <f>Produkty[[#This Row],[Symbol]]</f>
        <v>S043147624</v>
      </c>
      <c r="B8166" s="560">
        <v>5905947951307</v>
      </c>
      <c r="C8166" t="s">
        <v>27592</v>
      </c>
      <c r="D8166" t="s">
        <v>4102</v>
      </c>
      <c r="E8166" t="s">
        <v>27593</v>
      </c>
      <c r="F8166" t="s">
        <v>4095</v>
      </c>
      <c r="G8166">
        <v>15.92</v>
      </c>
      <c r="H8166" t="s">
        <v>27594</v>
      </c>
    </row>
    <row r="8167" spans="1:8" hidden="1" x14ac:dyDescent="0.25">
      <c r="A8167" t="str">
        <f>Produkty[[#This Row],[Symbol]]</f>
        <v>S043147625</v>
      </c>
      <c r="B8167" s="560">
        <v>5905947951314</v>
      </c>
      <c r="C8167" t="s">
        <v>9750</v>
      </c>
      <c r="D8167" t="s">
        <v>4102</v>
      </c>
      <c r="E8167" t="s">
        <v>27595</v>
      </c>
      <c r="F8167" t="s">
        <v>4095</v>
      </c>
      <c r="G8167">
        <v>22.72</v>
      </c>
      <c r="H8167" t="s">
        <v>27596</v>
      </c>
    </row>
    <row r="8168" spans="1:8" hidden="1" x14ac:dyDescent="0.25">
      <c r="A8168" t="str">
        <f>Produkty[[#This Row],[Symbol]]</f>
        <v>S043147626</v>
      </c>
      <c r="B8168" s="560">
        <v>5905947951321</v>
      </c>
      <c r="C8168" t="s">
        <v>27597</v>
      </c>
      <c r="D8168" t="s">
        <v>4102</v>
      </c>
      <c r="E8168" t="s">
        <v>27598</v>
      </c>
      <c r="F8168" t="s">
        <v>4095</v>
      </c>
      <c r="G8168">
        <v>23.95</v>
      </c>
      <c r="H8168" t="s">
        <v>27599</v>
      </c>
    </row>
    <row r="8169" spans="1:8" hidden="1" x14ac:dyDescent="0.25">
      <c r="A8169" t="str">
        <f>Produkty[[#This Row],[Symbol]]</f>
        <v>S043147627</v>
      </c>
      <c r="B8169" s="560">
        <v>5905947951338</v>
      </c>
      <c r="C8169" t="s">
        <v>27600</v>
      </c>
      <c r="D8169" t="s">
        <v>4102</v>
      </c>
      <c r="E8169" t="s">
        <v>27601</v>
      </c>
      <c r="F8169" t="s">
        <v>4095</v>
      </c>
      <c r="G8169">
        <v>25.58</v>
      </c>
      <c r="H8169" t="s">
        <v>27602</v>
      </c>
    </row>
    <row r="8170" spans="1:8" hidden="1" x14ac:dyDescent="0.25">
      <c r="A8170" t="str">
        <f>Produkty[[#This Row],[Symbol]]</f>
        <v>S043147673</v>
      </c>
      <c r="B8170" s="560">
        <v>5905947951345</v>
      </c>
      <c r="C8170" t="s">
        <v>27603</v>
      </c>
      <c r="D8170" t="s">
        <v>4102</v>
      </c>
      <c r="E8170" t="s">
        <v>27604</v>
      </c>
      <c r="F8170" t="s">
        <v>4095</v>
      </c>
      <c r="G8170">
        <v>16.260000000000002</v>
      </c>
      <c r="H8170" t="s">
        <v>27605</v>
      </c>
    </row>
    <row r="8171" spans="1:8" hidden="1" x14ac:dyDescent="0.25">
      <c r="A8171" t="str">
        <f>Produkty[[#This Row],[Symbol]]</f>
        <v>S043147675</v>
      </c>
      <c r="B8171" s="560">
        <v>5905947951352</v>
      </c>
      <c r="C8171" t="s">
        <v>27606</v>
      </c>
      <c r="D8171" t="s">
        <v>4102</v>
      </c>
      <c r="E8171" t="s">
        <v>27607</v>
      </c>
      <c r="F8171" t="s">
        <v>4095</v>
      </c>
      <c r="G8171">
        <v>16.97</v>
      </c>
      <c r="H8171" t="s">
        <v>27608</v>
      </c>
    </row>
    <row r="8172" spans="1:8" hidden="1" x14ac:dyDescent="0.25">
      <c r="A8172" t="str">
        <f>Produkty[[#This Row],[Symbol]]</f>
        <v>S043147677</v>
      </c>
      <c r="B8172" s="560">
        <v>5905947951369</v>
      </c>
      <c r="C8172" t="s">
        <v>27609</v>
      </c>
      <c r="D8172" t="s">
        <v>4102</v>
      </c>
      <c r="E8172" t="s">
        <v>27610</v>
      </c>
      <c r="F8172" t="s">
        <v>4095</v>
      </c>
      <c r="G8172">
        <v>17.96</v>
      </c>
      <c r="H8172" t="s">
        <v>27611</v>
      </c>
    </row>
    <row r="8173" spans="1:8" hidden="1" x14ac:dyDescent="0.25">
      <c r="A8173" t="str">
        <f>Produkty[[#This Row],[Symbol]]</f>
        <v>S043147679</v>
      </c>
      <c r="B8173" s="560">
        <v>5905947951376</v>
      </c>
      <c r="C8173" t="s">
        <v>27612</v>
      </c>
      <c r="D8173" t="s">
        <v>4102</v>
      </c>
      <c r="E8173" t="s">
        <v>27613</v>
      </c>
      <c r="F8173" t="s">
        <v>4095</v>
      </c>
      <c r="G8173">
        <v>24.04</v>
      </c>
      <c r="H8173" t="s">
        <v>27614</v>
      </c>
    </row>
    <row r="8174" spans="1:8" hidden="1" x14ac:dyDescent="0.25">
      <c r="A8174" t="str">
        <f>Produkty[[#This Row],[Symbol]]</f>
        <v>S043147600</v>
      </c>
      <c r="B8174" s="560">
        <v>5905947951383</v>
      </c>
      <c r="C8174" t="s">
        <v>27615</v>
      </c>
      <c r="D8174" t="s">
        <v>4102</v>
      </c>
      <c r="E8174" t="s">
        <v>27616</v>
      </c>
      <c r="F8174" t="s">
        <v>4095</v>
      </c>
      <c r="G8174">
        <v>13.62</v>
      </c>
      <c r="H8174" t="s">
        <v>27617</v>
      </c>
    </row>
    <row r="8175" spans="1:8" hidden="1" x14ac:dyDescent="0.25">
      <c r="A8175" t="str">
        <f>Produkty[[#This Row],[Symbol]]</f>
        <v>S043147601</v>
      </c>
      <c r="B8175" s="560">
        <v>5905947951390</v>
      </c>
      <c r="C8175" t="s">
        <v>27618</v>
      </c>
      <c r="D8175" t="s">
        <v>4102</v>
      </c>
      <c r="E8175" t="s">
        <v>27619</v>
      </c>
      <c r="F8175" t="s">
        <v>4095</v>
      </c>
      <c r="G8175">
        <v>23.27</v>
      </c>
      <c r="H8175" t="s">
        <v>27620</v>
      </c>
    </row>
    <row r="8176" spans="1:8" hidden="1" x14ac:dyDescent="0.25">
      <c r="A8176" t="str">
        <f>Produkty[[#This Row],[Symbol]]</f>
        <v>S043147602</v>
      </c>
      <c r="B8176" s="560">
        <v>5905947951406</v>
      </c>
      <c r="C8176" t="s">
        <v>27621</v>
      </c>
      <c r="D8176" t="s">
        <v>4102</v>
      </c>
      <c r="E8176" t="s">
        <v>27622</v>
      </c>
      <c r="F8176" t="s">
        <v>4095</v>
      </c>
      <c r="G8176">
        <v>30.51</v>
      </c>
      <c r="H8176" t="s">
        <v>27623</v>
      </c>
    </row>
    <row r="8177" spans="1:8" hidden="1" x14ac:dyDescent="0.25">
      <c r="A8177" t="str">
        <f>Produkty[[#This Row],[Symbol]]</f>
        <v>S043147605</v>
      </c>
      <c r="B8177" s="560">
        <v>5905947951413</v>
      </c>
      <c r="C8177" t="s">
        <v>27624</v>
      </c>
      <c r="D8177" t="s">
        <v>4102</v>
      </c>
      <c r="E8177" t="s">
        <v>27625</v>
      </c>
      <c r="F8177" t="s">
        <v>4095</v>
      </c>
      <c r="G8177">
        <v>25.34</v>
      </c>
      <c r="H8177" t="s">
        <v>27626</v>
      </c>
    </row>
    <row r="8178" spans="1:8" hidden="1" x14ac:dyDescent="0.25">
      <c r="A8178" t="str">
        <f>Produkty[[#This Row],[Symbol]]</f>
        <v>S043147606</v>
      </c>
      <c r="B8178" s="560">
        <v>5905947951420</v>
      </c>
      <c r="C8178" t="s">
        <v>27627</v>
      </c>
      <c r="D8178" t="s">
        <v>4102</v>
      </c>
      <c r="E8178" t="s">
        <v>27628</v>
      </c>
      <c r="F8178" t="s">
        <v>4095</v>
      </c>
      <c r="G8178">
        <v>39.119999999999997</v>
      </c>
      <c r="H8178" t="s">
        <v>27629</v>
      </c>
    </row>
    <row r="8179" spans="1:8" hidden="1" x14ac:dyDescent="0.25">
      <c r="A8179" t="str">
        <f>Produkty[[#This Row],[Symbol]]</f>
        <v>S043147676</v>
      </c>
      <c r="B8179" s="560">
        <v>5905947951437</v>
      </c>
      <c r="C8179" t="s">
        <v>27630</v>
      </c>
      <c r="D8179" t="s">
        <v>4102</v>
      </c>
      <c r="E8179" t="s">
        <v>27631</v>
      </c>
      <c r="F8179" t="s">
        <v>4095</v>
      </c>
      <c r="G8179">
        <v>58.13</v>
      </c>
      <c r="H8179" t="s">
        <v>27632</v>
      </c>
    </row>
    <row r="8180" spans="1:8" hidden="1" x14ac:dyDescent="0.25">
      <c r="A8180" t="str">
        <f>Produkty[[#This Row],[Symbol]]</f>
        <v>S092207038</v>
      </c>
      <c r="B8180" s="560">
        <v>5905947951444</v>
      </c>
      <c r="C8180" t="s">
        <v>27633</v>
      </c>
      <c r="D8180" t="s">
        <v>7240</v>
      </c>
      <c r="E8180" t="s">
        <v>27634</v>
      </c>
      <c r="F8180" t="s">
        <v>9633</v>
      </c>
      <c r="G8180">
        <v>228.8</v>
      </c>
      <c r="H8180" t="s">
        <v>27635</v>
      </c>
    </row>
    <row r="8181" spans="1:8" hidden="1" x14ac:dyDescent="0.25">
      <c r="A8181" t="str">
        <f>Produkty[[#This Row],[Symbol]]</f>
        <v>S092207039</v>
      </c>
      <c r="B8181" s="560">
        <v>5905947951451</v>
      </c>
      <c r="C8181" t="s">
        <v>27636</v>
      </c>
      <c r="D8181" t="s">
        <v>7240</v>
      </c>
      <c r="E8181" t="s">
        <v>27637</v>
      </c>
      <c r="F8181" t="s">
        <v>9633</v>
      </c>
      <c r="G8181">
        <v>228.8</v>
      </c>
      <c r="H8181" t="s">
        <v>27638</v>
      </c>
    </row>
    <row r="8182" spans="1:8" hidden="1" x14ac:dyDescent="0.25">
      <c r="A8182" t="str">
        <f>Produkty[[#This Row],[Symbol]]</f>
        <v>S092205180</v>
      </c>
      <c r="B8182" s="560">
        <v>5905947951468</v>
      </c>
      <c r="C8182" t="s">
        <v>27639</v>
      </c>
      <c r="D8182" t="s">
        <v>7240</v>
      </c>
      <c r="E8182" t="s">
        <v>27640</v>
      </c>
      <c r="F8182" t="s">
        <v>9633</v>
      </c>
      <c r="G8182">
        <v>228.8</v>
      </c>
      <c r="H8182" t="s">
        <v>27641</v>
      </c>
    </row>
    <row r="8183" spans="1:8" hidden="1" x14ac:dyDescent="0.25">
      <c r="A8183" t="str">
        <f>Produkty[[#This Row],[Symbol]]</f>
        <v>S092205181</v>
      </c>
      <c r="B8183" s="560">
        <v>5905947951475</v>
      </c>
      <c r="C8183" t="s">
        <v>27642</v>
      </c>
      <c r="D8183" t="s">
        <v>7240</v>
      </c>
      <c r="E8183" t="s">
        <v>27643</v>
      </c>
      <c r="F8183" t="s">
        <v>9633</v>
      </c>
      <c r="G8183">
        <v>228.8</v>
      </c>
      <c r="H8183" t="s">
        <v>27644</v>
      </c>
    </row>
    <row r="8184" spans="1:8" hidden="1" x14ac:dyDescent="0.25">
      <c r="A8184" t="str">
        <f>Produkty[[#This Row],[Symbol]]</f>
        <v>S092205182</v>
      </c>
      <c r="B8184" s="560">
        <v>5905947951482</v>
      </c>
      <c r="C8184" t="s">
        <v>27645</v>
      </c>
      <c r="D8184" t="s">
        <v>7240</v>
      </c>
      <c r="E8184" t="s">
        <v>27646</v>
      </c>
      <c r="F8184" t="s">
        <v>9633</v>
      </c>
      <c r="G8184">
        <v>228.8</v>
      </c>
      <c r="H8184" t="s">
        <v>27647</v>
      </c>
    </row>
    <row r="8185" spans="1:8" hidden="1" x14ac:dyDescent="0.25">
      <c r="A8185" t="str">
        <f>Produkty[[#This Row],[Symbol]]</f>
        <v>S092205183</v>
      </c>
      <c r="B8185" s="560">
        <v>5905947951499</v>
      </c>
      <c r="C8185" t="s">
        <v>27648</v>
      </c>
      <c r="D8185" t="s">
        <v>7240</v>
      </c>
      <c r="E8185" t="s">
        <v>27649</v>
      </c>
      <c r="F8185" t="s">
        <v>9633</v>
      </c>
      <c r="G8185">
        <v>228.8</v>
      </c>
      <c r="H8185" t="s">
        <v>27650</v>
      </c>
    </row>
    <row r="8186" spans="1:8" hidden="1" x14ac:dyDescent="0.25">
      <c r="A8186" t="str">
        <f>Produkty[[#This Row],[Symbol]]</f>
        <v>S092205184</v>
      </c>
      <c r="B8186" s="560">
        <v>5905947951505</v>
      </c>
      <c r="C8186" t="s">
        <v>27651</v>
      </c>
      <c r="D8186" t="s">
        <v>7240</v>
      </c>
      <c r="E8186" t="s">
        <v>27652</v>
      </c>
      <c r="F8186" t="s">
        <v>9633</v>
      </c>
      <c r="G8186">
        <v>228.8</v>
      </c>
      <c r="H8186" t="s">
        <v>27653</v>
      </c>
    </row>
    <row r="8187" spans="1:8" hidden="1" x14ac:dyDescent="0.25">
      <c r="A8187" t="str">
        <f>Produkty[[#This Row],[Symbol]]</f>
        <v>S092205185</v>
      </c>
      <c r="B8187" s="560">
        <v>5905947951512</v>
      </c>
      <c r="C8187" t="s">
        <v>27654</v>
      </c>
      <c r="D8187" t="s">
        <v>7240</v>
      </c>
      <c r="E8187" t="s">
        <v>27655</v>
      </c>
      <c r="F8187" t="s">
        <v>9633</v>
      </c>
      <c r="G8187">
        <v>228.8</v>
      </c>
      <c r="H8187" t="s">
        <v>27656</v>
      </c>
    </row>
    <row r="8188" spans="1:8" hidden="1" x14ac:dyDescent="0.25">
      <c r="A8188" t="str">
        <f>Produkty[[#This Row],[Symbol]]</f>
        <v>S092205186</v>
      </c>
      <c r="B8188" s="560">
        <v>5905947951529</v>
      </c>
      <c r="C8188" t="s">
        <v>27657</v>
      </c>
      <c r="D8188" t="s">
        <v>7240</v>
      </c>
      <c r="E8188" t="s">
        <v>27658</v>
      </c>
      <c r="F8188" t="s">
        <v>9633</v>
      </c>
      <c r="G8188">
        <v>228.8</v>
      </c>
      <c r="H8188" t="s">
        <v>27659</v>
      </c>
    </row>
    <row r="8189" spans="1:8" hidden="1" x14ac:dyDescent="0.25">
      <c r="A8189" t="str">
        <f>Produkty[[#This Row],[Symbol]]</f>
        <v>S092205187</v>
      </c>
      <c r="B8189" s="560">
        <v>5905947951536</v>
      </c>
      <c r="C8189" t="s">
        <v>27660</v>
      </c>
      <c r="D8189" t="s">
        <v>7240</v>
      </c>
      <c r="E8189" t="s">
        <v>27661</v>
      </c>
      <c r="F8189" t="s">
        <v>9633</v>
      </c>
      <c r="G8189">
        <v>228.8</v>
      </c>
      <c r="H8189" t="s">
        <v>27662</v>
      </c>
    </row>
    <row r="8190" spans="1:8" hidden="1" x14ac:dyDescent="0.25">
      <c r="A8190" t="str">
        <f>Produkty[[#This Row],[Symbol]]</f>
        <v>S092205188</v>
      </c>
      <c r="B8190" s="560">
        <v>5905947951543</v>
      </c>
      <c r="C8190" t="s">
        <v>27663</v>
      </c>
      <c r="D8190" t="s">
        <v>7240</v>
      </c>
      <c r="E8190" t="s">
        <v>27664</v>
      </c>
      <c r="F8190" t="s">
        <v>9633</v>
      </c>
      <c r="G8190">
        <v>228.8</v>
      </c>
      <c r="H8190" t="s">
        <v>27665</v>
      </c>
    </row>
    <row r="8191" spans="1:8" hidden="1" x14ac:dyDescent="0.25">
      <c r="A8191" t="str">
        <f>Produkty[[#This Row],[Symbol]]</f>
        <v>S092205189</v>
      </c>
      <c r="B8191" s="560">
        <v>5905947951550</v>
      </c>
      <c r="C8191" t="s">
        <v>27666</v>
      </c>
      <c r="D8191" t="s">
        <v>7240</v>
      </c>
      <c r="E8191" t="s">
        <v>27667</v>
      </c>
      <c r="F8191" t="s">
        <v>9633</v>
      </c>
      <c r="G8191">
        <v>228.8</v>
      </c>
      <c r="H8191" t="s">
        <v>27668</v>
      </c>
    </row>
    <row r="8192" spans="1:8" hidden="1" x14ac:dyDescent="0.25">
      <c r="A8192" t="str">
        <f>Produkty[[#This Row],[Symbol]]</f>
        <v>S092205190</v>
      </c>
      <c r="B8192" s="560">
        <v>5905947951567</v>
      </c>
      <c r="C8192" t="s">
        <v>27669</v>
      </c>
      <c r="D8192" t="s">
        <v>7240</v>
      </c>
      <c r="E8192" t="s">
        <v>27670</v>
      </c>
      <c r="F8192" t="s">
        <v>9633</v>
      </c>
      <c r="G8192">
        <v>228.8</v>
      </c>
      <c r="H8192" t="s">
        <v>27671</v>
      </c>
    </row>
    <row r="8193" spans="1:8" hidden="1" x14ac:dyDescent="0.25">
      <c r="A8193" t="str">
        <f>Produkty[[#This Row],[Symbol]]</f>
        <v>S092105158</v>
      </c>
      <c r="B8193" s="560">
        <v>5905947951574</v>
      </c>
      <c r="C8193" t="s">
        <v>27672</v>
      </c>
      <c r="D8193" t="s">
        <v>7240</v>
      </c>
      <c r="E8193" t="s">
        <v>27673</v>
      </c>
      <c r="F8193" t="s">
        <v>9633</v>
      </c>
      <c r="G8193">
        <v>213</v>
      </c>
      <c r="H8193" t="s">
        <v>27674</v>
      </c>
    </row>
    <row r="8194" spans="1:8" hidden="1" x14ac:dyDescent="0.25">
      <c r="A8194" t="str">
        <f>Produkty[[#This Row],[Symbol]]</f>
        <v>S092105159</v>
      </c>
      <c r="B8194" s="560">
        <v>5905947951581</v>
      </c>
      <c r="C8194" t="s">
        <v>27675</v>
      </c>
      <c r="D8194" t="s">
        <v>7240</v>
      </c>
      <c r="E8194" t="s">
        <v>27676</v>
      </c>
      <c r="F8194" t="s">
        <v>9633</v>
      </c>
      <c r="G8194">
        <v>213</v>
      </c>
      <c r="H8194" t="s">
        <v>27677</v>
      </c>
    </row>
    <row r="8195" spans="1:8" hidden="1" x14ac:dyDescent="0.25">
      <c r="A8195" t="str">
        <f>Produkty[[#This Row],[Symbol]]</f>
        <v>S092105160</v>
      </c>
      <c r="B8195" s="560">
        <v>5905947951598</v>
      </c>
      <c r="C8195" t="s">
        <v>27678</v>
      </c>
      <c r="D8195" t="s">
        <v>7240</v>
      </c>
      <c r="E8195" t="s">
        <v>27679</v>
      </c>
      <c r="F8195" t="s">
        <v>9633</v>
      </c>
      <c r="G8195">
        <v>213</v>
      </c>
      <c r="H8195" t="s">
        <v>27680</v>
      </c>
    </row>
    <row r="8196" spans="1:8" hidden="1" x14ac:dyDescent="0.25">
      <c r="A8196" t="str">
        <f>Produkty[[#This Row],[Symbol]]</f>
        <v>S092105161</v>
      </c>
      <c r="B8196" s="560">
        <v>5905947951604</v>
      </c>
      <c r="C8196" t="s">
        <v>27681</v>
      </c>
      <c r="D8196" t="s">
        <v>7240</v>
      </c>
      <c r="E8196" t="s">
        <v>27682</v>
      </c>
      <c r="F8196" t="s">
        <v>9633</v>
      </c>
      <c r="G8196">
        <v>213</v>
      </c>
      <c r="H8196" t="s">
        <v>27683</v>
      </c>
    </row>
    <row r="8197" spans="1:8" hidden="1" x14ac:dyDescent="0.25">
      <c r="A8197" t="str">
        <f>Produkty[[#This Row],[Symbol]]</f>
        <v>S092105162</v>
      </c>
      <c r="B8197" s="560">
        <v>5905947951611</v>
      </c>
      <c r="C8197" t="s">
        <v>27684</v>
      </c>
      <c r="D8197" t="s">
        <v>7240</v>
      </c>
      <c r="E8197" t="s">
        <v>27685</v>
      </c>
      <c r="F8197" t="s">
        <v>9633</v>
      </c>
      <c r="G8197">
        <v>213</v>
      </c>
      <c r="H8197" t="s">
        <v>27686</v>
      </c>
    </row>
    <row r="8198" spans="1:8" hidden="1" x14ac:dyDescent="0.25">
      <c r="A8198" t="str">
        <f>Produkty[[#This Row],[Symbol]]</f>
        <v>S092105163</v>
      </c>
      <c r="B8198" s="560">
        <v>5905947951628</v>
      </c>
      <c r="C8198" t="s">
        <v>27687</v>
      </c>
      <c r="D8198" t="s">
        <v>7240</v>
      </c>
      <c r="E8198" t="s">
        <v>27688</v>
      </c>
      <c r="F8198" t="s">
        <v>9633</v>
      </c>
      <c r="G8198">
        <v>213</v>
      </c>
      <c r="H8198" t="s">
        <v>27689</v>
      </c>
    </row>
    <row r="8199" spans="1:8" hidden="1" x14ac:dyDescent="0.25">
      <c r="A8199" t="str">
        <f>Produkty[[#This Row],[Symbol]]</f>
        <v>S092105164</v>
      </c>
      <c r="B8199" s="560">
        <v>5905947951635</v>
      </c>
      <c r="C8199" t="s">
        <v>27690</v>
      </c>
      <c r="D8199" t="s">
        <v>7240</v>
      </c>
      <c r="E8199" t="s">
        <v>27691</v>
      </c>
      <c r="F8199" t="s">
        <v>9633</v>
      </c>
      <c r="G8199">
        <v>213</v>
      </c>
      <c r="H8199" t="s">
        <v>27692</v>
      </c>
    </row>
    <row r="8200" spans="1:8" hidden="1" x14ac:dyDescent="0.25">
      <c r="A8200" t="str">
        <f>Produkty[[#This Row],[Symbol]]</f>
        <v>S092105165</v>
      </c>
      <c r="B8200" s="560">
        <v>5905947951642</v>
      </c>
      <c r="C8200" t="s">
        <v>27693</v>
      </c>
      <c r="D8200" t="s">
        <v>7240</v>
      </c>
      <c r="E8200" t="s">
        <v>27694</v>
      </c>
      <c r="F8200" t="s">
        <v>9633</v>
      </c>
      <c r="G8200">
        <v>213</v>
      </c>
      <c r="H8200" t="s">
        <v>27695</v>
      </c>
    </row>
    <row r="8201" spans="1:8" hidden="1" x14ac:dyDescent="0.25">
      <c r="A8201" t="str">
        <f>Produkty[[#This Row],[Symbol]]</f>
        <v>S092105166</v>
      </c>
      <c r="B8201" s="560">
        <v>5905947951659</v>
      </c>
      <c r="C8201" t="s">
        <v>27696</v>
      </c>
      <c r="D8201" t="s">
        <v>7240</v>
      </c>
      <c r="E8201" t="s">
        <v>27697</v>
      </c>
      <c r="F8201" t="s">
        <v>9633</v>
      </c>
      <c r="G8201">
        <v>213</v>
      </c>
      <c r="H8201" t="s">
        <v>27698</v>
      </c>
    </row>
    <row r="8202" spans="1:8" hidden="1" x14ac:dyDescent="0.25">
      <c r="A8202" t="str">
        <f>Produkty[[#This Row],[Symbol]]</f>
        <v>S092105167</v>
      </c>
      <c r="B8202" s="560">
        <v>5905947951666</v>
      </c>
      <c r="C8202" t="s">
        <v>27699</v>
      </c>
      <c r="D8202" t="s">
        <v>7240</v>
      </c>
      <c r="E8202" t="s">
        <v>27700</v>
      </c>
      <c r="F8202" t="s">
        <v>9633</v>
      </c>
      <c r="G8202">
        <v>213</v>
      </c>
      <c r="H8202" t="s">
        <v>27701</v>
      </c>
    </row>
    <row r="8203" spans="1:8" hidden="1" x14ac:dyDescent="0.25">
      <c r="A8203" t="str">
        <f>Produkty[[#This Row],[Symbol]]</f>
        <v>S092105168</v>
      </c>
      <c r="B8203" s="560">
        <v>5905947951673</v>
      </c>
      <c r="C8203" t="s">
        <v>27702</v>
      </c>
      <c r="D8203" t="s">
        <v>7240</v>
      </c>
      <c r="E8203" t="s">
        <v>27703</v>
      </c>
      <c r="F8203" t="s">
        <v>9633</v>
      </c>
      <c r="G8203">
        <v>213</v>
      </c>
      <c r="H8203" t="s">
        <v>27704</v>
      </c>
    </row>
    <row r="8204" spans="1:8" hidden="1" x14ac:dyDescent="0.25">
      <c r="A8204" t="str">
        <f>Produkty[[#This Row],[Symbol]]</f>
        <v>S092105169</v>
      </c>
      <c r="B8204" s="560">
        <v>5905947951680</v>
      </c>
      <c r="C8204" t="s">
        <v>27705</v>
      </c>
      <c r="D8204" t="s">
        <v>7240</v>
      </c>
      <c r="E8204" t="s">
        <v>27706</v>
      </c>
      <c r="F8204" t="s">
        <v>9633</v>
      </c>
      <c r="G8204">
        <v>213</v>
      </c>
      <c r="H8204" t="s">
        <v>27707</v>
      </c>
    </row>
    <row r="8205" spans="1:8" hidden="1" x14ac:dyDescent="0.25">
      <c r="A8205" t="str">
        <f>Produkty[[#This Row],[Symbol]]</f>
        <v>S092105170</v>
      </c>
      <c r="B8205" s="560">
        <v>5905947951697</v>
      </c>
      <c r="C8205" t="s">
        <v>27708</v>
      </c>
      <c r="D8205" t="s">
        <v>7240</v>
      </c>
      <c r="E8205" t="s">
        <v>27709</v>
      </c>
      <c r="F8205" t="s">
        <v>9633</v>
      </c>
      <c r="G8205">
        <v>213</v>
      </c>
      <c r="H8205" t="s">
        <v>27710</v>
      </c>
    </row>
    <row r="8206" spans="1:8" hidden="1" x14ac:dyDescent="0.25">
      <c r="A8206" t="str">
        <f>Produkty[[#This Row],[Symbol]]</f>
        <v>S092105171</v>
      </c>
      <c r="B8206" s="560">
        <v>5905947951703</v>
      </c>
      <c r="C8206" t="s">
        <v>27711</v>
      </c>
      <c r="D8206" t="s">
        <v>7240</v>
      </c>
      <c r="E8206" t="s">
        <v>27712</v>
      </c>
      <c r="F8206" t="s">
        <v>9633</v>
      </c>
      <c r="G8206">
        <v>213</v>
      </c>
      <c r="H8206" t="s">
        <v>27713</v>
      </c>
    </row>
    <row r="8207" spans="1:8" hidden="1" x14ac:dyDescent="0.25">
      <c r="A8207" t="str">
        <f>Produkty[[#This Row],[Symbol]]</f>
        <v>S092105172</v>
      </c>
      <c r="B8207" s="560">
        <v>5905947951710</v>
      </c>
      <c r="C8207" t="s">
        <v>27714</v>
      </c>
      <c r="D8207" t="s">
        <v>7240</v>
      </c>
      <c r="E8207" t="s">
        <v>27715</v>
      </c>
      <c r="F8207" t="s">
        <v>9633</v>
      </c>
      <c r="G8207">
        <v>213</v>
      </c>
      <c r="H8207" t="s">
        <v>27716</v>
      </c>
    </row>
    <row r="8208" spans="1:8" hidden="1" x14ac:dyDescent="0.25">
      <c r="A8208" t="str">
        <f>Produkty[[#This Row],[Symbol]]</f>
        <v>S092105173</v>
      </c>
      <c r="B8208" s="560">
        <v>5905947951727</v>
      </c>
      <c r="C8208" t="s">
        <v>27717</v>
      </c>
      <c r="D8208" t="s">
        <v>7240</v>
      </c>
      <c r="E8208" t="s">
        <v>27718</v>
      </c>
      <c r="F8208" t="s">
        <v>9633</v>
      </c>
      <c r="G8208">
        <v>213</v>
      </c>
      <c r="H8208" t="s">
        <v>27719</v>
      </c>
    </row>
    <row r="8209" spans="1:8" hidden="1" x14ac:dyDescent="0.25">
      <c r="A8209" t="str">
        <f>Produkty[[#This Row],[Symbol]]</f>
        <v>S092105174</v>
      </c>
      <c r="B8209" s="560">
        <v>5905947951734</v>
      </c>
      <c r="C8209" t="s">
        <v>27720</v>
      </c>
      <c r="D8209" t="s">
        <v>7240</v>
      </c>
      <c r="E8209" t="s">
        <v>27721</v>
      </c>
      <c r="F8209" t="s">
        <v>9633</v>
      </c>
      <c r="G8209">
        <v>213</v>
      </c>
      <c r="H8209" t="s">
        <v>27722</v>
      </c>
    </row>
    <row r="8210" spans="1:8" hidden="1" x14ac:dyDescent="0.25">
      <c r="A8210" t="str">
        <f>Produkty[[#This Row],[Symbol]]</f>
        <v>S092105175</v>
      </c>
      <c r="B8210" s="560">
        <v>5905947951741</v>
      </c>
      <c r="C8210" t="s">
        <v>27723</v>
      </c>
      <c r="D8210" t="s">
        <v>7240</v>
      </c>
      <c r="E8210" t="s">
        <v>27724</v>
      </c>
      <c r="F8210" t="s">
        <v>9633</v>
      </c>
      <c r="G8210">
        <v>213</v>
      </c>
      <c r="H8210" t="s">
        <v>27725</v>
      </c>
    </row>
    <row r="8211" spans="1:8" hidden="1" x14ac:dyDescent="0.25">
      <c r="A8211" t="str">
        <f>Produkty[[#This Row],[Symbol]]</f>
        <v>S092105176</v>
      </c>
      <c r="B8211" s="560">
        <v>5905947951758</v>
      </c>
      <c r="C8211" t="s">
        <v>27726</v>
      </c>
      <c r="D8211" t="s">
        <v>7240</v>
      </c>
      <c r="E8211" t="s">
        <v>27727</v>
      </c>
      <c r="F8211" t="s">
        <v>9633</v>
      </c>
      <c r="G8211">
        <v>213</v>
      </c>
      <c r="H8211" t="s">
        <v>27728</v>
      </c>
    </row>
    <row r="8212" spans="1:8" hidden="1" x14ac:dyDescent="0.25">
      <c r="A8212" t="str">
        <f>Produkty[[#This Row],[Symbol]]</f>
        <v>S092105177</v>
      </c>
      <c r="B8212" s="560">
        <v>5905947951765</v>
      </c>
      <c r="C8212" t="s">
        <v>27729</v>
      </c>
      <c r="D8212" t="s">
        <v>7240</v>
      </c>
      <c r="E8212" t="s">
        <v>27730</v>
      </c>
      <c r="F8212" t="s">
        <v>9633</v>
      </c>
      <c r="G8212">
        <v>213</v>
      </c>
      <c r="H8212" t="s">
        <v>27731</v>
      </c>
    </row>
    <row r="8213" spans="1:8" hidden="1" x14ac:dyDescent="0.25">
      <c r="A8213" t="str">
        <f>Produkty[[#This Row],[Symbol]]</f>
        <v>S092105178</v>
      </c>
      <c r="B8213" s="560">
        <v>5905947951772</v>
      </c>
      <c r="C8213" t="s">
        <v>27732</v>
      </c>
      <c r="D8213" t="s">
        <v>7240</v>
      </c>
      <c r="E8213" t="s">
        <v>27733</v>
      </c>
      <c r="F8213" t="s">
        <v>9633</v>
      </c>
      <c r="G8213">
        <v>213</v>
      </c>
      <c r="H8213" t="s">
        <v>27734</v>
      </c>
    </row>
    <row r="8214" spans="1:8" hidden="1" x14ac:dyDescent="0.25">
      <c r="A8214" t="str">
        <f>Produkty[[#This Row],[Symbol]]</f>
        <v>S092105179</v>
      </c>
      <c r="B8214" s="560">
        <v>5905947951789</v>
      </c>
      <c r="C8214" t="s">
        <v>27735</v>
      </c>
      <c r="D8214" t="s">
        <v>7240</v>
      </c>
      <c r="E8214" t="s">
        <v>27736</v>
      </c>
      <c r="F8214" t="s">
        <v>9633</v>
      </c>
      <c r="G8214">
        <v>213</v>
      </c>
      <c r="H8214" t="s">
        <v>27737</v>
      </c>
    </row>
    <row r="8215" spans="1:8" hidden="1" x14ac:dyDescent="0.25">
      <c r="A8215" t="str">
        <f>Produkty[[#This Row],[Symbol]]</f>
        <v>S093357336</v>
      </c>
      <c r="B8215" s="560">
        <v>5905947951819</v>
      </c>
      <c r="C8215" t="s">
        <v>27738</v>
      </c>
      <c r="D8215" t="s">
        <v>7240</v>
      </c>
      <c r="E8215" t="s">
        <v>27739</v>
      </c>
      <c r="F8215" t="s">
        <v>9633</v>
      </c>
      <c r="G8215">
        <v>68</v>
      </c>
      <c r="H8215" t="s">
        <v>27740</v>
      </c>
    </row>
    <row r="8216" spans="1:8" hidden="1" x14ac:dyDescent="0.25">
      <c r="A8216" t="str">
        <f>Produkty[[#This Row],[Symbol]]</f>
        <v>S013043006</v>
      </c>
      <c r="B8216" s="560">
        <v>5905947951833</v>
      </c>
      <c r="C8216" t="s">
        <v>40460</v>
      </c>
      <c r="D8216" t="s">
        <v>4093</v>
      </c>
      <c r="E8216" t="s">
        <v>40461</v>
      </c>
      <c r="F8216" t="s">
        <v>4095</v>
      </c>
      <c r="G8216">
        <v>10</v>
      </c>
      <c r="H8216" t="s">
        <v>40462</v>
      </c>
    </row>
    <row r="8217" spans="1:8" hidden="1" x14ac:dyDescent="0.25">
      <c r="A8217" t="str">
        <f>Produkty[[#This Row],[Symbol]]</f>
        <v>URG500MONTER</v>
      </c>
      <c r="B8217" s="560">
        <v>5905947952007</v>
      </c>
      <c r="C8217" t="s">
        <v>27741</v>
      </c>
      <c r="D8217" t="s">
        <v>4107</v>
      </c>
      <c r="E8217" t="s">
        <v>27742</v>
      </c>
      <c r="F8217" t="s">
        <v>4095</v>
      </c>
      <c r="G8217">
        <v>7.53</v>
      </c>
      <c r="H8217" t="s">
        <v>27743</v>
      </c>
    </row>
    <row r="8218" spans="1:8" hidden="1" x14ac:dyDescent="0.25">
      <c r="A8218" t="str">
        <f>Produkty[[#This Row],[Symbol]]</f>
        <v>URG800MONTER</v>
      </c>
      <c r="B8218" s="560">
        <v>5905947952014</v>
      </c>
      <c r="C8218" t="s">
        <v>27744</v>
      </c>
      <c r="D8218" t="s">
        <v>4107</v>
      </c>
      <c r="E8218" t="s">
        <v>40623</v>
      </c>
      <c r="F8218" t="s">
        <v>4095</v>
      </c>
      <c r="G8218">
        <v>13.7</v>
      </c>
      <c r="H8218" t="s">
        <v>27745</v>
      </c>
    </row>
    <row r="8219" spans="1:8" hidden="1" x14ac:dyDescent="0.25">
      <c r="A8219" t="str">
        <f>Produkty[[#This Row],[Symbol]]</f>
        <v>URG038MONTER</v>
      </c>
      <c r="B8219" s="560">
        <v>5905947952021</v>
      </c>
      <c r="C8219" t="s">
        <v>27746</v>
      </c>
      <c r="D8219" t="s">
        <v>4107</v>
      </c>
      <c r="E8219" t="s">
        <v>27747</v>
      </c>
      <c r="F8219" t="s">
        <v>4095</v>
      </c>
      <c r="G8219">
        <v>2.15</v>
      </c>
      <c r="H8219" t="s">
        <v>27748</v>
      </c>
    </row>
    <row r="8220" spans="1:8" hidden="1" x14ac:dyDescent="0.25">
      <c r="A8220" t="str">
        <f>Produkty[[#This Row],[Symbol]]</f>
        <v>URG012MONTER</v>
      </c>
      <c r="B8220" s="560">
        <v>5905947952038</v>
      </c>
      <c r="C8220" t="s">
        <v>27749</v>
      </c>
      <c r="D8220" t="s">
        <v>4107</v>
      </c>
      <c r="E8220" t="s">
        <v>27750</v>
      </c>
      <c r="F8220" t="s">
        <v>4095</v>
      </c>
      <c r="G8220">
        <v>2.23</v>
      </c>
      <c r="H8220" t="s">
        <v>27751</v>
      </c>
    </row>
    <row r="8221" spans="1:8" hidden="1" x14ac:dyDescent="0.25">
      <c r="A8221" t="str">
        <f>Produkty[[#This Row],[Symbol]]</f>
        <v>URG034MONTER</v>
      </c>
      <c r="B8221" s="560">
        <v>5905947952045</v>
      </c>
      <c r="C8221" t="s">
        <v>27752</v>
      </c>
      <c r="D8221" t="s">
        <v>4107</v>
      </c>
      <c r="E8221" t="s">
        <v>27753</v>
      </c>
      <c r="F8221" t="s">
        <v>4095</v>
      </c>
      <c r="G8221">
        <v>2.37</v>
      </c>
      <c r="H8221" t="s">
        <v>27754</v>
      </c>
    </row>
    <row r="8222" spans="1:8" hidden="1" x14ac:dyDescent="0.25">
      <c r="A8222" t="str">
        <f>Produkty[[#This Row],[Symbol]]</f>
        <v>URG100MONTER</v>
      </c>
      <c r="B8222" s="560">
        <v>5905947952052</v>
      </c>
      <c r="C8222" t="s">
        <v>27755</v>
      </c>
      <c r="D8222" t="s">
        <v>4107</v>
      </c>
      <c r="E8222" t="s">
        <v>27756</v>
      </c>
      <c r="F8222" t="s">
        <v>4095</v>
      </c>
      <c r="G8222">
        <v>2.59</v>
      </c>
      <c r="H8222" t="s">
        <v>27757</v>
      </c>
    </row>
    <row r="8223" spans="1:8" hidden="1" x14ac:dyDescent="0.25">
      <c r="A8223" t="str">
        <f>Produkty[[#This Row],[Symbol]]</f>
        <v>URG212MONTER</v>
      </c>
      <c r="B8223" s="560">
        <v>5905947952069</v>
      </c>
      <c r="C8223" t="s">
        <v>27758</v>
      </c>
      <c r="D8223" t="s">
        <v>4107</v>
      </c>
      <c r="E8223" t="s">
        <v>27759</v>
      </c>
      <c r="F8223" t="s">
        <v>4095</v>
      </c>
      <c r="G8223">
        <v>4.63</v>
      </c>
      <c r="H8223" t="s">
        <v>27760</v>
      </c>
    </row>
    <row r="8224" spans="1:8" hidden="1" x14ac:dyDescent="0.25">
      <c r="A8224" t="str">
        <f>Produkty[[#This Row],[Symbol]]</f>
        <v>URG200MONTER</v>
      </c>
      <c r="B8224" s="560">
        <v>5905947952076</v>
      </c>
      <c r="C8224" t="s">
        <v>27761</v>
      </c>
      <c r="D8224" t="s">
        <v>4107</v>
      </c>
      <c r="E8224" t="s">
        <v>27762</v>
      </c>
      <c r="F8224" t="s">
        <v>4095</v>
      </c>
      <c r="G8224">
        <v>3.61</v>
      </c>
      <c r="H8224" t="s">
        <v>27763</v>
      </c>
    </row>
    <row r="8225" spans="1:8" hidden="1" x14ac:dyDescent="0.25">
      <c r="A8225" t="str">
        <f>Produkty[[#This Row],[Symbol]]</f>
        <v>URG300MONTER</v>
      </c>
      <c r="B8225" s="560">
        <v>5905947952083</v>
      </c>
      <c r="C8225" t="s">
        <v>27764</v>
      </c>
      <c r="D8225" t="s">
        <v>4107</v>
      </c>
      <c r="E8225" t="s">
        <v>27765</v>
      </c>
      <c r="F8225" t="s">
        <v>4095</v>
      </c>
      <c r="G8225">
        <v>4.84</v>
      </c>
      <c r="H8225" t="s">
        <v>27766</v>
      </c>
    </row>
    <row r="8226" spans="1:8" hidden="1" x14ac:dyDescent="0.25">
      <c r="A8226" t="str">
        <f>Produkty[[#This Row],[Symbol]]</f>
        <v>URG400MONTER</v>
      </c>
      <c r="B8226" s="560">
        <v>5905947952090</v>
      </c>
      <c r="C8226" t="s">
        <v>27767</v>
      </c>
      <c r="D8226" t="s">
        <v>4107</v>
      </c>
      <c r="E8226" t="s">
        <v>27768</v>
      </c>
      <c r="F8226" t="s">
        <v>4095</v>
      </c>
      <c r="G8226">
        <v>6.75</v>
      </c>
      <c r="H8226" t="s">
        <v>27769</v>
      </c>
    </row>
    <row r="8227" spans="1:8" hidden="1" x14ac:dyDescent="0.25">
      <c r="A8227" t="str">
        <f>Produkty[[#This Row],[Symbol]]</f>
        <v>URG054MONTER</v>
      </c>
      <c r="B8227" s="560">
        <v>5905947952106</v>
      </c>
      <c r="C8227" t="s">
        <v>27770</v>
      </c>
      <c r="D8227" t="s">
        <v>4107</v>
      </c>
      <c r="E8227" t="s">
        <v>27771</v>
      </c>
      <c r="F8227" t="s">
        <v>4095</v>
      </c>
      <c r="G8227">
        <v>2.96</v>
      </c>
      <c r="H8227" t="s">
        <v>27772</v>
      </c>
    </row>
    <row r="8228" spans="1:8" hidden="1" x14ac:dyDescent="0.25">
      <c r="A8228" t="str">
        <f>Produkty[[#This Row],[Symbol]]</f>
        <v>URG600MONTER</v>
      </c>
      <c r="B8228" s="560">
        <v>5905947952113</v>
      </c>
      <c r="C8228" t="s">
        <v>27773</v>
      </c>
      <c r="D8228" t="s">
        <v>4107</v>
      </c>
      <c r="E8228" t="s">
        <v>27774</v>
      </c>
      <c r="F8228" t="s">
        <v>4095</v>
      </c>
      <c r="G8228">
        <v>9.66</v>
      </c>
      <c r="H8228" t="s">
        <v>27775</v>
      </c>
    </row>
    <row r="8229" spans="1:8" hidden="1" x14ac:dyDescent="0.25">
      <c r="A8229" t="str">
        <f>Produkty[[#This Row],[Symbol]]</f>
        <v>URG064MONTER</v>
      </c>
      <c r="B8229" s="560">
        <v>5905947952120</v>
      </c>
      <c r="C8229" t="s">
        <v>27776</v>
      </c>
      <c r="D8229" t="s">
        <v>4107</v>
      </c>
      <c r="E8229" t="s">
        <v>27777</v>
      </c>
      <c r="F8229" t="s">
        <v>4095</v>
      </c>
      <c r="G8229">
        <v>3.15</v>
      </c>
      <c r="H8229" t="s">
        <v>27778</v>
      </c>
    </row>
    <row r="8230" spans="1:8" hidden="1" x14ac:dyDescent="0.25">
      <c r="A8230" t="str">
        <f>Produkty[[#This Row],[Symbol]]</f>
        <v>S011448401</v>
      </c>
      <c r="B8230" s="560">
        <v>5905947956807</v>
      </c>
      <c r="C8230" t="s">
        <v>40463</v>
      </c>
      <c r="D8230" t="s">
        <v>4093</v>
      </c>
      <c r="E8230" t="s">
        <v>40464</v>
      </c>
      <c r="F8230" t="s">
        <v>4095</v>
      </c>
      <c r="G8230">
        <v>9.56</v>
      </c>
      <c r="H8230" t="s">
        <v>40465</v>
      </c>
    </row>
    <row r="8231" spans="1:8" hidden="1" x14ac:dyDescent="0.25">
      <c r="A8231" t="str">
        <f>Produkty[[#This Row],[Symbol]]</f>
        <v>S011448403</v>
      </c>
      <c r="B8231" s="560">
        <v>5905947956814</v>
      </c>
      <c r="C8231" t="s">
        <v>40466</v>
      </c>
      <c r="D8231" t="s">
        <v>4093</v>
      </c>
      <c r="E8231" t="s">
        <v>40467</v>
      </c>
      <c r="F8231" t="s">
        <v>4095</v>
      </c>
      <c r="G8231">
        <v>11.82</v>
      </c>
      <c r="H8231" t="s">
        <v>40468</v>
      </c>
    </row>
    <row r="8232" spans="1:8" hidden="1" x14ac:dyDescent="0.25">
      <c r="A8232" t="str">
        <f>Produkty[[#This Row],[Symbol]]</f>
        <v>S060272194</v>
      </c>
      <c r="B8232" s="560">
        <v>5905947956845</v>
      </c>
      <c r="C8232" t="s">
        <v>27779</v>
      </c>
      <c r="D8232" t="s">
        <v>7099</v>
      </c>
      <c r="E8232" t="s">
        <v>27780</v>
      </c>
      <c r="F8232" t="s">
        <v>4095</v>
      </c>
      <c r="G8232">
        <v>38.299999999999997</v>
      </c>
      <c r="H8232" t="s">
        <v>27781</v>
      </c>
    </row>
    <row r="8233" spans="1:8" hidden="1" x14ac:dyDescent="0.25">
      <c r="A8233" t="str">
        <f>Produkty[[#This Row],[Symbol]]</f>
        <v>S093261001</v>
      </c>
      <c r="B8233" s="560">
        <v>5905947956852</v>
      </c>
      <c r="C8233" t="s">
        <v>27782</v>
      </c>
      <c r="D8233" t="s">
        <v>7240</v>
      </c>
      <c r="E8233" t="s">
        <v>27783</v>
      </c>
      <c r="F8233" t="s">
        <v>9633</v>
      </c>
      <c r="G8233">
        <v>2.99</v>
      </c>
      <c r="H8233" t="s">
        <v>27784</v>
      </c>
    </row>
    <row r="8234" spans="1:8" hidden="1" x14ac:dyDescent="0.25">
      <c r="A8234" t="str">
        <f>Produkty[[#This Row],[Symbol]]</f>
        <v>S093261002</v>
      </c>
      <c r="B8234" s="560">
        <v>5905947956869</v>
      </c>
      <c r="C8234" t="s">
        <v>27785</v>
      </c>
      <c r="D8234" t="s">
        <v>7240</v>
      </c>
      <c r="E8234" t="s">
        <v>27786</v>
      </c>
      <c r="F8234" t="s">
        <v>9633</v>
      </c>
      <c r="G8234">
        <v>2.99</v>
      </c>
      <c r="H8234" t="s">
        <v>27787</v>
      </c>
    </row>
    <row r="8235" spans="1:8" hidden="1" x14ac:dyDescent="0.25">
      <c r="A8235" t="str">
        <f>Produkty[[#This Row],[Symbol]]</f>
        <v>S093261003</v>
      </c>
      <c r="B8235" s="560">
        <v>5905947956876</v>
      </c>
      <c r="C8235" t="s">
        <v>27788</v>
      </c>
      <c r="D8235" t="s">
        <v>7240</v>
      </c>
      <c r="E8235" t="s">
        <v>27789</v>
      </c>
      <c r="F8235" t="s">
        <v>9633</v>
      </c>
      <c r="G8235">
        <v>2.99</v>
      </c>
      <c r="H8235" t="s">
        <v>27790</v>
      </c>
    </row>
    <row r="8236" spans="1:8" hidden="1" x14ac:dyDescent="0.25">
      <c r="A8236" t="str">
        <f>Produkty[[#This Row],[Symbol]]</f>
        <v>S093261004</v>
      </c>
      <c r="B8236" s="560">
        <v>5905947956883</v>
      </c>
      <c r="C8236" t="s">
        <v>27791</v>
      </c>
      <c r="D8236" t="s">
        <v>7240</v>
      </c>
      <c r="E8236" t="s">
        <v>27792</v>
      </c>
      <c r="F8236" t="s">
        <v>9633</v>
      </c>
      <c r="G8236">
        <v>2.99</v>
      </c>
      <c r="H8236" t="s">
        <v>27793</v>
      </c>
    </row>
    <row r="8237" spans="1:8" hidden="1" x14ac:dyDescent="0.25">
      <c r="A8237" t="str">
        <f>Produkty[[#This Row],[Symbol]]</f>
        <v>S093261005</v>
      </c>
      <c r="B8237" s="560">
        <v>5905947956890</v>
      </c>
      <c r="C8237" t="s">
        <v>27794</v>
      </c>
      <c r="D8237" t="s">
        <v>7240</v>
      </c>
      <c r="E8237" t="s">
        <v>27795</v>
      </c>
      <c r="F8237" t="s">
        <v>9633</v>
      </c>
      <c r="G8237">
        <v>2.99</v>
      </c>
      <c r="H8237" t="s">
        <v>27796</v>
      </c>
    </row>
    <row r="8238" spans="1:8" hidden="1" x14ac:dyDescent="0.25">
      <c r="A8238" t="str">
        <f>Produkty[[#This Row],[Symbol]]</f>
        <v>S093261006</v>
      </c>
      <c r="B8238" s="560">
        <v>5905947956906</v>
      </c>
      <c r="C8238" t="s">
        <v>27797</v>
      </c>
      <c r="D8238" t="s">
        <v>7240</v>
      </c>
      <c r="E8238" t="s">
        <v>27798</v>
      </c>
      <c r="F8238" t="s">
        <v>9633</v>
      </c>
      <c r="G8238">
        <v>2.99</v>
      </c>
      <c r="H8238" t="s">
        <v>27799</v>
      </c>
    </row>
    <row r="8239" spans="1:8" hidden="1" x14ac:dyDescent="0.25">
      <c r="A8239" t="str">
        <f>Produkty[[#This Row],[Symbol]]</f>
        <v>S093261011</v>
      </c>
      <c r="B8239" s="560">
        <v>5905947956913</v>
      </c>
      <c r="C8239" t="s">
        <v>27800</v>
      </c>
      <c r="D8239" t="s">
        <v>7240</v>
      </c>
      <c r="E8239" t="s">
        <v>27801</v>
      </c>
      <c r="F8239" t="s">
        <v>9633</v>
      </c>
      <c r="G8239">
        <v>2.79</v>
      </c>
      <c r="H8239" t="s">
        <v>27802</v>
      </c>
    </row>
    <row r="8240" spans="1:8" hidden="1" x14ac:dyDescent="0.25">
      <c r="A8240" t="str">
        <f>Produkty[[#This Row],[Symbol]]</f>
        <v>S093261012</v>
      </c>
      <c r="B8240" s="560">
        <v>5905947956920</v>
      </c>
      <c r="C8240" t="s">
        <v>27803</v>
      </c>
      <c r="D8240" t="s">
        <v>7240</v>
      </c>
      <c r="E8240" t="s">
        <v>27804</v>
      </c>
      <c r="F8240" t="s">
        <v>9633</v>
      </c>
      <c r="G8240">
        <v>2.79</v>
      </c>
      <c r="H8240" t="s">
        <v>27805</v>
      </c>
    </row>
    <row r="8241" spans="1:8" hidden="1" x14ac:dyDescent="0.25">
      <c r="A8241" t="str">
        <f>Produkty[[#This Row],[Symbol]]</f>
        <v>S093261013</v>
      </c>
      <c r="B8241" s="560">
        <v>5905947956937</v>
      </c>
      <c r="C8241" t="s">
        <v>27806</v>
      </c>
      <c r="D8241" t="s">
        <v>7240</v>
      </c>
      <c r="E8241" t="s">
        <v>27807</v>
      </c>
      <c r="F8241" t="s">
        <v>9633</v>
      </c>
      <c r="G8241">
        <v>2.79</v>
      </c>
      <c r="H8241" t="s">
        <v>27808</v>
      </c>
    </row>
    <row r="8242" spans="1:8" hidden="1" x14ac:dyDescent="0.25">
      <c r="A8242" t="str">
        <f>Produkty[[#This Row],[Symbol]]</f>
        <v>S093261014</v>
      </c>
      <c r="B8242" s="560">
        <v>5905947956944</v>
      </c>
      <c r="C8242" t="s">
        <v>27809</v>
      </c>
      <c r="D8242" t="s">
        <v>7240</v>
      </c>
      <c r="E8242" t="s">
        <v>27810</v>
      </c>
      <c r="F8242" t="s">
        <v>9633</v>
      </c>
      <c r="G8242">
        <v>2.79</v>
      </c>
      <c r="H8242" t="s">
        <v>27811</v>
      </c>
    </row>
    <row r="8243" spans="1:8" hidden="1" x14ac:dyDescent="0.25">
      <c r="A8243" t="str">
        <f>Produkty[[#This Row],[Symbol]]</f>
        <v>S093261015</v>
      </c>
      <c r="B8243" s="560">
        <v>5905947956951</v>
      </c>
      <c r="C8243" t="s">
        <v>27812</v>
      </c>
      <c r="D8243" t="s">
        <v>7240</v>
      </c>
      <c r="E8243" t="s">
        <v>27813</v>
      </c>
      <c r="F8243" t="s">
        <v>9633</v>
      </c>
      <c r="G8243">
        <v>2.79</v>
      </c>
      <c r="H8243" t="s">
        <v>27814</v>
      </c>
    </row>
    <row r="8244" spans="1:8" hidden="1" x14ac:dyDescent="0.25">
      <c r="A8244" t="str">
        <f>Produkty[[#This Row],[Symbol]]</f>
        <v>S093261016</v>
      </c>
      <c r="B8244" s="560">
        <v>5905947956968</v>
      </c>
      <c r="C8244" t="s">
        <v>27815</v>
      </c>
      <c r="D8244" t="s">
        <v>7240</v>
      </c>
      <c r="E8244" t="s">
        <v>27816</v>
      </c>
      <c r="F8244" t="s">
        <v>9633</v>
      </c>
      <c r="G8244">
        <v>2.79</v>
      </c>
      <c r="H8244" t="s">
        <v>27817</v>
      </c>
    </row>
    <row r="8245" spans="1:8" hidden="1" x14ac:dyDescent="0.25">
      <c r="A8245" t="str">
        <f>Produkty[[#This Row],[Symbol]]</f>
        <v>S090696031</v>
      </c>
      <c r="B8245" s="560">
        <v>5905947956975</v>
      </c>
      <c r="C8245" t="s">
        <v>27818</v>
      </c>
      <c r="D8245" t="s">
        <v>7240</v>
      </c>
      <c r="E8245" t="s">
        <v>27819</v>
      </c>
      <c r="F8245" t="s">
        <v>4095</v>
      </c>
      <c r="G8245">
        <v>36.4</v>
      </c>
      <c r="H8245" t="s">
        <v>27820</v>
      </c>
    </row>
    <row r="8246" spans="1:8" hidden="1" x14ac:dyDescent="0.25">
      <c r="A8246" t="str">
        <f>Produkty[[#This Row],[Symbol]]</f>
        <v>S090696032</v>
      </c>
      <c r="B8246" s="560">
        <v>5905947956982</v>
      </c>
      <c r="C8246" t="s">
        <v>27821</v>
      </c>
      <c r="D8246" t="s">
        <v>7240</v>
      </c>
      <c r="E8246" t="s">
        <v>27822</v>
      </c>
      <c r="F8246" t="s">
        <v>4095</v>
      </c>
      <c r="G8246">
        <v>36.4</v>
      </c>
      <c r="H8246" t="s">
        <v>27823</v>
      </c>
    </row>
    <row r="8247" spans="1:8" hidden="1" x14ac:dyDescent="0.25">
      <c r="A8247" t="str">
        <f>Produkty[[#This Row],[Symbol]]</f>
        <v>S090696033</v>
      </c>
      <c r="B8247" s="560">
        <v>5905947956999</v>
      </c>
      <c r="C8247" t="s">
        <v>27824</v>
      </c>
      <c r="D8247" t="s">
        <v>7240</v>
      </c>
      <c r="E8247" t="s">
        <v>27825</v>
      </c>
      <c r="F8247" t="s">
        <v>4095</v>
      </c>
      <c r="G8247">
        <v>36.4</v>
      </c>
      <c r="H8247" t="s">
        <v>27826</v>
      </c>
    </row>
    <row r="8248" spans="1:8" hidden="1" x14ac:dyDescent="0.25">
      <c r="A8248" t="str">
        <f>Produkty[[#This Row],[Symbol]]</f>
        <v>S090696034</v>
      </c>
      <c r="B8248" s="560">
        <v>5905947957002</v>
      </c>
      <c r="C8248" t="s">
        <v>27827</v>
      </c>
      <c r="D8248" t="s">
        <v>7240</v>
      </c>
      <c r="E8248" t="s">
        <v>27828</v>
      </c>
      <c r="F8248" t="s">
        <v>4095</v>
      </c>
      <c r="G8248">
        <v>36.4</v>
      </c>
      <c r="H8248" t="s">
        <v>27829</v>
      </c>
    </row>
    <row r="8249" spans="1:8" hidden="1" x14ac:dyDescent="0.25">
      <c r="A8249" t="str">
        <f>Produkty[[#This Row],[Symbol]]</f>
        <v>S090696035</v>
      </c>
      <c r="B8249" s="560">
        <v>5905947957019</v>
      </c>
      <c r="C8249" t="s">
        <v>27830</v>
      </c>
      <c r="D8249" t="s">
        <v>7240</v>
      </c>
      <c r="E8249" t="s">
        <v>27831</v>
      </c>
      <c r="F8249" t="s">
        <v>4095</v>
      </c>
      <c r="G8249">
        <v>36.4</v>
      </c>
      <c r="H8249" t="s">
        <v>27832</v>
      </c>
    </row>
    <row r="8250" spans="1:8" hidden="1" x14ac:dyDescent="0.25">
      <c r="A8250" t="str">
        <f>Produkty[[#This Row],[Symbol]]</f>
        <v>S090696036</v>
      </c>
      <c r="B8250" s="560">
        <v>5905947957026</v>
      </c>
      <c r="C8250" t="s">
        <v>27833</v>
      </c>
      <c r="D8250" t="s">
        <v>7240</v>
      </c>
      <c r="E8250" t="s">
        <v>27834</v>
      </c>
      <c r="F8250" t="s">
        <v>4095</v>
      </c>
      <c r="G8250">
        <v>36.4</v>
      </c>
      <c r="H8250" t="s">
        <v>27835</v>
      </c>
    </row>
    <row r="8251" spans="1:8" hidden="1" x14ac:dyDescent="0.25">
      <c r="A8251" t="str">
        <f>Produkty[[#This Row],[Symbol]]</f>
        <v>S090696037</v>
      </c>
      <c r="B8251" s="560">
        <v>5905947957033</v>
      </c>
      <c r="C8251" t="s">
        <v>27836</v>
      </c>
      <c r="D8251" t="s">
        <v>7240</v>
      </c>
      <c r="E8251" t="s">
        <v>27837</v>
      </c>
      <c r="F8251" t="s">
        <v>4095</v>
      </c>
      <c r="G8251">
        <v>36.4</v>
      </c>
      <c r="H8251" t="s">
        <v>27838</v>
      </c>
    </row>
    <row r="8252" spans="1:8" hidden="1" x14ac:dyDescent="0.25">
      <c r="A8252" t="str">
        <f>Produkty[[#This Row],[Symbol]]</f>
        <v>S090696038</v>
      </c>
      <c r="B8252" s="560">
        <v>5905947957040</v>
      </c>
      <c r="C8252" t="s">
        <v>27839</v>
      </c>
      <c r="D8252" t="s">
        <v>7240</v>
      </c>
      <c r="E8252" t="s">
        <v>27840</v>
      </c>
      <c r="F8252" t="s">
        <v>4095</v>
      </c>
      <c r="G8252">
        <v>36.4</v>
      </c>
      <c r="H8252" t="s">
        <v>27841</v>
      </c>
    </row>
    <row r="8253" spans="1:8" hidden="1" x14ac:dyDescent="0.25">
      <c r="A8253" t="str">
        <f>Produkty[[#This Row],[Symbol]]</f>
        <v>S090696039</v>
      </c>
      <c r="B8253" s="560">
        <v>5905947957057</v>
      </c>
      <c r="C8253" t="s">
        <v>27842</v>
      </c>
      <c r="D8253" t="s">
        <v>7240</v>
      </c>
      <c r="E8253" t="s">
        <v>27843</v>
      </c>
      <c r="F8253" t="s">
        <v>4095</v>
      </c>
      <c r="G8253">
        <v>36.4</v>
      </c>
      <c r="H8253" t="s">
        <v>27844</v>
      </c>
    </row>
    <row r="8254" spans="1:8" hidden="1" x14ac:dyDescent="0.25">
      <c r="A8254" t="str">
        <f>Produkty[[#This Row],[Symbol]]</f>
        <v>S090696040</v>
      </c>
      <c r="B8254" s="560">
        <v>5905947957064</v>
      </c>
      <c r="C8254" t="s">
        <v>27845</v>
      </c>
      <c r="D8254" t="s">
        <v>7240</v>
      </c>
      <c r="E8254" t="s">
        <v>27846</v>
      </c>
      <c r="F8254" t="s">
        <v>4095</v>
      </c>
      <c r="G8254">
        <v>36.4</v>
      </c>
      <c r="H8254" t="s">
        <v>27847</v>
      </c>
    </row>
    <row r="8255" spans="1:8" hidden="1" x14ac:dyDescent="0.25">
      <c r="A8255" t="str">
        <f>Produkty[[#This Row],[Symbol]]</f>
        <v>S090696041</v>
      </c>
      <c r="B8255" s="560">
        <v>5905947957071</v>
      </c>
      <c r="C8255" t="s">
        <v>27848</v>
      </c>
      <c r="D8255" t="s">
        <v>7240</v>
      </c>
      <c r="E8255" t="s">
        <v>27849</v>
      </c>
      <c r="F8255" t="s">
        <v>4095</v>
      </c>
      <c r="G8255">
        <v>36.4</v>
      </c>
      <c r="H8255" t="s">
        <v>27850</v>
      </c>
    </row>
    <row r="8256" spans="1:8" hidden="1" x14ac:dyDescent="0.25">
      <c r="A8256" t="str">
        <f>Produkty[[#This Row],[Symbol]]</f>
        <v>S090696042</v>
      </c>
      <c r="B8256" s="560">
        <v>5905947957088</v>
      </c>
      <c r="C8256" t="s">
        <v>27851</v>
      </c>
      <c r="D8256" t="s">
        <v>7240</v>
      </c>
      <c r="E8256" t="s">
        <v>27852</v>
      </c>
      <c r="F8256" t="s">
        <v>4095</v>
      </c>
      <c r="G8256">
        <v>36.4</v>
      </c>
      <c r="H8256" t="s">
        <v>27853</v>
      </c>
    </row>
    <row r="8257" spans="1:8" hidden="1" x14ac:dyDescent="0.25">
      <c r="A8257" t="str">
        <f>Produkty[[#This Row],[Symbol]]</f>
        <v>S090696043</v>
      </c>
      <c r="B8257" s="560">
        <v>5905947957095</v>
      </c>
      <c r="C8257" t="s">
        <v>27854</v>
      </c>
      <c r="D8257" t="s">
        <v>7240</v>
      </c>
      <c r="E8257" t="s">
        <v>27855</v>
      </c>
      <c r="F8257" t="s">
        <v>4095</v>
      </c>
      <c r="G8257">
        <v>36.4</v>
      </c>
      <c r="H8257" t="s">
        <v>27856</v>
      </c>
    </row>
    <row r="8258" spans="1:8" hidden="1" x14ac:dyDescent="0.25">
      <c r="A8258" t="str">
        <f>Produkty[[#This Row],[Symbol]]</f>
        <v>S090696044</v>
      </c>
      <c r="B8258" s="560">
        <v>5905947957101</v>
      </c>
      <c r="C8258" t="s">
        <v>27857</v>
      </c>
      <c r="D8258" t="s">
        <v>7240</v>
      </c>
      <c r="E8258" t="s">
        <v>27858</v>
      </c>
      <c r="F8258" t="s">
        <v>4095</v>
      </c>
      <c r="G8258">
        <v>36.4</v>
      </c>
      <c r="H8258" t="s">
        <v>27859</v>
      </c>
    </row>
    <row r="8259" spans="1:8" hidden="1" x14ac:dyDescent="0.25">
      <c r="A8259" t="str">
        <f>Produkty[[#This Row],[Symbol]]</f>
        <v>S090696045</v>
      </c>
      <c r="B8259" s="560">
        <v>5905947957118</v>
      </c>
      <c r="C8259" t="s">
        <v>27860</v>
      </c>
      <c r="D8259" t="s">
        <v>7240</v>
      </c>
      <c r="E8259" t="s">
        <v>27861</v>
      </c>
      <c r="F8259" t="s">
        <v>4095</v>
      </c>
      <c r="G8259">
        <v>36.4</v>
      </c>
      <c r="H8259" t="s">
        <v>27862</v>
      </c>
    </row>
    <row r="8260" spans="1:8" hidden="1" x14ac:dyDescent="0.25">
      <c r="A8260" t="str">
        <f>Produkty[[#This Row],[Symbol]]</f>
        <v>S090696046</v>
      </c>
      <c r="B8260" s="560">
        <v>5905947957125</v>
      </c>
      <c r="C8260" t="s">
        <v>27863</v>
      </c>
      <c r="D8260" t="s">
        <v>7240</v>
      </c>
      <c r="E8260" t="s">
        <v>27864</v>
      </c>
      <c r="F8260" t="s">
        <v>4095</v>
      </c>
      <c r="G8260">
        <v>36.4</v>
      </c>
      <c r="H8260" t="s">
        <v>27865</v>
      </c>
    </row>
    <row r="8261" spans="1:8" hidden="1" x14ac:dyDescent="0.25">
      <c r="A8261" t="str">
        <f>Produkty[[#This Row],[Symbol]]</f>
        <v>S090696047</v>
      </c>
      <c r="B8261" s="560">
        <v>5905947957132</v>
      </c>
      <c r="C8261" t="s">
        <v>27866</v>
      </c>
      <c r="D8261" t="s">
        <v>7240</v>
      </c>
      <c r="E8261" t="s">
        <v>27867</v>
      </c>
      <c r="F8261" t="s">
        <v>4095</v>
      </c>
      <c r="G8261">
        <v>36.4</v>
      </c>
      <c r="H8261" t="s">
        <v>27868</v>
      </c>
    </row>
    <row r="8262" spans="1:8" hidden="1" x14ac:dyDescent="0.25">
      <c r="A8262" t="str">
        <f>Produkty[[#This Row],[Symbol]]</f>
        <v>S090696048</v>
      </c>
      <c r="B8262" s="560">
        <v>5905947957149</v>
      </c>
      <c r="C8262" t="s">
        <v>27869</v>
      </c>
      <c r="D8262" t="s">
        <v>7240</v>
      </c>
      <c r="E8262" t="s">
        <v>27870</v>
      </c>
      <c r="F8262" t="s">
        <v>4095</v>
      </c>
      <c r="G8262">
        <v>36.4</v>
      </c>
      <c r="H8262" t="s">
        <v>27871</v>
      </c>
    </row>
    <row r="8263" spans="1:8" hidden="1" x14ac:dyDescent="0.25">
      <c r="A8263" t="str">
        <f>Produkty[[#This Row],[Symbol]]</f>
        <v>S090797003</v>
      </c>
      <c r="B8263" s="560">
        <v>5905947957156</v>
      </c>
      <c r="C8263" t="s">
        <v>27872</v>
      </c>
      <c r="D8263" t="s">
        <v>7240</v>
      </c>
      <c r="E8263" t="s">
        <v>27873</v>
      </c>
      <c r="F8263" t="s">
        <v>4095</v>
      </c>
      <c r="G8263">
        <v>220</v>
      </c>
      <c r="H8263" t="s">
        <v>27874</v>
      </c>
    </row>
    <row r="8264" spans="1:8" hidden="1" x14ac:dyDescent="0.25">
      <c r="A8264" t="str">
        <f>Produkty[[#This Row],[Symbol]]</f>
        <v>S090797004</v>
      </c>
      <c r="B8264" s="560">
        <v>5905947957163</v>
      </c>
      <c r="C8264" t="s">
        <v>27875</v>
      </c>
      <c r="D8264" t="s">
        <v>7240</v>
      </c>
      <c r="E8264" t="s">
        <v>27876</v>
      </c>
      <c r="F8264" t="s">
        <v>4095</v>
      </c>
      <c r="G8264">
        <v>220</v>
      </c>
      <c r="H8264" t="s">
        <v>27877</v>
      </c>
    </row>
    <row r="8265" spans="1:8" hidden="1" x14ac:dyDescent="0.25">
      <c r="A8265" t="str">
        <f>Produkty[[#This Row],[Symbol]]</f>
        <v>S090797005</v>
      </c>
      <c r="B8265" s="560">
        <v>5905947957170</v>
      </c>
      <c r="C8265" t="s">
        <v>27878</v>
      </c>
      <c r="D8265" t="s">
        <v>7240</v>
      </c>
      <c r="E8265" t="s">
        <v>27879</v>
      </c>
      <c r="F8265" t="s">
        <v>4095</v>
      </c>
      <c r="G8265">
        <v>220</v>
      </c>
      <c r="H8265" t="s">
        <v>27880</v>
      </c>
    </row>
    <row r="8266" spans="1:8" hidden="1" x14ac:dyDescent="0.25">
      <c r="A8266" t="str">
        <f>Produkty[[#This Row],[Symbol]]</f>
        <v>S090797006</v>
      </c>
      <c r="B8266" s="560">
        <v>5905947957187</v>
      </c>
      <c r="C8266" t="s">
        <v>27881</v>
      </c>
      <c r="D8266" t="s">
        <v>7240</v>
      </c>
      <c r="E8266" t="s">
        <v>27882</v>
      </c>
      <c r="F8266" t="s">
        <v>4095</v>
      </c>
      <c r="G8266">
        <v>220</v>
      </c>
      <c r="H8266" t="s">
        <v>27883</v>
      </c>
    </row>
    <row r="8267" spans="1:8" hidden="1" x14ac:dyDescent="0.25">
      <c r="A8267" t="str">
        <f>Produkty[[#This Row],[Symbol]]</f>
        <v>S090797007</v>
      </c>
      <c r="B8267" s="560">
        <v>5905947957194</v>
      </c>
      <c r="C8267" t="s">
        <v>27884</v>
      </c>
      <c r="D8267" t="s">
        <v>7240</v>
      </c>
      <c r="E8267" t="s">
        <v>27885</v>
      </c>
      <c r="F8267" t="s">
        <v>4095</v>
      </c>
      <c r="G8267">
        <v>220</v>
      </c>
      <c r="H8267" t="s">
        <v>27886</v>
      </c>
    </row>
    <row r="8268" spans="1:8" hidden="1" x14ac:dyDescent="0.25">
      <c r="A8268" t="str">
        <f>Produkty[[#This Row],[Symbol]]</f>
        <v>S090797008</v>
      </c>
      <c r="B8268" s="560">
        <v>5905947957200</v>
      </c>
      <c r="C8268" t="s">
        <v>27887</v>
      </c>
      <c r="D8268" t="s">
        <v>7240</v>
      </c>
      <c r="E8268" t="s">
        <v>27888</v>
      </c>
      <c r="F8268" t="s">
        <v>4095</v>
      </c>
      <c r="G8268">
        <v>220</v>
      </c>
      <c r="H8268" t="s">
        <v>27889</v>
      </c>
    </row>
    <row r="8269" spans="1:8" hidden="1" x14ac:dyDescent="0.25">
      <c r="A8269" t="str">
        <f>Produkty[[#This Row],[Symbol]]</f>
        <v>S090797009</v>
      </c>
      <c r="B8269" s="560">
        <v>5905947957217</v>
      </c>
      <c r="C8269" t="s">
        <v>27890</v>
      </c>
      <c r="D8269" t="s">
        <v>7240</v>
      </c>
      <c r="E8269" t="s">
        <v>27891</v>
      </c>
      <c r="F8269" t="s">
        <v>4095</v>
      </c>
      <c r="G8269">
        <v>220</v>
      </c>
      <c r="H8269" t="s">
        <v>27892</v>
      </c>
    </row>
    <row r="8270" spans="1:8" hidden="1" x14ac:dyDescent="0.25">
      <c r="A8270" t="str">
        <f>Produkty[[#This Row],[Symbol]]</f>
        <v>S090797010</v>
      </c>
      <c r="B8270" s="560">
        <v>5905947957224</v>
      </c>
      <c r="C8270" t="s">
        <v>27893</v>
      </c>
      <c r="D8270" t="s">
        <v>7240</v>
      </c>
      <c r="E8270" t="s">
        <v>27894</v>
      </c>
      <c r="F8270" t="s">
        <v>4095</v>
      </c>
      <c r="G8270">
        <v>220</v>
      </c>
      <c r="H8270" t="s">
        <v>27895</v>
      </c>
    </row>
    <row r="8271" spans="1:8" hidden="1" x14ac:dyDescent="0.25">
      <c r="A8271" t="str">
        <f>Produkty[[#This Row],[Symbol]]</f>
        <v>S091571502</v>
      </c>
      <c r="B8271" s="560">
        <v>5905947957248</v>
      </c>
      <c r="C8271" t="s">
        <v>27896</v>
      </c>
      <c r="D8271" t="s">
        <v>7240</v>
      </c>
      <c r="E8271" t="s">
        <v>27897</v>
      </c>
      <c r="F8271" t="s">
        <v>4095</v>
      </c>
      <c r="G8271">
        <v>25.4</v>
      </c>
      <c r="H8271" t="s">
        <v>27898</v>
      </c>
    </row>
    <row r="8272" spans="1:8" hidden="1" x14ac:dyDescent="0.25">
      <c r="A8272" t="str">
        <f>Produkty[[#This Row],[Symbol]]</f>
        <v>S091571503</v>
      </c>
      <c r="B8272" s="560">
        <v>5905947957255</v>
      </c>
      <c r="C8272" t="s">
        <v>27899</v>
      </c>
      <c r="D8272" t="s">
        <v>7240</v>
      </c>
      <c r="E8272" t="s">
        <v>27900</v>
      </c>
      <c r="F8272" t="s">
        <v>4095</v>
      </c>
      <c r="G8272">
        <v>49</v>
      </c>
      <c r="H8272" t="s">
        <v>27901</v>
      </c>
    </row>
    <row r="8273" spans="1:8" hidden="1" x14ac:dyDescent="0.25">
      <c r="A8273" t="str">
        <f>Produkty[[#This Row],[Symbol]]</f>
        <v>S091571504</v>
      </c>
      <c r="B8273" s="560">
        <v>5905947957262</v>
      </c>
      <c r="C8273" t="s">
        <v>27902</v>
      </c>
      <c r="D8273" t="s">
        <v>7240</v>
      </c>
      <c r="E8273" t="s">
        <v>27903</v>
      </c>
      <c r="F8273" t="s">
        <v>4095</v>
      </c>
      <c r="G8273">
        <v>49</v>
      </c>
      <c r="H8273" t="s">
        <v>27904</v>
      </c>
    </row>
    <row r="8274" spans="1:8" hidden="1" x14ac:dyDescent="0.25">
      <c r="A8274" t="str">
        <f>Produkty[[#This Row],[Symbol]]</f>
        <v>S091571505</v>
      </c>
      <c r="B8274" s="560">
        <v>5905947957279</v>
      </c>
      <c r="C8274" t="s">
        <v>27905</v>
      </c>
      <c r="D8274" t="s">
        <v>7240</v>
      </c>
      <c r="E8274" t="s">
        <v>27906</v>
      </c>
      <c r="F8274" t="s">
        <v>4095</v>
      </c>
      <c r="G8274">
        <v>49</v>
      </c>
      <c r="H8274" t="s">
        <v>27907</v>
      </c>
    </row>
    <row r="8275" spans="1:8" hidden="1" x14ac:dyDescent="0.25">
      <c r="A8275" t="str">
        <f>Produkty[[#This Row],[Symbol]]</f>
        <v>S090797011</v>
      </c>
      <c r="B8275" s="560">
        <v>5905947957286</v>
      </c>
      <c r="C8275" t="s">
        <v>27908</v>
      </c>
      <c r="D8275" t="s">
        <v>7240</v>
      </c>
      <c r="E8275" t="s">
        <v>27909</v>
      </c>
      <c r="F8275" t="s">
        <v>4095</v>
      </c>
      <c r="G8275">
        <v>340</v>
      </c>
      <c r="H8275" t="s">
        <v>27910</v>
      </c>
    </row>
    <row r="8276" spans="1:8" hidden="1" x14ac:dyDescent="0.25">
      <c r="A8276" t="str">
        <f>Produkty[[#This Row],[Symbol]]</f>
        <v>S090797012</v>
      </c>
      <c r="B8276" s="560">
        <v>5905947957293</v>
      </c>
      <c r="C8276" t="s">
        <v>27911</v>
      </c>
      <c r="D8276" t="s">
        <v>7240</v>
      </c>
      <c r="E8276" t="s">
        <v>27912</v>
      </c>
      <c r="F8276" t="s">
        <v>4095</v>
      </c>
      <c r="G8276">
        <v>340</v>
      </c>
      <c r="H8276" t="s">
        <v>27913</v>
      </c>
    </row>
    <row r="8277" spans="1:8" hidden="1" x14ac:dyDescent="0.25">
      <c r="A8277" t="str">
        <f>Produkty[[#This Row],[Symbol]]</f>
        <v>S090797013</v>
      </c>
      <c r="B8277" s="560">
        <v>5905947957309</v>
      </c>
      <c r="C8277" t="s">
        <v>27914</v>
      </c>
      <c r="D8277" t="s">
        <v>7240</v>
      </c>
      <c r="E8277" t="s">
        <v>27915</v>
      </c>
      <c r="F8277" t="s">
        <v>4095</v>
      </c>
      <c r="G8277">
        <v>340</v>
      </c>
      <c r="H8277" t="s">
        <v>27916</v>
      </c>
    </row>
    <row r="8278" spans="1:8" hidden="1" x14ac:dyDescent="0.25">
      <c r="A8278" t="str">
        <f>Produkty[[#This Row],[Symbol]]</f>
        <v>S090797014</v>
      </c>
      <c r="B8278" s="560">
        <v>5905947957316</v>
      </c>
      <c r="C8278" t="s">
        <v>27917</v>
      </c>
      <c r="D8278" t="s">
        <v>7240</v>
      </c>
      <c r="E8278" t="s">
        <v>27918</v>
      </c>
      <c r="F8278" t="s">
        <v>4095</v>
      </c>
      <c r="G8278">
        <v>340</v>
      </c>
      <c r="H8278" t="s">
        <v>27919</v>
      </c>
    </row>
    <row r="8279" spans="1:8" hidden="1" x14ac:dyDescent="0.25">
      <c r="A8279" t="str">
        <f>Produkty[[#This Row],[Symbol]]</f>
        <v>S090797015</v>
      </c>
      <c r="B8279" s="560">
        <v>5905947957323</v>
      </c>
      <c r="C8279" t="s">
        <v>27920</v>
      </c>
      <c r="D8279" t="s">
        <v>7240</v>
      </c>
      <c r="E8279" t="s">
        <v>27921</v>
      </c>
      <c r="F8279" t="s">
        <v>4095</v>
      </c>
      <c r="G8279">
        <v>340</v>
      </c>
      <c r="H8279" t="s">
        <v>27922</v>
      </c>
    </row>
    <row r="8280" spans="1:8" hidden="1" x14ac:dyDescent="0.25">
      <c r="A8280" t="str">
        <f>Produkty[[#This Row],[Symbol]]</f>
        <v>S090797016</v>
      </c>
      <c r="B8280" s="560">
        <v>5905947957330</v>
      </c>
      <c r="C8280" t="s">
        <v>27923</v>
      </c>
      <c r="D8280" t="s">
        <v>7240</v>
      </c>
      <c r="E8280" t="s">
        <v>27924</v>
      </c>
      <c r="F8280" t="s">
        <v>4095</v>
      </c>
      <c r="G8280">
        <v>340</v>
      </c>
      <c r="H8280" t="s">
        <v>27925</v>
      </c>
    </row>
    <row r="8281" spans="1:8" hidden="1" x14ac:dyDescent="0.25">
      <c r="A8281" t="str">
        <f>Produkty[[#This Row],[Symbol]]</f>
        <v>S090797017</v>
      </c>
      <c r="B8281" s="560">
        <v>5905947957347</v>
      </c>
      <c r="C8281" t="s">
        <v>27926</v>
      </c>
      <c r="D8281" t="s">
        <v>7240</v>
      </c>
      <c r="E8281" t="s">
        <v>27927</v>
      </c>
      <c r="F8281" t="s">
        <v>4095</v>
      </c>
      <c r="G8281">
        <v>340</v>
      </c>
      <c r="H8281" t="s">
        <v>27928</v>
      </c>
    </row>
    <row r="8282" spans="1:8" hidden="1" x14ac:dyDescent="0.25">
      <c r="A8282" t="str">
        <f>Produkty[[#This Row],[Symbol]]</f>
        <v>S091090001</v>
      </c>
      <c r="B8282" s="560">
        <v>5905947957354</v>
      </c>
      <c r="C8282" t="s">
        <v>27929</v>
      </c>
      <c r="D8282" t="s">
        <v>7240</v>
      </c>
      <c r="E8282" t="s">
        <v>27930</v>
      </c>
      <c r="F8282" t="s">
        <v>4095</v>
      </c>
      <c r="G8282">
        <v>230</v>
      </c>
      <c r="H8282" t="s">
        <v>27931</v>
      </c>
    </row>
    <row r="8283" spans="1:8" hidden="1" x14ac:dyDescent="0.25">
      <c r="A8283" t="str">
        <f>Produkty[[#This Row],[Symbol]]</f>
        <v>S091090002</v>
      </c>
      <c r="B8283" s="560">
        <v>5905947957361</v>
      </c>
      <c r="C8283" t="s">
        <v>27932</v>
      </c>
      <c r="D8283" t="s">
        <v>7240</v>
      </c>
      <c r="E8283" t="s">
        <v>27933</v>
      </c>
      <c r="F8283" t="s">
        <v>4095</v>
      </c>
      <c r="G8283">
        <v>230</v>
      </c>
      <c r="H8283" t="s">
        <v>27934</v>
      </c>
    </row>
    <row r="8284" spans="1:8" hidden="1" x14ac:dyDescent="0.25">
      <c r="A8284" t="str">
        <f>Produkty[[#This Row],[Symbol]]</f>
        <v>S091090003</v>
      </c>
      <c r="B8284" s="560">
        <v>5905947957378</v>
      </c>
      <c r="C8284" t="s">
        <v>27935</v>
      </c>
      <c r="D8284" t="s">
        <v>7240</v>
      </c>
      <c r="E8284" t="s">
        <v>27936</v>
      </c>
      <c r="F8284" t="s">
        <v>4095</v>
      </c>
      <c r="G8284">
        <v>230</v>
      </c>
      <c r="H8284" t="s">
        <v>27937</v>
      </c>
    </row>
    <row r="8285" spans="1:8" hidden="1" x14ac:dyDescent="0.25">
      <c r="A8285" t="str">
        <f>Produkty[[#This Row],[Symbol]]</f>
        <v>S091090004</v>
      </c>
      <c r="B8285" s="560">
        <v>5905947957385</v>
      </c>
      <c r="C8285" t="s">
        <v>27938</v>
      </c>
      <c r="D8285" t="s">
        <v>7240</v>
      </c>
      <c r="E8285" t="s">
        <v>27939</v>
      </c>
      <c r="F8285" t="s">
        <v>4095</v>
      </c>
      <c r="G8285">
        <v>230</v>
      </c>
      <c r="H8285" t="s">
        <v>27940</v>
      </c>
    </row>
    <row r="8286" spans="1:8" hidden="1" x14ac:dyDescent="0.25">
      <c r="A8286" t="str">
        <f>Produkty[[#This Row],[Symbol]]</f>
        <v>S091090005</v>
      </c>
      <c r="B8286" s="560">
        <v>5905947957392</v>
      </c>
      <c r="C8286" t="s">
        <v>27941</v>
      </c>
      <c r="D8286" t="s">
        <v>7240</v>
      </c>
      <c r="E8286" t="s">
        <v>27942</v>
      </c>
      <c r="F8286" t="s">
        <v>4095</v>
      </c>
      <c r="G8286">
        <v>230</v>
      </c>
      <c r="H8286" t="s">
        <v>27943</v>
      </c>
    </row>
    <row r="8287" spans="1:8" hidden="1" x14ac:dyDescent="0.25">
      <c r="A8287" t="str">
        <f>Produkty[[#This Row],[Symbol]]</f>
        <v>S091090006</v>
      </c>
      <c r="B8287" s="560">
        <v>5905947957408</v>
      </c>
      <c r="C8287" t="s">
        <v>27944</v>
      </c>
      <c r="D8287" t="s">
        <v>7240</v>
      </c>
      <c r="E8287" t="s">
        <v>27945</v>
      </c>
      <c r="F8287" t="s">
        <v>4095</v>
      </c>
      <c r="G8287">
        <v>230</v>
      </c>
      <c r="H8287" t="s">
        <v>27946</v>
      </c>
    </row>
    <row r="8288" spans="1:8" hidden="1" x14ac:dyDescent="0.25">
      <c r="A8288" t="str">
        <f>Produkty[[#This Row],[Symbol]]</f>
        <v>S091090007</v>
      </c>
      <c r="B8288" s="560">
        <v>5905947957415</v>
      </c>
      <c r="C8288" t="s">
        <v>27947</v>
      </c>
      <c r="D8288" t="s">
        <v>7240</v>
      </c>
      <c r="E8288" t="s">
        <v>27948</v>
      </c>
      <c r="F8288" t="s">
        <v>4095</v>
      </c>
      <c r="G8288">
        <v>230</v>
      </c>
      <c r="H8288" t="s">
        <v>27949</v>
      </c>
    </row>
    <row r="8289" spans="1:8" hidden="1" x14ac:dyDescent="0.25">
      <c r="A8289" t="str">
        <f>Produkty[[#This Row],[Symbol]]</f>
        <v>DW08060S</v>
      </c>
      <c r="B8289" s="560">
        <v>5905947957484</v>
      </c>
      <c r="C8289" t="s">
        <v>27950</v>
      </c>
      <c r="D8289" t="s">
        <v>4107</v>
      </c>
      <c r="E8289" t="s">
        <v>27951</v>
      </c>
      <c r="F8289" t="s">
        <v>4118</v>
      </c>
      <c r="G8289">
        <v>73.650000000000006</v>
      </c>
      <c r="H8289" t="s">
        <v>38933</v>
      </c>
    </row>
    <row r="8290" spans="1:8" hidden="1" x14ac:dyDescent="0.25">
      <c r="A8290" t="str">
        <f>Produkty[[#This Row],[Symbol]]</f>
        <v>DW08080S</v>
      </c>
      <c r="B8290" s="560">
        <v>5905947957491</v>
      </c>
      <c r="C8290" t="s">
        <v>27952</v>
      </c>
      <c r="D8290" t="s">
        <v>4107</v>
      </c>
      <c r="E8290" t="s">
        <v>27953</v>
      </c>
      <c r="F8290" t="s">
        <v>4118</v>
      </c>
      <c r="G8290">
        <v>81.400000000000006</v>
      </c>
      <c r="H8290" t="s">
        <v>38934</v>
      </c>
    </row>
    <row r="8291" spans="1:8" hidden="1" x14ac:dyDescent="0.25">
      <c r="A8291" t="str">
        <f>Produkty[[#This Row],[Symbol]]</f>
        <v>DW08100S</v>
      </c>
      <c r="B8291" s="560">
        <v>5905947957507</v>
      </c>
      <c r="C8291" t="s">
        <v>27954</v>
      </c>
      <c r="D8291" t="s">
        <v>4107</v>
      </c>
      <c r="E8291" t="s">
        <v>27955</v>
      </c>
      <c r="F8291" t="s">
        <v>4118</v>
      </c>
      <c r="G8291">
        <v>89.82</v>
      </c>
      <c r="H8291" t="s">
        <v>38935</v>
      </c>
    </row>
    <row r="8292" spans="1:8" hidden="1" x14ac:dyDescent="0.25">
      <c r="A8292" t="str">
        <f>Produkty[[#This Row],[Symbol]]</f>
        <v>DW08120S</v>
      </c>
      <c r="B8292" s="560">
        <v>5905947957514</v>
      </c>
      <c r="C8292" t="s">
        <v>27956</v>
      </c>
      <c r="D8292" t="s">
        <v>4107</v>
      </c>
      <c r="E8292" t="s">
        <v>27957</v>
      </c>
      <c r="F8292" t="s">
        <v>4118</v>
      </c>
      <c r="G8292">
        <v>94.76</v>
      </c>
      <c r="H8292" t="s">
        <v>38936</v>
      </c>
    </row>
    <row r="8293" spans="1:8" hidden="1" x14ac:dyDescent="0.25">
      <c r="A8293" t="str">
        <f>Produkty[[#This Row],[Symbol]]</f>
        <v>DW08140S</v>
      </c>
      <c r="B8293" s="560">
        <v>5905947957521</v>
      </c>
      <c r="C8293" t="s">
        <v>27958</v>
      </c>
      <c r="D8293" t="s">
        <v>4107</v>
      </c>
      <c r="E8293" t="s">
        <v>27959</v>
      </c>
      <c r="F8293" t="s">
        <v>4118</v>
      </c>
      <c r="G8293">
        <v>114.31</v>
      </c>
      <c r="H8293" t="s">
        <v>38937</v>
      </c>
    </row>
    <row r="8294" spans="1:8" hidden="1" x14ac:dyDescent="0.25">
      <c r="A8294" t="str">
        <f>Produkty[[#This Row],[Symbol]]</f>
        <v>DW08160S</v>
      </c>
      <c r="B8294" s="560">
        <v>5905947957538</v>
      </c>
      <c r="C8294" t="s">
        <v>27960</v>
      </c>
      <c r="D8294" t="s">
        <v>4107</v>
      </c>
      <c r="E8294" t="s">
        <v>27961</v>
      </c>
      <c r="F8294" t="s">
        <v>4118</v>
      </c>
      <c r="G8294">
        <v>115.39</v>
      </c>
      <c r="H8294" t="s">
        <v>38938</v>
      </c>
    </row>
    <row r="8295" spans="1:8" hidden="1" x14ac:dyDescent="0.25">
      <c r="A8295" t="str">
        <f>Produkty[[#This Row],[Symbol]]</f>
        <v>DW08180S</v>
      </c>
      <c r="B8295" s="560">
        <v>5905947957545</v>
      </c>
      <c r="C8295" t="s">
        <v>27962</v>
      </c>
      <c r="D8295" t="s">
        <v>4107</v>
      </c>
      <c r="E8295" t="s">
        <v>27963</v>
      </c>
      <c r="F8295" t="s">
        <v>4118</v>
      </c>
      <c r="G8295">
        <v>122.84</v>
      </c>
      <c r="H8295" t="s">
        <v>38939</v>
      </c>
    </row>
    <row r="8296" spans="1:8" hidden="1" x14ac:dyDescent="0.25">
      <c r="A8296" t="str">
        <f>Produkty[[#This Row],[Symbol]]</f>
        <v>DW08200S</v>
      </c>
      <c r="B8296" s="560">
        <v>5905947957552</v>
      </c>
      <c r="C8296" t="s">
        <v>27964</v>
      </c>
      <c r="D8296" t="s">
        <v>4107</v>
      </c>
      <c r="E8296" t="s">
        <v>27965</v>
      </c>
      <c r="F8296" t="s">
        <v>4118</v>
      </c>
      <c r="G8296">
        <v>128.29</v>
      </c>
      <c r="H8296" t="s">
        <v>38940</v>
      </c>
    </row>
    <row r="8297" spans="1:8" hidden="1" x14ac:dyDescent="0.25">
      <c r="A8297" t="str">
        <f>Produkty[[#This Row],[Symbol]]</f>
        <v>DW08250S</v>
      </c>
      <c r="B8297" s="560">
        <v>5905947957569</v>
      </c>
      <c r="C8297" t="s">
        <v>27966</v>
      </c>
      <c r="D8297" t="s">
        <v>4107</v>
      </c>
      <c r="E8297" t="s">
        <v>27967</v>
      </c>
      <c r="F8297" t="s">
        <v>4118</v>
      </c>
      <c r="G8297">
        <v>176.76</v>
      </c>
      <c r="H8297" t="s">
        <v>38941</v>
      </c>
    </row>
    <row r="8298" spans="1:8" hidden="1" x14ac:dyDescent="0.25">
      <c r="A8298" t="str">
        <f>Produkty[[#This Row],[Symbol]]</f>
        <v>DW08300S</v>
      </c>
      <c r="B8298" s="560">
        <v>5905947957576</v>
      </c>
      <c r="C8298" t="s">
        <v>27968</v>
      </c>
      <c r="D8298" t="s">
        <v>4107</v>
      </c>
      <c r="E8298" t="s">
        <v>27969</v>
      </c>
      <c r="F8298" t="s">
        <v>4118</v>
      </c>
      <c r="G8298">
        <v>204.26</v>
      </c>
      <c r="H8298" t="s">
        <v>38942</v>
      </c>
    </row>
    <row r="8299" spans="1:8" hidden="1" x14ac:dyDescent="0.25">
      <c r="A8299" t="str">
        <f>Produkty[[#This Row],[Symbol]]</f>
        <v>S081564325</v>
      </c>
      <c r="B8299" s="560">
        <v>5905947958474</v>
      </c>
      <c r="C8299" t="s">
        <v>27970</v>
      </c>
      <c r="D8299" t="s">
        <v>9042</v>
      </c>
      <c r="E8299" t="s">
        <v>27971</v>
      </c>
      <c r="F8299" t="s">
        <v>4095</v>
      </c>
      <c r="G8299">
        <v>6.39</v>
      </c>
      <c r="H8299" t="s">
        <v>27972</v>
      </c>
    </row>
    <row r="8300" spans="1:8" hidden="1" x14ac:dyDescent="0.25">
      <c r="A8300" t="str">
        <f>Produkty[[#This Row],[Symbol]]</f>
        <v>S011448406</v>
      </c>
      <c r="B8300" s="560">
        <v>5905947959075</v>
      </c>
      <c r="C8300" t="s">
        <v>40469</v>
      </c>
      <c r="D8300" t="s">
        <v>4093</v>
      </c>
      <c r="E8300" t="s">
        <v>40470</v>
      </c>
      <c r="F8300" t="s">
        <v>4095</v>
      </c>
      <c r="G8300">
        <v>6.24</v>
      </c>
      <c r="H8300" t="s">
        <v>40471</v>
      </c>
    </row>
    <row r="8301" spans="1:8" hidden="1" x14ac:dyDescent="0.25">
      <c r="A8301" t="str">
        <f>Produkty[[#This Row],[Symbol]]</f>
        <v>S026388816</v>
      </c>
      <c r="B8301" s="560">
        <v>5905947959105</v>
      </c>
      <c r="C8301" t="s">
        <v>40472</v>
      </c>
      <c r="D8301" t="s">
        <v>7351</v>
      </c>
      <c r="E8301" t="s">
        <v>40473</v>
      </c>
      <c r="F8301" t="s">
        <v>4095</v>
      </c>
      <c r="G8301">
        <v>94.24</v>
      </c>
      <c r="H8301" t="s">
        <v>40474</v>
      </c>
    </row>
    <row r="8302" spans="1:8" hidden="1" x14ac:dyDescent="0.25">
      <c r="A8302" t="str">
        <f>Produkty[[#This Row],[Symbol]]</f>
        <v>S092208038</v>
      </c>
      <c r="B8302" s="560">
        <v>5905947959112</v>
      </c>
      <c r="C8302" t="s">
        <v>27973</v>
      </c>
      <c r="D8302" t="s">
        <v>7240</v>
      </c>
      <c r="E8302" t="s">
        <v>27974</v>
      </c>
      <c r="F8302" t="s">
        <v>9633</v>
      </c>
      <c r="G8302">
        <v>228.8</v>
      </c>
      <c r="H8302" t="s">
        <v>27975</v>
      </c>
    </row>
    <row r="8303" spans="1:8" hidden="1" x14ac:dyDescent="0.25">
      <c r="A8303" t="str">
        <f>Produkty[[#This Row],[Symbol]]</f>
        <v>S092208039</v>
      </c>
      <c r="B8303" s="560">
        <v>5905947959129</v>
      </c>
      <c r="C8303" t="s">
        <v>27976</v>
      </c>
      <c r="D8303" t="s">
        <v>7240</v>
      </c>
      <c r="E8303" t="s">
        <v>27977</v>
      </c>
      <c r="F8303" t="s">
        <v>9633</v>
      </c>
      <c r="G8303">
        <v>228.8</v>
      </c>
      <c r="H8303" t="s">
        <v>27978</v>
      </c>
    </row>
    <row r="8304" spans="1:8" hidden="1" x14ac:dyDescent="0.25">
      <c r="A8304" t="str">
        <f>Produkty[[#This Row],[Symbol]]</f>
        <v>S092578061</v>
      </c>
      <c r="B8304" s="560">
        <v>5905947959136</v>
      </c>
      <c r="C8304" t="s">
        <v>27979</v>
      </c>
      <c r="D8304" t="s">
        <v>7240</v>
      </c>
      <c r="E8304" t="s">
        <v>27980</v>
      </c>
      <c r="F8304" t="s">
        <v>9633</v>
      </c>
      <c r="G8304">
        <v>102.21</v>
      </c>
      <c r="H8304" t="s">
        <v>27981</v>
      </c>
    </row>
    <row r="8305" spans="1:8" hidden="1" x14ac:dyDescent="0.25">
      <c r="A8305" t="str">
        <f>Produkty[[#This Row],[Symbol]]</f>
        <v>S092578062</v>
      </c>
      <c r="B8305" s="560">
        <v>5905947959143</v>
      </c>
      <c r="C8305" t="s">
        <v>27982</v>
      </c>
      <c r="D8305" t="s">
        <v>7240</v>
      </c>
      <c r="E8305" t="s">
        <v>27983</v>
      </c>
      <c r="F8305" t="s">
        <v>9633</v>
      </c>
      <c r="G8305">
        <v>102.21</v>
      </c>
      <c r="H8305" t="s">
        <v>27984</v>
      </c>
    </row>
    <row r="8306" spans="1:8" hidden="1" x14ac:dyDescent="0.25">
      <c r="A8306" t="str">
        <f>Produkty[[#This Row],[Symbol]]</f>
        <v>S092578063</v>
      </c>
      <c r="B8306" s="560">
        <v>5905947959150</v>
      </c>
      <c r="C8306" t="s">
        <v>27985</v>
      </c>
      <c r="D8306" t="s">
        <v>7240</v>
      </c>
      <c r="E8306" t="s">
        <v>27986</v>
      </c>
      <c r="F8306" t="s">
        <v>9633</v>
      </c>
      <c r="G8306">
        <v>102.21</v>
      </c>
      <c r="H8306" t="s">
        <v>27987</v>
      </c>
    </row>
    <row r="8307" spans="1:8" hidden="1" x14ac:dyDescent="0.25">
      <c r="A8307" t="str">
        <f>Produkty[[#This Row],[Symbol]]</f>
        <v>S092578097</v>
      </c>
      <c r="B8307" s="560">
        <v>5905947959167</v>
      </c>
      <c r="C8307" t="s">
        <v>27988</v>
      </c>
      <c r="D8307" t="s">
        <v>7240</v>
      </c>
      <c r="E8307" t="s">
        <v>27989</v>
      </c>
      <c r="F8307" t="s">
        <v>9633</v>
      </c>
      <c r="G8307">
        <v>102.21</v>
      </c>
      <c r="H8307" t="s">
        <v>27990</v>
      </c>
    </row>
    <row r="8308" spans="1:8" hidden="1" x14ac:dyDescent="0.25">
      <c r="A8308" t="str">
        <f>Produkty[[#This Row],[Symbol]]</f>
        <v>S093247293</v>
      </c>
      <c r="B8308" s="560">
        <v>5905947959174</v>
      </c>
      <c r="C8308" t="s">
        <v>27991</v>
      </c>
      <c r="D8308" t="s">
        <v>7240</v>
      </c>
      <c r="E8308" t="s">
        <v>27992</v>
      </c>
      <c r="F8308" t="s">
        <v>9633</v>
      </c>
      <c r="G8308">
        <v>6.64</v>
      </c>
      <c r="H8308" t="s">
        <v>27993</v>
      </c>
    </row>
    <row r="8309" spans="1:8" hidden="1" x14ac:dyDescent="0.25">
      <c r="A8309" t="str">
        <f>Produkty[[#This Row],[Symbol]]</f>
        <v>S010676033</v>
      </c>
      <c r="B8309" s="560">
        <v>5905947959181</v>
      </c>
      <c r="C8309" t="s">
        <v>27994</v>
      </c>
      <c r="D8309" t="s">
        <v>4093</v>
      </c>
      <c r="E8309" t="s">
        <v>27995</v>
      </c>
      <c r="F8309" t="s">
        <v>4110</v>
      </c>
      <c r="G8309">
        <v>25.25</v>
      </c>
      <c r="H8309" t="s">
        <v>27996</v>
      </c>
    </row>
    <row r="8310" spans="1:8" hidden="1" x14ac:dyDescent="0.25">
      <c r="A8310" t="str">
        <f>Produkty[[#This Row],[Symbol]]</f>
        <v>KIDM10100</v>
      </c>
      <c r="B8310" s="560">
        <v>5905947959198</v>
      </c>
      <c r="C8310" t="s">
        <v>26790</v>
      </c>
      <c r="D8310" t="s">
        <v>4107</v>
      </c>
      <c r="E8310" t="s">
        <v>27997</v>
      </c>
      <c r="F8310" t="s">
        <v>4118</v>
      </c>
      <c r="G8310">
        <v>81.489999999999995</v>
      </c>
      <c r="H8310" t="s">
        <v>38949</v>
      </c>
    </row>
    <row r="8311" spans="1:8" hidden="1" x14ac:dyDescent="0.25">
      <c r="A8311" t="str">
        <f>Produkty[[#This Row],[Symbol]]</f>
        <v>KIDM10120</v>
      </c>
      <c r="B8311" s="560">
        <v>5905947959204</v>
      </c>
      <c r="C8311" t="s">
        <v>26793</v>
      </c>
      <c r="D8311" t="s">
        <v>4107</v>
      </c>
      <c r="E8311" t="s">
        <v>27998</v>
      </c>
      <c r="F8311" t="s">
        <v>4118</v>
      </c>
      <c r="G8311">
        <v>88.71</v>
      </c>
      <c r="H8311" t="s">
        <v>38948</v>
      </c>
    </row>
    <row r="8312" spans="1:8" hidden="1" x14ac:dyDescent="0.25">
      <c r="A8312" t="str">
        <f>Produkty[[#This Row],[Symbol]]</f>
        <v>KIDM10140</v>
      </c>
      <c r="B8312" s="560">
        <v>5905947959211</v>
      </c>
      <c r="C8312" t="s">
        <v>26796</v>
      </c>
      <c r="D8312" t="s">
        <v>4107</v>
      </c>
      <c r="E8312" t="s">
        <v>27999</v>
      </c>
      <c r="F8312" t="s">
        <v>4118</v>
      </c>
      <c r="G8312">
        <v>95.7</v>
      </c>
      <c r="H8312" t="s">
        <v>38950</v>
      </c>
    </row>
    <row r="8313" spans="1:8" hidden="1" x14ac:dyDescent="0.25">
      <c r="A8313" t="str">
        <f>Produkty[[#This Row],[Symbol]]</f>
        <v>KIDM10160</v>
      </c>
      <c r="B8313" s="560">
        <v>5905947959228</v>
      </c>
      <c r="C8313" t="s">
        <v>7590</v>
      </c>
      <c r="D8313" t="s">
        <v>4107</v>
      </c>
      <c r="E8313" t="s">
        <v>28000</v>
      </c>
      <c r="F8313" t="s">
        <v>4118</v>
      </c>
      <c r="G8313">
        <v>106.19</v>
      </c>
      <c r="H8313" t="s">
        <v>38951</v>
      </c>
    </row>
    <row r="8314" spans="1:8" hidden="1" x14ac:dyDescent="0.25">
      <c r="A8314" t="str">
        <f>Produkty[[#This Row],[Symbol]]</f>
        <v>KIDM10180</v>
      </c>
      <c r="B8314" s="560">
        <v>5905947959235</v>
      </c>
      <c r="C8314" t="s">
        <v>7593</v>
      </c>
      <c r="D8314" t="s">
        <v>4107</v>
      </c>
      <c r="E8314" t="s">
        <v>28001</v>
      </c>
      <c r="F8314" t="s">
        <v>4118</v>
      </c>
      <c r="G8314">
        <v>114.26</v>
      </c>
      <c r="H8314" t="s">
        <v>38952</v>
      </c>
    </row>
    <row r="8315" spans="1:8" hidden="1" x14ac:dyDescent="0.25">
      <c r="A8315" t="str">
        <f>Produkty[[#This Row],[Symbol]]</f>
        <v>KIDM10200</v>
      </c>
      <c r="B8315" s="560">
        <v>5905947959242</v>
      </c>
      <c r="C8315" t="s">
        <v>7596</v>
      </c>
      <c r="D8315" t="s">
        <v>4107</v>
      </c>
      <c r="E8315" t="s">
        <v>28002</v>
      </c>
      <c r="F8315" t="s">
        <v>4118</v>
      </c>
      <c r="G8315">
        <v>124.32</v>
      </c>
      <c r="H8315" t="s">
        <v>38953</v>
      </c>
    </row>
    <row r="8316" spans="1:8" hidden="1" x14ac:dyDescent="0.25">
      <c r="A8316" t="str">
        <f>Produkty[[#This Row],[Symbol]]</f>
        <v>KIDM10220</v>
      </c>
      <c r="B8316" s="560">
        <v>5905947959259</v>
      </c>
      <c r="C8316" t="s">
        <v>7599</v>
      </c>
      <c r="D8316" t="s">
        <v>4107</v>
      </c>
      <c r="E8316" t="s">
        <v>28003</v>
      </c>
      <c r="F8316" t="s">
        <v>4118</v>
      </c>
      <c r="G8316">
        <v>135.03</v>
      </c>
      <c r="H8316" t="s">
        <v>38954</v>
      </c>
    </row>
    <row r="8317" spans="1:8" hidden="1" x14ac:dyDescent="0.25">
      <c r="A8317" t="str">
        <f>Produkty[[#This Row],[Symbol]]</f>
        <v>KIDM10240</v>
      </c>
      <c r="B8317" s="560">
        <v>5905947959266</v>
      </c>
      <c r="C8317" t="s">
        <v>7602</v>
      </c>
      <c r="D8317" t="s">
        <v>4107</v>
      </c>
      <c r="E8317" t="s">
        <v>28004</v>
      </c>
      <c r="F8317" t="s">
        <v>4118</v>
      </c>
      <c r="G8317">
        <v>145.52000000000001</v>
      </c>
      <c r="H8317" t="s">
        <v>38955</v>
      </c>
    </row>
    <row r="8318" spans="1:8" hidden="1" x14ac:dyDescent="0.25">
      <c r="A8318" t="str">
        <f>Produkty[[#This Row],[Symbol]]</f>
        <v>KIDM10260</v>
      </c>
      <c r="B8318" s="560">
        <v>5905947959273</v>
      </c>
      <c r="C8318" t="s">
        <v>7605</v>
      </c>
      <c r="D8318" t="s">
        <v>4107</v>
      </c>
      <c r="E8318" t="s">
        <v>28005</v>
      </c>
      <c r="F8318" t="s">
        <v>4118</v>
      </c>
      <c r="G8318">
        <v>155.78</v>
      </c>
      <c r="H8318" t="s">
        <v>38956</v>
      </c>
    </row>
    <row r="8319" spans="1:8" hidden="1" x14ac:dyDescent="0.25">
      <c r="A8319" t="str">
        <f>Produkty[[#This Row],[Symbol]]</f>
        <v>KIDM10280</v>
      </c>
      <c r="B8319" s="560">
        <v>5905947959280</v>
      </c>
      <c r="C8319" t="s">
        <v>7608</v>
      </c>
      <c r="D8319" t="s">
        <v>4107</v>
      </c>
      <c r="E8319" t="s">
        <v>28006</v>
      </c>
      <c r="F8319" t="s">
        <v>4118</v>
      </c>
      <c r="G8319">
        <v>169.56</v>
      </c>
      <c r="H8319" t="s">
        <v>38957</v>
      </c>
    </row>
    <row r="8320" spans="1:8" hidden="1" x14ac:dyDescent="0.25">
      <c r="A8320" t="str">
        <f>Produkty[[#This Row],[Symbol]]</f>
        <v>KIDM10300</v>
      </c>
      <c r="B8320" s="560">
        <v>5905947959297</v>
      </c>
      <c r="C8320" t="s">
        <v>7611</v>
      </c>
      <c r="D8320" t="s">
        <v>4107</v>
      </c>
      <c r="E8320" t="s">
        <v>28007</v>
      </c>
      <c r="F8320" t="s">
        <v>4118</v>
      </c>
      <c r="G8320">
        <v>183.75</v>
      </c>
      <c r="H8320" t="s">
        <v>38958</v>
      </c>
    </row>
    <row r="8321" spans="1:8" hidden="1" x14ac:dyDescent="0.25">
      <c r="A8321" t="str">
        <f>Produkty[[#This Row],[Symbol]]</f>
        <v>KIDM10340</v>
      </c>
      <c r="B8321" s="560">
        <v>5905947959303</v>
      </c>
      <c r="C8321" t="s">
        <v>26799</v>
      </c>
      <c r="D8321" t="s">
        <v>4107</v>
      </c>
      <c r="E8321" t="s">
        <v>28008</v>
      </c>
      <c r="F8321" t="s">
        <v>4118</v>
      </c>
      <c r="G8321">
        <v>322.51</v>
      </c>
      <c r="H8321" t="s">
        <v>38959</v>
      </c>
    </row>
    <row r="8322" spans="1:8" hidden="1" x14ac:dyDescent="0.25">
      <c r="A8322" t="str">
        <f>Produkty[[#This Row],[Symbol]]</f>
        <v>KIDM10380</v>
      </c>
      <c r="B8322" s="560">
        <v>5905947959310</v>
      </c>
      <c r="C8322" t="s">
        <v>26802</v>
      </c>
      <c r="D8322" t="s">
        <v>4107</v>
      </c>
      <c r="E8322" t="s">
        <v>28009</v>
      </c>
      <c r="F8322" t="s">
        <v>4118</v>
      </c>
      <c r="G8322">
        <v>369.7</v>
      </c>
      <c r="H8322" t="s">
        <v>38960</v>
      </c>
    </row>
    <row r="8323" spans="1:8" hidden="1" x14ac:dyDescent="0.25">
      <c r="A8323" t="str">
        <f>Produkty[[#This Row],[Symbol]]</f>
        <v>KIDM10420</v>
      </c>
      <c r="B8323" s="560">
        <v>5905947959327</v>
      </c>
      <c r="C8323" t="s">
        <v>26805</v>
      </c>
      <c r="D8323" t="s">
        <v>4107</v>
      </c>
      <c r="E8323" t="s">
        <v>28010</v>
      </c>
      <c r="F8323" t="s">
        <v>4118</v>
      </c>
      <c r="G8323">
        <v>418.85</v>
      </c>
      <c r="H8323" t="s">
        <v>38961</v>
      </c>
    </row>
    <row r="8324" spans="1:8" hidden="1" x14ac:dyDescent="0.25">
      <c r="A8324" t="str">
        <f>Produkty[[#This Row],[Symbol]]</f>
        <v>KIDPA10100</v>
      </c>
      <c r="B8324" s="560">
        <v>5905947959334</v>
      </c>
      <c r="C8324" t="s">
        <v>28011</v>
      </c>
      <c r="D8324" t="s">
        <v>4107</v>
      </c>
      <c r="E8324" t="s">
        <v>28012</v>
      </c>
      <c r="F8324" t="s">
        <v>4118</v>
      </c>
      <c r="G8324">
        <v>40.64</v>
      </c>
      <c r="H8324" t="s">
        <v>38962</v>
      </c>
    </row>
    <row r="8325" spans="1:8" hidden="1" x14ac:dyDescent="0.25">
      <c r="A8325" t="str">
        <f>Produkty[[#This Row],[Symbol]]</f>
        <v>KIDPA10120</v>
      </c>
      <c r="B8325" s="560">
        <v>5905947959341</v>
      </c>
      <c r="C8325" t="s">
        <v>28013</v>
      </c>
      <c r="D8325" t="s">
        <v>4107</v>
      </c>
      <c r="E8325" t="s">
        <v>28014</v>
      </c>
      <c r="F8325" t="s">
        <v>4118</v>
      </c>
      <c r="G8325">
        <v>43.26</v>
      </c>
      <c r="H8325" t="s">
        <v>38963</v>
      </c>
    </row>
    <row r="8326" spans="1:8" hidden="1" x14ac:dyDescent="0.25">
      <c r="A8326" t="str">
        <f>Produkty[[#This Row],[Symbol]]</f>
        <v>KIDPA10140</v>
      </c>
      <c r="B8326" s="560">
        <v>5905947959358</v>
      </c>
      <c r="C8326" t="s">
        <v>28015</v>
      </c>
      <c r="D8326" t="s">
        <v>4107</v>
      </c>
      <c r="E8326" t="s">
        <v>28016</v>
      </c>
      <c r="F8326" t="s">
        <v>4118</v>
      </c>
      <c r="G8326">
        <v>45.89</v>
      </c>
      <c r="H8326" t="s">
        <v>38964</v>
      </c>
    </row>
    <row r="8327" spans="1:8" hidden="1" x14ac:dyDescent="0.25">
      <c r="A8327" t="str">
        <f>Produkty[[#This Row],[Symbol]]</f>
        <v>KIDPA10160</v>
      </c>
      <c r="B8327" s="560">
        <v>5905947959365</v>
      </c>
      <c r="C8327" t="s">
        <v>28017</v>
      </c>
      <c r="D8327" t="s">
        <v>4107</v>
      </c>
      <c r="E8327" t="s">
        <v>28018</v>
      </c>
      <c r="F8327" t="s">
        <v>4118</v>
      </c>
      <c r="G8327">
        <v>48.94</v>
      </c>
      <c r="H8327" t="s">
        <v>38965</v>
      </c>
    </row>
    <row r="8328" spans="1:8" hidden="1" x14ac:dyDescent="0.25">
      <c r="A8328" t="str">
        <f>Produkty[[#This Row],[Symbol]]</f>
        <v>KIDPA10180</v>
      </c>
      <c r="B8328" s="560">
        <v>5905947959372</v>
      </c>
      <c r="C8328" t="s">
        <v>28019</v>
      </c>
      <c r="D8328" t="s">
        <v>4107</v>
      </c>
      <c r="E8328" t="s">
        <v>28020</v>
      </c>
      <c r="F8328" t="s">
        <v>4118</v>
      </c>
      <c r="G8328">
        <v>50.9</v>
      </c>
      <c r="H8328" t="s">
        <v>38966</v>
      </c>
    </row>
    <row r="8329" spans="1:8" hidden="1" x14ac:dyDescent="0.25">
      <c r="A8329" t="str">
        <f>Produkty[[#This Row],[Symbol]]</f>
        <v>KIDPA10200</v>
      </c>
      <c r="B8329" s="560">
        <v>5905947959389</v>
      </c>
      <c r="C8329" t="s">
        <v>28021</v>
      </c>
      <c r="D8329" t="s">
        <v>4107</v>
      </c>
      <c r="E8329" t="s">
        <v>28022</v>
      </c>
      <c r="F8329" t="s">
        <v>4118</v>
      </c>
      <c r="G8329">
        <v>53.31</v>
      </c>
      <c r="H8329" t="s">
        <v>38967</v>
      </c>
    </row>
    <row r="8330" spans="1:8" hidden="1" x14ac:dyDescent="0.25">
      <c r="A8330" t="str">
        <f>Produkty[[#This Row],[Symbol]]</f>
        <v>KIDPA10220</v>
      </c>
      <c r="B8330" s="560">
        <v>5905947959396</v>
      </c>
      <c r="C8330" t="s">
        <v>28023</v>
      </c>
      <c r="D8330" t="s">
        <v>4107</v>
      </c>
      <c r="E8330" t="s">
        <v>28024</v>
      </c>
      <c r="F8330" t="s">
        <v>4118</v>
      </c>
      <c r="G8330">
        <v>56.37</v>
      </c>
      <c r="H8330" t="s">
        <v>38968</v>
      </c>
    </row>
    <row r="8331" spans="1:8" hidden="1" x14ac:dyDescent="0.25">
      <c r="A8331" t="str">
        <f>Produkty[[#This Row],[Symbol]]</f>
        <v>KIDPA10240</v>
      </c>
      <c r="B8331" s="560">
        <v>5905947959402</v>
      </c>
      <c r="C8331" t="s">
        <v>26808</v>
      </c>
      <c r="D8331" t="s">
        <v>4107</v>
      </c>
      <c r="E8331" t="s">
        <v>28025</v>
      </c>
      <c r="F8331" t="s">
        <v>4118</v>
      </c>
      <c r="G8331">
        <v>62.26</v>
      </c>
      <c r="H8331" t="s">
        <v>38969</v>
      </c>
    </row>
    <row r="8332" spans="1:8" hidden="1" x14ac:dyDescent="0.25">
      <c r="A8332" t="str">
        <f>Produkty[[#This Row],[Symbol]]</f>
        <v>KIDPA10260</v>
      </c>
      <c r="B8332" s="560">
        <v>5905947959419</v>
      </c>
      <c r="C8332" t="s">
        <v>26811</v>
      </c>
      <c r="D8332" t="s">
        <v>4107</v>
      </c>
      <c r="E8332" t="s">
        <v>28026</v>
      </c>
      <c r="F8332" t="s">
        <v>4118</v>
      </c>
      <c r="G8332">
        <v>67.739999999999995</v>
      </c>
      <c r="H8332" t="s">
        <v>38970</v>
      </c>
    </row>
    <row r="8333" spans="1:8" hidden="1" x14ac:dyDescent="0.25">
      <c r="A8333" t="str">
        <f>Produkty[[#This Row],[Symbol]]</f>
        <v>KIDPA10280</v>
      </c>
      <c r="B8333" s="560">
        <v>5905947959426</v>
      </c>
      <c r="C8333" t="s">
        <v>26814</v>
      </c>
      <c r="D8333" t="s">
        <v>4107</v>
      </c>
      <c r="E8333" t="s">
        <v>28027</v>
      </c>
      <c r="F8333" t="s">
        <v>4118</v>
      </c>
      <c r="G8333">
        <v>72.98</v>
      </c>
      <c r="H8333" t="s">
        <v>38971</v>
      </c>
    </row>
    <row r="8334" spans="1:8" hidden="1" x14ac:dyDescent="0.25">
      <c r="A8334" t="str">
        <f>Produkty[[#This Row],[Symbol]]</f>
        <v>KIDPA10300</v>
      </c>
      <c r="B8334" s="560">
        <v>5905947959433</v>
      </c>
      <c r="C8334" t="s">
        <v>26817</v>
      </c>
      <c r="D8334" t="s">
        <v>4107</v>
      </c>
      <c r="E8334" t="s">
        <v>28028</v>
      </c>
      <c r="F8334" t="s">
        <v>4118</v>
      </c>
      <c r="G8334">
        <v>78.22</v>
      </c>
      <c r="H8334" t="s">
        <v>38972</v>
      </c>
    </row>
    <row r="8335" spans="1:8" hidden="1" x14ac:dyDescent="0.25">
      <c r="A8335" t="str">
        <f>Produkty[[#This Row],[Symbol]]</f>
        <v>KIDS10100</v>
      </c>
      <c r="B8335" s="560">
        <v>5905947959440</v>
      </c>
      <c r="C8335" t="s">
        <v>28029</v>
      </c>
      <c r="D8335" t="s">
        <v>4107</v>
      </c>
      <c r="E8335" t="s">
        <v>28030</v>
      </c>
      <c r="F8335" t="s">
        <v>4118</v>
      </c>
      <c r="G8335">
        <v>67.28</v>
      </c>
      <c r="H8335" t="s">
        <v>38973</v>
      </c>
    </row>
    <row r="8336" spans="1:8" hidden="1" x14ac:dyDescent="0.25">
      <c r="A8336" t="str">
        <f>Produkty[[#This Row],[Symbol]]</f>
        <v>KIDS10120</v>
      </c>
      <c r="B8336" s="560">
        <v>5905947959457</v>
      </c>
      <c r="C8336" t="s">
        <v>28031</v>
      </c>
      <c r="D8336" t="s">
        <v>4107</v>
      </c>
      <c r="E8336" t="s">
        <v>28032</v>
      </c>
      <c r="F8336" t="s">
        <v>4118</v>
      </c>
      <c r="G8336">
        <v>74.11</v>
      </c>
      <c r="H8336" t="s">
        <v>38974</v>
      </c>
    </row>
    <row r="8337" spans="1:8" hidden="1" x14ac:dyDescent="0.25">
      <c r="A8337" t="str">
        <f>Produkty[[#This Row],[Symbol]]</f>
        <v>KIDS10140</v>
      </c>
      <c r="B8337" s="560">
        <v>5905947959464</v>
      </c>
      <c r="C8337" t="s">
        <v>28033</v>
      </c>
      <c r="D8337" t="s">
        <v>4107</v>
      </c>
      <c r="E8337" t="s">
        <v>28034</v>
      </c>
      <c r="F8337" t="s">
        <v>4118</v>
      </c>
      <c r="G8337">
        <v>80.73</v>
      </c>
      <c r="H8337" t="s">
        <v>38975</v>
      </c>
    </row>
    <row r="8338" spans="1:8" hidden="1" x14ac:dyDescent="0.25">
      <c r="A8338" t="str">
        <f>Produkty[[#This Row],[Symbol]]</f>
        <v>KIDS10160</v>
      </c>
      <c r="B8338" s="560">
        <v>5905947959471</v>
      </c>
      <c r="C8338" t="s">
        <v>28035</v>
      </c>
      <c r="D8338" t="s">
        <v>4107</v>
      </c>
      <c r="E8338" t="s">
        <v>28036</v>
      </c>
      <c r="F8338" t="s">
        <v>4118</v>
      </c>
      <c r="G8338">
        <v>87.35</v>
      </c>
      <c r="H8338" t="s">
        <v>38976</v>
      </c>
    </row>
    <row r="8339" spans="1:8" hidden="1" x14ac:dyDescent="0.25">
      <c r="A8339" t="str">
        <f>Produkty[[#This Row],[Symbol]]</f>
        <v>KIDS10180</v>
      </c>
      <c r="B8339" s="560">
        <v>5905947959488</v>
      </c>
      <c r="C8339" t="s">
        <v>28037</v>
      </c>
      <c r="D8339" t="s">
        <v>4107</v>
      </c>
      <c r="E8339" t="s">
        <v>28038</v>
      </c>
      <c r="F8339" t="s">
        <v>4118</v>
      </c>
      <c r="G8339">
        <v>95.01</v>
      </c>
      <c r="H8339" t="s">
        <v>38977</v>
      </c>
    </row>
    <row r="8340" spans="1:8" hidden="1" x14ac:dyDescent="0.25">
      <c r="A8340" t="str">
        <f>Produkty[[#This Row],[Symbol]]</f>
        <v>KIDS10200</v>
      </c>
      <c r="B8340" s="560">
        <v>5905947959495</v>
      </c>
      <c r="C8340" t="s">
        <v>28039</v>
      </c>
      <c r="D8340" t="s">
        <v>4107</v>
      </c>
      <c r="E8340" t="s">
        <v>28040</v>
      </c>
      <c r="F8340" t="s">
        <v>4118</v>
      </c>
      <c r="G8340">
        <v>104.74</v>
      </c>
      <c r="H8340" t="s">
        <v>38978</v>
      </c>
    </row>
    <row r="8341" spans="1:8" hidden="1" x14ac:dyDescent="0.25">
      <c r="A8341" t="str">
        <f>Produkty[[#This Row],[Symbol]]</f>
        <v>KIDS10220</v>
      </c>
      <c r="B8341" s="560">
        <v>5905947959501</v>
      </c>
      <c r="C8341" t="s">
        <v>28041</v>
      </c>
      <c r="D8341" t="s">
        <v>4107</v>
      </c>
      <c r="E8341" t="s">
        <v>28042</v>
      </c>
      <c r="F8341" t="s">
        <v>4118</v>
      </c>
      <c r="G8341">
        <v>114.68</v>
      </c>
      <c r="H8341" t="s">
        <v>38979</v>
      </c>
    </row>
    <row r="8342" spans="1:8" hidden="1" x14ac:dyDescent="0.25">
      <c r="A8342" t="str">
        <f>Produkty[[#This Row],[Symbol]]</f>
        <v>KIDS10240</v>
      </c>
      <c r="B8342" s="560">
        <v>5905947959518</v>
      </c>
      <c r="C8342" t="s">
        <v>7614</v>
      </c>
      <c r="D8342" t="s">
        <v>4107</v>
      </c>
      <c r="E8342" t="s">
        <v>28043</v>
      </c>
      <c r="F8342" t="s">
        <v>4118</v>
      </c>
      <c r="G8342">
        <v>121.85</v>
      </c>
      <c r="H8342" t="s">
        <v>38980</v>
      </c>
    </row>
    <row r="8343" spans="1:8" hidden="1" x14ac:dyDescent="0.25">
      <c r="A8343" t="str">
        <f>Produkty[[#This Row],[Symbol]]</f>
        <v>KIDS10260</v>
      </c>
      <c r="B8343" s="560">
        <v>5905947959525</v>
      </c>
      <c r="C8343" t="s">
        <v>7617</v>
      </c>
      <c r="D8343" t="s">
        <v>4107</v>
      </c>
      <c r="E8343" t="s">
        <v>28044</v>
      </c>
      <c r="F8343" t="s">
        <v>4118</v>
      </c>
      <c r="G8343">
        <v>128.36000000000001</v>
      </c>
      <c r="H8343" t="s">
        <v>38981</v>
      </c>
    </row>
    <row r="8344" spans="1:8" hidden="1" x14ac:dyDescent="0.25">
      <c r="A8344" t="str">
        <f>Produkty[[#This Row],[Symbol]]</f>
        <v>KIDS10280</v>
      </c>
      <c r="B8344" s="560">
        <v>5905947959532</v>
      </c>
      <c r="C8344" t="s">
        <v>26820</v>
      </c>
      <c r="D8344" t="s">
        <v>4107</v>
      </c>
      <c r="E8344" t="s">
        <v>28045</v>
      </c>
      <c r="F8344" t="s">
        <v>4118</v>
      </c>
      <c r="G8344">
        <v>140.88</v>
      </c>
      <c r="H8344" t="s">
        <v>38982</v>
      </c>
    </row>
    <row r="8345" spans="1:8" hidden="1" x14ac:dyDescent="0.25">
      <c r="A8345" t="str">
        <f>Produkty[[#This Row],[Symbol]]</f>
        <v>KIDS10300</v>
      </c>
      <c r="B8345" s="560">
        <v>5905947959549</v>
      </c>
      <c r="C8345" t="s">
        <v>7620</v>
      </c>
      <c r="D8345" t="s">
        <v>4107</v>
      </c>
      <c r="E8345" t="s">
        <v>28046</v>
      </c>
      <c r="F8345" t="s">
        <v>4118</v>
      </c>
      <c r="G8345">
        <v>154.22</v>
      </c>
      <c r="H8345" t="s">
        <v>38983</v>
      </c>
    </row>
    <row r="8346" spans="1:8" hidden="1" x14ac:dyDescent="0.25">
      <c r="A8346" t="str">
        <f>Produkty[[#This Row],[Symbol]]</f>
        <v>KOWP046550</v>
      </c>
      <c r="B8346" s="560">
        <v>5905947959563</v>
      </c>
      <c r="C8346" t="s">
        <v>28047</v>
      </c>
      <c r="D8346" t="s">
        <v>4107</v>
      </c>
      <c r="E8346" t="s">
        <v>28048</v>
      </c>
      <c r="F8346" t="s">
        <v>4095</v>
      </c>
      <c r="G8346">
        <v>14.4</v>
      </c>
      <c r="H8346" t="s">
        <v>28049</v>
      </c>
    </row>
    <row r="8347" spans="1:8" hidden="1" x14ac:dyDescent="0.25">
      <c r="A8347" t="str">
        <f>Produkty[[#This Row],[Symbol]]</f>
        <v>KOWP071750</v>
      </c>
      <c r="B8347" s="560">
        <v>5905947959570</v>
      </c>
      <c r="C8347" t="s">
        <v>28050</v>
      </c>
      <c r="D8347" t="s">
        <v>4107</v>
      </c>
      <c r="E8347" t="s">
        <v>28051</v>
      </c>
      <c r="F8347" t="s">
        <v>4095</v>
      </c>
      <c r="G8347">
        <v>19.2</v>
      </c>
      <c r="H8347" t="s">
        <v>28052</v>
      </c>
    </row>
    <row r="8348" spans="1:8" hidden="1" x14ac:dyDescent="0.25">
      <c r="A8348" t="str">
        <f>Produkty[[#This Row],[Symbol]]</f>
        <v>KOWP091750</v>
      </c>
      <c r="B8348" s="560">
        <v>5905947959587</v>
      </c>
      <c r="C8348" t="s">
        <v>28053</v>
      </c>
      <c r="D8348" t="s">
        <v>4107</v>
      </c>
      <c r="E8348" t="s">
        <v>28054</v>
      </c>
      <c r="F8348" t="s">
        <v>4095</v>
      </c>
      <c r="G8348">
        <v>25.2</v>
      </c>
      <c r="H8348" t="s">
        <v>28055</v>
      </c>
    </row>
    <row r="8349" spans="1:8" hidden="1" x14ac:dyDescent="0.25">
      <c r="A8349" t="str">
        <f>Produkty[[#This Row],[Symbol]]</f>
        <v>KOWP101750</v>
      </c>
      <c r="B8349" s="560">
        <v>5905947959594</v>
      </c>
      <c r="C8349" t="s">
        <v>28056</v>
      </c>
      <c r="D8349" t="s">
        <v>4107</v>
      </c>
      <c r="E8349" t="s">
        <v>28057</v>
      </c>
      <c r="F8349" t="s">
        <v>4095</v>
      </c>
      <c r="G8349">
        <v>28.8</v>
      </c>
      <c r="H8349" t="s">
        <v>28058</v>
      </c>
    </row>
    <row r="8350" spans="1:8" hidden="1" x14ac:dyDescent="0.25">
      <c r="A8350" t="str">
        <f>Produkty[[#This Row],[Symbol]]</f>
        <v>S092211270</v>
      </c>
      <c r="B8350" s="560">
        <v>5905947959600</v>
      </c>
      <c r="C8350" t="s">
        <v>28059</v>
      </c>
      <c r="D8350" t="s">
        <v>7240</v>
      </c>
      <c r="E8350" t="s">
        <v>28060</v>
      </c>
      <c r="F8350" t="s">
        <v>9633</v>
      </c>
      <c r="G8350">
        <v>239</v>
      </c>
      <c r="H8350" t="s">
        <v>28061</v>
      </c>
    </row>
    <row r="8351" spans="1:8" hidden="1" x14ac:dyDescent="0.25">
      <c r="A8351" t="str">
        <f>Produkty[[#This Row],[Symbol]]</f>
        <v>S092211271</v>
      </c>
      <c r="B8351" s="560">
        <v>5905947959617</v>
      </c>
      <c r="C8351" t="s">
        <v>28062</v>
      </c>
      <c r="D8351" t="s">
        <v>7240</v>
      </c>
      <c r="E8351" t="s">
        <v>28063</v>
      </c>
      <c r="F8351" t="s">
        <v>9633</v>
      </c>
      <c r="G8351">
        <v>239</v>
      </c>
      <c r="H8351" t="s">
        <v>28064</v>
      </c>
    </row>
    <row r="8352" spans="1:8" hidden="1" x14ac:dyDescent="0.25">
      <c r="A8352" t="str">
        <f>Produkty[[#This Row],[Symbol]]</f>
        <v>S092211272</v>
      </c>
      <c r="B8352" s="560">
        <v>5905947959624</v>
      </c>
      <c r="C8352" t="s">
        <v>28065</v>
      </c>
      <c r="D8352" t="s">
        <v>7240</v>
      </c>
      <c r="E8352" t="s">
        <v>28066</v>
      </c>
      <c r="F8352" t="s">
        <v>9633</v>
      </c>
      <c r="G8352">
        <v>239</v>
      </c>
      <c r="H8352" t="s">
        <v>28067</v>
      </c>
    </row>
    <row r="8353" spans="1:8" hidden="1" x14ac:dyDescent="0.25">
      <c r="A8353" t="str">
        <f>Produkty[[#This Row],[Symbol]]</f>
        <v>S092211273</v>
      </c>
      <c r="B8353" s="560">
        <v>5905947959631</v>
      </c>
      <c r="C8353" t="s">
        <v>28068</v>
      </c>
      <c r="D8353" t="s">
        <v>7240</v>
      </c>
      <c r="E8353" t="s">
        <v>28069</v>
      </c>
      <c r="F8353" t="s">
        <v>9633</v>
      </c>
      <c r="G8353">
        <v>239</v>
      </c>
      <c r="H8353" t="s">
        <v>28070</v>
      </c>
    </row>
    <row r="8354" spans="1:8" hidden="1" x14ac:dyDescent="0.25">
      <c r="A8354" t="str">
        <f>Produkty[[#This Row],[Symbol]]</f>
        <v>S092211274</v>
      </c>
      <c r="B8354" s="560">
        <v>5905947959648</v>
      </c>
      <c r="C8354" t="s">
        <v>28071</v>
      </c>
      <c r="D8354" t="s">
        <v>7240</v>
      </c>
      <c r="E8354" t="s">
        <v>28072</v>
      </c>
      <c r="F8354" t="s">
        <v>9633</v>
      </c>
      <c r="G8354">
        <v>239</v>
      </c>
      <c r="H8354" t="s">
        <v>28073</v>
      </c>
    </row>
    <row r="8355" spans="1:8" hidden="1" x14ac:dyDescent="0.25">
      <c r="A8355" t="str">
        <f>Produkty[[#This Row],[Symbol]]</f>
        <v>S092211275</v>
      </c>
      <c r="B8355" s="560">
        <v>5905947959655</v>
      </c>
      <c r="C8355" t="s">
        <v>28074</v>
      </c>
      <c r="D8355" t="s">
        <v>7240</v>
      </c>
      <c r="E8355" t="s">
        <v>28075</v>
      </c>
      <c r="F8355" t="s">
        <v>9633</v>
      </c>
      <c r="G8355">
        <v>239</v>
      </c>
      <c r="H8355" t="s">
        <v>28076</v>
      </c>
    </row>
    <row r="8356" spans="1:8" hidden="1" x14ac:dyDescent="0.25">
      <c r="A8356" t="str">
        <f>Produkty[[#This Row],[Symbol]]</f>
        <v>S092211276</v>
      </c>
      <c r="B8356" s="560">
        <v>5905947959662</v>
      </c>
      <c r="C8356" t="s">
        <v>28077</v>
      </c>
      <c r="D8356" t="s">
        <v>7240</v>
      </c>
      <c r="E8356" t="s">
        <v>28078</v>
      </c>
      <c r="F8356" t="s">
        <v>9633</v>
      </c>
      <c r="G8356">
        <v>239</v>
      </c>
      <c r="H8356" t="s">
        <v>28079</v>
      </c>
    </row>
    <row r="8357" spans="1:8" hidden="1" x14ac:dyDescent="0.25">
      <c r="A8357" t="str">
        <f>Produkty[[#This Row],[Symbol]]</f>
        <v>S092211277</v>
      </c>
      <c r="B8357" s="560">
        <v>5905947959679</v>
      </c>
      <c r="C8357" t="s">
        <v>28080</v>
      </c>
      <c r="D8357" t="s">
        <v>7240</v>
      </c>
      <c r="E8357" t="s">
        <v>28081</v>
      </c>
      <c r="F8357" t="s">
        <v>9633</v>
      </c>
      <c r="G8357">
        <v>239</v>
      </c>
      <c r="H8357" t="s">
        <v>28082</v>
      </c>
    </row>
    <row r="8358" spans="1:8" hidden="1" x14ac:dyDescent="0.25">
      <c r="A8358" t="str">
        <f>Produkty[[#This Row],[Symbol]]</f>
        <v>S092211278</v>
      </c>
      <c r="B8358" s="560">
        <v>5905947959686</v>
      </c>
      <c r="C8358" t="s">
        <v>28083</v>
      </c>
      <c r="D8358" t="s">
        <v>7240</v>
      </c>
      <c r="E8358" t="s">
        <v>28084</v>
      </c>
      <c r="F8358" t="s">
        <v>9633</v>
      </c>
      <c r="G8358">
        <v>239</v>
      </c>
      <c r="H8358" t="s">
        <v>28085</v>
      </c>
    </row>
    <row r="8359" spans="1:8" hidden="1" x14ac:dyDescent="0.25">
      <c r="A8359" t="str">
        <f>Produkty[[#This Row],[Symbol]]</f>
        <v>S062270707</v>
      </c>
      <c r="B8359" s="560">
        <v>5905947975709</v>
      </c>
      <c r="C8359" t="s">
        <v>28086</v>
      </c>
      <c r="D8359" t="s">
        <v>7099</v>
      </c>
      <c r="E8359" t="s">
        <v>28087</v>
      </c>
      <c r="F8359" t="s">
        <v>4095</v>
      </c>
      <c r="G8359">
        <v>81.3</v>
      </c>
      <c r="H8359" t="s">
        <v>28088</v>
      </c>
    </row>
    <row r="8360" spans="1:8" hidden="1" x14ac:dyDescent="0.25">
      <c r="A8360" t="str">
        <f>Produkty[[#This Row],[Symbol]]</f>
        <v>S056197651</v>
      </c>
      <c r="B8360" s="560">
        <v>5905947975716</v>
      </c>
      <c r="C8360" t="s">
        <v>40604</v>
      </c>
      <c r="D8360" t="s">
        <v>13759</v>
      </c>
      <c r="E8360" t="s">
        <v>40605</v>
      </c>
      <c r="F8360" t="s">
        <v>4095</v>
      </c>
      <c r="G8360">
        <v>112.49</v>
      </c>
      <c r="H8360" t="s">
        <v>40606</v>
      </c>
    </row>
    <row r="8361" spans="1:8" hidden="1" x14ac:dyDescent="0.25">
      <c r="A8361" t="str">
        <f>Produkty[[#This Row],[Symbol]]</f>
        <v>S056197653</v>
      </c>
      <c r="B8361" s="560">
        <v>5905947975723</v>
      </c>
      <c r="C8361" t="s">
        <v>40607</v>
      </c>
      <c r="D8361" t="s">
        <v>13759</v>
      </c>
      <c r="E8361" t="s">
        <v>40608</v>
      </c>
      <c r="F8361" t="s">
        <v>4095</v>
      </c>
      <c r="G8361">
        <v>147.33000000000001</v>
      </c>
      <c r="H8361" t="s">
        <v>40609</v>
      </c>
    </row>
    <row r="8362" spans="1:8" hidden="1" x14ac:dyDescent="0.25">
      <c r="A8362" t="str">
        <f>Produkty[[#This Row],[Symbol]]</f>
        <v>S056198650</v>
      </c>
      <c r="B8362" s="560">
        <v>5905947975730</v>
      </c>
      <c r="C8362" t="s">
        <v>40610</v>
      </c>
      <c r="D8362" t="s">
        <v>13759</v>
      </c>
      <c r="E8362" t="s">
        <v>40611</v>
      </c>
      <c r="F8362" t="s">
        <v>4095</v>
      </c>
      <c r="G8362">
        <v>202.09</v>
      </c>
      <c r="H8362" t="s">
        <v>40612</v>
      </c>
    </row>
    <row r="8363" spans="1:8" hidden="1" x14ac:dyDescent="0.25">
      <c r="A8363" t="str">
        <f>Produkty[[#This Row],[Symbol]]</f>
        <v>S056198652</v>
      </c>
      <c r="B8363" s="560">
        <v>5905947975747</v>
      </c>
      <c r="C8363" t="s">
        <v>40613</v>
      </c>
      <c r="D8363" t="s">
        <v>13759</v>
      </c>
      <c r="E8363" t="s">
        <v>40614</v>
      </c>
      <c r="F8363" t="s">
        <v>4095</v>
      </c>
      <c r="G8363">
        <v>245.13</v>
      </c>
      <c r="H8363" t="s">
        <v>40615</v>
      </c>
    </row>
    <row r="8364" spans="1:8" hidden="1" x14ac:dyDescent="0.25">
      <c r="A8364" t="str">
        <f>Produkty[[#This Row],[Symbol]]</f>
        <v>S056198654</v>
      </c>
      <c r="B8364" s="560">
        <v>5905947975754</v>
      </c>
      <c r="C8364" t="s">
        <v>40616</v>
      </c>
      <c r="D8364" t="s">
        <v>13759</v>
      </c>
      <c r="E8364" t="s">
        <v>40617</v>
      </c>
      <c r="F8364" t="s">
        <v>4095</v>
      </c>
      <c r="G8364">
        <v>273.17</v>
      </c>
      <c r="H8364" t="s">
        <v>40618</v>
      </c>
    </row>
    <row r="8365" spans="1:8" hidden="1" x14ac:dyDescent="0.25">
      <c r="A8365" t="str">
        <f>Produkty[[#This Row],[Symbol]]</f>
        <v>S056198656</v>
      </c>
      <c r="B8365" s="560">
        <v>5905947975761</v>
      </c>
      <c r="C8365" t="s">
        <v>38815</v>
      </c>
      <c r="D8365" t="s">
        <v>13759</v>
      </c>
      <c r="E8365" t="s">
        <v>38816</v>
      </c>
      <c r="F8365" t="s">
        <v>4095</v>
      </c>
      <c r="G8365">
        <v>352.65</v>
      </c>
      <c r="H8365" t="s">
        <v>38817</v>
      </c>
    </row>
    <row r="8366" spans="1:8" hidden="1" x14ac:dyDescent="0.25">
      <c r="A8366" t="str">
        <f>Produkty[[#This Row],[Symbol]]</f>
        <v>S056198658</v>
      </c>
      <c r="B8366" s="560">
        <v>5905947975778</v>
      </c>
      <c r="C8366" t="s">
        <v>38794</v>
      </c>
      <c r="D8366" t="s">
        <v>13759</v>
      </c>
      <c r="E8366" t="s">
        <v>38795</v>
      </c>
      <c r="F8366" t="s">
        <v>4095</v>
      </c>
      <c r="G8366">
        <v>323.54000000000002</v>
      </c>
      <c r="H8366" t="s">
        <v>38796</v>
      </c>
    </row>
    <row r="8367" spans="1:8" hidden="1" x14ac:dyDescent="0.25">
      <c r="A8367" t="str">
        <f>Produkty[[#This Row],[Symbol]]</f>
        <v>S056198660</v>
      </c>
      <c r="B8367" s="560">
        <v>5905947975785</v>
      </c>
      <c r="C8367" t="s">
        <v>38797</v>
      </c>
      <c r="D8367" t="s">
        <v>13759</v>
      </c>
      <c r="E8367" t="s">
        <v>38798</v>
      </c>
      <c r="F8367" t="s">
        <v>4095</v>
      </c>
      <c r="G8367">
        <v>395.65</v>
      </c>
      <c r="H8367" t="s">
        <v>38799</v>
      </c>
    </row>
    <row r="8368" spans="1:8" hidden="1" x14ac:dyDescent="0.25">
      <c r="A8368" t="str">
        <f>Produkty[[#This Row],[Symbol]]</f>
        <v>S056198662</v>
      </c>
      <c r="B8368" s="560">
        <v>5905947975792</v>
      </c>
      <c r="C8368" t="s">
        <v>38800</v>
      </c>
      <c r="D8368" t="s">
        <v>13759</v>
      </c>
      <c r="E8368" t="s">
        <v>38801</v>
      </c>
      <c r="F8368" t="s">
        <v>4095</v>
      </c>
      <c r="G8368">
        <v>750.45</v>
      </c>
      <c r="H8368" t="s">
        <v>38802</v>
      </c>
    </row>
    <row r="8369" spans="1:8" hidden="1" x14ac:dyDescent="0.25">
      <c r="A8369" t="str">
        <f>Produkty[[#This Row],[Symbol]]</f>
        <v>S056198664</v>
      </c>
      <c r="B8369" s="560">
        <v>5905947975808</v>
      </c>
      <c r="C8369" t="s">
        <v>38803</v>
      </c>
      <c r="D8369" t="s">
        <v>13759</v>
      </c>
      <c r="E8369" t="s">
        <v>38804</v>
      </c>
      <c r="F8369" t="s">
        <v>4095</v>
      </c>
      <c r="G8369">
        <v>407.16</v>
      </c>
      <c r="H8369" t="s">
        <v>38805</v>
      </c>
    </row>
    <row r="8370" spans="1:8" hidden="1" x14ac:dyDescent="0.25">
      <c r="A8370" t="str">
        <f>Produkty[[#This Row],[Symbol]]</f>
        <v>S056198666</v>
      </c>
      <c r="B8370" s="560">
        <v>5905947975815</v>
      </c>
      <c r="C8370" t="s">
        <v>38806</v>
      </c>
      <c r="D8370" t="s">
        <v>13759</v>
      </c>
      <c r="E8370" t="s">
        <v>38807</v>
      </c>
      <c r="F8370" t="s">
        <v>4095</v>
      </c>
      <c r="G8370">
        <v>615.02</v>
      </c>
      <c r="H8370" t="s">
        <v>38808</v>
      </c>
    </row>
    <row r="8371" spans="1:8" hidden="1" x14ac:dyDescent="0.25">
      <c r="A8371" t="str">
        <f>Produkty[[#This Row],[Symbol]]</f>
        <v>S056198668</v>
      </c>
      <c r="B8371" s="560">
        <v>5905947975822</v>
      </c>
      <c r="C8371" t="s">
        <v>38809</v>
      </c>
      <c r="D8371" t="s">
        <v>13759</v>
      </c>
      <c r="E8371" t="s">
        <v>38810</v>
      </c>
      <c r="F8371" t="s">
        <v>4095</v>
      </c>
      <c r="G8371">
        <v>505.32</v>
      </c>
      <c r="H8371" t="s">
        <v>38811</v>
      </c>
    </row>
    <row r="8372" spans="1:8" hidden="1" x14ac:dyDescent="0.25">
      <c r="A8372" t="str">
        <f>Produkty[[#This Row],[Symbol]]</f>
        <v>S053998671</v>
      </c>
      <c r="B8372" s="560">
        <v>5905947975839</v>
      </c>
      <c r="C8372" t="s">
        <v>38818</v>
      </c>
      <c r="D8372" t="s">
        <v>13759</v>
      </c>
      <c r="E8372" t="s">
        <v>38819</v>
      </c>
      <c r="F8372" t="s">
        <v>4095</v>
      </c>
      <c r="G8372">
        <v>69.69</v>
      </c>
      <c r="H8372" t="s">
        <v>38820</v>
      </c>
    </row>
    <row r="8373" spans="1:8" hidden="1" x14ac:dyDescent="0.25">
      <c r="A8373" t="str">
        <f>Produkty[[#This Row],[Symbol]]</f>
        <v>S053998672</v>
      </c>
      <c r="B8373" s="560">
        <v>5905947975846</v>
      </c>
      <c r="C8373" t="s">
        <v>38812</v>
      </c>
      <c r="D8373" t="s">
        <v>13759</v>
      </c>
      <c r="E8373" t="s">
        <v>38813</v>
      </c>
      <c r="F8373" t="s">
        <v>4095</v>
      </c>
      <c r="G8373">
        <v>114.48</v>
      </c>
      <c r="H8373" t="s">
        <v>38814</v>
      </c>
    </row>
    <row r="8374" spans="1:8" hidden="1" x14ac:dyDescent="0.25">
      <c r="A8374" t="str">
        <f>Produkty[[#This Row],[Symbol]]</f>
        <v>S093220202</v>
      </c>
      <c r="B8374" s="560">
        <v>5905947976737</v>
      </c>
      <c r="C8374" t="s">
        <v>28089</v>
      </c>
      <c r="D8374" t="s">
        <v>7240</v>
      </c>
      <c r="E8374" t="s">
        <v>28090</v>
      </c>
      <c r="F8374" t="s">
        <v>9633</v>
      </c>
      <c r="G8374">
        <v>13</v>
      </c>
      <c r="H8374" t="s">
        <v>28091</v>
      </c>
    </row>
    <row r="8375" spans="1:8" hidden="1" x14ac:dyDescent="0.25">
      <c r="A8375" t="str">
        <f>Produkty[[#This Row],[Symbol]]</f>
        <v>S093220203</v>
      </c>
      <c r="B8375" s="560">
        <v>5905947976744</v>
      </c>
      <c r="C8375" t="s">
        <v>28092</v>
      </c>
      <c r="D8375" t="s">
        <v>7240</v>
      </c>
      <c r="E8375" t="s">
        <v>28093</v>
      </c>
      <c r="F8375" t="s">
        <v>9633</v>
      </c>
      <c r="G8375">
        <v>13</v>
      </c>
      <c r="H8375" t="s">
        <v>28094</v>
      </c>
    </row>
    <row r="8376" spans="1:8" hidden="1" x14ac:dyDescent="0.25">
      <c r="A8376" t="str">
        <f>Produkty[[#This Row],[Symbol]]</f>
        <v>S093220204</v>
      </c>
      <c r="B8376" s="560">
        <v>5905947976751</v>
      </c>
      <c r="C8376" t="s">
        <v>28095</v>
      </c>
      <c r="D8376" t="s">
        <v>7240</v>
      </c>
      <c r="E8376" t="s">
        <v>28096</v>
      </c>
      <c r="F8376" t="s">
        <v>9633</v>
      </c>
      <c r="G8376">
        <v>13</v>
      </c>
      <c r="H8376" t="s">
        <v>28097</v>
      </c>
    </row>
    <row r="8377" spans="1:8" hidden="1" x14ac:dyDescent="0.25">
      <c r="A8377" t="str">
        <f>Produkty[[#This Row],[Symbol]]</f>
        <v>S093220205</v>
      </c>
      <c r="B8377" s="560">
        <v>5905947976768</v>
      </c>
      <c r="C8377" t="s">
        <v>28098</v>
      </c>
      <c r="D8377" t="s">
        <v>7240</v>
      </c>
      <c r="E8377" t="s">
        <v>28099</v>
      </c>
      <c r="F8377" t="s">
        <v>9633</v>
      </c>
      <c r="G8377">
        <v>13</v>
      </c>
      <c r="H8377" t="s">
        <v>28100</v>
      </c>
    </row>
    <row r="8378" spans="1:8" hidden="1" x14ac:dyDescent="0.25">
      <c r="A8378" t="str">
        <f>Produkty[[#This Row],[Symbol]]</f>
        <v>S093250500</v>
      </c>
      <c r="B8378" s="560">
        <v>5905947976775</v>
      </c>
      <c r="C8378" t="s">
        <v>28101</v>
      </c>
      <c r="D8378" t="s">
        <v>7240</v>
      </c>
      <c r="E8378" t="s">
        <v>28102</v>
      </c>
      <c r="F8378" t="s">
        <v>9633</v>
      </c>
      <c r="G8378">
        <v>11.9</v>
      </c>
      <c r="H8378" t="s">
        <v>28103</v>
      </c>
    </row>
    <row r="8379" spans="1:8" hidden="1" x14ac:dyDescent="0.25">
      <c r="A8379" t="str">
        <f>Produkty[[#This Row],[Symbol]]</f>
        <v>S093250501</v>
      </c>
      <c r="B8379" s="560">
        <v>5905947976782</v>
      </c>
      <c r="C8379" t="s">
        <v>28104</v>
      </c>
      <c r="D8379" t="s">
        <v>7240</v>
      </c>
      <c r="E8379" t="s">
        <v>28105</v>
      </c>
      <c r="F8379" t="s">
        <v>9633</v>
      </c>
      <c r="G8379">
        <v>11.9</v>
      </c>
      <c r="H8379" t="s">
        <v>28106</v>
      </c>
    </row>
    <row r="8380" spans="1:8" hidden="1" x14ac:dyDescent="0.25">
      <c r="A8380" t="str">
        <f>Produkty[[#This Row],[Symbol]]</f>
        <v>S093250502</v>
      </c>
      <c r="B8380" s="560">
        <v>5905947976799</v>
      </c>
      <c r="C8380" t="s">
        <v>28107</v>
      </c>
      <c r="D8380" t="s">
        <v>7240</v>
      </c>
      <c r="E8380" t="s">
        <v>28108</v>
      </c>
      <c r="F8380" t="s">
        <v>9633</v>
      </c>
      <c r="G8380">
        <v>11.9</v>
      </c>
      <c r="H8380" t="s">
        <v>28109</v>
      </c>
    </row>
    <row r="8381" spans="1:8" hidden="1" x14ac:dyDescent="0.25">
      <c r="A8381" t="str">
        <f>Produkty[[#This Row],[Symbol]]</f>
        <v>S093250503</v>
      </c>
      <c r="B8381" s="560">
        <v>5905947976805</v>
      </c>
      <c r="C8381" t="s">
        <v>28110</v>
      </c>
      <c r="D8381" t="s">
        <v>7240</v>
      </c>
      <c r="E8381" t="s">
        <v>28111</v>
      </c>
      <c r="F8381" t="s">
        <v>9633</v>
      </c>
      <c r="G8381">
        <v>11.9</v>
      </c>
      <c r="H8381" t="s">
        <v>28112</v>
      </c>
    </row>
    <row r="8382" spans="1:8" hidden="1" x14ac:dyDescent="0.25">
      <c r="A8382" t="str">
        <f>Produkty[[#This Row],[Symbol]]</f>
        <v>BS93358Z04010</v>
      </c>
      <c r="B8382" s="560">
        <v>5905947977208</v>
      </c>
      <c r="C8382" t="s">
        <v>39868</v>
      </c>
      <c r="D8382" t="s">
        <v>4107</v>
      </c>
      <c r="E8382" t="s">
        <v>39869</v>
      </c>
      <c r="F8382" t="s">
        <v>4110</v>
      </c>
      <c r="G8382">
        <v>4</v>
      </c>
      <c r="H8382" t="s">
        <v>39870</v>
      </c>
    </row>
    <row r="8383" spans="1:8" hidden="1" x14ac:dyDescent="0.25">
      <c r="A8383" t="str">
        <f>Produkty[[#This Row],[Symbol]]</f>
        <v>BS93358Z04012</v>
      </c>
      <c r="B8383" s="560">
        <v>5905947977215</v>
      </c>
      <c r="C8383" t="s">
        <v>39871</v>
      </c>
      <c r="D8383" t="s">
        <v>4107</v>
      </c>
      <c r="E8383" t="s">
        <v>39872</v>
      </c>
      <c r="F8383" t="s">
        <v>4110</v>
      </c>
      <c r="G8383">
        <v>4</v>
      </c>
      <c r="H8383" t="s">
        <v>39873</v>
      </c>
    </row>
    <row r="8384" spans="1:8" hidden="1" x14ac:dyDescent="0.25">
      <c r="A8384" t="str">
        <f>Produkty[[#This Row],[Symbol]]</f>
        <v>BS93358Z04016</v>
      </c>
      <c r="B8384" s="560">
        <v>5905947977222</v>
      </c>
      <c r="C8384" t="s">
        <v>40078</v>
      </c>
      <c r="D8384" t="s">
        <v>4107</v>
      </c>
      <c r="E8384" t="s">
        <v>40079</v>
      </c>
      <c r="F8384" t="s">
        <v>4110</v>
      </c>
      <c r="G8384">
        <v>4</v>
      </c>
      <c r="H8384" t="s">
        <v>40080</v>
      </c>
    </row>
    <row r="8385" spans="1:8" hidden="1" x14ac:dyDescent="0.25">
      <c r="A8385" t="str">
        <f>Produkty[[#This Row],[Symbol]]</f>
        <v>BS93358Z04020</v>
      </c>
      <c r="B8385" s="560">
        <v>5905947977239</v>
      </c>
      <c r="C8385" t="s">
        <v>39874</v>
      </c>
      <c r="D8385" t="s">
        <v>4107</v>
      </c>
      <c r="E8385" t="s">
        <v>39875</v>
      </c>
      <c r="F8385" t="s">
        <v>4110</v>
      </c>
      <c r="G8385">
        <v>4</v>
      </c>
      <c r="H8385" t="s">
        <v>39876</v>
      </c>
    </row>
    <row r="8386" spans="1:8" hidden="1" x14ac:dyDescent="0.25">
      <c r="A8386" t="str">
        <f>Produkty[[#This Row],[Symbol]]</f>
        <v>BS93358Z05010</v>
      </c>
      <c r="B8386" s="560">
        <v>5905947977246</v>
      </c>
      <c r="C8386" t="s">
        <v>40081</v>
      </c>
      <c r="D8386" t="s">
        <v>4107</v>
      </c>
      <c r="E8386" t="s">
        <v>40082</v>
      </c>
      <c r="F8386" t="s">
        <v>4110</v>
      </c>
      <c r="G8386">
        <v>4</v>
      </c>
      <c r="H8386" t="s">
        <v>40083</v>
      </c>
    </row>
    <row r="8387" spans="1:8" hidden="1" x14ac:dyDescent="0.25">
      <c r="A8387" t="str">
        <f>Produkty[[#This Row],[Symbol]]</f>
        <v>BS93358Z05012</v>
      </c>
      <c r="B8387" s="560">
        <v>5905947977253</v>
      </c>
      <c r="C8387" t="s">
        <v>40084</v>
      </c>
      <c r="D8387" t="s">
        <v>4107</v>
      </c>
      <c r="E8387" t="s">
        <v>40085</v>
      </c>
      <c r="F8387" t="s">
        <v>4110</v>
      </c>
      <c r="G8387">
        <v>4</v>
      </c>
      <c r="H8387" t="s">
        <v>40086</v>
      </c>
    </row>
    <row r="8388" spans="1:8" hidden="1" x14ac:dyDescent="0.25">
      <c r="A8388" t="str">
        <f>Produkty[[#This Row],[Symbol]]</f>
        <v>BS93358Z05016</v>
      </c>
      <c r="B8388" s="560">
        <v>5905947977260</v>
      </c>
      <c r="C8388" t="s">
        <v>40087</v>
      </c>
      <c r="D8388" t="s">
        <v>4107</v>
      </c>
      <c r="E8388" t="s">
        <v>40088</v>
      </c>
      <c r="F8388" t="s">
        <v>4110</v>
      </c>
      <c r="G8388">
        <v>4</v>
      </c>
      <c r="H8388" t="s">
        <v>40089</v>
      </c>
    </row>
    <row r="8389" spans="1:8" hidden="1" x14ac:dyDescent="0.25">
      <c r="A8389" t="str">
        <f>Produkty[[#This Row],[Symbol]]</f>
        <v>BS93358Z05020</v>
      </c>
      <c r="B8389" s="560">
        <v>5905947977277</v>
      </c>
      <c r="C8389" t="s">
        <v>39877</v>
      </c>
      <c r="D8389" t="s">
        <v>4107</v>
      </c>
      <c r="E8389" t="s">
        <v>39878</v>
      </c>
      <c r="F8389" t="s">
        <v>4110</v>
      </c>
      <c r="G8389">
        <v>4</v>
      </c>
      <c r="H8389" t="s">
        <v>39879</v>
      </c>
    </row>
    <row r="8390" spans="1:8" hidden="1" x14ac:dyDescent="0.25">
      <c r="A8390" t="str">
        <f>Produkty[[#This Row],[Symbol]]</f>
        <v>BS93358Z05030</v>
      </c>
      <c r="B8390" s="560">
        <v>5905947977284</v>
      </c>
      <c r="C8390" t="s">
        <v>39880</v>
      </c>
      <c r="D8390" t="s">
        <v>4107</v>
      </c>
      <c r="E8390" t="s">
        <v>39881</v>
      </c>
      <c r="F8390" t="s">
        <v>4110</v>
      </c>
      <c r="G8390">
        <v>4.5</v>
      </c>
      <c r="H8390" t="s">
        <v>39882</v>
      </c>
    </row>
    <row r="8391" spans="1:8" hidden="1" x14ac:dyDescent="0.25">
      <c r="A8391" t="str">
        <f>Produkty[[#This Row],[Symbol]]</f>
        <v>BS93358Z05040</v>
      </c>
      <c r="B8391" s="560">
        <v>5905947977291</v>
      </c>
      <c r="C8391" t="s">
        <v>39883</v>
      </c>
      <c r="D8391" t="s">
        <v>4107</v>
      </c>
      <c r="E8391" t="s">
        <v>39884</v>
      </c>
      <c r="F8391" t="s">
        <v>4110</v>
      </c>
      <c r="G8391">
        <v>4.5</v>
      </c>
      <c r="H8391" t="s">
        <v>39885</v>
      </c>
    </row>
    <row r="8392" spans="1:8" hidden="1" x14ac:dyDescent="0.25">
      <c r="A8392" t="str">
        <f>Produkty[[#This Row],[Symbol]]</f>
        <v>BS93358Z05050</v>
      </c>
      <c r="B8392" s="560">
        <v>5905947977307</v>
      </c>
      <c r="C8392" t="s">
        <v>40090</v>
      </c>
      <c r="D8392" t="s">
        <v>4107</v>
      </c>
      <c r="E8392" t="s">
        <v>40091</v>
      </c>
      <c r="F8392" t="s">
        <v>4110</v>
      </c>
      <c r="G8392">
        <v>5</v>
      </c>
      <c r="H8392" t="s">
        <v>40092</v>
      </c>
    </row>
    <row r="8393" spans="1:8" hidden="1" x14ac:dyDescent="0.25">
      <c r="A8393" t="str">
        <f>Produkty[[#This Row],[Symbol]]</f>
        <v>BS93358Z05060</v>
      </c>
      <c r="B8393" s="560">
        <v>5905947977314</v>
      </c>
      <c r="C8393" t="s">
        <v>40093</v>
      </c>
      <c r="D8393" t="s">
        <v>4107</v>
      </c>
      <c r="E8393" t="s">
        <v>40094</v>
      </c>
      <c r="F8393" t="s">
        <v>4110</v>
      </c>
      <c r="G8393">
        <v>5</v>
      </c>
      <c r="H8393" t="s">
        <v>40095</v>
      </c>
    </row>
    <row r="8394" spans="1:8" hidden="1" x14ac:dyDescent="0.25">
      <c r="A8394" t="str">
        <f>Produkty[[#This Row],[Symbol]]</f>
        <v>BS93358Z06016</v>
      </c>
      <c r="B8394" s="560">
        <v>5905947977321</v>
      </c>
      <c r="C8394" t="s">
        <v>39886</v>
      </c>
      <c r="D8394" t="s">
        <v>4107</v>
      </c>
      <c r="E8394" t="s">
        <v>39887</v>
      </c>
      <c r="F8394" t="s">
        <v>4110</v>
      </c>
      <c r="G8394">
        <v>4.5</v>
      </c>
      <c r="H8394" t="s">
        <v>39888</v>
      </c>
    </row>
    <row r="8395" spans="1:8" hidden="1" x14ac:dyDescent="0.25">
      <c r="A8395" t="str">
        <f>Produkty[[#This Row],[Symbol]]</f>
        <v>BS93358Z06020</v>
      </c>
      <c r="B8395" s="560">
        <v>5905947977338</v>
      </c>
      <c r="C8395" t="s">
        <v>39889</v>
      </c>
      <c r="D8395" t="s">
        <v>4107</v>
      </c>
      <c r="E8395" t="s">
        <v>39890</v>
      </c>
      <c r="F8395" t="s">
        <v>4110</v>
      </c>
      <c r="G8395">
        <v>4.5</v>
      </c>
      <c r="H8395" t="s">
        <v>39891</v>
      </c>
    </row>
    <row r="8396" spans="1:8" hidden="1" x14ac:dyDescent="0.25">
      <c r="A8396" t="str">
        <f>Produkty[[#This Row],[Symbol]]</f>
        <v>BS93358Z06025</v>
      </c>
      <c r="B8396" s="560">
        <v>5905947977345</v>
      </c>
      <c r="C8396" t="s">
        <v>39892</v>
      </c>
      <c r="D8396" t="s">
        <v>4107</v>
      </c>
      <c r="E8396" t="s">
        <v>39893</v>
      </c>
      <c r="F8396" t="s">
        <v>4110</v>
      </c>
      <c r="G8396">
        <v>4.5</v>
      </c>
      <c r="H8396" t="s">
        <v>39894</v>
      </c>
    </row>
    <row r="8397" spans="1:8" hidden="1" x14ac:dyDescent="0.25">
      <c r="A8397" t="str">
        <f>Produkty[[#This Row],[Symbol]]</f>
        <v>BS93358Z06030</v>
      </c>
      <c r="B8397" s="560">
        <v>5905947977352</v>
      </c>
      <c r="C8397" t="s">
        <v>40096</v>
      </c>
      <c r="D8397" t="s">
        <v>4107</v>
      </c>
      <c r="E8397" t="s">
        <v>40097</v>
      </c>
      <c r="F8397" t="s">
        <v>4110</v>
      </c>
      <c r="G8397">
        <v>4.5</v>
      </c>
      <c r="H8397" t="s">
        <v>40098</v>
      </c>
    </row>
    <row r="8398" spans="1:8" hidden="1" x14ac:dyDescent="0.25">
      <c r="A8398" t="str">
        <f>Produkty[[#This Row],[Symbol]]</f>
        <v>BS93358Z06035</v>
      </c>
      <c r="B8398" s="560">
        <v>5905947977369</v>
      </c>
      <c r="C8398" t="s">
        <v>39895</v>
      </c>
      <c r="D8398" t="s">
        <v>4107</v>
      </c>
      <c r="E8398" t="s">
        <v>39896</v>
      </c>
      <c r="F8398" t="s">
        <v>4110</v>
      </c>
      <c r="G8398">
        <v>4.5</v>
      </c>
      <c r="H8398" t="s">
        <v>39897</v>
      </c>
    </row>
    <row r="8399" spans="1:8" hidden="1" x14ac:dyDescent="0.25">
      <c r="A8399" t="str">
        <f>Produkty[[#This Row],[Symbol]]</f>
        <v>BS93358Z06040</v>
      </c>
      <c r="B8399" s="560">
        <v>5905947977376</v>
      </c>
      <c r="C8399" t="s">
        <v>39898</v>
      </c>
      <c r="D8399" t="s">
        <v>4107</v>
      </c>
      <c r="E8399" t="s">
        <v>39899</v>
      </c>
      <c r="F8399" t="s">
        <v>4110</v>
      </c>
      <c r="G8399">
        <v>4.5</v>
      </c>
      <c r="H8399" t="s">
        <v>39900</v>
      </c>
    </row>
    <row r="8400" spans="1:8" hidden="1" x14ac:dyDescent="0.25">
      <c r="A8400" t="str">
        <f>Produkty[[#This Row],[Symbol]]</f>
        <v>BS93358Z06050</v>
      </c>
      <c r="B8400" s="560">
        <v>5905947977383</v>
      </c>
      <c r="C8400" t="s">
        <v>40099</v>
      </c>
      <c r="D8400" t="s">
        <v>4107</v>
      </c>
      <c r="E8400" t="s">
        <v>40100</v>
      </c>
      <c r="F8400" t="s">
        <v>4110</v>
      </c>
      <c r="G8400">
        <v>4.5</v>
      </c>
      <c r="H8400" t="s">
        <v>40101</v>
      </c>
    </row>
    <row r="8401" spans="1:8" hidden="1" x14ac:dyDescent="0.25">
      <c r="A8401" t="str">
        <f>Produkty[[#This Row],[Symbol]]</f>
        <v>BS93358Z06060</v>
      </c>
      <c r="B8401" s="560">
        <v>5905947977390</v>
      </c>
      <c r="C8401" t="s">
        <v>40102</v>
      </c>
      <c r="D8401" t="s">
        <v>4107</v>
      </c>
      <c r="E8401" t="s">
        <v>40103</v>
      </c>
      <c r="F8401" t="s">
        <v>4110</v>
      </c>
      <c r="G8401">
        <v>4.5</v>
      </c>
      <c r="H8401" t="s">
        <v>40104</v>
      </c>
    </row>
    <row r="8402" spans="1:8" hidden="1" x14ac:dyDescent="0.25">
      <c r="A8402" t="str">
        <f>Produkty[[#This Row],[Symbol]]</f>
        <v>BS93358Z06070</v>
      </c>
      <c r="B8402" s="560">
        <v>5905947977406</v>
      </c>
      <c r="C8402" t="s">
        <v>40105</v>
      </c>
      <c r="D8402" t="s">
        <v>4107</v>
      </c>
      <c r="E8402" t="s">
        <v>40106</v>
      </c>
      <c r="F8402" t="s">
        <v>4110</v>
      </c>
      <c r="G8402">
        <v>5</v>
      </c>
      <c r="H8402" t="s">
        <v>40107</v>
      </c>
    </row>
    <row r="8403" spans="1:8" hidden="1" x14ac:dyDescent="0.25">
      <c r="A8403" t="str">
        <f>Produkty[[#This Row],[Symbol]]</f>
        <v>BS93358Z06080</v>
      </c>
      <c r="B8403" s="560">
        <v>5905947977413</v>
      </c>
      <c r="C8403" t="s">
        <v>39901</v>
      </c>
      <c r="D8403" t="s">
        <v>4107</v>
      </c>
      <c r="E8403" t="s">
        <v>39902</v>
      </c>
      <c r="F8403" t="s">
        <v>4110</v>
      </c>
      <c r="G8403">
        <v>5</v>
      </c>
      <c r="H8403" t="s">
        <v>39903</v>
      </c>
    </row>
    <row r="8404" spans="1:8" hidden="1" x14ac:dyDescent="0.25">
      <c r="A8404" t="str">
        <f>Produkty[[#This Row],[Symbol]]</f>
        <v>BS93358Z08016</v>
      </c>
      <c r="B8404" s="560">
        <v>5905947977420</v>
      </c>
      <c r="C8404" t="s">
        <v>39904</v>
      </c>
      <c r="D8404" t="s">
        <v>4107</v>
      </c>
      <c r="E8404" t="s">
        <v>39905</v>
      </c>
      <c r="F8404" t="s">
        <v>4110</v>
      </c>
      <c r="G8404">
        <v>6</v>
      </c>
      <c r="H8404" t="s">
        <v>39906</v>
      </c>
    </row>
    <row r="8405" spans="1:8" hidden="1" x14ac:dyDescent="0.25">
      <c r="A8405" t="str">
        <f>Produkty[[#This Row],[Symbol]]</f>
        <v>BS93358Z08020</v>
      </c>
      <c r="B8405" s="560">
        <v>5905947977437</v>
      </c>
      <c r="C8405" t="s">
        <v>40108</v>
      </c>
      <c r="D8405" t="s">
        <v>4107</v>
      </c>
      <c r="E8405" t="s">
        <v>40109</v>
      </c>
      <c r="F8405" t="s">
        <v>4110</v>
      </c>
      <c r="G8405">
        <v>6</v>
      </c>
      <c r="H8405" t="s">
        <v>40110</v>
      </c>
    </row>
    <row r="8406" spans="1:8" hidden="1" x14ac:dyDescent="0.25">
      <c r="A8406" t="str">
        <f>Produkty[[#This Row],[Symbol]]</f>
        <v>BS93358Z08025</v>
      </c>
      <c r="B8406" s="560">
        <v>5905947977444</v>
      </c>
      <c r="C8406" t="s">
        <v>40111</v>
      </c>
      <c r="D8406" t="s">
        <v>4107</v>
      </c>
      <c r="E8406" t="s">
        <v>40112</v>
      </c>
      <c r="F8406" t="s">
        <v>4110</v>
      </c>
      <c r="G8406">
        <v>6</v>
      </c>
      <c r="H8406" t="s">
        <v>40113</v>
      </c>
    </row>
    <row r="8407" spans="1:8" hidden="1" x14ac:dyDescent="0.25">
      <c r="A8407" t="str">
        <f>Produkty[[#This Row],[Symbol]]</f>
        <v>BS93358Z08030</v>
      </c>
      <c r="B8407" s="560">
        <v>5905947977451</v>
      </c>
      <c r="C8407" t="s">
        <v>38575</v>
      </c>
      <c r="D8407" t="s">
        <v>4107</v>
      </c>
      <c r="E8407" t="s">
        <v>38576</v>
      </c>
      <c r="F8407" t="s">
        <v>4110</v>
      </c>
      <c r="G8407">
        <v>6</v>
      </c>
      <c r="H8407" t="s">
        <v>38577</v>
      </c>
    </row>
    <row r="8408" spans="1:8" hidden="1" x14ac:dyDescent="0.25">
      <c r="A8408" t="str">
        <f>Produkty[[#This Row],[Symbol]]</f>
        <v>BS93358Z08035</v>
      </c>
      <c r="B8408" s="560">
        <v>5905947977468</v>
      </c>
      <c r="C8408" t="s">
        <v>38578</v>
      </c>
      <c r="D8408" t="s">
        <v>4107</v>
      </c>
      <c r="E8408" t="s">
        <v>38579</v>
      </c>
      <c r="F8408" t="s">
        <v>4110</v>
      </c>
      <c r="G8408">
        <v>6</v>
      </c>
      <c r="H8408" t="s">
        <v>38580</v>
      </c>
    </row>
    <row r="8409" spans="1:8" hidden="1" x14ac:dyDescent="0.25">
      <c r="A8409" t="str">
        <f>Produkty[[#This Row],[Symbol]]</f>
        <v>BS93358Z08040</v>
      </c>
      <c r="B8409" s="560">
        <v>5905947977475</v>
      </c>
      <c r="C8409" t="s">
        <v>38581</v>
      </c>
      <c r="D8409" t="s">
        <v>4107</v>
      </c>
      <c r="E8409" t="s">
        <v>38582</v>
      </c>
      <c r="F8409" t="s">
        <v>4110</v>
      </c>
      <c r="G8409">
        <v>6</v>
      </c>
      <c r="H8409" t="s">
        <v>38583</v>
      </c>
    </row>
    <row r="8410" spans="1:8" hidden="1" x14ac:dyDescent="0.25">
      <c r="A8410" t="str">
        <f>Produkty[[#This Row],[Symbol]]</f>
        <v>BS93358Z08045</v>
      </c>
      <c r="B8410" s="560">
        <v>5905947977482</v>
      </c>
      <c r="C8410" t="s">
        <v>39907</v>
      </c>
      <c r="D8410" t="s">
        <v>4107</v>
      </c>
      <c r="E8410" t="s">
        <v>39908</v>
      </c>
      <c r="F8410" t="s">
        <v>4110</v>
      </c>
      <c r="G8410">
        <v>6</v>
      </c>
      <c r="H8410" t="s">
        <v>39909</v>
      </c>
    </row>
    <row r="8411" spans="1:8" hidden="1" x14ac:dyDescent="0.25">
      <c r="A8411" t="str">
        <f>Produkty[[#This Row],[Symbol]]</f>
        <v>BS93358Z08050</v>
      </c>
      <c r="B8411" s="560">
        <v>5905947977499</v>
      </c>
      <c r="C8411" t="s">
        <v>38584</v>
      </c>
      <c r="D8411" t="s">
        <v>4107</v>
      </c>
      <c r="E8411" t="s">
        <v>38585</v>
      </c>
      <c r="F8411" t="s">
        <v>4110</v>
      </c>
      <c r="G8411">
        <v>6</v>
      </c>
      <c r="H8411" t="s">
        <v>38586</v>
      </c>
    </row>
    <row r="8412" spans="1:8" hidden="1" x14ac:dyDescent="0.25">
      <c r="A8412" t="str">
        <f>Produkty[[#This Row],[Symbol]]</f>
        <v>BS93358Z08060</v>
      </c>
      <c r="B8412" s="560">
        <v>5905947977505</v>
      </c>
      <c r="C8412" t="s">
        <v>39910</v>
      </c>
      <c r="D8412" t="s">
        <v>4107</v>
      </c>
      <c r="E8412" t="s">
        <v>39911</v>
      </c>
      <c r="F8412" t="s">
        <v>4110</v>
      </c>
      <c r="G8412">
        <v>6</v>
      </c>
      <c r="H8412" t="s">
        <v>39912</v>
      </c>
    </row>
    <row r="8413" spans="1:8" hidden="1" x14ac:dyDescent="0.25">
      <c r="A8413" t="str">
        <f>Produkty[[#This Row],[Symbol]]</f>
        <v>BS93358Z08080</v>
      </c>
      <c r="B8413" s="560">
        <v>5905947977512</v>
      </c>
      <c r="C8413" t="s">
        <v>39913</v>
      </c>
      <c r="D8413" t="s">
        <v>4107</v>
      </c>
      <c r="E8413" t="s">
        <v>39914</v>
      </c>
      <c r="F8413" t="s">
        <v>4110</v>
      </c>
      <c r="G8413">
        <v>6</v>
      </c>
      <c r="H8413" t="s">
        <v>39915</v>
      </c>
    </row>
    <row r="8414" spans="1:8" hidden="1" x14ac:dyDescent="0.25">
      <c r="A8414" t="str">
        <f>Produkty[[#This Row],[Symbol]]</f>
        <v>BS93358Z08100</v>
      </c>
      <c r="B8414" s="560">
        <v>5905947977529</v>
      </c>
      <c r="C8414" t="s">
        <v>39916</v>
      </c>
      <c r="D8414" t="s">
        <v>4107</v>
      </c>
      <c r="E8414" t="s">
        <v>39917</v>
      </c>
      <c r="F8414" t="s">
        <v>4110</v>
      </c>
      <c r="G8414">
        <v>5</v>
      </c>
      <c r="H8414" t="s">
        <v>39918</v>
      </c>
    </row>
    <row r="8415" spans="1:8" hidden="1" x14ac:dyDescent="0.25">
      <c r="A8415" t="str">
        <f>Produkty[[#This Row],[Symbol]]</f>
        <v>BS93358Z10020</v>
      </c>
      <c r="B8415" s="560">
        <v>5905947977536</v>
      </c>
      <c r="C8415" t="s">
        <v>39919</v>
      </c>
      <c r="D8415" t="s">
        <v>4107</v>
      </c>
      <c r="E8415" t="s">
        <v>39920</v>
      </c>
      <c r="F8415" t="s">
        <v>4110</v>
      </c>
      <c r="G8415">
        <v>7</v>
      </c>
      <c r="H8415" t="s">
        <v>39921</v>
      </c>
    </row>
    <row r="8416" spans="1:8" hidden="1" x14ac:dyDescent="0.25">
      <c r="A8416" t="str">
        <f>Produkty[[#This Row],[Symbol]]</f>
        <v>BS93358Z10025</v>
      </c>
      <c r="B8416" s="560">
        <v>5905947977543</v>
      </c>
      <c r="C8416" t="s">
        <v>38587</v>
      </c>
      <c r="D8416" t="s">
        <v>4107</v>
      </c>
      <c r="E8416" t="s">
        <v>38588</v>
      </c>
      <c r="F8416" t="s">
        <v>4110</v>
      </c>
      <c r="G8416">
        <v>7</v>
      </c>
      <c r="H8416" t="s">
        <v>38589</v>
      </c>
    </row>
    <row r="8417" spans="1:8" hidden="1" x14ac:dyDescent="0.25">
      <c r="A8417" t="str">
        <f>Produkty[[#This Row],[Symbol]]</f>
        <v>BS93358Z10030</v>
      </c>
      <c r="B8417" s="560">
        <v>5905947977550</v>
      </c>
      <c r="C8417" t="s">
        <v>38590</v>
      </c>
      <c r="D8417" t="s">
        <v>4107</v>
      </c>
      <c r="E8417" t="s">
        <v>38591</v>
      </c>
      <c r="F8417" t="s">
        <v>4110</v>
      </c>
      <c r="G8417">
        <v>7</v>
      </c>
      <c r="H8417" t="s">
        <v>38592</v>
      </c>
    </row>
    <row r="8418" spans="1:8" hidden="1" x14ac:dyDescent="0.25">
      <c r="A8418" t="str">
        <f>Produkty[[#This Row],[Symbol]]</f>
        <v>BS93358Z10035</v>
      </c>
      <c r="B8418" s="560">
        <v>5905947977567</v>
      </c>
      <c r="C8418" t="s">
        <v>39922</v>
      </c>
      <c r="D8418" t="s">
        <v>4107</v>
      </c>
      <c r="E8418" t="s">
        <v>39923</v>
      </c>
      <c r="F8418" t="s">
        <v>4110</v>
      </c>
      <c r="G8418">
        <v>7</v>
      </c>
      <c r="H8418" t="s">
        <v>39924</v>
      </c>
    </row>
    <row r="8419" spans="1:8" hidden="1" x14ac:dyDescent="0.25">
      <c r="A8419" t="str">
        <f>Produkty[[#This Row],[Symbol]]</f>
        <v>BS93358Z10040</v>
      </c>
      <c r="B8419" s="560">
        <v>5905947977574</v>
      </c>
      <c r="C8419" t="s">
        <v>38593</v>
      </c>
      <c r="D8419" t="s">
        <v>4107</v>
      </c>
      <c r="E8419" t="s">
        <v>38594</v>
      </c>
      <c r="F8419" t="s">
        <v>4110</v>
      </c>
      <c r="G8419">
        <v>7</v>
      </c>
      <c r="H8419" t="s">
        <v>38595</v>
      </c>
    </row>
    <row r="8420" spans="1:8" hidden="1" x14ac:dyDescent="0.25">
      <c r="A8420" t="str">
        <f>Produkty[[#This Row],[Symbol]]</f>
        <v>BS93358Z10045</v>
      </c>
      <c r="B8420" s="560">
        <v>5905947977581</v>
      </c>
      <c r="C8420" t="s">
        <v>38596</v>
      </c>
      <c r="D8420" t="s">
        <v>4107</v>
      </c>
      <c r="E8420" t="s">
        <v>38597</v>
      </c>
      <c r="F8420" t="s">
        <v>4110</v>
      </c>
      <c r="G8420">
        <v>7</v>
      </c>
      <c r="H8420" t="s">
        <v>38598</v>
      </c>
    </row>
    <row r="8421" spans="1:8" hidden="1" x14ac:dyDescent="0.25">
      <c r="A8421" t="str">
        <f>Produkty[[#This Row],[Symbol]]</f>
        <v>BS93358Z10050</v>
      </c>
      <c r="B8421" s="560">
        <v>5905947977598</v>
      </c>
      <c r="C8421" t="s">
        <v>38599</v>
      </c>
      <c r="D8421" t="s">
        <v>4107</v>
      </c>
      <c r="E8421" t="s">
        <v>38600</v>
      </c>
      <c r="F8421" t="s">
        <v>4110</v>
      </c>
      <c r="G8421">
        <v>6</v>
      </c>
      <c r="H8421" t="s">
        <v>38601</v>
      </c>
    </row>
    <row r="8422" spans="1:8" hidden="1" x14ac:dyDescent="0.25">
      <c r="A8422" t="str">
        <f>Produkty[[#This Row],[Symbol]]</f>
        <v>BS93358Z10060</v>
      </c>
      <c r="B8422" s="560">
        <v>5905947977604</v>
      </c>
      <c r="C8422" t="s">
        <v>38602</v>
      </c>
      <c r="D8422" t="s">
        <v>4107</v>
      </c>
      <c r="E8422" t="s">
        <v>38603</v>
      </c>
      <c r="F8422" t="s">
        <v>4110</v>
      </c>
      <c r="G8422">
        <v>6</v>
      </c>
      <c r="H8422" t="s">
        <v>38604</v>
      </c>
    </row>
    <row r="8423" spans="1:8" hidden="1" x14ac:dyDescent="0.25">
      <c r="A8423" t="str">
        <f>Produkty[[#This Row],[Symbol]]</f>
        <v>BS93358Z10080</v>
      </c>
      <c r="B8423" s="560">
        <v>5905947977611</v>
      </c>
      <c r="C8423" t="s">
        <v>38605</v>
      </c>
      <c r="D8423" t="s">
        <v>4107</v>
      </c>
      <c r="E8423" t="s">
        <v>38606</v>
      </c>
      <c r="F8423" t="s">
        <v>4110</v>
      </c>
      <c r="G8423">
        <v>6</v>
      </c>
      <c r="H8423" t="s">
        <v>38607</v>
      </c>
    </row>
    <row r="8424" spans="1:8" hidden="1" x14ac:dyDescent="0.25">
      <c r="A8424" t="str">
        <f>Produkty[[#This Row],[Symbol]]</f>
        <v>BS93358Z10100</v>
      </c>
      <c r="B8424" s="560">
        <v>5905947977628</v>
      </c>
      <c r="C8424" t="s">
        <v>38608</v>
      </c>
      <c r="D8424" t="s">
        <v>4107</v>
      </c>
      <c r="E8424" t="s">
        <v>38609</v>
      </c>
      <c r="F8424" t="s">
        <v>4110</v>
      </c>
      <c r="G8424">
        <v>6</v>
      </c>
      <c r="H8424" t="s">
        <v>38610</v>
      </c>
    </row>
    <row r="8425" spans="1:8" hidden="1" x14ac:dyDescent="0.25">
      <c r="A8425" t="str">
        <f>Produkty[[#This Row],[Symbol]]</f>
        <v>BS93358Z12030</v>
      </c>
      <c r="B8425" s="560">
        <v>5905947977635</v>
      </c>
      <c r="C8425" t="s">
        <v>38611</v>
      </c>
      <c r="D8425" t="s">
        <v>4107</v>
      </c>
      <c r="E8425" t="s">
        <v>38612</v>
      </c>
      <c r="F8425" t="s">
        <v>4110</v>
      </c>
      <c r="G8425">
        <v>7</v>
      </c>
      <c r="H8425" t="s">
        <v>38613</v>
      </c>
    </row>
    <row r="8426" spans="1:8" hidden="1" x14ac:dyDescent="0.25">
      <c r="A8426" t="str">
        <f>Produkty[[#This Row],[Symbol]]</f>
        <v>BS93358Z12035</v>
      </c>
      <c r="B8426" s="560">
        <v>5905947977642</v>
      </c>
      <c r="C8426" t="s">
        <v>38614</v>
      </c>
      <c r="D8426" t="s">
        <v>4107</v>
      </c>
      <c r="E8426" t="s">
        <v>38615</v>
      </c>
      <c r="F8426" t="s">
        <v>4110</v>
      </c>
      <c r="G8426">
        <v>7</v>
      </c>
      <c r="H8426" t="s">
        <v>38616</v>
      </c>
    </row>
    <row r="8427" spans="1:8" hidden="1" x14ac:dyDescent="0.25">
      <c r="A8427" t="str">
        <f>Produkty[[#This Row],[Symbol]]</f>
        <v>BS93358Z12040</v>
      </c>
      <c r="B8427" s="560">
        <v>5905947977659</v>
      </c>
      <c r="C8427" t="s">
        <v>39925</v>
      </c>
      <c r="D8427" t="s">
        <v>4107</v>
      </c>
      <c r="E8427" t="s">
        <v>39926</v>
      </c>
      <c r="F8427" t="s">
        <v>4110</v>
      </c>
      <c r="G8427">
        <v>7</v>
      </c>
      <c r="H8427" t="s">
        <v>39927</v>
      </c>
    </row>
    <row r="8428" spans="1:8" hidden="1" x14ac:dyDescent="0.25">
      <c r="A8428" t="str">
        <f>Produkty[[#This Row],[Symbol]]</f>
        <v>BS93358Z12045</v>
      </c>
      <c r="B8428" s="560">
        <v>5905947977666</v>
      </c>
      <c r="C8428" t="s">
        <v>39928</v>
      </c>
      <c r="D8428" t="s">
        <v>4107</v>
      </c>
      <c r="E8428" t="s">
        <v>39929</v>
      </c>
      <c r="F8428" t="s">
        <v>4110</v>
      </c>
      <c r="G8428">
        <v>7</v>
      </c>
      <c r="H8428" t="s">
        <v>39930</v>
      </c>
    </row>
    <row r="8429" spans="1:8" hidden="1" x14ac:dyDescent="0.25">
      <c r="A8429" t="str">
        <f>Produkty[[#This Row],[Symbol]]</f>
        <v>BS93358Z12050</v>
      </c>
      <c r="B8429" s="560">
        <v>5905947977673</v>
      </c>
      <c r="C8429" t="s">
        <v>39931</v>
      </c>
      <c r="D8429" t="s">
        <v>4107</v>
      </c>
      <c r="E8429" t="s">
        <v>39932</v>
      </c>
      <c r="F8429" t="s">
        <v>4110</v>
      </c>
      <c r="G8429">
        <v>7</v>
      </c>
      <c r="H8429" t="s">
        <v>39933</v>
      </c>
    </row>
    <row r="8430" spans="1:8" hidden="1" x14ac:dyDescent="0.25">
      <c r="A8430" t="str">
        <f>Produkty[[#This Row],[Symbol]]</f>
        <v>BS93358Z12060</v>
      </c>
      <c r="B8430" s="560">
        <v>5905947977680</v>
      </c>
      <c r="C8430" t="s">
        <v>39934</v>
      </c>
      <c r="D8430" t="s">
        <v>4107</v>
      </c>
      <c r="E8430" t="s">
        <v>39935</v>
      </c>
      <c r="F8430" t="s">
        <v>4110</v>
      </c>
      <c r="G8430">
        <v>6</v>
      </c>
      <c r="H8430" t="s">
        <v>39936</v>
      </c>
    </row>
    <row r="8431" spans="1:8" hidden="1" x14ac:dyDescent="0.25">
      <c r="A8431" t="str">
        <f>Produkty[[#This Row],[Symbol]]</f>
        <v>BS93358Z12070</v>
      </c>
      <c r="B8431" s="560">
        <v>5905947977697</v>
      </c>
      <c r="C8431" t="s">
        <v>38617</v>
      </c>
      <c r="D8431" t="s">
        <v>4107</v>
      </c>
      <c r="E8431" t="s">
        <v>38618</v>
      </c>
      <c r="F8431" t="s">
        <v>4110</v>
      </c>
      <c r="G8431">
        <v>6</v>
      </c>
      <c r="H8431" t="s">
        <v>38619</v>
      </c>
    </row>
    <row r="8432" spans="1:8" hidden="1" x14ac:dyDescent="0.25">
      <c r="A8432" t="str">
        <f>Produkty[[#This Row],[Symbol]]</f>
        <v>BS93358Z12080</v>
      </c>
      <c r="B8432" s="560">
        <v>5905947977703</v>
      </c>
      <c r="C8432" t="s">
        <v>38620</v>
      </c>
      <c r="D8432" t="s">
        <v>4107</v>
      </c>
      <c r="E8432" t="s">
        <v>38621</v>
      </c>
      <c r="F8432" t="s">
        <v>4110</v>
      </c>
      <c r="G8432">
        <v>6</v>
      </c>
      <c r="H8432" t="s">
        <v>38622</v>
      </c>
    </row>
    <row r="8433" spans="1:8" hidden="1" x14ac:dyDescent="0.25">
      <c r="A8433" t="str">
        <f>Produkty[[#This Row],[Symbol]]</f>
        <v>BS93158Z10060</v>
      </c>
      <c r="B8433" s="560">
        <v>5905947977710</v>
      </c>
      <c r="C8433" t="s">
        <v>39937</v>
      </c>
      <c r="D8433" t="s">
        <v>4107</v>
      </c>
      <c r="E8433" t="s">
        <v>39938</v>
      </c>
      <c r="F8433" t="s">
        <v>4110</v>
      </c>
      <c r="G8433">
        <v>6</v>
      </c>
      <c r="H8433" t="s">
        <v>39939</v>
      </c>
    </row>
    <row r="8434" spans="1:8" hidden="1" x14ac:dyDescent="0.25">
      <c r="A8434" t="str">
        <f>Produkty[[#This Row],[Symbol]]</f>
        <v>BS93158Z10070</v>
      </c>
      <c r="B8434" s="560">
        <v>5905947977727</v>
      </c>
      <c r="C8434" t="s">
        <v>38623</v>
      </c>
      <c r="D8434" t="s">
        <v>4107</v>
      </c>
      <c r="E8434" t="s">
        <v>38624</v>
      </c>
      <c r="F8434" t="s">
        <v>4110</v>
      </c>
      <c r="G8434">
        <v>6</v>
      </c>
      <c r="H8434" t="s">
        <v>38625</v>
      </c>
    </row>
    <row r="8435" spans="1:8" hidden="1" x14ac:dyDescent="0.25">
      <c r="A8435" t="str">
        <f>Produkty[[#This Row],[Symbol]]</f>
        <v>BS93158Z10080</v>
      </c>
      <c r="B8435" s="560">
        <v>5905947977734</v>
      </c>
      <c r="C8435" t="s">
        <v>38626</v>
      </c>
      <c r="D8435" t="s">
        <v>4107</v>
      </c>
      <c r="E8435" t="s">
        <v>38627</v>
      </c>
      <c r="F8435" t="s">
        <v>4110</v>
      </c>
      <c r="G8435">
        <v>6</v>
      </c>
      <c r="H8435" t="s">
        <v>38628</v>
      </c>
    </row>
    <row r="8436" spans="1:8" hidden="1" x14ac:dyDescent="0.25">
      <c r="A8436" t="str">
        <f>Produkty[[#This Row],[Symbol]]</f>
        <v>BS93158Z10100</v>
      </c>
      <c r="B8436" s="560">
        <v>5905947977741</v>
      </c>
      <c r="C8436" t="s">
        <v>39940</v>
      </c>
      <c r="D8436" t="s">
        <v>4107</v>
      </c>
      <c r="E8436" t="s">
        <v>39941</v>
      </c>
      <c r="F8436" t="s">
        <v>4110</v>
      </c>
      <c r="G8436">
        <v>6</v>
      </c>
      <c r="H8436" t="s">
        <v>39942</v>
      </c>
    </row>
    <row r="8437" spans="1:8" hidden="1" x14ac:dyDescent="0.25">
      <c r="A8437" t="str">
        <f>Produkty[[#This Row],[Symbol]]</f>
        <v>BS93158Z12080</v>
      </c>
      <c r="B8437" s="560">
        <v>5905947977758</v>
      </c>
      <c r="C8437" t="s">
        <v>39943</v>
      </c>
      <c r="D8437" t="s">
        <v>4107</v>
      </c>
      <c r="E8437" t="s">
        <v>39944</v>
      </c>
      <c r="F8437" t="s">
        <v>4110</v>
      </c>
      <c r="G8437">
        <v>6</v>
      </c>
      <c r="H8437" t="s">
        <v>39945</v>
      </c>
    </row>
    <row r="8438" spans="1:8" hidden="1" x14ac:dyDescent="0.25">
      <c r="A8438" t="str">
        <f>Produkty[[#This Row],[Symbol]]</f>
        <v>BS60348Z05030</v>
      </c>
      <c r="B8438" s="560">
        <v>5905947977765</v>
      </c>
      <c r="C8438" t="s">
        <v>38629</v>
      </c>
      <c r="D8438" t="s">
        <v>4107</v>
      </c>
      <c r="E8438" t="s">
        <v>38630</v>
      </c>
      <c r="F8438" t="s">
        <v>4110</v>
      </c>
      <c r="G8438">
        <v>5</v>
      </c>
      <c r="H8438" t="s">
        <v>38631</v>
      </c>
    </row>
    <row r="8439" spans="1:8" hidden="1" x14ac:dyDescent="0.25">
      <c r="A8439" t="str">
        <f>Produkty[[#This Row],[Symbol]]</f>
        <v>BS60348Z05040</v>
      </c>
      <c r="B8439" s="560">
        <v>5905947977772</v>
      </c>
      <c r="C8439" t="s">
        <v>38632</v>
      </c>
      <c r="D8439" t="s">
        <v>4107</v>
      </c>
      <c r="E8439" t="s">
        <v>38633</v>
      </c>
      <c r="F8439" t="s">
        <v>4110</v>
      </c>
      <c r="G8439">
        <v>5</v>
      </c>
      <c r="H8439" t="s">
        <v>38634</v>
      </c>
    </row>
    <row r="8440" spans="1:8" hidden="1" x14ac:dyDescent="0.25">
      <c r="A8440" t="str">
        <f>Produkty[[#This Row],[Symbol]]</f>
        <v>BS60348Z05050</v>
      </c>
      <c r="B8440" s="560">
        <v>5905947977789</v>
      </c>
      <c r="C8440" t="s">
        <v>39946</v>
      </c>
      <c r="D8440" t="s">
        <v>4107</v>
      </c>
      <c r="E8440" t="s">
        <v>39947</v>
      </c>
      <c r="F8440" t="s">
        <v>4110</v>
      </c>
      <c r="G8440">
        <v>5</v>
      </c>
      <c r="H8440" t="s">
        <v>39948</v>
      </c>
    </row>
    <row r="8441" spans="1:8" hidden="1" x14ac:dyDescent="0.25">
      <c r="A8441" t="str">
        <f>Produkty[[#This Row],[Symbol]]</f>
        <v>BS60348Z05060</v>
      </c>
      <c r="B8441" s="560">
        <v>5905947977796</v>
      </c>
      <c r="C8441" t="s">
        <v>38635</v>
      </c>
      <c r="D8441" t="s">
        <v>4107</v>
      </c>
      <c r="E8441" t="s">
        <v>38636</v>
      </c>
      <c r="F8441" t="s">
        <v>4110</v>
      </c>
      <c r="G8441">
        <v>5.5</v>
      </c>
      <c r="H8441" t="s">
        <v>38637</v>
      </c>
    </row>
    <row r="8442" spans="1:8" hidden="1" x14ac:dyDescent="0.25">
      <c r="A8442" t="str">
        <f>Produkty[[#This Row],[Symbol]]</f>
        <v>BS60348Z06025</v>
      </c>
      <c r="B8442" s="560">
        <v>5905947977802</v>
      </c>
      <c r="C8442" t="s">
        <v>38638</v>
      </c>
      <c r="D8442" t="s">
        <v>4107</v>
      </c>
      <c r="E8442" t="s">
        <v>38639</v>
      </c>
      <c r="F8442" t="s">
        <v>4110</v>
      </c>
      <c r="G8442">
        <v>5.5</v>
      </c>
      <c r="H8442" t="s">
        <v>38640</v>
      </c>
    </row>
    <row r="8443" spans="1:8" hidden="1" x14ac:dyDescent="0.25">
      <c r="A8443" t="str">
        <f>Produkty[[#This Row],[Symbol]]</f>
        <v>BS60348Z06030</v>
      </c>
      <c r="B8443" s="560">
        <v>5905947977819</v>
      </c>
      <c r="C8443" t="s">
        <v>39949</v>
      </c>
      <c r="D8443" t="s">
        <v>4107</v>
      </c>
      <c r="E8443" t="s">
        <v>39950</v>
      </c>
      <c r="F8443" t="s">
        <v>4110</v>
      </c>
      <c r="G8443">
        <v>5.5</v>
      </c>
      <c r="H8443" t="s">
        <v>39951</v>
      </c>
    </row>
    <row r="8444" spans="1:8" hidden="1" x14ac:dyDescent="0.25">
      <c r="A8444" t="str">
        <f>Produkty[[#This Row],[Symbol]]</f>
        <v>BS60348Z06035</v>
      </c>
      <c r="B8444" s="560">
        <v>5905947977826</v>
      </c>
      <c r="C8444" t="s">
        <v>39952</v>
      </c>
      <c r="D8444" t="s">
        <v>4107</v>
      </c>
      <c r="E8444" t="s">
        <v>39953</v>
      </c>
      <c r="F8444" t="s">
        <v>4110</v>
      </c>
      <c r="G8444">
        <v>5.5</v>
      </c>
      <c r="H8444" t="s">
        <v>39954</v>
      </c>
    </row>
    <row r="8445" spans="1:8" hidden="1" x14ac:dyDescent="0.25">
      <c r="A8445" t="str">
        <f>Produkty[[#This Row],[Symbol]]</f>
        <v>BS60348Z06040</v>
      </c>
      <c r="B8445" s="560">
        <v>5905947977833</v>
      </c>
      <c r="C8445" t="s">
        <v>38641</v>
      </c>
      <c r="D8445" t="s">
        <v>4107</v>
      </c>
      <c r="E8445" t="s">
        <v>38642</v>
      </c>
      <c r="F8445" t="s">
        <v>4110</v>
      </c>
      <c r="G8445">
        <v>5.5</v>
      </c>
      <c r="H8445" t="s">
        <v>38643</v>
      </c>
    </row>
    <row r="8446" spans="1:8" hidden="1" x14ac:dyDescent="0.25">
      <c r="A8446" t="str">
        <f>Produkty[[#This Row],[Symbol]]</f>
        <v>BS60348Z06045</v>
      </c>
      <c r="B8446" s="560">
        <v>5905947977840</v>
      </c>
      <c r="C8446" t="s">
        <v>39955</v>
      </c>
      <c r="D8446" t="s">
        <v>4107</v>
      </c>
      <c r="E8446" t="s">
        <v>39956</v>
      </c>
      <c r="F8446" t="s">
        <v>4110</v>
      </c>
      <c r="G8446">
        <v>5.5</v>
      </c>
      <c r="H8446" t="s">
        <v>39957</v>
      </c>
    </row>
    <row r="8447" spans="1:8" hidden="1" x14ac:dyDescent="0.25">
      <c r="A8447" t="str">
        <f>Produkty[[#This Row],[Symbol]]</f>
        <v>BS60348Z06050</v>
      </c>
      <c r="B8447" s="560">
        <v>5905947977857</v>
      </c>
      <c r="C8447" t="s">
        <v>38644</v>
      </c>
      <c r="D8447" t="s">
        <v>4107</v>
      </c>
      <c r="E8447" t="s">
        <v>38645</v>
      </c>
      <c r="F8447" t="s">
        <v>4110</v>
      </c>
      <c r="G8447">
        <v>5.5</v>
      </c>
      <c r="H8447" t="s">
        <v>38646</v>
      </c>
    </row>
    <row r="8448" spans="1:8" hidden="1" x14ac:dyDescent="0.25">
      <c r="A8448" t="str">
        <f>Produkty[[#This Row],[Symbol]]</f>
        <v>BS60348Z06060</v>
      </c>
      <c r="B8448" s="560">
        <v>5905947977864</v>
      </c>
      <c r="C8448" t="s">
        <v>38647</v>
      </c>
      <c r="D8448" t="s">
        <v>4107</v>
      </c>
      <c r="E8448" t="s">
        <v>38648</v>
      </c>
      <c r="F8448" t="s">
        <v>4110</v>
      </c>
      <c r="G8448">
        <v>5</v>
      </c>
      <c r="H8448" t="s">
        <v>38649</v>
      </c>
    </row>
    <row r="8449" spans="1:8" hidden="1" x14ac:dyDescent="0.25">
      <c r="A8449" t="str">
        <f>Produkty[[#This Row],[Symbol]]</f>
        <v>BS60348Z06070</v>
      </c>
      <c r="B8449" s="560">
        <v>5905947977871</v>
      </c>
      <c r="C8449" t="s">
        <v>38650</v>
      </c>
      <c r="D8449" t="s">
        <v>4107</v>
      </c>
      <c r="E8449" t="s">
        <v>38651</v>
      </c>
      <c r="F8449" t="s">
        <v>4110</v>
      </c>
      <c r="G8449">
        <v>5</v>
      </c>
      <c r="H8449" t="s">
        <v>38652</v>
      </c>
    </row>
    <row r="8450" spans="1:8" hidden="1" x14ac:dyDescent="0.25">
      <c r="A8450" t="str">
        <f>Produkty[[#This Row],[Symbol]]</f>
        <v>BS60348Z06080</v>
      </c>
      <c r="B8450" s="560">
        <v>5905947977888</v>
      </c>
      <c r="C8450" t="s">
        <v>38653</v>
      </c>
      <c r="D8450" t="s">
        <v>4107</v>
      </c>
      <c r="E8450" t="s">
        <v>38654</v>
      </c>
      <c r="F8450" t="s">
        <v>4110</v>
      </c>
      <c r="G8450">
        <v>5</v>
      </c>
      <c r="H8450" t="s">
        <v>38655</v>
      </c>
    </row>
    <row r="8451" spans="1:8" hidden="1" x14ac:dyDescent="0.25">
      <c r="A8451" t="str">
        <f>Produkty[[#This Row],[Symbol]]</f>
        <v>BS60348Z06100</v>
      </c>
      <c r="B8451" s="560">
        <v>5905947977895</v>
      </c>
      <c r="C8451" t="s">
        <v>38656</v>
      </c>
      <c r="D8451" t="s">
        <v>4107</v>
      </c>
      <c r="E8451" t="s">
        <v>38657</v>
      </c>
      <c r="F8451" t="s">
        <v>4110</v>
      </c>
      <c r="G8451">
        <v>5.5</v>
      </c>
      <c r="H8451" t="s">
        <v>38658</v>
      </c>
    </row>
    <row r="8452" spans="1:8" hidden="1" x14ac:dyDescent="0.25">
      <c r="A8452" t="str">
        <f>Produkty[[#This Row],[Symbol]]</f>
        <v>BS60348Z08020</v>
      </c>
      <c r="B8452" s="560">
        <v>5905947977901</v>
      </c>
      <c r="C8452" t="s">
        <v>38659</v>
      </c>
      <c r="D8452" t="s">
        <v>4107</v>
      </c>
      <c r="E8452" t="s">
        <v>38660</v>
      </c>
      <c r="F8452" t="s">
        <v>4110</v>
      </c>
      <c r="G8452">
        <v>6</v>
      </c>
      <c r="H8452" t="s">
        <v>38661</v>
      </c>
    </row>
    <row r="8453" spans="1:8" hidden="1" x14ac:dyDescent="0.25">
      <c r="A8453" t="str">
        <f>Produkty[[#This Row],[Symbol]]</f>
        <v>BS60348Z08025</v>
      </c>
      <c r="B8453" s="560">
        <v>5905947977918</v>
      </c>
      <c r="C8453" t="s">
        <v>39958</v>
      </c>
      <c r="D8453" t="s">
        <v>4107</v>
      </c>
      <c r="E8453" t="s">
        <v>39959</v>
      </c>
      <c r="F8453" t="s">
        <v>4110</v>
      </c>
      <c r="G8453">
        <v>7</v>
      </c>
      <c r="H8453" t="s">
        <v>39960</v>
      </c>
    </row>
    <row r="8454" spans="1:8" hidden="1" x14ac:dyDescent="0.25">
      <c r="A8454" t="str">
        <f>Produkty[[#This Row],[Symbol]]</f>
        <v>BS60348Z08030</v>
      </c>
      <c r="B8454" s="560">
        <v>5905947977925</v>
      </c>
      <c r="C8454" t="s">
        <v>38662</v>
      </c>
      <c r="D8454" t="s">
        <v>4107</v>
      </c>
      <c r="E8454" t="s">
        <v>38663</v>
      </c>
      <c r="F8454" t="s">
        <v>4110</v>
      </c>
      <c r="G8454">
        <v>7</v>
      </c>
      <c r="H8454" t="s">
        <v>38664</v>
      </c>
    </row>
    <row r="8455" spans="1:8" hidden="1" x14ac:dyDescent="0.25">
      <c r="A8455" t="str">
        <f>Produkty[[#This Row],[Symbol]]</f>
        <v>BS60348Z08035</v>
      </c>
      <c r="B8455" s="560">
        <v>5905947977932</v>
      </c>
      <c r="C8455" t="s">
        <v>39961</v>
      </c>
      <c r="D8455" t="s">
        <v>4107</v>
      </c>
      <c r="E8455" t="s">
        <v>39962</v>
      </c>
      <c r="F8455" t="s">
        <v>4110</v>
      </c>
      <c r="G8455">
        <v>7</v>
      </c>
      <c r="H8455" t="s">
        <v>39963</v>
      </c>
    </row>
    <row r="8456" spans="1:8" hidden="1" x14ac:dyDescent="0.25">
      <c r="A8456" t="str">
        <f>Produkty[[#This Row],[Symbol]]</f>
        <v>BS60348Z08040</v>
      </c>
      <c r="B8456" s="560">
        <v>5905947977949</v>
      </c>
      <c r="C8456" t="s">
        <v>39964</v>
      </c>
      <c r="D8456" t="s">
        <v>4107</v>
      </c>
      <c r="E8456" t="s">
        <v>39965</v>
      </c>
      <c r="F8456" t="s">
        <v>4110</v>
      </c>
      <c r="G8456">
        <v>7</v>
      </c>
      <c r="H8456" t="s">
        <v>39966</v>
      </c>
    </row>
    <row r="8457" spans="1:8" hidden="1" x14ac:dyDescent="0.25">
      <c r="A8457" t="str">
        <f>Produkty[[#This Row],[Symbol]]</f>
        <v>BS60348Z08050</v>
      </c>
      <c r="B8457" s="560">
        <v>5905947977956</v>
      </c>
      <c r="C8457" t="s">
        <v>39967</v>
      </c>
      <c r="D8457" t="s">
        <v>4107</v>
      </c>
      <c r="E8457" t="s">
        <v>39968</v>
      </c>
      <c r="F8457" t="s">
        <v>4110</v>
      </c>
      <c r="G8457">
        <v>7</v>
      </c>
      <c r="H8457" t="s">
        <v>39969</v>
      </c>
    </row>
    <row r="8458" spans="1:8" hidden="1" x14ac:dyDescent="0.25">
      <c r="A8458" t="str">
        <f>Produkty[[#This Row],[Symbol]]</f>
        <v>BS60348Z08060</v>
      </c>
      <c r="B8458" s="560">
        <v>5905947977963</v>
      </c>
      <c r="C8458" t="s">
        <v>38665</v>
      </c>
      <c r="D8458" t="s">
        <v>4107</v>
      </c>
      <c r="E8458" t="s">
        <v>38666</v>
      </c>
      <c r="F8458" t="s">
        <v>4110</v>
      </c>
      <c r="G8458">
        <v>6</v>
      </c>
      <c r="H8458" t="s">
        <v>38667</v>
      </c>
    </row>
    <row r="8459" spans="1:8" hidden="1" x14ac:dyDescent="0.25">
      <c r="A8459" t="str">
        <f>Produkty[[#This Row],[Symbol]]</f>
        <v>BS60348Z08070</v>
      </c>
      <c r="B8459" s="560">
        <v>5905947977970</v>
      </c>
      <c r="C8459" t="s">
        <v>39970</v>
      </c>
      <c r="D8459" t="s">
        <v>4107</v>
      </c>
      <c r="E8459" t="s">
        <v>39971</v>
      </c>
      <c r="F8459" t="s">
        <v>4110</v>
      </c>
      <c r="G8459">
        <v>6</v>
      </c>
      <c r="H8459" t="s">
        <v>39972</v>
      </c>
    </row>
    <row r="8460" spans="1:8" hidden="1" x14ac:dyDescent="0.25">
      <c r="A8460" t="str">
        <f>Produkty[[#This Row],[Symbol]]</f>
        <v>BS60348Z08080</v>
      </c>
      <c r="B8460" s="560">
        <v>5905947977987</v>
      </c>
      <c r="C8460" t="s">
        <v>39973</v>
      </c>
      <c r="D8460" t="s">
        <v>4107</v>
      </c>
      <c r="E8460" t="s">
        <v>39974</v>
      </c>
      <c r="F8460" t="s">
        <v>4110</v>
      </c>
      <c r="G8460">
        <v>5</v>
      </c>
      <c r="H8460" t="s">
        <v>39975</v>
      </c>
    </row>
    <row r="8461" spans="1:8" hidden="1" x14ac:dyDescent="0.25">
      <c r="A8461" t="str">
        <f>Produkty[[#This Row],[Symbol]]</f>
        <v>BS60348Z08090</v>
      </c>
      <c r="B8461" s="560">
        <v>5905947977994</v>
      </c>
      <c r="C8461" t="s">
        <v>38668</v>
      </c>
      <c r="D8461" t="s">
        <v>4107</v>
      </c>
      <c r="E8461" t="s">
        <v>38669</v>
      </c>
      <c r="F8461" t="s">
        <v>4110</v>
      </c>
      <c r="G8461">
        <v>5</v>
      </c>
      <c r="H8461" t="s">
        <v>38670</v>
      </c>
    </row>
    <row r="8462" spans="1:8" hidden="1" x14ac:dyDescent="0.25">
      <c r="A8462" t="str">
        <f>Produkty[[#This Row],[Symbol]]</f>
        <v>BS60348Z08100</v>
      </c>
      <c r="B8462" s="560">
        <v>5905947978007</v>
      </c>
      <c r="C8462" t="s">
        <v>39976</v>
      </c>
      <c r="D8462" t="s">
        <v>4107</v>
      </c>
      <c r="E8462" t="s">
        <v>39977</v>
      </c>
      <c r="F8462" t="s">
        <v>4110</v>
      </c>
      <c r="G8462">
        <v>5</v>
      </c>
      <c r="H8462" t="s">
        <v>39978</v>
      </c>
    </row>
    <row r="8463" spans="1:8" hidden="1" x14ac:dyDescent="0.25">
      <c r="A8463" t="str">
        <f>Produkty[[#This Row],[Symbol]]</f>
        <v>BS91288Z06016</v>
      </c>
      <c r="B8463" s="560">
        <v>5905947978014</v>
      </c>
      <c r="C8463" t="s">
        <v>38767</v>
      </c>
      <c r="D8463" t="s">
        <v>4107</v>
      </c>
      <c r="E8463" t="s">
        <v>38768</v>
      </c>
      <c r="F8463" t="s">
        <v>4110</v>
      </c>
      <c r="G8463">
        <v>5.5</v>
      </c>
      <c r="H8463" t="s">
        <v>38769</v>
      </c>
    </row>
    <row r="8464" spans="1:8" hidden="1" x14ac:dyDescent="0.25">
      <c r="A8464" t="str">
        <f>Produkty[[#This Row],[Symbol]]</f>
        <v>BS91288Z06020</v>
      </c>
      <c r="B8464" s="560">
        <v>5905947978021</v>
      </c>
      <c r="C8464" t="s">
        <v>39979</v>
      </c>
      <c r="D8464" t="s">
        <v>4107</v>
      </c>
      <c r="E8464" t="s">
        <v>39980</v>
      </c>
      <c r="F8464" t="s">
        <v>4110</v>
      </c>
      <c r="G8464">
        <v>5.5</v>
      </c>
      <c r="H8464" t="s">
        <v>39981</v>
      </c>
    </row>
    <row r="8465" spans="1:8" hidden="1" x14ac:dyDescent="0.25">
      <c r="A8465" t="str">
        <f>Produkty[[#This Row],[Symbol]]</f>
        <v>BS91288Z06025</v>
      </c>
      <c r="B8465" s="560">
        <v>5905947978038</v>
      </c>
      <c r="C8465" t="s">
        <v>38671</v>
      </c>
      <c r="D8465" t="s">
        <v>4107</v>
      </c>
      <c r="E8465" t="s">
        <v>38672</v>
      </c>
      <c r="F8465" t="s">
        <v>4110</v>
      </c>
      <c r="G8465">
        <v>5.5</v>
      </c>
      <c r="H8465" t="s">
        <v>38673</v>
      </c>
    </row>
    <row r="8466" spans="1:8" hidden="1" x14ac:dyDescent="0.25">
      <c r="A8466" t="str">
        <f>Produkty[[#This Row],[Symbol]]</f>
        <v>BS91288Z06030</v>
      </c>
      <c r="B8466" s="560">
        <v>5905947978045</v>
      </c>
      <c r="C8466" t="s">
        <v>38674</v>
      </c>
      <c r="D8466" t="s">
        <v>4107</v>
      </c>
      <c r="E8466" t="s">
        <v>38675</v>
      </c>
      <c r="F8466" t="s">
        <v>4110</v>
      </c>
      <c r="G8466">
        <v>5.5</v>
      </c>
      <c r="H8466" t="s">
        <v>38676</v>
      </c>
    </row>
    <row r="8467" spans="1:8" hidden="1" x14ac:dyDescent="0.25">
      <c r="A8467" t="str">
        <f>Produkty[[#This Row],[Symbol]]</f>
        <v>BS91288Z06040</v>
      </c>
      <c r="B8467" s="560">
        <v>5905947978052</v>
      </c>
      <c r="C8467" t="s">
        <v>39982</v>
      </c>
      <c r="D8467" t="s">
        <v>4107</v>
      </c>
      <c r="E8467" t="s">
        <v>39983</v>
      </c>
      <c r="F8467" t="s">
        <v>4110</v>
      </c>
      <c r="G8467">
        <v>6</v>
      </c>
      <c r="H8467" t="s">
        <v>39984</v>
      </c>
    </row>
    <row r="8468" spans="1:8" hidden="1" x14ac:dyDescent="0.25">
      <c r="A8468" t="str">
        <f>Produkty[[#This Row],[Symbol]]</f>
        <v>BS91288Z08016</v>
      </c>
      <c r="B8468" s="560">
        <v>5905947978069</v>
      </c>
      <c r="C8468" t="s">
        <v>38677</v>
      </c>
      <c r="D8468" t="s">
        <v>4107</v>
      </c>
      <c r="E8468" t="s">
        <v>38678</v>
      </c>
      <c r="F8468" t="s">
        <v>4110</v>
      </c>
      <c r="G8468">
        <v>6</v>
      </c>
      <c r="H8468" t="s">
        <v>38679</v>
      </c>
    </row>
    <row r="8469" spans="1:8" hidden="1" x14ac:dyDescent="0.25">
      <c r="A8469" t="str">
        <f>Produkty[[#This Row],[Symbol]]</f>
        <v>BS91288Z08020</v>
      </c>
      <c r="B8469" s="560">
        <v>5905947978076</v>
      </c>
      <c r="C8469" t="s">
        <v>39985</v>
      </c>
      <c r="D8469" t="s">
        <v>4107</v>
      </c>
      <c r="E8469" t="s">
        <v>39986</v>
      </c>
      <c r="F8469" t="s">
        <v>4110</v>
      </c>
      <c r="G8469">
        <v>6</v>
      </c>
      <c r="H8469" t="s">
        <v>39987</v>
      </c>
    </row>
    <row r="8470" spans="1:8" hidden="1" x14ac:dyDescent="0.25">
      <c r="A8470" t="str">
        <f>Produkty[[#This Row],[Symbol]]</f>
        <v>BS91288Z08025</v>
      </c>
      <c r="B8470" s="560">
        <v>5905947978083</v>
      </c>
      <c r="C8470" t="s">
        <v>38680</v>
      </c>
      <c r="D8470" t="s">
        <v>4107</v>
      </c>
      <c r="E8470" t="s">
        <v>38681</v>
      </c>
      <c r="F8470" t="s">
        <v>4110</v>
      </c>
      <c r="G8470">
        <v>7</v>
      </c>
      <c r="H8470" t="s">
        <v>38682</v>
      </c>
    </row>
    <row r="8471" spans="1:8" hidden="1" x14ac:dyDescent="0.25">
      <c r="A8471" t="str">
        <f>Produkty[[#This Row],[Symbol]]</f>
        <v>BS91288Z08030</v>
      </c>
      <c r="B8471" s="560">
        <v>5905947978090</v>
      </c>
      <c r="C8471" t="s">
        <v>39988</v>
      </c>
      <c r="D8471" t="s">
        <v>4107</v>
      </c>
      <c r="E8471" t="s">
        <v>39989</v>
      </c>
      <c r="F8471" t="s">
        <v>4110</v>
      </c>
      <c r="G8471">
        <v>7</v>
      </c>
      <c r="H8471" t="s">
        <v>39990</v>
      </c>
    </row>
    <row r="8472" spans="1:8" hidden="1" x14ac:dyDescent="0.25">
      <c r="A8472" t="str">
        <f>Produkty[[#This Row],[Symbol]]</f>
        <v>BS91288Z08035</v>
      </c>
      <c r="B8472" s="560">
        <v>5905947978106</v>
      </c>
      <c r="C8472" t="s">
        <v>39991</v>
      </c>
      <c r="D8472" t="s">
        <v>4107</v>
      </c>
      <c r="E8472" t="s">
        <v>39992</v>
      </c>
      <c r="F8472" t="s">
        <v>4110</v>
      </c>
      <c r="G8472">
        <v>7</v>
      </c>
      <c r="H8472" t="s">
        <v>39993</v>
      </c>
    </row>
    <row r="8473" spans="1:8" hidden="1" x14ac:dyDescent="0.25">
      <c r="A8473" t="str">
        <f>Produkty[[#This Row],[Symbol]]</f>
        <v>BS91288Z08040</v>
      </c>
      <c r="B8473" s="560">
        <v>5905947978113</v>
      </c>
      <c r="C8473" t="s">
        <v>39994</v>
      </c>
      <c r="D8473" t="s">
        <v>4107</v>
      </c>
      <c r="E8473" t="s">
        <v>39995</v>
      </c>
      <c r="F8473" t="s">
        <v>4110</v>
      </c>
      <c r="G8473">
        <v>7</v>
      </c>
      <c r="H8473" t="s">
        <v>39996</v>
      </c>
    </row>
    <row r="8474" spans="1:8" hidden="1" x14ac:dyDescent="0.25">
      <c r="A8474" t="str">
        <f>Produkty[[#This Row],[Symbol]]</f>
        <v>BS91288Z08045</v>
      </c>
      <c r="B8474" s="560">
        <v>5905947978120</v>
      </c>
      <c r="C8474" t="s">
        <v>38683</v>
      </c>
      <c r="D8474" t="s">
        <v>4107</v>
      </c>
      <c r="E8474" t="s">
        <v>38684</v>
      </c>
      <c r="F8474" t="s">
        <v>4110</v>
      </c>
      <c r="G8474">
        <v>7</v>
      </c>
      <c r="H8474" t="s">
        <v>38685</v>
      </c>
    </row>
    <row r="8475" spans="1:8" hidden="1" x14ac:dyDescent="0.25">
      <c r="A8475" t="str">
        <f>Produkty[[#This Row],[Symbol]]</f>
        <v>BS91288Z08050</v>
      </c>
      <c r="B8475" s="560">
        <v>5905947978137</v>
      </c>
      <c r="C8475" t="s">
        <v>38686</v>
      </c>
      <c r="D8475" t="s">
        <v>4107</v>
      </c>
      <c r="E8475" t="s">
        <v>38687</v>
      </c>
      <c r="F8475" t="s">
        <v>4110</v>
      </c>
      <c r="G8475">
        <v>7</v>
      </c>
      <c r="H8475" t="s">
        <v>38688</v>
      </c>
    </row>
    <row r="8476" spans="1:8" hidden="1" x14ac:dyDescent="0.25">
      <c r="A8476" t="str">
        <f>Produkty[[#This Row],[Symbol]]</f>
        <v>BS91288Z08060</v>
      </c>
      <c r="B8476" s="560">
        <v>5905947978144</v>
      </c>
      <c r="C8476" t="s">
        <v>38689</v>
      </c>
      <c r="D8476" t="s">
        <v>4107</v>
      </c>
      <c r="E8476" t="s">
        <v>38690</v>
      </c>
      <c r="F8476" t="s">
        <v>4110</v>
      </c>
      <c r="G8476">
        <v>7</v>
      </c>
      <c r="H8476" t="s">
        <v>38691</v>
      </c>
    </row>
    <row r="8477" spans="1:8" hidden="1" x14ac:dyDescent="0.25">
      <c r="A8477" t="str">
        <f>Produkty[[#This Row],[Symbol]]</f>
        <v>BS91288Z10050</v>
      </c>
      <c r="B8477" s="560">
        <v>5905947978151</v>
      </c>
      <c r="C8477" t="s">
        <v>38692</v>
      </c>
      <c r="D8477" t="s">
        <v>4107</v>
      </c>
      <c r="E8477" t="s">
        <v>38693</v>
      </c>
      <c r="F8477" t="s">
        <v>4110</v>
      </c>
      <c r="G8477">
        <v>7</v>
      </c>
      <c r="H8477" t="s">
        <v>38694</v>
      </c>
    </row>
    <row r="8478" spans="1:8" hidden="1" x14ac:dyDescent="0.25">
      <c r="A8478" t="str">
        <f>Produkty[[#This Row],[Symbol]]</f>
        <v>BS91288Z10060</v>
      </c>
      <c r="B8478" s="560">
        <v>5905947978168</v>
      </c>
      <c r="C8478" t="s">
        <v>39997</v>
      </c>
      <c r="D8478" t="s">
        <v>4107</v>
      </c>
      <c r="E8478" t="s">
        <v>39998</v>
      </c>
      <c r="F8478" t="s">
        <v>4110</v>
      </c>
      <c r="G8478">
        <v>7.5</v>
      </c>
      <c r="H8478" t="s">
        <v>39999</v>
      </c>
    </row>
    <row r="8479" spans="1:8" hidden="1" x14ac:dyDescent="0.25">
      <c r="A8479" t="str">
        <f>Produkty[[#This Row],[Symbol]]</f>
        <v>BS91288Z10070</v>
      </c>
      <c r="B8479" s="560">
        <v>5905947978175</v>
      </c>
      <c r="C8479" t="s">
        <v>40000</v>
      </c>
      <c r="D8479" t="s">
        <v>4107</v>
      </c>
      <c r="E8479" t="s">
        <v>40001</v>
      </c>
      <c r="F8479" t="s">
        <v>4110</v>
      </c>
      <c r="G8479">
        <v>8.5</v>
      </c>
      <c r="H8479" t="s">
        <v>40002</v>
      </c>
    </row>
    <row r="8480" spans="1:8" hidden="1" x14ac:dyDescent="0.25">
      <c r="A8480" t="str">
        <f>Produkty[[#This Row],[Symbol]]</f>
        <v>BS91288Z10080</v>
      </c>
      <c r="B8480" s="560">
        <v>5905947978182</v>
      </c>
      <c r="C8480" t="s">
        <v>40003</v>
      </c>
      <c r="D8480" t="s">
        <v>4107</v>
      </c>
      <c r="E8480" t="s">
        <v>40004</v>
      </c>
      <c r="F8480" t="s">
        <v>4110</v>
      </c>
      <c r="G8480">
        <v>7</v>
      </c>
      <c r="H8480" t="s">
        <v>40005</v>
      </c>
    </row>
    <row r="8481" spans="1:8" hidden="1" x14ac:dyDescent="0.25">
      <c r="A8481" t="str">
        <f>Produkty[[#This Row],[Symbol]]</f>
        <v>BS91288Z12030</v>
      </c>
      <c r="B8481" s="560">
        <v>5905947978199</v>
      </c>
      <c r="C8481" t="s">
        <v>38695</v>
      </c>
      <c r="D8481" t="s">
        <v>4107</v>
      </c>
      <c r="E8481" t="s">
        <v>38696</v>
      </c>
      <c r="F8481" t="s">
        <v>4110</v>
      </c>
      <c r="G8481">
        <v>7</v>
      </c>
      <c r="H8481" t="s">
        <v>38697</v>
      </c>
    </row>
    <row r="8482" spans="1:8" hidden="1" x14ac:dyDescent="0.25">
      <c r="A8482" t="str">
        <f>Produkty[[#This Row],[Symbol]]</f>
        <v>BS91288Z12040</v>
      </c>
      <c r="B8482" s="560">
        <v>5905947978205</v>
      </c>
      <c r="C8482" t="s">
        <v>40006</v>
      </c>
      <c r="D8482" t="s">
        <v>4107</v>
      </c>
      <c r="E8482" t="s">
        <v>40007</v>
      </c>
      <c r="F8482" t="s">
        <v>4110</v>
      </c>
      <c r="G8482">
        <v>8</v>
      </c>
      <c r="H8482" t="s">
        <v>40008</v>
      </c>
    </row>
    <row r="8483" spans="1:8" hidden="1" x14ac:dyDescent="0.25">
      <c r="A8483" t="str">
        <f>Produkty[[#This Row],[Symbol]]</f>
        <v>BS91288Z12050</v>
      </c>
      <c r="B8483" s="560">
        <v>5905947978212</v>
      </c>
      <c r="C8483" t="s">
        <v>40009</v>
      </c>
      <c r="D8483" t="s">
        <v>4107</v>
      </c>
      <c r="E8483" t="s">
        <v>40010</v>
      </c>
      <c r="F8483" t="s">
        <v>4110</v>
      </c>
      <c r="G8483">
        <v>9</v>
      </c>
      <c r="H8483" t="s">
        <v>40011</v>
      </c>
    </row>
    <row r="8484" spans="1:8" hidden="1" x14ac:dyDescent="0.25">
      <c r="A8484" t="str">
        <f>Produkty[[#This Row],[Symbol]]</f>
        <v>BS91288Z12060</v>
      </c>
      <c r="B8484" s="560">
        <v>5905947978229</v>
      </c>
      <c r="C8484" t="s">
        <v>40012</v>
      </c>
      <c r="D8484" t="s">
        <v>4107</v>
      </c>
      <c r="E8484" t="s">
        <v>40013</v>
      </c>
      <c r="F8484" t="s">
        <v>4110</v>
      </c>
      <c r="G8484">
        <v>7</v>
      </c>
      <c r="H8484" t="s">
        <v>40014</v>
      </c>
    </row>
    <row r="8485" spans="1:8" hidden="1" x14ac:dyDescent="0.25">
      <c r="A8485" t="str">
        <f>Produkty[[#This Row],[Symbol]]</f>
        <v>BNAK9346ZM04</v>
      </c>
      <c r="B8485" s="560">
        <v>5905947978236</v>
      </c>
      <c r="C8485" t="s">
        <v>38698</v>
      </c>
      <c r="D8485" t="s">
        <v>4107</v>
      </c>
      <c r="E8485" t="s">
        <v>38699</v>
      </c>
      <c r="F8485" t="s">
        <v>4110</v>
      </c>
      <c r="G8485">
        <v>4</v>
      </c>
      <c r="H8485" t="s">
        <v>38700</v>
      </c>
    </row>
    <row r="8486" spans="1:8" hidden="1" x14ac:dyDescent="0.25">
      <c r="A8486" t="str">
        <f>Produkty[[#This Row],[Symbol]]</f>
        <v>BNAK9346ZM05</v>
      </c>
      <c r="B8486" s="560">
        <v>5905947978243</v>
      </c>
      <c r="C8486" t="s">
        <v>40015</v>
      </c>
      <c r="D8486" t="s">
        <v>4107</v>
      </c>
      <c r="E8486" t="s">
        <v>40016</v>
      </c>
      <c r="F8486" t="s">
        <v>4110</v>
      </c>
      <c r="G8486">
        <v>4</v>
      </c>
      <c r="H8486" t="s">
        <v>40017</v>
      </c>
    </row>
    <row r="8487" spans="1:8" hidden="1" x14ac:dyDescent="0.25">
      <c r="A8487" t="str">
        <f>Produkty[[#This Row],[Symbol]]</f>
        <v>BNAK9346ZM06</v>
      </c>
      <c r="B8487" s="560">
        <v>5905947978250</v>
      </c>
      <c r="C8487" t="s">
        <v>40018</v>
      </c>
      <c r="D8487" t="s">
        <v>4107</v>
      </c>
      <c r="E8487" t="s">
        <v>40019</v>
      </c>
      <c r="F8487" t="s">
        <v>4110</v>
      </c>
      <c r="G8487">
        <v>4</v>
      </c>
      <c r="H8487" t="s">
        <v>40020</v>
      </c>
    </row>
    <row r="8488" spans="1:8" hidden="1" x14ac:dyDescent="0.25">
      <c r="A8488" t="str">
        <f>Produkty[[#This Row],[Symbol]]</f>
        <v>BNAK9346ZM08</v>
      </c>
      <c r="B8488" s="560">
        <v>5905947978267</v>
      </c>
      <c r="C8488" t="s">
        <v>40021</v>
      </c>
      <c r="D8488" t="s">
        <v>4107</v>
      </c>
      <c r="E8488" t="s">
        <v>40022</v>
      </c>
      <c r="F8488" t="s">
        <v>4110</v>
      </c>
      <c r="G8488">
        <v>4</v>
      </c>
      <c r="H8488" t="s">
        <v>40023</v>
      </c>
    </row>
    <row r="8489" spans="1:8" hidden="1" x14ac:dyDescent="0.25">
      <c r="A8489" t="str">
        <f>Produkty[[#This Row],[Symbol]]</f>
        <v>BNAK9346ZM10</v>
      </c>
      <c r="B8489" s="560">
        <v>5905947978274</v>
      </c>
      <c r="C8489" t="s">
        <v>38701</v>
      </c>
      <c r="D8489" t="s">
        <v>4107</v>
      </c>
      <c r="E8489" t="s">
        <v>38702</v>
      </c>
      <c r="F8489" t="s">
        <v>4110</v>
      </c>
      <c r="G8489">
        <v>4</v>
      </c>
      <c r="H8489" t="s">
        <v>38703</v>
      </c>
    </row>
    <row r="8490" spans="1:8" hidden="1" x14ac:dyDescent="0.25">
      <c r="A8490" t="str">
        <f>Produkty[[#This Row],[Symbol]]</f>
        <v>BNAK9346ZM12</v>
      </c>
      <c r="B8490" s="560">
        <v>5905947978281</v>
      </c>
      <c r="C8490" t="s">
        <v>38704</v>
      </c>
      <c r="D8490" t="s">
        <v>4107</v>
      </c>
      <c r="E8490" t="s">
        <v>38705</v>
      </c>
      <c r="F8490" t="s">
        <v>4110</v>
      </c>
      <c r="G8490">
        <v>4</v>
      </c>
      <c r="H8490" t="s">
        <v>38706</v>
      </c>
    </row>
    <row r="8491" spans="1:8" hidden="1" x14ac:dyDescent="0.25">
      <c r="A8491" t="str">
        <f>Produkty[[#This Row],[Symbol]]</f>
        <v>BNAK9346ZM16</v>
      </c>
      <c r="B8491" s="560">
        <v>5905947978298</v>
      </c>
      <c r="C8491" t="s">
        <v>38707</v>
      </c>
      <c r="D8491" t="s">
        <v>4107</v>
      </c>
      <c r="E8491" t="s">
        <v>38708</v>
      </c>
      <c r="F8491" t="s">
        <v>4110</v>
      </c>
      <c r="G8491">
        <v>4</v>
      </c>
      <c r="H8491" t="s">
        <v>38709</v>
      </c>
    </row>
    <row r="8492" spans="1:8" hidden="1" x14ac:dyDescent="0.25">
      <c r="A8492" t="str">
        <f>Produkty[[#This Row],[Symbol]]</f>
        <v>BNAK9856ZM05</v>
      </c>
      <c r="B8492" s="560">
        <v>5905947978304</v>
      </c>
      <c r="C8492" t="s">
        <v>38710</v>
      </c>
      <c r="D8492" t="s">
        <v>4107</v>
      </c>
      <c r="E8492" t="s">
        <v>38711</v>
      </c>
      <c r="F8492" t="s">
        <v>4110</v>
      </c>
      <c r="G8492">
        <v>4</v>
      </c>
      <c r="H8492" t="s">
        <v>38712</v>
      </c>
    </row>
    <row r="8493" spans="1:8" hidden="1" x14ac:dyDescent="0.25">
      <c r="A8493" t="str">
        <f>Produkty[[#This Row],[Symbol]]</f>
        <v>BNAK9856ZM06</v>
      </c>
      <c r="B8493" s="560">
        <v>5905947978311</v>
      </c>
      <c r="C8493" t="s">
        <v>38713</v>
      </c>
      <c r="D8493" t="s">
        <v>4107</v>
      </c>
      <c r="E8493" t="s">
        <v>38714</v>
      </c>
      <c r="F8493" t="s">
        <v>4110</v>
      </c>
      <c r="G8493">
        <v>4</v>
      </c>
      <c r="H8493" t="s">
        <v>38715</v>
      </c>
    </row>
    <row r="8494" spans="1:8" hidden="1" x14ac:dyDescent="0.25">
      <c r="A8494" t="str">
        <f>Produkty[[#This Row],[Symbol]]</f>
        <v>BNAK9856ZM08</v>
      </c>
      <c r="B8494" s="560">
        <v>5905947978328</v>
      </c>
      <c r="C8494" t="s">
        <v>40024</v>
      </c>
      <c r="D8494" t="s">
        <v>4107</v>
      </c>
      <c r="E8494" t="s">
        <v>40025</v>
      </c>
      <c r="F8494" t="s">
        <v>4110</v>
      </c>
      <c r="G8494">
        <v>4.5</v>
      </c>
      <c r="H8494" t="s">
        <v>40026</v>
      </c>
    </row>
    <row r="8495" spans="1:8" hidden="1" x14ac:dyDescent="0.25">
      <c r="A8495" t="str">
        <f>Produkty[[#This Row],[Symbol]]</f>
        <v>BNAK9856ZM10</v>
      </c>
      <c r="B8495" s="560">
        <v>5905947978335</v>
      </c>
      <c r="C8495" t="s">
        <v>38716</v>
      </c>
      <c r="D8495" t="s">
        <v>4107</v>
      </c>
      <c r="E8495" t="s">
        <v>38717</v>
      </c>
      <c r="F8495" t="s">
        <v>4110</v>
      </c>
      <c r="G8495">
        <v>5</v>
      </c>
      <c r="H8495" t="s">
        <v>38718</v>
      </c>
    </row>
    <row r="8496" spans="1:8" hidden="1" x14ac:dyDescent="0.25">
      <c r="A8496" t="str">
        <f>Produkty[[#This Row],[Symbol]]</f>
        <v>BNAK9856ZM12</v>
      </c>
      <c r="B8496" s="560">
        <v>5905947978342</v>
      </c>
      <c r="C8496" t="s">
        <v>38719</v>
      </c>
      <c r="D8496" t="s">
        <v>4107</v>
      </c>
      <c r="E8496" t="s">
        <v>38720</v>
      </c>
      <c r="F8496" t="s">
        <v>4110</v>
      </c>
      <c r="G8496">
        <v>5</v>
      </c>
      <c r="H8496" t="s">
        <v>38721</v>
      </c>
    </row>
    <row r="8497" spans="1:8" hidden="1" x14ac:dyDescent="0.25">
      <c r="A8497" t="str">
        <f>Produkty[[#This Row],[Symbol]]</f>
        <v>BNAK69236ZM06</v>
      </c>
      <c r="B8497" s="560">
        <v>5905947978359</v>
      </c>
      <c r="C8497" t="s">
        <v>40027</v>
      </c>
      <c r="D8497" t="s">
        <v>4107</v>
      </c>
      <c r="E8497" t="s">
        <v>40028</v>
      </c>
      <c r="F8497" t="s">
        <v>4110</v>
      </c>
      <c r="G8497">
        <v>4.5</v>
      </c>
      <c r="H8497" t="s">
        <v>40029</v>
      </c>
    </row>
    <row r="8498" spans="1:8" hidden="1" x14ac:dyDescent="0.25">
      <c r="A8498" t="str">
        <f>Produkty[[#This Row],[Symbol]]</f>
        <v>BNAK69236ZM08</v>
      </c>
      <c r="B8498" s="560">
        <v>5905947978366</v>
      </c>
      <c r="C8498" t="s">
        <v>38722</v>
      </c>
      <c r="D8498" t="s">
        <v>4107</v>
      </c>
      <c r="E8498" t="s">
        <v>38723</v>
      </c>
      <c r="F8498" t="s">
        <v>4110</v>
      </c>
      <c r="G8498">
        <v>4.5</v>
      </c>
      <c r="H8498" t="s">
        <v>38724</v>
      </c>
    </row>
    <row r="8499" spans="1:8" hidden="1" x14ac:dyDescent="0.25">
      <c r="A8499" t="str">
        <f>Produkty[[#This Row],[Symbol]]</f>
        <v>BNAK69236ZM10</v>
      </c>
      <c r="B8499" s="560">
        <v>5905947978373</v>
      </c>
      <c r="C8499" t="s">
        <v>40030</v>
      </c>
      <c r="D8499" t="s">
        <v>4107</v>
      </c>
      <c r="E8499" t="s">
        <v>40031</v>
      </c>
      <c r="F8499" t="s">
        <v>4110</v>
      </c>
      <c r="G8499">
        <v>4.5</v>
      </c>
      <c r="H8499" t="s">
        <v>40032</v>
      </c>
    </row>
    <row r="8500" spans="1:8" hidden="1" x14ac:dyDescent="0.25">
      <c r="A8500" t="str">
        <f>Produkty[[#This Row],[Symbol]]</f>
        <v>BNAK69236ZM12</v>
      </c>
      <c r="B8500" s="560">
        <v>5905947978380</v>
      </c>
      <c r="C8500" t="s">
        <v>38725</v>
      </c>
      <c r="D8500" t="s">
        <v>4107</v>
      </c>
      <c r="E8500" t="s">
        <v>38726</v>
      </c>
      <c r="F8500" t="s">
        <v>4110</v>
      </c>
      <c r="G8500">
        <v>5</v>
      </c>
      <c r="H8500" t="s">
        <v>38727</v>
      </c>
    </row>
    <row r="8501" spans="1:8" hidden="1" x14ac:dyDescent="0.25">
      <c r="A8501" t="str">
        <f>Produkty[[#This Row],[Symbol]]</f>
        <v>BNAK1587ZM06</v>
      </c>
      <c r="B8501" s="560">
        <v>5905947978397</v>
      </c>
      <c r="C8501" t="s">
        <v>38728</v>
      </c>
      <c r="D8501" t="s">
        <v>4107</v>
      </c>
      <c r="E8501" t="s">
        <v>38729</v>
      </c>
      <c r="F8501" t="s">
        <v>4110</v>
      </c>
      <c r="G8501">
        <v>4</v>
      </c>
      <c r="H8501" t="s">
        <v>38730</v>
      </c>
    </row>
    <row r="8502" spans="1:8" hidden="1" x14ac:dyDescent="0.25">
      <c r="A8502" t="str">
        <f>Produkty[[#This Row],[Symbol]]</f>
        <v>BNAK1587ZM08</v>
      </c>
      <c r="B8502" s="560">
        <v>5905947978403</v>
      </c>
      <c r="C8502" t="s">
        <v>40033</v>
      </c>
      <c r="D8502" t="s">
        <v>4107</v>
      </c>
      <c r="E8502" t="s">
        <v>40034</v>
      </c>
      <c r="F8502" t="s">
        <v>4110</v>
      </c>
      <c r="G8502">
        <v>5</v>
      </c>
      <c r="H8502" t="s">
        <v>40035</v>
      </c>
    </row>
    <row r="8503" spans="1:8" hidden="1" x14ac:dyDescent="0.25">
      <c r="A8503" t="str">
        <f>Produkty[[#This Row],[Symbol]]</f>
        <v>BNAK1587ZM10</v>
      </c>
      <c r="B8503" s="560">
        <v>5905947978410</v>
      </c>
      <c r="C8503" t="s">
        <v>40036</v>
      </c>
      <c r="D8503" t="s">
        <v>4107</v>
      </c>
      <c r="E8503" t="s">
        <v>40037</v>
      </c>
      <c r="F8503" t="s">
        <v>4110</v>
      </c>
      <c r="G8503">
        <v>6</v>
      </c>
      <c r="H8503" t="s">
        <v>40038</v>
      </c>
    </row>
    <row r="8504" spans="1:8" hidden="1" x14ac:dyDescent="0.25">
      <c r="A8504" t="str">
        <f>Produkty[[#This Row],[Symbol]]</f>
        <v>BNAK1587ZM12</v>
      </c>
      <c r="B8504" s="560">
        <v>5905947978427</v>
      </c>
      <c r="C8504" t="s">
        <v>38731</v>
      </c>
      <c r="D8504" t="s">
        <v>4107</v>
      </c>
      <c r="E8504" t="s">
        <v>38732</v>
      </c>
      <c r="F8504" t="s">
        <v>4110</v>
      </c>
      <c r="G8504">
        <v>6</v>
      </c>
      <c r="H8504" t="s">
        <v>38733</v>
      </c>
    </row>
    <row r="8505" spans="1:8" hidden="1" x14ac:dyDescent="0.25">
      <c r="A8505" t="str">
        <f>Produkty[[#This Row],[Symbol]]</f>
        <v>BNAK315ZM05</v>
      </c>
      <c r="B8505" s="560">
        <v>5905947978434</v>
      </c>
      <c r="C8505" t="s">
        <v>40039</v>
      </c>
      <c r="D8505" t="s">
        <v>4107</v>
      </c>
      <c r="E8505" t="s">
        <v>40040</v>
      </c>
      <c r="F8505" t="s">
        <v>4110</v>
      </c>
      <c r="G8505">
        <v>5</v>
      </c>
      <c r="H8505" t="s">
        <v>40041</v>
      </c>
    </row>
    <row r="8506" spans="1:8" hidden="1" x14ac:dyDescent="0.25">
      <c r="A8506" t="str">
        <f>Produkty[[#This Row],[Symbol]]</f>
        <v>BNAK315ZM06</v>
      </c>
      <c r="B8506" s="560">
        <v>5905947978441</v>
      </c>
      <c r="C8506" t="s">
        <v>40042</v>
      </c>
      <c r="D8506" t="s">
        <v>4107</v>
      </c>
      <c r="E8506" t="s">
        <v>40043</v>
      </c>
      <c r="F8506" t="s">
        <v>4110</v>
      </c>
      <c r="G8506">
        <v>5</v>
      </c>
      <c r="H8506" t="s">
        <v>40044</v>
      </c>
    </row>
    <row r="8507" spans="1:8" hidden="1" x14ac:dyDescent="0.25">
      <c r="A8507" t="str">
        <f>Produkty[[#This Row],[Symbol]]</f>
        <v>BNAK315ZM08</v>
      </c>
      <c r="B8507" s="560">
        <v>5905947978458</v>
      </c>
      <c r="C8507" t="s">
        <v>40045</v>
      </c>
      <c r="D8507" t="s">
        <v>4107</v>
      </c>
      <c r="E8507" t="s">
        <v>40046</v>
      </c>
      <c r="F8507" t="s">
        <v>4110</v>
      </c>
      <c r="G8507">
        <v>5</v>
      </c>
      <c r="H8507" t="s">
        <v>40047</v>
      </c>
    </row>
    <row r="8508" spans="1:8" hidden="1" x14ac:dyDescent="0.25">
      <c r="A8508" t="str">
        <f>Produkty[[#This Row],[Symbol]]</f>
        <v>BNAK1624ZM06</v>
      </c>
      <c r="B8508" s="560">
        <v>5905947978465</v>
      </c>
      <c r="C8508" t="s">
        <v>40048</v>
      </c>
      <c r="D8508" t="s">
        <v>4107</v>
      </c>
      <c r="E8508" t="s">
        <v>40049</v>
      </c>
      <c r="F8508" t="s">
        <v>4110</v>
      </c>
      <c r="G8508">
        <v>6</v>
      </c>
      <c r="H8508" t="s">
        <v>40050</v>
      </c>
    </row>
    <row r="8509" spans="1:8" hidden="1" x14ac:dyDescent="0.25">
      <c r="A8509" t="str">
        <f>Produkty[[#This Row],[Symbol]]</f>
        <v>BNAK1624ZM08</v>
      </c>
      <c r="B8509" s="560">
        <v>5905947978472</v>
      </c>
      <c r="C8509" t="s">
        <v>40051</v>
      </c>
      <c r="D8509" t="s">
        <v>4107</v>
      </c>
      <c r="E8509" t="s">
        <v>40052</v>
      </c>
      <c r="F8509" t="s">
        <v>4110</v>
      </c>
      <c r="G8509">
        <v>6</v>
      </c>
      <c r="H8509" t="s">
        <v>40053</v>
      </c>
    </row>
    <row r="8510" spans="1:8" hidden="1" x14ac:dyDescent="0.25">
      <c r="A8510" t="str">
        <f>Produkty[[#This Row],[Symbol]]</f>
        <v>BPP125Z04</v>
      </c>
      <c r="B8510" s="560">
        <v>5905947978489</v>
      </c>
      <c r="C8510" t="s">
        <v>38734</v>
      </c>
      <c r="D8510" t="s">
        <v>4107</v>
      </c>
      <c r="E8510" t="s">
        <v>38735</v>
      </c>
      <c r="F8510" t="s">
        <v>4110</v>
      </c>
      <c r="G8510">
        <v>4</v>
      </c>
      <c r="H8510" t="s">
        <v>38736</v>
      </c>
    </row>
    <row r="8511" spans="1:8" hidden="1" x14ac:dyDescent="0.25">
      <c r="A8511" t="str">
        <f>Produkty[[#This Row],[Symbol]]</f>
        <v>BPP125Z05</v>
      </c>
      <c r="B8511" s="560">
        <v>5905947978496</v>
      </c>
      <c r="C8511" t="s">
        <v>40054</v>
      </c>
      <c r="D8511" t="s">
        <v>4107</v>
      </c>
      <c r="E8511" t="s">
        <v>40055</v>
      </c>
      <c r="F8511" t="s">
        <v>4110</v>
      </c>
      <c r="G8511">
        <v>4</v>
      </c>
      <c r="H8511" t="s">
        <v>40056</v>
      </c>
    </row>
    <row r="8512" spans="1:8" hidden="1" x14ac:dyDescent="0.25">
      <c r="A8512" t="str">
        <f>Produkty[[#This Row],[Symbol]]</f>
        <v>BPP125Z06</v>
      </c>
      <c r="B8512" s="560">
        <v>5905947978502</v>
      </c>
      <c r="C8512" t="s">
        <v>38737</v>
      </c>
      <c r="D8512" t="s">
        <v>4107</v>
      </c>
      <c r="E8512" t="s">
        <v>38738</v>
      </c>
      <c r="F8512" t="s">
        <v>4110</v>
      </c>
      <c r="G8512">
        <v>4</v>
      </c>
      <c r="H8512" t="s">
        <v>38739</v>
      </c>
    </row>
    <row r="8513" spans="1:8" hidden="1" x14ac:dyDescent="0.25">
      <c r="A8513" t="str">
        <f>Produkty[[#This Row],[Symbol]]</f>
        <v>BPP125Z08</v>
      </c>
      <c r="B8513" s="560">
        <v>5905947978519</v>
      </c>
      <c r="C8513" t="s">
        <v>38740</v>
      </c>
      <c r="D8513" t="s">
        <v>4107</v>
      </c>
      <c r="E8513" t="s">
        <v>38741</v>
      </c>
      <c r="F8513" t="s">
        <v>4110</v>
      </c>
      <c r="G8513">
        <v>4</v>
      </c>
      <c r="H8513" t="s">
        <v>38742</v>
      </c>
    </row>
    <row r="8514" spans="1:8" hidden="1" x14ac:dyDescent="0.25">
      <c r="A8514" t="str">
        <f>Produkty[[#This Row],[Symbol]]</f>
        <v>BPP125Z10</v>
      </c>
      <c r="B8514" s="560">
        <v>5905947978526</v>
      </c>
      <c r="C8514" t="s">
        <v>40057</v>
      </c>
      <c r="D8514" t="s">
        <v>4107</v>
      </c>
      <c r="E8514" t="s">
        <v>40058</v>
      </c>
      <c r="F8514" t="s">
        <v>4110</v>
      </c>
      <c r="G8514">
        <v>4</v>
      </c>
      <c r="H8514" t="s">
        <v>40059</v>
      </c>
    </row>
    <row r="8515" spans="1:8" hidden="1" x14ac:dyDescent="0.25">
      <c r="A8515" t="str">
        <f>Produkty[[#This Row],[Symbol]]</f>
        <v>BPP125Z12</v>
      </c>
      <c r="B8515" s="560">
        <v>5905947978533</v>
      </c>
      <c r="C8515" t="s">
        <v>38743</v>
      </c>
      <c r="D8515" t="s">
        <v>4107</v>
      </c>
      <c r="E8515" t="s">
        <v>38744</v>
      </c>
      <c r="F8515" t="s">
        <v>4110</v>
      </c>
      <c r="G8515">
        <v>4</v>
      </c>
      <c r="H8515" t="s">
        <v>38745</v>
      </c>
    </row>
    <row r="8516" spans="1:8" hidden="1" x14ac:dyDescent="0.25">
      <c r="A8516" t="str">
        <f>Produkty[[#This Row],[Symbol]]</f>
        <v>BPP125Z16</v>
      </c>
      <c r="B8516" s="560">
        <v>5905947978540</v>
      </c>
      <c r="C8516" t="s">
        <v>40060</v>
      </c>
      <c r="D8516" t="s">
        <v>4107</v>
      </c>
      <c r="E8516" t="s">
        <v>40061</v>
      </c>
      <c r="F8516" t="s">
        <v>4110</v>
      </c>
      <c r="G8516">
        <v>4</v>
      </c>
      <c r="H8516" t="s">
        <v>40062</v>
      </c>
    </row>
    <row r="8517" spans="1:8" hidden="1" x14ac:dyDescent="0.25">
      <c r="A8517" t="str">
        <f>Produkty[[#This Row],[Symbol]]</f>
        <v>BPS127Z06</v>
      </c>
      <c r="B8517" s="560">
        <v>5905947978557</v>
      </c>
      <c r="C8517" t="s">
        <v>40063</v>
      </c>
      <c r="D8517" t="s">
        <v>4107</v>
      </c>
      <c r="E8517" t="s">
        <v>40064</v>
      </c>
      <c r="F8517" t="s">
        <v>4110</v>
      </c>
      <c r="G8517">
        <v>4</v>
      </c>
      <c r="H8517" t="s">
        <v>40065</v>
      </c>
    </row>
    <row r="8518" spans="1:8" hidden="1" x14ac:dyDescent="0.25">
      <c r="A8518" t="str">
        <f>Produkty[[#This Row],[Symbol]]</f>
        <v>BPS127Z08</v>
      </c>
      <c r="B8518" s="560">
        <v>5905947978564</v>
      </c>
      <c r="C8518" t="s">
        <v>38746</v>
      </c>
      <c r="D8518" t="s">
        <v>4107</v>
      </c>
      <c r="E8518" t="s">
        <v>38747</v>
      </c>
      <c r="F8518" t="s">
        <v>4110</v>
      </c>
      <c r="G8518">
        <v>4</v>
      </c>
      <c r="H8518" t="s">
        <v>38748</v>
      </c>
    </row>
    <row r="8519" spans="1:8" hidden="1" x14ac:dyDescent="0.25">
      <c r="A8519" t="str">
        <f>Produkty[[#This Row],[Symbol]]</f>
        <v>BPS127Z10</v>
      </c>
      <c r="B8519" s="560">
        <v>5905947978571</v>
      </c>
      <c r="C8519" t="s">
        <v>40066</v>
      </c>
      <c r="D8519" t="s">
        <v>4107</v>
      </c>
      <c r="E8519" t="s">
        <v>40067</v>
      </c>
      <c r="F8519" t="s">
        <v>4110</v>
      </c>
      <c r="G8519">
        <v>4</v>
      </c>
      <c r="H8519" t="s">
        <v>40068</v>
      </c>
    </row>
    <row r="8520" spans="1:8" hidden="1" x14ac:dyDescent="0.25">
      <c r="A8520" t="str">
        <f>Produkty[[#This Row],[Symbol]]</f>
        <v>BPS127Z12</v>
      </c>
      <c r="B8520" s="560">
        <v>5905947978588</v>
      </c>
      <c r="C8520" t="s">
        <v>38749</v>
      </c>
      <c r="D8520" t="s">
        <v>4107</v>
      </c>
      <c r="E8520" t="s">
        <v>38750</v>
      </c>
      <c r="F8520" t="s">
        <v>4110</v>
      </c>
      <c r="G8520">
        <v>4</v>
      </c>
      <c r="H8520" t="s">
        <v>38751</v>
      </c>
    </row>
    <row r="8521" spans="1:8" hidden="1" x14ac:dyDescent="0.25">
      <c r="A8521" t="str">
        <f>Produkty[[#This Row],[Symbol]]</f>
        <v>BPK436Z12</v>
      </c>
      <c r="B8521" s="560">
        <v>5905947978595</v>
      </c>
      <c r="C8521" t="s">
        <v>38752</v>
      </c>
      <c r="D8521" t="s">
        <v>4107</v>
      </c>
      <c r="E8521" t="s">
        <v>38753</v>
      </c>
      <c r="F8521" t="s">
        <v>4110</v>
      </c>
      <c r="G8521">
        <v>12</v>
      </c>
      <c r="H8521" t="s">
        <v>38754</v>
      </c>
    </row>
    <row r="8522" spans="1:8" hidden="1" x14ac:dyDescent="0.25">
      <c r="A8522" t="str">
        <f>Produkty[[#This Row],[Symbol]]</f>
        <v>BPK436Z16</v>
      </c>
      <c r="B8522" s="560">
        <v>5905947978601</v>
      </c>
      <c r="C8522" t="s">
        <v>38755</v>
      </c>
      <c r="D8522" t="s">
        <v>4107</v>
      </c>
      <c r="E8522" t="s">
        <v>38756</v>
      </c>
      <c r="F8522" t="s">
        <v>4110</v>
      </c>
      <c r="G8522">
        <v>12</v>
      </c>
      <c r="H8522" t="s">
        <v>38757</v>
      </c>
    </row>
    <row r="8523" spans="1:8" hidden="1" x14ac:dyDescent="0.25">
      <c r="A8523" t="str">
        <f>Produkty[[#This Row],[Symbol]]</f>
        <v>BPP9021Z05</v>
      </c>
      <c r="B8523" s="560">
        <v>5905947978618</v>
      </c>
      <c r="C8523" t="s">
        <v>40069</v>
      </c>
      <c r="D8523" t="s">
        <v>4107</v>
      </c>
      <c r="E8523" t="s">
        <v>40070</v>
      </c>
      <c r="F8523" t="s">
        <v>4110</v>
      </c>
      <c r="G8523">
        <v>5</v>
      </c>
      <c r="H8523" t="s">
        <v>40071</v>
      </c>
    </row>
    <row r="8524" spans="1:8" hidden="1" x14ac:dyDescent="0.25">
      <c r="A8524" t="str">
        <f>Produkty[[#This Row],[Symbol]]</f>
        <v>BPP9021Z06</v>
      </c>
      <c r="B8524" s="560">
        <v>5905947978625</v>
      </c>
      <c r="C8524" t="s">
        <v>38758</v>
      </c>
      <c r="D8524" t="s">
        <v>4107</v>
      </c>
      <c r="E8524" t="s">
        <v>38759</v>
      </c>
      <c r="F8524" t="s">
        <v>4110</v>
      </c>
      <c r="G8524">
        <v>5</v>
      </c>
      <c r="H8524" t="s">
        <v>38760</v>
      </c>
    </row>
    <row r="8525" spans="1:8" hidden="1" x14ac:dyDescent="0.25">
      <c r="A8525" t="str">
        <f>Produkty[[#This Row],[Symbol]]</f>
        <v>BPP9021Z08</v>
      </c>
      <c r="B8525" s="560">
        <v>5905947978632</v>
      </c>
      <c r="C8525" t="s">
        <v>40072</v>
      </c>
      <c r="D8525" t="s">
        <v>4107</v>
      </c>
      <c r="E8525" t="s">
        <v>40073</v>
      </c>
      <c r="F8525" t="s">
        <v>4110</v>
      </c>
      <c r="G8525">
        <v>5</v>
      </c>
      <c r="H8525" t="s">
        <v>40074</v>
      </c>
    </row>
    <row r="8526" spans="1:8" hidden="1" x14ac:dyDescent="0.25">
      <c r="A8526" t="str">
        <f>Produkty[[#This Row],[Symbol]]</f>
        <v>BPP9021Z10</v>
      </c>
      <c r="B8526" s="560">
        <v>5905947978649</v>
      </c>
      <c r="C8526" t="s">
        <v>38761</v>
      </c>
      <c r="D8526" t="s">
        <v>4107</v>
      </c>
      <c r="E8526" t="s">
        <v>38762</v>
      </c>
      <c r="F8526" t="s">
        <v>4110</v>
      </c>
      <c r="G8526">
        <v>5</v>
      </c>
      <c r="H8526" t="s">
        <v>38763</v>
      </c>
    </row>
    <row r="8527" spans="1:8" hidden="1" x14ac:dyDescent="0.25">
      <c r="A8527" t="str">
        <f>Produkty[[#This Row],[Symbol]]</f>
        <v>BPP9021Z12</v>
      </c>
      <c r="B8527" s="560">
        <v>5905947978656</v>
      </c>
      <c r="C8527" t="s">
        <v>38764</v>
      </c>
      <c r="D8527" t="s">
        <v>4107</v>
      </c>
      <c r="E8527" t="s">
        <v>38765</v>
      </c>
      <c r="F8527" t="s">
        <v>4110</v>
      </c>
      <c r="G8527">
        <v>5</v>
      </c>
      <c r="H8527" t="s">
        <v>38766</v>
      </c>
    </row>
    <row r="8528" spans="1:8" hidden="1" x14ac:dyDescent="0.25">
      <c r="A8528" t="str">
        <f>Produkty[[#This Row],[Symbol]]</f>
        <v>BPP9021Z16</v>
      </c>
      <c r="B8528" s="560">
        <v>5905947978663</v>
      </c>
      <c r="C8528" t="s">
        <v>40075</v>
      </c>
      <c r="D8528" t="s">
        <v>4107</v>
      </c>
      <c r="E8528" t="s">
        <v>40076</v>
      </c>
      <c r="F8528" t="s">
        <v>4110</v>
      </c>
      <c r="G8528">
        <v>5</v>
      </c>
      <c r="H8528" t="s">
        <v>40077</v>
      </c>
    </row>
    <row r="8529" spans="1:8" hidden="1" x14ac:dyDescent="0.25">
      <c r="A8529" t="str">
        <f>Produkty[[#This Row],[Symbol]]</f>
        <v>S093250498</v>
      </c>
      <c r="B8529" s="560">
        <v>5905947978687</v>
      </c>
      <c r="C8529" t="s">
        <v>28113</v>
      </c>
      <c r="D8529" t="s">
        <v>7240</v>
      </c>
      <c r="E8529" t="s">
        <v>28114</v>
      </c>
      <c r="F8529" t="s">
        <v>9633</v>
      </c>
      <c r="G8529">
        <v>11.9</v>
      </c>
      <c r="H8529" t="s">
        <v>28115</v>
      </c>
    </row>
    <row r="8530" spans="1:8" hidden="1" x14ac:dyDescent="0.25">
      <c r="A8530" t="str">
        <f>Produkty[[#This Row],[Symbol]]</f>
        <v>S093250499</v>
      </c>
      <c r="B8530" s="560">
        <v>5905947978694</v>
      </c>
      <c r="C8530" t="s">
        <v>28116</v>
      </c>
      <c r="D8530" t="s">
        <v>7240</v>
      </c>
      <c r="E8530" t="s">
        <v>28117</v>
      </c>
      <c r="F8530" t="s">
        <v>9633</v>
      </c>
      <c r="G8530">
        <v>11.9</v>
      </c>
      <c r="H8530" t="s">
        <v>28118</v>
      </c>
    </row>
    <row r="8531" spans="1:8" hidden="1" x14ac:dyDescent="0.25">
      <c r="A8531" t="str">
        <f>Produkty[[#This Row],[Symbol]]</f>
        <v>BNAK6334ZM08</v>
      </c>
      <c r="B8531" s="560">
        <v>5905947979455</v>
      </c>
      <c r="C8531" t="s">
        <v>38773</v>
      </c>
      <c r="D8531" t="s">
        <v>4107</v>
      </c>
      <c r="E8531" t="s">
        <v>38774</v>
      </c>
      <c r="F8531" t="s">
        <v>4110</v>
      </c>
      <c r="G8531">
        <v>7</v>
      </c>
      <c r="H8531" t="s">
        <v>38775</v>
      </c>
    </row>
    <row r="8532" spans="1:8" hidden="1" x14ac:dyDescent="0.25">
      <c r="A8532" t="str">
        <f>Produkty[[#This Row],[Symbol]]</f>
        <v>BNAK6334ZM10</v>
      </c>
      <c r="B8532" s="560">
        <v>5905947979462</v>
      </c>
      <c r="C8532" t="s">
        <v>38770</v>
      </c>
      <c r="D8532" t="s">
        <v>4107</v>
      </c>
      <c r="E8532" t="s">
        <v>38771</v>
      </c>
      <c r="F8532" t="s">
        <v>4110</v>
      </c>
      <c r="G8532">
        <v>10</v>
      </c>
      <c r="H8532" t="s">
        <v>38772</v>
      </c>
    </row>
    <row r="8533" spans="1:8" hidden="1" x14ac:dyDescent="0.25">
      <c r="A8533" t="str">
        <f>Produkty[[#This Row],[Symbol]]</f>
        <v>KS142</v>
      </c>
      <c r="B8533" s="560">
        <v>5905947979479</v>
      </c>
      <c r="C8533" t="s">
        <v>28119</v>
      </c>
      <c r="D8533" t="s">
        <v>4107</v>
      </c>
      <c r="E8533" t="s">
        <v>28120</v>
      </c>
      <c r="F8533" t="s">
        <v>4118</v>
      </c>
      <c r="G8533">
        <v>419</v>
      </c>
      <c r="H8533" t="s">
        <v>39062</v>
      </c>
    </row>
    <row r="8534" spans="1:8" hidden="1" x14ac:dyDescent="0.25">
      <c r="A8534" t="str">
        <f>Produkty[[#This Row],[Symbol]]</f>
        <v>S026399245</v>
      </c>
      <c r="B8534" s="560">
        <v>5905947979486</v>
      </c>
      <c r="C8534" t="s">
        <v>28121</v>
      </c>
      <c r="D8534" t="s">
        <v>7351</v>
      </c>
      <c r="E8534" t="s">
        <v>28122</v>
      </c>
      <c r="F8534" t="s">
        <v>4095</v>
      </c>
      <c r="G8534">
        <v>3350</v>
      </c>
      <c r="H8534" t="s">
        <v>28123</v>
      </c>
    </row>
    <row r="8535" spans="1:8" hidden="1" x14ac:dyDescent="0.25">
      <c r="A8535" t="str">
        <f>Produkty[[#This Row],[Symbol]]</f>
        <v>S026399249</v>
      </c>
      <c r="B8535" s="560">
        <v>5905947979493</v>
      </c>
      <c r="C8535" t="s">
        <v>28124</v>
      </c>
      <c r="D8535" t="s">
        <v>7351</v>
      </c>
      <c r="E8535" t="s">
        <v>28125</v>
      </c>
      <c r="F8535" t="s">
        <v>4095</v>
      </c>
      <c r="G8535">
        <v>4050</v>
      </c>
      <c r="H8535" t="s">
        <v>28126</v>
      </c>
    </row>
    <row r="8536" spans="1:8" hidden="1" x14ac:dyDescent="0.25">
      <c r="A8536" t="str">
        <f>Produkty[[#This Row],[Symbol]]</f>
        <v>OPPDB76200</v>
      </c>
      <c r="B8536" s="560">
        <v>5905947979509</v>
      </c>
      <c r="C8536" t="s">
        <v>28127</v>
      </c>
      <c r="D8536" t="s">
        <v>4107</v>
      </c>
      <c r="E8536" t="s">
        <v>28128</v>
      </c>
      <c r="F8536" t="s">
        <v>4110</v>
      </c>
      <c r="G8536">
        <v>12.89</v>
      </c>
      <c r="H8536" t="s">
        <v>28129</v>
      </c>
    </row>
    <row r="8537" spans="1:8" hidden="1" x14ac:dyDescent="0.25">
      <c r="A8537" t="str">
        <f>Produkty[[#This Row],[Symbol]]</f>
        <v>OPPDB76300</v>
      </c>
      <c r="B8537" s="560">
        <v>5905947979516</v>
      </c>
      <c r="C8537" t="s">
        <v>28130</v>
      </c>
      <c r="D8537" t="s">
        <v>4107</v>
      </c>
      <c r="E8537" t="s">
        <v>28131</v>
      </c>
      <c r="F8537" t="s">
        <v>4110</v>
      </c>
      <c r="G8537">
        <v>19.64</v>
      </c>
      <c r="H8537" t="s">
        <v>28132</v>
      </c>
    </row>
    <row r="8538" spans="1:8" hidden="1" x14ac:dyDescent="0.25">
      <c r="A8538" t="str">
        <f>Produkty[[#This Row],[Symbol]]</f>
        <v>OPPDB76370</v>
      </c>
      <c r="B8538" s="560">
        <v>5905947979523</v>
      </c>
      <c r="C8538" t="s">
        <v>28133</v>
      </c>
      <c r="D8538" t="s">
        <v>4107</v>
      </c>
      <c r="E8538" t="s">
        <v>28134</v>
      </c>
      <c r="F8538" t="s">
        <v>4110</v>
      </c>
      <c r="G8538">
        <v>22.3</v>
      </c>
      <c r="H8538" t="s">
        <v>28135</v>
      </c>
    </row>
    <row r="8539" spans="1:8" hidden="1" x14ac:dyDescent="0.25">
      <c r="A8539" t="str">
        <f>Produkty[[#This Row],[Symbol]]</f>
        <v>OPPDB76540</v>
      </c>
      <c r="B8539" s="560">
        <v>5905947979530</v>
      </c>
      <c r="C8539" t="s">
        <v>28136</v>
      </c>
      <c r="D8539" t="s">
        <v>4107</v>
      </c>
      <c r="E8539" t="s">
        <v>28137</v>
      </c>
      <c r="F8539" t="s">
        <v>4110</v>
      </c>
      <c r="G8539">
        <v>37.31</v>
      </c>
      <c r="H8539" t="s">
        <v>28138</v>
      </c>
    </row>
    <row r="8540" spans="1:8" hidden="1" x14ac:dyDescent="0.25">
      <c r="A8540" t="str">
        <f>Produkty[[#This Row],[Symbol]]</f>
        <v>OPPDC76200</v>
      </c>
      <c r="B8540" s="560">
        <v>5905947979547</v>
      </c>
      <c r="C8540" t="s">
        <v>28139</v>
      </c>
      <c r="D8540" t="s">
        <v>4107</v>
      </c>
      <c r="E8540" t="s">
        <v>28140</v>
      </c>
      <c r="F8540" t="s">
        <v>4110</v>
      </c>
      <c r="G8540">
        <v>12.89</v>
      </c>
      <c r="H8540" t="s">
        <v>28141</v>
      </c>
    </row>
    <row r="8541" spans="1:8" hidden="1" x14ac:dyDescent="0.25">
      <c r="A8541" t="str">
        <f>Produkty[[#This Row],[Symbol]]</f>
        <v>OPPDC76300</v>
      </c>
      <c r="B8541" s="560">
        <v>5905947979554</v>
      </c>
      <c r="C8541" t="s">
        <v>28142</v>
      </c>
      <c r="D8541" t="s">
        <v>4107</v>
      </c>
      <c r="E8541" t="s">
        <v>28143</v>
      </c>
      <c r="F8541" t="s">
        <v>4110</v>
      </c>
      <c r="G8541">
        <v>19.64</v>
      </c>
      <c r="H8541" t="s">
        <v>28144</v>
      </c>
    </row>
    <row r="8542" spans="1:8" hidden="1" x14ac:dyDescent="0.25">
      <c r="A8542" t="str">
        <f>Produkty[[#This Row],[Symbol]]</f>
        <v>OPPDC76370</v>
      </c>
      <c r="B8542" s="560">
        <v>5905947979561</v>
      </c>
      <c r="C8542" t="s">
        <v>28145</v>
      </c>
      <c r="D8542" t="s">
        <v>4107</v>
      </c>
      <c r="E8542" t="s">
        <v>28146</v>
      </c>
      <c r="F8542" t="s">
        <v>4110</v>
      </c>
      <c r="G8542">
        <v>22.3</v>
      </c>
      <c r="H8542" t="s">
        <v>28147</v>
      </c>
    </row>
    <row r="8543" spans="1:8" hidden="1" x14ac:dyDescent="0.25">
      <c r="A8543" t="str">
        <f>Produkty[[#This Row],[Symbol]]</f>
        <v>OPPDC76540</v>
      </c>
      <c r="B8543" s="560">
        <v>5905947979578</v>
      </c>
      <c r="C8543" t="s">
        <v>28148</v>
      </c>
      <c r="D8543" t="s">
        <v>4107</v>
      </c>
      <c r="E8543" t="s">
        <v>28149</v>
      </c>
      <c r="F8543" t="s">
        <v>4110</v>
      </c>
      <c r="G8543">
        <v>37.31</v>
      </c>
      <c r="H8543" t="s">
        <v>28150</v>
      </c>
    </row>
    <row r="8544" spans="1:8" hidden="1" x14ac:dyDescent="0.25">
      <c r="A8544" t="str">
        <f>Produkty[[#This Row],[Symbol]]</f>
        <v>S012026320</v>
      </c>
      <c r="B8544" s="560">
        <v>5905947979592</v>
      </c>
      <c r="C8544" t="s">
        <v>39634</v>
      </c>
      <c r="D8544" t="s">
        <v>4093</v>
      </c>
      <c r="E8544" t="s">
        <v>39635</v>
      </c>
      <c r="F8544" t="s">
        <v>4095</v>
      </c>
      <c r="G8544">
        <v>23.5</v>
      </c>
      <c r="H8544" t="s">
        <v>39636</v>
      </c>
    </row>
    <row r="8545" spans="1:8" hidden="1" x14ac:dyDescent="0.25">
      <c r="A8545" t="str">
        <f>Produkty[[#This Row],[Symbol]]</f>
        <v>S090179309</v>
      </c>
      <c r="B8545" s="560">
        <v>5905947979615</v>
      </c>
      <c r="C8545" t="s">
        <v>38862</v>
      </c>
      <c r="D8545" t="s">
        <v>7240</v>
      </c>
      <c r="E8545" t="s">
        <v>38863</v>
      </c>
      <c r="F8545" t="s">
        <v>4095</v>
      </c>
      <c r="G8545">
        <v>344.83</v>
      </c>
      <c r="H8545" t="s">
        <v>38864</v>
      </c>
    </row>
    <row r="8546" spans="1:8" hidden="1" x14ac:dyDescent="0.25">
      <c r="A8546" t="str">
        <f>Produkty[[#This Row],[Symbol]]</f>
        <v>S090179311</v>
      </c>
      <c r="B8546" s="560">
        <v>5905947979622</v>
      </c>
      <c r="C8546" t="s">
        <v>38865</v>
      </c>
      <c r="D8546" t="s">
        <v>7240</v>
      </c>
      <c r="E8546" t="s">
        <v>38866</v>
      </c>
      <c r="F8546" t="s">
        <v>4095</v>
      </c>
      <c r="G8546">
        <v>344.83</v>
      </c>
      <c r="H8546" t="s">
        <v>38867</v>
      </c>
    </row>
    <row r="8547" spans="1:8" hidden="1" x14ac:dyDescent="0.25">
      <c r="A8547" t="str">
        <f>Produkty[[#This Row],[Symbol]]</f>
        <v>S090179313</v>
      </c>
      <c r="B8547" s="560">
        <v>5905947979639</v>
      </c>
      <c r="C8547" t="s">
        <v>38841</v>
      </c>
      <c r="D8547" t="s">
        <v>7240</v>
      </c>
      <c r="E8547" t="s">
        <v>38842</v>
      </c>
      <c r="F8547" t="s">
        <v>4095</v>
      </c>
      <c r="G8547">
        <v>344.83</v>
      </c>
      <c r="H8547" t="s">
        <v>38843</v>
      </c>
    </row>
    <row r="8548" spans="1:8" hidden="1" x14ac:dyDescent="0.25">
      <c r="A8548" t="str">
        <f>Produkty[[#This Row],[Symbol]]</f>
        <v>S090179315</v>
      </c>
      <c r="B8548" s="560">
        <v>5905947979646</v>
      </c>
      <c r="C8548" t="s">
        <v>38868</v>
      </c>
      <c r="D8548" t="s">
        <v>7240</v>
      </c>
      <c r="E8548" t="s">
        <v>38869</v>
      </c>
      <c r="F8548" t="s">
        <v>4095</v>
      </c>
      <c r="G8548">
        <v>344.83</v>
      </c>
      <c r="H8548" t="s">
        <v>38870</v>
      </c>
    </row>
    <row r="8549" spans="1:8" hidden="1" x14ac:dyDescent="0.25">
      <c r="A8549" t="str">
        <f>Produkty[[#This Row],[Symbol]]</f>
        <v>S090179317</v>
      </c>
      <c r="B8549" s="560">
        <v>5905947979653</v>
      </c>
      <c r="C8549" t="s">
        <v>38844</v>
      </c>
      <c r="D8549" t="s">
        <v>7240</v>
      </c>
      <c r="E8549" t="s">
        <v>38845</v>
      </c>
      <c r="F8549" t="s">
        <v>4095</v>
      </c>
      <c r="G8549">
        <v>344.83</v>
      </c>
      <c r="H8549" t="s">
        <v>38846</v>
      </c>
    </row>
    <row r="8550" spans="1:8" hidden="1" x14ac:dyDescent="0.25">
      <c r="A8550" t="str">
        <f>Produkty[[#This Row],[Symbol]]</f>
        <v>S090179319</v>
      </c>
      <c r="B8550" s="560">
        <v>5905947979660</v>
      </c>
      <c r="C8550" t="s">
        <v>38871</v>
      </c>
      <c r="D8550" t="s">
        <v>7240</v>
      </c>
      <c r="E8550" t="s">
        <v>38872</v>
      </c>
      <c r="F8550" t="s">
        <v>4095</v>
      </c>
      <c r="G8550">
        <v>344.83</v>
      </c>
      <c r="H8550" t="s">
        <v>38873</v>
      </c>
    </row>
    <row r="8551" spans="1:8" hidden="1" x14ac:dyDescent="0.25">
      <c r="A8551" t="str">
        <f>Produkty[[#This Row],[Symbol]]</f>
        <v>S090179321</v>
      </c>
      <c r="B8551" s="560">
        <v>5905947979677</v>
      </c>
      <c r="C8551" t="s">
        <v>38874</v>
      </c>
      <c r="D8551" t="s">
        <v>7240</v>
      </c>
      <c r="E8551" t="s">
        <v>38875</v>
      </c>
      <c r="F8551" t="s">
        <v>4095</v>
      </c>
      <c r="G8551">
        <v>344.83</v>
      </c>
      <c r="H8551" t="s">
        <v>38876</v>
      </c>
    </row>
    <row r="8552" spans="1:8" hidden="1" x14ac:dyDescent="0.25">
      <c r="A8552" t="str">
        <f>Produkty[[#This Row],[Symbol]]</f>
        <v>S090479295</v>
      </c>
      <c r="B8552" s="560">
        <v>5905947979684</v>
      </c>
      <c r="C8552" t="s">
        <v>38847</v>
      </c>
      <c r="D8552" t="s">
        <v>7240</v>
      </c>
      <c r="E8552" t="s">
        <v>38848</v>
      </c>
      <c r="F8552" t="s">
        <v>4095</v>
      </c>
      <c r="G8552">
        <v>341.95</v>
      </c>
      <c r="H8552" t="s">
        <v>38849</v>
      </c>
    </row>
    <row r="8553" spans="1:8" hidden="1" x14ac:dyDescent="0.25">
      <c r="A8553" t="str">
        <f>Produkty[[#This Row],[Symbol]]</f>
        <v>S090479297</v>
      </c>
      <c r="B8553" s="560">
        <v>5905947979691</v>
      </c>
      <c r="C8553" t="s">
        <v>38877</v>
      </c>
      <c r="D8553" t="s">
        <v>7240</v>
      </c>
      <c r="E8553" t="s">
        <v>38878</v>
      </c>
      <c r="F8553" t="s">
        <v>4095</v>
      </c>
      <c r="G8553">
        <v>341.95</v>
      </c>
      <c r="H8553" t="s">
        <v>38879</v>
      </c>
    </row>
    <row r="8554" spans="1:8" hidden="1" x14ac:dyDescent="0.25">
      <c r="A8554" t="str">
        <f>Produkty[[#This Row],[Symbol]]</f>
        <v>S090479299</v>
      </c>
      <c r="B8554" s="560">
        <v>5905947979707</v>
      </c>
      <c r="C8554" t="s">
        <v>38850</v>
      </c>
      <c r="D8554" t="s">
        <v>7240</v>
      </c>
      <c r="E8554" t="s">
        <v>38851</v>
      </c>
      <c r="F8554" t="s">
        <v>4095</v>
      </c>
      <c r="G8554">
        <v>341.95</v>
      </c>
      <c r="H8554" t="s">
        <v>38852</v>
      </c>
    </row>
    <row r="8555" spans="1:8" hidden="1" x14ac:dyDescent="0.25">
      <c r="A8555" t="str">
        <f>Produkty[[#This Row],[Symbol]]</f>
        <v>S090479301</v>
      </c>
      <c r="B8555" s="560">
        <v>5905947979714</v>
      </c>
      <c r="C8555" t="s">
        <v>38853</v>
      </c>
      <c r="D8555" t="s">
        <v>7240</v>
      </c>
      <c r="E8555" t="s">
        <v>38854</v>
      </c>
      <c r="F8555" t="s">
        <v>4095</v>
      </c>
      <c r="G8555">
        <v>341.95</v>
      </c>
      <c r="H8555" t="s">
        <v>38855</v>
      </c>
    </row>
    <row r="8556" spans="1:8" hidden="1" x14ac:dyDescent="0.25">
      <c r="A8556" t="str">
        <f>Produkty[[#This Row],[Symbol]]</f>
        <v>S090479303</v>
      </c>
      <c r="B8556" s="560">
        <v>5905947979721</v>
      </c>
      <c r="C8556" t="s">
        <v>38856</v>
      </c>
      <c r="D8556" t="s">
        <v>7240</v>
      </c>
      <c r="E8556" t="s">
        <v>38857</v>
      </c>
      <c r="F8556" t="s">
        <v>4095</v>
      </c>
      <c r="G8556">
        <v>341.95</v>
      </c>
      <c r="H8556" t="s">
        <v>38858</v>
      </c>
    </row>
    <row r="8557" spans="1:8" hidden="1" x14ac:dyDescent="0.25">
      <c r="A8557" t="str">
        <f>Produkty[[#This Row],[Symbol]]</f>
        <v>S090479305</v>
      </c>
      <c r="B8557" s="560">
        <v>5905947979738</v>
      </c>
      <c r="C8557" t="s">
        <v>38880</v>
      </c>
      <c r="D8557" t="s">
        <v>7240</v>
      </c>
      <c r="E8557" t="s">
        <v>38881</v>
      </c>
      <c r="F8557" t="s">
        <v>4095</v>
      </c>
      <c r="G8557">
        <v>341.95</v>
      </c>
      <c r="H8557" t="s">
        <v>38882</v>
      </c>
    </row>
    <row r="8558" spans="1:8" hidden="1" x14ac:dyDescent="0.25">
      <c r="A8558" t="str">
        <f>Produkty[[#This Row],[Symbol]]</f>
        <v>S090479307</v>
      </c>
      <c r="B8558" s="560">
        <v>5905947979745</v>
      </c>
      <c r="C8558" t="s">
        <v>38859</v>
      </c>
      <c r="D8558" t="s">
        <v>7240</v>
      </c>
      <c r="E8558" t="s">
        <v>38860</v>
      </c>
      <c r="F8558" t="s">
        <v>4095</v>
      </c>
      <c r="G8558">
        <v>341.95</v>
      </c>
      <c r="H8558" t="s">
        <v>38861</v>
      </c>
    </row>
    <row r="8559" spans="1:8" hidden="1" x14ac:dyDescent="0.25">
      <c r="A8559" t="str">
        <f>Produkty[[#This Row],[Symbol]]</f>
        <v>S043147645</v>
      </c>
      <c r="B8559" s="560">
        <v>5905947980192</v>
      </c>
      <c r="C8559" t="s">
        <v>28151</v>
      </c>
      <c r="D8559" t="s">
        <v>4102</v>
      </c>
      <c r="E8559" t="s">
        <v>28152</v>
      </c>
      <c r="F8559" t="s">
        <v>4095</v>
      </c>
      <c r="G8559">
        <v>16.63</v>
      </c>
      <c r="H8559" t="s">
        <v>28153</v>
      </c>
    </row>
    <row r="8560" spans="1:8" hidden="1" x14ac:dyDescent="0.25">
      <c r="A8560" t="str">
        <f>Produkty[[#This Row],[Symbol]]</f>
        <v>S042138469</v>
      </c>
      <c r="B8560" s="560">
        <v>5905947982516</v>
      </c>
      <c r="C8560" t="s">
        <v>28154</v>
      </c>
      <c r="D8560" t="s">
        <v>4102</v>
      </c>
      <c r="E8560" t="s">
        <v>28155</v>
      </c>
      <c r="F8560" t="s">
        <v>4095</v>
      </c>
      <c r="G8560">
        <v>12.71</v>
      </c>
      <c r="H8560" t="s">
        <v>28156</v>
      </c>
    </row>
    <row r="8561" spans="1:8" hidden="1" x14ac:dyDescent="0.25">
      <c r="A8561" t="str">
        <f>Produkty[[#This Row],[Symbol]]</f>
        <v>S042138470</v>
      </c>
      <c r="B8561" s="560">
        <v>5905947982523</v>
      </c>
      <c r="C8561" t="s">
        <v>28157</v>
      </c>
      <c r="D8561" t="s">
        <v>4102</v>
      </c>
      <c r="E8561" t="s">
        <v>28158</v>
      </c>
      <c r="F8561" t="s">
        <v>4095</v>
      </c>
      <c r="G8561">
        <v>15.35</v>
      </c>
      <c r="H8561" t="s">
        <v>28159</v>
      </c>
    </row>
    <row r="8562" spans="1:8" hidden="1" x14ac:dyDescent="0.25">
      <c r="A8562" t="str">
        <f>Produkty[[#This Row],[Symbol]]</f>
        <v>S090279340</v>
      </c>
      <c r="B8562" s="560">
        <v>5905947982554</v>
      </c>
      <c r="C8562" t="s">
        <v>38821</v>
      </c>
      <c r="D8562" t="s">
        <v>7240</v>
      </c>
      <c r="E8562" t="s">
        <v>38822</v>
      </c>
      <c r="F8562" t="s">
        <v>4095</v>
      </c>
      <c r="G8562">
        <v>275.5</v>
      </c>
      <c r="H8562" t="s">
        <v>38823</v>
      </c>
    </row>
    <row r="8563" spans="1:8" hidden="1" x14ac:dyDescent="0.25">
      <c r="A8563" t="str">
        <f>Produkty[[#This Row],[Symbol]]</f>
        <v>S090279342</v>
      </c>
      <c r="B8563" s="560">
        <v>5905947982561</v>
      </c>
      <c r="C8563" t="s">
        <v>38824</v>
      </c>
      <c r="D8563" t="s">
        <v>7240</v>
      </c>
      <c r="E8563" t="s">
        <v>38825</v>
      </c>
      <c r="F8563" t="s">
        <v>4095</v>
      </c>
      <c r="G8563">
        <v>275.5</v>
      </c>
      <c r="H8563" t="s">
        <v>38826</v>
      </c>
    </row>
    <row r="8564" spans="1:8" hidden="1" x14ac:dyDescent="0.25">
      <c r="A8564" t="str">
        <f>Produkty[[#This Row],[Symbol]]</f>
        <v>S090279344</v>
      </c>
      <c r="B8564" s="560">
        <v>5905947982578</v>
      </c>
      <c r="C8564" t="s">
        <v>38827</v>
      </c>
      <c r="D8564" t="s">
        <v>7240</v>
      </c>
      <c r="E8564" t="s">
        <v>38828</v>
      </c>
      <c r="F8564" t="s">
        <v>4095</v>
      </c>
      <c r="G8564">
        <v>275.5</v>
      </c>
      <c r="H8564" t="s">
        <v>38829</v>
      </c>
    </row>
    <row r="8565" spans="1:8" hidden="1" x14ac:dyDescent="0.25">
      <c r="A8565" t="str">
        <f>Produkty[[#This Row],[Symbol]]</f>
        <v>S090279346</v>
      </c>
      <c r="B8565" s="560">
        <v>5905947982585</v>
      </c>
      <c r="C8565" t="s">
        <v>38830</v>
      </c>
      <c r="D8565" t="s">
        <v>7240</v>
      </c>
      <c r="E8565" t="s">
        <v>38831</v>
      </c>
      <c r="F8565" t="s">
        <v>4095</v>
      </c>
      <c r="G8565">
        <v>275.5</v>
      </c>
      <c r="H8565" t="s">
        <v>38832</v>
      </c>
    </row>
    <row r="8566" spans="1:8" hidden="1" x14ac:dyDescent="0.25">
      <c r="A8566" t="str">
        <f>Produkty[[#This Row],[Symbol]]</f>
        <v>S090279348</v>
      </c>
      <c r="B8566" s="560">
        <v>5905947982592</v>
      </c>
      <c r="C8566" t="s">
        <v>38833</v>
      </c>
      <c r="D8566" t="s">
        <v>7240</v>
      </c>
      <c r="E8566" t="s">
        <v>38834</v>
      </c>
      <c r="F8566" t="s">
        <v>4095</v>
      </c>
      <c r="G8566">
        <v>275.5</v>
      </c>
      <c r="H8566" t="s">
        <v>38835</v>
      </c>
    </row>
    <row r="8567" spans="1:8" hidden="1" x14ac:dyDescent="0.25">
      <c r="A8567" t="str">
        <f>Produkty[[#This Row],[Symbol]]</f>
        <v>S090279350</v>
      </c>
      <c r="B8567" s="560">
        <v>5905947982608</v>
      </c>
      <c r="C8567" t="s">
        <v>38836</v>
      </c>
      <c r="D8567" t="s">
        <v>7240</v>
      </c>
      <c r="E8567" t="s">
        <v>38837</v>
      </c>
      <c r="F8567" t="s">
        <v>4095</v>
      </c>
      <c r="G8567">
        <v>275.5</v>
      </c>
      <c r="H8567" t="s">
        <v>38838</v>
      </c>
    </row>
    <row r="8568" spans="1:8" hidden="1" x14ac:dyDescent="0.25">
      <c r="A8568" t="str">
        <f>Produkty[[#This Row],[Symbol]]</f>
        <v>S082264582</v>
      </c>
      <c r="B8568" s="560">
        <v>5905947984497</v>
      </c>
      <c r="C8568" t="s">
        <v>28160</v>
      </c>
      <c r="D8568" t="s">
        <v>9042</v>
      </c>
      <c r="E8568" t="s">
        <v>28161</v>
      </c>
      <c r="F8568" t="s">
        <v>4095</v>
      </c>
      <c r="G8568">
        <v>28.77</v>
      </c>
      <c r="H8568" t="s">
        <v>28162</v>
      </c>
    </row>
    <row r="8569" spans="1:8" hidden="1" x14ac:dyDescent="0.25">
      <c r="A8569" t="str">
        <f>Produkty[[#This Row],[Symbol]]</f>
        <v>WHWP08380</v>
      </c>
      <c r="B8569" s="560">
        <v>5905947984510</v>
      </c>
      <c r="C8569" t="s">
        <v>39133</v>
      </c>
      <c r="D8569" t="s">
        <v>4107</v>
      </c>
      <c r="E8569" t="s">
        <v>39134</v>
      </c>
      <c r="F8569" t="s">
        <v>4118</v>
      </c>
      <c r="G8569">
        <v>277.5</v>
      </c>
      <c r="H8569" t="s">
        <v>39135</v>
      </c>
    </row>
    <row r="8570" spans="1:8" hidden="1" x14ac:dyDescent="0.25">
      <c r="A8570" t="str">
        <f>Produkty[[#This Row],[Symbol]]</f>
        <v>S-72294</v>
      </c>
      <c r="B8570" s="560">
        <v>5905947984695</v>
      </c>
      <c r="C8570" t="s">
        <v>40633</v>
      </c>
      <c r="D8570" t="s">
        <v>7099</v>
      </c>
      <c r="E8570" t="s">
        <v>40634</v>
      </c>
      <c r="F8570" t="s">
        <v>4095</v>
      </c>
      <c r="G8570">
        <v>215</v>
      </c>
      <c r="H8570" t="s">
        <v>40635</v>
      </c>
    </row>
    <row r="8571" spans="1:8" hidden="1" x14ac:dyDescent="0.25">
      <c r="A8571" t="str">
        <f>Produkty[[#This Row],[Symbol]]</f>
        <v>S-72295</v>
      </c>
      <c r="B8571" s="560">
        <v>5905947984701</v>
      </c>
      <c r="C8571" t="s">
        <v>40636</v>
      </c>
      <c r="D8571" t="s">
        <v>7099</v>
      </c>
      <c r="E8571" t="s">
        <v>40637</v>
      </c>
      <c r="F8571" t="s">
        <v>4095</v>
      </c>
      <c r="G8571">
        <v>180</v>
      </c>
      <c r="H8571" t="s">
        <v>40638</v>
      </c>
    </row>
    <row r="8572" spans="1:8" hidden="1" x14ac:dyDescent="0.25">
      <c r="A8572" t="str">
        <f>Produkty[[#This Row],[Symbol]]</f>
        <v>S-72296</v>
      </c>
      <c r="B8572" s="560">
        <v>5905947984718</v>
      </c>
      <c r="C8572" t="s">
        <v>40639</v>
      </c>
      <c r="D8572" t="s">
        <v>7099</v>
      </c>
      <c r="E8572" t="s">
        <v>40640</v>
      </c>
      <c r="F8572" t="s">
        <v>4095</v>
      </c>
      <c r="G8572">
        <v>225</v>
      </c>
      <c r="H8572" t="s">
        <v>40641</v>
      </c>
    </row>
    <row r="8573" spans="1:8" hidden="1" x14ac:dyDescent="0.25">
      <c r="A8573" t="str">
        <f>Produkty[[#This Row],[Symbol]]</f>
        <v>S-72297</v>
      </c>
      <c r="B8573" s="560">
        <v>5905947984725</v>
      </c>
      <c r="C8573" t="s">
        <v>40642</v>
      </c>
      <c r="D8573" t="s">
        <v>7099</v>
      </c>
      <c r="E8573" t="s">
        <v>40643</v>
      </c>
      <c r="F8573" t="s">
        <v>4095</v>
      </c>
      <c r="G8573">
        <v>205</v>
      </c>
      <c r="H8573" t="s">
        <v>40644</v>
      </c>
    </row>
    <row r="8574" spans="1:8" hidden="1" x14ac:dyDescent="0.25">
      <c r="A8574" t="str">
        <f>Produkty[[#This Row],[Symbol]]</f>
        <v>S-72298</v>
      </c>
      <c r="B8574" s="560">
        <v>5905947984732</v>
      </c>
      <c r="C8574" t="s">
        <v>40645</v>
      </c>
      <c r="D8574" t="s">
        <v>7099</v>
      </c>
      <c r="E8574" t="s">
        <v>40646</v>
      </c>
      <c r="F8574" t="s">
        <v>4095</v>
      </c>
      <c r="G8574">
        <v>239</v>
      </c>
      <c r="H8574" t="s">
        <v>40647</v>
      </c>
    </row>
    <row r="8575" spans="1:8" hidden="1" x14ac:dyDescent="0.25">
      <c r="A8575" t="str">
        <f>Produkty[[#This Row],[Symbol]]</f>
        <v>S-72299</v>
      </c>
      <c r="B8575" s="560">
        <v>5905947984749</v>
      </c>
      <c r="C8575" t="s">
        <v>40648</v>
      </c>
      <c r="D8575" t="s">
        <v>7099</v>
      </c>
      <c r="E8575" t="s">
        <v>40649</v>
      </c>
      <c r="F8575" t="s">
        <v>4095</v>
      </c>
      <c r="G8575">
        <v>285</v>
      </c>
      <c r="H8575" t="s">
        <v>40650</v>
      </c>
    </row>
    <row r="8576" spans="1:8" hidden="1" x14ac:dyDescent="0.25">
      <c r="A8576" t="str">
        <f>Produkty[[#This Row],[Symbol]]</f>
        <v>S090200021</v>
      </c>
      <c r="B8576" s="560">
        <v>5905947984756</v>
      </c>
      <c r="C8576" t="s">
        <v>38883</v>
      </c>
      <c r="D8576" t="s">
        <v>7240</v>
      </c>
      <c r="E8576" t="s">
        <v>38884</v>
      </c>
      <c r="F8576" t="s">
        <v>4095</v>
      </c>
      <c r="G8576">
        <v>119</v>
      </c>
      <c r="H8576" t="s">
        <v>38885</v>
      </c>
    </row>
    <row r="8577" spans="1:8" hidden="1" x14ac:dyDescent="0.25">
      <c r="A8577" t="str">
        <f>Produkty[[#This Row],[Symbol]]</f>
        <v>S090200022</v>
      </c>
      <c r="B8577" s="560">
        <v>5905947984763</v>
      </c>
      <c r="C8577" t="s">
        <v>38886</v>
      </c>
      <c r="D8577" t="s">
        <v>7240</v>
      </c>
      <c r="E8577" t="s">
        <v>38887</v>
      </c>
      <c r="F8577" t="s">
        <v>4095</v>
      </c>
      <c r="G8577">
        <v>119</v>
      </c>
      <c r="H8577" t="s">
        <v>38888</v>
      </c>
    </row>
    <row r="8578" spans="1:8" hidden="1" x14ac:dyDescent="0.25">
      <c r="A8578" t="str">
        <f>Produkty[[#This Row],[Symbol]]</f>
        <v>S090200023</v>
      </c>
      <c r="B8578" s="560">
        <v>5905947984770</v>
      </c>
      <c r="C8578" t="s">
        <v>38889</v>
      </c>
      <c r="D8578" t="s">
        <v>7240</v>
      </c>
      <c r="E8578" t="s">
        <v>38890</v>
      </c>
      <c r="F8578" t="s">
        <v>4095</v>
      </c>
      <c r="G8578">
        <v>119</v>
      </c>
      <c r="H8578" t="s">
        <v>38891</v>
      </c>
    </row>
    <row r="8579" spans="1:8" hidden="1" x14ac:dyDescent="0.25">
      <c r="A8579" t="str">
        <f>Produkty[[#This Row],[Symbol]]</f>
        <v>S090200024</v>
      </c>
      <c r="B8579" s="560">
        <v>5905947984787</v>
      </c>
      <c r="C8579" t="s">
        <v>38892</v>
      </c>
      <c r="D8579" t="s">
        <v>7240</v>
      </c>
      <c r="E8579" t="s">
        <v>38893</v>
      </c>
      <c r="F8579" t="s">
        <v>4095</v>
      </c>
      <c r="G8579">
        <v>119</v>
      </c>
      <c r="H8579" t="s">
        <v>38894</v>
      </c>
    </row>
    <row r="8580" spans="1:8" hidden="1" x14ac:dyDescent="0.25">
      <c r="A8580" t="str">
        <f>Produkty[[#This Row],[Symbol]]</f>
        <v>S090200025</v>
      </c>
      <c r="B8580" s="560">
        <v>5905947984794</v>
      </c>
      <c r="C8580" t="s">
        <v>38895</v>
      </c>
      <c r="D8580" t="s">
        <v>7240</v>
      </c>
      <c r="E8580" t="s">
        <v>38896</v>
      </c>
      <c r="F8580" t="s">
        <v>4095</v>
      </c>
      <c r="G8580">
        <v>119</v>
      </c>
      <c r="H8580" t="s">
        <v>38897</v>
      </c>
    </row>
    <row r="8581" spans="1:8" hidden="1" x14ac:dyDescent="0.25">
      <c r="A8581" t="str">
        <f>Produkty[[#This Row],[Symbol]]</f>
        <v>S090200026</v>
      </c>
      <c r="B8581" s="560">
        <v>5905947984800</v>
      </c>
      <c r="C8581" t="s">
        <v>38898</v>
      </c>
      <c r="D8581" t="s">
        <v>7240</v>
      </c>
      <c r="E8581" t="s">
        <v>38899</v>
      </c>
      <c r="F8581" t="s">
        <v>4095</v>
      </c>
      <c r="G8581">
        <v>119</v>
      </c>
      <c r="H8581" t="s">
        <v>38900</v>
      </c>
    </row>
    <row r="8582" spans="1:8" hidden="1" x14ac:dyDescent="0.25">
      <c r="A8582" t="str">
        <f>Produkty[[#This Row],[Symbol]]</f>
        <v>S090200027</v>
      </c>
      <c r="B8582" s="560">
        <v>5905947984817</v>
      </c>
      <c r="C8582" t="s">
        <v>38901</v>
      </c>
      <c r="D8582" t="s">
        <v>7240</v>
      </c>
      <c r="E8582" t="s">
        <v>38902</v>
      </c>
      <c r="F8582" t="s">
        <v>4095</v>
      </c>
      <c r="G8582">
        <v>119</v>
      </c>
      <c r="H8582" t="s">
        <v>38903</v>
      </c>
    </row>
    <row r="8583" spans="1:8" hidden="1" x14ac:dyDescent="0.25">
      <c r="A8583" t="str">
        <f>Produkty[[#This Row],[Symbol]]</f>
        <v>S090200028</v>
      </c>
      <c r="B8583" s="560">
        <v>5905947984824</v>
      </c>
      <c r="C8583" t="s">
        <v>38904</v>
      </c>
      <c r="D8583" t="s">
        <v>7240</v>
      </c>
      <c r="E8583" t="s">
        <v>38905</v>
      </c>
      <c r="F8583" t="s">
        <v>4095</v>
      </c>
      <c r="G8583">
        <v>119</v>
      </c>
      <c r="H8583" t="s">
        <v>38906</v>
      </c>
    </row>
    <row r="8584" spans="1:8" hidden="1" x14ac:dyDescent="0.25">
      <c r="A8584" t="str">
        <f>Produkty[[#This Row],[Symbol]]</f>
        <v>S090200040</v>
      </c>
      <c r="B8584" s="560">
        <v>5905947984831</v>
      </c>
      <c r="C8584" t="s">
        <v>38919</v>
      </c>
      <c r="D8584" t="s">
        <v>7240</v>
      </c>
      <c r="E8584" t="s">
        <v>38920</v>
      </c>
      <c r="F8584" t="s">
        <v>4095</v>
      </c>
      <c r="G8584">
        <v>119</v>
      </c>
      <c r="H8584" t="s">
        <v>38921</v>
      </c>
    </row>
    <row r="8585" spans="1:8" hidden="1" x14ac:dyDescent="0.25">
      <c r="A8585" t="str">
        <f>Produkty[[#This Row],[Symbol]]</f>
        <v>S090200041</v>
      </c>
      <c r="B8585" s="560">
        <v>5905947984848</v>
      </c>
      <c r="C8585" t="s">
        <v>38907</v>
      </c>
      <c r="D8585" t="s">
        <v>7240</v>
      </c>
      <c r="E8585" t="s">
        <v>38908</v>
      </c>
      <c r="F8585" t="s">
        <v>4095</v>
      </c>
      <c r="G8585">
        <v>119</v>
      </c>
      <c r="H8585" t="s">
        <v>38909</v>
      </c>
    </row>
    <row r="8586" spans="1:8" hidden="1" x14ac:dyDescent="0.25">
      <c r="A8586" t="str">
        <f>Produkty[[#This Row],[Symbol]]</f>
        <v>S090200042</v>
      </c>
      <c r="B8586" s="560">
        <v>5905947984855</v>
      </c>
      <c r="C8586" t="s">
        <v>38922</v>
      </c>
      <c r="D8586" t="s">
        <v>7240</v>
      </c>
      <c r="E8586" t="s">
        <v>38923</v>
      </c>
      <c r="F8586" t="s">
        <v>4095</v>
      </c>
      <c r="G8586">
        <v>119</v>
      </c>
      <c r="H8586" t="s">
        <v>38924</v>
      </c>
    </row>
    <row r="8587" spans="1:8" hidden="1" x14ac:dyDescent="0.25">
      <c r="A8587" t="str">
        <f>Produkty[[#This Row],[Symbol]]</f>
        <v>S090200043</v>
      </c>
      <c r="B8587" s="560">
        <v>5905947984862</v>
      </c>
      <c r="C8587" t="s">
        <v>38910</v>
      </c>
      <c r="D8587" t="s">
        <v>7240</v>
      </c>
      <c r="E8587" t="s">
        <v>38911</v>
      </c>
      <c r="F8587" t="s">
        <v>4095</v>
      </c>
      <c r="G8587">
        <v>119</v>
      </c>
      <c r="H8587" t="s">
        <v>38912</v>
      </c>
    </row>
    <row r="8588" spans="1:8" hidden="1" x14ac:dyDescent="0.25">
      <c r="A8588" t="str">
        <f>Produkty[[#This Row],[Symbol]]</f>
        <v>S090200044</v>
      </c>
      <c r="B8588" s="560">
        <v>5905947984879</v>
      </c>
      <c r="C8588" t="s">
        <v>38925</v>
      </c>
      <c r="D8588" t="s">
        <v>7240</v>
      </c>
      <c r="E8588" t="s">
        <v>38926</v>
      </c>
      <c r="F8588" t="s">
        <v>4095</v>
      </c>
      <c r="G8588">
        <v>119</v>
      </c>
      <c r="H8588" t="s">
        <v>38927</v>
      </c>
    </row>
    <row r="8589" spans="1:8" hidden="1" x14ac:dyDescent="0.25">
      <c r="A8589" t="str">
        <f>Produkty[[#This Row],[Symbol]]</f>
        <v>S090200045</v>
      </c>
      <c r="B8589" s="560">
        <v>5905947984886</v>
      </c>
      <c r="C8589" t="s">
        <v>38913</v>
      </c>
      <c r="D8589" t="s">
        <v>7240</v>
      </c>
      <c r="E8589" t="s">
        <v>38914</v>
      </c>
      <c r="F8589" t="s">
        <v>4095</v>
      </c>
      <c r="G8589">
        <v>119</v>
      </c>
      <c r="H8589" t="s">
        <v>38915</v>
      </c>
    </row>
    <row r="8590" spans="1:8" hidden="1" x14ac:dyDescent="0.25">
      <c r="A8590" t="str">
        <f>Produkty[[#This Row],[Symbol]]</f>
        <v>S090200046</v>
      </c>
      <c r="B8590" s="560">
        <v>5905947984893</v>
      </c>
      <c r="C8590" t="s">
        <v>38916</v>
      </c>
      <c r="D8590" t="s">
        <v>7240</v>
      </c>
      <c r="E8590" t="s">
        <v>38917</v>
      </c>
      <c r="F8590" t="s">
        <v>4095</v>
      </c>
      <c r="G8590">
        <v>119</v>
      </c>
      <c r="H8590" t="s">
        <v>38918</v>
      </c>
    </row>
    <row r="8591" spans="1:8" hidden="1" x14ac:dyDescent="0.25">
      <c r="A8591" t="str">
        <f>Produkty[[#This Row],[Symbol]]</f>
        <v>S090200047</v>
      </c>
      <c r="B8591" s="560">
        <v>5905947984909</v>
      </c>
      <c r="C8591" t="s">
        <v>38928</v>
      </c>
      <c r="D8591" t="s">
        <v>7240</v>
      </c>
      <c r="E8591" t="s">
        <v>38929</v>
      </c>
      <c r="F8591" t="s">
        <v>4095</v>
      </c>
      <c r="G8591">
        <v>119</v>
      </c>
      <c r="H8591" t="s">
        <v>38930</v>
      </c>
    </row>
    <row r="8592" spans="1:8" hidden="1" x14ac:dyDescent="0.25">
      <c r="A8592" t="str">
        <f>Produkty[[#This Row],[Symbol]]</f>
        <v>S026145941</v>
      </c>
      <c r="B8592" s="560">
        <v>5905947984916</v>
      </c>
      <c r="C8592" t="s">
        <v>40201</v>
      </c>
      <c r="D8592" t="s">
        <v>7351</v>
      </c>
      <c r="E8592" t="s">
        <v>40202</v>
      </c>
      <c r="F8592" t="s">
        <v>4095</v>
      </c>
      <c r="G8592">
        <v>364.77</v>
      </c>
      <c r="H8592" t="s">
        <v>40203</v>
      </c>
    </row>
    <row r="8593" spans="1:8" hidden="1" x14ac:dyDescent="0.25">
      <c r="A8593" t="str">
        <f>Produkty[[#This Row],[Symbol]]</f>
        <v>S026145001</v>
      </c>
      <c r="B8593" s="560">
        <v>5905947984923</v>
      </c>
      <c r="C8593" t="s">
        <v>40195</v>
      </c>
      <c r="D8593" t="s">
        <v>7351</v>
      </c>
      <c r="E8593" t="s">
        <v>40196</v>
      </c>
      <c r="F8593" t="s">
        <v>4095</v>
      </c>
      <c r="G8593">
        <v>33.58</v>
      </c>
      <c r="H8593" t="s">
        <v>40197</v>
      </c>
    </row>
    <row r="8594" spans="1:8" hidden="1" x14ac:dyDescent="0.25">
      <c r="A8594" t="str">
        <f>Produkty[[#This Row],[Symbol]]</f>
        <v>S026145002</v>
      </c>
      <c r="B8594" s="560">
        <v>5905947984930</v>
      </c>
      <c r="C8594" t="s">
        <v>40198</v>
      </c>
      <c r="D8594" t="s">
        <v>7351</v>
      </c>
      <c r="E8594" t="s">
        <v>40199</v>
      </c>
      <c r="F8594" t="s">
        <v>4095</v>
      </c>
      <c r="G8594">
        <v>37.33</v>
      </c>
      <c r="H8594" t="s">
        <v>40200</v>
      </c>
    </row>
    <row r="8595" spans="1:8" hidden="1" x14ac:dyDescent="0.25">
      <c r="A8595" t="str">
        <f>Produkty[[#This Row],[Symbol]]</f>
        <v>S026145024</v>
      </c>
      <c r="B8595" s="560">
        <v>5905947984947</v>
      </c>
      <c r="C8595" t="s">
        <v>40171</v>
      </c>
      <c r="D8595" t="s">
        <v>7351</v>
      </c>
      <c r="E8595" t="s">
        <v>40172</v>
      </c>
      <c r="F8595" t="s">
        <v>4095</v>
      </c>
      <c r="G8595">
        <v>96.58</v>
      </c>
      <c r="H8595" t="s">
        <v>40173</v>
      </c>
    </row>
    <row r="8596" spans="1:8" hidden="1" x14ac:dyDescent="0.25">
      <c r="A8596" t="str">
        <f>Produkty[[#This Row],[Symbol]]</f>
        <v>S026145069</v>
      </c>
      <c r="B8596" s="560">
        <v>5905947984954</v>
      </c>
      <c r="C8596" t="s">
        <v>40174</v>
      </c>
      <c r="D8596" t="s">
        <v>7351</v>
      </c>
      <c r="E8596" t="s">
        <v>40175</v>
      </c>
      <c r="F8596" t="s">
        <v>4095</v>
      </c>
      <c r="G8596">
        <v>212.5</v>
      </c>
      <c r="H8596" t="s">
        <v>40176</v>
      </c>
    </row>
    <row r="8597" spans="1:8" hidden="1" x14ac:dyDescent="0.25">
      <c r="A8597" t="str">
        <f>Produkty[[#This Row],[Symbol]]</f>
        <v>S026145942</v>
      </c>
      <c r="B8597" s="560">
        <v>5905947984961</v>
      </c>
      <c r="C8597" t="s">
        <v>38572</v>
      </c>
      <c r="D8597" t="s">
        <v>7351</v>
      </c>
      <c r="E8597" t="s">
        <v>38573</v>
      </c>
      <c r="F8597" t="s">
        <v>4104</v>
      </c>
      <c r="G8597">
        <v>609.32000000000005</v>
      </c>
      <c r="H8597" t="s">
        <v>38574</v>
      </c>
    </row>
    <row r="8598" spans="1:8" hidden="1" x14ac:dyDescent="0.25">
      <c r="A8598" t="str">
        <f>Produkty[[#This Row],[Symbol]]</f>
        <v>S026145008</v>
      </c>
      <c r="B8598" s="560">
        <v>5905947984978</v>
      </c>
      <c r="C8598" t="s">
        <v>40180</v>
      </c>
      <c r="D8598" t="s">
        <v>7351</v>
      </c>
      <c r="E8598" t="s">
        <v>40181</v>
      </c>
      <c r="F8598" t="s">
        <v>4095</v>
      </c>
      <c r="G8598">
        <v>73.48</v>
      </c>
      <c r="H8598" t="s">
        <v>40182</v>
      </c>
    </row>
    <row r="8599" spans="1:8" hidden="1" x14ac:dyDescent="0.25">
      <c r="A8599" t="str">
        <f>Produkty[[#This Row],[Symbol]]</f>
        <v>S026145324</v>
      </c>
      <c r="B8599" s="560">
        <v>5905947984985</v>
      </c>
      <c r="C8599" t="s">
        <v>40183</v>
      </c>
      <c r="D8599" t="s">
        <v>7351</v>
      </c>
      <c r="E8599" t="s">
        <v>40184</v>
      </c>
      <c r="F8599" t="s">
        <v>4095</v>
      </c>
      <c r="G8599">
        <v>296.08</v>
      </c>
      <c r="H8599" t="s">
        <v>40185</v>
      </c>
    </row>
    <row r="8600" spans="1:8" hidden="1" x14ac:dyDescent="0.25">
      <c r="A8600" t="str">
        <f>Produkty[[#This Row],[Symbol]]</f>
        <v>S026145224</v>
      </c>
      <c r="B8600" s="560">
        <v>5905947984992</v>
      </c>
      <c r="C8600" t="s">
        <v>40186</v>
      </c>
      <c r="D8600" t="s">
        <v>7351</v>
      </c>
      <c r="E8600" t="s">
        <v>40187</v>
      </c>
      <c r="F8600" t="s">
        <v>4095</v>
      </c>
      <c r="G8600">
        <v>178.48</v>
      </c>
      <c r="H8600" t="s">
        <v>40188</v>
      </c>
    </row>
    <row r="8601" spans="1:8" hidden="1" x14ac:dyDescent="0.25">
      <c r="A8601" t="str">
        <f>Produkty[[#This Row],[Symbol]]</f>
        <v>S026145000</v>
      </c>
      <c r="B8601" s="560">
        <v>5905947985005</v>
      </c>
      <c r="C8601" t="s">
        <v>40192</v>
      </c>
      <c r="D8601" t="s">
        <v>7351</v>
      </c>
      <c r="E8601" t="s">
        <v>40193</v>
      </c>
      <c r="F8601" t="s">
        <v>4095</v>
      </c>
      <c r="G8601">
        <v>154.75</v>
      </c>
      <c r="H8601" t="s">
        <v>40194</v>
      </c>
    </row>
    <row r="8602" spans="1:8" hidden="1" x14ac:dyDescent="0.25">
      <c r="A8602" t="str">
        <f>Produkty[[#This Row],[Symbol]]</f>
        <v>WKL - 10X60</v>
      </c>
      <c r="B8602" s="560">
        <v>5905947985050</v>
      </c>
      <c r="C8602" t="s">
        <v>28163</v>
      </c>
      <c r="D8602" t="s">
        <v>4107</v>
      </c>
      <c r="E8602" t="s">
        <v>28164</v>
      </c>
      <c r="F8602" t="s">
        <v>4114</v>
      </c>
      <c r="G8602">
        <v>11.8</v>
      </c>
      <c r="H8602" t="s">
        <v>28165</v>
      </c>
    </row>
    <row r="8603" spans="1:8" hidden="1" x14ac:dyDescent="0.25">
      <c r="A8603" t="str">
        <f>Produkty[[#This Row],[Symbol]]</f>
        <v>S052398710</v>
      </c>
      <c r="B8603" s="560">
        <v>5905947985067</v>
      </c>
      <c r="C8603" t="s">
        <v>40630</v>
      </c>
      <c r="D8603" t="s">
        <v>13759</v>
      </c>
      <c r="E8603" t="s">
        <v>40631</v>
      </c>
      <c r="F8603" t="s">
        <v>4095</v>
      </c>
      <c r="G8603">
        <v>6116.99</v>
      </c>
      <c r="H8603" t="s">
        <v>40632</v>
      </c>
    </row>
    <row r="8604" spans="1:8" hidden="1" x14ac:dyDescent="0.25">
      <c r="A8604" t="str">
        <f>Produkty[[#This Row],[Symbol]]</f>
        <v>S010417319</v>
      </c>
      <c r="B8604" s="560">
        <v>5905947985456</v>
      </c>
      <c r="C8604" t="s">
        <v>39637</v>
      </c>
      <c r="D8604" t="s">
        <v>4093</v>
      </c>
      <c r="E8604" t="s">
        <v>39638</v>
      </c>
      <c r="F8604" t="s">
        <v>4095</v>
      </c>
      <c r="G8604">
        <v>13.92</v>
      </c>
      <c r="H8604" t="s">
        <v>39639</v>
      </c>
    </row>
    <row r="8605" spans="1:8" hidden="1" x14ac:dyDescent="0.25">
      <c r="A8605" t="str">
        <f>Produkty[[#This Row],[Symbol]]</f>
        <v>S010417321</v>
      </c>
      <c r="B8605" s="560">
        <v>5905947985463</v>
      </c>
      <c r="C8605" t="s">
        <v>39640</v>
      </c>
      <c r="D8605" t="s">
        <v>4093</v>
      </c>
      <c r="E8605" t="s">
        <v>39641</v>
      </c>
      <c r="F8605" t="s">
        <v>4095</v>
      </c>
      <c r="G8605">
        <v>14.15</v>
      </c>
      <c r="H8605" t="s">
        <v>39642</v>
      </c>
    </row>
    <row r="8606" spans="1:8" hidden="1" x14ac:dyDescent="0.25">
      <c r="A8606" t="str">
        <f>Produkty[[#This Row],[Symbol]]</f>
        <v>S010417323</v>
      </c>
      <c r="B8606" s="560">
        <v>5905947985470</v>
      </c>
      <c r="C8606" t="s">
        <v>39643</v>
      </c>
      <c r="D8606" t="s">
        <v>4093</v>
      </c>
      <c r="E8606" t="s">
        <v>39644</v>
      </c>
      <c r="F8606" t="s">
        <v>4095</v>
      </c>
      <c r="G8606">
        <v>15.07</v>
      </c>
      <c r="H8606" t="s">
        <v>39645</v>
      </c>
    </row>
    <row r="8607" spans="1:8" hidden="1" x14ac:dyDescent="0.25">
      <c r="A8607" t="str">
        <f>Produkty[[#This Row],[Symbol]]</f>
        <v>S010265501</v>
      </c>
      <c r="B8607" s="560">
        <v>5905947991563</v>
      </c>
      <c r="C8607" t="s">
        <v>39562</v>
      </c>
      <c r="D8607" t="s">
        <v>4093</v>
      </c>
      <c r="E8607" t="s">
        <v>39563</v>
      </c>
      <c r="F8607" t="s">
        <v>4095</v>
      </c>
      <c r="G8607">
        <v>54.335599999999999</v>
      </c>
      <c r="H8607" t="s">
        <v>39564</v>
      </c>
    </row>
    <row r="8608" spans="1:8" hidden="1" x14ac:dyDescent="0.25">
      <c r="A8608" t="str">
        <f>Produkty[[#This Row],[Symbol]]</f>
        <v>S010265502</v>
      </c>
      <c r="B8608" s="560">
        <v>5905947991570</v>
      </c>
      <c r="C8608" t="s">
        <v>39565</v>
      </c>
      <c r="D8608" t="s">
        <v>4093</v>
      </c>
      <c r="E8608" t="s">
        <v>39566</v>
      </c>
      <c r="F8608" t="s">
        <v>4095</v>
      </c>
      <c r="G8608">
        <v>63.584699999999998</v>
      </c>
      <c r="H8608" t="s">
        <v>39567</v>
      </c>
    </row>
    <row r="8609" spans="1:8" hidden="1" x14ac:dyDescent="0.25">
      <c r="A8609" t="str">
        <f>Produkty[[#This Row],[Symbol]]</f>
        <v>S010265503</v>
      </c>
      <c r="B8609" s="560">
        <v>5905947991587</v>
      </c>
      <c r="C8609" t="s">
        <v>39568</v>
      </c>
      <c r="D8609" t="s">
        <v>4093</v>
      </c>
      <c r="E8609" t="s">
        <v>39569</v>
      </c>
      <c r="F8609" t="s">
        <v>4095</v>
      </c>
      <c r="G8609">
        <v>73.509299999999996</v>
      </c>
      <c r="H8609" t="s">
        <v>39570</v>
      </c>
    </row>
    <row r="8610" spans="1:8" hidden="1" x14ac:dyDescent="0.25">
      <c r="A8610" t="str">
        <f>Produkty[[#This Row],[Symbol]]</f>
        <v>S010265504</v>
      </c>
      <c r="B8610" s="560">
        <v>5905947991594</v>
      </c>
      <c r="C8610" t="s">
        <v>39571</v>
      </c>
      <c r="D8610" t="s">
        <v>4093</v>
      </c>
      <c r="E8610" t="s">
        <v>39572</v>
      </c>
      <c r="F8610" t="s">
        <v>4095</v>
      </c>
      <c r="G8610">
        <v>87.466399999999993</v>
      </c>
      <c r="H8610" t="s">
        <v>39573</v>
      </c>
    </row>
    <row r="8611" spans="1:8" hidden="1" x14ac:dyDescent="0.25">
      <c r="A8611" t="str">
        <f>Produkty[[#This Row],[Symbol]]</f>
        <v>S010265505</v>
      </c>
      <c r="B8611" s="560">
        <v>5905947991600</v>
      </c>
      <c r="C8611" t="s">
        <v>39574</v>
      </c>
      <c r="D8611" t="s">
        <v>4093</v>
      </c>
      <c r="E8611" t="s">
        <v>39575</v>
      </c>
      <c r="F8611" t="s">
        <v>4095</v>
      </c>
      <c r="G8611">
        <v>95.605900000000005</v>
      </c>
      <c r="H8611" t="s">
        <v>39576</v>
      </c>
    </row>
    <row r="8612" spans="1:8" hidden="1" x14ac:dyDescent="0.25">
      <c r="A8612" t="str">
        <f>Produkty[[#This Row],[Symbol]]</f>
        <v>S010265506</v>
      </c>
      <c r="B8612" s="560">
        <v>5905947991617</v>
      </c>
      <c r="C8612" t="s">
        <v>39577</v>
      </c>
      <c r="D8612" t="s">
        <v>4093</v>
      </c>
      <c r="E8612" t="s">
        <v>39578</v>
      </c>
      <c r="F8612" t="s">
        <v>4095</v>
      </c>
      <c r="G8612">
        <v>105.8633</v>
      </c>
      <c r="H8612" t="s">
        <v>39579</v>
      </c>
    </row>
    <row r="8613" spans="1:8" hidden="1" x14ac:dyDescent="0.25">
      <c r="A8613" t="str">
        <f>Produkty[[#This Row],[Symbol]]</f>
        <v>S010265507</v>
      </c>
      <c r="B8613" s="560">
        <v>5905947991624</v>
      </c>
      <c r="C8613" t="s">
        <v>39580</v>
      </c>
      <c r="D8613" t="s">
        <v>4093</v>
      </c>
      <c r="E8613" t="s">
        <v>39581</v>
      </c>
      <c r="F8613" t="s">
        <v>4095</v>
      </c>
      <c r="G8613">
        <v>128.23220000000001</v>
      </c>
      <c r="H8613" t="s">
        <v>39582</v>
      </c>
    </row>
    <row r="8614" spans="1:8" hidden="1" x14ac:dyDescent="0.25">
      <c r="A8614" t="str">
        <f>Produkty[[#This Row],[Symbol]]</f>
        <v>S010265508</v>
      </c>
      <c r="B8614" s="560">
        <v>5905947991631</v>
      </c>
      <c r="C8614" t="s">
        <v>39583</v>
      </c>
      <c r="D8614" t="s">
        <v>4093</v>
      </c>
      <c r="E8614" t="s">
        <v>39584</v>
      </c>
      <c r="F8614" t="s">
        <v>4095</v>
      </c>
      <c r="G8614">
        <v>1</v>
      </c>
      <c r="H8614" t="s">
        <v>39585</v>
      </c>
    </row>
    <row r="8615" spans="1:8" hidden="1" x14ac:dyDescent="0.25">
      <c r="A8615" t="str">
        <f>Produkty[[#This Row],[Symbol]]</f>
        <v>S010265511</v>
      </c>
      <c r="B8615" s="560">
        <v>5905947991648</v>
      </c>
      <c r="C8615" t="s">
        <v>39586</v>
      </c>
      <c r="D8615" t="s">
        <v>4093</v>
      </c>
      <c r="E8615" t="s">
        <v>39587</v>
      </c>
      <c r="F8615" t="s">
        <v>4095</v>
      </c>
      <c r="G8615">
        <v>54.335599999999999</v>
      </c>
      <c r="H8615" t="s">
        <v>39588</v>
      </c>
    </row>
    <row r="8616" spans="1:8" hidden="1" x14ac:dyDescent="0.25">
      <c r="A8616" t="str">
        <f>Produkty[[#This Row],[Symbol]]</f>
        <v>S010265512</v>
      </c>
      <c r="B8616" s="560">
        <v>5905947991655</v>
      </c>
      <c r="C8616" t="s">
        <v>39589</v>
      </c>
      <c r="D8616" t="s">
        <v>4093</v>
      </c>
      <c r="E8616" t="s">
        <v>39590</v>
      </c>
      <c r="F8616" t="s">
        <v>4095</v>
      </c>
      <c r="G8616">
        <v>63.584699999999998</v>
      </c>
      <c r="H8616" t="s">
        <v>39591</v>
      </c>
    </row>
    <row r="8617" spans="1:8" hidden="1" x14ac:dyDescent="0.25">
      <c r="A8617" t="str">
        <f>Produkty[[#This Row],[Symbol]]</f>
        <v>S010265513</v>
      </c>
      <c r="B8617" s="560">
        <v>5905947991662</v>
      </c>
      <c r="C8617" t="s">
        <v>39592</v>
      </c>
      <c r="D8617" t="s">
        <v>4093</v>
      </c>
      <c r="E8617" t="s">
        <v>39593</v>
      </c>
      <c r="F8617" t="s">
        <v>4095</v>
      </c>
      <c r="G8617">
        <v>73.509299999999996</v>
      </c>
      <c r="H8617" t="s">
        <v>39594</v>
      </c>
    </row>
    <row r="8618" spans="1:8" hidden="1" x14ac:dyDescent="0.25">
      <c r="A8618" t="str">
        <f>Produkty[[#This Row],[Symbol]]</f>
        <v>S010265514</v>
      </c>
      <c r="B8618" s="560">
        <v>5905947991679</v>
      </c>
      <c r="C8618" t="s">
        <v>39595</v>
      </c>
      <c r="D8618" t="s">
        <v>4093</v>
      </c>
      <c r="E8618" t="s">
        <v>39596</v>
      </c>
      <c r="F8618" t="s">
        <v>4095</v>
      </c>
      <c r="G8618">
        <v>87.466399999999993</v>
      </c>
      <c r="H8618" t="s">
        <v>39597</v>
      </c>
    </row>
    <row r="8619" spans="1:8" hidden="1" x14ac:dyDescent="0.25">
      <c r="A8619" t="str">
        <f>Produkty[[#This Row],[Symbol]]</f>
        <v>S010265515</v>
      </c>
      <c r="B8619" s="560">
        <v>5905947991686</v>
      </c>
      <c r="C8619" t="s">
        <v>39598</v>
      </c>
      <c r="D8619" t="s">
        <v>4093</v>
      </c>
      <c r="E8619" t="s">
        <v>39599</v>
      </c>
      <c r="F8619" t="s">
        <v>4095</v>
      </c>
      <c r="G8619">
        <v>95.605900000000005</v>
      </c>
      <c r="H8619" t="s">
        <v>39600</v>
      </c>
    </row>
    <row r="8620" spans="1:8" hidden="1" x14ac:dyDescent="0.25">
      <c r="A8620" t="str">
        <f>Produkty[[#This Row],[Symbol]]</f>
        <v>S010265516</v>
      </c>
      <c r="B8620" s="560">
        <v>5905947991693</v>
      </c>
      <c r="C8620" t="s">
        <v>39601</v>
      </c>
      <c r="D8620" t="s">
        <v>4093</v>
      </c>
      <c r="E8620" t="s">
        <v>39602</v>
      </c>
      <c r="F8620" t="s">
        <v>4095</v>
      </c>
      <c r="G8620">
        <v>105.8633</v>
      </c>
      <c r="H8620" t="s">
        <v>39603</v>
      </c>
    </row>
    <row r="8621" spans="1:8" hidden="1" x14ac:dyDescent="0.25">
      <c r="A8621" t="str">
        <f>Produkty[[#This Row],[Symbol]]</f>
        <v>S010265517</v>
      </c>
      <c r="B8621" s="560">
        <v>5905947991709</v>
      </c>
      <c r="C8621" t="s">
        <v>39604</v>
      </c>
      <c r="D8621" t="s">
        <v>4093</v>
      </c>
      <c r="E8621" t="s">
        <v>39605</v>
      </c>
      <c r="F8621" t="s">
        <v>4095</v>
      </c>
      <c r="G8621">
        <v>128.23220000000001</v>
      </c>
      <c r="H8621" t="s">
        <v>39606</v>
      </c>
    </row>
    <row r="8622" spans="1:8" hidden="1" x14ac:dyDescent="0.25">
      <c r="A8622" t="str">
        <f>Produkty[[#This Row],[Symbol]]</f>
        <v>S010265518</v>
      </c>
      <c r="B8622" s="560">
        <v>5905947991716</v>
      </c>
      <c r="C8622" t="s">
        <v>39607</v>
      </c>
      <c r="D8622" t="s">
        <v>4093</v>
      </c>
      <c r="E8622" t="s">
        <v>39608</v>
      </c>
      <c r="F8622" t="s">
        <v>4095</v>
      </c>
      <c r="G8622">
        <v>1</v>
      </c>
      <c r="H8622" t="s">
        <v>39609</v>
      </c>
    </row>
    <row r="8623" spans="1:8" hidden="1" x14ac:dyDescent="0.25">
      <c r="A8623" t="str">
        <f>Produkty[[#This Row],[Symbol]]</f>
        <v>S010265531</v>
      </c>
      <c r="B8623" s="560">
        <v>5905947991723</v>
      </c>
      <c r="C8623" t="s">
        <v>39610</v>
      </c>
      <c r="D8623" t="s">
        <v>4093</v>
      </c>
      <c r="E8623" t="s">
        <v>39611</v>
      </c>
      <c r="F8623" t="s">
        <v>4095</v>
      </c>
      <c r="G8623">
        <v>99.185299999999998</v>
      </c>
      <c r="H8623" t="s">
        <v>39612</v>
      </c>
    </row>
    <row r="8624" spans="1:8" hidden="1" x14ac:dyDescent="0.25">
      <c r="A8624" t="str">
        <f>Produkty[[#This Row],[Symbol]]</f>
        <v>S010265532</v>
      </c>
      <c r="B8624" s="560">
        <v>5905947991730</v>
      </c>
      <c r="C8624" t="s">
        <v>39613</v>
      </c>
      <c r="D8624" t="s">
        <v>4093</v>
      </c>
      <c r="E8624" t="s">
        <v>39614</v>
      </c>
      <c r="F8624" t="s">
        <v>4095</v>
      </c>
      <c r="G8624">
        <v>119.8603</v>
      </c>
      <c r="H8624" t="s">
        <v>39615</v>
      </c>
    </row>
    <row r="8625" spans="1:8" hidden="1" x14ac:dyDescent="0.25">
      <c r="A8625" t="str">
        <f>Produkty[[#This Row],[Symbol]]</f>
        <v>S010265533</v>
      </c>
      <c r="B8625" s="560">
        <v>5905947991747</v>
      </c>
      <c r="C8625" t="s">
        <v>39616</v>
      </c>
      <c r="D8625" t="s">
        <v>4093</v>
      </c>
      <c r="E8625" t="s">
        <v>39617</v>
      </c>
      <c r="F8625" t="s">
        <v>4095</v>
      </c>
      <c r="G8625">
        <v>118.99299999999999</v>
      </c>
      <c r="H8625" t="s">
        <v>39618</v>
      </c>
    </row>
    <row r="8626" spans="1:8" hidden="1" x14ac:dyDescent="0.25">
      <c r="A8626" t="str">
        <f>Produkty[[#This Row],[Symbol]]</f>
        <v>S010265534</v>
      </c>
      <c r="B8626" s="560">
        <v>5905947991754</v>
      </c>
      <c r="C8626" t="s">
        <v>39619</v>
      </c>
      <c r="D8626" t="s">
        <v>4093</v>
      </c>
      <c r="E8626" t="s">
        <v>39620</v>
      </c>
      <c r="F8626" t="s">
        <v>4095</v>
      </c>
      <c r="G8626">
        <v>128.50190000000001</v>
      </c>
      <c r="H8626" t="s">
        <v>39621</v>
      </c>
    </row>
    <row r="8627" spans="1:8" hidden="1" x14ac:dyDescent="0.25">
      <c r="A8627" t="str">
        <f>Produkty[[#This Row],[Symbol]]</f>
        <v>S010265535</v>
      </c>
      <c r="B8627" s="560">
        <v>5905947991761</v>
      </c>
      <c r="C8627" t="s">
        <v>39622</v>
      </c>
      <c r="D8627" t="s">
        <v>4093</v>
      </c>
      <c r="E8627" t="s">
        <v>39623</v>
      </c>
      <c r="F8627" t="s">
        <v>4095</v>
      </c>
      <c r="G8627">
        <v>122.5534</v>
      </c>
      <c r="H8627" t="s">
        <v>39624</v>
      </c>
    </row>
    <row r="8628" spans="1:8" hidden="1" x14ac:dyDescent="0.25">
      <c r="A8628" t="str">
        <f>Produkty[[#This Row],[Symbol]]</f>
        <v>S010265536</v>
      </c>
      <c r="B8628" s="560">
        <v>5905947991778</v>
      </c>
      <c r="C8628" t="s">
        <v>39625</v>
      </c>
      <c r="D8628" t="s">
        <v>4093</v>
      </c>
      <c r="E8628" t="s">
        <v>39626</v>
      </c>
      <c r="F8628" t="s">
        <v>4095</v>
      </c>
      <c r="G8628">
        <v>146.70419999999999</v>
      </c>
      <c r="H8628" t="s">
        <v>39627</v>
      </c>
    </row>
    <row r="8629" spans="1:8" hidden="1" x14ac:dyDescent="0.25">
      <c r="A8629" t="str">
        <f>Produkty[[#This Row],[Symbol]]</f>
        <v>S010265537</v>
      </c>
      <c r="B8629" s="560">
        <v>5905947991785</v>
      </c>
      <c r="C8629" t="s">
        <v>39628</v>
      </c>
      <c r="D8629" t="s">
        <v>4093</v>
      </c>
      <c r="E8629" t="s">
        <v>39629</v>
      </c>
      <c r="F8629" t="s">
        <v>4095</v>
      </c>
      <c r="G8629">
        <v>178.82400000000001</v>
      </c>
      <c r="H8629" t="s">
        <v>39630</v>
      </c>
    </row>
    <row r="8630" spans="1:8" hidden="1" x14ac:dyDescent="0.25">
      <c r="A8630" t="str">
        <f>Produkty[[#This Row],[Symbol]]</f>
        <v>S010265538</v>
      </c>
      <c r="B8630" s="560">
        <v>5905947991792</v>
      </c>
      <c r="C8630" t="s">
        <v>39631</v>
      </c>
      <c r="D8630" t="s">
        <v>4093</v>
      </c>
      <c r="E8630" t="s">
        <v>39632</v>
      </c>
      <c r="F8630" t="s">
        <v>4095</v>
      </c>
      <c r="G8630">
        <v>1</v>
      </c>
      <c r="H8630" t="s">
        <v>39633</v>
      </c>
    </row>
    <row r="8631" spans="1:8" hidden="1" x14ac:dyDescent="0.25">
      <c r="A8631" t="str">
        <f>Produkty[[#This Row],[Symbol]]</f>
        <v>S026145017</v>
      </c>
      <c r="B8631" s="560">
        <v>5905947991976</v>
      </c>
      <c r="C8631" t="s">
        <v>40168</v>
      </c>
      <c r="D8631" t="s">
        <v>7351</v>
      </c>
      <c r="E8631" t="s">
        <v>40169</v>
      </c>
      <c r="F8631" t="s">
        <v>4095</v>
      </c>
      <c r="G8631">
        <v>108.55</v>
      </c>
      <c r="H8631" t="s">
        <v>40170</v>
      </c>
    </row>
    <row r="8632" spans="1:8" hidden="1" x14ac:dyDescent="0.25">
      <c r="A8632" t="str">
        <f>Produkty[[#This Row],[Symbol]]</f>
        <v>S026145266</v>
      </c>
      <c r="B8632" s="560">
        <v>5905947992003</v>
      </c>
      <c r="C8632" t="s">
        <v>40177</v>
      </c>
      <c r="D8632" t="s">
        <v>7351</v>
      </c>
      <c r="E8632" t="s">
        <v>40178</v>
      </c>
      <c r="F8632" t="s">
        <v>4095</v>
      </c>
      <c r="G8632">
        <v>398.98</v>
      </c>
      <c r="H8632" t="s">
        <v>40179</v>
      </c>
    </row>
    <row r="8633" spans="1:8" hidden="1" x14ac:dyDescent="0.25">
      <c r="A8633" t="str">
        <f>Produkty[[#This Row],[Symbol]]</f>
        <v>S026145124</v>
      </c>
      <c r="B8633" s="560">
        <v>5905947992072</v>
      </c>
      <c r="C8633" t="s">
        <v>40189</v>
      </c>
      <c r="D8633" t="s">
        <v>7351</v>
      </c>
      <c r="E8633" t="s">
        <v>40190</v>
      </c>
      <c r="F8633" t="s">
        <v>4095</v>
      </c>
      <c r="G8633">
        <v>134.38</v>
      </c>
      <c r="H8633" t="s">
        <v>40191</v>
      </c>
    </row>
    <row r="8634" spans="1:8" hidden="1" x14ac:dyDescent="0.25">
      <c r="A8634" t="str">
        <f>Produkty[[#This Row],[Symbol]]</f>
        <v>S026342255-A</v>
      </c>
      <c r="B8634" s="560">
        <v>5905947992089</v>
      </c>
      <c r="C8634" t="s">
        <v>39670</v>
      </c>
      <c r="D8634" t="s">
        <v>7351</v>
      </c>
      <c r="E8634" t="s">
        <v>39671</v>
      </c>
      <c r="F8634" t="s">
        <v>4095</v>
      </c>
      <c r="G8634">
        <v>1469.19</v>
      </c>
      <c r="H8634" t="s">
        <v>39672</v>
      </c>
    </row>
    <row r="8635" spans="1:8" hidden="1" x14ac:dyDescent="0.25">
      <c r="A8635" t="str">
        <f>Produkty[[#This Row],[Symbol]]</f>
        <v>S026342256-A</v>
      </c>
      <c r="B8635" s="560">
        <v>5905947992096</v>
      </c>
      <c r="C8635" t="s">
        <v>39673</v>
      </c>
      <c r="D8635" t="s">
        <v>7351</v>
      </c>
      <c r="E8635" t="s">
        <v>39674</v>
      </c>
      <c r="F8635" t="s">
        <v>4095</v>
      </c>
      <c r="G8635">
        <v>1647.05</v>
      </c>
      <c r="H8635" t="s">
        <v>39675</v>
      </c>
    </row>
    <row r="8636" spans="1:8" hidden="1" x14ac:dyDescent="0.25">
      <c r="A8636" t="str">
        <f>Produkty[[#This Row],[Symbol]]</f>
        <v>S026342257-A</v>
      </c>
      <c r="B8636" s="560">
        <v>5905947992102</v>
      </c>
      <c r="C8636" t="s">
        <v>39676</v>
      </c>
      <c r="D8636" t="s">
        <v>7351</v>
      </c>
      <c r="E8636" t="s">
        <v>39677</v>
      </c>
      <c r="F8636" t="s">
        <v>4095</v>
      </c>
      <c r="G8636">
        <v>950.33</v>
      </c>
      <c r="H8636" t="s">
        <v>39678</v>
      </c>
    </row>
    <row r="8637" spans="1:8" hidden="1" x14ac:dyDescent="0.25">
      <c r="A8637" t="str">
        <f>Produkty[[#This Row],[Symbol]]</f>
        <v>S026342258-A</v>
      </c>
      <c r="B8637" s="560">
        <v>5905947992119</v>
      </c>
      <c r="C8637" t="s">
        <v>39679</v>
      </c>
      <c r="D8637" t="s">
        <v>7351</v>
      </c>
      <c r="E8637" t="s">
        <v>39680</v>
      </c>
      <c r="F8637" t="s">
        <v>4095</v>
      </c>
      <c r="G8637">
        <v>1089.01</v>
      </c>
      <c r="H8637" t="s">
        <v>39681</v>
      </c>
    </row>
    <row r="8638" spans="1:8" hidden="1" x14ac:dyDescent="0.25">
      <c r="A8638" t="str">
        <f>Produkty[[#This Row],[Symbol]]</f>
        <v>S026342259-A</v>
      </c>
      <c r="B8638" s="560">
        <v>5905947992126</v>
      </c>
      <c r="C8638" t="s">
        <v>39682</v>
      </c>
      <c r="D8638" t="s">
        <v>7351</v>
      </c>
      <c r="E8638" t="s">
        <v>39683</v>
      </c>
      <c r="F8638" t="s">
        <v>4095</v>
      </c>
      <c r="G8638">
        <v>1380.88</v>
      </c>
      <c r="H8638" t="s">
        <v>39684</v>
      </c>
    </row>
    <row r="8639" spans="1:8" hidden="1" x14ac:dyDescent="0.25">
      <c r="A8639" t="str">
        <f>Produkty[[#This Row],[Symbol]]</f>
        <v>S026342260-A</v>
      </c>
      <c r="B8639" s="560">
        <v>5905947992133</v>
      </c>
      <c r="C8639" t="s">
        <v>39685</v>
      </c>
      <c r="D8639" t="s">
        <v>7351</v>
      </c>
      <c r="E8639" t="s">
        <v>39686</v>
      </c>
      <c r="F8639" t="s">
        <v>4095</v>
      </c>
      <c r="G8639">
        <v>1541.04</v>
      </c>
      <c r="H8639" t="s">
        <v>39687</v>
      </c>
    </row>
    <row r="8640" spans="1:8" hidden="1" x14ac:dyDescent="0.25">
      <c r="A8640" t="str">
        <f>Produkty[[#This Row],[Symbol]]</f>
        <v>S026342261-A</v>
      </c>
      <c r="B8640" s="560">
        <v>5905947992140</v>
      </c>
      <c r="C8640" t="s">
        <v>40114</v>
      </c>
      <c r="D8640" t="s">
        <v>7351</v>
      </c>
      <c r="E8640" t="s">
        <v>40115</v>
      </c>
      <c r="F8640" t="s">
        <v>4095</v>
      </c>
      <c r="G8640">
        <v>420.39</v>
      </c>
      <c r="H8640" t="s">
        <v>40116</v>
      </c>
    </row>
    <row r="8641" spans="1:8" hidden="1" x14ac:dyDescent="0.25">
      <c r="A8641" t="str">
        <f>Produkty[[#This Row],[Symbol]]</f>
        <v>S026342262-A</v>
      </c>
      <c r="B8641" s="560">
        <v>5905947992157</v>
      </c>
      <c r="C8641" t="s">
        <v>40117</v>
      </c>
      <c r="D8641" t="s">
        <v>7351</v>
      </c>
      <c r="E8641" t="s">
        <v>40118</v>
      </c>
      <c r="F8641" t="s">
        <v>4095</v>
      </c>
      <c r="G8641">
        <v>1388.54</v>
      </c>
      <c r="H8641" t="s">
        <v>40119</v>
      </c>
    </row>
    <row r="8642" spans="1:8" hidden="1" x14ac:dyDescent="0.25">
      <c r="A8642" t="str">
        <f>Produkty[[#This Row],[Symbol]]</f>
        <v>S026342263-A</v>
      </c>
      <c r="B8642" s="560">
        <v>5905947992164</v>
      </c>
      <c r="C8642" t="s">
        <v>40120</v>
      </c>
      <c r="D8642" t="s">
        <v>7351</v>
      </c>
      <c r="E8642" t="s">
        <v>40121</v>
      </c>
      <c r="F8642" t="s">
        <v>4095</v>
      </c>
      <c r="G8642">
        <v>1930.13</v>
      </c>
      <c r="H8642" t="s">
        <v>40122</v>
      </c>
    </row>
    <row r="8643" spans="1:8" hidden="1" x14ac:dyDescent="0.25">
      <c r="A8643" t="str">
        <f>Produkty[[#This Row],[Symbol]]</f>
        <v>S026342277-A</v>
      </c>
      <c r="B8643" s="560">
        <v>5905947992171</v>
      </c>
      <c r="C8643" t="s">
        <v>40123</v>
      </c>
      <c r="D8643" t="s">
        <v>7351</v>
      </c>
      <c r="E8643" t="s">
        <v>40124</v>
      </c>
      <c r="F8643" t="s">
        <v>4095</v>
      </c>
      <c r="G8643">
        <v>204.42</v>
      </c>
      <c r="H8643" t="s">
        <v>40125</v>
      </c>
    </row>
    <row r="8644" spans="1:8" hidden="1" x14ac:dyDescent="0.25">
      <c r="A8644" t="str">
        <f>Produkty[[#This Row],[Symbol]]</f>
        <v>S026342281-A</v>
      </c>
      <c r="B8644" s="560">
        <v>5905947992188</v>
      </c>
      <c r="C8644" t="s">
        <v>40126</v>
      </c>
      <c r="D8644" t="s">
        <v>7351</v>
      </c>
      <c r="E8644" t="s">
        <v>40127</v>
      </c>
      <c r="F8644" t="s">
        <v>4095</v>
      </c>
      <c r="G8644">
        <v>51.31</v>
      </c>
      <c r="H8644" t="s">
        <v>40128</v>
      </c>
    </row>
    <row r="8645" spans="1:8" hidden="1" x14ac:dyDescent="0.25">
      <c r="A8645" t="str">
        <f>Produkty[[#This Row],[Symbol]]</f>
        <v>S026342283-A</v>
      </c>
      <c r="B8645" s="560">
        <v>5905947992195</v>
      </c>
      <c r="C8645" t="s">
        <v>40129</v>
      </c>
      <c r="D8645" t="s">
        <v>7351</v>
      </c>
      <c r="E8645" t="s">
        <v>40130</v>
      </c>
      <c r="F8645" t="s">
        <v>4095</v>
      </c>
      <c r="G8645">
        <v>64.900000000000006</v>
      </c>
      <c r="H8645" t="s">
        <v>40131</v>
      </c>
    </row>
    <row r="8646" spans="1:8" hidden="1" x14ac:dyDescent="0.25">
      <c r="A8646" t="str">
        <f>Produkty[[#This Row],[Symbol]]</f>
        <v>S026342269-A</v>
      </c>
      <c r="B8646" s="560">
        <v>5905947992201</v>
      </c>
      <c r="C8646" t="s">
        <v>40132</v>
      </c>
      <c r="D8646" t="s">
        <v>7351</v>
      </c>
      <c r="E8646" t="s">
        <v>40133</v>
      </c>
      <c r="F8646" t="s">
        <v>4095</v>
      </c>
      <c r="G8646">
        <v>1144.8699999999999</v>
      </c>
      <c r="H8646" t="s">
        <v>40134</v>
      </c>
    </row>
    <row r="8647" spans="1:8" hidden="1" x14ac:dyDescent="0.25">
      <c r="A8647" t="str">
        <f>Produkty[[#This Row],[Symbol]]</f>
        <v>S026342270-A</v>
      </c>
      <c r="B8647" s="560">
        <v>5905947992218</v>
      </c>
      <c r="C8647" t="s">
        <v>40135</v>
      </c>
      <c r="D8647" t="s">
        <v>7351</v>
      </c>
      <c r="E8647" t="s">
        <v>40136</v>
      </c>
      <c r="F8647" t="s">
        <v>4095</v>
      </c>
      <c r="G8647">
        <v>856.31</v>
      </c>
      <c r="H8647" t="s">
        <v>40137</v>
      </c>
    </row>
    <row r="8648" spans="1:8" hidden="1" x14ac:dyDescent="0.25">
      <c r="A8648" t="str">
        <f>Produkty[[#This Row],[Symbol]]</f>
        <v>S026342278-A</v>
      </c>
      <c r="B8648" s="560">
        <v>5905947992225</v>
      </c>
      <c r="C8648" t="s">
        <v>40138</v>
      </c>
      <c r="D8648" t="s">
        <v>7351</v>
      </c>
      <c r="E8648" t="s">
        <v>40139</v>
      </c>
      <c r="F8648" t="s">
        <v>4095</v>
      </c>
      <c r="G8648">
        <v>524.23</v>
      </c>
      <c r="H8648" t="s">
        <v>40140</v>
      </c>
    </row>
    <row r="8649" spans="1:8" hidden="1" x14ac:dyDescent="0.25">
      <c r="A8649" t="str">
        <f>Produkty[[#This Row],[Symbol]]</f>
        <v>S026342264-A</v>
      </c>
      <c r="B8649" s="560">
        <v>5905947992232</v>
      </c>
      <c r="C8649" t="s">
        <v>40141</v>
      </c>
      <c r="D8649" t="s">
        <v>7351</v>
      </c>
      <c r="E8649" t="s">
        <v>40142</v>
      </c>
      <c r="F8649" t="s">
        <v>4095</v>
      </c>
      <c r="G8649">
        <v>632.87</v>
      </c>
      <c r="H8649" t="s">
        <v>40143</v>
      </c>
    </row>
    <row r="8650" spans="1:8" hidden="1" x14ac:dyDescent="0.25">
      <c r="A8650" t="str">
        <f>Produkty[[#This Row],[Symbol]]</f>
        <v>S026342279-A</v>
      </c>
      <c r="B8650" s="560">
        <v>5905947992249</v>
      </c>
      <c r="C8650" t="s">
        <v>40144</v>
      </c>
      <c r="D8650" t="s">
        <v>7351</v>
      </c>
      <c r="E8650" t="s">
        <v>40145</v>
      </c>
      <c r="F8650" t="s">
        <v>4095</v>
      </c>
      <c r="G8650">
        <v>233.83</v>
      </c>
      <c r="H8650" t="s">
        <v>40146</v>
      </c>
    </row>
    <row r="8651" spans="1:8" hidden="1" x14ac:dyDescent="0.25">
      <c r="A8651" t="str">
        <f>Produkty[[#This Row],[Symbol]]</f>
        <v>S026342231-A</v>
      </c>
      <c r="B8651" s="560">
        <v>5905947992256</v>
      </c>
      <c r="C8651" t="s">
        <v>40147</v>
      </c>
      <c r="D8651" t="s">
        <v>7351</v>
      </c>
      <c r="E8651" t="s">
        <v>40148</v>
      </c>
      <c r="F8651" t="s">
        <v>4095</v>
      </c>
      <c r="G8651">
        <v>53.25</v>
      </c>
      <c r="H8651" t="s">
        <v>40149</v>
      </c>
    </row>
    <row r="8652" spans="1:8" hidden="1" x14ac:dyDescent="0.25">
      <c r="A8652" t="str">
        <f>Produkty[[#This Row],[Symbol]]</f>
        <v>S026342232-A</v>
      </c>
      <c r="B8652" s="560">
        <v>5905947992263</v>
      </c>
      <c r="C8652" t="s">
        <v>40150</v>
      </c>
      <c r="D8652" t="s">
        <v>7351</v>
      </c>
      <c r="E8652" t="s">
        <v>40151</v>
      </c>
      <c r="F8652" t="s">
        <v>4095</v>
      </c>
      <c r="G8652">
        <v>60.008099999999999</v>
      </c>
      <c r="H8652" t="s">
        <v>40152</v>
      </c>
    </row>
    <row r="8653" spans="1:8" hidden="1" x14ac:dyDescent="0.25">
      <c r="A8653" t="str">
        <f>Produkty[[#This Row],[Symbol]]</f>
        <v>S026342233-A</v>
      </c>
      <c r="B8653" s="560">
        <v>5905947992270</v>
      </c>
      <c r="C8653" t="s">
        <v>40153</v>
      </c>
      <c r="D8653" t="s">
        <v>7351</v>
      </c>
      <c r="E8653" t="s">
        <v>40154</v>
      </c>
      <c r="F8653" t="s">
        <v>4095</v>
      </c>
      <c r="G8653">
        <v>54.42</v>
      </c>
      <c r="H8653" t="s">
        <v>40155</v>
      </c>
    </row>
    <row r="8654" spans="1:8" hidden="1" x14ac:dyDescent="0.25">
      <c r="A8654" t="str">
        <f>Produkty[[#This Row],[Symbol]]</f>
        <v>S026342234-A</v>
      </c>
      <c r="B8654" s="560">
        <v>5905947992287</v>
      </c>
      <c r="C8654" t="s">
        <v>40156</v>
      </c>
      <c r="D8654" t="s">
        <v>7351</v>
      </c>
      <c r="E8654" t="s">
        <v>40157</v>
      </c>
      <c r="F8654" t="s">
        <v>4095</v>
      </c>
      <c r="G8654">
        <v>47.8</v>
      </c>
      <c r="H8654" t="s">
        <v>40158</v>
      </c>
    </row>
    <row r="8655" spans="1:8" hidden="1" x14ac:dyDescent="0.25">
      <c r="A8655" t="str">
        <f>Produkty[[#This Row],[Symbol]]</f>
        <v>S026342235-A</v>
      </c>
      <c r="B8655" s="560">
        <v>5905947992294</v>
      </c>
      <c r="C8655" t="s">
        <v>40159</v>
      </c>
      <c r="D8655" t="s">
        <v>7351</v>
      </c>
      <c r="E8655" t="s">
        <v>40160</v>
      </c>
      <c r="F8655" t="s">
        <v>4095</v>
      </c>
      <c r="G8655">
        <v>72.08</v>
      </c>
      <c r="H8655" t="s">
        <v>40161</v>
      </c>
    </row>
    <row r="8656" spans="1:8" hidden="1" x14ac:dyDescent="0.25">
      <c r="A8656" t="str">
        <f>Produkty[[#This Row],[Symbol]]</f>
        <v>S026342236-A</v>
      </c>
      <c r="B8656" s="560">
        <v>5905947992300</v>
      </c>
      <c r="C8656" t="s">
        <v>40162</v>
      </c>
      <c r="D8656" t="s">
        <v>7351</v>
      </c>
      <c r="E8656" t="s">
        <v>40163</v>
      </c>
      <c r="F8656" t="s">
        <v>4095</v>
      </c>
      <c r="G8656">
        <v>73.25</v>
      </c>
      <c r="H8656" t="s">
        <v>40164</v>
      </c>
    </row>
    <row r="8657" spans="1:8" hidden="1" x14ac:dyDescent="0.25">
      <c r="A8657" t="str">
        <f>Produkty[[#This Row],[Symbol]]</f>
        <v>S026342237-A</v>
      </c>
      <c r="B8657" s="560">
        <v>5905947992317</v>
      </c>
      <c r="C8657" t="s">
        <v>40165</v>
      </c>
      <c r="D8657" t="s">
        <v>7351</v>
      </c>
      <c r="E8657" t="s">
        <v>40166</v>
      </c>
      <c r="F8657" t="s">
        <v>4095</v>
      </c>
      <c r="G8657">
        <v>125.47</v>
      </c>
      <c r="H8657" t="s">
        <v>40167</v>
      </c>
    </row>
    <row r="8658" spans="1:8" hidden="1" x14ac:dyDescent="0.25">
      <c r="A8658" t="str">
        <f>Produkty[[#This Row],[Symbol]]</f>
        <v>WKL - 6X50</v>
      </c>
      <c r="B8658" s="560">
        <v>5905947995141</v>
      </c>
      <c r="C8658" t="s">
        <v>28166</v>
      </c>
      <c r="D8658" t="s">
        <v>4107</v>
      </c>
      <c r="E8658" t="s">
        <v>28167</v>
      </c>
      <c r="F8658" t="s">
        <v>4114</v>
      </c>
      <c r="G8658">
        <v>12</v>
      </c>
      <c r="H8658" t="s">
        <v>28168</v>
      </c>
    </row>
    <row r="8659" spans="1:8" hidden="1" x14ac:dyDescent="0.25">
      <c r="A8659" t="str">
        <f>Produkty[[#This Row],[Symbol]]</f>
        <v>S090696055</v>
      </c>
      <c r="B8659" s="560">
        <v>5905947995158</v>
      </c>
      <c r="C8659" t="s">
        <v>28169</v>
      </c>
      <c r="D8659" t="s">
        <v>7240</v>
      </c>
      <c r="E8659" t="s">
        <v>28170</v>
      </c>
      <c r="F8659" t="s">
        <v>4095</v>
      </c>
      <c r="G8659">
        <v>20.52</v>
      </c>
      <c r="H8659" t="s">
        <v>28171</v>
      </c>
    </row>
    <row r="8660" spans="1:8" hidden="1" x14ac:dyDescent="0.25">
      <c r="A8660" t="str">
        <f>Produkty[[#This Row],[Symbol]]</f>
        <v>S090696056</v>
      </c>
      <c r="B8660" s="560">
        <v>5905947995165</v>
      </c>
      <c r="C8660" t="s">
        <v>28172</v>
      </c>
      <c r="D8660" t="s">
        <v>7240</v>
      </c>
      <c r="E8660" t="s">
        <v>28173</v>
      </c>
      <c r="F8660" t="s">
        <v>4095</v>
      </c>
      <c r="G8660">
        <v>20.52</v>
      </c>
      <c r="H8660" t="s">
        <v>28174</v>
      </c>
    </row>
    <row r="8661" spans="1:8" hidden="1" x14ac:dyDescent="0.25">
      <c r="A8661" t="str">
        <f>Produkty[[#This Row],[Symbol]]</f>
        <v>S090696057</v>
      </c>
      <c r="B8661" s="560">
        <v>5905947995172</v>
      </c>
      <c r="C8661" t="s">
        <v>28175</v>
      </c>
      <c r="D8661" t="s">
        <v>7240</v>
      </c>
      <c r="E8661" t="s">
        <v>28176</v>
      </c>
      <c r="F8661" t="s">
        <v>4095</v>
      </c>
      <c r="G8661">
        <v>20.52</v>
      </c>
      <c r="H8661" t="s">
        <v>28177</v>
      </c>
    </row>
    <row r="8662" spans="1:8" hidden="1" x14ac:dyDescent="0.25">
      <c r="A8662" t="str">
        <f>Produkty[[#This Row],[Symbol]]</f>
        <v>S090696058</v>
      </c>
      <c r="B8662" s="560">
        <v>5905947995189</v>
      </c>
      <c r="C8662" t="s">
        <v>28178</v>
      </c>
      <c r="D8662" t="s">
        <v>7240</v>
      </c>
      <c r="E8662" t="s">
        <v>28179</v>
      </c>
      <c r="F8662" t="s">
        <v>4095</v>
      </c>
      <c r="G8662">
        <v>20.52</v>
      </c>
      <c r="H8662" t="s">
        <v>28180</v>
      </c>
    </row>
    <row r="8663" spans="1:8" hidden="1" x14ac:dyDescent="0.25">
      <c r="A8663" t="str">
        <f>Produkty[[#This Row],[Symbol]]</f>
        <v>S090696059</v>
      </c>
      <c r="B8663" s="560">
        <v>5905947995196</v>
      </c>
      <c r="C8663" t="s">
        <v>28181</v>
      </c>
      <c r="D8663" t="s">
        <v>7240</v>
      </c>
      <c r="E8663" t="s">
        <v>28182</v>
      </c>
      <c r="F8663" t="s">
        <v>4095</v>
      </c>
      <c r="G8663">
        <v>20.52</v>
      </c>
      <c r="H8663" t="s">
        <v>28183</v>
      </c>
    </row>
    <row r="8664" spans="1:8" hidden="1" x14ac:dyDescent="0.25">
      <c r="A8664" t="str">
        <f>Produkty[[#This Row],[Symbol]]</f>
        <v>S090696060</v>
      </c>
      <c r="B8664" s="560">
        <v>5905947995202</v>
      </c>
      <c r="C8664" t="s">
        <v>28184</v>
      </c>
      <c r="D8664" t="s">
        <v>7240</v>
      </c>
      <c r="E8664" t="s">
        <v>28185</v>
      </c>
      <c r="F8664" t="s">
        <v>4095</v>
      </c>
      <c r="G8664">
        <v>20.52</v>
      </c>
      <c r="H8664" t="s">
        <v>28186</v>
      </c>
    </row>
    <row r="8665" spans="1:8" hidden="1" x14ac:dyDescent="0.25">
      <c r="A8665" t="str">
        <f>Produkty[[#This Row],[Symbol]]</f>
        <v>S090644501</v>
      </c>
      <c r="B8665" s="560">
        <v>5905947995219</v>
      </c>
      <c r="C8665" t="s">
        <v>28187</v>
      </c>
      <c r="D8665" t="s">
        <v>7240</v>
      </c>
      <c r="E8665" t="s">
        <v>28188</v>
      </c>
      <c r="F8665" t="s">
        <v>4095</v>
      </c>
      <c r="G8665">
        <v>36.4</v>
      </c>
      <c r="H8665" t="s">
        <v>28189</v>
      </c>
    </row>
    <row r="8666" spans="1:8" hidden="1" x14ac:dyDescent="0.25">
      <c r="A8666" t="str">
        <f>Produkty[[#This Row],[Symbol]]</f>
        <v>S090644502</v>
      </c>
      <c r="B8666" s="560">
        <v>5905947995226</v>
      </c>
      <c r="C8666" t="s">
        <v>28190</v>
      </c>
      <c r="D8666" t="s">
        <v>7240</v>
      </c>
      <c r="E8666" t="s">
        <v>28191</v>
      </c>
      <c r="F8666" t="s">
        <v>4095</v>
      </c>
      <c r="G8666">
        <v>36.4</v>
      </c>
      <c r="H8666" t="s">
        <v>28192</v>
      </c>
    </row>
    <row r="8667" spans="1:8" hidden="1" x14ac:dyDescent="0.25">
      <c r="A8667" t="str">
        <f>Produkty[[#This Row],[Symbol]]</f>
        <v>S090644503</v>
      </c>
      <c r="B8667" s="560">
        <v>5905947995233</v>
      </c>
      <c r="C8667" t="s">
        <v>28193</v>
      </c>
      <c r="D8667" t="s">
        <v>7240</v>
      </c>
      <c r="E8667" t="s">
        <v>28194</v>
      </c>
      <c r="F8667" t="s">
        <v>4095</v>
      </c>
      <c r="G8667">
        <v>36.4</v>
      </c>
      <c r="H8667" t="s">
        <v>28195</v>
      </c>
    </row>
    <row r="8668" spans="1:8" hidden="1" x14ac:dyDescent="0.25">
      <c r="A8668" t="str">
        <f>Produkty[[#This Row],[Symbol]]</f>
        <v>S090644504</v>
      </c>
      <c r="B8668" s="560">
        <v>5905947995240</v>
      </c>
      <c r="C8668" t="s">
        <v>28196</v>
      </c>
      <c r="D8668" t="s">
        <v>7240</v>
      </c>
      <c r="E8668" t="s">
        <v>28197</v>
      </c>
      <c r="F8668" t="s">
        <v>4095</v>
      </c>
      <c r="G8668">
        <v>36.4</v>
      </c>
      <c r="H8668" t="s">
        <v>28198</v>
      </c>
    </row>
    <row r="8669" spans="1:8" hidden="1" x14ac:dyDescent="0.25">
      <c r="A8669" t="str">
        <f>Produkty[[#This Row],[Symbol]]</f>
        <v>S090644505</v>
      </c>
      <c r="B8669" s="560">
        <v>5905947995257</v>
      </c>
      <c r="C8669" t="s">
        <v>28199</v>
      </c>
      <c r="D8669" t="s">
        <v>7240</v>
      </c>
      <c r="E8669" t="s">
        <v>28200</v>
      </c>
      <c r="F8669" t="s">
        <v>4095</v>
      </c>
      <c r="G8669">
        <v>36.4</v>
      </c>
      <c r="H8669" t="s">
        <v>28201</v>
      </c>
    </row>
    <row r="8670" spans="1:8" hidden="1" x14ac:dyDescent="0.25">
      <c r="A8670" t="str">
        <f>Produkty[[#This Row],[Symbol]]</f>
        <v>S090644506</v>
      </c>
      <c r="B8670" s="560">
        <v>5905947995264</v>
      </c>
      <c r="C8670" t="s">
        <v>28202</v>
      </c>
      <c r="D8670" t="s">
        <v>7240</v>
      </c>
      <c r="E8670" t="s">
        <v>28203</v>
      </c>
      <c r="F8670" t="s">
        <v>4095</v>
      </c>
      <c r="G8670">
        <v>36.4</v>
      </c>
      <c r="H8670" t="s">
        <v>28204</v>
      </c>
    </row>
    <row r="8671" spans="1:8" hidden="1" x14ac:dyDescent="0.25">
      <c r="A8671" t="str">
        <f>Produkty[[#This Row],[Symbol]]</f>
        <v>S091479002</v>
      </c>
      <c r="B8671" s="560">
        <v>5905947995271</v>
      </c>
      <c r="C8671" t="s">
        <v>28205</v>
      </c>
      <c r="D8671" t="s">
        <v>7240</v>
      </c>
      <c r="E8671" t="s">
        <v>28206</v>
      </c>
      <c r="F8671" t="s">
        <v>4095</v>
      </c>
      <c r="G8671">
        <v>32</v>
      </c>
      <c r="H8671" t="s">
        <v>28207</v>
      </c>
    </row>
    <row r="8672" spans="1:8" hidden="1" x14ac:dyDescent="0.25">
      <c r="A8672" t="str">
        <f>Produkty[[#This Row],[Symbol]]</f>
        <v>S090451088</v>
      </c>
      <c r="B8672" s="560">
        <v>5905947995318</v>
      </c>
      <c r="C8672" t="s">
        <v>28208</v>
      </c>
      <c r="D8672" t="s">
        <v>7240</v>
      </c>
      <c r="E8672" t="s">
        <v>28209</v>
      </c>
      <c r="F8672" t="s">
        <v>4095</v>
      </c>
      <c r="G8672">
        <v>60.35</v>
      </c>
      <c r="H8672" t="s">
        <v>28210</v>
      </c>
    </row>
    <row r="8673" spans="1:8" hidden="1" x14ac:dyDescent="0.25">
      <c r="A8673" t="str">
        <f>Produkty[[#This Row],[Symbol]]</f>
        <v>S090444540</v>
      </c>
      <c r="B8673" s="560">
        <v>5905947995325</v>
      </c>
      <c r="C8673" t="s">
        <v>28211</v>
      </c>
      <c r="D8673" t="s">
        <v>7240</v>
      </c>
      <c r="E8673" t="s">
        <v>28212</v>
      </c>
      <c r="F8673" t="s">
        <v>4095</v>
      </c>
      <c r="G8673">
        <v>60.35</v>
      </c>
      <c r="H8673" t="s">
        <v>28213</v>
      </c>
    </row>
    <row r="8674" spans="1:8" hidden="1" x14ac:dyDescent="0.25">
      <c r="A8674" t="str">
        <f>Produkty[[#This Row],[Symbol]]</f>
        <v>S090444550</v>
      </c>
      <c r="B8674" s="560">
        <v>5905947995332</v>
      </c>
      <c r="C8674" t="s">
        <v>28214</v>
      </c>
      <c r="D8674" t="s">
        <v>7240</v>
      </c>
      <c r="E8674" t="s">
        <v>28215</v>
      </c>
      <c r="F8674" t="s">
        <v>4095</v>
      </c>
      <c r="G8674">
        <v>60.35</v>
      </c>
      <c r="H8674" t="s">
        <v>28216</v>
      </c>
    </row>
    <row r="8675" spans="1:8" hidden="1" x14ac:dyDescent="0.25">
      <c r="A8675" t="str">
        <f>Produkty[[#This Row],[Symbol]]</f>
        <v>S090191040</v>
      </c>
      <c r="B8675" s="560">
        <v>5905947995349</v>
      </c>
      <c r="C8675" t="s">
        <v>28217</v>
      </c>
      <c r="D8675" t="s">
        <v>7240</v>
      </c>
      <c r="E8675" t="s">
        <v>28218</v>
      </c>
      <c r="F8675" t="s">
        <v>4095</v>
      </c>
      <c r="G8675">
        <v>138</v>
      </c>
      <c r="H8675" t="s">
        <v>28219</v>
      </c>
    </row>
    <row r="8676" spans="1:8" hidden="1" x14ac:dyDescent="0.25">
      <c r="A8676" t="str">
        <f>Produkty[[#This Row],[Symbol]]</f>
        <v>S090191041</v>
      </c>
      <c r="B8676" s="560">
        <v>5905947995356</v>
      </c>
      <c r="C8676" t="s">
        <v>28220</v>
      </c>
      <c r="D8676" t="s">
        <v>7240</v>
      </c>
      <c r="E8676" t="s">
        <v>28221</v>
      </c>
      <c r="F8676" t="s">
        <v>4095</v>
      </c>
      <c r="G8676">
        <v>138</v>
      </c>
      <c r="H8676" t="s">
        <v>28222</v>
      </c>
    </row>
    <row r="8677" spans="1:8" hidden="1" x14ac:dyDescent="0.25">
      <c r="A8677" t="str">
        <f>Produkty[[#This Row],[Symbol]]</f>
        <v>S090191042</v>
      </c>
      <c r="B8677" s="560">
        <v>5905947995363</v>
      </c>
      <c r="C8677" t="s">
        <v>28223</v>
      </c>
      <c r="D8677" t="s">
        <v>7240</v>
      </c>
      <c r="E8677" t="s">
        <v>28224</v>
      </c>
      <c r="F8677" t="s">
        <v>4095</v>
      </c>
      <c r="G8677">
        <v>138</v>
      </c>
      <c r="H8677" t="s">
        <v>28225</v>
      </c>
    </row>
    <row r="8678" spans="1:8" hidden="1" x14ac:dyDescent="0.25">
      <c r="A8678" t="str">
        <f>Produkty[[#This Row],[Symbol]]</f>
        <v>S090191043</v>
      </c>
      <c r="B8678" s="560">
        <v>5905947995370</v>
      </c>
      <c r="C8678" t="s">
        <v>28226</v>
      </c>
      <c r="D8678" t="s">
        <v>7240</v>
      </c>
      <c r="E8678" t="s">
        <v>28227</v>
      </c>
      <c r="F8678" t="s">
        <v>4095</v>
      </c>
      <c r="G8678">
        <v>138</v>
      </c>
      <c r="H8678" t="s">
        <v>28228</v>
      </c>
    </row>
    <row r="8679" spans="1:8" hidden="1" x14ac:dyDescent="0.25">
      <c r="A8679" t="str">
        <f>Produkty[[#This Row],[Symbol]]</f>
        <v>S090191044</v>
      </c>
      <c r="B8679" s="560">
        <v>5905947995387</v>
      </c>
      <c r="C8679" t="s">
        <v>28229</v>
      </c>
      <c r="D8679" t="s">
        <v>7240</v>
      </c>
      <c r="E8679" t="s">
        <v>28230</v>
      </c>
      <c r="F8679" t="s">
        <v>4095</v>
      </c>
      <c r="G8679">
        <v>138</v>
      </c>
      <c r="H8679" t="s">
        <v>28231</v>
      </c>
    </row>
    <row r="8680" spans="1:8" hidden="1" x14ac:dyDescent="0.25">
      <c r="A8680" t="str">
        <f>Produkty[[#This Row],[Symbol]]</f>
        <v>S090191045</v>
      </c>
      <c r="B8680" s="560">
        <v>5905947995394</v>
      </c>
      <c r="C8680" t="s">
        <v>28232</v>
      </c>
      <c r="D8680" t="s">
        <v>7240</v>
      </c>
      <c r="E8680" t="s">
        <v>28233</v>
      </c>
      <c r="F8680" t="s">
        <v>4095</v>
      </c>
      <c r="G8680">
        <v>138</v>
      </c>
      <c r="H8680" t="s">
        <v>28234</v>
      </c>
    </row>
    <row r="8681" spans="1:8" hidden="1" x14ac:dyDescent="0.25">
      <c r="A8681" t="str">
        <f>Produkty[[#This Row],[Symbol]]</f>
        <v>S090191046</v>
      </c>
      <c r="B8681" s="560">
        <v>5905947995400</v>
      </c>
      <c r="C8681" t="s">
        <v>28235</v>
      </c>
      <c r="D8681" t="s">
        <v>7240</v>
      </c>
      <c r="E8681" t="s">
        <v>28236</v>
      </c>
      <c r="F8681" t="s">
        <v>4095</v>
      </c>
      <c r="G8681">
        <v>138</v>
      </c>
      <c r="H8681" t="s">
        <v>28237</v>
      </c>
    </row>
    <row r="8682" spans="1:8" hidden="1" x14ac:dyDescent="0.25">
      <c r="A8682" t="str">
        <f>Produkty[[#This Row],[Symbol]]</f>
        <v>S090191047</v>
      </c>
      <c r="B8682" s="560">
        <v>5905947995417</v>
      </c>
      <c r="C8682" t="s">
        <v>28238</v>
      </c>
      <c r="D8682" t="s">
        <v>7240</v>
      </c>
      <c r="E8682" t="s">
        <v>28239</v>
      </c>
      <c r="F8682" t="s">
        <v>4095</v>
      </c>
      <c r="G8682">
        <v>138</v>
      </c>
      <c r="H8682" t="s">
        <v>28240</v>
      </c>
    </row>
    <row r="8683" spans="1:8" hidden="1" x14ac:dyDescent="0.25">
      <c r="A8683" t="str">
        <f>Produkty[[#This Row],[Symbol]]</f>
        <v>S091442068</v>
      </c>
      <c r="B8683" s="560">
        <v>5905947995424</v>
      </c>
      <c r="C8683" t="s">
        <v>28241</v>
      </c>
      <c r="D8683" t="s">
        <v>7240</v>
      </c>
      <c r="E8683" t="s">
        <v>28242</v>
      </c>
      <c r="F8683" t="s">
        <v>4095</v>
      </c>
      <c r="G8683">
        <v>10.99</v>
      </c>
      <c r="H8683" t="s">
        <v>28243</v>
      </c>
    </row>
    <row r="8684" spans="1:8" hidden="1" x14ac:dyDescent="0.25">
      <c r="A8684" t="str">
        <f>Produkty[[#This Row],[Symbol]]</f>
        <v>S030437270</v>
      </c>
      <c r="B8684" s="560">
        <v>5905947995431</v>
      </c>
      <c r="C8684" t="s">
        <v>28244</v>
      </c>
      <c r="D8684" t="s">
        <v>7311</v>
      </c>
      <c r="E8684" t="s">
        <v>28245</v>
      </c>
      <c r="F8684" t="s">
        <v>4095</v>
      </c>
      <c r="G8684">
        <v>18.84</v>
      </c>
      <c r="H8684" t="s">
        <v>28246</v>
      </c>
    </row>
    <row r="8685" spans="1:8" hidden="1" x14ac:dyDescent="0.25">
      <c r="A8685" t="str">
        <f>Produkty[[#This Row],[Symbol]]</f>
        <v>S030437375</v>
      </c>
      <c r="B8685" s="560">
        <v>5905947995448</v>
      </c>
      <c r="C8685" t="s">
        <v>28247</v>
      </c>
      <c r="D8685" t="s">
        <v>7311</v>
      </c>
      <c r="E8685" t="s">
        <v>28248</v>
      </c>
      <c r="F8685" t="s">
        <v>4095</v>
      </c>
      <c r="G8685">
        <v>30.2</v>
      </c>
      <c r="H8685" t="s">
        <v>28249</v>
      </c>
    </row>
    <row r="8686" spans="1:8" hidden="1" x14ac:dyDescent="0.25">
      <c r="A8686" t="str">
        <f>Produkty[[#This Row],[Symbol]]</f>
        <v>S030437160</v>
      </c>
      <c r="B8686" s="560">
        <v>5905947995455</v>
      </c>
      <c r="C8686" t="s">
        <v>28250</v>
      </c>
      <c r="D8686" t="s">
        <v>7311</v>
      </c>
      <c r="E8686" t="s">
        <v>28251</v>
      </c>
      <c r="F8686" t="s">
        <v>4095</v>
      </c>
      <c r="G8686">
        <v>250.33</v>
      </c>
      <c r="H8686" t="s">
        <v>28252</v>
      </c>
    </row>
    <row r="8687" spans="1:8" hidden="1" x14ac:dyDescent="0.25">
      <c r="A8687" t="str">
        <f>Produkty[[#This Row],[Symbol]]</f>
        <v>S030437200</v>
      </c>
      <c r="B8687" s="560">
        <v>5905947995462</v>
      </c>
      <c r="C8687" t="s">
        <v>28253</v>
      </c>
      <c r="D8687" t="s">
        <v>7311</v>
      </c>
      <c r="E8687" t="s">
        <v>28254</v>
      </c>
      <c r="F8687" t="s">
        <v>4095</v>
      </c>
      <c r="G8687">
        <v>313.26</v>
      </c>
      <c r="H8687" t="s">
        <v>28255</v>
      </c>
    </row>
    <row r="8688" spans="1:8" hidden="1" x14ac:dyDescent="0.25">
      <c r="A8688" t="str">
        <f>Produkty[[#This Row],[Symbol]]</f>
        <v>S030437161</v>
      </c>
      <c r="B8688" s="560">
        <v>5905947995479</v>
      </c>
      <c r="C8688" t="s">
        <v>28256</v>
      </c>
      <c r="D8688" t="s">
        <v>7311</v>
      </c>
      <c r="E8688" t="s">
        <v>28257</v>
      </c>
      <c r="F8688" t="s">
        <v>4095</v>
      </c>
      <c r="G8688">
        <v>92.48</v>
      </c>
      <c r="H8688" t="s">
        <v>28258</v>
      </c>
    </row>
    <row r="8689" spans="1:8" hidden="1" x14ac:dyDescent="0.25">
      <c r="A8689" t="str">
        <f>Produkty[[#This Row],[Symbol]]</f>
        <v>S030437201</v>
      </c>
      <c r="B8689" s="560">
        <v>5905947995486</v>
      </c>
      <c r="C8689" t="s">
        <v>28259</v>
      </c>
      <c r="D8689" t="s">
        <v>7311</v>
      </c>
      <c r="E8689" t="s">
        <v>28260</v>
      </c>
      <c r="F8689" t="s">
        <v>4095</v>
      </c>
      <c r="G8689">
        <v>115.6</v>
      </c>
      <c r="H8689" t="s">
        <v>28261</v>
      </c>
    </row>
    <row r="8690" spans="1:8" hidden="1" x14ac:dyDescent="0.25">
      <c r="A8690" t="str">
        <f>Produkty[[#This Row],[Symbol]]</f>
        <v>BEPDM14</v>
      </c>
      <c r="B8690" s="560">
        <v>5905947995493</v>
      </c>
      <c r="C8690" t="s">
        <v>28262</v>
      </c>
      <c r="D8690" t="s">
        <v>4107</v>
      </c>
      <c r="E8690" t="s">
        <v>28263</v>
      </c>
      <c r="F8690" t="s">
        <v>4110</v>
      </c>
      <c r="G8690">
        <v>5.9</v>
      </c>
      <c r="H8690" t="s">
        <v>28264</v>
      </c>
    </row>
    <row r="8691" spans="1:8" hidden="1" x14ac:dyDescent="0.25">
      <c r="A8691" t="str">
        <f>Produkty[[#This Row],[Symbol]]</f>
        <v>S030437514</v>
      </c>
      <c r="B8691" s="560">
        <v>5905947995509</v>
      </c>
      <c r="C8691" t="s">
        <v>28265</v>
      </c>
      <c r="D8691" t="s">
        <v>7311</v>
      </c>
      <c r="E8691" t="s">
        <v>28266</v>
      </c>
      <c r="F8691" t="s">
        <v>4095</v>
      </c>
      <c r="G8691">
        <v>30.71</v>
      </c>
      <c r="H8691" t="s">
        <v>28267</v>
      </c>
    </row>
    <row r="8692" spans="1:8" hidden="1" x14ac:dyDescent="0.25">
      <c r="A8692" t="str">
        <f>Produkty[[#This Row],[Symbol]]</f>
        <v>S093110111</v>
      </c>
      <c r="B8692" s="560">
        <v>5905947995516</v>
      </c>
      <c r="C8692" t="s">
        <v>14874</v>
      </c>
      <c r="D8692" t="s">
        <v>7240</v>
      </c>
      <c r="E8692" t="s">
        <v>28268</v>
      </c>
      <c r="F8692" t="s">
        <v>4095</v>
      </c>
      <c r="G8692">
        <v>0.89</v>
      </c>
      <c r="H8692" t="s">
        <v>28269</v>
      </c>
    </row>
    <row r="8693" spans="1:8" hidden="1" x14ac:dyDescent="0.25">
      <c r="A8693" t="str">
        <f>Produkty[[#This Row],[Symbol]]</f>
        <v>S093110112</v>
      </c>
      <c r="B8693" s="560">
        <v>5905947995523</v>
      </c>
      <c r="C8693" t="s">
        <v>13764</v>
      </c>
      <c r="D8693" t="s">
        <v>7240</v>
      </c>
      <c r="E8693" t="s">
        <v>28270</v>
      </c>
      <c r="F8693" t="s">
        <v>4095</v>
      </c>
      <c r="G8693">
        <v>0.89</v>
      </c>
      <c r="H8693" t="s">
        <v>28271</v>
      </c>
    </row>
    <row r="8694" spans="1:8" hidden="1" x14ac:dyDescent="0.25">
      <c r="A8694" t="str">
        <f>Produkty[[#This Row],[Symbol]]</f>
        <v>S093110113</v>
      </c>
      <c r="B8694" s="560">
        <v>5905947995530</v>
      </c>
      <c r="C8694" t="s">
        <v>13768</v>
      </c>
      <c r="D8694" t="s">
        <v>7240</v>
      </c>
      <c r="E8694" t="s">
        <v>28272</v>
      </c>
      <c r="F8694" t="s">
        <v>4095</v>
      </c>
      <c r="G8694">
        <v>0.89</v>
      </c>
      <c r="H8694" t="s">
        <v>28273</v>
      </c>
    </row>
    <row r="8695" spans="1:8" hidden="1" x14ac:dyDescent="0.25">
      <c r="A8695" t="str">
        <f>Produkty[[#This Row],[Symbol]]</f>
        <v>S093110114</v>
      </c>
      <c r="B8695" s="560">
        <v>5905947995547</v>
      </c>
      <c r="C8695" t="s">
        <v>15979</v>
      </c>
      <c r="D8695" t="s">
        <v>7240</v>
      </c>
      <c r="E8695" t="s">
        <v>28274</v>
      </c>
      <c r="F8695" t="s">
        <v>4095</v>
      </c>
      <c r="G8695">
        <v>0.89</v>
      </c>
      <c r="H8695" t="s">
        <v>28275</v>
      </c>
    </row>
    <row r="8696" spans="1:8" hidden="1" x14ac:dyDescent="0.25">
      <c r="A8696" t="str">
        <f>Produkty[[#This Row],[Symbol]]</f>
        <v>KHT35060</v>
      </c>
      <c r="B8696" s="560">
        <v>5905947995622</v>
      </c>
      <c r="C8696" t="s">
        <v>39140</v>
      </c>
      <c r="D8696" t="s">
        <v>4107</v>
      </c>
      <c r="E8696" t="s">
        <v>39141</v>
      </c>
      <c r="F8696" t="s">
        <v>4114</v>
      </c>
      <c r="G8696">
        <v>27</v>
      </c>
      <c r="H8696" t="s">
        <v>39142</v>
      </c>
    </row>
    <row r="8697" spans="1:8" hidden="1" x14ac:dyDescent="0.25">
      <c r="A8697" t="str">
        <f>Produkty[[#This Row],[Symbol]]</f>
        <v>BKOS6450</v>
      </c>
      <c r="B8697" s="560">
        <v>5905947995639</v>
      </c>
      <c r="C8697" t="s">
        <v>40364</v>
      </c>
      <c r="D8697" t="s">
        <v>4107</v>
      </c>
      <c r="E8697" t="s">
        <v>40365</v>
      </c>
      <c r="F8697" t="s">
        <v>4110</v>
      </c>
      <c r="G8697">
        <v>4.93</v>
      </c>
      <c r="H8697" t="s">
        <v>40366</v>
      </c>
    </row>
    <row r="8698" spans="1:8" hidden="1" x14ac:dyDescent="0.25">
      <c r="A8698" t="str">
        <f>Produkty[[#This Row],[Symbol]]</f>
        <v>BKOS7050</v>
      </c>
      <c r="B8698" s="560">
        <v>5905947995646</v>
      </c>
      <c r="C8698" t="s">
        <v>40367</v>
      </c>
      <c r="D8698" t="s">
        <v>4107</v>
      </c>
      <c r="E8698" t="s">
        <v>40368</v>
      </c>
      <c r="F8698" t="s">
        <v>4110</v>
      </c>
      <c r="G8698">
        <v>5.07</v>
      </c>
      <c r="H8698" t="s">
        <v>40369</v>
      </c>
    </row>
    <row r="8699" spans="1:8" hidden="1" x14ac:dyDescent="0.25">
      <c r="A8699" t="str">
        <f>Produkty[[#This Row],[Symbol]]</f>
        <v>BKOS7070</v>
      </c>
      <c r="B8699" s="560">
        <v>5905947995653</v>
      </c>
      <c r="C8699" t="s">
        <v>40370</v>
      </c>
      <c r="D8699" t="s">
        <v>4107</v>
      </c>
      <c r="E8699" t="s">
        <v>40371</v>
      </c>
      <c r="F8699" t="s">
        <v>4110</v>
      </c>
      <c r="G8699">
        <v>4.82</v>
      </c>
      <c r="H8699" t="s">
        <v>40372</v>
      </c>
    </row>
    <row r="8700" spans="1:8" hidden="1" x14ac:dyDescent="0.25">
      <c r="A8700" t="str">
        <f>Produkty[[#This Row],[Symbol]]</f>
        <v>S026342231</v>
      </c>
      <c r="B8700" s="560">
        <v>5905947995660</v>
      </c>
      <c r="C8700" t="s">
        <v>39646</v>
      </c>
      <c r="D8700" t="s">
        <v>7351</v>
      </c>
      <c r="E8700" t="s">
        <v>39647</v>
      </c>
      <c r="F8700" t="s">
        <v>4095</v>
      </c>
      <c r="G8700">
        <v>53.25</v>
      </c>
      <c r="H8700" t="s">
        <v>39648</v>
      </c>
    </row>
    <row r="8701" spans="1:8" hidden="1" x14ac:dyDescent="0.25">
      <c r="A8701" t="str">
        <f>Produkty[[#This Row],[Symbol]]</f>
        <v>S026342232</v>
      </c>
      <c r="B8701" s="560">
        <v>5905947995677</v>
      </c>
      <c r="C8701" t="s">
        <v>39649</v>
      </c>
      <c r="D8701" t="s">
        <v>7351</v>
      </c>
      <c r="E8701" t="s">
        <v>39650</v>
      </c>
      <c r="F8701" t="s">
        <v>4095</v>
      </c>
      <c r="G8701">
        <v>60.008099999999999</v>
      </c>
      <c r="H8701" t="s">
        <v>39651</v>
      </c>
    </row>
    <row r="8702" spans="1:8" hidden="1" x14ac:dyDescent="0.25">
      <c r="A8702" t="str">
        <f>Produkty[[#This Row],[Symbol]]</f>
        <v>S026342233</v>
      </c>
      <c r="B8702" s="560">
        <v>5905947995684</v>
      </c>
      <c r="C8702" t="s">
        <v>39652</v>
      </c>
      <c r="D8702" t="s">
        <v>7351</v>
      </c>
      <c r="E8702" t="s">
        <v>39653</v>
      </c>
      <c r="F8702" t="s">
        <v>4095</v>
      </c>
      <c r="G8702">
        <v>54.42</v>
      </c>
      <c r="H8702" t="s">
        <v>39654</v>
      </c>
    </row>
    <row r="8703" spans="1:8" hidden="1" x14ac:dyDescent="0.25">
      <c r="A8703" t="str">
        <f>Produkty[[#This Row],[Symbol]]</f>
        <v>S026342234</v>
      </c>
      <c r="B8703" s="560">
        <v>5905947995691</v>
      </c>
      <c r="C8703" t="s">
        <v>39655</v>
      </c>
      <c r="D8703" t="s">
        <v>7351</v>
      </c>
      <c r="E8703" t="s">
        <v>39656</v>
      </c>
      <c r="F8703" t="s">
        <v>4095</v>
      </c>
      <c r="G8703">
        <v>47.8</v>
      </c>
      <c r="H8703" t="s">
        <v>39657</v>
      </c>
    </row>
    <row r="8704" spans="1:8" hidden="1" x14ac:dyDescent="0.25">
      <c r="A8704" t="str">
        <f>Produkty[[#This Row],[Symbol]]</f>
        <v>S026342235</v>
      </c>
      <c r="B8704" s="560">
        <v>5905947995707</v>
      </c>
      <c r="C8704" t="s">
        <v>39658</v>
      </c>
      <c r="D8704" t="s">
        <v>7351</v>
      </c>
      <c r="E8704" t="s">
        <v>39659</v>
      </c>
      <c r="F8704" t="s">
        <v>4095</v>
      </c>
      <c r="G8704">
        <v>72.08</v>
      </c>
      <c r="H8704" t="s">
        <v>39660</v>
      </c>
    </row>
    <row r="8705" spans="1:8" hidden="1" x14ac:dyDescent="0.25">
      <c r="A8705" t="str">
        <f>Produkty[[#This Row],[Symbol]]</f>
        <v>S026342236</v>
      </c>
      <c r="B8705" s="560">
        <v>5905947995714</v>
      </c>
      <c r="C8705" t="s">
        <v>39661</v>
      </c>
      <c r="D8705" t="s">
        <v>7351</v>
      </c>
      <c r="E8705" t="s">
        <v>39662</v>
      </c>
      <c r="F8705" t="s">
        <v>4095</v>
      </c>
      <c r="G8705">
        <v>73.25</v>
      </c>
      <c r="H8705" t="s">
        <v>39663</v>
      </c>
    </row>
    <row r="8706" spans="1:8" hidden="1" x14ac:dyDescent="0.25">
      <c r="A8706" t="str">
        <f>Produkty[[#This Row],[Symbol]]</f>
        <v>S026342237</v>
      </c>
      <c r="B8706" s="560">
        <v>5905947995721</v>
      </c>
      <c r="C8706" t="s">
        <v>39664</v>
      </c>
      <c r="D8706" t="s">
        <v>7351</v>
      </c>
      <c r="E8706" t="s">
        <v>39665</v>
      </c>
      <c r="F8706" t="s">
        <v>4095</v>
      </c>
      <c r="G8706">
        <v>125.47</v>
      </c>
      <c r="H8706" t="s">
        <v>39666</v>
      </c>
    </row>
    <row r="8707" spans="1:8" hidden="1" x14ac:dyDescent="0.25">
      <c r="A8707" t="str">
        <f>Produkty[[#This Row],[Symbol]]</f>
        <v>S026342238</v>
      </c>
      <c r="B8707" s="560">
        <v>5905947995738</v>
      </c>
      <c r="C8707" t="s">
        <v>39667</v>
      </c>
      <c r="D8707" t="s">
        <v>7351</v>
      </c>
      <c r="E8707" t="s">
        <v>39668</v>
      </c>
      <c r="F8707" t="s">
        <v>4095</v>
      </c>
      <c r="G8707">
        <v>194.56</v>
      </c>
      <c r="H8707" t="s">
        <v>39669</v>
      </c>
    </row>
    <row r="8708" spans="1:8" hidden="1" x14ac:dyDescent="0.25">
      <c r="A8708" t="str">
        <f>Produkty[[#This Row],[Symbol]]</f>
        <v>S090696061</v>
      </c>
      <c r="B8708" s="560">
        <v>5905947997336</v>
      </c>
      <c r="C8708" t="s">
        <v>28276</v>
      </c>
      <c r="D8708" t="s">
        <v>7240</v>
      </c>
      <c r="E8708" t="s">
        <v>28277</v>
      </c>
      <c r="F8708" t="s">
        <v>4095</v>
      </c>
      <c r="G8708">
        <v>36.4</v>
      </c>
      <c r="H8708" t="s">
        <v>28278</v>
      </c>
    </row>
    <row r="8709" spans="1:8" hidden="1" x14ac:dyDescent="0.25">
      <c r="A8709" t="str">
        <f>Produkty[[#This Row],[Symbol]]</f>
        <v>S090696062</v>
      </c>
      <c r="B8709" s="560">
        <v>5905947997343</v>
      </c>
      <c r="C8709" t="s">
        <v>28279</v>
      </c>
      <c r="D8709" t="s">
        <v>7240</v>
      </c>
      <c r="E8709" t="s">
        <v>28280</v>
      </c>
      <c r="F8709" t="s">
        <v>4095</v>
      </c>
      <c r="G8709">
        <v>36.4</v>
      </c>
      <c r="H8709" t="s">
        <v>28281</v>
      </c>
    </row>
    <row r="8710" spans="1:8" hidden="1" x14ac:dyDescent="0.25">
      <c r="A8710" t="str">
        <f>Produkty[[#This Row],[Symbol]]</f>
        <v>S090696063</v>
      </c>
      <c r="B8710" s="560">
        <v>5905947997350</v>
      </c>
      <c r="C8710" t="s">
        <v>28282</v>
      </c>
      <c r="D8710" t="s">
        <v>7240</v>
      </c>
      <c r="E8710" t="s">
        <v>28283</v>
      </c>
      <c r="F8710" t="s">
        <v>4095</v>
      </c>
      <c r="G8710">
        <v>36.4</v>
      </c>
      <c r="H8710" t="s">
        <v>28284</v>
      </c>
    </row>
    <row r="8711" spans="1:8" hidden="1" x14ac:dyDescent="0.25">
      <c r="A8711" t="str">
        <f>Produkty[[#This Row],[Symbol]]</f>
        <v>S090696064</v>
      </c>
      <c r="B8711" s="560">
        <v>5905947997367</v>
      </c>
      <c r="C8711" t="s">
        <v>28285</v>
      </c>
      <c r="D8711" t="s">
        <v>7240</v>
      </c>
      <c r="E8711" t="s">
        <v>28286</v>
      </c>
      <c r="F8711" t="s">
        <v>4095</v>
      </c>
      <c r="G8711">
        <v>36.4</v>
      </c>
      <c r="H8711" t="s">
        <v>28287</v>
      </c>
    </row>
    <row r="8712" spans="1:8" hidden="1" x14ac:dyDescent="0.25">
      <c r="A8712" t="str">
        <f>Produkty[[#This Row],[Symbol]]</f>
        <v>S090696065</v>
      </c>
      <c r="B8712" s="560">
        <v>5905947997374</v>
      </c>
      <c r="C8712" t="s">
        <v>28288</v>
      </c>
      <c r="D8712" t="s">
        <v>7240</v>
      </c>
      <c r="E8712" t="s">
        <v>28289</v>
      </c>
      <c r="F8712" t="s">
        <v>4095</v>
      </c>
      <c r="G8712">
        <v>36.4</v>
      </c>
      <c r="H8712" t="s">
        <v>28290</v>
      </c>
    </row>
    <row r="8713" spans="1:8" hidden="1" x14ac:dyDescent="0.25">
      <c r="A8713" t="str">
        <f>Produkty[[#This Row],[Symbol]]</f>
        <v>S090696066</v>
      </c>
      <c r="B8713" s="560">
        <v>5905947997381</v>
      </c>
      <c r="C8713" t="s">
        <v>28291</v>
      </c>
      <c r="D8713" t="s">
        <v>7240</v>
      </c>
      <c r="E8713" t="s">
        <v>28292</v>
      </c>
      <c r="F8713" t="s">
        <v>4095</v>
      </c>
      <c r="G8713">
        <v>36.4</v>
      </c>
      <c r="H8713" t="s">
        <v>28293</v>
      </c>
    </row>
    <row r="8714" spans="1:8" hidden="1" x14ac:dyDescent="0.25">
      <c r="A8714" t="str">
        <f>Produkty[[#This Row],[Symbol]]</f>
        <v>S090696067</v>
      </c>
      <c r="B8714" s="560">
        <v>5905947997398</v>
      </c>
      <c r="C8714" t="s">
        <v>28294</v>
      </c>
      <c r="D8714" t="s">
        <v>7240</v>
      </c>
      <c r="E8714" t="s">
        <v>28295</v>
      </c>
      <c r="F8714" t="s">
        <v>4095</v>
      </c>
      <c r="G8714">
        <v>36.4</v>
      </c>
      <c r="H8714" t="s">
        <v>28296</v>
      </c>
    </row>
    <row r="8715" spans="1:8" hidden="1" x14ac:dyDescent="0.25">
      <c r="A8715" t="str">
        <f>Produkty[[#This Row],[Symbol]]</f>
        <v>S090696068</v>
      </c>
      <c r="B8715" s="560">
        <v>5905947997404</v>
      </c>
      <c r="C8715" t="s">
        <v>28297</v>
      </c>
      <c r="D8715" t="s">
        <v>7240</v>
      </c>
      <c r="E8715" t="s">
        <v>28298</v>
      </c>
      <c r="F8715" t="s">
        <v>4095</v>
      </c>
      <c r="G8715">
        <v>36.4</v>
      </c>
      <c r="H8715" t="s">
        <v>28299</v>
      </c>
    </row>
    <row r="8716" spans="1:8" hidden="1" x14ac:dyDescent="0.25">
      <c r="A8716" t="str">
        <f>Produkty[[#This Row],[Symbol]]</f>
        <v>S090696069</v>
      </c>
      <c r="B8716" s="560">
        <v>5905947997411</v>
      </c>
      <c r="C8716" t="s">
        <v>28300</v>
      </c>
      <c r="D8716" t="s">
        <v>7240</v>
      </c>
      <c r="E8716" t="s">
        <v>28301</v>
      </c>
      <c r="F8716" t="s">
        <v>4095</v>
      </c>
      <c r="G8716">
        <v>36.4</v>
      </c>
      <c r="H8716" t="s">
        <v>28302</v>
      </c>
    </row>
    <row r="8717" spans="1:8" hidden="1" x14ac:dyDescent="0.25">
      <c r="A8717" t="str">
        <f>Produkty[[#This Row],[Symbol]]</f>
        <v>S090696070</v>
      </c>
      <c r="B8717" s="560">
        <v>5905947997428</v>
      </c>
      <c r="C8717" t="s">
        <v>28303</v>
      </c>
      <c r="D8717" t="s">
        <v>7240</v>
      </c>
      <c r="E8717" t="s">
        <v>28304</v>
      </c>
      <c r="F8717" t="s">
        <v>4095</v>
      </c>
      <c r="G8717">
        <v>36.4</v>
      </c>
      <c r="H8717" t="s">
        <v>28305</v>
      </c>
    </row>
    <row r="8718" spans="1:8" hidden="1" x14ac:dyDescent="0.25">
      <c r="A8718" t="str">
        <f>Produkty[[#This Row],[Symbol]]</f>
        <v>S090696071</v>
      </c>
      <c r="B8718" s="560">
        <v>5905947997435</v>
      </c>
      <c r="C8718" t="s">
        <v>28306</v>
      </c>
      <c r="D8718" t="s">
        <v>7240</v>
      </c>
      <c r="E8718" t="s">
        <v>28307</v>
      </c>
      <c r="F8718" t="s">
        <v>4095</v>
      </c>
      <c r="G8718">
        <v>36.4</v>
      </c>
      <c r="H8718" t="s">
        <v>28308</v>
      </c>
    </row>
    <row r="8719" spans="1:8" hidden="1" x14ac:dyDescent="0.25">
      <c r="A8719" t="str">
        <f>Produkty[[#This Row],[Symbol]]</f>
        <v>S090696072</v>
      </c>
      <c r="B8719" s="560">
        <v>5905947997442</v>
      </c>
      <c r="C8719" t="s">
        <v>28309</v>
      </c>
      <c r="D8719" t="s">
        <v>7240</v>
      </c>
      <c r="E8719" t="s">
        <v>28310</v>
      </c>
      <c r="F8719" t="s">
        <v>4095</v>
      </c>
      <c r="G8719">
        <v>36.4</v>
      </c>
      <c r="H8719" t="s">
        <v>28311</v>
      </c>
    </row>
    <row r="8720" spans="1:8" hidden="1" x14ac:dyDescent="0.25">
      <c r="A8720" t="str">
        <f>Produkty[[#This Row],[Symbol]]</f>
        <v>S090696073</v>
      </c>
      <c r="B8720" s="560">
        <v>5905947997459</v>
      </c>
      <c r="C8720" t="s">
        <v>28312</v>
      </c>
      <c r="D8720" t="s">
        <v>7240</v>
      </c>
      <c r="E8720" t="s">
        <v>28313</v>
      </c>
      <c r="F8720" t="s">
        <v>4095</v>
      </c>
      <c r="G8720">
        <v>36.4</v>
      </c>
      <c r="H8720" t="s">
        <v>28314</v>
      </c>
    </row>
    <row r="8721" spans="1:8" hidden="1" x14ac:dyDescent="0.25">
      <c r="A8721" t="str">
        <f>Produkty[[#This Row],[Symbol]]</f>
        <v>S090696074</v>
      </c>
      <c r="B8721" s="560">
        <v>5905947997466</v>
      </c>
      <c r="C8721" t="s">
        <v>28315</v>
      </c>
      <c r="D8721" t="s">
        <v>7240</v>
      </c>
      <c r="E8721" t="s">
        <v>28316</v>
      </c>
      <c r="F8721" t="s">
        <v>4095</v>
      </c>
      <c r="G8721">
        <v>36.4</v>
      </c>
      <c r="H8721" t="s">
        <v>28317</v>
      </c>
    </row>
    <row r="8722" spans="1:8" hidden="1" x14ac:dyDescent="0.25">
      <c r="A8722" t="str">
        <f>Produkty[[#This Row],[Symbol]]</f>
        <v>S090696075</v>
      </c>
      <c r="B8722" s="560">
        <v>5905947997473</v>
      </c>
      <c r="C8722" t="s">
        <v>28318</v>
      </c>
      <c r="D8722" t="s">
        <v>7240</v>
      </c>
      <c r="E8722" t="s">
        <v>28319</v>
      </c>
      <c r="F8722" t="s">
        <v>4095</v>
      </c>
      <c r="G8722">
        <v>36.4</v>
      </c>
      <c r="H8722" t="s">
        <v>28320</v>
      </c>
    </row>
    <row r="8723" spans="1:8" hidden="1" x14ac:dyDescent="0.25">
      <c r="A8723" t="str">
        <f>Produkty[[#This Row],[Symbol]]</f>
        <v>S090696076</v>
      </c>
      <c r="B8723" s="560">
        <v>5905947997480</v>
      </c>
      <c r="C8723" t="s">
        <v>28321</v>
      </c>
      <c r="D8723" t="s">
        <v>7240</v>
      </c>
      <c r="E8723" t="s">
        <v>28322</v>
      </c>
      <c r="F8723" t="s">
        <v>4095</v>
      </c>
      <c r="G8723">
        <v>36.4</v>
      </c>
      <c r="H8723" t="s">
        <v>28323</v>
      </c>
    </row>
    <row r="8724" spans="1:8" hidden="1" x14ac:dyDescent="0.25">
      <c r="A8724" t="str">
        <f>Produkty[[#This Row],[Symbol]]</f>
        <v>S090696077</v>
      </c>
      <c r="B8724" s="560">
        <v>5905947997497</v>
      </c>
      <c r="C8724" t="s">
        <v>28324</v>
      </c>
      <c r="D8724" t="s">
        <v>7240</v>
      </c>
      <c r="E8724" t="s">
        <v>28325</v>
      </c>
      <c r="F8724" t="s">
        <v>4095</v>
      </c>
      <c r="G8724">
        <v>36.4</v>
      </c>
      <c r="H8724" t="s">
        <v>28326</v>
      </c>
    </row>
    <row r="8725" spans="1:8" hidden="1" x14ac:dyDescent="0.25">
      <c r="A8725" t="str">
        <f>Produkty[[#This Row],[Symbol]]</f>
        <v>S090696078</v>
      </c>
      <c r="B8725" s="560">
        <v>5905947997503</v>
      </c>
      <c r="C8725" t="s">
        <v>28327</v>
      </c>
      <c r="D8725" t="s">
        <v>7240</v>
      </c>
      <c r="E8725" t="s">
        <v>28328</v>
      </c>
      <c r="F8725" t="s">
        <v>4095</v>
      </c>
      <c r="G8725">
        <v>36.4</v>
      </c>
      <c r="H8725" t="s">
        <v>28329</v>
      </c>
    </row>
    <row r="8726" spans="1:8" hidden="1" x14ac:dyDescent="0.25">
      <c r="A8726" t="str">
        <f>Produkty[[#This Row],[Symbol]]</f>
        <v>S090696079</v>
      </c>
      <c r="B8726" s="560">
        <v>5905947997510</v>
      </c>
      <c r="C8726" t="s">
        <v>28330</v>
      </c>
      <c r="D8726" t="s">
        <v>7240</v>
      </c>
      <c r="E8726" t="s">
        <v>28331</v>
      </c>
      <c r="F8726" t="s">
        <v>4095</v>
      </c>
      <c r="G8726">
        <v>36.4</v>
      </c>
      <c r="H8726" t="s">
        <v>28332</v>
      </c>
    </row>
    <row r="8727" spans="1:8" hidden="1" x14ac:dyDescent="0.25">
      <c r="A8727" t="str">
        <f>Produkty[[#This Row],[Symbol]]</f>
        <v>S090696080</v>
      </c>
      <c r="B8727" s="560">
        <v>5905947997527</v>
      </c>
      <c r="C8727" t="s">
        <v>28333</v>
      </c>
      <c r="D8727" t="s">
        <v>7240</v>
      </c>
      <c r="E8727" t="s">
        <v>28334</v>
      </c>
      <c r="F8727" t="s">
        <v>4095</v>
      </c>
      <c r="G8727">
        <v>36.4</v>
      </c>
      <c r="H8727" t="s">
        <v>28335</v>
      </c>
    </row>
    <row r="8728" spans="1:8" hidden="1" x14ac:dyDescent="0.25">
      <c r="A8728" t="str">
        <f>Produkty[[#This Row],[Symbol]]</f>
        <v>S090696081</v>
      </c>
      <c r="B8728" s="560">
        <v>5905947997534</v>
      </c>
      <c r="C8728" t="s">
        <v>28336</v>
      </c>
      <c r="D8728" t="s">
        <v>7240</v>
      </c>
      <c r="E8728" t="s">
        <v>28337</v>
      </c>
      <c r="F8728" t="s">
        <v>4095</v>
      </c>
      <c r="G8728">
        <v>36.4</v>
      </c>
      <c r="H8728" t="s">
        <v>28338</v>
      </c>
    </row>
    <row r="8729" spans="1:8" hidden="1" x14ac:dyDescent="0.25">
      <c r="A8729" t="str">
        <f>Produkty[[#This Row],[Symbol]]</f>
        <v>BWS8IMPAX5524</v>
      </c>
      <c r="B8729" s="560">
        <v>5905947997541</v>
      </c>
      <c r="C8729" t="s">
        <v>28339</v>
      </c>
      <c r="D8729" t="s">
        <v>4107</v>
      </c>
      <c r="E8729" t="s">
        <v>28340</v>
      </c>
      <c r="F8729" t="s">
        <v>4110</v>
      </c>
      <c r="G8729">
        <v>5.6</v>
      </c>
      <c r="H8729" t="s">
        <v>28341</v>
      </c>
    </row>
    <row r="8730" spans="1:8" hidden="1" x14ac:dyDescent="0.25">
      <c r="A8730" t="str">
        <f>Produkty[[#This Row],[Symbol]]</f>
        <v>BWS12IMPAX5532</v>
      </c>
      <c r="B8730" s="560">
        <v>5905947997558</v>
      </c>
      <c r="C8730" t="s">
        <v>28342</v>
      </c>
      <c r="D8730" t="s">
        <v>4107</v>
      </c>
      <c r="E8730" t="s">
        <v>28343</v>
      </c>
      <c r="F8730" t="s">
        <v>4110</v>
      </c>
      <c r="G8730">
        <v>6.2</v>
      </c>
      <c r="H8730" t="s">
        <v>28344</v>
      </c>
    </row>
    <row r="8731" spans="1:8" hidden="1" x14ac:dyDescent="0.25">
      <c r="A8731" t="str">
        <f>Produkty[[#This Row],[Symbol]]</f>
        <v>BWS12IMPAX5538</v>
      </c>
      <c r="B8731" s="560">
        <v>5905947997565</v>
      </c>
      <c r="C8731" t="s">
        <v>28345</v>
      </c>
      <c r="D8731" t="s">
        <v>4107</v>
      </c>
      <c r="E8731" t="s">
        <v>28346</v>
      </c>
      <c r="F8731" t="s">
        <v>4110</v>
      </c>
      <c r="G8731">
        <v>6.6</v>
      </c>
      <c r="H8731" t="s">
        <v>28347</v>
      </c>
    </row>
    <row r="8732" spans="1:8" hidden="1" x14ac:dyDescent="0.25">
      <c r="A8732" t="str">
        <f>Produkty[[#This Row],[Symbol]]</f>
        <v>BWS12IMPAX5550</v>
      </c>
      <c r="B8732" s="560">
        <v>5905947997572</v>
      </c>
      <c r="C8732" t="s">
        <v>28348</v>
      </c>
      <c r="D8732" t="s">
        <v>4107</v>
      </c>
      <c r="E8732" t="s">
        <v>28349</v>
      </c>
      <c r="F8732" t="s">
        <v>4110</v>
      </c>
      <c r="G8732">
        <v>5</v>
      </c>
      <c r="H8732" t="s">
        <v>28350</v>
      </c>
    </row>
    <row r="8733" spans="1:8" hidden="1" x14ac:dyDescent="0.25">
      <c r="A8733" t="str">
        <f>Produkty[[#This Row],[Symbol]]</f>
        <v>BWS12IMPAX5567</v>
      </c>
      <c r="B8733" s="560">
        <v>5905947997589</v>
      </c>
      <c r="C8733" t="s">
        <v>28351</v>
      </c>
      <c r="D8733" t="s">
        <v>4107</v>
      </c>
      <c r="E8733" t="s">
        <v>28352</v>
      </c>
      <c r="F8733" t="s">
        <v>4110</v>
      </c>
      <c r="G8733">
        <v>5.4</v>
      </c>
      <c r="H8733" t="s">
        <v>28353</v>
      </c>
    </row>
    <row r="8734" spans="1:8" hidden="1" x14ac:dyDescent="0.25">
      <c r="A8734" t="str">
        <f>Produkty[[#This Row],[Symbol]]</f>
        <v>S066272600</v>
      </c>
      <c r="B8734" s="560">
        <v>5905947997626</v>
      </c>
      <c r="C8734" t="s">
        <v>40651</v>
      </c>
      <c r="D8734" t="s">
        <v>7099</v>
      </c>
      <c r="E8734" t="s">
        <v>40652</v>
      </c>
      <c r="F8734" t="s">
        <v>4095</v>
      </c>
      <c r="G8734">
        <v>51.1</v>
      </c>
      <c r="H8734" t="s">
        <v>40653</v>
      </c>
    </row>
    <row r="8735" spans="1:8" hidden="1" x14ac:dyDescent="0.25">
      <c r="A8735" t="str">
        <f>Produkty[[#This Row],[Symbol]]</f>
        <v>S066272601</v>
      </c>
      <c r="B8735" s="560">
        <v>5905947997633</v>
      </c>
      <c r="C8735" t="s">
        <v>40654</v>
      </c>
      <c r="D8735" t="s">
        <v>7099</v>
      </c>
      <c r="E8735" t="s">
        <v>40655</v>
      </c>
      <c r="F8735" t="s">
        <v>4095</v>
      </c>
      <c r="G8735">
        <v>66.650000000000006</v>
      </c>
      <c r="H8735" t="s">
        <v>40656</v>
      </c>
    </row>
    <row r="8736" spans="1:8" hidden="1" x14ac:dyDescent="0.25">
      <c r="A8736" t="str">
        <f>Produkty[[#This Row],[Symbol]]</f>
        <v>S066272602</v>
      </c>
      <c r="B8736" s="560">
        <v>5905947997640</v>
      </c>
      <c r="C8736" t="s">
        <v>40657</v>
      </c>
      <c r="D8736" t="s">
        <v>7099</v>
      </c>
      <c r="E8736" t="s">
        <v>40658</v>
      </c>
      <c r="F8736" t="s">
        <v>4095</v>
      </c>
      <c r="G8736">
        <v>57.3</v>
      </c>
      <c r="H8736" t="s">
        <v>40659</v>
      </c>
    </row>
    <row r="8737" spans="1:8" hidden="1" x14ac:dyDescent="0.25">
      <c r="A8737" t="str">
        <f>Produkty[[#This Row],[Symbol]]</f>
        <v>S066272603</v>
      </c>
      <c r="B8737" s="560">
        <v>5905947997657</v>
      </c>
      <c r="C8737" t="s">
        <v>40660</v>
      </c>
      <c r="D8737" t="s">
        <v>7099</v>
      </c>
      <c r="E8737" t="s">
        <v>40661</v>
      </c>
      <c r="F8737" t="s">
        <v>4095</v>
      </c>
      <c r="G8737">
        <v>74.5</v>
      </c>
      <c r="H8737" t="s">
        <v>40662</v>
      </c>
    </row>
    <row r="8738" spans="1:8" hidden="1" x14ac:dyDescent="0.25">
      <c r="A8738" t="str">
        <f>Produkty[[#This Row],[Symbol]]</f>
        <v>S066272604</v>
      </c>
      <c r="B8738" s="560">
        <v>5905947997664</v>
      </c>
      <c r="C8738" t="s">
        <v>38560</v>
      </c>
      <c r="D8738" t="s">
        <v>7099</v>
      </c>
      <c r="E8738" t="s">
        <v>38561</v>
      </c>
      <c r="F8738" t="s">
        <v>4104</v>
      </c>
      <c r="G8738">
        <v>56.1</v>
      </c>
      <c r="H8738" t="s">
        <v>38562</v>
      </c>
    </row>
    <row r="8739" spans="1:8" hidden="1" x14ac:dyDescent="0.25">
      <c r="A8739" t="str">
        <f>Produkty[[#This Row],[Symbol]]</f>
        <v>S066272605</v>
      </c>
      <c r="B8739" s="560">
        <v>5905947997671</v>
      </c>
      <c r="C8739" t="s">
        <v>38563</v>
      </c>
      <c r="D8739" t="s">
        <v>7099</v>
      </c>
      <c r="E8739" t="s">
        <v>38564</v>
      </c>
      <c r="F8739" t="s">
        <v>4104</v>
      </c>
      <c r="G8739">
        <v>23.75</v>
      </c>
      <c r="H8739" t="s">
        <v>38565</v>
      </c>
    </row>
    <row r="8740" spans="1:8" hidden="1" x14ac:dyDescent="0.25">
      <c r="A8740" t="str">
        <f>Produkty[[#This Row],[Symbol]]</f>
        <v>S066272606</v>
      </c>
      <c r="B8740" s="560">
        <v>5905947997688</v>
      </c>
      <c r="C8740" t="s">
        <v>38566</v>
      </c>
      <c r="D8740" t="s">
        <v>7099</v>
      </c>
      <c r="E8740" t="s">
        <v>38567</v>
      </c>
      <c r="F8740" t="s">
        <v>4104</v>
      </c>
      <c r="G8740">
        <v>64.95</v>
      </c>
      <c r="H8740" t="s">
        <v>38568</v>
      </c>
    </row>
    <row r="8741" spans="1:8" hidden="1" x14ac:dyDescent="0.25">
      <c r="A8741" t="str">
        <f>Produkty[[#This Row],[Symbol]]</f>
        <v>S066272607</v>
      </c>
      <c r="B8741" s="560">
        <v>5905947997695</v>
      </c>
      <c r="C8741" t="s">
        <v>38569</v>
      </c>
      <c r="D8741" t="s">
        <v>7099</v>
      </c>
      <c r="E8741" t="s">
        <v>38570</v>
      </c>
      <c r="F8741" t="s">
        <v>4104</v>
      </c>
      <c r="G8741">
        <v>104.9</v>
      </c>
      <c r="H8741" t="s">
        <v>38571</v>
      </c>
    </row>
    <row r="8742" spans="1:8" hidden="1" x14ac:dyDescent="0.25">
      <c r="A8742" t="str">
        <f>Produkty[[#This Row],[Symbol]]</f>
        <v>S066272608</v>
      </c>
      <c r="B8742" s="560">
        <v>5905947997701</v>
      </c>
      <c r="C8742" t="s">
        <v>40624</v>
      </c>
      <c r="D8742" t="s">
        <v>7099</v>
      </c>
      <c r="E8742" t="s">
        <v>40625</v>
      </c>
      <c r="F8742" t="s">
        <v>4095</v>
      </c>
      <c r="G8742">
        <v>63.9</v>
      </c>
      <c r="H8742" t="s">
        <v>40626</v>
      </c>
    </row>
    <row r="8743" spans="1:8" hidden="1" x14ac:dyDescent="0.25">
      <c r="A8743" t="str">
        <f>Produkty[[#This Row],[Symbol]]</f>
        <v>S066272609</v>
      </c>
      <c r="B8743" s="560">
        <v>5905947997718</v>
      </c>
      <c r="C8743" t="s">
        <v>40627</v>
      </c>
      <c r="D8743" t="s">
        <v>7099</v>
      </c>
      <c r="E8743" t="s">
        <v>40628</v>
      </c>
      <c r="F8743" t="s">
        <v>4095</v>
      </c>
      <c r="G8743">
        <v>129.94999999999999</v>
      </c>
      <c r="H8743" t="s">
        <v>40629</v>
      </c>
    </row>
    <row r="8744" spans="1:8" hidden="1" x14ac:dyDescent="0.25">
      <c r="A8744" t="str">
        <f>Produkty[[#This Row],[Symbol]]</f>
        <v>S066272610</v>
      </c>
      <c r="B8744" s="560">
        <v>5905947997725</v>
      </c>
      <c r="C8744" t="s">
        <v>40346</v>
      </c>
      <c r="D8744" t="s">
        <v>7099</v>
      </c>
      <c r="E8744" t="s">
        <v>40347</v>
      </c>
      <c r="F8744" t="s">
        <v>4104</v>
      </c>
      <c r="G8744">
        <v>44.6</v>
      </c>
      <c r="H8744" t="s">
        <v>40348</v>
      </c>
    </row>
    <row r="8745" spans="1:8" hidden="1" x14ac:dyDescent="0.25">
      <c r="A8745" t="str">
        <f>Produkty[[#This Row],[Symbol]]</f>
        <v>S066272611</v>
      </c>
      <c r="B8745" s="560">
        <v>5905947997732</v>
      </c>
      <c r="C8745" t="s">
        <v>40349</v>
      </c>
      <c r="D8745" t="s">
        <v>7099</v>
      </c>
      <c r="E8745" t="s">
        <v>40350</v>
      </c>
      <c r="F8745" t="s">
        <v>4104</v>
      </c>
      <c r="G8745">
        <v>19.899999999999999</v>
      </c>
      <c r="H8745" t="s">
        <v>40351</v>
      </c>
    </row>
    <row r="8746" spans="1:8" hidden="1" x14ac:dyDescent="0.25">
      <c r="A8746" t="str">
        <f>Produkty[[#This Row],[Symbol]]</f>
        <v>S066272612</v>
      </c>
      <c r="B8746" s="560">
        <v>5905947997749</v>
      </c>
      <c r="C8746" t="s">
        <v>40352</v>
      </c>
      <c r="D8746" t="s">
        <v>7099</v>
      </c>
      <c r="E8746" t="s">
        <v>40353</v>
      </c>
      <c r="F8746" t="s">
        <v>4104</v>
      </c>
      <c r="G8746">
        <v>19.899999999999999</v>
      </c>
      <c r="H8746" t="s">
        <v>40354</v>
      </c>
    </row>
    <row r="8747" spans="1:8" hidden="1" x14ac:dyDescent="0.25">
      <c r="A8747" t="str">
        <f>Produkty[[#This Row],[Symbol]]</f>
        <v>S066272613</v>
      </c>
      <c r="B8747" s="560">
        <v>5905947997756</v>
      </c>
      <c r="C8747" t="s">
        <v>40355</v>
      </c>
      <c r="D8747" t="s">
        <v>7099</v>
      </c>
      <c r="E8747" t="s">
        <v>40356</v>
      </c>
      <c r="F8747" t="s">
        <v>4104</v>
      </c>
      <c r="G8747">
        <v>19.899999999999999</v>
      </c>
      <c r="H8747" t="s">
        <v>40357</v>
      </c>
    </row>
    <row r="8748" spans="1:8" hidden="1" x14ac:dyDescent="0.25">
      <c r="A8748" t="str">
        <f>Produkty[[#This Row],[Symbol]]</f>
        <v>S066272614</v>
      </c>
      <c r="B8748" s="560">
        <v>5905947997763</v>
      </c>
      <c r="C8748" t="s">
        <v>40358</v>
      </c>
      <c r="D8748" t="s">
        <v>7099</v>
      </c>
      <c r="E8748" t="s">
        <v>40359</v>
      </c>
      <c r="F8748" t="s">
        <v>4104</v>
      </c>
      <c r="G8748">
        <v>41.8</v>
      </c>
      <c r="H8748" t="s">
        <v>40360</v>
      </c>
    </row>
    <row r="8749" spans="1:8" hidden="1" x14ac:dyDescent="0.25">
      <c r="A8749" t="str">
        <f>Produkty[[#This Row],[Symbol]]</f>
        <v>S066272615</v>
      </c>
      <c r="B8749" s="560">
        <v>5905947997770</v>
      </c>
      <c r="C8749" t="s">
        <v>40361</v>
      </c>
      <c r="D8749" t="s">
        <v>7099</v>
      </c>
      <c r="E8749" t="s">
        <v>40362</v>
      </c>
      <c r="F8749" t="s">
        <v>4104</v>
      </c>
      <c r="G8749">
        <v>67.099999999999994</v>
      </c>
      <c r="H8749" t="s">
        <v>40363</v>
      </c>
    </row>
    <row r="8750" spans="1:8" hidden="1" x14ac:dyDescent="0.25">
      <c r="A8750" t="str">
        <f>Produkty[[#This Row],[Symbol]]</f>
        <v>S090494001</v>
      </c>
      <c r="B8750" s="560">
        <v>5905947997787</v>
      </c>
      <c r="C8750" t="s">
        <v>28354</v>
      </c>
      <c r="D8750" t="s">
        <v>7240</v>
      </c>
      <c r="E8750" t="s">
        <v>28355</v>
      </c>
      <c r="F8750" t="s">
        <v>4095</v>
      </c>
      <c r="G8750">
        <v>70.5</v>
      </c>
      <c r="H8750" t="s">
        <v>28356</v>
      </c>
    </row>
    <row r="8751" spans="1:8" hidden="1" x14ac:dyDescent="0.25">
      <c r="A8751" t="str">
        <f>Produkty[[#This Row],[Symbol]]</f>
        <v>S090494002</v>
      </c>
      <c r="B8751" s="560">
        <v>5905947997794</v>
      </c>
      <c r="C8751" t="s">
        <v>28357</v>
      </c>
      <c r="D8751" t="s">
        <v>7240</v>
      </c>
      <c r="E8751" t="s">
        <v>28358</v>
      </c>
      <c r="F8751" t="s">
        <v>4095</v>
      </c>
      <c r="G8751">
        <v>70.5</v>
      </c>
      <c r="H8751" t="s">
        <v>28359</v>
      </c>
    </row>
    <row r="8752" spans="1:8" hidden="1" x14ac:dyDescent="0.25">
      <c r="A8752" t="str">
        <f>Produkty[[#This Row],[Symbol]]</f>
        <v>S090494003</v>
      </c>
      <c r="B8752" s="560">
        <v>5905947997800</v>
      </c>
      <c r="C8752" t="s">
        <v>28360</v>
      </c>
      <c r="D8752" t="s">
        <v>7240</v>
      </c>
      <c r="E8752" t="s">
        <v>28361</v>
      </c>
      <c r="F8752" t="s">
        <v>4095</v>
      </c>
      <c r="G8752">
        <v>70.5</v>
      </c>
      <c r="H8752" t="s">
        <v>28362</v>
      </c>
    </row>
    <row r="8753" spans="1:8" hidden="1" x14ac:dyDescent="0.25">
      <c r="A8753" t="str">
        <f>Produkty[[#This Row],[Symbol]]</f>
        <v>S090494004</v>
      </c>
      <c r="B8753" s="560">
        <v>5905947997817</v>
      </c>
      <c r="C8753" t="s">
        <v>28363</v>
      </c>
      <c r="D8753" t="s">
        <v>7240</v>
      </c>
      <c r="E8753" t="s">
        <v>28364</v>
      </c>
      <c r="F8753" t="s">
        <v>4095</v>
      </c>
      <c r="G8753">
        <v>70.5</v>
      </c>
      <c r="H8753" t="s">
        <v>28365</v>
      </c>
    </row>
    <row r="8754" spans="1:8" hidden="1" x14ac:dyDescent="0.25">
      <c r="A8754" t="str">
        <f>Produkty[[#This Row],[Symbol]]</f>
        <v>S090494005</v>
      </c>
      <c r="B8754" s="560">
        <v>5905947997824</v>
      </c>
      <c r="C8754" t="s">
        <v>28366</v>
      </c>
      <c r="D8754" t="s">
        <v>7240</v>
      </c>
      <c r="E8754" t="s">
        <v>28367</v>
      </c>
      <c r="F8754" t="s">
        <v>4095</v>
      </c>
      <c r="G8754">
        <v>70.5</v>
      </c>
      <c r="H8754" t="s">
        <v>28368</v>
      </c>
    </row>
    <row r="8755" spans="1:8" hidden="1" x14ac:dyDescent="0.25">
      <c r="A8755" t="str">
        <f>Produkty[[#This Row],[Symbol]]</f>
        <v>S090494006</v>
      </c>
      <c r="B8755" s="560">
        <v>5905947997831</v>
      </c>
      <c r="C8755" t="s">
        <v>28369</v>
      </c>
      <c r="D8755" t="s">
        <v>7240</v>
      </c>
      <c r="E8755" t="s">
        <v>28370</v>
      </c>
      <c r="F8755" t="s">
        <v>4095</v>
      </c>
      <c r="G8755">
        <v>70.5</v>
      </c>
      <c r="H8755" t="s">
        <v>28371</v>
      </c>
    </row>
    <row r="8756" spans="1:8" hidden="1" x14ac:dyDescent="0.25">
      <c r="A8756" t="str">
        <f>Produkty[[#This Row],[Symbol]]</f>
        <v>S090494007</v>
      </c>
      <c r="B8756" s="560">
        <v>5905947997848</v>
      </c>
      <c r="C8756" t="s">
        <v>28372</v>
      </c>
      <c r="D8756" t="s">
        <v>7240</v>
      </c>
      <c r="E8756" t="s">
        <v>28373</v>
      </c>
      <c r="F8756" t="s">
        <v>4095</v>
      </c>
      <c r="G8756">
        <v>70.5</v>
      </c>
      <c r="H8756" t="s">
        <v>28374</v>
      </c>
    </row>
    <row r="8757" spans="1:8" hidden="1" x14ac:dyDescent="0.25">
      <c r="A8757" t="str">
        <f>Produkty[[#This Row],[Symbol]]</f>
        <v>S090494008</v>
      </c>
      <c r="B8757" s="560">
        <v>5905947997855</v>
      </c>
      <c r="C8757" t="s">
        <v>28375</v>
      </c>
      <c r="D8757" t="s">
        <v>7240</v>
      </c>
      <c r="E8757" t="s">
        <v>28376</v>
      </c>
      <c r="F8757" t="s">
        <v>4095</v>
      </c>
      <c r="G8757">
        <v>70.5</v>
      </c>
      <c r="H8757" t="s">
        <v>28377</v>
      </c>
    </row>
    <row r="8758" spans="1:8" hidden="1" x14ac:dyDescent="0.25">
      <c r="A8758" t="str">
        <f>Produkty[[#This Row],[Symbol]]</f>
        <v>S090494009</v>
      </c>
      <c r="B8758" s="560">
        <v>5905947997862</v>
      </c>
      <c r="C8758" t="s">
        <v>28378</v>
      </c>
      <c r="D8758" t="s">
        <v>7240</v>
      </c>
      <c r="E8758" t="s">
        <v>28379</v>
      </c>
      <c r="F8758" t="s">
        <v>4095</v>
      </c>
      <c r="G8758">
        <v>70.5</v>
      </c>
      <c r="H8758" t="s">
        <v>28380</v>
      </c>
    </row>
    <row r="8759" spans="1:8" hidden="1" x14ac:dyDescent="0.25">
      <c r="A8759" t="str">
        <f>Produkty[[#This Row],[Symbol]]</f>
        <v>S090494010</v>
      </c>
      <c r="B8759" s="560">
        <v>5905947997879</v>
      </c>
      <c r="C8759" t="s">
        <v>28381</v>
      </c>
      <c r="D8759" t="s">
        <v>7240</v>
      </c>
      <c r="E8759" t="s">
        <v>28382</v>
      </c>
      <c r="F8759" t="s">
        <v>4095</v>
      </c>
      <c r="G8759">
        <v>70.5</v>
      </c>
      <c r="H8759" t="s">
        <v>28383</v>
      </c>
    </row>
    <row r="8760" spans="1:8" hidden="1" x14ac:dyDescent="0.25">
      <c r="A8760" t="str">
        <f>Produkty[[#This Row],[Symbol]]</f>
        <v>S090494011</v>
      </c>
      <c r="B8760" s="560">
        <v>5905947997886</v>
      </c>
      <c r="C8760" t="s">
        <v>28384</v>
      </c>
      <c r="D8760" t="s">
        <v>7240</v>
      </c>
      <c r="E8760" t="s">
        <v>28385</v>
      </c>
      <c r="F8760" t="s">
        <v>4095</v>
      </c>
      <c r="G8760">
        <v>70.5</v>
      </c>
      <c r="H8760" t="s">
        <v>28386</v>
      </c>
    </row>
    <row r="8761" spans="1:8" hidden="1" x14ac:dyDescent="0.25">
      <c r="A8761" t="str">
        <f>Produkty[[#This Row],[Symbol]]</f>
        <v>S090494012</v>
      </c>
      <c r="B8761" s="560">
        <v>5905947997893</v>
      </c>
      <c r="C8761" t="s">
        <v>28387</v>
      </c>
      <c r="D8761" t="s">
        <v>7240</v>
      </c>
      <c r="E8761" t="s">
        <v>28388</v>
      </c>
      <c r="F8761" t="s">
        <v>4095</v>
      </c>
      <c r="G8761">
        <v>70.5</v>
      </c>
      <c r="H8761" t="s">
        <v>28389</v>
      </c>
    </row>
    <row r="8762" spans="1:8" hidden="1" x14ac:dyDescent="0.25">
      <c r="A8762" t="str">
        <f>Produkty[[#This Row],[Symbol]]</f>
        <v>S090494013</v>
      </c>
      <c r="B8762" s="560">
        <v>5905947997909</v>
      </c>
      <c r="C8762" t="s">
        <v>28390</v>
      </c>
      <c r="D8762" t="s">
        <v>7240</v>
      </c>
      <c r="E8762" t="s">
        <v>28391</v>
      </c>
      <c r="F8762" t="s">
        <v>4095</v>
      </c>
      <c r="G8762">
        <v>70.5</v>
      </c>
      <c r="H8762" t="s">
        <v>28392</v>
      </c>
    </row>
    <row r="8763" spans="1:8" hidden="1" x14ac:dyDescent="0.25">
      <c r="A8763" t="str">
        <f>Produkty[[#This Row],[Symbol]]</f>
        <v>S090494014</v>
      </c>
      <c r="B8763" s="560">
        <v>5905947997916</v>
      </c>
      <c r="C8763" t="s">
        <v>28393</v>
      </c>
      <c r="D8763" t="s">
        <v>7240</v>
      </c>
      <c r="E8763" t="s">
        <v>28394</v>
      </c>
      <c r="F8763" t="s">
        <v>4095</v>
      </c>
      <c r="G8763">
        <v>70.5</v>
      </c>
      <c r="H8763" t="s">
        <v>28395</v>
      </c>
    </row>
    <row r="8764" spans="1:8" hidden="1" x14ac:dyDescent="0.25">
      <c r="A8764" t="str">
        <f>Produkty[[#This Row],[Symbol]]</f>
        <v>S090494015</v>
      </c>
      <c r="B8764" s="560">
        <v>5905947997923</v>
      </c>
      <c r="C8764" t="s">
        <v>28396</v>
      </c>
      <c r="D8764" t="s">
        <v>7240</v>
      </c>
      <c r="E8764" t="s">
        <v>28397</v>
      </c>
      <c r="F8764" t="s">
        <v>4095</v>
      </c>
      <c r="G8764">
        <v>70.5</v>
      </c>
      <c r="H8764" t="s">
        <v>28398</v>
      </c>
    </row>
    <row r="8765" spans="1:8" hidden="1" x14ac:dyDescent="0.25">
      <c r="A8765" t="str">
        <f>Produkty[[#This Row],[Symbol]]</f>
        <v>S090494016</v>
      </c>
      <c r="B8765" s="560">
        <v>5905947997930</v>
      </c>
      <c r="C8765" t="s">
        <v>28399</v>
      </c>
      <c r="D8765" t="s">
        <v>7240</v>
      </c>
      <c r="E8765" t="s">
        <v>28400</v>
      </c>
      <c r="F8765" t="s">
        <v>4095</v>
      </c>
      <c r="G8765">
        <v>70.5</v>
      </c>
      <c r="H8765" t="s">
        <v>28401</v>
      </c>
    </row>
    <row r="8766" spans="1:8" hidden="1" x14ac:dyDescent="0.25">
      <c r="A8766" t="str">
        <f>Produkty[[#This Row],[Symbol]]</f>
        <v>S090494017</v>
      </c>
      <c r="B8766" s="560">
        <v>5905947997947</v>
      </c>
      <c r="C8766" t="s">
        <v>28402</v>
      </c>
      <c r="D8766" t="s">
        <v>7240</v>
      </c>
      <c r="E8766" t="s">
        <v>28403</v>
      </c>
      <c r="F8766" t="s">
        <v>4095</v>
      </c>
      <c r="G8766">
        <v>70.5</v>
      </c>
      <c r="H8766" t="s">
        <v>28404</v>
      </c>
    </row>
    <row r="8767" spans="1:8" hidden="1" x14ac:dyDescent="0.25">
      <c r="A8767" t="str">
        <f>Produkty[[#This Row],[Symbol]]</f>
        <v>S090494018</v>
      </c>
      <c r="B8767" s="560">
        <v>5905947997954</v>
      </c>
      <c r="C8767" t="s">
        <v>28405</v>
      </c>
      <c r="D8767" t="s">
        <v>7240</v>
      </c>
      <c r="E8767" t="s">
        <v>28406</v>
      </c>
      <c r="F8767" t="s">
        <v>4095</v>
      </c>
      <c r="G8767">
        <v>70.5</v>
      </c>
      <c r="H8767" t="s">
        <v>28407</v>
      </c>
    </row>
    <row r="8768" spans="1:8" hidden="1" x14ac:dyDescent="0.25">
      <c r="A8768" t="str">
        <f>Produkty[[#This Row],[Symbol]]</f>
        <v>S090494019</v>
      </c>
      <c r="B8768" s="560">
        <v>5905947997961</v>
      </c>
      <c r="C8768" t="s">
        <v>28408</v>
      </c>
      <c r="D8768" t="s">
        <v>7240</v>
      </c>
      <c r="E8768" t="s">
        <v>28409</v>
      </c>
      <c r="F8768" t="s">
        <v>4095</v>
      </c>
      <c r="G8768">
        <v>70.5</v>
      </c>
      <c r="H8768" t="s">
        <v>28410</v>
      </c>
    </row>
    <row r="8769" spans="1:8" hidden="1" x14ac:dyDescent="0.25">
      <c r="A8769" t="str">
        <f>Produkty[[#This Row],[Symbol]]</f>
        <v>S090494020</v>
      </c>
      <c r="B8769" s="560">
        <v>5905947997978</v>
      </c>
      <c r="C8769" t="s">
        <v>28411</v>
      </c>
      <c r="D8769" t="s">
        <v>7240</v>
      </c>
      <c r="E8769" t="s">
        <v>28412</v>
      </c>
      <c r="F8769" t="s">
        <v>4095</v>
      </c>
      <c r="G8769">
        <v>70.5</v>
      </c>
      <c r="H8769" t="s">
        <v>28413</v>
      </c>
    </row>
    <row r="8770" spans="1:8" hidden="1" x14ac:dyDescent="0.25">
      <c r="A8770" t="str">
        <f>Produkty[[#This Row],[Symbol]]</f>
        <v>S090494021</v>
      </c>
      <c r="B8770" s="560">
        <v>5905947997985</v>
      </c>
      <c r="C8770" t="s">
        <v>28414</v>
      </c>
      <c r="D8770" t="s">
        <v>7240</v>
      </c>
      <c r="E8770" t="s">
        <v>28415</v>
      </c>
      <c r="F8770" t="s">
        <v>4095</v>
      </c>
      <c r="G8770">
        <v>70.5</v>
      </c>
      <c r="H8770" t="s">
        <v>28416</v>
      </c>
    </row>
    <row r="8771" spans="1:8" hidden="1" x14ac:dyDescent="0.25">
      <c r="A8771" t="str">
        <f>Produkty[[#This Row],[Symbol]]</f>
        <v>S090494022</v>
      </c>
      <c r="B8771" s="560">
        <v>5905947997992</v>
      </c>
      <c r="C8771" t="s">
        <v>28417</v>
      </c>
      <c r="D8771" t="s">
        <v>7240</v>
      </c>
      <c r="E8771" t="s">
        <v>28418</v>
      </c>
      <c r="F8771" t="s">
        <v>4095</v>
      </c>
      <c r="G8771">
        <v>70.5</v>
      </c>
      <c r="H8771" t="s">
        <v>28419</v>
      </c>
    </row>
    <row r="8772" spans="1:8" hidden="1" x14ac:dyDescent="0.25">
      <c r="A8772" t="str">
        <f>Produkty[[#This Row],[Symbol]]</f>
        <v>S090494023</v>
      </c>
      <c r="B8772" s="560">
        <v>5905947998005</v>
      </c>
      <c r="C8772" t="s">
        <v>28420</v>
      </c>
      <c r="D8772" t="s">
        <v>7240</v>
      </c>
      <c r="E8772" t="s">
        <v>28421</v>
      </c>
      <c r="F8772" t="s">
        <v>4095</v>
      </c>
      <c r="G8772">
        <v>70.5</v>
      </c>
      <c r="H8772" t="s">
        <v>28422</v>
      </c>
    </row>
    <row r="8773" spans="1:8" hidden="1" x14ac:dyDescent="0.25">
      <c r="A8773" t="str">
        <f>Produkty[[#This Row],[Symbol]]</f>
        <v>S090494024</v>
      </c>
      <c r="B8773" s="560">
        <v>5905947998012</v>
      </c>
      <c r="C8773" t="s">
        <v>28423</v>
      </c>
      <c r="D8773" t="s">
        <v>7240</v>
      </c>
      <c r="E8773" t="s">
        <v>28424</v>
      </c>
      <c r="F8773" t="s">
        <v>4095</v>
      </c>
      <c r="G8773">
        <v>70.5</v>
      </c>
      <c r="H8773" t="s">
        <v>28425</v>
      </c>
    </row>
    <row r="8774" spans="1:8" hidden="1" x14ac:dyDescent="0.25">
      <c r="A8774" t="str">
        <f>Produkty[[#This Row],[Symbol]]</f>
        <v>LSB08140</v>
      </c>
      <c r="B8774" s="560">
        <v>5905947998029</v>
      </c>
      <c r="C8774" t="s">
        <v>28426</v>
      </c>
      <c r="D8774" t="s">
        <v>4107</v>
      </c>
      <c r="E8774" t="s">
        <v>28427</v>
      </c>
      <c r="F8774" t="s">
        <v>4118</v>
      </c>
      <c r="G8774">
        <v>97.32</v>
      </c>
      <c r="H8774" t="s">
        <v>38984</v>
      </c>
    </row>
    <row r="8775" spans="1:8" hidden="1" x14ac:dyDescent="0.25">
      <c r="A8775" t="str">
        <f>Produkty[[#This Row],[Symbol]]</f>
        <v>LSB10160</v>
      </c>
      <c r="B8775" s="560">
        <v>5905947998036</v>
      </c>
      <c r="C8775" t="s">
        <v>28428</v>
      </c>
      <c r="D8775" t="s">
        <v>4107</v>
      </c>
      <c r="E8775" t="s">
        <v>28429</v>
      </c>
      <c r="F8775" t="s">
        <v>4118</v>
      </c>
      <c r="G8775">
        <v>145.03</v>
      </c>
      <c r="H8775" t="s">
        <v>38985</v>
      </c>
    </row>
    <row r="8776" spans="1:8" hidden="1" x14ac:dyDescent="0.25">
      <c r="A8776" t="str">
        <f>Produkty[[#This Row],[Symbol]]</f>
        <v>LSB12200</v>
      </c>
      <c r="B8776" s="560">
        <v>5905947998043</v>
      </c>
      <c r="C8776" t="s">
        <v>28430</v>
      </c>
      <c r="D8776" t="s">
        <v>4107</v>
      </c>
      <c r="E8776" t="s">
        <v>28431</v>
      </c>
      <c r="F8776" t="s">
        <v>4118</v>
      </c>
      <c r="G8776">
        <v>267.27</v>
      </c>
      <c r="H8776" t="s">
        <v>38986</v>
      </c>
    </row>
    <row r="8777" spans="1:8" hidden="1" x14ac:dyDescent="0.25">
      <c r="A8777" t="str">
        <f>Produkty[[#This Row],[Symbol]]</f>
        <v>LSB16200</v>
      </c>
      <c r="B8777" s="560">
        <v>5905947998050</v>
      </c>
      <c r="C8777" t="s">
        <v>28432</v>
      </c>
      <c r="D8777" t="s">
        <v>4107</v>
      </c>
      <c r="E8777" t="s">
        <v>28433</v>
      </c>
      <c r="F8777" t="s">
        <v>4118</v>
      </c>
      <c r="G8777">
        <v>434.88</v>
      </c>
      <c r="H8777" t="s">
        <v>38987</v>
      </c>
    </row>
    <row r="8778" spans="1:8" hidden="1" x14ac:dyDescent="0.25">
      <c r="A8778" t="str">
        <f>Produkty[[#This Row],[Symbol]]</f>
        <v>S093230301</v>
      </c>
      <c r="B8778" s="560">
        <v>5905947998067</v>
      </c>
      <c r="C8778" t="s">
        <v>28434</v>
      </c>
      <c r="D8778" t="s">
        <v>7240</v>
      </c>
      <c r="E8778" t="s">
        <v>28435</v>
      </c>
      <c r="F8778" t="s">
        <v>9633</v>
      </c>
      <c r="G8778">
        <v>39</v>
      </c>
      <c r="H8778" t="s">
        <v>28436</v>
      </c>
    </row>
    <row r="8779" spans="1:8" hidden="1" x14ac:dyDescent="0.25">
      <c r="A8779" t="str">
        <f>Produkty[[#This Row],[Symbol]]</f>
        <v>S093230302</v>
      </c>
      <c r="B8779" s="560">
        <v>5905947998074</v>
      </c>
      <c r="C8779" t="s">
        <v>28437</v>
      </c>
      <c r="D8779" t="s">
        <v>7240</v>
      </c>
      <c r="E8779" t="s">
        <v>28438</v>
      </c>
      <c r="F8779" t="s">
        <v>9633</v>
      </c>
      <c r="G8779">
        <v>39</v>
      </c>
      <c r="H8779" t="s">
        <v>28439</v>
      </c>
    </row>
    <row r="8780" spans="1:8" hidden="1" x14ac:dyDescent="0.25">
      <c r="A8780" t="str">
        <f>Produkty[[#This Row],[Symbol]]</f>
        <v>S093230303</v>
      </c>
      <c r="B8780" s="560">
        <v>5905947998081</v>
      </c>
      <c r="C8780" t="s">
        <v>28440</v>
      </c>
      <c r="D8780" t="s">
        <v>7240</v>
      </c>
      <c r="E8780" t="s">
        <v>28441</v>
      </c>
      <c r="F8780" t="s">
        <v>9633</v>
      </c>
      <c r="G8780">
        <v>39</v>
      </c>
      <c r="H8780" t="s">
        <v>28442</v>
      </c>
    </row>
    <row r="8781" spans="1:8" hidden="1" x14ac:dyDescent="0.25">
      <c r="A8781" t="str">
        <f>Produkty[[#This Row],[Symbol]]</f>
        <v>S093230304</v>
      </c>
      <c r="B8781" s="560">
        <v>5905947998098</v>
      </c>
      <c r="C8781" t="s">
        <v>28443</v>
      </c>
      <c r="D8781" t="s">
        <v>7240</v>
      </c>
      <c r="E8781" t="s">
        <v>28444</v>
      </c>
      <c r="F8781" t="s">
        <v>9633</v>
      </c>
      <c r="G8781">
        <v>39</v>
      </c>
      <c r="H8781" t="s">
        <v>28445</v>
      </c>
    </row>
    <row r="8782" spans="1:8" hidden="1" x14ac:dyDescent="0.25">
      <c r="A8782" t="str">
        <f>Produkty[[#This Row],[Symbol]]</f>
        <v>S093230305</v>
      </c>
      <c r="B8782" s="560">
        <v>5905947998104</v>
      </c>
      <c r="C8782" t="s">
        <v>28446</v>
      </c>
      <c r="D8782" t="s">
        <v>7240</v>
      </c>
      <c r="E8782" t="s">
        <v>28447</v>
      </c>
      <c r="F8782" t="s">
        <v>9633</v>
      </c>
      <c r="G8782">
        <v>39</v>
      </c>
      <c r="H8782" t="s">
        <v>28448</v>
      </c>
    </row>
    <row r="8783" spans="1:8" hidden="1" x14ac:dyDescent="0.25">
      <c r="A8783" t="str">
        <f>Produkty[[#This Row],[Symbol]]</f>
        <v>S093230306</v>
      </c>
      <c r="B8783" s="560">
        <v>5905947998111</v>
      </c>
      <c r="C8783" t="s">
        <v>28449</v>
      </c>
      <c r="D8783" t="s">
        <v>7240</v>
      </c>
      <c r="E8783" t="s">
        <v>28450</v>
      </c>
      <c r="F8783" t="s">
        <v>9633</v>
      </c>
      <c r="G8783">
        <v>39</v>
      </c>
      <c r="H8783" t="s">
        <v>28451</v>
      </c>
    </row>
    <row r="8784" spans="1:8" hidden="1" x14ac:dyDescent="0.25">
      <c r="A8784" t="str">
        <f>Produkty[[#This Row],[Symbol]]</f>
        <v>S093230400</v>
      </c>
      <c r="B8784" s="560">
        <v>5905947998135</v>
      </c>
      <c r="C8784" t="s">
        <v>28452</v>
      </c>
      <c r="D8784" t="s">
        <v>7240</v>
      </c>
      <c r="E8784" t="s">
        <v>28453</v>
      </c>
      <c r="F8784" t="s">
        <v>9633</v>
      </c>
      <c r="G8784">
        <v>9.8000000000000007</v>
      </c>
      <c r="H8784" t="s">
        <v>28454</v>
      </c>
    </row>
    <row r="8785" spans="1:8" hidden="1" x14ac:dyDescent="0.25">
      <c r="A8785" t="str">
        <f>Produkty[[#This Row],[Symbol]]</f>
        <v>S093230401</v>
      </c>
      <c r="B8785" s="560">
        <v>5905947998142</v>
      </c>
      <c r="C8785" t="s">
        <v>28455</v>
      </c>
      <c r="D8785" t="s">
        <v>7240</v>
      </c>
      <c r="E8785" t="s">
        <v>28456</v>
      </c>
      <c r="F8785" t="s">
        <v>9633</v>
      </c>
      <c r="G8785">
        <v>9.8000000000000007</v>
      </c>
      <c r="H8785" t="s">
        <v>28457</v>
      </c>
    </row>
    <row r="8786" spans="1:8" hidden="1" x14ac:dyDescent="0.25">
      <c r="A8786" t="str">
        <f>Produkty[[#This Row],[Symbol]]</f>
        <v>S093230402</v>
      </c>
      <c r="B8786" s="560">
        <v>5905947998159</v>
      </c>
      <c r="C8786" t="s">
        <v>28458</v>
      </c>
      <c r="D8786" t="s">
        <v>7240</v>
      </c>
      <c r="E8786" t="s">
        <v>28459</v>
      </c>
      <c r="F8786" t="s">
        <v>9633</v>
      </c>
      <c r="G8786">
        <v>9.8000000000000007</v>
      </c>
      <c r="H8786" t="s">
        <v>28460</v>
      </c>
    </row>
    <row r="8787" spans="1:8" hidden="1" x14ac:dyDescent="0.25">
      <c r="A8787" t="str">
        <f>Produkty[[#This Row],[Symbol]]</f>
        <v>S093230403</v>
      </c>
      <c r="B8787" s="560">
        <v>5905947998166</v>
      </c>
      <c r="C8787" t="s">
        <v>28461</v>
      </c>
      <c r="D8787" t="s">
        <v>7240</v>
      </c>
      <c r="E8787" t="s">
        <v>28462</v>
      </c>
      <c r="F8787" t="s">
        <v>9633</v>
      </c>
      <c r="G8787">
        <v>9.8000000000000007</v>
      </c>
      <c r="H8787" t="s">
        <v>28463</v>
      </c>
    </row>
    <row r="8788" spans="1:8" hidden="1" x14ac:dyDescent="0.25">
      <c r="A8788" t="str">
        <f>Produkty[[#This Row],[Symbol]]</f>
        <v>S093230404</v>
      </c>
      <c r="B8788" s="560">
        <v>5905947998173</v>
      </c>
      <c r="C8788" t="s">
        <v>28464</v>
      </c>
      <c r="D8788" t="s">
        <v>7240</v>
      </c>
      <c r="E8788" t="s">
        <v>28465</v>
      </c>
      <c r="F8788" t="s">
        <v>9633</v>
      </c>
      <c r="G8788">
        <v>9.8000000000000007</v>
      </c>
      <c r="H8788" t="s">
        <v>28466</v>
      </c>
    </row>
    <row r="8789" spans="1:8" hidden="1" x14ac:dyDescent="0.25">
      <c r="A8789" t="str">
        <f>Produkty[[#This Row],[Symbol]]</f>
        <v>S093230405</v>
      </c>
      <c r="B8789" s="560">
        <v>5905947998180</v>
      </c>
      <c r="C8789" t="s">
        <v>28467</v>
      </c>
      <c r="D8789" t="s">
        <v>7240</v>
      </c>
      <c r="E8789" t="s">
        <v>28468</v>
      </c>
      <c r="F8789" t="s">
        <v>9633</v>
      </c>
      <c r="G8789">
        <v>9.8000000000000007</v>
      </c>
      <c r="H8789" t="s">
        <v>28469</v>
      </c>
    </row>
    <row r="8790" spans="1:8" hidden="1" x14ac:dyDescent="0.25">
      <c r="A8790" t="str">
        <f>Produkty[[#This Row],[Symbol]]</f>
        <v>S090181001</v>
      </c>
      <c r="B8790" s="560">
        <v>5905947998197</v>
      </c>
      <c r="C8790" t="s">
        <v>28470</v>
      </c>
      <c r="D8790" t="s">
        <v>7240</v>
      </c>
      <c r="E8790" t="s">
        <v>28471</v>
      </c>
      <c r="F8790" t="s">
        <v>4095</v>
      </c>
      <c r="G8790">
        <v>159</v>
      </c>
      <c r="H8790" t="s">
        <v>28472</v>
      </c>
    </row>
    <row r="8791" spans="1:8" hidden="1" x14ac:dyDescent="0.25">
      <c r="A8791" t="str">
        <f>Produkty[[#This Row],[Symbol]]</f>
        <v>S090181002</v>
      </c>
      <c r="B8791" s="560">
        <v>5905947998203</v>
      </c>
      <c r="C8791" t="s">
        <v>28473</v>
      </c>
      <c r="D8791" t="s">
        <v>7240</v>
      </c>
      <c r="E8791" t="s">
        <v>28474</v>
      </c>
      <c r="F8791" t="s">
        <v>4095</v>
      </c>
      <c r="G8791">
        <v>159</v>
      </c>
      <c r="H8791" t="s">
        <v>28475</v>
      </c>
    </row>
    <row r="8792" spans="1:8" hidden="1" x14ac:dyDescent="0.25">
      <c r="A8792" t="str">
        <f>Produkty[[#This Row],[Symbol]]</f>
        <v>S090181003</v>
      </c>
      <c r="B8792" s="560">
        <v>5905947998210</v>
      </c>
      <c r="C8792" t="s">
        <v>28476</v>
      </c>
      <c r="D8792" t="s">
        <v>7240</v>
      </c>
      <c r="E8792" t="s">
        <v>28477</v>
      </c>
      <c r="F8792" t="s">
        <v>4095</v>
      </c>
      <c r="G8792">
        <v>159</v>
      </c>
      <c r="H8792" t="s">
        <v>28478</v>
      </c>
    </row>
    <row r="8793" spans="1:8" hidden="1" x14ac:dyDescent="0.25">
      <c r="A8793" t="str">
        <f>Produkty[[#This Row],[Symbol]]</f>
        <v>S090181004</v>
      </c>
      <c r="B8793" s="560">
        <v>5905947998227</v>
      </c>
      <c r="C8793" t="s">
        <v>28479</v>
      </c>
      <c r="D8793" t="s">
        <v>7240</v>
      </c>
      <c r="E8793" t="s">
        <v>28480</v>
      </c>
      <c r="F8793" t="s">
        <v>4095</v>
      </c>
      <c r="G8793">
        <v>159</v>
      </c>
      <c r="H8793" t="s">
        <v>28481</v>
      </c>
    </row>
    <row r="8794" spans="1:8" hidden="1" x14ac:dyDescent="0.25">
      <c r="A8794" t="str">
        <f>Produkty[[#This Row],[Symbol]]</f>
        <v>S090181005</v>
      </c>
      <c r="B8794" s="560">
        <v>5905947998234</v>
      </c>
      <c r="C8794" t="s">
        <v>28482</v>
      </c>
      <c r="D8794" t="s">
        <v>7240</v>
      </c>
      <c r="E8794" t="s">
        <v>28483</v>
      </c>
      <c r="F8794" t="s">
        <v>4095</v>
      </c>
      <c r="G8794">
        <v>159</v>
      </c>
      <c r="H8794" t="s">
        <v>28484</v>
      </c>
    </row>
    <row r="8795" spans="1:8" hidden="1" x14ac:dyDescent="0.25">
      <c r="A8795" t="str">
        <f>Produkty[[#This Row],[Symbol]]</f>
        <v>S090181006</v>
      </c>
      <c r="B8795" s="560">
        <v>5905947998241</v>
      </c>
      <c r="C8795" t="s">
        <v>28485</v>
      </c>
      <c r="D8795" t="s">
        <v>7240</v>
      </c>
      <c r="E8795" t="s">
        <v>28486</v>
      </c>
      <c r="F8795" t="s">
        <v>4095</v>
      </c>
      <c r="G8795">
        <v>159</v>
      </c>
      <c r="H8795" t="s">
        <v>28487</v>
      </c>
    </row>
    <row r="8796" spans="1:8" hidden="1" x14ac:dyDescent="0.25">
      <c r="A8796" t="str">
        <f>Produkty[[#This Row],[Symbol]]</f>
        <v>S090181007</v>
      </c>
      <c r="B8796" s="560">
        <v>5905947998258</v>
      </c>
      <c r="C8796" t="s">
        <v>28488</v>
      </c>
      <c r="D8796" t="s">
        <v>7240</v>
      </c>
      <c r="E8796" t="s">
        <v>28489</v>
      </c>
      <c r="F8796" t="s">
        <v>4095</v>
      </c>
      <c r="G8796">
        <v>159</v>
      </c>
      <c r="H8796" t="s">
        <v>28490</v>
      </c>
    </row>
    <row r="8797" spans="1:8" hidden="1" x14ac:dyDescent="0.25">
      <c r="A8797" t="str">
        <f>Produkty[[#This Row],[Symbol]]</f>
        <v>S092205200</v>
      </c>
      <c r="B8797" s="560">
        <v>5905947998265</v>
      </c>
      <c r="C8797" t="s">
        <v>28491</v>
      </c>
      <c r="D8797" t="s">
        <v>7240</v>
      </c>
      <c r="E8797" t="s">
        <v>28492</v>
      </c>
      <c r="F8797" t="s">
        <v>9633</v>
      </c>
      <c r="G8797">
        <v>228.8</v>
      </c>
      <c r="H8797" t="s">
        <v>28493</v>
      </c>
    </row>
    <row r="8798" spans="1:8" hidden="1" x14ac:dyDescent="0.25">
      <c r="A8798" t="str">
        <f>Produkty[[#This Row],[Symbol]]</f>
        <v>S092205201</v>
      </c>
      <c r="B8798" s="560">
        <v>5905947998272</v>
      </c>
      <c r="C8798" t="s">
        <v>28494</v>
      </c>
      <c r="D8798" t="s">
        <v>7240</v>
      </c>
      <c r="E8798" t="s">
        <v>28495</v>
      </c>
      <c r="F8798" t="s">
        <v>9633</v>
      </c>
      <c r="G8798">
        <v>228.8</v>
      </c>
      <c r="H8798" t="s">
        <v>28496</v>
      </c>
    </row>
    <row r="8799" spans="1:8" hidden="1" x14ac:dyDescent="0.25">
      <c r="A8799" t="str">
        <f>Produkty[[#This Row],[Symbol]]</f>
        <v>S092205202</v>
      </c>
      <c r="B8799" s="560">
        <v>5905947998289</v>
      </c>
      <c r="C8799" t="s">
        <v>28497</v>
      </c>
      <c r="D8799" t="s">
        <v>7240</v>
      </c>
      <c r="E8799" t="s">
        <v>28498</v>
      </c>
      <c r="F8799" t="s">
        <v>9633</v>
      </c>
      <c r="G8799">
        <v>228.8</v>
      </c>
      <c r="H8799" t="s">
        <v>28499</v>
      </c>
    </row>
    <row r="8800" spans="1:8" hidden="1" x14ac:dyDescent="0.25">
      <c r="A8800" t="str">
        <f>Produkty[[#This Row],[Symbol]]</f>
        <v>S092205203</v>
      </c>
      <c r="B8800" s="560">
        <v>5905947998296</v>
      </c>
      <c r="C8800" t="s">
        <v>28500</v>
      </c>
      <c r="D8800" t="s">
        <v>7240</v>
      </c>
      <c r="E8800" t="s">
        <v>28501</v>
      </c>
      <c r="F8800" t="s">
        <v>9633</v>
      </c>
      <c r="G8800">
        <v>228.8</v>
      </c>
      <c r="H8800" t="s">
        <v>28502</v>
      </c>
    </row>
    <row r="8801" spans="1:8" hidden="1" x14ac:dyDescent="0.25">
      <c r="A8801" t="str">
        <f>Produkty[[#This Row],[Symbol]]</f>
        <v>S092205204</v>
      </c>
      <c r="B8801" s="560">
        <v>5905947998302</v>
      </c>
      <c r="C8801" t="s">
        <v>28503</v>
      </c>
      <c r="D8801" t="s">
        <v>7240</v>
      </c>
      <c r="E8801" t="s">
        <v>28504</v>
      </c>
      <c r="F8801" t="s">
        <v>9633</v>
      </c>
      <c r="G8801">
        <v>228.8</v>
      </c>
      <c r="H8801" t="s">
        <v>28505</v>
      </c>
    </row>
    <row r="8802" spans="1:8" hidden="1" x14ac:dyDescent="0.25">
      <c r="A8802" t="str">
        <f>Produkty[[#This Row],[Symbol]]</f>
        <v>S092205205</v>
      </c>
      <c r="B8802" s="560">
        <v>5905947998319</v>
      </c>
      <c r="C8802" t="s">
        <v>28506</v>
      </c>
      <c r="D8802" t="s">
        <v>7240</v>
      </c>
      <c r="E8802" t="s">
        <v>28507</v>
      </c>
      <c r="F8802" t="s">
        <v>9633</v>
      </c>
      <c r="G8802">
        <v>228.8</v>
      </c>
      <c r="H8802" t="s">
        <v>28508</v>
      </c>
    </row>
    <row r="8803" spans="1:8" hidden="1" x14ac:dyDescent="0.25">
      <c r="A8803" t="str">
        <f>Produkty[[#This Row],[Symbol]]</f>
        <v>S092205206</v>
      </c>
      <c r="B8803" s="560">
        <v>5905947998326</v>
      </c>
      <c r="C8803" t="s">
        <v>28509</v>
      </c>
      <c r="D8803" t="s">
        <v>7240</v>
      </c>
      <c r="E8803" t="s">
        <v>28510</v>
      </c>
      <c r="F8803" t="s">
        <v>9633</v>
      </c>
      <c r="G8803">
        <v>228.8</v>
      </c>
      <c r="H8803" t="s">
        <v>28511</v>
      </c>
    </row>
    <row r="8804" spans="1:8" hidden="1" x14ac:dyDescent="0.25">
      <c r="A8804" t="str">
        <f>Produkty[[#This Row],[Symbol]]</f>
        <v>S092205207</v>
      </c>
      <c r="B8804" s="560">
        <v>5905947998333</v>
      </c>
      <c r="C8804" t="s">
        <v>28512</v>
      </c>
      <c r="D8804" t="s">
        <v>7240</v>
      </c>
      <c r="E8804" t="s">
        <v>28513</v>
      </c>
      <c r="F8804" t="s">
        <v>9633</v>
      </c>
      <c r="G8804">
        <v>228.8</v>
      </c>
      <c r="H8804" t="s">
        <v>28514</v>
      </c>
    </row>
    <row r="8805" spans="1:8" hidden="1" x14ac:dyDescent="0.25">
      <c r="A8805" t="str">
        <f>Produkty[[#This Row],[Symbol]]</f>
        <v>S092205208</v>
      </c>
      <c r="B8805" s="560">
        <v>5905947998340</v>
      </c>
      <c r="C8805" t="s">
        <v>28515</v>
      </c>
      <c r="D8805" t="s">
        <v>7240</v>
      </c>
      <c r="E8805" t="s">
        <v>28516</v>
      </c>
      <c r="F8805" t="s">
        <v>9633</v>
      </c>
      <c r="G8805">
        <v>228.8</v>
      </c>
      <c r="H8805" t="s">
        <v>28517</v>
      </c>
    </row>
    <row r="8806" spans="1:8" hidden="1" x14ac:dyDescent="0.25">
      <c r="A8806" t="str">
        <f>Produkty[[#This Row],[Symbol]]</f>
        <v>S092205209</v>
      </c>
      <c r="B8806" s="560">
        <v>5905947998357</v>
      </c>
      <c r="C8806" t="s">
        <v>28518</v>
      </c>
      <c r="D8806" t="s">
        <v>7240</v>
      </c>
      <c r="E8806" t="s">
        <v>28519</v>
      </c>
      <c r="F8806" t="s">
        <v>9633</v>
      </c>
      <c r="G8806">
        <v>228.8</v>
      </c>
      <c r="H8806" t="s">
        <v>28520</v>
      </c>
    </row>
    <row r="8807" spans="1:8" hidden="1" x14ac:dyDescent="0.25">
      <c r="A8807" t="str">
        <f>Produkty[[#This Row],[Symbol]]</f>
        <v>S092205210</v>
      </c>
      <c r="B8807" s="560">
        <v>5905947998364</v>
      </c>
      <c r="C8807" t="s">
        <v>28521</v>
      </c>
      <c r="D8807" t="s">
        <v>7240</v>
      </c>
      <c r="E8807" t="s">
        <v>28522</v>
      </c>
      <c r="F8807" t="s">
        <v>9633</v>
      </c>
      <c r="G8807">
        <v>228.8</v>
      </c>
      <c r="H8807" t="s">
        <v>28523</v>
      </c>
    </row>
    <row r="8808" spans="1:8" hidden="1" x14ac:dyDescent="0.25">
      <c r="A8808" t="str">
        <f>Produkty[[#This Row],[Symbol]]</f>
        <v>S092229600</v>
      </c>
      <c r="B8808" s="560">
        <v>5905947998371</v>
      </c>
      <c r="C8808" t="s">
        <v>28524</v>
      </c>
      <c r="D8808" t="s">
        <v>7240</v>
      </c>
      <c r="E8808" t="s">
        <v>28525</v>
      </c>
      <c r="F8808" t="s">
        <v>9633</v>
      </c>
      <c r="G8808">
        <v>292.67</v>
      </c>
      <c r="H8808" t="s">
        <v>28526</v>
      </c>
    </row>
    <row r="8809" spans="1:8" hidden="1" x14ac:dyDescent="0.25">
      <c r="A8809" t="str">
        <f>Produkty[[#This Row],[Symbol]]</f>
        <v>S092229601</v>
      </c>
      <c r="B8809" s="560">
        <v>5905947998388</v>
      </c>
      <c r="C8809" t="s">
        <v>28527</v>
      </c>
      <c r="D8809" t="s">
        <v>7240</v>
      </c>
      <c r="E8809" t="s">
        <v>28528</v>
      </c>
      <c r="F8809" t="s">
        <v>9633</v>
      </c>
      <c r="G8809">
        <v>292.67</v>
      </c>
      <c r="H8809" t="s">
        <v>28529</v>
      </c>
    </row>
    <row r="8810" spans="1:8" hidden="1" x14ac:dyDescent="0.25">
      <c r="A8810" t="str">
        <f>Produkty[[#This Row],[Symbol]]</f>
        <v>S092229602</v>
      </c>
      <c r="B8810" s="560">
        <v>5905947998395</v>
      </c>
      <c r="C8810" t="s">
        <v>28530</v>
      </c>
      <c r="D8810" t="s">
        <v>7240</v>
      </c>
      <c r="E8810" t="s">
        <v>28531</v>
      </c>
      <c r="F8810" t="s">
        <v>9633</v>
      </c>
      <c r="G8810">
        <v>292.67</v>
      </c>
      <c r="H8810" t="s">
        <v>28532</v>
      </c>
    </row>
    <row r="8811" spans="1:8" hidden="1" x14ac:dyDescent="0.25">
      <c r="A8811" t="str">
        <f>Produkty[[#This Row],[Symbol]]</f>
        <v>S092229603</v>
      </c>
      <c r="B8811" s="560">
        <v>5905947998401</v>
      </c>
      <c r="C8811" t="s">
        <v>28533</v>
      </c>
      <c r="D8811" t="s">
        <v>7240</v>
      </c>
      <c r="E8811" t="s">
        <v>28534</v>
      </c>
      <c r="F8811" t="s">
        <v>9633</v>
      </c>
      <c r="G8811">
        <v>292.67</v>
      </c>
      <c r="H8811" t="s">
        <v>28535</v>
      </c>
    </row>
    <row r="8812" spans="1:8" hidden="1" x14ac:dyDescent="0.25">
      <c r="A8812" t="str">
        <f>Produkty[[#This Row],[Symbol]]</f>
        <v>S092229604</v>
      </c>
      <c r="B8812" s="560">
        <v>5905947998418</v>
      </c>
      <c r="C8812" t="s">
        <v>28536</v>
      </c>
      <c r="D8812" t="s">
        <v>7240</v>
      </c>
      <c r="E8812" t="s">
        <v>28537</v>
      </c>
      <c r="F8812" t="s">
        <v>9633</v>
      </c>
      <c r="G8812">
        <v>292.67</v>
      </c>
      <c r="H8812" t="s">
        <v>28538</v>
      </c>
    </row>
    <row r="8813" spans="1:8" hidden="1" x14ac:dyDescent="0.25">
      <c r="A8813" t="str">
        <f>Produkty[[#This Row],[Symbol]]</f>
        <v>S092229605</v>
      </c>
      <c r="B8813" s="560">
        <v>5905947998425</v>
      </c>
      <c r="C8813" t="s">
        <v>28539</v>
      </c>
      <c r="D8813" t="s">
        <v>7240</v>
      </c>
      <c r="E8813" t="s">
        <v>28540</v>
      </c>
      <c r="F8813" t="s">
        <v>9633</v>
      </c>
      <c r="G8813">
        <v>292.67</v>
      </c>
      <c r="H8813" t="s">
        <v>28541</v>
      </c>
    </row>
    <row r="8814" spans="1:8" hidden="1" x14ac:dyDescent="0.25">
      <c r="A8814" t="str">
        <f>Produkty[[#This Row],[Symbol]]</f>
        <v>S092229606</v>
      </c>
      <c r="B8814" s="560">
        <v>5905947998432</v>
      </c>
      <c r="C8814" t="s">
        <v>28542</v>
      </c>
      <c r="D8814" t="s">
        <v>7240</v>
      </c>
      <c r="E8814" t="s">
        <v>28543</v>
      </c>
      <c r="F8814" t="s">
        <v>9633</v>
      </c>
      <c r="G8814">
        <v>292.67</v>
      </c>
      <c r="H8814" t="s">
        <v>28544</v>
      </c>
    </row>
    <row r="8815" spans="1:8" hidden="1" x14ac:dyDescent="0.25">
      <c r="A8815" t="str">
        <f>Produkty[[#This Row],[Symbol]]</f>
        <v>S092229607</v>
      </c>
      <c r="B8815" s="560">
        <v>5905947998449</v>
      </c>
      <c r="C8815" t="s">
        <v>28545</v>
      </c>
      <c r="D8815" t="s">
        <v>7240</v>
      </c>
      <c r="E8815" t="s">
        <v>28546</v>
      </c>
      <c r="F8815" t="s">
        <v>9633</v>
      </c>
      <c r="G8815">
        <v>292.67</v>
      </c>
      <c r="H8815" t="s">
        <v>28547</v>
      </c>
    </row>
    <row r="8816" spans="1:8" hidden="1" x14ac:dyDescent="0.25">
      <c r="A8816" t="str">
        <f>Produkty[[#This Row],[Symbol]]</f>
        <v>S092229608</v>
      </c>
      <c r="B8816" s="560">
        <v>5905947998456</v>
      </c>
      <c r="C8816" t="s">
        <v>28548</v>
      </c>
      <c r="D8816" t="s">
        <v>7240</v>
      </c>
      <c r="E8816" t="s">
        <v>28549</v>
      </c>
      <c r="F8816" t="s">
        <v>9633</v>
      </c>
      <c r="G8816">
        <v>292.67</v>
      </c>
      <c r="H8816" t="s">
        <v>28550</v>
      </c>
    </row>
    <row r="8817" spans="1:8" hidden="1" x14ac:dyDescent="0.25">
      <c r="A8817" t="str">
        <f>Produkty[[#This Row],[Symbol]]</f>
        <v>BTEXSF2003913</v>
      </c>
      <c r="B8817" s="560">
        <v>5905947998463</v>
      </c>
      <c r="C8817" t="s">
        <v>28551</v>
      </c>
      <c r="D8817" t="s">
        <v>4107</v>
      </c>
      <c r="E8817" t="s">
        <v>28552</v>
      </c>
      <c r="F8817" t="s">
        <v>4110</v>
      </c>
      <c r="G8817">
        <v>23.99</v>
      </c>
      <c r="H8817" t="s">
        <v>28553</v>
      </c>
    </row>
    <row r="8818" spans="1:8" hidden="1" x14ac:dyDescent="0.25">
      <c r="A8818" t="str">
        <f>Produkty[[#This Row],[Symbol]]</f>
        <v>BTEXSF1003913</v>
      </c>
      <c r="B8818" s="560">
        <v>5905947998470</v>
      </c>
      <c r="C8818" t="s">
        <v>28554</v>
      </c>
      <c r="D8818" t="s">
        <v>4107</v>
      </c>
      <c r="E8818" t="s">
        <v>28555</v>
      </c>
      <c r="F8818" t="s">
        <v>4110</v>
      </c>
      <c r="G8818">
        <v>13.99</v>
      </c>
      <c r="H8818" t="s">
        <v>28556</v>
      </c>
    </row>
    <row r="8819" spans="1:8" hidden="1" x14ac:dyDescent="0.25">
      <c r="A8819" t="str">
        <f>Produkty[[#This Row],[Symbol]]</f>
        <v>BTEXSF5003913</v>
      </c>
      <c r="B8819" s="560">
        <v>5905947998487</v>
      </c>
      <c r="C8819" t="s">
        <v>28557</v>
      </c>
      <c r="D8819" t="s">
        <v>4107</v>
      </c>
      <c r="E8819" t="s">
        <v>28558</v>
      </c>
      <c r="F8819" t="s">
        <v>4110</v>
      </c>
      <c r="G8819">
        <v>51.99</v>
      </c>
      <c r="H8819" t="s">
        <v>28559</v>
      </c>
    </row>
    <row r="8820" spans="1:8" hidden="1" x14ac:dyDescent="0.25">
      <c r="A8820" t="str">
        <f>Produkty[[#This Row],[Symbol]]</f>
        <v>S092211280</v>
      </c>
      <c r="B8820" s="560">
        <v>5905947998548</v>
      </c>
      <c r="C8820" t="s">
        <v>28560</v>
      </c>
      <c r="D8820" t="s">
        <v>7240</v>
      </c>
      <c r="E8820" t="s">
        <v>28561</v>
      </c>
      <c r="F8820" t="s">
        <v>9633</v>
      </c>
      <c r="G8820">
        <v>289</v>
      </c>
      <c r="H8820" t="s">
        <v>28562</v>
      </c>
    </row>
    <row r="8821" spans="1:8" hidden="1" x14ac:dyDescent="0.25">
      <c r="A8821" t="str">
        <f>Produkty[[#This Row],[Symbol]]</f>
        <v>S092211281</v>
      </c>
      <c r="B8821" s="560">
        <v>5905947998555</v>
      </c>
      <c r="C8821" t="s">
        <v>28563</v>
      </c>
      <c r="D8821" t="s">
        <v>7240</v>
      </c>
      <c r="E8821" t="s">
        <v>28564</v>
      </c>
      <c r="F8821" t="s">
        <v>9633</v>
      </c>
      <c r="G8821">
        <v>289</v>
      </c>
      <c r="H8821" t="s">
        <v>28565</v>
      </c>
    </row>
    <row r="8822" spans="1:8" hidden="1" x14ac:dyDescent="0.25">
      <c r="A8822" t="str">
        <f>Produkty[[#This Row],[Symbol]]</f>
        <v>S092211282</v>
      </c>
      <c r="B8822" s="560">
        <v>5905947998562</v>
      </c>
      <c r="C8822" t="s">
        <v>28566</v>
      </c>
      <c r="D8822" t="s">
        <v>7240</v>
      </c>
      <c r="E8822" t="s">
        <v>28567</v>
      </c>
      <c r="F8822" t="s">
        <v>9633</v>
      </c>
      <c r="G8822">
        <v>289</v>
      </c>
      <c r="H8822" t="s">
        <v>28568</v>
      </c>
    </row>
    <row r="8823" spans="1:8" hidden="1" x14ac:dyDescent="0.25">
      <c r="A8823" t="str">
        <f>Produkty[[#This Row],[Symbol]]</f>
        <v>S092211283</v>
      </c>
      <c r="B8823" s="560">
        <v>5905947998579</v>
      </c>
      <c r="C8823" t="s">
        <v>28569</v>
      </c>
      <c r="D8823" t="s">
        <v>7240</v>
      </c>
      <c r="E8823" t="s">
        <v>28570</v>
      </c>
      <c r="F8823" t="s">
        <v>9633</v>
      </c>
      <c r="G8823">
        <v>289</v>
      </c>
      <c r="H8823" t="s">
        <v>28571</v>
      </c>
    </row>
    <row r="8824" spans="1:8" hidden="1" x14ac:dyDescent="0.25">
      <c r="A8824" t="str">
        <f>Produkty[[#This Row],[Symbol]]</f>
        <v>S092211284</v>
      </c>
      <c r="B8824" s="560">
        <v>5905947998586</v>
      </c>
      <c r="C8824" t="s">
        <v>28572</v>
      </c>
      <c r="D8824" t="s">
        <v>7240</v>
      </c>
      <c r="E8824" t="s">
        <v>28573</v>
      </c>
      <c r="F8824" t="s">
        <v>9633</v>
      </c>
      <c r="G8824">
        <v>289</v>
      </c>
      <c r="H8824" t="s">
        <v>28574</v>
      </c>
    </row>
    <row r="8825" spans="1:8" hidden="1" x14ac:dyDescent="0.25">
      <c r="A8825" t="str">
        <f>Produkty[[#This Row],[Symbol]]</f>
        <v>S092211285</v>
      </c>
      <c r="B8825" s="560">
        <v>5905947998593</v>
      </c>
      <c r="C8825" t="s">
        <v>28575</v>
      </c>
      <c r="D8825" t="s">
        <v>7240</v>
      </c>
      <c r="E8825" t="s">
        <v>28576</v>
      </c>
      <c r="F8825" t="s">
        <v>9633</v>
      </c>
      <c r="G8825">
        <v>289</v>
      </c>
      <c r="H8825" t="s">
        <v>28577</v>
      </c>
    </row>
    <row r="8826" spans="1:8" hidden="1" x14ac:dyDescent="0.25">
      <c r="A8826" t="str">
        <f>Produkty[[#This Row],[Symbol]]</f>
        <v>S092211286</v>
      </c>
      <c r="B8826" s="560">
        <v>5905947998609</v>
      </c>
      <c r="C8826" t="s">
        <v>28578</v>
      </c>
      <c r="D8826" t="s">
        <v>7240</v>
      </c>
      <c r="E8826" t="s">
        <v>28579</v>
      </c>
      <c r="F8826" t="s">
        <v>9633</v>
      </c>
      <c r="G8826">
        <v>289</v>
      </c>
      <c r="H8826" t="s">
        <v>28580</v>
      </c>
    </row>
    <row r="8827" spans="1:8" hidden="1" x14ac:dyDescent="0.25">
      <c r="A8827" t="str">
        <f>Produkty[[#This Row],[Symbol]]</f>
        <v>S092211287</v>
      </c>
      <c r="B8827" s="560">
        <v>5905947998616</v>
      </c>
      <c r="C8827" t="s">
        <v>28581</v>
      </c>
      <c r="D8827" t="s">
        <v>7240</v>
      </c>
      <c r="E8827" t="s">
        <v>28582</v>
      </c>
      <c r="F8827" t="s">
        <v>9633</v>
      </c>
      <c r="G8827">
        <v>289</v>
      </c>
      <c r="H8827" t="s">
        <v>28583</v>
      </c>
    </row>
    <row r="8828" spans="1:8" hidden="1" x14ac:dyDescent="0.25">
      <c r="A8828" t="str">
        <f>Produkty[[#This Row],[Symbol]]</f>
        <v>S092211288</v>
      </c>
      <c r="B8828" s="560">
        <v>5905947998623</v>
      </c>
      <c r="C8828" t="s">
        <v>28584</v>
      </c>
      <c r="D8828" t="s">
        <v>7240</v>
      </c>
      <c r="E8828" t="s">
        <v>28585</v>
      </c>
      <c r="F8828" t="s">
        <v>9633</v>
      </c>
      <c r="G8828">
        <v>289</v>
      </c>
      <c r="H8828" t="s">
        <v>28586</v>
      </c>
    </row>
    <row r="8829" spans="1:8" hidden="1" x14ac:dyDescent="0.25">
      <c r="A8829" t="str">
        <f>Produkty[[#This Row],[Symbol]]</f>
        <v>S092211289</v>
      </c>
      <c r="B8829" s="560">
        <v>5905947998630</v>
      </c>
      <c r="C8829" t="s">
        <v>28587</v>
      </c>
      <c r="D8829" t="s">
        <v>7240</v>
      </c>
      <c r="E8829" t="s">
        <v>28588</v>
      </c>
      <c r="F8829" t="s">
        <v>9633</v>
      </c>
      <c r="G8829">
        <v>289</v>
      </c>
      <c r="H8829" t="s">
        <v>28589</v>
      </c>
    </row>
    <row r="8830" spans="1:8" hidden="1" x14ac:dyDescent="0.25">
      <c r="A8830" t="str">
        <f>Produkty[[#This Row],[Symbol]]</f>
        <v>S092211290</v>
      </c>
      <c r="B8830" s="560">
        <v>5905947998647</v>
      </c>
      <c r="C8830" t="s">
        <v>28590</v>
      </c>
      <c r="D8830" t="s">
        <v>7240</v>
      </c>
      <c r="E8830" t="s">
        <v>28591</v>
      </c>
      <c r="F8830" t="s">
        <v>9633</v>
      </c>
      <c r="G8830">
        <v>289</v>
      </c>
      <c r="H8830" t="s">
        <v>28592</v>
      </c>
    </row>
    <row r="8831" spans="1:8" hidden="1" x14ac:dyDescent="0.25">
      <c r="A8831" t="str">
        <f>Produkty[[#This Row],[Symbol]]</f>
        <v>S092211291</v>
      </c>
      <c r="B8831" s="560">
        <v>5905947998654</v>
      </c>
      <c r="C8831" t="s">
        <v>28593</v>
      </c>
      <c r="D8831" t="s">
        <v>7240</v>
      </c>
      <c r="E8831" t="s">
        <v>28594</v>
      </c>
      <c r="F8831" t="s">
        <v>9633</v>
      </c>
      <c r="G8831">
        <v>289</v>
      </c>
      <c r="H8831" t="s">
        <v>28595</v>
      </c>
    </row>
    <row r="8832" spans="1:8" hidden="1" x14ac:dyDescent="0.25">
      <c r="A8832" t="str">
        <f>Produkty[[#This Row],[Symbol]]</f>
        <v>S092211292</v>
      </c>
      <c r="B8832" s="560">
        <v>5905947998661</v>
      </c>
      <c r="C8832" t="s">
        <v>28596</v>
      </c>
      <c r="D8832" t="s">
        <v>7240</v>
      </c>
      <c r="E8832" t="s">
        <v>28597</v>
      </c>
      <c r="F8832" t="s">
        <v>9633</v>
      </c>
      <c r="G8832">
        <v>289</v>
      </c>
      <c r="H8832" t="s">
        <v>28598</v>
      </c>
    </row>
    <row r="8833" spans="1:8" hidden="1" x14ac:dyDescent="0.25">
      <c r="A8833" t="str">
        <f>Produkty[[#This Row],[Symbol]]</f>
        <v>S092211293</v>
      </c>
      <c r="B8833" s="560">
        <v>5905947998678</v>
      </c>
      <c r="C8833" t="s">
        <v>28599</v>
      </c>
      <c r="D8833" t="s">
        <v>7240</v>
      </c>
      <c r="E8833" t="s">
        <v>28600</v>
      </c>
      <c r="F8833" t="s">
        <v>9633</v>
      </c>
      <c r="G8833">
        <v>289</v>
      </c>
      <c r="H8833" t="s">
        <v>28601</v>
      </c>
    </row>
    <row r="8834" spans="1:8" hidden="1" x14ac:dyDescent="0.25">
      <c r="A8834" t="str">
        <f>Produkty[[#This Row],[Symbol]]</f>
        <v>S092211294</v>
      </c>
      <c r="B8834" s="560">
        <v>5905947998685</v>
      </c>
      <c r="C8834" t="s">
        <v>28602</v>
      </c>
      <c r="D8834" t="s">
        <v>7240</v>
      </c>
      <c r="E8834" t="s">
        <v>28603</v>
      </c>
      <c r="F8834" t="s">
        <v>9633</v>
      </c>
      <c r="G8834">
        <v>289</v>
      </c>
      <c r="H8834" t="s">
        <v>28604</v>
      </c>
    </row>
    <row r="8835" spans="1:8" hidden="1" x14ac:dyDescent="0.25">
      <c r="A8835" t="str">
        <f>Produkty[[#This Row],[Symbol]]</f>
        <v>S092211295</v>
      </c>
      <c r="B8835" s="560">
        <v>5905947998692</v>
      </c>
      <c r="C8835" t="s">
        <v>28605</v>
      </c>
      <c r="D8835" t="s">
        <v>7240</v>
      </c>
      <c r="E8835" t="s">
        <v>28606</v>
      </c>
      <c r="F8835" t="s">
        <v>9633</v>
      </c>
      <c r="G8835">
        <v>289</v>
      </c>
      <c r="H8835" t="s">
        <v>28607</v>
      </c>
    </row>
    <row r="8836" spans="1:8" hidden="1" x14ac:dyDescent="0.25">
      <c r="A8836" t="str">
        <f>Produkty[[#This Row],[Symbol]]</f>
        <v>S092211296</v>
      </c>
      <c r="B8836" s="560">
        <v>5905947998708</v>
      </c>
      <c r="C8836" t="s">
        <v>28608</v>
      </c>
      <c r="D8836" t="s">
        <v>7240</v>
      </c>
      <c r="E8836" t="s">
        <v>28609</v>
      </c>
      <c r="F8836" t="s">
        <v>9633</v>
      </c>
      <c r="G8836">
        <v>289</v>
      </c>
      <c r="H8836" t="s">
        <v>28610</v>
      </c>
    </row>
    <row r="8837" spans="1:8" hidden="1" x14ac:dyDescent="0.25">
      <c r="A8837" t="str">
        <f>Produkty[[#This Row],[Symbol]]</f>
        <v>S092211297</v>
      </c>
      <c r="B8837" s="560">
        <v>5905947998715</v>
      </c>
      <c r="C8837" t="s">
        <v>28611</v>
      </c>
      <c r="D8837" t="s">
        <v>7240</v>
      </c>
      <c r="E8837" t="s">
        <v>28612</v>
      </c>
      <c r="F8837" t="s">
        <v>9633</v>
      </c>
      <c r="G8837">
        <v>289</v>
      </c>
      <c r="H8837" t="s">
        <v>28613</v>
      </c>
    </row>
    <row r="8838" spans="1:8" hidden="1" x14ac:dyDescent="0.25">
      <c r="A8838" t="str">
        <f>Produkty[[#This Row],[Symbol]]</f>
        <v>S092211298</v>
      </c>
      <c r="B8838" s="560">
        <v>5905947998722</v>
      </c>
      <c r="C8838" t="s">
        <v>28614</v>
      </c>
      <c r="D8838" t="s">
        <v>7240</v>
      </c>
      <c r="E8838" t="s">
        <v>28615</v>
      </c>
      <c r="F8838" t="s">
        <v>9633</v>
      </c>
      <c r="G8838">
        <v>269</v>
      </c>
      <c r="H8838" t="s">
        <v>28616</v>
      </c>
    </row>
    <row r="8839" spans="1:8" hidden="1" x14ac:dyDescent="0.25">
      <c r="A8839" t="str">
        <f>Produkty[[#This Row],[Symbol]]</f>
        <v>S092211299</v>
      </c>
      <c r="B8839" s="560">
        <v>5905947998739</v>
      </c>
      <c r="C8839" t="s">
        <v>28617</v>
      </c>
      <c r="D8839" t="s">
        <v>7240</v>
      </c>
      <c r="E8839" t="s">
        <v>28618</v>
      </c>
      <c r="F8839" t="s">
        <v>9633</v>
      </c>
      <c r="G8839">
        <v>269</v>
      </c>
      <c r="H8839" t="s">
        <v>28619</v>
      </c>
    </row>
    <row r="8840" spans="1:8" hidden="1" x14ac:dyDescent="0.25">
      <c r="A8840" t="str">
        <f>Produkty[[#This Row],[Symbol]]</f>
        <v>S092211300</v>
      </c>
      <c r="B8840" s="560">
        <v>5905947998746</v>
      </c>
      <c r="C8840" t="s">
        <v>28620</v>
      </c>
      <c r="D8840" t="s">
        <v>7240</v>
      </c>
      <c r="E8840" t="s">
        <v>28621</v>
      </c>
      <c r="F8840" t="s">
        <v>9633</v>
      </c>
      <c r="G8840">
        <v>269</v>
      </c>
      <c r="H8840" t="s">
        <v>28622</v>
      </c>
    </row>
    <row r="8841" spans="1:8" hidden="1" x14ac:dyDescent="0.25">
      <c r="A8841" t="str">
        <f>Produkty[[#This Row],[Symbol]]</f>
        <v>S092211301</v>
      </c>
      <c r="B8841" s="560">
        <v>5905947998753</v>
      </c>
      <c r="C8841" t="s">
        <v>28623</v>
      </c>
      <c r="D8841" t="s">
        <v>7240</v>
      </c>
      <c r="E8841" t="s">
        <v>28624</v>
      </c>
      <c r="F8841" t="s">
        <v>9633</v>
      </c>
      <c r="G8841">
        <v>269</v>
      </c>
      <c r="H8841" t="s">
        <v>28625</v>
      </c>
    </row>
    <row r="8842" spans="1:8" hidden="1" x14ac:dyDescent="0.25">
      <c r="A8842" t="str">
        <f>Produkty[[#This Row],[Symbol]]</f>
        <v>S092211302</v>
      </c>
      <c r="B8842" s="560">
        <v>5905947998760</v>
      </c>
      <c r="C8842" t="s">
        <v>28626</v>
      </c>
      <c r="D8842" t="s">
        <v>7240</v>
      </c>
      <c r="E8842" t="s">
        <v>28627</v>
      </c>
      <c r="F8842" t="s">
        <v>9633</v>
      </c>
      <c r="G8842">
        <v>269</v>
      </c>
      <c r="H8842" t="s">
        <v>28628</v>
      </c>
    </row>
    <row r="8843" spans="1:8" hidden="1" x14ac:dyDescent="0.25">
      <c r="A8843" t="str">
        <f>Produkty[[#This Row],[Symbol]]</f>
        <v>S092211303</v>
      </c>
      <c r="B8843" s="560">
        <v>5905947998777</v>
      </c>
      <c r="C8843" t="s">
        <v>28629</v>
      </c>
      <c r="D8843" t="s">
        <v>7240</v>
      </c>
      <c r="E8843" t="s">
        <v>28630</v>
      </c>
      <c r="F8843" t="s">
        <v>9633</v>
      </c>
      <c r="G8843">
        <v>269</v>
      </c>
      <c r="H8843" t="s">
        <v>28631</v>
      </c>
    </row>
    <row r="8844" spans="1:8" hidden="1" x14ac:dyDescent="0.25">
      <c r="A8844" t="str">
        <f>Produkty[[#This Row],[Symbol]]</f>
        <v>S092211304</v>
      </c>
      <c r="B8844" s="560">
        <v>5905947998784</v>
      </c>
      <c r="C8844" t="s">
        <v>28632</v>
      </c>
      <c r="D8844" t="s">
        <v>7240</v>
      </c>
      <c r="E8844" t="s">
        <v>28633</v>
      </c>
      <c r="F8844" t="s">
        <v>9633</v>
      </c>
      <c r="G8844">
        <v>269</v>
      </c>
      <c r="H8844" t="s">
        <v>28634</v>
      </c>
    </row>
    <row r="8845" spans="1:8" hidden="1" x14ac:dyDescent="0.25">
      <c r="A8845" t="str">
        <f>Produkty[[#This Row],[Symbol]]</f>
        <v>S092211305</v>
      </c>
      <c r="B8845" s="560">
        <v>5905947998791</v>
      </c>
      <c r="C8845" t="s">
        <v>28635</v>
      </c>
      <c r="D8845" t="s">
        <v>7240</v>
      </c>
      <c r="E8845" t="s">
        <v>28636</v>
      </c>
      <c r="F8845" t="s">
        <v>9633</v>
      </c>
      <c r="G8845">
        <v>269</v>
      </c>
      <c r="H8845" t="s">
        <v>28637</v>
      </c>
    </row>
    <row r="8846" spans="1:8" hidden="1" x14ac:dyDescent="0.25">
      <c r="A8846" t="str">
        <f>Produkty[[#This Row],[Symbol]]</f>
        <v>S092211306</v>
      </c>
      <c r="B8846" s="560">
        <v>5905947998807</v>
      </c>
      <c r="C8846" t="s">
        <v>28638</v>
      </c>
      <c r="D8846" t="s">
        <v>7240</v>
      </c>
      <c r="E8846" t="s">
        <v>28639</v>
      </c>
      <c r="F8846" t="s">
        <v>9633</v>
      </c>
      <c r="G8846">
        <v>269</v>
      </c>
      <c r="H8846" t="s">
        <v>28640</v>
      </c>
    </row>
    <row r="8847" spans="1:8" hidden="1" x14ac:dyDescent="0.25">
      <c r="A8847" t="str">
        <f>Produkty[[#This Row],[Symbol]]</f>
        <v>S092211307</v>
      </c>
      <c r="B8847" s="560">
        <v>5905947998814</v>
      </c>
      <c r="C8847" t="s">
        <v>28641</v>
      </c>
      <c r="D8847" t="s">
        <v>7240</v>
      </c>
      <c r="E8847" t="s">
        <v>28642</v>
      </c>
      <c r="F8847" t="s">
        <v>9633</v>
      </c>
      <c r="G8847">
        <v>269</v>
      </c>
      <c r="H8847" t="s">
        <v>28643</v>
      </c>
    </row>
    <row r="8848" spans="1:8" hidden="1" x14ac:dyDescent="0.25">
      <c r="A8848" t="str">
        <f>Produkty[[#This Row],[Symbol]]</f>
        <v>S092211308</v>
      </c>
      <c r="B8848" s="560">
        <v>5905947998821</v>
      </c>
      <c r="C8848" t="s">
        <v>28644</v>
      </c>
      <c r="D8848" t="s">
        <v>7240</v>
      </c>
      <c r="E8848" t="s">
        <v>28645</v>
      </c>
      <c r="F8848" t="s">
        <v>9633</v>
      </c>
      <c r="G8848">
        <v>269</v>
      </c>
      <c r="H8848" t="s">
        <v>28646</v>
      </c>
    </row>
    <row r="8849" spans="1:8" hidden="1" x14ac:dyDescent="0.25">
      <c r="A8849" t="str">
        <f>Produkty[[#This Row],[Symbol]]</f>
        <v>S092211309</v>
      </c>
      <c r="B8849" s="560">
        <v>5905947998838</v>
      </c>
      <c r="C8849" t="s">
        <v>28647</v>
      </c>
      <c r="D8849" t="s">
        <v>7240</v>
      </c>
      <c r="E8849" t="s">
        <v>28648</v>
      </c>
      <c r="F8849" t="s">
        <v>9633</v>
      </c>
      <c r="G8849">
        <v>269</v>
      </c>
      <c r="H8849" t="s">
        <v>28649</v>
      </c>
    </row>
    <row r="8850" spans="1:8" hidden="1" x14ac:dyDescent="0.25">
      <c r="A8850" t="str">
        <f>Produkty[[#This Row],[Symbol]]</f>
        <v>S092211310</v>
      </c>
      <c r="B8850" s="560">
        <v>5905947998845</v>
      </c>
      <c r="C8850" t="s">
        <v>28650</v>
      </c>
      <c r="D8850" t="s">
        <v>7240</v>
      </c>
      <c r="E8850" t="s">
        <v>28651</v>
      </c>
      <c r="F8850" t="s">
        <v>9633</v>
      </c>
      <c r="G8850">
        <v>269</v>
      </c>
      <c r="H8850" t="s">
        <v>28652</v>
      </c>
    </row>
    <row r="8851" spans="1:8" hidden="1" x14ac:dyDescent="0.25">
      <c r="A8851" t="str">
        <f>Produkty[[#This Row],[Symbol]]</f>
        <v>S092211311</v>
      </c>
      <c r="B8851" s="560">
        <v>5905947998852</v>
      </c>
      <c r="C8851" t="s">
        <v>28653</v>
      </c>
      <c r="D8851" t="s">
        <v>7240</v>
      </c>
      <c r="E8851" t="s">
        <v>28654</v>
      </c>
      <c r="F8851" t="s">
        <v>9633</v>
      </c>
      <c r="G8851">
        <v>269</v>
      </c>
      <c r="H8851" t="s">
        <v>28655</v>
      </c>
    </row>
    <row r="8852" spans="1:8" hidden="1" x14ac:dyDescent="0.25">
      <c r="A8852" t="str">
        <f>Produkty[[#This Row],[Symbol]]</f>
        <v>S092211312</v>
      </c>
      <c r="B8852" s="560">
        <v>5905947998869</v>
      </c>
      <c r="C8852" t="s">
        <v>28656</v>
      </c>
      <c r="D8852" t="s">
        <v>7240</v>
      </c>
      <c r="E8852" t="s">
        <v>28657</v>
      </c>
      <c r="F8852" t="s">
        <v>9633</v>
      </c>
      <c r="G8852">
        <v>269</v>
      </c>
      <c r="H8852" t="s">
        <v>28658</v>
      </c>
    </row>
    <row r="8853" spans="1:8" hidden="1" x14ac:dyDescent="0.25">
      <c r="A8853" t="str">
        <f>Produkty[[#This Row],[Symbol]]</f>
        <v>S092211313</v>
      </c>
      <c r="B8853" s="560">
        <v>5905947998876</v>
      </c>
      <c r="C8853" t="s">
        <v>28659</v>
      </c>
      <c r="D8853" t="s">
        <v>7240</v>
      </c>
      <c r="E8853" t="s">
        <v>28660</v>
      </c>
      <c r="F8853" t="s">
        <v>9633</v>
      </c>
      <c r="G8853">
        <v>269</v>
      </c>
      <c r="H8853" t="s">
        <v>28661</v>
      </c>
    </row>
    <row r="8854" spans="1:8" hidden="1" x14ac:dyDescent="0.25">
      <c r="A8854" t="str">
        <f>Produkty[[#This Row],[Symbol]]</f>
        <v>S092211314</v>
      </c>
      <c r="B8854" s="560">
        <v>5905947998883</v>
      </c>
      <c r="C8854" t="s">
        <v>28662</v>
      </c>
      <c r="D8854" t="s">
        <v>7240</v>
      </c>
      <c r="E8854" t="s">
        <v>28663</v>
      </c>
      <c r="F8854" t="s">
        <v>9633</v>
      </c>
      <c r="G8854">
        <v>269</v>
      </c>
      <c r="H8854" t="s">
        <v>28664</v>
      </c>
    </row>
    <row r="8855" spans="1:8" hidden="1" x14ac:dyDescent="0.25">
      <c r="A8855" t="str">
        <f>Produkty[[#This Row],[Symbol]]</f>
        <v>S092211315</v>
      </c>
      <c r="B8855" s="560">
        <v>5905947998890</v>
      </c>
      <c r="C8855" t="s">
        <v>28665</v>
      </c>
      <c r="D8855" t="s">
        <v>7240</v>
      </c>
      <c r="E8855" t="s">
        <v>28666</v>
      </c>
      <c r="F8855" t="s">
        <v>9633</v>
      </c>
      <c r="G8855">
        <v>269</v>
      </c>
      <c r="H8855" t="s">
        <v>28667</v>
      </c>
    </row>
    <row r="8856" spans="1:8" hidden="1" x14ac:dyDescent="0.25">
      <c r="A8856" t="str">
        <f>Produkty[[#This Row],[Symbol]]</f>
        <v>DW08070</v>
      </c>
      <c r="B8856" s="560">
        <v>5905947998906</v>
      </c>
      <c r="C8856" t="s">
        <v>28668</v>
      </c>
      <c r="D8856" t="s">
        <v>4107</v>
      </c>
      <c r="E8856" t="s">
        <v>28669</v>
      </c>
      <c r="F8856" t="s">
        <v>4118</v>
      </c>
      <c r="G8856">
        <v>30.24</v>
      </c>
      <c r="H8856" t="s">
        <v>28670</v>
      </c>
    </row>
    <row r="8857" spans="1:8" hidden="1" x14ac:dyDescent="0.25">
      <c r="A8857" t="str">
        <f>Produkty[[#This Row],[Symbol]]</f>
        <v>S011914301</v>
      </c>
      <c r="B8857" s="560">
        <v>5905947998920</v>
      </c>
      <c r="C8857" t="s">
        <v>40475</v>
      </c>
      <c r="D8857" t="s">
        <v>4093</v>
      </c>
      <c r="E8857" t="s">
        <v>40476</v>
      </c>
      <c r="F8857" t="s">
        <v>4095</v>
      </c>
      <c r="G8857">
        <v>22.31</v>
      </c>
      <c r="H8857" t="s">
        <v>40477</v>
      </c>
    </row>
    <row r="8858" spans="1:8" hidden="1" x14ac:dyDescent="0.25">
      <c r="A8858" t="str">
        <f>Produkty[[#This Row],[Symbol]]</f>
        <v>S011914303</v>
      </c>
      <c r="B8858" s="560">
        <v>5905947998937</v>
      </c>
      <c r="C8858" t="s">
        <v>40478</v>
      </c>
      <c r="D8858" t="s">
        <v>4093</v>
      </c>
      <c r="E8858" t="s">
        <v>40479</v>
      </c>
      <c r="F8858" t="s">
        <v>4095</v>
      </c>
      <c r="G8858">
        <v>22.31</v>
      </c>
      <c r="H8858" t="s">
        <v>40480</v>
      </c>
    </row>
    <row r="8859" spans="1:8" hidden="1" x14ac:dyDescent="0.25">
      <c r="A8859" t="str">
        <f>Produkty[[#This Row],[Symbol]]</f>
        <v>S011914305</v>
      </c>
      <c r="B8859" s="560">
        <v>5905947998944</v>
      </c>
      <c r="C8859" t="s">
        <v>40481</v>
      </c>
      <c r="D8859" t="s">
        <v>4093</v>
      </c>
      <c r="E8859" t="s">
        <v>40482</v>
      </c>
      <c r="F8859" t="s">
        <v>4095</v>
      </c>
      <c r="G8859">
        <v>21.28</v>
      </c>
      <c r="H8859" t="s">
        <v>40483</v>
      </c>
    </row>
    <row r="8860" spans="1:8" hidden="1" x14ac:dyDescent="0.25">
      <c r="A8860" t="str">
        <f>Produkty[[#This Row],[Symbol]]</f>
        <v>S011914307</v>
      </c>
      <c r="B8860" s="560">
        <v>5905947998951</v>
      </c>
      <c r="C8860" t="s">
        <v>40484</v>
      </c>
      <c r="D8860" t="s">
        <v>4093</v>
      </c>
      <c r="E8860" t="s">
        <v>40485</v>
      </c>
      <c r="F8860" t="s">
        <v>4095</v>
      </c>
      <c r="G8860">
        <v>21.28</v>
      </c>
      <c r="H8860" t="s">
        <v>40486</v>
      </c>
    </row>
    <row r="8861" spans="1:8" hidden="1" x14ac:dyDescent="0.25">
      <c r="A8861" t="str">
        <f>Produkty[[#This Row],[Symbol]]</f>
        <v>S011914311</v>
      </c>
      <c r="B8861" s="560">
        <v>5905947998968</v>
      </c>
      <c r="C8861" t="s">
        <v>40487</v>
      </c>
      <c r="D8861" t="s">
        <v>4093</v>
      </c>
      <c r="E8861" t="s">
        <v>40488</v>
      </c>
      <c r="F8861" t="s">
        <v>4095</v>
      </c>
      <c r="G8861">
        <v>49.25</v>
      </c>
      <c r="H8861" t="s">
        <v>40489</v>
      </c>
    </row>
    <row r="8862" spans="1:8" hidden="1" x14ac:dyDescent="0.25">
      <c r="A8862" t="str">
        <f>Produkty[[#This Row],[Symbol]]</f>
        <v>S011914312</v>
      </c>
      <c r="B8862" s="560">
        <v>5905947998975</v>
      </c>
      <c r="C8862" t="s">
        <v>40490</v>
      </c>
      <c r="D8862" t="s">
        <v>4093</v>
      </c>
      <c r="E8862" t="s">
        <v>40491</v>
      </c>
      <c r="F8862" t="s">
        <v>4095</v>
      </c>
      <c r="G8862">
        <v>11.82</v>
      </c>
      <c r="H8862" t="s">
        <v>40492</v>
      </c>
    </row>
    <row r="8863" spans="1:8" hidden="1" x14ac:dyDescent="0.25">
      <c r="A8863" t="str">
        <f>Produkty[[#This Row],[Symbol]]</f>
        <v>S011914313</v>
      </c>
      <c r="B8863" s="560">
        <v>5905947998982</v>
      </c>
      <c r="C8863" t="s">
        <v>40493</v>
      </c>
      <c r="D8863" t="s">
        <v>4093</v>
      </c>
      <c r="E8863" t="s">
        <v>40494</v>
      </c>
      <c r="F8863" t="s">
        <v>4095</v>
      </c>
      <c r="G8863">
        <v>13.88</v>
      </c>
      <c r="H8863" t="s">
        <v>40495</v>
      </c>
    </row>
    <row r="8864" spans="1:8" hidden="1" x14ac:dyDescent="0.25">
      <c r="A8864" t="str">
        <f>Produkty[[#This Row],[Symbol]]</f>
        <v>S011914314</v>
      </c>
      <c r="B8864" s="560">
        <v>5905947998999</v>
      </c>
      <c r="C8864" t="s">
        <v>40496</v>
      </c>
      <c r="D8864" t="s">
        <v>4093</v>
      </c>
      <c r="E8864" t="s">
        <v>40497</v>
      </c>
      <c r="F8864" t="s">
        <v>4095</v>
      </c>
      <c r="G8864">
        <v>46.26</v>
      </c>
      <c r="H8864" t="s">
        <v>40498</v>
      </c>
    </row>
    <row r="8865" spans="1:8" hidden="1" x14ac:dyDescent="0.25">
      <c r="A8865" t="str">
        <f>Produkty[[#This Row],[Symbol]]</f>
        <v>S011914316</v>
      </c>
      <c r="B8865" s="560">
        <v>5905947999002</v>
      </c>
      <c r="C8865" t="s">
        <v>40499</v>
      </c>
      <c r="D8865" t="s">
        <v>4093</v>
      </c>
      <c r="E8865" t="s">
        <v>40500</v>
      </c>
      <c r="F8865" t="s">
        <v>4095</v>
      </c>
      <c r="G8865">
        <v>23.54</v>
      </c>
      <c r="H8865" t="s">
        <v>40501</v>
      </c>
    </row>
    <row r="8866" spans="1:8" hidden="1" x14ac:dyDescent="0.25">
      <c r="A8866" t="str">
        <f>Produkty[[#This Row],[Symbol]]</f>
        <v>BFD48207016</v>
      </c>
      <c r="B8866" s="560">
        <v>5905947999125</v>
      </c>
      <c r="C8866" t="s">
        <v>28671</v>
      </c>
      <c r="D8866" t="s">
        <v>4107</v>
      </c>
      <c r="E8866" t="s">
        <v>28672</v>
      </c>
      <c r="F8866" t="s">
        <v>4110</v>
      </c>
      <c r="G8866">
        <v>5.19</v>
      </c>
      <c r="H8866" t="s">
        <v>28673</v>
      </c>
    </row>
    <row r="8867" spans="1:8" hidden="1" x14ac:dyDescent="0.25">
      <c r="A8867" t="str">
        <f>Produkty[[#This Row],[Symbol]]</f>
        <v>BFD48207024</v>
      </c>
      <c r="B8867" s="560">
        <v>5905947999132</v>
      </c>
      <c r="C8867" t="s">
        <v>28674</v>
      </c>
      <c r="D8867" t="s">
        <v>4107</v>
      </c>
      <c r="E8867" t="s">
        <v>28675</v>
      </c>
      <c r="F8867" t="s">
        <v>4110</v>
      </c>
      <c r="G8867">
        <v>5.19</v>
      </c>
      <c r="H8867" t="s">
        <v>28676</v>
      </c>
    </row>
    <row r="8868" spans="1:8" hidden="1" x14ac:dyDescent="0.25">
      <c r="A8868" t="str">
        <f>Produkty[[#This Row],[Symbol]]</f>
        <v>BFD48208017</v>
      </c>
      <c r="B8868" s="560">
        <v>5905947999149</v>
      </c>
      <c r="C8868" t="s">
        <v>28677</v>
      </c>
      <c r="D8868" t="s">
        <v>4107</v>
      </c>
      <c r="E8868" t="s">
        <v>28678</v>
      </c>
      <c r="F8868" t="s">
        <v>4110</v>
      </c>
      <c r="G8868">
        <v>5.19</v>
      </c>
      <c r="H8868" t="s">
        <v>28679</v>
      </c>
    </row>
    <row r="8869" spans="1:8" hidden="1" x14ac:dyDescent="0.25">
      <c r="A8869" t="str">
        <f>Produkty[[#This Row],[Symbol]]</f>
        <v>BFD48209005</v>
      </c>
      <c r="B8869" s="560">
        <v>5905947999156</v>
      </c>
      <c r="C8869" t="s">
        <v>28680</v>
      </c>
      <c r="D8869" t="s">
        <v>4107</v>
      </c>
      <c r="E8869" t="s">
        <v>28681</v>
      </c>
      <c r="F8869" t="s">
        <v>4110</v>
      </c>
      <c r="G8869">
        <v>5.19</v>
      </c>
      <c r="H8869" t="s">
        <v>28682</v>
      </c>
    </row>
    <row r="8870" spans="1:8" hidden="1" x14ac:dyDescent="0.25">
      <c r="A8870" t="str">
        <f>Produkty[[#This Row],[Symbol]]</f>
        <v>BFD48209010</v>
      </c>
      <c r="B8870" s="560">
        <v>5905947999163</v>
      </c>
      <c r="C8870" t="s">
        <v>28683</v>
      </c>
      <c r="D8870" t="s">
        <v>4107</v>
      </c>
      <c r="E8870" t="s">
        <v>28684</v>
      </c>
      <c r="F8870" t="s">
        <v>4110</v>
      </c>
      <c r="G8870">
        <v>5.19</v>
      </c>
      <c r="H8870" t="s">
        <v>28685</v>
      </c>
    </row>
    <row r="8871" spans="1:8" hidden="1" x14ac:dyDescent="0.25">
      <c r="A8871" t="str">
        <f>Produkty[[#This Row],[Symbol]]</f>
        <v>BFD48353005</v>
      </c>
      <c r="B8871" s="560">
        <v>5905947999170</v>
      </c>
      <c r="C8871" t="s">
        <v>28686</v>
      </c>
      <c r="D8871" t="s">
        <v>4107</v>
      </c>
      <c r="E8871" t="s">
        <v>28687</v>
      </c>
      <c r="F8871" t="s">
        <v>4110</v>
      </c>
      <c r="G8871">
        <v>5.39</v>
      </c>
      <c r="H8871" t="s">
        <v>28688</v>
      </c>
    </row>
    <row r="8872" spans="1:8" hidden="1" x14ac:dyDescent="0.25">
      <c r="A8872" t="str">
        <f>Produkty[[#This Row],[Symbol]]</f>
        <v>BFD48353009</v>
      </c>
      <c r="B8872" s="560">
        <v>5905947999187</v>
      </c>
      <c r="C8872" t="s">
        <v>28689</v>
      </c>
      <c r="D8872" t="s">
        <v>4107</v>
      </c>
      <c r="E8872" t="s">
        <v>28690</v>
      </c>
      <c r="F8872" t="s">
        <v>4110</v>
      </c>
      <c r="G8872">
        <v>5.39</v>
      </c>
      <c r="H8872" t="s">
        <v>28691</v>
      </c>
    </row>
    <row r="8873" spans="1:8" hidden="1" x14ac:dyDescent="0.25">
      <c r="A8873" t="str">
        <f>Produkty[[#This Row],[Symbol]]</f>
        <v>BFD48353011</v>
      </c>
      <c r="B8873" s="560">
        <v>5905947999194</v>
      </c>
      <c r="C8873" t="s">
        <v>28692</v>
      </c>
      <c r="D8873" t="s">
        <v>4107</v>
      </c>
      <c r="E8873" t="s">
        <v>28693</v>
      </c>
      <c r="F8873" t="s">
        <v>4110</v>
      </c>
      <c r="G8873">
        <v>5.39</v>
      </c>
      <c r="H8873" t="s">
        <v>28694</v>
      </c>
    </row>
    <row r="8874" spans="1:8" hidden="1" x14ac:dyDescent="0.25">
      <c r="A8874" t="str">
        <f>Produkty[[#This Row],[Symbol]]</f>
        <v>BFD48357016</v>
      </c>
      <c r="B8874" s="560">
        <v>5905947999200</v>
      </c>
      <c r="C8874" t="s">
        <v>28695</v>
      </c>
      <c r="D8874" t="s">
        <v>4107</v>
      </c>
      <c r="E8874" t="s">
        <v>28696</v>
      </c>
      <c r="F8874" t="s">
        <v>4110</v>
      </c>
      <c r="G8874">
        <v>5.39</v>
      </c>
      <c r="H8874" t="s">
        <v>28697</v>
      </c>
    </row>
    <row r="8875" spans="1:8" hidden="1" x14ac:dyDescent="0.25">
      <c r="A8875" t="str">
        <f>Produkty[[#This Row],[Symbol]]</f>
        <v>BFD48357024</v>
      </c>
      <c r="B8875" s="560">
        <v>5905947999217</v>
      </c>
      <c r="C8875" t="s">
        <v>28698</v>
      </c>
      <c r="D8875" t="s">
        <v>4107</v>
      </c>
      <c r="E8875" t="s">
        <v>28699</v>
      </c>
      <c r="F8875" t="s">
        <v>4110</v>
      </c>
      <c r="G8875">
        <v>5.39</v>
      </c>
      <c r="H8875" t="s">
        <v>28700</v>
      </c>
    </row>
    <row r="8876" spans="1:8" hidden="1" x14ac:dyDescent="0.25">
      <c r="A8876" t="str">
        <f>Produkty[[#This Row],[Symbol]]</f>
        <v>BFD48358004</v>
      </c>
      <c r="B8876" s="560">
        <v>5905947999224</v>
      </c>
      <c r="C8876" t="s">
        <v>28701</v>
      </c>
      <c r="D8876" t="s">
        <v>4107</v>
      </c>
      <c r="E8876" t="s">
        <v>28702</v>
      </c>
      <c r="F8876" t="s">
        <v>4110</v>
      </c>
      <c r="G8876">
        <v>5.39</v>
      </c>
      <c r="H8876" t="s">
        <v>28703</v>
      </c>
    </row>
    <row r="8877" spans="1:8" hidden="1" x14ac:dyDescent="0.25">
      <c r="A8877" t="str">
        <f>Produkty[[#This Row],[Symbol]]</f>
        <v>BFD48358017</v>
      </c>
      <c r="B8877" s="560">
        <v>5905947999231</v>
      </c>
      <c r="C8877" t="s">
        <v>28704</v>
      </c>
      <c r="D8877" t="s">
        <v>4107</v>
      </c>
      <c r="E8877" t="s">
        <v>28705</v>
      </c>
      <c r="F8877" t="s">
        <v>4110</v>
      </c>
      <c r="G8877">
        <v>5.39</v>
      </c>
      <c r="H8877" t="s">
        <v>28706</v>
      </c>
    </row>
    <row r="8878" spans="1:8" hidden="1" x14ac:dyDescent="0.25">
      <c r="A8878" t="str">
        <f>Produkty[[#This Row],[Symbol]]</f>
        <v>BFD48358019</v>
      </c>
      <c r="B8878" s="560">
        <v>5905947999248</v>
      </c>
      <c r="C8878" t="s">
        <v>28707</v>
      </c>
      <c r="D8878" t="s">
        <v>4107</v>
      </c>
      <c r="E8878" t="s">
        <v>28708</v>
      </c>
      <c r="F8878" t="s">
        <v>4110</v>
      </c>
      <c r="G8878">
        <v>5.39</v>
      </c>
      <c r="H8878" t="s">
        <v>28709</v>
      </c>
    </row>
    <row r="8879" spans="1:8" hidden="1" x14ac:dyDescent="0.25">
      <c r="A8879" t="str">
        <f>Produkty[[#This Row],[Symbol]]</f>
        <v>BFD48359005</v>
      </c>
      <c r="B8879" s="560">
        <v>5905947999255</v>
      </c>
      <c r="C8879" t="s">
        <v>28710</v>
      </c>
      <c r="D8879" t="s">
        <v>4107</v>
      </c>
      <c r="E8879" t="s">
        <v>28711</v>
      </c>
      <c r="F8879" t="s">
        <v>4110</v>
      </c>
      <c r="G8879">
        <v>5.39</v>
      </c>
      <c r="H8879" t="s">
        <v>28712</v>
      </c>
    </row>
    <row r="8880" spans="1:8" hidden="1" x14ac:dyDescent="0.25">
      <c r="A8880" t="str">
        <f>Produkty[[#This Row],[Symbol]]</f>
        <v>BFD48359010</v>
      </c>
      <c r="B8880" s="560">
        <v>5905947999262</v>
      </c>
      <c r="C8880" t="s">
        <v>28713</v>
      </c>
      <c r="D8880" t="s">
        <v>4107</v>
      </c>
      <c r="E8880" t="s">
        <v>28714</v>
      </c>
      <c r="F8880" t="s">
        <v>4110</v>
      </c>
      <c r="G8880">
        <v>5.39</v>
      </c>
      <c r="H8880" t="s">
        <v>28715</v>
      </c>
    </row>
    <row r="8881" spans="1:8" hidden="1" x14ac:dyDescent="0.25">
      <c r="A8881" t="str">
        <f>Produkty[[#This Row],[Symbol]]</f>
        <v>BFD48608017</v>
      </c>
      <c r="B8881" s="560">
        <v>5905947999279</v>
      </c>
      <c r="C8881" t="s">
        <v>28716</v>
      </c>
      <c r="D8881" t="s">
        <v>4107</v>
      </c>
      <c r="E8881" t="s">
        <v>28717</v>
      </c>
      <c r="F8881" t="s">
        <v>4110</v>
      </c>
      <c r="G8881">
        <v>5.19</v>
      </c>
      <c r="H8881" t="s">
        <v>28718</v>
      </c>
    </row>
    <row r="8882" spans="1:8" hidden="1" x14ac:dyDescent="0.25">
      <c r="A8882" t="str">
        <f>Produkty[[#This Row],[Symbol]]</f>
        <v>S-37627</v>
      </c>
      <c r="B8882" s="560">
        <v>5906197210015</v>
      </c>
      <c r="C8882" t="s">
        <v>28719</v>
      </c>
      <c r="D8882" t="s">
        <v>7311</v>
      </c>
      <c r="E8882" t="s">
        <v>28720</v>
      </c>
      <c r="F8882" t="s">
        <v>4095</v>
      </c>
      <c r="G8882">
        <v>4.99</v>
      </c>
      <c r="H8882" t="s">
        <v>28721</v>
      </c>
    </row>
    <row r="8883" spans="1:8" hidden="1" x14ac:dyDescent="0.25">
      <c r="A8883" t="str">
        <f>Produkty[[#This Row],[Symbol]]</f>
        <v>S-37632</v>
      </c>
      <c r="B8883" s="560">
        <v>5906197210022</v>
      </c>
      <c r="C8883" t="s">
        <v>28722</v>
      </c>
      <c r="D8883" t="s">
        <v>7311</v>
      </c>
      <c r="E8883" t="s">
        <v>28723</v>
      </c>
      <c r="F8883" t="s">
        <v>4095</v>
      </c>
      <c r="G8883">
        <v>7.66</v>
      </c>
      <c r="H8883" t="s">
        <v>28724</v>
      </c>
    </row>
    <row r="8884" spans="1:8" hidden="1" x14ac:dyDescent="0.25">
      <c r="A8884" t="str">
        <f>Produkty[[#This Row],[Symbol]]</f>
        <v>S-37645</v>
      </c>
      <c r="B8884" s="560">
        <v>5906197210039</v>
      </c>
      <c r="C8884" t="s">
        <v>28725</v>
      </c>
      <c r="D8884" t="s">
        <v>7311</v>
      </c>
      <c r="E8884" t="s">
        <v>28726</v>
      </c>
      <c r="F8884" t="s">
        <v>4095</v>
      </c>
      <c r="G8884">
        <v>10.210000000000001</v>
      </c>
      <c r="H8884" t="s">
        <v>28727</v>
      </c>
    </row>
    <row r="8885" spans="1:8" hidden="1" x14ac:dyDescent="0.25">
      <c r="A8885" t="str">
        <f>Produkty[[#This Row],[Symbol]]</f>
        <v>S-37660</v>
      </c>
      <c r="B8885" s="560">
        <v>5906197210046</v>
      </c>
      <c r="C8885" t="s">
        <v>28728</v>
      </c>
      <c r="D8885" t="s">
        <v>7311</v>
      </c>
      <c r="E8885" t="s">
        <v>28729</v>
      </c>
      <c r="F8885" t="s">
        <v>4095</v>
      </c>
      <c r="G8885">
        <v>11.61</v>
      </c>
      <c r="H8885" t="s">
        <v>28730</v>
      </c>
    </row>
    <row r="8886" spans="1:8" hidden="1" x14ac:dyDescent="0.25">
      <c r="A8886" t="str">
        <f>Produkty[[#This Row],[Symbol]]</f>
        <v>S-37675</v>
      </c>
      <c r="B8886" s="560">
        <v>5906197210053</v>
      </c>
      <c r="C8886" t="s">
        <v>28731</v>
      </c>
      <c r="D8886" t="s">
        <v>7311</v>
      </c>
      <c r="E8886" t="s">
        <v>28732</v>
      </c>
      <c r="F8886" t="s">
        <v>4095</v>
      </c>
      <c r="G8886">
        <v>14.86</v>
      </c>
      <c r="H8886" t="s">
        <v>28733</v>
      </c>
    </row>
    <row r="8887" spans="1:8" hidden="1" x14ac:dyDescent="0.25">
      <c r="A8887" t="str">
        <f>Produkty[[#This Row],[Symbol]]</f>
        <v>S-37680</v>
      </c>
      <c r="B8887" s="560">
        <v>5906197210060</v>
      </c>
      <c r="C8887" t="s">
        <v>28734</v>
      </c>
      <c r="D8887" t="s">
        <v>7311</v>
      </c>
      <c r="E8887" t="s">
        <v>28735</v>
      </c>
      <c r="F8887" t="s">
        <v>4095</v>
      </c>
      <c r="G8887">
        <v>19.73</v>
      </c>
      <c r="H8887" t="s">
        <v>28736</v>
      </c>
    </row>
    <row r="8888" spans="1:8" hidden="1" x14ac:dyDescent="0.25">
      <c r="A8888" t="str">
        <f>Produkty[[#This Row],[Symbol]]</f>
        <v>MM35025</v>
      </c>
      <c r="B8888" s="560">
        <v>5906365340001</v>
      </c>
      <c r="C8888" t="s">
        <v>28737</v>
      </c>
      <c r="D8888" t="s">
        <v>4107</v>
      </c>
      <c r="E8888" t="s">
        <v>28738</v>
      </c>
      <c r="F8888" t="s">
        <v>4118</v>
      </c>
      <c r="G8888">
        <v>3.75</v>
      </c>
      <c r="H8888" t="s">
        <v>39115</v>
      </c>
    </row>
    <row r="8889" spans="1:8" hidden="1" x14ac:dyDescent="0.25">
      <c r="A8889" t="str">
        <f>Produkty[[#This Row],[Symbol]]</f>
        <v>MM35035</v>
      </c>
      <c r="B8889" s="560">
        <v>5906365340018</v>
      </c>
      <c r="C8889" t="s">
        <v>28739</v>
      </c>
      <c r="D8889" t="s">
        <v>4107</v>
      </c>
      <c r="E8889" t="s">
        <v>28740</v>
      </c>
      <c r="F8889" t="s">
        <v>4118</v>
      </c>
      <c r="G8889">
        <v>4.66</v>
      </c>
      <c r="H8889" t="s">
        <v>39116</v>
      </c>
    </row>
    <row r="8890" spans="1:8" hidden="1" x14ac:dyDescent="0.25">
      <c r="A8890" t="str">
        <f>Produkty[[#This Row],[Symbol]]</f>
        <v>KMM35045</v>
      </c>
      <c r="B8890" s="560">
        <v>5906365340025</v>
      </c>
      <c r="C8890" t="s">
        <v>28741</v>
      </c>
      <c r="D8890" t="s">
        <v>4107</v>
      </c>
      <c r="E8890" t="s">
        <v>28742</v>
      </c>
      <c r="F8890" t="s">
        <v>4118</v>
      </c>
      <c r="G8890">
        <v>6.48</v>
      </c>
      <c r="H8890" t="s">
        <v>39117</v>
      </c>
    </row>
    <row r="8891" spans="1:8" hidden="1" x14ac:dyDescent="0.25">
      <c r="A8891" t="str">
        <f>Produkty[[#This Row],[Symbol]]</f>
        <v>KMM - 3,5X55</v>
      </c>
      <c r="B8891" s="560">
        <v>5906365340032</v>
      </c>
      <c r="C8891" t="s">
        <v>28743</v>
      </c>
      <c r="D8891" t="s">
        <v>4107</v>
      </c>
      <c r="E8891" t="s">
        <v>28744</v>
      </c>
      <c r="F8891" t="s">
        <v>4118</v>
      </c>
      <c r="G8891">
        <v>7.51</v>
      </c>
      <c r="H8891" t="s">
        <v>39118</v>
      </c>
    </row>
    <row r="8892" spans="1:8" hidden="1" x14ac:dyDescent="0.25">
      <c r="A8892" t="str">
        <f>Produkty[[#This Row],[Symbol]]</f>
        <v>MM42070</v>
      </c>
      <c r="B8892" s="560">
        <v>5906365340049</v>
      </c>
      <c r="C8892" t="s">
        <v>28745</v>
      </c>
      <c r="D8892" t="s">
        <v>4107</v>
      </c>
      <c r="E8892" t="s">
        <v>28746</v>
      </c>
      <c r="F8892" t="s">
        <v>4118</v>
      </c>
      <c r="G8892">
        <v>11.45</v>
      </c>
      <c r="H8892" t="s">
        <v>39119</v>
      </c>
    </row>
    <row r="8893" spans="1:8" hidden="1" x14ac:dyDescent="0.25">
      <c r="A8893" t="str">
        <f>Produkty[[#This Row],[Symbol]]</f>
        <v>MM42090</v>
      </c>
      <c r="B8893" s="560">
        <v>5906365340056</v>
      </c>
      <c r="C8893" t="s">
        <v>28747</v>
      </c>
      <c r="D8893" t="s">
        <v>4107</v>
      </c>
      <c r="E8893" t="s">
        <v>28748</v>
      </c>
      <c r="F8893" t="s">
        <v>4118</v>
      </c>
      <c r="G8893">
        <v>16.97</v>
      </c>
      <c r="H8893" t="s">
        <v>39120</v>
      </c>
    </row>
    <row r="8894" spans="1:8" hidden="1" x14ac:dyDescent="0.25">
      <c r="A8894" t="str">
        <f>Produkty[[#This Row],[Symbol]]</f>
        <v>MM48100</v>
      </c>
      <c r="B8894" s="560">
        <v>5906365340063</v>
      </c>
      <c r="C8894" t="s">
        <v>28749</v>
      </c>
      <c r="D8894" t="s">
        <v>4107</v>
      </c>
      <c r="E8894" t="s">
        <v>28750</v>
      </c>
      <c r="F8894" t="s">
        <v>4118</v>
      </c>
      <c r="G8894">
        <v>29.25</v>
      </c>
      <c r="H8894" t="s">
        <v>39121</v>
      </c>
    </row>
    <row r="8895" spans="1:8" hidden="1" x14ac:dyDescent="0.25">
      <c r="A8895" t="str">
        <f>Produkty[[#This Row],[Symbol]]</f>
        <v>KMM - 4,8X120</v>
      </c>
      <c r="B8895" s="560">
        <v>5906365340070</v>
      </c>
      <c r="C8895" t="s">
        <v>28751</v>
      </c>
      <c r="D8895" t="s">
        <v>4107</v>
      </c>
      <c r="E8895" t="s">
        <v>28752</v>
      </c>
      <c r="F8895" t="s">
        <v>4118</v>
      </c>
      <c r="G8895">
        <v>37.840000000000003</v>
      </c>
      <c r="H8895" t="s">
        <v>39122</v>
      </c>
    </row>
    <row r="8896" spans="1:8" hidden="1" x14ac:dyDescent="0.25">
      <c r="A8896" t="str">
        <f>Produkty[[#This Row],[Symbol]]</f>
        <v>KMD - 3,5X25</v>
      </c>
      <c r="B8896" s="560">
        <v>5906365340087</v>
      </c>
      <c r="C8896" t="s">
        <v>28753</v>
      </c>
      <c r="D8896" t="s">
        <v>4107</v>
      </c>
      <c r="E8896" t="s">
        <v>28754</v>
      </c>
      <c r="F8896" t="s">
        <v>4118</v>
      </c>
      <c r="G8896">
        <v>3.75</v>
      </c>
      <c r="H8896" t="s">
        <v>39107</v>
      </c>
    </row>
    <row r="8897" spans="1:8" hidden="1" x14ac:dyDescent="0.25">
      <c r="A8897" t="str">
        <f>Produkty[[#This Row],[Symbol]]</f>
        <v>DM35035</v>
      </c>
      <c r="B8897" s="560">
        <v>5906365340094</v>
      </c>
      <c r="C8897" t="s">
        <v>28755</v>
      </c>
      <c r="D8897" t="s">
        <v>4107</v>
      </c>
      <c r="E8897" t="s">
        <v>28756</v>
      </c>
      <c r="F8897" t="s">
        <v>4118</v>
      </c>
      <c r="G8897">
        <v>4.66</v>
      </c>
      <c r="H8897" t="s">
        <v>39108</v>
      </c>
    </row>
    <row r="8898" spans="1:8" hidden="1" x14ac:dyDescent="0.25">
      <c r="A8898" t="str">
        <f>Produkty[[#This Row],[Symbol]]</f>
        <v>DM35045</v>
      </c>
      <c r="B8898" s="560">
        <v>5906365340100</v>
      </c>
      <c r="C8898" t="s">
        <v>28757</v>
      </c>
      <c r="D8898" t="s">
        <v>4107</v>
      </c>
      <c r="E8898" t="s">
        <v>28758</v>
      </c>
      <c r="F8898" t="s">
        <v>4118</v>
      </c>
      <c r="G8898">
        <v>6.48</v>
      </c>
      <c r="H8898" t="s">
        <v>39109</v>
      </c>
    </row>
    <row r="8899" spans="1:8" hidden="1" x14ac:dyDescent="0.25">
      <c r="A8899" t="str">
        <f>Produkty[[#This Row],[Symbol]]</f>
        <v>DM35055</v>
      </c>
      <c r="B8899" s="560">
        <v>5906365340117</v>
      </c>
      <c r="C8899" t="s">
        <v>28759</v>
      </c>
      <c r="D8899" t="s">
        <v>4107</v>
      </c>
      <c r="E8899" t="s">
        <v>28760</v>
      </c>
      <c r="F8899" t="s">
        <v>4118</v>
      </c>
      <c r="G8899">
        <v>7.51</v>
      </c>
      <c r="H8899" t="s">
        <v>39110</v>
      </c>
    </row>
    <row r="8900" spans="1:8" hidden="1" x14ac:dyDescent="0.25">
      <c r="A8900" t="str">
        <f>Produkty[[#This Row],[Symbol]]</f>
        <v>DM42070</v>
      </c>
      <c r="B8900" s="560">
        <v>5906365340124</v>
      </c>
      <c r="C8900" t="s">
        <v>28761</v>
      </c>
      <c r="D8900" t="s">
        <v>4107</v>
      </c>
      <c r="E8900" t="s">
        <v>28762</v>
      </c>
      <c r="F8900" t="s">
        <v>4118</v>
      </c>
      <c r="G8900">
        <v>11.45</v>
      </c>
      <c r="H8900" t="s">
        <v>39111</v>
      </c>
    </row>
    <row r="8901" spans="1:8" hidden="1" x14ac:dyDescent="0.25">
      <c r="A8901" t="str">
        <f>Produkty[[#This Row],[Symbol]]</f>
        <v>DM42090</v>
      </c>
      <c r="B8901" s="560">
        <v>5906365340131</v>
      </c>
      <c r="C8901" t="s">
        <v>28763</v>
      </c>
      <c r="D8901" t="s">
        <v>4107</v>
      </c>
      <c r="E8901" t="s">
        <v>28764</v>
      </c>
      <c r="F8901" t="s">
        <v>4118</v>
      </c>
      <c r="G8901">
        <v>16.97</v>
      </c>
      <c r="H8901" t="s">
        <v>39112</v>
      </c>
    </row>
    <row r="8902" spans="1:8" hidden="1" x14ac:dyDescent="0.25">
      <c r="A8902" t="str">
        <f>Produkty[[#This Row],[Symbol]]</f>
        <v>KMD - 4,8X100</v>
      </c>
      <c r="B8902" s="560">
        <v>5906365340148</v>
      </c>
      <c r="C8902" t="s">
        <v>28765</v>
      </c>
      <c r="D8902" t="s">
        <v>4107</v>
      </c>
      <c r="E8902" t="s">
        <v>28766</v>
      </c>
      <c r="F8902" t="s">
        <v>4118</v>
      </c>
      <c r="G8902">
        <v>29.25</v>
      </c>
      <c r="H8902" t="s">
        <v>39113</v>
      </c>
    </row>
    <row r="8903" spans="1:8" hidden="1" x14ac:dyDescent="0.25">
      <c r="A8903" t="str">
        <f>Produkty[[#This Row],[Symbol]]</f>
        <v>DM48120</v>
      </c>
      <c r="B8903" s="560">
        <v>5906365340155</v>
      </c>
      <c r="C8903" t="s">
        <v>28767</v>
      </c>
      <c r="D8903" t="s">
        <v>4107</v>
      </c>
      <c r="E8903" t="s">
        <v>28768</v>
      </c>
      <c r="F8903" t="s">
        <v>4118</v>
      </c>
      <c r="G8903">
        <v>37.840000000000003</v>
      </c>
      <c r="H8903" t="s">
        <v>39114</v>
      </c>
    </row>
    <row r="8904" spans="1:8" hidden="1" x14ac:dyDescent="0.25">
      <c r="A8904" t="str">
        <f>Produkty[[#This Row],[Symbol]]</f>
        <v>KŚSF - 3,5X25</v>
      </c>
      <c r="B8904" s="560">
        <v>5906365340162</v>
      </c>
      <c r="C8904" t="s">
        <v>28769</v>
      </c>
      <c r="D8904" t="s">
        <v>4107</v>
      </c>
      <c r="E8904" t="s">
        <v>28770</v>
      </c>
      <c r="F8904" t="s">
        <v>4118</v>
      </c>
      <c r="G8904">
        <v>5.14</v>
      </c>
      <c r="H8904" t="s">
        <v>38504</v>
      </c>
    </row>
    <row r="8905" spans="1:8" hidden="1" x14ac:dyDescent="0.25">
      <c r="A8905" t="str">
        <f>Produkty[[#This Row],[Symbol]]</f>
        <v>KŚSF - 3,5X35</v>
      </c>
      <c r="B8905" s="560">
        <v>5906365340179</v>
      </c>
      <c r="C8905" t="s">
        <v>28771</v>
      </c>
      <c r="D8905" t="s">
        <v>4107</v>
      </c>
      <c r="E8905" t="s">
        <v>28772</v>
      </c>
      <c r="F8905" t="s">
        <v>4118</v>
      </c>
      <c r="G8905">
        <v>6.31</v>
      </c>
      <c r="H8905" t="s">
        <v>38505</v>
      </c>
    </row>
    <row r="8906" spans="1:8" hidden="1" x14ac:dyDescent="0.25">
      <c r="A8906" t="str">
        <f>Produkty[[#This Row],[Symbol]]</f>
        <v>KŚSF - 3,5X45</v>
      </c>
      <c r="B8906" s="560">
        <v>5906365340186</v>
      </c>
      <c r="C8906" t="s">
        <v>28773</v>
      </c>
      <c r="D8906" t="s">
        <v>4107</v>
      </c>
      <c r="E8906" t="s">
        <v>28774</v>
      </c>
      <c r="F8906" t="s">
        <v>4118</v>
      </c>
      <c r="G8906">
        <v>7.63</v>
      </c>
      <c r="H8906" t="s">
        <v>38506</v>
      </c>
    </row>
    <row r="8907" spans="1:8" hidden="1" x14ac:dyDescent="0.25">
      <c r="A8907" t="str">
        <f>Produkty[[#This Row],[Symbol]]</f>
        <v>KDGM - 3,5X25</v>
      </c>
      <c r="B8907" s="560">
        <v>5906365340193</v>
      </c>
      <c r="C8907" t="s">
        <v>28775</v>
      </c>
      <c r="D8907" t="s">
        <v>4107</v>
      </c>
      <c r="E8907" t="s">
        <v>28776</v>
      </c>
      <c r="F8907" t="s">
        <v>4114</v>
      </c>
      <c r="G8907">
        <v>16.11</v>
      </c>
      <c r="H8907" t="s">
        <v>28777</v>
      </c>
    </row>
    <row r="8908" spans="1:8" hidden="1" x14ac:dyDescent="0.25">
      <c r="A8908" t="str">
        <f>Produkty[[#This Row],[Symbol]]</f>
        <v>KDGM - 3,5X35</v>
      </c>
      <c r="B8908" s="560">
        <v>5906365340209</v>
      </c>
      <c r="C8908" t="s">
        <v>28778</v>
      </c>
      <c r="D8908" t="s">
        <v>4107</v>
      </c>
      <c r="E8908" t="s">
        <v>28779</v>
      </c>
      <c r="F8908" t="s">
        <v>4114</v>
      </c>
      <c r="G8908">
        <v>16.11</v>
      </c>
      <c r="H8908" t="s">
        <v>28780</v>
      </c>
    </row>
    <row r="8909" spans="1:8" hidden="1" x14ac:dyDescent="0.25">
      <c r="A8909" t="str">
        <f>Produkty[[#This Row],[Symbol]]</f>
        <v>KDGM - 3,5X45</v>
      </c>
      <c r="B8909" s="560">
        <v>5906365340216</v>
      </c>
      <c r="C8909" t="s">
        <v>28781</v>
      </c>
      <c r="D8909" t="s">
        <v>4107</v>
      </c>
      <c r="E8909" t="s">
        <v>28782</v>
      </c>
      <c r="F8909" t="s">
        <v>4114</v>
      </c>
      <c r="G8909">
        <v>16.11</v>
      </c>
      <c r="H8909" t="s">
        <v>28783</v>
      </c>
    </row>
    <row r="8910" spans="1:8" hidden="1" x14ac:dyDescent="0.25">
      <c r="A8910" t="str">
        <f>Produkty[[#This Row],[Symbol]]</f>
        <v>KDGM - 3,5X55</v>
      </c>
      <c r="B8910" s="560">
        <v>5906365340223</v>
      </c>
      <c r="C8910" t="s">
        <v>28784</v>
      </c>
      <c r="D8910" t="s">
        <v>4107</v>
      </c>
      <c r="E8910" t="s">
        <v>28785</v>
      </c>
      <c r="F8910" t="s">
        <v>4114</v>
      </c>
      <c r="G8910">
        <v>16.11</v>
      </c>
      <c r="H8910" t="s">
        <v>28786</v>
      </c>
    </row>
    <row r="8911" spans="1:8" hidden="1" x14ac:dyDescent="0.25">
      <c r="A8911" t="str">
        <f>Produkty[[#This Row],[Symbol]]</f>
        <v>KDGM - 4,2X70</v>
      </c>
      <c r="B8911" s="560">
        <v>5906365340230</v>
      </c>
      <c r="C8911" t="s">
        <v>28787</v>
      </c>
      <c r="D8911" t="s">
        <v>4107</v>
      </c>
      <c r="E8911" t="s">
        <v>28788</v>
      </c>
      <c r="F8911" t="s">
        <v>4114</v>
      </c>
      <c r="G8911">
        <v>16.11</v>
      </c>
      <c r="H8911" t="s">
        <v>28789</v>
      </c>
    </row>
    <row r="8912" spans="1:8" hidden="1" x14ac:dyDescent="0.25">
      <c r="A8912" t="str">
        <f>Produkty[[#This Row],[Symbol]]</f>
        <v>KDGM - 4,2X90</v>
      </c>
      <c r="B8912" s="560">
        <v>5906365340247</v>
      </c>
      <c r="C8912" t="s">
        <v>28790</v>
      </c>
      <c r="D8912" t="s">
        <v>4107</v>
      </c>
      <c r="E8912" t="s">
        <v>28791</v>
      </c>
      <c r="F8912" t="s">
        <v>4114</v>
      </c>
      <c r="G8912">
        <v>20.51</v>
      </c>
      <c r="H8912" t="s">
        <v>28792</v>
      </c>
    </row>
    <row r="8913" spans="1:8" hidden="1" x14ac:dyDescent="0.25">
      <c r="A8913" t="str">
        <f>Produkty[[#This Row],[Symbol]]</f>
        <v>KDGM - 4,8X100</v>
      </c>
      <c r="B8913" s="560">
        <v>5906365340254</v>
      </c>
      <c r="C8913" t="s">
        <v>28793</v>
      </c>
      <c r="D8913" t="s">
        <v>4107</v>
      </c>
      <c r="E8913" t="s">
        <v>28794</v>
      </c>
      <c r="F8913" t="s">
        <v>4114</v>
      </c>
      <c r="G8913">
        <v>21.86</v>
      </c>
      <c r="H8913" t="s">
        <v>28795</v>
      </c>
    </row>
    <row r="8914" spans="1:8" hidden="1" x14ac:dyDescent="0.25">
      <c r="A8914" t="str">
        <f>Produkty[[#This Row],[Symbol]]</f>
        <v>KDGM - 4,8X120</v>
      </c>
      <c r="B8914" s="560">
        <v>5906365340261</v>
      </c>
      <c r="C8914" t="s">
        <v>28796</v>
      </c>
      <c r="D8914" t="s">
        <v>4107</v>
      </c>
      <c r="E8914" t="s">
        <v>28797</v>
      </c>
      <c r="F8914" t="s">
        <v>4114</v>
      </c>
      <c r="G8914">
        <v>23.07</v>
      </c>
      <c r="H8914" t="s">
        <v>28798</v>
      </c>
    </row>
    <row r="8915" spans="1:8" hidden="1" x14ac:dyDescent="0.25">
      <c r="A8915" t="str">
        <f>Produkty[[#This Row],[Symbol]]</f>
        <v>KDGD - 3,5X25</v>
      </c>
      <c r="B8915" s="560">
        <v>5906365340278</v>
      </c>
      <c r="C8915" t="s">
        <v>28799</v>
      </c>
      <c r="D8915" t="s">
        <v>4107</v>
      </c>
      <c r="E8915" t="s">
        <v>28800</v>
      </c>
      <c r="F8915" t="s">
        <v>4114</v>
      </c>
      <c r="G8915">
        <v>16.11</v>
      </c>
      <c r="H8915" t="s">
        <v>28801</v>
      </c>
    </row>
    <row r="8916" spans="1:8" hidden="1" x14ac:dyDescent="0.25">
      <c r="A8916" t="str">
        <f>Produkty[[#This Row],[Symbol]]</f>
        <v>KDGD - 3,5X35</v>
      </c>
      <c r="B8916" s="560">
        <v>5906365340285</v>
      </c>
      <c r="C8916" t="s">
        <v>28802</v>
      </c>
      <c r="D8916" t="s">
        <v>4107</v>
      </c>
      <c r="E8916" t="s">
        <v>28803</v>
      </c>
      <c r="F8916" t="s">
        <v>4114</v>
      </c>
      <c r="G8916">
        <v>16.11</v>
      </c>
      <c r="H8916" t="s">
        <v>28804</v>
      </c>
    </row>
    <row r="8917" spans="1:8" hidden="1" x14ac:dyDescent="0.25">
      <c r="A8917" t="str">
        <f>Produkty[[#This Row],[Symbol]]</f>
        <v>KDGD - 3,5X45</v>
      </c>
      <c r="B8917" s="560">
        <v>5906365340292</v>
      </c>
      <c r="C8917" t="s">
        <v>28805</v>
      </c>
      <c r="D8917" t="s">
        <v>4107</v>
      </c>
      <c r="E8917" t="s">
        <v>28806</v>
      </c>
      <c r="F8917" t="s">
        <v>4114</v>
      </c>
      <c r="G8917">
        <v>16.11</v>
      </c>
      <c r="H8917" t="s">
        <v>28807</v>
      </c>
    </row>
    <row r="8918" spans="1:8" hidden="1" x14ac:dyDescent="0.25">
      <c r="A8918" t="str">
        <f>Produkty[[#This Row],[Symbol]]</f>
        <v>KDGD - 3,5X55</v>
      </c>
      <c r="B8918" s="560">
        <v>5906365340308</v>
      </c>
      <c r="C8918" t="s">
        <v>28808</v>
      </c>
      <c r="D8918" t="s">
        <v>4107</v>
      </c>
      <c r="E8918" t="s">
        <v>28809</v>
      </c>
      <c r="F8918" t="s">
        <v>4114</v>
      </c>
      <c r="G8918">
        <v>16.11</v>
      </c>
      <c r="H8918" t="s">
        <v>28810</v>
      </c>
    </row>
    <row r="8919" spans="1:8" hidden="1" x14ac:dyDescent="0.25">
      <c r="A8919" t="str">
        <f>Produkty[[#This Row],[Symbol]]</f>
        <v>KDGD - 4,2X70</v>
      </c>
      <c r="B8919" s="560">
        <v>5906365340315</v>
      </c>
      <c r="C8919" t="s">
        <v>28811</v>
      </c>
      <c r="D8919" t="s">
        <v>4107</v>
      </c>
      <c r="E8919" t="s">
        <v>28812</v>
      </c>
      <c r="F8919" t="s">
        <v>4114</v>
      </c>
      <c r="G8919">
        <v>16.11</v>
      </c>
      <c r="H8919" t="s">
        <v>28813</v>
      </c>
    </row>
    <row r="8920" spans="1:8" hidden="1" x14ac:dyDescent="0.25">
      <c r="A8920" t="str">
        <f>Produkty[[#This Row],[Symbol]]</f>
        <v>KDGD - 90/4.2</v>
      </c>
      <c r="B8920" s="560">
        <v>5906365340322</v>
      </c>
      <c r="C8920" t="s">
        <v>28814</v>
      </c>
      <c r="D8920" t="s">
        <v>4107</v>
      </c>
      <c r="E8920" t="s">
        <v>28815</v>
      </c>
      <c r="F8920" t="s">
        <v>4114</v>
      </c>
      <c r="G8920">
        <v>20.51</v>
      </c>
      <c r="H8920" t="s">
        <v>28816</v>
      </c>
    </row>
    <row r="8921" spans="1:8" hidden="1" x14ac:dyDescent="0.25">
      <c r="A8921" t="str">
        <f>Produkty[[#This Row],[Symbol]]</f>
        <v>KDGD - 4,8X100</v>
      </c>
      <c r="B8921" s="560">
        <v>5906365340339</v>
      </c>
      <c r="C8921" t="s">
        <v>28817</v>
      </c>
      <c r="D8921" t="s">
        <v>4107</v>
      </c>
      <c r="E8921" t="s">
        <v>28818</v>
      </c>
      <c r="F8921" t="s">
        <v>4114</v>
      </c>
      <c r="G8921">
        <v>21.86</v>
      </c>
      <c r="H8921" t="s">
        <v>28819</v>
      </c>
    </row>
    <row r="8922" spans="1:8" hidden="1" x14ac:dyDescent="0.25">
      <c r="A8922" t="str">
        <f>Produkty[[#This Row],[Symbol]]</f>
        <v>KDGD - 4,8X120</v>
      </c>
      <c r="B8922" s="560">
        <v>5906365340346</v>
      </c>
      <c r="C8922" t="s">
        <v>28820</v>
      </c>
      <c r="D8922" t="s">
        <v>4107</v>
      </c>
      <c r="E8922" t="s">
        <v>28821</v>
      </c>
      <c r="F8922" t="s">
        <v>4114</v>
      </c>
      <c r="G8922">
        <v>23.07</v>
      </c>
      <c r="H8922" t="s">
        <v>28822</v>
      </c>
    </row>
    <row r="8923" spans="1:8" hidden="1" x14ac:dyDescent="0.25">
      <c r="A8923" t="str">
        <f>Produkty[[#This Row],[Symbol]]</f>
        <v>KŚM - 3,5X25</v>
      </c>
      <c r="B8923" s="560">
        <v>5906365340353</v>
      </c>
      <c r="C8923" t="s">
        <v>28823</v>
      </c>
      <c r="D8923" t="s">
        <v>4107</v>
      </c>
      <c r="E8923" t="s">
        <v>28824</v>
      </c>
      <c r="F8923" t="s">
        <v>4118</v>
      </c>
      <c r="G8923">
        <v>3.26</v>
      </c>
      <c r="H8923" t="s">
        <v>38496</v>
      </c>
    </row>
    <row r="8924" spans="1:8" hidden="1" x14ac:dyDescent="0.25">
      <c r="A8924" t="str">
        <f>Produkty[[#This Row],[Symbol]]</f>
        <v>KŚM - 3,5X35</v>
      </c>
      <c r="B8924" s="560">
        <v>5906365340360</v>
      </c>
      <c r="C8924" t="s">
        <v>28825</v>
      </c>
      <c r="D8924" t="s">
        <v>4107</v>
      </c>
      <c r="E8924" t="s">
        <v>28826</v>
      </c>
      <c r="F8924" t="s">
        <v>4118</v>
      </c>
      <c r="G8924">
        <v>4.0599999999999996</v>
      </c>
      <c r="H8924" t="s">
        <v>38497</v>
      </c>
    </row>
    <row r="8925" spans="1:8" hidden="1" x14ac:dyDescent="0.25">
      <c r="A8925" t="str">
        <f>Produkty[[#This Row],[Symbol]]</f>
        <v>KŚM - 3,5X45</v>
      </c>
      <c r="B8925" s="560">
        <v>5906365340377</v>
      </c>
      <c r="C8925" t="s">
        <v>28827</v>
      </c>
      <c r="D8925" t="s">
        <v>4107</v>
      </c>
      <c r="E8925" t="s">
        <v>28828</v>
      </c>
      <c r="F8925" t="s">
        <v>4118</v>
      </c>
      <c r="G8925">
        <v>5.34</v>
      </c>
      <c r="H8925" t="s">
        <v>38498</v>
      </c>
    </row>
    <row r="8926" spans="1:8" hidden="1" x14ac:dyDescent="0.25">
      <c r="A8926" t="str">
        <f>Produkty[[#This Row],[Symbol]]</f>
        <v>KŚM - 3,5X55</v>
      </c>
      <c r="B8926" s="560">
        <v>5906365340384</v>
      </c>
      <c r="C8926" t="s">
        <v>28829</v>
      </c>
      <c r="D8926" t="s">
        <v>4107</v>
      </c>
      <c r="E8926" t="s">
        <v>28830</v>
      </c>
      <c r="F8926" t="s">
        <v>4118</v>
      </c>
      <c r="G8926">
        <v>6.3</v>
      </c>
      <c r="H8926" t="s">
        <v>38499</v>
      </c>
    </row>
    <row r="8927" spans="1:8" hidden="1" x14ac:dyDescent="0.25">
      <c r="A8927" t="str">
        <f>Produkty[[#This Row],[Symbol]]</f>
        <v>KŚM - 4,2X70</v>
      </c>
      <c r="B8927" s="560">
        <v>5906365340391</v>
      </c>
      <c r="C8927" t="s">
        <v>28831</v>
      </c>
      <c r="D8927" t="s">
        <v>4107</v>
      </c>
      <c r="E8927" t="s">
        <v>28832</v>
      </c>
      <c r="F8927" t="s">
        <v>4118</v>
      </c>
      <c r="G8927">
        <v>10.55</v>
      </c>
      <c r="H8927" t="s">
        <v>38500</v>
      </c>
    </row>
    <row r="8928" spans="1:8" hidden="1" x14ac:dyDescent="0.25">
      <c r="A8928" t="str">
        <f>Produkty[[#This Row],[Symbol]]</f>
        <v>KŚM - 4,2X90</v>
      </c>
      <c r="B8928" s="560">
        <v>5906365340407</v>
      </c>
      <c r="C8928" t="s">
        <v>28833</v>
      </c>
      <c r="D8928" t="s">
        <v>4107</v>
      </c>
      <c r="E8928" t="s">
        <v>28834</v>
      </c>
      <c r="F8928" t="s">
        <v>4118</v>
      </c>
      <c r="G8928">
        <v>15.15</v>
      </c>
      <c r="H8928" t="s">
        <v>38501</v>
      </c>
    </row>
    <row r="8929" spans="1:8" hidden="1" x14ac:dyDescent="0.25">
      <c r="A8929" t="str">
        <f>Produkty[[#This Row],[Symbol]]</f>
        <v>KŚM - 4,8X100</v>
      </c>
      <c r="B8929" s="560">
        <v>5906365340414</v>
      </c>
      <c r="C8929" t="s">
        <v>28835</v>
      </c>
      <c r="D8929" t="s">
        <v>4107</v>
      </c>
      <c r="E8929" t="s">
        <v>28836</v>
      </c>
      <c r="F8929" t="s">
        <v>4118</v>
      </c>
      <c r="G8929">
        <v>23.67</v>
      </c>
      <c r="H8929" t="s">
        <v>38502</v>
      </c>
    </row>
    <row r="8930" spans="1:8" hidden="1" x14ac:dyDescent="0.25">
      <c r="A8930" t="str">
        <f>Produkty[[#This Row],[Symbol]]</f>
        <v>KŚM - 4,8X120</v>
      </c>
      <c r="B8930" s="560">
        <v>5906365340421</v>
      </c>
      <c r="C8930" t="s">
        <v>28837</v>
      </c>
      <c r="D8930" t="s">
        <v>4107</v>
      </c>
      <c r="E8930" t="s">
        <v>28838</v>
      </c>
      <c r="F8930" t="s">
        <v>4118</v>
      </c>
      <c r="G8930">
        <v>31.67</v>
      </c>
      <c r="H8930" t="s">
        <v>38503</v>
      </c>
    </row>
    <row r="8931" spans="1:8" hidden="1" x14ac:dyDescent="0.25">
      <c r="A8931" t="str">
        <f>Produkty[[#This Row],[Symbol]]</f>
        <v>KMSF - 3,5X25</v>
      </c>
      <c r="B8931" s="560">
        <v>5906365340438</v>
      </c>
      <c r="C8931" t="s">
        <v>28839</v>
      </c>
      <c r="D8931" t="s">
        <v>4107</v>
      </c>
      <c r="E8931" t="s">
        <v>28840</v>
      </c>
      <c r="F8931" t="s">
        <v>4118</v>
      </c>
      <c r="G8931">
        <v>5.82</v>
      </c>
      <c r="H8931" t="s">
        <v>39123</v>
      </c>
    </row>
    <row r="8932" spans="1:8" hidden="1" x14ac:dyDescent="0.25">
      <c r="A8932" t="str">
        <f>Produkty[[#This Row],[Symbol]]</f>
        <v>KMSF - 3,5X35</v>
      </c>
      <c r="B8932" s="560">
        <v>5906365340445</v>
      </c>
      <c r="C8932" t="s">
        <v>28841</v>
      </c>
      <c r="D8932" t="s">
        <v>4107</v>
      </c>
      <c r="E8932" t="s">
        <v>28842</v>
      </c>
      <c r="F8932" t="s">
        <v>4118</v>
      </c>
      <c r="G8932">
        <v>6.88</v>
      </c>
      <c r="H8932" t="s">
        <v>39124</v>
      </c>
    </row>
    <row r="8933" spans="1:8" hidden="1" x14ac:dyDescent="0.25">
      <c r="A8933" t="str">
        <f>Produkty[[#This Row],[Symbol]]</f>
        <v>KMSF - 3,5X45</v>
      </c>
      <c r="B8933" s="560">
        <v>5906365340452</v>
      </c>
      <c r="C8933" t="s">
        <v>28843</v>
      </c>
      <c r="D8933" t="s">
        <v>4107</v>
      </c>
      <c r="E8933" t="s">
        <v>28844</v>
      </c>
      <c r="F8933" t="s">
        <v>4118</v>
      </c>
      <c r="G8933">
        <v>8.4700000000000006</v>
      </c>
      <c r="H8933" t="s">
        <v>39125</v>
      </c>
    </row>
    <row r="8934" spans="1:8" hidden="1" x14ac:dyDescent="0.25">
      <c r="A8934" t="str">
        <f>Produkty[[#This Row],[Symbol]]</f>
        <v>WH - 3,0X12</v>
      </c>
      <c r="B8934" s="560">
        <v>5906365340483</v>
      </c>
      <c r="C8934" t="s">
        <v>28845</v>
      </c>
      <c r="D8934" t="s">
        <v>4107</v>
      </c>
      <c r="E8934" t="s">
        <v>28846</v>
      </c>
      <c r="F8934" t="s">
        <v>4118</v>
      </c>
      <c r="G8934">
        <v>1.58</v>
      </c>
      <c r="H8934" t="s">
        <v>39835</v>
      </c>
    </row>
    <row r="8935" spans="1:8" hidden="1" x14ac:dyDescent="0.25">
      <c r="A8935" t="str">
        <f>Produkty[[#This Row],[Symbol]]</f>
        <v>WH - 3,0X16</v>
      </c>
      <c r="B8935" s="560">
        <v>5906365340490</v>
      </c>
      <c r="C8935" t="s">
        <v>28847</v>
      </c>
      <c r="D8935" t="s">
        <v>4107</v>
      </c>
      <c r="E8935" t="s">
        <v>28848</v>
      </c>
      <c r="F8935" t="s">
        <v>4118</v>
      </c>
      <c r="G8935">
        <v>1.76</v>
      </c>
      <c r="H8935" t="s">
        <v>39836</v>
      </c>
    </row>
    <row r="8936" spans="1:8" hidden="1" x14ac:dyDescent="0.25">
      <c r="A8936" t="str">
        <f>Produkty[[#This Row],[Symbol]]</f>
        <v>WH - 3,0X20</v>
      </c>
      <c r="B8936" s="560">
        <v>5906365340506</v>
      </c>
      <c r="C8936" t="s">
        <v>28849</v>
      </c>
      <c r="D8936" t="s">
        <v>4107</v>
      </c>
      <c r="E8936" t="s">
        <v>28850</v>
      </c>
      <c r="F8936" t="s">
        <v>4118</v>
      </c>
      <c r="G8936">
        <v>2.08</v>
      </c>
      <c r="H8936" t="s">
        <v>39837</v>
      </c>
    </row>
    <row r="8937" spans="1:8" hidden="1" x14ac:dyDescent="0.25">
      <c r="A8937" t="str">
        <f>Produkty[[#This Row],[Symbol]]</f>
        <v>WH - 3,0X25</v>
      </c>
      <c r="B8937" s="560">
        <v>5906365340513</v>
      </c>
      <c r="C8937" t="s">
        <v>28851</v>
      </c>
      <c r="D8937" t="s">
        <v>4107</v>
      </c>
      <c r="E8937" t="s">
        <v>28852</v>
      </c>
      <c r="F8937" t="s">
        <v>4118</v>
      </c>
      <c r="G8937">
        <v>2.2599999999999998</v>
      </c>
      <c r="H8937" t="s">
        <v>39838</v>
      </c>
    </row>
    <row r="8938" spans="1:8" hidden="1" x14ac:dyDescent="0.25">
      <c r="A8938" t="str">
        <f>Produkty[[#This Row],[Symbol]]</f>
        <v>WH - 3,0X30</v>
      </c>
      <c r="B8938" s="560">
        <v>5906365340520</v>
      </c>
      <c r="C8938" t="s">
        <v>28853</v>
      </c>
      <c r="D8938" t="s">
        <v>4107</v>
      </c>
      <c r="E8938" t="s">
        <v>28854</v>
      </c>
      <c r="F8938" t="s">
        <v>4118</v>
      </c>
      <c r="G8938">
        <v>2.79</v>
      </c>
      <c r="H8938" t="s">
        <v>39839</v>
      </c>
    </row>
    <row r="8939" spans="1:8" hidden="1" x14ac:dyDescent="0.25">
      <c r="A8939" t="str">
        <f>Produkty[[#This Row],[Symbol]]</f>
        <v>WH - 3,0X35</v>
      </c>
      <c r="B8939" s="560">
        <v>5906365340537</v>
      </c>
      <c r="C8939" t="s">
        <v>28855</v>
      </c>
      <c r="D8939" t="s">
        <v>4107</v>
      </c>
      <c r="E8939" t="s">
        <v>28856</v>
      </c>
      <c r="F8939" t="s">
        <v>4118</v>
      </c>
      <c r="G8939">
        <v>2.95</v>
      </c>
      <c r="H8939" t="s">
        <v>39840</v>
      </c>
    </row>
    <row r="8940" spans="1:8" hidden="1" x14ac:dyDescent="0.25">
      <c r="A8940" t="str">
        <f>Produkty[[#This Row],[Symbol]]</f>
        <v>WH - 3,0X40</v>
      </c>
      <c r="B8940" s="560">
        <v>5906365340544</v>
      </c>
      <c r="C8940" t="s">
        <v>28857</v>
      </c>
      <c r="D8940" t="s">
        <v>4107</v>
      </c>
      <c r="E8940" t="s">
        <v>28858</v>
      </c>
      <c r="F8940" t="s">
        <v>4118</v>
      </c>
      <c r="G8940">
        <v>3.51</v>
      </c>
      <c r="H8940" t="s">
        <v>39841</v>
      </c>
    </row>
    <row r="8941" spans="1:8" hidden="1" x14ac:dyDescent="0.25">
      <c r="A8941" t="str">
        <f>Produkty[[#This Row],[Symbol]]</f>
        <v>WH - 3,5X16</v>
      </c>
      <c r="B8941" s="560">
        <v>5906365340551</v>
      </c>
      <c r="C8941" t="s">
        <v>28859</v>
      </c>
      <c r="D8941" t="s">
        <v>4107</v>
      </c>
      <c r="E8941" t="s">
        <v>28860</v>
      </c>
      <c r="F8941" t="s">
        <v>4118</v>
      </c>
      <c r="G8941">
        <v>2.1800000000000002</v>
      </c>
      <c r="H8941" t="s">
        <v>39842</v>
      </c>
    </row>
    <row r="8942" spans="1:8" hidden="1" x14ac:dyDescent="0.25">
      <c r="A8942" t="str">
        <f>Produkty[[#This Row],[Symbol]]</f>
        <v>WH - 3,5X20</v>
      </c>
      <c r="B8942" s="560">
        <v>5906365340568</v>
      </c>
      <c r="C8942" t="s">
        <v>28861</v>
      </c>
      <c r="D8942" t="s">
        <v>4107</v>
      </c>
      <c r="E8942" t="s">
        <v>28862</v>
      </c>
      <c r="F8942" t="s">
        <v>4118</v>
      </c>
      <c r="G8942">
        <v>2.46</v>
      </c>
      <c r="H8942" t="s">
        <v>39843</v>
      </c>
    </row>
    <row r="8943" spans="1:8" hidden="1" x14ac:dyDescent="0.25">
      <c r="A8943" t="str">
        <f>Produkty[[#This Row],[Symbol]]</f>
        <v>WH - 3,5X25</v>
      </c>
      <c r="B8943" s="560">
        <v>5906365340575</v>
      </c>
      <c r="C8943" t="s">
        <v>28863</v>
      </c>
      <c r="D8943" t="s">
        <v>4107</v>
      </c>
      <c r="E8943" t="s">
        <v>28864</v>
      </c>
      <c r="F8943" t="s">
        <v>4118</v>
      </c>
      <c r="G8943">
        <v>2.93</v>
      </c>
      <c r="H8943" t="s">
        <v>39844</v>
      </c>
    </row>
    <row r="8944" spans="1:8" hidden="1" x14ac:dyDescent="0.25">
      <c r="A8944" t="str">
        <f>Produkty[[#This Row],[Symbol]]</f>
        <v>WH - 3,5X30</v>
      </c>
      <c r="B8944" s="560">
        <v>5906365340582</v>
      </c>
      <c r="C8944" t="s">
        <v>28865</v>
      </c>
      <c r="D8944" t="s">
        <v>4107</v>
      </c>
      <c r="E8944" t="s">
        <v>28866</v>
      </c>
      <c r="F8944" t="s">
        <v>4118</v>
      </c>
      <c r="G8944">
        <v>3.44</v>
      </c>
      <c r="H8944" t="s">
        <v>39845</v>
      </c>
    </row>
    <row r="8945" spans="1:8" hidden="1" x14ac:dyDescent="0.25">
      <c r="A8945" t="str">
        <f>Produkty[[#This Row],[Symbol]]</f>
        <v>WH - 3,5X35</v>
      </c>
      <c r="B8945" s="560">
        <v>5906365340599</v>
      </c>
      <c r="C8945" t="s">
        <v>28867</v>
      </c>
      <c r="D8945" t="s">
        <v>4107</v>
      </c>
      <c r="E8945" t="s">
        <v>28868</v>
      </c>
      <c r="F8945" t="s">
        <v>4118</v>
      </c>
      <c r="G8945">
        <v>3.83</v>
      </c>
      <c r="H8945" t="s">
        <v>39846</v>
      </c>
    </row>
    <row r="8946" spans="1:8" hidden="1" x14ac:dyDescent="0.25">
      <c r="A8946" t="str">
        <f>Produkty[[#This Row],[Symbol]]</f>
        <v>WH - 3,5X40</v>
      </c>
      <c r="B8946" s="560">
        <v>5906365340605</v>
      </c>
      <c r="C8946" t="s">
        <v>28869</v>
      </c>
      <c r="D8946" t="s">
        <v>4107</v>
      </c>
      <c r="E8946" t="s">
        <v>28870</v>
      </c>
      <c r="F8946" t="s">
        <v>4118</v>
      </c>
      <c r="G8946">
        <v>4.18</v>
      </c>
      <c r="H8946" t="s">
        <v>39847</v>
      </c>
    </row>
    <row r="8947" spans="1:8" hidden="1" x14ac:dyDescent="0.25">
      <c r="A8947" t="str">
        <f>Produkty[[#This Row],[Symbol]]</f>
        <v>WH - 3,5X45</v>
      </c>
      <c r="B8947" s="560">
        <v>5906365340612</v>
      </c>
      <c r="C8947" t="s">
        <v>28871</v>
      </c>
      <c r="D8947" t="s">
        <v>4107</v>
      </c>
      <c r="E8947" t="s">
        <v>28872</v>
      </c>
      <c r="F8947" t="s">
        <v>4118</v>
      </c>
      <c r="G8947">
        <v>4.58</v>
      </c>
      <c r="H8947" t="s">
        <v>39848</v>
      </c>
    </row>
    <row r="8948" spans="1:8" hidden="1" x14ac:dyDescent="0.25">
      <c r="A8948" t="str">
        <f>Produkty[[#This Row],[Symbol]]</f>
        <v>WH - 3,5X50</v>
      </c>
      <c r="B8948" s="560">
        <v>5906365340629</v>
      </c>
      <c r="C8948" t="s">
        <v>28873</v>
      </c>
      <c r="D8948" t="s">
        <v>4107</v>
      </c>
      <c r="E8948" t="s">
        <v>28874</v>
      </c>
      <c r="F8948" t="s">
        <v>4118</v>
      </c>
      <c r="G8948">
        <v>5.05</v>
      </c>
      <c r="H8948" t="s">
        <v>39849</v>
      </c>
    </row>
    <row r="8949" spans="1:8" hidden="1" x14ac:dyDescent="0.25">
      <c r="A8949" t="str">
        <f>Produkty[[#This Row],[Symbol]]</f>
        <v>WH - 4,0X16</v>
      </c>
      <c r="B8949" s="560">
        <v>5906365340636</v>
      </c>
      <c r="C8949" t="s">
        <v>28875</v>
      </c>
      <c r="D8949" t="s">
        <v>4107</v>
      </c>
      <c r="E8949" t="s">
        <v>28876</v>
      </c>
      <c r="F8949" t="s">
        <v>4118</v>
      </c>
      <c r="G8949">
        <v>2.75</v>
      </c>
      <c r="H8949" t="s">
        <v>39850</v>
      </c>
    </row>
    <row r="8950" spans="1:8" hidden="1" x14ac:dyDescent="0.25">
      <c r="A8950" t="str">
        <f>Produkty[[#This Row],[Symbol]]</f>
        <v>WH - 4,0X20</v>
      </c>
      <c r="B8950" s="560">
        <v>5906365340643</v>
      </c>
      <c r="C8950" t="s">
        <v>28877</v>
      </c>
      <c r="D8950" t="s">
        <v>4107</v>
      </c>
      <c r="E8950" t="s">
        <v>28878</v>
      </c>
      <c r="F8950" t="s">
        <v>4118</v>
      </c>
      <c r="G8950">
        <v>3.1</v>
      </c>
      <c r="H8950" t="s">
        <v>39851</v>
      </c>
    </row>
    <row r="8951" spans="1:8" hidden="1" x14ac:dyDescent="0.25">
      <c r="A8951" t="str">
        <f>Produkty[[#This Row],[Symbol]]</f>
        <v>WH - 4,0X25</v>
      </c>
      <c r="B8951" s="560">
        <v>5906365340650</v>
      </c>
      <c r="C8951" t="s">
        <v>28879</v>
      </c>
      <c r="D8951" t="s">
        <v>4107</v>
      </c>
      <c r="E8951" t="s">
        <v>28880</v>
      </c>
      <c r="F8951" t="s">
        <v>4118</v>
      </c>
      <c r="G8951">
        <v>3.79</v>
      </c>
      <c r="H8951" t="s">
        <v>39852</v>
      </c>
    </row>
    <row r="8952" spans="1:8" hidden="1" x14ac:dyDescent="0.25">
      <c r="A8952" t="str">
        <f>Produkty[[#This Row],[Symbol]]</f>
        <v>WH - 4,0X30</v>
      </c>
      <c r="B8952" s="560">
        <v>5906365340667</v>
      </c>
      <c r="C8952" t="s">
        <v>28881</v>
      </c>
      <c r="D8952" t="s">
        <v>4107</v>
      </c>
      <c r="E8952" t="s">
        <v>28882</v>
      </c>
      <c r="F8952" t="s">
        <v>4118</v>
      </c>
      <c r="G8952">
        <v>4.08</v>
      </c>
      <c r="H8952" t="s">
        <v>39853</v>
      </c>
    </row>
    <row r="8953" spans="1:8" hidden="1" x14ac:dyDescent="0.25">
      <c r="A8953" t="str">
        <f>Produkty[[#This Row],[Symbol]]</f>
        <v>WH - 4,0X35</v>
      </c>
      <c r="B8953" s="560">
        <v>5906365340674</v>
      </c>
      <c r="C8953" t="s">
        <v>28883</v>
      </c>
      <c r="D8953" t="s">
        <v>4107</v>
      </c>
      <c r="E8953" t="s">
        <v>28884</v>
      </c>
      <c r="F8953" t="s">
        <v>4118</v>
      </c>
      <c r="G8953">
        <v>4.38</v>
      </c>
      <c r="H8953" t="s">
        <v>39854</v>
      </c>
    </row>
    <row r="8954" spans="1:8" hidden="1" x14ac:dyDescent="0.25">
      <c r="A8954" t="str">
        <f>Produkty[[#This Row],[Symbol]]</f>
        <v>WH - 4,0X40</v>
      </c>
      <c r="B8954" s="560">
        <v>5906365340681</v>
      </c>
      <c r="C8954" t="s">
        <v>28885</v>
      </c>
      <c r="D8954" t="s">
        <v>4107</v>
      </c>
      <c r="E8954" t="s">
        <v>28886</v>
      </c>
      <c r="F8954" t="s">
        <v>4118</v>
      </c>
      <c r="G8954">
        <v>4.92</v>
      </c>
      <c r="H8954" t="s">
        <v>39855</v>
      </c>
    </row>
    <row r="8955" spans="1:8" hidden="1" x14ac:dyDescent="0.25">
      <c r="A8955" t="str">
        <f>Produkty[[#This Row],[Symbol]]</f>
        <v>WH - 4,0X45</v>
      </c>
      <c r="B8955" s="560">
        <v>5906365340698</v>
      </c>
      <c r="C8955" t="s">
        <v>28887</v>
      </c>
      <c r="D8955" t="s">
        <v>4107</v>
      </c>
      <c r="E8955" t="s">
        <v>28888</v>
      </c>
      <c r="F8955" t="s">
        <v>4118</v>
      </c>
      <c r="G8955">
        <v>6.19</v>
      </c>
      <c r="H8955" t="s">
        <v>39856</v>
      </c>
    </row>
    <row r="8956" spans="1:8" hidden="1" x14ac:dyDescent="0.25">
      <c r="A8956" t="str">
        <f>Produkty[[#This Row],[Symbol]]</f>
        <v>WH - 4,0X50</v>
      </c>
      <c r="B8956" s="560">
        <v>5906365340704</v>
      </c>
      <c r="C8956" t="s">
        <v>28889</v>
      </c>
      <c r="D8956" t="s">
        <v>4107</v>
      </c>
      <c r="E8956" t="s">
        <v>28890</v>
      </c>
      <c r="F8956" t="s">
        <v>4118</v>
      </c>
      <c r="G8956">
        <v>6.39</v>
      </c>
      <c r="H8956" t="s">
        <v>39857</v>
      </c>
    </row>
    <row r="8957" spans="1:8" hidden="1" x14ac:dyDescent="0.25">
      <c r="A8957" t="str">
        <f>Produkty[[#This Row],[Symbol]]</f>
        <v>WH - 4,0X60</v>
      </c>
      <c r="B8957" s="560">
        <v>5906365340711</v>
      </c>
      <c r="C8957" t="s">
        <v>28891</v>
      </c>
      <c r="D8957" t="s">
        <v>4107</v>
      </c>
      <c r="E8957" t="s">
        <v>28892</v>
      </c>
      <c r="F8957" t="s">
        <v>4118</v>
      </c>
      <c r="G8957">
        <v>7.55</v>
      </c>
      <c r="H8957" t="s">
        <v>39858</v>
      </c>
    </row>
    <row r="8958" spans="1:8" hidden="1" x14ac:dyDescent="0.25">
      <c r="A8958" t="str">
        <f>Produkty[[#This Row],[Symbol]]</f>
        <v>WH - 4,0X70</v>
      </c>
      <c r="B8958" s="560">
        <v>5906365340728</v>
      </c>
      <c r="C8958" t="s">
        <v>28893</v>
      </c>
      <c r="D8958" t="s">
        <v>4107</v>
      </c>
      <c r="E8958" t="s">
        <v>28894</v>
      </c>
      <c r="F8958" t="s">
        <v>4118</v>
      </c>
      <c r="G8958">
        <v>9.42</v>
      </c>
      <c r="H8958" t="s">
        <v>39859</v>
      </c>
    </row>
    <row r="8959" spans="1:8" hidden="1" x14ac:dyDescent="0.25">
      <c r="A8959" t="str">
        <f>Produkty[[#This Row],[Symbol]]</f>
        <v>WH - 4,5X16</v>
      </c>
      <c r="B8959" s="560">
        <v>5906365340735</v>
      </c>
      <c r="C8959" t="s">
        <v>28895</v>
      </c>
      <c r="D8959" t="s">
        <v>4107</v>
      </c>
      <c r="E8959" t="s">
        <v>28896</v>
      </c>
      <c r="F8959" t="s">
        <v>4118</v>
      </c>
      <c r="G8959">
        <v>3.15</v>
      </c>
      <c r="H8959" t="s">
        <v>39860</v>
      </c>
    </row>
    <row r="8960" spans="1:8" hidden="1" x14ac:dyDescent="0.25">
      <c r="A8960" t="str">
        <f>Produkty[[#This Row],[Symbol]]</f>
        <v>WH - 4,5X20</v>
      </c>
      <c r="B8960" s="560">
        <v>5906365340742</v>
      </c>
      <c r="C8960" t="s">
        <v>28897</v>
      </c>
      <c r="D8960" t="s">
        <v>4107</v>
      </c>
      <c r="E8960" t="s">
        <v>28898</v>
      </c>
      <c r="F8960" t="s">
        <v>4118</v>
      </c>
      <c r="G8960">
        <v>3.74</v>
      </c>
      <c r="H8960" t="s">
        <v>39861</v>
      </c>
    </row>
    <row r="8961" spans="1:8" hidden="1" x14ac:dyDescent="0.25">
      <c r="A8961" t="str">
        <f>Produkty[[#This Row],[Symbol]]</f>
        <v>WH - 4,5X25</v>
      </c>
      <c r="B8961" s="560">
        <v>5906365340759</v>
      </c>
      <c r="C8961" t="s">
        <v>28899</v>
      </c>
      <c r="D8961" t="s">
        <v>4107</v>
      </c>
      <c r="E8961" t="s">
        <v>28900</v>
      </c>
      <c r="F8961" t="s">
        <v>4118</v>
      </c>
      <c r="G8961">
        <v>4.51</v>
      </c>
      <c r="H8961" t="s">
        <v>39862</v>
      </c>
    </row>
    <row r="8962" spans="1:8" hidden="1" x14ac:dyDescent="0.25">
      <c r="A8962" t="str">
        <f>Produkty[[#This Row],[Symbol]]</f>
        <v>WH - 4,5X30</v>
      </c>
      <c r="B8962" s="560">
        <v>5906365340766</v>
      </c>
      <c r="C8962" t="s">
        <v>28901</v>
      </c>
      <c r="D8962" t="s">
        <v>4107</v>
      </c>
      <c r="E8962" t="s">
        <v>28902</v>
      </c>
      <c r="F8962" t="s">
        <v>4118</v>
      </c>
      <c r="G8962">
        <v>4.9400000000000004</v>
      </c>
      <c r="H8962" t="s">
        <v>39863</v>
      </c>
    </row>
    <row r="8963" spans="1:8" hidden="1" x14ac:dyDescent="0.25">
      <c r="A8963" t="str">
        <f>Produkty[[#This Row],[Symbol]]</f>
        <v>WH - 4,5X35</v>
      </c>
      <c r="B8963" s="560">
        <v>5906365340773</v>
      </c>
      <c r="C8963" t="s">
        <v>28903</v>
      </c>
      <c r="D8963" t="s">
        <v>4107</v>
      </c>
      <c r="E8963" t="s">
        <v>28904</v>
      </c>
      <c r="F8963" t="s">
        <v>4118</v>
      </c>
      <c r="G8963">
        <v>5.55</v>
      </c>
      <c r="H8963" t="s">
        <v>39864</v>
      </c>
    </row>
    <row r="8964" spans="1:8" hidden="1" x14ac:dyDescent="0.25">
      <c r="A8964" t="str">
        <f>Produkty[[#This Row],[Symbol]]</f>
        <v>WH - 4,5X40</v>
      </c>
      <c r="B8964" s="560">
        <v>5906365340780</v>
      </c>
      <c r="C8964" t="s">
        <v>28905</v>
      </c>
      <c r="D8964" t="s">
        <v>4107</v>
      </c>
      <c r="E8964" t="s">
        <v>28906</v>
      </c>
      <c r="F8964" t="s">
        <v>4118</v>
      </c>
      <c r="G8964">
        <v>6.53</v>
      </c>
      <c r="H8964" t="s">
        <v>39865</v>
      </c>
    </row>
    <row r="8965" spans="1:8" hidden="1" x14ac:dyDescent="0.25">
      <c r="A8965" t="str">
        <f>Produkty[[#This Row],[Symbol]]</f>
        <v>WH - 4,5X45</v>
      </c>
      <c r="B8965" s="560">
        <v>5906365340797</v>
      </c>
      <c r="C8965" t="s">
        <v>28907</v>
      </c>
      <c r="D8965" t="s">
        <v>4107</v>
      </c>
      <c r="E8965" t="s">
        <v>28908</v>
      </c>
      <c r="F8965" t="s">
        <v>4118</v>
      </c>
      <c r="G8965">
        <v>7.06</v>
      </c>
      <c r="H8965" t="s">
        <v>39866</v>
      </c>
    </row>
    <row r="8966" spans="1:8" hidden="1" x14ac:dyDescent="0.25">
      <c r="A8966" t="str">
        <f>Produkty[[#This Row],[Symbol]]</f>
        <v>WH - 4,5X50</v>
      </c>
      <c r="B8966" s="560">
        <v>5906365340803</v>
      </c>
      <c r="C8966" t="s">
        <v>28909</v>
      </c>
      <c r="D8966" t="s">
        <v>4107</v>
      </c>
      <c r="E8966" t="s">
        <v>28910</v>
      </c>
      <c r="F8966" t="s">
        <v>4118</v>
      </c>
      <c r="G8966">
        <v>8.0399999999999991</v>
      </c>
      <c r="H8966" t="s">
        <v>39867</v>
      </c>
    </row>
    <row r="8967" spans="1:8" hidden="1" x14ac:dyDescent="0.25">
      <c r="A8967" t="str">
        <f>Produkty[[#This Row],[Symbol]]</f>
        <v>WH - 4,5X60</v>
      </c>
      <c r="B8967" s="560">
        <v>5906365340810</v>
      </c>
      <c r="C8967" t="s">
        <v>28911</v>
      </c>
      <c r="D8967" t="s">
        <v>4107</v>
      </c>
      <c r="E8967" t="s">
        <v>28912</v>
      </c>
      <c r="F8967" t="s">
        <v>4118</v>
      </c>
      <c r="G8967">
        <v>9.5299999999999994</v>
      </c>
      <c r="H8967" t="s">
        <v>38394</v>
      </c>
    </row>
    <row r="8968" spans="1:8" hidden="1" x14ac:dyDescent="0.25">
      <c r="A8968" t="str">
        <f>Produkty[[#This Row],[Symbol]]</f>
        <v>WH - 4,5X70</v>
      </c>
      <c r="B8968" s="560">
        <v>5906365340827</v>
      </c>
      <c r="C8968" t="s">
        <v>28913</v>
      </c>
      <c r="D8968" t="s">
        <v>4107</v>
      </c>
      <c r="E8968" t="s">
        <v>28914</v>
      </c>
      <c r="F8968" t="s">
        <v>4118</v>
      </c>
      <c r="G8968">
        <v>10.89</v>
      </c>
      <c r="H8968" t="s">
        <v>38395</v>
      </c>
    </row>
    <row r="8969" spans="1:8" hidden="1" x14ac:dyDescent="0.25">
      <c r="A8969" t="str">
        <f>Produkty[[#This Row],[Symbol]]</f>
        <v>WH - 4,5X80</v>
      </c>
      <c r="B8969" s="560">
        <v>5906365340834</v>
      </c>
      <c r="C8969" t="s">
        <v>28915</v>
      </c>
      <c r="D8969" t="s">
        <v>4107</v>
      </c>
      <c r="E8969" t="s">
        <v>28916</v>
      </c>
      <c r="F8969" t="s">
        <v>4118</v>
      </c>
      <c r="G8969">
        <v>12.67</v>
      </c>
      <c r="H8969" t="s">
        <v>38396</v>
      </c>
    </row>
    <row r="8970" spans="1:8" hidden="1" x14ac:dyDescent="0.25">
      <c r="A8970" t="str">
        <f>Produkty[[#This Row],[Symbol]]</f>
        <v>WH - 5,0X25</v>
      </c>
      <c r="B8970" s="560">
        <v>5906365340841</v>
      </c>
      <c r="C8970" t="s">
        <v>28917</v>
      </c>
      <c r="D8970" t="s">
        <v>4107</v>
      </c>
      <c r="E8970" t="s">
        <v>28918</v>
      </c>
      <c r="F8970" t="s">
        <v>4118</v>
      </c>
      <c r="G8970">
        <v>5.38</v>
      </c>
      <c r="H8970" t="s">
        <v>38397</v>
      </c>
    </row>
    <row r="8971" spans="1:8" hidden="1" x14ac:dyDescent="0.25">
      <c r="A8971" t="str">
        <f>Produkty[[#This Row],[Symbol]]</f>
        <v>WH - 5,0X30</v>
      </c>
      <c r="B8971" s="560">
        <v>5906365340858</v>
      </c>
      <c r="C8971" t="s">
        <v>28919</v>
      </c>
      <c r="D8971" t="s">
        <v>4107</v>
      </c>
      <c r="E8971" t="s">
        <v>28920</v>
      </c>
      <c r="F8971" t="s">
        <v>4118</v>
      </c>
      <c r="G8971">
        <v>5.9</v>
      </c>
      <c r="H8971" t="s">
        <v>38398</v>
      </c>
    </row>
    <row r="8972" spans="1:8" hidden="1" x14ac:dyDescent="0.25">
      <c r="A8972" t="str">
        <f>Produkty[[#This Row],[Symbol]]</f>
        <v>WH - 5,0X35</v>
      </c>
      <c r="B8972" s="560">
        <v>5906365340865</v>
      </c>
      <c r="C8972" t="s">
        <v>28921</v>
      </c>
      <c r="D8972" t="s">
        <v>4107</v>
      </c>
      <c r="E8972" t="s">
        <v>28922</v>
      </c>
      <c r="F8972" t="s">
        <v>4118</v>
      </c>
      <c r="G8972">
        <v>7.45</v>
      </c>
      <c r="H8972" t="s">
        <v>38399</v>
      </c>
    </row>
    <row r="8973" spans="1:8" hidden="1" x14ac:dyDescent="0.25">
      <c r="A8973" t="str">
        <f>Produkty[[#This Row],[Symbol]]</f>
        <v>WH - 5,0X40</v>
      </c>
      <c r="B8973" s="560">
        <v>5906365340872</v>
      </c>
      <c r="C8973" t="s">
        <v>28923</v>
      </c>
      <c r="D8973" t="s">
        <v>4107</v>
      </c>
      <c r="E8973" t="s">
        <v>28924</v>
      </c>
      <c r="F8973" t="s">
        <v>4118</v>
      </c>
      <c r="G8973">
        <v>7.69</v>
      </c>
      <c r="H8973" t="s">
        <v>38400</v>
      </c>
    </row>
    <row r="8974" spans="1:8" hidden="1" x14ac:dyDescent="0.25">
      <c r="A8974" t="str">
        <f>Produkty[[#This Row],[Symbol]]</f>
        <v>WH - 5,0X45</v>
      </c>
      <c r="B8974" s="560">
        <v>5906365340889</v>
      </c>
      <c r="C8974" t="s">
        <v>28925</v>
      </c>
      <c r="D8974" t="s">
        <v>4107</v>
      </c>
      <c r="E8974" t="s">
        <v>28926</v>
      </c>
      <c r="F8974" t="s">
        <v>4118</v>
      </c>
      <c r="G8974">
        <v>8.1300000000000008</v>
      </c>
      <c r="H8974" t="s">
        <v>38401</v>
      </c>
    </row>
    <row r="8975" spans="1:8" hidden="1" x14ac:dyDescent="0.25">
      <c r="A8975" t="str">
        <f>Produkty[[#This Row],[Symbol]]</f>
        <v>WH - 5,0X50</v>
      </c>
      <c r="B8975" s="560">
        <v>5906365340896</v>
      </c>
      <c r="C8975" t="s">
        <v>28927</v>
      </c>
      <c r="D8975" t="s">
        <v>4107</v>
      </c>
      <c r="E8975" t="s">
        <v>28928</v>
      </c>
      <c r="F8975" t="s">
        <v>4118</v>
      </c>
      <c r="G8975">
        <v>9.32</v>
      </c>
      <c r="H8975" t="s">
        <v>38402</v>
      </c>
    </row>
    <row r="8976" spans="1:8" hidden="1" x14ac:dyDescent="0.25">
      <c r="A8976" t="str">
        <f>Produkty[[#This Row],[Symbol]]</f>
        <v>WH -  5,0X60</v>
      </c>
      <c r="B8976" s="560">
        <v>5906365340902</v>
      </c>
      <c r="C8976" t="s">
        <v>28929</v>
      </c>
      <c r="D8976" t="s">
        <v>4107</v>
      </c>
      <c r="E8976" t="s">
        <v>28930</v>
      </c>
      <c r="F8976" t="s">
        <v>4118</v>
      </c>
      <c r="G8976">
        <v>11.32</v>
      </c>
      <c r="H8976" t="s">
        <v>38403</v>
      </c>
    </row>
    <row r="8977" spans="1:8" hidden="1" x14ac:dyDescent="0.25">
      <c r="A8977" t="str">
        <f>Produkty[[#This Row],[Symbol]]</f>
        <v>WH - 5,0X70</v>
      </c>
      <c r="B8977" s="560">
        <v>5906365340919</v>
      </c>
      <c r="C8977" t="s">
        <v>28931</v>
      </c>
      <c r="D8977" t="s">
        <v>4107</v>
      </c>
      <c r="E8977" t="s">
        <v>28932</v>
      </c>
      <c r="F8977" t="s">
        <v>4118</v>
      </c>
      <c r="G8977">
        <v>12.99</v>
      </c>
      <c r="H8977" t="s">
        <v>38404</v>
      </c>
    </row>
    <row r="8978" spans="1:8" hidden="1" x14ac:dyDescent="0.25">
      <c r="A8978" t="str">
        <f>Produkty[[#This Row],[Symbol]]</f>
        <v>WH - 5,0X80</v>
      </c>
      <c r="B8978" s="560">
        <v>5906365340926</v>
      </c>
      <c r="C8978" t="s">
        <v>28933</v>
      </c>
      <c r="D8978" t="s">
        <v>4107</v>
      </c>
      <c r="E8978" t="s">
        <v>28934</v>
      </c>
      <c r="F8978" t="s">
        <v>4118</v>
      </c>
      <c r="G8978">
        <v>14.78</v>
      </c>
      <c r="H8978" t="s">
        <v>38405</v>
      </c>
    </row>
    <row r="8979" spans="1:8" hidden="1" x14ac:dyDescent="0.25">
      <c r="A8979" t="str">
        <f>Produkty[[#This Row],[Symbol]]</f>
        <v>WH - 5,0X90</v>
      </c>
      <c r="B8979" s="560">
        <v>5906365340933</v>
      </c>
      <c r="C8979" t="s">
        <v>28935</v>
      </c>
      <c r="D8979" t="s">
        <v>4107</v>
      </c>
      <c r="E8979" t="s">
        <v>28936</v>
      </c>
      <c r="F8979" t="s">
        <v>4118</v>
      </c>
      <c r="G8979">
        <v>18.690000000000001</v>
      </c>
      <c r="H8979" t="s">
        <v>38406</v>
      </c>
    </row>
    <row r="8980" spans="1:8" hidden="1" x14ac:dyDescent="0.25">
      <c r="A8980" t="str">
        <f>Produkty[[#This Row],[Symbol]]</f>
        <v>WH - 5.0X100</v>
      </c>
      <c r="B8980" s="560">
        <v>5906365340940</v>
      </c>
      <c r="C8980" t="s">
        <v>28937</v>
      </c>
      <c r="D8980" t="s">
        <v>4107</v>
      </c>
      <c r="E8980" t="s">
        <v>28938</v>
      </c>
      <c r="F8980" t="s">
        <v>4118</v>
      </c>
      <c r="G8980">
        <v>21.06</v>
      </c>
      <c r="H8980" t="s">
        <v>38407</v>
      </c>
    </row>
    <row r="8981" spans="1:8" hidden="1" x14ac:dyDescent="0.25">
      <c r="A8981" t="str">
        <f>Produkty[[#This Row],[Symbol]]</f>
        <v>WH - 6,0X40</v>
      </c>
      <c r="B8981" s="560">
        <v>5906365340957</v>
      </c>
      <c r="C8981" t="s">
        <v>28939</v>
      </c>
      <c r="D8981" t="s">
        <v>4107</v>
      </c>
      <c r="E8981" t="s">
        <v>28940</v>
      </c>
      <c r="F8981" t="s">
        <v>4118</v>
      </c>
      <c r="G8981">
        <v>11.77</v>
      </c>
      <c r="H8981" t="s">
        <v>38410</v>
      </c>
    </row>
    <row r="8982" spans="1:8" hidden="1" x14ac:dyDescent="0.25">
      <c r="A8982" t="str">
        <f>Produkty[[#This Row],[Symbol]]</f>
        <v>WH - 6,0X50</v>
      </c>
      <c r="B8982" s="560">
        <v>5906365340964</v>
      </c>
      <c r="C8982" t="s">
        <v>28941</v>
      </c>
      <c r="D8982" t="s">
        <v>4107</v>
      </c>
      <c r="E8982" t="s">
        <v>28942</v>
      </c>
      <c r="F8982" t="s">
        <v>4118</v>
      </c>
      <c r="G8982">
        <v>14.22</v>
      </c>
      <c r="H8982" t="s">
        <v>38411</v>
      </c>
    </row>
    <row r="8983" spans="1:8" hidden="1" x14ac:dyDescent="0.25">
      <c r="A8983" t="str">
        <f>Produkty[[#This Row],[Symbol]]</f>
        <v>WH - 6,0X60</v>
      </c>
      <c r="B8983" s="560">
        <v>5906365340971</v>
      </c>
      <c r="C8983" t="s">
        <v>28943</v>
      </c>
      <c r="D8983" t="s">
        <v>4107</v>
      </c>
      <c r="E8983" t="s">
        <v>28944</v>
      </c>
      <c r="F8983" t="s">
        <v>4118</v>
      </c>
      <c r="G8983">
        <v>16.559999999999999</v>
      </c>
      <c r="H8983" t="s">
        <v>38412</v>
      </c>
    </row>
    <row r="8984" spans="1:8" hidden="1" x14ac:dyDescent="0.25">
      <c r="A8984" t="str">
        <f>Produkty[[#This Row],[Symbol]]</f>
        <v>WH - 6,0X70</v>
      </c>
      <c r="B8984" s="560">
        <v>5906365340988</v>
      </c>
      <c r="C8984" t="s">
        <v>28945</v>
      </c>
      <c r="D8984" t="s">
        <v>4107</v>
      </c>
      <c r="E8984" t="s">
        <v>28946</v>
      </c>
      <c r="F8984" t="s">
        <v>4118</v>
      </c>
      <c r="G8984">
        <v>20.13</v>
      </c>
      <c r="H8984" t="s">
        <v>38413</v>
      </c>
    </row>
    <row r="8985" spans="1:8" hidden="1" x14ac:dyDescent="0.25">
      <c r="A8985" t="str">
        <f>Produkty[[#This Row],[Symbol]]</f>
        <v>WH - 6,0X80</v>
      </c>
      <c r="B8985" s="560">
        <v>5906365340995</v>
      </c>
      <c r="C8985" t="s">
        <v>28947</v>
      </c>
      <c r="D8985" t="s">
        <v>4107</v>
      </c>
      <c r="E8985" t="s">
        <v>28948</v>
      </c>
      <c r="F8985" t="s">
        <v>4118</v>
      </c>
      <c r="G8985">
        <v>22.49</v>
      </c>
      <c r="H8985" t="s">
        <v>38414</v>
      </c>
    </row>
    <row r="8986" spans="1:8" hidden="1" x14ac:dyDescent="0.25">
      <c r="A8986" t="str">
        <f>Produkty[[#This Row],[Symbol]]</f>
        <v>WH - 6,0X90</v>
      </c>
      <c r="B8986" s="560">
        <v>5906365341008</v>
      </c>
      <c r="C8986" t="s">
        <v>28949</v>
      </c>
      <c r="D8986" t="s">
        <v>4107</v>
      </c>
      <c r="E8986" t="s">
        <v>28950</v>
      </c>
      <c r="F8986" t="s">
        <v>4118</v>
      </c>
      <c r="G8986">
        <v>26.13</v>
      </c>
      <c r="H8986" t="s">
        <v>38415</v>
      </c>
    </row>
    <row r="8987" spans="1:8" hidden="1" x14ac:dyDescent="0.25">
      <c r="A8987" t="str">
        <f>Produkty[[#This Row],[Symbol]]</f>
        <v>WH - 6,0X100</v>
      </c>
      <c r="B8987" s="560">
        <v>5906365341015</v>
      </c>
      <c r="C8987" t="s">
        <v>28951</v>
      </c>
      <c r="D8987" t="s">
        <v>4107</v>
      </c>
      <c r="E8987" t="s">
        <v>28952</v>
      </c>
      <c r="F8987" t="s">
        <v>4118</v>
      </c>
      <c r="G8987">
        <v>29.62</v>
      </c>
      <c r="H8987" t="s">
        <v>38416</v>
      </c>
    </row>
    <row r="8988" spans="1:8" hidden="1" x14ac:dyDescent="0.25">
      <c r="A8988" t="str">
        <f>Produkty[[#This Row],[Symbol]]</f>
        <v>WH - 6,0X120</v>
      </c>
      <c r="B8988" s="560">
        <v>5906365341039</v>
      </c>
      <c r="C8988" t="s">
        <v>28953</v>
      </c>
      <c r="D8988" t="s">
        <v>4107</v>
      </c>
      <c r="E8988" t="s">
        <v>28954</v>
      </c>
      <c r="F8988" t="s">
        <v>4118</v>
      </c>
      <c r="G8988">
        <v>37.24</v>
      </c>
      <c r="H8988" t="s">
        <v>38417</v>
      </c>
    </row>
    <row r="8989" spans="1:8" hidden="1" x14ac:dyDescent="0.25">
      <c r="A8989" t="str">
        <f>Produkty[[#This Row],[Symbol]]</f>
        <v>WH - 6.0X140</v>
      </c>
      <c r="B8989" s="560">
        <v>5906365341046</v>
      </c>
      <c r="C8989" t="s">
        <v>28955</v>
      </c>
      <c r="D8989" t="s">
        <v>4107</v>
      </c>
      <c r="E8989" t="s">
        <v>28956</v>
      </c>
      <c r="F8989" t="s">
        <v>4110</v>
      </c>
      <c r="G8989">
        <v>45.13</v>
      </c>
      <c r="H8989" t="s">
        <v>28957</v>
      </c>
    </row>
    <row r="8990" spans="1:8" hidden="1" x14ac:dyDescent="0.25">
      <c r="A8990" t="str">
        <f>Produkty[[#This Row],[Symbol]]</f>
        <v>WH - 6,0X160</v>
      </c>
      <c r="B8990" s="560">
        <v>5906365341053</v>
      </c>
      <c r="C8990" t="s">
        <v>28958</v>
      </c>
      <c r="D8990" t="s">
        <v>4107</v>
      </c>
      <c r="E8990" t="s">
        <v>28959</v>
      </c>
      <c r="F8990" t="s">
        <v>4110</v>
      </c>
      <c r="G8990">
        <v>62.15</v>
      </c>
      <c r="H8990" t="s">
        <v>28960</v>
      </c>
    </row>
    <row r="8991" spans="1:8" hidden="1" x14ac:dyDescent="0.25">
      <c r="A8991" t="str">
        <f>Produkty[[#This Row],[Symbol]]</f>
        <v>K - 10X100</v>
      </c>
      <c r="B8991" s="560">
        <v>5906365341077</v>
      </c>
      <c r="C8991" t="s">
        <v>28961</v>
      </c>
      <c r="D8991" t="s">
        <v>4107</v>
      </c>
      <c r="E8991" t="s">
        <v>28962</v>
      </c>
      <c r="F8991" t="s">
        <v>4118</v>
      </c>
      <c r="G8991">
        <v>47</v>
      </c>
      <c r="H8991" t="s">
        <v>39041</v>
      </c>
    </row>
    <row r="8992" spans="1:8" hidden="1" x14ac:dyDescent="0.25">
      <c r="A8992" t="str">
        <f>Produkty[[#This Row],[Symbol]]</f>
        <v>KSM - 6X40</v>
      </c>
      <c r="B8992" s="560">
        <v>5906365341084</v>
      </c>
      <c r="C8992" t="s">
        <v>28963</v>
      </c>
      <c r="D8992" t="s">
        <v>4107</v>
      </c>
      <c r="E8992" t="s">
        <v>28964</v>
      </c>
      <c r="F8992" t="s">
        <v>4118</v>
      </c>
      <c r="G8992">
        <v>7.95</v>
      </c>
      <c r="H8992" t="s">
        <v>38465</v>
      </c>
    </row>
    <row r="8993" spans="1:8" hidden="1" x14ac:dyDescent="0.25">
      <c r="A8993" t="str">
        <f>Produkty[[#This Row],[Symbol]]</f>
        <v>KSM - 6X60</v>
      </c>
      <c r="B8993" s="560">
        <v>5906365341091</v>
      </c>
      <c r="C8993" t="s">
        <v>28965</v>
      </c>
      <c r="D8993" t="s">
        <v>4107</v>
      </c>
      <c r="E8993" t="s">
        <v>28966</v>
      </c>
      <c r="F8993" t="s">
        <v>4118</v>
      </c>
      <c r="G8993">
        <v>11.2</v>
      </c>
      <c r="H8993" t="s">
        <v>38467</v>
      </c>
    </row>
    <row r="8994" spans="1:8" hidden="1" x14ac:dyDescent="0.25">
      <c r="A8994" t="str">
        <f>Produkty[[#This Row],[Symbol]]</f>
        <v>KSM - 6X80</v>
      </c>
      <c r="B8994" s="560">
        <v>5906365341107</v>
      </c>
      <c r="C8994" t="s">
        <v>28967</v>
      </c>
      <c r="D8994" t="s">
        <v>4107</v>
      </c>
      <c r="E8994" t="s">
        <v>28968</v>
      </c>
      <c r="F8994" t="s">
        <v>4118</v>
      </c>
      <c r="G8994">
        <v>15</v>
      </c>
      <c r="H8994" t="s">
        <v>38469</v>
      </c>
    </row>
    <row r="8995" spans="1:8" hidden="1" x14ac:dyDescent="0.25">
      <c r="A8995" t="str">
        <f>Produkty[[#This Row],[Symbol]]</f>
        <v>KSM - 8X45</v>
      </c>
      <c r="B8995" s="560">
        <v>5906365341114</v>
      </c>
      <c r="C8995" t="s">
        <v>28969</v>
      </c>
      <c r="D8995" t="s">
        <v>4107</v>
      </c>
      <c r="E8995" t="s">
        <v>28970</v>
      </c>
      <c r="F8995" t="s">
        <v>4118</v>
      </c>
      <c r="G8995">
        <v>16.5</v>
      </c>
      <c r="H8995" t="s">
        <v>38471</v>
      </c>
    </row>
    <row r="8996" spans="1:8" hidden="1" x14ac:dyDescent="0.25">
      <c r="A8996" t="str">
        <f>Produkty[[#This Row],[Symbol]]</f>
        <v>KSM - 8X60</v>
      </c>
      <c r="B8996" s="560">
        <v>5906365341121</v>
      </c>
      <c r="C8996" t="s">
        <v>28971</v>
      </c>
      <c r="D8996" t="s">
        <v>4107</v>
      </c>
      <c r="E8996" t="s">
        <v>28972</v>
      </c>
      <c r="F8996" t="s">
        <v>4118</v>
      </c>
      <c r="G8996">
        <v>19</v>
      </c>
      <c r="H8996" t="s">
        <v>38472</v>
      </c>
    </row>
    <row r="8997" spans="1:8" hidden="1" x14ac:dyDescent="0.25">
      <c r="A8997" t="str">
        <f>Produkty[[#This Row],[Symbol]]</f>
        <v>KSM - 8X80</v>
      </c>
      <c r="B8997" s="560">
        <v>5906365341138</v>
      </c>
      <c r="C8997" t="s">
        <v>28973</v>
      </c>
      <c r="D8997" t="s">
        <v>4107</v>
      </c>
      <c r="E8997" t="s">
        <v>28974</v>
      </c>
      <c r="F8997" t="s">
        <v>4118</v>
      </c>
      <c r="G8997">
        <v>24.5</v>
      </c>
      <c r="H8997" t="s">
        <v>38473</v>
      </c>
    </row>
    <row r="8998" spans="1:8" hidden="1" x14ac:dyDescent="0.25">
      <c r="A8998" t="str">
        <f>Produkty[[#This Row],[Symbol]]</f>
        <v>KSM - 8X100</v>
      </c>
      <c r="B8998" s="560">
        <v>5906365341145</v>
      </c>
      <c r="C8998" t="s">
        <v>28975</v>
      </c>
      <c r="D8998" t="s">
        <v>4107</v>
      </c>
      <c r="E8998" t="s">
        <v>28976</v>
      </c>
      <c r="F8998" t="s">
        <v>4118</v>
      </c>
      <c r="G8998">
        <v>31</v>
      </c>
      <c r="H8998" t="s">
        <v>38474</v>
      </c>
    </row>
    <row r="8999" spans="1:8" hidden="1" x14ac:dyDescent="0.25">
      <c r="A8999" t="str">
        <f>Produkty[[#This Row],[Symbol]]</f>
        <v>KSM - 8X120</v>
      </c>
      <c r="B8999" s="560">
        <v>5906365341152</v>
      </c>
      <c r="C8999" t="s">
        <v>28977</v>
      </c>
      <c r="D8999" t="s">
        <v>4107</v>
      </c>
      <c r="E8999" t="s">
        <v>28978</v>
      </c>
      <c r="F8999" t="s">
        <v>4118</v>
      </c>
      <c r="G8999">
        <v>37</v>
      </c>
      <c r="H8999" t="s">
        <v>38475</v>
      </c>
    </row>
    <row r="9000" spans="1:8" hidden="1" x14ac:dyDescent="0.25">
      <c r="A9000" t="str">
        <f>Produkty[[#This Row],[Symbol]]</f>
        <v>KSM - 8X140</v>
      </c>
      <c r="B9000" s="560">
        <v>5906365341169</v>
      </c>
      <c r="C9000" t="s">
        <v>28979</v>
      </c>
      <c r="D9000" t="s">
        <v>4107</v>
      </c>
      <c r="E9000" t="s">
        <v>28980</v>
      </c>
      <c r="F9000" t="s">
        <v>4118</v>
      </c>
      <c r="G9000">
        <v>45</v>
      </c>
      <c r="H9000" t="s">
        <v>38476</v>
      </c>
    </row>
    <row r="9001" spans="1:8" hidden="1" x14ac:dyDescent="0.25">
      <c r="A9001" t="str">
        <f>Produkty[[#This Row],[Symbol]]</f>
        <v>KSM - 8X160</v>
      </c>
      <c r="B9001" s="560">
        <v>5906365341176</v>
      </c>
      <c r="C9001" t="s">
        <v>28981</v>
      </c>
      <c r="D9001" t="s">
        <v>4107</v>
      </c>
      <c r="E9001" t="s">
        <v>28982</v>
      </c>
      <c r="F9001" t="s">
        <v>4118</v>
      </c>
      <c r="G9001">
        <v>49.5</v>
      </c>
      <c r="H9001" t="s">
        <v>38477</v>
      </c>
    </row>
    <row r="9002" spans="1:8" hidden="1" x14ac:dyDescent="0.25">
      <c r="A9002" t="str">
        <f>Produkty[[#This Row],[Symbol]]</f>
        <v>KSM - 10X80</v>
      </c>
      <c r="B9002" s="560">
        <v>5906365341183</v>
      </c>
      <c r="C9002" t="s">
        <v>28983</v>
      </c>
      <c r="D9002" t="s">
        <v>4107</v>
      </c>
      <c r="E9002" t="s">
        <v>28984</v>
      </c>
      <c r="F9002" t="s">
        <v>4118</v>
      </c>
      <c r="G9002">
        <v>46.6</v>
      </c>
      <c r="H9002" t="s">
        <v>38478</v>
      </c>
    </row>
    <row r="9003" spans="1:8" hidden="1" x14ac:dyDescent="0.25">
      <c r="A9003" t="str">
        <f>Produkty[[#This Row],[Symbol]]</f>
        <v>KSM - 10X100</v>
      </c>
      <c r="B9003" s="560">
        <v>5906365341190</v>
      </c>
      <c r="C9003" t="s">
        <v>28985</v>
      </c>
      <c r="D9003" t="s">
        <v>4107</v>
      </c>
      <c r="E9003" t="s">
        <v>28986</v>
      </c>
      <c r="F9003" t="s">
        <v>4118</v>
      </c>
      <c r="G9003">
        <v>55</v>
      </c>
      <c r="H9003" t="s">
        <v>38479</v>
      </c>
    </row>
    <row r="9004" spans="1:8" hidden="1" x14ac:dyDescent="0.25">
      <c r="A9004" t="str">
        <f>Produkty[[#This Row],[Symbol]]</f>
        <v>KSM - 10X120</v>
      </c>
      <c r="B9004" s="560">
        <v>5906365341206</v>
      </c>
      <c r="C9004" t="s">
        <v>28987</v>
      </c>
      <c r="D9004" t="s">
        <v>4107</v>
      </c>
      <c r="E9004" t="s">
        <v>28988</v>
      </c>
      <c r="F9004" t="s">
        <v>4118</v>
      </c>
      <c r="G9004">
        <v>67</v>
      </c>
      <c r="H9004" t="s">
        <v>38480</v>
      </c>
    </row>
    <row r="9005" spans="1:8" hidden="1" x14ac:dyDescent="0.25">
      <c r="A9005" t="str">
        <f>Produkty[[#This Row],[Symbol]]</f>
        <v>KSM - 10X140</v>
      </c>
      <c r="B9005" s="560">
        <v>5906365341213</v>
      </c>
      <c r="C9005" t="s">
        <v>28989</v>
      </c>
      <c r="D9005" t="s">
        <v>4107</v>
      </c>
      <c r="E9005" t="s">
        <v>28990</v>
      </c>
      <c r="F9005" t="s">
        <v>4118</v>
      </c>
      <c r="G9005">
        <v>80</v>
      </c>
      <c r="H9005" t="s">
        <v>38481</v>
      </c>
    </row>
    <row r="9006" spans="1:8" hidden="1" x14ac:dyDescent="0.25">
      <c r="A9006" t="str">
        <f>Produkty[[#This Row],[Symbol]]</f>
        <v>KSM - 10X160</v>
      </c>
      <c r="B9006" s="560">
        <v>5906365341220</v>
      </c>
      <c r="C9006" t="s">
        <v>28991</v>
      </c>
      <c r="D9006" t="s">
        <v>4107</v>
      </c>
      <c r="E9006" t="s">
        <v>28992</v>
      </c>
      <c r="F9006" t="s">
        <v>4118</v>
      </c>
      <c r="G9006">
        <v>90</v>
      </c>
      <c r="H9006" t="s">
        <v>38482</v>
      </c>
    </row>
    <row r="9007" spans="1:8" hidden="1" x14ac:dyDescent="0.25">
      <c r="A9007" t="str">
        <f>Produkty[[#This Row],[Symbol]]</f>
        <v>KSMK - 6X40</v>
      </c>
      <c r="B9007" s="560">
        <v>5906365341237</v>
      </c>
      <c r="C9007" t="s">
        <v>28993</v>
      </c>
      <c r="D9007" t="s">
        <v>4107</v>
      </c>
      <c r="E9007" t="s">
        <v>28994</v>
      </c>
      <c r="F9007" t="s">
        <v>4118</v>
      </c>
      <c r="G9007">
        <v>8.0500000000000007</v>
      </c>
      <c r="H9007" t="s">
        <v>38466</v>
      </c>
    </row>
    <row r="9008" spans="1:8" hidden="1" x14ac:dyDescent="0.25">
      <c r="A9008" t="str">
        <f>Produkty[[#This Row],[Symbol]]</f>
        <v>KSMK - 6X60</v>
      </c>
      <c r="B9008" s="560">
        <v>5906365341244</v>
      </c>
      <c r="C9008" t="s">
        <v>28995</v>
      </c>
      <c r="D9008" t="s">
        <v>4107</v>
      </c>
      <c r="E9008" t="s">
        <v>28996</v>
      </c>
      <c r="F9008" t="s">
        <v>4118</v>
      </c>
      <c r="G9008">
        <v>12.5</v>
      </c>
      <c r="H9008" t="s">
        <v>38468</v>
      </c>
    </row>
    <row r="9009" spans="1:8" hidden="1" x14ac:dyDescent="0.25">
      <c r="A9009" t="str">
        <f>Produkty[[#This Row],[Symbol]]</f>
        <v>KSMK - 6X80</v>
      </c>
      <c r="B9009" s="560">
        <v>5906365341251</v>
      </c>
      <c r="C9009" t="s">
        <v>28997</v>
      </c>
      <c r="D9009" t="s">
        <v>4107</v>
      </c>
      <c r="E9009" t="s">
        <v>28998</v>
      </c>
      <c r="F9009" t="s">
        <v>4118</v>
      </c>
      <c r="G9009">
        <v>16</v>
      </c>
      <c r="H9009" t="s">
        <v>38470</v>
      </c>
    </row>
    <row r="9010" spans="1:8" hidden="1" x14ac:dyDescent="0.25">
      <c r="A9010" t="str">
        <f>Produkty[[#This Row],[Symbol]]</f>
        <v>ŁSI - 8X45</v>
      </c>
      <c r="B9010" s="560">
        <v>5906365341268</v>
      </c>
      <c r="C9010" t="s">
        <v>28999</v>
      </c>
      <c r="D9010" t="s">
        <v>4107</v>
      </c>
      <c r="E9010" t="s">
        <v>29000</v>
      </c>
      <c r="F9010" t="s">
        <v>4118</v>
      </c>
      <c r="G9010">
        <v>42.9</v>
      </c>
      <c r="H9010" t="s">
        <v>38449</v>
      </c>
    </row>
    <row r="9011" spans="1:8" hidden="1" x14ac:dyDescent="0.25">
      <c r="A9011" t="str">
        <f>Produkty[[#This Row],[Symbol]]</f>
        <v>ŁSI - 8X65</v>
      </c>
      <c r="B9011" s="560">
        <v>5906365341275</v>
      </c>
      <c r="C9011" t="s">
        <v>29001</v>
      </c>
      <c r="D9011" t="s">
        <v>4107</v>
      </c>
      <c r="E9011" t="s">
        <v>29002</v>
      </c>
      <c r="F9011" t="s">
        <v>4118</v>
      </c>
      <c r="G9011">
        <v>57.96</v>
      </c>
      <c r="H9011" t="s">
        <v>38450</v>
      </c>
    </row>
    <row r="9012" spans="1:8" hidden="1" x14ac:dyDescent="0.25">
      <c r="A9012" t="str">
        <f>Produkty[[#This Row],[Symbol]]</f>
        <v>ŁSI - 8X85</v>
      </c>
      <c r="B9012" s="560">
        <v>5906365341282</v>
      </c>
      <c r="C9012" t="s">
        <v>29003</v>
      </c>
      <c r="D9012" t="s">
        <v>4107</v>
      </c>
      <c r="E9012" t="s">
        <v>29004</v>
      </c>
      <c r="F9012" t="s">
        <v>4118</v>
      </c>
      <c r="G9012">
        <v>69.349999999999994</v>
      </c>
      <c r="H9012" t="s">
        <v>38451</v>
      </c>
    </row>
    <row r="9013" spans="1:8" hidden="1" x14ac:dyDescent="0.25">
      <c r="A9013" t="str">
        <f>Produkty[[#This Row],[Symbol]]</f>
        <v>ŁSI - 10X50</v>
      </c>
      <c r="B9013" s="560">
        <v>5906365341299</v>
      </c>
      <c r="C9013" t="s">
        <v>29005</v>
      </c>
      <c r="D9013" t="s">
        <v>4107</v>
      </c>
      <c r="E9013" t="s">
        <v>29006</v>
      </c>
      <c r="F9013" t="s">
        <v>4118</v>
      </c>
      <c r="G9013">
        <v>77.33</v>
      </c>
      <c r="H9013" t="s">
        <v>38452</v>
      </c>
    </row>
    <row r="9014" spans="1:8" hidden="1" x14ac:dyDescent="0.25">
      <c r="A9014" t="str">
        <f>Produkty[[#This Row],[Symbol]]</f>
        <v>ŁSI - 10X60</v>
      </c>
      <c r="B9014" s="560">
        <v>5906365341305</v>
      </c>
      <c r="C9014" t="s">
        <v>29007</v>
      </c>
      <c r="D9014" t="s">
        <v>4107</v>
      </c>
      <c r="E9014" t="s">
        <v>29008</v>
      </c>
      <c r="F9014" t="s">
        <v>4118</v>
      </c>
      <c r="G9014">
        <v>85.93</v>
      </c>
      <c r="H9014" t="s">
        <v>38453</v>
      </c>
    </row>
    <row r="9015" spans="1:8" hidden="1" x14ac:dyDescent="0.25">
      <c r="A9015" t="str">
        <f>Produkty[[#This Row],[Symbol]]</f>
        <v>ŁSI - 10X77</v>
      </c>
      <c r="B9015" s="560">
        <v>5906365341312</v>
      </c>
      <c r="C9015" t="s">
        <v>29009</v>
      </c>
      <c r="D9015" t="s">
        <v>4107</v>
      </c>
      <c r="E9015" t="s">
        <v>29010</v>
      </c>
      <c r="F9015" t="s">
        <v>4118</v>
      </c>
      <c r="G9015">
        <v>100.74</v>
      </c>
      <c r="H9015" t="s">
        <v>38454</v>
      </c>
    </row>
    <row r="9016" spans="1:8" hidden="1" x14ac:dyDescent="0.25">
      <c r="A9016" t="str">
        <f>Produkty[[#This Row],[Symbol]]</f>
        <v>ŁSI - 10X100</v>
      </c>
      <c r="B9016" s="560">
        <v>5906365341329</v>
      </c>
      <c r="C9016" t="s">
        <v>29011</v>
      </c>
      <c r="D9016" t="s">
        <v>4107</v>
      </c>
      <c r="E9016" t="s">
        <v>29012</v>
      </c>
      <c r="F9016" t="s">
        <v>4118</v>
      </c>
      <c r="G9016">
        <v>122.25</v>
      </c>
      <c r="H9016" t="s">
        <v>38455</v>
      </c>
    </row>
    <row r="9017" spans="1:8" hidden="1" x14ac:dyDescent="0.25">
      <c r="A9017" t="str">
        <f>Produkty[[#This Row],[Symbol]]</f>
        <v>ŁSI - 12X60</v>
      </c>
      <c r="B9017" s="560">
        <v>5906365341336</v>
      </c>
      <c r="C9017" t="s">
        <v>29013</v>
      </c>
      <c r="D9017" t="s">
        <v>4107</v>
      </c>
      <c r="E9017" t="s">
        <v>29014</v>
      </c>
      <c r="F9017" t="s">
        <v>4118</v>
      </c>
      <c r="G9017">
        <v>131.36000000000001</v>
      </c>
      <c r="H9017" t="s">
        <v>38457</v>
      </c>
    </row>
    <row r="9018" spans="1:8" hidden="1" x14ac:dyDescent="0.25">
      <c r="A9018" t="str">
        <f>Produkty[[#This Row],[Symbol]]</f>
        <v>ŁSI - 12X75</v>
      </c>
      <c r="B9018" s="560">
        <v>5906365341343</v>
      </c>
      <c r="C9018" t="s">
        <v>29015</v>
      </c>
      <c r="D9018" t="s">
        <v>4107</v>
      </c>
      <c r="E9018" t="s">
        <v>29016</v>
      </c>
      <c r="F9018" t="s">
        <v>4118</v>
      </c>
      <c r="G9018">
        <v>151.61000000000001</v>
      </c>
      <c r="H9018" t="s">
        <v>38458</v>
      </c>
    </row>
    <row r="9019" spans="1:8" hidden="1" x14ac:dyDescent="0.25">
      <c r="A9019" t="str">
        <f>Produkty[[#This Row],[Symbol]]</f>
        <v>ŁSI - 12X100</v>
      </c>
      <c r="B9019" s="560">
        <v>5906365341350</v>
      </c>
      <c r="C9019" t="s">
        <v>29017</v>
      </c>
      <c r="D9019" t="s">
        <v>4107</v>
      </c>
      <c r="E9019" t="s">
        <v>29018</v>
      </c>
      <c r="F9019" t="s">
        <v>4118</v>
      </c>
      <c r="G9019">
        <v>185.15</v>
      </c>
      <c r="H9019" t="s">
        <v>38459</v>
      </c>
    </row>
    <row r="9020" spans="1:8" hidden="1" x14ac:dyDescent="0.25">
      <c r="A9020" t="str">
        <f>Produkty[[#This Row],[Symbol]]</f>
        <v>ŁSI - 129</v>
      </c>
      <c r="B9020" s="560">
        <v>5906365341367</v>
      </c>
      <c r="C9020" t="s">
        <v>29019</v>
      </c>
      <c r="D9020" t="s">
        <v>4107</v>
      </c>
      <c r="E9020" t="s">
        <v>29020</v>
      </c>
      <c r="F9020" t="s">
        <v>4118</v>
      </c>
      <c r="G9020">
        <v>227.29</v>
      </c>
      <c r="H9020" t="s">
        <v>38460</v>
      </c>
    </row>
    <row r="9021" spans="1:8" hidden="1" x14ac:dyDescent="0.25">
      <c r="A9021" t="str">
        <f>Produkty[[#This Row],[Symbol]]</f>
        <v>ŁSI - 16X111</v>
      </c>
      <c r="B9021" s="560">
        <v>5906365341374</v>
      </c>
      <c r="C9021" t="s">
        <v>29021</v>
      </c>
      <c r="D9021" t="s">
        <v>4107</v>
      </c>
      <c r="E9021" t="s">
        <v>29022</v>
      </c>
      <c r="F9021" t="s">
        <v>4118</v>
      </c>
      <c r="G9021">
        <v>328.92</v>
      </c>
      <c r="H9021" t="s">
        <v>38461</v>
      </c>
    </row>
    <row r="9022" spans="1:8" hidden="1" x14ac:dyDescent="0.25">
      <c r="A9022" t="str">
        <f>Produkty[[#This Row],[Symbol]]</f>
        <v>ŁSI - 16X147</v>
      </c>
      <c r="B9022" s="560">
        <v>5906365341381</v>
      </c>
      <c r="C9022" t="s">
        <v>29023</v>
      </c>
      <c r="D9022" t="s">
        <v>4107</v>
      </c>
      <c r="E9022" t="s">
        <v>29024</v>
      </c>
      <c r="F9022" t="s">
        <v>4118</v>
      </c>
      <c r="G9022">
        <v>411.94</v>
      </c>
      <c r="H9022" t="s">
        <v>38462</v>
      </c>
    </row>
    <row r="9023" spans="1:8" hidden="1" x14ac:dyDescent="0.25">
      <c r="A9023" t="str">
        <f>Produkty[[#This Row],[Symbol]]</f>
        <v>ŁSI - 20X107</v>
      </c>
      <c r="B9023" s="560">
        <v>5906365341398</v>
      </c>
      <c r="C9023" t="s">
        <v>29025</v>
      </c>
      <c r="D9023" t="s">
        <v>4107</v>
      </c>
      <c r="E9023" t="s">
        <v>29026</v>
      </c>
      <c r="F9023" t="s">
        <v>4118</v>
      </c>
      <c r="G9023">
        <v>553.67999999999995</v>
      </c>
      <c r="H9023" t="s">
        <v>38463</v>
      </c>
    </row>
    <row r="9024" spans="1:8" hidden="1" x14ac:dyDescent="0.25">
      <c r="A9024" t="str">
        <f>Produkty[[#This Row],[Symbol]]</f>
        <v>ŁSI - 20X150</v>
      </c>
      <c r="B9024" s="560">
        <v>5906365341404</v>
      </c>
      <c r="C9024" t="s">
        <v>29027</v>
      </c>
      <c r="D9024" t="s">
        <v>4107</v>
      </c>
      <c r="E9024" t="s">
        <v>29028</v>
      </c>
      <c r="F9024" t="s">
        <v>4118</v>
      </c>
      <c r="G9024">
        <v>757.43</v>
      </c>
      <c r="H9024" t="s">
        <v>38464</v>
      </c>
    </row>
    <row r="9025" spans="1:8" x14ac:dyDescent="0.25">
      <c r="A9025" t="str">
        <f>Produkty[[#This Row],[Symbol]]</f>
        <v>KDH - 3,0X12</v>
      </c>
      <c r="B9025" s="560">
        <v>5906365341503</v>
      </c>
      <c r="C9025" t="s">
        <v>29029</v>
      </c>
      <c r="D9025" t="s">
        <v>4107</v>
      </c>
      <c r="E9025" t="s">
        <v>29030</v>
      </c>
      <c r="F9025" t="s">
        <v>4114</v>
      </c>
      <c r="G9025">
        <v>26.9</v>
      </c>
      <c r="H9025" t="s">
        <v>29031</v>
      </c>
    </row>
    <row r="9026" spans="1:8" x14ac:dyDescent="0.25">
      <c r="A9026" t="str">
        <f>Produkty[[#This Row],[Symbol]]</f>
        <v>KDH - 3,0X16</v>
      </c>
      <c r="B9026" s="560">
        <v>5906365341510</v>
      </c>
      <c r="C9026" t="s">
        <v>29032</v>
      </c>
      <c r="D9026" t="s">
        <v>4107</v>
      </c>
      <c r="E9026" t="s">
        <v>29033</v>
      </c>
      <c r="F9026" t="s">
        <v>4114</v>
      </c>
      <c r="G9026">
        <v>24.3</v>
      </c>
      <c r="H9026" t="s">
        <v>29034</v>
      </c>
    </row>
    <row r="9027" spans="1:8" x14ac:dyDescent="0.25">
      <c r="A9027" t="str">
        <f>Produkty[[#This Row],[Symbol]]</f>
        <v>KDH - 3,0X20</v>
      </c>
      <c r="B9027" s="560">
        <v>5906365341527</v>
      </c>
      <c r="C9027" t="s">
        <v>29035</v>
      </c>
      <c r="D9027" t="s">
        <v>4107</v>
      </c>
      <c r="E9027" t="s">
        <v>29036</v>
      </c>
      <c r="F9027" t="s">
        <v>4114</v>
      </c>
      <c r="G9027">
        <v>22.8</v>
      </c>
      <c r="H9027" t="s">
        <v>29037</v>
      </c>
    </row>
    <row r="9028" spans="1:8" x14ac:dyDescent="0.25">
      <c r="A9028" t="str">
        <f>Produkty[[#This Row],[Symbol]]</f>
        <v>KDH - 3,0X25</v>
      </c>
      <c r="B9028" s="560">
        <v>5906365341534</v>
      </c>
      <c r="C9028" t="s">
        <v>29038</v>
      </c>
      <c r="D9028" t="s">
        <v>4107</v>
      </c>
      <c r="E9028" t="s">
        <v>29039</v>
      </c>
      <c r="F9028" t="s">
        <v>4114</v>
      </c>
      <c r="G9028">
        <v>20.9</v>
      </c>
      <c r="H9028" t="s">
        <v>29040</v>
      </c>
    </row>
    <row r="9029" spans="1:8" x14ac:dyDescent="0.25">
      <c r="A9029" t="str">
        <f>Produkty[[#This Row],[Symbol]]</f>
        <v>KDH - 3,0X30</v>
      </c>
      <c r="B9029" s="560">
        <v>5906365341541</v>
      </c>
      <c r="C9029" t="s">
        <v>29041</v>
      </c>
      <c r="D9029" t="s">
        <v>4107</v>
      </c>
      <c r="E9029" t="s">
        <v>29042</v>
      </c>
      <c r="F9029" t="s">
        <v>4114</v>
      </c>
      <c r="G9029">
        <v>20.399999999999999</v>
      </c>
      <c r="H9029" t="s">
        <v>29043</v>
      </c>
    </row>
    <row r="9030" spans="1:8" x14ac:dyDescent="0.25">
      <c r="A9030" t="str">
        <f>Produkty[[#This Row],[Symbol]]</f>
        <v>KDH - 3,0X35</v>
      </c>
      <c r="B9030" s="560">
        <v>5906365341558</v>
      </c>
      <c r="C9030" t="s">
        <v>29044</v>
      </c>
      <c r="D9030" t="s">
        <v>4107</v>
      </c>
      <c r="E9030" t="s">
        <v>29045</v>
      </c>
      <c r="F9030" t="s">
        <v>4114</v>
      </c>
      <c r="G9030">
        <v>19.899999999999999</v>
      </c>
      <c r="H9030" t="s">
        <v>29046</v>
      </c>
    </row>
    <row r="9031" spans="1:8" x14ac:dyDescent="0.25">
      <c r="A9031" t="str">
        <f>Produkty[[#This Row],[Symbol]]</f>
        <v>KDH - 3,0X40</v>
      </c>
      <c r="B9031" s="560">
        <v>5906365341565</v>
      </c>
      <c r="C9031" t="s">
        <v>29047</v>
      </c>
      <c r="D9031" t="s">
        <v>4107</v>
      </c>
      <c r="E9031" t="s">
        <v>29048</v>
      </c>
      <c r="F9031" t="s">
        <v>4114</v>
      </c>
      <c r="G9031">
        <v>19.5</v>
      </c>
      <c r="H9031" t="s">
        <v>29049</v>
      </c>
    </row>
    <row r="9032" spans="1:8" x14ac:dyDescent="0.25">
      <c r="A9032" t="str">
        <f>Produkty[[#This Row],[Symbol]]</f>
        <v>KDH - 3,5X16</v>
      </c>
      <c r="B9032" s="560">
        <v>5906365341572</v>
      </c>
      <c r="C9032" t="s">
        <v>29050</v>
      </c>
      <c r="D9032" t="s">
        <v>4107</v>
      </c>
      <c r="E9032" t="s">
        <v>29051</v>
      </c>
      <c r="F9032" t="s">
        <v>4114</v>
      </c>
      <c r="G9032">
        <v>21.9</v>
      </c>
      <c r="H9032" t="s">
        <v>29052</v>
      </c>
    </row>
    <row r="9033" spans="1:8" x14ac:dyDescent="0.25">
      <c r="A9033" t="str">
        <f>Produkty[[#This Row],[Symbol]]</f>
        <v>KDH - 3,5X20</v>
      </c>
      <c r="B9033" s="560">
        <v>5906365341589</v>
      </c>
      <c r="C9033" t="s">
        <v>29053</v>
      </c>
      <c r="D9033" t="s">
        <v>4107</v>
      </c>
      <c r="E9033" t="s">
        <v>29054</v>
      </c>
      <c r="F9033" t="s">
        <v>4114</v>
      </c>
      <c r="G9033">
        <v>20.399999999999999</v>
      </c>
      <c r="H9033" t="s">
        <v>29055</v>
      </c>
    </row>
    <row r="9034" spans="1:8" x14ac:dyDescent="0.25">
      <c r="A9034" t="str">
        <f>Produkty[[#This Row],[Symbol]]</f>
        <v>KDH - 3,5X25</v>
      </c>
      <c r="B9034" s="560">
        <v>5906365341596</v>
      </c>
      <c r="C9034" t="s">
        <v>29056</v>
      </c>
      <c r="D9034" t="s">
        <v>4107</v>
      </c>
      <c r="E9034" t="s">
        <v>29057</v>
      </c>
      <c r="F9034" t="s">
        <v>4114</v>
      </c>
      <c r="G9034">
        <v>20.399999999999999</v>
      </c>
      <c r="H9034" t="s">
        <v>29058</v>
      </c>
    </row>
    <row r="9035" spans="1:8" x14ac:dyDescent="0.25">
      <c r="A9035" t="str">
        <f>Produkty[[#This Row],[Symbol]]</f>
        <v>KDH - 3,5X30</v>
      </c>
      <c r="B9035" s="560">
        <v>5906365341602</v>
      </c>
      <c r="C9035" t="s">
        <v>29059</v>
      </c>
      <c r="D9035" t="s">
        <v>4107</v>
      </c>
      <c r="E9035" t="s">
        <v>29060</v>
      </c>
      <c r="F9035" t="s">
        <v>4114</v>
      </c>
      <c r="G9035">
        <v>19.5</v>
      </c>
      <c r="H9035" t="s">
        <v>29061</v>
      </c>
    </row>
    <row r="9036" spans="1:8" x14ac:dyDescent="0.25">
      <c r="A9036" t="str">
        <f>Produkty[[#This Row],[Symbol]]</f>
        <v>KDH - 3,5X35</v>
      </c>
      <c r="B9036" s="560">
        <v>5906365341619</v>
      </c>
      <c r="C9036" t="s">
        <v>29062</v>
      </c>
      <c r="D9036" t="s">
        <v>4107</v>
      </c>
      <c r="E9036" t="s">
        <v>29063</v>
      </c>
      <c r="F9036" t="s">
        <v>4114</v>
      </c>
      <c r="G9036">
        <v>18.7</v>
      </c>
      <c r="H9036" t="s">
        <v>29064</v>
      </c>
    </row>
    <row r="9037" spans="1:8" x14ac:dyDescent="0.25">
      <c r="A9037" t="str">
        <f>Produkty[[#This Row],[Symbol]]</f>
        <v>KDH - 3,5X40</v>
      </c>
      <c r="B9037" s="560">
        <v>5906365341626</v>
      </c>
      <c r="C9037" t="s">
        <v>29065</v>
      </c>
      <c r="D9037" t="s">
        <v>4107</v>
      </c>
      <c r="E9037" t="s">
        <v>29066</v>
      </c>
      <c r="F9037" t="s">
        <v>4114</v>
      </c>
      <c r="G9037">
        <v>18.7</v>
      </c>
      <c r="H9037" t="s">
        <v>29067</v>
      </c>
    </row>
    <row r="9038" spans="1:8" x14ac:dyDescent="0.25">
      <c r="A9038" t="str">
        <f>Produkty[[#This Row],[Symbol]]</f>
        <v>KDH - 3,5X45</v>
      </c>
      <c r="B9038" s="560">
        <v>5906365341633</v>
      </c>
      <c r="C9038" t="s">
        <v>29068</v>
      </c>
      <c r="D9038" t="s">
        <v>4107</v>
      </c>
      <c r="E9038" t="s">
        <v>29069</v>
      </c>
      <c r="F9038" t="s">
        <v>4114</v>
      </c>
      <c r="G9038">
        <v>18.7</v>
      </c>
      <c r="H9038" t="s">
        <v>29070</v>
      </c>
    </row>
    <row r="9039" spans="1:8" x14ac:dyDescent="0.25">
      <c r="A9039" t="str">
        <f>Produkty[[#This Row],[Symbol]]</f>
        <v>KDH - 3,5X50</v>
      </c>
      <c r="B9039" s="560">
        <v>5906365341640</v>
      </c>
      <c r="C9039" t="s">
        <v>29071</v>
      </c>
      <c r="D9039" t="s">
        <v>4107</v>
      </c>
      <c r="E9039" t="s">
        <v>29072</v>
      </c>
      <c r="F9039" t="s">
        <v>4114</v>
      </c>
      <c r="G9039">
        <v>18.7</v>
      </c>
      <c r="H9039" t="s">
        <v>29073</v>
      </c>
    </row>
    <row r="9040" spans="1:8" x14ac:dyDescent="0.25">
      <c r="A9040" t="str">
        <f>Produkty[[#This Row],[Symbol]]</f>
        <v>KDH - 4,0X16</v>
      </c>
      <c r="B9040" s="560">
        <v>5906365341657</v>
      </c>
      <c r="C9040" t="s">
        <v>29074</v>
      </c>
      <c r="D9040" t="s">
        <v>4107</v>
      </c>
      <c r="E9040" t="s">
        <v>29075</v>
      </c>
      <c r="F9040" t="s">
        <v>4114</v>
      </c>
      <c r="G9040">
        <v>19.899999999999999</v>
      </c>
      <c r="H9040" t="s">
        <v>29076</v>
      </c>
    </row>
    <row r="9041" spans="1:8" x14ac:dyDescent="0.25">
      <c r="A9041" t="str">
        <f>Produkty[[#This Row],[Symbol]]</f>
        <v>KDH - 4,0X20</v>
      </c>
      <c r="B9041" s="560">
        <v>5906365341664</v>
      </c>
      <c r="C9041" t="s">
        <v>29077</v>
      </c>
      <c r="D9041" t="s">
        <v>4107</v>
      </c>
      <c r="E9041" t="s">
        <v>29078</v>
      </c>
      <c r="F9041" t="s">
        <v>4114</v>
      </c>
      <c r="G9041">
        <v>19.5</v>
      </c>
      <c r="H9041" t="s">
        <v>29079</v>
      </c>
    </row>
    <row r="9042" spans="1:8" x14ac:dyDescent="0.25">
      <c r="A9042" t="str">
        <f>Produkty[[#This Row],[Symbol]]</f>
        <v>KDH - 4,0X25</v>
      </c>
      <c r="B9042" s="560">
        <v>5906365341671</v>
      </c>
      <c r="C9042" t="s">
        <v>29080</v>
      </c>
      <c r="D9042" t="s">
        <v>4107</v>
      </c>
      <c r="E9042" t="s">
        <v>29081</v>
      </c>
      <c r="F9042" t="s">
        <v>4114</v>
      </c>
      <c r="G9042">
        <v>18.899999999999999</v>
      </c>
      <c r="H9042" t="s">
        <v>29082</v>
      </c>
    </row>
    <row r="9043" spans="1:8" x14ac:dyDescent="0.25">
      <c r="A9043" t="str">
        <f>Produkty[[#This Row],[Symbol]]</f>
        <v>KDH - 4,0X30</v>
      </c>
      <c r="B9043" s="560">
        <v>5906365341688</v>
      </c>
      <c r="C9043" t="s">
        <v>29083</v>
      </c>
      <c r="D9043" t="s">
        <v>4107</v>
      </c>
      <c r="E9043" t="s">
        <v>29084</v>
      </c>
      <c r="F9043" t="s">
        <v>4114</v>
      </c>
      <c r="G9043">
        <v>17.899999999999999</v>
      </c>
      <c r="H9043" t="s">
        <v>29085</v>
      </c>
    </row>
    <row r="9044" spans="1:8" x14ac:dyDescent="0.25">
      <c r="A9044" t="str">
        <f>Produkty[[#This Row],[Symbol]]</f>
        <v>KDH - 4,0X35</v>
      </c>
      <c r="B9044" s="560">
        <v>5906365341695</v>
      </c>
      <c r="C9044" t="s">
        <v>29086</v>
      </c>
      <c r="D9044" t="s">
        <v>4107</v>
      </c>
      <c r="E9044" t="s">
        <v>29087</v>
      </c>
      <c r="F9044" t="s">
        <v>4114</v>
      </c>
      <c r="G9044">
        <v>17.899999999999999</v>
      </c>
      <c r="H9044" t="s">
        <v>29088</v>
      </c>
    </row>
    <row r="9045" spans="1:8" x14ac:dyDescent="0.25">
      <c r="A9045" t="str">
        <f>Produkty[[#This Row],[Symbol]]</f>
        <v>KDH - 4,0X40</v>
      </c>
      <c r="B9045" s="560">
        <v>5906365341701</v>
      </c>
      <c r="C9045" t="s">
        <v>29089</v>
      </c>
      <c r="D9045" t="s">
        <v>4107</v>
      </c>
      <c r="E9045" t="s">
        <v>29090</v>
      </c>
      <c r="F9045" t="s">
        <v>4114</v>
      </c>
      <c r="G9045">
        <v>17.899999999999999</v>
      </c>
      <c r="H9045" t="s">
        <v>29091</v>
      </c>
    </row>
    <row r="9046" spans="1:8" x14ac:dyDescent="0.25">
      <c r="A9046" t="str">
        <f>Produkty[[#This Row],[Symbol]]</f>
        <v>KDH - 4,0X45</v>
      </c>
      <c r="B9046" s="560">
        <v>5906365341718</v>
      </c>
      <c r="C9046" t="s">
        <v>29092</v>
      </c>
      <c r="D9046" t="s">
        <v>4107</v>
      </c>
      <c r="E9046" t="s">
        <v>29093</v>
      </c>
      <c r="F9046" t="s">
        <v>4114</v>
      </c>
      <c r="G9046">
        <v>17.899999999999999</v>
      </c>
      <c r="H9046" t="s">
        <v>29094</v>
      </c>
    </row>
    <row r="9047" spans="1:8" x14ac:dyDescent="0.25">
      <c r="A9047" t="str">
        <f>Produkty[[#This Row],[Symbol]]</f>
        <v>KDH - 4,0X50</v>
      </c>
      <c r="B9047" s="560">
        <v>5906365341725</v>
      </c>
      <c r="C9047" t="s">
        <v>29095</v>
      </c>
      <c r="D9047" t="s">
        <v>4107</v>
      </c>
      <c r="E9047" t="s">
        <v>29096</v>
      </c>
      <c r="F9047" t="s">
        <v>4114</v>
      </c>
      <c r="G9047">
        <v>17.899999999999999</v>
      </c>
      <c r="H9047" t="s">
        <v>29097</v>
      </c>
    </row>
    <row r="9048" spans="1:8" x14ac:dyDescent="0.25">
      <c r="A9048" t="str">
        <f>Produkty[[#This Row],[Symbol]]</f>
        <v>KDH - 4,0X60</v>
      </c>
      <c r="B9048" s="560">
        <v>5906365341732</v>
      </c>
      <c r="C9048" t="s">
        <v>29098</v>
      </c>
      <c r="D9048" t="s">
        <v>4107</v>
      </c>
      <c r="E9048" t="s">
        <v>29099</v>
      </c>
      <c r="F9048" t="s">
        <v>4114</v>
      </c>
      <c r="G9048">
        <v>17.899999999999999</v>
      </c>
      <c r="H9048" t="s">
        <v>29100</v>
      </c>
    </row>
    <row r="9049" spans="1:8" x14ac:dyDescent="0.25">
      <c r="A9049" t="str">
        <f>Produkty[[#This Row],[Symbol]]</f>
        <v>KDH - 4,0X70</v>
      </c>
      <c r="B9049" s="560">
        <v>5906365341749</v>
      </c>
      <c r="C9049" t="s">
        <v>29101</v>
      </c>
      <c r="D9049" t="s">
        <v>4107</v>
      </c>
      <c r="E9049" t="s">
        <v>29102</v>
      </c>
      <c r="F9049" t="s">
        <v>4114</v>
      </c>
      <c r="G9049">
        <v>17.899999999999999</v>
      </c>
      <c r="H9049" t="s">
        <v>29103</v>
      </c>
    </row>
    <row r="9050" spans="1:8" x14ac:dyDescent="0.25">
      <c r="A9050" t="str">
        <f>Produkty[[#This Row],[Symbol]]</f>
        <v>KDH - 4,5X16</v>
      </c>
      <c r="B9050" s="560">
        <v>5906365341756</v>
      </c>
      <c r="C9050" t="s">
        <v>29104</v>
      </c>
      <c r="D9050" t="s">
        <v>4107</v>
      </c>
      <c r="E9050" t="s">
        <v>29105</v>
      </c>
      <c r="F9050" t="s">
        <v>4114</v>
      </c>
      <c r="G9050">
        <v>19.899999999999999</v>
      </c>
      <c r="H9050" t="s">
        <v>29106</v>
      </c>
    </row>
    <row r="9051" spans="1:8" x14ac:dyDescent="0.25">
      <c r="A9051" t="str">
        <f>Produkty[[#This Row],[Symbol]]</f>
        <v>KDH - 4,5X20</v>
      </c>
      <c r="B9051" s="560">
        <v>5906365341763</v>
      </c>
      <c r="C9051" t="s">
        <v>29107</v>
      </c>
      <c r="D9051" t="s">
        <v>4107</v>
      </c>
      <c r="E9051" t="s">
        <v>29108</v>
      </c>
      <c r="F9051" t="s">
        <v>4114</v>
      </c>
      <c r="G9051">
        <v>19.5</v>
      </c>
      <c r="H9051" t="s">
        <v>29109</v>
      </c>
    </row>
    <row r="9052" spans="1:8" x14ac:dyDescent="0.25">
      <c r="A9052" t="str">
        <f>Produkty[[#This Row],[Symbol]]</f>
        <v>KDH - 4,5X25</v>
      </c>
      <c r="B9052" s="560">
        <v>5906365341770</v>
      </c>
      <c r="C9052" t="s">
        <v>29110</v>
      </c>
      <c r="D9052" t="s">
        <v>4107</v>
      </c>
      <c r="E9052" t="s">
        <v>29111</v>
      </c>
      <c r="F9052" t="s">
        <v>4114</v>
      </c>
      <c r="G9052">
        <v>17.899999999999999</v>
      </c>
      <c r="H9052" t="s">
        <v>29112</v>
      </c>
    </row>
    <row r="9053" spans="1:8" x14ac:dyDescent="0.25">
      <c r="A9053" t="str">
        <f>Produkty[[#This Row],[Symbol]]</f>
        <v>KDH - 4,5X30</v>
      </c>
      <c r="B9053" s="560">
        <v>5906365341787</v>
      </c>
      <c r="C9053" t="s">
        <v>29113</v>
      </c>
      <c r="D9053" t="s">
        <v>4107</v>
      </c>
      <c r="E9053" t="s">
        <v>29114</v>
      </c>
      <c r="F9053" t="s">
        <v>4114</v>
      </c>
      <c r="G9053">
        <v>17.399999999999999</v>
      </c>
      <c r="H9053" t="s">
        <v>29115</v>
      </c>
    </row>
    <row r="9054" spans="1:8" x14ac:dyDescent="0.25">
      <c r="A9054" t="str">
        <f>Produkty[[#This Row],[Symbol]]</f>
        <v>KDH - 4,5X35</v>
      </c>
      <c r="B9054" s="560">
        <v>5906365341794</v>
      </c>
      <c r="C9054" t="s">
        <v>29116</v>
      </c>
      <c r="D9054" t="s">
        <v>4107</v>
      </c>
      <c r="E9054" t="s">
        <v>29117</v>
      </c>
      <c r="F9054" t="s">
        <v>4114</v>
      </c>
      <c r="G9054">
        <v>17.399999999999999</v>
      </c>
      <c r="H9054" t="s">
        <v>29118</v>
      </c>
    </row>
    <row r="9055" spans="1:8" x14ac:dyDescent="0.25">
      <c r="A9055" t="str">
        <f>Produkty[[#This Row],[Symbol]]</f>
        <v>KDH - 4,5X40</v>
      </c>
      <c r="B9055" s="560">
        <v>5906365341800</v>
      </c>
      <c r="C9055" t="s">
        <v>29119</v>
      </c>
      <c r="D9055" t="s">
        <v>4107</v>
      </c>
      <c r="E9055" t="s">
        <v>29120</v>
      </c>
      <c r="F9055" t="s">
        <v>4114</v>
      </c>
      <c r="G9055">
        <v>17.399999999999999</v>
      </c>
      <c r="H9055" t="s">
        <v>29121</v>
      </c>
    </row>
    <row r="9056" spans="1:8" x14ac:dyDescent="0.25">
      <c r="A9056" t="str">
        <f>Produkty[[#This Row],[Symbol]]</f>
        <v>KDH - 4,5X45</v>
      </c>
      <c r="B9056" s="560">
        <v>5906365341817</v>
      </c>
      <c r="C9056" t="s">
        <v>29122</v>
      </c>
      <c r="D9056" t="s">
        <v>4107</v>
      </c>
      <c r="E9056" t="s">
        <v>29123</v>
      </c>
      <c r="F9056" t="s">
        <v>4114</v>
      </c>
      <c r="G9056">
        <v>17.399999999999999</v>
      </c>
      <c r="H9056" t="s">
        <v>29124</v>
      </c>
    </row>
    <row r="9057" spans="1:8" x14ac:dyDescent="0.25">
      <c r="A9057" t="str">
        <f>Produkty[[#This Row],[Symbol]]</f>
        <v>KDH - 4,5X50</v>
      </c>
      <c r="B9057" s="560">
        <v>5906365341824</v>
      </c>
      <c r="C9057" t="s">
        <v>29125</v>
      </c>
      <c r="D9057" t="s">
        <v>4107</v>
      </c>
      <c r="E9057" t="s">
        <v>29126</v>
      </c>
      <c r="F9057" t="s">
        <v>4114</v>
      </c>
      <c r="G9057">
        <v>17.399999999999999</v>
      </c>
      <c r="H9057" t="s">
        <v>29127</v>
      </c>
    </row>
    <row r="9058" spans="1:8" x14ac:dyDescent="0.25">
      <c r="A9058" t="str">
        <f>Produkty[[#This Row],[Symbol]]</f>
        <v>KDH - 4,5X60</v>
      </c>
      <c r="B9058" s="560">
        <v>5906365341831</v>
      </c>
      <c r="C9058" t="s">
        <v>29128</v>
      </c>
      <c r="D9058" t="s">
        <v>4107</v>
      </c>
      <c r="E9058" t="s">
        <v>29129</v>
      </c>
      <c r="F9058" t="s">
        <v>4114</v>
      </c>
      <c r="G9058">
        <v>17.399999999999999</v>
      </c>
      <c r="H9058" t="s">
        <v>29130</v>
      </c>
    </row>
    <row r="9059" spans="1:8" x14ac:dyDescent="0.25">
      <c r="A9059" t="str">
        <f>Produkty[[#This Row],[Symbol]]</f>
        <v>KDH - 4,5X70</v>
      </c>
      <c r="B9059" s="560">
        <v>5906365341848</v>
      </c>
      <c r="C9059" t="s">
        <v>29131</v>
      </c>
      <c r="D9059" t="s">
        <v>4107</v>
      </c>
      <c r="E9059" t="s">
        <v>29132</v>
      </c>
      <c r="F9059" t="s">
        <v>4114</v>
      </c>
      <c r="G9059">
        <v>17.399999999999999</v>
      </c>
      <c r="H9059" t="s">
        <v>29133</v>
      </c>
    </row>
    <row r="9060" spans="1:8" x14ac:dyDescent="0.25">
      <c r="A9060" t="str">
        <f>Produkty[[#This Row],[Symbol]]</f>
        <v>KDH - 4,5X80</v>
      </c>
      <c r="B9060" s="560">
        <v>5906365341855</v>
      </c>
      <c r="C9060" t="s">
        <v>29134</v>
      </c>
      <c r="D9060" t="s">
        <v>4107</v>
      </c>
      <c r="E9060" t="s">
        <v>29135</v>
      </c>
      <c r="F9060" t="s">
        <v>4114</v>
      </c>
      <c r="G9060">
        <v>17.399999999999999</v>
      </c>
      <c r="H9060" t="s">
        <v>29136</v>
      </c>
    </row>
    <row r="9061" spans="1:8" x14ac:dyDescent="0.25">
      <c r="A9061" t="str">
        <f>Produkty[[#This Row],[Symbol]]</f>
        <v>KDH - 5,0X25</v>
      </c>
      <c r="B9061" s="560">
        <v>5906365341862</v>
      </c>
      <c r="C9061" t="s">
        <v>29137</v>
      </c>
      <c r="D9061" t="s">
        <v>4107</v>
      </c>
      <c r="E9061" t="s">
        <v>29138</v>
      </c>
      <c r="F9061" t="s">
        <v>4114</v>
      </c>
      <c r="G9061">
        <v>17.399999999999999</v>
      </c>
      <c r="H9061" t="s">
        <v>29139</v>
      </c>
    </row>
    <row r="9062" spans="1:8" x14ac:dyDescent="0.25">
      <c r="A9062" t="str">
        <f>Produkty[[#This Row],[Symbol]]</f>
        <v>KDH - 5,0X30</v>
      </c>
      <c r="B9062" s="560">
        <v>5906365341879</v>
      </c>
      <c r="C9062" t="s">
        <v>29140</v>
      </c>
      <c r="D9062" t="s">
        <v>4107</v>
      </c>
      <c r="E9062" t="s">
        <v>29141</v>
      </c>
      <c r="F9062" t="s">
        <v>4114</v>
      </c>
      <c r="G9062">
        <v>17.399999999999999</v>
      </c>
      <c r="H9062" t="s">
        <v>29142</v>
      </c>
    </row>
    <row r="9063" spans="1:8" x14ac:dyDescent="0.25">
      <c r="A9063" t="str">
        <f>Produkty[[#This Row],[Symbol]]</f>
        <v>KDH - 5,0X35</v>
      </c>
      <c r="B9063" s="560">
        <v>5906365341886</v>
      </c>
      <c r="C9063" t="s">
        <v>29143</v>
      </c>
      <c r="D9063" t="s">
        <v>4107</v>
      </c>
      <c r="E9063" t="s">
        <v>29144</v>
      </c>
      <c r="F9063" t="s">
        <v>4114</v>
      </c>
      <c r="G9063">
        <v>17.399999999999999</v>
      </c>
      <c r="H9063" t="s">
        <v>29145</v>
      </c>
    </row>
    <row r="9064" spans="1:8" x14ac:dyDescent="0.25">
      <c r="A9064" t="str">
        <f>Produkty[[#This Row],[Symbol]]</f>
        <v>KDH - 5,0X40</v>
      </c>
      <c r="B9064" s="560">
        <v>5906365341893</v>
      </c>
      <c r="C9064" t="s">
        <v>29146</v>
      </c>
      <c r="D9064" t="s">
        <v>4107</v>
      </c>
      <c r="E9064" t="s">
        <v>29147</v>
      </c>
      <c r="F9064" t="s">
        <v>4114</v>
      </c>
      <c r="G9064">
        <v>17.399999999999999</v>
      </c>
      <c r="H9064" t="s">
        <v>29148</v>
      </c>
    </row>
    <row r="9065" spans="1:8" x14ac:dyDescent="0.25">
      <c r="A9065" t="str">
        <f>Produkty[[#This Row],[Symbol]]</f>
        <v>KDH - 5,0X45</v>
      </c>
      <c r="B9065" s="560">
        <v>5906365341909</v>
      </c>
      <c r="C9065" t="s">
        <v>29149</v>
      </c>
      <c r="D9065" t="s">
        <v>4107</v>
      </c>
      <c r="E9065" t="s">
        <v>29150</v>
      </c>
      <c r="F9065" t="s">
        <v>4114</v>
      </c>
      <c r="G9065">
        <v>17.399999999999999</v>
      </c>
      <c r="H9065" t="s">
        <v>29151</v>
      </c>
    </row>
    <row r="9066" spans="1:8" x14ac:dyDescent="0.25">
      <c r="A9066" t="str">
        <f>Produkty[[#This Row],[Symbol]]</f>
        <v>KDH - 5,0X50</v>
      </c>
      <c r="B9066" s="560">
        <v>5906365341916</v>
      </c>
      <c r="C9066" t="s">
        <v>29152</v>
      </c>
      <c r="D9066" t="s">
        <v>4107</v>
      </c>
      <c r="E9066" t="s">
        <v>29153</v>
      </c>
      <c r="F9066" t="s">
        <v>4114</v>
      </c>
      <c r="G9066">
        <v>17.399999999999999</v>
      </c>
      <c r="H9066" t="s">
        <v>29154</v>
      </c>
    </row>
    <row r="9067" spans="1:8" x14ac:dyDescent="0.25">
      <c r="A9067" t="str">
        <f>Produkty[[#This Row],[Symbol]]</f>
        <v>KDH - 5,0X60</v>
      </c>
      <c r="B9067" s="560">
        <v>5906365341923</v>
      </c>
      <c r="C9067" t="s">
        <v>29155</v>
      </c>
      <c r="D9067" t="s">
        <v>4107</v>
      </c>
      <c r="E9067" t="s">
        <v>29156</v>
      </c>
      <c r="F9067" t="s">
        <v>4114</v>
      </c>
      <c r="G9067">
        <v>17.399999999999999</v>
      </c>
      <c r="H9067" t="s">
        <v>29157</v>
      </c>
    </row>
    <row r="9068" spans="1:8" x14ac:dyDescent="0.25">
      <c r="A9068" t="str">
        <f>Produkty[[#This Row],[Symbol]]</f>
        <v>KDH - 5,0X70</v>
      </c>
      <c r="B9068" s="560">
        <v>5906365341930</v>
      </c>
      <c r="C9068" t="s">
        <v>29158</v>
      </c>
      <c r="D9068" t="s">
        <v>4107</v>
      </c>
      <c r="E9068" t="s">
        <v>29159</v>
      </c>
      <c r="F9068" t="s">
        <v>4114</v>
      </c>
      <c r="G9068">
        <v>17.399999999999999</v>
      </c>
      <c r="H9068" t="s">
        <v>29160</v>
      </c>
    </row>
    <row r="9069" spans="1:8" x14ac:dyDescent="0.25">
      <c r="A9069" t="str">
        <f>Produkty[[#This Row],[Symbol]]</f>
        <v>KDH - 5,0X80</v>
      </c>
      <c r="B9069" s="560">
        <v>5906365341947</v>
      </c>
      <c r="C9069" t="s">
        <v>29161</v>
      </c>
      <c r="D9069" t="s">
        <v>4107</v>
      </c>
      <c r="E9069" t="s">
        <v>29162</v>
      </c>
      <c r="F9069" t="s">
        <v>4114</v>
      </c>
      <c r="G9069">
        <v>17.399999999999999</v>
      </c>
      <c r="H9069" t="s">
        <v>29163</v>
      </c>
    </row>
    <row r="9070" spans="1:8" x14ac:dyDescent="0.25">
      <c r="A9070" t="str">
        <f>Produkty[[#This Row],[Symbol]]</f>
        <v>KDH - 5,0X90</v>
      </c>
      <c r="B9070" s="560">
        <v>5906365341954</v>
      </c>
      <c r="C9070" t="s">
        <v>29164</v>
      </c>
      <c r="D9070" t="s">
        <v>4107</v>
      </c>
      <c r="E9070" t="s">
        <v>29165</v>
      </c>
      <c r="F9070" t="s">
        <v>4114</v>
      </c>
      <c r="G9070">
        <v>17.399999999999999</v>
      </c>
      <c r="H9070" t="s">
        <v>29166</v>
      </c>
    </row>
    <row r="9071" spans="1:8" x14ac:dyDescent="0.25">
      <c r="A9071" t="str">
        <f>Produkty[[#This Row],[Symbol]]</f>
        <v>KDH - 5,0X100</v>
      </c>
      <c r="B9071" s="560">
        <v>5906365341961</v>
      </c>
      <c r="C9071" t="s">
        <v>29167</v>
      </c>
      <c r="D9071" t="s">
        <v>4107</v>
      </c>
      <c r="E9071" t="s">
        <v>29168</v>
      </c>
      <c r="F9071" t="s">
        <v>4114</v>
      </c>
      <c r="G9071">
        <v>17.399999999999999</v>
      </c>
      <c r="H9071" t="s">
        <v>29169</v>
      </c>
    </row>
    <row r="9072" spans="1:8" x14ac:dyDescent="0.25">
      <c r="A9072" t="str">
        <f>Produkty[[#This Row],[Symbol]]</f>
        <v>KDH - 6,0X40</v>
      </c>
      <c r="B9072" s="560">
        <v>5906365341978</v>
      </c>
      <c r="C9072" t="s">
        <v>29170</v>
      </c>
      <c r="D9072" t="s">
        <v>4107</v>
      </c>
      <c r="E9072" t="s">
        <v>29171</v>
      </c>
      <c r="F9072" t="s">
        <v>4114</v>
      </c>
      <c r="G9072">
        <v>17.399999999999999</v>
      </c>
      <c r="H9072" t="s">
        <v>29172</v>
      </c>
    </row>
    <row r="9073" spans="1:8" x14ac:dyDescent="0.25">
      <c r="A9073" t="str">
        <f>Produkty[[#This Row],[Symbol]]</f>
        <v>KDH - 6,0X50</v>
      </c>
      <c r="B9073" s="560">
        <v>5906365341985</v>
      </c>
      <c r="C9073" t="s">
        <v>29173</v>
      </c>
      <c r="D9073" t="s">
        <v>4107</v>
      </c>
      <c r="E9073" t="s">
        <v>29174</v>
      </c>
      <c r="F9073" t="s">
        <v>4114</v>
      </c>
      <c r="G9073">
        <v>17.399999999999999</v>
      </c>
      <c r="H9073" t="s">
        <v>29175</v>
      </c>
    </row>
    <row r="9074" spans="1:8" x14ac:dyDescent="0.25">
      <c r="A9074" t="str">
        <f>Produkty[[#This Row],[Symbol]]</f>
        <v>KDH - 6,0X60</v>
      </c>
      <c r="B9074" s="560">
        <v>5906365341992</v>
      </c>
      <c r="C9074" t="s">
        <v>29176</v>
      </c>
      <c r="D9074" t="s">
        <v>4107</v>
      </c>
      <c r="E9074" t="s">
        <v>29177</v>
      </c>
      <c r="F9074" t="s">
        <v>4114</v>
      </c>
      <c r="G9074">
        <v>17.399999999999999</v>
      </c>
      <c r="H9074" t="s">
        <v>29178</v>
      </c>
    </row>
    <row r="9075" spans="1:8" x14ac:dyDescent="0.25">
      <c r="A9075" t="str">
        <f>Produkty[[#This Row],[Symbol]]</f>
        <v>KDH - 6,0X70</v>
      </c>
      <c r="B9075" s="560">
        <v>5906365342005</v>
      </c>
      <c r="C9075" t="s">
        <v>29179</v>
      </c>
      <c r="D9075" t="s">
        <v>4107</v>
      </c>
      <c r="E9075" t="s">
        <v>29180</v>
      </c>
      <c r="F9075" t="s">
        <v>4114</v>
      </c>
      <c r="G9075">
        <v>17.399999999999999</v>
      </c>
      <c r="H9075" t="s">
        <v>29181</v>
      </c>
    </row>
    <row r="9076" spans="1:8" x14ac:dyDescent="0.25">
      <c r="A9076" t="str">
        <f>Produkty[[#This Row],[Symbol]]</f>
        <v>KDH - 6,0X80</v>
      </c>
      <c r="B9076" s="560">
        <v>5906365342012</v>
      </c>
      <c r="C9076" t="s">
        <v>29182</v>
      </c>
      <c r="D9076" t="s">
        <v>4107</v>
      </c>
      <c r="E9076" t="s">
        <v>29183</v>
      </c>
      <c r="F9076" t="s">
        <v>4114</v>
      </c>
      <c r="G9076">
        <v>17.399999999999999</v>
      </c>
      <c r="H9076" t="s">
        <v>29184</v>
      </c>
    </row>
    <row r="9077" spans="1:8" x14ac:dyDescent="0.25">
      <c r="A9077" t="str">
        <f>Produkty[[#This Row],[Symbol]]</f>
        <v>KDH - 6,0X90</v>
      </c>
      <c r="B9077" s="560">
        <v>5906365342029</v>
      </c>
      <c r="C9077" t="s">
        <v>29185</v>
      </c>
      <c r="D9077" t="s">
        <v>4107</v>
      </c>
      <c r="E9077" t="s">
        <v>29186</v>
      </c>
      <c r="F9077" t="s">
        <v>4114</v>
      </c>
      <c r="G9077">
        <v>17.399999999999999</v>
      </c>
      <c r="H9077" t="s">
        <v>29187</v>
      </c>
    </row>
    <row r="9078" spans="1:8" x14ac:dyDescent="0.25">
      <c r="A9078" t="str">
        <f>Produkty[[#This Row],[Symbol]]</f>
        <v>KDH - 6,0X100</v>
      </c>
      <c r="B9078" s="560">
        <v>5906365342036</v>
      </c>
      <c r="C9078" t="s">
        <v>29188</v>
      </c>
      <c r="D9078" t="s">
        <v>4107</v>
      </c>
      <c r="E9078" t="s">
        <v>29189</v>
      </c>
      <c r="F9078" t="s">
        <v>4114</v>
      </c>
      <c r="G9078">
        <v>17.399999999999999</v>
      </c>
      <c r="H9078" t="s">
        <v>29190</v>
      </c>
    </row>
    <row r="9079" spans="1:8" x14ac:dyDescent="0.25">
      <c r="A9079" t="str">
        <f>Produkty[[#This Row],[Symbol]]</f>
        <v>KDH - 6,0X120</v>
      </c>
      <c r="B9079" s="560">
        <v>5906365342050</v>
      </c>
      <c r="C9079" t="s">
        <v>29191</v>
      </c>
      <c r="D9079" t="s">
        <v>4107</v>
      </c>
      <c r="E9079" t="s">
        <v>29192</v>
      </c>
      <c r="F9079" t="s">
        <v>4114</v>
      </c>
      <c r="G9079">
        <v>18.2</v>
      </c>
      <c r="H9079" t="s">
        <v>29193</v>
      </c>
    </row>
    <row r="9080" spans="1:8" x14ac:dyDescent="0.25">
      <c r="A9080" t="str">
        <f>Produkty[[#This Row],[Symbol]]</f>
        <v>KDH - 6,0X140</v>
      </c>
      <c r="B9080" s="560">
        <v>5906365342067</v>
      </c>
      <c r="C9080" t="s">
        <v>29194</v>
      </c>
      <c r="D9080" t="s">
        <v>4107</v>
      </c>
      <c r="E9080" t="s">
        <v>29195</v>
      </c>
      <c r="F9080" t="s">
        <v>4114</v>
      </c>
      <c r="G9080">
        <v>18.399999999999999</v>
      </c>
      <c r="H9080" t="s">
        <v>29196</v>
      </c>
    </row>
    <row r="9081" spans="1:8" x14ac:dyDescent="0.25">
      <c r="A9081" t="str">
        <f>Produkty[[#This Row],[Symbol]]</f>
        <v>KDH - 6,0X160</v>
      </c>
      <c r="B9081" s="560">
        <v>5906365342074</v>
      </c>
      <c r="C9081" t="s">
        <v>29197</v>
      </c>
      <c r="D9081" t="s">
        <v>4107</v>
      </c>
      <c r="E9081" t="s">
        <v>29198</v>
      </c>
      <c r="F9081" t="s">
        <v>4114</v>
      </c>
      <c r="G9081">
        <v>18.8</v>
      </c>
      <c r="H9081" t="s">
        <v>29199</v>
      </c>
    </row>
    <row r="9082" spans="1:8" hidden="1" x14ac:dyDescent="0.25">
      <c r="A9082" t="str">
        <f>Produkty[[#This Row],[Symbol]]</f>
        <v>WSP - 4,2X13</v>
      </c>
      <c r="B9082" s="560">
        <v>5906365342081</v>
      </c>
      <c r="C9082" t="s">
        <v>29200</v>
      </c>
      <c r="D9082" t="s">
        <v>4107</v>
      </c>
      <c r="E9082" t="s">
        <v>29201</v>
      </c>
      <c r="F9082" t="s">
        <v>4118</v>
      </c>
      <c r="G9082">
        <v>4.95</v>
      </c>
      <c r="H9082" t="s">
        <v>39811</v>
      </c>
    </row>
    <row r="9083" spans="1:8" hidden="1" x14ac:dyDescent="0.25">
      <c r="A9083" t="str">
        <f>Produkty[[#This Row],[Symbol]]</f>
        <v>WSP - 4,2X16</v>
      </c>
      <c r="B9083" s="560">
        <v>5906365342098</v>
      </c>
      <c r="C9083" t="s">
        <v>29202</v>
      </c>
      <c r="D9083" t="s">
        <v>4107</v>
      </c>
      <c r="E9083" t="s">
        <v>29203</v>
      </c>
      <c r="F9083" t="s">
        <v>4118</v>
      </c>
      <c r="G9083">
        <v>5.47</v>
      </c>
      <c r="H9083" t="s">
        <v>39812</v>
      </c>
    </row>
    <row r="9084" spans="1:8" hidden="1" x14ac:dyDescent="0.25">
      <c r="A9084" t="str">
        <f>Produkty[[#This Row],[Symbol]]</f>
        <v>WSP - 4,2X19</v>
      </c>
      <c r="B9084" s="560">
        <v>5906365342104</v>
      </c>
      <c r="C9084" t="s">
        <v>29204</v>
      </c>
      <c r="D9084" t="s">
        <v>4107</v>
      </c>
      <c r="E9084" t="s">
        <v>29205</v>
      </c>
      <c r="F9084" t="s">
        <v>4118</v>
      </c>
      <c r="G9084">
        <v>5.74</v>
      </c>
      <c r="H9084" t="s">
        <v>39813</v>
      </c>
    </row>
    <row r="9085" spans="1:8" hidden="1" x14ac:dyDescent="0.25">
      <c r="A9085" t="str">
        <f>Produkty[[#This Row],[Symbol]]</f>
        <v>WSP - 4,2X25</v>
      </c>
      <c r="B9085" s="560">
        <v>5906365342111</v>
      </c>
      <c r="C9085" t="s">
        <v>29206</v>
      </c>
      <c r="D9085" t="s">
        <v>4107</v>
      </c>
      <c r="E9085" t="s">
        <v>29207</v>
      </c>
      <c r="F9085" t="s">
        <v>4118</v>
      </c>
      <c r="G9085">
        <v>7.08</v>
      </c>
      <c r="H9085" t="s">
        <v>39814</v>
      </c>
    </row>
    <row r="9086" spans="1:8" hidden="1" x14ac:dyDescent="0.25">
      <c r="A9086" t="str">
        <f>Produkty[[#This Row],[Symbol]]</f>
        <v>WSP - 4,2X32</v>
      </c>
      <c r="B9086" s="560">
        <v>5906365342128</v>
      </c>
      <c r="C9086" t="s">
        <v>29208</v>
      </c>
      <c r="D9086" t="s">
        <v>4107</v>
      </c>
      <c r="E9086" t="s">
        <v>29209</v>
      </c>
      <c r="F9086" t="s">
        <v>4118</v>
      </c>
      <c r="G9086">
        <v>8.1300000000000008</v>
      </c>
      <c r="H9086" t="s">
        <v>39815</v>
      </c>
    </row>
    <row r="9087" spans="1:8" hidden="1" x14ac:dyDescent="0.25">
      <c r="A9087" t="str">
        <f>Produkty[[#This Row],[Symbol]]</f>
        <v>WPO - 4,2X13</v>
      </c>
      <c r="B9087" s="560">
        <v>5906365342135</v>
      </c>
      <c r="C9087" t="s">
        <v>29210</v>
      </c>
      <c r="D9087" t="s">
        <v>4107</v>
      </c>
      <c r="E9087" t="s">
        <v>29211</v>
      </c>
      <c r="F9087" t="s">
        <v>4118</v>
      </c>
      <c r="G9087">
        <v>4.6100000000000003</v>
      </c>
      <c r="H9087" t="s">
        <v>39777</v>
      </c>
    </row>
    <row r="9088" spans="1:8" hidden="1" x14ac:dyDescent="0.25">
      <c r="A9088" t="str">
        <f>Produkty[[#This Row],[Symbol]]</f>
        <v>WPO - 4,2X16</v>
      </c>
      <c r="B9088" s="560">
        <v>5906365342142</v>
      </c>
      <c r="C9088" t="s">
        <v>29212</v>
      </c>
      <c r="D9088" t="s">
        <v>4107</v>
      </c>
      <c r="E9088" t="s">
        <v>29213</v>
      </c>
      <c r="F9088" t="s">
        <v>4118</v>
      </c>
      <c r="G9088">
        <v>4.95</v>
      </c>
      <c r="H9088" t="s">
        <v>39778</v>
      </c>
    </row>
    <row r="9089" spans="1:8" hidden="1" x14ac:dyDescent="0.25">
      <c r="A9089" t="str">
        <f>Produkty[[#This Row],[Symbol]]</f>
        <v>WPO - 4,2X19</v>
      </c>
      <c r="B9089" s="560">
        <v>5906365342159</v>
      </c>
      <c r="C9089" t="s">
        <v>29214</v>
      </c>
      <c r="D9089" t="s">
        <v>4107</v>
      </c>
      <c r="E9089" t="s">
        <v>29215</v>
      </c>
      <c r="F9089" t="s">
        <v>4118</v>
      </c>
      <c r="G9089">
        <v>5.38</v>
      </c>
      <c r="H9089" t="s">
        <v>39779</v>
      </c>
    </row>
    <row r="9090" spans="1:8" hidden="1" x14ac:dyDescent="0.25">
      <c r="A9090" t="str">
        <f>Produkty[[#This Row],[Symbol]]</f>
        <v>WPO - 4,2X25</v>
      </c>
      <c r="B9090" s="560">
        <v>5906365342166</v>
      </c>
      <c r="C9090" t="s">
        <v>29216</v>
      </c>
      <c r="D9090" t="s">
        <v>4107</v>
      </c>
      <c r="E9090" t="s">
        <v>29217</v>
      </c>
      <c r="F9090" t="s">
        <v>4118</v>
      </c>
      <c r="G9090">
        <v>6.64</v>
      </c>
      <c r="H9090" t="s">
        <v>39780</v>
      </c>
    </row>
    <row r="9091" spans="1:8" hidden="1" x14ac:dyDescent="0.25">
      <c r="A9091" t="str">
        <f>Produkty[[#This Row],[Symbol]]</f>
        <v>WPO - 4,2X32</v>
      </c>
      <c r="B9091" s="560">
        <v>5906365342173</v>
      </c>
      <c r="C9091" t="s">
        <v>29218</v>
      </c>
      <c r="D9091" t="s">
        <v>4107</v>
      </c>
      <c r="E9091" t="s">
        <v>29219</v>
      </c>
      <c r="F9091" t="s">
        <v>4118</v>
      </c>
      <c r="G9091">
        <v>7.84</v>
      </c>
      <c r="H9091" t="s">
        <v>39781</v>
      </c>
    </row>
    <row r="9092" spans="1:8" hidden="1" x14ac:dyDescent="0.25">
      <c r="A9092" t="str">
        <f>Produkty[[#This Row],[Symbol]]</f>
        <v>WPO - 4,2X40</v>
      </c>
      <c r="B9092" s="560">
        <v>5906365342180</v>
      </c>
      <c r="C9092" t="s">
        <v>29220</v>
      </c>
      <c r="D9092" t="s">
        <v>4107</v>
      </c>
      <c r="E9092" t="s">
        <v>29221</v>
      </c>
      <c r="F9092" t="s">
        <v>4118</v>
      </c>
      <c r="G9092">
        <v>9.3699999999999992</v>
      </c>
      <c r="H9092" t="s">
        <v>39782</v>
      </c>
    </row>
    <row r="9093" spans="1:8" hidden="1" x14ac:dyDescent="0.25">
      <c r="A9093" t="str">
        <f>Produkty[[#This Row],[Symbol]]</f>
        <v>WPO - 4,2X50</v>
      </c>
      <c r="B9093" s="560">
        <v>5906365342197</v>
      </c>
      <c r="C9093" t="s">
        <v>29222</v>
      </c>
      <c r="D9093" t="s">
        <v>4107</v>
      </c>
      <c r="E9093" t="s">
        <v>29223</v>
      </c>
      <c r="F9093" t="s">
        <v>4118</v>
      </c>
      <c r="G9093">
        <v>11.93</v>
      </c>
      <c r="H9093" t="s">
        <v>39783</v>
      </c>
    </row>
    <row r="9094" spans="1:8" hidden="1" x14ac:dyDescent="0.25">
      <c r="A9094" t="str">
        <f>Produkty[[#This Row],[Symbol]]</f>
        <v>WPO - 4,2X65</v>
      </c>
      <c r="B9094" s="560">
        <v>5906365342203</v>
      </c>
      <c r="C9094" t="s">
        <v>29224</v>
      </c>
      <c r="D9094" t="s">
        <v>4107</v>
      </c>
      <c r="E9094" t="s">
        <v>29225</v>
      </c>
      <c r="F9094" t="s">
        <v>4118</v>
      </c>
      <c r="G9094">
        <v>15.33</v>
      </c>
      <c r="H9094" t="s">
        <v>39784</v>
      </c>
    </row>
    <row r="9095" spans="1:8" hidden="1" x14ac:dyDescent="0.25">
      <c r="A9095" t="str">
        <f>Produkty[[#This Row],[Symbol]]</f>
        <v>WPF - 4,2X13</v>
      </c>
      <c r="B9095" s="560">
        <v>5906365342210</v>
      </c>
      <c r="C9095" t="s">
        <v>29226</v>
      </c>
      <c r="D9095" t="s">
        <v>4107</v>
      </c>
      <c r="E9095" t="s">
        <v>29227</v>
      </c>
      <c r="F9095" t="s">
        <v>4118</v>
      </c>
      <c r="G9095">
        <v>4.6100000000000003</v>
      </c>
      <c r="H9095" t="s">
        <v>39772</v>
      </c>
    </row>
    <row r="9096" spans="1:8" hidden="1" x14ac:dyDescent="0.25">
      <c r="A9096" t="str">
        <f>Produkty[[#This Row],[Symbol]]</f>
        <v>WPF - 4,2X16</v>
      </c>
      <c r="B9096" s="560">
        <v>5906365342227</v>
      </c>
      <c r="C9096" t="s">
        <v>29228</v>
      </c>
      <c r="D9096" t="s">
        <v>4107</v>
      </c>
      <c r="E9096" t="s">
        <v>29229</v>
      </c>
      <c r="F9096" t="s">
        <v>4118</v>
      </c>
      <c r="G9096">
        <v>4.95</v>
      </c>
      <c r="H9096" t="s">
        <v>39773</v>
      </c>
    </row>
    <row r="9097" spans="1:8" hidden="1" x14ac:dyDescent="0.25">
      <c r="A9097" t="str">
        <f>Produkty[[#This Row],[Symbol]]</f>
        <v>WPF - 4,2X19</v>
      </c>
      <c r="B9097" s="560">
        <v>5906365342234</v>
      </c>
      <c r="C9097" t="s">
        <v>29230</v>
      </c>
      <c r="D9097" t="s">
        <v>4107</v>
      </c>
      <c r="E9097" t="s">
        <v>29231</v>
      </c>
      <c r="F9097" t="s">
        <v>4118</v>
      </c>
      <c r="G9097">
        <v>5.38</v>
      </c>
      <c r="H9097" t="s">
        <v>39774</v>
      </c>
    </row>
    <row r="9098" spans="1:8" hidden="1" x14ac:dyDescent="0.25">
      <c r="A9098" t="str">
        <f>Produkty[[#This Row],[Symbol]]</f>
        <v>WPF - 4,2X25</v>
      </c>
      <c r="B9098" s="560">
        <v>5906365342241</v>
      </c>
      <c r="C9098" t="s">
        <v>29232</v>
      </c>
      <c r="D9098" t="s">
        <v>4107</v>
      </c>
      <c r="E9098" t="s">
        <v>29233</v>
      </c>
      <c r="F9098" t="s">
        <v>4118</v>
      </c>
      <c r="G9098">
        <v>6.64</v>
      </c>
      <c r="H9098" t="s">
        <v>39775</v>
      </c>
    </row>
    <row r="9099" spans="1:8" hidden="1" x14ac:dyDescent="0.25">
      <c r="A9099" t="str">
        <f>Produkty[[#This Row],[Symbol]]</f>
        <v>WPF - 4,2X32</v>
      </c>
      <c r="B9099" s="560">
        <v>5906365342258</v>
      </c>
      <c r="C9099" t="s">
        <v>29234</v>
      </c>
      <c r="D9099" t="s">
        <v>4107</v>
      </c>
      <c r="E9099" t="s">
        <v>29235</v>
      </c>
      <c r="F9099" t="s">
        <v>4118</v>
      </c>
      <c r="G9099">
        <v>7.84</v>
      </c>
      <c r="H9099" t="s">
        <v>39776</v>
      </c>
    </row>
    <row r="9100" spans="1:8" hidden="1" x14ac:dyDescent="0.25">
      <c r="A9100" t="str">
        <f>Produkty[[#This Row],[Symbol]]</f>
        <v>WKL - 6X60</v>
      </c>
      <c r="B9100" s="560">
        <v>5906365342296</v>
      </c>
      <c r="C9100" t="s">
        <v>29236</v>
      </c>
      <c r="D9100" t="s">
        <v>4107</v>
      </c>
      <c r="E9100" t="s">
        <v>29237</v>
      </c>
      <c r="F9100" t="s">
        <v>4114</v>
      </c>
      <c r="G9100">
        <v>12</v>
      </c>
      <c r="H9100" t="s">
        <v>29238</v>
      </c>
    </row>
    <row r="9101" spans="1:8" hidden="1" x14ac:dyDescent="0.25">
      <c r="A9101" t="str">
        <f>Produkty[[#This Row],[Symbol]]</f>
        <v>WKL - 6X70</v>
      </c>
      <c r="B9101" s="560">
        <v>5906365342302</v>
      </c>
      <c r="C9101" t="s">
        <v>29239</v>
      </c>
      <c r="D9101" t="s">
        <v>4107</v>
      </c>
      <c r="E9101" t="s">
        <v>29240</v>
      </c>
      <c r="F9101" t="s">
        <v>4114</v>
      </c>
      <c r="G9101">
        <v>12</v>
      </c>
      <c r="H9101" t="s">
        <v>29241</v>
      </c>
    </row>
    <row r="9102" spans="1:8" hidden="1" x14ac:dyDescent="0.25">
      <c r="A9102" t="str">
        <f>Produkty[[#This Row],[Symbol]]</f>
        <v>WKL - 6X80</v>
      </c>
      <c r="B9102" s="560">
        <v>5906365342319</v>
      </c>
      <c r="C9102" t="s">
        <v>29242</v>
      </c>
      <c r="D9102" t="s">
        <v>4107</v>
      </c>
      <c r="E9102" t="s">
        <v>29243</v>
      </c>
      <c r="F9102" t="s">
        <v>4114</v>
      </c>
      <c r="G9102">
        <v>12</v>
      </c>
      <c r="H9102" t="s">
        <v>29244</v>
      </c>
    </row>
    <row r="9103" spans="1:8" hidden="1" x14ac:dyDescent="0.25">
      <c r="A9103" t="str">
        <f>Produkty[[#This Row],[Symbol]]</f>
        <v>WKL - 6X90</v>
      </c>
      <c r="B9103" s="560">
        <v>5906365342326</v>
      </c>
      <c r="C9103" t="s">
        <v>29245</v>
      </c>
      <c r="D9103" t="s">
        <v>4107</v>
      </c>
      <c r="E9103" t="s">
        <v>29246</v>
      </c>
      <c r="F9103" t="s">
        <v>4114</v>
      </c>
      <c r="G9103">
        <v>12</v>
      </c>
      <c r="H9103" t="s">
        <v>29247</v>
      </c>
    </row>
    <row r="9104" spans="1:8" hidden="1" x14ac:dyDescent="0.25">
      <c r="A9104" t="str">
        <f>Produkty[[#This Row],[Symbol]]</f>
        <v>WKL - 6X100</v>
      </c>
      <c r="B9104" s="560">
        <v>5906365342333</v>
      </c>
      <c r="C9104" t="s">
        <v>29248</v>
      </c>
      <c r="D9104" t="s">
        <v>4107</v>
      </c>
      <c r="E9104" t="s">
        <v>29249</v>
      </c>
      <c r="F9104" t="s">
        <v>4114</v>
      </c>
      <c r="G9104">
        <v>12</v>
      </c>
      <c r="H9104" t="s">
        <v>29250</v>
      </c>
    </row>
    <row r="9105" spans="1:8" hidden="1" x14ac:dyDescent="0.25">
      <c r="A9105" t="str">
        <f>Produkty[[#This Row],[Symbol]]</f>
        <v>WKL - 6X120</v>
      </c>
      <c r="B9105" s="560">
        <v>5906365342340</v>
      </c>
      <c r="C9105" t="s">
        <v>29251</v>
      </c>
      <c r="D9105" t="s">
        <v>4107</v>
      </c>
      <c r="E9105" t="s">
        <v>29252</v>
      </c>
      <c r="F9105" t="s">
        <v>4114</v>
      </c>
      <c r="G9105">
        <v>12</v>
      </c>
      <c r="H9105" t="s">
        <v>29253</v>
      </c>
    </row>
    <row r="9106" spans="1:8" hidden="1" x14ac:dyDescent="0.25">
      <c r="A9106" t="str">
        <f>Produkty[[#This Row],[Symbol]]</f>
        <v>WKL - 6X140</v>
      </c>
      <c r="B9106" s="560">
        <v>5906365342357</v>
      </c>
      <c r="C9106" t="s">
        <v>29254</v>
      </c>
      <c r="D9106" t="s">
        <v>4107</v>
      </c>
      <c r="E9106" t="s">
        <v>29255</v>
      </c>
      <c r="F9106" t="s">
        <v>4114</v>
      </c>
      <c r="G9106">
        <v>12</v>
      </c>
      <c r="H9106" t="s">
        <v>29256</v>
      </c>
    </row>
    <row r="9107" spans="1:8" hidden="1" x14ac:dyDescent="0.25">
      <c r="A9107" t="str">
        <f>Produkty[[#This Row],[Symbol]]</f>
        <v>WKL - 8X60</v>
      </c>
      <c r="B9107" s="560">
        <v>5906365342364</v>
      </c>
      <c r="C9107" t="s">
        <v>29257</v>
      </c>
      <c r="D9107" t="s">
        <v>4107</v>
      </c>
      <c r="E9107" t="s">
        <v>29258</v>
      </c>
      <c r="F9107" t="s">
        <v>4114</v>
      </c>
      <c r="G9107">
        <v>12</v>
      </c>
      <c r="H9107" t="s">
        <v>29259</v>
      </c>
    </row>
    <row r="9108" spans="1:8" hidden="1" x14ac:dyDescent="0.25">
      <c r="A9108" t="str">
        <f>Produkty[[#This Row],[Symbol]]</f>
        <v>WKL - 8X70</v>
      </c>
      <c r="B9108" s="560">
        <v>5906365342371</v>
      </c>
      <c r="C9108" t="s">
        <v>29260</v>
      </c>
      <c r="D9108" t="s">
        <v>4107</v>
      </c>
      <c r="E9108" t="s">
        <v>29261</v>
      </c>
      <c r="F9108" t="s">
        <v>4114</v>
      </c>
      <c r="G9108">
        <v>12</v>
      </c>
      <c r="H9108" t="s">
        <v>29262</v>
      </c>
    </row>
    <row r="9109" spans="1:8" hidden="1" x14ac:dyDescent="0.25">
      <c r="A9109" t="str">
        <f>Produkty[[#This Row],[Symbol]]</f>
        <v>WKL - 8X80</v>
      </c>
      <c r="B9109" s="560">
        <v>5906365342388</v>
      </c>
      <c r="C9109" t="s">
        <v>29263</v>
      </c>
      <c r="D9109" t="s">
        <v>4107</v>
      </c>
      <c r="E9109" t="s">
        <v>29264</v>
      </c>
      <c r="F9109" t="s">
        <v>4114</v>
      </c>
      <c r="G9109">
        <v>12</v>
      </c>
      <c r="H9109" t="s">
        <v>29265</v>
      </c>
    </row>
    <row r="9110" spans="1:8" hidden="1" x14ac:dyDescent="0.25">
      <c r="A9110" t="str">
        <f>Produkty[[#This Row],[Symbol]]</f>
        <v>WKL - 8X90</v>
      </c>
      <c r="B9110" s="560">
        <v>5906365342395</v>
      </c>
      <c r="C9110" t="s">
        <v>29266</v>
      </c>
      <c r="D9110" t="s">
        <v>4107</v>
      </c>
      <c r="E9110" t="s">
        <v>29267</v>
      </c>
      <c r="F9110" t="s">
        <v>4114</v>
      </c>
      <c r="G9110">
        <v>12</v>
      </c>
      <c r="H9110" t="s">
        <v>29268</v>
      </c>
    </row>
    <row r="9111" spans="1:8" hidden="1" x14ac:dyDescent="0.25">
      <c r="A9111" t="str">
        <f>Produkty[[#This Row],[Symbol]]</f>
        <v>WKL - 8X100</v>
      </c>
      <c r="B9111" s="560">
        <v>5906365342401</v>
      </c>
      <c r="C9111" t="s">
        <v>29269</v>
      </c>
      <c r="D9111" t="s">
        <v>4107</v>
      </c>
      <c r="E9111" t="s">
        <v>29270</v>
      </c>
      <c r="F9111" t="s">
        <v>4114</v>
      </c>
      <c r="G9111">
        <v>12</v>
      </c>
      <c r="H9111" t="s">
        <v>29271</v>
      </c>
    </row>
    <row r="9112" spans="1:8" hidden="1" x14ac:dyDescent="0.25">
      <c r="A9112" t="str">
        <f>Produkty[[#This Row],[Symbol]]</f>
        <v>WKL - 8X120</v>
      </c>
      <c r="B9112" s="560">
        <v>5906365342418</v>
      </c>
      <c r="C9112" t="s">
        <v>29272</v>
      </c>
      <c r="D9112" t="s">
        <v>4107</v>
      </c>
      <c r="E9112" t="s">
        <v>29273</v>
      </c>
      <c r="F9112" t="s">
        <v>4114</v>
      </c>
      <c r="G9112">
        <v>12</v>
      </c>
      <c r="H9112" t="s">
        <v>29274</v>
      </c>
    </row>
    <row r="9113" spans="1:8" hidden="1" x14ac:dyDescent="0.25">
      <c r="A9113" t="str">
        <f>Produkty[[#This Row],[Symbol]]</f>
        <v>WKL - 8X140</v>
      </c>
      <c r="B9113" s="560">
        <v>5906365342425</v>
      </c>
      <c r="C9113" t="s">
        <v>29275</v>
      </c>
      <c r="D9113" t="s">
        <v>4107</v>
      </c>
      <c r="E9113" t="s">
        <v>29276</v>
      </c>
      <c r="F9113" t="s">
        <v>4114</v>
      </c>
      <c r="G9113">
        <v>12</v>
      </c>
      <c r="H9113" t="s">
        <v>29277</v>
      </c>
    </row>
    <row r="9114" spans="1:8" hidden="1" x14ac:dyDescent="0.25">
      <c r="A9114" t="str">
        <f>Produkty[[#This Row],[Symbol]]</f>
        <v>WKL - 8X160</v>
      </c>
      <c r="B9114" s="560">
        <v>5906365342432</v>
      </c>
      <c r="C9114" t="s">
        <v>29278</v>
      </c>
      <c r="D9114" t="s">
        <v>4107</v>
      </c>
      <c r="E9114" t="s">
        <v>29279</v>
      </c>
      <c r="F9114" t="s">
        <v>4114</v>
      </c>
      <c r="G9114">
        <v>12</v>
      </c>
      <c r="H9114" t="s">
        <v>29280</v>
      </c>
    </row>
    <row r="9115" spans="1:8" hidden="1" x14ac:dyDescent="0.25">
      <c r="A9115" t="str">
        <f>Produkty[[#This Row],[Symbol]]</f>
        <v>WKL - 8.0X180</v>
      </c>
      <c r="B9115" s="560">
        <v>5906365342449</v>
      </c>
      <c r="C9115" t="s">
        <v>29281</v>
      </c>
      <c r="D9115" t="s">
        <v>4107</v>
      </c>
      <c r="E9115" t="s">
        <v>29282</v>
      </c>
      <c r="F9115" t="s">
        <v>4114</v>
      </c>
      <c r="G9115">
        <v>12</v>
      </c>
      <c r="H9115" t="s">
        <v>29283</v>
      </c>
    </row>
    <row r="9116" spans="1:8" hidden="1" x14ac:dyDescent="0.25">
      <c r="A9116" t="str">
        <f>Produkty[[#This Row],[Symbol]]</f>
        <v>WKL - 8.0X200</v>
      </c>
      <c r="B9116" s="560">
        <v>5906365342456</v>
      </c>
      <c r="C9116" t="s">
        <v>29284</v>
      </c>
      <c r="D9116" t="s">
        <v>4107</v>
      </c>
      <c r="E9116" t="s">
        <v>29285</v>
      </c>
      <c r="F9116" t="s">
        <v>4114</v>
      </c>
      <c r="G9116">
        <v>12</v>
      </c>
      <c r="H9116" t="s">
        <v>29286</v>
      </c>
    </row>
    <row r="9117" spans="1:8" hidden="1" x14ac:dyDescent="0.25">
      <c r="A9117" t="str">
        <f>Produkty[[#This Row],[Symbol]]</f>
        <v>WKL - 10X80</v>
      </c>
      <c r="B9117" s="560">
        <v>5906365342463</v>
      </c>
      <c r="C9117" t="s">
        <v>29287</v>
      </c>
      <c r="D9117" t="s">
        <v>4107</v>
      </c>
      <c r="E9117" t="s">
        <v>29288</v>
      </c>
      <c r="F9117" t="s">
        <v>4114</v>
      </c>
      <c r="G9117">
        <v>12</v>
      </c>
      <c r="H9117" t="s">
        <v>29289</v>
      </c>
    </row>
    <row r="9118" spans="1:8" hidden="1" x14ac:dyDescent="0.25">
      <c r="A9118" t="str">
        <f>Produkty[[#This Row],[Symbol]]</f>
        <v>WKL - 10X100</v>
      </c>
      <c r="B9118" s="560">
        <v>5906365342470</v>
      </c>
      <c r="C9118" t="s">
        <v>29290</v>
      </c>
      <c r="D9118" t="s">
        <v>4107</v>
      </c>
      <c r="E9118" t="s">
        <v>29291</v>
      </c>
      <c r="F9118" t="s">
        <v>4114</v>
      </c>
      <c r="G9118">
        <v>12</v>
      </c>
      <c r="H9118" t="s">
        <v>29292</v>
      </c>
    </row>
    <row r="9119" spans="1:8" hidden="1" x14ac:dyDescent="0.25">
      <c r="A9119" t="str">
        <f>Produkty[[#This Row],[Symbol]]</f>
        <v>WKL - 10X120</v>
      </c>
      <c r="B9119" s="560">
        <v>5906365342487</v>
      </c>
      <c r="C9119" t="s">
        <v>29293</v>
      </c>
      <c r="D9119" t="s">
        <v>4107</v>
      </c>
      <c r="E9119" t="s">
        <v>29294</v>
      </c>
      <c r="F9119" t="s">
        <v>4114</v>
      </c>
      <c r="G9119">
        <v>12</v>
      </c>
      <c r="H9119" t="s">
        <v>29295</v>
      </c>
    </row>
    <row r="9120" spans="1:8" hidden="1" x14ac:dyDescent="0.25">
      <c r="A9120" t="str">
        <f>Produkty[[#This Row],[Symbol]]</f>
        <v>WKL - 10X140</v>
      </c>
      <c r="B9120" s="560">
        <v>5906365342494</v>
      </c>
      <c r="C9120" t="s">
        <v>29296</v>
      </c>
      <c r="D9120" t="s">
        <v>4107</v>
      </c>
      <c r="E9120" t="s">
        <v>29297</v>
      </c>
      <c r="F9120" t="s">
        <v>4114</v>
      </c>
      <c r="G9120">
        <v>12</v>
      </c>
      <c r="H9120" t="s">
        <v>29298</v>
      </c>
    </row>
    <row r="9121" spans="1:8" hidden="1" x14ac:dyDescent="0.25">
      <c r="A9121" t="str">
        <f>Produkty[[#This Row],[Symbol]]</f>
        <v>WKL - 10X160</v>
      </c>
      <c r="B9121" s="560">
        <v>5906365342500</v>
      </c>
      <c r="C9121" t="s">
        <v>29299</v>
      </c>
      <c r="D9121" t="s">
        <v>4107</v>
      </c>
      <c r="E9121" t="s">
        <v>29300</v>
      </c>
      <c r="F9121" t="s">
        <v>4114</v>
      </c>
      <c r="G9121">
        <v>12</v>
      </c>
      <c r="H9121" t="s">
        <v>29301</v>
      </c>
    </row>
    <row r="9122" spans="1:8" hidden="1" x14ac:dyDescent="0.25">
      <c r="A9122" t="str">
        <f>Produkty[[#This Row],[Symbol]]</f>
        <v>WKL - 10X180</v>
      </c>
      <c r="B9122" s="560">
        <v>5906365342517</v>
      </c>
      <c r="C9122" t="s">
        <v>29302</v>
      </c>
      <c r="D9122" t="s">
        <v>4107</v>
      </c>
      <c r="E9122" t="s">
        <v>29303</v>
      </c>
      <c r="F9122" t="s">
        <v>4114</v>
      </c>
      <c r="G9122">
        <v>12</v>
      </c>
      <c r="H9122" t="s">
        <v>29304</v>
      </c>
    </row>
    <row r="9123" spans="1:8" hidden="1" x14ac:dyDescent="0.25">
      <c r="A9123" t="str">
        <f>Produkty[[#This Row],[Symbol]]</f>
        <v>WKL - 10X200</v>
      </c>
      <c r="B9123" s="560">
        <v>5906365342524</v>
      </c>
      <c r="C9123" t="s">
        <v>29305</v>
      </c>
      <c r="D9123" t="s">
        <v>4107</v>
      </c>
      <c r="E9123" t="s">
        <v>29306</v>
      </c>
      <c r="F9123" t="s">
        <v>4114</v>
      </c>
      <c r="G9123">
        <v>12</v>
      </c>
      <c r="H9123" t="s">
        <v>29307</v>
      </c>
    </row>
    <row r="9124" spans="1:8" hidden="1" x14ac:dyDescent="0.25">
      <c r="A9124" t="str">
        <f>Produkty[[#This Row],[Symbol]]</f>
        <v>FD - 4,8X20 OCYNK</v>
      </c>
      <c r="B9124" s="560">
        <v>5906365342531</v>
      </c>
      <c r="C9124" t="s">
        <v>29308</v>
      </c>
      <c r="D9124" t="s">
        <v>4107</v>
      </c>
      <c r="E9124" t="s">
        <v>29309</v>
      </c>
      <c r="F9124" t="s">
        <v>4110</v>
      </c>
      <c r="G9124">
        <v>33.64</v>
      </c>
      <c r="H9124" t="s">
        <v>29310</v>
      </c>
    </row>
    <row r="9125" spans="1:8" hidden="1" x14ac:dyDescent="0.25">
      <c r="A9125" t="str">
        <f>Produkty[[#This Row],[Symbol]]</f>
        <v>SŁR 1 - 14X140</v>
      </c>
      <c r="B9125" s="560">
        <v>5906365342548</v>
      </c>
      <c r="C9125" t="s">
        <v>29311</v>
      </c>
      <c r="D9125" t="s">
        <v>4107</v>
      </c>
      <c r="E9125" t="s">
        <v>29312</v>
      </c>
      <c r="F9125" t="s">
        <v>4095</v>
      </c>
      <c r="G9125">
        <v>4.6399999999999997</v>
      </c>
      <c r="H9125" t="s">
        <v>29313</v>
      </c>
    </row>
    <row r="9126" spans="1:8" hidden="1" x14ac:dyDescent="0.25">
      <c r="A9126" t="str">
        <f>Produkty[[#This Row],[Symbol]]</f>
        <v>SŁR 1 - 16X180</v>
      </c>
      <c r="B9126" s="560">
        <v>5906365342555</v>
      </c>
      <c r="C9126" t="s">
        <v>29314</v>
      </c>
      <c r="D9126" t="s">
        <v>4107</v>
      </c>
      <c r="E9126" t="s">
        <v>29315</v>
      </c>
      <c r="F9126" t="s">
        <v>4095</v>
      </c>
      <c r="G9126">
        <v>7.48</v>
      </c>
      <c r="H9126" t="s">
        <v>29316</v>
      </c>
    </row>
    <row r="9127" spans="1:8" hidden="1" x14ac:dyDescent="0.25">
      <c r="A9127" t="str">
        <f>Produkty[[#This Row],[Symbol]]</f>
        <v>ŁSI - 10X125</v>
      </c>
      <c r="B9127" s="560">
        <v>5906365342579</v>
      </c>
      <c r="C9127" t="s">
        <v>29317</v>
      </c>
      <c r="D9127" t="s">
        <v>4107</v>
      </c>
      <c r="E9127" t="s">
        <v>29318</v>
      </c>
      <c r="F9127" t="s">
        <v>4118</v>
      </c>
      <c r="G9127">
        <v>145.29</v>
      </c>
      <c r="H9127" t="s">
        <v>38456</v>
      </c>
    </row>
    <row r="9128" spans="1:8" hidden="1" x14ac:dyDescent="0.25">
      <c r="A9128" t="str">
        <f>Produkty[[#This Row],[Symbol]]</f>
        <v>FD - 4,8X35 OCYNK</v>
      </c>
      <c r="B9128" s="560">
        <v>5906365342586</v>
      </c>
      <c r="C9128" t="s">
        <v>29319</v>
      </c>
      <c r="D9128" t="s">
        <v>4107</v>
      </c>
      <c r="E9128" t="s">
        <v>29320</v>
      </c>
      <c r="F9128" t="s">
        <v>4110</v>
      </c>
      <c r="G9128">
        <v>35.799999999999997</v>
      </c>
      <c r="H9128" t="s">
        <v>29321</v>
      </c>
    </row>
    <row r="9129" spans="1:8" hidden="1" x14ac:dyDescent="0.25">
      <c r="A9129" t="str">
        <f>Produkty[[#This Row],[Symbol]]</f>
        <v>FD - 4,8X35 3011</v>
      </c>
      <c r="B9129" s="560">
        <v>5906365342593</v>
      </c>
      <c r="C9129" t="s">
        <v>29322</v>
      </c>
      <c r="D9129" t="s">
        <v>4107</v>
      </c>
      <c r="E9129" t="s">
        <v>29323</v>
      </c>
      <c r="F9129" t="s">
        <v>4110</v>
      </c>
      <c r="G9129">
        <v>49.46</v>
      </c>
      <c r="H9129" t="s">
        <v>29324</v>
      </c>
    </row>
    <row r="9130" spans="1:8" hidden="1" x14ac:dyDescent="0.25">
      <c r="A9130" t="str">
        <f>Produkty[[#This Row],[Symbol]]</f>
        <v>FD - 4,8X35 8017</v>
      </c>
      <c r="B9130" s="560">
        <v>5906365342609</v>
      </c>
      <c r="C9130" t="s">
        <v>29325</v>
      </c>
      <c r="D9130" t="s">
        <v>4107</v>
      </c>
      <c r="E9130" t="s">
        <v>29326</v>
      </c>
      <c r="F9130" t="s">
        <v>4110</v>
      </c>
      <c r="G9130">
        <v>49.46</v>
      </c>
      <c r="H9130" t="s">
        <v>29327</v>
      </c>
    </row>
    <row r="9131" spans="1:8" hidden="1" x14ac:dyDescent="0.25">
      <c r="A9131" t="str">
        <f>Produkty[[#This Row],[Symbol]]</f>
        <v>FD - 4,8X35 8004</v>
      </c>
      <c r="B9131" s="560">
        <v>5906365342616</v>
      </c>
      <c r="C9131" t="s">
        <v>29328</v>
      </c>
      <c r="D9131" t="s">
        <v>4107</v>
      </c>
      <c r="E9131" t="s">
        <v>29329</v>
      </c>
      <c r="F9131" t="s">
        <v>4110</v>
      </c>
      <c r="G9131">
        <v>49.46</v>
      </c>
      <c r="H9131" t="s">
        <v>29330</v>
      </c>
    </row>
    <row r="9132" spans="1:8" hidden="1" x14ac:dyDescent="0.25">
      <c r="A9132" t="str">
        <f>Produkty[[#This Row],[Symbol]]</f>
        <v>FD - 4,8X35 9005</v>
      </c>
      <c r="B9132" s="560">
        <v>5906365342623</v>
      </c>
      <c r="C9132" t="s">
        <v>29331</v>
      </c>
      <c r="D9132" t="s">
        <v>4107</v>
      </c>
      <c r="E9132" t="s">
        <v>29332</v>
      </c>
      <c r="F9132" t="s">
        <v>4110</v>
      </c>
      <c r="G9132">
        <v>49.46</v>
      </c>
      <c r="H9132" t="s">
        <v>29333</v>
      </c>
    </row>
    <row r="9133" spans="1:8" hidden="1" x14ac:dyDescent="0.25">
      <c r="A9133" t="str">
        <f>Produkty[[#This Row],[Symbol]]</f>
        <v>FD - 4,8X35 3009</v>
      </c>
      <c r="B9133" s="560">
        <v>5906365342630</v>
      </c>
      <c r="C9133" t="s">
        <v>29334</v>
      </c>
      <c r="D9133" t="s">
        <v>4107</v>
      </c>
      <c r="E9133" t="s">
        <v>29335</v>
      </c>
      <c r="F9133" t="s">
        <v>4110</v>
      </c>
      <c r="G9133">
        <v>49.46</v>
      </c>
      <c r="H9133" t="s">
        <v>29336</v>
      </c>
    </row>
    <row r="9134" spans="1:8" hidden="1" x14ac:dyDescent="0.25">
      <c r="A9134" t="str">
        <f>Produkty[[#This Row],[Symbol]]</f>
        <v>FD - 4,8X35 3005</v>
      </c>
      <c r="B9134" s="560">
        <v>5906365342647</v>
      </c>
      <c r="C9134" t="s">
        <v>29337</v>
      </c>
      <c r="D9134" t="s">
        <v>4107</v>
      </c>
      <c r="E9134" t="s">
        <v>29338</v>
      </c>
      <c r="F9134" t="s">
        <v>4110</v>
      </c>
      <c r="G9134">
        <v>49.46</v>
      </c>
      <c r="H9134" t="s">
        <v>29339</v>
      </c>
    </row>
    <row r="9135" spans="1:8" hidden="1" x14ac:dyDescent="0.25">
      <c r="A9135" t="str">
        <f>Produkty[[#This Row],[Symbol]]</f>
        <v>MOLLY - 4X19/25</v>
      </c>
      <c r="B9135" s="560">
        <v>5906365342715</v>
      </c>
      <c r="C9135" t="s">
        <v>29340</v>
      </c>
      <c r="D9135" t="s">
        <v>4107</v>
      </c>
      <c r="E9135" t="s">
        <v>29341</v>
      </c>
      <c r="F9135" t="s">
        <v>4118</v>
      </c>
      <c r="G9135">
        <v>29.24</v>
      </c>
      <c r="H9135" t="s">
        <v>38525</v>
      </c>
    </row>
    <row r="9136" spans="1:8" hidden="1" x14ac:dyDescent="0.25">
      <c r="A9136" t="str">
        <f>Produkty[[#This Row],[Symbol]]</f>
        <v>MOLLY - 4X32/38</v>
      </c>
      <c r="B9136" s="560">
        <v>5906365342722</v>
      </c>
      <c r="C9136" t="s">
        <v>29342</v>
      </c>
      <c r="D9136" t="s">
        <v>4107</v>
      </c>
      <c r="E9136" t="s">
        <v>29343</v>
      </c>
      <c r="F9136" t="s">
        <v>4118</v>
      </c>
      <c r="G9136">
        <v>30</v>
      </c>
      <c r="H9136" t="s">
        <v>38526</v>
      </c>
    </row>
    <row r="9137" spans="1:8" hidden="1" x14ac:dyDescent="0.25">
      <c r="A9137" t="str">
        <f>Produkty[[#This Row],[Symbol]]</f>
        <v>MOLLY - 4X38/45</v>
      </c>
      <c r="B9137" s="560">
        <v>5906365342739</v>
      </c>
      <c r="C9137" t="s">
        <v>29344</v>
      </c>
      <c r="D9137" t="s">
        <v>4107</v>
      </c>
      <c r="E9137" t="s">
        <v>29345</v>
      </c>
      <c r="F9137" t="s">
        <v>4118</v>
      </c>
      <c r="G9137">
        <v>33.630000000000003</v>
      </c>
      <c r="H9137" t="s">
        <v>38527</v>
      </c>
    </row>
    <row r="9138" spans="1:8" hidden="1" x14ac:dyDescent="0.25">
      <c r="A9138" t="str">
        <f>Produkty[[#This Row],[Symbol]]</f>
        <v>MOLLY - 4X45/52</v>
      </c>
      <c r="B9138" s="560">
        <v>5906365342746</v>
      </c>
      <c r="C9138" t="s">
        <v>29346</v>
      </c>
      <c r="D9138" t="s">
        <v>4107</v>
      </c>
      <c r="E9138" t="s">
        <v>29347</v>
      </c>
      <c r="F9138" t="s">
        <v>4118</v>
      </c>
      <c r="G9138">
        <v>36.72</v>
      </c>
      <c r="H9138" t="s">
        <v>38528</v>
      </c>
    </row>
    <row r="9139" spans="1:8" hidden="1" x14ac:dyDescent="0.25">
      <c r="A9139" t="str">
        <f>Produkty[[#This Row],[Symbol]]</f>
        <v>MOLLY - 4X54/65</v>
      </c>
      <c r="B9139" s="560">
        <v>5906365342753</v>
      </c>
      <c r="C9139" t="s">
        <v>29348</v>
      </c>
      <c r="D9139" t="s">
        <v>4107</v>
      </c>
      <c r="E9139" t="s">
        <v>29349</v>
      </c>
      <c r="F9139" t="s">
        <v>4118</v>
      </c>
      <c r="G9139">
        <v>49.52</v>
      </c>
      <c r="H9139" t="s">
        <v>38529</v>
      </c>
    </row>
    <row r="9140" spans="1:8" hidden="1" x14ac:dyDescent="0.25">
      <c r="A9140" t="str">
        <f>Produkty[[#This Row],[Symbol]]</f>
        <v>MOLLY - 5X37/45</v>
      </c>
      <c r="B9140" s="560">
        <v>5906365342760</v>
      </c>
      <c r="C9140" t="s">
        <v>29350</v>
      </c>
      <c r="D9140" t="s">
        <v>4107</v>
      </c>
      <c r="E9140" t="s">
        <v>29351</v>
      </c>
      <c r="F9140" t="s">
        <v>4118</v>
      </c>
      <c r="G9140">
        <v>52.7</v>
      </c>
      <c r="H9140" t="s">
        <v>38530</v>
      </c>
    </row>
    <row r="9141" spans="1:8" hidden="1" x14ac:dyDescent="0.25">
      <c r="A9141" t="str">
        <f>Produkty[[#This Row],[Symbol]]</f>
        <v>MOLLY - 5X52/58</v>
      </c>
      <c r="B9141" s="560">
        <v>5906365342777</v>
      </c>
      <c r="C9141" t="s">
        <v>29352</v>
      </c>
      <c r="D9141" t="s">
        <v>4107</v>
      </c>
      <c r="E9141" t="s">
        <v>29353</v>
      </c>
      <c r="F9141" t="s">
        <v>4118</v>
      </c>
      <c r="G9141">
        <v>55.59</v>
      </c>
      <c r="H9141" t="s">
        <v>38531</v>
      </c>
    </row>
    <row r="9142" spans="1:8" hidden="1" x14ac:dyDescent="0.25">
      <c r="A9142" t="str">
        <f>Produkty[[#This Row],[Symbol]]</f>
        <v>MOLLY - 5X65/71</v>
      </c>
      <c r="B9142" s="560">
        <v>5906365342784</v>
      </c>
      <c r="C9142" t="s">
        <v>29354</v>
      </c>
      <c r="D9142" t="s">
        <v>4107</v>
      </c>
      <c r="E9142" t="s">
        <v>29355</v>
      </c>
      <c r="F9142" t="s">
        <v>4118</v>
      </c>
      <c r="G9142">
        <v>62.04</v>
      </c>
      <c r="H9142" t="s">
        <v>38532</v>
      </c>
    </row>
    <row r="9143" spans="1:8" hidden="1" x14ac:dyDescent="0.25">
      <c r="A9143" t="str">
        <f>Produkty[[#This Row],[Symbol]]</f>
        <v>MOLLY - 6X37/45</v>
      </c>
      <c r="B9143" s="560">
        <v>5906365342807</v>
      </c>
      <c r="C9143" t="s">
        <v>29356</v>
      </c>
      <c r="D9143" t="s">
        <v>4107</v>
      </c>
      <c r="E9143" t="s">
        <v>29357</v>
      </c>
      <c r="F9143" t="s">
        <v>4118</v>
      </c>
      <c r="G9143">
        <v>56.82</v>
      </c>
      <c r="H9143" t="s">
        <v>38533</v>
      </c>
    </row>
    <row r="9144" spans="1:8" hidden="1" x14ac:dyDescent="0.25">
      <c r="A9144" t="str">
        <f>Produkty[[#This Row],[Symbol]]</f>
        <v>MOLLY - 6X52/58</v>
      </c>
      <c r="B9144" s="560">
        <v>5906365342814</v>
      </c>
      <c r="C9144" t="s">
        <v>29358</v>
      </c>
      <c r="D9144" t="s">
        <v>4107</v>
      </c>
      <c r="E9144" t="s">
        <v>29359</v>
      </c>
      <c r="F9144" t="s">
        <v>4118</v>
      </c>
      <c r="G9144">
        <v>68.61</v>
      </c>
      <c r="H9144" t="s">
        <v>38534</v>
      </c>
    </row>
    <row r="9145" spans="1:8" hidden="1" x14ac:dyDescent="0.25">
      <c r="A9145" t="str">
        <f>Produkty[[#This Row],[Symbol]]</f>
        <v>MOLLY - 6X65/71</v>
      </c>
      <c r="B9145" s="560">
        <v>5906365342821</v>
      </c>
      <c r="C9145" t="s">
        <v>29360</v>
      </c>
      <c r="D9145" t="s">
        <v>4107</v>
      </c>
      <c r="E9145" t="s">
        <v>29361</v>
      </c>
      <c r="F9145" t="s">
        <v>4118</v>
      </c>
      <c r="G9145">
        <v>79.650000000000006</v>
      </c>
      <c r="H9145" t="s">
        <v>38535</v>
      </c>
    </row>
    <row r="9146" spans="1:8" hidden="1" x14ac:dyDescent="0.25">
      <c r="A9146" t="str">
        <f>Produkty[[#This Row],[Symbol]]</f>
        <v>SŁR 2 - 20X360</v>
      </c>
      <c r="B9146" s="560">
        <v>5906365342852</v>
      </c>
      <c r="C9146" t="s">
        <v>29362</v>
      </c>
      <c r="D9146" t="s">
        <v>4107</v>
      </c>
      <c r="E9146" t="s">
        <v>29363</v>
      </c>
      <c r="F9146" t="s">
        <v>4095</v>
      </c>
      <c r="G9146">
        <v>16.61</v>
      </c>
      <c r="H9146" t="s">
        <v>29364</v>
      </c>
    </row>
    <row r="9147" spans="1:8" hidden="1" x14ac:dyDescent="0.25">
      <c r="A9147" t="str">
        <f>Produkty[[#This Row],[Symbol]]</f>
        <v>WOPVC4025</v>
      </c>
      <c r="B9147" s="560">
        <v>5906365342944</v>
      </c>
      <c r="C9147" t="s">
        <v>29365</v>
      </c>
      <c r="D9147" t="s">
        <v>4107</v>
      </c>
      <c r="E9147" t="s">
        <v>29366</v>
      </c>
      <c r="F9147" t="s">
        <v>4118</v>
      </c>
      <c r="G9147">
        <v>3.95</v>
      </c>
      <c r="H9147" t="s">
        <v>39768</v>
      </c>
    </row>
    <row r="9148" spans="1:8" hidden="1" x14ac:dyDescent="0.25">
      <c r="A9148" t="str">
        <f>Produkty[[#This Row],[Symbol]]</f>
        <v>WOPVC4030</v>
      </c>
      <c r="B9148" s="560">
        <v>5906365342951</v>
      </c>
      <c r="C9148" t="s">
        <v>29367</v>
      </c>
      <c r="D9148" t="s">
        <v>4107</v>
      </c>
      <c r="E9148" t="s">
        <v>29368</v>
      </c>
      <c r="F9148" t="s">
        <v>4118</v>
      </c>
      <c r="G9148">
        <v>4.79</v>
      </c>
      <c r="H9148" t="s">
        <v>39769</v>
      </c>
    </row>
    <row r="9149" spans="1:8" hidden="1" x14ac:dyDescent="0.25">
      <c r="A9149" t="str">
        <f>Produkty[[#This Row],[Symbol]]</f>
        <v>WOPVC4035</v>
      </c>
      <c r="B9149" s="560">
        <v>5906365342968</v>
      </c>
      <c r="C9149" t="s">
        <v>29369</v>
      </c>
      <c r="D9149" t="s">
        <v>4107</v>
      </c>
      <c r="E9149" t="s">
        <v>29370</v>
      </c>
      <c r="F9149" t="s">
        <v>4118</v>
      </c>
      <c r="G9149">
        <v>5.95</v>
      </c>
      <c r="H9149" t="s">
        <v>39770</v>
      </c>
    </row>
    <row r="9150" spans="1:8" hidden="1" x14ac:dyDescent="0.25">
      <c r="A9150" t="str">
        <f>Produkty[[#This Row],[Symbol]]</f>
        <v>WOPVC4040</v>
      </c>
      <c r="B9150" s="560">
        <v>5906365342975</v>
      </c>
      <c r="C9150" t="s">
        <v>29371</v>
      </c>
      <c r="D9150" t="s">
        <v>4107</v>
      </c>
      <c r="E9150" t="s">
        <v>29372</v>
      </c>
      <c r="F9150" t="s">
        <v>4118</v>
      </c>
      <c r="G9150">
        <v>6.29</v>
      </c>
      <c r="H9150" t="s">
        <v>39771</v>
      </c>
    </row>
    <row r="9151" spans="1:8" hidden="1" x14ac:dyDescent="0.25">
      <c r="A9151" t="str">
        <f>Produkty[[#This Row],[Symbol]]</f>
        <v>WOPVC4045</v>
      </c>
      <c r="B9151" s="560">
        <v>5906365342982</v>
      </c>
      <c r="C9151" t="s">
        <v>29373</v>
      </c>
      <c r="D9151" t="s">
        <v>4107</v>
      </c>
      <c r="E9151" t="s">
        <v>29374</v>
      </c>
      <c r="F9151" t="s">
        <v>4118</v>
      </c>
      <c r="G9151">
        <v>8.36</v>
      </c>
      <c r="H9151" t="s">
        <v>38375</v>
      </c>
    </row>
    <row r="9152" spans="1:8" hidden="1" x14ac:dyDescent="0.25">
      <c r="A9152" t="str">
        <f>Produkty[[#This Row],[Symbol]]</f>
        <v>WTEXPVC3916</v>
      </c>
      <c r="B9152" s="560">
        <v>5906365342999</v>
      </c>
      <c r="C9152" t="s">
        <v>29375</v>
      </c>
      <c r="D9152" t="s">
        <v>4107</v>
      </c>
      <c r="E9152" t="s">
        <v>29376</v>
      </c>
      <c r="F9152" t="s">
        <v>4118</v>
      </c>
      <c r="G9152">
        <v>3.95</v>
      </c>
      <c r="H9152" t="s">
        <v>39830</v>
      </c>
    </row>
    <row r="9153" spans="1:8" hidden="1" x14ac:dyDescent="0.25">
      <c r="A9153" t="str">
        <f>Produkty[[#This Row],[Symbol]]</f>
        <v>WTEXPVC3919</v>
      </c>
      <c r="B9153" s="560">
        <v>5906365343002</v>
      </c>
      <c r="C9153" t="s">
        <v>29377</v>
      </c>
      <c r="D9153" t="s">
        <v>4107</v>
      </c>
      <c r="E9153" t="s">
        <v>29378</v>
      </c>
      <c r="F9153" t="s">
        <v>4118</v>
      </c>
      <c r="G9153">
        <v>4.3600000000000003</v>
      </c>
      <c r="H9153" t="s">
        <v>39831</v>
      </c>
    </row>
    <row r="9154" spans="1:8" hidden="1" x14ac:dyDescent="0.25">
      <c r="A9154" t="str">
        <f>Produkty[[#This Row],[Symbol]]</f>
        <v>WTEXPVC3925</v>
      </c>
      <c r="B9154" s="560">
        <v>5906365343019</v>
      </c>
      <c r="C9154" t="s">
        <v>29379</v>
      </c>
      <c r="D9154" t="s">
        <v>4107</v>
      </c>
      <c r="E9154" t="s">
        <v>29380</v>
      </c>
      <c r="F9154" t="s">
        <v>4118</v>
      </c>
      <c r="G9154">
        <v>5.18</v>
      </c>
      <c r="H9154" t="s">
        <v>39832</v>
      </c>
    </row>
    <row r="9155" spans="1:8" hidden="1" x14ac:dyDescent="0.25">
      <c r="A9155" t="str">
        <f>Produkty[[#This Row],[Symbol]]</f>
        <v>WTEXPVC3932</v>
      </c>
      <c r="B9155" s="560">
        <v>5906365343026</v>
      </c>
      <c r="C9155" t="s">
        <v>29381</v>
      </c>
      <c r="D9155" t="s">
        <v>4107</v>
      </c>
      <c r="E9155" t="s">
        <v>29382</v>
      </c>
      <c r="F9155" t="s">
        <v>4118</v>
      </c>
      <c r="G9155">
        <v>5.95</v>
      </c>
      <c r="H9155" t="s">
        <v>39833</v>
      </c>
    </row>
    <row r="9156" spans="1:8" hidden="1" x14ac:dyDescent="0.25">
      <c r="A9156" t="str">
        <f>Produkty[[#This Row],[Symbol]]</f>
        <v>WTEXPVC3938</v>
      </c>
      <c r="B9156" s="560">
        <v>5906365343033</v>
      </c>
      <c r="C9156" t="s">
        <v>29383</v>
      </c>
      <c r="D9156" t="s">
        <v>4107</v>
      </c>
      <c r="E9156" t="s">
        <v>29384</v>
      </c>
      <c r="F9156" t="s">
        <v>4118</v>
      </c>
      <c r="G9156">
        <v>7.5</v>
      </c>
      <c r="H9156" t="s">
        <v>39834</v>
      </c>
    </row>
    <row r="9157" spans="1:8" hidden="1" x14ac:dyDescent="0.25">
      <c r="A9157" t="str">
        <f>Produkty[[#This Row],[Symbol]]</f>
        <v>EPDM - 14</v>
      </c>
      <c r="B9157" s="560">
        <v>5906365343095</v>
      </c>
      <c r="C9157" t="s">
        <v>29385</v>
      </c>
      <c r="D9157" t="s">
        <v>4107</v>
      </c>
      <c r="E9157" t="s">
        <v>29386</v>
      </c>
      <c r="F9157" t="s">
        <v>4118</v>
      </c>
      <c r="G9157">
        <v>6.96</v>
      </c>
      <c r="H9157" t="s">
        <v>39024</v>
      </c>
    </row>
    <row r="9158" spans="1:8" hidden="1" x14ac:dyDescent="0.25">
      <c r="A9158" t="str">
        <f>Produkty[[#This Row],[Symbol]]</f>
        <v>EPDM - 16</v>
      </c>
      <c r="B9158" s="560">
        <v>5906365343101</v>
      </c>
      <c r="C9158" t="s">
        <v>29387</v>
      </c>
      <c r="D9158" t="s">
        <v>4107</v>
      </c>
      <c r="E9158" t="s">
        <v>29388</v>
      </c>
      <c r="F9158" t="s">
        <v>4118</v>
      </c>
      <c r="G9158">
        <v>8.2799999999999994</v>
      </c>
      <c r="H9158" t="s">
        <v>39025</v>
      </c>
    </row>
    <row r="9159" spans="1:8" hidden="1" x14ac:dyDescent="0.25">
      <c r="A9159" t="str">
        <f>Produkty[[#This Row],[Symbol]]</f>
        <v>EPDM - 19</v>
      </c>
      <c r="B9159" s="560">
        <v>5906365343118</v>
      </c>
      <c r="C9159" t="s">
        <v>29389</v>
      </c>
      <c r="D9159" t="s">
        <v>4107</v>
      </c>
      <c r="E9159" t="s">
        <v>29390</v>
      </c>
      <c r="F9159" t="s">
        <v>4118</v>
      </c>
      <c r="G9159">
        <v>11.26</v>
      </c>
      <c r="H9159" t="s">
        <v>39026</v>
      </c>
    </row>
    <row r="9160" spans="1:8" hidden="1" x14ac:dyDescent="0.25">
      <c r="A9160" t="str">
        <f>Produkty[[#This Row],[Symbol]]</f>
        <v>MOLLY - 4X32/38 P</v>
      </c>
      <c r="B9160" s="560">
        <v>5906365343125</v>
      </c>
      <c r="C9160" t="s">
        <v>29391</v>
      </c>
      <c r="D9160" t="s">
        <v>4107</v>
      </c>
      <c r="E9160" t="s">
        <v>29392</v>
      </c>
      <c r="F9160" t="s">
        <v>4118</v>
      </c>
      <c r="G9160">
        <v>53.64</v>
      </c>
      <c r="H9160" t="s">
        <v>38523</v>
      </c>
    </row>
    <row r="9161" spans="1:8" hidden="1" x14ac:dyDescent="0.25">
      <c r="A9161" t="str">
        <f>Produkty[[#This Row],[Symbol]]</f>
        <v>MOLLY - 4X32/38 S</v>
      </c>
      <c r="B9161" s="560">
        <v>5906365343132</v>
      </c>
      <c r="C9161" t="s">
        <v>29393</v>
      </c>
      <c r="D9161" t="s">
        <v>4107</v>
      </c>
      <c r="E9161" t="s">
        <v>29394</v>
      </c>
      <c r="F9161" t="s">
        <v>4118</v>
      </c>
      <c r="G9161">
        <v>55.2</v>
      </c>
      <c r="H9161" t="s">
        <v>38524</v>
      </c>
    </row>
    <row r="9162" spans="1:8" hidden="1" x14ac:dyDescent="0.25">
      <c r="A9162" t="str">
        <f>Produkty[[#This Row],[Symbol]]</f>
        <v>R - 6/3.5X30</v>
      </c>
      <c r="B9162" s="560">
        <v>5906365343163</v>
      </c>
      <c r="C9162" t="s">
        <v>29395</v>
      </c>
      <c r="D9162" t="s">
        <v>4107</v>
      </c>
      <c r="E9162" t="s">
        <v>29396</v>
      </c>
      <c r="F9162" t="s">
        <v>4118</v>
      </c>
      <c r="G9162">
        <v>6.55</v>
      </c>
      <c r="H9162" t="s">
        <v>38550</v>
      </c>
    </row>
    <row r="9163" spans="1:8" hidden="1" x14ac:dyDescent="0.25">
      <c r="A9163" t="str">
        <f>Produkty[[#This Row],[Symbol]]</f>
        <v>R - 6/3.5X35</v>
      </c>
      <c r="B9163" s="560">
        <v>5906365343170</v>
      </c>
      <c r="C9163" t="s">
        <v>29397</v>
      </c>
      <c r="D9163" t="s">
        <v>4107</v>
      </c>
      <c r="E9163" t="s">
        <v>29398</v>
      </c>
      <c r="F9163" t="s">
        <v>4118</v>
      </c>
      <c r="G9163">
        <v>6.62</v>
      </c>
      <c r="H9163" t="s">
        <v>38551</v>
      </c>
    </row>
    <row r="9164" spans="1:8" hidden="1" x14ac:dyDescent="0.25">
      <c r="A9164" t="str">
        <f>Produkty[[#This Row],[Symbol]]</f>
        <v>R - 6/3.5X40</v>
      </c>
      <c r="B9164" s="560">
        <v>5906365343187</v>
      </c>
      <c r="C9164" t="s">
        <v>29399</v>
      </c>
      <c r="D9164" t="s">
        <v>4107</v>
      </c>
      <c r="E9164" t="s">
        <v>29400</v>
      </c>
      <c r="F9164" t="s">
        <v>4118</v>
      </c>
      <c r="G9164">
        <v>7.22</v>
      </c>
      <c r="H9164" t="s">
        <v>38552</v>
      </c>
    </row>
    <row r="9165" spans="1:8" hidden="1" x14ac:dyDescent="0.25">
      <c r="A9165" t="str">
        <f>Produkty[[#This Row],[Symbol]]</f>
        <v>R - 6/3.5X50</v>
      </c>
      <c r="B9165" s="560">
        <v>5906365343194</v>
      </c>
      <c r="C9165" t="s">
        <v>29401</v>
      </c>
      <c r="D9165" t="s">
        <v>4107</v>
      </c>
      <c r="E9165" t="s">
        <v>29402</v>
      </c>
      <c r="F9165" t="s">
        <v>4118</v>
      </c>
      <c r="G9165">
        <v>8.2100000000000009</v>
      </c>
      <c r="H9165" t="s">
        <v>38553</v>
      </c>
    </row>
    <row r="9166" spans="1:8" hidden="1" x14ac:dyDescent="0.25">
      <c r="A9166" t="str">
        <f>Produkty[[#This Row],[Symbol]]</f>
        <v>R - 8/4.0X40</v>
      </c>
      <c r="B9166" s="560">
        <v>5906365343200</v>
      </c>
      <c r="C9166" t="s">
        <v>29403</v>
      </c>
      <c r="D9166" t="s">
        <v>4107</v>
      </c>
      <c r="E9166" t="s">
        <v>29404</v>
      </c>
      <c r="F9166" t="s">
        <v>4118</v>
      </c>
      <c r="G9166">
        <v>10.72</v>
      </c>
      <c r="H9166" t="s">
        <v>38554</v>
      </c>
    </row>
    <row r="9167" spans="1:8" hidden="1" x14ac:dyDescent="0.25">
      <c r="A9167" t="str">
        <f>Produkty[[#This Row],[Symbol]]</f>
        <v>R - 8/4.0X45</v>
      </c>
      <c r="B9167" s="560">
        <v>5906365343217</v>
      </c>
      <c r="C9167" t="s">
        <v>29405</v>
      </c>
      <c r="D9167" t="s">
        <v>4107</v>
      </c>
      <c r="E9167" t="s">
        <v>29406</v>
      </c>
      <c r="F9167" t="s">
        <v>4118</v>
      </c>
      <c r="G9167">
        <v>11.48</v>
      </c>
      <c r="H9167" t="s">
        <v>38555</v>
      </c>
    </row>
    <row r="9168" spans="1:8" hidden="1" x14ac:dyDescent="0.25">
      <c r="A9168" t="str">
        <f>Produkty[[#This Row],[Symbol]]</f>
        <v>R - 8/4.0X50</v>
      </c>
      <c r="B9168" s="560">
        <v>5906365343224</v>
      </c>
      <c r="C9168" t="s">
        <v>29407</v>
      </c>
      <c r="D9168" t="s">
        <v>4107</v>
      </c>
      <c r="E9168" t="s">
        <v>29408</v>
      </c>
      <c r="F9168" t="s">
        <v>4118</v>
      </c>
      <c r="G9168">
        <v>12</v>
      </c>
      <c r="H9168" t="s">
        <v>38556</v>
      </c>
    </row>
    <row r="9169" spans="1:8" hidden="1" x14ac:dyDescent="0.25">
      <c r="A9169" t="str">
        <f>Produkty[[#This Row],[Symbol]]</f>
        <v>R - 8/4.0X60</v>
      </c>
      <c r="B9169" s="560">
        <v>5906365343231</v>
      </c>
      <c r="C9169" t="s">
        <v>29409</v>
      </c>
      <c r="D9169" t="s">
        <v>4107</v>
      </c>
      <c r="E9169" t="s">
        <v>29410</v>
      </c>
      <c r="F9169" t="s">
        <v>4118</v>
      </c>
      <c r="G9169">
        <v>12.95</v>
      </c>
      <c r="H9169" t="s">
        <v>38557</v>
      </c>
    </row>
    <row r="9170" spans="1:8" hidden="1" x14ac:dyDescent="0.25">
      <c r="A9170" t="str">
        <f>Produkty[[#This Row],[Symbol]]</f>
        <v>R - 8/5.0X50</v>
      </c>
      <c r="B9170" s="560">
        <v>5906365343248</v>
      </c>
      <c r="C9170" t="s">
        <v>29411</v>
      </c>
      <c r="D9170" t="s">
        <v>4107</v>
      </c>
      <c r="E9170" t="s">
        <v>29412</v>
      </c>
      <c r="F9170" t="s">
        <v>4118</v>
      </c>
      <c r="G9170">
        <v>15.75</v>
      </c>
      <c r="H9170" t="s">
        <v>38558</v>
      </c>
    </row>
    <row r="9171" spans="1:8" hidden="1" x14ac:dyDescent="0.25">
      <c r="A9171" t="str">
        <f>Produkty[[#This Row],[Symbol]]</f>
        <v>R - 8/5.0X60</v>
      </c>
      <c r="B9171" s="560">
        <v>5906365343255</v>
      </c>
      <c r="C9171" t="s">
        <v>29413</v>
      </c>
      <c r="D9171" t="s">
        <v>4107</v>
      </c>
      <c r="E9171" t="s">
        <v>29414</v>
      </c>
      <c r="F9171" t="s">
        <v>4118</v>
      </c>
      <c r="G9171">
        <v>17.05</v>
      </c>
      <c r="H9171" t="s">
        <v>38559</v>
      </c>
    </row>
    <row r="9172" spans="1:8" hidden="1" x14ac:dyDescent="0.25">
      <c r="A9172" t="str">
        <f>Produkty[[#This Row],[Symbol]]</f>
        <v>R - 8/5.0X70</v>
      </c>
      <c r="B9172" s="560">
        <v>5906365343262</v>
      </c>
      <c r="C9172" t="s">
        <v>29415</v>
      </c>
      <c r="D9172" t="s">
        <v>4107</v>
      </c>
      <c r="E9172" t="s">
        <v>29416</v>
      </c>
      <c r="F9172" t="s">
        <v>4118</v>
      </c>
      <c r="G9172">
        <v>20.7</v>
      </c>
      <c r="H9172" t="s">
        <v>38992</v>
      </c>
    </row>
    <row r="9173" spans="1:8" hidden="1" x14ac:dyDescent="0.25">
      <c r="A9173" t="str">
        <f>Produkty[[#This Row],[Symbol]]</f>
        <v>R - 8/5.0X80</v>
      </c>
      <c r="B9173" s="560">
        <v>5906365343279</v>
      </c>
      <c r="C9173" t="s">
        <v>29417</v>
      </c>
      <c r="D9173" t="s">
        <v>4107</v>
      </c>
      <c r="E9173" t="s">
        <v>29418</v>
      </c>
      <c r="F9173" t="s">
        <v>4118</v>
      </c>
      <c r="G9173">
        <v>21.58</v>
      </c>
      <c r="H9173" t="s">
        <v>38993</v>
      </c>
    </row>
    <row r="9174" spans="1:8" hidden="1" x14ac:dyDescent="0.25">
      <c r="A9174" t="str">
        <f>Produkty[[#This Row],[Symbol]]</f>
        <v>R - 8/5.0X100</v>
      </c>
      <c r="B9174" s="560">
        <v>5906365343286</v>
      </c>
      <c r="C9174" t="s">
        <v>29419</v>
      </c>
      <c r="D9174" t="s">
        <v>4107</v>
      </c>
      <c r="E9174" t="s">
        <v>29420</v>
      </c>
      <c r="F9174" t="s">
        <v>4118</v>
      </c>
      <c r="G9174">
        <v>24.75</v>
      </c>
      <c r="H9174" t="s">
        <v>38994</v>
      </c>
    </row>
    <row r="9175" spans="1:8" hidden="1" x14ac:dyDescent="0.25">
      <c r="A9175" t="str">
        <f>Produkty[[#This Row],[Symbol]]</f>
        <v>R - 10/5.0X50</v>
      </c>
      <c r="B9175" s="560">
        <v>5906365343293</v>
      </c>
      <c r="C9175" t="s">
        <v>29421</v>
      </c>
      <c r="D9175" t="s">
        <v>4107</v>
      </c>
      <c r="E9175" t="s">
        <v>29422</v>
      </c>
      <c r="F9175" t="s">
        <v>4118</v>
      </c>
      <c r="G9175">
        <v>19.13</v>
      </c>
      <c r="H9175" t="s">
        <v>38995</v>
      </c>
    </row>
    <row r="9176" spans="1:8" hidden="1" x14ac:dyDescent="0.25">
      <c r="A9176" t="str">
        <f>Produkty[[#This Row],[Symbol]]</f>
        <v>R - 10/5.0X60</v>
      </c>
      <c r="B9176" s="560">
        <v>5906365343309</v>
      </c>
      <c r="C9176" t="s">
        <v>29423</v>
      </c>
      <c r="D9176" t="s">
        <v>4107</v>
      </c>
      <c r="E9176" t="s">
        <v>29424</v>
      </c>
      <c r="F9176" t="s">
        <v>4118</v>
      </c>
      <c r="G9176">
        <v>20.7</v>
      </c>
      <c r="H9176" t="s">
        <v>38996</v>
      </c>
    </row>
    <row r="9177" spans="1:8" hidden="1" x14ac:dyDescent="0.25">
      <c r="A9177" t="str">
        <f>Produkty[[#This Row],[Symbol]]</f>
        <v>R - 10/5.0X70</v>
      </c>
      <c r="B9177" s="560">
        <v>5906365343316</v>
      </c>
      <c r="C9177" t="s">
        <v>29425</v>
      </c>
      <c r="D9177" t="s">
        <v>4107</v>
      </c>
      <c r="E9177" t="s">
        <v>29426</v>
      </c>
      <c r="F9177" t="s">
        <v>4118</v>
      </c>
      <c r="G9177">
        <v>22.28</v>
      </c>
      <c r="H9177" t="s">
        <v>38997</v>
      </c>
    </row>
    <row r="9178" spans="1:8" hidden="1" x14ac:dyDescent="0.25">
      <c r="A9178" t="str">
        <f>Produkty[[#This Row],[Symbol]]</f>
        <v>R - 10/5.0X80</v>
      </c>
      <c r="B9178" s="560">
        <v>5906365343323</v>
      </c>
      <c r="C9178" t="s">
        <v>29427</v>
      </c>
      <c r="D9178" t="s">
        <v>4107</v>
      </c>
      <c r="E9178" t="s">
        <v>29428</v>
      </c>
      <c r="F9178" t="s">
        <v>4118</v>
      </c>
      <c r="G9178">
        <v>23.04</v>
      </c>
      <c r="H9178" t="s">
        <v>38998</v>
      </c>
    </row>
    <row r="9179" spans="1:8" hidden="1" x14ac:dyDescent="0.25">
      <c r="A9179" t="str">
        <f>Produkty[[#This Row],[Symbol]]</f>
        <v>R - 10/5.0X100</v>
      </c>
      <c r="B9179" s="560">
        <v>5906365343330</v>
      </c>
      <c r="C9179" t="s">
        <v>29429</v>
      </c>
      <c r="D9179" t="s">
        <v>4107</v>
      </c>
      <c r="E9179" t="s">
        <v>29430</v>
      </c>
      <c r="F9179" t="s">
        <v>4118</v>
      </c>
      <c r="G9179">
        <v>26.73</v>
      </c>
      <c r="H9179" t="s">
        <v>38999</v>
      </c>
    </row>
    <row r="9180" spans="1:8" hidden="1" x14ac:dyDescent="0.25">
      <c r="A9180" t="str">
        <f>Produkty[[#This Row],[Symbol]]</f>
        <v>R - 10/6.0X60</v>
      </c>
      <c r="B9180" s="560">
        <v>5906365343347</v>
      </c>
      <c r="C9180" t="s">
        <v>29431</v>
      </c>
      <c r="D9180" t="s">
        <v>4107</v>
      </c>
      <c r="E9180" t="s">
        <v>29432</v>
      </c>
      <c r="F9180" t="s">
        <v>4118</v>
      </c>
      <c r="G9180">
        <v>29.25</v>
      </c>
      <c r="H9180" t="s">
        <v>39000</v>
      </c>
    </row>
    <row r="9181" spans="1:8" hidden="1" x14ac:dyDescent="0.25">
      <c r="A9181" t="str">
        <f>Produkty[[#This Row],[Symbol]]</f>
        <v>R - 10/6.0X70</v>
      </c>
      <c r="B9181" s="560">
        <v>5906365343354</v>
      </c>
      <c r="C9181" t="s">
        <v>29433</v>
      </c>
      <c r="D9181" t="s">
        <v>4107</v>
      </c>
      <c r="E9181" t="s">
        <v>29434</v>
      </c>
      <c r="F9181" t="s">
        <v>4118</v>
      </c>
      <c r="G9181">
        <v>30.69</v>
      </c>
      <c r="H9181" t="s">
        <v>39001</v>
      </c>
    </row>
    <row r="9182" spans="1:8" hidden="1" x14ac:dyDescent="0.25">
      <c r="A9182" t="str">
        <f>Produkty[[#This Row],[Symbol]]</f>
        <v>R - 10/6.0X80</v>
      </c>
      <c r="B9182" s="560">
        <v>5906365343361</v>
      </c>
      <c r="C9182" t="s">
        <v>29435</v>
      </c>
      <c r="D9182" t="s">
        <v>4107</v>
      </c>
      <c r="E9182" t="s">
        <v>29436</v>
      </c>
      <c r="F9182" t="s">
        <v>4118</v>
      </c>
      <c r="G9182">
        <v>33.53</v>
      </c>
      <c r="H9182" t="s">
        <v>39002</v>
      </c>
    </row>
    <row r="9183" spans="1:8" hidden="1" x14ac:dyDescent="0.25">
      <c r="A9183" t="str">
        <f>Produkty[[#This Row],[Symbol]]</f>
        <v>R - 10/6.0X100</v>
      </c>
      <c r="B9183" s="560">
        <v>5906365343378</v>
      </c>
      <c r="C9183" t="s">
        <v>29437</v>
      </c>
      <c r="D9183" t="s">
        <v>4107</v>
      </c>
      <c r="E9183" t="s">
        <v>29438</v>
      </c>
      <c r="F9183" t="s">
        <v>4118</v>
      </c>
      <c r="G9183">
        <v>39.6</v>
      </c>
      <c r="H9183" t="s">
        <v>39003</v>
      </c>
    </row>
    <row r="9184" spans="1:8" hidden="1" x14ac:dyDescent="0.25">
      <c r="A9184" t="str">
        <f>Produkty[[#This Row],[Symbol]]</f>
        <v>R - 10/6.0X120</v>
      </c>
      <c r="B9184" s="560">
        <v>5906365343385</v>
      </c>
      <c r="C9184" t="s">
        <v>29439</v>
      </c>
      <c r="D9184" t="s">
        <v>4107</v>
      </c>
      <c r="E9184" t="s">
        <v>29440</v>
      </c>
      <c r="F9184" t="s">
        <v>4118</v>
      </c>
      <c r="G9184">
        <v>42.57</v>
      </c>
      <c r="H9184" t="s">
        <v>39004</v>
      </c>
    </row>
    <row r="9185" spans="1:8" hidden="1" x14ac:dyDescent="0.25">
      <c r="A9185" t="str">
        <f>Produkty[[#This Row],[Symbol]]</f>
        <v>R - 12/6.0X60</v>
      </c>
      <c r="B9185" s="560">
        <v>5906365343392</v>
      </c>
      <c r="C9185" t="s">
        <v>29441</v>
      </c>
      <c r="D9185" t="s">
        <v>4107</v>
      </c>
      <c r="E9185" t="s">
        <v>29442</v>
      </c>
      <c r="F9185" t="s">
        <v>4118</v>
      </c>
      <c r="G9185">
        <v>33.659999999999997</v>
      </c>
      <c r="H9185" t="s">
        <v>39005</v>
      </c>
    </row>
    <row r="9186" spans="1:8" hidden="1" x14ac:dyDescent="0.25">
      <c r="A9186" t="str">
        <f>Produkty[[#This Row],[Symbol]]</f>
        <v>R - 12/6.0X70</v>
      </c>
      <c r="B9186" s="560">
        <v>5906365343408</v>
      </c>
      <c r="C9186" t="s">
        <v>29443</v>
      </c>
      <c r="D9186" t="s">
        <v>4107</v>
      </c>
      <c r="E9186" t="s">
        <v>29444</v>
      </c>
      <c r="F9186" t="s">
        <v>4118</v>
      </c>
      <c r="G9186">
        <v>34.65</v>
      </c>
      <c r="H9186" t="s">
        <v>39006</v>
      </c>
    </row>
    <row r="9187" spans="1:8" hidden="1" x14ac:dyDescent="0.25">
      <c r="A9187" t="str">
        <f>Produkty[[#This Row],[Symbol]]</f>
        <v>R - 12/6.0X80</v>
      </c>
      <c r="B9187" s="560">
        <v>5906365343415</v>
      </c>
      <c r="C9187" t="s">
        <v>29445</v>
      </c>
      <c r="D9187" t="s">
        <v>4107</v>
      </c>
      <c r="E9187" t="s">
        <v>29446</v>
      </c>
      <c r="F9187" t="s">
        <v>4118</v>
      </c>
      <c r="G9187">
        <v>37.4</v>
      </c>
      <c r="H9187" t="s">
        <v>39007</v>
      </c>
    </row>
    <row r="9188" spans="1:8" hidden="1" x14ac:dyDescent="0.25">
      <c r="A9188" t="str">
        <f>Produkty[[#This Row],[Symbol]]</f>
        <v>R - 12/6.0X100</v>
      </c>
      <c r="B9188" s="560">
        <v>5906365343422</v>
      </c>
      <c r="C9188" t="s">
        <v>29447</v>
      </c>
      <c r="D9188" t="s">
        <v>4107</v>
      </c>
      <c r="E9188" t="s">
        <v>29448</v>
      </c>
      <c r="F9188" t="s">
        <v>4118</v>
      </c>
      <c r="G9188">
        <v>46.53</v>
      </c>
      <c r="H9188" t="s">
        <v>39008</v>
      </c>
    </row>
    <row r="9189" spans="1:8" hidden="1" x14ac:dyDescent="0.25">
      <c r="A9189" t="str">
        <f>Produkty[[#This Row],[Symbol]]</f>
        <v>R - 12/6.0X120</v>
      </c>
      <c r="B9189" s="560">
        <v>5906365343439</v>
      </c>
      <c r="C9189" t="s">
        <v>29449</v>
      </c>
      <c r="D9189" t="s">
        <v>4107</v>
      </c>
      <c r="E9189" t="s">
        <v>29450</v>
      </c>
      <c r="F9189" t="s">
        <v>4118</v>
      </c>
      <c r="G9189">
        <v>49.5</v>
      </c>
      <c r="H9189" t="s">
        <v>39009</v>
      </c>
    </row>
    <row r="9190" spans="1:8" hidden="1" x14ac:dyDescent="0.25">
      <c r="A9190" t="str">
        <f>Produkty[[#This Row],[Symbol]]</f>
        <v>WSP - 4,2X40</v>
      </c>
      <c r="B9190" s="560">
        <v>5906365343446</v>
      </c>
      <c r="C9190" t="s">
        <v>29451</v>
      </c>
      <c r="D9190" t="s">
        <v>4107</v>
      </c>
      <c r="E9190" t="s">
        <v>29452</v>
      </c>
      <c r="F9190" t="s">
        <v>4118</v>
      </c>
      <c r="G9190">
        <v>10.050000000000001</v>
      </c>
      <c r="H9190" t="s">
        <v>39816</v>
      </c>
    </row>
    <row r="9191" spans="1:8" hidden="1" x14ac:dyDescent="0.25">
      <c r="A9191" t="str">
        <f>Produkty[[#This Row],[Symbol]]</f>
        <v>WSP - 4,2X50</v>
      </c>
      <c r="B9191" s="560">
        <v>5906365343453</v>
      </c>
      <c r="C9191" t="s">
        <v>29453</v>
      </c>
      <c r="D9191" t="s">
        <v>4107</v>
      </c>
      <c r="E9191" t="s">
        <v>29454</v>
      </c>
      <c r="F9191" t="s">
        <v>4118</v>
      </c>
      <c r="G9191">
        <v>11.56</v>
      </c>
      <c r="H9191" t="s">
        <v>39817</v>
      </c>
    </row>
    <row r="9192" spans="1:8" hidden="1" x14ac:dyDescent="0.25">
      <c r="A9192" t="str">
        <f>Produkty[[#This Row],[Symbol]]</f>
        <v>DRIVA - NYLON</v>
      </c>
      <c r="B9192" s="560">
        <v>5906365343460</v>
      </c>
      <c r="C9192" t="s">
        <v>29455</v>
      </c>
      <c r="D9192" t="s">
        <v>4107</v>
      </c>
      <c r="E9192" t="s">
        <v>29456</v>
      </c>
      <c r="F9192" t="s">
        <v>4118</v>
      </c>
      <c r="G9192">
        <v>12.84</v>
      </c>
      <c r="H9192" t="s">
        <v>39010</v>
      </c>
    </row>
    <row r="9193" spans="1:8" hidden="1" x14ac:dyDescent="0.25">
      <c r="A9193" t="str">
        <f>Produkty[[#This Row],[Symbol]]</f>
        <v>ZSP - 6X35</v>
      </c>
      <c r="B9193" s="560">
        <v>5906365343477</v>
      </c>
      <c r="C9193" t="s">
        <v>29457</v>
      </c>
      <c r="D9193" t="s">
        <v>4107</v>
      </c>
      <c r="E9193" t="s">
        <v>29458</v>
      </c>
      <c r="F9193" t="s">
        <v>4118</v>
      </c>
      <c r="G9193">
        <v>27.77</v>
      </c>
      <c r="H9193" t="s">
        <v>38420</v>
      </c>
    </row>
    <row r="9194" spans="1:8" hidden="1" x14ac:dyDescent="0.25">
      <c r="A9194" t="str">
        <f>Produkty[[#This Row],[Symbol]]</f>
        <v>ZSP - 6X65</v>
      </c>
      <c r="B9194" s="560">
        <v>5906365343484</v>
      </c>
      <c r="C9194" t="s">
        <v>29459</v>
      </c>
      <c r="D9194" t="s">
        <v>4107</v>
      </c>
      <c r="E9194" t="s">
        <v>29460</v>
      </c>
      <c r="F9194" t="s">
        <v>4118</v>
      </c>
      <c r="G9194">
        <v>36.31</v>
      </c>
      <c r="H9194" t="s">
        <v>38421</v>
      </c>
    </row>
    <row r="9195" spans="1:8" hidden="1" x14ac:dyDescent="0.25">
      <c r="A9195" t="str">
        <f>Produkty[[#This Row],[Symbol]]</f>
        <v>DRIVA - ZNAL</v>
      </c>
      <c r="B9195" s="560">
        <v>5906365343491</v>
      </c>
      <c r="C9195" t="s">
        <v>29461</v>
      </c>
      <c r="D9195" t="s">
        <v>4107</v>
      </c>
      <c r="E9195" t="s">
        <v>29462</v>
      </c>
      <c r="F9195" t="s">
        <v>4118</v>
      </c>
      <c r="G9195">
        <v>72.44</v>
      </c>
      <c r="H9195" t="s">
        <v>39011</v>
      </c>
    </row>
    <row r="9196" spans="1:8" hidden="1" x14ac:dyDescent="0.25">
      <c r="A9196" t="str">
        <f>Produkty[[#This Row],[Symbol]]</f>
        <v>TEXF10003595</v>
      </c>
      <c r="B9196" s="560">
        <v>5906365343507</v>
      </c>
      <c r="C9196" t="s">
        <v>29463</v>
      </c>
      <c r="D9196" t="s">
        <v>4107</v>
      </c>
      <c r="E9196" t="s">
        <v>29464</v>
      </c>
      <c r="F9196" t="s">
        <v>4118</v>
      </c>
      <c r="G9196">
        <v>3.82</v>
      </c>
      <c r="H9196" t="s">
        <v>39027</v>
      </c>
    </row>
    <row r="9197" spans="1:8" hidden="1" x14ac:dyDescent="0.25">
      <c r="A9197" t="str">
        <f>Produkty[[#This Row],[Symbol]]</f>
        <v>KOŚ - 6,4X50</v>
      </c>
      <c r="B9197" s="560">
        <v>5906365343514</v>
      </c>
      <c r="C9197" t="s">
        <v>29465</v>
      </c>
      <c r="D9197" t="s">
        <v>4107</v>
      </c>
      <c r="E9197" t="s">
        <v>29466</v>
      </c>
      <c r="F9197" t="s">
        <v>4118</v>
      </c>
      <c r="G9197">
        <v>9.66</v>
      </c>
      <c r="H9197" t="s">
        <v>38431</v>
      </c>
    </row>
    <row r="9198" spans="1:8" hidden="1" x14ac:dyDescent="0.25">
      <c r="A9198" t="str">
        <f>Produkty[[#This Row],[Symbol]]</f>
        <v>KOŚ - 7,0X50</v>
      </c>
      <c r="B9198" s="560">
        <v>5906365343521</v>
      </c>
      <c r="C9198" t="s">
        <v>29467</v>
      </c>
      <c r="D9198" t="s">
        <v>4107</v>
      </c>
      <c r="E9198" t="s">
        <v>29468</v>
      </c>
      <c r="F9198" t="s">
        <v>4118</v>
      </c>
      <c r="G9198">
        <v>11.05</v>
      </c>
      <c r="H9198" t="s">
        <v>38432</v>
      </c>
    </row>
    <row r="9199" spans="1:8" hidden="1" x14ac:dyDescent="0.25">
      <c r="A9199" t="str">
        <f>Produkty[[#This Row],[Symbol]]</f>
        <v>KOŚ - 7,0X70</v>
      </c>
      <c r="B9199" s="560">
        <v>5906365343538</v>
      </c>
      <c r="C9199" t="s">
        <v>29469</v>
      </c>
      <c r="D9199" t="s">
        <v>4107</v>
      </c>
      <c r="E9199" t="s">
        <v>29470</v>
      </c>
      <c r="F9199" t="s">
        <v>4118</v>
      </c>
      <c r="G9199">
        <v>16.18</v>
      </c>
      <c r="H9199" t="s">
        <v>38433</v>
      </c>
    </row>
    <row r="9200" spans="1:8" hidden="1" x14ac:dyDescent="0.25">
      <c r="A9200" t="str">
        <f>Produkty[[#This Row],[Symbol]]</f>
        <v>OLA - W</v>
      </c>
      <c r="B9200" s="560">
        <v>5906365343545</v>
      </c>
      <c r="C9200" t="s">
        <v>29471</v>
      </c>
      <c r="D9200" t="s">
        <v>4107</v>
      </c>
      <c r="E9200" t="s">
        <v>29472</v>
      </c>
      <c r="F9200" t="s">
        <v>4118</v>
      </c>
      <c r="G9200">
        <v>29.36</v>
      </c>
      <c r="H9200" t="s">
        <v>38544</v>
      </c>
    </row>
    <row r="9201" spans="1:8" hidden="1" x14ac:dyDescent="0.25">
      <c r="A9201" t="str">
        <f>Produkty[[#This Row],[Symbol]]</f>
        <v>WO - 72</v>
      </c>
      <c r="B9201" s="560">
        <v>5906365343552</v>
      </c>
      <c r="C9201" t="s">
        <v>29473</v>
      </c>
      <c r="D9201" t="s">
        <v>4107</v>
      </c>
      <c r="E9201" t="s">
        <v>29474</v>
      </c>
      <c r="F9201" t="s">
        <v>4118</v>
      </c>
      <c r="G9201">
        <v>26.44</v>
      </c>
      <c r="H9201" t="s">
        <v>39761</v>
      </c>
    </row>
    <row r="9202" spans="1:8" hidden="1" x14ac:dyDescent="0.25">
      <c r="A9202" t="str">
        <f>Produkty[[#This Row],[Symbol]]</f>
        <v>WO - 92</v>
      </c>
      <c r="B9202" s="560">
        <v>5906365343569</v>
      </c>
      <c r="C9202" t="s">
        <v>29475</v>
      </c>
      <c r="D9202" t="s">
        <v>4107</v>
      </c>
      <c r="E9202" t="s">
        <v>29476</v>
      </c>
      <c r="F9202" t="s">
        <v>4118</v>
      </c>
      <c r="G9202">
        <v>35.020000000000003</v>
      </c>
      <c r="H9202" t="s">
        <v>39762</v>
      </c>
    </row>
    <row r="9203" spans="1:8" hidden="1" x14ac:dyDescent="0.25">
      <c r="A9203" t="str">
        <f>Produkty[[#This Row],[Symbol]]</f>
        <v>WO - 112</v>
      </c>
      <c r="B9203" s="560">
        <v>5906365343576</v>
      </c>
      <c r="C9203" t="s">
        <v>29477</v>
      </c>
      <c r="D9203" t="s">
        <v>4107</v>
      </c>
      <c r="E9203" t="s">
        <v>29478</v>
      </c>
      <c r="F9203" t="s">
        <v>4118</v>
      </c>
      <c r="G9203">
        <v>45.71</v>
      </c>
      <c r="H9203" t="s">
        <v>39763</v>
      </c>
    </row>
    <row r="9204" spans="1:8" hidden="1" x14ac:dyDescent="0.25">
      <c r="A9204" t="str">
        <f>Produkty[[#This Row],[Symbol]]</f>
        <v>WO - 132</v>
      </c>
      <c r="B9204" s="560">
        <v>5906365343583</v>
      </c>
      <c r="C9204" t="s">
        <v>29479</v>
      </c>
      <c r="D9204" t="s">
        <v>4107</v>
      </c>
      <c r="E9204" t="s">
        <v>29480</v>
      </c>
      <c r="F9204" t="s">
        <v>4118</v>
      </c>
      <c r="G9204">
        <v>59.8</v>
      </c>
      <c r="H9204" t="s">
        <v>39764</v>
      </c>
    </row>
    <row r="9205" spans="1:8" hidden="1" x14ac:dyDescent="0.25">
      <c r="A9205" t="str">
        <f>Produkty[[#This Row],[Symbol]]</f>
        <v>WO - 152</v>
      </c>
      <c r="B9205" s="560">
        <v>5906365343590</v>
      </c>
      <c r="C9205" t="s">
        <v>29481</v>
      </c>
      <c r="D9205" t="s">
        <v>4107</v>
      </c>
      <c r="E9205" t="s">
        <v>29482</v>
      </c>
      <c r="F9205" t="s">
        <v>4118</v>
      </c>
      <c r="G9205">
        <v>78.790000000000006</v>
      </c>
      <c r="H9205" t="s">
        <v>39765</v>
      </c>
    </row>
    <row r="9206" spans="1:8" hidden="1" x14ac:dyDescent="0.25">
      <c r="A9206" t="str">
        <f>Produkty[[#This Row],[Symbol]]</f>
        <v>WO - 182</v>
      </c>
      <c r="B9206" s="560">
        <v>5906365343606</v>
      </c>
      <c r="C9206" t="s">
        <v>29483</v>
      </c>
      <c r="D9206" t="s">
        <v>4107</v>
      </c>
      <c r="E9206" t="s">
        <v>29484</v>
      </c>
      <c r="F9206" t="s">
        <v>4118</v>
      </c>
      <c r="G9206">
        <v>124.23</v>
      </c>
      <c r="H9206" t="s">
        <v>39766</v>
      </c>
    </row>
    <row r="9207" spans="1:8" hidden="1" x14ac:dyDescent="0.25">
      <c r="A9207" t="str">
        <f>Produkty[[#This Row],[Symbol]]</f>
        <v>KHOZ14120</v>
      </c>
      <c r="B9207" s="560">
        <v>5906365343637</v>
      </c>
      <c r="C9207" t="s">
        <v>29485</v>
      </c>
      <c r="D9207" t="s">
        <v>4107</v>
      </c>
      <c r="E9207" t="s">
        <v>29486</v>
      </c>
      <c r="F9207" t="s">
        <v>4118</v>
      </c>
      <c r="G9207">
        <v>414.85</v>
      </c>
      <c r="H9207" t="s">
        <v>39068</v>
      </c>
    </row>
    <row r="9208" spans="1:8" hidden="1" x14ac:dyDescent="0.25">
      <c r="A9208" t="str">
        <f>Produkty[[#This Row],[Symbol]]</f>
        <v>KHOZ14160</v>
      </c>
      <c r="B9208" s="560">
        <v>5906365343644</v>
      </c>
      <c r="C9208" t="s">
        <v>29487</v>
      </c>
      <c r="D9208" t="s">
        <v>4107</v>
      </c>
      <c r="E9208" t="s">
        <v>29488</v>
      </c>
      <c r="F9208" t="s">
        <v>4118</v>
      </c>
      <c r="G9208">
        <v>458.98</v>
      </c>
      <c r="H9208" t="s">
        <v>39069</v>
      </c>
    </row>
    <row r="9209" spans="1:8" hidden="1" x14ac:dyDescent="0.25">
      <c r="A9209" t="str">
        <f>Produkty[[#This Row],[Symbol]]</f>
        <v>KHOZ14190</v>
      </c>
      <c r="B9209" s="560">
        <v>5906365343651</v>
      </c>
      <c r="C9209" t="s">
        <v>29489</v>
      </c>
      <c r="D9209" t="s">
        <v>4107</v>
      </c>
      <c r="E9209" t="s">
        <v>29490</v>
      </c>
      <c r="F9209" t="s">
        <v>4118</v>
      </c>
      <c r="G9209">
        <v>494.29</v>
      </c>
      <c r="H9209" t="s">
        <v>39070</v>
      </c>
    </row>
    <row r="9210" spans="1:8" hidden="1" x14ac:dyDescent="0.25">
      <c r="A9210" t="str">
        <f>Produkty[[#This Row],[Symbol]]</f>
        <v>KHOZ14230</v>
      </c>
      <c r="B9210" s="560">
        <v>5906365343668</v>
      </c>
      <c r="C9210" t="s">
        <v>29491</v>
      </c>
      <c r="D9210" t="s">
        <v>4107</v>
      </c>
      <c r="E9210" t="s">
        <v>29492</v>
      </c>
      <c r="F9210" t="s">
        <v>4118</v>
      </c>
      <c r="G9210">
        <v>531.07000000000005</v>
      </c>
      <c r="H9210" t="s">
        <v>39071</v>
      </c>
    </row>
    <row r="9211" spans="1:8" hidden="1" x14ac:dyDescent="0.25">
      <c r="A9211" t="str">
        <f>Produkty[[#This Row],[Symbol]]</f>
        <v>WS-IMPAX 5,5X32</v>
      </c>
      <c r="B9211" s="560">
        <v>5906365343675</v>
      </c>
      <c r="C9211" t="s">
        <v>29493</v>
      </c>
      <c r="D9211" t="s">
        <v>4107</v>
      </c>
      <c r="E9211" t="s">
        <v>29494</v>
      </c>
      <c r="F9211" t="s">
        <v>4118</v>
      </c>
      <c r="G9211">
        <v>37.770000000000003</v>
      </c>
      <c r="H9211" t="s">
        <v>39807</v>
      </c>
    </row>
    <row r="9212" spans="1:8" hidden="1" x14ac:dyDescent="0.25">
      <c r="A9212" t="str">
        <f>Produkty[[#This Row],[Symbol]]</f>
        <v>WS-IMPAX 5,5X38</v>
      </c>
      <c r="B9212" s="560">
        <v>5906365343682</v>
      </c>
      <c r="C9212" t="s">
        <v>29495</v>
      </c>
      <c r="D9212" t="s">
        <v>4107</v>
      </c>
      <c r="E9212" t="s">
        <v>29496</v>
      </c>
      <c r="F9212" t="s">
        <v>4118</v>
      </c>
      <c r="G9212">
        <v>41.13</v>
      </c>
      <c r="H9212" t="s">
        <v>39808</v>
      </c>
    </row>
    <row r="9213" spans="1:8" hidden="1" x14ac:dyDescent="0.25">
      <c r="A9213" t="str">
        <f>Produkty[[#This Row],[Symbol]]</f>
        <v>WS 3 - 4,8X16</v>
      </c>
      <c r="B9213" s="560">
        <v>5906365343699</v>
      </c>
      <c r="C9213" t="s">
        <v>29497</v>
      </c>
      <c r="D9213" t="s">
        <v>4107</v>
      </c>
      <c r="E9213" t="s">
        <v>29498</v>
      </c>
      <c r="F9213" t="s">
        <v>4118</v>
      </c>
      <c r="G9213">
        <v>9.0500000000000007</v>
      </c>
      <c r="H9213" t="s">
        <v>39785</v>
      </c>
    </row>
    <row r="9214" spans="1:8" hidden="1" x14ac:dyDescent="0.25">
      <c r="A9214" t="str">
        <f>Produkty[[#This Row],[Symbol]]</f>
        <v>WS 3 - 4,8X19</v>
      </c>
      <c r="B9214" s="560">
        <v>5906365343705</v>
      </c>
      <c r="C9214" t="s">
        <v>29499</v>
      </c>
      <c r="D9214" t="s">
        <v>4107</v>
      </c>
      <c r="E9214" t="s">
        <v>29500</v>
      </c>
      <c r="F9214" t="s">
        <v>4118</v>
      </c>
      <c r="G9214">
        <v>9.74</v>
      </c>
      <c r="H9214" t="s">
        <v>39786</v>
      </c>
    </row>
    <row r="9215" spans="1:8" hidden="1" x14ac:dyDescent="0.25">
      <c r="A9215" t="str">
        <f>Produkty[[#This Row],[Symbol]]</f>
        <v>WS 3 - 4,8X25</v>
      </c>
      <c r="B9215" s="560">
        <v>5906365343712</v>
      </c>
      <c r="C9215" t="s">
        <v>29501</v>
      </c>
      <c r="D9215" t="s">
        <v>4107</v>
      </c>
      <c r="E9215" t="s">
        <v>29502</v>
      </c>
      <c r="F9215" t="s">
        <v>4118</v>
      </c>
      <c r="G9215">
        <v>11</v>
      </c>
      <c r="H9215" t="s">
        <v>39787</v>
      </c>
    </row>
    <row r="9216" spans="1:8" hidden="1" x14ac:dyDescent="0.25">
      <c r="A9216" t="str">
        <f>Produkty[[#This Row],[Symbol]]</f>
        <v>WS 3 - 4,8X32</v>
      </c>
      <c r="B9216" s="560">
        <v>5906365343729</v>
      </c>
      <c r="C9216" t="s">
        <v>29503</v>
      </c>
      <c r="D9216" t="s">
        <v>4107</v>
      </c>
      <c r="E9216" t="s">
        <v>29504</v>
      </c>
      <c r="F9216" t="s">
        <v>4118</v>
      </c>
      <c r="G9216">
        <v>12.82</v>
      </c>
      <c r="H9216" t="s">
        <v>39788</v>
      </c>
    </row>
    <row r="9217" spans="1:8" hidden="1" x14ac:dyDescent="0.25">
      <c r="A9217" t="str">
        <f>Produkty[[#This Row],[Symbol]]</f>
        <v>WS 5 - 5,5X19</v>
      </c>
      <c r="B9217" s="560">
        <v>5906365343736</v>
      </c>
      <c r="C9217" t="s">
        <v>29505</v>
      </c>
      <c r="D9217" t="s">
        <v>4107</v>
      </c>
      <c r="E9217" t="s">
        <v>29506</v>
      </c>
      <c r="F9217" t="s">
        <v>4118</v>
      </c>
      <c r="G9217">
        <v>12.82</v>
      </c>
      <c r="H9217" t="s">
        <v>39790</v>
      </c>
    </row>
    <row r="9218" spans="1:8" hidden="1" x14ac:dyDescent="0.25">
      <c r="A9218" t="str">
        <f>Produkty[[#This Row],[Symbol]]</f>
        <v>WS 5 - 5,5X25</v>
      </c>
      <c r="B9218" s="560">
        <v>5906365343743</v>
      </c>
      <c r="C9218" t="s">
        <v>29507</v>
      </c>
      <c r="D9218" t="s">
        <v>4107</v>
      </c>
      <c r="E9218" t="s">
        <v>29508</v>
      </c>
      <c r="F9218" t="s">
        <v>4118</v>
      </c>
      <c r="G9218">
        <v>14.53</v>
      </c>
      <c r="H9218" t="s">
        <v>39791</v>
      </c>
    </row>
    <row r="9219" spans="1:8" hidden="1" x14ac:dyDescent="0.25">
      <c r="A9219" t="str">
        <f>Produkty[[#This Row],[Symbol]]</f>
        <v>WS 5 - 5,5X32</v>
      </c>
      <c r="B9219" s="560">
        <v>5906365343750</v>
      </c>
      <c r="C9219" t="s">
        <v>29509</v>
      </c>
      <c r="D9219" t="s">
        <v>4107</v>
      </c>
      <c r="E9219" t="s">
        <v>29510</v>
      </c>
      <c r="F9219" t="s">
        <v>4118</v>
      </c>
      <c r="G9219">
        <v>16.52</v>
      </c>
      <c r="H9219" t="s">
        <v>39792</v>
      </c>
    </row>
    <row r="9220" spans="1:8" hidden="1" x14ac:dyDescent="0.25">
      <c r="A9220" t="str">
        <f>Produkty[[#This Row],[Symbol]]</f>
        <v>WS 5 - 5,5X38</v>
      </c>
      <c r="B9220" s="560">
        <v>5906365343767</v>
      </c>
      <c r="C9220" t="s">
        <v>29511</v>
      </c>
      <c r="D9220" t="s">
        <v>4107</v>
      </c>
      <c r="E9220" t="s">
        <v>29512</v>
      </c>
      <c r="F9220" t="s">
        <v>4118</v>
      </c>
      <c r="G9220">
        <v>18.739999999999998</v>
      </c>
      <c r="H9220" t="s">
        <v>39793</v>
      </c>
    </row>
    <row r="9221" spans="1:8" hidden="1" x14ac:dyDescent="0.25">
      <c r="A9221" t="str">
        <f>Produkty[[#This Row],[Symbol]]</f>
        <v>WS 5 - 5,5X45</v>
      </c>
      <c r="B9221" s="560">
        <v>5906365343774</v>
      </c>
      <c r="C9221" t="s">
        <v>29513</v>
      </c>
      <c r="D9221" t="s">
        <v>4107</v>
      </c>
      <c r="E9221" t="s">
        <v>29514</v>
      </c>
      <c r="F9221" t="s">
        <v>4118</v>
      </c>
      <c r="G9221">
        <v>21.38</v>
      </c>
      <c r="H9221" t="s">
        <v>39794</v>
      </c>
    </row>
    <row r="9222" spans="1:8" hidden="1" x14ac:dyDescent="0.25">
      <c r="A9222" t="str">
        <f>Produkty[[#This Row],[Symbol]]</f>
        <v>WS 5 - 5,5X50</v>
      </c>
      <c r="B9222" s="560">
        <v>5906365343781</v>
      </c>
      <c r="C9222" t="s">
        <v>29515</v>
      </c>
      <c r="D9222" t="s">
        <v>4107</v>
      </c>
      <c r="E9222" t="s">
        <v>29516</v>
      </c>
      <c r="F9222" t="s">
        <v>4118</v>
      </c>
      <c r="G9222">
        <v>22.26</v>
      </c>
      <c r="H9222" t="s">
        <v>39795</v>
      </c>
    </row>
    <row r="9223" spans="1:8" hidden="1" x14ac:dyDescent="0.25">
      <c r="A9223" t="str">
        <f>Produkty[[#This Row],[Symbol]]</f>
        <v>WS 5 - 5,5X75</v>
      </c>
      <c r="B9223" s="560">
        <v>5906365343798</v>
      </c>
      <c r="C9223" t="s">
        <v>29517</v>
      </c>
      <c r="D9223" t="s">
        <v>4107</v>
      </c>
      <c r="E9223" t="s">
        <v>29518</v>
      </c>
      <c r="F9223" t="s">
        <v>4118</v>
      </c>
      <c r="G9223">
        <v>31.29</v>
      </c>
      <c r="H9223" t="s">
        <v>39796</v>
      </c>
    </row>
    <row r="9224" spans="1:8" hidden="1" x14ac:dyDescent="0.25">
      <c r="A9224" t="str">
        <f>Produkty[[#This Row],[Symbol]]</f>
        <v>WS 5 - 5,5X90</v>
      </c>
      <c r="B9224" s="560">
        <v>5906365343804</v>
      </c>
      <c r="C9224" t="s">
        <v>29519</v>
      </c>
      <c r="D9224" t="s">
        <v>4107</v>
      </c>
      <c r="E9224" t="s">
        <v>29520</v>
      </c>
      <c r="F9224" t="s">
        <v>4118</v>
      </c>
      <c r="G9224">
        <v>43.77</v>
      </c>
      <c r="H9224" t="s">
        <v>39797</v>
      </c>
    </row>
    <row r="9225" spans="1:8" hidden="1" x14ac:dyDescent="0.25">
      <c r="A9225" t="str">
        <f>Produkty[[#This Row],[Symbol]]</f>
        <v>WS 5 - 5,5X120</v>
      </c>
      <c r="B9225" s="560">
        <v>5906365343811</v>
      </c>
      <c r="C9225" t="s">
        <v>29521</v>
      </c>
      <c r="D9225" t="s">
        <v>4107</v>
      </c>
      <c r="E9225" t="s">
        <v>29522</v>
      </c>
      <c r="F9225" t="s">
        <v>4118</v>
      </c>
      <c r="G9225">
        <v>82.04</v>
      </c>
      <c r="H9225" t="s">
        <v>39798</v>
      </c>
    </row>
    <row r="9226" spans="1:8" hidden="1" x14ac:dyDescent="0.25">
      <c r="A9226" t="str">
        <f>Produkty[[#This Row],[Symbol]]</f>
        <v>K - 12X140</v>
      </c>
      <c r="B9226" s="560">
        <v>5906365343828</v>
      </c>
      <c r="C9226" t="s">
        <v>29523</v>
      </c>
      <c r="D9226" t="s">
        <v>4107</v>
      </c>
      <c r="E9226" t="s">
        <v>29524</v>
      </c>
      <c r="F9226" t="s">
        <v>4118</v>
      </c>
      <c r="G9226">
        <v>108</v>
      </c>
      <c r="H9226" t="s">
        <v>39049</v>
      </c>
    </row>
    <row r="9227" spans="1:8" hidden="1" x14ac:dyDescent="0.25">
      <c r="A9227" t="str">
        <f>Produkty[[#This Row],[Symbol]]</f>
        <v>K - 12X160</v>
      </c>
      <c r="B9227" s="560">
        <v>5906365343835</v>
      </c>
      <c r="C9227" t="s">
        <v>29525</v>
      </c>
      <c r="D9227" t="s">
        <v>4107</v>
      </c>
      <c r="E9227" t="s">
        <v>29526</v>
      </c>
      <c r="F9227" t="s">
        <v>4118</v>
      </c>
      <c r="G9227">
        <v>123</v>
      </c>
      <c r="H9227" t="s">
        <v>39050</v>
      </c>
    </row>
    <row r="9228" spans="1:8" hidden="1" x14ac:dyDescent="0.25">
      <c r="A9228" t="str">
        <f>Produkty[[#This Row],[Symbol]]</f>
        <v>KHP - 6</v>
      </c>
      <c r="B9228" s="560">
        <v>5906365343842</v>
      </c>
      <c r="C9228" t="s">
        <v>29527</v>
      </c>
      <c r="D9228" t="s">
        <v>4107</v>
      </c>
      <c r="E9228" t="s">
        <v>29528</v>
      </c>
      <c r="F9228" t="s">
        <v>4118</v>
      </c>
      <c r="G9228">
        <v>11</v>
      </c>
      <c r="H9228" t="s">
        <v>39073</v>
      </c>
    </row>
    <row r="9229" spans="1:8" hidden="1" x14ac:dyDescent="0.25">
      <c r="A9229" t="str">
        <f>Produkty[[#This Row],[Symbol]]</f>
        <v>KHP - 8</v>
      </c>
      <c r="B9229" s="560">
        <v>5906365343859</v>
      </c>
      <c r="C9229" t="s">
        <v>29529</v>
      </c>
      <c r="D9229" t="s">
        <v>4107</v>
      </c>
      <c r="E9229" t="s">
        <v>29530</v>
      </c>
      <c r="F9229" t="s">
        <v>4118</v>
      </c>
      <c r="G9229">
        <v>19</v>
      </c>
      <c r="H9229" t="s">
        <v>39074</v>
      </c>
    </row>
    <row r="9230" spans="1:8" hidden="1" x14ac:dyDescent="0.25">
      <c r="A9230" t="str">
        <f>Produkty[[#This Row],[Symbol]]</f>
        <v>KHP - 10</v>
      </c>
      <c r="B9230" s="560">
        <v>5906365343866</v>
      </c>
      <c r="C9230" t="s">
        <v>29531</v>
      </c>
      <c r="D9230" t="s">
        <v>4107</v>
      </c>
      <c r="E9230" t="s">
        <v>29532</v>
      </c>
      <c r="F9230" t="s">
        <v>4118</v>
      </c>
      <c r="G9230">
        <v>28</v>
      </c>
      <c r="H9230" t="s">
        <v>39075</v>
      </c>
    </row>
    <row r="9231" spans="1:8" hidden="1" x14ac:dyDescent="0.25">
      <c r="A9231" t="str">
        <f>Produkty[[#This Row],[Symbol]]</f>
        <v>KHP - 10 P</v>
      </c>
      <c r="B9231" s="560">
        <v>5906365343873</v>
      </c>
      <c r="C9231" t="s">
        <v>29533</v>
      </c>
      <c r="D9231" t="s">
        <v>4107</v>
      </c>
      <c r="E9231" t="s">
        <v>29534</v>
      </c>
      <c r="F9231" t="s">
        <v>4118</v>
      </c>
      <c r="G9231">
        <v>35</v>
      </c>
      <c r="H9231" t="s">
        <v>39076</v>
      </c>
    </row>
    <row r="9232" spans="1:8" hidden="1" x14ac:dyDescent="0.25">
      <c r="A9232" t="str">
        <f>Produkty[[#This Row],[Symbol]]</f>
        <v>KHP - 12</v>
      </c>
      <c r="B9232" s="560">
        <v>5906365343880</v>
      </c>
      <c r="C9232" t="s">
        <v>29535</v>
      </c>
      <c r="D9232" t="s">
        <v>4107</v>
      </c>
      <c r="E9232" t="s">
        <v>29536</v>
      </c>
      <c r="F9232" t="s">
        <v>4118</v>
      </c>
      <c r="G9232">
        <v>55</v>
      </c>
      <c r="H9232" t="s">
        <v>39077</v>
      </c>
    </row>
    <row r="9233" spans="1:8" hidden="1" x14ac:dyDescent="0.25">
      <c r="A9233" t="str">
        <f>Produkty[[#This Row],[Symbol]]</f>
        <v>KHP - 12 P</v>
      </c>
      <c r="B9233" s="560">
        <v>5906365343897</v>
      </c>
      <c r="C9233" t="s">
        <v>29537</v>
      </c>
      <c r="D9233" t="s">
        <v>4107</v>
      </c>
      <c r="E9233" t="s">
        <v>29538</v>
      </c>
      <c r="F9233" t="s">
        <v>4118</v>
      </c>
      <c r="G9233">
        <v>90</v>
      </c>
      <c r="H9233" t="s">
        <v>39078</v>
      </c>
    </row>
    <row r="9234" spans="1:8" hidden="1" x14ac:dyDescent="0.25">
      <c r="A9234" t="str">
        <f>Produkty[[#This Row],[Symbol]]</f>
        <v>WKL - 6X40</v>
      </c>
      <c r="B9234" s="560">
        <v>5906365343903</v>
      </c>
      <c r="C9234" t="s">
        <v>29539</v>
      </c>
      <c r="D9234" t="s">
        <v>4107</v>
      </c>
      <c r="E9234" t="s">
        <v>29540</v>
      </c>
      <c r="F9234" t="s">
        <v>4114</v>
      </c>
      <c r="G9234">
        <v>12</v>
      </c>
      <c r="H9234" t="s">
        <v>29541</v>
      </c>
    </row>
    <row r="9235" spans="1:8" hidden="1" x14ac:dyDescent="0.25">
      <c r="A9235" t="str">
        <f>Produkty[[#This Row],[Symbol]]</f>
        <v>KO - 10X72</v>
      </c>
      <c r="B9235" s="560">
        <v>5906365343910</v>
      </c>
      <c r="C9235" t="s">
        <v>29542</v>
      </c>
      <c r="D9235" t="s">
        <v>4107</v>
      </c>
      <c r="E9235" t="s">
        <v>29543</v>
      </c>
      <c r="F9235" t="s">
        <v>4118</v>
      </c>
      <c r="G9235">
        <v>53.65</v>
      </c>
      <c r="H9235" t="s">
        <v>39126</v>
      </c>
    </row>
    <row r="9236" spans="1:8" hidden="1" x14ac:dyDescent="0.25">
      <c r="A9236" t="str">
        <f>Produkty[[#This Row],[Symbol]]</f>
        <v>KO - 10X92</v>
      </c>
      <c r="B9236" s="560">
        <v>5906365343927</v>
      </c>
      <c r="C9236" t="s">
        <v>29544</v>
      </c>
      <c r="D9236" t="s">
        <v>4107</v>
      </c>
      <c r="E9236" t="s">
        <v>29545</v>
      </c>
      <c r="F9236" t="s">
        <v>4118</v>
      </c>
      <c r="G9236">
        <v>61.6</v>
      </c>
      <c r="H9236" t="s">
        <v>39127</v>
      </c>
    </row>
    <row r="9237" spans="1:8" hidden="1" x14ac:dyDescent="0.25">
      <c r="A9237" t="str">
        <f>Produkty[[#This Row],[Symbol]]</f>
        <v>KO - 10X112</v>
      </c>
      <c r="B9237" s="560">
        <v>5906365343934</v>
      </c>
      <c r="C9237" t="s">
        <v>29546</v>
      </c>
      <c r="D9237" t="s">
        <v>4107</v>
      </c>
      <c r="E9237" t="s">
        <v>29547</v>
      </c>
      <c r="F9237" t="s">
        <v>4118</v>
      </c>
      <c r="G9237">
        <v>75.319999999999993</v>
      </c>
      <c r="H9237" t="s">
        <v>39128</v>
      </c>
    </row>
    <row r="9238" spans="1:8" hidden="1" x14ac:dyDescent="0.25">
      <c r="A9238" t="str">
        <f>Produkty[[#This Row],[Symbol]]</f>
        <v>KO - 10X132</v>
      </c>
      <c r="B9238" s="560">
        <v>5906365343941</v>
      </c>
      <c r="C9238" t="s">
        <v>29548</v>
      </c>
      <c r="D9238" t="s">
        <v>4107</v>
      </c>
      <c r="E9238" t="s">
        <v>29549</v>
      </c>
      <c r="F9238" t="s">
        <v>4118</v>
      </c>
      <c r="G9238">
        <v>81.239999999999995</v>
      </c>
      <c r="H9238" t="s">
        <v>39129</v>
      </c>
    </row>
    <row r="9239" spans="1:8" hidden="1" x14ac:dyDescent="0.25">
      <c r="A9239" t="str">
        <f>Produkty[[#This Row],[Symbol]]</f>
        <v>KO - 10X152</v>
      </c>
      <c r="B9239" s="560">
        <v>5906365343958</v>
      </c>
      <c r="C9239" t="s">
        <v>29550</v>
      </c>
      <c r="D9239" t="s">
        <v>4107</v>
      </c>
      <c r="E9239" t="s">
        <v>29551</v>
      </c>
      <c r="F9239" t="s">
        <v>4118</v>
      </c>
      <c r="G9239">
        <v>91.35</v>
      </c>
      <c r="H9239" t="s">
        <v>39130</v>
      </c>
    </row>
    <row r="9240" spans="1:8" hidden="1" x14ac:dyDescent="0.25">
      <c r="A9240" t="str">
        <f>Produkty[[#This Row],[Symbol]]</f>
        <v>KO - 10X182</v>
      </c>
      <c r="B9240" s="560">
        <v>5906365343965</v>
      </c>
      <c r="C9240" t="s">
        <v>29552</v>
      </c>
      <c r="D9240" t="s">
        <v>4107</v>
      </c>
      <c r="E9240" t="s">
        <v>29553</v>
      </c>
      <c r="F9240" t="s">
        <v>4118</v>
      </c>
      <c r="G9240">
        <v>104.71</v>
      </c>
      <c r="H9240" t="s">
        <v>39131</v>
      </c>
    </row>
    <row r="9241" spans="1:8" hidden="1" x14ac:dyDescent="0.25">
      <c r="A9241" t="str">
        <f>Produkty[[#This Row],[Symbol]]</f>
        <v>KO - 10X202</v>
      </c>
      <c r="B9241" s="560">
        <v>5906365343972</v>
      </c>
      <c r="C9241" t="s">
        <v>29554</v>
      </c>
      <c r="D9241" t="s">
        <v>4107</v>
      </c>
      <c r="E9241" t="s">
        <v>29555</v>
      </c>
      <c r="F9241" t="s">
        <v>4118</v>
      </c>
      <c r="G9241">
        <v>113.73</v>
      </c>
      <c r="H9241" t="s">
        <v>39132</v>
      </c>
    </row>
    <row r="9242" spans="1:8" hidden="1" x14ac:dyDescent="0.25">
      <c r="A9242" t="str">
        <f>Produkty[[#This Row],[Symbol]]</f>
        <v>FD - 4,8X60 5010</v>
      </c>
      <c r="B9242" s="560">
        <v>5906365344047</v>
      </c>
      <c r="C9242" t="s">
        <v>29556</v>
      </c>
      <c r="D9242" t="s">
        <v>4107</v>
      </c>
      <c r="E9242" t="s">
        <v>29557</v>
      </c>
      <c r="F9242" t="s">
        <v>4118</v>
      </c>
      <c r="G9242">
        <v>28.85</v>
      </c>
      <c r="H9242" t="s">
        <v>39139</v>
      </c>
    </row>
    <row r="9243" spans="1:8" hidden="1" x14ac:dyDescent="0.25">
      <c r="A9243" t="str">
        <f>Produkty[[#This Row],[Symbol]]</f>
        <v>FD - 4,8X60 7016</v>
      </c>
      <c r="B9243" s="560">
        <v>5906365344054</v>
      </c>
      <c r="C9243" t="s">
        <v>29558</v>
      </c>
      <c r="D9243" t="s">
        <v>4107</v>
      </c>
      <c r="E9243" t="s">
        <v>29559</v>
      </c>
      <c r="F9243" t="s">
        <v>4118</v>
      </c>
      <c r="G9243">
        <v>28.85</v>
      </c>
      <c r="H9243" t="s">
        <v>39099</v>
      </c>
    </row>
    <row r="9244" spans="1:8" hidden="1" x14ac:dyDescent="0.25">
      <c r="A9244" t="str">
        <f>Produkty[[#This Row],[Symbol]]</f>
        <v>FD - 4,8X60 8011</v>
      </c>
      <c r="B9244" s="560">
        <v>5906365344085</v>
      </c>
      <c r="C9244" t="s">
        <v>29560</v>
      </c>
      <c r="D9244" t="s">
        <v>4107</v>
      </c>
      <c r="E9244" t="s">
        <v>29561</v>
      </c>
      <c r="F9244" t="s">
        <v>4118</v>
      </c>
      <c r="G9244">
        <v>28.85</v>
      </c>
      <c r="H9244" t="s">
        <v>39102</v>
      </c>
    </row>
    <row r="9245" spans="1:8" hidden="1" x14ac:dyDescent="0.25">
      <c r="A9245" t="str">
        <f>Produkty[[#This Row],[Symbol]]</f>
        <v>K - 12X180</v>
      </c>
      <c r="B9245" s="560">
        <v>5906365344115</v>
      </c>
      <c r="C9245" t="s">
        <v>29562</v>
      </c>
      <c r="D9245" t="s">
        <v>4107</v>
      </c>
      <c r="E9245" t="s">
        <v>29563</v>
      </c>
      <c r="F9245" t="s">
        <v>4118</v>
      </c>
      <c r="G9245">
        <v>139</v>
      </c>
      <c r="H9245" t="s">
        <v>39051</v>
      </c>
    </row>
    <row r="9246" spans="1:8" hidden="1" x14ac:dyDescent="0.25">
      <c r="A9246" t="str">
        <f>Produkty[[#This Row],[Symbol]]</f>
        <v>K - 12X200</v>
      </c>
      <c r="B9246" s="560">
        <v>5906365344122</v>
      </c>
      <c r="C9246" t="s">
        <v>29564</v>
      </c>
      <c r="D9246" t="s">
        <v>4107</v>
      </c>
      <c r="E9246" t="s">
        <v>29565</v>
      </c>
      <c r="F9246" t="s">
        <v>4118</v>
      </c>
      <c r="G9246">
        <v>148</v>
      </c>
      <c r="H9246" t="s">
        <v>39052</v>
      </c>
    </row>
    <row r="9247" spans="1:8" hidden="1" x14ac:dyDescent="0.25">
      <c r="A9247" t="str">
        <f>Produkty[[#This Row],[Symbol]]</f>
        <v>K - 14X80</v>
      </c>
      <c r="B9247" s="560">
        <v>5906365344139</v>
      </c>
      <c r="C9247" t="s">
        <v>29566</v>
      </c>
      <c r="D9247" t="s">
        <v>4107</v>
      </c>
      <c r="E9247" t="s">
        <v>29567</v>
      </c>
      <c r="F9247" t="s">
        <v>4118</v>
      </c>
      <c r="G9247">
        <v>123</v>
      </c>
      <c r="H9247" t="s">
        <v>39053</v>
      </c>
    </row>
    <row r="9248" spans="1:8" hidden="1" x14ac:dyDescent="0.25">
      <c r="A9248" t="str">
        <f>Produkty[[#This Row],[Symbol]]</f>
        <v>K - 14X100</v>
      </c>
      <c r="B9248" s="560">
        <v>5906365344146</v>
      </c>
      <c r="C9248" t="s">
        <v>29568</v>
      </c>
      <c r="D9248" t="s">
        <v>4107</v>
      </c>
      <c r="E9248" t="s">
        <v>29569</v>
      </c>
      <c r="F9248" t="s">
        <v>4118</v>
      </c>
      <c r="G9248">
        <v>140</v>
      </c>
      <c r="H9248" t="s">
        <v>39054</v>
      </c>
    </row>
    <row r="9249" spans="1:8" hidden="1" x14ac:dyDescent="0.25">
      <c r="A9249" t="str">
        <f>Produkty[[#This Row],[Symbol]]</f>
        <v>K - 14X120</v>
      </c>
      <c r="B9249" s="560">
        <v>5906365344153</v>
      </c>
      <c r="C9249" t="s">
        <v>29570</v>
      </c>
      <c r="D9249" t="s">
        <v>4107</v>
      </c>
      <c r="E9249" t="s">
        <v>29571</v>
      </c>
      <c r="F9249" t="s">
        <v>4118</v>
      </c>
      <c r="G9249">
        <v>150</v>
      </c>
      <c r="H9249" t="s">
        <v>39055</v>
      </c>
    </row>
    <row r="9250" spans="1:8" hidden="1" x14ac:dyDescent="0.25">
      <c r="A9250" t="str">
        <f>Produkty[[#This Row],[Symbol]]</f>
        <v>K - 14X140</v>
      </c>
      <c r="B9250" s="560">
        <v>5906365344160</v>
      </c>
      <c r="C9250" t="s">
        <v>29572</v>
      </c>
      <c r="D9250" t="s">
        <v>4107</v>
      </c>
      <c r="E9250" t="s">
        <v>29573</v>
      </c>
      <c r="F9250" t="s">
        <v>4118</v>
      </c>
      <c r="G9250">
        <v>179</v>
      </c>
      <c r="H9250" t="s">
        <v>39056</v>
      </c>
    </row>
    <row r="9251" spans="1:8" hidden="1" x14ac:dyDescent="0.25">
      <c r="A9251" t="str">
        <f>Produkty[[#This Row],[Symbol]]</f>
        <v>K - 14X160</v>
      </c>
      <c r="B9251" s="560">
        <v>5906365344177</v>
      </c>
      <c r="C9251" t="s">
        <v>29574</v>
      </c>
      <c r="D9251" t="s">
        <v>4107</v>
      </c>
      <c r="E9251" t="s">
        <v>29575</v>
      </c>
      <c r="F9251" t="s">
        <v>4118</v>
      </c>
      <c r="G9251">
        <v>201</v>
      </c>
      <c r="H9251" t="s">
        <v>39057</v>
      </c>
    </row>
    <row r="9252" spans="1:8" hidden="1" x14ac:dyDescent="0.25">
      <c r="A9252" t="str">
        <f>Produkty[[#This Row],[Symbol]]</f>
        <v>K - 14X180</v>
      </c>
      <c r="B9252" s="560">
        <v>5906365344184</v>
      </c>
      <c r="C9252" t="s">
        <v>29576</v>
      </c>
      <c r="D9252" t="s">
        <v>4107</v>
      </c>
      <c r="E9252" t="s">
        <v>29577</v>
      </c>
      <c r="F9252" t="s">
        <v>4118</v>
      </c>
      <c r="G9252">
        <v>221</v>
      </c>
      <c r="H9252" t="s">
        <v>39058</v>
      </c>
    </row>
    <row r="9253" spans="1:8" hidden="1" x14ac:dyDescent="0.25">
      <c r="A9253" t="str">
        <f>Produkty[[#This Row],[Symbol]]</f>
        <v>K - 14X200</v>
      </c>
      <c r="B9253" s="560">
        <v>5906365344191</v>
      </c>
      <c r="C9253" t="s">
        <v>29578</v>
      </c>
      <c r="D9253" t="s">
        <v>4107</v>
      </c>
      <c r="E9253" t="s">
        <v>29579</v>
      </c>
      <c r="F9253" t="s">
        <v>4118</v>
      </c>
      <c r="G9253">
        <v>250</v>
      </c>
      <c r="H9253" t="s">
        <v>39059</v>
      </c>
    </row>
    <row r="9254" spans="1:8" hidden="1" x14ac:dyDescent="0.25">
      <c r="A9254" t="str">
        <f>Produkty[[#This Row],[Symbol]]</f>
        <v>KŚD - 3,5X25</v>
      </c>
      <c r="B9254" s="560">
        <v>5906365344207</v>
      </c>
      <c r="C9254" t="s">
        <v>29580</v>
      </c>
      <c r="D9254" t="s">
        <v>4107</v>
      </c>
      <c r="E9254" t="s">
        <v>29581</v>
      </c>
      <c r="F9254" t="s">
        <v>4118</v>
      </c>
      <c r="G9254">
        <v>3.26</v>
      </c>
      <c r="H9254" t="s">
        <v>38488</v>
      </c>
    </row>
    <row r="9255" spans="1:8" hidden="1" x14ac:dyDescent="0.25">
      <c r="A9255" t="str">
        <f>Produkty[[#This Row],[Symbol]]</f>
        <v>KŚD - 3,5X35</v>
      </c>
      <c r="B9255" s="560">
        <v>5906365344214</v>
      </c>
      <c r="C9255" t="s">
        <v>29582</v>
      </c>
      <c r="D9255" t="s">
        <v>4107</v>
      </c>
      <c r="E9255" t="s">
        <v>29583</v>
      </c>
      <c r="F9255" t="s">
        <v>4118</v>
      </c>
      <c r="G9255">
        <v>4.0599999999999996</v>
      </c>
      <c r="H9255" t="s">
        <v>38489</v>
      </c>
    </row>
    <row r="9256" spans="1:8" hidden="1" x14ac:dyDescent="0.25">
      <c r="A9256" t="str">
        <f>Produkty[[#This Row],[Symbol]]</f>
        <v>KŚD - 3,5X45</v>
      </c>
      <c r="B9256" s="560">
        <v>5906365344221</v>
      </c>
      <c r="C9256" t="s">
        <v>29584</v>
      </c>
      <c r="D9256" t="s">
        <v>4107</v>
      </c>
      <c r="E9256" t="s">
        <v>29585</v>
      </c>
      <c r="F9256" t="s">
        <v>4118</v>
      </c>
      <c r="G9256">
        <v>5.34</v>
      </c>
      <c r="H9256" t="s">
        <v>38490</v>
      </c>
    </row>
    <row r="9257" spans="1:8" hidden="1" x14ac:dyDescent="0.25">
      <c r="A9257" t="str">
        <f>Produkty[[#This Row],[Symbol]]</f>
        <v>KŚD - 3,5X55</v>
      </c>
      <c r="B9257" s="560">
        <v>5906365344238</v>
      </c>
      <c r="C9257" t="s">
        <v>29586</v>
      </c>
      <c r="D9257" t="s">
        <v>4107</v>
      </c>
      <c r="E9257" t="s">
        <v>29587</v>
      </c>
      <c r="F9257" t="s">
        <v>4118</v>
      </c>
      <c r="G9257">
        <v>6.3</v>
      </c>
      <c r="H9257" t="s">
        <v>38491</v>
      </c>
    </row>
    <row r="9258" spans="1:8" hidden="1" x14ac:dyDescent="0.25">
      <c r="A9258" t="str">
        <f>Produkty[[#This Row],[Symbol]]</f>
        <v>KŚD - 4,2X70</v>
      </c>
      <c r="B9258" s="560">
        <v>5906365344245</v>
      </c>
      <c r="C9258" t="s">
        <v>29588</v>
      </c>
      <c r="D9258" t="s">
        <v>4107</v>
      </c>
      <c r="E9258" t="s">
        <v>29589</v>
      </c>
      <c r="F9258" t="s">
        <v>4118</v>
      </c>
      <c r="G9258">
        <v>10.55</v>
      </c>
      <c r="H9258" t="s">
        <v>38492</v>
      </c>
    </row>
    <row r="9259" spans="1:8" hidden="1" x14ac:dyDescent="0.25">
      <c r="A9259" t="str">
        <f>Produkty[[#This Row],[Symbol]]</f>
        <v>KŚD - 4,2X90</v>
      </c>
      <c r="B9259" s="560">
        <v>5906365344252</v>
      </c>
      <c r="C9259" t="s">
        <v>29590</v>
      </c>
      <c r="D9259" t="s">
        <v>4107</v>
      </c>
      <c r="E9259" t="s">
        <v>29591</v>
      </c>
      <c r="F9259" t="s">
        <v>4118</v>
      </c>
      <c r="G9259">
        <v>15.15</v>
      </c>
      <c r="H9259" t="s">
        <v>38493</v>
      </c>
    </row>
    <row r="9260" spans="1:8" hidden="1" x14ac:dyDescent="0.25">
      <c r="A9260" t="str">
        <f>Produkty[[#This Row],[Symbol]]</f>
        <v>KŚD - 4,8X100</v>
      </c>
      <c r="B9260" s="560">
        <v>5906365344269</v>
      </c>
      <c r="C9260" t="s">
        <v>29592</v>
      </c>
      <c r="D9260" t="s">
        <v>4107</v>
      </c>
      <c r="E9260" t="s">
        <v>29593</v>
      </c>
      <c r="F9260" t="s">
        <v>4118</v>
      </c>
      <c r="G9260">
        <v>23.67</v>
      </c>
      <c r="H9260" t="s">
        <v>38494</v>
      </c>
    </row>
    <row r="9261" spans="1:8" hidden="1" x14ac:dyDescent="0.25">
      <c r="A9261" t="str">
        <f>Produkty[[#This Row],[Symbol]]</f>
        <v>KŚD - 4,8X120</v>
      </c>
      <c r="B9261" s="560">
        <v>5906365344276</v>
      </c>
      <c r="C9261" t="s">
        <v>29594</v>
      </c>
      <c r="D9261" t="s">
        <v>4107</v>
      </c>
      <c r="E9261" t="s">
        <v>29595</v>
      </c>
      <c r="F9261" t="s">
        <v>4118</v>
      </c>
      <c r="G9261">
        <v>31.67</v>
      </c>
      <c r="H9261" t="s">
        <v>38495</v>
      </c>
    </row>
    <row r="9262" spans="1:8" hidden="1" x14ac:dyDescent="0.25">
      <c r="A9262" t="str">
        <f>Produkty[[#This Row],[Symbol]]</f>
        <v>FD - 4,8X35 1002</v>
      </c>
      <c r="B9262" s="560">
        <v>5906365344283</v>
      </c>
      <c r="C9262" t="s">
        <v>29596</v>
      </c>
      <c r="D9262" t="s">
        <v>4107</v>
      </c>
      <c r="E9262" t="s">
        <v>29597</v>
      </c>
      <c r="F9262" t="s">
        <v>4110</v>
      </c>
      <c r="G9262">
        <v>49.46</v>
      </c>
      <c r="H9262" t="s">
        <v>29598</v>
      </c>
    </row>
    <row r="9263" spans="1:8" hidden="1" x14ac:dyDescent="0.25">
      <c r="A9263" t="str">
        <f>Produkty[[#This Row],[Symbol]]</f>
        <v>FD - 4,8X35 3000</v>
      </c>
      <c r="B9263" s="560">
        <v>5906365344306</v>
      </c>
      <c r="C9263" t="s">
        <v>29599</v>
      </c>
      <c r="D9263" t="s">
        <v>4107</v>
      </c>
      <c r="E9263" t="s">
        <v>29600</v>
      </c>
      <c r="F9263" t="s">
        <v>4110</v>
      </c>
      <c r="G9263">
        <v>49.46</v>
      </c>
      <c r="H9263" t="s">
        <v>29601</v>
      </c>
    </row>
    <row r="9264" spans="1:8" hidden="1" x14ac:dyDescent="0.25">
      <c r="A9264" t="str">
        <f>Produkty[[#This Row],[Symbol]]</f>
        <v>FD - 4,8X35 5010</v>
      </c>
      <c r="B9264" s="560">
        <v>5906365344344</v>
      </c>
      <c r="C9264" t="s">
        <v>29602</v>
      </c>
      <c r="D9264" t="s">
        <v>4107</v>
      </c>
      <c r="E9264" t="s">
        <v>29603</v>
      </c>
      <c r="F9264" t="s">
        <v>4110</v>
      </c>
      <c r="G9264">
        <v>49.46</v>
      </c>
      <c r="H9264" t="s">
        <v>29604</v>
      </c>
    </row>
    <row r="9265" spans="1:8" hidden="1" x14ac:dyDescent="0.25">
      <c r="A9265" t="str">
        <f>Produkty[[#This Row],[Symbol]]</f>
        <v>FD - 4,8X35 6003</v>
      </c>
      <c r="B9265" s="560">
        <v>5906365344368</v>
      </c>
      <c r="C9265" t="s">
        <v>29605</v>
      </c>
      <c r="D9265" t="s">
        <v>4107</v>
      </c>
      <c r="E9265" t="s">
        <v>29606</v>
      </c>
      <c r="F9265" t="s">
        <v>4110</v>
      </c>
      <c r="G9265">
        <v>49.46</v>
      </c>
      <c r="H9265" t="s">
        <v>29607</v>
      </c>
    </row>
    <row r="9266" spans="1:8" hidden="1" x14ac:dyDescent="0.25">
      <c r="A9266" t="str">
        <f>Produkty[[#This Row],[Symbol]]</f>
        <v>FD - 4,8X35 6020</v>
      </c>
      <c r="B9266" s="560">
        <v>5906365344375</v>
      </c>
      <c r="C9266" t="s">
        <v>29608</v>
      </c>
      <c r="D9266" t="s">
        <v>4107</v>
      </c>
      <c r="E9266" t="s">
        <v>29609</v>
      </c>
      <c r="F9266" t="s">
        <v>4110</v>
      </c>
      <c r="G9266">
        <v>49.46</v>
      </c>
      <c r="H9266" t="s">
        <v>29610</v>
      </c>
    </row>
    <row r="9267" spans="1:8" hidden="1" x14ac:dyDescent="0.25">
      <c r="A9267" t="str">
        <f>Produkty[[#This Row],[Symbol]]</f>
        <v>FD - 4,8X35 7024</v>
      </c>
      <c r="B9267" s="560">
        <v>5906365344405</v>
      </c>
      <c r="C9267" t="s">
        <v>29611</v>
      </c>
      <c r="D9267" t="s">
        <v>4107</v>
      </c>
      <c r="E9267" t="s">
        <v>29612</v>
      </c>
      <c r="F9267" t="s">
        <v>4110</v>
      </c>
      <c r="G9267">
        <v>49.46</v>
      </c>
      <c r="H9267" t="s">
        <v>29613</v>
      </c>
    </row>
    <row r="9268" spans="1:8" hidden="1" x14ac:dyDescent="0.25">
      <c r="A9268" t="str">
        <f>Produkty[[#This Row],[Symbol]]</f>
        <v>FD - 4,8X35 8011</v>
      </c>
      <c r="B9268" s="560">
        <v>5906365344436</v>
      </c>
      <c r="C9268" t="s">
        <v>29614</v>
      </c>
      <c r="D9268" t="s">
        <v>4107</v>
      </c>
      <c r="E9268" t="s">
        <v>29615</v>
      </c>
      <c r="F9268" t="s">
        <v>4110</v>
      </c>
      <c r="G9268">
        <v>49.46</v>
      </c>
      <c r="H9268" t="s">
        <v>29616</v>
      </c>
    </row>
    <row r="9269" spans="1:8" hidden="1" x14ac:dyDescent="0.25">
      <c r="A9269" t="str">
        <f>Produkty[[#This Row],[Symbol]]</f>
        <v>FD - 4,8X35 8019</v>
      </c>
      <c r="B9269" s="560">
        <v>5906365344450</v>
      </c>
      <c r="C9269" t="s">
        <v>29617</v>
      </c>
      <c r="D9269" t="s">
        <v>4107</v>
      </c>
      <c r="E9269" t="s">
        <v>29618</v>
      </c>
      <c r="F9269" t="s">
        <v>4110</v>
      </c>
      <c r="G9269">
        <v>49.46</v>
      </c>
      <c r="H9269" t="s">
        <v>29619</v>
      </c>
    </row>
    <row r="9270" spans="1:8" hidden="1" x14ac:dyDescent="0.25">
      <c r="A9270" t="str">
        <f>Produkty[[#This Row],[Symbol]]</f>
        <v>FD - 4,8X35 9010</v>
      </c>
      <c r="B9270" s="560">
        <v>5906365344474</v>
      </c>
      <c r="C9270" t="s">
        <v>29620</v>
      </c>
      <c r="D9270" t="s">
        <v>4107</v>
      </c>
      <c r="E9270" t="s">
        <v>29621</v>
      </c>
      <c r="F9270" t="s">
        <v>4110</v>
      </c>
      <c r="G9270">
        <v>49.46</v>
      </c>
      <c r="H9270" t="s">
        <v>29622</v>
      </c>
    </row>
    <row r="9271" spans="1:8" hidden="1" x14ac:dyDescent="0.25">
      <c r="A9271" t="str">
        <f>Produkty[[#This Row],[Symbol]]</f>
        <v>TEX - 1000/3,5X9,5 B</v>
      </c>
      <c r="B9271" s="560">
        <v>5906365344481</v>
      </c>
      <c r="C9271" t="s">
        <v>29623</v>
      </c>
      <c r="D9271" t="s">
        <v>4107</v>
      </c>
      <c r="E9271" t="s">
        <v>29624</v>
      </c>
      <c r="F9271" t="s">
        <v>4118</v>
      </c>
      <c r="G9271">
        <v>3.11</v>
      </c>
      <c r="H9271" t="s">
        <v>39029</v>
      </c>
    </row>
    <row r="9272" spans="1:8" hidden="1" x14ac:dyDescent="0.25">
      <c r="A9272" t="str">
        <f>Produkty[[#This Row],[Symbol]]</f>
        <v>FD - 4,8X60 OCYNK</v>
      </c>
      <c r="B9272" s="560">
        <v>5906365344511</v>
      </c>
      <c r="C9272" t="s">
        <v>29625</v>
      </c>
      <c r="D9272" t="s">
        <v>4107</v>
      </c>
      <c r="E9272" t="s">
        <v>29626</v>
      </c>
      <c r="F9272" t="s">
        <v>4118</v>
      </c>
      <c r="G9272">
        <v>22.53</v>
      </c>
      <c r="H9272" t="s">
        <v>39035</v>
      </c>
    </row>
    <row r="9273" spans="1:8" hidden="1" x14ac:dyDescent="0.25">
      <c r="A9273" t="str">
        <f>Produkty[[#This Row],[Symbol]]</f>
        <v>FD - 4,8X60 8017</v>
      </c>
      <c r="B9273" s="560">
        <v>5906365344528</v>
      </c>
      <c r="C9273" t="s">
        <v>29627</v>
      </c>
      <c r="D9273" t="s">
        <v>4107</v>
      </c>
      <c r="E9273" t="s">
        <v>29628</v>
      </c>
      <c r="F9273" t="s">
        <v>4118</v>
      </c>
      <c r="G9273">
        <v>28.85</v>
      </c>
      <c r="H9273" t="s">
        <v>39103</v>
      </c>
    </row>
    <row r="9274" spans="1:8" hidden="1" x14ac:dyDescent="0.25">
      <c r="A9274" t="str">
        <f>Produkty[[#This Row],[Symbol]]</f>
        <v>FD - 4,8X60 8004</v>
      </c>
      <c r="B9274" s="560">
        <v>5906365344535</v>
      </c>
      <c r="C9274" t="s">
        <v>29629</v>
      </c>
      <c r="D9274" t="s">
        <v>4107</v>
      </c>
      <c r="E9274" t="s">
        <v>29630</v>
      </c>
      <c r="F9274" t="s">
        <v>4118</v>
      </c>
      <c r="G9274">
        <v>28.85</v>
      </c>
      <c r="H9274" t="s">
        <v>39101</v>
      </c>
    </row>
    <row r="9275" spans="1:8" hidden="1" x14ac:dyDescent="0.25">
      <c r="A9275" t="str">
        <f>Produkty[[#This Row],[Symbol]]</f>
        <v>FD - 4,8X60 3009</v>
      </c>
      <c r="B9275" s="560">
        <v>5906365344542</v>
      </c>
      <c r="C9275" t="s">
        <v>29631</v>
      </c>
      <c r="D9275" t="s">
        <v>4107</v>
      </c>
      <c r="E9275" t="s">
        <v>29632</v>
      </c>
      <c r="F9275" t="s">
        <v>4118</v>
      </c>
      <c r="G9275">
        <v>28.85</v>
      </c>
      <c r="H9275" t="s">
        <v>39036</v>
      </c>
    </row>
    <row r="9276" spans="1:8" hidden="1" x14ac:dyDescent="0.25">
      <c r="A9276" t="str">
        <f>Produkty[[#This Row],[Symbol]]</f>
        <v>FD - 4,8X60 3011</v>
      </c>
      <c r="B9276" s="560">
        <v>5906365344559</v>
      </c>
      <c r="C9276" t="s">
        <v>29633</v>
      </c>
      <c r="D9276" t="s">
        <v>4107</v>
      </c>
      <c r="E9276" t="s">
        <v>29634</v>
      </c>
      <c r="F9276" t="s">
        <v>4110</v>
      </c>
      <c r="G9276">
        <v>28.85</v>
      </c>
      <c r="H9276" t="s">
        <v>29635</v>
      </c>
    </row>
    <row r="9277" spans="1:8" hidden="1" x14ac:dyDescent="0.25">
      <c r="A9277" t="str">
        <f>Produkty[[#This Row],[Symbol]]</f>
        <v>TEX - 1000/3,9X11</v>
      </c>
      <c r="B9277" s="560">
        <v>5906365344566</v>
      </c>
      <c r="C9277" t="s">
        <v>29636</v>
      </c>
      <c r="D9277" t="s">
        <v>4107</v>
      </c>
      <c r="E9277" t="s">
        <v>29637</v>
      </c>
      <c r="F9277" t="s">
        <v>4118</v>
      </c>
      <c r="G9277">
        <v>4.25</v>
      </c>
      <c r="H9277" t="s">
        <v>39028</v>
      </c>
    </row>
    <row r="9278" spans="1:8" hidden="1" x14ac:dyDescent="0.25">
      <c r="A9278" t="str">
        <f>Produkty[[#This Row],[Symbol]]</f>
        <v>KSMM - 6X40</v>
      </c>
      <c r="B9278" s="560">
        <v>5906365344573</v>
      </c>
      <c r="C9278" t="s">
        <v>29638</v>
      </c>
      <c r="D9278" t="s">
        <v>4107</v>
      </c>
      <c r="E9278" t="s">
        <v>29639</v>
      </c>
      <c r="F9278" t="s">
        <v>4118</v>
      </c>
      <c r="G9278">
        <v>49.1</v>
      </c>
      <c r="H9278" t="s">
        <v>38485</v>
      </c>
    </row>
    <row r="9279" spans="1:8" hidden="1" x14ac:dyDescent="0.25">
      <c r="A9279" t="str">
        <f>Produkty[[#This Row],[Symbol]]</f>
        <v>KSMM - 6X50</v>
      </c>
      <c r="B9279" s="560">
        <v>5906365344580</v>
      </c>
      <c r="C9279" t="s">
        <v>29640</v>
      </c>
      <c r="D9279" t="s">
        <v>4107</v>
      </c>
      <c r="E9279" t="s">
        <v>29641</v>
      </c>
      <c r="F9279" t="s">
        <v>4118</v>
      </c>
      <c r="G9279">
        <v>56.03</v>
      </c>
      <c r="H9279" t="s">
        <v>38486</v>
      </c>
    </row>
    <row r="9280" spans="1:8" hidden="1" x14ac:dyDescent="0.25">
      <c r="A9280" t="str">
        <f>Produkty[[#This Row],[Symbol]]</f>
        <v>KSMM - 6X65</v>
      </c>
      <c r="B9280" s="560">
        <v>5906365344597</v>
      </c>
      <c r="C9280" t="s">
        <v>29642</v>
      </c>
      <c r="D9280" t="s">
        <v>4107</v>
      </c>
      <c r="E9280" t="s">
        <v>29643</v>
      </c>
      <c r="F9280" t="s">
        <v>4118</v>
      </c>
      <c r="G9280">
        <v>69.91</v>
      </c>
      <c r="H9280" t="s">
        <v>38487</v>
      </c>
    </row>
    <row r="9281" spans="1:8" hidden="1" x14ac:dyDescent="0.25">
      <c r="A9281" t="str">
        <f>Produkty[[#This Row],[Symbol]]</f>
        <v>WH - 5,0X120</v>
      </c>
      <c r="B9281" s="560">
        <v>5906365344641</v>
      </c>
      <c r="C9281" t="s">
        <v>29644</v>
      </c>
      <c r="D9281" t="s">
        <v>4107</v>
      </c>
      <c r="E9281" t="s">
        <v>29645</v>
      </c>
      <c r="F9281" t="s">
        <v>4118</v>
      </c>
      <c r="G9281">
        <v>27.63</v>
      </c>
      <c r="H9281" t="s">
        <v>38408</v>
      </c>
    </row>
    <row r="9282" spans="1:8" x14ac:dyDescent="0.25">
      <c r="A9282" t="str">
        <f>Produkty[[#This Row],[Symbol]]</f>
        <v>KDH - 6,0X180</v>
      </c>
      <c r="B9282" s="560">
        <v>5906365344658</v>
      </c>
      <c r="C9282" t="s">
        <v>29646</v>
      </c>
      <c r="D9282" t="s">
        <v>4107</v>
      </c>
      <c r="E9282" t="s">
        <v>29647</v>
      </c>
      <c r="F9282" t="s">
        <v>4114</v>
      </c>
      <c r="G9282">
        <v>19.100000000000001</v>
      </c>
      <c r="H9282" t="s">
        <v>29648</v>
      </c>
    </row>
    <row r="9283" spans="1:8" x14ac:dyDescent="0.25">
      <c r="A9283" t="str">
        <f>Produkty[[#This Row],[Symbol]]</f>
        <v>KDH - 6,0X200</v>
      </c>
      <c r="B9283" s="560">
        <v>5906365344665</v>
      </c>
      <c r="C9283" t="s">
        <v>29649</v>
      </c>
      <c r="D9283" t="s">
        <v>4107</v>
      </c>
      <c r="E9283" t="s">
        <v>29650</v>
      </c>
      <c r="F9283" t="s">
        <v>4114</v>
      </c>
      <c r="G9283">
        <v>19.399999999999999</v>
      </c>
      <c r="H9283" t="s">
        <v>29651</v>
      </c>
    </row>
    <row r="9284" spans="1:8" hidden="1" x14ac:dyDescent="0.25">
      <c r="A9284" t="str">
        <f>Produkty[[#This Row],[Symbol]]</f>
        <v>WK3012</v>
      </c>
      <c r="B9284" s="560">
        <v>5906365344672</v>
      </c>
      <c r="C9284" t="s">
        <v>29652</v>
      </c>
      <c r="D9284" t="s">
        <v>4107</v>
      </c>
      <c r="E9284" t="s">
        <v>29653</v>
      </c>
      <c r="F9284" t="s">
        <v>4110</v>
      </c>
      <c r="G9284">
        <v>2.82</v>
      </c>
      <c r="H9284" t="s">
        <v>29654</v>
      </c>
    </row>
    <row r="9285" spans="1:8" hidden="1" x14ac:dyDescent="0.25">
      <c r="A9285" t="str">
        <f>Produkty[[#This Row],[Symbol]]</f>
        <v>WK3016</v>
      </c>
      <c r="B9285" s="560">
        <v>5906365344689</v>
      </c>
      <c r="C9285" t="s">
        <v>29655</v>
      </c>
      <c r="D9285" t="s">
        <v>4107</v>
      </c>
      <c r="E9285" t="s">
        <v>29656</v>
      </c>
      <c r="F9285" t="s">
        <v>4110</v>
      </c>
      <c r="G9285">
        <v>2.82</v>
      </c>
      <c r="H9285" t="s">
        <v>29657</v>
      </c>
    </row>
    <row r="9286" spans="1:8" hidden="1" x14ac:dyDescent="0.25">
      <c r="A9286" t="str">
        <f>Produkty[[#This Row],[Symbol]]</f>
        <v>WK3020</v>
      </c>
      <c r="B9286" s="560">
        <v>5906365344696</v>
      </c>
      <c r="C9286" t="s">
        <v>29658</v>
      </c>
      <c r="D9286" t="s">
        <v>4107</v>
      </c>
      <c r="E9286" t="s">
        <v>29659</v>
      </c>
      <c r="F9286" t="s">
        <v>4110</v>
      </c>
      <c r="G9286">
        <v>2.82</v>
      </c>
      <c r="H9286" t="s">
        <v>29660</v>
      </c>
    </row>
    <row r="9287" spans="1:8" hidden="1" x14ac:dyDescent="0.25">
      <c r="A9287" t="str">
        <f>Produkty[[#This Row],[Symbol]]</f>
        <v>WK3025</v>
      </c>
      <c r="B9287" s="560">
        <v>5906365344702</v>
      </c>
      <c r="C9287" t="s">
        <v>29661</v>
      </c>
      <c r="D9287" t="s">
        <v>4107</v>
      </c>
      <c r="E9287" t="s">
        <v>29662</v>
      </c>
      <c r="F9287" t="s">
        <v>4110</v>
      </c>
      <c r="G9287">
        <v>2.82</v>
      </c>
      <c r="H9287" t="s">
        <v>29663</v>
      </c>
    </row>
    <row r="9288" spans="1:8" hidden="1" x14ac:dyDescent="0.25">
      <c r="A9288" t="str">
        <f>Produkty[[#This Row],[Symbol]]</f>
        <v>WK3030</v>
      </c>
      <c r="B9288" s="560">
        <v>5906365344719</v>
      </c>
      <c r="C9288" t="s">
        <v>29664</v>
      </c>
      <c r="D9288" t="s">
        <v>4107</v>
      </c>
      <c r="E9288" t="s">
        <v>29665</v>
      </c>
      <c r="F9288" t="s">
        <v>4110</v>
      </c>
      <c r="G9288">
        <v>2.82</v>
      </c>
      <c r="H9288" t="s">
        <v>29666</v>
      </c>
    </row>
    <row r="9289" spans="1:8" hidden="1" x14ac:dyDescent="0.25">
      <c r="A9289" t="str">
        <f>Produkty[[#This Row],[Symbol]]</f>
        <v>WK3035</v>
      </c>
      <c r="B9289" s="560">
        <v>5906365344726</v>
      </c>
      <c r="C9289" t="s">
        <v>29667</v>
      </c>
      <c r="D9289" t="s">
        <v>4107</v>
      </c>
      <c r="E9289" t="s">
        <v>29668</v>
      </c>
      <c r="F9289" t="s">
        <v>4110</v>
      </c>
      <c r="G9289">
        <v>2.82</v>
      </c>
      <c r="H9289" t="s">
        <v>29669</v>
      </c>
    </row>
    <row r="9290" spans="1:8" hidden="1" x14ac:dyDescent="0.25">
      <c r="A9290" t="str">
        <f>Produkty[[#This Row],[Symbol]]</f>
        <v>WK3040</v>
      </c>
      <c r="B9290" s="560">
        <v>5906365344733</v>
      </c>
      <c r="C9290" t="s">
        <v>29670</v>
      </c>
      <c r="D9290" t="s">
        <v>4107</v>
      </c>
      <c r="E9290" t="s">
        <v>29671</v>
      </c>
      <c r="F9290" t="s">
        <v>4110</v>
      </c>
      <c r="G9290">
        <v>2.82</v>
      </c>
      <c r="H9290" t="s">
        <v>29672</v>
      </c>
    </row>
    <row r="9291" spans="1:8" hidden="1" x14ac:dyDescent="0.25">
      <c r="A9291" t="str">
        <f>Produkty[[#This Row],[Symbol]]</f>
        <v>WK3516</v>
      </c>
      <c r="B9291" s="560">
        <v>5906365344740</v>
      </c>
      <c r="C9291" t="s">
        <v>29673</v>
      </c>
      <c r="D9291" t="s">
        <v>4107</v>
      </c>
      <c r="E9291" t="s">
        <v>29674</v>
      </c>
      <c r="F9291" t="s">
        <v>4110</v>
      </c>
      <c r="G9291">
        <v>2.82</v>
      </c>
      <c r="H9291" t="s">
        <v>29675</v>
      </c>
    </row>
    <row r="9292" spans="1:8" hidden="1" x14ac:dyDescent="0.25">
      <c r="A9292" t="str">
        <f>Produkty[[#This Row],[Symbol]]</f>
        <v>WK3520</v>
      </c>
      <c r="B9292" s="560">
        <v>5906365344757</v>
      </c>
      <c r="C9292" t="s">
        <v>29676</v>
      </c>
      <c r="D9292" t="s">
        <v>4107</v>
      </c>
      <c r="E9292" t="s">
        <v>29677</v>
      </c>
      <c r="F9292" t="s">
        <v>4110</v>
      </c>
      <c r="G9292">
        <v>2.82</v>
      </c>
      <c r="H9292" t="s">
        <v>29678</v>
      </c>
    </row>
    <row r="9293" spans="1:8" hidden="1" x14ac:dyDescent="0.25">
      <c r="A9293" t="str">
        <f>Produkty[[#This Row],[Symbol]]</f>
        <v>WK3525</v>
      </c>
      <c r="B9293" s="560">
        <v>5906365344764</v>
      </c>
      <c r="C9293" t="s">
        <v>29679</v>
      </c>
      <c r="D9293" t="s">
        <v>4107</v>
      </c>
      <c r="E9293" t="s">
        <v>29680</v>
      </c>
      <c r="F9293" t="s">
        <v>4110</v>
      </c>
      <c r="G9293">
        <v>2.82</v>
      </c>
      <c r="H9293" t="s">
        <v>29681</v>
      </c>
    </row>
    <row r="9294" spans="1:8" hidden="1" x14ac:dyDescent="0.25">
      <c r="A9294" t="str">
        <f>Produkty[[#This Row],[Symbol]]</f>
        <v>WK3530</v>
      </c>
      <c r="B9294" s="560">
        <v>5906365344771</v>
      </c>
      <c r="C9294" t="s">
        <v>29682</v>
      </c>
      <c r="D9294" t="s">
        <v>4107</v>
      </c>
      <c r="E9294" t="s">
        <v>29683</v>
      </c>
      <c r="F9294" t="s">
        <v>4110</v>
      </c>
      <c r="G9294">
        <v>2.82</v>
      </c>
      <c r="H9294" t="s">
        <v>29684</v>
      </c>
    </row>
    <row r="9295" spans="1:8" hidden="1" x14ac:dyDescent="0.25">
      <c r="A9295" t="str">
        <f>Produkty[[#This Row],[Symbol]]</f>
        <v>WK3535</v>
      </c>
      <c r="B9295" s="560">
        <v>5906365344788</v>
      </c>
      <c r="C9295" t="s">
        <v>29685</v>
      </c>
      <c r="D9295" t="s">
        <v>4107</v>
      </c>
      <c r="E9295" t="s">
        <v>29686</v>
      </c>
      <c r="F9295" t="s">
        <v>4110</v>
      </c>
      <c r="G9295">
        <v>2.82</v>
      </c>
      <c r="H9295" t="s">
        <v>29687</v>
      </c>
    </row>
    <row r="9296" spans="1:8" hidden="1" x14ac:dyDescent="0.25">
      <c r="A9296" t="str">
        <f>Produkty[[#This Row],[Symbol]]</f>
        <v>WK3540</v>
      </c>
      <c r="B9296" s="560">
        <v>5906365344795</v>
      </c>
      <c r="C9296" t="s">
        <v>29688</v>
      </c>
      <c r="D9296" t="s">
        <v>4107</v>
      </c>
      <c r="E9296" t="s">
        <v>29689</v>
      </c>
      <c r="F9296" t="s">
        <v>4110</v>
      </c>
      <c r="G9296">
        <v>2.82</v>
      </c>
      <c r="H9296" t="s">
        <v>29690</v>
      </c>
    </row>
    <row r="9297" spans="1:8" hidden="1" x14ac:dyDescent="0.25">
      <c r="A9297" t="str">
        <f>Produkty[[#This Row],[Symbol]]</f>
        <v>WK3545</v>
      </c>
      <c r="B9297" s="560">
        <v>5906365344801</v>
      </c>
      <c r="C9297" t="s">
        <v>29691</v>
      </c>
      <c r="D9297" t="s">
        <v>4107</v>
      </c>
      <c r="E9297" t="s">
        <v>29692</v>
      </c>
      <c r="F9297" t="s">
        <v>4110</v>
      </c>
      <c r="G9297">
        <v>2.82</v>
      </c>
      <c r="H9297" t="s">
        <v>29693</v>
      </c>
    </row>
    <row r="9298" spans="1:8" hidden="1" x14ac:dyDescent="0.25">
      <c r="A9298" t="str">
        <f>Produkty[[#This Row],[Symbol]]</f>
        <v>WK3550</v>
      </c>
      <c r="B9298" s="560">
        <v>5906365344818</v>
      </c>
      <c r="C9298" t="s">
        <v>29694</v>
      </c>
      <c r="D9298" t="s">
        <v>4107</v>
      </c>
      <c r="E9298" t="s">
        <v>29695</v>
      </c>
      <c r="F9298" t="s">
        <v>4110</v>
      </c>
      <c r="G9298">
        <v>2.82</v>
      </c>
      <c r="H9298" t="s">
        <v>29696</v>
      </c>
    </row>
    <row r="9299" spans="1:8" hidden="1" x14ac:dyDescent="0.25">
      <c r="A9299" t="str">
        <f>Produkty[[#This Row],[Symbol]]</f>
        <v>WK4016</v>
      </c>
      <c r="B9299" s="560">
        <v>5906365344825</v>
      </c>
      <c r="C9299" t="s">
        <v>29697</v>
      </c>
      <c r="D9299" t="s">
        <v>4107</v>
      </c>
      <c r="E9299" t="s">
        <v>29698</v>
      </c>
      <c r="F9299" t="s">
        <v>4110</v>
      </c>
      <c r="G9299">
        <v>2.82</v>
      </c>
      <c r="H9299" t="s">
        <v>29699</v>
      </c>
    </row>
    <row r="9300" spans="1:8" hidden="1" x14ac:dyDescent="0.25">
      <c r="A9300" t="str">
        <f>Produkty[[#This Row],[Symbol]]</f>
        <v>WK4020</v>
      </c>
      <c r="B9300" s="560">
        <v>5906365344832</v>
      </c>
      <c r="C9300" t="s">
        <v>29700</v>
      </c>
      <c r="D9300" t="s">
        <v>4107</v>
      </c>
      <c r="E9300" t="s">
        <v>29701</v>
      </c>
      <c r="F9300" t="s">
        <v>4110</v>
      </c>
      <c r="G9300">
        <v>2.82</v>
      </c>
      <c r="H9300" t="s">
        <v>29702</v>
      </c>
    </row>
    <row r="9301" spans="1:8" hidden="1" x14ac:dyDescent="0.25">
      <c r="A9301" t="str">
        <f>Produkty[[#This Row],[Symbol]]</f>
        <v>WK4025</v>
      </c>
      <c r="B9301" s="560">
        <v>5906365344849</v>
      </c>
      <c r="C9301" t="s">
        <v>29703</v>
      </c>
      <c r="D9301" t="s">
        <v>4107</v>
      </c>
      <c r="E9301" t="s">
        <v>29704</v>
      </c>
      <c r="F9301" t="s">
        <v>4110</v>
      </c>
      <c r="G9301">
        <v>2.82</v>
      </c>
      <c r="H9301" t="s">
        <v>29705</v>
      </c>
    </row>
    <row r="9302" spans="1:8" hidden="1" x14ac:dyDescent="0.25">
      <c r="A9302" t="str">
        <f>Produkty[[#This Row],[Symbol]]</f>
        <v>WK4030</v>
      </c>
      <c r="B9302" s="560">
        <v>5906365344856</v>
      </c>
      <c r="C9302" t="s">
        <v>29706</v>
      </c>
      <c r="D9302" t="s">
        <v>4107</v>
      </c>
      <c r="E9302" t="s">
        <v>29707</v>
      </c>
      <c r="F9302" t="s">
        <v>4110</v>
      </c>
      <c r="G9302">
        <v>2.82</v>
      </c>
      <c r="H9302" t="s">
        <v>29708</v>
      </c>
    </row>
    <row r="9303" spans="1:8" hidden="1" x14ac:dyDescent="0.25">
      <c r="A9303" t="str">
        <f>Produkty[[#This Row],[Symbol]]</f>
        <v>WK4035</v>
      </c>
      <c r="B9303" s="560">
        <v>5906365344863</v>
      </c>
      <c r="C9303" t="s">
        <v>29709</v>
      </c>
      <c r="D9303" t="s">
        <v>4107</v>
      </c>
      <c r="E9303" t="s">
        <v>29710</v>
      </c>
      <c r="F9303" t="s">
        <v>4110</v>
      </c>
      <c r="G9303">
        <v>2.82</v>
      </c>
      <c r="H9303" t="s">
        <v>29711</v>
      </c>
    </row>
    <row r="9304" spans="1:8" hidden="1" x14ac:dyDescent="0.25">
      <c r="A9304" t="str">
        <f>Produkty[[#This Row],[Symbol]]</f>
        <v>WK4040</v>
      </c>
      <c r="B9304" s="560">
        <v>5906365344870</v>
      </c>
      <c r="C9304" t="s">
        <v>29712</v>
      </c>
      <c r="D9304" t="s">
        <v>4107</v>
      </c>
      <c r="E9304" t="s">
        <v>29713</v>
      </c>
      <c r="F9304" t="s">
        <v>4110</v>
      </c>
      <c r="G9304">
        <v>2.82</v>
      </c>
      <c r="H9304" t="s">
        <v>29714</v>
      </c>
    </row>
    <row r="9305" spans="1:8" hidden="1" x14ac:dyDescent="0.25">
      <c r="A9305" t="str">
        <f>Produkty[[#This Row],[Symbol]]</f>
        <v>WK4045</v>
      </c>
      <c r="B9305" s="560">
        <v>5906365344887</v>
      </c>
      <c r="C9305" t="s">
        <v>29715</v>
      </c>
      <c r="D9305" t="s">
        <v>4107</v>
      </c>
      <c r="E9305" t="s">
        <v>29716</v>
      </c>
      <c r="F9305" t="s">
        <v>4110</v>
      </c>
      <c r="G9305">
        <v>2.82</v>
      </c>
      <c r="H9305" t="s">
        <v>29717</v>
      </c>
    </row>
    <row r="9306" spans="1:8" hidden="1" x14ac:dyDescent="0.25">
      <c r="A9306" t="str">
        <f>Produkty[[#This Row],[Symbol]]</f>
        <v>WK4050</v>
      </c>
      <c r="B9306" s="560">
        <v>5906365344894</v>
      </c>
      <c r="C9306" t="s">
        <v>29718</v>
      </c>
      <c r="D9306" t="s">
        <v>4107</v>
      </c>
      <c r="E9306" t="s">
        <v>29719</v>
      </c>
      <c r="F9306" t="s">
        <v>4110</v>
      </c>
      <c r="G9306">
        <v>2.82</v>
      </c>
      <c r="H9306" t="s">
        <v>29720</v>
      </c>
    </row>
    <row r="9307" spans="1:8" hidden="1" x14ac:dyDescent="0.25">
      <c r="A9307" t="str">
        <f>Produkty[[#This Row],[Symbol]]</f>
        <v>WK4060</v>
      </c>
      <c r="B9307" s="560">
        <v>5906365344900</v>
      </c>
      <c r="C9307" t="s">
        <v>29721</v>
      </c>
      <c r="D9307" t="s">
        <v>4107</v>
      </c>
      <c r="E9307" t="s">
        <v>29722</v>
      </c>
      <c r="F9307" t="s">
        <v>4110</v>
      </c>
      <c r="G9307">
        <v>2.82</v>
      </c>
      <c r="H9307" t="s">
        <v>29723</v>
      </c>
    </row>
    <row r="9308" spans="1:8" hidden="1" x14ac:dyDescent="0.25">
      <c r="A9308" t="str">
        <f>Produkty[[#This Row],[Symbol]]</f>
        <v>WK4070</v>
      </c>
      <c r="B9308" s="560">
        <v>5906365344917</v>
      </c>
      <c r="C9308" t="s">
        <v>29724</v>
      </c>
      <c r="D9308" t="s">
        <v>4107</v>
      </c>
      <c r="E9308" t="s">
        <v>29725</v>
      </c>
      <c r="F9308" t="s">
        <v>4110</v>
      </c>
      <c r="G9308">
        <v>2.82</v>
      </c>
      <c r="H9308" t="s">
        <v>29726</v>
      </c>
    </row>
    <row r="9309" spans="1:8" hidden="1" x14ac:dyDescent="0.25">
      <c r="A9309" t="str">
        <f>Produkty[[#This Row],[Symbol]]</f>
        <v>WK5025</v>
      </c>
      <c r="B9309" s="560">
        <v>5906365344924</v>
      </c>
      <c r="C9309" t="s">
        <v>29727</v>
      </c>
      <c r="D9309" t="s">
        <v>4107</v>
      </c>
      <c r="E9309" t="s">
        <v>29728</v>
      </c>
      <c r="F9309" t="s">
        <v>4110</v>
      </c>
      <c r="G9309">
        <v>2.82</v>
      </c>
      <c r="H9309" t="s">
        <v>29729</v>
      </c>
    </row>
    <row r="9310" spans="1:8" hidden="1" x14ac:dyDescent="0.25">
      <c r="A9310" t="str">
        <f>Produkty[[#This Row],[Symbol]]</f>
        <v>WK5030</v>
      </c>
      <c r="B9310" s="560">
        <v>5906365344931</v>
      </c>
      <c r="C9310" t="s">
        <v>29730</v>
      </c>
      <c r="D9310" t="s">
        <v>4107</v>
      </c>
      <c r="E9310" t="s">
        <v>29731</v>
      </c>
      <c r="F9310" t="s">
        <v>4110</v>
      </c>
      <c r="G9310">
        <v>2.82</v>
      </c>
      <c r="H9310" t="s">
        <v>29732</v>
      </c>
    </row>
    <row r="9311" spans="1:8" hidden="1" x14ac:dyDescent="0.25">
      <c r="A9311" t="str">
        <f>Produkty[[#This Row],[Symbol]]</f>
        <v>WK5035</v>
      </c>
      <c r="B9311" s="560">
        <v>5906365344948</v>
      </c>
      <c r="C9311" t="s">
        <v>29733</v>
      </c>
      <c r="D9311" t="s">
        <v>4107</v>
      </c>
      <c r="E9311" t="s">
        <v>29734</v>
      </c>
      <c r="F9311" t="s">
        <v>4110</v>
      </c>
      <c r="G9311">
        <v>2.82</v>
      </c>
      <c r="H9311" t="s">
        <v>29735</v>
      </c>
    </row>
    <row r="9312" spans="1:8" hidden="1" x14ac:dyDescent="0.25">
      <c r="A9312" t="str">
        <f>Produkty[[#This Row],[Symbol]]</f>
        <v>WK5040</v>
      </c>
      <c r="B9312" s="560">
        <v>5906365344955</v>
      </c>
      <c r="C9312" t="s">
        <v>29736</v>
      </c>
      <c r="D9312" t="s">
        <v>4107</v>
      </c>
      <c r="E9312" t="s">
        <v>29737</v>
      </c>
      <c r="F9312" t="s">
        <v>4110</v>
      </c>
      <c r="G9312">
        <v>2.82</v>
      </c>
      <c r="H9312" t="s">
        <v>29738</v>
      </c>
    </row>
    <row r="9313" spans="1:8" hidden="1" x14ac:dyDescent="0.25">
      <c r="A9313" t="str">
        <f>Produkty[[#This Row],[Symbol]]</f>
        <v>WK5045</v>
      </c>
      <c r="B9313" s="560">
        <v>5906365344962</v>
      </c>
      <c r="C9313" t="s">
        <v>29739</v>
      </c>
      <c r="D9313" t="s">
        <v>4107</v>
      </c>
      <c r="E9313" t="s">
        <v>29740</v>
      </c>
      <c r="F9313" t="s">
        <v>4110</v>
      </c>
      <c r="G9313">
        <v>2.82</v>
      </c>
      <c r="H9313" t="s">
        <v>29741</v>
      </c>
    </row>
    <row r="9314" spans="1:8" hidden="1" x14ac:dyDescent="0.25">
      <c r="A9314" t="str">
        <f>Produkty[[#This Row],[Symbol]]</f>
        <v>WK5050</v>
      </c>
      <c r="B9314" s="560">
        <v>5906365344979</v>
      </c>
      <c r="C9314" t="s">
        <v>29742</v>
      </c>
      <c r="D9314" t="s">
        <v>4107</v>
      </c>
      <c r="E9314" t="s">
        <v>29743</v>
      </c>
      <c r="F9314" t="s">
        <v>4110</v>
      </c>
      <c r="G9314">
        <v>2.82</v>
      </c>
      <c r="H9314" t="s">
        <v>29744</v>
      </c>
    </row>
    <row r="9315" spans="1:8" hidden="1" x14ac:dyDescent="0.25">
      <c r="A9315" t="str">
        <f>Produkty[[#This Row],[Symbol]]</f>
        <v>WK5060</v>
      </c>
      <c r="B9315" s="560">
        <v>5906365344986</v>
      </c>
      <c r="C9315" t="s">
        <v>29745</v>
      </c>
      <c r="D9315" t="s">
        <v>4107</v>
      </c>
      <c r="E9315" t="s">
        <v>29746</v>
      </c>
      <c r="F9315" t="s">
        <v>4110</v>
      </c>
      <c r="G9315">
        <v>2.82</v>
      </c>
      <c r="H9315" t="s">
        <v>29747</v>
      </c>
    </row>
    <row r="9316" spans="1:8" hidden="1" x14ac:dyDescent="0.25">
      <c r="A9316" t="str">
        <f>Produkty[[#This Row],[Symbol]]</f>
        <v>WK5070</v>
      </c>
      <c r="B9316" s="560">
        <v>5906365344993</v>
      </c>
      <c r="C9316" t="s">
        <v>29748</v>
      </c>
      <c r="D9316" t="s">
        <v>4107</v>
      </c>
      <c r="E9316" t="s">
        <v>29749</v>
      </c>
      <c r="F9316" t="s">
        <v>4110</v>
      </c>
      <c r="G9316">
        <v>2.82</v>
      </c>
      <c r="H9316" t="s">
        <v>29750</v>
      </c>
    </row>
    <row r="9317" spans="1:8" hidden="1" x14ac:dyDescent="0.25">
      <c r="A9317" t="str">
        <f>Produkty[[#This Row],[Symbol]]</f>
        <v>WK5080</v>
      </c>
      <c r="B9317" s="560">
        <v>5906365345006</v>
      </c>
      <c r="C9317" t="s">
        <v>29751</v>
      </c>
      <c r="D9317" t="s">
        <v>4107</v>
      </c>
      <c r="E9317" t="s">
        <v>29752</v>
      </c>
      <c r="F9317" t="s">
        <v>4110</v>
      </c>
      <c r="G9317">
        <v>2.82</v>
      </c>
      <c r="H9317" t="s">
        <v>29753</v>
      </c>
    </row>
    <row r="9318" spans="1:8" hidden="1" x14ac:dyDescent="0.25">
      <c r="A9318" t="str">
        <f>Produkty[[#This Row],[Symbol]]</f>
        <v>WK6040</v>
      </c>
      <c r="B9318" s="560">
        <v>5906365345013</v>
      </c>
      <c r="C9318" t="s">
        <v>29754</v>
      </c>
      <c r="D9318" t="s">
        <v>4107</v>
      </c>
      <c r="E9318" t="s">
        <v>29755</v>
      </c>
      <c r="F9318" t="s">
        <v>4110</v>
      </c>
      <c r="G9318">
        <v>2.82</v>
      </c>
      <c r="H9318" t="s">
        <v>29756</v>
      </c>
    </row>
    <row r="9319" spans="1:8" hidden="1" x14ac:dyDescent="0.25">
      <c r="A9319" t="str">
        <f>Produkty[[#This Row],[Symbol]]</f>
        <v>WK6050</v>
      </c>
      <c r="B9319" s="560">
        <v>5906365345020</v>
      </c>
      <c r="C9319" t="s">
        <v>29757</v>
      </c>
      <c r="D9319" t="s">
        <v>4107</v>
      </c>
      <c r="E9319" t="s">
        <v>29758</v>
      </c>
      <c r="F9319" t="s">
        <v>4110</v>
      </c>
      <c r="G9319">
        <v>2.82</v>
      </c>
      <c r="H9319" t="s">
        <v>29759</v>
      </c>
    </row>
    <row r="9320" spans="1:8" hidden="1" x14ac:dyDescent="0.25">
      <c r="A9320" t="str">
        <f>Produkty[[#This Row],[Symbol]]</f>
        <v>WK6060</v>
      </c>
      <c r="B9320" s="560">
        <v>5906365345037</v>
      </c>
      <c r="C9320" t="s">
        <v>29760</v>
      </c>
      <c r="D9320" t="s">
        <v>4107</v>
      </c>
      <c r="E9320" t="s">
        <v>29761</v>
      </c>
      <c r="F9320" t="s">
        <v>4110</v>
      </c>
      <c r="G9320">
        <v>2.82</v>
      </c>
      <c r="H9320" t="s">
        <v>29762</v>
      </c>
    </row>
    <row r="9321" spans="1:8" hidden="1" x14ac:dyDescent="0.25">
      <c r="A9321" t="str">
        <f>Produkty[[#This Row],[Symbol]]</f>
        <v>WK6070</v>
      </c>
      <c r="B9321" s="560">
        <v>5906365345044</v>
      </c>
      <c r="C9321" t="s">
        <v>29763</v>
      </c>
      <c r="D9321" t="s">
        <v>4107</v>
      </c>
      <c r="E9321" t="s">
        <v>29764</v>
      </c>
      <c r="F9321" t="s">
        <v>4110</v>
      </c>
      <c r="G9321">
        <v>2.82</v>
      </c>
      <c r="H9321" t="s">
        <v>29765</v>
      </c>
    </row>
    <row r="9322" spans="1:8" hidden="1" x14ac:dyDescent="0.25">
      <c r="A9322" t="str">
        <f>Produkty[[#This Row],[Symbol]]</f>
        <v>WK6080</v>
      </c>
      <c r="B9322" s="560">
        <v>5906365345051</v>
      </c>
      <c r="C9322" t="s">
        <v>29766</v>
      </c>
      <c r="D9322" t="s">
        <v>4107</v>
      </c>
      <c r="E9322" t="s">
        <v>29767</v>
      </c>
      <c r="F9322" t="s">
        <v>4110</v>
      </c>
      <c r="G9322">
        <v>2.82</v>
      </c>
      <c r="H9322" t="s">
        <v>29768</v>
      </c>
    </row>
    <row r="9323" spans="1:8" hidden="1" x14ac:dyDescent="0.25">
      <c r="A9323" t="str">
        <f>Produkty[[#This Row],[Symbol]]</f>
        <v>FD - 4,8X20 5010</v>
      </c>
      <c r="B9323" s="560">
        <v>5906365345075</v>
      </c>
      <c r="C9323" t="s">
        <v>29769</v>
      </c>
      <c r="D9323" t="s">
        <v>4107</v>
      </c>
      <c r="E9323" t="s">
        <v>29770</v>
      </c>
      <c r="F9323" t="s">
        <v>4110</v>
      </c>
      <c r="G9323">
        <v>45.49</v>
      </c>
      <c r="H9323" t="s">
        <v>29771</v>
      </c>
    </row>
    <row r="9324" spans="1:8" hidden="1" x14ac:dyDescent="0.25">
      <c r="A9324" t="str">
        <f>Produkty[[#This Row],[Symbol]]</f>
        <v>FD - 4,8X20 7024</v>
      </c>
      <c r="B9324" s="560">
        <v>5906365345082</v>
      </c>
      <c r="C9324" t="s">
        <v>29772</v>
      </c>
      <c r="D9324" t="s">
        <v>4107</v>
      </c>
      <c r="E9324" t="s">
        <v>29773</v>
      </c>
      <c r="F9324" t="s">
        <v>4110</v>
      </c>
      <c r="G9324">
        <v>45.49</v>
      </c>
      <c r="H9324" t="s">
        <v>29774</v>
      </c>
    </row>
    <row r="9325" spans="1:8" hidden="1" x14ac:dyDescent="0.25">
      <c r="A9325" t="str">
        <f>Produkty[[#This Row],[Symbol]]</f>
        <v>S-38020</v>
      </c>
      <c r="B9325" s="560">
        <v>5906365345112</v>
      </c>
      <c r="C9325" t="s">
        <v>29775</v>
      </c>
      <c r="D9325" t="s">
        <v>4102</v>
      </c>
      <c r="E9325" t="s">
        <v>29776</v>
      </c>
      <c r="F9325" t="s">
        <v>4095</v>
      </c>
      <c r="G9325">
        <v>7.72</v>
      </c>
      <c r="H9325" t="s">
        <v>29777</v>
      </c>
    </row>
    <row r="9326" spans="1:8" hidden="1" x14ac:dyDescent="0.25">
      <c r="A9326" t="str">
        <f>Produkty[[#This Row],[Symbol]]</f>
        <v>S-38045</v>
      </c>
      <c r="B9326" s="560">
        <v>5906365345129</v>
      </c>
      <c r="C9326" t="s">
        <v>29778</v>
      </c>
      <c r="D9326" t="s">
        <v>4102</v>
      </c>
      <c r="E9326" t="s">
        <v>29779</v>
      </c>
      <c r="F9326" t="s">
        <v>4095</v>
      </c>
      <c r="G9326">
        <v>13.74</v>
      </c>
      <c r="H9326" t="s">
        <v>29780</v>
      </c>
    </row>
    <row r="9327" spans="1:8" hidden="1" x14ac:dyDescent="0.25">
      <c r="A9327" t="str">
        <f>Produkty[[#This Row],[Symbol]]</f>
        <v>S-38090</v>
      </c>
      <c r="B9327" s="560">
        <v>5906365345136</v>
      </c>
      <c r="C9327" t="s">
        <v>29781</v>
      </c>
      <c r="D9327" t="s">
        <v>4102</v>
      </c>
      <c r="E9327" t="s">
        <v>29782</v>
      </c>
      <c r="F9327" t="s">
        <v>4095</v>
      </c>
      <c r="G9327">
        <v>26.18</v>
      </c>
      <c r="H9327" t="s">
        <v>29783</v>
      </c>
    </row>
    <row r="9328" spans="1:8" hidden="1" x14ac:dyDescent="0.25">
      <c r="A9328" t="str">
        <f>Produkty[[#This Row],[Symbol]]</f>
        <v>SŁR 1 - 10X100</v>
      </c>
      <c r="B9328" s="560">
        <v>5906365345150</v>
      </c>
      <c r="C9328" t="s">
        <v>29784</v>
      </c>
      <c r="D9328" t="s">
        <v>4107</v>
      </c>
      <c r="E9328" t="s">
        <v>29785</v>
      </c>
      <c r="F9328" t="s">
        <v>4095</v>
      </c>
      <c r="G9328">
        <v>2.4900000000000002</v>
      </c>
      <c r="H9328" t="s">
        <v>29786</v>
      </c>
    </row>
    <row r="9329" spans="1:8" hidden="1" x14ac:dyDescent="0.25">
      <c r="A9329" t="str">
        <f>Produkty[[#This Row],[Symbol]]</f>
        <v>WKL - 10X260</v>
      </c>
      <c r="B9329" s="560">
        <v>5906365345167</v>
      </c>
      <c r="C9329" t="s">
        <v>29787</v>
      </c>
      <c r="D9329" t="s">
        <v>4107</v>
      </c>
      <c r="E9329" t="s">
        <v>29788</v>
      </c>
      <c r="F9329" t="s">
        <v>4114</v>
      </c>
      <c r="G9329">
        <v>12</v>
      </c>
      <c r="H9329" t="s">
        <v>29789</v>
      </c>
    </row>
    <row r="9330" spans="1:8" x14ac:dyDescent="0.25">
      <c r="A9330" t="str">
        <f>Produkty[[#This Row],[Symbol]]</f>
        <v>KDH - 5,0X120</v>
      </c>
      <c r="B9330" s="560">
        <v>5906365345174</v>
      </c>
      <c r="C9330" t="s">
        <v>29790</v>
      </c>
      <c r="D9330" t="s">
        <v>4107</v>
      </c>
      <c r="E9330" t="s">
        <v>29791</v>
      </c>
      <c r="F9330" t="s">
        <v>4114</v>
      </c>
      <c r="G9330">
        <v>17.399999999999999</v>
      </c>
      <c r="H9330" t="s">
        <v>29792</v>
      </c>
    </row>
    <row r="9331" spans="1:8" x14ac:dyDescent="0.25">
      <c r="A9331" t="str">
        <f>Produkty[[#This Row],[Symbol]]</f>
        <v>KDH - 6,0X30</v>
      </c>
      <c r="B9331" s="560">
        <v>5906365345181</v>
      </c>
      <c r="C9331" t="s">
        <v>29793</v>
      </c>
      <c r="D9331" t="s">
        <v>4107</v>
      </c>
      <c r="E9331" t="s">
        <v>29794</v>
      </c>
      <c r="F9331" t="s">
        <v>4114</v>
      </c>
      <c r="G9331">
        <v>17.399999999999999</v>
      </c>
      <c r="H9331" t="s">
        <v>29795</v>
      </c>
    </row>
    <row r="9332" spans="1:8" hidden="1" x14ac:dyDescent="0.25">
      <c r="A9332" t="str">
        <f>Produkty[[#This Row],[Symbol]]</f>
        <v>KMO</v>
      </c>
      <c r="B9332" s="560">
        <v>5906365345204</v>
      </c>
      <c r="C9332" t="s">
        <v>29796</v>
      </c>
      <c r="D9332" t="s">
        <v>4107</v>
      </c>
      <c r="E9332" t="s">
        <v>29797</v>
      </c>
      <c r="F9332" t="s">
        <v>4095</v>
      </c>
      <c r="G9332">
        <v>0.98</v>
      </c>
      <c r="H9332" t="s">
        <v>29798</v>
      </c>
    </row>
    <row r="9333" spans="1:8" hidden="1" x14ac:dyDescent="0.25">
      <c r="A9333" t="str">
        <f>Produkty[[#This Row],[Symbol]]</f>
        <v>PAR - M4X75 S</v>
      </c>
      <c r="B9333" s="560">
        <v>5906365345211</v>
      </c>
      <c r="C9333" t="s">
        <v>29799</v>
      </c>
      <c r="D9333" t="s">
        <v>4107</v>
      </c>
      <c r="E9333" t="s">
        <v>29800</v>
      </c>
      <c r="F9333" t="s">
        <v>4118</v>
      </c>
      <c r="G9333">
        <v>99</v>
      </c>
      <c r="H9333" t="s">
        <v>39032</v>
      </c>
    </row>
    <row r="9334" spans="1:8" hidden="1" x14ac:dyDescent="0.25">
      <c r="A9334" t="str">
        <f>Produkty[[#This Row],[Symbol]]</f>
        <v>PAR - M4X75</v>
      </c>
      <c r="B9334" s="560">
        <v>5906365345228</v>
      </c>
      <c r="C9334" t="s">
        <v>29801</v>
      </c>
      <c r="D9334" t="s">
        <v>4107</v>
      </c>
      <c r="E9334" t="s">
        <v>29802</v>
      </c>
      <c r="F9334" t="s">
        <v>4118</v>
      </c>
      <c r="G9334">
        <v>92.74</v>
      </c>
      <c r="H9334" t="s">
        <v>39031</v>
      </c>
    </row>
    <row r="9335" spans="1:8" hidden="1" x14ac:dyDescent="0.25">
      <c r="A9335" t="str">
        <f>Produkty[[#This Row],[Symbol]]</f>
        <v>KUP06035</v>
      </c>
      <c r="B9335" s="560">
        <v>5906365345242</v>
      </c>
      <c r="C9335" t="s">
        <v>29803</v>
      </c>
      <c r="D9335" t="s">
        <v>4107</v>
      </c>
      <c r="E9335" t="s">
        <v>29804</v>
      </c>
      <c r="F9335" t="s">
        <v>4118</v>
      </c>
      <c r="G9335">
        <v>5.29</v>
      </c>
      <c r="H9335" t="s">
        <v>38519</v>
      </c>
    </row>
    <row r="9336" spans="1:8" hidden="1" x14ac:dyDescent="0.25">
      <c r="A9336" t="str">
        <f>Produkty[[#This Row],[Symbol]]</f>
        <v>KUP08050</v>
      </c>
      <c r="B9336" s="560">
        <v>5906365345259</v>
      </c>
      <c r="C9336" t="s">
        <v>29805</v>
      </c>
      <c r="D9336" t="s">
        <v>4107</v>
      </c>
      <c r="E9336" t="s">
        <v>29806</v>
      </c>
      <c r="F9336" t="s">
        <v>4118</v>
      </c>
      <c r="G9336">
        <v>12.24</v>
      </c>
      <c r="H9336" t="s">
        <v>38520</v>
      </c>
    </row>
    <row r="9337" spans="1:8" hidden="1" x14ac:dyDescent="0.25">
      <c r="A9337" t="str">
        <f>Produkty[[#This Row],[Symbol]]</f>
        <v>KUP10060</v>
      </c>
      <c r="B9337" s="560">
        <v>5906365345266</v>
      </c>
      <c r="C9337" t="s">
        <v>29807</v>
      </c>
      <c r="D9337" t="s">
        <v>4107</v>
      </c>
      <c r="E9337" t="s">
        <v>29808</v>
      </c>
      <c r="F9337" t="s">
        <v>4118</v>
      </c>
      <c r="G9337">
        <v>19.8</v>
      </c>
      <c r="H9337" t="s">
        <v>38521</v>
      </c>
    </row>
    <row r="9338" spans="1:8" hidden="1" x14ac:dyDescent="0.25">
      <c r="A9338" t="str">
        <f>Produkty[[#This Row],[Symbol]]</f>
        <v>KUHP06045</v>
      </c>
      <c r="B9338" s="560">
        <v>5906365345303</v>
      </c>
      <c r="C9338" t="s">
        <v>38513</v>
      </c>
      <c r="D9338" t="s">
        <v>4107</v>
      </c>
      <c r="E9338" t="s">
        <v>38514</v>
      </c>
      <c r="F9338" t="s">
        <v>4118</v>
      </c>
      <c r="G9338">
        <v>48.51</v>
      </c>
      <c r="H9338" t="s">
        <v>38515</v>
      </c>
    </row>
    <row r="9339" spans="1:8" hidden="1" x14ac:dyDescent="0.25">
      <c r="A9339" t="str">
        <f>Produkty[[#This Row],[Symbol]]</f>
        <v>KUHP08065</v>
      </c>
      <c r="B9339" s="560">
        <v>5906365345310</v>
      </c>
      <c r="C9339" t="s">
        <v>29809</v>
      </c>
      <c r="D9339" t="s">
        <v>4107</v>
      </c>
      <c r="E9339" t="s">
        <v>29810</v>
      </c>
      <c r="F9339" t="s">
        <v>4118</v>
      </c>
      <c r="G9339">
        <v>86</v>
      </c>
      <c r="H9339" t="s">
        <v>38516</v>
      </c>
    </row>
    <row r="9340" spans="1:8" hidden="1" x14ac:dyDescent="0.25">
      <c r="A9340" t="str">
        <f>Produkty[[#This Row],[Symbol]]</f>
        <v>KUHS06065</v>
      </c>
      <c r="B9340" s="560">
        <v>5906365345327</v>
      </c>
      <c r="C9340" t="s">
        <v>29811</v>
      </c>
      <c r="D9340" t="s">
        <v>4107</v>
      </c>
      <c r="E9340" t="s">
        <v>29812</v>
      </c>
      <c r="F9340" t="s">
        <v>4118</v>
      </c>
      <c r="G9340">
        <v>52.47</v>
      </c>
      <c r="H9340" t="s">
        <v>38517</v>
      </c>
    </row>
    <row r="9341" spans="1:8" hidden="1" x14ac:dyDescent="0.25">
      <c r="A9341" t="str">
        <f>Produkty[[#This Row],[Symbol]]</f>
        <v>KUHS08083</v>
      </c>
      <c r="B9341" s="560">
        <v>5906365345334</v>
      </c>
      <c r="C9341" t="s">
        <v>29813</v>
      </c>
      <c r="D9341" t="s">
        <v>4107</v>
      </c>
      <c r="E9341" t="s">
        <v>29814</v>
      </c>
      <c r="F9341" t="s">
        <v>4118</v>
      </c>
      <c r="G9341">
        <v>101</v>
      </c>
      <c r="H9341" t="s">
        <v>38518</v>
      </c>
    </row>
    <row r="9342" spans="1:8" hidden="1" x14ac:dyDescent="0.25">
      <c r="A9342" t="str">
        <f>Produkty[[#This Row],[Symbol]]</f>
        <v>S-29011</v>
      </c>
      <c r="B9342" s="560">
        <v>5906365345389</v>
      </c>
      <c r="C9342" t="s">
        <v>29815</v>
      </c>
      <c r="D9342" t="s">
        <v>7099</v>
      </c>
      <c r="E9342" t="s">
        <v>29816</v>
      </c>
      <c r="F9342" t="s">
        <v>4095</v>
      </c>
      <c r="G9342">
        <v>18.579999999999998</v>
      </c>
      <c r="H9342" t="s">
        <v>29817</v>
      </c>
    </row>
    <row r="9343" spans="1:8" hidden="1" x14ac:dyDescent="0.25">
      <c r="A9343" t="str">
        <f>Produkty[[#This Row],[Symbol]]</f>
        <v>S-29012</v>
      </c>
      <c r="B9343" s="560">
        <v>5906365345396</v>
      </c>
      <c r="C9343" t="s">
        <v>29818</v>
      </c>
      <c r="D9343" t="s">
        <v>7099</v>
      </c>
      <c r="E9343" t="s">
        <v>29819</v>
      </c>
      <c r="F9343" t="s">
        <v>4095</v>
      </c>
      <c r="G9343">
        <v>23.12</v>
      </c>
      <c r="H9343" t="s">
        <v>29820</v>
      </c>
    </row>
    <row r="9344" spans="1:8" hidden="1" x14ac:dyDescent="0.25">
      <c r="A9344" t="str">
        <f>Produkty[[#This Row],[Symbol]]</f>
        <v>S-29018</v>
      </c>
      <c r="B9344" s="560">
        <v>5906365345402</v>
      </c>
      <c r="C9344" t="s">
        <v>29821</v>
      </c>
      <c r="D9344" t="s">
        <v>7099</v>
      </c>
      <c r="E9344" t="s">
        <v>29822</v>
      </c>
      <c r="F9344" t="s">
        <v>4095</v>
      </c>
      <c r="G9344">
        <v>43.48</v>
      </c>
      <c r="H9344" t="s">
        <v>29823</v>
      </c>
    </row>
    <row r="9345" spans="1:8" hidden="1" x14ac:dyDescent="0.25">
      <c r="A9345" t="str">
        <f>Produkty[[#This Row],[Symbol]]</f>
        <v>S-29023</v>
      </c>
      <c r="B9345" s="560">
        <v>5906365345419</v>
      </c>
      <c r="C9345" t="s">
        <v>29824</v>
      </c>
      <c r="D9345" t="s">
        <v>7099</v>
      </c>
      <c r="E9345" t="s">
        <v>29825</v>
      </c>
      <c r="F9345" t="s">
        <v>4095</v>
      </c>
      <c r="G9345">
        <v>67.69</v>
      </c>
      <c r="H9345" t="s">
        <v>29826</v>
      </c>
    </row>
    <row r="9346" spans="1:8" hidden="1" x14ac:dyDescent="0.25">
      <c r="A9346" t="str">
        <f>Produkty[[#This Row],[Symbol]]</f>
        <v>SŁR 1 - 10X120</v>
      </c>
      <c r="B9346" s="560">
        <v>5906365345426</v>
      </c>
      <c r="C9346" t="s">
        <v>29827</v>
      </c>
      <c r="D9346" t="s">
        <v>4107</v>
      </c>
      <c r="E9346" t="s">
        <v>29828</v>
      </c>
      <c r="F9346" t="s">
        <v>4095</v>
      </c>
      <c r="G9346">
        <v>2.66</v>
      </c>
      <c r="H9346" t="s">
        <v>29829</v>
      </c>
    </row>
    <row r="9347" spans="1:8" hidden="1" x14ac:dyDescent="0.25">
      <c r="A9347" t="str">
        <f>Produkty[[#This Row],[Symbol]]</f>
        <v>S-29211</v>
      </c>
      <c r="B9347" s="560">
        <v>5906365345433</v>
      </c>
      <c r="C9347" t="s">
        <v>29830</v>
      </c>
      <c r="D9347" t="s">
        <v>7099</v>
      </c>
      <c r="E9347" t="s">
        <v>29831</v>
      </c>
      <c r="F9347" t="s">
        <v>4095</v>
      </c>
      <c r="G9347">
        <v>14.21</v>
      </c>
      <c r="H9347" t="s">
        <v>29832</v>
      </c>
    </row>
    <row r="9348" spans="1:8" hidden="1" x14ac:dyDescent="0.25">
      <c r="A9348" t="str">
        <f>Produkty[[#This Row],[Symbol]]</f>
        <v>S-29212</v>
      </c>
      <c r="B9348" s="560">
        <v>5906365345440</v>
      </c>
      <c r="C9348" t="s">
        <v>29833</v>
      </c>
      <c r="D9348" t="s">
        <v>7099</v>
      </c>
      <c r="E9348" t="s">
        <v>29834</v>
      </c>
      <c r="F9348" t="s">
        <v>4095</v>
      </c>
      <c r="G9348">
        <v>20.13</v>
      </c>
      <c r="H9348" t="s">
        <v>29835</v>
      </c>
    </row>
    <row r="9349" spans="1:8" hidden="1" x14ac:dyDescent="0.25">
      <c r="A9349" t="str">
        <f>Produkty[[#This Row],[Symbol]]</f>
        <v>S-29218</v>
      </c>
      <c r="B9349" s="560">
        <v>5906365345457</v>
      </c>
      <c r="C9349" t="s">
        <v>29836</v>
      </c>
      <c r="D9349" t="s">
        <v>7099</v>
      </c>
      <c r="E9349" t="s">
        <v>29837</v>
      </c>
      <c r="F9349" t="s">
        <v>4095</v>
      </c>
      <c r="G9349">
        <v>37.89</v>
      </c>
      <c r="H9349" t="s">
        <v>29838</v>
      </c>
    </row>
    <row r="9350" spans="1:8" hidden="1" x14ac:dyDescent="0.25">
      <c r="A9350" t="str">
        <f>Produkty[[#This Row],[Symbol]]</f>
        <v>S-29223</v>
      </c>
      <c r="B9350" s="560">
        <v>5906365345464</v>
      </c>
      <c r="C9350" t="s">
        <v>29839</v>
      </c>
      <c r="D9350" t="s">
        <v>7099</v>
      </c>
      <c r="E9350" t="s">
        <v>29840</v>
      </c>
      <c r="F9350" t="s">
        <v>4095</v>
      </c>
      <c r="G9350">
        <v>54.76</v>
      </c>
      <c r="H9350" t="s">
        <v>29841</v>
      </c>
    </row>
    <row r="9351" spans="1:8" hidden="1" x14ac:dyDescent="0.25">
      <c r="A9351" t="str">
        <f>Produkty[[#This Row],[Symbol]]</f>
        <v>S-29411</v>
      </c>
      <c r="B9351" s="560">
        <v>5906365345471</v>
      </c>
      <c r="C9351" t="s">
        <v>29842</v>
      </c>
      <c r="D9351" t="s">
        <v>7099</v>
      </c>
      <c r="E9351" t="s">
        <v>29843</v>
      </c>
      <c r="F9351" t="s">
        <v>4095</v>
      </c>
      <c r="G9351">
        <v>20.12</v>
      </c>
      <c r="H9351" t="s">
        <v>29844</v>
      </c>
    </row>
    <row r="9352" spans="1:8" hidden="1" x14ac:dyDescent="0.25">
      <c r="A9352" t="str">
        <f>Produkty[[#This Row],[Symbol]]</f>
        <v>S-29412</v>
      </c>
      <c r="B9352" s="560">
        <v>5906365345488</v>
      </c>
      <c r="C9352" t="s">
        <v>29845</v>
      </c>
      <c r="D9352" t="s">
        <v>7099</v>
      </c>
      <c r="E9352" t="s">
        <v>29846</v>
      </c>
      <c r="F9352" t="s">
        <v>4095</v>
      </c>
      <c r="G9352">
        <v>26.83</v>
      </c>
      <c r="H9352" t="s">
        <v>29847</v>
      </c>
    </row>
    <row r="9353" spans="1:8" hidden="1" x14ac:dyDescent="0.25">
      <c r="A9353" t="str">
        <f>Produkty[[#This Row],[Symbol]]</f>
        <v>S-29418</v>
      </c>
      <c r="B9353" s="560">
        <v>5906365345495</v>
      </c>
      <c r="C9353" t="s">
        <v>29848</v>
      </c>
      <c r="D9353" t="s">
        <v>7099</v>
      </c>
      <c r="E9353" t="s">
        <v>29849</v>
      </c>
      <c r="F9353" t="s">
        <v>4095</v>
      </c>
      <c r="G9353">
        <v>50.25</v>
      </c>
      <c r="H9353" t="s">
        <v>29850</v>
      </c>
    </row>
    <row r="9354" spans="1:8" hidden="1" x14ac:dyDescent="0.25">
      <c r="A9354" t="str">
        <f>Produkty[[#This Row],[Symbol]]</f>
        <v>S-29423</v>
      </c>
      <c r="B9354" s="560">
        <v>5906365345501</v>
      </c>
      <c r="C9354" t="s">
        <v>29851</v>
      </c>
      <c r="D9354" t="s">
        <v>7099</v>
      </c>
      <c r="E9354" t="s">
        <v>29852</v>
      </c>
      <c r="F9354" t="s">
        <v>4095</v>
      </c>
      <c r="G9354">
        <v>75.58</v>
      </c>
      <c r="H9354" t="s">
        <v>29853</v>
      </c>
    </row>
    <row r="9355" spans="1:8" hidden="1" x14ac:dyDescent="0.25">
      <c r="A9355" t="str">
        <f>Produkty[[#This Row],[Symbol]]</f>
        <v>S-21510</v>
      </c>
      <c r="B9355" s="560">
        <v>5906365345518</v>
      </c>
      <c r="C9355" t="s">
        <v>29854</v>
      </c>
      <c r="D9355" t="s">
        <v>4093</v>
      </c>
      <c r="E9355" t="s">
        <v>29855</v>
      </c>
      <c r="F9355" t="s">
        <v>4095</v>
      </c>
      <c r="G9355">
        <v>28.3</v>
      </c>
      <c r="H9355" t="s">
        <v>29856</v>
      </c>
    </row>
    <row r="9356" spans="1:8" hidden="1" x14ac:dyDescent="0.25">
      <c r="A9356" t="str">
        <f>Produkty[[#This Row],[Symbol]]</f>
        <v>S-21514</v>
      </c>
      <c r="B9356" s="560">
        <v>5906365345532</v>
      </c>
      <c r="C9356" t="s">
        <v>29857</v>
      </c>
      <c r="D9356" t="s">
        <v>4093</v>
      </c>
      <c r="E9356" t="s">
        <v>29858</v>
      </c>
      <c r="F9356" t="s">
        <v>4095</v>
      </c>
      <c r="G9356">
        <v>50.6</v>
      </c>
      <c r="H9356" t="s">
        <v>29859</v>
      </c>
    </row>
    <row r="9357" spans="1:8" hidden="1" x14ac:dyDescent="0.25">
      <c r="A9357" t="str">
        <f>Produkty[[#This Row],[Symbol]]</f>
        <v>SŁR - 1 - 8X65</v>
      </c>
      <c r="B9357" s="560">
        <v>5906365345556</v>
      </c>
      <c r="C9357" t="s">
        <v>29860</v>
      </c>
      <c r="D9357" t="s">
        <v>4107</v>
      </c>
      <c r="E9357" t="s">
        <v>29861</v>
      </c>
      <c r="F9357" t="s">
        <v>4095</v>
      </c>
      <c r="G9357">
        <v>1.96</v>
      </c>
      <c r="H9357" t="s">
        <v>29862</v>
      </c>
    </row>
    <row r="9358" spans="1:8" hidden="1" x14ac:dyDescent="0.25">
      <c r="A9358" t="str">
        <f>Produkty[[#This Row],[Symbol]]</f>
        <v>SŁR 1 - 8X80</v>
      </c>
      <c r="B9358" s="560">
        <v>5906365345563</v>
      </c>
      <c r="C9358" t="s">
        <v>29863</v>
      </c>
      <c r="D9358" t="s">
        <v>4107</v>
      </c>
      <c r="E9358" t="s">
        <v>29864</v>
      </c>
      <c r="F9358" t="s">
        <v>4095</v>
      </c>
      <c r="G9358">
        <v>2.15</v>
      </c>
      <c r="H9358" t="s">
        <v>29865</v>
      </c>
    </row>
    <row r="9359" spans="1:8" hidden="1" x14ac:dyDescent="0.25">
      <c r="A9359" t="str">
        <f>Produkty[[#This Row],[Symbol]]</f>
        <v>S-37170</v>
      </c>
      <c r="B9359" s="560">
        <v>5906365345594</v>
      </c>
      <c r="C9359" t="s">
        <v>29866</v>
      </c>
      <c r="D9359" t="s">
        <v>7311</v>
      </c>
      <c r="E9359" t="s">
        <v>29867</v>
      </c>
      <c r="F9359" t="s">
        <v>4095</v>
      </c>
      <c r="G9359">
        <v>28.25</v>
      </c>
      <c r="H9359" t="s">
        <v>29868</v>
      </c>
    </row>
    <row r="9360" spans="1:8" hidden="1" x14ac:dyDescent="0.25">
      <c r="A9360" t="str">
        <f>Produkty[[#This Row],[Symbol]]</f>
        <v>OPB-42208</v>
      </c>
      <c r="B9360" s="560">
        <v>5906365345624</v>
      </c>
      <c r="C9360" t="s">
        <v>29869</v>
      </c>
      <c r="D9360" t="s">
        <v>4107</v>
      </c>
      <c r="E9360" t="s">
        <v>29870</v>
      </c>
      <c r="F9360" t="s">
        <v>4110</v>
      </c>
      <c r="G9360">
        <v>2.23</v>
      </c>
      <c r="H9360" t="s">
        <v>29871</v>
      </c>
    </row>
    <row r="9361" spans="1:8" hidden="1" x14ac:dyDescent="0.25">
      <c r="A9361" t="str">
        <f>Produkty[[#This Row],[Symbol]]</f>
        <v>OPB-42210</v>
      </c>
      <c r="B9361" s="560">
        <v>5906365345631</v>
      </c>
      <c r="C9361" t="s">
        <v>29872</v>
      </c>
      <c r="D9361" t="s">
        <v>4107</v>
      </c>
      <c r="E9361" t="s">
        <v>29873</v>
      </c>
      <c r="F9361" t="s">
        <v>4110</v>
      </c>
      <c r="G9361">
        <v>2.59</v>
      </c>
      <c r="H9361" t="s">
        <v>29874</v>
      </c>
    </row>
    <row r="9362" spans="1:8" hidden="1" x14ac:dyDescent="0.25">
      <c r="A9362" t="str">
        <f>Produkty[[#This Row],[Symbol]]</f>
        <v>OPB-42220</v>
      </c>
      <c r="B9362" s="560">
        <v>5906365345655</v>
      </c>
      <c r="C9362" t="s">
        <v>29875</v>
      </c>
      <c r="D9362" t="s">
        <v>4107</v>
      </c>
      <c r="E9362" t="s">
        <v>29876</v>
      </c>
      <c r="F9362" t="s">
        <v>4110</v>
      </c>
      <c r="G9362">
        <v>6</v>
      </c>
      <c r="H9362" t="s">
        <v>29877</v>
      </c>
    </row>
    <row r="9363" spans="1:8" hidden="1" x14ac:dyDescent="0.25">
      <c r="A9363" t="str">
        <f>Produkty[[#This Row],[Symbol]]</f>
        <v>OPB-42315</v>
      </c>
      <c r="B9363" s="560">
        <v>5906365345662</v>
      </c>
      <c r="C9363" t="s">
        <v>29878</v>
      </c>
      <c r="D9363" t="s">
        <v>4107</v>
      </c>
      <c r="E9363" t="s">
        <v>29879</v>
      </c>
      <c r="F9363" t="s">
        <v>4110</v>
      </c>
      <c r="G9363">
        <v>6.29</v>
      </c>
      <c r="H9363" t="s">
        <v>29880</v>
      </c>
    </row>
    <row r="9364" spans="1:8" hidden="1" x14ac:dyDescent="0.25">
      <c r="A9364" t="str">
        <f>Produkty[[#This Row],[Symbol]]</f>
        <v>OPB-42318</v>
      </c>
      <c r="B9364" s="560">
        <v>5906365345679</v>
      </c>
      <c r="C9364" t="s">
        <v>29881</v>
      </c>
      <c r="D9364" t="s">
        <v>4107</v>
      </c>
      <c r="E9364" t="s">
        <v>29882</v>
      </c>
      <c r="F9364" t="s">
        <v>4110</v>
      </c>
      <c r="G9364">
        <v>6.95</v>
      </c>
      <c r="H9364" t="s">
        <v>29883</v>
      </c>
    </row>
    <row r="9365" spans="1:8" hidden="1" x14ac:dyDescent="0.25">
      <c r="A9365" t="str">
        <f>Produkty[[#This Row],[Symbol]]</f>
        <v>OPB-42320</v>
      </c>
      <c r="B9365" s="560">
        <v>5906365345686</v>
      </c>
      <c r="C9365" t="s">
        <v>29884</v>
      </c>
      <c r="D9365" t="s">
        <v>4107</v>
      </c>
      <c r="E9365" t="s">
        <v>29885</v>
      </c>
      <c r="F9365" t="s">
        <v>4110</v>
      </c>
      <c r="G9365">
        <v>8.82</v>
      </c>
      <c r="H9365" t="s">
        <v>29886</v>
      </c>
    </row>
    <row r="9366" spans="1:8" hidden="1" x14ac:dyDescent="0.25">
      <c r="A9366" t="str">
        <f>Produkty[[#This Row],[Symbol]]</f>
        <v>OPB-42325</v>
      </c>
      <c r="B9366" s="560">
        <v>5906365345693</v>
      </c>
      <c r="C9366" t="s">
        <v>29887</v>
      </c>
      <c r="D9366" t="s">
        <v>4107</v>
      </c>
      <c r="E9366" t="s">
        <v>29888</v>
      </c>
      <c r="F9366" t="s">
        <v>4110</v>
      </c>
      <c r="G9366">
        <v>10.47</v>
      </c>
      <c r="H9366" t="s">
        <v>29889</v>
      </c>
    </row>
    <row r="9367" spans="1:8" hidden="1" x14ac:dyDescent="0.25">
      <c r="A9367" t="str">
        <f>Produkty[[#This Row],[Symbol]]</f>
        <v>OPB-42330</v>
      </c>
      <c r="B9367" s="560">
        <v>5906365345709</v>
      </c>
      <c r="C9367" t="s">
        <v>29890</v>
      </c>
      <c r="D9367" t="s">
        <v>4107</v>
      </c>
      <c r="E9367" t="s">
        <v>29891</v>
      </c>
      <c r="F9367" t="s">
        <v>4110</v>
      </c>
      <c r="G9367">
        <v>13.2</v>
      </c>
      <c r="H9367" t="s">
        <v>29892</v>
      </c>
    </row>
    <row r="9368" spans="1:8" hidden="1" x14ac:dyDescent="0.25">
      <c r="A9368" t="str">
        <f>Produkty[[#This Row],[Symbol]]</f>
        <v>OPB-42420</v>
      </c>
      <c r="B9368" s="560">
        <v>5906365345716</v>
      </c>
      <c r="C9368" t="s">
        <v>29893</v>
      </c>
      <c r="D9368" t="s">
        <v>4107</v>
      </c>
      <c r="E9368" t="s">
        <v>29894</v>
      </c>
      <c r="F9368" t="s">
        <v>4110</v>
      </c>
      <c r="G9368">
        <v>12.9</v>
      </c>
      <c r="H9368" t="s">
        <v>29895</v>
      </c>
    </row>
    <row r="9369" spans="1:8" hidden="1" x14ac:dyDescent="0.25">
      <c r="A9369" t="str">
        <f>Produkty[[#This Row],[Symbol]]</f>
        <v>OPB-42425</v>
      </c>
      <c r="B9369" s="560">
        <v>5906365345723</v>
      </c>
      <c r="C9369" t="s">
        <v>29896</v>
      </c>
      <c r="D9369" t="s">
        <v>4107</v>
      </c>
      <c r="E9369" t="s">
        <v>29897</v>
      </c>
      <c r="F9369" t="s">
        <v>4110</v>
      </c>
      <c r="G9369">
        <v>16</v>
      </c>
      <c r="H9369" t="s">
        <v>29898</v>
      </c>
    </row>
    <row r="9370" spans="1:8" hidden="1" x14ac:dyDescent="0.25">
      <c r="A9370" t="str">
        <f>Produkty[[#This Row],[Symbol]]</f>
        <v>OPB-42430</v>
      </c>
      <c r="B9370" s="560">
        <v>5906365345730</v>
      </c>
      <c r="C9370" t="s">
        <v>29899</v>
      </c>
      <c r="D9370" t="s">
        <v>4107</v>
      </c>
      <c r="E9370" t="s">
        <v>29900</v>
      </c>
      <c r="F9370" t="s">
        <v>4110</v>
      </c>
      <c r="G9370">
        <v>18.43</v>
      </c>
      <c r="H9370" t="s">
        <v>29901</v>
      </c>
    </row>
    <row r="9371" spans="1:8" hidden="1" x14ac:dyDescent="0.25">
      <c r="A9371" t="str">
        <f>Produkty[[#This Row],[Symbol]]</f>
        <v>OPB-42720</v>
      </c>
      <c r="B9371" s="560">
        <v>5906365345761</v>
      </c>
      <c r="C9371" t="s">
        <v>29902</v>
      </c>
      <c r="D9371" t="s">
        <v>4107</v>
      </c>
      <c r="E9371" t="s">
        <v>29903</v>
      </c>
      <c r="F9371" t="s">
        <v>4110</v>
      </c>
      <c r="G9371">
        <v>21.67</v>
      </c>
      <c r="H9371" t="s">
        <v>29904</v>
      </c>
    </row>
    <row r="9372" spans="1:8" hidden="1" x14ac:dyDescent="0.25">
      <c r="A9372" t="str">
        <f>Produkty[[#This Row],[Symbol]]</f>
        <v>OPB-42730</v>
      </c>
      <c r="B9372" s="560">
        <v>5906365345778</v>
      </c>
      <c r="C9372" t="s">
        <v>29905</v>
      </c>
      <c r="D9372" t="s">
        <v>4107</v>
      </c>
      <c r="E9372" t="s">
        <v>29906</v>
      </c>
      <c r="F9372" t="s">
        <v>4110</v>
      </c>
      <c r="G9372">
        <v>33.729999999999997</v>
      </c>
      <c r="H9372" t="s">
        <v>29907</v>
      </c>
    </row>
    <row r="9373" spans="1:8" hidden="1" x14ac:dyDescent="0.25">
      <c r="A9373" t="str">
        <f>Produkty[[#This Row],[Symbol]]</f>
        <v>OPB-42735</v>
      </c>
      <c r="B9373" s="560">
        <v>5906365345785</v>
      </c>
      <c r="C9373" t="s">
        <v>29908</v>
      </c>
      <c r="D9373" t="s">
        <v>4107</v>
      </c>
      <c r="E9373" t="s">
        <v>29909</v>
      </c>
      <c r="F9373" t="s">
        <v>4110</v>
      </c>
      <c r="G9373">
        <v>37.75</v>
      </c>
      <c r="H9373" t="s">
        <v>29910</v>
      </c>
    </row>
    <row r="9374" spans="1:8" hidden="1" x14ac:dyDescent="0.25">
      <c r="A9374" t="str">
        <f>Produkty[[#This Row],[Symbol]]</f>
        <v>OPB-42740</v>
      </c>
      <c r="B9374" s="560">
        <v>5906365345792</v>
      </c>
      <c r="C9374" t="s">
        <v>29911</v>
      </c>
      <c r="D9374" t="s">
        <v>4107</v>
      </c>
      <c r="E9374" t="s">
        <v>29912</v>
      </c>
      <c r="F9374" t="s">
        <v>4110</v>
      </c>
      <c r="G9374">
        <v>45.6</v>
      </c>
      <c r="H9374" t="s">
        <v>29913</v>
      </c>
    </row>
    <row r="9375" spans="1:8" hidden="1" x14ac:dyDescent="0.25">
      <c r="A9375" t="str">
        <f>Produkty[[#This Row],[Symbol]]</f>
        <v>OPB-42750</v>
      </c>
      <c r="B9375" s="560">
        <v>5906365345808</v>
      </c>
      <c r="C9375" t="s">
        <v>29914</v>
      </c>
      <c r="D9375" t="s">
        <v>4107</v>
      </c>
      <c r="E9375" t="s">
        <v>29915</v>
      </c>
      <c r="F9375" t="s">
        <v>4110</v>
      </c>
      <c r="G9375">
        <v>56.17</v>
      </c>
      <c r="H9375" t="s">
        <v>29916</v>
      </c>
    </row>
    <row r="9376" spans="1:8" hidden="1" x14ac:dyDescent="0.25">
      <c r="A9376" t="str">
        <f>Produkty[[#This Row],[Symbol]]</f>
        <v>K - 10X120</v>
      </c>
      <c r="B9376" s="560">
        <v>5906365345822</v>
      </c>
      <c r="C9376" t="s">
        <v>29917</v>
      </c>
      <c r="D9376" t="s">
        <v>4107</v>
      </c>
      <c r="E9376" t="s">
        <v>29918</v>
      </c>
      <c r="F9376" t="s">
        <v>4118</v>
      </c>
      <c r="G9376">
        <v>49</v>
      </c>
      <c r="H9376" t="s">
        <v>39042</v>
      </c>
    </row>
    <row r="9377" spans="1:8" hidden="1" x14ac:dyDescent="0.25">
      <c r="A9377" t="str">
        <f>Produkty[[#This Row],[Symbol]]</f>
        <v>FD - 4,8X35 8014</v>
      </c>
      <c r="B9377" s="560">
        <v>5906365345860</v>
      </c>
      <c r="C9377" t="s">
        <v>29919</v>
      </c>
      <c r="D9377" t="s">
        <v>4107</v>
      </c>
      <c r="E9377" t="s">
        <v>29920</v>
      </c>
      <c r="F9377" t="s">
        <v>4110</v>
      </c>
      <c r="G9377">
        <v>49.46</v>
      </c>
      <c r="H9377" t="s">
        <v>29921</v>
      </c>
    </row>
    <row r="9378" spans="1:8" hidden="1" x14ac:dyDescent="0.25">
      <c r="A9378" t="str">
        <f>Produkty[[#This Row],[Symbol]]</f>
        <v>OLA - K</v>
      </c>
      <c r="B9378" s="560">
        <v>5906365345877</v>
      </c>
      <c r="C9378" t="s">
        <v>29922</v>
      </c>
      <c r="D9378" t="s">
        <v>4107</v>
      </c>
      <c r="E9378" t="s">
        <v>29923</v>
      </c>
      <c r="F9378" t="s">
        <v>4118</v>
      </c>
      <c r="G9378">
        <v>22.28</v>
      </c>
      <c r="H9378" t="s">
        <v>38543</v>
      </c>
    </row>
    <row r="9379" spans="1:8" hidden="1" x14ac:dyDescent="0.25">
      <c r="A9379" t="str">
        <f>Produkty[[#This Row],[Symbol]]</f>
        <v>K - 10X60</v>
      </c>
      <c r="B9379" s="560">
        <v>5906365345884</v>
      </c>
      <c r="C9379" t="s">
        <v>29924</v>
      </c>
      <c r="D9379" t="s">
        <v>4107</v>
      </c>
      <c r="E9379" t="s">
        <v>29925</v>
      </c>
      <c r="F9379" t="s">
        <v>4118</v>
      </c>
      <c r="G9379">
        <v>29.9</v>
      </c>
      <c r="H9379" t="s">
        <v>39037</v>
      </c>
    </row>
    <row r="9380" spans="1:8" hidden="1" x14ac:dyDescent="0.25">
      <c r="A9380" t="str">
        <f>Produkty[[#This Row],[Symbol]]</f>
        <v>K - 10X70</v>
      </c>
      <c r="B9380" s="560">
        <v>5906365345891</v>
      </c>
      <c r="C9380" t="s">
        <v>29926</v>
      </c>
      <c r="D9380" t="s">
        <v>4107</v>
      </c>
      <c r="E9380" t="s">
        <v>29927</v>
      </c>
      <c r="F9380" t="s">
        <v>4118</v>
      </c>
      <c r="G9380">
        <v>34</v>
      </c>
      <c r="H9380" t="s">
        <v>39038</v>
      </c>
    </row>
    <row r="9381" spans="1:8" hidden="1" x14ac:dyDescent="0.25">
      <c r="A9381" t="str">
        <f>Produkty[[#This Row],[Symbol]]</f>
        <v>K - 10X80</v>
      </c>
      <c r="B9381" s="560">
        <v>5906365345907</v>
      </c>
      <c r="C9381" t="s">
        <v>29928</v>
      </c>
      <c r="D9381" t="s">
        <v>4107</v>
      </c>
      <c r="E9381" t="s">
        <v>29929</v>
      </c>
      <c r="F9381" t="s">
        <v>4118</v>
      </c>
      <c r="G9381">
        <v>37</v>
      </c>
      <c r="H9381" t="s">
        <v>39039</v>
      </c>
    </row>
    <row r="9382" spans="1:8" hidden="1" x14ac:dyDescent="0.25">
      <c r="A9382" t="str">
        <f>Produkty[[#This Row],[Symbol]]</f>
        <v>K - 10X90</v>
      </c>
      <c r="B9382" s="560">
        <v>5906365345914</v>
      </c>
      <c r="C9382" t="s">
        <v>29930</v>
      </c>
      <c r="D9382" t="s">
        <v>4107</v>
      </c>
      <c r="E9382" t="s">
        <v>29931</v>
      </c>
      <c r="F9382" t="s">
        <v>4118</v>
      </c>
      <c r="G9382">
        <v>43</v>
      </c>
      <c r="H9382" t="s">
        <v>39040</v>
      </c>
    </row>
    <row r="9383" spans="1:8" hidden="1" x14ac:dyDescent="0.25">
      <c r="A9383" t="str">
        <f>Produkty[[#This Row],[Symbol]]</f>
        <v>K - 12X100</v>
      </c>
      <c r="B9383" s="560">
        <v>5906365345921</v>
      </c>
      <c r="C9383" t="s">
        <v>29932</v>
      </c>
      <c r="D9383" t="s">
        <v>4107</v>
      </c>
      <c r="E9383" t="s">
        <v>29933</v>
      </c>
      <c r="F9383" t="s">
        <v>4118</v>
      </c>
      <c r="G9383">
        <v>88</v>
      </c>
      <c r="H9383" t="s">
        <v>39047</v>
      </c>
    </row>
    <row r="9384" spans="1:8" hidden="1" x14ac:dyDescent="0.25">
      <c r="A9384" t="str">
        <f>Produkty[[#This Row],[Symbol]]</f>
        <v>WH - 6,0X180</v>
      </c>
      <c r="B9384" s="560">
        <v>5906365345938</v>
      </c>
      <c r="C9384" t="s">
        <v>29934</v>
      </c>
      <c r="D9384" t="s">
        <v>4107</v>
      </c>
      <c r="E9384" t="s">
        <v>29935</v>
      </c>
      <c r="F9384" t="s">
        <v>4118</v>
      </c>
      <c r="G9384">
        <v>82.18</v>
      </c>
      <c r="H9384" t="s">
        <v>38418</v>
      </c>
    </row>
    <row r="9385" spans="1:8" hidden="1" x14ac:dyDescent="0.25">
      <c r="A9385" t="str">
        <f>Produkty[[#This Row],[Symbol]]</f>
        <v>WH - 6,0X200</v>
      </c>
      <c r="B9385" s="560">
        <v>5906365345945</v>
      </c>
      <c r="C9385" t="s">
        <v>29936</v>
      </c>
      <c r="D9385" t="s">
        <v>4107</v>
      </c>
      <c r="E9385" t="s">
        <v>29937</v>
      </c>
      <c r="F9385" t="s">
        <v>4118</v>
      </c>
      <c r="G9385">
        <v>97.95</v>
      </c>
      <c r="H9385" t="s">
        <v>38419</v>
      </c>
    </row>
    <row r="9386" spans="1:8" hidden="1" x14ac:dyDescent="0.25">
      <c r="A9386" t="str">
        <f>Produkty[[#This Row],[Symbol]]</f>
        <v>K - 12X120</v>
      </c>
      <c r="B9386" s="560">
        <v>5906365345952</v>
      </c>
      <c r="C9386" t="s">
        <v>29938</v>
      </c>
      <c r="D9386" t="s">
        <v>4107</v>
      </c>
      <c r="E9386" t="s">
        <v>29939</v>
      </c>
      <c r="F9386" t="s">
        <v>4118</v>
      </c>
      <c r="G9386">
        <v>99</v>
      </c>
      <c r="H9386" t="s">
        <v>39048</v>
      </c>
    </row>
    <row r="9387" spans="1:8" hidden="1" x14ac:dyDescent="0.25">
      <c r="A9387" t="str">
        <f>Produkty[[#This Row],[Symbol]]</f>
        <v>WH - 6,0X30</v>
      </c>
      <c r="B9387" s="560">
        <v>5906365345969</v>
      </c>
      <c r="C9387" t="s">
        <v>29940</v>
      </c>
      <c r="D9387" t="s">
        <v>4107</v>
      </c>
      <c r="E9387" t="s">
        <v>29941</v>
      </c>
      <c r="F9387" t="s">
        <v>4118</v>
      </c>
      <c r="G9387">
        <v>9.9600000000000009</v>
      </c>
      <c r="H9387" t="s">
        <v>38409</v>
      </c>
    </row>
    <row r="9388" spans="1:8" hidden="1" x14ac:dyDescent="0.25">
      <c r="A9388" t="str">
        <f>Produkty[[#This Row],[Symbol]]</f>
        <v>NZ - 6X20</v>
      </c>
      <c r="B9388" s="560">
        <v>5906365346065</v>
      </c>
      <c r="C9388" t="s">
        <v>29942</v>
      </c>
      <c r="D9388" t="s">
        <v>4107</v>
      </c>
      <c r="E9388" t="s">
        <v>29943</v>
      </c>
      <c r="F9388" t="s">
        <v>4118</v>
      </c>
      <c r="G9388">
        <v>28.02</v>
      </c>
      <c r="H9388" t="s">
        <v>38536</v>
      </c>
    </row>
    <row r="9389" spans="1:8" hidden="1" x14ac:dyDescent="0.25">
      <c r="A9389" t="str">
        <f>Produkty[[#This Row],[Symbol]]</f>
        <v>K - 12X60</v>
      </c>
      <c r="B9389" s="560">
        <v>5906365346072</v>
      </c>
      <c r="C9389" t="s">
        <v>29944</v>
      </c>
      <c r="D9389" t="s">
        <v>4107</v>
      </c>
      <c r="E9389" t="s">
        <v>29945</v>
      </c>
      <c r="F9389" t="s">
        <v>4118</v>
      </c>
      <c r="G9389">
        <v>55</v>
      </c>
      <c r="H9389" t="s">
        <v>39043</v>
      </c>
    </row>
    <row r="9390" spans="1:8" hidden="1" x14ac:dyDescent="0.25">
      <c r="A9390" t="str">
        <f>Produkty[[#This Row],[Symbol]]</f>
        <v>NZ - 8X25</v>
      </c>
      <c r="B9390" s="560">
        <v>5906365346089</v>
      </c>
      <c r="C9390" t="s">
        <v>29946</v>
      </c>
      <c r="D9390" t="s">
        <v>4107</v>
      </c>
      <c r="E9390" t="s">
        <v>29947</v>
      </c>
      <c r="F9390" t="s">
        <v>4118</v>
      </c>
      <c r="G9390">
        <v>39.9</v>
      </c>
      <c r="H9390" t="s">
        <v>38537</v>
      </c>
    </row>
    <row r="9391" spans="1:8" hidden="1" x14ac:dyDescent="0.25">
      <c r="A9391" t="str">
        <f>Produkty[[#This Row],[Symbol]]</f>
        <v>NZ - 10X30</v>
      </c>
      <c r="B9391" s="560">
        <v>5906365346096</v>
      </c>
      <c r="C9391" t="s">
        <v>29948</v>
      </c>
      <c r="D9391" t="s">
        <v>4107</v>
      </c>
      <c r="E9391" t="s">
        <v>29949</v>
      </c>
      <c r="F9391" t="s">
        <v>4118</v>
      </c>
      <c r="G9391">
        <v>73.53</v>
      </c>
      <c r="H9391" t="s">
        <v>38538</v>
      </c>
    </row>
    <row r="9392" spans="1:8" hidden="1" x14ac:dyDescent="0.25">
      <c r="A9392" t="str">
        <f>Produkty[[#This Row],[Symbol]]</f>
        <v>NZ - 12X40</v>
      </c>
      <c r="B9392" s="560">
        <v>5906365346102</v>
      </c>
      <c r="C9392" t="s">
        <v>29950</v>
      </c>
      <c r="D9392" t="s">
        <v>4107</v>
      </c>
      <c r="E9392" t="s">
        <v>29951</v>
      </c>
      <c r="F9392" t="s">
        <v>4118</v>
      </c>
      <c r="G9392">
        <v>113.63</v>
      </c>
      <c r="H9392" t="s">
        <v>38539</v>
      </c>
    </row>
    <row r="9393" spans="1:8" hidden="1" x14ac:dyDescent="0.25">
      <c r="A9393" t="str">
        <f>Produkty[[#This Row],[Symbol]]</f>
        <v>NZ - 16X50</v>
      </c>
      <c r="B9393" s="560">
        <v>5906365346119</v>
      </c>
      <c r="C9393" t="s">
        <v>29952</v>
      </c>
      <c r="D9393" t="s">
        <v>4107</v>
      </c>
      <c r="E9393" t="s">
        <v>29953</v>
      </c>
      <c r="F9393" t="s">
        <v>4118</v>
      </c>
      <c r="G9393">
        <v>210.07</v>
      </c>
      <c r="H9393" t="s">
        <v>38540</v>
      </c>
    </row>
    <row r="9394" spans="1:8" hidden="1" x14ac:dyDescent="0.25">
      <c r="A9394" t="str">
        <f>Produkty[[#This Row],[Symbol]]</f>
        <v>KHS - 10</v>
      </c>
      <c r="B9394" s="560">
        <v>5906365346126</v>
      </c>
      <c r="C9394" t="s">
        <v>29954</v>
      </c>
      <c r="D9394" t="s">
        <v>4107</v>
      </c>
      <c r="E9394" t="s">
        <v>29955</v>
      </c>
      <c r="F9394" t="s">
        <v>4118</v>
      </c>
      <c r="G9394">
        <v>42</v>
      </c>
      <c r="H9394" t="s">
        <v>39081</v>
      </c>
    </row>
    <row r="9395" spans="1:8" hidden="1" x14ac:dyDescent="0.25">
      <c r="A9395" t="str">
        <f>Produkty[[#This Row],[Symbol]]</f>
        <v>KHS - 12</v>
      </c>
      <c r="B9395" s="560">
        <v>5906365346133</v>
      </c>
      <c r="C9395" t="s">
        <v>29956</v>
      </c>
      <c r="D9395" t="s">
        <v>4107</v>
      </c>
      <c r="E9395" t="s">
        <v>29957</v>
      </c>
      <c r="F9395" t="s">
        <v>4118</v>
      </c>
      <c r="G9395">
        <v>77</v>
      </c>
      <c r="H9395" t="s">
        <v>39082</v>
      </c>
    </row>
    <row r="9396" spans="1:8" hidden="1" x14ac:dyDescent="0.25">
      <c r="A9396" t="str">
        <f>Produkty[[#This Row],[Symbol]]</f>
        <v>KU0635045</v>
      </c>
      <c r="B9396" s="560">
        <v>5906365346140</v>
      </c>
      <c r="C9396" t="s">
        <v>29958</v>
      </c>
      <c r="D9396" t="s">
        <v>4107</v>
      </c>
      <c r="E9396" t="s">
        <v>29959</v>
      </c>
      <c r="F9396" t="s">
        <v>4118</v>
      </c>
      <c r="G9396">
        <v>11.2</v>
      </c>
      <c r="H9396" t="s">
        <v>38507</v>
      </c>
    </row>
    <row r="9397" spans="1:8" hidden="1" x14ac:dyDescent="0.25">
      <c r="A9397" t="str">
        <f>Produkty[[#This Row],[Symbol]]</f>
        <v>KU0635060</v>
      </c>
      <c r="B9397" s="560">
        <v>5906365346157</v>
      </c>
      <c r="C9397" t="s">
        <v>29960</v>
      </c>
      <c r="D9397" t="s">
        <v>4107</v>
      </c>
      <c r="E9397" t="s">
        <v>29961</v>
      </c>
      <c r="F9397" t="s">
        <v>4118</v>
      </c>
      <c r="G9397">
        <v>13.05</v>
      </c>
      <c r="H9397" t="s">
        <v>38508</v>
      </c>
    </row>
    <row r="9398" spans="1:8" hidden="1" x14ac:dyDescent="0.25">
      <c r="A9398" t="str">
        <f>Produkty[[#This Row],[Symbol]]</f>
        <v>KU0845060</v>
      </c>
      <c r="B9398" s="560">
        <v>5906365346164</v>
      </c>
      <c r="C9398" t="s">
        <v>29962</v>
      </c>
      <c r="D9398" t="s">
        <v>4107</v>
      </c>
      <c r="E9398" t="s">
        <v>29963</v>
      </c>
      <c r="F9398" t="s">
        <v>4118</v>
      </c>
      <c r="G9398">
        <v>22.5</v>
      </c>
      <c r="H9398" t="s">
        <v>38509</v>
      </c>
    </row>
    <row r="9399" spans="1:8" hidden="1" x14ac:dyDescent="0.25">
      <c r="A9399" t="str">
        <f>Produkty[[#This Row],[Symbol]]</f>
        <v>KU0845080</v>
      </c>
      <c r="B9399" s="560">
        <v>5906365346171</v>
      </c>
      <c r="C9399" t="s">
        <v>29964</v>
      </c>
      <c r="D9399" t="s">
        <v>4107</v>
      </c>
      <c r="E9399" t="s">
        <v>29965</v>
      </c>
      <c r="F9399" t="s">
        <v>4118</v>
      </c>
      <c r="G9399">
        <v>26</v>
      </c>
      <c r="H9399" t="s">
        <v>38510</v>
      </c>
    </row>
    <row r="9400" spans="1:8" hidden="1" x14ac:dyDescent="0.25">
      <c r="A9400" t="str">
        <f>Produkty[[#This Row],[Symbol]]</f>
        <v>KU1050080</v>
      </c>
      <c r="B9400" s="560">
        <v>5906365346188</v>
      </c>
      <c r="C9400" t="s">
        <v>29966</v>
      </c>
      <c r="D9400" t="s">
        <v>4107</v>
      </c>
      <c r="E9400" t="s">
        <v>29967</v>
      </c>
      <c r="F9400" t="s">
        <v>4118</v>
      </c>
      <c r="G9400">
        <v>38.61</v>
      </c>
      <c r="H9400" t="s">
        <v>38511</v>
      </c>
    </row>
    <row r="9401" spans="1:8" hidden="1" x14ac:dyDescent="0.25">
      <c r="A9401" t="str">
        <f>Produkty[[#This Row],[Symbol]]</f>
        <v>KU1050100</v>
      </c>
      <c r="B9401" s="560">
        <v>5906365346195</v>
      </c>
      <c r="C9401" t="s">
        <v>29968</v>
      </c>
      <c r="D9401" t="s">
        <v>4107</v>
      </c>
      <c r="E9401" t="s">
        <v>29969</v>
      </c>
      <c r="F9401" t="s">
        <v>4118</v>
      </c>
      <c r="G9401">
        <v>43.56</v>
      </c>
      <c r="H9401" t="s">
        <v>38512</v>
      </c>
    </row>
    <row r="9402" spans="1:8" hidden="1" x14ac:dyDescent="0.25">
      <c r="A9402" t="str">
        <f>Produkty[[#This Row],[Symbol]]</f>
        <v>SŁR 1 - 10X60</v>
      </c>
      <c r="B9402" s="560">
        <v>5906365346201</v>
      </c>
      <c r="C9402" t="s">
        <v>29970</v>
      </c>
      <c r="D9402" t="s">
        <v>4107</v>
      </c>
      <c r="E9402" t="s">
        <v>29971</v>
      </c>
      <c r="F9402" t="s">
        <v>4095</v>
      </c>
      <c r="G9402">
        <v>2.15</v>
      </c>
      <c r="H9402" t="s">
        <v>29972</v>
      </c>
    </row>
    <row r="9403" spans="1:8" hidden="1" x14ac:dyDescent="0.25">
      <c r="A9403" t="str">
        <f>Produkty[[#This Row],[Symbol]]</f>
        <v>SŁR 1 - 10X80</v>
      </c>
      <c r="B9403" s="560">
        <v>5906365346218</v>
      </c>
      <c r="C9403" t="s">
        <v>29973</v>
      </c>
      <c r="D9403" t="s">
        <v>4107</v>
      </c>
      <c r="E9403" t="s">
        <v>29974</v>
      </c>
      <c r="F9403" t="s">
        <v>4095</v>
      </c>
      <c r="G9403">
        <v>2.2999999999999998</v>
      </c>
      <c r="H9403" t="s">
        <v>29975</v>
      </c>
    </row>
    <row r="9404" spans="1:8" hidden="1" x14ac:dyDescent="0.25">
      <c r="A9404" t="str">
        <f>Produkty[[#This Row],[Symbol]]</f>
        <v>SŁR 1 - 12X60</v>
      </c>
      <c r="B9404" s="560">
        <v>5906365346263</v>
      </c>
      <c r="C9404" t="s">
        <v>29976</v>
      </c>
      <c r="D9404" t="s">
        <v>4107</v>
      </c>
      <c r="E9404" t="s">
        <v>29977</v>
      </c>
      <c r="F9404" t="s">
        <v>4095</v>
      </c>
      <c r="G9404">
        <v>2.19</v>
      </c>
      <c r="H9404" t="s">
        <v>29978</v>
      </c>
    </row>
    <row r="9405" spans="1:8" hidden="1" x14ac:dyDescent="0.25">
      <c r="A9405" t="str">
        <f>Produkty[[#This Row],[Symbol]]</f>
        <v>SŁR 1 - 12X80</v>
      </c>
      <c r="B9405" s="560">
        <v>5906365346270</v>
      </c>
      <c r="C9405" t="s">
        <v>29979</v>
      </c>
      <c r="D9405" t="s">
        <v>4107</v>
      </c>
      <c r="E9405" t="s">
        <v>29980</v>
      </c>
      <c r="F9405" t="s">
        <v>4095</v>
      </c>
      <c r="G9405">
        <v>2.62</v>
      </c>
      <c r="H9405" t="s">
        <v>29981</v>
      </c>
    </row>
    <row r="9406" spans="1:8" hidden="1" x14ac:dyDescent="0.25">
      <c r="A9406" t="str">
        <f>Produkty[[#This Row],[Symbol]]</f>
        <v>SŁR 1 - 12X100</v>
      </c>
      <c r="B9406" s="560">
        <v>5906365346287</v>
      </c>
      <c r="C9406" t="s">
        <v>29982</v>
      </c>
      <c r="D9406" t="s">
        <v>4107</v>
      </c>
      <c r="E9406" t="s">
        <v>29983</v>
      </c>
      <c r="F9406" t="s">
        <v>4095</v>
      </c>
      <c r="G9406">
        <v>3.06</v>
      </c>
      <c r="H9406" t="s">
        <v>29984</v>
      </c>
    </row>
    <row r="9407" spans="1:8" hidden="1" x14ac:dyDescent="0.25">
      <c r="A9407" t="str">
        <f>Produkty[[#This Row],[Symbol]]</f>
        <v>SŁR 1 - 12X120</v>
      </c>
      <c r="B9407" s="560">
        <v>5906365346294</v>
      </c>
      <c r="C9407" t="s">
        <v>29985</v>
      </c>
      <c r="D9407" t="s">
        <v>4107</v>
      </c>
      <c r="E9407" t="s">
        <v>29986</v>
      </c>
      <c r="F9407" t="s">
        <v>4095</v>
      </c>
      <c r="G9407">
        <v>3.31</v>
      </c>
      <c r="H9407" t="s">
        <v>29987</v>
      </c>
    </row>
    <row r="9408" spans="1:8" hidden="1" x14ac:dyDescent="0.25">
      <c r="A9408" t="str">
        <f>Produkty[[#This Row],[Symbol]]</f>
        <v>SŁR 1 - 14X80</v>
      </c>
      <c r="B9408" s="560">
        <v>5906365346362</v>
      </c>
      <c r="C9408" t="s">
        <v>29988</v>
      </c>
      <c r="D9408" t="s">
        <v>4107</v>
      </c>
      <c r="E9408" t="s">
        <v>29989</v>
      </c>
      <c r="F9408" t="s">
        <v>4095</v>
      </c>
      <c r="G9408">
        <v>3.21</v>
      </c>
      <c r="H9408" t="s">
        <v>29990</v>
      </c>
    </row>
    <row r="9409" spans="1:8" hidden="1" x14ac:dyDescent="0.25">
      <c r="A9409" t="str">
        <f>Produkty[[#This Row],[Symbol]]</f>
        <v>SŁR 1 - 14X100</v>
      </c>
      <c r="B9409" s="560">
        <v>5906365346379</v>
      </c>
      <c r="C9409" t="s">
        <v>29991</v>
      </c>
      <c r="D9409" t="s">
        <v>4107</v>
      </c>
      <c r="E9409" t="s">
        <v>29992</v>
      </c>
      <c r="F9409" t="s">
        <v>4095</v>
      </c>
      <c r="G9409">
        <v>3.82</v>
      </c>
      <c r="H9409" t="s">
        <v>29993</v>
      </c>
    </row>
    <row r="9410" spans="1:8" hidden="1" x14ac:dyDescent="0.25">
      <c r="A9410" t="str">
        <f>Produkty[[#This Row],[Symbol]]</f>
        <v>SŁR 1 - 14X120</v>
      </c>
      <c r="B9410" s="560">
        <v>5906365346386</v>
      </c>
      <c r="C9410" t="s">
        <v>29994</v>
      </c>
      <c r="D9410" t="s">
        <v>4107</v>
      </c>
      <c r="E9410" t="s">
        <v>29995</v>
      </c>
      <c r="F9410" t="s">
        <v>4095</v>
      </c>
      <c r="G9410">
        <v>4.25</v>
      </c>
      <c r="H9410" t="s">
        <v>29996</v>
      </c>
    </row>
    <row r="9411" spans="1:8" hidden="1" x14ac:dyDescent="0.25">
      <c r="A9411" t="str">
        <f>Produkty[[#This Row],[Symbol]]</f>
        <v>SŁR 1 - 14X160</v>
      </c>
      <c r="B9411" s="560">
        <v>5906365346393</v>
      </c>
      <c r="C9411" t="s">
        <v>29997</v>
      </c>
      <c r="D9411" t="s">
        <v>4107</v>
      </c>
      <c r="E9411" t="s">
        <v>29998</v>
      </c>
      <c r="F9411" t="s">
        <v>4095</v>
      </c>
      <c r="G9411">
        <v>4.76</v>
      </c>
      <c r="H9411" t="s">
        <v>29999</v>
      </c>
    </row>
    <row r="9412" spans="1:8" hidden="1" x14ac:dyDescent="0.25">
      <c r="A9412" t="str">
        <f>Produkty[[#This Row],[Symbol]]</f>
        <v>SŁR 1 - 16X100</v>
      </c>
      <c r="B9412" s="560">
        <v>5906365346409</v>
      </c>
      <c r="C9412" t="s">
        <v>30000</v>
      </c>
      <c r="D9412" t="s">
        <v>4107</v>
      </c>
      <c r="E9412" t="s">
        <v>30001</v>
      </c>
      <c r="F9412" t="s">
        <v>4095</v>
      </c>
      <c r="G9412">
        <v>4.8499999999999996</v>
      </c>
      <c r="H9412" t="s">
        <v>30002</v>
      </c>
    </row>
    <row r="9413" spans="1:8" hidden="1" x14ac:dyDescent="0.25">
      <c r="A9413" t="str">
        <f>Produkty[[#This Row],[Symbol]]</f>
        <v>SŁR 1 - 16X120</v>
      </c>
      <c r="B9413" s="560">
        <v>5906365346416</v>
      </c>
      <c r="C9413" t="s">
        <v>30003</v>
      </c>
      <c r="D9413" t="s">
        <v>4107</v>
      </c>
      <c r="E9413" t="s">
        <v>30004</v>
      </c>
      <c r="F9413" t="s">
        <v>4095</v>
      </c>
      <c r="G9413">
        <v>4.9800000000000004</v>
      </c>
      <c r="H9413" t="s">
        <v>30005</v>
      </c>
    </row>
    <row r="9414" spans="1:8" hidden="1" x14ac:dyDescent="0.25">
      <c r="A9414" t="str">
        <f>Produkty[[#This Row],[Symbol]]</f>
        <v>SŁR 1 - 20X120</v>
      </c>
      <c r="B9414" s="560">
        <v>5906365346423</v>
      </c>
      <c r="C9414" t="s">
        <v>30006</v>
      </c>
      <c r="D9414" t="s">
        <v>4107</v>
      </c>
      <c r="E9414" t="s">
        <v>30007</v>
      </c>
      <c r="F9414" t="s">
        <v>4095</v>
      </c>
      <c r="G9414">
        <v>9.25</v>
      </c>
      <c r="H9414" t="s">
        <v>30008</v>
      </c>
    </row>
    <row r="9415" spans="1:8" hidden="1" x14ac:dyDescent="0.25">
      <c r="A9415" t="str">
        <f>Produkty[[#This Row],[Symbol]]</f>
        <v>SŁR 2 - 10X100</v>
      </c>
      <c r="B9415" s="560">
        <v>5906365346478</v>
      </c>
      <c r="C9415" t="s">
        <v>30009</v>
      </c>
      <c r="D9415" t="s">
        <v>4107</v>
      </c>
      <c r="E9415" t="s">
        <v>30010</v>
      </c>
      <c r="F9415" t="s">
        <v>4095</v>
      </c>
      <c r="G9415">
        <v>2.66</v>
      </c>
      <c r="H9415" t="s">
        <v>30011</v>
      </c>
    </row>
    <row r="9416" spans="1:8" hidden="1" x14ac:dyDescent="0.25">
      <c r="A9416" t="str">
        <f>Produkty[[#This Row],[Symbol]]</f>
        <v>SŁR 2 - 10X120</v>
      </c>
      <c r="B9416" s="560">
        <v>5906365346485</v>
      </c>
      <c r="C9416" t="s">
        <v>30012</v>
      </c>
      <c r="D9416" t="s">
        <v>4107</v>
      </c>
      <c r="E9416" t="s">
        <v>30013</v>
      </c>
      <c r="F9416" t="s">
        <v>4095</v>
      </c>
      <c r="G9416">
        <v>2.86</v>
      </c>
      <c r="H9416" t="s">
        <v>30014</v>
      </c>
    </row>
    <row r="9417" spans="1:8" hidden="1" x14ac:dyDescent="0.25">
      <c r="A9417" t="str">
        <f>Produkty[[#This Row],[Symbol]]</f>
        <v>SŁR 2 - 10X140</v>
      </c>
      <c r="B9417" s="560">
        <v>5906365346492</v>
      </c>
      <c r="C9417" t="s">
        <v>30015</v>
      </c>
      <c r="D9417" t="s">
        <v>4107</v>
      </c>
      <c r="E9417" t="s">
        <v>30016</v>
      </c>
      <c r="F9417" t="s">
        <v>4095</v>
      </c>
      <c r="G9417">
        <v>3.2</v>
      </c>
      <c r="H9417" t="s">
        <v>30017</v>
      </c>
    </row>
    <row r="9418" spans="1:8" hidden="1" x14ac:dyDescent="0.25">
      <c r="A9418" t="str">
        <f>Produkty[[#This Row],[Symbol]]</f>
        <v>SŁR 2 - 10X160</v>
      </c>
      <c r="B9418" s="560">
        <v>5906365346508</v>
      </c>
      <c r="C9418" t="s">
        <v>30018</v>
      </c>
      <c r="D9418" t="s">
        <v>4107</v>
      </c>
      <c r="E9418" t="s">
        <v>30019</v>
      </c>
      <c r="F9418" t="s">
        <v>4095</v>
      </c>
      <c r="G9418">
        <v>3.38</v>
      </c>
      <c r="H9418" t="s">
        <v>30020</v>
      </c>
    </row>
    <row r="9419" spans="1:8" hidden="1" x14ac:dyDescent="0.25">
      <c r="A9419" t="str">
        <f>Produkty[[#This Row],[Symbol]]</f>
        <v>SŁR 2 - 10X180</v>
      </c>
      <c r="B9419" s="560">
        <v>5906365346515</v>
      </c>
      <c r="C9419" t="s">
        <v>30021</v>
      </c>
      <c r="D9419" t="s">
        <v>4107</v>
      </c>
      <c r="E9419" t="s">
        <v>30022</v>
      </c>
      <c r="F9419" t="s">
        <v>4095</v>
      </c>
      <c r="G9419">
        <v>4.09</v>
      </c>
      <c r="H9419" t="s">
        <v>30023</v>
      </c>
    </row>
    <row r="9420" spans="1:8" hidden="1" x14ac:dyDescent="0.25">
      <c r="A9420" t="str">
        <f>Produkty[[#This Row],[Symbol]]</f>
        <v>SŁR 2 - 10X200</v>
      </c>
      <c r="B9420" s="560">
        <v>5906365346522</v>
      </c>
      <c r="C9420" t="s">
        <v>30024</v>
      </c>
      <c r="D9420" t="s">
        <v>4107</v>
      </c>
      <c r="E9420" t="s">
        <v>30025</v>
      </c>
      <c r="F9420" t="s">
        <v>4095</v>
      </c>
      <c r="G9420">
        <v>4.72</v>
      </c>
      <c r="H9420" t="s">
        <v>30026</v>
      </c>
    </row>
    <row r="9421" spans="1:8" hidden="1" x14ac:dyDescent="0.25">
      <c r="A9421" t="str">
        <f>Produkty[[#This Row],[Symbol]]</f>
        <v>SŁR 2 - 10X240</v>
      </c>
      <c r="B9421" s="560">
        <v>5906365346539</v>
      </c>
      <c r="C9421" t="s">
        <v>30027</v>
      </c>
      <c r="D9421" t="s">
        <v>4107</v>
      </c>
      <c r="E9421" t="s">
        <v>30028</v>
      </c>
      <c r="F9421" t="s">
        <v>4095</v>
      </c>
      <c r="G9421">
        <v>4.9800000000000004</v>
      </c>
      <c r="H9421" t="s">
        <v>30029</v>
      </c>
    </row>
    <row r="9422" spans="1:8" hidden="1" x14ac:dyDescent="0.25">
      <c r="A9422" t="str">
        <f>Produkty[[#This Row],[Symbol]]</f>
        <v>SŁR 2 - 10X260</v>
      </c>
      <c r="B9422" s="560">
        <v>5906365346546</v>
      </c>
      <c r="C9422" t="s">
        <v>30030</v>
      </c>
      <c r="D9422" t="s">
        <v>4107</v>
      </c>
      <c r="E9422" t="s">
        <v>30031</v>
      </c>
      <c r="F9422" t="s">
        <v>4095</v>
      </c>
      <c r="G9422">
        <v>5.18</v>
      </c>
      <c r="H9422" t="s">
        <v>30032</v>
      </c>
    </row>
    <row r="9423" spans="1:8" hidden="1" x14ac:dyDescent="0.25">
      <c r="A9423" t="str">
        <f>Produkty[[#This Row],[Symbol]]</f>
        <v>SŁR 2 - 12X100</v>
      </c>
      <c r="B9423" s="560">
        <v>5906365346553</v>
      </c>
      <c r="C9423" t="s">
        <v>30033</v>
      </c>
      <c r="D9423" t="s">
        <v>4107</v>
      </c>
      <c r="E9423" t="s">
        <v>30034</v>
      </c>
      <c r="F9423" t="s">
        <v>4095</v>
      </c>
      <c r="G9423">
        <v>3.06</v>
      </c>
      <c r="H9423" t="s">
        <v>30035</v>
      </c>
    </row>
    <row r="9424" spans="1:8" hidden="1" x14ac:dyDescent="0.25">
      <c r="A9424" t="str">
        <f>Produkty[[#This Row],[Symbol]]</f>
        <v>SŁR 2 - 12X120</v>
      </c>
      <c r="B9424" s="560">
        <v>5906365346560</v>
      </c>
      <c r="C9424" t="s">
        <v>30036</v>
      </c>
      <c r="D9424" t="s">
        <v>4107</v>
      </c>
      <c r="E9424" t="s">
        <v>30037</v>
      </c>
      <c r="F9424" t="s">
        <v>4095</v>
      </c>
      <c r="G9424">
        <v>3.46</v>
      </c>
      <c r="H9424" t="s">
        <v>30038</v>
      </c>
    </row>
    <row r="9425" spans="1:8" hidden="1" x14ac:dyDescent="0.25">
      <c r="A9425" t="str">
        <f>Produkty[[#This Row],[Symbol]]</f>
        <v>SŁR 2 - 12X140</v>
      </c>
      <c r="B9425" s="560">
        <v>5906365346577</v>
      </c>
      <c r="C9425" t="s">
        <v>30039</v>
      </c>
      <c r="D9425" t="s">
        <v>4107</v>
      </c>
      <c r="E9425" t="s">
        <v>30040</v>
      </c>
      <c r="F9425" t="s">
        <v>4095</v>
      </c>
      <c r="G9425">
        <v>3.92</v>
      </c>
      <c r="H9425" t="s">
        <v>30041</v>
      </c>
    </row>
    <row r="9426" spans="1:8" hidden="1" x14ac:dyDescent="0.25">
      <c r="A9426" t="str">
        <f>Produkty[[#This Row],[Symbol]]</f>
        <v>SŁR 2 - 12X160</v>
      </c>
      <c r="B9426" s="560">
        <v>5906365346584</v>
      </c>
      <c r="C9426" t="s">
        <v>30042</v>
      </c>
      <c r="D9426" t="s">
        <v>4107</v>
      </c>
      <c r="E9426" t="s">
        <v>30043</v>
      </c>
      <c r="F9426" t="s">
        <v>4095</v>
      </c>
      <c r="G9426">
        <v>4.24</v>
      </c>
      <c r="H9426" t="s">
        <v>30044</v>
      </c>
    </row>
    <row r="9427" spans="1:8" hidden="1" x14ac:dyDescent="0.25">
      <c r="A9427" t="str">
        <f>Produkty[[#This Row],[Symbol]]</f>
        <v>SŁR 2 - 12X180</v>
      </c>
      <c r="B9427" s="560">
        <v>5906365346591</v>
      </c>
      <c r="C9427" t="s">
        <v>30045</v>
      </c>
      <c r="D9427" t="s">
        <v>4107</v>
      </c>
      <c r="E9427" t="s">
        <v>30046</v>
      </c>
      <c r="F9427" t="s">
        <v>4095</v>
      </c>
      <c r="G9427">
        <v>4.62</v>
      </c>
      <c r="H9427" t="s">
        <v>30047</v>
      </c>
    </row>
    <row r="9428" spans="1:8" hidden="1" x14ac:dyDescent="0.25">
      <c r="A9428" t="str">
        <f>Produkty[[#This Row],[Symbol]]</f>
        <v>SŁR 2 - 12X200</v>
      </c>
      <c r="B9428" s="560">
        <v>5906365346607</v>
      </c>
      <c r="C9428" t="s">
        <v>30048</v>
      </c>
      <c r="D9428" t="s">
        <v>4107</v>
      </c>
      <c r="E9428" t="s">
        <v>30049</v>
      </c>
      <c r="F9428" t="s">
        <v>4095</v>
      </c>
      <c r="G9428">
        <v>4.74</v>
      </c>
      <c r="H9428" t="s">
        <v>30050</v>
      </c>
    </row>
    <row r="9429" spans="1:8" hidden="1" x14ac:dyDescent="0.25">
      <c r="A9429" t="str">
        <f>Produkty[[#This Row],[Symbol]]</f>
        <v>SŁR 2 - 12X240</v>
      </c>
      <c r="B9429" s="560">
        <v>5906365346614</v>
      </c>
      <c r="C9429" t="s">
        <v>30051</v>
      </c>
      <c r="D9429" t="s">
        <v>4107</v>
      </c>
      <c r="E9429" t="s">
        <v>30052</v>
      </c>
      <c r="F9429" t="s">
        <v>4095</v>
      </c>
      <c r="G9429">
        <v>5.47</v>
      </c>
      <c r="H9429" t="s">
        <v>30053</v>
      </c>
    </row>
    <row r="9430" spans="1:8" hidden="1" x14ac:dyDescent="0.25">
      <c r="A9430" t="str">
        <f>Produkty[[#This Row],[Symbol]]</f>
        <v>SŁR 2 - 12X260</v>
      </c>
      <c r="B9430" s="560">
        <v>5906365346621</v>
      </c>
      <c r="C9430" t="s">
        <v>30054</v>
      </c>
      <c r="D9430" t="s">
        <v>4107</v>
      </c>
      <c r="E9430" t="s">
        <v>30055</v>
      </c>
      <c r="F9430" t="s">
        <v>4095</v>
      </c>
      <c r="G9430">
        <v>5.8</v>
      </c>
      <c r="H9430" t="s">
        <v>30056</v>
      </c>
    </row>
    <row r="9431" spans="1:8" hidden="1" x14ac:dyDescent="0.25">
      <c r="A9431" t="str">
        <f>Produkty[[#This Row],[Symbol]]</f>
        <v>SŁR 2 - 12X300</v>
      </c>
      <c r="B9431" s="560">
        <v>5906365346638</v>
      </c>
      <c r="C9431" t="s">
        <v>30057</v>
      </c>
      <c r="D9431" t="s">
        <v>4107</v>
      </c>
      <c r="E9431" t="s">
        <v>30058</v>
      </c>
      <c r="F9431" t="s">
        <v>4095</v>
      </c>
      <c r="G9431">
        <v>5.89</v>
      </c>
      <c r="H9431" t="s">
        <v>30059</v>
      </c>
    </row>
    <row r="9432" spans="1:8" hidden="1" x14ac:dyDescent="0.25">
      <c r="A9432" t="str">
        <f>Produkty[[#This Row],[Symbol]]</f>
        <v>SŁR 2 - 12X340</v>
      </c>
      <c r="B9432" s="560">
        <v>5906365346645</v>
      </c>
      <c r="C9432" t="s">
        <v>30060</v>
      </c>
      <c r="D9432" t="s">
        <v>4107</v>
      </c>
      <c r="E9432" t="s">
        <v>30061</v>
      </c>
      <c r="F9432" t="s">
        <v>4095</v>
      </c>
      <c r="G9432">
        <v>8.4700000000000006</v>
      </c>
      <c r="H9432" t="s">
        <v>30062</v>
      </c>
    </row>
    <row r="9433" spans="1:8" hidden="1" x14ac:dyDescent="0.25">
      <c r="A9433" t="str">
        <f>Produkty[[#This Row],[Symbol]]</f>
        <v>SŁR 2 - 12*400</v>
      </c>
      <c r="B9433" s="560">
        <v>5906365346652</v>
      </c>
      <c r="C9433" t="s">
        <v>30063</v>
      </c>
      <c r="D9433" t="s">
        <v>4107</v>
      </c>
      <c r="E9433" t="s">
        <v>30064</v>
      </c>
      <c r="F9433" t="s">
        <v>4095</v>
      </c>
      <c r="G9433">
        <v>3.69</v>
      </c>
      <c r="H9433" t="s">
        <v>30065</v>
      </c>
    </row>
    <row r="9434" spans="1:8" hidden="1" x14ac:dyDescent="0.25">
      <c r="A9434" t="str">
        <f>Produkty[[#This Row],[Symbol]]</f>
        <v>SŁR 2 - 14X100</v>
      </c>
      <c r="B9434" s="560">
        <v>5906365346669</v>
      </c>
      <c r="C9434" t="s">
        <v>30066</v>
      </c>
      <c r="D9434" t="s">
        <v>4107</v>
      </c>
      <c r="E9434" t="s">
        <v>30067</v>
      </c>
      <c r="F9434" t="s">
        <v>4095</v>
      </c>
      <c r="G9434">
        <v>4.16</v>
      </c>
      <c r="H9434" t="s">
        <v>30068</v>
      </c>
    </row>
    <row r="9435" spans="1:8" hidden="1" x14ac:dyDescent="0.25">
      <c r="A9435" t="str">
        <f>Produkty[[#This Row],[Symbol]]</f>
        <v>SŁR 2 - 14X120</v>
      </c>
      <c r="B9435" s="560">
        <v>5906365346676</v>
      </c>
      <c r="C9435" t="s">
        <v>30069</v>
      </c>
      <c r="D9435" t="s">
        <v>4107</v>
      </c>
      <c r="E9435" t="s">
        <v>30070</v>
      </c>
      <c r="F9435" t="s">
        <v>4095</v>
      </c>
      <c r="G9435">
        <v>4.5</v>
      </c>
      <c r="H9435" t="s">
        <v>30071</v>
      </c>
    </row>
    <row r="9436" spans="1:8" hidden="1" x14ac:dyDescent="0.25">
      <c r="A9436" t="str">
        <f>Produkty[[#This Row],[Symbol]]</f>
        <v>PAR - M4X50</v>
      </c>
      <c r="B9436" s="560">
        <v>5906365346683</v>
      </c>
      <c r="C9436" t="s">
        <v>30072</v>
      </c>
      <c r="D9436" t="s">
        <v>4107</v>
      </c>
      <c r="E9436" t="s">
        <v>30073</v>
      </c>
      <c r="F9436" t="s">
        <v>4118</v>
      </c>
      <c r="G9436">
        <v>83.14</v>
      </c>
      <c r="H9436" t="s">
        <v>39030</v>
      </c>
    </row>
    <row r="9437" spans="1:8" hidden="1" x14ac:dyDescent="0.25">
      <c r="A9437" t="str">
        <f>Produkty[[#This Row],[Symbol]]</f>
        <v>SŁR 2 - 14X140</v>
      </c>
      <c r="B9437" s="560">
        <v>5906365346690</v>
      </c>
      <c r="C9437" t="s">
        <v>30074</v>
      </c>
      <c r="D9437" t="s">
        <v>4107</v>
      </c>
      <c r="E9437" t="s">
        <v>30075</v>
      </c>
      <c r="F9437" t="s">
        <v>4095</v>
      </c>
      <c r="G9437">
        <v>4.88</v>
      </c>
      <c r="H9437" t="s">
        <v>30076</v>
      </c>
    </row>
    <row r="9438" spans="1:8" hidden="1" x14ac:dyDescent="0.25">
      <c r="A9438" t="str">
        <f>Produkty[[#This Row],[Symbol]]</f>
        <v>SŁR 2 - 14X160</v>
      </c>
      <c r="B9438" s="560">
        <v>5906365346706</v>
      </c>
      <c r="C9438" t="s">
        <v>30077</v>
      </c>
      <c r="D9438" t="s">
        <v>4107</v>
      </c>
      <c r="E9438" t="s">
        <v>30078</v>
      </c>
      <c r="F9438" t="s">
        <v>4095</v>
      </c>
      <c r="G9438">
        <v>4.9800000000000004</v>
      </c>
      <c r="H9438" t="s">
        <v>30079</v>
      </c>
    </row>
    <row r="9439" spans="1:8" hidden="1" x14ac:dyDescent="0.25">
      <c r="A9439" t="str">
        <f>Produkty[[#This Row],[Symbol]]</f>
        <v>SŁR 2 - 14X180</v>
      </c>
      <c r="B9439" s="560">
        <v>5906365346713</v>
      </c>
      <c r="C9439" t="s">
        <v>30080</v>
      </c>
      <c r="D9439" t="s">
        <v>4107</v>
      </c>
      <c r="E9439" t="s">
        <v>30081</v>
      </c>
      <c r="F9439" t="s">
        <v>4095</v>
      </c>
      <c r="G9439">
        <v>5.77</v>
      </c>
      <c r="H9439" t="s">
        <v>30082</v>
      </c>
    </row>
    <row r="9440" spans="1:8" hidden="1" x14ac:dyDescent="0.25">
      <c r="A9440" t="str">
        <f>Produkty[[#This Row],[Symbol]]</f>
        <v>SŁR 2 - 14X200</v>
      </c>
      <c r="B9440" s="560">
        <v>5906365346720</v>
      </c>
      <c r="C9440" t="s">
        <v>30083</v>
      </c>
      <c r="D9440" t="s">
        <v>4107</v>
      </c>
      <c r="E9440" t="s">
        <v>30084</v>
      </c>
      <c r="F9440" t="s">
        <v>4095</v>
      </c>
      <c r="G9440">
        <v>6.11</v>
      </c>
      <c r="H9440" t="s">
        <v>30085</v>
      </c>
    </row>
    <row r="9441" spans="1:8" hidden="1" x14ac:dyDescent="0.25">
      <c r="A9441" t="str">
        <f>Produkty[[#This Row],[Symbol]]</f>
        <v>SŁR 2 - 14X240</v>
      </c>
      <c r="B9441" s="560">
        <v>5906365346737</v>
      </c>
      <c r="C9441" t="s">
        <v>30086</v>
      </c>
      <c r="D9441" t="s">
        <v>4107</v>
      </c>
      <c r="E9441" t="s">
        <v>30087</v>
      </c>
      <c r="F9441" t="s">
        <v>4095</v>
      </c>
      <c r="G9441">
        <v>6.44</v>
      </c>
      <c r="H9441" t="s">
        <v>30088</v>
      </c>
    </row>
    <row r="9442" spans="1:8" hidden="1" x14ac:dyDescent="0.25">
      <c r="A9442" t="str">
        <f>Produkty[[#This Row],[Symbol]]</f>
        <v>SŁR 2 - 14X260</v>
      </c>
      <c r="B9442" s="560">
        <v>5906365346744</v>
      </c>
      <c r="C9442" t="s">
        <v>30089</v>
      </c>
      <c r="D9442" t="s">
        <v>4107</v>
      </c>
      <c r="E9442" t="s">
        <v>30090</v>
      </c>
      <c r="F9442" t="s">
        <v>4095</v>
      </c>
      <c r="G9442">
        <v>7.07</v>
      </c>
      <c r="H9442" t="s">
        <v>30091</v>
      </c>
    </row>
    <row r="9443" spans="1:8" hidden="1" x14ac:dyDescent="0.25">
      <c r="A9443" t="str">
        <f>Produkty[[#This Row],[Symbol]]</f>
        <v>SŁR 2 - 14X300</v>
      </c>
      <c r="B9443" s="560">
        <v>5906365346751</v>
      </c>
      <c r="C9443" t="s">
        <v>30092</v>
      </c>
      <c r="D9443" t="s">
        <v>4107</v>
      </c>
      <c r="E9443" t="s">
        <v>30093</v>
      </c>
      <c r="F9443" t="s">
        <v>4095</v>
      </c>
      <c r="G9443">
        <v>7.71</v>
      </c>
      <c r="H9443" t="s">
        <v>30094</v>
      </c>
    </row>
    <row r="9444" spans="1:8" hidden="1" x14ac:dyDescent="0.25">
      <c r="A9444" t="str">
        <f>Produkty[[#This Row],[Symbol]]</f>
        <v>SLR 2 - 14X340</v>
      </c>
      <c r="B9444" s="560">
        <v>5906365346768</v>
      </c>
      <c r="C9444" t="s">
        <v>30095</v>
      </c>
      <c r="D9444" t="s">
        <v>4107</v>
      </c>
      <c r="E9444" t="s">
        <v>30096</v>
      </c>
      <c r="F9444" t="s">
        <v>4095</v>
      </c>
      <c r="G9444">
        <v>9.02</v>
      </c>
      <c r="H9444" t="s">
        <v>30097</v>
      </c>
    </row>
    <row r="9445" spans="1:8" hidden="1" x14ac:dyDescent="0.25">
      <c r="A9445" t="str">
        <f>Produkty[[#This Row],[Symbol]]</f>
        <v>SŁR 2 - 16X100</v>
      </c>
      <c r="B9445" s="560">
        <v>5906365346782</v>
      </c>
      <c r="C9445" t="s">
        <v>30098</v>
      </c>
      <c r="D9445" t="s">
        <v>4107</v>
      </c>
      <c r="E9445" t="s">
        <v>30099</v>
      </c>
      <c r="F9445" t="s">
        <v>4095</v>
      </c>
      <c r="G9445">
        <v>5.0599999999999996</v>
      </c>
      <c r="H9445" t="s">
        <v>30100</v>
      </c>
    </row>
    <row r="9446" spans="1:8" hidden="1" x14ac:dyDescent="0.25">
      <c r="A9446" t="str">
        <f>Produkty[[#This Row],[Symbol]]</f>
        <v>SŁR 2 - 16X120</v>
      </c>
      <c r="B9446" s="560">
        <v>5906365346799</v>
      </c>
      <c r="C9446" t="s">
        <v>30101</v>
      </c>
      <c r="D9446" t="s">
        <v>4107</v>
      </c>
      <c r="E9446" t="s">
        <v>30102</v>
      </c>
      <c r="F9446" t="s">
        <v>4095</v>
      </c>
      <c r="G9446">
        <v>5.18</v>
      </c>
      <c r="H9446" t="s">
        <v>30103</v>
      </c>
    </row>
    <row r="9447" spans="1:8" hidden="1" x14ac:dyDescent="0.25">
      <c r="A9447" t="str">
        <f>Produkty[[#This Row],[Symbol]]</f>
        <v>SŁR 2 - 16X140</v>
      </c>
      <c r="B9447" s="560">
        <v>5906365346805</v>
      </c>
      <c r="C9447" t="s">
        <v>30104</v>
      </c>
      <c r="D9447" t="s">
        <v>4107</v>
      </c>
      <c r="E9447" t="s">
        <v>30105</v>
      </c>
      <c r="F9447" t="s">
        <v>4095</v>
      </c>
      <c r="G9447">
        <v>6.27</v>
      </c>
      <c r="H9447" t="s">
        <v>30106</v>
      </c>
    </row>
    <row r="9448" spans="1:8" hidden="1" x14ac:dyDescent="0.25">
      <c r="A9448" t="str">
        <f>Produkty[[#This Row],[Symbol]]</f>
        <v>SŁR 2 - 16X160</v>
      </c>
      <c r="B9448" s="560">
        <v>5906365346812</v>
      </c>
      <c r="C9448" t="s">
        <v>30107</v>
      </c>
      <c r="D9448" t="s">
        <v>4107</v>
      </c>
      <c r="E9448" t="s">
        <v>30108</v>
      </c>
      <c r="F9448" t="s">
        <v>4095</v>
      </c>
      <c r="G9448">
        <v>6.91</v>
      </c>
      <c r="H9448" t="s">
        <v>30109</v>
      </c>
    </row>
    <row r="9449" spans="1:8" hidden="1" x14ac:dyDescent="0.25">
      <c r="A9449" t="str">
        <f>Produkty[[#This Row],[Symbol]]</f>
        <v>SŁR 2 - 16X180</v>
      </c>
      <c r="B9449" s="560">
        <v>5906365346829</v>
      </c>
      <c r="C9449" t="s">
        <v>30110</v>
      </c>
      <c r="D9449" t="s">
        <v>4107</v>
      </c>
      <c r="E9449" t="s">
        <v>30111</v>
      </c>
      <c r="F9449" t="s">
        <v>4095</v>
      </c>
      <c r="G9449">
        <v>7.56</v>
      </c>
      <c r="H9449" t="s">
        <v>30112</v>
      </c>
    </row>
    <row r="9450" spans="1:8" hidden="1" x14ac:dyDescent="0.25">
      <c r="A9450" t="str">
        <f>Produkty[[#This Row],[Symbol]]</f>
        <v>SŁR 2 - 16X200</v>
      </c>
      <c r="B9450" s="560">
        <v>5906365346836</v>
      </c>
      <c r="C9450" t="s">
        <v>30113</v>
      </c>
      <c r="D9450" t="s">
        <v>4107</v>
      </c>
      <c r="E9450" t="s">
        <v>30114</v>
      </c>
      <c r="F9450" t="s">
        <v>4095</v>
      </c>
      <c r="G9450">
        <v>9.65</v>
      </c>
      <c r="H9450" t="s">
        <v>30115</v>
      </c>
    </row>
    <row r="9451" spans="1:8" hidden="1" x14ac:dyDescent="0.25">
      <c r="A9451" t="str">
        <f>Produkty[[#This Row],[Symbol]]</f>
        <v>SŁR 2 - 16X240</v>
      </c>
      <c r="B9451" s="560">
        <v>5906365346843</v>
      </c>
      <c r="C9451" t="s">
        <v>30116</v>
      </c>
      <c r="D9451" t="s">
        <v>4107</v>
      </c>
      <c r="E9451" t="s">
        <v>30117</v>
      </c>
      <c r="F9451" t="s">
        <v>4095</v>
      </c>
      <c r="G9451">
        <v>10.3</v>
      </c>
      <c r="H9451" t="s">
        <v>30118</v>
      </c>
    </row>
    <row r="9452" spans="1:8" hidden="1" x14ac:dyDescent="0.25">
      <c r="A9452" t="str">
        <f>Produkty[[#This Row],[Symbol]]</f>
        <v>SŁR 2 - 16X260</v>
      </c>
      <c r="B9452" s="560">
        <v>5906365346850</v>
      </c>
      <c r="C9452" t="s">
        <v>30119</v>
      </c>
      <c r="D9452" t="s">
        <v>4107</v>
      </c>
      <c r="E9452" t="s">
        <v>30120</v>
      </c>
      <c r="F9452" t="s">
        <v>4095</v>
      </c>
      <c r="G9452">
        <v>10.94</v>
      </c>
      <c r="H9452" t="s">
        <v>30121</v>
      </c>
    </row>
    <row r="9453" spans="1:8" hidden="1" x14ac:dyDescent="0.25">
      <c r="A9453" t="str">
        <f>Produkty[[#This Row],[Symbol]]</f>
        <v>SŁR 2 - 16X300</v>
      </c>
      <c r="B9453" s="560">
        <v>5906365346867</v>
      </c>
      <c r="C9453" t="s">
        <v>30122</v>
      </c>
      <c r="D9453" t="s">
        <v>4107</v>
      </c>
      <c r="E9453" t="s">
        <v>30123</v>
      </c>
      <c r="F9453" t="s">
        <v>4095</v>
      </c>
      <c r="G9453">
        <v>11.18</v>
      </c>
      <c r="H9453" t="s">
        <v>30124</v>
      </c>
    </row>
    <row r="9454" spans="1:8" hidden="1" x14ac:dyDescent="0.25">
      <c r="A9454" t="str">
        <f>Produkty[[#This Row],[Symbol]]</f>
        <v>SŁR 2 - 16*400</v>
      </c>
      <c r="B9454" s="560">
        <v>5906365346881</v>
      </c>
      <c r="C9454" t="s">
        <v>30125</v>
      </c>
      <c r="D9454" t="s">
        <v>4107</v>
      </c>
      <c r="E9454" t="s">
        <v>30126</v>
      </c>
      <c r="F9454" t="s">
        <v>4095</v>
      </c>
      <c r="G9454">
        <v>9.83</v>
      </c>
      <c r="H9454" t="s">
        <v>30127</v>
      </c>
    </row>
    <row r="9455" spans="1:8" hidden="1" x14ac:dyDescent="0.25">
      <c r="A9455" t="str">
        <f>Produkty[[#This Row],[Symbol]]</f>
        <v>SŁR 2 - 20X120</v>
      </c>
      <c r="B9455" s="560">
        <v>5906365346898</v>
      </c>
      <c r="C9455" t="s">
        <v>30128</v>
      </c>
      <c r="D9455" t="s">
        <v>4107</v>
      </c>
      <c r="E9455" t="s">
        <v>30129</v>
      </c>
      <c r="F9455" t="s">
        <v>4095</v>
      </c>
      <c r="G9455">
        <v>9.5</v>
      </c>
      <c r="H9455" t="s">
        <v>30130</v>
      </c>
    </row>
    <row r="9456" spans="1:8" hidden="1" x14ac:dyDescent="0.25">
      <c r="A9456" t="str">
        <f>Produkty[[#This Row],[Symbol]]</f>
        <v>SŁR 2 - 20X140</v>
      </c>
      <c r="B9456" s="560">
        <v>5906365346904</v>
      </c>
      <c r="C9456" t="s">
        <v>30131</v>
      </c>
      <c r="D9456" t="s">
        <v>4107</v>
      </c>
      <c r="E9456" t="s">
        <v>30132</v>
      </c>
      <c r="F9456" t="s">
        <v>4095</v>
      </c>
      <c r="G9456">
        <v>9.65</v>
      </c>
      <c r="H9456" t="s">
        <v>30133</v>
      </c>
    </row>
    <row r="9457" spans="1:8" hidden="1" x14ac:dyDescent="0.25">
      <c r="A9457" t="str">
        <f>Produkty[[#This Row],[Symbol]]</f>
        <v>SŁR 2 - 20X160</v>
      </c>
      <c r="B9457" s="560">
        <v>5906365346911</v>
      </c>
      <c r="C9457" t="s">
        <v>30134</v>
      </c>
      <c r="D9457" t="s">
        <v>4107</v>
      </c>
      <c r="E9457" t="s">
        <v>30135</v>
      </c>
      <c r="F9457" t="s">
        <v>4095</v>
      </c>
      <c r="G9457">
        <v>10.49</v>
      </c>
      <c r="H9457" t="s">
        <v>30136</v>
      </c>
    </row>
    <row r="9458" spans="1:8" hidden="1" x14ac:dyDescent="0.25">
      <c r="A9458" t="str">
        <f>Produkty[[#This Row],[Symbol]]</f>
        <v>SŁR 2 - 20X180</v>
      </c>
      <c r="B9458" s="560">
        <v>5906365346928</v>
      </c>
      <c r="C9458" t="s">
        <v>30137</v>
      </c>
      <c r="D9458" t="s">
        <v>4107</v>
      </c>
      <c r="E9458" t="s">
        <v>30138</v>
      </c>
      <c r="F9458" t="s">
        <v>4095</v>
      </c>
      <c r="G9458">
        <v>11.26</v>
      </c>
      <c r="H9458" t="s">
        <v>30139</v>
      </c>
    </row>
    <row r="9459" spans="1:8" hidden="1" x14ac:dyDescent="0.25">
      <c r="A9459" t="str">
        <f>Produkty[[#This Row],[Symbol]]</f>
        <v>SŁR 2 - 20X200</v>
      </c>
      <c r="B9459" s="560">
        <v>5906365346935</v>
      </c>
      <c r="C9459" t="s">
        <v>30140</v>
      </c>
      <c r="D9459" t="s">
        <v>4107</v>
      </c>
      <c r="E9459" t="s">
        <v>30141</v>
      </c>
      <c r="F9459" t="s">
        <v>4095</v>
      </c>
      <c r="G9459">
        <v>13.19</v>
      </c>
      <c r="H9459" t="s">
        <v>30142</v>
      </c>
    </row>
    <row r="9460" spans="1:8" hidden="1" x14ac:dyDescent="0.25">
      <c r="A9460" t="str">
        <f>Produkty[[#This Row],[Symbol]]</f>
        <v>SŁR 2 - 20X240</v>
      </c>
      <c r="B9460" s="560">
        <v>5906365346942</v>
      </c>
      <c r="C9460" t="s">
        <v>30143</v>
      </c>
      <c r="D9460" t="s">
        <v>4107</v>
      </c>
      <c r="E9460" t="s">
        <v>30144</v>
      </c>
      <c r="F9460" t="s">
        <v>4095</v>
      </c>
      <c r="G9460">
        <v>14.15</v>
      </c>
      <c r="H9460" t="s">
        <v>30145</v>
      </c>
    </row>
    <row r="9461" spans="1:8" hidden="1" x14ac:dyDescent="0.25">
      <c r="A9461" t="str">
        <f>Produkty[[#This Row],[Symbol]]</f>
        <v>SŁR 2 - 20X260</v>
      </c>
      <c r="B9461" s="560">
        <v>5906365346959</v>
      </c>
      <c r="C9461" t="s">
        <v>30146</v>
      </c>
      <c r="D9461" t="s">
        <v>4107</v>
      </c>
      <c r="E9461" t="s">
        <v>30147</v>
      </c>
      <c r="F9461" t="s">
        <v>4095</v>
      </c>
      <c r="G9461">
        <v>15.27</v>
      </c>
      <c r="H9461" t="s">
        <v>30148</v>
      </c>
    </row>
    <row r="9462" spans="1:8" hidden="1" x14ac:dyDescent="0.25">
      <c r="A9462" t="str">
        <f>Produkty[[#This Row],[Symbol]]</f>
        <v>SŁR 2 - 20X300</v>
      </c>
      <c r="B9462" s="560">
        <v>5906365346966</v>
      </c>
      <c r="C9462" t="s">
        <v>30149</v>
      </c>
      <c r="D9462" t="s">
        <v>4107</v>
      </c>
      <c r="E9462" t="s">
        <v>30150</v>
      </c>
      <c r="F9462" t="s">
        <v>4095</v>
      </c>
      <c r="G9462">
        <v>15.77</v>
      </c>
      <c r="H9462" t="s">
        <v>30151</v>
      </c>
    </row>
    <row r="9463" spans="1:8" hidden="1" x14ac:dyDescent="0.25">
      <c r="A9463" t="str">
        <f>Produkty[[#This Row],[Symbol]]</f>
        <v>SŁR 2 - 20X330</v>
      </c>
      <c r="B9463" s="560">
        <v>5906365346973</v>
      </c>
      <c r="C9463" t="s">
        <v>30152</v>
      </c>
      <c r="D9463" t="s">
        <v>4107</v>
      </c>
      <c r="E9463" t="s">
        <v>30153</v>
      </c>
      <c r="F9463" t="s">
        <v>4095</v>
      </c>
      <c r="G9463">
        <v>17.37</v>
      </c>
      <c r="H9463" t="s">
        <v>30154</v>
      </c>
    </row>
    <row r="9464" spans="1:8" hidden="1" x14ac:dyDescent="0.25">
      <c r="A9464" t="str">
        <f>Produkty[[#This Row],[Symbol]]</f>
        <v>SŁR 2 - 20X400</v>
      </c>
      <c r="B9464" s="560">
        <v>5906365346980</v>
      </c>
      <c r="C9464" t="s">
        <v>30155</v>
      </c>
      <c r="D9464" t="s">
        <v>4107</v>
      </c>
      <c r="E9464" t="s">
        <v>30156</v>
      </c>
      <c r="F9464" t="s">
        <v>4095</v>
      </c>
      <c r="G9464">
        <v>19.760000000000002</v>
      </c>
      <c r="H9464" t="s">
        <v>30157</v>
      </c>
    </row>
    <row r="9465" spans="1:8" hidden="1" x14ac:dyDescent="0.25">
      <c r="A9465" t="str">
        <f>Produkty[[#This Row],[Symbol]]</f>
        <v>SŁR 2 - 25X160</v>
      </c>
      <c r="B9465" s="560">
        <v>5906365346997</v>
      </c>
      <c r="C9465" t="s">
        <v>30158</v>
      </c>
      <c r="D9465" t="s">
        <v>4107</v>
      </c>
      <c r="E9465" t="s">
        <v>30159</v>
      </c>
      <c r="F9465" t="s">
        <v>4095</v>
      </c>
      <c r="G9465">
        <v>7.39</v>
      </c>
      <c r="H9465" t="s">
        <v>30160</v>
      </c>
    </row>
    <row r="9466" spans="1:8" hidden="1" x14ac:dyDescent="0.25">
      <c r="A9466" t="str">
        <f>Produkty[[#This Row],[Symbol]]</f>
        <v>SŁR 2 - 25X200</v>
      </c>
      <c r="B9466" s="560">
        <v>5906365347000</v>
      </c>
      <c r="C9466" t="s">
        <v>30161</v>
      </c>
      <c r="D9466" t="s">
        <v>4107</v>
      </c>
      <c r="E9466" t="s">
        <v>30162</v>
      </c>
      <c r="F9466" t="s">
        <v>4095</v>
      </c>
      <c r="G9466">
        <v>16.88</v>
      </c>
      <c r="H9466" t="s">
        <v>30163</v>
      </c>
    </row>
    <row r="9467" spans="1:8" hidden="1" x14ac:dyDescent="0.25">
      <c r="A9467" t="str">
        <f>Produkty[[#This Row],[Symbol]]</f>
        <v>S-25030</v>
      </c>
      <c r="B9467" s="560">
        <v>5906365348076</v>
      </c>
      <c r="C9467" t="s">
        <v>30164</v>
      </c>
      <c r="D9467" t="s">
        <v>7099</v>
      </c>
      <c r="E9467" t="s">
        <v>30165</v>
      </c>
      <c r="F9467" t="s">
        <v>4095</v>
      </c>
      <c r="G9467">
        <v>2.06</v>
      </c>
      <c r="H9467" t="s">
        <v>30166</v>
      </c>
    </row>
    <row r="9468" spans="1:8" hidden="1" x14ac:dyDescent="0.25">
      <c r="A9468" t="str">
        <f>Produkty[[#This Row],[Symbol]]</f>
        <v>S-25040</v>
      </c>
      <c r="B9468" s="560">
        <v>5906365348083</v>
      </c>
      <c r="C9468" t="s">
        <v>30167</v>
      </c>
      <c r="D9468" t="s">
        <v>7099</v>
      </c>
      <c r="E9468" t="s">
        <v>30168</v>
      </c>
      <c r="F9468" t="s">
        <v>4095</v>
      </c>
      <c r="G9468">
        <v>1.75</v>
      </c>
      <c r="H9468" t="s">
        <v>30169</v>
      </c>
    </row>
    <row r="9469" spans="1:8" hidden="1" x14ac:dyDescent="0.25">
      <c r="A9469" t="str">
        <f>Produkty[[#This Row],[Symbol]]</f>
        <v>S-25050</v>
      </c>
      <c r="B9469" s="560">
        <v>5906365348090</v>
      </c>
      <c r="C9469" t="s">
        <v>30170</v>
      </c>
      <c r="D9469" t="s">
        <v>7099</v>
      </c>
      <c r="E9469" t="s">
        <v>30171</v>
      </c>
      <c r="F9469" t="s">
        <v>4095</v>
      </c>
      <c r="G9469">
        <v>1.78</v>
      </c>
      <c r="H9469" t="s">
        <v>30172</v>
      </c>
    </row>
    <row r="9470" spans="1:8" hidden="1" x14ac:dyDescent="0.25">
      <c r="A9470" t="str">
        <f>Produkty[[#This Row],[Symbol]]</f>
        <v>S-25051</v>
      </c>
      <c r="B9470" s="560">
        <v>5906365348106</v>
      </c>
      <c r="C9470" t="s">
        <v>30173</v>
      </c>
      <c r="D9470" t="s">
        <v>7099</v>
      </c>
      <c r="E9470" t="s">
        <v>30174</v>
      </c>
      <c r="F9470" t="s">
        <v>4095</v>
      </c>
      <c r="G9470">
        <v>3.87</v>
      </c>
      <c r="H9470" t="s">
        <v>30175</v>
      </c>
    </row>
    <row r="9471" spans="1:8" hidden="1" x14ac:dyDescent="0.25">
      <c r="A9471" t="str">
        <f>Produkty[[#This Row],[Symbol]]</f>
        <v>S-25060</v>
      </c>
      <c r="B9471" s="560">
        <v>5906365348113</v>
      </c>
      <c r="C9471" t="s">
        <v>30176</v>
      </c>
      <c r="D9471" t="s">
        <v>7099</v>
      </c>
      <c r="E9471" t="s">
        <v>30177</v>
      </c>
      <c r="F9471" t="s">
        <v>4095</v>
      </c>
      <c r="G9471">
        <v>2.11</v>
      </c>
      <c r="H9471" t="s">
        <v>30178</v>
      </c>
    </row>
    <row r="9472" spans="1:8" hidden="1" x14ac:dyDescent="0.25">
      <c r="A9472" t="str">
        <f>Produkty[[#This Row],[Symbol]]</f>
        <v>S-25061</v>
      </c>
      <c r="B9472" s="560">
        <v>5906365348120</v>
      </c>
      <c r="C9472" t="s">
        <v>30179</v>
      </c>
      <c r="D9472" t="s">
        <v>7099</v>
      </c>
      <c r="E9472" t="s">
        <v>30180</v>
      </c>
      <c r="F9472" t="s">
        <v>4095</v>
      </c>
      <c r="G9472">
        <v>3.87</v>
      </c>
      <c r="H9472" t="s">
        <v>30181</v>
      </c>
    </row>
    <row r="9473" spans="1:8" hidden="1" x14ac:dyDescent="0.25">
      <c r="A9473" t="str">
        <f>Produkty[[#This Row],[Symbol]]</f>
        <v>S-25062</v>
      </c>
      <c r="B9473" s="560">
        <v>5906365348137</v>
      </c>
      <c r="C9473" t="s">
        <v>30182</v>
      </c>
      <c r="D9473" t="s">
        <v>7099</v>
      </c>
      <c r="E9473" t="s">
        <v>30183</v>
      </c>
      <c r="F9473" t="s">
        <v>4095</v>
      </c>
      <c r="G9473">
        <v>5.47</v>
      </c>
      <c r="H9473" t="s">
        <v>30184</v>
      </c>
    </row>
    <row r="9474" spans="1:8" hidden="1" x14ac:dyDescent="0.25">
      <c r="A9474" t="str">
        <f>Produkty[[#This Row],[Symbol]]</f>
        <v>S-25063</v>
      </c>
      <c r="B9474" s="560">
        <v>5906365348144</v>
      </c>
      <c r="C9474" t="s">
        <v>30185</v>
      </c>
      <c r="D9474" t="s">
        <v>7099</v>
      </c>
      <c r="E9474" t="s">
        <v>30186</v>
      </c>
      <c r="F9474" t="s">
        <v>4095</v>
      </c>
      <c r="G9474">
        <v>6.95</v>
      </c>
      <c r="H9474" t="s">
        <v>30187</v>
      </c>
    </row>
    <row r="9475" spans="1:8" hidden="1" x14ac:dyDescent="0.25">
      <c r="A9475" t="str">
        <f>Produkty[[#This Row],[Symbol]]</f>
        <v>S-25071</v>
      </c>
      <c r="B9475" s="560">
        <v>5906365348151</v>
      </c>
      <c r="C9475" t="s">
        <v>30188</v>
      </c>
      <c r="D9475" t="s">
        <v>7099</v>
      </c>
      <c r="E9475" t="s">
        <v>30189</v>
      </c>
      <c r="F9475" t="s">
        <v>4095</v>
      </c>
      <c r="G9475">
        <v>2.36</v>
      </c>
      <c r="H9475" t="s">
        <v>30190</v>
      </c>
    </row>
    <row r="9476" spans="1:8" hidden="1" x14ac:dyDescent="0.25">
      <c r="A9476" t="str">
        <f>Produkty[[#This Row],[Symbol]]</f>
        <v>S-25081</v>
      </c>
      <c r="B9476" s="560">
        <v>5906365348168</v>
      </c>
      <c r="C9476" t="s">
        <v>30191</v>
      </c>
      <c r="D9476" t="s">
        <v>7099</v>
      </c>
      <c r="E9476" t="s">
        <v>30192</v>
      </c>
      <c r="F9476" t="s">
        <v>4095</v>
      </c>
      <c r="G9476">
        <v>3.01</v>
      </c>
      <c r="H9476" t="s">
        <v>30193</v>
      </c>
    </row>
    <row r="9477" spans="1:8" hidden="1" x14ac:dyDescent="0.25">
      <c r="A9477" t="str">
        <f>Produkty[[#This Row],[Symbol]]</f>
        <v>S-25082</v>
      </c>
      <c r="B9477" s="560">
        <v>5906365348175</v>
      </c>
      <c r="C9477" t="s">
        <v>30194</v>
      </c>
      <c r="D9477" t="s">
        <v>7099</v>
      </c>
      <c r="E9477" t="s">
        <v>30195</v>
      </c>
      <c r="F9477" t="s">
        <v>4095</v>
      </c>
      <c r="G9477">
        <v>5.77</v>
      </c>
      <c r="H9477" t="s">
        <v>30196</v>
      </c>
    </row>
    <row r="9478" spans="1:8" hidden="1" x14ac:dyDescent="0.25">
      <c r="A9478" t="str">
        <f>Produkty[[#This Row],[Symbol]]</f>
        <v>S-25083</v>
      </c>
      <c r="B9478" s="560">
        <v>5906365348182</v>
      </c>
      <c r="C9478" t="s">
        <v>30197</v>
      </c>
      <c r="D9478" t="s">
        <v>7099</v>
      </c>
      <c r="E9478" t="s">
        <v>30198</v>
      </c>
      <c r="F9478" t="s">
        <v>4095</v>
      </c>
      <c r="G9478">
        <v>6.89</v>
      </c>
      <c r="H9478" t="s">
        <v>30199</v>
      </c>
    </row>
    <row r="9479" spans="1:8" hidden="1" x14ac:dyDescent="0.25">
      <c r="A9479" t="str">
        <f>Produkty[[#This Row],[Symbol]]</f>
        <v>S-25084</v>
      </c>
      <c r="B9479" s="560">
        <v>5906365348199</v>
      </c>
      <c r="C9479" t="s">
        <v>30200</v>
      </c>
      <c r="D9479" t="s">
        <v>7099</v>
      </c>
      <c r="E9479" t="s">
        <v>30201</v>
      </c>
      <c r="F9479" t="s">
        <v>4095</v>
      </c>
      <c r="G9479">
        <v>8.99</v>
      </c>
      <c r="H9479" t="s">
        <v>30202</v>
      </c>
    </row>
    <row r="9480" spans="1:8" hidden="1" x14ac:dyDescent="0.25">
      <c r="A9480" t="str">
        <f>Produkty[[#This Row],[Symbol]]</f>
        <v>S-25086</v>
      </c>
      <c r="B9480" s="560">
        <v>5906365348205</v>
      </c>
      <c r="C9480" t="s">
        <v>30203</v>
      </c>
      <c r="D9480" t="s">
        <v>7099</v>
      </c>
      <c r="E9480" t="s">
        <v>30204</v>
      </c>
      <c r="F9480" t="s">
        <v>4095</v>
      </c>
      <c r="G9480">
        <v>10.39</v>
      </c>
      <c r="H9480" t="s">
        <v>30205</v>
      </c>
    </row>
    <row r="9481" spans="1:8" hidden="1" x14ac:dyDescent="0.25">
      <c r="A9481" t="str">
        <f>Produkty[[#This Row],[Symbol]]</f>
        <v>S-25101</v>
      </c>
      <c r="B9481" s="560">
        <v>5906365348212</v>
      </c>
      <c r="C9481" t="s">
        <v>30206</v>
      </c>
      <c r="D9481" t="s">
        <v>7099</v>
      </c>
      <c r="E9481" t="s">
        <v>30207</v>
      </c>
      <c r="F9481" t="s">
        <v>4095</v>
      </c>
      <c r="G9481">
        <v>4.3600000000000003</v>
      </c>
      <c r="H9481" t="s">
        <v>30208</v>
      </c>
    </row>
    <row r="9482" spans="1:8" hidden="1" x14ac:dyDescent="0.25">
      <c r="A9482" t="str">
        <f>Produkty[[#This Row],[Symbol]]</f>
        <v>S-25102</v>
      </c>
      <c r="B9482" s="560">
        <v>5906365348229</v>
      </c>
      <c r="C9482" t="s">
        <v>30209</v>
      </c>
      <c r="D9482" t="s">
        <v>7099</v>
      </c>
      <c r="E9482" t="s">
        <v>30210</v>
      </c>
      <c r="F9482" t="s">
        <v>4095</v>
      </c>
      <c r="G9482">
        <v>7.66</v>
      </c>
      <c r="H9482" t="s">
        <v>30211</v>
      </c>
    </row>
    <row r="9483" spans="1:8" hidden="1" x14ac:dyDescent="0.25">
      <c r="A9483" t="str">
        <f>Produkty[[#This Row],[Symbol]]</f>
        <v>S-25103</v>
      </c>
      <c r="B9483" s="560">
        <v>5906365348236</v>
      </c>
      <c r="C9483" t="s">
        <v>30212</v>
      </c>
      <c r="D9483" t="s">
        <v>7099</v>
      </c>
      <c r="E9483" t="s">
        <v>30213</v>
      </c>
      <c r="F9483" t="s">
        <v>4095</v>
      </c>
      <c r="G9483">
        <v>9.1300000000000008</v>
      </c>
      <c r="H9483" t="s">
        <v>30214</v>
      </c>
    </row>
    <row r="9484" spans="1:8" hidden="1" x14ac:dyDescent="0.25">
      <c r="A9484" t="str">
        <f>Produkty[[#This Row],[Symbol]]</f>
        <v>S-25104</v>
      </c>
      <c r="B9484" s="560">
        <v>5906365348243</v>
      </c>
      <c r="C9484" t="s">
        <v>30215</v>
      </c>
      <c r="D9484" t="s">
        <v>7099</v>
      </c>
      <c r="E9484" t="s">
        <v>30216</v>
      </c>
      <c r="F9484" t="s">
        <v>4095</v>
      </c>
      <c r="G9484">
        <v>9.98</v>
      </c>
      <c r="H9484" t="s">
        <v>30217</v>
      </c>
    </row>
    <row r="9485" spans="1:8" hidden="1" x14ac:dyDescent="0.25">
      <c r="A9485" t="str">
        <f>Produkty[[#This Row],[Symbol]]</f>
        <v>S-25106</v>
      </c>
      <c r="B9485" s="560">
        <v>5906365348250</v>
      </c>
      <c r="C9485" t="s">
        <v>30218</v>
      </c>
      <c r="D9485" t="s">
        <v>7099</v>
      </c>
      <c r="E9485" t="s">
        <v>30219</v>
      </c>
      <c r="F9485" t="s">
        <v>4095</v>
      </c>
      <c r="G9485">
        <v>14.08</v>
      </c>
      <c r="H9485" t="s">
        <v>30220</v>
      </c>
    </row>
    <row r="9486" spans="1:8" hidden="1" x14ac:dyDescent="0.25">
      <c r="A9486" t="str">
        <f>Produkty[[#This Row],[Symbol]]</f>
        <v>S-25121</v>
      </c>
      <c r="B9486" s="560">
        <v>5906365348267</v>
      </c>
      <c r="C9486" t="s">
        <v>30221</v>
      </c>
      <c r="D9486" t="s">
        <v>7099</v>
      </c>
      <c r="E9486" t="s">
        <v>30222</v>
      </c>
      <c r="F9486" t="s">
        <v>4095</v>
      </c>
      <c r="G9486">
        <v>5.93</v>
      </c>
      <c r="H9486" t="s">
        <v>30223</v>
      </c>
    </row>
    <row r="9487" spans="1:8" hidden="1" x14ac:dyDescent="0.25">
      <c r="A9487" t="str">
        <f>Produkty[[#This Row],[Symbol]]</f>
        <v>S-25122</v>
      </c>
      <c r="B9487" s="560">
        <v>5906365348274</v>
      </c>
      <c r="C9487" t="s">
        <v>30224</v>
      </c>
      <c r="D9487" t="s">
        <v>7099</v>
      </c>
      <c r="E9487" t="s">
        <v>30225</v>
      </c>
      <c r="F9487" t="s">
        <v>4095</v>
      </c>
      <c r="G9487">
        <v>9.5500000000000007</v>
      </c>
      <c r="H9487" t="s">
        <v>30226</v>
      </c>
    </row>
    <row r="9488" spans="1:8" hidden="1" x14ac:dyDescent="0.25">
      <c r="A9488" t="str">
        <f>Produkty[[#This Row],[Symbol]]</f>
        <v>S-25123</v>
      </c>
      <c r="B9488" s="560">
        <v>5906365348281</v>
      </c>
      <c r="C9488" t="s">
        <v>30227</v>
      </c>
      <c r="D9488" t="s">
        <v>7099</v>
      </c>
      <c r="E9488" t="s">
        <v>30228</v>
      </c>
      <c r="F9488" t="s">
        <v>4095</v>
      </c>
      <c r="G9488">
        <v>10.199999999999999</v>
      </c>
      <c r="H9488" t="s">
        <v>30229</v>
      </c>
    </row>
    <row r="9489" spans="1:8" hidden="1" x14ac:dyDescent="0.25">
      <c r="A9489" t="str">
        <f>Produkty[[#This Row],[Symbol]]</f>
        <v>S-25124</v>
      </c>
      <c r="B9489" s="560">
        <v>5906365348298</v>
      </c>
      <c r="C9489" t="s">
        <v>30230</v>
      </c>
      <c r="D9489" t="s">
        <v>7099</v>
      </c>
      <c r="E9489" t="s">
        <v>30231</v>
      </c>
      <c r="F9489" t="s">
        <v>4095</v>
      </c>
      <c r="G9489">
        <v>11.67</v>
      </c>
      <c r="H9489" t="s">
        <v>30232</v>
      </c>
    </row>
    <row r="9490" spans="1:8" hidden="1" x14ac:dyDescent="0.25">
      <c r="A9490" t="str">
        <f>Produkty[[#This Row],[Symbol]]</f>
        <v>S-25126</v>
      </c>
      <c r="B9490" s="560">
        <v>5906365348304</v>
      </c>
      <c r="C9490" t="s">
        <v>30233</v>
      </c>
      <c r="D9490" t="s">
        <v>7099</v>
      </c>
      <c r="E9490" t="s">
        <v>30234</v>
      </c>
      <c r="F9490" t="s">
        <v>4095</v>
      </c>
      <c r="G9490">
        <v>16.61</v>
      </c>
      <c r="H9490" t="s">
        <v>30235</v>
      </c>
    </row>
    <row r="9491" spans="1:8" hidden="1" x14ac:dyDescent="0.25">
      <c r="A9491" t="str">
        <f>Produkty[[#This Row],[Symbol]]</f>
        <v>S-25141</v>
      </c>
      <c r="B9491" s="560">
        <v>5906365348311</v>
      </c>
      <c r="C9491" t="s">
        <v>30236</v>
      </c>
      <c r="D9491" t="s">
        <v>7099</v>
      </c>
      <c r="E9491" t="s">
        <v>30237</v>
      </c>
      <c r="F9491" t="s">
        <v>4095</v>
      </c>
      <c r="G9491">
        <v>7.84</v>
      </c>
      <c r="H9491" t="s">
        <v>30238</v>
      </c>
    </row>
    <row r="9492" spans="1:8" hidden="1" x14ac:dyDescent="0.25">
      <c r="A9492" t="str">
        <f>Produkty[[#This Row],[Symbol]]</f>
        <v>S-25143</v>
      </c>
      <c r="B9492" s="560">
        <v>5906365348328</v>
      </c>
      <c r="C9492" t="s">
        <v>30239</v>
      </c>
      <c r="D9492" t="s">
        <v>7099</v>
      </c>
      <c r="E9492" t="s">
        <v>30240</v>
      </c>
      <c r="F9492" t="s">
        <v>4095</v>
      </c>
      <c r="G9492">
        <v>11.96</v>
      </c>
      <c r="H9492" t="s">
        <v>30241</v>
      </c>
    </row>
    <row r="9493" spans="1:8" hidden="1" x14ac:dyDescent="0.25">
      <c r="A9493" t="str">
        <f>Produkty[[#This Row],[Symbol]]</f>
        <v>S-25144</v>
      </c>
      <c r="B9493" s="560">
        <v>5906365348335</v>
      </c>
      <c r="C9493" t="s">
        <v>30242</v>
      </c>
      <c r="D9493" t="s">
        <v>7099</v>
      </c>
      <c r="E9493" t="s">
        <v>30243</v>
      </c>
      <c r="F9493" t="s">
        <v>4095</v>
      </c>
      <c r="G9493">
        <v>15.51</v>
      </c>
      <c r="H9493" t="s">
        <v>30244</v>
      </c>
    </row>
    <row r="9494" spans="1:8" hidden="1" x14ac:dyDescent="0.25">
      <c r="A9494" t="str">
        <f>Produkty[[#This Row],[Symbol]]</f>
        <v>S-25146</v>
      </c>
      <c r="B9494" s="560">
        <v>5906365348342</v>
      </c>
      <c r="C9494" t="s">
        <v>30245</v>
      </c>
      <c r="D9494" t="s">
        <v>7099</v>
      </c>
      <c r="E9494" t="s">
        <v>30246</v>
      </c>
      <c r="F9494" t="s">
        <v>4095</v>
      </c>
      <c r="G9494">
        <v>26.19</v>
      </c>
      <c r="H9494" t="s">
        <v>30247</v>
      </c>
    </row>
    <row r="9495" spans="1:8" hidden="1" x14ac:dyDescent="0.25">
      <c r="A9495" t="str">
        <f>Produkty[[#This Row],[Symbol]]</f>
        <v>S-25161</v>
      </c>
      <c r="B9495" s="560">
        <v>5906365348359</v>
      </c>
      <c r="C9495" t="s">
        <v>30248</v>
      </c>
      <c r="D9495" t="s">
        <v>7099</v>
      </c>
      <c r="E9495" t="s">
        <v>30249</v>
      </c>
      <c r="F9495" t="s">
        <v>4095</v>
      </c>
      <c r="G9495">
        <v>10.07</v>
      </c>
      <c r="H9495" t="s">
        <v>30250</v>
      </c>
    </row>
    <row r="9496" spans="1:8" hidden="1" x14ac:dyDescent="0.25">
      <c r="A9496" t="str">
        <f>Produkty[[#This Row],[Symbol]]</f>
        <v>S-25162</v>
      </c>
      <c r="B9496" s="560">
        <v>5906365348366</v>
      </c>
      <c r="C9496" t="s">
        <v>30251</v>
      </c>
      <c r="D9496" t="s">
        <v>7099</v>
      </c>
      <c r="E9496" t="s">
        <v>30252</v>
      </c>
      <c r="F9496" t="s">
        <v>4095</v>
      </c>
      <c r="G9496">
        <v>13.91</v>
      </c>
      <c r="H9496" t="s">
        <v>30253</v>
      </c>
    </row>
    <row r="9497" spans="1:8" hidden="1" x14ac:dyDescent="0.25">
      <c r="A9497" t="str">
        <f>Produkty[[#This Row],[Symbol]]</f>
        <v>S-25163</v>
      </c>
      <c r="B9497" s="560">
        <v>5906365348373</v>
      </c>
      <c r="C9497" t="s">
        <v>30254</v>
      </c>
      <c r="D9497" t="s">
        <v>7099</v>
      </c>
      <c r="E9497" t="s">
        <v>30255</v>
      </c>
      <c r="F9497" t="s">
        <v>4095</v>
      </c>
      <c r="G9497">
        <v>16.11</v>
      </c>
      <c r="H9497" t="s">
        <v>30256</v>
      </c>
    </row>
    <row r="9498" spans="1:8" hidden="1" x14ac:dyDescent="0.25">
      <c r="A9498" t="str">
        <f>Produkty[[#This Row],[Symbol]]</f>
        <v>S-25164</v>
      </c>
      <c r="B9498" s="560">
        <v>5906365348380</v>
      </c>
      <c r="C9498" t="s">
        <v>30257</v>
      </c>
      <c r="D9498" t="s">
        <v>7099</v>
      </c>
      <c r="E9498" t="s">
        <v>30258</v>
      </c>
      <c r="F9498" t="s">
        <v>4095</v>
      </c>
      <c r="G9498">
        <v>20.73</v>
      </c>
      <c r="H9498" t="s">
        <v>30259</v>
      </c>
    </row>
    <row r="9499" spans="1:8" hidden="1" x14ac:dyDescent="0.25">
      <c r="A9499" t="str">
        <f>Produkty[[#This Row],[Symbol]]</f>
        <v>S-25166</v>
      </c>
      <c r="B9499" s="560">
        <v>5906365348397</v>
      </c>
      <c r="C9499" t="s">
        <v>30260</v>
      </c>
      <c r="D9499" t="s">
        <v>7099</v>
      </c>
      <c r="E9499" t="s">
        <v>30261</v>
      </c>
      <c r="F9499" t="s">
        <v>4095</v>
      </c>
      <c r="G9499">
        <v>27.12</v>
      </c>
      <c r="H9499" t="s">
        <v>30262</v>
      </c>
    </row>
    <row r="9500" spans="1:8" hidden="1" x14ac:dyDescent="0.25">
      <c r="A9500" t="str">
        <f>Produkty[[#This Row],[Symbol]]</f>
        <v>K - 12X70</v>
      </c>
      <c r="B9500" s="560">
        <v>5906365348403</v>
      </c>
      <c r="C9500" t="s">
        <v>30263</v>
      </c>
      <c r="D9500" t="s">
        <v>4107</v>
      </c>
      <c r="E9500" t="s">
        <v>30264</v>
      </c>
      <c r="F9500" t="s">
        <v>4118</v>
      </c>
      <c r="G9500">
        <v>62</v>
      </c>
      <c r="H9500" t="s">
        <v>39044</v>
      </c>
    </row>
    <row r="9501" spans="1:8" hidden="1" x14ac:dyDescent="0.25">
      <c r="A9501" t="str">
        <f>Produkty[[#This Row],[Symbol]]</f>
        <v>WS-IMPAX 5,5X24</v>
      </c>
      <c r="B9501" s="560">
        <v>5906365348410</v>
      </c>
      <c r="C9501" t="s">
        <v>30265</v>
      </c>
      <c r="D9501" t="s">
        <v>4107</v>
      </c>
      <c r="E9501" t="s">
        <v>30266</v>
      </c>
      <c r="F9501" t="s">
        <v>4118</v>
      </c>
      <c r="G9501">
        <v>34.869999999999997</v>
      </c>
      <c r="H9501" t="s">
        <v>39806</v>
      </c>
    </row>
    <row r="9502" spans="1:8" hidden="1" x14ac:dyDescent="0.25">
      <c r="A9502" t="str">
        <f>Produkty[[#This Row],[Symbol]]</f>
        <v>K - 12X80</v>
      </c>
      <c r="B9502" s="560">
        <v>5906365348427</v>
      </c>
      <c r="C9502" t="s">
        <v>30267</v>
      </c>
      <c r="D9502" t="s">
        <v>4107</v>
      </c>
      <c r="E9502" t="s">
        <v>30268</v>
      </c>
      <c r="F9502" t="s">
        <v>4118</v>
      </c>
      <c r="G9502">
        <v>65</v>
      </c>
      <c r="H9502" t="s">
        <v>39045</v>
      </c>
    </row>
    <row r="9503" spans="1:8" hidden="1" x14ac:dyDescent="0.25">
      <c r="A9503" t="str">
        <f>Produkty[[#This Row],[Symbol]]</f>
        <v>K - 12X90</v>
      </c>
      <c r="B9503" s="560">
        <v>5906365348434</v>
      </c>
      <c r="C9503" t="s">
        <v>30269</v>
      </c>
      <c r="D9503" t="s">
        <v>4107</v>
      </c>
      <c r="E9503" t="s">
        <v>30270</v>
      </c>
      <c r="F9503" t="s">
        <v>4118</v>
      </c>
      <c r="G9503">
        <v>78</v>
      </c>
      <c r="H9503" t="s">
        <v>39046</v>
      </c>
    </row>
    <row r="9504" spans="1:8" hidden="1" x14ac:dyDescent="0.25">
      <c r="A9504" t="str">
        <f>Produkty[[#This Row],[Symbol]]</f>
        <v>S-26041</v>
      </c>
      <c r="B9504" s="560">
        <v>5906365348441</v>
      </c>
      <c r="C9504" t="s">
        <v>30271</v>
      </c>
      <c r="D9504" t="s">
        <v>7099</v>
      </c>
      <c r="E9504" t="s">
        <v>30272</v>
      </c>
      <c r="F9504" t="s">
        <v>4095</v>
      </c>
      <c r="G9504">
        <v>6.09</v>
      </c>
      <c r="H9504" t="s">
        <v>30273</v>
      </c>
    </row>
    <row r="9505" spans="1:8" hidden="1" x14ac:dyDescent="0.25">
      <c r="A9505" t="str">
        <f>Produkty[[#This Row],[Symbol]]</f>
        <v>S-26051</v>
      </c>
      <c r="B9505" s="560">
        <v>5906365348458</v>
      </c>
      <c r="C9505" t="s">
        <v>30274</v>
      </c>
      <c r="D9505" t="s">
        <v>7099</v>
      </c>
      <c r="E9505" t="s">
        <v>30275</v>
      </c>
      <c r="F9505" t="s">
        <v>4095</v>
      </c>
      <c r="G9505">
        <v>4.7</v>
      </c>
      <c r="H9505" t="s">
        <v>30276</v>
      </c>
    </row>
    <row r="9506" spans="1:8" hidden="1" x14ac:dyDescent="0.25">
      <c r="A9506" t="str">
        <f>Produkty[[#This Row],[Symbol]]</f>
        <v>S-26052</v>
      </c>
      <c r="B9506" s="560">
        <v>5906365348465</v>
      </c>
      <c r="C9506" t="s">
        <v>30277</v>
      </c>
      <c r="D9506" t="s">
        <v>7099</v>
      </c>
      <c r="E9506" t="s">
        <v>30278</v>
      </c>
      <c r="F9506" t="s">
        <v>4095</v>
      </c>
      <c r="G9506">
        <v>5.69</v>
      </c>
      <c r="H9506" t="s">
        <v>30279</v>
      </c>
    </row>
    <row r="9507" spans="1:8" hidden="1" x14ac:dyDescent="0.25">
      <c r="A9507" t="str">
        <f>Produkty[[#This Row],[Symbol]]</f>
        <v>S-26061</v>
      </c>
      <c r="B9507" s="560">
        <v>5906365348472</v>
      </c>
      <c r="C9507" t="s">
        <v>30280</v>
      </c>
      <c r="D9507" t="s">
        <v>7099</v>
      </c>
      <c r="E9507" t="s">
        <v>30281</v>
      </c>
      <c r="F9507" t="s">
        <v>4095</v>
      </c>
      <c r="G9507">
        <v>6.07</v>
      </c>
      <c r="H9507" t="s">
        <v>30282</v>
      </c>
    </row>
    <row r="9508" spans="1:8" hidden="1" x14ac:dyDescent="0.25">
      <c r="A9508" t="str">
        <f>Produkty[[#This Row],[Symbol]]</f>
        <v>S-26062</v>
      </c>
      <c r="B9508" s="560">
        <v>5906365348489</v>
      </c>
      <c r="C9508" t="s">
        <v>30283</v>
      </c>
      <c r="D9508" t="s">
        <v>7099</v>
      </c>
      <c r="E9508" t="s">
        <v>30284</v>
      </c>
      <c r="F9508" t="s">
        <v>4095</v>
      </c>
      <c r="G9508">
        <v>6.96</v>
      </c>
      <c r="H9508" t="s">
        <v>30285</v>
      </c>
    </row>
    <row r="9509" spans="1:8" hidden="1" x14ac:dyDescent="0.25">
      <c r="A9509" t="str">
        <f>Produkty[[#This Row],[Symbol]]</f>
        <v>S-26063</v>
      </c>
      <c r="B9509" s="560">
        <v>5906365348496</v>
      </c>
      <c r="C9509" t="s">
        <v>30286</v>
      </c>
      <c r="D9509" t="s">
        <v>7099</v>
      </c>
      <c r="E9509" t="s">
        <v>30287</v>
      </c>
      <c r="F9509" t="s">
        <v>4095</v>
      </c>
      <c r="G9509">
        <v>9.25</v>
      </c>
      <c r="H9509" t="s">
        <v>30288</v>
      </c>
    </row>
    <row r="9510" spans="1:8" hidden="1" x14ac:dyDescent="0.25">
      <c r="A9510" t="str">
        <f>Produkty[[#This Row],[Symbol]]</f>
        <v>S-26071</v>
      </c>
      <c r="B9510" s="560">
        <v>5906365348502</v>
      </c>
      <c r="C9510" t="s">
        <v>30289</v>
      </c>
      <c r="D9510" t="s">
        <v>7099</v>
      </c>
      <c r="E9510" t="s">
        <v>30290</v>
      </c>
      <c r="F9510" t="s">
        <v>4095</v>
      </c>
      <c r="G9510">
        <v>7.22</v>
      </c>
      <c r="H9510" t="s">
        <v>30291</v>
      </c>
    </row>
    <row r="9511" spans="1:8" hidden="1" x14ac:dyDescent="0.25">
      <c r="A9511" t="str">
        <f>Produkty[[#This Row],[Symbol]]</f>
        <v>S-26081</v>
      </c>
      <c r="B9511" s="560">
        <v>5906365348519</v>
      </c>
      <c r="C9511" t="s">
        <v>30292</v>
      </c>
      <c r="D9511" t="s">
        <v>7099</v>
      </c>
      <c r="E9511" t="s">
        <v>30293</v>
      </c>
      <c r="F9511" t="s">
        <v>4095</v>
      </c>
      <c r="G9511">
        <v>6.56</v>
      </c>
      <c r="H9511" t="s">
        <v>30294</v>
      </c>
    </row>
    <row r="9512" spans="1:8" hidden="1" x14ac:dyDescent="0.25">
      <c r="A9512" t="str">
        <f>Produkty[[#This Row],[Symbol]]</f>
        <v>S-26082</v>
      </c>
      <c r="B9512" s="560">
        <v>5906365348526</v>
      </c>
      <c r="C9512" t="s">
        <v>30295</v>
      </c>
      <c r="D9512" t="s">
        <v>7099</v>
      </c>
      <c r="E9512" t="s">
        <v>30296</v>
      </c>
      <c r="F9512" t="s">
        <v>4095</v>
      </c>
      <c r="G9512">
        <v>7.83</v>
      </c>
      <c r="H9512" t="s">
        <v>30297</v>
      </c>
    </row>
    <row r="9513" spans="1:8" hidden="1" x14ac:dyDescent="0.25">
      <c r="A9513" t="str">
        <f>Produkty[[#This Row],[Symbol]]</f>
        <v>S-26083</v>
      </c>
      <c r="B9513" s="560">
        <v>5906365348533</v>
      </c>
      <c r="C9513" t="s">
        <v>30298</v>
      </c>
      <c r="D9513" t="s">
        <v>7099</v>
      </c>
      <c r="E9513" t="s">
        <v>30299</v>
      </c>
      <c r="F9513" t="s">
        <v>4095</v>
      </c>
      <c r="G9513">
        <v>9.42</v>
      </c>
      <c r="H9513" t="s">
        <v>30300</v>
      </c>
    </row>
    <row r="9514" spans="1:8" hidden="1" x14ac:dyDescent="0.25">
      <c r="A9514" t="str">
        <f>Produkty[[#This Row],[Symbol]]</f>
        <v>S-26084</v>
      </c>
      <c r="B9514" s="560">
        <v>5906365348540</v>
      </c>
      <c r="C9514" t="s">
        <v>30301</v>
      </c>
      <c r="D9514" t="s">
        <v>7099</v>
      </c>
      <c r="E9514" t="s">
        <v>30302</v>
      </c>
      <c r="F9514" t="s">
        <v>4095</v>
      </c>
      <c r="G9514">
        <v>9.94</v>
      </c>
      <c r="H9514" t="s">
        <v>30303</v>
      </c>
    </row>
    <row r="9515" spans="1:8" hidden="1" x14ac:dyDescent="0.25">
      <c r="A9515" t="str">
        <f>Produkty[[#This Row],[Symbol]]</f>
        <v>S-26085</v>
      </c>
      <c r="B9515" s="560">
        <v>5906365348557</v>
      </c>
      <c r="C9515" t="s">
        <v>30304</v>
      </c>
      <c r="D9515" t="s">
        <v>7099</v>
      </c>
      <c r="E9515" t="s">
        <v>30305</v>
      </c>
      <c r="F9515" t="s">
        <v>4095</v>
      </c>
      <c r="G9515">
        <v>11.49</v>
      </c>
      <c r="H9515" t="s">
        <v>30306</v>
      </c>
    </row>
    <row r="9516" spans="1:8" hidden="1" x14ac:dyDescent="0.25">
      <c r="A9516" t="str">
        <f>Produkty[[#This Row],[Symbol]]</f>
        <v>S-26086</v>
      </c>
      <c r="B9516" s="560">
        <v>5906365348564</v>
      </c>
      <c r="C9516" t="s">
        <v>30307</v>
      </c>
      <c r="D9516" t="s">
        <v>7099</v>
      </c>
      <c r="E9516" t="s">
        <v>30308</v>
      </c>
      <c r="F9516" t="s">
        <v>4095</v>
      </c>
      <c r="G9516">
        <v>13.98</v>
      </c>
      <c r="H9516" t="s">
        <v>30309</v>
      </c>
    </row>
    <row r="9517" spans="1:8" hidden="1" x14ac:dyDescent="0.25">
      <c r="A9517" t="str">
        <f>Produkty[[#This Row],[Symbol]]</f>
        <v>S-26087</v>
      </c>
      <c r="B9517" s="560">
        <v>5906365348571</v>
      </c>
      <c r="C9517" t="s">
        <v>30310</v>
      </c>
      <c r="D9517" t="s">
        <v>7099</v>
      </c>
      <c r="E9517" t="s">
        <v>30311</v>
      </c>
      <c r="F9517" t="s">
        <v>4095</v>
      </c>
      <c r="G9517">
        <v>24.5</v>
      </c>
      <c r="H9517" t="s">
        <v>30312</v>
      </c>
    </row>
    <row r="9518" spans="1:8" hidden="1" x14ac:dyDescent="0.25">
      <c r="A9518" t="str">
        <f>Produkty[[#This Row],[Symbol]]</f>
        <v>S-26102</v>
      </c>
      <c r="B9518" s="560">
        <v>5906365348588</v>
      </c>
      <c r="C9518" t="s">
        <v>30313</v>
      </c>
      <c r="D9518" t="s">
        <v>7099</v>
      </c>
      <c r="E9518" t="s">
        <v>30314</v>
      </c>
      <c r="F9518" t="s">
        <v>4095</v>
      </c>
      <c r="G9518">
        <v>7.92</v>
      </c>
      <c r="H9518" t="s">
        <v>30315</v>
      </c>
    </row>
    <row r="9519" spans="1:8" hidden="1" x14ac:dyDescent="0.25">
      <c r="A9519" t="str">
        <f>Produkty[[#This Row],[Symbol]]</f>
        <v>S-26103</v>
      </c>
      <c r="B9519" s="560">
        <v>5906365348595</v>
      </c>
      <c r="C9519" t="s">
        <v>30316</v>
      </c>
      <c r="D9519" t="s">
        <v>7099</v>
      </c>
      <c r="E9519" t="s">
        <v>30317</v>
      </c>
      <c r="F9519" t="s">
        <v>4095</v>
      </c>
      <c r="G9519">
        <v>9.86</v>
      </c>
      <c r="H9519" t="s">
        <v>30318</v>
      </c>
    </row>
    <row r="9520" spans="1:8" hidden="1" x14ac:dyDescent="0.25">
      <c r="A9520" t="str">
        <f>Produkty[[#This Row],[Symbol]]</f>
        <v>S-26104</v>
      </c>
      <c r="B9520" s="560">
        <v>5906365348601</v>
      </c>
      <c r="C9520" t="s">
        <v>30319</v>
      </c>
      <c r="D9520" t="s">
        <v>7099</v>
      </c>
      <c r="E9520" t="s">
        <v>30320</v>
      </c>
      <c r="F9520" t="s">
        <v>4095</v>
      </c>
      <c r="G9520">
        <v>10.24</v>
      </c>
      <c r="H9520" t="s">
        <v>30321</v>
      </c>
    </row>
    <row r="9521" spans="1:8" hidden="1" x14ac:dyDescent="0.25">
      <c r="A9521" t="str">
        <f>Produkty[[#This Row],[Symbol]]</f>
        <v>S-26105</v>
      </c>
      <c r="B9521" s="560">
        <v>5906365348618</v>
      </c>
      <c r="C9521" t="s">
        <v>30322</v>
      </c>
      <c r="D9521" t="s">
        <v>7099</v>
      </c>
      <c r="E9521" t="s">
        <v>30323</v>
      </c>
      <c r="F9521" t="s">
        <v>4095</v>
      </c>
      <c r="G9521">
        <v>15.11</v>
      </c>
      <c r="H9521" t="s">
        <v>30324</v>
      </c>
    </row>
    <row r="9522" spans="1:8" hidden="1" x14ac:dyDescent="0.25">
      <c r="A9522" t="str">
        <f>Produkty[[#This Row],[Symbol]]</f>
        <v>S-26106</v>
      </c>
      <c r="B9522" s="560">
        <v>5906365348625</v>
      </c>
      <c r="C9522" t="s">
        <v>30325</v>
      </c>
      <c r="D9522" t="s">
        <v>7099</v>
      </c>
      <c r="E9522" t="s">
        <v>30326</v>
      </c>
      <c r="F9522" t="s">
        <v>4095</v>
      </c>
      <c r="G9522">
        <v>21.3</v>
      </c>
      <c r="H9522" t="s">
        <v>30327</v>
      </c>
    </row>
    <row r="9523" spans="1:8" hidden="1" x14ac:dyDescent="0.25">
      <c r="A9523" t="str">
        <f>Produkty[[#This Row],[Symbol]]</f>
        <v>S-26107</v>
      </c>
      <c r="B9523" s="560">
        <v>5906365348632</v>
      </c>
      <c r="C9523" t="s">
        <v>30328</v>
      </c>
      <c r="D9523" t="s">
        <v>7099</v>
      </c>
      <c r="E9523" t="s">
        <v>30329</v>
      </c>
      <c r="F9523" t="s">
        <v>4095</v>
      </c>
      <c r="G9523">
        <v>25.73</v>
      </c>
      <c r="H9523" t="s">
        <v>30330</v>
      </c>
    </row>
    <row r="9524" spans="1:8" hidden="1" x14ac:dyDescent="0.25">
      <c r="A9524" t="str">
        <f>Produkty[[#This Row],[Symbol]]</f>
        <v>S-26108</v>
      </c>
      <c r="B9524" s="560">
        <v>5906365348649</v>
      </c>
      <c r="C9524" t="s">
        <v>30331</v>
      </c>
      <c r="D9524" t="s">
        <v>7099</v>
      </c>
      <c r="E9524" t="s">
        <v>30332</v>
      </c>
      <c r="F9524" t="s">
        <v>4095</v>
      </c>
      <c r="G9524">
        <v>40.99</v>
      </c>
      <c r="H9524" t="s">
        <v>30333</v>
      </c>
    </row>
    <row r="9525" spans="1:8" hidden="1" x14ac:dyDescent="0.25">
      <c r="A9525" t="str">
        <f>Produkty[[#This Row],[Symbol]]</f>
        <v>S-26121</v>
      </c>
      <c r="B9525" s="560">
        <v>5906365348656</v>
      </c>
      <c r="C9525" t="s">
        <v>30334</v>
      </c>
      <c r="D9525" t="s">
        <v>7099</v>
      </c>
      <c r="E9525" t="s">
        <v>30335</v>
      </c>
      <c r="F9525" t="s">
        <v>4095</v>
      </c>
      <c r="G9525">
        <v>8.09</v>
      </c>
      <c r="H9525" t="s">
        <v>30336</v>
      </c>
    </row>
    <row r="9526" spans="1:8" hidden="1" x14ac:dyDescent="0.25">
      <c r="A9526" t="str">
        <f>Produkty[[#This Row],[Symbol]]</f>
        <v>S-26122</v>
      </c>
      <c r="B9526" s="560">
        <v>5906365348663</v>
      </c>
      <c r="C9526" t="s">
        <v>30337</v>
      </c>
      <c r="D9526" t="s">
        <v>7099</v>
      </c>
      <c r="E9526" t="s">
        <v>30338</v>
      </c>
      <c r="F9526" t="s">
        <v>4095</v>
      </c>
      <c r="G9526">
        <v>10.27</v>
      </c>
      <c r="H9526" t="s">
        <v>30339</v>
      </c>
    </row>
    <row r="9527" spans="1:8" hidden="1" x14ac:dyDescent="0.25">
      <c r="A9527" t="str">
        <f>Produkty[[#This Row],[Symbol]]</f>
        <v>S-26123</v>
      </c>
      <c r="B9527" s="560">
        <v>5906365348670</v>
      </c>
      <c r="C9527" t="s">
        <v>30340</v>
      </c>
      <c r="D9527" t="s">
        <v>7099</v>
      </c>
      <c r="E9527" t="s">
        <v>30341</v>
      </c>
      <c r="F9527" t="s">
        <v>4095</v>
      </c>
      <c r="G9527">
        <v>16.760000000000002</v>
      </c>
      <c r="H9527" t="s">
        <v>30342</v>
      </c>
    </row>
    <row r="9528" spans="1:8" hidden="1" x14ac:dyDescent="0.25">
      <c r="A9528" t="str">
        <f>Produkty[[#This Row],[Symbol]]</f>
        <v>S-26124</v>
      </c>
      <c r="B9528" s="560">
        <v>5906365348687</v>
      </c>
      <c r="C9528" t="s">
        <v>30343</v>
      </c>
      <c r="D9528" t="s">
        <v>7099</v>
      </c>
      <c r="E9528" t="s">
        <v>30344</v>
      </c>
      <c r="F9528" t="s">
        <v>4095</v>
      </c>
      <c r="G9528">
        <v>19.05</v>
      </c>
      <c r="H9528" t="s">
        <v>30345</v>
      </c>
    </row>
    <row r="9529" spans="1:8" hidden="1" x14ac:dyDescent="0.25">
      <c r="A9529" t="str">
        <f>Produkty[[#This Row],[Symbol]]</f>
        <v>S-26125</v>
      </c>
      <c r="B9529" s="560">
        <v>5906365348694</v>
      </c>
      <c r="C9529" t="s">
        <v>30346</v>
      </c>
      <c r="D9529" t="s">
        <v>7099</v>
      </c>
      <c r="E9529" t="s">
        <v>30347</v>
      </c>
      <c r="F9529" t="s">
        <v>4095</v>
      </c>
      <c r="G9529">
        <v>23.96</v>
      </c>
      <c r="H9529" t="s">
        <v>30348</v>
      </c>
    </row>
    <row r="9530" spans="1:8" hidden="1" x14ac:dyDescent="0.25">
      <c r="A9530" t="str">
        <f>Produkty[[#This Row],[Symbol]]</f>
        <v>S-26126</v>
      </c>
      <c r="B9530" s="560">
        <v>5906365348700</v>
      </c>
      <c r="C9530" t="s">
        <v>30349</v>
      </c>
      <c r="D9530" t="s">
        <v>7099</v>
      </c>
      <c r="E9530" t="s">
        <v>30350</v>
      </c>
      <c r="F9530" t="s">
        <v>4095</v>
      </c>
      <c r="G9530">
        <v>35.79</v>
      </c>
      <c r="H9530" t="s">
        <v>30351</v>
      </c>
    </row>
    <row r="9531" spans="1:8" hidden="1" x14ac:dyDescent="0.25">
      <c r="A9531" t="str">
        <f>Produkty[[#This Row],[Symbol]]</f>
        <v>S-26127</v>
      </c>
      <c r="B9531" s="560">
        <v>5906365348717</v>
      </c>
      <c r="C9531" t="s">
        <v>30352</v>
      </c>
      <c r="D9531" t="s">
        <v>7099</v>
      </c>
      <c r="E9531" t="s">
        <v>30353</v>
      </c>
      <c r="F9531" t="s">
        <v>4095</v>
      </c>
      <c r="G9531">
        <v>47.54</v>
      </c>
      <c r="H9531" t="s">
        <v>30354</v>
      </c>
    </row>
    <row r="9532" spans="1:8" hidden="1" x14ac:dyDescent="0.25">
      <c r="A9532" t="str">
        <f>Produkty[[#This Row],[Symbol]]</f>
        <v>S-26141</v>
      </c>
      <c r="B9532" s="560">
        <v>5906365348724</v>
      </c>
      <c r="C9532" t="s">
        <v>30355</v>
      </c>
      <c r="D9532" t="s">
        <v>7099</v>
      </c>
      <c r="E9532" t="s">
        <v>30356</v>
      </c>
      <c r="F9532" t="s">
        <v>4095</v>
      </c>
      <c r="G9532">
        <v>12.19</v>
      </c>
      <c r="H9532" t="s">
        <v>30357</v>
      </c>
    </row>
    <row r="9533" spans="1:8" hidden="1" x14ac:dyDescent="0.25">
      <c r="A9533" t="str">
        <f>Produkty[[#This Row],[Symbol]]</f>
        <v>S-26142</v>
      </c>
      <c r="B9533" s="560">
        <v>5906365348731</v>
      </c>
      <c r="C9533" t="s">
        <v>30358</v>
      </c>
      <c r="D9533" t="s">
        <v>7099</v>
      </c>
      <c r="E9533" t="s">
        <v>30359</v>
      </c>
      <c r="F9533" t="s">
        <v>4095</v>
      </c>
      <c r="G9533">
        <v>12.6</v>
      </c>
      <c r="H9533" t="s">
        <v>30360</v>
      </c>
    </row>
    <row r="9534" spans="1:8" hidden="1" x14ac:dyDescent="0.25">
      <c r="A9534" t="str">
        <f>Produkty[[#This Row],[Symbol]]</f>
        <v>S-26143</v>
      </c>
      <c r="B9534" s="560">
        <v>5906365348748</v>
      </c>
      <c r="C9534" t="s">
        <v>30361</v>
      </c>
      <c r="D9534" t="s">
        <v>7099</v>
      </c>
      <c r="E9534" t="s">
        <v>30362</v>
      </c>
      <c r="F9534" t="s">
        <v>4095</v>
      </c>
      <c r="G9534">
        <v>18.47</v>
      </c>
      <c r="H9534" t="s">
        <v>30363</v>
      </c>
    </row>
    <row r="9535" spans="1:8" hidden="1" x14ac:dyDescent="0.25">
      <c r="A9535" t="str">
        <f>Produkty[[#This Row],[Symbol]]</f>
        <v>S-26144</v>
      </c>
      <c r="B9535" s="560">
        <v>5906365348755</v>
      </c>
      <c r="C9535" t="s">
        <v>30364</v>
      </c>
      <c r="D9535" t="s">
        <v>7099</v>
      </c>
      <c r="E9535" t="s">
        <v>30365</v>
      </c>
      <c r="F9535" t="s">
        <v>4095</v>
      </c>
      <c r="G9535">
        <v>21.6</v>
      </c>
      <c r="H9535" t="s">
        <v>30366</v>
      </c>
    </row>
    <row r="9536" spans="1:8" hidden="1" x14ac:dyDescent="0.25">
      <c r="A9536" t="str">
        <f>Produkty[[#This Row],[Symbol]]</f>
        <v>S-26145</v>
      </c>
      <c r="B9536" s="560">
        <v>5906365348762</v>
      </c>
      <c r="C9536" t="s">
        <v>30367</v>
      </c>
      <c r="D9536" t="s">
        <v>7099</v>
      </c>
      <c r="E9536" t="s">
        <v>30368</v>
      </c>
      <c r="F9536" t="s">
        <v>4095</v>
      </c>
      <c r="G9536">
        <v>23.19</v>
      </c>
      <c r="H9536" t="s">
        <v>30369</v>
      </c>
    </row>
    <row r="9537" spans="1:8" hidden="1" x14ac:dyDescent="0.25">
      <c r="A9537" t="str">
        <f>Produkty[[#This Row],[Symbol]]</f>
        <v>S-26146</v>
      </c>
      <c r="B9537" s="560">
        <v>5906365348779</v>
      </c>
      <c r="C9537" t="s">
        <v>30370</v>
      </c>
      <c r="D9537" t="s">
        <v>7099</v>
      </c>
      <c r="E9537" t="s">
        <v>30371</v>
      </c>
      <c r="F9537" t="s">
        <v>4095</v>
      </c>
      <c r="G9537">
        <v>37.380000000000003</v>
      </c>
      <c r="H9537" t="s">
        <v>30372</v>
      </c>
    </row>
    <row r="9538" spans="1:8" hidden="1" x14ac:dyDescent="0.25">
      <c r="A9538" t="str">
        <f>Produkty[[#This Row],[Symbol]]</f>
        <v>S-26147</v>
      </c>
      <c r="B9538" s="560">
        <v>5906365348786</v>
      </c>
      <c r="C9538" t="s">
        <v>30373</v>
      </c>
      <c r="D9538" t="s">
        <v>7099</v>
      </c>
      <c r="E9538" t="s">
        <v>30374</v>
      </c>
      <c r="F9538" t="s">
        <v>4095</v>
      </c>
      <c r="G9538">
        <v>43.19</v>
      </c>
      <c r="H9538" t="s">
        <v>30375</v>
      </c>
    </row>
    <row r="9539" spans="1:8" hidden="1" x14ac:dyDescent="0.25">
      <c r="A9539" t="str">
        <f>Produkty[[#This Row],[Symbol]]</f>
        <v>S-26162</v>
      </c>
      <c r="B9539" s="560">
        <v>5906365348793</v>
      </c>
      <c r="C9539" t="s">
        <v>30376</v>
      </c>
      <c r="D9539" t="s">
        <v>7099</v>
      </c>
      <c r="E9539" t="s">
        <v>30377</v>
      </c>
      <c r="F9539" t="s">
        <v>4095</v>
      </c>
      <c r="G9539">
        <v>23.12</v>
      </c>
      <c r="H9539" t="s">
        <v>30378</v>
      </c>
    </row>
    <row r="9540" spans="1:8" hidden="1" x14ac:dyDescent="0.25">
      <c r="A9540" t="str">
        <f>Produkty[[#This Row],[Symbol]]</f>
        <v>S-26163</v>
      </c>
      <c r="B9540" s="560">
        <v>5906365348809</v>
      </c>
      <c r="C9540" t="s">
        <v>30379</v>
      </c>
      <c r="D9540" t="s">
        <v>7099</v>
      </c>
      <c r="E9540" t="s">
        <v>30380</v>
      </c>
      <c r="F9540" t="s">
        <v>4095</v>
      </c>
      <c r="G9540">
        <v>24.79</v>
      </c>
      <c r="H9540" t="s">
        <v>30381</v>
      </c>
    </row>
    <row r="9541" spans="1:8" hidden="1" x14ac:dyDescent="0.25">
      <c r="A9541" t="str">
        <f>Produkty[[#This Row],[Symbol]]</f>
        <v>S-26164</v>
      </c>
      <c r="B9541" s="560">
        <v>5906365348816</v>
      </c>
      <c r="C9541" t="s">
        <v>30382</v>
      </c>
      <c r="D9541" t="s">
        <v>7099</v>
      </c>
      <c r="E9541" t="s">
        <v>30383</v>
      </c>
      <c r="F9541" t="s">
        <v>4095</v>
      </c>
      <c r="G9541">
        <v>26.03</v>
      </c>
      <c r="H9541" t="s">
        <v>30384</v>
      </c>
    </row>
    <row r="9542" spans="1:8" hidden="1" x14ac:dyDescent="0.25">
      <c r="A9542" t="str">
        <f>Produkty[[#This Row],[Symbol]]</f>
        <v>S-26165</v>
      </c>
      <c r="B9542" s="560">
        <v>5906365348823</v>
      </c>
      <c r="C9542" t="s">
        <v>30385</v>
      </c>
      <c r="D9542" t="s">
        <v>7099</v>
      </c>
      <c r="E9542" t="s">
        <v>30386</v>
      </c>
      <c r="F9542" t="s">
        <v>4095</v>
      </c>
      <c r="G9542">
        <v>31.16</v>
      </c>
      <c r="H9542" t="s">
        <v>30387</v>
      </c>
    </row>
    <row r="9543" spans="1:8" hidden="1" x14ac:dyDescent="0.25">
      <c r="A9543" t="str">
        <f>Produkty[[#This Row],[Symbol]]</f>
        <v>S-26166</v>
      </c>
      <c r="B9543" s="560">
        <v>5906365348830</v>
      </c>
      <c r="C9543" t="s">
        <v>30388</v>
      </c>
      <c r="D9543" t="s">
        <v>7099</v>
      </c>
      <c r="E9543" t="s">
        <v>30389</v>
      </c>
      <c r="F9543" t="s">
        <v>4095</v>
      </c>
      <c r="G9543">
        <v>40.57</v>
      </c>
      <c r="H9543" t="s">
        <v>30390</v>
      </c>
    </row>
    <row r="9544" spans="1:8" hidden="1" x14ac:dyDescent="0.25">
      <c r="A9544" t="str">
        <f>Produkty[[#This Row],[Symbol]]</f>
        <v>S-26167</v>
      </c>
      <c r="B9544" s="560">
        <v>5906365348847</v>
      </c>
      <c r="C9544" t="s">
        <v>30391</v>
      </c>
      <c r="D9544" t="s">
        <v>7099</v>
      </c>
      <c r="E9544" t="s">
        <v>30392</v>
      </c>
      <c r="F9544" t="s">
        <v>4095</v>
      </c>
      <c r="G9544">
        <v>46.38</v>
      </c>
      <c r="H9544" t="s">
        <v>30393</v>
      </c>
    </row>
    <row r="9545" spans="1:8" hidden="1" x14ac:dyDescent="0.25">
      <c r="A9545" t="str">
        <f>Produkty[[#This Row],[Symbol]]</f>
        <v>S-26182</v>
      </c>
      <c r="B9545" s="560">
        <v>5906365348854</v>
      </c>
      <c r="C9545" t="s">
        <v>30394</v>
      </c>
      <c r="D9545" t="s">
        <v>7099</v>
      </c>
      <c r="E9545" t="s">
        <v>30395</v>
      </c>
      <c r="F9545" t="s">
        <v>4095</v>
      </c>
      <c r="G9545">
        <v>23.62</v>
      </c>
      <c r="H9545" t="s">
        <v>30396</v>
      </c>
    </row>
    <row r="9546" spans="1:8" hidden="1" x14ac:dyDescent="0.25">
      <c r="A9546" t="str">
        <f>Produkty[[#This Row],[Symbol]]</f>
        <v>S-26183</v>
      </c>
      <c r="B9546" s="560">
        <v>5906365348861</v>
      </c>
      <c r="C9546" t="s">
        <v>30397</v>
      </c>
      <c r="D9546" t="s">
        <v>7099</v>
      </c>
      <c r="E9546" t="s">
        <v>30398</v>
      </c>
      <c r="F9546" t="s">
        <v>4095</v>
      </c>
      <c r="G9546">
        <v>31.02</v>
      </c>
      <c r="H9546" t="s">
        <v>30399</v>
      </c>
    </row>
    <row r="9547" spans="1:8" hidden="1" x14ac:dyDescent="0.25">
      <c r="A9547" t="str">
        <f>Produkty[[#This Row],[Symbol]]</f>
        <v>S-26184</v>
      </c>
      <c r="B9547" s="560">
        <v>5906365348878</v>
      </c>
      <c r="C9547" t="s">
        <v>30400</v>
      </c>
      <c r="D9547" t="s">
        <v>7099</v>
      </c>
      <c r="E9547" t="s">
        <v>30401</v>
      </c>
      <c r="F9547" t="s">
        <v>4095</v>
      </c>
      <c r="G9547">
        <v>46.52</v>
      </c>
      <c r="H9547" t="s">
        <v>30402</v>
      </c>
    </row>
    <row r="9548" spans="1:8" hidden="1" x14ac:dyDescent="0.25">
      <c r="A9548" t="str">
        <f>Produkty[[#This Row],[Symbol]]</f>
        <v>S-26186</v>
      </c>
      <c r="B9548" s="560">
        <v>5906365348885</v>
      </c>
      <c r="C9548" t="s">
        <v>30403</v>
      </c>
      <c r="D9548" t="s">
        <v>7099</v>
      </c>
      <c r="E9548" t="s">
        <v>30404</v>
      </c>
      <c r="F9548" t="s">
        <v>4095</v>
      </c>
      <c r="G9548">
        <v>48.74</v>
      </c>
      <c r="H9548" t="s">
        <v>30405</v>
      </c>
    </row>
    <row r="9549" spans="1:8" hidden="1" x14ac:dyDescent="0.25">
      <c r="A9549" t="str">
        <f>Produkty[[#This Row],[Symbol]]</f>
        <v>S-26202</v>
      </c>
      <c r="B9549" s="560">
        <v>5906365348892</v>
      </c>
      <c r="C9549" t="s">
        <v>30406</v>
      </c>
      <c r="D9549" t="s">
        <v>7099</v>
      </c>
      <c r="E9549" t="s">
        <v>30407</v>
      </c>
      <c r="F9549" t="s">
        <v>4095</v>
      </c>
      <c r="G9549">
        <v>23.96</v>
      </c>
      <c r="H9549" t="s">
        <v>30408</v>
      </c>
    </row>
    <row r="9550" spans="1:8" hidden="1" x14ac:dyDescent="0.25">
      <c r="A9550" t="str">
        <f>Produkty[[#This Row],[Symbol]]</f>
        <v>S-26203</v>
      </c>
      <c r="B9550" s="560">
        <v>5906365348908</v>
      </c>
      <c r="C9550" t="s">
        <v>30409</v>
      </c>
      <c r="D9550" t="s">
        <v>7099</v>
      </c>
      <c r="E9550" t="s">
        <v>30410</v>
      </c>
      <c r="F9550" t="s">
        <v>4095</v>
      </c>
      <c r="G9550">
        <v>31.3</v>
      </c>
      <c r="H9550" t="s">
        <v>30411</v>
      </c>
    </row>
    <row r="9551" spans="1:8" hidden="1" x14ac:dyDescent="0.25">
      <c r="A9551" t="str">
        <f>Produkty[[#This Row],[Symbol]]</f>
        <v>S-26204</v>
      </c>
      <c r="B9551" s="560">
        <v>5906365348915</v>
      </c>
      <c r="C9551" t="s">
        <v>30412</v>
      </c>
      <c r="D9551" t="s">
        <v>7099</v>
      </c>
      <c r="E9551" t="s">
        <v>30413</v>
      </c>
      <c r="F9551" t="s">
        <v>4095</v>
      </c>
      <c r="G9551">
        <v>51.23</v>
      </c>
      <c r="H9551" t="s">
        <v>30414</v>
      </c>
    </row>
    <row r="9552" spans="1:8" hidden="1" x14ac:dyDescent="0.25">
      <c r="A9552" t="str">
        <f>Produkty[[#This Row],[Symbol]]</f>
        <v>S-26206</v>
      </c>
      <c r="B9552" s="560">
        <v>5906365348922</v>
      </c>
      <c r="C9552" t="s">
        <v>30415</v>
      </c>
      <c r="D9552" t="s">
        <v>7099</v>
      </c>
      <c r="E9552" t="s">
        <v>30416</v>
      </c>
      <c r="F9552" t="s">
        <v>4095</v>
      </c>
      <c r="G9552">
        <v>68.680000000000007</v>
      </c>
      <c r="H9552" t="s">
        <v>30417</v>
      </c>
    </row>
    <row r="9553" spans="1:8" hidden="1" x14ac:dyDescent="0.25">
      <c r="A9553" t="str">
        <f>Produkty[[#This Row],[Symbol]]</f>
        <v>S-26223</v>
      </c>
      <c r="B9553" s="560">
        <v>5906365348939</v>
      </c>
      <c r="C9553" t="s">
        <v>30418</v>
      </c>
      <c r="D9553" t="s">
        <v>7099</v>
      </c>
      <c r="E9553" t="s">
        <v>30419</v>
      </c>
      <c r="F9553" t="s">
        <v>4095</v>
      </c>
      <c r="G9553">
        <v>38.22</v>
      </c>
      <c r="H9553" t="s">
        <v>30420</v>
      </c>
    </row>
    <row r="9554" spans="1:8" hidden="1" x14ac:dyDescent="0.25">
      <c r="A9554" t="str">
        <f>Produkty[[#This Row],[Symbol]]</f>
        <v>S-26224</v>
      </c>
      <c r="B9554" s="560">
        <v>5906365348946</v>
      </c>
      <c r="C9554" t="s">
        <v>30421</v>
      </c>
      <c r="D9554" t="s">
        <v>7099</v>
      </c>
      <c r="E9554" t="s">
        <v>30422</v>
      </c>
      <c r="F9554" t="s">
        <v>4095</v>
      </c>
      <c r="G9554">
        <v>56.76</v>
      </c>
      <c r="H9554" t="s">
        <v>30423</v>
      </c>
    </row>
    <row r="9555" spans="1:8" hidden="1" x14ac:dyDescent="0.25">
      <c r="A9555" t="str">
        <f>Produkty[[#This Row],[Symbol]]</f>
        <v>S-26226</v>
      </c>
      <c r="B9555" s="560">
        <v>5906365348953</v>
      </c>
      <c r="C9555" t="s">
        <v>30424</v>
      </c>
      <c r="D9555" t="s">
        <v>7099</v>
      </c>
      <c r="E9555" t="s">
        <v>30425</v>
      </c>
      <c r="F9555" t="s">
        <v>4095</v>
      </c>
      <c r="G9555">
        <v>82.42</v>
      </c>
      <c r="H9555" t="s">
        <v>30426</v>
      </c>
    </row>
    <row r="9556" spans="1:8" hidden="1" x14ac:dyDescent="0.25">
      <c r="A9556" t="str">
        <f>Produkty[[#This Row],[Symbol]]</f>
        <v>S-26243</v>
      </c>
      <c r="B9556" s="560">
        <v>5906365348960</v>
      </c>
      <c r="C9556" t="s">
        <v>30427</v>
      </c>
      <c r="D9556" t="s">
        <v>7099</v>
      </c>
      <c r="E9556" t="s">
        <v>30428</v>
      </c>
      <c r="F9556" t="s">
        <v>4095</v>
      </c>
      <c r="G9556">
        <v>47.95</v>
      </c>
      <c r="H9556" t="s">
        <v>30429</v>
      </c>
    </row>
    <row r="9557" spans="1:8" hidden="1" x14ac:dyDescent="0.25">
      <c r="A9557" t="str">
        <f>Produkty[[#This Row],[Symbol]]</f>
        <v>S-26244</v>
      </c>
      <c r="B9557" s="560">
        <v>5906365348977</v>
      </c>
      <c r="C9557" t="s">
        <v>30430</v>
      </c>
      <c r="D9557" t="s">
        <v>7099</v>
      </c>
      <c r="E9557" t="s">
        <v>30431</v>
      </c>
      <c r="F9557" t="s">
        <v>4095</v>
      </c>
      <c r="G9557">
        <v>62.86</v>
      </c>
      <c r="H9557" t="s">
        <v>30432</v>
      </c>
    </row>
    <row r="9558" spans="1:8" hidden="1" x14ac:dyDescent="0.25">
      <c r="A9558" t="str">
        <f>Produkty[[#This Row],[Symbol]]</f>
        <v>S-26253</v>
      </c>
      <c r="B9558" s="560">
        <v>5906365348984</v>
      </c>
      <c r="C9558" t="s">
        <v>30433</v>
      </c>
      <c r="D9558" t="s">
        <v>7099</v>
      </c>
      <c r="E9558" t="s">
        <v>30434</v>
      </c>
      <c r="F9558" t="s">
        <v>4095</v>
      </c>
      <c r="G9558">
        <v>48.18</v>
      </c>
      <c r="H9558" t="s">
        <v>30435</v>
      </c>
    </row>
    <row r="9559" spans="1:8" hidden="1" x14ac:dyDescent="0.25">
      <c r="A9559" t="str">
        <f>Produkty[[#This Row],[Symbol]]</f>
        <v>S-26254</v>
      </c>
      <c r="B9559" s="560">
        <v>5906365348991</v>
      </c>
      <c r="C9559" t="s">
        <v>30436</v>
      </c>
      <c r="D9559" t="s">
        <v>7099</v>
      </c>
      <c r="E9559" t="s">
        <v>30437</v>
      </c>
      <c r="F9559" t="s">
        <v>4095</v>
      </c>
      <c r="G9559">
        <v>65.34</v>
      </c>
      <c r="H9559" t="s">
        <v>30438</v>
      </c>
    </row>
    <row r="9560" spans="1:8" hidden="1" x14ac:dyDescent="0.25">
      <c r="A9560" t="str">
        <f>Produkty[[#This Row],[Symbol]]</f>
        <v>KG - 8X38</v>
      </c>
      <c r="B9560" s="560">
        <v>5906365349028</v>
      </c>
      <c r="C9560" t="s">
        <v>30439</v>
      </c>
      <c r="D9560" t="s">
        <v>4107</v>
      </c>
      <c r="E9560" t="s">
        <v>30440</v>
      </c>
      <c r="F9560" t="s">
        <v>4118</v>
      </c>
      <c r="G9560">
        <v>22.41</v>
      </c>
      <c r="H9560" t="s">
        <v>39064</v>
      </c>
    </row>
    <row r="9561" spans="1:8" hidden="1" x14ac:dyDescent="0.25">
      <c r="A9561" t="str">
        <f>Produkty[[#This Row],[Symbol]]</f>
        <v>ZNACZNIK</v>
      </c>
      <c r="B9561" s="560">
        <v>5906365349035</v>
      </c>
      <c r="C9561" t="s">
        <v>30441</v>
      </c>
      <c r="D9561" t="s">
        <v>4107</v>
      </c>
      <c r="E9561" t="s">
        <v>30443</v>
      </c>
      <c r="F9561" t="s">
        <v>4095</v>
      </c>
      <c r="G9561">
        <v>1.84</v>
      </c>
      <c r="H9561" t="s">
        <v>30444</v>
      </c>
    </row>
    <row r="9562" spans="1:8" hidden="1" x14ac:dyDescent="0.25">
      <c r="A9562" t="str">
        <f>Produkty[[#This Row],[Symbol]]</f>
        <v>OLA - H</v>
      </c>
      <c r="B9562" s="560">
        <v>5906365349042</v>
      </c>
      <c r="C9562" t="s">
        <v>30445</v>
      </c>
      <c r="D9562" t="s">
        <v>4107</v>
      </c>
      <c r="E9562" t="s">
        <v>30446</v>
      </c>
      <c r="F9562" t="s">
        <v>4118</v>
      </c>
      <c r="G9562">
        <v>54.68</v>
      </c>
      <c r="H9562" t="s">
        <v>38541</v>
      </c>
    </row>
    <row r="9563" spans="1:8" hidden="1" x14ac:dyDescent="0.25">
      <c r="A9563" t="str">
        <f>Produkty[[#This Row],[Symbol]]</f>
        <v>WO - 52</v>
      </c>
      <c r="B9563" s="560">
        <v>5906365349059</v>
      </c>
      <c r="C9563" t="s">
        <v>30447</v>
      </c>
      <c r="D9563" t="s">
        <v>4107</v>
      </c>
      <c r="E9563" t="s">
        <v>30448</v>
      </c>
      <c r="F9563" t="s">
        <v>4118</v>
      </c>
      <c r="G9563">
        <v>22.36</v>
      </c>
      <c r="H9563" t="s">
        <v>39760</v>
      </c>
    </row>
    <row r="9564" spans="1:8" hidden="1" x14ac:dyDescent="0.25">
      <c r="A9564" t="str">
        <f>Produkty[[#This Row],[Symbol]]</f>
        <v>KOSZULKA - 6X30</v>
      </c>
      <c r="B9564" s="560">
        <v>5906365349066</v>
      </c>
      <c r="C9564" t="s">
        <v>30449</v>
      </c>
      <c r="D9564" t="s">
        <v>4107</v>
      </c>
      <c r="E9564" t="s">
        <v>30450</v>
      </c>
      <c r="F9564" t="s">
        <v>4118</v>
      </c>
      <c r="G9564">
        <v>2.72</v>
      </c>
      <c r="H9564" t="s">
        <v>38423</v>
      </c>
    </row>
    <row r="9565" spans="1:8" hidden="1" x14ac:dyDescent="0.25">
      <c r="A9565" t="str">
        <f>Produkty[[#This Row],[Symbol]]</f>
        <v>KOSZULKA - 8X40</v>
      </c>
      <c r="B9565" s="560">
        <v>5906365349073</v>
      </c>
      <c r="C9565" t="s">
        <v>30451</v>
      </c>
      <c r="D9565" t="s">
        <v>4107</v>
      </c>
      <c r="E9565" t="s">
        <v>30452</v>
      </c>
      <c r="F9565" t="s">
        <v>4118</v>
      </c>
      <c r="G9565">
        <v>5.4</v>
      </c>
      <c r="H9565" t="s">
        <v>38424</v>
      </c>
    </row>
    <row r="9566" spans="1:8" hidden="1" x14ac:dyDescent="0.25">
      <c r="A9566" t="str">
        <f>Produkty[[#This Row],[Symbol]]</f>
        <v>KOSZULKA - 10X50</v>
      </c>
      <c r="B9566" s="560">
        <v>5906365349080</v>
      </c>
      <c r="C9566" t="s">
        <v>30453</v>
      </c>
      <c r="D9566" t="s">
        <v>4107</v>
      </c>
      <c r="E9566" t="s">
        <v>30454</v>
      </c>
      <c r="F9566" t="s">
        <v>4118</v>
      </c>
      <c r="G9566">
        <v>9.89</v>
      </c>
      <c r="H9566" t="s">
        <v>38425</v>
      </c>
    </row>
    <row r="9567" spans="1:8" hidden="1" x14ac:dyDescent="0.25">
      <c r="A9567" t="str">
        <f>Produkty[[#This Row],[Symbol]]</f>
        <v>KOSZULKA - 12X60</v>
      </c>
      <c r="B9567" s="560">
        <v>5906365349097</v>
      </c>
      <c r="C9567" t="s">
        <v>30455</v>
      </c>
      <c r="D9567" t="s">
        <v>4107</v>
      </c>
      <c r="E9567" t="s">
        <v>30456</v>
      </c>
      <c r="F9567" t="s">
        <v>4118</v>
      </c>
      <c r="G9567">
        <v>15.43</v>
      </c>
      <c r="H9567" t="s">
        <v>38426</v>
      </c>
    </row>
    <row r="9568" spans="1:8" hidden="1" x14ac:dyDescent="0.25">
      <c r="A9568" t="str">
        <f>Produkty[[#This Row],[Symbol]]</f>
        <v>KOSZULKA - 12X80</v>
      </c>
      <c r="B9568" s="560">
        <v>5906365349110</v>
      </c>
      <c r="C9568" t="s">
        <v>30457</v>
      </c>
      <c r="D9568" t="s">
        <v>4107</v>
      </c>
      <c r="E9568" t="s">
        <v>30458</v>
      </c>
      <c r="F9568" t="s">
        <v>4118</v>
      </c>
      <c r="G9568">
        <v>22.17</v>
      </c>
      <c r="H9568" t="s">
        <v>38427</v>
      </c>
    </row>
    <row r="9569" spans="1:8" hidden="1" x14ac:dyDescent="0.25">
      <c r="A9569" t="str">
        <f>Produkty[[#This Row],[Symbol]]</f>
        <v>KOSZULKA - 14X80</v>
      </c>
      <c r="B9569" s="560">
        <v>5906365349127</v>
      </c>
      <c r="C9569" t="s">
        <v>30459</v>
      </c>
      <c r="D9569" t="s">
        <v>4107</v>
      </c>
      <c r="E9569" t="s">
        <v>30460</v>
      </c>
      <c r="F9569" t="s">
        <v>4118</v>
      </c>
      <c r="G9569">
        <v>29.15</v>
      </c>
      <c r="H9569" t="s">
        <v>38428</v>
      </c>
    </row>
    <row r="9570" spans="1:8" hidden="1" x14ac:dyDescent="0.25">
      <c r="A9570" t="str">
        <f>Produkty[[#This Row],[Symbol]]</f>
        <v>WS 5 - 6,3X19</v>
      </c>
      <c r="B9570" s="560">
        <v>5906365349141</v>
      </c>
      <c r="C9570" t="s">
        <v>30461</v>
      </c>
      <c r="D9570" t="s">
        <v>4107</v>
      </c>
      <c r="E9570" t="s">
        <v>30462</v>
      </c>
      <c r="F9570" t="s">
        <v>4118</v>
      </c>
      <c r="G9570">
        <v>17.809999999999999</v>
      </c>
      <c r="H9570" t="s">
        <v>39799</v>
      </c>
    </row>
    <row r="9571" spans="1:8" hidden="1" x14ac:dyDescent="0.25">
      <c r="A9571" t="str">
        <f>Produkty[[#This Row],[Symbol]]</f>
        <v>WS 5 - 6,3X25</v>
      </c>
      <c r="B9571" s="560">
        <v>5906365349158</v>
      </c>
      <c r="C9571" t="s">
        <v>30463</v>
      </c>
      <c r="D9571" t="s">
        <v>4107</v>
      </c>
      <c r="E9571" t="s">
        <v>30464</v>
      </c>
      <c r="F9571" t="s">
        <v>4118</v>
      </c>
      <c r="G9571">
        <v>20.05</v>
      </c>
      <c r="H9571" t="s">
        <v>39800</v>
      </c>
    </row>
    <row r="9572" spans="1:8" hidden="1" x14ac:dyDescent="0.25">
      <c r="A9572" t="str">
        <f>Produkty[[#This Row],[Symbol]]</f>
        <v>WS 5 - 6,3X32</v>
      </c>
      <c r="B9572" s="560">
        <v>5906365349165</v>
      </c>
      <c r="C9572" t="s">
        <v>30465</v>
      </c>
      <c r="D9572" t="s">
        <v>4107</v>
      </c>
      <c r="E9572" t="s">
        <v>30466</v>
      </c>
      <c r="F9572" t="s">
        <v>4118</v>
      </c>
      <c r="G9572">
        <v>22.49</v>
      </c>
      <c r="H9572" t="s">
        <v>39801</v>
      </c>
    </row>
    <row r="9573" spans="1:8" hidden="1" x14ac:dyDescent="0.25">
      <c r="A9573" t="str">
        <f>Produkty[[#This Row],[Symbol]]</f>
        <v>WS 5 - 6,3X38</v>
      </c>
      <c r="B9573" s="560">
        <v>5906365349172</v>
      </c>
      <c r="C9573" t="s">
        <v>30467</v>
      </c>
      <c r="D9573" t="s">
        <v>4107</v>
      </c>
      <c r="E9573" t="s">
        <v>30468</v>
      </c>
      <c r="F9573" t="s">
        <v>4118</v>
      </c>
      <c r="G9573">
        <v>26.56</v>
      </c>
      <c r="H9573" t="s">
        <v>39802</v>
      </c>
    </row>
    <row r="9574" spans="1:8" hidden="1" x14ac:dyDescent="0.25">
      <c r="A9574" t="str">
        <f>Produkty[[#This Row],[Symbol]]</f>
        <v>WS 5 - 6,3X50</v>
      </c>
      <c r="B9574" s="560">
        <v>5906365349189</v>
      </c>
      <c r="C9574" t="s">
        <v>30469</v>
      </c>
      <c r="D9574" t="s">
        <v>4107</v>
      </c>
      <c r="E9574" t="s">
        <v>30470</v>
      </c>
      <c r="F9574" t="s">
        <v>4118</v>
      </c>
      <c r="G9574">
        <v>31.59</v>
      </c>
      <c r="H9574" t="s">
        <v>39803</v>
      </c>
    </row>
    <row r="9575" spans="1:8" hidden="1" x14ac:dyDescent="0.25">
      <c r="A9575" t="str">
        <f>Produkty[[#This Row],[Symbol]]</f>
        <v>WS 5 - 6,3X63</v>
      </c>
      <c r="B9575" s="560">
        <v>5906365349196</v>
      </c>
      <c r="C9575" t="s">
        <v>30471</v>
      </c>
      <c r="D9575" t="s">
        <v>4107</v>
      </c>
      <c r="E9575" t="s">
        <v>30472</v>
      </c>
      <c r="F9575" t="s">
        <v>4118</v>
      </c>
      <c r="G9575">
        <v>37.159999999999997</v>
      </c>
      <c r="H9575" t="s">
        <v>39804</v>
      </c>
    </row>
    <row r="9576" spans="1:8" hidden="1" x14ac:dyDescent="0.25">
      <c r="A9576" t="str">
        <f>Produkty[[#This Row],[Symbol]]</f>
        <v>WS 5 - 6,3X75</v>
      </c>
      <c r="B9576" s="560">
        <v>5906365349202</v>
      </c>
      <c r="C9576" t="s">
        <v>30473</v>
      </c>
      <c r="D9576" t="s">
        <v>4107</v>
      </c>
      <c r="E9576" t="s">
        <v>30474</v>
      </c>
      <c r="F9576" t="s">
        <v>4118</v>
      </c>
      <c r="G9576">
        <v>40.72</v>
      </c>
      <c r="H9576" t="s">
        <v>39805</v>
      </c>
    </row>
    <row r="9577" spans="1:8" hidden="1" x14ac:dyDescent="0.25">
      <c r="A9577" t="str">
        <f>Produkty[[#This Row],[Symbol]]</f>
        <v>KSM - 10X180</v>
      </c>
      <c r="B9577" s="560">
        <v>5906365349226</v>
      </c>
      <c r="C9577" t="s">
        <v>30475</v>
      </c>
      <c r="D9577" t="s">
        <v>4107</v>
      </c>
      <c r="E9577" t="s">
        <v>30476</v>
      </c>
      <c r="F9577" t="s">
        <v>4118</v>
      </c>
      <c r="G9577">
        <v>110</v>
      </c>
      <c r="H9577" t="s">
        <v>38483</v>
      </c>
    </row>
    <row r="9578" spans="1:8" hidden="1" x14ac:dyDescent="0.25">
      <c r="A9578" t="str">
        <f>Produkty[[#This Row],[Symbol]]</f>
        <v>KHS - 8</v>
      </c>
      <c r="B9578" s="560">
        <v>5906365349233</v>
      </c>
      <c r="C9578" t="s">
        <v>30477</v>
      </c>
      <c r="D9578" t="s">
        <v>4107</v>
      </c>
      <c r="E9578" t="s">
        <v>30478</v>
      </c>
      <c r="F9578" t="s">
        <v>4118</v>
      </c>
      <c r="G9578">
        <v>23</v>
      </c>
      <c r="H9578" t="s">
        <v>39080</v>
      </c>
    </row>
    <row r="9579" spans="1:8" hidden="1" x14ac:dyDescent="0.25">
      <c r="A9579" t="str">
        <f>Produkty[[#This Row],[Symbol]]</f>
        <v>KHS - 6</v>
      </c>
      <c r="B9579" s="560">
        <v>5906365349240</v>
      </c>
      <c r="C9579" t="s">
        <v>30479</v>
      </c>
      <c r="D9579" t="s">
        <v>4107</v>
      </c>
      <c r="E9579" t="s">
        <v>30480</v>
      </c>
      <c r="F9579" t="s">
        <v>4118</v>
      </c>
      <c r="G9579">
        <v>14</v>
      </c>
      <c r="H9579" t="s">
        <v>39079</v>
      </c>
    </row>
    <row r="9580" spans="1:8" hidden="1" x14ac:dyDescent="0.25">
      <c r="A9580" t="str">
        <f>Produkty[[#This Row],[Symbol]]</f>
        <v>KHOO-12</v>
      </c>
      <c r="B9580" s="560">
        <v>5906365349257</v>
      </c>
      <c r="C9580" t="s">
        <v>30481</v>
      </c>
      <c r="D9580" t="s">
        <v>4107</v>
      </c>
      <c r="E9580" t="s">
        <v>30482</v>
      </c>
      <c r="F9580" t="s">
        <v>4118</v>
      </c>
      <c r="G9580">
        <v>145</v>
      </c>
      <c r="H9580" t="s">
        <v>39067</v>
      </c>
    </row>
    <row r="9581" spans="1:8" hidden="1" x14ac:dyDescent="0.25">
      <c r="A9581" t="str">
        <f>Produkty[[#This Row],[Symbol]]</f>
        <v>KHOZ14300</v>
      </c>
      <c r="B9581" s="560">
        <v>5906365349264</v>
      </c>
      <c r="C9581" t="s">
        <v>30483</v>
      </c>
      <c r="D9581" t="s">
        <v>4107</v>
      </c>
      <c r="E9581" t="s">
        <v>30484</v>
      </c>
      <c r="F9581" t="s">
        <v>4118</v>
      </c>
      <c r="G9581">
        <v>760.56</v>
      </c>
      <c r="H9581" t="s">
        <v>39072</v>
      </c>
    </row>
    <row r="9582" spans="1:8" hidden="1" x14ac:dyDescent="0.25">
      <c r="A9582" t="str">
        <f>Produkty[[#This Row],[Symbol]]</f>
        <v>DW - 10X120</v>
      </c>
      <c r="B9582" s="560">
        <v>5906365349271</v>
      </c>
      <c r="C9582" t="s">
        <v>30485</v>
      </c>
      <c r="D9582" t="s">
        <v>4107</v>
      </c>
      <c r="E9582" t="s">
        <v>30486</v>
      </c>
      <c r="F9582" t="s">
        <v>4118</v>
      </c>
      <c r="G9582">
        <v>72.400000000000006</v>
      </c>
      <c r="H9582" t="s">
        <v>39021</v>
      </c>
    </row>
    <row r="9583" spans="1:8" hidden="1" x14ac:dyDescent="0.25">
      <c r="A9583" t="str">
        <f>Produkty[[#This Row],[Symbol]]</f>
        <v>DW - 10X100</v>
      </c>
      <c r="B9583" s="560">
        <v>5906365349288</v>
      </c>
      <c r="C9583" t="s">
        <v>30487</v>
      </c>
      <c r="D9583" t="s">
        <v>4107</v>
      </c>
      <c r="E9583" t="s">
        <v>30488</v>
      </c>
      <c r="F9583" t="s">
        <v>4118</v>
      </c>
      <c r="G9583">
        <v>57.92</v>
      </c>
      <c r="H9583" t="s">
        <v>39020</v>
      </c>
    </row>
    <row r="9584" spans="1:8" hidden="1" x14ac:dyDescent="0.25">
      <c r="A9584" t="str">
        <f>Produkty[[#This Row],[Symbol]]</f>
        <v>DW - 8X80</v>
      </c>
      <c r="B9584" s="560">
        <v>5906365349295</v>
      </c>
      <c r="C9584" t="s">
        <v>30489</v>
      </c>
      <c r="D9584" t="s">
        <v>4107</v>
      </c>
      <c r="E9584" t="s">
        <v>30490</v>
      </c>
      <c r="F9584" t="s">
        <v>4118</v>
      </c>
      <c r="G9584">
        <v>28.96</v>
      </c>
      <c r="H9584" t="s">
        <v>39013</v>
      </c>
    </row>
    <row r="9585" spans="1:8" hidden="1" x14ac:dyDescent="0.25">
      <c r="A9585" t="str">
        <f>Produkty[[#This Row],[Symbol]]</f>
        <v>KSM - 10X200</v>
      </c>
      <c r="B9585" s="560">
        <v>5906365349370</v>
      </c>
      <c r="C9585" t="s">
        <v>30491</v>
      </c>
      <c r="D9585" t="s">
        <v>4107</v>
      </c>
      <c r="E9585" t="s">
        <v>30492</v>
      </c>
      <c r="F9585" t="s">
        <v>4118</v>
      </c>
      <c r="G9585">
        <v>125</v>
      </c>
      <c r="H9585" t="s">
        <v>38484</v>
      </c>
    </row>
    <row r="9586" spans="1:8" hidden="1" x14ac:dyDescent="0.25">
      <c r="A9586" t="str">
        <f>Produkty[[#This Row],[Symbol]]</f>
        <v>ŁK7 - 33/290</v>
      </c>
      <c r="B9586" s="560">
        <v>5906365349387</v>
      </c>
      <c r="C9586" t="s">
        <v>30493</v>
      </c>
      <c r="D9586" t="s">
        <v>4107</v>
      </c>
      <c r="E9586" t="s">
        <v>30494</v>
      </c>
      <c r="F9586" t="s">
        <v>4095</v>
      </c>
      <c r="G9586">
        <v>3.38</v>
      </c>
      <c r="H9586" t="s">
        <v>30495</v>
      </c>
    </row>
    <row r="9587" spans="1:8" hidden="1" x14ac:dyDescent="0.25">
      <c r="A9587" t="str">
        <f>Produkty[[#This Row],[Symbol]]</f>
        <v>ŁK8 - 33/290</v>
      </c>
      <c r="B9587" s="560">
        <v>5906365349394</v>
      </c>
      <c r="C9587" t="s">
        <v>30496</v>
      </c>
      <c r="D9587" t="s">
        <v>4107</v>
      </c>
      <c r="E9587" t="s">
        <v>30497</v>
      </c>
      <c r="F9587" t="s">
        <v>4095</v>
      </c>
      <c r="G9587">
        <v>3.38</v>
      </c>
      <c r="H9587" t="s">
        <v>30498</v>
      </c>
    </row>
    <row r="9588" spans="1:8" hidden="1" x14ac:dyDescent="0.25">
      <c r="A9588" t="str">
        <f>Produkty[[#This Row],[Symbol]]</f>
        <v>S-10202</v>
      </c>
      <c r="B9588" s="560">
        <v>5906365349400</v>
      </c>
      <c r="C9588" t="s">
        <v>30499</v>
      </c>
      <c r="D9588" t="s">
        <v>4093</v>
      </c>
      <c r="E9588" t="s">
        <v>30500</v>
      </c>
      <c r="F9588" t="s">
        <v>4095</v>
      </c>
      <c r="G9588">
        <v>6.9</v>
      </c>
      <c r="H9588" t="s">
        <v>30501</v>
      </c>
    </row>
    <row r="9589" spans="1:8" hidden="1" x14ac:dyDescent="0.25">
      <c r="A9589" t="str">
        <f>Produkty[[#This Row],[Symbol]]</f>
        <v>S-10203</v>
      </c>
      <c r="B9589" s="560">
        <v>5906365349417</v>
      </c>
      <c r="C9589" t="s">
        <v>30502</v>
      </c>
      <c r="D9589" t="s">
        <v>4093</v>
      </c>
      <c r="E9589" t="s">
        <v>30503</v>
      </c>
      <c r="F9589" t="s">
        <v>4095</v>
      </c>
      <c r="G9589">
        <v>8.09</v>
      </c>
      <c r="H9589" t="s">
        <v>30504</v>
      </c>
    </row>
    <row r="9590" spans="1:8" hidden="1" x14ac:dyDescent="0.25">
      <c r="A9590" t="str">
        <f>Produkty[[#This Row],[Symbol]]</f>
        <v>S-10205</v>
      </c>
      <c r="B9590" s="560">
        <v>5906365349424</v>
      </c>
      <c r="C9590" t="s">
        <v>30505</v>
      </c>
      <c r="D9590" t="s">
        <v>4093</v>
      </c>
      <c r="E9590" t="s">
        <v>30506</v>
      </c>
      <c r="F9590" t="s">
        <v>4095</v>
      </c>
      <c r="G9590">
        <v>12.48</v>
      </c>
      <c r="H9590" t="s">
        <v>30507</v>
      </c>
    </row>
    <row r="9591" spans="1:8" hidden="1" x14ac:dyDescent="0.25">
      <c r="A9591" t="str">
        <f>Produkty[[#This Row],[Symbol]]</f>
        <v>S-37922</v>
      </c>
      <c r="B9591" s="560">
        <v>5906365349530</v>
      </c>
      <c r="C9591" t="s">
        <v>30508</v>
      </c>
      <c r="D9591" t="s">
        <v>7099</v>
      </c>
      <c r="E9591" t="s">
        <v>30509</v>
      </c>
      <c r="F9591" t="s">
        <v>4095</v>
      </c>
      <c r="G9591">
        <v>8.32</v>
      </c>
      <c r="H9591" t="s">
        <v>30510</v>
      </c>
    </row>
    <row r="9592" spans="1:8" hidden="1" x14ac:dyDescent="0.25">
      <c r="A9592" t="str">
        <f>Produkty[[#This Row],[Symbol]]</f>
        <v>S-38050</v>
      </c>
      <c r="B9592" s="560">
        <v>5906365349547</v>
      </c>
      <c r="C9592" t="s">
        <v>30511</v>
      </c>
      <c r="D9592" t="s">
        <v>4107</v>
      </c>
      <c r="E9592" t="s">
        <v>30512</v>
      </c>
      <c r="F9592" t="s">
        <v>30513</v>
      </c>
      <c r="G9592">
        <v>4.5199999999999996</v>
      </c>
      <c r="H9592" t="s">
        <v>30514</v>
      </c>
    </row>
    <row r="9593" spans="1:8" hidden="1" x14ac:dyDescent="0.25">
      <c r="A9593" t="str">
        <f>Produkty[[#This Row],[Symbol]]</f>
        <v>DW - 8X100</v>
      </c>
      <c r="B9593" s="560">
        <v>5906365349646</v>
      </c>
      <c r="C9593" t="s">
        <v>30515</v>
      </c>
      <c r="D9593" t="s">
        <v>4107</v>
      </c>
      <c r="E9593" t="s">
        <v>30516</v>
      </c>
      <c r="F9593" t="s">
        <v>4118</v>
      </c>
      <c r="G9593">
        <v>36.21</v>
      </c>
      <c r="H9593" t="s">
        <v>39014</v>
      </c>
    </row>
    <row r="9594" spans="1:8" hidden="1" x14ac:dyDescent="0.25">
      <c r="A9594" t="str">
        <f>Produkty[[#This Row],[Symbol]]</f>
        <v>DW - 8X120</v>
      </c>
      <c r="B9594" s="560">
        <v>5906365349653</v>
      </c>
      <c r="C9594" t="s">
        <v>30517</v>
      </c>
      <c r="D9594" t="s">
        <v>4107</v>
      </c>
      <c r="E9594" t="s">
        <v>30518</v>
      </c>
      <c r="F9594" t="s">
        <v>4118</v>
      </c>
      <c r="G9594">
        <v>46.34</v>
      </c>
      <c r="H9594" t="s">
        <v>39015</v>
      </c>
    </row>
    <row r="9595" spans="1:8" hidden="1" x14ac:dyDescent="0.25">
      <c r="A9595" t="str">
        <f>Produkty[[#This Row],[Symbol]]</f>
        <v>DW - 10X140</v>
      </c>
      <c r="B9595" s="560">
        <v>5906365349660</v>
      </c>
      <c r="C9595" t="s">
        <v>30519</v>
      </c>
      <c r="D9595" t="s">
        <v>4107</v>
      </c>
      <c r="E9595" t="s">
        <v>30520</v>
      </c>
      <c r="F9595" t="s">
        <v>4118</v>
      </c>
      <c r="G9595">
        <v>88.33</v>
      </c>
      <c r="H9595" t="s">
        <v>39022</v>
      </c>
    </row>
    <row r="9596" spans="1:8" hidden="1" x14ac:dyDescent="0.25">
      <c r="A9596" t="str">
        <f>Produkty[[#This Row],[Symbol]]</f>
        <v>WS 3 - 4,8X38</v>
      </c>
      <c r="B9596" s="560">
        <v>5906365349776</v>
      </c>
      <c r="C9596" t="s">
        <v>30521</v>
      </c>
      <c r="D9596" t="s">
        <v>4107</v>
      </c>
      <c r="E9596" t="s">
        <v>30522</v>
      </c>
      <c r="F9596" t="s">
        <v>4118</v>
      </c>
      <c r="G9596">
        <v>14.63</v>
      </c>
      <c r="H9596" t="s">
        <v>39789</v>
      </c>
    </row>
    <row r="9597" spans="1:8" hidden="1" x14ac:dyDescent="0.25">
      <c r="A9597" t="str">
        <f>Produkty[[#This Row],[Symbol]]</f>
        <v>FD - 4,8X20 3005</v>
      </c>
      <c r="B9597" s="560">
        <v>5906365349790</v>
      </c>
      <c r="C9597" t="s">
        <v>30523</v>
      </c>
      <c r="D9597" t="s">
        <v>4107</v>
      </c>
      <c r="E9597" t="s">
        <v>30524</v>
      </c>
      <c r="F9597" t="s">
        <v>4110</v>
      </c>
      <c r="G9597">
        <v>45.49</v>
      </c>
      <c r="H9597" t="s">
        <v>30525</v>
      </c>
    </row>
    <row r="9598" spans="1:8" hidden="1" x14ac:dyDescent="0.25">
      <c r="A9598" t="str">
        <f>Produkty[[#This Row],[Symbol]]</f>
        <v>FD - 4,8X20 3009</v>
      </c>
      <c r="B9598" s="560">
        <v>5906365349806</v>
      </c>
      <c r="C9598" t="s">
        <v>30526</v>
      </c>
      <c r="D9598" t="s">
        <v>4107</v>
      </c>
      <c r="E9598" t="s">
        <v>30527</v>
      </c>
      <c r="F9598" t="s">
        <v>4110</v>
      </c>
      <c r="G9598">
        <v>45.49</v>
      </c>
      <c r="H9598" t="s">
        <v>30528</v>
      </c>
    </row>
    <row r="9599" spans="1:8" hidden="1" x14ac:dyDescent="0.25">
      <c r="A9599" t="str">
        <f>Produkty[[#This Row],[Symbol]]</f>
        <v>FD - 4,8X20 3011</v>
      </c>
      <c r="B9599" s="560">
        <v>5906365349813</v>
      </c>
      <c r="C9599" t="s">
        <v>30529</v>
      </c>
      <c r="D9599" t="s">
        <v>4107</v>
      </c>
      <c r="E9599" t="s">
        <v>30530</v>
      </c>
      <c r="F9599" t="s">
        <v>4110</v>
      </c>
      <c r="G9599">
        <v>45.49</v>
      </c>
      <c r="H9599" t="s">
        <v>30531</v>
      </c>
    </row>
    <row r="9600" spans="1:8" hidden="1" x14ac:dyDescent="0.25">
      <c r="A9600" t="str">
        <f>Produkty[[#This Row],[Symbol]]</f>
        <v>FD - 4,8X20 8004</v>
      </c>
      <c r="B9600" s="560">
        <v>5906365349837</v>
      </c>
      <c r="C9600" t="s">
        <v>30532</v>
      </c>
      <c r="D9600" t="s">
        <v>4107</v>
      </c>
      <c r="E9600" t="s">
        <v>30533</v>
      </c>
      <c r="F9600" t="s">
        <v>4110</v>
      </c>
      <c r="G9600">
        <v>45.49</v>
      </c>
      <c r="H9600" t="s">
        <v>30534</v>
      </c>
    </row>
    <row r="9601" spans="1:8" hidden="1" x14ac:dyDescent="0.25">
      <c r="A9601" t="str">
        <f>Produkty[[#This Row],[Symbol]]</f>
        <v>FD - 4,8X20 8017</v>
      </c>
      <c r="B9601" s="560">
        <v>5906365349868</v>
      </c>
      <c r="C9601" t="s">
        <v>30535</v>
      </c>
      <c r="D9601" t="s">
        <v>4107</v>
      </c>
      <c r="E9601" t="s">
        <v>30536</v>
      </c>
      <c r="F9601" t="s">
        <v>4110</v>
      </c>
      <c r="G9601">
        <v>45.49</v>
      </c>
      <c r="H9601" t="s">
        <v>30537</v>
      </c>
    </row>
    <row r="9602" spans="1:8" hidden="1" x14ac:dyDescent="0.25">
      <c r="A9602" t="str">
        <f>Produkty[[#This Row],[Symbol]]</f>
        <v>FD - 4,8X20 6020</v>
      </c>
      <c r="B9602" s="560">
        <v>5906365349899</v>
      </c>
      <c r="C9602" t="s">
        <v>30538</v>
      </c>
      <c r="D9602" t="s">
        <v>4107</v>
      </c>
      <c r="E9602" t="s">
        <v>30539</v>
      </c>
      <c r="F9602" t="s">
        <v>4110</v>
      </c>
      <c r="G9602">
        <v>45.49</v>
      </c>
      <c r="H9602" t="s">
        <v>30540</v>
      </c>
    </row>
    <row r="9603" spans="1:8" hidden="1" x14ac:dyDescent="0.25">
      <c r="A9603" t="str">
        <f>Produkty[[#This Row],[Symbol]]</f>
        <v>FD - 4,8X20 9010</v>
      </c>
      <c r="B9603" s="560">
        <v>5906365349905</v>
      </c>
      <c r="C9603" t="s">
        <v>30541</v>
      </c>
      <c r="D9603" t="s">
        <v>4107</v>
      </c>
      <c r="E9603" t="s">
        <v>30542</v>
      </c>
      <c r="F9603" t="s">
        <v>4110</v>
      </c>
      <c r="G9603">
        <v>45.49</v>
      </c>
      <c r="H9603" t="s">
        <v>30543</v>
      </c>
    </row>
    <row r="9604" spans="1:8" hidden="1" x14ac:dyDescent="0.25">
      <c r="A9604" t="str">
        <f>Produkty[[#This Row],[Symbol]]</f>
        <v>FD - 4,8X20 9005</v>
      </c>
      <c r="B9604" s="560">
        <v>5906365349912</v>
      </c>
      <c r="C9604" t="s">
        <v>30544</v>
      </c>
      <c r="D9604" t="s">
        <v>4107</v>
      </c>
      <c r="E9604" t="s">
        <v>30545</v>
      </c>
      <c r="F9604" t="s">
        <v>4110</v>
      </c>
      <c r="G9604">
        <v>45.49</v>
      </c>
      <c r="H9604" t="s">
        <v>30546</v>
      </c>
    </row>
    <row r="9605" spans="1:8" hidden="1" x14ac:dyDescent="0.25">
      <c r="A9605" t="str">
        <f>Produkty[[#This Row],[Symbol]]</f>
        <v>DW -10X160</v>
      </c>
      <c r="B9605" s="560">
        <v>5906365349936</v>
      </c>
      <c r="C9605" t="s">
        <v>30547</v>
      </c>
      <c r="D9605" t="s">
        <v>4107</v>
      </c>
      <c r="E9605" t="s">
        <v>30548</v>
      </c>
      <c r="F9605" t="s">
        <v>4118</v>
      </c>
      <c r="G9605">
        <v>111.36</v>
      </c>
      <c r="H9605" t="s">
        <v>39023</v>
      </c>
    </row>
    <row r="9606" spans="1:8" hidden="1" x14ac:dyDescent="0.25">
      <c r="A9606" t="str">
        <f>Produkty[[#This Row],[Symbol]]</f>
        <v>WK6030</v>
      </c>
      <c r="B9606" s="560">
        <v>5906365349950</v>
      </c>
      <c r="C9606" t="s">
        <v>30549</v>
      </c>
      <c r="D9606" t="s">
        <v>4107</v>
      </c>
      <c r="E9606" t="s">
        <v>30550</v>
      </c>
      <c r="F9606" t="s">
        <v>4110</v>
      </c>
      <c r="G9606">
        <v>2.82</v>
      </c>
      <c r="H9606" t="s">
        <v>30551</v>
      </c>
    </row>
    <row r="9607" spans="1:8" hidden="1" x14ac:dyDescent="0.25">
      <c r="A9607" t="str">
        <f>Produkty[[#This Row],[Symbol]]</f>
        <v>TRM - M 6</v>
      </c>
      <c r="B9607" s="560">
        <v>5906365349967</v>
      </c>
      <c r="C9607" t="s">
        <v>30552</v>
      </c>
      <c r="D9607" t="s">
        <v>4107</v>
      </c>
      <c r="E9607" t="s">
        <v>30553</v>
      </c>
      <c r="F9607" t="s">
        <v>4095</v>
      </c>
      <c r="G9607">
        <v>0.48</v>
      </c>
      <c r="H9607" t="s">
        <v>30554</v>
      </c>
    </row>
    <row r="9608" spans="1:8" hidden="1" x14ac:dyDescent="0.25">
      <c r="A9608" t="str">
        <f>Produkty[[#This Row],[Symbol]]</f>
        <v>TRM - M 8</v>
      </c>
      <c r="B9608" s="560">
        <v>5906365349974</v>
      </c>
      <c r="C9608" t="s">
        <v>30555</v>
      </c>
      <c r="D9608" t="s">
        <v>4107</v>
      </c>
      <c r="E9608" t="s">
        <v>30556</v>
      </c>
      <c r="F9608" t="s">
        <v>4095</v>
      </c>
      <c r="G9608">
        <v>0.83</v>
      </c>
      <c r="H9608" t="s">
        <v>30557</v>
      </c>
    </row>
    <row r="9609" spans="1:8" hidden="1" x14ac:dyDescent="0.25">
      <c r="A9609" t="str">
        <f>Produkty[[#This Row],[Symbol]]</f>
        <v>TRM - M 10</v>
      </c>
      <c r="B9609" s="560">
        <v>5906365349981</v>
      </c>
      <c r="C9609" t="s">
        <v>30558</v>
      </c>
      <c r="D9609" t="s">
        <v>4107</v>
      </c>
      <c r="E9609" t="s">
        <v>30559</v>
      </c>
      <c r="F9609" t="s">
        <v>4095</v>
      </c>
      <c r="G9609">
        <v>1.32</v>
      </c>
      <c r="H9609" t="s">
        <v>30560</v>
      </c>
    </row>
    <row r="9610" spans="1:8" hidden="1" x14ac:dyDescent="0.25">
      <c r="A9610" t="str">
        <f>Produkty[[#This Row],[Symbol]]</f>
        <v>TRM - M 12</v>
      </c>
      <c r="B9610" s="560">
        <v>5907180850003</v>
      </c>
      <c r="C9610" t="s">
        <v>30561</v>
      </c>
      <c r="D9610" t="s">
        <v>4107</v>
      </c>
      <c r="E9610" t="s">
        <v>30562</v>
      </c>
      <c r="F9610" t="s">
        <v>4095</v>
      </c>
      <c r="G9610">
        <v>2.67</v>
      </c>
      <c r="H9610" t="s">
        <v>30563</v>
      </c>
    </row>
    <row r="9611" spans="1:8" hidden="1" x14ac:dyDescent="0.25">
      <c r="A9611" t="str">
        <f>Produkty[[#This Row],[Symbol]]</f>
        <v>TRM - M 14</v>
      </c>
      <c r="B9611" s="560">
        <v>5907180850010</v>
      </c>
      <c r="C9611" t="s">
        <v>30564</v>
      </c>
      <c r="D9611" t="s">
        <v>4107</v>
      </c>
      <c r="E9611" t="s">
        <v>30565</v>
      </c>
      <c r="F9611" t="s">
        <v>4095</v>
      </c>
      <c r="G9611">
        <v>4.13</v>
      </c>
      <c r="H9611" t="s">
        <v>30566</v>
      </c>
    </row>
    <row r="9612" spans="1:8" hidden="1" x14ac:dyDescent="0.25">
      <c r="A9612" t="str">
        <f>Produkty[[#This Row],[Symbol]]</f>
        <v>TRM - M 16</v>
      </c>
      <c r="B9612" s="560">
        <v>5907180850027</v>
      </c>
      <c r="C9612" t="s">
        <v>30567</v>
      </c>
      <c r="D9612" t="s">
        <v>4107</v>
      </c>
      <c r="E9612" t="s">
        <v>30568</v>
      </c>
      <c r="F9612" t="s">
        <v>4095</v>
      </c>
      <c r="G9612">
        <v>5.41</v>
      </c>
      <c r="H9612" t="s">
        <v>30569</v>
      </c>
    </row>
    <row r="9613" spans="1:8" hidden="1" x14ac:dyDescent="0.25">
      <c r="A9613" t="str">
        <f>Produkty[[#This Row],[Symbol]]</f>
        <v>NIT - 3,0X6</v>
      </c>
      <c r="B9613" s="560">
        <v>5907180850034</v>
      </c>
      <c r="C9613" t="s">
        <v>30570</v>
      </c>
      <c r="D9613" t="s">
        <v>4107</v>
      </c>
      <c r="E9613" t="s">
        <v>30571</v>
      </c>
      <c r="F9613" t="s">
        <v>4114</v>
      </c>
      <c r="G9613">
        <v>25.78</v>
      </c>
      <c r="H9613" t="s">
        <v>30572</v>
      </c>
    </row>
    <row r="9614" spans="1:8" hidden="1" x14ac:dyDescent="0.25">
      <c r="A9614" t="str">
        <f>Produkty[[#This Row],[Symbol]]</f>
        <v>NIT - 3,0X8</v>
      </c>
      <c r="B9614" s="560">
        <v>5907180850041</v>
      </c>
      <c r="C9614" t="s">
        <v>30573</v>
      </c>
      <c r="D9614" t="s">
        <v>4107</v>
      </c>
      <c r="E9614" t="s">
        <v>30574</v>
      </c>
      <c r="F9614" t="s">
        <v>4114</v>
      </c>
      <c r="G9614">
        <v>25.78</v>
      </c>
      <c r="H9614" t="s">
        <v>30575</v>
      </c>
    </row>
    <row r="9615" spans="1:8" hidden="1" x14ac:dyDescent="0.25">
      <c r="A9615" t="str">
        <f>Produkty[[#This Row],[Symbol]]</f>
        <v>NIT - 3,0X10</v>
      </c>
      <c r="B9615" s="560">
        <v>5907180850058</v>
      </c>
      <c r="C9615" t="s">
        <v>30576</v>
      </c>
      <c r="D9615" t="s">
        <v>4107</v>
      </c>
      <c r="E9615" t="s">
        <v>30577</v>
      </c>
      <c r="F9615" t="s">
        <v>4114</v>
      </c>
      <c r="G9615">
        <v>25.78</v>
      </c>
      <c r="H9615" t="s">
        <v>30578</v>
      </c>
    </row>
    <row r="9616" spans="1:8" hidden="1" x14ac:dyDescent="0.25">
      <c r="A9616" t="str">
        <f>Produkty[[#This Row],[Symbol]]</f>
        <v>NIT - 3,0X12</v>
      </c>
      <c r="B9616" s="560">
        <v>5907180850065</v>
      </c>
      <c r="C9616" t="s">
        <v>30579</v>
      </c>
      <c r="D9616" t="s">
        <v>4107</v>
      </c>
      <c r="E9616" t="s">
        <v>30580</v>
      </c>
      <c r="F9616" t="s">
        <v>4114</v>
      </c>
      <c r="G9616">
        <v>25.78</v>
      </c>
      <c r="H9616" t="s">
        <v>30581</v>
      </c>
    </row>
    <row r="9617" spans="1:8" hidden="1" x14ac:dyDescent="0.25">
      <c r="A9617" t="str">
        <f>Produkty[[#This Row],[Symbol]]</f>
        <v>NIT - 4.0X6</v>
      </c>
      <c r="B9617" s="560">
        <v>5907180850096</v>
      </c>
      <c r="C9617" t="s">
        <v>30582</v>
      </c>
      <c r="D9617" t="s">
        <v>4107</v>
      </c>
      <c r="E9617" t="s">
        <v>30583</v>
      </c>
      <c r="F9617" t="s">
        <v>4114</v>
      </c>
      <c r="G9617">
        <v>23.22</v>
      </c>
      <c r="H9617" t="s">
        <v>30584</v>
      </c>
    </row>
    <row r="9618" spans="1:8" hidden="1" x14ac:dyDescent="0.25">
      <c r="A9618" t="str">
        <f>Produkty[[#This Row],[Symbol]]</f>
        <v>NIT - 4,0X8</v>
      </c>
      <c r="B9618" s="560">
        <v>5907180850102</v>
      </c>
      <c r="C9618" t="s">
        <v>30585</v>
      </c>
      <c r="D9618" t="s">
        <v>4107</v>
      </c>
      <c r="E9618" t="s">
        <v>30586</v>
      </c>
      <c r="F9618" t="s">
        <v>4114</v>
      </c>
      <c r="G9618">
        <v>23.22</v>
      </c>
      <c r="H9618" t="s">
        <v>30587</v>
      </c>
    </row>
    <row r="9619" spans="1:8" hidden="1" x14ac:dyDescent="0.25">
      <c r="A9619" t="str">
        <f>Produkty[[#This Row],[Symbol]]</f>
        <v>NIT - 4,0X10</v>
      </c>
      <c r="B9619" s="560">
        <v>5907180850119</v>
      </c>
      <c r="C9619" t="s">
        <v>30588</v>
      </c>
      <c r="D9619" t="s">
        <v>4107</v>
      </c>
      <c r="E9619" t="s">
        <v>30589</v>
      </c>
      <c r="F9619" t="s">
        <v>4114</v>
      </c>
      <c r="G9619">
        <v>23.22</v>
      </c>
      <c r="H9619" t="s">
        <v>30590</v>
      </c>
    </row>
    <row r="9620" spans="1:8" hidden="1" x14ac:dyDescent="0.25">
      <c r="A9620" t="str">
        <f>Produkty[[#This Row],[Symbol]]</f>
        <v>NIT - 4,0X12</v>
      </c>
      <c r="B9620" s="560">
        <v>5907180850126</v>
      </c>
      <c r="C9620" t="s">
        <v>30591</v>
      </c>
      <c r="D9620" t="s">
        <v>4107</v>
      </c>
      <c r="E9620" t="s">
        <v>30592</v>
      </c>
      <c r="F9620" t="s">
        <v>4114</v>
      </c>
      <c r="G9620">
        <v>23.22</v>
      </c>
      <c r="H9620" t="s">
        <v>30593</v>
      </c>
    </row>
    <row r="9621" spans="1:8" hidden="1" x14ac:dyDescent="0.25">
      <c r="A9621" t="str">
        <f>Produkty[[#This Row],[Symbol]]</f>
        <v>NIT - 4,0X14</v>
      </c>
      <c r="B9621" s="560">
        <v>5907180850133</v>
      </c>
      <c r="C9621" t="s">
        <v>30594</v>
      </c>
      <c r="D9621" t="s">
        <v>4107</v>
      </c>
      <c r="E9621" t="s">
        <v>30595</v>
      </c>
      <c r="F9621" t="s">
        <v>4114</v>
      </c>
      <c r="G9621">
        <v>23.22</v>
      </c>
      <c r="H9621" t="s">
        <v>30596</v>
      </c>
    </row>
    <row r="9622" spans="1:8" hidden="1" x14ac:dyDescent="0.25">
      <c r="A9622" t="str">
        <f>Produkty[[#This Row],[Symbol]]</f>
        <v>NIT - 4,0X16</v>
      </c>
      <c r="B9622" s="560">
        <v>5907180850140</v>
      </c>
      <c r="C9622" t="s">
        <v>30597</v>
      </c>
      <c r="D9622" t="s">
        <v>4107</v>
      </c>
      <c r="E9622" t="s">
        <v>30598</v>
      </c>
      <c r="F9622" t="s">
        <v>4114</v>
      </c>
      <c r="G9622">
        <v>23.22</v>
      </c>
      <c r="H9622" t="s">
        <v>30599</v>
      </c>
    </row>
    <row r="9623" spans="1:8" hidden="1" x14ac:dyDescent="0.25">
      <c r="A9623" t="str">
        <f>Produkty[[#This Row],[Symbol]]</f>
        <v>NIT - 4,0X18</v>
      </c>
      <c r="B9623" s="560">
        <v>5907180850157</v>
      </c>
      <c r="C9623" t="s">
        <v>30600</v>
      </c>
      <c r="D9623" t="s">
        <v>4107</v>
      </c>
      <c r="E9623" t="s">
        <v>30601</v>
      </c>
      <c r="F9623" t="s">
        <v>4114</v>
      </c>
      <c r="G9623">
        <v>23.22</v>
      </c>
      <c r="H9623" t="s">
        <v>30602</v>
      </c>
    </row>
    <row r="9624" spans="1:8" hidden="1" x14ac:dyDescent="0.25">
      <c r="A9624" t="str">
        <f>Produkty[[#This Row],[Symbol]]</f>
        <v>NIT - 4,0X20</v>
      </c>
      <c r="B9624" s="560">
        <v>5907180850164</v>
      </c>
      <c r="C9624" t="s">
        <v>30603</v>
      </c>
      <c r="D9624" t="s">
        <v>4107</v>
      </c>
      <c r="E9624" t="s">
        <v>30604</v>
      </c>
      <c r="F9624" t="s">
        <v>4114</v>
      </c>
      <c r="G9624">
        <v>23.22</v>
      </c>
      <c r="H9624" t="s">
        <v>30605</v>
      </c>
    </row>
    <row r="9625" spans="1:8" hidden="1" x14ac:dyDescent="0.25">
      <c r="A9625" t="str">
        <f>Produkty[[#This Row],[Symbol]]</f>
        <v>NIT - 4,8X6</v>
      </c>
      <c r="B9625" s="560">
        <v>5907180850195</v>
      </c>
      <c r="C9625" t="s">
        <v>30606</v>
      </c>
      <c r="D9625" t="s">
        <v>4107</v>
      </c>
      <c r="E9625" t="s">
        <v>30607</v>
      </c>
      <c r="F9625" t="s">
        <v>4114</v>
      </c>
      <c r="G9625">
        <v>21.03</v>
      </c>
      <c r="H9625" t="s">
        <v>30608</v>
      </c>
    </row>
    <row r="9626" spans="1:8" hidden="1" x14ac:dyDescent="0.25">
      <c r="A9626" t="str">
        <f>Produkty[[#This Row],[Symbol]]</f>
        <v>NIT - 4,8X8</v>
      </c>
      <c r="B9626" s="560">
        <v>5907180850201</v>
      </c>
      <c r="C9626" t="s">
        <v>30609</v>
      </c>
      <c r="D9626" t="s">
        <v>4107</v>
      </c>
      <c r="E9626" t="s">
        <v>30610</v>
      </c>
      <c r="F9626" t="s">
        <v>4114</v>
      </c>
      <c r="G9626">
        <v>21.03</v>
      </c>
      <c r="H9626" t="s">
        <v>30611</v>
      </c>
    </row>
    <row r="9627" spans="1:8" hidden="1" x14ac:dyDescent="0.25">
      <c r="A9627" t="str">
        <f>Produkty[[#This Row],[Symbol]]</f>
        <v>NIT - 4,8X10</v>
      </c>
      <c r="B9627" s="560">
        <v>5907180850218</v>
      </c>
      <c r="C9627" t="s">
        <v>30612</v>
      </c>
      <c r="D9627" t="s">
        <v>4107</v>
      </c>
      <c r="E9627" t="s">
        <v>30613</v>
      </c>
      <c r="F9627" t="s">
        <v>4114</v>
      </c>
      <c r="G9627">
        <v>21.03</v>
      </c>
      <c r="H9627" t="s">
        <v>30614</v>
      </c>
    </row>
    <row r="9628" spans="1:8" hidden="1" x14ac:dyDescent="0.25">
      <c r="A9628" t="str">
        <f>Produkty[[#This Row],[Symbol]]</f>
        <v>NIT - 4,8X12</v>
      </c>
      <c r="B9628" s="560">
        <v>5907180850225</v>
      </c>
      <c r="C9628" t="s">
        <v>30615</v>
      </c>
      <c r="D9628" t="s">
        <v>4107</v>
      </c>
      <c r="E9628" t="s">
        <v>30616</v>
      </c>
      <c r="F9628" t="s">
        <v>4114</v>
      </c>
      <c r="G9628">
        <v>21.03</v>
      </c>
      <c r="H9628" t="s">
        <v>30617</v>
      </c>
    </row>
    <row r="9629" spans="1:8" hidden="1" x14ac:dyDescent="0.25">
      <c r="A9629" t="str">
        <f>Produkty[[#This Row],[Symbol]]</f>
        <v>NIT - 4,8X14</v>
      </c>
      <c r="B9629" s="560">
        <v>5907180850232</v>
      </c>
      <c r="C9629" t="s">
        <v>30618</v>
      </c>
      <c r="D9629" t="s">
        <v>4107</v>
      </c>
      <c r="E9629" t="s">
        <v>30619</v>
      </c>
      <c r="F9629" t="s">
        <v>4114</v>
      </c>
      <c r="G9629">
        <v>21.03</v>
      </c>
      <c r="H9629" t="s">
        <v>30620</v>
      </c>
    </row>
    <row r="9630" spans="1:8" hidden="1" x14ac:dyDescent="0.25">
      <c r="A9630" t="str">
        <f>Produkty[[#This Row],[Symbol]]</f>
        <v>NIT - 4,8X16</v>
      </c>
      <c r="B9630" s="560">
        <v>5907180850249</v>
      </c>
      <c r="C9630" t="s">
        <v>30621</v>
      </c>
      <c r="D9630" t="s">
        <v>4107</v>
      </c>
      <c r="E9630" t="s">
        <v>30622</v>
      </c>
      <c r="F9630" t="s">
        <v>4114</v>
      </c>
      <c r="G9630">
        <v>21.03</v>
      </c>
      <c r="H9630" t="s">
        <v>30623</v>
      </c>
    </row>
    <row r="9631" spans="1:8" hidden="1" x14ac:dyDescent="0.25">
      <c r="A9631" t="str">
        <f>Produkty[[#This Row],[Symbol]]</f>
        <v>NIT - 4,8X18</v>
      </c>
      <c r="B9631" s="560">
        <v>5907180850256</v>
      </c>
      <c r="C9631" t="s">
        <v>30624</v>
      </c>
      <c r="D9631" t="s">
        <v>4107</v>
      </c>
      <c r="E9631" t="s">
        <v>30625</v>
      </c>
      <c r="F9631" t="s">
        <v>4114</v>
      </c>
      <c r="G9631">
        <v>21.03</v>
      </c>
      <c r="H9631" t="s">
        <v>30626</v>
      </c>
    </row>
    <row r="9632" spans="1:8" hidden="1" x14ac:dyDescent="0.25">
      <c r="A9632" t="str">
        <f>Produkty[[#This Row],[Symbol]]</f>
        <v>NIT - 4,8X20</v>
      </c>
      <c r="B9632" s="560">
        <v>5907180850263</v>
      </c>
      <c r="C9632" t="s">
        <v>30627</v>
      </c>
      <c r="D9632" t="s">
        <v>4107</v>
      </c>
      <c r="E9632" t="s">
        <v>30628</v>
      </c>
      <c r="F9632" t="s">
        <v>4114</v>
      </c>
      <c r="G9632">
        <v>21.03</v>
      </c>
      <c r="H9632" t="s">
        <v>30629</v>
      </c>
    </row>
    <row r="9633" spans="1:8" hidden="1" x14ac:dyDescent="0.25">
      <c r="A9633" t="str">
        <f>Produkty[[#This Row],[Symbol]]</f>
        <v>NIT - 4,8X22</v>
      </c>
      <c r="B9633" s="560">
        <v>5907180850270</v>
      </c>
      <c r="C9633" t="s">
        <v>30630</v>
      </c>
      <c r="D9633" t="s">
        <v>4107</v>
      </c>
      <c r="E9633" t="s">
        <v>30631</v>
      </c>
      <c r="F9633" t="s">
        <v>4114</v>
      </c>
      <c r="G9633">
        <v>21.03</v>
      </c>
      <c r="H9633" t="s">
        <v>30632</v>
      </c>
    </row>
    <row r="9634" spans="1:8" hidden="1" x14ac:dyDescent="0.25">
      <c r="A9634" t="str">
        <f>Produkty[[#This Row],[Symbol]]</f>
        <v>NIT - 4,8X24</v>
      </c>
      <c r="B9634" s="560">
        <v>5907180850287</v>
      </c>
      <c r="C9634" t="s">
        <v>30633</v>
      </c>
      <c r="D9634" t="s">
        <v>4107</v>
      </c>
      <c r="E9634" t="s">
        <v>30634</v>
      </c>
      <c r="F9634" t="s">
        <v>4114</v>
      </c>
      <c r="G9634">
        <v>21.03</v>
      </c>
      <c r="H9634" t="s">
        <v>30635</v>
      </c>
    </row>
    <row r="9635" spans="1:8" hidden="1" x14ac:dyDescent="0.25">
      <c r="A9635" t="str">
        <f>Produkty[[#This Row],[Symbol]]</f>
        <v>WSPW - 5,5X105</v>
      </c>
      <c r="B9635" s="560">
        <v>5907180850324</v>
      </c>
      <c r="C9635" t="s">
        <v>30636</v>
      </c>
      <c r="D9635" t="s">
        <v>4107</v>
      </c>
      <c r="E9635" t="s">
        <v>30637</v>
      </c>
      <c r="F9635" t="s">
        <v>4118</v>
      </c>
      <c r="G9635">
        <v>103.38</v>
      </c>
      <c r="H9635" t="s">
        <v>39824</v>
      </c>
    </row>
    <row r="9636" spans="1:8" hidden="1" x14ac:dyDescent="0.25">
      <c r="A9636" t="str">
        <f>Produkty[[#This Row],[Symbol]]</f>
        <v>WSPW - 5,5X130</v>
      </c>
      <c r="B9636" s="560">
        <v>5907180850331</v>
      </c>
      <c r="C9636" t="s">
        <v>30638</v>
      </c>
      <c r="D9636" t="s">
        <v>4107</v>
      </c>
      <c r="E9636" t="s">
        <v>30639</v>
      </c>
      <c r="F9636" t="s">
        <v>4118</v>
      </c>
      <c r="G9636">
        <v>126.36</v>
      </c>
      <c r="H9636" t="s">
        <v>39825</v>
      </c>
    </row>
    <row r="9637" spans="1:8" hidden="1" x14ac:dyDescent="0.25">
      <c r="A9637" t="str">
        <f>Produkty[[#This Row],[Symbol]]</f>
        <v>WSPW - 5,5X150</v>
      </c>
      <c r="B9637" s="560">
        <v>5907180850348</v>
      </c>
      <c r="C9637" t="s">
        <v>30640</v>
      </c>
      <c r="D9637" t="s">
        <v>4107</v>
      </c>
      <c r="E9637" t="s">
        <v>30641</v>
      </c>
      <c r="F9637" t="s">
        <v>4118</v>
      </c>
      <c r="G9637">
        <v>171.02</v>
      </c>
      <c r="H9637" t="s">
        <v>39826</v>
      </c>
    </row>
    <row r="9638" spans="1:8" hidden="1" x14ac:dyDescent="0.25">
      <c r="A9638" t="str">
        <f>Produkty[[#This Row],[Symbol]]</f>
        <v>WSPW - 5,5X185</v>
      </c>
      <c r="B9638" s="560">
        <v>5907180850355</v>
      </c>
      <c r="C9638" t="s">
        <v>30642</v>
      </c>
      <c r="D9638" t="s">
        <v>4107</v>
      </c>
      <c r="E9638" t="s">
        <v>30643</v>
      </c>
      <c r="F9638" t="s">
        <v>4118</v>
      </c>
      <c r="G9638">
        <v>268.01</v>
      </c>
      <c r="H9638" t="s">
        <v>39827</v>
      </c>
    </row>
    <row r="9639" spans="1:8" hidden="1" x14ac:dyDescent="0.25">
      <c r="A9639" t="str">
        <f>Produkty[[#This Row],[Symbol]]</f>
        <v>WSPW - 5,5X230</v>
      </c>
      <c r="B9639" s="560">
        <v>5907180850362</v>
      </c>
      <c r="C9639" t="s">
        <v>30644</v>
      </c>
      <c r="D9639" t="s">
        <v>4107</v>
      </c>
      <c r="E9639" t="s">
        <v>30645</v>
      </c>
      <c r="F9639" t="s">
        <v>4118</v>
      </c>
      <c r="G9639">
        <v>403.3</v>
      </c>
      <c r="H9639" t="s">
        <v>39828</v>
      </c>
    </row>
    <row r="9640" spans="1:8" hidden="1" x14ac:dyDescent="0.25">
      <c r="A9640" t="str">
        <f>Produkty[[#This Row],[Symbol]]</f>
        <v>WSPW - 5,5X255</v>
      </c>
      <c r="B9640" s="560">
        <v>5907180850379</v>
      </c>
      <c r="C9640" t="s">
        <v>30646</v>
      </c>
      <c r="D9640" t="s">
        <v>4107</v>
      </c>
      <c r="E9640" t="s">
        <v>30647</v>
      </c>
      <c r="F9640" t="s">
        <v>4118</v>
      </c>
      <c r="G9640">
        <v>484.98</v>
      </c>
      <c r="H9640" t="s">
        <v>39829</v>
      </c>
    </row>
    <row r="9641" spans="1:8" hidden="1" x14ac:dyDescent="0.25">
      <c r="A9641" t="str">
        <f>Produkty[[#This Row],[Symbol]]</f>
        <v>KOW101750</v>
      </c>
      <c r="B9641" s="560">
        <v>5907180850386</v>
      </c>
      <c r="C9641" t="s">
        <v>30648</v>
      </c>
      <c r="D9641" t="s">
        <v>4107</v>
      </c>
      <c r="E9641" t="s">
        <v>30649</v>
      </c>
      <c r="F9641" t="s">
        <v>4095</v>
      </c>
      <c r="G9641">
        <v>35.869999999999997</v>
      </c>
      <c r="H9641" t="s">
        <v>30650</v>
      </c>
    </row>
    <row r="9642" spans="1:8" hidden="1" x14ac:dyDescent="0.25">
      <c r="A9642" t="str">
        <f>Produkty[[#This Row],[Symbol]]</f>
        <v>ZSP-O-6</v>
      </c>
      <c r="B9642" s="560">
        <v>5907180850393</v>
      </c>
      <c r="C9642" t="s">
        <v>30651</v>
      </c>
      <c r="D9642" t="s">
        <v>4107</v>
      </c>
      <c r="E9642" t="s">
        <v>30652</v>
      </c>
      <c r="F9642" t="s">
        <v>4118</v>
      </c>
      <c r="G9642">
        <v>40.840000000000003</v>
      </c>
      <c r="H9642" t="s">
        <v>38422</v>
      </c>
    </row>
    <row r="9643" spans="1:8" hidden="1" x14ac:dyDescent="0.25">
      <c r="A9643" t="str">
        <f>Produkty[[#This Row],[Symbol]]</f>
        <v>ŁSB - 8X80</v>
      </c>
      <c r="B9643" s="560">
        <v>5907180850409</v>
      </c>
      <c r="C9643" t="s">
        <v>30653</v>
      </c>
      <c r="D9643" t="s">
        <v>4107</v>
      </c>
      <c r="E9643" t="s">
        <v>30654</v>
      </c>
      <c r="F9643" t="s">
        <v>4118</v>
      </c>
      <c r="G9643">
        <v>59.59</v>
      </c>
      <c r="H9643" t="s">
        <v>38434</v>
      </c>
    </row>
    <row r="9644" spans="1:8" hidden="1" x14ac:dyDescent="0.25">
      <c r="A9644" t="str">
        <f>Produkty[[#This Row],[Symbol]]</f>
        <v>ŁSB - 8X100</v>
      </c>
      <c r="B9644" s="560">
        <v>5907180850416</v>
      </c>
      <c r="C9644" t="s">
        <v>30655</v>
      </c>
      <c r="D9644" t="s">
        <v>4107</v>
      </c>
      <c r="E9644" t="s">
        <v>30656</v>
      </c>
      <c r="F9644" t="s">
        <v>4118</v>
      </c>
      <c r="G9644">
        <v>63.02</v>
      </c>
      <c r="H9644" t="s">
        <v>38435</v>
      </c>
    </row>
    <row r="9645" spans="1:8" hidden="1" x14ac:dyDescent="0.25">
      <c r="A9645" t="str">
        <f>Produkty[[#This Row],[Symbol]]</f>
        <v>ŁSB - 8X120</v>
      </c>
      <c r="B9645" s="560">
        <v>5907180850423</v>
      </c>
      <c r="C9645" t="s">
        <v>30657</v>
      </c>
      <c r="D9645" t="s">
        <v>4107</v>
      </c>
      <c r="E9645" t="s">
        <v>30658</v>
      </c>
      <c r="F9645" t="s">
        <v>4118</v>
      </c>
      <c r="G9645">
        <v>69.239999999999995</v>
      </c>
      <c r="H9645" t="s">
        <v>38436</v>
      </c>
    </row>
    <row r="9646" spans="1:8" hidden="1" x14ac:dyDescent="0.25">
      <c r="A9646" t="str">
        <f>Produkty[[#This Row],[Symbol]]</f>
        <v>ŁSB - 10X80</v>
      </c>
      <c r="B9646" s="560">
        <v>5907180850430</v>
      </c>
      <c r="C9646" t="s">
        <v>30659</v>
      </c>
      <c r="D9646" t="s">
        <v>4107</v>
      </c>
      <c r="E9646" t="s">
        <v>30660</v>
      </c>
      <c r="F9646" t="s">
        <v>4118</v>
      </c>
      <c r="G9646">
        <v>87.48</v>
      </c>
      <c r="H9646" t="s">
        <v>38437</v>
      </c>
    </row>
    <row r="9647" spans="1:8" hidden="1" x14ac:dyDescent="0.25">
      <c r="A9647" t="str">
        <f>Produkty[[#This Row],[Symbol]]</f>
        <v>ŁSB - 10X100</v>
      </c>
      <c r="B9647" s="560">
        <v>5907180850447</v>
      </c>
      <c r="C9647" t="s">
        <v>30661</v>
      </c>
      <c r="D9647" t="s">
        <v>4107</v>
      </c>
      <c r="E9647" t="s">
        <v>30662</v>
      </c>
      <c r="F9647" t="s">
        <v>4118</v>
      </c>
      <c r="G9647">
        <v>103.01</v>
      </c>
      <c r="H9647" t="s">
        <v>38438</v>
      </c>
    </row>
    <row r="9648" spans="1:8" hidden="1" x14ac:dyDescent="0.25">
      <c r="A9648" t="str">
        <f>Produkty[[#This Row],[Symbol]]</f>
        <v>ŁSB - 10X120</v>
      </c>
      <c r="B9648" s="560">
        <v>5907180850454</v>
      </c>
      <c r="C9648" t="s">
        <v>30663</v>
      </c>
      <c r="D9648" t="s">
        <v>4107</v>
      </c>
      <c r="E9648" t="s">
        <v>30664</v>
      </c>
      <c r="F9648" t="s">
        <v>4118</v>
      </c>
      <c r="G9648">
        <v>106.97</v>
      </c>
      <c r="H9648" t="s">
        <v>38439</v>
      </c>
    </row>
    <row r="9649" spans="1:8" hidden="1" x14ac:dyDescent="0.25">
      <c r="A9649" t="str">
        <f>Produkty[[#This Row],[Symbol]]</f>
        <v>ŁSB - 10X140</v>
      </c>
      <c r="B9649" s="560">
        <v>5907180850461</v>
      </c>
      <c r="C9649" t="s">
        <v>30665</v>
      </c>
      <c r="D9649" t="s">
        <v>4107</v>
      </c>
      <c r="E9649" t="s">
        <v>30666</v>
      </c>
      <c r="F9649" t="s">
        <v>4118</v>
      </c>
      <c r="G9649">
        <v>116.3</v>
      </c>
      <c r="H9649" t="s">
        <v>38440</v>
      </c>
    </row>
    <row r="9650" spans="1:8" hidden="1" x14ac:dyDescent="0.25">
      <c r="A9650" t="str">
        <f>Produkty[[#This Row],[Symbol]]</f>
        <v>ŁSB - 12X80</v>
      </c>
      <c r="B9650" s="560">
        <v>5907180850478</v>
      </c>
      <c r="C9650" t="s">
        <v>30667</v>
      </c>
      <c r="D9650" t="s">
        <v>4107</v>
      </c>
      <c r="E9650" t="s">
        <v>30668</v>
      </c>
      <c r="F9650" t="s">
        <v>4118</v>
      </c>
      <c r="G9650">
        <v>133.68</v>
      </c>
      <c r="H9650" t="s">
        <v>38441</v>
      </c>
    </row>
    <row r="9651" spans="1:8" hidden="1" x14ac:dyDescent="0.25">
      <c r="A9651" t="str">
        <f>Produkty[[#This Row],[Symbol]]</f>
        <v>ŁSB - 12X100</v>
      </c>
      <c r="B9651" s="560">
        <v>5907180850485</v>
      </c>
      <c r="C9651" t="s">
        <v>30669</v>
      </c>
      <c r="D9651" t="s">
        <v>4107</v>
      </c>
      <c r="E9651" t="s">
        <v>30670</v>
      </c>
      <c r="F9651" t="s">
        <v>4118</v>
      </c>
      <c r="G9651">
        <v>140.52000000000001</v>
      </c>
      <c r="H9651" t="s">
        <v>38442</v>
      </c>
    </row>
    <row r="9652" spans="1:8" hidden="1" x14ac:dyDescent="0.25">
      <c r="A9652" t="str">
        <f>Produkty[[#This Row],[Symbol]]</f>
        <v>ŁSB - 12X120</v>
      </c>
      <c r="B9652" s="560">
        <v>5907180850492</v>
      </c>
      <c r="C9652" t="s">
        <v>30671</v>
      </c>
      <c r="D9652" t="s">
        <v>4107</v>
      </c>
      <c r="E9652" t="s">
        <v>30672</v>
      </c>
      <c r="F9652" t="s">
        <v>4118</v>
      </c>
      <c r="G9652">
        <v>153.94</v>
      </c>
      <c r="H9652" t="s">
        <v>38443</v>
      </c>
    </row>
    <row r="9653" spans="1:8" hidden="1" x14ac:dyDescent="0.25">
      <c r="A9653" t="str">
        <f>Produkty[[#This Row],[Symbol]]</f>
        <v>ŁSB - 12X140</v>
      </c>
      <c r="B9653" s="560">
        <v>5907180850508</v>
      </c>
      <c r="C9653" t="s">
        <v>30673</v>
      </c>
      <c r="D9653" t="s">
        <v>4107</v>
      </c>
      <c r="E9653" t="s">
        <v>30674</v>
      </c>
      <c r="F9653" t="s">
        <v>4118</v>
      </c>
      <c r="G9653">
        <v>167.64</v>
      </c>
      <c r="H9653" t="s">
        <v>38444</v>
      </c>
    </row>
    <row r="9654" spans="1:8" hidden="1" x14ac:dyDescent="0.25">
      <c r="A9654" t="str">
        <f>Produkty[[#This Row],[Symbol]]</f>
        <v>ŁSB - 12X180</v>
      </c>
      <c r="B9654" s="560">
        <v>5907180850515</v>
      </c>
      <c r="C9654" t="s">
        <v>30675</v>
      </c>
      <c r="D9654" t="s">
        <v>4107</v>
      </c>
      <c r="E9654" t="s">
        <v>30676</v>
      </c>
      <c r="F9654" t="s">
        <v>4118</v>
      </c>
      <c r="G9654">
        <v>202.49</v>
      </c>
      <c r="H9654" t="s">
        <v>38445</v>
      </c>
    </row>
    <row r="9655" spans="1:8" hidden="1" x14ac:dyDescent="0.25">
      <c r="A9655" t="str">
        <f>Produkty[[#This Row],[Symbol]]</f>
        <v>ŁSB - 16X100</v>
      </c>
      <c r="B9655" s="560">
        <v>5907180850522</v>
      </c>
      <c r="C9655" t="s">
        <v>30677</v>
      </c>
      <c r="D9655" t="s">
        <v>4107</v>
      </c>
      <c r="E9655" t="s">
        <v>30678</v>
      </c>
      <c r="F9655" t="s">
        <v>4118</v>
      </c>
      <c r="G9655">
        <v>264</v>
      </c>
      <c r="H9655" t="s">
        <v>38446</v>
      </c>
    </row>
    <row r="9656" spans="1:8" hidden="1" x14ac:dyDescent="0.25">
      <c r="A9656" t="str">
        <f>Produkty[[#This Row],[Symbol]]</f>
        <v>ŁSB - 16X145</v>
      </c>
      <c r="B9656" s="560">
        <v>5907180850539</v>
      </c>
      <c r="C9656" t="s">
        <v>30679</v>
      </c>
      <c r="D9656" t="s">
        <v>4107</v>
      </c>
      <c r="E9656" t="s">
        <v>30680</v>
      </c>
      <c r="F9656" t="s">
        <v>4118</v>
      </c>
      <c r="G9656">
        <v>325.83</v>
      </c>
      <c r="H9656" t="s">
        <v>38447</v>
      </c>
    </row>
    <row r="9657" spans="1:8" hidden="1" x14ac:dyDescent="0.25">
      <c r="A9657" t="str">
        <f>Produkty[[#This Row],[Symbol]]</f>
        <v>ŁSB - 16X175</v>
      </c>
      <c r="B9657" s="560">
        <v>5907180850546</v>
      </c>
      <c r="C9657" t="s">
        <v>30681</v>
      </c>
      <c r="D9657" t="s">
        <v>4107</v>
      </c>
      <c r="E9657" t="s">
        <v>30682</v>
      </c>
      <c r="F9657" t="s">
        <v>4118</v>
      </c>
      <c r="G9657">
        <v>367.46</v>
      </c>
      <c r="H9657" t="s">
        <v>38448</v>
      </c>
    </row>
    <row r="9658" spans="1:8" hidden="1" x14ac:dyDescent="0.25">
      <c r="A9658" t="str">
        <f>Produkty[[#This Row],[Symbol]]</f>
        <v>S-21410</v>
      </c>
      <c r="B9658" s="560">
        <v>5907180850720</v>
      </c>
      <c r="C9658" t="s">
        <v>30683</v>
      </c>
      <c r="D9658" t="s">
        <v>4093</v>
      </c>
      <c r="E9658" t="s">
        <v>30684</v>
      </c>
      <c r="F9658" t="s">
        <v>4095</v>
      </c>
      <c r="G9658">
        <v>46.96</v>
      </c>
      <c r="H9658" t="s">
        <v>30685</v>
      </c>
    </row>
    <row r="9659" spans="1:8" hidden="1" x14ac:dyDescent="0.25">
      <c r="A9659" t="str">
        <f>Produkty[[#This Row],[Symbol]]</f>
        <v>S-26101</v>
      </c>
      <c r="B9659" s="560">
        <v>5907180850737</v>
      </c>
      <c r="C9659" t="s">
        <v>30686</v>
      </c>
      <c r="D9659" t="s">
        <v>7099</v>
      </c>
      <c r="E9659" t="s">
        <v>30687</v>
      </c>
      <c r="F9659" t="s">
        <v>4095</v>
      </c>
      <c r="G9659">
        <v>6.7</v>
      </c>
      <c r="H9659" t="s">
        <v>30688</v>
      </c>
    </row>
    <row r="9660" spans="1:8" hidden="1" x14ac:dyDescent="0.25">
      <c r="A9660" t="str">
        <f>Produkty[[#This Row],[Symbol]]</f>
        <v>SŁR 1 - 16X160</v>
      </c>
      <c r="B9660" s="560">
        <v>5907180850751</v>
      </c>
      <c r="C9660" t="s">
        <v>30689</v>
      </c>
      <c r="D9660" t="s">
        <v>4107</v>
      </c>
      <c r="E9660" t="s">
        <v>30690</v>
      </c>
      <c r="F9660" t="s">
        <v>4095</v>
      </c>
      <c r="G9660">
        <v>6.83</v>
      </c>
      <c r="H9660" t="s">
        <v>30691</v>
      </c>
    </row>
    <row r="9661" spans="1:8" hidden="1" x14ac:dyDescent="0.25">
      <c r="A9661" t="str">
        <f>Produkty[[#This Row],[Symbol]]</f>
        <v>OPB-42945</v>
      </c>
      <c r="B9661" s="560">
        <v>5907180850775</v>
      </c>
      <c r="C9661" t="s">
        <v>30692</v>
      </c>
      <c r="D9661" t="s">
        <v>4107</v>
      </c>
      <c r="E9661" t="s">
        <v>30693</v>
      </c>
      <c r="F9661" t="s">
        <v>4110</v>
      </c>
      <c r="G9661">
        <v>70.180000000000007</v>
      </c>
      <c r="H9661" t="s">
        <v>30694</v>
      </c>
    </row>
    <row r="9662" spans="1:8" hidden="1" x14ac:dyDescent="0.25">
      <c r="A9662" t="str">
        <f>Produkty[[#This Row],[Symbol]]</f>
        <v>OPC-43945</v>
      </c>
      <c r="B9662" s="560">
        <v>5907180850782</v>
      </c>
      <c r="C9662" t="s">
        <v>30695</v>
      </c>
      <c r="D9662" t="s">
        <v>4107</v>
      </c>
      <c r="E9662" t="s">
        <v>30696</v>
      </c>
      <c r="F9662" t="s">
        <v>4110</v>
      </c>
      <c r="G9662">
        <v>70.180000000000007</v>
      </c>
      <c r="H9662" t="s">
        <v>30697</v>
      </c>
    </row>
    <row r="9663" spans="1:8" hidden="1" x14ac:dyDescent="0.25">
      <c r="A9663" t="str">
        <f>Produkty[[#This Row],[Symbol]]</f>
        <v>S-13101</v>
      </c>
      <c r="B9663" s="560">
        <v>5907180850799</v>
      </c>
      <c r="C9663" t="s">
        <v>30698</v>
      </c>
      <c r="D9663" t="s">
        <v>7099</v>
      </c>
      <c r="E9663" t="s">
        <v>30699</v>
      </c>
      <c r="F9663" t="s">
        <v>4095</v>
      </c>
      <c r="G9663">
        <v>0.92</v>
      </c>
      <c r="H9663" t="s">
        <v>30700</v>
      </c>
    </row>
    <row r="9664" spans="1:8" hidden="1" x14ac:dyDescent="0.25">
      <c r="A9664" t="str">
        <f>Produkty[[#This Row],[Symbol]]</f>
        <v>S-13102</v>
      </c>
      <c r="B9664" s="560">
        <v>5907180850805</v>
      </c>
      <c r="C9664" t="s">
        <v>30701</v>
      </c>
      <c r="D9664" t="s">
        <v>7099</v>
      </c>
      <c r="E9664" t="s">
        <v>30702</v>
      </c>
      <c r="F9664" t="s">
        <v>4095</v>
      </c>
      <c r="G9664">
        <v>0.92</v>
      </c>
      <c r="H9664" t="s">
        <v>30703</v>
      </c>
    </row>
    <row r="9665" spans="1:8" hidden="1" x14ac:dyDescent="0.25">
      <c r="A9665" t="str">
        <f>Produkty[[#This Row],[Symbol]]</f>
        <v>S-13103</v>
      </c>
      <c r="B9665" s="560">
        <v>5907180850812</v>
      </c>
      <c r="C9665" t="s">
        <v>30704</v>
      </c>
      <c r="D9665" t="s">
        <v>7099</v>
      </c>
      <c r="E9665" t="s">
        <v>30705</v>
      </c>
      <c r="F9665" t="s">
        <v>4095</v>
      </c>
      <c r="G9665">
        <v>0.92</v>
      </c>
      <c r="H9665" t="s">
        <v>30706</v>
      </c>
    </row>
    <row r="9666" spans="1:8" hidden="1" x14ac:dyDescent="0.25">
      <c r="A9666" t="str">
        <f>Produkty[[#This Row],[Symbol]]</f>
        <v>S-13122</v>
      </c>
      <c r="B9666" s="560">
        <v>5907180850829</v>
      </c>
      <c r="C9666" t="s">
        <v>30707</v>
      </c>
      <c r="D9666" t="s">
        <v>7099</v>
      </c>
      <c r="E9666" t="s">
        <v>30708</v>
      </c>
      <c r="F9666" t="s">
        <v>4095</v>
      </c>
      <c r="G9666">
        <v>3.61</v>
      </c>
      <c r="H9666" t="s">
        <v>30709</v>
      </c>
    </row>
    <row r="9667" spans="1:8" hidden="1" x14ac:dyDescent="0.25">
      <c r="A9667" t="str">
        <f>Produkty[[#This Row],[Symbol]]</f>
        <v>S-13132</v>
      </c>
      <c r="B9667" s="560">
        <v>5907180850836</v>
      </c>
      <c r="C9667" t="s">
        <v>30710</v>
      </c>
      <c r="D9667" t="s">
        <v>7099</v>
      </c>
      <c r="E9667" t="s">
        <v>30711</v>
      </c>
      <c r="F9667" t="s">
        <v>4095</v>
      </c>
      <c r="G9667">
        <v>5.49</v>
      </c>
      <c r="H9667" t="s">
        <v>30712</v>
      </c>
    </row>
    <row r="9668" spans="1:8" hidden="1" x14ac:dyDescent="0.25">
      <c r="A9668" t="str">
        <f>Produkty[[#This Row],[Symbol]]</f>
        <v>S-13142</v>
      </c>
      <c r="B9668" s="560">
        <v>5907180850843</v>
      </c>
      <c r="C9668" t="s">
        <v>30713</v>
      </c>
      <c r="D9668" t="s">
        <v>7099</v>
      </c>
      <c r="E9668" t="s">
        <v>30714</v>
      </c>
      <c r="F9668" t="s">
        <v>4095</v>
      </c>
      <c r="G9668">
        <v>7.93</v>
      </c>
      <c r="H9668" t="s">
        <v>30715</v>
      </c>
    </row>
    <row r="9669" spans="1:8" hidden="1" x14ac:dyDescent="0.25">
      <c r="A9669" t="str">
        <f>Produkty[[#This Row],[Symbol]]</f>
        <v>S-13152</v>
      </c>
      <c r="B9669" s="560">
        <v>5907180850850</v>
      </c>
      <c r="C9669" t="s">
        <v>30716</v>
      </c>
      <c r="D9669" t="s">
        <v>7099</v>
      </c>
      <c r="E9669" t="s">
        <v>30717</v>
      </c>
      <c r="F9669" t="s">
        <v>4095</v>
      </c>
      <c r="G9669">
        <v>14.2</v>
      </c>
      <c r="H9669" t="s">
        <v>30718</v>
      </c>
    </row>
    <row r="9670" spans="1:8" hidden="1" x14ac:dyDescent="0.25">
      <c r="A9670" t="str">
        <f>Produkty[[#This Row],[Symbol]]</f>
        <v>S-13111</v>
      </c>
      <c r="B9670" s="560">
        <v>5907180850867</v>
      </c>
      <c r="C9670" t="s">
        <v>30719</v>
      </c>
      <c r="D9670" t="s">
        <v>7099</v>
      </c>
      <c r="E9670" t="s">
        <v>30720</v>
      </c>
      <c r="F9670" t="s">
        <v>4095</v>
      </c>
      <c r="G9670">
        <v>1.65</v>
      </c>
      <c r="H9670" t="s">
        <v>30721</v>
      </c>
    </row>
    <row r="9671" spans="1:8" hidden="1" x14ac:dyDescent="0.25">
      <c r="A9671" t="str">
        <f>Produkty[[#This Row],[Symbol]]</f>
        <v>S-13112</v>
      </c>
      <c r="B9671" s="560">
        <v>5907180850874</v>
      </c>
      <c r="C9671" t="s">
        <v>30722</v>
      </c>
      <c r="D9671" t="s">
        <v>7099</v>
      </c>
      <c r="E9671" t="s">
        <v>30723</v>
      </c>
      <c r="F9671" t="s">
        <v>4095</v>
      </c>
      <c r="G9671">
        <v>1.65</v>
      </c>
      <c r="H9671" t="s">
        <v>30724</v>
      </c>
    </row>
    <row r="9672" spans="1:8" hidden="1" x14ac:dyDescent="0.25">
      <c r="A9672" t="str">
        <f>Produkty[[#This Row],[Symbol]]</f>
        <v>S-13113</v>
      </c>
      <c r="B9672" s="560">
        <v>5907180850881</v>
      </c>
      <c r="C9672" t="s">
        <v>30725</v>
      </c>
      <c r="D9672" t="s">
        <v>7099</v>
      </c>
      <c r="E9672" t="s">
        <v>30726</v>
      </c>
      <c r="F9672" t="s">
        <v>4095</v>
      </c>
      <c r="G9672">
        <v>1.65</v>
      </c>
      <c r="H9672" t="s">
        <v>30727</v>
      </c>
    </row>
    <row r="9673" spans="1:8" hidden="1" x14ac:dyDescent="0.25">
      <c r="A9673" t="str">
        <f>Produkty[[#This Row],[Symbol]]</f>
        <v>S-13201</v>
      </c>
      <c r="B9673" s="560">
        <v>5907180850898</v>
      </c>
      <c r="C9673" t="s">
        <v>30728</v>
      </c>
      <c r="D9673" t="s">
        <v>7099</v>
      </c>
      <c r="E9673" t="s">
        <v>30729</v>
      </c>
      <c r="F9673" t="s">
        <v>4095</v>
      </c>
      <c r="G9673">
        <v>0.92</v>
      </c>
      <c r="H9673" t="s">
        <v>30730</v>
      </c>
    </row>
    <row r="9674" spans="1:8" hidden="1" x14ac:dyDescent="0.25">
      <c r="A9674" t="str">
        <f>Produkty[[#This Row],[Symbol]]</f>
        <v>S-13202</v>
      </c>
      <c r="B9674" s="560">
        <v>5907180850904</v>
      </c>
      <c r="C9674" t="s">
        <v>30731</v>
      </c>
      <c r="D9674" t="s">
        <v>7099</v>
      </c>
      <c r="E9674" t="s">
        <v>30732</v>
      </c>
      <c r="F9674" t="s">
        <v>4095</v>
      </c>
      <c r="G9674">
        <v>0.92</v>
      </c>
      <c r="H9674" t="s">
        <v>30733</v>
      </c>
    </row>
    <row r="9675" spans="1:8" hidden="1" x14ac:dyDescent="0.25">
      <c r="A9675" t="str">
        <f>Produkty[[#This Row],[Symbol]]</f>
        <v>S-13203</v>
      </c>
      <c r="B9675" s="560">
        <v>5907180850911</v>
      </c>
      <c r="C9675" t="s">
        <v>30734</v>
      </c>
      <c r="D9675" t="s">
        <v>7099</v>
      </c>
      <c r="E9675" t="s">
        <v>30735</v>
      </c>
      <c r="F9675" t="s">
        <v>4095</v>
      </c>
      <c r="G9675">
        <v>0.92</v>
      </c>
      <c r="H9675" t="s">
        <v>30736</v>
      </c>
    </row>
    <row r="9676" spans="1:8" hidden="1" x14ac:dyDescent="0.25">
      <c r="A9676" t="str">
        <f>Produkty[[#This Row],[Symbol]]</f>
        <v>S-13211</v>
      </c>
      <c r="B9676" s="560">
        <v>5907180850928</v>
      </c>
      <c r="C9676" t="s">
        <v>30737</v>
      </c>
      <c r="D9676" t="s">
        <v>7099</v>
      </c>
      <c r="E9676" t="s">
        <v>30738</v>
      </c>
      <c r="F9676" t="s">
        <v>4095</v>
      </c>
      <c r="G9676">
        <v>1.65</v>
      </c>
      <c r="H9676" t="s">
        <v>30739</v>
      </c>
    </row>
    <row r="9677" spans="1:8" hidden="1" x14ac:dyDescent="0.25">
      <c r="A9677" t="str">
        <f>Produkty[[#This Row],[Symbol]]</f>
        <v>S-13212</v>
      </c>
      <c r="B9677" s="560">
        <v>5907180850935</v>
      </c>
      <c r="C9677" t="s">
        <v>30740</v>
      </c>
      <c r="D9677" t="s">
        <v>7099</v>
      </c>
      <c r="E9677" t="s">
        <v>30741</v>
      </c>
      <c r="F9677" t="s">
        <v>4095</v>
      </c>
      <c r="G9677">
        <v>1.65</v>
      </c>
      <c r="H9677" t="s">
        <v>30742</v>
      </c>
    </row>
    <row r="9678" spans="1:8" hidden="1" x14ac:dyDescent="0.25">
      <c r="A9678" t="str">
        <f>Produkty[[#This Row],[Symbol]]</f>
        <v>S-13213</v>
      </c>
      <c r="B9678" s="560">
        <v>5907180850942</v>
      </c>
      <c r="C9678" t="s">
        <v>30743</v>
      </c>
      <c r="D9678" t="s">
        <v>7099</v>
      </c>
      <c r="E9678" t="s">
        <v>30744</v>
      </c>
      <c r="F9678" t="s">
        <v>4095</v>
      </c>
      <c r="G9678">
        <v>1.65</v>
      </c>
      <c r="H9678" t="s">
        <v>30745</v>
      </c>
    </row>
    <row r="9679" spans="1:8" hidden="1" x14ac:dyDescent="0.25">
      <c r="A9679" t="str">
        <f>Produkty[[#This Row],[Symbol]]</f>
        <v>S-13404</v>
      </c>
      <c r="B9679" s="560">
        <v>5907180850959</v>
      </c>
      <c r="C9679" t="s">
        <v>30746</v>
      </c>
      <c r="D9679" t="s">
        <v>7099</v>
      </c>
      <c r="E9679" t="s">
        <v>30747</v>
      </c>
      <c r="F9679" t="s">
        <v>4095</v>
      </c>
      <c r="G9679">
        <v>0.92</v>
      </c>
      <c r="H9679" t="s">
        <v>30748</v>
      </c>
    </row>
    <row r="9680" spans="1:8" hidden="1" x14ac:dyDescent="0.25">
      <c r="A9680" t="str">
        <f>Produkty[[#This Row],[Symbol]]</f>
        <v>S-13310</v>
      </c>
      <c r="B9680" s="560">
        <v>5907180850966</v>
      </c>
      <c r="C9680" t="s">
        <v>30749</v>
      </c>
      <c r="D9680" t="s">
        <v>7099</v>
      </c>
      <c r="E9680" t="s">
        <v>30750</v>
      </c>
      <c r="F9680" t="s">
        <v>4095</v>
      </c>
      <c r="G9680">
        <v>0.92</v>
      </c>
      <c r="H9680" t="s">
        <v>30751</v>
      </c>
    </row>
    <row r="9681" spans="1:8" hidden="1" x14ac:dyDescent="0.25">
      <c r="A9681" t="str">
        <f>Produkty[[#This Row],[Symbol]]</f>
        <v>S-13315</v>
      </c>
      <c r="B9681" s="560">
        <v>5907180850973</v>
      </c>
      <c r="C9681" t="s">
        <v>30752</v>
      </c>
      <c r="D9681" t="s">
        <v>7099</v>
      </c>
      <c r="E9681" t="s">
        <v>30753</v>
      </c>
      <c r="F9681" t="s">
        <v>4095</v>
      </c>
      <c r="G9681">
        <v>0.92</v>
      </c>
      <c r="H9681" t="s">
        <v>30754</v>
      </c>
    </row>
    <row r="9682" spans="1:8" hidden="1" x14ac:dyDescent="0.25">
      <c r="A9682" t="str">
        <f>Produkty[[#This Row],[Symbol]]</f>
        <v>S-13320</v>
      </c>
      <c r="B9682" s="560">
        <v>5907180850980</v>
      </c>
      <c r="C9682" t="s">
        <v>30755</v>
      </c>
      <c r="D9682" t="s">
        <v>7099</v>
      </c>
      <c r="E9682" t="s">
        <v>30756</v>
      </c>
      <c r="F9682" t="s">
        <v>4095</v>
      </c>
      <c r="G9682">
        <v>0.92</v>
      </c>
      <c r="H9682" t="s">
        <v>30757</v>
      </c>
    </row>
    <row r="9683" spans="1:8" hidden="1" x14ac:dyDescent="0.25">
      <c r="A9683" t="str">
        <f>Produkty[[#This Row],[Symbol]]</f>
        <v>S-13325</v>
      </c>
      <c r="B9683" s="560">
        <v>5907180850997</v>
      </c>
      <c r="C9683" t="s">
        <v>30758</v>
      </c>
      <c r="D9683" t="s">
        <v>7099</v>
      </c>
      <c r="E9683" t="s">
        <v>30759</v>
      </c>
      <c r="F9683" t="s">
        <v>4095</v>
      </c>
      <c r="G9683">
        <v>0.92</v>
      </c>
      <c r="H9683" t="s">
        <v>30760</v>
      </c>
    </row>
    <row r="9684" spans="1:8" hidden="1" x14ac:dyDescent="0.25">
      <c r="A9684" t="str">
        <f>Produkty[[#This Row],[Symbol]]</f>
        <v>S-13330</v>
      </c>
      <c r="B9684" s="560">
        <v>5907180851000</v>
      </c>
      <c r="C9684" t="s">
        <v>30761</v>
      </c>
      <c r="D9684" t="s">
        <v>7099</v>
      </c>
      <c r="E9684" t="s">
        <v>30762</v>
      </c>
      <c r="F9684" t="s">
        <v>4095</v>
      </c>
      <c r="G9684">
        <v>0.92</v>
      </c>
      <c r="H9684" t="s">
        <v>30763</v>
      </c>
    </row>
    <row r="9685" spans="1:8" hidden="1" x14ac:dyDescent="0.25">
      <c r="A9685" t="str">
        <f>Produkty[[#This Row],[Symbol]]</f>
        <v>S-13340</v>
      </c>
      <c r="B9685" s="560">
        <v>5907180851017</v>
      </c>
      <c r="C9685" t="s">
        <v>30764</v>
      </c>
      <c r="D9685" t="s">
        <v>7099</v>
      </c>
      <c r="E9685" t="s">
        <v>30765</v>
      </c>
      <c r="F9685" t="s">
        <v>4095</v>
      </c>
      <c r="G9685">
        <v>0.92</v>
      </c>
      <c r="H9685" t="s">
        <v>30766</v>
      </c>
    </row>
    <row r="9686" spans="1:8" hidden="1" x14ac:dyDescent="0.25">
      <c r="A9686" t="str">
        <f>Produkty[[#This Row],[Symbol]]</f>
        <v>S-13606</v>
      </c>
      <c r="B9686" s="560">
        <v>5907180851031</v>
      </c>
      <c r="C9686" t="s">
        <v>30767</v>
      </c>
      <c r="D9686" t="s">
        <v>7099</v>
      </c>
      <c r="E9686" t="s">
        <v>30768</v>
      </c>
      <c r="F9686" t="s">
        <v>4095</v>
      </c>
      <c r="G9686">
        <v>6.06</v>
      </c>
      <c r="H9686" t="s">
        <v>30769</v>
      </c>
    </row>
    <row r="9687" spans="1:8" hidden="1" x14ac:dyDescent="0.25">
      <c r="A9687" t="str">
        <f>Produkty[[#This Row],[Symbol]]</f>
        <v>S-13608</v>
      </c>
      <c r="B9687" s="560">
        <v>5907180851048</v>
      </c>
      <c r="C9687" t="s">
        <v>30770</v>
      </c>
      <c r="D9687" t="s">
        <v>7099</v>
      </c>
      <c r="E9687" t="s">
        <v>30771</v>
      </c>
      <c r="F9687" t="s">
        <v>4095</v>
      </c>
      <c r="G9687">
        <v>6.07</v>
      </c>
      <c r="H9687" t="s">
        <v>30772</v>
      </c>
    </row>
    <row r="9688" spans="1:8" hidden="1" x14ac:dyDescent="0.25">
      <c r="A9688" t="str">
        <f>Produkty[[#This Row],[Symbol]]</f>
        <v>S-13610</v>
      </c>
      <c r="B9688" s="560">
        <v>5907180851055</v>
      </c>
      <c r="C9688" t="s">
        <v>30773</v>
      </c>
      <c r="D9688" t="s">
        <v>7099</v>
      </c>
      <c r="E9688" t="s">
        <v>30774</v>
      </c>
      <c r="F9688" t="s">
        <v>4095</v>
      </c>
      <c r="G9688">
        <v>6.07</v>
      </c>
      <c r="H9688" t="s">
        <v>30775</v>
      </c>
    </row>
    <row r="9689" spans="1:8" hidden="1" x14ac:dyDescent="0.25">
      <c r="A9689" t="str">
        <f>Produkty[[#This Row],[Symbol]]</f>
        <v>S-13613</v>
      </c>
      <c r="B9689" s="560">
        <v>5907180851062</v>
      </c>
      <c r="C9689" t="s">
        <v>30776</v>
      </c>
      <c r="D9689" t="s">
        <v>7099</v>
      </c>
      <c r="E9689" t="s">
        <v>30777</v>
      </c>
      <c r="F9689" t="s">
        <v>4095</v>
      </c>
      <c r="G9689">
        <v>6.07</v>
      </c>
      <c r="H9689" t="s">
        <v>30778</v>
      </c>
    </row>
    <row r="9690" spans="1:8" hidden="1" x14ac:dyDescent="0.25">
      <c r="A9690" t="str">
        <f>Produkty[[#This Row],[Symbol]]</f>
        <v>S-13182</v>
      </c>
      <c r="B9690" s="560">
        <v>5907180851079</v>
      </c>
      <c r="C9690" t="s">
        <v>30779</v>
      </c>
      <c r="D9690" t="s">
        <v>7099</v>
      </c>
      <c r="E9690" t="s">
        <v>30780</v>
      </c>
      <c r="F9690" t="s">
        <v>4095</v>
      </c>
      <c r="G9690">
        <v>4.22</v>
      </c>
      <c r="H9690" t="s">
        <v>30781</v>
      </c>
    </row>
    <row r="9691" spans="1:8" hidden="1" x14ac:dyDescent="0.25">
      <c r="A9691" t="str">
        <f>Produkty[[#This Row],[Symbol]]</f>
        <v>S-13192</v>
      </c>
      <c r="B9691" s="560">
        <v>5907180851086</v>
      </c>
      <c r="C9691" t="s">
        <v>30782</v>
      </c>
      <c r="D9691" t="s">
        <v>7099</v>
      </c>
      <c r="E9691" t="s">
        <v>30783</v>
      </c>
      <c r="F9691" t="s">
        <v>4095</v>
      </c>
      <c r="G9691">
        <v>4.08</v>
      </c>
      <c r="H9691" t="s">
        <v>30784</v>
      </c>
    </row>
    <row r="9692" spans="1:8" hidden="1" x14ac:dyDescent="0.25">
      <c r="A9692" t="str">
        <f>Produkty[[#This Row],[Symbol]]</f>
        <v>S-13550</v>
      </c>
      <c r="B9692" s="560">
        <v>5907180851093</v>
      </c>
      <c r="C9692" t="s">
        <v>1724</v>
      </c>
      <c r="D9692" t="s">
        <v>7099</v>
      </c>
      <c r="E9692" t="s">
        <v>30785</v>
      </c>
      <c r="F9692" t="s">
        <v>4095</v>
      </c>
      <c r="G9692">
        <v>8.85</v>
      </c>
      <c r="H9692" t="s">
        <v>30786</v>
      </c>
    </row>
    <row r="9693" spans="1:8" hidden="1" x14ac:dyDescent="0.25">
      <c r="A9693" t="str">
        <f>Produkty[[#This Row],[Symbol]]</f>
        <v>S-38615</v>
      </c>
      <c r="B9693" s="560">
        <v>5907180851109</v>
      </c>
      <c r="C9693" t="s">
        <v>30787</v>
      </c>
      <c r="D9693" t="s">
        <v>4102</v>
      </c>
      <c r="E9693" t="s">
        <v>30788</v>
      </c>
      <c r="F9693" t="s">
        <v>4095</v>
      </c>
      <c r="G9693">
        <v>1.41</v>
      </c>
      <c r="H9693" t="s">
        <v>30789</v>
      </c>
    </row>
    <row r="9694" spans="1:8" hidden="1" x14ac:dyDescent="0.25">
      <c r="A9694" t="str">
        <f>Produkty[[#This Row],[Symbol]]</f>
        <v>S-38640</v>
      </c>
      <c r="B9694" s="560">
        <v>5907180851116</v>
      </c>
      <c r="C9694" t="s">
        <v>30790</v>
      </c>
      <c r="D9694" t="s">
        <v>4102</v>
      </c>
      <c r="E9694" t="s">
        <v>30791</v>
      </c>
      <c r="F9694" t="s">
        <v>4095</v>
      </c>
      <c r="G9694">
        <v>1.41</v>
      </c>
      <c r="H9694" t="s">
        <v>30792</v>
      </c>
    </row>
    <row r="9695" spans="1:8" hidden="1" x14ac:dyDescent="0.25">
      <c r="A9695" t="str">
        <f>Produkty[[#This Row],[Symbol]]</f>
        <v>S-38715</v>
      </c>
      <c r="B9695" s="560">
        <v>5907180851123</v>
      </c>
      <c r="C9695" t="s">
        <v>30793</v>
      </c>
      <c r="D9695" t="s">
        <v>4102</v>
      </c>
      <c r="E9695" t="s">
        <v>30794</v>
      </c>
      <c r="F9695" t="s">
        <v>4095</v>
      </c>
      <c r="G9695">
        <v>3.46</v>
      </c>
      <c r="H9695" t="s">
        <v>30795</v>
      </c>
    </row>
    <row r="9696" spans="1:8" hidden="1" x14ac:dyDescent="0.25">
      <c r="A9696" t="str">
        <f>Produkty[[#This Row],[Symbol]]</f>
        <v>S-38740</v>
      </c>
      <c r="B9696" s="560">
        <v>5907180851130</v>
      </c>
      <c r="C9696" t="s">
        <v>30796</v>
      </c>
      <c r="D9696" t="s">
        <v>4102</v>
      </c>
      <c r="E9696" t="s">
        <v>30797</v>
      </c>
      <c r="F9696" t="s">
        <v>4095</v>
      </c>
      <c r="G9696">
        <v>3.46</v>
      </c>
      <c r="H9696" t="s">
        <v>30798</v>
      </c>
    </row>
    <row r="9697" spans="1:8" hidden="1" x14ac:dyDescent="0.25">
      <c r="A9697" t="str">
        <f>Produkty[[#This Row],[Symbol]]</f>
        <v>FD - 4,8X35 1023</v>
      </c>
      <c r="B9697" s="560">
        <v>5907180851147</v>
      </c>
      <c r="C9697" t="s">
        <v>30799</v>
      </c>
      <c r="D9697" t="s">
        <v>4107</v>
      </c>
      <c r="E9697" t="s">
        <v>30800</v>
      </c>
      <c r="F9697" t="s">
        <v>4110</v>
      </c>
      <c r="G9697">
        <v>49.46</v>
      </c>
      <c r="H9697" t="s">
        <v>30801</v>
      </c>
    </row>
    <row r="9698" spans="1:8" hidden="1" x14ac:dyDescent="0.25">
      <c r="A9698" t="str">
        <f>Produkty[[#This Row],[Symbol]]</f>
        <v>FD - 4,8X35 7042</v>
      </c>
      <c r="B9698" s="560">
        <v>5907180851154</v>
      </c>
      <c r="C9698" t="s">
        <v>30802</v>
      </c>
      <c r="D9698" t="s">
        <v>4107</v>
      </c>
      <c r="E9698" t="s">
        <v>30803</v>
      </c>
      <c r="F9698" t="s">
        <v>4110</v>
      </c>
      <c r="G9698">
        <v>49.46</v>
      </c>
      <c r="H9698" t="s">
        <v>30804</v>
      </c>
    </row>
    <row r="9699" spans="1:8" hidden="1" x14ac:dyDescent="0.25">
      <c r="A9699" t="str">
        <f>Produkty[[#This Row],[Symbol]]</f>
        <v>TRS - M 16</v>
      </c>
      <c r="B9699" s="560">
        <v>5907180851161</v>
      </c>
      <c r="C9699" t="s">
        <v>30805</v>
      </c>
      <c r="D9699" t="s">
        <v>4107</v>
      </c>
      <c r="E9699" t="s">
        <v>30806</v>
      </c>
      <c r="F9699" t="s">
        <v>4118</v>
      </c>
      <c r="G9699">
        <v>276.72000000000003</v>
      </c>
      <c r="H9699" t="s">
        <v>38549</v>
      </c>
    </row>
    <row r="9700" spans="1:8" hidden="1" x14ac:dyDescent="0.25">
      <c r="A9700" t="str">
        <f>Produkty[[#This Row],[Symbol]]</f>
        <v>S-30011</v>
      </c>
      <c r="B9700" s="560">
        <v>5907180851178</v>
      </c>
      <c r="C9700" t="s">
        <v>30807</v>
      </c>
      <c r="D9700" t="s">
        <v>7099</v>
      </c>
      <c r="E9700" t="s">
        <v>30808</v>
      </c>
      <c r="F9700" t="s">
        <v>4095</v>
      </c>
      <c r="G9700">
        <v>11.04</v>
      </c>
      <c r="H9700" t="s">
        <v>30809</v>
      </c>
    </row>
    <row r="9701" spans="1:8" hidden="1" x14ac:dyDescent="0.25">
      <c r="A9701" t="str">
        <f>Produkty[[#This Row],[Symbol]]</f>
        <v>S-30012</v>
      </c>
      <c r="B9701" s="560">
        <v>5907180851185</v>
      </c>
      <c r="C9701" t="s">
        <v>30810</v>
      </c>
      <c r="D9701" t="s">
        <v>7099</v>
      </c>
      <c r="E9701" t="s">
        <v>30811</v>
      </c>
      <c r="F9701" t="s">
        <v>4095</v>
      </c>
      <c r="G9701">
        <v>13.75</v>
      </c>
      <c r="H9701" t="s">
        <v>30812</v>
      </c>
    </row>
    <row r="9702" spans="1:8" hidden="1" x14ac:dyDescent="0.25">
      <c r="A9702" t="str">
        <f>Produkty[[#This Row],[Symbol]]</f>
        <v>S-30018</v>
      </c>
      <c r="B9702" s="560">
        <v>5907180851192</v>
      </c>
      <c r="C9702" t="s">
        <v>30813</v>
      </c>
      <c r="D9702" t="s">
        <v>7099</v>
      </c>
      <c r="E9702" t="s">
        <v>30814</v>
      </c>
      <c r="F9702" t="s">
        <v>4095</v>
      </c>
      <c r="G9702">
        <v>29.36</v>
      </c>
      <c r="H9702" t="s">
        <v>30815</v>
      </c>
    </row>
    <row r="9703" spans="1:8" hidden="1" x14ac:dyDescent="0.25">
      <c r="A9703" t="str">
        <f>Produkty[[#This Row],[Symbol]]</f>
        <v>S-30023</v>
      </c>
      <c r="B9703" s="560">
        <v>5907180851208</v>
      </c>
      <c r="C9703" t="s">
        <v>30816</v>
      </c>
      <c r="D9703" t="s">
        <v>7099</v>
      </c>
      <c r="E9703" t="s">
        <v>30817</v>
      </c>
      <c r="F9703" t="s">
        <v>4095</v>
      </c>
      <c r="G9703">
        <v>41.88</v>
      </c>
      <c r="H9703" t="s">
        <v>30818</v>
      </c>
    </row>
    <row r="9704" spans="1:8" hidden="1" x14ac:dyDescent="0.25">
      <c r="A9704" t="str">
        <f>Produkty[[#This Row],[Symbol]]</f>
        <v>S-30211</v>
      </c>
      <c r="B9704" s="560">
        <v>5907180851215</v>
      </c>
      <c r="C9704" t="s">
        <v>30819</v>
      </c>
      <c r="D9704" t="s">
        <v>7099</v>
      </c>
      <c r="E9704" t="s">
        <v>30820</v>
      </c>
      <c r="F9704" t="s">
        <v>4095</v>
      </c>
      <c r="G9704">
        <v>9.9</v>
      </c>
      <c r="H9704" t="s">
        <v>30821</v>
      </c>
    </row>
    <row r="9705" spans="1:8" hidden="1" x14ac:dyDescent="0.25">
      <c r="A9705" t="str">
        <f>Produkty[[#This Row],[Symbol]]</f>
        <v>S-30212</v>
      </c>
      <c r="B9705" s="560">
        <v>5907180851222</v>
      </c>
      <c r="C9705" t="s">
        <v>30822</v>
      </c>
      <c r="D9705" t="s">
        <v>7099</v>
      </c>
      <c r="E9705" t="s">
        <v>30823</v>
      </c>
      <c r="F9705" t="s">
        <v>4095</v>
      </c>
      <c r="G9705">
        <v>11.97</v>
      </c>
      <c r="H9705" t="s">
        <v>30824</v>
      </c>
    </row>
    <row r="9706" spans="1:8" hidden="1" x14ac:dyDescent="0.25">
      <c r="A9706" t="str">
        <f>Produkty[[#This Row],[Symbol]]</f>
        <v>S-30218</v>
      </c>
      <c r="B9706" s="560">
        <v>5907180851239</v>
      </c>
      <c r="C9706" t="s">
        <v>30825</v>
      </c>
      <c r="D9706" t="s">
        <v>7099</v>
      </c>
      <c r="E9706" t="s">
        <v>30826</v>
      </c>
      <c r="F9706" t="s">
        <v>4095</v>
      </c>
      <c r="G9706">
        <v>26.7</v>
      </c>
      <c r="H9706" t="s">
        <v>30827</v>
      </c>
    </row>
    <row r="9707" spans="1:8" hidden="1" x14ac:dyDescent="0.25">
      <c r="A9707" t="str">
        <f>Produkty[[#This Row],[Symbol]]</f>
        <v>S-30223</v>
      </c>
      <c r="B9707" s="560">
        <v>5907180851246</v>
      </c>
      <c r="C9707" t="s">
        <v>30828</v>
      </c>
      <c r="D9707" t="s">
        <v>7099</v>
      </c>
      <c r="E9707" t="s">
        <v>30829</v>
      </c>
      <c r="F9707" t="s">
        <v>4095</v>
      </c>
      <c r="G9707">
        <v>38.39</v>
      </c>
      <c r="H9707" t="s">
        <v>30830</v>
      </c>
    </row>
    <row r="9708" spans="1:8" hidden="1" x14ac:dyDescent="0.25">
      <c r="A9708" t="str">
        <f>Produkty[[#This Row],[Symbol]]</f>
        <v>S-30411</v>
      </c>
      <c r="B9708" s="560">
        <v>5907180851253</v>
      </c>
      <c r="C9708" t="s">
        <v>30831</v>
      </c>
      <c r="D9708" t="s">
        <v>7099</v>
      </c>
      <c r="E9708" t="s">
        <v>30832</v>
      </c>
      <c r="F9708" t="s">
        <v>4095</v>
      </c>
      <c r="G9708">
        <v>12.47</v>
      </c>
      <c r="H9708" t="s">
        <v>30833</v>
      </c>
    </row>
    <row r="9709" spans="1:8" hidden="1" x14ac:dyDescent="0.25">
      <c r="A9709" t="str">
        <f>Produkty[[#This Row],[Symbol]]</f>
        <v>S-30412</v>
      </c>
      <c r="B9709" s="560">
        <v>5907180851260</v>
      </c>
      <c r="C9709" t="s">
        <v>30834</v>
      </c>
      <c r="D9709" t="s">
        <v>7099</v>
      </c>
      <c r="E9709" t="s">
        <v>30835</v>
      </c>
      <c r="F9709" t="s">
        <v>4095</v>
      </c>
      <c r="G9709">
        <v>15.95</v>
      </c>
      <c r="H9709" t="s">
        <v>30836</v>
      </c>
    </row>
    <row r="9710" spans="1:8" hidden="1" x14ac:dyDescent="0.25">
      <c r="A9710" t="str">
        <f>Produkty[[#This Row],[Symbol]]</f>
        <v>S-30418</v>
      </c>
      <c r="B9710" s="560">
        <v>5907180851277</v>
      </c>
      <c r="C9710" t="s">
        <v>30837</v>
      </c>
      <c r="D9710" t="s">
        <v>7099</v>
      </c>
      <c r="E9710" t="s">
        <v>30838</v>
      </c>
      <c r="F9710" t="s">
        <v>4095</v>
      </c>
      <c r="G9710">
        <v>32.26</v>
      </c>
      <c r="H9710" t="s">
        <v>30839</v>
      </c>
    </row>
    <row r="9711" spans="1:8" hidden="1" x14ac:dyDescent="0.25">
      <c r="A9711" t="str">
        <f>Produkty[[#This Row],[Symbol]]</f>
        <v>S-30423</v>
      </c>
      <c r="B9711" s="560">
        <v>5907180851284</v>
      </c>
      <c r="C9711" t="s">
        <v>30840</v>
      </c>
      <c r="D9711" t="s">
        <v>7099</v>
      </c>
      <c r="E9711" t="s">
        <v>30841</v>
      </c>
      <c r="F9711" t="s">
        <v>4095</v>
      </c>
      <c r="G9711">
        <v>44.94</v>
      </c>
      <c r="H9711" t="s">
        <v>30842</v>
      </c>
    </row>
    <row r="9712" spans="1:8" hidden="1" x14ac:dyDescent="0.25">
      <c r="A9712" t="str">
        <f>Produkty[[#This Row],[Symbol]]</f>
        <v>OPB-42955</v>
      </c>
      <c r="B9712" s="560">
        <v>5907180851291</v>
      </c>
      <c r="C9712" t="s">
        <v>30843</v>
      </c>
      <c r="D9712" t="s">
        <v>4107</v>
      </c>
      <c r="E9712" t="s">
        <v>30844</v>
      </c>
      <c r="F9712" t="s">
        <v>4110</v>
      </c>
      <c r="G9712">
        <v>84.59</v>
      </c>
      <c r="H9712" t="s">
        <v>30845</v>
      </c>
    </row>
    <row r="9713" spans="1:8" hidden="1" x14ac:dyDescent="0.25">
      <c r="A9713" t="str">
        <f>Produkty[[#This Row],[Symbol]]</f>
        <v>OPB-42438</v>
      </c>
      <c r="B9713" s="560">
        <v>5907180851307</v>
      </c>
      <c r="C9713" t="s">
        <v>30846</v>
      </c>
      <c r="D9713" t="s">
        <v>4107</v>
      </c>
      <c r="E9713" t="s">
        <v>30847</v>
      </c>
      <c r="F9713" t="s">
        <v>4110</v>
      </c>
      <c r="G9713">
        <v>24.93</v>
      </c>
      <c r="H9713" t="s">
        <v>30848</v>
      </c>
    </row>
    <row r="9714" spans="1:8" hidden="1" x14ac:dyDescent="0.25">
      <c r="A9714" t="str">
        <f>Produkty[[#This Row],[Symbol]]</f>
        <v>S-10207</v>
      </c>
      <c r="B9714" s="560">
        <v>5907180851314</v>
      </c>
      <c r="C9714" t="s">
        <v>30849</v>
      </c>
      <c r="D9714" t="s">
        <v>4093</v>
      </c>
      <c r="E9714" t="s">
        <v>30850</v>
      </c>
      <c r="F9714" t="s">
        <v>4095</v>
      </c>
      <c r="G9714">
        <v>23.29</v>
      </c>
      <c r="H9714" t="s">
        <v>30851</v>
      </c>
    </row>
    <row r="9715" spans="1:8" hidden="1" x14ac:dyDescent="0.25">
      <c r="A9715" t="str">
        <f>Produkty[[#This Row],[Symbol]]</f>
        <v>S-10210</v>
      </c>
      <c r="B9715" s="560">
        <v>5907180851321</v>
      </c>
      <c r="C9715" t="s">
        <v>30852</v>
      </c>
      <c r="D9715" t="s">
        <v>4093</v>
      </c>
      <c r="E9715" t="s">
        <v>30853</v>
      </c>
      <c r="F9715" t="s">
        <v>4095</v>
      </c>
      <c r="G9715">
        <v>37.880000000000003</v>
      </c>
      <c r="H9715" t="s">
        <v>30854</v>
      </c>
    </row>
    <row r="9716" spans="1:8" hidden="1" x14ac:dyDescent="0.25">
      <c r="A9716" t="str">
        <f>Produkty[[#This Row],[Symbol]]</f>
        <v>WO - 202</v>
      </c>
      <c r="B9716" s="560">
        <v>5907180851338</v>
      </c>
      <c r="C9716" t="s">
        <v>30855</v>
      </c>
      <c r="D9716" t="s">
        <v>4107</v>
      </c>
      <c r="E9716" t="s">
        <v>30856</v>
      </c>
      <c r="F9716" t="s">
        <v>4118</v>
      </c>
      <c r="G9716">
        <v>135.69</v>
      </c>
      <c r="H9716" t="s">
        <v>39767</v>
      </c>
    </row>
    <row r="9717" spans="1:8" hidden="1" x14ac:dyDescent="0.25">
      <c r="A9717" t="str">
        <f>Produkty[[#This Row],[Symbol]]</f>
        <v>OPB-42212</v>
      </c>
      <c r="B9717" s="560">
        <v>5907180851345</v>
      </c>
      <c r="C9717" t="s">
        <v>30857</v>
      </c>
      <c r="D9717" t="s">
        <v>4107</v>
      </c>
      <c r="E9717" t="s">
        <v>30858</v>
      </c>
      <c r="F9717" t="s">
        <v>4110</v>
      </c>
      <c r="G9717">
        <v>3.14</v>
      </c>
      <c r="H9717" t="s">
        <v>30859</v>
      </c>
    </row>
    <row r="9718" spans="1:8" hidden="1" x14ac:dyDescent="0.25">
      <c r="A9718" t="str">
        <f>Produkty[[#This Row],[Symbol]]</f>
        <v>OPB-42216</v>
      </c>
      <c r="B9718" s="560">
        <v>5907180851352</v>
      </c>
      <c r="C9718" t="s">
        <v>30860</v>
      </c>
      <c r="D9718" t="s">
        <v>4107</v>
      </c>
      <c r="E9718" t="s">
        <v>30861</v>
      </c>
      <c r="F9718" t="s">
        <v>4110</v>
      </c>
      <c r="G9718">
        <v>4.37</v>
      </c>
      <c r="H9718" t="s">
        <v>30862</v>
      </c>
    </row>
    <row r="9719" spans="1:8" hidden="1" x14ac:dyDescent="0.25">
      <c r="A9719" t="str">
        <f>Produkty[[#This Row],[Symbol]]</f>
        <v>OPB-42312</v>
      </c>
      <c r="B9719" s="560">
        <v>5907180851383</v>
      </c>
      <c r="C9719" t="s">
        <v>30863</v>
      </c>
      <c r="D9719" t="s">
        <v>4107</v>
      </c>
      <c r="E9719" t="s">
        <v>30864</v>
      </c>
      <c r="F9719" t="s">
        <v>4110</v>
      </c>
      <c r="G9719">
        <v>5.91</v>
      </c>
      <c r="H9719" t="s">
        <v>30865</v>
      </c>
    </row>
    <row r="9720" spans="1:8" hidden="1" x14ac:dyDescent="0.25">
      <c r="A9720" t="str">
        <f>Produkty[[#This Row],[Symbol]]</f>
        <v>OPB-42380</v>
      </c>
      <c r="B9720" s="560">
        <v>5907180851390</v>
      </c>
      <c r="C9720" t="s">
        <v>30866</v>
      </c>
      <c r="D9720" t="s">
        <v>4107</v>
      </c>
      <c r="E9720" t="s">
        <v>30867</v>
      </c>
      <c r="F9720" t="s">
        <v>4110</v>
      </c>
      <c r="G9720">
        <v>17.71</v>
      </c>
      <c r="H9720" t="s">
        <v>30868</v>
      </c>
    </row>
    <row r="9721" spans="1:8" hidden="1" x14ac:dyDescent="0.25">
      <c r="A9721" t="str">
        <f>Produkty[[#This Row],[Symbol]]</f>
        <v>OPB-42412</v>
      </c>
      <c r="B9721" s="560">
        <v>5907180851406</v>
      </c>
      <c r="C9721" t="s">
        <v>30869</v>
      </c>
      <c r="D9721" t="s">
        <v>4107</v>
      </c>
      <c r="E9721" t="s">
        <v>30870</v>
      </c>
      <c r="F9721" t="s">
        <v>4110</v>
      </c>
      <c r="G9721">
        <v>6.8</v>
      </c>
      <c r="H9721" t="s">
        <v>30871</v>
      </c>
    </row>
    <row r="9722" spans="1:8" hidden="1" x14ac:dyDescent="0.25">
      <c r="A9722" t="str">
        <f>Produkty[[#This Row],[Symbol]]</f>
        <v>OPB-42418</v>
      </c>
      <c r="B9722" s="560">
        <v>5907180851420</v>
      </c>
      <c r="C9722" t="s">
        <v>30872</v>
      </c>
      <c r="D9722" t="s">
        <v>4107</v>
      </c>
      <c r="E9722" t="s">
        <v>30873</v>
      </c>
      <c r="F9722" t="s">
        <v>4110</v>
      </c>
      <c r="G9722">
        <v>11.01</v>
      </c>
      <c r="H9722" t="s">
        <v>30874</v>
      </c>
    </row>
    <row r="9723" spans="1:8" hidden="1" x14ac:dyDescent="0.25">
      <c r="A9723" t="str">
        <f>Produkty[[#This Row],[Symbol]]</f>
        <v>OPB-42428</v>
      </c>
      <c r="B9723" s="560">
        <v>5907180851437</v>
      </c>
      <c r="C9723" t="s">
        <v>30875</v>
      </c>
      <c r="D9723" t="s">
        <v>4107</v>
      </c>
      <c r="E9723" t="s">
        <v>30876</v>
      </c>
      <c r="F9723" t="s">
        <v>4110</v>
      </c>
      <c r="G9723">
        <v>18.07</v>
      </c>
      <c r="H9723" t="s">
        <v>30877</v>
      </c>
    </row>
    <row r="9724" spans="1:8" hidden="1" x14ac:dyDescent="0.25">
      <c r="A9724" t="str">
        <f>Produkty[[#This Row],[Symbol]]</f>
        <v>OPB-42445</v>
      </c>
      <c r="B9724" s="560">
        <v>5907180851444</v>
      </c>
      <c r="C9724" t="s">
        <v>30878</v>
      </c>
      <c r="D9724" t="s">
        <v>4107</v>
      </c>
      <c r="E9724" t="s">
        <v>30879</v>
      </c>
      <c r="F9724" t="s">
        <v>4110</v>
      </c>
      <c r="G9724">
        <v>28.45</v>
      </c>
      <c r="H9724" t="s">
        <v>30880</v>
      </c>
    </row>
    <row r="9725" spans="1:8" hidden="1" x14ac:dyDescent="0.25">
      <c r="A9725" t="str">
        <f>Produkty[[#This Row],[Symbol]]</f>
        <v>OPB-42970</v>
      </c>
      <c r="B9725" s="560">
        <v>5907180851482</v>
      </c>
      <c r="C9725" t="s">
        <v>30881</v>
      </c>
      <c r="D9725" t="s">
        <v>4107</v>
      </c>
      <c r="E9725" t="s">
        <v>30882</v>
      </c>
      <c r="F9725" t="s">
        <v>4110</v>
      </c>
      <c r="G9725">
        <v>111.49</v>
      </c>
      <c r="H9725" t="s">
        <v>30883</v>
      </c>
    </row>
    <row r="9726" spans="1:8" hidden="1" x14ac:dyDescent="0.25">
      <c r="A9726" t="str">
        <f>Produkty[[#This Row],[Symbol]]</f>
        <v>OPC-43208</v>
      </c>
      <c r="B9726" s="560">
        <v>5907180851512</v>
      </c>
      <c r="C9726" t="s">
        <v>30884</v>
      </c>
      <c r="D9726" t="s">
        <v>4107</v>
      </c>
      <c r="E9726" t="s">
        <v>30885</v>
      </c>
      <c r="F9726" t="s">
        <v>4110</v>
      </c>
      <c r="G9726">
        <v>2.23</v>
      </c>
      <c r="H9726" t="s">
        <v>30886</v>
      </c>
    </row>
    <row r="9727" spans="1:8" hidden="1" x14ac:dyDescent="0.25">
      <c r="A9727" t="str">
        <f>Produkty[[#This Row],[Symbol]]</f>
        <v>OPC-43210</v>
      </c>
      <c r="B9727" s="560">
        <v>5907180851529</v>
      </c>
      <c r="C9727" t="s">
        <v>30887</v>
      </c>
      <c r="D9727" t="s">
        <v>4107</v>
      </c>
      <c r="E9727" t="s">
        <v>30888</v>
      </c>
      <c r="F9727" t="s">
        <v>4110</v>
      </c>
      <c r="G9727">
        <v>2.6</v>
      </c>
      <c r="H9727" t="s">
        <v>30889</v>
      </c>
    </row>
    <row r="9728" spans="1:8" hidden="1" x14ac:dyDescent="0.25">
      <c r="A9728" t="str">
        <f>Produkty[[#This Row],[Symbol]]</f>
        <v>OPC-43212</v>
      </c>
      <c r="B9728" s="560">
        <v>5907180851536</v>
      </c>
      <c r="C9728" t="s">
        <v>30890</v>
      </c>
      <c r="D9728" t="s">
        <v>4107</v>
      </c>
      <c r="E9728" t="s">
        <v>30891</v>
      </c>
      <c r="F9728" t="s">
        <v>4110</v>
      </c>
      <c r="G9728">
        <v>3.12</v>
      </c>
      <c r="H9728" t="s">
        <v>30892</v>
      </c>
    </row>
    <row r="9729" spans="1:8" hidden="1" x14ac:dyDescent="0.25">
      <c r="A9729" t="str">
        <f>Produkty[[#This Row],[Symbol]]</f>
        <v>OPC-43216</v>
      </c>
      <c r="B9729" s="560">
        <v>5907180851550</v>
      </c>
      <c r="C9729" t="s">
        <v>30893</v>
      </c>
      <c r="D9729" t="s">
        <v>4107</v>
      </c>
      <c r="E9729" t="s">
        <v>30894</v>
      </c>
      <c r="F9729" t="s">
        <v>4110</v>
      </c>
      <c r="G9729">
        <v>4.3099999999999996</v>
      </c>
      <c r="H9729" t="s">
        <v>30895</v>
      </c>
    </row>
    <row r="9730" spans="1:8" hidden="1" x14ac:dyDescent="0.25">
      <c r="A9730" t="str">
        <f>Produkty[[#This Row],[Symbol]]</f>
        <v>OPC-43220</v>
      </c>
      <c r="B9730" s="560">
        <v>5907180851567</v>
      </c>
      <c r="C9730" t="s">
        <v>30896</v>
      </c>
      <c r="D9730" t="s">
        <v>4107</v>
      </c>
      <c r="E9730" t="s">
        <v>30897</v>
      </c>
      <c r="F9730" t="s">
        <v>4110</v>
      </c>
      <c r="G9730">
        <v>6</v>
      </c>
      <c r="H9730" t="s">
        <v>30898</v>
      </c>
    </row>
    <row r="9731" spans="1:8" hidden="1" x14ac:dyDescent="0.25">
      <c r="A9731" t="str">
        <f>Produkty[[#This Row],[Symbol]]</f>
        <v>OPC-43312</v>
      </c>
      <c r="B9731" s="560">
        <v>5907180851598</v>
      </c>
      <c r="C9731" t="s">
        <v>30899</v>
      </c>
      <c r="D9731" t="s">
        <v>4107</v>
      </c>
      <c r="E9731" t="s">
        <v>30900</v>
      </c>
      <c r="F9731" t="s">
        <v>4110</v>
      </c>
      <c r="G9731">
        <v>5.96</v>
      </c>
      <c r="H9731" t="s">
        <v>30901</v>
      </c>
    </row>
    <row r="9732" spans="1:8" hidden="1" x14ac:dyDescent="0.25">
      <c r="A9732" t="str">
        <f>Produkty[[#This Row],[Symbol]]</f>
        <v>OPC-43315</v>
      </c>
      <c r="B9732" s="560">
        <v>5907180851604</v>
      </c>
      <c r="C9732" t="s">
        <v>30902</v>
      </c>
      <c r="D9732" t="s">
        <v>4107</v>
      </c>
      <c r="E9732" t="s">
        <v>30903</v>
      </c>
      <c r="F9732" t="s">
        <v>4110</v>
      </c>
      <c r="G9732">
        <v>6.29</v>
      </c>
      <c r="H9732" t="s">
        <v>30904</v>
      </c>
    </row>
    <row r="9733" spans="1:8" hidden="1" x14ac:dyDescent="0.25">
      <c r="A9733" t="str">
        <f>Produkty[[#This Row],[Symbol]]</f>
        <v>OPC-43320</v>
      </c>
      <c r="B9733" s="560">
        <v>5907180851628</v>
      </c>
      <c r="C9733" t="s">
        <v>30905</v>
      </c>
      <c r="D9733" t="s">
        <v>4107</v>
      </c>
      <c r="E9733" t="s">
        <v>30906</v>
      </c>
      <c r="F9733" t="s">
        <v>4110</v>
      </c>
      <c r="G9733">
        <v>8.91</v>
      </c>
      <c r="H9733" t="s">
        <v>30907</v>
      </c>
    </row>
    <row r="9734" spans="1:8" hidden="1" x14ac:dyDescent="0.25">
      <c r="A9734" t="str">
        <f>Produkty[[#This Row],[Symbol]]</f>
        <v>OPC-43325</v>
      </c>
      <c r="B9734" s="560">
        <v>5907180851635</v>
      </c>
      <c r="C9734" t="s">
        <v>30908</v>
      </c>
      <c r="D9734" t="s">
        <v>4107</v>
      </c>
      <c r="E9734" t="s">
        <v>30909</v>
      </c>
      <c r="F9734" t="s">
        <v>4110</v>
      </c>
      <c r="G9734">
        <v>10.56</v>
      </c>
      <c r="H9734" t="s">
        <v>30910</v>
      </c>
    </row>
    <row r="9735" spans="1:8" hidden="1" x14ac:dyDescent="0.25">
      <c r="A9735" t="str">
        <f>Produkty[[#This Row],[Symbol]]</f>
        <v>OPC-43330</v>
      </c>
      <c r="B9735" s="560">
        <v>5907180851642</v>
      </c>
      <c r="C9735" t="s">
        <v>30911</v>
      </c>
      <c r="D9735" t="s">
        <v>4107</v>
      </c>
      <c r="E9735" t="s">
        <v>30912</v>
      </c>
      <c r="F9735" t="s">
        <v>4110</v>
      </c>
      <c r="G9735">
        <v>13.16</v>
      </c>
      <c r="H9735" t="s">
        <v>30913</v>
      </c>
    </row>
    <row r="9736" spans="1:8" hidden="1" x14ac:dyDescent="0.25">
      <c r="A9736" t="str">
        <f>Produkty[[#This Row],[Symbol]]</f>
        <v>OPC-43380</v>
      </c>
      <c r="B9736" s="560">
        <v>5907180851659</v>
      </c>
      <c r="C9736" t="s">
        <v>30914</v>
      </c>
      <c r="D9736" t="s">
        <v>4107</v>
      </c>
      <c r="E9736" t="s">
        <v>30915</v>
      </c>
      <c r="F9736" t="s">
        <v>4110</v>
      </c>
      <c r="G9736">
        <v>17.71</v>
      </c>
      <c r="H9736" t="s">
        <v>30916</v>
      </c>
    </row>
    <row r="9737" spans="1:8" hidden="1" x14ac:dyDescent="0.25">
      <c r="A9737" t="str">
        <f>Produkty[[#This Row],[Symbol]]</f>
        <v>OPC-43412</v>
      </c>
      <c r="B9737" s="560">
        <v>5907180851666</v>
      </c>
      <c r="C9737" t="s">
        <v>30917</v>
      </c>
      <c r="D9737" t="s">
        <v>4107</v>
      </c>
      <c r="E9737" t="s">
        <v>30918</v>
      </c>
      <c r="F9737" t="s">
        <v>4110</v>
      </c>
      <c r="G9737">
        <v>7.9</v>
      </c>
      <c r="H9737" t="s">
        <v>30919</v>
      </c>
    </row>
    <row r="9738" spans="1:8" hidden="1" x14ac:dyDescent="0.25">
      <c r="A9738" t="str">
        <f>Produkty[[#This Row],[Symbol]]</f>
        <v>OPC-43418</v>
      </c>
      <c r="B9738" s="560">
        <v>5907180851680</v>
      </c>
      <c r="C9738" t="s">
        <v>30920</v>
      </c>
      <c r="D9738" t="s">
        <v>4107</v>
      </c>
      <c r="E9738" t="s">
        <v>30921</v>
      </c>
      <c r="F9738" t="s">
        <v>4110</v>
      </c>
      <c r="G9738">
        <v>11.01</v>
      </c>
      <c r="H9738" t="s">
        <v>30922</v>
      </c>
    </row>
    <row r="9739" spans="1:8" hidden="1" x14ac:dyDescent="0.25">
      <c r="A9739" t="str">
        <f>Produkty[[#This Row],[Symbol]]</f>
        <v>OPC-43420</v>
      </c>
      <c r="B9739" s="560">
        <v>5907180851697</v>
      </c>
      <c r="C9739" t="s">
        <v>30923</v>
      </c>
      <c r="D9739" t="s">
        <v>4107</v>
      </c>
      <c r="E9739" t="s">
        <v>30924</v>
      </c>
      <c r="F9739" t="s">
        <v>4110</v>
      </c>
      <c r="G9739">
        <v>12.78</v>
      </c>
      <c r="H9739" t="s">
        <v>30925</v>
      </c>
    </row>
    <row r="9740" spans="1:8" hidden="1" x14ac:dyDescent="0.25">
      <c r="A9740" t="str">
        <f>Produkty[[#This Row],[Symbol]]</f>
        <v>OPC-43425</v>
      </c>
      <c r="B9740" s="560">
        <v>5907180851703</v>
      </c>
      <c r="C9740" t="s">
        <v>30926</v>
      </c>
      <c r="D9740" t="s">
        <v>4107</v>
      </c>
      <c r="E9740" t="s">
        <v>30927</v>
      </c>
      <c r="F9740" t="s">
        <v>4110</v>
      </c>
      <c r="G9740">
        <v>16</v>
      </c>
      <c r="H9740" t="s">
        <v>30928</v>
      </c>
    </row>
    <row r="9741" spans="1:8" hidden="1" x14ac:dyDescent="0.25">
      <c r="A9741" t="str">
        <f>Produkty[[#This Row],[Symbol]]</f>
        <v>OPC-43428</v>
      </c>
      <c r="B9741" s="560">
        <v>5907180851710</v>
      </c>
      <c r="C9741" t="s">
        <v>30929</v>
      </c>
      <c r="D9741" t="s">
        <v>4107</v>
      </c>
      <c r="E9741" t="s">
        <v>30930</v>
      </c>
      <c r="F9741" t="s">
        <v>4110</v>
      </c>
      <c r="G9741">
        <v>18.07</v>
      </c>
      <c r="H9741" t="s">
        <v>30931</v>
      </c>
    </row>
    <row r="9742" spans="1:8" hidden="1" x14ac:dyDescent="0.25">
      <c r="A9742" t="str">
        <f>Produkty[[#This Row],[Symbol]]</f>
        <v>OPC-43430</v>
      </c>
      <c r="B9742" s="560">
        <v>5907180851727</v>
      </c>
      <c r="C9742" t="s">
        <v>30932</v>
      </c>
      <c r="D9742" t="s">
        <v>4107</v>
      </c>
      <c r="E9742" t="s">
        <v>30933</v>
      </c>
      <c r="F9742" t="s">
        <v>4110</v>
      </c>
      <c r="G9742">
        <v>18.43</v>
      </c>
      <c r="H9742" t="s">
        <v>30934</v>
      </c>
    </row>
    <row r="9743" spans="1:8" hidden="1" x14ac:dyDescent="0.25">
      <c r="A9743" t="str">
        <f>Produkty[[#This Row],[Symbol]]</f>
        <v>OPC-43438</v>
      </c>
      <c r="B9743" s="560">
        <v>5907180851741</v>
      </c>
      <c r="C9743" t="s">
        <v>30935</v>
      </c>
      <c r="D9743" t="s">
        <v>4107</v>
      </c>
      <c r="E9743" t="s">
        <v>30936</v>
      </c>
      <c r="F9743" t="s">
        <v>4110</v>
      </c>
      <c r="G9743">
        <v>24.93</v>
      </c>
      <c r="H9743" t="s">
        <v>30937</v>
      </c>
    </row>
    <row r="9744" spans="1:8" hidden="1" x14ac:dyDescent="0.25">
      <c r="A9744" t="str">
        <f>Produkty[[#This Row],[Symbol]]</f>
        <v>OPC-43445</v>
      </c>
      <c r="B9744" s="560">
        <v>5907180851765</v>
      </c>
      <c r="C9744" t="s">
        <v>30938</v>
      </c>
      <c r="D9744" t="s">
        <v>4107</v>
      </c>
      <c r="E9744" t="s">
        <v>30939</v>
      </c>
      <c r="F9744" t="s">
        <v>4110</v>
      </c>
      <c r="G9744">
        <v>28.45</v>
      </c>
      <c r="H9744" t="s">
        <v>30940</v>
      </c>
    </row>
    <row r="9745" spans="1:8" hidden="1" x14ac:dyDescent="0.25">
      <c r="A9745" t="str">
        <f>Produkty[[#This Row],[Symbol]]</f>
        <v>OPC-43720</v>
      </c>
      <c r="B9745" s="560">
        <v>5907180851789</v>
      </c>
      <c r="C9745" t="s">
        <v>30941</v>
      </c>
      <c r="D9745" t="s">
        <v>4107</v>
      </c>
      <c r="E9745" t="s">
        <v>29903</v>
      </c>
      <c r="F9745" t="s">
        <v>4110</v>
      </c>
      <c r="G9745">
        <v>21.67</v>
      </c>
      <c r="H9745" t="s">
        <v>30942</v>
      </c>
    </row>
    <row r="9746" spans="1:8" hidden="1" x14ac:dyDescent="0.25">
      <c r="A9746" t="str">
        <f>Produkty[[#This Row],[Symbol]]</f>
        <v>OPC-43730</v>
      </c>
      <c r="B9746" s="560">
        <v>5907180851796</v>
      </c>
      <c r="C9746" t="s">
        <v>30943</v>
      </c>
      <c r="D9746" t="s">
        <v>4107</v>
      </c>
      <c r="E9746" t="s">
        <v>29906</v>
      </c>
      <c r="F9746" t="s">
        <v>4110</v>
      </c>
      <c r="G9746">
        <v>33.729999999999997</v>
      </c>
      <c r="H9746" t="s">
        <v>30944</v>
      </c>
    </row>
    <row r="9747" spans="1:8" hidden="1" x14ac:dyDescent="0.25">
      <c r="A9747" t="str">
        <f>Produkty[[#This Row],[Symbol]]</f>
        <v>OPC-43737</v>
      </c>
      <c r="B9747" s="560">
        <v>5907180851819</v>
      </c>
      <c r="C9747" t="s">
        <v>30945</v>
      </c>
      <c r="D9747" t="s">
        <v>4107</v>
      </c>
      <c r="E9747" t="s">
        <v>30946</v>
      </c>
      <c r="F9747" t="s">
        <v>4110</v>
      </c>
      <c r="G9747">
        <v>29.42</v>
      </c>
      <c r="H9747" t="s">
        <v>30947</v>
      </c>
    </row>
    <row r="9748" spans="1:8" hidden="1" x14ac:dyDescent="0.25">
      <c r="A9748" t="str">
        <f>Produkty[[#This Row],[Symbol]]</f>
        <v>OPC-43740</v>
      </c>
      <c r="B9748" s="560">
        <v>5907180851826</v>
      </c>
      <c r="C9748" t="s">
        <v>30948</v>
      </c>
      <c r="D9748" t="s">
        <v>4107</v>
      </c>
      <c r="E9748" t="s">
        <v>30949</v>
      </c>
      <c r="F9748" t="s">
        <v>4110</v>
      </c>
      <c r="G9748">
        <v>45.6</v>
      </c>
      <c r="H9748" t="s">
        <v>30950</v>
      </c>
    </row>
    <row r="9749" spans="1:8" hidden="1" x14ac:dyDescent="0.25">
      <c r="A9749" t="str">
        <f>Produkty[[#This Row],[Symbol]]</f>
        <v>OPC-43743</v>
      </c>
      <c r="B9749" s="560">
        <v>5907180851833</v>
      </c>
      <c r="C9749" t="s">
        <v>30951</v>
      </c>
      <c r="D9749" t="s">
        <v>4107</v>
      </c>
      <c r="E9749" t="s">
        <v>30952</v>
      </c>
      <c r="F9749" t="s">
        <v>4110</v>
      </c>
      <c r="G9749">
        <v>52.5</v>
      </c>
      <c r="H9749" t="s">
        <v>30953</v>
      </c>
    </row>
    <row r="9750" spans="1:8" hidden="1" x14ac:dyDescent="0.25">
      <c r="A9750" t="str">
        <f>Produkty[[#This Row],[Symbol]]</f>
        <v>OPC-43750</v>
      </c>
      <c r="B9750" s="560">
        <v>5907180851840</v>
      </c>
      <c r="C9750" t="s">
        <v>30954</v>
      </c>
      <c r="D9750" t="s">
        <v>4107</v>
      </c>
      <c r="E9750" t="s">
        <v>30955</v>
      </c>
      <c r="F9750" t="s">
        <v>4110</v>
      </c>
      <c r="G9750">
        <v>56.17</v>
      </c>
      <c r="H9750" t="s">
        <v>30956</v>
      </c>
    </row>
    <row r="9751" spans="1:8" hidden="1" x14ac:dyDescent="0.25">
      <c r="A9751" t="str">
        <f>Produkty[[#This Row],[Symbol]]</f>
        <v>OPC-43955</v>
      </c>
      <c r="B9751" s="560">
        <v>5907180851857</v>
      </c>
      <c r="C9751" t="s">
        <v>30957</v>
      </c>
      <c r="D9751" t="s">
        <v>4107</v>
      </c>
      <c r="E9751" t="s">
        <v>30958</v>
      </c>
      <c r="F9751" t="s">
        <v>4110</v>
      </c>
      <c r="G9751">
        <v>83.81</v>
      </c>
      <c r="H9751" t="s">
        <v>30959</v>
      </c>
    </row>
    <row r="9752" spans="1:8" hidden="1" x14ac:dyDescent="0.25">
      <c r="A9752" t="str">
        <f>Produkty[[#This Row],[Symbol]]</f>
        <v>DW - 8X200</v>
      </c>
      <c r="B9752" s="560">
        <v>5907180852120</v>
      </c>
      <c r="C9752" t="s">
        <v>30960</v>
      </c>
      <c r="D9752" t="s">
        <v>4107</v>
      </c>
      <c r="E9752" t="s">
        <v>30961</v>
      </c>
      <c r="F9752" t="s">
        <v>4118</v>
      </c>
      <c r="G9752">
        <v>81.260000000000005</v>
      </c>
      <c r="H9752" t="s">
        <v>39019</v>
      </c>
    </row>
    <row r="9753" spans="1:8" hidden="1" x14ac:dyDescent="0.25">
      <c r="A9753" t="str">
        <f>Produkty[[#This Row],[Symbol]]</f>
        <v>DW - 8X140</v>
      </c>
      <c r="B9753" s="560">
        <v>5907180852137</v>
      </c>
      <c r="C9753" t="s">
        <v>30962</v>
      </c>
      <c r="D9753" t="s">
        <v>4107</v>
      </c>
      <c r="E9753" t="s">
        <v>30963</v>
      </c>
      <c r="F9753" t="s">
        <v>4118</v>
      </c>
      <c r="G9753">
        <v>52.12</v>
      </c>
      <c r="H9753" t="s">
        <v>39016</v>
      </c>
    </row>
    <row r="9754" spans="1:8" hidden="1" x14ac:dyDescent="0.25">
      <c r="A9754" t="str">
        <f>Produkty[[#This Row],[Symbol]]</f>
        <v>S-14511</v>
      </c>
      <c r="B9754" s="560">
        <v>5907180852274</v>
      </c>
      <c r="C9754" t="s">
        <v>30964</v>
      </c>
      <c r="D9754" t="s">
        <v>4093</v>
      </c>
      <c r="E9754" t="s">
        <v>30965</v>
      </c>
      <c r="F9754" t="s">
        <v>4095</v>
      </c>
      <c r="G9754">
        <v>46.08</v>
      </c>
      <c r="H9754" t="s">
        <v>30966</v>
      </c>
    </row>
    <row r="9755" spans="1:8" hidden="1" x14ac:dyDescent="0.25">
      <c r="A9755" t="str">
        <f>Produkty[[#This Row],[Symbol]]</f>
        <v>KG - 6X32</v>
      </c>
      <c r="B9755" s="560">
        <v>5907180852298</v>
      </c>
      <c r="C9755" t="s">
        <v>30967</v>
      </c>
      <c r="D9755" t="s">
        <v>4107</v>
      </c>
      <c r="E9755" t="s">
        <v>30968</v>
      </c>
      <c r="F9755" t="s">
        <v>4118</v>
      </c>
      <c r="G9755">
        <v>18.48</v>
      </c>
      <c r="H9755" t="s">
        <v>39063</v>
      </c>
    </row>
    <row r="9756" spans="1:8" hidden="1" x14ac:dyDescent="0.25">
      <c r="A9756" t="str">
        <f>Produkty[[#This Row],[Symbol]]</f>
        <v>KG - 8X60</v>
      </c>
      <c r="B9756" s="560">
        <v>5907180852304</v>
      </c>
      <c r="C9756" t="s">
        <v>30969</v>
      </c>
      <c r="D9756" t="s">
        <v>4107</v>
      </c>
      <c r="E9756" t="s">
        <v>30970</v>
      </c>
      <c r="F9756" t="s">
        <v>4118</v>
      </c>
      <c r="G9756">
        <v>37.54</v>
      </c>
      <c r="H9756" t="s">
        <v>39065</v>
      </c>
    </row>
    <row r="9757" spans="1:8" hidden="1" x14ac:dyDescent="0.25">
      <c r="A9757" t="str">
        <f>Produkty[[#This Row],[Symbol]]</f>
        <v>KG - 10X60</v>
      </c>
      <c r="B9757" s="560">
        <v>5907180852311</v>
      </c>
      <c r="C9757" t="s">
        <v>30971</v>
      </c>
      <c r="D9757" t="s">
        <v>4107</v>
      </c>
      <c r="E9757" t="s">
        <v>30972</v>
      </c>
      <c r="F9757" t="s">
        <v>4118</v>
      </c>
      <c r="G9757">
        <v>41.78</v>
      </c>
      <c r="H9757" t="s">
        <v>39066</v>
      </c>
    </row>
    <row r="9758" spans="1:8" hidden="1" x14ac:dyDescent="0.25">
      <c r="A9758" t="str">
        <f>Produkty[[#This Row],[Symbol]]</f>
        <v>S-21206</v>
      </c>
      <c r="B9758" s="560">
        <v>5907180852328</v>
      </c>
      <c r="C9758" t="s">
        <v>30973</v>
      </c>
      <c r="D9758" t="s">
        <v>4093</v>
      </c>
      <c r="E9758" t="s">
        <v>30974</v>
      </c>
      <c r="F9758" t="s">
        <v>4110</v>
      </c>
      <c r="G9758">
        <v>2.4300000000000002</v>
      </c>
      <c r="H9758" t="s">
        <v>30975</v>
      </c>
    </row>
    <row r="9759" spans="1:8" hidden="1" x14ac:dyDescent="0.25">
      <c r="A9759" t="str">
        <f>Produkty[[#This Row],[Symbol]]</f>
        <v>S-21208</v>
      </c>
      <c r="B9759" s="560">
        <v>5907180852335</v>
      </c>
      <c r="C9759" t="s">
        <v>30976</v>
      </c>
      <c r="D9759" t="s">
        <v>4093</v>
      </c>
      <c r="E9759" t="s">
        <v>30977</v>
      </c>
      <c r="F9759" t="s">
        <v>4110</v>
      </c>
      <c r="G9759">
        <v>2.86</v>
      </c>
      <c r="H9759" t="s">
        <v>30978</v>
      </c>
    </row>
    <row r="9760" spans="1:8" hidden="1" x14ac:dyDescent="0.25">
      <c r="A9760" t="str">
        <f>Produkty[[#This Row],[Symbol]]</f>
        <v>S-21210</v>
      </c>
      <c r="B9760" s="560">
        <v>5907180852380</v>
      </c>
      <c r="C9760" t="s">
        <v>30979</v>
      </c>
      <c r="D9760" t="s">
        <v>4093</v>
      </c>
      <c r="E9760" t="s">
        <v>30980</v>
      </c>
      <c r="F9760" t="s">
        <v>4110</v>
      </c>
      <c r="G9760">
        <v>3.15</v>
      </c>
      <c r="H9760" t="s">
        <v>30981</v>
      </c>
    </row>
    <row r="9761" spans="1:8" hidden="1" x14ac:dyDescent="0.25">
      <c r="A9761" t="str">
        <f>Produkty[[#This Row],[Symbol]]</f>
        <v>S-21212</v>
      </c>
      <c r="B9761" s="560">
        <v>5907180852397</v>
      </c>
      <c r="C9761" t="s">
        <v>30982</v>
      </c>
      <c r="D9761" t="s">
        <v>4093</v>
      </c>
      <c r="E9761" t="s">
        <v>30983</v>
      </c>
      <c r="F9761" t="s">
        <v>4110</v>
      </c>
      <c r="G9761">
        <v>3.56</v>
      </c>
      <c r="H9761" t="s">
        <v>30984</v>
      </c>
    </row>
    <row r="9762" spans="1:8" hidden="1" x14ac:dyDescent="0.25">
      <c r="A9762" t="str">
        <f>Produkty[[#This Row],[Symbol]]</f>
        <v>S-21214</v>
      </c>
      <c r="B9762" s="560">
        <v>5907180852403</v>
      </c>
      <c r="C9762" t="s">
        <v>30985</v>
      </c>
      <c r="D9762" t="s">
        <v>4093</v>
      </c>
      <c r="E9762" t="s">
        <v>30986</v>
      </c>
      <c r="F9762" t="s">
        <v>4110</v>
      </c>
      <c r="G9762">
        <v>4</v>
      </c>
      <c r="H9762" t="s">
        <v>30987</v>
      </c>
    </row>
    <row r="9763" spans="1:8" hidden="1" x14ac:dyDescent="0.25">
      <c r="A9763" t="str">
        <f>Produkty[[#This Row],[Symbol]]</f>
        <v>TRS - M 6</v>
      </c>
      <c r="B9763" s="560">
        <v>5907180852410</v>
      </c>
      <c r="C9763" t="s">
        <v>30988</v>
      </c>
      <c r="D9763" t="s">
        <v>4107</v>
      </c>
      <c r="E9763" t="s">
        <v>30989</v>
      </c>
      <c r="F9763" t="s">
        <v>4118</v>
      </c>
      <c r="G9763">
        <v>27.74</v>
      </c>
      <c r="H9763" t="s">
        <v>38545</v>
      </c>
    </row>
    <row r="9764" spans="1:8" hidden="1" x14ac:dyDescent="0.25">
      <c r="A9764" t="str">
        <f>Produkty[[#This Row],[Symbol]]</f>
        <v>TRS - M 8</v>
      </c>
      <c r="B9764" s="560">
        <v>5907180852427</v>
      </c>
      <c r="C9764" t="s">
        <v>30990</v>
      </c>
      <c r="D9764" t="s">
        <v>4107</v>
      </c>
      <c r="E9764" t="s">
        <v>30991</v>
      </c>
      <c r="F9764" t="s">
        <v>4118</v>
      </c>
      <c r="G9764">
        <v>34.71</v>
      </c>
      <c r="H9764" t="s">
        <v>38546</v>
      </c>
    </row>
    <row r="9765" spans="1:8" hidden="1" x14ac:dyDescent="0.25">
      <c r="A9765" t="str">
        <f>Produkty[[#This Row],[Symbol]]</f>
        <v>TRS - M 10</v>
      </c>
      <c r="B9765" s="560">
        <v>5907180852434</v>
      </c>
      <c r="C9765" t="s">
        <v>30992</v>
      </c>
      <c r="D9765" t="s">
        <v>4107</v>
      </c>
      <c r="E9765" t="s">
        <v>30993</v>
      </c>
      <c r="F9765" t="s">
        <v>4118</v>
      </c>
      <c r="G9765">
        <v>57.82</v>
      </c>
      <c r="H9765" t="s">
        <v>38547</v>
      </c>
    </row>
    <row r="9766" spans="1:8" hidden="1" x14ac:dyDescent="0.25">
      <c r="A9766" t="str">
        <f>Produkty[[#This Row],[Symbol]]</f>
        <v>TRS - M 12</v>
      </c>
      <c r="B9766" s="560">
        <v>5907180852441</v>
      </c>
      <c r="C9766" t="s">
        <v>30994</v>
      </c>
      <c r="D9766" t="s">
        <v>4107</v>
      </c>
      <c r="E9766" t="s">
        <v>30995</v>
      </c>
      <c r="F9766" t="s">
        <v>4118</v>
      </c>
      <c r="G9766">
        <v>127.82</v>
      </c>
      <c r="H9766" t="s">
        <v>38548</v>
      </c>
    </row>
    <row r="9767" spans="1:8" hidden="1" x14ac:dyDescent="0.25">
      <c r="A9767" t="str">
        <f>Produkty[[#This Row],[Symbol]]</f>
        <v>DW - 8X160</v>
      </c>
      <c r="B9767" s="560">
        <v>5907180852472</v>
      </c>
      <c r="C9767" t="s">
        <v>30996</v>
      </c>
      <c r="D9767" t="s">
        <v>4107</v>
      </c>
      <c r="E9767" t="s">
        <v>30997</v>
      </c>
      <c r="F9767" t="s">
        <v>4118</v>
      </c>
      <c r="G9767">
        <v>64.709999999999994</v>
      </c>
      <c r="H9767" t="s">
        <v>39017</v>
      </c>
    </row>
    <row r="9768" spans="1:8" hidden="1" x14ac:dyDescent="0.25">
      <c r="A9768" t="str">
        <f>Produkty[[#This Row],[Symbol]]</f>
        <v>DW - 8X180</v>
      </c>
      <c r="B9768" s="560">
        <v>5907180852489</v>
      </c>
      <c r="C9768" t="s">
        <v>30998</v>
      </c>
      <c r="D9768" t="s">
        <v>4107</v>
      </c>
      <c r="E9768" t="s">
        <v>30999</v>
      </c>
      <c r="F9768" t="s">
        <v>4118</v>
      </c>
      <c r="G9768">
        <v>75.260000000000005</v>
      </c>
      <c r="H9768" t="s">
        <v>39018</v>
      </c>
    </row>
    <row r="9769" spans="1:8" hidden="1" x14ac:dyDescent="0.25">
      <c r="A9769" t="str">
        <f>Produkty[[#This Row],[Symbol]]</f>
        <v>FD - 4,8X35 9006</v>
      </c>
      <c r="B9769" s="560">
        <v>5907180852496</v>
      </c>
      <c r="C9769" t="s">
        <v>31000</v>
      </c>
      <c r="D9769" t="s">
        <v>4107</v>
      </c>
      <c r="E9769" t="s">
        <v>31001</v>
      </c>
      <c r="F9769" t="s">
        <v>4110</v>
      </c>
      <c r="G9769">
        <v>49.46</v>
      </c>
      <c r="H9769" t="s">
        <v>31002</v>
      </c>
    </row>
    <row r="9770" spans="1:8" hidden="1" x14ac:dyDescent="0.25">
      <c r="A9770" t="str">
        <f>Produkty[[#This Row],[Symbol]]</f>
        <v>WKL - 12X100</v>
      </c>
      <c r="B9770" s="560">
        <v>5907180852502</v>
      </c>
      <c r="C9770" t="s">
        <v>31003</v>
      </c>
      <c r="D9770" t="s">
        <v>4107</v>
      </c>
      <c r="E9770" t="s">
        <v>31004</v>
      </c>
      <c r="F9770" t="s">
        <v>4114</v>
      </c>
      <c r="G9770">
        <v>12</v>
      </c>
      <c r="H9770" t="s">
        <v>31005</v>
      </c>
    </row>
    <row r="9771" spans="1:8" hidden="1" x14ac:dyDescent="0.25">
      <c r="A9771" t="str">
        <f>Produkty[[#This Row],[Symbol]]</f>
        <v>WKL - 12X120</v>
      </c>
      <c r="B9771" s="560">
        <v>5907180852519</v>
      </c>
      <c r="C9771" t="s">
        <v>31006</v>
      </c>
      <c r="D9771" t="s">
        <v>4107</v>
      </c>
      <c r="E9771" t="s">
        <v>31007</v>
      </c>
      <c r="F9771" t="s">
        <v>4114</v>
      </c>
      <c r="G9771">
        <v>12</v>
      </c>
      <c r="H9771" t="s">
        <v>31008</v>
      </c>
    </row>
    <row r="9772" spans="1:8" hidden="1" x14ac:dyDescent="0.25">
      <c r="A9772" t="str">
        <f>Produkty[[#This Row],[Symbol]]</f>
        <v>WKL - 12X140</v>
      </c>
      <c r="B9772" s="560">
        <v>5907180852526</v>
      </c>
      <c r="C9772" t="s">
        <v>31009</v>
      </c>
      <c r="D9772" t="s">
        <v>4107</v>
      </c>
      <c r="E9772" t="s">
        <v>31010</v>
      </c>
      <c r="F9772" t="s">
        <v>4114</v>
      </c>
      <c r="G9772">
        <v>12</v>
      </c>
      <c r="H9772" t="s">
        <v>31011</v>
      </c>
    </row>
    <row r="9773" spans="1:8" hidden="1" x14ac:dyDescent="0.25">
      <c r="A9773" t="str">
        <f>Produkty[[#This Row],[Symbol]]</f>
        <v>WKL - 12X160</v>
      </c>
      <c r="B9773" s="560">
        <v>5907180852533</v>
      </c>
      <c r="C9773" t="s">
        <v>31012</v>
      </c>
      <c r="D9773" t="s">
        <v>4107</v>
      </c>
      <c r="E9773" t="s">
        <v>31013</v>
      </c>
      <c r="F9773" t="s">
        <v>4114</v>
      </c>
      <c r="G9773">
        <v>12</v>
      </c>
      <c r="H9773" t="s">
        <v>31014</v>
      </c>
    </row>
    <row r="9774" spans="1:8" hidden="1" x14ac:dyDescent="0.25">
      <c r="A9774" t="str">
        <f>Produkty[[#This Row],[Symbol]]</f>
        <v>WKL - 12X180</v>
      </c>
      <c r="B9774" s="560">
        <v>5907180852540</v>
      </c>
      <c r="C9774" t="s">
        <v>31015</v>
      </c>
      <c r="D9774" t="s">
        <v>4107</v>
      </c>
      <c r="E9774" t="s">
        <v>31016</v>
      </c>
      <c r="F9774" t="s">
        <v>4114</v>
      </c>
      <c r="G9774">
        <v>12</v>
      </c>
      <c r="H9774" t="s">
        <v>31017</v>
      </c>
    </row>
    <row r="9775" spans="1:8" hidden="1" x14ac:dyDescent="0.25">
      <c r="A9775" t="str">
        <f>Produkty[[#This Row],[Symbol]]</f>
        <v>WKL - 12X200</v>
      </c>
      <c r="B9775" s="560">
        <v>5907180852557</v>
      </c>
      <c r="C9775" t="s">
        <v>31018</v>
      </c>
      <c r="D9775" t="s">
        <v>4107</v>
      </c>
      <c r="E9775" t="s">
        <v>31019</v>
      </c>
      <c r="F9775" t="s">
        <v>4114</v>
      </c>
      <c r="G9775">
        <v>12</v>
      </c>
      <c r="H9775" t="s">
        <v>31020</v>
      </c>
    </row>
    <row r="9776" spans="1:8" hidden="1" x14ac:dyDescent="0.25">
      <c r="A9776" t="str">
        <f>Produkty[[#This Row],[Symbol]]</f>
        <v>WKL - 12X220</v>
      </c>
      <c r="B9776" s="560">
        <v>5907180852564</v>
      </c>
      <c r="C9776" t="s">
        <v>31021</v>
      </c>
      <c r="D9776" t="s">
        <v>4107</v>
      </c>
      <c r="E9776" t="s">
        <v>31022</v>
      </c>
      <c r="F9776" t="s">
        <v>4114</v>
      </c>
      <c r="G9776">
        <v>12</v>
      </c>
      <c r="H9776" t="s">
        <v>31023</v>
      </c>
    </row>
    <row r="9777" spans="1:8" hidden="1" x14ac:dyDescent="0.25">
      <c r="A9777" t="str">
        <f>Produkty[[#This Row],[Symbol]]</f>
        <v>WKL - 12X240</v>
      </c>
      <c r="B9777" s="560">
        <v>5907180852571</v>
      </c>
      <c r="C9777" t="s">
        <v>31024</v>
      </c>
      <c r="D9777" t="s">
        <v>4107</v>
      </c>
      <c r="E9777" t="s">
        <v>31025</v>
      </c>
      <c r="F9777" t="s">
        <v>4114</v>
      </c>
      <c r="G9777">
        <v>12</v>
      </c>
      <c r="H9777" t="s">
        <v>31026</v>
      </c>
    </row>
    <row r="9778" spans="1:8" hidden="1" x14ac:dyDescent="0.25">
      <c r="A9778" t="str">
        <f>Produkty[[#This Row],[Symbol]]</f>
        <v>WKL - 12X260</v>
      </c>
      <c r="B9778" s="560">
        <v>5907180852588</v>
      </c>
      <c r="C9778" t="s">
        <v>31027</v>
      </c>
      <c r="D9778" t="s">
        <v>4107</v>
      </c>
      <c r="E9778" t="s">
        <v>31028</v>
      </c>
      <c r="F9778" t="s">
        <v>4114</v>
      </c>
      <c r="G9778">
        <v>12</v>
      </c>
      <c r="H9778" t="s">
        <v>31029</v>
      </c>
    </row>
    <row r="9779" spans="1:8" hidden="1" x14ac:dyDescent="0.25">
      <c r="A9779" t="str">
        <f>Produkty[[#This Row],[Symbol]]</f>
        <v>S-12010</v>
      </c>
      <c r="B9779" s="560">
        <v>5907180852656</v>
      </c>
      <c r="C9779" t="s">
        <v>31030</v>
      </c>
      <c r="D9779" t="s">
        <v>4093</v>
      </c>
      <c r="E9779" t="s">
        <v>31031</v>
      </c>
      <c r="F9779" t="s">
        <v>4095</v>
      </c>
      <c r="G9779">
        <v>4.0599999999999996</v>
      </c>
      <c r="H9779" t="s">
        <v>31032</v>
      </c>
    </row>
    <row r="9780" spans="1:8" hidden="1" x14ac:dyDescent="0.25">
      <c r="A9780" t="str">
        <f>Produkty[[#This Row],[Symbol]]</f>
        <v>S-12011</v>
      </c>
      <c r="B9780" s="560">
        <v>5907180852663</v>
      </c>
      <c r="C9780" t="s">
        <v>31033</v>
      </c>
      <c r="D9780" t="s">
        <v>4093</v>
      </c>
      <c r="E9780" t="s">
        <v>31034</v>
      </c>
      <c r="F9780" t="s">
        <v>4095</v>
      </c>
      <c r="G9780">
        <v>6.49</v>
      </c>
      <c r="H9780" t="s">
        <v>31035</v>
      </c>
    </row>
    <row r="9781" spans="1:8" hidden="1" x14ac:dyDescent="0.25">
      <c r="A9781" t="str">
        <f>Produkty[[#This Row],[Symbol]]</f>
        <v>S-12012</v>
      </c>
      <c r="B9781" s="560">
        <v>5907180852670</v>
      </c>
      <c r="C9781" t="s">
        <v>31036</v>
      </c>
      <c r="D9781" t="s">
        <v>4093</v>
      </c>
      <c r="E9781" t="s">
        <v>31037</v>
      </c>
      <c r="F9781" t="s">
        <v>4095</v>
      </c>
      <c r="G9781">
        <v>5.2</v>
      </c>
      <c r="H9781" t="s">
        <v>31038</v>
      </c>
    </row>
    <row r="9782" spans="1:8" hidden="1" x14ac:dyDescent="0.25">
      <c r="A9782" t="str">
        <f>Produkty[[#This Row],[Symbol]]</f>
        <v>S-12013</v>
      </c>
      <c r="B9782" s="560">
        <v>5907180852687</v>
      </c>
      <c r="C9782" t="s">
        <v>31039</v>
      </c>
      <c r="D9782" t="s">
        <v>4093</v>
      </c>
      <c r="E9782" t="s">
        <v>31040</v>
      </c>
      <c r="F9782" t="s">
        <v>4095</v>
      </c>
      <c r="G9782">
        <v>7.72</v>
      </c>
      <c r="H9782" t="s">
        <v>31041</v>
      </c>
    </row>
    <row r="9783" spans="1:8" hidden="1" x14ac:dyDescent="0.25">
      <c r="A9783" t="str">
        <f>Produkty[[#This Row],[Symbol]]</f>
        <v>S-12014</v>
      </c>
      <c r="B9783" s="560">
        <v>5907180852694</v>
      </c>
      <c r="C9783" t="s">
        <v>31042</v>
      </c>
      <c r="D9783" t="s">
        <v>4093</v>
      </c>
      <c r="E9783" t="s">
        <v>31043</v>
      </c>
      <c r="F9783" t="s">
        <v>4095</v>
      </c>
      <c r="G9783">
        <v>8.41</v>
      </c>
      <c r="H9783" t="s">
        <v>31044</v>
      </c>
    </row>
    <row r="9784" spans="1:8" hidden="1" x14ac:dyDescent="0.25">
      <c r="A9784" t="str">
        <f>Produkty[[#This Row],[Symbol]]</f>
        <v>S-12015</v>
      </c>
      <c r="B9784" s="560">
        <v>5907180852700</v>
      </c>
      <c r="C9784" t="s">
        <v>31045</v>
      </c>
      <c r="D9784" t="s">
        <v>4093</v>
      </c>
      <c r="E9784" t="s">
        <v>31046</v>
      </c>
      <c r="F9784" t="s">
        <v>4095</v>
      </c>
      <c r="G9784">
        <v>10.79</v>
      </c>
      <c r="H9784" t="s">
        <v>31047</v>
      </c>
    </row>
    <row r="9785" spans="1:8" hidden="1" x14ac:dyDescent="0.25">
      <c r="A9785" t="str">
        <f>Produkty[[#This Row],[Symbol]]</f>
        <v>S-12020</v>
      </c>
      <c r="B9785" s="560">
        <v>5907180852717</v>
      </c>
      <c r="C9785" t="s">
        <v>31048</v>
      </c>
      <c r="D9785" t="s">
        <v>4093</v>
      </c>
      <c r="E9785" t="s">
        <v>31049</v>
      </c>
      <c r="F9785" t="s">
        <v>4095</v>
      </c>
      <c r="G9785">
        <v>4.0599999999999996</v>
      </c>
      <c r="H9785" t="s">
        <v>31050</v>
      </c>
    </row>
    <row r="9786" spans="1:8" hidden="1" x14ac:dyDescent="0.25">
      <c r="A9786" t="str">
        <f>Produkty[[#This Row],[Symbol]]</f>
        <v>S-12021</v>
      </c>
      <c r="B9786" s="560">
        <v>5907180852724</v>
      </c>
      <c r="C9786" t="s">
        <v>31051</v>
      </c>
      <c r="D9786" t="s">
        <v>4093</v>
      </c>
      <c r="E9786" t="s">
        <v>31052</v>
      </c>
      <c r="F9786" t="s">
        <v>4095</v>
      </c>
      <c r="G9786">
        <v>6.43</v>
      </c>
      <c r="H9786" t="s">
        <v>31053</v>
      </c>
    </row>
    <row r="9787" spans="1:8" hidden="1" x14ac:dyDescent="0.25">
      <c r="A9787" t="str">
        <f>Produkty[[#This Row],[Symbol]]</f>
        <v>S-12022</v>
      </c>
      <c r="B9787" s="560">
        <v>5907180852731</v>
      </c>
      <c r="C9787" t="s">
        <v>31054</v>
      </c>
      <c r="D9787" t="s">
        <v>4093</v>
      </c>
      <c r="E9787" t="s">
        <v>31055</v>
      </c>
      <c r="F9787" t="s">
        <v>4095</v>
      </c>
      <c r="G9787">
        <v>7.65</v>
      </c>
      <c r="H9787" t="s">
        <v>31056</v>
      </c>
    </row>
    <row r="9788" spans="1:8" hidden="1" x14ac:dyDescent="0.25">
      <c r="A9788" t="str">
        <f>Produkty[[#This Row],[Symbol]]</f>
        <v>S-12023</v>
      </c>
      <c r="B9788" s="560">
        <v>5907180852748</v>
      </c>
      <c r="C9788" t="s">
        <v>31057</v>
      </c>
      <c r="D9788" t="s">
        <v>4093</v>
      </c>
      <c r="E9788" t="s">
        <v>31058</v>
      </c>
      <c r="F9788" t="s">
        <v>4095</v>
      </c>
      <c r="G9788">
        <v>10.79</v>
      </c>
      <c r="H9788" t="s">
        <v>31059</v>
      </c>
    </row>
    <row r="9789" spans="1:8" hidden="1" x14ac:dyDescent="0.25">
      <c r="A9789" t="str">
        <f>Produkty[[#This Row],[Symbol]]</f>
        <v>S-12030</v>
      </c>
      <c r="B9789" s="560">
        <v>5907180852755</v>
      </c>
      <c r="C9789" t="s">
        <v>31060</v>
      </c>
      <c r="D9789" t="s">
        <v>4093</v>
      </c>
      <c r="E9789" t="s">
        <v>31061</v>
      </c>
      <c r="F9789" t="s">
        <v>4095</v>
      </c>
      <c r="G9789">
        <v>4.0599999999999996</v>
      </c>
      <c r="H9789" t="s">
        <v>31062</v>
      </c>
    </row>
    <row r="9790" spans="1:8" hidden="1" x14ac:dyDescent="0.25">
      <c r="A9790" t="str">
        <f>Produkty[[#This Row],[Symbol]]</f>
        <v>S-12031</v>
      </c>
      <c r="B9790" s="560">
        <v>5907180852762</v>
      </c>
      <c r="C9790" t="s">
        <v>31063</v>
      </c>
      <c r="D9790" t="s">
        <v>4093</v>
      </c>
      <c r="E9790" t="s">
        <v>31064</v>
      </c>
      <c r="F9790" t="s">
        <v>4095</v>
      </c>
      <c r="G9790">
        <v>5.81</v>
      </c>
      <c r="H9790" t="s">
        <v>31065</v>
      </c>
    </row>
    <row r="9791" spans="1:8" hidden="1" x14ac:dyDescent="0.25">
      <c r="A9791" t="str">
        <f>Produkty[[#This Row],[Symbol]]</f>
        <v>S-12032</v>
      </c>
      <c r="B9791" s="560">
        <v>5907180852779</v>
      </c>
      <c r="C9791" t="s">
        <v>31066</v>
      </c>
      <c r="D9791" t="s">
        <v>4093</v>
      </c>
      <c r="E9791" t="s">
        <v>31067</v>
      </c>
      <c r="F9791" t="s">
        <v>4095</v>
      </c>
      <c r="G9791">
        <v>6.49</v>
      </c>
      <c r="H9791" t="s">
        <v>31068</v>
      </c>
    </row>
    <row r="9792" spans="1:8" hidden="1" x14ac:dyDescent="0.25">
      <c r="A9792" t="str">
        <f>Produkty[[#This Row],[Symbol]]</f>
        <v>S-12033</v>
      </c>
      <c r="B9792" s="560">
        <v>5907180852786</v>
      </c>
      <c r="C9792" t="s">
        <v>31069</v>
      </c>
      <c r="D9792" t="s">
        <v>4093</v>
      </c>
      <c r="E9792" t="s">
        <v>31070</v>
      </c>
      <c r="F9792" t="s">
        <v>4095</v>
      </c>
      <c r="G9792">
        <v>8.41</v>
      </c>
      <c r="H9792" t="s">
        <v>31071</v>
      </c>
    </row>
    <row r="9793" spans="1:8" hidden="1" x14ac:dyDescent="0.25">
      <c r="A9793" t="str">
        <f>Produkty[[#This Row],[Symbol]]</f>
        <v>S-12034</v>
      </c>
      <c r="B9793" s="560">
        <v>5907180852793</v>
      </c>
      <c r="C9793" t="s">
        <v>31072</v>
      </c>
      <c r="D9793" t="s">
        <v>4093</v>
      </c>
      <c r="E9793" t="s">
        <v>31073</v>
      </c>
      <c r="F9793" t="s">
        <v>4095</v>
      </c>
      <c r="G9793">
        <v>10.79</v>
      </c>
      <c r="H9793" t="s">
        <v>31074</v>
      </c>
    </row>
    <row r="9794" spans="1:8" hidden="1" x14ac:dyDescent="0.25">
      <c r="A9794" t="str">
        <f>Produkty[[#This Row],[Symbol]]</f>
        <v>S-12040</v>
      </c>
      <c r="B9794" s="560">
        <v>5907180852809</v>
      </c>
      <c r="C9794" t="s">
        <v>31075</v>
      </c>
      <c r="D9794" t="s">
        <v>4093</v>
      </c>
      <c r="E9794" t="s">
        <v>31076</v>
      </c>
      <c r="F9794" t="s">
        <v>4095</v>
      </c>
      <c r="G9794">
        <v>3.8</v>
      </c>
      <c r="H9794" t="s">
        <v>31077</v>
      </c>
    </row>
    <row r="9795" spans="1:8" hidden="1" x14ac:dyDescent="0.25">
      <c r="A9795" t="str">
        <f>Produkty[[#This Row],[Symbol]]</f>
        <v>S-12041</v>
      </c>
      <c r="B9795" s="560">
        <v>5907180852816</v>
      </c>
      <c r="C9795" t="s">
        <v>31078</v>
      </c>
      <c r="D9795" t="s">
        <v>4093</v>
      </c>
      <c r="E9795" t="s">
        <v>31079</v>
      </c>
      <c r="F9795" t="s">
        <v>4095</v>
      </c>
      <c r="G9795">
        <v>3.87</v>
      </c>
      <c r="H9795" t="s">
        <v>31080</v>
      </c>
    </row>
    <row r="9796" spans="1:8" hidden="1" x14ac:dyDescent="0.25">
      <c r="A9796" t="str">
        <f>Produkty[[#This Row],[Symbol]]</f>
        <v>S-12042</v>
      </c>
      <c r="B9796" s="560">
        <v>5907180852823</v>
      </c>
      <c r="C9796" t="s">
        <v>31081</v>
      </c>
      <c r="D9796" t="s">
        <v>4093</v>
      </c>
      <c r="E9796" t="s">
        <v>31082</v>
      </c>
      <c r="F9796" t="s">
        <v>4095</v>
      </c>
      <c r="G9796">
        <v>6.29</v>
      </c>
      <c r="H9796" t="s">
        <v>31083</v>
      </c>
    </row>
    <row r="9797" spans="1:8" hidden="1" x14ac:dyDescent="0.25">
      <c r="A9797" t="str">
        <f>Produkty[[#This Row],[Symbol]]</f>
        <v>S-12043</v>
      </c>
      <c r="B9797" s="560">
        <v>5907180852830</v>
      </c>
      <c r="C9797" t="s">
        <v>31084</v>
      </c>
      <c r="D9797" t="s">
        <v>4093</v>
      </c>
      <c r="E9797" t="s">
        <v>31085</v>
      </c>
      <c r="F9797" t="s">
        <v>4095</v>
      </c>
      <c r="G9797">
        <v>7.4</v>
      </c>
      <c r="H9797" t="s">
        <v>31086</v>
      </c>
    </row>
    <row r="9798" spans="1:8" hidden="1" x14ac:dyDescent="0.25">
      <c r="A9798" t="str">
        <f>Produkty[[#This Row],[Symbol]]</f>
        <v>S-12044</v>
      </c>
      <c r="B9798" s="560">
        <v>5907180852847</v>
      </c>
      <c r="C9798" t="s">
        <v>31087</v>
      </c>
      <c r="D9798" t="s">
        <v>4093</v>
      </c>
      <c r="E9798" t="s">
        <v>31088</v>
      </c>
      <c r="F9798" t="s">
        <v>4095</v>
      </c>
      <c r="G9798">
        <v>7.3</v>
      </c>
      <c r="H9798" t="s">
        <v>31089</v>
      </c>
    </row>
    <row r="9799" spans="1:8" hidden="1" x14ac:dyDescent="0.25">
      <c r="A9799" t="str">
        <f>Produkty[[#This Row],[Symbol]]</f>
        <v>S-12045</v>
      </c>
      <c r="B9799" s="560">
        <v>5907180852854</v>
      </c>
      <c r="C9799" t="s">
        <v>31090</v>
      </c>
      <c r="D9799" t="s">
        <v>4093</v>
      </c>
      <c r="E9799" t="s">
        <v>31091</v>
      </c>
      <c r="F9799" t="s">
        <v>4095</v>
      </c>
      <c r="G9799">
        <v>7.6</v>
      </c>
      <c r="H9799" t="s">
        <v>31092</v>
      </c>
    </row>
    <row r="9800" spans="1:8" hidden="1" x14ac:dyDescent="0.25">
      <c r="A9800" t="str">
        <f>Produkty[[#This Row],[Symbol]]</f>
        <v>S-12046</v>
      </c>
      <c r="B9800" s="560">
        <v>5907180852861</v>
      </c>
      <c r="C9800" t="s">
        <v>31093</v>
      </c>
      <c r="D9800" t="s">
        <v>4093</v>
      </c>
      <c r="E9800" t="s">
        <v>31094</v>
      </c>
      <c r="F9800" t="s">
        <v>4095</v>
      </c>
      <c r="G9800">
        <v>7.99</v>
      </c>
      <c r="H9800" t="s">
        <v>31095</v>
      </c>
    </row>
    <row r="9801" spans="1:8" hidden="1" x14ac:dyDescent="0.25">
      <c r="A9801" t="str">
        <f>Produkty[[#This Row],[Symbol]]</f>
        <v>S-12047</v>
      </c>
      <c r="B9801" s="560">
        <v>5907180852878</v>
      </c>
      <c r="C9801" t="s">
        <v>31096</v>
      </c>
      <c r="D9801" t="s">
        <v>4093</v>
      </c>
      <c r="E9801" t="s">
        <v>31097</v>
      </c>
      <c r="F9801" t="s">
        <v>4095</v>
      </c>
      <c r="G9801">
        <v>8.39</v>
      </c>
      <c r="H9801" t="s">
        <v>31098</v>
      </c>
    </row>
    <row r="9802" spans="1:8" hidden="1" x14ac:dyDescent="0.25">
      <c r="A9802" t="str">
        <f>Produkty[[#This Row],[Symbol]]</f>
        <v>S-12048</v>
      </c>
      <c r="B9802" s="560">
        <v>5907180852885</v>
      </c>
      <c r="C9802" t="s">
        <v>31099</v>
      </c>
      <c r="D9802" t="s">
        <v>4093</v>
      </c>
      <c r="E9802" t="s">
        <v>31100</v>
      </c>
      <c r="F9802" t="s">
        <v>4095</v>
      </c>
      <c r="G9802">
        <v>9.68</v>
      </c>
      <c r="H9802" t="s">
        <v>31101</v>
      </c>
    </row>
    <row r="9803" spans="1:8" hidden="1" x14ac:dyDescent="0.25">
      <c r="A9803" t="str">
        <f>Produkty[[#This Row],[Symbol]]</f>
        <v>S-19724</v>
      </c>
      <c r="B9803" s="560">
        <v>5907180852892</v>
      </c>
      <c r="C9803" t="s">
        <v>31102</v>
      </c>
      <c r="D9803" t="s">
        <v>4093</v>
      </c>
      <c r="E9803" t="s">
        <v>31103</v>
      </c>
      <c r="F9803" t="s">
        <v>4095</v>
      </c>
      <c r="G9803">
        <v>33.71</v>
      </c>
      <c r="H9803" t="s">
        <v>31104</v>
      </c>
    </row>
    <row r="9804" spans="1:8" hidden="1" x14ac:dyDescent="0.25">
      <c r="A9804" t="str">
        <f>Produkty[[#This Row],[Symbol]]</f>
        <v>S-19732</v>
      </c>
      <c r="B9804" s="560">
        <v>5907180852908</v>
      </c>
      <c r="C9804" t="s">
        <v>31105</v>
      </c>
      <c r="D9804" t="s">
        <v>4093</v>
      </c>
      <c r="E9804" t="s">
        <v>31106</v>
      </c>
      <c r="F9804" t="s">
        <v>4095</v>
      </c>
      <c r="G9804">
        <v>39.96</v>
      </c>
      <c r="H9804" t="s">
        <v>31107</v>
      </c>
    </row>
    <row r="9805" spans="1:8" hidden="1" x14ac:dyDescent="0.25">
      <c r="A9805" t="str">
        <f>Produkty[[#This Row],[Symbol]]</f>
        <v>S-19740</v>
      </c>
      <c r="B9805" s="560">
        <v>5907180852915</v>
      </c>
      <c r="C9805" t="s">
        <v>31108</v>
      </c>
      <c r="D9805" t="s">
        <v>4093</v>
      </c>
      <c r="E9805" t="s">
        <v>31109</v>
      </c>
      <c r="F9805" t="s">
        <v>4095</v>
      </c>
      <c r="G9805">
        <v>47.8</v>
      </c>
      <c r="H9805" t="s">
        <v>31110</v>
      </c>
    </row>
    <row r="9806" spans="1:8" hidden="1" x14ac:dyDescent="0.25">
      <c r="A9806" t="str">
        <f>Produkty[[#This Row],[Symbol]]</f>
        <v>S-19750</v>
      </c>
      <c r="B9806" s="560">
        <v>5907180852922</v>
      </c>
      <c r="C9806" t="s">
        <v>31111</v>
      </c>
      <c r="D9806" t="s">
        <v>4093</v>
      </c>
      <c r="E9806" t="s">
        <v>31112</v>
      </c>
      <c r="F9806" t="s">
        <v>4095</v>
      </c>
      <c r="G9806">
        <v>64.8</v>
      </c>
      <c r="H9806" t="s">
        <v>31113</v>
      </c>
    </row>
    <row r="9807" spans="1:8" hidden="1" x14ac:dyDescent="0.25">
      <c r="A9807" t="str">
        <f>Produkty[[#This Row],[Symbol]]</f>
        <v>S-19756</v>
      </c>
      <c r="B9807" s="560">
        <v>5907180852939</v>
      </c>
      <c r="C9807" t="s">
        <v>31114</v>
      </c>
      <c r="D9807" t="s">
        <v>4093</v>
      </c>
      <c r="E9807" t="s">
        <v>31115</v>
      </c>
      <c r="F9807" t="s">
        <v>4095</v>
      </c>
      <c r="G9807">
        <v>70.33</v>
      </c>
      <c r="H9807" t="s">
        <v>31116</v>
      </c>
    </row>
    <row r="9808" spans="1:8" hidden="1" x14ac:dyDescent="0.25">
      <c r="A9808" t="str">
        <f>Produkty[[#This Row],[Symbol]]</f>
        <v>S-19424</v>
      </c>
      <c r="B9808" s="560">
        <v>5907180852946</v>
      </c>
      <c r="C9808" t="s">
        <v>31117</v>
      </c>
      <c r="D9808" t="s">
        <v>4093</v>
      </c>
      <c r="E9808" t="s">
        <v>31118</v>
      </c>
      <c r="F9808" t="s">
        <v>4095</v>
      </c>
      <c r="G9808">
        <v>41.81</v>
      </c>
      <c r="H9808" t="s">
        <v>31119</v>
      </c>
    </row>
    <row r="9809" spans="1:8" hidden="1" x14ac:dyDescent="0.25">
      <c r="A9809" t="str">
        <f>Produkty[[#This Row],[Symbol]]</f>
        <v>S-19434</v>
      </c>
      <c r="B9809" s="560">
        <v>5907180852953</v>
      </c>
      <c r="C9809" t="s">
        <v>31120</v>
      </c>
      <c r="D9809" t="s">
        <v>4093</v>
      </c>
      <c r="E9809" t="s">
        <v>31121</v>
      </c>
      <c r="F9809" t="s">
        <v>4095</v>
      </c>
      <c r="G9809">
        <v>46.9</v>
      </c>
      <c r="H9809" t="s">
        <v>31122</v>
      </c>
    </row>
    <row r="9810" spans="1:8" hidden="1" x14ac:dyDescent="0.25">
      <c r="A9810" t="str">
        <f>Produkty[[#This Row],[Symbol]]</f>
        <v>S-19440</v>
      </c>
      <c r="B9810" s="560">
        <v>5907180852960</v>
      </c>
      <c r="C9810" t="s">
        <v>31123</v>
      </c>
      <c r="D9810" t="s">
        <v>4093</v>
      </c>
      <c r="E9810" t="s">
        <v>31124</v>
      </c>
      <c r="F9810" t="s">
        <v>4095</v>
      </c>
      <c r="G9810">
        <v>55.22</v>
      </c>
      <c r="H9810" t="s">
        <v>31125</v>
      </c>
    </row>
    <row r="9811" spans="1:8" hidden="1" x14ac:dyDescent="0.25">
      <c r="A9811" t="str">
        <f>Produkty[[#This Row],[Symbol]]</f>
        <v>S-19450</v>
      </c>
      <c r="B9811" s="560">
        <v>5907180852977</v>
      </c>
      <c r="C9811" t="s">
        <v>31126</v>
      </c>
      <c r="D9811" t="s">
        <v>4093</v>
      </c>
      <c r="E9811" t="s">
        <v>31127</v>
      </c>
      <c r="F9811" t="s">
        <v>4095</v>
      </c>
      <c r="G9811">
        <v>73.239999999999995</v>
      </c>
      <c r="H9811" t="s">
        <v>31128</v>
      </c>
    </row>
    <row r="9812" spans="1:8" hidden="1" x14ac:dyDescent="0.25">
      <c r="A9812" t="str">
        <f>Produkty[[#This Row],[Symbol]]</f>
        <v>S-19464</v>
      </c>
      <c r="B9812" s="560">
        <v>5907180852984</v>
      </c>
      <c r="C9812" t="s">
        <v>31129</v>
      </c>
      <c r="D9812" t="s">
        <v>4093</v>
      </c>
      <c r="E9812" t="s">
        <v>31130</v>
      </c>
      <c r="F9812" t="s">
        <v>4095</v>
      </c>
      <c r="G9812">
        <v>96.69</v>
      </c>
      <c r="H9812" t="s">
        <v>31131</v>
      </c>
    </row>
    <row r="9813" spans="1:8" hidden="1" x14ac:dyDescent="0.25">
      <c r="A9813" t="str">
        <f>Produkty[[#This Row],[Symbol]]</f>
        <v>S-19401</v>
      </c>
      <c r="B9813" s="560">
        <v>5907180852991</v>
      </c>
      <c r="C9813" t="s">
        <v>31132</v>
      </c>
      <c r="D9813" t="s">
        <v>4093</v>
      </c>
      <c r="E9813" t="s">
        <v>31133</v>
      </c>
      <c r="F9813" t="s">
        <v>4095</v>
      </c>
      <c r="G9813">
        <v>9.6300000000000008</v>
      </c>
      <c r="H9813" t="s">
        <v>31134</v>
      </c>
    </row>
    <row r="9814" spans="1:8" hidden="1" x14ac:dyDescent="0.25">
      <c r="A9814" t="str">
        <f>Produkty[[#This Row],[Symbol]]</f>
        <v>S-19402</v>
      </c>
      <c r="B9814" s="560">
        <v>5907180853004</v>
      </c>
      <c r="C9814" t="s">
        <v>31135</v>
      </c>
      <c r="D9814" t="s">
        <v>4093</v>
      </c>
      <c r="E9814" t="s">
        <v>31136</v>
      </c>
      <c r="F9814" t="s">
        <v>4095</v>
      </c>
      <c r="G9814">
        <v>11.59</v>
      </c>
      <c r="H9814" t="s">
        <v>31137</v>
      </c>
    </row>
    <row r="9815" spans="1:8" hidden="1" x14ac:dyDescent="0.25">
      <c r="A9815" t="str">
        <f>Produkty[[#This Row],[Symbol]]</f>
        <v>S-19403</v>
      </c>
      <c r="B9815" s="560">
        <v>5907180853011</v>
      </c>
      <c r="C9815" t="s">
        <v>31138</v>
      </c>
      <c r="D9815" t="s">
        <v>4093</v>
      </c>
      <c r="E9815" t="s">
        <v>31139</v>
      </c>
      <c r="F9815" t="s">
        <v>4095</v>
      </c>
      <c r="G9815">
        <v>14.14</v>
      </c>
      <c r="H9815" t="s">
        <v>31140</v>
      </c>
    </row>
    <row r="9816" spans="1:8" hidden="1" x14ac:dyDescent="0.25">
      <c r="A9816" t="str">
        <f>Produkty[[#This Row],[Symbol]]</f>
        <v>S-19405</v>
      </c>
      <c r="B9816" s="560">
        <v>5907180853028</v>
      </c>
      <c r="C9816" t="s">
        <v>31141</v>
      </c>
      <c r="D9816" t="s">
        <v>4093</v>
      </c>
      <c r="E9816" t="s">
        <v>31142</v>
      </c>
      <c r="F9816" t="s">
        <v>4095</v>
      </c>
      <c r="G9816">
        <v>18.39</v>
      </c>
      <c r="H9816" t="s">
        <v>31143</v>
      </c>
    </row>
    <row r="9817" spans="1:8" hidden="1" x14ac:dyDescent="0.25">
      <c r="A9817" t="str">
        <f>Produkty[[#This Row],[Symbol]]</f>
        <v>S-19408</v>
      </c>
      <c r="B9817" s="560">
        <v>5907180853035</v>
      </c>
      <c r="C9817" t="s">
        <v>31144</v>
      </c>
      <c r="D9817" t="s">
        <v>4093</v>
      </c>
      <c r="E9817" t="s">
        <v>31145</v>
      </c>
      <c r="F9817" t="s">
        <v>4095</v>
      </c>
      <c r="G9817">
        <v>26.15</v>
      </c>
      <c r="H9817" t="s">
        <v>31146</v>
      </c>
    </row>
    <row r="9818" spans="1:8" hidden="1" x14ac:dyDescent="0.25">
      <c r="A9818" t="str">
        <f>Produkty[[#This Row],[Symbol]]</f>
        <v>S-19410</v>
      </c>
      <c r="B9818" s="560">
        <v>5907180853042</v>
      </c>
      <c r="C9818" t="s">
        <v>31147</v>
      </c>
      <c r="D9818" t="s">
        <v>4093</v>
      </c>
      <c r="E9818" t="s">
        <v>31148</v>
      </c>
      <c r="F9818" t="s">
        <v>4095</v>
      </c>
      <c r="G9818">
        <v>30.26</v>
      </c>
      <c r="H9818" t="s">
        <v>31149</v>
      </c>
    </row>
    <row r="9819" spans="1:8" hidden="1" x14ac:dyDescent="0.25">
      <c r="A9819" t="str">
        <f>Produkty[[#This Row],[Symbol]]</f>
        <v>S-19415</v>
      </c>
      <c r="B9819" s="560">
        <v>5907180853059</v>
      </c>
      <c r="C9819" t="s">
        <v>31150</v>
      </c>
      <c r="D9819" t="s">
        <v>4093</v>
      </c>
      <c r="E9819" t="s">
        <v>31151</v>
      </c>
      <c r="F9819" t="s">
        <v>4095</v>
      </c>
      <c r="G9819">
        <v>38</v>
      </c>
      <c r="H9819" t="s">
        <v>31152</v>
      </c>
    </row>
    <row r="9820" spans="1:8" hidden="1" x14ac:dyDescent="0.25">
      <c r="A9820" t="str">
        <f>Produkty[[#This Row],[Symbol]]</f>
        <v>S-19420</v>
      </c>
      <c r="B9820" s="560">
        <v>5907180853066</v>
      </c>
      <c r="C9820" t="s">
        <v>31153</v>
      </c>
      <c r="D9820" t="s">
        <v>4093</v>
      </c>
      <c r="E9820" t="s">
        <v>31154</v>
      </c>
      <c r="F9820" t="s">
        <v>4095</v>
      </c>
      <c r="G9820">
        <v>47.8</v>
      </c>
      <c r="H9820" t="s">
        <v>31155</v>
      </c>
    </row>
    <row r="9821" spans="1:8" hidden="1" x14ac:dyDescent="0.25">
      <c r="A9821" t="str">
        <f>Produkty[[#This Row],[Symbol]]</f>
        <v>S-19703</v>
      </c>
      <c r="B9821" s="560">
        <v>5907180853073</v>
      </c>
      <c r="C9821" t="s">
        <v>31156</v>
      </c>
      <c r="D9821" t="s">
        <v>4093</v>
      </c>
      <c r="E9821" t="s">
        <v>31157</v>
      </c>
      <c r="F9821" t="s">
        <v>4095</v>
      </c>
      <c r="G9821">
        <v>19.57</v>
      </c>
      <c r="H9821" t="s">
        <v>31158</v>
      </c>
    </row>
    <row r="9822" spans="1:8" hidden="1" x14ac:dyDescent="0.25">
      <c r="A9822" t="str">
        <f>Produkty[[#This Row],[Symbol]]</f>
        <v>S-19705</v>
      </c>
      <c r="B9822" s="560">
        <v>5907180853080</v>
      </c>
      <c r="C9822" t="s">
        <v>31159</v>
      </c>
      <c r="D9822" t="s">
        <v>4093</v>
      </c>
      <c r="E9822" t="s">
        <v>31160</v>
      </c>
      <c r="F9822" t="s">
        <v>4095</v>
      </c>
      <c r="G9822">
        <v>25.7</v>
      </c>
      <c r="H9822" t="s">
        <v>31161</v>
      </c>
    </row>
    <row r="9823" spans="1:8" hidden="1" x14ac:dyDescent="0.25">
      <c r="A9823" t="str">
        <f>Produkty[[#This Row],[Symbol]]</f>
        <v>S-19708</v>
      </c>
      <c r="B9823" s="560">
        <v>5907180853097</v>
      </c>
      <c r="C9823" t="s">
        <v>31162</v>
      </c>
      <c r="D9823" t="s">
        <v>4093</v>
      </c>
      <c r="E9823" t="s">
        <v>31163</v>
      </c>
      <c r="F9823" t="s">
        <v>4095</v>
      </c>
      <c r="G9823">
        <v>33.9</v>
      </c>
      <c r="H9823" t="s">
        <v>31164</v>
      </c>
    </row>
    <row r="9824" spans="1:8" hidden="1" x14ac:dyDescent="0.25">
      <c r="A9824" t="str">
        <f>Produkty[[#This Row],[Symbol]]</f>
        <v>S-19710</v>
      </c>
      <c r="B9824" s="560">
        <v>5907180853103</v>
      </c>
      <c r="C9824" t="s">
        <v>31165</v>
      </c>
      <c r="D9824" t="s">
        <v>4093</v>
      </c>
      <c r="E9824" t="s">
        <v>31166</v>
      </c>
      <c r="F9824" t="s">
        <v>4095</v>
      </c>
      <c r="G9824">
        <v>36.78</v>
      </c>
      <c r="H9824" t="s">
        <v>31167</v>
      </c>
    </row>
    <row r="9825" spans="1:8" hidden="1" x14ac:dyDescent="0.25">
      <c r="A9825" t="str">
        <f>Produkty[[#This Row],[Symbol]]</f>
        <v>S-19715</v>
      </c>
      <c r="B9825" s="560">
        <v>5907180853110</v>
      </c>
      <c r="C9825" t="s">
        <v>31168</v>
      </c>
      <c r="D9825" t="s">
        <v>4093</v>
      </c>
      <c r="E9825" t="s">
        <v>31169</v>
      </c>
      <c r="F9825" t="s">
        <v>4095</v>
      </c>
      <c r="G9825">
        <v>46.26</v>
      </c>
      <c r="H9825" t="s">
        <v>31170</v>
      </c>
    </row>
    <row r="9826" spans="1:8" hidden="1" x14ac:dyDescent="0.25">
      <c r="A9826" t="str">
        <f>Produkty[[#This Row],[Symbol]]</f>
        <v>S-19720</v>
      </c>
      <c r="B9826" s="560">
        <v>5907180853127</v>
      </c>
      <c r="C9826" t="s">
        <v>31171</v>
      </c>
      <c r="D9826" t="s">
        <v>4093</v>
      </c>
      <c r="E9826" t="s">
        <v>31172</v>
      </c>
      <c r="F9826" t="s">
        <v>4095</v>
      </c>
      <c r="G9826">
        <v>53.01</v>
      </c>
      <c r="H9826" t="s">
        <v>31173</v>
      </c>
    </row>
    <row r="9827" spans="1:8" hidden="1" x14ac:dyDescent="0.25">
      <c r="A9827" t="str">
        <f>Produkty[[#This Row],[Symbol]]</f>
        <v>S-19506</v>
      </c>
      <c r="B9827" s="560">
        <v>5907180853134</v>
      </c>
      <c r="C9827" t="s">
        <v>31174</v>
      </c>
      <c r="D9827" t="s">
        <v>4093</v>
      </c>
      <c r="E9827" t="s">
        <v>31175</v>
      </c>
      <c r="F9827" t="s">
        <v>4095</v>
      </c>
      <c r="G9827">
        <v>32.96</v>
      </c>
      <c r="H9827" t="s">
        <v>31176</v>
      </c>
    </row>
    <row r="9828" spans="1:8" hidden="1" x14ac:dyDescent="0.25">
      <c r="A9828" t="str">
        <f>Produkty[[#This Row],[Symbol]]</f>
        <v>S-19516</v>
      </c>
      <c r="B9828" s="560">
        <v>5907180853141</v>
      </c>
      <c r="C9828" t="s">
        <v>31177</v>
      </c>
      <c r="D9828" t="s">
        <v>4093</v>
      </c>
      <c r="E9828" t="s">
        <v>31178</v>
      </c>
      <c r="F9828" t="s">
        <v>4095</v>
      </c>
      <c r="G9828">
        <v>59.14</v>
      </c>
      <c r="H9828" t="s">
        <v>31179</v>
      </c>
    </row>
    <row r="9829" spans="1:8" hidden="1" x14ac:dyDescent="0.25">
      <c r="A9829" t="str">
        <f>Produkty[[#This Row],[Symbol]]</f>
        <v>S-19406</v>
      </c>
      <c r="B9829" s="560">
        <v>5907180853158</v>
      </c>
      <c r="C9829" t="s">
        <v>31180</v>
      </c>
      <c r="D9829" t="s">
        <v>4093</v>
      </c>
      <c r="E9829" t="s">
        <v>31181</v>
      </c>
      <c r="F9829" t="s">
        <v>4095</v>
      </c>
      <c r="G9829">
        <v>33.130000000000003</v>
      </c>
      <c r="H9829" t="s">
        <v>31182</v>
      </c>
    </row>
    <row r="9830" spans="1:8" hidden="1" x14ac:dyDescent="0.25">
      <c r="A9830" t="str">
        <f>Produkty[[#This Row],[Symbol]]</f>
        <v>S-19060</v>
      </c>
      <c r="B9830" s="560">
        <v>5907180853165</v>
      </c>
      <c r="C9830" t="s">
        <v>1741</v>
      </c>
      <c r="D9830" t="s">
        <v>4093</v>
      </c>
      <c r="E9830" t="s">
        <v>31183</v>
      </c>
      <c r="F9830" t="s">
        <v>4095</v>
      </c>
      <c r="G9830">
        <v>24.84</v>
      </c>
      <c r="H9830" t="s">
        <v>31184</v>
      </c>
    </row>
    <row r="9831" spans="1:8" hidden="1" x14ac:dyDescent="0.25">
      <c r="A9831" t="str">
        <f>Produkty[[#This Row],[Symbol]]</f>
        <v>S-19090</v>
      </c>
      <c r="B9831" s="560">
        <v>5907180853172</v>
      </c>
      <c r="C9831" t="s">
        <v>1743</v>
      </c>
      <c r="D9831" t="s">
        <v>4093</v>
      </c>
      <c r="E9831" t="s">
        <v>31185</v>
      </c>
      <c r="F9831" t="s">
        <v>4095</v>
      </c>
      <c r="G9831">
        <v>32.44</v>
      </c>
      <c r="H9831" t="s">
        <v>31186</v>
      </c>
    </row>
    <row r="9832" spans="1:8" hidden="1" x14ac:dyDescent="0.25">
      <c r="A9832" t="str">
        <f>Produkty[[#This Row],[Symbol]]</f>
        <v>S-19115</v>
      </c>
      <c r="B9832" s="560">
        <v>5907180853189</v>
      </c>
      <c r="C9832" t="s">
        <v>1745</v>
      </c>
      <c r="D9832" t="s">
        <v>4093</v>
      </c>
      <c r="E9832" t="s">
        <v>31187</v>
      </c>
      <c r="F9832" t="s">
        <v>4095</v>
      </c>
      <c r="G9832">
        <v>36.08</v>
      </c>
      <c r="H9832" t="s">
        <v>31188</v>
      </c>
    </row>
    <row r="9833" spans="1:8" hidden="1" x14ac:dyDescent="0.25">
      <c r="A9833" t="str">
        <f>Produkty[[#This Row],[Symbol]]</f>
        <v>S-19426</v>
      </c>
      <c r="B9833" s="560">
        <v>5907180853196</v>
      </c>
      <c r="C9833" t="s">
        <v>31189</v>
      </c>
      <c r="D9833" t="s">
        <v>4093</v>
      </c>
      <c r="E9833" t="s">
        <v>31190</v>
      </c>
      <c r="F9833" t="s">
        <v>4095</v>
      </c>
      <c r="G9833">
        <v>34.32</v>
      </c>
      <c r="H9833" t="s">
        <v>31191</v>
      </c>
    </row>
    <row r="9834" spans="1:8" hidden="1" x14ac:dyDescent="0.25">
      <c r="A9834" t="str">
        <f>Produkty[[#This Row],[Symbol]]</f>
        <v>FD - 4,8X60 9005</v>
      </c>
      <c r="B9834" s="560">
        <v>5907180853202</v>
      </c>
      <c r="C9834" t="s">
        <v>31192</v>
      </c>
      <c r="D9834" t="s">
        <v>4107</v>
      </c>
      <c r="E9834" t="s">
        <v>31193</v>
      </c>
      <c r="F9834" t="s">
        <v>4118</v>
      </c>
      <c r="G9834">
        <v>28.85</v>
      </c>
      <c r="H9834" t="s">
        <v>39105</v>
      </c>
    </row>
    <row r="9835" spans="1:8" hidden="1" x14ac:dyDescent="0.25">
      <c r="A9835" t="str">
        <f>Produkty[[#This Row],[Symbol]]</f>
        <v>WSP - 4,2X75</v>
      </c>
      <c r="B9835" s="560">
        <v>5907180853219</v>
      </c>
      <c r="C9835" t="s">
        <v>31194</v>
      </c>
      <c r="D9835" t="s">
        <v>4107</v>
      </c>
      <c r="E9835" t="s">
        <v>31195</v>
      </c>
      <c r="F9835" t="s">
        <v>4118</v>
      </c>
      <c r="G9835">
        <v>17.89</v>
      </c>
      <c r="H9835" t="s">
        <v>39818</v>
      </c>
    </row>
    <row r="9836" spans="1:8" hidden="1" x14ac:dyDescent="0.25">
      <c r="A9836" t="str">
        <f>Produkty[[#This Row],[Symbol]]</f>
        <v>S-12417</v>
      </c>
      <c r="B9836" s="560">
        <v>5907180853226</v>
      </c>
      <c r="C9836" t="s">
        <v>31196</v>
      </c>
      <c r="D9836" t="s">
        <v>4093</v>
      </c>
      <c r="E9836" t="s">
        <v>31197</v>
      </c>
      <c r="F9836" t="s">
        <v>4104</v>
      </c>
      <c r="G9836">
        <v>49.12</v>
      </c>
      <c r="H9836" t="s">
        <v>31198</v>
      </c>
    </row>
    <row r="9837" spans="1:8" hidden="1" x14ac:dyDescent="0.25">
      <c r="A9837" t="str">
        <f>Produkty[[#This Row],[Symbol]]</f>
        <v>S-67321</v>
      </c>
      <c r="B9837" s="560">
        <v>5907180853233</v>
      </c>
      <c r="C9837" t="s">
        <v>31199</v>
      </c>
      <c r="D9837" t="s">
        <v>4093</v>
      </c>
      <c r="E9837" t="s">
        <v>31200</v>
      </c>
      <c r="F9837" t="s">
        <v>4095</v>
      </c>
      <c r="G9837">
        <v>52.85</v>
      </c>
      <c r="H9837" t="s">
        <v>31201</v>
      </c>
    </row>
    <row r="9838" spans="1:8" hidden="1" x14ac:dyDescent="0.25">
      <c r="A9838" t="str">
        <f>Produkty[[#This Row],[Symbol]]</f>
        <v>S-67322</v>
      </c>
      <c r="B9838" s="560">
        <v>5907180853240</v>
      </c>
      <c r="C9838" t="s">
        <v>31202</v>
      </c>
      <c r="D9838" t="s">
        <v>4093</v>
      </c>
      <c r="E9838" t="s">
        <v>31203</v>
      </c>
      <c r="F9838" t="s">
        <v>4095</v>
      </c>
      <c r="G9838">
        <v>52.85</v>
      </c>
      <c r="H9838" t="s">
        <v>31204</v>
      </c>
    </row>
    <row r="9839" spans="1:8" hidden="1" x14ac:dyDescent="0.25">
      <c r="A9839" t="str">
        <f>Produkty[[#This Row],[Symbol]]</f>
        <v>S-67323</v>
      </c>
      <c r="B9839" s="560">
        <v>5907180853257</v>
      </c>
      <c r="C9839" t="s">
        <v>31205</v>
      </c>
      <c r="D9839" t="s">
        <v>4093</v>
      </c>
      <c r="E9839" t="s">
        <v>31206</v>
      </c>
      <c r="F9839" t="s">
        <v>4095</v>
      </c>
      <c r="G9839">
        <v>52.85</v>
      </c>
      <c r="H9839" t="s">
        <v>31207</v>
      </c>
    </row>
    <row r="9840" spans="1:8" hidden="1" x14ac:dyDescent="0.25">
      <c r="A9840" t="str">
        <f>Produkty[[#This Row],[Symbol]]</f>
        <v>S-21408</v>
      </c>
      <c r="B9840" s="560">
        <v>5907180853264</v>
      </c>
      <c r="C9840" t="s">
        <v>31208</v>
      </c>
      <c r="D9840" t="s">
        <v>4093</v>
      </c>
      <c r="E9840" t="s">
        <v>31209</v>
      </c>
      <c r="F9840" t="s">
        <v>4095</v>
      </c>
      <c r="G9840">
        <v>40.01</v>
      </c>
      <c r="H9840" t="s">
        <v>31210</v>
      </c>
    </row>
    <row r="9841" spans="1:8" hidden="1" x14ac:dyDescent="0.25">
      <c r="A9841" t="str">
        <f>Produkty[[#This Row],[Symbol]]</f>
        <v>S-27125</v>
      </c>
      <c r="B9841" s="560">
        <v>5907180853271</v>
      </c>
      <c r="C9841" t="s">
        <v>31211</v>
      </c>
      <c r="D9841" t="s">
        <v>7099</v>
      </c>
      <c r="E9841" t="s">
        <v>31212</v>
      </c>
      <c r="F9841" t="s">
        <v>4104</v>
      </c>
      <c r="G9841">
        <v>22.99</v>
      </c>
      <c r="H9841" t="s">
        <v>31213</v>
      </c>
    </row>
    <row r="9842" spans="1:8" hidden="1" x14ac:dyDescent="0.25">
      <c r="A9842" t="str">
        <f>Produkty[[#This Row],[Symbol]]</f>
        <v>S-27310</v>
      </c>
      <c r="B9842" s="560">
        <v>5907180853288</v>
      </c>
      <c r="C9842" t="s">
        <v>31214</v>
      </c>
      <c r="D9842" t="s">
        <v>7099</v>
      </c>
      <c r="E9842" t="s">
        <v>31215</v>
      </c>
      <c r="F9842" t="s">
        <v>4104</v>
      </c>
      <c r="G9842">
        <v>15.21</v>
      </c>
      <c r="H9842" t="s">
        <v>31216</v>
      </c>
    </row>
    <row r="9843" spans="1:8" hidden="1" x14ac:dyDescent="0.25">
      <c r="A9843" t="str">
        <f>Produkty[[#This Row],[Symbol]]</f>
        <v>S-27412</v>
      </c>
      <c r="B9843" s="560">
        <v>5907180853295</v>
      </c>
      <c r="C9843" t="s">
        <v>31217</v>
      </c>
      <c r="D9843" t="s">
        <v>7099</v>
      </c>
      <c r="E9843" t="s">
        <v>31218</v>
      </c>
      <c r="F9843" t="s">
        <v>4104</v>
      </c>
      <c r="G9843">
        <v>39.94</v>
      </c>
      <c r="H9843" t="s">
        <v>31219</v>
      </c>
    </row>
    <row r="9844" spans="1:8" hidden="1" x14ac:dyDescent="0.25">
      <c r="A9844" t="str">
        <f>Produkty[[#This Row],[Symbol]]</f>
        <v>S-27620</v>
      </c>
      <c r="B9844" s="560">
        <v>5907180853301</v>
      </c>
      <c r="C9844" t="s">
        <v>31220</v>
      </c>
      <c r="D9844" t="s">
        <v>7099</v>
      </c>
      <c r="E9844" t="s">
        <v>31221</v>
      </c>
      <c r="F9844" t="s">
        <v>4104</v>
      </c>
      <c r="G9844">
        <v>79.03</v>
      </c>
      <c r="H9844" t="s">
        <v>31222</v>
      </c>
    </row>
    <row r="9845" spans="1:8" hidden="1" x14ac:dyDescent="0.25">
      <c r="A9845" t="str">
        <f>Produkty[[#This Row],[Symbol]]</f>
        <v>S-27822</v>
      </c>
      <c r="B9845" s="560">
        <v>5907180853318</v>
      </c>
      <c r="C9845" t="s">
        <v>31223</v>
      </c>
      <c r="D9845" t="s">
        <v>7099</v>
      </c>
      <c r="E9845" t="s">
        <v>31224</v>
      </c>
      <c r="F9845" t="s">
        <v>4104</v>
      </c>
      <c r="G9845">
        <v>182.8</v>
      </c>
      <c r="H9845" t="s">
        <v>31225</v>
      </c>
    </row>
    <row r="9846" spans="1:8" hidden="1" x14ac:dyDescent="0.25">
      <c r="A9846" t="str">
        <f>Produkty[[#This Row],[Symbol]]</f>
        <v>DW - 8X60</v>
      </c>
      <c r="B9846" s="560">
        <v>5907180853509</v>
      </c>
      <c r="C9846" t="s">
        <v>31226</v>
      </c>
      <c r="D9846" t="s">
        <v>4107</v>
      </c>
      <c r="E9846" t="s">
        <v>31227</v>
      </c>
      <c r="F9846" t="s">
        <v>4118</v>
      </c>
      <c r="G9846">
        <v>21.73</v>
      </c>
      <c r="H9846" t="s">
        <v>39012</v>
      </c>
    </row>
    <row r="9847" spans="1:8" hidden="1" x14ac:dyDescent="0.25">
      <c r="A9847" t="str">
        <f>Produkty[[#This Row],[Symbol]]</f>
        <v>WS-IMPAX 5,5X50</v>
      </c>
      <c r="B9847" s="560">
        <v>5907180853516</v>
      </c>
      <c r="C9847" t="s">
        <v>31228</v>
      </c>
      <c r="D9847" t="s">
        <v>4107</v>
      </c>
      <c r="E9847" t="s">
        <v>31229</v>
      </c>
      <c r="F9847" t="s">
        <v>4118</v>
      </c>
      <c r="G9847">
        <v>46.6</v>
      </c>
      <c r="H9847" t="s">
        <v>39809</v>
      </c>
    </row>
    <row r="9848" spans="1:8" hidden="1" x14ac:dyDescent="0.25">
      <c r="A9848" t="str">
        <f>Produkty[[#This Row],[Symbol]]</f>
        <v>WS-IMPAX 5,5X67</v>
      </c>
      <c r="B9848" s="560">
        <v>5907180853523</v>
      </c>
      <c r="C9848" t="s">
        <v>31230</v>
      </c>
      <c r="D9848" t="s">
        <v>4107</v>
      </c>
      <c r="E9848" t="s">
        <v>31231</v>
      </c>
      <c r="F9848" t="s">
        <v>4118</v>
      </c>
      <c r="G9848">
        <v>59.92</v>
      </c>
      <c r="H9848" t="s">
        <v>39810</v>
      </c>
    </row>
    <row r="9849" spans="1:8" hidden="1" x14ac:dyDescent="0.25">
      <c r="A9849" t="str">
        <f>Produkty[[#This Row],[Symbol]]</f>
        <v>S-48311</v>
      </c>
      <c r="B9849" s="560">
        <v>5907180853530</v>
      </c>
      <c r="C9849" t="s">
        <v>31232</v>
      </c>
      <c r="D9849" t="s">
        <v>4093</v>
      </c>
      <c r="E9849" t="s">
        <v>31233</v>
      </c>
      <c r="F9849" t="s">
        <v>4104</v>
      </c>
      <c r="G9849">
        <v>16.14</v>
      </c>
      <c r="H9849" t="s">
        <v>31234</v>
      </c>
    </row>
    <row r="9850" spans="1:8" hidden="1" x14ac:dyDescent="0.25">
      <c r="A9850" t="str">
        <f>Produkty[[#This Row],[Symbol]]</f>
        <v>S-12210</v>
      </c>
      <c r="B9850" s="560">
        <v>5907180853646</v>
      </c>
      <c r="C9850" t="s">
        <v>31235</v>
      </c>
      <c r="D9850" t="s">
        <v>4093</v>
      </c>
      <c r="E9850" t="s">
        <v>31236</v>
      </c>
      <c r="F9850" t="s">
        <v>4095</v>
      </c>
      <c r="G9850">
        <v>6.07</v>
      </c>
      <c r="H9850" t="s">
        <v>31237</v>
      </c>
    </row>
    <row r="9851" spans="1:8" hidden="1" x14ac:dyDescent="0.25">
      <c r="A9851" t="str">
        <f>Produkty[[#This Row],[Symbol]]</f>
        <v>S-12211</v>
      </c>
      <c r="B9851" s="560">
        <v>5907180853653</v>
      </c>
      <c r="C9851" t="s">
        <v>31238</v>
      </c>
      <c r="D9851" t="s">
        <v>4093</v>
      </c>
      <c r="E9851" t="s">
        <v>31239</v>
      </c>
      <c r="F9851" t="s">
        <v>4095</v>
      </c>
      <c r="G9851">
        <v>8.01</v>
      </c>
      <c r="H9851" t="s">
        <v>31240</v>
      </c>
    </row>
    <row r="9852" spans="1:8" hidden="1" x14ac:dyDescent="0.25">
      <c r="A9852" t="str">
        <f>Produkty[[#This Row],[Symbol]]</f>
        <v>S-12213</v>
      </c>
      <c r="B9852" s="560">
        <v>5907180853660</v>
      </c>
      <c r="C9852" t="s">
        <v>31241</v>
      </c>
      <c r="D9852" t="s">
        <v>4093</v>
      </c>
      <c r="E9852" t="s">
        <v>31242</v>
      </c>
      <c r="F9852" t="s">
        <v>4095</v>
      </c>
      <c r="G9852">
        <v>10.39</v>
      </c>
      <c r="H9852" t="s">
        <v>31243</v>
      </c>
    </row>
    <row r="9853" spans="1:8" hidden="1" x14ac:dyDescent="0.25">
      <c r="A9853" t="str">
        <f>Produkty[[#This Row],[Symbol]]</f>
        <v>S-12230</v>
      </c>
      <c r="B9853" s="560">
        <v>5907180853677</v>
      </c>
      <c r="C9853" t="s">
        <v>31244</v>
      </c>
      <c r="D9853" t="s">
        <v>4093</v>
      </c>
      <c r="E9853" t="s">
        <v>31245</v>
      </c>
      <c r="F9853" t="s">
        <v>4095</v>
      </c>
      <c r="G9853">
        <v>6.07</v>
      </c>
      <c r="H9853" t="s">
        <v>31246</v>
      </c>
    </row>
    <row r="9854" spans="1:8" hidden="1" x14ac:dyDescent="0.25">
      <c r="A9854" t="str">
        <f>Produkty[[#This Row],[Symbol]]</f>
        <v>S-12231</v>
      </c>
      <c r="B9854" s="560">
        <v>5907180853684</v>
      </c>
      <c r="C9854" t="s">
        <v>31247</v>
      </c>
      <c r="D9854" t="s">
        <v>4093</v>
      </c>
      <c r="E9854" t="s">
        <v>31248</v>
      </c>
      <c r="F9854" t="s">
        <v>4095</v>
      </c>
      <c r="G9854">
        <v>10.39</v>
      </c>
      <c r="H9854" t="s">
        <v>31249</v>
      </c>
    </row>
    <row r="9855" spans="1:8" hidden="1" x14ac:dyDescent="0.25">
      <c r="A9855" t="str">
        <f>Produkty[[#This Row],[Symbol]]</f>
        <v>S-12232</v>
      </c>
      <c r="B9855" s="560">
        <v>5907180853691</v>
      </c>
      <c r="C9855" t="s">
        <v>31250</v>
      </c>
      <c r="D9855" t="s">
        <v>4093</v>
      </c>
      <c r="E9855" t="s">
        <v>31251</v>
      </c>
      <c r="F9855" t="s">
        <v>4095</v>
      </c>
      <c r="G9855">
        <v>11.62</v>
      </c>
      <c r="H9855" t="s">
        <v>31252</v>
      </c>
    </row>
    <row r="9856" spans="1:8" hidden="1" x14ac:dyDescent="0.25">
      <c r="A9856" t="str">
        <f>Produkty[[#This Row],[Symbol]]</f>
        <v>S-12214</v>
      </c>
      <c r="B9856" s="560">
        <v>5907180853707</v>
      </c>
      <c r="C9856" t="s">
        <v>31253</v>
      </c>
      <c r="D9856" t="s">
        <v>4093</v>
      </c>
      <c r="E9856" t="s">
        <v>31254</v>
      </c>
      <c r="F9856" t="s">
        <v>4095</v>
      </c>
      <c r="G9856">
        <v>4.46</v>
      </c>
      <c r="H9856" t="s">
        <v>31255</v>
      </c>
    </row>
    <row r="9857" spans="1:8" hidden="1" x14ac:dyDescent="0.25">
      <c r="A9857" t="str">
        <f>Produkty[[#This Row],[Symbol]]</f>
        <v>S-12219</v>
      </c>
      <c r="B9857" s="560">
        <v>5907180853714</v>
      </c>
      <c r="C9857" t="s">
        <v>31256</v>
      </c>
      <c r="D9857" t="s">
        <v>4093</v>
      </c>
      <c r="E9857" t="s">
        <v>31257</v>
      </c>
      <c r="F9857" t="s">
        <v>4095</v>
      </c>
      <c r="G9857">
        <v>5.17</v>
      </c>
      <c r="H9857" t="s">
        <v>31258</v>
      </c>
    </row>
    <row r="9858" spans="1:8" hidden="1" x14ac:dyDescent="0.25">
      <c r="A9858" t="str">
        <f>Produkty[[#This Row],[Symbol]]</f>
        <v>S-12321</v>
      </c>
      <c r="B9858" s="560">
        <v>5907180853721</v>
      </c>
      <c r="C9858" t="s">
        <v>31259</v>
      </c>
      <c r="D9858" t="s">
        <v>4093</v>
      </c>
      <c r="E9858" t="s">
        <v>31260</v>
      </c>
      <c r="F9858" t="s">
        <v>4095</v>
      </c>
      <c r="G9858">
        <v>20.8</v>
      </c>
      <c r="H9858" t="s">
        <v>31261</v>
      </c>
    </row>
    <row r="9859" spans="1:8" hidden="1" x14ac:dyDescent="0.25">
      <c r="A9859" t="str">
        <f>Produkty[[#This Row],[Symbol]]</f>
        <v>S-12416</v>
      </c>
      <c r="B9859" s="560">
        <v>5907180853745</v>
      </c>
      <c r="C9859" t="s">
        <v>31262</v>
      </c>
      <c r="D9859" t="s">
        <v>4093</v>
      </c>
      <c r="E9859" t="s">
        <v>31263</v>
      </c>
      <c r="F9859" t="s">
        <v>4095</v>
      </c>
      <c r="G9859">
        <v>41.9</v>
      </c>
      <c r="H9859" t="s">
        <v>31264</v>
      </c>
    </row>
    <row r="9860" spans="1:8" hidden="1" x14ac:dyDescent="0.25">
      <c r="A9860" t="str">
        <f>Produkty[[#This Row],[Symbol]]</f>
        <v>S-12436</v>
      </c>
      <c r="B9860" s="560">
        <v>5907180853752</v>
      </c>
      <c r="C9860" t="s">
        <v>31265</v>
      </c>
      <c r="D9860" t="s">
        <v>4093</v>
      </c>
      <c r="E9860" t="s">
        <v>31266</v>
      </c>
      <c r="F9860" t="s">
        <v>4095</v>
      </c>
      <c r="G9860">
        <v>45.39</v>
      </c>
      <c r="H9860" t="s">
        <v>31267</v>
      </c>
    </row>
    <row r="9861" spans="1:8" hidden="1" x14ac:dyDescent="0.25">
      <c r="A9861" t="str">
        <f>Produkty[[#This Row],[Symbol]]</f>
        <v>S-12454</v>
      </c>
      <c r="B9861" s="560">
        <v>5907180853769</v>
      </c>
      <c r="C9861" t="s">
        <v>31268</v>
      </c>
      <c r="D9861" t="s">
        <v>4093</v>
      </c>
      <c r="E9861" t="s">
        <v>31269</v>
      </c>
      <c r="F9861" t="s">
        <v>4095</v>
      </c>
      <c r="G9861">
        <v>29.88</v>
      </c>
      <c r="H9861" t="s">
        <v>31270</v>
      </c>
    </row>
    <row r="9862" spans="1:8" hidden="1" x14ac:dyDescent="0.25">
      <c r="A9862" t="str">
        <f>Produkty[[#This Row],[Symbol]]</f>
        <v>NITM - 3,0X6</v>
      </c>
      <c r="B9862" s="560">
        <v>5907180853776</v>
      </c>
      <c r="C9862" t="s">
        <v>31271</v>
      </c>
      <c r="D9862" t="s">
        <v>4107</v>
      </c>
      <c r="E9862" t="s">
        <v>31272</v>
      </c>
      <c r="F9862" t="s">
        <v>4110</v>
      </c>
      <c r="G9862">
        <v>3.58</v>
      </c>
      <c r="H9862" t="s">
        <v>31273</v>
      </c>
    </row>
    <row r="9863" spans="1:8" hidden="1" x14ac:dyDescent="0.25">
      <c r="A9863" t="str">
        <f>Produkty[[#This Row],[Symbol]]</f>
        <v>NITM - 3,0X8</v>
      </c>
      <c r="B9863" s="560">
        <v>5907180853783</v>
      </c>
      <c r="C9863" t="s">
        <v>31274</v>
      </c>
      <c r="D9863" t="s">
        <v>4107</v>
      </c>
      <c r="E9863" t="s">
        <v>31275</v>
      </c>
      <c r="F9863" t="s">
        <v>4110</v>
      </c>
      <c r="G9863">
        <v>3.72</v>
      </c>
      <c r="H9863" t="s">
        <v>31276</v>
      </c>
    </row>
    <row r="9864" spans="1:8" hidden="1" x14ac:dyDescent="0.25">
      <c r="A9864" t="str">
        <f>Produkty[[#This Row],[Symbol]]</f>
        <v>NITM - 3,0X10</v>
      </c>
      <c r="B9864" s="560">
        <v>5907180853790</v>
      </c>
      <c r="C9864" t="s">
        <v>31277</v>
      </c>
      <c r="D9864" t="s">
        <v>4107</v>
      </c>
      <c r="E9864" t="s">
        <v>31278</v>
      </c>
      <c r="F9864" t="s">
        <v>4110</v>
      </c>
      <c r="G9864">
        <v>3.83</v>
      </c>
      <c r="H9864" t="s">
        <v>31279</v>
      </c>
    </row>
    <row r="9865" spans="1:8" hidden="1" x14ac:dyDescent="0.25">
      <c r="A9865" t="str">
        <f>Produkty[[#This Row],[Symbol]]</f>
        <v>NITM - 3,0X12</v>
      </c>
      <c r="B9865" s="560">
        <v>5907180853806</v>
      </c>
      <c r="C9865" t="s">
        <v>31280</v>
      </c>
      <c r="D9865" t="s">
        <v>4107</v>
      </c>
      <c r="E9865" t="s">
        <v>31281</v>
      </c>
      <c r="F9865" t="s">
        <v>4110</v>
      </c>
      <c r="G9865">
        <v>3.9</v>
      </c>
      <c r="H9865" t="s">
        <v>31282</v>
      </c>
    </row>
    <row r="9866" spans="1:8" hidden="1" x14ac:dyDescent="0.25">
      <c r="A9866" t="str">
        <f>Produkty[[#This Row],[Symbol]]</f>
        <v>NITM - 4,0X6</v>
      </c>
      <c r="B9866" s="560">
        <v>5907180853837</v>
      </c>
      <c r="C9866" t="s">
        <v>31283</v>
      </c>
      <c r="D9866" t="s">
        <v>4107</v>
      </c>
      <c r="E9866" t="s">
        <v>31284</v>
      </c>
      <c r="F9866" t="s">
        <v>4110</v>
      </c>
      <c r="G9866">
        <v>4.25</v>
      </c>
      <c r="H9866" t="s">
        <v>31285</v>
      </c>
    </row>
    <row r="9867" spans="1:8" hidden="1" x14ac:dyDescent="0.25">
      <c r="A9867" t="str">
        <f>Produkty[[#This Row],[Symbol]]</f>
        <v>NITM - 4,0X8</v>
      </c>
      <c r="B9867" s="560">
        <v>5907180853844</v>
      </c>
      <c r="C9867" t="s">
        <v>31286</v>
      </c>
      <c r="D9867" t="s">
        <v>4107</v>
      </c>
      <c r="E9867" t="s">
        <v>31287</v>
      </c>
      <c r="F9867" t="s">
        <v>4110</v>
      </c>
      <c r="G9867">
        <v>4.32</v>
      </c>
      <c r="H9867" t="s">
        <v>31288</v>
      </c>
    </row>
    <row r="9868" spans="1:8" hidden="1" x14ac:dyDescent="0.25">
      <c r="A9868" t="str">
        <f>Produkty[[#This Row],[Symbol]]</f>
        <v>NITM - 4,0X10</v>
      </c>
      <c r="B9868" s="560">
        <v>5907180853851</v>
      </c>
      <c r="C9868" t="s">
        <v>31289</v>
      </c>
      <c r="D9868" t="s">
        <v>4107</v>
      </c>
      <c r="E9868" t="s">
        <v>31290</v>
      </c>
      <c r="F9868" t="s">
        <v>4110</v>
      </c>
      <c r="G9868">
        <v>4.43</v>
      </c>
      <c r="H9868" t="s">
        <v>31291</v>
      </c>
    </row>
    <row r="9869" spans="1:8" hidden="1" x14ac:dyDescent="0.25">
      <c r="A9869" t="str">
        <f>Produkty[[#This Row],[Symbol]]</f>
        <v>NITM - 4,0X12</v>
      </c>
      <c r="B9869" s="560">
        <v>5907180853868</v>
      </c>
      <c r="C9869" t="s">
        <v>31292</v>
      </c>
      <c r="D9869" t="s">
        <v>4107</v>
      </c>
      <c r="E9869" t="s">
        <v>31293</v>
      </c>
      <c r="F9869" t="s">
        <v>4110</v>
      </c>
      <c r="G9869">
        <v>4.49</v>
      </c>
      <c r="H9869" t="s">
        <v>31294</v>
      </c>
    </row>
    <row r="9870" spans="1:8" hidden="1" x14ac:dyDescent="0.25">
      <c r="A9870" t="str">
        <f>Produkty[[#This Row],[Symbol]]</f>
        <v>NITM - 4,0X14</v>
      </c>
      <c r="B9870" s="560">
        <v>5907180853875</v>
      </c>
      <c r="C9870" t="s">
        <v>31295</v>
      </c>
      <c r="D9870" t="s">
        <v>4107</v>
      </c>
      <c r="E9870" t="s">
        <v>31296</v>
      </c>
      <c r="F9870" t="s">
        <v>4110</v>
      </c>
      <c r="G9870">
        <v>4.53</v>
      </c>
      <c r="H9870" t="s">
        <v>31297</v>
      </c>
    </row>
    <row r="9871" spans="1:8" hidden="1" x14ac:dyDescent="0.25">
      <c r="A9871" t="str">
        <f>Produkty[[#This Row],[Symbol]]</f>
        <v>NITM - 4,0X16</v>
      </c>
      <c r="B9871" s="560">
        <v>5907180853882</v>
      </c>
      <c r="C9871" t="s">
        <v>31298</v>
      </c>
      <c r="D9871" t="s">
        <v>4107</v>
      </c>
      <c r="E9871" t="s">
        <v>31299</v>
      </c>
      <c r="F9871" t="s">
        <v>4110</v>
      </c>
      <c r="G9871">
        <v>4.68</v>
      </c>
      <c r="H9871" t="s">
        <v>31300</v>
      </c>
    </row>
    <row r="9872" spans="1:8" hidden="1" x14ac:dyDescent="0.25">
      <c r="A9872" t="str">
        <f>Produkty[[#This Row],[Symbol]]</f>
        <v>NITM - 4,0X18</v>
      </c>
      <c r="B9872" s="560">
        <v>5907180853899</v>
      </c>
      <c r="C9872" t="s">
        <v>31301</v>
      </c>
      <c r="D9872" t="s">
        <v>4107</v>
      </c>
      <c r="E9872" t="s">
        <v>31302</v>
      </c>
      <c r="F9872" t="s">
        <v>4110</v>
      </c>
      <c r="G9872">
        <v>5.18</v>
      </c>
      <c r="H9872" t="s">
        <v>31303</v>
      </c>
    </row>
    <row r="9873" spans="1:8" hidden="1" x14ac:dyDescent="0.25">
      <c r="A9873" t="str">
        <f>Produkty[[#This Row],[Symbol]]</f>
        <v>NITM - 4,0X20</v>
      </c>
      <c r="B9873" s="560">
        <v>5907180853905</v>
      </c>
      <c r="C9873" t="s">
        <v>31304</v>
      </c>
      <c r="D9873" t="s">
        <v>4107</v>
      </c>
      <c r="E9873" t="s">
        <v>31305</v>
      </c>
      <c r="F9873" t="s">
        <v>4110</v>
      </c>
      <c r="G9873">
        <v>5.27</v>
      </c>
      <c r="H9873" t="s">
        <v>31306</v>
      </c>
    </row>
    <row r="9874" spans="1:8" hidden="1" x14ac:dyDescent="0.25">
      <c r="A9874" t="str">
        <f>Produkty[[#This Row],[Symbol]]</f>
        <v>NITM4806</v>
      </c>
      <c r="B9874" s="560">
        <v>5907180853936</v>
      </c>
      <c r="C9874" t="s">
        <v>31307</v>
      </c>
      <c r="D9874" t="s">
        <v>4107</v>
      </c>
      <c r="E9874" t="s">
        <v>31308</v>
      </c>
      <c r="F9874" t="s">
        <v>4110</v>
      </c>
      <c r="G9874">
        <v>4.72</v>
      </c>
      <c r="H9874" t="s">
        <v>31309</v>
      </c>
    </row>
    <row r="9875" spans="1:8" hidden="1" x14ac:dyDescent="0.25">
      <c r="A9875" t="str">
        <f>Produkty[[#This Row],[Symbol]]</f>
        <v>NITM4808</v>
      </c>
      <c r="B9875" s="560">
        <v>5907180853943</v>
      </c>
      <c r="C9875" t="s">
        <v>31310</v>
      </c>
      <c r="D9875" t="s">
        <v>4107</v>
      </c>
      <c r="E9875" t="s">
        <v>31311</v>
      </c>
      <c r="F9875" t="s">
        <v>4110</v>
      </c>
      <c r="G9875">
        <v>4.8099999999999996</v>
      </c>
      <c r="H9875" t="s">
        <v>31312</v>
      </c>
    </row>
    <row r="9876" spans="1:8" hidden="1" x14ac:dyDescent="0.25">
      <c r="A9876" t="str">
        <f>Produkty[[#This Row],[Symbol]]</f>
        <v>NITM4810</v>
      </c>
      <c r="B9876" s="560">
        <v>5907180853950</v>
      </c>
      <c r="C9876" t="s">
        <v>31313</v>
      </c>
      <c r="D9876" t="s">
        <v>4107</v>
      </c>
      <c r="E9876" t="s">
        <v>31314</v>
      </c>
      <c r="F9876" t="s">
        <v>4110</v>
      </c>
      <c r="G9876">
        <v>5.33</v>
      </c>
      <c r="H9876" t="s">
        <v>31315</v>
      </c>
    </row>
    <row r="9877" spans="1:8" hidden="1" x14ac:dyDescent="0.25">
      <c r="A9877" t="str">
        <f>Produkty[[#This Row],[Symbol]]</f>
        <v>NITM4812</v>
      </c>
      <c r="B9877" s="560">
        <v>5907180853967</v>
      </c>
      <c r="C9877" t="s">
        <v>31316</v>
      </c>
      <c r="D9877" t="s">
        <v>4107</v>
      </c>
      <c r="E9877" t="s">
        <v>31317</v>
      </c>
      <c r="F9877" t="s">
        <v>4110</v>
      </c>
      <c r="G9877">
        <v>5.46</v>
      </c>
      <c r="H9877" t="s">
        <v>31318</v>
      </c>
    </row>
    <row r="9878" spans="1:8" hidden="1" x14ac:dyDescent="0.25">
      <c r="A9878" t="str">
        <f>Produkty[[#This Row],[Symbol]]</f>
        <v>NITM4814</v>
      </c>
      <c r="B9878" s="560">
        <v>5907180853974</v>
      </c>
      <c r="C9878" t="s">
        <v>31319</v>
      </c>
      <c r="D9878" t="s">
        <v>4107</v>
      </c>
      <c r="E9878" t="s">
        <v>31320</v>
      </c>
      <c r="F9878" t="s">
        <v>4110</v>
      </c>
      <c r="G9878">
        <v>5.69</v>
      </c>
      <c r="H9878" t="s">
        <v>31321</v>
      </c>
    </row>
    <row r="9879" spans="1:8" hidden="1" x14ac:dyDescent="0.25">
      <c r="A9879" t="str">
        <f>Produkty[[#This Row],[Symbol]]</f>
        <v>NITM4816</v>
      </c>
      <c r="B9879" s="560">
        <v>5907180853981</v>
      </c>
      <c r="C9879" t="s">
        <v>31322</v>
      </c>
      <c r="D9879" t="s">
        <v>4107</v>
      </c>
      <c r="E9879" t="s">
        <v>31323</v>
      </c>
      <c r="F9879" t="s">
        <v>4110</v>
      </c>
      <c r="G9879">
        <v>5.94</v>
      </c>
      <c r="H9879" t="s">
        <v>31324</v>
      </c>
    </row>
    <row r="9880" spans="1:8" hidden="1" x14ac:dyDescent="0.25">
      <c r="A9880" t="str">
        <f>Produkty[[#This Row],[Symbol]]</f>
        <v>NITM4818</v>
      </c>
      <c r="B9880" s="560">
        <v>5907180853998</v>
      </c>
      <c r="C9880" t="s">
        <v>31325</v>
      </c>
      <c r="D9880" t="s">
        <v>4107</v>
      </c>
      <c r="E9880" t="s">
        <v>31326</v>
      </c>
      <c r="F9880" t="s">
        <v>4110</v>
      </c>
      <c r="G9880">
        <v>6.44</v>
      </c>
      <c r="H9880" t="s">
        <v>31327</v>
      </c>
    </row>
    <row r="9881" spans="1:8" hidden="1" x14ac:dyDescent="0.25">
      <c r="A9881" t="str">
        <f>Produkty[[#This Row],[Symbol]]</f>
        <v>NITM4820</v>
      </c>
      <c r="B9881" s="560">
        <v>5907180854001</v>
      </c>
      <c r="C9881" t="s">
        <v>31328</v>
      </c>
      <c r="D9881" t="s">
        <v>4107</v>
      </c>
      <c r="E9881" t="s">
        <v>31329</v>
      </c>
      <c r="F9881" t="s">
        <v>4110</v>
      </c>
      <c r="G9881">
        <v>6.52</v>
      </c>
      <c r="H9881" t="s">
        <v>31330</v>
      </c>
    </row>
    <row r="9882" spans="1:8" hidden="1" x14ac:dyDescent="0.25">
      <c r="A9882" t="str">
        <f>Produkty[[#This Row],[Symbol]]</f>
        <v>NITM4822</v>
      </c>
      <c r="B9882" s="560">
        <v>5907180854018</v>
      </c>
      <c r="C9882" t="s">
        <v>31331</v>
      </c>
      <c r="D9882" t="s">
        <v>4107</v>
      </c>
      <c r="E9882" t="s">
        <v>31332</v>
      </c>
      <c r="F9882" t="s">
        <v>4110</v>
      </c>
      <c r="G9882">
        <v>6.97</v>
      </c>
      <c r="H9882" t="s">
        <v>31333</v>
      </c>
    </row>
    <row r="9883" spans="1:8" hidden="1" x14ac:dyDescent="0.25">
      <c r="A9883" t="str">
        <f>Produkty[[#This Row],[Symbol]]</f>
        <v>NITM4824</v>
      </c>
      <c r="B9883" s="560">
        <v>5907180854025</v>
      </c>
      <c r="C9883" t="s">
        <v>31334</v>
      </c>
      <c r="D9883" t="s">
        <v>4107</v>
      </c>
      <c r="E9883" t="s">
        <v>31335</v>
      </c>
      <c r="F9883" t="s">
        <v>4110</v>
      </c>
      <c r="G9883">
        <v>7.78</v>
      </c>
      <c r="H9883" t="s">
        <v>31336</v>
      </c>
    </row>
    <row r="9884" spans="1:8" hidden="1" x14ac:dyDescent="0.25">
      <c r="A9884" t="str">
        <f>Produkty[[#This Row],[Symbol]]</f>
        <v>S-67311</v>
      </c>
      <c r="B9884" s="560">
        <v>5907180854056</v>
      </c>
      <c r="C9884" t="s">
        <v>31337</v>
      </c>
      <c r="D9884" t="s">
        <v>4093</v>
      </c>
      <c r="E9884" t="s">
        <v>31338</v>
      </c>
      <c r="F9884" t="s">
        <v>4095</v>
      </c>
      <c r="G9884">
        <v>70.680000000000007</v>
      </c>
      <c r="H9884" t="s">
        <v>31339</v>
      </c>
    </row>
    <row r="9885" spans="1:8" hidden="1" x14ac:dyDescent="0.25">
      <c r="A9885" t="str">
        <f>Produkty[[#This Row],[Symbol]]</f>
        <v>S-67313</v>
      </c>
      <c r="B9885" s="560">
        <v>5907180854063</v>
      </c>
      <c r="C9885" t="s">
        <v>31340</v>
      </c>
      <c r="D9885" t="s">
        <v>4093</v>
      </c>
      <c r="E9885" t="s">
        <v>31341</v>
      </c>
      <c r="F9885" t="s">
        <v>4095</v>
      </c>
      <c r="G9885">
        <v>70.680000000000007</v>
      </c>
      <c r="H9885" t="s">
        <v>31342</v>
      </c>
    </row>
    <row r="9886" spans="1:8" hidden="1" x14ac:dyDescent="0.25">
      <c r="A9886" t="str">
        <f>Produkty[[#This Row],[Symbol]]</f>
        <v>S-10830</v>
      </c>
      <c r="B9886" s="560">
        <v>5907180854087</v>
      </c>
      <c r="C9886" t="s">
        <v>31343</v>
      </c>
      <c r="D9886" t="s">
        <v>4093</v>
      </c>
      <c r="E9886" t="s">
        <v>31344</v>
      </c>
      <c r="F9886" t="s">
        <v>4095</v>
      </c>
      <c r="G9886">
        <v>69.5</v>
      </c>
      <c r="H9886" t="s">
        <v>31345</v>
      </c>
    </row>
    <row r="9887" spans="1:8" hidden="1" x14ac:dyDescent="0.25">
      <c r="A9887" t="str">
        <f>Produkty[[#This Row],[Symbol]]</f>
        <v>S-10850</v>
      </c>
      <c r="B9887" s="560">
        <v>5907180854094</v>
      </c>
      <c r="C9887" t="s">
        <v>31346</v>
      </c>
      <c r="D9887" t="s">
        <v>4093</v>
      </c>
      <c r="E9887" t="s">
        <v>31347</v>
      </c>
      <c r="F9887" t="s">
        <v>4095</v>
      </c>
      <c r="G9887">
        <v>90.65</v>
      </c>
      <c r="H9887" t="s">
        <v>31348</v>
      </c>
    </row>
    <row r="9888" spans="1:8" hidden="1" x14ac:dyDescent="0.25">
      <c r="A9888" t="str">
        <f>Produkty[[#This Row],[Symbol]]</f>
        <v>S-10720</v>
      </c>
      <c r="B9888" s="560">
        <v>5907180854117</v>
      </c>
      <c r="C9888" t="s">
        <v>31349</v>
      </c>
      <c r="D9888" t="s">
        <v>4093</v>
      </c>
      <c r="E9888" t="s">
        <v>31350</v>
      </c>
      <c r="F9888" t="s">
        <v>4095</v>
      </c>
      <c r="G9888">
        <v>42.5</v>
      </c>
      <c r="H9888" t="s">
        <v>31351</v>
      </c>
    </row>
    <row r="9889" spans="1:8" hidden="1" x14ac:dyDescent="0.25">
      <c r="A9889" t="str">
        <f>Produkty[[#This Row],[Symbol]]</f>
        <v>S-10730</v>
      </c>
      <c r="B9889" s="560">
        <v>5907180854124</v>
      </c>
      <c r="C9889" t="s">
        <v>31352</v>
      </c>
      <c r="D9889" t="s">
        <v>4093</v>
      </c>
      <c r="E9889" t="s">
        <v>31353</v>
      </c>
      <c r="F9889" t="s">
        <v>4095</v>
      </c>
      <c r="G9889">
        <v>59.01</v>
      </c>
      <c r="H9889" t="s">
        <v>31354</v>
      </c>
    </row>
    <row r="9890" spans="1:8" hidden="1" x14ac:dyDescent="0.25">
      <c r="A9890" t="str">
        <f>Produkty[[#This Row],[Symbol]]</f>
        <v>S-28306</v>
      </c>
      <c r="B9890" s="560">
        <v>5907180854131</v>
      </c>
      <c r="C9890" t="s">
        <v>31355</v>
      </c>
      <c r="D9890" t="s">
        <v>7099</v>
      </c>
      <c r="E9890" t="s">
        <v>31356</v>
      </c>
      <c r="F9890" t="s">
        <v>4095</v>
      </c>
      <c r="G9890">
        <v>125.94</v>
      </c>
      <c r="H9890" t="s">
        <v>31357</v>
      </c>
    </row>
    <row r="9891" spans="1:8" hidden="1" x14ac:dyDescent="0.25">
      <c r="A9891" t="str">
        <f>Produkty[[#This Row],[Symbol]]</f>
        <v>S-27912</v>
      </c>
      <c r="B9891" s="560">
        <v>5907180854148</v>
      </c>
      <c r="C9891" t="s">
        <v>31358</v>
      </c>
      <c r="D9891" t="s">
        <v>7099</v>
      </c>
      <c r="E9891" t="s">
        <v>31359</v>
      </c>
      <c r="F9891" t="s">
        <v>4095</v>
      </c>
      <c r="G9891">
        <v>27.15</v>
      </c>
      <c r="H9891" t="s">
        <v>31360</v>
      </c>
    </row>
    <row r="9892" spans="1:8" hidden="1" x14ac:dyDescent="0.25">
      <c r="A9892" t="str">
        <f>Produkty[[#This Row],[Symbol]]</f>
        <v>S-20950</v>
      </c>
      <c r="B9892" s="560">
        <v>5907180854155</v>
      </c>
      <c r="C9892" t="s">
        <v>31361</v>
      </c>
      <c r="D9892" t="s">
        <v>4093</v>
      </c>
      <c r="E9892" t="s">
        <v>31362</v>
      </c>
      <c r="F9892" t="s">
        <v>4104</v>
      </c>
      <c r="G9892">
        <v>10.27</v>
      </c>
      <c r="H9892" t="s">
        <v>31363</v>
      </c>
    </row>
    <row r="9893" spans="1:8" hidden="1" x14ac:dyDescent="0.25">
      <c r="A9893" t="str">
        <f>Produkty[[#This Row],[Symbol]]</f>
        <v>S-20951</v>
      </c>
      <c r="B9893" s="560">
        <v>5907180854162</v>
      </c>
      <c r="C9893" t="s">
        <v>31364</v>
      </c>
      <c r="D9893" t="s">
        <v>4093</v>
      </c>
      <c r="E9893" t="s">
        <v>31365</v>
      </c>
      <c r="F9893" t="s">
        <v>4104</v>
      </c>
      <c r="G9893">
        <v>42.54</v>
      </c>
      <c r="H9893" t="s">
        <v>31366</v>
      </c>
    </row>
    <row r="9894" spans="1:8" hidden="1" x14ac:dyDescent="0.25">
      <c r="A9894" t="str">
        <f>Produkty[[#This Row],[Symbol]]</f>
        <v>S-27911</v>
      </c>
      <c r="B9894" s="560">
        <v>5907180854179</v>
      </c>
      <c r="C9894" t="s">
        <v>31367</v>
      </c>
      <c r="D9894" t="s">
        <v>7099</v>
      </c>
      <c r="E9894" t="s">
        <v>31368</v>
      </c>
      <c r="F9894" t="s">
        <v>4104</v>
      </c>
      <c r="G9894">
        <v>30.1</v>
      </c>
      <c r="H9894" t="s">
        <v>31369</v>
      </c>
    </row>
    <row r="9895" spans="1:8" hidden="1" x14ac:dyDescent="0.25">
      <c r="A9895" t="str">
        <f>Produkty[[#This Row],[Symbol]]</f>
        <v>S-27908</v>
      </c>
      <c r="B9895" s="560">
        <v>5907180854186</v>
      </c>
      <c r="C9895" t="s">
        <v>31370</v>
      </c>
      <c r="D9895" t="s">
        <v>7099</v>
      </c>
      <c r="E9895" t="s">
        <v>31371</v>
      </c>
      <c r="F9895" t="s">
        <v>4104</v>
      </c>
      <c r="G9895">
        <v>38.159999999999997</v>
      </c>
      <c r="H9895" t="s">
        <v>31372</v>
      </c>
    </row>
    <row r="9896" spans="1:8" hidden="1" x14ac:dyDescent="0.25">
      <c r="A9896" t="str">
        <f>Produkty[[#This Row],[Symbol]]</f>
        <v>S-31035</v>
      </c>
      <c r="B9896" s="560">
        <v>5907180854261</v>
      </c>
      <c r="C9896" t="s">
        <v>31373</v>
      </c>
      <c r="D9896" t="s">
        <v>7099</v>
      </c>
      <c r="E9896" t="s">
        <v>31374</v>
      </c>
      <c r="F9896" t="s">
        <v>4095</v>
      </c>
      <c r="G9896">
        <v>461.38</v>
      </c>
      <c r="H9896" t="s">
        <v>31375</v>
      </c>
    </row>
    <row r="9897" spans="1:8" hidden="1" x14ac:dyDescent="0.25">
      <c r="A9897" t="str">
        <f>Produkty[[#This Row],[Symbol]]</f>
        <v>S-31040</v>
      </c>
      <c r="B9897" s="560">
        <v>5907180854278</v>
      </c>
      <c r="C9897" t="s">
        <v>31376</v>
      </c>
      <c r="D9897" t="s">
        <v>7099</v>
      </c>
      <c r="E9897" t="s">
        <v>31377</v>
      </c>
      <c r="F9897" t="s">
        <v>4095</v>
      </c>
      <c r="G9897">
        <v>558.77</v>
      </c>
      <c r="H9897" t="s">
        <v>31378</v>
      </c>
    </row>
    <row r="9898" spans="1:8" hidden="1" x14ac:dyDescent="0.25">
      <c r="A9898" t="str">
        <f>Produkty[[#This Row],[Symbol]]</f>
        <v>S-31050</v>
      </c>
      <c r="B9898" s="560">
        <v>5907180854285</v>
      </c>
      <c r="C9898" t="s">
        <v>31379</v>
      </c>
      <c r="D9898" t="s">
        <v>7099</v>
      </c>
      <c r="E9898" t="s">
        <v>31380</v>
      </c>
      <c r="F9898" t="s">
        <v>4095</v>
      </c>
      <c r="G9898">
        <v>708.44</v>
      </c>
      <c r="H9898" t="s">
        <v>31381</v>
      </c>
    </row>
    <row r="9899" spans="1:8" hidden="1" x14ac:dyDescent="0.25">
      <c r="A9899" t="str">
        <f>Produkty[[#This Row],[Symbol]]</f>
        <v>S-32035</v>
      </c>
      <c r="B9899" s="560">
        <v>5907180854292</v>
      </c>
      <c r="C9899" t="s">
        <v>31382</v>
      </c>
      <c r="D9899" t="s">
        <v>7099</v>
      </c>
      <c r="E9899" t="s">
        <v>31383</v>
      </c>
      <c r="F9899" t="s">
        <v>4095</v>
      </c>
      <c r="G9899">
        <v>619.46</v>
      </c>
      <c r="H9899" t="s">
        <v>31384</v>
      </c>
    </row>
    <row r="9900" spans="1:8" hidden="1" x14ac:dyDescent="0.25">
      <c r="A9900" t="str">
        <f>Produkty[[#This Row],[Symbol]]</f>
        <v>S-33010</v>
      </c>
      <c r="B9900" s="560">
        <v>5907180854308</v>
      </c>
      <c r="C9900" t="s">
        <v>31385</v>
      </c>
      <c r="D9900" t="s">
        <v>7099</v>
      </c>
      <c r="E9900" t="s">
        <v>31386</v>
      </c>
      <c r="F9900" t="s">
        <v>4095</v>
      </c>
      <c r="G9900">
        <v>55.36</v>
      </c>
      <c r="H9900" t="s">
        <v>31387</v>
      </c>
    </row>
    <row r="9901" spans="1:8" hidden="1" x14ac:dyDescent="0.25">
      <c r="A9901" t="str">
        <f>Produkty[[#This Row],[Symbol]]</f>
        <v>S062733012</v>
      </c>
      <c r="B9901" s="560">
        <v>5907180854315</v>
      </c>
      <c r="C9901" t="s">
        <v>31388</v>
      </c>
      <c r="D9901" t="s">
        <v>7099</v>
      </c>
      <c r="E9901" t="s">
        <v>31389</v>
      </c>
      <c r="F9901" t="s">
        <v>4095</v>
      </c>
      <c r="G9901">
        <v>48.46</v>
      </c>
      <c r="H9901" t="s">
        <v>31390</v>
      </c>
    </row>
    <row r="9902" spans="1:8" hidden="1" x14ac:dyDescent="0.25">
      <c r="A9902" t="str">
        <f>Produkty[[#This Row],[Symbol]]</f>
        <v>S-33018</v>
      </c>
      <c r="B9902" s="560">
        <v>5907180854322</v>
      </c>
      <c r="C9902" t="s">
        <v>31391</v>
      </c>
      <c r="D9902" t="s">
        <v>7099</v>
      </c>
      <c r="E9902" t="s">
        <v>31392</v>
      </c>
      <c r="F9902" t="s">
        <v>4095</v>
      </c>
      <c r="G9902">
        <v>147.02000000000001</v>
      </c>
      <c r="H9902" t="s">
        <v>31393</v>
      </c>
    </row>
    <row r="9903" spans="1:8" hidden="1" x14ac:dyDescent="0.25">
      <c r="A9903" t="str">
        <f>Produkty[[#This Row],[Symbol]]</f>
        <v>S062733111</v>
      </c>
      <c r="B9903" s="560">
        <v>5907180854339</v>
      </c>
      <c r="C9903" t="s">
        <v>31394</v>
      </c>
      <c r="D9903" t="s">
        <v>7099</v>
      </c>
      <c r="E9903" t="s">
        <v>31395</v>
      </c>
      <c r="F9903" t="s">
        <v>4095</v>
      </c>
      <c r="G9903">
        <v>37.200000000000003</v>
      </c>
      <c r="H9903" t="s">
        <v>31396</v>
      </c>
    </row>
    <row r="9904" spans="1:8" hidden="1" x14ac:dyDescent="0.25">
      <c r="A9904" t="str">
        <f>Produkty[[#This Row],[Symbol]]</f>
        <v>S062733112</v>
      </c>
      <c r="B9904" s="560">
        <v>5907180854346</v>
      </c>
      <c r="C9904" t="s">
        <v>31397</v>
      </c>
      <c r="D9904" t="s">
        <v>7099</v>
      </c>
      <c r="E9904" t="s">
        <v>31398</v>
      </c>
      <c r="F9904" t="s">
        <v>4095</v>
      </c>
      <c r="G9904">
        <v>58.6</v>
      </c>
      <c r="H9904" t="s">
        <v>31399</v>
      </c>
    </row>
    <row r="9905" spans="1:8" hidden="1" x14ac:dyDescent="0.25">
      <c r="A9905" t="str">
        <f>Produkty[[#This Row],[Symbol]]</f>
        <v>S062733118</v>
      </c>
      <c r="B9905" s="560">
        <v>5907180854353</v>
      </c>
      <c r="C9905" t="s">
        <v>31400</v>
      </c>
      <c r="D9905" t="s">
        <v>7099</v>
      </c>
      <c r="E9905" t="s">
        <v>31401</v>
      </c>
      <c r="F9905" t="s">
        <v>4095</v>
      </c>
      <c r="G9905">
        <v>93.5</v>
      </c>
      <c r="H9905" t="s">
        <v>31402</v>
      </c>
    </row>
    <row r="9906" spans="1:8" hidden="1" x14ac:dyDescent="0.25">
      <c r="A9906" t="str">
        <f>Produkty[[#This Row],[Symbol]]</f>
        <v>S-33210</v>
      </c>
      <c r="B9906" s="560">
        <v>5907180854360</v>
      </c>
      <c r="C9906" t="s">
        <v>31403</v>
      </c>
      <c r="D9906" t="s">
        <v>7099</v>
      </c>
      <c r="E9906" t="s">
        <v>31404</v>
      </c>
      <c r="F9906" t="s">
        <v>4095</v>
      </c>
      <c r="G9906">
        <v>72.42</v>
      </c>
      <c r="H9906" t="s">
        <v>31405</v>
      </c>
    </row>
    <row r="9907" spans="1:8" hidden="1" x14ac:dyDescent="0.25">
      <c r="A9907" t="str">
        <f>Produkty[[#This Row],[Symbol]]</f>
        <v>S062733212</v>
      </c>
      <c r="B9907" s="560">
        <v>5907180854377</v>
      </c>
      <c r="C9907" t="s">
        <v>31406</v>
      </c>
      <c r="D9907" t="s">
        <v>7099</v>
      </c>
      <c r="E9907" t="s">
        <v>31407</v>
      </c>
      <c r="F9907" t="s">
        <v>4095</v>
      </c>
      <c r="G9907">
        <v>57</v>
      </c>
      <c r="H9907" t="s">
        <v>31408</v>
      </c>
    </row>
    <row r="9908" spans="1:8" hidden="1" x14ac:dyDescent="0.25">
      <c r="A9908" t="str">
        <f>Produkty[[#This Row],[Symbol]]</f>
        <v>S-33218</v>
      </c>
      <c r="B9908" s="560">
        <v>5907180854384</v>
      </c>
      <c r="C9908" t="s">
        <v>31409</v>
      </c>
      <c r="D9908" t="s">
        <v>7099</v>
      </c>
      <c r="E9908" t="s">
        <v>31410</v>
      </c>
      <c r="F9908" t="s">
        <v>4095</v>
      </c>
      <c r="G9908">
        <v>259.16000000000003</v>
      </c>
      <c r="H9908" t="s">
        <v>31411</v>
      </c>
    </row>
    <row r="9909" spans="1:8" hidden="1" x14ac:dyDescent="0.25">
      <c r="A9909" t="str">
        <f>Produkty[[#This Row],[Symbol]]</f>
        <v>S-29030</v>
      </c>
      <c r="B9909" s="560">
        <v>5907180854391</v>
      </c>
      <c r="C9909" t="s">
        <v>31412</v>
      </c>
      <c r="D9909" t="s">
        <v>7099</v>
      </c>
      <c r="E9909" t="s">
        <v>31413</v>
      </c>
      <c r="F9909" t="s">
        <v>4095</v>
      </c>
      <c r="G9909">
        <v>296.14999999999998</v>
      </c>
      <c r="H9909" t="s">
        <v>31414</v>
      </c>
    </row>
    <row r="9910" spans="1:8" hidden="1" x14ac:dyDescent="0.25">
      <c r="A9910" t="str">
        <f>Produkty[[#This Row],[Symbol]]</f>
        <v>S-29035</v>
      </c>
      <c r="B9910" s="560">
        <v>5907180854407</v>
      </c>
      <c r="C9910" t="s">
        <v>31415</v>
      </c>
      <c r="D9910" t="s">
        <v>7099</v>
      </c>
      <c r="E9910" t="s">
        <v>31416</v>
      </c>
      <c r="F9910" t="s">
        <v>4095</v>
      </c>
      <c r="G9910">
        <v>428.55</v>
      </c>
      <c r="H9910" t="s">
        <v>31417</v>
      </c>
    </row>
    <row r="9911" spans="1:8" hidden="1" x14ac:dyDescent="0.25">
      <c r="A9911" t="str">
        <f>Produkty[[#This Row],[Symbol]]</f>
        <v>S-29040</v>
      </c>
      <c r="B9911" s="560">
        <v>5907180854414</v>
      </c>
      <c r="C9911" t="s">
        <v>31418</v>
      </c>
      <c r="D9911" t="s">
        <v>7099</v>
      </c>
      <c r="E9911" t="s">
        <v>31419</v>
      </c>
      <c r="F9911" t="s">
        <v>4095</v>
      </c>
      <c r="G9911">
        <v>523.01</v>
      </c>
      <c r="H9911" t="s">
        <v>31420</v>
      </c>
    </row>
    <row r="9912" spans="1:8" hidden="1" x14ac:dyDescent="0.25">
      <c r="A9912" t="str">
        <f>Produkty[[#This Row],[Symbol]]</f>
        <v>UR - 3/8"</v>
      </c>
      <c r="B9912" s="560">
        <v>5907180854421</v>
      </c>
      <c r="C9912" t="s">
        <v>31421</v>
      </c>
      <c r="D9912" t="s">
        <v>4107</v>
      </c>
      <c r="E9912" t="s">
        <v>31422</v>
      </c>
      <c r="F9912" t="s">
        <v>4095</v>
      </c>
      <c r="G9912">
        <v>1.83</v>
      </c>
      <c r="H9912" t="s">
        <v>31423</v>
      </c>
    </row>
    <row r="9913" spans="1:8" hidden="1" x14ac:dyDescent="0.25">
      <c r="A9913" t="str">
        <f>Produkty[[#This Row],[Symbol]]</f>
        <v>UR - 1/2"</v>
      </c>
      <c r="B9913" s="560">
        <v>5907180854438</v>
      </c>
      <c r="C9913" t="s">
        <v>31424</v>
      </c>
      <c r="D9913" t="s">
        <v>4107</v>
      </c>
      <c r="E9913" t="s">
        <v>31425</v>
      </c>
      <c r="F9913" t="s">
        <v>4095</v>
      </c>
      <c r="G9913">
        <v>2.0699999999999998</v>
      </c>
      <c r="H9913" t="s">
        <v>31426</v>
      </c>
    </row>
    <row r="9914" spans="1:8" hidden="1" x14ac:dyDescent="0.25">
      <c r="A9914" t="str">
        <f>Produkty[[#This Row],[Symbol]]</f>
        <v>UR - 3/4"</v>
      </c>
      <c r="B9914" s="560">
        <v>5907180854445</v>
      </c>
      <c r="C9914" t="s">
        <v>31427</v>
      </c>
      <c r="D9914" t="s">
        <v>4107</v>
      </c>
      <c r="E9914" t="s">
        <v>31428</v>
      </c>
      <c r="F9914" t="s">
        <v>4095</v>
      </c>
      <c r="G9914">
        <v>2.27</v>
      </c>
      <c r="H9914" t="s">
        <v>31429</v>
      </c>
    </row>
    <row r="9915" spans="1:8" hidden="1" x14ac:dyDescent="0.25">
      <c r="A9915" t="str">
        <f>Produkty[[#This Row],[Symbol]]</f>
        <v>UR - 1"</v>
      </c>
      <c r="B9915" s="560">
        <v>5907180854452</v>
      </c>
      <c r="C9915" t="s">
        <v>31430</v>
      </c>
      <c r="D9915" t="s">
        <v>4107</v>
      </c>
      <c r="E9915" t="s">
        <v>31431</v>
      </c>
      <c r="F9915" t="s">
        <v>4095</v>
      </c>
      <c r="G9915">
        <v>2.23</v>
      </c>
      <c r="H9915" t="s">
        <v>31432</v>
      </c>
    </row>
    <row r="9916" spans="1:8" hidden="1" x14ac:dyDescent="0.25">
      <c r="A9916" t="str">
        <f>Produkty[[#This Row],[Symbol]]</f>
        <v>UR - 5/4"</v>
      </c>
      <c r="B9916" s="560">
        <v>5907180854469</v>
      </c>
      <c r="C9916" t="s">
        <v>31433</v>
      </c>
      <c r="D9916" t="s">
        <v>4107</v>
      </c>
      <c r="E9916" t="s">
        <v>40213</v>
      </c>
      <c r="F9916" t="s">
        <v>4095</v>
      </c>
      <c r="G9916">
        <v>2.31</v>
      </c>
      <c r="H9916" t="s">
        <v>31434</v>
      </c>
    </row>
    <row r="9917" spans="1:8" hidden="1" x14ac:dyDescent="0.25">
      <c r="A9917" t="str">
        <f>Produkty[[#This Row],[Symbol]]</f>
        <v>UR - 6/4"</v>
      </c>
      <c r="B9917" s="560">
        <v>5907180854476</v>
      </c>
      <c r="C9917" t="s">
        <v>31435</v>
      </c>
      <c r="D9917" t="s">
        <v>4107</v>
      </c>
      <c r="E9917" t="s">
        <v>40214</v>
      </c>
      <c r="F9917" t="s">
        <v>4095</v>
      </c>
      <c r="G9917">
        <v>2.4300000000000002</v>
      </c>
      <c r="H9917" t="s">
        <v>31436</v>
      </c>
    </row>
    <row r="9918" spans="1:8" hidden="1" x14ac:dyDescent="0.25">
      <c r="A9918" t="str">
        <f>Produkty[[#This Row],[Symbol]]</f>
        <v>UR - 2"</v>
      </c>
      <c r="B9918" s="560">
        <v>5907180854483</v>
      </c>
      <c r="C9918" t="s">
        <v>31437</v>
      </c>
      <c r="D9918" t="s">
        <v>4107</v>
      </c>
      <c r="E9918" t="s">
        <v>31438</v>
      </c>
      <c r="F9918" t="s">
        <v>4095</v>
      </c>
      <c r="G9918">
        <v>2.96</v>
      </c>
      <c r="H9918" t="s">
        <v>31439</v>
      </c>
    </row>
    <row r="9919" spans="1:8" hidden="1" x14ac:dyDescent="0.25">
      <c r="A9919" t="str">
        <f>Produkty[[#This Row],[Symbol]]</f>
        <v>UR - 2 1/2"</v>
      </c>
      <c r="B9919" s="560">
        <v>5907180854490</v>
      </c>
      <c r="C9919" t="s">
        <v>31440</v>
      </c>
      <c r="D9919" t="s">
        <v>4107</v>
      </c>
      <c r="E9919" t="s">
        <v>31441</v>
      </c>
      <c r="F9919" t="s">
        <v>4095</v>
      </c>
      <c r="G9919">
        <v>3.82</v>
      </c>
      <c r="H9919" t="s">
        <v>31442</v>
      </c>
    </row>
    <row r="9920" spans="1:8" hidden="1" x14ac:dyDescent="0.25">
      <c r="A9920" t="str">
        <f>Produkty[[#This Row],[Symbol]]</f>
        <v>UR - 3"</v>
      </c>
      <c r="B9920" s="560">
        <v>5907180854506</v>
      </c>
      <c r="C9920" t="s">
        <v>31443</v>
      </c>
      <c r="D9920" t="s">
        <v>4107</v>
      </c>
      <c r="E9920" t="s">
        <v>31444</v>
      </c>
      <c r="F9920" t="s">
        <v>4095</v>
      </c>
      <c r="G9920">
        <v>4.1399999999999997</v>
      </c>
      <c r="H9920" t="s">
        <v>31445</v>
      </c>
    </row>
    <row r="9921" spans="1:8" hidden="1" x14ac:dyDescent="0.25">
      <c r="A9921" t="str">
        <f>Produkty[[#This Row],[Symbol]]</f>
        <v>UR - 4"</v>
      </c>
      <c r="B9921" s="560">
        <v>5907180854513</v>
      </c>
      <c r="C9921" t="s">
        <v>31446</v>
      </c>
      <c r="D9921" t="s">
        <v>4107</v>
      </c>
      <c r="E9921" t="s">
        <v>31447</v>
      </c>
      <c r="F9921" t="s">
        <v>4095</v>
      </c>
      <c r="G9921">
        <v>4.66</v>
      </c>
      <c r="H9921" t="s">
        <v>31448</v>
      </c>
    </row>
    <row r="9922" spans="1:8" hidden="1" x14ac:dyDescent="0.25">
      <c r="A9922" t="str">
        <f>Produkty[[#This Row],[Symbol]]</f>
        <v>UR - 6"</v>
      </c>
      <c r="B9922" s="560">
        <v>5907180854520</v>
      </c>
      <c r="C9922" t="s">
        <v>31449</v>
      </c>
      <c r="D9922" t="s">
        <v>4107</v>
      </c>
      <c r="E9922" t="s">
        <v>31450</v>
      </c>
      <c r="F9922" t="s">
        <v>4095</v>
      </c>
      <c r="G9922">
        <v>5.03</v>
      </c>
      <c r="H9922" t="s">
        <v>31451</v>
      </c>
    </row>
    <row r="9923" spans="1:8" hidden="1" x14ac:dyDescent="0.25">
      <c r="A9923" t="str">
        <f>Produkty[[#This Row],[Symbol]]</f>
        <v>URG - 3/8''</v>
      </c>
      <c r="B9923" s="560">
        <v>5907180854537</v>
      </c>
      <c r="C9923" t="s">
        <v>31452</v>
      </c>
      <c r="D9923" t="s">
        <v>4107</v>
      </c>
      <c r="E9923" t="s">
        <v>31453</v>
      </c>
      <c r="F9923" t="s">
        <v>4095</v>
      </c>
      <c r="G9923">
        <v>2.15</v>
      </c>
      <c r="H9923" t="s">
        <v>31454</v>
      </c>
    </row>
    <row r="9924" spans="1:8" hidden="1" x14ac:dyDescent="0.25">
      <c r="A9924" t="str">
        <f>Produkty[[#This Row],[Symbol]]</f>
        <v>URG - 1/2''</v>
      </c>
      <c r="B9924" s="560">
        <v>5907180854544</v>
      </c>
      <c r="C9924" t="s">
        <v>31455</v>
      </c>
      <c r="D9924" t="s">
        <v>4107</v>
      </c>
      <c r="E9924" t="s">
        <v>31456</v>
      </c>
      <c r="F9924" t="s">
        <v>4095</v>
      </c>
      <c r="G9924">
        <v>2.23</v>
      </c>
      <c r="H9924" t="s">
        <v>31457</v>
      </c>
    </row>
    <row r="9925" spans="1:8" hidden="1" x14ac:dyDescent="0.25">
      <c r="A9925" t="str">
        <f>Produkty[[#This Row],[Symbol]]</f>
        <v>URG - 3/4''</v>
      </c>
      <c r="B9925" s="560">
        <v>5907180854551</v>
      </c>
      <c r="C9925" t="s">
        <v>31458</v>
      </c>
      <c r="D9925" t="s">
        <v>4107</v>
      </c>
      <c r="E9925" t="s">
        <v>31459</v>
      </c>
      <c r="F9925" t="s">
        <v>4095</v>
      </c>
      <c r="G9925">
        <v>2.37</v>
      </c>
      <c r="H9925" t="s">
        <v>31460</v>
      </c>
    </row>
    <row r="9926" spans="1:8" hidden="1" x14ac:dyDescent="0.25">
      <c r="A9926" t="str">
        <f>Produkty[[#This Row],[Symbol]]</f>
        <v>URG - 1''</v>
      </c>
      <c r="B9926" s="560">
        <v>5907180854568</v>
      </c>
      <c r="C9926" t="s">
        <v>31461</v>
      </c>
      <c r="D9926" t="s">
        <v>4107</v>
      </c>
      <c r="E9926" t="s">
        <v>31462</v>
      </c>
      <c r="F9926" t="s">
        <v>4095</v>
      </c>
      <c r="G9926">
        <v>2.59</v>
      </c>
      <c r="H9926" t="s">
        <v>31463</v>
      </c>
    </row>
    <row r="9927" spans="1:8" hidden="1" x14ac:dyDescent="0.25">
      <c r="A9927" t="str">
        <f>Produkty[[#This Row],[Symbol]]</f>
        <v>PXS - 10X100</v>
      </c>
      <c r="B9927" s="560">
        <v>5907180854575</v>
      </c>
      <c r="C9927" t="s">
        <v>31464</v>
      </c>
      <c r="D9927" t="s">
        <v>4107</v>
      </c>
      <c r="E9927" t="s">
        <v>31465</v>
      </c>
      <c r="F9927" t="s">
        <v>4118</v>
      </c>
      <c r="G9927">
        <v>47.69</v>
      </c>
      <c r="H9927" t="s">
        <v>39462</v>
      </c>
    </row>
    <row r="9928" spans="1:8" hidden="1" x14ac:dyDescent="0.25">
      <c r="A9928" t="str">
        <f>Produkty[[#This Row],[Symbol]]</f>
        <v>PXS - 10X120</v>
      </c>
      <c r="B9928" s="560">
        <v>5907180854582</v>
      </c>
      <c r="C9928" t="s">
        <v>31466</v>
      </c>
      <c r="D9928" t="s">
        <v>4107</v>
      </c>
      <c r="E9928" t="s">
        <v>31467</v>
      </c>
      <c r="F9928" t="s">
        <v>4118</v>
      </c>
      <c r="G9928">
        <v>56.85</v>
      </c>
      <c r="H9928" t="s">
        <v>39463</v>
      </c>
    </row>
    <row r="9929" spans="1:8" hidden="1" x14ac:dyDescent="0.25">
      <c r="A9929" t="str">
        <f>Produkty[[#This Row],[Symbol]]</f>
        <v>PXS - 10X140</v>
      </c>
      <c r="B9929" s="560">
        <v>5907180854599</v>
      </c>
      <c r="C9929" t="s">
        <v>31468</v>
      </c>
      <c r="D9929" t="s">
        <v>4107</v>
      </c>
      <c r="E9929" t="s">
        <v>31469</v>
      </c>
      <c r="F9929" t="s">
        <v>4118</v>
      </c>
      <c r="G9929">
        <v>62.63</v>
      </c>
      <c r="H9929" t="s">
        <v>39464</v>
      </c>
    </row>
    <row r="9930" spans="1:8" hidden="1" x14ac:dyDescent="0.25">
      <c r="A9930" t="str">
        <f>Produkty[[#This Row],[Symbol]]</f>
        <v>PXS - 10X160</v>
      </c>
      <c r="B9930" s="560">
        <v>5907180854605</v>
      </c>
      <c r="C9930" t="s">
        <v>31470</v>
      </c>
      <c r="D9930" t="s">
        <v>4107</v>
      </c>
      <c r="E9930" t="s">
        <v>31471</v>
      </c>
      <c r="F9930" t="s">
        <v>4118</v>
      </c>
      <c r="G9930">
        <v>72.27</v>
      </c>
      <c r="H9930" t="s">
        <v>39465</v>
      </c>
    </row>
    <row r="9931" spans="1:8" hidden="1" x14ac:dyDescent="0.25">
      <c r="A9931" t="str">
        <f>Produkty[[#This Row],[Symbol]]</f>
        <v>PXS - 10X180</v>
      </c>
      <c r="B9931" s="560">
        <v>5907180854612</v>
      </c>
      <c r="C9931" t="s">
        <v>31472</v>
      </c>
      <c r="D9931" t="s">
        <v>4107</v>
      </c>
      <c r="E9931" t="s">
        <v>31473</v>
      </c>
      <c r="F9931" t="s">
        <v>4118</v>
      </c>
      <c r="G9931">
        <v>83.83</v>
      </c>
      <c r="H9931" t="s">
        <v>39466</v>
      </c>
    </row>
    <row r="9932" spans="1:8" hidden="1" x14ac:dyDescent="0.25">
      <c r="A9932" t="str">
        <f>Produkty[[#This Row],[Symbol]]</f>
        <v>PXS - 10X200</v>
      </c>
      <c r="B9932" s="560">
        <v>5907180854629</v>
      </c>
      <c r="C9932" t="s">
        <v>31474</v>
      </c>
      <c r="D9932" t="s">
        <v>4107</v>
      </c>
      <c r="E9932" t="s">
        <v>31475</v>
      </c>
      <c r="F9932" t="s">
        <v>4118</v>
      </c>
      <c r="G9932">
        <v>92.5</v>
      </c>
      <c r="H9932" t="s">
        <v>39467</v>
      </c>
    </row>
    <row r="9933" spans="1:8" hidden="1" x14ac:dyDescent="0.25">
      <c r="A9933" t="str">
        <f>Produkty[[#This Row],[Symbol]]</f>
        <v>TXK - 8X80</v>
      </c>
      <c r="B9933" s="560">
        <v>5907180854636</v>
      </c>
      <c r="C9933" t="s">
        <v>31476</v>
      </c>
      <c r="D9933" t="s">
        <v>4107</v>
      </c>
      <c r="E9933" t="s">
        <v>31477</v>
      </c>
      <c r="F9933" t="s">
        <v>4118</v>
      </c>
      <c r="G9933">
        <v>75.739999999999995</v>
      </c>
      <c r="H9933" t="s">
        <v>39469</v>
      </c>
    </row>
    <row r="9934" spans="1:8" hidden="1" x14ac:dyDescent="0.25">
      <c r="A9934" t="str">
        <f>Produkty[[#This Row],[Symbol]]</f>
        <v>TXS - 8X60</v>
      </c>
      <c r="B9934" s="560">
        <v>5907180854643</v>
      </c>
      <c r="C9934" t="s">
        <v>31478</v>
      </c>
      <c r="D9934" t="s">
        <v>4107</v>
      </c>
      <c r="E9934" t="s">
        <v>31479</v>
      </c>
      <c r="F9934" t="s">
        <v>4118</v>
      </c>
      <c r="G9934">
        <v>58.48</v>
      </c>
      <c r="H9934" t="s">
        <v>39436</v>
      </c>
    </row>
    <row r="9935" spans="1:8" hidden="1" x14ac:dyDescent="0.25">
      <c r="A9935" t="str">
        <f>Produkty[[#This Row],[Symbol]]</f>
        <v>TXS - 8X80</v>
      </c>
      <c r="B9935" s="560">
        <v>5907180854650</v>
      </c>
      <c r="C9935" t="s">
        <v>31480</v>
      </c>
      <c r="D9935" t="s">
        <v>4107</v>
      </c>
      <c r="E9935" t="s">
        <v>31481</v>
      </c>
      <c r="F9935" t="s">
        <v>4118</v>
      </c>
      <c r="G9935">
        <v>69.63</v>
      </c>
      <c r="H9935" t="s">
        <v>39438</v>
      </c>
    </row>
    <row r="9936" spans="1:8" hidden="1" x14ac:dyDescent="0.25">
      <c r="A9936" t="str">
        <f>Produkty[[#This Row],[Symbol]]</f>
        <v>TXS - 8X100</v>
      </c>
      <c r="B9936" s="560">
        <v>5907180854667</v>
      </c>
      <c r="C9936" t="s">
        <v>31482</v>
      </c>
      <c r="D9936" t="s">
        <v>4107</v>
      </c>
      <c r="E9936" t="s">
        <v>31483</v>
      </c>
      <c r="F9936" t="s">
        <v>4118</v>
      </c>
      <c r="G9936">
        <v>86.78</v>
      </c>
      <c r="H9936" t="s">
        <v>39439</v>
      </c>
    </row>
    <row r="9937" spans="1:8" hidden="1" x14ac:dyDescent="0.25">
      <c r="A9937" t="str">
        <f>Produkty[[#This Row],[Symbol]]</f>
        <v>TXS - 8X120</v>
      </c>
      <c r="B9937" s="560">
        <v>5907180854674</v>
      </c>
      <c r="C9937" t="s">
        <v>31484</v>
      </c>
      <c r="D9937" t="s">
        <v>4107</v>
      </c>
      <c r="E9937" t="s">
        <v>31485</v>
      </c>
      <c r="F9937" t="s">
        <v>4118</v>
      </c>
      <c r="G9937">
        <v>105.91</v>
      </c>
      <c r="H9937" t="s">
        <v>39440</v>
      </c>
    </row>
    <row r="9938" spans="1:8" hidden="1" x14ac:dyDescent="0.25">
      <c r="A9938" t="str">
        <f>Produkty[[#This Row],[Symbol]]</f>
        <v>TXS - 8X140</v>
      </c>
      <c r="B9938" s="560">
        <v>5907180854681</v>
      </c>
      <c r="C9938" t="s">
        <v>31486</v>
      </c>
      <c r="D9938" t="s">
        <v>4107</v>
      </c>
      <c r="E9938" t="s">
        <v>31487</v>
      </c>
      <c r="F9938" t="s">
        <v>4118</v>
      </c>
      <c r="G9938">
        <v>128.05000000000001</v>
      </c>
      <c r="H9938" t="s">
        <v>39441</v>
      </c>
    </row>
    <row r="9939" spans="1:8" hidden="1" x14ac:dyDescent="0.25">
      <c r="A9939" t="str">
        <f>Produkty[[#This Row],[Symbol]]</f>
        <v>TXS - 8X160</v>
      </c>
      <c r="B9939" s="560">
        <v>5907180854698</v>
      </c>
      <c r="C9939" t="s">
        <v>31488</v>
      </c>
      <c r="D9939" t="s">
        <v>4107</v>
      </c>
      <c r="E9939" t="s">
        <v>31489</v>
      </c>
      <c r="F9939" t="s">
        <v>4118</v>
      </c>
      <c r="G9939">
        <v>150.21</v>
      </c>
      <c r="H9939" t="s">
        <v>39442</v>
      </c>
    </row>
    <row r="9940" spans="1:8" hidden="1" x14ac:dyDescent="0.25">
      <c r="A9940" t="str">
        <f>Produkty[[#This Row],[Symbol]]</f>
        <v>TXS - 10X80</v>
      </c>
      <c r="B9940" s="560">
        <v>5907180854704</v>
      </c>
      <c r="C9940" t="s">
        <v>31490</v>
      </c>
      <c r="D9940" t="s">
        <v>4107</v>
      </c>
      <c r="E9940" t="s">
        <v>31491</v>
      </c>
      <c r="F9940" t="s">
        <v>4118</v>
      </c>
      <c r="G9940">
        <v>110.25</v>
      </c>
      <c r="H9940" t="s">
        <v>39443</v>
      </c>
    </row>
    <row r="9941" spans="1:8" hidden="1" x14ac:dyDescent="0.25">
      <c r="A9941" t="str">
        <f>Produkty[[#This Row],[Symbol]]</f>
        <v>TXS - 10X100</v>
      </c>
      <c r="B9941" s="560">
        <v>5907180854711</v>
      </c>
      <c r="C9941" t="s">
        <v>31492</v>
      </c>
      <c r="D9941" t="s">
        <v>4107</v>
      </c>
      <c r="E9941" t="s">
        <v>31493</v>
      </c>
      <c r="F9941" t="s">
        <v>4118</v>
      </c>
      <c r="G9941">
        <v>123.75</v>
      </c>
      <c r="H9941" t="s">
        <v>39444</v>
      </c>
    </row>
    <row r="9942" spans="1:8" hidden="1" x14ac:dyDescent="0.25">
      <c r="A9942" t="str">
        <f>Produkty[[#This Row],[Symbol]]</f>
        <v>TXS - 10X120</v>
      </c>
      <c r="B9942" s="560">
        <v>5907180854728</v>
      </c>
      <c r="C9942" t="s">
        <v>31494</v>
      </c>
      <c r="D9942" t="s">
        <v>4107</v>
      </c>
      <c r="E9942" t="s">
        <v>31495</v>
      </c>
      <c r="F9942" t="s">
        <v>4118</v>
      </c>
      <c r="G9942">
        <v>150.75</v>
      </c>
      <c r="H9942" t="s">
        <v>39445</v>
      </c>
    </row>
    <row r="9943" spans="1:8" hidden="1" x14ac:dyDescent="0.25">
      <c r="A9943" t="str">
        <f>Produkty[[#This Row],[Symbol]]</f>
        <v>TXS - 10X140</v>
      </c>
      <c r="B9943" s="560">
        <v>5907180854735</v>
      </c>
      <c r="C9943" t="s">
        <v>31496</v>
      </c>
      <c r="D9943" t="s">
        <v>4107</v>
      </c>
      <c r="E9943" t="s">
        <v>31497</v>
      </c>
      <c r="F9943" t="s">
        <v>4118</v>
      </c>
      <c r="G9943">
        <v>175.5</v>
      </c>
      <c r="H9943" t="s">
        <v>39446</v>
      </c>
    </row>
    <row r="9944" spans="1:8" hidden="1" x14ac:dyDescent="0.25">
      <c r="A9944" t="str">
        <f>Produkty[[#This Row],[Symbol]]</f>
        <v>TXS - 10X160</v>
      </c>
      <c r="B9944" s="560">
        <v>5907180854742</v>
      </c>
      <c r="C9944" t="s">
        <v>31498</v>
      </c>
      <c r="D9944" t="s">
        <v>4107</v>
      </c>
      <c r="E9944" t="s">
        <v>31499</v>
      </c>
      <c r="F9944" t="s">
        <v>4118</v>
      </c>
      <c r="G9944">
        <v>186.75</v>
      </c>
      <c r="H9944" t="s">
        <v>39447</v>
      </c>
    </row>
    <row r="9945" spans="1:8" hidden="1" x14ac:dyDescent="0.25">
      <c r="A9945" t="str">
        <f>Produkty[[#This Row],[Symbol]]</f>
        <v>S-21516</v>
      </c>
      <c r="B9945" s="560">
        <v>5907180854872</v>
      </c>
      <c r="C9945" t="s">
        <v>31500</v>
      </c>
      <c r="D9945" t="s">
        <v>4093</v>
      </c>
      <c r="E9945" t="s">
        <v>31501</v>
      </c>
      <c r="F9945" t="s">
        <v>4095</v>
      </c>
      <c r="G9945">
        <v>75.33</v>
      </c>
      <c r="H9945" t="s">
        <v>31502</v>
      </c>
    </row>
    <row r="9946" spans="1:8" hidden="1" x14ac:dyDescent="0.25">
      <c r="A9946" t="str">
        <f>Produkty[[#This Row],[Symbol]]</f>
        <v>S-21522</v>
      </c>
      <c r="B9946" s="560">
        <v>5907180854902</v>
      </c>
      <c r="C9946" t="s">
        <v>31503</v>
      </c>
      <c r="D9946" t="s">
        <v>4093</v>
      </c>
      <c r="E9946" t="s">
        <v>31504</v>
      </c>
      <c r="F9946" t="s">
        <v>4095</v>
      </c>
      <c r="G9946">
        <v>77.989999999999995</v>
      </c>
      <c r="H9946" t="s">
        <v>31505</v>
      </c>
    </row>
    <row r="9947" spans="1:8" hidden="1" x14ac:dyDescent="0.25">
      <c r="A9947" t="str">
        <f>Produkty[[#This Row],[Symbol]]</f>
        <v>S-19445</v>
      </c>
      <c r="B9947" s="560">
        <v>5907180854919</v>
      </c>
      <c r="C9947" t="s">
        <v>31506</v>
      </c>
      <c r="D9947" t="s">
        <v>4093</v>
      </c>
      <c r="E9947" t="s">
        <v>31507</v>
      </c>
      <c r="F9947" t="s">
        <v>4095</v>
      </c>
      <c r="G9947">
        <v>30.49</v>
      </c>
      <c r="H9947" t="s">
        <v>31508</v>
      </c>
    </row>
    <row r="9948" spans="1:8" hidden="1" x14ac:dyDescent="0.25">
      <c r="A9948" t="str">
        <f>Produkty[[#This Row],[Symbol]]</f>
        <v>S-17618</v>
      </c>
      <c r="B9948" s="560">
        <v>5907180854926</v>
      </c>
      <c r="C9948" t="s">
        <v>1735</v>
      </c>
      <c r="D9948" t="s">
        <v>4093</v>
      </c>
      <c r="E9948" t="s">
        <v>31509</v>
      </c>
      <c r="F9948" t="s">
        <v>4104</v>
      </c>
      <c r="G9948">
        <v>2.36</v>
      </c>
      <c r="H9948" t="s">
        <v>31510</v>
      </c>
    </row>
    <row r="9949" spans="1:8" hidden="1" x14ac:dyDescent="0.25">
      <c r="A9949" t="str">
        <f>Produkty[[#This Row],[Symbol]]</f>
        <v>S-18534</v>
      </c>
      <c r="B9949" s="560">
        <v>5907180854933</v>
      </c>
      <c r="C9949" t="s">
        <v>31511</v>
      </c>
      <c r="D9949" t="s">
        <v>4093</v>
      </c>
      <c r="E9949" t="s">
        <v>31512</v>
      </c>
      <c r="F9949" t="s">
        <v>4095</v>
      </c>
      <c r="G9949">
        <v>28.67</v>
      </c>
      <c r="H9949" t="s">
        <v>31513</v>
      </c>
    </row>
    <row r="9950" spans="1:8" hidden="1" x14ac:dyDescent="0.25">
      <c r="A9950" t="str">
        <f>Produkty[[#This Row],[Symbol]]</f>
        <v>S-14006</v>
      </c>
      <c r="B9950" s="560">
        <v>5907180854940</v>
      </c>
      <c r="C9950" t="s">
        <v>31514</v>
      </c>
      <c r="D9950" t="s">
        <v>4093</v>
      </c>
      <c r="E9950" t="s">
        <v>31515</v>
      </c>
      <c r="F9950" t="s">
        <v>4095</v>
      </c>
      <c r="G9950">
        <v>16.38</v>
      </c>
      <c r="H9950" t="s">
        <v>31516</v>
      </c>
    </row>
    <row r="9951" spans="1:8" hidden="1" x14ac:dyDescent="0.25">
      <c r="A9951" t="str">
        <f>Produkty[[#This Row],[Symbol]]</f>
        <v>S-14007</v>
      </c>
      <c r="B9951" s="560">
        <v>5907180854957</v>
      </c>
      <c r="C9951" t="s">
        <v>31517</v>
      </c>
      <c r="D9951" t="s">
        <v>4093</v>
      </c>
      <c r="E9951" t="s">
        <v>31518</v>
      </c>
      <c r="F9951" t="s">
        <v>4095</v>
      </c>
      <c r="G9951">
        <v>18.46</v>
      </c>
      <c r="H9951" t="s">
        <v>31519</v>
      </c>
    </row>
    <row r="9952" spans="1:8" hidden="1" x14ac:dyDescent="0.25">
      <c r="A9952" t="str">
        <f>Produkty[[#This Row],[Symbol]]</f>
        <v>S-14008</v>
      </c>
      <c r="B9952" s="560">
        <v>5907180854964</v>
      </c>
      <c r="C9952" t="s">
        <v>31520</v>
      </c>
      <c r="D9952" t="s">
        <v>4093</v>
      </c>
      <c r="E9952" t="s">
        <v>31521</v>
      </c>
      <c r="F9952" t="s">
        <v>4095</v>
      </c>
      <c r="G9952">
        <v>21.53</v>
      </c>
      <c r="H9952" t="s">
        <v>31522</v>
      </c>
    </row>
    <row r="9953" spans="1:8" hidden="1" x14ac:dyDescent="0.25">
      <c r="A9953" t="str">
        <f>Produkty[[#This Row],[Symbol]]</f>
        <v>S-14016</v>
      </c>
      <c r="B9953" s="560">
        <v>5907180854971</v>
      </c>
      <c r="C9953" t="s">
        <v>31523</v>
      </c>
      <c r="D9953" t="s">
        <v>4093</v>
      </c>
      <c r="E9953" t="s">
        <v>31524</v>
      </c>
      <c r="F9953" t="s">
        <v>4095</v>
      </c>
      <c r="G9953">
        <v>14.82</v>
      </c>
      <c r="H9953" t="s">
        <v>31525</v>
      </c>
    </row>
    <row r="9954" spans="1:8" hidden="1" x14ac:dyDescent="0.25">
      <c r="A9954" t="str">
        <f>Produkty[[#This Row],[Symbol]]</f>
        <v>S-14017</v>
      </c>
      <c r="B9954" s="560">
        <v>5907180854988</v>
      </c>
      <c r="C9954" t="s">
        <v>31526</v>
      </c>
      <c r="D9954" t="s">
        <v>4093</v>
      </c>
      <c r="E9954" t="s">
        <v>31527</v>
      </c>
      <c r="F9954" t="s">
        <v>4095</v>
      </c>
      <c r="G9954">
        <v>17.5</v>
      </c>
      <c r="H9954" t="s">
        <v>31528</v>
      </c>
    </row>
    <row r="9955" spans="1:8" hidden="1" x14ac:dyDescent="0.25">
      <c r="A9955" t="str">
        <f>Produkty[[#This Row],[Symbol]]</f>
        <v>S-14027</v>
      </c>
      <c r="B9955" s="560">
        <v>5907180855008</v>
      </c>
      <c r="C9955" t="s">
        <v>31529</v>
      </c>
      <c r="D9955" t="s">
        <v>4093</v>
      </c>
      <c r="E9955" t="s">
        <v>31530</v>
      </c>
      <c r="F9955" t="s">
        <v>4095</v>
      </c>
      <c r="G9955">
        <v>21.85</v>
      </c>
      <c r="H9955" t="s">
        <v>31531</v>
      </c>
    </row>
    <row r="9956" spans="1:8" hidden="1" x14ac:dyDescent="0.25">
      <c r="A9956" t="str">
        <f>Produkty[[#This Row],[Symbol]]</f>
        <v>S-14028</v>
      </c>
      <c r="B9956" s="560">
        <v>5907180855015</v>
      </c>
      <c r="C9956" t="s">
        <v>31532</v>
      </c>
      <c r="D9956" t="s">
        <v>4093</v>
      </c>
      <c r="E9956" t="s">
        <v>31533</v>
      </c>
      <c r="F9956" t="s">
        <v>4095</v>
      </c>
      <c r="G9956">
        <v>24.39</v>
      </c>
      <c r="H9956" t="s">
        <v>31534</v>
      </c>
    </row>
    <row r="9957" spans="1:8" hidden="1" x14ac:dyDescent="0.25">
      <c r="A9957" t="str">
        <f>Produkty[[#This Row],[Symbol]]</f>
        <v>S-14036</v>
      </c>
      <c r="B9957" s="560">
        <v>5907180855022</v>
      </c>
      <c r="C9957" t="s">
        <v>31535</v>
      </c>
      <c r="D9957" t="s">
        <v>4093</v>
      </c>
      <c r="E9957" t="s">
        <v>31536</v>
      </c>
      <c r="F9957" t="s">
        <v>4095</v>
      </c>
      <c r="G9957">
        <v>14.54</v>
      </c>
      <c r="H9957" t="s">
        <v>31537</v>
      </c>
    </row>
    <row r="9958" spans="1:8" hidden="1" x14ac:dyDescent="0.25">
      <c r="A9958" t="str">
        <f>Produkty[[#This Row],[Symbol]]</f>
        <v>S-14038</v>
      </c>
      <c r="B9958" s="560">
        <v>5907180855039</v>
      </c>
      <c r="C9958" t="s">
        <v>31538</v>
      </c>
      <c r="D9958" t="s">
        <v>4093</v>
      </c>
      <c r="E9958" t="s">
        <v>31539</v>
      </c>
      <c r="F9958" t="s">
        <v>4095</v>
      </c>
      <c r="G9958">
        <v>16.079999999999998</v>
      </c>
      <c r="H9958" t="s">
        <v>31540</v>
      </c>
    </row>
    <row r="9959" spans="1:8" hidden="1" x14ac:dyDescent="0.25">
      <c r="A9959" t="str">
        <f>Produkty[[#This Row],[Symbol]]</f>
        <v>S-14046</v>
      </c>
      <c r="B9959" s="560">
        <v>5907180855046</v>
      </c>
      <c r="C9959" t="s">
        <v>31541</v>
      </c>
      <c r="D9959" t="s">
        <v>4093</v>
      </c>
      <c r="E9959" t="s">
        <v>31542</v>
      </c>
      <c r="F9959" t="s">
        <v>4095</v>
      </c>
      <c r="G9959">
        <v>15</v>
      </c>
      <c r="H9959" t="s">
        <v>31543</v>
      </c>
    </row>
    <row r="9960" spans="1:8" hidden="1" x14ac:dyDescent="0.25">
      <c r="A9960" t="str">
        <f>Produkty[[#This Row],[Symbol]]</f>
        <v>S-14048</v>
      </c>
      <c r="B9960" s="560">
        <v>5907180855053</v>
      </c>
      <c r="C9960" t="s">
        <v>31544</v>
      </c>
      <c r="D9960" t="s">
        <v>4093</v>
      </c>
      <c r="E9960" t="s">
        <v>31545</v>
      </c>
      <c r="F9960" t="s">
        <v>4095</v>
      </c>
      <c r="G9960">
        <v>17.41</v>
      </c>
      <c r="H9960" t="s">
        <v>31546</v>
      </c>
    </row>
    <row r="9961" spans="1:8" hidden="1" x14ac:dyDescent="0.25">
      <c r="A9961" t="str">
        <f>Produkty[[#This Row],[Symbol]]</f>
        <v>S-14205</v>
      </c>
      <c r="B9961" s="560">
        <v>5907180855060</v>
      </c>
      <c r="C9961" t="s">
        <v>31547</v>
      </c>
      <c r="D9961" t="s">
        <v>4093</v>
      </c>
      <c r="E9961" t="s">
        <v>31548</v>
      </c>
      <c r="F9961" t="s">
        <v>4095</v>
      </c>
      <c r="G9961">
        <v>9.74</v>
      </c>
      <c r="H9961" t="s">
        <v>31549</v>
      </c>
    </row>
    <row r="9962" spans="1:8" hidden="1" x14ac:dyDescent="0.25">
      <c r="A9962" t="str">
        <f>Produkty[[#This Row],[Symbol]]</f>
        <v>S-14215</v>
      </c>
      <c r="B9962" s="560">
        <v>5907180855077</v>
      </c>
      <c r="C9962" t="s">
        <v>31550</v>
      </c>
      <c r="D9962" t="s">
        <v>4093</v>
      </c>
      <c r="E9962" t="s">
        <v>31551</v>
      </c>
      <c r="F9962" t="s">
        <v>4095</v>
      </c>
      <c r="G9962">
        <v>9.66</v>
      </c>
      <c r="H9962" t="s">
        <v>31552</v>
      </c>
    </row>
    <row r="9963" spans="1:8" hidden="1" x14ac:dyDescent="0.25">
      <c r="A9963" t="str">
        <f>Produkty[[#This Row],[Symbol]]</f>
        <v>S-14225</v>
      </c>
      <c r="B9963" s="560">
        <v>5907180855084</v>
      </c>
      <c r="C9963" t="s">
        <v>31553</v>
      </c>
      <c r="D9963" t="s">
        <v>4093</v>
      </c>
      <c r="E9963" t="s">
        <v>31554</v>
      </c>
      <c r="F9963" t="s">
        <v>4095</v>
      </c>
      <c r="G9963">
        <v>9.66</v>
      </c>
      <c r="H9963" t="s">
        <v>31555</v>
      </c>
    </row>
    <row r="9964" spans="1:8" hidden="1" x14ac:dyDescent="0.25">
      <c r="A9964" t="str">
        <f>Produkty[[#This Row],[Symbol]]</f>
        <v>S-14235</v>
      </c>
      <c r="B9964" s="560">
        <v>5907180855091</v>
      </c>
      <c r="C9964" t="s">
        <v>31556</v>
      </c>
      <c r="D9964" t="s">
        <v>4093</v>
      </c>
      <c r="E9964" t="s">
        <v>31557</v>
      </c>
      <c r="F9964" t="s">
        <v>4095</v>
      </c>
      <c r="G9964">
        <v>9.66</v>
      </c>
      <c r="H9964" t="s">
        <v>31558</v>
      </c>
    </row>
    <row r="9965" spans="1:8" hidden="1" x14ac:dyDescent="0.25">
      <c r="A9965" t="str">
        <f>Produkty[[#This Row],[Symbol]]</f>
        <v>S-15010</v>
      </c>
      <c r="B9965" s="560">
        <v>5907180855107</v>
      </c>
      <c r="C9965" t="s">
        <v>31559</v>
      </c>
      <c r="D9965" t="s">
        <v>4093</v>
      </c>
      <c r="E9965" t="s">
        <v>31560</v>
      </c>
      <c r="F9965" t="s">
        <v>4095</v>
      </c>
      <c r="G9965">
        <v>23.5</v>
      </c>
      <c r="H9965" t="s">
        <v>31561</v>
      </c>
    </row>
    <row r="9966" spans="1:8" hidden="1" x14ac:dyDescent="0.25">
      <c r="A9966" t="str">
        <f>Produkty[[#This Row],[Symbol]]</f>
        <v>S-14326</v>
      </c>
      <c r="B9966" s="560">
        <v>5907180855114</v>
      </c>
      <c r="C9966" t="s">
        <v>31562</v>
      </c>
      <c r="D9966" t="s">
        <v>4093</v>
      </c>
      <c r="E9966" t="s">
        <v>40601</v>
      </c>
      <c r="F9966" t="s">
        <v>4095</v>
      </c>
      <c r="G9966">
        <v>16.05</v>
      </c>
      <c r="H9966" t="s">
        <v>31563</v>
      </c>
    </row>
    <row r="9967" spans="1:8" hidden="1" x14ac:dyDescent="0.25">
      <c r="A9967" t="str">
        <f>Produkty[[#This Row],[Symbol]]</f>
        <v>S-14327</v>
      </c>
      <c r="B9967" s="560">
        <v>5907180855121</v>
      </c>
      <c r="C9967" t="s">
        <v>31564</v>
      </c>
      <c r="D9967" t="s">
        <v>4093</v>
      </c>
      <c r="E9967" t="s">
        <v>40602</v>
      </c>
      <c r="F9967" t="s">
        <v>4095</v>
      </c>
      <c r="G9967">
        <v>17.600000000000001</v>
      </c>
      <c r="H9967" t="s">
        <v>31565</v>
      </c>
    </row>
    <row r="9968" spans="1:8" hidden="1" x14ac:dyDescent="0.25">
      <c r="A9968" t="str">
        <f>Produkty[[#This Row],[Symbol]]</f>
        <v>S-14328</v>
      </c>
      <c r="B9968" s="560">
        <v>5907180855138</v>
      </c>
      <c r="C9968" t="s">
        <v>31566</v>
      </c>
      <c r="D9968" t="s">
        <v>4093</v>
      </c>
      <c r="E9968" t="s">
        <v>40603</v>
      </c>
      <c r="F9968" t="s">
        <v>4095</v>
      </c>
      <c r="G9968">
        <v>22.64</v>
      </c>
      <c r="H9968" t="s">
        <v>31567</v>
      </c>
    </row>
    <row r="9969" spans="1:8" hidden="1" x14ac:dyDescent="0.25">
      <c r="A9969" t="str">
        <f>Produkty[[#This Row],[Symbol]]</f>
        <v>S-19560</v>
      </c>
      <c r="B9969" s="560">
        <v>5907180855145</v>
      </c>
      <c r="C9969" t="s">
        <v>1747</v>
      </c>
      <c r="D9969" t="s">
        <v>4093</v>
      </c>
      <c r="E9969" t="s">
        <v>31568</v>
      </c>
      <c r="F9969" t="s">
        <v>4095</v>
      </c>
      <c r="G9969">
        <v>19.149999999999999</v>
      </c>
      <c r="H9969" t="s">
        <v>31569</v>
      </c>
    </row>
    <row r="9970" spans="1:8" hidden="1" x14ac:dyDescent="0.25">
      <c r="A9970" t="str">
        <f>Produkty[[#This Row],[Symbol]]</f>
        <v>S-19590</v>
      </c>
      <c r="B9970" s="560">
        <v>5907180855152</v>
      </c>
      <c r="C9970" t="s">
        <v>1749</v>
      </c>
      <c r="D9970" t="s">
        <v>4093</v>
      </c>
      <c r="E9970" t="s">
        <v>31570</v>
      </c>
      <c r="F9970" t="s">
        <v>4095</v>
      </c>
      <c r="G9970">
        <v>23.77</v>
      </c>
      <c r="H9970" t="s">
        <v>31571</v>
      </c>
    </row>
    <row r="9971" spans="1:8" hidden="1" x14ac:dyDescent="0.25">
      <c r="A9971" t="str">
        <f>Produkty[[#This Row],[Symbol]]</f>
        <v>S-14309</v>
      </c>
      <c r="B9971" s="560">
        <v>5907180855169</v>
      </c>
      <c r="C9971" t="s">
        <v>31572</v>
      </c>
      <c r="D9971" t="s">
        <v>4093</v>
      </c>
      <c r="E9971" t="s">
        <v>31573</v>
      </c>
      <c r="F9971" t="s">
        <v>4095</v>
      </c>
      <c r="G9971">
        <v>22.4</v>
      </c>
      <c r="H9971" t="s">
        <v>31574</v>
      </c>
    </row>
    <row r="9972" spans="1:8" hidden="1" x14ac:dyDescent="0.25">
      <c r="A9972" t="str">
        <f>Produkty[[#This Row],[Symbol]]</f>
        <v>S-10620</v>
      </c>
      <c r="B9972" s="560">
        <v>5907180855213</v>
      </c>
      <c r="C9972" t="s">
        <v>31575</v>
      </c>
      <c r="D9972" t="s">
        <v>4093</v>
      </c>
      <c r="E9972" t="s">
        <v>31576</v>
      </c>
      <c r="F9972" t="s">
        <v>4095</v>
      </c>
      <c r="G9972">
        <v>29.66</v>
      </c>
      <c r="H9972" t="s">
        <v>31577</v>
      </c>
    </row>
    <row r="9973" spans="1:8" hidden="1" x14ac:dyDescent="0.25">
      <c r="A9973" t="str">
        <f>Produkty[[#This Row],[Symbol]]</f>
        <v>S-10630</v>
      </c>
      <c r="B9973" s="560">
        <v>5907180855220</v>
      </c>
      <c r="C9973" t="s">
        <v>31578</v>
      </c>
      <c r="D9973" t="s">
        <v>4093</v>
      </c>
      <c r="E9973" t="s">
        <v>31579</v>
      </c>
      <c r="F9973" t="s">
        <v>4095</v>
      </c>
      <c r="G9973">
        <v>39.18</v>
      </c>
      <c r="H9973" t="s">
        <v>31580</v>
      </c>
    </row>
    <row r="9974" spans="1:8" hidden="1" x14ac:dyDescent="0.25">
      <c r="A9974" t="str">
        <f>Produkty[[#This Row],[Symbol]]</f>
        <v>S-10650</v>
      </c>
      <c r="B9974" s="560">
        <v>5907180855237</v>
      </c>
      <c r="C9974" t="s">
        <v>31581</v>
      </c>
      <c r="D9974" t="s">
        <v>4093</v>
      </c>
      <c r="E9974" t="s">
        <v>31582</v>
      </c>
      <c r="F9974" t="s">
        <v>4095</v>
      </c>
      <c r="G9974">
        <v>56.86</v>
      </c>
      <c r="H9974" t="s">
        <v>31583</v>
      </c>
    </row>
    <row r="9975" spans="1:8" hidden="1" x14ac:dyDescent="0.25">
      <c r="A9975" t="str">
        <f>Produkty[[#This Row],[Symbol]]</f>
        <v>TXK - 8X60</v>
      </c>
      <c r="B9975" s="560">
        <v>5907180855275</v>
      </c>
      <c r="C9975" t="s">
        <v>31584</v>
      </c>
      <c r="D9975" t="s">
        <v>4107</v>
      </c>
      <c r="E9975" t="s">
        <v>31585</v>
      </c>
      <c r="F9975" t="s">
        <v>4118</v>
      </c>
      <c r="G9975">
        <v>61.6</v>
      </c>
      <c r="H9975" t="s">
        <v>39468</v>
      </c>
    </row>
    <row r="9976" spans="1:8" hidden="1" x14ac:dyDescent="0.25">
      <c r="A9976" t="str">
        <f>Produkty[[#This Row],[Symbol]]</f>
        <v>TXK - 8X100</v>
      </c>
      <c r="B9976" s="560">
        <v>5907180855282</v>
      </c>
      <c r="C9976" t="s">
        <v>31586</v>
      </c>
      <c r="D9976" t="s">
        <v>4107</v>
      </c>
      <c r="E9976" t="s">
        <v>31587</v>
      </c>
      <c r="F9976" t="s">
        <v>4118</v>
      </c>
      <c r="G9976">
        <v>92.39</v>
      </c>
      <c r="H9976" t="s">
        <v>39470</v>
      </c>
    </row>
    <row r="9977" spans="1:8" hidden="1" x14ac:dyDescent="0.25">
      <c r="A9977" t="str">
        <f>Produkty[[#This Row],[Symbol]]</f>
        <v>TXK - 8X120</v>
      </c>
      <c r="B9977" s="560">
        <v>5907180855299</v>
      </c>
      <c r="C9977" t="s">
        <v>31588</v>
      </c>
      <c r="D9977" t="s">
        <v>4107</v>
      </c>
      <c r="E9977" t="s">
        <v>31589</v>
      </c>
      <c r="F9977" t="s">
        <v>4118</v>
      </c>
      <c r="G9977">
        <v>107.04</v>
      </c>
      <c r="H9977" t="s">
        <v>39471</v>
      </c>
    </row>
    <row r="9978" spans="1:8" hidden="1" x14ac:dyDescent="0.25">
      <c r="A9978" t="str">
        <f>Produkty[[#This Row],[Symbol]]</f>
        <v>TXK - 8X140</v>
      </c>
      <c r="B9978" s="560">
        <v>5907180855305</v>
      </c>
      <c r="C9978" t="s">
        <v>31590</v>
      </c>
      <c r="D9978" t="s">
        <v>4107</v>
      </c>
      <c r="E9978" t="s">
        <v>31591</v>
      </c>
      <c r="F9978" t="s">
        <v>4118</v>
      </c>
      <c r="G9978">
        <v>129.47</v>
      </c>
      <c r="H9978" t="s">
        <v>39472</v>
      </c>
    </row>
    <row r="9979" spans="1:8" hidden="1" x14ac:dyDescent="0.25">
      <c r="A9979" t="str">
        <f>Produkty[[#This Row],[Symbol]]</f>
        <v>TXK - 8X160</v>
      </c>
      <c r="B9979" s="560">
        <v>5907180855312</v>
      </c>
      <c r="C9979" t="s">
        <v>31592</v>
      </c>
      <c r="D9979" t="s">
        <v>4107</v>
      </c>
      <c r="E9979" t="s">
        <v>31593</v>
      </c>
      <c r="F9979" t="s">
        <v>4118</v>
      </c>
      <c r="G9979">
        <v>153.35</v>
      </c>
      <c r="H9979" t="s">
        <v>39473</v>
      </c>
    </row>
    <row r="9980" spans="1:8" hidden="1" x14ac:dyDescent="0.25">
      <c r="A9980" t="str">
        <f>Produkty[[#This Row],[Symbol]]</f>
        <v>TXK - 10X80</v>
      </c>
      <c r="B9980" s="560">
        <v>5907180855329</v>
      </c>
      <c r="C9980" t="s">
        <v>31594</v>
      </c>
      <c r="D9980" t="s">
        <v>4107</v>
      </c>
      <c r="E9980" t="s">
        <v>31595</v>
      </c>
      <c r="F9980" t="s">
        <v>4118</v>
      </c>
      <c r="G9980">
        <v>112.5</v>
      </c>
      <c r="H9980" t="s">
        <v>39474</v>
      </c>
    </row>
    <row r="9981" spans="1:8" hidden="1" x14ac:dyDescent="0.25">
      <c r="A9981" t="str">
        <f>Produkty[[#This Row],[Symbol]]</f>
        <v>TXK - 10X100</v>
      </c>
      <c r="B9981" s="560">
        <v>5907180855336</v>
      </c>
      <c r="C9981" t="s">
        <v>31596</v>
      </c>
      <c r="D9981" t="s">
        <v>4107</v>
      </c>
      <c r="E9981" t="s">
        <v>31597</v>
      </c>
      <c r="F9981" t="s">
        <v>4118</v>
      </c>
      <c r="G9981">
        <v>126</v>
      </c>
      <c r="H9981" t="s">
        <v>39475</v>
      </c>
    </row>
    <row r="9982" spans="1:8" hidden="1" x14ac:dyDescent="0.25">
      <c r="A9982" t="str">
        <f>Produkty[[#This Row],[Symbol]]</f>
        <v>TXK - 10X120</v>
      </c>
      <c r="B9982" s="560">
        <v>5907180855343</v>
      </c>
      <c r="C9982" t="s">
        <v>31598</v>
      </c>
      <c r="D9982" t="s">
        <v>4107</v>
      </c>
      <c r="E9982" t="s">
        <v>31599</v>
      </c>
      <c r="F9982" t="s">
        <v>4118</v>
      </c>
      <c r="G9982">
        <v>153</v>
      </c>
      <c r="H9982" t="s">
        <v>39476</v>
      </c>
    </row>
    <row r="9983" spans="1:8" hidden="1" x14ac:dyDescent="0.25">
      <c r="A9983" t="str">
        <f>Produkty[[#This Row],[Symbol]]</f>
        <v>TXK - 10X140</v>
      </c>
      <c r="B9983" s="560">
        <v>5907180855350</v>
      </c>
      <c r="C9983" t="s">
        <v>31600</v>
      </c>
      <c r="D9983" t="s">
        <v>4107</v>
      </c>
      <c r="E9983" t="s">
        <v>31601</v>
      </c>
      <c r="F9983" t="s">
        <v>4118</v>
      </c>
      <c r="G9983">
        <v>177.75</v>
      </c>
      <c r="H9983" t="s">
        <v>39477</v>
      </c>
    </row>
    <row r="9984" spans="1:8" hidden="1" x14ac:dyDescent="0.25">
      <c r="A9984" t="str">
        <f>Produkty[[#This Row],[Symbol]]</f>
        <v>TXK - 10X160</v>
      </c>
      <c r="B9984" s="560">
        <v>5907180855367</v>
      </c>
      <c r="C9984" t="s">
        <v>31602</v>
      </c>
      <c r="D9984" t="s">
        <v>4107</v>
      </c>
      <c r="E9984" t="s">
        <v>31603</v>
      </c>
      <c r="F9984" t="s">
        <v>4118</v>
      </c>
      <c r="G9984">
        <v>189</v>
      </c>
      <c r="H9984" t="s">
        <v>39478</v>
      </c>
    </row>
    <row r="9985" spans="1:8" hidden="1" x14ac:dyDescent="0.25">
      <c r="A9985" t="str">
        <f>Produkty[[#This Row],[Symbol]]</f>
        <v>TXK - 10X180</v>
      </c>
      <c r="B9985" s="560">
        <v>5907180855374</v>
      </c>
      <c r="C9985" t="s">
        <v>31604</v>
      </c>
      <c r="D9985" t="s">
        <v>4107</v>
      </c>
      <c r="E9985" t="s">
        <v>31605</v>
      </c>
      <c r="F9985" t="s">
        <v>4118</v>
      </c>
      <c r="G9985">
        <v>220.5</v>
      </c>
      <c r="H9985" t="s">
        <v>39479</v>
      </c>
    </row>
    <row r="9986" spans="1:8" hidden="1" x14ac:dyDescent="0.25">
      <c r="A9986" t="str">
        <f>Produkty[[#This Row],[Symbol]]</f>
        <v>TXK - 10X200</v>
      </c>
      <c r="B9986" s="560">
        <v>5907180855381</v>
      </c>
      <c r="C9986" t="s">
        <v>31606</v>
      </c>
      <c r="D9986" t="s">
        <v>4107</v>
      </c>
      <c r="E9986" t="s">
        <v>31607</v>
      </c>
      <c r="F9986" t="s">
        <v>4118</v>
      </c>
      <c r="G9986">
        <v>270</v>
      </c>
      <c r="H9986" t="s">
        <v>39480</v>
      </c>
    </row>
    <row r="9987" spans="1:8" hidden="1" x14ac:dyDescent="0.25">
      <c r="A9987" t="str">
        <f>Produkty[[#This Row],[Symbol]]</f>
        <v>WSPF - 4,2X13</v>
      </c>
      <c r="B9987" s="560">
        <v>5907180855398</v>
      </c>
      <c r="C9987" t="s">
        <v>31608</v>
      </c>
      <c r="D9987" t="s">
        <v>4107</v>
      </c>
      <c r="E9987" t="s">
        <v>31609</v>
      </c>
      <c r="F9987" t="s">
        <v>4118</v>
      </c>
      <c r="G9987">
        <v>4.99</v>
      </c>
      <c r="H9987" t="s">
        <v>39819</v>
      </c>
    </row>
    <row r="9988" spans="1:8" hidden="1" x14ac:dyDescent="0.25">
      <c r="A9988" t="str">
        <f>Produkty[[#This Row],[Symbol]]</f>
        <v>WSPF - 4,2X16</v>
      </c>
      <c r="B9988" s="560">
        <v>5907180855404</v>
      </c>
      <c r="C9988" t="s">
        <v>31610</v>
      </c>
      <c r="D9988" t="s">
        <v>4107</v>
      </c>
      <c r="E9988" t="s">
        <v>31611</v>
      </c>
      <c r="F9988" t="s">
        <v>4118</v>
      </c>
      <c r="G9988">
        <v>5.51</v>
      </c>
      <c r="H9988" t="s">
        <v>39820</v>
      </c>
    </row>
    <row r="9989" spans="1:8" hidden="1" x14ac:dyDescent="0.25">
      <c r="A9989" t="str">
        <f>Produkty[[#This Row],[Symbol]]</f>
        <v>WSPF - 4,2X19</v>
      </c>
      <c r="B9989" s="560">
        <v>5907180855411</v>
      </c>
      <c r="C9989" t="s">
        <v>31612</v>
      </c>
      <c r="D9989" t="s">
        <v>4107</v>
      </c>
      <c r="E9989" t="s">
        <v>31613</v>
      </c>
      <c r="F9989" t="s">
        <v>4118</v>
      </c>
      <c r="G9989">
        <v>5.79</v>
      </c>
      <c r="H9989" t="s">
        <v>39821</v>
      </c>
    </row>
    <row r="9990" spans="1:8" hidden="1" x14ac:dyDescent="0.25">
      <c r="A9990" t="str">
        <f>Produkty[[#This Row],[Symbol]]</f>
        <v>WSPF - 4,2X25</v>
      </c>
      <c r="B9990" s="560">
        <v>5907180855428</v>
      </c>
      <c r="C9990" t="s">
        <v>31614</v>
      </c>
      <c r="D9990" t="s">
        <v>4107</v>
      </c>
      <c r="E9990" t="s">
        <v>31615</v>
      </c>
      <c r="F9990" t="s">
        <v>4118</v>
      </c>
      <c r="G9990">
        <v>7.14</v>
      </c>
      <c r="H9990" t="s">
        <v>39822</v>
      </c>
    </row>
    <row r="9991" spans="1:8" hidden="1" x14ac:dyDescent="0.25">
      <c r="A9991" t="str">
        <f>Produkty[[#This Row],[Symbol]]</f>
        <v>WSPF - 4,2X32</v>
      </c>
      <c r="B9991" s="560">
        <v>5907180855435</v>
      </c>
      <c r="C9991" t="s">
        <v>31616</v>
      </c>
      <c r="D9991" t="s">
        <v>4107</v>
      </c>
      <c r="E9991" t="s">
        <v>31617</v>
      </c>
      <c r="F9991" t="s">
        <v>4118</v>
      </c>
      <c r="G9991">
        <v>8.19</v>
      </c>
      <c r="H9991" t="s">
        <v>39823</v>
      </c>
    </row>
    <row r="9992" spans="1:8" hidden="1" x14ac:dyDescent="0.25">
      <c r="A9992" t="str">
        <f>Produkty[[#This Row],[Symbol]]</f>
        <v>S-46525</v>
      </c>
      <c r="B9992" s="560">
        <v>5907180855442</v>
      </c>
      <c r="C9992" t="s">
        <v>31618</v>
      </c>
      <c r="D9992" t="s">
        <v>4093</v>
      </c>
      <c r="E9992" t="s">
        <v>31619</v>
      </c>
      <c r="F9992" t="s">
        <v>4095</v>
      </c>
      <c r="G9992">
        <v>21.24</v>
      </c>
      <c r="H9992" t="s">
        <v>31620</v>
      </c>
    </row>
    <row r="9993" spans="1:8" hidden="1" x14ac:dyDescent="0.25">
      <c r="A9993" t="str">
        <f>Produkty[[#This Row],[Symbol]]</f>
        <v>S-46830</v>
      </c>
      <c r="B9993" s="560">
        <v>5907180855459</v>
      </c>
      <c r="C9993" t="s">
        <v>31621</v>
      </c>
      <c r="D9993" t="s">
        <v>4093</v>
      </c>
      <c r="E9993" t="s">
        <v>31622</v>
      </c>
      <c r="F9993" t="s">
        <v>4095</v>
      </c>
      <c r="G9993">
        <v>35.21</v>
      </c>
      <c r="H9993" t="s">
        <v>31623</v>
      </c>
    </row>
    <row r="9994" spans="1:8" hidden="1" x14ac:dyDescent="0.25">
      <c r="A9994" t="str">
        <f>Produkty[[#This Row],[Symbol]]</f>
        <v>S-46030</v>
      </c>
      <c r="B9994" s="560">
        <v>5907180855466</v>
      </c>
      <c r="C9994" t="s">
        <v>31624</v>
      </c>
      <c r="D9994" t="s">
        <v>4093</v>
      </c>
      <c r="E9994" t="s">
        <v>31625</v>
      </c>
      <c r="F9994" t="s">
        <v>4095</v>
      </c>
      <c r="G9994">
        <v>61.63</v>
      </c>
      <c r="H9994" t="s">
        <v>31626</v>
      </c>
    </row>
    <row r="9995" spans="1:8" hidden="1" x14ac:dyDescent="0.25">
      <c r="A9995" t="str">
        <f>Produkty[[#This Row],[Symbol]]</f>
        <v>S-46050</v>
      </c>
      <c r="B9995" s="560">
        <v>5907180855473</v>
      </c>
      <c r="C9995" t="s">
        <v>31627</v>
      </c>
      <c r="D9995" t="s">
        <v>4093</v>
      </c>
      <c r="E9995" t="s">
        <v>31628</v>
      </c>
      <c r="F9995" t="s">
        <v>4095</v>
      </c>
      <c r="G9995">
        <v>71.87</v>
      </c>
      <c r="H9995" t="s">
        <v>31629</v>
      </c>
    </row>
    <row r="9996" spans="1:8" hidden="1" x14ac:dyDescent="0.25">
      <c r="A9996" t="str">
        <f>Produkty[[#This Row],[Symbol]]</f>
        <v>S-46080</v>
      </c>
      <c r="B9996" s="560">
        <v>5907180855480</v>
      </c>
      <c r="C9996" t="s">
        <v>31630</v>
      </c>
      <c r="D9996" t="s">
        <v>4093</v>
      </c>
      <c r="E9996" t="s">
        <v>31631</v>
      </c>
      <c r="F9996" t="s">
        <v>4095</v>
      </c>
      <c r="G9996">
        <v>88.14</v>
      </c>
      <c r="H9996" t="s">
        <v>31632</v>
      </c>
    </row>
    <row r="9997" spans="1:8" hidden="1" x14ac:dyDescent="0.25">
      <c r="A9997" t="str">
        <f>Produkty[[#This Row],[Symbol]]</f>
        <v>S-46100</v>
      </c>
      <c r="B9997" s="560">
        <v>5907180855497</v>
      </c>
      <c r="C9997" t="s">
        <v>31633</v>
      </c>
      <c r="D9997" t="s">
        <v>4093</v>
      </c>
      <c r="E9997" t="s">
        <v>31634</v>
      </c>
      <c r="F9997" t="s">
        <v>4095</v>
      </c>
      <c r="G9997">
        <v>98.4</v>
      </c>
      <c r="H9997" t="s">
        <v>31635</v>
      </c>
    </row>
    <row r="9998" spans="1:8" hidden="1" x14ac:dyDescent="0.25">
      <c r="A9998" t="str">
        <f>Produkty[[#This Row],[Symbol]]</f>
        <v>S-12445</v>
      </c>
      <c r="B9998" s="560">
        <v>5907180855503</v>
      </c>
      <c r="C9998" t="s">
        <v>31636</v>
      </c>
      <c r="D9998" t="s">
        <v>4093</v>
      </c>
      <c r="E9998" t="s">
        <v>31637</v>
      </c>
      <c r="F9998" t="s">
        <v>4095</v>
      </c>
      <c r="G9998">
        <v>52.58</v>
      </c>
      <c r="H9998" t="s">
        <v>31638</v>
      </c>
    </row>
    <row r="9999" spans="1:8" hidden="1" x14ac:dyDescent="0.25">
      <c r="A9999" t="str">
        <f>Produkty[[#This Row],[Symbol]]</f>
        <v>S-17318</v>
      </c>
      <c r="B9999" s="560">
        <v>5907180855510</v>
      </c>
      <c r="C9999" t="s">
        <v>31639</v>
      </c>
      <c r="D9999" t="s">
        <v>4093</v>
      </c>
      <c r="E9999" t="s">
        <v>31640</v>
      </c>
      <c r="F9999" t="s">
        <v>4095</v>
      </c>
      <c r="G9999">
        <v>1.74</v>
      </c>
      <c r="H9999" t="s">
        <v>31641</v>
      </c>
    </row>
    <row r="10000" spans="1:8" hidden="1" x14ac:dyDescent="0.25">
      <c r="A10000" t="str">
        <f>Produkty[[#This Row],[Symbol]]</f>
        <v>S-18316</v>
      </c>
      <c r="B10000" s="560">
        <v>5907180855558</v>
      </c>
      <c r="C10000" t="s">
        <v>31642</v>
      </c>
      <c r="D10000" t="s">
        <v>4093</v>
      </c>
      <c r="E10000" t="s">
        <v>31643</v>
      </c>
      <c r="F10000" t="s">
        <v>4095</v>
      </c>
      <c r="G10000">
        <v>23.91</v>
      </c>
      <c r="H10000" t="s">
        <v>31644</v>
      </c>
    </row>
    <row r="10001" spans="1:8" hidden="1" x14ac:dyDescent="0.25">
      <c r="A10001" t="str">
        <f>Produkty[[#This Row],[Symbol]]</f>
        <v>S-18318</v>
      </c>
      <c r="B10001" s="560">
        <v>5907180855565</v>
      </c>
      <c r="C10001" t="s">
        <v>31645</v>
      </c>
      <c r="D10001" t="s">
        <v>4093</v>
      </c>
      <c r="E10001" t="s">
        <v>31646</v>
      </c>
      <c r="F10001" t="s">
        <v>4095</v>
      </c>
      <c r="G10001">
        <v>25.3</v>
      </c>
      <c r="H10001" t="s">
        <v>31647</v>
      </c>
    </row>
    <row r="10002" spans="1:8" hidden="1" x14ac:dyDescent="0.25">
      <c r="A10002" t="str">
        <f>Produkty[[#This Row],[Symbol]]</f>
        <v>S-18320</v>
      </c>
      <c r="B10002" s="560">
        <v>5907180855572</v>
      </c>
      <c r="C10002" t="s">
        <v>31648</v>
      </c>
      <c r="D10002" t="s">
        <v>4093</v>
      </c>
      <c r="E10002" t="s">
        <v>31649</v>
      </c>
      <c r="F10002" t="s">
        <v>4095</v>
      </c>
      <c r="G10002">
        <v>27.46</v>
      </c>
      <c r="H10002" t="s">
        <v>31650</v>
      </c>
    </row>
    <row r="10003" spans="1:8" hidden="1" x14ac:dyDescent="0.25">
      <c r="A10003" t="str">
        <f>Produkty[[#This Row],[Symbol]]</f>
        <v>S-48309</v>
      </c>
      <c r="B10003" s="560">
        <v>5907180855633</v>
      </c>
      <c r="C10003" t="s">
        <v>31651</v>
      </c>
      <c r="D10003" t="s">
        <v>4093</v>
      </c>
      <c r="E10003" t="s">
        <v>31652</v>
      </c>
      <c r="F10003" t="s">
        <v>4104</v>
      </c>
      <c r="G10003">
        <v>23.92</v>
      </c>
      <c r="H10003" t="s">
        <v>31653</v>
      </c>
    </row>
    <row r="10004" spans="1:8" hidden="1" x14ac:dyDescent="0.25">
      <c r="A10004" t="str">
        <f>Produkty[[#This Row],[Symbol]]</f>
        <v>S-48313</v>
      </c>
      <c r="B10004" s="560">
        <v>5907180855640</v>
      </c>
      <c r="C10004" t="s">
        <v>31654</v>
      </c>
      <c r="D10004" t="s">
        <v>4093</v>
      </c>
      <c r="E10004" t="s">
        <v>31655</v>
      </c>
      <c r="F10004" t="s">
        <v>4104</v>
      </c>
      <c r="G10004">
        <v>26.5</v>
      </c>
      <c r="H10004" t="s">
        <v>31656</v>
      </c>
    </row>
    <row r="10005" spans="1:8" hidden="1" x14ac:dyDescent="0.25">
      <c r="A10005" t="str">
        <f>Produkty[[#This Row],[Symbol]]</f>
        <v>S-48315</v>
      </c>
      <c r="B10005" s="560">
        <v>5907180855657</v>
      </c>
      <c r="C10005" t="s">
        <v>31657</v>
      </c>
      <c r="D10005" t="s">
        <v>4093</v>
      </c>
      <c r="E10005" t="s">
        <v>31658</v>
      </c>
      <c r="F10005" t="s">
        <v>4104</v>
      </c>
      <c r="G10005">
        <v>35.58</v>
      </c>
      <c r="H10005" t="s">
        <v>31659</v>
      </c>
    </row>
    <row r="10006" spans="1:8" hidden="1" x14ac:dyDescent="0.25">
      <c r="A10006" t="str">
        <f>Produkty[[#This Row],[Symbol]]</f>
        <v>S-48317</v>
      </c>
      <c r="B10006" s="560">
        <v>5907180855664</v>
      </c>
      <c r="C10006" t="s">
        <v>31660</v>
      </c>
      <c r="D10006" t="s">
        <v>4093</v>
      </c>
      <c r="E10006" t="s">
        <v>31661</v>
      </c>
      <c r="F10006" t="s">
        <v>4104</v>
      </c>
      <c r="G10006">
        <v>27.91</v>
      </c>
      <c r="H10006" t="s">
        <v>31662</v>
      </c>
    </row>
    <row r="10007" spans="1:8" hidden="1" x14ac:dyDescent="0.25">
      <c r="A10007" t="str">
        <f>Produkty[[#This Row],[Symbol]]</f>
        <v>S-48319</v>
      </c>
      <c r="B10007" s="560">
        <v>5907180855671</v>
      </c>
      <c r="C10007" t="s">
        <v>31663</v>
      </c>
      <c r="D10007" t="s">
        <v>4093</v>
      </c>
      <c r="E10007" t="s">
        <v>31664</v>
      </c>
      <c r="F10007" t="s">
        <v>4104</v>
      </c>
      <c r="G10007">
        <v>35.979999999999997</v>
      </c>
      <c r="H10007" t="s">
        <v>31665</v>
      </c>
    </row>
    <row r="10008" spans="1:8" hidden="1" x14ac:dyDescent="0.25">
      <c r="A10008" t="str">
        <f>Produkty[[#This Row],[Symbol]]</f>
        <v>S-20712</v>
      </c>
      <c r="B10008" s="560">
        <v>5907180856326</v>
      </c>
      <c r="C10008" t="s">
        <v>31666</v>
      </c>
      <c r="D10008" t="s">
        <v>4093</v>
      </c>
      <c r="E10008" t="s">
        <v>31667</v>
      </c>
      <c r="F10008" t="s">
        <v>4095</v>
      </c>
      <c r="G10008">
        <v>18.07</v>
      </c>
      <c r="H10008" t="s">
        <v>31668</v>
      </c>
    </row>
    <row r="10009" spans="1:8" hidden="1" x14ac:dyDescent="0.25">
      <c r="A10009" t="str">
        <f>Produkty[[#This Row],[Symbol]]</f>
        <v>S-20724</v>
      </c>
      <c r="B10009" s="560">
        <v>5907180856333</v>
      </c>
      <c r="C10009" t="s">
        <v>31669</v>
      </c>
      <c r="D10009" t="s">
        <v>4093</v>
      </c>
      <c r="E10009" t="s">
        <v>31670</v>
      </c>
      <c r="F10009" t="s">
        <v>4095</v>
      </c>
      <c r="G10009">
        <v>30.26</v>
      </c>
      <c r="H10009" t="s">
        <v>31671</v>
      </c>
    </row>
    <row r="10010" spans="1:8" hidden="1" x14ac:dyDescent="0.25">
      <c r="A10010" t="str">
        <f>Produkty[[#This Row],[Symbol]]</f>
        <v>S-20732</v>
      </c>
      <c r="B10010" s="560">
        <v>5907180856340</v>
      </c>
      <c r="C10010" t="s">
        <v>31672</v>
      </c>
      <c r="D10010" t="s">
        <v>4093</v>
      </c>
      <c r="E10010" t="s">
        <v>31673</v>
      </c>
      <c r="F10010" t="s">
        <v>4095</v>
      </c>
      <c r="G10010">
        <v>40.43</v>
      </c>
      <c r="H10010" t="s">
        <v>31674</v>
      </c>
    </row>
    <row r="10011" spans="1:8" hidden="1" x14ac:dyDescent="0.25">
      <c r="A10011" t="str">
        <f>Produkty[[#This Row],[Symbol]]</f>
        <v>S-18532</v>
      </c>
      <c r="B10011" s="560">
        <v>5907180856357</v>
      </c>
      <c r="C10011" t="s">
        <v>31675</v>
      </c>
      <c r="D10011" t="s">
        <v>4093</v>
      </c>
      <c r="E10011" t="s">
        <v>31676</v>
      </c>
      <c r="F10011" t="s">
        <v>4095</v>
      </c>
      <c r="G10011">
        <v>13.89</v>
      </c>
      <c r="H10011" t="s">
        <v>31677</v>
      </c>
    </row>
    <row r="10012" spans="1:8" hidden="1" x14ac:dyDescent="0.25">
      <c r="A10012" t="str">
        <f>Produkty[[#This Row],[Symbol]]</f>
        <v>S-48464</v>
      </c>
      <c r="B10012" s="560">
        <v>5907180856364</v>
      </c>
      <c r="C10012" t="s">
        <v>31678</v>
      </c>
      <c r="D10012" t="s">
        <v>4093</v>
      </c>
      <c r="E10012" t="s">
        <v>31679</v>
      </c>
      <c r="F10012" t="s">
        <v>4095</v>
      </c>
      <c r="G10012">
        <v>30.52</v>
      </c>
      <c r="H10012" t="s">
        <v>31680</v>
      </c>
    </row>
    <row r="10013" spans="1:8" hidden="1" x14ac:dyDescent="0.25">
      <c r="A10013" t="str">
        <f>Produkty[[#This Row],[Symbol]]</f>
        <v>S-48466</v>
      </c>
      <c r="B10013" s="560">
        <v>5907180856371</v>
      </c>
      <c r="C10013" t="s">
        <v>31681</v>
      </c>
      <c r="D10013" t="s">
        <v>4093</v>
      </c>
      <c r="E10013" t="s">
        <v>31682</v>
      </c>
      <c r="F10013" t="s">
        <v>4095</v>
      </c>
      <c r="G10013">
        <v>46.03</v>
      </c>
      <c r="H10013" t="s">
        <v>31683</v>
      </c>
    </row>
    <row r="10014" spans="1:8" hidden="1" x14ac:dyDescent="0.25">
      <c r="A10014" t="str">
        <f>Produkty[[#This Row],[Symbol]]</f>
        <v>S-48468</v>
      </c>
      <c r="B10014" s="560">
        <v>5907180856388</v>
      </c>
      <c r="C10014" t="s">
        <v>31684</v>
      </c>
      <c r="D10014" t="s">
        <v>4093</v>
      </c>
      <c r="E10014" t="s">
        <v>31685</v>
      </c>
      <c r="F10014" t="s">
        <v>4095</v>
      </c>
      <c r="G10014">
        <v>79.63</v>
      </c>
      <c r="H10014" t="s">
        <v>31686</v>
      </c>
    </row>
    <row r="10015" spans="1:8" hidden="1" x14ac:dyDescent="0.25">
      <c r="A10015" t="str">
        <f>Produkty[[#This Row],[Symbol]]</f>
        <v>S-48412</v>
      </c>
      <c r="B10015" s="560">
        <v>5907180856395</v>
      </c>
      <c r="C10015" t="s">
        <v>31687</v>
      </c>
      <c r="D10015" t="s">
        <v>4093</v>
      </c>
      <c r="E10015" t="s">
        <v>31688</v>
      </c>
      <c r="F10015" t="s">
        <v>4095</v>
      </c>
      <c r="G10015">
        <v>36.6</v>
      </c>
      <c r="H10015" t="s">
        <v>31689</v>
      </c>
    </row>
    <row r="10016" spans="1:8" hidden="1" x14ac:dyDescent="0.25">
      <c r="A10016" t="str">
        <f>Produkty[[#This Row],[Symbol]]</f>
        <v>S-40006</v>
      </c>
      <c r="B10016" s="560">
        <v>5907180856487</v>
      </c>
      <c r="C10016" t="s">
        <v>31690</v>
      </c>
      <c r="D10016" t="s">
        <v>4093</v>
      </c>
      <c r="E10016" t="s">
        <v>31691</v>
      </c>
      <c r="F10016" t="s">
        <v>4095</v>
      </c>
      <c r="G10016">
        <v>28.25</v>
      </c>
      <c r="H10016" t="s">
        <v>31692</v>
      </c>
    </row>
    <row r="10017" spans="1:8" hidden="1" x14ac:dyDescent="0.25">
      <c r="A10017" t="str">
        <f>Produkty[[#This Row],[Symbol]]</f>
        <v>S-40008</v>
      </c>
      <c r="B10017" s="560">
        <v>5907180856494</v>
      </c>
      <c r="C10017" t="s">
        <v>31693</v>
      </c>
      <c r="D10017" t="s">
        <v>4093</v>
      </c>
      <c r="E10017" t="s">
        <v>31694</v>
      </c>
      <c r="F10017" t="s">
        <v>4095</v>
      </c>
      <c r="G10017">
        <v>28.25</v>
      </c>
      <c r="H10017" t="s">
        <v>31695</v>
      </c>
    </row>
    <row r="10018" spans="1:8" hidden="1" x14ac:dyDescent="0.25">
      <c r="A10018" t="str">
        <f>Produkty[[#This Row],[Symbol]]</f>
        <v>S-40010</v>
      </c>
      <c r="B10018" s="560">
        <v>5907180856500</v>
      </c>
      <c r="C10018" t="s">
        <v>31696</v>
      </c>
      <c r="D10018" t="s">
        <v>4093</v>
      </c>
      <c r="E10018" t="s">
        <v>31697</v>
      </c>
      <c r="F10018" t="s">
        <v>4095</v>
      </c>
      <c r="G10018">
        <v>28.25</v>
      </c>
      <c r="H10018" t="s">
        <v>31698</v>
      </c>
    </row>
    <row r="10019" spans="1:8" hidden="1" x14ac:dyDescent="0.25">
      <c r="A10019" t="str">
        <f>Produkty[[#This Row],[Symbol]]</f>
        <v>S-40012</v>
      </c>
      <c r="B10019" s="560">
        <v>5907180856517</v>
      </c>
      <c r="C10019" t="s">
        <v>31699</v>
      </c>
      <c r="D10019" t="s">
        <v>4093</v>
      </c>
      <c r="E10019" t="s">
        <v>31700</v>
      </c>
      <c r="F10019" t="s">
        <v>4095</v>
      </c>
      <c r="G10019">
        <v>28.25</v>
      </c>
      <c r="H10019" t="s">
        <v>31701</v>
      </c>
    </row>
    <row r="10020" spans="1:8" hidden="1" x14ac:dyDescent="0.25">
      <c r="A10020" t="str">
        <f>Produkty[[#This Row],[Symbol]]</f>
        <v>S-40016</v>
      </c>
      <c r="B10020" s="560">
        <v>5907180856524</v>
      </c>
      <c r="C10020" t="s">
        <v>31702</v>
      </c>
      <c r="D10020" t="s">
        <v>4093</v>
      </c>
      <c r="E10020" t="s">
        <v>31703</v>
      </c>
      <c r="F10020" t="s">
        <v>4095</v>
      </c>
      <c r="G10020">
        <v>29.43</v>
      </c>
      <c r="H10020" t="s">
        <v>31704</v>
      </c>
    </row>
    <row r="10021" spans="1:8" hidden="1" x14ac:dyDescent="0.25">
      <c r="A10021" t="str">
        <f>Produkty[[#This Row],[Symbol]]</f>
        <v>S-40018</v>
      </c>
      <c r="B10021" s="560">
        <v>5907180856531</v>
      </c>
      <c r="C10021" t="s">
        <v>31705</v>
      </c>
      <c r="D10021" t="s">
        <v>4093</v>
      </c>
      <c r="E10021" t="s">
        <v>31706</v>
      </c>
      <c r="F10021" t="s">
        <v>4095</v>
      </c>
      <c r="G10021">
        <v>29.43</v>
      </c>
      <c r="H10021" t="s">
        <v>31707</v>
      </c>
    </row>
    <row r="10022" spans="1:8" hidden="1" x14ac:dyDescent="0.25">
      <c r="A10022" t="str">
        <f>Produkty[[#This Row],[Symbol]]</f>
        <v>S-40020</v>
      </c>
      <c r="B10022" s="560">
        <v>5907180856548</v>
      </c>
      <c r="C10022" t="s">
        <v>31708</v>
      </c>
      <c r="D10022" t="s">
        <v>4093</v>
      </c>
      <c r="E10022" t="s">
        <v>31709</v>
      </c>
      <c r="F10022" t="s">
        <v>4095</v>
      </c>
      <c r="G10022">
        <v>29.43</v>
      </c>
      <c r="H10022" t="s">
        <v>31710</v>
      </c>
    </row>
    <row r="10023" spans="1:8" hidden="1" x14ac:dyDescent="0.25">
      <c r="A10023" t="str">
        <f>Produkty[[#This Row],[Symbol]]</f>
        <v>S-40022</v>
      </c>
      <c r="B10023" s="560">
        <v>5907180856555</v>
      </c>
      <c r="C10023" t="s">
        <v>31711</v>
      </c>
      <c r="D10023" t="s">
        <v>4093</v>
      </c>
      <c r="E10023" t="s">
        <v>31712</v>
      </c>
      <c r="F10023" t="s">
        <v>4095</v>
      </c>
      <c r="G10023">
        <v>29.43</v>
      </c>
      <c r="H10023" t="s">
        <v>31713</v>
      </c>
    </row>
    <row r="10024" spans="1:8" hidden="1" x14ac:dyDescent="0.25">
      <c r="A10024" t="str">
        <f>Produkty[[#This Row],[Symbol]]</f>
        <v>S-40025</v>
      </c>
      <c r="B10024" s="560">
        <v>5907180856562</v>
      </c>
      <c r="C10024" t="s">
        <v>31714</v>
      </c>
      <c r="D10024" t="s">
        <v>4093</v>
      </c>
      <c r="E10024" t="s">
        <v>31715</v>
      </c>
      <c r="F10024" t="s">
        <v>4095</v>
      </c>
      <c r="G10024">
        <v>29.43</v>
      </c>
      <c r="H10024" t="s">
        <v>31716</v>
      </c>
    </row>
    <row r="10025" spans="1:8" hidden="1" x14ac:dyDescent="0.25">
      <c r="A10025" t="str">
        <f>Produkty[[#This Row],[Symbol]]</f>
        <v>S-40032</v>
      </c>
      <c r="B10025" s="560">
        <v>5907180856579</v>
      </c>
      <c r="C10025" t="s">
        <v>31717</v>
      </c>
      <c r="D10025" t="s">
        <v>4093</v>
      </c>
      <c r="E10025" t="s">
        <v>31718</v>
      </c>
      <c r="F10025" t="s">
        <v>4095</v>
      </c>
      <c r="G10025">
        <v>33.770000000000003</v>
      </c>
      <c r="H10025" t="s">
        <v>31719</v>
      </c>
    </row>
    <row r="10026" spans="1:8" hidden="1" x14ac:dyDescent="0.25">
      <c r="A10026" t="str">
        <f>Produkty[[#This Row],[Symbol]]</f>
        <v>S-40038</v>
      </c>
      <c r="B10026" s="560">
        <v>5907180856586</v>
      </c>
      <c r="C10026" t="s">
        <v>31720</v>
      </c>
      <c r="D10026" t="s">
        <v>4093</v>
      </c>
      <c r="E10026" t="s">
        <v>31721</v>
      </c>
      <c r="F10026" t="s">
        <v>4095</v>
      </c>
      <c r="G10026">
        <v>38.1</v>
      </c>
      <c r="H10026" t="s">
        <v>31722</v>
      </c>
    </row>
    <row r="10027" spans="1:8" hidden="1" x14ac:dyDescent="0.25">
      <c r="A10027" t="str">
        <f>Produkty[[#This Row],[Symbol]]</f>
        <v>S-40104</v>
      </c>
      <c r="B10027" s="560">
        <v>5907180856593</v>
      </c>
      <c r="C10027" t="s">
        <v>31723</v>
      </c>
      <c r="D10027" t="s">
        <v>4093</v>
      </c>
      <c r="E10027" t="s">
        <v>31724</v>
      </c>
      <c r="F10027" t="s">
        <v>4104</v>
      </c>
      <c r="G10027">
        <v>116.94</v>
      </c>
      <c r="H10027" t="s">
        <v>31725</v>
      </c>
    </row>
    <row r="10028" spans="1:8" hidden="1" x14ac:dyDescent="0.25">
      <c r="A10028" t="str">
        <f>Produkty[[#This Row],[Symbol]]</f>
        <v>S-18806</v>
      </c>
      <c r="B10028" s="560">
        <v>5907180856609</v>
      </c>
      <c r="C10028" t="s">
        <v>31726</v>
      </c>
      <c r="D10028" t="s">
        <v>4093</v>
      </c>
      <c r="E10028" t="s">
        <v>31727</v>
      </c>
      <c r="F10028" t="s">
        <v>4095</v>
      </c>
      <c r="G10028">
        <v>13.95</v>
      </c>
      <c r="H10028" t="s">
        <v>31728</v>
      </c>
    </row>
    <row r="10029" spans="1:8" hidden="1" x14ac:dyDescent="0.25">
      <c r="A10029" t="str">
        <f>Produkty[[#This Row],[Symbol]]</f>
        <v>S-18810</v>
      </c>
      <c r="B10029" s="560">
        <v>5907180856616</v>
      </c>
      <c r="C10029" t="s">
        <v>31729</v>
      </c>
      <c r="D10029" t="s">
        <v>4093</v>
      </c>
      <c r="E10029" t="s">
        <v>31730</v>
      </c>
      <c r="F10029" t="s">
        <v>4095</v>
      </c>
      <c r="G10029">
        <v>27.49</v>
      </c>
      <c r="H10029" t="s">
        <v>31731</v>
      </c>
    </row>
    <row r="10030" spans="1:8" hidden="1" x14ac:dyDescent="0.25">
      <c r="A10030" t="str">
        <f>Produkty[[#This Row],[Symbol]]</f>
        <v>S-40303</v>
      </c>
      <c r="B10030" s="560">
        <v>5907180856623</v>
      </c>
      <c r="C10030" t="s">
        <v>31732</v>
      </c>
      <c r="D10030" t="s">
        <v>4093</v>
      </c>
      <c r="E10030" t="s">
        <v>31733</v>
      </c>
      <c r="F10030" t="s">
        <v>4095</v>
      </c>
      <c r="G10030">
        <v>15.3</v>
      </c>
      <c r="H10030" t="s">
        <v>31734</v>
      </c>
    </row>
    <row r="10031" spans="1:8" hidden="1" x14ac:dyDescent="0.25">
      <c r="A10031" t="str">
        <f>Produkty[[#This Row],[Symbol]]</f>
        <v>S-40305</v>
      </c>
      <c r="B10031" s="560">
        <v>5907180856630</v>
      </c>
      <c r="C10031" t="s">
        <v>31735</v>
      </c>
      <c r="D10031" t="s">
        <v>4093</v>
      </c>
      <c r="E10031" t="s">
        <v>31736</v>
      </c>
      <c r="F10031" t="s">
        <v>4095</v>
      </c>
      <c r="G10031">
        <v>13.74</v>
      </c>
      <c r="H10031" t="s">
        <v>31737</v>
      </c>
    </row>
    <row r="10032" spans="1:8" hidden="1" x14ac:dyDescent="0.25">
      <c r="A10032" t="str">
        <f>Produkty[[#This Row],[Symbol]]</f>
        <v>S-40307</v>
      </c>
      <c r="B10032" s="560">
        <v>5907180856647</v>
      </c>
      <c r="C10032" t="s">
        <v>31738</v>
      </c>
      <c r="D10032" t="s">
        <v>4093</v>
      </c>
      <c r="E10032" t="s">
        <v>31739</v>
      </c>
      <c r="F10032" t="s">
        <v>4095</v>
      </c>
      <c r="G10032">
        <v>17.39</v>
      </c>
      <c r="H10032" t="s">
        <v>31740</v>
      </c>
    </row>
    <row r="10033" spans="1:8" hidden="1" x14ac:dyDescent="0.25">
      <c r="A10033" t="str">
        <f>Produkty[[#This Row],[Symbol]]</f>
        <v>S-40309</v>
      </c>
      <c r="B10033" s="560">
        <v>5907180856654</v>
      </c>
      <c r="C10033" t="s">
        <v>31741</v>
      </c>
      <c r="D10033" t="s">
        <v>4093</v>
      </c>
      <c r="E10033" t="s">
        <v>31742</v>
      </c>
      <c r="F10033" t="s">
        <v>4095</v>
      </c>
      <c r="G10033">
        <v>15.16</v>
      </c>
      <c r="H10033" t="s">
        <v>31743</v>
      </c>
    </row>
    <row r="10034" spans="1:8" hidden="1" x14ac:dyDescent="0.25">
      <c r="A10034" t="str">
        <f>Produkty[[#This Row],[Symbol]]</f>
        <v>S-40411</v>
      </c>
      <c r="B10034" s="560">
        <v>5907180856661</v>
      </c>
      <c r="C10034" t="s">
        <v>31744</v>
      </c>
      <c r="D10034" t="s">
        <v>4093</v>
      </c>
      <c r="E10034" t="s">
        <v>31745</v>
      </c>
      <c r="F10034" t="s">
        <v>4095</v>
      </c>
      <c r="G10034">
        <v>13.47</v>
      </c>
      <c r="H10034" t="s">
        <v>31746</v>
      </c>
    </row>
    <row r="10035" spans="1:8" hidden="1" x14ac:dyDescent="0.25">
      <c r="A10035" t="str">
        <f>Produkty[[#This Row],[Symbol]]</f>
        <v>S-40415</v>
      </c>
      <c r="B10035" s="560">
        <v>5907180856678</v>
      </c>
      <c r="C10035" t="s">
        <v>31747</v>
      </c>
      <c r="D10035" t="s">
        <v>4093</v>
      </c>
      <c r="E10035" t="s">
        <v>31748</v>
      </c>
      <c r="F10035" t="s">
        <v>4095</v>
      </c>
      <c r="G10035">
        <v>15.04</v>
      </c>
      <c r="H10035" t="s">
        <v>31749</v>
      </c>
    </row>
    <row r="10036" spans="1:8" hidden="1" x14ac:dyDescent="0.25">
      <c r="A10036" t="str">
        <f>Produkty[[#This Row],[Symbol]]</f>
        <v>S-40413</v>
      </c>
      <c r="B10036" s="560">
        <v>5907180856685</v>
      </c>
      <c r="C10036" t="s">
        <v>31750</v>
      </c>
      <c r="D10036" t="s">
        <v>4093</v>
      </c>
      <c r="E10036" t="s">
        <v>31751</v>
      </c>
      <c r="F10036" t="s">
        <v>4095</v>
      </c>
      <c r="G10036">
        <v>13.33</v>
      </c>
      <c r="H10036" t="s">
        <v>31752</v>
      </c>
    </row>
    <row r="10037" spans="1:8" hidden="1" x14ac:dyDescent="0.25">
      <c r="A10037" t="str">
        <f>Produkty[[#This Row],[Symbol]]</f>
        <v>S-40333</v>
      </c>
      <c r="B10037" s="560">
        <v>5907180856692</v>
      </c>
      <c r="C10037" t="s">
        <v>31753</v>
      </c>
      <c r="D10037" t="s">
        <v>4093</v>
      </c>
      <c r="E10037" t="s">
        <v>31754</v>
      </c>
      <c r="F10037" t="s">
        <v>4104</v>
      </c>
      <c r="G10037">
        <v>43.17</v>
      </c>
      <c r="H10037" t="s">
        <v>31755</v>
      </c>
    </row>
    <row r="10038" spans="1:8" hidden="1" x14ac:dyDescent="0.25">
      <c r="A10038" t="str">
        <f>Produkty[[#This Row],[Symbol]]</f>
        <v>S-40433</v>
      </c>
      <c r="B10038" s="560">
        <v>5907180856708</v>
      </c>
      <c r="C10038" t="s">
        <v>31756</v>
      </c>
      <c r="D10038" t="s">
        <v>4093</v>
      </c>
      <c r="E10038" t="s">
        <v>31757</v>
      </c>
      <c r="F10038" t="s">
        <v>4104</v>
      </c>
      <c r="G10038">
        <v>37.79</v>
      </c>
      <c r="H10038" t="s">
        <v>31758</v>
      </c>
    </row>
    <row r="10039" spans="1:8" hidden="1" x14ac:dyDescent="0.25">
      <c r="A10039" t="str">
        <f>Produkty[[#This Row],[Symbol]]</f>
        <v>S-40435</v>
      </c>
      <c r="B10039" s="560">
        <v>5907180856715</v>
      </c>
      <c r="C10039" t="s">
        <v>31759</v>
      </c>
      <c r="D10039" t="s">
        <v>4093</v>
      </c>
      <c r="E10039" t="s">
        <v>31760</v>
      </c>
      <c r="F10039" t="s">
        <v>4104</v>
      </c>
      <c r="G10039">
        <v>85.26</v>
      </c>
      <c r="H10039" t="s">
        <v>31761</v>
      </c>
    </row>
    <row r="10040" spans="1:8" hidden="1" x14ac:dyDescent="0.25">
      <c r="A10040" t="str">
        <f>Produkty[[#This Row],[Symbol]]</f>
        <v>S-40506</v>
      </c>
      <c r="B10040" s="560">
        <v>5907180856722</v>
      </c>
      <c r="C10040" t="s">
        <v>31762</v>
      </c>
      <c r="D10040" t="s">
        <v>4093</v>
      </c>
      <c r="E10040" t="s">
        <v>31763</v>
      </c>
      <c r="F10040" t="s">
        <v>4104</v>
      </c>
      <c r="G10040">
        <v>33.99</v>
      </c>
      <c r="H10040" t="s">
        <v>31764</v>
      </c>
    </row>
    <row r="10041" spans="1:8" hidden="1" x14ac:dyDescent="0.25">
      <c r="A10041" t="str">
        <f>Produkty[[#This Row],[Symbol]]</f>
        <v>S-40610</v>
      </c>
      <c r="B10041" s="560">
        <v>5907180856739</v>
      </c>
      <c r="C10041" t="s">
        <v>31765</v>
      </c>
      <c r="D10041" t="s">
        <v>4093</v>
      </c>
      <c r="E10041" t="s">
        <v>31766</v>
      </c>
      <c r="F10041" t="s">
        <v>4104</v>
      </c>
      <c r="G10041">
        <v>76.8</v>
      </c>
      <c r="H10041" t="s">
        <v>31767</v>
      </c>
    </row>
    <row r="10042" spans="1:8" hidden="1" x14ac:dyDescent="0.25">
      <c r="A10042" t="str">
        <f>Produkty[[#This Row],[Symbol]]</f>
        <v>S-17432</v>
      </c>
      <c r="B10042" s="560">
        <v>5907180856746</v>
      </c>
      <c r="C10042" t="s">
        <v>31768</v>
      </c>
      <c r="D10042" t="s">
        <v>4093</v>
      </c>
      <c r="E10042" t="s">
        <v>31769</v>
      </c>
      <c r="F10042" t="s">
        <v>4095</v>
      </c>
      <c r="G10042">
        <v>12.94</v>
      </c>
      <c r="H10042" t="s">
        <v>31770</v>
      </c>
    </row>
    <row r="10043" spans="1:8" hidden="1" x14ac:dyDescent="0.25">
      <c r="A10043" t="str">
        <f>Produkty[[#This Row],[Symbol]]</f>
        <v>S-15030</v>
      </c>
      <c r="B10043" s="560">
        <v>5907180856753</v>
      </c>
      <c r="C10043" t="s">
        <v>31771</v>
      </c>
      <c r="D10043" t="s">
        <v>4093</v>
      </c>
      <c r="E10043" t="s">
        <v>31772</v>
      </c>
      <c r="F10043" t="s">
        <v>4095</v>
      </c>
      <c r="G10043">
        <v>35.619999999999997</v>
      </c>
      <c r="H10043" t="s">
        <v>31773</v>
      </c>
    </row>
    <row r="10044" spans="1:8" hidden="1" x14ac:dyDescent="0.25">
      <c r="A10044" t="str">
        <f>Produkty[[#This Row],[Symbol]]</f>
        <v>S-10003</v>
      </c>
      <c r="B10044" s="560">
        <v>5907180856821</v>
      </c>
      <c r="C10044" t="s">
        <v>31774</v>
      </c>
      <c r="D10044" t="s">
        <v>4093</v>
      </c>
      <c r="E10044" t="s">
        <v>31775</v>
      </c>
      <c r="F10044" t="s">
        <v>4095</v>
      </c>
      <c r="G10044">
        <v>18.38</v>
      </c>
      <c r="H10044" t="s">
        <v>31776</v>
      </c>
    </row>
    <row r="10045" spans="1:8" hidden="1" x14ac:dyDescent="0.25">
      <c r="A10045" t="str">
        <f>Produkty[[#This Row],[Symbol]]</f>
        <v>S-10005</v>
      </c>
      <c r="B10045" s="560">
        <v>5907180856838</v>
      </c>
      <c r="C10045" t="s">
        <v>31777</v>
      </c>
      <c r="D10045" t="s">
        <v>4093</v>
      </c>
      <c r="E10045" t="s">
        <v>31778</v>
      </c>
      <c r="F10045" t="s">
        <v>4095</v>
      </c>
      <c r="G10045">
        <v>27.63</v>
      </c>
      <c r="H10045" t="s">
        <v>31779</v>
      </c>
    </row>
    <row r="10046" spans="1:8" hidden="1" x14ac:dyDescent="0.25">
      <c r="A10046" t="str">
        <f>Produkty[[#This Row],[Symbol]]</f>
        <v>S-10007</v>
      </c>
      <c r="B10046" s="560">
        <v>5907180856845</v>
      </c>
      <c r="C10046" t="s">
        <v>31780</v>
      </c>
      <c r="D10046" t="s">
        <v>4093</v>
      </c>
      <c r="E10046" t="s">
        <v>31781</v>
      </c>
      <c r="F10046" t="s">
        <v>4095</v>
      </c>
      <c r="G10046">
        <v>38.270000000000003</v>
      </c>
      <c r="H10046" t="s">
        <v>31782</v>
      </c>
    </row>
    <row r="10047" spans="1:8" hidden="1" x14ac:dyDescent="0.25">
      <c r="A10047" t="str">
        <f>Produkty[[#This Row],[Symbol]]</f>
        <v>S-19526</v>
      </c>
      <c r="B10047" s="560">
        <v>5907180856852</v>
      </c>
      <c r="C10047" t="s">
        <v>31783</v>
      </c>
      <c r="D10047" t="s">
        <v>4093</v>
      </c>
      <c r="E10047" t="s">
        <v>31784</v>
      </c>
      <c r="F10047" t="s">
        <v>4095</v>
      </c>
      <c r="G10047">
        <v>34.46</v>
      </c>
      <c r="H10047" t="s">
        <v>31785</v>
      </c>
    </row>
    <row r="10048" spans="1:8" hidden="1" x14ac:dyDescent="0.25">
      <c r="A10048" t="str">
        <f>Produkty[[#This Row],[Symbol]]</f>
        <v>S-19535</v>
      </c>
      <c r="B10048" s="560">
        <v>5907180856869</v>
      </c>
      <c r="C10048" t="s">
        <v>1739</v>
      </c>
      <c r="D10048" t="s">
        <v>4093</v>
      </c>
      <c r="E10048" t="s">
        <v>31786</v>
      </c>
      <c r="F10048" t="s">
        <v>4095</v>
      </c>
      <c r="G10048">
        <v>19.059999999999999</v>
      </c>
      <c r="H10048" t="s">
        <v>31787</v>
      </c>
    </row>
    <row r="10049" spans="1:8" hidden="1" x14ac:dyDescent="0.25">
      <c r="A10049" t="str">
        <f>Produkty[[#This Row],[Symbol]]</f>
        <v>S-21414</v>
      </c>
      <c r="B10049" s="560">
        <v>5907180856876</v>
      </c>
      <c r="C10049" t="s">
        <v>31788</v>
      </c>
      <c r="D10049" t="s">
        <v>4093</v>
      </c>
      <c r="E10049" t="s">
        <v>31789</v>
      </c>
      <c r="F10049" t="s">
        <v>4095</v>
      </c>
      <c r="G10049">
        <v>61.7</v>
      </c>
      <c r="H10049" t="s">
        <v>31790</v>
      </c>
    </row>
    <row r="10050" spans="1:8" hidden="1" x14ac:dyDescent="0.25">
      <c r="A10050" t="str">
        <f>Produkty[[#This Row],[Symbol]]</f>
        <v>S-16301</v>
      </c>
      <c r="B10050" s="560">
        <v>5907180856890</v>
      </c>
      <c r="C10050" t="s">
        <v>31791</v>
      </c>
      <c r="D10050" t="s">
        <v>4093</v>
      </c>
      <c r="E10050" t="s">
        <v>31792</v>
      </c>
      <c r="F10050" t="s">
        <v>4095</v>
      </c>
      <c r="G10050">
        <v>30.28</v>
      </c>
      <c r="H10050" t="s">
        <v>31793</v>
      </c>
    </row>
    <row r="10051" spans="1:8" hidden="1" x14ac:dyDescent="0.25">
      <c r="A10051" t="str">
        <f>Produkty[[#This Row],[Symbol]]</f>
        <v>S-16302</v>
      </c>
      <c r="B10051" s="560">
        <v>5907180856906</v>
      </c>
      <c r="C10051" t="s">
        <v>31794</v>
      </c>
      <c r="D10051" t="s">
        <v>4093</v>
      </c>
      <c r="E10051" t="s">
        <v>31795</v>
      </c>
      <c r="F10051" t="s">
        <v>4095</v>
      </c>
      <c r="G10051">
        <v>30.28</v>
      </c>
      <c r="H10051" t="s">
        <v>31796</v>
      </c>
    </row>
    <row r="10052" spans="1:8" hidden="1" x14ac:dyDescent="0.25">
      <c r="A10052" t="str">
        <f>Produkty[[#This Row],[Symbol]]</f>
        <v>S-16303</v>
      </c>
      <c r="B10052" s="560">
        <v>5907180856913</v>
      </c>
      <c r="C10052" t="s">
        <v>31797</v>
      </c>
      <c r="D10052" t="s">
        <v>4093</v>
      </c>
      <c r="E10052" t="s">
        <v>31798</v>
      </c>
      <c r="F10052" t="s">
        <v>4095</v>
      </c>
      <c r="G10052">
        <v>30.28</v>
      </c>
      <c r="H10052" t="s">
        <v>31799</v>
      </c>
    </row>
    <row r="10053" spans="1:8" hidden="1" x14ac:dyDescent="0.25">
      <c r="A10053" t="str">
        <f>Produkty[[#This Row],[Symbol]]</f>
        <v>S-15020</v>
      </c>
      <c r="B10053" s="560">
        <v>5907180856920</v>
      </c>
      <c r="C10053" t="s">
        <v>31800</v>
      </c>
      <c r="D10053" t="s">
        <v>4093</v>
      </c>
      <c r="E10053" t="s">
        <v>31801</v>
      </c>
      <c r="F10053" t="s">
        <v>4095</v>
      </c>
      <c r="G10053">
        <v>16.37</v>
      </c>
      <c r="H10053" t="s">
        <v>31802</v>
      </c>
    </row>
    <row r="10054" spans="1:8" hidden="1" x14ac:dyDescent="0.25">
      <c r="A10054" t="str">
        <f>Produkty[[#This Row],[Symbol]]</f>
        <v>S-11115</v>
      </c>
      <c r="B10054" s="560">
        <v>5907180856937</v>
      </c>
      <c r="C10054" t="s">
        <v>31803</v>
      </c>
      <c r="D10054" t="s">
        <v>4093</v>
      </c>
      <c r="E10054" t="s">
        <v>31804</v>
      </c>
      <c r="F10054" t="s">
        <v>4095</v>
      </c>
      <c r="G10054">
        <v>53.53</v>
      </c>
      <c r="H10054" t="s">
        <v>31805</v>
      </c>
    </row>
    <row r="10055" spans="1:8" hidden="1" x14ac:dyDescent="0.25">
      <c r="A10055" t="str">
        <f>Produkty[[#This Row],[Symbol]]</f>
        <v>S-11215</v>
      </c>
      <c r="B10055" s="560">
        <v>5907180856944</v>
      </c>
      <c r="C10055" t="s">
        <v>31806</v>
      </c>
      <c r="D10055" t="s">
        <v>4093</v>
      </c>
      <c r="E10055" t="s">
        <v>31807</v>
      </c>
      <c r="F10055" t="s">
        <v>4095</v>
      </c>
      <c r="G10055">
        <v>104.67</v>
      </c>
      <c r="H10055" t="s">
        <v>31808</v>
      </c>
    </row>
    <row r="10056" spans="1:8" hidden="1" x14ac:dyDescent="0.25">
      <c r="A10056" t="str">
        <f>Produkty[[#This Row],[Symbol]]</f>
        <v>S-21610</v>
      </c>
      <c r="B10056" s="560">
        <v>5907180856951</v>
      </c>
      <c r="C10056" t="s">
        <v>31809</v>
      </c>
      <c r="D10056" t="s">
        <v>4093</v>
      </c>
      <c r="E10056" t="s">
        <v>31810</v>
      </c>
      <c r="F10056" t="s">
        <v>4095</v>
      </c>
      <c r="G10056">
        <v>96.48</v>
      </c>
      <c r="H10056" t="s">
        <v>31811</v>
      </c>
    </row>
    <row r="10057" spans="1:8" hidden="1" x14ac:dyDescent="0.25">
      <c r="A10057" t="str">
        <f>Produkty[[#This Row],[Symbol]]</f>
        <v>FD - 4,8X60 8019</v>
      </c>
      <c r="B10057" s="560">
        <v>5907180856968</v>
      </c>
      <c r="C10057" t="s">
        <v>31812</v>
      </c>
      <c r="D10057" t="s">
        <v>4107</v>
      </c>
      <c r="E10057" t="s">
        <v>31813</v>
      </c>
      <c r="F10057" t="s">
        <v>4118</v>
      </c>
      <c r="G10057">
        <v>28.85</v>
      </c>
      <c r="H10057" t="s">
        <v>39104</v>
      </c>
    </row>
    <row r="10058" spans="1:8" hidden="1" x14ac:dyDescent="0.25">
      <c r="A10058" t="str">
        <f>Produkty[[#This Row],[Symbol]]</f>
        <v>FD - 4,8X35 6005</v>
      </c>
      <c r="B10058" s="560">
        <v>5907180856975</v>
      </c>
      <c r="C10058" t="s">
        <v>31814</v>
      </c>
      <c r="D10058" t="s">
        <v>4107</v>
      </c>
      <c r="E10058" t="s">
        <v>31815</v>
      </c>
      <c r="F10058" t="s">
        <v>4110</v>
      </c>
      <c r="G10058">
        <v>49.46</v>
      </c>
      <c r="H10058" t="s">
        <v>31816</v>
      </c>
    </row>
    <row r="10059" spans="1:8" hidden="1" x14ac:dyDescent="0.25">
      <c r="A10059" t="str">
        <f>Produkty[[#This Row],[Symbol]]</f>
        <v>S-18416</v>
      </c>
      <c r="B10059" s="560">
        <v>5907180856982</v>
      </c>
      <c r="C10059" t="s">
        <v>31817</v>
      </c>
      <c r="D10059" t="s">
        <v>4093</v>
      </c>
      <c r="E10059" t="s">
        <v>31818</v>
      </c>
      <c r="F10059" t="s">
        <v>4095</v>
      </c>
      <c r="G10059">
        <v>22.93</v>
      </c>
      <c r="H10059" t="s">
        <v>31819</v>
      </c>
    </row>
    <row r="10060" spans="1:8" hidden="1" x14ac:dyDescent="0.25">
      <c r="A10060" t="str">
        <f>Produkty[[#This Row],[Symbol]]</f>
        <v>S-18418</v>
      </c>
      <c r="B10060" s="560">
        <v>5907180856999</v>
      </c>
      <c r="C10060" t="s">
        <v>31820</v>
      </c>
      <c r="D10060" t="s">
        <v>4093</v>
      </c>
      <c r="E10060" t="s">
        <v>31821</v>
      </c>
      <c r="F10060" t="s">
        <v>4095</v>
      </c>
      <c r="G10060">
        <v>24.03</v>
      </c>
      <c r="H10060" t="s">
        <v>31822</v>
      </c>
    </row>
    <row r="10061" spans="1:8" hidden="1" x14ac:dyDescent="0.25">
      <c r="A10061" t="str">
        <f>Produkty[[#This Row],[Symbol]]</f>
        <v>S-18420</v>
      </c>
      <c r="B10061" s="560">
        <v>5907180857002</v>
      </c>
      <c r="C10061" t="s">
        <v>31823</v>
      </c>
      <c r="D10061" t="s">
        <v>4093</v>
      </c>
      <c r="E10061" t="s">
        <v>31824</v>
      </c>
      <c r="F10061" t="s">
        <v>4095</v>
      </c>
      <c r="G10061">
        <v>26.04</v>
      </c>
      <c r="H10061" t="s">
        <v>31825</v>
      </c>
    </row>
    <row r="10062" spans="1:8" hidden="1" x14ac:dyDescent="0.25">
      <c r="A10062" t="str">
        <f>Produkty[[#This Row],[Symbol]]</f>
        <v>S-18536</v>
      </c>
      <c r="B10062" s="560">
        <v>5907180857019</v>
      </c>
      <c r="C10062" t="s">
        <v>31826</v>
      </c>
      <c r="D10062" t="s">
        <v>4093</v>
      </c>
      <c r="E10062" t="s">
        <v>31827</v>
      </c>
      <c r="F10062" t="s">
        <v>4095</v>
      </c>
      <c r="G10062">
        <v>46.3</v>
      </c>
      <c r="H10062" t="s">
        <v>31828</v>
      </c>
    </row>
    <row r="10063" spans="1:8" hidden="1" x14ac:dyDescent="0.25">
      <c r="A10063" t="str">
        <f>Produkty[[#This Row],[Symbol]]</f>
        <v>S-18428</v>
      </c>
      <c r="B10063" s="560">
        <v>5907180857026</v>
      </c>
      <c r="C10063" t="s">
        <v>31829</v>
      </c>
      <c r="D10063" t="s">
        <v>4093</v>
      </c>
      <c r="E10063" t="s">
        <v>31830</v>
      </c>
      <c r="F10063" t="s">
        <v>4095</v>
      </c>
      <c r="G10063">
        <v>84.11</v>
      </c>
      <c r="H10063" t="s">
        <v>31831</v>
      </c>
    </row>
    <row r="10064" spans="1:8" hidden="1" x14ac:dyDescent="0.25">
      <c r="A10064" t="str">
        <f>Produkty[[#This Row],[Symbol]]</f>
        <v>S-18406</v>
      </c>
      <c r="B10064" s="560">
        <v>5907180857033</v>
      </c>
      <c r="C10064" t="s">
        <v>31832</v>
      </c>
      <c r="D10064" t="s">
        <v>4093</v>
      </c>
      <c r="E10064" t="s">
        <v>31833</v>
      </c>
      <c r="F10064" t="s">
        <v>4095</v>
      </c>
      <c r="G10064">
        <v>19.18</v>
      </c>
      <c r="H10064" t="s">
        <v>31834</v>
      </c>
    </row>
    <row r="10065" spans="1:8" hidden="1" x14ac:dyDescent="0.25">
      <c r="A10065" t="str">
        <f>Produkty[[#This Row],[Symbol]]</f>
        <v>FD - 4,8X60 7024</v>
      </c>
      <c r="B10065" s="560">
        <v>5907180857057</v>
      </c>
      <c r="C10065" t="s">
        <v>31835</v>
      </c>
      <c r="D10065" t="s">
        <v>4107</v>
      </c>
      <c r="E10065" t="s">
        <v>31836</v>
      </c>
      <c r="F10065" t="s">
        <v>4118</v>
      </c>
      <c r="G10065">
        <v>28.85</v>
      </c>
      <c r="H10065" t="s">
        <v>39100</v>
      </c>
    </row>
    <row r="10066" spans="1:8" hidden="1" x14ac:dyDescent="0.25">
      <c r="A10066" t="str">
        <f>Produkty[[#This Row],[Symbol]]</f>
        <v>FD - 4,8X60 9010</v>
      </c>
      <c r="B10066" s="560">
        <v>5907180857064</v>
      </c>
      <c r="C10066" t="s">
        <v>31837</v>
      </c>
      <c r="D10066" t="s">
        <v>4107</v>
      </c>
      <c r="E10066" t="s">
        <v>31838</v>
      </c>
      <c r="F10066" t="s">
        <v>4118</v>
      </c>
      <c r="G10066">
        <v>28.85</v>
      </c>
      <c r="H10066" t="s">
        <v>39106</v>
      </c>
    </row>
    <row r="10067" spans="1:8" hidden="1" x14ac:dyDescent="0.25">
      <c r="A10067" t="str">
        <f>Produkty[[#This Row],[Symbol]]</f>
        <v>S-17665</v>
      </c>
      <c r="B10067" s="560">
        <v>5907180857071</v>
      </c>
      <c r="C10067" t="s">
        <v>31839</v>
      </c>
      <c r="D10067" t="s">
        <v>4093</v>
      </c>
      <c r="E10067" t="s">
        <v>31840</v>
      </c>
      <c r="F10067" t="s">
        <v>4104</v>
      </c>
      <c r="G10067">
        <v>2.41</v>
      </c>
      <c r="H10067" t="s">
        <v>31841</v>
      </c>
    </row>
    <row r="10068" spans="1:8" hidden="1" x14ac:dyDescent="0.25">
      <c r="A10068" t="str">
        <f>Produkty[[#This Row],[Symbol]]</f>
        <v>S-27921</v>
      </c>
      <c r="B10068" s="560">
        <v>5907180857088</v>
      </c>
      <c r="C10068" t="s">
        <v>31842</v>
      </c>
      <c r="D10068" t="s">
        <v>7099</v>
      </c>
      <c r="E10068" t="s">
        <v>31843</v>
      </c>
      <c r="F10068" t="s">
        <v>4104</v>
      </c>
      <c r="G10068">
        <v>9.0500000000000007</v>
      </c>
      <c r="H10068" t="s">
        <v>31844</v>
      </c>
    </row>
    <row r="10069" spans="1:8" hidden="1" x14ac:dyDescent="0.25">
      <c r="A10069" t="str">
        <f>Produkty[[#This Row],[Symbol]]</f>
        <v>S-27922</v>
      </c>
      <c r="B10069" s="560">
        <v>5907180857095</v>
      </c>
      <c r="C10069" t="s">
        <v>31845</v>
      </c>
      <c r="D10069" t="s">
        <v>7099</v>
      </c>
      <c r="E10069" t="s">
        <v>31846</v>
      </c>
      <c r="F10069" t="s">
        <v>4104</v>
      </c>
      <c r="G10069">
        <v>19.29</v>
      </c>
      <c r="H10069" t="s">
        <v>31847</v>
      </c>
    </row>
    <row r="10070" spans="1:8" hidden="1" x14ac:dyDescent="0.25">
      <c r="A10070" t="str">
        <f>Produkty[[#This Row],[Symbol]]</f>
        <v>S-27923</v>
      </c>
      <c r="B10070" s="560">
        <v>5907180857101</v>
      </c>
      <c r="C10070" t="s">
        <v>31848</v>
      </c>
      <c r="D10070" t="s">
        <v>7099</v>
      </c>
      <c r="E10070" t="s">
        <v>31849</v>
      </c>
      <c r="F10070" t="s">
        <v>4104</v>
      </c>
      <c r="G10070">
        <v>9.14</v>
      </c>
      <c r="H10070" t="s">
        <v>31850</v>
      </c>
    </row>
    <row r="10071" spans="1:8" hidden="1" x14ac:dyDescent="0.25">
      <c r="A10071" t="str">
        <f>Produkty[[#This Row],[Symbol]]</f>
        <v>S-27924</v>
      </c>
      <c r="B10071" s="560">
        <v>5907180857118</v>
      </c>
      <c r="C10071" t="s">
        <v>31851</v>
      </c>
      <c r="D10071" t="s">
        <v>7099</v>
      </c>
      <c r="E10071" t="s">
        <v>31852</v>
      </c>
      <c r="F10071" t="s">
        <v>4104</v>
      </c>
      <c r="G10071">
        <v>22.05</v>
      </c>
      <c r="H10071" t="s">
        <v>31853</v>
      </c>
    </row>
    <row r="10072" spans="1:8" hidden="1" x14ac:dyDescent="0.25">
      <c r="A10072" t="str">
        <f>Produkty[[#This Row],[Symbol]]</f>
        <v>S-27925</v>
      </c>
      <c r="B10072" s="560">
        <v>5907180857125</v>
      </c>
      <c r="C10072" t="s">
        <v>31854</v>
      </c>
      <c r="D10072" t="s">
        <v>7099</v>
      </c>
      <c r="E10072" t="s">
        <v>31855</v>
      </c>
      <c r="F10072" t="s">
        <v>4104</v>
      </c>
      <c r="G10072">
        <v>18.899999999999999</v>
      </c>
      <c r="H10072" t="s">
        <v>31856</v>
      </c>
    </row>
    <row r="10073" spans="1:8" hidden="1" x14ac:dyDescent="0.25">
      <c r="A10073" t="str">
        <f>Produkty[[#This Row],[Symbol]]</f>
        <v>S-27931</v>
      </c>
      <c r="B10073" s="560">
        <v>5907180857132</v>
      </c>
      <c r="C10073" t="s">
        <v>31857</v>
      </c>
      <c r="D10073" t="s">
        <v>7099</v>
      </c>
      <c r="E10073" t="s">
        <v>31858</v>
      </c>
      <c r="F10073" t="s">
        <v>4104</v>
      </c>
      <c r="G10073">
        <v>9.1300000000000008</v>
      </c>
      <c r="H10073" t="s">
        <v>31859</v>
      </c>
    </row>
    <row r="10074" spans="1:8" hidden="1" x14ac:dyDescent="0.25">
      <c r="A10074" t="str">
        <f>Produkty[[#This Row],[Symbol]]</f>
        <v>S-27932</v>
      </c>
      <c r="B10074" s="560">
        <v>5907180857149</v>
      </c>
      <c r="C10074" t="s">
        <v>31860</v>
      </c>
      <c r="D10074" t="s">
        <v>7099</v>
      </c>
      <c r="E10074" t="s">
        <v>31861</v>
      </c>
      <c r="F10074" t="s">
        <v>4104</v>
      </c>
      <c r="G10074">
        <v>9.2899999999999991</v>
      </c>
      <c r="H10074" t="s">
        <v>31862</v>
      </c>
    </row>
    <row r="10075" spans="1:8" hidden="1" x14ac:dyDescent="0.25">
      <c r="A10075" t="str">
        <f>Produkty[[#This Row],[Symbol]]</f>
        <v>S-27933</v>
      </c>
      <c r="B10075" s="560">
        <v>5907180857156</v>
      </c>
      <c r="C10075" t="s">
        <v>31863</v>
      </c>
      <c r="D10075" t="s">
        <v>7099</v>
      </c>
      <c r="E10075" t="s">
        <v>31864</v>
      </c>
      <c r="F10075" t="s">
        <v>4104</v>
      </c>
      <c r="G10075">
        <v>18.899999999999999</v>
      </c>
      <c r="H10075" t="s">
        <v>31865</v>
      </c>
    </row>
    <row r="10076" spans="1:8" hidden="1" x14ac:dyDescent="0.25">
      <c r="A10076" t="str">
        <f>Produkty[[#This Row],[Symbol]]</f>
        <v>S-27941</v>
      </c>
      <c r="B10076" s="560">
        <v>5907180857163</v>
      </c>
      <c r="C10076" t="s">
        <v>31866</v>
      </c>
      <c r="D10076" t="s">
        <v>7099</v>
      </c>
      <c r="E10076" t="s">
        <v>31867</v>
      </c>
      <c r="F10076" t="s">
        <v>4104</v>
      </c>
      <c r="G10076">
        <v>17.05</v>
      </c>
      <c r="H10076" t="s">
        <v>31868</v>
      </c>
    </row>
    <row r="10077" spans="1:8" hidden="1" x14ac:dyDescent="0.25">
      <c r="A10077" t="str">
        <f>Produkty[[#This Row],[Symbol]]</f>
        <v>S-27942</v>
      </c>
      <c r="B10077" s="560">
        <v>5907180857170</v>
      </c>
      <c r="C10077" t="s">
        <v>31869</v>
      </c>
      <c r="D10077" t="s">
        <v>7099</v>
      </c>
      <c r="E10077" t="s">
        <v>31870</v>
      </c>
      <c r="F10077" t="s">
        <v>4104</v>
      </c>
      <c r="G10077">
        <v>17.059999999999999</v>
      </c>
      <c r="H10077" t="s">
        <v>31871</v>
      </c>
    </row>
    <row r="10078" spans="1:8" hidden="1" x14ac:dyDescent="0.25">
      <c r="A10078" t="str">
        <f>Produkty[[#This Row],[Symbol]]</f>
        <v>S-27951</v>
      </c>
      <c r="B10078" s="560">
        <v>5907180857187</v>
      </c>
      <c r="C10078" t="s">
        <v>31872</v>
      </c>
      <c r="D10078" t="s">
        <v>7099</v>
      </c>
      <c r="E10078" t="s">
        <v>31873</v>
      </c>
      <c r="F10078" t="s">
        <v>4104</v>
      </c>
      <c r="G10078">
        <v>16.28</v>
      </c>
      <c r="H10078" t="s">
        <v>31874</v>
      </c>
    </row>
    <row r="10079" spans="1:8" hidden="1" x14ac:dyDescent="0.25">
      <c r="A10079" t="str">
        <f>Produkty[[#This Row],[Symbol]]</f>
        <v>S-27952</v>
      </c>
      <c r="B10079" s="560">
        <v>5907180857194</v>
      </c>
      <c r="C10079" t="s">
        <v>31875</v>
      </c>
      <c r="D10079" t="s">
        <v>7099</v>
      </c>
      <c r="E10079" t="s">
        <v>31876</v>
      </c>
      <c r="F10079" t="s">
        <v>4104</v>
      </c>
      <c r="G10079">
        <v>16.55</v>
      </c>
      <c r="H10079" t="s">
        <v>31877</v>
      </c>
    </row>
    <row r="10080" spans="1:8" hidden="1" x14ac:dyDescent="0.25">
      <c r="A10080" t="str">
        <f>Produkty[[#This Row],[Symbol]]</f>
        <v>S-27961</v>
      </c>
      <c r="B10080" s="560">
        <v>5907180857200</v>
      </c>
      <c r="C10080" t="s">
        <v>31878</v>
      </c>
      <c r="D10080" t="s">
        <v>7099</v>
      </c>
      <c r="E10080" t="s">
        <v>31879</v>
      </c>
      <c r="F10080" t="s">
        <v>4104</v>
      </c>
      <c r="G10080">
        <v>22</v>
      </c>
      <c r="H10080" t="s">
        <v>31880</v>
      </c>
    </row>
    <row r="10081" spans="1:8" hidden="1" x14ac:dyDescent="0.25">
      <c r="A10081" t="str">
        <f>Produkty[[#This Row],[Symbol]]</f>
        <v>S-27971</v>
      </c>
      <c r="B10081" s="560">
        <v>5907180857217</v>
      </c>
      <c r="C10081" t="s">
        <v>31881</v>
      </c>
      <c r="D10081" t="s">
        <v>7099</v>
      </c>
      <c r="E10081" t="s">
        <v>31882</v>
      </c>
      <c r="F10081" t="s">
        <v>4104</v>
      </c>
      <c r="G10081">
        <v>21.13</v>
      </c>
      <c r="H10081" t="s">
        <v>31883</v>
      </c>
    </row>
    <row r="10082" spans="1:8" hidden="1" x14ac:dyDescent="0.25">
      <c r="A10082" t="str">
        <f>Produkty[[#This Row],[Symbol]]</f>
        <v>S-24010</v>
      </c>
      <c r="B10082" s="560">
        <v>5907180857224</v>
      </c>
      <c r="C10082" t="s">
        <v>31884</v>
      </c>
      <c r="D10082" t="s">
        <v>7099</v>
      </c>
      <c r="E10082" t="s">
        <v>31885</v>
      </c>
      <c r="F10082" t="s">
        <v>4095</v>
      </c>
      <c r="G10082">
        <v>2.91</v>
      </c>
      <c r="H10082" t="s">
        <v>31886</v>
      </c>
    </row>
    <row r="10083" spans="1:8" hidden="1" x14ac:dyDescent="0.25">
      <c r="A10083" t="str">
        <f>Produkty[[#This Row],[Symbol]]</f>
        <v>S-24015</v>
      </c>
      <c r="B10083" s="560">
        <v>5907180857231</v>
      </c>
      <c r="C10083" t="s">
        <v>31887</v>
      </c>
      <c r="D10083" t="s">
        <v>7099</v>
      </c>
      <c r="E10083" t="s">
        <v>31888</v>
      </c>
      <c r="F10083" t="s">
        <v>4095</v>
      </c>
      <c r="G10083">
        <v>2.91</v>
      </c>
      <c r="H10083" t="s">
        <v>31889</v>
      </c>
    </row>
    <row r="10084" spans="1:8" hidden="1" x14ac:dyDescent="0.25">
      <c r="A10084" t="str">
        <f>Produkty[[#This Row],[Symbol]]</f>
        <v>S-24020</v>
      </c>
      <c r="B10084" s="560">
        <v>5907180857248</v>
      </c>
      <c r="C10084" t="s">
        <v>31890</v>
      </c>
      <c r="D10084" t="s">
        <v>7099</v>
      </c>
      <c r="E10084" t="s">
        <v>31891</v>
      </c>
      <c r="F10084" t="s">
        <v>4095</v>
      </c>
      <c r="G10084">
        <v>2.91</v>
      </c>
      <c r="H10084" t="s">
        <v>31892</v>
      </c>
    </row>
    <row r="10085" spans="1:8" hidden="1" x14ac:dyDescent="0.25">
      <c r="A10085" t="str">
        <f>Produkty[[#This Row],[Symbol]]</f>
        <v>S-24025</v>
      </c>
      <c r="B10085" s="560">
        <v>5907180857255</v>
      </c>
      <c r="C10085" t="s">
        <v>31893</v>
      </c>
      <c r="D10085" t="s">
        <v>7099</v>
      </c>
      <c r="E10085" t="s">
        <v>31894</v>
      </c>
      <c r="F10085" t="s">
        <v>4095</v>
      </c>
      <c r="G10085">
        <v>3.01</v>
      </c>
      <c r="H10085" t="s">
        <v>31895</v>
      </c>
    </row>
    <row r="10086" spans="1:8" hidden="1" x14ac:dyDescent="0.25">
      <c r="A10086" t="str">
        <f>Produkty[[#This Row],[Symbol]]</f>
        <v>S-24030</v>
      </c>
      <c r="B10086" s="560">
        <v>5907180857262</v>
      </c>
      <c r="C10086" t="s">
        <v>31896</v>
      </c>
      <c r="D10086" t="s">
        <v>7099</v>
      </c>
      <c r="E10086" t="s">
        <v>31897</v>
      </c>
      <c r="F10086" t="s">
        <v>4095</v>
      </c>
      <c r="G10086">
        <v>4.21</v>
      </c>
      <c r="H10086" t="s">
        <v>31898</v>
      </c>
    </row>
    <row r="10087" spans="1:8" hidden="1" x14ac:dyDescent="0.25">
      <c r="A10087" t="str">
        <f>Produkty[[#This Row],[Symbol]]</f>
        <v>S-24032</v>
      </c>
      <c r="B10087" s="560">
        <v>5907180857279</v>
      </c>
      <c r="C10087" t="s">
        <v>31899</v>
      </c>
      <c r="D10087" t="s">
        <v>7099</v>
      </c>
      <c r="E10087" t="s">
        <v>31900</v>
      </c>
      <c r="F10087" t="s">
        <v>4095</v>
      </c>
      <c r="G10087">
        <v>4.93</v>
      </c>
      <c r="H10087" t="s">
        <v>31901</v>
      </c>
    </row>
    <row r="10088" spans="1:8" hidden="1" x14ac:dyDescent="0.25">
      <c r="A10088" t="str">
        <f>Produkty[[#This Row],[Symbol]]</f>
        <v>S-24035</v>
      </c>
      <c r="B10088" s="560">
        <v>5907180857286</v>
      </c>
      <c r="C10088" t="s">
        <v>31902</v>
      </c>
      <c r="D10088" t="s">
        <v>7099</v>
      </c>
      <c r="E10088" t="s">
        <v>31903</v>
      </c>
      <c r="F10088" t="s">
        <v>4095</v>
      </c>
      <c r="G10088">
        <v>4.9800000000000004</v>
      </c>
      <c r="H10088" t="s">
        <v>31904</v>
      </c>
    </row>
    <row r="10089" spans="1:8" hidden="1" x14ac:dyDescent="0.25">
      <c r="A10089" t="str">
        <f>Produkty[[#This Row],[Symbol]]</f>
        <v>S-24038</v>
      </c>
      <c r="B10089" s="560">
        <v>5907180857293</v>
      </c>
      <c r="C10089" t="s">
        <v>31905</v>
      </c>
      <c r="D10089" t="s">
        <v>7099</v>
      </c>
      <c r="E10089" t="s">
        <v>31906</v>
      </c>
      <c r="F10089" t="s">
        <v>4095</v>
      </c>
      <c r="G10089">
        <v>5.15</v>
      </c>
      <c r="H10089" t="s">
        <v>31907</v>
      </c>
    </row>
    <row r="10090" spans="1:8" hidden="1" x14ac:dyDescent="0.25">
      <c r="A10090" t="str">
        <f>Produkty[[#This Row],[Symbol]]</f>
        <v>S-24040</v>
      </c>
      <c r="B10090" s="560">
        <v>5907180857309</v>
      </c>
      <c r="C10090" t="s">
        <v>31908</v>
      </c>
      <c r="D10090" t="s">
        <v>7099</v>
      </c>
      <c r="E10090" t="s">
        <v>31909</v>
      </c>
      <c r="F10090" t="s">
        <v>4095</v>
      </c>
      <c r="G10090">
        <v>5.23</v>
      </c>
      <c r="H10090" t="s">
        <v>31910</v>
      </c>
    </row>
    <row r="10091" spans="1:8" hidden="1" x14ac:dyDescent="0.25">
      <c r="A10091" t="str">
        <f>Produkty[[#This Row],[Symbol]]</f>
        <v>S-24042</v>
      </c>
      <c r="B10091" s="560">
        <v>5907180857316</v>
      </c>
      <c r="C10091" t="s">
        <v>31911</v>
      </c>
      <c r="D10091" t="s">
        <v>7099</v>
      </c>
      <c r="E10091" t="s">
        <v>31912</v>
      </c>
      <c r="F10091" t="s">
        <v>4095</v>
      </c>
      <c r="G10091">
        <v>6.25</v>
      </c>
      <c r="H10091" t="s">
        <v>31913</v>
      </c>
    </row>
    <row r="10092" spans="1:8" hidden="1" x14ac:dyDescent="0.25">
      <c r="A10092" t="str">
        <f>Produkty[[#This Row],[Symbol]]</f>
        <v>S-24045</v>
      </c>
      <c r="B10092" s="560">
        <v>5907180857323</v>
      </c>
      <c r="C10092" t="s">
        <v>31914</v>
      </c>
      <c r="D10092" t="s">
        <v>7099</v>
      </c>
      <c r="E10092" t="s">
        <v>31915</v>
      </c>
      <c r="F10092" t="s">
        <v>4095</v>
      </c>
      <c r="G10092">
        <v>6.25</v>
      </c>
      <c r="H10092" t="s">
        <v>31916</v>
      </c>
    </row>
    <row r="10093" spans="1:8" hidden="1" x14ac:dyDescent="0.25">
      <c r="A10093" t="str">
        <f>Produkty[[#This Row],[Symbol]]</f>
        <v>S-24048</v>
      </c>
      <c r="B10093" s="560">
        <v>5907180857330</v>
      </c>
      <c r="C10093" t="s">
        <v>31917</v>
      </c>
      <c r="D10093" t="s">
        <v>7099</v>
      </c>
      <c r="E10093" t="s">
        <v>31918</v>
      </c>
      <c r="F10093" t="s">
        <v>4095</v>
      </c>
      <c r="G10093">
        <v>6.7</v>
      </c>
      <c r="H10093" t="s">
        <v>31919</v>
      </c>
    </row>
    <row r="10094" spans="1:8" hidden="1" x14ac:dyDescent="0.25">
      <c r="A10094" t="str">
        <f>Produkty[[#This Row],[Symbol]]</f>
        <v>S-24050</v>
      </c>
      <c r="B10094" s="560">
        <v>5907180857347</v>
      </c>
      <c r="C10094" t="s">
        <v>31920</v>
      </c>
      <c r="D10094" t="s">
        <v>7099</v>
      </c>
      <c r="E10094" t="s">
        <v>31921</v>
      </c>
      <c r="F10094" t="s">
        <v>4095</v>
      </c>
      <c r="G10094">
        <v>7.47</v>
      </c>
      <c r="H10094" t="s">
        <v>31922</v>
      </c>
    </row>
    <row r="10095" spans="1:8" hidden="1" x14ac:dyDescent="0.25">
      <c r="A10095" t="str">
        <f>Produkty[[#This Row],[Symbol]]</f>
        <v>S-24055</v>
      </c>
      <c r="B10095" s="560">
        <v>5907180857354</v>
      </c>
      <c r="C10095" t="s">
        <v>31923</v>
      </c>
      <c r="D10095" t="s">
        <v>7099</v>
      </c>
      <c r="E10095" t="s">
        <v>31924</v>
      </c>
      <c r="F10095" t="s">
        <v>4095</v>
      </c>
      <c r="G10095">
        <v>8.0399999999999991</v>
      </c>
      <c r="H10095" t="s">
        <v>31925</v>
      </c>
    </row>
    <row r="10096" spans="1:8" hidden="1" x14ac:dyDescent="0.25">
      <c r="A10096" t="str">
        <f>Produkty[[#This Row],[Symbol]]</f>
        <v>S-24060</v>
      </c>
      <c r="B10096" s="560">
        <v>5907180857361</v>
      </c>
      <c r="C10096" t="s">
        <v>31926</v>
      </c>
      <c r="D10096" t="s">
        <v>7099</v>
      </c>
      <c r="E10096" t="s">
        <v>31927</v>
      </c>
      <c r="F10096" t="s">
        <v>4095</v>
      </c>
      <c r="G10096">
        <v>8.89</v>
      </c>
      <c r="H10096" t="s">
        <v>31928</v>
      </c>
    </row>
    <row r="10097" spans="1:8" hidden="1" x14ac:dyDescent="0.25">
      <c r="A10097" t="str">
        <f>Produkty[[#This Row],[Symbol]]</f>
        <v>S-24065</v>
      </c>
      <c r="B10097" s="560">
        <v>5907180857378</v>
      </c>
      <c r="C10097" t="s">
        <v>31929</v>
      </c>
      <c r="D10097" t="s">
        <v>7099</v>
      </c>
      <c r="E10097" t="s">
        <v>31930</v>
      </c>
      <c r="F10097" t="s">
        <v>4095</v>
      </c>
      <c r="G10097">
        <v>9.83</v>
      </c>
      <c r="H10097" t="s">
        <v>31931</v>
      </c>
    </row>
    <row r="10098" spans="1:8" hidden="1" x14ac:dyDescent="0.25">
      <c r="A10098" t="str">
        <f>Produkty[[#This Row],[Symbol]]</f>
        <v>S-24067</v>
      </c>
      <c r="B10098" s="560">
        <v>5907180857385</v>
      </c>
      <c r="C10098" t="s">
        <v>31932</v>
      </c>
      <c r="D10098" t="s">
        <v>7099</v>
      </c>
      <c r="E10098" t="s">
        <v>31933</v>
      </c>
      <c r="F10098" t="s">
        <v>4095</v>
      </c>
      <c r="G10098">
        <v>10.210000000000001</v>
      </c>
      <c r="H10098" t="s">
        <v>31934</v>
      </c>
    </row>
    <row r="10099" spans="1:8" hidden="1" x14ac:dyDescent="0.25">
      <c r="A10099" t="str">
        <f>Produkty[[#This Row],[Symbol]]</f>
        <v>S-24070</v>
      </c>
      <c r="B10099" s="560">
        <v>5907180857392</v>
      </c>
      <c r="C10099" t="s">
        <v>31935</v>
      </c>
      <c r="D10099" t="s">
        <v>7099</v>
      </c>
      <c r="E10099" t="s">
        <v>31936</v>
      </c>
      <c r="F10099" t="s">
        <v>4095</v>
      </c>
      <c r="G10099">
        <v>12.06</v>
      </c>
      <c r="H10099" t="s">
        <v>31937</v>
      </c>
    </row>
    <row r="10100" spans="1:8" hidden="1" x14ac:dyDescent="0.25">
      <c r="A10100" t="str">
        <f>Produkty[[#This Row],[Symbol]]</f>
        <v>S-24075</v>
      </c>
      <c r="B10100" s="560">
        <v>5907180857408</v>
      </c>
      <c r="C10100" t="s">
        <v>31938</v>
      </c>
      <c r="D10100" t="s">
        <v>7099</v>
      </c>
      <c r="E10100" t="s">
        <v>31939</v>
      </c>
      <c r="F10100" t="s">
        <v>4095</v>
      </c>
      <c r="G10100">
        <v>13.17</v>
      </c>
      <c r="H10100" t="s">
        <v>31940</v>
      </c>
    </row>
    <row r="10101" spans="1:8" hidden="1" x14ac:dyDescent="0.25">
      <c r="A10101" t="str">
        <f>Produkty[[#This Row],[Symbol]]</f>
        <v>S-24080</v>
      </c>
      <c r="B10101" s="560">
        <v>5907180857415</v>
      </c>
      <c r="C10101" t="s">
        <v>31941</v>
      </c>
      <c r="D10101" t="s">
        <v>7099</v>
      </c>
      <c r="E10101" t="s">
        <v>31942</v>
      </c>
      <c r="F10101" t="s">
        <v>4095</v>
      </c>
      <c r="G10101">
        <v>17.78</v>
      </c>
      <c r="H10101" t="s">
        <v>31943</v>
      </c>
    </row>
    <row r="10102" spans="1:8" hidden="1" x14ac:dyDescent="0.25">
      <c r="A10102" t="str">
        <f>Produkty[[#This Row],[Symbol]]</f>
        <v>S-24085</v>
      </c>
      <c r="B10102" s="560">
        <v>5907180857422</v>
      </c>
      <c r="C10102" t="s">
        <v>31944</v>
      </c>
      <c r="D10102" t="s">
        <v>7099</v>
      </c>
      <c r="E10102" t="s">
        <v>31945</v>
      </c>
      <c r="F10102" t="s">
        <v>4095</v>
      </c>
      <c r="G10102">
        <v>19.010000000000002</v>
      </c>
      <c r="H10102" t="s">
        <v>31946</v>
      </c>
    </row>
    <row r="10103" spans="1:8" hidden="1" x14ac:dyDescent="0.25">
      <c r="A10103" t="str">
        <f>Produkty[[#This Row],[Symbol]]</f>
        <v>S-24090</v>
      </c>
      <c r="B10103" s="560">
        <v>5907180857439</v>
      </c>
      <c r="C10103" t="s">
        <v>31947</v>
      </c>
      <c r="D10103" t="s">
        <v>7099</v>
      </c>
      <c r="E10103" t="s">
        <v>31948</v>
      </c>
      <c r="F10103" t="s">
        <v>4095</v>
      </c>
      <c r="G10103">
        <v>21.43</v>
      </c>
      <c r="H10103" t="s">
        <v>31949</v>
      </c>
    </row>
    <row r="10104" spans="1:8" hidden="1" x14ac:dyDescent="0.25">
      <c r="A10104" t="str">
        <f>Produkty[[#This Row],[Symbol]]</f>
        <v>S-24100</v>
      </c>
      <c r="B10104" s="560">
        <v>5907180857446</v>
      </c>
      <c r="C10104" t="s">
        <v>31950</v>
      </c>
      <c r="D10104" t="s">
        <v>7099</v>
      </c>
      <c r="E10104" t="s">
        <v>31951</v>
      </c>
      <c r="F10104" t="s">
        <v>4095</v>
      </c>
      <c r="G10104">
        <v>28.46</v>
      </c>
      <c r="H10104" t="s">
        <v>31952</v>
      </c>
    </row>
    <row r="10105" spans="1:8" hidden="1" x14ac:dyDescent="0.25">
      <c r="A10105" t="str">
        <f>Produkty[[#This Row],[Symbol]]</f>
        <v>S-24120</v>
      </c>
      <c r="B10105" s="560">
        <v>5907180857453</v>
      </c>
      <c r="C10105" t="s">
        <v>31953</v>
      </c>
      <c r="D10105" t="s">
        <v>7099</v>
      </c>
      <c r="E10105" t="s">
        <v>31954</v>
      </c>
      <c r="F10105" t="s">
        <v>4095</v>
      </c>
      <c r="G10105">
        <v>44.85</v>
      </c>
      <c r="H10105" t="s">
        <v>31955</v>
      </c>
    </row>
    <row r="10106" spans="1:8" hidden="1" x14ac:dyDescent="0.25">
      <c r="A10106" t="str">
        <f>Produkty[[#This Row],[Symbol]]</f>
        <v>S-58440</v>
      </c>
      <c r="B10106" s="560">
        <v>5907180857460</v>
      </c>
      <c r="C10106" t="s">
        <v>31956</v>
      </c>
      <c r="D10106" t="s">
        <v>7351</v>
      </c>
      <c r="E10106" t="s">
        <v>31957</v>
      </c>
      <c r="F10106" t="s">
        <v>4095</v>
      </c>
      <c r="G10106">
        <v>56.53</v>
      </c>
      <c r="H10106" t="s">
        <v>31958</v>
      </c>
    </row>
    <row r="10107" spans="1:8" hidden="1" x14ac:dyDescent="0.25">
      <c r="A10107" t="str">
        <f>Produkty[[#This Row],[Symbol]]</f>
        <v>S-58448</v>
      </c>
      <c r="B10107" s="560">
        <v>5907180857477</v>
      </c>
      <c r="C10107" t="s">
        <v>31959</v>
      </c>
      <c r="D10107" t="s">
        <v>7351</v>
      </c>
      <c r="E10107" t="s">
        <v>31960</v>
      </c>
      <c r="F10107" t="s">
        <v>4095</v>
      </c>
      <c r="G10107">
        <v>18.059999999999999</v>
      </c>
      <c r="H10107" t="s">
        <v>31961</v>
      </c>
    </row>
    <row r="10108" spans="1:8" hidden="1" x14ac:dyDescent="0.25">
      <c r="A10108" t="str">
        <f>Produkty[[#This Row],[Symbol]]</f>
        <v>S-58456</v>
      </c>
      <c r="B10108" s="560">
        <v>5907180857484</v>
      </c>
      <c r="C10108" t="s">
        <v>31962</v>
      </c>
      <c r="D10108" t="s">
        <v>7351</v>
      </c>
      <c r="E10108" t="s">
        <v>31963</v>
      </c>
      <c r="F10108" t="s">
        <v>4095</v>
      </c>
      <c r="G10108">
        <v>18.34</v>
      </c>
      <c r="H10108" t="s">
        <v>31964</v>
      </c>
    </row>
    <row r="10109" spans="1:8" hidden="1" x14ac:dyDescent="0.25">
      <c r="A10109" t="str">
        <f>Produkty[[#This Row],[Symbol]]</f>
        <v>S-58408</v>
      </c>
      <c r="B10109" s="560">
        <v>5907180857491</v>
      </c>
      <c r="C10109" t="s">
        <v>31965</v>
      </c>
      <c r="D10109" t="s">
        <v>7351</v>
      </c>
      <c r="E10109" t="s">
        <v>31966</v>
      </c>
      <c r="F10109" t="s">
        <v>4095</v>
      </c>
      <c r="G10109">
        <v>77.39</v>
      </c>
      <c r="H10109" t="s">
        <v>31967</v>
      </c>
    </row>
    <row r="10110" spans="1:8" hidden="1" x14ac:dyDescent="0.25">
      <c r="A10110" t="str">
        <f>Produkty[[#This Row],[Symbol]]</f>
        <v>S-58416</v>
      </c>
      <c r="B10110" s="560">
        <v>5907180857507</v>
      </c>
      <c r="C10110" t="s">
        <v>31968</v>
      </c>
      <c r="D10110" t="s">
        <v>7351</v>
      </c>
      <c r="E10110" t="s">
        <v>31969</v>
      </c>
      <c r="F10110" t="s">
        <v>4095</v>
      </c>
      <c r="G10110">
        <v>86.34</v>
      </c>
      <c r="H10110" t="s">
        <v>31970</v>
      </c>
    </row>
    <row r="10111" spans="1:8" hidden="1" x14ac:dyDescent="0.25">
      <c r="A10111" t="str">
        <f>Produkty[[#This Row],[Symbol]]</f>
        <v>S-65401</v>
      </c>
      <c r="B10111" s="560">
        <v>5907180857514</v>
      </c>
      <c r="C10111" t="s">
        <v>31971</v>
      </c>
      <c r="D10111" t="s">
        <v>4093</v>
      </c>
      <c r="E10111" t="s">
        <v>31972</v>
      </c>
      <c r="F10111" t="s">
        <v>4095</v>
      </c>
      <c r="G10111">
        <v>10.119999999999999</v>
      </c>
      <c r="H10111" t="s">
        <v>31973</v>
      </c>
    </row>
    <row r="10112" spans="1:8" hidden="1" x14ac:dyDescent="0.25">
      <c r="A10112" t="str">
        <f>Produkty[[#This Row],[Symbol]]</f>
        <v>S-65402</v>
      </c>
      <c r="B10112" s="560">
        <v>5907180857521</v>
      </c>
      <c r="C10112" t="s">
        <v>31974</v>
      </c>
      <c r="D10112" t="s">
        <v>4093</v>
      </c>
      <c r="E10112" t="s">
        <v>31975</v>
      </c>
      <c r="F10112" t="s">
        <v>4095</v>
      </c>
      <c r="G10112">
        <v>17.690000000000001</v>
      </c>
      <c r="H10112" t="s">
        <v>31976</v>
      </c>
    </row>
    <row r="10113" spans="1:8" hidden="1" x14ac:dyDescent="0.25">
      <c r="A10113" t="str">
        <f>Produkty[[#This Row],[Symbol]]</f>
        <v>S-17322</v>
      </c>
      <c r="B10113" s="560">
        <v>5907180857538</v>
      </c>
      <c r="C10113" t="s">
        <v>31977</v>
      </c>
      <c r="D10113" t="s">
        <v>4093</v>
      </c>
      <c r="E10113" t="s">
        <v>31978</v>
      </c>
      <c r="F10113" t="s">
        <v>4095</v>
      </c>
      <c r="G10113">
        <v>4.32</v>
      </c>
      <c r="H10113" t="s">
        <v>31979</v>
      </c>
    </row>
    <row r="10114" spans="1:8" hidden="1" x14ac:dyDescent="0.25">
      <c r="A10114" t="str">
        <f>Produkty[[#This Row],[Symbol]]</f>
        <v>S-37001</v>
      </c>
      <c r="B10114" s="560">
        <v>5907180857552</v>
      </c>
      <c r="C10114" t="s">
        <v>3313</v>
      </c>
      <c r="D10114" t="s">
        <v>7311</v>
      </c>
      <c r="E10114" t="s">
        <v>31980</v>
      </c>
      <c r="F10114" t="s">
        <v>4095</v>
      </c>
      <c r="G10114">
        <v>12.53</v>
      </c>
      <c r="H10114" t="s">
        <v>31981</v>
      </c>
    </row>
    <row r="10115" spans="1:8" hidden="1" x14ac:dyDescent="0.25">
      <c r="A10115" t="str">
        <f>Produkty[[#This Row],[Symbol]]</f>
        <v>S-37002</v>
      </c>
      <c r="B10115" s="560">
        <v>5907180857569</v>
      </c>
      <c r="C10115" t="s">
        <v>31982</v>
      </c>
      <c r="D10115" t="s">
        <v>7311</v>
      </c>
      <c r="E10115" t="s">
        <v>31983</v>
      </c>
      <c r="F10115" t="s">
        <v>4095</v>
      </c>
      <c r="G10115">
        <v>12.02</v>
      </c>
      <c r="H10115" t="s">
        <v>31984</v>
      </c>
    </row>
    <row r="10116" spans="1:8" hidden="1" x14ac:dyDescent="0.25">
      <c r="A10116" t="str">
        <f>Produkty[[#This Row],[Symbol]]</f>
        <v>S-37005</v>
      </c>
      <c r="B10116" s="560">
        <v>5907180857576</v>
      </c>
      <c r="C10116" t="s">
        <v>31985</v>
      </c>
      <c r="D10116" t="s">
        <v>7311</v>
      </c>
      <c r="E10116" t="s">
        <v>31986</v>
      </c>
      <c r="F10116" t="s">
        <v>4095</v>
      </c>
      <c r="G10116">
        <v>18.73</v>
      </c>
      <c r="H10116" t="s">
        <v>31987</v>
      </c>
    </row>
    <row r="10117" spans="1:8" hidden="1" x14ac:dyDescent="0.25">
      <c r="A10117" t="str">
        <f>Produkty[[#This Row],[Symbol]]</f>
        <v>S-37007</v>
      </c>
      <c r="B10117" s="560">
        <v>5907180857583</v>
      </c>
      <c r="C10117" t="s">
        <v>3314</v>
      </c>
      <c r="D10117" t="s">
        <v>7311</v>
      </c>
      <c r="E10117" t="s">
        <v>31988</v>
      </c>
      <c r="F10117" t="s">
        <v>4095</v>
      </c>
      <c r="G10117">
        <v>26.26</v>
      </c>
      <c r="H10117" t="s">
        <v>31989</v>
      </c>
    </row>
    <row r="10118" spans="1:8" hidden="1" x14ac:dyDescent="0.25">
      <c r="A10118" t="str">
        <f>Produkty[[#This Row],[Symbol]]</f>
        <v>S-37009</v>
      </c>
      <c r="B10118" s="560">
        <v>5907180857590</v>
      </c>
      <c r="C10118" t="s">
        <v>31990</v>
      </c>
      <c r="D10118" t="s">
        <v>7311</v>
      </c>
      <c r="E10118" t="s">
        <v>31991</v>
      </c>
      <c r="F10118" t="s">
        <v>4095</v>
      </c>
      <c r="G10118">
        <v>38.270000000000003</v>
      </c>
      <c r="H10118" t="s">
        <v>31992</v>
      </c>
    </row>
    <row r="10119" spans="1:8" hidden="1" x14ac:dyDescent="0.25">
      <c r="A10119" t="str">
        <f>Produkty[[#This Row],[Symbol]]</f>
        <v>S-37011</v>
      </c>
      <c r="B10119" s="560">
        <v>5907180857606</v>
      </c>
      <c r="C10119" t="s">
        <v>1757</v>
      </c>
      <c r="D10119" t="s">
        <v>7311</v>
      </c>
      <c r="E10119" t="s">
        <v>31993</v>
      </c>
      <c r="F10119" t="s">
        <v>4095</v>
      </c>
      <c r="G10119">
        <v>44.22</v>
      </c>
      <c r="H10119" t="s">
        <v>31994</v>
      </c>
    </row>
    <row r="10120" spans="1:8" hidden="1" x14ac:dyDescent="0.25">
      <c r="A10120" t="str">
        <f>Produkty[[#This Row],[Symbol]]</f>
        <v>KMS</v>
      </c>
      <c r="B10120" s="560">
        <v>5907180857613</v>
      </c>
      <c r="C10120" t="s">
        <v>30442</v>
      </c>
      <c r="D10120" t="s">
        <v>4107</v>
      </c>
      <c r="E10120" t="s">
        <v>31995</v>
      </c>
      <c r="F10120" t="s">
        <v>4110</v>
      </c>
      <c r="G10120">
        <v>30.47</v>
      </c>
      <c r="H10120" t="s">
        <v>31996</v>
      </c>
    </row>
    <row r="10121" spans="1:8" hidden="1" x14ac:dyDescent="0.25">
      <c r="A10121" t="str">
        <f>Produkty[[#This Row],[Symbol]]</f>
        <v>S-14310</v>
      </c>
      <c r="B10121" s="560">
        <v>5907180857620</v>
      </c>
      <c r="C10121" t="s">
        <v>31997</v>
      </c>
      <c r="D10121" t="s">
        <v>4093</v>
      </c>
      <c r="E10121" t="s">
        <v>31998</v>
      </c>
      <c r="F10121" t="s">
        <v>4095</v>
      </c>
      <c r="G10121">
        <v>24.91</v>
      </c>
      <c r="H10121" t="s">
        <v>31999</v>
      </c>
    </row>
    <row r="10122" spans="1:8" hidden="1" x14ac:dyDescent="0.25">
      <c r="A10122" t="str">
        <f>Produkty[[#This Row],[Symbol]]</f>
        <v>S-37003</v>
      </c>
      <c r="B10122" s="560">
        <v>5907180857668</v>
      </c>
      <c r="C10122" t="s">
        <v>32000</v>
      </c>
      <c r="D10122" t="s">
        <v>7311</v>
      </c>
      <c r="E10122" t="s">
        <v>32001</v>
      </c>
      <c r="F10122" t="s">
        <v>4095</v>
      </c>
      <c r="G10122">
        <v>4.1900000000000004</v>
      </c>
      <c r="H10122" t="s">
        <v>32002</v>
      </c>
    </row>
    <row r="10123" spans="1:8" hidden="1" x14ac:dyDescent="0.25">
      <c r="A10123" t="str">
        <f>Produkty[[#This Row],[Symbol]]</f>
        <v>S-37004</v>
      </c>
      <c r="B10123" s="560">
        <v>5907180857675</v>
      </c>
      <c r="C10123" t="s">
        <v>32003</v>
      </c>
      <c r="D10123" t="s">
        <v>7311</v>
      </c>
      <c r="E10123" t="s">
        <v>32004</v>
      </c>
      <c r="F10123" t="s">
        <v>4095</v>
      </c>
      <c r="G10123">
        <v>4.5599999999999996</v>
      </c>
      <c r="H10123" t="s">
        <v>32005</v>
      </c>
    </row>
    <row r="10124" spans="1:8" hidden="1" x14ac:dyDescent="0.25">
      <c r="A10124" t="str">
        <f>Produkty[[#This Row],[Symbol]]</f>
        <v>S-37006</v>
      </c>
      <c r="B10124" s="560">
        <v>5907180857682</v>
      </c>
      <c r="C10124" t="s">
        <v>32006</v>
      </c>
      <c r="D10124" t="s">
        <v>7311</v>
      </c>
      <c r="E10124" t="s">
        <v>32007</v>
      </c>
      <c r="F10124" t="s">
        <v>4095</v>
      </c>
      <c r="G10124">
        <v>5.12</v>
      </c>
      <c r="H10124" t="s">
        <v>32008</v>
      </c>
    </row>
    <row r="10125" spans="1:8" hidden="1" x14ac:dyDescent="0.25">
      <c r="A10125" t="str">
        <f>Produkty[[#This Row],[Symbol]]</f>
        <v>S-37008</v>
      </c>
      <c r="B10125" s="560">
        <v>5907180857699</v>
      </c>
      <c r="C10125" t="s">
        <v>32009</v>
      </c>
      <c r="D10125" t="s">
        <v>7311</v>
      </c>
      <c r="E10125" t="s">
        <v>32010</v>
      </c>
      <c r="F10125" t="s">
        <v>4095</v>
      </c>
      <c r="G10125">
        <v>5.61</v>
      </c>
      <c r="H10125" t="s">
        <v>32011</v>
      </c>
    </row>
    <row r="10126" spans="1:8" hidden="1" x14ac:dyDescent="0.25">
      <c r="A10126" t="str">
        <f>Produkty[[#This Row],[Symbol]]</f>
        <v>S-37010</v>
      </c>
      <c r="B10126" s="560">
        <v>5907180857705</v>
      </c>
      <c r="C10126" t="s">
        <v>32012</v>
      </c>
      <c r="D10126" t="s">
        <v>7311</v>
      </c>
      <c r="E10126" t="s">
        <v>32013</v>
      </c>
      <c r="F10126" t="s">
        <v>4095</v>
      </c>
      <c r="G10126">
        <v>6.64</v>
      </c>
      <c r="H10126" t="s">
        <v>32014</v>
      </c>
    </row>
    <row r="10127" spans="1:8" hidden="1" x14ac:dyDescent="0.25">
      <c r="A10127" t="str">
        <f>Produkty[[#This Row],[Symbol]]</f>
        <v>S-37012</v>
      </c>
      <c r="B10127" s="560">
        <v>5907180857712</v>
      </c>
      <c r="C10127" t="s">
        <v>32015</v>
      </c>
      <c r="D10127" t="s">
        <v>7311</v>
      </c>
      <c r="E10127" t="s">
        <v>32016</v>
      </c>
      <c r="F10127" t="s">
        <v>4095</v>
      </c>
      <c r="G10127">
        <v>7.71</v>
      </c>
      <c r="H10127" t="s">
        <v>32017</v>
      </c>
    </row>
    <row r="10128" spans="1:8" hidden="1" x14ac:dyDescent="0.25">
      <c r="A10128" t="str">
        <f>Produkty[[#This Row],[Symbol]]</f>
        <v>S-37040</v>
      </c>
      <c r="B10128" s="560">
        <v>5907180857729</v>
      </c>
      <c r="C10128" t="s">
        <v>32018</v>
      </c>
      <c r="D10128" t="s">
        <v>7311</v>
      </c>
      <c r="E10128" t="s">
        <v>32019</v>
      </c>
      <c r="F10128" t="s">
        <v>4095</v>
      </c>
      <c r="G10128">
        <v>8.77</v>
      </c>
      <c r="H10128" t="s">
        <v>32020</v>
      </c>
    </row>
    <row r="10129" spans="1:8" hidden="1" x14ac:dyDescent="0.25">
      <c r="A10129" t="str">
        <f>Produkty[[#This Row],[Symbol]]</f>
        <v>S-37060</v>
      </c>
      <c r="B10129" s="560">
        <v>5907180857736</v>
      </c>
      <c r="C10129" t="s">
        <v>32021</v>
      </c>
      <c r="D10129" t="s">
        <v>7311</v>
      </c>
      <c r="E10129" t="s">
        <v>32022</v>
      </c>
      <c r="F10129" t="s">
        <v>4095</v>
      </c>
      <c r="G10129">
        <v>9.98</v>
      </c>
      <c r="H10129" t="s">
        <v>32023</v>
      </c>
    </row>
    <row r="10130" spans="1:8" hidden="1" x14ac:dyDescent="0.25">
      <c r="A10130" t="str">
        <f>Produkty[[#This Row],[Symbol]]</f>
        <v>S-37080</v>
      </c>
      <c r="B10130" s="560">
        <v>5907180857743</v>
      </c>
      <c r="C10130" t="s">
        <v>32024</v>
      </c>
      <c r="D10130" t="s">
        <v>7311</v>
      </c>
      <c r="E10130" t="s">
        <v>32025</v>
      </c>
      <c r="F10130" t="s">
        <v>4095</v>
      </c>
      <c r="G10130">
        <v>11.32</v>
      </c>
      <c r="H10130" t="s">
        <v>32026</v>
      </c>
    </row>
    <row r="10131" spans="1:8" hidden="1" x14ac:dyDescent="0.25">
      <c r="A10131" t="str">
        <f>Produkty[[#This Row],[Symbol]]</f>
        <v>S-37100</v>
      </c>
      <c r="B10131" s="560">
        <v>5907180857750</v>
      </c>
      <c r="C10131" t="s">
        <v>32027</v>
      </c>
      <c r="D10131" t="s">
        <v>7311</v>
      </c>
      <c r="E10131" t="s">
        <v>32028</v>
      </c>
      <c r="F10131" t="s">
        <v>4095</v>
      </c>
      <c r="G10131">
        <v>14.33</v>
      </c>
      <c r="H10131" t="s">
        <v>32029</v>
      </c>
    </row>
    <row r="10132" spans="1:8" hidden="1" x14ac:dyDescent="0.25">
      <c r="A10132" t="str">
        <f>Produkty[[#This Row],[Symbol]]</f>
        <v>S-37120</v>
      </c>
      <c r="B10132" s="560">
        <v>5907180857767</v>
      </c>
      <c r="C10132" t="s">
        <v>32030</v>
      </c>
      <c r="D10132" t="s">
        <v>7311</v>
      </c>
      <c r="E10132" t="s">
        <v>32031</v>
      </c>
      <c r="F10132" t="s">
        <v>4095</v>
      </c>
      <c r="G10132">
        <v>15.43</v>
      </c>
      <c r="H10132" t="s">
        <v>32032</v>
      </c>
    </row>
    <row r="10133" spans="1:8" hidden="1" x14ac:dyDescent="0.25">
      <c r="A10133" t="str">
        <f>Produkty[[#This Row],[Symbol]]</f>
        <v>S-37130</v>
      </c>
      <c r="B10133" s="560">
        <v>5907180857774</v>
      </c>
      <c r="C10133" t="s">
        <v>32033</v>
      </c>
      <c r="D10133" t="s">
        <v>7311</v>
      </c>
      <c r="E10133" t="s">
        <v>32034</v>
      </c>
      <c r="F10133" t="s">
        <v>4104</v>
      </c>
      <c r="G10133">
        <v>4</v>
      </c>
      <c r="H10133" t="s">
        <v>32035</v>
      </c>
    </row>
    <row r="10134" spans="1:8" hidden="1" x14ac:dyDescent="0.25">
      <c r="A10134" t="str">
        <f>Produkty[[#This Row],[Symbol]]</f>
        <v>S-37140</v>
      </c>
      <c r="B10134" s="560">
        <v>5907180857781</v>
      </c>
      <c r="C10134" t="s">
        <v>32036</v>
      </c>
      <c r="D10134" t="s">
        <v>7311</v>
      </c>
      <c r="E10134" t="s">
        <v>32037</v>
      </c>
      <c r="F10134" t="s">
        <v>4104</v>
      </c>
      <c r="G10134">
        <v>8.35</v>
      </c>
      <c r="H10134" t="s">
        <v>32038</v>
      </c>
    </row>
    <row r="10135" spans="1:8" hidden="1" x14ac:dyDescent="0.25">
      <c r="A10135" t="str">
        <f>Produkty[[#This Row],[Symbol]]</f>
        <v>S-37125</v>
      </c>
      <c r="B10135" s="560">
        <v>5907180857866</v>
      </c>
      <c r="C10135" t="s">
        <v>32039</v>
      </c>
      <c r="D10135" t="s">
        <v>7311</v>
      </c>
      <c r="E10135" t="s">
        <v>32040</v>
      </c>
      <c r="F10135" t="s">
        <v>4095</v>
      </c>
      <c r="G10135">
        <v>18.36</v>
      </c>
      <c r="H10135" t="s">
        <v>32041</v>
      </c>
    </row>
    <row r="10136" spans="1:8" hidden="1" x14ac:dyDescent="0.25">
      <c r="A10136" t="str">
        <f>Produkty[[#This Row],[Symbol]]</f>
        <v>S-39715</v>
      </c>
      <c r="B10136" s="560">
        <v>5907180857873</v>
      </c>
      <c r="C10136" t="s">
        <v>32042</v>
      </c>
      <c r="D10136" t="s">
        <v>7311</v>
      </c>
      <c r="E10136" t="s">
        <v>32043</v>
      </c>
      <c r="F10136" t="s">
        <v>4095</v>
      </c>
      <c r="G10136">
        <v>3</v>
      </c>
      <c r="H10136" t="s">
        <v>32044</v>
      </c>
    </row>
    <row r="10137" spans="1:8" hidden="1" x14ac:dyDescent="0.25">
      <c r="A10137" t="str">
        <f>Produkty[[#This Row],[Symbol]]</f>
        <v>S-59015</v>
      </c>
      <c r="B10137" s="560">
        <v>5907180857880</v>
      </c>
      <c r="C10137" t="s">
        <v>32045</v>
      </c>
      <c r="D10137" t="s">
        <v>7099</v>
      </c>
      <c r="E10137" t="s">
        <v>32046</v>
      </c>
      <c r="F10137" t="s">
        <v>4095</v>
      </c>
      <c r="G10137">
        <v>2.37</v>
      </c>
      <c r="H10137" t="s">
        <v>32047</v>
      </c>
    </row>
    <row r="10138" spans="1:8" hidden="1" x14ac:dyDescent="0.25">
      <c r="A10138" t="str">
        <f>Produkty[[#This Row],[Symbol]]</f>
        <v>S-59115</v>
      </c>
      <c r="B10138" s="560">
        <v>5907180857897</v>
      </c>
      <c r="C10138" t="s">
        <v>32048</v>
      </c>
      <c r="D10138" t="s">
        <v>7099</v>
      </c>
      <c r="E10138" t="s">
        <v>32049</v>
      </c>
      <c r="F10138" t="s">
        <v>4095</v>
      </c>
      <c r="G10138">
        <v>2.4700000000000002</v>
      </c>
      <c r="H10138" t="s">
        <v>32050</v>
      </c>
    </row>
    <row r="10139" spans="1:8" hidden="1" x14ac:dyDescent="0.25">
      <c r="A10139" t="str">
        <f>Produkty[[#This Row],[Symbol]]</f>
        <v>S-59025</v>
      </c>
      <c r="B10139" s="560">
        <v>5907180857903</v>
      </c>
      <c r="C10139" t="s">
        <v>32051</v>
      </c>
      <c r="D10139" t="s">
        <v>7099</v>
      </c>
      <c r="E10139" t="s">
        <v>32052</v>
      </c>
      <c r="F10139" t="s">
        <v>4095</v>
      </c>
      <c r="G10139">
        <v>2.39</v>
      </c>
      <c r="H10139" t="s">
        <v>32053</v>
      </c>
    </row>
    <row r="10140" spans="1:8" hidden="1" x14ac:dyDescent="0.25">
      <c r="A10140" t="str">
        <f>Produkty[[#This Row],[Symbol]]</f>
        <v>S-59125</v>
      </c>
      <c r="B10140" s="560">
        <v>5907180857910</v>
      </c>
      <c r="C10140" t="s">
        <v>32054</v>
      </c>
      <c r="D10140" t="s">
        <v>7099</v>
      </c>
      <c r="E10140" t="s">
        <v>32055</v>
      </c>
      <c r="F10140" t="s">
        <v>4095</v>
      </c>
      <c r="G10140">
        <v>2.71</v>
      </c>
      <c r="H10140" t="s">
        <v>32056</v>
      </c>
    </row>
    <row r="10141" spans="1:8" hidden="1" x14ac:dyDescent="0.25">
      <c r="A10141" t="str">
        <f>Produkty[[#This Row],[Symbol]]</f>
        <v>S-59180</v>
      </c>
      <c r="B10141" s="560">
        <v>5907180857927</v>
      </c>
      <c r="C10141" t="s">
        <v>32057</v>
      </c>
      <c r="D10141" t="s">
        <v>7099</v>
      </c>
      <c r="E10141" t="s">
        <v>32058</v>
      </c>
      <c r="F10141" t="s">
        <v>4095</v>
      </c>
      <c r="G10141">
        <v>5.07</v>
      </c>
      <c r="H10141" t="s">
        <v>32059</v>
      </c>
    </row>
    <row r="10142" spans="1:8" hidden="1" x14ac:dyDescent="0.25">
      <c r="A10142" t="str">
        <f>Produkty[[#This Row],[Symbol]]</f>
        <v>S-59230</v>
      </c>
      <c r="B10142" s="560">
        <v>5907180857934</v>
      </c>
      <c r="C10142" t="s">
        <v>32060</v>
      </c>
      <c r="D10142" t="s">
        <v>7099</v>
      </c>
      <c r="E10142" t="s">
        <v>32061</v>
      </c>
      <c r="F10142" t="s">
        <v>4095</v>
      </c>
      <c r="G10142">
        <v>7.39</v>
      </c>
      <c r="H10142" t="s">
        <v>32062</v>
      </c>
    </row>
    <row r="10143" spans="1:8" hidden="1" x14ac:dyDescent="0.25">
      <c r="A10143" t="str">
        <f>Produkty[[#This Row],[Symbol]]</f>
        <v>S-59300</v>
      </c>
      <c r="B10143" s="560">
        <v>5907180857941</v>
      </c>
      <c r="C10143" t="s">
        <v>32063</v>
      </c>
      <c r="D10143" t="s">
        <v>7099</v>
      </c>
      <c r="E10143" t="s">
        <v>32064</v>
      </c>
      <c r="F10143" t="s">
        <v>4095</v>
      </c>
      <c r="G10143">
        <v>12.25</v>
      </c>
      <c r="H10143" t="s">
        <v>32065</v>
      </c>
    </row>
    <row r="10144" spans="1:8" hidden="1" x14ac:dyDescent="0.25">
      <c r="A10144" t="str">
        <f>Produkty[[#This Row],[Symbol]]</f>
        <v>S-59350</v>
      </c>
      <c r="B10144" s="560">
        <v>5907180857958</v>
      </c>
      <c r="C10144" t="s">
        <v>32066</v>
      </c>
      <c r="D10144" t="s">
        <v>7099</v>
      </c>
      <c r="E10144" t="s">
        <v>32067</v>
      </c>
      <c r="F10144" t="s">
        <v>4095</v>
      </c>
      <c r="G10144">
        <v>17.05</v>
      </c>
      <c r="H10144" t="s">
        <v>32068</v>
      </c>
    </row>
    <row r="10145" spans="1:8" hidden="1" x14ac:dyDescent="0.25">
      <c r="A10145" t="str">
        <f>Produkty[[#This Row],[Symbol]]</f>
        <v>S-59400</v>
      </c>
      <c r="B10145" s="560">
        <v>5907180857965</v>
      </c>
      <c r="C10145" t="s">
        <v>32069</v>
      </c>
      <c r="D10145" t="s">
        <v>7099</v>
      </c>
      <c r="E10145" t="s">
        <v>32070</v>
      </c>
      <c r="F10145" t="s">
        <v>4095</v>
      </c>
      <c r="G10145">
        <v>22.31</v>
      </c>
      <c r="H10145" t="s">
        <v>32071</v>
      </c>
    </row>
    <row r="10146" spans="1:8" hidden="1" x14ac:dyDescent="0.25">
      <c r="A10146" t="str">
        <f>Produkty[[#This Row],[Symbol]]</f>
        <v>S-60115</v>
      </c>
      <c r="B10146" s="560">
        <v>5907180857972</v>
      </c>
      <c r="C10146" t="s">
        <v>32072</v>
      </c>
      <c r="D10146" t="s">
        <v>7099</v>
      </c>
      <c r="E10146" t="s">
        <v>32073</v>
      </c>
      <c r="F10146" t="s">
        <v>4095</v>
      </c>
      <c r="G10146">
        <v>2.56</v>
      </c>
      <c r="H10146" t="s">
        <v>32074</v>
      </c>
    </row>
    <row r="10147" spans="1:8" hidden="1" x14ac:dyDescent="0.25">
      <c r="A10147" t="str">
        <f>Produkty[[#This Row],[Symbol]]</f>
        <v>S-60125</v>
      </c>
      <c r="B10147" s="560">
        <v>5907180857989</v>
      </c>
      <c r="C10147" t="s">
        <v>32075</v>
      </c>
      <c r="D10147" t="s">
        <v>7099</v>
      </c>
      <c r="E10147" t="s">
        <v>32076</v>
      </c>
      <c r="F10147" t="s">
        <v>4095</v>
      </c>
      <c r="G10147">
        <v>2.9</v>
      </c>
      <c r="H10147" t="s">
        <v>32077</v>
      </c>
    </row>
    <row r="10148" spans="1:8" hidden="1" x14ac:dyDescent="0.25">
      <c r="A10148" t="str">
        <f>Produkty[[#This Row],[Symbol]]</f>
        <v>S-60180</v>
      </c>
      <c r="B10148" s="560">
        <v>5907180857996</v>
      </c>
      <c r="C10148" t="s">
        <v>32078</v>
      </c>
      <c r="D10148" t="s">
        <v>7099</v>
      </c>
      <c r="E10148" t="s">
        <v>32079</v>
      </c>
      <c r="F10148" t="s">
        <v>4095</v>
      </c>
      <c r="G10148">
        <v>4.88</v>
      </c>
      <c r="H10148" t="s">
        <v>32080</v>
      </c>
    </row>
    <row r="10149" spans="1:8" hidden="1" x14ac:dyDescent="0.25">
      <c r="A10149" t="str">
        <f>Produkty[[#This Row],[Symbol]]</f>
        <v>S-60230</v>
      </c>
      <c r="B10149" s="560">
        <v>5907180858009</v>
      </c>
      <c r="C10149" t="s">
        <v>32081</v>
      </c>
      <c r="D10149" t="s">
        <v>7099</v>
      </c>
      <c r="E10149" t="s">
        <v>32082</v>
      </c>
      <c r="F10149" t="s">
        <v>4095</v>
      </c>
      <c r="G10149">
        <v>7.47</v>
      </c>
      <c r="H10149" t="s">
        <v>32083</v>
      </c>
    </row>
    <row r="10150" spans="1:8" hidden="1" x14ac:dyDescent="0.25">
      <c r="A10150" t="str">
        <f>Produkty[[#This Row],[Symbol]]</f>
        <v>S-61115</v>
      </c>
      <c r="B10150" s="560">
        <v>5907180858016</v>
      </c>
      <c r="C10150" t="s">
        <v>32084</v>
      </c>
      <c r="D10150" t="s">
        <v>7099</v>
      </c>
      <c r="E10150" t="s">
        <v>32085</v>
      </c>
      <c r="F10150" t="s">
        <v>4095</v>
      </c>
      <c r="G10150">
        <v>4.04</v>
      </c>
      <c r="H10150" t="s">
        <v>32086</v>
      </c>
    </row>
    <row r="10151" spans="1:8" hidden="1" x14ac:dyDescent="0.25">
      <c r="A10151" t="str">
        <f>Produkty[[#This Row],[Symbol]]</f>
        <v>S-61125</v>
      </c>
      <c r="B10151" s="560">
        <v>5907180858023</v>
      </c>
      <c r="C10151" t="s">
        <v>32087</v>
      </c>
      <c r="D10151" t="s">
        <v>7099</v>
      </c>
      <c r="E10151" t="s">
        <v>32088</v>
      </c>
      <c r="F10151" t="s">
        <v>4095</v>
      </c>
      <c r="G10151">
        <v>4.88</v>
      </c>
      <c r="H10151" t="s">
        <v>32089</v>
      </c>
    </row>
    <row r="10152" spans="1:8" hidden="1" x14ac:dyDescent="0.25">
      <c r="A10152" t="str">
        <f>Produkty[[#This Row],[Symbol]]</f>
        <v>S-61180</v>
      </c>
      <c r="B10152" s="560">
        <v>5907180858030</v>
      </c>
      <c r="C10152" t="s">
        <v>32090</v>
      </c>
      <c r="D10152" t="s">
        <v>7099</v>
      </c>
      <c r="E10152" t="s">
        <v>32091</v>
      </c>
      <c r="F10152" t="s">
        <v>4095</v>
      </c>
      <c r="G10152">
        <v>8.17</v>
      </c>
      <c r="H10152" t="s">
        <v>32092</v>
      </c>
    </row>
    <row r="10153" spans="1:8" hidden="1" x14ac:dyDescent="0.25">
      <c r="A10153" t="str">
        <f>Produkty[[#This Row],[Symbol]]</f>
        <v>S-61230</v>
      </c>
      <c r="B10153" s="560">
        <v>5907180858047</v>
      </c>
      <c r="C10153" t="s">
        <v>32093</v>
      </c>
      <c r="D10153" t="s">
        <v>7099</v>
      </c>
      <c r="E10153" t="s">
        <v>32094</v>
      </c>
      <c r="F10153" t="s">
        <v>4095</v>
      </c>
      <c r="G10153">
        <v>13.1</v>
      </c>
      <c r="H10153" t="s">
        <v>32095</v>
      </c>
    </row>
    <row r="10154" spans="1:8" hidden="1" x14ac:dyDescent="0.25">
      <c r="A10154" t="str">
        <f>Produkty[[#This Row],[Symbol]]</f>
        <v>S-62115</v>
      </c>
      <c r="B10154" s="560">
        <v>5907180858054</v>
      </c>
      <c r="C10154" t="s">
        <v>32096</v>
      </c>
      <c r="D10154" t="s">
        <v>7099</v>
      </c>
      <c r="E10154" t="s">
        <v>32097</v>
      </c>
      <c r="F10154" t="s">
        <v>4095</v>
      </c>
      <c r="G10154">
        <v>2.69</v>
      </c>
      <c r="H10154" t="s">
        <v>32098</v>
      </c>
    </row>
    <row r="10155" spans="1:8" hidden="1" x14ac:dyDescent="0.25">
      <c r="A10155" t="str">
        <f>Produkty[[#This Row],[Symbol]]</f>
        <v>S-62125</v>
      </c>
      <c r="B10155" s="560">
        <v>5907180858061</v>
      </c>
      <c r="C10155" t="s">
        <v>32099</v>
      </c>
      <c r="D10155" t="s">
        <v>7099</v>
      </c>
      <c r="E10155" t="s">
        <v>32100</v>
      </c>
      <c r="F10155" t="s">
        <v>4095</v>
      </c>
      <c r="G10155">
        <v>2.94</v>
      </c>
      <c r="H10155" t="s">
        <v>32101</v>
      </c>
    </row>
    <row r="10156" spans="1:8" hidden="1" x14ac:dyDescent="0.25">
      <c r="A10156" t="str">
        <f>Produkty[[#This Row],[Symbol]]</f>
        <v>S-62180</v>
      </c>
      <c r="B10156" s="560">
        <v>5907180858078</v>
      </c>
      <c r="C10156" t="s">
        <v>32102</v>
      </c>
      <c r="D10156" t="s">
        <v>7099</v>
      </c>
      <c r="E10156" t="s">
        <v>32103</v>
      </c>
      <c r="F10156" t="s">
        <v>4095</v>
      </c>
      <c r="G10156">
        <v>5.8</v>
      </c>
      <c r="H10156" t="s">
        <v>32104</v>
      </c>
    </row>
    <row r="10157" spans="1:8" hidden="1" x14ac:dyDescent="0.25">
      <c r="A10157" t="str">
        <f>Produkty[[#This Row],[Symbol]]</f>
        <v>S-62230</v>
      </c>
      <c r="B10157" s="560">
        <v>5907180858085</v>
      </c>
      <c r="C10157" t="s">
        <v>32105</v>
      </c>
      <c r="D10157" t="s">
        <v>7099</v>
      </c>
      <c r="E10157" t="s">
        <v>32106</v>
      </c>
      <c r="F10157" t="s">
        <v>4095</v>
      </c>
      <c r="G10157">
        <v>7.67</v>
      </c>
      <c r="H10157" t="s">
        <v>32107</v>
      </c>
    </row>
    <row r="10158" spans="1:8" hidden="1" x14ac:dyDescent="0.25">
      <c r="A10158" t="str">
        <f>Produkty[[#This Row],[Symbol]]</f>
        <v>S-18512</v>
      </c>
      <c r="B10158" s="560">
        <v>5907180858108</v>
      </c>
      <c r="C10158" t="s">
        <v>32108</v>
      </c>
      <c r="D10158" t="s">
        <v>4093</v>
      </c>
      <c r="E10158" t="s">
        <v>32109</v>
      </c>
      <c r="F10158" t="s">
        <v>4095</v>
      </c>
      <c r="G10158">
        <v>1.08</v>
      </c>
      <c r="H10158" t="s">
        <v>32110</v>
      </c>
    </row>
    <row r="10159" spans="1:8" hidden="1" x14ac:dyDescent="0.25">
      <c r="A10159" t="str">
        <f>Produkty[[#This Row],[Symbol]]</f>
        <v>S-18712</v>
      </c>
      <c r="B10159" s="560">
        <v>5907180858115</v>
      </c>
      <c r="C10159" t="s">
        <v>32111</v>
      </c>
      <c r="D10159" t="s">
        <v>4093</v>
      </c>
      <c r="E10159" t="s">
        <v>32112</v>
      </c>
      <c r="F10159" t="s">
        <v>4095</v>
      </c>
      <c r="G10159">
        <v>1.1200000000000001</v>
      </c>
      <c r="H10159" t="s">
        <v>32113</v>
      </c>
    </row>
    <row r="10160" spans="1:8" hidden="1" x14ac:dyDescent="0.25">
      <c r="A10160" t="str">
        <f>Produkty[[#This Row],[Symbol]]</f>
        <v>S-21512</v>
      </c>
      <c r="B10160" s="560">
        <v>5907180858146</v>
      </c>
      <c r="C10160" t="s">
        <v>32114</v>
      </c>
      <c r="D10160" t="s">
        <v>4093</v>
      </c>
      <c r="E10160" t="s">
        <v>32115</v>
      </c>
      <c r="F10160" t="s">
        <v>4095</v>
      </c>
      <c r="G10160">
        <v>39.159999999999997</v>
      </c>
      <c r="H10160" t="s">
        <v>32116</v>
      </c>
    </row>
    <row r="10161" spans="1:8" hidden="1" x14ac:dyDescent="0.25">
      <c r="A10161" t="str">
        <f>Produkty[[#This Row],[Symbol]]</f>
        <v>S-14001</v>
      </c>
      <c r="B10161" s="560">
        <v>5907180858153</v>
      </c>
      <c r="C10161" t="s">
        <v>32117</v>
      </c>
      <c r="D10161" t="s">
        <v>4093</v>
      </c>
      <c r="E10161" t="s">
        <v>32118</v>
      </c>
      <c r="F10161" t="s">
        <v>4095</v>
      </c>
      <c r="G10161">
        <v>42.62</v>
      </c>
      <c r="H10161" t="s">
        <v>32119</v>
      </c>
    </row>
    <row r="10162" spans="1:8" hidden="1" x14ac:dyDescent="0.25">
      <c r="A10162" t="str">
        <f>Produkty[[#This Row],[Symbol]]</f>
        <v>S-21222</v>
      </c>
      <c r="B10162" s="560">
        <v>5907180858160</v>
      </c>
      <c r="C10162" t="s">
        <v>32120</v>
      </c>
      <c r="D10162" t="s">
        <v>4093</v>
      </c>
      <c r="E10162" t="s">
        <v>32121</v>
      </c>
      <c r="F10162" t="s">
        <v>4110</v>
      </c>
      <c r="G10162">
        <v>7.49</v>
      </c>
      <c r="H10162" t="s">
        <v>32122</v>
      </c>
    </row>
    <row r="10163" spans="1:8" hidden="1" x14ac:dyDescent="0.25">
      <c r="A10163" t="str">
        <f>Produkty[[#This Row],[Symbol]]</f>
        <v>S-21224</v>
      </c>
      <c r="B10163" s="560">
        <v>5907180858177</v>
      </c>
      <c r="C10163" t="s">
        <v>32123</v>
      </c>
      <c r="D10163" t="s">
        <v>4093</v>
      </c>
      <c r="E10163" t="s">
        <v>32124</v>
      </c>
      <c r="F10163" t="s">
        <v>4110</v>
      </c>
      <c r="G10163">
        <v>7.59</v>
      </c>
      <c r="H10163" t="s">
        <v>32125</v>
      </c>
    </row>
    <row r="10164" spans="1:8" hidden="1" x14ac:dyDescent="0.25">
      <c r="A10164" t="str">
        <f>Produkty[[#This Row],[Symbol]]</f>
        <v>S-39720</v>
      </c>
      <c r="B10164" s="560">
        <v>5907180858191</v>
      </c>
      <c r="C10164" t="s">
        <v>32126</v>
      </c>
      <c r="D10164" t="s">
        <v>7311</v>
      </c>
      <c r="E10164" t="s">
        <v>32127</v>
      </c>
      <c r="F10164" t="s">
        <v>4095</v>
      </c>
      <c r="G10164">
        <v>3.49</v>
      </c>
      <c r="H10164" t="s">
        <v>32128</v>
      </c>
    </row>
    <row r="10165" spans="1:8" hidden="1" x14ac:dyDescent="0.25">
      <c r="A10165" t="str">
        <f>Produkty[[#This Row],[Symbol]]</f>
        <v>S-47050</v>
      </c>
      <c r="B10165" s="560">
        <v>5907180858214</v>
      </c>
      <c r="C10165" t="s">
        <v>32129</v>
      </c>
      <c r="D10165" t="s">
        <v>4093</v>
      </c>
      <c r="E10165" t="s">
        <v>32130</v>
      </c>
      <c r="F10165" t="s">
        <v>4095</v>
      </c>
      <c r="G10165">
        <v>10.83</v>
      </c>
      <c r="H10165" t="s">
        <v>32131</v>
      </c>
    </row>
    <row r="10166" spans="1:8" hidden="1" x14ac:dyDescent="0.25">
      <c r="A10166" t="str">
        <f>Produkty[[#This Row],[Symbol]]</f>
        <v>S-48459</v>
      </c>
      <c r="B10166" s="560">
        <v>5907180858221</v>
      </c>
      <c r="C10166" t="s">
        <v>32132</v>
      </c>
      <c r="D10166" t="s">
        <v>4093</v>
      </c>
      <c r="E10166" t="s">
        <v>32133</v>
      </c>
      <c r="F10166" t="s">
        <v>4095</v>
      </c>
      <c r="G10166">
        <v>38.42</v>
      </c>
      <c r="H10166" t="s">
        <v>32134</v>
      </c>
    </row>
    <row r="10167" spans="1:8" hidden="1" x14ac:dyDescent="0.25">
      <c r="A10167" t="str">
        <f>Produkty[[#This Row],[Symbol]]</f>
        <v>S-35105</v>
      </c>
      <c r="B10167" s="560">
        <v>5907180858238</v>
      </c>
      <c r="C10167" t="s">
        <v>32135</v>
      </c>
      <c r="D10167" t="s">
        <v>7099</v>
      </c>
      <c r="E10167" t="s">
        <v>32136</v>
      </c>
      <c r="F10167" t="s">
        <v>4104</v>
      </c>
      <c r="G10167">
        <v>7.23</v>
      </c>
      <c r="H10167" t="s">
        <v>32137</v>
      </c>
    </row>
    <row r="10168" spans="1:8" hidden="1" x14ac:dyDescent="0.25">
      <c r="A10168" t="str">
        <f>Produkty[[#This Row],[Symbol]]</f>
        <v>S-37720</v>
      </c>
      <c r="B10168" s="560">
        <v>5907180858245</v>
      </c>
      <c r="C10168" t="s">
        <v>32138</v>
      </c>
      <c r="D10168" t="s">
        <v>7311</v>
      </c>
      <c r="E10168" t="s">
        <v>32139</v>
      </c>
      <c r="F10168" t="s">
        <v>4095</v>
      </c>
      <c r="G10168">
        <v>4.6399999999999997</v>
      </c>
      <c r="H10168" t="s">
        <v>32140</v>
      </c>
    </row>
    <row r="10169" spans="1:8" hidden="1" x14ac:dyDescent="0.25">
      <c r="A10169" t="str">
        <f>Produkty[[#This Row],[Symbol]]</f>
        <v>S-21060</v>
      </c>
      <c r="B10169" s="560">
        <v>5907180858269</v>
      </c>
      <c r="C10169" t="s">
        <v>32141</v>
      </c>
      <c r="D10169" t="s">
        <v>4093</v>
      </c>
      <c r="E10169" t="s">
        <v>32142</v>
      </c>
      <c r="F10169" t="s">
        <v>4095</v>
      </c>
      <c r="G10169">
        <v>67.430000000000007</v>
      </c>
      <c r="H10169" t="s">
        <v>32143</v>
      </c>
    </row>
    <row r="10170" spans="1:8" hidden="1" x14ac:dyDescent="0.25">
      <c r="A10170" t="str">
        <f>Produkty[[#This Row],[Symbol]]</f>
        <v>S-21100</v>
      </c>
      <c r="B10170" s="560">
        <v>5907180858276</v>
      </c>
      <c r="C10170" t="s">
        <v>32144</v>
      </c>
      <c r="D10170" t="s">
        <v>4093</v>
      </c>
      <c r="E10170" t="s">
        <v>32145</v>
      </c>
      <c r="F10170" t="s">
        <v>4095</v>
      </c>
      <c r="G10170">
        <v>31.68</v>
      </c>
      <c r="H10170" t="s">
        <v>32146</v>
      </c>
    </row>
    <row r="10171" spans="1:8" hidden="1" x14ac:dyDescent="0.25">
      <c r="A10171" t="str">
        <f>Produkty[[#This Row],[Symbol]]</f>
        <v>S-20600</v>
      </c>
      <c r="B10171" s="560">
        <v>5907180858290</v>
      </c>
      <c r="C10171" t="s">
        <v>32147</v>
      </c>
      <c r="D10171" t="s">
        <v>4093</v>
      </c>
      <c r="E10171" t="s">
        <v>32148</v>
      </c>
      <c r="F10171" t="s">
        <v>4095</v>
      </c>
      <c r="G10171">
        <v>22.95</v>
      </c>
      <c r="H10171" t="s">
        <v>32149</v>
      </c>
    </row>
    <row r="10172" spans="1:8" hidden="1" x14ac:dyDescent="0.25">
      <c r="A10172" t="str">
        <f>Produkty[[#This Row],[Symbol]]</f>
        <v>S-20602</v>
      </c>
      <c r="B10172" s="560">
        <v>5907180858306</v>
      </c>
      <c r="C10172" t="s">
        <v>32150</v>
      </c>
      <c r="D10172" t="s">
        <v>4093</v>
      </c>
      <c r="E10172" t="s">
        <v>32151</v>
      </c>
      <c r="F10172" t="s">
        <v>4095</v>
      </c>
      <c r="G10172">
        <v>25.52</v>
      </c>
      <c r="H10172" t="s">
        <v>32152</v>
      </c>
    </row>
    <row r="10173" spans="1:8" hidden="1" x14ac:dyDescent="0.25">
      <c r="A10173" t="str">
        <f>Produkty[[#This Row],[Symbol]]</f>
        <v>S-20500</v>
      </c>
      <c r="B10173" s="560">
        <v>5907180858313</v>
      </c>
      <c r="C10173" t="s">
        <v>32153</v>
      </c>
      <c r="D10173" t="s">
        <v>4093</v>
      </c>
      <c r="E10173" t="s">
        <v>32154</v>
      </c>
      <c r="F10173" t="s">
        <v>4095</v>
      </c>
      <c r="G10173">
        <v>24.52</v>
      </c>
      <c r="H10173" t="s">
        <v>32155</v>
      </c>
    </row>
    <row r="10174" spans="1:8" hidden="1" x14ac:dyDescent="0.25">
      <c r="A10174" t="str">
        <f>Produkty[[#This Row],[Symbol]]</f>
        <v>S-20502</v>
      </c>
      <c r="B10174" s="560">
        <v>5907180858320</v>
      </c>
      <c r="C10174" t="s">
        <v>32156</v>
      </c>
      <c r="D10174" t="s">
        <v>4093</v>
      </c>
      <c r="E10174" t="s">
        <v>32157</v>
      </c>
      <c r="F10174" t="s">
        <v>4095</v>
      </c>
      <c r="G10174">
        <v>26.34</v>
      </c>
      <c r="H10174" t="s">
        <v>32158</v>
      </c>
    </row>
    <row r="10175" spans="1:8" hidden="1" x14ac:dyDescent="0.25">
      <c r="A10175" t="str">
        <f>Produkty[[#This Row],[Symbol]]</f>
        <v>S-20504</v>
      </c>
      <c r="B10175" s="560">
        <v>5907180858337</v>
      </c>
      <c r="C10175" t="s">
        <v>32159</v>
      </c>
      <c r="D10175" t="s">
        <v>4093</v>
      </c>
      <c r="E10175" t="s">
        <v>32160</v>
      </c>
      <c r="F10175" t="s">
        <v>4095</v>
      </c>
      <c r="G10175">
        <v>29.74</v>
      </c>
      <c r="H10175" t="s">
        <v>32161</v>
      </c>
    </row>
    <row r="10176" spans="1:8" hidden="1" x14ac:dyDescent="0.25">
      <c r="A10176" t="str">
        <f>Produkty[[#This Row],[Symbol]]</f>
        <v>S-20506</v>
      </c>
      <c r="B10176" s="560">
        <v>5907180858344</v>
      </c>
      <c r="C10176" t="s">
        <v>32162</v>
      </c>
      <c r="D10176" t="s">
        <v>4093</v>
      </c>
      <c r="E10176" t="s">
        <v>32163</v>
      </c>
      <c r="F10176" t="s">
        <v>4095</v>
      </c>
      <c r="G10176">
        <v>32.450000000000003</v>
      </c>
      <c r="H10176" t="s">
        <v>32164</v>
      </c>
    </row>
    <row r="10177" spans="1:8" hidden="1" x14ac:dyDescent="0.25">
      <c r="A10177" t="str">
        <f>Produkty[[#This Row],[Symbol]]</f>
        <v>S-17750</v>
      </c>
      <c r="B10177" s="560">
        <v>5907180858351</v>
      </c>
      <c r="C10177" t="s">
        <v>32165</v>
      </c>
      <c r="D10177" t="s">
        <v>4093</v>
      </c>
      <c r="E10177" t="s">
        <v>32166</v>
      </c>
      <c r="F10177" t="s">
        <v>4095</v>
      </c>
      <c r="G10177">
        <v>7.9</v>
      </c>
      <c r="H10177" t="s">
        <v>32167</v>
      </c>
    </row>
    <row r="10178" spans="1:8" hidden="1" x14ac:dyDescent="0.25">
      <c r="A10178" t="str">
        <f>Produkty[[#This Row],[Symbol]]</f>
        <v>S-15001</v>
      </c>
      <c r="B10178" s="560">
        <v>5907180858375</v>
      </c>
      <c r="C10178" t="s">
        <v>32168</v>
      </c>
      <c r="D10178" t="s">
        <v>4093</v>
      </c>
      <c r="E10178" t="s">
        <v>32169</v>
      </c>
      <c r="F10178" t="s">
        <v>4095</v>
      </c>
      <c r="G10178">
        <v>40.75</v>
      </c>
      <c r="H10178" t="s">
        <v>32170</v>
      </c>
    </row>
    <row r="10179" spans="1:8" hidden="1" x14ac:dyDescent="0.25">
      <c r="A10179" t="str">
        <f>Produkty[[#This Row],[Symbol]]</f>
        <v>S-15002</v>
      </c>
      <c r="B10179" s="560">
        <v>5907180858382</v>
      </c>
      <c r="C10179" t="s">
        <v>32171</v>
      </c>
      <c r="D10179" t="s">
        <v>4093</v>
      </c>
      <c r="E10179" t="s">
        <v>32172</v>
      </c>
      <c r="F10179" t="s">
        <v>4095</v>
      </c>
      <c r="G10179">
        <v>65.22</v>
      </c>
      <c r="H10179" t="s">
        <v>32173</v>
      </c>
    </row>
    <row r="10180" spans="1:8" hidden="1" x14ac:dyDescent="0.25">
      <c r="A10180" t="str">
        <f>Produkty[[#This Row],[Symbol]]</f>
        <v>S-15003</v>
      </c>
      <c r="B10180" s="560">
        <v>5907180858399</v>
      </c>
      <c r="C10180" t="s">
        <v>32174</v>
      </c>
      <c r="D10180" t="s">
        <v>4093</v>
      </c>
      <c r="E10180" t="s">
        <v>32175</v>
      </c>
      <c r="F10180" t="s">
        <v>4095</v>
      </c>
      <c r="G10180">
        <v>105.02</v>
      </c>
      <c r="H10180" t="s">
        <v>32176</v>
      </c>
    </row>
    <row r="10181" spans="1:8" hidden="1" x14ac:dyDescent="0.25">
      <c r="A10181" t="str">
        <f>Produkty[[#This Row],[Symbol]]</f>
        <v>S-15012</v>
      </c>
      <c r="B10181" s="560">
        <v>5907180858405</v>
      </c>
      <c r="C10181" t="s">
        <v>32177</v>
      </c>
      <c r="D10181" t="s">
        <v>4093</v>
      </c>
      <c r="E10181" t="s">
        <v>32178</v>
      </c>
      <c r="F10181" t="s">
        <v>4095</v>
      </c>
      <c r="G10181">
        <v>38.520000000000003</v>
      </c>
      <c r="H10181" t="s">
        <v>32179</v>
      </c>
    </row>
    <row r="10182" spans="1:8" hidden="1" x14ac:dyDescent="0.25">
      <c r="A10182" t="str">
        <f>Produkty[[#This Row],[Symbol]]</f>
        <v>S-15014</v>
      </c>
      <c r="B10182" s="560">
        <v>5907180858412</v>
      </c>
      <c r="C10182" t="s">
        <v>32180</v>
      </c>
      <c r="D10182" t="s">
        <v>4093</v>
      </c>
      <c r="E10182" t="s">
        <v>32181</v>
      </c>
      <c r="F10182" t="s">
        <v>4095</v>
      </c>
      <c r="G10182">
        <v>45.23</v>
      </c>
      <c r="H10182" t="s">
        <v>32182</v>
      </c>
    </row>
    <row r="10183" spans="1:8" hidden="1" x14ac:dyDescent="0.25">
      <c r="A10183" t="str">
        <f>Produkty[[#This Row],[Symbol]]</f>
        <v>S-15018</v>
      </c>
      <c r="B10183" s="560">
        <v>5907180858429</v>
      </c>
      <c r="C10183" t="s">
        <v>32183</v>
      </c>
      <c r="D10183" t="s">
        <v>4093</v>
      </c>
      <c r="E10183" t="s">
        <v>32184</v>
      </c>
      <c r="F10183" t="s">
        <v>4095</v>
      </c>
      <c r="G10183">
        <v>67.08</v>
      </c>
      <c r="H10183" t="s">
        <v>32185</v>
      </c>
    </row>
    <row r="10184" spans="1:8" hidden="1" x14ac:dyDescent="0.25">
      <c r="A10184" t="str">
        <f>Produkty[[#This Row],[Symbol]]</f>
        <v>S-15024</v>
      </c>
      <c r="B10184" s="560">
        <v>5907180858436</v>
      </c>
      <c r="C10184" t="s">
        <v>32186</v>
      </c>
      <c r="D10184" t="s">
        <v>4093</v>
      </c>
      <c r="E10184" t="s">
        <v>32187</v>
      </c>
      <c r="F10184" t="s">
        <v>4095</v>
      </c>
      <c r="G10184">
        <v>95.53</v>
      </c>
      <c r="H10184" t="s">
        <v>32188</v>
      </c>
    </row>
    <row r="10185" spans="1:8" hidden="1" x14ac:dyDescent="0.25">
      <c r="A10185" t="str">
        <f>Produkty[[#This Row],[Symbol]]</f>
        <v>S-14512</v>
      </c>
      <c r="B10185" s="560">
        <v>5907180858443</v>
      </c>
      <c r="C10185" t="s">
        <v>32189</v>
      </c>
      <c r="D10185" t="s">
        <v>4093</v>
      </c>
      <c r="E10185" t="s">
        <v>32190</v>
      </c>
      <c r="F10185" t="s">
        <v>4095</v>
      </c>
      <c r="G10185">
        <v>27.55</v>
      </c>
      <c r="H10185" t="s">
        <v>32191</v>
      </c>
    </row>
    <row r="10186" spans="1:8" hidden="1" x14ac:dyDescent="0.25">
      <c r="A10186" t="str">
        <f>Produkty[[#This Row],[Symbol]]</f>
        <v>S-26601</v>
      </c>
      <c r="B10186" s="560">
        <v>5907180858450</v>
      </c>
      <c r="C10186" t="s">
        <v>32192</v>
      </c>
      <c r="D10186" t="s">
        <v>7099</v>
      </c>
      <c r="E10186" t="s">
        <v>32193</v>
      </c>
      <c r="F10186" t="s">
        <v>4095</v>
      </c>
      <c r="G10186">
        <v>25.46</v>
      </c>
      <c r="H10186" t="s">
        <v>32194</v>
      </c>
    </row>
    <row r="10187" spans="1:8" hidden="1" x14ac:dyDescent="0.25">
      <c r="A10187" t="str">
        <f>Produkty[[#This Row],[Symbol]]</f>
        <v>S-26603</v>
      </c>
      <c r="B10187" s="560">
        <v>5907180858467</v>
      </c>
      <c r="C10187" t="s">
        <v>32195</v>
      </c>
      <c r="D10187" t="s">
        <v>7099</v>
      </c>
      <c r="E10187" t="s">
        <v>32196</v>
      </c>
      <c r="F10187" t="s">
        <v>4095</v>
      </c>
      <c r="G10187">
        <v>30.05</v>
      </c>
      <c r="H10187" t="s">
        <v>32197</v>
      </c>
    </row>
    <row r="10188" spans="1:8" hidden="1" x14ac:dyDescent="0.25">
      <c r="A10188" t="str">
        <f>Produkty[[#This Row],[Symbol]]</f>
        <v>S-26605</v>
      </c>
      <c r="B10188" s="560">
        <v>5907180858474</v>
      </c>
      <c r="C10188" t="s">
        <v>32198</v>
      </c>
      <c r="D10188" t="s">
        <v>7099</v>
      </c>
      <c r="E10188" t="s">
        <v>32199</v>
      </c>
      <c r="F10188" t="s">
        <v>4095</v>
      </c>
      <c r="G10188">
        <v>26.89</v>
      </c>
      <c r="H10188" t="s">
        <v>32200</v>
      </c>
    </row>
    <row r="10189" spans="1:8" hidden="1" x14ac:dyDescent="0.25">
      <c r="A10189" t="str">
        <f>Produkty[[#This Row],[Symbol]]</f>
        <v>S-28320</v>
      </c>
      <c r="B10189" s="560">
        <v>5907180858511</v>
      </c>
      <c r="C10189" t="s">
        <v>32201</v>
      </c>
      <c r="D10189" t="s">
        <v>7099</v>
      </c>
      <c r="E10189" t="s">
        <v>32202</v>
      </c>
      <c r="F10189" t="s">
        <v>4095</v>
      </c>
      <c r="G10189">
        <v>18.18</v>
      </c>
      <c r="H10189" t="s">
        <v>32203</v>
      </c>
    </row>
    <row r="10190" spans="1:8" hidden="1" x14ac:dyDescent="0.25">
      <c r="A10190" t="str">
        <f>Produkty[[#This Row],[Symbol]]</f>
        <v>S-17430</v>
      </c>
      <c r="B10190" s="560">
        <v>5907180858528</v>
      </c>
      <c r="C10190" t="s">
        <v>32204</v>
      </c>
      <c r="D10190" t="s">
        <v>4093</v>
      </c>
      <c r="E10190" t="s">
        <v>32205</v>
      </c>
      <c r="F10190" t="s">
        <v>4095</v>
      </c>
      <c r="G10190">
        <v>6.65</v>
      </c>
      <c r="H10190" t="s">
        <v>32206</v>
      </c>
    </row>
    <row r="10191" spans="1:8" hidden="1" x14ac:dyDescent="0.25">
      <c r="A10191" t="str">
        <f>Produkty[[#This Row],[Symbol]]</f>
        <v>S-36230</v>
      </c>
      <c r="B10191" s="560">
        <v>5907180858535</v>
      </c>
      <c r="C10191" t="s">
        <v>32207</v>
      </c>
      <c r="D10191" t="s">
        <v>7099</v>
      </c>
      <c r="E10191" t="s">
        <v>32208</v>
      </c>
      <c r="F10191" t="s">
        <v>4095</v>
      </c>
      <c r="G10191">
        <v>2.68</v>
      </c>
      <c r="H10191" t="s">
        <v>32209</v>
      </c>
    </row>
    <row r="10192" spans="1:8" hidden="1" x14ac:dyDescent="0.25">
      <c r="A10192" t="str">
        <f>Produkty[[#This Row],[Symbol]]</f>
        <v>S-47007</v>
      </c>
      <c r="B10192" s="560">
        <v>5907180858542</v>
      </c>
      <c r="C10192" t="s">
        <v>32210</v>
      </c>
      <c r="D10192" t="s">
        <v>4093</v>
      </c>
      <c r="E10192" t="s">
        <v>32211</v>
      </c>
      <c r="F10192" t="s">
        <v>4104</v>
      </c>
      <c r="G10192">
        <v>5.37</v>
      </c>
      <c r="H10192" t="s">
        <v>32212</v>
      </c>
    </row>
    <row r="10193" spans="1:8" hidden="1" x14ac:dyDescent="0.25">
      <c r="A10193" t="str">
        <f>Produkty[[#This Row],[Symbol]]</f>
        <v>S-18212</v>
      </c>
      <c r="B10193" s="560">
        <v>5907180858559</v>
      </c>
      <c r="C10193" t="s">
        <v>32213</v>
      </c>
      <c r="D10193" t="s">
        <v>4093</v>
      </c>
      <c r="E10193" t="s">
        <v>32214</v>
      </c>
      <c r="F10193" t="s">
        <v>4095</v>
      </c>
      <c r="G10193">
        <v>21.25</v>
      </c>
      <c r="H10193" t="s">
        <v>32215</v>
      </c>
    </row>
    <row r="10194" spans="1:8" hidden="1" x14ac:dyDescent="0.25">
      <c r="A10194" t="str">
        <f>Produkty[[#This Row],[Symbol]]</f>
        <v>S-18412</v>
      </c>
      <c r="B10194" s="560">
        <v>5907180858566</v>
      </c>
      <c r="C10194" t="s">
        <v>32216</v>
      </c>
      <c r="D10194" t="s">
        <v>4093</v>
      </c>
      <c r="E10194" t="s">
        <v>32217</v>
      </c>
      <c r="F10194" t="s">
        <v>4095</v>
      </c>
      <c r="G10194">
        <v>14.61</v>
      </c>
      <c r="H10194" t="s">
        <v>32218</v>
      </c>
    </row>
    <row r="10195" spans="1:8" hidden="1" x14ac:dyDescent="0.25">
      <c r="A10195" t="str">
        <f>Produkty[[#This Row],[Symbol]]</f>
        <v>S-11030</v>
      </c>
      <c r="B10195" s="560">
        <v>5907180858573</v>
      </c>
      <c r="C10195" t="s">
        <v>32219</v>
      </c>
      <c r="D10195" t="s">
        <v>4093</v>
      </c>
      <c r="E10195" t="s">
        <v>32220</v>
      </c>
      <c r="F10195" t="s">
        <v>4095</v>
      </c>
      <c r="G10195">
        <v>11.63</v>
      </c>
      <c r="H10195" t="s">
        <v>32221</v>
      </c>
    </row>
    <row r="10196" spans="1:8" hidden="1" x14ac:dyDescent="0.25">
      <c r="A10196" t="str">
        <f>Produkty[[#This Row],[Symbol]]</f>
        <v>S-11031</v>
      </c>
      <c r="B10196" s="560">
        <v>5907180858580</v>
      </c>
      <c r="C10196" t="s">
        <v>32222</v>
      </c>
      <c r="D10196" t="s">
        <v>4093</v>
      </c>
      <c r="E10196" t="s">
        <v>32223</v>
      </c>
      <c r="F10196" t="s">
        <v>4095</v>
      </c>
      <c r="G10196">
        <v>5.71</v>
      </c>
      <c r="H10196" t="s">
        <v>32224</v>
      </c>
    </row>
    <row r="10197" spans="1:8" hidden="1" x14ac:dyDescent="0.25">
      <c r="A10197" t="str">
        <f>Produkty[[#This Row],[Symbol]]</f>
        <v>S-11032</v>
      </c>
      <c r="B10197" s="560">
        <v>5907180858597</v>
      </c>
      <c r="C10197" t="s">
        <v>32225</v>
      </c>
      <c r="D10197" t="s">
        <v>4093</v>
      </c>
      <c r="E10197" t="s">
        <v>32226</v>
      </c>
      <c r="F10197" t="s">
        <v>4095</v>
      </c>
      <c r="G10197">
        <v>5.71</v>
      </c>
      <c r="H10197" t="s">
        <v>32227</v>
      </c>
    </row>
    <row r="10198" spans="1:8" hidden="1" x14ac:dyDescent="0.25">
      <c r="A10198" t="str">
        <f>Produkty[[#This Row],[Symbol]]</f>
        <v>S-11035</v>
      </c>
      <c r="B10198" s="560">
        <v>5907180858603</v>
      </c>
      <c r="C10198" t="s">
        <v>32228</v>
      </c>
      <c r="D10198" t="s">
        <v>4093</v>
      </c>
      <c r="E10198" t="s">
        <v>32229</v>
      </c>
      <c r="F10198" t="s">
        <v>4095</v>
      </c>
      <c r="G10198">
        <v>17.84</v>
      </c>
      <c r="H10198" t="s">
        <v>32230</v>
      </c>
    </row>
    <row r="10199" spans="1:8" hidden="1" x14ac:dyDescent="0.25">
      <c r="A10199" t="str">
        <f>Produkty[[#This Row],[Symbol]]</f>
        <v>S-48006</v>
      </c>
      <c r="B10199" s="560">
        <v>5907180858610</v>
      </c>
      <c r="C10199" t="s">
        <v>32231</v>
      </c>
      <c r="D10199" t="s">
        <v>4093</v>
      </c>
      <c r="E10199" t="s">
        <v>32232</v>
      </c>
      <c r="F10199" t="s">
        <v>4095</v>
      </c>
      <c r="G10199">
        <v>23.17</v>
      </c>
      <c r="H10199" t="s">
        <v>32233</v>
      </c>
    </row>
    <row r="10200" spans="1:8" hidden="1" x14ac:dyDescent="0.25">
      <c r="A10200" t="str">
        <f>Produkty[[#This Row],[Symbol]]</f>
        <v>S-48008</v>
      </c>
      <c r="B10200" s="560">
        <v>5907180858627</v>
      </c>
      <c r="C10200" t="s">
        <v>32234</v>
      </c>
      <c r="D10200" t="s">
        <v>4093</v>
      </c>
      <c r="E10200" t="s">
        <v>32235</v>
      </c>
      <c r="F10200" t="s">
        <v>4095</v>
      </c>
      <c r="G10200">
        <v>29.81</v>
      </c>
      <c r="H10200" t="s">
        <v>32236</v>
      </c>
    </row>
    <row r="10201" spans="1:8" hidden="1" x14ac:dyDescent="0.25">
      <c r="A10201" t="str">
        <f>Produkty[[#This Row],[Symbol]]</f>
        <v>S-48010</v>
      </c>
      <c r="B10201" s="560">
        <v>5907180858634</v>
      </c>
      <c r="C10201" t="s">
        <v>32237</v>
      </c>
      <c r="D10201" t="s">
        <v>4093</v>
      </c>
      <c r="E10201" t="s">
        <v>32238</v>
      </c>
      <c r="F10201" t="s">
        <v>4095</v>
      </c>
      <c r="G10201">
        <v>41.96</v>
      </c>
      <c r="H10201" t="s">
        <v>32239</v>
      </c>
    </row>
    <row r="10202" spans="1:8" hidden="1" x14ac:dyDescent="0.25">
      <c r="A10202" t="str">
        <f>Produkty[[#This Row],[Symbol]]</f>
        <v>S-48012</v>
      </c>
      <c r="B10202" s="560">
        <v>5907180858641</v>
      </c>
      <c r="C10202" t="s">
        <v>32240</v>
      </c>
      <c r="D10202" t="s">
        <v>4093</v>
      </c>
      <c r="E10202" t="s">
        <v>32241</v>
      </c>
      <c r="F10202" t="s">
        <v>4095</v>
      </c>
      <c r="G10202">
        <v>60.73</v>
      </c>
      <c r="H10202" t="s">
        <v>32242</v>
      </c>
    </row>
    <row r="10203" spans="1:8" hidden="1" x14ac:dyDescent="0.25">
      <c r="A10203" t="str">
        <f>Produkty[[#This Row],[Symbol]]</f>
        <v>S-10321</v>
      </c>
      <c r="B10203" s="560">
        <v>5907180858658</v>
      </c>
      <c r="C10203" t="s">
        <v>32243</v>
      </c>
      <c r="D10203" t="s">
        <v>4093</v>
      </c>
      <c r="E10203" t="s">
        <v>32244</v>
      </c>
      <c r="F10203" t="s">
        <v>4095</v>
      </c>
      <c r="G10203">
        <v>7.61</v>
      </c>
      <c r="H10203" t="s">
        <v>32245</v>
      </c>
    </row>
    <row r="10204" spans="1:8" hidden="1" x14ac:dyDescent="0.25">
      <c r="A10204" t="str">
        <f>Produkty[[#This Row],[Symbol]]</f>
        <v>S-10322</v>
      </c>
      <c r="B10204" s="560">
        <v>5907180858665</v>
      </c>
      <c r="C10204" t="s">
        <v>32246</v>
      </c>
      <c r="D10204" t="s">
        <v>4093</v>
      </c>
      <c r="E10204" t="s">
        <v>32247</v>
      </c>
      <c r="F10204" t="s">
        <v>4095</v>
      </c>
      <c r="G10204">
        <v>14.63</v>
      </c>
      <c r="H10204" t="s">
        <v>32248</v>
      </c>
    </row>
    <row r="10205" spans="1:8" hidden="1" x14ac:dyDescent="0.25">
      <c r="A10205" t="str">
        <f>Produkty[[#This Row],[Symbol]]</f>
        <v>S-17434</v>
      </c>
      <c r="B10205" s="560">
        <v>5907180858672</v>
      </c>
      <c r="C10205" t="s">
        <v>32249</v>
      </c>
      <c r="D10205" t="s">
        <v>4093</v>
      </c>
      <c r="E10205" t="s">
        <v>32250</v>
      </c>
      <c r="F10205" t="s">
        <v>4095</v>
      </c>
      <c r="G10205">
        <v>36.17</v>
      </c>
      <c r="H10205" t="s">
        <v>32251</v>
      </c>
    </row>
    <row r="10206" spans="1:8" hidden="1" x14ac:dyDescent="0.25">
      <c r="A10206" t="str">
        <f>Produkty[[#This Row],[Symbol]]</f>
        <v>S-12306</v>
      </c>
      <c r="B10206" s="560">
        <v>5907180858689</v>
      </c>
      <c r="C10206" t="s">
        <v>32252</v>
      </c>
      <c r="D10206" t="s">
        <v>4093</v>
      </c>
      <c r="E10206" t="s">
        <v>32253</v>
      </c>
      <c r="F10206" t="s">
        <v>4095</v>
      </c>
      <c r="G10206">
        <v>34.26</v>
      </c>
      <c r="H10206" t="s">
        <v>32254</v>
      </c>
    </row>
    <row r="10207" spans="1:8" hidden="1" x14ac:dyDescent="0.25">
      <c r="A10207" t="str">
        <f>Produkty[[#This Row],[Symbol]]</f>
        <v>S-12311</v>
      </c>
      <c r="B10207" s="560">
        <v>5907180858696</v>
      </c>
      <c r="C10207" t="s">
        <v>32255</v>
      </c>
      <c r="D10207" t="s">
        <v>4093</v>
      </c>
      <c r="E10207" t="s">
        <v>32256</v>
      </c>
      <c r="F10207" t="s">
        <v>4095</v>
      </c>
      <c r="G10207">
        <v>28.07</v>
      </c>
      <c r="H10207" t="s">
        <v>32257</v>
      </c>
    </row>
    <row r="10208" spans="1:8" hidden="1" x14ac:dyDescent="0.25">
      <c r="A10208" t="str">
        <f>Produkty[[#This Row],[Symbol]]</f>
        <v>S-12406</v>
      </c>
      <c r="B10208" s="560">
        <v>5907180858702</v>
      </c>
      <c r="C10208" t="s">
        <v>32258</v>
      </c>
      <c r="D10208" t="s">
        <v>4093</v>
      </c>
      <c r="E10208" t="s">
        <v>32259</v>
      </c>
      <c r="F10208" t="s">
        <v>4095</v>
      </c>
      <c r="G10208">
        <v>34.24</v>
      </c>
      <c r="H10208" t="s">
        <v>32260</v>
      </c>
    </row>
    <row r="10209" spans="1:8" hidden="1" x14ac:dyDescent="0.25">
      <c r="A10209" t="str">
        <f>Produkty[[#This Row],[Symbol]]</f>
        <v>S-59215</v>
      </c>
      <c r="B10209" s="560">
        <v>5907180858719</v>
      </c>
      <c r="C10209" t="s">
        <v>32261</v>
      </c>
      <c r="D10209" t="s">
        <v>7099</v>
      </c>
      <c r="E10209" t="s">
        <v>32262</v>
      </c>
      <c r="F10209" t="s">
        <v>4095</v>
      </c>
      <c r="G10209">
        <v>2.25</v>
      </c>
      <c r="H10209" t="s">
        <v>32263</v>
      </c>
    </row>
    <row r="10210" spans="1:8" hidden="1" x14ac:dyDescent="0.25">
      <c r="A10210" t="str">
        <f>Produkty[[#This Row],[Symbol]]</f>
        <v>S-59225</v>
      </c>
      <c r="B10210" s="560">
        <v>5907180858726</v>
      </c>
      <c r="C10210" t="s">
        <v>32264</v>
      </c>
      <c r="D10210" t="s">
        <v>7099</v>
      </c>
      <c r="E10210" t="s">
        <v>32265</v>
      </c>
      <c r="F10210" t="s">
        <v>4095</v>
      </c>
      <c r="G10210">
        <v>2.46</v>
      </c>
      <c r="H10210" t="s">
        <v>32266</v>
      </c>
    </row>
    <row r="10211" spans="1:8" hidden="1" x14ac:dyDescent="0.25">
      <c r="A10211" t="str">
        <f>Produkty[[#This Row],[Symbol]]</f>
        <v>S-59023</v>
      </c>
      <c r="B10211" s="560">
        <v>5907180858733</v>
      </c>
      <c r="C10211" t="s">
        <v>32267</v>
      </c>
      <c r="D10211" t="s">
        <v>7099</v>
      </c>
      <c r="E10211" t="s">
        <v>32268</v>
      </c>
      <c r="F10211" t="s">
        <v>4095</v>
      </c>
      <c r="G10211">
        <v>6.64</v>
      </c>
      <c r="H10211" t="s">
        <v>32269</v>
      </c>
    </row>
    <row r="10212" spans="1:8" hidden="1" x14ac:dyDescent="0.25">
      <c r="A10212" t="str">
        <f>Produkty[[#This Row],[Symbol]]</f>
        <v>S-14439</v>
      </c>
      <c r="B10212" s="560">
        <v>5907180858764</v>
      </c>
      <c r="C10212" t="s">
        <v>32270</v>
      </c>
      <c r="D10212" t="s">
        <v>4093</v>
      </c>
      <c r="E10212" t="s">
        <v>32271</v>
      </c>
      <c r="F10212" t="s">
        <v>4095</v>
      </c>
      <c r="G10212">
        <v>14.42</v>
      </c>
      <c r="H10212" t="s">
        <v>32272</v>
      </c>
    </row>
    <row r="10213" spans="1:8" hidden="1" x14ac:dyDescent="0.25">
      <c r="A10213" t="str">
        <f>Produkty[[#This Row],[Symbol]]</f>
        <v>S-37725</v>
      </c>
      <c r="B10213" s="560">
        <v>5907180858771</v>
      </c>
      <c r="C10213" t="s">
        <v>32273</v>
      </c>
      <c r="D10213" t="s">
        <v>7311</v>
      </c>
      <c r="E10213" t="s">
        <v>32274</v>
      </c>
      <c r="F10213" t="s">
        <v>4095</v>
      </c>
      <c r="G10213">
        <v>5.98</v>
      </c>
      <c r="H10213" t="s">
        <v>32275</v>
      </c>
    </row>
    <row r="10214" spans="1:8" hidden="1" x14ac:dyDescent="0.25">
      <c r="A10214" t="str">
        <f>Produkty[[#This Row],[Symbol]]</f>
        <v>S-14443</v>
      </c>
      <c r="B10214" s="560">
        <v>5907180858788</v>
      </c>
      <c r="C10214" t="s">
        <v>32276</v>
      </c>
      <c r="D10214" t="s">
        <v>4093</v>
      </c>
      <c r="E10214" t="s">
        <v>32277</v>
      </c>
      <c r="F10214" t="s">
        <v>4095</v>
      </c>
      <c r="G10214">
        <v>14.42</v>
      </c>
      <c r="H10214" t="s">
        <v>32278</v>
      </c>
    </row>
    <row r="10215" spans="1:8" hidden="1" x14ac:dyDescent="0.25">
      <c r="A10215" t="str">
        <f>Produkty[[#This Row],[Symbol]]</f>
        <v>S-14445</v>
      </c>
      <c r="B10215" s="560">
        <v>5907180858795</v>
      </c>
      <c r="C10215" t="s">
        <v>32279</v>
      </c>
      <c r="D10215" t="s">
        <v>4093</v>
      </c>
      <c r="E10215" t="s">
        <v>32280</v>
      </c>
      <c r="F10215" t="s">
        <v>4095</v>
      </c>
      <c r="G10215">
        <v>14.42</v>
      </c>
      <c r="H10215" t="s">
        <v>32281</v>
      </c>
    </row>
    <row r="10216" spans="1:8" hidden="1" x14ac:dyDescent="0.25">
      <c r="A10216" t="str">
        <f>Produkty[[#This Row],[Symbol]]</f>
        <v>S-73049</v>
      </c>
      <c r="B10216" s="560">
        <v>5907180858801</v>
      </c>
      <c r="C10216" t="s">
        <v>32282</v>
      </c>
      <c r="D10216" t="s">
        <v>7311</v>
      </c>
      <c r="E10216" t="s">
        <v>32283</v>
      </c>
      <c r="F10216" t="s">
        <v>4095</v>
      </c>
      <c r="G10216">
        <v>19.850000000000001</v>
      </c>
      <c r="H10216" t="s">
        <v>32284</v>
      </c>
    </row>
    <row r="10217" spans="1:8" hidden="1" x14ac:dyDescent="0.25">
      <c r="A10217" t="str">
        <f>Produkty[[#This Row],[Symbol]]</f>
        <v>S-73051</v>
      </c>
      <c r="B10217" s="560">
        <v>5907180858818</v>
      </c>
      <c r="C10217" t="s">
        <v>32285</v>
      </c>
      <c r="D10217" t="s">
        <v>7311</v>
      </c>
      <c r="E10217" t="s">
        <v>32286</v>
      </c>
      <c r="F10217" t="s">
        <v>4095</v>
      </c>
      <c r="G10217">
        <v>20.95</v>
      </c>
      <c r="H10217" t="s">
        <v>32287</v>
      </c>
    </row>
    <row r="10218" spans="1:8" hidden="1" x14ac:dyDescent="0.25">
      <c r="A10218" t="str">
        <f>Produkty[[#This Row],[Symbol]]</f>
        <v>S-73026</v>
      </c>
      <c r="B10218" s="560">
        <v>5907180858863</v>
      </c>
      <c r="C10218" t="s">
        <v>32288</v>
      </c>
      <c r="D10218" t="s">
        <v>7311</v>
      </c>
      <c r="E10218" t="s">
        <v>32289</v>
      </c>
      <c r="F10218" t="s">
        <v>4095</v>
      </c>
      <c r="G10218">
        <v>19.25</v>
      </c>
      <c r="H10218" t="s">
        <v>32290</v>
      </c>
    </row>
    <row r="10219" spans="1:8" hidden="1" x14ac:dyDescent="0.25">
      <c r="A10219" t="str">
        <f>Produkty[[#This Row],[Symbol]]</f>
        <v>S-73028</v>
      </c>
      <c r="B10219" s="560">
        <v>5907180858870</v>
      </c>
      <c r="C10219" t="s">
        <v>32291</v>
      </c>
      <c r="D10219" t="s">
        <v>7311</v>
      </c>
      <c r="E10219" t="s">
        <v>32292</v>
      </c>
      <c r="F10219" t="s">
        <v>4095</v>
      </c>
      <c r="G10219">
        <v>19.93</v>
      </c>
      <c r="H10219" t="s">
        <v>32293</v>
      </c>
    </row>
    <row r="10220" spans="1:8" hidden="1" x14ac:dyDescent="0.25">
      <c r="A10220" t="str">
        <f>Produkty[[#This Row],[Symbol]]</f>
        <v>S-73006</v>
      </c>
      <c r="B10220" s="560">
        <v>5907180858917</v>
      </c>
      <c r="C10220" t="s">
        <v>32294</v>
      </c>
      <c r="D10220" t="s">
        <v>7311</v>
      </c>
      <c r="E10220" t="s">
        <v>32295</v>
      </c>
      <c r="F10220" t="s">
        <v>4095</v>
      </c>
      <c r="G10220">
        <v>13.35</v>
      </c>
      <c r="H10220" t="s">
        <v>32296</v>
      </c>
    </row>
    <row r="10221" spans="1:8" hidden="1" x14ac:dyDescent="0.25">
      <c r="A10221" t="str">
        <f>Produkty[[#This Row],[Symbol]]</f>
        <v>S-73008</v>
      </c>
      <c r="B10221" s="560">
        <v>5907180858924</v>
      </c>
      <c r="C10221" t="s">
        <v>32297</v>
      </c>
      <c r="D10221" t="s">
        <v>7311</v>
      </c>
      <c r="E10221" t="s">
        <v>32298</v>
      </c>
      <c r="F10221" t="s">
        <v>4095</v>
      </c>
      <c r="G10221">
        <v>13.99</v>
      </c>
      <c r="H10221" t="s">
        <v>32299</v>
      </c>
    </row>
    <row r="10222" spans="1:8" hidden="1" x14ac:dyDescent="0.25">
      <c r="A10222" t="str">
        <f>Produkty[[#This Row],[Symbol]]</f>
        <v>S-73010</v>
      </c>
      <c r="B10222" s="560">
        <v>5907180858931</v>
      </c>
      <c r="C10222" t="s">
        <v>32300</v>
      </c>
      <c r="D10222" t="s">
        <v>7311</v>
      </c>
      <c r="E10222" t="s">
        <v>32301</v>
      </c>
      <c r="F10222" t="s">
        <v>4095</v>
      </c>
      <c r="G10222">
        <v>14.77</v>
      </c>
      <c r="H10222" t="s">
        <v>32302</v>
      </c>
    </row>
    <row r="10223" spans="1:8" hidden="1" x14ac:dyDescent="0.25">
      <c r="A10223" t="str">
        <f>Produkty[[#This Row],[Symbol]]</f>
        <v>S-37204</v>
      </c>
      <c r="B10223" s="560">
        <v>5907180858948</v>
      </c>
      <c r="C10223" t="s">
        <v>32303</v>
      </c>
      <c r="D10223" t="s">
        <v>7311</v>
      </c>
      <c r="E10223" t="s">
        <v>32304</v>
      </c>
      <c r="F10223" t="s">
        <v>4095</v>
      </c>
      <c r="G10223">
        <v>12.16</v>
      </c>
      <c r="H10223" t="s">
        <v>32305</v>
      </c>
    </row>
    <row r="10224" spans="1:8" hidden="1" x14ac:dyDescent="0.25">
      <c r="A10224" t="str">
        <f>Produkty[[#This Row],[Symbol]]</f>
        <v>S-37206</v>
      </c>
      <c r="B10224" s="560">
        <v>5907180858955</v>
      </c>
      <c r="C10224" t="s">
        <v>32306</v>
      </c>
      <c r="D10224" t="s">
        <v>7311</v>
      </c>
      <c r="E10224" t="s">
        <v>32307</v>
      </c>
      <c r="F10224" t="s">
        <v>4095</v>
      </c>
      <c r="G10224">
        <v>12.41</v>
      </c>
      <c r="H10224" t="s">
        <v>32308</v>
      </c>
    </row>
    <row r="10225" spans="1:8" hidden="1" x14ac:dyDescent="0.25">
      <c r="A10225" t="str">
        <f>Produkty[[#This Row],[Symbol]]</f>
        <v>S-37208</v>
      </c>
      <c r="B10225" s="560">
        <v>5907180858962</v>
      </c>
      <c r="C10225" t="s">
        <v>32309</v>
      </c>
      <c r="D10225" t="s">
        <v>7311</v>
      </c>
      <c r="E10225" t="s">
        <v>32310</v>
      </c>
      <c r="F10225" t="s">
        <v>4095</v>
      </c>
      <c r="G10225">
        <v>12.41</v>
      </c>
      <c r="H10225" t="s">
        <v>32311</v>
      </c>
    </row>
    <row r="10226" spans="1:8" hidden="1" x14ac:dyDescent="0.25">
      <c r="A10226" t="str">
        <f>Produkty[[#This Row],[Symbol]]</f>
        <v>S-37210</v>
      </c>
      <c r="B10226" s="560">
        <v>5907180858979</v>
      </c>
      <c r="C10226" t="s">
        <v>32312</v>
      </c>
      <c r="D10226" t="s">
        <v>7311</v>
      </c>
      <c r="E10226" t="s">
        <v>32313</v>
      </c>
      <c r="F10226" t="s">
        <v>4095</v>
      </c>
      <c r="G10226">
        <v>12.41</v>
      </c>
      <c r="H10226" t="s">
        <v>32314</v>
      </c>
    </row>
    <row r="10227" spans="1:8" hidden="1" x14ac:dyDescent="0.25">
      <c r="A10227" t="str">
        <f>Produkty[[#This Row],[Symbol]]</f>
        <v>S-37300</v>
      </c>
      <c r="B10227" s="560">
        <v>5907180858986</v>
      </c>
      <c r="C10227" t="s">
        <v>32315</v>
      </c>
      <c r="D10227" t="s">
        <v>7311</v>
      </c>
      <c r="E10227" t="s">
        <v>32316</v>
      </c>
      <c r="F10227" t="s">
        <v>4095</v>
      </c>
      <c r="G10227">
        <v>23.54</v>
      </c>
      <c r="H10227" t="s">
        <v>32317</v>
      </c>
    </row>
    <row r="10228" spans="1:8" hidden="1" x14ac:dyDescent="0.25">
      <c r="A10228" t="str">
        <f>Produkty[[#This Row],[Symbol]]</f>
        <v>S-37306</v>
      </c>
      <c r="B10228" s="560">
        <v>5907180858993</v>
      </c>
      <c r="C10228" t="s">
        <v>32318</v>
      </c>
      <c r="D10228" t="s">
        <v>7311</v>
      </c>
      <c r="E10228" t="s">
        <v>32319</v>
      </c>
      <c r="F10228" t="s">
        <v>4095</v>
      </c>
      <c r="G10228">
        <v>23.75</v>
      </c>
      <c r="H10228" t="s">
        <v>32320</v>
      </c>
    </row>
    <row r="10229" spans="1:8" hidden="1" x14ac:dyDescent="0.25">
      <c r="A10229" t="str">
        <f>Produkty[[#This Row],[Symbol]]</f>
        <v>S-37308</v>
      </c>
      <c r="B10229" s="560">
        <v>5907180859006</v>
      </c>
      <c r="C10229" t="s">
        <v>32321</v>
      </c>
      <c r="D10229" t="s">
        <v>7311</v>
      </c>
      <c r="E10229" t="s">
        <v>32322</v>
      </c>
      <c r="F10229" t="s">
        <v>4095</v>
      </c>
      <c r="G10229">
        <v>23.75</v>
      </c>
      <c r="H10229" t="s">
        <v>32323</v>
      </c>
    </row>
    <row r="10230" spans="1:8" hidden="1" x14ac:dyDescent="0.25">
      <c r="A10230" t="str">
        <f>Produkty[[#This Row],[Symbol]]</f>
        <v>S-37310</v>
      </c>
      <c r="B10230" s="560">
        <v>5907180859013</v>
      </c>
      <c r="C10230" t="s">
        <v>32324</v>
      </c>
      <c r="D10230" t="s">
        <v>7311</v>
      </c>
      <c r="E10230" t="s">
        <v>32325</v>
      </c>
      <c r="F10230" t="s">
        <v>4095</v>
      </c>
      <c r="G10230">
        <v>23.75</v>
      </c>
      <c r="H10230" t="s">
        <v>32326</v>
      </c>
    </row>
    <row r="10231" spans="1:8" hidden="1" x14ac:dyDescent="0.25">
      <c r="A10231" t="str">
        <f>Produkty[[#This Row],[Symbol]]</f>
        <v>S-37400</v>
      </c>
      <c r="B10231" s="560">
        <v>5907180859020</v>
      </c>
      <c r="C10231" t="s">
        <v>32327</v>
      </c>
      <c r="D10231" t="s">
        <v>7311</v>
      </c>
      <c r="E10231" t="s">
        <v>32328</v>
      </c>
      <c r="F10231" t="s">
        <v>4095</v>
      </c>
      <c r="G10231">
        <v>28.56</v>
      </c>
      <c r="H10231" t="s">
        <v>32329</v>
      </c>
    </row>
    <row r="10232" spans="1:8" hidden="1" x14ac:dyDescent="0.25">
      <c r="A10232" t="str">
        <f>Produkty[[#This Row],[Symbol]]</f>
        <v>S-37408</v>
      </c>
      <c r="B10232" s="560">
        <v>5907180859037</v>
      </c>
      <c r="C10232" t="s">
        <v>32330</v>
      </c>
      <c r="D10232" t="s">
        <v>7311</v>
      </c>
      <c r="E10232" t="s">
        <v>32331</v>
      </c>
      <c r="F10232" t="s">
        <v>4095</v>
      </c>
      <c r="G10232">
        <v>28.63</v>
      </c>
      <c r="H10232" t="s">
        <v>32332</v>
      </c>
    </row>
    <row r="10233" spans="1:8" hidden="1" x14ac:dyDescent="0.25">
      <c r="A10233" t="str">
        <f>Produkty[[#This Row],[Symbol]]</f>
        <v>S-37410</v>
      </c>
      <c r="B10233" s="560">
        <v>5907180859044</v>
      </c>
      <c r="C10233" t="s">
        <v>32333</v>
      </c>
      <c r="D10233" t="s">
        <v>7311</v>
      </c>
      <c r="E10233" t="s">
        <v>32334</v>
      </c>
      <c r="F10233" t="s">
        <v>4095</v>
      </c>
      <c r="G10233">
        <v>28.63</v>
      </c>
      <c r="H10233" t="s">
        <v>32335</v>
      </c>
    </row>
    <row r="10234" spans="1:8" hidden="1" x14ac:dyDescent="0.25">
      <c r="A10234" t="str">
        <f>Produkty[[#This Row],[Symbol]]</f>
        <v>S-37500</v>
      </c>
      <c r="B10234" s="560">
        <v>5907180859051</v>
      </c>
      <c r="C10234" t="s">
        <v>32336</v>
      </c>
      <c r="D10234" t="s">
        <v>7311</v>
      </c>
      <c r="E10234" t="s">
        <v>32337</v>
      </c>
      <c r="F10234" t="s">
        <v>4095</v>
      </c>
      <c r="G10234">
        <v>34.659999999999997</v>
      </c>
      <c r="H10234" t="s">
        <v>32338</v>
      </c>
    </row>
    <row r="10235" spans="1:8" hidden="1" x14ac:dyDescent="0.25">
      <c r="A10235" t="str">
        <f>Produkty[[#This Row],[Symbol]]</f>
        <v>S-73100</v>
      </c>
      <c r="B10235" s="560">
        <v>5907180859068</v>
      </c>
      <c r="C10235" t="s">
        <v>32339</v>
      </c>
      <c r="D10235" t="s">
        <v>7311</v>
      </c>
      <c r="E10235" t="s">
        <v>32340</v>
      </c>
      <c r="F10235" t="s">
        <v>4095</v>
      </c>
      <c r="G10235">
        <v>24.34</v>
      </c>
      <c r="H10235" t="s">
        <v>32341</v>
      </c>
    </row>
    <row r="10236" spans="1:8" hidden="1" x14ac:dyDescent="0.25">
      <c r="A10236" t="str">
        <f>Produkty[[#This Row],[Symbol]]</f>
        <v>S-73500</v>
      </c>
      <c r="B10236" s="560">
        <v>5907180859075</v>
      </c>
      <c r="C10236" t="s">
        <v>32342</v>
      </c>
      <c r="D10236" t="s">
        <v>7311</v>
      </c>
      <c r="E10236" t="s">
        <v>32343</v>
      </c>
      <c r="F10236" t="s">
        <v>4095</v>
      </c>
      <c r="G10236">
        <v>41.07</v>
      </c>
      <c r="H10236" t="s">
        <v>32344</v>
      </c>
    </row>
    <row r="10237" spans="1:8" hidden="1" x14ac:dyDescent="0.25">
      <c r="A10237" t="str">
        <f>Produkty[[#This Row],[Symbol]]</f>
        <v>S-26110</v>
      </c>
      <c r="B10237" s="560">
        <v>5907180859082</v>
      </c>
      <c r="C10237" t="s">
        <v>32345</v>
      </c>
      <c r="D10237" t="s">
        <v>7099</v>
      </c>
      <c r="E10237" t="s">
        <v>32346</v>
      </c>
      <c r="F10237" t="s">
        <v>4095</v>
      </c>
      <c r="G10237">
        <v>59.81</v>
      </c>
      <c r="H10237" t="s">
        <v>32347</v>
      </c>
    </row>
    <row r="10238" spans="1:8" hidden="1" x14ac:dyDescent="0.25">
      <c r="A10238" t="str">
        <f>Produkty[[#This Row],[Symbol]]</f>
        <v>S-26130</v>
      </c>
      <c r="B10238" s="560">
        <v>5907180859099</v>
      </c>
      <c r="C10238" t="s">
        <v>32348</v>
      </c>
      <c r="D10238" t="s">
        <v>7099</v>
      </c>
      <c r="E10238" t="s">
        <v>32349</v>
      </c>
      <c r="F10238" t="s">
        <v>4095</v>
      </c>
      <c r="G10238">
        <v>64.38</v>
      </c>
      <c r="H10238" t="s">
        <v>32350</v>
      </c>
    </row>
    <row r="10239" spans="1:8" hidden="1" x14ac:dyDescent="0.25">
      <c r="A10239" t="str">
        <f>Produkty[[#This Row],[Symbol]]</f>
        <v>S-26170</v>
      </c>
      <c r="B10239" s="560">
        <v>5907180859105</v>
      </c>
      <c r="C10239" t="s">
        <v>32351</v>
      </c>
      <c r="D10239" t="s">
        <v>7099</v>
      </c>
      <c r="E10239" t="s">
        <v>32352</v>
      </c>
      <c r="F10239" t="s">
        <v>4095</v>
      </c>
      <c r="G10239">
        <v>101.07</v>
      </c>
      <c r="H10239" t="s">
        <v>32353</v>
      </c>
    </row>
    <row r="10240" spans="1:8" hidden="1" x14ac:dyDescent="0.25">
      <c r="A10240" t="str">
        <f>Produkty[[#This Row],[Symbol]]</f>
        <v>S-26190</v>
      </c>
      <c r="B10240" s="560">
        <v>5907180859112</v>
      </c>
      <c r="C10240" t="s">
        <v>32354</v>
      </c>
      <c r="D10240" t="s">
        <v>7099</v>
      </c>
      <c r="E10240" t="s">
        <v>32355</v>
      </c>
      <c r="F10240" t="s">
        <v>4095</v>
      </c>
      <c r="G10240">
        <v>109.39</v>
      </c>
      <c r="H10240" t="s">
        <v>32356</v>
      </c>
    </row>
    <row r="10241" spans="1:8" hidden="1" x14ac:dyDescent="0.25">
      <c r="A10241" t="str">
        <f>Produkty[[#This Row],[Symbol]]</f>
        <v>S-26210</v>
      </c>
      <c r="B10241" s="560">
        <v>5907180859129</v>
      </c>
      <c r="C10241" t="s">
        <v>32357</v>
      </c>
      <c r="D10241" t="s">
        <v>7099</v>
      </c>
      <c r="E10241" t="s">
        <v>32358</v>
      </c>
      <c r="F10241" t="s">
        <v>4095</v>
      </c>
      <c r="G10241">
        <v>112.15</v>
      </c>
      <c r="H10241" t="s">
        <v>32359</v>
      </c>
    </row>
    <row r="10242" spans="1:8" hidden="1" x14ac:dyDescent="0.25">
      <c r="A10242" t="str">
        <f>Produkty[[#This Row],[Symbol]]</f>
        <v>S-48321</v>
      </c>
      <c r="B10242" s="560">
        <v>5907180859136</v>
      </c>
      <c r="C10242" t="s">
        <v>32360</v>
      </c>
      <c r="D10242" t="s">
        <v>4093</v>
      </c>
      <c r="E10242" t="s">
        <v>32361</v>
      </c>
      <c r="F10242" t="s">
        <v>4104</v>
      </c>
      <c r="G10242">
        <v>54.86</v>
      </c>
      <c r="H10242" t="s">
        <v>32362</v>
      </c>
    </row>
    <row r="10243" spans="1:8" hidden="1" x14ac:dyDescent="0.25">
      <c r="A10243" t="str">
        <f>Produkty[[#This Row],[Symbol]]</f>
        <v>S-19536</v>
      </c>
      <c r="B10243" s="560">
        <v>5907180859198</v>
      </c>
      <c r="C10243" t="s">
        <v>32363</v>
      </c>
      <c r="D10243" t="s">
        <v>4093</v>
      </c>
      <c r="E10243" t="s">
        <v>32364</v>
      </c>
      <c r="F10243" t="s">
        <v>4095</v>
      </c>
      <c r="G10243">
        <v>62.41</v>
      </c>
      <c r="H10243" t="s">
        <v>32365</v>
      </c>
    </row>
    <row r="10244" spans="1:8" hidden="1" x14ac:dyDescent="0.25">
      <c r="A10244" t="str">
        <f>Produkty[[#This Row],[Symbol]]</f>
        <v>S-21416</v>
      </c>
      <c r="B10244" s="560">
        <v>5907180859204</v>
      </c>
      <c r="C10244" t="s">
        <v>32366</v>
      </c>
      <c r="D10244" t="s">
        <v>4093</v>
      </c>
      <c r="E10244" t="s">
        <v>32367</v>
      </c>
      <c r="F10244" t="s">
        <v>4095</v>
      </c>
      <c r="G10244">
        <v>86.47</v>
      </c>
      <c r="H10244" t="s">
        <v>32368</v>
      </c>
    </row>
    <row r="10245" spans="1:8" hidden="1" x14ac:dyDescent="0.25">
      <c r="A10245" t="str">
        <f>Produkty[[#This Row],[Symbol]]</f>
        <v>S-70418</v>
      </c>
      <c r="B10245" s="560">
        <v>5907180859211</v>
      </c>
      <c r="C10245" t="s">
        <v>32369</v>
      </c>
      <c r="D10245" t="s">
        <v>4093</v>
      </c>
      <c r="E10245" t="s">
        <v>32370</v>
      </c>
      <c r="F10245" t="s">
        <v>4095</v>
      </c>
      <c r="G10245">
        <v>90.29</v>
      </c>
      <c r="H10245" t="s">
        <v>32371</v>
      </c>
    </row>
    <row r="10246" spans="1:8" hidden="1" x14ac:dyDescent="0.25">
      <c r="A10246" t="str">
        <f>Produkty[[#This Row],[Symbol]]</f>
        <v>S-21614</v>
      </c>
      <c r="B10246" s="560">
        <v>5907180859228</v>
      </c>
      <c r="C10246" t="s">
        <v>32372</v>
      </c>
      <c r="D10246" t="s">
        <v>4093</v>
      </c>
      <c r="E10246" t="s">
        <v>32373</v>
      </c>
      <c r="F10246" t="s">
        <v>4095</v>
      </c>
      <c r="G10246">
        <v>64.62</v>
      </c>
      <c r="H10246" t="s">
        <v>32374</v>
      </c>
    </row>
    <row r="10247" spans="1:8" hidden="1" x14ac:dyDescent="0.25">
      <c r="A10247" t="str">
        <f>Produkty[[#This Row],[Symbol]]</f>
        <v>S-37527</v>
      </c>
      <c r="B10247" s="560">
        <v>5907180859235</v>
      </c>
      <c r="C10247" t="s">
        <v>32375</v>
      </c>
      <c r="D10247" t="s">
        <v>7311</v>
      </c>
      <c r="E10247" t="s">
        <v>32376</v>
      </c>
      <c r="F10247" t="s">
        <v>4095</v>
      </c>
      <c r="G10247">
        <v>18.84</v>
      </c>
      <c r="H10247" t="s">
        <v>32377</v>
      </c>
    </row>
    <row r="10248" spans="1:8" hidden="1" x14ac:dyDescent="0.25">
      <c r="A10248" t="str">
        <f>Produkty[[#This Row],[Symbol]]</f>
        <v>S-37529</v>
      </c>
      <c r="B10248" s="560">
        <v>5907180859242</v>
      </c>
      <c r="C10248" t="s">
        <v>32378</v>
      </c>
      <c r="D10248" t="s">
        <v>7311</v>
      </c>
      <c r="E10248" t="s">
        <v>32379</v>
      </c>
      <c r="F10248" t="s">
        <v>4095</v>
      </c>
      <c r="G10248">
        <v>30.2</v>
      </c>
      <c r="H10248" t="s">
        <v>32380</v>
      </c>
    </row>
    <row r="10249" spans="1:8" hidden="1" x14ac:dyDescent="0.25">
      <c r="A10249" t="str">
        <f>Produkty[[#This Row],[Symbol]]</f>
        <v>S-65604</v>
      </c>
      <c r="B10249" s="560">
        <v>5907180859259</v>
      </c>
      <c r="C10249" t="s">
        <v>32381</v>
      </c>
      <c r="D10249" t="s">
        <v>4093</v>
      </c>
      <c r="E10249" t="s">
        <v>32382</v>
      </c>
      <c r="F10249" t="s">
        <v>4095</v>
      </c>
      <c r="G10249">
        <v>45.36</v>
      </c>
      <c r="H10249" t="s">
        <v>32383</v>
      </c>
    </row>
    <row r="10250" spans="1:8" hidden="1" x14ac:dyDescent="0.25">
      <c r="A10250" t="str">
        <f>Produkty[[#This Row],[Symbol]]</f>
        <v>S-65606</v>
      </c>
      <c r="B10250" s="560">
        <v>5907180859266</v>
      </c>
      <c r="C10250" t="s">
        <v>32384</v>
      </c>
      <c r="D10250" t="s">
        <v>4093</v>
      </c>
      <c r="E10250" t="s">
        <v>32385</v>
      </c>
      <c r="F10250" t="s">
        <v>4095</v>
      </c>
      <c r="G10250">
        <v>57.48</v>
      </c>
      <c r="H10250" t="s">
        <v>32386</v>
      </c>
    </row>
    <row r="10251" spans="1:8" hidden="1" x14ac:dyDescent="0.25">
      <c r="A10251" t="str">
        <f>Produkty[[#This Row],[Symbol]]</f>
        <v>S-65608</v>
      </c>
      <c r="B10251" s="560">
        <v>5907180859273</v>
      </c>
      <c r="C10251" t="s">
        <v>32387</v>
      </c>
      <c r="D10251" t="s">
        <v>4093</v>
      </c>
      <c r="E10251" t="s">
        <v>32388</v>
      </c>
      <c r="F10251" t="s">
        <v>4095</v>
      </c>
      <c r="G10251">
        <v>62.61</v>
      </c>
      <c r="H10251" t="s">
        <v>32389</v>
      </c>
    </row>
    <row r="10252" spans="1:8" hidden="1" x14ac:dyDescent="0.25">
      <c r="A10252" t="str">
        <f>Produkty[[#This Row],[Symbol]]</f>
        <v>S-65610</v>
      </c>
      <c r="B10252" s="560">
        <v>5907180859280</v>
      </c>
      <c r="C10252" t="s">
        <v>32390</v>
      </c>
      <c r="D10252" t="s">
        <v>4093</v>
      </c>
      <c r="E10252" t="s">
        <v>32391</v>
      </c>
      <c r="F10252" t="s">
        <v>4095</v>
      </c>
      <c r="G10252">
        <v>77.12</v>
      </c>
      <c r="H10252" t="s">
        <v>32392</v>
      </c>
    </row>
    <row r="10253" spans="1:8" hidden="1" x14ac:dyDescent="0.25">
      <c r="A10253" t="str">
        <f>Produkty[[#This Row],[Symbol]]</f>
        <v>S-65612</v>
      </c>
      <c r="B10253" s="560">
        <v>5907180859297</v>
      </c>
      <c r="C10253" t="s">
        <v>32393</v>
      </c>
      <c r="D10253" t="s">
        <v>4093</v>
      </c>
      <c r="E10253" t="s">
        <v>32394</v>
      </c>
      <c r="F10253" t="s">
        <v>4095</v>
      </c>
      <c r="G10253">
        <v>84.53</v>
      </c>
      <c r="H10253" t="s">
        <v>32395</v>
      </c>
    </row>
    <row r="10254" spans="1:8" hidden="1" x14ac:dyDescent="0.25">
      <c r="A10254" t="str">
        <f>Produkty[[#This Row],[Symbol]]</f>
        <v>S-65615</v>
      </c>
      <c r="B10254" s="560">
        <v>5907180859303</v>
      </c>
      <c r="C10254" t="s">
        <v>32396</v>
      </c>
      <c r="D10254" t="s">
        <v>4093</v>
      </c>
      <c r="E10254" t="s">
        <v>32397</v>
      </c>
      <c r="F10254" t="s">
        <v>4095</v>
      </c>
      <c r="G10254">
        <v>102.32</v>
      </c>
      <c r="H10254" t="s">
        <v>32398</v>
      </c>
    </row>
    <row r="10255" spans="1:8" hidden="1" x14ac:dyDescent="0.25">
      <c r="A10255" t="str">
        <f>Produkty[[#This Row],[Symbol]]</f>
        <v>S-65620</v>
      </c>
      <c r="B10255" s="560">
        <v>5907180859310</v>
      </c>
      <c r="C10255" t="s">
        <v>32399</v>
      </c>
      <c r="D10255" t="s">
        <v>4093</v>
      </c>
      <c r="E10255" t="s">
        <v>32400</v>
      </c>
      <c r="F10255" t="s">
        <v>4095</v>
      </c>
      <c r="G10255">
        <v>126.37</v>
      </c>
      <c r="H10255" t="s">
        <v>32401</v>
      </c>
    </row>
    <row r="10256" spans="1:8" hidden="1" x14ac:dyDescent="0.25">
      <c r="A10256" t="str">
        <f>Produkty[[#This Row],[Symbol]]</f>
        <v>S-37157</v>
      </c>
      <c r="B10256" s="560">
        <v>5907180859327</v>
      </c>
      <c r="C10256" t="s">
        <v>32402</v>
      </c>
      <c r="D10256" t="s">
        <v>7311</v>
      </c>
      <c r="E10256" t="s">
        <v>32403</v>
      </c>
      <c r="F10256" t="s">
        <v>4095</v>
      </c>
      <c r="G10256">
        <v>14.15</v>
      </c>
      <c r="H10256" t="s">
        <v>32404</v>
      </c>
    </row>
    <row r="10257" spans="1:8" hidden="1" x14ac:dyDescent="0.25">
      <c r="A10257" t="str">
        <f>Produkty[[#This Row],[Symbol]]</f>
        <v>S-37159</v>
      </c>
      <c r="B10257" s="560">
        <v>5907180859334</v>
      </c>
      <c r="C10257" t="s">
        <v>32405</v>
      </c>
      <c r="D10257" t="s">
        <v>7311</v>
      </c>
      <c r="E10257" t="s">
        <v>32406</v>
      </c>
      <c r="F10257" t="s">
        <v>4095</v>
      </c>
      <c r="G10257">
        <v>14.82</v>
      </c>
      <c r="H10257" t="s">
        <v>32407</v>
      </c>
    </row>
    <row r="10258" spans="1:8" hidden="1" x14ac:dyDescent="0.25">
      <c r="A10258" t="str">
        <f>Produkty[[#This Row],[Symbol]]</f>
        <v>S-37735</v>
      </c>
      <c r="B10258" s="560">
        <v>5907180859341</v>
      </c>
      <c r="C10258" t="s">
        <v>32408</v>
      </c>
      <c r="D10258" t="s">
        <v>7311</v>
      </c>
      <c r="E10258" t="s">
        <v>32409</v>
      </c>
      <c r="F10258" t="s">
        <v>4095</v>
      </c>
      <c r="G10258">
        <v>7.44</v>
      </c>
      <c r="H10258" t="s">
        <v>32410</v>
      </c>
    </row>
    <row r="10259" spans="1:8" hidden="1" x14ac:dyDescent="0.25">
      <c r="A10259" t="str">
        <f>Produkty[[#This Row],[Symbol]]</f>
        <v>S-11808</v>
      </c>
      <c r="B10259" s="560">
        <v>5907180859358</v>
      </c>
      <c r="C10259" t="s">
        <v>32411</v>
      </c>
      <c r="D10259" t="s">
        <v>4093</v>
      </c>
      <c r="E10259" t="s">
        <v>32412</v>
      </c>
      <c r="F10259" t="s">
        <v>4095</v>
      </c>
      <c r="G10259">
        <v>28</v>
      </c>
      <c r="H10259" t="s">
        <v>32413</v>
      </c>
    </row>
    <row r="10260" spans="1:8" hidden="1" x14ac:dyDescent="0.25">
      <c r="A10260" t="str">
        <f>Produkty[[#This Row],[Symbol]]</f>
        <v>S-40632</v>
      </c>
      <c r="B10260" s="560">
        <v>5907180859396</v>
      </c>
      <c r="C10260" t="s">
        <v>32414</v>
      </c>
      <c r="D10260" t="s">
        <v>7351</v>
      </c>
      <c r="E10260" t="s">
        <v>32415</v>
      </c>
      <c r="F10260" t="s">
        <v>4095</v>
      </c>
      <c r="G10260">
        <v>5.47</v>
      </c>
      <c r="H10260" t="s">
        <v>32416</v>
      </c>
    </row>
    <row r="10261" spans="1:8" hidden="1" x14ac:dyDescent="0.25">
      <c r="A10261" t="str">
        <f>Produkty[[#This Row],[Symbol]]</f>
        <v>S-40638</v>
      </c>
      <c r="B10261" s="560">
        <v>5907180859402</v>
      </c>
      <c r="C10261" t="s">
        <v>32417</v>
      </c>
      <c r="D10261" t="s">
        <v>7351</v>
      </c>
      <c r="E10261" t="s">
        <v>32418</v>
      </c>
      <c r="F10261" t="s">
        <v>4095</v>
      </c>
      <c r="G10261">
        <v>6.43</v>
      </c>
      <c r="H10261" t="s">
        <v>32419</v>
      </c>
    </row>
    <row r="10262" spans="1:8" hidden="1" x14ac:dyDescent="0.25">
      <c r="A10262" t="str">
        <f>Produkty[[#This Row],[Symbol]]</f>
        <v>S-40650</v>
      </c>
      <c r="B10262" s="560">
        <v>5907180859419</v>
      </c>
      <c r="C10262" t="s">
        <v>32420</v>
      </c>
      <c r="D10262" t="s">
        <v>7351</v>
      </c>
      <c r="E10262" t="s">
        <v>32421</v>
      </c>
      <c r="F10262" t="s">
        <v>4095</v>
      </c>
      <c r="G10262">
        <v>10.29</v>
      </c>
      <c r="H10262" t="s">
        <v>32422</v>
      </c>
    </row>
    <row r="10263" spans="1:8" hidden="1" x14ac:dyDescent="0.25">
      <c r="A10263" t="str">
        <f>Produkty[[#This Row],[Symbol]]</f>
        <v>S-40663</v>
      </c>
      <c r="B10263" s="560">
        <v>5907180859426</v>
      </c>
      <c r="C10263" t="s">
        <v>32423</v>
      </c>
      <c r="D10263" t="s">
        <v>7351</v>
      </c>
      <c r="E10263" t="s">
        <v>32424</v>
      </c>
      <c r="F10263" t="s">
        <v>4095</v>
      </c>
      <c r="G10263">
        <v>15.8</v>
      </c>
      <c r="H10263" t="s">
        <v>32425</v>
      </c>
    </row>
    <row r="10264" spans="1:8" hidden="1" x14ac:dyDescent="0.25">
      <c r="A10264" t="str">
        <f>Produkty[[#This Row],[Symbol]]</f>
        <v>S-40675</v>
      </c>
      <c r="B10264" s="560">
        <v>5907180859433</v>
      </c>
      <c r="C10264" t="s">
        <v>32426</v>
      </c>
      <c r="D10264" t="s">
        <v>7351</v>
      </c>
      <c r="E10264" t="s">
        <v>32427</v>
      </c>
      <c r="F10264" t="s">
        <v>4095</v>
      </c>
      <c r="G10264">
        <v>21.97</v>
      </c>
      <c r="H10264" t="s">
        <v>32428</v>
      </c>
    </row>
    <row r="10265" spans="1:8" hidden="1" x14ac:dyDescent="0.25">
      <c r="A10265" t="str">
        <f>Produkty[[#This Row],[Symbol]]</f>
        <v>S-40730</v>
      </c>
      <c r="B10265" s="560">
        <v>5907180859440</v>
      </c>
      <c r="C10265" t="s">
        <v>32429</v>
      </c>
      <c r="D10265" t="s">
        <v>7351</v>
      </c>
      <c r="E10265" t="s">
        <v>32430</v>
      </c>
      <c r="F10265" t="s">
        <v>4095</v>
      </c>
      <c r="G10265">
        <v>5.35</v>
      </c>
      <c r="H10265" t="s">
        <v>32431</v>
      </c>
    </row>
    <row r="10266" spans="1:8" hidden="1" x14ac:dyDescent="0.25">
      <c r="A10266" t="str">
        <f>Produkty[[#This Row],[Symbol]]</f>
        <v>S-40740</v>
      </c>
      <c r="B10266" s="560">
        <v>5907180859457</v>
      </c>
      <c r="C10266" t="s">
        <v>32432</v>
      </c>
      <c r="D10266" t="s">
        <v>7351</v>
      </c>
      <c r="E10266" t="s">
        <v>32433</v>
      </c>
      <c r="F10266" t="s">
        <v>4095</v>
      </c>
      <c r="G10266">
        <v>8.2899999999999991</v>
      </c>
      <c r="H10266" t="s">
        <v>32434</v>
      </c>
    </row>
    <row r="10267" spans="1:8" hidden="1" x14ac:dyDescent="0.25">
      <c r="A10267" t="str">
        <f>Produkty[[#This Row],[Symbol]]</f>
        <v>S-40750</v>
      </c>
      <c r="B10267" s="560">
        <v>5907180859464</v>
      </c>
      <c r="C10267" t="s">
        <v>32435</v>
      </c>
      <c r="D10267" t="s">
        <v>7351</v>
      </c>
      <c r="E10267" t="s">
        <v>32436</v>
      </c>
      <c r="F10267" t="s">
        <v>4095</v>
      </c>
      <c r="G10267">
        <v>11.7</v>
      </c>
      <c r="H10267" t="s">
        <v>32437</v>
      </c>
    </row>
    <row r="10268" spans="1:8" hidden="1" x14ac:dyDescent="0.25">
      <c r="A10268" t="str">
        <f>Produkty[[#This Row],[Symbol]]</f>
        <v>S-40760</v>
      </c>
      <c r="B10268" s="560">
        <v>5907180859471</v>
      </c>
      <c r="C10268" t="s">
        <v>32438</v>
      </c>
      <c r="D10268" t="s">
        <v>7351</v>
      </c>
      <c r="E10268" t="s">
        <v>32439</v>
      </c>
      <c r="F10268" t="s">
        <v>4095</v>
      </c>
      <c r="G10268">
        <v>16.97</v>
      </c>
      <c r="H10268" t="s">
        <v>32440</v>
      </c>
    </row>
    <row r="10269" spans="1:8" hidden="1" x14ac:dyDescent="0.25">
      <c r="A10269" t="str">
        <f>Produkty[[#This Row],[Symbol]]</f>
        <v>S-40850</v>
      </c>
      <c r="B10269" s="560">
        <v>5907180859495</v>
      </c>
      <c r="C10269" t="s">
        <v>32441</v>
      </c>
      <c r="D10269" t="s">
        <v>7351</v>
      </c>
      <c r="E10269" t="s">
        <v>32442</v>
      </c>
      <c r="F10269" t="s">
        <v>4095</v>
      </c>
      <c r="G10269">
        <v>36.020000000000003</v>
      </c>
      <c r="H10269" t="s">
        <v>32443</v>
      </c>
    </row>
    <row r="10270" spans="1:8" hidden="1" x14ac:dyDescent="0.25">
      <c r="A10270" t="str">
        <f>Produkty[[#This Row],[Symbol]]</f>
        <v>S-40860</v>
      </c>
      <c r="B10270" s="560">
        <v>5907180859501</v>
      </c>
      <c r="C10270" t="s">
        <v>32444</v>
      </c>
      <c r="D10270" t="s">
        <v>7351</v>
      </c>
      <c r="E10270" t="s">
        <v>32445</v>
      </c>
      <c r="F10270" t="s">
        <v>4095</v>
      </c>
      <c r="G10270">
        <v>46.49</v>
      </c>
      <c r="H10270" t="s">
        <v>32446</v>
      </c>
    </row>
    <row r="10271" spans="1:8" hidden="1" x14ac:dyDescent="0.25">
      <c r="A10271" t="str">
        <f>Produkty[[#This Row],[Symbol]]</f>
        <v>S-40870</v>
      </c>
      <c r="B10271" s="560">
        <v>5907180859518</v>
      </c>
      <c r="C10271" t="s">
        <v>32447</v>
      </c>
      <c r="D10271" t="s">
        <v>7351</v>
      </c>
      <c r="E10271" t="s">
        <v>32448</v>
      </c>
      <c r="F10271" t="s">
        <v>4095</v>
      </c>
      <c r="G10271">
        <v>67.13</v>
      </c>
      <c r="H10271" t="s">
        <v>32449</v>
      </c>
    </row>
    <row r="10272" spans="1:8" hidden="1" x14ac:dyDescent="0.25">
      <c r="A10272" t="str">
        <f>Produkty[[#This Row],[Symbol]]</f>
        <v>S-40890</v>
      </c>
      <c r="B10272" s="560">
        <v>5907180859525</v>
      </c>
      <c r="C10272" t="s">
        <v>32450</v>
      </c>
      <c r="D10272" t="s">
        <v>7351</v>
      </c>
      <c r="E10272" t="s">
        <v>32451</v>
      </c>
      <c r="F10272" t="s">
        <v>4095</v>
      </c>
      <c r="G10272">
        <v>89.77</v>
      </c>
      <c r="H10272" t="s">
        <v>32452</v>
      </c>
    </row>
    <row r="10273" spans="1:8" hidden="1" x14ac:dyDescent="0.25">
      <c r="A10273" t="str">
        <f>Produkty[[#This Row],[Symbol]]</f>
        <v>S-47225</v>
      </c>
      <c r="B10273" s="560">
        <v>5907180859532</v>
      </c>
      <c r="C10273" t="s">
        <v>32453</v>
      </c>
      <c r="D10273" t="s">
        <v>7240</v>
      </c>
      <c r="E10273" t="s">
        <v>32454</v>
      </c>
      <c r="F10273" t="s">
        <v>4095</v>
      </c>
      <c r="G10273">
        <v>7.4</v>
      </c>
      <c r="H10273" t="s">
        <v>32455</v>
      </c>
    </row>
    <row r="10274" spans="1:8" hidden="1" x14ac:dyDescent="0.25">
      <c r="A10274" t="str">
        <f>Produkty[[#This Row],[Symbol]]</f>
        <v>S096147255</v>
      </c>
      <c r="B10274" s="560">
        <v>5907180859556</v>
      </c>
      <c r="C10274" t="s">
        <v>32456</v>
      </c>
      <c r="D10274" t="s">
        <v>7240</v>
      </c>
      <c r="E10274" t="s">
        <v>32457</v>
      </c>
      <c r="F10274" t="s">
        <v>4095</v>
      </c>
      <c r="G10274">
        <v>7.32</v>
      </c>
      <c r="H10274" t="s">
        <v>32458</v>
      </c>
    </row>
    <row r="10275" spans="1:8" hidden="1" x14ac:dyDescent="0.25">
      <c r="A10275" t="str">
        <f>Produkty[[#This Row],[Symbol]]</f>
        <v>S-47715</v>
      </c>
      <c r="B10275" s="560">
        <v>5907180859563</v>
      </c>
      <c r="C10275" t="s">
        <v>32459</v>
      </c>
      <c r="D10275" t="s">
        <v>4093</v>
      </c>
      <c r="E10275" t="s">
        <v>32460</v>
      </c>
      <c r="F10275" t="s">
        <v>4095</v>
      </c>
      <c r="G10275">
        <v>5.45</v>
      </c>
      <c r="H10275" t="s">
        <v>32461</v>
      </c>
    </row>
    <row r="10276" spans="1:8" hidden="1" x14ac:dyDescent="0.25">
      <c r="A10276" t="str">
        <f>Produkty[[#This Row],[Symbol]]</f>
        <v>S-47265</v>
      </c>
      <c r="B10276" s="560">
        <v>5907180859570</v>
      </c>
      <c r="C10276" t="s">
        <v>32462</v>
      </c>
      <c r="D10276" t="s">
        <v>7240</v>
      </c>
      <c r="E10276" t="s">
        <v>32463</v>
      </c>
      <c r="F10276" t="s">
        <v>4095</v>
      </c>
      <c r="G10276">
        <v>8.1300000000000008</v>
      </c>
      <c r="H10276" t="s">
        <v>32464</v>
      </c>
    </row>
    <row r="10277" spans="1:8" hidden="1" x14ac:dyDescent="0.25">
      <c r="A10277" t="str">
        <f>Produkty[[#This Row],[Symbol]]</f>
        <v>S-11825</v>
      </c>
      <c r="B10277" s="560">
        <v>5907180859587</v>
      </c>
      <c r="C10277" t="s">
        <v>32465</v>
      </c>
      <c r="D10277" t="s">
        <v>4093</v>
      </c>
      <c r="E10277" t="s">
        <v>32466</v>
      </c>
      <c r="F10277" t="s">
        <v>4095</v>
      </c>
      <c r="G10277">
        <v>8.68</v>
      </c>
      <c r="H10277" t="s">
        <v>32467</v>
      </c>
    </row>
    <row r="10278" spans="1:8" hidden="1" x14ac:dyDescent="0.25">
      <c r="A10278" t="str">
        <f>Produkty[[#This Row],[Symbol]]</f>
        <v>S-11830</v>
      </c>
      <c r="B10278" s="560">
        <v>5907180859594</v>
      </c>
      <c r="C10278" t="s">
        <v>32468</v>
      </c>
      <c r="D10278" t="s">
        <v>4093</v>
      </c>
      <c r="E10278" t="s">
        <v>32469</v>
      </c>
      <c r="F10278" t="s">
        <v>4095</v>
      </c>
      <c r="G10278">
        <v>9.2799999999999994</v>
      </c>
      <c r="H10278" t="s">
        <v>32470</v>
      </c>
    </row>
    <row r="10279" spans="1:8" hidden="1" x14ac:dyDescent="0.25">
      <c r="A10279" t="str">
        <f>Produkty[[#This Row],[Symbol]]</f>
        <v>S-11835</v>
      </c>
      <c r="B10279" s="560">
        <v>5907180859600</v>
      </c>
      <c r="C10279" t="s">
        <v>32471</v>
      </c>
      <c r="D10279" t="s">
        <v>4093</v>
      </c>
      <c r="E10279" t="s">
        <v>32472</v>
      </c>
      <c r="F10279" t="s">
        <v>4095</v>
      </c>
      <c r="G10279">
        <v>10</v>
      </c>
      <c r="H10279" t="s">
        <v>32473</v>
      </c>
    </row>
    <row r="10280" spans="1:8" hidden="1" x14ac:dyDescent="0.25">
      <c r="A10280" t="str">
        <f>Produkty[[#This Row],[Symbol]]</f>
        <v>S-11840</v>
      </c>
      <c r="B10280" s="560">
        <v>5907180859617</v>
      </c>
      <c r="C10280" t="s">
        <v>32474</v>
      </c>
      <c r="D10280" t="s">
        <v>4093</v>
      </c>
      <c r="E10280" t="s">
        <v>32475</v>
      </c>
      <c r="F10280" t="s">
        <v>4095</v>
      </c>
      <c r="G10280">
        <v>10.6</v>
      </c>
      <c r="H10280" t="s">
        <v>32476</v>
      </c>
    </row>
    <row r="10281" spans="1:8" hidden="1" x14ac:dyDescent="0.25">
      <c r="A10281" t="str">
        <f>Produkty[[#This Row],[Symbol]]</f>
        <v>S-11925</v>
      </c>
      <c r="B10281" s="560">
        <v>5907180859624</v>
      </c>
      <c r="C10281" t="s">
        <v>32477</v>
      </c>
      <c r="D10281" t="s">
        <v>4093</v>
      </c>
      <c r="E10281" t="s">
        <v>32478</v>
      </c>
      <c r="F10281" t="s">
        <v>4095</v>
      </c>
      <c r="G10281">
        <v>24.5</v>
      </c>
      <c r="H10281" t="s">
        <v>32479</v>
      </c>
    </row>
    <row r="10282" spans="1:8" hidden="1" x14ac:dyDescent="0.25">
      <c r="A10282" t="str">
        <f>Produkty[[#This Row],[Symbol]]</f>
        <v>S-11930</v>
      </c>
      <c r="B10282" s="560">
        <v>5907180859631</v>
      </c>
      <c r="C10282" t="s">
        <v>32480</v>
      </c>
      <c r="D10282" t="s">
        <v>4093</v>
      </c>
      <c r="E10282" t="s">
        <v>32481</v>
      </c>
      <c r="F10282" t="s">
        <v>4095</v>
      </c>
      <c r="G10282">
        <v>26.88</v>
      </c>
      <c r="H10282" t="s">
        <v>32482</v>
      </c>
    </row>
    <row r="10283" spans="1:8" hidden="1" x14ac:dyDescent="0.25">
      <c r="A10283" t="str">
        <f>Produkty[[#This Row],[Symbol]]</f>
        <v>S-11935</v>
      </c>
      <c r="B10283" s="560">
        <v>5907180859648</v>
      </c>
      <c r="C10283" t="s">
        <v>32483</v>
      </c>
      <c r="D10283" t="s">
        <v>4093</v>
      </c>
      <c r="E10283" t="s">
        <v>32484</v>
      </c>
      <c r="F10283" t="s">
        <v>4095</v>
      </c>
      <c r="G10283">
        <v>29.13</v>
      </c>
      <c r="H10283" t="s">
        <v>32485</v>
      </c>
    </row>
    <row r="10284" spans="1:8" hidden="1" x14ac:dyDescent="0.25">
      <c r="A10284" t="str">
        <f>Produkty[[#This Row],[Symbol]]</f>
        <v>S-11940</v>
      </c>
      <c r="B10284" s="560">
        <v>5907180859655</v>
      </c>
      <c r="C10284" t="s">
        <v>32486</v>
      </c>
      <c r="D10284" t="s">
        <v>4093</v>
      </c>
      <c r="E10284" t="s">
        <v>32487</v>
      </c>
      <c r="F10284" t="s">
        <v>4095</v>
      </c>
      <c r="G10284">
        <v>33.21</v>
      </c>
      <c r="H10284" t="s">
        <v>32488</v>
      </c>
    </row>
    <row r="10285" spans="1:8" hidden="1" x14ac:dyDescent="0.25">
      <c r="A10285" t="str">
        <f>Produkty[[#This Row],[Symbol]]</f>
        <v>S-11460</v>
      </c>
      <c r="B10285" s="560">
        <v>5907180859662</v>
      </c>
      <c r="C10285" t="s">
        <v>32489</v>
      </c>
      <c r="D10285" t="s">
        <v>4093</v>
      </c>
      <c r="E10285" t="s">
        <v>32490</v>
      </c>
      <c r="F10285" t="s">
        <v>4095</v>
      </c>
      <c r="G10285">
        <v>20.420000000000002</v>
      </c>
      <c r="H10285" t="s">
        <v>32491</v>
      </c>
    </row>
    <row r="10286" spans="1:8" hidden="1" x14ac:dyDescent="0.25">
      <c r="A10286" t="str">
        <f>Produkty[[#This Row],[Symbol]]</f>
        <v>S-21620</v>
      </c>
      <c r="B10286" s="560">
        <v>5907180859679</v>
      </c>
      <c r="C10286" t="s">
        <v>32492</v>
      </c>
      <c r="D10286" t="s">
        <v>4093</v>
      </c>
      <c r="E10286" t="s">
        <v>32493</v>
      </c>
      <c r="F10286" t="s">
        <v>4095</v>
      </c>
      <c r="G10286">
        <v>23.43</v>
      </c>
      <c r="H10286" t="s">
        <v>32494</v>
      </c>
    </row>
    <row r="10287" spans="1:8" hidden="1" x14ac:dyDescent="0.25">
      <c r="A10287" t="str">
        <f>Produkty[[#This Row],[Symbol]]</f>
        <v>S-25410</v>
      </c>
      <c r="B10287" s="560">
        <v>5907180859686</v>
      </c>
      <c r="C10287" t="s">
        <v>32495</v>
      </c>
      <c r="D10287" t="s">
        <v>7099</v>
      </c>
      <c r="E10287" t="s">
        <v>32496</v>
      </c>
      <c r="F10287" t="s">
        <v>4104</v>
      </c>
      <c r="G10287">
        <v>12.92</v>
      </c>
      <c r="H10287" t="s">
        <v>32497</v>
      </c>
    </row>
    <row r="10288" spans="1:8" hidden="1" x14ac:dyDescent="0.25">
      <c r="A10288" t="str">
        <f>Produkty[[#This Row],[Symbol]]</f>
        <v>S-25310</v>
      </c>
      <c r="B10288" s="560">
        <v>5907180859693</v>
      </c>
      <c r="C10288" t="s">
        <v>32498</v>
      </c>
      <c r="D10288" t="s">
        <v>7099</v>
      </c>
      <c r="E10288" t="s">
        <v>32499</v>
      </c>
      <c r="F10288" t="s">
        <v>4104</v>
      </c>
      <c r="G10288">
        <v>20.86</v>
      </c>
      <c r="H10288" t="s">
        <v>32500</v>
      </c>
    </row>
    <row r="10289" spans="1:8" hidden="1" x14ac:dyDescent="0.25">
      <c r="A10289" t="str">
        <f>Produkty[[#This Row],[Symbol]]</f>
        <v>S-26512</v>
      </c>
      <c r="B10289" s="560">
        <v>5907180859709</v>
      </c>
      <c r="C10289" t="s">
        <v>32501</v>
      </c>
      <c r="D10289" t="s">
        <v>7099</v>
      </c>
      <c r="E10289" t="s">
        <v>32502</v>
      </c>
      <c r="F10289" t="s">
        <v>4104</v>
      </c>
      <c r="G10289">
        <v>38.83</v>
      </c>
      <c r="H10289" t="s">
        <v>32503</v>
      </c>
    </row>
    <row r="10290" spans="1:8" hidden="1" x14ac:dyDescent="0.25">
      <c r="A10290" t="str">
        <f>Produkty[[#This Row],[Symbol]]</f>
        <v>S-37513</v>
      </c>
      <c r="B10290" s="560">
        <v>5907180859716</v>
      </c>
      <c r="C10290" t="s">
        <v>32504</v>
      </c>
      <c r="D10290" t="s">
        <v>7311</v>
      </c>
      <c r="E10290" t="s">
        <v>32505</v>
      </c>
      <c r="F10290" t="s">
        <v>4095</v>
      </c>
      <c r="G10290">
        <v>13.11</v>
      </c>
      <c r="H10290" t="s">
        <v>32506</v>
      </c>
    </row>
    <row r="10291" spans="1:8" hidden="1" x14ac:dyDescent="0.25">
      <c r="A10291" t="str">
        <f>Produkty[[#This Row],[Symbol]]</f>
        <v>S-37515</v>
      </c>
      <c r="B10291" s="560">
        <v>5907180859723</v>
      </c>
      <c r="C10291" t="s">
        <v>32507</v>
      </c>
      <c r="D10291" t="s">
        <v>7311</v>
      </c>
      <c r="E10291" t="s">
        <v>32508</v>
      </c>
      <c r="F10291" t="s">
        <v>4095</v>
      </c>
      <c r="G10291">
        <v>9.7799999999999994</v>
      </c>
      <c r="H10291" t="s">
        <v>32509</v>
      </c>
    </row>
    <row r="10292" spans="1:8" hidden="1" x14ac:dyDescent="0.25">
      <c r="A10292" t="str">
        <f>Produkty[[#This Row],[Symbol]]</f>
        <v>S-37517</v>
      </c>
      <c r="B10292" s="560">
        <v>5907180859730</v>
      </c>
      <c r="C10292" t="s">
        <v>32510</v>
      </c>
      <c r="D10292" t="s">
        <v>7311</v>
      </c>
      <c r="E10292" t="s">
        <v>32511</v>
      </c>
      <c r="F10292" t="s">
        <v>4095</v>
      </c>
      <c r="G10292">
        <v>9.6999999999999993</v>
      </c>
      <c r="H10292" t="s">
        <v>32512</v>
      </c>
    </row>
    <row r="10293" spans="1:8" hidden="1" x14ac:dyDescent="0.25">
      <c r="A10293" t="str">
        <f>Produkty[[#This Row],[Symbol]]</f>
        <v>S-37519</v>
      </c>
      <c r="B10293" s="560">
        <v>5907180859747</v>
      </c>
      <c r="C10293" t="s">
        <v>32513</v>
      </c>
      <c r="D10293" t="s">
        <v>7311</v>
      </c>
      <c r="E10293" t="s">
        <v>32514</v>
      </c>
      <c r="F10293" t="s">
        <v>4095</v>
      </c>
      <c r="G10293">
        <v>10.15</v>
      </c>
      <c r="H10293" t="s">
        <v>32515</v>
      </c>
    </row>
    <row r="10294" spans="1:8" hidden="1" x14ac:dyDescent="0.25">
      <c r="A10294" t="str">
        <f>Produkty[[#This Row],[Symbol]]</f>
        <v>S-37523</v>
      </c>
      <c r="B10294" s="560">
        <v>5907180859761</v>
      </c>
      <c r="C10294" t="s">
        <v>32516</v>
      </c>
      <c r="D10294" t="s">
        <v>7311</v>
      </c>
      <c r="E10294" t="s">
        <v>32517</v>
      </c>
      <c r="F10294" t="s">
        <v>4095</v>
      </c>
      <c r="G10294">
        <v>7.71</v>
      </c>
      <c r="H10294" t="s">
        <v>32518</v>
      </c>
    </row>
    <row r="10295" spans="1:8" hidden="1" x14ac:dyDescent="0.25">
      <c r="A10295" t="str">
        <f>Produkty[[#This Row],[Symbol]]</f>
        <v>S-37525</v>
      </c>
      <c r="B10295" s="560">
        <v>5907180859778</v>
      </c>
      <c r="C10295" t="s">
        <v>32519</v>
      </c>
      <c r="D10295" t="s">
        <v>7311</v>
      </c>
      <c r="E10295" t="s">
        <v>32520</v>
      </c>
      <c r="F10295" t="s">
        <v>4095</v>
      </c>
      <c r="G10295">
        <v>7.75</v>
      </c>
      <c r="H10295" t="s">
        <v>32521</v>
      </c>
    </row>
    <row r="10296" spans="1:8" hidden="1" x14ac:dyDescent="0.25">
      <c r="A10296" t="str">
        <f>Produkty[[#This Row],[Symbol]]</f>
        <v>S-17662</v>
      </c>
      <c r="B10296" s="560">
        <v>5907180859785</v>
      </c>
      <c r="C10296" t="s">
        <v>32522</v>
      </c>
      <c r="D10296" t="s">
        <v>4093</v>
      </c>
      <c r="E10296" t="s">
        <v>32523</v>
      </c>
      <c r="F10296" t="s">
        <v>4104</v>
      </c>
      <c r="G10296">
        <v>6.11</v>
      </c>
      <c r="H10296" t="s">
        <v>32524</v>
      </c>
    </row>
    <row r="10297" spans="1:8" hidden="1" x14ac:dyDescent="0.25">
      <c r="A10297" t="str">
        <f>Produkty[[#This Row],[Symbol]]</f>
        <v>S-17628</v>
      </c>
      <c r="B10297" s="560">
        <v>5907180859792</v>
      </c>
      <c r="C10297" t="s">
        <v>1737</v>
      </c>
      <c r="D10297" t="s">
        <v>4093</v>
      </c>
      <c r="E10297" t="s">
        <v>32525</v>
      </c>
      <c r="F10297" t="s">
        <v>4104</v>
      </c>
      <c r="G10297">
        <v>5.86</v>
      </c>
      <c r="H10297" t="s">
        <v>32526</v>
      </c>
    </row>
    <row r="10298" spans="1:8" hidden="1" x14ac:dyDescent="0.25">
      <c r="A10298" t="str">
        <f>Produkty[[#This Row],[Symbol]]</f>
        <v>S-18906</v>
      </c>
      <c r="B10298" s="560">
        <v>5907180859808</v>
      </c>
      <c r="C10298" t="s">
        <v>32527</v>
      </c>
      <c r="D10298" t="s">
        <v>4093</v>
      </c>
      <c r="E10298" t="s">
        <v>32528</v>
      </c>
      <c r="F10298" t="s">
        <v>4095</v>
      </c>
      <c r="G10298">
        <v>9.7899999999999991</v>
      </c>
      <c r="H10298" t="s">
        <v>32529</v>
      </c>
    </row>
    <row r="10299" spans="1:8" hidden="1" x14ac:dyDescent="0.25">
      <c r="A10299" t="str">
        <f>Produkty[[#This Row],[Symbol]]</f>
        <v>S-18910</v>
      </c>
      <c r="B10299" s="560">
        <v>5907180859815</v>
      </c>
      <c r="C10299" t="s">
        <v>32530</v>
      </c>
      <c r="D10299" t="s">
        <v>4093</v>
      </c>
      <c r="E10299" t="s">
        <v>32531</v>
      </c>
      <c r="F10299" t="s">
        <v>4095</v>
      </c>
      <c r="G10299">
        <v>16.09</v>
      </c>
      <c r="H10299" t="s">
        <v>32532</v>
      </c>
    </row>
    <row r="10300" spans="1:8" hidden="1" x14ac:dyDescent="0.25">
      <c r="A10300" t="str">
        <f>Produkty[[#This Row],[Symbol]]</f>
        <v>S-21110</v>
      </c>
      <c r="B10300" s="560">
        <v>5907180859822</v>
      </c>
      <c r="C10300" t="s">
        <v>32533</v>
      </c>
      <c r="D10300" t="s">
        <v>4093</v>
      </c>
      <c r="E10300" t="s">
        <v>32534</v>
      </c>
      <c r="F10300" t="s">
        <v>4095</v>
      </c>
      <c r="G10300">
        <v>80.2</v>
      </c>
      <c r="H10300" t="s">
        <v>32535</v>
      </c>
    </row>
    <row r="10301" spans="1:8" hidden="1" x14ac:dyDescent="0.25">
      <c r="A10301" t="str">
        <f>Produkty[[#This Row],[Symbol]]</f>
        <v>S-65015</v>
      </c>
      <c r="B10301" s="560">
        <v>5907180859839</v>
      </c>
      <c r="C10301" t="s">
        <v>32536</v>
      </c>
      <c r="D10301" t="s">
        <v>4093</v>
      </c>
      <c r="E10301" t="s">
        <v>32537</v>
      </c>
      <c r="F10301" t="s">
        <v>4095</v>
      </c>
      <c r="G10301">
        <v>85.91</v>
      </c>
      <c r="H10301" t="s">
        <v>32538</v>
      </c>
    </row>
    <row r="10302" spans="1:8" hidden="1" x14ac:dyDescent="0.25">
      <c r="A10302" t="str">
        <f>Produkty[[#This Row],[Symbol]]</f>
        <v>S-65018</v>
      </c>
      <c r="B10302" s="560">
        <v>5907180859846</v>
      </c>
      <c r="C10302" t="s">
        <v>32539</v>
      </c>
      <c r="D10302" t="s">
        <v>4093</v>
      </c>
      <c r="E10302" t="s">
        <v>32540</v>
      </c>
      <c r="F10302" t="s">
        <v>4095</v>
      </c>
      <c r="G10302">
        <v>107.24</v>
      </c>
      <c r="H10302" t="s">
        <v>32541</v>
      </c>
    </row>
    <row r="10303" spans="1:8" hidden="1" x14ac:dyDescent="0.25">
      <c r="A10303" t="str">
        <f>Produkty[[#This Row],[Symbol]]</f>
        <v>S-65020</v>
      </c>
      <c r="B10303" s="560">
        <v>5907180859853</v>
      </c>
      <c r="C10303" t="s">
        <v>32542</v>
      </c>
      <c r="D10303" t="s">
        <v>4093</v>
      </c>
      <c r="E10303" t="s">
        <v>32543</v>
      </c>
      <c r="F10303" t="s">
        <v>4095</v>
      </c>
      <c r="G10303">
        <v>109.5</v>
      </c>
      <c r="H10303" t="s">
        <v>32544</v>
      </c>
    </row>
    <row r="10304" spans="1:8" hidden="1" x14ac:dyDescent="0.25">
      <c r="A10304" t="str">
        <f>Produkty[[#This Row],[Symbol]]</f>
        <v>S-65025</v>
      </c>
      <c r="B10304" s="560">
        <v>5907180859860</v>
      </c>
      <c r="C10304" t="s">
        <v>32545</v>
      </c>
      <c r="D10304" t="s">
        <v>4093</v>
      </c>
      <c r="E10304" t="s">
        <v>32546</v>
      </c>
      <c r="F10304" t="s">
        <v>4095</v>
      </c>
      <c r="G10304">
        <v>131.63999999999999</v>
      </c>
      <c r="H10304" t="s">
        <v>32547</v>
      </c>
    </row>
    <row r="10305" spans="1:8" hidden="1" x14ac:dyDescent="0.25">
      <c r="A10305" t="str">
        <f>Produkty[[#This Row],[Symbol]]</f>
        <v>S-65115</v>
      </c>
      <c r="B10305" s="560">
        <v>5907180859877</v>
      </c>
      <c r="C10305" t="s">
        <v>1795</v>
      </c>
      <c r="D10305" t="s">
        <v>4093</v>
      </c>
      <c r="E10305" t="s">
        <v>32548</v>
      </c>
      <c r="F10305" t="s">
        <v>4095</v>
      </c>
      <c r="G10305">
        <v>108.53</v>
      </c>
      <c r="H10305" t="s">
        <v>32549</v>
      </c>
    </row>
    <row r="10306" spans="1:8" hidden="1" x14ac:dyDescent="0.25">
      <c r="A10306" t="str">
        <f>Produkty[[#This Row],[Symbol]]</f>
        <v>S-65120</v>
      </c>
      <c r="B10306" s="560">
        <v>5907180859884</v>
      </c>
      <c r="C10306" t="s">
        <v>1797</v>
      </c>
      <c r="D10306" t="s">
        <v>4093</v>
      </c>
      <c r="E10306" t="s">
        <v>32550</v>
      </c>
      <c r="F10306" t="s">
        <v>4095</v>
      </c>
      <c r="G10306">
        <v>125.93</v>
      </c>
      <c r="H10306" t="s">
        <v>32551</v>
      </c>
    </row>
    <row r="10307" spans="1:8" hidden="1" x14ac:dyDescent="0.25">
      <c r="A10307" t="str">
        <f>Produkty[[#This Row],[Symbol]]</f>
        <v>S-65125</v>
      </c>
      <c r="B10307" s="560">
        <v>5907180859891</v>
      </c>
      <c r="C10307" t="s">
        <v>1799</v>
      </c>
      <c r="D10307" t="s">
        <v>4093</v>
      </c>
      <c r="E10307" t="s">
        <v>32552</v>
      </c>
      <c r="F10307" t="s">
        <v>4095</v>
      </c>
      <c r="G10307">
        <v>139.77000000000001</v>
      </c>
      <c r="H10307" t="s">
        <v>32553</v>
      </c>
    </row>
    <row r="10308" spans="1:8" hidden="1" x14ac:dyDescent="0.25">
      <c r="A10308" t="str">
        <f>Produkty[[#This Row],[Symbol]]</f>
        <v>S-65130</v>
      </c>
      <c r="B10308" s="560">
        <v>5907180859907</v>
      </c>
      <c r="C10308" t="s">
        <v>1801</v>
      </c>
      <c r="D10308" t="s">
        <v>4093</v>
      </c>
      <c r="E10308" t="s">
        <v>32554</v>
      </c>
      <c r="F10308" t="s">
        <v>4095</v>
      </c>
      <c r="G10308">
        <v>160.38</v>
      </c>
      <c r="H10308" t="s">
        <v>32555</v>
      </c>
    </row>
    <row r="10309" spans="1:8" hidden="1" x14ac:dyDescent="0.25">
      <c r="A10309" t="str">
        <f>Produkty[[#This Row],[Symbol]]</f>
        <v>S-65220</v>
      </c>
      <c r="B10309" s="560">
        <v>5907180859914</v>
      </c>
      <c r="C10309" t="s">
        <v>1805</v>
      </c>
      <c r="D10309" t="s">
        <v>4093</v>
      </c>
      <c r="E10309" t="s">
        <v>32556</v>
      </c>
      <c r="F10309" t="s">
        <v>4095</v>
      </c>
      <c r="G10309">
        <v>141.65</v>
      </c>
      <c r="H10309" t="s">
        <v>32557</v>
      </c>
    </row>
    <row r="10310" spans="1:8" hidden="1" x14ac:dyDescent="0.25">
      <c r="A10310" t="str">
        <f>Produkty[[#This Row],[Symbol]]</f>
        <v>S-65225</v>
      </c>
      <c r="B10310" s="560">
        <v>5907180859921</v>
      </c>
      <c r="C10310" t="s">
        <v>1807</v>
      </c>
      <c r="D10310" t="s">
        <v>4093</v>
      </c>
      <c r="E10310" t="s">
        <v>32558</v>
      </c>
      <c r="F10310" t="s">
        <v>4095</v>
      </c>
      <c r="G10310">
        <v>160.06</v>
      </c>
      <c r="H10310" t="s">
        <v>32559</v>
      </c>
    </row>
    <row r="10311" spans="1:8" hidden="1" x14ac:dyDescent="0.25">
      <c r="A10311" t="str">
        <f>Produkty[[#This Row],[Symbol]]</f>
        <v>S-21436</v>
      </c>
      <c r="B10311" s="560">
        <v>5907180859938</v>
      </c>
      <c r="C10311" t="s">
        <v>32560</v>
      </c>
      <c r="D10311" t="s">
        <v>4093</v>
      </c>
      <c r="E10311" t="s">
        <v>32561</v>
      </c>
      <c r="F10311" t="s">
        <v>4110</v>
      </c>
      <c r="G10311">
        <v>3.1</v>
      </c>
      <c r="H10311" t="s">
        <v>32562</v>
      </c>
    </row>
    <row r="10312" spans="1:8" hidden="1" x14ac:dyDescent="0.25">
      <c r="A10312" t="str">
        <f>Produkty[[#This Row],[Symbol]]</f>
        <v>S-21438</v>
      </c>
      <c r="B10312" s="560">
        <v>5907180859945</v>
      </c>
      <c r="C10312" t="s">
        <v>32563</v>
      </c>
      <c r="D10312" t="s">
        <v>4093</v>
      </c>
      <c r="E10312" t="s">
        <v>32564</v>
      </c>
      <c r="F10312" t="s">
        <v>4110</v>
      </c>
      <c r="G10312">
        <v>3.41</v>
      </c>
      <c r="H10312" t="s">
        <v>32565</v>
      </c>
    </row>
    <row r="10313" spans="1:8" hidden="1" x14ac:dyDescent="0.25">
      <c r="A10313" t="str">
        <f>Produkty[[#This Row],[Symbol]]</f>
        <v>S-21440</v>
      </c>
      <c r="B10313" s="560">
        <v>5907180859952</v>
      </c>
      <c r="C10313" t="s">
        <v>32566</v>
      </c>
      <c r="D10313" t="s">
        <v>4093</v>
      </c>
      <c r="E10313" t="s">
        <v>32567</v>
      </c>
      <c r="F10313" t="s">
        <v>4110</v>
      </c>
      <c r="G10313">
        <v>3.98</v>
      </c>
      <c r="H10313" t="s">
        <v>32568</v>
      </c>
    </row>
    <row r="10314" spans="1:8" hidden="1" x14ac:dyDescent="0.25">
      <c r="A10314" t="str">
        <f>Produkty[[#This Row],[Symbol]]</f>
        <v>S-21442</v>
      </c>
      <c r="B10314" s="560">
        <v>5907180859969</v>
      </c>
      <c r="C10314" t="s">
        <v>32569</v>
      </c>
      <c r="D10314" t="s">
        <v>4093</v>
      </c>
      <c r="E10314" t="s">
        <v>32570</v>
      </c>
      <c r="F10314" t="s">
        <v>4110</v>
      </c>
      <c r="G10314">
        <v>4.51</v>
      </c>
      <c r="H10314" t="s">
        <v>32571</v>
      </c>
    </row>
    <row r="10315" spans="1:8" hidden="1" x14ac:dyDescent="0.25">
      <c r="A10315" t="str">
        <f>Produkty[[#This Row],[Symbol]]</f>
        <v>S-21444</v>
      </c>
      <c r="B10315" s="560">
        <v>5907180859976</v>
      </c>
      <c r="C10315" t="s">
        <v>32572</v>
      </c>
      <c r="D10315" t="s">
        <v>4093</v>
      </c>
      <c r="E10315" t="s">
        <v>32573</v>
      </c>
      <c r="F10315" t="s">
        <v>4110</v>
      </c>
      <c r="G10315">
        <v>5.21</v>
      </c>
      <c r="H10315" t="s">
        <v>32574</v>
      </c>
    </row>
    <row r="10316" spans="1:8" hidden="1" x14ac:dyDescent="0.25">
      <c r="A10316" t="str">
        <f>Produkty[[#This Row],[Symbol]]</f>
        <v>S-73012</v>
      </c>
      <c r="B10316" s="560">
        <v>5907527910001</v>
      </c>
      <c r="C10316" t="s">
        <v>32575</v>
      </c>
      <c r="D10316" t="s">
        <v>7311</v>
      </c>
      <c r="E10316" t="s">
        <v>32576</v>
      </c>
      <c r="F10316" t="s">
        <v>4095</v>
      </c>
      <c r="G10316">
        <v>17.27</v>
      </c>
      <c r="H10316" t="s">
        <v>32577</v>
      </c>
    </row>
    <row r="10317" spans="1:8" hidden="1" x14ac:dyDescent="0.25">
      <c r="A10317" t="str">
        <f>Produkty[[#This Row],[Symbol]]</f>
        <v>S-73016</v>
      </c>
      <c r="B10317" s="560">
        <v>5907527910018</v>
      </c>
      <c r="C10317" t="s">
        <v>32578</v>
      </c>
      <c r="D10317" t="s">
        <v>7311</v>
      </c>
      <c r="E10317" t="s">
        <v>32579</v>
      </c>
      <c r="F10317" t="s">
        <v>4095</v>
      </c>
      <c r="G10317">
        <v>18.41</v>
      </c>
      <c r="H10317" t="s">
        <v>32580</v>
      </c>
    </row>
    <row r="10318" spans="1:8" hidden="1" x14ac:dyDescent="0.25">
      <c r="A10318" t="str">
        <f>Produkty[[#This Row],[Symbol]]</f>
        <v>S-73018</v>
      </c>
      <c r="B10318" s="560">
        <v>5907527910025</v>
      </c>
      <c r="C10318" t="s">
        <v>32581</v>
      </c>
      <c r="D10318" t="s">
        <v>7311</v>
      </c>
      <c r="E10318" t="s">
        <v>32582</v>
      </c>
      <c r="F10318" t="s">
        <v>4095</v>
      </c>
      <c r="G10318">
        <v>19.05</v>
      </c>
      <c r="H10318" t="s">
        <v>32583</v>
      </c>
    </row>
    <row r="10319" spans="1:8" hidden="1" x14ac:dyDescent="0.25">
      <c r="A10319" t="str">
        <f>Produkty[[#This Row],[Symbol]]</f>
        <v>S-73020</v>
      </c>
      <c r="B10319" s="560">
        <v>5907527910032</v>
      </c>
      <c r="C10319" t="s">
        <v>32584</v>
      </c>
      <c r="D10319" t="s">
        <v>7311</v>
      </c>
      <c r="E10319" t="s">
        <v>32585</v>
      </c>
      <c r="F10319" t="s">
        <v>4095</v>
      </c>
      <c r="G10319">
        <v>19.95</v>
      </c>
      <c r="H10319" t="s">
        <v>32586</v>
      </c>
    </row>
    <row r="10320" spans="1:8" hidden="1" x14ac:dyDescent="0.25">
      <c r="A10320" t="str">
        <f>Produkty[[#This Row],[Symbol]]</f>
        <v>S-73022</v>
      </c>
      <c r="B10320" s="560">
        <v>5907527910049</v>
      </c>
      <c r="C10320" t="s">
        <v>32587</v>
      </c>
      <c r="D10320" t="s">
        <v>7311</v>
      </c>
      <c r="E10320" t="s">
        <v>32588</v>
      </c>
      <c r="F10320" t="s">
        <v>4095</v>
      </c>
      <c r="G10320">
        <v>22.53</v>
      </c>
      <c r="H10320" t="s">
        <v>32589</v>
      </c>
    </row>
    <row r="10321" spans="1:8" hidden="1" x14ac:dyDescent="0.25">
      <c r="A10321" t="str">
        <f>Produkty[[#This Row],[Symbol]]</f>
        <v>S-73036</v>
      </c>
      <c r="B10321" s="560">
        <v>5907527910056</v>
      </c>
      <c r="C10321" t="s">
        <v>32590</v>
      </c>
      <c r="D10321" t="s">
        <v>7311</v>
      </c>
      <c r="E10321" t="s">
        <v>32591</v>
      </c>
      <c r="F10321" t="s">
        <v>4095</v>
      </c>
      <c r="G10321">
        <v>25.95</v>
      </c>
      <c r="H10321" t="s">
        <v>32592</v>
      </c>
    </row>
    <row r="10322" spans="1:8" hidden="1" x14ac:dyDescent="0.25">
      <c r="A10322" t="str">
        <f>Produkty[[#This Row],[Symbol]]</f>
        <v>S-73038</v>
      </c>
      <c r="B10322" s="560">
        <v>5907527910063</v>
      </c>
      <c r="C10322" t="s">
        <v>32593</v>
      </c>
      <c r="D10322" t="s">
        <v>7311</v>
      </c>
      <c r="E10322" t="s">
        <v>32594</v>
      </c>
      <c r="F10322" t="s">
        <v>4095</v>
      </c>
      <c r="G10322">
        <v>25.84</v>
      </c>
      <c r="H10322" t="s">
        <v>32595</v>
      </c>
    </row>
    <row r="10323" spans="1:8" hidden="1" x14ac:dyDescent="0.25">
      <c r="A10323" t="str">
        <f>Produkty[[#This Row],[Symbol]]</f>
        <v>S-73058</v>
      </c>
      <c r="B10323" s="560">
        <v>5907527910070</v>
      </c>
      <c r="C10323" t="s">
        <v>32596</v>
      </c>
      <c r="D10323" t="s">
        <v>7311</v>
      </c>
      <c r="E10323" t="s">
        <v>32597</v>
      </c>
      <c r="F10323" t="s">
        <v>4095</v>
      </c>
      <c r="G10323">
        <v>12.25</v>
      </c>
      <c r="H10323" t="s">
        <v>32598</v>
      </c>
    </row>
    <row r="10324" spans="1:8" hidden="1" x14ac:dyDescent="0.25">
      <c r="A10324" t="str">
        <f>Produkty[[#This Row],[Symbol]]</f>
        <v>S-73060</v>
      </c>
      <c r="B10324" s="560">
        <v>5907527910087</v>
      </c>
      <c r="C10324" t="s">
        <v>32599</v>
      </c>
      <c r="D10324" t="s">
        <v>7311</v>
      </c>
      <c r="E10324" t="s">
        <v>32600</v>
      </c>
      <c r="F10324" t="s">
        <v>4095</v>
      </c>
      <c r="G10324">
        <v>12.73</v>
      </c>
      <c r="H10324" t="s">
        <v>32601</v>
      </c>
    </row>
    <row r="10325" spans="1:8" hidden="1" x14ac:dyDescent="0.25">
      <c r="A10325" t="str">
        <f>Produkty[[#This Row],[Symbol]]</f>
        <v>S-73062</v>
      </c>
      <c r="B10325" s="560">
        <v>5907527910094</v>
      </c>
      <c r="C10325" t="s">
        <v>32602</v>
      </c>
      <c r="D10325" t="s">
        <v>7311</v>
      </c>
      <c r="E10325" t="s">
        <v>32603</v>
      </c>
      <c r="F10325" t="s">
        <v>4095</v>
      </c>
      <c r="G10325">
        <v>13.7</v>
      </c>
      <c r="H10325" t="s">
        <v>32604</v>
      </c>
    </row>
    <row r="10326" spans="1:8" hidden="1" x14ac:dyDescent="0.25">
      <c r="A10326" t="str">
        <f>Produkty[[#This Row],[Symbol]]</f>
        <v>S-73068</v>
      </c>
      <c r="B10326" s="560">
        <v>5907527910100</v>
      </c>
      <c r="C10326" t="s">
        <v>32605</v>
      </c>
      <c r="D10326" t="s">
        <v>7311</v>
      </c>
      <c r="E10326" t="s">
        <v>32606</v>
      </c>
      <c r="F10326" t="s">
        <v>4095</v>
      </c>
      <c r="G10326">
        <v>15.9</v>
      </c>
      <c r="H10326" t="s">
        <v>32607</v>
      </c>
    </row>
    <row r="10327" spans="1:8" hidden="1" x14ac:dyDescent="0.25">
      <c r="A10327" t="str">
        <f>Produkty[[#This Row],[Symbol]]</f>
        <v>S-73070</v>
      </c>
      <c r="B10327" s="560">
        <v>5907527910117</v>
      </c>
      <c r="C10327" t="s">
        <v>32608</v>
      </c>
      <c r="D10327" t="s">
        <v>7311</v>
      </c>
      <c r="E10327" t="s">
        <v>32609</v>
      </c>
      <c r="F10327" t="s">
        <v>4095</v>
      </c>
      <c r="G10327">
        <v>16.43</v>
      </c>
      <c r="H10327" t="s">
        <v>32610</v>
      </c>
    </row>
    <row r="10328" spans="1:8" hidden="1" x14ac:dyDescent="0.25">
      <c r="A10328" t="str">
        <f>Produkty[[#This Row],[Symbol]]</f>
        <v>S-73072</v>
      </c>
      <c r="B10328" s="560">
        <v>5907527910124</v>
      </c>
      <c r="C10328" t="s">
        <v>32611</v>
      </c>
      <c r="D10328" t="s">
        <v>7311</v>
      </c>
      <c r="E10328" t="s">
        <v>32612</v>
      </c>
      <c r="F10328" t="s">
        <v>4095</v>
      </c>
      <c r="G10328">
        <v>17.510000000000002</v>
      </c>
      <c r="H10328" t="s">
        <v>32613</v>
      </c>
    </row>
    <row r="10329" spans="1:8" hidden="1" x14ac:dyDescent="0.25">
      <c r="A10329" t="str">
        <f>Produkty[[#This Row],[Symbol]]</f>
        <v>S-73076</v>
      </c>
      <c r="B10329" s="560">
        <v>5907527910131</v>
      </c>
      <c r="C10329" t="s">
        <v>32614</v>
      </c>
      <c r="D10329" t="s">
        <v>7311</v>
      </c>
      <c r="E10329" t="s">
        <v>32615</v>
      </c>
      <c r="F10329" t="s">
        <v>4095</v>
      </c>
      <c r="G10329">
        <v>15.52</v>
      </c>
      <c r="H10329" t="s">
        <v>32616</v>
      </c>
    </row>
    <row r="10330" spans="1:8" hidden="1" x14ac:dyDescent="0.25">
      <c r="A10330" t="str">
        <f>Produkty[[#This Row],[Symbol]]</f>
        <v>S-73078</v>
      </c>
      <c r="B10330" s="560">
        <v>5907527910148</v>
      </c>
      <c r="C10330" t="s">
        <v>32617</v>
      </c>
      <c r="D10330" t="s">
        <v>7311</v>
      </c>
      <c r="E10330" t="s">
        <v>32618</v>
      </c>
      <c r="F10330" t="s">
        <v>4095</v>
      </c>
      <c r="G10330">
        <v>16.14</v>
      </c>
      <c r="H10330" t="s">
        <v>32619</v>
      </c>
    </row>
    <row r="10331" spans="1:8" hidden="1" x14ac:dyDescent="0.25">
      <c r="A10331" t="str">
        <f>Produkty[[#This Row],[Symbol]]</f>
        <v>S-73106</v>
      </c>
      <c r="B10331" s="560">
        <v>5907527910155</v>
      </c>
      <c r="C10331" t="s">
        <v>32620</v>
      </c>
      <c r="D10331" t="s">
        <v>7311</v>
      </c>
      <c r="E10331" t="s">
        <v>32621</v>
      </c>
      <c r="F10331" t="s">
        <v>4095</v>
      </c>
      <c r="G10331">
        <v>24.78</v>
      </c>
      <c r="H10331" t="s">
        <v>32622</v>
      </c>
    </row>
    <row r="10332" spans="1:8" hidden="1" x14ac:dyDescent="0.25">
      <c r="A10332" t="str">
        <f>Produkty[[#This Row],[Symbol]]</f>
        <v>S-73108</v>
      </c>
      <c r="B10332" s="560">
        <v>5907527910162</v>
      </c>
      <c r="C10332" t="s">
        <v>32623</v>
      </c>
      <c r="D10332" t="s">
        <v>7311</v>
      </c>
      <c r="E10332" t="s">
        <v>32624</v>
      </c>
      <c r="F10332" t="s">
        <v>4095</v>
      </c>
      <c r="G10332">
        <v>24.78</v>
      </c>
      <c r="H10332" t="s">
        <v>32625</v>
      </c>
    </row>
    <row r="10333" spans="1:8" hidden="1" x14ac:dyDescent="0.25">
      <c r="A10333" t="str">
        <f>Produkty[[#This Row],[Symbol]]</f>
        <v>S-73110</v>
      </c>
      <c r="B10333" s="560">
        <v>5907527910179</v>
      </c>
      <c r="C10333" t="s">
        <v>32626</v>
      </c>
      <c r="D10333" t="s">
        <v>7311</v>
      </c>
      <c r="E10333" t="s">
        <v>32627</v>
      </c>
      <c r="F10333" t="s">
        <v>4095</v>
      </c>
      <c r="G10333">
        <v>24.78</v>
      </c>
      <c r="H10333" t="s">
        <v>32628</v>
      </c>
    </row>
    <row r="10334" spans="1:8" hidden="1" x14ac:dyDescent="0.25">
      <c r="A10334" t="str">
        <f>Produkty[[#This Row],[Symbol]]</f>
        <v>S-73200</v>
      </c>
      <c r="B10334" s="560">
        <v>5907527910186</v>
      </c>
      <c r="C10334" t="s">
        <v>32629</v>
      </c>
      <c r="D10334" t="s">
        <v>7311</v>
      </c>
      <c r="E10334" t="s">
        <v>32630</v>
      </c>
      <c r="F10334" t="s">
        <v>4095</v>
      </c>
      <c r="G10334">
        <v>29.07</v>
      </c>
      <c r="H10334" t="s">
        <v>32631</v>
      </c>
    </row>
    <row r="10335" spans="1:8" hidden="1" x14ac:dyDescent="0.25">
      <c r="A10335" t="str">
        <f>Produkty[[#This Row],[Symbol]]</f>
        <v>S-73206</v>
      </c>
      <c r="B10335" s="560">
        <v>5907527910193</v>
      </c>
      <c r="C10335" t="s">
        <v>32632</v>
      </c>
      <c r="D10335" t="s">
        <v>7311</v>
      </c>
      <c r="E10335" t="s">
        <v>32633</v>
      </c>
      <c r="F10335" t="s">
        <v>4095</v>
      </c>
      <c r="G10335">
        <v>29.63</v>
      </c>
      <c r="H10335" t="s">
        <v>32634</v>
      </c>
    </row>
    <row r="10336" spans="1:8" hidden="1" x14ac:dyDescent="0.25">
      <c r="A10336" t="str">
        <f>Produkty[[#This Row],[Symbol]]</f>
        <v>S-73208</v>
      </c>
      <c r="B10336" s="560">
        <v>5907527910209</v>
      </c>
      <c r="C10336" t="s">
        <v>32635</v>
      </c>
      <c r="D10336" t="s">
        <v>7311</v>
      </c>
      <c r="E10336" t="s">
        <v>32636</v>
      </c>
      <c r="F10336" t="s">
        <v>4095</v>
      </c>
      <c r="G10336">
        <v>29.63</v>
      </c>
      <c r="H10336" t="s">
        <v>32637</v>
      </c>
    </row>
    <row r="10337" spans="1:8" hidden="1" x14ac:dyDescent="0.25">
      <c r="A10337" t="str">
        <f>Produkty[[#This Row],[Symbol]]</f>
        <v>S-73210</v>
      </c>
      <c r="B10337" s="560">
        <v>5907527910216</v>
      </c>
      <c r="C10337" t="s">
        <v>32638</v>
      </c>
      <c r="D10337" t="s">
        <v>7311</v>
      </c>
      <c r="E10337" t="s">
        <v>32639</v>
      </c>
      <c r="F10337" t="s">
        <v>4095</v>
      </c>
      <c r="G10337">
        <v>29.63</v>
      </c>
      <c r="H10337" t="s">
        <v>32640</v>
      </c>
    </row>
    <row r="10338" spans="1:8" hidden="1" x14ac:dyDescent="0.25">
      <c r="A10338" t="str">
        <f>Produkty[[#This Row],[Symbol]]</f>
        <v>S-73300</v>
      </c>
      <c r="B10338" s="560">
        <v>5907527910223</v>
      </c>
      <c r="C10338" t="s">
        <v>32641</v>
      </c>
      <c r="D10338" t="s">
        <v>7311</v>
      </c>
      <c r="E10338" t="s">
        <v>32642</v>
      </c>
      <c r="F10338" t="s">
        <v>4095</v>
      </c>
      <c r="G10338">
        <v>30.72</v>
      </c>
      <c r="H10338" t="s">
        <v>32643</v>
      </c>
    </row>
    <row r="10339" spans="1:8" hidden="1" x14ac:dyDescent="0.25">
      <c r="A10339" t="str">
        <f>Produkty[[#This Row],[Symbol]]</f>
        <v>S-73308</v>
      </c>
      <c r="B10339" s="560">
        <v>5907527910230</v>
      </c>
      <c r="C10339" t="s">
        <v>32644</v>
      </c>
      <c r="D10339" t="s">
        <v>7311</v>
      </c>
      <c r="E10339" t="s">
        <v>32645</v>
      </c>
      <c r="F10339" t="s">
        <v>4095</v>
      </c>
      <c r="G10339">
        <v>31.54</v>
      </c>
      <c r="H10339" t="s">
        <v>32646</v>
      </c>
    </row>
    <row r="10340" spans="1:8" hidden="1" x14ac:dyDescent="0.25">
      <c r="A10340" t="str">
        <f>Produkty[[#This Row],[Symbol]]</f>
        <v>S-73310</v>
      </c>
      <c r="B10340" s="560">
        <v>5907527910247</v>
      </c>
      <c r="C10340" t="s">
        <v>32647</v>
      </c>
      <c r="D10340" t="s">
        <v>7311</v>
      </c>
      <c r="E10340" t="s">
        <v>32648</v>
      </c>
      <c r="F10340" t="s">
        <v>4095</v>
      </c>
      <c r="G10340">
        <v>31.54</v>
      </c>
      <c r="H10340" t="s">
        <v>32649</v>
      </c>
    </row>
    <row r="10341" spans="1:8" hidden="1" x14ac:dyDescent="0.25">
      <c r="A10341" t="str">
        <f>Produkty[[#This Row],[Symbol]]</f>
        <v>S-73400</v>
      </c>
      <c r="B10341" s="560">
        <v>5907527910254</v>
      </c>
      <c r="C10341" t="s">
        <v>32650</v>
      </c>
      <c r="D10341" t="s">
        <v>7311</v>
      </c>
      <c r="E10341" t="s">
        <v>32651</v>
      </c>
      <c r="F10341" t="s">
        <v>4095</v>
      </c>
      <c r="G10341">
        <v>36.94</v>
      </c>
      <c r="H10341" t="s">
        <v>32652</v>
      </c>
    </row>
    <row r="10342" spans="1:8" hidden="1" x14ac:dyDescent="0.25">
      <c r="A10342" t="str">
        <f>Produkty[[#This Row],[Symbol]]</f>
        <v>S-73408</v>
      </c>
      <c r="B10342" s="560">
        <v>5907527910261</v>
      </c>
      <c r="C10342" t="s">
        <v>32653</v>
      </c>
      <c r="D10342" t="s">
        <v>7311</v>
      </c>
      <c r="E10342" t="s">
        <v>32654</v>
      </c>
      <c r="F10342" t="s">
        <v>4095</v>
      </c>
      <c r="G10342">
        <v>37.85</v>
      </c>
      <c r="H10342" t="s">
        <v>32655</v>
      </c>
    </row>
    <row r="10343" spans="1:8" hidden="1" x14ac:dyDescent="0.25">
      <c r="A10343" t="str">
        <f>Produkty[[#This Row],[Symbol]]</f>
        <v>S-73410</v>
      </c>
      <c r="B10343" s="560">
        <v>5907527910278</v>
      </c>
      <c r="C10343" t="s">
        <v>32656</v>
      </c>
      <c r="D10343" t="s">
        <v>7311</v>
      </c>
      <c r="E10343" t="s">
        <v>32657</v>
      </c>
      <c r="F10343" t="s">
        <v>4095</v>
      </c>
      <c r="G10343">
        <v>37.85</v>
      </c>
      <c r="H10343" t="s">
        <v>32658</v>
      </c>
    </row>
    <row r="10344" spans="1:8" hidden="1" x14ac:dyDescent="0.25">
      <c r="A10344" t="str">
        <f>Produkty[[#This Row],[Symbol]]</f>
        <v>S-73218</v>
      </c>
      <c r="B10344" s="560">
        <v>5907527910292</v>
      </c>
      <c r="C10344" t="s">
        <v>32659</v>
      </c>
      <c r="D10344" t="s">
        <v>7311</v>
      </c>
      <c r="E10344" t="s">
        <v>32660</v>
      </c>
      <c r="F10344" t="s">
        <v>4095</v>
      </c>
      <c r="G10344">
        <v>29.2</v>
      </c>
      <c r="H10344" t="s">
        <v>32661</v>
      </c>
    </row>
    <row r="10345" spans="1:8" hidden="1" x14ac:dyDescent="0.25">
      <c r="A10345" t="str">
        <f>Produkty[[#This Row],[Symbol]]</f>
        <v>S-73222</v>
      </c>
      <c r="B10345" s="560">
        <v>5907527910308</v>
      </c>
      <c r="C10345" t="s">
        <v>32662</v>
      </c>
      <c r="D10345" t="s">
        <v>7311</v>
      </c>
      <c r="E10345" t="s">
        <v>32663</v>
      </c>
      <c r="F10345" t="s">
        <v>4095</v>
      </c>
      <c r="G10345">
        <v>21.83</v>
      </c>
      <c r="H10345" t="s">
        <v>32664</v>
      </c>
    </row>
    <row r="10346" spans="1:8" hidden="1" x14ac:dyDescent="0.25">
      <c r="A10346" t="str">
        <f>Produkty[[#This Row],[Symbol]]</f>
        <v>S-73224</v>
      </c>
      <c r="B10346" s="560">
        <v>5907527910315</v>
      </c>
      <c r="C10346" t="s">
        <v>32665</v>
      </c>
      <c r="D10346" t="s">
        <v>7311</v>
      </c>
      <c r="E10346" t="s">
        <v>32666</v>
      </c>
      <c r="F10346" t="s">
        <v>4095</v>
      </c>
      <c r="G10346">
        <v>22.58</v>
      </c>
      <c r="H10346" t="s">
        <v>32667</v>
      </c>
    </row>
    <row r="10347" spans="1:8" hidden="1" x14ac:dyDescent="0.25">
      <c r="A10347" t="str">
        <f>Produkty[[#This Row],[Symbol]]</f>
        <v>S-73230</v>
      </c>
      <c r="B10347" s="560">
        <v>5907527910322</v>
      </c>
      <c r="C10347" t="s">
        <v>32668</v>
      </c>
      <c r="D10347" t="s">
        <v>7311</v>
      </c>
      <c r="E10347" t="s">
        <v>32669</v>
      </c>
      <c r="F10347" t="s">
        <v>4095</v>
      </c>
      <c r="G10347">
        <v>20.420000000000002</v>
      </c>
      <c r="H10347" t="s">
        <v>32670</v>
      </c>
    </row>
    <row r="10348" spans="1:8" hidden="1" x14ac:dyDescent="0.25">
      <c r="A10348" t="str">
        <f>Produkty[[#This Row],[Symbol]]</f>
        <v>S-73232</v>
      </c>
      <c r="B10348" s="560">
        <v>5907527910339</v>
      </c>
      <c r="C10348" t="s">
        <v>32671</v>
      </c>
      <c r="D10348" t="s">
        <v>7311</v>
      </c>
      <c r="E10348" t="s">
        <v>32672</v>
      </c>
      <c r="F10348" t="s">
        <v>4095</v>
      </c>
      <c r="G10348">
        <v>22.98</v>
      </c>
      <c r="H10348" t="s">
        <v>32673</v>
      </c>
    </row>
    <row r="10349" spans="1:8" hidden="1" x14ac:dyDescent="0.25">
      <c r="A10349" t="str">
        <f>Produkty[[#This Row],[Symbol]]</f>
        <v>S-73234</v>
      </c>
      <c r="B10349" s="560">
        <v>5907527910346</v>
      </c>
      <c r="C10349" t="s">
        <v>32674</v>
      </c>
      <c r="D10349" t="s">
        <v>7311</v>
      </c>
      <c r="E10349" t="s">
        <v>32675</v>
      </c>
      <c r="F10349" t="s">
        <v>4095</v>
      </c>
      <c r="G10349">
        <v>16.66</v>
      </c>
      <c r="H10349" t="s">
        <v>32676</v>
      </c>
    </row>
    <row r="10350" spans="1:8" hidden="1" x14ac:dyDescent="0.25">
      <c r="A10350" t="str">
        <f>Produkty[[#This Row],[Symbol]]</f>
        <v>S-73380</v>
      </c>
      <c r="B10350" s="560">
        <v>5907527910377</v>
      </c>
      <c r="C10350" t="s">
        <v>32677</v>
      </c>
      <c r="D10350" t="s">
        <v>7311</v>
      </c>
      <c r="E10350" t="s">
        <v>32678</v>
      </c>
      <c r="F10350" t="s">
        <v>4095</v>
      </c>
      <c r="G10350">
        <v>29.75</v>
      </c>
      <c r="H10350" t="s">
        <v>32679</v>
      </c>
    </row>
    <row r="10351" spans="1:8" hidden="1" x14ac:dyDescent="0.25">
      <c r="A10351" t="str">
        <f>Produkty[[#This Row],[Symbol]]</f>
        <v>S-73480</v>
      </c>
      <c r="B10351" s="560">
        <v>5907527910384</v>
      </c>
      <c r="C10351" t="s">
        <v>32680</v>
      </c>
      <c r="D10351" t="s">
        <v>7311</v>
      </c>
      <c r="E10351" t="s">
        <v>32681</v>
      </c>
      <c r="F10351" t="s">
        <v>4095</v>
      </c>
      <c r="G10351">
        <v>33.49</v>
      </c>
      <c r="H10351" t="s">
        <v>32682</v>
      </c>
    </row>
    <row r="10352" spans="1:8" hidden="1" x14ac:dyDescent="0.25">
      <c r="A10352" t="str">
        <f>Produkty[[#This Row],[Symbol]]</f>
        <v>S-73580</v>
      </c>
      <c r="B10352" s="560">
        <v>5907527910391</v>
      </c>
      <c r="C10352" t="s">
        <v>32683</v>
      </c>
      <c r="D10352" t="s">
        <v>7311</v>
      </c>
      <c r="E10352" t="s">
        <v>32684</v>
      </c>
      <c r="F10352" t="s">
        <v>4095</v>
      </c>
      <c r="G10352">
        <v>37.49</v>
      </c>
      <c r="H10352" t="s">
        <v>32685</v>
      </c>
    </row>
    <row r="10353" spans="1:8" hidden="1" x14ac:dyDescent="0.25">
      <c r="A10353" t="str">
        <f>Produkty[[#This Row],[Symbol]]</f>
        <v>S-73590</v>
      </c>
      <c r="B10353" s="560">
        <v>5907527910407</v>
      </c>
      <c r="C10353" t="s">
        <v>32686</v>
      </c>
      <c r="D10353" t="s">
        <v>4093</v>
      </c>
      <c r="E10353" t="s">
        <v>32687</v>
      </c>
      <c r="F10353" t="s">
        <v>4095</v>
      </c>
      <c r="G10353">
        <v>70.349999999999994</v>
      </c>
      <c r="H10353" t="s">
        <v>32688</v>
      </c>
    </row>
    <row r="10354" spans="1:8" hidden="1" x14ac:dyDescent="0.25">
      <c r="A10354" t="str">
        <f>Produkty[[#This Row],[Symbol]]</f>
        <v>S-73508</v>
      </c>
      <c r="B10354" s="560">
        <v>5907527910414</v>
      </c>
      <c r="C10354" t="s">
        <v>32689</v>
      </c>
      <c r="D10354" t="s">
        <v>7311</v>
      </c>
      <c r="E10354" t="s">
        <v>32690</v>
      </c>
      <c r="F10354" t="s">
        <v>4095</v>
      </c>
      <c r="G10354">
        <v>44.12</v>
      </c>
      <c r="H10354" t="s">
        <v>32691</v>
      </c>
    </row>
    <row r="10355" spans="1:8" hidden="1" x14ac:dyDescent="0.25">
      <c r="A10355" t="str">
        <f>Produkty[[#This Row],[Symbol]]</f>
        <v>S-34324</v>
      </c>
      <c r="B10355" s="560">
        <v>5907527910421</v>
      </c>
      <c r="C10355" t="s">
        <v>32692</v>
      </c>
      <c r="D10355" t="s">
        <v>7099</v>
      </c>
      <c r="E10355" t="s">
        <v>32693</v>
      </c>
      <c r="F10355" t="s">
        <v>4095</v>
      </c>
      <c r="G10355">
        <v>10.76</v>
      </c>
      <c r="H10355" t="s">
        <v>32694</v>
      </c>
    </row>
    <row r="10356" spans="1:8" hidden="1" x14ac:dyDescent="0.25">
      <c r="A10356" t="str">
        <f>Produkty[[#This Row],[Symbol]]</f>
        <v>S-34332</v>
      </c>
      <c r="B10356" s="560">
        <v>5907527910438</v>
      </c>
      <c r="C10356" t="s">
        <v>32695</v>
      </c>
      <c r="D10356" t="s">
        <v>7099</v>
      </c>
      <c r="E10356" t="s">
        <v>32696</v>
      </c>
      <c r="F10356" t="s">
        <v>4095</v>
      </c>
      <c r="G10356">
        <v>18.37</v>
      </c>
      <c r="H10356" t="s">
        <v>32697</v>
      </c>
    </row>
    <row r="10357" spans="1:8" hidden="1" x14ac:dyDescent="0.25">
      <c r="A10357" t="str">
        <f>Produkty[[#This Row],[Symbol]]</f>
        <v>S-34340</v>
      </c>
      <c r="B10357" s="560">
        <v>5907527910445</v>
      </c>
      <c r="C10357" t="s">
        <v>32698</v>
      </c>
      <c r="D10357" t="s">
        <v>7099</v>
      </c>
      <c r="E10357" t="s">
        <v>32699</v>
      </c>
      <c r="F10357" t="s">
        <v>4095</v>
      </c>
      <c r="G10357">
        <v>32.94</v>
      </c>
      <c r="H10357" t="s">
        <v>32700</v>
      </c>
    </row>
    <row r="10358" spans="1:8" hidden="1" x14ac:dyDescent="0.25">
      <c r="A10358" t="str">
        <f>Produkty[[#This Row],[Symbol]]</f>
        <v>S-34424</v>
      </c>
      <c r="B10358" s="560">
        <v>5907527910452</v>
      </c>
      <c r="C10358" t="s">
        <v>32701</v>
      </c>
      <c r="D10358" t="s">
        <v>7099</v>
      </c>
      <c r="E10358" t="s">
        <v>32702</v>
      </c>
      <c r="F10358" t="s">
        <v>4095</v>
      </c>
      <c r="G10358">
        <v>7.08</v>
      </c>
      <c r="H10358" t="s">
        <v>32703</v>
      </c>
    </row>
    <row r="10359" spans="1:8" hidden="1" x14ac:dyDescent="0.25">
      <c r="A10359" t="str">
        <f>Produkty[[#This Row],[Symbol]]</f>
        <v>S-34432</v>
      </c>
      <c r="B10359" s="560">
        <v>5907527910469</v>
      </c>
      <c r="C10359" t="s">
        <v>32704</v>
      </c>
      <c r="D10359" t="s">
        <v>7099</v>
      </c>
      <c r="E10359" t="s">
        <v>32705</v>
      </c>
      <c r="F10359" t="s">
        <v>4095</v>
      </c>
      <c r="G10359">
        <v>8.84</v>
      </c>
      <c r="H10359" t="s">
        <v>32706</v>
      </c>
    </row>
    <row r="10360" spans="1:8" hidden="1" x14ac:dyDescent="0.25">
      <c r="A10360" t="str">
        <f>Produkty[[#This Row],[Symbol]]</f>
        <v>S-34440</v>
      </c>
      <c r="B10360" s="560">
        <v>5907527910476</v>
      </c>
      <c r="C10360" t="s">
        <v>32707</v>
      </c>
      <c r="D10360" t="s">
        <v>7099</v>
      </c>
      <c r="E10360" t="s">
        <v>32708</v>
      </c>
      <c r="F10360" t="s">
        <v>4095</v>
      </c>
      <c r="G10360">
        <v>11.72</v>
      </c>
      <c r="H10360" t="s">
        <v>32709</v>
      </c>
    </row>
    <row r="10361" spans="1:8" hidden="1" x14ac:dyDescent="0.25">
      <c r="A10361" t="str">
        <f>Produkty[[#This Row],[Symbol]]</f>
        <v>S-34524</v>
      </c>
      <c r="B10361" s="560">
        <v>5907527910483</v>
      </c>
      <c r="C10361" t="s">
        <v>32710</v>
      </c>
      <c r="D10361" t="s">
        <v>7099</v>
      </c>
      <c r="E10361" t="s">
        <v>32711</v>
      </c>
      <c r="F10361" t="s">
        <v>4095</v>
      </c>
      <c r="G10361">
        <v>18.190000000000001</v>
      </c>
      <c r="H10361" t="s">
        <v>32712</v>
      </c>
    </row>
    <row r="10362" spans="1:8" hidden="1" x14ac:dyDescent="0.25">
      <c r="A10362" t="str">
        <f>Produkty[[#This Row],[Symbol]]</f>
        <v>S-34532</v>
      </c>
      <c r="B10362" s="560">
        <v>5907527910490</v>
      </c>
      <c r="C10362" t="s">
        <v>32713</v>
      </c>
      <c r="D10362" t="s">
        <v>7099</v>
      </c>
      <c r="E10362" t="s">
        <v>32714</v>
      </c>
      <c r="F10362" t="s">
        <v>4095</v>
      </c>
      <c r="G10362">
        <v>25.39</v>
      </c>
      <c r="H10362" t="s">
        <v>32715</v>
      </c>
    </row>
    <row r="10363" spans="1:8" hidden="1" x14ac:dyDescent="0.25">
      <c r="A10363" t="str">
        <f>Produkty[[#This Row],[Symbol]]</f>
        <v>S-34540</v>
      </c>
      <c r="B10363" s="560">
        <v>5907527910506</v>
      </c>
      <c r="C10363" t="s">
        <v>32716</v>
      </c>
      <c r="D10363" t="s">
        <v>7099</v>
      </c>
      <c r="E10363" t="s">
        <v>32717</v>
      </c>
      <c r="F10363" t="s">
        <v>4095</v>
      </c>
      <c r="G10363">
        <v>36.61</v>
      </c>
      <c r="H10363" t="s">
        <v>32718</v>
      </c>
    </row>
    <row r="10364" spans="1:8" hidden="1" x14ac:dyDescent="0.25">
      <c r="A10364" t="str">
        <f>Produkty[[#This Row],[Symbol]]</f>
        <v>S-34640</v>
      </c>
      <c r="B10364" s="560">
        <v>5907527910513</v>
      </c>
      <c r="C10364" t="s">
        <v>32719</v>
      </c>
      <c r="D10364" t="s">
        <v>7099</v>
      </c>
      <c r="E10364" t="s">
        <v>32720</v>
      </c>
      <c r="F10364" t="s">
        <v>4095</v>
      </c>
      <c r="G10364">
        <v>28.14</v>
      </c>
      <c r="H10364" t="s">
        <v>32721</v>
      </c>
    </row>
    <row r="10365" spans="1:8" hidden="1" x14ac:dyDescent="0.25">
      <c r="A10365" t="str">
        <f>Produkty[[#This Row],[Symbol]]</f>
        <v>S-34648</v>
      </c>
      <c r="B10365" s="560">
        <v>5907527910520</v>
      </c>
      <c r="C10365" t="s">
        <v>32722</v>
      </c>
      <c r="D10365" t="s">
        <v>7099</v>
      </c>
      <c r="E10365" t="s">
        <v>32723</v>
      </c>
      <c r="F10365" t="s">
        <v>4095</v>
      </c>
      <c r="G10365">
        <v>32.58</v>
      </c>
      <c r="H10365" t="s">
        <v>32724</v>
      </c>
    </row>
    <row r="10366" spans="1:8" hidden="1" x14ac:dyDescent="0.25">
      <c r="A10366" t="str">
        <f>Produkty[[#This Row],[Symbol]]</f>
        <v>S-34724</v>
      </c>
      <c r="B10366" s="560">
        <v>5907527910537</v>
      </c>
      <c r="C10366" t="s">
        <v>32725</v>
      </c>
      <c r="D10366" t="s">
        <v>7099</v>
      </c>
      <c r="E10366" t="s">
        <v>32726</v>
      </c>
      <c r="F10366" t="s">
        <v>4095</v>
      </c>
      <c r="G10366">
        <v>38.270000000000003</v>
      </c>
      <c r="H10366" t="s">
        <v>32727</v>
      </c>
    </row>
    <row r="10367" spans="1:8" hidden="1" x14ac:dyDescent="0.25">
      <c r="A10367" t="str">
        <f>Produkty[[#This Row],[Symbol]]</f>
        <v>S-34732</v>
      </c>
      <c r="B10367" s="560">
        <v>5907527910544</v>
      </c>
      <c r="C10367" t="s">
        <v>32728</v>
      </c>
      <c r="D10367" t="s">
        <v>7099</v>
      </c>
      <c r="E10367" t="s">
        <v>32729</v>
      </c>
      <c r="F10367" t="s">
        <v>4095</v>
      </c>
      <c r="G10367">
        <v>46.46</v>
      </c>
      <c r="H10367" t="s">
        <v>32730</v>
      </c>
    </row>
    <row r="10368" spans="1:8" hidden="1" x14ac:dyDescent="0.25">
      <c r="A10368" t="str">
        <f>Produkty[[#This Row],[Symbol]]</f>
        <v>S-34740</v>
      </c>
      <c r="B10368" s="560">
        <v>5907527910551</v>
      </c>
      <c r="C10368" t="s">
        <v>32731</v>
      </c>
      <c r="D10368" t="s">
        <v>7099</v>
      </c>
      <c r="E10368" t="s">
        <v>32732</v>
      </c>
      <c r="F10368" t="s">
        <v>4095</v>
      </c>
      <c r="G10368">
        <v>60.09</v>
      </c>
      <c r="H10368" t="s">
        <v>32733</v>
      </c>
    </row>
    <row r="10369" spans="1:8" hidden="1" x14ac:dyDescent="0.25">
      <c r="A10369" t="str">
        <f>Produkty[[#This Row],[Symbol]]</f>
        <v>S-34840</v>
      </c>
      <c r="B10369" s="560">
        <v>5907527910568</v>
      </c>
      <c r="C10369" t="s">
        <v>32734</v>
      </c>
      <c r="D10369" t="s">
        <v>7099</v>
      </c>
      <c r="E10369" t="s">
        <v>32735</v>
      </c>
      <c r="F10369" t="s">
        <v>4095</v>
      </c>
      <c r="G10369">
        <v>37.799999999999997</v>
      </c>
      <c r="H10369" t="s">
        <v>32736</v>
      </c>
    </row>
    <row r="10370" spans="1:8" hidden="1" x14ac:dyDescent="0.25">
      <c r="A10370" t="str">
        <f>Produkty[[#This Row],[Symbol]]</f>
        <v>S094247235</v>
      </c>
      <c r="B10370" s="560">
        <v>5907527910575</v>
      </c>
      <c r="C10370" t="s">
        <v>32737</v>
      </c>
      <c r="D10370" t="s">
        <v>7240</v>
      </c>
      <c r="E10370" t="s">
        <v>32738</v>
      </c>
      <c r="F10370" t="s">
        <v>4095</v>
      </c>
      <c r="G10370">
        <v>2.9</v>
      </c>
      <c r="H10370" t="s">
        <v>32739</v>
      </c>
    </row>
    <row r="10371" spans="1:8" hidden="1" x14ac:dyDescent="0.25">
      <c r="A10371" t="str">
        <f>Produkty[[#This Row],[Symbol]]</f>
        <v>S-17760</v>
      </c>
      <c r="B10371" s="560">
        <v>5907527910582</v>
      </c>
      <c r="C10371" t="s">
        <v>32740</v>
      </c>
      <c r="D10371" t="s">
        <v>4093</v>
      </c>
      <c r="E10371" t="s">
        <v>32741</v>
      </c>
      <c r="F10371" t="s">
        <v>4095</v>
      </c>
      <c r="G10371">
        <v>24.63</v>
      </c>
      <c r="H10371" t="s">
        <v>32742</v>
      </c>
    </row>
    <row r="10372" spans="1:8" hidden="1" x14ac:dyDescent="0.25">
      <c r="A10372" t="str">
        <f>Produkty[[#This Row],[Symbol]]</f>
        <v>S-17765</v>
      </c>
      <c r="B10372" s="560">
        <v>5907527910599</v>
      </c>
      <c r="C10372" t="s">
        <v>32743</v>
      </c>
      <c r="D10372" t="s">
        <v>4093</v>
      </c>
      <c r="E10372" t="s">
        <v>32744</v>
      </c>
      <c r="F10372" t="s">
        <v>4095</v>
      </c>
      <c r="G10372">
        <v>28</v>
      </c>
      <c r="H10372" t="s">
        <v>32745</v>
      </c>
    </row>
    <row r="10373" spans="1:8" hidden="1" x14ac:dyDescent="0.25">
      <c r="A10373" t="str">
        <f>Produkty[[#This Row],[Symbol]]</f>
        <v>S-17770</v>
      </c>
      <c r="B10373" s="560">
        <v>5907527910605</v>
      </c>
      <c r="C10373" t="s">
        <v>32746</v>
      </c>
      <c r="D10373" t="s">
        <v>4093</v>
      </c>
      <c r="E10373" t="s">
        <v>32747</v>
      </c>
      <c r="F10373" t="s">
        <v>4095</v>
      </c>
      <c r="G10373">
        <v>25.54</v>
      </c>
      <c r="H10373" t="s">
        <v>32748</v>
      </c>
    </row>
    <row r="10374" spans="1:8" hidden="1" x14ac:dyDescent="0.25">
      <c r="A10374" t="str">
        <f>Produkty[[#This Row],[Symbol]]</f>
        <v>S-68216</v>
      </c>
      <c r="B10374" s="560">
        <v>5907527910612</v>
      </c>
      <c r="C10374" t="s">
        <v>32749</v>
      </c>
      <c r="D10374" t="s">
        <v>4093</v>
      </c>
      <c r="E10374" t="s">
        <v>32750</v>
      </c>
      <c r="F10374" t="s">
        <v>4095</v>
      </c>
      <c r="G10374">
        <v>59.27</v>
      </c>
      <c r="H10374" t="s">
        <v>32751</v>
      </c>
    </row>
    <row r="10375" spans="1:8" hidden="1" x14ac:dyDescent="0.25">
      <c r="A10375" t="str">
        <f>Produkty[[#This Row],[Symbol]]</f>
        <v>S-68218</v>
      </c>
      <c r="B10375" s="560">
        <v>5907527910629</v>
      </c>
      <c r="C10375" t="s">
        <v>32752</v>
      </c>
      <c r="D10375" t="s">
        <v>4093</v>
      </c>
      <c r="E10375" t="s">
        <v>32753</v>
      </c>
      <c r="F10375" t="s">
        <v>4095</v>
      </c>
      <c r="G10375">
        <v>62.48</v>
      </c>
      <c r="H10375" t="s">
        <v>32754</v>
      </c>
    </row>
    <row r="10376" spans="1:8" hidden="1" x14ac:dyDescent="0.25">
      <c r="A10376" t="str">
        <f>Produkty[[#This Row],[Symbol]]</f>
        <v>S-68220</v>
      </c>
      <c r="B10376" s="560">
        <v>5907527910636</v>
      </c>
      <c r="C10376" t="s">
        <v>32755</v>
      </c>
      <c r="D10376" t="s">
        <v>4093</v>
      </c>
      <c r="E10376" t="s">
        <v>32756</v>
      </c>
      <c r="F10376" t="s">
        <v>4095</v>
      </c>
      <c r="G10376">
        <v>65.790000000000006</v>
      </c>
      <c r="H10376" t="s">
        <v>32757</v>
      </c>
    </row>
    <row r="10377" spans="1:8" hidden="1" x14ac:dyDescent="0.25">
      <c r="A10377" t="str">
        <f>Produkty[[#This Row],[Symbol]]</f>
        <v>S-20947</v>
      </c>
      <c r="B10377" s="560">
        <v>5907527910698</v>
      </c>
      <c r="C10377" t="s">
        <v>32758</v>
      </c>
      <c r="D10377" t="s">
        <v>4093</v>
      </c>
      <c r="E10377" t="s">
        <v>32759</v>
      </c>
      <c r="F10377" t="s">
        <v>4104</v>
      </c>
      <c r="G10377">
        <v>347.29</v>
      </c>
      <c r="H10377" t="s">
        <v>32760</v>
      </c>
    </row>
    <row r="10378" spans="1:8" hidden="1" x14ac:dyDescent="0.25">
      <c r="A10378" t="str">
        <f>Produkty[[#This Row],[Symbol]]</f>
        <v>S-20940</v>
      </c>
      <c r="B10378" s="560">
        <v>5907527910704</v>
      </c>
      <c r="C10378" t="s">
        <v>32761</v>
      </c>
      <c r="D10378" t="s">
        <v>4093</v>
      </c>
      <c r="E10378" t="s">
        <v>32762</v>
      </c>
      <c r="F10378" t="s">
        <v>4104</v>
      </c>
      <c r="G10378">
        <v>215.58</v>
      </c>
      <c r="H10378" t="s">
        <v>32763</v>
      </c>
    </row>
    <row r="10379" spans="1:8" hidden="1" x14ac:dyDescent="0.25">
      <c r="A10379" t="str">
        <f>Produkty[[#This Row],[Symbol]]</f>
        <v>KW1 - 25/25/15</v>
      </c>
      <c r="B10379" s="560">
        <v>5907527910735</v>
      </c>
      <c r="C10379" t="s">
        <v>32764</v>
      </c>
      <c r="D10379" t="s">
        <v>4107</v>
      </c>
      <c r="E10379" t="s">
        <v>32765</v>
      </c>
      <c r="F10379" t="s">
        <v>4095</v>
      </c>
      <c r="G10379">
        <v>0.46</v>
      </c>
      <c r="H10379" t="s">
        <v>32766</v>
      </c>
    </row>
    <row r="10380" spans="1:8" hidden="1" x14ac:dyDescent="0.25">
      <c r="A10380" t="str">
        <f>Produkty[[#This Row],[Symbol]]</f>
        <v>KW2 - 30/30/15</v>
      </c>
      <c r="B10380" s="560">
        <v>5907527910742</v>
      </c>
      <c r="C10380" t="s">
        <v>32767</v>
      </c>
      <c r="D10380" t="s">
        <v>4107</v>
      </c>
      <c r="E10380" t="s">
        <v>32768</v>
      </c>
      <c r="F10380" t="s">
        <v>4095</v>
      </c>
      <c r="G10380">
        <v>0.53</v>
      </c>
      <c r="H10380" t="s">
        <v>32769</v>
      </c>
    </row>
    <row r="10381" spans="1:8" hidden="1" x14ac:dyDescent="0.25">
      <c r="A10381" t="str">
        <f>Produkty[[#This Row],[Symbol]]</f>
        <v>KW3 - 40/40/15</v>
      </c>
      <c r="B10381" s="560">
        <v>5907527910759</v>
      </c>
      <c r="C10381" t="s">
        <v>32770</v>
      </c>
      <c r="D10381" t="s">
        <v>4107</v>
      </c>
      <c r="E10381" t="s">
        <v>32771</v>
      </c>
      <c r="F10381" t="s">
        <v>4095</v>
      </c>
      <c r="G10381">
        <v>0.62</v>
      </c>
      <c r="H10381" t="s">
        <v>32772</v>
      </c>
    </row>
    <row r="10382" spans="1:8" hidden="1" x14ac:dyDescent="0.25">
      <c r="A10382" t="str">
        <f>Produkty[[#This Row],[Symbol]]</f>
        <v>KW4 - 50/50/15</v>
      </c>
      <c r="B10382" s="560">
        <v>5907527910766</v>
      </c>
      <c r="C10382" t="s">
        <v>32773</v>
      </c>
      <c r="D10382" t="s">
        <v>4107</v>
      </c>
      <c r="E10382" t="s">
        <v>32774</v>
      </c>
      <c r="F10382" t="s">
        <v>4095</v>
      </c>
      <c r="G10382">
        <v>0.76</v>
      </c>
      <c r="H10382" t="s">
        <v>32775</v>
      </c>
    </row>
    <row r="10383" spans="1:8" hidden="1" x14ac:dyDescent="0.25">
      <c r="A10383" t="str">
        <f>Produkty[[#This Row],[Symbol]]</f>
        <v>KW5 - 60/60/15</v>
      </c>
      <c r="B10383" s="560">
        <v>5907527910773</v>
      </c>
      <c r="C10383" t="s">
        <v>32776</v>
      </c>
      <c r="D10383" t="s">
        <v>4107</v>
      </c>
      <c r="E10383" t="s">
        <v>32777</v>
      </c>
      <c r="F10383" t="s">
        <v>4095</v>
      </c>
      <c r="G10383">
        <v>0.83</v>
      </c>
      <c r="H10383" t="s">
        <v>32778</v>
      </c>
    </row>
    <row r="10384" spans="1:8" hidden="1" x14ac:dyDescent="0.25">
      <c r="A10384" t="str">
        <f>Produkty[[#This Row],[Symbol]]</f>
        <v>KW6 - 75/75/15</v>
      </c>
      <c r="B10384" s="560">
        <v>5907527910780</v>
      </c>
      <c r="C10384" t="s">
        <v>32779</v>
      </c>
      <c r="D10384" t="s">
        <v>4107</v>
      </c>
      <c r="E10384" t="s">
        <v>32780</v>
      </c>
      <c r="F10384" t="s">
        <v>4095</v>
      </c>
      <c r="G10384">
        <v>0.98</v>
      </c>
      <c r="H10384" t="s">
        <v>32781</v>
      </c>
    </row>
    <row r="10385" spans="1:8" hidden="1" x14ac:dyDescent="0.25">
      <c r="A10385" t="str">
        <f>Produkty[[#This Row],[Symbol]]</f>
        <v>KW7 - 90/90/20</v>
      </c>
      <c r="B10385" s="560">
        <v>5907527910797</v>
      </c>
      <c r="C10385" t="s">
        <v>32782</v>
      </c>
      <c r="D10385" t="s">
        <v>4107</v>
      </c>
      <c r="E10385" t="s">
        <v>32783</v>
      </c>
      <c r="F10385" t="s">
        <v>4095</v>
      </c>
      <c r="G10385">
        <v>1.17</v>
      </c>
      <c r="H10385" t="s">
        <v>32784</v>
      </c>
    </row>
    <row r="10386" spans="1:8" hidden="1" x14ac:dyDescent="0.25">
      <c r="A10386" t="str">
        <f>Produkty[[#This Row],[Symbol]]</f>
        <v>KW8 - 100/100/20</v>
      </c>
      <c r="B10386" s="560">
        <v>5907527910803</v>
      </c>
      <c r="C10386" t="s">
        <v>32785</v>
      </c>
      <c r="D10386" t="s">
        <v>4107</v>
      </c>
      <c r="E10386" t="s">
        <v>32786</v>
      </c>
      <c r="F10386" t="s">
        <v>4095</v>
      </c>
      <c r="G10386">
        <v>1.29</v>
      </c>
      <c r="H10386" t="s">
        <v>32787</v>
      </c>
    </row>
    <row r="10387" spans="1:8" hidden="1" x14ac:dyDescent="0.25">
      <c r="A10387" t="str">
        <f>Produkty[[#This Row],[Symbol]]</f>
        <v>KW9 - 100/100/20</v>
      </c>
      <c r="B10387" s="560">
        <v>5907527910810</v>
      </c>
      <c r="C10387" t="s">
        <v>32788</v>
      </c>
      <c r="D10387" t="s">
        <v>4107</v>
      </c>
      <c r="E10387" t="s">
        <v>32789</v>
      </c>
      <c r="F10387" t="s">
        <v>4095</v>
      </c>
      <c r="G10387">
        <v>2.2999999999999998</v>
      </c>
      <c r="H10387" t="s">
        <v>32790</v>
      </c>
    </row>
    <row r="10388" spans="1:8" hidden="1" x14ac:dyDescent="0.25">
      <c r="A10388" t="str">
        <f>Produkty[[#This Row],[Symbol]]</f>
        <v>KW10 - 125/125/20</v>
      </c>
      <c r="B10388" s="560">
        <v>5907527910827</v>
      </c>
      <c r="C10388" t="s">
        <v>32791</v>
      </c>
      <c r="D10388" t="s">
        <v>4107</v>
      </c>
      <c r="E10388" t="s">
        <v>32792</v>
      </c>
      <c r="F10388" t="s">
        <v>4095</v>
      </c>
      <c r="G10388">
        <v>3.04</v>
      </c>
      <c r="H10388" t="s">
        <v>32793</v>
      </c>
    </row>
    <row r="10389" spans="1:8" hidden="1" x14ac:dyDescent="0.25">
      <c r="A10389" t="str">
        <f>Produkty[[#This Row],[Symbol]]</f>
        <v>KW11 - 150/150/25</v>
      </c>
      <c r="B10389" s="560">
        <v>5907527910834</v>
      </c>
      <c r="C10389" t="s">
        <v>32794</v>
      </c>
      <c r="D10389" t="s">
        <v>4107</v>
      </c>
      <c r="E10389" t="s">
        <v>32795</v>
      </c>
      <c r="F10389" t="s">
        <v>4095</v>
      </c>
      <c r="G10389">
        <v>4.05</v>
      </c>
      <c r="H10389" t="s">
        <v>32796</v>
      </c>
    </row>
    <row r="10390" spans="1:8" hidden="1" x14ac:dyDescent="0.25">
      <c r="A10390" t="str">
        <f>Produkty[[#This Row],[Symbol]]</f>
        <v>KS1 - 30/30/30</v>
      </c>
      <c r="B10390" s="560">
        <v>5907527910841</v>
      </c>
      <c r="C10390" t="s">
        <v>32797</v>
      </c>
      <c r="D10390" t="s">
        <v>4107</v>
      </c>
      <c r="E10390" t="s">
        <v>32798</v>
      </c>
      <c r="F10390" t="s">
        <v>4095</v>
      </c>
      <c r="G10390">
        <v>0.98</v>
      </c>
      <c r="H10390" t="s">
        <v>32799</v>
      </c>
    </row>
    <row r="10391" spans="1:8" hidden="1" x14ac:dyDescent="0.25">
      <c r="A10391" t="str">
        <f>Produkty[[#This Row],[Symbol]]</f>
        <v>KS2 - 40/40/40</v>
      </c>
      <c r="B10391" s="560">
        <v>5907527910858</v>
      </c>
      <c r="C10391" t="s">
        <v>32800</v>
      </c>
      <c r="D10391" t="s">
        <v>4107</v>
      </c>
      <c r="E10391" t="s">
        <v>32801</v>
      </c>
      <c r="F10391" t="s">
        <v>4095</v>
      </c>
      <c r="G10391">
        <v>1.2</v>
      </c>
      <c r="H10391" t="s">
        <v>32802</v>
      </c>
    </row>
    <row r="10392" spans="1:8" hidden="1" x14ac:dyDescent="0.25">
      <c r="A10392" t="str">
        <f>Produkty[[#This Row],[Symbol]]</f>
        <v>KS3 - 60/60/60</v>
      </c>
      <c r="B10392" s="560">
        <v>5907527910865</v>
      </c>
      <c r="C10392" t="s">
        <v>32803</v>
      </c>
      <c r="D10392" t="s">
        <v>4107</v>
      </c>
      <c r="E10392" t="s">
        <v>32804</v>
      </c>
      <c r="F10392" t="s">
        <v>4095</v>
      </c>
      <c r="G10392">
        <v>2.0499999999999998</v>
      </c>
      <c r="H10392" t="s">
        <v>32805</v>
      </c>
    </row>
    <row r="10393" spans="1:8" hidden="1" x14ac:dyDescent="0.25">
      <c r="A10393" t="str">
        <f>Produkty[[#This Row],[Symbol]]</f>
        <v>KB1 - 100/75/30</v>
      </c>
      <c r="B10393" s="560">
        <v>5907527910872</v>
      </c>
      <c r="C10393" t="s">
        <v>32806</v>
      </c>
      <c r="D10393" t="s">
        <v>4107</v>
      </c>
      <c r="E10393" t="s">
        <v>32807</v>
      </c>
      <c r="F10393" t="s">
        <v>4095</v>
      </c>
      <c r="G10393">
        <v>2.0299999999999998</v>
      </c>
      <c r="H10393" t="s">
        <v>32808</v>
      </c>
    </row>
    <row r="10394" spans="1:8" hidden="1" x14ac:dyDescent="0.25">
      <c r="A10394" t="str">
        <f>Produkty[[#This Row],[Symbol]]</f>
        <v>KB2 - 100/50/50</v>
      </c>
      <c r="B10394" s="560">
        <v>5907527910889</v>
      </c>
      <c r="C10394" t="s">
        <v>32809</v>
      </c>
      <c r="D10394" t="s">
        <v>4107</v>
      </c>
      <c r="E10394" t="s">
        <v>32810</v>
      </c>
      <c r="F10394" t="s">
        <v>4095</v>
      </c>
      <c r="G10394">
        <v>3.98</v>
      </c>
      <c r="H10394" t="s">
        <v>32811</v>
      </c>
    </row>
    <row r="10395" spans="1:8" hidden="1" x14ac:dyDescent="0.25">
      <c r="A10395" t="str">
        <f>Produkty[[#This Row],[Symbol]]</f>
        <v>KB3 - 120/80/35</v>
      </c>
      <c r="B10395" s="560">
        <v>5907527910896</v>
      </c>
      <c r="C10395" t="s">
        <v>32812</v>
      </c>
      <c r="D10395" t="s">
        <v>4107</v>
      </c>
      <c r="E10395" t="s">
        <v>32813</v>
      </c>
      <c r="F10395" t="s">
        <v>4095</v>
      </c>
      <c r="G10395">
        <v>3.5</v>
      </c>
      <c r="H10395" t="s">
        <v>32814</v>
      </c>
    </row>
    <row r="10396" spans="1:8" hidden="1" x14ac:dyDescent="0.25">
      <c r="A10396" t="str">
        <f>Produkty[[#This Row],[Symbol]]</f>
        <v>KB4 - 180/120/40</v>
      </c>
      <c r="B10396" s="560">
        <v>5907527910902</v>
      </c>
      <c r="C10396" t="s">
        <v>32815</v>
      </c>
      <c r="D10396" t="s">
        <v>4107</v>
      </c>
      <c r="E10396" t="s">
        <v>32816</v>
      </c>
      <c r="F10396" t="s">
        <v>4095</v>
      </c>
      <c r="G10396">
        <v>6.4</v>
      </c>
      <c r="H10396" t="s">
        <v>32817</v>
      </c>
    </row>
    <row r="10397" spans="1:8" hidden="1" x14ac:dyDescent="0.25">
      <c r="A10397" t="str">
        <f>Produkty[[#This Row],[Symbol]]</f>
        <v>KPW1 - 40/40/40</v>
      </c>
      <c r="B10397" s="560">
        <v>5907527910919</v>
      </c>
      <c r="C10397" t="s">
        <v>32818</v>
      </c>
      <c r="D10397" t="s">
        <v>4107</v>
      </c>
      <c r="E10397" t="s">
        <v>32819</v>
      </c>
      <c r="F10397" t="s">
        <v>4095</v>
      </c>
      <c r="G10397">
        <v>1.1100000000000001</v>
      </c>
      <c r="H10397" t="s">
        <v>32820</v>
      </c>
    </row>
    <row r="10398" spans="1:8" hidden="1" x14ac:dyDescent="0.25">
      <c r="A10398" t="str">
        <f>Produkty[[#This Row],[Symbol]]</f>
        <v>KPW2 - 50/50/35</v>
      </c>
      <c r="B10398" s="560">
        <v>5907527910926</v>
      </c>
      <c r="C10398" t="s">
        <v>32821</v>
      </c>
      <c r="D10398" t="s">
        <v>4107</v>
      </c>
      <c r="E10398" t="s">
        <v>32822</v>
      </c>
      <c r="F10398" t="s">
        <v>4095</v>
      </c>
      <c r="G10398">
        <v>1.29</v>
      </c>
      <c r="H10398" t="s">
        <v>32823</v>
      </c>
    </row>
    <row r="10399" spans="1:8" hidden="1" x14ac:dyDescent="0.25">
      <c r="A10399" t="str">
        <f>Produkty[[#This Row],[Symbol]]</f>
        <v>KPW3 - 50/150/35</v>
      </c>
      <c r="B10399" s="560">
        <v>5907527910933</v>
      </c>
      <c r="C10399" t="s">
        <v>32824</v>
      </c>
      <c r="D10399" t="s">
        <v>4107</v>
      </c>
      <c r="E10399" t="s">
        <v>32825</v>
      </c>
      <c r="F10399" t="s">
        <v>4095</v>
      </c>
      <c r="G10399">
        <v>2.33</v>
      </c>
      <c r="H10399" t="s">
        <v>32826</v>
      </c>
    </row>
    <row r="10400" spans="1:8" hidden="1" x14ac:dyDescent="0.25">
      <c r="A10400" t="str">
        <f>Produkty[[#This Row],[Symbol]]</f>
        <v>KPW4 - 65/65/55</v>
      </c>
      <c r="B10400" s="560">
        <v>5907527910940</v>
      </c>
      <c r="C10400" t="s">
        <v>32827</v>
      </c>
      <c r="D10400" t="s">
        <v>4107</v>
      </c>
      <c r="E10400" t="s">
        <v>32828</v>
      </c>
      <c r="F10400" t="s">
        <v>4095</v>
      </c>
      <c r="G10400">
        <v>2.14</v>
      </c>
      <c r="H10400" t="s">
        <v>32829</v>
      </c>
    </row>
    <row r="10401" spans="1:8" hidden="1" x14ac:dyDescent="0.25">
      <c r="A10401" t="str">
        <f>Produkty[[#This Row],[Symbol]]</f>
        <v>KPW5 - 70/70/55</v>
      </c>
      <c r="B10401" s="560">
        <v>5907527910957</v>
      </c>
      <c r="C10401" t="s">
        <v>32830</v>
      </c>
      <c r="D10401" t="s">
        <v>4107</v>
      </c>
      <c r="E10401" t="s">
        <v>32831</v>
      </c>
      <c r="F10401" t="s">
        <v>4095</v>
      </c>
      <c r="G10401">
        <v>1.81</v>
      </c>
      <c r="H10401" t="s">
        <v>32832</v>
      </c>
    </row>
    <row r="10402" spans="1:8" hidden="1" x14ac:dyDescent="0.25">
      <c r="A10402" t="str">
        <f>Produkty[[#This Row],[Symbol]]</f>
        <v>KPW6 - 83/62/40</v>
      </c>
      <c r="B10402" s="560">
        <v>5907527910964</v>
      </c>
      <c r="C10402" t="s">
        <v>32833</v>
      </c>
      <c r="D10402" t="s">
        <v>4107</v>
      </c>
      <c r="E10402" t="s">
        <v>32834</v>
      </c>
      <c r="F10402" t="s">
        <v>4095</v>
      </c>
      <c r="G10402">
        <v>1.91</v>
      </c>
      <c r="H10402" t="s">
        <v>32835</v>
      </c>
    </row>
    <row r="10403" spans="1:8" hidden="1" x14ac:dyDescent="0.25">
      <c r="A10403" t="str">
        <f>Produkty[[#This Row],[Symbol]]</f>
        <v>KPW7 - 90/50/55</v>
      </c>
      <c r="B10403" s="560">
        <v>5907527910971</v>
      </c>
      <c r="C10403" t="s">
        <v>32836</v>
      </c>
      <c r="D10403" t="s">
        <v>4107</v>
      </c>
      <c r="E10403" t="s">
        <v>32837</v>
      </c>
      <c r="F10403" t="s">
        <v>4095</v>
      </c>
      <c r="G10403">
        <v>2.2999999999999998</v>
      </c>
      <c r="H10403" t="s">
        <v>32838</v>
      </c>
    </row>
    <row r="10404" spans="1:8" hidden="1" x14ac:dyDescent="0.25">
      <c r="A10404" t="str">
        <f>Produkty[[#This Row],[Symbol]]</f>
        <v>KPW8 - 90/90/40</v>
      </c>
      <c r="B10404" s="560">
        <v>5907527910988</v>
      </c>
      <c r="C10404" t="s">
        <v>32839</v>
      </c>
      <c r="D10404" t="s">
        <v>4107</v>
      </c>
      <c r="E10404" t="s">
        <v>32840</v>
      </c>
      <c r="F10404" t="s">
        <v>4095</v>
      </c>
      <c r="G10404">
        <v>2.4</v>
      </c>
      <c r="H10404" t="s">
        <v>32841</v>
      </c>
    </row>
    <row r="10405" spans="1:8" hidden="1" x14ac:dyDescent="0.25">
      <c r="A10405" t="str">
        <f>Produkty[[#This Row],[Symbol]]</f>
        <v>KPW9 - 90/90/65</v>
      </c>
      <c r="B10405" s="560">
        <v>5907527910995</v>
      </c>
      <c r="C10405" t="s">
        <v>32842</v>
      </c>
      <c r="D10405" t="s">
        <v>4107</v>
      </c>
      <c r="E10405" t="s">
        <v>32843</v>
      </c>
      <c r="F10405" t="s">
        <v>4095</v>
      </c>
      <c r="G10405">
        <v>2.67</v>
      </c>
      <c r="H10405" t="s">
        <v>32844</v>
      </c>
    </row>
    <row r="10406" spans="1:8" hidden="1" x14ac:dyDescent="0.25">
      <c r="A10406" t="str">
        <f>Produkty[[#This Row],[Symbol]]</f>
        <v>KPW10 - 105/105/90</v>
      </c>
      <c r="B10406" s="560">
        <v>5907527911008</v>
      </c>
      <c r="C10406" t="s">
        <v>32845</v>
      </c>
      <c r="D10406" t="s">
        <v>4107</v>
      </c>
      <c r="E10406" t="s">
        <v>32846</v>
      </c>
      <c r="F10406" t="s">
        <v>4095</v>
      </c>
      <c r="G10406">
        <v>4.07</v>
      </c>
      <c r="H10406" t="s">
        <v>32847</v>
      </c>
    </row>
    <row r="10407" spans="1:8" hidden="1" x14ac:dyDescent="0.25">
      <c r="A10407" t="str">
        <f>Produkty[[#This Row],[Symbol]]</f>
        <v>KPW11 - 120/90/40</v>
      </c>
      <c r="B10407" s="560">
        <v>5907527911015</v>
      </c>
      <c r="C10407" t="s">
        <v>32848</v>
      </c>
      <c r="D10407" t="s">
        <v>4107</v>
      </c>
      <c r="E10407" t="s">
        <v>32849</v>
      </c>
      <c r="F10407" t="s">
        <v>4095</v>
      </c>
      <c r="G10407">
        <v>4.54</v>
      </c>
      <c r="H10407" t="s">
        <v>32850</v>
      </c>
    </row>
    <row r="10408" spans="1:8" hidden="1" x14ac:dyDescent="0.25">
      <c r="A10408" t="str">
        <f>Produkty[[#This Row],[Symbol]]</f>
        <v>KPW12 - 125/125/90</v>
      </c>
      <c r="B10408" s="560">
        <v>5907527911022</v>
      </c>
      <c r="C10408" t="s">
        <v>32851</v>
      </c>
      <c r="D10408" t="s">
        <v>4107</v>
      </c>
      <c r="E10408" t="s">
        <v>32852</v>
      </c>
      <c r="F10408" t="s">
        <v>4095</v>
      </c>
      <c r="G10408">
        <v>5.53</v>
      </c>
      <c r="H10408" t="s">
        <v>32853</v>
      </c>
    </row>
    <row r="10409" spans="1:8" hidden="1" x14ac:dyDescent="0.25">
      <c r="A10409" t="str">
        <f>Produkty[[#This Row],[Symbol]]</f>
        <v>KPW13 - 150/150/65</v>
      </c>
      <c r="B10409" s="560">
        <v>5907527911039</v>
      </c>
      <c r="C10409" t="s">
        <v>32854</v>
      </c>
      <c r="D10409" t="s">
        <v>4107</v>
      </c>
      <c r="E10409" t="s">
        <v>32855</v>
      </c>
      <c r="F10409" t="s">
        <v>4095</v>
      </c>
      <c r="G10409">
        <v>5.44</v>
      </c>
      <c r="H10409" t="s">
        <v>32856</v>
      </c>
    </row>
    <row r="10410" spans="1:8" hidden="1" x14ac:dyDescent="0.25">
      <c r="A10410" t="str">
        <f>Produkty[[#This Row],[Symbol]]</f>
        <v>KPWE7 - 90/50/55</v>
      </c>
      <c r="B10410" s="560">
        <v>5907527911046</v>
      </c>
      <c r="C10410" t="s">
        <v>32857</v>
      </c>
      <c r="D10410" t="s">
        <v>4107</v>
      </c>
      <c r="E10410" t="s">
        <v>32858</v>
      </c>
      <c r="F10410" t="s">
        <v>4095</v>
      </c>
      <c r="G10410">
        <v>2.09</v>
      </c>
      <c r="H10410" t="s">
        <v>32859</v>
      </c>
    </row>
    <row r="10411" spans="1:8" hidden="1" x14ac:dyDescent="0.25">
      <c r="A10411" t="str">
        <f>Produkty[[#This Row],[Symbol]]</f>
        <v>KPWE9 - 90/90/65</v>
      </c>
      <c r="B10411" s="560">
        <v>5907527911053</v>
      </c>
      <c r="C10411" t="s">
        <v>32860</v>
      </c>
      <c r="D10411" t="s">
        <v>4107</v>
      </c>
      <c r="E10411" t="s">
        <v>32861</v>
      </c>
      <c r="F10411" t="s">
        <v>4095</v>
      </c>
      <c r="G10411">
        <v>2.6</v>
      </c>
      <c r="H10411" t="s">
        <v>32862</v>
      </c>
    </row>
    <row r="10412" spans="1:8" hidden="1" x14ac:dyDescent="0.25">
      <c r="A10412" t="str">
        <f>Produkty[[#This Row],[Symbol]]</f>
        <v>KPWE10 - 105/105/90</v>
      </c>
      <c r="B10412" s="560">
        <v>5907527911060</v>
      </c>
      <c r="C10412" t="s">
        <v>32863</v>
      </c>
      <c r="D10412" t="s">
        <v>4107</v>
      </c>
      <c r="E10412" t="s">
        <v>32864</v>
      </c>
      <c r="F10412" t="s">
        <v>4095</v>
      </c>
      <c r="G10412">
        <v>3.66</v>
      </c>
      <c r="H10412" t="s">
        <v>32865</v>
      </c>
    </row>
    <row r="10413" spans="1:8" hidden="1" x14ac:dyDescent="0.25">
      <c r="A10413" t="str">
        <f>Produkty[[#This Row],[Symbol]]</f>
        <v>KŁ1 - 40/40/40</v>
      </c>
      <c r="B10413" s="560">
        <v>5907527911077</v>
      </c>
      <c r="C10413" t="s">
        <v>32866</v>
      </c>
      <c r="D10413" t="s">
        <v>4107</v>
      </c>
      <c r="E10413" t="s">
        <v>32867</v>
      </c>
      <c r="F10413" t="s">
        <v>4095</v>
      </c>
      <c r="G10413">
        <v>1.1100000000000001</v>
      </c>
      <c r="H10413" t="s">
        <v>32868</v>
      </c>
    </row>
    <row r="10414" spans="1:8" hidden="1" x14ac:dyDescent="0.25">
      <c r="A10414" t="str">
        <f>Produkty[[#This Row],[Symbol]]</f>
        <v>KŁ2 - 50/50/35</v>
      </c>
      <c r="B10414" s="560">
        <v>5907527911084</v>
      </c>
      <c r="C10414" t="s">
        <v>32869</v>
      </c>
      <c r="D10414" t="s">
        <v>4107</v>
      </c>
      <c r="E10414" t="s">
        <v>32870</v>
      </c>
      <c r="F10414" t="s">
        <v>4095</v>
      </c>
      <c r="G10414">
        <v>1.29</v>
      </c>
      <c r="H10414" t="s">
        <v>32871</v>
      </c>
    </row>
    <row r="10415" spans="1:8" hidden="1" x14ac:dyDescent="0.25">
      <c r="A10415" t="str">
        <f>Produkty[[#This Row],[Symbol]]</f>
        <v>KŁ3 - 50/150/35</v>
      </c>
      <c r="B10415" s="560">
        <v>5907527911091</v>
      </c>
      <c r="C10415" t="s">
        <v>32872</v>
      </c>
      <c r="D10415" t="s">
        <v>4107</v>
      </c>
      <c r="E10415" t="s">
        <v>32873</v>
      </c>
      <c r="F10415" t="s">
        <v>4095</v>
      </c>
      <c r="G10415">
        <v>2.29</v>
      </c>
      <c r="H10415" t="s">
        <v>32874</v>
      </c>
    </row>
    <row r="10416" spans="1:8" hidden="1" x14ac:dyDescent="0.25">
      <c r="A10416" t="str">
        <f>Produkty[[#This Row],[Symbol]]</f>
        <v>KŁ4 - 65/65/55</v>
      </c>
      <c r="B10416" s="560">
        <v>5907527911107</v>
      </c>
      <c r="C10416" t="s">
        <v>32875</v>
      </c>
      <c r="D10416" t="s">
        <v>4107</v>
      </c>
      <c r="E10416" t="s">
        <v>32876</v>
      </c>
      <c r="F10416" t="s">
        <v>4095</v>
      </c>
      <c r="G10416">
        <v>2.14</v>
      </c>
      <c r="H10416" t="s">
        <v>32877</v>
      </c>
    </row>
    <row r="10417" spans="1:8" hidden="1" x14ac:dyDescent="0.25">
      <c r="A10417" t="str">
        <f>Produkty[[#This Row],[Symbol]]</f>
        <v>KŁ5 - 70/70/55</v>
      </c>
      <c r="B10417" s="560">
        <v>5907527911114</v>
      </c>
      <c r="C10417" t="s">
        <v>32878</v>
      </c>
      <c r="D10417" t="s">
        <v>4107</v>
      </c>
      <c r="E10417" t="s">
        <v>32879</v>
      </c>
      <c r="F10417" t="s">
        <v>4095</v>
      </c>
      <c r="G10417">
        <v>1.88</v>
      </c>
      <c r="H10417" t="s">
        <v>32880</v>
      </c>
    </row>
    <row r="10418" spans="1:8" hidden="1" x14ac:dyDescent="0.25">
      <c r="A10418" t="str">
        <f>Produkty[[#This Row],[Symbol]]</f>
        <v>KŁ6 - 80/60/40</v>
      </c>
      <c r="B10418" s="560">
        <v>5907527911121</v>
      </c>
      <c r="C10418" t="s">
        <v>32881</v>
      </c>
      <c r="D10418" t="s">
        <v>4107</v>
      </c>
      <c r="E10418" t="s">
        <v>32882</v>
      </c>
      <c r="F10418" t="s">
        <v>4095</v>
      </c>
      <c r="G10418">
        <v>1.9</v>
      </c>
      <c r="H10418" t="s">
        <v>32883</v>
      </c>
    </row>
    <row r="10419" spans="1:8" hidden="1" x14ac:dyDescent="0.25">
      <c r="A10419" t="str">
        <f>Produkty[[#This Row],[Symbol]]</f>
        <v>KŁ7 - 90/50/55</v>
      </c>
      <c r="B10419" s="560">
        <v>5907527911138</v>
      </c>
      <c r="C10419" t="s">
        <v>32884</v>
      </c>
      <c r="D10419" t="s">
        <v>4107</v>
      </c>
      <c r="E10419" t="s">
        <v>32885</v>
      </c>
      <c r="F10419" t="s">
        <v>4095</v>
      </c>
      <c r="G10419">
        <v>2.29</v>
      </c>
      <c r="H10419" t="s">
        <v>32886</v>
      </c>
    </row>
    <row r="10420" spans="1:8" hidden="1" x14ac:dyDescent="0.25">
      <c r="A10420" t="str">
        <f>Produkty[[#This Row],[Symbol]]</f>
        <v>KŁ8 - 90/90/40</v>
      </c>
      <c r="B10420" s="560">
        <v>5907527911145</v>
      </c>
      <c r="C10420" t="s">
        <v>32887</v>
      </c>
      <c r="D10420" t="s">
        <v>4107</v>
      </c>
      <c r="E10420" t="s">
        <v>32888</v>
      </c>
      <c r="F10420" t="s">
        <v>4095</v>
      </c>
      <c r="G10420">
        <v>2.29</v>
      </c>
      <c r="H10420" t="s">
        <v>32889</v>
      </c>
    </row>
    <row r="10421" spans="1:8" hidden="1" x14ac:dyDescent="0.25">
      <c r="A10421" t="str">
        <f>Produkty[[#This Row],[Symbol]]</f>
        <v>KŁ9 - 90/90/65</v>
      </c>
      <c r="B10421" s="560">
        <v>5907527911152</v>
      </c>
      <c r="C10421" t="s">
        <v>32890</v>
      </c>
      <c r="D10421" t="s">
        <v>4107</v>
      </c>
      <c r="E10421" t="s">
        <v>32891</v>
      </c>
      <c r="F10421" t="s">
        <v>4095</v>
      </c>
      <c r="G10421">
        <v>2.75</v>
      </c>
      <c r="H10421" t="s">
        <v>32892</v>
      </c>
    </row>
    <row r="10422" spans="1:8" hidden="1" x14ac:dyDescent="0.25">
      <c r="A10422" t="str">
        <f>Produkty[[#This Row],[Symbol]]</f>
        <v>KŁ10 - 105/105/90</v>
      </c>
      <c r="B10422" s="560">
        <v>5907527911169</v>
      </c>
      <c r="C10422" t="s">
        <v>32893</v>
      </c>
      <c r="D10422" t="s">
        <v>4107</v>
      </c>
      <c r="E10422" t="s">
        <v>32894</v>
      </c>
      <c r="F10422" t="s">
        <v>4095</v>
      </c>
      <c r="G10422">
        <v>4.18</v>
      </c>
      <c r="H10422" t="s">
        <v>32895</v>
      </c>
    </row>
    <row r="10423" spans="1:8" hidden="1" x14ac:dyDescent="0.25">
      <c r="A10423" t="str">
        <f>Produkty[[#This Row],[Symbol]]</f>
        <v>KŁ11 - 120/90/40</v>
      </c>
      <c r="B10423" s="560">
        <v>5907527911176</v>
      </c>
      <c r="C10423" t="s">
        <v>32896</v>
      </c>
      <c r="D10423" t="s">
        <v>4107</v>
      </c>
      <c r="E10423" t="s">
        <v>32897</v>
      </c>
      <c r="F10423" t="s">
        <v>4095</v>
      </c>
      <c r="G10423">
        <v>4.5199999999999996</v>
      </c>
      <c r="H10423" t="s">
        <v>32898</v>
      </c>
    </row>
    <row r="10424" spans="1:8" hidden="1" x14ac:dyDescent="0.25">
      <c r="A10424" t="str">
        <f>Produkty[[#This Row],[Symbol]]</f>
        <v>KK1 - 40/200/40</v>
      </c>
      <c r="B10424" s="560">
        <v>5907527911183</v>
      </c>
      <c r="C10424" t="s">
        <v>32899</v>
      </c>
      <c r="D10424" t="s">
        <v>4107</v>
      </c>
      <c r="E10424" t="s">
        <v>32900</v>
      </c>
      <c r="F10424" t="s">
        <v>4095</v>
      </c>
      <c r="G10424">
        <v>2.42</v>
      </c>
      <c r="H10424" t="s">
        <v>32901</v>
      </c>
    </row>
    <row r="10425" spans="1:8" hidden="1" x14ac:dyDescent="0.25">
      <c r="A10425" t="str">
        <f>Produkty[[#This Row],[Symbol]]</f>
        <v>KK2 - 300/40/40</v>
      </c>
      <c r="B10425" s="560">
        <v>5907527911190</v>
      </c>
      <c r="C10425" t="s">
        <v>32902</v>
      </c>
      <c r="D10425" t="s">
        <v>4107</v>
      </c>
      <c r="E10425" t="s">
        <v>32903</v>
      </c>
      <c r="F10425" t="s">
        <v>4095</v>
      </c>
      <c r="G10425">
        <v>3.39</v>
      </c>
      <c r="H10425" t="s">
        <v>32904</v>
      </c>
    </row>
    <row r="10426" spans="1:8" hidden="1" x14ac:dyDescent="0.25">
      <c r="A10426" t="str">
        <f>Produkty[[#This Row],[Symbol]]</f>
        <v>KK3 - 400/40/40</v>
      </c>
      <c r="B10426" s="560">
        <v>5907527911206</v>
      </c>
      <c r="C10426" t="s">
        <v>32905</v>
      </c>
      <c r="D10426" t="s">
        <v>4107</v>
      </c>
      <c r="E10426" t="s">
        <v>32906</v>
      </c>
      <c r="F10426" t="s">
        <v>4095</v>
      </c>
      <c r="G10426">
        <v>4.22</v>
      </c>
      <c r="H10426" t="s">
        <v>32907</v>
      </c>
    </row>
    <row r="10427" spans="1:8" hidden="1" x14ac:dyDescent="0.25">
      <c r="A10427" t="str">
        <f>Produkty[[#This Row],[Symbol]]</f>
        <v>KP1 - 40/40/20</v>
      </c>
      <c r="B10427" s="560">
        <v>5907527911213</v>
      </c>
      <c r="C10427" t="s">
        <v>32908</v>
      </c>
      <c r="D10427" t="s">
        <v>4107</v>
      </c>
      <c r="E10427" t="s">
        <v>32909</v>
      </c>
      <c r="F10427" t="s">
        <v>4095</v>
      </c>
      <c r="G10427">
        <v>0.67</v>
      </c>
      <c r="H10427" t="s">
        <v>32910</v>
      </c>
    </row>
    <row r="10428" spans="1:8" hidden="1" x14ac:dyDescent="0.25">
      <c r="A10428" t="str">
        <f>Produkty[[#This Row],[Symbol]]</f>
        <v>KP2 - 40/40/40</v>
      </c>
      <c r="B10428" s="560">
        <v>5907527911220</v>
      </c>
      <c r="C10428" t="s">
        <v>32911</v>
      </c>
      <c r="D10428" t="s">
        <v>4107</v>
      </c>
      <c r="E10428" t="s">
        <v>32912</v>
      </c>
      <c r="F10428" t="s">
        <v>4095</v>
      </c>
      <c r="G10428">
        <v>1.1000000000000001</v>
      </c>
      <c r="H10428" t="s">
        <v>32913</v>
      </c>
    </row>
    <row r="10429" spans="1:8" hidden="1" x14ac:dyDescent="0.25">
      <c r="A10429" t="str">
        <f>Produkty[[#This Row],[Symbol]]</f>
        <v>KP3 - 40/40/60</v>
      </c>
      <c r="B10429" s="560">
        <v>5907527911237</v>
      </c>
      <c r="C10429" t="s">
        <v>32914</v>
      </c>
      <c r="D10429" t="s">
        <v>4107</v>
      </c>
      <c r="E10429" t="s">
        <v>32915</v>
      </c>
      <c r="F10429" t="s">
        <v>4095</v>
      </c>
      <c r="G10429">
        <v>1.57</v>
      </c>
      <c r="H10429" t="s">
        <v>32916</v>
      </c>
    </row>
    <row r="10430" spans="1:8" hidden="1" x14ac:dyDescent="0.25">
      <c r="A10430" t="str">
        <f>Produkty[[#This Row],[Symbol]]</f>
        <v>KP4 - 40/40/100</v>
      </c>
      <c r="B10430" s="560">
        <v>5907527911244</v>
      </c>
      <c r="C10430" t="s">
        <v>32917</v>
      </c>
      <c r="D10430" t="s">
        <v>4107</v>
      </c>
      <c r="E10430" t="s">
        <v>32918</v>
      </c>
      <c r="F10430" t="s">
        <v>4095</v>
      </c>
      <c r="G10430">
        <v>2.4900000000000002</v>
      </c>
      <c r="H10430" t="s">
        <v>32919</v>
      </c>
    </row>
    <row r="10431" spans="1:8" hidden="1" x14ac:dyDescent="0.25">
      <c r="A10431" t="str">
        <f>Produkty[[#This Row],[Symbol]]</f>
        <v>KP5 - 40/40/200</v>
      </c>
      <c r="B10431" s="560">
        <v>5907527911251</v>
      </c>
      <c r="C10431" t="s">
        <v>32920</v>
      </c>
      <c r="D10431" t="s">
        <v>4107</v>
      </c>
      <c r="E10431" t="s">
        <v>32921</v>
      </c>
      <c r="F10431" t="s">
        <v>4095</v>
      </c>
      <c r="G10431">
        <v>4.08</v>
      </c>
      <c r="H10431" t="s">
        <v>32922</v>
      </c>
    </row>
    <row r="10432" spans="1:8" hidden="1" x14ac:dyDescent="0.25">
      <c r="A10432" t="str">
        <f>Produkty[[#This Row],[Symbol]]</f>
        <v>KP6 - 50/50/40</v>
      </c>
      <c r="B10432" s="560">
        <v>5907527911268</v>
      </c>
      <c r="C10432" t="s">
        <v>32923</v>
      </c>
      <c r="D10432" t="s">
        <v>4107</v>
      </c>
      <c r="E10432" t="s">
        <v>32924</v>
      </c>
      <c r="F10432" t="s">
        <v>4095</v>
      </c>
      <c r="G10432">
        <v>1.33</v>
      </c>
      <c r="H10432" t="s">
        <v>32925</v>
      </c>
    </row>
    <row r="10433" spans="1:8" hidden="1" x14ac:dyDescent="0.25">
      <c r="A10433" t="str">
        <f>Produkty[[#This Row],[Symbol]]</f>
        <v>KP7 - 60/60/40</v>
      </c>
      <c r="B10433" s="560">
        <v>5907527911275</v>
      </c>
      <c r="C10433" t="s">
        <v>32926</v>
      </c>
      <c r="D10433" t="s">
        <v>4107</v>
      </c>
      <c r="E10433" t="s">
        <v>32927</v>
      </c>
      <c r="F10433" t="s">
        <v>4095</v>
      </c>
      <c r="G10433">
        <v>1.4</v>
      </c>
      <c r="H10433" t="s">
        <v>32928</v>
      </c>
    </row>
    <row r="10434" spans="1:8" hidden="1" x14ac:dyDescent="0.25">
      <c r="A10434" t="str">
        <f>Produkty[[#This Row],[Symbol]]</f>
        <v>KP8 - 60/60/60</v>
      </c>
      <c r="B10434" s="560">
        <v>5907527911282</v>
      </c>
      <c r="C10434" t="s">
        <v>32929</v>
      </c>
      <c r="D10434" t="s">
        <v>4107</v>
      </c>
      <c r="E10434" t="s">
        <v>32930</v>
      </c>
      <c r="F10434" t="s">
        <v>4095</v>
      </c>
      <c r="G10434">
        <v>1.91</v>
      </c>
      <c r="H10434" t="s">
        <v>32931</v>
      </c>
    </row>
    <row r="10435" spans="1:8" hidden="1" x14ac:dyDescent="0.25">
      <c r="A10435" t="str">
        <f>Produkty[[#This Row],[Symbol]]</f>
        <v>KP9 - 60/60/80</v>
      </c>
      <c r="B10435" s="560">
        <v>5907527911299</v>
      </c>
      <c r="C10435" t="s">
        <v>32932</v>
      </c>
      <c r="D10435" t="s">
        <v>4107</v>
      </c>
      <c r="E10435" t="s">
        <v>32933</v>
      </c>
      <c r="F10435" t="s">
        <v>4095</v>
      </c>
      <c r="G10435">
        <v>2.56</v>
      </c>
      <c r="H10435" t="s">
        <v>32934</v>
      </c>
    </row>
    <row r="10436" spans="1:8" hidden="1" x14ac:dyDescent="0.25">
      <c r="A10436" t="str">
        <f>Produkty[[#This Row],[Symbol]]</f>
        <v>KP10 - 60/60/100</v>
      </c>
      <c r="B10436" s="560">
        <v>5907527911305</v>
      </c>
      <c r="C10436" t="s">
        <v>32935</v>
      </c>
      <c r="D10436" t="s">
        <v>4107</v>
      </c>
      <c r="E10436" t="s">
        <v>32936</v>
      </c>
      <c r="F10436" t="s">
        <v>4095</v>
      </c>
      <c r="G10436">
        <v>3.1</v>
      </c>
      <c r="H10436" t="s">
        <v>32937</v>
      </c>
    </row>
    <row r="10437" spans="1:8" hidden="1" x14ac:dyDescent="0.25">
      <c r="A10437" t="str">
        <f>Produkty[[#This Row],[Symbol]]</f>
        <v>KP11 - 80/80/40</v>
      </c>
      <c r="B10437" s="560">
        <v>5907527911312</v>
      </c>
      <c r="C10437" t="s">
        <v>32938</v>
      </c>
      <c r="D10437" t="s">
        <v>4107</v>
      </c>
      <c r="E10437" t="s">
        <v>32939</v>
      </c>
      <c r="F10437" t="s">
        <v>4095</v>
      </c>
      <c r="G10437">
        <v>2</v>
      </c>
      <c r="H10437" t="s">
        <v>32940</v>
      </c>
    </row>
    <row r="10438" spans="1:8" hidden="1" x14ac:dyDescent="0.25">
      <c r="A10438" t="str">
        <f>Produkty[[#This Row],[Symbol]]</f>
        <v>KP12 - 80/80/60</v>
      </c>
      <c r="B10438" s="560">
        <v>5907527911329</v>
      </c>
      <c r="C10438" t="s">
        <v>32941</v>
      </c>
      <c r="D10438" t="s">
        <v>4107</v>
      </c>
      <c r="E10438" t="s">
        <v>32942</v>
      </c>
      <c r="F10438" t="s">
        <v>4095</v>
      </c>
      <c r="G10438">
        <v>2.88</v>
      </c>
      <c r="H10438" t="s">
        <v>32943</v>
      </c>
    </row>
    <row r="10439" spans="1:8" hidden="1" x14ac:dyDescent="0.25">
      <c r="A10439" t="str">
        <f>Produkty[[#This Row],[Symbol]]</f>
        <v>KP13 - 80/80/80</v>
      </c>
      <c r="B10439" s="560">
        <v>5907527911336</v>
      </c>
      <c r="C10439" t="s">
        <v>32944</v>
      </c>
      <c r="D10439" t="s">
        <v>4107</v>
      </c>
      <c r="E10439" t="s">
        <v>32945</v>
      </c>
      <c r="F10439" t="s">
        <v>4095</v>
      </c>
      <c r="G10439">
        <v>3.08</v>
      </c>
      <c r="H10439" t="s">
        <v>32946</v>
      </c>
    </row>
    <row r="10440" spans="1:8" hidden="1" x14ac:dyDescent="0.25">
      <c r="A10440" t="str">
        <f>Produkty[[#This Row],[Symbol]]</f>
        <v>KP14 - 100/100/60</v>
      </c>
      <c r="B10440" s="560">
        <v>5907527911343</v>
      </c>
      <c r="C10440" t="s">
        <v>32947</v>
      </c>
      <c r="D10440" t="s">
        <v>4107</v>
      </c>
      <c r="E10440" t="s">
        <v>32948</v>
      </c>
      <c r="F10440" t="s">
        <v>4095</v>
      </c>
      <c r="G10440">
        <v>3.45</v>
      </c>
      <c r="H10440" t="s">
        <v>32949</v>
      </c>
    </row>
    <row r="10441" spans="1:8" hidden="1" x14ac:dyDescent="0.25">
      <c r="A10441" t="str">
        <f>Produkty[[#This Row],[Symbol]]</f>
        <v>KP15 - 100/100/80</v>
      </c>
      <c r="B10441" s="560">
        <v>5907527911350</v>
      </c>
      <c r="C10441" t="s">
        <v>32950</v>
      </c>
      <c r="D10441" t="s">
        <v>4107</v>
      </c>
      <c r="E10441" t="s">
        <v>32951</v>
      </c>
      <c r="F10441" t="s">
        <v>4095</v>
      </c>
      <c r="G10441">
        <v>4.4400000000000004</v>
      </c>
      <c r="H10441" t="s">
        <v>32952</v>
      </c>
    </row>
    <row r="10442" spans="1:8" hidden="1" x14ac:dyDescent="0.25">
      <c r="A10442" t="str">
        <f>Produkty[[#This Row],[Symbol]]</f>
        <v>KP16 - 100/100/100</v>
      </c>
      <c r="B10442" s="560">
        <v>5907527911367</v>
      </c>
      <c r="C10442" t="s">
        <v>32953</v>
      </c>
      <c r="D10442" t="s">
        <v>4107</v>
      </c>
      <c r="E10442" t="s">
        <v>32954</v>
      </c>
      <c r="F10442" t="s">
        <v>4095</v>
      </c>
      <c r="G10442">
        <v>5.1100000000000003</v>
      </c>
      <c r="H10442" t="s">
        <v>32955</v>
      </c>
    </row>
    <row r="10443" spans="1:8" hidden="1" x14ac:dyDescent="0.25">
      <c r="A10443" t="str">
        <f>Produkty[[#This Row],[Symbol]]</f>
        <v>KP17 - 100/200/100</v>
      </c>
      <c r="B10443" s="560">
        <v>5907527911374</v>
      </c>
      <c r="C10443" t="s">
        <v>32956</v>
      </c>
      <c r="D10443" t="s">
        <v>4107</v>
      </c>
      <c r="E10443" t="s">
        <v>32957</v>
      </c>
      <c r="F10443" t="s">
        <v>4095</v>
      </c>
      <c r="G10443">
        <v>11.54</v>
      </c>
      <c r="H10443" t="s">
        <v>32958</v>
      </c>
    </row>
    <row r="10444" spans="1:8" hidden="1" x14ac:dyDescent="0.25">
      <c r="A10444" t="str">
        <f>Produkty[[#This Row],[Symbol]]</f>
        <v>ŁK1 - 33/170</v>
      </c>
      <c r="B10444" s="560">
        <v>5907527911381</v>
      </c>
      <c r="C10444" t="s">
        <v>32959</v>
      </c>
      <c r="D10444" t="s">
        <v>4107</v>
      </c>
      <c r="E10444" t="s">
        <v>32960</v>
      </c>
      <c r="F10444" t="s">
        <v>4095</v>
      </c>
      <c r="G10444">
        <v>1.92</v>
      </c>
      <c r="H10444" t="s">
        <v>32961</v>
      </c>
    </row>
    <row r="10445" spans="1:8" hidden="1" x14ac:dyDescent="0.25">
      <c r="A10445" t="str">
        <f>Produkty[[#This Row],[Symbol]]</f>
        <v>ŁK2 - 33/170</v>
      </c>
      <c r="B10445" s="560">
        <v>5907527911398</v>
      </c>
      <c r="C10445" t="s">
        <v>32962</v>
      </c>
      <c r="D10445" t="s">
        <v>4107</v>
      </c>
      <c r="E10445" t="s">
        <v>32963</v>
      </c>
      <c r="F10445" t="s">
        <v>4095</v>
      </c>
      <c r="G10445">
        <v>1.92</v>
      </c>
      <c r="H10445" t="s">
        <v>32964</v>
      </c>
    </row>
    <row r="10446" spans="1:8" hidden="1" x14ac:dyDescent="0.25">
      <c r="A10446" t="str">
        <f>Produkty[[#This Row],[Symbol]]</f>
        <v>ŁK3 - 33/210</v>
      </c>
      <c r="B10446" s="560">
        <v>5907527911404</v>
      </c>
      <c r="C10446" t="s">
        <v>32965</v>
      </c>
      <c r="D10446" t="s">
        <v>4107</v>
      </c>
      <c r="E10446" t="s">
        <v>32966</v>
      </c>
      <c r="F10446" t="s">
        <v>4095</v>
      </c>
      <c r="G10446">
        <v>2.69</v>
      </c>
      <c r="H10446" t="s">
        <v>32967</v>
      </c>
    </row>
    <row r="10447" spans="1:8" hidden="1" x14ac:dyDescent="0.25">
      <c r="A10447" t="str">
        <f>Produkty[[#This Row],[Symbol]]</f>
        <v>ŁK4 - 33/210</v>
      </c>
      <c r="B10447" s="560">
        <v>5907527911411</v>
      </c>
      <c r="C10447" t="s">
        <v>32968</v>
      </c>
      <c r="D10447" t="s">
        <v>4107</v>
      </c>
      <c r="E10447" t="s">
        <v>32969</v>
      </c>
      <c r="F10447" t="s">
        <v>4095</v>
      </c>
      <c r="G10447">
        <v>2.69</v>
      </c>
      <c r="H10447" t="s">
        <v>32970</v>
      </c>
    </row>
    <row r="10448" spans="1:8" hidden="1" x14ac:dyDescent="0.25">
      <c r="A10448" t="str">
        <f>Produkty[[#This Row],[Symbol]]</f>
        <v>ŁK5 - 33/250</v>
      </c>
      <c r="B10448" s="560">
        <v>5907527911428</v>
      </c>
      <c r="C10448" t="s">
        <v>32971</v>
      </c>
      <c r="D10448" t="s">
        <v>4107</v>
      </c>
      <c r="E10448" t="s">
        <v>32972</v>
      </c>
      <c r="F10448" t="s">
        <v>4095</v>
      </c>
      <c r="G10448">
        <v>2.95</v>
      </c>
      <c r="H10448" t="s">
        <v>32973</v>
      </c>
    </row>
    <row r="10449" spans="1:8" hidden="1" x14ac:dyDescent="0.25">
      <c r="A10449" t="str">
        <f>Produkty[[#This Row],[Symbol]]</f>
        <v>ŁK6 - 33/250</v>
      </c>
      <c r="B10449" s="560">
        <v>5907527911435</v>
      </c>
      <c r="C10449" t="s">
        <v>32974</v>
      </c>
      <c r="D10449" t="s">
        <v>4107</v>
      </c>
      <c r="E10449" t="s">
        <v>32975</v>
      </c>
      <c r="F10449" t="s">
        <v>4095</v>
      </c>
      <c r="G10449">
        <v>2.95</v>
      </c>
      <c r="H10449" t="s">
        <v>32976</v>
      </c>
    </row>
    <row r="10450" spans="1:8" hidden="1" x14ac:dyDescent="0.25">
      <c r="A10450" t="str">
        <f>Produkty[[#This Row],[Symbol]]</f>
        <v>KR - 70/50/60</v>
      </c>
      <c r="B10450" s="560">
        <v>5907527911442</v>
      </c>
      <c r="C10450" t="s">
        <v>32977</v>
      </c>
      <c r="D10450" t="s">
        <v>4107</v>
      </c>
      <c r="E10450" t="s">
        <v>32978</v>
      </c>
      <c r="F10450" t="s">
        <v>4095</v>
      </c>
      <c r="G10450">
        <v>1.96</v>
      </c>
      <c r="H10450" t="s">
        <v>32979</v>
      </c>
    </row>
    <row r="10451" spans="1:8" hidden="1" x14ac:dyDescent="0.25">
      <c r="A10451" t="str">
        <f>Produkty[[#This Row],[Symbol]]</f>
        <v>ŁPS1 - 100/35</v>
      </c>
      <c r="B10451" s="560">
        <v>5907527911459</v>
      </c>
      <c r="C10451" t="s">
        <v>32980</v>
      </c>
      <c r="D10451" t="s">
        <v>4107</v>
      </c>
      <c r="E10451" t="s">
        <v>32981</v>
      </c>
      <c r="F10451" t="s">
        <v>4095</v>
      </c>
      <c r="G10451">
        <v>1.29</v>
      </c>
      <c r="H10451" t="s">
        <v>32982</v>
      </c>
    </row>
    <row r="10452" spans="1:8" hidden="1" x14ac:dyDescent="0.25">
      <c r="A10452" t="str">
        <f>Produkty[[#This Row],[Symbol]]</f>
        <v>ŁPS2 - 140/55</v>
      </c>
      <c r="B10452" s="560">
        <v>5907527911466</v>
      </c>
      <c r="C10452" t="s">
        <v>32983</v>
      </c>
      <c r="D10452" t="s">
        <v>4107</v>
      </c>
      <c r="E10452" t="s">
        <v>32984</v>
      </c>
      <c r="F10452" t="s">
        <v>4095</v>
      </c>
      <c r="G10452">
        <v>2.04</v>
      </c>
      <c r="H10452" t="s">
        <v>32985</v>
      </c>
    </row>
    <row r="10453" spans="1:8" hidden="1" x14ac:dyDescent="0.25">
      <c r="A10453" t="str">
        <f>Produkty[[#This Row],[Symbol]]</f>
        <v>ŁPS3 - 180/40</v>
      </c>
      <c r="B10453" s="560">
        <v>5907527911473</v>
      </c>
      <c r="C10453" t="s">
        <v>32986</v>
      </c>
      <c r="D10453" t="s">
        <v>4107</v>
      </c>
      <c r="E10453" t="s">
        <v>32987</v>
      </c>
      <c r="F10453" t="s">
        <v>4095</v>
      </c>
      <c r="G10453">
        <v>2.4</v>
      </c>
      <c r="H10453" t="s">
        <v>32988</v>
      </c>
    </row>
    <row r="10454" spans="1:8" hidden="1" x14ac:dyDescent="0.25">
      <c r="A10454" t="str">
        <f>Produkty[[#This Row],[Symbol]]</f>
        <v>ŁPS4 - 180/65</v>
      </c>
      <c r="B10454" s="560">
        <v>5907527911480</v>
      </c>
      <c r="C10454" t="s">
        <v>32989</v>
      </c>
      <c r="D10454" t="s">
        <v>4107</v>
      </c>
      <c r="E10454" t="s">
        <v>32990</v>
      </c>
      <c r="F10454" t="s">
        <v>4095</v>
      </c>
      <c r="G10454">
        <v>2.85</v>
      </c>
      <c r="H10454" t="s">
        <v>32991</v>
      </c>
    </row>
    <row r="10455" spans="1:8" hidden="1" x14ac:dyDescent="0.25">
      <c r="A10455" t="str">
        <f>Produkty[[#This Row],[Symbol]]</f>
        <v>ŁPS5 - 210/90</v>
      </c>
      <c r="B10455" s="560">
        <v>5907527911497</v>
      </c>
      <c r="C10455" t="s">
        <v>32992</v>
      </c>
      <c r="D10455" t="s">
        <v>4107</v>
      </c>
      <c r="E10455" t="s">
        <v>32993</v>
      </c>
      <c r="F10455" t="s">
        <v>4095</v>
      </c>
      <c r="G10455">
        <v>4.2300000000000004</v>
      </c>
      <c r="H10455" t="s">
        <v>32994</v>
      </c>
    </row>
    <row r="10456" spans="1:8" hidden="1" x14ac:dyDescent="0.25">
      <c r="A10456" t="str">
        <f>Produkty[[#This Row],[Symbol]]</f>
        <v>PP1 - 40/80</v>
      </c>
      <c r="B10456" s="560">
        <v>5907527911503</v>
      </c>
      <c r="C10456" t="s">
        <v>32995</v>
      </c>
      <c r="D10456" t="s">
        <v>4107</v>
      </c>
      <c r="E10456" t="s">
        <v>32996</v>
      </c>
      <c r="F10456" t="s">
        <v>4095</v>
      </c>
      <c r="G10456">
        <v>1.01</v>
      </c>
      <c r="H10456" t="s">
        <v>32997</v>
      </c>
    </row>
    <row r="10457" spans="1:8" hidden="1" x14ac:dyDescent="0.25">
      <c r="A10457" t="str">
        <f>Produkty[[#This Row],[Symbol]]</f>
        <v>PP2 - 40/100</v>
      </c>
      <c r="B10457" s="560">
        <v>5907527911510</v>
      </c>
      <c r="C10457" t="s">
        <v>32998</v>
      </c>
      <c r="D10457" t="s">
        <v>4107</v>
      </c>
      <c r="E10457" t="s">
        <v>32999</v>
      </c>
      <c r="F10457" t="s">
        <v>4095</v>
      </c>
      <c r="G10457">
        <v>1.2</v>
      </c>
      <c r="H10457" t="s">
        <v>33000</v>
      </c>
    </row>
    <row r="10458" spans="1:8" hidden="1" x14ac:dyDescent="0.25">
      <c r="A10458" t="str">
        <f>Produkty[[#This Row],[Symbol]]</f>
        <v>PP3 - 40/120</v>
      </c>
      <c r="B10458" s="560">
        <v>5907527911527</v>
      </c>
      <c r="C10458" t="s">
        <v>33001</v>
      </c>
      <c r="D10458" t="s">
        <v>4107</v>
      </c>
      <c r="E10458" t="s">
        <v>33002</v>
      </c>
      <c r="F10458" t="s">
        <v>4095</v>
      </c>
      <c r="G10458">
        <v>1.36</v>
      </c>
      <c r="H10458" t="s">
        <v>33003</v>
      </c>
    </row>
    <row r="10459" spans="1:8" hidden="1" x14ac:dyDescent="0.25">
      <c r="A10459" t="str">
        <f>Produkty[[#This Row],[Symbol]]</f>
        <v>PP4 - 40/160</v>
      </c>
      <c r="B10459" s="560">
        <v>5907527911534</v>
      </c>
      <c r="C10459" t="s">
        <v>33004</v>
      </c>
      <c r="D10459" t="s">
        <v>4107</v>
      </c>
      <c r="E10459" t="s">
        <v>33005</v>
      </c>
      <c r="F10459" t="s">
        <v>4095</v>
      </c>
      <c r="G10459">
        <v>1.52</v>
      </c>
      <c r="H10459" t="s">
        <v>33006</v>
      </c>
    </row>
    <row r="10460" spans="1:8" hidden="1" x14ac:dyDescent="0.25">
      <c r="A10460" t="str">
        <f>Produkty[[#This Row],[Symbol]]</f>
        <v>PP5 - 50/200</v>
      </c>
      <c r="B10460" s="560">
        <v>5907527911541</v>
      </c>
      <c r="C10460" t="s">
        <v>33007</v>
      </c>
      <c r="D10460" t="s">
        <v>4107</v>
      </c>
      <c r="E10460" t="s">
        <v>33008</v>
      </c>
      <c r="F10460" t="s">
        <v>4095</v>
      </c>
      <c r="G10460">
        <v>2.4300000000000002</v>
      </c>
      <c r="H10460" t="s">
        <v>33009</v>
      </c>
    </row>
    <row r="10461" spans="1:8" hidden="1" x14ac:dyDescent="0.25">
      <c r="A10461" t="str">
        <f>Produkty[[#This Row],[Symbol]]</f>
        <v>PP6 - 60/140</v>
      </c>
      <c r="B10461" s="560">
        <v>5907527911558</v>
      </c>
      <c r="C10461" t="s">
        <v>33010</v>
      </c>
      <c r="D10461" t="s">
        <v>4107</v>
      </c>
      <c r="E10461" t="s">
        <v>33011</v>
      </c>
      <c r="F10461" t="s">
        <v>4095</v>
      </c>
      <c r="G10461">
        <v>2.04</v>
      </c>
      <c r="H10461" t="s">
        <v>33012</v>
      </c>
    </row>
    <row r="10462" spans="1:8" hidden="1" x14ac:dyDescent="0.25">
      <c r="A10462" t="str">
        <f>Produkty[[#This Row],[Symbol]]</f>
        <v>PP7 - 60/160</v>
      </c>
      <c r="B10462" s="560">
        <v>5907527911565</v>
      </c>
      <c r="C10462" t="s">
        <v>33013</v>
      </c>
      <c r="D10462" t="s">
        <v>4107</v>
      </c>
      <c r="E10462" t="s">
        <v>33014</v>
      </c>
      <c r="F10462" t="s">
        <v>4095</v>
      </c>
      <c r="G10462">
        <v>2.4</v>
      </c>
      <c r="H10462" t="s">
        <v>33015</v>
      </c>
    </row>
    <row r="10463" spans="1:8" hidden="1" x14ac:dyDescent="0.25">
      <c r="A10463" t="str">
        <f>Produkty[[#This Row],[Symbol]]</f>
        <v>PP8 - 60/200</v>
      </c>
      <c r="B10463" s="560">
        <v>5907527911572</v>
      </c>
      <c r="C10463" t="s">
        <v>33016</v>
      </c>
      <c r="D10463" t="s">
        <v>4107</v>
      </c>
      <c r="E10463" t="s">
        <v>33017</v>
      </c>
      <c r="F10463" t="s">
        <v>4095</v>
      </c>
      <c r="G10463">
        <v>2.56</v>
      </c>
      <c r="H10463" t="s">
        <v>33018</v>
      </c>
    </row>
    <row r="10464" spans="1:8" hidden="1" x14ac:dyDescent="0.25">
      <c r="A10464" t="str">
        <f>Produkty[[#This Row],[Symbol]]</f>
        <v>PP9 - 60/240</v>
      </c>
      <c r="B10464" s="560">
        <v>5907527911589</v>
      </c>
      <c r="C10464" t="s">
        <v>33019</v>
      </c>
      <c r="D10464" t="s">
        <v>4107</v>
      </c>
      <c r="E10464" t="s">
        <v>33020</v>
      </c>
      <c r="F10464" t="s">
        <v>4095</v>
      </c>
      <c r="G10464">
        <v>3.21</v>
      </c>
      <c r="H10464" t="s">
        <v>33021</v>
      </c>
    </row>
    <row r="10465" spans="1:8" hidden="1" x14ac:dyDescent="0.25">
      <c r="A10465" t="str">
        <f>Produkty[[#This Row],[Symbol]]</f>
        <v>PP10 - 80/180</v>
      </c>
      <c r="B10465" s="560">
        <v>5907527911596</v>
      </c>
      <c r="C10465" t="s">
        <v>33022</v>
      </c>
      <c r="D10465" t="s">
        <v>4107</v>
      </c>
      <c r="E10465" t="s">
        <v>33023</v>
      </c>
      <c r="F10465" t="s">
        <v>4095</v>
      </c>
      <c r="G10465">
        <v>2.9</v>
      </c>
      <c r="H10465" t="s">
        <v>33024</v>
      </c>
    </row>
    <row r="10466" spans="1:8" hidden="1" x14ac:dyDescent="0.25">
      <c r="A10466" t="str">
        <f>Produkty[[#This Row],[Symbol]]</f>
        <v>PP11 - 80/200</v>
      </c>
      <c r="B10466" s="560">
        <v>5907527911602</v>
      </c>
      <c r="C10466" t="s">
        <v>33025</v>
      </c>
      <c r="D10466" t="s">
        <v>4107</v>
      </c>
      <c r="E10466" t="s">
        <v>33026</v>
      </c>
      <c r="F10466" t="s">
        <v>4095</v>
      </c>
      <c r="G10466">
        <v>3.22</v>
      </c>
      <c r="H10466" t="s">
        <v>33027</v>
      </c>
    </row>
    <row r="10467" spans="1:8" hidden="1" x14ac:dyDescent="0.25">
      <c r="A10467" t="str">
        <f>Produkty[[#This Row],[Symbol]]</f>
        <v>PP12 - 80/240</v>
      </c>
      <c r="B10467" s="560">
        <v>5907527911619</v>
      </c>
      <c r="C10467" t="s">
        <v>33028</v>
      </c>
      <c r="D10467" t="s">
        <v>4107</v>
      </c>
      <c r="E10467" t="s">
        <v>33029</v>
      </c>
      <c r="F10467" t="s">
        <v>4095</v>
      </c>
      <c r="G10467">
        <v>4.1399999999999997</v>
      </c>
      <c r="H10467" t="s">
        <v>33030</v>
      </c>
    </row>
    <row r="10468" spans="1:8" hidden="1" x14ac:dyDescent="0.25">
      <c r="A10468" t="str">
        <f>Produkty[[#This Row],[Symbol]]</f>
        <v>PP13 - 80/300</v>
      </c>
      <c r="B10468" s="560">
        <v>5907527911626</v>
      </c>
      <c r="C10468" t="s">
        <v>33031</v>
      </c>
      <c r="D10468" t="s">
        <v>4107</v>
      </c>
      <c r="E10468" t="s">
        <v>33032</v>
      </c>
      <c r="F10468" t="s">
        <v>4095</v>
      </c>
      <c r="G10468">
        <v>4.55</v>
      </c>
      <c r="H10468" t="s">
        <v>33033</v>
      </c>
    </row>
    <row r="10469" spans="1:8" hidden="1" x14ac:dyDescent="0.25">
      <c r="A10469" t="str">
        <f>Produkty[[#This Row],[Symbol]]</f>
        <v>PP14 - 100/200</v>
      </c>
      <c r="B10469" s="560">
        <v>5907527911633</v>
      </c>
      <c r="C10469" t="s">
        <v>33034</v>
      </c>
      <c r="D10469" t="s">
        <v>4107</v>
      </c>
      <c r="E10469" t="s">
        <v>33035</v>
      </c>
      <c r="F10469" t="s">
        <v>4095</v>
      </c>
      <c r="G10469">
        <v>4.0199999999999996</v>
      </c>
      <c r="H10469" t="s">
        <v>33036</v>
      </c>
    </row>
    <row r="10470" spans="1:8" hidden="1" x14ac:dyDescent="0.25">
      <c r="A10470" t="str">
        <f>Produkty[[#This Row],[Symbol]]</f>
        <v>PP15 - 100/240</v>
      </c>
      <c r="B10470" s="560">
        <v>5907527911640</v>
      </c>
      <c r="C10470" t="s">
        <v>33037</v>
      </c>
      <c r="D10470" t="s">
        <v>4107</v>
      </c>
      <c r="E10470" t="s">
        <v>33038</v>
      </c>
      <c r="F10470" t="s">
        <v>4095</v>
      </c>
      <c r="G10470">
        <v>4.8</v>
      </c>
      <c r="H10470" t="s">
        <v>33039</v>
      </c>
    </row>
    <row r="10471" spans="1:8" hidden="1" x14ac:dyDescent="0.25">
      <c r="A10471" t="str">
        <f>Produkty[[#This Row],[Symbol]]</f>
        <v>PP16 - 100/260</v>
      </c>
      <c r="B10471" s="560">
        <v>5907527911657</v>
      </c>
      <c r="C10471" t="s">
        <v>33040</v>
      </c>
      <c r="D10471" t="s">
        <v>4107</v>
      </c>
      <c r="E10471" t="s">
        <v>33041</v>
      </c>
      <c r="F10471" t="s">
        <v>4095</v>
      </c>
      <c r="G10471">
        <v>4.99</v>
      </c>
      <c r="H10471" t="s">
        <v>33042</v>
      </c>
    </row>
    <row r="10472" spans="1:8" hidden="1" x14ac:dyDescent="0.25">
      <c r="A10472" t="str">
        <f>Produkty[[#This Row],[Symbol]]</f>
        <v>PP17 - 100/300</v>
      </c>
      <c r="B10472" s="560">
        <v>5907527911664</v>
      </c>
      <c r="C10472" t="s">
        <v>33043</v>
      </c>
      <c r="D10472" t="s">
        <v>4107</v>
      </c>
      <c r="E10472" t="s">
        <v>33044</v>
      </c>
      <c r="F10472" t="s">
        <v>4095</v>
      </c>
      <c r="G10472">
        <v>5.63</v>
      </c>
      <c r="H10472" t="s">
        <v>33045</v>
      </c>
    </row>
    <row r="10473" spans="1:8" hidden="1" x14ac:dyDescent="0.25">
      <c r="A10473" t="str">
        <f>Produkty[[#This Row],[Symbol]]</f>
        <v>PP18 - 100/400</v>
      </c>
      <c r="B10473" s="560">
        <v>5907527911671</v>
      </c>
      <c r="C10473" t="s">
        <v>33046</v>
      </c>
      <c r="D10473" t="s">
        <v>4107</v>
      </c>
      <c r="E10473" t="s">
        <v>33047</v>
      </c>
      <c r="F10473" t="s">
        <v>4095</v>
      </c>
      <c r="G10473">
        <v>8.85</v>
      </c>
      <c r="H10473" t="s">
        <v>33048</v>
      </c>
    </row>
    <row r="10474" spans="1:8" hidden="1" x14ac:dyDescent="0.25">
      <c r="A10474" t="str">
        <f>Produkty[[#This Row],[Symbol]]</f>
        <v>PP19 - 120/240</v>
      </c>
      <c r="B10474" s="560">
        <v>5907527911688</v>
      </c>
      <c r="C10474" t="s">
        <v>33049</v>
      </c>
      <c r="D10474" t="s">
        <v>4107</v>
      </c>
      <c r="E10474" t="s">
        <v>33050</v>
      </c>
      <c r="F10474" t="s">
        <v>4095</v>
      </c>
      <c r="G10474">
        <v>5.79</v>
      </c>
      <c r="H10474" t="s">
        <v>33051</v>
      </c>
    </row>
    <row r="10475" spans="1:8" hidden="1" x14ac:dyDescent="0.25">
      <c r="A10475" t="str">
        <f>Produkty[[#This Row],[Symbol]]</f>
        <v>PP20 - 120/300</v>
      </c>
      <c r="B10475" s="560">
        <v>5907527911695</v>
      </c>
      <c r="C10475" t="s">
        <v>33052</v>
      </c>
      <c r="D10475" t="s">
        <v>4107</v>
      </c>
      <c r="E10475" t="s">
        <v>33053</v>
      </c>
      <c r="F10475" t="s">
        <v>4095</v>
      </c>
      <c r="G10475">
        <v>7.47</v>
      </c>
      <c r="H10475" t="s">
        <v>33054</v>
      </c>
    </row>
    <row r="10476" spans="1:8" hidden="1" x14ac:dyDescent="0.25">
      <c r="A10476" t="str">
        <f>Produkty[[#This Row],[Symbol]]</f>
        <v>PP21 - 140/400</v>
      </c>
      <c r="B10476" s="560">
        <v>5907527911701</v>
      </c>
      <c r="C10476" t="s">
        <v>33055</v>
      </c>
      <c r="D10476" t="s">
        <v>4107</v>
      </c>
      <c r="E10476" t="s">
        <v>33056</v>
      </c>
      <c r="F10476" t="s">
        <v>4095</v>
      </c>
      <c r="G10476">
        <v>13.57</v>
      </c>
      <c r="H10476" t="s">
        <v>33057</v>
      </c>
    </row>
    <row r="10477" spans="1:8" hidden="1" x14ac:dyDescent="0.25">
      <c r="A10477" t="str">
        <f>Produkty[[#This Row],[Symbol]]</f>
        <v>WB - 40/110</v>
      </c>
      <c r="B10477" s="560">
        <v>5907527911718</v>
      </c>
      <c r="C10477" t="s">
        <v>33058</v>
      </c>
      <c r="D10477" t="s">
        <v>4107</v>
      </c>
      <c r="E10477" t="s">
        <v>33059</v>
      </c>
      <c r="F10477" t="s">
        <v>4095</v>
      </c>
      <c r="G10477">
        <v>6.77</v>
      </c>
      <c r="H10477" t="s">
        <v>33060</v>
      </c>
    </row>
    <row r="10478" spans="1:8" hidden="1" x14ac:dyDescent="0.25">
      <c r="A10478" t="str">
        <f>Produkty[[#This Row],[Symbol]]</f>
        <v>WB - 50/125</v>
      </c>
      <c r="B10478" s="560">
        <v>5907527911725</v>
      </c>
      <c r="C10478" t="s">
        <v>33061</v>
      </c>
      <c r="D10478" t="s">
        <v>4107</v>
      </c>
      <c r="E10478" t="s">
        <v>33062</v>
      </c>
      <c r="F10478" t="s">
        <v>4095</v>
      </c>
      <c r="G10478">
        <v>6.86</v>
      </c>
      <c r="H10478" t="s">
        <v>33063</v>
      </c>
    </row>
    <row r="10479" spans="1:8" hidden="1" x14ac:dyDescent="0.25">
      <c r="A10479" t="str">
        <f>Produkty[[#This Row],[Symbol]]</f>
        <v>WB - 50/145</v>
      </c>
      <c r="B10479" s="560">
        <v>5907527911732</v>
      </c>
      <c r="C10479" t="s">
        <v>33064</v>
      </c>
      <c r="D10479" t="s">
        <v>4107</v>
      </c>
      <c r="E10479" t="s">
        <v>33065</v>
      </c>
      <c r="F10479" t="s">
        <v>4095</v>
      </c>
      <c r="G10479">
        <v>7.89</v>
      </c>
      <c r="H10479" t="s">
        <v>33066</v>
      </c>
    </row>
    <row r="10480" spans="1:8" hidden="1" x14ac:dyDescent="0.25">
      <c r="A10480" t="str">
        <f>Produkty[[#This Row],[Symbol]]</f>
        <v>WB - 60/100</v>
      </c>
      <c r="B10480" s="560">
        <v>5907527911749</v>
      </c>
      <c r="C10480" t="s">
        <v>33067</v>
      </c>
      <c r="D10480" t="s">
        <v>4107</v>
      </c>
      <c r="E10480" t="s">
        <v>33068</v>
      </c>
      <c r="F10480" t="s">
        <v>4095</v>
      </c>
      <c r="G10480">
        <v>6.9</v>
      </c>
      <c r="H10480" t="s">
        <v>33069</v>
      </c>
    </row>
    <row r="10481" spans="1:8" hidden="1" x14ac:dyDescent="0.25">
      <c r="A10481" t="str">
        <f>Produkty[[#This Row],[Symbol]]</f>
        <v>WB - 60/130</v>
      </c>
      <c r="B10481" s="560">
        <v>5907527911756</v>
      </c>
      <c r="C10481" t="s">
        <v>33070</v>
      </c>
      <c r="D10481" t="s">
        <v>4107</v>
      </c>
      <c r="E10481" t="s">
        <v>33071</v>
      </c>
      <c r="F10481" t="s">
        <v>4095</v>
      </c>
      <c r="G10481">
        <v>8</v>
      </c>
      <c r="H10481" t="s">
        <v>33072</v>
      </c>
    </row>
    <row r="10482" spans="1:8" hidden="1" x14ac:dyDescent="0.25">
      <c r="A10482" t="str">
        <f>Produkty[[#This Row],[Symbol]]</f>
        <v>WB - 60/150</v>
      </c>
      <c r="B10482" s="560">
        <v>5907527911763</v>
      </c>
      <c r="C10482" t="s">
        <v>33073</v>
      </c>
      <c r="D10482" t="s">
        <v>4107</v>
      </c>
      <c r="E10482" t="s">
        <v>33074</v>
      </c>
      <c r="F10482" t="s">
        <v>4095</v>
      </c>
      <c r="G10482">
        <v>9.7200000000000006</v>
      </c>
      <c r="H10482" t="s">
        <v>33075</v>
      </c>
    </row>
    <row r="10483" spans="1:8" hidden="1" x14ac:dyDescent="0.25">
      <c r="A10483" t="str">
        <f>Produkty[[#This Row],[Symbol]]</f>
        <v>WB - 70/125</v>
      </c>
      <c r="B10483" s="560">
        <v>5907527911770</v>
      </c>
      <c r="C10483" t="s">
        <v>33076</v>
      </c>
      <c r="D10483" t="s">
        <v>4107</v>
      </c>
      <c r="E10483" t="s">
        <v>33077</v>
      </c>
      <c r="F10483" t="s">
        <v>4095</v>
      </c>
      <c r="G10483">
        <v>8.15</v>
      </c>
      <c r="H10483" t="s">
        <v>33078</v>
      </c>
    </row>
    <row r="10484" spans="1:8" hidden="1" x14ac:dyDescent="0.25">
      <c r="A10484" t="str">
        <f>Produkty[[#This Row],[Symbol]]</f>
        <v>WB - 70/155</v>
      </c>
      <c r="B10484" s="560">
        <v>5907527911787</v>
      </c>
      <c r="C10484" t="s">
        <v>33079</v>
      </c>
      <c r="D10484" t="s">
        <v>4107</v>
      </c>
      <c r="E10484" t="s">
        <v>33080</v>
      </c>
      <c r="F10484" t="s">
        <v>4095</v>
      </c>
      <c r="G10484">
        <v>9.7899999999999991</v>
      </c>
      <c r="H10484" t="s">
        <v>33081</v>
      </c>
    </row>
    <row r="10485" spans="1:8" hidden="1" x14ac:dyDescent="0.25">
      <c r="A10485" t="str">
        <f>Produkty[[#This Row],[Symbol]]</f>
        <v>WB - 80/120</v>
      </c>
      <c r="B10485" s="560">
        <v>5907527911794</v>
      </c>
      <c r="C10485" t="s">
        <v>33082</v>
      </c>
      <c r="D10485" t="s">
        <v>4107</v>
      </c>
      <c r="E10485" t="s">
        <v>33083</v>
      </c>
      <c r="F10485" t="s">
        <v>4095</v>
      </c>
      <c r="G10485">
        <v>8.15</v>
      </c>
      <c r="H10485" t="s">
        <v>33084</v>
      </c>
    </row>
    <row r="10486" spans="1:8" hidden="1" x14ac:dyDescent="0.25">
      <c r="A10486" t="str">
        <f>Produkty[[#This Row],[Symbol]]</f>
        <v>WB - 80/150</v>
      </c>
      <c r="B10486" s="560">
        <v>5907527911800</v>
      </c>
      <c r="C10486" t="s">
        <v>33085</v>
      </c>
      <c r="D10486" t="s">
        <v>4107</v>
      </c>
      <c r="E10486" t="s">
        <v>33086</v>
      </c>
      <c r="F10486" t="s">
        <v>4095</v>
      </c>
      <c r="G10486">
        <v>9.83</v>
      </c>
      <c r="H10486" t="s">
        <v>33087</v>
      </c>
    </row>
    <row r="10487" spans="1:8" hidden="1" x14ac:dyDescent="0.25">
      <c r="A10487" t="str">
        <f>Produkty[[#This Row],[Symbol]]</f>
        <v>WB - 100/140</v>
      </c>
      <c r="B10487" s="560">
        <v>5907527911817</v>
      </c>
      <c r="C10487" t="s">
        <v>33088</v>
      </c>
      <c r="D10487" t="s">
        <v>4107</v>
      </c>
      <c r="E10487" t="s">
        <v>33089</v>
      </c>
      <c r="F10487" t="s">
        <v>4095</v>
      </c>
      <c r="G10487">
        <v>9.92</v>
      </c>
      <c r="H10487" t="s">
        <v>33090</v>
      </c>
    </row>
    <row r="10488" spans="1:8" hidden="1" x14ac:dyDescent="0.25">
      <c r="A10488" t="str">
        <f>Produkty[[#This Row],[Symbol]]</f>
        <v>WB - 120/160</v>
      </c>
      <c r="B10488" s="560">
        <v>5907527911824</v>
      </c>
      <c r="C10488" t="s">
        <v>33091</v>
      </c>
      <c r="D10488" t="s">
        <v>4107</v>
      </c>
      <c r="E10488" t="s">
        <v>33092</v>
      </c>
      <c r="F10488" t="s">
        <v>4095</v>
      </c>
      <c r="G10488">
        <v>11.3</v>
      </c>
      <c r="H10488" t="s">
        <v>33093</v>
      </c>
    </row>
    <row r="10489" spans="1:8" hidden="1" x14ac:dyDescent="0.25">
      <c r="A10489" t="str">
        <f>Produkty[[#This Row],[Symbol]]</f>
        <v>TP 25/2,0 - 25</v>
      </c>
      <c r="B10489" s="560">
        <v>5907527911831</v>
      </c>
      <c r="C10489" t="s">
        <v>33094</v>
      </c>
      <c r="D10489" t="s">
        <v>4107</v>
      </c>
      <c r="E10489" t="s">
        <v>33095</v>
      </c>
      <c r="F10489" t="s">
        <v>7712</v>
      </c>
      <c r="G10489">
        <v>148.71</v>
      </c>
      <c r="H10489" t="s">
        <v>33096</v>
      </c>
    </row>
    <row r="10490" spans="1:8" hidden="1" x14ac:dyDescent="0.25">
      <c r="A10490" t="str">
        <f>Produkty[[#This Row],[Symbol]]</f>
        <v>TP3 - 40</v>
      </c>
      <c r="B10490" s="560">
        <v>5907527911848</v>
      </c>
      <c r="C10490" t="s">
        <v>33097</v>
      </c>
      <c r="D10490" t="s">
        <v>4107</v>
      </c>
      <c r="E10490" t="s">
        <v>33098</v>
      </c>
      <c r="F10490" t="s">
        <v>7712</v>
      </c>
      <c r="G10490">
        <v>95.33</v>
      </c>
      <c r="H10490" t="s">
        <v>33099</v>
      </c>
    </row>
    <row r="10491" spans="1:8" hidden="1" x14ac:dyDescent="0.25">
      <c r="A10491" t="str">
        <f>Produkty[[#This Row],[Symbol]]</f>
        <v>TP 40/2,0 - 25</v>
      </c>
      <c r="B10491" s="560">
        <v>5907527911855</v>
      </c>
      <c r="C10491" t="s">
        <v>33100</v>
      </c>
      <c r="D10491" t="s">
        <v>4107</v>
      </c>
      <c r="E10491" t="s">
        <v>33101</v>
      </c>
      <c r="F10491" t="s">
        <v>7712</v>
      </c>
      <c r="G10491">
        <v>230.34</v>
      </c>
      <c r="H10491" t="s">
        <v>33102</v>
      </c>
    </row>
    <row r="10492" spans="1:8" hidden="1" x14ac:dyDescent="0.25">
      <c r="A10492" t="str">
        <f>Produkty[[#This Row],[Symbol]]</f>
        <v>TP4 - 60</v>
      </c>
      <c r="B10492" s="560">
        <v>5907527911862</v>
      </c>
      <c r="C10492" t="s">
        <v>33103</v>
      </c>
      <c r="D10492" t="s">
        <v>4107</v>
      </c>
      <c r="E10492" t="s">
        <v>33104</v>
      </c>
      <c r="F10492" t="s">
        <v>7712</v>
      </c>
      <c r="G10492">
        <v>141.26</v>
      </c>
      <c r="H10492" t="s">
        <v>33105</v>
      </c>
    </row>
    <row r="10493" spans="1:8" hidden="1" x14ac:dyDescent="0.25">
      <c r="A10493" t="str">
        <f>Produkty[[#This Row],[Symbol]]</f>
        <v>TP 60/2,0 - 25</v>
      </c>
      <c r="B10493" s="560">
        <v>5907527911879</v>
      </c>
      <c r="C10493" t="s">
        <v>33106</v>
      </c>
      <c r="D10493" t="s">
        <v>4107</v>
      </c>
      <c r="E10493" t="s">
        <v>33107</v>
      </c>
      <c r="F10493" t="s">
        <v>7712</v>
      </c>
      <c r="G10493">
        <v>344.49</v>
      </c>
      <c r="H10493" t="s">
        <v>33108</v>
      </c>
    </row>
    <row r="10494" spans="1:8" hidden="1" x14ac:dyDescent="0.25">
      <c r="A10494" t="str">
        <f>Produkty[[#This Row],[Symbol]]</f>
        <v>S-35113</v>
      </c>
      <c r="B10494" s="560">
        <v>5907527911886</v>
      </c>
      <c r="C10494" t="s">
        <v>33109</v>
      </c>
      <c r="D10494" t="s">
        <v>7099</v>
      </c>
      <c r="E10494" t="s">
        <v>33110</v>
      </c>
      <c r="F10494" t="s">
        <v>4095</v>
      </c>
      <c r="G10494">
        <v>16.05</v>
      </c>
      <c r="H10494" t="s">
        <v>33111</v>
      </c>
    </row>
    <row r="10495" spans="1:8" hidden="1" x14ac:dyDescent="0.25">
      <c r="A10495" t="str">
        <f>Produkty[[#This Row],[Symbol]]</f>
        <v>S-35115</v>
      </c>
      <c r="B10495" s="560">
        <v>5907527911893</v>
      </c>
      <c r="C10495" t="s">
        <v>33112</v>
      </c>
      <c r="D10495" t="s">
        <v>7099</v>
      </c>
      <c r="E10495" t="s">
        <v>33113</v>
      </c>
      <c r="F10495" t="s">
        <v>4095</v>
      </c>
      <c r="G10495">
        <v>19.8</v>
      </c>
      <c r="H10495" t="s">
        <v>33114</v>
      </c>
    </row>
    <row r="10496" spans="1:8" hidden="1" x14ac:dyDescent="0.25">
      <c r="A10496" t="str">
        <f>Produkty[[#This Row],[Symbol]]</f>
        <v>S-27805</v>
      </c>
      <c r="B10496" s="560">
        <v>5907527911909</v>
      </c>
      <c r="C10496" t="s">
        <v>33115</v>
      </c>
      <c r="D10496" t="s">
        <v>7099</v>
      </c>
      <c r="E10496" t="s">
        <v>33116</v>
      </c>
      <c r="F10496" t="s">
        <v>4104</v>
      </c>
      <c r="G10496">
        <v>110.9</v>
      </c>
      <c r="H10496" t="s">
        <v>33117</v>
      </c>
    </row>
    <row r="10497" spans="1:8" hidden="1" x14ac:dyDescent="0.25">
      <c r="A10497" t="str">
        <f>Produkty[[#This Row],[Symbol]]</f>
        <v>S-27705</v>
      </c>
      <c r="B10497" s="560">
        <v>5907527911916</v>
      </c>
      <c r="C10497" t="s">
        <v>33118</v>
      </c>
      <c r="D10497" t="s">
        <v>7099</v>
      </c>
      <c r="E10497" t="s">
        <v>33119</v>
      </c>
      <c r="F10497" t="s">
        <v>4104</v>
      </c>
      <c r="G10497">
        <v>457.21</v>
      </c>
      <c r="H10497" t="s">
        <v>33120</v>
      </c>
    </row>
    <row r="10498" spans="1:8" hidden="1" x14ac:dyDescent="0.25">
      <c r="A10498" t="str">
        <f>Produkty[[#This Row],[Symbol]]</f>
        <v>S-27806</v>
      </c>
      <c r="B10498" s="560">
        <v>5907527911923</v>
      </c>
      <c r="C10498" t="s">
        <v>33121</v>
      </c>
      <c r="D10498" t="s">
        <v>7099</v>
      </c>
      <c r="E10498" t="s">
        <v>33122</v>
      </c>
      <c r="F10498" t="s">
        <v>4104</v>
      </c>
      <c r="G10498">
        <v>51.61</v>
      </c>
      <c r="H10498" t="s">
        <v>33123</v>
      </c>
    </row>
    <row r="10499" spans="1:8" hidden="1" x14ac:dyDescent="0.25">
      <c r="A10499" t="str">
        <f>Produkty[[#This Row],[Symbol]]</f>
        <v>S-27812</v>
      </c>
      <c r="B10499" s="560">
        <v>5907527911930</v>
      </c>
      <c r="C10499" t="s">
        <v>33124</v>
      </c>
      <c r="D10499" t="s">
        <v>7099</v>
      </c>
      <c r="E10499" t="s">
        <v>33125</v>
      </c>
      <c r="F10499" t="s">
        <v>4104</v>
      </c>
      <c r="G10499">
        <v>90.45</v>
      </c>
      <c r="H10499" t="s">
        <v>33126</v>
      </c>
    </row>
    <row r="10500" spans="1:8" hidden="1" x14ac:dyDescent="0.25">
      <c r="A10500" t="str">
        <f>Produkty[[#This Row],[Symbol]]</f>
        <v>S-27835</v>
      </c>
      <c r="B10500" s="560">
        <v>5907527911947</v>
      </c>
      <c r="C10500" t="s">
        <v>33127</v>
      </c>
      <c r="D10500" t="s">
        <v>7099</v>
      </c>
      <c r="E10500" t="s">
        <v>33128</v>
      </c>
      <c r="F10500" t="s">
        <v>4104</v>
      </c>
      <c r="G10500">
        <v>332.99</v>
      </c>
      <c r="H10500" t="s">
        <v>33129</v>
      </c>
    </row>
    <row r="10501" spans="1:8" hidden="1" x14ac:dyDescent="0.25">
      <c r="A10501" t="str">
        <f>Produkty[[#This Row],[Symbol]]</f>
        <v>S-34113</v>
      </c>
      <c r="B10501" s="560">
        <v>5907527911954</v>
      </c>
      <c r="C10501" t="s">
        <v>33130</v>
      </c>
      <c r="D10501" t="s">
        <v>7099</v>
      </c>
      <c r="E10501" t="s">
        <v>33131</v>
      </c>
      <c r="F10501" t="s">
        <v>4095</v>
      </c>
      <c r="G10501">
        <v>20.88</v>
      </c>
      <c r="H10501" t="s">
        <v>33132</v>
      </c>
    </row>
    <row r="10502" spans="1:8" hidden="1" x14ac:dyDescent="0.25">
      <c r="A10502" t="str">
        <f>Produkty[[#This Row],[Symbol]]</f>
        <v>S-34213</v>
      </c>
      <c r="B10502" s="560">
        <v>5907527911961</v>
      </c>
      <c r="C10502" t="s">
        <v>33133</v>
      </c>
      <c r="D10502" t="s">
        <v>7099</v>
      </c>
      <c r="E10502" t="s">
        <v>33134</v>
      </c>
      <c r="F10502" t="s">
        <v>4095</v>
      </c>
      <c r="G10502">
        <v>29.08</v>
      </c>
      <c r="H10502" t="s">
        <v>33135</v>
      </c>
    </row>
    <row r="10503" spans="1:8" hidden="1" x14ac:dyDescent="0.25">
      <c r="A10503" t="str">
        <f>Produkty[[#This Row],[Symbol]]</f>
        <v>S-34116</v>
      </c>
      <c r="B10503" s="560">
        <v>5907527911978</v>
      </c>
      <c r="C10503" t="s">
        <v>33136</v>
      </c>
      <c r="D10503" t="s">
        <v>7099</v>
      </c>
      <c r="E10503" t="s">
        <v>33137</v>
      </c>
      <c r="F10503" t="s">
        <v>4095</v>
      </c>
      <c r="G10503">
        <v>29.95</v>
      </c>
      <c r="H10503" t="s">
        <v>33138</v>
      </c>
    </row>
    <row r="10504" spans="1:8" hidden="1" x14ac:dyDescent="0.25">
      <c r="A10504" t="str">
        <f>Produkty[[#This Row],[Symbol]]</f>
        <v>S-34216</v>
      </c>
      <c r="B10504" s="560">
        <v>5907527911985</v>
      </c>
      <c r="C10504" t="s">
        <v>33139</v>
      </c>
      <c r="D10504" t="s">
        <v>7099</v>
      </c>
      <c r="E10504" t="s">
        <v>33140</v>
      </c>
      <c r="F10504" t="s">
        <v>4095</v>
      </c>
      <c r="G10504">
        <v>35.47</v>
      </c>
      <c r="H10504" t="s">
        <v>33141</v>
      </c>
    </row>
    <row r="10505" spans="1:8" hidden="1" x14ac:dyDescent="0.25">
      <c r="A10505" t="str">
        <f>Produkty[[#This Row],[Symbol]]</f>
        <v>S-34120</v>
      </c>
      <c r="B10505" s="560">
        <v>5907527911992</v>
      </c>
      <c r="C10505" t="s">
        <v>33142</v>
      </c>
      <c r="D10505" t="s">
        <v>7099</v>
      </c>
      <c r="E10505" t="s">
        <v>33143</v>
      </c>
      <c r="F10505" t="s">
        <v>4095</v>
      </c>
      <c r="G10505">
        <v>43.62</v>
      </c>
      <c r="H10505" t="s">
        <v>33144</v>
      </c>
    </row>
    <row r="10506" spans="1:8" hidden="1" x14ac:dyDescent="0.25">
      <c r="A10506" t="str">
        <f>Produkty[[#This Row],[Symbol]]</f>
        <v>S-34220</v>
      </c>
      <c r="B10506" s="560">
        <v>5907527912005</v>
      </c>
      <c r="C10506" t="s">
        <v>33145</v>
      </c>
      <c r="D10506" t="s">
        <v>7099</v>
      </c>
      <c r="E10506" t="s">
        <v>33146</v>
      </c>
      <c r="F10506" t="s">
        <v>4095</v>
      </c>
      <c r="G10506">
        <v>50.77</v>
      </c>
      <c r="H10506" t="s">
        <v>33147</v>
      </c>
    </row>
    <row r="10507" spans="1:8" hidden="1" x14ac:dyDescent="0.25">
      <c r="A10507" t="str">
        <f>Produkty[[#This Row],[Symbol]]</f>
        <v>S-34125</v>
      </c>
      <c r="B10507" s="560">
        <v>5907527912012</v>
      </c>
      <c r="C10507" t="s">
        <v>33148</v>
      </c>
      <c r="D10507" t="s">
        <v>7099</v>
      </c>
      <c r="E10507" t="s">
        <v>33149</v>
      </c>
      <c r="F10507" t="s">
        <v>4095</v>
      </c>
      <c r="G10507">
        <v>75.39</v>
      </c>
      <c r="H10507" t="s">
        <v>33150</v>
      </c>
    </row>
    <row r="10508" spans="1:8" hidden="1" x14ac:dyDescent="0.25">
      <c r="A10508" t="str">
        <f>Produkty[[#This Row],[Symbol]]</f>
        <v>S-34225</v>
      </c>
      <c r="B10508" s="560">
        <v>5907527912029</v>
      </c>
      <c r="C10508" t="s">
        <v>33151</v>
      </c>
      <c r="D10508" t="s">
        <v>7099</v>
      </c>
      <c r="E10508" t="s">
        <v>33152</v>
      </c>
      <c r="F10508" t="s">
        <v>4095</v>
      </c>
      <c r="G10508">
        <v>85.94</v>
      </c>
      <c r="H10508" t="s">
        <v>33153</v>
      </c>
    </row>
    <row r="10509" spans="1:8" hidden="1" x14ac:dyDescent="0.25">
      <c r="A10509" t="str">
        <f>Produkty[[#This Row],[Symbol]]</f>
        <v>S-34130</v>
      </c>
      <c r="B10509" s="560">
        <v>5907527912036</v>
      </c>
      <c r="C10509" t="s">
        <v>33154</v>
      </c>
      <c r="D10509" t="s">
        <v>7099</v>
      </c>
      <c r="E10509" t="s">
        <v>33155</v>
      </c>
      <c r="F10509" t="s">
        <v>4095</v>
      </c>
      <c r="G10509">
        <v>117.87</v>
      </c>
      <c r="H10509" t="s">
        <v>33156</v>
      </c>
    </row>
    <row r="10510" spans="1:8" hidden="1" x14ac:dyDescent="0.25">
      <c r="A10510" t="str">
        <f>Produkty[[#This Row],[Symbol]]</f>
        <v>S-34230</v>
      </c>
      <c r="B10510" s="560">
        <v>5907527912043</v>
      </c>
      <c r="C10510" t="s">
        <v>33157</v>
      </c>
      <c r="D10510" t="s">
        <v>7099</v>
      </c>
      <c r="E10510" t="s">
        <v>33158</v>
      </c>
      <c r="F10510" t="s">
        <v>4095</v>
      </c>
      <c r="G10510">
        <v>134.26</v>
      </c>
      <c r="H10510" t="s">
        <v>33159</v>
      </c>
    </row>
    <row r="10511" spans="1:8" hidden="1" x14ac:dyDescent="0.25">
      <c r="A10511" t="str">
        <f>Produkty[[#This Row],[Symbol]]</f>
        <v>S-34135</v>
      </c>
      <c r="B10511" s="560">
        <v>5907527912050</v>
      </c>
      <c r="C10511" t="s">
        <v>33160</v>
      </c>
      <c r="D10511" t="s">
        <v>7099</v>
      </c>
      <c r="E10511" t="s">
        <v>33161</v>
      </c>
      <c r="F10511" t="s">
        <v>4095</v>
      </c>
      <c r="G10511">
        <v>166.15</v>
      </c>
      <c r="H10511" t="s">
        <v>33162</v>
      </c>
    </row>
    <row r="10512" spans="1:8" hidden="1" x14ac:dyDescent="0.25">
      <c r="A10512" t="str">
        <f>Produkty[[#This Row],[Symbol]]</f>
        <v>S-34235</v>
      </c>
      <c r="B10512" s="560">
        <v>5907527912067</v>
      </c>
      <c r="C10512" t="s">
        <v>33163</v>
      </c>
      <c r="D10512" t="s">
        <v>7099</v>
      </c>
      <c r="E10512" t="s">
        <v>33164</v>
      </c>
      <c r="F10512" t="s">
        <v>4095</v>
      </c>
      <c r="G10512">
        <v>182.18</v>
      </c>
      <c r="H10512" t="s">
        <v>33165</v>
      </c>
    </row>
    <row r="10513" spans="1:8" hidden="1" x14ac:dyDescent="0.25">
      <c r="A10513" t="str">
        <f>Produkty[[#This Row],[Symbol]]</f>
        <v>S-34140</v>
      </c>
      <c r="B10513" s="560">
        <v>5907527912074</v>
      </c>
      <c r="C10513" t="s">
        <v>33166</v>
      </c>
      <c r="D10513" t="s">
        <v>7099</v>
      </c>
      <c r="E10513" t="s">
        <v>33167</v>
      </c>
      <c r="F10513" t="s">
        <v>4095</v>
      </c>
      <c r="G10513">
        <v>227.14</v>
      </c>
      <c r="H10513" t="s">
        <v>33168</v>
      </c>
    </row>
    <row r="10514" spans="1:8" hidden="1" x14ac:dyDescent="0.25">
      <c r="A10514" t="str">
        <f>Produkty[[#This Row],[Symbol]]</f>
        <v>S-34020</v>
      </c>
      <c r="B10514" s="560">
        <v>5907527912081</v>
      </c>
      <c r="C10514" t="s">
        <v>33169</v>
      </c>
      <c r="D10514" t="s">
        <v>7099</v>
      </c>
      <c r="E10514" t="s">
        <v>33170</v>
      </c>
      <c r="F10514" t="s">
        <v>4095</v>
      </c>
      <c r="G10514">
        <v>63.59</v>
      </c>
      <c r="H10514" t="s">
        <v>33171</v>
      </c>
    </row>
    <row r="10515" spans="1:8" hidden="1" x14ac:dyDescent="0.25">
      <c r="A10515" t="str">
        <f>Produkty[[#This Row],[Symbol]]</f>
        <v>S-34025</v>
      </c>
      <c r="B10515" s="560">
        <v>5907527912098</v>
      </c>
      <c r="C10515" t="s">
        <v>33172</v>
      </c>
      <c r="D10515" t="s">
        <v>7099</v>
      </c>
      <c r="E10515" t="s">
        <v>33173</v>
      </c>
      <c r="F10515" t="s">
        <v>4095</v>
      </c>
      <c r="G10515">
        <v>85.68</v>
      </c>
      <c r="H10515" t="s">
        <v>33174</v>
      </c>
    </row>
    <row r="10516" spans="1:8" hidden="1" x14ac:dyDescent="0.25">
      <c r="A10516" t="str">
        <f>Produkty[[#This Row],[Symbol]]</f>
        <v>S-28065</v>
      </c>
      <c r="B10516" s="560">
        <v>5907527912104</v>
      </c>
      <c r="C10516" t="s">
        <v>33175</v>
      </c>
      <c r="D10516" t="s">
        <v>7099</v>
      </c>
      <c r="E10516" t="s">
        <v>33176</v>
      </c>
      <c r="F10516" t="s">
        <v>4095</v>
      </c>
      <c r="G10516">
        <v>39.75</v>
      </c>
      <c r="H10516" t="s">
        <v>33177</v>
      </c>
    </row>
    <row r="10517" spans="1:8" hidden="1" x14ac:dyDescent="0.25">
      <c r="A10517" t="str">
        <f>Produkty[[#This Row],[Symbol]]</f>
        <v>S-28085</v>
      </c>
      <c r="B10517" s="560">
        <v>5907527912111</v>
      </c>
      <c r="C10517" t="s">
        <v>33178</v>
      </c>
      <c r="D10517" t="s">
        <v>7099</v>
      </c>
      <c r="E10517" t="s">
        <v>33179</v>
      </c>
      <c r="F10517" t="s">
        <v>4095</v>
      </c>
      <c r="G10517">
        <v>48.55</v>
      </c>
      <c r="H10517" t="s">
        <v>33180</v>
      </c>
    </row>
    <row r="10518" spans="1:8" hidden="1" x14ac:dyDescent="0.25">
      <c r="A10518" t="str">
        <f>Produkty[[#This Row],[Symbol]]</f>
        <v>S-47500</v>
      </c>
      <c r="B10518" s="560">
        <v>5907527912128</v>
      </c>
      <c r="C10518" t="s">
        <v>1759</v>
      </c>
      <c r="D10518" t="s">
        <v>7311</v>
      </c>
      <c r="E10518" t="s">
        <v>33181</v>
      </c>
      <c r="F10518" t="s">
        <v>4095</v>
      </c>
      <c r="G10518">
        <v>56.48</v>
      </c>
      <c r="H10518" t="s">
        <v>33182</v>
      </c>
    </row>
    <row r="10519" spans="1:8" hidden="1" x14ac:dyDescent="0.25">
      <c r="A10519" t="str">
        <f>Produkty[[#This Row],[Symbol]]</f>
        <v>KIM - 10X80</v>
      </c>
      <c r="B10519" s="560">
        <v>5907527912135</v>
      </c>
      <c r="C10519" t="s">
        <v>33183</v>
      </c>
      <c r="D10519" t="s">
        <v>4107</v>
      </c>
      <c r="E10519" t="s">
        <v>33184</v>
      </c>
      <c r="F10519" t="s">
        <v>4118</v>
      </c>
      <c r="G10519">
        <v>42.9</v>
      </c>
      <c r="H10519" t="s">
        <v>39091</v>
      </c>
    </row>
    <row r="10520" spans="1:8" hidden="1" x14ac:dyDescent="0.25">
      <c r="A10520" t="str">
        <f>Produkty[[#This Row],[Symbol]]</f>
        <v>KI - 10X80</v>
      </c>
      <c r="B10520" s="560">
        <v>5907527912142</v>
      </c>
      <c r="C10520" t="s">
        <v>33185</v>
      </c>
      <c r="D10520" t="s">
        <v>4107</v>
      </c>
      <c r="E10520" t="s">
        <v>33186</v>
      </c>
      <c r="F10520" t="s">
        <v>4118</v>
      </c>
      <c r="G10520">
        <v>24.99</v>
      </c>
      <c r="H10520" t="s">
        <v>39083</v>
      </c>
    </row>
    <row r="10521" spans="1:8" hidden="1" x14ac:dyDescent="0.25">
      <c r="A10521" t="str">
        <f>Produkty[[#This Row],[Symbol]]</f>
        <v>KI - 10X100</v>
      </c>
      <c r="B10521" s="560">
        <v>5907527912159</v>
      </c>
      <c r="C10521" t="s">
        <v>33187</v>
      </c>
      <c r="D10521" t="s">
        <v>4107</v>
      </c>
      <c r="E10521" t="s">
        <v>33188</v>
      </c>
      <c r="F10521" t="s">
        <v>4118</v>
      </c>
      <c r="G10521">
        <v>27.72</v>
      </c>
      <c r="H10521" t="s">
        <v>39084</v>
      </c>
    </row>
    <row r="10522" spans="1:8" hidden="1" x14ac:dyDescent="0.25">
      <c r="A10522" t="str">
        <f>Produkty[[#This Row],[Symbol]]</f>
        <v>KI - 10X120</v>
      </c>
      <c r="B10522" s="560">
        <v>5907527912166</v>
      </c>
      <c r="C10522" t="s">
        <v>33189</v>
      </c>
      <c r="D10522" t="s">
        <v>4107</v>
      </c>
      <c r="E10522" t="s">
        <v>33190</v>
      </c>
      <c r="F10522" t="s">
        <v>4118</v>
      </c>
      <c r="G10522">
        <v>29.61</v>
      </c>
      <c r="H10522" t="s">
        <v>39085</v>
      </c>
    </row>
    <row r="10523" spans="1:8" hidden="1" x14ac:dyDescent="0.25">
      <c r="A10523" t="str">
        <f>Produkty[[#This Row],[Symbol]]</f>
        <v>KI - 10X140</v>
      </c>
      <c r="B10523" s="560">
        <v>5907527912173</v>
      </c>
      <c r="C10523" t="s">
        <v>33191</v>
      </c>
      <c r="D10523" t="s">
        <v>4107</v>
      </c>
      <c r="E10523" t="s">
        <v>33192</v>
      </c>
      <c r="F10523" t="s">
        <v>4118</v>
      </c>
      <c r="G10523">
        <v>34.020000000000003</v>
      </c>
      <c r="H10523" t="s">
        <v>39086</v>
      </c>
    </row>
    <row r="10524" spans="1:8" hidden="1" x14ac:dyDescent="0.25">
      <c r="A10524" t="str">
        <f>Produkty[[#This Row],[Symbol]]</f>
        <v>KI - 10X160</v>
      </c>
      <c r="B10524" s="560">
        <v>5907527912180</v>
      </c>
      <c r="C10524" t="s">
        <v>33193</v>
      </c>
      <c r="D10524" t="s">
        <v>4107</v>
      </c>
      <c r="E10524" t="s">
        <v>33194</v>
      </c>
      <c r="F10524" t="s">
        <v>4118</v>
      </c>
      <c r="G10524">
        <v>35.07</v>
      </c>
      <c r="H10524" t="s">
        <v>39087</v>
      </c>
    </row>
    <row r="10525" spans="1:8" hidden="1" x14ac:dyDescent="0.25">
      <c r="A10525" t="str">
        <f>Produkty[[#This Row],[Symbol]]</f>
        <v>KI - 10X180</v>
      </c>
      <c r="B10525" s="560">
        <v>5907527912197</v>
      </c>
      <c r="C10525" t="s">
        <v>33195</v>
      </c>
      <c r="D10525" t="s">
        <v>4107</v>
      </c>
      <c r="E10525" t="s">
        <v>33196</v>
      </c>
      <c r="F10525" t="s">
        <v>4118</v>
      </c>
      <c r="G10525">
        <v>38.22</v>
      </c>
      <c r="H10525" t="s">
        <v>39088</v>
      </c>
    </row>
    <row r="10526" spans="1:8" hidden="1" x14ac:dyDescent="0.25">
      <c r="A10526" t="str">
        <f>Produkty[[#This Row],[Symbol]]</f>
        <v>KI - 10X200</v>
      </c>
      <c r="B10526" s="560">
        <v>5907527912203</v>
      </c>
      <c r="C10526" t="s">
        <v>33197</v>
      </c>
      <c r="D10526" t="s">
        <v>4107</v>
      </c>
      <c r="E10526" t="s">
        <v>33198</v>
      </c>
      <c r="F10526" t="s">
        <v>4118</v>
      </c>
      <c r="G10526">
        <v>39.69</v>
      </c>
      <c r="H10526" t="s">
        <v>39089</v>
      </c>
    </row>
    <row r="10527" spans="1:8" hidden="1" x14ac:dyDescent="0.25">
      <c r="A10527" t="str">
        <f>Produkty[[#This Row],[Symbol]]</f>
        <v>KI - 10X220</v>
      </c>
      <c r="B10527" s="560">
        <v>5907527912210</v>
      </c>
      <c r="C10527" t="s">
        <v>33199</v>
      </c>
      <c r="D10527" t="s">
        <v>4107</v>
      </c>
      <c r="E10527" t="s">
        <v>33200</v>
      </c>
      <c r="F10527" t="s">
        <v>4118</v>
      </c>
      <c r="G10527">
        <v>43.05</v>
      </c>
      <c r="H10527" t="s">
        <v>39090</v>
      </c>
    </row>
    <row r="10528" spans="1:8" hidden="1" x14ac:dyDescent="0.25">
      <c r="A10528" t="str">
        <f>Produkty[[#This Row],[Symbol]]</f>
        <v>KIM - 10X100</v>
      </c>
      <c r="B10528" s="560">
        <v>5907527912227</v>
      </c>
      <c r="C10528" t="s">
        <v>33201</v>
      </c>
      <c r="D10528" t="s">
        <v>4107</v>
      </c>
      <c r="E10528" t="s">
        <v>33202</v>
      </c>
      <c r="F10528" t="s">
        <v>4118</v>
      </c>
      <c r="G10528">
        <v>50.6</v>
      </c>
      <c r="H10528" t="s">
        <v>39092</v>
      </c>
    </row>
    <row r="10529" spans="1:8" hidden="1" x14ac:dyDescent="0.25">
      <c r="A10529" t="str">
        <f>Produkty[[#This Row],[Symbol]]</f>
        <v>KIM - 10X120</v>
      </c>
      <c r="B10529" s="560">
        <v>5907527912234</v>
      </c>
      <c r="C10529" t="s">
        <v>33203</v>
      </c>
      <c r="D10529" t="s">
        <v>4107</v>
      </c>
      <c r="E10529" t="s">
        <v>33204</v>
      </c>
      <c r="F10529" t="s">
        <v>4118</v>
      </c>
      <c r="G10529">
        <v>59.4</v>
      </c>
      <c r="H10529" t="s">
        <v>39093</v>
      </c>
    </row>
    <row r="10530" spans="1:8" hidden="1" x14ac:dyDescent="0.25">
      <c r="A10530" t="str">
        <f>Produkty[[#This Row],[Symbol]]</f>
        <v>KIM - 10X140</v>
      </c>
      <c r="B10530" s="560">
        <v>5907527912241</v>
      </c>
      <c r="C10530" t="s">
        <v>33205</v>
      </c>
      <c r="D10530" t="s">
        <v>4107</v>
      </c>
      <c r="E10530" t="s">
        <v>33206</v>
      </c>
      <c r="F10530" t="s">
        <v>4118</v>
      </c>
      <c r="G10530">
        <v>68.2</v>
      </c>
      <c r="H10530" t="s">
        <v>39094</v>
      </c>
    </row>
    <row r="10531" spans="1:8" hidden="1" x14ac:dyDescent="0.25">
      <c r="A10531" t="str">
        <f>Produkty[[#This Row],[Symbol]]</f>
        <v>KIM - 10X160</v>
      </c>
      <c r="B10531" s="560">
        <v>5907527912258</v>
      </c>
      <c r="C10531" t="s">
        <v>33207</v>
      </c>
      <c r="D10531" t="s">
        <v>4107</v>
      </c>
      <c r="E10531" t="s">
        <v>33208</v>
      </c>
      <c r="F10531" t="s">
        <v>4118</v>
      </c>
      <c r="G10531">
        <v>77</v>
      </c>
      <c r="H10531" t="s">
        <v>39095</v>
      </c>
    </row>
    <row r="10532" spans="1:8" hidden="1" x14ac:dyDescent="0.25">
      <c r="A10532" t="str">
        <f>Produkty[[#This Row],[Symbol]]</f>
        <v>KIM - 10X180</v>
      </c>
      <c r="B10532" s="560">
        <v>5907527912265</v>
      </c>
      <c r="C10532" t="s">
        <v>33209</v>
      </c>
      <c r="D10532" t="s">
        <v>4107</v>
      </c>
      <c r="E10532" t="s">
        <v>33210</v>
      </c>
      <c r="F10532" t="s">
        <v>4118</v>
      </c>
      <c r="G10532">
        <v>85.8</v>
      </c>
      <c r="H10532" t="s">
        <v>39096</v>
      </c>
    </row>
    <row r="10533" spans="1:8" hidden="1" x14ac:dyDescent="0.25">
      <c r="A10533" t="str">
        <f>Produkty[[#This Row],[Symbol]]</f>
        <v>KIM - 10X200</v>
      </c>
      <c r="B10533" s="560">
        <v>5907527912272</v>
      </c>
      <c r="C10533" t="s">
        <v>33211</v>
      </c>
      <c r="D10533" t="s">
        <v>4107</v>
      </c>
      <c r="E10533" t="s">
        <v>33212</v>
      </c>
      <c r="F10533" t="s">
        <v>4118</v>
      </c>
      <c r="G10533">
        <v>94.6</v>
      </c>
      <c r="H10533" t="s">
        <v>39097</v>
      </c>
    </row>
    <row r="10534" spans="1:8" hidden="1" x14ac:dyDescent="0.25">
      <c r="A10534" t="str">
        <f>Produkty[[#This Row],[Symbol]]</f>
        <v>S-76003</v>
      </c>
      <c r="B10534" s="560">
        <v>5907527912289</v>
      </c>
      <c r="C10534" t="s">
        <v>33213</v>
      </c>
      <c r="D10534" t="s">
        <v>4093</v>
      </c>
      <c r="E10534" t="s">
        <v>33214</v>
      </c>
      <c r="F10534" t="s">
        <v>4095</v>
      </c>
      <c r="G10534">
        <v>4.16</v>
      </c>
      <c r="H10534" t="s">
        <v>33215</v>
      </c>
    </row>
    <row r="10535" spans="1:8" hidden="1" x14ac:dyDescent="0.25">
      <c r="A10535" t="str">
        <f>Produkty[[#This Row],[Symbol]]</f>
        <v>S-76001</v>
      </c>
      <c r="B10535" s="560">
        <v>5907527912296</v>
      </c>
      <c r="C10535" t="s">
        <v>33216</v>
      </c>
      <c r="D10535" t="s">
        <v>4093</v>
      </c>
      <c r="E10535" t="s">
        <v>33217</v>
      </c>
      <c r="F10535" t="s">
        <v>4095</v>
      </c>
      <c r="G10535">
        <v>4.16</v>
      </c>
      <c r="H10535" t="s">
        <v>33218</v>
      </c>
    </row>
    <row r="10536" spans="1:8" hidden="1" x14ac:dyDescent="0.25">
      <c r="A10536" t="str">
        <f>Produkty[[#This Row],[Symbol]]</f>
        <v>S-11983</v>
      </c>
      <c r="B10536" s="560">
        <v>5907527912302</v>
      </c>
      <c r="C10536" t="s">
        <v>33219</v>
      </c>
      <c r="D10536" t="s">
        <v>4093</v>
      </c>
      <c r="E10536" t="s">
        <v>33220</v>
      </c>
      <c r="F10536" t="s">
        <v>4095</v>
      </c>
      <c r="G10536">
        <v>77.14</v>
      </c>
      <c r="H10536" t="s">
        <v>33221</v>
      </c>
    </row>
    <row r="10537" spans="1:8" hidden="1" x14ac:dyDescent="0.25">
      <c r="A10537" t="str">
        <f>Produkty[[#This Row],[Symbol]]</f>
        <v>S-11985</v>
      </c>
      <c r="B10537" s="560">
        <v>5907527912319</v>
      </c>
      <c r="C10537" t="s">
        <v>33222</v>
      </c>
      <c r="D10537" t="s">
        <v>4093</v>
      </c>
      <c r="E10537" t="s">
        <v>33223</v>
      </c>
      <c r="F10537" t="s">
        <v>4095</v>
      </c>
      <c r="G10537">
        <v>81.28</v>
      </c>
      <c r="H10537" t="s">
        <v>33224</v>
      </c>
    </row>
    <row r="10538" spans="1:8" hidden="1" x14ac:dyDescent="0.25">
      <c r="A10538" t="str">
        <f>Produkty[[#This Row],[Symbol]]</f>
        <v>S-11987</v>
      </c>
      <c r="B10538" s="560">
        <v>5907527912326</v>
      </c>
      <c r="C10538" t="s">
        <v>33225</v>
      </c>
      <c r="D10538" t="s">
        <v>4093</v>
      </c>
      <c r="E10538" t="s">
        <v>33226</v>
      </c>
      <c r="F10538" t="s">
        <v>4095</v>
      </c>
      <c r="G10538">
        <v>82.87</v>
      </c>
      <c r="H10538" t="s">
        <v>33227</v>
      </c>
    </row>
    <row r="10539" spans="1:8" hidden="1" x14ac:dyDescent="0.25">
      <c r="A10539" t="str">
        <f>Produkty[[#This Row],[Symbol]]</f>
        <v>S-11950</v>
      </c>
      <c r="B10539" s="560">
        <v>5907527912333</v>
      </c>
      <c r="C10539" t="s">
        <v>33228</v>
      </c>
      <c r="D10539" t="s">
        <v>4093</v>
      </c>
      <c r="E10539" t="s">
        <v>33229</v>
      </c>
      <c r="F10539" t="s">
        <v>4095</v>
      </c>
      <c r="G10539">
        <v>39.020000000000003</v>
      </c>
      <c r="H10539" t="s">
        <v>33230</v>
      </c>
    </row>
    <row r="10540" spans="1:8" hidden="1" x14ac:dyDescent="0.25">
      <c r="A10540" t="str">
        <f>Produkty[[#This Row],[Symbol]]</f>
        <v>S-11975</v>
      </c>
      <c r="B10540" s="560">
        <v>5907527912340</v>
      </c>
      <c r="C10540" t="s">
        <v>33231</v>
      </c>
      <c r="D10540" t="s">
        <v>4093</v>
      </c>
      <c r="E10540" t="s">
        <v>33232</v>
      </c>
      <c r="F10540" t="s">
        <v>4095</v>
      </c>
      <c r="G10540">
        <v>45.03</v>
      </c>
      <c r="H10540" t="s">
        <v>33233</v>
      </c>
    </row>
    <row r="10541" spans="1:8" hidden="1" x14ac:dyDescent="0.25">
      <c r="A10541" t="str">
        <f>Produkty[[#This Row],[Symbol]]</f>
        <v>S-16408</v>
      </c>
      <c r="B10541" s="560">
        <v>5907527912357</v>
      </c>
      <c r="C10541" t="s">
        <v>33234</v>
      </c>
      <c r="D10541" t="s">
        <v>4093</v>
      </c>
      <c r="E10541" t="s">
        <v>33235</v>
      </c>
      <c r="F10541" t="s">
        <v>4095</v>
      </c>
      <c r="G10541">
        <v>22.73</v>
      </c>
      <c r="H10541" t="s">
        <v>33236</v>
      </c>
    </row>
    <row r="10542" spans="1:8" hidden="1" x14ac:dyDescent="0.25">
      <c r="A10542" t="str">
        <f>Produkty[[#This Row],[Symbol]]</f>
        <v>S-67614</v>
      </c>
      <c r="B10542" s="560">
        <v>5907527912364</v>
      </c>
      <c r="C10542" t="s">
        <v>33237</v>
      </c>
      <c r="D10542" t="s">
        <v>4093</v>
      </c>
      <c r="E10542" t="s">
        <v>33238</v>
      </c>
      <c r="F10542" t="s">
        <v>4095</v>
      </c>
      <c r="G10542">
        <v>77.38</v>
      </c>
      <c r="H10542" t="s">
        <v>33239</v>
      </c>
    </row>
    <row r="10543" spans="1:8" hidden="1" x14ac:dyDescent="0.25">
      <c r="A10543" t="str">
        <f>Produkty[[#This Row],[Symbol]]</f>
        <v>S-67618</v>
      </c>
      <c r="B10543" s="560">
        <v>5907527912371</v>
      </c>
      <c r="C10543" t="s">
        <v>33240</v>
      </c>
      <c r="D10543" t="s">
        <v>4093</v>
      </c>
      <c r="E10543" t="s">
        <v>33241</v>
      </c>
      <c r="F10543" t="s">
        <v>4095</v>
      </c>
      <c r="G10543">
        <v>99.62</v>
      </c>
      <c r="H10543" t="s">
        <v>33242</v>
      </c>
    </row>
    <row r="10544" spans="1:8" hidden="1" x14ac:dyDescent="0.25">
      <c r="A10544" t="str">
        <f>Produkty[[#This Row],[Symbol]]</f>
        <v>S-67624</v>
      </c>
      <c r="B10544" s="560">
        <v>5907527912388</v>
      </c>
      <c r="C10544" t="s">
        <v>33243</v>
      </c>
      <c r="D10544" t="s">
        <v>4093</v>
      </c>
      <c r="E10544" t="s">
        <v>33244</v>
      </c>
      <c r="F10544" t="s">
        <v>4095</v>
      </c>
      <c r="G10544">
        <v>154.13</v>
      </c>
      <c r="H10544" t="s">
        <v>33245</v>
      </c>
    </row>
    <row r="10545" spans="1:8" hidden="1" x14ac:dyDescent="0.25">
      <c r="A10545" t="str">
        <f>Produkty[[#This Row],[Symbol]]</f>
        <v>S-67630</v>
      </c>
      <c r="B10545" s="560">
        <v>5907527912395</v>
      </c>
      <c r="C10545" t="s">
        <v>33246</v>
      </c>
      <c r="D10545" t="s">
        <v>4093</v>
      </c>
      <c r="E10545" t="s">
        <v>33247</v>
      </c>
      <c r="F10545" t="s">
        <v>4095</v>
      </c>
      <c r="G10545">
        <v>212.47</v>
      </c>
      <c r="H10545" t="s">
        <v>33248</v>
      </c>
    </row>
    <row r="10546" spans="1:8" hidden="1" x14ac:dyDescent="0.25">
      <c r="A10546" t="str">
        <f>Produkty[[#This Row],[Symbol]]</f>
        <v>S-67636</v>
      </c>
      <c r="B10546" s="560">
        <v>5907527912401</v>
      </c>
      <c r="C10546" t="s">
        <v>33249</v>
      </c>
      <c r="D10546" t="s">
        <v>4093</v>
      </c>
      <c r="E10546" t="s">
        <v>33250</v>
      </c>
      <c r="F10546" t="s">
        <v>4095</v>
      </c>
      <c r="G10546">
        <v>265.27</v>
      </c>
      <c r="H10546" t="s">
        <v>33251</v>
      </c>
    </row>
    <row r="10547" spans="1:8" hidden="1" x14ac:dyDescent="0.25">
      <c r="A10547" t="str">
        <f>Produkty[[#This Row],[Symbol]]</f>
        <v>S-67642</v>
      </c>
      <c r="B10547" s="560">
        <v>5907527912418</v>
      </c>
      <c r="C10547" t="s">
        <v>33252</v>
      </c>
      <c r="D10547" t="s">
        <v>4093</v>
      </c>
      <c r="E10547" t="s">
        <v>33253</v>
      </c>
      <c r="F10547" t="s">
        <v>4095</v>
      </c>
      <c r="G10547">
        <v>429.78</v>
      </c>
      <c r="H10547" t="s">
        <v>33254</v>
      </c>
    </row>
    <row r="10548" spans="1:8" hidden="1" x14ac:dyDescent="0.25">
      <c r="A10548" t="str">
        <f>Produkty[[#This Row],[Symbol]]</f>
        <v>S-17320</v>
      </c>
      <c r="B10548" s="560">
        <v>5907527912425</v>
      </c>
      <c r="C10548" t="s">
        <v>33255</v>
      </c>
      <c r="D10548" t="s">
        <v>4093</v>
      </c>
      <c r="E10548" t="s">
        <v>33256</v>
      </c>
      <c r="F10548" t="s">
        <v>4095</v>
      </c>
      <c r="G10548">
        <v>2.4300000000000002</v>
      </c>
      <c r="H10548" t="s">
        <v>33257</v>
      </c>
    </row>
    <row r="10549" spans="1:8" hidden="1" x14ac:dyDescent="0.25">
      <c r="A10549" t="str">
        <f>Produkty[[#This Row],[Symbol]]</f>
        <v>S-17429</v>
      </c>
      <c r="B10549" s="560">
        <v>5907527912432</v>
      </c>
      <c r="C10549" t="s">
        <v>33258</v>
      </c>
      <c r="D10549" t="s">
        <v>4093</v>
      </c>
      <c r="E10549" t="s">
        <v>33259</v>
      </c>
      <c r="F10549" t="s">
        <v>4095</v>
      </c>
      <c r="G10549">
        <v>4.29</v>
      </c>
      <c r="H10549" t="s">
        <v>33260</v>
      </c>
    </row>
    <row r="10550" spans="1:8" hidden="1" x14ac:dyDescent="0.25">
      <c r="A10550" t="str">
        <f>Produkty[[#This Row],[Symbol]]</f>
        <v>S-17540</v>
      </c>
      <c r="B10550" s="560">
        <v>5907527912449</v>
      </c>
      <c r="C10550" t="s">
        <v>1733</v>
      </c>
      <c r="D10550" t="s">
        <v>4093</v>
      </c>
      <c r="E10550" t="s">
        <v>33261</v>
      </c>
      <c r="F10550" t="s">
        <v>4095</v>
      </c>
      <c r="G10550">
        <v>14</v>
      </c>
      <c r="H10550" t="s">
        <v>33262</v>
      </c>
    </row>
    <row r="10551" spans="1:8" hidden="1" x14ac:dyDescent="0.25">
      <c r="A10551" t="str">
        <f>Produkty[[#This Row],[Symbol]]</f>
        <v>S-17542</v>
      </c>
      <c r="B10551" s="560">
        <v>5907527912456</v>
      </c>
      <c r="C10551" t="s">
        <v>33263</v>
      </c>
      <c r="D10551" t="s">
        <v>4093</v>
      </c>
      <c r="E10551" t="s">
        <v>33264</v>
      </c>
      <c r="F10551" t="s">
        <v>4095</v>
      </c>
      <c r="G10551">
        <v>15.29</v>
      </c>
      <c r="H10551" t="s">
        <v>33265</v>
      </c>
    </row>
    <row r="10552" spans="1:8" hidden="1" x14ac:dyDescent="0.25">
      <c r="A10552" t="str">
        <f>Produkty[[#This Row],[Symbol]]</f>
        <v>S-14441</v>
      </c>
      <c r="B10552" s="560">
        <v>5907527912463</v>
      </c>
      <c r="C10552" t="s">
        <v>33266</v>
      </c>
      <c r="D10552" t="s">
        <v>4093</v>
      </c>
      <c r="E10552" t="s">
        <v>33267</v>
      </c>
      <c r="F10552" t="s">
        <v>4095</v>
      </c>
      <c r="G10552">
        <v>14.42</v>
      </c>
      <c r="H10552" t="s">
        <v>33268</v>
      </c>
    </row>
    <row r="10553" spans="1:8" hidden="1" x14ac:dyDescent="0.25">
      <c r="A10553" t="str">
        <f>Produkty[[#This Row],[Symbol]]</f>
        <v>S-28225</v>
      </c>
      <c r="B10553" s="560">
        <v>5907527912487</v>
      </c>
      <c r="C10553" t="s">
        <v>33269</v>
      </c>
      <c r="D10553" t="s">
        <v>7099</v>
      </c>
      <c r="E10553" t="s">
        <v>33270</v>
      </c>
      <c r="F10553" t="s">
        <v>4104</v>
      </c>
      <c r="G10553">
        <v>34.15</v>
      </c>
      <c r="H10553" t="s">
        <v>33271</v>
      </c>
    </row>
    <row r="10554" spans="1:8" hidden="1" x14ac:dyDescent="0.25">
      <c r="A10554" t="str">
        <f>Produkty[[#This Row],[Symbol]]</f>
        <v>S-36040</v>
      </c>
      <c r="B10554" s="560">
        <v>5907527912494</v>
      </c>
      <c r="C10554" t="s">
        <v>33272</v>
      </c>
      <c r="D10554" t="s">
        <v>7099</v>
      </c>
      <c r="E10554" t="s">
        <v>33273</v>
      </c>
      <c r="F10554" t="s">
        <v>4095</v>
      </c>
      <c r="G10554">
        <v>0.83</v>
      </c>
      <c r="H10554" t="s">
        <v>33274</v>
      </c>
    </row>
    <row r="10555" spans="1:8" hidden="1" x14ac:dyDescent="0.25">
      <c r="A10555" t="str">
        <f>Produkty[[#This Row],[Symbol]]</f>
        <v>S-36060</v>
      </c>
      <c r="B10555" s="560">
        <v>5907527912500</v>
      </c>
      <c r="C10555" t="s">
        <v>33275</v>
      </c>
      <c r="D10555" t="s">
        <v>7099</v>
      </c>
      <c r="E10555" t="s">
        <v>33276</v>
      </c>
      <c r="F10555" t="s">
        <v>4095</v>
      </c>
      <c r="G10555">
        <v>0.83</v>
      </c>
      <c r="H10555" t="s">
        <v>33277</v>
      </c>
    </row>
    <row r="10556" spans="1:8" hidden="1" x14ac:dyDescent="0.25">
      <c r="A10556" t="str">
        <f>Produkty[[#This Row],[Symbol]]</f>
        <v>S-36080</v>
      </c>
      <c r="B10556" s="560">
        <v>5907527912517</v>
      </c>
      <c r="C10556" t="s">
        <v>33278</v>
      </c>
      <c r="D10556" t="s">
        <v>7099</v>
      </c>
      <c r="E10556" t="s">
        <v>33279</v>
      </c>
      <c r="F10556" t="s">
        <v>4095</v>
      </c>
      <c r="G10556">
        <v>0.83</v>
      </c>
      <c r="H10556" t="s">
        <v>33280</v>
      </c>
    </row>
    <row r="10557" spans="1:8" hidden="1" x14ac:dyDescent="0.25">
      <c r="A10557" t="str">
        <f>Produkty[[#This Row],[Symbol]]</f>
        <v>S-36100</v>
      </c>
      <c r="B10557" s="560">
        <v>5907527912524</v>
      </c>
      <c r="C10557" t="s">
        <v>33281</v>
      </c>
      <c r="D10557" t="s">
        <v>7099</v>
      </c>
      <c r="E10557" t="s">
        <v>33282</v>
      </c>
      <c r="F10557" t="s">
        <v>4095</v>
      </c>
      <c r="G10557">
        <v>0.83</v>
      </c>
      <c r="H10557" t="s">
        <v>33283</v>
      </c>
    </row>
    <row r="10558" spans="1:8" hidden="1" x14ac:dyDescent="0.25">
      <c r="A10558" t="str">
        <f>Produkty[[#This Row],[Symbol]]</f>
        <v>S-36120</v>
      </c>
      <c r="B10558" s="560">
        <v>5907527912531</v>
      </c>
      <c r="C10558" t="s">
        <v>33284</v>
      </c>
      <c r="D10558" t="s">
        <v>7099</v>
      </c>
      <c r="E10558" t="s">
        <v>33285</v>
      </c>
      <c r="F10558" t="s">
        <v>4095</v>
      </c>
      <c r="G10558">
        <v>0.83</v>
      </c>
      <c r="H10558" t="s">
        <v>33286</v>
      </c>
    </row>
    <row r="10559" spans="1:8" hidden="1" x14ac:dyDescent="0.25">
      <c r="A10559" t="str">
        <f>Produkty[[#This Row],[Symbol]]</f>
        <v>S-36150</v>
      </c>
      <c r="B10559" s="560">
        <v>5907527912548</v>
      </c>
      <c r="C10559" t="s">
        <v>33287</v>
      </c>
      <c r="D10559" t="s">
        <v>7099</v>
      </c>
      <c r="E10559" t="s">
        <v>33288</v>
      </c>
      <c r="F10559" t="s">
        <v>4095</v>
      </c>
      <c r="G10559">
        <v>0.83</v>
      </c>
      <c r="H10559" t="s">
        <v>33289</v>
      </c>
    </row>
    <row r="10560" spans="1:8" hidden="1" x14ac:dyDescent="0.25">
      <c r="A10560" t="str">
        <f>Produkty[[#This Row],[Symbol]]</f>
        <v>S-36180</v>
      </c>
      <c r="B10560" s="560">
        <v>5907527912555</v>
      </c>
      <c r="C10560" t="s">
        <v>33290</v>
      </c>
      <c r="D10560" t="s">
        <v>7099</v>
      </c>
      <c r="E10560" t="s">
        <v>33291</v>
      </c>
      <c r="F10560" t="s">
        <v>4095</v>
      </c>
      <c r="G10560">
        <v>0.83</v>
      </c>
      <c r="H10560" t="s">
        <v>33292</v>
      </c>
    </row>
    <row r="10561" spans="1:8" hidden="1" x14ac:dyDescent="0.25">
      <c r="A10561" t="str">
        <f>Produkty[[#This Row],[Symbol]]</f>
        <v>S-36220</v>
      </c>
      <c r="B10561" s="560">
        <v>5907527912562</v>
      </c>
      <c r="C10561" t="s">
        <v>33293</v>
      </c>
      <c r="D10561" t="s">
        <v>7099</v>
      </c>
      <c r="E10561" t="s">
        <v>33294</v>
      </c>
      <c r="F10561" t="s">
        <v>4095</v>
      </c>
      <c r="G10561">
        <v>0.83</v>
      </c>
      <c r="H10561" t="s">
        <v>33295</v>
      </c>
    </row>
    <row r="10562" spans="1:8" hidden="1" x14ac:dyDescent="0.25">
      <c r="A10562" t="str">
        <f>Produkty[[#This Row],[Symbol]]</f>
        <v>S-36240</v>
      </c>
      <c r="B10562" s="560">
        <v>5907527912579</v>
      </c>
      <c r="C10562" t="s">
        <v>33296</v>
      </c>
      <c r="D10562" t="s">
        <v>7099</v>
      </c>
      <c r="E10562" t="s">
        <v>33297</v>
      </c>
      <c r="F10562" t="s">
        <v>4095</v>
      </c>
      <c r="G10562">
        <v>0.83</v>
      </c>
      <c r="H10562" t="s">
        <v>33298</v>
      </c>
    </row>
    <row r="10563" spans="1:8" hidden="1" x14ac:dyDescent="0.25">
      <c r="A10563" t="str">
        <f>Produkty[[#This Row],[Symbol]]</f>
        <v>S-37845</v>
      </c>
      <c r="B10563" s="560">
        <v>5907527912586</v>
      </c>
      <c r="C10563" t="s">
        <v>33299</v>
      </c>
      <c r="D10563" t="s">
        <v>7311</v>
      </c>
      <c r="E10563" t="s">
        <v>33300</v>
      </c>
      <c r="F10563" t="s">
        <v>4095</v>
      </c>
      <c r="G10563">
        <v>16.84</v>
      </c>
      <c r="H10563" t="s">
        <v>33301</v>
      </c>
    </row>
    <row r="10564" spans="1:8" hidden="1" x14ac:dyDescent="0.25">
      <c r="A10564" t="str">
        <f>Produkty[[#This Row],[Symbol]]</f>
        <v>S-37865</v>
      </c>
      <c r="B10564" s="560">
        <v>5907527912593</v>
      </c>
      <c r="C10564" t="s">
        <v>33302</v>
      </c>
      <c r="D10564" t="s">
        <v>7311</v>
      </c>
      <c r="E10564" t="s">
        <v>33303</v>
      </c>
      <c r="F10564" t="s">
        <v>4095</v>
      </c>
      <c r="G10564">
        <v>20.09</v>
      </c>
      <c r="H10564" t="s">
        <v>33304</v>
      </c>
    </row>
    <row r="10565" spans="1:8" hidden="1" x14ac:dyDescent="0.25">
      <c r="A10565" t="str">
        <f>Produkty[[#This Row],[Symbol]]</f>
        <v>S-37890</v>
      </c>
      <c r="B10565" s="560">
        <v>5907527912609</v>
      </c>
      <c r="C10565" t="s">
        <v>33305</v>
      </c>
      <c r="D10565" t="s">
        <v>7311</v>
      </c>
      <c r="E10565" t="s">
        <v>33306</v>
      </c>
      <c r="F10565" t="s">
        <v>4095</v>
      </c>
      <c r="G10565">
        <v>27.1</v>
      </c>
      <c r="H10565" t="s">
        <v>33307</v>
      </c>
    </row>
    <row r="10566" spans="1:8" hidden="1" x14ac:dyDescent="0.25">
      <c r="A10566" t="str">
        <f>Produkty[[#This Row],[Symbol]]</f>
        <v>S-37932</v>
      </c>
      <c r="B10566" s="560">
        <v>5907527912616</v>
      </c>
      <c r="C10566" t="s">
        <v>33308</v>
      </c>
      <c r="D10566" t="s">
        <v>7099</v>
      </c>
      <c r="E10566" t="s">
        <v>33309</v>
      </c>
      <c r="F10566" t="s">
        <v>4095</v>
      </c>
      <c r="G10566">
        <v>12.18</v>
      </c>
      <c r="H10566" t="s">
        <v>33310</v>
      </c>
    </row>
    <row r="10567" spans="1:8" hidden="1" x14ac:dyDescent="0.25">
      <c r="A10567" t="str">
        <f>Produkty[[#This Row],[Symbol]]</f>
        <v>S-37940</v>
      </c>
      <c r="B10567" s="560">
        <v>5907527912623</v>
      </c>
      <c r="C10567" t="s">
        <v>33311</v>
      </c>
      <c r="D10567" t="s">
        <v>7099</v>
      </c>
      <c r="E10567" t="s">
        <v>33312</v>
      </c>
      <c r="F10567" t="s">
        <v>4095</v>
      </c>
      <c r="G10567">
        <v>14.38</v>
      </c>
      <c r="H10567" t="s">
        <v>33313</v>
      </c>
    </row>
    <row r="10568" spans="1:8" hidden="1" x14ac:dyDescent="0.25">
      <c r="A10568" t="str">
        <f>Produkty[[#This Row],[Symbol]]</f>
        <v>S-37952</v>
      </c>
      <c r="B10568" s="560">
        <v>5907527912630</v>
      </c>
      <c r="C10568" t="s">
        <v>33314</v>
      </c>
      <c r="D10568" t="s">
        <v>7099</v>
      </c>
      <c r="E10568" t="s">
        <v>33315</v>
      </c>
      <c r="F10568" t="s">
        <v>4095</v>
      </c>
      <c r="G10568">
        <v>9.0399999999999991</v>
      </c>
      <c r="H10568" t="s">
        <v>33316</v>
      </c>
    </row>
    <row r="10569" spans="1:8" hidden="1" x14ac:dyDescent="0.25">
      <c r="A10569" t="str">
        <f>Produkty[[#This Row],[Symbol]]</f>
        <v>S-37962</v>
      </c>
      <c r="B10569" s="560">
        <v>5907527912647</v>
      </c>
      <c r="C10569" t="s">
        <v>33317</v>
      </c>
      <c r="D10569" t="s">
        <v>7099</v>
      </c>
      <c r="E10569" t="s">
        <v>33318</v>
      </c>
      <c r="F10569" t="s">
        <v>4095</v>
      </c>
      <c r="G10569">
        <v>11.82</v>
      </c>
      <c r="H10569" t="s">
        <v>33319</v>
      </c>
    </row>
    <row r="10570" spans="1:8" hidden="1" x14ac:dyDescent="0.25">
      <c r="A10570" t="str">
        <f>Produkty[[#This Row],[Symbol]]</f>
        <v>S-37972</v>
      </c>
      <c r="B10570" s="560">
        <v>5907527912654</v>
      </c>
      <c r="C10570" t="s">
        <v>33320</v>
      </c>
      <c r="D10570" t="s">
        <v>7099</v>
      </c>
      <c r="E10570" t="s">
        <v>33321</v>
      </c>
      <c r="F10570" t="s">
        <v>4095</v>
      </c>
      <c r="G10570">
        <v>13.73</v>
      </c>
      <c r="H10570" t="s">
        <v>33322</v>
      </c>
    </row>
    <row r="10571" spans="1:8" hidden="1" x14ac:dyDescent="0.25">
      <c r="A10571" t="str">
        <f>Produkty[[#This Row],[Symbol]]</f>
        <v>S-37715</v>
      </c>
      <c r="B10571" s="560">
        <v>5907527912722</v>
      </c>
      <c r="C10571" t="s">
        <v>33323</v>
      </c>
      <c r="D10571" t="s">
        <v>7311</v>
      </c>
      <c r="E10571" t="s">
        <v>33324</v>
      </c>
      <c r="F10571" t="s">
        <v>4095</v>
      </c>
      <c r="G10571">
        <v>3.26</v>
      </c>
      <c r="H10571" t="s">
        <v>33325</v>
      </c>
    </row>
    <row r="10572" spans="1:8" hidden="1" x14ac:dyDescent="0.25">
      <c r="A10572" t="str">
        <f>Produkty[[#This Row],[Symbol]]</f>
        <v>S-37745</v>
      </c>
      <c r="B10572" s="560">
        <v>5907527912739</v>
      </c>
      <c r="C10572" t="s">
        <v>33326</v>
      </c>
      <c r="D10572" t="s">
        <v>7311</v>
      </c>
      <c r="E10572" t="s">
        <v>33327</v>
      </c>
      <c r="F10572" t="s">
        <v>4095</v>
      </c>
      <c r="G10572">
        <v>9.98</v>
      </c>
      <c r="H10572" t="s">
        <v>33328</v>
      </c>
    </row>
    <row r="10573" spans="1:8" hidden="1" x14ac:dyDescent="0.25">
      <c r="A10573" t="str">
        <f>Produkty[[#This Row],[Symbol]]</f>
        <v>S-37812</v>
      </c>
      <c r="B10573" s="560">
        <v>5907527912746</v>
      </c>
      <c r="C10573" t="s">
        <v>33329</v>
      </c>
      <c r="D10573" t="s">
        <v>7311</v>
      </c>
      <c r="E10573" t="s">
        <v>33330</v>
      </c>
      <c r="F10573" t="s">
        <v>4095</v>
      </c>
      <c r="G10573">
        <v>5.23</v>
      </c>
      <c r="H10573" t="s">
        <v>33331</v>
      </c>
    </row>
    <row r="10574" spans="1:8" hidden="1" x14ac:dyDescent="0.25">
      <c r="A10574" t="str">
        <f>Produkty[[#This Row],[Symbol]]</f>
        <v>S-37816</v>
      </c>
      <c r="B10574" s="560">
        <v>5907527912753</v>
      </c>
      <c r="C10574" t="s">
        <v>33332</v>
      </c>
      <c r="D10574" t="s">
        <v>7311</v>
      </c>
      <c r="E10574" t="s">
        <v>33333</v>
      </c>
      <c r="F10574" t="s">
        <v>4095</v>
      </c>
      <c r="G10574">
        <v>6.78</v>
      </c>
      <c r="H10574" t="s">
        <v>33334</v>
      </c>
    </row>
    <row r="10575" spans="1:8" hidden="1" x14ac:dyDescent="0.25">
      <c r="A10575" t="str">
        <f>Produkty[[#This Row],[Symbol]]</f>
        <v>S-37822</v>
      </c>
      <c r="B10575" s="560">
        <v>5907527912760</v>
      </c>
      <c r="C10575" t="s">
        <v>33335</v>
      </c>
      <c r="D10575" t="s">
        <v>7311</v>
      </c>
      <c r="E10575" t="s">
        <v>33336</v>
      </c>
      <c r="F10575" t="s">
        <v>4095</v>
      </c>
      <c r="G10575">
        <v>8.34</v>
      </c>
      <c r="H10575" t="s">
        <v>33337</v>
      </c>
    </row>
    <row r="10576" spans="1:8" hidden="1" x14ac:dyDescent="0.25">
      <c r="A10576" t="str">
        <f>Produkty[[#This Row],[Symbol]]</f>
        <v>S-39730</v>
      </c>
      <c r="B10576" s="560">
        <v>5907527912777</v>
      </c>
      <c r="C10576" t="s">
        <v>33338</v>
      </c>
      <c r="D10576" t="s">
        <v>7311</v>
      </c>
      <c r="E10576" t="s">
        <v>33339</v>
      </c>
      <c r="F10576" t="s">
        <v>4095</v>
      </c>
      <c r="G10576">
        <v>4.43</v>
      </c>
      <c r="H10576" t="s">
        <v>33340</v>
      </c>
    </row>
    <row r="10577" spans="1:8" hidden="1" x14ac:dyDescent="0.25">
      <c r="A10577" t="str">
        <f>Produkty[[#This Row],[Symbol]]</f>
        <v>S-38510</v>
      </c>
      <c r="B10577" s="560">
        <v>5907527912807</v>
      </c>
      <c r="C10577" t="s">
        <v>33341</v>
      </c>
      <c r="D10577" t="s">
        <v>4102</v>
      </c>
      <c r="E10577" t="s">
        <v>33342</v>
      </c>
      <c r="F10577" t="s">
        <v>4095</v>
      </c>
      <c r="G10577">
        <v>6.15</v>
      </c>
      <c r="H10577" t="s">
        <v>33343</v>
      </c>
    </row>
    <row r="10578" spans="1:8" hidden="1" x14ac:dyDescent="0.25">
      <c r="A10578" t="str">
        <f>Produkty[[#This Row],[Symbol]]</f>
        <v>S-38219</v>
      </c>
      <c r="B10578" s="560">
        <v>5907527912814</v>
      </c>
      <c r="C10578" t="s">
        <v>33344</v>
      </c>
      <c r="D10578" t="s">
        <v>4102</v>
      </c>
      <c r="E10578" t="s">
        <v>33345</v>
      </c>
      <c r="F10578" t="s">
        <v>4095</v>
      </c>
      <c r="G10578">
        <v>1.96</v>
      </c>
      <c r="H10578" t="s">
        <v>33346</v>
      </c>
    </row>
    <row r="10579" spans="1:8" hidden="1" x14ac:dyDescent="0.25">
      <c r="A10579" t="str">
        <f>Produkty[[#This Row],[Symbol]]</f>
        <v>S-38225</v>
      </c>
      <c r="B10579" s="560">
        <v>5907527912821</v>
      </c>
      <c r="C10579" t="s">
        <v>33347</v>
      </c>
      <c r="D10579" t="s">
        <v>4102</v>
      </c>
      <c r="E10579" t="s">
        <v>33348</v>
      </c>
      <c r="F10579" t="s">
        <v>4095</v>
      </c>
      <c r="G10579">
        <v>2.5299999999999998</v>
      </c>
      <c r="H10579" t="s">
        <v>33349</v>
      </c>
    </row>
    <row r="10580" spans="1:8" hidden="1" x14ac:dyDescent="0.25">
      <c r="A10580" t="str">
        <f>Produkty[[#This Row],[Symbol]]</f>
        <v>S-38230</v>
      </c>
      <c r="B10580" s="560">
        <v>5907527912838</v>
      </c>
      <c r="C10580" t="s">
        <v>33350</v>
      </c>
      <c r="D10580" t="s">
        <v>4102</v>
      </c>
      <c r="E10580" t="s">
        <v>33351</v>
      </c>
      <c r="F10580" t="s">
        <v>4095</v>
      </c>
      <c r="G10580">
        <v>3.03</v>
      </c>
      <c r="H10580" t="s">
        <v>33352</v>
      </c>
    </row>
    <row r="10581" spans="1:8" hidden="1" x14ac:dyDescent="0.25">
      <c r="A10581" t="str">
        <f>Produkty[[#This Row],[Symbol]]</f>
        <v>S-38238</v>
      </c>
      <c r="B10581" s="560">
        <v>5907527912845</v>
      </c>
      <c r="C10581" t="s">
        <v>33353</v>
      </c>
      <c r="D10581" t="s">
        <v>4102</v>
      </c>
      <c r="E10581" t="s">
        <v>33354</v>
      </c>
      <c r="F10581" t="s">
        <v>4095</v>
      </c>
      <c r="G10581">
        <v>3.81</v>
      </c>
      <c r="H10581" t="s">
        <v>33355</v>
      </c>
    </row>
    <row r="10582" spans="1:8" hidden="1" x14ac:dyDescent="0.25">
      <c r="A10582" t="str">
        <f>Produkty[[#This Row],[Symbol]]</f>
        <v>S-38248</v>
      </c>
      <c r="B10582" s="560">
        <v>5907527912852</v>
      </c>
      <c r="C10582" t="s">
        <v>33356</v>
      </c>
      <c r="D10582" t="s">
        <v>4102</v>
      </c>
      <c r="E10582" t="s">
        <v>33357</v>
      </c>
      <c r="F10582" t="s">
        <v>4095</v>
      </c>
      <c r="G10582">
        <v>4.46</v>
      </c>
      <c r="H10582" t="s">
        <v>33358</v>
      </c>
    </row>
    <row r="10583" spans="1:8" hidden="1" x14ac:dyDescent="0.25">
      <c r="A10583" t="str">
        <f>Produkty[[#This Row],[Symbol]]</f>
        <v>S-38580</v>
      </c>
      <c r="B10583" s="560">
        <v>5907527912869</v>
      </c>
      <c r="C10583" t="s">
        <v>33359</v>
      </c>
      <c r="D10583" t="s">
        <v>4102</v>
      </c>
      <c r="E10583" t="s">
        <v>33360</v>
      </c>
      <c r="F10583" t="s">
        <v>4095</v>
      </c>
      <c r="G10583">
        <v>13.65</v>
      </c>
      <c r="H10583" t="s">
        <v>33361</v>
      </c>
    </row>
    <row r="10584" spans="1:8" hidden="1" x14ac:dyDescent="0.25">
      <c r="A10584" t="str">
        <f>Produkty[[#This Row],[Symbol]]</f>
        <v>S042338240</v>
      </c>
      <c r="B10584" s="560">
        <v>5907527912876</v>
      </c>
      <c r="C10584" t="s">
        <v>33362</v>
      </c>
      <c r="D10584" t="s">
        <v>4102</v>
      </c>
      <c r="E10584" t="s">
        <v>33363</v>
      </c>
      <c r="F10584" t="s">
        <v>4095</v>
      </c>
      <c r="G10584">
        <v>3.5</v>
      </c>
      <c r="H10584" t="s">
        <v>33364</v>
      </c>
    </row>
    <row r="10585" spans="1:8" hidden="1" x14ac:dyDescent="0.25">
      <c r="A10585" t="str">
        <f>Produkty[[#This Row],[Symbol]]</f>
        <v>S042338260</v>
      </c>
      <c r="B10585" s="560">
        <v>5907527912883</v>
      </c>
      <c r="C10585" t="s">
        <v>33365</v>
      </c>
      <c r="D10585" t="s">
        <v>4102</v>
      </c>
      <c r="E10585" t="s">
        <v>33366</v>
      </c>
      <c r="F10585" t="s">
        <v>4095</v>
      </c>
      <c r="G10585">
        <v>5.26</v>
      </c>
      <c r="H10585" t="s">
        <v>33367</v>
      </c>
    </row>
    <row r="10586" spans="1:8" hidden="1" x14ac:dyDescent="0.25">
      <c r="A10586" t="str">
        <f>Produkty[[#This Row],[Symbol]]</f>
        <v>S042338340</v>
      </c>
      <c r="B10586" s="560">
        <v>5907527912890</v>
      </c>
      <c r="C10586" t="s">
        <v>33368</v>
      </c>
      <c r="D10586" t="s">
        <v>4102</v>
      </c>
      <c r="E10586" t="s">
        <v>33369</v>
      </c>
      <c r="F10586" t="s">
        <v>4095</v>
      </c>
      <c r="G10586">
        <v>4.75</v>
      </c>
      <c r="H10586" t="s">
        <v>33370</v>
      </c>
    </row>
    <row r="10587" spans="1:8" hidden="1" x14ac:dyDescent="0.25">
      <c r="A10587" t="str">
        <f>Produkty[[#This Row],[Symbol]]</f>
        <v>S042338360</v>
      </c>
      <c r="B10587" s="560">
        <v>5907527912906</v>
      </c>
      <c r="C10587" t="s">
        <v>33371</v>
      </c>
      <c r="D10587" t="s">
        <v>4102</v>
      </c>
      <c r="E10587" t="s">
        <v>33372</v>
      </c>
      <c r="F10587" t="s">
        <v>4095</v>
      </c>
      <c r="G10587">
        <v>7.15</v>
      </c>
      <c r="H10587" t="s">
        <v>33373</v>
      </c>
    </row>
    <row r="10588" spans="1:8" hidden="1" x14ac:dyDescent="0.25">
      <c r="A10588" t="str">
        <f>Produkty[[#This Row],[Symbol]]</f>
        <v>S-38330</v>
      </c>
      <c r="B10588" s="560">
        <v>5907527912913</v>
      </c>
      <c r="C10588" t="s">
        <v>33374</v>
      </c>
      <c r="D10588" t="s">
        <v>4102</v>
      </c>
      <c r="E10588" t="s">
        <v>33375</v>
      </c>
      <c r="F10588" t="s">
        <v>4095</v>
      </c>
      <c r="G10588">
        <v>8.4700000000000006</v>
      </c>
      <c r="H10588" t="s">
        <v>33376</v>
      </c>
    </row>
    <row r="10589" spans="1:8" hidden="1" x14ac:dyDescent="0.25">
      <c r="A10589" t="str">
        <f>Produkty[[#This Row],[Symbol]]</f>
        <v>S-38338</v>
      </c>
      <c r="B10589" s="560">
        <v>5907527912920</v>
      </c>
      <c r="C10589" t="s">
        <v>33377</v>
      </c>
      <c r="D10589" t="s">
        <v>4102</v>
      </c>
      <c r="E10589" t="s">
        <v>33378</v>
      </c>
      <c r="F10589" t="s">
        <v>4095</v>
      </c>
      <c r="G10589">
        <v>10.42</v>
      </c>
      <c r="H10589" t="s">
        <v>33379</v>
      </c>
    </row>
    <row r="10590" spans="1:8" hidden="1" x14ac:dyDescent="0.25">
      <c r="A10590" t="str">
        <f>Produkty[[#This Row],[Symbol]]</f>
        <v>S-38348</v>
      </c>
      <c r="B10590" s="560">
        <v>5907527912937</v>
      </c>
      <c r="C10590" t="s">
        <v>33380</v>
      </c>
      <c r="D10590" t="s">
        <v>4102</v>
      </c>
      <c r="E10590" t="s">
        <v>33381</v>
      </c>
      <c r="F10590" t="s">
        <v>4095</v>
      </c>
      <c r="G10590">
        <v>13.24</v>
      </c>
      <c r="H10590" t="s">
        <v>33382</v>
      </c>
    </row>
    <row r="10591" spans="1:8" hidden="1" x14ac:dyDescent="0.25">
      <c r="A10591" t="str">
        <f>Produkty[[#This Row],[Symbol]]</f>
        <v>S-38405</v>
      </c>
      <c r="B10591" s="560">
        <v>5907527912944</v>
      </c>
      <c r="C10591" t="s">
        <v>33383</v>
      </c>
      <c r="D10591" t="s">
        <v>4102</v>
      </c>
      <c r="E10591" t="s">
        <v>33384</v>
      </c>
      <c r="F10591" t="s">
        <v>4095</v>
      </c>
      <c r="G10591">
        <v>3.59</v>
      </c>
      <c r="H10591" t="s">
        <v>33385</v>
      </c>
    </row>
    <row r="10592" spans="1:8" hidden="1" x14ac:dyDescent="0.25">
      <c r="A10592" t="str">
        <f>Produkty[[#This Row],[Symbol]]</f>
        <v>S-38450</v>
      </c>
      <c r="B10592" s="560">
        <v>5907527912951</v>
      </c>
      <c r="C10592" t="s">
        <v>33386</v>
      </c>
      <c r="D10592" t="s">
        <v>4102</v>
      </c>
      <c r="E10592" t="s">
        <v>33387</v>
      </c>
      <c r="F10592" t="s">
        <v>4095</v>
      </c>
      <c r="G10592">
        <v>21.54</v>
      </c>
      <c r="H10592" t="s">
        <v>33388</v>
      </c>
    </row>
    <row r="10593" spans="1:8" hidden="1" x14ac:dyDescent="0.25">
      <c r="A10593" t="str">
        <f>Produkty[[#This Row],[Symbol]]</f>
        <v>S-38560</v>
      </c>
      <c r="B10593" s="560">
        <v>5907527912968</v>
      </c>
      <c r="C10593" t="s">
        <v>33389</v>
      </c>
      <c r="D10593" t="s">
        <v>4102</v>
      </c>
      <c r="E10593" t="s">
        <v>33390</v>
      </c>
      <c r="F10593" t="s">
        <v>4095</v>
      </c>
      <c r="G10593">
        <v>4.83</v>
      </c>
      <c r="H10593" t="s">
        <v>33391</v>
      </c>
    </row>
    <row r="10594" spans="1:8" hidden="1" x14ac:dyDescent="0.25">
      <c r="A10594" t="str">
        <f>Produkty[[#This Row],[Symbol]]</f>
        <v>URG - 2 1/2''</v>
      </c>
      <c r="B10594" s="560">
        <v>5907527913033</v>
      </c>
      <c r="C10594" t="s">
        <v>33392</v>
      </c>
      <c r="D10594" t="s">
        <v>4107</v>
      </c>
      <c r="E10594" t="s">
        <v>33393</v>
      </c>
      <c r="F10594" t="s">
        <v>4095</v>
      </c>
      <c r="G10594">
        <v>4.63</v>
      </c>
      <c r="H10594" t="s">
        <v>33394</v>
      </c>
    </row>
    <row r="10595" spans="1:8" hidden="1" x14ac:dyDescent="0.25">
      <c r="A10595" t="str">
        <f>Produkty[[#This Row],[Symbol]]</f>
        <v>URG - 2''</v>
      </c>
      <c r="B10595" s="560">
        <v>5907527913040</v>
      </c>
      <c r="C10595" t="s">
        <v>33395</v>
      </c>
      <c r="D10595" t="s">
        <v>4107</v>
      </c>
      <c r="E10595" t="s">
        <v>33396</v>
      </c>
      <c r="F10595" t="s">
        <v>4095</v>
      </c>
      <c r="G10595">
        <v>3.61</v>
      </c>
      <c r="H10595" t="s">
        <v>33397</v>
      </c>
    </row>
    <row r="10596" spans="1:8" hidden="1" x14ac:dyDescent="0.25">
      <c r="A10596" t="str">
        <f>Produkty[[#This Row],[Symbol]]</f>
        <v>URG - 3''</v>
      </c>
      <c r="B10596" s="560">
        <v>5907527913057</v>
      </c>
      <c r="C10596" t="s">
        <v>33398</v>
      </c>
      <c r="D10596" t="s">
        <v>4107</v>
      </c>
      <c r="E10596" t="s">
        <v>33399</v>
      </c>
      <c r="F10596" t="s">
        <v>4095</v>
      </c>
      <c r="G10596">
        <v>4.84</v>
      </c>
      <c r="H10596" t="s">
        <v>33400</v>
      </c>
    </row>
    <row r="10597" spans="1:8" hidden="1" x14ac:dyDescent="0.25">
      <c r="A10597" t="str">
        <f>Produkty[[#This Row],[Symbol]]</f>
        <v>URG - 4''</v>
      </c>
      <c r="B10597" s="560">
        <v>5907527913064</v>
      </c>
      <c r="C10597" t="s">
        <v>33401</v>
      </c>
      <c r="D10597" t="s">
        <v>4107</v>
      </c>
      <c r="E10597" t="s">
        <v>33402</v>
      </c>
      <c r="F10597" t="s">
        <v>4095</v>
      </c>
      <c r="G10597">
        <v>6.75</v>
      </c>
      <c r="H10597" t="s">
        <v>33403</v>
      </c>
    </row>
    <row r="10598" spans="1:8" hidden="1" x14ac:dyDescent="0.25">
      <c r="A10598" t="str">
        <f>Produkty[[#This Row],[Symbol]]</f>
        <v>URG - 5/4''</v>
      </c>
      <c r="B10598" s="560">
        <v>5907527913071</v>
      </c>
      <c r="C10598" t="s">
        <v>33404</v>
      </c>
      <c r="D10598" t="s">
        <v>4107</v>
      </c>
      <c r="E10598" t="s">
        <v>33405</v>
      </c>
      <c r="F10598" t="s">
        <v>4095</v>
      </c>
      <c r="G10598">
        <v>2.96</v>
      </c>
      <c r="H10598" t="s">
        <v>33406</v>
      </c>
    </row>
    <row r="10599" spans="1:8" hidden="1" x14ac:dyDescent="0.25">
      <c r="A10599" t="str">
        <f>Produkty[[#This Row],[Symbol]]</f>
        <v>URG - 6''</v>
      </c>
      <c r="B10599" s="560">
        <v>5907527913088</v>
      </c>
      <c r="C10599" t="s">
        <v>33407</v>
      </c>
      <c r="D10599" t="s">
        <v>4107</v>
      </c>
      <c r="E10599" t="s">
        <v>33408</v>
      </c>
      <c r="F10599" t="s">
        <v>4095</v>
      </c>
      <c r="G10599">
        <v>9.66</v>
      </c>
      <c r="H10599" t="s">
        <v>33409</v>
      </c>
    </row>
    <row r="10600" spans="1:8" hidden="1" x14ac:dyDescent="0.25">
      <c r="A10600" t="str">
        <f>Produkty[[#This Row],[Symbol]]</f>
        <v>URG - 6/4''</v>
      </c>
      <c r="B10600" s="560">
        <v>5907527913095</v>
      </c>
      <c r="C10600" t="s">
        <v>33410</v>
      </c>
      <c r="D10600" t="s">
        <v>4107</v>
      </c>
      <c r="E10600" t="s">
        <v>33411</v>
      </c>
      <c r="F10600" t="s">
        <v>4095</v>
      </c>
      <c r="G10600">
        <v>3.15</v>
      </c>
      <c r="H10600" t="s">
        <v>33412</v>
      </c>
    </row>
    <row r="10601" spans="1:8" hidden="1" x14ac:dyDescent="0.25">
      <c r="A10601" t="str">
        <f>Produkty[[#This Row],[Symbol]]</f>
        <v>S-77508</v>
      </c>
      <c r="B10601" s="560">
        <v>5907527913132</v>
      </c>
      <c r="C10601" t="s">
        <v>33413</v>
      </c>
      <c r="D10601" t="s">
        <v>4093</v>
      </c>
      <c r="E10601" t="s">
        <v>33414</v>
      </c>
      <c r="F10601" t="s">
        <v>4095</v>
      </c>
      <c r="G10601">
        <v>4.43</v>
      </c>
      <c r="H10601" t="s">
        <v>33415</v>
      </c>
    </row>
    <row r="10602" spans="1:8" hidden="1" x14ac:dyDescent="0.25">
      <c r="A10602" t="str">
        <f>Produkty[[#This Row],[Symbol]]</f>
        <v>S-77509</v>
      </c>
      <c r="B10602" s="560">
        <v>5907527913149</v>
      </c>
      <c r="C10602" t="s">
        <v>33416</v>
      </c>
      <c r="D10602" t="s">
        <v>4093</v>
      </c>
      <c r="E10602" t="s">
        <v>33417</v>
      </c>
      <c r="F10602" t="s">
        <v>4095</v>
      </c>
      <c r="G10602">
        <v>4.43</v>
      </c>
      <c r="H10602" t="s">
        <v>33418</v>
      </c>
    </row>
    <row r="10603" spans="1:8" hidden="1" x14ac:dyDescent="0.25">
      <c r="A10603" t="str">
        <f>Produkty[[#This Row],[Symbol]]</f>
        <v>S-77510</v>
      </c>
      <c r="B10603" s="560">
        <v>5907527913156</v>
      </c>
      <c r="C10603" t="s">
        <v>33419</v>
      </c>
      <c r="D10603" t="s">
        <v>4093</v>
      </c>
      <c r="E10603" t="s">
        <v>33420</v>
      </c>
      <c r="F10603" t="s">
        <v>4095</v>
      </c>
      <c r="G10603">
        <v>4.43</v>
      </c>
      <c r="H10603" t="s">
        <v>33421</v>
      </c>
    </row>
    <row r="10604" spans="1:8" hidden="1" x14ac:dyDescent="0.25">
      <c r="A10604" t="str">
        <f>Produkty[[#This Row],[Symbol]]</f>
        <v>S-77511</v>
      </c>
      <c r="B10604" s="560">
        <v>5907527913163</v>
      </c>
      <c r="C10604" t="s">
        <v>33422</v>
      </c>
      <c r="D10604" t="s">
        <v>4093</v>
      </c>
      <c r="E10604" t="s">
        <v>33423</v>
      </c>
      <c r="F10604" t="s">
        <v>4095</v>
      </c>
      <c r="G10604">
        <v>4.21</v>
      </c>
      <c r="H10604" t="s">
        <v>33424</v>
      </c>
    </row>
    <row r="10605" spans="1:8" hidden="1" x14ac:dyDescent="0.25">
      <c r="A10605" t="str">
        <f>Produkty[[#This Row],[Symbol]]</f>
        <v>S-77512</v>
      </c>
      <c r="B10605" s="560">
        <v>5907527913170</v>
      </c>
      <c r="C10605" t="s">
        <v>33425</v>
      </c>
      <c r="D10605" t="s">
        <v>4093</v>
      </c>
      <c r="E10605" t="s">
        <v>33426</v>
      </c>
      <c r="F10605" t="s">
        <v>4095</v>
      </c>
      <c r="G10605">
        <v>4.43</v>
      </c>
      <c r="H10605" t="s">
        <v>33427</v>
      </c>
    </row>
    <row r="10606" spans="1:8" hidden="1" x14ac:dyDescent="0.25">
      <c r="A10606" t="str">
        <f>Produkty[[#This Row],[Symbol]]</f>
        <v>S-77513</v>
      </c>
      <c r="B10606" s="560">
        <v>5907527913187</v>
      </c>
      <c r="C10606" t="s">
        <v>33428</v>
      </c>
      <c r="D10606" t="s">
        <v>4093</v>
      </c>
      <c r="E10606" t="s">
        <v>33429</v>
      </c>
      <c r="F10606" t="s">
        <v>4095</v>
      </c>
      <c r="G10606">
        <v>4.43</v>
      </c>
      <c r="H10606" t="s">
        <v>33430</v>
      </c>
    </row>
    <row r="10607" spans="1:8" hidden="1" x14ac:dyDescent="0.25">
      <c r="A10607" t="str">
        <f>Produkty[[#This Row],[Symbol]]</f>
        <v>S-77514</v>
      </c>
      <c r="B10607" s="560">
        <v>5907527913194</v>
      </c>
      <c r="C10607" t="s">
        <v>33431</v>
      </c>
      <c r="D10607" t="s">
        <v>4093</v>
      </c>
      <c r="E10607" t="s">
        <v>33432</v>
      </c>
      <c r="F10607" t="s">
        <v>4095</v>
      </c>
      <c r="G10607">
        <v>4.43</v>
      </c>
      <c r="H10607" t="s">
        <v>33433</v>
      </c>
    </row>
    <row r="10608" spans="1:8" hidden="1" x14ac:dyDescent="0.25">
      <c r="A10608" t="str">
        <f>Produkty[[#This Row],[Symbol]]</f>
        <v>S-77515</v>
      </c>
      <c r="B10608" s="560">
        <v>5907527913200</v>
      </c>
      <c r="C10608" t="s">
        <v>33434</v>
      </c>
      <c r="D10608" t="s">
        <v>4093</v>
      </c>
      <c r="E10608" t="s">
        <v>33435</v>
      </c>
      <c r="F10608" t="s">
        <v>4095</v>
      </c>
      <c r="G10608">
        <v>4.43</v>
      </c>
      <c r="H10608" t="s">
        <v>33436</v>
      </c>
    </row>
    <row r="10609" spans="1:8" hidden="1" x14ac:dyDescent="0.25">
      <c r="A10609" t="str">
        <f>Produkty[[#This Row],[Symbol]]</f>
        <v>S-77516</v>
      </c>
      <c r="B10609" s="560">
        <v>5907527913217</v>
      </c>
      <c r="C10609" t="s">
        <v>33437</v>
      </c>
      <c r="D10609" t="s">
        <v>4093</v>
      </c>
      <c r="E10609" t="s">
        <v>33438</v>
      </c>
      <c r="F10609" t="s">
        <v>4095</v>
      </c>
      <c r="G10609">
        <v>4.43</v>
      </c>
      <c r="H10609" t="s">
        <v>33439</v>
      </c>
    </row>
    <row r="10610" spans="1:8" hidden="1" x14ac:dyDescent="0.25">
      <c r="A10610" t="str">
        <f>Produkty[[#This Row],[Symbol]]</f>
        <v>S-77517</v>
      </c>
      <c r="B10610" s="560">
        <v>5907527913224</v>
      </c>
      <c r="C10610" t="s">
        <v>33440</v>
      </c>
      <c r="D10610" t="s">
        <v>4093</v>
      </c>
      <c r="E10610" t="s">
        <v>33441</v>
      </c>
      <c r="F10610" t="s">
        <v>4095</v>
      </c>
      <c r="G10610">
        <v>4.8499999999999996</v>
      </c>
      <c r="H10610" t="s">
        <v>33442</v>
      </c>
    </row>
    <row r="10611" spans="1:8" hidden="1" x14ac:dyDescent="0.25">
      <c r="A10611" t="str">
        <f>Produkty[[#This Row],[Symbol]]</f>
        <v>S-77518</v>
      </c>
      <c r="B10611" s="560">
        <v>5907527913231</v>
      </c>
      <c r="C10611" t="s">
        <v>33443</v>
      </c>
      <c r="D10611" t="s">
        <v>4093</v>
      </c>
      <c r="E10611" t="s">
        <v>33444</v>
      </c>
      <c r="F10611" t="s">
        <v>4095</v>
      </c>
      <c r="G10611">
        <v>5.48</v>
      </c>
      <c r="H10611" t="s">
        <v>33445</v>
      </c>
    </row>
    <row r="10612" spans="1:8" hidden="1" x14ac:dyDescent="0.25">
      <c r="A10612" t="str">
        <f>Produkty[[#This Row],[Symbol]]</f>
        <v>S-77519</v>
      </c>
      <c r="B10612" s="560">
        <v>5907527913248</v>
      </c>
      <c r="C10612" t="s">
        <v>33446</v>
      </c>
      <c r="D10612" t="s">
        <v>4093</v>
      </c>
      <c r="E10612" t="s">
        <v>33447</v>
      </c>
      <c r="F10612" t="s">
        <v>4095</v>
      </c>
      <c r="G10612">
        <v>5.48</v>
      </c>
      <c r="H10612" t="s">
        <v>33448</v>
      </c>
    </row>
    <row r="10613" spans="1:8" hidden="1" x14ac:dyDescent="0.25">
      <c r="A10613" t="str">
        <f>Produkty[[#This Row],[Symbol]]</f>
        <v>S-77520</v>
      </c>
      <c r="B10613" s="560">
        <v>5907527913255</v>
      </c>
      <c r="C10613" t="s">
        <v>33449</v>
      </c>
      <c r="D10613" t="s">
        <v>4093</v>
      </c>
      <c r="E10613" t="s">
        <v>33450</v>
      </c>
      <c r="F10613" t="s">
        <v>4095</v>
      </c>
      <c r="G10613">
        <v>6.05</v>
      </c>
      <c r="H10613" t="s">
        <v>33451</v>
      </c>
    </row>
    <row r="10614" spans="1:8" hidden="1" x14ac:dyDescent="0.25">
      <c r="A10614" t="str">
        <f>Produkty[[#This Row],[Symbol]]</f>
        <v>S-77521</v>
      </c>
      <c r="B10614" s="560">
        <v>5907527913262</v>
      </c>
      <c r="C10614" t="s">
        <v>33452</v>
      </c>
      <c r="D10614" t="s">
        <v>4093</v>
      </c>
      <c r="E10614" t="s">
        <v>33453</v>
      </c>
      <c r="F10614" t="s">
        <v>4095</v>
      </c>
      <c r="G10614">
        <v>6.05</v>
      </c>
      <c r="H10614" t="s">
        <v>33454</v>
      </c>
    </row>
    <row r="10615" spans="1:8" hidden="1" x14ac:dyDescent="0.25">
      <c r="A10615" t="str">
        <f>Produkty[[#This Row],[Symbol]]</f>
        <v>S-77522</v>
      </c>
      <c r="B10615" s="560">
        <v>5907527913279</v>
      </c>
      <c r="C10615" t="s">
        <v>33455</v>
      </c>
      <c r="D10615" t="s">
        <v>4093</v>
      </c>
      <c r="E10615" t="s">
        <v>33456</v>
      </c>
      <c r="F10615" t="s">
        <v>4095</v>
      </c>
      <c r="G10615">
        <v>6.58</v>
      </c>
      <c r="H10615" t="s">
        <v>33457</v>
      </c>
    </row>
    <row r="10616" spans="1:8" hidden="1" x14ac:dyDescent="0.25">
      <c r="A10616" t="str">
        <f>Produkty[[#This Row],[Symbol]]</f>
        <v>S-77523</v>
      </c>
      <c r="B10616" s="560">
        <v>5907527913286</v>
      </c>
      <c r="C10616" t="s">
        <v>33458</v>
      </c>
      <c r="D10616" t="s">
        <v>4093</v>
      </c>
      <c r="E10616" t="s">
        <v>33459</v>
      </c>
      <c r="F10616" t="s">
        <v>4095</v>
      </c>
      <c r="G10616">
        <v>7.41</v>
      </c>
      <c r="H10616" t="s">
        <v>33460</v>
      </c>
    </row>
    <row r="10617" spans="1:8" hidden="1" x14ac:dyDescent="0.25">
      <c r="A10617" t="str">
        <f>Produkty[[#This Row],[Symbol]]</f>
        <v>S-77524</v>
      </c>
      <c r="B10617" s="560">
        <v>5907527913293</v>
      </c>
      <c r="C10617" t="s">
        <v>33461</v>
      </c>
      <c r="D10617" t="s">
        <v>4093</v>
      </c>
      <c r="E10617" t="s">
        <v>33462</v>
      </c>
      <c r="F10617" t="s">
        <v>4095</v>
      </c>
      <c r="G10617">
        <v>7.41</v>
      </c>
      <c r="H10617" t="s">
        <v>33463</v>
      </c>
    </row>
    <row r="10618" spans="1:8" hidden="1" x14ac:dyDescent="0.25">
      <c r="A10618" t="str">
        <f>Produkty[[#This Row],[Symbol]]</f>
        <v>S-77527</v>
      </c>
      <c r="B10618" s="560">
        <v>5907527913309</v>
      </c>
      <c r="C10618" t="s">
        <v>33464</v>
      </c>
      <c r="D10618" t="s">
        <v>4093</v>
      </c>
      <c r="E10618" t="s">
        <v>33465</v>
      </c>
      <c r="F10618" t="s">
        <v>4095</v>
      </c>
      <c r="G10618">
        <v>10.67</v>
      </c>
      <c r="H10618" t="s">
        <v>33466</v>
      </c>
    </row>
    <row r="10619" spans="1:8" hidden="1" x14ac:dyDescent="0.25">
      <c r="A10619" t="str">
        <f>Produkty[[#This Row],[Symbol]]</f>
        <v>S-77530</v>
      </c>
      <c r="B10619" s="560">
        <v>5907527913316</v>
      </c>
      <c r="C10619" t="s">
        <v>33467</v>
      </c>
      <c r="D10619" t="s">
        <v>4093</v>
      </c>
      <c r="E10619" t="s">
        <v>33468</v>
      </c>
      <c r="F10619" t="s">
        <v>4095</v>
      </c>
      <c r="G10619">
        <v>12.54</v>
      </c>
      <c r="H10619" t="s">
        <v>33469</v>
      </c>
    </row>
    <row r="10620" spans="1:8" hidden="1" x14ac:dyDescent="0.25">
      <c r="A10620" t="str">
        <f>Produkty[[#This Row],[Symbol]]</f>
        <v>S-77532</v>
      </c>
      <c r="B10620" s="560">
        <v>5907527913323</v>
      </c>
      <c r="C10620" t="s">
        <v>33470</v>
      </c>
      <c r="D10620" t="s">
        <v>4093</v>
      </c>
      <c r="E10620" t="s">
        <v>33471</v>
      </c>
      <c r="F10620" t="s">
        <v>4095</v>
      </c>
      <c r="G10620">
        <v>13.41</v>
      </c>
      <c r="H10620" t="s">
        <v>33472</v>
      </c>
    </row>
    <row r="10621" spans="1:8" hidden="1" x14ac:dyDescent="0.25">
      <c r="A10621" t="str">
        <f>Produkty[[#This Row],[Symbol]]</f>
        <v>S-77608</v>
      </c>
      <c r="B10621" s="560">
        <v>5907527913330</v>
      </c>
      <c r="C10621" t="s">
        <v>33473</v>
      </c>
      <c r="D10621" t="s">
        <v>4093</v>
      </c>
      <c r="E10621" t="s">
        <v>33474</v>
      </c>
      <c r="F10621" t="s">
        <v>4095</v>
      </c>
      <c r="G10621">
        <v>9.76</v>
      </c>
      <c r="H10621" t="s">
        <v>33475</v>
      </c>
    </row>
    <row r="10622" spans="1:8" hidden="1" x14ac:dyDescent="0.25">
      <c r="A10622" t="str">
        <f>Produkty[[#This Row],[Symbol]]</f>
        <v>S-77610</v>
      </c>
      <c r="B10622" s="560">
        <v>5907527913347</v>
      </c>
      <c r="C10622" t="s">
        <v>33476</v>
      </c>
      <c r="D10622" t="s">
        <v>4093</v>
      </c>
      <c r="E10622" t="s">
        <v>33477</v>
      </c>
      <c r="F10622" t="s">
        <v>4095</v>
      </c>
      <c r="G10622">
        <v>9.76</v>
      </c>
      <c r="H10622" t="s">
        <v>33478</v>
      </c>
    </row>
    <row r="10623" spans="1:8" hidden="1" x14ac:dyDescent="0.25">
      <c r="A10623" t="str">
        <f>Produkty[[#This Row],[Symbol]]</f>
        <v>S-77611</v>
      </c>
      <c r="B10623" s="560">
        <v>5907527913354</v>
      </c>
      <c r="C10623" t="s">
        <v>33479</v>
      </c>
      <c r="D10623" t="s">
        <v>4093</v>
      </c>
      <c r="E10623" t="s">
        <v>33480</v>
      </c>
      <c r="F10623" t="s">
        <v>4095</v>
      </c>
      <c r="G10623">
        <v>9.76</v>
      </c>
      <c r="H10623" t="s">
        <v>33481</v>
      </c>
    </row>
    <row r="10624" spans="1:8" hidden="1" x14ac:dyDescent="0.25">
      <c r="A10624" t="str">
        <f>Produkty[[#This Row],[Symbol]]</f>
        <v>S-77612</v>
      </c>
      <c r="B10624" s="560">
        <v>5907527913361</v>
      </c>
      <c r="C10624" t="s">
        <v>33482</v>
      </c>
      <c r="D10624" t="s">
        <v>4093</v>
      </c>
      <c r="E10624" t="s">
        <v>33483</v>
      </c>
      <c r="F10624" t="s">
        <v>4095</v>
      </c>
      <c r="G10624">
        <v>9.76</v>
      </c>
      <c r="H10624" t="s">
        <v>33484</v>
      </c>
    </row>
    <row r="10625" spans="1:8" hidden="1" x14ac:dyDescent="0.25">
      <c r="A10625" t="str">
        <f>Produkty[[#This Row],[Symbol]]</f>
        <v>S-77613</v>
      </c>
      <c r="B10625" s="560">
        <v>5907527913378</v>
      </c>
      <c r="C10625" t="s">
        <v>33485</v>
      </c>
      <c r="D10625" t="s">
        <v>4093</v>
      </c>
      <c r="E10625" t="s">
        <v>33486</v>
      </c>
      <c r="F10625" t="s">
        <v>4095</v>
      </c>
      <c r="G10625">
        <v>9.76</v>
      </c>
      <c r="H10625" t="s">
        <v>33487</v>
      </c>
    </row>
    <row r="10626" spans="1:8" hidden="1" x14ac:dyDescent="0.25">
      <c r="A10626" t="str">
        <f>Produkty[[#This Row],[Symbol]]</f>
        <v>S-77614</v>
      </c>
      <c r="B10626" s="560">
        <v>5907527913385</v>
      </c>
      <c r="C10626" t="s">
        <v>33488</v>
      </c>
      <c r="D10626" t="s">
        <v>4093</v>
      </c>
      <c r="E10626" t="s">
        <v>33489</v>
      </c>
      <c r="F10626" t="s">
        <v>4095</v>
      </c>
      <c r="G10626">
        <v>9.76</v>
      </c>
      <c r="H10626" t="s">
        <v>33490</v>
      </c>
    </row>
    <row r="10627" spans="1:8" hidden="1" x14ac:dyDescent="0.25">
      <c r="A10627" t="str">
        <f>Produkty[[#This Row],[Symbol]]</f>
        <v>S-77615</v>
      </c>
      <c r="B10627" s="560">
        <v>5907527913392</v>
      </c>
      <c r="C10627" t="s">
        <v>33491</v>
      </c>
      <c r="D10627" t="s">
        <v>4093</v>
      </c>
      <c r="E10627" t="s">
        <v>33492</v>
      </c>
      <c r="F10627" t="s">
        <v>4095</v>
      </c>
      <c r="G10627">
        <v>9.76</v>
      </c>
      <c r="H10627" t="s">
        <v>33493</v>
      </c>
    </row>
    <row r="10628" spans="1:8" hidden="1" x14ac:dyDescent="0.25">
      <c r="A10628" t="str">
        <f>Produkty[[#This Row],[Symbol]]</f>
        <v>S-77616</v>
      </c>
      <c r="B10628" s="560">
        <v>5907527913408</v>
      </c>
      <c r="C10628" t="s">
        <v>33494</v>
      </c>
      <c r="D10628" t="s">
        <v>4093</v>
      </c>
      <c r="E10628" t="s">
        <v>33495</v>
      </c>
      <c r="F10628" t="s">
        <v>4095</v>
      </c>
      <c r="G10628">
        <v>9.66</v>
      </c>
      <c r="H10628" t="s">
        <v>33496</v>
      </c>
    </row>
    <row r="10629" spans="1:8" hidden="1" x14ac:dyDescent="0.25">
      <c r="A10629" t="str">
        <f>Produkty[[#This Row],[Symbol]]</f>
        <v>S-77617</v>
      </c>
      <c r="B10629" s="560">
        <v>5907527913415</v>
      </c>
      <c r="C10629" t="s">
        <v>33497</v>
      </c>
      <c r="D10629" t="s">
        <v>4093</v>
      </c>
      <c r="E10629" t="s">
        <v>33498</v>
      </c>
      <c r="F10629" t="s">
        <v>4095</v>
      </c>
      <c r="G10629">
        <v>9.76</v>
      </c>
      <c r="H10629" t="s">
        <v>33499</v>
      </c>
    </row>
    <row r="10630" spans="1:8" hidden="1" x14ac:dyDescent="0.25">
      <c r="A10630" t="str">
        <f>Produkty[[#This Row],[Symbol]]</f>
        <v>S-77618</v>
      </c>
      <c r="B10630" s="560">
        <v>5907527913422</v>
      </c>
      <c r="C10630" t="s">
        <v>33500</v>
      </c>
      <c r="D10630" t="s">
        <v>4093</v>
      </c>
      <c r="E10630" t="s">
        <v>33501</v>
      </c>
      <c r="F10630" t="s">
        <v>4095</v>
      </c>
      <c r="G10630">
        <v>10.32</v>
      </c>
      <c r="H10630" t="s">
        <v>33502</v>
      </c>
    </row>
    <row r="10631" spans="1:8" hidden="1" x14ac:dyDescent="0.25">
      <c r="A10631" t="str">
        <f>Produkty[[#This Row],[Symbol]]</f>
        <v>S-77619</v>
      </c>
      <c r="B10631" s="560">
        <v>5907527913439</v>
      </c>
      <c r="C10631" t="s">
        <v>33503</v>
      </c>
      <c r="D10631" t="s">
        <v>4093</v>
      </c>
      <c r="E10631" t="s">
        <v>33504</v>
      </c>
      <c r="F10631" t="s">
        <v>4095</v>
      </c>
      <c r="G10631">
        <v>10.32</v>
      </c>
      <c r="H10631" t="s">
        <v>33505</v>
      </c>
    </row>
    <row r="10632" spans="1:8" hidden="1" x14ac:dyDescent="0.25">
      <c r="A10632" t="str">
        <f>Produkty[[#This Row],[Symbol]]</f>
        <v>S-77620</v>
      </c>
      <c r="B10632" s="560">
        <v>5907527913446</v>
      </c>
      <c r="C10632" t="s">
        <v>33506</v>
      </c>
      <c r="D10632" t="s">
        <v>4093</v>
      </c>
      <c r="E10632" t="s">
        <v>33507</v>
      </c>
      <c r="F10632" t="s">
        <v>4095</v>
      </c>
      <c r="G10632">
        <v>10.93</v>
      </c>
      <c r="H10632" t="s">
        <v>33508</v>
      </c>
    </row>
    <row r="10633" spans="1:8" hidden="1" x14ac:dyDescent="0.25">
      <c r="A10633" t="str">
        <f>Produkty[[#This Row],[Symbol]]</f>
        <v>S-77621</v>
      </c>
      <c r="B10633" s="560">
        <v>5907527913453</v>
      </c>
      <c r="C10633" t="s">
        <v>33509</v>
      </c>
      <c r="D10633" t="s">
        <v>4093</v>
      </c>
      <c r="E10633" t="s">
        <v>33510</v>
      </c>
      <c r="F10633" t="s">
        <v>4095</v>
      </c>
      <c r="G10633">
        <v>10.93</v>
      </c>
      <c r="H10633" t="s">
        <v>33511</v>
      </c>
    </row>
    <row r="10634" spans="1:8" hidden="1" x14ac:dyDescent="0.25">
      <c r="A10634" t="str">
        <f>Produkty[[#This Row],[Symbol]]</f>
        <v>S-77622</v>
      </c>
      <c r="B10634" s="560">
        <v>5907527913460</v>
      </c>
      <c r="C10634" t="s">
        <v>33512</v>
      </c>
      <c r="D10634" t="s">
        <v>4093</v>
      </c>
      <c r="E10634" t="s">
        <v>33513</v>
      </c>
      <c r="F10634" t="s">
        <v>4095</v>
      </c>
      <c r="G10634">
        <v>12.88</v>
      </c>
      <c r="H10634" t="s">
        <v>33514</v>
      </c>
    </row>
    <row r="10635" spans="1:8" hidden="1" x14ac:dyDescent="0.25">
      <c r="A10635" t="str">
        <f>Produkty[[#This Row],[Symbol]]</f>
        <v>S-77624</v>
      </c>
      <c r="B10635" s="560">
        <v>5907527913477</v>
      </c>
      <c r="C10635" t="s">
        <v>33515</v>
      </c>
      <c r="D10635" t="s">
        <v>4093</v>
      </c>
      <c r="E10635" t="s">
        <v>33516</v>
      </c>
      <c r="F10635" t="s">
        <v>4095</v>
      </c>
      <c r="G10635">
        <v>13.62</v>
      </c>
      <c r="H10635" t="s">
        <v>33517</v>
      </c>
    </row>
    <row r="10636" spans="1:8" hidden="1" x14ac:dyDescent="0.25">
      <c r="A10636" t="str">
        <f>Produkty[[#This Row],[Symbol]]</f>
        <v>S-77626</v>
      </c>
      <c r="B10636" s="560">
        <v>5907527913484</v>
      </c>
      <c r="C10636" t="s">
        <v>33518</v>
      </c>
      <c r="D10636" t="s">
        <v>4093</v>
      </c>
      <c r="E10636" t="s">
        <v>33519</v>
      </c>
      <c r="F10636" t="s">
        <v>4095</v>
      </c>
      <c r="G10636">
        <v>18.87</v>
      </c>
      <c r="H10636" t="s">
        <v>33520</v>
      </c>
    </row>
    <row r="10637" spans="1:8" hidden="1" x14ac:dyDescent="0.25">
      <c r="A10637" t="str">
        <f>Produkty[[#This Row],[Symbol]]</f>
        <v>S-77630</v>
      </c>
      <c r="B10637" s="560">
        <v>5907527913491</v>
      </c>
      <c r="C10637" t="s">
        <v>33521</v>
      </c>
      <c r="D10637" t="s">
        <v>4093</v>
      </c>
      <c r="E10637" t="s">
        <v>33522</v>
      </c>
      <c r="F10637" t="s">
        <v>4095</v>
      </c>
      <c r="G10637">
        <v>22.29</v>
      </c>
      <c r="H10637" t="s">
        <v>33523</v>
      </c>
    </row>
    <row r="10638" spans="1:8" hidden="1" x14ac:dyDescent="0.25">
      <c r="A10638" t="str">
        <f>Produkty[[#This Row],[Symbol]]</f>
        <v>S-77632</v>
      </c>
      <c r="B10638" s="560">
        <v>5907527913507</v>
      </c>
      <c r="C10638" t="s">
        <v>33524</v>
      </c>
      <c r="D10638" t="s">
        <v>4093</v>
      </c>
      <c r="E10638" t="s">
        <v>33525</v>
      </c>
      <c r="F10638" t="s">
        <v>4095</v>
      </c>
      <c r="G10638">
        <v>24.54</v>
      </c>
      <c r="H10638" t="s">
        <v>33526</v>
      </c>
    </row>
    <row r="10639" spans="1:8" hidden="1" x14ac:dyDescent="0.25">
      <c r="A10639" t="str">
        <f>Produkty[[#This Row],[Symbol]]</f>
        <v>SBO M - 6X1000</v>
      </c>
      <c r="B10639" s="560">
        <v>5907527914078</v>
      </c>
      <c r="C10639" t="s">
        <v>33527</v>
      </c>
      <c r="D10639" t="s">
        <v>4107</v>
      </c>
      <c r="E10639" t="s">
        <v>33528</v>
      </c>
      <c r="F10639" t="s">
        <v>4095</v>
      </c>
      <c r="G10639">
        <v>1.81</v>
      </c>
      <c r="H10639" t="s">
        <v>33529</v>
      </c>
    </row>
    <row r="10640" spans="1:8" hidden="1" x14ac:dyDescent="0.25">
      <c r="A10640" t="str">
        <f>Produkty[[#This Row],[Symbol]]</f>
        <v>SBO M - 8X1000</v>
      </c>
      <c r="B10640" s="560">
        <v>5907527914085</v>
      </c>
      <c r="C10640" t="s">
        <v>33530</v>
      </c>
      <c r="D10640" t="s">
        <v>4107</v>
      </c>
      <c r="E10640" t="s">
        <v>33531</v>
      </c>
      <c r="F10640" t="s">
        <v>4095</v>
      </c>
      <c r="G10640">
        <v>2.81</v>
      </c>
      <c r="H10640" t="s">
        <v>33532</v>
      </c>
    </row>
    <row r="10641" spans="1:8" hidden="1" x14ac:dyDescent="0.25">
      <c r="A10641" t="str">
        <f>Produkty[[#This Row],[Symbol]]</f>
        <v>SBO M - 10X1000</v>
      </c>
      <c r="B10641" s="560">
        <v>5907527914092</v>
      </c>
      <c r="C10641" t="s">
        <v>33533</v>
      </c>
      <c r="D10641" t="s">
        <v>4107</v>
      </c>
      <c r="E10641" t="s">
        <v>33534</v>
      </c>
      <c r="F10641" t="s">
        <v>4095</v>
      </c>
      <c r="G10641">
        <v>4.4000000000000004</v>
      </c>
      <c r="H10641" t="s">
        <v>33535</v>
      </c>
    </row>
    <row r="10642" spans="1:8" hidden="1" x14ac:dyDescent="0.25">
      <c r="A10642" t="str">
        <f>Produkty[[#This Row],[Symbol]]</f>
        <v>SBO M - 12X1000</v>
      </c>
      <c r="B10642" s="560">
        <v>5907527914108</v>
      </c>
      <c r="C10642" t="s">
        <v>33536</v>
      </c>
      <c r="D10642" t="s">
        <v>4107</v>
      </c>
      <c r="E10642" t="s">
        <v>33537</v>
      </c>
      <c r="F10642" t="s">
        <v>4095</v>
      </c>
      <c r="G10642">
        <v>6.55</v>
      </c>
      <c r="H10642" t="s">
        <v>33538</v>
      </c>
    </row>
    <row r="10643" spans="1:8" hidden="1" x14ac:dyDescent="0.25">
      <c r="A10643" t="str">
        <f>Produkty[[#This Row],[Symbol]]</f>
        <v>SBO M - 14X1000</v>
      </c>
      <c r="B10643" s="560">
        <v>5907527914115</v>
      </c>
      <c r="C10643" t="s">
        <v>33539</v>
      </c>
      <c r="D10643" t="s">
        <v>4107</v>
      </c>
      <c r="E10643" t="s">
        <v>33540</v>
      </c>
      <c r="F10643" t="s">
        <v>4095</v>
      </c>
      <c r="G10643">
        <v>9.34</v>
      </c>
      <c r="H10643" t="s">
        <v>33541</v>
      </c>
    </row>
    <row r="10644" spans="1:8" hidden="1" x14ac:dyDescent="0.25">
      <c r="A10644" t="str">
        <f>Produkty[[#This Row],[Symbol]]</f>
        <v>SBO M - 16X1000</v>
      </c>
      <c r="B10644" s="560">
        <v>5907527914122</v>
      </c>
      <c r="C10644" t="s">
        <v>33542</v>
      </c>
      <c r="D10644" t="s">
        <v>4107</v>
      </c>
      <c r="E10644" t="s">
        <v>33543</v>
      </c>
      <c r="F10644" t="s">
        <v>4095</v>
      </c>
      <c r="G10644">
        <v>12.52</v>
      </c>
      <c r="H10644" t="s">
        <v>33544</v>
      </c>
    </row>
    <row r="10645" spans="1:8" hidden="1" x14ac:dyDescent="0.25">
      <c r="A10645" t="str">
        <f>Produkty[[#This Row],[Symbol]]</f>
        <v>SBO M - 20X1000</v>
      </c>
      <c r="B10645" s="560">
        <v>5907527914139</v>
      </c>
      <c r="C10645" t="s">
        <v>33545</v>
      </c>
      <c r="D10645" t="s">
        <v>4107</v>
      </c>
      <c r="E10645" t="s">
        <v>33546</v>
      </c>
      <c r="F10645" t="s">
        <v>4095</v>
      </c>
      <c r="G10645">
        <v>20.29</v>
      </c>
      <c r="H10645" t="s">
        <v>33547</v>
      </c>
    </row>
    <row r="10646" spans="1:8" hidden="1" x14ac:dyDescent="0.25">
      <c r="A10646" t="str">
        <f>Produkty[[#This Row],[Symbol]]</f>
        <v>SBO M - 24X1000</v>
      </c>
      <c r="B10646" s="560">
        <v>5907527914146</v>
      </c>
      <c r="C10646" t="s">
        <v>33548</v>
      </c>
      <c r="D10646" t="s">
        <v>4107</v>
      </c>
      <c r="E10646" t="s">
        <v>33549</v>
      </c>
      <c r="F10646" t="s">
        <v>4095</v>
      </c>
      <c r="G10646">
        <v>29.12</v>
      </c>
      <c r="H10646" t="s">
        <v>33550</v>
      </c>
    </row>
    <row r="10647" spans="1:8" hidden="1" x14ac:dyDescent="0.25">
      <c r="A10647" t="str">
        <f>Produkty[[#This Row],[Symbol]]</f>
        <v>SBO M - 6X2000</v>
      </c>
      <c r="B10647" s="560">
        <v>5907527914153</v>
      </c>
      <c r="C10647" t="s">
        <v>33551</v>
      </c>
      <c r="D10647" t="s">
        <v>4107</v>
      </c>
      <c r="E10647" t="s">
        <v>33552</v>
      </c>
      <c r="F10647" t="s">
        <v>4095</v>
      </c>
      <c r="G10647">
        <v>3.6</v>
      </c>
      <c r="H10647" t="s">
        <v>33553</v>
      </c>
    </row>
    <row r="10648" spans="1:8" hidden="1" x14ac:dyDescent="0.25">
      <c r="A10648" t="str">
        <f>Produkty[[#This Row],[Symbol]]</f>
        <v>SBO M - 8X2000</v>
      </c>
      <c r="B10648" s="560">
        <v>5907527914160</v>
      </c>
      <c r="C10648" t="s">
        <v>33554</v>
      </c>
      <c r="D10648" t="s">
        <v>4107</v>
      </c>
      <c r="E10648" t="s">
        <v>33555</v>
      </c>
      <c r="F10648" t="s">
        <v>4095</v>
      </c>
      <c r="G10648">
        <v>5.59</v>
      </c>
      <c r="H10648" t="s">
        <v>33556</v>
      </c>
    </row>
    <row r="10649" spans="1:8" hidden="1" x14ac:dyDescent="0.25">
      <c r="A10649" t="str">
        <f>Produkty[[#This Row],[Symbol]]</f>
        <v>SBO M - 10X2000</v>
      </c>
      <c r="B10649" s="560">
        <v>5907527914177</v>
      </c>
      <c r="C10649" t="s">
        <v>33557</v>
      </c>
      <c r="D10649" t="s">
        <v>4107</v>
      </c>
      <c r="E10649" t="s">
        <v>33558</v>
      </c>
      <c r="F10649" t="s">
        <v>4095</v>
      </c>
      <c r="G10649">
        <v>8.81</v>
      </c>
      <c r="H10649" t="s">
        <v>33559</v>
      </c>
    </row>
    <row r="10650" spans="1:8" hidden="1" x14ac:dyDescent="0.25">
      <c r="A10650" t="str">
        <f>Produkty[[#This Row],[Symbol]]</f>
        <v>SBO M - 12X2000</v>
      </c>
      <c r="B10650" s="560">
        <v>5907527914184</v>
      </c>
      <c r="C10650" t="s">
        <v>33560</v>
      </c>
      <c r="D10650" t="s">
        <v>4107</v>
      </c>
      <c r="E10650" t="s">
        <v>33561</v>
      </c>
      <c r="F10650" t="s">
        <v>4095</v>
      </c>
      <c r="G10650">
        <v>13.09</v>
      </c>
      <c r="H10650" t="s">
        <v>33562</v>
      </c>
    </row>
    <row r="10651" spans="1:8" hidden="1" x14ac:dyDescent="0.25">
      <c r="A10651" t="str">
        <f>Produkty[[#This Row],[Symbol]]</f>
        <v>SBO M - 16X2000</v>
      </c>
      <c r="B10651" s="560">
        <v>5907527914191</v>
      </c>
      <c r="C10651" t="s">
        <v>33563</v>
      </c>
      <c r="D10651" t="s">
        <v>4107</v>
      </c>
      <c r="E10651" t="s">
        <v>33564</v>
      </c>
      <c r="F10651" t="s">
        <v>4095</v>
      </c>
      <c r="G10651">
        <v>25.04</v>
      </c>
      <c r="H10651" t="s">
        <v>33565</v>
      </c>
    </row>
    <row r="10652" spans="1:8" hidden="1" x14ac:dyDescent="0.25">
      <c r="A10652" t="str">
        <f>Produkty[[#This Row],[Symbol]]</f>
        <v>SBO M - 20X2000</v>
      </c>
      <c r="B10652" s="560">
        <v>5907527914207</v>
      </c>
      <c r="C10652" t="s">
        <v>33566</v>
      </c>
      <c r="D10652" t="s">
        <v>4107</v>
      </c>
      <c r="E10652" t="s">
        <v>33567</v>
      </c>
      <c r="F10652" t="s">
        <v>4095</v>
      </c>
      <c r="G10652">
        <v>40.590000000000003</v>
      </c>
      <c r="H10652" t="s">
        <v>33568</v>
      </c>
    </row>
    <row r="10653" spans="1:8" hidden="1" x14ac:dyDescent="0.25">
      <c r="A10653" t="str">
        <f>Produkty[[#This Row],[Symbol]]</f>
        <v>NAK - M 6</v>
      </c>
      <c r="B10653" s="560">
        <v>5907527914238</v>
      </c>
      <c r="C10653" t="s">
        <v>33569</v>
      </c>
      <c r="D10653" t="s">
        <v>4107</v>
      </c>
      <c r="E10653" t="s">
        <v>33570</v>
      </c>
      <c r="F10653" t="s">
        <v>4114</v>
      </c>
      <c r="G10653">
        <v>9.35</v>
      </c>
      <c r="H10653" t="s">
        <v>33571</v>
      </c>
    </row>
    <row r="10654" spans="1:8" hidden="1" x14ac:dyDescent="0.25">
      <c r="A10654" t="str">
        <f>Produkty[[#This Row],[Symbol]]</f>
        <v>NAK - M 8</v>
      </c>
      <c r="B10654" s="560">
        <v>5907527914245</v>
      </c>
      <c r="C10654" t="s">
        <v>33572</v>
      </c>
      <c r="D10654" t="s">
        <v>4107</v>
      </c>
      <c r="E10654" t="s">
        <v>33573</v>
      </c>
      <c r="F10654" t="s">
        <v>4114</v>
      </c>
      <c r="G10654">
        <v>9.1</v>
      </c>
      <c r="H10654" t="s">
        <v>33574</v>
      </c>
    </row>
    <row r="10655" spans="1:8" hidden="1" x14ac:dyDescent="0.25">
      <c r="A10655" t="str">
        <f>Produkty[[#This Row],[Symbol]]</f>
        <v>NAK - M 10</v>
      </c>
      <c r="B10655" s="560">
        <v>5907527914252</v>
      </c>
      <c r="C10655" t="s">
        <v>33575</v>
      </c>
      <c r="D10655" t="s">
        <v>4107</v>
      </c>
      <c r="E10655" t="s">
        <v>33576</v>
      </c>
      <c r="F10655" t="s">
        <v>4114</v>
      </c>
      <c r="G10655">
        <v>9.1</v>
      </c>
      <c r="H10655" t="s">
        <v>33577</v>
      </c>
    </row>
    <row r="10656" spans="1:8" hidden="1" x14ac:dyDescent="0.25">
      <c r="A10656" t="str">
        <f>Produkty[[#This Row],[Symbol]]</f>
        <v>NAK - M 12</v>
      </c>
      <c r="B10656" s="560">
        <v>5907527914269</v>
      </c>
      <c r="C10656" t="s">
        <v>33578</v>
      </c>
      <c r="D10656" t="s">
        <v>4107</v>
      </c>
      <c r="E10656" t="s">
        <v>33579</v>
      </c>
      <c r="F10656" t="s">
        <v>4114</v>
      </c>
      <c r="G10656">
        <v>9.1</v>
      </c>
      <c r="H10656" t="s">
        <v>33580</v>
      </c>
    </row>
    <row r="10657" spans="1:8" hidden="1" x14ac:dyDescent="0.25">
      <c r="A10657" t="str">
        <f>Produkty[[#This Row],[Symbol]]</f>
        <v>NAK - M 14</v>
      </c>
      <c r="B10657" s="560">
        <v>5907527914276</v>
      </c>
      <c r="C10657" t="s">
        <v>33581</v>
      </c>
      <c r="D10657" t="s">
        <v>4107</v>
      </c>
      <c r="E10657" t="s">
        <v>33582</v>
      </c>
      <c r="F10657" t="s">
        <v>4114</v>
      </c>
      <c r="G10657">
        <v>9.1</v>
      </c>
      <c r="H10657" t="s">
        <v>33583</v>
      </c>
    </row>
    <row r="10658" spans="1:8" hidden="1" x14ac:dyDescent="0.25">
      <c r="A10658" t="str">
        <f>Produkty[[#This Row],[Symbol]]</f>
        <v>NAK - M 16</v>
      </c>
      <c r="B10658" s="560">
        <v>5907527914283</v>
      </c>
      <c r="C10658" t="s">
        <v>33584</v>
      </c>
      <c r="D10658" t="s">
        <v>4107</v>
      </c>
      <c r="E10658" t="s">
        <v>33585</v>
      </c>
      <c r="F10658" t="s">
        <v>4114</v>
      </c>
      <c r="G10658">
        <v>9.1</v>
      </c>
      <c r="H10658" t="s">
        <v>33586</v>
      </c>
    </row>
    <row r="10659" spans="1:8" hidden="1" x14ac:dyDescent="0.25">
      <c r="A10659" t="str">
        <f>Produkty[[#This Row],[Symbol]]</f>
        <v>NAK - M 20</v>
      </c>
      <c r="B10659" s="560">
        <v>5907527914290</v>
      </c>
      <c r="C10659" t="s">
        <v>33587</v>
      </c>
      <c r="D10659" t="s">
        <v>4107</v>
      </c>
      <c r="E10659" t="s">
        <v>33588</v>
      </c>
      <c r="F10659" t="s">
        <v>4114</v>
      </c>
      <c r="G10659">
        <v>9.1</v>
      </c>
      <c r="H10659" t="s">
        <v>33589</v>
      </c>
    </row>
    <row r="10660" spans="1:8" hidden="1" x14ac:dyDescent="0.25">
      <c r="A10660" t="str">
        <f>Produkty[[#This Row],[Symbol]]</f>
        <v>POP - M 6</v>
      </c>
      <c r="B10660" s="560">
        <v>5907527914306</v>
      </c>
      <c r="C10660" t="s">
        <v>33590</v>
      </c>
      <c r="D10660" t="s">
        <v>4107</v>
      </c>
      <c r="E10660" t="s">
        <v>33591</v>
      </c>
      <c r="F10660" t="s">
        <v>4114</v>
      </c>
      <c r="G10660">
        <v>13.85</v>
      </c>
      <c r="H10660" t="s">
        <v>33592</v>
      </c>
    </row>
    <row r="10661" spans="1:8" hidden="1" x14ac:dyDescent="0.25">
      <c r="A10661" t="str">
        <f>Produkty[[#This Row],[Symbol]]</f>
        <v>POP - M 8</v>
      </c>
      <c r="B10661" s="560">
        <v>5907527914313</v>
      </c>
      <c r="C10661" t="s">
        <v>33593</v>
      </c>
      <c r="D10661" t="s">
        <v>4107</v>
      </c>
      <c r="E10661" t="s">
        <v>33594</v>
      </c>
      <c r="F10661" t="s">
        <v>4114</v>
      </c>
      <c r="G10661">
        <v>13.33</v>
      </c>
      <c r="H10661" t="s">
        <v>33595</v>
      </c>
    </row>
    <row r="10662" spans="1:8" hidden="1" x14ac:dyDescent="0.25">
      <c r="A10662" t="str">
        <f>Produkty[[#This Row],[Symbol]]</f>
        <v>POP - M 10</v>
      </c>
      <c r="B10662" s="560">
        <v>5907527914320</v>
      </c>
      <c r="C10662" t="s">
        <v>33596</v>
      </c>
      <c r="D10662" t="s">
        <v>4107</v>
      </c>
      <c r="E10662" t="s">
        <v>33597</v>
      </c>
      <c r="F10662" t="s">
        <v>4114</v>
      </c>
      <c r="G10662">
        <v>13.33</v>
      </c>
      <c r="H10662" t="s">
        <v>33598</v>
      </c>
    </row>
    <row r="10663" spans="1:8" hidden="1" x14ac:dyDescent="0.25">
      <c r="A10663" t="str">
        <f>Produkty[[#This Row],[Symbol]]</f>
        <v>POP - M 12</v>
      </c>
      <c r="B10663" s="560">
        <v>5907527914337</v>
      </c>
      <c r="C10663" t="s">
        <v>33599</v>
      </c>
      <c r="D10663" t="s">
        <v>4107</v>
      </c>
      <c r="E10663" t="s">
        <v>33600</v>
      </c>
      <c r="F10663" t="s">
        <v>4114</v>
      </c>
      <c r="G10663">
        <v>13.33</v>
      </c>
      <c r="H10663" t="s">
        <v>33601</v>
      </c>
    </row>
    <row r="10664" spans="1:8" hidden="1" x14ac:dyDescent="0.25">
      <c r="A10664" t="str">
        <f>Produkty[[#This Row],[Symbol]]</f>
        <v>POP - M 14</v>
      </c>
      <c r="B10664" s="560">
        <v>5907527914344</v>
      </c>
      <c r="C10664" t="s">
        <v>33602</v>
      </c>
      <c r="D10664" t="s">
        <v>4107</v>
      </c>
      <c r="E10664" t="s">
        <v>33603</v>
      </c>
      <c r="F10664" t="s">
        <v>4114</v>
      </c>
      <c r="G10664">
        <v>13.33</v>
      </c>
      <c r="H10664" t="s">
        <v>33604</v>
      </c>
    </row>
    <row r="10665" spans="1:8" hidden="1" x14ac:dyDescent="0.25">
      <c r="A10665" t="str">
        <f>Produkty[[#This Row],[Symbol]]</f>
        <v>POP - M 16</v>
      </c>
      <c r="B10665" s="560">
        <v>5907527914351</v>
      </c>
      <c r="C10665" t="s">
        <v>33605</v>
      </c>
      <c r="D10665" t="s">
        <v>4107</v>
      </c>
      <c r="E10665" t="s">
        <v>33606</v>
      </c>
      <c r="F10665" t="s">
        <v>4114</v>
      </c>
      <c r="G10665">
        <v>13.33</v>
      </c>
      <c r="H10665" t="s">
        <v>33607</v>
      </c>
    </row>
    <row r="10666" spans="1:8" hidden="1" x14ac:dyDescent="0.25">
      <c r="A10666" t="str">
        <f>Produkty[[#This Row],[Symbol]]</f>
        <v>POP - M 20</v>
      </c>
      <c r="B10666" s="560">
        <v>5907527914368</v>
      </c>
      <c r="C10666" t="s">
        <v>33608</v>
      </c>
      <c r="D10666" t="s">
        <v>4107</v>
      </c>
      <c r="E10666" t="s">
        <v>33609</v>
      </c>
      <c r="F10666" t="s">
        <v>4114</v>
      </c>
      <c r="G10666">
        <v>13.33</v>
      </c>
      <c r="H10666" t="s">
        <v>33610</v>
      </c>
    </row>
    <row r="10667" spans="1:8" hidden="1" x14ac:dyDescent="0.25">
      <c r="A10667" t="str">
        <f>Produkty[[#This Row],[Symbol]]</f>
        <v>S-37214</v>
      </c>
      <c r="B10667" s="560">
        <v>5907527914436</v>
      </c>
      <c r="C10667" t="s">
        <v>33611</v>
      </c>
      <c r="D10667" t="s">
        <v>7311</v>
      </c>
      <c r="E10667" t="s">
        <v>33612</v>
      </c>
      <c r="F10667" t="s">
        <v>4095</v>
      </c>
      <c r="G10667">
        <v>17.989999999999998</v>
      </c>
      <c r="H10667" t="s">
        <v>33613</v>
      </c>
    </row>
    <row r="10668" spans="1:8" hidden="1" x14ac:dyDescent="0.25">
      <c r="A10668" t="str">
        <f>Produkty[[#This Row],[Symbol]]</f>
        <v>S-37216</v>
      </c>
      <c r="B10668" s="560">
        <v>5907527914443</v>
      </c>
      <c r="C10668" t="s">
        <v>33614</v>
      </c>
      <c r="D10668" t="s">
        <v>7311</v>
      </c>
      <c r="E10668" t="s">
        <v>33615</v>
      </c>
      <c r="F10668" t="s">
        <v>4095</v>
      </c>
      <c r="G10668">
        <v>17.93</v>
      </c>
      <c r="H10668" t="s">
        <v>33616</v>
      </c>
    </row>
    <row r="10669" spans="1:8" hidden="1" x14ac:dyDescent="0.25">
      <c r="A10669" t="str">
        <f>Produkty[[#This Row],[Symbol]]</f>
        <v>S-37218</v>
      </c>
      <c r="B10669" s="560">
        <v>5907527914450</v>
      </c>
      <c r="C10669" t="s">
        <v>33617</v>
      </c>
      <c r="D10669" t="s">
        <v>7311</v>
      </c>
      <c r="E10669" t="s">
        <v>33618</v>
      </c>
      <c r="F10669" t="s">
        <v>4095</v>
      </c>
      <c r="G10669">
        <v>17.93</v>
      </c>
      <c r="H10669" t="s">
        <v>33619</v>
      </c>
    </row>
    <row r="10670" spans="1:8" hidden="1" x14ac:dyDescent="0.25">
      <c r="A10670" t="str">
        <f>Produkty[[#This Row],[Symbol]]</f>
        <v>S-37220</v>
      </c>
      <c r="B10670" s="560">
        <v>5907527914467</v>
      </c>
      <c r="C10670" t="s">
        <v>33620</v>
      </c>
      <c r="D10670" t="s">
        <v>7311</v>
      </c>
      <c r="E10670" t="s">
        <v>33621</v>
      </c>
      <c r="F10670" t="s">
        <v>4095</v>
      </c>
      <c r="G10670">
        <v>17.93</v>
      </c>
      <c r="H10670" t="s">
        <v>33622</v>
      </c>
    </row>
    <row r="10671" spans="1:8" hidden="1" x14ac:dyDescent="0.25">
      <c r="A10671" t="str">
        <f>Produkty[[#This Row],[Symbol]]</f>
        <v>S-39540</v>
      </c>
      <c r="B10671" s="560">
        <v>5907527914481</v>
      </c>
      <c r="C10671" t="s">
        <v>33623</v>
      </c>
      <c r="D10671" t="s">
        <v>7311</v>
      </c>
      <c r="E10671" t="s">
        <v>33624</v>
      </c>
      <c r="F10671" t="s">
        <v>4104</v>
      </c>
      <c r="G10671">
        <v>1.72</v>
      </c>
      <c r="H10671" t="s">
        <v>33625</v>
      </c>
    </row>
    <row r="10672" spans="1:8" hidden="1" x14ac:dyDescent="0.25">
      <c r="A10672" t="str">
        <f>Produkty[[#This Row],[Symbol]]</f>
        <v>S-39520</v>
      </c>
      <c r="B10672" s="560">
        <v>5907527914498</v>
      </c>
      <c r="C10672" t="s">
        <v>33626</v>
      </c>
      <c r="D10672" t="s">
        <v>7311</v>
      </c>
      <c r="E10672" t="s">
        <v>33627</v>
      </c>
      <c r="F10672" t="s">
        <v>4104</v>
      </c>
      <c r="G10672">
        <v>1.69</v>
      </c>
      <c r="H10672" t="s">
        <v>33628</v>
      </c>
    </row>
    <row r="10673" spans="1:8" hidden="1" x14ac:dyDescent="0.25">
      <c r="A10673" t="str">
        <f>Produkty[[#This Row],[Symbol]]</f>
        <v>S-39615</v>
      </c>
      <c r="B10673" s="560">
        <v>5907527914504</v>
      </c>
      <c r="C10673" t="s">
        <v>33629</v>
      </c>
      <c r="D10673" t="s">
        <v>7311</v>
      </c>
      <c r="E10673" t="s">
        <v>33630</v>
      </c>
      <c r="F10673" t="s">
        <v>4104</v>
      </c>
      <c r="G10673">
        <v>1.71</v>
      </c>
      <c r="H10673" t="s">
        <v>33631</v>
      </c>
    </row>
    <row r="10674" spans="1:8" hidden="1" x14ac:dyDescent="0.25">
      <c r="A10674" t="str">
        <f>Produkty[[#This Row],[Symbol]]</f>
        <v>S-39620</v>
      </c>
      <c r="B10674" s="560">
        <v>5907527914511</v>
      </c>
      <c r="C10674" t="s">
        <v>33632</v>
      </c>
      <c r="D10674" t="s">
        <v>7311</v>
      </c>
      <c r="E10674" t="s">
        <v>33633</v>
      </c>
      <c r="F10674" t="s">
        <v>4104</v>
      </c>
      <c r="G10674">
        <v>1.72</v>
      </c>
      <c r="H10674" t="s">
        <v>33634</v>
      </c>
    </row>
    <row r="10675" spans="1:8" hidden="1" x14ac:dyDescent="0.25">
      <c r="A10675" t="str">
        <f>Produkty[[#This Row],[Symbol]]</f>
        <v>S-39625</v>
      </c>
      <c r="B10675" s="560">
        <v>5907527914528</v>
      </c>
      <c r="C10675" t="s">
        <v>33635</v>
      </c>
      <c r="D10675" t="s">
        <v>7311</v>
      </c>
      <c r="E10675" t="s">
        <v>33636</v>
      </c>
      <c r="F10675" t="s">
        <v>4104</v>
      </c>
      <c r="G10675">
        <v>1.71</v>
      </c>
      <c r="H10675" t="s">
        <v>33637</v>
      </c>
    </row>
    <row r="10676" spans="1:8" hidden="1" x14ac:dyDescent="0.25">
      <c r="A10676" t="str">
        <f>Produkty[[#This Row],[Symbol]]</f>
        <v>S-39630</v>
      </c>
      <c r="B10676" s="560">
        <v>5907527914535</v>
      </c>
      <c r="C10676" t="s">
        <v>33638</v>
      </c>
      <c r="D10676" t="s">
        <v>7311</v>
      </c>
      <c r="E10676" t="s">
        <v>33639</v>
      </c>
      <c r="F10676" t="s">
        <v>4104</v>
      </c>
      <c r="G10676">
        <v>1.71</v>
      </c>
      <c r="H10676" t="s">
        <v>33640</v>
      </c>
    </row>
    <row r="10677" spans="1:8" hidden="1" x14ac:dyDescent="0.25">
      <c r="A10677" t="str">
        <f>Produkty[[#This Row],[Symbol]]</f>
        <v>S-39640</v>
      </c>
      <c r="B10677" s="560">
        <v>5907527914542</v>
      </c>
      <c r="C10677" t="s">
        <v>33641</v>
      </c>
      <c r="D10677" t="s">
        <v>7311</v>
      </c>
      <c r="E10677" t="s">
        <v>33642</v>
      </c>
      <c r="F10677" t="s">
        <v>4104</v>
      </c>
      <c r="G10677">
        <v>1.71</v>
      </c>
      <c r="H10677" t="s">
        <v>33643</v>
      </c>
    </row>
    <row r="10678" spans="1:8" hidden="1" x14ac:dyDescent="0.25">
      <c r="A10678" t="str">
        <f>Produkty[[#This Row],[Symbol]]</f>
        <v>S-39650</v>
      </c>
      <c r="B10678" s="560">
        <v>5907527914559</v>
      </c>
      <c r="C10678" t="s">
        <v>33644</v>
      </c>
      <c r="D10678" t="s">
        <v>7311</v>
      </c>
      <c r="E10678" t="s">
        <v>33645</v>
      </c>
      <c r="F10678" t="s">
        <v>4104</v>
      </c>
      <c r="G10678">
        <v>1.71</v>
      </c>
      <c r="H10678" t="s">
        <v>33646</v>
      </c>
    </row>
    <row r="10679" spans="1:8" hidden="1" x14ac:dyDescent="0.25">
      <c r="A10679" t="str">
        <f>Produkty[[#This Row],[Symbol]]</f>
        <v>KOP071150</v>
      </c>
      <c r="B10679" s="560">
        <v>5907527914566</v>
      </c>
      <c r="C10679" t="s">
        <v>33647</v>
      </c>
      <c r="D10679" t="s">
        <v>4107</v>
      </c>
      <c r="E10679" t="s">
        <v>33648</v>
      </c>
      <c r="F10679" t="s">
        <v>4095</v>
      </c>
      <c r="G10679">
        <v>14.9</v>
      </c>
      <c r="H10679" t="s">
        <v>33649</v>
      </c>
    </row>
    <row r="10680" spans="1:8" hidden="1" x14ac:dyDescent="0.25">
      <c r="A10680" t="str">
        <f>Produkty[[#This Row],[Symbol]]</f>
        <v>KOP091150</v>
      </c>
      <c r="B10680" s="560">
        <v>5907527914573</v>
      </c>
      <c r="C10680" t="s">
        <v>33650</v>
      </c>
      <c r="D10680" t="s">
        <v>4107</v>
      </c>
      <c r="E10680" t="s">
        <v>33651</v>
      </c>
      <c r="F10680" t="s">
        <v>4095</v>
      </c>
      <c r="G10680">
        <v>18.7</v>
      </c>
      <c r="H10680" t="s">
        <v>33652</v>
      </c>
    </row>
    <row r="10681" spans="1:8" hidden="1" x14ac:dyDescent="0.25">
      <c r="A10681" t="str">
        <f>Produkty[[#This Row],[Symbol]]</f>
        <v>KOW071600</v>
      </c>
      <c r="B10681" s="560">
        <v>5907527914580</v>
      </c>
      <c r="C10681" t="s">
        <v>33653</v>
      </c>
      <c r="D10681" t="s">
        <v>4107</v>
      </c>
      <c r="E10681" t="s">
        <v>33654</v>
      </c>
      <c r="F10681" t="s">
        <v>4095</v>
      </c>
      <c r="G10681">
        <v>19.899999999999999</v>
      </c>
      <c r="H10681" t="s">
        <v>33655</v>
      </c>
    </row>
    <row r="10682" spans="1:8" hidden="1" x14ac:dyDescent="0.25">
      <c r="A10682" t="str">
        <f>Produkty[[#This Row],[Symbol]]</f>
        <v>KOW091600</v>
      </c>
      <c r="B10682" s="560">
        <v>5907527914597</v>
      </c>
      <c r="C10682" t="s">
        <v>33656</v>
      </c>
      <c r="D10682" t="s">
        <v>4107</v>
      </c>
      <c r="E10682" t="s">
        <v>33657</v>
      </c>
      <c r="F10682" t="s">
        <v>4095</v>
      </c>
      <c r="G10682">
        <v>26.45</v>
      </c>
      <c r="H10682" t="s">
        <v>33658</v>
      </c>
    </row>
    <row r="10683" spans="1:8" hidden="1" x14ac:dyDescent="0.25">
      <c r="A10683" t="str">
        <f>Produkty[[#This Row],[Symbol]]</f>
        <v>LB090100</v>
      </c>
      <c r="B10683" s="560">
        <v>5907527914603</v>
      </c>
      <c r="C10683" t="s">
        <v>33659</v>
      </c>
      <c r="D10683" t="s">
        <v>4107</v>
      </c>
      <c r="E10683" t="s">
        <v>33660</v>
      </c>
      <c r="F10683" t="s">
        <v>4095</v>
      </c>
      <c r="G10683">
        <v>14.68</v>
      </c>
      <c r="H10683" t="s">
        <v>33661</v>
      </c>
    </row>
    <row r="10684" spans="1:8" hidden="1" x14ac:dyDescent="0.25">
      <c r="A10684" t="str">
        <f>Produkty[[#This Row],[Symbol]]</f>
        <v>LB100100</v>
      </c>
      <c r="B10684" s="560">
        <v>5907527914610</v>
      </c>
      <c r="C10684" t="s">
        <v>33662</v>
      </c>
      <c r="D10684" t="s">
        <v>4107</v>
      </c>
      <c r="E10684" t="s">
        <v>33663</v>
      </c>
      <c r="F10684" t="s">
        <v>4095</v>
      </c>
      <c r="G10684">
        <v>15.07</v>
      </c>
      <c r="H10684" t="s">
        <v>33664</v>
      </c>
    </row>
    <row r="10685" spans="1:8" hidden="1" x14ac:dyDescent="0.25">
      <c r="A10685" t="str">
        <f>Produkty[[#This Row],[Symbol]]</f>
        <v>LB120100</v>
      </c>
      <c r="B10685" s="560">
        <v>5907527914627</v>
      </c>
      <c r="C10685" t="s">
        <v>33665</v>
      </c>
      <c r="D10685" t="s">
        <v>4107</v>
      </c>
      <c r="E10685" t="s">
        <v>33666</v>
      </c>
      <c r="F10685" t="s">
        <v>4095</v>
      </c>
      <c r="G10685">
        <v>15.71</v>
      </c>
      <c r="H10685" t="s">
        <v>33667</v>
      </c>
    </row>
    <row r="10686" spans="1:8" hidden="1" x14ac:dyDescent="0.25">
      <c r="A10686" t="str">
        <f>Produkty[[#This Row],[Symbol]]</f>
        <v>LB150100</v>
      </c>
      <c r="B10686" s="560">
        <v>5907527914634</v>
      </c>
      <c r="C10686" t="s">
        <v>33668</v>
      </c>
      <c r="D10686" t="s">
        <v>4107</v>
      </c>
      <c r="E10686" t="s">
        <v>33669</v>
      </c>
      <c r="F10686" t="s">
        <v>4095</v>
      </c>
      <c r="G10686">
        <v>16.61</v>
      </c>
      <c r="H10686" t="s">
        <v>33670</v>
      </c>
    </row>
    <row r="10687" spans="1:8" hidden="1" x14ac:dyDescent="0.25">
      <c r="A10687" t="str">
        <f>Produkty[[#This Row],[Symbol]]</f>
        <v>LBREG070150</v>
      </c>
      <c r="B10687" s="560">
        <v>5907527914641</v>
      </c>
      <c r="C10687" t="s">
        <v>33671</v>
      </c>
      <c r="D10687" t="s">
        <v>4107</v>
      </c>
      <c r="E10687" t="s">
        <v>33672</v>
      </c>
      <c r="F10687" t="s">
        <v>4095</v>
      </c>
      <c r="G10687">
        <v>19.579999999999998</v>
      </c>
      <c r="H10687" t="s">
        <v>33673</v>
      </c>
    </row>
    <row r="10688" spans="1:8" hidden="1" x14ac:dyDescent="0.25">
      <c r="A10688" t="str">
        <f>Produkty[[#This Row],[Symbol]]</f>
        <v>S-38505</v>
      </c>
      <c r="B10688" s="560">
        <v>5907527914665</v>
      </c>
      <c r="C10688" t="s">
        <v>33674</v>
      </c>
      <c r="D10688" t="s">
        <v>4102</v>
      </c>
      <c r="E10688" t="s">
        <v>33675</v>
      </c>
      <c r="F10688" t="s">
        <v>4095</v>
      </c>
      <c r="G10688">
        <v>3.13</v>
      </c>
      <c r="H10688" t="s">
        <v>33676</v>
      </c>
    </row>
    <row r="10689" spans="1:8" hidden="1" x14ac:dyDescent="0.25">
      <c r="A10689" t="str">
        <f>Produkty[[#This Row],[Symbol]]</f>
        <v>S-38525</v>
      </c>
      <c r="B10689" s="560">
        <v>5907527914672</v>
      </c>
      <c r="C10689" t="s">
        <v>33677</v>
      </c>
      <c r="D10689" t="s">
        <v>4102</v>
      </c>
      <c r="E10689" t="s">
        <v>33678</v>
      </c>
      <c r="F10689" t="s">
        <v>4095</v>
      </c>
      <c r="G10689">
        <v>15.76</v>
      </c>
      <c r="H10689" t="s">
        <v>33679</v>
      </c>
    </row>
    <row r="10690" spans="1:8" hidden="1" x14ac:dyDescent="0.25">
      <c r="A10690" t="str">
        <f>Produkty[[#This Row],[Symbol]]</f>
        <v>S-38410</v>
      </c>
      <c r="B10690" s="560">
        <v>5907527914689</v>
      </c>
      <c r="C10690" t="s">
        <v>33680</v>
      </c>
      <c r="D10690" t="s">
        <v>4102</v>
      </c>
      <c r="E10690" t="s">
        <v>33681</v>
      </c>
      <c r="F10690" t="s">
        <v>4095</v>
      </c>
      <c r="G10690">
        <v>5.6</v>
      </c>
      <c r="H10690" t="s">
        <v>33682</v>
      </c>
    </row>
    <row r="10691" spans="1:8" hidden="1" x14ac:dyDescent="0.25">
      <c r="A10691" t="str">
        <f>Produkty[[#This Row],[Symbol]]</f>
        <v>S-38425</v>
      </c>
      <c r="B10691" s="560">
        <v>5907527914696</v>
      </c>
      <c r="C10691" t="s">
        <v>33683</v>
      </c>
      <c r="D10691" t="s">
        <v>4102</v>
      </c>
      <c r="E10691" t="s">
        <v>33684</v>
      </c>
      <c r="F10691" t="s">
        <v>4095</v>
      </c>
      <c r="G10691">
        <v>12.3</v>
      </c>
      <c r="H10691" t="s">
        <v>33685</v>
      </c>
    </row>
    <row r="10692" spans="1:8" hidden="1" x14ac:dyDescent="0.25">
      <c r="A10692" t="str">
        <f>Produkty[[#This Row],[Symbol]]</f>
        <v>S-69512</v>
      </c>
      <c r="B10692" s="560">
        <v>5907527914726</v>
      </c>
      <c r="C10692" t="s">
        <v>33686</v>
      </c>
      <c r="D10692" t="s">
        <v>4093</v>
      </c>
      <c r="E10692" t="s">
        <v>33687</v>
      </c>
      <c r="F10692" t="s">
        <v>4095</v>
      </c>
      <c r="G10692">
        <v>53.92</v>
      </c>
      <c r="H10692" t="s">
        <v>33688</v>
      </c>
    </row>
    <row r="10693" spans="1:8" hidden="1" x14ac:dyDescent="0.25">
      <c r="A10693" t="str">
        <f>Produkty[[#This Row],[Symbol]]</f>
        <v>S-69516</v>
      </c>
      <c r="B10693" s="560">
        <v>5907527914740</v>
      </c>
      <c r="C10693" t="s">
        <v>33689</v>
      </c>
      <c r="D10693" t="s">
        <v>4093</v>
      </c>
      <c r="E10693" t="s">
        <v>33690</v>
      </c>
      <c r="F10693" t="s">
        <v>4095</v>
      </c>
      <c r="G10693">
        <v>63.5</v>
      </c>
      <c r="H10693" t="s">
        <v>33691</v>
      </c>
    </row>
    <row r="10694" spans="1:8" hidden="1" x14ac:dyDescent="0.25">
      <c r="A10694" t="str">
        <f>Produkty[[#This Row],[Symbol]]</f>
        <v>S-69610</v>
      </c>
      <c r="B10694" s="560">
        <v>5907527914757</v>
      </c>
      <c r="C10694" t="s">
        <v>33692</v>
      </c>
      <c r="D10694" t="s">
        <v>4093</v>
      </c>
      <c r="E10694" t="s">
        <v>33693</v>
      </c>
      <c r="F10694" t="s">
        <v>4095</v>
      </c>
      <c r="G10694">
        <v>45.66</v>
      </c>
      <c r="H10694" t="s">
        <v>33694</v>
      </c>
    </row>
    <row r="10695" spans="1:8" hidden="1" x14ac:dyDescent="0.25">
      <c r="A10695" t="str">
        <f>Produkty[[#This Row],[Symbol]]</f>
        <v>S-26150</v>
      </c>
      <c r="B10695" s="560">
        <v>5907527914771</v>
      </c>
      <c r="C10695" t="s">
        <v>33695</v>
      </c>
      <c r="D10695" t="s">
        <v>7099</v>
      </c>
      <c r="E10695" t="s">
        <v>33696</v>
      </c>
      <c r="F10695" t="s">
        <v>4095</v>
      </c>
      <c r="G10695">
        <v>72</v>
      </c>
      <c r="H10695" t="s">
        <v>33697</v>
      </c>
    </row>
    <row r="10696" spans="1:8" hidden="1" x14ac:dyDescent="0.25">
      <c r="A10696" t="str">
        <f>Produkty[[#This Row],[Symbol]]</f>
        <v>S-13151</v>
      </c>
      <c r="B10696" s="560">
        <v>5907527914849</v>
      </c>
      <c r="C10696" t="s">
        <v>33698</v>
      </c>
      <c r="D10696" t="s">
        <v>7099</v>
      </c>
      <c r="E10696" t="s">
        <v>33699</v>
      </c>
      <c r="F10696" t="s">
        <v>4095</v>
      </c>
      <c r="G10696">
        <v>10.38</v>
      </c>
      <c r="H10696" t="s">
        <v>33700</v>
      </c>
    </row>
    <row r="10697" spans="1:8" hidden="1" x14ac:dyDescent="0.25">
      <c r="A10697" t="str">
        <f>Produkty[[#This Row],[Symbol]]</f>
        <v>S-20604</v>
      </c>
      <c r="B10697" s="560">
        <v>5907527914863</v>
      </c>
      <c r="C10697" t="s">
        <v>33701</v>
      </c>
      <c r="D10697" t="s">
        <v>4093</v>
      </c>
      <c r="E10697" t="s">
        <v>33702</v>
      </c>
      <c r="F10697" t="s">
        <v>4095</v>
      </c>
      <c r="G10697">
        <v>28.18</v>
      </c>
      <c r="H10697" t="s">
        <v>33703</v>
      </c>
    </row>
    <row r="10698" spans="1:8" hidden="1" x14ac:dyDescent="0.25">
      <c r="A10698" t="str">
        <f>Produkty[[#This Row],[Symbol]]</f>
        <v>LB070100</v>
      </c>
      <c r="B10698" s="560">
        <v>5907527914870</v>
      </c>
      <c r="C10698" t="s">
        <v>33704</v>
      </c>
      <c r="D10698" t="s">
        <v>4107</v>
      </c>
      <c r="E10698" t="s">
        <v>33705</v>
      </c>
      <c r="F10698" t="s">
        <v>4095</v>
      </c>
      <c r="G10698">
        <v>13.52</v>
      </c>
      <c r="H10698" t="s">
        <v>33706</v>
      </c>
    </row>
    <row r="10699" spans="1:8" hidden="1" x14ac:dyDescent="0.25">
      <c r="A10699" t="str">
        <f>Produkty[[#This Row],[Symbol]]</f>
        <v>LB080100</v>
      </c>
      <c r="B10699" s="560">
        <v>5907527914887</v>
      </c>
      <c r="C10699" t="s">
        <v>33707</v>
      </c>
      <c r="D10699" t="s">
        <v>4107</v>
      </c>
      <c r="E10699" t="s">
        <v>33708</v>
      </c>
      <c r="F10699" t="s">
        <v>4095</v>
      </c>
      <c r="G10699">
        <v>14.42</v>
      </c>
      <c r="H10699" t="s">
        <v>33709</v>
      </c>
    </row>
    <row r="10700" spans="1:8" hidden="1" x14ac:dyDescent="0.25">
      <c r="A10700" t="str">
        <f>Produkty[[#This Row],[Symbol]]</f>
        <v>LB140100</v>
      </c>
      <c r="B10700" s="560">
        <v>5907527914894</v>
      </c>
      <c r="C10700" t="s">
        <v>33710</v>
      </c>
      <c r="D10700" t="s">
        <v>4107</v>
      </c>
      <c r="E10700" t="s">
        <v>33711</v>
      </c>
      <c r="F10700" t="s">
        <v>4095</v>
      </c>
      <c r="G10700">
        <v>16.350000000000001</v>
      </c>
      <c r="H10700" t="s">
        <v>33712</v>
      </c>
    </row>
    <row r="10701" spans="1:8" hidden="1" x14ac:dyDescent="0.25">
      <c r="A10701" t="str">
        <f>Produkty[[#This Row],[Symbol]]</f>
        <v>LBOT070100</v>
      </c>
      <c r="B10701" s="560">
        <v>5907527914900</v>
      </c>
      <c r="C10701" t="s">
        <v>33713</v>
      </c>
      <c r="D10701" t="s">
        <v>4107</v>
      </c>
      <c r="E10701" t="s">
        <v>33714</v>
      </c>
      <c r="F10701" t="s">
        <v>4095</v>
      </c>
      <c r="G10701">
        <v>11.2</v>
      </c>
      <c r="H10701" t="s">
        <v>33715</v>
      </c>
    </row>
    <row r="10702" spans="1:8" hidden="1" x14ac:dyDescent="0.25">
      <c r="A10702" t="str">
        <f>Produkty[[#This Row],[Symbol]]</f>
        <v>S-62015</v>
      </c>
      <c r="B10702" s="560">
        <v>5907527914917</v>
      </c>
      <c r="C10702" t="s">
        <v>33716</v>
      </c>
      <c r="D10702" t="s">
        <v>7099</v>
      </c>
      <c r="E10702" t="s">
        <v>33717</v>
      </c>
      <c r="F10702" t="s">
        <v>4095</v>
      </c>
      <c r="G10702">
        <v>2.37</v>
      </c>
      <c r="H10702" t="s">
        <v>33718</v>
      </c>
    </row>
    <row r="10703" spans="1:8" hidden="1" x14ac:dyDescent="0.25">
      <c r="A10703" t="str">
        <f>Produkty[[#This Row],[Symbol]]</f>
        <v>S-62025</v>
      </c>
      <c r="B10703" s="560">
        <v>5907527914924</v>
      </c>
      <c r="C10703" t="s">
        <v>33719</v>
      </c>
      <c r="D10703" t="s">
        <v>7099</v>
      </c>
      <c r="E10703" t="s">
        <v>33720</v>
      </c>
      <c r="F10703" t="s">
        <v>4095</v>
      </c>
      <c r="G10703">
        <v>2.89</v>
      </c>
      <c r="H10703" t="s">
        <v>33721</v>
      </c>
    </row>
    <row r="10704" spans="1:8" hidden="1" x14ac:dyDescent="0.25">
      <c r="A10704" t="str">
        <f>Produkty[[#This Row],[Symbol]]</f>
        <v>S-37350</v>
      </c>
      <c r="B10704" s="560">
        <v>5907527914948</v>
      </c>
      <c r="C10704" t="s">
        <v>33722</v>
      </c>
      <c r="D10704" t="s">
        <v>7311</v>
      </c>
      <c r="E10704" t="s">
        <v>33723</v>
      </c>
      <c r="F10704" t="s">
        <v>4095</v>
      </c>
      <c r="G10704">
        <v>9.3699999999999992</v>
      </c>
      <c r="H10704" t="s">
        <v>33724</v>
      </c>
    </row>
    <row r="10705" spans="1:8" hidden="1" x14ac:dyDescent="0.25">
      <c r="A10705" t="str">
        <f>Produkty[[#This Row],[Symbol]]</f>
        <v>S-37351</v>
      </c>
      <c r="B10705" s="560">
        <v>5907527914955</v>
      </c>
      <c r="C10705" t="s">
        <v>33725</v>
      </c>
      <c r="D10705" t="s">
        <v>7311</v>
      </c>
      <c r="E10705" t="s">
        <v>33726</v>
      </c>
      <c r="F10705" t="s">
        <v>4095</v>
      </c>
      <c r="G10705">
        <v>10.09</v>
      </c>
      <c r="H10705" t="s">
        <v>33727</v>
      </c>
    </row>
    <row r="10706" spans="1:8" hidden="1" x14ac:dyDescent="0.25">
      <c r="A10706" t="str">
        <f>Produkty[[#This Row],[Symbol]]</f>
        <v>S-37352</v>
      </c>
      <c r="B10706" s="560">
        <v>5907527914962</v>
      </c>
      <c r="C10706" t="s">
        <v>33728</v>
      </c>
      <c r="D10706" t="s">
        <v>7311</v>
      </c>
      <c r="E10706" t="s">
        <v>33729</v>
      </c>
      <c r="F10706" t="s">
        <v>4095</v>
      </c>
      <c r="G10706">
        <v>10.91</v>
      </c>
      <c r="H10706" t="s">
        <v>33730</v>
      </c>
    </row>
    <row r="10707" spans="1:8" hidden="1" x14ac:dyDescent="0.25">
      <c r="A10707" t="str">
        <f>Produkty[[#This Row],[Symbol]]</f>
        <v>S-37364</v>
      </c>
      <c r="B10707" s="560">
        <v>5907527914979</v>
      </c>
      <c r="C10707" t="s">
        <v>33731</v>
      </c>
      <c r="D10707" t="s">
        <v>7311</v>
      </c>
      <c r="E10707" t="s">
        <v>33732</v>
      </c>
      <c r="F10707" t="s">
        <v>4095</v>
      </c>
      <c r="G10707">
        <v>10.69</v>
      </c>
      <c r="H10707" t="s">
        <v>33733</v>
      </c>
    </row>
    <row r="10708" spans="1:8" hidden="1" x14ac:dyDescent="0.25">
      <c r="A10708" t="str">
        <f>Produkty[[#This Row],[Symbol]]</f>
        <v>S-37366</v>
      </c>
      <c r="B10708" s="560">
        <v>5907527914986</v>
      </c>
      <c r="C10708" t="s">
        <v>33734</v>
      </c>
      <c r="D10708" t="s">
        <v>7311</v>
      </c>
      <c r="E10708" t="s">
        <v>33735</v>
      </c>
      <c r="F10708" t="s">
        <v>4095</v>
      </c>
      <c r="G10708">
        <v>13.33</v>
      </c>
      <c r="H10708" t="s">
        <v>33736</v>
      </c>
    </row>
    <row r="10709" spans="1:8" hidden="1" x14ac:dyDescent="0.25">
      <c r="A10709" t="str">
        <f>Produkty[[#This Row],[Symbol]]</f>
        <v>S-37368</v>
      </c>
      <c r="B10709" s="560">
        <v>5907527914993</v>
      </c>
      <c r="C10709" t="s">
        <v>33737</v>
      </c>
      <c r="D10709" t="s">
        <v>7311</v>
      </c>
      <c r="E10709" t="s">
        <v>33738</v>
      </c>
      <c r="F10709" t="s">
        <v>4095</v>
      </c>
      <c r="G10709">
        <v>14.07</v>
      </c>
      <c r="H10709" t="s">
        <v>33739</v>
      </c>
    </row>
    <row r="10710" spans="1:8" hidden="1" x14ac:dyDescent="0.25">
      <c r="A10710" t="str">
        <f>Produkty[[#This Row],[Symbol]]</f>
        <v>S-37450</v>
      </c>
      <c r="B10710" s="560">
        <v>5907527915006</v>
      </c>
      <c r="C10710" t="s">
        <v>33740</v>
      </c>
      <c r="D10710" t="s">
        <v>7311</v>
      </c>
      <c r="E10710" t="s">
        <v>33741</v>
      </c>
      <c r="F10710" t="s">
        <v>4095</v>
      </c>
      <c r="G10710">
        <v>9.73</v>
      </c>
      <c r="H10710" t="s">
        <v>33742</v>
      </c>
    </row>
    <row r="10711" spans="1:8" hidden="1" x14ac:dyDescent="0.25">
      <c r="A10711" t="str">
        <f>Produkty[[#This Row],[Symbol]]</f>
        <v>S-37451</v>
      </c>
      <c r="B10711" s="560">
        <v>5907527915013</v>
      </c>
      <c r="C10711" t="s">
        <v>33743</v>
      </c>
      <c r="D10711" t="s">
        <v>7311</v>
      </c>
      <c r="E10711" t="s">
        <v>33744</v>
      </c>
      <c r="F10711" t="s">
        <v>4095</v>
      </c>
      <c r="G10711">
        <v>10.92</v>
      </c>
      <c r="H10711" t="s">
        <v>33745</v>
      </c>
    </row>
    <row r="10712" spans="1:8" hidden="1" x14ac:dyDescent="0.25">
      <c r="A10712" t="str">
        <f>Produkty[[#This Row],[Symbol]]</f>
        <v>S-37452</v>
      </c>
      <c r="B10712" s="560">
        <v>5907527915020</v>
      </c>
      <c r="C10712" t="s">
        <v>33746</v>
      </c>
      <c r="D10712" t="s">
        <v>7311</v>
      </c>
      <c r="E10712" t="s">
        <v>33747</v>
      </c>
      <c r="F10712" t="s">
        <v>4095</v>
      </c>
      <c r="G10712">
        <v>11.78</v>
      </c>
      <c r="H10712" t="s">
        <v>33748</v>
      </c>
    </row>
    <row r="10713" spans="1:8" hidden="1" x14ac:dyDescent="0.25">
      <c r="A10713" t="str">
        <f>Produkty[[#This Row],[Symbol]]</f>
        <v>S-37462</v>
      </c>
      <c r="B10713" s="560">
        <v>5907527915037</v>
      </c>
      <c r="C10713" t="s">
        <v>33749</v>
      </c>
      <c r="D10713" t="s">
        <v>7311</v>
      </c>
      <c r="E10713" t="s">
        <v>33750</v>
      </c>
      <c r="F10713" t="s">
        <v>4095</v>
      </c>
      <c r="G10713">
        <v>11.75</v>
      </c>
      <c r="H10713" t="s">
        <v>33751</v>
      </c>
    </row>
    <row r="10714" spans="1:8" hidden="1" x14ac:dyDescent="0.25">
      <c r="A10714" t="str">
        <f>Produkty[[#This Row],[Symbol]]</f>
        <v>S-37466</v>
      </c>
      <c r="B10714" s="560">
        <v>5907527915051</v>
      </c>
      <c r="C10714" t="s">
        <v>33752</v>
      </c>
      <c r="D10714" t="s">
        <v>7311</v>
      </c>
      <c r="E10714" t="s">
        <v>33753</v>
      </c>
      <c r="F10714" t="s">
        <v>4095</v>
      </c>
      <c r="G10714">
        <v>14.62</v>
      </c>
      <c r="H10714" t="s">
        <v>33754</v>
      </c>
    </row>
    <row r="10715" spans="1:8" hidden="1" x14ac:dyDescent="0.25">
      <c r="A10715" t="str">
        <f>Produkty[[#This Row],[Symbol]]</f>
        <v>S-27306</v>
      </c>
      <c r="B10715" s="560">
        <v>5907527915099</v>
      </c>
      <c r="C10715" t="s">
        <v>33755</v>
      </c>
      <c r="D10715" t="s">
        <v>7099</v>
      </c>
      <c r="E10715" t="s">
        <v>33756</v>
      </c>
      <c r="F10715" t="s">
        <v>4095</v>
      </c>
      <c r="G10715">
        <v>27.12</v>
      </c>
      <c r="H10715" t="s">
        <v>33757</v>
      </c>
    </row>
    <row r="10716" spans="1:8" hidden="1" x14ac:dyDescent="0.25">
      <c r="A10716" t="str">
        <f>Produkty[[#This Row],[Symbol]]</f>
        <v>S-27307</v>
      </c>
      <c r="B10716" s="560">
        <v>5907527915105</v>
      </c>
      <c r="C10716" t="s">
        <v>33758</v>
      </c>
      <c r="D10716" t="s">
        <v>7099</v>
      </c>
      <c r="E10716" t="s">
        <v>33759</v>
      </c>
      <c r="F10716" t="s">
        <v>4095</v>
      </c>
      <c r="G10716">
        <v>28.19</v>
      </c>
      <c r="H10716" t="s">
        <v>33760</v>
      </c>
    </row>
    <row r="10717" spans="1:8" hidden="1" x14ac:dyDescent="0.25">
      <c r="A10717" t="str">
        <f>Produkty[[#This Row],[Symbol]]</f>
        <v>S-28110</v>
      </c>
      <c r="B10717" s="560">
        <v>5907527915112</v>
      </c>
      <c r="C10717" t="s">
        <v>33761</v>
      </c>
      <c r="D10717" t="s">
        <v>7099</v>
      </c>
      <c r="E10717" t="s">
        <v>33762</v>
      </c>
      <c r="F10717" t="s">
        <v>4095</v>
      </c>
      <c r="G10717">
        <v>16.95</v>
      </c>
      <c r="H10717" t="s">
        <v>33763</v>
      </c>
    </row>
    <row r="10718" spans="1:8" hidden="1" x14ac:dyDescent="0.25">
      <c r="A10718" t="str">
        <f>Produkty[[#This Row],[Symbol]]</f>
        <v>S-28211</v>
      </c>
      <c r="B10718" s="560">
        <v>5907527915129</v>
      </c>
      <c r="C10718" t="s">
        <v>33764</v>
      </c>
      <c r="D10718" t="s">
        <v>7099</v>
      </c>
      <c r="E10718" t="s">
        <v>33765</v>
      </c>
      <c r="F10718" t="s">
        <v>4095</v>
      </c>
      <c r="G10718">
        <v>15.86</v>
      </c>
      <c r="H10718" t="s">
        <v>33766</v>
      </c>
    </row>
    <row r="10719" spans="1:8" hidden="1" x14ac:dyDescent="0.25">
      <c r="A10719" t="str">
        <f>Produkty[[#This Row],[Symbol]]</f>
        <v>S-28235</v>
      </c>
      <c r="B10719" s="560">
        <v>5907527915136</v>
      </c>
      <c r="C10719" t="s">
        <v>33767</v>
      </c>
      <c r="D10719" t="s">
        <v>7099</v>
      </c>
      <c r="E10719" t="s">
        <v>33768</v>
      </c>
      <c r="F10719" t="s">
        <v>4095</v>
      </c>
      <c r="G10719">
        <v>33.03</v>
      </c>
      <c r="H10719" t="s">
        <v>33769</v>
      </c>
    </row>
    <row r="10720" spans="1:8" hidden="1" x14ac:dyDescent="0.25">
      <c r="A10720" t="str">
        <f>Produkty[[#This Row],[Symbol]]</f>
        <v>OPB-42743</v>
      </c>
      <c r="B10720" s="560">
        <v>5907527915242</v>
      </c>
      <c r="C10720" t="s">
        <v>33770</v>
      </c>
      <c r="D10720" t="s">
        <v>4107</v>
      </c>
      <c r="E10720" t="s">
        <v>33771</v>
      </c>
      <c r="F10720" t="s">
        <v>4110</v>
      </c>
      <c r="G10720">
        <v>52.5</v>
      </c>
      <c r="H10720" t="s">
        <v>33772</v>
      </c>
    </row>
    <row r="10721" spans="1:8" hidden="1" x14ac:dyDescent="0.25">
      <c r="A10721" t="str">
        <f>Produkty[[#This Row],[Symbol]]</f>
        <v>S-77536</v>
      </c>
      <c r="B10721" s="560">
        <v>5907527915280</v>
      </c>
      <c r="C10721" t="s">
        <v>33773</v>
      </c>
      <c r="D10721" t="s">
        <v>4093</v>
      </c>
      <c r="E10721" t="s">
        <v>33774</v>
      </c>
      <c r="F10721" t="s">
        <v>4095</v>
      </c>
      <c r="G10721">
        <v>30.28</v>
      </c>
      <c r="H10721" t="s">
        <v>33775</v>
      </c>
    </row>
    <row r="10722" spans="1:8" hidden="1" x14ac:dyDescent="0.25">
      <c r="A10722" t="str">
        <f>Produkty[[#This Row],[Symbol]]</f>
        <v>S-77609</v>
      </c>
      <c r="B10722" s="560">
        <v>5907527915297</v>
      </c>
      <c r="C10722" t="s">
        <v>33776</v>
      </c>
      <c r="D10722" t="s">
        <v>4093</v>
      </c>
      <c r="E10722" t="s">
        <v>33777</v>
      </c>
      <c r="F10722" t="s">
        <v>4095</v>
      </c>
      <c r="G10722">
        <v>9.76</v>
      </c>
      <c r="H10722" t="s">
        <v>33778</v>
      </c>
    </row>
    <row r="10723" spans="1:8" hidden="1" x14ac:dyDescent="0.25">
      <c r="A10723" t="str">
        <f>Produkty[[#This Row],[Symbol]]</f>
        <v>S-58424</v>
      </c>
      <c r="B10723" s="560">
        <v>5907527915440</v>
      </c>
      <c r="C10723" t="s">
        <v>33779</v>
      </c>
      <c r="D10723" t="s">
        <v>7351</v>
      </c>
      <c r="E10723" t="s">
        <v>33780</v>
      </c>
      <c r="F10723" t="s">
        <v>4095</v>
      </c>
      <c r="G10723">
        <v>72.67</v>
      </c>
      <c r="H10723" t="s">
        <v>33781</v>
      </c>
    </row>
    <row r="10724" spans="1:8" hidden="1" x14ac:dyDescent="0.25">
      <c r="A10724" t="str">
        <f>Produkty[[#This Row],[Symbol]]</f>
        <v>S-58432</v>
      </c>
      <c r="B10724" s="560">
        <v>5907527915457</v>
      </c>
      <c r="C10724" t="s">
        <v>33782</v>
      </c>
      <c r="D10724" t="s">
        <v>7351</v>
      </c>
      <c r="E10724" t="s">
        <v>33783</v>
      </c>
      <c r="F10724" t="s">
        <v>4104</v>
      </c>
      <c r="G10724">
        <v>53.65</v>
      </c>
      <c r="H10724" t="s">
        <v>33784</v>
      </c>
    </row>
    <row r="10725" spans="1:8" hidden="1" x14ac:dyDescent="0.25">
      <c r="A10725" t="str">
        <f>Produkty[[#This Row],[Symbol]]</f>
        <v>S-58610</v>
      </c>
      <c r="B10725" s="560">
        <v>5907527915464</v>
      </c>
      <c r="C10725" t="s">
        <v>33785</v>
      </c>
      <c r="D10725" t="s">
        <v>7351</v>
      </c>
      <c r="E10725" t="s">
        <v>33786</v>
      </c>
      <c r="F10725" t="s">
        <v>4095</v>
      </c>
      <c r="G10725">
        <v>37.380000000000003</v>
      </c>
      <c r="H10725" t="s">
        <v>33787</v>
      </c>
    </row>
    <row r="10726" spans="1:8" hidden="1" x14ac:dyDescent="0.25">
      <c r="A10726" t="str">
        <f>Produkty[[#This Row],[Symbol]]</f>
        <v>S-58615</v>
      </c>
      <c r="B10726" s="560">
        <v>5907527915471</v>
      </c>
      <c r="C10726" t="s">
        <v>33788</v>
      </c>
      <c r="D10726" t="s">
        <v>7351</v>
      </c>
      <c r="E10726" t="s">
        <v>33789</v>
      </c>
      <c r="F10726" t="s">
        <v>4095</v>
      </c>
      <c r="G10726">
        <v>48.48</v>
      </c>
      <c r="H10726" t="s">
        <v>33790</v>
      </c>
    </row>
    <row r="10727" spans="1:8" hidden="1" x14ac:dyDescent="0.25">
      <c r="A10727" t="str">
        <f>Produkty[[#This Row],[Symbol]]</f>
        <v>S-58620</v>
      </c>
      <c r="B10727" s="560">
        <v>5907527915488</v>
      </c>
      <c r="C10727" t="s">
        <v>33791</v>
      </c>
      <c r="D10727" t="s">
        <v>7351</v>
      </c>
      <c r="E10727" t="s">
        <v>33792</v>
      </c>
      <c r="F10727" t="s">
        <v>4095</v>
      </c>
      <c r="G10727">
        <v>59.25</v>
      </c>
      <c r="H10727" t="s">
        <v>33793</v>
      </c>
    </row>
    <row r="10728" spans="1:8" hidden="1" x14ac:dyDescent="0.25">
      <c r="A10728" t="str">
        <f>Produkty[[#This Row],[Symbol]]</f>
        <v>S-58705</v>
      </c>
      <c r="B10728" s="560">
        <v>5907527915495</v>
      </c>
      <c r="C10728" t="s">
        <v>33794</v>
      </c>
      <c r="D10728" t="s">
        <v>7351</v>
      </c>
      <c r="E10728" t="s">
        <v>33795</v>
      </c>
      <c r="F10728" t="s">
        <v>4104</v>
      </c>
      <c r="G10728">
        <v>188.86</v>
      </c>
      <c r="H10728" t="s">
        <v>33796</v>
      </c>
    </row>
    <row r="10729" spans="1:8" hidden="1" x14ac:dyDescent="0.25">
      <c r="A10729" t="str">
        <f>Produkty[[#This Row],[Symbol]]</f>
        <v>S-17609</v>
      </c>
      <c r="B10729" s="560">
        <v>5907527915594</v>
      </c>
      <c r="C10729" t="s">
        <v>33797</v>
      </c>
      <c r="D10729" t="s">
        <v>4093</v>
      </c>
      <c r="E10729" t="s">
        <v>33798</v>
      </c>
      <c r="F10729" t="s">
        <v>4104</v>
      </c>
      <c r="G10729">
        <v>1.19</v>
      </c>
      <c r="H10729" t="s">
        <v>33799</v>
      </c>
    </row>
    <row r="10730" spans="1:8" hidden="1" x14ac:dyDescent="0.25">
      <c r="A10730" t="str">
        <f>Produkty[[#This Row],[Symbol]]</f>
        <v>S-17620</v>
      </c>
      <c r="B10730" s="560">
        <v>5907527915600</v>
      </c>
      <c r="C10730" t="s">
        <v>33800</v>
      </c>
      <c r="D10730" t="s">
        <v>4093</v>
      </c>
      <c r="E10730" t="s">
        <v>33801</v>
      </c>
      <c r="F10730" t="s">
        <v>4104</v>
      </c>
      <c r="G10730">
        <v>8.77</v>
      </c>
      <c r="H10730" t="s">
        <v>33802</v>
      </c>
    </row>
    <row r="10731" spans="1:8" hidden="1" x14ac:dyDescent="0.25">
      <c r="A10731" t="str">
        <f>Produkty[[#This Row],[Symbol]]</f>
        <v>S-65040</v>
      </c>
      <c r="B10731" s="560">
        <v>5907527915617</v>
      </c>
      <c r="C10731" t="s">
        <v>1765</v>
      </c>
      <c r="D10731" t="s">
        <v>4093</v>
      </c>
      <c r="E10731" t="s">
        <v>33803</v>
      </c>
      <c r="F10731" t="s">
        <v>4095</v>
      </c>
      <c r="G10731">
        <v>46.69</v>
      </c>
      <c r="H10731" t="s">
        <v>33804</v>
      </c>
    </row>
    <row r="10732" spans="1:8" hidden="1" x14ac:dyDescent="0.25">
      <c r="A10732" t="str">
        <f>Produkty[[#This Row],[Symbol]]</f>
        <v>S-65060</v>
      </c>
      <c r="B10732" s="560">
        <v>5907527915624</v>
      </c>
      <c r="C10732" t="s">
        <v>1769</v>
      </c>
      <c r="D10732" t="s">
        <v>4093</v>
      </c>
      <c r="E10732" t="s">
        <v>33805</v>
      </c>
      <c r="F10732" t="s">
        <v>4095</v>
      </c>
      <c r="G10732">
        <v>59.28</v>
      </c>
      <c r="H10732" t="s">
        <v>33806</v>
      </c>
    </row>
    <row r="10733" spans="1:8" hidden="1" x14ac:dyDescent="0.25">
      <c r="A10733" t="str">
        <f>Produkty[[#This Row],[Symbol]]</f>
        <v>S-65080</v>
      </c>
      <c r="B10733" s="560">
        <v>5907527915631</v>
      </c>
      <c r="C10733" t="s">
        <v>1771</v>
      </c>
      <c r="D10733" t="s">
        <v>4093</v>
      </c>
      <c r="E10733" t="s">
        <v>33807</v>
      </c>
      <c r="F10733" t="s">
        <v>4095</v>
      </c>
      <c r="G10733">
        <v>64.599999999999994</v>
      </c>
      <c r="H10733" t="s">
        <v>33808</v>
      </c>
    </row>
    <row r="10734" spans="1:8" hidden="1" x14ac:dyDescent="0.25">
      <c r="A10734" t="str">
        <f>Produkty[[#This Row],[Symbol]]</f>
        <v>S-65100</v>
      </c>
      <c r="B10734" s="560">
        <v>5907527915648</v>
      </c>
      <c r="C10734" t="s">
        <v>1773</v>
      </c>
      <c r="D10734" t="s">
        <v>4093</v>
      </c>
      <c r="E10734" t="s">
        <v>33809</v>
      </c>
      <c r="F10734" t="s">
        <v>4095</v>
      </c>
      <c r="G10734">
        <v>72.73</v>
      </c>
      <c r="H10734" t="s">
        <v>33810</v>
      </c>
    </row>
    <row r="10735" spans="1:8" hidden="1" x14ac:dyDescent="0.25">
      <c r="A10735" t="str">
        <f>Produkty[[#This Row],[Symbol]]</f>
        <v>S-65122</v>
      </c>
      <c r="B10735" s="560">
        <v>5907527915655</v>
      </c>
      <c r="C10735" t="s">
        <v>1775</v>
      </c>
      <c r="D10735" t="s">
        <v>4093</v>
      </c>
      <c r="E10735" t="s">
        <v>33811</v>
      </c>
      <c r="F10735" t="s">
        <v>4095</v>
      </c>
      <c r="G10735">
        <v>86.29</v>
      </c>
      <c r="H10735" t="s">
        <v>33812</v>
      </c>
    </row>
    <row r="10736" spans="1:8" hidden="1" x14ac:dyDescent="0.25">
      <c r="A10736" t="str">
        <f>Produkty[[#This Row],[Symbol]]</f>
        <v>S-65150</v>
      </c>
      <c r="B10736" s="560">
        <v>5907527915662</v>
      </c>
      <c r="C10736" t="s">
        <v>1777</v>
      </c>
      <c r="D10736" t="s">
        <v>4093</v>
      </c>
      <c r="E10736" t="s">
        <v>33813</v>
      </c>
      <c r="F10736" t="s">
        <v>4095</v>
      </c>
      <c r="G10736">
        <v>104.39</v>
      </c>
      <c r="H10736" t="s">
        <v>33814</v>
      </c>
    </row>
    <row r="10737" spans="1:8" hidden="1" x14ac:dyDescent="0.25">
      <c r="A10737" t="str">
        <f>Produkty[[#This Row],[Symbol]]</f>
        <v>S-65200</v>
      </c>
      <c r="B10737" s="560">
        <v>5907527915679</v>
      </c>
      <c r="C10737" t="s">
        <v>1779</v>
      </c>
      <c r="D10737" t="s">
        <v>4093</v>
      </c>
      <c r="E10737" t="s">
        <v>33815</v>
      </c>
      <c r="F10737" t="s">
        <v>4095</v>
      </c>
      <c r="G10737">
        <v>128.96</v>
      </c>
      <c r="H10737" t="s">
        <v>33816</v>
      </c>
    </row>
    <row r="10738" spans="1:8" hidden="1" x14ac:dyDescent="0.25">
      <c r="A10738" t="str">
        <f>Produkty[[#This Row],[Symbol]]</f>
        <v>S-37455</v>
      </c>
      <c r="B10738" s="560">
        <v>5907527915716</v>
      </c>
      <c r="C10738" t="s">
        <v>33817</v>
      </c>
      <c r="D10738" t="s">
        <v>7311</v>
      </c>
      <c r="E10738" t="s">
        <v>33818</v>
      </c>
      <c r="F10738" t="s">
        <v>4095</v>
      </c>
      <c r="G10738">
        <v>11.91</v>
      </c>
      <c r="H10738" t="s">
        <v>33819</v>
      </c>
    </row>
    <row r="10739" spans="1:8" hidden="1" x14ac:dyDescent="0.25">
      <c r="A10739" t="str">
        <f>Produkty[[#This Row],[Symbol]]</f>
        <v>S-37457</v>
      </c>
      <c r="B10739" s="560">
        <v>5907527915723</v>
      </c>
      <c r="C10739" t="s">
        <v>33820</v>
      </c>
      <c r="D10739" t="s">
        <v>7311</v>
      </c>
      <c r="E10739" t="s">
        <v>33821</v>
      </c>
      <c r="F10739" t="s">
        <v>4095</v>
      </c>
      <c r="G10739">
        <v>12.46</v>
      </c>
      <c r="H10739" t="s">
        <v>33822</v>
      </c>
    </row>
    <row r="10740" spans="1:8" hidden="1" x14ac:dyDescent="0.25">
      <c r="A10740" t="str">
        <f>Produkty[[#This Row],[Symbol]]</f>
        <v>S-37459</v>
      </c>
      <c r="B10740" s="560">
        <v>5907527915730</v>
      </c>
      <c r="C10740" t="s">
        <v>33823</v>
      </c>
      <c r="D10740" t="s">
        <v>7311</v>
      </c>
      <c r="E10740" t="s">
        <v>33824</v>
      </c>
      <c r="F10740" t="s">
        <v>4095</v>
      </c>
      <c r="G10740">
        <v>12.79</v>
      </c>
      <c r="H10740" t="s">
        <v>33825</v>
      </c>
    </row>
    <row r="10741" spans="1:8" hidden="1" x14ac:dyDescent="0.25">
      <c r="A10741" t="str">
        <f>Produkty[[#This Row],[Symbol]]</f>
        <v>S-37362</v>
      </c>
      <c r="B10741" s="560">
        <v>5907527915747</v>
      </c>
      <c r="C10741" t="s">
        <v>33826</v>
      </c>
      <c r="D10741" t="s">
        <v>7311</v>
      </c>
      <c r="E10741" t="s">
        <v>33827</v>
      </c>
      <c r="F10741" t="s">
        <v>4095</v>
      </c>
      <c r="G10741">
        <v>12.65</v>
      </c>
      <c r="H10741" t="s">
        <v>33828</v>
      </c>
    </row>
    <row r="10742" spans="1:8" hidden="1" x14ac:dyDescent="0.25">
      <c r="A10742" t="str">
        <f>Produkty[[#This Row],[Symbol]]</f>
        <v>S-37464</v>
      </c>
      <c r="B10742" s="560">
        <v>5907527915761</v>
      </c>
      <c r="C10742" t="s">
        <v>33829</v>
      </c>
      <c r="D10742" t="s">
        <v>7311</v>
      </c>
      <c r="E10742" t="s">
        <v>33830</v>
      </c>
      <c r="F10742" t="s">
        <v>4095</v>
      </c>
      <c r="G10742">
        <v>13.94</v>
      </c>
      <c r="H10742" t="s">
        <v>33831</v>
      </c>
    </row>
    <row r="10743" spans="1:8" hidden="1" x14ac:dyDescent="0.25">
      <c r="A10743" t="str">
        <f>Produkty[[#This Row],[Symbol]]</f>
        <v>S-37468</v>
      </c>
      <c r="B10743" s="560">
        <v>5907527915785</v>
      </c>
      <c r="C10743" t="s">
        <v>33832</v>
      </c>
      <c r="D10743" t="s">
        <v>7311</v>
      </c>
      <c r="E10743" t="s">
        <v>33833</v>
      </c>
      <c r="F10743" t="s">
        <v>4095</v>
      </c>
      <c r="G10743">
        <v>15.78</v>
      </c>
      <c r="H10743" t="s">
        <v>33834</v>
      </c>
    </row>
    <row r="10744" spans="1:8" hidden="1" x14ac:dyDescent="0.25">
      <c r="A10744" t="str">
        <f>Produkty[[#This Row],[Symbol]]</f>
        <v>S-37469</v>
      </c>
      <c r="B10744" s="560">
        <v>5907527915792</v>
      </c>
      <c r="C10744" t="s">
        <v>33835</v>
      </c>
      <c r="D10744" t="s">
        <v>7311</v>
      </c>
      <c r="E10744" t="s">
        <v>33836</v>
      </c>
      <c r="F10744" t="s">
        <v>4095</v>
      </c>
      <c r="G10744">
        <v>14.07</v>
      </c>
      <c r="H10744" t="s">
        <v>33837</v>
      </c>
    </row>
    <row r="10745" spans="1:8" hidden="1" x14ac:dyDescent="0.25">
      <c r="A10745" t="str">
        <f>Produkty[[#This Row],[Symbol]]</f>
        <v>S-37471</v>
      </c>
      <c r="B10745" s="560">
        <v>5907527915808</v>
      </c>
      <c r="C10745" t="s">
        <v>33838</v>
      </c>
      <c r="D10745" t="s">
        <v>7311</v>
      </c>
      <c r="E10745" t="s">
        <v>33839</v>
      </c>
      <c r="F10745" t="s">
        <v>4095</v>
      </c>
      <c r="G10745">
        <v>14.21</v>
      </c>
      <c r="H10745" t="s">
        <v>33840</v>
      </c>
    </row>
    <row r="10746" spans="1:8" hidden="1" x14ac:dyDescent="0.25">
      <c r="A10746" t="str">
        <f>Produkty[[#This Row],[Symbol]]</f>
        <v>S-37473</v>
      </c>
      <c r="B10746" s="560">
        <v>5907527915815</v>
      </c>
      <c r="C10746" t="s">
        <v>33841</v>
      </c>
      <c r="D10746" t="s">
        <v>7311</v>
      </c>
      <c r="E10746" t="s">
        <v>33842</v>
      </c>
      <c r="F10746" t="s">
        <v>4095</v>
      </c>
      <c r="G10746">
        <v>14.57</v>
      </c>
      <c r="H10746" t="s">
        <v>33843</v>
      </c>
    </row>
    <row r="10747" spans="1:8" hidden="1" x14ac:dyDescent="0.25">
      <c r="A10747" t="str">
        <f>Produkty[[#This Row],[Symbol]]</f>
        <v>S-37224</v>
      </c>
      <c r="B10747" s="560">
        <v>5907527915822</v>
      </c>
      <c r="C10747" t="s">
        <v>33844</v>
      </c>
      <c r="D10747" t="s">
        <v>7311</v>
      </c>
      <c r="E10747" t="s">
        <v>33845</v>
      </c>
      <c r="F10747" t="s">
        <v>4095</v>
      </c>
      <c r="G10747">
        <v>20.010000000000002</v>
      </c>
      <c r="H10747" t="s">
        <v>33846</v>
      </c>
    </row>
    <row r="10748" spans="1:8" hidden="1" x14ac:dyDescent="0.25">
      <c r="A10748" t="str">
        <f>Produkty[[#This Row],[Symbol]]</f>
        <v>S-37226</v>
      </c>
      <c r="B10748" s="560">
        <v>5907527915839</v>
      </c>
      <c r="C10748" t="s">
        <v>33847</v>
      </c>
      <c r="D10748" t="s">
        <v>7311</v>
      </c>
      <c r="E10748" t="s">
        <v>33848</v>
      </c>
      <c r="F10748" t="s">
        <v>4095</v>
      </c>
      <c r="G10748">
        <v>21.25</v>
      </c>
      <c r="H10748" t="s">
        <v>33849</v>
      </c>
    </row>
    <row r="10749" spans="1:8" hidden="1" x14ac:dyDescent="0.25">
      <c r="A10749" t="str">
        <f>Produkty[[#This Row],[Symbol]]</f>
        <v>S-37228</v>
      </c>
      <c r="B10749" s="560">
        <v>5907527915846</v>
      </c>
      <c r="C10749" t="s">
        <v>33850</v>
      </c>
      <c r="D10749" t="s">
        <v>7311</v>
      </c>
      <c r="E10749" t="s">
        <v>33851</v>
      </c>
      <c r="F10749" t="s">
        <v>4095</v>
      </c>
      <c r="G10749">
        <v>21.25</v>
      </c>
      <c r="H10749" t="s">
        <v>33852</v>
      </c>
    </row>
    <row r="10750" spans="1:8" hidden="1" x14ac:dyDescent="0.25">
      <c r="A10750" t="str">
        <f>Produkty[[#This Row],[Symbol]]</f>
        <v>S-37230</v>
      </c>
      <c r="B10750" s="560">
        <v>5907527915853</v>
      </c>
      <c r="C10750" t="s">
        <v>33853</v>
      </c>
      <c r="D10750" t="s">
        <v>7311</v>
      </c>
      <c r="E10750" t="s">
        <v>33854</v>
      </c>
      <c r="F10750" t="s">
        <v>4095</v>
      </c>
      <c r="G10750">
        <v>21.25</v>
      </c>
      <c r="H10750" t="s">
        <v>33855</v>
      </c>
    </row>
    <row r="10751" spans="1:8" hidden="1" x14ac:dyDescent="0.25">
      <c r="A10751" t="str">
        <f>Produkty[[#This Row],[Symbol]]</f>
        <v>S-11515</v>
      </c>
      <c r="B10751" s="560">
        <v>5907527916003</v>
      </c>
      <c r="C10751" t="s">
        <v>33856</v>
      </c>
      <c r="D10751" t="s">
        <v>4093</v>
      </c>
      <c r="E10751" t="s">
        <v>33857</v>
      </c>
      <c r="F10751" t="s">
        <v>4095</v>
      </c>
      <c r="G10751">
        <v>40.770000000000003</v>
      </c>
      <c r="H10751" t="s">
        <v>33858</v>
      </c>
    </row>
    <row r="10752" spans="1:8" hidden="1" x14ac:dyDescent="0.25">
      <c r="A10752" t="str">
        <f>Produkty[[#This Row],[Symbol]]</f>
        <v>S-11520</v>
      </c>
      <c r="B10752" s="560">
        <v>5907527916010</v>
      </c>
      <c r="C10752" t="s">
        <v>33859</v>
      </c>
      <c r="D10752" t="s">
        <v>4093</v>
      </c>
      <c r="E10752" t="s">
        <v>33860</v>
      </c>
      <c r="F10752" t="s">
        <v>4095</v>
      </c>
      <c r="G10752">
        <v>51.71</v>
      </c>
      <c r="H10752" t="s">
        <v>33861</v>
      </c>
    </row>
    <row r="10753" spans="1:8" hidden="1" x14ac:dyDescent="0.25">
      <c r="A10753" t="str">
        <f>Produkty[[#This Row],[Symbol]]</f>
        <v>S-11525</v>
      </c>
      <c r="B10753" s="560">
        <v>5907527916027</v>
      </c>
      <c r="C10753" t="s">
        <v>33862</v>
      </c>
      <c r="D10753" t="s">
        <v>4093</v>
      </c>
      <c r="E10753" t="s">
        <v>33863</v>
      </c>
      <c r="F10753" t="s">
        <v>4095</v>
      </c>
      <c r="G10753">
        <v>62.61</v>
      </c>
      <c r="H10753" t="s">
        <v>33864</v>
      </c>
    </row>
    <row r="10754" spans="1:8" hidden="1" x14ac:dyDescent="0.25">
      <c r="A10754" t="str">
        <f>Produkty[[#This Row],[Symbol]]</f>
        <v>S-47620</v>
      </c>
      <c r="B10754" s="560">
        <v>5907527916034</v>
      </c>
      <c r="C10754" t="s">
        <v>33865</v>
      </c>
      <c r="D10754" t="s">
        <v>4102</v>
      </c>
      <c r="E10754" t="s">
        <v>33866</v>
      </c>
      <c r="F10754" t="s">
        <v>4095</v>
      </c>
      <c r="G10754">
        <v>2</v>
      </c>
      <c r="H10754" t="s">
        <v>33867</v>
      </c>
    </row>
    <row r="10755" spans="1:8" hidden="1" x14ac:dyDescent="0.25">
      <c r="A10755" t="str">
        <f>Produkty[[#This Row],[Symbol]]</f>
        <v>S-47630</v>
      </c>
      <c r="B10755" s="560">
        <v>5907527916041</v>
      </c>
      <c r="C10755" t="s">
        <v>33868</v>
      </c>
      <c r="D10755" t="s">
        <v>4102</v>
      </c>
      <c r="E10755" t="s">
        <v>33869</v>
      </c>
      <c r="F10755" t="s">
        <v>4095</v>
      </c>
      <c r="G10755">
        <v>5.49</v>
      </c>
      <c r="H10755" t="s">
        <v>33870</v>
      </c>
    </row>
    <row r="10756" spans="1:8" hidden="1" x14ac:dyDescent="0.25">
      <c r="A10756" t="str">
        <f>Produkty[[#This Row],[Symbol]]</f>
        <v>S-47640</v>
      </c>
      <c r="B10756" s="560">
        <v>5907527916058</v>
      </c>
      <c r="C10756" t="s">
        <v>33871</v>
      </c>
      <c r="D10756" t="s">
        <v>4102</v>
      </c>
      <c r="E10756" t="s">
        <v>33872</v>
      </c>
      <c r="F10756" t="s">
        <v>4095</v>
      </c>
      <c r="G10756">
        <v>8.27</v>
      </c>
      <c r="H10756" t="s">
        <v>33873</v>
      </c>
    </row>
    <row r="10757" spans="1:8" hidden="1" x14ac:dyDescent="0.25">
      <c r="A10757" t="str">
        <f>Produkty[[#This Row],[Symbol]]</f>
        <v>OLA - HS</v>
      </c>
      <c r="B10757" s="560">
        <v>5907527916225</v>
      </c>
      <c r="C10757" t="s">
        <v>33874</v>
      </c>
      <c r="D10757" t="s">
        <v>4107</v>
      </c>
      <c r="E10757" t="s">
        <v>33875</v>
      </c>
      <c r="F10757" t="s">
        <v>4118</v>
      </c>
      <c r="G10757">
        <v>67.2</v>
      </c>
      <c r="H10757" t="s">
        <v>38542</v>
      </c>
    </row>
    <row r="10758" spans="1:8" hidden="1" x14ac:dyDescent="0.25">
      <c r="A10758" t="str">
        <f>Produkty[[#This Row],[Symbol]]</f>
        <v>KD - 40</v>
      </c>
      <c r="B10758" s="560">
        <v>5907527916287</v>
      </c>
      <c r="C10758" t="s">
        <v>33876</v>
      </c>
      <c r="D10758" t="s">
        <v>4107</v>
      </c>
      <c r="E10758" t="s">
        <v>33877</v>
      </c>
      <c r="F10758" t="s">
        <v>4118</v>
      </c>
      <c r="G10758">
        <v>41.9</v>
      </c>
      <c r="H10758" t="s">
        <v>38522</v>
      </c>
    </row>
    <row r="10759" spans="1:8" hidden="1" x14ac:dyDescent="0.25">
      <c r="A10759" t="str">
        <f>Produkty[[#This Row],[Symbol]]</f>
        <v>TXS - 10X180</v>
      </c>
      <c r="B10759" s="560">
        <v>5907527916300</v>
      </c>
      <c r="C10759" t="s">
        <v>33878</v>
      </c>
      <c r="D10759" t="s">
        <v>4107</v>
      </c>
      <c r="E10759" t="s">
        <v>33879</v>
      </c>
      <c r="F10759" t="s">
        <v>4118</v>
      </c>
      <c r="G10759">
        <v>218.25</v>
      </c>
      <c r="H10759" t="s">
        <v>39448</v>
      </c>
    </row>
    <row r="10760" spans="1:8" hidden="1" x14ac:dyDescent="0.25">
      <c r="A10760" t="str">
        <f>Produkty[[#This Row],[Symbol]]</f>
        <v>TXS - 10X200</v>
      </c>
      <c r="B10760" s="560">
        <v>5907527916317</v>
      </c>
      <c r="C10760" t="s">
        <v>33880</v>
      </c>
      <c r="D10760" t="s">
        <v>4107</v>
      </c>
      <c r="E10760" t="s">
        <v>33881</v>
      </c>
      <c r="F10760" t="s">
        <v>4118</v>
      </c>
      <c r="G10760">
        <v>267.75</v>
      </c>
      <c r="H10760" t="s">
        <v>39437</v>
      </c>
    </row>
    <row r="10761" spans="1:8" hidden="1" x14ac:dyDescent="0.25">
      <c r="A10761" t="str">
        <f>Produkty[[#This Row],[Symbol]]</f>
        <v>S-65012</v>
      </c>
      <c r="B10761" s="560">
        <v>5907527916430</v>
      </c>
      <c r="C10761" t="s">
        <v>33882</v>
      </c>
      <c r="D10761" t="s">
        <v>4093</v>
      </c>
      <c r="E10761" t="s">
        <v>33883</v>
      </c>
      <c r="F10761" t="s">
        <v>4095</v>
      </c>
      <c r="G10761">
        <v>76.62</v>
      </c>
      <c r="H10761" t="s">
        <v>33884</v>
      </c>
    </row>
    <row r="10762" spans="1:8" hidden="1" x14ac:dyDescent="0.25">
      <c r="A10762" t="str">
        <f>Produkty[[#This Row],[Symbol]]</f>
        <v>S-65030</v>
      </c>
      <c r="B10762" s="560">
        <v>5907527916447</v>
      </c>
      <c r="C10762" t="s">
        <v>33885</v>
      </c>
      <c r="D10762" t="s">
        <v>4093</v>
      </c>
      <c r="E10762" t="s">
        <v>33886</v>
      </c>
      <c r="F10762" t="s">
        <v>4095</v>
      </c>
      <c r="G10762">
        <v>160.24</v>
      </c>
      <c r="H10762" t="s">
        <v>33887</v>
      </c>
    </row>
    <row r="10763" spans="1:8" hidden="1" x14ac:dyDescent="0.25">
      <c r="A10763" t="str">
        <f>Produkty[[#This Row],[Symbol]]</f>
        <v>S-65315</v>
      </c>
      <c r="B10763" s="560">
        <v>5907527916454</v>
      </c>
      <c r="C10763" t="s">
        <v>33888</v>
      </c>
      <c r="D10763" t="s">
        <v>4093</v>
      </c>
      <c r="E10763" t="s">
        <v>33889</v>
      </c>
      <c r="F10763" t="s">
        <v>4095</v>
      </c>
      <c r="G10763">
        <v>87.7</v>
      </c>
      <c r="H10763" t="s">
        <v>33890</v>
      </c>
    </row>
    <row r="10764" spans="1:8" hidden="1" x14ac:dyDescent="0.25">
      <c r="A10764" t="str">
        <f>Produkty[[#This Row],[Symbol]]</f>
        <v>S-65320</v>
      </c>
      <c r="B10764" s="560">
        <v>5907527916461</v>
      </c>
      <c r="C10764" t="s">
        <v>33891</v>
      </c>
      <c r="D10764" t="s">
        <v>4093</v>
      </c>
      <c r="E10764" t="s">
        <v>33892</v>
      </c>
      <c r="F10764" t="s">
        <v>4095</v>
      </c>
      <c r="G10764">
        <v>106.46</v>
      </c>
      <c r="H10764" t="s">
        <v>33893</v>
      </c>
    </row>
    <row r="10765" spans="1:8" hidden="1" x14ac:dyDescent="0.25">
      <c r="A10765" t="str">
        <f>Produkty[[#This Row],[Symbol]]</f>
        <v>S-65325</v>
      </c>
      <c r="B10765" s="560">
        <v>5907527916478</v>
      </c>
      <c r="C10765" t="s">
        <v>33894</v>
      </c>
      <c r="D10765" t="s">
        <v>4093</v>
      </c>
      <c r="E10765" t="s">
        <v>33895</v>
      </c>
      <c r="F10765" t="s">
        <v>4095</v>
      </c>
      <c r="G10765">
        <v>121.88</v>
      </c>
      <c r="H10765" t="s">
        <v>33896</v>
      </c>
    </row>
    <row r="10766" spans="1:8" hidden="1" x14ac:dyDescent="0.25">
      <c r="A10766" t="str">
        <f>Produkty[[#This Row],[Symbol]]</f>
        <v>S-65330</v>
      </c>
      <c r="B10766" s="560">
        <v>5907527916485</v>
      </c>
      <c r="C10766" t="s">
        <v>33897</v>
      </c>
      <c r="D10766" t="s">
        <v>4093</v>
      </c>
      <c r="E10766" t="s">
        <v>33898</v>
      </c>
      <c r="F10766" t="s">
        <v>4095</v>
      </c>
      <c r="G10766">
        <v>145.91999999999999</v>
      </c>
      <c r="H10766" t="s">
        <v>33899</v>
      </c>
    </row>
    <row r="10767" spans="1:8" hidden="1" x14ac:dyDescent="0.25">
      <c r="A10767" t="str">
        <f>Produkty[[#This Row],[Symbol]]</f>
        <v>S-65415</v>
      </c>
      <c r="B10767" s="560">
        <v>5907527916492</v>
      </c>
      <c r="C10767" t="s">
        <v>33900</v>
      </c>
      <c r="D10767" t="s">
        <v>4093</v>
      </c>
      <c r="E10767" t="s">
        <v>33901</v>
      </c>
      <c r="F10767" t="s">
        <v>4095</v>
      </c>
      <c r="G10767">
        <v>101.38</v>
      </c>
      <c r="H10767" t="s">
        <v>33902</v>
      </c>
    </row>
    <row r="10768" spans="1:8" hidden="1" x14ac:dyDescent="0.25">
      <c r="A10768" t="str">
        <f>Produkty[[#This Row],[Symbol]]</f>
        <v>S-65420</v>
      </c>
      <c r="B10768" s="560">
        <v>5907527916508</v>
      </c>
      <c r="C10768" t="s">
        <v>33903</v>
      </c>
      <c r="D10768" t="s">
        <v>4093</v>
      </c>
      <c r="E10768" t="s">
        <v>33904</v>
      </c>
      <c r="F10768" t="s">
        <v>4095</v>
      </c>
      <c r="G10768">
        <v>123.51</v>
      </c>
      <c r="H10768" t="s">
        <v>33905</v>
      </c>
    </row>
    <row r="10769" spans="1:8" hidden="1" x14ac:dyDescent="0.25">
      <c r="A10769" t="str">
        <f>Produkty[[#This Row],[Symbol]]</f>
        <v>S-65425</v>
      </c>
      <c r="B10769" s="560">
        <v>5907527916515</v>
      </c>
      <c r="C10769" t="s">
        <v>33906</v>
      </c>
      <c r="D10769" t="s">
        <v>4093</v>
      </c>
      <c r="E10769" t="s">
        <v>33907</v>
      </c>
      <c r="F10769" t="s">
        <v>4095</v>
      </c>
      <c r="G10769">
        <v>149.43</v>
      </c>
      <c r="H10769" t="s">
        <v>33908</v>
      </c>
    </row>
    <row r="10770" spans="1:8" hidden="1" x14ac:dyDescent="0.25">
      <c r="A10770" t="str">
        <f>Produkty[[#This Row],[Symbol]]</f>
        <v>S-47723</v>
      </c>
      <c r="B10770" s="560">
        <v>5907527916591</v>
      </c>
      <c r="C10770" t="s">
        <v>33909</v>
      </c>
      <c r="D10770" t="s">
        <v>4093</v>
      </c>
      <c r="E10770" t="s">
        <v>33910</v>
      </c>
      <c r="F10770" t="s">
        <v>4095</v>
      </c>
      <c r="G10770">
        <v>5.0999999999999996</v>
      </c>
      <c r="H10770" t="s">
        <v>33911</v>
      </c>
    </row>
    <row r="10771" spans="1:8" hidden="1" x14ac:dyDescent="0.25">
      <c r="A10771" t="str">
        <f>Produkty[[#This Row],[Symbol]]</f>
        <v>S-47724</v>
      </c>
      <c r="B10771" s="560">
        <v>5907527916607</v>
      </c>
      <c r="C10771" t="s">
        <v>33912</v>
      </c>
      <c r="D10771" t="s">
        <v>4093</v>
      </c>
      <c r="E10771" t="s">
        <v>33913</v>
      </c>
      <c r="F10771" t="s">
        <v>4095</v>
      </c>
      <c r="G10771">
        <v>5.8</v>
      </c>
      <c r="H10771" t="s">
        <v>33914</v>
      </c>
    </row>
    <row r="10772" spans="1:8" hidden="1" x14ac:dyDescent="0.25">
      <c r="A10772" t="str">
        <f>Produkty[[#This Row],[Symbol]]</f>
        <v>S-47725</v>
      </c>
      <c r="B10772" s="560">
        <v>5907527916614</v>
      </c>
      <c r="C10772" t="s">
        <v>33915</v>
      </c>
      <c r="D10772" t="s">
        <v>4093</v>
      </c>
      <c r="E10772" t="s">
        <v>33916</v>
      </c>
      <c r="F10772" t="s">
        <v>4095</v>
      </c>
      <c r="G10772">
        <v>6.78</v>
      </c>
      <c r="H10772" t="s">
        <v>33917</v>
      </c>
    </row>
    <row r="10773" spans="1:8" hidden="1" x14ac:dyDescent="0.25">
      <c r="A10773" t="str">
        <f>Produkty[[#This Row],[Symbol]]</f>
        <v>S-73520</v>
      </c>
      <c r="B10773" s="560">
        <v>5907527916621</v>
      </c>
      <c r="C10773" t="s">
        <v>33918</v>
      </c>
      <c r="D10773" t="s">
        <v>7311</v>
      </c>
      <c r="E10773" t="s">
        <v>33919</v>
      </c>
      <c r="F10773" t="s">
        <v>4095</v>
      </c>
      <c r="G10773">
        <v>51.89</v>
      </c>
      <c r="H10773" t="s">
        <v>33920</v>
      </c>
    </row>
    <row r="10774" spans="1:8" hidden="1" x14ac:dyDescent="0.25">
      <c r="A10774" t="str">
        <f>Produkty[[#This Row],[Symbol]]</f>
        <v>S-73802</v>
      </c>
      <c r="B10774" s="560">
        <v>5907527916638</v>
      </c>
      <c r="C10774" t="s">
        <v>33921</v>
      </c>
      <c r="D10774" t="s">
        <v>7099</v>
      </c>
      <c r="E10774" t="s">
        <v>33922</v>
      </c>
      <c r="F10774" t="s">
        <v>4095</v>
      </c>
      <c r="G10774">
        <v>13.55</v>
      </c>
      <c r="H10774" t="s">
        <v>33923</v>
      </c>
    </row>
    <row r="10775" spans="1:8" hidden="1" x14ac:dyDescent="0.25">
      <c r="A10775" t="str">
        <f>Produkty[[#This Row],[Symbol]]</f>
        <v>S-73804</v>
      </c>
      <c r="B10775" s="560">
        <v>5907527916645</v>
      </c>
      <c r="C10775" t="s">
        <v>33924</v>
      </c>
      <c r="D10775" t="s">
        <v>7099</v>
      </c>
      <c r="E10775" t="s">
        <v>33925</v>
      </c>
      <c r="F10775" t="s">
        <v>4095</v>
      </c>
      <c r="G10775">
        <v>17.170000000000002</v>
      </c>
      <c r="H10775" t="s">
        <v>33926</v>
      </c>
    </row>
    <row r="10776" spans="1:8" hidden="1" x14ac:dyDescent="0.25">
      <c r="A10776" t="str">
        <f>Produkty[[#This Row],[Symbol]]</f>
        <v>S-73808</v>
      </c>
      <c r="B10776" s="560">
        <v>5907527916669</v>
      </c>
      <c r="C10776" t="s">
        <v>33927</v>
      </c>
      <c r="D10776" t="s">
        <v>7099</v>
      </c>
      <c r="E10776" t="s">
        <v>33928</v>
      </c>
      <c r="F10776" t="s">
        <v>4095</v>
      </c>
      <c r="G10776">
        <v>15.86</v>
      </c>
      <c r="H10776" t="s">
        <v>33929</v>
      </c>
    </row>
    <row r="10777" spans="1:8" hidden="1" x14ac:dyDescent="0.25">
      <c r="A10777" t="str">
        <f>Produkty[[#This Row],[Symbol]]</f>
        <v>S-73810</v>
      </c>
      <c r="B10777" s="560">
        <v>5907527916676</v>
      </c>
      <c r="C10777" t="s">
        <v>33930</v>
      </c>
      <c r="D10777" t="s">
        <v>7099</v>
      </c>
      <c r="E10777" t="s">
        <v>33931</v>
      </c>
      <c r="F10777" t="s">
        <v>4095</v>
      </c>
      <c r="G10777">
        <v>18.71</v>
      </c>
      <c r="H10777" t="s">
        <v>33932</v>
      </c>
    </row>
    <row r="10778" spans="1:8" hidden="1" x14ac:dyDescent="0.25">
      <c r="A10778" t="str">
        <f>Produkty[[#This Row],[Symbol]]</f>
        <v>S-73812</v>
      </c>
      <c r="B10778" s="560">
        <v>5907527916683</v>
      </c>
      <c r="C10778" t="s">
        <v>33933</v>
      </c>
      <c r="D10778" t="s">
        <v>7099</v>
      </c>
      <c r="E10778" t="s">
        <v>33934</v>
      </c>
      <c r="F10778" t="s">
        <v>4095</v>
      </c>
      <c r="G10778">
        <v>32.479999999999997</v>
      </c>
      <c r="H10778" t="s">
        <v>33935</v>
      </c>
    </row>
    <row r="10779" spans="1:8" hidden="1" x14ac:dyDescent="0.25">
      <c r="A10779" t="str">
        <f>Produkty[[#This Row],[Symbol]]</f>
        <v>S-73814</v>
      </c>
      <c r="B10779" s="560">
        <v>5907527916690</v>
      </c>
      <c r="C10779" t="s">
        <v>33936</v>
      </c>
      <c r="D10779" t="s">
        <v>7099</v>
      </c>
      <c r="E10779" t="s">
        <v>33937</v>
      </c>
      <c r="F10779" t="s">
        <v>4095</v>
      </c>
      <c r="G10779">
        <v>16.28</v>
      </c>
      <c r="H10779" t="s">
        <v>33938</v>
      </c>
    </row>
    <row r="10780" spans="1:8" hidden="1" x14ac:dyDescent="0.25">
      <c r="A10780" t="str">
        <f>Produkty[[#This Row],[Symbol]]</f>
        <v>S-73816</v>
      </c>
      <c r="B10780" s="560">
        <v>5907527916706</v>
      </c>
      <c r="C10780" t="s">
        <v>33939</v>
      </c>
      <c r="D10780" t="s">
        <v>7099</v>
      </c>
      <c r="E10780" t="s">
        <v>33940</v>
      </c>
      <c r="F10780" t="s">
        <v>4095</v>
      </c>
      <c r="G10780">
        <v>22.31</v>
      </c>
      <c r="H10780" t="s">
        <v>33941</v>
      </c>
    </row>
    <row r="10781" spans="1:8" hidden="1" x14ac:dyDescent="0.25">
      <c r="A10781" t="str">
        <f>Produkty[[#This Row],[Symbol]]</f>
        <v>S-73818</v>
      </c>
      <c r="B10781" s="560">
        <v>5907527916713</v>
      </c>
      <c r="C10781" t="s">
        <v>33942</v>
      </c>
      <c r="D10781" t="s">
        <v>7099</v>
      </c>
      <c r="E10781" t="s">
        <v>33943</v>
      </c>
      <c r="F10781" t="s">
        <v>4095</v>
      </c>
      <c r="G10781">
        <v>52.72</v>
      </c>
      <c r="H10781" t="s">
        <v>33944</v>
      </c>
    </row>
    <row r="10782" spans="1:8" hidden="1" x14ac:dyDescent="0.25">
      <c r="A10782" t="str">
        <f>Produkty[[#This Row],[Symbol]]</f>
        <v>S-73820</v>
      </c>
      <c r="B10782" s="560">
        <v>5907527916720</v>
      </c>
      <c r="C10782" t="s">
        <v>33945</v>
      </c>
      <c r="D10782" t="s">
        <v>7099</v>
      </c>
      <c r="E10782" t="s">
        <v>33946</v>
      </c>
      <c r="F10782" t="s">
        <v>4095</v>
      </c>
      <c r="G10782">
        <v>51.8</v>
      </c>
      <c r="H10782" t="s">
        <v>33947</v>
      </c>
    </row>
    <row r="10783" spans="1:8" hidden="1" x14ac:dyDescent="0.25">
      <c r="A10783" t="str">
        <f>Produkty[[#This Row],[Symbol]]</f>
        <v>S-71601</v>
      </c>
      <c r="B10783" s="560">
        <v>5907527916737</v>
      </c>
      <c r="C10783" t="s">
        <v>33948</v>
      </c>
      <c r="D10783" t="s">
        <v>7099</v>
      </c>
      <c r="E10783" t="s">
        <v>33949</v>
      </c>
      <c r="F10783" t="s">
        <v>4095</v>
      </c>
      <c r="G10783">
        <v>28.83</v>
      </c>
      <c r="H10783" t="s">
        <v>33950</v>
      </c>
    </row>
    <row r="10784" spans="1:8" hidden="1" x14ac:dyDescent="0.25">
      <c r="A10784" t="str">
        <f>Produkty[[#This Row],[Symbol]]</f>
        <v>S-71603</v>
      </c>
      <c r="B10784" s="560">
        <v>5907527916744</v>
      </c>
      <c r="C10784" t="s">
        <v>33951</v>
      </c>
      <c r="D10784" t="s">
        <v>7099</v>
      </c>
      <c r="E10784" t="s">
        <v>33952</v>
      </c>
      <c r="F10784" t="s">
        <v>4095</v>
      </c>
      <c r="G10784">
        <v>28.83</v>
      </c>
      <c r="H10784" t="s">
        <v>33953</v>
      </c>
    </row>
    <row r="10785" spans="1:8" hidden="1" x14ac:dyDescent="0.25">
      <c r="A10785" t="str">
        <f>Produkty[[#This Row],[Symbol]]</f>
        <v>S-71605</v>
      </c>
      <c r="B10785" s="560">
        <v>5907527916751</v>
      </c>
      <c r="C10785" t="s">
        <v>33954</v>
      </c>
      <c r="D10785" t="s">
        <v>7099</v>
      </c>
      <c r="E10785" t="s">
        <v>33955</v>
      </c>
      <c r="F10785" t="s">
        <v>4095</v>
      </c>
      <c r="G10785">
        <v>47.71</v>
      </c>
      <c r="H10785" t="s">
        <v>33956</v>
      </c>
    </row>
    <row r="10786" spans="1:8" hidden="1" x14ac:dyDescent="0.25">
      <c r="A10786" t="str">
        <f>Produkty[[#This Row],[Symbol]]</f>
        <v>S-71607</v>
      </c>
      <c r="B10786" s="560">
        <v>5907527916768</v>
      </c>
      <c r="C10786" t="s">
        <v>33957</v>
      </c>
      <c r="D10786" t="s">
        <v>7099</v>
      </c>
      <c r="E10786" t="s">
        <v>33958</v>
      </c>
      <c r="F10786" t="s">
        <v>4095</v>
      </c>
      <c r="G10786">
        <v>53.99</v>
      </c>
      <c r="H10786" t="s">
        <v>33959</v>
      </c>
    </row>
    <row r="10787" spans="1:8" hidden="1" x14ac:dyDescent="0.25">
      <c r="A10787" t="str">
        <f>Produkty[[#This Row],[Symbol]]</f>
        <v>S-71610</v>
      </c>
      <c r="B10787" s="560">
        <v>5907527916775</v>
      </c>
      <c r="C10787" t="s">
        <v>33960</v>
      </c>
      <c r="D10787" t="s">
        <v>7099</v>
      </c>
      <c r="E10787" t="s">
        <v>33961</v>
      </c>
      <c r="F10787" t="s">
        <v>4095</v>
      </c>
      <c r="G10787">
        <v>41.66</v>
      </c>
      <c r="H10787" t="s">
        <v>33962</v>
      </c>
    </row>
    <row r="10788" spans="1:8" hidden="1" x14ac:dyDescent="0.25">
      <c r="A10788" t="str">
        <f>Produkty[[#This Row],[Symbol]]</f>
        <v>S-71612</v>
      </c>
      <c r="B10788" s="560">
        <v>5907527916782</v>
      </c>
      <c r="C10788" t="s">
        <v>33963</v>
      </c>
      <c r="D10788" t="s">
        <v>7099</v>
      </c>
      <c r="E10788" t="s">
        <v>33964</v>
      </c>
      <c r="F10788" t="s">
        <v>4095</v>
      </c>
      <c r="G10788">
        <v>51.57</v>
      </c>
      <c r="H10788" t="s">
        <v>33965</v>
      </c>
    </row>
    <row r="10789" spans="1:8" hidden="1" x14ac:dyDescent="0.25">
      <c r="A10789" t="str">
        <f>Produkty[[#This Row],[Symbol]]</f>
        <v>S-71614</v>
      </c>
      <c r="B10789" s="560">
        <v>5907527916799</v>
      </c>
      <c r="C10789" t="s">
        <v>33966</v>
      </c>
      <c r="D10789" t="s">
        <v>7099</v>
      </c>
      <c r="E10789" t="s">
        <v>33967</v>
      </c>
      <c r="F10789" t="s">
        <v>4095</v>
      </c>
      <c r="G10789">
        <v>94</v>
      </c>
      <c r="H10789" t="s">
        <v>33968</v>
      </c>
    </row>
    <row r="10790" spans="1:8" hidden="1" x14ac:dyDescent="0.25">
      <c r="A10790" t="str">
        <f>Produkty[[#This Row],[Symbol]]</f>
        <v>S-71616</v>
      </c>
      <c r="B10790" s="560">
        <v>5907527916805</v>
      </c>
      <c r="C10790" t="s">
        <v>33969</v>
      </c>
      <c r="D10790" t="s">
        <v>7099</v>
      </c>
      <c r="E10790" t="s">
        <v>33970</v>
      </c>
      <c r="F10790" t="s">
        <v>4095</v>
      </c>
      <c r="G10790">
        <v>41.66</v>
      </c>
      <c r="H10790" t="s">
        <v>33971</v>
      </c>
    </row>
    <row r="10791" spans="1:8" hidden="1" x14ac:dyDescent="0.25">
      <c r="A10791" t="str">
        <f>Produkty[[#This Row],[Symbol]]</f>
        <v>S-71618</v>
      </c>
      <c r="B10791" s="560">
        <v>5907527916812</v>
      </c>
      <c r="C10791" t="s">
        <v>33972</v>
      </c>
      <c r="D10791" t="s">
        <v>7099</v>
      </c>
      <c r="E10791" t="s">
        <v>33973</v>
      </c>
      <c r="F10791" t="s">
        <v>4095</v>
      </c>
      <c r="G10791">
        <v>52.07</v>
      </c>
      <c r="H10791" t="s">
        <v>33974</v>
      </c>
    </row>
    <row r="10792" spans="1:8" hidden="1" x14ac:dyDescent="0.25">
      <c r="A10792" t="str">
        <f>Produkty[[#This Row],[Symbol]]</f>
        <v>S-71620</v>
      </c>
      <c r="B10792" s="560">
        <v>5907527916829</v>
      </c>
      <c r="C10792" t="s">
        <v>33975</v>
      </c>
      <c r="D10792" t="s">
        <v>7099</v>
      </c>
      <c r="E10792" t="s">
        <v>33976</v>
      </c>
      <c r="F10792" t="s">
        <v>4095</v>
      </c>
      <c r="G10792">
        <v>94</v>
      </c>
      <c r="H10792" t="s">
        <v>33977</v>
      </c>
    </row>
    <row r="10793" spans="1:8" hidden="1" x14ac:dyDescent="0.25">
      <c r="A10793" t="str">
        <f>Produkty[[#This Row],[Symbol]]</f>
        <v>S-71622</v>
      </c>
      <c r="B10793" s="560">
        <v>5907527916836</v>
      </c>
      <c r="C10793" t="s">
        <v>33978</v>
      </c>
      <c r="D10793" t="s">
        <v>7099</v>
      </c>
      <c r="E10793" t="s">
        <v>33979</v>
      </c>
      <c r="F10793" t="s">
        <v>4095</v>
      </c>
      <c r="G10793">
        <v>80.8</v>
      </c>
      <c r="H10793" t="s">
        <v>33980</v>
      </c>
    </row>
    <row r="10794" spans="1:8" hidden="1" x14ac:dyDescent="0.25">
      <c r="A10794" t="str">
        <f>Produkty[[#This Row],[Symbol]]</f>
        <v>S-71624</v>
      </c>
      <c r="B10794" s="560">
        <v>5907527916843</v>
      </c>
      <c r="C10794" t="s">
        <v>33981</v>
      </c>
      <c r="D10794" t="s">
        <v>7099</v>
      </c>
      <c r="E10794" t="s">
        <v>33982</v>
      </c>
      <c r="F10794" t="s">
        <v>4095</v>
      </c>
      <c r="G10794">
        <v>91.06</v>
      </c>
      <c r="H10794" t="s">
        <v>33983</v>
      </c>
    </row>
    <row r="10795" spans="1:8" hidden="1" x14ac:dyDescent="0.25">
      <c r="A10795" t="str">
        <f>Produkty[[#This Row],[Symbol]]</f>
        <v>S-48331</v>
      </c>
      <c r="B10795" s="560">
        <v>5907527916881</v>
      </c>
      <c r="C10795" t="s">
        <v>33984</v>
      </c>
      <c r="D10795" t="s">
        <v>4093</v>
      </c>
      <c r="E10795" t="s">
        <v>33985</v>
      </c>
      <c r="F10795" t="s">
        <v>4095</v>
      </c>
      <c r="G10795">
        <v>0.53</v>
      </c>
      <c r="H10795" t="s">
        <v>33986</v>
      </c>
    </row>
    <row r="10796" spans="1:8" hidden="1" x14ac:dyDescent="0.25">
      <c r="A10796" t="str">
        <f>Produkty[[#This Row],[Symbol]]</f>
        <v>S-48333</v>
      </c>
      <c r="B10796" s="560">
        <v>5907527916898</v>
      </c>
      <c r="C10796" t="s">
        <v>33987</v>
      </c>
      <c r="D10796" t="s">
        <v>4093</v>
      </c>
      <c r="E10796" t="s">
        <v>33988</v>
      </c>
      <c r="F10796" t="s">
        <v>4095</v>
      </c>
      <c r="G10796">
        <v>0.57999999999999996</v>
      </c>
      <c r="H10796" t="s">
        <v>33989</v>
      </c>
    </row>
    <row r="10797" spans="1:8" hidden="1" x14ac:dyDescent="0.25">
      <c r="A10797" t="str">
        <f>Produkty[[#This Row],[Symbol]]</f>
        <v>S-48335</v>
      </c>
      <c r="B10797" s="560">
        <v>5907527916904</v>
      </c>
      <c r="C10797" t="s">
        <v>33990</v>
      </c>
      <c r="D10797" t="s">
        <v>4093</v>
      </c>
      <c r="E10797" t="s">
        <v>33991</v>
      </c>
      <c r="F10797" t="s">
        <v>4095</v>
      </c>
      <c r="G10797">
        <v>0.7</v>
      </c>
      <c r="H10797" t="s">
        <v>33992</v>
      </c>
    </row>
    <row r="10798" spans="1:8" hidden="1" x14ac:dyDescent="0.25">
      <c r="A10798" t="str">
        <f>Produkty[[#This Row],[Symbol]]</f>
        <v>S-48337</v>
      </c>
      <c r="B10798" s="560">
        <v>5907527916911</v>
      </c>
      <c r="C10798" t="s">
        <v>33993</v>
      </c>
      <c r="D10798" t="s">
        <v>4093</v>
      </c>
      <c r="E10798" t="s">
        <v>33994</v>
      </c>
      <c r="F10798" t="s">
        <v>4095</v>
      </c>
      <c r="G10798">
        <v>0.79</v>
      </c>
      <c r="H10798" t="s">
        <v>33995</v>
      </c>
    </row>
    <row r="10799" spans="1:8" hidden="1" x14ac:dyDescent="0.25">
      <c r="A10799" t="str">
        <f>Produkty[[#This Row],[Symbol]]</f>
        <v>S-48339</v>
      </c>
      <c r="B10799" s="560">
        <v>5907527916928</v>
      </c>
      <c r="C10799" t="s">
        <v>33996</v>
      </c>
      <c r="D10799" t="s">
        <v>4093</v>
      </c>
      <c r="E10799" t="s">
        <v>33997</v>
      </c>
      <c r="F10799" t="s">
        <v>4095</v>
      </c>
      <c r="G10799">
        <v>0.92</v>
      </c>
      <c r="H10799" t="s">
        <v>33998</v>
      </c>
    </row>
    <row r="10800" spans="1:8" hidden="1" x14ac:dyDescent="0.25">
      <c r="A10800" t="str">
        <f>Produkty[[#This Row],[Symbol]]</f>
        <v>S-48341</v>
      </c>
      <c r="B10800" s="560">
        <v>5907527916935</v>
      </c>
      <c r="C10800" t="s">
        <v>33999</v>
      </c>
      <c r="D10800" t="s">
        <v>4093</v>
      </c>
      <c r="E10800" t="s">
        <v>34000</v>
      </c>
      <c r="F10800" t="s">
        <v>4095</v>
      </c>
      <c r="G10800">
        <v>1.48</v>
      </c>
      <c r="H10800" t="s">
        <v>34001</v>
      </c>
    </row>
    <row r="10801" spans="1:8" hidden="1" x14ac:dyDescent="0.25">
      <c r="A10801" t="str">
        <f>Produkty[[#This Row],[Symbol]]</f>
        <v>S-48343</v>
      </c>
      <c r="B10801" s="560">
        <v>5907527916942</v>
      </c>
      <c r="C10801" t="s">
        <v>34002</v>
      </c>
      <c r="D10801" t="s">
        <v>4093</v>
      </c>
      <c r="E10801" t="s">
        <v>34003</v>
      </c>
      <c r="F10801" t="s">
        <v>4095</v>
      </c>
      <c r="G10801">
        <v>2.0299999999999998</v>
      </c>
      <c r="H10801" t="s">
        <v>34004</v>
      </c>
    </row>
    <row r="10802" spans="1:8" hidden="1" x14ac:dyDescent="0.25">
      <c r="A10802" t="str">
        <f>Produkty[[#This Row],[Symbol]]</f>
        <v>S-48345</v>
      </c>
      <c r="B10802" s="560">
        <v>5907527916959</v>
      </c>
      <c r="C10802" t="s">
        <v>34005</v>
      </c>
      <c r="D10802" t="s">
        <v>4093</v>
      </c>
      <c r="E10802" t="s">
        <v>34006</v>
      </c>
      <c r="F10802" t="s">
        <v>4095</v>
      </c>
      <c r="G10802">
        <v>3.02</v>
      </c>
      <c r="H10802" t="s">
        <v>34007</v>
      </c>
    </row>
    <row r="10803" spans="1:8" hidden="1" x14ac:dyDescent="0.25">
      <c r="A10803" t="str">
        <f>Produkty[[#This Row],[Symbol]]</f>
        <v>S-48347</v>
      </c>
      <c r="B10803" s="560">
        <v>5907527916966</v>
      </c>
      <c r="C10803" t="s">
        <v>34008</v>
      </c>
      <c r="D10803" t="s">
        <v>4093</v>
      </c>
      <c r="E10803" t="s">
        <v>34009</v>
      </c>
      <c r="F10803" t="s">
        <v>4095</v>
      </c>
      <c r="G10803">
        <v>3.7</v>
      </c>
      <c r="H10803" t="s">
        <v>34010</v>
      </c>
    </row>
    <row r="10804" spans="1:8" hidden="1" x14ac:dyDescent="0.25">
      <c r="A10804" t="str">
        <f>Produkty[[#This Row],[Symbol]]</f>
        <v>S-48349</v>
      </c>
      <c r="B10804" s="560">
        <v>5907527916973</v>
      </c>
      <c r="C10804" t="s">
        <v>34011</v>
      </c>
      <c r="D10804" t="s">
        <v>4093</v>
      </c>
      <c r="E10804" t="s">
        <v>34012</v>
      </c>
      <c r="F10804" t="s">
        <v>4095</v>
      </c>
      <c r="G10804">
        <v>5.42</v>
      </c>
      <c r="H10804" t="s">
        <v>34013</v>
      </c>
    </row>
    <row r="10805" spans="1:8" hidden="1" x14ac:dyDescent="0.25">
      <c r="A10805" t="str">
        <f>Produkty[[#This Row],[Symbol]]</f>
        <v>S-48351</v>
      </c>
      <c r="B10805" s="560">
        <v>5907527916980</v>
      </c>
      <c r="C10805" t="s">
        <v>34014</v>
      </c>
      <c r="D10805" t="s">
        <v>4093</v>
      </c>
      <c r="E10805" t="s">
        <v>34015</v>
      </c>
      <c r="F10805" t="s">
        <v>4095</v>
      </c>
      <c r="G10805">
        <v>8.6</v>
      </c>
      <c r="H10805" t="s">
        <v>34016</v>
      </c>
    </row>
    <row r="10806" spans="1:8" hidden="1" x14ac:dyDescent="0.25">
      <c r="A10806" t="str">
        <f>Produkty[[#This Row],[Symbol]]</f>
        <v>S-48353</v>
      </c>
      <c r="B10806" s="560">
        <v>5907527916997</v>
      </c>
      <c r="C10806" t="s">
        <v>34017</v>
      </c>
      <c r="D10806" t="s">
        <v>4093</v>
      </c>
      <c r="E10806" t="s">
        <v>34018</v>
      </c>
      <c r="F10806" t="s">
        <v>4095</v>
      </c>
      <c r="G10806">
        <v>11.97</v>
      </c>
      <c r="H10806" t="s">
        <v>34019</v>
      </c>
    </row>
    <row r="10807" spans="1:8" hidden="1" x14ac:dyDescent="0.25">
      <c r="A10807" t="str">
        <f>Produkty[[#This Row],[Symbol]]</f>
        <v>S-48355</v>
      </c>
      <c r="B10807" s="560">
        <v>5907527917000</v>
      </c>
      <c r="C10807" t="s">
        <v>34020</v>
      </c>
      <c r="D10807" t="s">
        <v>4093</v>
      </c>
      <c r="E10807" t="s">
        <v>34021</v>
      </c>
      <c r="F10807" t="s">
        <v>4095</v>
      </c>
      <c r="G10807">
        <v>19.600000000000001</v>
      </c>
      <c r="H10807" t="s">
        <v>34022</v>
      </c>
    </row>
    <row r="10808" spans="1:8" hidden="1" x14ac:dyDescent="0.25">
      <c r="A10808" t="str">
        <f>Produkty[[#This Row],[Symbol]]</f>
        <v>S-48357</v>
      </c>
      <c r="B10808" s="560">
        <v>5907527917017</v>
      </c>
      <c r="C10808" t="s">
        <v>34023</v>
      </c>
      <c r="D10808" t="s">
        <v>4093</v>
      </c>
      <c r="E10808" t="s">
        <v>34024</v>
      </c>
      <c r="F10808" t="s">
        <v>4095</v>
      </c>
      <c r="G10808">
        <v>28.98</v>
      </c>
      <c r="H10808" t="s">
        <v>34025</v>
      </c>
    </row>
    <row r="10809" spans="1:8" hidden="1" x14ac:dyDescent="0.25">
      <c r="A10809" t="str">
        <f>Produkty[[#This Row],[Symbol]]</f>
        <v>S-28135</v>
      </c>
      <c r="B10809" s="560">
        <v>5907527917024</v>
      </c>
      <c r="C10809" t="s">
        <v>34026</v>
      </c>
      <c r="D10809" t="s">
        <v>7099</v>
      </c>
      <c r="E10809" t="s">
        <v>34027</v>
      </c>
      <c r="F10809" t="s">
        <v>4095</v>
      </c>
      <c r="G10809">
        <v>33.06</v>
      </c>
      <c r="H10809" t="s">
        <v>34028</v>
      </c>
    </row>
    <row r="10810" spans="1:8" hidden="1" x14ac:dyDescent="0.25">
      <c r="A10810" t="str">
        <f>Produkty[[#This Row],[Symbol]]</f>
        <v>S-41012</v>
      </c>
      <c r="B10810" s="560">
        <v>5907527917031</v>
      </c>
      <c r="C10810" t="s">
        <v>34029</v>
      </c>
      <c r="D10810" t="s">
        <v>4107</v>
      </c>
      <c r="E10810" t="s">
        <v>34030</v>
      </c>
      <c r="F10810" t="s">
        <v>4095</v>
      </c>
      <c r="G10810">
        <v>0.76</v>
      </c>
      <c r="H10810" t="s">
        <v>34031</v>
      </c>
    </row>
    <row r="10811" spans="1:8" hidden="1" x14ac:dyDescent="0.25">
      <c r="A10811" t="str">
        <f>Produkty[[#This Row],[Symbol]]</f>
        <v>S-41016</v>
      </c>
      <c r="B10811" s="560">
        <v>5907527917048</v>
      </c>
      <c r="C10811" t="s">
        <v>34032</v>
      </c>
      <c r="D10811" t="s">
        <v>4107</v>
      </c>
      <c r="E10811" t="s">
        <v>34033</v>
      </c>
      <c r="F10811" t="s">
        <v>4095</v>
      </c>
      <c r="G10811">
        <v>0.72</v>
      </c>
      <c r="H10811" t="s">
        <v>34034</v>
      </c>
    </row>
    <row r="10812" spans="1:8" hidden="1" x14ac:dyDescent="0.25">
      <c r="A10812" t="str">
        <f>Produkty[[#This Row],[Symbol]]</f>
        <v>S-41022</v>
      </c>
      <c r="B10812" s="560">
        <v>5907527917055</v>
      </c>
      <c r="C10812" t="s">
        <v>34035</v>
      </c>
      <c r="D10812" t="s">
        <v>4107</v>
      </c>
      <c r="E10812" t="s">
        <v>34036</v>
      </c>
      <c r="F10812" t="s">
        <v>4095</v>
      </c>
      <c r="G10812">
        <v>0.76</v>
      </c>
      <c r="H10812" t="s">
        <v>34037</v>
      </c>
    </row>
    <row r="10813" spans="1:8" hidden="1" x14ac:dyDescent="0.25">
      <c r="A10813" t="str">
        <f>Produkty[[#This Row],[Symbol]]</f>
        <v>S-41027</v>
      </c>
      <c r="B10813" s="560">
        <v>5907527917062</v>
      </c>
      <c r="C10813" t="s">
        <v>34038</v>
      </c>
      <c r="D10813" t="s">
        <v>4107</v>
      </c>
      <c r="E10813" t="s">
        <v>34039</v>
      </c>
      <c r="F10813" t="s">
        <v>4095</v>
      </c>
      <c r="G10813">
        <v>0.77</v>
      </c>
      <c r="H10813" t="s">
        <v>34040</v>
      </c>
    </row>
    <row r="10814" spans="1:8" hidden="1" x14ac:dyDescent="0.25">
      <c r="A10814" t="str">
        <f>Produkty[[#This Row],[Symbol]]</f>
        <v>S-41032</v>
      </c>
      <c r="B10814" s="560">
        <v>5907527917079</v>
      </c>
      <c r="C10814" t="s">
        <v>34041</v>
      </c>
      <c r="D10814" t="s">
        <v>4107</v>
      </c>
      <c r="E10814" t="s">
        <v>34042</v>
      </c>
      <c r="F10814" t="s">
        <v>4095</v>
      </c>
      <c r="G10814">
        <v>0.82</v>
      </c>
      <c r="H10814" t="s">
        <v>34043</v>
      </c>
    </row>
    <row r="10815" spans="1:8" hidden="1" x14ac:dyDescent="0.25">
      <c r="A10815" t="str">
        <f>Produkty[[#This Row],[Symbol]]</f>
        <v>S-41040</v>
      </c>
      <c r="B10815" s="560">
        <v>5907527917086</v>
      </c>
      <c r="C10815" t="s">
        <v>34044</v>
      </c>
      <c r="D10815" t="s">
        <v>4107</v>
      </c>
      <c r="E10815" t="s">
        <v>34045</v>
      </c>
      <c r="F10815" t="s">
        <v>4095</v>
      </c>
      <c r="G10815">
        <v>0.94</v>
      </c>
      <c r="H10815" t="s">
        <v>34046</v>
      </c>
    </row>
    <row r="10816" spans="1:8" hidden="1" x14ac:dyDescent="0.25">
      <c r="A10816" t="str">
        <f>Produkty[[#This Row],[Symbol]]</f>
        <v>S-41050</v>
      </c>
      <c r="B10816" s="560">
        <v>5907527917093</v>
      </c>
      <c r="C10816" t="s">
        <v>34047</v>
      </c>
      <c r="D10816" t="s">
        <v>4107</v>
      </c>
      <c r="E10816" t="s">
        <v>34048</v>
      </c>
      <c r="F10816" t="s">
        <v>4095</v>
      </c>
      <c r="G10816">
        <v>1.07</v>
      </c>
      <c r="H10816" t="s">
        <v>34049</v>
      </c>
    </row>
    <row r="10817" spans="1:8" hidden="1" x14ac:dyDescent="0.25">
      <c r="A10817" t="str">
        <f>Produkty[[#This Row],[Symbol]]</f>
        <v>S-41060</v>
      </c>
      <c r="B10817" s="560">
        <v>5907527917109</v>
      </c>
      <c r="C10817" t="s">
        <v>34050</v>
      </c>
      <c r="D10817" t="s">
        <v>4107</v>
      </c>
      <c r="E10817" t="s">
        <v>34051</v>
      </c>
      <c r="F10817" t="s">
        <v>4095</v>
      </c>
      <c r="G10817">
        <v>1.0900000000000001</v>
      </c>
      <c r="H10817" t="s">
        <v>34052</v>
      </c>
    </row>
    <row r="10818" spans="1:8" hidden="1" x14ac:dyDescent="0.25">
      <c r="A10818" t="str">
        <f>Produkty[[#This Row],[Symbol]]</f>
        <v>S-41070</v>
      </c>
      <c r="B10818" s="560">
        <v>5907527917116</v>
      </c>
      <c r="C10818" t="s">
        <v>34053</v>
      </c>
      <c r="D10818" t="s">
        <v>4107</v>
      </c>
      <c r="E10818" t="s">
        <v>34054</v>
      </c>
      <c r="F10818" t="s">
        <v>4095</v>
      </c>
      <c r="G10818">
        <v>1.1200000000000001</v>
      </c>
      <c r="H10818" t="s">
        <v>34055</v>
      </c>
    </row>
    <row r="10819" spans="1:8" hidden="1" x14ac:dyDescent="0.25">
      <c r="A10819" t="str">
        <f>Produkty[[#This Row],[Symbol]]</f>
        <v>S-41080</v>
      </c>
      <c r="B10819" s="560">
        <v>5907527917123</v>
      </c>
      <c r="C10819" t="s">
        <v>34056</v>
      </c>
      <c r="D10819" t="s">
        <v>4107</v>
      </c>
      <c r="E10819" t="s">
        <v>34057</v>
      </c>
      <c r="F10819" t="s">
        <v>4095</v>
      </c>
      <c r="G10819">
        <v>1.1399999999999999</v>
      </c>
      <c r="H10819" t="s">
        <v>34058</v>
      </c>
    </row>
    <row r="10820" spans="1:8" hidden="1" x14ac:dyDescent="0.25">
      <c r="A10820" t="str">
        <f>Produkty[[#This Row],[Symbol]]</f>
        <v>S-41090</v>
      </c>
      <c r="B10820" s="560">
        <v>5907527917130</v>
      </c>
      <c r="C10820" t="s">
        <v>34059</v>
      </c>
      <c r="D10820" t="s">
        <v>4107</v>
      </c>
      <c r="E10820" t="s">
        <v>34060</v>
      </c>
      <c r="F10820" t="s">
        <v>4095</v>
      </c>
      <c r="G10820">
        <v>1.24</v>
      </c>
      <c r="H10820" t="s">
        <v>34061</v>
      </c>
    </row>
    <row r="10821" spans="1:8" hidden="1" x14ac:dyDescent="0.25">
      <c r="A10821" t="str">
        <f>Produkty[[#This Row],[Symbol]]</f>
        <v>S-41100</v>
      </c>
      <c r="B10821" s="560">
        <v>5907527917147</v>
      </c>
      <c r="C10821" t="s">
        <v>34062</v>
      </c>
      <c r="D10821" t="s">
        <v>4107</v>
      </c>
      <c r="E10821" t="s">
        <v>34063</v>
      </c>
      <c r="F10821" t="s">
        <v>4095</v>
      </c>
      <c r="G10821">
        <v>1.31</v>
      </c>
      <c r="H10821" t="s">
        <v>34064</v>
      </c>
    </row>
    <row r="10822" spans="1:8" hidden="1" x14ac:dyDescent="0.25">
      <c r="A10822" t="str">
        <f>Produkty[[#This Row],[Symbol]]</f>
        <v>S-41110</v>
      </c>
      <c r="B10822" s="560">
        <v>5907527917154</v>
      </c>
      <c r="C10822" t="s">
        <v>34065</v>
      </c>
      <c r="D10822" t="s">
        <v>4107</v>
      </c>
      <c r="E10822" t="s">
        <v>34066</v>
      </c>
      <c r="F10822" t="s">
        <v>4095</v>
      </c>
      <c r="G10822">
        <v>1.37</v>
      </c>
      <c r="H10822" t="s">
        <v>34067</v>
      </c>
    </row>
    <row r="10823" spans="1:8" hidden="1" x14ac:dyDescent="0.25">
      <c r="A10823" t="str">
        <f>Produkty[[#This Row],[Symbol]]</f>
        <v>S-41120</v>
      </c>
      <c r="B10823" s="560">
        <v>5907527917161</v>
      </c>
      <c r="C10823" t="s">
        <v>34068</v>
      </c>
      <c r="D10823" t="s">
        <v>4107</v>
      </c>
      <c r="E10823" t="s">
        <v>34069</v>
      </c>
      <c r="F10823" t="s">
        <v>4095</v>
      </c>
      <c r="G10823">
        <v>1.42</v>
      </c>
      <c r="H10823" t="s">
        <v>34070</v>
      </c>
    </row>
    <row r="10824" spans="1:8" hidden="1" x14ac:dyDescent="0.25">
      <c r="A10824" t="str">
        <f>Produkty[[#This Row],[Symbol]]</f>
        <v>S-41130</v>
      </c>
      <c r="B10824" s="560">
        <v>5907527917178</v>
      </c>
      <c r="C10824" t="s">
        <v>34071</v>
      </c>
      <c r="D10824" t="s">
        <v>4107</v>
      </c>
      <c r="E10824" t="s">
        <v>34072</v>
      </c>
      <c r="F10824" t="s">
        <v>4095</v>
      </c>
      <c r="G10824">
        <v>1.44</v>
      </c>
      <c r="H10824" t="s">
        <v>34073</v>
      </c>
    </row>
    <row r="10825" spans="1:8" hidden="1" x14ac:dyDescent="0.25">
      <c r="A10825" t="str">
        <f>Produkty[[#This Row],[Symbol]]</f>
        <v>S-41150</v>
      </c>
      <c r="B10825" s="560">
        <v>5907527917185</v>
      </c>
      <c r="C10825" t="s">
        <v>34074</v>
      </c>
      <c r="D10825" t="s">
        <v>4107</v>
      </c>
      <c r="E10825" t="s">
        <v>34075</v>
      </c>
      <c r="F10825" t="s">
        <v>4095</v>
      </c>
      <c r="G10825">
        <v>1.6</v>
      </c>
      <c r="H10825" t="s">
        <v>34076</v>
      </c>
    </row>
    <row r="10826" spans="1:8" hidden="1" x14ac:dyDescent="0.25">
      <c r="A10826" t="str">
        <f>Produkty[[#This Row],[Symbol]]</f>
        <v>S-41160</v>
      </c>
      <c r="B10826" s="560">
        <v>5907527917192</v>
      </c>
      <c r="C10826" t="s">
        <v>34077</v>
      </c>
      <c r="D10826" t="s">
        <v>4107</v>
      </c>
      <c r="E10826" t="s">
        <v>34078</v>
      </c>
      <c r="F10826" t="s">
        <v>4095</v>
      </c>
      <c r="G10826">
        <v>1.66</v>
      </c>
      <c r="H10826" t="s">
        <v>34079</v>
      </c>
    </row>
    <row r="10827" spans="1:8" hidden="1" x14ac:dyDescent="0.25">
      <c r="A10827" t="str">
        <f>Produkty[[#This Row],[Symbol]]</f>
        <v>S-41170</v>
      </c>
      <c r="B10827" s="560">
        <v>5907527917208</v>
      </c>
      <c r="C10827" t="s">
        <v>34080</v>
      </c>
      <c r="D10827" t="s">
        <v>4107</v>
      </c>
      <c r="E10827" t="s">
        <v>34081</v>
      </c>
      <c r="F10827" t="s">
        <v>4095</v>
      </c>
      <c r="G10827">
        <v>1.86</v>
      </c>
      <c r="H10827" t="s">
        <v>34082</v>
      </c>
    </row>
    <row r="10828" spans="1:8" hidden="1" x14ac:dyDescent="0.25">
      <c r="A10828" t="str">
        <f>Produkty[[#This Row],[Symbol]]</f>
        <v>S-41180</v>
      </c>
      <c r="B10828" s="560">
        <v>5907527917215</v>
      </c>
      <c r="C10828" t="s">
        <v>34083</v>
      </c>
      <c r="D10828" t="s">
        <v>4107</v>
      </c>
      <c r="E10828" t="s">
        <v>34084</v>
      </c>
      <c r="F10828" t="s">
        <v>4095</v>
      </c>
      <c r="G10828">
        <v>2.0099999999999998</v>
      </c>
      <c r="H10828" t="s">
        <v>34085</v>
      </c>
    </row>
    <row r="10829" spans="1:8" hidden="1" x14ac:dyDescent="0.25">
      <c r="A10829" t="str">
        <f>Produkty[[#This Row],[Symbol]]</f>
        <v>S-41200</v>
      </c>
      <c r="B10829" s="560">
        <v>5907527917222</v>
      </c>
      <c r="C10829" t="s">
        <v>34086</v>
      </c>
      <c r="D10829" t="s">
        <v>4107</v>
      </c>
      <c r="E10829" t="s">
        <v>34087</v>
      </c>
      <c r="F10829" t="s">
        <v>4095</v>
      </c>
      <c r="G10829">
        <v>2.38</v>
      </c>
      <c r="H10829" t="s">
        <v>34088</v>
      </c>
    </row>
    <row r="10830" spans="1:8" hidden="1" x14ac:dyDescent="0.25">
      <c r="A10830" t="str">
        <f>Produkty[[#This Row],[Symbol]]</f>
        <v>S-41220</v>
      </c>
      <c r="B10830" s="560">
        <v>5907527917239</v>
      </c>
      <c r="C10830" t="s">
        <v>34089</v>
      </c>
      <c r="D10830" t="s">
        <v>4107</v>
      </c>
      <c r="E10830" t="s">
        <v>34090</v>
      </c>
      <c r="F10830" t="s">
        <v>4095</v>
      </c>
      <c r="G10830">
        <v>2.59</v>
      </c>
      <c r="H10830" t="s">
        <v>34091</v>
      </c>
    </row>
    <row r="10831" spans="1:8" hidden="1" x14ac:dyDescent="0.25">
      <c r="A10831" t="str">
        <f>Produkty[[#This Row],[Symbol]]</f>
        <v>S-41240</v>
      </c>
      <c r="B10831" s="560">
        <v>5907527917246</v>
      </c>
      <c r="C10831" t="s">
        <v>34092</v>
      </c>
      <c r="D10831" t="s">
        <v>4107</v>
      </c>
      <c r="E10831" t="s">
        <v>34093</v>
      </c>
      <c r="F10831" t="s">
        <v>4095</v>
      </c>
      <c r="G10831">
        <v>2.76</v>
      </c>
      <c r="H10831" t="s">
        <v>34094</v>
      </c>
    </row>
    <row r="10832" spans="1:8" hidden="1" x14ac:dyDescent="0.25">
      <c r="A10832" t="str">
        <f>Produkty[[#This Row],[Symbol]]</f>
        <v>S-70130</v>
      </c>
      <c r="B10832" s="560">
        <v>5907527917253</v>
      </c>
      <c r="C10832" t="s">
        <v>34095</v>
      </c>
      <c r="D10832" t="s">
        <v>4093</v>
      </c>
      <c r="E10832" t="s">
        <v>34096</v>
      </c>
      <c r="F10832" t="s">
        <v>4104</v>
      </c>
      <c r="G10832">
        <v>20.03</v>
      </c>
      <c r="H10832" t="s">
        <v>34097</v>
      </c>
    </row>
    <row r="10833" spans="1:8" hidden="1" x14ac:dyDescent="0.25">
      <c r="A10833" t="str">
        <f>Produkty[[#This Row],[Symbol]]</f>
        <v>KOSZULKA - 16X100</v>
      </c>
      <c r="B10833" s="560">
        <v>5907527917277</v>
      </c>
      <c r="C10833" t="s">
        <v>34098</v>
      </c>
      <c r="D10833" t="s">
        <v>4107</v>
      </c>
      <c r="E10833" t="s">
        <v>34099</v>
      </c>
      <c r="F10833" t="s">
        <v>4118</v>
      </c>
      <c r="G10833">
        <v>50.2</v>
      </c>
      <c r="H10833" t="s">
        <v>38430</v>
      </c>
    </row>
    <row r="10834" spans="1:8" hidden="1" x14ac:dyDescent="0.25">
      <c r="A10834" t="str">
        <f>Produkty[[#This Row],[Symbol]]</f>
        <v>FD - 4,8X60 3005</v>
      </c>
      <c r="B10834" s="560">
        <v>5907527917284</v>
      </c>
      <c r="C10834" t="s">
        <v>34100</v>
      </c>
      <c r="D10834" t="s">
        <v>4107</v>
      </c>
      <c r="E10834" t="s">
        <v>34101</v>
      </c>
      <c r="F10834" t="s">
        <v>4110</v>
      </c>
      <c r="G10834">
        <v>28.85</v>
      </c>
      <c r="H10834" t="s">
        <v>34102</v>
      </c>
    </row>
    <row r="10835" spans="1:8" hidden="1" x14ac:dyDescent="0.25">
      <c r="A10835" t="str">
        <f>Produkty[[#This Row],[Symbol]]</f>
        <v>FD - 4,8X60 6020</v>
      </c>
      <c r="B10835" s="560">
        <v>5907527917291</v>
      </c>
      <c r="C10835" t="s">
        <v>34103</v>
      </c>
      <c r="D10835" t="s">
        <v>4107</v>
      </c>
      <c r="E10835" t="s">
        <v>34104</v>
      </c>
      <c r="F10835" t="s">
        <v>4110</v>
      </c>
      <c r="G10835">
        <v>28.85</v>
      </c>
      <c r="H10835" t="s">
        <v>34105</v>
      </c>
    </row>
    <row r="10836" spans="1:8" hidden="1" x14ac:dyDescent="0.25">
      <c r="A10836" t="str">
        <f>Produkty[[#This Row],[Symbol]]</f>
        <v>S-35111</v>
      </c>
      <c r="B10836" s="560">
        <v>5907527917352</v>
      </c>
      <c r="C10836" t="s">
        <v>34106</v>
      </c>
      <c r="D10836" t="s">
        <v>7099</v>
      </c>
      <c r="E10836" t="s">
        <v>34107</v>
      </c>
      <c r="F10836" t="s">
        <v>4095</v>
      </c>
      <c r="G10836">
        <v>13.31</v>
      </c>
      <c r="H10836" t="s">
        <v>34108</v>
      </c>
    </row>
    <row r="10837" spans="1:8" hidden="1" x14ac:dyDescent="0.25">
      <c r="A10837" t="str">
        <f>Produkty[[#This Row],[Symbol]]</f>
        <v>S-56108</v>
      </c>
      <c r="B10837" s="560">
        <v>5907527917369</v>
      </c>
      <c r="C10837" t="s">
        <v>34109</v>
      </c>
      <c r="D10837" t="s">
        <v>4093</v>
      </c>
      <c r="E10837" t="s">
        <v>34110</v>
      </c>
      <c r="F10837" t="s">
        <v>4095</v>
      </c>
      <c r="G10837">
        <v>19.36</v>
      </c>
      <c r="H10837" t="s">
        <v>34111</v>
      </c>
    </row>
    <row r="10838" spans="1:8" hidden="1" x14ac:dyDescent="0.25">
      <c r="A10838" t="str">
        <f>Produkty[[#This Row],[Symbol]]</f>
        <v>S-56109</v>
      </c>
      <c r="B10838" s="560">
        <v>5907527917376</v>
      </c>
      <c r="C10838" t="s">
        <v>34112</v>
      </c>
      <c r="D10838" t="s">
        <v>4093</v>
      </c>
      <c r="E10838" t="s">
        <v>34113</v>
      </c>
      <c r="F10838" t="s">
        <v>4095</v>
      </c>
      <c r="G10838">
        <v>19.72</v>
      </c>
      <c r="H10838" t="s">
        <v>34114</v>
      </c>
    </row>
    <row r="10839" spans="1:8" hidden="1" x14ac:dyDescent="0.25">
      <c r="A10839" t="str">
        <f>Produkty[[#This Row],[Symbol]]</f>
        <v>S-56110</v>
      </c>
      <c r="B10839" s="560">
        <v>5907527917383</v>
      </c>
      <c r="C10839" t="s">
        <v>34115</v>
      </c>
      <c r="D10839" t="s">
        <v>4093</v>
      </c>
      <c r="E10839" t="s">
        <v>34116</v>
      </c>
      <c r="F10839" t="s">
        <v>4095</v>
      </c>
      <c r="G10839">
        <v>20.22</v>
      </c>
      <c r="H10839" t="s">
        <v>34117</v>
      </c>
    </row>
    <row r="10840" spans="1:8" hidden="1" x14ac:dyDescent="0.25">
      <c r="A10840" t="str">
        <f>Produkty[[#This Row],[Symbol]]</f>
        <v>S-56111</v>
      </c>
      <c r="B10840" s="560">
        <v>5907527917390</v>
      </c>
      <c r="C10840" t="s">
        <v>34118</v>
      </c>
      <c r="D10840" t="s">
        <v>4093</v>
      </c>
      <c r="E10840" t="s">
        <v>34119</v>
      </c>
      <c r="F10840" t="s">
        <v>4095</v>
      </c>
      <c r="G10840">
        <v>20.9</v>
      </c>
      <c r="H10840" t="s">
        <v>34120</v>
      </c>
    </row>
    <row r="10841" spans="1:8" hidden="1" x14ac:dyDescent="0.25">
      <c r="A10841" t="str">
        <f>Produkty[[#This Row],[Symbol]]</f>
        <v>S-56112</v>
      </c>
      <c r="B10841" s="560">
        <v>5907527917406</v>
      </c>
      <c r="C10841" t="s">
        <v>34121</v>
      </c>
      <c r="D10841" t="s">
        <v>4093</v>
      </c>
      <c r="E10841" t="s">
        <v>34122</v>
      </c>
      <c r="F10841" t="s">
        <v>4095</v>
      </c>
      <c r="G10841">
        <v>21.68</v>
      </c>
      <c r="H10841" t="s">
        <v>34123</v>
      </c>
    </row>
    <row r="10842" spans="1:8" hidden="1" x14ac:dyDescent="0.25">
      <c r="A10842" t="str">
        <f>Produkty[[#This Row],[Symbol]]</f>
        <v>S-56113</v>
      </c>
      <c r="B10842" s="560">
        <v>5907527917413</v>
      </c>
      <c r="C10842" t="s">
        <v>34124</v>
      </c>
      <c r="D10842" t="s">
        <v>4093</v>
      </c>
      <c r="E10842" t="s">
        <v>34125</v>
      </c>
      <c r="F10842" t="s">
        <v>4095</v>
      </c>
      <c r="G10842">
        <v>25.13</v>
      </c>
      <c r="H10842" t="s">
        <v>34126</v>
      </c>
    </row>
    <row r="10843" spans="1:8" hidden="1" x14ac:dyDescent="0.25">
      <c r="A10843" t="str">
        <f>Produkty[[#This Row],[Symbol]]</f>
        <v>S-56114</v>
      </c>
      <c r="B10843" s="560">
        <v>5907527917420</v>
      </c>
      <c r="C10843" t="s">
        <v>34127</v>
      </c>
      <c r="D10843" t="s">
        <v>4093</v>
      </c>
      <c r="E10843" t="s">
        <v>34128</v>
      </c>
      <c r="F10843" t="s">
        <v>4095</v>
      </c>
      <c r="G10843">
        <v>26.55</v>
      </c>
      <c r="H10843" t="s">
        <v>34129</v>
      </c>
    </row>
    <row r="10844" spans="1:8" hidden="1" x14ac:dyDescent="0.25">
      <c r="A10844" t="str">
        <f>Produkty[[#This Row],[Symbol]]</f>
        <v>S-56115</v>
      </c>
      <c r="B10844" s="560">
        <v>5907527917437</v>
      </c>
      <c r="C10844" t="s">
        <v>34130</v>
      </c>
      <c r="D10844" t="s">
        <v>4093</v>
      </c>
      <c r="E10844" t="s">
        <v>34131</v>
      </c>
      <c r="F10844" t="s">
        <v>4095</v>
      </c>
      <c r="G10844">
        <v>27.7</v>
      </c>
      <c r="H10844" t="s">
        <v>34132</v>
      </c>
    </row>
    <row r="10845" spans="1:8" hidden="1" x14ac:dyDescent="0.25">
      <c r="A10845" t="str">
        <f>Produkty[[#This Row],[Symbol]]</f>
        <v>S-56116</v>
      </c>
      <c r="B10845" s="560">
        <v>5907527917444</v>
      </c>
      <c r="C10845" t="s">
        <v>34133</v>
      </c>
      <c r="D10845" t="s">
        <v>4093</v>
      </c>
      <c r="E10845" t="s">
        <v>34134</v>
      </c>
      <c r="F10845" t="s">
        <v>4095</v>
      </c>
      <c r="G10845">
        <v>29.99</v>
      </c>
      <c r="H10845" t="s">
        <v>34135</v>
      </c>
    </row>
    <row r="10846" spans="1:8" hidden="1" x14ac:dyDescent="0.25">
      <c r="A10846" t="str">
        <f>Produkty[[#This Row],[Symbol]]</f>
        <v>S-56117</v>
      </c>
      <c r="B10846" s="560">
        <v>5907527917451</v>
      </c>
      <c r="C10846" t="s">
        <v>34136</v>
      </c>
      <c r="D10846" t="s">
        <v>4093</v>
      </c>
      <c r="E10846" t="s">
        <v>34137</v>
      </c>
      <c r="F10846" t="s">
        <v>4095</v>
      </c>
      <c r="G10846">
        <v>32.049999999999997</v>
      </c>
      <c r="H10846" t="s">
        <v>34138</v>
      </c>
    </row>
    <row r="10847" spans="1:8" hidden="1" x14ac:dyDescent="0.25">
      <c r="A10847" t="str">
        <f>Produkty[[#This Row],[Symbol]]</f>
        <v>S-56118</v>
      </c>
      <c r="B10847" s="560">
        <v>5907527917468</v>
      </c>
      <c r="C10847" t="s">
        <v>34139</v>
      </c>
      <c r="D10847" t="s">
        <v>4093</v>
      </c>
      <c r="E10847" t="s">
        <v>34140</v>
      </c>
      <c r="F10847" t="s">
        <v>4095</v>
      </c>
      <c r="G10847">
        <v>33.58</v>
      </c>
      <c r="H10847" t="s">
        <v>34141</v>
      </c>
    </row>
    <row r="10848" spans="1:8" hidden="1" x14ac:dyDescent="0.25">
      <c r="A10848" t="str">
        <f>Produkty[[#This Row],[Symbol]]</f>
        <v>S-56119</v>
      </c>
      <c r="B10848" s="560">
        <v>5907527917475</v>
      </c>
      <c r="C10848" t="s">
        <v>34142</v>
      </c>
      <c r="D10848" t="s">
        <v>4093</v>
      </c>
      <c r="E10848" t="s">
        <v>34143</v>
      </c>
      <c r="F10848" t="s">
        <v>4095</v>
      </c>
      <c r="G10848">
        <v>35.65</v>
      </c>
      <c r="H10848" t="s">
        <v>34144</v>
      </c>
    </row>
    <row r="10849" spans="1:8" hidden="1" x14ac:dyDescent="0.25">
      <c r="A10849" t="str">
        <f>Produkty[[#This Row],[Symbol]]</f>
        <v>S-56146</v>
      </c>
      <c r="B10849" s="560">
        <v>5907527917482</v>
      </c>
      <c r="C10849" t="s">
        <v>34145</v>
      </c>
      <c r="D10849" t="s">
        <v>4093</v>
      </c>
      <c r="E10849" t="s">
        <v>34146</v>
      </c>
      <c r="F10849" t="s">
        <v>4104</v>
      </c>
      <c r="G10849">
        <v>152.71</v>
      </c>
      <c r="H10849" t="s">
        <v>34147</v>
      </c>
    </row>
    <row r="10850" spans="1:8" hidden="1" x14ac:dyDescent="0.25">
      <c r="A10850" t="str">
        <f>Produkty[[#This Row],[Symbol]]</f>
        <v>S-56152</v>
      </c>
      <c r="B10850" s="560">
        <v>5907527917499</v>
      </c>
      <c r="C10850" t="s">
        <v>34148</v>
      </c>
      <c r="D10850" t="s">
        <v>4093</v>
      </c>
      <c r="E10850" t="s">
        <v>34149</v>
      </c>
      <c r="F10850" t="s">
        <v>4104</v>
      </c>
      <c r="G10850">
        <v>297.94</v>
      </c>
      <c r="H10850" t="s">
        <v>34150</v>
      </c>
    </row>
    <row r="10851" spans="1:8" hidden="1" x14ac:dyDescent="0.25">
      <c r="A10851" t="str">
        <f>Produkty[[#This Row],[Symbol]]</f>
        <v>S-56208</v>
      </c>
      <c r="B10851" s="560">
        <v>5907527917505</v>
      </c>
      <c r="C10851" t="s">
        <v>34151</v>
      </c>
      <c r="D10851" t="s">
        <v>4093</v>
      </c>
      <c r="E10851" t="s">
        <v>34152</v>
      </c>
      <c r="F10851" t="s">
        <v>4095</v>
      </c>
      <c r="G10851">
        <v>26.91</v>
      </c>
      <c r="H10851" t="s">
        <v>34153</v>
      </c>
    </row>
    <row r="10852" spans="1:8" hidden="1" x14ac:dyDescent="0.25">
      <c r="A10852" t="str">
        <f>Produkty[[#This Row],[Symbol]]</f>
        <v>S-56210</v>
      </c>
      <c r="B10852" s="560">
        <v>5907527917512</v>
      </c>
      <c r="C10852" t="s">
        <v>34154</v>
      </c>
      <c r="D10852" t="s">
        <v>4093</v>
      </c>
      <c r="E10852" t="s">
        <v>34155</v>
      </c>
      <c r="F10852" t="s">
        <v>4095</v>
      </c>
      <c r="G10852">
        <v>27.82</v>
      </c>
      <c r="H10852" t="s">
        <v>34156</v>
      </c>
    </row>
    <row r="10853" spans="1:8" hidden="1" x14ac:dyDescent="0.25">
      <c r="A10853" t="str">
        <f>Produkty[[#This Row],[Symbol]]</f>
        <v>S-56213</v>
      </c>
      <c r="B10853" s="560">
        <v>5907527917529</v>
      </c>
      <c r="C10853" t="s">
        <v>34157</v>
      </c>
      <c r="D10853" t="s">
        <v>4093</v>
      </c>
      <c r="E10853" t="s">
        <v>34158</v>
      </c>
      <c r="F10853" t="s">
        <v>4095</v>
      </c>
      <c r="G10853">
        <v>34.630000000000003</v>
      </c>
      <c r="H10853" t="s">
        <v>34159</v>
      </c>
    </row>
    <row r="10854" spans="1:8" hidden="1" x14ac:dyDescent="0.25">
      <c r="A10854" t="str">
        <f>Produkty[[#This Row],[Symbol]]</f>
        <v>S-56215</v>
      </c>
      <c r="B10854" s="560">
        <v>5907527917536</v>
      </c>
      <c r="C10854" t="s">
        <v>34160</v>
      </c>
      <c r="D10854" t="s">
        <v>4093</v>
      </c>
      <c r="E10854" t="s">
        <v>34161</v>
      </c>
      <c r="F10854" t="s">
        <v>4095</v>
      </c>
      <c r="G10854">
        <v>38.840000000000003</v>
      </c>
      <c r="H10854" t="s">
        <v>34162</v>
      </c>
    </row>
    <row r="10855" spans="1:8" hidden="1" x14ac:dyDescent="0.25">
      <c r="A10855" t="str">
        <f>Produkty[[#This Row],[Symbol]]</f>
        <v>S-56217</v>
      </c>
      <c r="B10855" s="560">
        <v>5907527917543</v>
      </c>
      <c r="C10855" t="s">
        <v>34163</v>
      </c>
      <c r="D10855" t="s">
        <v>4093</v>
      </c>
      <c r="E10855" t="s">
        <v>34164</v>
      </c>
      <c r="F10855" t="s">
        <v>4095</v>
      </c>
      <c r="G10855">
        <v>45.02</v>
      </c>
      <c r="H10855" t="s">
        <v>34165</v>
      </c>
    </row>
    <row r="10856" spans="1:8" hidden="1" x14ac:dyDescent="0.25">
      <c r="A10856" t="str">
        <f>Produkty[[#This Row],[Symbol]]</f>
        <v>S-56219</v>
      </c>
      <c r="B10856" s="560">
        <v>5907527917550</v>
      </c>
      <c r="C10856" t="s">
        <v>34166</v>
      </c>
      <c r="D10856" t="s">
        <v>4093</v>
      </c>
      <c r="E10856" t="s">
        <v>34167</v>
      </c>
      <c r="F10856" t="s">
        <v>4095</v>
      </c>
      <c r="G10856">
        <v>49.36</v>
      </c>
      <c r="H10856" t="s">
        <v>34168</v>
      </c>
    </row>
    <row r="10857" spans="1:8" hidden="1" x14ac:dyDescent="0.25">
      <c r="A10857" t="str">
        <f>Produkty[[#This Row],[Symbol]]</f>
        <v>S-56246</v>
      </c>
      <c r="B10857" s="560">
        <v>5907527917567</v>
      </c>
      <c r="C10857" t="s">
        <v>34169</v>
      </c>
      <c r="D10857" t="s">
        <v>4093</v>
      </c>
      <c r="E10857" t="s">
        <v>34170</v>
      </c>
      <c r="F10857" t="s">
        <v>4104</v>
      </c>
      <c r="G10857">
        <v>217.56</v>
      </c>
      <c r="H10857" t="s">
        <v>34171</v>
      </c>
    </row>
    <row r="10858" spans="1:8" hidden="1" x14ac:dyDescent="0.25">
      <c r="A10858" t="str">
        <f>Produkty[[#This Row],[Symbol]]</f>
        <v>S-25100</v>
      </c>
      <c r="B10858" s="560">
        <v>5907527917574</v>
      </c>
      <c r="C10858" t="s">
        <v>34172</v>
      </c>
      <c r="D10858" t="s">
        <v>7099</v>
      </c>
      <c r="E10858" t="s">
        <v>34173</v>
      </c>
      <c r="F10858" t="s">
        <v>4095</v>
      </c>
      <c r="G10858">
        <v>4.57</v>
      </c>
      <c r="H10858" t="s">
        <v>34174</v>
      </c>
    </row>
    <row r="10859" spans="1:8" hidden="1" x14ac:dyDescent="0.25">
      <c r="A10859" t="str">
        <f>Produkty[[#This Row],[Symbol]]</f>
        <v>FD - 4,8X20 9006</v>
      </c>
      <c r="B10859" s="560">
        <v>5907527917581</v>
      </c>
      <c r="C10859" t="s">
        <v>34175</v>
      </c>
      <c r="D10859" t="s">
        <v>4107</v>
      </c>
      <c r="E10859" t="s">
        <v>34176</v>
      </c>
      <c r="F10859" t="s">
        <v>4110</v>
      </c>
      <c r="G10859">
        <v>45.49</v>
      </c>
      <c r="H10859" t="s">
        <v>34177</v>
      </c>
    </row>
    <row r="10860" spans="1:8" hidden="1" x14ac:dyDescent="0.25">
      <c r="A10860" t="str">
        <f>Produkty[[#This Row],[Symbol]]</f>
        <v>S-66010</v>
      </c>
      <c r="B10860" s="560">
        <v>5907527917598</v>
      </c>
      <c r="C10860" t="s">
        <v>34178</v>
      </c>
      <c r="D10860" t="s">
        <v>4093</v>
      </c>
      <c r="E10860" t="s">
        <v>34179</v>
      </c>
      <c r="F10860" t="s">
        <v>4095</v>
      </c>
      <c r="G10860">
        <v>9.14</v>
      </c>
      <c r="H10860" t="s">
        <v>34180</v>
      </c>
    </row>
    <row r="10861" spans="1:8" hidden="1" x14ac:dyDescent="0.25">
      <c r="A10861" t="str">
        <f>Produkty[[#This Row],[Symbol]]</f>
        <v>S-66011</v>
      </c>
      <c r="B10861" s="560">
        <v>5907527917604</v>
      </c>
      <c r="C10861" t="s">
        <v>34181</v>
      </c>
      <c r="D10861" t="s">
        <v>4093</v>
      </c>
      <c r="E10861" t="s">
        <v>34182</v>
      </c>
      <c r="F10861" t="s">
        <v>4095</v>
      </c>
      <c r="G10861">
        <v>13.03</v>
      </c>
      <c r="H10861" t="s">
        <v>34183</v>
      </c>
    </row>
    <row r="10862" spans="1:8" hidden="1" x14ac:dyDescent="0.25">
      <c r="A10862" t="str">
        <f>Produkty[[#This Row],[Symbol]]</f>
        <v>S-66013</v>
      </c>
      <c r="B10862" s="560">
        <v>5907527917611</v>
      </c>
      <c r="C10862" t="s">
        <v>34184</v>
      </c>
      <c r="D10862" t="s">
        <v>4093</v>
      </c>
      <c r="E10862" t="s">
        <v>34185</v>
      </c>
      <c r="F10862" t="s">
        <v>4095</v>
      </c>
      <c r="G10862">
        <v>14.74</v>
      </c>
      <c r="H10862" t="s">
        <v>34186</v>
      </c>
    </row>
    <row r="10863" spans="1:8" hidden="1" x14ac:dyDescent="0.25">
      <c r="A10863" t="str">
        <f>Produkty[[#This Row],[Symbol]]</f>
        <v>S-66014</v>
      </c>
      <c r="B10863" s="560">
        <v>5907527917628</v>
      </c>
      <c r="C10863" t="s">
        <v>34187</v>
      </c>
      <c r="D10863" t="s">
        <v>4093</v>
      </c>
      <c r="E10863" t="s">
        <v>34188</v>
      </c>
      <c r="F10863" t="s">
        <v>4095</v>
      </c>
      <c r="G10863">
        <v>15.96</v>
      </c>
      <c r="H10863" t="s">
        <v>34189</v>
      </c>
    </row>
    <row r="10864" spans="1:8" hidden="1" x14ac:dyDescent="0.25">
      <c r="A10864" t="str">
        <f>Produkty[[#This Row],[Symbol]]</f>
        <v>S-66015</v>
      </c>
      <c r="B10864" s="560">
        <v>5907527917635</v>
      </c>
      <c r="C10864" t="s">
        <v>34190</v>
      </c>
      <c r="D10864" t="s">
        <v>4093</v>
      </c>
      <c r="E10864" t="s">
        <v>34191</v>
      </c>
      <c r="F10864" t="s">
        <v>4095</v>
      </c>
      <c r="G10864">
        <v>20.22</v>
      </c>
      <c r="H10864" t="s">
        <v>34192</v>
      </c>
    </row>
    <row r="10865" spans="1:8" hidden="1" x14ac:dyDescent="0.25">
      <c r="A10865" t="str">
        <f>Produkty[[#This Row],[Symbol]]</f>
        <v>S-66030</v>
      </c>
      <c r="B10865" s="560">
        <v>5907527917642</v>
      </c>
      <c r="C10865" t="s">
        <v>34193</v>
      </c>
      <c r="D10865" t="s">
        <v>4093</v>
      </c>
      <c r="E10865" t="s">
        <v>34194</v>
      </c>
      <c r="F10865" t="s">
        <v>4095</v>
      </c>
      <c r="G10865">
        <v>9.2200000000000006</v>
      </c>
      <c r="H10865" t="s">
        <v>34195</v>
      </c>
    </row>
    <row r="10866" spans="1:8" hidden="1" x14ac:dyDescent="0.25">
      <c r="A10866" t="str">
        <f>Produkty[[#This Row],[Symbol]]</f>
        <v>S-66031</v>
      </c>
      <c r="B10866" s="560">
        <v>5907527917659</v>
      </c>
      <c r="C10866" t="s">
        <v>34196</v>
      </c>
      <c r="D10866" t="s">
        <v>4093</v>
      </c>
      <c r="E10866" t="s">
        <v>34197</v>
      </c>
      <c r="F10866" t="s">
        <v>4095</v>
      </c>
      <c r="G10866">
        <v>9.75</v>
      </c>
      <c r="H10866" t="s">
        <v>34198</v>
      </c>
    </row>
    <row r="10867" spans="1:8" hidden="1" x14ac:dyDescent="0.25">
      <c r="A10867" t="str">
        <f>Produkty[[#This Row],[Symbol]]</f>
        <v>S-66032</v>
      </c>
      <c r="B10867" s="560">
        <v>5907527917666</v>
      </c>
      <c r="C10867" t="s">
        <v>34199</v>
      </c>
      <c r="D10867" t="s">
        <v>4093</v>
      </c>
      <c r="E10867" t="s">
        <v>34200</v>
      </c>
      <c r="F10867" t="s">
        <v>4095</v>
      </c>
      <c r="G10867">
        <v>13.03</v>
      </c>
      <c r="H10867" t="s">
        <v>34201</v>
      </c>
    </row>
    <row r="10868" spans="1:8" hidden="1" x14ac:dyDescent="0.25">
      <c r="A10868" t="str">
        <f>Produkty[[#This Row],[Symbol]]</f>
        <v>S-66033</v>
      </c>
      <c r="B10868" s="560">
        <v>5907527917673</v>
      </c>
      <c r="C10868" t="s">
        <v>34202</v>
      </c>
      <c r="D10868" t="s">
        <v>4093</v>
      </c>
      <c r="E10868" t="s">
        <v>34203</v>
      </c>
      <c r="F10868" t="s">
        <v>4095</v>
      </c>
      <c r="G10868">
        <v>15.96</v>
      </c>
      <c r="H10868" t="s">
        <v>34204</v>
      </c>
    </row>
    <row r="10869" spans="1:8" hidden="1" x14ac:dyDescent="0.25">
      <c r="A10869" t="str">
        <f>Produkty[[#This Row],[Symbol]]</f>
        <v>S-66034</v>
      </c>
      <c r="B10869" s="560">
        <v>5907527917680</v>
      </c>
      <c r="C10869" t="s">
        <v>34205</v>
      </c>
      <c r="D10869" t="s">
        <v>4093</v>
      </c>
      <c r="E10869" t="s">
        <v>34206</v>
      </c>
      <c r="F10869" t="s">
        <v>4095</v>
      </c>
      <c r="G10869">
        <v>20.420000000000002</v>
      </c>
      <c r="H10869" t="s">
        <v>34207</v>
      </c>
    </row>
    <row r="10870" spans="1:8" hidden="1" x14ac:dyDescent="0.25">
      <c r="A10870" t="str">
        <f>Produkty[[#This Row],[Symbol]]</f>
        <v>S-66109</v>
      </c>
      <c r="B10870" s="560">
        <v>5907527917697</v>
      </c>
      <c r="C10870" t="s">
        <v>34208</v>
      </c>
      <c r="D10870" t="s">
        <v>4093</v>
      </c>
      <c r="E10870" t="s">
        <v>34209</v>
      </c>
      <c r="F10870" t="s">
        <v>4095</v>
      </c>
      <c r="G10870">
        <v>133.19999999999999</v>
      </c>
      <c r="H10870" t="s">
        <v>34210</v>
      </c>
    </row>
    <row r="10871" spans="1:8" hidden="1" x14ac:dyDescent="0.25">
      <c r="A10871" t="str">
        <f>Produkty[[#This Row],[Symbol]]</f>
        <v>S-69101</v>
      </c>
      <c r="B10871" s="560">
        <v>5907527917765</v>
      </c>
      <c r="C10871" t="s">
        <v>34211</v>
      </c>
      <c r="D10871" t="s">
        <v>4093</v>
      </c>
      <c r="E10871" t="s">
        <v>34212</v>
      </c>
      <c r="F10871" t="s">
        <v>4095</v>
      </c>
      <c r="G10871">
        <v>25.6</v>
      </c>
      <c r="H10871" t="s">
        <v>34213</v>
      </c>
    </row>
    <row r="10872" spans="1:8" hidden="1" x14ac:dyDescent="0.25">
      <c r="A10872" t="str">
        <f>Produkty[[#This Row],[Symbol]]</f>
        <v>S-69102</v>
      </c>
      <c r="B10872" s="560">
        <v>5907527917772</v>
      </c>
      <c r="C10872" t="s">
        <v>34214</v>
      </c>
      <c r="D10872" t="s">
        <v>4093</v>
      </c>
      <c r="E10872" t="s">
        <v>34215</v>
      </c>
      <c r="F10872" t="s">
        <v>4095</v>
      </c>
      <c r="G10872">
        <v>26.88</v>
      </c>
      <c r="H10872" t="s">
        <v>34216</v>
      </c>
    </row>
    <row r="10873" spans="1:8" hidden="1" x14ac:dyDescent="0.25">
      <c r="A10873" t="str">
        <f>Produkty[[#This Row],[Symbol]]</f>
        <v>S-69103</v>
      </c>
      <c r="B10873" s="560">
        <v>5907527917789</v>
      </c>
      <c r="C10873" t="s">
        <v>34217</v>
      </c>
      <c r="D10873" t="s">
        <v>4093</v>
      </c>
      <c r="E10873" t="s">
        <v>34218</v>
      </c>
      <c r="F10873" t="s">
        <v>4095</v>
      </c>
      <c r="G10873">
        <v>28.24</v>
      </c>
      <c r="H10873" t="s">
        <v>34219</v>
      </c>
    </row>
    <row r="10874" spans="1:8" hidden="1" x14ac:dyDescent="0.25">
      <c r="A10874" t="str">
        <f>Produkty[[#This Row],[Symbol]]</f>
        <v>S-69105</v>
      </c>
      <c r="B10874" s="560">
        <v>5907527917796</v>
      </c>
      <c r="C10874" t="s">
        <v>34220</v>
      </c>
      <c r="D10874" t="s">
        <v>4093</v>
      </c>
      <c r="E10874" t="s">
        <v>34221</v>
      </c>
      <c r="F10874" t="s">
        <v>4095</v>
      </c>
      <c r="G10874">
        <v>34.32</v>
      </c>
      <c r="H10874" t="s">
        <v>34222</v>
      </c>
    </row>
    <row r="10875" spans="1:8" hidden="1" x14ac:dyDescent="0.25">
      <c r="A10875" t="str">
        <f>Produkty[[#This Row],[Symbol]]</f>
        <v>S-69108</v>
      </c>
      <c r="B10875" s="560">
        <v>5907527917802</v>
      </c>
      <c r="C10875" t="s">
        <v>34223</v>
      </c>
      <c r="D10875" t="s">
        <v>4093</v>
      </c>
      <c r="E10875" t="s">
        <v>34224</v>
      </c>
      <c r="F10875" t="s">
        <v>4095</v>
      </c>
      <c r="G10875">
        <v>45.67</v>
      </c>
      <c r="H10875" t="s">
        <v>34225</v>
      </c>
    </row>
    <row r="10876" spans="1:8" hidden="1" x14ac:dyDescent="0.25">
      <c r="A10876" t="str">
        <f>Produkty[[#This Row],[Symbol]]</f>
        <v>S-69110</v>
      </c>
      <c r="B10876" s="560">
        <v>5907527917819</v>
      </c>
      <c r="C10876" t="s">
        <v>34226</v>
      </c>
      <c r="D10876" t="s">
        <v>4093</v>
      </c>
      <c r="E10876" t="s">
        <v>34227</v>
      </c>
      <c r="F10876" t="s">
        <v>4095</v>
      </c>
      <c r="G10876">
        <v>53.71</v>
      </c>
      <c r="H10876" t="s">
        <v>34228</v>
      </c>
    </row>
    <row r="10877" spans="1:8" hidden="1" x14ac:dyDescent="0.25">
      <c r="A10877" t="str">
        <f>Produkty[[#This Row],[Symbol]]</f>
        <v>S-69115</v>
      </c>
      <c r="B10877" s="560">
        <v>5907527917826</v>
      </c>
      <c r="C10877" t="s">
        <v>34229</v>
      </c>
      <c r="D10877" t="s">
        <v>4093</v>
      </c>
      <c r="E10877" t="s">
        <v>34230</v>
      </c>
      <c r="F10877" t="s">
        <v>4095</v>
      </c>
      <c r="G10877">
        <v>69.22</v>
      </c>
      <c r="H10877" t="s">
        <v>34231</v>
      </c>
    </row>
    <row r="10878" spans="1:8" hidden="1" x14ac:dyDescent="0.25">
      <c r="A10878" t="str">
        <f>Produkty[[#This Row],[Symbol]]</f>
        <v>S-69120</v>
      </c>
      <c r="B10878" s="560">
        <v>5907527917833</v>
      </c>
      <c r="C10878" t="s">
        <v>34232</v>
      </c>
      <c r="D10878" t="s">
        <v>4093</v>
      </c>
      <c r="E10878" t="s">
        <v>34233</v>
      </c>
      <c r="F10878" t="s">
        <v>4095</v>
      </c>
      <c r="G10878">
        <v>88.21</v>
      </c>
      <c r="H10878" t="s">
        <v>34234</v>
      </c>
    </row>
    <row r="10879" spans="1:8" hidden="1" x14ac:dyDescent="0.25">
      <c r="A10879" t="str">
        <f>Produkty[[#This Row],[Symbol]]</f>
        <v>S-67418</v>
      </c>
      <c r="B10879" s="560">
        <v>5907527917949</v>
      </c>
      <c r="C10879" t="s">
        <v>34235</v>
      </c>
      <c r="D10879" t="s">
        <v>4093</v>
      </c>
      <c r="E10879" t="s">
        <v>34236</v>
      </c>
      <c r="F10879" t="s">
        <v>4095</v>
      </c>
      <c r="G10879">
        <v>21.52</v>
      </c>
      <c r="H10879" t="s">
        <v>34237</v>
      </c>
    </row>
    <row r="10880" spans="1:8" hidden="1" x14ac:dyDescent="0.25">
      <c r="A10880" t="str">
        <f>Produkty[[#This Row],[Symbol]]</f>
        <v>S-55394</v>
      </c>
      <c r="B10880" s="560">
        <v>5907527917956</v>
      </c>
      <c r="C10880" t="s">
        <v>34238</v>
      </c>
      <c r="D10880" t="s">
        <v>4093</v>
      </c>
      <c r="E10880" t="s">
        <v>34239</v>
      </c>
      <c r="F10880" t="s">
        <v>4104</v>
      </c>
      <c r="G10880">
        <v>313.33999999999997</v>
      </c>
      <c r="H10880" t="s">
        <v>34240</v>
      </c>
    </row>
    <row r="10881" spans="1:8" hidden="1" x14ac:dyDescent="0.25">
      <c r="A10881" t="str">
        <f>Produkty[[#This Row],[Symbol]]</f>
        <v>S-11948</v>
      </c>
      <c r="B10881" s="560">
        <v>5907527917963</v>
      </c>
      <c r="C10881" t="s">
        <v>34241</v>
      </c>
      <c r="D10881" t="s">
        <v>4093</v>
      </c>
      <c r="E10881" t="s">
        <v>34242</v>
      </c>
      <c r="F10881" t="s">
        <v>4095</v>
      </c>
      <c r="G10881">
        <v>30.82</v>
      </c>
      <c r="H10881" t="s">
        <v>34243</v>
      </c>
    </row>
    <row r="10882" spans="1:8" hidden="1" x14ac:dyDescent="0.25">
      <c r="A10882" t="str">
        <f>Produkty[[#This Row],[Symbol]]</f>
        <v>S-11980</v>
      </c>
      <c r="B10882" s="560">
        <v>5907527917970</v>
      </c>
      <c r="C10882" t="s">
        <v>34244</v>
      </c>
      <c r="D10882" t="s">
        <v>4093</v>
      </c>
      <c r="E10882" t="s">
        <v>34245</v>
      </c>
      <c r="F10882" t="s">
        <v>4095</v>
      </c>
      <c r="G10882">
        <v>61.16</v>
      </c>
      <c r="H10882" t="s">
        <v>34246</v>
      </c>
    </row>
    <row r="10883" spans="1:8" hidden="1" x14ac:dyDescent="0.25">
      <c r="A10883" t="str">
        <f>Produkty[[#This Row],[Symbol]]</f>
        <v>KS-52</v>
      </c>
      <c r="B10883" s="560">
        <v>5907527917994</v>
      </c>
      <c r="C10883" t="s">
        <v>39757</v>
      </c>
      <c r="D10883" t="s">
        <v>4107</v>
      </c>
      <c r="E10883" t="s">
        <v>39758</v>
      </c>
      <c r="F10883" t="s">
        <v>4118</v>
      </c>
      <c r="G10883">
        <v>97.7</v>
      </c>
      <c r="H10883" t="s">
        <v>39759</v>
      </c>
    </row>
    <row r="10884" spans="1:8" hidden="1" x14ac:dyDescent="0.25">
      <c r="A10884" t="str">
        <f>Produkty[[#This Row],[Symbol]]</f>
        <v>S-65105</v>
      </c>
      <c r="B10884" s="560">
        <v>5907527918007</v>
      </c>
      <c r="C10884" t="s">
        <v>34247</v>
      </c>
      <c r="D10884" t="s">
        <v>4093</v>
      </c>
      <c r="E10884" t="s">
        <v>34248</v>
      </c>
      <c r="F10884" t="s">
        <v>4095</v>
      </c>
      <c r="G10884">
        <v>41.17</v>
      </c>
      <c r="H10884" t="s">
        <v>34249</v>
      </c>
    </row>
    <row r="10885" spans="1:8" hidden="1" x14ac:dyDescent="0.25">
      <c r="A10885" t="str">
        <f>Produkty[[#This Row],[Symbol]]</f>
        <v>S-65108</v>
      </c>
      <c r="B10885" s="560">
        <v>5907527918014</v>
      </c>
      <c r="C10885" t="s">
        <v>34250</v>
      </c>
      <c r="D10885" t="s">
        <v>4093</v>
      </c>
      <c r="E10885" t="s">
        <v>34251</v>
      </c>
      <c r="F10885" t="s">
        <v>4095</v>
      </c>
      <c r="G10885">
        <v>60.37</v>
      </c>
      <c r="H10885" t="s">
        <v>34252</v>
      </c>
    </row>
    <row r="10886" spans="1:8" hidden="1" x14ac:dyDescent="0.25">
      <c r="A10886" t="str">
        <f>Produkty[[#This Row],[Symbol]]</f>
        <v>S-65203</v>
      </c>
      <c r="B10886" s="560">
        <v>5907527918021</v>
      </c>
      <c r="C10886" t="s">
        <v>34253</v>
      </c>
      <c r="D10886" t="s">
        <v>4093</v>
      </c>
      <c r="E10886" t="s">
        <v>34254</v>
      </c>
      <c r="F10886" t="s">
        <v>4095</v>
      </c>
      <c r="G10886">
        <v>24.67</v>
      </c>
      <c r="H10886" t="s">
        <v>34255</v>
      </c>
    </row>
    <row r="10887" spans="1:8" hidden="1" x14ac:dyDescent="0.25">
      <c r="A10887" t="str">
        <f>Produkty[[#This Row],[Symbol]]</f>
        <v>S-65205</v>
      </c>
      <c r="B10887" s="560">
        <v>5907527918038</v>
      </c>
      <c r="C10887" t="s">
        <v>34256</v>
      </c>
      <c r="D10887" t="s">
        <v>4093</v>
      </c>
      <c r="E10887" t="s">
        <v>34257</v>
      </c>
      <c r="F10887" t="s">
        <v>4095</v>
      </c>
      <c r="G10887">
        <v>37.89</v>
      </c>
      <c r="H10887" t="s">
        <v>34258</v>
      </c>
    </row>
    <row r="10888" spans="1:8" hidden="1" x14ac:dyDescent="0.25">
      <c r="A10888" t="str">
        <f>Produkty[[#This Row],[Symbol]]</f>
        <v>S-65520</v>
      </c>
      <c r="B10888" s="560">
        <v>5907527918045</v>
      </c>
      <c r="C10888" t="s">
        <v>34259</v>
      </c>
      <c r="D10888" t="s">
        <v>4093</v>
      </c>
      <c r="E10888" t="s">
        <v>34260</v>
      </c>
      <c r="F10888" t="s">
        <v>4095</v>
      </c>
      <c r="G10888">
        <v>98.41</v>
      </c>
      <c r="H10888" t="s">
        <v>34261</v>
      </c>
    </row>
    <row r="10889" spans="1:8" hidden="1" x14ac:dyDescent="0.25">
      <c r="A10889" t="str">
        <f>Produkty[[#This Row],[Symbol]]</f>
        <v>S-65530</v>
      </c>
      <c r="B10889" s="560">
        <v>5907527918052</v>
      </c>
      <c r="C10889" t="s">
        <v>34262</v>
      </c>
      <c r="D10889" t="s">
        <v>4093</v>
      </c>
      <c r="E10889" t="s">
        <v>34263</v>
      </c>
      <c r="F10889" t="s">
        <v>4095</v>
      </c>
      <c r="G10889">
        <v>128.76</v>
      </c>
      <c r="H10889" t="s">
        <v>34264</v>
      </c>
    </row>
    <row r="10890" spans="1:8" hidden="1" x14ac:dyDescent="0.25">
      <c r="A10890" t="str">
        <f>Produkty[[#This Row],[Symbol]]</f>
        <v>S-65735</v>
      </c>
      <c r="B10890" s="560">
        <v>5907527918076</v>
      </c>
      <c r="C10890" t="s">
        <v>34265</v>
      </c>
      <c r="D10890" t="s">
        <v>4093</v>
      </c>
      <c r="E10890" t="s">
        <v>34266</v>
      </c>
      <c r="F10890" t="s">
        <v>4095</v>
      </c>
      <c r="G10890">
        <v>39.75</v>
      </c>
      <c r="H10890" t="s">
        <v>34267</v>
      </c>
    </row>
    <row r="10891" spans="1:8" hidden="1" x14ac:dyDescent="0.25">
      <c r="A10891" t="str">
        <f>Produkty[[#This Row],[Symbol]]</f>
        <v>S-65103</v>
      </c>
      <c r="B10891" s="560">
        <v>5907527918298</v>
      </c>
      <c r="C10891" t="s">
        <v>34268</v>
      </c>
      <c r="D10891" t="s">
        <v>4093</v>
      </c>
      <c r="E10891" t="s">
        <v>34269</v>
      </c>
      <c r="F10891" t="s">
        <v>4095</v>
      </c>
      <c r="G10891">
        <v>22.6</v>
      </c>
      <c r="H10891" t="s">
        <v>34270</v>
      </c>
    </row>
    <row r="10892" spans="1:8" hidden="1" x14ac:dyDescent="0.25">
      <c r="A10892" t="str">
        <f>Produkty[[#This Row],[Symbol]]</f>
        <v>KIM - 10X220</v>
      </c>
      <c r="B10892" s="560">
        <v>5907527918328</v>
      </c>
      <c r="C10892" t="s">
        <v>34271</v>
      </c>
      <c r="D10892" t="s">
        <v>4107</v>
      </c>
      <c r="E10892" t="s">
        <v>34272</v>
      </c>
      <c r="F10892" t="s">
        <v>4118</v>
      </c>
      <c r="G10892">
        <v>103.4</v>
      </c>
      <c r="H10892" t="s">
        <v>39098</v>
      </c>
    </row>
    <row r="10893" spans="1:8" hidden="1" x14ac:dyDescent="0.25">
      <c r="A10893" t="str">
        <f>Produkty[[#This Row],[Symbol]]</f>
        <v>BFD48020OC</v>
      </c>
      <c r="B10893" s="560">
        <v>5907527918342</v>
      </c>
      <c r="C10893" t="s">
        <v>34273</v>
      </c>
      <c r="D10893" t="s">
        <v>4107</v>
      </c>
      <c r="E10893" t="s">
        <v>34274</v>
      </c>
      <c r="F10893" t="s">
        <v>4110</v>
      </c>
      <c r="G10893">
        <v>4.1900000000000004</v>
      </c>
      <c r="H10893" t="s">
        <v>34275</v>
      </c>
    </row>
    <row r="10894" spans="1:8" hidden="1" x14ac:dyDescent="0.25">
      <c r="A10894" t="str">
        <f>Produkty[[#This Row],[Symbol]]</f>
        <v>BFD48035OC</v>
      </c>
      <c r="B10894" s="560">
        <v>5907527918359</v>
      </c>
      <c r="C10894" t="s">
        <v>34276</v>
      </c>
      <c r="D10894" t="s">
        <v>4107</v>
      </c>
      <c r="E10894" t="s">
        <v>34277</v>
      </c>
      <c r="F10894" t="s">
        <v>4110</v>
      </c>
      <c r="G10894">
        <v>4.3899999999999997</v>
      </c>
      <c r="H10894" t="s">
        <v>34278</v>
      </c>
    </row>
    <row r="10895" spans="1:8" hidden="1" x14ac:dyDescent="0.25">
      <c r="A10895" t="str">
        <f>Produkty[[#This Row],[Symbol]]</f>
        <v>BFD48060OC</v>
      </c>
      <c r="B10895" s="560">
        <v>5907527918366</v>
      </c>
      <c r="C10895" t="s">
        <v>34279</v>
      </c>
      <c r="D10895" t="s">
        <v>4107</v>
      </c>
      <c r="E10895" t="s">
        <v>34280</v>
      </c>
      <c r="F10895" t="s">
        <v>4110</v>
      </c>
      <c r="G10895">
        <v>4.1900000000000004</v>
      </c>
      <c r="H10895" t="s">
        <v>34281</v>
      </c>
    </row>
    <row r="10896" spans="1:8" hidden="1" x14ac:dyDescent="0.25">
      <c r="A10896" t="str">
        <f>Produkty[[#This Row],[Symbol]]</f>
        <v>BWPO4213</v>
      </c>
      <c r="B10896" s="560">
        <v>5907527918779</v>
      </c>
      <c r="C10896" t="s">
        <v>34282</v>
      </c>
      <c r="D10896" t="s">
        <v>4107</v>
      </c>
      <c r="E10896" t="s">
        <v>34283</v>
      </c>
      <c r="F10896" t="s">
        <v>4110</v>
      </c>
      <c r="G10896">
        <v>4.95</v>
      </c>
      <c r="H10896" t="s">
        <v>34284</v>
      </c>
    </row>
    <row r="10897" spans="1:8" hidden="1" x14ac:dyDescent="0.25">
      <c r="A10897" t="str">
        <f>Produkty[[#This Row],[Symbol]]</f>
        <v>BWPO4216</v>
      </c>
      <c r="B10897" s="560">
        <v>5907527918786</v>
      </c>
      <c r="C10897" t="s">
        <v>34285</v>
      </c>
      <c r="D10897" t="s">
        <v>4107</v>
      </c>
      <c r="E10897" t="s">
        <v>34286</v>
      </c>
      <c r="F10897" t="s">
        <v>4110</v>
      </c>
      <c r="G10897">
        <v>5</v>
      </c>
      <c r="H10897" t="s">
        <v>34287</v>
      </c>
    </row>
    <row r="10898" spans="1:8" hidden="1" x14ac:dyDescent="0.25">
      <c r="A10898" t="str">
        <f>Produkty[[#This Row],[Symbol]]</f>
        <v>BWPO4219</v>
      </c>
      <c r="B10898" s="560">
        <v>5907527918793</v>
      </c>
      <c r="C10898" t="s">
        <v>34288</v>
      </c>
      <c r="D10898" t="s">
        <v>4107</v>
      </c>
      <c r="E10898" t="s">
        <v>34289</v>
      </c>
      <c r="F10898" t="s">
        <v>4110</v>
      </c>
      <c r="G10898">
        <v>5.05</v>
      </c>
      <c r="H10898" t="s">
        <v>34290</v>
      </c>
    </row>
    <row r="10899" spans="1:8" hidden="1" x14ac:dyDescent="0.25">
      <c r="A10899" t="str">
        <f>Produkty[[#This Row],[Symbol]]</f>
        <v>BWPO4225</v>
      </c>
      <c r="B10899" s="560">
        <v>5907527918809</v>
      </c>
      <c r="C10899" t="s">
        <v>34291</v>
      </c>
      <c r="D10899" t="s">
        <v>4107</v>
      </c>
      <c r="E10899" t="s">
        <v>34292</v>
      </c>
      <c r="F10899" t="s">
        <v>4110</v>
      </c>
      <c r="G10899">
        <v>4.1500000000000004</v>
      </c>
      <c r="H10899" t="s">
        <v>34293</v>
      </c>
    </row>
    <row r="10900" spans="1:8" hidden="1" x14ac:dyDescent="0.25">
      <c r="A10900" t="str">
        <f>Produkty[[#This Row],[Symbol]]</f>
        <v>BWPO4232</v>
      </c>
      <c r="B10900" s="560">
        <v>5907527918816</v>
      </c>
      <c r="C10900" t="s">
        <v>34294</v>
      </c>
      <c r="D10900" t="s">
        <v>4107</v>
      </c>
      <c r="E10900" t="s">
        <v>34295</v>
      </c>
      <c r="F10900" t="s">
        <v>4110</v>
      </c>
      <c r="G10900">
        <v>4.45</v>
      </c>
      <c r="H10900" t="s">
        <v>34296</v>
      </c>
    </row>
    <row r="10901" spans="1:8" hidden="1" x14ac:dyDescent="0.25">
      <c r="A10901" t="str">
        <f>Produkty[[#This Row],[Symbol]]</f>
        <v>BWSP4213</v>
      </c>
      <c r="B10901" s="560">
        <v>5907527918823</v>
      </c>
      <c r="C10901" t="s">
        <v>34297</v>
      </c>
      <c r="D10901" t="s">
        <v>4107</v>
      </c>
      <c r="E10901" t="s">
        <v>34298</v>
      </c>
      <c r="F10901" t="s">
        <v>4110</v>
      </c>
      <c r="G10901">
        <v>4.92</v>
      </c>
      <c r="H10901" t="s">
        <v>34299</v>
      </c>
    </row>
    <row r="10902" spans="1:8" hidden="1" x14ac:dyDescent="0.25">
      <c r="A10902" t="str">
        <f>Produkty[[#This Row],[Symbol]]</f>
        <v>BWSP4216</v>
      </c>
      <c r="B10902" s="560">
        <v>5907527918830</v>
      </c>
      <c r="C10902" t="s">
        <v>34300</v>
      </c>
      <c r="D10902" t="s">
        <v>4107</v>
      </c>
      <c r="E10902" t="s">
        <v>34301</v>
      </c>
      <c r="F10902" t="s">
        <v>4110</v>
      </c>
      <c r="G10902">
        <v>5.0999999999999996</v>
      </c>
      <c r="H10902" t="s">
        <v>34302</v>
      </c>
    </row>
    <row r="10903" spans="1:8" hidden="1" x14ac:dyDescent="0.25">
      <c r="A10903" t="str">
        <f>Produkty[[#This Row],[Symbol]]</f>
        <v>BWSP4219</v>
      </c>
      <c r="B10903" s="560">
        <v>5907527918847</v>
      </c>
      <c r="C10903" t="s">
        <v>34303</v>
      </c>
      <c r="D10903" t="s">
        <v>4107</v>
      </c>
      <c r="E10903" t="s">
        <v>34304</v>
      </c>
      <c r="F10903" t="s">
        <v>4110</v>
      </c>
      <c r="G10903">
        <v>5.34</v>
      </c>
      <c r="H10903" t="s">
        <v>34305</v>
      </c>
    </row>
    <row r="10904" spans="1:8" hidden="1" x14ac:dyDescent="0.25">
      <c r="A10904" t="str">
        <f>Produkty[[#This Row],[Symbol]]</f>
        <v>BWSP4225</v>
      </c>
      <c r="B10904" s="560">
        <v>5907527918854</v>
      </c>
      <c r="C10904" t="s">
        <v>34306</v>
      </c>
      <c r="D10904" t="s">
        <v>4107</v>
      </c>
      <c r="E10904" t="s">
        <v>34307</v>
      </c>
      <c r="F10904" t="s">
        <v>4110</v>
      </c>
      <c r="G10904">
        <v>4.29</v>
      </c>
      <c r="H10904" t="s">
        <v>34308</v>
      </c>
    </row>
    <row r="10905" spans="1:8" hidden="1" x14ac:dyDescent="0.25">
      <c r="A10905" t="str">
        <f>Produkty[[#This Row],[Symbol]]</f>
        <v>BWSP4232</v>
      </c>
      <c r="B10905" s="560">
        <v>5907527918861</v>
      </c>
      <c r="C10905" t="s">
        <v>34309</v>
      </c>
      <c r="D10905" t="s">
        <v>4107</v>
      </c>
      <c r="E10905" t="s">
        <v>34310</v>
      </c>
      <c r="F10905" t="s">
        <v>4110</v>
      </c>
      <c r="G10905">
        <v>4.5599999999999996</v>
      </c>
      <c r="H10905" t="s">
        <v>34311</v>
      </c>
    </row>
    <row r="10906" spans="1:8" hidden="1" x14ac:dyDescent="0.25">
      <c r="A10906" t="str">
        <f>Produkty[[#This Row],[Symbol]]</f>
        <v>BWSP4240</v>
      </c>
      <c r="B10906" s="560">
        <v>5907527918878</v>
      </c>
      <c r="C10906" t="s">
        <v>34312</v>
      </c>
      <c r="D10906" t="s">
        <v>4107</v>
      </c>
      <c r="E10906" t="s">
        <v>34313</v>
      </c>
      <c r="F10906" t="s">
        <v>4110</v>
      </c>
      <c r="G10906">
        <v>5.82</v>
      </c>
      <c r="H10906" t="s">
        <v>34314</v>
      </c>
    </row>
    <row r="10907" spans="1:8" hidden="1" x14ac:dyDescent="0.25">
      <c r="A10907" t="str">
        <f>Produkty[[#This Row],[Symbol]]</f>
        <v>BWSP4250</v>
      </c>
      <c r="B10907" s="560">
        <v>5907527918885</v>
      </c>
      <c r="C10907" t="s">
        <v>34315</v>
      </c>
      <c r="D10907" t="s">
        <v>4107</v>
      </c>
      <c r="E10907" t="s">
        <v>34316</v>
      </c>
      <c r="F10907" t="s">
        <v>4110</v>
      </c>
      <c r="G10907">
        <v>5.7</v>
      </c>
      <c r="H10907" t="s">
        <v>34317</v>
      </c>
    </row>
    <row r="10908" spans="1:8" hidden="1" x14ac:dyDescent="0.25">
      <c r="A10908" t="str">
        <f>Produkty[[#This Row],[Symbol]]</f>
        <v>S-47680</v>
      </c>
      <c r="B10908" s="560">
        <v>5907527919622</v>
      </c>
      <c r="C10908" t="s">
        <v>34318</v>
      </c>
      <c r="D10908" t="s">
        <v>4102</v>
      </c>
      <c r="E10908" t="s">
        <v>34319</v>
      </c>
      <c r="F10908" t="s">
        <v>4095</v>
      </c>
      <c r="G10908">
        <v>32.04</v>
      </c>
      <c r="H10908" t="s">
        <v>34320</v>
      </c>
    </row>
    <row r="10909" spans="1:8" hidden="1" x14ac:dyDescent="0.25">
      <c r="A10909" t="str">
        <f>Produkty[[#This Row],[Symbol]]</f>
        <v>S-71041</v>
      </c>
      <c r="B10909" s="560">
        <v>5907527919639</v>
      </c>
      <c r="C10909" t="s">
        <v>3318</v>
      </c>
      <c r="D10909" t="s">
        <v>7099</v>
      </c>
      <c r="E10909" t="s">
        <v>34321</v>
      </c>
      <c r="F10909" t="s">
        <v>4095</v>
      </c>
      <c r="G10909">
        <v>13.05</v>
      </c>
      <c r="H10909" t="s">
        <v>34322</v>
      </c>
    </row>
    <row r="10910" spans="1:8" hidden="1" x14ac:dyDescent="0.25">
      <c r="A10910" t="str">
        <f>Produkty[[#This Row],[Symbol]]</f>
        <v>S-71042</v>
      </c>
      <c r="B10910" s="560">
        <v>5907527919646</v>
      </c>
      <c r="C10910" t="s">
        <v>3319</v>
      </c>
      <c r="D10910" t="s">
        <v>7099</v>
      </c>
      <c r="E10910" t="s">
        <v>34323</v>
      </c>
      <c r="F10910" t="s">
        <v>4095</v>
      </c>
      <c r="G10910">
        <v>14.64</v>
      </c>
      <c r="H10910" t="s">
        <v>34324</v>
      </c>
    </row>
    <row r="10911" spans="1:8" hidden="1" x14ac:dyDescent="0.25">
      <c r="A10911" t="str">
        <f>Produkty[[#This Row],[Symbol]]</f>
        <v>S-71051</v>
      </c>
      <c r="B10911" s="560">
        <v>5907527919653</v>
      </c>
      <c r="C10911" t="s">
        <v>1642</v>
      </c>
      <c r="D10911" t="s">
        <v>7099</v>
      </c>
      <c r="E10911" t="s">
        <v>34325</v>
      </c>
      <c r="F10911" t="s">
        <v>4095</v>
      </c>
      <c r="G10911">
        <v>10.17</v>
      </c>
      <c r="H10911" t="s">
        <v>34326</v>
      </c>
    </row>
    <row r="10912" spans="1:8" hidden="1" x14ac:dyDescent="0.25">
      <c r="A10912" t="str">
        <f>Produkty[[#This Row],[Symbol]]</f>
        <v>S-71052</v>
      </c>
      <c r="B10912" s="560">
        <v>5907527919660</v>
      </c>
      <c r="C10912" t="s">
        <v>1644</v>
      </c>
      <c r="D10912" t="s">
        <v>7099</v>
      </c>
      <c r="E10912" t="s">
        <v>34327</v>
      </c>
      <c r="F10912" t="s">
        <v>4095</v>
      </c>
      <c r="G10912">
        <v>11.68</v>
      </c>
      <c r="H10912" t="s">
        <v>34328</v>
      </c>
    </row>
    <row r="10913" spans="1:8" hidden="1" x14ac:dyDescent="0.25">
      <c r="A10913" t="str">
        <f>Produkty[[#This Row],[Symbol]]</f>
        <v>S-71061</v>
      </c>
      <c r="B10913" s="560">
        <v>5907527919677</v>
      </c>
      <c r="C10913" t="s">
        <v>1646</v>
      </c>
      <c r="D10913" t="s">
        <v>7099</v>
      </c>
      <c r="E10913" t="s">
        <v>34329</v>
      </c>
      <c r="F10913" t="s">
        <v>4095</v>
      </c>
      <c r="G10913">
        <v>9.67</v>
      </c>
      <c r="H10913" t="s">
        <v>34330</v>
      </c>
    </row>
    <row r="10914" spans="1:8" hidden="1" x14ac:dyDescent="0.25">
      <c r="A10914" t="str">
        <f>Produkty[[#This Row],[Symbol]]</f>
        <v>S-71062</v>
      </c>
      <c r="B10914" s="560">
        <v>5907527919684</v>
      </c>
      <c r="C10914" t="s">
        <v>1648</v>
      </c>
      <c r="D10914" t="s">
        <v>7099</v>
      </c>
      <c r="E10914" t="s">
        <v>34331</v>
      </c>
      <c r="F10914" t="s">
        <v>4095</v>
      </c>
      <c r="G10914">
        <v>11.16</v>
      </c>
      <c r="H10914" t="s">
        <v>34332</v>
      </c>
    </row>
    <row r="10915" spans="1:8" hidden="1" x14ac:dyDescent="0.25">
      <c r="A10915" t="str">
        <f>Produkty[[#This Row],[Symbol]]</f>
        <v>S-71063</v>
      </c>
      <c r="B10915" s="560">
        <v>5907527919691</v>
      </c>
      <c r="C10915" t="s">
        <v>1650</v>
      </c>
      <c r="D10915" t="s">
        <v>7099</v>
      </c>
      <c r="E10915" t="s">
        <v>34333</v>
      </c>
      <c r="F10915" t="s">
        <v>4095</v>
      </c>
      <c r="G10915">
        <v>15.11</v>
      </c>
      <c r="H10915" t="s">
        <v>34334</v>
      </c>
    </row>
    <row r="10916" spans="1:8" hidden="1" x14ac:dyDescent="0.25">
      <c r="A10916" t="str">
        <f>Produkty[[#This Row],[Symbol]]</f>
        <v>S-71064</v>
      </c>
      <c r="B10916" s="560">
        <v>5907527919707</v>
      </c>
      <c r="C10916" t="s">
        <v>1652</v>
      </c>
      <c r="D10916" t="s">
        <v>7099</v>
      </c>
      <c r="E10916" t="s">
        <v>34335</v>
      </c>
      <c r="F10916" t="s">
        <v>4095</v>
      </c>
      <c r="G10916">
        <v>20.78</v>
      </c>
      <c r="H10916" t="s">
        <v>34336</v>
      </c>
    </row>
    <row r="10917" spans="1:8" hidden="1" x14ac:dyDescent="0.25">
      <c r="A10917" t="str">
        <f>Produkty[[#This Row],[Symbol]]</f>
        <v>S-71072</v>
      </c>
      <c r="B10917" s="560">
        <v>5907527919714</v>
      </c>
      <c r="C10917" t="s">
        <v>1666</v>
      </c>
      <c r="D10917" t="s">
        <v>7099</v>
      </c>
      <c r="E10917" t="s">
        <v>34337</v>
      </c>
      <c r="F10917" t="s">
        <v>4095</v>
      </c>
      <c r="G10917">
        <v>13.86</v>
      </c>
      <c r="H10917" t="s">
        <v>34338</v>
      </c>
    </row>
    <row r="10918" spans="1:8" hidden="1" x14ac:dyDescent="0.25">
      <c r="A10918" t="str">
        <f>Produkty[[#This Row],[Symbol]]</f>
        <v>S-71081</v>
      </c>
      <c r="B10918" s="560">
        <v>5907527919721</v>
      </c>
      <c r="C10918" t="s">
        <v>1668</v>
      </c>
      <c r="D10918" t="s">
        <v>7099</v>
      </c>
      <c r="E10918" t="s">
        <v>34339</v>
      </c>
      <c r="F10918" t="s">
        <v>4095</v>
      </c>
      <c r="G10918">
        <v>11.49</v>
      </c>
      <c r="H10918" t="s">
        <v>34340</v>
      </c>
    </row>
    <row r="10919" spans="1:8" hidden="1" x14ac:dyDescent="0.25">
      <c r="A10919" t="str">
        <f>Produkty[[#This Row],[Symbol]]</f>
        <v>S-71082</v>
      </c>
      <c r="B10919" s="560">
        <v>5907527919738</v>
      </c>
      <c r="C10919" t="s">
        <v>1670</v>
      </c>
      <c r="D10919" t="s">
        <v>7099</v>
      </c>
      <c r="E10919" t="s">
        <v>34341</v>
      </c>
      <c r="F10919" t="s">
        <v>4095</v>
      </c>
      <c r="G10919">
        <v>12.26</v>
      </c>
      <c r="H10919" t="s">
        <v>34342</v>
      </c>
    </row>
    <row r="10920" spans="1:8" hidden="1" x14ac:dyDescent="0.25">
      <c r="A10920" t="str">
        <f>Produkty[[#This Row],[Symbol]]</f>
        <v>S-71083</v>
      </c>
      <c r="B10920" s="560">
        <v>5907527919745</v>
      </c>
      <c r="C10920" t="s">
        <v>1672</v>
      </c>
      <c r="D10920" t="s">
        <v>7099</v>
      </c>
      <c r="E10920" t="s">
        <v>34343</v>
      </c>
      <c r="F10920" t="s">
        <v>4095</v>
      </c>
      <c r="G10920">
        <v>15.99</v>
      </c>
      <c r="H10920" t="s">
        <v>34344</v>
      </c>
    </row>
    <row r="10921" spans="1:8" hidden="1" x14ac:dyDescent="0.25">
      <c r="A10921" t="str">
        <f>Produkty[[#This Row],[Symbol]]</f>
        <v>S-71084</v>
      </c>
      <c r="B10921" s="560">
        <v>5907527919752</v>
      </c>
      <c r="C10921" t="s">
        <v>1674</v>
      </c>
      <c r="D10921" t="s">
        <v>7099</v>
      </c>
      <c r="E10921" t="s">
        <v>34345</v>
      </c>
      <c r="F10921" t="s">
        <v>4095</v>
      </c>
      <c r="G10921">
        <v>18.989999999999998</v>
      </c>
      <c r="H10921" t="s">
        <v>34346</v>
      </c>
    </row>
    <row r="10922" spans="1:8" hidden="1" x14ac:dyDescent="0.25">
      <c r="A10922" t="str">
        <f>Produkty[[#This Row],[Symbol]]</f>
        <v>S-71085</v>
      </c>
      <c r="B10922" s="560">
        <v>5907527919769</v>
      </c>
      <c r="C10922" t="s">
        <v>1676</v>
      </c>
      <c r="D10922" t="s">
        <v>7099</v>
      </c>
      <c r="E10922" t="s">
        <v>34347</v>
      </c>
      <c r="F10922" t="s">
        <v>4095</v>
      </c>
      <c r="G10922">
        <v>25.47</v>
      </c>
      <c r="H10922" t="s">
        <v>34348</v>
      </c>
    </row>
    <row r="10923" spans="1:8" hidden="1" x14ac:dyDescent="0.25">
      <c r="A10923" t="str">
        <f>Produkty[[#This Row],[Symbol]]</f>
        <v>S-71102</v>
      </c>
      <c r="B10923" s="560">
        <v>5907527919776</v>
      </c>
      <c r="C10923" t="s">
        <v>1682</v>
      </c>
      <c r="D10923" t="s">
        <v>7099</v>
      </c>
      <c r="E10923" t="s">
        <v>34349</v>
      </c>
      <c r="F10923" t="s">
        <v>4095</v>
      </c>
      <c r="G10923">
        <v>14.57</v>
      </c>
      <c r="H10923" t="s">
        <v>34350</v>
      </c>
    </row>
    <row r="10924" spans="1:8" hidden="1" x14ac:dyDescent="0.25">
      <c r="A10924" t="str">
        <f>Produkty[[#This Row],[Symbol]]</f>
        <v>S-71103</v>
      </c>
      <c r="B10924" s="560">
        <v>5907527919783</v>
      </c>
      <c r="C10924" t="s">
        <v>1684</v>
      </c>
      <c r="D10924" t="s">
        <v>7099</v>
      </c>
      <c r="E10924" t="s">
        <v>34351</v>
      </c>
      <c r="F10924" t="s">
        <v>4095</v>
      </c>
      <c r="G10924">
        <v>16.010000000000002</v>
      </c>
      <c r="H10924" t="s">
        <v>34352</v>
      </c>
    </row>
    <row r="10925" spans="1:8" hidden="1" x14ac:dyDescent="0.25">
      <c r="A10925" t="str">
        <f>Produkty[[#This Row],[Symbol]]</f>
        <v>S-71104</v>
      </c>
      <c r="B10925" s="560">
        <v>5907527919790</v>
      </c>
      <c r="C10925" t="s">
        <v>1686</v>
      </c>
      <c r="D10925" t="s">
        <v>7099</v>
      </c>
      <c r="E10925" t="s">
        <v>34353</v>
      </c>
      <c r="F10925" t="s">
        <v>4095</v>
      </c>
      <c r="G10925">
        <v>21.53</v>
      </c>
      <c r="H10925" t="s">
        <v>34354</v>
      </c>
    </row>
    <row r="10926" spans="1:8" hidden="1" x14ac:dyDescent="0.25">
      <c r="A10926" t="str">
        <f>Produkty[[#This Row],[Symbol]]</f>
        <v>S-71105</v>
      </c>
      <c r="B10926" s="560">
        <v>5907527919806</v>
      </c>
      <c r="C10926" t="s">
        <v>1688</v>
      </c>
      <c r="D10926" t="s">
        <v>7099</v>
      </c>
      <c r="E10926" t="s">
        <v>34355</v>
      </c>
      <c r="F10926" t="s">
        <v>4095</v>
      </c>
      <c r="G10926">
        <v>27.53</v>
      </c>
      <c r="H10926" t="s">
        <v>34356</v>
      </c>
    </row>
    <row r="10927" spans="1:8" hidden="1" x14ac:dyDescent="0.25">
      <c r="A10927" t="str">
        <f>Produkty[[#This Row],[Symbol]]</f>
        <v>S-71106</v>
      </c>
      <c r="B10927" s="560">
        <v>5907527919813</v>
      </c>
      <c r="C10927" t="s">
        <v>1690</v>
      </c>
      <c r="D10927" t="s">
        <v>7099</v>
      </c>
      <c r="E10927" t="s">
        <v>34357</v>
      </c>
      <c r="F10927" t="s">
        <v>4095</v>
      </c>
      <c r="G10927">
        <v>38.270000000000003</v>
      </c>
      <c r="H10927" t="s">
        <v>34358</v>
      </c>
    </row>
    <row r="10928" spans="1:8" hidden="1" x14ac:dyDescent="0.25">
      <c r="A10928" t="str">
        <f>Produkty[[#This Row],[Symbol]]</f>
        <v>S-71107</v>
      </c>
      <c r="B10928" s="560">
        <v>5907527919820</v>
      </c>
      <c r="C10928" t="s">
        <v>1692</v>
      </c>
      <c r="D10928" t="s">
        <v>7099</v>
      </c>
      <c r="E10928" t="s">
        <v>34359</v>
      </c>
      <c r="F10928" t="s">
        <v>4095</v>
      </c>
      <c r="G10928">
        <v>50.28</v>
      </c>
      <c r="H10928" t="s">
        <v>34360</v>
      </c>
    </row>
    <row r="10929" spans="1:8" hidden="1" x14ac:dyDescent="0.25">
      <c r="A10929" t="str">
        <f>Produkty[[#This Row],[Symbol]]</f>
        <v>S-71122</v>
      </c>
      <c r="B10929" s="560">
        <v>5907527919837</v>
      </c>
      <c r="C10929" t="s">
        <v>1694</v>
      </c>
      <c r="D10929" t="s">
        <v>7099</v>
      </c>
      <c r="E10929" t="s">
        <v>34361</v>
      </c>
      <c r="F10929" t="s">
        <v>4095</v>
      </c>
      <c r="G10929">
        <v>17.93</v>
      </c>
      <c r="H10929" t="s">
        <v>34362</v>
      </c>
    </row>
    <row r="10930" spans="1:8" hidden="1" x14ac:dyDescent="0.25">
      <c r="A10930" t="str">
        <f>Produkty[[#This Row],[Symbol]]</f>
        <v>S-71123</v>
      </c>
      <c r="B10930" s="560">
        <v>5907527919844</v>
      </c>
      <c r="C10930" t="s">
        <v>1696</v>
      </c>
      <c r="D10930" t="s">
        <v>7099</v>
      </c>
      <c r="E10930" t="s">
        <v>34363</v>
      </c>
      <c r="F10930" t="s">
        <v>4095</v>
      </c>
      <c r="G10930">
        <v>22.49</v>
      </c>
      <c r="H10930" t="s">
        <v>34364</v>
      </c>
    </row>
    <row r="10931" spans="1:8" hidden="1" x14ac:dyDescent="0.25">
      <c r="A10931" t="str">
        <f>Produkty[[#This Row],[Symbol]]</f>
        <v>S-71124</v>
      </c>
      <c r="B10931" s="560">
        <v>5907527919851</v>
      </c>
      <c r="C10931" t="s">
        <v>1698</v>
      </c>
      <c r="D10931" t="s">
        <v>7099</v>
      </c>
      <c r="E10931" t="s">
        <v>34365</v>
      </c>
      <c r="F10931" t="s">
        <v>4095</v>
      </c>
      <c r="G10931">
        <v>26.92</v>
      </c>
      <c r="H10931" t="s">
        <v>34366</v>
      </c>
    </row>
    <row r="10932" spans="1:8" hidden="1" x14ac:dyDescent="0.25">
      <c r="A10932" t="str">
        <f>Produkty[[#This Row],[Symbol]]</f>
        <v>S-71125</v>
      </c>
      <c r="B10932" s="560">
        <v>5907527919868</v>
      </c>
      <c r="C10932" t="s">
        <v>1700</v>
      </c>
      <c r="D10932" t="s">
        <v>7099</v>
      </c>
      <c r="E10932" t="s">
        <v>34367</v>
      </c>
      <c r="F10932" t="s">
        <v>4095</v>
      </c>
      <c r="G10932">
        <v>36.340000000000003</v>
      </c>
      <c r="H10932" t="s">
        <v>34368</v>
      </c>
    </row>
    <row r="10933" spans="1:8" hidden="1" x14ac:dyDescent="0.25">
      <c r="A10933" t="str">
        <f>Produkty[[#This Row],[Symbol]]</f>
        <v>S-71126</v>
      </c>
      <c r="B10933" s="560">
        <v>5907527919875</v>
      </c>
      <c r="C10933" t="s">
        <v>1702</v>
      </c>
      <c r="D10933" t="s">
        <v>7099</v>
      </c>
      <c r="E10933" t="s">
        <v>34369</v>
      </c>
      <c r="F10933" t="s">
        <v>4095</v>
      </c>
      <c r="G10933">
        <v>45.95</v>
      </c>
      <c r="H10933" t="s">
        <v>34370</v>
      </c>
    </row>
    <row r="10934" spans="1:8" hidden="1" x14ac:dyDescent="0.25">
      <c r="A10934" t="str">
        <f>Produkty[[#This Row],[Symbol]]</f>
        <v>S-71127</v>
      </c>
      <c r="B10934" s="560">
        <v>5907527919882</v>
      </c>
      <c r="C10934" t="s">
        <v>3328</v>
      </c>
      <c r="D10934" t="s">
        <v>7099</v>
      </c>
      <c r="E10934" t="s">
        <v>34371</v>
      </c>
      <c r="F10934" t="s">
        <v>4095</v>
      </c>
      <c r="G10934">
        <v>53.38</v>
      </c>
      <c r="H10934" t="s">
        <v>34372</v>
      </c>
    </row>
    <row r="10935" spans="1:8" hidden="1" x14ac:dyDescent="0.25">
      <c r="A10935" t="str">
        <f>Produkty[[#This Row],[Symbol]]</f>
        <v>S-71142</v>
      </c>
      <c r="B10935" s="560">
        <v>5907527919899</v>
      </c>
      <c r="C10935" t="s">
        <v>3331</v>
      </c>
      <c r="D10935" t="s">
        <v>7099</v>
      </c>
      <c r="E10935" t="s">
        <v>34373</v>
      </c>
      <c r="F10935" t="s">
        <v>4095</v>
      </c>
      <c r="G10935">
        <v>25.02</v>
      </c>
      <c r="H10935" t="s">
        <v>34374</v>
      </c>
    </row>
    <row r="10936" spans="1:8" hidden="1" x14ac:dyDescent="0.25">
      <c r="A10936" t="str">
        <f>Produkty[[#This Row],[Symbol]]</f>
        <v>S-71143</v>
      </c>
      <c r="B10936" s="560">
        <v>5907527919905</v>
      </c>
      <c r="C10936" t="s">
        <v>3332</v>
      </c>
      <c r="D10936" t="s">
        <v>7099</v>
      </c>
      <c r="E10936" t="s">
        <v>34375</v>
      </c>
      <c r="F10936" t="s">
        <v>4095</v>
      </c>
      <c r="G10936">
        <v>29.13</v>
      </c>
      <c r="H10936" t="s">
        <v>34376</v>
      </c>
    </row>
    <row r="10937" spans="1:8" hidden="1" x14ac:dyDescent="0.25">
      <c r="A10937" t="str">
        <f>Produkty[[#This Row],[Symbol]]</f>
        <v>S-71144</v>
      </c>
      <c r="B10937" s="560">
        <v>5907527919912</v>
      </c>
      <c r="C10937" t="s">
        <v>3333</v>
      </c>
      <c r="D10937" t="s">
        <v>7099</v>
      </c>
      <c r="E10937" t="s">
        <v>34377</v>
      </c>
      <c r="F10937" t="s">
        <v>4095</v>
      </c>
      <c r="G10937">
        <v>33.200000000000003</v>
      </c>
      <c r="H10937" t="s">
        <v>34378</v>
      </c>
    </row>
    <row r="10938" spans="1:8" hidden="1" x14ac:dyDescent="0.25">
      <c r="A10938" t="str">
        <f>Produkty[[#This Row],[Symbol]]</f>
        <v>S-71145</v>
      </c>
      <c r="B10938" s="560">
        <v>5907527919929</v>
      </c>
      <c r="C10938" t="s">
        <v>3334</v>
      </c>
      <c r="D10938" t="s">
        <v>7099</v>
      </c>
      <c r="E10938" t="s">
        <v>34379</v>
      </c>
      <c r="F10938" t="s">
        <v>4095</v>
      </c>
      <c r="G10938">
        <v>36.81</v>
      </c>
      <c r="H10938" t="s">
        <v>34380</v>
      </c>
    </row>
    <row r="10939" spans="1:8" hidden="1" x14ac:dyDescent="0.25">
      <c r="A10939" t="str">
        <f>Produkty[[#This Row],[Symbol]]</f>
        <v>S-71163</v>
      </c>
      <c r="B10939" s="560">
        <v>5907527919936</v>
      </c>
      <c r="C10939" t="s">
        <v>3338</v>
      </c>
      <c r="D10939" t="s">
        <v>7099</v>
      </c>
      <c r="E10939" t="s">
        <v>34381</v>
      </c>
      <c r="F10939" t="s">
        <v>4095</v>
      </c>
      <c r="G10939">
        <v>37.49</v>
      </c>
      <c r="H10939" t="s">
        <v>34382</v>
      </c>
    </row>
    <row r="10940" spans="1:8" hidden="1" x14ac:dyDescent="0.25">
      <c r="A10940" t="str">
        <f>Produkty[[#This Row],[Symbol]]</f>
        <v>S-71164</v>
      </c>
      <c r="B10940" s="560">
        <v>5907527919943</v>
      </c>
      <c r="C10940" t="s">
        <v>3339</v>
      </c>
      <c r="D10940" t="s">
        <v>7099</v>
      </c>
      <c r="E10940" t="s">
        <v>34383</v>
      </c>
      <c r="F10940" t="s">
        <v>4095</v>
      </c>
      <c r="G10940">
        <v>45.19</v>
      </c>
      <c r="H10940" t="s">
        <v>34384</v>
      </c>
    </row>
    <row r="10941" spans="1:8" hidden="1" x14ac:dyDescent="0.25">
      <c r="A10941" t="str">
        <f>Produkty[[#This Row],[Symbol]]</f>
        <v>S-71165</v>
      </c>
      <c r="B10941" s="560">
        <v>5907527919950</v>
      </c>
      <c r="C10941" t="s">
        <v>3340</v>
      </c>
      <c r="D10941" t="s">
        <v>7099</v>
      </c>
      <c r="E10941" t="s">
        <v>34385</v>
      </c>
      <c r="F10941" t="s">
        <v>4095</v>
      </c>
      <c r="G10941">
        <v>71.58</v>
      </c>
      <c r="H10941" t="s">
        <v>34386</v>
      </c>
    </row>
    <row r="10942" spans="1:8" hidden="1" x14ac:dyDescent="0.25">
      <c r="A10942" t="str">
        <f>Produkty[[#This Row],[Symbol]]</f>
        <v>S-71182</v>
      </c>
      <c r="B10942" s="560">
        <v>5907527919967</v>
      </c>
      <c r="C10942" t="s">
        <v>3343</v>
      </c>
      <c r="D10942" t="s">
        <v>7099</v>
      </c>
      <c r="E10942" t="s">
        <v>34387</v>
      </c>
      <c r="F10942" t="s">
        <v>4095</v>
      </c>
      <c r="G10942">
        <v>61.13</v>
      </c>
      <c r="H10942" t="s">
        <v>34388</v>
      </c>
    </row>
    <row r="10943" spans="1:8" hidden="1" x14ac:dyDescent="0.25">
      <c r="A10943" t="str">
        <f>Produkty[[#This Row],[Symbol]]</f>
        <v>S-70584</v>
      </c>
      <c r="B10943" s="560">
        <v>5907527919974</v>
      </c>
      <c r="C10943" t="s">
        <v>34389</v>
      </c>
      <c r="D10943" t="s">
        <v>4093</v>
      </c>
      <c r="E10943" t="s">
        <v>34390</v>
      </c>
      <c r="F10943" t="s">
        <v>4110</v>
      </c>
      <c r="G10943">
        <v>7.51</v>
      </c>
      <c r="H10943" t="s">
        <v>34391</v>
      </c>
    </row>
    <row r="10944" spans="1:8" hidden="1" x14ac:dyDescent="0.25">
      <c r="A10944" t="str">
        <f>Produkty[[#This Row],[Symbol]]</f>
        <v>S-70586</v>
      </c>
      <c r="B10944" s="560">
        <v>5907527919981</v>
      </c>
      <c r="C10944" t="s">
        <v>34392</v>
      </c>
      <c r="D10944" t="s">
        <v>4093</v>
      </c>
      <c r="E10944" t="s">
        <v>34393</v>
      </c>
      <c r="F10944" t="s">
        <v>4110</v>
      </c>
      <c r="G10944">
        <v>8.77</v>
      </c>
      <c r="H10944" t="s">
        <v>34394</v>
      </c>
    </row>
    <row r="10945" spans="1:8" hidden="1" x14ac:dyDescent="0.25">
      <c r="A10945" t="str">
        <f>Produkty[[#This Row],[Symbol]]</f>
        <v>S-70588</v>
      </c>
      <c r="B10945" s="560">
        <v>5907527919998</v>
      </c>
      <c r="C10945" t="s">
        <v>34395</v>
      </c>
      <c r="D10945" t="s">
        <v>4093</v>
      </c>
      <c r="E10945" t="s">
        <v>34396</v>
      </c>
      <c r="F10945" t="s">
        <v>4110</v>
      </c>
      <c r="G10945">
        <v>10.39</v>
      </c>
      <c r="H10945" t="s">
        <v>34397</v>
      </c>
    </row>
    <row r="10946" spans="1:8" hidden="1" x14ac:dyDescent="0.25">
      <c r="A10946" t="str">
        <f>Produkty[[#This Row],[Symbol]]</f>
        <v>NAK1587ZM14</v>
      </c>
      <c r="B10946" s="560">
        <v>5907628700167</v>
      </c>
      <c r="C10946" t="s">
        <v>34398</v>
      </c>
      <c r="D10946" t="s">
        <v>4107</v>
      </c>
      <c r="E10946" t="s">
        <v>34399</v>
      </c>
      <c r="F10946" t="s">
        <v>4114</v>
      </c>
      <c r="G10946">
        <v>14.98</v>
      </c>
      <c r="H10946" t="s">
        <v>34400</v>
      </c>
    </row>
    <row r="10947" spans="1:8" hidden="1" x14ac:dyDescent="0.25">
      <c r="A10947" t="str">
        <f>Produkty[[#This Row],[Symbol]]</f>
        <v>NAK4394ZM12</v>
      </c>
      <c r="B10947" s="560">
        <v>5907628700419</v>
      </c>
      <c r="C10947" t="s">
        <v>34401</v>
      </c>
      <c r="D10947" t="s">
        <v>4107</v>
      </c>
      <c r="E10947" t="s">
        <v>34402</v>
      </c>
      <c r="F10947" t="s">
        <v>4118</v>
      </c>
      <c r="G10947">
        <v>17.850000000000001</v>
      </c>
      <c r="H10947" t="s">
        <v>34403</v>
      </c>
    </row>
    <row r="10948" spans="1:8" hidden="1" x14ac:dyDescent="0.25">
      <c r="A10948" t="str">
        <f>Produkty[[#This Row],[Symbol]]</f>
        <v>PP125Z10</v>
      </c>
      <c r="B10948" s="560">
        <v>5907628701157</v>
      </c>
      <c r="C10948" t="s">
        <v>34404</v>
      </c>
      <c r="D10948" t="s">
        <v>4107</v>
      </c>
      <c r="E10948" t="s">
        <v>34405</v>
      </c>
      <c r="F10948" t="s">
        <v>4114</v>
      </c>
      <c r="G10948">
        <v>13.55</v>
      </c>
      <c r="H10948" t="s">
        <v>34406</v>
      </c>
    </row>
    <row r="10949" spans="1:8" hidden="1" x14ac:dyDescent="0.25">
      <c r="A10949" t="str">
        <f>Produkty[[#This Row],[Symbol]]</f>
        <v>PP125Z12</v>
      </c>
      <c r="B10949" s="560">
        <v>5907628701188</v>
      </c>
      <c r="C10949" t="s">
        <v>34407</v>
      </c>
      <c r="D10949" t="s">
        <v>4107</v>
      </c>
      <c r="E10949" t="s">
        <v>34408</v>
      </c>
      <c r="F10949" t="s">
        <v>4114</v>
      </c>
      <c r="G10949">
        <v>13.55</v>
      </c>
      <c r="H10949" t="s">
        <v>34409</v>
      </c>
    </row>
    <row r="10950" spans="1:8" hidden="1" x14ac:dyDescent="0.25">
      <c r="A10950" t="str">
        <f>Produkty[[#This Row],[Symbol]]</f>
        <v>PP125Z14</v>
      </c>
      <c r="B10950" s="560">
        <v>5907628701218</v>
      </c>
      <c r="C10950" t="s">
        <v>34410</v>
      </c>
      <c r="D10950" t="s">
        <v>4107</v>
      </c>
      <c r="E10950" t="s">
        <v>34411</v>
      </c>
      <c r="F10950" t="s">
        <v>4114</v>
      </c>
      <c r="G10950">
        <v>13.55</v>
      </c>
      <c r="H10950" t="s">
        <v>34412</v>
      </c>
    </row>
    <row r="10951" spans="1:8" hidden="1" x14ac:dyDescent="0.25">
      <c r="A10951" t="str">
        <f>Produkty[[#This Row],[Symbol]]</f>
        <v>PP125Z16</v>
      </c>
      <c r="B10951" s="560">
        <v>5907628701249</v>
      </c>
      <c r="C10951" t="s">
        <v>34413</v>
      </c>
      <c r="D10951" t="s">
        <v>4107</v>
      </c>
      <c r="E10951" t="s">
        <v>34414</v>
      </c>
      <c r="F10951" t="s">
        <v>4114</v>
      </c>
      <c r="G10951">
        <v>13.55</v>
      </c>
      <c r="H10951" t="s">
        <v>34415</v>
      </c>
    </row>
    <row r="10952" spans="1:8" hidden="1" x14ac:dyDescent="0.25">
      <c r="A10952" t="str">
        <f>Produkty[[#This Row],[Symbol]]</f>
        <v>PP125Z18</v>
      </c>
      <c r="B10952" s="560">
        <v>5907628701294</v>
      </c>
      <c r="C10952" t="s">
        <v>34416</v>
      </c>
      <c r="D10952" t="s">
        <v>4107</v>
      </c>
      <c r="E10952" t="s">
        <v>34417</v>
      </c>
      <c r="F10952" t="s">
        <v>4114</v>
      </c>
      <c r="G10952">
        <v>13.55</v>
      </c>
      <c r="H10952" t="s">
        <v>34418</v>
      </c>
    </row>
    <row r="10953" spans="1:8" hidden="1" x14ac:dyDescent="0.25">
      <c r="A10953" t="str">
        <f>Produkty[[#This Row],[Symbol]]</f>
        <v>S60348Z12320</v>
      </c>
      <c r="B10953" s="560">
        <v>5907628701317</v>
      </c>
      <c r="C10953" t="s">
        <v>34419</v>
      </c>
      <c r="D10953" t="s">
        <v>4107</v>
      </c>
      <c r="E10953" t="s">
        <v>34420</v>
      </c>
      <c r="F10953" t="s">
        <v>4114</v>
      </c>
      <c r="G10953">
        <v>18.940000000000001</v>
      </c>
      <c r="H10953" t="s">
        <v>34421</v>
      </c>
    </row>
    <row r="10954" spans="1:8" hidden="1" x14ac:dyDescent="0.25">
      <c r="A10954" t="str">
        <f>Produkty[[#This Row],[Symbol]]</f>
        <v>S60348Z08075</v>
      </c>
      <c r="B10954" s="560">
        <v>5907628701324</v>
      </c>
      <c r="C10954" t="s">
        <v>34422</v>
      </c>
      <c r="D10954" t="s">
        <v>4107</v>
      </c>
      <c r="E10954" t="s">
        <v>34423</v>
      </c>
      <c r="F10954" t="s">
        <v>4114</v>
      </c>
      <c r="G10954">
        <v>14.5</v>
      </c>
      <c r="H10954" t="s">
        <v>34424</v>
      </c>
    </row>
    <row r="10955" spans="1:8" hidden="1" x14ac:dyDescent="0.25">
      <c r="A10955" t="str">
        <f>Produkty[[#This Row],[Symbol]]</f>
        <v>PP125Z20</v>
      </c>
      <c r="B10955" s="560">
        <v>5907628701331</v>
      </c>
      <c r="C10955" t="s">
        <v>34425</v>
      </c>
      <c r="D10955" t="s">
        <v>4107</v>
      </c>
      <c r="E10955" t="s">
        <v>34426</v>
      </c>
      <c r="F10955" t="s">
        <v>4114</v>
      </c>
      <c r="G10955">
        <v>13.55</v>
      </c>
      <c r="H10955" t="s">
        <v>34427</v>
      </c>
    </row>
    <row r="10956" spans="1:8" hidden="1" x14ac:dyDescent="0.25">
      <c r="A10956" t="str">
        <f>Produkty[[#This Row],[Symbol]]</f>
        <v>S60388Z06016</v>
      </c>
      <c r="B10956" s="560">
        <v>5907628701379</v>
      </c>
      <c r="C10956" t="s">
        <v>34428</v>
      </c>
      <c r="D10956" t="s">
        <v>4107</v>
      </c>
      <c r="E10956" t="s">
        <v>34429</v>
      </c>
      <c r="F10956" t="s">
        <v>4118</v>
      </c>
      <c r="G10956">
        <v>13.12</v>
      </c>
      <c r="H10956" t="s">
        <v>34430</v>
      </c>
    </row>
    <row r="10957" spans="1:8" hidden="1" x14ac:dyDescent="0.25">
      <c r="A10957" t="str">
        <f>Produkty[[#This Row],[Symbol]]</f>
        <v>S60388Z06020</v>
      </c>
      <c r="B10957" s="560">
        <v>5907628701454</v>
      </c>
      <c r="C10957" t="s">
        <v>34431</v>
      </c>
      <c r="D10957" t="s">
        <v>4107</v>
      </c>
      <c r="E10957" t="s">
        <v>34432</v>
      </c>
      <c r="F10957" t="s">
        <v>4118</v>
      </c>
      <c r="G10957">
        <v>14.82</v>
      </c>
      <c r="H10957" t="s">
        <v>34433</v>
      </c>
    </row>
    <row r="10958" spans="1:8" hidden="1" x14ac:dyDescent="0.25">
      <c r="A10958" t="str">
        <f>Produkty[[#This Row],[Symbol]]</f>
        <v>S60388Z06030</v>
      </c>
      <c r="B10958" s="560">
        <v>5907628701478</v>
      </c>
      <c r="C10958" t="s">
        <v>34434</v>
      </c>
      <c r="D10958" t="s">
        <v>4107</v>
      </c>
      <c r="E10958" t="s">
        <v>34435</v>
      </c>
      <c r="F10958" t="s">
        <v>4118</v>
      </c>
      <c r="G10958">
        <v>17.29</v>
      </c>
      <c r="H10958" t="s">
        <v>34436</v>
      </c>
    </row>
    <row r="10959" spans="1:8" hidden="1" x14ac:dyDescent="0.25">
      <c r="A10959" t="str">
        <f>Produkty[[#This Row],[Symbol]]</f>
        <v>S60388Z06025</v>
      </c>
      <c r="B10959" s="560">
        <v>5907628701492</v>
      </c>
      <c r="C10959" t="s">
        <v>34437</v>
      </c>
      <c r="D10959" t="s">
        <v>4107</v>
      </c>
      <c r="E10959" t="s">
        <v>34438</v>
      </c>
      <c r="F10959" t="s">
        <v>4118</v>
      </c>
      <c r="G10959">
        <v>16.54</v>
      </c>
      <c r="H10959" t="s">
        <v>34439</v>
      </c>
    </row>
    <row r="10960" spans="1:8" hidden="1" x14ac:dyDescent="0.25">
      <c r="A10960" t="str">
        <f>Produkty[[#This Row],[Symbol]]</f>
        <v>S60388Z06035</v>
      </c>
      <c r="B10960" s="560">
        <v>5907628701522</v>
      </c>
      <c r="C10960" t="s">
        <v>34440</v>
      </c>
      <c r="D10960" t="s">
        <v>4107</v>
      </c>
      <c r="E10960" t="s">
        <v>34441</v>
      </c>
      <c r="F10960" t="s">
        <v>4118</v>
      </c>
      <c r="G10960">
        <v>18.62</v>
      </c>
      <c r="H10960" t="s">
        <v>34442</v>
      </c>
    </row>
    <row r="10961" spans="1:8" hidden="1" x14ac:dyDescent="0.25">
      <c r="A10961" t="str">
        <f>Produkty[[#This Row],[Symbol]]</f>
        <v>PP125Z05</v>
      </c>
      <c r="B10961" s="560">
        <v>5907628701546</v>
      </c>
      <c r="C10961" t="s">
        <v>34443</v>
      </c>
      <c r="D10961" t="s">
        <v>4107</v>
      </c>
      <c r="E10961" t="s">
        <v>34444</v>
      </c>
      <c r="F10961" t="s">
        <v>4114</v>
      </c>
      <c r="G10961">
        <v>16.53</v>
      </c>
      <c r="H10961" t="s">
        <v>34445</v>
      </c>
    </row>
    <row r="10962" spans="1:8" hidden="1" x14ac:dyDescent="0.25">
      <c r="A10962" t="str">
        <f>Produkty[[#This Row],[Symbol]]</f>
        <v>PP125Z06</v>
      </c>
      <c r="B10962" s="560">
        <v>5907628701591</v>
      </c>
      <c r="C10962" t="s">
        <v>34446</v>
      </c>
      <c r="D10962" t="s">
        <v>4107</v>
      </c>
      <c r="E10962" t="s">
        <v>34447</v>
      </c>
      <c r="F10962" t="s">
        <v>4114</v>
      </c>
      <c r="G10962">
        <v>15.14</v>
      </c>
      <c r="H10962" t="s">
        <v>34448</v>
      </c>
    </row>
    <row r="10963" spans="1:8" hidden="1" x14ac:dyDescent="0.25">
      <c r="A10963" t="str">
        <f>Produkty[[#This Row],[Symbol]]</f>
        <v>S60388Z06040</v>
      </c>
      <c r="B10963" s="560">
        <v>5907628701638</v>
      </c>
      <c r="C10963" t="s">
        <v>34449</v>
      </c>
      <c r="D10963" t="s">
        <v>4107</v>
      </c>
      <c r="E10963" t="s">
        <v>34450</v>
      </c>
      <c r="F10963" t="s">
        <v>4118</v>
      </c>
      <c r="G10963">
        <v>20.14</v>
      </c>
      <c r="H10963" t="s">
        <v>34451</v>
      </c>
    </row>
    <row r="10964" spans="1:8" hidden="1" x14ac:dyDescent="0.25">
      <c r="A10964" t="str">
        <f>Produkty[[#This Row],[Symbol]]</f>
        <v>PP125Z08</v>
      </c>
      <c r="B10964" s="560">
        <v>5907628701652</v>
      </c>
      <c r="C10964" t="s">
        <v>34452</v>
      </c>
      <c r="D10964" t="s">
        <v>4107</v>
      </c>
      <c r="E10964" t="s">
        <v>34453</v>
      </c>
      <c r="F10964" t="s">
        <v>4114</v>
      </c>
      <c r="G10964">
        <v>14.07</v>
      </c>
      <c r="H10964" t="s">
        <v>34454</v>
      </c>
    </row>
    <row r="10965" spans="1:8" hidden="1" x14ac:dyDescent="0.25">
      <c r="A10965" t="str">
        <f>Produkty[[#This Row],[Symbol]]</f>
        <v>S60388Z06050</v>
      </c>
      <c r="B10965" s="560">
        <v>5907628701669</v>
      </c>
      <c r="C10965" t="s">
        <v>34455</v>
      </c>
      <c r="D10965" t="s">
        <v>4107</v>
      </c>
      <c r="E10965" t="s">
        <v>34456</v>
      </c>
      <c r="F10965" t="s">
        <v>4118</v>
      </c>
      <c r="G10965">
        <v>23.56</v>
      </c>
      <c r="H10965" t="s">
        <v>34457</v>
      </c>
    </row>
    <row r="10966" spans="1:8" hidden="1" x14ac:dyDescent="0.25">
      <c r="A10966" t="str">
        <f>Produkty[[#This Row],[Symbol]]</f>
        <v>S60388Z06045</v>
      </c>
      <c r="B10966" s="560">
        <v>5907628701683</v>
      </c>
      <c r="C10966" t="s">
        <v>34458</v>
      </c>
      <c r="D10966" t="s">
        <v>4107</v>
      </c>
      <c r="E10966" t="s">
        <v>34459</v>
      </c>
      <c r="F10966" t="s">
        <v>4118</v>
      </c>
      <c r="G10966">
        <v>22.23</v>
      </c>
      <c r="H10966" t="s">
        <v>34460</v>
      </c>
    </row>
    <row r="10967" spans="1:8" hidden="1" x14ac:dyDescent="0.25">
      <c r="A10967" t="str">
        <f>Produkty[[#This Row],[Symbol]]</f>
        <v>S60388Z06060</v>
      </c>
      <c r="B10967" s="560">
        <v>5907628701713</v>
      </c>
      <c r="C10967" t="s">
        <v>34461</v>
      </c>
      <c r="D10967" t="s">
        <v>4107</v>
      </c>
      <c r="E10967" t="s">
        <v>34462</v>
      </c>
      <c r="F10967" t="s">
        <v>4118</v>
      </c>
      <c r="G10967">
        <v>26.42</v>
      </c>
      <c r="H10967" t="s">
        <v>34463</v>
      </c>
    </row>
    <row r="10968" spans="1:8" hidden="1" x14ac:dyDescent="0.25">
      <c r="A10968" t="str">
        <f>Produkty[[#This Row],[Symbol]]</f>
        <v>PS127O10</v>
      </c>
      <c r="B10968" s="560">
        <v>5907628701737</v>
      </c>
      <c r="C10968" t="s">
        <v>34464</v>
      </c>
      <c r="D10968" t="s">
        <v>4107</v>
      </c>
      <c r="E10968" t="s">
        <v>34465</v>
      </c>
      <c r="F10968" t="s">
        <v>4114</v>
      </c>
      <c r="G10968">
        <v>17.09</v>
      </c>
      <c r="H10968" t="s">
        <v>34466</v>
      </c>
    </row>
    <row r="10969" spans="1:8" hidden="1" x14ac:dyDescent="0.25">
      <c r="A10969" t="str">
        <f>Produkty[[#This Row],[Symbol]]</f>
        <v>PS127O12</v>
      </c>
      <c r="B10969" s="560">
        <v>5907628701744</v>
      </c>
      <c r="C10969" t="s">
        <v>34467</v>
      </c>
      <c r="D10969" t="s">
        <v>4107</v>
      </c>
      <c r="E10969" t="s">
        <v>34468</v>
      </c>
      <c r="F10969" t="s">
        <v>4114</v>
      </c>
      <c r="G10969">
        <v>17.09</v>
      </c>
      <c r="H10969" t="s">
        <v>34469</v>
      </c>
    </row>
    <row r="10970" spans="1:8" hidden="1" x14ac:dyDescent="0.25">
      <c r="A10970" t="str">
        <f>Produkty[[#This Row],[Symbol]]</f>
        <v>S60388Z06070</v>
      </c>
      <c r="B10970" s="560">
        <v>5907628701751</v>
      </c>
      <c r="C10970" t="s">
        <v>34470</v>
      </c>
      <c r="D10970" t="s">
        <v>4107</v>
      </c>
      <c r="E10970" t="s">
        <v>34471</v>
      </c>
      <c r="F10970" t="s">
        <v>4118</v>
      </c>
      <c r="G10970">
        <v>29.83</v>
      </c>
      <c r="H10970" t="s">
        <v>34472</v>
      </c>
    </row>
    <row r="10971" spans="1:8" hidden="1" x14ac:dyDescent="0.25">
      <c r="A10971" t="str">
        <f>Produkty[[#This Row],[Symbol]]</f>
        <v>PS127O14</v>
      </c>
      <c r="B10971" s="560">
        <v>5907628701768</v>
      </c>
      <c r="C10971" t="s">
        <v>34473</v>
      </c>
      <c r="D10971" t="s">
        <v>4107</v>
      </c>
      <c r="E10971" t="s">
        <v>34474</v>
      </c>
      <c r="F10971" t="s">
        <v>4114</v>
      </c>
      <c r="G10971">
        <v>17.09</v>
      </c>
      <c r="H10971" t="s">
        <v>34475</v>
      </c>
    </row>
    <row r="10972" spans="1:8" hidden="1" x14ac:dyDescent="0.25">
      <c r="A10972" t="str">
        <f>Produkty[[#This Row],[Symbol]]</f>
        <v>PS127O16</v>
      </c>
      <c r="B10972" s="560">
        <v>5907628701775</v>
      </c>
      <c r="C10972" t="s">
        <v>34476</v>
      </c>
      <c r="D10972" t="s">
        <v>4107</v>
      </c>
      <c r="E10972" t="s">
        <v>34477</v>
      </c>
      <c r="F10972" t="s">
        <v>4114</v>
      </c>
      <c r="G10972">
        <v>17.09</v>
      </c>
      <c r="H10972" t="s">
        <v>34478</v>
      </c>
    </row>
    <row r="10973" spans="1:8" hidden="1" x14ac:dyDescent="0.25">
      <c r="A10973" t="str">
        <f>Produkty[[#This Row],[Symbol]]</f>
        <v>PS127Z18</v>
      </c>
      <c r="B10973" s="560">
        <v>5907628701782</v>
      </c>
      <c r="C10973" t="s">
        <v>34479</v>
      </c>
      <c r="D10973" t="s">
        <v>4107</v>
      </c>
      <c r="E10973" t="s">
        <v>34480</v>
      </c>
      <c r="F10973" t="s">
        <v>4114</v>
      </c>
      <c r="G10973">
        <v>17.22</v>
      </c>
      <c r="H10973" t="s">
        <v>34481</v>
      </c>
    </row>
    <row r="10974" spans="1:8" hidden="1" x14ac:dyDescent="0.25">
      <c r="A10974" t="str">
        <f>Produkty[[#This Row],[Symbol]]</f>
        <v>PS127O20</v>
      </c>
      <c r="B10974" s="560">
        <v>5907628701799</v>
      </c>
      <c r="C10974" t="s">
        <v>34482</v>
      </c>
      <c r="D10974" t="s">
        <v>4107</v>
      </c>
      <c r="E10974" t="s">
        <v>34483</v>
      </c>
      <c r="F10974" t="s">
        <v>4114</v>
      </c>
      <c r="G10974">
        <v>17.09</v>
      </c>
      <c r="H10974" t="s">
        <v>34484</v>
      </c>
    </row>
    <row r="10975" spans="1:8" hidden="1" x14ac:dyDescent="0.25">
      <c r="A10975" t="str">
        <f>Produkty[[#This Row],[Symbol]]</f>
        <v>PS127Z22</v>
      </c>
      <c r="B10975" s="560">
        <v>5907628701812</v>
      </c>
      <c r="C10975" t="s">
        <v>34485</v>
      </c>
      <c r="D10975" t="s">
        <v>4107</v>
      </c>
      <c r="E10975" t="s">
        <v>34486</v>
      </c>
      <c r="F10975" t="s">
        <v>4114</v>
      </c>
      <c r="G10975">
        <v>17.22</v>
      </c>
      <c r="H10975" t="s">
        <v>34487</v>
      </c>
    </row>
    <row r="10976" spans="1:8" hidden="1" x14ac:dyDescent="0.25">
      <c r="A10976" t="str">
        <f>Produkty[[#This Row],[Symbol]]</f>
        <v>PS127O24</v>
      </c>
      <c r="B10976" s="560">
        <v>5907628701829</v>
      </c>
      <c r="C10976" t="s">
        <v>34488</v>
      </c>
      <c r="D10976" t="s">
        <v>4107</v>
      </c>
      <c r="E10976" t="s">
        <v>34489</v>
      </c>
      <c r="F10976" t="s">
        <v>4114</v>
      </c>
      <c r="G10976">
        <v>17.37</v>
      </c>
      <c r="H10976" t="s">
        <v>34490</v>
      </c>
    </row>
    <row r="10977" spans="1:8" hidden="1" x14ac:dyDescent="0.25">
      <c r="A10977" t="str">
        <f>Produkty[[#This Row],[Symbol]]</f>
        <v>PS127Z27</v>
      </c>
      <c r="B10977" s="560">
        <v>5907628701836</v>
      </c>
      <c r="C10977" t="s">
        <v>34491</v>
      </c>
      <c r="D10977" t="s">
        <v>4107</v>
      </c>
      <c r="E10977" t="s">
        <v>34492</v>
      </c>
      <c r="F10977" t="s">
        <v>4114</v>
      </c>
      <c r="G10977">
        <v>18.489999999999998</v>
      </c>
      <c r="H10977" t="s">
        <v>34493</v>
      </c>
    </row>
    <row r="10978" spans="1:8" hidden="1" x14ac:dyDescent="0.25">
      <c r="A10978" t="str">
        <f>Produkty[[#This Row],[Symbol]]</f>
        <v>PS127Z30</v>
      </c>
      <c r="B10978" s="560">
        <v>5907628701850</v>
      </c>
      <c r="C10978" t="s">
        <v>34494</v>
      </c>
      <c r="D10978" t="s">
        <v>4107</v>
      </c>
      <c r="E10978" t="s">
        <v>34495</v>
      </c>
      <c r="F10978" t="s">
        <v>4114</v>
      </c>
      <c r="G10978">
        <v>18.489999999999998</v>
      </c>
      <c r="H10978" t="s">
        <v>34496</v>
      </c>
    </row>
    <row r="10979" spans="1:8" hidden="1" x14ac:dyDescent="0.25">
      <c r="A10979" t="str">
        <f>Produkty[[#This Row],[Symbol]]</f>
        <v>PS127Z33</v>
      </c>
      <c r="B10979" s="560">
        <v>5907628701867</v>
      </c>
      <c r="C10979" t="s">
        <v>34497</v>
      </c>
      <c r="D10979" t="s">
        <v>4107</v>
      </c>
      <c r="E10979" t="s">
        <v>34498</v>
      </c>
      <c r="F10979" t="s">
        <v>4114</v>
      </c>
      <c r="G10979">
        <v>19.260000000000002</v>
      </c>
      <c r="H10979" t="s">
        <v>34499</v>
      </c>
    </row>
    <row r="10980" spans="1:8" hidden="1" x14ac:dyDescent="0.25">
      <c r="A10980" t="str">
        <f>Produkty[[#This Row],[Symbol]]</f>
        <v>PS127Z36</v>
      </c>
      <c r="B10980" s="560">
        <v>5907628701874</v>
      </c>
      <c r="C10980" t="s">
        <v>34500</v>
      </c>
      <c r="D10980" t="s">
        <v>4107</v>
      </c>
      <c r="E10980" t="s">
        <v>34501</v>
      </c>
      <c r="F10980" t="s">
        <v>4114</v>
      </c>
      <c r="G10980">
        <v>19.260000000000002</v>
      </c>
      <c r="H10980" t="s">
        <v>34502</v>
      </c>
    </row>
    <row r="10981" spans="1:8" hidden="1" x14ac:dyDescent="0.25">
      <c r="A10981" t="str">
        <f>Produkty[[#This Row],[Symbol]]</f>
        <v>PS127Z04</v>
      </c>
      <c r="B10981" s="560">
        <v>5907628701881</v>
      </c>
      <c r="C10981" t="s">
        <v>34503</v>
      </c>
      <c r="D10981" t="s">
        <v>4107</v>
      </c>
      <c r="E10981" t="s">
        <v>34504</v>
      </c>
      <c r="F10981" t="s">
        <v>4114</v>
      </c>
      <c r="G10981">
        <v>28.86</v>
      </c>
      <c r="H10981" t="s">
        <v>34505</v>
      </c>
    </row>
    <row r="10982" spans="1:8" hidden="1" x14ac:dyDescent="0.25">
      <c r="A10982" t="str">
        <f>Produkty[[#This Row],[Symbol]]</f>
        <v>PS127Z05</v>
      </c>
      <c r="B10982" s="560">
        <v>5907628701898</v>
      </c>
      <c r="C10982" t="s">
        <v>34506</v>
      </c>
      <c r="D10982" t="s">
        <v>4107</v>
      </c>
      <c r="E10982" t="s">
        <v>34507</v>
      </c>
      <c r="F10982" t="s">
        <v>4114</v>
      </c>
      <c r="G10982">
        <v>23.7</v>
      </c>
      <c r="H10982" t="s">
        <v>34508</v>
      </c>
    </row>
    <row r="10983" spans="1:8" hidden="1" x14ac:dyDescent="0.25">
      <c r="A10983" t="str">
        <f>Produkty[[#This Row],[Symbol]]</f>
        <v>PS127O06</v>
      </c>
      <c r="B10983" s="560">
        <v>5907628701904</v>
      </c>
      <c r="C10983" t="s">
        <v>34509</v>
      </c>
      <c r="D10983" t="s">
        <v>4107</v>
      </c>
      <c r="E10983" t="s">
        <v>34510</v>
      </c>
      <c r="F10983" t="s">
        <v>4114</v>
      </c>
      <c r="G10983">
        <v>19.84</v>
      </c>
      <c r="H10983" t="s">
        <v>34511</v>
      </c>
    </row>
    <row r="10984" spans="1:8" hidden="1" x14ac:dyDescent="0.25">
      <c r="A10984" t="str">
        <f>Produkty[[#This Row],[Symbol]]</f>
        <v>PS127O08</v>
      </c>
      <c r="B10984" s="560">
        <v>5907628701911</v>
      </c>
      <c r="C10984" t="s">
        <v>34512</v>
      </c>
      <c r="D10984" t="s">
        <v>4107</v>
      </c>
      <c r="E10984" t="s">
        <v>34513</v>
      </c>
      <c r="F10984" t="s">
        <v>4114</v>
      </c>
      <c r="G10984">
        <v>17.09</v>
      </c>
      <c r="H10984" t="s">
        <v>34514</v>
      </c>
    </row>
    <row r="10985" spans="1:8" hidden="1" x14ac:dyDescent="0.25">
      <c r="A10985" t="str">
        <f>Produkty[[#This Row],[Symbol]]</f>
        <v>S60388Z08016</v>
      </c>
      <c r="B10985" s="560">
        <v>5907628701942</v>
      </c>
      <c r="C10985" t="s">
        <v>34515</v>
      </c>
      <c r="D10985" t="s">
        <v>4107</v>
      </c>
      <c r="E10985" t="s">
        <v>34516</v>
      </c>
      <c r="F10985" t="s">
        <v>4118</v>
      </c>
      <c r="G10985">
        <v>23.76</v>
      </c>
      <c r="H10985" t="s">
        <v>34517</v>
      </c>
    </row>
    <row r="10986" spans="1:8" hidden="1" x14ac:dyDescent="0.25">
      <c r="A10986" t="str">
        <f>Produkty[[#This Row],[Symbol]]</f>
        <v>S60388Z08045</v>
      </c>
      <c r="B10986" s="560">
        <v>5907628701966</v>
      </c>
      <c r="C10986" t="s">
        <v>34518</v>
      </c>
      <c r="D10986" t="s">
        <v>4107</v>
      </c>
      <c r="E10986" t="s">
        <v>34519</v>
      </c>
      <c r="F10986" t="s">
        <v>4118</v>
      </c>
      <c r="G10986">
        <v>41.32</v>
      </c>
      <c r="H10986" t="s">
        <v>34520</v>
      </c>
    </row>
    <row r="10987" spans="1:8" hidden="1" x14ac:dyDescent="0.25">
      <c r="A10987" t="str">
        <f>Produkty[[#This Row],[Symbol]]</f>
        <v>PK436Z10</v>
      </c>
      <c r="B10987" s="560">
        <v>5907628701973</v>
      </c>
      <c r="C10987" t="s">
        <v>34521</v>
      </c>
      <c r="D10987" t="s">
        <v>4107</v>
      </c>
      <c r="E10987" t="s">
        <v>34522</v>
      </c>
      <c r="F10987" t="s">
        <v>4114</v>
      </c>
      <c r="G10987">
        <v>18.38</v>
      </c>
      <c r="H10987" t="s">
        <v>34523</v>
      </c>
    </row>
    <row r="10988" spans="1:8" hidden="1" x14ac:dyDescent="0.25">
      <c r="A10988" t="str">
        <f>Produkty[[#This Row],[Symbol]]</f>
        <v>PK436Z12</v>
      </c>
      <c r="B10988" s="560">
        <v>5907628701980</v>
      </c>
      <c r="C10988" t="s">
        <v>34524</v>
      </c>
      <c r="D10988" t="s">
        <v>4107</v>
      </c>
      <c r="E10988" t="s">
        <v>34525</v>
      </c>
      <c r="F10988" t="s">
        <v>4114</v>
      </c>
      <c r="G10988">
        <v>18.38</v>
      </c>
      <c r="H10988" t="s">
        <v>34526</v>
      </c>
    </row>
    <row r="10989" spans="1:8" hidden="1" x14ac:dyDescent="0.25">
      <c r="A10989" t="str">
        <f>Produkty[[#This Row],[Symbol]]</f>
        <v>PK436Z14</v>
      </c>
      <c r="B10989" s="560">
        <v>5907628701997</v>
      </c>
      <c r="C10989" t="s">
        <v>34527</v>
      </c>
      <c r="D10989" t="s">
        <v>4107</v>
      </c>
      <c r="E10989" t="s">
        <v>34528</v>
      </c>
      <c r="F10989" t="s">
        <v>4114</v>
      </c>
      <c r="G10989">
        <v>18.38</v>
      </c>
      <c r="H10989" t="s">
        <v>34529</v>
      </c>
    </row>
    <row r="10990" spans="1:8" hidden="1" x14ac:dyDescent="0.25">
      <c r="A10990" t="str">
        <f>Produkty[[#This Row],[Symbol]]</f>
        <v>PK436Z16</v>
      </c>
      <c r="B10990" s="560">
        <v>5907628702000</v>
      </c>
      <c r="C10990" t="s">
        <v>34530</v>
      </c>
      <c r="D10990" t="s">
        <v>4107</v>
      </c>
      <c r="E10990" t="s">
        <v>34531</v>
      </c>
      <c r="F10990" t="s">
        <v>4114</v>
      </c>
      <c r="G10990">
        <v>18.38</v>
      </c>
      <c r="H10990" t="s">
        <v>34532</v>
      </c>
    </row>
    <row r="10991" spans="1:8" hidden="1" x14ac:dyDescent="0.25">
      <c r="A10991" t="str">
        <f>Produkty[[#This Row],[Symbol]]</f>
        <v>PK436Z20</v>
      </c>
      <c r="B10991" s="560">
        <v>5907628702017</v>
      </c>
      <c r="C10991" t="s">
        <v>34533</v>
      </c>
      <c r="D10991" t="s">
        <v>4107</v>
      </c>
      <c r="E10991" t="s">
        <v>34534</v>
      </c>
      <c r="F10991" t="s">
        <v>4114</v>
      </c>
      <c r="G10991">
        <v>18.38</v>
      </c>
      <c r="H10991" t="s">
        <v>34535</v>
      </c>
    </row>
    <row r="10992" spans="1:8" hidden="1" x14ac:dyDescent="0.25">
      <c r="A10992" t="str">
        <f>Produkty[[#This Row],[Symbol]]</f>
        <v>PK436Z24</v>
      </c>
      <c r="B10992" s="560">
        <v>5907628702024</v>
      </c>
      <c r="C10992" t="s">
        <v>34536</v>
      </c>
      <c r="D10992" t="s">
        <v>4107</v>
      </c>
      <c r="E10992" t="s">
        <v>34537</v>
      </c>
      <c r="F10992" t="s">
        <v>4114</v>
      </c>
      <c r="G10992">
        <v>18.38</v>
      </c>
      <c r="H10992" t="s">
        <v>34538</v>
      </c>
    </row>
    <row r="10993" spans="1:8" hidden="1" x14ac:dyDescent="0.25">
      <c r="A10993" t="str">
        <f>Produkty[[#This Row],[Symbol]]</f>
        <v>S60388Z08100</v>
      </c>
      <c r="B10993" s="560">
        <v>5907628702048</v>
      </c>
      <c r="C10993" t="s">
        <v>34539</v>
      </c>
      <c r="D10993" t="s">
        <v>4107</v>
      </c>
      <c r="E10993" t="s">
        <v>34540</v>
      </c>
      <c r="F10993" t="s">
        <v>4118</v>
      </c>
      <c r="G10993">
        <v>75.47</v>
      </c>
      <c r="H10993" t="s">
        <v>34541</v>
      </c>
    </row>
    <row r="10994" spans="1:8" hidden="1" x14ac:dyDescent="0.25">
      <c r="A10994" t="str">
        <f>Produkty[[#This Row],[Symbol]]</f>
        <v>S60388Z10140</v>
      </c>
      <c r="B10994" s="560">
        <v>5907628702185</v>
      </c>
      <c r="C10994" t="s">
        <v>34542</v>
      </c>
      <c r="D10994" t="s">
        <v>4107</v>
      </c>
      <c r="E10994" t="s">
        <v>34543</v>
      </c>
      <c r="F10994" t="s">
        <v>4118</v>
      </c>
      <c r="G10994">
        <v>161.57</v>
      </c>
      <c r="H10994" t="s">
        <v>34544</v>
      </c>
    </row>
    <row r="10995" spans="1:8" hidden="1" x14ac:dyDescent="0.25">
      <c r="A10995" t="str">
        <f>Produkty[[#This Row],[Symbol]]</f>
        <v>S60388Z12140</v>
      </c>
      <c r="B10995" s="560">
        <v>5907628702253</v>
      </c>
      <c r="C10995" t="s">
        <v>34545</v>
      </c>
      <c r="D10995" t="s">
        <v>4107</v>
      </c>
      <c r="E10995" t="s">
        <v>34546</v>
      </c>
      <c r="F10995" t="s">
        <v>4118</v>
      </c>
      <c r="G10995">
        <v>232.18</v>
      </c>
      <c r="H10995" t="s">
        <v>34547</v>
      </c>
    </row>
    <row r="10996" spans="1:8" hidden="1" x14ac:dyDescent="0.25">
      <c r="A10996" t="str">
        <f>Produkty[[#This Row],[Symbol]]</f>
        <v>S91288Z06065</v>
      </c>
      <c r="B10996" s="560">
        <v>5907628702284</v>
      </c>
      <c r="C10996" t="s">
        <v>34548</v>
      </c>
      <c r="D10996" t="s">
        <v>4107</v>
      </c>
      <c r="E10996" t="s">
        <v>34549</v>
      </c>
      <c r="F10996" t="s">
        <v>4114</v>
      </c>
      <c r="G10996">
        <v>18.68</v>
      </c>
      <c r="H10996" t="s">
        <v>34550</v>
      </c>
    </row>
    <row r="10997" spans="1:8" hidden="1" x14ac:dyDescent="0.25">
      <c r="A10997" t="str">
        <f>Produkty[[#This Row],[Symbol]]</f>
        <v>S91288Z05070</v>
      </c>
      <c r="B10997" s="560">
        <v>5907628702291</v>
      </c>
      <c r="C10997" t="s">
        <v>34551</v>
      </c>
      <c r="D10997" t="s">
        <v>4107</v>
      </c>
      <c r="E10997" t="s">
        <v>34552</v>
      </c>
      <c r="F10997" t="s">
        <v>4114</v>
      </c>
      <c r="G10997">
        <v>21.55</v>
      </c>
      <c r="H10997" t="s">
        <v>34553</v>
      </c>
    </row>
    <row r="10998" spans="1:8" hidden="1" x14ac:dyDescent="0.25">
      <c r="A10998" t="str">
        <f>Produkty[[#This Row],[Symbol]]</f>
        <v>S91288Z05055</v>
      </c>
      <c r="B10998" s="560">
        <v>5907628702314</v>
      </c>
      <c r="C10998" t="s">
        <v>34554</v>
      </c>
      <c r="D10998" t="s">
        <v>4107</v>
      </c>
      <c r="E10998" t="s">
        <v>34555</v>
      </c>
      <c r="F10998" t="s">
        <v>4114</v>
      </c>
      <c r="G10998">
        <v>21.55</v>
      </c>
      <c r="H10998" t="s">
        <v>34556</v>
      </c>
    </row>
    <row r="10999" spans="1:8" hidden="1" x14ac:dyDescent="0.25">
      <c r="A10999" t="str">
        <f>Produkty[[#This Row],[Symbol]]</f>
        <v>NAK6334ZM27</v>
      </c>
      <c r="B10999" s="560">
        <v>5907628702321</v>
      </c>
      <c r="C10999" t="s">
        <v>34557</v>
      </c>
      <c r="D10999" t="s">
        <v>4107</v>
      </c>
      <c r="E10999" t="s">
        <v>34558</v>
      </c>
      <c r="F10999" t="s">
        <v>4118</v>
      </c>
      <c r="G10999">
        <v>1228.1400000000001</v>
      </c>
      <c r="H10999" t="s">
        <v>34559</v>
      </c>
    </row>
    <row r="11000" spans="1:8" hidden="1" x14ac:dyDescent="0.25">
      <c r="A11000" t="str">
        <f>Produkty[[#This Row],[Symbol]]</f>
        <v>NAK6334ZM22</v>
      </c>
      <c r="B11000" s="560">
        <v>5907628702338</v>
      </c>
      <c r="C11000" t="s">
        <v>34560</v>
      </c>
      <c r="D11000" t="s">
        <v>4107</v>
      </c>
      <c r="E11000" t="s">
        <v>34561</v>
      </c>
      <c r="F11000" t="s">
        <v>4118</v>
      </c>
      <c r="G11000">
        <v>526.34</v>
      </c>
      <c r="H11000" t="s">
        <v>34562</v>
      </c>
    </row>
    <row r="11001" spans="1:8" hidden="1" x14ac:dyDescent="0.25">
      <c r="A11001" t="str">
        <f>Produkty[[#This Row],[Symbol]]</f>
        <v>PP9021Z10</v>
      </c>
      <c r="B11001" s="560">
        <v>5907628702369</v>
      </c>
      <c r="C11001" t="s">
        <v>34563</v>
      </c>
      <c r="D11001" t="s">
        <v>4107</v>
      </c>
      <c r="E11001" t="s">
        <v>34564</v>
      </c>
      <c r="F11001" t="s">
        <v>4114</v>
      </c>
      <c r="G11001">
        <v>12.94</v>
      </c>
      <c r="H11001" t="s">
        <v>34565</v>
      </c>
    </row>
    <row r="11002" spans="1:8" hidden="1" x14ac:dyDescent="0.25">
      <c r="A11002" t="str">
        <f>Produkty[[#This Row],[Symbol]]</f>
        <v>PP9021Z12</v>
      </c>
      <c r="B11002" s="560">
        <v>5907628702383</v>
      </c>
      <c r="C11002" t="s">
        <v>34566</v>
      </c>
      <c r="D11002" t="s">
        <v>4107</v>
      </c>
      <c r="E11002" t="s">
        <v>34567</v>
      </c>
      <c r="F11002" t="s">
        <v>4114</v>
      </c>
      <c r="G11002">
        <v>12.94</v>
      </c>
      <c r="H11002" t="s">
        <v>34568</v>
      </c>
    </row>
    <row r="11003" spans="1:8" hidden="1" x14ac:dyDescent="0.25">
      <c r="A11003" t="str">
        <f>Produkty[[#This Row],[Symbol]]</f>
        <v>S91288Z06120</v>
      </c>
      <c r="B11003" s="560">
        <v>5907628702406</v>
      </c>
      <c r="C11003" t="s">
        <v>34569</v>
      </c>
      <c r="D11003" t="s">
        <v>4107</v>
      </c>
      <c r="E11003" t="s">
        <v>34570</v>
      </c>
      <c r="F11003" t="s">
        <v>4114</v>
      </c>
      <c r="G11003">
        <v>20.25</v>
      </c>
      <c r="H11003" t="s">
        <v>34571</v>
      </c>
    </row>
    <row r="11004" spans="1:8" hidden="1" x14ac:dyDescent="0.25">
      <c r="A11004" t="str">
        <f>Produkty[[#This Row],[Symbol]]</f>
        <v>PP9021Z14</v>
      </c>
      <c r="B11004" s="560">
        <v>5907628702413</v>
      </c>
      <c r="C11004" t="s">
        <v>34572</v>
      </c>
      <c r="D11004" t="s">
        <v>4107</v>
      </c>
      <c r="E11004" t="s">
        <v>34573</v>
      </c>
      <c r="F11004" t="s">
        <v>4114</v>
      </c>
      <c r="G11004">
        <v>12.94</v>
      </c>
      <c r="H11004" t="s">
        <v>34574</v>
      </c>
    </row>
    <row r="11005" spans="1:8" hidden="1" x14ac:dyDescent="0.25">
      <c r="A11005" t="str">
        <f>Produkty[[#This Row],[Symbol]]</f>
        <v>PP9021Z16</v>
      </c>
      <c r="B11005" s="560">
        <v>5907628702437</v>
      </c>
      <c r="C11005" t="s">
        <v>34575</v>
      </c>
      <c r="D11005" t="s">
        <v>4107</v>
      </c>
      <c r="E11005" t="s">
        <v>34576</v>
      </c>
      <c r="F11005" t="s">
        <v>4114</v>
      </c>
      <c r="G11005">
        <v>12.94</v>
      </c>
      <c r="H11005" t="s">
        <v>34577</v>
      </c>
    </row>
    <row r="11006" spans="1:8" hidden="1" x14ac:dyDescent="0.25">
      <c r="A11006" t="str">
        <f>Produkty[[#This Row],[Symbol]]</f>
        <v>PP9021Z20</v>
      </c>
      <c r="B11006" s="560">
        <v>5907628702451</v>
      </c>
      <c r="C11006" t="s">
        <v>34578</v>
      </c>
      <c r="D11006" t="s">
        <v>4107</v>
      </c>
      <c r="E11006" t="s">
        <v>34579</v>
      </c>
      <c r="F11006" t="s">
        <v>4114</v>
      </c>
      <c r="G11006">
        <v>12.94</v>
      </c>
      <c r="H11006" t="s">
        <v>34580</v>
      </c>
    </row>
    <row r="11007" spans="1:8" hidden="1" x14ac:dyDescent="0.25">
      <c r="A11007" t="str">
        <f>Produkty[[#This Row],[Symbol]]</f>
        <v>S91288Z08130</v>
      </c>
      <c r="B11007" s="560">
        <v>5907628702482</v>
      </c>
      <c r="C11007" t="s">
        <v>34581</v>
      </c>
      <c r="D11007" t="s">
        <v>4107</v>
      </c>
      <c r="E11007" t="s">
        <v>34582</v>
      </c>
      <c r="F11007" t="s">
        <v>4114</v>
      </c>
      <c r="G11007">
        <v>20.8</v>
      </c>
      <c r="H11007" t="s">
        <v>34583</v>
      </c>
    </row>
    <row r="11008" spans="1:8" hidden="1" x14ac:dyDescent="0.25">
      <c r="A11008" t="str">
        <f>Produkty[[#This Row],[Symbol]]</f>
        <v>S91288O06120</v>
      </c>
      <c r="B11008" s="560">
        <v>5907628702499</v>
      </c>
      <c r="C11008" t="s">
        <v>34584</v>
      </c>
      <c r="D11008" t="s">
        <v>4107</v>
      </c>
      <c r="E11008" t="s">
        <v>34585</v>
      </c>
      <c r="F11008" t="s">
        <v>4114</v>
      </c>
      <c r="G11008">
        <v>19.88</v>
      </c>
      <c r="H11008" t="s">
        <v>34586</v>
      </c>
    </row>
    <row r="11009" spans="1:8" hidden="1" x14ac:dyDescent="0.25">
      <c r="A11009" t="str">
        <f>Produkty[[#This Row],[Symbol]]</f>
        <v>PP9021Z05</v>
      </c>
      <c r="B11009" s="560">
        <v>5907628702505</v>
      </c>
      <c r="C11009" t="s">
        <v>34587</v>
      </c>
      <c r="D11009" t="s">
        <v>4107</v>
      </c>
      <c r="E11009" t="s">
        <v>34588</v>
      </c>
      <c r="F11009" t="s">
        <v>4114</v>
      </c>
      <c r="G11009">
        <v>15.68</v>
      </c>
      <c r="H11009" t="s">
        <v>34589</v>
      </c>
    </row>
    <row r="11010" spans="1:8" hidden="1" x14ac:dyDescent="0.25">
      <c r="A11010" t="str">
        <f>Produkty[[#This Row],[Symbol]]</f>
        <v>PP9021Z06</v>
      </c>
      <c r="B11010" s="560">
        <v>5907628702529</v>
      </c>
      <c r="C11010" t="s">
        <v>34590</v>
      </c>
      <c r="D11010" t="s">
        <v>4107</v>
      </c>
      <c r="E11010" t="s">
        <v>34591</v>
      </c>
      <c r="F11010" t="s">
        <v>4114</v>
      </c>
      <c r="G11010">
        <v>13.46</v>
      </c>
      <c r="H11010" t="s">
        <v>34592</v>
      </c>
    </row>
    <row r="11011" spans="1:8" hidden="1" x14ac:dyDescent="0.25">
      <c r="A11011" t="str">
        <f>Produkty[[#This Row],[Symbol]]</f>
        <v>PP9021Z08</v>
      </c>
      <c r="B11011" s="560">
        <v>5907628702550</v>
      </c>
      <c r="C11011" t="s">
        <v>34593</v>
      </c>
      <c r="D11011" t="s">
        <v>4107</v>
      </c>
      <c r="E11011" t="s">
        <v>34594</v>
      </c>
      <c r="F11011" t="s">
        <v>4114</v>
      </c>
      <c r="G11011">
        <v>12.94</v>
      </c>
      <c r="H11011" t="s">
        <v>34595</v>
      </c>
    </row>
    <row r="11012" spans="1:8" hidden="1" x14ac:dyDescent="0.25">
      <c r="A11012" t="str">
        <f>Produkty[[#This Row],[Symbol]]</f>
        <v>S91288Z20160</v>
      </c>
      <c r="B11012" s="560">
        <v>5907628702574</v>
      </c>
      <c r="C11012" t="s">
        <v>34596</v>
      </c>
      <c r="D11012" t="s">
        <v>4107</v>
      </c>
      <c r="E11012" t="s">
        <v>34597</v>
      </c>
      <c r="F11012" t="s">
        <v>4114</v>
      </c>
      <c r="G11012">
        <v>17.66</v>
      </c>
      <c r="H11012" t="s">
        <v>34598</v>
      </c>
    </row>
    <row r="11013" spans="1:8" hidden="1" x14ac:dyDescent="0.25">
      <c r="A11013" t="str">
        <f>Produkty[[#This Row],[Symbol]]</f>
        <v>S91288O20150</v>
      </c>
      <c r="B11013" s="560">
        <v>5907628702581</v>
      </c>
      <c r="C11013" t="s">
        <v>34599</v>
      </c>
      <c r="D11013" t="s">
        <v>4107</v>
      </c>
      <c r="E11013" t="s">
        <v>34600</v>
      </c>
      <c r="F11013" t="s">
        <v>4114</v>
      </c>
      <c r="G11013">
        <v>17.36</v>
      </c>
      <c r="H11013" t="s">
        <v>34601</v>
      </c>
    </row>
    <row r="11014" spans="1:8" hidden="1" x14ac:dyDescent="0.25">
      <c r="A11014" t="str">
        <f>Produkty[[#This Row],[Symbol]]</f>
        <v>S91288Z20150</v>
      </c>
      <c r="B11014" s="560">
        <v>5907628702598</v>
      </c>
      <c r="C11014" t="s">
        <v>34602</v>
      </c>
      <c r="D11014" t="s">
        <v>4107</v>
      </c>
      <c r="E11014" t="s">
        <v>34603</v>
      </c>
      <c r="F11014" t="s">
        <v>4114</v>
      </c>
      <c r="G11014">
        <v>17.66</v>
      </c>
      <c r="H11014" t="s">
        <v>34604</v>
      </c>
    </row>
    <row r="11015" spans="1:8" hidden="1" x14ac:dyDescent="0.25">
      <c r="A11015" t="str">
        <f>Produkty[[#This Row],[Symbol]]</f>
        <v>S91288Z20130</v>
      </c>
      <c r="B11015" s="560">
        <v>5907628702604</v>
      </c>
      <c r="C11015" t="s">
        <v>34605</v>
      </c>
      <c r="D11015" t="s">
        <v>4107</v>
      </c>
      <c r="E11015" t="s">
        <v>34606</v>
      </c>
      <c r="F11015" t="s">
        <v>4114</v>
      </c>
      <c r="G11015">
        <v>17.66</v>
      </c>
      <c r="H11015" t="s">
        <v>34607</v>
      </c>
    </row>
    <row r="11016" spans="1:8" hidden="1" x14ac:dyDescent="0.25">
      <c r="A11016" t="str">
        <f>Produkty[[#This Row],[Symbol]]</f>
        <v>S91288Z20065</v>
      </c>
      <c r="B11016" s="560">
        <v>5907628702611</v>
      </c>
      <c r="C11016" t="s">
        <v>34608</v>
      </c>
      <c r="D11016" t="s">
        <v>4107</v>
      </c>
      <c r="E11016" t="s">
        <v>34609</v>
      </c>
      <c r="F11016" t="s">
        <v>4114</v>
      </c>
      <c r="G11016">
        <v>17.66</v>
      </c>
      <c r="H11016" t="s">
        <v>34610</v>
      </c>
    </row>
    <row r="11017" spans="1:8" hidden="1" x14ac:dyDescent="0.25">
      <c r="A11017" t="str">
        <f>Produkty[[#This Row],[Symbol]]</f>
        <v>S91288Z16160</v>
      </c>
      <c r="B11017" s="560">
        <v>5907628702628</v>
      </c>
      <c r="C11017" t="s">
        <v>34611</v>
      </c>
      <c r="D11017" t="s">
        <v>4107</v>
      </c>
      <c r="E11017" t="s">
        <v>34612</v>
      </c>
      <c r="F11017" t="s">
        <v>4114</v>
      </c>
      <c r="G11017">
        <v>17.66</v>
      </c>
      <c r="H11017" t="s">
        <v>34613</v>
      </c>
    </row>
    <row r="11018" spans="1:8" hidden="1" x14ac:dyDescent="0.25">
      <c r="A11018" t="str">
        <f>Produkty[[#This Row],[Symbol]]</f>
        <v>S91288O16150</v>
      </c>
      <c r="B11018" s="560">
        <v>5907628702635</v>
      </c>
      <c r="C11018" t="s">
        <v>34614</v>
      </c>
      <c r="D11018" t="s">
        <v>4107</v>
      </c>
      <c r="E11018" t="s">
        <v>34615</v>
      </c>
      <c r="F11018" t="s">
        <v>4114</v>
      </c>
      <c r="G11018">
        <v>17.350000000000001</v>
      </c>
      <c r="H11018" t="s">
        <v>34616</v>
      </c>
    </row>
    <row r="11019" spans="1:8" hidden="1" x14ac:dyDescent="0.25">
      <c r="A11019" t="str">
        <f>Produkty[[#This Row],[Symbol]]</f>
        <v>S91288Z16150</v>
      </c>
      <c r="B11019" s="560">
        <v>5907628702642</v>
      </c>
      <c r="C11019" t="s">
        <v>34617</v>
      </c>
      <c r="D11019" t="s">
        <v>4107</v>
      </c>
      <c r="E11019" t="s">
        <v>34618</v>
      </c>
      <c r="F11019" t="s">
        <v>4114</v>
      </c>
      <c r="G11019">
        <v>17.66</v>
      </c>
      <c r="H11019" t="s">
        <v>34619</v>
      </c>
    </row>
    <row r="11020" spans="1:8" hidden="1" x14ac:dyDescent="0.25">
      <c r="A11020" t="str">
        <f>Produkty[[#This Row],[Symbol]]</f>
        <v>S91288Z16075</v>
      </c>
      <c r="B11020" s="560">
        <v>5907628702659</v>
      </c>
      <c r="C11020" t="s">
        <v>34620</v>
      </c>
      <c r="D11020" t="s">
        <v>4107</v>
      </c>
      <c r="E11020" t="s">
        <v>34621</v>
      </c>
      <c r="F11020" t="s">
        <v>4114</v>
      </c>
      <c r="G11020">
        <v>17.649999999999999</v>
      </c>
      <c r="H11020" t="s">
        <v>34622</v>
      </c>
    </row>
    <row r="11021" spans="1:8" hidden="1" x14ac:dyDescent="0.25">
      <c r="A11021" t="str">
        <f>Produkty[[#This Row],[Symbol]]</f>
        <v>S91288Z14140</v>
      </c>
      <c r="B11021" s="560">
        <v>5907628702666</v>
      </c>
      <c r="C11021" t="s">
        <v>34623</v>
      </c>
      <c r="D11021" t="s">
        <v>4107</v>
      </c>
      <c r="E11021" t="s">
        <v>34624</v>
      </c>
      <c r="F11021" t="s">
        <v>4114</v>
      </c>
      <c r="G11021">
        <v>17.66</v>
      </c>
      <c r="H11021" t="s">
        <v>34625</v>
      </c>
    </row>
    <row r="11022" spans="1:8" hidden="1" x14ac:dyDescent="0.25">
      <c r="A11022" t="str">
        <f>Produkty[[#This Row],[Symbol]]</f>
        <v>S91288Z14110</v>
      </c>
      <c r="B11022" s="560">
        <v>5907628702673</v>
      </c>
      <c r="C11022" t="s">
        <v>34626</v>
      </c>
      <c r="D11022" t="s">
        <v>4107</v>
      </c>
      <c r="E11022" t="s">
        <v>34627</v>
      </c>
      <c r="F11022" t="s">
        <v>4114</v>
      </c>
      <c r="G11022">
        <v>17.649999999999999</v>
      </c>
      <c r="H11022" t="s">
        <v>34628</v>
      </c>
    </row>
    <row r="11023" spans="1:8" hidden="1" x14ac:dyDescent="0.25">
      <c r="A11023" t="str">
        <f>Produkty[[#This Row],[Symbol]]</f>
        <v>S91288O14045</v>
      </c>
      <c r="B11023" s="560">
        <v>5907628702680</v>
      </c>
      <c r="C11023" t="s">
        <v>34629</v>
      </c>
      <c r="D11023" t="s">
        <v>4107</v>
      </c>
      <c r="E11023" t="s">
        <v>34630</v>
      </c>
      <c r="F11023" t="s">
        <v>4114</v>
      </c>
      <c r="G11023">
        <v>17.350000000000001</v>
      </c>
      <c r="H11023" t="s">
        <v>34631</v>
      </c>
    </row>
    <row r="11024" spans="1:8" hidden="1" x14ac:dyDescent="0.25">
      <c r="A11024" t="str">
        <f>Produkty[[#This Row],[Symbol]]</f>
        <v>S91288Z14045</v>
      </c>
      <c r="B11024" s="560">
        <v>5907628702697</v>
      </c>
      <c r="C11024" t="s">
        <v>34632</v>
      </c>
      <c r="D11024" t="s">
        <v>4107</v>
      </c>
      <c r="E11024" t="s">
        <v>34633</v>
      </c>
      <c r="F11024" t="s">
        <v>4114</v>
      </c>
      <c r="G11024">
        <v>17.66</v>
      </c>
      <c r="H11024" t="s">
        <v>34634</v>
      </c>
    </row>
    <row r="11025" spans="1:8" hidden="1" x14ac:dyDescent="0.25">
      <c r="A11025" t="str">
        <f>Produkty[[#This Row],[Symbol]]</f>
        <v>S91288O14035</v>
      </c>
      <c r="B11025" s="560">
        <v>5907628702703</v>
      </c>
      <c r="C11025" t="s">
        <v>34635</v>
      </c>
      <c r="D11025" t="s">
        <v>4107</v>
      </c>
      <c r="E11025" t="s">
        <v>34636</v>
      </c>
      <c r="F11025" t="s">
        <v>4114</v>
      </c>
      <c r="G11025">
        <v>17.350000000000001</v>
      </c>
      <c r="H11025" t="s">
        <v>34637</v>
      </c>
    </row>
    <row r="11026" spans="1:8" hidden="1" x14ac:dyDescent="0.25">
      <c r="A11026" t="str">
        <f>Produkty[[#This Row],[Symbol]]</f>
        <v>S91288Z14035</v>
      </c>
      <c r="B11026" s="560">
        <v>5907628702710</v>
      </c>
      <c r="C11026" t="s">
        <v>34638</v>
      </c>
      <c r="D11026" t="s">
        <v>4107</v>
      </c>
      <c r="E11026" t="s">
        <v>34639</v>
      </c>
      <c r="F11026" t="s">
        <v>4114</v>
      </c>
      <c r="G11026">
        <v>17.66</v>
      </c>
      <c r="H11026" t="s">
        <v>34640</v>
      </c>
    </row>
    <row r="11027" spans="1:8" hidden="1" x14ac:dyDescent="0.25">
      <c r="A11027" t="str">
        <f>Produkty[[#This Row],[Symbol]]</f>
        <v>S91288O12150</v>
      </c>
      <c r="B11027" s="560">
        <v>5907628702727</v>
      </c>
      <c r="C11027" t="s">
        <v>34641</v>
      </c>
      <c r="D11027" t="s">
        <v>4107</v>
      </c>
      <c r="E11027" t="s">
        <v>34642</v>
      </c>
      <c r="F11027" t="s">
        <v>4114</v>
      </c>
      <c r="G11027">
        <v>17.86</v>
      </c>
      <c r="H11027" t="s">
        <v>34643</v>
      </c>
    </row>
    <row r="11028" spans="1:8" hidden="1" x14ac:dyDescent="0.25">
      <c r="A11028" t="str">
        <f>Produkty[[#This Row],[Symbol]]</f>
        <v>S91288Z12150</v>
      </c>
      <c r="B11028" s="560">
        <v>5907628702734</v>
      </c>
      <c r="C11028" t="s">
        <v>34644</v>
      </c>
      <c r="D11028" t="s">
        <v>4107</v>
      </c>
      <c r="E11028" t="s">
        <v>34645</v>
      </c>
      <c r="F11028" t="s">
        <v>4114</v>
      </c>
      <c r="G11028">
        <v>18.18</v>
      </c>
      <c r="H11028" t="s">
        <v>34646</v>
      </c>
    </row>
    <row r="11029" spans="1:8" hidden="1" x14ac:dyDescent="0.25">
      <c r="A11029" t="str">
        <f>Produkty[[#This Row],[Symbol]]</f>
        <v>S91288O12075</v>
      </c>
      <c r="B11029" s="560">
        <v>5907628702741</v>
      </c>
      <c r="C11029" t="s">
        <v>34647</v>
      </c>
      <c r="D11029" t="s">
        <v>4107</v>
      </c>
      <c r="E11029" t="s">
        <v>34648</v>
      </c>
      <c r="F11029" t="s">
        <v>4114</v>
      </c>
      <c r="G11029">
        <v>17.36</v>
      </c>
      <c r="H11029" t="s">
        <v>34649</v>
      </c>
    </row>
    <row r="11030" spans="1:8" hidden="1" x14ac:dyDescent="0.25">
      <c r="A11030" t="str">
        <f>Produkty[[#This Row],[Symbol]]</f>
        <v>S91288Z10160</v>
      </c>
      <c r="B11030" s="560">
        <v>5907628702758</v>
      </c>
      <c r="C11030" t="s">
        <v>34650</v>
      </c>
      <c r="D11030" t="s">
        <v>4107</v>
      </c>
      <c r="E11030" t="s">
        <v>34651</v>
      </c>
      <c r="F11030" t="s">
        <v>4114</v>
      </c>
      <c r="G11030">
        <v>18.88</v>
      </c>
      <c r="H11030" t="s">
        <v>34652</v>
      </c>
    </row>
    <row r="11031" spans="1:8" hidden="1" x14ac:dyDescent="0.25">
      <c r="A11031" t="str">
        <f>Produkty[[#This Row],[Symbol]]</f>
        <v>S91288O10150</v>
      </c>
      <c r="B11031" s="560">
        <v>5907628702765</v>
      </c>
      <c r="C11031" t="s">
        <v>34653</v>
      </c>
      <c r="D11031" t="s">
        <v>4107</v>
      </c>
      <c r="E11031" t="s">
        <v>34654</v>
      </c>
      <c r="F11031" t="s">
        <v>4114</v>
      </c>
      <c r="G11031">
        <v>18.510000000000002</v>
      </c>
      <c r="H11031" t="s">
        <v>34655</v>
      </c>
    </row>
    <row r="11032" spans="1:8" hidden="1" x14ac:dyDescent="0.25">
      <c r="A11032" t="str">
        <f>Produkty[[#This Row],[Symbol]]</f>
        <v>S91288Z10150</v>
      </c>
      <c r="B11032" s="560">
        <v>5907628702772</v>
      </c>
      <c r="C11032" t="s">
        <v>34656</v>
      </c>
      <c r="D11032" t="s">
        <v>4107</v>
      </c>
      <c r="E11032" t="s">
        <v>34657</v>
      </c>
      <c r="F11032" t="s">
        <v>4114</v>
      </c>
      <c r="G11032">
        <v>18.88</v>
      </c>
      <c r="H11032" t="s">
        <v>34658</v>
      </c>
    </row>
    <row r="11033" spans="1:8" hidden="1" x14ac:dyDescent="0.25">
      <c r="A11033" t="str">
        <f>Produkty[[#This Row],[Symbol]]</f>
        <v>S91288Z10130</v>
      </c>
      <c r="B11033" s="560">
        <v>5907628702789</v>
      </c>
      <c r="C11033" t="s">
        <v>34659</v>
      </c>
      <c r="D11033" t="s">
        <v>4107</v>
      </c>
      <c r="E11033" t="s">
        <v>34660</v>
      </c>
      <c r="F11033" t="s">
        <v>4114</v>
      </c>
      <c r="G11033">
        <v>18.88</v>
      </c>
      <c r="H11033" t="s">
        <v>34661</v>
      </c>
    </row>
    <row r="11034" spans="1:8" hidden="1" x14ac:dyDescent="0.25">
      <c r="A11034" t="str">
        <f>Produkty[[#This Row],[Symbol]]</f>
        <v>S91288Z10075</v>
      </c>
      <c r="B11034" s="560">
        <v>5907628702802</v>
      </c>
      <c r="C11034" t="s">
        <v>34662</v>
      </c>
      <c r="D11034" t="s">
        <v>4107</v>
      </c>
      <c r="E11034" t="s">
        <v>34663</v>
      </c>
      <c r="F11034" t="s">
        <v>4114</v>
      </c>
      <c r="G11034">
        <v>17.66</v>
      </c>
      <c r="H11034" t="s">
        <v>34664</v>
      </c>
    </row>
    <row r="11035" spans="1:8" hidden="1" x14ac:dyDescent="0.25">
      <c r="A11035" t="str">
        <f>Produkty[[#This Row],[Symbol]]</f>
        <v>S91288Z08140</v>
      </c>
      <c r="B11035" s="560">
        <v>5907628702819</v>
      </c>
      <c r="C11035" t="s">
        <v>34665</v>
      </c>
      <c r="D11035" t="s">
        <v>4107</v>
      </c>
      <c r="E11035" t="s">
        <v>34666</v>
      </c>
      <c r="F11035" t="s">
        <v>4114</v>
      </c>
      <c r="G11035">
        <v>20.8</v>
      </c>
      <c r="H11035" t="s">
        <v>34667</v>
      </c>
    </row>
    <row r="11036" spans="1:8" hidden="1" x14ac:dyDescent="0.25">
      <c r="A11036" t="str">
        <f>Produkty[[#This Row],[Symbol]]</f>
        <v>S91288O08130</v>
      </c>
      <c r="B11036" s="560">
        <v>5907628702826</v>
      </c>
      <c r="C11036" t="s">
        <v>34668</v>
      </c>
      <c r="D11036" t="s">
        <v>4107</v>
      </c>
      <c r="E11036" t="s">
        <v>34669</v>
      </c>
      <c r="F11036" t="s">
        <v>4114</v>
      </c>
      <c r="G11036">
        <v>20.43</v>
      </c>
      <c r="H11036" t="s">
        <v>34670</v>
      </c>
    </row>
    <row r="11037" spans="1:8" hidden="1" x14ac:dyDescent="0.25">
      <c r="A11037" t="str">
        <f>Produkty[[#This Row],[Symbol]]</f>
        <v>S93119O08045</v>
      </c>
      <c r="B11037" s="560">
        <v>5907628702840</v>
      </c>
      <c r="C11037" t="s">
        <v>34671</v>
      </c>
      <c r="D11037" t="s">
        <v>4107</v>
      </c>
      <c r="E11037" t="s">
        <v>34672</v>
      </c>
      <c r="F11037" t="s">
        <v>4118</v>
      </c>
      <c r="G11037">
        <v>40.57</v>
      </c>
      <c r="H11037" t="s">
        <v>34673</v>
      </c>
    </row>
    <row r="11038" spans="1:8" hidden="1" x14ac:dyDescent="0.25">
      <c r="A11038" t="str">
        <f>Produkty[[#This Row],[Symbol]]</f>
        <v>S93158Z27180</v>
      </c>
      <c r="B11038" s="560">
        <v>5907628702918</v>
      </c>
      <c r="C11038" t="s">
        <v>34674</v>
      </c>
      <c r="D11038" t="s">
        <v>4107</v>
      </c>
      <c r="E11038" t="s">
        <v>34675</v>
      </c>
      <c r="F11038" t="s">
        <v>4114</v>
      </c>
      <c r="G11038">
        <v>17.46</v>
      </c>
      <c r="H11038" t="s">
        <v>34676</v>
      </c>
    </row>
    <row r="11039" spans="1:8" hidden="1" x14ac:dyDescent="0.25">
      <c r="A11039" t="str">
        <f>Produkty[[#This Row],[Symbol]]</f>
        <v>S93158Z27160</v>
      </c>
      <c r="B11039" s="560">
        <v>5907628702925</v>
      </c>
      <c r="C11039" t="s">
        <v>34677</v>
      </c>
      <c r="D11039" t="s">
        <v>4107</v>
      </c>
      <c r="E11039" t="s">
        <v>34678</v>
      </c>
      <c r="F11039" t="s">
        <v>4114</v>
      </c>
      <c r="G11039">
        <v>17.46</v>
      </c>
      <c r="H11039" t="s">
        <v>34679</v>
      </c>
    </row>
    <row r="11040" spans="1:8" hidden="1" x14ac:dyDescent="0.25">
      <c r="A11040" t="str">
        <f>Produkty[[#This Row],[Symbol]]</f>
        <v>S93158Z27100</v>
      </c>
      <c r="B11040" s="560">
        <v>5907628702932</v>
      </c>
      <c r="C11040" t="s">
        <v>34680</v>
      </c>
      <c r="D11040" t="s">
        <v>4107</v>
      </c>
      <c r="E11040" t="s">
        <v>34681</v>
      </c>
      <c r="F11040" t="s">
        <v>4114</v>
      </c>
      <c r="G11040">
        <v>17.47</v>
      </c>
      <c r="H11040" t="s">
        <v>34682</v>
      </c>
    </row>
    <row r="11041" spans="1:8" hidden="1" x14ac:dyDescent="0.25">
      <c r="A11041" t="str">
        <f>Produkty[[#This Row],[Symbol]]</f>
        <v>S93158Z10170</v>
      </c>
      <c r="B11041" s="560">
        <v>5907628702963</v>
      </c>
      <c r="C11041" t="s">
        <v>34683</v>
      </c>
      <c r="D11041" t="s">
        <v>4107</v>
      </c>
      <c r="E11041" t="s">
        <v>34684</v>
      </c>
      <c r="F11041" t="s">
        <v>4114</v>
      </c>
      <c r="G11041">
        <v>14.6</v>
      </c>
      <c r="H11041" t="s">
        <v>34685</v>
      </c>
    </row>
    <row r="11042" spans="1:8" hidden="1" x14ac:dyDescent="0.25">
      <c r="A11042" t="str">
        <f>Produkty[[#This Row],[Symbol]]</f>
        <v>S93119O10045</v>
      </c>
      <c r="B11042" s="560">
        <v>5907628702970</v>
      </c>
      <c r="C11042" t="s">
        <v>34686</v>
      </c>
      <c r="D11042" t="s">
        <v>4107</v>
      </c>
      <c r="E11042" t="s">
        <v>34687</v>
      </c>
      <c r="F11042" t="s">
        <v>4118</v>
      </c>
      <c r="G11042">
        <v>66.86</v>
      </c>
      <c r="H11042" t="s">
        <v>34688</v>
      </c>
    </row>
    <row r="11043" spans="1:8" hidden="1" x14ac:dyDescent="0.25">
      <c r="A11043" t="str">
        <f>Produkty[[#This Row],[Symbol]]</f>
        <v>S93119O08110</v>
      </c>
      <c r="B11043" s="560">
        <v>5907628702987</v>
      </c>
      <c r="C11043" t="s">
        <v>34689</v>
      </c>
      <c r="D11043" t="s">
        <v>4107</v>
      </c>
      <c r="E11043" t="s">
        <v>34690</v>
      </c>
      <c r="F11043" t="s">
        <v>4118</v>
      </c>
      <c r="G11043">
        <v>86.34</v>
      </c>
      <c r="H11043" t="s">
        <v>34691</v>
      </c>
    </row>
    <row r="11044" spans="1:8" hidden="1" x14ac:dyDescent="0.25">
      <c r="A11044" t="str">
        <f>Produkty[[#This Row],[Symbol]]</f>
        <v>S93158Z10190</v>
      </c>
      <c r="B11044" s="560">
        <v>5907628702994</v>
      </c>
      <c r="C11044" t="s">
        <v>34692</v>
      </c>
      <c r="D11044" t="s">
        <v>4107</v>
      </c>
      <c r="E11044" t="s">
        <v>34693</v>
      </c>
      <c r="F11044" t="s">
        <v>4114</v>
      </c>
      <c r="G11044">
        <v>16.920000000000002</v>
      </c>
      <c r="H11044" t="s">
        <v>34694</v>
      </c>
    </row>
    <row r="11045" spans="1:8" hidden="1" x14ac:dyDescent="0.25">
      <c r="A11045" t="str">
        <f>Produkty[[#This Row],[Symbol]]</f>
        <v>S93119O10075</v>
      </c>
      <c r="B11045" s="560">
        <v>5907628703021</v>
      </c>
      <c r="C11045" t="s">
        <v>34695</v>
      </c>
      <c r="D11045" t="s">
        <v>4107</v>
      </c>
      <c r="E11045" t="s">
        <v>34696</v>
      </c>
      <c r="F11045" t="s">
        <v>4118</v>
      </c>
      <c r="G11045">
        <v>102.23</v>
      </c>
      <c r="H11045" t="s">
        <v>34697</v>
      </c>
    </row>
    <row r="11046" spans="1:8" hidden="1" x14ac:dyDescent="0.25">
      <c r="A11046" t="str">
        <f>Produkty[[#This Row],[Symbol]]</f>
        <v>S93119O10065</v>
      </c>
      <c r="B11046" s="560">
        <v>5907628703038</v>
      </c>
      <c r="C11046" t="s">
        <v>34698</v>
      </c>
      <c r="D11046" t="s">
        <v>4107</v>
      </c>
      <c r="E11046" t="s">
        <v>34699</v>
      </c>
      <c r="F11046" t="s">
        <v>4118</v>
      </c>
      <c r="G11046">
        <v>90.86</v>
      </c>
      <c r="H11046" t="s">
        <v>34700</v>
      </c>
    </row>
    <row r="11047" spans="1:8" hidden="1" x14ac:dyDescent="0.25">
      <c r="A11047" t="str">
        <f>Produkty[[#This Row],[Symbol]]</f>
        <v>S93119O10055</v>
      </c>
      <c r="B11047" s="560">
        <v>5907628703045</v>
      </c>
      <c r="C11047" t="s">
        <v>34701</v>
      </c>
      <c r="D11047" t="s">
        <v>4107</v>
      </c>
      <c r="E11047" t="s">
        <v>34702</v>
      </c>
      <c r="F11047" t="s">
        <v>4118</v>
      </c>
      <c r="G11047">
        <v>79.400000000000006</v>
      </c>
      <c r="H11047" t="s">
        <v>34703</v>
      </c>
    </row>
    <row r="11048" spans="1:8" hidden="1" x14ac:dyDescent="0.25">
      <c r="A11048" t="str">
        <f>Produkty[[#This Row],[Symbol]]</f>
        <v>S93158Z10220</v>
      </c>
      <c r="B11048" s="560">
        <v>5907628703052</v>
      </c>
      <c r="C11048" t="s">
        <v>34704</v>
      </c>
      <c r="D11048" t="s">
        <v>4107</v>
      </c>
      <c r="E11048" t="s">
        <v>34705</v>
      </c>
      <c r="F11048" t="s">
        <v>4114</v>
      </c>
      <c r="G11048">
        <v>16.48</v>
      </c>
      <c r="H11048" t="s">
        <v>34706</v>
      </c>
    </row>
    <row r="11049" spans="1:8" hidden="1" x14ac:dyDescent="0.25">
      <c r="A11049" t="str">
        <f>Produkty[[#This Row],[Symbol]]</f>
        <v>S93119O10140</v>
      </c>
      <c r="B11049" s="560">
        <v>5907628703069</v>
      </c>
      <c r="C11049" t="s">
        <v>34707</v>
      </c>
      <c r="D11049" t="s">
        <v>4107</v>
      </c>
      <c r="E11049" t="s">
        <v>34708</v>
      </c>
      <c r="F11049" t="s">
        <v>4118</v>
      </c>
      <c r="G11049">
        <v>182.37</v>
      </c>
      <c r="H11049" t="s">
        <v>34709</v>
      </c>
    </row>
    <row r="11050" spans="1:8" hidden="1" x14ac:dyDescent="0.25">
      <c r="A11050" t="str">
        <f>Produkty[[#This Row],[Symbol]]</f>
        <v>S93119O10130</v>
      </c>
      <c r="B11050" s="560">
        <v>5907628703076</v>
      </c>
      <c r="C11050" t="s">
        <v>34710</v>
      </c>
      <c r="D11050" t="s">
        <v>4107</v>
      </c>
      <c r="E11050" t="s">
        <v>34711</v>
      </c>
      <c r="F11050" t="s">
        <v>4118</v>
      </c>
      <c r="G11050">
        <v>169.76</v>
      </c>
      <c r="H11050" t="s">
        <v>34712</v>
      </c>
    </row>
    <row r="11051" spans="1:8" hidden="1" x14ac:dyDescent="0.25">
      <c r="A11051" t="str">
        <f>Produkty[[#This Row],[Symbol]]</f>
        <v>S93119O10110</v>
      </c>
      <c r="B11051" s="560">
        <v>5907628703083</v>
      </c>
      <c r="C11051" t="s">
        <v>34713</v>
      </c>
      <c r="D11051" t="s">
        <v>4107</v>
      </c>
      <c r="E11051" t="s">
        <v>34714</v>
      </c>
      <c r="F11051" t="s">
        <v>4118</v>
      </c>
      <c r="G11051">
        <v>142.36000000000001</v>
      </c>
      <c r="H11051" t="s">
        <v>34715</v>
      </c>
    </row>
    <row r="11052" spans="1:8" hidden="1" x14ac:dyDescent="0.25">
      <c r="A11052" t="str">
        <f>Produkty[[#This Row],[Symbol]]</f>
        <v>S93158Z10040</v>
      </c>
      <c r="B11052" s="560">
        <v>5907628703090</v>
      </c>
      <c r="C11052" t="s">
        <v>34716</v>
      </c>
      <c r="D11052" t="s">
        <v>4107</v>
      </c>
      <c r="E11052" t="s">
        <v>34717</v>
      </c>
      <c r="F11052" t="s">
        <v>4114</v>
      </c>
      <c r="G11052">
        <v>13.75</v>
      </c>
      <c r="H11052" t="s">
        <v>34718</v>
      </c>
    </row>
    <row r="11053" spans="1:8" hidden="1" x14ac:dyDescent="0.25">
      <c r="A11053" t="str">
        <f>Produkty[[#This Row],[Symbol]]</f>
        <v>S93119O12045</v>
      </c>
      <c r="B11053" s="560">
        <v>5907628703106</v>
      </c>
      <c r="C11053" t="s">
        <v>34719</v>
      </c>
      <c r="D11053" t="s">
        <v>4107</v>
      </c>
      <c r="E11053" t="s">
        <v>34720</v>
      </c>
      <c r="F11053" t="s">
        <v>4118</v>
      </c>
      <c r="G11053">
        <v>95.1</v>
      </c>
      <c r="H11053" t="s">
        <v>34721</v>
      </c>
    </row>
    <row r="11054" spans="1:8" hidden="1" x14ac:dyDescent="0.25">
      <c r="A11054" t="str">
        <f>Produkty[[#This Row],[Symbol]]</f>
        <v>S93119O10160</v>
      </c>
      <c r="B11054" s="560">
        <v>5907628703113</v>
      </c>
      <c r="C11054" t="s">
        <v>34722</v>
      </c>
      <c r="D11054" t="s">
        <v>4107</v>
      </c>
      <c r="E11054" t="s">
        <v>34723</v>
      </c>
      <c r="F11054" t="s">
        <v>4118</v>
      </c>
      <c r="G11054">
        <v>207.6</v>
      </c>
      <c r="H11054" t="s">
        <v>34724</v>
      </c>
    </row>
    <row r="11055" spans="1:8" hidden="1" x14ac:dyDescent="0.25">
      <c r="A11055" t="str">
        <f>Produkty[[#This Row],[Symbol]]</f>
        <v>S93158Z10045</v>
      </c>
      <c r="B11055" s="560">
        <v>5907628703120</v>
      </c>
      <c r="C11055" t="s">
        <v>34725</v>
      </c>
      <c r="D11055" t="s">
        <v>4107</v>
      </c>
      <c r="E11055" t="s">
        <v>34726</v>
      </c>
      <c r="F11055" t="s">
        <v>4114</v>
      </c>
      <c r="G11055">
        <v>13.75</v>
      </c>
      <c r="H11055" t="s">
        <v>34727</v>
      </c>
    </row>
    <row r="11056" spans="1:8" hidden="1" x14ac:dyDescent="0.25">
      <c r="A11056" t="str">
        <f>Produkty[[#This Row],[Symbol]]</f>
        <v>S93119O12200</v>
      </c>
      <c r="B11056" s="560">
        <v>5907628703137</v>
      </c>
      <c r="C11056" t="s">
        <v>34728</v>
      </c>
      <c r="D11056" t="s">
        <v>4107</v>
      </c>
      <c r="E11056" t="s">
        <v>34729</v>
      </c>
      <c r="F11056" t="s">
        <v>4118</v>
      </c>
      <c r="G11056">
        <v>363.2</v>
      </c>
      <c r="H11056" t="s">
        <v>34730</v>
      </c>
    </row>
    <row r="11057" spans="1:8" hidden="1" x14ac:dyDescent="0.25">
      <c r="A11057" t="str">
        <f>Produkty[[#This Row],[Symbol]]</f>
        <v>S93119O12180</v>
      </c>
      <c r="B11057" s="560">
        <v>5907628703144</v>
      </c>
      <c r="C11057" t="s">
        <v>34731</v>
      </c>
      <c r="D11057" t="s">
        <v>4107</v>
      </c>
      <c r="E11057" t="s">
        <v>34732</v>
      </c>
      <c r="F11057" t="s">
        <v>4118</v>
      </c>
      <c r="G11057">
        <v>328.67</v>
      </c>
      <c r="H11057" t="s">
        <v>34733</v>
      </c>
    </row>
    <row r="11058" spans="1:8" hidden="1" x14ac:dyDescent="0.25">
      <c r="A11058" t="str">
        <f>Produkty[[#This Row],[Symbol]]</f>
        <v>S93119O12150</v>
      </c>
      <c r="B11058" s="560">
        <v>5907628703151</v>
      </c>
      <c r="C11058" t="s">
        <v>34734</v>
      </c>
      <c r="D11058" t="s">
        <v>4107</v>
      </c>
      <c r="E11058" t="s">
        <v>34735</v>
      </c>
      <c r="F11058" t="s">
        <v>4118</v>
      </c>
      <c r="G11058">
        <v>276.86</v>
      </c>
      <c r="H11058" t="s">
        <v>34736</v>
      </c>
    </row>
    <row r="11059" spans="1:8" hidden="1" x14ac:dyDescent="0.25">
      <c r="A11059" t="str">
        <f>Produkty[[#This Row],[Symbol]]</f>
        <v>S93119O12130</v>
      </c>
      <c r="B11059" s="560">
        <v>5907628703168</v>
      </c>
      <c r="C11059" t="s">
        <v>34737</v>
      </c>
      <c r="D11059" t="s">
        <v>4107</v>
      </c>
      <c r="E11059" t="s">
        <v>34738</v>
      </c>
      <c r="F11059" t="s">
        <v>4118</v>
      </c>
      <c r="G11059">
        <v>234.97</v>
      </c>
      <c r="H11059" t="s">
        <v>34739</v>
      </c>
    </row>
    <row r="11060" spans="1:8" hidden="1" x14ac:dyDescent="0.25">
      <c r="A11060" t="str">
        <f>Produkty[[#This Row],[Symbol]]</f>
        <v>S93119O12110</v>
      </c>
      <c r="B11060" s="560">
        <v>5907628703175</v>
      </c>
      <c r="C11060" t="s">
        <v>34740</v>
      </c>
      <c r="D11060" t="s">
        <v>4107</v>
      </c>
      <c r="E11060" t="s">
        <v>34741</v>
      </c>
      <c r="F11060" t="s">
        <v>4118</v>
      </c>
      <c r="G11060">
        <v>201.48</v>
      </c>
      <c r="H11060" t="s">
        <v>34742</v>
      </c>
    </row>
    <row r="11061" spans="1:8" hidden="1" x14ac:dyDescent="0.25">
      <c r="A11061" t="str">
        <f>Produkty[[#This Row],[Symbol]]</f>
        <v>S93119O12075</v>
      </c>
      <c r="B11061" s="560">
        <v>5907628703182</v>
      </c>
      <c r="C11061" t="s">
        <v>34743</v>
      </c>
      <c r="D11061" t="s">
        <v>4107</v>
      </c>
      <c r="E11061" t="s">
        <v>34744</v>
      </c>
      <c r="F11061" t="s">
        <v>4118</v>
      </c>
      <c r="G11061">
        <v>143.91999999999999</v>
      </c>
      <c r="H11061" t="s">
        <v>34745</v>
      </c>
    </row>
    <row r="11062" spans="1:8" hidden="1" x14ac:dyDescent="0.25">
      <c r="A11062" t="str">
        <f>Produkty[[#This Row],[Symbol]]</f>
        <v>S93119O12065</v>
      </c>
      <c r="B11062" s="560">
        <v>5907628703199</v>
      </c>
      <c r="C11062" t="s">
        <v>34746</v>
      </c>
      <c r="D11062" t="s">
        <v>4107</v>
      </c>
      <c r="E11062" t="s">
        <v>34747</v>
      </c>
      <c r="F11062" t="s">
        <v>4118</v>
      </c>
      <c r="G11062">
        <v>127.92</v>
      </c>
      <c r="H11062" t="s">
        <v>34748</v>
      </c>
    </row>
    <row r="11063" spans="1:8" hidden="1" x14ac:dyDescent="0.25">
      <c r="A11063" t="str">
        <f>Produkty[[#This Row],[Symbol]]</f>
        <v>S93119O12055</v>
      </c>
      <c r="B11063" s="560">
        <v>5907628703205</v>
      </c>
      <c r="C11063" t="s">
        <v>34749</v>
      </c>
      <c r="D11063" t="s">
        <v>4107</v>
      </c>
      <c r="E11063" t="s">
        <v>34750</v>
      </c>
      <c r="F11063" t="s">
        <v>4118</v>
      </c>
      <c r="G11063">
        <v>111.93</v>
      </c>
      <c r="H11063" t="s">
        <v>34751</v>
      </c>
    </row>
    <row r="11064" spans="1:8" hidden="1" x14ac:dyDescent="0.25">
      <c r="A11064" t="str">
        <f>Produkty[[#This Row],[Symbol]]</f>
        <v>S93158Z10065</v>
      </c>
      <c r="B11064" s="560">
        <v>5907628703212</v>
      </c>
      <c r="C11064" t="s">
        <v>34752</v>
      </c>
      <c r="D11064" t="s">
        <v>4107</v>
      </c>
      <c r="E11064" t="s">
        <v>34753</v>
      </c>
      <c r="F11064" t="s">
        <v>4114</v>
      </c>
      <c r="G11064">
        <v>13.75</v>
      </c>
      <c r="H11064" t="s">
        <v>34754</v>
      </c>
    </row>
    <row r="11065" spans="1:8" hidden="1" x14ac:dyDescent="0.25">
      <c r="A11065" t="str">
        <f>Produkty[[#This Row],[Symbol]]</f>
        <v>S93119O14150</v>
      </c>
      <c r="B11065" s="560">
        <v>5907628703229</v>
      </c>
      <c r="C11065" t="s">
        <v>34755</v>
      </c>
      <c r="D11065" t="s">
        <v>4107</v>
      </c>
      <c r="E11065" t="s">
        <v>34756</v>
      </c>
      <c r="F11065" t="s">
        <v>4118</v>
      </c>
      <c r="G11065">
        <v>380.27</v>
      </c>
      <c r="H11065" t="s">
        <v>34757</v>
      </c>
    </row>
    <row r="11066" spans="1:8" hidden="1" x14ac:dyDescent="0.25">
      <c r="A11066" t="str">
        <f>Produkty[[#This Row],[Symbol]]</f>
        <v>S93119O14110</v>
      </c>
      <c r="B11066" s="560">
        <v>5907628703236</v>
      </c>
      <c r="C11066" t="s">
        <v>34758</v>
      </c>
      <c r="D11066" t="s">
        <v>4107</v>
      </c>
      <c r="E11066" t="s">
        <v>34759</v>
      </c>
      <c r="F11066" t="s">
        <v>4118</v>
      </c>
      <c r="G11066">
        <v>287.14</v>
      </c>
      <c r="H11066" t="s">
        <v>34760</v>
      </c>
    </row>
    <row r="11067" spans="1:8" hidden="1" x14ac:dyDescent="0.25">
      <c r="A11067" t="str">
        <f>Produkty[[#This Row],[Symbol]]</f>
        <v>S93119O14055</v>
      </c>
      <c r="B11067" s="560">
        <v>5907628703243</v>
      </c>
      <c r="C11067" t="s">
        <v>34761</v>
      </c>
      <c r="D11067" t="s">
        <v>4107</v>
      </c>
      <c r="E11067" t="s">
        <v>34762</v>
      </c>
      <c r="F11067" t="s">
        <v>4118</v>
      </c>
      <c r="G11067">
        <v>157.55000000000001</v>
      </c>
      <c r="H11067" t="s">
        <v>34763</v>
      </c>
    </row>
    <row r="11068" spans="1:8" hidden="1" x14ac:dyDescent="0.25">
      <c r="A11068" t="str">
        <f>Produkty[[#This Row],[Symbol]]</f>
        <v>S93119O14180</v>
      </c>
      <c r="B11068" s="560">
        <v>5907628703267</v>
      </c>
      <c r="C11068" t="s">
        <v>34764</v>
      </c>
      <c r="D11068" t="s">
        <v>4107</v>
      </c>
      <c r="E11068" t="s">
        <v>34765</v>
      </c>
      <c r="F11068" t="s">
        <v>4118</v>
      </c>
      <c r="G11068">
        <v>450.11</v>
      </c>
      <c r="H11068" t="s">
        <v>34766</v>
      </c>
    </row>
    <row r="11069" spans="1:8" hidden="1" x14ac:dyDescent="0.25">
      <c r="A11069" t="str">
        <f>Produkty[[#This Row],[Symbol]]</f>
        <v>S93158Z10075</v>
      </c>
      <c r="B11069" s="560">
        <v>5907628703274</v>
      </c>
      <c r="C11069" t="s">
        <v>34767</v>
      </c>
      <c r="D11069" t="s">
        <v>4107</v>
      </c>
      <c r="E11069" t="s">
        <v>34768</v>
      </c>
      <c r="F11069" t="s">
        <v>4114</v>
      </c>
      <c r="G11069">
        <v>13.75</v>
      </c>
      <c r="H11069" t="s">
        <v>34769</v>
      </c>
    </row>
    <row r="11070" spans="1:8" hidden="1" x14ac:dyDescent="0.25">
      <c r="A11070" t="str">
        <f>Produkty[[#This Row],[Symbol]]</f>
        <v>S93188Z14075</v>
      </c>
      <c r="B11070" s="560">
        <v>5907628703281</v>
      </c>
      <c r="C11070" t="s">
        <v>34770</v>
      </c>
      <c r="D11070" t="s">
        <v>4107</v>
      </c>
      <c r="E11070" t="s">
        <v>34771</v>
      </c>
      <c r="F11070" t="s">
        <v>4118</v>
      </c>
      <c r="G11070">
        <v>172.67</v>
      </c>
      <c r="H11070" t="s">
        <v>34772</v>
      </c>
    </row>
    <row r="11071" spans="1:8" hidden="1" x14ac:dyDescent="0.25">
      <c r="A11071" t="str">
        <f>Produkty[[#This Row],[Symbol]]</f>
        <v>S93188Z14065</v>
      </c>
      <c r="B11071" s="560">
        <v>5907628703298</v>
      </c>
      <c r="C11071" t="s">
        <v>34773</v>
      </c>
      <c r="D11071" t="s">
        <v>4107</v>
      </c>
      <c r="E11071" t="s">
        <v>34774</v>
      </c>
      <c r="F11071" t="s">
        <v>4118</v>
      </c>
      <c r="G11071">
        <v>154.87</v>
      </c>
      <c r="H11071" t="s">
        <v>34775</v>
      </c>
    </row>
    <row r="11072" spans="1:8" hidden="1" x14ac:dyDescent="0.25">
      <c r="A11072" t="str">
        <f>Produkty[[#This Row],[Symbol]]</f>
        <v>S93188Z14055</v>
      </c>
      <c r="B11072" s="560">
        <v>5907628703304</v>
      </c>
      <c r="C11072" t="s">
        <v>34776</v>
      </c>
      <c r="D11072" t="s">
        <v>4107</v>
      </c>
      <c r="E11072" t="s">
        <v>34777</v>
      </c>
      <c r="F11072" t="s">
        <v>4118</v>
      </c>
      <c r="G11072">
        <v>136.91</v>
      </c>
      <c r="H11072" t="s">
        <v>34778</v>
      </c>
    </row>
    <row r="11073" spans="1:8" hidden="1" x14ac:dyDescent="0.25">
      <c r="A11073" t="str">
        <f>Produkty[[#This Row],[Symbol]]</f>
        <v>S93188Z12085</v>
      </c>
      <c r="B11073" s="560">
        <v>5907628703328</v>
      </c>
      <c r="C11073" t="s">
        <v>34779</v>
      </c>
      <c r="D11073" t="s">
        <v>4107</v>
      </c>
      <c r="E11073" t="s">
        <v>34780</v>
      </c>
      <c r="F11073" t="s">
        <v>4118</v>
      </c>
      <c r="G11073">
        <v>131.34</v>
      </c>
      <c r="H11073" t="s">
        <v>34781</v>
      </c>
    </row>
    <row r="11074" spans="1:8" hidden="1" x14ac:dyDescent="0.25">
      <c r="A11074" t="str">
        <f>Produkty[[#This Row],[Symbol]]</f>
        <v>S93188Z12075</v>
      </c>
      <c r="B11074" s="560">
        <v>5907628703335</v>
      </c>
      <c r="C11074" t="s">
        <v>34782</v>
      </c>
      <c r="D11074" t="s">
        <v>4107</v>
      </c>
      <c r="E11074" t="s">
        <v>34783</v>
      </c>
      <c r="F11074" t="s">
        <v>4118</v>
      </c>
      <c r="G11074">
        <v>117.51</v>
      </c>
      <c r="H11074" t="s">
        <v>34784</v>
      </c>
    </row>
    <row r="11075" spans="1:8" hidden="1" x14ac:dyDescent="0.25">
      <c r="A11075" t="str">
        <f>Produkty[[#This Row],[Symbol]]</f>
        <v>S93188Z10085</v>
      </c>
      <c r="B11075" s="560">
        <v>5907628703342</v>
      </c>
      <c r="C11075" t="s">
        <v>34785</v>
      </c>
      <c r="D11075" t="s">
        <v>4107</v>
      </c>
      <c r="E11075" t="s">
        <v>34786</v>
      </c>
      <c r="F11075" t="s">
        <v>4118</v>
      </c>
      <c r="G11075">
        <v>91.41</v>
      </c>
      <c r="H11075" t="s">
        <v>34787</v>
      </c>
    </row>
    <row r="11076" spans="1:8" hidden="1" x14ac:dyDescent="0.25">
      <c r="A11076" t="str">
        <f>Produkty[[#This Row],[Symbol]]</f>
        <v>S93188Z10075</v>
      </c>
      <c r="B11076" s="560">
        <v>5907628703359</v>
      </c>
      <c r="C11076" t="s">
        <v>34788</v>
      </c>
      <c r="D11076" t="s">
        <v>4107</v>
      </c>
      <c r="E11076" t="s">
        <v>34789</v>
      </c>
      <c r="F11076" t="s">
        <v>4118</v>
      </c>
      <c r="G11076">
        <v>82.92</v>
      </c>
      <c r="H11076" t="s">
        <v>34790</v>
      </c>
    </row>
    <row r="11077" spans="1:8" hidden="1" x14ac:dyDescent="0.25">
      <c r="A11077" t="str">
        <f>Produkty[[#This Row],[Symbol]]</f>
        <v>S93188Z08085</v>
      </c>
      <c r="B11077" s="560">
        <v>5907628703366</v>
      </c>
      <c r="C11077" t="s">
        <v>34791</v>
      </c>
      <c r="D11077" t="s">
        <v>4107</v>
      </c>
      <c r="E11077" t="s">
        <v>34792</v>
      </c>
      <c r="F11077" t="s">
        <v>4118</v>
      </c>
      <c r="G11077">
        <v>55.71</v>
      </c>
      <c r="H11077" t="s">
        <v>34793</v>
      </c>
    </row>
    <row r="11078" spans="1:8" hidden="1" x14ac:dyDescent="0.25">
      <c r="A11078" t="str">
        <f>Produkty[[#This Row],[Symbol]]</f>
        <v>S93188Z08075</v>
      </c>
      <c r="B11078" s="560">
        <v>5907628703373</v>
      </c>
      <c r="C11078" t="s">
        <v>34794</v>
      </c>
      <c r="D11078" t="s">
        <v>4107</v>
      </c>
      <c r="E11078" t="s">
        <v>34795</v>
      </c>
      <c r="F11078" t="s">
        <v>4118</v>
      </c>
      <c r="G11078">
        <v>49.72</v>
      </c>
      <c r="H11078" t="s">
        <v>34796</v>
      </c>
    </row>
    <row r="11079" spans="1:8" hidden="1" x14ac:dyDescent="0.25">
      <c r="A11079" t="str">
        <f>Produkty[[#This Row],[Symbol]]</f>
        <v>S93188Z06120</v>
      </c>
      <c r="B11079" s="560">
        <v>5907628703380</v>
      </c>
      <c r="C11079" t="s">
        <v>34797</v>
      </c>
      <c r="D11079" t="s">
        <v>4107</v>
      </c>
      <c r="E11079" t="s">
        <v>34798</v>
      </c>
      <c r="F11079" t="s">
        <v>4118</v>
      </c>
      <c r="G11079">
        <v>51.5</v>
      </c>
      <c r="H11079" t="s">
        <v>34799</v>
      </c>
    </row>
    <row r="11080" spans="1:8" hidden="1" x14ac:dyDescent="0.25">
      <c r="A11080" t="str">
        <f>Produkty[[#This Row],[Symbol]]</f>
        <v>S93188Z06100</v>
      </c>
      <c r="B11080" s="560">
        <v>5907628703397</v>
      </c>
      <c r="C11080" t="s">
        <v>34800</v>
      </c>
      <c r="D11080" t="s">
        <v>4107</v>
      </c>
      <c r="E11080" t="s">
        <v>34801</v>
      </c>
      <c r="F11080" t="s">
        <v>4118</v>
      </c>
      <c r="G11080">
        <v>43.83</v>
      </c>
      <c r="H11080" t="s">
        <v>34802</v>
      </c>
    </row>
    <row r="11081" spans="1:8" hidden="1" x14ac:dyDescent="0.25">
      <c r="A11081" t="str">
        <f>Produkty[[#This Row],[Symbol]]</f>
        <v>S93188Z06090</v>
      </c>
      <c r="B11081" s="560">
        <v>5907628703403</v>
      </c>
      <c r="C11081" t="s">
        <v>34803</v>
      </c>
      <c r="D11081" t="s">
        <v>4107</v>
      </c>
      <c r="E11081" t="s">
        <v>34804</v>
      </c>
      <c r="F11081" t="s">
        <v>4118</v>
      </c>
      <c r="G11081">
        <v>35.93</v>
      </c>
      <c r="H11081" t="s">
        <v>34805</v>
      </c>
    </row>
    <row r="11082" spans="1:8" hidden="1" x14ac:dyDescent="0.25">
      <c r="A11082" t="str">
        <f>Produkty[[#This Row],[Symbol]]</f>
        <v>S93188Z06055</v>
      </c>
      <c r="B11082" s="560">
        <v>5907628703427</v>
      </c>
      <c r="C11082" t="s">
        <v>34806</v>
      </c>
      <c r="D11082" t="s">
        <v>4107</v>
      </c>
      <c r="E11082" t="s">
        <v>34807</v>
      </c>
      <c r="F11082" t="s">
        <v>4118</v>
      </c>
      <c r="G11082">
        <v>21.88</v>
      </c>
      <c r="H11082" t="s">
        <v>34808</v>
      </c>
    </row>
    <row r="11083" spans="1:8" hidden="1" x14ac:dyDescent="0.25">
      <c r="A11083" t="str">
        <f>Produkty[[#This Row],[Symbol]]</f>
        <v>S93188Z06045</v>
      </c>
      <c r="B11083" s="560">
        <v>5907628703434</v>
      </c>
      <c r="C11083" t="s">
        <v>34809</v>
      </c>
      <c r="D11083" t="s">
        <v>4107</v>
      </c>
      <c r="E11083" t="s">
        <v>34810</v>
      </c>
      <c r="F11083" t="s">
        <v>4118</v>
      </c>
      <c r="G11083">
        <v>18.52</v>
      </c>
      <c r="H11083" t="s">
        <v>34811</v>
      </c>
    </row>
    <row r="11084" spans="1:8" hidden="1" x14ac:dyDescent="0.25">
      <c r="A11084" t="str">
        <f>Produkty[[#This Row],[Symbol]]</f>
        <v>S93119O24220</v>
      </c>
      <c r="B11084" s="560">
        <v>5907628703458</v>
      </c>
      <c r="C11084" t="s">
        <v>34812</v>
      </c>
      <c r="D11084" t="s">
        <v>4107</v>
      </c>
      <c r="E11084" t="s">
        <v>34813</v>
      </c>
      <c r="F11084" t="s">
        <v>4118</v>
      </c>
      <c r="G11084">
        <v>1668.54</v>
      </c>
      <c r="H11084" t="s">
        <v>34814</v>
      </c>
    </row>
    <row r="11085" spans="1:8" hidden="1" x14ac:dyDescent="0.25">
      <c r="A11085" t="str">
        <f>Produkty[[#This Row],[Symbol]]</f>
        <v>S93119O24150</v>
      </c>
      <c r="B11085" s="560">
        <v>5907628703465</v>
      </c>
      <c r="C11085" t="s">
        <v>34815</v>
      </c>
      <c r="D11085" t="s">
        <v>4107</v>
      </c>
      <c r="E11085" t="s">
        <v>34816</v>
      </c>
      <c r="F11085" t="s">
        <v>4118</v>
      </c>
      <c r="G11085">
        <v>1176.27</v>
      </c>
      <c r="H11085" t="s">
        <v>34817</v>
      </c>
    </row>
    <row r="11086" spans="1:8" hidden="1" x14ac:dyDescent="0.25">
      <c r="A11086" t="str">
        <f>Produkty[[#This Row],[Symbol]]</f>
        <v>S93119O24130</v>
      </c>
      <c r="B11086" s="560">
        <v>5907628703472</v>
      </c>
      <c r="C11086" t="s">
        <v>34818</v>
      </c>
      <c r="D11086" t="s">
        <v>4107</v>
      </c>
      <c r="E11086" t="s">
        <v>34819</v>
      </c>
      <c r="F11086" t="s">
        <v>4118</v>
      </c>
      <c r="G11086">
        <v>1038.8599999999999</v>
      </c>
      <c r="H11086" t="s">
        <v>34820</v>
      </c>
    </row>
    <row r="11087" spans="1:8" hidden="1" x14ac:dyDescent="0.25">
      <c r="A11087" t="str">
        <f>Produkty[[#This Row],[Symbol]]</f>
        <v>S93119O24110</v>
      </c>
      <c r="B11087" s="560">
        <v>5907628703489</v>
      </c>
      <c r="C11087" t="s">
        <v>34821</v>
      </c>
      <c r="D11087" t="s">
        <v>4107</v>
      </c>
      <c r="E11087" t="s">
        <v>34822</v>
      </c>
      <c r="F11087" t="s">
        <v>4118</v>
      </c>
      <c r="G11087">
        <v>898.66</v>
      </c>
      <c r="H11087" t="s">
        <v>34823</v>
      </c>
    </row>
    <row r="11088" spans="1:8" hidden="1" x14ac:dyDescent="0.25">
      <c r="A11088" t="str">
        <f>Produkty[[#This Row],[Symbol]]</f>
        <v>S93119O24075</v>
      </c>
      <c r="B11088" s="560">
        <v>5907628703496</v>
      </c>
      <c r="C11088" t="s">
        <v>34824</v>
      </c>
      <c r="D11088" t="s">
        <v>4107</v>
      </c>
      <c r="E11088" t="s">
        <v>34825</v>
      </c>
      <c r="F11088" t="s">
        <v>4118</v>
      </c>
      <c r="G11088">
        <v>676.32</v>
      </c>
      <c r="H11088" t="s">
        <v>34826</v>
      </c>
    </row>
    <row r="11089" spans="1:8" hidden="1" x14ac:dyDescent="0.25">
      <c r="A11089" t="str">
        <f>Produkty[[#This Row],[Symbol]]</f>
        <v>S93119O24070</v>
      </c>
      <c r="B11089" s="560">
        <v>5907628703502</v>
      </c>
      <c r="C11089" t="s">
        <v>34827</v>
      </c>
      <c r="D11089" t="s">
        <v>4107</v>
      </c>
      <c r="E11089" t="s">
        <v>34828</v>
      </c>
      <c r="F11089" t="s">
        <v>4118</v>
      </c>
      <c r="G11089">
        <v>647.4</v>
      </c>
      <c r="H11089" t="s">
        <v>34829</v>
      </c>
    </row>
    <row r="11090" spans="1:8" hidden="1" x14ac:dyDescent="0.25">
      <c r="A11090" t="str">
        <f>Produkty[[#This Row],[Symbol]]</f>
        <v>S93119O20300</v>
      </c>
      <c r="B11090" s="560">
        <v>5907628703526</v>
      </c>
      <c r="C11090" t="s">
        <v>34830</v>
      </c>
      <c r="D11090" t="s">
        <v>4107</v>
      </c>
      <c r="E11090" t="s">
        <v>34831</v>
      </c>
      <c r="F11090" t="s">
        <v>4118</v>
      </c>
      <c r="G11090">
        <v>1642.57</v>
      </c>
      <c r="H11090" t="s">
        <v>34832</v>
      </c>
    </row>
    <row r="11091" spans="1:8" hidden="1" x14ac:dyDescent="0.25">
      <c r="A11091" t="str">
        <f>Produkty[[#This Row],[Symbol]]</f>
        <v>S93119O20280</v>
      </c>
      <c r="B11091" s="560">
        <v>5907628703533</v>
      </c>
      <c r="C11091" t="s">
        <v>34833</v>
      </c>
      <c r="D11091" t="s">
        <v>4107</v>
      </c>
      <c r="E11091" t="s">
        <v>34834</v>
      </c>
      <c r="F11091" t="s">
        <v>4118</v>
      </c>
      <c r="G11091">
        <v>1474.51</v>
      </c>
      <c r="H11091" t="s">
        <v>34835</v>
      </c>
    </row>
    <row r="11092" spans="1:8" hidden="1" x14ac:dyDescent="0.25">
      <c r="A11092" t="str">
        <f>Produkty[[#This Row],[Symbol]]</f>
        <v>S93119O20260</v>
      </c>
      <c r="B11092" s="560">
        <v>5907628703540</v>
      </c>
      <c r="C11092" t="s">
        <v>34836</v>
      </c>
      <c r="D11092" t="s">
        <v>4107</v>
      </c>
      <c r="E11092" t="s">
        <v>34837</v>
      </c>
      <c r="F11092" t="s">
        <v>4118</v>
      </c>
      <c r="G11092">
        <v>1367.8</v>
      </c>
      <c r="H11092" t="s">
        <v>34838</v>
      </c>
    </row>
    <row r="11093" spans="1:8" hidden="1" x14ac:dyDescent="0.25">
      <c r="A11093" t="str">
        <f>Produkty[[#This Row],[Symbol]]</f>
        <v>S93119O20240</v>
      </c>
      <c r="B11093" s="560">
        <v>5907628703557</v>
      </c>
      <c r="C11093" t="s">
        <v>34839</v>
      </c>
      <c r="D11093" t="s">
        <v>4107</v>
      </c>
      <c r="E11093" t="s">
        <v>34840</v>
      </c>
      <c r="F11093" t="s">
        <v>4118</v>
      </c>
      <c r="G11093">
        <v>1261.0999999999999</v>
      </c>
      <c r="H11093" t="s">
        <v>34841</v>
      </c>
    </row>
    <row r="11094" spans="1:8" hidden="1" x14ac:dyDescent="0.25">
      <c r="A11094" t="str">
        <f>Produkty[[#This Row],[Symbol]]</f>
        <v>S93119O20220</v>
      </c>
      <c r="B11094" s="560">
        <v>5907628703564</v>
      </c>
      <c r="C11094" t="s">
        <v>34842</v>
      </c>
      <c r="D11094" t="s">
        <v>4107</v>
      </c>
      <c r="E11094" t="s">
        <v>34843</v>
      </c>
      <c r="F11094" t="s">
        <v>4118</v>
      </c>
      <c r="G11094">
        <v>1154.3900000000001</v>
      </c>
      <c r="H11094" t="s">
        <v>34844</v>
      </c>
    </row>
    <row r="11095" spans="1:8" hidden="1" x14ac:dyDescent="0.25">
      <c r="A11095" t="str">
        <f>Produkty[[#This Row],[Symbol]]</f>
        <v>S93119O20075</v>
      </c>
      <c r="B11095" s="560">
        <v>5907628703595</v>
      </c>
      <c r="C11095" t="s">
        <v>34845</v>
      </c>
      <c r="D11095" t="s">
        <v>4107</v>
      </c>
      <c r="E11095" t="s">
        <v>34846</v>
      </c>
      <c r="F11095" t="s">
        <v>4118</v>
      </c>
      <c r="G11095">
        <v>440.96</v>
      </c>
      <c r="H11095" t="s">
        <v>34847</v>
      </c>
    </row>
    <row r="11096" spans="1:8" hidden="1" x14ac:dyDescent="0.25">
      <c r="A11096" t="str">
        <f>Produkty[[#This Row],[Symbol]]</f>
        <v>S93119O20065</v>
      </c>
      <c r="B11096" s="560">
        <v>5907628703601</v>
      </c>
      <c r="C11096" t="s">
        <v>34848</v>
      </c>
      <c r="D11096" t="s">
        <v>4107</v>
      </c>
      <c r="E11096" t="s">
        <v>34849</v>
      </c>
      <c r="F11096" t="s">
        <v>4118</v>
      </c>
      <c r="G11096">
        <v>395.81</v>
      </c>
      <c r="H11096" t="s">
        <v>34850</v>
      </c>
    </row>
    <row r="11097" spans="1:8" hidden="1" x14ac:dyDescent="0.25">
      <c r="A11097" t="str">
        <f>Produkty[[#This Row],[Symbol]]</f>
        <v>S93119O18200</v>
      </c>
      <c r="B11097" s="560">
        <v>5907628703632</v>
      </c>
      <c r="C11097" t="s">
        <v>34851</v>
      </c>
      <c r="D11097" t="s">
        <v>4107</v>
      </c>
      <c r="E11097" t="s">
        <v>34852</v>
      </c>
      <c r="F11097" t="s">
        <v>4118</v>
      </c>
      <c r="G11097">
        <v>857.94</v>
      </c>
      <c r="H11097" t="s">
        <v>34853</v>
      </c>
    </row>
    <row r="11098" spans="1:8" hidden="1" x14ac:dyDescent="0.25">
      <c r="A11098" t="str">
        <f>Produkty[[#This Row],[Symbol]]</f>
        <v>S93119O18180</v>
      </c>
      <c r="B11098" s="560">
        <v>5907628703649</v>
      </c>
      <c r="C11098" t="s">
        <v>34854</v>
      </c>
      <c r="D11098" t="s">
        <v>4107</v>
      </c>
      <c r="E11098" t="s">
        <v>34855</v>
      </c>
      <c r="F11098" t="s">
        <v>4118</v>
      </c>
      <c r="G11098">
        <v>779.23</v>
      </c>
      <c r="H11098" t="s">
        <v>34856</v>
      </c>
    </row>
    <row r="11099" spans="1:8" hidden="1" x14ac:dyDescent="0.25">
      <c r="A11099" t="str">
        <f>Produkty[[#This Row],[Symbol]]</f>
        <v>S93119O18065</v>
      </c>
      <c r="B11099" s="560">
        <v>5907628703656</v>
      </c>
      <c r="C11099" t="s">
        <v>34857</v>
      </c>
      <c r="D11099" t="s">
        <v>4107</v>
      </c>
      <c r="E11099" t="s">
        <v>34858</v>
      </c>
      <c r="F11099" t="s">
        <v>4118</v>
      </c>
      <c r="G11099">
        <v>326.64999999999998</v>
      </c>
      <c r="H11099" t="s">
        <v>34859</v>
      </c>
    </row>
    <row r="11100" spans="1:8" hidden="1" x14ac:dyDescent="0.25">
      <c r="A11100" t="str">
        <f>Produkty[[#This Row],[Symbol]]</f>
        <v>S93119O18055</v>
      </c>
      <c r="B11100" s="560">
        <v>5907628703663</v>
      </c>
      <c r="C11100" t="s">
        <v>34860</v>
      </c>
      <c r="D11100" t="s">
        <v>4107</v>
      </c>
      <c r="E11100" t="s">
        <v>34861</v>
      </c>
      <c r="F11100" t="s">
        <v>4118</v>
      </c>
      <c r="G11100">
        <v>287.29000000000002</v>
      </c>
      <c r="H11100" t="s">
        <v>34862</v>
      </c>
    </row>
    <row r="11101" spans="1:8" hidden="1" x14ac:dyDescent="0.25">
      <c r="A11101" t="str">
        <f>Produkty[[#This Row],[Symbol]]</f>
        <v>S93119O18050</v>
      </c>
      <c r="B11101" s="560">
        <v>5907628703670</v>
      </c>
      <c r="C11101" t="s">
        <v>34863</v>
      </c>
      <c r="D11101" t="s">
        <v>4107</v>
      </c>
      <c r="E11101" t="s">
        <v>34864</v>
      </c>
      <c r="F11101" t="s">
        <v>4118</v>
      </c>
      <c r="G11101">
        <v>267.73</v>
      </c>
      <c r="H11101" t="s">
        <v>34865</v>
      </c>
    </row>
    <row r="11102" spans="1:8" hidden="1" x14ac:dyDescent="0.25">
      <c r="A11102" t="str">
        <f>Produkty[[#This Row],[Symbol]]</f>
        <v>S93119O16320</v>
      </c>
      <c r="B11102" s="560">
        <v>5907628703687</v>
      </c>
      <c r="C11102" t="s">
        <v>34866</v>
      </c>
      <c r="D11102" t="s">
        <v>4107</v>
      </c>
      <c r="E11102" t="s">
        <v>34867</v>
      </c>
      <c r="F11102" t="s">
        <v>4118</v>
      </c>
      <c r="G11102">
        <v>1030</v>
      </c>
      <c r="H11102" t="s">
        <v>34868</v>
      </c>
    </row>
    <row r="11103" spans="1:8" hidden="1" x14ac:dyDescent="0.25">
      <c r="A11103" t="str">
        <f>Produkty[[#This Row],[Symbol]]</f>
        <v>S93119O16300</v>
      </c>
      <c r="B11103" s="560">
        <v>5907628703694</v>
      </c>
      <c r="C11103" t="s">
        <v>34869</v>
      </c>
      <c r="D11103" t="s">
        <v>4107</v>
      </c>
      <c r="E11103" t="s">
        <v>34870</v>
      </c>
      <c r="F11103" t="s">
        <v>4118</v>
      </c>
      <c r="G11103">
        <v>968.71</v>
      </c>
      <c r="H11103" t="s">
        <v>34871</v>
      </c>
    </row>
    <row r="11104" spans="1:8" hidden="1" x14ac:dyDescent="0.25">
      <c r="A11104" t="str">
        <f>Produkty[[#This Row],[Symbol]]</f>
        <v>S93119O16280</v>
      </c>
      <c r="B11104" s="560">
        <v>5907628703700</v>
      </c>
      <c r="C11104" t="s">
        <v>34872</v>
      </c>
      <c r="D11104" t="s">
        <v>4107</v>
      </c>
      <c r="E11104" t="s">
        <v>34873</v>
      </c>
      <c r="F11104" t="s">
        <v>4118</v>
      </c>
      <c r="G11104">
        <v>890.53</v>
      </c>
      <c r="H11104" t="s">
        <v>34874</v>
      </c>
    </row>
    <row r="11105" spans="1:8" hidden="1" x14ac:dyDescent="0.25">
      <c r="A11105" t="str">
        <f>Produkty[[#This Row],[Symbol]]</f>
        <v>S93119O16260</v>
      </c>
      <c r="B11105" s="560">
        <v>5907628703717</v>
      </c>
      <c r="C11105" t="s">
        <v>34875</v>
      </c>
      <c r="D11105" t="s">
        <v>4107</v>
      </c>
      <c r="E11105" t="s">
        <v>34876</v>
      </c>
      <c r="F11105" t="s">
        <v>4118</v>
      </c>
      <c r="G11105">
        <v>830.38</v>
      </c>
      <c r="H11105" t="s">
        <v>34877</v>
      </c>
    </row>
    <row r="11106" spans="1:8" hidden="1" x14ac:dyDescent="0.25">
      <c r="A11106" t="str">
        <f>Produkty[[#This Row],[Symbol]]</f>
        <v>S93119O16240</v>
      </c>
      <c r="B11106" s="560">
        <v>5907628703724</v>
      </c>
      <c r="C11106" t="s">
        <v>34878</v>
      </c>
      <c r="D11106" t="s">
        <v>4107</v>
      </c>
      <c r="E11106" t="s">
        <v>34879</v>
      </c>
      <c r="F11106" t="s">
        <v>4118</v>
      </c>
      <c r="G11106">
        <v>770.24</v>
      </c>
      <c r="H11106" t="s">
        <v>34880</v>
      </c>
    </row>
    <row r="11107" spans="1:8" hidden="1" x14ac:dyDescent="0.25">
      <c r="A11107" t="str">
        <f>Produkty[[#This Row],[Symbol]]</f>
        <v>S93119O16075</v>
      </c>
      <c r="B11107" s="560">
        <v>5907628703731</v>
      </c>
      <c r="C11107" t="s">
        <v>34881</v>
      </c>
      <c r="D11107" t="s">
        <v>4107</v>
      </c>
      <c r="E11107" t="s">
        <v>34882</v>
      </c>
      <c r="F11107" t="s">
        <v>4118</v>
      </c>
      <c r="G11107">
        <v>268.08</v>
      </c>
      <c r="H11107" t="s">
        <v>34883</v>
      </c>
    </row>
    <row r="11108" spans="1:8" hidden="1" x14ac:dyDescent="0.25">
      <c r="A11108" t="str">
        <f>Produkty[[#This Row],[Symbol]]</f>
        <v>S93119O16065</v>
      </c>
      <c r="B11108" s="560">
        <v>5907628703748</v>
      </c>
      <c r="C11108" t="s">
        <v>34884</v>
      </c>
      <c r="D11108" t="s">
        <v>4107</v>
      </c>
      <c r="E11108" t="s">
        <v>34885</v>
      </c>
      <c r="F11108" t="s">
        <v>4118</v>
      </c>
      <c r="G11108">
        <v>239.39</v>
      </c>
      <c r="H11108" t="s">
        <v>34886</v>
      </c>
    </row>
    <row r="11109" spans="1:8" hidden="1" x14ac:dyDescent="0.25">
      <c r="A11109" t="str">
        <f>Produkty[[#This Row],[Symbol]]</f>
        <v>S93119O16055</v>
      </c>
      <c r="B11109" s="560">
        <v>5907628703755</v>
      </c>
      <c r="C11109" t="s">
        <v>34887</v>
      </c>
      <c r="D11109" t="s">
        <v>4107</v>
      </c>
      <c r="E11109" t="s">
        <v>34888</v>
      </c>
      <c r="F11109" t="s">
        <v>4118</v>
      </c>
      <c r="G11109">
        <v>211.17</v>
      </c>
      <c r="H11109" t="s">
        <v>34889</v>
      </c>
    </row>
    <row r="11110" spans="1:8" hidden="1" x14ac:dyDescent="0.25">
      <c r="A11110" t="str">
        <f>Produkty[[#This Row],[Symbol]]</f>
        <v>S93119O14200</v>
      </c>
      <c r="B11110" s="560">
        <v>5907628703762</v>
      </c>
      <c r="C11110" t="s">
        <v>34890</v>
      </c>
      <c r="D11110" t="s">
        <v>4107</v>
      </c>
      <c r="E11110" t="s">
        <v>34891</v>
      </c>
      <c r="F11110" t="s">
        <v>4118</v>
      </c>
      <c r="G11110">
        <v>519.96</v>
      </c>
      <c r="H11110" t="s">
        <v>34892</v>
      </c>
    </row>
    <row r="11111" spans="1:8" hidden="1" x14ac:dyDescent="0.25">
      <c r="A11111" t="str">
        <f>Produkty[[#This Row],[Symbol]]</f>
        <v>S93188Z18075</v>
      </c>
      <c r="B11111" s="560">
        <v>5907628703793</v>
      </c>
      <c r="C11111" t="s">
        <v>34893</v>
      </c>
      <c r="D11111" t="s">
        <v>4107</v>
      </c>
      <c r="E11111" t="s">
        <v>34894</v>
      </c>
      <c r="F11111" t="s">
        <v>4118</v>
      </c>
      <c r="G11111">
        <v>303.01</v>
      </c>
      <c r="H11111" t="s">
        <v>34895</v>
      </c>
    </row>
    <row r="11112" spans="1:8" hidden="1" x14ac:dyDescent="0.25">
      <c r="A11112" t="str">
        <f>Produkty[[#This Row],[Symbol]]</f>
        <v>S93188Z18065</v>
      </c>
      <c r="B11112" s="560">
        <v>5907628703809</v>
      </c>
      <c r="C11112" t="s">
        <v>34896</v>
      </c>
      <c r="D11112" t="s">
        <v>4107</v>
      </c>
      <c r="E11112" t="s">
        <v>34897</v>
      </c>
      <c r="F11112" t="s">
        <v>4118</v>
      </c>
      <c r="G11112">
        <v>274.7</v>
      </c>
      <c r="H11112" t="s">
        <v>34898</v>
      </c>
    </row>
    <row r="11113" spans="1:8" hidden="1" x14ac:dyDescent="0.25">
      <c r="A11113" t="str">
        <f>Produkty[[#This Row],[Symbol]]</f>
        <v>S93188Z16340</v>
      </c>
      <c r="B11113" s="560">
        <v>5907628703816</v>
      </c>
      <c r="C11113" t="s">
        <v>34899</v>
      </c>
      <c r="D11113" t="s">
        <v>4107</v>
      </c>
      <c r="E11113" t="s">
        <v>34900</v>
      </c>
      <c r="F11113" t="s">
        <v>4118</v>
      </c>
      <c r="G11113">
        <v>1018.48</v>
      </c>
      <c r="H11113" t="s">
        <v>34901</v>
      </c>
    </row>
    <row r="11114" spans="1:8" hidden="1" x14ac:dyDescent="0.25">
      <c r="A11114" t="str">
        <f>Produkty[[#This Row],[Symbol]]</f>
        <v>S93188Z16320</v>
      </c>
      <c r="B11114" s="560">
        <v>5907628703823</v>
      </c>
      <c r="C11114" t="s">
        <v>34902</v>
      </c>
      <c r="D11114" t="s">
        <v>4107</v>
      </c>
      <c r="E11114" t="s">
        <v>34903</v>
      </c>
      <c r="F11114" t="s">
        <v>4118</v>
      </c>
      <c r="G11114">
        <v>960.9</v>
      </c>
      <c r="H11114" t="s">
        <v>34904</v>
      </c>
    </row>
    <row r="11115" spans="1:8" hidden="1" x14ac:dyDescent="0.25">
      <c r="A11115" t="str">
        <f>Produkty[[#This Row],[Symbol]]</f>
        <v>S93188Z16040</v>
      </c>
      <c r="B11115" s="560">
        <v>5907628703830</v>
      </c>
      <c r="C11115" t="s">
        <v>34905</v>
      </c>
      <c r="D11115" t="s">
        <v>4107</v>
      </c>
      <c r="E11115" t="s">
        <v>34906</v>
      </c>
      <c r="F11115" t="s">
        <v>4118</v>
      </c>
      <c r="G11115">
        <v>145.83000000000001</v>
      </c>
      <c r="H11115" t="s">
        <v>34907</v>
      </c>
    </row>
    <row r="11116" spans="1:8" hidden="1" x14ac:dyDescent="0.25">
      <c r="A11116" t="str">
        <f>Produkty[[#This Row],[Symbol]]</f>
        <v>S93188Z14240</v>
      </c>
      <c r="B11116" s="560">
        <v>5907628703847</v>
      </c>
      <c r="C11116" t="s">
        <v>34908</v>
      </c>
      <c r="D11116" t="s">
        <v>4107</v>
      </c>
      <c r="E11116" t="s">
        <v>34909</v>
      </c>
      <c r="F11116" t="s">
        <v>4118</v>
      </c>
      <c r="G11116">
        <v>522.13</v>
      </c>
      <c r="H11116" t="s">
        <v>34910</v>
      </c>
    </row>
    <row r="11117" spans="1:8" hidden="1" x14ac:dyDescent="0.25">
      <c r="A11117" t="str">
        <f>Produkty[[#This Row],[Symbol]]</f>
        <v>S93188Z14220</v>
      </c>
      <c r="B11117" s="560">
        <v>5907628703854</v>
      </c>
      <c r="C11117" t="s">
        <v>34911</v>
      </c>
      <c r="D11117" t="s">
        <v>4107</v>
      </c>
      <c r="E11117" t="s">
        <v>34912</v>
      </c>
      <c r="F11117" t="s">
        <v>4118</v>
      </c>
      <c r="G11117">
        <v>480.9</v>
      </c>
      <c r="H11117" t="s">
        <v>34913</v>
      </c>
    </row>
    <row r="11118" spans="1:8" hidden="1" x14ac:dyDescent="0.25">
      <c r="A11118" t="str">
        <f>Produkty[[#This Row],[Symbol]]</f>
        <v>S93188Z24075</v>
      </c>
      <c r="B11118" s="560">
        <v>5907628703885</v>
      </c>
      <c r="C11118" t="s">
        <v>34914</v>
      </c>
      <c r="D11118" t="s">
        <v>4107</v>
      </c>
      <c r="E11118" t="s">
        <v>34915</v>
      </c>
      <c r="F11118" t="s">
        <v>4118</v>
      </c>
      <c r="G11118">
        <v>565.33000000000004</v>
      </c>
      <c r="H11118" t="s">
        <v>34916</v>
      </c>
    </row>
    <row r="11119" spans="1:8" hidden="1" x14ac:dyDescent="0.25">
      <c r="A11119" t="str">
        <f>Produkty[[#This Row],[Symbol]]</f>
        <v>S93188Z22200</v>
      </c>
      <c r="B11119" s="560">
        <v>5907628703892</v>
      </c>
      <c r="C11119" t="s">
        <v>34917</v>
      </c>
      <c r="D11119" t="s">
        <v>4107</v>
      </c>
      <c r="E11119" t="s">
        <v>34918</v>
      </c>
      <c r="F11119" t="s">
        <v>4118</v>
      </c>
      <c r="G11119">
        <v>1127.77</v>
      </c>
      <c r="H11119" t="s">
        <v>34919</v>
      </c>
    </row>
    <row r="11120" spans="1:8" hidden="1" x14ac:dyDescent="0.25">
      <c r="A11120" t="str">
        <f>Produkty[[#This Row],[Symbol]]</f>
        <v>S93188Z22180</v>
      </c>
      <c r="B11120" s="560">
        <v>5907628703908</v>
      </c>
      <c r="C11120" t="s">
        <v>34920</v>
      </c>
      <c r="D11120" t="s">
        <v>4107</v>
      </c>
      <c r="E11120" t="s">
        <v>34921</v>
      </c>
      <c r="F11120" t="s">
        <v>4118</v>
      </c>
      <c r="G11120">
        <v>1027.9100000000001</v>
      </c>
      <c r="H11120" t="s">
        <v>34922</v>
      </c>
    </row>
    <row r="11121" spans="1:8" hidden="1" x14ac:dyDescent="0.25">
      <c r="A11121" t="str">
        <f>Produkty[[#This Row],[Symbol]]</f>
        <v>S93188Z22110</v>
      </c>
      <c r="B11121" s="560">
        <v>5907628703922</v>
      </c>
      <c r="C11121" t="s">
        <v>34923</v>
      </c>
      <c r="D11121" t="s">
        <v>4107</v>
      </c>
      <c r="E11121" t="s">
        <v>34924</v>
      </c>
      <c r="F11121" t="s">
        <v>4118</v>
      </c>
      <c r="G11121">
        <v>671.68</v>
      </c>
      <c r="H11121" t="s">
        <v>34925</v>
      </c>
    </row>
    <row r="11122" spans="1:8" hidden="1" x14ac:dyDescent="0.25">
      <c r="A11122" t="str">
        <f>Produkty[[#This Row],[Symbol]]</f>
        <v>S93158Z12170</v>
      </c>
      <c r="B11122" s="560">
        <v>5907628703946</v>
      </c>
      <c r="C11122" t="s">
        <v>34926</v>
      </c>
      <c r="D11122" t="s">
        <v>4107</v>
      </c>
      <c r="E11122" t="s">
        <v>34927</v>
      </c>
      <c r="F11122" t="s">
        <v>4114</v>
      </c>
      <c r="G11122">
        <v>14.5</v>
      </c>
      <c r="H11122" t="s">
        <v>34928</v>
      </c>
    </row>
    <row r="11123" spans="1:8" hidden="1" x14ac:dyDescent="0.25">
      <c r="A11123" t="str">
        <f>Produkty[[#This Row],[Symbol]]</f>
        <v>S93188Z33080</v>
      </c>
      <c r="B11123" s="560">
        <v>5907628703953</v>
      </c>
      <c r="C11123" t="s">
        <v>34929</v>
      </c>
      <c r="D11123" t="s">
        <v>4107</v>
      </c>
      <c r="E11123" t="s">
        <v>34930</v>
      </c>
      <c r="F11123" t="s">
        <v>4118</v>
      </c>
      <c r="G11123">
        <v>1637.09</v>
      </c>
      <c r="H11123" t="s">
        <v>34931</v>
      </c>
    </row>
    <row r="11124" spans="1:8" hidden="1" x14ac:dyDescent="0.25">
      <c r="A11124" t="str">
        <f>Produkty[[#This Row],[Symbol]]</f>
        <v>S93188Z30150</v>
      </c>
      <c r="B11124" s="560">
        <v>5907628703960</v>
      </c>
      <c r="C11124" t="s">
        <v>34932</v>
      </c>
      <c r="D11124" t="s">
        <v>4107</v>
      </c>
      <c r="E11124" t="s">
        <v>34933</v>
      </c>
      <c r="F11124" t="s">
        <v>4118</v>
      </c>
      <c r="G11124">
        <v>1866.66</v>
      </c>
      <c r="H11124" t="s">
        <v>34934</v>
      </c>
    </row>
    <row r="11125" spans="1:8" hidden="1" x14ac:dyDescent="0.25">
      <c r="A11125" t="str">
        <f>Produkty[[#This Row],[Symbol]]</f>
        <v>S93188Z30130</v>
      </c>
      <c r="B11125" s="560">
        <v>5907628703977</v>
      </c>
      <c r="C11125" t="s">
        <v>34935</v>
      </c>
      <c r="D11125" t="s">
        <v>4107</v>
      </c>
      <c r="E11125" t="s">
        <v>34936</v>
      </c>
      <c r="F11125" t="s">
        <v>4118</v>
      </c>
      <c r="G11125">
        <v>1680.9</v>
      </c>
      <c r="H11125" t="s">
        <v>34937</v>
      </c>
    </row>
    <row r="11126" spans="1:8" hidden="1" x14ac:dyDescent="0.25">
      <c r="A11126" t="str">
        <f>Produkty[[#This Row],[Symbol]]</f>
        <v>S93188Z27260</v>
      </c>
      <c r="B11126" s="560">
        <v>5907628703991</v>
      </c>
      <c r="C11126" t="s">
        <v>34938</v>
      </c>
      <c r="D11126" t="s">
        <v>4107</v>
      </c>
      <c r="E11126" t="s">
        <v>34939</v>
      </c>
      <c r="F11126" t="s">
        <v>4118</v>
      </c>
      <c r="G11126">
        <v>2473.31</v>
      </c>
      <c r="H11126" t="s">
        <v>34940</v>
      </c>
    </row>
    <row r="11127" spans="1:8" hidden="1" x14ac:dyDescent="0.25">
      <c r="A11127" t="str">
        <f>Produkty[[#This Row],[Symbol]]</f>
        <v>S93188Z27240</v>
      </c>
      <c r="B11127" s="560">
        <v>5907628704004</v>
      </c>
      <c r="C11127" t="s">
        <v>34941</v>
      </c>
      <c r="D11127" t="s">
        <v>4107</v>
      </c>
      <c r="E11127" t="s">
        <v>34942</v>
      </c>
      <c r="F11127" t="s">
        <v>4118</v>
      </c>
      <c r="G11127">
        <v>2309.71</v>
      </c>
      <c r="H11127" t="s">
        <v>34943</v>
      </c>
    </row>
    <row r="11128" spans="1:8" hidden="1" x14ac:dyDescent="0.25">
      <c r="A11128" t="str">
        <f>Produkty[[#This Row],[Symbol]]</f>
        <v>S93188Z27220</v>
      </c>
      <c r="B11128" s="560">
        <v>5907628704011</v>
      </c>
      <c r="C11128" t="s">
        <v>34944</v>
      </c>
      <c r="D11128" t="s">
        <v>4107</v>
      </c>
      <c r="E11128" t="s">
        <v>34945</v>
      </c>
      <c r="F11128" t="s">
        <v>4118</v>
      </c>
      <c r="G11128">
        <v>2074.4499999999998</v>
      </c>
      <c r="H11128" t="s">
        <v>34946</v>
      </c>
    </row>
    <row r="11129" spans="1:8" hidden="1" x14ac:dyDescent="0.25">
      <c r="A11129" t="str">
        <f>Produkty[[#This Row],[Symbol]]</f>
        <v>S93188Z24190</v>
      </c>
      <c r="B11129" s="560">
        <v>5907628704028</v>
      </c>
      <c r="C11129" t="s">
        <v>34947</v>
      </c>
      <c r="D11129" t="s">
        <v>4107</v>
      </c>
      <c r="E11129" t="s">
        <v>34948</v>
      </c>
      <c r="F11129" t="s">
        <v>4118</v>
      </c>
      <c r="G11129">
        <v>1175.8</v>
      </c>
      <c r="H11129" t="s">
        <v>34949</v>
      </c>
    </row>
    <row r="11130" spans="1:8" hidden="1" x14ac:dyDescent="0.25">
      <c r="A11130" t="str">
        <f>Produkty[[#This Row],[Symbol]]</f>
        <v>S93188Z24085</v>
      </c>
      <c r="B11130" s="560">
        <v>5907628704035</v>
      </c>
      <c r="C11130" t="s">
        <v>34950</v>
      </c>
      <c r="D11130" t="s">
        <v>4107</v>
      </c>
      <c r="E11130" t="s">
        <v>34951</v>
      </c>
      <c r="F11130" t="s">
        <v>4118</v>
      </c>
      <c r="G11130">
        <v>628.30999999999995</v>
      </c>
      <c r="H11130" t="s">
        <v>34952</v>
      </c>
    </row>
    <row r="11131" spans="1:8" hidden="1" x14ac:dyDescent="0.25">
      <c r="A11131" t="str">
        <f>Produkty[[#This Row],[Symbol]]</f>
        <v>S93188Z33160</v>
      </c>
      <c r="B11131" s="560">
        <v>5907628704059</v>
      </c>
      <c r="C11131" t="s">
        <v>34953</v>
      </c>
      <c r="D11131" t="s">
        <v>4107</v>
      </c>
      <c r="E11131" t="s">
        <v>34954</v>
      </c>
      <c r="F11131" t="s">
        <v>4118</v>
      </c>
      <c r="G11131">
        <v>2742.03</v>
      </c>
      <c r="H11131" t="s">
        <v>34955</v>
      </c>
    </row>
    <row r="11132" spans="1:8" hidden="1" x14ac:dyDescent="0.25">
      <c r="A11132" t="str">
        <f>Produkty[[#This Row],[Symbol]]</f>
        <v>S93188Z33150</v>
      </c>
      <c r="B11132" s="560">
        <v>5907628704066</v>
      </c>
      <c r="C11132" t="s">
        <v>34956</v>
      </c>
      <c r="D11132" t="s">
        <v>4107</v>
      </c>
      <c r="E11132" t="s">
        <v>34957</v>
      </c>
      <c r="F11132" t="s">
        <v>4118</v>
      </c>
      <c r="G11132">
        <v>2620.16</v>
      </c>
      <c r="H11132" t="s">
        <v>34958</v>
      </c>
    </row>
    <row r="11133" spans="1:8" hidden="1" x14ac:dyDescent="0.25">
      <c r="A11133" t="str">
        <f>Produkty[[#This Row],[Symbol]]</f>
        <v>S93188Z33140</v>
      </c>
      <c r="B11133" s="560">
        <v>5907628704073</v>
      </c>
      <c r="C11133" t="s">
        <v>34959</v>
      </c>
      <c r="D11133" t="s">
        <v>4107</v>
      </c>
      <c r="E11133" t="s">
        <v>34960</v>
      </c>
      <c r="F11133" t="s">
        <v>4118</v>
      </c>
      <c r="G11133">
        <v>2477.98</v>
      </c>
      <c r="H11133" t="s">
        <v>34961</v>
      </c>
    </row>
    <row r="11134" spans="1:8" hidden="1" x14ac:dyDescent="0.25">
      <c r="A11134" t="str">
        <f>Produkty[[#This Row],[Symbol]]</f>
        <v>S93188Z33130</v>
      </c>
      <c r="B11134" s="560">
        <v>5907628704080</v>
      </c>
      <c r="C11134" t="s">
        <v>34962</v>
      </c>
      <c r="D11134" t="s">
        <v>4107</v>
      </c>
      <c r="E11134" t="s">
        <v>34963</v>
      </c>
      <c r="F11134" t="s">
        <v>4118</v>
      </c>
      <c r="G11134">
        <v>2335.8000000000002</v>
      </c>
      <c r="H11134" t="s">
        <v>34964</v>
      </c>
    </row>
    <row r="11135" spans="1:8" hidden="1" x14ac:dyDescent="0.25">
      <c r="A11135" t="str">
        <f>Produkty[[#This Row],[Symbol]]</f>
        <v>S93188Z33120</v>
      </c>
      <c r="B11135" s="560">
        <v>5907628704097</v>
      </c>
      <c r="C11135" t="s">
        <v>34965</v>
      </c>
      <c r="D11135" t="s">
        <v>4107</v>
      </c>
      <c r="E11135" t="s">
        <v>34966</v>
      </c>
      <c r="F11135" t="s">
        <v>4118</v>
      </c>
      <c r="G11135">
        <v>2213.9299999999998</v>
      </c>
      <c r="H11135" t="s">
        <v>34967</v>
      </c>
    </row>
    <row r="11136" spans="1:8" hidden="1" x14ac:dyDescent="0.25">
      <c r="A11136" t="str">
        <f>Produkty[[#This Row],[Symbol]]</f>
        <v>S93188Z33110</v>
      </c>
      <c r="B11136" s="560">
        <v>5907628704103</v>
      </c>
      <c r="C11136" t="s">
        <v>34968</v>
      </c>
      <c r="D11136" t="s">
        <v>4107</v>
      </c>
      <c r="E11136" t="s">
        <v>34969</v>
      </c>
      <c r="F11136" t="s">
        <v>4118</v>
      </c>
      <c r="G11136">
        <v>2071.75</v>
      </c>
      <c r="H11136" t="s">
        <v>34970</v>
      </c>
    </row>
    <row r="11137" spans="1:8" hidden="1" x14ac:dyDescent="0.25">
      <c r="A11137" t="str">
        <f>Produkty[[#This Row],[Symbol]]</f>
        <v>S93188Z33100</v>
      </c>
      <c r="B11137" s="560">
        <v>5907628704110</v>
      </c>
      <c r="C11137" t="s">
        <v>34971</v>
      </c>
      <c r="D11137" t="s">
        <v>4107</v>
      </c>
      <c r="E11137" t="s">
        <v>34972</v>
      </c>
      <c r="F11137" t="s">
        <v>4118</v>
      </c>
      <c r="G11137">
        <v>1931.61</v>
      </c>
      <c r="H11137" t="s">
        <v>34973</v>
      </c>
    </row>
    <row r="11138" spans="1:8" hidden="1" x14ac:dyDescent="0.25">
      <c r="A11138" t="str">
        <f>Produkty[[#This Row],[Symbol]]</f>
        <v>S93188Z33090</v>
      </c>
      <c r="B11138" s="560">
        <v>5907628704127</v>
      </c>
      <c r="C11138" t="s">
        <v>34974</v>
      </c>
      <c r="D11138" t="s">
        <v>4107</v>
      </c>
      <c r="E11138" t="s">
        <v>34975</v>
      </c>
      <c r="F11138" t="s">
        <v>4118</v>
      </c>
      <c r="G11138">
        <v>1758.96</v>
      </c>
      <c r="H11138" t="s">
        <v>34976</v>
      </c>
    </row>
    <row r="11139" spans="1:8" hidden="1" x14ac:dyDescent="0.25">
      <c r="A11139" t="str">
        <f>Produkty[[#This Row],[Symbol]]</f>
        <v>S93158Z12320</v>
      </c>
      <c r="B11139" s="560">
        <v>5907628704134</v>
      </c>
      <c r="C11139" t="s">
        <v>34977</v>
      </c>
      <c r="D11139" t="s">
        <v>4107</v>
      </c>
      <c r="E11139" t="s">
        <v>34978</v>
      </c>
      <c r="F11139" t="s">
        <v>4114</v>
      </c>
      <c r="G11139">
        <v>18.82</v>
      </c>
      <c r="H11139" t="s">
        <v>34979</v>
      </c>
    </row>
    <row r="11140" spans="1:8" hidden="1" x14ac:dyDescent="0.25">
      <c r="A11140" t="str">
        <f>Produkty[[#This Row],[Symbol]]</f>
        <v>S93158Z12340</v>
      </c>
      <c r="B11140" s="560">
        <v>5907628704141</v>
      </c>
      <c r="C11140" t="s">
        <v>34980</v>
      </c>
      <c r="D11140" t="s">
        <v>4107</v>
      </c>
      <c r="E11140" t="s">
        <v>34981</v>
      </c>
      <c r="F11140" t="s">
        <v>4114</v>
      </c>
      <c r="G11140">
        <v>18.82</v>
      </c>
      <c r="H11140" t="s">
        <v>34982</v>
      </c>
    </row>
    <row r="11141" spans="1:8" hidden="1" x14ac:dyDescent="0.25">
      <c r="A11141" t="str">
        <f>Produkty[[#This Row],[Symbol]]</f>
        <v>S93188Z33200</v>
      </c>
      <c r="B11141" s="560">
        <v>5907628704165</v>
      </c>
      <c r="C11141" t="s">
        <v>34983</v>
      </c>
      <c r="D11141" t="s">
        <v>4107</v>
      </c>
      <c r="E11141" t="s">
        <v>34984</v>
      </c>
      <c r="F11141" t="s">
        <v>4118</v>
      </c>
      <c r="G11141">
        <v>3270.12</v>
      </c>
      <c r="H11141" t="s">
        <v>34985</v>
      </c>
    </row>
    <row r="11142" spans="1:8" hidden="1" x14ac:dyDescent="0.25">
      <c r="A11142" t="str">
        <f>Produkty[[#This Row],[Symbol]]</f>
        <v>S93188Z33180</v>
      </c>
      <c r="B11142" s="560">
        <v>5907628704172</v>
      </c>
      <c r="C11142" t="s">
        <v>34986</v>
      </c>
      <c r="D11142" t="s">
        <v>4107</v>
      </c>
      <c r="E11142" t="s">
        <v>34987</v>
      </c>
      <c r="F11142" t="s">
        <v>4118</v>
      </c>
      <c r="G11142">
        <v>3006.07</v>
      </c>
      <c r="H11142" t="s">
        <v>34988</v>
      </c>
    </row>
    <row r="11143" spans="1:8" hidden="1" x14ac:dyDescent="0.25">
      <c r="A11143" t="str">
        <f>Produkty[[#This Row],[Symbol]]</f>
        <v>S93158Z12360</v>
      </c>
      <c r="B11143" s="560">
        <v>5907628704189</v>
      </c>
      <c r="C11143" t="s">
        <v>34989</v>
      </c>
      <c r="D11143" t="s">
        <v>4107</v>
      </c>
      <c r="E11143" t="s">
        <v>34990</v>
      </c>
      <c r="F11143" t="s">
        <v>4114</v>
      </c>
      <c r="G11143">
        <v>18.82</v>
      </c>
      <c r="H11143" t="s">
        <v>34991</v>
      </c>
    </row>
    <row r="11144" spans="1:8" hidden="1" x14ac:dyDescent="0.25">
      <c r="A11144" t="str">
        <f>Produkty[[#This Row],[Symbol]]</f>
        <v>S93158Z12380</v>
      </c>
      <c r="B11144" s="560">
        <v>5907628704196</v>
      </c>
      <c r="C11144" t="s">
        <v>34992</v>
      </c>
      <c r="D11144" t="s">
        <v>4107</v>
      </c>
      <c r="E11144" t="s">
        <v>34993</v>
      </c>
      <c r="F11144" t="s">
        <v>4114</v>
      </c>
      <c r="G11144">
        <v>19.75</v>
      </c>
      <c r="H11144" t="s">
        <v>34994</v>
      </c>
    </row>
    <row r="11145" spans="1:8" hidden="1" x14ac:dyDescent="0.25">
      <c r="A11145" t="str">
        <f>Produkty[[#This Row],[Symbol]]</f>
        <v>S93158Z12040</v>
      </c>
      <c r="B11145" s="560">
        <v>5907628704202</v>
      </c>
      <c r="C11145" t="s">
        <v>34995</v>
      </c>
      <c r="D11145" t="s">
        <v>4107</v>
      </c>
      <c r="E11145" t="s">
        <v>34996</v>
      </c>
      <c r="F11145" t="s">
        <v>4114</v>
      </c>
      <c r="G11145">
        <v>13.75</v>
      </c>
      <c r="H11145" t="s">
        <v>34997</v>
      </c>
    </row>
    <row r="11146" spans="1:8" hidden="1" x14ac:dyDescent="0.25">
      <c r="A11146" t="str">
        <f>Produkty[[#This Row],[Symbol]]</f>
        <v>S93188Z36120</v>
      </c>
      <c r="B11146" s="560">
        <v>5907628704219</v>
      </c>
      <c r="C11146" t="s">
        <v>34998</v>
      </c>
      <c r="D11146" t="s">
        <v>4107</v>
      </c>
      <c r="E11146" t="s">
        <v>34999</v>
      </c>
      <c r="F11146" t="s">
        <v>4118</v>
      </c>
      <c r="G11146">
        <v>2655.42</v>
      </c>
      <c r="H11146" t="s">
        <v>35000</v>
      </c>
    </row>
    <row r="11147" spans="1:8" hidden="1" x14ac:dyDescent="0.25">
      <c r="A11147" t="str">
        <f>Produkty[[#This Row],[Symbol]]</f>
        <v>S93188Z36100</v>
      </c>
      <c r="B11147" s="560">
        <v>5907628704226</v>
      </c>
      <c r="C11147" t="s">
        <v>35001</v>
      </c>
      <c r="D11147" t="s">
        <v>4107</v>
      </c>
      <c r="E11147" t="s">
        <v>35002</v>
      </c>
      <c r="F11147" t="s">
        <v>4118</v>
      </c>
      <c r="G11147">
        <v>2315.4899999999998</v>
      </c>
      <c r="H11147" t="s">
        <v>35003</v>
      </c>
    </row>
    <row r="11148" spans="1:8" hidden="1" x14ac:dyDescent="0.25">
      <c r="A11148" t="str">
        <f>Produkty[[#This Row],[Symbol]]</f>
        <v>S93188Z36090</v>
      </c>
      <c r="B11148" s="560">
        <v>5907628704233</v>
      </c>
      <c r="C11148" t="s">
        <v>35004</v>
      </c>
      <c r="D11148" t="s">
        <v>4107</v>
      </c>
      <c r="E11148" t="s">
        <v>35005</v>
      </c>
      <c r="F11148" t="s">
        <v>4118</v>
      </c>
      <c r="G11148">
        <v>2153</v>
      </c>
      <c r="H11148" t="s">
        <v>35006</v>
      </c>
    </row>
    <row r="11149" spans="1:8" hidden="1" x14ac:dyDescent="0.25">
      <c r="A11149" t="str">
        <f>Produkty[[#This Row],[Symbol]]</f>
        <v>S93188Z36080</v>
      </c>
      <c r="B11149" s="560">
        <v>5907628704240</v>
      </c>
      <c r="C11149" t="s">
        <v>35007</v>
      </c>
      <c r="D11149" t="s">
        <v>4107</v>
      </c>
      <c r="E11149" t="s">
        <v>35008</v>
      </c>
      <c r="F11149" t="s">
        <v>4118</v>
      </c>
      <c r="G11149">
        <v>2010.82</v>
      </c>
      <c r="H11149" t="s">
        <v>35009</v>
      </c>
    </row>
    <row r="11150" spans="1:8" hidden="1" x14ac:dyDescent="0.25">
      <c r="A11150" t="str">
        <f>Produkty[[#This Row],[Symbol]]</f>
        <v>S93158Z12045</v>
      </c>
      <c r="B11150" s="560">
        <v>5907628704257</v>
      </c>
      <c r="C11150" t="s">
        <v>35010</v>
      </c>
      <c r="D11150" t="s">
        <v>4107</v>
      </c>
      <c r="E11150" t="s">
        <v>35011</v>
      </c>
      <c r="F11150" t="s">
        <v>4114</v>
      </c>
      <c r="G11150">
        <v>13.75</v>
      </c>
      <c r="H11150" t="s">
        <v>35012</v>
      </c>
    </row>
    <row r="11151" spans="1:8" hidden="1" x14ac:dyDescent="0.25">
      <c r="A11151" t="str">
        <f>Produkty[[#This Row],[Symbol]]</f>
        <v>S93188Z36130</v>
      </c>
      <c r="B11151" s="560">
        <v>5907628704264</v>
      </c>
      <c r="C11151" t="s">
        <v>35013</v>
      </c>
      <c r="D11151" t="s">
        <v>4107</v>
      </c>
      <c r="E11151" t="s">
        <v>35014</v>
      </c>
      <c r="F11151" t="s">
        <v>4118</v>
      </c>
      <c r="G11151">
        <v>2847.51</v>
      </c>
      <c r="H11151" t="s">
        <v>35015</v>
      </c>
    </row>
    <row r="11152" spans="1:8" hidden="1" x14ac:dyDescent="0.25">
      <c r="A11152" t="str">
        <f>Produkty[[#This Row],[Symbol]]</f>
        <v>S93188Z36220</v>
      </c>
      <c r="B11152" s="560">
        <v>5907628704301</v>
      </c>
      <c r="C11152" t="s">
        <v>35016</v>
      </c>
      <c r="D11152" t="s">
        <v>4107</v>
      </c>
      <c r="E11152" t="s">
        <v>35017</v>
      </c>
      <c r="F11152" t="s">
        <v>4118</v>
      </c>
      <c r="G11152">
        <v>4279</v>
      </c>
      <c r="H11152" t="s">
        <v>35018</v>
      </c>
    </row>
    <row r="11153" spans="1:8" hidden="1" x14ac:dyDescent="0.25">
      <c r="A11153" t="str">
        <f>Produkty[[#This Row],[Symbol]]</f>
        <v>S93188Z36200</v>
      </c>
      <c r="B11153" s="560">
        <v>5907628704318</v>
      </c>
      <c r="C11153" t="s">
        <v>35019</v>
      </c>
      <c r="D11153" t="s">
        <v>4107</v>
      </c>
      <c r="E11153" t="s">
        <v>35020</v>
      </c>
      <c r="F11153" t="s">
        <v>4118</v>
      </c>
      <c r="G11153">
        <v>3980.04</v>
      </c>
      <c r="H11153" t="s">
        <v>35021</v>
      </c>
    </row>
    <row r="11154" spans="1:8" hidden="1" x14ac:dyDescent="0.25">
      <c r="A11154" t="str">
        <f>Produkty[[#This Row],[Symbol]]</f>
        <v>S93188Z36180</v>
      </c>
      <c r="B11154" s="560">
        <v>5907628704325</v>
      </c>
      <c r="C11154" t="s">
        <v>35022</v>
      </c>
      <c r="D11154" t="s">
        <v>4107</v>
      </c>
      <c r="E11154" t="s">
        <v>35023</v>
      </c>
      <c r="F11154" t="s">
        <v>4118</v>
      </c>
      <c r="G11154">
        <v>3656.31</v>
      </c>
      <c r="H11154" t="s">
        <v>35024</v>
      </c>
    </row>
    <row r="11155" spans="1:8" hidden="1" x14ac:dyDescent="0.25">
      <c r="A11155" t="str">
        <f>Produkty[[#This Row],[Symbol]]</f>
        <v>S93188Z36160</v>
      </c>
      <c r="B11155" s="560">
        <v>5907628704332</v>
      </c>
      <c r="C11155" t="s">
        <v>35025</v>
      </c>
      <c r="D11155" t="s">
        <v>4107</v>
      </c>
      <c r="E11155" t="s">
        <v>35026</v>
      </c>
      <c r="F11155" t="s">
        <v>4118</v>
      </c>
      <c r="G11155">
        <v>3335.68</v>
      </c>
      <c r="H11155" t="s">
        <v>35027</v>
      </c>
    </row>
    <row r="11156" spans="1:8" hidden="1" x14ac:dyDescent="0.25">
      <c r="A11156" t="str">
        <f>Produkty[[#This Row],[Symbol]]</f>
        <v>S93188Z36150</v>
      </c>
      <c r="B11156" s="560">
        <v>5907628704349</v>
      </c>
      <c r="C11156" t="s">
        <v>35028</v>
      </c>
      <c r="D11156" t="s">
        <v>4107</v>
      </c>
      <c r="E11156" t="s">
        <v>35029</v>
      </c>
      <c r="F11156" t="s">
        <v>4118</v>
      </c>
      <c r="G11156">
        <v>3171.03</v>
      </c>
      <c r="H11156" t="s">
        <v>35030</v>
      </c>
    </row>
    <row r="11157" spans="1:8" hidden="1" x14ac:dyDescent="0.25">
      <c r="A11157" t="str">
        <f>Produkty[[#This Row],[Symbol]]</f>
        <v>S93188Z36140</v>
      </c>
      <c r="B11157" s="560">
        <v>5907628704356</v>
      </c>
      <c r="C11157" t="s">
        <v>35031</v>
      </c>
      <c r="D11157" t="s">
        <v>4107</v>
      </c>
      <c r="E11157" t="s">
        <v>35032</v>
      </c>
      <c r="F11157" t="s">
        <v>4118</v>
      </c>
      <c r="G11157">
        <v>3009.27</v>
      </c>
      <c r="H11157" t="s">
        <v>35033</v>
      </c>
    </row>
    <row r="11158" spans="1:8" hidden="1" x14ac:dyDescent="0.25">
      <c r="A11158" t="str">
        <f>Produkty[[#This Row],[Symbol]]</f>
        <v>S93158Z12065</v>
      </c>
      <c r="B11158" s="560">
        <v>5907628704363</v>
      </c>
      <c r="C11158" t="s">
        <v>35034</v>
      </c>
      <c r="D11158" t="s">
        <v>4107</v>
      </c>
      <c r="E11158" t="s">
        <v>35035</v>
      </c>
      <c r="F11158" t="s">
        <v>4114</v>
      </c>
      <c r="G11158">
        <v>13.75</v>
      </c>
      <c r="H11158" t="s">
        <v>35036</v>
      </c>
    </row>
    <row r="11159" spans="1:8" hidden="1" x14ac:dyDescent="0.25">
      <c r="A11159" t="str">
        <f>Produkty[[#This Row],[Symbol]]</f>
        <v>S93358Z24045</v>
      </c>
      <c r="B11159" s="560">
        <v>5907628704370</v>
      </c>
      <c r="C11159" t="s">
        <v>35037</v>
      </c>
      <c r="D11159" t="s">
        <v>4107</v>
      </c>
      <c r="E11159" t="s">
        <v>35038</v>
      </c>
      <c r="F11159" t="s">
        <v>4114</v>
      </c>
      <c r="G11159">
        <v>14.86</v>
      </c>
      <c r="H11159" t="s">
        <v>35039</v>
      </c>
    </row>
    <row r="11160" spans="1:8" hidden="1" x14ac:dyDescent="0.25">
      <c r="A11160" t="str">
        <f>Produkty[[#This Row],[Symbol]]</f>
        <v>S93358Z20110</v>
      </c>
      <c r="B11160" s="560">
        <v>5907628704417</v>
      </c>
      <c r="C11160" t="s">
        <v>35040</v>
      </c>
      <c r="D11160" t="s">
        <v>4107</v>
      </c>
      <c r="E11160" t="s">
        <v>35041</v>
      </c>
      <c r="F11160" t="s">
        <v>4114</v>
      </c>
      <c r="G11160">
        <v>14.25</v>
      </c>
      <c r="H11160" t="s">
        <v>35042</v>
      </c>
    </row>
    <row r="11161" spans="1:8" hidden="1" x14ac:dyDescent="0.25">
      <c r="A11161" t="str">
        <f>Produkty[[#This Row],[Symbol]]</f>
        <v>S93158Z12075</v>
      </c>
      <c r="B11161" s="560">
        <v>5907628704424</v>
      </c>
      <c r="C11161" t="s">
        <v>35043</v>
      </c>
      <c r="D11161" t="s">
        <v>4107</v>
      </c>
      <c r="E11161" t="s">
        <v>35044</v>
      </c>
      <c r="F11161" t="s">
        <v>4114</v>
      </c>
      <c r="G11161">
        <v>13.75</v>
      </c>
      <c r="H11161" t="s">
        <v>35045</v>
      </c>
    </row>
    <row r="11162" spans="1:8" hidden="1" x14ac:dyDescent="0.25">
      <c r="A11162" t="str">
        <f>Produkty[[#This Row],[Symbol]]</f>
        <v>S93319O16065</v>
      </c>
      <c r="B11162" s="560">
        <v>5907628704431</v>
      </c>
      <c r="C11162" t="s">
        <v>35046</v>
      </c>
      <c r="D11162" t="s">
        <v>4107</v>
      </c>
      <c r="E11162" t="s">
        <v>35047</v>
      </c>
      <c r="F11162" t="s">
        <v>4118</v>
      </c>
      <c r="G11162">
        <v>229.32</v>
      </c>
      <c r="H11162" t="s">
        <v>35048</v>
      </c>
    </row>
    <row r="11163" spans="1:8" hidden="1" x14ac:dyDescent="0.25">
      <c r="A11163" t="str">
        <f>Produkty[[#This Row],[Symbol]]</f>
        <v>S93319O16055</v>
      </c>
      <c r="B11163" s="560">
        <v>5907628704448</v>
      </c>
      <c r="C11163" t="s">
        <v>35049</v>
      </c>
      <c r="D11163" t="s">
        <v>4107</v>
      </c>
      <c r="E11163" t="s">
        <v>35050</v>
      </c>
      <c r="F11163" t="s">
        <v>4118</v>
      </c>
      <c r="G11163">
        <v>204.67</v>
      </c>
      <c r="H11163" t="s">
        <v>35051</v>
      </c>
    </row>
    <row r="11164" spans="1:8" hidden="1" x14ac:dyDescent="0.25">
      <c r="A11164" t="str">
        <f>Produkty[[#This Row],[Symbol]]</f>
        <v>S93319O16045</v>
      </c>
      <c r="B11164" s="560">
        <v>5907628704455</v>
      </c>
      <c r="C11164" t="s">
        <v>35052</v>
      </c>
      <c r="D11164" t="s">
        <v>4107</v>
      </c>
      <c r="E11164" t="s">
        <v>35053</v>
      </c>
      <c r="F11164" t="s">
        <v>4118</v>
      </c>
      <c r="G11164">
        <v>180.01</v>
      </c>
      <c r="H11164" t="s">
        <v>35054</v>
      </c>
    </row>
    <row r="11165" spans="1:8" hidden="1" x14ac:dyDescent="0.25">
      <c r="A11165" t="str">
        <f>Produkty[[#This Row],[Symbol]]</f>
        <v>S93319O16035</v>
      </c>
      <c r="B11165" s="560">
        <v>5907628704462</v>
      </c>
      <c r="C11165" t="s">
        <v>35055</v>
      </c>
      <c r="D11165" t="s">
        <v>4107</v>
      </c>
      <c r="E11165" t="s">
        <v>35056</v>
      </c>
      <c r="F11165" t="s">
        <v>4118</v>
      </c>
      <c r="G11165">
        <v>155.27000000000001</v>
      </c>
      <c r="H11165" t="s">
        <v>35057</v>
      </c>
    </row>
    <row r="11166" spans="1:8" hidden="1" x14ac:dyDescent="0.25">
      <c r="A11166" t="str">
        <f>Produkty[[#This Row],[Symbol]]</f>
        <v>S93319O16030</v>
      </c>
      <c r="B11166" s="560">
        <v>5907628704479</v>
      </c>
      <c r="C11166" t="s">
        <v>35058</v>
      </c>
      <c r="D11166" t="s">
        <v>4107</v>
      </c>
      <c r="E11166" t="s">
        <v>35059</v>
      </c>
      <c r="F11166" t="s">
        <v>4118</v>
      </c>
      <c r="G11166">
        <v>142.9</v>
      </c>
      <c r="H11166" t="s">
        <v>35060</v>
      </c>
    </row>
    <row r="11167" spans="1:8" hidden="1" x14ac:dyDescent="0.25">
      <c r="A11167" t="str">
        <f>Produkty[[#This Row],[Symbol]]</f>
        <v>S93319O16025</v>
      </c>
      <c r="B11167" s="560">
        <v>5907628704486</v>
      </c>
      <c r="C11167" t="s">
        <v>35061</v>
      </c>
      <c r="D11167" t="s">
        <v>4107</v>
      </c>
      <c r="E11167" t="s">
        <v>35062</v>
      </c>
      <c r="F11167" t="s">
        <v>4118</v>
      </c>
      <c r="G11167">
        <v>133.62</v>
      </c>
      <c r="H11167" t="s">
        <v>35063</v>
      </c>
    </row>
    <row r="11168" spans="1:8" hidden="1" x14ac:dyDescent="0.25">
      <c r="A11168" t="str">
        <f>Produkty[[#This Row],[Symbol]]</f>
        <v>S93319O14100</v>
      </c>
      <c r="B11168" s="560">
        <v>5907628704493</v>
      </c>
      <c r="C11168" t="s">
        <v>35064</v>
      </c>
      <c r="D11168" t="s">
        <v>4107</v>
      </c>
      <c r="E11168" t="s">
        <v>35065</v>
      </c>
      <c r="F11168" t="s">
        <v>4118</v>
      </c>
      <c r="G11168">
        <v>240.86</v>
      </c>
      <c r="H11168" t="s">
        <v>35066</v>
      </c>
    </row>
    <row r="11169" spans="1:8" hidden="1" x14ac:dyDescent="0.25">
      <c r="A11169" t="str">
        <f>Produkty[[#This Row],[Symbol]]</f>
        <v>S93319O14080</v>
      </c>
      <c r="B11169" s="560">
        <v>5907628704509</v>
      </c>
      <c r="C11169" t="s">
        <v>35067</v>
      </c>
      <c r="D11169" t="s">
        <v>4107</v>
      </c>
      <c r="E11169" t="s">
        <v>35068</v>
      </c>
      <c r="F11169" t="s">
        <v>4118</v>
      </c>
      <c r="G11169">
        <v>203.01</v>
      </c>
      <c r="H11169" t="s">
        <v>35069</v>
      </c>
    </row>
    <row r="11170" spans="1:8" hidden="1" x14ac:dyDescent="0.25">
      <c r="A11170" t="str">
        <f>Produkty[[#This Row],[Symbol]]</f>
        <v>S93319O14070</v>
      </c>
      <c r="B11170" s="560">
        <v>5907628704516</v>
      </c>
      <c r="C11170" t="s">
        <v>35070</v>
      </c>
      <c r="D11170" t="s">
        <v>4107</v>
      </c>
      <c r="E11170" t="s">
        <v>35071</v>
      </c>
      <c r="F11170" t="s">
        <v>4118</v>
      </c>
      <c r="G11170">
        <v>184.06</v>
      </c>
      <c r="H11170" t="s">
        <v>35072</v>
      </c>
    </row>
    <row r="11171" spans="1:8" hidden="1" x14ac:dyDescent="0.25">
      <c r="A11171" t="str">
        <f>Produkty[[#This Row],[Symbol]]</f>
        <v>S93319O14060</v>
      </c>
      <c r="B11171" s="560">
        <v>5907628704523</v>
      </c>
      <c r="C11171" t="s">
        <v>35073</v>
      </c>
      <c r="D11171" t="s">
        <v>4107</v>
      </c>
      <c r="E11171" t="s">
        <v>35074</v>
      </c>
      <c r="F11171" t="s">
        <v>4118</v>
      </c>
      <c r="G11171">
        <v>165.19</v>
      </c>
      <c r="H11171" t="s">
        <v>35075</v>
      </c>
    </row>
    <row r="11172" spans="1:8" hidden="1" x14ac:dyDescent="0.25">
      <c r="A11172" t="str">
        <f>Produkty[[#This Row],[Symbol]]</f>
        <v>S93319O14045</v>
      </c>
      <c r="B11172" s="560">
        <v>5907628704530</v>
      </c>
      <c r="C11172" t="s">
        <v>35076</v>
      </c>
      <c r="D11172" t="s">
        <v>4107</v>
      </c>
      <c r="E11172" t="s">
        <v>35077</v>
      </c>
      <c r="F11172" t="s">
        <v>4118</v>
      </c>
      <c r="G11172">
        <v>136.68</v>
      </c>
      <c r="H11172" t="s">
        <v>35078</v>
      </c>
    </row>
    <row r="11173" spans="1:8" hidden="1" x14ac:dyDescent="0.25">
      <c r="A11173" t="str">
        <f>Produkty[[#This Row],[Symbol]]</f>
        <v>S93319O14035</v>
      </c>
      <c r="B11173" s="560">
        <v>5907628704547</v>
      </c>
      <c r="C11173" t="s">
        <v>35079</v>
      </c>
      <c r="D11173" t="s">
        <v>4107</v>
      </c>
      <c r="E11173" t="s">
        <v>35080</v>
      </c>
      <c r="F11173" t="s">
        <v>4118</v>
      </c>
      <c r="G11173">
        <v>117.73</v>
      </c>
      <c r="H11173" t="s">
        <v>35081</v>
      </c>
    </row>
    <row r="11174" spans="1:8" hidden="1" x14ac:dyDescent="0.25">
      <c r="A11174" t="str">
        <f>Produkty[[#This Row],[Symbol]]</f>
        <v>S93319O14030</v>
      </c>
      <c r="B11174" s="560">
        <v>5907628704554</v>
      </c>
      <c r="C11174" t="s">
        <v>35082</v>
      </c>
      <c r="D11174" t="s">
        <v>4107</v>
      </c>
      <c r="E11174" t="s">
        <v>35083</v>
      </c>
      <c r="F11174" t="s">
        <v>4118</v>
      </c>
      <c r="G11174">
        <v>108.26</v>
      </c>
      <c r="H11174" t="s">
        <v>35084</v>
      </c>
    </row>
    <row r="11175" spans="1:8" hidden="1" x14ac:dyDescent="0.25">
      <c r="A11175" t="str">
        <f>Produkty[[#This Row],[Symbol]]</f>
        <v>S93319O12120</v>
      </c>
      <c r="B11175" s="560">
        <v>5907628704561</v>
      </c>
      <c r="C11175" t="s">
        <v>35085</v>
      </c>
      <c r="D11175" t="s">
        <v>4107</v>
      </c>
      <c r="E11175" t="s">
        <v>35086</v>
      </c>
      <c r="F11175" t="s">
        <v>4118</v>
      </c>
      <c r="G11175">
        <v>222.53</v>
      </c>
      <c r="H11175" t="s">
        <v>35087</v>
      </c>
    </row>
    <row r="11176" spans="1:8" hidden="1" x14ac:dyDescent="0.25">
      <c r="A11176" t="str">
        <f>Produkty[[#This Row],[Symbol]]</f>
        <v>S93319O12090</v>
      </c>
      <c r="B11176" s="560">
        <v>5907628704578</v>
      </c>
      <c r="C11176" t="s">
        <v>35088</v>
      </c>
      <c r="D11176" t="s">
        <v>4107</v>
      </c>
      <c r="E11176" t="s">
        <v>35089</v>
      </c>
      <c r="F11176" t="s">
        <v>4118</v>
      </c>
      <c r="G11176">
        <v>168.63</v>
      </c>
      <c r="H11176" t="s">
        <v>35090</v>
      </c>
    </row>
    <row r="11177" spans="1:8" hidden="1" x14ac:dyDescent="0.25">
      <c r="A11177" t="str">
        <f>Produkty[[#This Row],[Symbol]]</f>
        <v>S93319O12070</v>
      </c>
      <c r="B11177" s="560">
        <v>5907628704585</v>
      </c>
      <c r="C11177" t="s">
        <v>35091</v>
      </c>
      <c r="D11177" t="s">
        <v>4107</v>
      </c>
      <c r="E11177" t="s">
        <v>35092</v>
      </c>
      <c r="F11177" t="s">
        <v>4118</v>
      </c>
      <c r="G11177">
        <v>125.34</v>
      </c>
      <c r="H11177" t="s">
        <v>35093</v>
      </c>
    </row>
    <row r="11178" spans="1:8" hidden="1" x14ac:dyDescent="0.25">
      <c r="A11178" t="str">
        <f>Produkty[[#This Row],[Symbol]]</f>
        <v>S93319O12055</v>
      </c>
      <c r="B11178" s="560">
        <v>5907628704592</v>
      </c>
      <c r="C11178" t="s">
        <v>35094</v>
      </c>
      <c r="D11178" t="s">
        <v>4107</v>
      </c>
      <c r="E11178" t="s">
        <v>35095</v>
      </c>
      <c r="F11178" t="s">
        <v>4118</v>
      </c>
      <c r="G11178">
        <v>105.92</v>
      </c>
      <c r="H11178" t="s">
        <v>35096</v>
      </c>
    </row>
    <row r="11179" spans="1:8" hidden="1" x14ac:dyDescent="0.25">
      <c r="A11179" t="str">
        <f>Produkty[[#This Row],[Symbol]]</f>
        <v>S93319O12025</v>
      </c>
      <c r="B11179" s="560">
        <v>5907628704608</v>
      </c>
      <c r="C11179" t="s">
        <v>35097</v>
      </c>
      <c r="D11179" t="s">
        <v>4107</v>
      </c>
      <c r="E11179" t="s">
        <v>35098</v>
      </c>
      <c r="F11179" t="s">
        <v>4118</v>
      </c>
      <c r="G11179">
        <v>67.400000000000006</v>
      </c>
      <c r="H11179" t="s">
        <v>35099</v>
      </c>
    </row>
    <row r="11180" spans="1:8" hidden="1" x14ac:dyDescent="0.25">
      <c r="A11180" t="str">
        <f>Produkty[[#This Row],[Symbol]]</f>
        <v>S93319O12020</v>
      </c>
      <c r="B11180" s="560">
        <v>5907628704615</v>
      </c>
      <c r="C11180" t="s">
        <v>35100</v>
      </c>
      <c r="D11180" t="s">
        <v>4107</v>
      </c>
      <c r="E11180" t="s">
        <v>35101</v>
      </c>
      <c r="F11180" t="s">
        <v>4118</v>
      </c>
      <c r="G11180">
        <v>60.74</v>
      </c>
      <c r="H11180" t="s">
        <v>35102</v>
      </c>
    </row>
    <row r="11181" spans="1:8" hidden="1" x14ac:dyDescent="0.25">
      <c r="A11181" t="str">
        <f>Produkty[[#This Row],[Symbol]]</f>
        <v>S93319O10120</v>
      </c>
      <c r="B11181" s="560">
        <v>5907628704622</v>
      </c>
      <c r="C11181" t="s">
        <v>35103</v>
      </c>
      <c r="D11181" t="s">
        <v>4107</v>
      </c>
      <c r="E11181" t="s">
        <v>35104</v>
      </c>
      <c r="F11181" t="s">
        <v>4118</v>
      </c>
      <c r="G11181">
        <v>138.26</v>
      </c>
      <c r="H11181" t="s">
        <v>35105</v>
      </c>
    </row>
    <row r="11182" spans="1:8" hidden="1" x14ac:dyDescent="0.25">
      <c r="A11182" t="str">
        <f>Produkty[[#This Row],[Symbol]]</f>
        <v>S93319O10090</v>
      </c>
      <c r="B11182" s="560">
        <v>5907628704639</v>
      </c>
      <c r="C11182" t="s">
        <v>35106</v>
      </c>
      <c r="D11182" t="s">
        <v>4107</v>
      </c>
      <c r="E11182" t="s">
        <v>35107</v>
      </c>
      <c r="F11182" t="s">
        <v>4118</v>
      </c>
      <c r="G11182">
        <v>106.64</v>
      </c>
      <c r="H11182" t="s">
        <v>35108</v>
      </c>
    </row>
    <row r="11183" spans="1:8" hidden="1" x14ac:dyDescent="0.25">
      <c r="A11183" t="str">
        <f>Produkty[[#This Row],[Symbol]]</f>
        <v>S93319O10055</v>
      </c>
      <c r="B11183" s="560">
        <v>5907628704646</v>
      </c>
      <c r="C11183" t="s">
        <v>35109</v>
      </c>
      <c r="D11183" t="s">
        <v>4107</v>
      </c>
      <c r="E11183" t="s">
        <v>35110</v>
      </c>
      <c r="F11183" t="s">
        <v>4118</v>
      </c>
      <c r="G11183">
        <v>74.13</v>
      </c>
      <c r="H11183" t="s">
        <v>35111</v>
      </c>
    </row>
    <row r="11184" spans="1:8" hidden="1" x14ac:dyDescent="0.25">
      <c r="A11184" t="str">
        <f>Produkty[[#This Row],[Symbol]]</f>
        <v>S93319O10016</v>
      </c>
      <c r="B11184" s="560">
        <v>5907628704653</v>
      </c>
      <c r="C11184" t="s">
        <v>35112</v>
      </c>
      <c r="D11184" t="s">
        <v>4107</v>
      </c>
      <c r="E11184" t="s">
        <v>35113</v>
      </c>
      <c r="F11184" t="s">
        <v>4118</v>
      </c>
      <c r="G11184">
        <v>39.369999999999997</v>
      </c>
      <c r="H11184" t="s">
        <v>35114</v>
      </c>
    </row>
    <row r="11185" spans="1:8" hidden="1" x14ac:dyDescent="0.25">
      <c r="A11185" t="str">
        <f>Produkty[[#This Row],[Symbol]]</f>
        <v>S93319O08100</v>
      </c>
      <c r="B11185" s="560">
        <v>5907628704660</v>
      </c>
      <c r="C11185" t="s">
        <v>35115</v>
      </c>
      <c r="D11185" t="s">
        <v>4107</v>
      </c>
      <c r="E11185" t="s">
        <v>35116</v>
      </c>
      <c r="F11185" t="s">
        <v>4118</v>
      </c>
      <c r="G11185">
        <v>70.599999999999994</v>
      </c>
      <c r="H11185" t="s">
        <v>35117</v>
      </c>
    </row>
    <row r="11186" spans="1:8" hidden="1" x14ac:dyDescent="0.25">
      <c r="A11186" t="str">
        <f>Produkty[[#This Row],[Symbol]]</f>
        <v>S93319O08090</v>
      </c>
      <c r="B11186" s="560">
        <v>5907628704677</v>
      </c>
      <c r="C11186" t="s">
        <v>35118</v>
      </c>
      <c r="D11186" t="s">
        <v>4107</v>
      </c>
      <c r="E11186" t="s">
        <v>35119</v>
      </c>
      <c r="F11186" t="s">
        <v>4118</v>
      </c>
      <c r="G11186">
        <v>64.650000000000006</v>
      </c>
      <c r="H11186" t="s">
        <v>35120</v>
      </c>
    </row>
    <row r="11187" spans="1:8" hidden="1" x14ac:dyDescent="0.25">
      <c r="A11187" t="str">
        <f>Produkty[[#This Row],[Symbol]]</f>
        <v>S93319O08070</v>
      </c>
      <c r="B11187" s="560">
        <v>5907628704684</v>
      </c>
      <c r="C11187" t="s">
        <v>35121</v>
      </c>
      <c r="D11187" t="s">
        <v>4107</v>
      </c>
      <c r="E11187" t="s">
        <v>35122</v>
      </c>
      <c r="F11187" t="s">
        <v>4118</v>
      </c>
      <c r="G11187">
        <v>52.73</v>
      </c>
      <c r="H11187" t="s">
        <v>35123</v>
      </c>
    </row>
    <row r="11188" spans="1:8" hidden="1" x14ac:dyDescent="0.25">
      <c r="A11188" t="str">
        <f>Produkty[[#This Row],[Symbol]]</f>
        <v>S93319O08055</v>
      </c>
      <c r="B11188" s="560">
        <v>5907628704691</v>
      </c>
      <c r="C11188" t="s">
        <v>35124</v>
      </c>
      <c r="D11188" t="s">
        <v>4107</v>
      </c>
      <c r="E11188" t="s">
        <v>35125</v>
      </c>
      <c r="F11188" t="s">
        <v>4118</v>
      </c>
      <c r="G11188">
        <v>43.85</v>
      </c>
      <c r="H11188" t="s">
        <v>35126</v>
      </c>
    </row>
    <row r="11189" spans="1:8" hidden="1" x14ac:dyDescent="0.25">
      <c r="A11189" t="str">
        <f>Produkty[[#This Row],[Symbol]]</f>
        <v>S93319O08045</v>
      </c>
      <c r="B11189" s="560">
        <v>5907628704707</v>
      </c>
      <c r="C11189" t="s">
        <v>35127</v>
      </c>
      <c r="D11189" t="s">
        <v>4107</v>
      </c>
      <c r="E11189" t="s">
        <v>35128</v>
      </c>
      <c r="F11189" t="s">
        <v>4118</v>
      </c>
      <c r="G11189">
        <v>37.909999999999997</v>
      </c>
      <c r="H11189" t="s">
        <v>35129</v>
      </c>
    </row>
    <row r="11190" spans="1:8" hidden="1" x14ac:dyDescent="0.25">
      <c r="A11190" t="str">
        <f>Produkty[[#This Row],[Symbol]]</f>
        <v>S93319O08035</v>
      </c>
      <c r="B11190" s="560">
        <v>5907628704714</v>
      </c>
      <c r="C11190" t="s">
        <v>35130</v>
      </c>
      <c r="D11190" t="s">
        <v>4107</v>
      </c>
      <c r="E11190" t="s">
        <v>35131</v>
      </c>
      <c r="F11190" t="s">
        <v>4118</v>
      </c>
      <c r="G11190">
        <v>31.99</v>
      </c>
      <c r="H11190" t="s">
        <v>35132</v>
      </c>
    </row>
    <row r="11191" spans="1:8" hidden="1" x14ac:dyDescent="0.25">
      <c r="A11191" t="str">
        <f>Produkty[[#This Row],[Symbol]]</f>
        <v>S93319O08016</v>
      </c>
      <c r="B11191" s="560">
        <v>5907628704721</v>
      </c>
      <c r="C11191" t="s">
        <v>35133</v>
      </c>
      <c r="D11191" t="s">
        <v>4107</v>
      </c>
      <c r="E11191" t="s">
        <v>35134</v>
      </c>
      <c r="F11191" t="s">
        <v>4118</v>
      </c>
      <c r="G11191">
        <v>21.48</v>
      </c>
      <c r="H11191" t="s">
        <v>35135</v>
      </c>
    </row>
    <row r="11192" spans="1:8" hidden="1" x14ac:dyDescent="0.25">
      <c r="A11192" t="str">
        <f>Produkty[[#This Row],[Symbol]]</f>
        <v>S93358Z24110</v>
      </c>
      <c r="B11192" s="560">
        <v>5907628704745</v>
      </c>
      <c r="C11192" t="s">
        <v>35136</v>
      </c>
      <c r="D11192" t="s">
        <v>4107</v>
      </c>
      <c r="E11192" t="s">
        <v>35137</v>
      </c>
      <c r="F11192" t="s">
        <v>4114</v>
      </c>
      <c r="G11192">
        <v>15.34</v>
      </c>
      <c r="H11192" t="s">
        <v>35138</v>
      </c>
    </row>
    <row r="11193" spans="1:8" hidden="1" x14ac:dyDescent="0.25">
      <c r="A11193" t="str">
        <f>Produkty[[#This Row],[Symbol]]</f>
        <v>S93319O20065</v>
      </c>
      <c r="B11193" s="560">
        <v>5907628704769</v>
      </c>
      <c r="C11193" t="s">
        <v>35139</v>
      </c>
      <c r="D11193" t="s">
        <v>4107</v>
      </c>
      <c r="E11193" t="s">
        <v>35140</v>
      </c>
      <c r="F11193" t="s">
        <v>4118</v>
      </c>
      <c r="G11193">
        <v>389.23</v>
      </c>
      <c r="H11193" t="s">
        <v>35141</v>
      </c>
    </row>
    <row r="11194" spans="1:8" hidden="1" x14ac:dyDescent="0.25">
      <c r="A11194" t="str">
        <f>Produkty[[#This Row],[Symbol]]</f>
        <v>S93319O20055</v>
      </c>
      <c r="B11194" s="560">
        <v>5907628704776</v>
      </c>
      <c r="C11194" t="s">
        <v>35142</v>
      </c>
      <c r="D11194" t="s">
        <v>4107</v>
      </c>
      <c r="E11194" t="s">
        <v>35143</v>
      </c>
      <c r="F11194" t="s">
        <v>4118</v>
      </c>
      <c r="G11194">
        <v>350.48</v>
      </c>
      <c r="H11194" t="s">
        <v>35144</v>
      </c>
    </row>
    <row r="11195" spans="1:8" hidden="1" x14ac:dyDescent="0.25">
      <c r="A11195" t="str">
        <f>Produkty[[#This Row],[Symbol]]</f>
        <v>S93319O20045</v>
      </c>
      <c r="B11195" s="560">
        <v>5907628704783</v>
      </c>
      <c r="C11195" t="s">
        <v>35145</v>
      </c>
      <c r="D11195" t="s">
        <v>4107</v>
      </c>
      <c r="E11195" t="s">
        <v>35146</v>
      </c>
      <c r="F11195" t="s">
        <v>4118</v>
      </c>
      <c r="G11195">
        <v>311.89</v>
      </c>
      <c r="H11195" t="s">
        <v>35147</v>
      </c>
    </row>
    <row r="11196" spans="1:8" hidden="1" x14ac:dyDescent="0.25">
      <c r="A11196" t="str">
        <f>Produkty[[#This Row],[Symbol]]</f>
        <v>S93319O20040</v>
      </c>
      <c r="B11196" s="560">
        <v>5907628704790</v>
      </c>
      <c r="C11196" t="s">
        <v>35148</v>
      </c>
      <c r="D11196" t="s">
        <v>4107</v>
      </c>
      <c r="E11196" t="s">
        <v>35149</v>
      </c>
      <c r="F11196" t="s">
        <v>4118</v>
      </c>
      <c r="G11196">
        <v>292.5</v>
      </c>
      <c r="H11196" t="s">
        <v>35150</v>
      </c>
    </row>
    <row r="11197" spans="1:8" hidden="1" x14ac:dyDescent="0.25">
      <c r="A11197" t="str">
        <f>Produkty[[#This Row],[Symbol]]</f>
        <v>S93319O16120</v>
      </c>
      <c r="B11197" s="560">
        <v>5907628704806</v>
      </c>
      <c r="C11197" t="s">
        <v>35151</v>
      </c>
      <c r="D11197" t="s">
        <v>4107</v>
      </c>
      <c r="E11197" t="s">
        <v>35152</v>
      </c>
      <c r="F11197" t="s">
        <v>4118</v>
      </c>
      <c r="G11197">
        <v>431.16</v>
      </c>
      <c r="H11197" t="s">
        <v>35153</v>
      </c>
    </row>
    <row r="11198" spans="1:8" hidden="1" x14ac:dyDescent="0.25">
      <c r="A11198" t="str">
        <f>Produkty[[#This Row],[Symbol]]</f>
        <v>S93319O16090</v>
      </c>
      <c r="B11198" s="560">
        <v>5907628704813</v>
      </c>
      <c r="C11198" t="s">
        <v>35154</v>
      </c>
      <c r="D11198" t="s">
        <v>4107</v>
      </c>
      <c r="E11198" t="s">
        <v>35155</v>
      </c>
      <c r="F11198" t="s">
        <v>4118</v>
      </c>
      <c r="G11198">
        <v>305.64</v>
      </c>
      <c r="H11198" t="s">
        <v>35156</v>
      </c>
    </row>
    <row r="11199" spans="1:8" hidden="1" x14ac:dyDescent="0.25">
      <c r="A11199" t="str">
        <f>Produkty[[#This Row],[Symbol]]</f>
        <v>S93319O16075</v>
      </c>
      <c r="B11199" s="560">
        <v>5907628704820</v>
      </c>
      <c r="C11199" t="s">
        <v>35157</v>
      </c>
      <c r="D11199" t="s">
        <v>4107</v>
      </c>
      <c r="E11199" t="s">
        <v>35158</v>
      </c>
      <c r="F11199" t="s">
        <v>4118</v>
      </c>
      <c r="G11199">
        <v>254.54</v>
      </c>
      <c r="H11199" t="s">
        <v>35159</v>
      </c>
    </row>
    <row r="11200" spans="1:8" hidden="1" x14ac:dyDescent="0.25">
      <c r="A11200" t="str">
        <f>Produkty[[#This Row],[Symbol]]</f>
        <v>S93319O16070</v>
      </c>
      <c r="B11200" s="560">
        <v>5907628704837</v>
      </c>
      <c r="C11200" t="s">
        <v>35160</v>
      </c>
      <c r="D11200" t="s">
        <v>4107</v>
      </c>
      <c r="E11200" t="s">
        <v>35161</v>
      </c>
      <c r="F11200" t="s">
        <v>4118</v>
      </c>
      <c r="G11200">
        <v>241.84</v>
      </c>
      <c r="H11200" t="s">
        <v>35162</v>
      </c>
    </row>
    <row r="11201" spans="1:8" hidden="1" x14ac:dyDescent="0.25">
      <c r="A11201" t="str">
        <f>Produkty[[#This Row],[Symbol]]</f>
        <v>S93158Z14110</v>
      </c>
      <c r="B11201" s="560">
        <v>5907628704844</v>
      </c>
      <c r="C11201" t="s">
        <v>35163</v>
      </c>
      <c r="D11201" t="s">
        <v>4107</v>
      </c>
      <c r="E11201" t="s">
        <v>35164</v>
      </c>
      <c r="F11201" t="s">
        <v>4114</v>
      </c>
      <c r="G11201">
        <v>14.04</v>
      </c>
      <c r="H11201" t="s">
        <v>35165</v>
      </c>
    </row>
    <row r="11202" spans="1:8" hidden="1" x14ac:dyDescent="0.25">
      <c r="A11202" t="str">
        <f>Produkty[[#This Row],[Symbol]]</f>
        <v>S93319O24070</v>
      </c>
      <c r="B11202" s="560">
        <v>5907628704851</v>
      </c>
      <c r="C11202" t="s">
        <v>35166</v>
      </c>
      <c r="D11202" t="s">
        <v>4107</v>
      </c>
      <c r="E11202" t="s">
        <v>35167</v>
      </c>
      <c r="F11202" t="s">
        <v>4118</v>
      </c>
      <c r="G11202">
        <v>647.15</v>
      </c>
      <c r="H11202" t="s">
        <v>35168</v>
      </c>
    </row>
    <row r="11203" spans="1:8" hidden="1" x14ac:dyDescent="0.25">
      <c r="A11203" t="str">
        <f>Produkty[[#This Row],[Symbol]]</f>
        <v>S93319O24060</v>
      </c>
      <c r="B11203" s="560">
        <v>5907628704868</v>
      </c>
      <c r="C11203" t="s">
        <v>35169</v>
      </c>
      <c r="D11203" t="s">
        <v>4107</v>
      </c>
      <c r="E11203" t="s">
        <v>35170</v>
      </c>
      <c r="F11203" t="s">
        <v>4118</v>
      </c>
      <c r="G11203">
        <v>588.82000000000005</v>
      </c>
      <c r="H11203" t="s">
        <v>35171</v>
      </c>
    </row>
    <row r="11204" spans="1:8" hidden="1" x14ac:dyDescent="0.25">
      <c r="A11204" t="str">
        <f>Produkty[[#This Row],[Symbol]]</f>
        <v>S93319O24050</v>
      </c>
      <c r="B11204" s="560">
        <v>5907628704875</v>
      </c>
      <c r="C11204" t="s">
        <v>35172</v>
      </c>
      <c r="D11204" t="s">
        <v>4107</v>
      </c>
      <c r="E11204" t="s">
        <v>35173</v>
      </c>
      <c r="F11204" t="s">
        <v>4118</v>
      </c>
      <c r="G11204">
        <v>530.52</v>
      </c>
      <c r="H11204" t="s">
        <v>35174</v>
      </c>
    </row>
    <row r="11205" spans="1:8" hidden="1" x14ac:dyDescent="0.25">
      <c r="A11205" t="str">
        <f>Produkty[[#This Row],[Symbol]]</f>
        <v>S93319O20120</v>
      </c>
      <c r="B11205" s="560">
        <v>5907628704882</v>
      </c>
      <c r="C11205" t="s">
        <v>35175</v>
      </c>
      <c r="D11205" t="s">
        <v>4107</v>
      </c>
      <c r="E11205" t="s">
        <v>35176</v>
      </c>
      <c r="F11205" t="s">
        <v>4118</v>
      </c>
      <c r="G11205">
        <v>701.12</v>
      </c>
      <c r="H11205" t="s">
        <v>35177</v>
      </c>
    </row>
    <row r="11206" spans="1:8" hidden="1" x14ac:dyDescent="0.25">
      <c r="A11206" t="str">
        <f>Produkty[[#This Row],[Symbol]]</f>
        <v>S93319O20100</v>
      </c>
      <c r="B11206" s="560">
        <v>5907628704899</v>
      </c>
      <c r="C11206" t="s">
        <v>35178</v>
      </c>
      <c r="D11206" t="s">
        <v>4107</v>
      </c>
      <c r="E11206" t="s">
        <v>35179</v>
      </c>
      <c r="F11206" t="s">
        <v>4118</v>
      </c>
      <c r="G11206">
        <v>574.08000000000004</v>
      </c>
      <c r="H11206" t="s">
        <v>35180</v>
      </c>
    </row>
    <row r="11207" spans="1:8" hidden="1" x14ac:dyDescent="0.25">
      <c r="A11207" t="str">
        <f>Produkty[[#This Row],[Symbol]]</f>
        <v>S93319O20090</v>
      </c>
      <c r="B11207" s="560">
        <v>5907628704905</v>
      </c>
      <c r="C11207" t="s">
        <v>35181</v>
      </c>
      <c r="D11207" t="s">
        <v>4107</v>
      </c>
      <c r="E11207" t="s">
        <v>35182</v>
      </c>
      <c r="F11207" t="s">
        <v>4118</v>
      </c>
      <c r="G11207">
        <v>519</v>
      </c>
      <c r="H11207" t="s">
        <v>35183</v>
      </c>
    </row>
    <row r="11208" spans="1:8" hidden="1" x14ac:dyDescent="0.25">
      <c r="A11208" t="str">
        <f>Produkty[[#This Row],[Symbol]]</f>
        <v>S93319O20075</v>
      </c>
      <c r="B11208" s="560">
        <v>5907628704912</v>
      </c>
      <c r="C11208" t="s">
        <v>35184</v>
      </c>
      <c r="D11208" t="s">
        <v>4107</v>
      </c>
      <c r="E11208" t="s">
        <v>35185</v>
      </c>
      <c r="F11208" t="s">
        <v>4118</v>
      </c>
      <c r="G11208">
        <v>436.26</v>
      </c>
      <c r="H11208" t="s">
        <v>35186</v>
      </c>
    </row>
    <row r="11209" spans="1:8" hidden="1" x14ac:dyDescent="0.25">
      <c r="A11209" t="str">
        <f>Produkty[[#This Row],[Symbol]]</f>
        <v>S93319O20070</v>
      </c>
      <c r="B11209" s="560">
        <v>5907628704929</v>
      </c>
      <c r="C11209" t="s">
        <v>35187</v>
      </c>
      <c r="D11209" t="s">
        <v>4107</v>
      </c>
      <c r="E11209" t="s">
        <v>35188</v>
      </c>
      <c r="F11209" t="s">
        <v>4118</v>
      </c>
      <c r="G11209">
        <v>408.77</v>
      </c>
      <c r="H11209" t="s">
        <v>35189</v>
      </c>
    </row>
    <row r="11210" spans="1:8" hidden="1" x14ac:dyDescent="0.25">
      <c r="A11210" t="str">
        <f>Produkty[[#This Row],[Symbol]]</f>
        <v>S93158Z14150</v>
      </c>
      <c r="B11210" s="560">
        <v>5907628704936</v>
      </c>
      <c r="C11210" t="s">
        <v>35190</v>
      </c>
      <c r="D11210" t="s">
        <v>4107</v>
      </c>
      <c r="E11210" t="s">
        <v>35191</v>
      </c>
      <c r="F11210" t="s">
        <v>4114</v>
      </c>
      <c r="G11210">
        <v>14.04</v>
      </c>
      <c r="H11210" t="s">
        <v>35192</v>
      </c>
    </row>
    <row r="11211" spans="1:8" hidden="1" x14ac:dyDescent="0.25">
      <c r="A11211" t="str">
        <f>Produkty[[#This Row],[Symbol]]</f>
        <v>S93319O24090</v>
      </c>
      <c r="B11211" s="560">
        <v>5907628704943</v>
      </c>
      <c r="C11211" t="s">
        <v>35193</v>
      </c>
      <c r="D11211" t="s">
        <v>4107</v>
      </c>
      <c r="E11211" t="s">
        <v>35194</v>
      </c>
      <c r="F11211" t="s">
        <v>4118</v>
      </c>
      <c r="G11211">
        <v>763.78</v>
      </c>
      <c r="H11211" t="s">
        <v>35195</v>
      </c>
    </row>
    <row r="11212" spans="1:8" hidden="1" x14ac:dyDescent="0.25">
      <c r="A11212" t="str">
        <f>Produkty[[#This Row],[Symbol]]</f>
        <v>S93319O24080</v>
      </c>
      <c r="B11212" s="560">
        <v>5907628704950</v>
      </c>
      <c r="C11212" t="s">
        <v>35196</v>
      </c>
      <c r="D11212" t="s">
        <v>4107</v>
      </c>
      <c r="E11212" t="s">
        <v>35197</v>
      </c>
      <c r="F11212" t="s">
        <v>4118</v>
      </c>
      <c r="G11212">
        <v>705.46</v>
      </c>
      <c r="H11212" t="s">
        <v>35198</v>
      </c>
    </row>
    <row r="11213" spans="1:8" hidden="1" x14ac:dyDescent="0.25">
      <c r="A11213" t="str">
        <f>Produkty[[#This Row],[Symbol]]</f>
        <v>S93388Z12075</v>
      </c>
      <c r="B11213" s="560">
        <v>5907628704974</v>
      </c>
      <c r="C11213" t="s">
        <v>35199</v>
      </c>
      <c r="D11213" t="s">
        <v>4107</v>
      </c>
      <c r="E11213" t="s">
        <v>35200</v>
      </c>
      <c r="F11213" t="s">
        <v>4118</v>
      </c>
      <c r="G11213">
        <v>106.81</v>
      </c>
      <c r="H11213" t="s">
        <v>35201</v>
      </c>
    </row>
    <row r="11214" spans="1:8" hidden="1" x14ac:dyDescent="0.25">
      <c r="A11214" t="str">
        <f>Produkty[[#This Row],[Symbol]]</f>
        <v>S93388Z10160</v>
      </c>
      <c r="B11214" s="560">
        <v>5907628704981</v>
      </c>
      <c r="C11214" t="s">
        <v>35202</v>
      </c>
      <c r="D11214" t="s">
        <v>4107</v>
      </c>
      <c r="E11214" t="s">
        <v>35203</v>
      </c>
      <c r="F11214" t="s">
        <v>4118</v>
      </c>
      <c r="G11214">
        <v>159.56</v>
      </c>
      <c r="H11214" t="s">
        <v>35204</v>
      </c>
    </row>
    <row r="11215" spans="1:8" hidden="1" x14ac:dyDescent="0.25">
      <c r="A11215" t="str">
        <f>Produkty[[#This Row],[Symbol]]</f>
        <v>S93388Z10150</v>
      </c>
      <c r="B11215" s="560">
        <v>5907628704998</v>
      </c>
      <c r="C11215" t="s">
        <v>35205</v>
      </c>
      <c r="D11215" t="s">
        <v>4107</v>
      </c>
      <c r="E11215" t="s">
        <v>35206</v>
      </c>
      <c r="F11215" t="s">
        <v>4118</v>
      </c>
      <c r="G11215">
        <v>150.88</v>
      </c>
      <c r="H11215" t="s">
        <v>35207</v>
      </c>
    </row>
    <row r="11216" spans="1:8" hidden="1" x14ac:dyDescent="0.25">
      <c r="A11216" t="str">
        <f>Produkty[[#This Row],[Symbol]]</f>
        <v>S93388Z10140</v>
      </c>
      <c r="B11216" s="560">
        <v>5907628705001</v>
      </c>
      <c r="C11216" t="s">
        <v>35208</v>
      </c>
      <c r="D11216" t="s">
        <v>4107</v>
      </c>
      <c r="E11216" t="s">
        <v>35209</v>
      </c>
      <c r="F11216" t="s">
        <v>4118</v>
      </c>
      <c r="G11216">
        <v>134.94</v>
      </c>
      <c r="H11216" t="s">
        <v>35210</v>
      </c>
    </row>
    <row r="11217" spans="1:8" hidden="1" x14ac:dyDescent="0.25">
      <c r="A11217" t="str">
        <f>Produkty[[#This Row],[Symbol]]</f>
        <v>S93388Z10130</v>
      </c>
      <c r="B11217" s="560">
        <v>5907628705018</v>
      </c>
      <c r="C11217" t="s">
        <v>35211</v>
      </c>
      <c r="D11217" t="s">
        <v>4107</v>
      </c>
      <c r="E11217" t="s">
        <v>35212</v>
      </c>
      <c r="F11217" t="s">
        <v>4118</v>
      </c>
      <c r="G11217">
        <v>125.9</v>
      </c>
      <c r="H11217" t="s">
        <v>35213</v>
      </c>
    </row>
    <row r="11218" spans="1:8" hidden="1" x14ac:dyDescent="0.25">
      <c r="A11218" t="str">
        <f>Produkty[[#This Row],[Symbol]]</f>
        <v>S93388Z10110</v>
      </c>
      <c r="B11218" s="560">
        <v>5907628705025</v>
      </c>
      <c r="C11218" t="s">
        <v>35214</v>
      </c>
      <c r="D11218" t="s">
        <v>4107</v>
      </c>
      <c r="E11218" t="s">
        <v>35215</v>
      </c>
      <c r="F11218" t="s">
        <v>4118</v>
      </c>
      <c r="G11218">
        <v>108.54</v>
      </c>
      <c r="H11218" t="s">
        <v>35216</v>
      </c>
    </row>
    <row r="11219" spans="1:8" hidden="1" x14ac:dyDescent="0.25">
      <c r="A11219" t="str">
        <f>Produkty[[#This Row],[Symbol]]</f>
        <v>S93388Z10075</v>
      </c>
      <c r="B11219" s="560">
        <v>5907628705032</v>
      </c>
      <c r="C11219" t="s">
        <v>35217</v>
      </c>
      <c r="D11219" t="s">
        <v>4107</v>
      </c>
      <c r="E11219" t="s">
        <v>35218</v>
      </c>
      <c r="F11219" t="s">
        <v>4118</v>
      </c>
      <c r="G11219">
        <v>74.92</v>
      </c>
      <c r="H11219" t="s">
        <v>35219</v>
      </c>
    </row>
    <row r="11220" spans="1:8" hidden="1" x14ac:dyDescent="0.25">
      <c r="A11220" t="str">
        <f>Produkty[[#This Row],[Symbol]]</f>
        <v>S93388Z08120</v>
      </c>
      <c r="B11220" s="560">
        <v>5907628705049</v>
      </c>
      <c r="C11220" t="s">
        <v>35220</v>
      </c>
      <c r="D11220" t="s">
        <v>4107</v>
      </c>
      <c r="E11220" t="s">
        <v>35221</v>
      </c>
      <c r="F11220" t="s">
        <v>4118</v>
      </c>
      <c r="G11220">
        <v>70.27</v>
      </c>
      <c r="H11220" t="s">
        <v>35222</v>
      </c>
    </row>
    <row r="11221" spans="1:8" hidden="1" x14ac:dyDescent="0.25">
      <c r="A11221" t="str">
        <f>Produkty[[#This Row],[Symbol]]</f>
        <v>S93388Z08110</v>
      </c>
      <c r="B11221" s="560">
        <v>5907628705056</v>
      </c>
      <c r="C11221" t="s">
        <v>35223</v>
      </c>
      <c r="D11221" t="s">
        <v>4107</v>
      </c>
      <c r="E11221" t="s">
        <v>35224</v>
      </c>
      <c r="F11221" t="s">
        <v>4118</v>
      </c>
      <c r="G11221">
        <v>72.44</v>
      </c>
      <c r="H11221" t="s">
        <v>35225</v>
      </c>
    </row>
    <row r="11222" spans="1:8" hidden="1" x14ac:dyDescent="0.25">
      <c r="A11222" t="str">
        <f>Produkty[[#This Row],[Symbol]]</f>
        <v>S93388Z08075</v>
      </c>
      <c r="B11222" s="560">
        <v>5907628705063</v>
      </c>
      <c r="C11222" t="s">
        <v>35226</v>
      </c>
      <c r="D11222" t="s">
        <v>4107</v>
      </c>
      <c r="E11222" t="s">
        <v>35227</v>
      </c>
      <c r="F11222" t="s">
        <v>4118</v>
      </c>
      <c r="G11222">
        <v>44.08</v>
      </c>
      <c r="H11222" t="s">
        <v>35228</v>
      </c>
    </row>
    <row r="11223" spans="1:8" hidden="1" x14ac:dyDescent="0.25">
      <c r="A11223" t="str">
        <f>Produkty[[#This Row],[Symbol]]</f>
        <v>S93388Z08010</v>
      </c>
      <c r="B11223" s="560">
        <v>5907628705070</v>
      </c>
      <c r="C11223" t="s">
        <v>35229</v>
      </c>
      <c r="D11223" t="s">
        <v>4107</v>
      </c>
      <c r="E11223" t="s">
        <v>35230</v>
      </c>
      <c r="F11223" t="s">
        <v>4118</v>
      </c>
      <c r="G11223">
        <v>15.26</v>
      </c>
      <c r="H11223" t="s">
        <v>35231</v>
      </c>
    </row>
    <row r="11224" spans="1:8" hidden="1" x14ac:dyDescent="0.25">
      <c r="A11224" t="str">
        <f>Produkty[[#This Row],[Symbol]]</f>
        <v>S93388Z06120</v>
      </c>
      <c r="B11224" s="560">
        <v>5907628705087</v>
      </c>
      <c r="C11224" t="s">
        <v>35232</v>
      </c>
      <c r="D11224" t="s">
        <v>4107</v>
      </c>
      <c r="E11224" t="s">
        <v>35233</v>
      </c>
      <c r="F11224" t="s">
        <v>4118</v>
      </c>
      <c r="G11224">
        <v>50.01</v>
      </c>
      <c r="H11224" t="s">
        <v>35234</v>
      </c>
    </row>
    <row r="11225" spans="1:8" hidden="1" x14ac:dyDescent="0.25">
      <c r="A11225" t="str">
        <f>Produkty[[#This Row],[Symbol]]</f>
        <v>S93388Z06100</v>
      </c>
      <c r="B11225" s="560">
        <v>5907628705094</v>
      </c>
      <c r="C11225" t="s">
        <v>35235</v>
      </c>
      <c r="D11225" t="s">
        <v>4107</v>
      </c>
      <c r="E11225" t="s">
        <v>35236</v>
      </c>
      <c r="F11225" t="s">
        <v>4118</v>
      </c>
      <c r="G11225">
        <v>41.21</v>
      </c>
      <c r="H11225" t="s">
        <v>35237</v>
      </c>
    </row>
    <row r="11226" spans="1:8" hidden="1" x14ac:dyDescent="0.25">
      <c r="A11226" t="str">
        <f>Produkty[[#This Row],[Symbol]]</f>
        <v>S93388Z06065</v>
      </c>
      <c r="B11226" s="560">
        <v>5907628705100</v>
      </c>
      <c r="C11226" t="s">
        <v>35238</v>
      </c>
      <c r="D11226" t="s">
        <v>4107</v>
      </c>
      <c r="E11226" t="s">
        <v>35239</v>
      </c>
      <c r="F11226" t="s">
        <v>4118</v>
      </c>
      <c r="G11226">
        <v>21.46</v>
      </c>
      <c r="H11226" t="s">
        <v>35240</v>
      </c>
    </row>
    <row r="11227" spans="1:8" hidden="1" x14ac:dyDescent="0.25">
      <c r="A11227" t="str">
        <f>Produkty[[#This Row],[Symbol]]</f>
        <v>S93388Z06055</v>
      </c>
      <c r="B11227" s="560">
        <v>5907628705117</v>
      </c>
      <c r="C11227" t="s">
        <v>35241</v>
      </c>
      <c r="D11227" t="s">
        <v>4107</v>
      </c>
      <c r="E11227" t="s">
        <v>35242</v>
      </c>
      <c r="F11227" t="s">
        <v>4118</v>
      </c>
      <c r="G11227">
        <v>18.739999999999998</v>
      </c>
      <c r="H11227" t="s">
        <v>35243</v>
      </c>
    </row>
    <row r="11228" spans="1:8" hidden="1" x14ac:dyDescent="0.25">
      <c r="A11228" t="str">
        <f>Produkty[[#This Row],[Symbol]]</f>
        <v>S93388Z05060</v>
      </c>
      <c r="B11228" s="560">
        <v>5907628705124</v>
      </c>
      <c r="C11228" t="s">
        <v>35244</v>
      </c>
      <c r="D11228" t="s">
        <v>4107</v>
      </c>
      <c r="E11228" t="s">
        <v>35245</v>
      </c>
      <c r="F11228" t="s">
        <v>4118</v>
      </c>
      <c r="G11228">
        <v>18.16</v>
      </c>
      <c r="H11228" t="s">
        <v>35246</v>
      </c>
    </row>
    <row r="11229" spans="1:8" hidden="1" x14ac:dyDescent="0.25">
      <c r="A11229" t="str">
        <f>Produkty[[#This Row],[Symbol]]</f>
        <v>S93319O24120</v>
      </c>
      <c r="B11229" s="560">
        <v>5907628705131</v>
      </c>
      <c r="C11229" t="s">
        <v>35247</v>
      </c>
      <c r="D11229" t="s">
        <v>4107</v>
      </c>
      <c r="E11229" t="s">
        <v>35248</v>
      </c>
      <c r="F11229" t="s">
        <v>4118</v>
      </c>
      <c r="G11229">
        <v>938.75</v>
      </c>
      <c r="H11229" t="s">
        <v>35249</v>
      </c>
    </row>
    <row r="11230" spans="1:8" hidden="1" x14ac:dyDescent="0.25">
      <c r="A11230" t="str">
        <f>Produkty[[#This Row],[Symbol]]</f>
        <v>S93319O24100</v>
      </c>
      <c r="B11230" s="560">
        <v>5907628705148</v>
      </c>
      <c r="C11230" t="s">
        <v>35250</v>
      </c>
      <c r="D11230" t="s">
        <v>4107</v>
      </c>
      <c r="E11230" t="s">
        <v>35251</v>
      </c>
      <c r="F11230" t="s">
        <v>4118</v>
      </c>
      <c r="G11230">
        <v>822.11</v>
      </c>
      <c r="H11230" t="s">
        <v>35252</v>
      </c>
    </row>
    <row r="11231" spans="1:8" hidden="1" x14ac:dyDescent="0.25">
      <c r="A11231" t="str">
        <f>Produkty[[#This Row],[Symbol]]</f>
        <v>S93388Z12150</v>
      </c>
      <c r="B11231" s="560">
        <v>5907628705162</v>
      </c>
      <c r="C11231" t="s">
        <v>35253</v>
      </c>
      <c r="D11231" t="s">
        <v>4107</v>
      </c>
      <c r="E11231" t="s">
        <v>35254</v>
      </c>
      <c r="F11231" t="s">
        <v>4118</v>
      </c>
      <c r="G11231">
        <v>198.58</v>
      </c>
      <c r="H11231" t="s">
        <v>35255</v>
      </c>
    </row>
    <row r="11232" spans="1:8" hidden="1" x14ac:dyDescent="0.25">
      <c r="A11232" t="str">
        <f>Produkty[[#This Row],[Symbol]]</f>
        <v>S93388Z12140</v>
      </c>
      <c r="B11232" s="560">
        <v>5907628705179</v>
      </c>
      <c r="C11232" t="s">
        <v>35256</v>
      </c>
      <c r="D11232" t="s">
        <v>4107</v>
      </c>
      <c r="E11232" t="s">
        <v>35257</v>
      </c>
      <c r="F11232" t="s">
        <v>4118</v>
      </c>
      <c r="G11232">
        <v>187.92</v>
      </c>
      <c r="H11232" t="s">
        <v>35258</v>
      </c>
    </row>
    <row r="11233" spans="1:8" hidden="1" x14ac:dyDescent="0.25">
      <c r="A11233" t="str">
        <f>Produkty[[#This Row],[Symbol]]</f>
        <v>S93388Z12130</v>
      </c>
      <c r="B11233" s="560">
        <v>5907628705186</v>
      </c>
      <c r="C11233" t="s">
        <v>35259</v>
      </c>
      <c r="D11233" t="s">
        <v>4107</v>
      </c>
      <c r="E11233" t="s">
        <v>35260</v>
      </c>
      <c r="F11233" t="s">
        <v>4118</v>
      </c>
      <c r="G11233">
        <v>177.15</v>
      </c>
      <c r="H11233" t="s">
        <v>35261</v>
      </c>
    </row>
    <row r="11234" spans="1:8" hidden="1" x14ac:dyDescent="0.25">
      <c r="A11234" t="str">
        <f>Produkty[[#This Row],[Symbol]]</f>
        <v>S93388Z12110</v>
      </c>
      <c r="B11234" s="560">
        <v>5907628705193</v>
      </c>
      <c r="C11234" t="s">
        <v>35262</v>
      </c>
      <c r="D11234" t="s">
        <v>4107</v>
      </c>
      <c r="E11234" t="s">
        <v>35263</v>
      </c>
      <c r="F11234" t="s">
        <v>4118</v>
      </c>
      <c r="G11234">
        <v>155.47</v>
      </c>
      <c r="H11234" t="s">
        <v>35264</v>
      </c>
    </row>
    <row r="11235" spans="1:8" hidden="1" x14ac:dyDescent="0.25">
      <c r="A11235" t="str">
        <f>Produkty[[#This Row],[Symbol]]</f>
        <v>S93388Z14140</v>
      </c>
      <c r="B11235" s="560">
        <v>5907628705216</v>
      </c>
      <c r="C11235" t="s">
        <v>35265</v>
      </c>
      <c r="D11235" t="s">
        <v>4107</v>
      </c>
      <c r="E11235" t="s">
        <v>35266</v>
      </c>
      <c r="F11235" t="s">
        <v>4118</v>
      </c>
      <c r="G11235">
        <v>269.45999999999998</v>
      </c>
      <c r="H11235" t="s">
        <v>35267</v>
      </c>
    </row>
    <row r="11236" spans="1:8" hidden="1" x14ac:dyDescent="0.25">
      <c r="A11236" t="str">
        <f>Produkty[[#This Row],[Symbol]]</f>
        <v>S93388Z14110</v>
      </c>
      <c r="B11236" s="560">
        <v>5907628705223</v>
      </c>
      <c r="C11236" t="s">
        <v>35268</v>
      </c>
      <c r="D11236" t="s">
        <v>4107</v>
      </c>
      <c r="E11236" t="s">
        <v>35269</v>
      </c>
      <c r="F11236" t="s">
        <v>4118</v>
      </c>
      <c r="G11236">
        <v>223.64</v>
      </c>
      <c r="H11236" t="s">
        <v>35270</v>
      </c>
    </row>
    <row r="11237" spans="1:8" hidden="1" x14ac:dyDescent="0.25">
      <c r="A11237" t="str">
        <f>Produkty[[#This Row],[Symbol]]</f>
        <v>S93388Z14065</v>
      </c>
      <c r="B11237" s="560">
        <v>5907628705230</v>
      </c>
      <c r="C11237" t="s">
        <v>35271</v>
      </c>
      <c r="D11237" t="s">
        <v>4107</v>
      </c>
      <c r="E11237" t="s">
        <v>35272</v>
      </c>
      <c r="F11237" t="s">
        <v>4118</v>
      </c>
      <c r="G11237">
        <v>141.11000000000001</v>
      </c>
      <c r="H11237" t="s">
        <v>35273</v>
      </c>
    </row>
    <row r="11238" spans="1:8" hidden="1" x14ac:dyDescent="0.25">
      <c r="A11238" t="str">
        <f>Produkty[[#This Row],[Symbol]]</f>
        <v>S93388Z14055</v>
      </c>
      <c r="B11238" s="560">
        <v>5907628705247</v>
      </c>
      <c r="C11238" t="s">
        <v>35274</v>
      </c>
      <c r="D11238" t="s">
        <v>4107</v>
      </c>
      <c r="E11238" t="s">
        <v>35275</v>
      </c>
      <c r="F11238" t="s">
        <v>4118</v>
      </c>
      <c r="G11238">
        <v>132.35</v>
      </c>
      <c r="H11238" t="s">
        <v>35276</v>
      </c>
    </row>
    <row r="11239" spans="1:8" hidden="1" x14ac:dyDescent="0.25">
      <c r="A11239" t="str">
        <f>Produkty[[#This Row],[Symbol]]</f>
        <v>S93388Z14025</v>
      </c>
      <c r="B11239" s="560">
        <v>5907628705254</v>
      </c>
      <c r="C11239" t="s">
        <v>35277</v>
      </c>
      <c r="D11239" t="s">
        <v>4107</v>
      </c>
      <c r="E11239" t="s">
        <v>35278</v>
      </c>
      <c r="F11239" t="s">
        <v>4118</v>
      </c>
      <c r="G11239">
        <v>80.819999999999993</v>
      </c>
      <c r="H11239" t="s">
        <v>35279</v>
      </c>
    </row>
    <row r="11240" spans="1:8" hidden="1" x14ac:dyDescent="0.25">
      <c r="A11240" t="str">
        <f>Produkty[[#This Row],[Symbol]]</f>
        <v>S93388Z12160</v>
      </c>
      <c r="B11240" s="560">
        <v>5907628705261</v>
      </c>
      <c r="C11240" t="s">
        <v>35280</v>
      </c>
      <c r="D11240" t="s">
        <v>4107</v>
      </c>
      <c r="E11240" t="s">
        <v>35281</v>
      </c>
      <c r="F11240" t="s">
        <v>4118</v>
      </c>
      <c r="G11240">
        <v>209.46</v>
      </c>
      <c r="H11240" t="s">
        <v>35282</v>
      </c>
    </row>
    <row r="11241" spans="1:8" hidden="1" x14ac:dyDescent="0.25">
      <c r="A11241" t="str">
        <f>Produkty[[#This Row],[Symbol]]</f>
        <v>S93158Z14090</v>
      </c>
      <c r="B11241" s="560">
        <v>5907628705278</v>
      </c>
      <c r="C11241" t="s">
        <v>35283</v>
      </c>
      <c r="D11241" t="s">
        <v>4107</v>
      </c>
      <c r="E11241" t="s">
        <v>35284</v>
      </c>
      <c r="F11241" t="s">
        <v>4114</v>
      </c>
      <c r="G11241">
        <v>14.04</v>
      </c>
      <c r="H11241" t="s">
        <v>35285</v>
      </c>
    </row>
    <row r="11242" spans="1:8" hidden="1" x14ac:dyDescent="0.25">
      <c r="A11242" t="str">
        <f>Produkty[[#This Row],[Symbol]]</f>
        <v>S96019O16150055</v>
      </c>
      <c r="B11242" s="560">
        <v>5907628705285</v>
      </c>
      <c r="C11242" t="s">
        <v>35286</v>
      </c>
      <c r="D11242" t="s">
        <v>4107</v>
      </c>
      <c r="E11242" t="s">
        <v>35287</v>
      </c>
      <c r="F11242" t="s">
        <v>4118</v>
      </c>
      <c r="G11242">
        <v>247.34</v>
      </c>
      <c r="H11242" t="s">
        <v>35288</v>
      </c>
    </row>
    <row r="11243" spans="1:8" hidden="1" x14ac:dyDescent="0.25">
      <c r="A11243" t="str">
        <f>Produkty[[#This Row],[Symbol]]</f>
        <v>S96019O14150045</v>
      </c>
      <c r="B11243" s="560">
        <v>5907628705292</v>
      </c>
      <c r="C11243" t="s">
        <v>35289</v>
      </c>
      <c r="D11243" t="s">
        <v>4107</v>
      </c>
      <c r="E11243" t="s">
        <v>35290</v>
      </c>
      <c r="F11243" t="s">
        <v>4118</v>
      </c>
      <c r="G11243">
        <v>164.24</v>
      </c>
      <c r="H11243" t="s">
        <v>35291</v>
      </c>
    </row>
    <row r="11244" spans="1:8" hidden="1" x14ac:dyDescent="0.25">
      <c r="A11244" t="str">
        <f>Produkty[[#This Row],[Symbol]]</f>
        <v>S96019O14150040</v>
      </c>
      <c r="B11244" s="560">
        <v>5907628705308</v>
      </c>
      <c r="C11244" t="s">
        <v>35292</v>
      </c>
      <c r="D11244" t="s">
        <v>4107</v>
      </c>
      <c r="E11244" t="s">
        <v>35293</v>
      </c>
      <c r="F11244" t="s">
        <v>4118</v>
      </c>
      <c r="G11244">
        <v>151.55000000000001</v>
      </c>
      <c r="H11244" t="s">
        <v>35294</v>
      </c>
    </row>
    <row r="11245" spans="1:8" hidden="1" x14ac:dyDescent="0.25">
      <c r="A11245" t="str">
        <f>Produkty[[#This Row],[Symbol]]</f>
        <v>S96019O12150090</v>
      </c>
      <c r="B11245" s="560">
        <v>5907628705315</v>
      </c>
      <c r="C11245" t="s">
        <v>35295</v>
      </c>
      <c r="D11245" t="s">
        <v>4107</v>
      </c>
      <c r="E11245" t="s">
        <v>35296</v>
      </c>
      <c r="F11245" t="s">
        <v>4118</v>
      </c>
      <c r="G11245">
        <v>198.59</v>
      </c>
      <c r="H11245" t="s">
        <v>35297</v>
      </c>
    </row>
    <row r="11246" spans="1:8" hidden="1" x14ac:dyDescent="0.25">
      <c r="A11246" t="str">
        <f>Produkty[[#This Row],[Symbol]]</f>
        <v>S96019O12150045</v>
      </c>
      <c r="B11246" s="560">
        <v>5907628705322</v>
      </c>
      <c r="C11246" t="s">
        <v>35298</v>
      </c>
      <c r="D11246" t="s">
        <v>4107</v>
      </c>
      <c r="E11246" t="s">
        <v>35299</v>
      </c>
      <c r="F11246" t="s">
        <v>4118</v>
      </c>
      <c r="G11246">
        <v>115.19</v>
      </c>
      <c r="H11246" t="s">
        <v>35300</v>
      </c>
    </row>
    <row r="11247" spans="1:8" hidden="1" x14ac:dyDescent="0.25">
      <c r="A11247" t="str">
        <f>Produkty[[#This Row],[Symbol]]</f>
        <v>S96019O12125140</v>
      </c>
      <c r="B11247" s="560">
        <v>5907628705339</v>
      </c>
      <c r="C11247" t="s">
        <v>35301</v>
      </c>
      <c r="D11247" t="s">
        <v>4107</v>
      </c>
      <c r="E11247" t="s">
        <v>35302</v>
      </c>
      <c r="F11247" t="s">
        <v>4118</v>
      </c>
      <c r="G11247">
        <v>284.75</v>
      </c>
      <c r="H11247" t="s">
        <v>35303</v>
      </c>
    </row>
    <row r="11248" spans="1:8" hidden="1" x14ac:dyDescent="0.25">
      <c r="A11248" t="str">
        <f>Produkty[[#This Row],[Symbol]]</f>
        <v>S96019O12125090</v>
      </c>
      <c r="B11248" s="560">
        <v>5907628705346</v>
      </c>
      <c r="C11248" t="s">
        <v>35304</v>
      </c>
      <c r="D11248" t="s">
        <v>4107</v>
      </c>
      <c r="E11248" t="s">
        <v>35305</v>
      </c>
      <c r="F11248" t="s">
        <v>4118</v>
      </c>
      <c r="G11248">
        <v>198.59</v>
      </c>
      <c r="H11248" t="s">
        <v>35306</v>
      </c>
    </row>
    <row r="11249" spans="1:8" hidden="1" x14ac:dyDescent="0.25">
      <c r="A11249" t="str">
        <f>Produkty[[#This Row],[Symbol]]</f>
        <v>S96019O12125045</v>
      </c>
      <c r="B11249" s="560">
        <v>5907628705353</v>
      </c>
      <c r="C11249" t="s">
        <v>35307</v>
      </c>
      <c r="D11249" t="s">
        <v>4107</v>
      </c>
      <c r="E11249" t="s">
        <v>35308</v>
      </c>
      <c r="F11249" t="s">
        <v>4118</v>
      </c>
      <c r="G11249">
        <v>115.19</v>
      </c>
      <c r="H11249" t="s">
        <v>35309</v>
      </c>
    </row>
    <row r="11250" spans="1:8" hidden="1" x14ac:dyDescent="0.25">
      <c r="A11250" t="str">
        <f>Produkty[[#This Row],[Symbol]]</f>
        <v>S96019O10125120</v>
      </c>
      <c r="B11250" s="560">
        <v>5907628705360</v>
      </c>
      <c r="C11250" t="s">
        <v>35310</v>
      </c>
      <c r="D11250" t="s">
        <v>4107</v>
      </c>
      <c r="E11250" t="s">
        <v>35311</v>
      </c>
      <c r="F11250" t="s">
        <v>4118</v>
      </c>
      <c r="G11250">
        <v>174.28</v>
      </c>
      <c r="H11250" t="s">
        <v>35312</v>
      </c>
    </row>
    <row r="11251" spans="1:8" hidden="1" x14ac:dyDescent="0.25">
      <c r="A11251" t="str">
        <f>Produkty[[#This Row],[Symbol]]</f>
        <v>S96019O10125090</v>
      </c>
      <c r="B11251" s="560">
        <v>5907628705377</v>
      </c>
      <c r="C11251" t="s">
        <v>35313</v>
      </c>
      <c r="D11251" t="s">
        <v>4107</v>
      </c>
      <c r="E11251" t="s">
        <v>35314</v>
      </c>
      <c r="F11251" t="s">
        <v>4118</v>
      </c>
      <c r="G11251">
        <v>136.38</v>
      </c>
      <c r="H11251" t="s">
        <v>35315</v>
      </c>
    </row>
    <row r="11252" spans="1:8" hidden="1" x14ac:dyDescent="0.25">
      <c r="A11252" t="str">
        <f>Produkty[[#This Row],[Symbol]]</f>
        <v>S96019O10125045</v>
      </c>
      <c r="B11252" s="560">
        <v>5907628705384</v>
      </c>
      <c r="C11252" t="s">
        <v>35316</v>
      </c>
      <c r="D11252" t="s">
        <v>4107</v>
      </c>
      <c r="E11252" t="s">
        <v>35317</v>
      </c>
      <c r="F11252" t="s">
        <v>4118</v>
      </c>
      <c r="G11252">
        <v>78.98</v>
      </c>
      <c r="H11252" t="s">
        <v>35318</v>
      </c>
    </row>
    <row r="11253" spans="1:8" hidden="1" x14ac:dyDescent="0.25">
      <c r="A11253" t="str">
        <f>Produkty[[#This Row],[Symbol]]</f>
        <v>NAK93410OM081</v>
      </c>
      <c r="B11253" s="560">
        <v>5907628705544</v>
      </c>
      <c r="C11253" t="s">
        <v>35319</v>
      </c>
      <c r="D11253" t="s">
        <v>4107</v>
      </c>
      <c r="E11253" t="s">
        <v>35320</v>
      </c>
      <c r="F11253" t="s">
        <v>4114</v>
      </c>
      <c r="G11253">
        <v>15.51</v>
      </c>
      <c r="H11253" t="s">
        <v>35321</v>
      </c>
    </row>
    <row r="11254" spans="1:8" hidden="1" x14ac:dyDescent="0.25">
      <c r="A11254" t="str">
        <f>Produkty[[#This Row],[Symbol]]</f>
        <v>NAK9348OM42</v>
      </c>
      <c r="B11254" s="560">
        <v>5907628705551</v>
      </c>
      <c r="C11254" t="s">
        <v>35322</v>
      </c>
      <c r="D11254" t="s">
        <v>4107</v>
      </c>
      <c r="E11254" t="s">
        <v>35323</v>
      </c>
      <c r="F11254" t="s">
        <v>4114</v>
      </c>
      <c r="G11254">
        <v>17.260000000000002</v>
      </c>
      <c r="H11254" t="s">
        <v>35324</v>
      </c>
    </row>
    <row r="11255" spans="1:8" hidden="1" x14ac:dyDescent="0.25">
      <c r="A11255" t="str">
        <f>Produkty[[#This Row],[Symbol]]</f>
        <v>NAK9348ZM42</v>
      </c>
      <c r="B11255" s="560">
        <v>5907628705568</v>
      </c>
      <c r="C11255" t="s">
        <v>35325</v>
      </c>
      <c r="D11255" t="s">
        <v>4107</v>
      </c>
      <c r="E11255" t="s">
        <v>35326</v>
      </c>
      <c r="F11255" t="s">
        <v>4114</v>
      </c>
      <c r="G11255">
        <v>18.55</v>
      </c>
      <c r="H11255" t="s">
        <v>35327</v>
      </c>
    </row>
    <row r="11256" spans="1:8" hidden="1" x14ac:dyDescent="0.25">
      <c r="A11256" t="str">
        <f>Produkty[[#This Row],[Symbol]]</f>
        <v>NAK9348OM081</v>
      </c>
      <c r="B11256" s="560">
        <v>5907628705575</v>
      </c>
      <c r="C11256" t="s">
        <v>35328</v>
      </c>
      <c r="D11256" t="s">
        <v>4107</v>
      </c>
      <c r="E11256" t="s">
        <v>35329</v>
      </c>
      <c r="F11256" t="s">
        <v>4114</v>
      </c>
      <c r="G11256">
        <v>13.71</v>
      </c>
      <c r="H11256" t="s">
        <v>35330</v>
      </c>
    </row>
    <row r="11257" spans="1:8" hidden="1" x14ac:dyDescent="0.25">
      <c r="A11257" t="str">
        <f>Produkty[[#This Row],[Symbol]]</f>
        <v>NAK9348ZM081</v>
      </c>
      <c r="B11257" s="560">
        <v>5907628705582</v>
      </c>
      <c r="C11257" t="s">
        <v>35331</v>
      </c>
      <c r="D11257" t="s">
        <v>4107</v>
      </c>
      <c r="E11257" t="s">
        <v>35332</v>
      </c>
      <c r="F11257" t="s">
        <v>4114</v>
      </c>
      <c r="G11257">
        <v>14.01</v>
      </c>
      <c r="H11257" t="s">
        <v>35333</v>
      </c>
    </row>
    <row r="11258" spans="1:8" hidden="1" x14ac:dyDescent="0.25">
      <c r="A11258" t="str">
        <f>Produkty[[#This Row],[Symbol]]</f>
        <v>S93388Z24160</v>
      </c>
      <c r="B11258" s="560">
        <v>5907628705599</v>
      </c>
      <c r="C11258" t="s">
        <v>35334</v>
      </c>
      <c r="D11258" t="s">
        <v>4107</v>
      </c>
      <c r="E11258" t="s">
        <v>35335</v>
      </c>
      <c r="F11258" t="s">
        <v>4118</v>
      </c>
      <c r="G11258">
        <v>983.11</v>
      </c>
      <c r="H11258" t="s">
        <v>35336</v>
      </c>
    </row>
    <row r="11259" spans="1:8" hidden="1" x14ac:dyDescent="0.25">
      <c r="A11259" t="str">
        <f>Produkty[[#This Row],[Symbol]]</f>
        <v>S93388Z24140</v>
      </c>
      <c r="B11259" s="560">
        <v>5907628705605</v>
      </c>
      <c r="C11259" t="s">
        <v>35337</v>
      </c>
      <c r="D11259" t="s">
        <v>4107</v>
      </c>
      <c r="E11259" t="s">
        <v>35338</v>
      </c>
      <c r="F11259" t="s">
        <v>4118</v>
      </c>
      <c r="G11259">
        <v>886.44</v>
      </c>
      <c r="H11259" t="s">
        <v>35339</v>
      </c>
    </row>
    <row r="11260" spans="1:8" hidden="1" x14ac:dyDescent="0.25">
      <c r="A11260" t="str">
        <f>Produkty[[#This Row],[Symbol]]</f>
        <v>S93388Z24110</v>
      </c>
      <c r="B11260" s="560">
        <v>5907628705612</v>
      </c>
      <c r="C11260" t="s">
        <v>35340</v>
      </c>
      <c r="D11260" t="s">
        <v>4107</v>
      </c>
      <c r="E11260" t="s">
        <v>35341</v>
      </c>
      <c r="F11260" t="s">
        <v>4118</v>
      </c>
      <c r="G11260">
        <v>713.84</v>
      </c>
      <c r="H11260" t="s">
        <v>35342</v>
      </c>
    </row>
    <row r="11261" spans="1:8" hidden="1" x14ac:dyDescent="0.25">
      <c r="A11261" t="str">
        <f>Produkty[[#This Row],[Symbol]]</f>
        <v>S93388Z24065</v>
      </c>
      <c r="B11261" s="560">
        <v>5907628705629</v>
      </c>
      <c r="C11261" t="s">
        <v>35343</v>
      </c>
      <c r="D11261" t="s">
        <v>4107</v>
      </c>
      <c r="E11261" t="s">
        <v>35344</v>
      </c>
      <c r="F11261" t="s">
        <v>4118</v>
      </c>
      <c r="G11261">
        <v>490.05</v>
      </c>
      <c r="H11261" t="s">
        <v>35345</v>
      </c>
    </row>
    <row r="11262" spans="1:8" hidden="1" x14ac:dyDescent="0.25">
      <c r="A11262" t="str">
        <f>Produkty[[#This Row],[Symbol]]</f>
        <v>S93388Z24055</v>
      </c>
      <c r="B11262" s="560">
        <v>5907628705636</v>
      </c>
      <c r="C11262" t="s">
        <v>35346</v>
      </c>
      <c r="D11262" t="s">
        <v>4107</v>
      </c>
      <c r="E11262" t="s">
        <v>35347</v>
      </c>
      <c r="F11262" t="s">
        <v>4118</v>
      </c>
      <c r="G11262">
        <v>443.97</v>
      </c>
      <c r="H11262" t="s">
        <v>35348</v>
      </c>
    </row>
    <row r="11263" spans="1:8" hidden="1" x14ac:dyDescent="0.25">
      <c r="A11263" t="str">
        <f>Produkty[[#This Row],[Symbol]]</f>
        <v>S93388Z24045</v>
      </c>
      <c r="B11263" s="560">
        <v>5907628705643</v>
      </c>
      <c r="C11263" t="s">
        <v>35349</v>
      </c>
      <c r="D11263" t="s">
        <v>4107</v>
      </c>
      <c r="E11263" t="s">
        <v>35350</v>
      </c>
      <c r="F11263" t="s">
        <v>4118</v>
      </c>
      <c r="G11263">
        <v>397.88</v>
      </c>
      <c r="H11263" t="s">
        <v>35351</v>
      </c>
    </row>
    <row r="11264" spans="1:8" hidden="1" x14ac:dyDescent="0.25">
      <c r="A11264" t="str">
        <f>Produkty[[#This Row],[Symbol]]</f>
        <v>S93388Z24040</v>
      </c>
      <c r="B11264" s="560">
        <v>5907628705650</v>
      </c>
      <c r="C11264" t="s">
        <v>35352</v>
      </c>
      <c r="D11264" t="s">
        <v>4107</v>
      </c>
      <c r="E11264" t="s">
        <v>35353</v>
      </c>
      <c r="F11264" t="s">
        <v>4118</v>
      </c>
      <c r="G11264">
        <v>374.83</v>
      </c>
      <c r="H11264" t="s">
        <v>35354</v>
      </c>
    </row>
    <row r="11265" spans="1:8" hidden="1" x14ac:dyDescent="0.25">
      <c r="A11265" t="str">
        <f>Produkty[[#This Row],[Symbol]]</f>
        <v>S93388Z22100</v>
      </c>
      <c r="B11265" s="560">
        <v>5907628705667</v>
      </c>
      <c r="C11265" t="s">
        <v>35355</v>
      </c>
      <c r="D11265" t="s">
        <v>4107</v>
      </c>
      <c r="E11265" t="s">
        <v>35356</v>
      </c>
      <c r="F11265" t="s">
        <v>4118</v>
      </c>
      <c r="G11265">
        <v>584.92999999999995</v>
      </c>
      <c r="H11265" t="s">
        <v>35357</v>
      </c>
    </row>
    <row r="11266" spans="1:8" hidden="1" x14ac:dyDescent="0.25">
      <c r="A11266" t="str">
        <f>Produkty[[#This Row],[Symbol]]</f>
        <v>S93388Z22090</v>
      </c>
      <c r="B11266" s="560">
        <v>5907628705674</v>
      </c>
      <c r="C11266" t="s">
        <v>35358</v>
      </c>
      <c r="D11266" t="s">
        <v>4107</v>
      </c>
      <c r="E11266" t="s">
        <v>35359</v>
      </c>
      <c r="F11266" t="s">
        <v>4118</v>
      </c>
      <c r="G11266">
        <v>542.32000000000005</v>
      </c>
      <c r="H11266" t="s">
        <v>35360</v>
      </c>
    </row>
    <row r="11267" spans="1:8" hidden="1" x14ac:dyDescent="0.25">
      <c r="A11267" t="str">
        <f>Produkty[[#This Row],[Symbol]]</f>
        <v>S93388Z22050</v>
      </c>
      <c r="B11267" s="560">
        <v>5907628705681</v>
      </c>
      <c r="C11267" t="s">
        <v>35361</v>
      </c>
      <c r="D11267" t="s">
        <v>4107</v>
      </c>
      <c r="E11267" t="s">
        <v>35362</v>
      </c>
      <c r="F11267" t="s">
        <v>4118</v>
      </c>
      <c r="G11267">
        <v>372.23</v>
      </c>
      <c r="H11267" t="s">
        <v>35363</v>
      </c>
    </row>
    <row r="11268" spans="1:8" hidden="1" x14ac:dyDescent="0.25">
      <c r="A11268" t="str">
        <f>Produkty[[#This Row],[Symbol]]</f>
        <v>S93388Z20200</v>
      </c>
      <c r="B11268" s="560">
        <v>5907628705698</v>
      </c>
      <c r="C11268" t="s">
        <v>35364</v>
      </c>
      <c r="D11268" t="s">
        <v>4107</v>
      </c>
      <c r="E11268" t="s">
        <v>35365</v>
      </c>
      <c r="F11268" t="s">
        <v>4118</v>
      </c>
      <c r="G11268">
        <v>851.97</v>
      </c>
      <c r="H11268" t="s">
        <v>35366</v>
      </c>
    </row>
    <row r="11269" spans="1:8" hidden="1" x14ac:dyDescent="0.25">
      <c r="A11269" t="str">
        <f>Produkty[[#This Row],[Symbol]]</f>
        <v>S93388Z20180</v>
      </c>
      <c r="B11269" s="560">
        <v>5907628705704</v>
      </c>
      <c r="C11269" t="s">
        <v>35367</v>
      </c>
      <c r="D11269" t="s">
        <v>4107</v>
      </c>
      <c r="E11269" t="s">
        <v>35368</v>
      </c>
      <c r="F11269" t="s">
        <v>4118</v>
      </c>
      <c r="G11269">
        <v>755.75</v>
      </c>
      <c r="H11269" t="s">
        <v>35369</v>
      </c>
    </row>
    <row r="11270" spans="1:8" hidden="1" x14ac:dyDescent="0.25">
      <c r="A11270" t="str">
        <f>Produkty[[#This Row],[Symbol]]</f>
        <v>S93388Z20160</v>
      </c>
      <c r="B11270" s="560">
        <v>5907628705711</v>
      </c>
      <c r="C11270" t="s">
        <v>35370</v>
      </c>
      <c r="D11270" t="s">
        <v>4107</v>
      </c>
      <c r="E11270" t="s">
        <v>35371</v>
      </c>
      <c r="F11270" t="s">
        <v>4118</v>
      </c>
      <c r="G11270">
        <v>648.67999999999995</v>
      </c>
      <c r="H11270" t="s">
        <v>35372</v>
      </c>
    </row>
    <row r="11271" spans="1:8" hidden="1" x14ac:dyDescent="0.25">
      <c r="A11271" t="str">
        <f>Produkty[[#This Row],[Symbol]]</f>
        <v>S93388Z20150</v>
      </c>
      <c r="B11271" s="560">
        <v>5907628705728</v>
      </c>
      <c r="C11271" t="s">
        <v>35373</v>
      </c>
      <c r="D11271" t="s">
        <v>4107</v>
      </c>
      <c r="E11271" t="s">
        <v>35374</v>
      </c>
      <c r="F11271" t="s">
        <v>4118</v>
      </c>
      <c r="G11271">
        <v>616.72</v>
      </c>
      <c r="H11271" t="s">
        <v>35375</v>
      </c>
    </row>
    <row r="11272" spans="1:8" hidden="1" x14ac:dyDescent="0.25">
      <c r="A11272" t="str">
        <f>Produkty[[#This Row],[Symbol]]</f>
        <v>S93388Z20140</v>
      </c>
      <c r="B11272" s="560">
        <v>5907628705735</v>
      </c>
      <c r="C11272" t="s">
        <v>35376</v>
      </c>
      <c r="D11272" t="s">
        <v>4107</v>
      </c>
      <c r="E11272" t="s">
        <v>35377</v>
      </c>
      <c r="F11272" t="s">
        <v>4118</v>
      </c>
      <c r="G11272">
        <v>584.79999999999995</v>
      </c>
      <c r="H11272" t="s">
        <v>35378</v>
      </c>
    </row>
    <row r="11273" spans="1:8" hidden="1" x14ac:dyDescent="0.25">
      <c r="A11273" t="str">
        <f>Produkty[[#This Row],[Symbol]]</f>
        <v>S93388Z20130</v>
      </c>
      <c r="B11273" s="560">
        <v>5907628705742</v>
      </c>
      <c r="C11273" t="s">
        <v>35379</v>
      </c>
      <c r="D11273" t="s">
        <v>4107</v>
      </c>
      <c r="E11273" t="s">
        <v>35380</v>
      </c>
      <c r="F11273" t="s">
        <v>4118</v>
      </c>
      <c r="G11273">
        <v>552.71</v>
      </c>
      <c r="H11273" t="s">
        <v>35381</v>
      </c>
    </row>
    <row r="11274" spans="1:8" hidden="1" x14ac:dyDescent="0.25">
      <c r="A11274" t="str">
        <f>Produkty[[#This Row],[Symbol]]</f>
        <v>S93388Z20110</v>
      </c>
      <c r="B11274" s="560">
        <v>5907628705759</v>
      </c>
      <c r="C11274" t="s">
        <v>35382</v>
      </c>
      <c r="D11274" t="s">
        <v>4107</v>
      </c>
      <c r="E11274" t="s">
        <v>35383</v>
      </c>
      <c r="F11274" t="s">
        <v>4118</v>
      </c>
      <c r="G11274">
        <v>488.85</v>
      </c>
      <c r="H11274" t="s">
        <v>35384</v>
      </c>
    </row>
    <row r="11275" spans="1:8" hidden="1" x14ac:dyDescent="0.25">
      <c r="A11275" t="str">
        <f>Produkty[[#This Row],[Symbol]]</f>
        <v>S93388Z20075</v>
      </c>
      <c r="B11275" s="560">
        <v>5907628705766</v>
      </c>
      <c r="C11275" t="s">
        <v>35385</v>
      </c>
      <c r="D11275" t="s">
        <v>4107</v>
      </c>
      <c r="E11275" t="s">
        <v>35386</v>
      </c>
      <c r="F11275" t="s">
        <v>4118</v>
      </c>
      <c r="G11275">
        <v>347.95</v>
      </c>
      <c r="H11275" t="s">
        <v>35387</v>
      </c>
    </row>
    <row r="11276" spans="1:8" hidden="1" x14ac:dyDescent="0.25">
      <c r="A11276" t="str">
        <f>Produkty[[#This Row],[Symbol]]</f>
        <v>S93388Z20030</v>
      </c>
      <c r="B11276" s="560">
        <v>5907628705773</v>
      </c>
      <c r="C11276" t="s">
        <v>35388</v>
      </c>
      <c r="D11276" t="s">
        <v>4107</v>
      </c>
      <c r="E11276" t="s">
        <v>35389</v>
      </c>
      <c r="F11276" t="s">
        <v>4118</v>
      </c>
      <c r="G11276">
        <v>211.92</v>
      </c>
      <c r="H11276" t="s">
        <v>35390</v>
      </c>
    </row>
    <row r="11277" spans="1:8" hidden="1" x14ac:dyDescent="0.25">
      <c r="A11277" t="str">
        <f>Produkty[[#This Row],[Symbol]]</f>
        <v>S93388Z18120</v>
      </c>
      <c r="B11277" s="560">
        <v>5907628705780</v>
      </c>
      <c r="C11277" t="s">
        <v>35391</v>
      </c>
      <c r="D11277" t="s">
        <v>4107</v>
      </c>
      <c r="E11277" t="s">
        <v>35392</v>
      </c>
      <c r="F11277" t="s">
        <v>4118</v>
      </c>
      <c r="G11277">
        <v>424.81</v>
      </c>
      <c r="H11277" t="s">
        <v>35393</v>
      </c>
    </row>
    <row r="11278" spans="1:8" hidden="1" x14ac:dyDescent="0.25">
      <c r="A11278" t="str">
        <f>Produkty[[#This Row],[Symbol]]</f>
        <v>S93388Z18100</v>
      </c>
      <c r="B11278" s="560">
        <v>5907628705797</v>
      </c>
      <c r="C11278" t="s">
        <v>35394</v>
      </c>
      <c r="D11278" t="s">
        <v>4107</v>
      </c>
      <c r="E11278" t="s">
        <v>35395</v>
      </c>
      <c r="F11278" t="s">
        <v>4118</v>
      </c>
      <c r="G11278">
        <v>369.49</v>
      </c>
      <c r="H11278" t="s">
        <v>35396</v>
      </c>
    </row>
    <row r="11279" spans="1:8" hidden="1" x14ac:dyDescent="0.25">
      <c r="A11279" t="str">
        <f>Produkty[[#This Row],[Symbol]]</f>
        <v>S93388Z16200</v>
      </c>
      <c r="B11279" s="560">
        <v>5907628705803</v>
      </c>
      <c r="C11279" t="s">
        <v>35397</v>
      </c>
      <c r="D11279" t="s">
        <v>4107</v>
      </c>
      <c r="E11279" t="s">
        <v>35398</v>
      </c>
      <c r="F11279" t="s">
        <v>4118</v>
      </c>
      <c r="G11279">
        <v>481.72</v>
      </c>
      <c r="H11279" t="s">
        <v>35399</v>
      </c>
    </row>
    <row r="11280" spans="1:8" hidden="1" x14ac:dyDescent="0.25">
      <c r="A11280" t="str">
        <f>Produkty[[#This Row],[Symbol]]</f>
        <v>S93388Z16180</v>
      </c>
      <c r="B11280" s="560">
        <v>5907628705810</v>
      </c>
      <c r="C11280" t="s">
        <v>35400</v>
      </c>
      <c r="D11280" t="s">
        <v>4107</v>
      </c>
      <c r="E11280" t="s">
        <v>35401</v>
      </c>
      <c r="F11280" t="s">
        <v>4118</v>
      </c>
      <c r="G11280">
        <v>443.96</v>
      </c>
      <c r="H11280" t="s">
        <v>35402</v>
      </c>
    </row>
    <row r="11281" spans="1:8" hidden="1" x14ac:dyDescent="0.25">
      <c r="A11281" t="str">
        <f>Produkty[[#This Row],[Symbol]]</f>
        <v>S93388Z16160</v>
      </c>
      <c r="B11281" s="560">
        <v>5907628705827</v>
      </c>
      <c r="C11281" t="s">
        <v>35403</v>
      </c>
      <c r="D11281" t="s">
        <v>4107</v>
      </c>
      <c r="E11281" t="s">
        <v>35404</v>
      </c>
      <c r="F11281" t="s">
        <v>4118</v>
      </c>
      <c r="G11281">
        <v>422.25</v>
      </c>
      <c r="H11281" t="s">
        <v>35405</v>
      </c>
    </row>
    <row r="11282" spans="1:8" hidden="1" x14ac:dyDescent="0.25">
      <c r="A11282" t="str">
        <f>Produkty[[#This Row],[Symbol]]</f>
        <v>S93388Z16150</v>
      </c>
      <c r="B11282" s="560">
        <v>5907628705834</v>
      </c>
      <c r="C11282" t="s">
        <v>35406</v>
      </c>
      <c r="D11282" t="s">
        <v>4107</v>
      </c>
      <c r="E11282" t="s">
        <v>35407</v>
      </c>
      <c r="F11282" t="s">
        <v>4118</v>
      </c>
      <c r="G11282">
        <v>378</v>
      </c>
      <c r="H11282" t="s">
        <v>35408</v>
      </c>
    </row>
    <row r="11283" spans="1:8" hidden="1" x14ac:dyDescent="0.25">
      <c r="A11283" t="str">
        <f>Produkty[[#This Row],[Symbol]]</f>
        <v>S93388Z16140</v>
      </c>
      <c r="B11283" s="560">
        <v>5907628705841</v>
      </c>
      <c r="C11283" t="s">
        <v>35409</v>
      </c>
      <c r="D11283" t="s">
        <v>4107</v>
      </c>
      <c r="E11283" t="s">
        <v>35410</v>
      </c>
      <c r="F11283" t="s">
        <v>4118</v>
      </c>
      <c r="G11283">
        <v>357.63</v>
      </c>
      <c r="H11283" t="s">
        <v>35411</v>
      </c>
    </row>
    <row r="11284" spans="1:8" hidden="1" x14ac:dyDescent="0.25">
      <c r="A11284" t="str">
        <f>Produkty[[#This Row],[Symbol]]</f>
        <v>S93388Z16130</v>
      </c>
      <c r="B11284" s="560">
        <v>5907628705858</v>
      </c>
      <c r="C11284" t="s">
        <v>35412</v>
      </c>
      <c r="D11284" t="s">
        <v>4107</v>
      </c>
      <c r="E11284" t="s">
        <v>35413</v>
      </c>
      <c r="F11284" t="s">
        <v>4118</v>
      </c>
      <c r="G11284">
        <v>336.81</v>
      </c>
      <c r="H11284" t="s">
        <v>35414</v>
      </c>
    </row>
    <row r="11285" spans="1:8" hidden="1" x14ac:dyDescent="0.25">
      <c r="A11285" t="str">
        <f>Produkty[[#This Row],[Symbol]]</f>
        <v>S93388Z16110</v>
      </c>
      <c r="B11285" s="560">
        <v>5907628705865</v>
      </c>
      <c r="C11285" t="s">
        <v>35415</v>
      </c>
      <c r="D11285" t="s">
        <v>4107</v>
      </c>
      <c r="E11285" t="s">
        <v>35416</v>
      </c>
      <c r="F11285" t="s">
        <v>4118</v>
      </c>
      <c r="G11285">
        <v>295.07</v>
      </c>
      <c r="H11285" t="s">
        <v>35417</v>
      </c>
    </row>
    <row r="11286" spans="1:8" hidden="1" x14ac:dyDescent="0.25">
      <c r="A11286" t="str">
        <f>Produkty[[#This Row],[Symbol]]</f>
        <v>S93388Z16075</v>
      </c>
      <c r="B11286" s="560">
        <v>5907628705872</v>
      </c>
      <c r="C11286" t="s">
        <v>35418</v>
      </c>
      <c r="D11286" t="s">
        <v>4107</v>
      </c>
      <c r="E11286" t="s">
        <v>35419</v>
      </c>
      <c r="F11286" t="s">
        <v>4118</v>
      </c>
      <c r="G11286">
        <v>210.31</v>
      </c>
      <c r="H11286" t="s">
        <v>35420</v>
      </c>
    </row>
    <row r="11287" spans="1:8" hidden="1" x14ac:dyDescent="0.25">
      <c r="A11287" t="str">
        <f>Produkty[[#This Row],[Symbol]]</f>
        <v>S93388Z14160</v>
      </c>
      <c r="B11287" s="560">
        <v>5907628705889</v>
      </c>
      <c r="C11287" t="s">
        <v>35421</v>
      </c>
      <c r="D11287" t="s">
        <v>4107</v>
      </c>
      <c r="E11287" t="s">
        <v>35422</v>
      </c>
      <c r="F11287" t="s">
        <v>4118</v>
      </c>
      <c r="G11287">
        <v>287.52</v>
      </c>
      <c r="H11287" t="s">
        <v>35423</v>
      </c>
    </row>
    <row r="11288" spans="1:8" hidden="1" x14ac:dyDescent="0.25">
      <c r="A11288" t="str">
        <f>Produkty[[#This Row],[Symbol]]</f>
        <v>S93158Z16170</v>
      </c>
      <c r="B11288" s="560">
        <v>5907628705896</v>
      </c>
      <c r="C11288" t="s">
        <v>35424</v>
      </c>
      <c r="D11288" t="s">
        <v>4107</v>
      </c>
      <c r="E11288" t="s">
        <v>35425</v>
      </c>
      <c r="F11288" t="s">
        <v>4114</v>
      </c>
      <c r="G11288">
        <v>13.75</v>
      </c>
      <c r="H11288" t="s">
        <v>35426</v>
      </c>
    </row>
    <row r="11289" spans="1:8" hidden="1" x14ac:dyDescent="0.25">
      <c r="A11289" t="str">
        <f>Produkty[[#This Row],[Symbol]]</f>
        <v>S96119O10125080</v>
      </c>
      <c r="B11289" s="560">
        <v>5907628705902</v>
      </c>
      <c r="C11289" t="s">
        <v>35427</v>
      </c>
      <c r="D11289" t="s">
        <v>4107</v>
      </c>
      <c r="E11289" t="s">
        <v>35428</v>
      </c>
      <c r="F11289" t="s">
        <v>4118</v>
      </c>
      <c r="G11289">
        <v>124.44</v>
      </c>
      <c r="H11289" t="s">
        <v>35429</v>
      </c>
    </row>
    <row r="11290" spans="1:8" hidden="1" x14ac:dyDescent="0.25">
      <c r="A11290" t="str">
        <f>Produkty[[#This Row],[Symbol]]</f>
        <v>S96119O10125070</v>
      </c>
      <c r="B11290" s="560">
        <v>5907628705919</v>
      </c>
      <c r="C11290" t="s">
        <v>35430</v>
      </c>
      <c r="D11290" t="s">
        <v>4107</v>
      </c>
      <c r="E11290" t="s">
        <v>35431</v>
      </c>
      <c r="F11290" t="s">
        <v>4118</v>
      </c>
      <c r="G11290">
        <v>111.08</v>
      </c>
      <c r="H11290" t="s">
        <v>35432</v>
      </c>
    </row>
    <row r="11291" spans="1:8" hidden="1" x14ac:dyDescent="0.25">
      <c r="A11291" t="str">
        <f>Produkty[[#This Row],[Symbol]]</f>
        <v>S96119O10125045</v>
      </c>
      <c r="B11291" s="560">
        <v>5907628705926</v>
      </c>
      <c r="C11291" t="s">
        <v>35433</v>
      </c>
      <c r="D11291" t="s">
        <v>4107</v>
      </c>
      <c r="E11291" t="s">
        <v>35434</v>
      </c>
      <c r="F11291" t="s">
        <v>4118</v>
      </c>
      <c r="G11291">
        <v>78</v>
      </c>
      <c r="H11291" t="s">
        <v>35435</v>
      </c>
    </row>
    <row r="11292" spans="1:8" hidden="1" x14ac:dyDescent="0.25">
      <c r="A11292" t="str">
        <f>Produkty[[#This Row],[Symbol]]</f>
        <v>S96119O10125035</v>
      </c>
      <c r="B11292" s="560">
        <v>5907628705933</v>
      </c>
      <c r="C11292" t="s">
        <v>35436</v>
      </c>
      <c r="D11292" t="s">
        <v>4107</v>
      </c>
      <c r="E11292" t="s">
        <v>35437</v>
      </c>
      <c r="F11292" t="s">
        <v>4118</v>
      </c>
      <c r="G11292">
        <v>66.010000000000005</v>
      </c>
      <c r="H11292" t="s">
        <v>35438</v>
      </c>
    </row>
    <row r="11293" spans="1:8" hidden="1" x14ac:dyDescent="0.25">
      <c r="A11293" t="str">
        <f>Produkty[[#This Row],[Symbol]]</f>
        <v>S96119O10125025</v>
      </c>
      <c r="B11293" s="560">
        <v>5907628705940</v>
      </c>
      <c r="C11293" t="s">
        <v>35439</v>
      </c>
      <c r="D11293" t="s">
        <v>4107</v>
      </c>
      <c r="E11293" t="s">
        <v>35440</v>
      </c>
      <c r="F11293" t="s">
        <v>4118</v>
      </c>
      <c r="G11293">
        <v>55.61</v>
      </c>
      <c r="H11293" t="s">
        <v>35441</v>
      </c>
    </row>
    <row r="11294" spans="1:8" hidden="1" x14ac:dyDescent="0.25">
      <c r="A11294" t="str">
        <f>Produkty[[#This Row],[Symbol]]</f>
        <v>S96119O10125020</v>
      </c>
      <c r="B11294" s="560">
        <v>5907628705957</v>
      </c>
      <c r="C11294" t="s">
        <v>35442</v>
      </c>
      <c r="D11294" t="s">
        <v>4107</v>
      </c>
      <c r="E11294" t="s">
        <v>35443</v>
      </c>
      <c r="F11294" t="s">
        <v>4118</v>
      </c>
      <c r="G11294">
        <v>49.86</v>
      </c>
      <c r="H11294" t="s">
        <v>35444</v>
      </c>
    </row>
    <row r="11295" spans="1:8" hidden="1" x14ac:dyDescent="0.25">
      <c r="A11295" t="str">
        <f>Produkty[[#This Row],[Symbol]]</f>
        <v>S96119O08100040</v>
      </c>
      <c r="B11295" s="560">
        <v>5907628705964</v>
      </c>
      <c r="C11295" t="s">
        <v>35445</v>
      </c>
      <c r="D11295" t="s">
        <v>4107</v>
      </c>
      <c r="E11295" t="s">
        <v>35446</v>
      </c>
      <c r="F11295" t="s">
        <v>4118</v>
      </c>
      <c r="G11295">
        <v>46.1</v>
      </c>
      <c r="H11295" t="s">
        <v>35447</v>
      </c>
    </row>
    <row r="11296" spans="1:8" hidden="1" x14ac:dyDescent="0.25">
      <c r="A11296" t="str">
        <f>Produkty[[#This Row],[Symbol]]</f>
        <v>S96119O08100035</v>
      </c>
      <c r="B11296" s="560">
        <v>5907628705971</v>
      </c>
      <c r="C11296" t="s">
        <v>35448</v>
      </c>
      <c r="D11296" t="s">
        <v>4107</v>
      </c>
      <c r="E11296" t="s">
        <v>35449</v>
      </c>
      <c r="F11296" t="s">
        <v>4118</v>
      </c>
      <c r="G11296">
        <v>40.53</v>
      </c>
      <c r="H11296" t="s">
        <v>35450</v>
      </c>
    </row>
    <row r="11297" spans="1:8" hidden="1" x14ac:dyDescent="0.25">
      <c r="A11297" t="str">
        <f>Produkty[[#This Row],[Symbol]]</f>
        <v>S96119O08100030</v>
      </c>
      <c r="B11297" s="560">
        <v>5907628705988</v>
      </c>
      <c r="C11297" t="s">
        <v>35451</v>
      </c>
      <c r="D11297" t="s">
        <v>4107</v>
      </c>
      <c r="E11297" t="s">
        <v>35452</v>
      </c>
      <c r="F11297" t="s">
        <v>4118</v>
      </c>
      <c r="G11297">
        <v>35.340000000000003</v>
      </c>
      <c r="H11297" t="s">
        <v>35453</v>
      </c>
    </row>
    <row r="11298" spans="1:8" hidden="1" x14ac:dyDescent="0.25">
      <c r="A11298" t="str">
        <f>Produkty[[#This Row],[Symbol]]</f>
        <v>S96119O08100025</v>
      </c>
      <c r="B11298" s="560">
        <v>5907628705995</v>
      </c>
      <c r="C11298" t="s">
        <v>35454</v>
      </c>
      <c r="D11298" t="s">
        <v>4107</v>
      </c>
      <c r="E11298" t="s">
        <v>35455</v>
      </c>
      <c r="F11298" t="s">
        <v>4118</v>
      </c>
      <c r="G11298">
        <v>30.35</v>
      </c>
      <c r="H11298" t="s">
        <v>35456</v>
      </c>
    </row>
    <row r="11299" spans="1:8" hidden="1" x14ac:dyDescent="0.25">
      <c r="A11299" t="str">
        <f>Produkty[[#This Row],[Symbol]]</f>
        <v>S96119O08100020</v>
      </c>
      <c r="B11299" s="560">
        <v>5907628706008</v>
      </c>
      <c r="C11299" t="s">
        <v>35457</v>
      </c>
      <c r="D11299" t="s">
        <v>4107</v>
      </c>
      <c r="E11299" t="s">
        <v>35458</v>
      </c>
      <c r="F11299" t="s">
        <v>4118</v>
      </c>
      <c r="G11299">
        <v>25.37</v>
      </c>
      <c r="H11299" t="s">
        <v>35459</v>
      </c>
    </row>
    <row r="11300" spans="1:8" hidden="1" x14ac:dyDescent="0.25">
      <c r="A11300" t="str">
        <f>Produkty[[#This Row],[Symbol]]</f>
        <v>S96019O24200160</v>
      </c>
      <c r="B11300" s="560">
        <v>5907628706015</v>
      </c>
      <c r="C11300" t="s">
        <v>35460</v>
      </c>
      <c r="D11300" t="s">
        <v>4107</v>
      </c>
      <c r="E11300" t="s">
        <v>35461</v>
      </c>
      <c r="F11300" t="s">
        <v>4118</v>
      </c>
      <c r="G11300">
        <v>1347.79</v>
      </c>
      <c r="H11300" t="s">
        <v>35462</v>
      </c>
    </row>
    <row r="11301" spans="1:8" hidden="1" x14ac:dyDescent="0.25">
      <c r="A11301" t="str">
        <f>Produkty[[#This Row],[Symbol]]</f>
        <v>S96019O24150180</v>
      </c>
      <c r="B11301" s="560">
        <v>5907628706022</v>
      </c>
      <c r="C11301" t="s">
        <v>35463</v>
      </c>
      <c r="D11301" t="s">
        <v>4107</v>
      </c>
      <c r="E11301" t="s">
        <v>35464</v>
      </c>
      <c r="F11301" t="s">
        <v>4118</v>
      </c>
      <c r="G11301">
        <v>1481.92</v>
      </c>
      <c r="H11301" t="s">
        <v>35465</v>
      </c>
    </row>
    <row r="11302" spans="1:8" hidden="1" x14ac:dyDescent="0.25">
      <c r="A11302" t="str">
        <f>Produkty[[#This Row],[Symbol]]</f>
        <v>S96019O24150090</v>
      </c>
      <c r="B11302" s="560">
        <v>5907628706039</v>
      </c>
      <c r="C11302" t="s">
        <v>35466</v>
      </c>
      <c r="D11302" t="s">
        <v>4107</v>
      </c>
      <c r="E11302" t="s">
        <v>35467</v>
      </c>
      <c r="F11302" t="s">
        <v>4118</v>
      </c>
      <c r="G11302">
        <v>878.33</v>
      </c>
      <c r="H11302" t="s">
        <v>35468</v>
      </c>
    </row>
    <row r="11303" spans="1:8" hidden="1" x14ac:dyDescent="0.25">
      <c r="A11303" t="str">
        <f>Produkty[[#This Row],[Symbol]]</f>
        <v>S96019O24150080</v>
      </c>
      <c r="B11303" s="560">
        <v>5907628706046</v>
      </c>
      <c r="C11303" t="s">
        <v>35469</v>
      </c>
      <c r="D11303" t="s">
        <v>4107</v>
      </c>
      <c r="E11303" t="s">
        <v>35470</v>
      </c>
      <c r="F11303" t="s">
        <v>4118</v>
      </c>
      <c r="G11303">
        <v>811.27</v>
      </c>
      <c r="H11303" t="s">
        <v>35471</v>
      </c>
    </row>
    <row r="11304" spans="1:8" hidden="1" x14ac:dyDescent="0.25">
      <c r="A11304" t="str">
        <f>Produkty[[#This Row],[Symbol]]</f>
        <v>S96019O24150070</v>
      </c>
      <c r="B11304" s="560">
        <v>5907628706053</v>
      </c>
      <c r="C11304" t="s">
        <v>35472</v>
      </c>
      <c r="D11304" t="s">
        <v>4107</v>
      </c>
      <c r="E11304" t="s">
        <v>35473</v>
      </c>
      <c r="F11304" t="s">
        <v>4118</v>
      </c>
      <c r="G11304">
        <v>744.2</v>
      </c>
      <c r="H11304" t="s">
        <v>35474</v>
      </c>
    </row>
    <row r="11305" spans="1:8" hidden="1" x14ac:dyDescent="0.25">
      <c r="A11305" t="str">
        <f>Produkty[[#This Row],[Symbol]]</f>
        <v>S96019O20150200</v>
      </c>
      <c r="B11305" s="560">
        <v>5907628706060</v>
      </c>
      <c r="C11305" t="s">
        <v>35475</v>
      </c>
      <c r="D11305" t="s">
        <v>4107</v>
      </c>
      <c r="E11305" t="s">
        <v>35476</v>
      </c>
      <c r="F11305" t="s">
        <v>4118</v>
      </c>
      <c r="G11305">
        <v>1216.8</v>
      </c>
      <c r="H11305" t="s">
        <v>35477</v>
      </c>
    </row>
    <row r="11306" spans="1:8" hidden="1" x14ac:dyDescent="0.25">
      <c r="A11306" t="str">
        <f>Produkty[[#This Row],[Symbol]]</f>
        <v>S96019O20150180</v>
      </c>
      <c r="B11306" s="560">
        <v>5907628706077</v>
      </c>
      <c r="C11306" t="s">
        <v>35478</v>
      </c>
      <c r="D11306" t="s">
        <v>4107</v>
      </c>
      <c r="E11306" t="s">
        <v>35479</v>
      </c>
      <c r="F11306" t="s">
        <v>4118</v>
      </c>
      <c r="G11306">
        <v>1109.51</v>
      </c>
      <c r="H11306" t="s">
        <v>35480</v>
      </c>
    </row>
    <row r="11307" spans="1:8" hidden="1" x14ac:dyDescent="0.25">
      <c r="A11307" t="str">
        <f>Produkty[[#This Row],[Symbol]]</f>
        <v>S96019O20150110</v>
      </c>
      <c r="B11307" s="560">
        <v>5907628706084</v>
      </c>
      <c r="C11307" t="s">
        <v>35481</v>
      </c>
      <c r="D11307" t="s">
        <v>4107</v>
      </c>
      <c r="E11307" t="s">
        <v>35482</v>
      </c>
      <c r="F11307" t="s">
        <v>4118</v>
      </c>
      <c r="G11307">
        <v>722.41</v>
      </c>
      <c r="H11307" t="s">
        <v>35483</v>
      </c>
    </row>
    <row r="11308" spans="1:8" hidden="1" x14ac:dyDescent="0.25">
      <c r="A11308" t="str">
        <f>Produkty[[#This Row],[Symbol]]</f>
        <v>S96019O20150080</v>
      </c>
      <c r="B11308" s="560">
        <v>5907628706091</v>
      </c>
      <c r="C11308" t="s">
        <v>35484</v>
      </c>
      <c r="D11308" t="s">
        <v>4107</v>
      </c>
      <c r="E11308" t="s">
        <v>35485</v>
      </c>
      <c r="F11308" t="s">
        <v>4118</v>
      </c>
      <c r="G11308">
        <v>558.86</v>
      </c>
      <c r="H11308" t="s">
        <v>35486</v>
      </c>
    </row>
    <row r="11309" spans="1:8" hidden="1" x14ac:dyDescent="0.25">
      <c r="A11309" t="str">
        <f>Produkty[[#This Row],[Symbol]]</f>
        <v>S96019O20150065</v>
      </c>
      <c r="B11309" s="560">
        <v>5907628706107</v>
      </c>
      <c r="C11309" t="s">
        <v>35487</v>
      </c>
      <c r="D11309" t="s">
        <v>4107</v>
      </c>
      <c r="E11309" t="s">
        <v>35488</v>
      </c>
      <c r="F11309" t="s">
        <v>4118</v>
      </c>
      <c r="G11309">
        <v>468.11</v>
      </c>
      <c r="H11309" t="s">
        <v>35489</v>
      </c>
    </row>
    <row r="11310" spans="1:8" hidden="1" x14ac:dyDescent="0.25">
      <c r="A11310" t="str">
        <f>Produkty[[#This Row],[Symbol]]</f>
        <v>S96019O18150090</v>
      </c>
      <c r="B11310" s="560">
        <v>5907628706114</v>
      </c>
      <c r="C11310" t="s">
        <v>35490</v>
      </c>
      <c r="D11310" t="s">
        <v>4107</v>
      </c>
      <c r="E11310" t="s">
        <v>35491</v>
      </c>
      <c r="F11310" t="s">
        <v>4118</v>
      </c>
      <c r="G11310">
        <v>492.73</v>
      </c>
      <c r="H11310" t="s">
        <v>35492</v>
      </c>
    </row>
    <row r="11311" spans="1:8" hidden="1" x14ac:dyDescent="0.25">
      <c r="A11311" t="str">
        <f>Produkty[[#This Row],[Symbol]]</f>
        <v>S96019O18150050</v>
      </c>
      <c r="B11311" s="560">
        <v>5907628706121</v>
      </c>
      <c r="C11311" t="s">
        <v>35493</v>
      </c>
      <c r="D11311" t="s">
        <v>4107</v>
      </c>
      <c r="E11311" t="s">
        <v>35494</v>
      </c>
      <c r="F11311" t="s">
        <v>4118</v>
      </c>
      <c r="G11311">
        <v>279.06</v>
      </c>
      <c r="H11311" t="s">
        <v>35495</v>
      </c>
    </row>
    <row r="11312" spans="1:8" hidden="1" x14ac:dyDescent="0.25">
      <c r="A11312" t="str">
        <f>Produkty[[#This Row],[Symbol]]</f>
        <v>S96019O16150065</v>
      </c>
      <c r="B11312" s="560">
        <v>5907628706138</v>
      </c>
      <c r="C11312" t="s">
        <v>35496</v>
      </c>
      <c r="D11312" t="s">
        <v>4107</v>
      </c>
      <c r="E11312" t="s">
        <v>35497</v>
      </c>
      <c r="F11312" t="s">
        <v>4118</v>
      </c>
      <c r="G11312">
        <v>285.29000000000002</v>
      </c>
      <c r="H11312" t="s">
        <v>35498</v>
      </c>
    </row>
    <row r="11313" spans="1:8" hidden="1" x14ac:dyDescent="0.25">
      <c r="A11313" t="str">
        <f>Produkty[[#This Row],[Symbol]]</f>
        <v>S93158Z16320</v>
      </c>
      <c r="B11313" s="560">
        <v>5907628706145</v>
      </c>
      <c r="C11313" t="s">
        <v>35499</v>
      </c>
      <c r="D11313" t="s">
        <v>4107</v>
      </c>
      <c r="E11313" t="s">
        <v>35500</v>
      </c>
      <c r="F11313" t="s">
        <v>4114</v>
      </c>
      <c r="G11313">
        <v>17.36</v>
      </c>
      <c r="H11313" t="s">
        <v>35501</v>
      </c>
    </row>
    <row r="11314" spans="1:8" hidden="1" x14ac:dyDescent="0.25">
      <c r="A11314" t="str">
        <f>Produkty[[#This Row],[Symbol]]</f>
        <v>S93158Z16340</v>
      </c>
      <c r="B11314" s="560">
        <v>5907628706152</v>
      </c>
      <c r="C11314" t="s">
        <v>35502</v>
      </c>
      <c r="D11314" t="s">
        <v>4107</v>
      </c>
      <c r="E11314" t="s">
        <v>35503</v>
      </c>
      <c r="F11314" t="s">
        <v>4114</v>
      </c>
      <c r="G11314">
        <v>17.309999999999999</v>
      </c>
      <c r="H11314" t="s">
        <v>35504</v>
      </c>
    </row>
    <row r="11315" spans="1:8" hidden="1" x14ac:dyDescent="0.25">
      <c r="A11315" t="str">
        <f>Produkty[[#This Row],[Symbol]]</f>
        <v>S96119O12125025</v>
      </c>
      <c r="B11315" s="560">
        <v>5907628706169</v>
      </c>
      <c r="C11315" t="s">
        <v>35505</v>
      </c>
      <c r="D11315" t="s">
        <v>4107</v>
      </c>
      <c r="E11315" t="s">
        <v>35506</v>
      </c>
      <c r="F11315" t="s">
        <v>4118</v>
      </c>
      <c r="G11315">
        <v>79.44</v>
      </c>
      <c r="H11315" t="s">
        <v>35507</v>
      </c>
    </row>
    <row r="11316" spans="1:8" hidden="1" x14ac:dyDescent="0.25">
      <c r="A11316" t="str">
        <f>Produkty[[#This Row],[Symbol]]</f>
        <v>S93158Z16360</v>
      </c>
      <c r="B11316" s="560">
        <v>5907628706176</v>
      </c>
      <c r="C11316" t="s">
        <v>35508</v>
      </c>
      <c r="D11316" t="s">
        <v>4107</v>
      </c>
      <c r="E11316" t="s">
        <v>35509</v>
      </c>
      <c r="F11316" t="s">
        <v>4114</v>
      </c>
      <c r="G11316">
        <v>17.329999999999998</v>
      </c>
      <c r="H11316" t="s">
        <v>35510</v>
      </c>
    </row>
    <row r="11317" spans="1:8" hidden="1" x14ac:dyDescent="0.25">
      <c r="A11317" t="str">
        <f>Produkty[[#This Row],[Symbol]]</f>
        <v>S93158Z16380</v>
      </c>
      <c r="B11317" s="560">
        <v>5907628706190</v>
      </c>
      <c r="C11317" t="s">
        <v>35511</v>
      </c>
      <c r="D11317" t="s">
        <v>4107</v>
      </c>
      <c r="E11317" t="s">
        <v>35512</v>
      </c>
      <c r="F11317" t="s">
        <v>4114</v>
      </c>
      <c r="G11317">
        <v>17.309999999999999</v>
      </c>
      <c r="H11317" t="s">
        <v>35513</v>
      </c>
    </row>
    <row r="11318" spans="1:8" hidden="1" x14ac:dyDescent="0.25">
      <c r="A11318" t="str">
        <f>Produkty[[#This Row],[Symbol]]</f>
        <v>S96119O12125035</v>
      </c>
      <c r="B11318" s="560">
        <v>5907628706206</v>
      </c>
      <c r="C11318" t="s">
        <v>35514</v>
      </c>
      <c r="D11318" t="s">
        <v>4107</v>
      </c>
      <c r="E11318" t="s">
        <v>35515</v>
      </c>
      <c r="F11318" t="s">
        <v>4118</v>
      </c>
      <c r="G11318">
        <v>94.3</v>
      </c>
      <c r="H11318" t="s">
        <v>35516</v>
      </c>
    </row>
    <row r="11319" spans="1:8" hidden="1" x14ac:dyDescent="0.25">
      <c r="A11319" t="str">
        <f>Produkty[[#This Row],[Symbol]]</f>
        <v>S93158Z16400</v>
      </c>
      <c r="B11319" s="560">
        <v>5907628706213</v>
      </c>
      <c r="C11319" t="s">
        <v>35517</v>
      </c>
      <c r="D11319" t="s">
        <v>4107</v>
      </c>
      <c r="E11319" t="s">
        <v>35518</v>
      </c>
      <c r="F11319" t="s">
        <v>4114</v>
      </c>
      <c r="G11319">
        <v>17.309999999999999</v>
      </c>
      <c r="H11319" t="s">
        <v>35519</v>
      </c>
    </row>
    <row r="11320" spans="1:8" hidden="1" x14ac:dyDescent="0.25">
      <c r="A11320" t="str">
        <f>Produkty[[#This Row],[Symbol]]</f>
        <v>S93158Z16420</v>
      </c>
      <c r="B11320" s="560">
        <v>5907628706220</v>
      </c>
      <c r="C11320" t="s">
        <v>35520</v>
      </c>
      <c r="D11320" t="s">
        <v>4107</v>
      </c>
      <c r="E11320" t="s">
        <v>35521</v>
      </c>
      <c r="F11320" t="s">
        <v>4114</v>
      </c>
      <c r="G11320">
        <v>19.13</v>
      </c>
      <c r="H11320" t="s">
        <v>35522</v>
      </c>
    </row>
    <row r="11321" spans="1:8" hidden="1" x14ac:dyDescent="0.25">
      <c r="A11321" t="str">
        <f>Produkty[[#This Row],[Symbol]]</f>
        <v>S93158Z16045</v>
      </c>
      <c r="B11321" s="560">
        <v>5907628706237</v>
      </c>
      <c r="C11321" t="s">
        <v>35523</v>
      </c>
      <c r="D11321" t="s">
        <v>4107</v>
      </c>
      <c r="E11321" t="s">
        <v>35524</v>
      </c>
      <c r="F11321" t="s">
        <v>4114</v>
      </c>
      <c r="G11321">
        <v>13.75</v>
      </c>
      <c r="H11321" t="s">
        <v>35525</v>
      </c>
    </row>
    <row r="11322" spans="1:8" hidden="1" x14ac:dyDescent="0.25">
      <c r="A11322" t="str">
        <f>Produkty[[#This Row],[Symbol]]</f>
        <v>S96119O14150045</v>
      </c>
      <c r="B11322" s="560">
        <v>5907628706244</v>
      </c>
      <c r="C11322" t="s">
        <v>35526</v>
      </c>
      <c r="D11322" t="s">
        <v>4107</v>
      </c>
      <c r="E11322" t="s">
        <v>35527</v>
      </c>
      <c r="F11322" t="s">
        <v>4118</v>
      </c>
      <c r="G11322">
        <v>158.19</v>
      </c>
      <c r="H11322" t="s">
        <v>35528</v>
      </c>
    </row>
    <row r="11323" spans="1:8" hidden="1" x14ac:dyDescent="0.25">
      <c r="A11323" t="str">
        <f>Produkty[[#This Row],[Symbol]]</f>
        <v>S96119O14150035</v>
      </c>
      <c r="B11323" s="560">
        <v>5907628706251</v>
      </c>
      <c r="C11323" t="s">
        <v>35529</v>
      </c>
      <c r="D11323" t="s">
        <v>4107</v>
      </c>
      <c r="E11323" t="s">
        <v>35530</v>
      </c>
      <c r="F11323" t="s">
        <v>4118</v>
      </c>
      <c r="G11323">
        <v>134.46</v>
      </c>
      <c r="H11323" t="s">
        <v>35531</v>
      </c>
    </row>
    <row r="11324" spans="1:8" hidden="1" x14ac:dyDescent="0.25">
      <c r="A11324" t="str">
        <f>Produkty[[#This Row],[Symbol]]</f>
        <v>S96119O12150080</v>
      </c>
      <c r="B11324" s="560">
        <v>5907628706268</v>
      </c>
      <c r="C11324" t="s">
        <v>35532</v>
      </c>
      <c r="D11324" t="s">
        <v>4107</v>
      </c>
      <c r="E11324" t="s">
        <v>35533</v>
      </c>
      <c r="F11324" t="s">
        <v>4118</v>
      </c>
      <c r="G11324">
        <v>200.51</v>
      </c>
      <c r="H11324" t="s">
        <v>35534</v>
      </c>
    </row>
    <row r="11325" spans="1:8" hidden="1" x14ac:dyDescent="0.25">
      <c r="A11325" t="str">
        <f>Produkty[[#This Row],[Symbol]]</f>
        <v>S96119O12150070</v>
      </c>
      <c r="B11325" s="560">
        <v>5907628706275</v>
      </c>
      <c r="C11325" t="s">
        <v>35535</v>
      </c>
      <c r="D11325" t="s">
        <v>4107</v>
      </c>
      <c r="E11325" t="s">
        <v>35536</v>
      </c>
      <c r="F11325" t="s">
        <v>4118</v>
      </c>
      <c r="G11325">
        <v>171.75</v>
      </c>
      <c r="H11325" t="s">
        <v>35537</v>
      </c>
    </row>
    <row r="11326" spans="1:8" hidden="1" x14ac:dyDescent="0.25">
      <c r="A11326" t="str">
        <f>Produkty[[#This Row],[Symbol]]</f>
        <v>S96119O12150045</v>
      </c>
      <c r="B11326" s="560">
        <v>5907628706282</v>
      </c>
      <c r="C11326" t="s">
        <v>35538</v>
      </c>
      <c r="D11326" t="s">
        <v>4107</v>
      </c>
      <c r="E11326" t="s">
        <v>35539</v>
      </c>
      <c r="F11326" t="s">
        <v>4118</v>
      </c>
      <c r="G11326">
        <v>108.24</v>
      </c>
      <c r="H11326" t="s">
        <v>35540</v>
      </c>
    </row>
    <row r="11327" spans="1:8" hidden="1" x14ac:dyDescent="0.25">
      <c r="A11327" t="str">
        <f>Produkty[[#This Row],[Symbol]]</f>
        <v>S96119O12150040</v>
      </c>
      <c r="B11327" s="560">
        <v>5907628706299</v>
      </c>
      <c r="C11327" t="s">
        <v>35541</v>
      </c>
      <c r="D11327" t="s">
        <v>4107</v>
      </c>
      <c r="E11327" t="s">
        <v>35542</v>
      </c>
      <c r="F11327" t="s">
        <v>4118</v>
      </c>
      <c r="G11327">
        <v>102.3</v>
      </c>
      <c r="H11327" t="s">
        <v>35543</v>
      </c>
    </row>
    <row r="11328" spans="1:8" hidden="1" x14ac:dyDescent="0.25">
      <c r="A11328" t="str">
        <f>Produkty[[#This Row],[Symbol]]</f>
        <v>S96119O12150035</v>
      </c>
      <c r="B11328" s="560">
        <v>5907628706305</v>
      </c>
      <c r="C11328" t="s">
        <v>35544</v>
      </c>
      <c r="D11328" t="s">
        <v>4107</v>
      </c>
      <c r="E11328" t="s">
        <v>35545</v>
      </c>
      <c r="F11328" t="s">
        <v>4118</v>
      </c>
      <c r="G11328">
        <v>94.29</v>
      </c>
      <c r="H11328" t="s">
        <v>35546</v>
      </c>
    </row>
    <row r="11329" spans="1:8" hidden="1" x14ac:dyDescent="0.25">
      <c r="A11329" t="str">
        <f>Produkty[[#This Row],[Symbol]]</f>
        <v>S96119O12125080</v>
      </c>
      <c r="B11329" s="560">
        <v>5907628706312</v>
      </c>
      <c r="C11329" t="s">
        <v>35547</v>
      </c>
      <c r="D11329" t="s">
        <v>4107</v>
      </c>
      <c r="E11329" t="s">
        <v>35548</v>
      </c>
      <c r="F11329" t="s">
        <v>4118</v>
      </c>
      <c r="G11329">
        <v>190.89</v>
      </c>
      <c r="H11329" t="s">
        <v>35549</v>
      </c>
    </row>
    <row r="11330" spans="1:8" hidden="1" x14ac:dyDescent="0.25">
      <c r="A11330" t="str">
        <f>Produkty[[#This Row],[Symbol]]</f>
        <v>S96119O12125070</v>
      </c>
      <c r="B11330" s="560">
        <v>5907628706329</v>
      </c>
      <c r="C11330" t="s">
        <v>35550</v>
      </c>
      <c r="D11330" t="s">
        <v>4107</v>
      </c>
      <c r="E11330" t="s">
        <v>35551</v>
      </c>
      <c r="F11330" t="s">
        <v>4118</v>
      </c>
      <c r="G11330">
        <v>168.77</v>
      </c>
      <c r="H11330" t="s">
        <v>35552</v>
      </c>
    </row>
    <row r="11331" spans="1:8" hidden="1" x14ac:dyDescent="0.25">
      <c r="A11331" t="str">
        <f>Produkty[[#This Row],[Symbol]]</f>
        <v>S96119O12125060</v>
      </c>
      <c r="B11331" s="560">
        <v>5907628706336</v>
      </c>
      <c r="C11331" t="s">
        <v>35553</v>
      </c>
      <c r="D11331" t="s">
        <v>4107</v>
      </c>
      <c r="E11331" t="s">
        <v>35554</v>
      </c>
      <c r="F11331" t="s">
        <v>4118</v>
      </c>
      <c r="G11331">
        <v>146.59</v>
      </c>
      <c r="H11331" t="s">
        <v>35555</v>
      </c>
    </row>
    <row r="11332" spans="1:8" hidden="1" x14ac:dyDescent="0.25">
      <c r="A11332" t="str">
        <f>Produkty[[#This Row],[Symbol]]</f>
        <v>S96119O12125045</v>
      </c>
      <c r="B11332" s="560">
        <v>5907628706343</v>
      </c>
      <c r="C11332" t="s">
        <v>35556</v>
      </c>
      <c r="D11332" t="s">
        <v>4107</v>
      </c>
      <c r="E11332" t="s">
        <v>35557</v>
      </c>
      <c r="F11332" t="s">
        <v>4118</v>
      </c>
      <c r="G11332">
        <v>113.39</v>
      </c>
      <c r="H11332" t="s">
        <v>35558</v>
      </c>
    </row>
    <row r="11333" spans="1:8" hidden="1" x14ac:dyDescent="0.25">
      <c r="A11333" t="str">
        <f>Produkty[[#This Row],[Symbol]]</f>
        <v>S96119O20150040</v>
      </c>
      <c r="B11333" s="560">
        <v>5907628706367</v>
      </c>
      <c r="C11333" t="s">
        <v>35559</v>
      </c>
      <c r="D11333" t="s">
        <v>4107</v>
      </c>
      <c r="E11333" t="s">
        <v>35560</v>
      </c>
      <c r="F11333" t="s">
        <v>4118</v>
      </c>
      <c r="G11333">
        <v>336.17</v>
      </c>
      <c r="H11333" t="s">
        <v>35561</v>
      </c>
    </row>
    <row r="11334" spans="1:8" hidden="1" x14ac:dyDescent="0.25">
      <c r="A11334" t="str">
        <f>Produkty[[#This Row],[Symbol]]</f>
        <v>S96119O18150080</v>
      </c>
      <c r="B11334" s="560">
        <v>5907628706374</v>
      </c>
      <c r="C11334" t="s">
        <v>35562</v>
      </c>
      <c r="D11334" t="s">
        <v>4107</v>
      </c>
      <c r="E11334" t="s">
        <v>35563</v>
      </c>
      <c r="F11334" t="s">
        <v>4118</v>
      </c>
      <c r="G11334">
        <v>419.37</v>
      </c>
      <c r="H11334" t="s">
        <v>35564</v>
      </c>
    </row>
    <row r="11335" spans="1:8" hidden="1" x14ac:dyDescent="0.25">
      <c r="A11335" t="str">
        <f>Produkty[[#This Row],[Symbol]]</f>
        <v>S96119O18150070</v>
      </c>
      <c r="B11335" s="560">
        <v>5907628706381</v>
      </c>
      <c r="C11335" t="s">
        <v>35565</v>
      </c>
      <c r="D11335" t="s">
        <v>4107</v>
      </c>
      <c r="E11335" t="s">
        <v>35566</v>
      </c>
      <c r="F11335" t="s">
        <v>4118</v>
      </c>
      <c r="G11335">
        <v>382.11</v>
      </c>
      <c r="H11335" t="s">
        <v>35567</v>
      </c>
    </row>
    <row r="11336" spans="1:8" hidden="1" x14ac:dyDescent="0.25">
      <c r="A11336" t="str">
        <f>Produkty[[#This Row],[Symbol]]</f>
        <v>S96119O18150060</v>
      </c>
      <c r="B11336" s="560">
        <v>5907628706398</v>
      </c>
      <c r="C11336" t="s">
        <v>35568</v>
      </c>
      <c r="D11336" t="s">
        <v>4107</v>
      </c>
      <c r="E11336" t="s">
        <v>35569</v>
      </c>
      <c r="F11336" t="s">
        <v>4118</v>
      </c>
      <c r="G11336">
        <v>344.86</v>
      </c>
      <c r="H11336" t="s">
        <v>35570</v>
      </c>
    </row>
    <row r="11337" spans="1:8" hidden="1" x14ac:dyDescent="0.25">
      <c r="A11337" t="str">
        <f>Produkty[[#This Row],[Symbol]]</f>
        <v>S96119O18150050</v>
      </c>
      <c r="B11337" s="560">
        <v>5907628706404</v>
      </c>
      <c r="C11337" t="s">
        <v>35571</v>
      </c>
      <c r="D11337" t="s">
        <v>4107</v>
      </c>
      <c r="E11337" t="s">
        <v>35572</v>
      </c>
      <c r="F11337" t="s">
        <v>4118</v>
      </c>
      <c r="G11337">
        <v>307.60000000000002</v>
      </c>
      <c r="H11337" t="s">
        <v>35573</v>
      </c>
    </row>
    <row r="11338" spans="1:8" hidden="1" x14ac:dyDescent="0.25">
      <c r="A11338" t="str">
        <f>Produkty[[#This Row],[Symbol]]</f>
        <v>S96119O18150040</v>
      </c>
      <c r="B11338" s="560">
        <v>5907628706411</v>
      </c>
      <c r="C11338" t="s">
        <v>35574</v>
      </c>
      <c r="D11338" t="s">
        <v>4107</v>
      </c>
      <c r="E11338" t="s">
        <v>35575</v>
      </c>
      <c r="F11338" t="s">
        <v>4118</v>
      </c>
      <c r="G11338">
        <v>270.33999999999997</v>
      </c>
      <c r="H11338" t="s">
        <v>35576</v>
      </c>
    </row>
    <row r="11339" spans="1:8" hidden="1" x14ac:dyDescent="0.25">
      <c r="A11339" t="str">
        <f>Produkty[[#This Row],[Symbol]]</f>
        <v>S96119O16150070</v>
      </c>
      <c r="B11339" s="560">
        <v>5907628706428</v>
      </c>
      <c r="C11339" t="s">
        <v>35577</v>
      </c>
      <c r="D11339" t="s">
        <v>4107</v>
      </c>
      <c r="E11339" t="s">
        <v>35578</v>
      </c>
      <c r="F11339" t="s">
        <v>4118</v>
      </c>
      <c r="G11339">
        <v>290.62</v>
      </c>
      <c r="H11339" t="s">
        <v>35579</v>
      </c>
    </row>
    <row r="11340" spans="1:8" hidden="1" x14ac:dyDescent="0.25">
      <c r="A11340" t="str">
        <f>Produkty[[#This Row],[Symbol]]</f>
        <v>S96119O16150045</v>
      </c>
      <c r="B11340" s="560">
        <v>5907628706435</v>
      </c>
      <c r="C11340" t="s">
        <v>35580</v>
      </c>
      <c r="D11340" t="s">
        <v>4107</v>
      </c>
      <c r="E11340" t="s">
        <v>35581</v>
      </c>
      <c r="F11340" t="s">
        <v>4118</v>
      </c>
      <c r="G11340">
        <v>212.22</v>
      </c>
      <c r="H11340" t="s">
        <v>35582</v>
      </c>
    </row>
    <row r="11341" spans="1:8" hidden="1" x14ac:dyDescent="0.25">
      <c r="A11341" t="str">
        <f>Produkty[[#This Row],[Symbol]]</f>
        <v>S96119O14150080</v>
      </c>
      <c r="B11341" s="560">
        <v>5907628706442</v>
      </c>
      <c r="C11341" t="s">
        <v>35583</v>
      </c>
      <c r="D11341" t="s">
        <v>4107</v>
      </c>
      <c r="E11341" t="s">
        <v>35584</v>
      </c>
      <c r="F11341" t="s">
        <v>4118</v>
      </c>
      <c r="G11341">
        <v>245.82</v>
      </c>
      <c r="H11341" t="s">
        <v>35585</v>
      </c>
    </row>
    <row r="11342" spans="1:8" hidden="1" x14ac:dyDescent="0.25">
      <c r="A11342" t="str">
        <f>Produkty[[#This Row],[Symbol]]</f>
        <v>S96119O14150070</v>
      </c>
      <c r="B11342" s="560">
        <v>5907628706459</v>
      </c>
      <c r="C11342" t="s">
        <v>35586</v>
      </c>
      <c r="D11342" t="s">
        <v>4107</v>
      </c>
      <c r="E11342" t="s">
        <v>35587</v>
      </c>
      <c r="F11342" t="s">
        <v>4118</v>
      </c>
      <c r="G11342">
        <v>220.24</v>
      </c>
      <c r="H11342" t="s">
        <v>35588</v>
      </c>
    </row>
    <row r="11343" spans="1:8" hidden="1" x14ac:dyDescent="0.25">
      <c r="A11343" t="str">
        <f>Produkty[[#This Row],[Symbol]]</f>
        <v>S96119O24150070</v>
      </c>
      <c r="B11343" s="560">
        <v>5907628706633</v>
      </c>
      <c r="C11343" t="s">
        <v>35589</v>
      </c>
      <c r="D11343" t="s">
        <v>4107</v>
      </c>
      <c r="E11343" t="s">
        <v>35590</v>
      </c>
      <c r="F11343" t="s">
        <v>4118</v>
      </c>
      <c r="G11343">
        <v>744.2</v>
      </c>
      <c r="H11343" t="s">
        <v>35591</v>
      </c>
    </row>
    <row r="11344" spans="1:8" hidden="1" x14ac:dyDescent="0.25">
      <c r="A11344" t="str">
        <f>Produkty[[#This Row],[Symbol]]</f>
        <v>S96119O24150050</v>
      </c>
      <c r="B11344" s="560">
        <v>5907628706640</v>
      </c>
      <c r="C11344" t="s">
        <v>35592</v>
      </c>
      <c r="D11344" t="s">
        <v>4107</v>
      </c>
      <c r="E11344" t="s">
        <v>35593</v>
      </c>
      <c r="F11344" t="s">
        <v>4118</v>
      </c>
      <c r="G11344">
        <v>610.07000000000005</v>
      </c>
      <c r="H11344" t="s">
        <v>35594</v>
      </c>
    </row>
    <row r="11345" spans="1:8" hidden="1" x14ac:dyDescent="0.25">
      <c r="A11345" t="str">
        <f>Produkty[[#This Row],[Symbol]]</f>
        <v>S96119O20150080</v>
      </c>
      <c r="B11345" s="560">
        <v>5907628706657</v>
      </c>
      <c r="C11345" t="s">
        <v>35595</v>
      </c>
      <c r="D11345" t="s">
        <v>4107</v>
      </c>
      <c r="E11345" t="s">
        <v>35596</v>
      </c>
      <c r="F11345" t="s">
        <v>4118</v>
      </c>
      <c r="G11345">
        <v>514.45000000000005</v>
      </c>
      <c r="H11345" t="s">
        <v>35597</v>
      </c>
    </row>
    <row r="11346" spans="1:8" hidden="1" x14ac:dyDescent="0.25">
      <c r="A11346" t="str">
        <f>Produkty[[#This Row],[Symbol]]</f>
        <v>S96119O20150070</v>
      </c>
      <c r="B11346" s="560">
        <v>5907628706664</v>
      </c>
      <c r="C11346" t="s">
        <v>35598</v>
      </c>
      <c r="D11346" t="s">
        <v>4107</v>
      </c>
      <c r="E11346" t="s">
        <v>35599</v>
      </c>
      <c r="F11346" t="s">
        <v>4118</v>
      </c>
      <c r="G11346">
        <v>469.88</v>
      </c>
      <c r="H11346" t="s">
        <v>35600</v>
      </c>
    </row>
    <row r="11347" spans="1:8" hidden="1" x14ac:dyDescent="0.25">
      <c r="A11347" t="str">
        <f>Produkty[[#This Row],[Symbol]]</f>
        <v>S96119O20150045</v>
      </c>
      <c r="B11347" s="560">
        <v>5907628706671</v>
      </c>
      <c r="C11347" t="s">
        <v>35601</v>
      </c>
      <c r="D11347" t="s">
        <v>4107</v>
      </c>
      <c r="E11347" t="s">
        <v>35602</v>
      </c>
      <c r="F11347" t="s">
        <v>4118</v>
      </c>
      <c r="G11347">
        <v>358.47</v>
      </c>
      <c r="H11347" t="s">
        <v>35603</v>
      </c>
    </row>
    <row r="11348" spans="1:8" hidden="1" x14ac:dyDescent="0.25">
      <c r="A11348" t="str">
        <f>Produkty[[#This Row],[Symbol]]</f>
        <v>S93158Z18100</v>
      </c>
      <c r="B11348" s="560">
        <v>5907628706688</v>
      </c>
      <c r="C11348" t="s">
        <v>35604</v>
      </c>
      <c r="D11348" t="s">
        <v>4107</v>
      </c>
      <c r="E11348" t="s">
        <v>35605</v>
      </c>
      <c r="F11348" t="s">
        <v>4114</v>
      </c>
      <c r="G11348">
        <v>16.16</v>
      </c>
      <c r="H11348" t="s">
        <v>35606</v>
      </c>
    </row>
    <row r="11349" spans="1:8" hidden="1" x14ac:dyDescent="0.25">
      <c r="A11349" t="str">
        <f>Produkty[[#This Row],[Symbol]]</f>
        <v>S93158Z18110</v>
      </c>
      <c r="B11349" s="560">
        <v>5907628706701</v>
      </c>
      <c r="C11349" t="s">
        <v>35607</v>
      </c>
      <c r="D11349" t="s">
        <v>4107</v>
      </c>
      <c r="E11349" t="s">
        <v>35608</v>
      </c>
      <c r="F11349" t="s">
        <v>4114</v>
      </c>
      <c r="G11349">
        <v>16.16</v>
      </c>
      <c r="H11349" t="s">
        <v>35609</v>
      </c>
    </row>
    <row r="11350" spans="1:8" hidden="1" x14ac:dyDescent="0.25">
      <c r="A11350" t="str">
        <f>Produkty[[#This Row],[Symbol]]</f>
        <v>S93158Z18120</v>
      </c>
      <c r="B11350" s="560">
        <v>5907628706725</v>
      </c>
      <c r="C11350" t="s">
        <v>35610</v>
      </c>
      <c r="D11350" t="s">
        <v>4107</v>
      </c>
      <c r="E11350" t="s">
        <v>35611</v>
      </c>
      <c r="F11350" t="s">
        <v>4114</v>
      </c>
      <c r="G11350">
        <v>16.16</v>
      </c>
      <c r="H11350" t="s">
        <v>35612</v>
      </c>
    </row>
    <row r="11351" spans="1:8" hidden="1" x14ac:dyDescent="0.25">
      <c r="A11351" t="str">
        <f>Produkty[[#This Row],[Symbol]]</f>
        <v>S93158Z18130</v>
      </c>
      <c r="B11351" s="560">
        <v>5907628706749</v>
      </c>
      <c r="C11351" t="s">
        <v>35613</v>
      </c>
      <c r="D11351" t="s">
        <v>4107</v>
      </c>
      <c r="E11351" t="s">
        <v>35614</v>
      </c>
      <c r="F11351" t="s">
        <v>4114</v>
      </c>
      <c r="G11351">
        <v>16.16</v>
      </c>
      <c r="H11351" t="s">
        <v>35615</v>
      </c>
    </row>
    <row r="11352" spans="1:8" hidden="1" x14ac:dyDescent="0.25">
      <c r="A11352" t="str">
        <f>Produkty[[#This Row],[Symbol]]</f>
        <v>S93158Z18140</v>
      </c>
      <c r="B11352" s="560">
        <v>5907628706770</v>
      </c>
      <c r="C11352" t="s">
        <v>35616</v>
      </c>
      <c r="D11352" t="s">
        <v>4107</v>
      </c>
      <c r="E11352" t="s">
        <v>35617</v>
      </c>
      <c r="F11352" t="s">
        <v>4114</v>
      </c>
      <c r="G11352">
        <v>16.16</v>
      </c>
      <c r="H11352" t="s">
        <v>35618</v>
      </c>
    </row>
    <row r="11353" spans="1:8" hidden="1" x14ac:dyDescent="0.25">
      <c r="A11353" t="str">
        <f>Produkty[[#This Row],[Symbol]]</f>
        <v>S93158Z18150</v>
      </c>
      <c r="B11353" s="560">
        <v>5907628706794</v>
      </c>
      <c r="C11353" t="s">
        <v>35619</v>
      </c>
      <c r="D11353" t="s">
        <v>4107</v>
      </c>
      <c r="E11353" t="s">
        <v>35620</v>
      </c>
      <c r="F11353" t="s">
        <v>4114</v>
      </c>
      <c r="G11353">
        <v>16.16</v>
      </c>
      <c r="H11353" t="s">
        <v>35621</v>
      </c>
    </row>
    <row r="11354" spans="1:8" hidden="1" x14ac:dyDescent="0.25">
      <c r="A11354" t="str">
        <f>Produkty[[#This Row],[Symbol]]</f>
        <v>S93158Z18160</v>
      </c>
      <c r="B11354" s="560">
        <v>5907628706817</v>
      </c>
      <c r="C11354" t="s">
        <v>35622</v>
      </c>
      <c r="D11354" t="s">
        <v>4107</v>
      </c>
      <c r="E11354" t="s">
        <v>35623</v>
      </c>
      <c r="F11354" t="s">
        <v>4114</v>
      </c>
      <c r="G11354">
        <v>16.16</v>
      </c>
      <c r="H11354" t="s">
        <v>35624</v>
      </c>
    </row>
    <row r="11355" spans="1:8" hidden="1" x14ac:dyDescent="0.25">
      <c r="A11355" t="str">
        <f>Produkty[[#This Row],[Symbol]]</f>
        <v>S93158Z18180</v>
      </c>
      <c r="B11355" s="560">
        <v>5907628706831</v>
      </c>
      <c r="C11355" t="s">
        <v>35625</v>
      </c>
      <c r="D11355" t="s">
        <v>4107</v>
      </c>
      <c r="E11355" t="s">
        <v>35626</v>
      </c>
      <c r="F11355" t="s">
        <v>4114</v>
      </c>
      <c r="G11355">
        <v>16.16</v>
      </c>
      <c r="H11355" t="s">
        <v>35627</v>
      </c>
    </row>
    <row r="11356" spans="1:8" hidden="1" x14ac:dyDescent="0.25">
      <c r="A11356" t="str">
        <f>Produkty[[#This Row],[Symbol]]</f>
        <v>NAK9856ZM081</v>
      </c>
      <c r="B11356" s="560">
        <v>5907628706855</v>
      </c>
      <c r="C11356" t="s">
        <v>35628</v>
      </c>
      <c r="D11356" t="s">
        <v>4107</v>
      </c>
      <c r="E11356" t="s">
        <v>35629</v>
      </c>
      <c r="F11356" t="s">
        <v>4114</v>
      </c>
      <c r="G11356">
        <v>13.28</v>
      </c>
      <c r="H11356" t="s">
        <v>35630</v>
      </c>
    </row>
    <row r="11357" spans="1:8" hidden="1" x14ac:dyDescent="0.25">
      <c r="A11357" t="str">
        <f>Produkty[[#This Row],[Symbol]]</f>
        <v>S93158Z18060</v>
      </c>
      <c r="B11357" s="560">
        <v>5907628706893</v>
      </c>
      <c r="C11357" t="s">
        <v>35631</v>
      </c>
      <c r="D11357" t="s">
        <v>4107</v>
      </c>
      <c r="E11357" t="s">
        <v>35632</v>
      </c>
      <c r="F11357" t="s">
        <v>4114</v>
      </c>
      <c r="G11357">
        <v>16.16</v>
      </c>
      <c r="H11357" t="s">
        <v>35633</v>
      </c>
    </row>
    <row r="11358" spans="1:8" hidden="1" x14ac:dyDescent="0.25">
      <c r="A11358" t="str">
        <f>Produkty[[#This Row],[Symbol]]</f>
        <v>NAK9856ZM3020</v>
      </c>
      <c r="B11358" s="560">
        <v>5907628706909</v>
      </c>
      <c r="C11358" t="s">
        <v>35634</v>
      </c>
      <c r="D11358" t="s">
        <v>4107</v>
      </c>
      <c r="E11358" t="s">
        <v>35635</v>
      </c>
      <c r="F11358" t="s">
        <v>4114</v>
      </c>
      <c r="G11358">
        <v>27.78</v>
      </c>
      <c r="H11358" t="s">
        <v>35636</v>
      </c>
    </row>
    <row r="11359" spans="1:8" hidden="1" x14ac:dyDescent="0.25">
      <c r="A11359" t="str">
        <f>Produkty[[#This Row],[Symbol]]</f>
        <v>NAK9856ZM3015</v>
      </c>
      <c r="B11359" s="560">
        <v>5907628706923</v>
      </c>
      <c r="C11359" t="s">
        <v>35637</v>
      </c>
      <c r="D11359" t="s">
        <v>4107</v>
      </c>
      <c r="E11359" t="s">
        <v>35638</v>
      </c>
      <c r="F11359" t="s">
        <v>4114</v>
      </c>
      <c r="G11359">
        <v>27.78</v>
      </c>
      <c r="H11359" t="s">
        <v>35639</v>
      </c>
    </row>
    <row r="11360" spans="1:8" hidden="1" x14ac:dyDescent="0.25">
      <c r="A11360" t="str">
        <f>Produkty[[#This Row],[Symbol]]</f>
        <v>S93158Z18070</v>
      </c>
      <c r="B11360" s="560">
        <v>5907628706930</v>
      </c>
      <c r="C11360" t="s">
        <v>35640</v>
      </c>
      <c r="D11360" t="s">
        <v>4107</v>
      </c>
      <c r="E11360" t="s">
        <v>35641</v>
      </c>
      <c r="F11360" t="s">
        <v>4114</v>
      </c>
      <c r="G11360">
        <v>16.16</v>
      </c>
      <c r="H11360" t="s">
        <v>35642</v>
      </c>
    </row>
    <row r="11361" spans="1:8" hidden="1" x14ac:dyDescent="0.25">
      <c r="A11361" t="str">
        <f>Produkty[[#This Row],[Symbol]]</f>
        <v>NAK9856ZM33</v>
      </c>
      <c r="B11361" s="560">
        <v>5907628706947</v>
      </c>
      <c r="C11361" t="s">
        <v>35643</v>
      </c>
      <c r="D11361" t="s">
        <v>4107</v>
      </c>
      <c r="E11361" t="s">
        <v>35644</v>
      </c>
      <c r="F11361" t="s">
        <v>4114</v>
      </c>
      <c r="G11361">
        <v>17.440000000000001</v>
      </c>
      <c r="H11361" t="s">
        <v>35645</v>
      </c>
    </row>
    <row r="11362" spans="1:8" hidden="1" x14ac:dyDescent="0.25">
      <c r="A11362" t="str">
        <f>Produkty[[#This Row],[Symbol]]</f>
        <v>S93158Z18080</v>
      </c>
      <c r="B11362" s="560">
        <v>5907628706961</v>
      </c>
      <c r="C11362" t="s">
        <v>35646</v>
      </c>
      <c r="D11362" t="s">
        <v>4107</v>
      </c>
      <c r="E11362" t="s">
        <v>35647</v>
      </c>
      <c r="F11362" t="s">
        <v>4114</v>
      </c>
      <c r="G11362">
        <v>16.16</v>
      </c>
      <c r="H11362" t="s">
        <v>35648</v>
      </c>
    </row>
    <row r="11363" spans="1:8" hidden="1" x14ac:dyDescent="0.25">
      <c r="A11363" t="str">
        <f>Produkty[[#This Row],[Symbol]]</f>
        <v>NAK9856ZM36</v>
      </c>
      <c r="B11363" s="560">
        <v>5907628706978</v>
      </c>
      <c r="C11363" t="s">
        <v>35649</v>
      </c>
      <c r="D11363" t="s">
        <v>4107</v>
      </c>
      <c r="E11363" t="s">
        <v>35650</v>
      </c>
      <c r="F11363" t="s">
        <v>4114</v>
      </c>
      <c r="G11363">
        <v>17.440000000000001</v>
      </c>
      <c r="H11363" t="s">
        <v>35651</v>
      </c>
    </row>
    <row r="11364" spans="1:8" hidden="1" x14ac:dyDescent="0.25">
      <c r="A11364" t="str">
        <f>Produkty[[#This Row],[Symbol]]</f>
        <v>S93158Z18090</v>
      </c>
      <c r="B11364" s="560">
        <v>5907628706985</v>
      </c>
      <c r="C11364" t="s">
        <v>35652</v>
      </c>
      <c r="D11364" t="s">
        <v>4107</v>
      </c>
      <c r="E11364" t="s">
        <v>35653</v>
      </c>
      <c r="F11364" t="s">
        <v>4114</v>
      </c>
      <c r="G11364">
        <v>16.16</v>
      </c>
      <c r="H11364" t="s">
        <v>35654</v>
      </c>
    </row>
    <row r="11365" spans="1:8" hidden="1" x14ac:dyDescent="0.25">
      <c r="A11365" t="str">
        <f>Produkty[[#This Row],[Symbol]]</f>
        <v>NAK98510ZM30</v>
      </c>
      <c r="B11365" s="560">
        <v>5907628707012</v>
      </c>
      <c r="C11365" t="s">
        <v>35655</v>
      </c>
      <c r="D11365" t="s">
        <v>4107</v>
      </c>
      <c r="E11365" t="s">
        <v>35656</v>
      </c>
      <c r="F11365" t="s">
        <v>4114</v>
      </c>
      <c r="G11365">
        <v>27.16</v>
      </c>
      <c r="H11365" t="s">
        <v>35657</v>
      </c>
    </row>
    <row r="11366" spans="1:8" hidden="1" x14ac:dyDescent="0.25">
      <c r="A11366" t="str">
        <f>Produkty[[#This Row],[Symbol]]</f>
        <v>NAK98510ZM27</v>
      </c>
      <c r="B11366" s="560">
        <v>5907628707043</v>
      </c>
      <c r="C11366" t="s">
        <v>35658</v>
      </c>
      <c r="D11366" t="s">
        <v>4107</v>
      </c>
      <c r="E11366" t="s">
        <v>35659</v>
      </c>
      <c r="F11366" t="s">
        <v>4114</v>
      </c>
      <c r="G11366">
        <v>25.92</v>
      </c>
      <c r="H11366" t="s">
        <v>35660</v>
      </c>
    </row>
    <row r="11367" spans="1:8" hidden="1" x14ac:dyDescent="0.25">
      <c r="A11367" t="str">
        <f>Produkty[[#This Row],[Symbol]]</f>
        <v>NAK98510ZM2415</v>
      </c>
      <c r="B11367" s="560">
        <v>5907628707067</v>
      </c>
      <c r="C11367" t="s">
        <v>35661</v>
      </c>
      <c r="D11367" t="s">
        <v>4107</v>
      </c>
      <c r="E11367" t="s">
        <v>35662</v>
      </c>
      <c r="F11367" t="s">
        <v>4114</v>
      </c>
      <c r="G11367">
        <v>25.45</v>
      </c>
      <c r="H11367" t="s">
        <v>35663</v>
      </c>
    </row>
    <row r="11368" spans="1:8" hidden="1" x14ac:dyDescent="0.25">
      <c r="A11368" t="str">
        <f>Produkty[[#This Row],[Symbol]]</f>
        <v>NAK98510ZM24</v>
      </c>
      <c r="B11368" s="560">
        <v>5907628707074</v>
      </c>
      <c r="C11368" t="s">
        <v>35664</v>
      </c>
      <c r="D11368" t="s">
        <v>4107</v>
      </c>
      <c r="E11368" t="s">
        <v>35665</v>
      </c>
      <c r="F11368" t="s">
        <v>4114</v>
      </c>
      <c r="G11368">
        <v>24.04</v>
      </c>
      <c r="H11368" t="s">
        <v>35666</v>
      </c>
    </row>
    <row r="11369" spans="1:8" hidden="1" x14ac:dyDescent="0.25">
      <c r="A11369" t="str">
        <f>Produkty[[#This Row],[Symbol]]</f>
        <v>NAK98510ZM2015</v>
      </c>
      <c r="B11369" s="560">
        <v>5907628707104</v>
      </c>
      <c r="C11369" t="s">
        <v>35667</v>
      </c>
      <c r="D11369" t="s">
        <v>4107</v>
      </c>
      <c r="E11369" t="s">
        <v>35668</v>
      </c>
      <c r="F11369" t="s">
        <v>4114</v>
      </c>
      <c r="G11369">
        <v>21.98</v>
      </c>
      <c r="H11369" t="s">
        <v>35669</v>
      </c>
    </row>
    <row r="11370" spans="1:8" hidden="1" x14ac:dyDescent="0.25">
      <c r="A11370" t="str">
        <f>Produkty[[#This Row],[Symbol]]</f>
        <v>NAK98510ZM20</v>
      </c>
      <c r="B11370" s="560">
        <v>5907628707111</v>
      </c>
      <c r="C11370" t="s">
        <v>35670</v>
      </c>
      <c r="D11370" t="s">
        <v>4107</v>
      </c>
      <c r="E11370" t="s">
        <v>35671</v>
      </c>
      <c r="F11370" t="s">
        <v>4114</v>
      </c>
      <c r="G11370">
        <v>20.57</v>
      </c>
      <c r="H11370" t="s">
        <v>35672</v>
      </c>
    </row>
    <row r="11371" spans="1:8" hidden="1" x14ac:dyDescent="0.25">
      <c r="A11371" t="str">
        <f>Produkty[[#This Row],[Symbol]]</f>
        <v>NAK98510ZM18</v>
      </c>
      <c r="B11371" s="560">
        <v>5907628707135</v>
      </c>
      <c r="C11371" t="s">
        <v>35673</v>
      </c>
      <c r="D11371" t="s">
        <v>4107</v>
      </c>
      <c r="E11371" t="s">
        <v>35674</v>
      </c>
      <c r="F11371" t="s">
        <v>4114</v>
      </c>
      <c r="G11371">
        <v>20.57</v>
      </c>
      <c r="H11371" t="s">
        <v>35675</v>
      </c>
    </row>
    <row r="11372" spans="1:8" hidden="1" x14ac:dyDescent="0.25">
      <c r="A11372" t="str">
        <f>Produkty[[#This Row],[Symbol]]</f>
        <v>NAK98510ZM1615</v>
      </c>
      <c r="B11372" s="560">
        <v>5907628707142</v>
      </c>
      <c r="C11372" t="s">
        <v>35676</v>
      </c>
      <c r="D11372" t="s">
        <v>4107</v>
      </c>
      <c r="E11372" t="s">
        <v>35677</v>
      </c>
      <c r="F11372" t="s">
        <v>4114</v>
      </c>
      <c r="G11372">
        <v>21.98</v>
      </c>
      <c r="H11372" t="s">
        <v>35678</v>
      </c>
    </row>
    <row r="11373" spans="1:8" hidden="1" x14ac:dyDescent="0.25">
      <c r="A11373" t="str">
        <f>Produkty[[#This Row],[Symbol]]</f>
        <v>NAK98510ZM16</v>
      </c>
      <c r="B11373" s="560">
        <v>5907628707159</v>
      </c>
      <c r="C11373" t="s">
        <v>35679</v>
      </c>
      <c r="D11373" t="s">
        <v>4107</v>
      </c>
      <c r="E11373" t="s">
        <v>35680</v>
      </c>
      <c r="F11373" t="s">
        <v>4114</v>
      </c>
      <c r="G11373">
        <v>20.57</v>
      </c>
      <c r="H11373" t="s">
        <v>35681</v>
      </c>
    </row>
    <row r="11374" spans="1:8" hidden="1" x14ac:dyDescent="0.25">
      <c r="A11374" t="str">
        <f>Produkty[[#This Row],[Symbol]]</f>
        <v>NAK98510ZM1415</v>
      </c>
      <c r="B11374" s="560">
        <v>5907628707166</v>
      </c>
      <c r="C11374" t="s">
        <v>35682</v>
      </c>
      <c r="D11374" t="s">
        <v>4107</v>
      </c>
      <c r="E11374" t="s">
        <v>35683</v>
      </c>
      <c r="F11374" t="s">
        <v>4114</v>
      </c>
      <c r="G11374">
        <v>21.61</v>
      </c>
      <c r="H11374" t="s">
        <v>35684</v>
      </c>
    </row>
    <row r="11375" spans="1:8" hidden="1" x14ac:dyDescent="0.25">
      <c r="A11375" t="str">
        <f>Produkty[[#This Row],[Symbol]]</f>
        <v>NAK98510ZM14</v>
      </c>
      <c r="B11375" s="560">
        <v>5907628707173</v>
      </c>
      <c r="C11375" t="s">
        <v>35685</v>
      </c>
      <c r="D11375" t="s">
        <v>4107</v>
      </c>
      <c r="E11375" t="s">
        <v>35686</v>
      </c>
      <c r="F11375" t="s">
        <v>4114</v>
      </c>
      <c r="G11375">
        <v>20.21</v>
      </c>
      <c r="H11375" t="s">
        <v>35687</v>
      </c>
    </row>
    <row r="11376" spans="1:8" hidden="1" x14ac:dyDescent="0.25">
      <c r="A11376" t="str">
        <f>Produkty[[#This Row],[Symbol]]</f>
        <v>NAK98510ZM1215</v>
      </c>
      <c r="B11376" s="560">
        <v>5907628707180</v>
      </c>
      <c r="C11376" t="s">
        <v>35688</v>
      </c>
      <c r="D11376" t="s">
        <v>4107</v>
      </c>
      <c r="E11376" t="s">
        <v>35689</v>
      </c>
      <c r="F11376" t="s">
        <v>4114</v>
      </c>
      <c r="G11376">
        <v>21.61</v>
      </c>
      <c r="H11376" t="s">
        <v>35690</v>
      </c>
    </row>
    <row r="11377" spans="1:8" hidden="1" x14ac:dyDescent="0.25">
      <c r="A11377" t="str">
        <f>Produkty[[#This Row],[Symbol]]</f>
        <v>NAK98510ZM12125</v>
      </c>
      <c r="B11377" s="560">
        <v>5907628707197</v>
      </c>
      <c r="C11377" t="s">
        <v>35691</v>
      </c>
      <c r="D11377" t="s">
        <v>4107</v>
      </c>
      <c r="E11377" t="s">
        <v>35692</v>
      </c>
      <c r="F11377" t="s">
        <v>4114</v>
      </c>
      <c r="G11377">
        <v>21.61</v>
      </c>
      <c r="H11377" t="s">
        <v>35693</v>
      </c>
    </row>
    <row r="11378" spans="1:8" hidden="1" x14ac:dyDescent="0.25">
      <c r="A11378" t="str">
        <f>Produkty[[#This Row],[Symbol]]</f>
        <v>NAK98510ZM12</v>
      </c>
      <c r="B11378" s="560">
        <v>5907628707203</v>
      </c>
      <c r="C11378" t="s">
        <v>35694</v>
      </c>
      <c r="D11378" t="s">
        <v>4107</v>
      </c>
      <c r="E11378" t="s">
        <v>35695</v>
      </c>
      <c r="F11378" t="s">
        <v>4114</v>
      </c>
      <c r="G11378">
        <v>20.21</v>
      </c>
      <c r="H11378" t="s">
        <v>35696</v>
      </c>
    </row>
    <row r="11379" spans="1:8" hidden="1" x14ac:dyDescent="0.25">
      <c r="A11379" t="str">
        <f>Produkty[[#This Row],[Symbol]]</f>
        <v>NAK98510ZM10125</v>
      </c>
      <c r="B11379" s="560">
        <v>5907628707210</v>
      </c>
      <c r="C11379" t="s">
        <v>35697</v>
      </c>
      <c r="D11379" t="s">
        <v>4107</v>
      </c>
      <c r="E11379" t="s">
        <v>35698</v>
      </c>
      <c r="F11379" t="s">
        <v>4114</v>
      </c>
      <c r="G11379">
        <v>21.61</v>
      </c>
      <c r="H11379" t="s">
        <v>35699</v>
      </c>
    </row>
    <row r="11380" spans="1:8" hidden="1" x14ac:dyDescent="0.25">
      <c r="A11380" t="str">
        <f>Produkty[[#This Row],[Symbol]]</f>
        <v>NAK98510ZM101</v>
      </c>
      <c r="B11380" s="560">
        <v>5907628707227</v>
      </c>
      <c r="C11380" t="s">
        <v>35700</v>
      </c>
      <c r="D11380" t="s">
        <v>4107</v>
      </c>
      <c r="E11380" t="s">
        <v>35701</v>
      </c>
      <c r="F11380" t="s">
        <v>4114</v>
      </c>
      <c r="G11380">
        <v>21.61</v>
      </c>
      <c r="H11380" t="s">
        <v>35702</v>
      </c>
    </row>
    <row r="11381" spans="1:8" hidden="1" x14ac:dyDescent="0.25">
      <c r="A11381" t="str">
        <f>Produkty[[#This Row],[Symbol]]</f>
        <v>NAK98510ZM10</v>
      </c>
      <c r="B11381" s="560">
        <v>5907628707234</v>
      </c>
      <c r="C11381" t="s">
        <v>35703</v>
      </c>
      <c r="D11381" t="s">
        <v>4107</v>
      </c>
      <c r="E11381" t="s">
        <v>35704</v>
      </c>
      <c r="F11381" t="s">
        <v>4114</v>
      </c>
      <c r="G11381">
        <v>20.21</v>
      </c>
      <c r="H11381" t="s">
        <v>35705</v>
      </c>
    </row>
    <row r="11382" spans="1:8" hidden="1" x14ac:dyDescent="0.25">
      <c r="A11382" t="str">
        <f>Produkty[[#This Row],[Symbol]]</f>
        <v>NAK98510ZM08</v>
      </c>
      <c r="B11382" s="560">
        <v>5907628707258</v>
      </c>
      <c r="C11382" t="s">
        <v>35706</v>
      </c>
      <c r="D11382" t="s">
        <v>4107</v>
      </c>
      <c r="E11382" t="s">
        <v>35707</v>
      </c>
      <c r="F11382" t="s">
        <v>4114</v>
      </c>
      <c r="G11382">
        <v>20.21</v>
      </c>
      <c r="H11382" t="s">
        <v>35708</v>
      </c>
    </row>
    <row r="11383" spans="1:8" hidden="1" x14ac:dyDescent="0.25">
      <c r="A11383" t="str">
        <f>Produkty[[#This Row],[Symbol]]</f>
        <v>NAK9856ZM39</v>
      </c>
      <c r="B11383" s="560">
        <v>5907628707289</v>
      </c>
      <c r="C11383" t="s">
        <v>35709</v>
      </c>
      <c r="D11383" t="s">
        <v>4107</v>
      </c>
      <c r="E11383" t="s">
        <v>35710</v>
      </c>
      <c r="F11383" t="s">
        <v>4114</v>
      </c>
      <c r="G11383">
        <v>17.440000000000001</v>
      </c>
      <c r="H11383" t="s">
        <v>35711</v>
      </c>
    </row>
    <row r="11384" spans="1:8" hidden="1" x14ac:dyDescent="0.25">
      <c r="A11384" t="str">
        <f>Produkty[[#This Row],[Symbol]]</f>
        <v>S93158Z20170</v>
      </c>
      <c r="B11384" s="560">
        <v>5907628707500</v>
      </c>
      <c r="C11384" t="s">
        <v>35712</v>
      </c>
      <c r="D11384" t="s">
        <v>4107</v>
      </c>
      <c r="E11384" t="s">
        <v>35713</v>
      </c>
      <c r="F11384" t="s">
        <v>4114</v>
      </c>
      <c r="G11384">
        <v>13.75</v>
      </c>
      <c r="H11384" t="s">
        <v>35714</v>
      </c>
    </row>
    <row r="11385" spans="1:8" hidden="1" x14ac:dyDescent="0.25">
      <c r="A11385" t="str">
        <f>Produkty[[#This Row],[Symbol]]</f>
        <v>S93158Z20190</v>
      </c>
      <c r="B11385" s="560">
        <v>5907628707555</v>
      </c>
      <c r="C11385" t="s">
        <v>35715</v>
      </c>
      <c r="D11385" t="s">
        <v>4107</v>
      </c>
      <c r="E11385" t="s">
        <v>35716</v>
      </c>
      <c r="F11385" t="s">
        <v>4114</v>
      </c>
      <c r="G11385">
        <v>13.75</v>
      </c>
      <c r="H11385" t="s">
        <v>35717</v>
      </c>
    </row>
    <row r="11386" spans="1:8" hidden="1" x14ac:dyDescent="0.25">
      <c r="A11386" t="str">
        <f>Produkty[[#This Row],[Symbol]]</f>
        <v>NNAKZM104060</v>
      </c>
      <c r="B11386" s="560">
        <v>5907628707685</v>
      </c>
      <c r="C11386" t="s">
        <v>35718</v>
      </c>
      <c r="D11386" t="s">
        <v>4107</v>
      </c>
      <c r="E11386" t="s">
        <v>35719</v>
      </c>
      <c r="F11386" t="s">
        <v>4118</v>
      </c>
      <c r="G11386">
        <v>43.22</v>
      </c>
      <c r="H11386" t="s">
        <v>35720</v>
      </c>
    </row>
    <row r="11387" spans="1:8" hidden="1" x14ac:dyDescent="0.25">
      <c r="A11387" t="str">
        <f>Produkty[[#This Row],[Symbol]]</f>
        <v>NNAKZM083560</v>
      </c>
      <c r="B11387" s="560">
        <v>5907628707692</v>
      </c>
      <c r="C11387" t="s">
        <v>35721</v>
      </c>
      <c r="D11387" t="s">
        <v>4107</v>
      </c>
      <c r="E11387" t="s">
        <v>35722</v>
      </c>
      <c r="F11387" t="s">
        <v>4118</v>
      </c>
      <c r="G11387">
        <v>26.73</v>
      </c>
      <c r="H11387" t="s">
        <v>35723</v>
      </c>
    </row>
    <row r="11388" spans="1:8" hidden="1" x14ac:dyDescent="0.25">
      <c r="A11388" t="str">
        <f>Produkty[[#This Row],[Symbol]]</f>
        <v>NNAKZM063055</v>
      </c>
      <c r="B11388" s="560">
        <v>5907628707708</v>
      </c>
      <c r="C11388" t="s">
        <v>35724</v>
      </c>
      <c r="D11388" t="s">
        <v>4107</v>
      </c>
      <c r="E11388" t="s">
        <v>35725</v>
      </c>
      <c r="F11388" t="s">
        <v>4118</v>
      </c>
      <c r="G11388">
        <v>16.739999999999998</v>
      </c>
      <c r="H11388" t="s">
        <v>35726</v>
      </c>
    </row>
    <row r="11389" spans="1:8" hidden="1" x14ac:dyDescent="0.25">
      <c r="A11389" t="str">
        <f>Produkty[[#This Row],[Symbol]]</f>
        <v>NNAKZM052550</v>
      </c>
      <c r="B11389" s="560">
        <v>5907628707715</v>
      </c>
      <c r="C11389" t="s">
        <v>35727</v>
      </c>
      <c r="D11389" t="s">
        <v>4107</v>
      </c>
      <c r="E11389" t="s">
        <v>35728</v>
      </c>
      <c r="F11389" t="s">
        <v>4118</v>
      </c>
      <c r="G11389">
        <v>13.38</v>
      </c>
      <c r="H11389" t="s">
        <v>35729</v>
      </c>
    </row>
    <row r="11390" spans="1:8" hidden="1" x14ac:dyDescent="0.25">
      <c r="A11390" t="str">
        <f>Produkty[[#This Row],[Symbol]]</f>
        <v>NNAKZM042035</v>
      </c>
      <c r="B11390" s="560">
        <v>5907628707722</v>
      </c>
      <c r="C11390" t="s">
        <v>35730</v>
      </c>
      <c r="D11390" t="s">
        <v>4107</v>
      </c>
      <c r="E11390" t="s">
        <v>35731</v>
      </c>
      <c r="F11390" t="s">
        <v>4118</v>
      </c>
      <c r="G11390">
        <v>12.3</v>
      </c>
      <c r="H11390" t="s">
        <v>35732</v>
      </c>
    </row>
    <row r="11391" spans="1:8" hidden="1" x14ac:dyDescent="0.25">
      <c r="A11391" t="str">
        <f>Produkty[[#This Row],[Symbol]]</f>
        <v>NNAKZM040520</v>
      </c>
      <c r="B11391" s="560">
        <v>5907628707739</v>
      </c>
      <c r="C11391" t="s">
        <v>35733</v>
      </c>
      <c r="D11391" t="s">
        <v>4107</v>
      </c>
      <c r="E11391" t="s">
        <v>35734</v>
      </c>
      <c r="F11391" t="s">
        <v>4118</v>
      </c>
      <c r="G11391">
        <v>10.46</v>
      </c>
      <c r="H11391" t="s">
        <v>35735</v>
      </c>
    </row>
    <row r="11392" spans="1:8" hidden="1" x14ac:dyDescent="0.25">
      <c r="A11392" t="str">
        <f>Produkty[[#This Row],[Symbol]]</f>
        <v>S93158Z20050</v>
      </c>
      <c r="B11392" s="560">
        <v>5907628707913</v>
      </c>
      <c r="C11392" t="s">
        <v>35736</v>
      </c>
      <c r="D11392" t="s">
        <v>4107</v>
      </c>
      <c r="E11392" t="s">
        <v>35737</v>
      </c>
      <c r="F11392" t="s">
        <v>4114</v>
      </c>
      <c r="G11392">
        <v>14.5</v>
      </c>
      <c r="H11392" t="s">
        <v>35738</v>
      </c>
    </row>
    <row r="11393" spans="1:8" hidden="1" x14ac:dyDescent="0.25">
      <c r="A11393" t="str">
        <f>Produkty[[#This Row],[Symbol]]</f>
        <v>S93158Z20065</v>
      </c>
      <c r="B11393" s="560">
        <v>5907628707982</v>
      </c>
      <c r="C11393" t="s">
        <v>35739</v>
      </c>
      <c r="D11393" t="s">
        <v>4107</v>
      </c>
      <c r="E11393" t="s">
        <v>35740</v>
      </c>
      <c r="F11393" t="s">
        <v>4114</v>
      </c>
      <c r="G11393">
        <v>13.75</v>
      </c>
      <c r="H11393" t="s">
        <v>35741</v>
      </c>
    </row>
    <row r="11394" spans="1:8" hidden="1" x14ac:dyDescent="0.25">
      <c r="A11394" t="str">
        <f>Produkty[[#This Row],[Symbol]]</f>
        <v>S93158Z20075</v>
      </c>
      <c r="B11394" s="560">
        <v>5907628708040</v>
      </c>
      <c r="C11394" t="s">
        <v>35742</v>
      </c>
      <c r="D11394" t="s">
        <v>4107</v>
      </c>
      <c r="E11394" t="s">
        <v>35743</v>
      </c>
      <c r="F11394" t="s">
        <v>4114</v>
      </c>
      <c r="G11394">
        <v>13.75</v>
      </c>
      <c r="H11394" t="s">
        <v>35744</v>
      </c>
    </row>
    <row r="11395" spans="1:8" hidden="1" x14ac:dyDescent="0.25">
      <c r="A11395" t="str">
        <f>Produkty[[#This Row],[Symbol]]</f>
        <v>S93158Z22100</v>
      </c>
      <c r="B11395" s="560">
        <v>5907628708224</v>
      </c>
      <c r="C11395" t="s">
        <v>35745</v>
      </c>
      <c r="D11395" t="s">
        <v>4107</v>
      </c>
      <c r="E11395" t="s">
        <v>35746</v>
      </c>
      <c r="F11395" t="s">
        <v>4114</v>
      </c>
      <c r="G11395">
        <v>16.98</v>
      </c>
      <c r="H11395" t="s">
        <v>35747</v>
      </c>
    </row>
    <row r="11396" spans="1:8" hidden="1" x14ac:dyDescent="0.25">
      <c r="A11396" t="str">
        <f>Produkty[[#This Row],[Symbol]]</f>
        <v>S93158Z22110</v>
      </c>
      <c r="B11396" s="560">
        <v>5907628708248</v>
      </c>
      <c r="C11396" t="s">
        <v>35748</v>
      </c>
      <c r="D11396" t="s">
        <v>4107</v>
      </c>
      <c r="E11396" t="s">
        <v>35749</v>
      </c>
      <c r="F11396" t="s">
        <v>4114</v>
      </c>
      <c r="G11396">
        <v>16.98</v>
      </c>
      <c r="H11396" t="s">
        <v>35750</v>
      </c>
    </row>
    <row r="11397" spans="1:8" hidden="1" x14ac:dyDescent="0.25">
      <c r="A11397" t="str">
        <f>Produkty[[#This Row],[Symbol]]</f>
        <v>S93158Z22120</v>
      </c>
      <c r="B11397" s="560">
        <v>5907628708255</v>
      </c>
      <c r="C11397" t="s">
        <v>35751</v>
      </c>
      <c r="D11397" t="s">
        <v>4107</v>
      </c>
      <c r="E11397" t="s">
        <v>35752</v>
      </c>
      <c r="F11397" t="s">
        <v>4114</v>
      </c>
      <c r="G11397">
        <v>16.98</v>
      </c>
      <c r="H11397" t="s">
        <v>35753</v>
      </c>
    </row>
    <row r="11398" spans="1:8" hidden="1" x14ac:dyDescent="0.25">
      <c r="A11398" t="str">
        <f>Produkty[[#This Row],[Symbol]]</f>
        <v>S93158Z22130</v>
      </c>
      <c r="B11398" s="560">
        <v>5907628708286</v>
      </c>
      <c r="C11398" t="s">
        <v>35754</v>
      </c>
      <c r="D11398" t="s">
        <v>4107</v>
      </c>
      <c r="E11398" t="s">
        <v>35755</v>
      </c>
      <c r="F11398" t="s">
        <v>4114</v>
      </c>
      <c r="G11398">
        <v>16.98</v>
      </c>
      <c r="H11398" t="s">
        <v>35756</v>
      </c>
    </row>
    <row r="11399" spans="1:8" hidden="1" x14ac:dyDescent="0.25">
      <c r="A11399" t="str">
        <f>Produkty[[#This Row],[Symbol]]</f>
        <v>S93158Z22140</v>
      </c>
      <c r="B11399" s="560">
        <v>5907628708293</v>
      </c>
      <c r="C11399" t="s">
        <v>35757</v>
      </c>
      <c r="D11399" t="s">
        <v>4107</v>
      </c>
      <c r="E11399" t="s">
        <v>35758</v>
      </c>
      <c r="F11399" t="s">
        <v>4114</v>
      </c>
      <c r="G11399">
        <v>16.98</v>
      </c>
      <c r="H11399" t="s">
        <v>35759</v>
      </c>
    </row>
    <row r="11400" spans="1:8" hidden="1" x14ac:dyDescent="0.25">
      <c r="A11400" t="str">
        <f>Produkty[[#This Row],[Symbol]]</f>
        <v>S93158Z22150</v>
      </c>
      <c r="B11400" s="560">
        <v>5907628708316</v>
      </c>
      <c r="C11400" t="s">
        <v>35760</v>
      </c>
      <c r="D11400" t="s">
        <v>4107</v>
      </c>
      <c r="E11400" t="s">
        <v>35761</v>
      </c>
      <c r="F11400" t="s">
        <v>4114</v>
      </c>
      <c r="G11400">
        <v>16.98</v>
      </c>
      <c r="H11400" t="s">
        <v>35762</v>
      </c>
    </row>
    <row r="11401" spans="1:8" hidden="1" x14ac:dyDescent="0.25">
      <c r="A11401" t="str">
        <f>Produkty[[#This Row],[Symbol]]</f>
        <v>S93158Z22160</v>
      </c>
      <c r="B11401" s="560">
        <v>5907628708347</v>
      </c>
      <c r="C11401" t="s">
        <v>35763</v>
      </c>
      <c r="D11401" t="s">
        <v>4107</v>
      </c>
      <c r="E11401" t="s">
        <v>35764</v>
      </c>
      <c r="F11401" t="s">
        <v>4114</v>
      </c>
      <c r="G11401">
        <v>16.98</v>
      </c>
      <c r="H11401" t="s">
        <v>35765</v>
      </c>
    </row>
    <row r="11402" spans="1:8" hidden="1" x14ac:dyDescent="0.25">
      <c r="A11402" t="str">
        <f>Produkty[[#This Row],[Symbol]]</f>
        <v>S93158Z22180</v>
      </c>
      <c r="B11402" s="560">
        <v>5907628708361</v>
      </c>
      <c r="C11402" t="s">
        <v>35766</v>
      </c>
      <c r="D11402" t="s">
        <v>4107</v>
      </c>
      <c r="E11402" t="s">
        <v>35767</v>
      </c>
      <c r="F11402" t="s">
        <v>4114</v>
      </c>
      <c r="G11402">
        <v>16.98</v>
      </c>
      <c r="H11402" t="s">
        <v>35768</v>
      </c>
    </row>
    <row r="11403" spans="1:8" hidden="1" x14ac:dyDescent="0.25">
      <c r="A11403" t="str">
        <f>Produkty[[#This Row],[Symbol]]</f>
        <v>S93158Z22200</v>
      </c>
      <c r="B11403" s="560">
        <v>5907628708392</v>
      </c>
      <c r="C11403" t="s">
        <v>35769</v>
      </c>
      <c r="D11403" t="s">
        <v>4107</v>
      </c>
      <c r="E11403" t="s">
        <v>35770</v>
      </c>
      <c r="F11403" t="s">
        <v>4114</v>
      </c>
      <c r="G11403">
        <v>16.98</v>
      </c>
      <c r="H11403" t="s">
        <v>35771</v>
      </c>
    </row>
    <row r="11404" spans="1:8" hidden="1" x14ac:dyDescent="0.25">
      <c r="A11404" t="str">
        <f>Produkty[[#This Row],[Symbol]]</f>
        <v>S93158Z22070</v>
      </c>
      <c r="B11404" s="560">
        <v>5907628708446</v>
      </c>
      <c r="C11404" t="s">
        <v>35772</v>
      </c>
      <c r="D11404" t="s">
        <v>4107</v>
      </c>
      <c r="E11404" t="s">
        <v>35773</v>
      </c>
      <c r="F11404" t="s">
        <v>4114</v>
      </c>
      <c r="G11404">
        <v>16.98</v>
      </c>
      <c r="H11404" t="s">
        <v>35774</v>
      </c>
    </row>
    <row r="11405" spans="1:8" hidden="1" x14ac:dyDescent="0.25">
      <c r="A11405" t="str">
        <f>Produkty[[#This Row],[Symbol]]</f>
        <v>S93158Z24110</v>
      </c>
      <c r="B11405" s="560">
        <v>5907628708583</v>
      </c>
      <c r="C11405" t="s">
        <v>35775</v>
      </c>
      <c r="D11405" t="s">
        <v>4107</v>
      </c>
      <c r="E11405" t="s">
        <v>35776</v>
      </c>
      <c r="F11405" t="s">
        <v>4114</v>
      </c>
      <c r="G11405">
        <v>15.03</v>
      </c>
      <c r="H11405" t="s">
        <v>35777</v>
      </c>
    </row>
    <row r="11406" spans="1:8" hidden="1" x14ac:dyDescent="0.25">
      <c r="A11406" t="str">
        <f>Produkty[[#This Row],[Symbol]]</f>
        <v>S93158Z24130</v>
      </c>
      <c r="B11406" s="560">
        <v>5907628708651</v>
      </c>
      <c r="C11406" t="s">
        <v>35778</v>
      </c>
      <c r="D11406" t="s">
        <v>4107</v>
      </c>
      <c r="E11406" t="s">
        <v>35779</v>
      </c>
      <c r="F11406" t="s">
        <v>4114</v>
      </c>
      <c r="G11406">
        <v>15.03</v>
      </c>
      <c r="H11406" t="s">
        <v>35780</v>
      </c>
    </row>
    <row r="11407" spans="1:8" hidden="1" x14ac:dyDescent="0.25">
      <c r="A11407" t="str">
        <f>Produkty[[#This Row],[Symbol]]</f>
        <v>S93158Z24170</v>
      </c>
      <c r="B11407" s="560">
        <v>5907628708798</v>
      </c>
      <c r="C11407" t="s">
        <v>35781</v>
      </c>
      <c r="D11407" t="s">
        <v>4107</v>
      </c>
      <c r="E11407" t="s">
        <v>35782</v>
      </c>
      <c r="F11407" t="s">
        <v>4114</v>
      </c>
      <c r="G11407">
        <v>15.03</v>
      </c>
      <c r="H11407" t="s">
        <v>35783</v>
      </c>
    </row>
    <row r="11408" spans="1:8" hidden="1" x14ac:dyDescent="0.25">
      <c r="A11408" t="str">
        <f>Produkty[[#This Row],[Symbol]]</f>
        <v>S93158Z24280</v>
      </c>
      <c r="B11408" s="560">
        <v>5907628709016</v>
      </c>
      <c r="C11408" t="s">
        <v>35784</v>
      </c>
      <c r="D11408" t="s">
        <v>4107</v>
      </c>
      <c r="E11408" t="s">
        <v>35785</v>
      </c>
      <c r="F11408" t="s">
        <v>4114</v>
      </c>
      <c r="G11408">
        <v>17.73</v>
      </c>
      <c r="H11408" t="s">
        <v>35786</v>
      </c>
    </row>
    <row r="11409" spans="1:8" hidden="1" x14ac:dyDescent="0.25">
      <c r="A11409" t="str">
        <f>Produkty[[#This Row],[Symbol]]</f>
        <v>S96019O24200120</v>
      </c>
      <c r="B11409" s="560">
        <v>5907628709061</v>
      </c>
      <c r="C11409" t="s">
        <v>35787</v>
      </c>
      <c r="D11409" t="s">
        <v>4107</v>
      </c>
      <c r="E11409" t="s">
        <v>35788</v>
      </c>
      <c r="F11409" t="s">
        <v>4118</v>
      </c>
      <c r="G11409">
        <v>1079.53</v>
      </c>
      <c r="H11409" t="s">
        <v>35789</v>
      </c>
    </row>
    <row r="11410" spans="1:8" hidden="1" x14ac:dyDescent="0.25">
      <c r="A11410" t="str">
        <f>Produkty[[#This Row],[Symbol]]</f>
        <v>S93158Z24060</v>
      </c>
      <c r="B11410" s="560">
        <v>5907628709221</v>
      </c>
      <c r="C11410" t="s">
        <v>35790</v>
      </c>
      <c r="D11410" t="s">
        <v>4107</v>
      </c>
      <c r="E11410" t="s">
        <v>35791</v>
      </c>
      <c r="F11410" t="s">
        <v>4114</v>
      </c>
      <c r="G11410">
        <v>15.03</v>
      </c>
      <c r="H11410" t="s">
        <v>35792</v>
      </c>
    </row>
    <row r="11411" spans="1:8" hidden="1" x14ac:dyDescent="0.25">
      <c r="A11411" t="str">
        <f>Produkty[[#This Row],[Symbol]]</f>
        <v>S93158Z24065</v>
      </c>
      <c r="B11411" s="560">
        <v>5907628709245</v>
      </c>
      <c r="C11411" t="s">
        <v>35793</v>
      </c>
      <c r="D11411" t="s">
        <v>4107</v>
      </c>
      <c r="E11411" t="s">
        <v>35794</v>
      </c>
      <c r="F11411" t="s">
        <v>4114</v>
      </c>
      <c r="G11411">
        <v>15.03</v>
      </c>
      <c r="H11411" t="s">
        <v>35795</v>
      </c>
    </row>
    <row r="11412" spans="1:8" hidden="1" x14ac:dyDescent="0.25">
      <c r="A11412" t="str">
        <f>Produkty[[#This Row],[Symbol]]</f>
        <v>S93158Z27130</v>
      </c>
      <c r="B11412" s="560">
        <v>5907628709443</v>
      </c>
      <c r="C11412" t="s">
        <v>35796</v>
      </c>
      <c r="D11412" t="s">
        <v>4107</v>
      </c>
      <c r="E11412" t="s">
        <v>35797</v>
      </c>
      <c r="F11412" t="s">
        <v>4114</v>
      </c>
      <c r="G11412">
        <v>17.46</v>
      </c>
      <c r="H11412" t="s">
        <v>35798</v>
      </c>
    </row>
    <row r="11413" spans="1:8" hidden="1" x14ac:dyDescent="0.25">
      <c r="A11413" t="str">
        <f>Produkty[[#This Row],[Symbol]]</f>
        <v>S93158Z30100</v>
      </c>
      <c r="B11413" s="560">
        <v>5907628709641</v>
      </c>
      <c r="C11413" t="s">
        <v>35799</v>
      </c>
      <c r="D11413" t="s">
        <v>4107</v>
      </c>
      <c r="E11413" t="s">
        <v>35800</v>
      </c>
      <c r="F11413" t="s">
        <v>4114</v>
      </c>
      <c r="G11413">
        <v>16.989999999999998</v>
      </c>
      <c r="H11413" t="s">
        <v>35801</v>
      </c>
    </row>
    <row r="11414" spans="1:8" hidden="1" x14ac:dyDescent="0.25">
      <c r="A11414" t="str">
        <f>Produkty[[#This Row],[Symbol]]</f>
        <v>S93158Z30110</v>
      </c>
      <c r="B11414" s="560">
        <v>5907628709672</v>
      </c>
      <c r="C11414" t="s">
        <v>35802</v>
      </c>
      <c r="D11414" t="s">
        <v>4107</v>
      </c>
      <c r="E11414" t="s">
        <v>35803</v>
      </c>
      <c r="F11414" t="s">
        <v>4114</v>
      </c>
      <c r="G11414">
        <v>16.98</v>
      </c>
      <c r="H11414" t="s">
        <v>35804</v>
      </c>
    </row>
    <row r="11415" spans="1:8" hidden="1" x14ac:dyDescent="0.25">
      <c r="A11415" t="str">
        <f>Produkty[[#This Row],[Symbol]]</f>
        <v>S93158Z30120</v>
      </c>
      <c r="B11415" s="560">
        <v>5907628709702</v>
      </c>
      <c r="C11415" t="s">
        <v>35805</v>
      </c>
      <c r="D11415" t="s">
        <v>4107</v>
      </c>
      <c r="E11415" t="s">
        <v>35806</v>
      </c>
      <c r="F11415" t="s">
        <v>4114</v>
      </c>
      <c r="G11415">
        <v>16.98</v>
      </c>
      <c r="H11415" t="s">
        <v>35807</v>
      </c>
    </row>
    <row r="11416" spans="1:8" hidden="1" x14ac:dyDescent="0.25">
      <c r="A11416" t="str">
        <f>Produkty[[#This Row],[Symbol]]</f>
        <v>S93158Z30140</v>
      </c>
      <c r="B11416" s="560">
        <v>5907628709764</v>
      </c>
      <c r="C11416" t="s">
        <v>35808</v>
      </c>
      <c r="D11416" t="s">
        <v>4107</v>
      </c>
      <c r="E11416" t="s">
        <v>35809</v>
      </c>
      <c r="F11416" t="s">
        <v>4114</v>
      </c>
      <c r="G11416">
        <v>16.98</v>
      </c>
      <c r="H11416" t="s">
        <v>35810</v>
      </c>
    </row>
    <row r="11417" spans="1:8" hidden="1" x14ac:dyDescent="0.25">
      <c r="A11417" t="str">
        <f>Produkty[[#This Row],[Symbol]]</f>
        <v>S93158Z30180</v>
      </c>
      <c r="B11417" s="560">
        <v>5907628709870</v>
      </c>
      <c r="C11417" t="s">
        <v>35811</v>
      </c>
      <c r="D11417" t="s">
        <v>4107</v>
      </c>
      <c r="E11417" t="s">
        <v>35812</v>
      </c>
      <c r="F11417" t="s">
        <v>4114</v>
      </c>
      <c r="G11417">
        <v>16.98</v>
      </c>
      <c r="H11417" t="s">
        <v>35813</v>
      </c>
    </row>
    <row r="11418" spans="1:8" hidden="1" x14ac:dyDescent="0.25">
      <c r="A11418" t="str">
        <f>Produkty[[#This Row],[Symbol]]</f>
        <v>S93158Z30090</v>
      </c>
      <c r="B11418" s="560">
        <v>5907628710081</v>
      </c>
      <c r="C11418" t="s">
        <v>35814</v>
      </c>
      <c r="D11418" t="s">
        <v>4107</v>
      </c>
      <c r="E11418" t="s">
        <v>35815</v>
      </c>
      <c r="F11418" t="s">
        <v>4114</v>
      </c>
      <c r="G11418">
        <v>16.98</v>
      </c>
      <c r="H11418" t="s">
        <v>35816</v>
      </c>
    </row>
    <row r="11419" spans="1:8" hidden="1" x14ac:dyDescent="0.25">
      <c r="A11419" t="str">
        <f>Produkty[[#This Row],[Symbol]]</f>
        <v>S93158Z06030</v>
      </c>
      <c r="B11419" s="560">
        <v>5907628710401</v>
      </c>
      <c r="C11419" t="s">
        <v>35817</v>
      </c>
      <c r="D11419" t="s">
        <v>4107</v>
      </c>
      <c r="E11419" t="s">
        <v>35818</v>
      </c>
      <c r="F11419" t="s">
        <v>4114</v>
      </c>
      <c r="G11419">
        <v>18.11</v>
      </c>
      <c r="H11419" t="s">
        <v>35819</v>
      </c>
    </row>
    <row r="11420" spans="1:8" hidden="1" x14ac:dyDescent="0.25">
      <c r="A11420" t="str">
        <f>Produkty[[#This Row],[Symbol]]</f>
        <v>S93158Z06035</v>
      </c>
      <c r="B11420" s="560">
        <v>5907628710425</v>
      </c>
      <c r="C11420" t="s">
        <v>35820</v>
      </c>
      <c r="D11420" t="s">
        <v>4107</v>
      </c>
      <c r="E11420" t="s">
        <v>35821</v>
      </c>
      <c r="F11420" t="s">
        <v>4114</v>
      </c>
      <c r="G11420">
        <v>16.829999999999998</v>
      </c>
      <c r="H11420" t="s">
        <v>35822</v>
      </c>
    </row>
    <row r="11421" spans="1:8" hidden="1" x14ac:dyDescent="0.25">
      <c r="A11421" t="str">
        <f>Produkty[[#This Row],[Symbol]]</f>
        <v>S93158Z06090</v>
      </c>
      <c r="B11421" s="560">
        <v>5907628710593</v>
      </c>
      <c r="C11421" t="s">
        <v>35823</v>
      </c>
      <c r="D11421" t="s">
        <v>4107</v>
      </c>
      <c r="E11421" t="s">
        <v>35824</v>
      </c>
      <c r="F11421" t="s">
        <v>4114</v>
      </c>
      <c r="G11421">
        <v>15.94</v>
      </c>
      <c r="H11421" t="s">
        <v>35825</v>
      </c>
    </row>
    <row r="11422" spans="1:8" hidden="1" x14ac:dyDescent="0.25">
      <c r="A11422" t="str">
        <f>Produkty[[#This Row],[Symbol]]</f>
        <v>S93158Z08180</v>
      </c>
      <c r="B11422" s="560">
        <v>5907628710791</v>
      </c>
      <c r="C11422" t="s">
        <v>35826</v>
      </c>
      <c r="D11422" t="s">
        <v>4107</v>
      </c>
      <c r="E11422" t="s">
        <v>35827</v>
      </c>
      <c r="F11422" t="s">
        <v>4114</v>
      </c>
      <c r="G11422">
        <v>15.69</v>
      </c>
      <c r="H11422" t="s">
        <v>35828</v>
      </c>
    </row>
    <row r="11423" spans="1:8" hidden="1" x14ac:dyDescent="0.25">
      <c r="A11423" t="str">
        <f>Produkty[[#This Row],[Symbol]]</f>
        <v>S93158Z08190</v>
      </c>
      <c r="B11423" s="560">
        <v>5907628710814</v>
      </c>
      <c r="C11423" t="s">
        <v>35829</v>
      </c>
      <c r="D11423" t="s">
        <v>4107</v>
      </c>
      <c r="E11423" t="s">
        <v>35830</v>
      </c>
      <c r="F11423" t="s">
        <v>4114</v>
      </c>
      <c r="G11423">
        <v>15.68</v>
      </c>
      <c r="H11423" t="s">
        <v>35831</v>
      </c>
    </row>
    <row r="11424" spans="1:8" hidden="1" x14ac:dyDescent="0.25">
      <c r="A11424" t="str">
        <f>Produkty[[#This Row],[Symbol]]</f>
        <v>S93158Z08200</v>
      </c>
      <c r="B11424" s="560">
        <v>5907628710883</v>
      </c>
      <c r="C11424" t="s">
        <v>35832</v>
      </c>
      <c r="D11424" t="s">
        <v>4107</v>
      </c>
      <c r="E11424" t="s">
        <v>35833</v>
      </c>
      <c r="F11424" t="s">
        <v>4114</v>
      </c>
      <c r="G11424">
        <v>15.68</v>
      </c>
      <c r="H11424" t="s">
        <v>35834</v>
      </c>
    </row>
    <row r="11425" spans="1:8" hidden="1" x14ac:dyDescent="0.25">
      <c r="A11425" t="str">
        <f>Produkty[[#This Row],[Symbol]]</f>
        <v>S93158Z08055</v>
      </c>
      <c r="B11425" s="560">
        <v>5907628711019</v>
      </c>
      <c r="C11425" t="s">
        <v>35835</v>
      </c>
      <c r="D11425" t="s">
        <v>4107</v>
      </c>
      <c r="E11425" t="s">
        <v>35836</v>
      </c>
      <c r="F11425" t="s">
        <v>4114</v>
      </c>
      <c r="G11425">
        <v>13.75</v>
      </c>
      <c r="H11425" t="s">
        <v>35837</v>
      </c>
    </row>
    <row r="11426" spans="1:8" hidden="1" x14ac:dyDescent="0.25">
      <c r="A11426" t="str">
        <f>Produkty[[#This Row],[Symbol]]</f>
        <v>S93158Z08065</v>
      </c>
      <c r="B11426" s="560">
        <v>5907628711064</v>
      </c>
      <c r="C11426" t="s">
        <v>35838</v>
      </c>
      <c r="D11426" t="s">
        <v>4107</v>
      </c>
      <c r="E11426" t="s">
        <v>35839</v>
      </c>
      <c r="F11426" t="s">
        <v>4114</v>
      </c>
      <c r="G11426">
        <v>13.75</v>
      </c>
      <c r="H11426" t="s">
        <v>35840</v>
      </c>
    </row>
    <row r="11427" spans="1:8" hidden="1" x14ac:dyDescent="0.25">
      <c r="A11427" t="str">
        <f>Produkty[[#This Row],[Symbol]]</f>
        <v>NAK93410ZM30</v>
      </c>
      <c r="B11427" s="560">
        <v>5907628711231</v>
      </c>
      <c r="C11427" t="s">
        <v>35841</v>
      </c>
      <c r="D11427" t="s">
        <v>4107</v>
      </c>
      <c r="E11427" t="s">
        <v>35842</v>
      </c>
      <c r="F11427" t="s">
        <v>4114</v>
      </c>
      <c r="G11427">
        <v>17.91</v>
      </c>
      <c r="H11427" t="s">
        <v>35843</v>
      </c>
    </row>
    <row r="11428" spans="1:8" hidden="1" x14ac:dyDescent="0.25">
      <c r="A11428" t="str">
        <f>Produkty[[#This Row],[Symbol]]</f>
        <v>NAK93410ZM24</v>
      </c>
      <c r="B11428" s="560">
        <v>5907628711248</v>
      </c>
      <c r="C11428" t="s">
        <v>35844</v>
      </c>
      <c r="D11428" t="s">
        <v>4107</v>
      </c>
      <c r="E11428" t="s">
        <v>35845</v>
      </c>
      <c r="F11428" t="s">
        <v>4114</v>
      </c>
      <c r="G11428">
        <v>16.89</v>
      </c>
      <c r="H11428" t="s">
        <v>35846</v>
      </c>
    </row>
    <row r="11429" spans="1:8" hidden="1" x14ac:dyDescent="0.25">
      <c r="A11429" t="str">
        <f>Produkty[[#This Row],[Symbol]]</f>
        <v>NAK93410ZM20</v>
      </c>
      <c r="B11429" s="560">
        <v>5907628711255</v>
      </c>
      <c r="C11429" t="s">
        <v>35847</v>
      </c>
      <c r="D11429" t="s">
        <v>4107</v>
      </c>
      <c r="E11429" t="s">
        <v>35848</v>
      </c>
      <c r="F11429" t="s">
        <v>4114</v>
      </c>
      <c r="G11429">
        <v>16.13</v>
      </c>
      <c r="H11429" t="s">
        <v>35849</v>
      </c>
    </row>
    <row r="11430" spans="1:8" hidden="1" x14ac:dyDescent="0.25">
      <c r="A11430" t="str">
        <f>Produkty[[#This Row],[Symbol]]</f>
        <v>NAK93410ZM16</v>
      </c>
      <c r="B11430" s="560">
        <v>5907628711262</v>
      </c>
      <c r="C11430" t="s">
        <v>35850</v>
      </c>
      <c r="D11430" t="s">
        <v>4107</v>
      </c>
      <c r="E11430" t="s">
        <v>35851</v>
      </c>
      <c r="F11430" t="s">
        <v>4114</v>
      </c>
      <c r="G11430">
        <v>16.13</v>
      </c>
      <c r="H11430" t="s">
        <v>35852</v>
      </c>
    </row>
    <row r="11431" spans="1:8" hidden="1" x14ac:dyDescent="0.25">
      <c r="A11431" t="str">
        <f>Produkty[[#This Row],[Symbol]]</f>
        <v>NAK93410ZM14</v>
      </c>
      <c r="B11431" s="560">
        <v>5907628711279</v>
      </c>
      <c r="C11431" t="s">
        <v>35853</v>
      </c>
      <c r="D11431" t="s">
        <v>4107</v>
      </c>
      <c r="E11431" t="s">
        <v>35854</v>
      </c>
      <c r="F11431" t="s">
        <v>4114</v>
      </c>
      <c r="G11431">
        <v>16.13</v>
      </c>
      <c r="H11431" t="s">
        <v>35855</v>
      </c>
    </row>
    <row r="11432" spans="1:8" hidden="1" x14ac:dyDescent="0.25">
      <c r="A11432" t="str">
        <f>Produkty[[#This Row],[Symbol]]</f>
        <v>NAK93410ZM12</v>
      </c>
      <c r="B11432" s="560">
        <v>5907628711286</v>
      </c>
      <c r="C11432" t="s">
        <v>35856</v>
      </c>
      <c r="D11432" t="s">
        <v>4107</v>
      </c>
      <c r="E11432" t="s">
        <v>35857</v>
      </c>
      <c r="F11432" t="s">
        <v>4114</v>
      </c>
      <c r="G11432">
        <v>16.13</v>
      </c>
      <c r="H11432" t="s">
        <v>35858</v>
      </c>
    </row>
    <row r="11433" spans="1:8" hidden="1" x14ac:dyDescent="0.25">
      <c r="A11433" t="str">
        <f>Produkty[[#This Row],[Symbol]]</f>
        <v>NAK93410ZM10</v>
      </c>
      <c r="B11433" s="560">
        <v>5907628711293</v>
      </c>
      <c r="C11433" t="s">
        <v>35859</v>
      </c>
      <c r="D11433" t="s">
        <v>4107</v>
      </c>
      <c r="E11433" t="s">
        <v>35860</v>
      </c>
      <c r="F11433" t="s">
        <v>4114</v>
      </c>
      <c r="G11433">
        <v>16.13</v>
      </c>
      <c r="H11433" t="s">
        <v>35861</v>
      </c>
    </row>
    <row r="11434" spans="1:8" hidden="1" x14ac:dyDescent="0.25">
      <c r="A11434" t="str">
        <f>Produkty[[#This Row],[Symbol]]</f>
        <v>NAK93410ZM08</v>
      </c>
      <c r="B11434" s="560">
        <v>5907628711309</v>
      </c>
      <c r="C11434" t="s">
        <v>35862</v>
      </c>
      <c r="D11434" t="s">
        <v>4107</v>
      </c>
      <c r="E11434" t="s">
        <v>35863</v>
      </c>
      <c r="F11434" t="s">
        <v>4114</v>
      </c>
      <c r="G11434">
        <v>17.170000000000002</v>
      </c>
      <c r="H11434" t="s">
        <v>35864</v>
      </c>
    </row>
    <row r="11435" spans="1:8" hidden="1" x14ac:dyDescent="0.25">
      <c r="A11435" t="str">
        <f>Produkty[[#This Row],[Symbol]]</f>
        <v>S93188Z36110</v>
      </c>
      <c r="B11435" s="560">
        <v>5907628711316</v>
      </c>
      <c r="C11435" t="s">
        <v>35865</v>
      </c>
      <c r="D11435" t="s">
        <v>4107</v>
      </c>
      <c r="E11435" t="s">
        <v>35866</v>
      </c>
      <c r="F11435" t="s">
        <v>4118</v>
      </c>
      <c r="G11435">
        <v>2559.23</v>
      </c>
      <c r="H11435" t="s">
        <v>35867</v>
      </c>
    </row>
    <row r="11436" spans="1:8" hidden="1" x14ac:dyDescent="0.25">
      <c r="A11436" t="str">
        <f>Produkty[[#This Row],[Symbol]]</f>
        <v>S93388Z06090</v>
      </c>
      <c r="B11436" s="560">
        <v>5907628711323</v>
      </c>
      <c r="C11436" t="s">
        <v>35868</v>
      </c>
      <c r="D11436" t="s">
        <v>4107</v>
      </c>
      <c r="E11436" t="s">
        <v>35869</v>
      </c>
      <c r="F11436" t="s">
        <v>4118</v>
      </c>
      <c r="G11436">
        <v>35.49</v>
      </c>
      <c r="H11436" t="s">
        <v>35870</v>
      </c>
    </row>
    <row r="11437" spans="1:8" hidden="1" x14ac:dyDescent="0.25">
      <c r="A11437" t="str">
        <f>Produkty[[#This Row],[Symbol]]</f>
        <v>S96019O12150140</v>
      </c>
      <c r="B11437" s="560">
        <v>5907628711330</v>
      </c>
      <c r="C11437" t="s">
        <v>35871</v>
      </c>
      <c r="D11437" t="s">
        <v>4107</v>
      </c>
      <c r="E11437" t="s">
        <v>35872</v>
      </c>
      <c r="F11437" t="s">
        <v>4118</v>
      </c>
      <c r="G11437">
        <v>284.68</v>
      </c>
      <c r="H11437" t="s">
        <v>35873</v>
      </c>
    </row>
    <row r="11438" spans="1:8" hidden="1" x14ac:dyDescent="0.25">
      <c r="A11438" t="str">
        <f>Produkty[[#This Row],[Symbol]]</f>
        <v>S96119O12150025</v>
      </c>
      <c r="B11438" s="560">
        <v>5907628712139</v>
      </c>
      <c r="C11438" t="s">
        <v>35874</v>
      </c>
      <c r="D11438" t="s">
        <v>4107</v>
      </c>
      <c r="E11438" t="s">
        <v>35875</v>
      </c>
      <c r="F11438" t="s">
        <v>4118</v>
      </c>
      <c r="G11438">
        <v>79.489999999999995</v>
      </c>
      <c r="H11438" t="s">
        <v>35876</v>
      </c>
    </row>
    <row r="11439" spans="1:8" hidden="1" x14ac:dyDescent="0.25">
      <c r="A11439" t="str">
        <f>Produkty[[#This Row],[Symbol]]</f>
        <v>S93188Z20360</v>
      </c>
      <c r="B11439" s="560">
        <v>5907628712498</v>
      </c>
      <c r="C11439" t="s">
        <v>35877</v>
      </c>
      <c r="D11439" t="s">
        <v>4107</v>
      </c>
      <c r="E11439" t="s">
        <v>35878</v>
      </c>
      <c r="F11439" t="s">
        <v>4118</v>
      </c>
      <c r="G11439">
        <v>1729.23</v>
      </c>
      <c r="H11439" t="s">
        <v>35879</v>
      </c>
    </row>
    <row r="11440" spans="1:8" hidden="1" x14ac:dyDescent="0.25">
      <c r="A11440" t="str">
        <f>Produkty[[#This Row],[Symbol]]</f>
        <v>S93358Z14045</v>
      </c>
      <c r="B11440" s="560">
        <v>5907628712948</v>
      </c>
      <c r="C11440" t="s">
        <v>35880</v>
      </c>
      <c r="D11440" t="s">
        <v>4107</v>
      </c>
      <c r="E11440" t="s">
        <v>35881</v>
      </c>
      <c r="F11440" t="s">
        <v>4114</v>
      </c>
      <c r="G11440">
        <v>14.04</v>
      </c>
      <c r="H11440" t="s">
        <v>35882</v>
      </c>
    </row>
    <row r="11441" spans="1:8" hidden="1" x14ac:dyDescent="0.25">
      <c r="A11441" t="str">
        <f>Produkty[[#This Row],[Symbol]]</f>
        <v>S93358Z16025</v>
      </c>
      <c r="B11441" s="560">
        <v>5907628713259</v>
      </c>
      <c r="C11441" t="s">
        <v>35883</v>
      </c>
      <c r="D11441" t="s">
        <v>4107</v>
      </c>
      <c r="E11441" t="s">
        <v>35884</v>
      </c>
      <c r="F11441" t="s">
        <v>4114</v>
      </c>
      <c r="G11441">
        <v>13.75</v>
      </c>
      <c r="H11441" t="s">
        <v>35885</v>
      </c>
    </row>
    <row r="11442" spans="1:8" hidden="1" x14ac:dyDescent="0.25">
      <c r="A11442" t="str">
        <f>Produkty[[#This Row],[Symbol]]</f>
        <v>S93188Z20320</v>
      </c>
      <c r="B11442" s="560">
        <v>5907628713457</v>
      </c>
      <c r="C11442" t="s">
        <v>35886</v>
      </c>
      <c r="D11442" t="s">
        <v>4107</v>
      </c>
      <c r="E11442" t="s">
        <v>35887</v>
      </c>
      <c r="F11442" t="s">
        <v>4118</v>
      </c>
      <c r="G11442">
        <v>1503.69</v>
      </c>
      <c r="H11442" t="s">
        <v>35888</v>
      </c>
    </row>
    <row r="11443" spans="1:8" hidden="1" x14ac:dyDescent="0.25">
      <c r="A11443" t="str">
        <f>Produkty[[#This Row],[Symbol]]</f>
        <v>S93388Z30120</v>
      </c>
      <c r="B11443" s="560">
        <v>5907628713464</v>
      </c>
      <c r="C11443" t="s">
        <v>35889</v>
      </c>
      <c r="D11443" t="s">
        <v>4107</v>
      </c>
      <c r="E11443" t="s">
        <v>35890</v>
      </c>
      <c r="F11443" t="s">
        <v>4118</v>
      </c>
      <c r="G11443">
        <v>1582.22</v>
      </c>
      <c r="H11443" t="s">
        <v>35891</v>
      </c>
    </row>
    <row r="11444" spans="1:8" hidden="1" x14ac:dyDescent="0.25">
      <c r="A11444" t="str">
        <f>Produkty[[#This Row],[Symbol]]</f>
        <v>S93388Z30090</v>
      </c>
      <c r="B11444" s="560">
        <v>5907628713471</v>
      </c>
      <c r="C11444" t="s">
        <v>35892</v>
      </c>
      <c r="D11444" t="s">
        <v>4107</v>
      </c>
      <c r="E11444" t="s">
        <v>35893</v>
      </c>
      <c r="F11444" t="s">
        <v>4118</v>
      </c>
      <c r="G11444">
        <v>1279.83</v>
      </c>
      <c r="H11444" t="s">
        <v>35894</v>
      </c>
    </row>
    <row r="11445" spans="1:8" hidden="1" x14ac:dyDescent="0.25">
      <c r="A11445" t="str">
        <f>Produkty[[#This Row],[Symbol]]</f>
        <v>S93358Z16075</v>
      </c>
      <c r="B11445" s="560">
        <v>5907628713587</v>
      </c>
      <c r="C11445" t="s">
        <v>35895</v>
      </c>
      <c r="D11445" t="s">
        <v>4107</v>
      </c>
      <c r="E11445" t="s">
        <v>35896</v>
      </c>
      <c r="F11445" t="s">
        <v>4114</v>
      </c>
      <c r="G11445">
        <v>13.75</v>
      </c>
      <c r="H11445" t="s">
        <v>35897</v>
      </c>
    </row>
    <row r="11446" spans="1:8" hidden="1" x14ac:dyDescent="0.25">
      <c r="A11446" t="str">
        <f>Produkty[[#This Row],[Symbol]]</f>
        <v>S93358Z18050</v>
      </c>
      <c r="B11446" s="560">
        <v>5907628713716</v>
      </c>
      <c r="C11446" t="s">
        <v>35898</v>
      </c>
      <c r="D11446" t="s">
        <v>4107</v>
      </c>
      <c r="E11446" t="s">
        <v>35899</v>
      </c>
      <c r="F11446" t="s">
        <v>4114</v>
      </c>
      <c r="G11446">
        <v>16.170000000000002</v>
      </c>
      <c r="H11446" t="s">
        <v>35900</v>
      </c>
    </row>
    <row r="11447" spans="1:8" hidden="1" x14ac:dyDescent="0.25">
      <c r="A11447" t="str">
        <f>Produkty[[#This Row],[Symbol]]</f>
        <v>S93358Z18060</v>
      </c>
      <c r="B11447" s="560">
        <v>5907628713747</v>
      </c>
      <c r="C11447" t="s">
        <v>35901</v>
      </c>
      <c r="D11447" t="s">
        <v>4107</v>
      </c>
      <c r="E11447" t="s">
        <v>35902</v>
      </c>
      <c r="F11447" t="s">
        <v>4114</v>
      </c>
      <c r="G11447">
        <v>16.170000000000002</v>
      </c>
      <c r="H11447" t="s">
        <v>35903</v>
      </c>
    </row>
    <row r="11448" spans="1:8" hidden="1" x14ac:dyDescent="0.25">
      <c r="A11448" t="str">
        <f>Produkty[[#This Row],[Symbol]]</f>
        <v>S93358Z18070</v>
      </c>
      <c r="B11448" s="560">
        <v>5907628713761</v>
      </c>
      <c r="C11448" t="s">
        <v>35904</v>
      </c>
      <c r="D11448" t="s">
        <v>4107</v>
      </c>
      <c r="E11448" t="s">
        <v>35905</v>
      </c>
      <c r="F11448" t="s">
        <v>4114</v>
      </c>
      <c r="G11448">
        <v>16.170000000000002</v>
      </c>
      <c r="H11448" t="s">
        <v>35906</v>
      </c>
    </row>
    <row r="11449" spans="1:8" hidden="1" x14ac:dyDescent="0.25">
      <c r="A11449" t="str">
        <f>Produkty[[#This Row],[Symbol]]</f>
        <v>S93358Z18080</v>
      </c>
      <c r="B11449" s="560">
        <v>5907628713785</v>
      </c>
      <c r="C11449" t="s">
        <v>35907</v>
      </c>
      <c r="D11449" t="s">
        <v>4107</v>
      </c>
      <c r="E11449" t="s">
        <v>35908</v>
      </c>
      <c r="F11449" t="s">
        <v>4114</v>
      </c>
      <c r="G11449">
        <v>16.170000000000002</v>
      </c>
      <c r="H11449" t="s">
        <v>35909</v>
      </c>
    </row>
    <row r="11450" spans="1:8" hidden="1" x14ac:dyDescent="0.25">
      <c r="A11450" t="str">
        <f>Produkty[[#This Row],[Symbol]]</f>
        <v>S93358Z18090</v>
      </c>
      <c r="B11450" s="560">
        <v>5907628713815</v>
      </c>
      <c r="C11450" t="s">
        <v>35910</v>
      </c>
      <c r="D11450" t="s">
        <v>4107</v>
      </c>
      <c r="E11450" t="s">
        <v>35911</v>
      </c>
      <c r="F11450" t="s">
        <v>4114</v>
      </c>
      <c r="G11450">
        <v>16.170000000000002</v>
      </c>
      <c r="H11450" t="s">
        <v>35912</v>
      </c>
    </row>
    <row r="11451" spans="1:8" hidden="1" x14ac:dyDescent="0.25">
      <c r="A11451" t="str">
        <f>Produkty[[#This Row],[Symbol]]</f>
        <v>S93358Z20030</v>
      </c>
      <c r="B11451" s="560">
        <v>5907628713914</v>
      </c>
      <c r="C11451" t="s">
        <v>35913</v>
      </c>
      <c r="D11451" t="s">
        <v>4107</v>
      </c>
      <c r="E11451" t="s">
        <v>35914</v>
      </c>
      <c r="F11451" t="s">
        <v>4114</v>
      </c>
      <c r="G11451">
        <v>13.75</v>
      </c>
      <c r="H11451" t="s">
        <v>35915</v>
      </c>
    </row>
    <row r="11452" spans="1:8" hidden="1" x14ac:dyDescent="0.25">
      <c r="A11452" t="str">
        <f>Produkty[[#This Row],[Symbol]]</f>
        <v>S93358Z20035</v>
      </c>
      <c r="B11452" s="560">
        <v>5907628713921</v>
      </c>
      <c r="C11452" t="s">
        <v>35916</v>
      </c>
      <c r="D11452" t="s">
        <v>4107</v>
      </c>
      <c r="E11452" t="s">
        <v>35917</v>
      </c>
      <c r="F11452" t="s">
        <v>4114</v>
      </c>
      <c r="G11452">
        <v>13.75</v>
      </c>
      <c r="H11452" t="s">
        <v>35918</v>
      </c>
    </row>
    <row r="11453" spans="1:8" hidden="1" x14ac:dyDescent="0.25">
      <c r="A11453" t="str">
        <f>Produkty[[#This Row],[Symbol]]</f>
        <v>S93358Z20065</v>
      </c>
      <c r="B11453" s="560">
        <v>5907628714089</v>
      </c>
      <c r="C11453" t="s">
        <v>35919</v>
      </c>
      <c r="D11453" t="s">
        <v>4107</v>
      </c>
      <c r="E11453" t="s">
        <v>35920</v>
      </c>
      <c r="F11453" t="s">
        <v>4114</v>
      </c>
      <c r="G11453">
        <v>13.75</v>
      </c>
      <c r="H11453" t="s">
        <v>35921</v>
      </c>
    </row>
    <row r="11454" spans="1:8" hidden="1" x14ac:dyDescent="0.25">
      <c r="A11454" t="str">
        <f>Produkty[[#This Row],[Symbol]]</f>
        <v>S93358Z22050</v>
      </c>
      <c r="B11454" s="560">
        <v>5907628714188</v>
      </c>
      <c r="C11454" t="s">
        <v>35922</v>
      </c>
      <c r="D11454" t="s">
        <v>4107</v>
      </c>
      <c r="E11454" t="s">
        <v>35923</v>
      </c>
      <c r="F11454" t="s">
        <v>4114</v>
      </c>
      <c r="G11454">
        <v>16.97</v>
      </c>
      <c r="H11454" t="s">
        <v>35924</v>
      </c>
    </row>
    <row r="11455" spans="1:8" hidden="1" x14ac:dyDescent="0.25">
      <c r="A11455" t="str">
        <f>Produkty[[#This Row],[Symbol]]</f>
        <v>S93358Z22070</v>
      </c>
      <c r="B11455" s="560">
        <v>5907628714218</v>
      </c>
      <c r="C11455" t="s">
        <v>35925</v>
      </c>
      <c r="D11455" t="s">
        <v>4107</v>
      </c>
      <c r="E11455" t="s">
        <v>35926</v>
      </c>
      <c r="F11455" t="s">
        <v>4114</v>
      </c>
      <c r="G11455">
        <v>16.97</v>
      </c>
      <c r="H11455" t="s">
        <v>35927</v>
      </c>
    </row>
    <row r="11456" spans="1:8" hidden="1" x14ac:dyDescent="0.25">
      <c r="A11456" t="str">
        <f>Produkty[[#This Row],[Symbol]]</f>
        <v>S93358Z22080</v>
      </c>
      <c r="B11456" s="560">
        <v>5907628714225</v>
      </c>
      <c r="C11456" t="s">
        <v>35928</v>
      </c>
      <c r="D11456" t="s">
        <v>4107</v>
      </c>
      <c r="E11456" t="s">
        <v>35929</v>
      </c>
      <c r="F11456" t="s">
        <v>4114</v>
      </c>
      <c r="G11456">
        <v>16.97</v>
      </c>
      <c r="H11456" t="s">
        <v>35930</v>
      </c>
    </row>
    <row r="11457" spans="1:8" hidden="1" x14ac:dyDescent="0.25">
      <c r="A11457" t="str">
        <f>Produkty[[#This Row],[Symbol]]</f>
        <v>S93358Z24100</v>
      </c>
      <c r="B11457" s="560">
        <v>5907628714256</v>
      </c>
      <c r="C11457" t="s">
        <v>35931</v>
      </c>
      <c r="D11457" t="s">
        <v>4107</v>
      </c>
      <c r="E11457" t="s">
        <v>35932</v>
      </c>
      <c r="F11457" t="s">
        <v>4114</v>
      </c>
      <c r="G11457">
        <v>14.86</v>
      </c>
      <c r="H11457" t="s">
        <v>35933</v>
      </c>
    </row>
    <row r="11458" spans="1:8" hidden="1" x14ac:dyDescent="0.25">
      <c r="A11458" t="str">
        <f>Produkty[[#This Row],[Symbol]]</f>
        <v>S93358Z24050</v>
      </c>
      <c r="B11458" s="560">
        <v>5907628714300</v>
      </c>
      <c r="C11458" t="s">
        <v>35934</v>
      </c>
      <c r="D11458" t="s">
        <v>4107</v>
      </c>
      <c r="E11458" t="s">
        <v>35935</v>
      </c>
      <c r="F11458" t="s">
        <v>4114</v>
      </c>
      <c r="G11458">
        <v>14.86</v>
      </c>
      <c r="H11458" t="s">
        <v>35936</v>
      </c>
    </row>
    <row r="11459" spans="1:8" hidden="1" x14ac:dyDescent="0.25">
      <c r="A11459" t="str">
        <f>Produkty[[#This Row],[Symbol]]</f>
        <v>S93358Z24055</v>
      </c>
      <c r="B11459" s="560">
        <v>5907628714324</v>
      </c>
      <c r="C11459" t="s">
        <v>35937</v>
      </c>
      <c r="D11459" t="s">
        <v>4107</v>
      </c>
      <c r="E11459" t="s">
        <v>35938</v>
      </c>
      <c r="F11459" t="s">
        <v>4114</v>
      </c>
      <c r="G11459">
        <v>14.86</v>
      </c>
      <c r="H11459" t="s">
        <v>35939</v>
      </c>
    </row>
    <row r="11460" spans="1:8" hidden="1" x14ac:dyDescent="0.25">
      <c r="A11460" t="str">
        <f>Produkty[[#This Row],[Symbol]]</f>
        <v>S93358Z24070</v>
      </c>
      <c r="B11460" s="560">
        <v>5907628714362</v>
      </c>
      <c r="C11460" t="s">
        <v>35940</v>
      </c>
      <c r="D11460" t="s">
        <v>4107</v>
      </c>
      <c r="E11460" t="s">
        <v>35941</v>
      </c>
      <c r="F11460" t="s">
        <v>4114</v>
      </c>
      <c r="G11460">
        <v>14.86</v>
      </c>
      <c r="H11460" t="s">
        <v>35942</v>
      </c>
    </row>
    <row r="11461" spans="1:8" hidden="1" x14ac:dyDescent="0.25">
      <c r="A11461" t="str">
        <f>Produkty[[#This Row],[Symbol]]</f>
        <v>S93358Z24080</v>
      </c>
      <c r="B11461" s="560">
        <v>5907628714393</v>
      </c>
      <c r="C11461" t="s">
        <v>35943</v>
      </c>
      <c r="D11461" t="s">
        <v>4107</v>
      </c>
      <c r="E11461" t="s">
        <v>35944</v>
      </c>
      <c r="F11461" t="s">
        <v>4114</v>
      </c>
      <c r="G11461">
        <v>14.86</v>
      </c>
      <c r="H11461" t="s">
        <v>35945</v>
      </c>
    </row>
    <row r="11462" spans="1:8" hidden="1" x14ac:dyDescent="0.25">
      <c r="A11462" t="str">
        <f>Produkty[[#This Row],[Symbol]]</f>
        <v>S93358Z24090</v>
      </c>
      <c r="B11462" s="560">
        <v>5907628714416</v>
      </c>
      <c r="C11462" t="s">
        <v>35946</v>
      </c>
      <c r="D11462" t="s">
        <v>4107</v>
      </c>
      <c r="E11462" t="s">
        <v>35947</v>
      </c>
      <c r="F11462" t="s">
        <v>4114</v>
      </c>
      <c r="G11462">
        <v>14.86</v>
      </c>
      <c r="H11462" t="s">
        <v>35948</v>
      </c>
    </row>
    <row r="11463" spans="1:8" hidden="1" x14ac:dyDescent="0.25">
      <c r="A11463" t="str">
        <f>Produkty[[#This Row],[Symbol]]</f>
        <v>S93188Z20340</v>
      </c>
      <c r="B11463" s="560">
        <v>5907628714546</v>
      </c>
      <c r="C11463" t="s">
        <v>35949</v>
      </c>
      <c r="D11463" t="s">
        <v>4107</v>
      </c>
      <c r="E11463" t="s">
        <v>35950</v>
      </c>
      <c r="F11463" t="s">
        <v>4118</v>
      </c>
      <c r="G11463">
        <v>1622.7</v>
      </c>
      <c r="H11463" t="s">
        <v>35951</v>
      </c>
    </row>
    <row r="11464" spans="1:8" hidden="1" x14ac:dyDescent="0.25">
      <c r="A11464" t="str">
        <f>Produkty[[#This Row],[Symbol]]</f>
        <v>S93358Z04012</v>
      </c>
      <c r="B11464" s="560">
        <v>5907628714553</v>
      </c>
      <c r="C11464" t="s">
        <v>35952</v>
      </c>
      <c r="D11464" t="s">
        <v>4107</v>
      </c>
      <c r="E11464" t="s">
        <v>35953</v>
      </c>
      <c r="F11464" t="s">
        <v>4114</v>
      </c>
      <c r="G11464">
        <v>25.68</v>
      </c>
      <c r="H11464" t="s">
        <v>35954</v>
      </c>
    </row>
    <row r="11465" spans="1:8" hidden="1" x14ac:dyDescent="0.25">
      <c r="A11465" t="str">
        <f>Produkty[[#This Row],[Symbol]]</f>
        <v>S93358Z04016</v>
      </c>
      <c r="B11465" s="560">
        <v>5907628714560</v>
      </c>
      <c r="C11465" t="s">
        <v>35955</v>
      </c>
      <c r="D11465" t="s">
        <v>4107</v>
      </c>
      <c r="E11465" t="s">
        <v>35956</v>
      </c>
      <c r="F11465" t="s">
        <v>4114</v>
      </c>
      <c r="G11465">
        <v>25.42</v>
      </c>
      <c r="H11465" t="s">
        <v>35957</v>
      </c>
    </row>
    <row r="11466" spans="1:8" hidden="1" x14ac:dyDescent="0.25">
      <c r="A11466" t="str">
        <f>Produkty[[#This Row],[Symbol]]</f>
        <v>S93358Z04020</v>
      </c>
      <c r="B11466" s="560">
        <v>5907628714584</v>
      </c>
      <c r="C11466" t="s">
        <v>35958</v>
      </c>
      <c r="D11466" t="s">
        <v>4107</v>
      </c>
      <c r="E11466" t="s">
        <v>35959</v>
      </c>
      <c r="F11466" t="s">
        <v>4114</v>
      </c>
      <c r="G11466">
        <v>24.9</v>
      </c>
      <c r="H11466" t="s">
        <v>35960</v>
      </c>
    </row>
    <row r="11467" spans="1:8" hidden="1" x14ac:dyDescent="0.25">
      <c r="A11467" t="str">
        <f>Produkty[[#This Row],[Symbol]]</f>
        <v>S93358Z04025</v>
      </c>
      <c r="B11467" s="560">
        <v>5907628714591</v>
      </c>
      <c r="C11467" t="s">
        <v>35961</v>
      </c>
      <c r="D11467" t="s">
        <v>4107</v>
      </c>
      <c r="E11467" t="s">
        <v>35962</v>
      </c>
      <c r="F11467" t="s">
        <v>4114</v>
      </c>
      <c r="G11467">
        <v>24.9</v>
      </c>
      <c r="H11467" t="s">
        <v>35963</v>
      </c>
    </row>
    <row r="11468" spans="1:8" hidden="1" x14ac:dyDescent="0.25">
      <c r="A11468" t="str">
        <f>Produkty[[#This Row],[Symbol]]</f>
        <v>S93358Z04035</v>
      </c>
      <c r="B11468" s="560">
        <v>5907628714645</v>
      </c>
      <c r="C11468" t="s">
        <v>35964</v>
      </c>
      <c r="D11468" t="s">
        <v>4107</v>
      </c>
      <c r="E11468" t="s">
        <v>35965</v>
      </c>
      <c r="F11468" t="s">
        <v>4114</v>
      </c>
      <c r="G11468">
        <v>23.72</v>
      </c>
      <c r="H11468" t="s">
        <v>35966</v>
      </c>
    </row>
    <row r="11469" spans="1:8" hidden="1" x14ac:dyDescent="0.25">
      <c r="A11469" t="str">
        <f>Produkty[[#This Row],[Symbol]]</f>
        <v>S93358Z04040</v>
      </c>
      <c r="B11469" s="560">
        <v>5907628714652</v>
      </c>
      <c r="C11469" t="s">
        <v>35967</v>
      </c>
      <c r="D11469" t="s">
        <v>4107</v>
      </c>
      <c r="E11469" t="s">
        <v>35968</v>
      </c>
      <c r="F11469" t="s">
        <v>4114</v>
      </c>
      <c r="G11469">
        <v>23.72</v>
      </c>
      <c r="H11469" t="s">
        <v>35969</v>
      </c>
    </row>
    <row r="11470" spans="1:8" hidden="1" x14ac:dyDescent="0.25">
      <c r="A11470" t="str">
        <f>Produkty[[#This Row],[Symbol]]</f>
        <v>S93358Z04050</v>
      </c>
      <c r="B11470" s="560">
        <v>5907628714690</v>
      </c>
      <c r="C11470" t="s">
        <v>35970</v>
      </c>
      <c r="D11470" t="s">
        <v>4107</v>
      </c>
      <c r="E11470" t="s">
        <v>35971</v>
      </c>
      <c r="F11470" t="s">
        <v>4114</v>
      </c>
      <c r="G11470">
        <v>23.72</v>
      </c>
      <c r="H11470" t="s">
        <v>35972</v>
      </c>
    </row>
    <row r="11471" spans="1:8" hidden="1" x14ac:dyDescent="0.25">
      <c r="A11471" t="str">
        <f>Produkty[[#This Row],[Symbol]]</f>
        <v>S93188Z16360</v>
      </c>
      <c r="B11471" s="560">
        <v>5907628715017</v>
      </c>
      <c r="C11471" t="s">
        <v>35973</v>
      </c>
      <c r="D11471" t="s">
        <v>4107</v>
      </c>
      <c r="E11471" t="s">
        <v>35974</v>
      </c>
      <c r="F11471" t="s">
        <v>4118</v>
      </c>
      <c r="G11471">
        <v>1140.8599999999999</v>
      </c>
      <c r="H11471" t="s">
        <v>35975</v>
      </c>
    </row>
    <row r="11472" spans="1:8" hidden="1" x14ac:dyDescent="0.25">
      <c r="A11472" t="str">
        <f>Produkty[[#This Row],[Symbol]]</f>
        <v>S93358Z06040</v>
      </c>
      <c r="B11472" s="560">
        <v>5907628715321</v>
      </c>
      <c r="C11472" t="s">
        <v>35976</v>
      </c>
      <c r="D11472" t="s">
        <v>4107</v>
      </c>
      <c r="E11472" t="s">
        <v>35977</v>
      </c>
      <c r="F11472" t="s">
        <v>4114</v>
      </c>
      <c r="G11472">
        <v>14.41</v>
      </c>
      <c r="H11472" t="s">
        <v>35978</v>
      </c>
    </row>
    <row r="11473" spans="1:8" hidden="1" x14ac:dyDescent="0.25">
      <c r="A11473" t="str">
        <f>Produkty[[#This Row],[Symbol]]</f>
        <v>NAK9346SM10</v>
      </c>
      <c r="B11473" s="560">
        <v>5907628717196</v>
      </c>
      <c r="C11473" t="s">
        <v>35979</v>
      </c>
      <c r="D11473" t="s">
        <v>4107</v>
      </c>
      <c r="E11473" t="s">
        <v>35980</v>
      </c>
      <c r="F11473" t="s">
        <v>4114</v>
      </c>
      <c r="G11473">
        <v>8.9600000000000009</v>
      </c>
      <c r="H11473" t="s">
        <v>35981</v>
      </c>
    </row>
    <row r="11474" spans="1:8" hidden="1" x14ac:dyDescent="0.25">
      <c r="A11474" t="str">
        <f>Produkty[[#This Row],[Symbol]]</f>
        <v>NAK1624ZM10</v>
      </c>
      <c r="B11474" s="560">
        <v>5907628717257</v>
      </c>
      <c r="C11474" t="s">
        <v>35982</v>
      </c>
      <c r="D11474" t="s">
        <v>4107</v>
      </c>
      <c r="E11474" t="s">
        <v>35983</v>
      </c>
      <c r="F11474" t="s">
        <v>4118</v>
      </c>
      <c r="G11474">
        <v>16.920000000000002</v>
      </c>
      <c r="H11474" t="s">
        <v>35984</v>
      </c>
    </row>
    <row r="11475" spans="1:8" hidden="1" x14ac:dyDescent="0.25">
      <c r="A11475" t="str">
        <f>Produkty[[#This Row],[Symbol]]</f>
        <v>NAK9346ZM10</v>
      </c>
      <c r="B11475" s="560">
        <v>5907628717288</v>
      </c>
      <c r="C11475" t="s">
        <v>35985</v>
      </c>
      <c r="D11475" t="s">
        <v>4107</v>
      </c>
      <c r="E11475" t="s">
        <v>35986</v>
      </c>
      <c r="F11475" t="s">
        <v>4114</v>
      </c>
      <c r="G11475">
        <v>9.1</v>
      </c>
      <c r="H11475" t="s">
        <v>35987</v>
      </c>
    </row>
    <row r="11476" spans="1:8" hidden="1" x14ac:dyDescent="0.25">
      <c r="A11476" t="str">
        <f>Produkty[[#This Row],[Symbol]]</f>
        <v>NAK9346SM12</v>
      </c>
      <c r="B11476" s="560">
        <v>5907628717349</v>
      </c>
      <c r="C11476" t="s">
        <v>35988</v>
      </c>
      <c r="D11476" t="s">
        <v>4107</v>
      </c>
      <c r="E11476" t="s">
        <v>35989</v>
      </c>
      <c r="F11476" t="s">
        <v>4114</v>
      </c>
      <c r="G11476">
        <v>8.9600000000000009</v>
      </c>
      <c r="H11476" t="s">
        <v>35990</v>
      </c>
    </row>
    <row r="11477" spans="1:8" hidden="1" x14ac:dyDescent="0.25">
      <c r="A11477" t="str">
        <f>Produkty[[#This Row],[Symbol]]</f>
        <v>NAK9346ZM12</v>
      </c>
      <c r="B11477" s="560">
        <v>5907628717417</v>
      </c>
      <c r="C11477" t="s">
        <v>35991</v>
      </c>
      <c r="D11477" t="s">
        <v>4107</v>
      </c>
      <c r="E11477" t="s">
        <v>35992</v>
      </c>
      <c r="F11477" t="s">
        <v>4114</v>
      </c>
      <c r="G11477">
        <v>9.1</v>
      </c>
      <c r="H11477" t="s">
        <v>35993</v>
      </c>
    </row>
    <row r="11478" spans="1:8" hidden="1" x14ac:dyDescent="0.25">
      <c r="A11478" t="str">
        <f>Produkty[[#This Row],[Symbol]]</f>
        <v>NAK9346SM14</v>
      </c>
      <c r="B11478" s="560">
        <v>5907628717486</v>
      </c>
      <c r="C11478" t="s">
        <v>35994</v>
      </c>
      <c r="D11478" t="s">
        <v>4107</v>
      </c>
      <c r="E11478" t="s">
        <v>35995</v>
      </c>
      <c r="F11478" t="s">
        <v>4114</v>
      </c>
      <c r="G11478">
        <v>8.9600000000000009</v>
      </c>
      <c r="H11478" t="s">
        <v>35996</v>
      </c>
    </row>
    <row r="11479" spans="1:8" hidden="1" x14ac:dyDescent="0.25">
      <c r="A11479" t="str">
        <f>Produkty[[#This Row],[Symbol]]</f>
        <v>NAK9346ZM14</v>
      </c>
      <c r="B11479" s="560">
        <v>5907628717516</v>
      </c>
      <c r="C11479" t="s">
        <v>35997</v>
      </c>
      <c r="D11479" t="s">
        <v>4107</v>
      </c>
      <c r="E11479" t="s">
        <v>35998</v>
      </c>
      <c r="F11479" t="s">
        <v>4114</v>
      </c>
      <c r="G11479">
        <v>9.1</v>
      </c>
      <c r="H11479" t="s">
        <v>35999</v>
      </c>
    </row>
    <row r="11480" spans="1:8" hidden="1" x14ac:dyDescent="0.25">
      <c r="A11480" t="str">
        <f>Produkty[[#This Row],[Symbol]]</f>
        <v>NAK9346SM16</v>
      </c>
      <c r="B11480" s="560">
        <v>5907628717554</v>
      </c>
      <c r="C11480" t="s">
        <v>36000</v>
      </c>
      <c r="D11480" t="s">
        <v>4107</v>
      </c>
      <c r="E11480" t="s">
        <v>36001</v>
      </c>
      <c r="F11480" t="s">
        <v>4114</v>
      </c>
      <c r="G11480">
        <v>8.9600000000000009</v>
      </c>
      <c r="H11480" t="s">
        <v>36002</v>
      </c>
    </row>
    <row r="11481" spans="1:8" hidden="1" x14ac:dyDescent="0.25">
      <c r="A11481" t="str">
        <f>Produkty[[#This Row],[Symbol]]</f>
        <v>NAK9346ZM16</v>
      </c>
      <c r="B11481" s="560">
        <v>5907628717639</v>
      </c>
      <c r="C11481" t="s">
        <v>36003</v>
      </c>
      <c r="D11481" t="s">
        <v>4107</v>
      </c>
      <c r="E11481" t="s">
        <v>36004</v>
      </c>
      <c r="F11481" t="s">
        <v>4114</v>
      </c>
      <c r="G11481">
        <v>9.1</v>
      </c>
      <c r="H11481" t="s">
        <v>36005</v>
      </c>
    </row>
    <row r="11482" spans="1:8" hidden="1" x14ac:dyDescent="0.25">
      <c r="A11482" t="str">
        <f>Produkty[[#This Row],[Symbol]]</f>
        <v>NAK9346SM18</v>
      </c>
      <c r="B11482" s="560">
        <v>5907628717684</v>
      </c>
      <c r="C11482" t="s">
        <v>36006</v>
      </c>
      <c r="D11482" t="s">
        <v>4107</v>
      </c>
      <c r="E11482" t="s">
        <v>36007</v>
      </c>
      <c r="F11482" t="s">
        <v>4114</v>
      </c>
      <c r="G11482">
        <v>8.9600000000000009</v>
      </c>
      <c r="H11482" t="s">
        <v>36008</v>
      </c>
    </row>
    <row r="11483" spans="1:8" hidden="1" x14ac:dyDescent="0.25">
      <c r="A11483" t="str">
        <f>Produkty[[#This Row],[Symbol]]</f>
        <v>NAK9346SM20</v>
      </c>
      <c r="B11483" s="560">
        <v>5907628717745</v>
      </c>
      <c r="C11483" t="s">
        <v>36009</v>
      </c>
      <c r="D11483" t="s">
        <v>4107</v>
      </c>
      <c r="E11483" t="s">
        <v>36010</v>
      </c>
      <c r="F11483" t="s">
        <v>4114</v>
      </c>
      <c r="G11483">
        <v>8.9600000000000009</v>
      </c>
      <c r="H11483" t="s">
        <v>36011</v>
      </c>
    </row>
    <row r="11484" spans="1:8" hidden="1" x14ac:dyDescent="0.25">
      <c r="A11484" t="str">
        <f>Produkty[[#This Row],[Symbol]]</f>
        <v>NAK9346ZM20</v>
      </c>
      <c r="B11484" s="560">
        <v>5907628717790</v>
      </c>
      <c r="C11484" t="s">
        <v>36012</v>
      </c>
      <c r="D11484" t="s">
        <v>4107</v>
      </c>
      <c r="E11484" t="s">
        <v>36013</v>
      </c>
      <c r="F11484" t="s">
        <v>4114</v>
      </c>
      <c r="G11484">
        <v>9.1</v>
      </c>
      <c r="H11484" t="s">
        <v>36014</v>
      </c>
    </row>
    <row r="11485" spans="1:8" hidden="1" x14ac:dyDescent="0.25">
      <c r="A11485" t="str">
        <f>Produkty[[#This Row],[Symbol]]</f>
        <v>NAK9346SM22</v>
      </c>
      <c r="B11485" s="560">
        <v>5907628717875</v>
      </c>
      <c r="C11485" t="s">
        <v>36015</v>
      </c>
      <c r="D11485" t="s">
        <v>4107</v>
      </c>
      <c r="E11485" t="s">
        <v>36016</v>
      </c>
      <c r="F11485" t="s">
        <v>4114</v>
      </c>
      <c r="G11485">
        <v>9.3699999999999992</v>
      </c>
      <c r="H11485" t="s">
        <v>36017</v>
      </c>
    </row>
    <row r="11486" spans="1:8" hidden="1" x14ac:dyDescent="0.25">
      <c r="A11486" t="str">
        <f>Produkty[[#This Row],[Symbol]]</f>
        <v>NAK9346SM24</v>
      </c>
      <c r="B11486" s="560">
        <v>5907628717950</v>
      </c>
      <c r="C11486" t="s">
        <v>36018</v>
      </c>
      <c r="D11486" t="s">
        <v>4107</v>
      </c>
      <c r="E11486" t="s">
        <v>36019</v>
      </c>
      <c r="F11486" t="s">
        <v>4114</v>
      </c>
      <c r="G11486">
        <v>9.19</v>
      </c>
      <c r="H11486" t="s">
        <v>36020</v>
      </c>
    </row>
    <row r="11487" spans="1:8" hidden="1" x14ac:dyDescent="0.25">
      <c r="A11487" t="str">
        <f>Produkty[[#This Row],[Symbol]]</f>
        <v>NAK9346ZM24</v>
      </c>
      <c r="B11487" s="560">
        <v>5907628717981</v>
      </c>
      <c r="C11487" t="s">
        <v>36021</v>
      </c>
      <c r="D11487" t="s">
        <v>4107</v>
      </c>
      <c r="E11487" t="s">
        <v>36022</v>
      </c>
      <c r="F11487" t="s">
        <v>4114</v>
      </c>
      <c r="G11487">
        <v>9.34</v>
      </c>
      <c r="H11487" t="s">
        <v>36023</v>
      </c>
    </row>
    <row r="11488" spans="1:8" hidden="1" x14ac:dyDescent="0.25">
      <c r="A11488" t="str">
        <f>Produkty[[#This Row],[Symbol]]</f>
        <v>NAK9346SM27</v>
      </c>
      <c r="B11488" s="560">
        <v>5907628718049</v>
      </c>
      <c r="C11488" t="s">
        <v>36024</v>
      </c>
      <c r="D11488" t="s">
        <v>4107</v>
      </c>
      <c r="E11488" t="s">
        <v>36025</v>
      </c>
      <c r="F11488" t="s">
        <v>4114</v>
      </c>
      <c r="G11488">
        <v>11.39</v>
      </c>
      <c r="H11488" t="s">
        <v>36026</v>
      </c>
    </row>
    <row r="11489" spans="1:8" hidden="1" x14ac:dyDescent="0.25">
      <c r="A11489" t="str">
        <f>Produkty[[#This Row],[Symbol]]</f>
        <v>NAK9346SM30</v>
      </c>
      <c r="B11489" s="560">
        <v>5907628718124</v>
      </c>
      <c r="C11489" t="s">
        <v>36027</v>
      </c>
      <c r="D11489" t="s">
        <v>4107</v>
      </c>
      <c r="E11489" t="s">
        <v>36028</v>
      </c>
      <c r="F11489" t="s">
        <v>4114</v>
      </c>
      <c r="G11489">
        <v>11.39</v>
      </c>
      <c r="H11489" t="s">
        <v>36029</v>
      </c>
    </row>
    <row r="11490" spans="1:8" hidden="1" x14ac:dyDescent="0.25">
      <c r="A11490" t="str">
        <f>Produkty[[#This Row],[Symbol]]</f>
        <v>NAK9346ZM30</v>
      </c>
      <c r="B11490" s="560">
        <v>5907628718186</v>
      </c>
      <c r="C11490" t="s">
        <v>36030</v>
      </c>
      <c r="D11490" t="s">
        <v>4107</v>
      </c>
      <c r="E11490" t="s">
        <v>36031</v>
      </c>
      <c r="F11490" t="s">
        <v>4114</v>
      </c>
      <c r="G11490">
        <v>11.82</v>
      </c>
      <c r="H11490" t="s">
        <v>36032</v>
      </c>
    </row>
    <row r="11491" spans="1:8" hidden="1" x14ac:dyDescent="0.25">
      <c r="A11491" t="str">
        <f>Produkty[[#This Row],[Symbol]]</f>
        <v>NAK9346SM33</v>
      </c>
      <c r="B11491" s="560">
        <v>5907628718247</v>
      </c>
      <c r="C11491" t="s">
        <v>36033</v>
      </c>
      <c r="D11491" t="s">
        <v>4107</v>
      </c>
      <c r="E11491" t="s">
        <v>36034</v>
      </c>
      <c r="F11491" t="s">
        <v>4114</v>
      </c>
      <c r="G11491">
        <v>11.91</v>
      </c>
      <c r="H11491" t="s">
        <v>36035</v>
      </c>
    </row>
    <row r="11492" spans="1:8" hidden="1" x14ac:dyDescent="0.25">
      <c r="A11492" t="str">
        <f>Produkty[[#This Row],[Symbol]]</f>
        <v>NAK9346SM36</v>
      </c>
      <c r="B11492" s="560">
        <v>5907628718285</v>
      </c>
      <c r="C11492" t="s">
        <v>36036</v>
      </c>
      <c r="D11492" t="s">
        <v>4107</v>
      </c>
      <c r="E11492" t="s">
        <v>36037</v>
      </c>
      <c r="F11492" t="s">
        <v>4114</v>
      </c>
      <c r="G11492">
        <v>11.91</v>
      </c>
      <c r="H11492" t="s">
        <v>36038</v>
      </c>
    </row>
    <row r="11493" spans="1:8" hidden="1" x14ac:dyDescent="0.25">
      <c r="A11493" t="str">
        <f>Produkty[[#This Row],[Symbol]]</f>
        <v>NAK1624ZM04</v>
      </c>
      <c r="B11493" s="560">
        <v>5907628718353</v>
      </c>
      <c r="C11493" t="s">
        <v>36039</v>
      </c>
      <c r="D11493" t="s">
        <v>4107</v>
      </c>
      <c r="E11493" t="s">
        <v>36040</v>
      </c>
      <c r="F11493" t="s">
        <v>4118</v>
      </c>
      <c r="G11493">
        <v>6.06</v>
      </c>
      <c r="H11493" t="s">
        <v>36041</v>
      </c>
    </row>
    <row r="11494" spans="1:8" hidden="1" x14ac:dyDescent="0.25">
      <c r="A11494" t="str">
        <f>Produkty[[#This Row],[Symbol]]</f>
        <v>NAK9346ZM04</v>
      </c>
      <c r="B11494" s="560">
        <v>5907628718384</v>
      </c>
      <c r="C11494" t="s">
        <v>36042</v>
      </c>
      <c r="D11494" t="s">
        <v>4107</v>
      </c>
      <c r="E11494" t="s">
        <v>36043</v>
      </c>
      <c r="F11494" t="s">
        <v>4114</v>
      </c>
      <c r="G11494">
        <v>15.33</v>
      </c>
      <c r="H11494" t="s">
        <v>36044</v>
      </c>
    </row>
    <row r="11495" spans="1:8" hidden="1" x14ac:dyDescent="0.25">
      <c r="A11495" t="str">
        <f>Produkty[[#This Row],[Symbol]]</f>
        <v>NAK9346SM42</v>
      </c>
      <c r="B11495" s="560">
        <v>5907628718391</v>
      </c>
      <c r="C11495" t="s">
        <v>36045</v>
      </c>
      <c r="D11495" t="s">
        <v>4107</v>
      </c>
      <c r="E11495" t="s">
        <v>36046</v>
      </c>
      <c r="F11495" t="s">
        <v>4114</v>
      </c>
      <c r="G11495">
        <v>11.91</v>
      </c>
      <c r="H11495" t="s">
        <v>36047</v>
      </c>
    </row>
    <row r="11496" spans="1:8" hidden="1" x14ac:dyDescent="0.25">
      <c r="A11496" t="str">
        <f>Produkty[[#This Row],[Symbol]]</f>
        <v>NAK9346SM05</v>
      </c>
      <c r="B11496" s="560">
        <v>5907628718452</v>
      </c>
      <c r="C11496" t="s">
        <v>36048</v>
      </c>
      <c r="D11496" t="s">
        <v>4107</v>
      </c>
      <c r="E11496" t="s">
        <v>36049</v>
      </c>
      <c r="F11496" t="s">
        <v>4114</v>
      </c>
      <c r="G11496">
        <v>13.36</v>
      </c>
      <c r="H11496" t="s">
        <v>36050</v>
      </c>
    </row>
    <row r="11497" spans="1:8" hidden="1" x14ac:dyDescent="0.25">
      <c r="A11497" t="str">
        <f>Produkty[[#This Row],[Symbol]]</f>
        <v>NAK1624ZM05</v>
      </c>
      <c r="B11497" s="560">
        <v>5907628718483</v>
      </c>
      <c r="C11497" t="s">
        <v>36051</v>
      </c>
      <c r="D11497" t="s">
        <v>4107</v>
      </c>
      <c r="E11497" t="s">
        <v>36052</v>
      </c>
      <c r="F11497" t="s">
        <v>4118</v>
      </c>
      <c r="G11497">
        <v>6.33</v>
      </c>
      <c r="H11497" t="s">
        <v>36053</v>
      </c>
    </row>
    <row r="11498" spans="1:8" hidden="1" x14ac:dyDescent="0.25">
      <c r="A11498" t="str">
        <f>Produkty[[#This Row],[Symbol]]</f>
        <v>NAK9346ZM05</v>
      </c>
      <c r="B11498" s="560">
        <v>5907628718506</v>
      </c>
      <c r="C11498" t="s">
        <v>36054</v>
      </c>
      <c r="D11498" t="s">
        <v>4107</v>
      </c>
      <c r="E11498" t="s">
        <v>36055</v>
      </c>
      <c r="F11498" t="s">
        <v>4114</v>
      </c>
      <c r="G11498">
        <v>13.52</v>
      </c>
      <c r="H11498" t="s">
        <v>36056</v>
      </c>
    </row>
    <row r="11499" spans="1:8" hidden="1" x14ac:dyDescent="0.25">
      <c r="A11499" t="str">
        <f>Produkty[[#This Row],[Symbol]]</f>
        <v>NAK9346SM06</v>
      </c>
      <c r="B11499" s="560">
        <v>5907628718520</v>
      </c>
      <c r="C11499" t="s">
        <v>36057</v>
      </c>
      <c r="D11499" t="s">
        <v>4107</v>
      </c>
      <c r="E11499" t="s">
        <v>36058</v>
      </c>
      <c r="F11499" t="s">
        <v>4114</v>
      </c>
      <c r="G11499">
        <v>9.2100000000000009</v>
      </c>
      <c r="H11499" t="s">
        <v>36059</v>
      </c>
    </row>
    <row r="11500" spans="1:8" hidden="1" x14ac:dyDescent="0.25">
      <c r="A11500" t="str">
        <f>Produkty[[#This Row],[Symbol]]</f>
        <v>NAK1624ZM06</v>
      </c>
      <c r="B11500" s="560">
        <v>5907628718582</v>
      </c>
      <c r="C11500" t="s">
        <v>36060</v>
      </c>
      <c r="D11500" t="s">
        <v>4107</v>
      </c>
      <c r="E11500" t="s">
        <v>36061</v>
      </c>
      <c r="F11500" t="s">
        <v>4118</v>
      </c>
      <c r="G11500">
        <v>7.32</v>
      </c>
      <c r="H11500" t="s">
        <v>36062</v>
      </c>
    </row>
    <row r="11501" spans="1:8" hidden="1" x14ac:dyDescent="0.25">
      <c r="A11501" t="str">
        <f>Produkty[[#This Row],[Symbol]]</f>
        <v>NAK9346ZM06</v>
      </c>
      <c r="B11501" s="560">
        <v>5907628718612</v>
      </c>
      <c r="C11501" t="s">
        <v>36063</v>
      </c>
      <c r="D11501" t="s">
        <v>4107</v>
      </c>
      <c r="E11501" t="s">
        <v>36064</v>
      </c>
      <c r="F11501" t="s">
        <v>4114</v>
      </c>
      <c r="G11501">
        <v>9.34</v>
      </c>
      <c r="H11501" t="s">
        <v>36065</v>
      </c>
    </row>
    <row r="11502" spans="1:8" hidden="1" x14ac:dyDescent="0.25">
      <c r="A11502" t="str">
        <f>Produkty[[#This Row],[Symbol]]</f>
        <v>NAK9346SM08</v>
      </c>
      <c r="B11502" s="560">
        <v>5907628718629</v>
      </c>
      <c r="C11502" t="s">
        <v>36066</v>
      </c>
      <c r="D11502" t="s">
        <v>4107</v>
      </c>
      <c r="E11502" t="s">
        <v>36067</v>
      </c>
      <c r="F11502" t="s">
        <v>4114</v>
      </c>
      <c r="G11502">
        <v>8.9600000000000009</v>
      </c>
      <c r="H11502" t="s">
        <v>36068</v>
      </c>
    </row>
    <row r="11503" spans="1:8" hidden="1" x14ac:dyDescent="0.25">
      <c r="A11503" t="str">
        <f>Produkty[[#This Row],[Symbol]]</f>
        <v>NAK1624ZM08</v>
      </c>
      <c r="B11503" s="560">
        <v>5907628718681</v>
      </c>
      <c r="C11503" t="s">
        <v>36069</v>
      </c>
      <c r="D11503" t="s">
        <v>4107</v>
      </c>
      <c r="E11503" t="s">
        <v>36070</v>
      </c>
      <c r="F11503" t="s">
        <v>4118</v>
      </c>
      <c r="G11503">
        <v>11.24</v>
      </c>
      <c r="H11503" t="s">
        <v>36071</v>
      </c>
    </row>
    <row r="11504" spans="1:8" hidden="1" x14ac:dyDescent="0.25">
      <c r="A11504" t="str">
        <f>Produkty[[#This Row],[Symbol]]</f>
        <v>NAK9346ZM08</v>
      </c>
      <c r="B11504" s="560">
        <v>5907628718711</v>
      </c>
      <c r="C11504" t="s">
        <v>36072</v>
      </c>
      <c r="D11504" t="s">
        <v>4107</v>
      </c>
      <c r="E11504" t="s">
        <v>36073</v>
      </c>
      <c r="F11504" t="s">
        <v>4114</v>
      </c>
      <c r="G11504">
        <v>9.1</v>
      </c>
      <c r="H11504" t="s">
        <v>36074</v>
      </c>
    </row>
    <row r="11505" spans="1:8" hidden="1" x14ac:dyDescent="0.25">
      <c r="A11505" t="str">
        <f>Produkty[[#This Row],[Symbol]]</f>
        <v>NAK4394ZM10</v>
      </c>
      <c r="B11505" s="560">
        <v>5907628718902</v>
      </c>
      <c r="C11505" t="s">
        <v>36075</v>
      </c>
      <c r="D11505" t="s">
        <v>4107</v>
      </c>
      <c r="E11505" t="s">
        <v>36076</v>
      </c>
      <c r="F11505" t="s">
        <v>4118</v>
      </c>
      <c r="G11505">
        <v>12.85</v>
      </c>
      <c r="H11505" t="s">
        <v>36077</v>
      </c>
    </row>
    <row r="11506" spans="1:8" hidden="1" x14ac:dyDescent="0.25">
      <c r="A11506" t="str">
        <f>Produkty[[#This Row],[Symbol]]</f>
        <v>NAK4394ZM18</v>
      </c>
      <c r="B11506" s="560">
        <v>5907628718988</v>
      </c>
      <c r="C11506" t="s">
        <v>36078</v>
      </c>
      <c r="D11506" t="s">
        <v>4107</v>
      </c>
      <c r="E11506" t="s">
        <v>36079</v>
      </c>
      <c r="F11506" t="s">
        <v>4118</v>
      </c>
      <c r="G11506">
        <v>47.26</v>
      </c>
      <c r="H11506" t="s">
        <v>36080</v>
      </c>
    </row>
    <row r="11507" spans="1:8" hidden="1" x14ac:dyDescent="0.25">
      <c r="A11507" t="str">
        <f>Produkty[[#This Row],[Symbol]]</f>
        <v>NAK4394ZM30</v>
      </c>
      <c r="B11507" s="560">
        <v>5907628719084</v>
      </c>
      <c r="C11507" t="s">
        <v>36081</v>
      </c>
      <c r="D11507" t="s">
        <v>4107</v>
      </c>
      <c r="E11507" t="s">
        <v>36082</v>
      </c>
      <c r="F11507" t="s">
        <v>4118</v>
      </c>
      <c r="G11507">
        <v>330.91</v>
      </c>
      <c r="H11507" t="s">
        <v>36083</v>
      </c>
    </row>
    <row r="11508" spans="1:8" hidden="1" x14ac:dyDescent="0.25">
      <c r="A11508" t="str">
        <f>Produkty[[#This Row],[Symbol]]</f>
        <v>NAK9856ZM10</v>
      </c>
      <c r="B11508" s="560">
        <v>5907628719343</v>
      </c>
      <c r="C11508" t="s">
        <v>36084</v>
      </c>
      <c r="D11508" t="s">
        <v>4107</v>
      </c>
      <c r="E11508" t="s">
        <v>36085</v>
      </c>
      <c r="F11508" t="s">
        <v>4114</v>
      </c>
      <c r="G11508">
        <v>12.03</v>
      </c>
      <c r="H11508" t="s">
        <v>36086</v>
      </c>
    </row>
    <row r="11509" spans="1:8" hidden="1" x14ac:dyDescent="0.25">
      <c r="A11509" t="str">
        <f>Produkty[[#This Row],[Symbol]]</f>
        <v>NAK9856ZM101</v>
      </c>
      <c r="B11509" s="560">
        <v>5907628719367</v>
      </c>
      <c r="C11509" t="s">
        <v>36087</v>
      </c>
      <c r="D11509" t="s">
        <v>4107</v>
      </c>
      <c r="E11509" t="s">
        <v>36088</v>
      </c>
      <c r="F11509" t="s">
        <v>4114</v>
      </c>
      <c r="G11509">
        <v>12.31</v>
      </c>
      <c r="H11509" t="s">
        <v>36089</v>
      </c>
    </row>
    <row r="11510" spans="1:8" hidden="1" x14ac:dyDescent="0.25">
      <c r="A11510" t="str">
        <f>Produkty[[#This Row],[Symbol]]</f>
        <v>NAK9856ZM10125</v>
      </c>
      <c r="B11510" s="560">
        <v>5907628719374</v>
      </c>
      <c r="C11510" t="s">
        <v>36090</v>
      </c>
      <c r="D11510" t="s">
        <v>4107</v>
      </c>
      <c r="E11510" t="s">
        <v>36091</v>
      </c>
      <c r="F11510" t="s">
        <v>4114</v>
      </c>
      <c r="G11510">
        <v>12.31</v>
      </c>
      <c r="H11510" t="s">
        <v>36092</v>
      </c>
    </row>
    <row r="11511" spans="1:8" hidden="1" x14ac:dyDescent="0.25">
      <c r="A11511" t="str">
        <f>Produkty[[#This Row],[Symbol]]</f>
        <v>NAK9856ZM12</v>
      </c>
      <c r="B11511" s="560">
        <v>5907628719398</v>
      </c>
      <c r="C11511" t="s">
        <v>36093</v>
      </c>
      <c r="D11511" t="s">
        <v>4107</v>
      </c>
      <c r="E11511" t="s">
        <v>36094</v>
      </c>
      <c r="F11511" t="s">
        <v>4114</v>
      </c>
      <c r="G11511">
        <v>12.03</v>
      </c>
      <c r="H11511" t="s">
        <v>36095</v>
      </c>
    </row>
    <row r="11512" spans="1:8" hidden="1" x14ac:dyDescent="0.25">
      <c r="A11512" t="str">
        <f>Produkty[[#This Row],[Symbol]]</f>
        <v>NAK9856ZM12125</v>
      </c>
      <c r="B11512" s="560">
        <v>5907628719404</v>
      </c>
      <c r="C11512" t="s">
        <v>36096</v>
      </c>
      <c r="D11512" t="s">
        <v>4107</v>
      </c>
      <c r="E11512" t="s">
        <v>36097</v>
      </c>
      <c r="F11512" t="s">
        <v>4114</v>
      </c>
      <c r="G11512">
        <v>12.31</v>
      </c>
      <c r="H11512" t="s">
        <v>36098</v>
      </c>
    </row>
    <row r="11513" spans="1:8" hidden="1" x14ac:dyDescent="0.25">
      <c r="A11513" t="str">
        <f>Produkty[[#This Row],[Symbol]]</f>
        <v>NAK9856ZM1215</v>
      </c>
      <c r="B11513" s="560">
        <v>5907628719411</v>
      </c>
      <c r="C11513" t="s">
        <v>36099</v>
      </c>
      <c r="D11513" t="s">
        <v>4107</v>
      </c>
      <c r="E11513" t="s">
        <v>36100</v>
      </c>
      <c r="F11513" t="s">
        <v>4114</v>
      </c>
      <c r="G11513">
        <v>12.31</v>
      </c>
      <c r="H11513" t="s">
        <v>36101</v>
      </c>
    </row>
    <row r="11514" spans="1:8" hidden="1" x14ac:dyDescent="0.25">
      <c r="A11514" t="str">
        <f>Produkty[[#This Row],[Symbol]]</f>
        <v>NAK9856ZM14</v>
      </c>
      <c r="B11514" s="560">
        <v>5907628719442</v>
      </c>
      <c r="C11514" t="s">
        <v>36102</v>
      </c>
      <c r="D11514" t="s">
        <v>4107</v>
      </c>
      <c r="E11514" t="s">
        <v>36103</v>
      </c>
      <c r="F11514" t="s">
        <v>4114</v>
      </c>
      <c r="G11514">
        <v>12.57</v>
      </c>
      <c r="H11514" t="s">
        <v>36104</v>
      </c>
    </row>
    <row r="11515" spans="1:8" hidden="1" x14ac:dyDescent="0.25">
      <c r="A11515" t="str">
        <f>Produkty[[#This Row],[Symbol]]</f>
        <v>NAK9856ZM1415</v>
      </c>
      <c r="B11515" s="560">
        <v>5907628719466</v>
      </c>
      <c r="C11515" t="s">
        <v>36105</v>
      </c>
      <c r="D11515" t="s">
        <v>4107</v>
      </c>
      <c r="E11515" t="s">
        <v>36106</v>
      </c>
      <c r="F11515" t="s">
        <v>4114</v>
      </c>
      <c r="G11515">
        <v>12.93</v>
      </c>
      <c r="H11515" t="s">
        <v>36107</v>
      </c>
    </row>
    <row r="11516" spans="1:8" hidden="1" x14ac:dyDescent="0.25">
      <c r="A11516" t="str">
        <f>Produkty[[#This Row],[Symbol]]</f>
        <v>NAK9856ZM16</v>
      </c>
      <c r="B11516" s="560">
        <v>5907628719480</v>
      </c>
      <c r="C11516" t="s">
        <v>36108</v>
      </c>
      <c r="D11516" t="s">
        <v>4107</v>
      </c>
      <c r="E11516" t="s">
        <v>36109</v>
      </c>
      <c r="F11516" t="s">
        <v>4114</v>
      </c>
      <c r="G11516">
        <v>12.03</v>
      </c>
      <c r="H11516" t="s">
        <v>36110</v>
      </c>
    </row>
    <row r="11517" spans="1:8" hidden="1" x14ac:dyDescent="0.25">
      <c r="A11517" t="str">
        <f>Produkty[[#This Row],[Symbol]]</f>
        <v>NAK9856ZM1615</v>
      </c>
      <c r="B11517" s="560">
        <v>5907628719503</v>
      </c>
      <c r="C11517" t="s">
        <v>36111</v>
      </c>
      <c r="D11517" t="s">
        <v>4107</v>
      </c>
      <c r="E11517" t="s">
        <v>36112</v>
      </c>
      <c r="F11517" t="s">
        <v>4114</v>
      </c>
      <c r="G11517">
        <v>12.31</v>
      </c>
      <c r="H11517" t="s">
        <v>36113</v>
      </c>
    </row>
    <row r="11518" spans="1:8" hidden="1" x14ac:dyDescent="0.25">
      <c r="A11518" t="str">
        <f>Produkty[[#This Row],[Symbol]]</f>
        <v>NAK9856ZM18</v>
      </c>
      <c r="B11518" s="560">
        <v>5907628719527</v>
      </c>
      <c r="C11518" t="s">
        <v>36114</v>
      </c>
      <c r="D11518" t="s">
        <v>4107</v>
      </c>
      <c r="E11518" t="s">
        <v>36115</v>
      </c>
      <c r="F11518" t="s">
        <v>4114</v>
      </c>
      <c r="G11518">
        <v>15.69</v>
      </c>
      <c r="H11518" t="s">
        <v>36116</v>
      </c>
    </row>
    <row r="11519" spans="1:8" hidden="1" x14ac:dyDescent="0.25">
      <c r="A11519" t="str">
        <f>Produkty[[#This Row],[Symbol]]</f>
        <v>NAK9856ZM1815</v>
      </c>
      <c r="B11519" s="560">
        <v>5907628719534</v>
      </c>
      <c r="C11519" t="s">
        <v>36117</v>
      </c>
      <c r="D11519" t="s">
        <v>4107</v>
      </c>
      <c r="E11519" t="s">
        <v>36118</v>
      </c>
      <c r="F11519" t="s">
        <v>4114</v>
      </c>
      <c r="G11519">
        <v>16.079999999999998</v>
      </c>
      <c r="H11519" t="s">
        <v>36119</v>
      </c>
    </row>
    <row r="11520" spans="1:8" hidden="1" x14ac:dyDescent="0.25">
      <c r="A11520" t="str">
        <f>Produkty[[#This Row],[Symbol]]</f>
        <v>NAK9856ZM20</v>
      </c>
      <c r="B11520" s="560">
        <v>5907628719558</v>
      </c>
      <c r="C11520" t="s">
        <v>36120</v>
      </c>
      <c r="D11520" t="s">
        <v>4107</v>
      </c>
      <c r="E11520" t="s">
        <v>36121</v>
      </c>
      <c r="F11520" t="s">
        <v>4114</v>
      </c>
      <c r="G11520">
        <v>14.92</v>
      </c>
      <c r="H11520" t="s">
        <v>36122</v>
      </c>
    </row>
    <row r="11521" spans="1:8" hidden="1" x14ac:dyDescent="0.25">
      <c r="A11521" t="str">
        <f>Produkty[[#This Row],[Symbol]]</f>
        <v>NAK9856ZM2015</v>
      </c>
      <c r="B11521" s="560">
        <v>5907628719565</v>
      </c>
      <c r="C11521" t="s">
        <v>36123</v>
      </c>
      <c r="D11521" t="s">
        <v>4107</v>
      </c>
      <c r="E11521" t="s">
        <v>36124</v>
      </c>
      <c r="F11521" t="s">
        <v>4114</v>
      </c>
      <c r="G11521">
        <v>15.29</v>
      </c>
      <c r="H11521" t="s">
        <v>36125</v>
      </c>
    </row>
    <row r="11522" spans="1:8" hidden="1" x14ac:dyDescent="0.25">
      <c r="A11522" t="str">
        <f>Produkty[[#This Row],[Symbol]]</f>
        <v>NAK9856ZM22</v>
      </c>
      <c r="B11522" s="560">
        <v>5907628719589</v>
      </c>
      <c r="C11522" t="s">
        <v>36126</v>
      </c>
      <c r="D11522" t="s">
        <v>4107</v>
      </c>
      <c r="E11522" t="s">
        <v>36127</v>
      </c>
      <c r="F11522" t="s">
        <v>4114</v>
      </c>
      <c r="G11522">
        <v>15.5</v>
      </c>
      <c r="H11522" t="s">
        <v>36128</v>
      </c>
    </row>
    <row r="11523" spans="1:8" hidden="1" x14ac:dyDescent="0.25">
      <c r="A11523" t="str">
        <f>Produkty[[#This Row],[Symbol]]</f>
        <v>NAK9856ZM24</v>
      </c>
      <c r="B11523" s="560">
        <v>5907628719602</v>
      </c>
      <c r="C11523" t="s">
        <v>36129</v>
      </c>
      <c r="D11523" t="s">
        <v>4107</v>
      </c>
      <c r="E11523" t="s">
        <v>36130</v>
      </c>
      <c r="F11523" t="s">
        <v>4114</v>
      </c>
      <c r="G11523">
        <v>15.43</v>
      </c>
      <c r="H11523" t="s">
        <v>36131</v>
      </c>
    </row>
    <row r="11524" spans="1:8" hidden="1" x14ac:dyDescent="0.25">
      <c r="A11524" t="str">
        <f>Produkty[[#This Row],[Symbol]]</f>
        <v>NAK9856ZM04</v>
      </c>
      <c r="B11524" s="560">
        <v>5907628719718</v>
      </c>
      <c r="C11524" t="s">
        <v>36132</v>
      </c>
      <c r="D11524" t="s">
        <v>4107</v>
      </c>
      <c r="E11524" t="s">
        <v>36133</v>
      </c>
      <c r="F11524" t="s">
        <v>4114</v>
      </c>
      <c r="G11524">
        <v>21.27</v>
      </c>
      <c r="H11524" t="s">
        <v>36134</v>
      </c>
    </row>
    <row r="11525" spans="1:8" hidden="1" x14ac:dyDescent="0.25">
      <c r="A11525" t="str">
        <f>Produkty[[#This Row],[Symbol]]</f>
        <v>NAK9856ZM05</v>
      </c>
      <c r="B11525" s="560">
        <v>5907628719725</v>
      </c>
      <c r="C11525" t="s">
        <v>36135</v>
      </c>
      <c r="D11525" t="s">
        <v>4107</v>
      </c>
      <c r="E11525" t="s">
        <v>36136</v>
      </c>
      <c r="F11525" t="s">
        <v>4114</v>
      </c>
      <c r="G11525">
        <v>17.07</v>
      </c>
      <c r="H11525" t="s">
        <v>36137</v>
      </c>
    </row>
    <row r="11526" spans="1:8" hidden="1" x14ac:dyDescent="0.25">
      <c r="A11526" t="str">
        <f>Produkty[[#This Row],[Symbol]]</f>
        <v>NAK9856ZM06</v>
      </c>
      <c r="B11526" s="560">
        <v>5907628719756</v>
      </c>
      <c r="C11526" t="s">
        <v>36138</v>
      </c>
      <c r="D11526" t="s">
        <v>4107</v>
      </c>
      <c r="E11526" t="s">
        <v>36139</v>
      </c>
      <c r="F11526" t="s">
        <v>4114</v>
      </c>
      <c r="G11526">
        <v>13.84</v>
      </c>
      <c r="H11526" t="s">
        <v>36140</v>
      </c>
    </row>
    <row r="11527" spans="1:8" hidden="1" x14ac:dyDescent="0.25">
      <c r="A11527" t="str">
        <f>Produkty[[#This Row],[Symbol]]</f>
        <v>NAK9856ZM08</v>
      </c>
      <c r="B11527" s="560">
        <v>5907628719794</v>
      </c>
      <c r="C11527" t="s">
        <v>36141</v>
      </c>
      <c r="D11527" t="s">
        <v>4107</v>
      </c>
      <c r="E11527" t="s">
        <v>36142</v>
      </c>
      <c r="F11527" t="s">
        <v>4114</v>
      </c>
      <c r="G11527">
        <v>12.91</v>
      </c>
      <c r="H11527" t="s">
        <v>36143</v>
      </c>
    </row>
    <row r="11528" spans="1:8" hidden="1" x14ac:dyDescent="0.25">
      <c r="A11528" t="str">
        <f>Produkty[[#This Row],[Symbol]]</f>
        <v>NAK1587ZM10</v>
      </c>
      <c r="B11528" s="560">
        <v>5907628719848</v>
      </c>
      <c r="C11528" t="s">
        <v>36144</v>
      </c>
      <c r="D11528" t="s">
        <v>4107</v>
      </c>
      <c r="E11528" t="s">
        <v>36145</v>
      </c>
      <c r="F11528" t="s">
        <v>4114</v>
      </c>
      <c r="G11528">
        <v>14.98</v>
      </c>
      <c r="H11528" t="s">
        <v>36146</v>
      </c>
    </row>
    <row r="11529" spans="1:8" hidden="1" x14ac:dyDescent="0.25">
      <c r="A11529" t="str">
        <f>Produkty[[#This Row],[Symbol]]</f>
        <v>NAK1587ZM12</v>
      </c>
      <c r="B11529" s="560">
        <v>5907628719855</v>
      </c>
      <c r="C11529" t="s">
        <v>36147</v>
      </c>
      <c r="D11529" t="s">
        <v>4107</v>
      </c>
      <c r="E11529" t="s">
        <v>36148</v>
      </c>
      <c r="F11529" t="s">
        <v>4114</v>
      </c>
      <c r="G11529">
        <v>14.98</v>
      </c>
      <c r="H11529" t="s">
        <v>36149</v>
      </c>
    </row>
    <row r="11530" spans="1:8" hidden="1" x14ac:dyDescent="0.25">
      <c r="A11530" t="str">
        <f>Produkty[[#This Row],[Symbol]]</f>
        <v>NAK1587ZM16</v>
      </c>
      <c r="B11530" s="560">
        <v>5907628719879</v>
      </c>
      <c r="C11530" t="s">
        <v>36150</v>
      </c>
      <c r="D11530" t="s">
        <v>4107</v>
      </c>
      <c r="E11530" t="s">
        <v>36151</v>
      </c>
      <c r="F11530" t="s">
        <v>4114</v>
      </c>
      <c r="G11530">
        <v>14.97</v>
      </c>
      <c r="H11530" t="s">
        <v>36152</v>
      </c>
    </row>
    <row r="11531" spans="1:8" hidden="1" x14ac:dyDescent="0.25">
      <c r="A11531" t="str">
        <f>Produkty[[#This Row],[Symbol]]</f>
        <v>NAK1587ZM05</v>
      </c>
      <c r="B11531" s="560">
        <v>5907628719893</v>
      </c>
      <c r="C11531" t="s">
        <v>36153</v>
      </c>
      <c r="D11531" t="s">
        <v>4107</v>
      </c>
      <c r="E11531" t="s">
        <v>36154</v>
      </c>
      <c r="F11531" t="s">
        <v>4114</v>
      </c>
      <c r="G11531">
        <v>22.79</v>
      </c>
      <c r="H11531" t="s">
        <v>36155</v>
      </c>
    </row>
    <row r="11532" spans="1:8" hidden="1" x14ac:dyDescent="0.25">
      <c r="A11532" t="str">
        <f>Produkty[[#This Row],[Symbol]]</f>
        <v>NAK1587ZM06</v>
      </c>
      <c r="B11532" s="560">
        <v>5907628719909</v>
      </c>
      <c r="C11532" t="s">
        <v>36156</v>
      </c>
      <c r="D11532" t="s">
        <v>4107</v>
      </c>
      <c r="E11532" t="s">
        <v>36157</v>
      </c>
      <c r="F11532" t="s">
        <v>4114</v>
      </c>
      <c r="G11532">
        <v>15.6</v>
      </c>
      <c r="H11532" t="s">
        <v>36158</v>
      </c>
    </row>
    <row r="11533" spans="1:8" hidden="1" x14ac:dyDescent="0.25">
      <c r="A11533" t="str">
        <f>Produkty[[#This Row],[Symbol]]</f>
        <v>NAK1587ZM08</v>
      </c>
      <c r="B11533" s="560">
        <v>5907628719916</v>
      </c>
      <c r="C11533" t="s">
        <v>36159</v>
      </c>
      <c r="D11533" t="s">
        <v>4107</v>
      </c>
      <c r="E11533" t="s">
        <v>36160</v>
      </c>
      <c r="F11533" t="s">
        <v>4114</v>
      </c>
      <c r="G11533">
        <v>14.98</v>
      </c>
      <c r="H11533" t="s">
        <v>36161</v>
      </c>
    </row>
    <row r="11534" spans="1:8" hidden="1" x14ac:dyDescent="0.25">
      <c r="A11534" t="str">
        <f>Produkty[[#This Row],[Symbol]]</f>
        <v>S60848S10020</v>
      </c>
      <c r="B11534" s="560">
        <v>5907628725221</v>
      </c>
      <c r="C11534" t="s">
        <v>36162</v>
      </c>
      <c r="D11534" t="s">
        <v>4107</v>
      </c>
      <c r="E11534" t="s">
        <v>36163</v>
      </c>
      <c r="F11534" t="s">
        <v>4114</v>
      </c>
      <c r="G11534">
        <v>14.95</v>
      </c>
      <c r="H11534" t="s">
        <v>36164</v>
      </c>
    </row>
    <row r="11535" spans="1:8" hidden="1" x14ac:dyDescent="0.25">
      <c r="A11535" t="str">
        <f>Produkty[[#This Row],[Symbol]]</f>
        <v>S60848S10025</v>
      </c>
      <c r="B11535" s="560">
        <v>5907628725238</v>
      </c>
      <c r="C11535" t="s">
        <v>36165</v>
      </c>
      <c r="D11535" t="s">
        <v>4107</v>
      </c>
      <c r="E11535" t="s">
        <v>36166</v>
      </c>
      <c r="F11535" t="s">
        <v>4114</v>
      </c>
      <c r="G11535">
        <v>14.95</v>
      </c>
      <c r="H11535" t="s">
        <v>36167</v>
      </c>
    </row>
    <row r="11536" spans="1:8" hidden="1" x14ac:dyDescent="0.25">
      <c r="A11536" t="str">
        <f>Produkty[[#This Row],[Symbol]]</f>
        <v>S60848S10030</v>
      </c>
      <c r="B11536" s="560">
        <v>5907628725245</v>
      </c>
      <c r="C11536" t="s">
        <v>36168</v>
      </c>
      <c r="D11536" t="s">
        <v>4107</v>
      </c>
      <c r="E11536" t="s">
        <v>36169</v>
      </c>
      <c r="F11536" t="s">
        <v>4114</v>
      </c>
      <c r="G11536">
        <v>14.95</v>
      </c>
      <c r="H11536" t="s">
        <v>36170</v>
      </c>
    </row>
    <row r="11537" spans="1:8" hidden="1" x14ac:dyDescent="0.25">
      <c r="A11537" t="str">
        <f>Produkty[[#This Row],[Symbol]]</f>
        <v>S60888O10030</v>
      </c>
      <c r="B11537" s="560">
        <v>5907628725252</v>
      </c>
      <c r="C11537" t="s">
        <v>36171</v>
      </c>
      <c r="D11537" t="s">
        <v>4107</v>
      </c>
      <c r="E11537" t="s">
        <v>36172</v>
      </c>
      <c r="F11537" t="s">
        <v>4114</v>
      </c>
      <c r="G11537">
        <v>19.559999999999999</v>
      </c>
      <c r="H11537" t="s">
        <v>36173</v>
      </c>
    </row>
    <row r="11538" spans="1:8" hidden="1" x14ac:dyDescent="0.25">
      <c r="A11538" t="str">
        <f>Produkty[[#This Row],[Symbol]]</f>
        <v>S60848S10035</v>
      </c>
      <c r="B11538" s="560">
        <v>5907628725269</v>
      </c>
      <c r="C11538" t="s">
        <v>36174</v>
      </c>
      <c r="D11538" t="s">
        <v>4107</v>
      </c>
      <c r="E11538" t="s">
        <v>36175</v>
      </c>
      <c r="F11538" t="s">
        <v>4114</v>
      </c>
      <c r="G11538">
        <v>14.95</v>
      </c>
      <c r="H11538" t="s">
        <v>36176</v>
      </c>
    </row>
    <row r="11539" spans="1:8" hidden="1" x14ac:dyDescent="0.25">
      <c r="A11539" t="str">
        <f>Produkty[[#This Row],[Symbol]]</f>
        <v>S60888O10035</v>
      </c>
      <c r="B11539" s="560">
        <v>5907628725276</v>
      </c>
      <c r="C11539" t="s">
        <v>36177</v>
      </c>
      <c r="D11539" t="s">
        <v>4107</v>
      </c>
      <c r="E11539" t="s">
        <v>36178</v>
      </c>
      <c r="F11539" t="s">
        <v>4114</v>
      </c>
      <c r="G11539">
        <v>19.559999999999999</v>
      </c>
      <c r="H11539" t="s">
        <v>36179</v>
      </c>
    </row>
    <row r="11540" spans="1:8" hidden="1" x14ac:dyDescent="0.25">
      <c r="A11540" t="str">
        <f>Produkty[[#This Row],[Symbol]]</f>
        <v>S60848S10040</v>
      </c>
      <c r="B11540" s="560">
        <v>5907628725283</v>
      </c>
      <c r="C11540" t="s">
        <v>36180</v>
      </c>
      <c r="D11540" t="s">
        <v>4107</v>
      </c>
      <c r="E11540" t="s">
        <v>36181</v>
      </c>
      <c r="F11540" t="s">
        <v>4114</v>
      </c>
      <c r="G11540">
        <v>14.95</v>
      </c>
      <c r="H11540" t="s">
        <v>36182</v>
      </c>
    </row>
    <row r="11541" spans="1:8" hidden="1" x14ac:dyDescent="0.25">
      <c r="A11541" t="str">
        <f>Produkty[[#This Row],[Symbol]]</f>
        <v>S60888O10040</v>
      </c>
      <c r="B11541" s="560">
        <v>5907628725290</v>
      </c>
      <c r="C11541" t="s">
        <v>36183</v>
      </c>
      <c r="D11541" t="s">
        <v>4107</v>
      </c>
      <c r="E11541" t="s">
        <v>36184</v>
      </c>
      <c r="F11541" t="s">
        <v>4114</v>
      </c>
      <c r="G11541">
        <v>19.55</v>
      </c>
      <c r="H11541" t="s">
        <v>36185</v>
      </c>
    </row>
    <row r="11542" spans="1:8" hidden="1" x14ac:dyDescent="0.25">
      <c r="A11542" t="str">
        <f>Produkty[[#This Row],[Symbol]]</f>
        <v>S60848S10045</v>
      </c>
      <c r="B11542" s="560">
        <v>5907628725306</v>
      </c>
      <c r="C11542" t="s">
        <v>36186</v>
      </c>
      <c r="D11542" t="s">
        <v>4107</v>
      </c>
      <c r="E11542" t="s">
        <v>36187</v>
      </c>
      <c r="F11542" t="s">
        <v>4114</v>
      </c>
      <c r="G11542">
        <v>14.95</v>
      </c>
      <c r="H11542" t="s">
        <v>36188</v>
      </c>
    </row>
    <row r="11543" spans="1:8" hidden="1" x14ac:dyDescent="0.25">
      <c r="A11543" t="str">
        <f>Produkty[[#This Row],[Symbol]]</f>
        <v>S60888O10045</v>
      </c>
      <c r="B11543" s="560">
        <v>5907628725313</v>
      </c>
      <c r="C11543" t="s">
        <v>36189</v>
      </c>
      <c r="D11543" t="s">
        <v>4107</v>
      </c>
      <c r="E11543" t="s">
        <v>36190</v>
      </c>
      <c r="F11543" t="s">
        <v>4114</v>
      </c>
      <c r="G11543">
        <v>19.559999999999999</v>
      </c>
      <c r="H11543" t="s">
        <v>36191</v>
      </c>
    </row>
    <row r="11544" spans="1:8" hidden="1" x14ac:dyDescent="0.25">
      <c r="A11544" t="str">
        <f>Produkty[[#This Row],[Symbol]]</f>
        <v>S60848S10050</v>
      </c>
      <c r="B11544" s="560">
        <v>5907628725320</v>
      </c>
      <c r="C11544" t="s">
        <v>36192</v>
      </c>
      <c r="D11544" t="s">
        <v>4107</v>
      </c>
      <c r="E11544" t="s">
        <v>36193</v>
      </c>
      <c r="F11544" t="s">
        <v>4114</v>
      </c>
      <c r="G11544">
        <v>14.95</v>
      </c>
      <c r="H11544" t="s">
        <v>36194</v>
      </c>
    </row>
    <row r="11545" spans="1:8" hidden="1" x14ac:dyDescent="0.25">
      <c r="A11545" t="str">
        <f>Produkty[[#This Row],[Symbol]]</f>
        <v>S60888O10050</v>
      </c>
      <c r="B11545" s="560">
        <v>5907628725337</v>
      </c>
      <c r="C11545" t="s">
        <v>36195</v>
      </c>
      <c r="D11545" t="s">
        <v>4107</v>
      </c>
      <c r="E11545" t="s">
        <v>36196</v>
      </c>
      <c r="F11545" t="s">
        <v>4114</v>
      </c>
      <c r="G11545">
        <v>19.559999999999999</v>
      </c>
      <c r="H11545" t="s">
        <v>36197</v>
      </c>
    </row>
    <row r="11546" spans="1:8" hidden="1" x14ac:dyDescent="0.25">
      <c r="A11546" t="str">
        <f>Produkty[[#This Row],[Symbol]]</f>
        <v>S60848S10070</v>
      </c>
      <c r="B11546" s="560">
        <v>5907628725344</v>
      </c>
      <c r="C11546" t="s">
        <v>36198</v>
      </c>
      <c r="D11546" t="s">
        <v>4107</v>
      </c>
      <c r="E11546" t="s">
        <v>36199</v>
      </c>
      <c r="F11546" t="s">
        <v>4114</v>
      </c>
      <c r="G11546">
        <v>14.95</v>
      </c>
      <c r="H11546" t="s">
        <v>36200</v>
      </c>
    </row>
    <row r="11547" spans="1:8" hidden="1" x14ac:dyDescent="0.25">
      <c r="A11547" t="str">
        <f>Produkty[[#This Row],[Symbol]]</f>
        <v>S60848S12030</v>
      </c>
      <c r="B11547" s="560">
        <v>5907628725368</v>
      </c>
      <c r="C11547" t="s">
        <v>36201</v>
      </c>
      <c r="D11547" t="s">
        <v>4107</v>
      </c>
      <c r="E11547" t="s">
        <v>36202</v>
      </c>
      <c r="F11547" t="s">
        <v>4114</v>
      </c>
      <c r="G11547">
        <v>14.72</v>
      </c>
      <c r="H11547" t="s">
        <v>36203</v>
      </c>
    </row>
    <row r="11548" spans="1:8" hidden="1" x14ac:dyDescent="0.25">
      <c r="A11548" t="str">
        <f>Produkty[[#This Row],[Symbol]]</f>
        <v>S60888O12030</v>
      </c>
      <c r="B11548" s="560">
        <v>5907628725375</v>
      </c>
      <c r="C11548" t="s">
        <v>36204</v>
      </c>
      <c r="D11548" t="s">
        <v>4107</v>
      </c>
      <c r="E11548" t="s">
        <v>36205</v>
      </c>
      <c r="F11548" t="s">
        <v>4114</v>
      </c>
      <c r="G11548">
        <v>18.64</v>
      </c>
      <c r="H11548" t="s">
        <v>36206</v>
      </c>
    </row>
    <row r="11549" spans="1:8" hidden="1" x14ac:dyDescent="0.25">
      <c r="A11549" t="str">
        <f>Produkty[[#This Row],[Symbol]]</f>
        <v>S60848S12035</v>
      </c>
      <c r="B11549" s="560">
        <v>5907628725382</v>
      </c>
      <c r="C11549" t="s">
        <v>36207</v>
      </c>
      <c r="D11549" t="s">
        <v>4107</v>
      </c>
      <c r="E11549" t="s">
        <v>36208</v>
      </c>
      <c r="F11549" t="s">
        <v>4114</v>
      </c>
      <c r="G11549">
        <v>14.72</v>
      </c>
      <c r="H11549" t="s">
        <v>36209</v>
      </c>
    </row>
    <row r="11550" spans="1:8" hidden="1" x14ac:dyDescent="0.25">
      <c r="A11550" t="str">
        <f>Produkty[[#This Row],[Symbol]]</f>
        <v>S60888O12035</v>
      </c>
      <c r="B11550" s="560">
        <v>5907628725412</v>
      </c>
      <c r="C11550" t="s">
        <v>36210</v>
      </c>
      <c r="D11550" t="s">
        <v>4107</v>
      </c>
      <c r="E11550" t="s">
        <v>36211</v>
      </c>
      <c r="F11550" t="s">
        <v>4114</v>
      </c>
      <c r="G11550">
        <v>18.64</v>
      </c>
      <c r="H11550" t="s">
        <v>36212</v>
      </c>
    </row>
    <row r="11551" spans="1:8" hidden="1" x14ac:dyDescent="0.25">
      <c r="A11551" t="str">
        <f>Produkty[[#This Row],[Symbol]]</f>
        <v>S60848S12040</v>
      </c>
      <c r="B11551" s="560">
        <v>5907628725429</v>
      </c>
      <c r="C11551" t="s">
        <v>36213</v>
      </c>
      <c r="D11551" t="s">
        <v>4107</v>
      </c>
      <c r="E11551" t="s">
        <v>36214</v>
      </c>
      <c r="F11551" t="s">
        <v>4114</v>
      </c>
      <c r="G11551">
        <v>14.72</v>
      </c>
      <c r="H11551" t="s">
        <v>36215</v>
      </c>
    </row>
    <row r="11552" spans="1:8" hidden="1" x14ac:dyDescent="0.25">
      <c r="A11552" t="str">
        <f>Produkty[[#This Row],[Symbol]]</f>
        <v>S60888O12040</v>
      </c>
      <c r="B11552" s="560">
        <v>5907628725436</v>
      </c>
      <c r="C11552" t="s">
        <v>36216</v>
      </c>
      <c r="D11552" t="s">
        <v>4107</v>
      </c>
      <c r="E11552" t="s">
        <v>36217</v>
      </c>
      <c r="F11552" t="s">
        <v>4114</v>
      </c>
      <c r="G11552">
        <v>18.64</v>
      </c>
      <c r="H11552" t="s">
        <v>36218</v>
      </c>
    </row>
    <row r="11553" spans="1:8" hidden="1" x14ac:dyDescent="0.25">
      <c r="A11553" t="str">
        <f>Produkty[[#This Row],[Symbol]]</f>
        <v>S60848S12045</v>
      </c>
      <c r="B11553" s="560">
        <v>5907628725443</v>
      </c>
      <c r="C11553" t="s">
        <v>36219</v>
      </c>
      <c r="D11553" t="s">
        <v>4107</v>
      </c>
      <c r="E11553" t="s">
        <v>36220</v>
      </c>
      <c r="F11553" t="s">
        <v>4114</v>
      </c>
      <c r="G11553">
        <v>14.72</v>
      </c>
      <c r="H11553" t="s">
        <v>36221</v>
      </c>
    </row>
    <row r="11554" spans="1:8" hidden="1" x14ac:dyDescent="0.25">
      <c r="A11554" t="str">
        <f>Produkty[[#This Row],[Symbol]]</f>
        <v>S60888O12045</v>
      </c>
      <c r="B11554" s="560">
        <v>5907628725450</v>
      </c>
      <c r="C11554" t="s">
        <v>36222</v>
      </c>
      <c r="D11554" t="s">
        <v>4107</v>
      </c>
      <c r="E11554" t="s">
        <v>36223</v>
      </c>
      <c r="F11554" t="s">
        <v>4114</v>
      </c>
      <c r="G11554">
        <v>18.64</v>
      </c>
      <c r="H11554" t="s">
        <v>36224</v>
      </c>
    </row>
    <row r="11555" spans="1:8" hidden="1" x14ac:dyDescent="0.25">
      <c r="A11555" t="str">
        <f>Produkty[[#This Row],[Symbol]]</f>
        <v>S60848S12050</v>
      </c>
      <c r="B11555" s="560">
        <v>5907628725467</v>
      </c>
      <c r="C11555" t="s">
        <v>36225</v>
      </c>
      <c r="D11555" t="s">
        <v>4107</v>
      </c>
      <c r="E11555" t="s">
        <v>36226</v>
      </c>
      <c r="F11555" t="s">
        <v>4114</v>
      </c>
      <c r="G11555">
        <v>14.72</v>
      </c>
      <c r="H11555" t="s">
        <v>36227</v>
      </c>
    </row>
    <row r="11556" spans="1:8" hidden="1" x14ac:dyDescent="0.25">
      <c r="A11556" t="str">
        <f>Produkty[[#This Row],[Symbol]]</f>
        <v>S60848S12060</v>
      </c>
      <c r="B11556" s="560">
        <v>5907628725498</v>
      </c>
      <c r="C11556" t="s">
        <v>36228</v>
      </c>
      <c r="D11556" t="s">
        <v>4107</v>
      </c>
      <c r="E11556" t="s">
        <v>36229</v>
      </c>
      <c r="F11556" t="s">
        <v>4114</v>
      </c>
      <c r="G11556">
        <v>14.72</v>
      </c>
      <c r="H11556" t="s">
        <v>36230</v>
      </c>
    </row>
    <row r="11557" spans="1:8" hidden="1" x14ac:dyDescent="0.25">
      <c r="A11557" t="str">
        <f>Produkty[[#This Row],[Symbol]]</f>
        <v>S60888O12060</v>
      </c>
      <c r="B11557" s="560">
        <v>5907628725504</v>
      </c>
      <c r="C11557" t="s">
        <v>36231</v>
      </c>
      <c r="D11557" t="s">
        <v>4107</v>
      </c>
      <c r="E11557" t="s">
        <v>36232</v>
      </c>
      <c r="F11557" t="s">
        <v>4114</v>
      </c>
      <c r="G11557">
        <v>18.64</v>
      </c>
      <c r="H11557" t="s">
        <v>36233</v>
      </c>
    </row>
    <row r="11558" spans="1:8" hidden="1" x14ac:dyDescent="0.25">
      <c r="A11558" t="str">
        <f>Produkty[[#This Row],[Symbol]]</f>
        <v>S60848S12070</v>
      </c>
      <c r="B11558" s="560">
        <v>5907628725511</v>
      </c>
      <c r="C11558" t="s">
        <v>36234</v>
      </c>
      <c r="D11558" t="s">
        <v>4107</v>
      </c>
      <c r="E11558" t="s">
        <v>36235</v>
      </c>
      <c r="F11558" t="s">
        <v>4114</v>
      </c>
      <c r="G11558">
        <v>14.72</v>
      </c>
      <c r="H11558" t="s">
        <v>36236</v>
      </c>
    </row>
    <row r="11559" spans="1:8" hidden="1" x14ac:dyDescent="0.25">
      <c r="A11559" t="str">
        <f>Produkty[[#This Row],[Symbol]]</f>
        <v>S60888O12070</v>
      </c>
      <c r="B11559" s="560">
        <v>5907628725535</v>
      </c>
      <c r="C11559" t="s">
        <v>36237</v>
      </c>
      <c r="D11559" t="s">
        <v>4107</v>
      </c>
      <c r="E11559" t="s">
        <v>36238</v>
      </c>
      <c r="F11559" t="s">
        <v>4114</v>
      </c>
      <c r="G11559">
        <v>18.64</v>
      </c>
      <c r="H11559" t="s">
        <v>36239</v>
      </c>
    </row>
    <row r="11560" spans="1:8" hidden="1" x14ac:dyDescent="0.25">
      <c r="A11560" t="str">
        <f>Produkty[[#This Row],[Symbol]]</f>
        <v>S60848S12080</v>
      </c>
      <c r="B11560" s="560">
        <v>5907628725542</v>
      </c>
      <c r="C11560" t="s">
        <v>36240</v>
      </c>
      <c r="D11560" t="s">
        <v>4107</v>
      </c>
      <c r="E11560" t="s">
        <v>36241</v>
      </c>
      <c r="F11560" t="s">
        <v>4114</v>
      </c>
      <c r="G11560">
        <v>14.72</v>
      </c>
      <c r="H11560" t="s">
        <v>36242</v>
      </c>
    </row>
    <row r="11561" spans="1:8" hidden="1" x14ac:dyDescent="0.25">
      <c r="A11561" t="str">
        <f>Produkty[[#This Row],[Symbol]]</f>
        <v>S60888O12090</v>
      </c>
      <c r="B11561" s="560">
        <v>5907628725580</v>
      </c>
      <c r="C11561" t="s">
        <v>36243</v>
      </c>
      <c r="D11561" t="s">
        <v>4107</v>
      </c>
      <c r="E11561" t="s">
        <v>36244</v>
      </c>
      <c r="F11561" t="s">
        <v>4114</v>
      </c>
      <c r="G11561">
        <v>18.64</v>
      </c>
      <c r="H11561" t="s">
        <v>36245</v>
      </c>
    </row>
    <row r="11562" spans="1:8" hidden="1" x14ac:dyDescent="0.25">
      <c r="A11562" t="str">
        <f>Produkty[[#This Row],[Symbol]]</f>
        <v>S60888O16100</v>
      </c>
      <c r="B11562" s="560">
        <v>5907628725597</v>
      </c>
      <c r="C11562" t="s">
        <v>36246</v>
      </c>
      <c r="D11562" t="s">
        <v>4107</v>
      </c>
      <c r="E11562" t="s">
        <v>36247</v>
      </c>
      <c r="F11562" t="s">
        <v>4114</v>
      </c>
      <c r="G11562">
        <v>20.65</v>
      </c>
      <c r="H11562" t="s">
        <v>36248</v>
      </c>
    </row>
    <row r="11563" spans="1:8" hidden="1" x14ac:dyDescent="0.25">
      <c r="A11563" t="str">
        <f>Produkty[[#This Row],[Symbol]]</f>
        <v>S60888O16050</v>
      </c>
      <c r="B11563" s="560">
        <v>5907628725610</v>
      </c>
      <c r="C11563" t="s">
        <v>36249</v>
      </c>
      <c r="D11563" t="s">
        <v>4107</v>
      </c>
      <c r="E11563" t="s">
        <v>36250</v>
      </c>
      <c r="F11563" t="s">
        <v>4114</v>
      </c>
      <c r="G11563">
        <v>20.65</v>
      </c>
      <c r="H11563" t="s">
        <v>36251</v>
      </c>
    </row>
    <row r="11564" spans="1:8" hidden="1" x14ac:dyDescent="0.25">
      <c r="A11564" t="str">
        <f>Produkty[[#This Row],[Symbol]]</f>
        <v>S60888O16060</v>
      </c>
      <c r="B11564" s="560">
        <v>5907628725641</v>
      </c>
      <c r="C11564" t="s">
        <v>36252</v>
      </c>
      <c r="D11564" t="s">
        <v>4107</v>
      </c>
      <c r="E11564" t="s">
        <v>36253</v>
      </c>
      <c r="F11564" t="s">
        <v>4114</v>
      </c>
      <c r="G11564">
        <v>20.65</v>
      </c>
      <c r="H11564" t="s">
        <v>36254</v>
      </c>
    </row>
    <row r="11565" spans="1:8" hidden="1" x14ac:dyDescent="0.25">
      <c r="A11565" t="str">
        <f>Produkty[[#This Row],[Symbol]]</f>
        <v>S60888O16080</v>
      </c>
      <c r="B11565" s="560">
        <v>5907628725696</v>
      </c>
      <c r="C11565" t="s">
        <v>36255</v>
      </c>
      <c r="D11565" t="s">
        <v>4107</v>
      </c>
      <c r="E11565" t="s">
        <v>36256</v>
      </c>
      <c r="F11565" t="s">
        <v>4114</v>
      </c>
      <c r="G11565">
        <v>20.65</v>
      </c>
      <c r="H11565" t="s">
        <v>36257</v>
      </c>
    </row>
    <row r="11566" spans="1:8" hidden="1" x14ac:dyDescent="0.25">
      <c r="A11566" t="str">
        <f>Produkty[[#This Row],[Symbol]]</f>
        <v>S60888O20080</v>
      </c>
      <c r="B11566" s="560">
        <v>5907628725719</v>
      </c>
      <c r="C11566" t="s">
        <v>36258</v>
      </c>
      <c r="D11566" t="s">
        <v>4107</v>
      </c>
      <c r="E11566" t="s">
        <v>36259</v>
      </c>
      <c r="F11566" t="s">
        <v>4114</v>
      </c>
      <c r="G11566">
        <v>22.48</v>
      </c>
      <c r="H11566" t="s">
        <v>36260</v>
      </c>
    </row>
    <row r="11567" spans="1:8" hidden="1" x14ac:dyDescent="0.25">
      <c r="A11567" t="str">
        <f>Produkty[[#This Row],[Symbol]]</f>
        <v>S60348Z10100</v>
      </c>
      <c r="B11567" s="560">
        <v>5907628725740</v>
      </c>
      <c r="C11567" t="s">
        <v>36261</v>
      </c>
      <c r="D11567" t="s">
        <v>4107</v>
      </c>
      <c r="E11567" t="s">
        <v>36262</v>
      </c>
      <c r="F11567" t="s">
        <v>4114</v>
      </c>
      <c r="G11567">
        <v>14.5</v>
      </c>
      <c r="H11567" t="s">
        <v>36263</v>
      </c>
    </row>
    <row r="11568" spans="1:8" hidden="1" x14ac:dyDescent="0.25">
      <c r="A11568" t="str">
        <f>Produkty[[#This Row],[Symbol]]</f>
        <v>S60348Z10110</v>
      </c>
      <c r="B11568" s="560">
        <v>5907628725757</v>
      </c>
      <c r="C11568" t="s">
        <v>36264</v>
      </c>
      <c r="D11568" t="s">
        <v>4107</v>
      </c>
      <c r="E11568" t="s">
        <v>36265</v>
      </c>
      <c r="F11568" t="s">
        <v>4114</v>
      </c>
      <c r="G11568">
        <v>14.5</v>
      </c>
      <c r="H11568" t="s">
        <v>36266</v>
      </c>
    </row>
    <row r="11569" spans="1:8" hidden="1" x14ac:dyDescent="0.25">
      <c r="A11569" t="str">
        <f>Produkty[[#This Row],[Symbol]]</f>
        <v>S60348Z10120</v>
      </c>
      <c r="B11569" s="560">
        <v>5907628725764</v>
      </c>
      <c r="C11569" t="s">
        <v>36267</v>
      </c>
      <c r="D11569" t="s">
        <v>4107</v>
      </c>
      <c r="E11569" t="s">
        <v>36268</v>
      </c>
      <c r="F11569" t="s">
        <v>4114</v>
      </c>
      <c r="G11569">
        <v>14.5</v>
      </c>
      <c r="H11569" t="s">
        <v>36269</v>
      </c>
    </row>
    <row r="11570" spans="1:8" hidden="1" x14ac:dyDescent="0.25">
      <c r="A11570" t="str">
        <f>Produkty[[#This Row],[Symbol]]</f>
        <v>S60348Z10130</v>
      </c>
      <c r="B11570" s="560">
        <v>5907628725771</v>
      </c>
      <c r="C11570" t="s">
        <v>36270</v>
      </c>
      <c r="D11570" t="s">
        <v>4107</v>
      </c>
      <c r="E11570" t="s">
        <v>36271</v>
      </c>
      <c r="F11570" t="s">
        <v>4114</v>
      </c>
      <c r="G11570">
        <v>14.5</v>
      </c>
      <c r="H11570" t="s">
        <v>36272</v>
      </c>
    </row>
    <row r="11571" spans="1:8" hidden="1" x14ac:dyDescent="0.25">
      <c r="A11571" t="str">
        <f>Produkty[[#This Row],[Symbol]]</f>
        <v>S60348Z10140</v>
      </c>
      <c r="B11571" s="560">
        <v>5907628725788</v>
      </c>
      <c r="C11571" t="s">
        <v>36273</v>
      </c>
      <c r="D11571" t="s">
        <v>4107</v>
      </c>
      <c r="E11571" t="s">
        <v>36274</v>
      </c>
      <c r="F11571" t="s">
        <v>4114</v>
      </c>
      <c r="G11571">
        <v>14.5</v>
      </c>
      <c r="H11571" t="s">
        <v>36275</v>
      </c>
    </row>
    <row r="11572" spans="1:8" hidden="1" x14ac:dyDescent="0.25">
      <c r="A11572" t="str">
        <f>Produkty[[#This Row],[Symbol]]</f>
        <v>S60348Z10150</v>
      </c>
      <c r="B11572" s="560">
        <v>5907628725795</v>
      </c>
      <c r="C11572" t="s">
        <v>36276</v>
      </c>
      <c r="D11572" t="s">
        <v>4107</v>
      </c>
      <c r="E11572" t="s">
        <v>36277</v>
      </c>
      <c r="F11572" t="s">
        <v>4114</v>
      </c>
      <c r="G11572">
        <v>14.51</v>
      </c>
      <c r="H11572" t="s">
        <v>36278</v>
      </c>
    </row>
    <row r="11573" spans="1:8" hidden="1" x14ac:dyDescent="0.25">
      <c r="A11573" t="str">
        <f>Produkty[[#This Row],[Symbol]]</f>
        <v>S60348Z10160</v>
      </c>
      <c r="B11573" s="560">
        <v>5907628725801</v>
      </c>
      <c r="C11573" t="s">
        <v>36279</v>
      </c>
      <c r="D11573" t="s">
        <v>4107</v>
      </c>
      <c r="E11573" t="s">
        <v>36280</v>
      </c>
      <c r="F11573" t="s">
        <v>4114</v>
      </c>
      <c r="G11573">
        <v>14.5</v>
      </c>
      <c r="H11573" t="s">
        <v>36281</v>
      </c>
    </row>
    <row r="11574" spans="1:8" hidden="1" x14ac:dyDescent="0.25">
      <c r="A11574" t="str">
        <f>Produkty[[#This Row],[Symbol]]</f>
        <v>S60348Z10170</v>
      </c>
      <c r="B11574" s="560">
        <v>5907628725818</v>
      </c>
      <c r="C11574" t="s">
        <v>36282</v>
      </c>
      <c r="D11574" t="s">
        <v>4107</v>
      </c>
      <c r="E11574" t="s">
        <v>36283</v>
      </c>
      <c r="F11574" t="s">
        <v>4114</v>
      </c>
      <c r="G11574">
        <v>14.5</v>
      </c>
      <c r="H11574" t="s">
        <v>36284</v>
      </c>
    </row>
    <row r="11575" spans="1:8" hidden="1" x14ac:dyDescent="0.25">
      <c r="A11575" t="str">
        <f>Produkty[[#This Row],[Symbol]]</f>
        <v>S60348Z10180</v>
      </c>
      <c r="B11575" s="560">
        <v>5907628725825</v>
      </c>
      <c r="C11575" t="s">
        <v>36285</v>
      </c>
      <c r="D11575" t="s">
        <v>4107</v>
      </c>
      <c r="E11575" t="s">
        <v>36286</v>
      </c>
      <c r="F11575" t="s">
        <v>4114</v>
      </c>
      <c r="G11575">
        <v>14.5</v>
      </c>
      <c r="H11575" t="s">
        <v>36287</v>
      </c>
    </row>
    <row r="11576" spans="1:8" hidden="1" x14ac:dyDescent="0.25">
      <c r="A11576" t="str">
        <f>Produkty[[#This Row],[Symbol]]</f>
        <v>S60348Z10190</v>
      </c>
      <c r="B11576" s="560">
        <v>5907628725832</v>
      </c>
      <c r="C11576" t="s">
        <v>36288</v>
      </c>
      <c r="D11576" t="s">
        <v>4107</v>
      </c>
      <c r="E11576" t="s">
        <v>36289</v>
      </c>
      <c r="F11576" t="s">
        <v>4114</v>
      </c>
      <c r="G11576">
        <v>14.5</v>
      </c>
      <c r="H11576" t="s">
        <v>36290</v>
      </c>
    </row>
    <row r="11577" spans="1:8" hidden="1" x14ac:dyDescent="0.25">
      <c r="A11577" t="str">
        <f>Produkty[[#This Row],[Symbol]]</f>
        <v>S60348Z10020</v>
      </c>
      <c r="B11577" s="560">
        <v>5907628725849</v>
      </c>
      <c r="C11577" t="s">
        <v>36291</v>
      </c>
      <c r="D11577" t="s">
        <v>4107</v>
      </c>
      <c r="E11577" t="s">
        <v>36292</v>
      </c>
      <c r="F11577" t="s">
        <v>4114</v>
      </c>
      <c r="G11577">
        <v>14.66</v>
      </c>
      <c r="H11577" t="s">
        <v>36293</v>
      </c>
    </row>
    <row r="11578" spans="1:8" hidden="1" x14ac:dyDescent="0.25">
      <c r="A11578" t="str">
        <f>Produkty[[#This Row],[Symbol]]</f>
        <v>S60348Z10200</v>
      </c>
      <c r="B11578" s="560">
        <v>5907628725863</v>
      </c>
      <c r="C11578" t="s">
        <v>36294</v>
      </c>
      <c r="D11578" t="s">
        <v>4107</v>
      </c>
      <c r="E11578" t="s">
        <v>36295</v>
      </c>
      <c r="F11578" t="s">
        <v>4114</v>
      </c>
      <c r="G11578">
        <v>14.5</v>
      </c>
      <c r="H11578" t="s">
        <v>36296</v>
      </c>
    </row>
    <row r="11579" spans="1:8" hidden="1" x14ac:dyDescent="0.25">
      <c r="A11579" t="str">
        <f>Produkty[[#This Row],[Symbol]]</f>
        <v>S60348Z10210</v>
      </c>
      <c r="B11579" s="560">
        <v>5907628725870</v>
      </c>
      <c r="C11579" t="s">
        <v>36297</v>
      </c>
      <c r="D11579" t="s">
        <v>4107</v>
      </c>
      <c r="E11579" t="s">
        <v>36298</v>
      </c>
      <c r="F11579" t="s">
        <v>4114</v>
      </c>
      <c r="G11579">
        <v>15.53</v>
      </c>
      <c r="H11579" t="s">
        <v>36299</v>
      </c>
    </row>
    <row r="11580" spans="1:8" hidden="1" x14ac:dyDescent="0.25">
      <c r="A11580" t="str">
        <f>Produkty[[#This Row],[Symbol]]</f>
        <v>S60348Z10220</v>
      </c>
      <c r="B11580" s="560">
        <v>5907628725887</v>
      </c>
      <c r="C11580" t="s">
        <v>36300</v>
      </c>
      <c r="D11580" t="s">
        <v>4107</v>
      </c>
      <c r="E11580" t="s">
        <v>36301</v>
      </c>
      <c r="F11580" t="s">
        <v>4114</v>
      </c>
      <c r="G11580">
        <v>15.53</v>
      </c>
      <c r="H11580" t="s">
        <v>36302</v>
      </c>
    </row>
    <row r="11581" spans="1:8" hidden="1" x14ac:dyDescent="0.25">
      <c r="A11581" t="str">
        <f>Produkty[[#This Row],[Symbol]]</f>
        <v>S60348Z10230</v>
      </c>
      <c r="B11581" s="560">
        <v>5907628725894</v>
      </c>
      <c r="C11581" t="s">
        <v>36303</v>
      </c>
      <c r="D11581" t="s">
        <v>4107</v>
      </c>
      <c r="E11581" t="s">
        <v>36304</v>
      </c>
      <c r="F11581" t="s">
        <v>4114</v>
      </c>
      <c r="G11581">
        <v>15.53</v>
      </c>
      <c r="H11581" t="s">
        <v>36305</v>
      </c>
    </row>
    <row r="11582" spans="1:8" hidden="1" x14ac:dyDescent="0.25">
      <c r="A11582" t="str">
        <f>Produkty[[#This Row],[Symbol]]</f>
        <v>S60348Z10240</v>
      </c>
      <c r="B11582" s="560">
        <v>5907628725900</v>
      </c>
      <c r="C11582" t="s">
        <v>36306</v>
      </c>
      <c r="D11582" t="s">
        <v>4107</v>
      </c>
      <c r="E11582" t="s">
        <v>36307</v>
      </c>
      <c r="F11582" t="s">
        <v>4114</v>
      </c>
      <c r="G11582">
        <v>15.99</v>
      </c>
      <c r="H11582" t="s">
        <v>36308</v>
      </c>
    </row>
    <row r="11583" spans="1:8" hidden="1" x14ac:dyDescent="0.25">
      <c r="A11583" t="str">
        <f>Produkty[[#This Row],[Symbol]]</f>
        <v>S60348Z10025</v>
      </c>
      <c r="B11583" s="560">
        <v>5907628725924</v>
      </c>
      <c r="C11583" t="s">
        <v>36309</v>
      </c>
      <c r="D11583" t="s">
        <v>4107</v>
      </c>
      <c r="E11583" t="s">
        <v>36310</v>
      </c>
      <c r="F11583" t="s">
        <v>4114</v>
      </c>
      <c r="G11583">
        <v>14.5</v>
      </c>
      <c r="H11583" t="s">
        <v>36311</v>
      </c>
    </row>
    <row r="11584" spans="1:8" hidden="1" x14ac:dyDescent="0.25">
      <c r="A11584" t="str">
        <f>Produkty[[#This Row],[Symbol]]</f>
        <v>S60348Z10260</v>
      </c>
      <c r="B11584" s="560">
        <v>5907628725948</v>
      </c>
      <c r="C11584" t="s">
        <v>36312</v>
      </c>
      <c r="D11584" t="s">
        <v>4107</v>
      </c>
      <c r="E11584" t="s">
        <v>36313</v>
      </c>
      <c r="F11584" t="s">
        <v>4114</v>
      </c>
      <c r="G11584">
        <v>15.99</v>
      </c>
      <c r="H11584" t="s">
        <v>36314</v>
      </c>
    </row>
    <row r="11585" spans="1:8" hidden="1" x14ac:dyDescent="0.25">
      <c r="A11585" t="str">
        <f>Produkty[[#This Row],[Symbol]]</f>
        <v>S60348Z10030</v>
      </c>
      <c r="B11585" s="560">
        <v>5907628725955</v>
      </c>
      <c r="C11585" t="s">
        <v>36315</v>
      </c>
      <c r="D11585" t="s">
        <v>4107</v>
      </c>
      <c r="E11585" t="s">
        <v>36316</v>
      </c>
      <c r="F11585" t="s">
        <v>4114</v>
      </c>
      <c r="G11585">
        <v>14.5</v>
      </c>
      <c r="H11585" t="s">
        <v>36317</v>
      </c>
    </row>
    <row r="11586" spans="1:8" hidden="1" x14ac:dyDescent="0.25">
      <c r="A11586" t="str">
        <f>Produkty[[#This Row],[Symbol]]</f>
        <v>S60348Z10300</v>
      </c>
      <c r="B11586" s="560">
        <v>5907628725979</v>
      </c>
      <c r="C11586" t="s">
        <v>36318</v>
      </c>
      <c r="D11586" t="s">
        <v>4107</v>
      </c>
      <c r="E11586" t="s">
        <v>36319</v>
      </c>
      <c r="F11586" t="s">
        <v>4114</v>
      </c>
      <c r="G11586">
        <v>15.99</v>
      </c>
      <c r="H11586" t="s">
        <v>36320</v>
      </c>
    </row>
    <row r="11587" spans="1:8" hidden="1" x14ac:dyDescent="0.25">
      <c r="A11587" t="str">
        <f>Produkty[[#This Row],[Symbol]]</f>
        <v>S60348Z10035</v>
      </c>
      <c r="B11587" s="560">
        <v>5907628725993</v>
      </c>
      <c r="C11587" t="s">
        <v>36321</v>
      </c>
      <c r="D11587" t="s">
        <v>4107</v>
      </c>
      <c r="E11587" t="s">
        <v>36322</v>
      </c>
      <c r="F11587" t="s">
        <v>4114</v>
      </c>
      <c r="G11587">
        <v>14.5</v>
      </c>
      <c r="H11587" t="s">
        <v>36323</v>
      </c>
    </row>
    <row r="11588" spans="1:8" hidden="1" x14ac:dyDescent="0.25">
      <c r="A11588" t="str">
        <f>Produkty[[#This Row],[Symbol]]</f>
        <v>S60348Z10040</v>
      </c>
      <c r="B11588" s="560">
        <v>5907628726013</v>
      </c>
      <c r="C11588" t="s">
        <v>36324</v>
      </c>
      <c r="D11588" t="s">
        <v>4107</v>
      </c>
      <c r="E11588" t="s">
        <v>36325</v>
      </c>
      <c r="F11588" t="s">
        <v>4114</v>
      </c>
      <c r="G11588">
        <v>14.5</v>
      </c>
      <c r="H11588" t="s">
        <v>36326</v>
      </c>
    </row>
    <row r="11589" spans="1:8" hidden="1" x14ac:dyDescent="0.25">
      <c r="A11589" t="str">
        <f>Produkty[[#This Row],[Symbol]]</f>
        <v>S60348Z10045</v>
      </c>
      <c r="B11589" s="560">
        <v>5907628726037</v>
      </c>
      <c r="C11589" t="s">
        <v>36327</v>
      </c>
      <c r="D11589" t="s">
        <v>4107</v>
      </c>
      <c r="E11589" t="s">
        <v>36328</v>
      </c>
      <c r="F11589" t="s">
        <v>4114</v>
      </c>
      <c r="G11589">
        <v>14.5</v>
      </c>
      <c r="H11589" t="s">
        <v>36329</v>
      </c>
    </row>
    <row r="11590" spans="1:8" hidden="1" x14ac:dyDescent="0.25">
      <c r="A11590" t="str">
        <f>Produkty[[#This Row],[Symbol]]</f>
        <v>S60348Z10050</v>
      </c>
      <c r="B11590" s="560">
        <v>5907628726051</v>
      </c>
      <c r="C11590" t="s">
        <v>36330</v>
      </c>
      <c r="D11590" t="s">
        <v>4107</v>
      </c>
      <c r="E11590" t="s">
        <v>36331</v>
      </c>
      <c r="F11590" t="s">
        <v>4114</v>
      </c>
      <c r="G11590">
        <v>14.5</v>
      </c>
      <c r="H11590" t="s">
        <v>36332</v>
      </c>
    </row>
    <row r="11591" spans="1:8" hidden="1" x14ac:dyDescent="0.25">
      <c r="A11591" t="str">
        <f>Produkty[[#This Row],[Symbol]]</f>
        <v>S60348Z10055</v>
      </c>
      <c r="B11591" s="560">
        <v>5907628726075</v>
      </c>
      <c r="C11591" t="s">
        <v>36333</v>
      </c>
      <c r="D11591" t="s">
        <v>4107</v>
      </c>
      <c r="E11591" t="s">
        <v>36334</v>
      </c>
      <c r="F11591" t="s">
        <v>4114</v>
      </c>
      <c r="G11591">
        <v>14.5</v>
      </c>
      <c r="H11591" t="s">
        <v>36335</v>
      </c>
    </row>
    <row r="11592" spans="1:8" hidden="1" x14ac:dyDescent="0.25">
      <c r="A11592" t="str">
        <f>Produkty[[#This Row],[Symbol]]</f>
        <v>S60348Z10060</v>
      </c>
      <c r="B11592" s="560">
        <v>5907628726082</v>
      </c>
      <c r="C11592" t="s">
        <v>36336</v>
      </c>
      <c r="D11592" t="s">
        <v>4107</v>
      </c>
      <c r="E11592" t="s">
        <v>36337</v>
      </c>
      <c r="F11592" t="s">
        <v>4114</v>
      </c>
      <c r="G11592">
        <v>14.5</v>
      </c>
      <c r="H11592" t="s">
        <v>36338</v>
      </c>
    </row>
    <row r="11593" spans="1:8" hidden="1" x14ac:dyDescent="0.25">
      <c r="A11593" t="str">
        <f>Produkty[[#This Row],[Symbol]]</f>
        <v>S60348Z10065</v>
      </c>
      <c r="B11593" s="560">
        <v>5907628726105</v>
      </c>
      <c r="C11593" t="s">
        <v>36339</v>
      </c>
      <c r="D11593" t="s">
        <v>4107</v>
      </c>
      <c r="E11593" t="s">
        <v>36340</v>
      </c>
      <c r="F11593" t="s">
        <v>4114</v>
      </c>
      <c r="G11593">
        <v>14.5</v>
      </c>
      <c r="H11593" t="s">
        <v>36341</v>
      </c>
    </row>
    <row r="11594" spans="1:8" hidden="1" x14ac:dyDescent="0.25">
      <c r="A11594" t="str">
        <f>Produkty[[#This Row],[Symbol]]</f>
        <v>S60348Z10070</v>
      </c>
      <c r="B11594" s="560">
        <v>5907628726112</v>
      </c>
      <c r="C11594" t="s">
        <v>36342</v>
      </c>
      <c r="D11594" t="s">
        <v>4107</v>
      </c>
      <c r="E11594" t="s">
        <v>36343</v>
      </c>
      <c r="F11594" t="s">
        <v>4114</v>
      </c>
      <c r="G11594">
        <v>14.5</v>
      </c>
      <c r="H11594" t="s">
        <v>36344</v>
      </c>
    </row>
    <row r="11595" spans="1:8" hidden="1" x14ac:dyDescent="0.25">
      <c r="A11595" t="str">
        <f>Produkty[[#This Row],[Symbol]]</f>
        <v>S60348Z10080</v>
      </c>
      <c r="B11595" s="560">
        <v>5907628726129</v>
      </c>
      <c r="C11595" t="s">
        <v>36345</v>
      </c>
      <c r="D11595" t="s">
        <v>4107</v>
      </c>
      <c r="E11595" t="s">
        <v>36346</v>
      </c>
      <c r="F11595" t="s">
        <v>4114</v>
      </c>
      <c r="G11595">
        <v>14.5</v>
      </c>
      <c r="H11595" t="s">
        <v>36347</v>
      </c>
    </row>
    <row r="11596" spans="1:8" hidden="1" x14ac:dyDescent="0.25">
      <c r="A11596" t="str">
        <f>Produkty[[#This Row],[Symbol]]</f>
        <v>S60348Z10090</v>
      </c>
      <c r="B11596" s="560">
        <v>5907628726143</v>
      </c>
      <c r="C11596" t="s">
        <v>36348</v>
      </c>
      <c r="D11596" t="s">
        <v>4107</v>
      </c>
      <c r="E11596" t="s">
        <v>36349</v>
      </c>
      <c r="F11596" t="s">
        <v>4114</v>
      </c>
      <c r="G11596">
        <v>14.5</v>
      </c>
      <c r="H11596" t="s">
        <v>36350</v>
      </c>
    </row>
    <row r="11597" spans="1:8" hidden="1" x14ac:dyDescent="0.25">
      <c r="A11597" t="str">
        <f>Produkty[[#This Row],[Symbol]]</f>
        <v>S60348Z12100</v>
      </c>
      <c r="B11597" s="560">
        <v>5907628726167</v>
      </c>
      <c r="C11597" t="s">
        <v>36351</v>
      </c>
      <c r="D11597" t="s">
        <v>4107</v>
      </c>
      <c r="E11597" t="s">
        <v>36352</v>
      </c>
      <c r="F11597" t="s">
        <v>4114</v>
      </c>
      <c r="G11597">
        <v>14.5</v>
      </c>
      <c r="H11597" t="s">
        <v>36353</v>
      </c>
    </row>
    <row r="11598" spans="1:8" hidden="1" x14ac:dyDescent="0.25">
      <c r="A11598" t="str">
        <f>Produkty[[#This Row],[Symbol]]</f>
        <v>S60348Z12110</v>
      </c>
      <c r="B11598" s="560">
        <v>5907628726174</v>
      </c>
      <c r="C11598" t="s">
        <v>36354</v>
      </c>
      <c r="D11598" t="s">
        <v>4107</v>
      </c>
      <c r="E11598" t="s">
        <v>36355</v>
      </c>
      <c r="F11598" t="s">
        <v>4114</v>
      </c>
      <c r="G11598">
        <v>14.5</v>
      </c>
      <c r="H11598" t="s">
        <v>36356</v>
      </c>
    </row>
    <row r="11599" spans="1:8" hidden="1" x14ac:dyDescent="0.25">
      <c r="A11599" t="str">
        <f>Produkty[[#This Row],[Symbol]]</f>
        <v>S60348Z12120</v>
      </c>
      <c r="B11599" s="560">
        <v>5907628726181</v>
      </c>
      <c r="C11599" t="s">
        <v>36357</v>
      </c>
      <c r="D11599" t="s">
        <v>4107</v>
      </c>
      <c r="E11599" t="s">
        <v>36358</v>
      </c>
      <c r="F11599" t="s">
        <v>4114</v>
      </c>
      <c r="G11599">
        <v>14.5</v>
      </c>
      <c r="H11599" t="s">
        <v>36359</v>
      </c>
    </row>
    <row r="11600" spans="1:8" hidden="1" x14ac:dyDescent="0.25">
      <c r="A11600" t="str">
        <f>Produkty[[#This Row],[Symbol]]</f>
        <v>S60348Z12130</v>
      </c>
      <c r="B11600" s="560">
        <v>5907628726198</v>
      </c>
      <c r="C11600" t="s">
        <v>36360</v>
      </c>
      <c r="D11600" t="s">
        <v>4107</v>
      </c>
      <c r="E11600" t="s">
        <v>36361</v>
      </c>
      <c r="F11600" t="s">
        <v>4114</v>
      </c>
      <c r="G11600">
        <v>14.5</v>
      </c>
      <c r="H11600" t="s">
        <v>36362</v>
      </c>
    </row>
    <row r="11601" spans="1:8" hidden="1" x14ac:dyDescent="0.25">
      <c r="A11601" t="str">
        <f>Produkty[[#This Row],[Symbol]]</f>
        <v>S60348Z12140</v>
      </c>
      <c r="B11601" s="560">
        <v>5907628726204</v>
      </c>
      <c r="C11601" t="s">
        <v>36363</v>
      </c>
      <c r="D11601" t="s">
        <v>4107</v>
      </c>
      <c r="E11601" t="s">
        <v>36364</v>
      </c>
      <c r="F11601" t="s">
        <v>4114</v>
      </c>
      <c r="G11601">
        <v>14.5</v>
      </c>
      <c r="H11601" t="s">
        <v>36365</v>
      </c>
    </row>
    <row r="11602" spans="1:8" hidden="1" x14ac:dyDescent="0.25">
      <c r="A11602" t="str">
        <f>Produkty[[#This Row],[Symbol]]</f>
        <v>S60348Z12150</v>
      </c>
      <c r="B11602" s="560">
        <v>5907628726211</v>
      </c>
      <c r="C11602" t="s">
        <v>36366</v>
      </c>
      <c r="D11602" t="s">
        <v>4107</v>
      </c>
      <c r="E11602" t="s">
        <v>36367</v>
      </c>
      <c r="F11602" t="s">
        <v>4114</v>
      </c>
      <c r="G11602">
        <v>14.5</v>
      </c>
      <c r="H11602" t="s">
        <v>36368</v>
      </c>
    </row>
    <row r="11603" spans="1:8" hidden="1" x14ac:dyDescent="0.25">
      <c r="A11603" t="str">
        <f>Produkty[[#This Row],[Symbol]]</f>
        <v>S60348Z12160</v>
      </c>
      <c r="B11603" s="560">
        <v>5907628726235</v>
      </c>
      <c r="C11603" t="s">
        <v>36369</v>
      </c>
      <c r="D11603" t="s">
        <v>4107</v>
      </c>
      <c r="E11603" t="s">
        <v>36370</v>
      </c>
      <c r="F11603" t="s">
        <v>4114</v>
      </c>
      <c r="G11603">
        <v>14.5</v>
      </c>
      <c r="H11603" t="s">
        <v>36371</v>
      </c>
    </row>
    <row r="11604" spans="1:8" hidden="1" x14ac:dyDescent="0.25">
      <c r="A11604" t="str">
        <f>Produkty[[#This Row],[Symbol]]</f>
        <v>S60348Z12170</v>
      </c>
      <c r="B11604" s="560">
        <v>5907628726242</v>
      </c>
      <c r="C11604" t="s">
        <v>36372</v>
      </c>
      <c r="D11604" t="s">
        <v>4107</v>
      </c>
      <c r="E11604" t="s">
        <v>36373</v>
      </c>
      <c r="F11604" t="s">
        <v>4114</v>
      </c>
      <c r="G11604">
        <v>14.5</v>
      </c>
      <c r="H11604" t="s">
        <v>36374</v>
      </c>
    </row>
    <row r="11605" spans="1:8" hidden="1" x14ac:dyDescent="0.25">
      <c r="A11605" t="str">
        <f>Produkty[[#This Row],[Symbol]]</f>
        <v>S60348Z12180</v>
      </c>
      <c r="B11605" s="560">
        <v>5907628726259</v>
      </c>
      <c r="C11605" t="s">
        <v>36375</v>
      </c>
      <c r="D11605" t="s">
        <v>4107</v>
      </c>
      <c r="E11605" t="s">
        <v>36376</v>
      </c>
      <c r="F11605" t="s">
        <v>4114</v>
      </c>
      <c r="G11605">
        <v>14.5</v>
      </c>
      <c r="H11605" t="s">
        <v>36377</v>
      </c>
    </row>
    <row r="11606" spans="1:8" hidden="1" x14ac:dyDescent="0.25">
      <c r="A11606" t="str">
        <f>Produkty[[#This Row],[Symbol]]</f>
        <v>S60348Z12190</v>
      </c>
      <c r="B11606" s="560">
        <v>5907628726266</v>
      </c>
      <c r="C11606" t="s">
        <v>36378</v>
      </c>
      <c r="D11606" t="s">
        <v>4107</v>
      </c>
      <c r="E11606" t="s">
        <v>36379</v>
      </c>
      <c r="F11606" t="s">
        <v>4114</v>
      </c>
      <c r="G11606">
        <v>14.5</v>
      </c>
      <c r="H11606" t="s">
        <v>36380</v>
      </c>
    </row>
    <row r="11607" spans="1:8" hidden="1" x14ac:dyDescent="0.25">
      <c r="A11607" t="str">
        <f>Produkty[[#This Row],[Symbol]]</f>
        <v>S60348Z12200</v>
      </c>
      <c r="B11607" s="560">
        <v>5907628726273</v>
      </c>
      <c r="C11607" t="s">
        <v>36381</v>
      </c>
      <c r="D11607" t="s">
        <v>4107</v>
      </c>
      <c r="E11607" t="s">
        <v>36382</v>
      </c>
      <c r="F11607" t="s">
        <v>4114</v>
      </c>
      <c r="G11607">
        <v>14.5</v>
      </c>
      <c r="H11607" t="s">
        <v>36383</v>
      </c>
    </row>
    <row r="11608" spans="1:8" hidden="1" x14ac:dyDescent="0.25">
      <c r="A11608" t="str">
        <f>Produkty[[#This Row],[Symbol]]</f>
        <v>S60348Z12220</v>
      </c>
      <c r="B11608" s="560">
        <v>5907628726280</v>
      </c>
      <c r="C11608" t="s">
        <v>36384</v>
      </c>
      <c r="D11608" t="s">
        <v>4107</v>
      </c>
      <c r="E11608" t="s">
        <v>36385</v>
      </c>
      <c r="F11608" t="s">
        <v>4114</v>
      </c>
      <c r="G11608">
        <v>14.5</v>
      </c>
      <c r="H11608" t="s">
        <v>36386</v>
      </c>
    </row>
    <row r="11609" spans="1:8" hidden="1" x14ac:dyDescent="0.25">
      <c r="A11609" t="str">
        <f>Produkty[[#This Row],[Symbol]]</f>
        <v>S60348Z12240</v>
      </c>
      <c r="B11609" s="560">
        <v>5907628726297</v>
      </c>
      <c r="C11609" t="s">
        <v>36387</v>
      </c>
      <c r="D11609" t="s">
        <v>4107</v>
      </c>
      <c r="E11609" t="s">
        <v>36388</v>
      </c>
      <c r="F11609" t="s">
        <v>4114</v>
      </c>
      <c r="G11609">
        <v>14.5</v>
      </c>
      <c r="H11609" t="s">
        <v>36389</v>
      </c>
    </row>
    <row r="11610" spans="1:8" hidden="1" x14ac:dyDescent="0.25">
      <c r="A11610" t="str">
        <f>Produkty[[#This Row],[Symbol]]</f>
        <v>S60348Z12260</v>
      </c>
      <c r="B11610" s="560">
        <v>5907628726303</v>
      </c>
      <c r="C11610" t="s">
        <v>36390</v>
      </c>
      <c r="D11610" t="s">
        <v>4107</v>
      </c>
      <c r="E11610" t="s">
        <v>36391</v>
      </c>
      <c r="F11610" t="s">
        <v>4114</v>
      </c>
      <c r="G11610">
        <v>15.99</v>
      </c>
      <c r="H11610" t="s">
        <v>36392</v>
      </c>
    </row>
    <row r="11611" spans="1:8" hidden="1" x14ac:dyDescent="0.25">
      <c r="A11611" t="str">
        <f>Produkty[[#This Row],[Symbol]]</f>
        <v>S60348Z12280</v>
      </c>
      <c r="B11611" s="560">
        <v>5907628726310</v>
      </c>
      <c r="C11611" t="s">
        <v>36393</v>
      </c>
      <c r="D11611" t="s">
        <v>4107</v>
      </c>
      <c r="E11611" t="s">
        <v>36394</v>
      </c>
      <c r="F11611" t="s">
        <v>4114</v>
      </c>
      <c r="G11611">
        <v>15.99</v>
      </c>
      <c r="H11611" t="s">
        <v>36395</v>
      </c>
    </row>
    <row r="11612" spans="1:8" hidden="1" x14ac:dyDescent="0.25">
      <c r="A11612" t="str">
        <f>Produkty[[#This Row],[Symbol]]</f>
        <v>S60348Z12030</v>
      </c>
      <c r="B11612" s="560">
        <v>5907628726327</v>
      </c>
      <c r="C11612" t="s">
        <v>36396</v>
      </c>
      <c r="D11612" t="s">
        <v>4107</v>
      </c>
      <c r="E11612" t="s">
        <v>36397</v>
      </c>
      <c r="F11612" t="s">
        <v>4114</v>
      </c>
      <c r="G11612">
        <v>14.5</v>
      </c>
      <c r="H11612" t="s">
        <v>36398</v>
      </c>
    </row>
    <row r="11613" spans="1:8" hidden="1" x14ac:dyDescent="0.25">
      <c r="A11613" t="str">
        <f>Produkty[[#This Row],[Symbol]]</f>
        <v>S60348Z12035</v>
      </c>
      <c r="B11613" s="560">
        <v>5907628726358</v>
      </c>
      <c r="C11613" t="s">
        <v>36399</v>
      </c>
      <c r="D11613" t="s">
        <v>4107</v>
      </c>
      <c r="E11613" t="s">
        <v>36400</v>
      </c>
      <c r="F11613" t="s">
        <v>4114</v>
      </c>
      <c r="G11613">
        <v>14.5</v>
      </c>
      <c r="H11613" t="s">
        <v>36401</v>
      </c>
    </row>
    <row r="11614" spans="1:8" hidden="1" x14ac:dyDescent="0.25">
      <c r="A11614" t="str">
        <f>Produkty[[#This Row],[Symbol]]</f>
        <v>S60348Z12040</v>
      </c>
      <c r="B11614" s="560">
        <v>5907628726389</v>
      </c>
      <c r="C11614" t="s">
        <v>36402</v>
      </c>
      <c r="D11614" t="s">
        <v>4107</v>
      </c>
      <c r="E11614" t="s">
        <v>36403</v>
      </c>
      <c r="F11614" t="s">
        <v>4114</v>
      </c>
      <c r="G11614">
        <v>14.5</v>
      </c>
      <c r="H11614" t="s">
        <v>36404</v>
      </c>
    </row>
    <row r="11615" spans="1:8" hidden="1" x14ac:dyDescent="0.25">
      <c r="A11615" t="str">
        <f>Produkty[[#This Row],[Symbol]]</f>
        <v>S60348Z12045</v>
      </c>
      <c r="B11615" s="560">
        <v>5907628726402</v>
      </c>
      <c r="C11615" t="s">
        <v>36405</v>
      </c>
      <c r="D11615" t="s">
        <v>4107</v>
      </c>
      <c r="E11615" t="s">
        <v>36406</v>
      </c>
      <c r="F11615" t="s">
        <v>4114</v>
      </c>
      <c r="G11615">
        <v>14.5</v>
      </c>
      <c r="H11615" t="s">
        <v>36407</v>
      </c>
    </row>
    <row r="11616" spans="1:8" hidden="1" x14ac:dyDescent="0.25">
      <c r="A11616" t="str">
        <f>Produkty[[#This Row],[Symbol]]</f>
        <v>S60348Z12050</v>
      </c>
      <c r="B11616" s="560">
        <v>5907628726426</v>
      </c>
      <c r="C11616" t="s">
        <v>36408</v>
      </c>
      <c r="D11616" t="s">
        <v>4107</v>
      </c>
      <c r="E11616" t="s">
        <v>36409</v>
      </c>
      <c r="F11616" t="s">
        <v>4114</v>
      </c>
      <c r="G11616">
        <v>14.5</v>
      </c>
      <c r="H11616" t="s">
        <v>36410</v>
      </c>
    </row>
    <row r="11617" spans="1:8" hidden="1" x14ac:dyDescent="0.25">
      <c r="A11617" t="str">
        <f>Produkty[[#This Row],[Symbol]]</f>
        <v>S60348Z12055</v>
      </c>
      <c r="B11617" s="560">
        <v>5907628726433</v>
      </c>
      <c r="C11617" t="s">
        <v>36411</v>
      </c>
      <c r="D11617" t="s">
        <v>4107</v>
      </c>
      <c r="E11617" t="s">
        <v>36412</v>
      </c>
      <c r="F11617" t="s">
        <v>4114</v>
      </c>
      <c r="G11617">
        <v>14.5</v>
      </c>
      <c r="H11617" t="s">
        <v>36413</v>
      </c>
    </row>
    <row r="11618" spans="1:8" hidden="1" x14ac:dyDescent="0.25">
      <c r="A11618" t="str">
        <f>Produkty[[#This Row],[Symbol]]</f>
        <v>S60348Z12060</v>
      </c>
      <c r="B11618" s="560">
        <v>5907628726457</v>
      </c>
      <c r="C11618" t="s">
        <v>36414</v>
      </c>
      <c r="D11618" t="s">
        <v>4107</v>
      </c>
      <c r="E11618" t="s">
        <v>36415</v>
      </c>
      <c r="F11618" t="s">
        <v>4114</v>
      </c>
      <c r="G11618">
        <v>14.5</v>
      </c>
      <c r="H11618" t="s">
        <v>36416</v>
      </c>
    </row>
    <row r="11619" spans="1:8" hidden="1" x14ac:dyDescent="0.25">
      <c r="A11619" t="str">
        <f>Produkty[[#This Row],[Symbol]]</f>
        <v>S60348Z12070</v>
      </c>
      <c r="B11619" s="560">
        <v>5907628726464</v>
      </c>
      <c r="C11619" t="s">
        <v>36417</v>
      </c>
      <c r="D11619" t="s">
        <v>4107</v>
      </c>
      <c r="E11619" t="s">
        <v>36418</v>
      </c>
      <c r="F11619" t="s">
        <v>4114</v>
      </c>
      <c r="G11619">
        <v>14.5</v>
      </c>
      <c r="H11619" t="s">
        <v>36419</v>
      </c>
    </row>
    <row r="11620" spans="1:8" hidden="1" x14ac:dyDescent="0.25">
      <c r="A11620" t="str">
        <f>Produkty[[#This Row],[Symbol]]</f>
        <v>S60348Z12080</v>
      </c>
      <c r="B11620" s="560">
        <v>5907628726471</v>
      </c>
      <c r="C11620" t="s">
        <v>36420</v>
      </c>
      <c r="D11620" t="s">
        <v>4107</v>
      </c>
      <c r="E11620" t="s">
        <v>36421</v>
      </c>
      <c r="F11620" t="s">
        <v>4114</v>
      </c>
      <c r="G11620">
        <v>14.5</v>
      </c>
      <c r="H11620" t="s">
        <v>36422</v>
      </c>
    </row>
    <row r="11621" spans="1:8" hidden="1" x14ac:dyDescent="0.25">
      <c r="A11621" t="str">
        <f>Produkty[[#This Row],[Symbol]]</f>
        <v>S60348Z12090</v>
      </c>
      <c r="B11621" s="560">
        <v>5907628726488</v>
      </c>
      <c r="C11621" t="s">
        <v>36423</v>
      </c>
      <c r="D11621" t="s">
        <v>4107</v>
      </c>
      <c r="E11621" t="s">
        <v>36424</v>
      </c>
      <c r="F11621" t="s">
        <v>4114</v>
      </c>
      <c r="G11621">
        <v>14.5</v>
      </c>
      <c r="H11621" t="s">
        <v>36425</v>
      </c>
    </row>
    <row r="11622" spans="1:8" hidden="1" x14ac:dyDescent="0.25">
      <c r="A11622" t="str">
        <f>Produkty[[#This Row],[Symbol]]</f>
        <v>S60348Z05016</v>
      </c>
      <c r="B11622" s="560">
        <v>5907628726594</v>
      </c>
      <c r="C11622" t="s">
        <v>36426</v>
      </c>
      <c r="D11622" t="s">
        <v>4107</v>
      </c>
      <c r="E11622" t="s">
        <v>36427</v>
      </c>
      <c r="F11622" t="s">
        <v>4114</v>
      </c>
      <c r="G11622">
        <v>18</v>
      </c>
      <c r="H11622" t="s">
        <v>36428</v>
      </c>
    </row>
    <row r="11623" spans="1:8" hidden="1" x14ac:dyDescent="0.25">
      <c r="A11623" t="str">
        <f>Produkty[[#This Row],[Symbol]]</f>
        <v>S60348Z05020</v>
      </c>
      <c r="B11623" s="560">
        <v>5907628726600</v>
      </c>
      <c r="C11623" t="s">
        <v>36429</v>
      </c>
      <c r="D11623" t="s">
        <v>4107</v>
      </c>
      <c r="E11623" t="s">
        <v>36430</v>
      </c>
      <c r="F11623" t="s">
        <v>4114</v>
      </c>
      <c r="G11623">
        <v>17.11</v>
      </c>
      <c r="H11623" t="s">
        <v>36431</v>
      </c>
    </row>
    <row r="11624" spans="1:8" hidden="1" x14ac:dyDescent="0.25">
      <c r="A11624" t="str">
        <f>Produkty[[#This Row],[Symbol]]</f>
        <v>S60348Z05025</v>
      </c>
      <c r="B11624" s="560">
        <v>5907628726617</v>
      </c>
      <c r="C11624" t="s">
        <v>36432</v>
      </c>
      <c r="D11624" t="s">
        <v>4107</v>
      </c>
      <c r="E11624" t="s">
        <v>36433</v>
      </c>
      <c r="F11624" t="s">
        <v>4114</v>
      </c>
      <c r="G11624">
        <v>17.11</v>
      </c>
      <c r="H11624" t="s">
        <v>36434</v>
      </c>
    </row>
    <row r="11625" spans="1:8" hidden="1" x14ac:dyDescent="0.25">
      <c r="A11625" t="str">
        <f>Produkty[[#This Row],[Symbol]]</f>
        <v>S60348Z05030</v>
      </c>
      <c r="B11625" s="560">
        <v>5907628726624</v>
      </c>
      <c r="C11625" t="s">
        <v>36435</v>
      </c>
      <c r="D11625" t="s">
        <v>4107</v>
      </c>
      <c r="E11625" t="s">
        <v>36436</v>
      </c>
      <c r="F11625" t="s">
        <v>4114</v>
      </c>
      <c r="G11625">
        <v>17.11</v>
      </c>
      <c r="H11625" t="s">
        <v>36437</v>
      </c>
    </row>
    <row r="11626" spans="1:8" hidden="1" x14ac:dyDescent="0.25">
      <c r="A11626" t="str">
        <f>Produkty[[#This Row],[Symbol]]</f>
        <v>S60348Z05035</v>
      </c>
      <c r="B11626" s="560">
        <v>5907628726631</v>
      </c>
      <c r="C11626" t="s">
        <v>36438</v>
      </c>
      <c r="D11626" t="s">
        <v>4107</v>
      </c>
      <c r="E11626" t="s">
        <v>36439</v>
      </c>
      <c r="F11626" t="s">
        <v>4114</v>
      </c>
      <c r="G11626">
        <v>17.11</v>
      </c>
      <c r="H11626" t="s">
        <v>36440</v>
      </c>
    </row>
    <row r="11627" spans="1:8" hidden="1" x14ac:dyDescent="0.25">
      <c r="A11627" t="str">
        <f>Produkty[[#This Row],[Symbol]]</f>
        <v>S60348Z05040</v>
      </c>
      <c r="B11627" s="560">
        <v>5907628726648</v>
      </c>
      <c r="C11627" t="s">
        <v>36441</v>
      </c>
      <c r="D11627" t="s">
        <v>4107</v>
      </c>
      <c r="E11627" t="s">
        <v>36442</v>
      </c>
      <c r="F11627" t="s">
        <v>4114</v>
      </c>
      <c r="G11627">
        <v>16.649999999999999</v>
      </c>
      <c r="H11627" t="s">
        <v>36443</v>
      </c>
    </row>
    <row r="11628" spans="1:8" hidden="1" x14ac:dyDescent="0.25">
      <c r="A11628" t="str">
        <f>Produkty[[#This Row],[Symbol]]</f>
        <v>S60348Z05045</v>
      </c>
      <c r="B11628" s="560">
        <v>5907628726655</v>
      </c>
      <c r="C11628" t="s">
        <v>36444</v>
      </c>
      <c r="D11628" t="s">
        <v>4107</v>
      </c>
      <c r="E11628" t="s">
        <v>36445</v>
      </c>
      <c r="F11628" t="s">
        <v>4114</v>
      </c>
      <c r="G11628">
        <v>16.64</v>
      </c>
      <c r="H11628" t="s">
        <v>36446</v>
      </c>
    </row>
    <row r="11629" spans="1:8" hidden="1" x14ac:dyDescent="0.25">
      <c r="A11629" t="str">
        <f>Produkty[[#This Row],[Symbol]]</f>
        <v>S60348Z05050</v>
      </c>
      <c r="B11629" s="560">
        <v>5907628726662</v>
      </c>
      <c r="C11629" t="s">
        <v>36447</v>
      </c>
      <c r="D11629" t="s">
        <v>4107</v>
      </c>
      <c r="E11629" t="s">
        <v>36448</v>
      </c>
      <c r="F11629" t="s">
        <v>4114</v>
      </c>
      <c r="G11629">
        <v>16.64</v>
      </c>
      <c r="H11629" t="s">
        <v>36449</v>
      </c>
    </row>
    <row r="11630" spans="1:8" hidden="1" x14ac:dyDescent="0.25">
      <c r="A11630" t="str">
        <f>Produkty[[#This Row],[Symbol]]</f>
        <v>S60348Z05055</v>
      </c>
      <c r="B11630" s="560">
        <v>5907628726679</v>
      </c>
      <c r="C11630" t="s">
        <v>36450</v>
      </c>
      <c r="D11630" t="s">
        <v>4107</v>
      </c>
      <c r="E11630" t="s">
        <v>36451</v>
      </c>
      <c r="F11630" t="s">
        <v>4114</v>
      </c>
      <c r="G11630">
        <v>16.64</v>
      </c>
      <c r="H11630" t="s">
        <v>36452</v>
      </c>
    </row>
    <row r="11631" spans="1:8" hidden="1" x14ac:dyDescent="0.25">
      <c r="A11631" t="str">
        <f>Produkty[[#This Row],[Symbol]]</f>
        <v>S60348Z05060</v>
      </c>
      <c r="B11631" s="560">
        <v>5907628726686</v>
      </c>
      <c r="C11631" t="s">
        <v>36453</v>
      </c>
      <c r="D11631" t="s">
        <v>4107</v>
      </c>
      <c r="E11631" t="s">
        <v>36454</v>
      </c>
      <c r="F11631" t="s">
        <v>4114</v>
      </c>
      <c r="G11631">
        <v>16.64</v>
      </c>
      <c r="H11631" t="s">
        <v>36455</v>
      </c>
    </row>
    <row r="11632" spans="1:8" hidden="1" x14ac:dyDescent="0.25">
      <c r="A11632" t="str">
        <f>Produkty[[#This Row],[Symbol]]</f>
        <v>S60348Z05070</v>
      </c>
      <c r="B11632" s="560">
        <v>5907628726693</v>
      </c>
      <c r="C11632" t="s">
        <v>36456</v>
      </c>
      <c r="D11632" t="s">
        <v>4107</v>
      </c>
      <c r="E11632" t="s">
        <v>36457</v>
      </c>
      <c r="F11632" t="s">
        <v>4114</v>
      </c>
      <c r="G11632">
        <v>16.64</v>
      </c>
      <c r="H11632" t="s">
        <v>36458</v>
      </c>
    </row>
    <row r="11633" spans="1:8" hidden="1" x14ac:dyDescent="0.25">
      <c r="A11633" t="str">
        <f>Produkty[[#This Row],[Symbol]]</f>
        <v>S60348Z05080</v>
      </c>
      <c r="B11633" s="560">
        <v>5907628726709</v>
      </c>
      <c r="C11633" t="s">
        <v>36459</v>
      </c>
      <c r="D11633" t="s">
        <v>4107</v>
      </c>
      <c r="E11633" t="s">
        <v>36460</v>
      </c>
      <c r="F11633" t="s">
        <v>4114</v>
      </c>
      <c r="G11633">
        <v>16.64</v>
      </c>
      <c r="H11633" t="s">
        <v>36461</v>
      </c>
    </row>
    <row r="11634" spans="1:8" hidden="1" x14ac:dyDescent="0.25">
      <c r="A11634" t="str">
        <f>Produkty[[#This Row],[Symbol]]</f>
        <v>S60348Z06100</v>
      </c>
      <c r="B11634" s="560">
        <v>5907628726716</v>
      </c>
      <c r="C11634" t="s">
        <v>36462</v>
      </c>
      <c r="D11634" t="s">
        <v>4107</v>
      </c>
      <c r="E11634" t="s">
        <v>36463</v>
      </c>
      <c r="F11634" t="s">
        <v>4114</v>
      </c>
      <c r="G11634">
        <v>14.83</v>
      </c>
      <c r="H11634" t="s">
        <v>36464</v>
      </c>
    </row>
    <row r="11635" spans="1:8" hidden="1" x14ac:dyDescent="0.25">
      <c r="A11635" t="str">
        <f>Produkty[[#This Row],[Symbol]]</f>
        <v>S60348Z06110</v>
      </c>
      <c r="B11635" s="560">
        <v>5907628726723</v>
      </c>
      <c r="C11635" t="s">
        <v>36465</v>
      </c>
      <c r="D11635" t="s">
        <v>4107</v>
      </c>
      <c r="E11635" t="s">
        <v>36466</v>
      </c>
      <c r="F11635" t="s">
        <v>4114</v>
      </c>
      <c r="G11635">
        <v>14.83</v>
      </c>
      <c r="H11635" t="s">
        <v>36467</v>
      </c>
    </row>
    <row r="11636" spans="1:8" hidden="1" x14ac:dyDescent="0.25">
      <c r="A11636" t="str">
        <f>Produkty[[#This Row],[Symbol]]</f>
        <v>S60348Z06120</v>
      </c>
      <c r="B11636" s="560">
        <v>5907628726730</v>
      </c>
      <c r="C11636" t="s">
        <v>36468</v>
      </c>
      <c r="D11636" t="s">
        <v>4107</v>
      </c>
      <c r="E11636" t="s">
        <v>36469</v>
      </c>
      <c r="F11636" t="s">
        <v>4114</v>
      </c>
      <c r="G11636">
        <v>14.83</v>
      </c>
      <c r="H11636" t="s">
        <v>36470</v>
      </c>
    </row>
    <row r="11637" spans="1:8" hidden="1" x14ac:dyDescent="0.25">
      <c r="A11637" t="str">
        <f>Produkty[[#This Row],[Symbol]]</f>
        <v>S60348Z06130</v>
      </c>
      <c r="B11637" s="560">
        <v>5907628726747</v>
      </c>
      <c r="C11637" t="s">
        <v>36471</v>
      </c>
      <c r="D11637" t="s">
        <v>4107</v>
      </c>
      <c r="E11637" t="s">
        <v>36472</v>
      </c>
      <c r="F11637" t="s">
        <v>4114</v>
      </c>
      <c r="G11637">
        <v>14.83</v>
      </c>
      <c r="H11637" t="s">
        <v>36473</v>
      </c>
    </row>
    <row r="11638" spans="1:8" hidden="1" x14ac:dyDescent="0.25">
      <c r="A11638" t="str">
        <f>Produkty[[#This Row],[Symbol]]</f>
        <v>S60348Z06140</v>
      </c>
      <c r="B11638" s="560">
        <v>5907628726754</v>
      </c>
      <c r="C11638" t="s">
        <v>36474</v>
      </c>
      <c r="D11638" t="s">
        <v>4107</v>
      </c>
      <c r="E11638" t="s">
        <v>36475</v>
      </c>
      <c r="F11638" t="s">
        <v>4114</v>
      </c>
      <c r="G11638">
        <v>14.83</v>
      </c>
      <c r="H11638" t="s">
        <v>36476</v>
      </c>
    </row>
    <row r="11639" spans="1:8" hidden="1" x14ac:dyDescent="0.25">
      <c r="A11639" t="str">
        <f>Produkty[[#This Row],[Symbol]]</f>
        <v>S60348Z06150</v>
      </c>
      <c r="B11639" s="560">
        <v>5907628726761</v>
      </c>
      <c r="C11639" t="s">
        <v>36477</v>
      </c>
      <c r="D11639" t="s">
        <v>4107</v>
      </c>
      <c r="E11639" t="s">
        <v>36478</v>
      </c>
      <c r="F11639" t="s">
        <v>4114</v>
      </c>
      <c r="G11639">
        <v>14.83</v>
      </c>
      <c r="H11639" t="s">
        <v>36479</v>
      </c>
    </row>
    <row r="11640" spans="1:8" hidden="1" x14ac:dyDescent="0.25">
      <c r="A11640" t="str">
        <f>Produkty[[#This Row],[Symbol]]</f>
        <v>S60348Z06016</v>
      </c>
      <c r="B11640" s="560">
        <v>5907628726778</v>
      </c>
      <c r="C11640" t="s">
        <v>36480</v>
      </c>
      <c r="D11640" t="s">
        <v>4107</v>
      </c>
      <c r="E11640" t="s">
        <v>36481</v>
      </c>
      <c r="F11640" t="s">
        <v>4114</v>
      </c>
      <c r="G11640">
        <v>15.18</v>
      </c>
      <c r="H11640" t="s">
        <v>36482</v>
      </c>
    </row>
    <row r="11641" spans="1:8" hidden="1" x14ac:dyDescent="0.25">
      <c r="A11641" t="str">
        <f>Produkty[[#This Row],[Symbol]]</f>
        <v>S60348Z06020</v>
      </c>
      <c r="B11641" s="560">
        <v>5907628726785</v>
      </c>
      <c r="C11641" t="s">
        <v>36483</v>
      </c>
      <c r="D11641" t="s">
        <v>4107</v>
      </c>
      <c r="E11641" t="s">
        <v>36484</v>
      </c>
      <c r="F11641" t="s">
        <v>4114</v>
      </c>
      <c r="G11641">
        <v>14.99</v>
      </c>
      <c r="H11641" t="s">
        <v>36485</v>
      </c>
    </row>
    <row r="11642" spans="1:8" hidden="1" x14ac:dyDescent="0.25">
      <c r="A11642" t="str">
        <f>Produkty[[#This Row],[Symbol]]</f>
        <v>S60348Z06025</v>
      </c>
      <c r="B11642" s="560">
        <v>5907628726792</v>
      </c>
      <c r="C11642" t="s">
        <v>36486</v>
      </c>
      <c r="D11642" t="s">
        <v>4107</v>
      </c>
      <c r="E11642" t="s">
        <v>36487</v>
      </c>
      <c r="F11642" t="s">
        <v>4114</v>
      </c>
      <c r="G11642">
        <v>14.83</v>
      </c>
      <c r="H11642" t="s">
        <v>36488</v>
      </c>
    </row>
    <row r="11643" spans="1:8" hidden="1" x14ac:dyDescent="0.25">
      <c r="A11643" t="str">
        <f>Produkty[[#This Row],[Symbol]]</f>
        <v>S60348Z06030</v>
      </c>
      <c r="B11643" s="560">
        <v>5907628726808</v>
      </c>
      <c r="C11643" t="s">
        <v>36489</v>
      </c>
      <c r="D11643" t="s">
        <v>4107</v>
      </c>
      <c r="E11643" t="s">
        <v>36490</v>
      </c>
      <c r="F11643" t="s">
        <v>4114</v>
      </c>
      <c r="G11643">
        <v>14.83</v>
      </c>
      <c r="H11643" t="s">
        <v>36491</v>
      </c>
    </row>
    <row r="11644" spans="1:8" hidden="1" x14ac:dyDescent="0.25">
      <c r="A11644" t="str">
        <f>Produkty[[#This Row],[Symbol]]</f>
        <v>S60348Z06035</v>
      </c>
      <c r="B11644" s="560">
        <v>5907628726822</v>
      </c>
      <c r="C11644" t="s">
        <v>36492</v>
      </c>
      <c r="D11644" t="s">
        <v>4107</v>
      </c>
      <c r="E11644" t="s">
        <v>36493</v>
      </c>
      <c r="F11644" t="s">
        <v>4114</v>
      </c>
      <c r="G11644">
        <v>14.83</v>
      </c>
      <c r="H11644" t="s">
        <v>36494</v>
      </c>
    </row>
    <row r="11645" spans="1:8" hidden="1" x14ac:dyDescent="0.25">
      <c r="A11645" t="str">
        <f>Produkty[[#This Row],[Symbol]]</f>
        <v>S60348Z06040</v>
      </c>
      <c r="B11645" s="560">
        <v>5907628726839</v>
      </c>
      <c r="C11645" t="s">
        <v>36495</v>
      </c>
      <c r="D11645" t="s">
        <v>4107</v>
      </c>
      <c r="E11645" t="s">
        <v>36496</v>
      </c>
      <c r="F11645" t="s">
        <v>4114</v>
      </c>
      <c r="G11645">
        <v>14.83</v>
      </c>
      <c r="H11645" t="s">
        <v>36497</v>
      </c>
    </row>
    <row r="11646" spans="1:8" hidden="1" x14ac:dyDescent="0.25">
      <c r="A11646" t="str">
        <f>Produkty[[#This Row],[Symbol]]</f>
        <v>S60348Z06045</v>
      </c>
      <c r="B11646" s="560">
        <v>5907628726846</v>
      </c>
      <c r="C11646" t="s">
        <v>36498</v>
      </c>
      <c r="D11646" t="s">
        <v>4107</v>
      </c>
      <c r="E11646" t="s">
        <v>36499</v>
      </c>
      <c r="F11646" t="s">
        <v>4114</v>
      </c>
      <c r="G11646">
        <v>14.83</v>
      </c>
      <c r="H11646" t="s">
        <v>36500</v>
      </c>
    </row>
    <row r="11647" spans="1:8" hidden="1" x14ac:dyDescent="0.25">
      <c r="A11647" t="str">
        <f>Produkty[[#This Row],[Symbol]]</f>
        <v>S60348Z06050</v>
      </c>
      <c r="B11647" s="560">
        <v>5907628726853</v>
      </c>
      <c r="C11647" t="s">
        <v>36501</v>
      </c>
      <c r="D11647" t="s">
        <v>4107</v>
      </c>
      <c r="E11647" t="s">
        <v>36502</v>
      </c>
      <c r="F11647" t="s">
        <v>4114</v>
      </c>
      <c r="G11647">
        <v>14.83</v>
      </c>
      <c r="H11647" t="s">
        <v>36503</v>
      </c>
    </row>
    <row r="11648" spans="1:8" hidden="1" x14ac:dyDescent="0.25">
      <c r="A11648" t="str">
        <f>Produkty[[#This Row],[Symbol]]</f>
        <v>S60348Z06055</v>
      </c>
      <c r="B11648" s="560">
        <v>5907628726860</v>
      </c>
      <c r="C11648" t="s">
        <v>36504</v>
      </c>
      <c r="D11648" t="s">
        <v>4107</v>
      </c>
      <c r="E11648" t="s">
        <v>36505</v>
      </c>
      <c r="F11648" t="s">
        <v>4114</v>
      </c>
      <c r="G11648">
        <v>14.83</v>
      </c>
      <c r="H11648" t="s">
        <v>36506</v>
      </c>
    </row>
    <row r="11649" spans="1:8" hidden="1" x14ac:dyDescent="0.25">
      <c r="A11649" t="str">
        <f>Produkty[[#This Row],[Symbol]]</f>
        <v>S60348Z06060</v>
      </c>
      <c r="B11649" s="560">
        <v>5907628726877</v>
      </c>
      <c r="C11649" t="s">
        <v>36507</v>
      </c>
      <c r="D11649" t="s">
        <v>4107</v>
      </c>
      <c r="E11649" t="s">
        <v>36508</v>
      </c>
      <c r="F11649" t="s">
        <v>4114</v>
      </c>
      <c r="G11649">
        <v>14.83</v>
      </c>
      <c r="H11649" t="s">
        <v>36509</v>
      </c>
    </row>
    <row r="11650" spans="1:8" hidden="1" x14ac:dyDescent="0.25">
      <c r="A11650" t="str">
        <f>Produkty[[#This Row],[Symbol]]</f>
        <v>S60348Z06065</v>
      </c>
      <c r="B11650" s="560">
        <v>5907628726884</v>
      </c>
      <c r="C11650" t="s">
        <v>36510</v>
      </c>
      <c r="D11650" t="s">
        <v>4107</v>
      </c>
      <c r="E11650" t="s">
        <v>36511</v>
      </c>
      <c r="F11650" t="s">
        <v>4114</v>
      </c>
      <c r="G11650">
        <v>14.83</v>
      </c>
      <c r="H11650" t="s">
        <v>36512</v>
      </c>
    </row>
    <row r="11651" spans="1:8" hidden="1" x14ac:dyDescent="0.25">
      <c r="A11651" t="str">
        <f>Produkty[[#This Row],[Symbol]]</f>
        <v>S60348Z06070</v>
      </c>
      <c r="B11651" s="560">
        <v>5907628726891</v>
      </c>
      <c r="C11651" t="s">
        <v>36513</v>
      </c>
      <c r="D11651" t="s">
        <v>4107</v>
      </c>
      <c r="E11651" t="s">
        <v>36514</v>
      </c>
      <c r="F11651" t="s">
        <v>4114</v>
      </c>
      <c r="G11651">
        <v>14.83</v>
      </c>
      <c r="H11651" t="s">
        <v>36515</v>
      </c>
    </row>
    <row r="11652" spans="1:8" hidden="1" x14ac:dyDescent="0.25">
      <c r="A11652" t="str">
        <f>Produkty[[#This Row],[Symbol]]</f>
        <v>S60348Z06075</v>
      </c>
      <c r="B11652" s="560">
        <v>5907628726907</v>
      </c>
      <c r="C11652" t="s">
        <v>36516</v>
      </c>
      <c r="D11652" t="s">
        <v>4107</v>
      </c>
      <c r="E11652" t="s">
        <v>36517</v>
      </c>
      <c r="F11652" t="s">
        <v>4114</v>
      </c>
      <c r="G11652">
        <v>14.83</v>
      </c>
      <c r="H11652" t="s">
        <v>36518</v>
      </c>
    </row>
    <row r="11653" spans="1:8" hidden="1" x14ac:dyDescent="0.25">
      <c r="A11653" t="str">
        <f>Produkty[[#This Row],[Symbol]]</f>
        <v>S60348Z06080</v>
      </c>
      <c r="B11653" s="560">
        <v>5907628726914</v>
      </c>
      <c r="C11653" t="s">
        <v>36519</v>
      </c>
      <c r="D11653" t="s">
        <v>4107</v>
      </c>
      <c r="E11653" t="s">
        <v>36520</v>
      </c>
      <c r="F11653" t="s">
        <v>4114</v>
      </c>
      <c r="G11653">
        <v>14.83</v>
      </c>
      <c r="H11653" t="s">
        <v>36521</v>
      </c>
    </row>
    <row r="11654" spans="1:8" hidden="1" x14ac:dyDescent="0.25">
      <c r="A11654" t="str">
        <f>Produkty[[#This Row],[Symbol]]</f>
        <v>S60348Z06090</v>
      </c>
      <c r="B11654" s="560">
        <v>5907628726921</v>
      </c>
      <c r="C11654" t="s">
        <v>36522</v>
      </c>
      <c r="D11654" t="s">
        <v>4107</v>
      </c>
      <c r="E11654" t="s">
        <v>36523</v>
      </c>
      <c r="F11654" t="s">
        <v>4114</v>
      </c>
      <c r="G11654">
        <v>14.83</v>
      </c>
      <c r="H11654" t="s">
        <v>36524</v>
      </c>
    </row>
    <row r="11655" spans="1:8" hidden="1" x14ac:dyDescent="0.25">
      <c r="A11655" t="str">
        <f>Produkty[[#This Row],[Symbol]]</f>
        <v>S60348Z08100</v>
      </c>
      <c r="B11655" s="560">
        <v>5907628726938</v>
      </c>
      <c r="C11655" t="s">
        <v>36525</v>
      </c>
      <c r="D11655" t="s">
        <v>4107</v>
      </c>
      <c r="E11655" t="s">
        <v>36526</v>
      </c>
      <c r="F11655" t="s">
        <v>4114</v>
      </c>
      <c r="G11655">
        <v>14.5</v>
      </c>
      <c r="H11655" t="s">
        <v>36527</v>
      </c>
    </row>
    <row r="11656" spans="1:8" hidden="1" x14ac:dyDescent="0.25">
      <c r="A11656" t="str">
        <f>Produkty[[#This Row],[Symbol]]</f>
        <v>S60348Z08110</v>
      </c>
      <c r="B11656" s="560">
        <v>5907628726945</v>
      </c>
      <c r="C11656" t="s">
        <v>36528</v>
      </c>
      <c r="D11656" t="s">
        <v>4107</v>
      </c>
      <c r="E11656" t="s">
        <v>36529</v>
      </c>
      <c r="F11656" t="s">
        <v>4114</v>
      </c>
      <c r="G11656">
        <v>14.49</v>
      </c>
      <c r="H11656" t="s">
        <v>36530</v>
      </c>
    </row>
    <row r="11657" spans="1:8" hidden="1" x14ac:dyDescent="0.25">
      <c r="A11657" t="str">
        <f>Produkty[[#This Row],[Symbol]]</f>
        <v>S60348Z08120</v>
      </c>
      <c r="B11657" s="560">
        <v>5907628726952</v>
      </c>
      <c r="C11657" t="s">
        <v>36531</v>
      </c>
      <c r="D11657" t="s">
        <v>4107</v>
      </c>
      <c r="E11657" t="s">
        <v>36532</v>
      </c>
      <c r="F11657" t="s">
        <v>4114</v>
      </c>
      <c r="G11657">
        <v>14.5</v>
      </c>
      <c r="H11657" t="s">
        <v>36533</v>
      </c>
    </row>
    <row r="11658" spans="1:8" hidden="1" x14ac:dyDescent="0.25">
      <c r="A11658" t="str">
        <f>Produkty[[#This Row],[Symbol]]</f>
        <v>S60348Z08130</v>
      </c>
      <c r="B11658" s="560">
        <v>5907628726969</v>
      </c>
      <c r="C11658" t="s">
        <v>36534</v>
      </c>
      <c r="D11658" t="s">
        <v>4107</v>
      </c>
      <c r="E11658" t="s">
        <v>36535</v>
      </c>
      <c r="F11658" t="s">
        <v>4114</v>
      </c>
      <c r="G11658">
        <v>14.5</v>
      </c>
      <c r="H11658" t="s">
        <v>36536</v>
      </c>
    </row>
    <row r="11659" spans="1:8" hidden="1" x14ac:dyDescent="0.25">
      <c r="A11659" t="str">
        <f>Produkty[[#This Row],[Symbol]]</f>
        <v>S60348Z08140</v>
      </c>
      <c r="B11659" s="560">
        <v>5907628726983</v>
      </c>
      <c r="C11659" t="s">
        <v>36537</v>
      </c>
      <c r="D11659" t="s">
        <v>4107</v>
      </c>
      <c r="E11659" t="s">
        <v>36538</v>
      </c>
      <c r="F11659" t="s">
        <v>4114</v>
      </c>
      <c r="G11659">
        <v>14.5</v>
      </c>
      <c r="H11659" t="s">
        <v>36539</v>
      </c>
    </row>
    <row r="11660" spans="1:8" hidden="1" x14ac:dyDescent="0.25">
      <c r="A11660" t="str">
        <f>Produkty[[#This Row],[Symbol]]</f>
        <v>S60348Z08150</v>
      </c>
      <c r="B11660" s="560">
        <v>5907628726990</v>
      </c>
      <c r="C11660" t="s">
        <v>36540</v>
      </c>
      <c r="D11660" t="s">
        <v>4107</v>
      </c>
      <c r="E11660" t="s">
        <v>36541</v>
      </c>
      <c r="F11660" t="s">
        <v>4114</v>
      </c>
      <c r="G11660">
        <v>14.5</v>
      </c>
      <c r="H11660" t="s">
        <v>36542</v>
      </c>
    </row>
    <row r="11661" spans="1:8" hidden="1" x14ac:dyDescent="0.25">
      <c r="A11661" t="str">
        <f>Produkty[[#This Row],[Symbol]]</f>
        <v>S60348Z08016</v>
      </c>
      <c r="B11661" s="560">
        <v>5907628727003</v>
      </c>
      <c r="C11661" t="s">
        <v>36543</v>
      </c>
      <c r="D11661" t="s">
        <v>4107</v>
      </c>
      <c r="E11661" t="s">
        <v>36544</v>
      </c>
      <c r="F11661" t="s">
        <v>4114</v>
      </c>
      <c r="G11661">
        <v>15.55</v>
      </c>
      <c r="H11661" t="s">
        <v>36545</v>
      </c>
    </row>
    <row r="11662" spans="1:8" hidden="1" x14ac:dyDescent="0.25">
      <c r="A11662" t="str">
        <f>Produkty[[#This Row],[Symbol]]</f>
        <v>S60348Z08160</v>
      </c>
      <c r="B11662" s="560">
        <v>5907628727010</v>
      </c>
      <c r="C11662" t="s">
        <v>36546</v>
      </c>
      <c r="D11662" t="s">
        <v>4107</v>
      </c>
      <c r="E11662" t="s">
        <v>36547</v>
      </c>
      <c r="F11662" t="s">
        <v>4114</v>
      </c>
      <c r="G11662">
        <v>14.5</v>
      </c>
      <c r="H11662" t="s">
        <v>36548</v>
      </c>
    </row>
    <row r="11663" spans="1:8" hidden="1" x14ac:dyDescent="0.25">
      <c r="A11663" t="str">
        <f>Produkty[[#This Row],[Symbol]]</f>
        <v>S60348Z08170</v>
      </c>
      <c r="B11663" s="560">
        <v>5907628727027</v>
      </c>
      <c r="C11663" t="s">
        <v>36549</v>
      </c>
      <c r="D11663" t="s">
        <v>4107</v>
      </c>
      <c r="E11663" t="s">
        <v>36550</v>
      </c>
      <c r="F11663" t="s">
        <v>4114</v>
      </c>
      <c r="G11663">
        <v>14.5</v>
      </c>
      <c r="H11663" t="s">
        <v>36551</v>
      </c>
    </row>
    <row r="11664" spans="1:8" hidden="1" x14ac:dyDescent="0.25">
      <c r="A11664" t="str">
        <f>Produkty[[#This Row],[Symbol]]</f>
        <v>S60348Z08180</v>
      </c>
      <c r="B11664" s="560">
        <v>5907628727034</v>
      </c>
      <c r="C11664" t="s">
        <v>36552</v>
      </c>
      <c r="D11664" t="s">
        <v>4107</v>
      </c>
      <c r="E11664" t="s">
        <v>36553</v>
      </c>
      <c r="F11664" t="s">
        <v>4114</v>
      </c>
      <c r="G11664">
        <v>14.5</v>
      </c>
      <c r="H11664" t="s">
        <v>36554</v>
      </c>
    </row>
    <row r="11665" spans="1:8" hidden="1" x14ac:dyDescent="0.25">
      <c r="A11665" t="str">
        <f>Produkty[[#This Row],[Symbol]]</f>
        <v>S60348Z08190</v>
      </c>
      <c r="B11665" s="560">
        <v>5907628727041</v>
      </c>
      <c r="C11665" t="s">
        <v>36555</v>
      </c>
      <c r="D11665" t="s">
        <v>4107</v>
      </c>
      <c r="E11665" t="s">
        <v>36556</v>
      </c>
      <c r="F11665" t="s">
        <v>4114</v>
      </c>
      <c r="G11665">
        <v>14.5</v>
      </c>
      <c r="H11665" t="s">
        <v>36557</v>
      </c>
    </row>
    <row r="11666" spans="1:8" hidden="1" x14ac:dyDescent="0.25">
      <c r="A11666" t="str">
        <f>Produkty[[#This Row],[Symbol]]</f>
        <v>S60348Z08020</v>
      </c>
      <c r="B11666" s="560">
        <v>5907628727058</v>
      </c>
      <c r="C11666" t="s">
        <v>36558</v>
      </c>
      <c r="D11666" t="s">
        <v>4107</v>
      </c>
      <c r="E11666" t="s">
        <v>36559</v>
      </c>
      <c r="F11666" t="s">
        <v>4114</v>
      </c>
      <c r="G11666">
        <v>14.66</v>
      </c>
      <c r="H11666" t="s">
        <v>36560</v>
      </c>
    </row>
    <row r="11667" spans="1:8" hidden="1" x14ac:dyDescent="0.25">
      <c r="A11667" t="str">
        <f>Produkty[[#This Row],[Symbol]]</f>
        <v>S60348Z08200</v>
      </c>
      <c r="B11667" s="560">
        <v>5907628727089</v>
      </c>
      <c r="C11667" t="s">
        <v>36561</v>
      </c>
      <c r="D11667" t="s">
        <v>4107</v>
      </c>
      <c r="E11667" t="s">
        <v>36562</v>
      </c>
      <c r="F11667" t="s">
        <v>4114</v>
      </c>
      <c r="G11667">
        <v>14.5</v>
      </c>
      <c r="H11667" t="s">
        <v>36563</v>
      </c>
    </row>
    <row r="11668" spans="1:8" hidden="1" x14ac:dyDescent="0.25">
      <c r="A11668" t="str">
        <f>Produkty[[#This Row],[Symbol]]</f>
        <v>S60348Z08220</v>
      </c>
      <c r="B11668" s="560">
        <v>5907628727096</v>
      </c>
      <c r="C11668" t="s">
        <v>36564</v>
      </c>
      <c r="D11668" t="s">
        <v>4107</v>
      </c>
      <c r="E11668" t="s">
        <v>36565</v>
      </c>
      <c r="F11668" t="s">
        <v>4114</v>
      </c>
      <c r="G11668">
        <v>14.5</v>
      </c>
      <c r="H11668" t="s">
        <v>36566</v>
      </c>
    </row>
    <row r="11669" spans="1:8" hidden="1" x14ac:dyDescent="0.25">
      <c r="A11669" t="str">
        <f>Produkty[[#This Row],[Symbol]]</f>
        <v>S60348Z08025</v>
      </c>
      <c r="B11669" s="560">
        <v>5907628727102</v>
      </c>
      <c r="C11669" t="s">
        <v>36567</v>
      </c>
      <c r="D11669" t="s">
        <v>4107</v>
      </c>
      <c r="E11669" t="s">
        <v>36568</v>
      </c>
      <c r="F11669" t="s">
        <v>4114</v>
      </c>
      <c r="G11669">
        <v>14.5</v>
      </c>
      <c r="H11669" t="s">
        <v>36569</v>
      </c>
    </row>
    <row r="11670" spans="1:8" hidden="1" x14ac:dyDescent="0.25">
      <c r="A11670" t="str">
        <f>Produkty[[#This Row],[Symbol]]</f>
        <v>S60348Z08030</v>
      </c>
      <c r="B11670" s="560">
        <v>5907628727126</v>
      </c>
      <c r="C11670" t="s">
        <v>36570</v>
      </c>
      <c r="D11670" t="s">
        <v>4107</v>
      </c>
      <c r="E11670" t="s">
        <v>36571</v>
      </c>
      <c r="F11670" t="s">
        <v>4114</v>
      </c>
      <c r="G11670">
        <v>14.5</v>
      </c>
      <c r="H11670" t="s">
        <v>36572</v>
      </c>
    </row>
    <row r="11671" spans="1:8" hidden="1" x14ac:dyDescent="0.25">
      <c r="A11671" t="str">
        <f>Produkty[[#This Row],[Symbol]]</f>
        <v>S60348Z08035</v>
      </c>
      <c r="B11671" s="560">
        <v>5907628727140</v>
      </c>
      <c r="C11671" t="s">
        <v>36573</v>
      </c>
      <c r="D11671" t="s">
        <v>4107</v>
      </c>
      <c r="E11671" t="s">
        <v>36574</v>
      </c>
      <c r="F11671" t="s">
        <v>4114</v>
      </c>
      <c r="G11671">
        <v>14.49</v>
      </c>
      <c r="H11671" t="s">
        <v>36575</v>
      </c>
    </row>
    <row r="11672" spans="1:8" hidden="1" x14ac:dyDescent="0.25">
      <c r="A11672" t="str">
        <f>Produkty[[#This Row],[Symbol]]</f>
        <v>S60348Z08040</v>
      </c>
      <c r="B11672" s="560">
        <v>5907628727157</v>
      </c>
      <c r="C11672" t="s">
        <v>36576</v>
      </c>
      <c r="D11672" t="s">
        <v>4107</v>
      </c>
      <c r="E11672" t="s">
        <v>36577</v>
      </c>
      <c r="F11672" t="s">
        <v>4114</v>
      </c>
      <c r="G11672">
        <v>14.5</v>
      </c>
      <c r="H11672" t="s">
        <v>36578</v>
      </c>
    </row>
    <row r="11673" spans="1:8" hidden="1" x14ac:dyDescent="0.25">
      <c r="A11673" t="str">
        <f>Produkty[[#This Row],[Symbol]]</f>
        <v>S60348Z08045</v>
      </c>
      <c r="B11673" s="560">
        <v>5907628727171</v>
      </c>
      <c r="C11673" t="s">
        <v>36579</v>
      </c>
      <c r="D11673" t="s">
        <v>4107</v>
      </c>
      <c r="E11673" t="s">
        <v>36580</v>
      </c>
      <c r="F11673" t="s">
        <v>4114</v>
      </c>
      <c r="G11673">
        <v>14.5</v>
      </c>
      <c r="H11673" t="s">
        <v>36581</v>
      </c>
    </row>
    <row r="11674" spans="1:8" hidden="1" x14ac:dyDescent="0.25">
      <c r="A11674" t="str">
        <f>Produkty[[#This Row],[Symbol]]</f>
        <v>S60348Z08050</v>
      </c>
      <c r="B11674" s="560">
        <v>5907628727188</v>
      </c>
      <c r="C11674" t="s">
        <v>36582</v>
      </c>
      <c r="D11674" t="s">
        <v>4107</v>
      </c>
      <c r="E11674" t="s">
        <v>36583</v>
      </c>
      <c r="F11674" t="s">
        <v>4114</v>
      </c>
      <c r="G11674">
        <v>14.5</v>
      </c>
      <c r="H11674" t="s">
        <v>36584</v>
      </c>
    </row>
    <row r="11675" spans="1:8" hidden="1" x14ac:dyDescent="0.25">
      <c r="A11675" t="str">
        <f>Produkty[[#This Row],[Symbol]]</f>
        <v>S60348Z08055</v>
      </c>
      <c r="B11675" s="560">
        <v>5907628727195</v>
      </c>
      <c r="C11675" t="s">
        <v>36585</v>
      </c>
      <c r="D11675" t="s">
        <v>4107</v>
      </c>
      <c r="E11675" t="s">
        <v>36586</v>
      </c>
      <c r="F11675" t="s">
        <v>4114</v>
      </c>
      <c r="G11675">
        <v>14.5</v>
      </c>
      <c r="H11675" t="s">
        <v>36587</v>
      </c>
    </row>
    <row r="11676" spans="1:8" hidden="1" x14ac:dyDescent="0.25">
      <c r="A11676" t="str">
        <f>Produkty[[#This Row],[Symbol]]</f>
        <v>S60348Z08060</v>
      </c>
      <c r="B11676" s="560">
        <v>5907628727201</v>
      </c>
      <c r="C11676" t="s">
        <v>36588</v>
      </c>
      <c r="D11676" t="s">
        <v>4107</v>
      </c>
      <c r="E11676" t="s">
        <v>36589</v>
      </c>
      <c r="F11676" t="s">
        <v>4114</v>
      </c>
      <c r="G11676">
        <v>14.5</v>
      </c>
      <c r="H11676" t="s">
        <v>36590</v>
      </c>
    </row>
    <row r="11677" spans="1:8" hidden="1" x14ac:dyDescent="0.25">
      <c r="A11677" t="str">
        <f>Produkty[[#This Row],[Symbol]]</f>
        <v>S60348Z08065</v>
      </c>
      <c r="B11677" s="560">
        <v>5907628727218</v>
      </c>
      <c r="C11677" t="s">
        <v>36591</v>
      </c>
      <c r="D11677" t="s">
        <v>4107</v>
      </c>
      <c r="E11677" t="s">
        <v>36592</v>
      </c>
      <c r="F11677" t="s">
        <v>4114</v>
      </c>
      <c r="G11677">
        <v>14.5</v>
      </c>
      <c r="H11677" t="s">
        <v>36593</v>
      </c>
    </row>
    <row r="11678" spans="1:8" hidden="1" x14ac:dyDescent="0.25">
      <c r="A11678" t="str">
        <f>Produkty[[#This Row],[Symbol]]</f>
        <v>S60348Z08070</v>
      </c>
      <c r="B11678" s="560">
        <v>5907628727225</v>
      </c>
      <c r="C11678" t="s">
        <v>36594</v>
      </c>
      <c r="D11678" t="s">
        <v>4107</v>
      </c>
      <c r="E11678" t="s">
        <v>36595</v>
      </c>
      <c r="F11678" t="s">
        <v>4114</v>
      </c>
      <c r="G11678">
        <v>14.5</v>
      </c>
      <c r="H11678" t="s">
        <v>36596</v>
      </c>
    </row>
    <row r="11679" spans="1:8" hidden="1" x14ac:dyDescent="0.25">
      <c r="A11679" t="str">
        <f>Produkty[[#This Row],[Symbol]]</f>
        <v>S60348Z08080</v>
      </c>
      <c r="B11679" s="560">
        <v>5907628727249</v>
      </c>
      <c r="C11679" t="s">
        <v>36597</v>
      </c>
      <c r="D11679" t="s">
        <v>4107</v>
      </c>
      <c r="E11679" t="s">
        <v>36598</v>
      </c>
      <c r="F11679" t="s">
        <v>4114</v>
      </c>
      <c r="G11679">
        <v>14.5</v>
      </c>
      <c r="H11679" t="s">
        <v>36599</v>
      </c>
    </row>
    <row r="11680" spans="1:8" hidden="1" x14ac:dyDescent="0.25">
      <c r="A11680" t="str">
        <f>Produkty[[#This Row],[Symbol]]</f>
        <v>S60348Z08085</v>
      </c>
      <c r="B11680" s="560">
        <v>5907628727263</v>
      </c>
      <c r="C11680" t="s">
        <v>36600</v>
      </c>
      <c r="D11680" t="s">
        <v>4107</v>
      </c>
      <c r="E11680" t="s">
        <v>36601</v>
      </c>
      <c r="F11680" t="s">
        <v>4114</v>
      </c>
      <c r="G11680">
        <v>14.5</v>
      </c>
      <c r="H11680" t="s">
        <v>36602</v>
      </c>
    </row>
    <row r="11681" spans="1:8" hidden="1" x14ac:dyDescent="0.25">
      <c r="A11681" t="str">
        <f>Produkty[[#This Row],[Symbol]]</f>
        <v>S60348Z08090</v>
      </c>
      <c r="B11681" s="560">
        <v>5907628727270</v>
      </c>
      <c r="C11681" t="s">
        <v>36603</v>
      </c>
      <c r="D11681" t="s">
        <v>4107</v>
      </c>
      <c r="E11681" t="s">
        <v>36604</v>
      </c>
      <c r="F11681" t="s">
        <v>4114</v>
      </c>
      <c r="G11681">
        <v>14.49</v>
      </c>
      <c r="H11681" t="s">
        <v>36605</v>
      </c>
    </row>
    <row r="11682" spans="1:8" hidden="1" x14ac:dyDescent="0.25">
      <c r="A11682" t="str">
        <f>Produkty[[#This Row],[Symbol]]</f>
        <v>NAK315ZM06</v>
      </c>
      <c r="B11682" s="560">
        <v>5907628727409</v>
      </c>
      <c r="C11682" t="s">
        <v>36606</v>
      </c>
      <c r="D11682" t="s">
        <v>4107</v>
      </c>
      <c r="E11682" t="s">
        <v>36607</v>
      </c>
      <c r="F11682" t="s">
        <v>4118</v>
      </c>
      <c r="G11682">
        <v>8.06</v>
      </c>
      <c r="H11682" t="s">
        <v>36608</v>
      </c>
    </row>
    <row r="11683" spans="1:8" hidden="1" x14ac:dyDescent="0.25">
      <c r="A11683" t="str">
        <f>Produkty[[#This Row],[Symbol]]</f>
        <v>NAK5576ZM08</v>
      </c>
      <c r="B11683" s="560">
        <v>5907628729007</v>
      </c>
      <c r="C11683" t="s">
        <v>36609</v>
      </c>
      <c r="D11683" t="s">
        <v>4107</v>
      </c>
      <c r="E11683" t="s">
        <v>36610</v>
      </c>
      <c r="F11683" t="s">
        <v>4118</v>
      </c>
      <c r="G11683">
        <v>10.17</v>
      </c>
      <c r="H11683" t="s">
        <v>36611</v>
      </c>
    </row>
    <row r="11684" spans="1:8" hidden="1" x14ac:dyDescent="0.25">
      <c r="A11684" t="str">
        <f>Produkty[[#This Row],[Symbol]]</f>
        <v>NAK69236ZM10</v>
      </c>
      <c r="B11684" s="560">
        <v>5907628736746</v>
      </c>
      <c r="C11684" t="s">
        <v>36612</v>
      </c>
      <c r="D11684" t="s">
        <v>4107</v>
      </c>
      <c r="E11684" t="s">
        <v>36613</v>
      </c>
      <c r="F11684" t="s">
        <v>4114</v>
      </c>
      <c r="G11684">
        <v>13.4</v>
      </c>
      <c r="H11684" t="s">
        <v>36614</v>
      </c>
    </row>
    <row r="11685" spans="1:8" hidden="1" x14ac:dyDescent="0.25">
      <c r="A11685" t="str">
        <f>Produkty[[#This Row],[Symbol]]</f>
        <v>NAK69236ZM12</v>
      </c>
      <c r="B11685" s="560">
        <v>5907628736753</v>
      </c>
      <c r="C11685" t="s">
        <v>36615</v>
      </c>
      <c r="D11685" t="s">
        <v>4107</v>
      </c>
      <c r="E11685" t="s">
        <v>36616</v>
      </c>
      <c r="F11685" t="s">
        <v>4114</v>
      </c>
      <c r="G11685">
        <v>13.4</v>
      </c>
      <c r="H11685" t="s">
        <v>36617</v>
      </c>
    </row>
    <row r="11686" spans="1:8" hidden="1" x14ac:dyDescent="0.25">
      <c r="A11686" t="str">
        <f>Produkty[[#This Row],[Symbol]]</f>
        <v>NAK69236ZM05</v>
      </c>
      <c r="B11686" s="560">
        <v>5907628736760</v>
      </c>
      <c r="C11686" t="s">
        <v>36618</v>
      </c>
      <c r="D11686" t="s">
        <v>4107</v>
      </c>
      <c r="E11686" t="s">
        <v>36619</v>
      </c>
      <c r="F11686" t="s">
        <v>4114</v>
      </c>
      <c r="G11686">
        <v>17.100000000000001</v>
      </c>
      <c r="H11686" t="s">
        <v>36620</v>
      </c>
    </row>
    <row r="11687" spans="1:8" hidden="1" x14ac:dyDescent="0.25">
      <c r="A11687" t="str">
        <f>Produkty[[#This Row],[Symbol]]</f>
        <v>NAK69236ZM08</v>
      </c>
      <c r="B11687" s="560">
        <v>5907628736784</v>
      </c>
      <c r="C11687" t="s">
        <v>36621</v>
      </c>
      <c r="D11687" t="s">
        <v>4107</v>
      </c>
      <c r="E11687" t="s">
        <v>36622</v>
      </c>
      <c r="F11687" t="s">
        <v>4114</v>
      </c>
      <c r="G11687">
        <v>13.4</v>
      </c>
      <c r="H11687" t="s">
        <v>36623</v>
      </c>
    </row>
    <row r="11688" spans="1:8" hidden="1" x14ac:dyDescent="0.25">
      <c r="A11688" t="str">
        <f>Produkty[[#This Row],[Symbol]]</f>
        <v>NAK6334ZM10</v>
      </c>
      <c r="B11688" s="560">
        <v>5907628736975</v>
      </c>
      <c r="C11688" t="s">
        <v>36624</v>
      </c>
      <c r="D11688" t="s">
        <v>4107</v>
      </c>
      <c r="E11688" t="s">
        <v>36625</v>
      </c>
      <c r="F11688" t="s">
        <v>4118</v>
      </c>
      <c r="G11688">
        <v>55.73</v>
      </c>
      <c r="H11688" t="s">
        <v>36626</v>
      </c>
    </row>
    <row r="11689" spans="1:8" hidden="1" x14ac:dyDescent="0.25">
      <c r="A11689" t="str">
        <f>Produkty[[#This Row],[Symbol]]</f>
        <v>NAK6334ZM06</v>
      </c>
      <c r="B11689" s="560">
        <v>5907628737040</v>
      </c>
      <c r="C11689" t="s">
        <v>36627</v>
      </c>
      <c r="D11689" t="s">
        <v>4107</v>
      </c>
      <c r="E11689" t="s">
        <v>36628</v>
      </c>
      <c r="F11689" t="s">
        <v>4118</v>
      </c>
      <c r="G11689">
        <v>14.45</v>
      </c>
      <c r="H11689" t="s">
        <v>36629</v>
      </c>
    </row>
    <row r="11690" spans="1:8" hidden="1" x14ac:dyDescent="0.25">
      <c r="A11690" t="str">
        <f>Produkty[[#This Row],[Symbol]]</f>
        <v>NAK9348OM06</v>
      </c>
      <c r="B11690" s="560">
        <v>5907628743621</v>
      </c>
      <c r="C11690" t="s">
        <v>36630</v>
      </c>
      <c r="D11690" t="s">
        <v>4107</v>
      </c>
      <c r="E11690" t="s">
        <v>36631</v>
      </c>
      <c r="F11690" t="s">
        <v>4114</v>
      </c>
      <c r="G11690">
        <v>12.52</v>
      </c>
      <c r="H11690" t="s">
        <v>36632</v>
      </c>
    </row>
    <row r="11691" spans="1:8" hidden="1" x14ac:dyDescent="0.25">
      <c r="A11691" t="str">
        <f>Produkty[[#This Row],[Symbol]]</f>
        <v>NAK9348OM10</v>
      </c>
      <c r="B11691" s="560">
        <v>5907628743638</v>
      </c>
      <c r="C11691" t="s">
        <v>36633</v>
      </c>
      <c r="D11691" t="s">
        <v>4107</v>
      </c>
      <c r="E11691" t="s">
        <v>36634</v>
      </c>
      <c r="F11691" t="s">
        <v>4114</v>
      </c>
      <c r="G11691">
        <v>11.92</v>
      </c>
      <c r="H11691" t="s">
        <v>36635</v>
      </c>
    </row>
    <row r="11692" spans="1:8" hidden="1" x14ac:dyDescent="0.25">
      <c r="A11692" t="str">
        <f>Produkty[[#This Row],[Symbol]]</f>
        <v>NAK9348OM24</v>
      </c>
      <c r="B11692" s="560">
        <v>5907628743645</v>
      </c>
      <c r="C11692" t="s">
        <v>36636</v>
      </c>
      <c r="D11692" t="s">
        <v>4107</v>
      </c>
      <c r="E11692" t="s">
        <v>36637</v>
      </c>
      <c r="F11692" t="s">
        <v>4114</v>
      </c>
      <c r="G11692">
        <v>12.78</v>
      </c>
      <c r="H11692" t="s">
        <v>36638</v>
      </c>
    </row>
    <row r="11693" spans="1:8" hidden="1" x14ac:dyDescent="0.25">
      <c r="A11693" t="str">
        <f>Produkty[[#This Row],[Symbol]]</f>
        <v>NAK9348OM08</v>
      </c>
      <c r="B11693" s="560">
        <v>5907628743652</v>
      </c>
      <c r="C11693" t="s">
        <v>36639</v>
      </c>
      <c r="D11693" t="s">
        <v>4107</v>
      </c>
      <c r="E11693" t="s">
        <v>36640</v>
      </c>
      <c r="F11693" t="s">
        <v>4114</v>
      </c>
      <c r="G11693">
        <v>12.07</v>
      </c>
      <c r="H11693" t="s">
        <v>36641</v>
      </c>
    </row>
    <row r="11694" spans="1:8" hidden="1" x14ac:dyDescent="0.25">
      <c r="A11694" t="str">
        <f>Produkty[[#This Row],[Symbol]]</f>
        <v>NAK9348OM16</v>
      </c>
      <c r="B11694" s="560">
        <v>5907628743669</v>
      </c>
      <c r="C11694" t="s">
        <v>36642</v>
      </c>
      <c r="D11694" t="s">
        <v>4107</v>
      </c>
      <c r="E11694" t="s">
        <v>36643</v>
      </c>
      <c r="F11694" t="s">
        <v>4114</v>
      </c>
      <c r="G11694">
        <v>11.92</v>
      </c>
      <c r="H11694" t="s">
        <v>36644</v>
      </c>
    </row>
    <row r="11695" spans="1:8" hidden="1" x14ac:dyDescent="0.25">
      <c r="A11695" t="str">
        <f>Produkty[[#This Row],[Symbol]]</f>
        <v>NAK9348OM12</v>
      </c>
      <c r="B11695" s="560">
        <v>5907628743676</v>
      </c>
      <c r="C11695" t="s">
        <v>36645</v>
      </c>
      <c r="D11695" t="s">
        <v>4107</v>
      </c>
      <c r="E11695" t="s">
        <v>36646</v>
      </c>
      <c r="F11695" t="s">
        <v>4114</v>
      </c>
      <c r="G11695">
        <v>11.92</v>
      </c>
      <c r="H11695" t="s">
        <v>36647</v>
      </c>
    </row>
    <row r="11696" spans="1:8" hidden="1" x14ac:dyDescent="0.25">
      <c r="A11696" t="str">
        <f>Produkty[[#This Row],[Symbol]]</f>
        <v>NAK9348OM14</v>
      </c>
      <c r="B11696" s="560">
        <v>5907628743683</v>
      </c>
      <c r="C11696" t="s">
        <v>36648</v>
      </c>
      <c r="D11696" t="s">
        <v>4107</v>
      </c>
      <c r="E11696" t="s">
        <v>36649</v>
      </c>
      <c r="F11696" t="s">
        <v>4114</v>
      </c>
      <c r="G11696">
        <v>11.92</v>
      </c>
      <c r="H11696" t="s">
        <v>36650</v>
      </c>
    </row>
    <row r="11697" spans="1:8" hidden="1" x14ac:dyDescent="0.25">
      <c r="A11697" t="str">
        <f>Produkty[[#This Row],[Symbol]]</f>
        <v>NAK9348OM18</v>
      </c>
      <c r="B11697" s="560">
        <v>5907628743690</v>
      </c>
      <c r="C11697" t="s">
        <v>36651</v>
      </c>
      <c r="D11697" t="s">
        <v>4107</v>
      </c>
      <c r="E11697" t="s">
        <v>36652</v>
      </c>
      <c r="F11697" t="s">
        <v>4114</v>
      </c>
      <c r="G11697">
        <v>11.92</v>
      </c>
      <c r="H11697" t="s">
        <v>36653</v>
      </c>
    </row>
    <row r="11698" spans="1:8" hidden="1" x14ac:dyDescent="0.25">
      <c r="A11698" t="str">
        <f>Produkty[[#This Row],[Symbol]]</f>
        <v>NAK9348OM20</v>
      </c>
      <c r="B11698" s="560">
        <v>5907628743706</v>
      </c>
      <c r="C11698" t="s">
        <v>36654</v>
      </c>
      <c r="D11698" t="s">
        <v>4107</v>
      </c>
      <c r="E11698" t="s">
        <v>36655</v>
      </c>
      <c r="F11698" t="s">
        <v>4114</v>
      </c>
      <c r="G11698">
        <v>11.92</v>
      </c>
      <c r="H11698" t="s">
        <v>36656</v>
      </c>
    </row>
    <row r="11699" spans="1:8" hidden="1" x14ac:dyDescent="0.25">
      <c r="A11699" t="str">
        <f>Produkty[[#This Row],[Symbol]]</f>
        <v>S93158Z24190</v>
      </c>
      <c r="B11699" s="560">
        <v>5907628743829</v>
      </c>
      <c r="C11699" t="s">
        <v>36657</v>
      </c>
      <c r="D11699" t="s">
        <v>4107</v>
      </c>
      <c r="E11699" t="s">
        <v>36658</v>
      </c>
      <c r="F11699" t="s">
        <v>4114</v>
      </c>
      <c r="G11699">
        <v>15.03</v>
      </c>
      <c r="H11699" t="s">
        <v>36659</v>
      </c>
    </row>
    <row r="11700" spans="1:8" hidden="1" x14ac:dyDescent="0.25">
      <c r="A11700" t="str">
        <f>Produkty[[#This Row],[Symbol]]</f>
        <v>S93358Z30080</v>
      </c>
      <c r="B11700" s="560">
        <v>5907628744383</v>
      </c>
      <c r="C11700" t="s">
        <v>36660</v>
      </c>
      <c r="D11700" t="s">
        <v>4107</v>
      </c>
      <c r="E11700" t="s">
        <v>36661</v>
      </c>
      <c r="F11700" t="s">
        <v>4114</v>
      </c>
      <c r="G11700">
        <v>17.329999999999998</v>
      </c>
      <c r="H11700" t="s">
        <v>36662</v>
      </c>
    </row>
    <row r="11701" spans="1:8" hidden="1" x14ac:dyDescent="0.25">
      <c r="A11701" t="str">
        <f>Produkty[[#This Row],[Symbol]]</f>
        <v>NAK9346ZM22</v>
      </c>
      <c r="B11701" s="560">
        <v>5907628744406</v>
      </c>
      <c r="C11701" t="s">
        <v>36663</v>
      </c>
      <c r="D11701" t="s">
        <v>4107</v>
      </c>
      <c r="E11701" t="s">
        <v>36664</v>
      </c>
      <c r="F11701" t="s">
        <v>4114</v>
      </c>
      <c r="G11701">
        <v>9.57</v>
      </c>
      <c r="H11701" t="s">
        <v>36665</v>
      </c>
    </row>
    <row r="11702" spans="1:8" hidden="1" x14ac:dyDescent="0.25">
      <c r="A11702" t="str">
        <f>Produkty[[#This Row],[Symbol]]</f>
        <v>NAK9346ZM27</v>
      </c>
      <c r="B11702" s="560">
        <v>5907628744413</v>
      </c>
      <c r="C11702" t="s">
        <v>36666</v>
      </c>
      <c r="D11702" t="s">
        <v>4107</v>
      </c>
      <c r="E11702" t="s">
        <v>36667</v>
      </c>
      <c r="F11702" t="s">
        <v>4114</v>
      </c>
      <c r="G11702">
        <v>11.82</v>
      </c>
      <c r="H11702" t="s">
        <v>36668</v>
      </c>
    </row>
    <row r="11703" spans="1:8" hidden="1" x14ac:dyDescent="0.25">
      <c r="A11703" t="str">
        <f>Produkty[[#This Row],[Symbol]]</f>
        <v>S93358Z10100</v>
      </c>
      <c r="B11703" s="560">
        <v>5907628745304</v>
      </c>
      <c r="C11703" t="s">
        <v>36669</v>
      </c>
      <c r="D11703" t="s">
        <v>4107</v>
      </c>
      <c r="E11703" t="s">
        <v>36670</v>
      </c>
      <c r="F11703" t="s">
        <v>4114</v>
      </c>
      <c r="G11703">
        <v>13.75</v>
      </c>
      <c r="H11703" t="s">
        <v>36671</v>
      </c>
    </row>
    <row r="11704" spans="1:8" hidden="1" x14ac:dyDescent="0.25">
      <c r="A11704" t="str">
        <f>Produkty[[#This Row],[Symbol]]</f>
        <v>S93358Z10020</v>
      </c>
      <c r="B11704" s="560">
        <v>5907628745311</v>
      </c>
      <c r="C11704" t="s">
        <v>36672</v>
      </c>
      <c r="D11704" t="s">
        <v>4107</v>
      </c>
      <c r="E11704" t="s">
        <v>36673</v>
      </c>
      <c r="F11704" t="s">
        <v>4114</v>
      </c>
      <c r="G11704">
        <v>13.75</v>
      </c>
      <c r="H11704" t="s">
        <v>36674</v>
      </c>
    </row>
    <row r="11705" spans="1:8" hidden="1" x14ac:dyDescent="0.25">
      <c r="A11705" t="str">
        <f>Produkty[[#This Row],[Symbol]]</f>
        <v>S93358Z10025</v>
      </c>
      <c r="B11705" s="560">
        <v>5907628745328</v>
      </c>
      <c r="C11705" t="s">
        <v>36675</v>
      </c>
      <c r="D11705" t="s">
        <v>4107</v>
      </c>
      <c r="E11705" t="s">
        <v>36676</v>
      </c>
      <c r="F11705" t="s">
        <v>4114</v>
      </c>
      <c r="G11705">
        <v>13.75</v>
      </c>
      <c r="H11705" t="s">
        <v>36677</v>
      </c>
    </row>
    <row r="11706" spans="1:8" hidden="1" x14ac:dyDescent="0.25">
      <c r="A11706" t="str">
        <f>Produkty[[#This Row],[Symbol]]</f>
        <v>S93358Z10030</v>
      </c>
      <c r="B11706" s="560">
        <v>5907628745335</v>
      </c>
      <c r="C11706" t="s">
        <v>36678</v>
      </c>
      <c r="D11706" t="s">
        <v>4107</v>
      </c>
      <c r="E11706" t="s">
        <v>36679</v>
      </c>
      <c r="F11706" t="s">
        <v>4114</v>
      </c>
      <c r="G11706">
        <v>13.75</v>
      </c>
      <c r="H11706" t="s">
        <v>36680</v>
      </c>
    </row>
    <row r="11707" spans="1:8" hidden="1" x14ac:dyDescent="0.25">
      <c r="A11707" t="str">
        <f>Produkty[[#This Row],[Symbol]]</f>
        <v>S93358Z10050</v>
      </c>
      <c r="B11707" s="560">
        <v>5907628745342</v>
      </c>
      <c r="C11707" t="s">
        <v>36681</v>
      </c>
      <c r="D11707" t="s">
        <v>4107</v>
      </c>
      <c r="E11707" t="s">
        <v>36682</v>
      </c>
      <c r="F11707" t="s">
        <v>4114</v>
      </c>
      <c r="G11707">
        <v>13.75</v>
      </c>
      <c r="H11707" t="s">
        <v>36683</v>
      </c>
    </row>
    <row r="11708" spans="1:8" hidden="1" x14ac:dyDescent="0.25">
      <c r="A11708" t="str">
        <f>Produkty[[#This Row],[Symbol]]</f>
        <v>S93358Z10060</v>
      </c>
      <c r="B11708" s="560">
        <v>5907628745359</v>
      </c>
      <c r="C11708" t="s">
        <v>36684</v>
      </c>
      <c r="D11708" t="s">
        <v>4107</v>
      </c>
      <c r="E11708" t="s">
        <v>36685</v>
      </c>
      <c r="F11708" t="s">
        <v>4114</v>
      </c>
      <c r="G11708">
        <v>13.75</v>
      </c>
      <c r="H11708" t="s">
        <v>36686</v>
      </c>
    </row>
    <row r="11709" spans="1:8" hidden="1" x14ac:dyDescent="0.25">
      <c r="A11709" t="str">
        <f>Produkty[[#This Row],[Symbol]]</f>
        <v>S93358Z10070</v>
      </c>
      <c r="B11709" s="560">
        <v>5907628745366</v>
      </c>
      <c r="C11709" t="s">
        <v>36687</v>
      </c>
      <c r="D11709" t="s">
        <v>4107</v>
      </c>
      <c r="E11709" t="s">
        <v>36688</v>
      </c>
      <c r="F11709" t="s">
        <v>4114</v>
      </c>
      <c r="G11709">
        <v>13.75</v>
      </c>
      <c r="H11709" t="s">
        <v>36689</v>
      </c>
    </row>
    <row r="11710" spans="1:8" hidden="1" x14ac:dyDescent="0.25">
      <c r="A11710" t="str">
        <f>Produkty[[#This Row],[Symbol]]</f>
        <v>S93358Z10080</v>
      </c>
      <c r="B11710" s="560">
        <v>5907628745373</v>
      </c>
      <c r="C11710" t="s">
        <v>36690</v>
      </c>
      <c r="D11710" t="s">
        <v>4107</v>
      </c>
      <c r="E11710" t="s">
        <v>36691</v>
      </c>
      <c r="F11710" t="s">
        <v>4114</v>
      </c>
      <c r="G11710">
        <v>13.75</v>
      </c>
      <c r="H11710" t="s">
        <v>36692</v>
      </c>
    </row>
    <row r="11711" spans="1:8" hidden="1" x14ac:dyDescent="0.25">
      <c r="A11711" t="str">
        <f>Produkty[[#This Row],[Symbol]]</f>
        <v>S93358Z12040</v>
      </c>
      <c r="B11711" s="560">
        <v>5907628745380</v>
      </c>
      <c r="C11711" t="s">
        <v>36693</v>
      </c>
      <c r="D11711" t="s">
        <v>4107</v>
      </c>
      <c r="E11711" t="s">
        <v>36694</v>
      </c>
      <c r="F11711" t="s">
        <v>4114</v>
      </c>
      <c r="G11711">
        <v>13.75</v>
      </c>
      <c r="H11711" t="s">
        <v>36695</v>
      </c>
    </row>
    <row r="11712" spans="1:8" hidden="1" x14ac:dyDescent="0.25">
      <c r="A11712" t="str">
        <f>Produkty[[#This Row],[Symbol]]</f>
        <v>S93358Z12045</v>
      </c>
      <c r="B11712" s="560">
        <v>5907628745397</v>
      </c>
      <c r="C11712" t="s">
        <v>36696</v>
      </c>
      <c r="D11712" t="s">
        <v>4107</v>
      </c>
      <c r="E11712" t="s">
        <v>36697</v>
      </c>
      <c r="F11712" t="s">
        <v>4114</v>
      </c>
      <c r="G11712">
        <v>13.75</v>
      </c>
      <c r="H11712" t="s">
        <v>36698</v>
      </c>
    </row>
    <row r="11713" spans="1:8" hidden="1" x14ac:dyDescent="0.25">
      <c r="A11713" t="str">
        <f>Produkty[[#This Row],[Symbol]]</f>
        <v>S93358Z12060</v>
      </c>
      <c r="B11713" s="560">
        <v>5907628745403</v>
      </c>
      <c r="C11713" t="s">
        <v>36699</v>
      </c>
      <c r="D11713" t="s">
        <v>4107</v>
      </c>
      <c r="E11713" t="s">
        <v>36700</v>
      </c>
      <c r="F11713" t="s">
        <v>4114</v>
      </c>
      <c r="G11713">
        <v>13.75</v>
      </c>
      <c r="H11713" t="s">
        <v>36701</v>
      </c>
    </row>
    <row r="11714" spans="1:8" hidden="1" x14ac:dyDescent="0.25">
      <c r="A11714" t="str">
        <f>Produkty[[#This Row],[Symbol]]</f>
        <v>S93358Z12070</v>
      </c>
      <c r="B11714" s="560">
        <v>5907628745410</v>
      </c>
      <c r="C11714" t="s">
        <v>36702</v>
      </c>
      <c r="D11714" t="s">
        <v>4107</v>
      </c>
      <c r="E11714" t="s">
        <v>36703</v>
      </c>
      <c r="F11714" t="s">
        <v>4114</v>
      </c>
      <c r="G11714">
        <v>13.75</v>
      </c>
      <c r="H11714" t="s">
        <v>36704</v>
      </c>
    </row>
    <row r="11715" spans="1:8" hidden="1" x14ac:dyDescent="0.25">
      <c r="A11715" t="str">
        <f>Produkty[[#This Row],[Symbol]]</f>
        <v>S93358Z12080</v>
      </c>
      <c r="B11715" s="560">
        <v>5907628745427</v>
      </c>
      <c r="C11715" t="s">
        <v>36705</v>
      </c>
      <c r="D11715" t="s">
        <v>4107</v>
      </c>
      <c r="E11715" t="s">
        <v>36706</v>
      </c>
      <c r="F11715" t="s">
        <v>4114</v>
      </c>
      <c r="G11715">
        <v>13.75</v>
      </c>
      <c r="H11715" t="s">
        <v>36707</v>
      </c>
    </row>
    <row r="11716" spans="1:8" hidden="1" x14ac:dyDescent="0.25">
      <c r="A11716" t="str">
        <f>Produkty[[#This Row],[Symbol]]</f>
        <v>S93358Z20050</v>
      </c>
      <c r="B11716" s="560">
        <v>5907628745434</v>
      </c>
      <c r="C11716" t="s">
        <v>36708</v>
      </c>
      <c r="D11716" t="s">
        <v>4107</v>
      </c>
      <c r="E11716" t="s">
        <v>36709</v>
      </c>
      <c r="F11716" t="s">
        <v>4114</v>
      </c>
      <c r="G11716">
        <v>13.75</v>
      </c>
      <c r="H11716" t="s">
        <v>36710</v>
      </c>
    </row>
    <row r="11717" spans="1:8" hidden="1" x14ac:dyDescent="0.25">
      <c r="A11717" t="str">
        <f>Produkty[[#This Row],[Symbol]]</f>
        <v>S93358Z20060</v>
      </c>
      <c r="B11717" s="560">
        <v>5907628745441</v>
      </c>
      <c r="C11717" t="s">
        <v>36711</v>
      </c>
      <c r="D11717" t="s">
        <v>4107</v>
      </c>
      <c r="E11717" t="s">
        <v>36712</v>
      </c>
      <c r="F11717" t="s">
        <v>4114</v>
      </c>
      <c r="G11717">
        <v>13.75</v>
      </c>
      <c r="H11717" t="s">
        <v>36713</v>
      </c>
    </row>
    <row r="11718" spans="1:8" hidden="1" x14ac:dyDescent="0.25">
      <c r="A11718" t="str">
        <f>Produkty[[#This Row],[Symbol]]</f>
        <v>S93358Z20080</v>
      </c>
      <c r="B11718" s="560">
        <v>5907628745458</v>
      </c>
      <c r="C11718" t="s">
        <v>36714</v>
      </c>
      <c r="D11718" t="s">
        <v>4107</v>
      </c>
      <c r="E11718" t="s">
        <v>36715</v>
      </c>
      <c r="F11718" t="s">
        <v>4114</v>
      </c>
      <c r="G11718">
        <v>13.75</v>
      </c>
      <c r="H11718" t="s">
        <v>36716</v>
      </c>
    </row>
    <row r="11719" spans="1:8" hidden="1" x14ac:dyDescent="0.25">
      <c r="A11719" t="str">
        <f>Produkty[[#This Row],[Symbol]]</f>
        <v>S93358Z06020</v>
      </c>
      <c r="B11719" s="560">
        <v>5907628745465</v>
      </c>
      <c r="C11719" t="s">
        <v>36717</v>
      </c>
      <c r="D11719" t="s">
        <v>4107</v>
      </c>
      <c r="E11719" t="s">
        <v>36718</v>
      </c>
      <c r="F11719" t="s">
        <v>4114</v>
      </c>
      <c r="G11719">
        <v>14.41</v>
      </c>
      <c r="H11719" t="s">
        <v>36719</v>
      </c>
    </row>
    <row r="11720" spans="1:8" hidden="1" x14ac:dyDescent="0.25">
      <c r="A11720" t="str">
        <f>Produkty[[#This Row],[Symbol]]</f>
        <v>S93358Z06025</v>
      </c>
      <c r="B11720" s="560">
        <v>5907628745472</v>
      </c>
      <c r="C11720" t="s">
        <v>36720</v>
      </c>
      <c r="D11720" t="s">
        <v>4107</v>
      </c>
      <c r="E11720" t="s">
        <v>36721</v>
      </c>
      <c r="F11720" t="s">
        <v>4114</v>
      </c>
      <c r="G11720">
        <v>14.41</v>
      </c>
      <c r="H11720" t="s">
        <v>36722</v>
      </c>
    </row>
    <row r="11721" spans="1:8" hidden="1" x14ac:dyDescent="0.25">
      <c r="A11721" t="str">
        <f>Produkty[[#This Row],[Symbol]]</f>
        <v>S93358Z08025</v>
      </c>
      <c r="B11721" s="560">
        <v>5907628745489</v>
      </c>
      <c r="C11721" t="s">
        <v>36723</v>
      </c>
      <c r="D11721" t="s">
        <v>4107</v>
      </c>
      <c r="E11721" t="s">
        <v>36724</v>
      </c>
      <c r="F11721" t="s">
        <v>4114</v>
      </c>
      <c r="G11721">
        <v>13.75</v>
      </c>
      <c r="H11721" t="s">
        <v>36725</v>
      </c>
    </row>
    <row r="11722" spans="1:8" hidden="1" x14ac:dyDescent="0.25">
      <c r="A11722" t="str">
        <f>Produkty[[#This Row],[Symbol]]</f>
        <v>S93158Z16070</v>
      </c>
      <c r="B11722" s="560">
        <v>5907628745496</v>
      </c>
      <c r="C11722" t="s">
        <v>36726</v>
      </c>
      <c r="D11722" t="s">
        <v>4107</v>
      </c>
      <c r="E11722" t="s">
        <v>36727</v>
      </c>
      <c r="F11722" t="s">
        <v>4114</v>
      </c>
      <c r="G11722">
        <v>13.75</v>
      </c>
      <c r="H11722" t="s">
        <v>36728</v>
      </c>
    </row>
    <row r="11723" spans="1:8" hidden="1" x14ac:dyDescent="0.25">
      <c r="A11723" t="str">
        <f>Produkty[[#This Row],[Symbol]]</f>
        <v>S93158Z20100</v>
      </c>
      <c r="B11723" s="560">
        <v>5907628745502</v>
      </c>
      <c r="C11723" t="s">
        <v>36729</v>
      </c>
      <c r="D11723" t="s">
        <v>4107</v>
      </c>
      <c r="E11723" t="s">
        <v>36730</v>
      </c>
      <c r="F11723" t="s">
        <v>4114</v>
      </c>
      <c r="G11723">
        <v>13.75</v>
      </c>
      <c r="H11723" t="s">
        <v>36731</v>
      </c>
    </row>
    <row r="11724" spans="1:8" hidden="1" x14ac:dyDescent="0.25">
      <c r="A11724" t="str">
        <f>Produkty[[#This Row],[Symbol]]</f>
        <v>S93158Z20120</v>
      </c>
      <c r="B11724" s="560">
        <v>5907628745519</v>
      </c>
      <c r="C11724" t="s">
        <v>36732</v>
      </c>
      <c r="D11724" t="s">
        <v>4107</v>
      </c>
      <c r="E11724" t="s">
        <v>36733</v>
      </c>
      <c r="F11724" t="s">
        <v>4114</v>
      </c>
      <c r="G11724">
        <v>13.75</v>
      </c>
      <c r="H11724" t="s">
        <v>36734</v>
      </c>
    </row>
    <row r="11725" spans="1:8" hidden="1" x14ac:dyDescent="0.25">
      <c r="A11725" t="str">
        <f>Produkty[[#This Row],[Symbol]]</f>
        <v>S93158Z20160</v>
      </c>
      <c r="B11725" s="560">
        <v>5907628745526</v>
      </c>
      <c r="C11725" t="s">
        <v>36735</v>
      </c>
      <c r="D11725" t="s">
        <v>4107</v>
      </c>
      <c r="E11725" t="s">
        <v>36736</v>
      </c>
      <c r="F11725" t="s">
        <v>4114</v>
      </c>
      <c r="G11725">
        <v>13.75</v>
      </c>
      <c r="H11725" t="s">
        <v>36737</v>
      </c>
    </row>
    <row r="11726" spans="1:8" hidden="1" x14ac:dyDescent="0.25">
      <c r="A11726" t="str">
        <f>Produkty[[#This Row],[Symbol]]</f>
        <v>S93158Z20200</v>
      </c>
      <c r="B11726" s="560">
        <v>5907628745533</v>
      </c>
      <c r="C11726" t="s">
        <v>36738</v>
      </c>
      <c r="D11726" t="s">
        <v>4107</v>
      </c>
      <c r="E11726" t="s">
        <v>36739</v>
      </c>
      <c r="F11726" t="s">
        <v>4114</v>
      </c>
      <c r="G11726">
        <v>13.75</v>
      </c>
      <c r="H11726" t="s">
        <v>36740</v>
      </c>
    </row>
    <row r="11727" spans="1:8" hidden="1" x14ac:dyDescent="0.25">
      <c r="A11727" t="str">
        <f>Produkty[[#This Row],[Symbol]]</f>
        <v>S93158Z20070</v>
      </c>
      <c r="B11727" s="560">
        <v>5907628745540</v>
      </c>
      <c r="C11727" t="s">
        <v>36741</v>
      </c>
      <c r="D11727" t="s">
        <v>4107</v>
      </c>
      <c r="E11727" t="s">
        <v>36742</v>
      </c>
      <c r="F11727" t="s">
        <v>4114</v>
      </c>
      <c r="G11727">
        <v>13.75</v>
      </c>
      <c r="H11727" t="s">
        <v>36743</v>
      </c>
    </row>
    <row r="11728" spans="1:8" hidden="1" x14ac:dyDescent="0.25">
      <c r="A11728" t="str">
        <f>Produkty[[#This Row],[Symbol]]</f>
        <v>S93158Z20080</v>
      </c>
      <c r="B11728" s="560">
        <v>5907628745557</v>
      </c>
      <c r="C11728" t="s">
        <v>36744</v>
      </c>
      <c r="D11728" t="s">
        <v>4107</v>
      </c>
      <c r="E11728" t="s">
        <v>36745</v>
      </c>
      <c r="F11728" t="s">
        <v>4114</v>
      </c>
      <c r="G11728">
        <v>13.75</v>
      </c>
      <c r="H11728" t="s">
        <v>36746</v>
      </c>
    </row>
    <row r="11729" spans="1:8" hidden="1" x14ac:dyDescent="0.25">
      <c r="A11729" t="str">
        <f>Produkty[[#This Row],[Symbol]]</f>
        <v>S93158Z20090</v>
      </c>
      <c r="B11729" s="560">
        <v>5907628745564</v>
      </c>
      <c r="C11729" t="s">
        <v>36747</v>
      </c>
      <c r="D11729" t="s">
        <v>4107</v>
      </c>
      <c r="E11729" t="s">
        <v>36748</v>
      </c>
      <c r="F11729" t="s">
        <v>4114</v>
      </c>
      <c r="G11729">
        <v>13.75</v>
      </c>
      <c r="H11729" t="s">
        <v>36749</v>
      </c>
    </row>
    <row r="11730" spans="1:8" hidden="1" x14ac:dyDescent="0.25">
      <c r="A11730" t="str">
        <f>Produkty[[#This Row],[Symbol]]</f>
        <v>PS127Z10</v>
      </c>
      <c r="B11730" s="560">
        <v>5907628745755</v>
      </c>
      <c r="C11730" t="s">
        <v>36750</v>
      </c>
      <c r="D11730" t="s">
        <v>4107</v>
      </c>
      <c r="E11730" t="s">
        <v>36751</v>
      </c>
      <c r="F11730" t="s">
        <v>4114</v>
      </c>
      <c r="G11730">
        <v>17.22</v>
      </c>
      <c r="H11730" t="s">
        <v>36752</v>
      </c>
    </row>
    <row r="11731" spans="1:8" hidden="1" x14ac:dyDescent="0.25">
      <c r="A11731" t="str">
        <f>Produkty[[#This Row],[Symbol]]</f>
        <v>PS127Z12</v>
      </c>
      <c r="B11731" s="560">
        <v>5907628745762</v>
      </c>
      <c r="C11731" t="s">
        <v>36753</v>
      </c>
      <c r="D11731" t="s">
        <v>4107</v>
      </c>
      <c r="E11731" t="s">
        <v>36754</v>
      </c>
      <c r="F11731" t="s">
        <v>4114</v>
      </c>
      <c r="G11731">
        <v>17.22</v>
      </c>
      <c r="H11731" t="s">
        <v>36755</v>
      </c>
    </row>
    <row r="11732" spans="1:8" hidden="1" x14ac:dyDescent="0.25">
      <c r="A11732" t="str">
        <f>Produkty[[#This Row],[Symbol]]</f>
        <v>PS127Z14</v>
      </c>
      <c r="B11732" s="560">
        <v>5907628745779</v>
      </c>
      <c r="C11732" t="s">
        <v>36756</v>
      </c>
      <c r="D11732" t="s">
        <v>4107</v>
      </c>
      <c r="E11732" t="s">
        <v>36757</v>
      </c>
      <c r="F11732" t="s">
        <v>4114</v>
      </c>
      <c r="G11732">
        <v>17.22</v>
      </c>
      <c r="H11732" t="s">
        <v>36758</v>
      </c>
    </row>
    <row r="11733" spans="1:8" hidden="1" x14ac:dyDescent="0.25">
      <c r="A11733" t="str">
        <f>Produkty[[#This Row],[Symbol]]</f>
        <v>PS127Z16</v>
      </c>
      <c r="B11733" s="560">
        <v>5907628745786</v>
      </c>
      <c r="C11733" t="s">
        <v>36759</v>
      </c>
      <c r="D11733" t="s">
        <v>4107</v>
      </c>
      <c r="E11733" t="s">
        <v>36760</v>
      </c>
      <c r="F11733" t="s">
        <v>4114</v>
      </c>
      <c r="G11733">
        <v>17.22</v>
      </c>
      <c r="H11733" t="s">
        <v>36761</v>
      </c>
    </row>
    <row r="11734" spans="1:8" hidden="1" x14ac:dyDescent="0.25">
      <c r="A11734" t="str">
        <f>Produkty[[#This Row],[Symbol]]</f>
        <v>PS127Z20</v>
      </c>
      <c r="B11734" s="560">
        <v>5907628745793</v>
      </c>
      <c r="C11734" t="s">
        <v>36762</v>
      </c>
      <c r="D11734" t="s">
        <v>4107</v>
      </c>
      <c r="E11734" t="s">
        <v>36763</v>
      </c>
      <c r="F11734" t="s">
        <v>4114</v>
      </c>
      <c r="G11734">
        <v>17.22</v>
      </c>
      <c r="H11734" t="s">
        <v>36764</v>
      </c>
    </row>
    <row r="11735" spans="1:8" hidden="1" x14ac:dyDescent="0.25">
      <c r="A11735" t="str">
        <f>Produkty[[#This Row],[Symbol]]</f>
        <v>PS127Z06</v>
      </c>
      <c r="B11735" s="560">
        <v>5907628745809</v>
      </c>
      <c r="C11735" t="s">
        <v>36765</v>
      </c>
      <c r="D11735" t="s">
        <v>4107</v>
      </c>
      <c r="E11735" t="s">
        <v>36766</v>
      </c>
      <c r="F11735" t="s">
        <v>4114</v>
      </c>
      <c r="G11735">
        <v>20.03</v>
      </c>
      <c r="H11735" t="s">
        <v>36767</v>
      </c>
    </row>
    <row r="11736" spans="1:8" hidden="1" x14ac:dyDescent="0.25">
      <c r="A11736" t="str">
        <f>Produkty[[#This Row],[Symbol]]</f>
        <v>PS127Z08</v>
      </c>
      <c r="B11736" s="560">
        <v>5907628745816</v>
      </c>
      <c r="C11736" t="s">
        <v>36768</v>
      </c>
      <c r="D11736" t="s">
        <v>4107</v>
      </c>
      <c r="E11736" t="s">
        <v>36769</v>
      </c>
      <c r="F11736" t="s">
        <v>4114</v>
      </c>
      <c r="G11736">
        <v>17.22</v>
      </c>
      <c r="H11736" t="s">
        <v>36770</v>
      </c>
    </row>
    <row r="11737" spans="1:8" hidden="1" x14ac:dyDescent="0.25">
      <c r="A11737" t="str">
        <f>Produkty[[#This Row],[Symbol]]</f>
        <v>NAK9346ZM18</v>
      </c>
      <c r="B11737" s="560">
        <v>5907628745830</v>
      </c>
      <c r="C11737" t="s">
        <v>36771</v>
      </c>
      <c r="D11737" t="s">
        <v>4107</v>
      </c>
      <c r="E11737" t="s">
        <v>36772</v>
      </c>
      <c r="F11737" t="s">
        <v>4114</v>
      </c>
      <c r="G11737">
        <v>9.1</v>
      </c>
      <c r="H11737" t="s">
        <v>36773</v>
      </c>
    </row>
    <row r="11738" spans="1:8" hidden="1" x14ac:dyDescent="0.25">
      <c r="A11738" t="str">
        <f>Produkty[[#This Row],[Symbol]]</f>
        <v>PP125Z22</v>
      </c>
      <c r="B11738" s="560">
        <v>5907628746233</v>
      </c>
      <c r="C11738" t="s">
        <v>36774</v>
      </c>
      <c r="D11738" t="s">
        <v>4107</v>
      </c>
      <c r="E11738" t="s">
        <v>36775</v>
      </c>
      <c r="F11738" t="s">
        <v>4114</v>
      </c>
      <c r="G11738">
        <v>13.55</v>
      </c>
      <c r="H11738" t="s">
        <v>36776</v>
      </c>
    </row>
    <row r="11739" spans="1:8" hidden="1" x14ac:dyDescent="0.25">
      <c r="A11739" t="str">
        <f>Produkty[[#This Row],[Symbol]]</f>
        <v>PP125Z24</v>
      </c>
      <c r="B11739" s="560">
        <v>5907628746240</v>
      </c>
      <c r="C11739" t="s">
        <v>36777</v>
      </c>
      <c r="D11739" t="s">
        <v>4107</v>
      </c>
      <c r="E11739" t="s">
        <v>36778</v>
      </c>
      <c r="F11739" t="s">
        <v>4114</v>
      </c>
      <c r="G11739">
        <v>13.55</v>
      </c>
      <c r="H11739" t="s">
        <v>36779</v>
      </c>
    </row>
    <row r="11740" spans="1:8" hidden="1" x14ac:dyDescent="0.25">
      <c r="A11740" t="str">
        <f>Produkty[[#This Row],[Symbol]]</f>
        <v>NAK69236ZM16</v>
      </c>
      <c r="B11740" s="560">
        <v>5907628746684</v>
      </c>
      <c r="C11740" t="s">
        <v>36780</v>
      </c>
      <c r="D11740" t="s">
        <v>4107</v>
      </c>
      <c r="E11740" t="s">
        <v>36781</v>
      </c>
      <c r="F11740" t="s">
        <v>4114</v>
      </c>
      <c r="G11740">
        <v>13.76</v>
      </c>
      <c r="H11740" t="s">
        <v>36782</v>
      </c>
    </row>
    <row r="11741" spans="1:8" hidden="1" x14ac:dyDescent="0.25">
      <c r="A11741" t="str">
        <f>Produkty[[#This Row],[Symbol]]</f>
        <v>S93158Z10060</v>
      </c>
      <c r="B11741" s="560">
        <v>5907628746714</v>
      </c>
      <c r="C11741" t="s">
        <v>36783</v>
      </c>
      <c r="D11741" t="s">
        <v>4107</v>
      </c>
      <c r="E11741" t="s">
        <v>36784</v>
      </c>
      <c r="F11741" t="s">
        <v>4114</v>
      </c>
      <c r="G11741">
        <v>13.75</v>
      </c>
      <c r="H11741" t="s">
        <v>36785</v>
      </c>
    </row>
    <row r="11742" spans="1:8" hidden="1" x14ac:dyDescent="0.25">
      <c r="A11742" t="str">
        <f>Produkty[[#This Row],[Symbol]]</f>
        <v>S93358Z10035</v>
      </c>
      <c r="B11742" s="560">
        <v>5907628746851</v>
      </c>
      <c r="C11742" t="s">
        <v>36786</v>
      </c>
      <c r="D11742" t="s">
        <v>4107</v>
      </c>
      <c r="E11742" t="s">
        <v>36787</v>
      </c>
      <c r="F11742" t="s">
        <v>4114</v>
      </c>
      <c r="G11742">
        <v>13.75</v>
      </c>
      <c r="H11742" t="s">
        <v>36788</v>
      </c>
    </row>
    <row r="11743" spans="1:8" hidden="1" x14ac:dyDescent="0.25">
      <c r="A11743" t="str">
        <f>Produkty[[#This Row],[Symbol]]</f>
        <v>S93358Z10040</v>
      </c>
      <c r="B11743" s="560">
        <v>5907628746868</v>
      </c>
      <c r="C11743" t="s">
        <v>36789</v>
      </c>
      <c r="D11743" t="s">
        <v>4107</v>
      </c>
      <c r="E11743" t="s">
        <v>36790</v>
      </c>
      <c r="F11743" t="s">
        <v>4114</v>
      </c>
      <c r="G11743">
        <v>13.75</v>
      </c>
      <c r="H11743" t="s">
        <v>36791</v>
      </c>
    </row>
    <row r="11744" spans="1:8" hidden="1" x14ac:dyDescent="0.25">
      <c r="A11744" t="str">
        <f>Produkty[[#This Row],[Symbol]]</f>
        <v>S93358Z12030</v>
      </c>
      <c r="B11744" s="560">
        <v>5907628746875</v>
      </c>
      <c r="C11744" t="s">
        <v>36792</v>
      </c>
      <c r="D11744" t="s">
        <v>4107</v>
      </c>
      <c r="E11744" t="s">
        <v>36793</v>
      </c>
      <c r="F11744" t="s">
        <v>4114</v>
      </c>
      <c r="G11744">
        <v>13.75</v>
      </c>
      <c r="H11744" t="s">
        <v>36794</v>
      </c>
    </row>
    <row r="11745" spans="1:8" hidden="1" x14ac:dyDescent="0.25">
      <c r="A11745" t="str">
        <f>Produkty[[#This Row],[Symbol]]</f>
        <v>S93358Z12035</v>
      </c>
      <c r="B11745" s="560">
        <v>5907628746882</v>
      </c>
      <c r="C11745" t="s">
        <v>36795</v>
      </c>
      <c r="D11745" t="s">
        <v>4107</v>
      </c>
      <c r="E11745" t="s">
        <v>36796</v>
      </c>
      <c r="F11745" t="s">
        <v>4114</v>
      </c>
      <c r="G11745">
        <v>13.75</v>
      </c>
      <c r="H11745" t="s">
        <v>36797</v>
      </c>
    </row>
    <row r="11746" spans="1:8" hidden="1" x14ac:dyDescent="0.25">
      <c r="A11746" t="str">
        <f>Produkty[[#This Row],[Symbol]]</f>
        <v>S93358Z12050</v>
      </c>
      <c r="B11746" s="560">
        <v>5907628746899</v>
      </c>
      <c r="C11746" t="s">
        <v>36798</v>
      </c>
      <c r="D11746" t="s">
        <v>4107</v>
      </c>
      <c r="E11746" t="s">
        <v>36799</v>
      </c>
      <c r="F11746" t="s">
        <v>4114</v>
      </c>
      <c r="G11746">
        <v>13.75</v>
      </c>
      <c r="H11746" t="s">
        <v>36800</v>
      </c>
    </row>
    <row r="11747" spans="1:8" hidden="1" x14ac:dyDescent="0.25">
      <c r="A11747" t="str">
        <f>Produkty[[#This Row],[Symbol]]</f>
        <v>S93358Z08100</v>
      </c>
      <c r="B11747" s="560">
        <v>5907628746905</v>
      </c>
      <c r="C11747" t="s">
        <v>36801</v>
      </c>
      <c r="D11747" t="s">
        <v>4107</v>
      </c>
      <c r="E11747" t="s">
        <v>36802</v>
      </c>
      <c r="F11747" t="s">
        <v>4114</v>
      </c>
      <c r="G11747">
        <v>13.75</v>
      </c>
      <c r="H11747" t="s">
        <v>36803</v>
      </c>
    </row>
    <row r="11748" spans="1:8" hidden="1" x14ac:dyDescent="0.25">
      <c r="A11748" t="str">
        <f>Produkty[[#This Row],[Symbol]]</f>
        <v>S93358Z08016</v>
      </c>
      <c r="B11748" s="560">
        <v>5907628746912</v>
      </c>
      <c r="C11748" t="s">
        <v>36804</v>
      </c>
      <c r="D11748" t="s">
        <v>4107</v>
      </c>
      <c r="E11748" t="s">
        <v>36805</v>
      </c>
      <c r="F11748" t="s">
        <v>4114</v>
      </c>
      <c r="G11748">
        <v>13.96</v>
      </c>
      <c r="H11748" t="s">
        <v>36806</v>
      </c>
    </row>
    <row r="11749" spans="1:8" hidden="1" x14ac:dyDescent="0.25">
      <c r="A11749" t="str">
        <f>Produkty[[#This Row],[Symbol]]</f>
        <v>S93358Z08020</v>
      </c>
      <c r="B11749" s="560">
        <v>5907628746929</v>
      </c>
      <c r="C11749" t="s">
        <v>36807</v>
      </c>
      <c r="D11749" t="s">
        <v>4107</v>
      </c>
      <c r="E11749" t="s">
        <v>36808</v>
      </c>
      <c r="F11749" t="s">
        <v>4114</v>
      </c>
      <c r="G11749">
        <v>13.75</v>
      </c>
      <c r="H11749" t="s">
        <v>36809</v>
      </c>
    </row>
    <row r="11750" spans="1:8" hidden="1" x14ac:dyDescent="0.25">
      <c r="A11750" t="str">
        <f>Produkty[[#This Row],[Symbol]]</f>
        <v>S93358Z08030</v>
      </c>
      <c r="B11750" s="560">
        <v>5907628746936</v>
      </c>
      <c r="C11750" t="s">
        <v>36810</v>
      </c>
      <c r="D11750" t="s">
        <v>4107</v>
      </c>
      <c r="E11750" t="s">
        <v>36811</v>
      </c>
      <c r="F11750" t="s">
        <v>4114</v>
      </c>
      <c r="G11750">
        <v>13.75</v>
      </c>
      <c r="H11750" t="s">
        <v>36812</v>
      </c>
    </row>
    <row r="11751" spans="1:8" hidden="1" x14ac:dyDescent="0.25">
      <c r="A11751" t="str">
        <f>Produkty[[#This Row],[Symbol]]</f>
        <v>S93358Z08035</v>
      </c>
      <c r="B11751" s="560">
        <v>5907628746943</v>
      </c>
      <c r="C11751" t="s">
        <v>36813</v>
      </c>
      <c r="D11751" t="s">
        <v>4107</v>
      </c>
      <c r="E11751" t="s">
        <v>36814</v>
      </c>
      <c r="F11751" t="s">
        <v>4114</v>
      </c>
      <c r="G11751">
        <v>13.75</v>
      </c>
      <c r="H11751" t="s">
        <v>36815</v>
      </c>
    </row>
    <row r="11752" spans="1:8" hidden="1" x14ac:dyDescent="0.25">
      <c r="A11752" t="str">
        <f>Produkty[[#This Row],[Symbol]]</f>
        <v>S93358Z08070</v>
      </c>
      <c r="B11752" s="560">
        <v>5907628746950</v>
      </c>
      <c r="C11752" t="s">
        <v>36816</v>
      </c>
      <c r="D11752" t="s">
        <v>4107</v>
      </c>
      <c r="E11752" t="s">
        <v>36817</v>
      </c>
      <c r="F11752" t="s">
        <v>4114</v>
      </c>
      <c r="G11752">
        <v>13.75</v>
      </c>
      <c r="H11752" t="s">
        <v>36818</v>
      </c>
    </row>
    <row r="11753" spans="1:8" hidden="1" x14ac:dyDescent="0.25">
      <c r="A11753" t="str">
        <f>Produkty[[#This Row],[Symbol]]</f>
        <v>S93358Z08080</v>
      </c>
      <c r="B11753" s="560">
        <v>5907628746967</v>
      </c>
      <c r="C11753" t="s">
        <v>36819</v>
      </c>
      <c r="D11753" t="s">
        <v>4107</v>
      </c>
      <c r="E11753" t="s">
        <v>36820</v>
      </c>
      <c r="F11753" t="s">
        <v>4114</v>
      </c>
      <c r="G11753">
        <v>13.75</v>
      </c>
      <c r="H11753" t="s">
        <v>36821</v>
      </c>
    </row>
    <row r="11754" spans="1:8" hidden="1" x14ac:dyDescent="0.25">
      <c r="A11754" t="str">
        <f>Produkty[[#This Row],[Symbol]]</f>
        <v>S93158Z10100</v>
      </c>
      <c r="B11754" s="560">
        <v>5907628746974</v>
      </c>
      <c r="C11754" t="s">
        <v>36822</v>
      </c>
      <c r="D11754" t="s">
        <v>4107</v>
      </c>
      <c r="E11754" t="s">
        <v>36823</v>
      </c>
      <c r="F11754" t="s">
        <v>4114</v>
      </c>
      <c r="G11754">
        <v>13.75</v>
      </c>
      <c r="H11754" t="s">
        <v>36824</v>
      </c>
    </row>
    <row r="11755" spans="1:8" hidden="1" x14ac:dyDescent="0.25">
      <c r="A11755" t="str">
        <f>Produkty[[#This Row],[Symbol]]</f>
        <v>S93158Z10110</v>
      </c>
      <c r="B11755" s="560">
        <v>5907628746981</v>
      </c>
      <c r="C11755" t="s">
        <v>36825</v>
      </c>
      <c r="D11755" t="s">
        <v>4107</v>
      </c>
      <c r="E11755" t="s">
        <v>36826</v>
      </c>
      <c r="F11755" t="s">
        <v>4114</v>
      </c>
      <c r="G11755">
        <v>13.75</v>
      </c>
      <c r="H11755" t="s">
        <v>36827</v>
      </c>
    </row>
    <row r="11756" spans="1:8" hidden="1" x14ac:dyDescent="0.25">
      <c r="A11756" t="str">
        <f>Produkty[[#This Row],[Symbol]]</f>
        <v>S93158Z10120</v>
      </c>
      <c r="B11756" s="560">
        <v>5907628746998</v>
      </c>
      <c r="C11756" t="s">
        <v>36828</v>
      </c>
      <c r="D11756" t="s">
        <v>4107</v>
      </c>
      <c r="E11756" t="s">
        <v>36829</v>
      </c>
      <c r="F11756" t="s">
        <v>4114</v>
      </c>
      <c r="G11756">
        <v>13.75</v>
      </c>
      <c r="H11756" t="s">
        <v>36830</v>
      </c>
    </row>
    <row r="11757" spans="1:8" hidden="1" x14ac:dyDescent="0.25">
      <c r="A11757" t="str">
        <f>Produkty[[#This Row],[Symbol]]</f>
        <v>S93158Z10130</v>
      </c>
      <c r="B11757" s="560">
        <v>5907628747018</v>
      </c>
      <c r="C11757" t="s">
        <v>36831</v>
      </c>
      <c r="D11757" t="s">
        <v>4107</v>
      </c>
      <c r="E11757" t="s">
        <v>36832</v>
      </c>
      <c r="F11757" t="s">
        <v>4114</v>
      </c>
      <c r="G11757">
        <v>13.75</v>
      </c>
      <c r="H11757" t="s">
        <v>36833</v>
      </c>
    </row>
    <row r="11758" spans="1:8" hidden="1" x14ac:dyDescent="0.25">
      <c r="A11758" t="str">
        <f>Produkty[[#This Row],[Symbol]]</f>
        <v>S93158Z10140</v>
      </c>
      <c r="B11758" s="560">
        <v>5907628747025</v>
      </c>
      <c r="C11758" t="s">
        <v>36834</v>
      </c>
      <c r="D11758" t="s">
        <v>4107</v>
      </c>
      <c r="E11758" t="s">
        <v>36835</v>
      </c>
      <c r="F11758" t="s">
        <v>4114</v>
      </c>
      <c r="G11758">
        <v>13.75</v>
      </c>
      <c r="H11758" t="s">
        <v>36836</v>
      </c>
    </row>
    <row r="11759" spans="1:8" hidden="1" x14ac:dyDescent="0.25">
      <c r="A11759" t="str">
        <f>Produkty[[#This Row],[Symbol]]</f>
        <v>S93158Z10070</v>
      </c>
      <c r="B11759" s="560">
        <v>5907628747032</v>
      </c>
      <c r="C11759" t="s">
        <v>36837</v>
      </c>
      <c r="D11759" t="s">
        <v>4107</v>
      </c>
      <c r="E11759" t="s">
        <v>36838</v>
      </c>
      <c r="F11759" t="s">
        <v>4114</v>
      </c>
      <c r="G11759">
        <v>13.75</v>
      </c>
      <c r="H11759" t="s">
        <v>36839</v>
      </c>
    </row>
    <row r="11760" spans="1:8" hidden="1" x14ac:dyDescent="0.25">
      <c r="A11760" t="str">
        <f>Produkty[[#This Row],[Symbol]]</f>
        <v>S93158Z10080</v>
      </c>
      <c r="B11760" s="560">
        <v>5907628747049</v>
      </c>
      <c r="C11760" t="s">
        <v>36840</v>
      </c>
      <c r="D11760" t="s">
        <v>4107</v>
      </c>
      <c r="E11760" t="s">
        <v>36841</v>
      </c>
      <c r="F11760" t="s">
        <v>4114</v>
      </c>
      <c r="G11760">
        <v>13.75</v>
      </c>
      <c r="H11760" t="s">
        <v>36842</v>
      </c>
    </row>
    <row r="11761" spans="1:8" hidden="1" x14ac:dyDescent="0.25">
      <c r="A11761" t="str">
        <f>Produkty[[#This Row],[Symbol]]</f>
        <v>S93158Z12100</v>
      </c>
      <c r="B11761" s="560">
        <v>5907628747056</v>
      </c>
      <c r="C11761" t="s">
        <v>36843</v>
      </c>
      <c r="D11761" t="s">
        <v>4107</v>
      </c>
      <c r="E11761" t="s">
        <v>36844</v>
      </c>
      <c r="F11761" t="s">
        <v>4114</v>
      </c>
      <c r="G11761">
        <v>13.75</v>
      </c>
      <c r="H11761" t="s">
        <v>36845</v>
      </c>
    </row>
    <row r="11762" spans="1:8" hidden="1" x14ac:dyDescent="0.25">
      <c r="A11762" t="str">
        <f>Produkty[[#This Row],[Symbol]]</f>
        <v>S93158Z12120</v>
      </c>
      <c r="B11762" s="560">
        <v>5907628747063</v>
      </c>
      <c r="C11762" t="s">
        <v>36846</v>
      </c>
      <c r="D11762" t="s">
        <v>4107</v>
      </c>
      <c r="E11762" t="s">
        <v>36847</v>
      </c>
      <c r="F11762" t="s">
        <v>4114</v>
      </c>
      <c r="G11762">
        <v>13.75</v>
      </c>
      <c r="H11762" t="s">
        <v>36848</v>
      </c>
    </row>
    <row r="11763" spans="1:8" hidden="1" x14ac:dyDescent="0.25">
      <c r="A11763" t="str">
        <f>Produkty[[#This Row],[Symbol]]</f>
        <v>S93158Z12140</v>
      </c>
      <c r="B11763" s="560">
        <v>5907628747070</v>
      </c>
      <c r="C11763" t="s">
        <v>36849</v>
      </c>
      <c r="D11763" t="s">
        <v>4107</v>
      </c>
      <c r="E11763" t="s">
        <v>36850</v>
      </c>
      <c r="F11763" t="s">
        <v>4114</v>
      </c>
      <c r="G11763">
        <v>13.75</v>
      </c>
      <c r="H11763" t="s">
        <v>36851</v>
      </c>
    </row>
    <row r="11764" spans="1:8" hidden="1" x14ac:dyDescent="0.25">
      <c r="A11764" t="str">
        <f>Produkty[[#This Row],[Symbol]]</f>
        <v>S93158Z12150</v>
      </c>
      <c r="B11764" s="560">
        <v>5907628747087</v>
      </c>
      <c r="C11764" t="s">
        <v>36852</v>
      </c>
      <c r="D11764" t="s">
        <v>4107</v>
      </c>
      <c r="E11764" t="s">
        <v>36853</v>
      </c>
      <c r="F11764" t="s">
        <v>4114</v>
      </c>
      <c r="G11764">
        <v>13.75</v>
      </c>
      <c r="H11764" t="s">
        <v>36854</v>
      </c>
    </row>
    <row r="11765" spans="1:8" hidden="1" x14ac:dyDescent="0.25">
      <c r="A11765" t="str">
        <f>Produkty[[#This Row],[Symbol]]</f>
        <v>S93158Z12050</v>
      </c>
      <c r="B11765" s="560">
        <v>5907628747094</v>
      </c>
      <c r="C11765" t="s">
        <v>36855</v>
      </c>
      <c r="D11765" t="s">
        <v>4107</v>
      </c>
      <c r="E11765" t="s">
        <v>36856</v>
      </c>
      <c r="F11765" t="s">
        <v>4114</v>
      </c>
      <c r="G11765">
        <v>13.75</v>
      </c>
      <c r="H11765" t="s">
        <v>36857</v>
      </c>
    </row>
    <row r="11766" spans="1:8" hidden="1" x14ac:dyDescent="0.25">
      <c r="A11766" t="str">
        <f>Produkty[[#This Row],[Symbol]]</f>
        <v>S93158Z12055</v>
      </c>
      <c r="B11766" s="560">
        <v>5907628747100</v>
      </c>
      <c r="C11766" t="s">
        <v>36858</v>
      </c>
      <c r="D11766" t="s">
        <v>4107</v>
      </c>
      <c r="E11766" t="s">
        <v>36859</v>
      </c>
      <c r="F11766" t="s">
        <v>4114</v>
      </c>
      <c r="G11766">
        <v>13.75</v>
      </c>
      <c r="H11766" t="s">
        <v>36860</v>
      </c>
    </row>
    <row r="11767" spans="1:8" hidden="1" x14ac:dyDescent="0.25">
      <c r="A11767" t="str">
        <f>Produkty[[#This Row],[Symbol]]</f>
        <v>S93158Z12060</v>
      </c>
      <c r="B11767" s="560">
        <v>5907628747117</v>
      </c>
      <c r="C11767" t="s">
        <v>36861</v>
      </c>
      <c r="D11767" t="s">
        <v>4107</v>
      </c>
      <c r="E11767" t="s">
        <v>36862</v>
      </c>
      <c r="F11767" t="s">
        <v>4114</v>
      </c>
      <c r="G11767">
        <v>13.75</v>
      </c>
      <c r="H11767" t="s">
        <v>36863</v>
      </c>
    </row>
    <row r="11768" spans="1:8" hidden="1" x14ac:dyDescent="0.25">
      <c r="A11768" t="str">
        <f>Produkty[[#This Row],[Symbol]]</f>
        <v>S93158Z12070</v>
      </c>
      <c r="B11768" s="560">
        <v>5907628747124</v>
      </c>
      <c r="C11768" t="s">
        <v>36864</v>
      </c>
      <c r="D11768" t="s">
        <v>4107</v>
      </c>
      <c r="E11768" t="s">
        <v>36865</v>
      </c>
      <c r="F11768" t="s">
        <v>4114</v>
      </c>
      <c r="G11768">
        <v>13.75</v>
      </c>
      <c r="H11768" t="s">
        <v>36866</v>
      </c>
    </row>
    <row r="11769" spans="1:8" hidden="1" x14ac:dyDescent="0.25">
      <c r="A11769" t="str">
        <f>Produkty[[#This Row],[Symbol]]</f>
        <v>S93158Z12080</v>
      </c>
      <c r="B11769" s="560">
        <v>5907628747131</v>
      </c>
      <c r="C11769" t="s">
        <v>36867</v>
      </c>
      <c r="D11769" t="s">
        <v>4107</v>
      </c>
      <c r="E11769" t="s">
        <v>36868</v>
      </c>
      <c r="F11769" t="s">
        <v>4114</v>
      </c>
      <c r="G11769">
        <v>13.75</v>
      </c>
      <c r="H11769" t="s">
        <v>36869</v>
      </c>
    </row>
    <row r="11770" spans="1:8" hidden="1" x14ac:dyDescent="0.25">
      <c r="A11770" t="str">
        <f>Produkty[[#This Row],[Symbol]]</f>
        <v>S93158Z16100</v>
      </c>
      <c r="B11770" s="560">
        <v>5907628747148</v>
      </c>
      <c r="C11770" t="s">
        <v>36870</v>
      </c>
      <c r="D11770" t="s">
        <v>4107</v>
      </c>
      <c r="E11770" t="s">
        <v>36871</v>
      </c>
      <c r="F11770" t="s">
        <v>4114</v>
      </c>
      <c r="G11770">
        <v>13.75</v>
      </c>
      <c r="H11770" t="s">
        <v>36872</v>
      </c>
    </row>
    <row r="11771" spans="1:8" hidden="1" x14ac:dyDescent="0.25">
      <c r="A11771" t="str">
        <f>Produkty[[#This Row],[Symbol]]</f>
        <v>S93158Z16120</v>
      </c>
      <c r="B11771" s="560">
        <v>5907628747155</v>
      </c>
      <c r="C11771" t="s">
        <v>36873</v>
      </c>
      <c r="D11771" t="s">
        <v>4107</v>
      </c>
      <c r="E11771" t="s">
        <v>36874</v>
      </c>
      <c r="F11771" t="s">
        <v>4114</v>
      </c>
      <c r="G11771">
        <v>13.75</v>
      </c>
      <c r="H11771" t="s">
        <v>36875</v>
      </c>
    </row>
    <row r="11772" spans="1:8" hidden="1" x14ac:dyDescent="0.25">
      <c r="A11772" t="str">
        <f>Produkty[[#This Row],[Symbol]]</f>
        <v>S93158Z20060</v>
      </c>
      <c r="B11772" s="560">
        <v>5907628747162</v>
      </c>
      <c r="C11772" t="s">
        <v>36876</v>
      </c>
      <c r="D11772" t="s">
        <v>4107</v>
      </c>
      <c r="E11772" t="s">
        <v>36877</v>
      </c>
      <c r="F11772" t="s">
        <v>4114</v>
      </c>
      <c r="G11772">
        <v>13.75</v>
      </c>
      <c r="H11772" t="s">
        <v>36878</v>
      </c>
    </row>
    <row r="11773" spans="1:8" hidden="1" x14ac:dyDescent="0.25">
      <c r="A11773" t="str">
        <f>Produkty[[#This Row],[Symbol]]</f>
        <v>S93358Z06080</v>
      </c>
      <c r="B11773" s="560">
        <v>5907628747230</v>
      </c>
      <c r="C11773" t="s">
        <v>36879</v>
      </c>
      <c r="D11773" t="s">
        <v>4107</v>
      </c>
      <c r="E11773" t="s">
        <v>36880</v>
      </c>
      <c r="F11773" t="s">
        <v>4114</v>
      </c>
      <c r="G11773">
        <v>14.41</v>
      </c>
      <c r="H11773" t="s">
        <v>36881</v>
      </c>
    </row>
    <row r="11774" spans="1:8" hidden="1" x14ac:dyDescent="0.25">
      <c r="A11774" t="str">
        <f>Produkty[[#This Row],[Symbol]]</f>
        <v>S93358Z16045</v>
      </c>
      <c r="B11774" s="560">
        <v>5907628747247</v>
      </c>
      <c r="C11774" t="s">
        <v>36882</v>
      </c>
      <c r="D11774" t="s">
        <v>4107</v>
      </c>
      <c r="E11774" t="s">
        <v>36883</v>
      </c>
      <c r="F11774" t="s">
        <v>4114</v>
      </c>
      <c r="G11774">
        <v>13.75</v>
      </c>
      <c r="H11774" t="s">
        <v>36884</v>
      </c>
    </row>
    <row r="11775" spans="1:8" hidden="1" x14ac:dyDescent="0.25">
      <c r="A11775" t="str">
        <f>Produkty[[#This Row],[Symbol]]</f>
        <v>S93358Z05016</v>
      </c>
      <c r="B11775" s="560">
        <v>5907628747421</v>
      </c>
      <c r="C11775" t="s">
        <v>36885</v>
      </c>
      <c r="D11775" t="s">
        <v>4107</v>
      </c>
      <c r="E11775" t="s">
        <v>36886</v>
      </c>
      <c r="F11775" t="s">
        <v>4114</v>
      </c>
      <c r="G11775">
        <v>18.39</v>
      </c>
      <c r="H11775" t="s">
        <v>36887</v>
      </c>
    </row>
    <row r="11776" spans="1:8" hidden="1" x14ac:dyDescent="0.25">
      <c r="A11776" t="str">
        <f>Produkty[[#This Row],[Symbol]]</f>
        <v>S93358Z05020</v>
      </c>
      <c r="B11776" s="560">
        <v>5907628747438</v>
      </c>
      <c r="C11776" t="s">
        <v>36888</v>
      </c>
      <c r="D11776" t="s">
        <v>4107</v>
      </c>
      <c r="E11776" t="s">
        <v>36889</v>
      </c>
      <c r="F11776" t="s">
        <v>4114</v>
      </c>
      <c r="G11776">
        <v>17.86</v>
      </c>
      <c r="H11776" t="s">
        <v>36890</v>
      </c>
    </row>
    <row r="11777" spans="1:8" hidden="1" x14ac:dyDescent="0.25">
      <c r="A11777" t="str">
        <f>Produkty[[#This Row],[Symbol]]</f>
        <v>S93358Z05025</v>
      </c>
      <c r="B11777" s="560">
        <v>5907628747445</v>
      </c>
      <c r="C11777" t="s">
        <v>36891</v>
      </c>
      <c r="D11777" t="s">
        <v>4107</v>
      </c>
      <c r="E11777" t="s">
        <v>36892</v>
      </c>
      <c r="F11777" t="s">
        <v>4114</v>
      </c>
      <c r="G11777">
        <v>17.8</v>
      </c>
      <c r="H11777" t="s">
        <v>36893</v>
      </c>
    </row>
    <row r="11778" spans="1:8" hidden="1" x14ac:dyDescent="0.25">
      <c r="A11778" t="str">
        <f>Produkty[[#This Row],[Symbol]]</f>
        <v>S93358Z06030</v>
      </c>
      <c r="B11778" s="560">
        <v>5907628747452</v>
      </c>
      <c r="C11778" t="s">
        <v>36894</v>
      </c>
      <c r="D11778" t="s">
        <v>4107</v>
      </c>
      <c r="E11778" t="s">
        <v>36895</v>
      </c>
      <c r="F11778" t="s">
        <v>4114</v>
      </c>
      <c r="G11778">
        <v>14.41</v>
      </c>
      <c r="H11778" t="s">
        <v>36896</v>
      </c>
    </row>
    <row r="11779" spans="1:8" hidden="1" x14ac:dyDescent="0.25">
      <c r="A11779" t="str">
        <f>Produkty[[#This Row],[Symbol]]</f>
        <v>S93358Z08040</v>
      </c>
      <c r="B11779" s="560">
        <v>5907628747469</v>
      </c>
      <c r="C11779" t="s">
        <v>36897</v>
      </c>
      <c r="D11779" t="s">
        <v>4107</v>
      </c>
      <c r="E11779" t="s">
        <v>36898</v>
      </c>
      <c r="F11779" t="s">
        <v>4114</v>
      </c>
      <c r="G11779">
        <v>13.75</v>
      </c>
      <c r="H11779" t="s">
        <v>36899</v>
      </c>
    </row>
    <row r="11780" spans="1:8" hidden="1" x14ac:dyDescent="0.25">
      <c r="A11780" t="str">
        <f>Produkty[[#This Row],[Symbol]]</f>
        <v>S93358Z08045</v>
      </c>
      <c r="B11780" s="560">
        <v>5907628747476</v>
      </c>
      <c r="C11780" t="s">
        <v>36900</v>
      </c>
      <c r="D11780" t="s">
        <v>4107</v>
      </c>
      <c r="E11780" t="s">
        <v>36901</v>
      </c>
      <c r="F11780" t="s">
        <v>4114</v>
      </c>
      <c r="G11780">
        <v>13.75</v>
      </c>
      <c r="H11780" t="s">
        <v>36902</v>
      </c>
    </row>
    <row r="11781" spans="1:8" hidden="1" x14ac:dyDescent="0.25">
      <c r="A11781" t="str">
        <f>Produkty[[#This Row],[Symbol]]</f>
        <v>S93358Z08050</v>
      </c>
      <c r="B11781" s="560">
        <v>5907628747483</v>
      </c>
      <c r="C11781" t="s">
        <v>36903</v>
      </c>
      <c r="D11781" t="s">
        <v>4107</v>
      </c>
      <c r="E11781" t="s">
        <v>36904</v>
      </c>
      <c r="F11781" t="s">
        <v>4114</v>
      </c>
      <c r="G11781">
        <v>13.75</v>
      </c>
      <c r="H11781" t="s">
        <v>36905</v>
      </c>
    </row>
    <row r="11782" spans="1:8" hidden="1" x14ac:dyDescent="0.25">
      <c r="A11782" t="str">
        <f>Produkty[[#This Row],[Symbol]]</f>
        <v>S93358Z08060</v>
      </c>
      <c r="B11782" s="560">
        <v>5907628747490</v>
      </c>
      <c r="C11782" t="s">
        <v>36906</v>
      </c>
      <c r="D11782" t="s">
        <v>4107</v>
      </c>
      <c r="E11782" t="s">
        <v>36907</v>
      </c>
      <c r="F11782" t="s">
        <v>4114</v>
      </c>
      <c r="G11782">
        <v>13.75</v>
      </c>
      <c r="H11782" t="s">
        <v>36908</v>
      </c>
    </row>
    <row r="11783" spans="1:8" hidden="1" x14ac:dyDescent="0.25">
      <c r="A11783" t="str">
        <f>Produkty[[#This Row],[Symbol]]</f>
        <v>S93158Z16160</v>
      </c>
      <c r="B11783" s="560">
        <v>5907628747506</v>
      </c>
      <c r="C11783" t="s">
        <v>36909</v>
      </c>
      <c r="D11783" t="s">
        <v>4107</v>
      </c>
      <c r="E11783" t="s">
        <v>36910</v>
      </c>
      <c r="F11783" t="s">
        <v>4114</v>
      </c>
      <c r="G11783">
        <v>13.75</v>
      </c>
      <c r="H11783" t="s">
        <v>36911</v>
      </c>
    </row>
    <row r="11784" spans="1:8" hidden="1" x14ac:dyDescent="0.25">
      <c r="A11784" t="str">
        <f>Produkty[[#This Row],[Symbol]]</f>
        <v>S93158Z16200</v>
      </c>
      <c r="B11784" s="560">
        <v>5907628747513</v>
      </c>
      <c r="C11784" t="s">
        <v>36912</v>
      </c>
      <c r="D11784" t="s">
        <v>4107</v>
      </c>
      <c r="E11784" t="s">
        <v>36913</v>
      </c>
      <c r="F11784" t="s">
        <v>4114</v>
      </c>
      <c r="G11784">
        <v>13.75</v>
      </c>
      <c r="H11784" t="s">
        <v>36914</v>
      </c>
    </row>
    <row r="11785" spans="1:8" hidden="1" x14ac:dyDescent="0.25">
      <c r="A11785" t="str">
        <f>Produkty[[#This Row],[Symbol]]</f>
        <v>S93158Z16060</v>
      </c>
      <c r="B11785" s="560">
        <v>5907628747520</v>
      </c>
      <c r="C11785" t="s">
        <v>36915</v>
      </c>
      <c r="D11785" t="s">
        <v>4107</v>
      </c>
      <c r="E11785" t="s">
        <v>36916</v>
      </c>
      <c r="F11785" t="s">
        <v>4114</v>
      </c>
      <c r="G11785">
        <v>13.75</v>
      </c>
      <c r="H11785" t="s">
        <v>36917</v>
      </c>
    </row>
    <row r="11786" spans="1:8" hidden="1" x14ac:dyDescent="0.25">
      <c r="A11786" t="str">
        <f>Produkty[[#This Row],[Symbol]]</f>
        <v>S93158Z16065</v>
      </c>
      <c r="B11786" s="560">
        <v>5907628747537</v>
      </c>
      <c r="C11786" t="s">
        <v>36918</v>
      </c>
      <c r="D11786" t="s">
        <v>4107</v>
      </c>
      <c r="E11786" t="s">
        <v>36919</v>
      </c>
      <c r="F11786" t="s">
        <v>4114</v>
      </c>
      <c r="G11786">
        <v>13.75</v>
      </c>
      <c r="H11786" t="s">
        <v>36920</v>
      </c>
    </row>
    <row r="11787" spans="1:8" hidden="1" x14ac:dyDescent="0.25">
      <c r="A11787" t="str">
        <f>Produkty[[#This Row],[Symbol]]</f>
        <v>S93158Z16080</v>
      </c>
      <c r="B11787" s="560">
        <v>5907628747544</v>
      </c>
      <c r="C11787" t="s">
        <v>36921</v>
      </c>
      <c r="D11787" t="s">
        <v>4107</v>
      </c>
      <c r="E11787" t="s">
        <v>36922</v>
      </c>
      <c r="F11787" t="s">
        <v>4114</v>
      </c>
      <c r="G11787">
        <v>13.75</v>
      </c>
      <c r="H11787" t="s">
        <v>36923</v>
      </c>
    </row>
    <row r="11788" spans="1:8" hidden="1" x14ac:dyDescent="0.25">
      <c r="A11788" t="str">
        <f>Produkty[[#This Row],[Symbol]]</f>
        <v>S93158Z16090</v>
      </c>
      <c r="B11788" s="560">
        <v>5907628747551</v>
      </c>
      <c r="C11788" t="s">
        <v>36924</v>
      </c>
      <c r="D11788" t="s">
        <v>4107</v>
      </c>
      <c r="E11788" t="s">
        <v>36925</v>
      </c>
      <c r="F11788" t="s">
        <v>4114</v>
      </c>
      <c r="G11788">
        <v>13.75</v>
      </c>
      <c r="H11788" t="s">
        <v>36926</v>
      </c>
    </row>
    <row r="11789" spans="1:8" hidden="1" x14ac:dyDescent="0.25">
      <c r="A11789" t="str">
        <f>Produkty[[#This Row],[Symbol]]</f>
        <v>S93158Z08100</v>
      </c>
      <c r="B11789" s="560">
        <v>5907628747568</v>
      </c>
      <c r="C11789" t="s">
        <v>36927</v>
      </c>
      <c r="D11789" t="s">
        <v>4107</v>
      </c>
      <c r="E11789" t="s">
        <v>36928</v>
      </c>
      <c r="F11789" t="s">
        <v>4114</v>
      </c>
      <c r="G11789">
        <v>13.75</v>
      </c>
      <c r="H11789" t="s">
        <v>36929</v>
      </c>
    </row>
    <row r="11790" spans="1:8" hidden="1" x14ac:dyDescent="0.25">
      <c r="A11790" t="str">
        <f>Produkty[[#This Row],[Symbol]]</f>
        <v>S93158Z08110</v>
      </c>
      <c r="B11790" s="560">
        <v>5907628747575</v>
      </c>
      <c r="C11790" t="s">
        <v>36930</v>
      </c>
      <c r="D11790" t="s">
        <v>4107</v>
      </c>
      <c r="E11790" t="s">
        <v>36931</v>
      </c>
      <c r="F11790" t="s">
        <v>4114</v>
      </c>
      <c r="G11790">
        <v>13.75</v>
      </c>
      <c r="H11790" t="s">
        <v>36932</v>
      </c>
    </row>
    <row r="11791" spans="1:8" hidden="1" x14ac:dyDescent="0.25">
      <c r="A11791" t="str">
        <f>Produkty[[#This Row],[Symbol]]</f>
        <v>S93158Z08120</v>
      </c>
      <c r="B11791" s="560">
        <v>5907628747582</v>
      </c>
      <c r="C11791" t="s">
        <v>36933</v>
      </c>
      <c r="D11791" t="s">
        <v>4107</v>
      </c>
      <c r="E11791" t="s">
        <v>36934</v>
      </c>
      <c r="F11791" t="s">
        <v>4114</v>
      </c>
      <c r="G11791">
        <v>13.75</v>
      </c>
      <c r="H11791" t="s">
        <v>36935</v>
      </c>
    </row>
    <row r="11792" spans="1:8" hidden="1" x14ac:dyDescent="0.25">
      <c r="A11792" t="str">
        <f>Produkty[[#This Row],[Symbol]]</f>
        <v>NAK9346ZM03</v>
      </c>
      <c r="B11792" s="560">
        <v>5907628747766</v>
      </c>
      <c r="C11792" t="s">
        <v>36936</v>
      </c>
      <c r="D11792" t="s">
        <v>4107</v>
      </c>
      <c r="E11792" t="s">
        <v>36937</v>
      </c>
      <c r="F11792" t="s">
        <v>4114</v>
      </c>
      <c r="G11792">
        <v>20.81</v>
      </c>
      <c r="H11792" t="s">
        <v>36938</v>
      </c>
    </row>
    <row r="11793" spans="1:8" hidden="1" x14ac:dyDescent="0.25">
      <c r="A11793" t="str">
        <f>Produkty[[#This Row],[Symbol]]</f>
        <v>PP125Z04</v>
      </c>
      <c r="B11793" s="560">
        <v>5907628747780</v>
      </c>
      <c r="C11793" t="s">
        <v>36939</v>
      </c>
      <c r="D11793" t="s">
        <v>4107</v>
      </c>
      <c r="E11793" t="s">
        <v>36940</v>
      </c>
      <c r="F11793" t="s">
        <v>4114</v>
      </c>
      <c r="G11793">
        <v>17.27</v>
      </c>
      <c r="H11793" t="s">
        <v>36941</v>
      </c>
    </row>
    <row r="11794" spans="1:8" hidden="1" x14ac:dyDescent="0.25">
      <c r="A11794" t="str">
        <f>Produkty[[#This Row],[Symbol]]</f>
        <v>PP125Z27</v>
      </c>
      <c r="B11794" s="560">
        <v>5907628747797</v>
      </c>
      <c r="C11794" t="s">
        <v>36942</v>
      </c>
      <c r="D11794" t="s">
        <v>4107</v>
      </c>
      <c r="E11794" t="s">
        <v>36943</v>
      </c>
      <c r="F11794" t="s">
        <v>4114</v>
      </c>
      <c r="G11794">
        <v>13.55</v>
      </c>
      <c r="H11794" t="s">
        <v>36944</v>
      </c>
    </row>
    <row r="11795" spans="1:8" hidden="1" x14ac:dyDescent="0.25">
      <c r="A11795" t="str">
        <f>Produkty[[#This Row],[Symbol]]</f>
        <v>PP125Z30</v>
      </c>
      <c r="B11795" s="560">
        <v>5907628747803</v>
      </c>
      <c r="C11795" t="s">
        <v>36945</v>
      </c>
      <c r="D11795" t="s">
        <v>4107</v>
      </c>
      <c r="E11795" t="s">
        <v>36946</v>
      </c>
      <c r="F11795" t="s">
        <v>4114</v>
      </c>
      <c r="G11795">
        <v>13.55</v>
      </c>
      <c r="H11795" t="s">
        <v>36947</v>
      </c>
    </row>
    <row r="11796" spans="1:8" hidden="1" x14ac:dyDescent="0.25">
      <c r="A11796" t="str">
        <f>Produkty[[#This Row],[Symbol]]</f>
        <v>PP125Z33</v>
      </c>
      <c r="B11796" s="560">
        <v>5907628747810</v>
      </c>
      <c r="C11796" t="s">
        <v>36948</v>
      </c>
      <c r="D11796" t="s">
        <v>4107</v>
      </c>
      <c r="E11796" t="s">
        <v>36949</v>
      </c>
      <c r="F11796" t="s">
        <v>4114</v>
      </c>
      <c r="G11796">
        <v>15.49</v>
      </c>
      <c r="H11796" t="s">
        <v>36950</v>
      </c>
    </row>
    <row r="11797" spans="1:8" hidden="1" x14ac:dyDescent="0.25">
      <c r="A11797" t="str">
        <f>Produkty[[#This Row],[Symbol]]</f>
        <v>PP125Z36</v>
      </c>
      <c r="B11797" s="560">
        <v>5907628747827</v>
      </c>
      <c r="C11797" t="s">
        <v>36951</v>
      </c>
      <c r="D11797" t="s">
        <v>4107</v>
      </c>
      <c r="E11797" t="s">
        <v>36952</v>
      </c>
      <c r="F11797" t="s">
        <v>4114</v>
      </c>
      <c r="G11797">
        <v>15.49</v>
      </c>
      <c r="H11797" t="s">
        <v>36953</v>
      </c>
    </row>
    <row r="11798" spans="1:8" hidden="1" x14ac:dyDescent="0.25">
      <c r="A11798" t="str">
        <f>Produkty[[#This Row],[Symbol]]</f>
        <v>PP9021Z24</v>
      </c>
      <c r="B11798" s="560">
        <v>5907628747834</v>
      </c>
      <c r="C11798" t="s">
        <v>36954</v>
      </c>
      <c r="D11798" t="s">
        <v>4107</v>
      </c>
      <c r="E11798" t="s">
        <v>36955</v>
      </c>
      <c r="F11798" t="s">
        <v>4114</v>
      </c>
      <c r="G11798">
        <v>12.94</v>
      </c>
      <c r="H11798" t="s">
        <v>36956</v>
      </c>
    </row>
    <row r="11799" spans="1:8" hidden="1" x14ac:dyDescent="0.25">
      <c r="A11799" t="str">
        <f>Produkty[[#This Row],[Symbol]]</f>
        <v>PP9021Z04</v>
      </c>
      <c r="B11799" s="560">
        <v>5907628747841</v>
      </c>
      <c r="C11799" t="s">
        <v>36957</v>
      </c>
      <c r="D11799" t="s">
        <v>4107</v>
      </c>
      <c r="E11799" t="s">
        <v>36958</v>
      </c>
      <c r="F11799" t="s">
        <v>4114</v>
      </c>
      <c r="G11799">
        <v>16.98</v>
      </c>
      <c r="H11799" t="s">
        <v>36959</v>
      </c>
    </row>
    <row r="11800" spans="1:8" hidden="1" x14ac:dyDescent="0.25">
      <c r="A11800" t="str">
        <f>Produkty[[#This Row],[Symbol]]</f>
        <v>S93158Z16110</v>
      </c>
      <c r="B11800" s="560">
        <v>5907628747865</v>
      </c>
      <c r="C11800" t="s">
        <v>36960</v>
      </c>
      <c r="D11800" t="s">
        <v>4107</v>
      </c>
      <c r="E11800" t="s">
        <v>36961</v>
      </c>
      <c r="F11800" t="s">
        <v>4114</v>
      </c>
      <c r="G11800">
        <v>13.75</v>
      </c>
      <c r="H11800" t="s">
        <v>36962</v>
      </c>
    </row>
    <row r="11801" spans="1:8" hidden="1" x14ac:dyDescent="0.25">
      <c r="A11801" t="str">
        <f>Produkty[[#This Row],[Symbol]]</f>
        <v>S93358Z16040</v>
      </c>
      <c r="B11801" s="560">
        <v>5907628747872</v>
      </c>
      <c r="C11801" t="s">
        <v>36963</v>
      </c>
      <c r="D11801" t="s">
        <v>4107</v>
      </c>
      <c r="E11801" t="s">
        <v>36964</v>
      </c>
      <c r="F11801" t="s">
        <v>4114</v>
      </c>
      <c r="G11801">
        <v>13.75</v>
      </c>
      <c r="H11801" t="s">
        <v>36965</v>
      </c>
    </row>
    <row r="11802" spans="1:8" hidden="1" x14ac:dyDescent="0.25">
      <c r="A11802" t="str">
        <f>Produkty[[#This Row],[Symbol]]</f>
        <v>S93358Z20070</v>
      </c>
      <c r="B11802" s="560">
        <v>5907628747889</v>
      </c>
      <c r="C11802" t="s">
        <v>36966</v>
      </c>
      <c r="D11802" t="s">
        <v>4107</v>
      </c>
      <c r="E11802" t="s">
        <v>36967</v>
      </c>
      <c r="F11802" t="s">
        <v>4114</v>
      </c>
      <c r="G11802">
        <v>13.75</v>
      </c>
      <c r="H11802" t="s">
        <v>36968</v>
      </c>
    </row>
    <row r="11803" spans="1:8" hidden="1" x14ac:dyDescent="0.25">
      <c r="A11803" t="str">
        <f>Produkty[[#This Row],[Symbol]]</f>
        <v>NAK9856ZM2415</v>
      </c>
      <c r="B11803" s="560">
        <v>5907628748053</v>
      </c>
      <c r="C11803" t="s">
        <v>36969</v>
      </c>
      <c r="D11803" t="s">
        <v>4107</v>
      </c>
      <c r="E11803" t="s">
        <v>36970</v>
      </c>
      <c r="F11803" t="s">
        <v>4114</v>
      </c>
      <c r="G11803">
        <v>16.190000000000001</v>
      </c>
      <c r="H11803" t="s">
        <v>36971</v>
      </c>
    </row>
    <row r="11804" spans="1:8" hidden="1" x14ac:dyDescent="0.25">
      <c r="A11804" t="str">
        <f>Produkty[[#This Row],[Symbol]]</f>
        <v>S93158Z10150</v>
      </c>
      <c r="B11804" s="560">
        <v>5907628748145</v>
      </c>
      <c r="C11804" t="s">
        <v>36972</v>
      </c>
      <c r="D11804" t="s">
        <v>4107</v>
      </c>
      <c r="E11804" t="s">
        <v>36973</v>
      </c>
      <c r="F11804" t="s">
        <v>4114</v>
      </c>
      <c r="G11804">
        <v>13.75</v>
      </c>
      <c r="H11804" t="s">
        <v>36974</v>
      </c>
    </row>
    <row r="11805" spans="1:8" hidden="1" x14ac:dyDescent="0.25">
      <c r="A11805" t="str">
        <f>Produkty[[#This Row],[Symbol]]</f>
        <v>S93358Z06055</v>
      </c>
      <c r="B11805" s="560">
        <v>5907628748152</v>
      </c>
      <c r="C11805" t="s">
        <v>36975</v>
      </c>
      <c r="D11805" t="s">
        <v>4107</v>
      </c>
      <c r="E11805" t="s">
        <v>36976</v>
      </c>
      <c r="F11805" t="s">
        <v>4114</v>
      </c>
      <c r="G11805">
        <v>14.41</v>
      </c>
      <c r="H11805" t="s">
        <v>36977</v>
      </c>
    </row>
    <row r="11806" spans="1:8" hidden="1" x14ac:dyDescent="0.25">
      <c r="A11806" t="str">
        <f>Produkty[[#This Row],[Symbol]]</f>
        <v>S93358Z16035</v>
      </c>
      <c r="B11806" s="560">
        <v>5907628748169</v>
      </c>
      <c r="C11806" t="s">
        <v>36978</v>
      </c>
      <c r="D11806" t="s">
        <v>4107</v>
      </c>
      <c r="E11806" t="s">
        <v>36979</v>
      </c>
      <c r="F11806" t="s">
        <v>4114</v>
      </c>
      <c r="G11806">
        <v>13.75</v>
      </c>
      <c r="H11806" t="s">
        <v>36980</v>
      </c>
    </row>
    <row r="11807" spans="1:8" hidden="1" x14ac:dyDescent="0.25">
      <c r="A11807" t="str">
        <f>Produkty[[#This Row],[Symbol]]</f>
        <v>S93358Z12020</v>
      </c>
      <c r="B11807" s="560">
        <v>5907628748176</v>
      </c>
      <c r="C11807" t="s">
        <v>36981</v>
      </c>
      <c r="D11807" t="s">
        <v>4107</v>
      </c>
      <c r="E11807" t="s">
        <v>36982</v>
      </c>
      <c r="F11807" t="s">
        <v>4114</v>
      </c>
      <c r="G11807">
        <v>14</v>
      </c>
      <c r="H11807" t="s">
        <v>36983</v>
      </c>
    </row>
    <row r="11808" spans="1:8" hidden="1" x14ac:dyDescent="0.25">
      <c r="A11808" t="str">
        <f>Produkty[[#This Row],[Symbol]]</f>
        <v>S93358Z16060</v>
      </c>
      <c r="B11808" s="560">
        <v>5907628748183</v>
      </c>
      <c r="C11808" t="s">
        <v>36984</v>
      </c>
      <c r="D11808" t="s">
        <v>4107</v>
      </c>
      <c r="E11808" t="s">
        <v>36985</v>
      </c>
      <c r="F11808" t="s">
        <v>4114</v>
      </c>
      <c r="G11808">
        <v>13.75</v>
      </c>
      <c r="H11808" t="s">
        <v>36986</v>
      </c>
    </row>
    <row r="11809" spans="1:8" hidden="1" x14ac:dyDescent="0.25">
      <c r="A11809" t="str">
        <f>Produkty[[#This Row],[Symbol]]</f>
        <v>S93358Z16080</v>
      </c>
      <c r="B11809" s="560">
        <v>5907628748190</v>
      </c>
      <c r="C11809" t="s">
        <v>36987</v>
      </c>
      <c r="D11809" t="s">
        <v>4107</v>
      </c>
      <c r="E11809" t="s">
        <v>36988</v>
      </c>
      <c r="F11809" t="s">
        <v>4114</v>
      </c>
      <c r="G11809">
        <v>13.75</v>
      </c>
      <c r="H11809" t="s">
        <v>36989</v>
      </c>
    </row>
    <row r="11810" spans="1:8" hidden="1" x14ac:dyDescent="0.25">
      <c r="A11810" t="str">
        <f>Produkty[[#This Row],[Symbol]]</f>
        <v>S93158Z10160</v>
      </c>
      <c r="B11810" s="560">
        <v>5907628748206</v>
      </c>
      <c r="C11810" t="s">
        <v>36990</v>
      </c>
      <c r="D11810" t="s">
        <v>4107</v>
      </c>
      <c r="E11810" t="s">
        <v>36991</v>
      </c>
      <c r="F11810" t="s">
        <v>4114</v>
      </c>
      <c r="G11810">
        <v>14.6</v>
      </c>
      <c r="H11810" t="s">
        <v>36992</v>
      </c>
    </row>
    <row r="11811" spans="1:8" hidden="1" x14ac:dyDescent="0.25">
      <c r="A11811" t="str">
        <f>Produkty[[#This Row],[Symbol]]</f>
        <v>S93158Z12160</v>
      </c>
      <c r="B11811" s="560">
        <v>5907628748213</v>
      </c>
      <c r="C11811" t="s">
        <v>36993</v>
      </c>
      <c r="D11811" t="s">
        <v>4107</v>
      </c>
      <c r="E11811" t="s">
        <v>36994</v>
      </c>
      <c r="F11811" t="s">
        <v>4114</v>
      </c>
      <c r="G11811">
        <v>14.12</v>
      </c>
      <c r="H11811" t="s">
        <v>36995</v>
      </c>
    </row>
    <row r="11812" spans="1:8" hidden="1" x14ac:dyDescent="0.25">
      <c r="A11812" t="str">
        <f>Produkty[[#This Row],[Symbol]]</f>
        <v>S93158Z12180</v>
      </c>
      <c r="B11812" s="560">
        <v>5907628748220</v>
      </c>
      <c r="C11812" t="s">
        <v>36996</v>
      </c>
      <c r="D11812" t="s">
        <v>4107</v>
      </c>
      <c r="E11812" t="s">
        <v>36997</v>
      </c>
      <c r="F11812" t="s">
        <v>4114</v>
      </c>
      <c r="G11812">
        <v>14.5</v>
      </c>
      <c r="H11812" t="s">
        <v>36998</v>
      </c>
    </row>
    <row r="11813" spans="1:8" hidden="1" x14ac:dyDescent="0.25">
      <c r="A11813" t="str">
        <f>Produkty[[#This Row],[Symbol]]</f>
        <v>NAK9856ZM30</v>
      </c>
      <c r="B11813" s="560">
        <v>5907628748343</v>
      </c>
      <c r="C11813" t="s">
        <v>36999</v>
      </c>
      <c r="D11813" t="s">
        <v>4107</v>
      </c>
      <c r="E11813" t="s">
        <v>37000</v>
      </c>
      <c r="F11813" t="s">
        <v>4114</v>
      </c>
      <c r="G11813">
        <v>18.39</v>
      </c>
      <c r="H11813" t="s">
        <v>37001</v>
      </c>
    </row>
    <row r="11814" spans="1:8" hidden="1" x14ac:dyDescent="0.25">
      <c r="A11814" t="str">
        <f>Produkty[[#This Row],[Symbol]]</f>
        <v>S93158Z08080</v>
      </c>
      <c r="B11814" s="560">
        <v>5907628748442</v>
      </c>
      <c r="C11814" t="s">
        <v>37002</v>
      </c>
      <c r="D11814" t="s">
        <v>4107</v>
      </c>
      <c r="E11814" t="s">
        <v>37003</v>
      </c>
      <c r="F11814" t="s">
        <v>4114</v>
      </c>
      <c r="G11814">
        <v>13.75</v>
      </c>
      <c r="H11814" t="s">
        <v>37004</v>
      </c>
    </row>
    <row r="11815" spans="1:8" hidden="1" x14ac:dyDescent="0.25">
      <c r="A11815" t="str">
        <f>Produkty[[#This Row],[Symbol]]</f>
        <v>S93158Z12240</v>
      </c>
      <c r="B11815" s="560">
        <v>5907628748459</v>
      </c>
      <c r="C11815" t="s">
        <v>37005</v>
      </c>
      <c r="D11815" t="s">
        <v>4107</v>
      </c>
      <c r="E11815" t="s">
        <v>37006</v>
      </c>
      <c r="F11815" t="s">
        <v>4114</v>
      </c>
      <c r="G11815">
        <v>17.45</v>
      </c>
      <c r="H11815" t="s">
        <v>37007</v>
      </c>
    </row>
    <row r="11816" spans="1:8" hidden="1" x14ac:dyDescent="0.25">
      <c r="A11816" t="str">
        <f>Produkty[[#This Row],[Symbol]]</f>
        <v>S93358Z06010</v>
      </c>
      <c r="B11816" s="560">
        <v>5907628748503</v>
      </c>
      <c r="C11816" t="s">
        <v>37008</v>
      </c>
      <c r="D11816" t="s">
        <v>4107</v>
      </c>
      <c r="E11816" t="s">
        <v>37009</v>
      </c>
      <c r="F11816" t="s">
        <v>4114</v>
      </c>
      <c r="G11816">
        <v>14.42</v>
      </c>
      <c r="H11816" t="s">
        <v>37010</v>
      </c>
    </row>
    <row r="11817" spans="1:8" hidden="1" x14ac:dyDescent="0.25">
      <c r="A11817" t="str">
        <f>Produkty[[#This Row],[Symbol]]</f>
        <v>S93358Z06016</v>
      </c>
      <c r="B11817" s="560">
        <v>5907628748510</v>
      </c>
      <c r="C11817" t="s">
        <v>37011</v>
      </c>
      <c r="D11817" t="s">
        <v>4107</v>
      </c>
      <c r="E11817" t="s">
        <v>37012</v>
      </c>
      <c r="F11817" t="s">
        <v>4114</v>
      </c>
      <c r="G11817">
        <v>14.54</v>
      </c>
      <c r="H11817" t="s">
        <v>37013</v>
      </c>
    </row>
    <row r="11818" spans="1:8" hidden="1" x14ac:dyDescent="0.25">
      <c r="A11818" t="str">
        <f>Produkty[[#This Row],[Symbol]]</f>
        <v>S93358Z08010</v>
      </c>
      <c r="B11818" s="560">
        <v>5907628748527</v>
      </c>
      <c r="C11818" t="s">
        <v>37014</v>
      </c>
      <c r="D11818" t="s">
        <v>4107</v>
      </c>
      <c r="E11818" t="s">
        <v>37015</v>
      </c>
      <c r="F11818" t="s">
        <v>4114</v>
      </c>
      <c r="G11818">
        <v>15.2</v>
      </c>
      <c r="H11818" t="s">
        <v>37016</v>
      </c>
    </row>
    <row r="11819" spans="1:8" hidden="1" x14ac:dyDescent="0.25">
      <c r="A11819" t="str">
        <f>Produkty[[#This Row],[Symbol]]</f>
        <v>S93358Z12025</v>
      </c>
      <c r="B11819" s="560">
        <v>5907628748534</v>
      </c>
      <c r="C11819" t="s">
        <v>37017</v>
      </c>
      <c r="D11819" t="s">
        <v>4107</v>
      </c>
      <c r="E11819" t="s">
        <v>37018</v>
      </c>
      <c r="F11819" t="s">
        <v>4114</v>
      </c>
      <c r="G11819">
        <v>13.75</v>
      </c>
      <c r="H11819" t="s">
        <v>37019</v>
      </c>
    </row>
    <row r="11820" spans="1:8" hidden="1" x14ac:dyDescent="0.25">
      <c r="A11820" t="str">
        <f>Produkty[[#This Row],[Symbol]]</f>
        <v>S93358Z12090</v>
      </c>
      <c r="B11820" s="560">
        <v>5907628748541</v>
      </c>
      <c r="C11820" t="s">
        <v>37020</v>
      </c>
      <c r="D11820" t="s">
        <v>4107</v>
      </c>
      <c r="E11820" t="s">
        <v>37021</v>
      </c>
      <c r="F11820" t="s">
        <v>4114</v>
      </c>
      <c r="G11820">
        <v>13.75</v>
      </c>
      <c r="H11820" t="s">
        <v>37022</v>
      </c>
    </row>
    <row r="11821" spans="1:8" hidden="1" x14ac:dyDescent="0.25">
      <c r="A11821" t="str">
        <f>Produkty[[#This Row],[Symbol]]</f>
        <v>S93358Z14070</v>
      </c>
      <c r="B11821" s="560">
        <v>5907628748558</v>
      </c>
      <c r="C11821" t="s">
        <v>37023</v>
      </c>
      <c r="D11821" t="s">
        <v>4107</v>
      </c>
      <c r="E11821" t="s">
        <v>37024</v>
      </c>
      <c r="F11821" t="s">
        <v>4114</v>
      </c>
      <c r="G11821">
        <v>14.04</v>
      </c>
      <c r="H11821" t="s">
        <v>37025</v>
      </c>
    </row>
    <row r="11822" spans="1:8" hidden="1" x14ac:dyDescent="0.25">
      <c r="A11822" t="str">
        <f>Produkty[[#This Row],[Symbol]]</f>
        <v>S93358Z14080</v>
      </c>
      <c r="B11822" s="560">
        <v>5907628748565</v>
      </c>
      <c r="C11822" t="s">
        <v>37026</v>
      </c>
      <c r="D11822" t="s">
        <v>4107</v>
      </c>
      <c r="E11822" t="s">
        <v>37027</v>
      </c>
      <c r="F11822" t="s">
        <v>4114</v>
      </c>
      <c r="G11822">
        <v>14.04</v>
      </c>
      <c r="H11822" t="s">
        <v>37028</v>
      </c>
    </row>
    <row r="11823" spans="1:8" hidden="1" x14ac:dyDescent="0.25">
      <c r="A11823" t="str">
        <f>Produkty[[#This Row],[Symbol]]</f>
        <v>S93158Z20140</v>
      </c>
      <c r="B11823" s="560">
        <v>5907628748572</v>
      </c>
      <c r="C11823" t="s">
        <v>37029</v>
      </c>
      <c r="D11823" t="s">
        <v>4107</v>
      </c>
      <c r="E11823" t="s">
        <v>37030</v>
      </c>
      <c r="F11823" t="s">
        <v>4114</v>
      </c>
      <c r="G11823">
        <v>13.75</v>
      </c>
      <c r="H11823" t="s">
        <v>37031</v>
      </c>
    </row>
    <row r="11824" spans="1:8" hidden="1" x14ac:dyDescent="0.25">
      <c r="A11824" t="str">
        <f>Produkty[[#This Row],[Symbol]]</f>
        <v>S93158Z20150</v>
      </c>
      <c r="B11824" s="560">
        <v>5907628748589</v>
      </c>
      <c r="C11824" t="s">
        <v>37032</v>
      </c>
      <c r="D11824" t="s">
        <v>4107</v>
      </c>
      <c r="E11824" t="s">
        <v>37033</v>
      </c>
      <c r="F11824" t="s">
        <v>4114</v>
      </c>
      <c r="G11824">
        <v>13.75</v>
      </c>
      <c r="H11824" t="s">
        <v>37034</v>
      </c>
    </row>
    <row r="11825" spans="1:8" hidden="1" x14ac:dyDescent="0.25">
      <c r="A11825" t="str">
        <f>Produkty[[#This Row],[Symbol]]</f>
        <v>S93358Z20100</v>
      </c>
      <c r="B11825" s="560">
        <v>5907628748626</v>
      </c>
      <c r="C11825" t="s">
        <v>37035</v>
      </c>
      <c r="D11825" t="s">
        <v>4107</v>
      </c>
      <c r="E11825" t="s">
        <v>37036</v>
      </c>
      <c r="F11825" t="s">
        <v>4114</v>
      </c>
      <c r="G11825">
        <v>13.75</v>
      </c>
      <c r="H11825" t="s">
        <v>37037</v>
      </c>
    </row>
    <row r="11826" spans="1:8" hidden="1" x14ac:dyDescent="0.25">
      <c r="A11826" t="str">
        <f>Produkty[[#This Row],[Symbol]]</f>
        <v>S93158Z16130</v>
      </c>
      <c r="B11826" s="560">
        <v>5907628748633</v>
      </c>
      <c r="C11826" t="s">
        <v>37038</v>
      </c>
      <c r="D11826" t="s">
        <v>4107</v>
      </c>
      <c r="E11826" t="s">
        <v>37039</v>
      </c>
      <c r="F11826" t="s">
        <v>4114</v>
      </c>
      <c r="G11826">
        <v>13.75</v>
      </c>
      <c r="H11826" t="s">
        <v>37040</v>
      </c>
    </row>
    <row r="11827" spans="1:8" hidden="1" x14ac:dyDescent="0.25">
      <c r="A11827" t="str">
        <f>Produkty[[#This Row],[Symbol]]</f>
        <v>S93158Z10180</v>
      </c>
      <c r="B11827" s="560">
        <v>5907628748640</v>
      </c>
      <c r="C11827" t="s">
        <v>37041</v>
      </c>
      <c r="D11827" t="s">
        <v>4107</v>
      </c>
      <c r="E11827" t="s">
        <v>37042</v>
      </c>
      <c r="F11827" t="s">
        <v>4114</v>
      </c>
      <c r="G11827">
        <v>14.6</v>
      </c>
      <c r="H11827" t="s">
        <v>37043</v>
      </c>
    </row>
    <row r="11828" spans="1:8" hidden="1" x14ac:dyDescent="0.25">
      <c r="A11828" t="str">
        <f>Produkty[[#This Row],[Symbol]]</f>
        <v>S93358Z14050</v>
      </c>
      <c r="B11828" s="560">
        <v>5907628748657</v>
      </c>
      <c r="C11828" t="s">
        <v>37044</v>
      </c>
      <c r="D11828" t="s">
        <v>4107</v>
      </c>
      <c r="E11828" t="s">
        <v>37045</v>
      </c>
      <c r="F11828" t="s">
        <v>4114</v>
      </c>
      <c r="G11828">
        <v>14.04</v>
      </c>
      <c r="H11828" t="s">
        <v>37046</v>
      </c>
    </row>
    <row r="11829" spans="1:8" hidden="1" x14ac:dyDescent="0.25">
      <c r="A11829" t="str">
        <f>Produkty[[#This Row],[Symbol]]</f>
        <v>S93358Z14060</v>
      </c>
      <c r="B11829" s="560">
        <v>5907628748664</v>
      </c>
      <c r="C11829" t="s">
        <v>37047</v>
      </c>
      <c r="D11829" t="s">
        <v>4107</v>
      </c>
      <c r="E11829" t="s">
        <v>37048</v>
      </c>
      <c r="F11829" t="s">
        <v>4114</v>
      </c>
      <c r="G11829">
        <v>14.04</v>
      </c>
      <c r="H11829" t="s">
        <v>37049</v>
      </c>
    </row>
    <row r="11830" spans="1:8" hidden="1" x14ac:dyDescent="0.25">
      <c r="A11830" t="str">
        <f>Produkty[[#This Row],[Symbol]]</f>
        <v>S93358Z16050</v>
      </c>
      <c r="B11830" s="560">
        <v>5907628748671</v>
      </c>
      <c r="C11830" t="s">
        <v>37050</v>
      </c>
      <c r="D11830" t="s">
        <v>4107</v>
      </c>
      <c r="E11830" t="s">
        <v>37051</v>
      </c>
      <c r="F11830" t="s">
        <v>4114</v>
      </c>
      <c r="G11830">
        <v>13.75</v>
      </c>
      <c r="H11830" t="s">
        <v>37052</v>
      </c>
    </row>
    <row r="11831" spans="1:8" hidden="1" x14ac:dyDescent="0.25">
      <c r="A11831" t="str">
        <f>Produkty[[#This Row],[Symbol]]</f>
        <v>S93358Z16055</v>
      </c>
      <c r="B11831" s="560">
        <v>5907628748688</v>
      </c>
      <c r="C11831" t="s">
        <v>37053</v>
      </c>
      <c r="D11831" t="s">
        <v>4107</v>
      </c>
      <c r="E11831" t="s">
        <v>37054</v>
      </c>
      <c r="F11831" t="s">
        <v>4114</v>
      </c>
      <c r="G11831">
        <v>13.75</v>
      </c>
      <c r="H11831" t="s">
        <v>37055</v>
      </c>
    </row>
    <row r="11832" spans="1:8" hidden="1" x14ac:dyDescent="0.25">
      <c r="A11832" t="str">
        <f>Produkty[[#This Row],[Symbol]]</f>
        <v>S93358Z16065</v>
      </c>
      <c r="B11832" s="560">
        <v>5907628748695</v>
      </c>
      <c r="C11832" t="s">
        <v>37056</v>
      </c>
      <c r="D11832" t="s">
        <v>4107</v>
      </c>
      <c r="E11832" t="s">
        <v>37057</v>
      </c>
      <c r="F11832" t="s">
        <v>4114</v>
      </c>
      <c r="G11832">
        <v>13.75</v>
      </c>
      <c r="H11832" t="s">
        <v>37058</v>
      </c>
    </row>
    <row r="11833" spans="1:8" hidden="1" x14ac:dyDescent="0.25">
      <c r="A11833" t="str">
        <f>Produkty[[#This Row],[Symbol]]</f>
        <v>S93358Z16070</v>
      </c>
      <c r="B11833" s="560">
        <v>5907628748701</v>
      </c>
      <c r="C11833" t="s">
        <v>37059</v>
      </c>
      <c r="D11833" t="s">
        <v>4107</v>
      </c>
      <c r="E11833" t="s">
        <v>37060</v>
      </c>
      <c r="F11833" t="s">
        <v>4114</v>
      </c>
      <c r="G11833">
        <v>13.75</v>
      </c>
      <c r="H11833" t="s">
        <v>37061</v>
      </c>
    </row>
    <row r="11834" spans="1:8" hidden="1" x14ac:dyDescent="0.25">
      <c r="A11834" t="str">
        <f>Produkty[[#This Row],[Symbol]]</f>
        <v>S93158Z20180</v>
      </c>
      <c r="B11834" s="560">
        <v>5907628748718</v>
      </c>
      <c r="C11834" t="s">
        <v>37062</v>
      </c>
      <c r="D11834" t="s">
        <v>4107</v>
      </c>
      <c r="E11834" t="s">
        <v>37063</v>
      </c>
      <c r="F11834" t="s">
        <v>4114</v>
      </c>
      <c r="G11834">
        <v>13.75</v>
      </c>
      <c r="H11834" t="s">
        <v>37064</v>
      </c>
    </row>
    <row r="11835" spans="1:8" hidden="1" x14ac:dyDescent="0.25">
      <c r="A11835" t="str">
        <f>Produkty[[#This Row],[Symbol]]</f>
        <v>S93158Z10050</v>
      </c>
      <c r="B11835" s="560">
        <v>5907628748725</v>
      </c>
      <c r="C11835" t="s">
        <v>37065</v>
      </c>
      <c r="D11835" t="s">
        <v>4107</v>
      </c>
      <c r="E11835" t="s">
        <v>37066</v>
      </c>
      <c r="F11835" t="s">
        <v>4114</v>
      </c>
      <c r="G11835">
        <v>13.75</v>
      </c>
      <c r="H11835" t="s">
        <v>37067</v>
      </c>
    </row>
    <row r="11836" spans="1:8" hidden="1" x14ac:dyDescent="0.25">
      <c r="A11836" t="str">
        <f>Produkty[[#This Row],[Symbol]]</f>
        <v>S93158Z16140</v>
      </c>
      <c r="B11836" s="560">
        <v>5907628748732</v>
      </c>
      <c r="C11836" t="s">
        <v>37068</v>
      </c>
      <c r="D11836" t="s">
        <v>4107</v>
      </c>
      <c r="E11836" t="s">
        <v>37069</v>
      </c>
      <c r="F11836" t="s">
        <v>4114</v>
      </c>
      <c r="G11836">
        <v>13.75</v>
      </c>
      <c r="H11836" t="s">
        <v>37070</v>
      </c>
    </row>
    <row r="11837" spans="1:8" hidden="1" x14ac:dyDescent="0.25">
      <c r="A11837" t="str">
        <f>Produkty[[#This Row],[Symbol]]</f>
        <v>NAK4394ZM1415</v>
      </c>
      <c r="B11837" s="560">
        <v>5907628748794</v>
      </c>
      <c r="C11837" t="s">
        <v>37071</v>
      </c>
      <c r="D11837" t="s">
        <v>4107</v>
      </c>
      <c r="E11837" t="s">
        <v>37072</v>
      </c>
      <c r="F11837" t="s">
        <v>4118</v>
      </c>
      <c r="G11837">
        <v>30.58</v>
      </c>
      <c r="H11837" t="s">
        <v>37073</v>
      </c>
    </row>
    <row r="11838" spans="1:8" hidden="1" x14ac:dyDescent="0.25">
      <c r="A11838" t="str">
        <f>Produkty[[#This Row],[Symbol]]</f>
        <v>S93358Z06012</v>
      </c>
      <c r="B11838" s="560">
        <v>5907628748800</v>
      </c>
      <c r="C11838" t="s">
        <v>37074</v>
      </c>
      <c r="D11838" t="s">
        <v>4107</v>
      </c>
      <c r="E11838" t="s">
        <v>37075</v>
      </c>
      <c r="F11838" t="s">
        <v>4114</v>
      </c>
      <c r="G11838">
        <v>14.99</v>
      </c>
      <c r="H11838" t="s">
        <v>37076</v>
      </c>
    </row>
    <row r="11839" spans="1:8" hidden="1" x14ac:dyDescent="0.25">
      <c r="A11839" t="str">
        <f>Produkty[[#This Row],[Symbol]]</f>
        <v>S93358Z06014</v>
      </c>
      <c r="B11839" s="560">
        <v>5907628748817</v>
      </c>
      <c r="C11839" t="s">
        <v>37077</v>
      </c>
      <c r="D11839" t="s">
        <v>4107</v>
      </c>
      <c r="E11839" t="s">
        <v>37078</v>
      </c>
      <c r="F11839" t="s">
        <v>4114</v>
      </c>
      <c r="G11839">
        <v>14.66</v>
      </c>
      <c r="H11839" t="s">
        <v>37079</v>
      </c>
    </row>
    <row r="11840" spans="1:8" hidden="1" x14ac:dyDescent="0.25">
      <c r="A11840" t="str">
        <f>Produkty[[#This Row],[Symbol]]</f>
        <v>S93358Z06018</v>
      </c>
      <c r="B11840" s="560">
        <v>5907628748824</v>
      </c>
      <c r="C11840" t="s">
        <v>37080</v>
      </c>
      <c r="D11840" t="s">
        <v>4107</v>
      </c>
      <c r="E11840" t="s">
        <v>37081</v>
      </c>
      <c r="F11840" t="s">
        <v>4114</v>
      </c>
      <c r="G11840">
        <v>14.54</v>
      </c>
      <c r="H11840" t="s">
        <v>37082</v>
      </c>
    </row>
    <row r="11841" spans="1:8" hidden="1" x14ac:dyDescent="0.25">
      <c r="A11841" t="str">
        <f>Produkty[[#This Row],[Symbol]]</f>
        <v>S93358Z06050</v>
      </c>
      <c r="B11841" s="560">
        <v>5907628748831</v>
      </c>
      <c r="C11841" t="s">
        <v>37083</v>
      </c>
      <c r="D11841" t="s">
        <v>4107</v>
      </c>
      <c r="E11841" t="s">
        <v>37084</v>
      </c>
      <c r="F11841" t="s">
        <v>4114</v>
      </c>
      <c r="G11841">
        <v>14.41</v>
      </c>
      <c r="H11841" t="s">
        <v>37085</v>
      </c>
    </row>
    <row r="11842" spans="1:8" hidden="1" x14ac:dyDescent="0.25">
      <c r="A11842" t="str">
        <f>Produkty[[#This Row],[Symbol]]</f>
        <v>S93358Z06060</v>
      </c>
      <c r="B11842" s="560">
        <v>5907628748848</v>
      </c>
      <c r="C11842" t="s">
        <v>37086</v>
      </c>
      <c r="D11842" t="s">
        <v>4107</v>
      </c>
      <c r="E11842" t="s">
        <v>37087</v>
      </c>
      <c r="F11842" t="s">
        <v>4114</v>
      </c>
      <c r="G11842">
        <v>14.41</v>
      </c>
      <c r="H11842" t="s">
        <v>37088</v>
      </c>
    </row>
    <row r="11843" spans="1:8" hidden="1" x14ac:dyDescent="0.25">
      <c r="A11843" t="str">
        <f>Produkty[[#This Row],[Symbol]]</f>
        <v>S93358Z06070</v>
      </c>
      <c r="B11843" s="560">
        <v>5907628748855</v>
      </c>
      <c r="C11843" t="s">
        <v>37089</v>
      </c>
      <c r="D11843" t="s">
        <v>4107</v>
      </c>
      <c r="E11843" t="s">
        <v>37090</v>
      </c>
      <c r="F11843" t="s">
        <v>4114</v>
      </c>
      <c r="G11843">
        <v>14.41</v>
      </c>
      <c r="H11843" t="s">
        <v>37091</v>
      </c>
    </row>
    <row r="11844" spans="1:8" hidden="1" x14ac:dyDescent="0.25">
      <c r="A11844" t="str">
        <f>Produkty[[#This Row],[Symbol]]</f>
        <v>S93358Z06045</v>
      </c>
      <c r="B11844" s="560">
        <v>5907628748862</v>
      </c>
      <c r="C11844" t="s">
        <v>37092</v>
      </c>
      <c r="D11844" t="s">
        <v>4107</v>
      </c>
      <c r="E11844" t="s">
        <v>37093</v>
      </c>
      <c r="F11844" t="s">
        <v>4114</v>
      </c>
      <c r="G11844">
        <v>14.41</v>
      </c>
      <c r="H11844" t="s">
        <v>37094</v>
      </c>
    </row>
    <row r="11845" spans="1:8" hidden="1" x14ac:dyDescent="0.25">
      <c r="A11845" t="str">
        <f>Produkty[[#This Row],[Symbol]]</f>
        <v>S93358Z06065</v>
      </c>
      <c r="B11845" s="560">
        <v>5907628748879</v>
      </c>
      <c r="C11845" t="s">
        <v>37095</v>
      </c>
      <c r="D11845" t="s">
        <v>4107</v>
      </c>
      <c r="E11845" t="s">
        <v>37096</v>
      </c>
      <c r="F11845" t="s">
        <v>4114</v>
      </c>
      <c r="G11845">
        <v>14.41</v>
      </c>
      <c r="H11845" t="s">
        <v>37097</v>
      </c>
    </row>
    <row r="11846" spans="1:8" hidden="1" x14ac:dyDescent="0.25">
      <c r="A11846" t="str">
        <f>Produkty[[#This Row],[Symbol]]</f>
        <v>S93358Z06035</v>
      </c>
      <c r="B11846" s="560">
        <v>5907628748893</v>
      </c>
      <c r="C11846" t="s">
        <v>37098</v>
      </c>
      <c r="D11846" t="s">
        <v>4107</v>
      </c>
      <c r="E11846" t="s">
        <v>37099</v>
      </c>
      <c r="F11846" t="s">
        <v>4114</v>
      </c>
      <c r="G11846">
        <v>14.41</v>
      </c>
      <c r="H11846" t="s">
        <v>37100</v>
      </c>
    </row>
    <row r="11847" spans="1:8" hidden="1" x14ac:dyDescent="0.25">
      <c r="A11847" t="str">
        <f>Produkty[[#This Row],[Symbol]]</f>
        <v>S93158Z12200</v>
      </c>
      <c r="B11847" s="560">
        <v>5907628748923</v>
      </c>
      <c r="C11847" t="s">
        <v>37101</v>
      </c>
      <c r="D11847" t="s">
        <v>4107</v>
      </c>
      <c r="E11847" t="s">
        <v>37102</v>
      </c>
      <c r="F11847" t="s">
        <v>4114</v>
      </c>
      <c r="G11847">
        <v>14.5</v>
      </c>
      <c r="H11847" t="s">
        <v>37103</v>
      </c>
    </row>
    <row r="11848" spans="1:8" hidden="1" x14ac:dyDescent="0.25">
      <c r="A11848" t="str">
        <f>Produkty[[#This Row],[Symbol]]</f>
        <v>NAK9346ZM33</v>
      </c>
      <c r="B11848" s="560">
        <v>5907628748930</v>
      </c>
      <c r="C11848" t="s">
        <v>37104</v>
      </c>
      <c r="D11848" t="s">
        <v>4107</v>
      </c>
      <c r="E11848" t="s">
        <v>37105</v>
      </c>
      <c r="F11848" t="s">
        <v>4114</v>
      </c>
      <c r="G11848">
        <v>12.34</v>
      </c>
      <c r="H11848" t="s">
        <v>37106</v>
      </c>
    </row>
    <row r="11849" spans="1:8" hidden="1" x14ac:dyDescent="0.25">
      <c r="A11849" t="str">
        <f>Produkty[[#This Row],[Symbol]]</f>
        <v>S93358Z08012</v>
      </c>
      <c r="B11849" s="560">
        <v>5907628748978</v>
      </c>
      <c r="C11849" t="s">
        <v>37107</v>
      </c>
      <c r="D11849" t="s">
        <v>4107</v>
      </c>
      <c r="E11849" t="s">
        <v>37108</v>
      </c>
      <c r="F11849" t="s">
        <v>4114</v>
      </c>
      <c r="G11849">
        <v>15.29</v>
      </c>
      <c r="H11849" t="s">
        <v>37109</v>
      </c>
    </row>
    <row r="11850" spans="1:8" hidden="1" x14ac:dyDescent="0.25">
      <c r="A11850" t="str">
        <f>Produkty[[#This Row],[Symbol]]</f>
        <v>S93358Z08055</v>
      </c>
      <c r="B11850" s="560">
        <v>5907628748985</v>
      </c>
      <c r="C11850" t="s">
        <v>37110</v>
      </c>
      <c r="D11850" t="s">
        <v>4107</v>
      </c>
      <c r="E11850" t="s">
        <v>37111</v>
      </c>
      <c r="F11850" t="s">
        <v>4114</v>
      </c>
      <c r="G11850">
        <v>13.75</v>
      </c>
      <c r="H11850" t="s">
        <v>37112</v>
      </c>
    </row>
    <row r="11851" spans="1:8" hidden="1" x14ac:dyDescent="0.25">
      <c r="A11851" t="str">
        <f>Produkty[[#This Row],[Symbol]]</f>
        <v>S93358Z08065</v>
      </c>
      <c r="B11851" s="560">
        <v>5907628748992</v>
      </c>
      <c r="C11851" t="s">
        <v>37113</v>
      </c>
      <c r="D11851" t="s">
        <v>4107</v>
      </c>
      <c r="E11851" t="s">
        <v>37114</v>
      </c>
      <c r="F11851" t="s">
        <v>4114</v>
      </c>
      <c r="G11851">
        <v>13.75</v>
      </c>
      <c r="H11851" t="s">
        <v>37115</v>
      </c>
    </row>
    <row r="11852" spans="1:8" hidden="1" x14ac:dyDescent="0.25">
      <c r="A11852" t="str">
        <f>Produkty[[#This Row],[Symbol]]</f>
        <v>S93358Z08075</v>
      </c>
      <c r="B11852" s="560">
        <v>5907628749005</v>
      </c>
      <c r="C11852" t="s">
        <v>37116</v>
      </c>
      <c r="D11852" t="s">
        <v>4107</v>
      </c>
      <c r="E11852" t="s">
        <v>37117</v>
      </c>
      <c r="F11852" t="s">
        <v>4114</v>
      </c>
      <c r="G11852">
        <v>13.75</v>
      </c>
      <c r="H11852" t="s">
        <v>37118</v>
      </c>
    </row>
    <row r="11853" spans="1:8" hidden="1" x14ac:dyDescent="0.25">
      <c r="A11853" t="str">
        <f>Produkty[[#This Row],[Symbol]]</f>
        <v>S93358Z08090</v>
      </c>
      <c r="B11853" s="560">
        <v>5907628749012</v>
      </c>
      <c r="C11853" t="s">
        <v>37119</v>
      </c>
      <c r="D11853" t="s">
        <v>4107</v>
      </c>
      <c r="E11853" t="s">
        <v>37120</v>
      </c>
      <c r="F11853" t="s">
        <v>4114</v>
      </c>
      <c r="G11853">
        <v>13.75</v>
      </c>
      <c r="H11853" t="s">
        <v>37121</v>
      </c>
    </row>
    <row r="11854" spans="1:8" hidden="1" x14ac:dyDescent="0.25">
      <c r="A11854" t="str">
        <f>Produkty[[#This Row],[Symbol]]</f>
        <v>S93358Z10016</v>
      </c>
      <c r="B11854" s="560">
        <v>5907628749029</v>
      </c>
      <c r="C11854" t="s">
        <v>37122</v>
      </c>
      <c r="D11854" t="s">
        <v>4107</v>
      </c>
      <c r="E11854" t="s">
        <v>37123</v>
      </c>
      <c r="F11854" t="s">
        <v>4114</v>
      </c>
      <c r="G11854">
        <v>14.22</v>
      </c>
      <c r="H11854" t="s">
        <v>37124</v>
      </c>
    </row>
    <row r="11855" spans="1:8" hidden="1" x14ac:dyDescent="0.25">
      <c r="A11855" t="str">
        <f>Produkty[[#This Row],[Symbol]]</f>
        <v>S93358Z10045</v>
      </c>
      <c r="B11855" s="560">
        <v>5907628749036</v>
      </c>
      <c r="C11855" t="s">
        <v>37125</v>
      </c>
      <c r="D11855" t="s">
        <v>4107</v>
      </c>
      <c r="E11855" t="s">
        <v>37126</v>
      </c>
      <c r="F11855" t="s">
        <v>4114</v>
      </c>
      <c r="G11855">
        <v>13.75</v>
      </c>
      <c r="H11855" t="s">
        <v>37127</v>
      </c>
    </row>
    <row r="11856" spans="1:8" hidden="1" x14ac:dyDescent="0.25">
      <c r="A11856" t="str">
        <f>Produkty[[#This Row],[Symbol]]</f>
        <v>S93358Z10055</v>
      </c>
      <c r="B11856" s="560">
        <v>5907628749043</v>
      </c>
      <c r="C11856" t="s">
        <v>37128</v>
      </c>
      <c r="D11856" t="s">
        <v>4107</v>
      </c>
      <c r="E11856" t="s">
        <v>37129</v>
      </c>
      <c r="F11856" t="s">
        <v>4114</v>
      </c>
      <c r="G11856">
        <v>13.75</v>
      </c>
      <c r="H11856" t="s">
        <v>37130</v>
      </c>
    </row>
    <row r="11857" spans="1:8" hidden="1" x14ac:dyDescent="0.25">
      <c r="A11857" t="str">
        <f>Produkty[[#This Row],[Symbol]]</f>
        <v>S93358Z10065</v>
      </c>
      <c r="B11857" s="560">
        <v>5907628749050</v>
      </c>
      <c r="C11857" t="s">
        <v>37131</v>
      </c>
      <c r="D11857" t="s">
        <v>4107</v>
      </c>
      <c r="E11857" t="s">
        <v>37132</v>
      </c>
      <c r="F11857" t="s">
        <v>4114</v>
      </c>
      <c r="G11857">
        <v>13.75</v>
      </c>
      <c r="H11857" t="s">
        <v>37133</v>
      </c>
    </row>
    <row r="11858" spans="1:8" hidden="1" x14ac:dyDescent="0.25">
      <c r="A11858" t="str">
        <f>Produkty[[#This Row],[Symbol]]</f>
        <v>S93358Z10090</v>
      </c>
      <c r="B11858" s="560">
        <v>5907628749074</v>
      </c>
      <c r="C11858" t="s">
        <v>37134</v>
      </c>
      <c r="D11858" t="s">
        <v>4107</v>
      </c>
      <c r="E11858" t="s">
        <v>37135</v>
      </c>
      <c r="F11858" t="s">
        <v>4114</v>
      </c>
      <c r="G11858">
        <v>13.75</v>
      </c>
      <c r="H11858" t="s">
        <v>37136</v>
      </c>
    </row>
    <row r="11859" spans="1:8" hidden="1" x14ac:dyDescent="0.25">
      <c r="A11859" t="str">
        <f>Produkty[[#This Row],[Symbol]]</f>
        <v>S93158Z06050</v>
      </c>
      <c r="B11859" s="560">
        <v>5907628749098</v>
      </c>
      <c r="C11859" t="s">
        <v>37137</v>
      </c>
      <c r="D11859" t="s">
        <v>4107</v>
      </c>
      <c r="E11859" t="s">
        <v>37138</v>
      </c>
      <c r="F11859" t="s">
        <v>4114</v>
      </c>
      <c r="G11859">
        <v>15.94</v>
      </c>
      <c r="H11859" t="s">
        <v>37139</v>
      </c>
    </row>
    <row r="11860" spans="1:8" hidden="1" x14ac:dyDescent="0.25">
      <c r="A11860" t="str">
        <f>Produkty[[#This Row],[Symbol]]</f>
        <v>S93358Z20040</v>
      </c>
      <c r="B11860" s="560">
        <v>5907628749104</v>
      </c>
      <c r="C11860" t="s">
        <v>37140</v>
      </c>
      <c r="D11860" t="s">
        <v>4107</v>
      </c>
      <c r="E11860" t="s">
        <v>37141</v>
      </c>
      <c r="F11860" t="s">
        <v>4114</v>
      </c>
      <c r="G11860">
        <v>13.75</v>
      </c>
      <c r="H11860" t="s">
        <v>37142</v>
      </c>
    </row>
    <row r="11861" spans="1:8" hidden="1" x14ac:dyDescent="0.25">
      <c r="A11861" t="str">
        <f>Produkty[[#This Row],[Symbol]]</f>
        <v>S93358Z05040</v>
      </c>
      <c r="B11861" s="560">
        <v>5907628749258</v>
      </c>
      <c r="C11861" t="s">
        <v>37143</v>
      </c>
      <c r="D11861" t="s">
        <v>4107</v>
      </c>
      <c r="E11861" t="s">
        <v>37144</v>
      </c>
      <c r="F11861" t="s">
        <v>4114</v>
      </c>
      <c r="G11861">
        <v>17.670000000000002</v>
      </c>
      <c r="H11861" t="s">
        <v>37145</v>
      </c>
    </row>
    <row r="11862" spans="1:8" hidden="1" x14ac:dyDescent="0.25">
      <c r="A11862" t="str">
        <f>Produkty[[#This Row],[Symbol]]</f>
        <v>S93158Z08070</v>
      </c>
      <c r="B11862" s="560">
        <v>5907628749265</v>
      </c>
      <c r="C11862" t="s">
        <v>37146</v>
      </c>
      <c r="D11862" t="s">
        <v>4107</v>
      </c>
      <c r="E11862" t="s">
        <v>37147</v>
      </c>
      <c r="F11862" t="s">
        <v>4114</v>
      </c>
      <c r="G11862">
        <v>13.75</v>
      </c>
      <c r="H11862" t="s">
        <v>37148</v>
      </c>
    </row>
    <row r="11863" spans="1:8" hidden="1" x14ac:dyDescent="0.25">
      <c r="A11863" t="str">
        <f>Produkty[[#This Row],[Symbol]]</f>
        <v>S93158Z08090</v>
      </c>
      <c r="B11863" s="560">
        <v>5907628749272</v>
      </c>
      <c r="C11863" t="s">
        <v>37149</v>
      </c>
      <c r="D11863" t="s">
        <v>4107</v>
      </c>
      <c r="E11863" t="s">
        <v>37150</v>
      </c>
      <c r="F11863" t="s">
        <v>4114</v>
      </c>
      <c r="G11863">
        <v>13.75</v>
      </c>
      <c r="H11863" t="s">
        <v>37151</v>
      </c>
    </row>
    <row r="11864" spans="1:8" hidden="1" x14ac:dyDescent="0.25">
      <c r="A11864" t="str">
        <f>Produkty[[#This Row],[Symbol]]</f>
        <v>S93358Z05030</v>
      </c>
      <c r="B11864" s="560">
        <v>5907628749289</v>
      </c>
      <c r="C11864" t="s">
        <v>37152</v>
      </c>
      <c r="D11864" t="s">
        <v>4107</v>
      </c>
      <c r="E11864" t="s">
        <v>37153</v>
      </c>
      <c r="F11864" t="s">
        <v>4114</v>
      </c>
      <c r="G11864">
        <v>17.670000000000002</v>
      </c>
      <c r="H11864" t="s">
        <v>37154</v>
      </c>
    </row>
    <row r="11865" spans="1:8" hidden="1" x14ac:dyDescent="0.25">
      <c r="A11865" t="str">
        <f>Produkty[[#This Row],[Symbol]]</f>
        <v>S93158Z10090</v>
      </c>
      <c r="B11865" s="560">
        <v>5907628749302</v>
      </c>
      <c r="C11865" t="s">
        <v>37155</v>
      </c>
      <c r="D11865" t="s">
        <v>4107</v>
      </c>
      <c r="E11865" t="s">
        <v>37156</v>
      </c>
      <c r="F11865" t="s">
        <v>4114</v>
      </c>
      <c r="G11865">
        <v>13.75</v>
      </c>
      <c r="H11865" t="s">
        <v>37157</v>
      </c>
    </row>
    <row r="11866" spans="1:8" hidden="1" x14ac:dyDescent="0.25">
      <c r="A11866" t="str">
        <f>Produkty[[#This Row],[Symbol]]</f>
        <v>S93358Z16100</v>
      </c>
      <c r="B11866" s="560">
        <v>5907628749319</v>
      </c>
      <c r="C11866" t="s">
        <v>37158</v>
      </c>
      <c r="D11866" t="s">
        <v>4107</v>
      </c>
      <c r="E11866" t="s">
        <v>37159</v>
      </c>
      <c r="F11866" t="s">
        <v>4114</v>
      </c>
      <c r="G11866">
        <v>13.75</v>
      </c>
      <c r="H11866" t="s">
        <v>37160</v>
      </c>
    </row>
    <row r="11867" spans="1:8" hidden="1" x14ac:dyDescent="0.25">
      <c r="A11867" t="str">
        <f>Produkty[[#This Row],[Symbol]]</f>
        <v>S93158Z14060</v>
      </c>
      <c r="B11867" s="560">
        <v>5907628749593</v>
      </c>
      <c r="C11867" t="s">
        <v>37161</v>
      </c>
      <c r="D11867" t="s">
        <v>4107</v>
      </c>
      <c r="E11867" t="s">
        <v>37162</v>
      </c>
      <c r="F11867" t="s">
        <v>4114</v>
      </c>
      <c r="G11867">
        <v>14.04</v>
      </c>
      <c r="H11867" t="s">
        <v>37163</v>
      </c>
    </row>
    <row r="11868" spans="1:8" hidden="1" x14ac:dyDescent="0.25">
      <c r="A11868" t="str">
        <f>Produkty[[#This Row],[Symbol]]</f>
        <v>S93158Z14080</v>
      </c>
      <c r="B11868" s="560">
        <v>5907628749609</v>
      </c>
      <c r="C11868" t="s">
        <v>37164</v>
      </c>
      <c r="D11868" t="s">
        <v>4107</v>
      </c>
      <c r="E11868" t="s">
        <v>37165</v>
      </c>
      <c r="F11868" t="s">
        <v>4114</v>
      </c>
      <c r="G11868">
        <v>14.04</v>
      </c>
      <c r="H11868" t="s">
        <v>37166</v>
      </c>
    </row>
    <row r="11869" spans="1:8" hidden="1" x14ac:dyDescent="0.25">
      <c r="A11869" t="str">
        <f>Produkty[[#This Row],[Symbol]]</f>
        <v>S93158Z16055</v>
      </c>
      <c r="B11869" s="560">
        <v>5907628749616</v>
      </c>
      <c r="C11869" t="s">
        <v>37167</v>
      </c>
      <c r="D11869" t="s">
        <v>4107</v>
      </c>
      <c r="E11869" t="s">
        <v>37168</v>
      </c>
      <c r="F11869" t="s">
        <v>4114</v>
      </c>
      <c r="G11869">
        <v>13.75</v>
      </c>
      <c r="H11869" t="s">
        <v>37169</v>
      </c>
    </row>
    <row r="11870" spans="1:8" hidden="1" x14ac:dyDescent="0.25">
      <c r="A11870" t="str">
        <f>Produkty[[#This Row],[Symbol]]</f>
        <v>S93158Z08040</v>
      </c>
      <c r="B11870" s="560">
        <v>5907628749623</v>
      </c>
      <c r="C11870" t="s">
        <v>37170</v>
      </c>
      <c r="D11870" t="s">
        <v>4107</v>
      </c>
      <c r="E11870" t="s">
        <v>37171</v>
      </c>
      <c r="F11870" t="s">
        <v>4114</v>
      </c>
      <c r="G11870">
        <v>13.75</v>
      </c>
      <c r="H11870" t="s">
        <v>37172</v>
      </c>
    </row>
    <row r="11871" spans="1:8" hidden="1" x14ac:dyDescent="0.25">
      <c r="A11871" t="str">
        <f>Produkty[[#This Row],[Symbol]]</f>
        <v>S93358Z05010</v>
      </c>
      <c r="B11871" s="560">
        <v>5907628749630</v>
      </c>
      <c r="C11871" t="s">
        <v>37173</v>
      </c>
      <c r="D11871" t="s">
        <v>4107</v>
      </c>
      <c r="E11871" t="s">
        <v>37174</v>
      </c>
      <c r="F11871" t="s">
        <v>4114</v>
      </c>
      <c r="G11871">
        <v>19.32</v>
      </c>
      <c r="H11871" t="s">
        <v>37175</v>
      </c>
    </row>
    <row r="11872" spans="1:8" hidden="1" x14ac:dyDescent="0.25">
      <c r="A11872" t="str">
        <f>Produkty[[#This Row],[Symbol]]</f>
        <v>NAK9346ZM36</v>
      </c>
      <c r="B11872" s="560">
        <v>5907628749647</v>
      </c>
      <c r="C11872" t="s">
        <v>37176</v>
      </c>
      <c r="D11872" t="s">
        <v>4107</v>
      </c>
      <c r="E11872" t="s">
        <v>37177</v>
      </c>
      <c r="F11872" t="s">
        <v>4114</v>
      </c>
      <c r="G11872">
        <v>12.34</v>
      </c>
      <c r="H11872" t="s">
        <v>37178</v>
      </c>
    </row>
    <row r="11873" spans="1:8" hidden="1" x14ac:dyDescent="0.25">
      <c r="A11873" t="str">
        <f>Produkty[[#This Row],[Symbol]]</f>
        <v>S93158Z10200</v>
      </c>
      <c r="B11873" s="560">
        <v>5907628749968</v>
      </c>
      <c r="C11873" t="s">
        <v>37179</v>
      </c>
      <c r="D11873" t="s">
        <v>4107</v>
      </c>
      <c r="E11873" t="s">
        <v>37180</v>
      </c>
      <c r="F11873" t="s">
        <v>4114</v>
      </c>
      <c r="G11873">
        <v>15.53</v>
      </c>
      <c r="H11873" t="s">
        <v>37181</v>
      </c>
    </row>
    <row r="11874" spans="1:8" hidden="1" x14ac:dyDescent="0.25">
      <c r="A11874" t="str">
        <f>Produkty[[#This Row],[Symbol]]</f>
        <v>S93358Z16030</v>
      </c>
      <c r="B11874" s="560">
        <v>5907628750049</v>
      </c>
      <c r="C11874" t="s">
        <v>37182</v>
      </c>
      <c r="D11874" t="s">
        <v>4107</v>
      </c>
      <c r="E11874" t="s">
        <v>37183</v>
      </c>
      <c r="F11874" t="s">
        <v>4114</v>
      </c>
      <c r="G11874">
        <v>13.75</v>
      </c>
      <c r="H11874" t="s">
        <v>37184</v>
      </c>
    </row>
    <row r="11875" spans="1:8" hidden="1" x14ac:dyDescent="0.25">
      <c r="A11875" t="str">
        <f>Produkty[[#This Row],[Symbol]]</f>
        <v>S93358Z12100</v>
      </c>
      <c r="B11875" s="560">
        <v>5907628750285</v>
      </c>
      <c r="C11875" t="s">
        <v>37185</v>
      </c>
      <c r="D11875" t="s">
        <v>4107</v>
      </c>
      <c r="E11875" t="s">
        <v>37186</v>
      </c>
      <c r="F11875" t="s">
        <v>4114</v>
      </c>
      <c r="G11875">
        <v>13.75</v>
      </c>
      <c r="H11875" t="s">
        <v>37187</v>
      </c>
    </row>
    <row r="11876" spans="1:8" hidden="1" x14ac:dyDescent="0.25">
      <c r="A11876" t="str">
        <f>Produkty[[#This Row],[Symbol]]</f>
        <v>S93158Z16180</v>
      </c>
      <c r="B11876" s="560">
        <v>5907628750391</v>
      </c>
      <c r="C11876" t="s">
        <v>37188</v>
      </c>
      <c r="D11876" t="s">
        <v>4107</v>
      </c>
      <c r="E11876" t="s">
        <v>37189</v>
      </c>
      <c r="F11876" t="s">
        <v>4114</v>
      </c>
      <c r="G11876">
        <v>13.75</v>
      </c>
      <c r="H11876" t="s">
        <v>37190</v>
      </c>
    </row>
    <row r="11877" spans="1:8" hidden="1" x14ac:dyDescent="0.25">
      <c r="A11877" t="str">
        <f>Produkty[[#This Row],[Symbol]]</f>
        <v>S93158Z16150</v>
      </c>
      <c r="B11877" s="560">
        <v>5907628750513</v>
      </c>
      <c r="C11877" t="s">
        <v>37191</v>
      </c>
      <c r="D11877" t="s">
        <v>4107</v>
      </c>
      <c r="E11877" t="s">
        <v>37192</v>
      </c>
      <c r="F11877" t="s">
        <v>4114</v>
      </c>
      <c r="G11877">
        <v>13.75</v>
      </c>
      <c r="H11877" t="s">
        <v>37193</v>
      </c>
    </row>
    <row r="11878" spans="1:8" hidden="1" x14ac:dyDescent="0.25">
      <c r="A11878" t="str">
        <f>Produkty[[#This Row],[Symbol]]</f>
        <v>S93158Z08050</v>
      </c>
      <c r="B11878" s="560">
        <v>5907628750520</v>
      </c>
      <c r="C11878" t="s">
        <v>37194</v>
      </c>
      <c r="D11878" t="s">
        <v>4107</v>
      </c>
      <c r="E11878" t="s">
        <v>37195</v>
      </c>
      <c r="F11878" t="s">
        <v>4114</v>
      </c>
      <c r="G11878">
        <v>13.75</v>
      </c>
      <c r="H11878" t="s">
        <v>37196</v>
      </c>
    </row>
    <row r="11879" spans="1:8" hidden="1" x14ac:dyDescent="0.25">
      <c r="A11879" t="str">
        <f>Produkty[[#This Row],[Symbol]]</f>
        <v>S93158Z08060</v>
      </c>
      <c r="B11879" s="560">
        <v>5907628750537</v>
      </c>
      <c r="C11879" t="s">
        <v>37197</v>
      </c>
      <c r="D11879" t="s">
        <v>4107</v>
      </c>
      <c r="E11879" t="s">
        <v>37198</v>
      </c>
      <c r="F11879" t="s">
        <v>4114</v>
      </c>
      <c r="G11879">
        <v>13.75</v>
      </c>
      <c r="H11879" t="s">
        <v>37199</v>
      </c>
    </row>
    <row r="11880" spans="1:8" hidden="1" x14ac:dyDescent="0.25">
      <c r="A11880" t="str">
        <f>Produkty[[#This Row],[Symbol]]</f>
        <v>S93158Z16050</v>
      </c>
      <c r="B11880" s="560">
        <v>5907628750810</v>
      </c>
      <c r="C11880" t="s">
        <v>37200</v>
      </c>
      <c r="D11880" t="s">
        <v>4107</v>
      </c>
      <c r="E11880" t="s">
        <v>37201</v>
      </c>
      <c r="F11880" t="s">
        <v>4114</v>
      </c>
      <c r="G11880">
        <v>13.75</v>
      </c>
      <c r="H11880" t="s">
        <v>37202</v>
      </c>
    </row>
    <row r="11881" spans="1:8" hidden="1" x14ac:dyDescent="0.25">
      <c r="A11881" t="str">
        <f>Produkty[[#This Row],[Symbol]]</f>
        <v>S93158Z14120</v>
      </c>
      <c r="B11881" s="560">
        <v>5907628750827</v>
      </c>
      <c r="C11881" t="s">
        <v>37203</v>
      </c>
      <c r="D11881" t="s">
        <v>4107</v>
      </c>
      <c r="E11881" t="s">
        <v>37204</v>
      </c>
      <c r="F11881" t="s">
        <v>4114</v>
      </c>
      <c r="G11881">
        <v>14.04</v>
      </c>
      <c r="H11881" t="s">
        <v>37205</v>
      </c>
    </row>
    <row r="11882" spans="1:8" hidden="1" x14ac:dyDescent="0.25">
      <c r="A11882" t="str">
        <f>Produkty[[#This Row],[Symbol]]</f>
        <v>S93158Z08140</v>
      </c>
      <c r="B11882" s="560">
        <v>5907628750834</v>
      </c>
      <c r="C11882" t="s">
        <v>37206</v>
      </c>
      <c r="D11882" t="s">
        <v>4107</v>
      </c>
      <c r="E11882" t="s">
        <v>37207</v>
      </c>
      <c r="F11882" t="s">
        <v>4114</v>
      </c>
      <c r="G11882">
        <v>14.41</v>
      </c>
      <c r="H11882" t="s">
        <v>37208</v>
      </c>
    </row>
    <row r="11883" spans="1:8" hidden="1" x14ac:dyDescent="0.25">
      <c r="A11883" t="str">
        <f>Produkty[[#This Row],[Symbol]]</f>
        <v>S93158Z08130</v>
      </c>
      <c r="B11883" s="560">
        <v>5907628750841</v>
      </c>
      <c r="C11883" t="s">
        <v>37209</v>
      </c>
      <c r="D11883" t="s">
        <v>4107</v>
      </c>
      <c r="E11883" t="s">
        <v>37210</v>
      </c>
      <c r="F11883" t="s">
        <v>4114</v>
      </c>
      <c r="G11883">
        <v>14.41</v>
      </c>
      <c r="H11883" t="s">
        <v>37211</v>
      </c>
    </row>
    <row r="11884" spans="1:8" hidden="1" x14ac:dyDescent="0.25">
      <c r="A11884" t="str">
        <f>Produkty[[#This Row],[Symbol]]</f>
        <v>S93358Z14040</v>
      </c>
      <c r="B11884" s="560">
        <v>5907628750858</v>
      </c>
      <c r="C11884" t="s">
        <v>37212</v>
      </c>
      <c r="D11884" t="s">
        <v>4107</v>
      </c>
      <c r="E11884" t="s">
        <v>37213</v>
      </c>
      <c r="F11884" t="s">
        <v>4114</v>
      </c>
      <c r="G11884">
        <v>14.04</v>
      </c>
      <c r="H11884" t="s">
        <v>37214</v>
      </c>
    </row>
    <row r="11885" spans="1:8" hidden="1" x14ac:dyDescent="0.25">
      <c r="A11885" t="str">
        <f>Produkty[[#This Row],[Symbol]]</f>
        <v>PS127O18</v>
      </c>
      <c r="B11885" s="560">
        <v>5907628751268</v>
      </c>
      <c r="C11885" t="s">
        <v>37215</v>
      </c>
      <c r="D11885" t="s">
        <v>4107</v>
      </c>
      <c r="E11885" t="s">
        <v>37216</v>
      </c>
      <c r="F11885" t="s">
        <v>4114</v>
      </c>
      <c r="G11885">
        <v>17.09</v>
      </c>
      <c r="H11885" t="s">
        <v>37217</v>
      </c>
    </row>
    <row r="11886" spans="1:8" hidden="1" x14ac:dyDescent="0.25">
      <c r="A11886" t="str">
        <f>Produkty[[#This Row],[Symbol]]</f>
        <v>PS127Z24</v>
      </c>
      <c r="B11886" s="560">
        <v>5907628751275</v>
      </c>
      <c r="C11886" t="s">
        <v>37218</v>
      </c>
      <c r="D11886" t="s">
        <v>4107</v>
      </c>
      <c r="E11886" t="s">
        <v>37219</v>
      </c>
      <c r="F11886" t="s">
        <v>4114</v>
      </c>
      <c r="G11886">
        <v>17.559999999999999</v>
      </c>
      <c r="H11886" t="s">
        <v>37220</v>
      </c>
    </row>
    <row r="11887" spans="1:8" hidden="1" x14ac:dyDescent="0.25">
      <c r="A11887" t="str">
        <f>Produkty[[#This Row],[Symbol]]</f>
        <v>S93158Z12110</v>
      </c>
      <c r="B11887" s="560">
        <v>5907628751411</v>
      </c>
      <c r="C11887" t="s">
        <v>37221</v>
      </c>
      <c r="D11887" t="s">
        <v>4107</v>
      </c>
      <c r="E11887" t="s">
        <v>37222</v>
      </c>
      <c r="F11887" t="s">
        <v>4114</v>
      </c>
      <c r="G11887">
        <v>13.75</v>
      </c>
      <c r="H11887" t="s">
        <v>37223</v>
      </c>
    </row>
    <row r="11888" spans="1:8" hidden="1" x14ac:dyDescent="0.25">
      <c r="A11888" t="str">
        <f>Produkty[[#This Row],[Symbol]]</f>
        <v>S93158Z12130</v>
      </c>
      <c r="B11888" s="560">
        <v>5907628751428</v>
      </c>
      <c r="C11888" t="s">
        <v>37224</v>
      </c>
      <c r="D11888" t="s">
        <v>4107</v>
      </c>
      <c r="E11888" t="s">
        <v>37225</v>
      </c>
      <c r="F11888" t="s">
        <v>4114</v>
      </c>
      <c r="G11888">
        <v>13.75</v>
      </c>
      <c r="H11888" t="s">
        <v>37226</v>
      </c>
    </row>
    <row r="11889" spans="1:8" hidden="1" x14ac:dyDescent="0.25">
      <c r="A11889" t="str">
        <f>Produkty[[#This Row],[Symbol]]</f>
        <v>S93158Z12090</v>
      </c>
      <c r="B11889" s="560">
        <v>5907628751435</v>
      </c>
      <c r="C11889" t="s">
        <v>37227</v>
      </c>
      <c r="D11889" t="s">
        <v>4107</v>
      </c>
      <c r="E11889" t="s">
        <v>37228</v>
      </c>
      <c r="F11889" t="s">
        <v>4114</v>
      </c>
      <c r="G11889">
        <v>13.75</v>
      </c>
      <c r="H11889" t="s">
        <v>37229</v>
      </c>
    </row>
    <row r="11890" spans="1:8" hidden="1" x14ac:dyDescent="0.25">
      <c r="A11890" t="str">
        <f>Produkty[[#This Row],[Symbol]]</f>
        <v>S60888O12080</v>
      </c>
      <c r="B11890" s="560">
        <v>5907628751886</v>
      </c>
      <c r="C11890" t="s">
        <v>37230</v>
      </c>
      <c r="D11890" t="s">
        <v>4107</v>
      </c>
      <c r="E11890" t="s">
        <v>37231</v>
      </c>
      <c r="F11890" t="s">
        <v>4114</v>
      </c>
      <c r="G11890">
        <v>18.64</v>
      </c>
      <c r="H11890" t="s">
        <v>37232</v>
      </c>
    </row>
    <row r="11891" spans="1:8" hidden="1" x14ac:dyDescent="0.25">
      <c r="A11891" t="str">
        <f>Produkty[[#This Row],[Symbol]]</f>
        <v>S93158Z20130</v>
      </c>
      <c r="B11891" s="560">
        <v>5907628751909</v>
      </c>
      <c r="C11891" t="s">
        <v>37233</v>
      </c>
      <c r="D11891" t="s">
        <v>4107</v>
      </c>
      <c r="E11891" t="s">
        <v>37234</v>
      </c>
      <c r="F11891" t="s">
        <v>4114</v>
      </c>
      <c r="G11891">
        <v>13.75</v>
      </c>
      <c r="H11891" t="s">
        <v>37235</v>
      </c>
    </row>
    <row r="11892" spans="1:8" hidden="1" x14ac:dyDescent="0.25">
      <c r="A11892" t="str">
        <f>Produkty[[#This Row],[Symbol]]</f>
        <v>S93358Z20090</v>
      </c>
      <c r="B11892" s="560">
        <v>5907628751916</v>
      </c>
      <c r="C11892" t="s">
        <v>37236</v>
      </c>
      <c r="D11892" t="s">
        <v>4107</v>
      </c>
      <c r="E11892" t="s">
        <v>37237</v>
      </c>
      <c r="F11892" t="s">
        <v>4114</v>
      </c>
      <c r="G11892">
        <v>13.75</v>
      </c>
      <c r="H11892" t="s">
        <v>37238</v>
      </c>
    </row>
    <row r="11893" spans="1:8" hidden="1" x14ac:dyDescent="0.25">
      <c r="A11893" t="str">
        <f>Produkty[[#This Row],[Symbol]]</f>
        <v>S93158Z12260</v>
      </c>
      <c r="B11893" s="560">
        <v>5907628752173</v>
      </c>
      <c r="C11893" t="s">
        <v>37239</v>
      </c>
      <c r="D11893" t="s">
        <v>4107</v>
      </c>
      <c r="E11893" t="s">
        <v>37240</v>
      </c>
      <c r="F11893" t="s">
        <v>4114</v>
      </c>
      <c r="G11893">
        <v>17.45</v>
      </c>
      <c r="H11893" t="s">
        <v>37241</v>
      </c>
    </row>
    <row r="11894" spans="1:8" hidden="1" x14ac:dyDescent="0.25">
      <c r="A11894" t="str">
        <f>Produkty[[#This Row],[Symbol]]</f>
        <v>S93158Z12300</v>
      </c>
      <c r="B11894" s="560">
        <v>5907628752180</v>
      </c>
      <c r="C11894" t="s">
        <v>37242</v>
      </c>
      <c r="D11894" t="s">
        <v>4107</v>
      </c>
      <c r="E11894" t="s">
        <v>37243</v>
      </c>
      <c r="F11894" t="s">
        <v>4114</v>
      </c>
      <c r="G11894">
        <v>17.45</v>
      </c>
      <c r="H11894" t="s">
        <v>37244</v>
      </c>
    </row>
    <row r="11895" spans="1:8" hidden="1" x14ac:dyDescent="0.25">
      <c r="A11895" t="str">
        <f>Produkty[[#This Row],[Symbol]]</f>
        <v>S60348Z10250</v>
      </c>
      <c r="B11895" s="560">
        <v>5907628752302</v>
      </c>
      <c r="C11895" t="s">
        <v>37245</v>
      </c>
      <c r="D11895" t="s">
        <v>4107</v>
      </c>
      <c r="E11895" t="s">
        <v>37246</v>
      </c>
      <c r="F11895" t="s">
        <v>4114</v>
      </c>
      <c r="G11895">
        <v>15.99</v>
      </c>
      <c r="H11895" t="s">
        <v>37247</v>
      </c>
    </row>
    <row r="11896" spans="1:8" hidden="1" x14ac:dyDescent="0.25">
      <c r="A11896" t="str">
        <f>Produkty[[#This Row],[Symbol]]</f>
        <v>S93158Z16240</v>
      </c>
      <c r="B11896" s="560">
        <v>5907628752432</v>
      </c>
      <c r="C11896" t="s">
        <v>37248</v>
      </c>
      <c r="D11896" t="s">
        <v>4107</v>
      </c>
      <c r="E11896" t="s">
        <v>37249</v>
      </c>
      <c r="F11896" t="s">
        <v>4114</v>
      </c>
      <c r="G11896">
        <v>16.36</v>
      </c>
      <c r="H11896" t="s">
        <v>37250</v>
      </c>
    </row>
    <row r="11897" spans="1:8" hidden="1" x14ac:dyDescent="0.25">
      <c r="A11897" t="str">
        <f>Produkty[[#This Row],[Symbol]]</f>
        <v>S93158Z20110</v>
      </c>
      <c r="B11897" s="560">
        <v>5907628752449</v>
      </c>
      <c r="C11897" t="s">
        <v>37251</v>
      </c>
      <c r="D11897" t="s">
        <v>4107</v>
      </c>
      <c r="E11897" t="s">
        <v>37252</v>
      </c>
      <c r="F11897" t="s">
        <v>4114</v>
      </c>
      <c r="G11897">
        <v>13.75</v>
      </c>
      <c r="H11897" t="s">
        <v>37253</v>
      </c>
    </row>
    <row r="11898" spans="1:8" hidden="1" x14ac:dyDescent="0.25">
      <c r="A11898" t="str">
        <f>Produkty[[#This Row],[Symbol]]</f>
        <v>NAK315ZM08</v>
      </c>
      <c r="B11898" s="560">
        <v>5907628752753</v>
      </c>
      <c r="C11898" t="s">
        <v>37254</v>
      </c>
      <c r="D11898" t="s">
        <v>4107</v>
      </c>
      <c r="E11898" t="s">
        <v>37255</v>
      </c>
      <c r="F11898" t="s">
        <v>4118</v>
      </c>
      <c r="G11898">
        <v>10.14</v>
      </c>
      <c r="H11898" t="s">
        <v>37256</v>
      </c>
    </row>
    <row r="11899" spans="1:8" hidden="1" x14ac:dyDescent="0.25">
      <c r="A11899" t="str">
        <f>Produkty[[#This Row],[Symbol]]</f>
        <v>S93358Z16090</v>
      </c>
      <c r="B11899" s="560">
        <v>5907628752845</v>
      </c>
      <c r="C11899" t="s">
        <v>37257</v>
      </c>
      <c r="D11899" t="s">
        <v>4107</v>
      </c>
      <c r="E11899" t="s">
        <v>37258</v>
      </c>
      <c r="F11899" t="s">
        <v>4114</v>
      </c>
      <c r="G11899">
        <v>13.75</v>
      </c>
      <c r="H11899" t="s">
        <v>37259</v>
      </c>
    </row>
    <row r="11900" spans="1:8" hidden="1" x14ac:dyDescent="0.25">
      <c r="A11900" t="str">
        <f>Produkty[[#This Row],[Symbol]]</f>
        <v>S93358Z05050</v>
      </c>
      <c r="B11900" s="560">
        <v>5907628753675</v>
      </c>
      <c r="C11900" t="s">
        <v>37260</v>
      </c>
      <c r="D11900" t="s">
        <v>4107</v>
      </c>
      <c r="E11900" t="s">
        <v>37261</v>
      </c>
      <c r="F11900" t="s">
        <v>4114</v>
      </c>
      <c r="G11900">
        <v>17.670000000000002</v>
      </c>
      <c r="H11900" t="s">
        <v>37262</v>
      </c>
    </row>
    <row r="11901" spans="1:8" hidden="1" x14ac:dyDescent="0.25">
      <c r="A11901" t="str">
        <f>Produkty[[#This Row],[Symbol]]</f>
        <v>S93158Z16260</v>
      </c>
      <c r="B11901" s="560">
        <v>5907628753682</v>
      </c>
      <c r="C11901" t="s">
        <v>37263</v>
      </c>
      <c r="D11901" t="s">
        <v>4107</v>
      </c>
      <c r="E11901" t="s">
        <v>37264</v>
      </c>
      <c r="F11901" t="s">
        <v>4114</v>
      </c>
      <c r="G11901">
        <v>16.36</v>
      </c>
      <c r="H11901" t="s">
        <v>37265</v>
      </c>
    </row>
    <row r="11902" spans="1:8" hidden="1" x14ac:dyDescent="0.25">
      <c r="A11902" t="str">
        <f>Produkty[[#This Row],[Symbol]]</f>
        <v>S93158Z16280</v>
      </c>
      <c r="B11902" s="560">
        <v>5907628753699</v>
      </c>
      <c r="C11902" t="s">
        <v>37266</v>
      </c>
      <c r="D11902" t="s">
        <v>4107</v>
      </c>
      <c r="E11902" t="s">
        <v>37267</v>
      </c>
      <c r="F11902" t="s">
        <v>4114</v>
      </c>
      <c r="G11902">
        <v>16.36</v>
      </c>
      <c r="H11902" t="s">
        <v>37268</v>
      </c>
    </row>
    <row r="11903" spans="1:8" hidden="1" x14ac:dyDescent="0.25">
      <c r="A11903" t="str">
        <f>Produkty[[#This Row],[Symbol]]</f>
        <v>S93158Z16300</v>
      </c>
      <c r="B11903" s="560">
        <v>5907628753705</v>
      </c>
      <c r="C11903" t="s">
        <v>37269</v>
      </c>
      <c r="D11903" t="s">
        <v>4107</v>
      </c>
      <c r="E11903" t="s">
        <v>37270</v>
      </c>
      <c r="F11903" t="s">
        <v>4114</v>
      </c>
      <c r="G11903">
        <v>16.89</v>
      </c>
      <c r="H11903" t="s">
        <v>37271</v>
      </c>
    </row>
    <row r="11904" spans="1:8" hidden="1" x14ac:dyDescent="0.25">
      <c r="A11904" t="str">
        <f>Produkty[[#This Row],[Symbol]]</f>
        <v>S93358Z14030</v>
      </c>
      <c r="B11904" s="560">
        <v>5907628753712</v>
      </c>
      <c r="C11904" t="s">
        <v>37272</v>
      </c>
      <c r="D11904" t="s">
        <v>4107</v>
      </c>
      <c r="E11904" t="s">
        <v>37273</v>
      </c>
      <c r="F11904" t="s">
        <v>4114</v>
      </c>
      <c r="G11904">
        <v>14.03</v>
      </c>
      <c r="H11904" t="s">
        <v>37274</v>
      </c>
    </row>
    <row r="11905" spans="1:8" hidden="1" x14ac:dyDescent="0.25">
      <c r="A11905" t="str">
        <f>Produkty[[#This Row],[Symbol]]</f>
        <v>S93358Z05060</v>
      </c>
      <c r="B11905" s="560">
        <v>5907628753729</v>
      </c>
      <c r="C11905" t="s">
        <v>37275</v>
      </c>
      <c r="D11905" t="s">
        <v>4107</v>
      </c>
      <c r="E11905" t="s">
        <v>37276</v>
      </c>
      <c r="F11905" t="s">
        <v>4114</v>
      </c>
      <c r="G11905">
        <v>17.670000000000002</v>
      </c>
      <c r="H11905" t="s">
        <v>37277</v>
      </c>
    </row>
    <row r="11906" spans="1:8" hidden="1" x14ac:dyDescent="0.25">
      <c r="A11906" t="str">
        <f>Produkty[[#This Row],[Symbol]]</f>
        <v>S93158Z06040</v>
      </c>
      <c r="B11906" s="560">
        <v>5907628753736</v>
      </c>
      <c r="C11906" t="s">
        <v>37278</v>
      </c>
      <c r="D11906" t="s">
        <v>4107</v>
      </c>
      <c r="E11906" t="s">
        <v>37279</v>
      </c>
      <c r="F11906" t="s">
        <v>4114</v>
      </c>
      <c r="G11906">
        <v>15.94</v>
      </c>
      <c r="H11906" t="s">
        <v>37280</v>
      </c>
    </row>
    <row r="11907" spans="1:8" hidden="1" x14ac:dyDescent="0.25">
      <c r="A11907" t="str">
        <f>Produkty[[#This Row],[Symbol]]</f>
        <v>S93158Z06060</v>
      </c>
      <c r="B11907" s="560">
        <v>5907628753743</v>
      </c>
      <c r="C11907" t="s">
        <v>37281</v>
      </c>
      <c r="D11907" t="s">
        <v>4107</v>
      </c>
      <c r="E11907" t="s">
        <v>37282</v>
      </c>
      <c r="F11907" t="s">
        <v>4114</v>
      </c>
      <c r="G11907">
        <v>15.94</v>
      </c>
      <c r="H11907" t="s">
        <v>37283</v>
      </c>
    </row>
    <row r="11908" spans="1:8" hidden="1" x14ac:dyDescent="0.25">
      <c r="A11908" t="str">
        <f>Produkty[[#This Row],[Symbol]]</f>
        <v>S93158Z06070</v>
      </c>
      <c r="B11908" s="560">
        <v>5907628753750</v>
      </c>
      <c r="C11908" t="s">
        <v>37284</v>
      </c>
      <c r="D11908" t="s">
        <v>4107</v>
      </c>
      <c r="E11908" t="s">
        <v>37285</v>
      </c>
      <c r="F11908" t="s">
        <v>4114</v>
      </c>
      <c r="G11908">
        <v>15.94</v>
      </c>
      <c r="H11908" t="s">
        <v>37286</v>
      </c>
    </row>
    <row r="11909" spans="1:8" hidden="1" x14ac:dyDescent="0.25">
      <c r="A11909" t="str">
        <f>Produkty[[#This Row],[Symbol]]</f>
        <v>S93158Z06080</v>
      </c>
      <c r="B11909" s="560">
        <v>5907628753767</v>
      </c>
      <c r="C11909" t="s">
        <v>37287</v>
      </c>
      <c r="D11909" t="s">
        <v>4107</v>
      </c>
      <c r="E11909" t="s">
        <v>37288</v>
      </c>
      <c r="F11909" t="s">
        <v>4114</v>
      </c>
      <c r="G11909">
        <v>15.94</v>
      </c>
      <c r="H11909" t="s">
        <v>37289</v>
      </c>
    </row>
    <row r="11910" spans="1:8" hidden="1" x14ac:dyDescent="0.25">
      <c r="A11910" t="str">
        <f>Produkty[[#This Row],[Symbol]]</f>
        <v>NAK315ZM05</v>
      </c>
      <c r="B11910" s="560">
        <v>5907628753774</v>
      </c>
      <c r="C11910" t="s">
        <v>37290</v>
      </c>
      <c r="D11910" t="s">
        <v>4107</v>
      </c>
      <c r="E11910" t="s">
        <v>37291</v>
      </c>
      <c r="F11910" t="s">
        <v>4118</v>
      </c>
      <c r="G11910">
        <v>6.32</v>
      </c>
      <c r="H11910" t="s">
        <v>37292</v>
      </c>
    </row>
    <row r="11911" spans="1:8" hidden="1" x14ac:dyDescent="0.25">
      <c r="A11911" t="str">
        <f>Produkty[[#This Row],[Symbol]]</f>
        <v>NAK315ZM10</v>
      </c>
      <c r="B11911" s="560">
        <v>5907628753781</v>
      </c>
      <c r="C11911" t="s">
        <v>37293</v>
      </c>
      <c r="D11911" t="s">
        <v>4107</v>
      </c>
      <c r="E11911" t="s">
        <v>37294</v>
      </c>
      <c r="F11911" t="s">
        <v>4118</v>
      </c>
      <c r="G11911">
        <v>20.29</v>
      </c>
      <c r="H11911" t="s">
        <v>37295</v>
      </c>
    </row>
    <row r="11912" spans="1:8" hidden="1" x14ac:dyDescent="0.25">
      <c r="A11912" t="str">
        <f>Produkty[[#This Row],[Symbol]]</f>
        <v>NAK315ZM12</v>
      </c>
      <c r="B11912" s="560">
        <v>5907628753798</v>
      </c>
      <c r="C11912" t="s">
        <v>37296</v>
      </c>
      <c r="D11912" t="s">
        <v>4107</v>
      </c>
      <c r="E11912" t="s">
        <v>37297</v>
      </c>
      <c r="F11912" t="s">
        <v>4118</v>
      </c>
      <c r="G11912">
        <v>30.29</v>
      </c>
      <c r="H11912" t="s">
        <v>37298</v>
      </c>
    </row>
    <row r="11913" spans="1:8" hidden="1" x14ac:dyDescent="0.25">
      <c r="A11913" t="str">
        <f>Produkty[[#This Row],[Symbol]]</f>
        <v>S60388Z10080</v>
      </c>
      <c r="B11913" s="560">
        <v>5907628753866</v>
      </c>
      <c r="C11913" t="s">
        <v>37299</v>
      </c>
      <c r="D11913" t="s">
        <v>4107</v>
      </c>
      <c r="E11913" t="s">
        <v>37300</v>
      </c>
      <c r="F11913" t="s">
        <v>4118</v>
      </c>
      <c r="G11913">
        <v>95.66</v>
      </c>
      <c r="H11913" t="s">
        <v>37301</v>
      </c>
    </row>
    <row r="11914" spans="1:8" hidden="1" x14ac:dyDescent="0.25">
      <c r="A11914" t="str">
        <f>Produkty[[#This Row],[Symbol]]</f>
        <v>NAK5576ZM06</v>
      </c>
      <c r="B11914" s="560">
        <v>5907628754245</v>
      </c>
      <c r="C11914" t="s">
        <v>37302</v>
      </c>
      <c r="D11914" t="s">
        <v>4107</v>
      </c>
      <c r="E11914" t="s">
        <v>37303</v>
      </c>
      <c r="F11914" t="s">
        <v>4118</v>
      </c>
      <c r="G11914">
        <v>5.05</v>
      </c>
      <c r="H11914" t="s">
        <v>37304</v>
      </c>
    </row>
    <row r="11915" spans="1:8" hidden="1" x14ac:dyDescent="0.25">
      <c r="A11915" t="str">
        <f>Produkty[[#This Row],[Symbol]]</f>
        <v>S91288O06012</v>
      </c>
      <c r="B11915" s="560">
        <v>5907628754375</v>
      </c>
      <c r="C11915" t="s">
        <v>37305</v>
      </c>
      <c r="D11915" t="s">
        <v>4107</v>
      </c>
      <c r="E11915" t="s">
        <v>37306</v>
      </c>
      <c r="F11915" t="s">
        <v>4114</v>
      </c>
      <c r="G11915">
        <v>19.940000000000001</v>
      </c>
      <c r="H11915" t="s">
        <v>37307</v>
      </c>
    </row>
    <row r="11916" spans="1:8" hidden="1" x14ac:dyDescent="0.25">
      <c r="A11916" t="str">
        <f>Produkty[[#This Row],[Symbol]]</f>
        <v>NAK315ZM20</v>
      </c>
      <c r="B11916" s="560">
        <v>5907628754528</v>
      </c>
      <c r="C11916" t="s">
        <v>37308</v>
      </c>
      <c r="D11916" t="s">
        <v>4107</v>
      </c>
      <c r="E11916" t="s">
        <v>37309</v>
      </c>
      <c r="F11916" t="s">
        <v>4118</v>
      </c>
      <c r="G11916">
        <v>170.02</v>
      </c>
      <c r="H11916" t="s">
        <v>37310</v>
      </c>
    </row>
    <row r="11917" spans="1:8" hidden="1" x14ac:dyDescent="0.25">
      <c r="A11917" t="str">
        <f>Produkty[[#This Row],[Symbol]]</f>
        <v>S93158Z12220</v>
      </c>
      <c r="B11917" s="560">
        <v>5907628754849</v>
      </c>
      <c r="C11917" t="s">
        <v>37311</v>
      </c>
      <c r="D11917" t="s">
        <v>4107</v>
      </c>
      <c r="E11917" t="s">
        <v>37312</v>
      </c>
      <c r="F11917" t="s">
        <v>4114</v>
      </c>
      <c r="G11917">
        <v>16.87</v>
      </c>
      <c r="H11917" t="s">
        <v>37313</v>
      </c>
    </row>
    <row r="11918" spans="1:8" hidden="1" x14ac:dyDescent="0.25">
      <c r="A11918" t="str">
        <f>Produkty[[#This Row],[Symbol]]</f>
        <v>S93158Z14050</v>
      </c>
      <c r="B11918" s="560">
        <v>5907628754856</v>
      </c>
      <c r="C11918" t="s">
        <v>37314</v>
      </c>
      <c r="D11918" t="s">
        <v>4107</v>
      </c>
      <c r="E11918" t="s">
        <v>37315</v>
      </c>
      <c r="F11918" t="s">
        <v>4114</v>
      </c>
      <c r="G11918">
        <v>14.04</v>
      </c>
      <c r="H11918" t="s">
        <v>37316</v>
      </c>
    </row>
    <row r="11919" spans="1:8" hidden="1" x14ac:dyDescent="0.25">
      <c r="A11919" t="str">
        <f>Produkty[[#This Row],[Symbol]]</f>
        <v>S93158Z14100</v>
      </c>
      <c r="B11919" s="560">
        <v>5907628754863</v>
      </c>
      <c r="C11919" t="s">
        <v>37317</v>
      </c>
      <c r="D11919" t="s">
        <v>4107</v>
      </c>
      <c r="E11919" t="s">
        <v>37318</v>
      </c>
      <c r="F11919" t="s">
        <v>4114</v>
      </c>
      <c r="G11919">
        <v>14.04</v>
      </c>
      <c r="H11919" t="s">
        <v>37319</v>
      </c>
    </row>
    <row r="11920" spans="1:8" hidden="1" x14ac:dyDescent="0.25">
      <c r="A11920" t="str">
        <f>Produkty[[#This Row],[Symbol]]</f>
        <v>S93158Z20340</v>
      </c>
      <c r="B11920" s="560">
        <v>5907628754948</v>
      </c>
      <c r="C11920" t="s">
        <v>37320</v>
      </c>
      <c r="D11920" t="s">
        <v>4107</v>
      </c>
      <c r="E11920" t="s">
        <v>37321</v>
      </c>
      <c r="F11920" t="s">
        <v>4114</v>
      </c>
      <c r="G11920">
        <v>17.61</v>
      </c>
      <c r="H11920" t="s">
        <v>37322</v>
      </c>
    </row>
    <row r="11921" spans="1:8" hidden="1" x14ac:dyDescent="0.25">
      <c r="A11921" t="str">
        <f>Produkty[[#This Row],[Symbol]]</f>
        <v>S93358Z12075</v>
      </c>
      <c r="B11921" s="560">
        <v>5907628755556</v>
      </c>
      <c r="C11921" t="s">
        <v>37323</v>
      </c>
      <c r="D11921" t="s">
        <v>4107</v>
      </c>
      <c r="E11921" t="s">
        <v>37324</v>
      </c>
      <c r="F11921" t="s">
        <v>4114</v>
      </c>
      <c r="G11921">
        <v>13.75</v>
      </c>
      <c r="H11921" t="s">
        <v>37325</v>
      </c>
    </row>
    <row r="11922" spans="1:8" hidden="1" x14ac:dyDescent="0.25">
      <c r="A11922" t="str">
        <f>Produkty[[#This Row],[Symbol]]</f>
        <v>NAK4394ZM1815</v>
      </c>
      <c r="B11922" s="560">
        <v>5907628755792</v>
      </c>
      <c r="C11922" t="s">
        <v>37326</v>
      </c>
      <c r="D11922" t="s">
        <v>4107</v>
      </c>
      <c r="E11922" t="s">
        <v>37327</v>
      </c>
      <c r="F11922" t="s">
        <v>4118</v>
      </c>
      <c r="G11922">
        <v>50.78</v>
      </c>
      <c r="H11922" t="s">
        <v>37328</v>
      </c>
    </row>
    <row r="11923" spans="1:8" hidden="1" x14ac:dyDescent="0.25">
      <c r="A11923" t="str">
        <f>Produkty[[#This Row],[Symbol]]</f>
        <v>S93158Z06100</v>
      </c>
      <c r="B11923" s="560">
        <v>5907628756928</v>
      </c>
      <c r="C11923" t="s">
        <v>37329</v>
      </c>
      <c r="D11923" t="s">
        <v>4107</v>
      </c>
      <c r="E11923" t="s">
        <v>37330</v>
      </c>
      <c r="F11923" t="s">
        <v>4114</v>
      </c>
      <c r="G11923">
        <v>15.94</v>
      </c>
      <c r="H11923" t="s">
        <v>37331</v>
      </c>
    </row>
    <row r="11924" spans="1:8" hidden="1" x14ac:dyDescent="0.25">
      <c r="A11924" t="str">
        <f>Produkty[[#This Row],[Symbol]]</f>
        <v>S93358Z12055</v>
      </c>
      <c r="B11924" s="560">
        <v>5907628756935</v>
      </c>
      <c r="C11924" t="s">
        <v>37332</v>
      </c>
      <c r="D11924" t="s">
        <v>4107</v>
      </c>
      <c r="E11924" t="s">
        <v>37333</v>
      </c>
      <c r="F11924" t="s">
        <v>4114</v>
      </c>
      <c r="G11924">
        <v>13.75</v>
      </c>
      <c r="H11924" t="s">
        <v>37334</v>
      </c>
    </row>
    <row r="11925" spans="1:8" hidden="1" x14ac:dyDescent="0.25">
      <c r="A11925" t="str">
        <f>Produkty[[#This Row],[Symbol]]</f>
        <v>PS127O22</v>
      </c>
      <c r="B11925" s="560">
        <v>5907628757154</v>
      </c>
      <c r="C11925" t="s">
        <v>37335</v>
      </c>
      <c r="D11925" t="s">
        <v>4107</v>
      </c>
      <c r="E11925" t="s">
        <v>37336</v>
      </c>
      <c r="F11925" t="s">
        <v>4114</v>
      </c>
      <c r="G11925">
        <v>17.09</v>
      </c>
      <c r="H11925" t="s">
        <v>37337</v>
      </c>
    </row>
    <row r="11926" spans="1:8" hidden="1" x14ac:dyDescent="0.25">
      <c r="A11926" t="str">
        <f>Produkty[[#This Row],[Symbol]]</f>
        <v>NAK5576ZM10</v>
      </c>
      <c r="B11926" s="560">
        <v>5907628757284</v>
      </c>
      <c r="C11926" t="s">
        <v>37338</v>
      </c>
      <c r="D11926" t="s">
        <v>4107</v>
      </c>
      <c r="E11926" t="s">
        <v>37339</v>
      </c>
      <c r="F11926" t="s">
        <v>4118</v>
      </c>
      <c r="G11926">
        <v>22.55</v>
      </c>
      <c r="H11926" t="s">
        <v>37340</v>
      </c>
    </row>
    <row r="11927" spans="1:8" hidden="1" x14ac:dyDescent="0.25">
      <c r="A11927" t="str">
        <f>Produkty[[#This Row],[Symbol]]</f>
        <v>NAK9346SM48</v>
      </c>
      <c r="B11927" s="560">
        <v>5907628757543</v>
      </c>
      <c r="C11927" t="s">
        <v>37341</v>
      </c>
      <c r="D11927" t="s">
        <v>4107</v>
      </c>
      <c r="E11927" t="s">
        <v>37342</v>
      </c>
      <c r="F11927" t="s">
        <v>4114</v>
      </c>
      <c r="G11927">
        <v>12.3</v>
      </c>
      <c r="H11927" t="s">
        <v>37343</v>
      </c>
    </row>
    <row r="11928" spans="1:8" hidden="1" x14ac:dyDescent="0.25">
      <c r="A11928" t="str">
        <f>Produkty[[#This Row],[Symbol]]</f>
        <v>S93158Z08160</v>
      </c>
      <c r="B11928" s="560">
        <v>5907628758816</v>
      </c>
      <c r="C11928" t="s">
        <v>37344</v>
      </c>
      <c r="D11928" t="s">
        <v>4107</v>
      </c>
      <c r="E11928" t="s">
        <v>37345</v>
      </c>
      <c r="F11928" t="s">
        <v>4114</v>
      </c>
      <c r="G11928">
        <v>15.33</v>
      </c>
      <c r="H11928" t="s">
        <v>37346</v>
      </c>
    </row>
    <row r="11929" spans="1:8" hidden="1" x14ac:dyDescent="0.25">
      <c r="A11929" t="str">
        <f>Produkty[[#This Row],[Symbol]]</f>
        <v>S93158Z12280</v>
      </c>
      <c r="B11929" s="560">
        <v>5907628758823</v>
      </c>
      <c r="C11929" t="s">
        <v>37347</v>
      </c>
      <c r="D11929" t="s">
        <v>4107</v>
      </c>
      <c r="E11929" t="s">
        <v>37348</v>
      </c>
      <c r="F11929" t="s">
        <v>4114</v>
      </c>
      <c r="G11929">
        <v>17.45</v>
      </c>
      <c r="H11929" t="s">
        <v>37349</v>
      </c>
    </row>
    <row r="11930" spans="1:8" hidden="1" x14ac:dyDescent="0.25">
      <c r="A11930" t="str">
        <f>Produkty[[#This Row],[Symbol]]</f>
        <v>S93158Z14070</v>
      </c>
      <c r="B11930" s="560">
        <v>5907628758830</v>
      </c>
      <c r="C11930" t="s">
        <v>37350</v>
      </c>
      <c r="D11930" t="s">
        <v>4107</v>
      </c>
      <c r="E11930" t="s">
        <v>37351</v>
      </c>
      <c r="F11930" t="s">
        <v>4114</v>
      </c>
      <c r="G11930">
        <v>14.04</v>
      </c>
      <c r="H11930" t="s">
        <v>37352</v>
      </c>
    </row>
    <row r="11931" spans="1:8" hidden="1" x14ac:dyDescent="0.25">
      <c r="A11931" t="str">
        <f>Produkty[[#This Row],[Symbol]]</f>
        <v>S93158Z14140</v>
      </c>
      <c r="B11931" s="560">
        <v>5907628758847</v>
      </c>
      <c r="C11931" t="s">
        <v>37353</v>
      </c>
      <c r="D11931" t="s">
        <v>4107</v>
      </c>
      <c r="E11931" t="s">
        <v>37354</v>
      </c>
      <c r="F11931" t="s">
        <v>4114</v>
      </c>
      <c r="G11931">
        <v>14.04</v>
      </c>
      <c r="H11931" t="s">
        <v>37355</v>
      </c>
    </row>
    <row r="11932" spans="1:8" hidden="1" x14ac:dyDescent="0.25">
      <c r="A11932" t="str">
        <f>Produkty[[#This Row],[Symbol]]</f>
        <v>S93158Z14160</v>
      </c>
      <c r="B11932" s="560">
        <v>5907628758854</v>
      </c>
      <c r="C11932" t="s">
        <v>37356</v>
      </c>
      <c r="D11932" t="s">
        <v>4107</v>
      </c>
      <c r="E11932" t="s">
        <v>37357</v>
      </c>
      <c r="F11932" t="s">
        <v>4114</v>
      </c>
      <c r="G11932">
        <v>14.04</v>
      </c>
      <c r="H11932" t="s">
        <v>37358</v>
      </c>
    </row>
    <row r="11933" spans="1:8" hidden="1" x14ac:dyDescent="0.25">
      <c r="A11933" t="str">
        <f>Produkty[[#This Row],[Symbol]]</f>
        <v>S93158Z16075</v>
      </c>
      <c r="B11933" s="560">
        <v>5907628758861</v>
      </c>
      <c r="C11933" t="s">
        <v>37359</v>
      </c>
      <c r="D11933" t="s">
        <v>4107</v>
      </c>
      <c r="E11933" t="s">
        <v>37360</v>
      </c>
      <c r="F11933" t="s">
        <v>4114</v>
      </c>
      <c r="G11933">
        <v>13.75</v>
      </c>
      <c r="H11933" t="s">
        <v>37361</v>
      </c>
    </row>
    <row r="11934" spans="1:8" hidden="1" x14ac:dyDescent="0.25">
      <c r="A11934" t="str">
        <f>Produkty[[#This Row],[Symbol]]</f>
        <v>S93158Z16220</v>
      </c>
      <c r="B11934" s="560">
        <v>5907628758878</v>
      </c>
      <c r="C11934" t="s">
        <v>37362</v>
      </c>
      <c r="D11934" t="s">
        <v>4107</v>
      </c>
      <c r="E11934" t="s">
        <v>37363</v>
      </c>
      <c r="F11934" t="s">
        <v>4114</v>
      </c>
      <c r="G11934">
        <v>16.36</v>
      </c>
      <c r="H11934" t="s">
        <v>37364</v>
      </c>
    </row>
    <row r="11935" spans="1:8" hidden="1" x14ac:dyDescent="0.25">
      <c r="A11935" t="str">
        <f>Produkty[[#This Row],[Symbol]]</f>
        <v>S93158Z20220</v>
      </c>
      <c r="B11935" s="560">
        <v>5907628758885</v>
      </c>
      <c r="C11935" t="s">
        <v>37365</v>
      </c>
      <c r="D11935" t="s">
        <v>4107</v>
      </c>
      <c r="E11935" t="s">
        <v>37366</v>
      </c>
      <c r="F11935" t="s">
        <v>4114</v>
      </c>
      <c r="G11935">
        <v>16.36</v>
      </c>
      <c r="H11935" t="s">
        <v>37367</v>
      </c>
    </row>
    <row r="11936" spans="1:8" hidden="1" x14ac:dyDescent="0.25">
      <c r="A11936" t="str">
        <f>Produkty[[#This Row],[Symbol]]</f>
        <v>S93158Z20240</v>
      </c>
      <c r="B11936" s="560">
        <v>5907628758892</v>
      </c>
      <c r="C11936" t="s">
        <v>37368</v>
      </c>
      <c r="D11936" t="s">
        <v>4107</v>
      </c>
      <c r="E11936" t="s">
        <v>37369</v>
      </c>
      <c r="F11936" t="s">
        <v>4114</v>
      </c>
      <c r="G11936">
        <v>16.36</v>
      </c>
      <c r="H11936" t="s">
        <v>37370</v>
      </c>
    </row>
    <row r="11937" spans="1:8" hidden="1" x14ac:dyDescent="0.25">
      <c r="A11937" t="str">
        <f>Produkty[[#This Row],[Symbol]]</f>
        <v>S93158Z20260</v>
      </c>
      <c r="B11937" s="560">
        <v>5907628758908</v>
      </c>
      <c r="C11937" t="s">
        <v>37371</v>
      </c>
      <c r="D11937" t="s">
        <v>4107</v>
      </c>
      <c r="E11937" t="s">
        <v>37372</v>
      </c>
      <c r="F11937" t="s">
        <v>4114</v>
      </c>
      <c r="G11937">
        <v>16.36</v>
      </c>
      <c r="H11937" t="s">
        <v>37373</v>
      </c>
    </row>
    <row r="11938" spans="1:8" hidden="1" x14ac:dyDescent="0.25">
      <c r="A11938" t="str">
        <f>Produkty[[#This Row],[Symbol]]</f>
        <v>S93158Z20280</v>
      </c>
      <c r="B11938" s="560">
        <v>5907628758915</v>
      </c>
      <c r="C11938" t="s">
        <v>37374</v>
      </c>
      <c r="D11938" t="s">
        <v>4107</v>
      </c>
      <c r="E11938" t="s">
        <v>37375</v>
      </c>
      <c r="F11938" t="s">
        <v>4114</v>
      </c>
      <c r="G11938">
        <v>16.36</v>
      </c>
      <c r="H11938" t="s">
        <v>37376</v>
      </c>
    </row>
    <row r="11939" spans="1:8" hidden="1" x14ac:dyDescent="0.25">
      <c r="A11939" t="str">
        <f>Produkty[[#This Row],[Symbol]]</f>
        <v>S93158Z20300</v>
      </c>
      <c r="B11939" s="560">
        <v>5907628758922</v>
      </c>
      <c r="C11939" t="s">
        <v>37377</v>
      </c>
      <c r="D11939" t="s">
        <v>4107</v>
      </c>
      <c r="E11939" t="s">
        <v>37378</v>
      </c>
      <c r="F11939" t="s">
        <v>4114</v>
      </c>
      <c r="G11939">
        <v>16.89</v>
      </c>
      <c r="H11939" t="s">
        <v>37379</v>
      </c>
    </row>
    <row r="11940" spans="1:8" hidden="1" x14ac:dyDescent="0.25">
      <c r="A11940" t="str">
        <f>Produkty[[#This Row],[Symbol]]</f>
        <v>NAK315ZM04</v>
      </c>
      <c r="B11940" s="560">
        <v>5907628759707</v>
      </c>
      <c r="C11940" t="s">
        <v>37380</v>
      </c>
      <c r="D11940" t="s">
        <v>4107</v>
      </c>
      <c r="E11940" t="s">
        <v>37381</v>
      </c>
      <c r="F11940" t="s">
        <v>4118</v>
      </c>
      <c r="G11940">
        <v>6.87</v>
      </c>
      <c r="H11940" t="s">
        <v>37382</v>
      </c>
    </row>
    <row r="11941" spans="1:8" hidden="1" x14ac:dyDescent="0.25">
      <c r="A11941" t="str">
        <f>Produkty[[#This Row],[Symbol]]</f>
        <v>S93358Z08120</v>
      </c>
      <c r="B11941" s="560">
        <v>5907628759936</v>
      </c>
      <c r="C11941" t="s">
        <v>37383</v>
      </c>
      <c r="D11941" t="s">
        <v>4107</v>
      </c>
      <c r="E11941" t="s">
        <v>37384</v>
      </c>
      <c r="F11941" t="s">
        <v>4114</v>
      </c>
      <c r="G11941">
        <v>14.24</v>
      </c>
      <c r="H11941" t="s">
        <v>37385</v>
      </c>
    </row>
    <row r="11942" spans="1:8" hidden="1" x14ac:dyDescent="0.25">
      <c r="A11942" t="str">
        <f>Produkty[[#This Row],[Symbol]]</f>
        <v>S93358Z10120</v>
      </c>
      <c r="B11942" s="560">
        <v>5907628759943</v>
      </c>
      <c r="C11942" t="s">
        <v>37386</v>
      </c>
      <c r="D11942" t="s">
        <v>4107</v>
      </c>
      <c r="E11942" t="s">
        <v>37387</v>
      </c>
      <c r="F11942" t="s">
        <v>4114</v>
      </c>
      <c r="G11942">
        <v>14.24</v>
      </c>
      <c r="H11942" t="s">
        <v>37388</v>
      </c>
    </row>
    <row r="11943" spans="1:8" hidden="1" x14ac:dyDescent="0.25">
      <c r="A11943" t="str">
        <f>Produkty[[#This Row],[Symbol]]</f>
        <v>S93158Z16460</v>
      </c>
      <c r="B11943" s="560">
        <v>5907628760185</v>
      </c>
      <c r="C11943" t="s">
        <v>37389</v>
      </c>
      <c r="D11943" t="s">
        <v>4107</v>
      </c>
      <c r="E11943" t="s">
        <v>37390</v>
      </c>
      <c r="F11943" t="s">
        <v>4114</v>
      </c>
      <c r="G11943">
        <v>19.13</v>
      </c>
      <c r="H11943" t="s">
        <v>37391</v>
      </c>
    </row>
    <row r="11944" spans="1:8" hidden="1" x14ac:dyDescent="0.25">
      <c r="A11944" t="str">
        <f>Produkty[[#This Row],[Symbol]]</f>
        <v>NAK9346SM39</v>
      </c>
      <c r="B11944" s="560">
        <v>5907628761243</v>
      </c>
      <c r="C11944" t="s">
        <v>37392</v>
      </c>
      <c r="D11944" t="s">
        <v>4107</v>
      </c>
      <c r="E11944" t="s">
        <v>37393</v>
      </c>
      <c r="F11944" t="s">
        <v>4114</v>
      </c>
      <c r="G11944">
        <v>11.91</v>
      </c>
      <c r="H11944" t="s">
        <v>37394</v>
      </c>
    </row>
    <row r="11945" spans="1:8" hidden="1" x14ac:dyDescent="0.25">
      <c r="A11945" t="str">
        <f>Produkty[[#This Row],[Symbol]]</f>
        <v>S60388Z10090</v>
      </c>
      <c r="B11945" s="560">
        <v>5907628761502</v>
      </c>
      <c r="C11945" t="s">
        <v>37395</v>
      </c>
      <c r="D11945" t="s">
        <v>4107</v>
      </c>
      <c r="E11945" t="s">
        <v>37396</v>
      </c>
      <c r="F11945" t="s">
        <v>4118</v>
      </c>
      <c r="G11945">
        <v>107.01</v>
      </c>
      <c r="H11945" t="s">
        <v>37397</v>
      </c>
    </row>
    <row r="11946" spans="1:8" hidden="1" x14ac:dyDescent="0.25">
      <c r="A11946" t="str">
        <f>Produkty[[#This Row],[Symbol]]</f>
        <v>S60388Z10100</v>
      </c>
      <c r="B11946" s="560">
        <v>5907628762011</v>
      </c>
      <c r="C11946" t="s">
        <v>37398</v>
      </c>
      <c r="D11946" t="s">
        <v>4107</v>
      </c>
      <c r="E11946" t="s">
        <v>37399</v>
      </c>
      <c r="F11946" t="s">
        <v>4118</v>
      </c>
      <c r="G11946">
        <v>114.73</v>
      </c>
      <c r="H11946" t="s">
        <v>37400</v>
      </c>
    </row>
    <row r="11947" spans="1:8" hidden="1" x14ac:dyDescent="0.25">
      <c r="A11947" t="str">
        <f>Produkty[[#This Row],[Symbol]]</f>
        <v>NAK6334ZM08</v>
      </c>
      <c r="B11947" s="560">
        <v>5907628762158</v>
      </c>
      <c r="C11947" t="s">
        <v>37401</v>
      </c>
      <c r="D11947" t="s">
        <v>4107</v>
      </c>
      <c r="E11947" t="s">
        <v>37402</v>
      </c>
      <c r="F11947" t="s">
        <v>4118</v>
      </c>
      <c r="G11947">
        <v>24.77</v>
      </c>
      <c r="H11947" t="s">
        <v>37403</v>
      </c>
    </row>
    <row r="11948" spans="1:8" hidden="1" x14ac:dyDescent="0.25">
      <c r="A11948" t="str">
        <f>Produkty[[#This Row],[Symbol]]</f>
        <v>S93358Z22100</v>
      </c>
      <c r="B11948" s="560">
        <v>5907628763742</v>
      </c>
      <c r="C11948" t="s">
        <v>37404</v>
      </c>
      <c r="D11948" t="s">
        <v>4107</v>
      </c>
      <c r="E11948" t="s">
        <v>37405</v>
      </c>
      <c r="F11948" t="s">
        <v>4114</v>
      </c>
      <c r="G11948">
        <v>16.97</v>
      </c>
      <c r="H11948" t="s">
        <v>37406</v>
      </c>
    </row>
    <row r="11949" spans="1:8" hidden="1" x14ac:dyDescent="0.25">
      <c r="A11949" t="str">
        <f>Produkty[[#This Row],[Symbol]]</f>
        <v>S60388Z12080</v>
      </c>
      <c r="B11949" s="560">
        <v>5907628768846</v>
      </c>
      <c r="C11949" t="s">
        <v>37407</v>
      </c>
      <c r="D11949" t="s">
        <v>4107</v>
      </c>
      <c r="E11949" t="s">
        <v>37408</v>
      </c>
      <c r="F11949" t="s">
        <v>4118</v>
      </c>
      <c r="G11949">
        <v>152.43</v>
      </c>
      <c r="H11949" t="s">
        <v>37409</v>
      </c>
    </row>
    <row r="11950" spans="1:8" hidden="1" x14ac:dyDescent="0.25">
      <c r="A11950" t="str">
        <f>Produkty[[#This Row],[Symbol]]</f>
        <v>S93358Z05012</v>
      </c>
      <c r="B11950" s="560">
        <v>5907628769386</v>
      </c>
      <c r="C11950" t="s">
        <v>37410</v>
      </c>
      <c r="D11950" t="s">
        <v>4107</v>
      </c>
      <c r="E11950" t="s">
        <v>37411</v>
      </c>
      <c r="F11950" t="s">
        <v>4114</v>
      </c>
      <c r="G11950">
        <v>19.100000000000001</v>
      </c>
      <c r="H11950" t="s">
        <v>37412</v>
      </c>
    </row>
    <row r="11951" spans="1:8" hidden="1" x14ac:dyDescent="0.25">
      <c r="A11951" t="str">
        <f>Produkty[[#This Row],[Symbol]]</f>
        <v>S93358Z20055</v>
      </c>
      <c r="B11951" s="560">
        <v>5907628771129</v>
      </c>
      <c r="C11951" t="s">
        <v>37413</v>
      </c>
      <c r="D11951" t="s">
        <v>4107</v>
      </c>
      <c r="E11951" t="s">
        <v>37414</v>
      </c>
      <c r="F11951" t="s">
        <v>4114</v>
      </c>
      <c r="G11951">
        <v>13.75</v>
      </c>
      <c r="H11951" t="s">
        <v>37415</v>
      </c>
    </row>
    <row r="11952" spans="1:8" hidden="1" x14ac:dyDescent="0.25">
      <c r="A11952" t="str">
        <f>Produkty[[#This Row],[Symbol]]</f>
        <v>S93358Z14100</v>
      </c>
      <c r="B11952" s="560">
        <v>5907628771341</v>
      </c>
      <c r="C11952" t="s">
        <v>37416</v>
      </c>
      <c r="D11952" t="s">
        <v>4107</v>
      </c>
      <c r="E11952" t="s">
        <v>37417</v>
      </c>
      <c r="F11952" t="s">
        <v>4114</v>
      </c>
      <c r="G11952">
        <v>14.04</v>
      </c>
      <c r="H11952" t="s">
        <v>37418</v>
      </c>
    </row>
    <row r="11953" spans="1:8" hidden="1" x14ac:dyDescent="0.25">
      <c r="A11953" t="str">
        <f>Produkty[[#This Row],[Symbol]]</f>
        <v>S93358Z14035</v>
      </c>
      <c r="B11953" s="560">
        <v>5907628771372</v>
      </c>
      <c r="C11953" t="s">
        <v>37419</v>
      </c>
      <c r="D11953" t="s">
        <v>4107</v>
      </c>
      <c r="E11953" t="s">
        <v>37420</v>
      </c>
      <c r="F11953" t="s">
        <v>4114</v>
      </c>
      <c r="G11953">
        <v>14.04</v>
      </c>
      <c r="H11953" t="s">
        <v>37421</v>
      </c>
    </row>
    <row r="11954" spans="1:8" hidden="1" x14ac:dyDescent="0.25">
      <c r="A11954" t="str">
        <f>Produkty[[#This Row],[Symbol]]</f>
        <v>S93358Z12120</v>
      </c>
      <c r="B11954" s="560">
        <v>5907628771389</v>
      </c>
      <c r="C11954" t="s">
        <v>37422</v>
      </c>
      <c r="D11954" t="s">
        <v>4107</v>
      </c>
      <c r="E11954" t="s">
        <v>37423</v>
      </c>
      <c r="F11954" t="s">
        <v>4114</v>
      </c>
      <c r="G11954">
        <v>14.24</v>
      </c>
      <c r="H11954" t="s">
        <v>37424</v>
      </c>
    </row>
    <row r="11955" spans="1:8" hidden="1" x14ac:dyDescent="0.25">
      <c r="A11955" t="str">
        <f>Produkty[[#This Row],[Symbol]]</f>
        <v>S96019O14150055</v>
      </c>
      <c r="B11955" s="560">
        <v>5907628772423</v>
      </c>
      <c r="C11955" t="s">
        <v>37425</v>
      </c>
      <c r="D11955" t="s">
        <v>4107</v>
      </c>
      <c r="E11955" t="s">
        <v>37426</v>
      </c>
      <c r="F11955" t="s">
        <v>4118</v>
      </c>
      <c r="G11955">
        <v>189.73</v>
      </c>
      <c r="H11955" t="s">
        <v>37427</v>
      </c>
    </row>
    <row r="11956" spans="1:8" hidden="1" x14ac:dyDescent="0.25">
      <c r="A11956" t="str">
        <f>Produkty[[#This Row],[Symbol]]</f>
        <v>NAK69236ZM06</v>
      </c>
      <c r="B11956" s="560">
        <v>5907628774564</v>
      </c>
      <c r="C11956" t="s">
        <v>37428</v>
      </c>
      <c r="D11956" t="s">
        <v>4107</v>
      </c>
      <c r="E11956" t="s">
        <v>37429</v>
      </c>
      <c r="F11956" t="s">
        <v>4114</v>
      </c>
      <c r="G11956">
        <v>14.07</v>
      </c>
      <c r="H11956" t="s">
        <v>37430</v>
      </c>
    </row>
    <row r="11957" spans="1:8" hidden="1" x14ac:dyDescent="0.25">
      <c r="A11957" t="str">
        <f>Produkty[[#This Row],[Symbol]]</f>
        <v>NNAKZM060530</v>
      </c>
      <c r="B11957" s="560">
        <v>5907628774618</v>
      </c>
      <c r="C11957" t="s">
        <v>37431</v>
      </c>
      <c r="D11957" t="s">
        <v>4107</v>
      </c>
      <c r="E11957" t="s">
        <v>37432</v>
      </c>
      <c r="F11957" t="s">
        <v>4118</v>
      </c>
      <c r="G11957">
        <v>13.9</v>
      </c>
      <c r="H11957" t="s">
        <v>37433</v>
      </c>
    </row>
    <row r="11958" spans="1:8" hidden="1" x14ac:dyDescent="0.25">
      <c r="A11958" t="str">
        <f>Produkty[[#This Row],[Symbol]]</f>
        <v>PP125Z39</v>
      </c>
      <c r="B11958" s="560">
        <v>5907628775707</v>
      </c>
      <c r="C11958" t="s">
        <v>37434</v>
      </c>
      <c r="D11958" t="s">
        <v>4107</v>
      </c>
      <c r="E11958" t="s">
        <v>37435</v>
      </c>
      <c r="F11958" t="s">
        <v>4114</v>
      </c>
      <c r="G11958">
        <v>15.49</v>
      </c>
      <c r="H11958" t="s">
        <v>37436</v>
      </c>
    </row>
    <row r="11959" spans="1:8" hidden="1" x14ac:dyDescent="0.25">
      <c r="A11959" t="str">
        <f>Produkty[[#This Row],[Symbol]]</f>
        <v>S93358Z05035</v>
      </c>
      <c r="B11959" s="560">
        <v>5907628775714</v>
      </c>
      <c r="C11959" t="s">
        <v>37437</v>
      </c>
      <c r="D11959" t="s">
        <v>4107</v>
      </c>
      <c r="E11959" t="s">
        <v>37438</v>
      </c>
      <c r="F11959" t="s">
        <v>4114</v>
      </c>
      <c r="G11959">
        <v>17.670000000000002</v>
      </c>
      <c r="H11959" t="s">
        <v>37439</v>
      </c>
    </row>
    <row r="11960" spans="1:8" hidden="1" x14ac:dyDescent="0.25">
      <c r="A11960" t="str">
        <f>Produkty[[#This Row],[Symbol]]</f>
        <v>NAK9348ZM16</v>
      </c>
      <c r="B11960" s="560">
        <v>5907628775752</v>
      </c>
      <c r="C11960" t="s">
        <v>37440</v>
      </c>
      <c r="D11960" t="s">
        <v>4107</v>
      </c>
      <c r="E11960" t="s">
        <v>37441</v>
      </c>
      <c r="F11960" t="s">
        <v>4114</v>
      </c>
      <c r="G11960">
        <v>12.23</v>
      </c>
      <c r="H11960" t="s">
        <v>37442</v>
      </c>
    </row>
    <row r="11961" spans="1:8" hidden="1" x14ac:dyDescent="0.25">
      <c r="A11961" t="str">
        <f>Produkty[[#This Row],[Symbol]]</f>
        <v>NAK9348ZM08</v>
      </c>
      <c r="B11961" s="560">
        <v>5907628775769</v>
      </c>
      <c r="C11961" t="s">
        <v>37443</v>
      </c>
      <c r="D11961" t="s">
        <v>4107</v>
      </c>
      <c r="E11961" t="s">
        <v>37444</v>
      </c>
      <c r="F11961" t="s">
        <v>4114</v>
      </c>
      <c r="G11961">
        <v>12.36</v>
      </c>
      <c r="H11961" t="s">
        <v>37445</v>
      </c>
    </row>
    <row r="11962" spans="1:8" hidden="1" x14ac:dyDescent="0.25">
      <c r="A11962" t="str">
        <f>Produkty[[#This Row],[Symbol]]</f>
        <v>PK436S10</v>
      </c>
      <c r="B11962" s="560">
        <v>5907628775776</v>
      </c>
      <c r="C11962" t="s">
        <v>37446</v>
      </c>
      <c r="D11962" t="s">
        <v>4107</v>
      </c>
      <c r="E11962" t="s">
        <v>37447</v>
      </c>
      <c r="F11962" t="s">
        <v>4114</v>
      </c>
      <c r="G11962">
        <v>14.7</v>
      </c>
      <c r="H11962" t="s">
        <v>37448</v>
      </c>
    </row>
    <row r="11963" spans="1:8" hidden="1" x14ac:dyDescent="0.25">
      <c r="A11963" t="str">
        <f>Produkty[[#This Row],[Symbol]]</f>
        <v>NAK9348ZM18</v>
      </c>
      <c r="B11963" s="560">
        <v>5907628775783</v>
      </c>
      <c r="C11963" t="s">
        <v>37449</v>
      </c>
      <c r="D11963" t="s">
        <v>4107</v>
      </c>
      <c r="E11963" t="s">
        <v>37450</v>
      </c>
      <c r="F11963" t="s">
        <v>4114</v>
      </c>
      <c r="G11963">
        <v>12.23</v>
      </c>
      <c r="H11963" t="s">
        <v>37451</v>
      </c>
    </row>
    <row r="11964" spans="1:8" hidden="1" x14ac:dyDescent="0.25">
      <c r="A11964" t="str">
        <f>Produkty[[#This Row],[Symbol]]</f>
        <v>NAK9348ZM10</v>
      </c>
      <c r="B11964" s="560">
        <v>5907628775790</v>
      </c>
      <c r="C11964" t="s">
        <v>37452</v>
      </c>
      <c r="D11964" t="s">
        <v>4107</v>
      </c>
      <c r="E11964" t="s">
        <v>37453</v>
      </c>
      <c r="F11964" t="s">
        <v>4114</v>
      </c>
      <c r="G11964">
        <v>12.23</v>
      </c>
      <c r="H11964" t="s">
        <v>37454</v>
      </c>
    </row>
    <row r="11965" spans="1:8" hidden="1" x14ac:dyDescent="0.25">
      <c r="A11965" t="str">
        <f>Produkty[[#This Row],[Symbol]]</f>
        <v>PK436S12</v>
      </c>
      <c r="B11965" s="560">
        <v>5907628775806</v>
      </c>
      <c r="C11965" t="s">
        <v>37455</v>
      </c>
      <c r="D11965" t="s">
        <v>4107</v>
      </c>
      <c r="E11965" t="s">
        <v>37456</v>
      </c>
      <c r="F11965" t="s">
        <v>4114</v>
      </c>
      <c r="G11965">
        <v>14.7</v>
      </c>
      <c r="H11965" t="s">
        <v>37457</v>
      </c>
    </row>
    <row r="11966" spans="1:8" hidden="1" x14ac:dyDescent="0.25">
      <c r="A11966" t="str">
        <f>Produkty[[#This Row],[Symbol]]</f>
        <v>PK436S14</v>
      </c>
      <c r="B11966" s="560">
        <v>5907628775813</v>
      </c>
      <c r="C11966" t="s">
        <v>37458</v>
      </c>
      <c r="D11966" t="s">
        <v>4107</v>
      </c>
      <c r="E11966" t="s">
        <v>37459</v>
      </c>
      <c r="F11966" t="s">
        <v>4114</v>
      </c>
      <c r="G11966">
        <v>14.7</v>
      </c>
      <c r="H11966" t="s">
        <v>37460</v>
      </c>
    </row>
    <row r="11967" spans="1:8" hidden="1" x14ac:dyDescent="0.25">
      <c r="A11967" t="str">
        <f>Produkty[[#This Row],[Symbol]]</f>
        <v>NAK9348ZM20</v>
      </c>
      <c r="B11967" s="560">
        <v>5907628775820</v>
      </c>
      <c r="C11967" t="s">
        <v>37461</v>
      </c>
      <c r="D11967" t="s">
        <v>4107</v>
      </c>
      <c r="E11967" t="s">
        <v>37462</v>
      </c>
      <c r="F11967" t="s">
        <v>4114</v>
      </c>
      <c r="G11967">
        <v>12.23</v>
      </c>
      <c r="H11967" t="s">
        <v>37463</v>
      </c>
    </row>
    <row r="11968" spans="1:8" hidden="1" x14ac:dyDescent="0.25">
      <c r="A11968" t="str">
        <f>Produkty[[#This Row],[Symbol]]</f>
        <v>NAK9348ZM12</v>
      </c>
      <c r="B11968" s="560">
        <v>5907628775837</v>
      </c>
      <c r="C11968" t="s">
        <v>37464</v>
      </c>
      <c r="D11968" t="s">
        <v>4107</v>
      </c>
      <c r="E11968" t="s">
        <v>37465</v>
      </c>
      <c r="F11968" t="s">
        <v>4114</v>
      </c>
      <c r="G11968">
        <v>12.23</v>
      </c>
      <c r="H11968" t="s">
        <v>37466</v>
      </c>
    </row>
    <row r="11969" spans="1:8" hidden="1" x14ac:dyDescent="0.25">
      <c r="A11969" t="str">
        <f>Produkty[[#This Row],[Symbol]]</f>
        <v>PK436S16</v>
      </c>
      <c r="B11969" s="560">
        <v>5907628775844</v>
      </c>
      <c r="C11969" t="s">
        <v>37467</v>
      </c>
      <c r="D11969" t="s">
        <v>4107</v>
      </c>
      <c r="E11969" t="s">
        <v>37468</v>
      </c>
      <c r="F11969" t="s">
        <v>4114</v>
      </c>
      <c r="G11969">
        <v>14.7</v>
      </c>
      <c r="H11969" t="s">
        <v>37469</v>
      </c>
    </row>
    <row r="11970" spans="1:8" hidden="1" x14ac:dyDescent="0.25">
      <c r="A11970" t="str">
        <f>Produkty[[#This Row],[Symbol]]</f>
        <v>PK436S20</v>
      </c>
      <c r="B11970" s="560">
        <v>5907628775851</v>
      </c>
      <c r="C11970" t="s">
        <v>37470</v>
      </c>
      <c r="D11970" t="s">
        <v>4107</v>
      </c>
      <c r="E11970" t="s">
        <v>37471</v>
      </c>
      <c r="F11970" t="s">
        <v>4114</v>
      </c>
      <c r="G11970">
        <v>14.7</v>
      </c>
      <c r="H11970" t="s">
        <v>37472</v>
      </c>
    </row>
    <row r="11971" spans="1:8" hidden="1" x14ac:dyDescent="0.25">
      <c r="A11971" t="str">
        <f>Produkty[[#This Row],[Symbol]]</f>
        <v>NAK9348ZM24</v>
      </c>
      <c r="B11971" s="560">
        <v>5907628775868</v>
      </c>
      <c r="C11971" t="s">
        <v>37473</v>
      </c>
      <c r="D11971" t="s">
        <v>4107</v>
      </c>
      <c r="E11971" t="s">
        <v>37474</v>
      </c>
      <c r="F11971" t="s">
        <v>4114</v>
      </c>
      <c r="G11971">
        <v>13.08</v>
      </c>
      <c r="H11971" t="s">
        <v>37475</v>
      </c>
    </row>
    <row r="11972" spans="1:8" hidden="1" x14ac:dyDescent="0.25">
      <c r="A11972" t="str">
        <f>Produkty[[#This Row],[Symbol]]</f>
        <v>PK436S24</v>
      </c>
      <c r="B11972" s="560">
        <v>5907628775875</v>
      </c>
      <c r="C11972" t="s">
        <v>37476</v>
      </c>
      <c r="D11972" t="s">
        <v>4107</v>
      </c>
      <c r="E11972" t="s">
        <v>37477</v>
      </c>
      <c r="F11972" t="s">
        <v>4114</v>
      </c>
      <c r="G11972">
        <v>14.7</v>
      </c>
      <c r="H11972" t="s">
        <v>37478</v>
      </c>
    </row>
    <row r="11973" spans="1:8" hidden="1" x14ac:dyDescent="0.25">
      <c r="A11973" t="str">
        <f>Produkty[[#This Row],[Symbol]]</f>
        <v>S93158Z27080</v>
      </c>
      <c r="B11973" s="560">
        <v>5907628777787</v>
      </c>
      <c r="C11973" t="s">
        <v>37479</v>
      </c>
      <c r="D11973" t="s">
        <v>4107</v>
      </c>
      <c r="E11973" t="s">
        <v>37480</v>
      </c>
      <c r="F11973" t="s">
        <v>4114</v>
      </c>
      <c r="G11973">
        <v>17.46</v>
      </c>
      <c r="H11973" t="s">
        <v>37481</v>
      </c>
    </row>
    <row r="11974" spans="1:8" hidden="1" x14ac:dyDescent="0.25">
      <c r="A11974" t="str">
        <f>Produkty[[#This Row],[Symbol]]</f>
        <v>S93358Z06090</v>
      </c>
      <c r="B11974" s="560">
        <v>5907628778135</v>
      </c>
      <c r="C11974" t="s">
        <v>37482</v>
      </c>
      <c r="D11974" t="s">
        <v>4107</v>
      </c>
      <c r="E11974" t="s">
        <v>37483</v>
      </c>
      <c r="F11974" t="s">
        <v>4114</v>
      </c>
      <c r="G11974">
        <v>14.41</v>
      </c>
      <c r="H11974" t="s">
        <v>37484</v>
      </c>
    </row>
    <row r="11975" spans="1:8" hidden="1" x14ac:dyDescent="0.25">
      <c r="A11975" t="str">
        <f>Produkty[[#This Row],[Symbol]]</f>
        <v>S93358Z06100</v>
      </c>
      <c r="B11975" s="560">
        <v>5907628778142</v>
      </c>
      <c r="C11975" t="s">
        <v>37485</v>
      </c>
      <c r="D11975" t="s">
        <v>4107</v>
      </c>
      <c r="E11975" t="s">
        <v>37486</v>
      </c>
      <c r="F11975" t="s">
        <v>4114</v>
      </c>
      <c r="G11975">
        <v>14.41</v>
      </c>
      <c r="H11975" t="s">
        <v>37487</v>
      </c>
    </row>
    <row r="11976" spans="1:8" hidden="1" x14ac:dyDescent="0.25">
      <c r="A11976" t="str">
        <f>Produkty[[#This Row],[Symbol]]</f>
        <v>S60848S10060</v>
      </c>
      <c r="B11976" s="560">
        <v>5907628780039</v>
      </c>
      <c r="C11976" t="s">
        <v>37488</v>
      </c>
      <c r="D11976" t="s">
        <v>4107</v>
      </c>
      <c r="E11976" t="s">
        <v>37489</v>
      </c>
      <c r="F11976" t="s">
        <v>4114</v>
      </c>
      <c r="G11976">
        <v>14.95</v>
      </c>
      <c r="H11976" t="s">
        <v>37490</v>
      </c>
    </row>
    <row r="11977" spans="1:8" hidden="1" x14ac:dyDescent="0.25">
      <c r="A11977" t="str">
        <f>Produkty[[#This Row],[Symbol]]</f>
        <v>S60848S10080</v>
      </c>
      <c r="B11977" s="560">
        <v>5907628780046</v>
      </c>
      <c r="C11977" t="s">
        <v>37491</v>
      </c>
      <c r="D11977" t="s">
        <v>4107</v>
      </c>
      <c r="E11977" t="s">
        <v>37492</v>
      </c>
      <c r="F11977" t="s">
        <v>4114</v>
      </c>
      <c r="G11977">
        <v>14.95</v>
      </c>
      <c r="H11977" t="s">
        <v>37493</v>
      </c>
    </row>
    <row r="11978" spans="1:8" hidden="1" x14ac:dyDescent="0.25">
      <c r="A11978" t="str">
        <f>Produkty[[#This Row],[Symbol]]</f>
        <v>NAK9348ZM06</v>
      </c>
      <c r="B11978" s="560">
        <v>5907628780213</v>
      </c>
      <c r="C11978" t="s">
        <v>37494</v>
      </c>
      <c r="D11978" t="s">
        <v>4107</v>
      </c>
      <c r="E11978" t="s">
        <v>37495</v>
      </c>
      <c r="F11978" t="s">
        <v>4114</v>
      </c>
      <c r="G11978">
        <v>12.81</v>
      </c>
      <c r="H11978" t="s">
        <v>37496</v>
      </c>
    </row>
    <row r="11979" spans="1:8" hidden="1" x14ac:dyDescent="0.25">
      <c r="A11979" t="str">
        <f>Produkty[[#This Row],[Symbol]]</f>
        <v>NAK9348ZM14</v>
      </c>
      <c r="B11979" s="560">
        <v>5907628780299</v>
      </c>
      <c r="C11979" t="s">
        <v>37497</v>
      </c>
      <c r="D11979" t="s">
        <v>4107</v>
      </c>
      <c r="E11979" t="s">
        <v>37498</v>
      </c>
      <c r="F11979" t="s">
        <v>4114</v>
      </c>
      <c r="G11979">
        <v>12.23</v>
      </c>
      <c r="H11979" t="s">
        <v>37499</v>
      </c>
    </row>
    <row r="11980" spans="1:8" hidden="1" x14ac:dyDescent="0.25">
      <c r="A11980" t="str">
        <f>Produkty[[#This Row],[Symbol]]</f>
        <v>PS127O30</v>
      </c>
      <c r="B11980" s="560">
        <v>5907628780381</v>
      </c>
      <c r="C11980" t="s">
        <v>37500</v>
      </c>
      <c r="D11980" t="s">
        <v>4107</v>
      </c>
      <c r="E11980" t="s">
        <v>37501</v>
      </c>
      <c r="F11980" t="s">
        <v>4114</v>
      </c>
      <c r="G11980">
        <v>18.3</v>
      </c>
      <c r="H11980" t="s">
        <v>37502</v>
      </c>
    </row>
    <row r="11981" spans="1:8" hidden="1" x14ac:dyDescent="0.25">
      <c r="A11981" t="str">
        <f>Produkty[[#This Row],[Symbol]]</f>
        <v>PS127O05</v>
      </c>
      <c r="B11981" s="560">
        <v>5907628780398</v>
      </c>
      <c r="C11981" t="s">
        <v>37503</v>
      </c>
      <c r="D11981" t="s">
        <v>4107</v>
      </c>
      <c r="E11981" t="s">
        <v>37504</v>
      </c>
      <c r="F11981" t="s">
        <v>4114</v>
      </c>
      <c r="G11981">
        <v>23.51</v>
      </c>
      <c r="H11981" t="s">
        <v>37505</v>
      </c>
    </row>
    <row r="11982" spans="1:8" hidden="1" x14ac:dyDescent="0.25">
      <c r="A11982" t="str">
        <f>Produkty[[#This Row],[Symbol]]</f>
        <v>S93358Z14120</v>
      </c>
      <c r="B11982" s="560">
        <v>5907628780565</v>
      </c>
      <c r="C11982" t="s">
        <v>37506</v>
      </c>
      <c r="D11982" t="s">
        <v>4107</v>
      </c>
      <c r="E11982" t="s">
        <v>37507</v>
      </c>
      <c r="F11982" t="s">
        <v>4114</v>
      </c>
      <c r="G11982">
        <v>14.53</v>
      </c>
      <c r="H11982" t="s">
        <v>37508</v>
      </c>
    </row>
    <row r="11983" spans="1:8" hidden="1" x14ac:dyDescent="0.25">
      <c r="A11983" t="str">
        <f>Produkty[[#This Row],[Symbol]]</f>
        <v>S93358Z08110</v>
      </c>
      <c r="B11983" s="560">
        <v>5907628780589</v>
      </c>
      <c r="C11983" t="s">
        <v>37509</v>
      </c>
      <c r="D11983" t="s">
        <v>4107</v>
      </c>
      <c r="E11983" t="s">
        <v>37510</v>
      </c>
      <c r="F11983" t="s">
        <v>4114</v>
      </c>
      <c r="G11983">
        <v>14.24</v>
      </c>
      <c r="H11983" t="s">
        <v>37511</v>
      </c>
    </row>
    <row r="11984" spans="1:8" hidden="1" x14ac:dyDescent="0.25">
      <c r="A11984" t="str">
        <f>Produkty[[#This Row],[Symbol]]</f>
        <v>S93358Z14065</v>
      </c>
      <c r="B11984" s="560">
        <v>5907628780596</v>
      </c>
      <c r="C11984" t="s">
        <v>37512</v>
      </c>
      <c r="D11984" t="s">
        <v>4107</v>
      </c>
      <c r="E11984" t="s">
        <v>37513</v>
      </c>
      <c r="F11984" t="s">
        <v>4114</v>
      </c>
      <c r="G11984">
        <v>14.04</v>
      </c>
      <c r="H11984" t="s">
        <v>37514</v>
      </c>
    </row>
    <row r="11985" spans="1:8" hidden="1" x14ac:dyDescent="0.25">
      <c r="A11985" t="str">
        <f>Produkty[[#This Row],[Symbol]]</f>
        <v>S93358Z14090</v>
      </c>
      <c r="B11985" s="560">
        <v>5907628780602</v>
      </c>
      <c r="C11985" t="s">
        <v>37515</v>
      </c>
      <c r="D11985" t="s">
        <v>4107</v>
      </c>
      <c r="E11985" t="s">
        <v>37516</v>
      </c>
      <c r="F11985" t="s">
        <v>4114</v>
      </c>
      <c r="G11985">
        <v>14.04</v>
      </c>
      <c r="H11985" t="s">
        <v>37517</v>
      </c>
    </row>
    <row r="11986" spans="1:8" hidden="1" x14ac:dyDescent="0.25">
      <c r="A11986" t="str">
        <f>Produkty[[#This Row],[Symbol]]</f>
        <v>S93158Z14180</v>
      </c>
      <c r="B11986" s="560">
        <v>5907628782019</v>
      </c>
      <c r="C11986" t="s">
        <v>37518</v>
      </c>
      <c r="D11986" t="s">
        <v>4107</v>
      </c>
      <c r="E11986" t="s">
        <v>37519</v>
      </c>
      <c r="F11986" t="s">
        <v>4114</v>
      </c>
      <c r="G11986">
        <v>15.66</v>
      </c>
      <c r="H11986" t="s">
        <v>37520</v>
      </c>
    </row>
    <row r="11987" spans="1:8" hidden="1" x14ac:dyDescent="0.25">
      <c r="A11987" t="str">
        <f>Produkty[[#This Row],[Symbol]]</f>
        <v>S93158Z27140</v>
      </c>
      <c r="B11987" s="560">
        <v>5907628782422</v>
      </c>
      <c r="C11987" t="s">
        <v>37521</v>
      </c>
      <c r="D11987" t="s">
        <v>4107</v>
      </c>
      <c r="E11987" t="s">
        <v>37522</v>
      </c>
      <c r="F11987" t="s">
        <v>4114</v>
      </c>
      <c r="G11987">
        <v>17.46</v>
      </c>
      <c r="H11987" t="s">
        <v>37523</v>
      </c>
    </row>
    <row r="11988" spans="1:8" hidden="1" x14ac:dyDescent="0.25">
      <c r="A11988" t="str">
        <f>Produkty[[#This Row],[Symbol]]</f>
        <v>S93358Z08018</v>
      </c>
      <c r="B11988" s="560">
        <v>5907628782491</v>
      </c>
      <c r="C11988" t="s">
        <v>37524</v>
      </c>
      <c r="D11988" t="s">
        <v>4107</v>
      </c>
      <c r="E11988" t="s">
        <v>37525</v>
      </c>
      <c r="F11988" t="s">
        <v>4114</v>
      </c>
      <c r="G11988">
        <v>13.96</v>
      </c>
      <c r="H11988" t="s">
        <v>37526</v>
      </c>
    </row>
    <row r="11989" spans="1:8" hidden="1" x14ac:dyDescent="0.25">
      <c r="A11989" t="str">
        <f>Produkty[[#This Row],[Symbol]]</f>
        <v>S93158Z06045</v>
      </c>
      <c r="B11989" s="560">
        <v>5907628782514</v>
      </c>
      <c r="C11989" t="s">
        <v>37527</v>
      </c>
      <c r="D11989" t="s">
        <v>4107</v>
      </c>
      <c r="E11989" t="s">
        <v>37528</v>
      </c>
      <c r="F11989" t="s">
        <v>4114</v>
      </c>
      <c r="G11989">
        <v>15.94</v>
      </c>
      <c r="H11989" t="s">
        <v>37529</v>
      </c>
    </row>
    <row r="11990" spans="1:8" hidden="1" x14ac:dyDescent="0.25">
      <c r="A11990" t="str">
        <f>Produkty[[#This Row],[Symbol]]</f>
        <v>S93158Z06120</v>
      </c>
      <c r="B11990" s="560">
        <v>5907628782682</v>
      </c>
      <c r="C11990" t="s">
        <v>37530</v>
      </c>
      <c r="D11990" t="s">
        <v>4107</v>
      </c>
      <c r="E11990" t="s">
        <v>37531</v>
      </c>
      <c r="F11990" t="s">
        <v>4114</v>
      </c>
      <c r="G11990">
        <v>16.27</v>
      </c>
      <c r="H11990" t="s">
        <v>37532</v>
      </c>
    </row>
    <row r="11991" spans="1:8" hidden="1" x14ac:dyDescent="0.25">
      <c r="A11991" t="str">
        <f>Produkty[[#This Row],[Symbol]]</f>
        <v>NAK9346ZM39</v>
      </c>
      <c r="B11991" s="560">
        <v>5907628782996</v>
      </c>
      <c r="C11991" t="s">
        <v>37533</v>
      </c>
      <c r="D11991" t="s">
        <v>4107</v>
      </c>
      <c r="E11991" t="s">
        <v>37534</v>
      </c>
      <c r="F11991" t="s">
        <v>4114</v>
      </c>
      <c r="G11991">
        <v>12.34</v>
      </c>
      <c r="H11991" t="s">
        <v>37535</v>
      </c>
    </row>
    <row r="11992" spans="1:8" hidden="1" x14ac:dyDescent="0.25">
      <c r="A11992" t="str">
        <f>Produkty[[#This Row],[Symbol]]</f>
        <v>NAK9346ZM42</v>
      </c>
      <c r="B11992" s="560">
        <v>5907628783009</v>
      </c>
      <c r="C11992" t="s">
        <v>37536</v>
      </c>
      <c r="D11992" t="s">
        <v>4107</v>
      </c>
      <c r="E11992" t="s">
        <v>37537</v>
      </c>
      <c r="F11992" t="s">
        <v>4114</v>
      </c>
      <c r="G11992">
        <v>12.34</v>
      </c>
      <c r="H11992" t="s">
        <v>37538</v>
      </c>
    </row>
    <row r="11993" spans="1:8" hidden="1" x14ac:dyDescent="0.25">
      <c r="A11993" t="str">
        <f>Produkty[[#This Row],[Symbol]]</f>
        <v>S93158Z24240</v>
      </c>
      <c r="B11993" s="560">
        <v>5907628784112</v>
      </c>
      <c r="C11993" t="s">
        <v>37539</v>
      </c>
      <c r="D11993" t="s">
        <v>4107</v>
      </c>
      <c r="E11993" t="s">
        <v>37540</v>
      </c>
      <c r="F11993" t="s">
        <v>4114</v>
      </c>
      <c r="G11993">
        <v>17.73</v>
      </c>
      <c r="H11993" t="s">
        <v>37541</v>
      </c>
    </row>
    <row r="11994" spans="1:8" hidden="1" x14ac:dyDescent="0.25">
      <c r="A11994" t="str">
        <f>Produkty[[#This Row],[Symbol]]</f>
        <v>S93158Z24300</v>
      </c>
      <c r="B11994" s="560">
        <v>5907628784129</v>
      </c>
      <c r="C11994" t="s">
        <v>37542</v>
      </c>
      <c r="D11994" t="s">
        <v>4107</v>
      </c>
      <c r="E11994" t="s">
        <v>37543</v>
      </c>
      <c r="F11994" t="s">
        <v>4114</v>
      </c>
      <c r="G11994">
        <v>17.73</v>
      </c>
      <c r="H11994" t="s">
        <v>37544</v>
      </c>
    </row>
    <row r="11995" spans="1:8" hidden="1" x14ac:dyDescent="0.25">
      <c r="A11995" t="str">
        <f>Produkty[[#This Row],[Symbol]]</f>
        <v>S93158Z27120</v>
      </c>
      <c r="B11995" s="560">
        <v>5907628784709</v>
      </c>
      <c r="C11995" t="s">
        <v>37545</v>
      </c>
      <c r="D11995" t="s">
        <v>4107</v>
      </c>
      <c r="E11995" t="s">
        <v>37546</v>
      </c>
      <c r="F11995" t="s">
        <v>4114</v>
      </c>
      <c r="G11995">
        <v>17.46</v>
      </c>
      <c r="H11995" t="s">
        <v>37547</v>
      </c>
    </row>
    <row r="11996" spans="1:8" hidden="1" x14ac:dyDescent="0.25">
      <c r="A11996" t="str">
        <f>Produkty[[#This Row],[Symbol]]</f>
        <v>S93119O16220</v>
      </c>
      <c r="B11996" s="560">
        <v>5907628785034</v>
      </c>
      <c r="C11996" t="s">
        <v>37548</v>
      </c>
      <c r="D11996" t="s">
        <v>4107</v>
      </c>
      <c r="E11996" t="s">
        <v>37549</v>
      </c>
      <c r="F11996" t="s">
        <v>4118</v>
      </c>
      <c r="G11996">
        <v>710.09</v>
      </c>
      <c r="H11996" t="s">
        <v>37550</v>
      </c>
    </row>
    <row r="11997" spans="1:8" hidden="1" x14ac:dyDescent="0.25">
      <c r="A11997" t="str">
        <f>Produkty[[#This Row],[Symbol]]</f>
        <v>S93158Z20360</v>
      </c>
      <c r="B11997" s="560">
        <v>5907628785423</v>
      </c>
      <c r="C11997" t="s">
        <v>37551</v>
      </c>
      <c r="D11997" t="s">
        <v>4107</v>
      </c>
      <c r="E11997" t="s">
        <v>37552</v>
      </c>
      <c r="F11997" t="s">
        <v>4114</v>
      </c>
      <c r="G11997">
        <v>17.61</v>
      </c>
      <c r="H11997" t="s">
        <v>37553</v>
      </c>
    </row>
    <row r="11998" spans="1:8" hidden="1" x14ac:dyDescent="0.25">
      <c r="A11998" t="str">
        <f>Produkty[[#This Row],[Symbol]]</f>
        <v>S93158Z16500</v>
      </c>
      <c r="B11998" s="560">
        <v>5907628785638</v>
      </c>
      <c r="C11998" t="s">
        <v>37554</v>
      </c>
      <c r="D11998" t="s">
        <v>4107</v>
      </c>
      <c r="E11998" t="s">
        <v>37555</v>
      </c>
      <c r="F11998" t="s">
        <v>4114</v>
      </c>
      <c r="G11998">
        <v>19.13</v>
      </c>
      <c r="H11998" t="s">
        <v>37556</v>
      </c>
    </row>
    <row r="11999" spans="1:8" hidden="1" x14ac:dyDescent="0.25">
      <c r="A11999" t="str">
        <f>Produkty[[#This Row],[Symbol]]</f>
        <v>S93158Z08075</v>
      </c>
      <c r="B11999" s="560">
        <v>5907628786239</v>
      </c>
      <c r="C11999" t="s">
        <v>37557</v>
      </c>
      <c r="D11999" t="s">
        <v>4107</v>
      </c>
      <c r="E11999" t="s">
        <v>37558</v>
      </c>
      <c r="F11999" t="s">
        <v>4114</v>
      </c>
      <c r="G11999">
        <v>13.75</v>
      </c>
      <c r="H11999" t="s">
        <v>37559</v>
      </c>
    </row>
    <row r="12000" spans="1:8" hidden="1" x14ac:dyDescent="0.25">
      <c r="A12000" t="str">
        <f>Produkty[[#This Row],[Symbol]]</f>
        <v>S93358Z24060</v>
      </c>
      <c r="B12000" s="560">
        <v>5907628786246</v>
      </c>
      <c r="C12000" t="s">
        <v>37560</v>
      </c>
      <c r="D12000" t="s">
        <v>4107</v>
      </c>
      <c r="E12000" t="s">
        <v>37561</v>
      </c>
      <c r="F12000" t="s">
        <v>4114</v>
      </c>
      <c r="G12000">
        <v>14.86</v>
      </c>
      <c r="H12000" t="s">
        <v>37562</v>
      </c>
    </row>
    <row r="12001" spans="1:8" hidden="1" x14ac:dyDescent="0.25">
      <c r="A12001" t="str">
        <f>Produkty[[#This Row],[Symbol]]</f>
        <v>S93158Z24090</v>
      </c>
      <c r="B12001" s="560">
        <v>5907628786772</v>
      </c>
      <c r="C12001" t="s">
        <v>37563</v>
      </c>
      <c r="D12001" t="s">
        <v>4107</v>
      </c>
      <c r="E12001" t="s">
        <v>37564</v>
      </c>
      <c r="F12001" t="s">
        <v>4114</v>
      </c>
      <c r="G12001">
        <v>15.03</v>
      </c>
      <c r="H12001" t="s">
        <v>37565</v>
      </c>
    </row>
    <row r="12002" spans="1:8" hidden="1" x14ac:dyDescent="0.25">
      <c r="A12002" t="str">
        <f>Produkty[[#This Row],[Symbol]]</f>
        <v>S93158Z24080</v>
      </c>
      <c r="B12002" s="560">
        <v>5907628786864</v>
      </c>
      <c r="C12002" t="s">
        <v>37566</v>
      </c>
      <c r="D12002" t="s">
        <v>4107</v>
      </c>
      <c r="E12002" t="s">
        <v>37567</v>
      </c>
      <c r="F12002" t="s">
        <v>4114</v>
      </c>
      <c r="G12002">
        <v>15.03</v>
      </c>
      <c r="H12002" t="s">
        <v>37568</v>
      </c>
    </row>
    <row r="12003" spans="1:8" hidden="1" x14ac:dyDescent="0.25">
      <c r="A12003" t="str">
        <f>Produkty[[#This Row],[Symbol]]</f>
        <v>S93158Z08150</v>
      </c>
      <c r="B12003" s="560">
        <v>5907628787038</v>
      </c>
      <c r="C12003" t="s">
        <v>37569</v>
      </c>
      <c r="D12003" t="s">
        <v>4107</v>
      </c>
      <c r="E12003" t="s">
        <v>37570</v>
      </c>
      <c r="F12003" t="s">
        <v>4114</v>
      </c>
      <c r="G12003">
        <v>14.41</v>
      </c>
      <c r="H12003" t="s">
        <v>37571</v>
      </c>
    </row>
    <row r="12004" spans="1:8" hidden="1" x14ac:dyDescent="0.25">
      <c r="A12004" t="str">
        <f>Produkty[[#This Row],[Symbol]]</f>
        <v>S93358Z16110</v>
      </c>
      <c r="B12004" s="560">
        <v>5907628787199</v>
      </c>
      <c r="C12004" t="s">
        <v>37572</v>
      </c>
      <c r="D12004" t="s">
        <v>4107</v>
      </c>
      <c r="E12004" t="s">
        <v>37573</v>
      </c>
      <c r="F12004" t="s">
        <v>4114</v>
      </c>
      <c r="G12004">
        <v>14.24</v>
      </c>
      <c r="H12004" t="s">
        <v>37574</v>
      </c>
    </row>
    <row r="12005" spans="1:8" hidden="1" x14ac:dyDescent="0.25">
      <c r="A12005" t="str">
        <f>Produkty[[#This Row],[Symbol]]</f>
        <v>S93358Z12065</v>
      </c>
      <c r="B12005" s="560">
        <v>5907628787298</v>
      </c>
      <c r="C12005" t="s">
        <v>37575</v>
      </c>
      <c r="D12005" t="s">
        <v>4107</v>
      </c>
      <c r="E12005" t="s">
        <v>37576</v>
      </c>
      <c r="F12005" t="s">
        <v>4114</v>
      </c>
      <c r="G12005">
        <v>13.75</v>
      </c>
      <c r="H12005" t="s">
        <v>37577</v>
      </c>
    </row>
    <row r="12006" spans="1:8" hidden="1" x14ac:dyDescent="0.25">
      <c r="A12006" t="str">
        <f>Produkty[[#This Row],[Symbol]]</f>
        <v>S93358Z20045</v>
      </c>
      <c r="B12006" s="560">
        <v>5907628787304</v>
      </c>
      <c r="C12006" t="s">
        <v>37578</v>
      </c>
      <c r="D12006" t="s">
        <v>4107</v>
      </c>
      <c r="E12006" t="s">
        <v>37579</v>
      </c>
      <c r="F12006" t="s">
        <v>4114</v>
      </c>
      <c r="G12006">
        <v>13.75</v>
      </c>
      <c r="H12006" t="s">
        <v>37580</v>
      </c>
    </row>
    <row r="12007" spans="1:8" hidden="1" x14ac:dyDescent="0.25">
      <c r="A12007" t="str">
        <f>Produkty[[#This Row],[Symbol]]</f>
        <v>S93158Z24070</v>
      </c>
      <c r="B12007" s="560">
        <v>5907628787465</v>
      </c>
      <c r="C12007" t="s">
        <v>37581</v>
      </c>
      <c r="D12007" t="s">
        <v>4107</v>
      </c>
      <c r="E12007" t="s">
        <v>37582</v>
      </c>
      <c r="F12007" t="s">
        <v>4114</v>
      </c>
      <c r="G12007">
        <v>15.03</v>
      </c>
      <c r="H12007" t="s">
        <v>37583</v>
      </c>
    </row>
    <row r="12008" spans="1:8" hidden="1" x14ac:dyDescent="0.25">
      <c r="A12008" t="str">
        <f>Produkty[[#This Row],[Symbol]]</f>
        <v>NAK4394ZM1615</v>
      </c>
      <c r="B12008" s="560">
        <v>5907628788943</v>
      </c>
      <c r="C12008" t="s">
        <v>37584</v>
      </c>
      <c r="D12008" t="s">
        <v>4107</v>
      </c>
      <c r="E12008" t="s">
        <v>37585</v>
      </c>
      <c r="F12008" t="s">
        <v>4118</v>
      </c>
      <c r="G12008">
        <v>38.869999999999997</v>
      </c>
      <c r="H12008" t="s">
        <v>37586</v>
      </c>
    </row>
    <row r="12009" spans="1:8" hidden="1" x14ac:dyDescent="0.25">
      <c r="A12009" t="str">
        <f>Produkty[[#This Row],[Symbol]]</f>
        <v>S60348Z05065</v>
      </c>
      <c r="B12009" s="560">
        <v>5907628789483</v>
      </c>
      <c r="C12009" t="s">
        <v>37587</v>
      </c>
      <c r="D12009" t="s">
        <v>4107</v>
      </c>
      <c r="E12009" t="s">
        <v>37588</v>
      </c>
      <c r="F12009" t="s">
        <v>4114</v>
      </c>
      <c r="G12009">
        <v>16.64</v>
      </c>
      <c r="H12009" t="s">
        <v>37589</v>
      </c>
    </row>
    <row r="12010" spans="1:8" hidden="1" x14ac:dyDescent="0.25">
      <c r="A12010" t="str">
        <f>Produkty[[#This Row],[Symbol]]</f>
        <v>S93158Z12190</v>
      </c>
      <c r="B12010" s="560">
        <v>5907628789926</v>
      </c>
      <c r="C12010" t="s">
        <v>37590</v>
      </c>
      <c r="D12010" t="s">
        <v>4107</v>
      </c>
      <c r="E12010" t="s">
        <v>37591</v>
      </c>
      <c r="F12010" t="s">
        <v>4114</v>
      </c>
      <c r="G12010">
        <v>14.5</v>
      </c>
      <c r="H12010" t="s">
        <v>37592</v>
      </c>
    </row>
    <row r="12011" spans="1:8" hidden="1" x14ac:dyDescent="0.25">
      <c r="A12011" t="str">
        <f>Produkty[[#This Row],[Symbol]]</f>
        <v>S93158Z24150</v>
      </c>
      <c r="B12011" s="560">
        <v>5907628789933</v>
      </c>
      <c r="C12011" t="s">
        <v>37593</v>
      </c>
      <c r="D12011" t="s">
        <v>4107</v>
      </c>
      <c r="E12011" t="s">
        <v>37594</v>
      </c>
      <c r="F12011" t="s">
        <v>4114</v>
      </c>
      <c r="G12011">
        <v>15.03</v>
      </c>
      <c r="H12011" t="s">
        <v>37595</v>
      </c>
    </row>
    <row r="12012" spans="1:8" hidden="1" x14ac:dyDescent="0.25">
      <c r="A12012" t="str">
        <f>Produkty[[#This Row],[Symbol]]</f>
        <v>S93158Z08045</v>
      </c>
      <c r="B12012" s="560">
        <v>5907628792537</v>
      </c>
      <c r="C12012" t="s">
        <v>37596</v>
      </c>
      <c r="D12012" t="s">
        <v>4107</v>
      </c>
      <c r="E12012" t="s">
        <v>37597</v>
      </c>
      <c r="F12012" t="s">
        <v>4114</v>
      </c>
      <c r="G12012">
        <v>13.75</v>
      </c>
      <c r="H12012" t="s">
        <v>37598</v>
      </c>
    </row>
    <row r="12013" spans="1:8" hidden="1" x14ac:dyDescent="0.25">
      <c r="A12013" t="str">
        <f>Produkty[[#This Row],[Symbol]]</f>
        <v>S93358Z04030</v>
      </c>
      <c r="B12013" s="560">
        <v>5907628792636</v>
      </c>
      <c r="C12013" t="s">
        <v>37599</v>
      </c>
      <c r="D12013" t="s">
        <v>4107</v>
      </c>
      <c r="E12013" t="s">
        <v>37600</v>
      </c>
      <c r="F12013" t="s">
        <v>4114</v>
      </c>
      <c r="G12013">
        <v>24.9</v>
      </c>
      <c r="H12013" t="s">
        <v>37601</v>
      </c>
    </row>
    <row r="12014" spans="1:8" hidden="1" x14ac:dyDescent="0.25">
      <c r="A12014" t="str">
        <f>Produkty[[#This Row],[Symbol]]</f>
        <v>S93358Z04010</v>
      </c>
      <c r="B12014" s="560">
        <v>5907628792643</v>
      </c>
      <c r="C12014" t="s">
        <v>37602</v>
      </c>
      <c r="D12014" t="s">
        <v>4107</v>
      </c>
      <c r="E12014" t="s">
        <v>37603</v>
      </c>
      <c r="F12014" t="s">
        <v>4114</v>
      </c>
      <c r="G12014">
        <v>25.92</v>
      </c>
      <c r="H12014" t="s">
        <v>37604</v>
      </c>
    </row>
    <row r="12015" spans="1:8" hidden="1" x14ac:dyDescent="0.25">
      <c r="A12015" t="str">
        <f>Produkty[[#This Row],[Symbol]]</f>
        <v>NNAKZM081035</v>
      </c>
      <c r="B12015" s="560">
        <v>5907628792742</v>
      </c>
      <c r="C12015" t="s">
        <v>37605</v>
      </c>
      <c r="D12015" t="s">
        <v>4107</v>
      </c>
      <c r="E12015" t="s">
        <v>37606</v>
      </c>
      <c r="F12015" t="s">
        <v>4118</v>
      </c>
      <c r="G12015">
        <v>23.61</v>
      </c>
      <c r="H12015" t="s">
        <v>37607</v>
      </c>
    </row>
    <row r="12016" spans="1:8" hidden="1" x14ac:dyDescent="0.25">
      <c r="A12016" t="str">
        <f>Produkty[[#This Row],[Symbol]]</f>
        <v>S93158Z27110</v>
      </c>
      <c r="B12016" s="560">
        <v>5907628792872</v>
      </c>
      <c r="C12016" t="s">
        <v>37608</v>
      </c>
      <c r="D12016" t="s">
        <v>4107</v>
      </c>
      <c r="E12016" t="s">
        <v>37609</v>
      </c>
      <c r="F12016" t="s">
        <v>4114</v>
      </c>
      <c r="G12016">
        <v>17.46</v>
      </c>
      <c r="H12016" t="s">
        <v>37610</v>
      </c>
    </row>
    <row r="12017" spans="1:8" hidden="1" x14ac:dyDescent="0.25">
      <c r="A12017" t="str">
        <f>Produkty[[#This Row],[Symbol]]</f>
        <v>S93158Z27150</v>
      </c>
      <c r="B12017" s="560">
        <v>5907628794029</v>
      </c>
      <c r="C12017" t="s">
        <v>37611</v>
      </c>
      <c r="D12017" t="s">
        <v>4107</v>
      </c>
      <c r="E12017" t="s">
        <v>37612</v>
      </c>
      <c r="F12017" t="s">
        <v>4114</v>
      </c>
      <c r="G12017">
        <v>17.46</v>
      </c>
      <c r="H12017" t="s">
        <v>37613</v>
      </c>
    </row>
    <row r="12018" spans="1:8" hidden="1" x14ac:dyDescent="0.25">
      <c r="A12018" t="str">
        <f>Produkty[[#This Row],[Symbol]]</f>
        <v>NNAKZM050525</v>
      </c>
      <c r="B12018" s="560">
        <v>5907628795095</v>
      </c>
      <c r="C12018" t="s">
        <v>37614</v>
      </c>
      <c r="D12018" t="s">
        <v>4107</v>
      </c>
      <c r="E12018" t="s">
        <v>37615</v>
      </c>
      <c r="F12018" t="s">
        <v>4118</v>
      </c>
      <c r="G12018">
        <v>11.5</v>
      </c>
      <c r="H12018" t="s">
        <v>37616</v>
      </c>
    </row>
    <row r="12019" spans="1:8" hidden="1" x14ac:dyDescent="0.25">
      <c r="A12019" t="str">
        <f>Produkty[[#This Row],[Symbol]]</f>
        <v>S93158Z10055</v>
      </c>
      <c r="B12019" s="560">
        <v>5907628796276</v>
      </c>
      <c r="C12019" t="s">
        <v>37617</v>
      </c>
      <c r="D12019" t="s">
        <v>4107</v>
      </c>
      <c r="E12019" t="s">
        <v>37618</v>
      </c>
      <c r="F12019" t="s">
        <v>4114</v>
      </c>
      <c r="G12019">
        <v>13.75</v>
      </c>
      <c r="H12019" t="s">
        <v>37619</v>
      </c>
    </row>
    <row r="12020" spans="1:8" hidden="1" x14ac:dyDescent="0.25">
      <c r="A12020" t="str">
        <f>Produkty[[#This Row],[Symbol]]</f>
        <v>S93158Z14130</v>
      </c>
      <c r="B12020" s="560">
        <v>5907628796283</v>
      </c>
      <c r="C12020" t="s">
        <v>37620</v>
      </c>
      <c r="D12020" t="s">
        <v>4107</v>
      </c>
      <c r="E12020" t="s">
        <v>37621</v>
      </c>
      <c r="F12020" t="s">
        <v>4114</v>
      </c>
      <c r="G12020">
        <v>14.04</v>
      </c>
      <c r="H12020" t="s">
        <v>37622</v>
      </c>
    </row>
    <row r="12021" spans="1:8" hidden="1" x14ac:dyDescent="0.25">
      <c r="A12021" t="str">
        <f>Produkty[[#This Row],[Symbol]]</f>
        <v>S93158Z16190</v>
      </c>
      <c r="B12021" s="560">
        <v>5907628796290</v>
      </c>
      <c r="C12021" t="s">
        <v>37623</v>
      </c>
      <c r="D12021" t="s">
        <v>4107</v>
      </c>
      <c r="E12021" t="s">
        <v>37624</v>
      </c>
      <c r="F12021" t="s">
        <v>4114</v>
      </c>
      <c r="G12021">
        <v>13.75</v>
      </c>
      <c r="H12021" t="s">
        <v>37625</v>
      </c>
    </row>
    <row r="12022" spans="1:8" hidden="1" x14ac:dyDescent="0.25">
      <c r="A12022" t="str">
        <f>Produkty[[#This Row],[Symbol]]</f>
        <v>S93358Z16120</v>
      </c>
      <c r="B12022" s="560">
        <v>5907628797587</v>
      </c>
      <c r="C12022" t="s">
        <v>37626</v>
      </c>
      <c r="D12022" t="s">
        <v>4107</v>
      </c>
      <c r="E12022" t="s">
        <v>37627</v>
      </c>
      <c r="F12022" t="s">
        <v>4114</v>
      </c>
      <c r="G12022">
        <v>14.24</v>
      </c>
      <c r="H12022" t="s">
        <v>37628</v>
      </c>
    </row>
    <row r="12023" spans="1:8" hidden="1" x14ac:dyDescent="0.25">
      <c r="A12023" t="str">
        <f>Produkty[[#This Row],[Symbol]]</f>
        <v>S93158Z24100</v>
      </c>
      <c r="B12023" s="560">
        <v>5907628798683</v>
      </c>
      <c r="C12023" t="s">
        <v>37629</v>
      </c>
      <c r="D12023" t="s">
        <v>4107</v>
      </c>
      <c r="E12023" t="s">
        <v>37630</v>
      </c>
      <c r="F12023" t="s">
        <v>4114</v>
      </c>
      <c r="G12023">
        <v>15.03</v>
      </c>
      <c r="H12023" t="s">
        <v>37631</v>
      </c>
    </row>
    <row r="12024" spans="1:8" hidden="1" x14ac:dyDescent="0.25">
      <c r="A12024" t="str">
        <f>Produkty[[#This Row],[Symbol]]</f>
        <v>S93158Z24120</v>
      </c>
      <c r="B12024" s="560">
        <v>5907628798690</v>
      </c>
      <c r="C12024" t="s">
        <v>37632</v>
      </c>
      <c r="D12024" t="s">
        <v>4107</v>
      </c>
      <c r="E12024" t="s">
        <v>37633</v>
      </c>
      <c r="F12024" t="s">
        <v>4114</v>
      </c>
      <c r="G12024">
        <v>15.03</v>
      </c>
      <c r="H12024" t="s">
        <v>37634</v>
      </c>
    </row>
    <row r="12025" spans="1:8" hidden="1" x14ac:dyDescent="0.25">
      <c r="A12025" t="str">
        <f>Produkty[[#This Row],[Symbol]]</f>
        <v>S93158Z24140</v>
      </c>
      <c r="B12025" s="560">
        <v>5907628798706</v>
      </c>
      <c r="C12025" t="s">
        <v>37635</v>
      </c>
      <c r="D12025" t="s">
        <v>4107</v>
      </c>
      <c r="E12025" t="s">
        <v>37636</v>
      </c>
      <c r="F12025" t="s">
        <v>4114</v>
      </c>
      <c r="G12025">
        <v>15.03</v>
      </c>
      <c r="H12025" t="s">
        <v>37637</v>
      </c>
    </row>
    <row r="12026" spans="1:8" hidden="1" x14ac:dyDescent="0.25">
      <c r="A12026" t="str">
        <f>Produkty[[#This Row],[Symbol]]</f>
        <v>S93158Z24160</v>
      </c>
      <c r="B12026" s="560">
        <v>5907628798713</v>
      </c>
      <c r="C12026" t="s">
        <v>37638</v>
      </c>
      <c r="D12026" t="s">
        <v>4107</v>
      </c>
      <c r="E12026" t="s">
        <v>37639</v>
      </c>
      <c r="F12026" t="s">
        <v>4114</v>
      </c>
      <c r="G12026">
        <v>15.03</v>
      </c>
      <c r="H12026" t="s">
        <v>37640</v>
      </c>
    </row>
    <row r="12027" spans="1:8" hidden="1" x14ac:dyDescent="0.25">
      <c r="A12027" t="str">
        <f>Produkty[[#This Row],[Symbol]]</f>
        <v>S93158Z24180</v>
      </c>
      <c r="B12027" s="560">
        <v>5907628798720</v>
      </c>
      <c r="C12027" t="s">
        <v>37641</v>
      </c>
      <c r="D12027" t="s">
        <v>4107</v>
      </c>
      <c r="E12027" t="s">
        <v>37642</v>
      </c>
      <c r="F12027" t="s">
        <v>4114</v>
      </c>
      <c r="G12027">
        <v>15.03</v>
      </c>
      <c r="H12027" t="s">
        <v>37643</v>
      </c>
    </row>
    <row r="12028" spans="1:8" hidden="1" x14ac:dyDescent="0.25">
      <c r="A12028" t="str">
        <f>Produkty[[#This Row],[Symbol]]</f>
        <v>S93158Z24200</v>
      </c>
      <c r="B12028" s="560">
        <v>5907628798737</v>
      </c>
      <c r="C12028" t="s">
        <v>37644</v>
      </c>
      <c r="D12028" t="s">
        <v>4107</v>
      </c>
      <c r="E12028" t="s">
        <v>37645</v>
      </c>
      <c r="F12028" t="s">
        <v>4114</v>
      </c>
      <c r="G12028">
        <v>15.03</v>
      </c>
      <c r="H12028" t="s">
        <v>37646</v>
      </c>
    </row>
    <row r="12029" spans="1:8" hidden="1" x14ac:dyDescent="0.25">
      <c r="A12029" t="str">
        <f>Produkty[[#This Row],[Symbol]]</f>
        <v>S96019O24200100</v>
      </c>
      <c r="B12029" s="560">
        <v>5907628799642</v>
      </c>
      <c r="C12029" t="s">
        <v>37647</v>
      </c>
      <c r="D12029" t="s">
        <v>4107</v>
      </c>
      <c r="E12029" t="s">
        <v>37648</v>
      </c>
      <c r="F12029" t="s">
        <v>4118</v>
      </c>
      <c r="G12029">
        <v>945.4</v>
      </c>
      <c r="H12029" t="s">
        <v>37649</v>
      </c>
    </row>
    <row r="12030" spans="1:8" hidden="1" x14ac:dyDescent="0.25">
      <c r="A12030" t="str">
        <f>Produkty[[#This Row],[Symbol]]</f>
        <v>S-35012</v>
      </c>
      <c r="B12030" s="560">
        <v>5907690740023</v>
      </c>
      <c r="C12030" t="s">
        <v>37650</v>
      </c>
      <c r="D12030" t="s">
        <v>7099</v>
      </c>
      <c r="E12030" t="s">
        <v>37651</v>
      </c>
      <c r="F12030" t="s">
        <v>4095</v>
      </c>
      <c r="G12030">
        <v>11.24</v>
      </c>
      <c r="H12030" t="s">
        <v>37652</v>
      </c>
    </row>
    <row r="12031" spans="1:8" hidden="1" x14ac:dyDescent="0.25">
      <c r="A12031" t="str">
        <f>Produkty[[#This Row],[Symbol]]</f>
        <v>S-35112</v>
      </c>
      <c r="B12031" s="560">
        <v>5907690740030</v>
      </c>
      <c r="C12031" t="s">
        <v>37653</v>
      </c>
      <c r="D12031" t="s">
        <v>7099</v>
      </c>
      <c r="E12031" t="s">
        <v>37654</v>
      </c>
      <c r="F12031" t="s">
        <v>4095</v>
      </c>
      <c r="G12031">
        <v>15.39</v>
      </c>
      <c r="H12031" t="s">
        <v>37655</v>
      </c>
    </row>
    <row r="12032" spans="1:8" hidden="1" x14ac:dyDescent="0.25">
      <c r="A12032" t="str">
        <f>Produkty[[#This Row],[Symbol]]</f>
        <v>S-73628</v>
      </c>
      <c r="B12032" s="560">
        <v>5907854421546</v>
      </c>
      <c r="C12032" t="s">
        <v>37656</v>
      </c>
      <c r="D12032" t="s">
        <v>7311</v>
      </c>
      <c r="E12032" t="s">
        <v>37657</v>
      </c>
      <c r="F12032" t="s">
        <v>4095</v>
      </c>
      <c r="G12032">
        <v>48.28</v>
      </c>
      <c r="H12032" t="s">
        <v>37658</v>
      </c>
    </row>
    <row r="12033" spans="1:8" hidden="1" x14ac:dyDescent="0.25">
      <c r="A12033" t="str">
        <f>Produkty[[#This Row],[Symbol]]</f>
        <v>750 ECO PIS</v>
      </c>
      <c r="B12033" s="560">
        <v>5908287980822</v>
      </c>
      <c r="C12033" t="s">
        <v>37659</v>
      </c>
      <c r="D12033" t="s">
        <v>9042</v>
      </c>
      <c r="E12033" t="s">
        <v>37660</v>
      </c>
      <c r="F12033" t="s">
        <v>4095</v>
      </c>
      <c r="G12033">
        <v>24.8</v>
      </c>
      <c r="H12033" t="s">
        <v>37661</v>
      </c>
    </row>
    <row r="12034" spans="1:8" hidden="1" x14ac:dyDescent="0.25">
      <c r="A12034" t="str">
        <f>Produkty[[#This Row],[Symbol]]</f>
        <v>S-44651HAFT</v>
      </c>
      <c r="B12034" s="560"/>
      <c r="C12034" t="s">
        <v>38839</v>
      </c>
      <c r="D12034" t="s">
        <v>7240</v>
      </c>
      <c r="E12034" t="s">
        <v>38840</v>
      </c>
      <c r="F12034" t="s">
        <v>4095</v>
      </c>
      <c r="G12034">
        <v>34.72</v>
      </c>
      <c r="H12034" t="s">
        <v>4096</v>
      </c>
    </row>
    <row r="12035" spans="1:8" hidden="1" x14ac:dyDescent="0.25">
      <c r="A12035" t="str">
        <f>Produkty[[#This Row],[Symbol]]</f>
        <v>BDRIVA-NYLON</v>
      </c>
      <c r="B12035" s="560"/>
      <c r="C12035" t="s">
        <v>10677</v>
      </c>
      <c r="D12035" t="s">
        <v>4107</v>
      </c>
      <c r="E12035" t="s">
        <v>37664</v>
      </c>
      <c r="F12035" t="s">
        <v>4110</v>
      </c>
      <c r="G12035">
        <v>3.54</v>
      </c>
      <c r="H12035" t="s">
        <v>4096</v>
      </c>
    </row>
    <row r="12036" spans="1:8" hidden="1" x14ac:dyDescent="0.25">
      <c r="A12036" t="str">
        <f>Produkty[[#This Row],[Symbol]]</f>
        <v>S010124203</v>
      </c>
      <c r="B12036" s="560"/>
      <c r="C12036" t="s">
        <v>3195</v>
      </c>
      <c r="D12036" t="s">
        <v>4093</v>
      </c>
      <c r="E12036" t="s">
        <v>25611</v>
      </c>
      <c r="F12036" t="s">
        <v>4095</v>
      </c>
      <c r="G12036">
        <v>8.4600000000000009</v>
      </c>
      <c r="H12036" t="s">
        <v>4096</v>
      </c>
    </row>
    <row r="12037" spans="1:8" hidden="1" x14ac:dyDescent="0.25">
      <c r="A12037" t="str">
        <f>Produkty[[#This Row],[Symbol]]</f>
        <v>BRXHS-8/4,5x46</v>
      </c>
      <c r="B12037" s="560"/>
      <c r="C12037" t="s">
        <v>37662</v>
      </c>
      <c r="D12037" t="s">
        <v>4107</v>
      </c>
      <c r="E12037" t="s">
        <v>17822</v>
      </c>
      <c r="F12037" t="s">
        <v>4110</v>
      </c>
      <c r="G12037">
        <v>5.7</v>
      </c>
      <c r="H12037" t="s">
        <v>4096</v>
      </c>
    </row>
    <row r="12038" spans="1:8" hidden="1" x14ac:dyDescent="0.25">
      <c r="A12038" t="str">
        <f>Produkty[[#This Row],[Symbol]]</f>
        <v>BRXS-8/4,5x80</v>
      </c>
      <c r="B12038" s="560"/>
      <c r="C12038" t="s">
        <v>37663</v>
      </c>
      <c r="D12038" t="s">
        <v>4107</v>
      </c>
      <c r="E12038" t="s">
        <v>17764</v>
      </c>
      <c r="F12038" t="s">
        <v>4110</v>
      </c>
      <c r="G12038">
        <v>4.74</v>
      </c>
      <c r="H12038" t="s">
        <v>4096</v>
      </c>
    </row>
    <row r="12039" spans="1:8" x14ac:dyDescent="0.25">
      <c r="A12039" t="e">
        <f>Produkty[[#This Row],[Symbol]]</f>
        <v>#VALUE!</v>
      </c>
    </row>
    <row r="12040" spans="1:8" x14ac:dyDescent="0.25">
      <c r="A12040" t="e">
        <f>Produkty[[#This Row],[Symbol]]</f>
        <v>#VALUE!</v>
      </c>
    </row>
    <row r="12041" spans="1:8" x14ac:dyDescent="0.25">
      <c r="A12041" t="e">
        <f>Produkty[[#This Row],[Symbol]]</f>
        <v>#VALUE!</v>
      </c>
    </row>
    <row r="12042" spans="1:8" x14ac:dyDescent="0.25">
      <c r="A12042" t="e">
        <f>Produkty[[#This Row],[Symbol]]</f>
        <v>#VALUE!</v>
      </c>
    </row>
    <row r="12043" spans="1:8" x14ac:dyDescent="0.25">
      <c r="A12043" t="e">
        <f>Produkty[[#This Row],[Symbol]]</f>
        <v>#VALUE!</v>
      </c>
    </row>
    <row r="12044" spans="1:8" x14ac:dyDescent="0.25">
      <c r="A12044" t="e">
        <f>Produkty[[#This Row],[Symbol]]</f>
        <v>#VALUE!</v>
      </c>
    </row>
    <row r="12045" spans="1:8" x14ac:dyDescent="0.25">
      <c r="A12045" t="e">
        <f>Produkty[[#This Row],[Symbol]]</f>
        <v>#VALUE!</v>
      </c>
    </row>
    <row r="12046" spans="1:8" x14ac:dyDescent="0.25">
      <c r="A12046" t="e">
        <f>Produkty[[#This Row],[Symbol]]</f>
        <v>#VALUE!</v>
      </c>
    </row>
    <row r="12047" spans="1:8" x14ac:dyDescent="0.25">
      <c r="A12047" t="e">
        <f>Produkty[[#This Row],[Symbol]]</f>
        <v>#VALUE!</v>
      </c>
    </row>
    <row r="12048" spans="1:8" x14ac:dyDescent="0.25">
      <c r="A12048" t="e">
        <f>Produkty[[#This Row],[Symbol]]</f>
        <v>#VALUE!</v>
      </c>
    </row>
    <row r="12049" spans="1:1" x14ac:dyDescent="0.25">
      <c r="A12049" t="e">
        <f>Produkty[[#This Row],[Symbol]]</f>
        <v>#VALUE!</v>
      </c>
    </row>
    <row r="12050" spans="1:1" x14ac:dyDescent="0.25">
      <c r="A12050" t="e">
        <f>Produkty[[#This Row],[Symbol]]</f>
        <v>#VALUE!</v>
      </c>
    </row>
    <row r="12051" spans="1:1" x14ac:dyDescent="0.25">
      <c r="A12051" t="e">
        <f>Produkty[[#This Row],[Symbol]]</f>
        <v>#VALUE!</v>
      </c>
    </row>
    <row r="12052" spans="1:1" x14ac:dyDescent="0.25">
      <c r="A12052" t="e">
        <f>Produkty[[#This Row],[Symbol]]</f>
        <v>#VALUE!</v>
      </c>
    </row>
    <row r="12053" spans="1:1" x14ac:dyDescent="0.25">
      <c r="A12053" t="e">
        <f>Produkty[[#This Row],[Symbol]]</f>
        <v>#VALUE!</v>
      </c>
    </row>
    <row r="12054" spans="1:1" x14ac:dyDescent="0.25">
      <c r="A12054" t="e">
        <f>Produkty[[#This Row],[Symbol]]</f>
        <v>#VALUE!</v>
      </c>
    </row>
    <row r="12055" spans="1:1" x14ac:dyDescent="0.25">
      <c r="A12055" t="e">
        <f>Produkty[[#This Row],[Symbol]]</f>
        <v>#VALUE!</v>
      </c>
    </row>
    <row r="12056" spans="1:1" x14ac:dyDescent="0.25">
      <c r="A12056" t="e">
        <f>Produkty[[#This Row],[Symbol]]</f>
        <v>#VALUE!</v>
      </c>
    </row>
    <row r="12057" spans="1:1" x14ac:dyDescent="0.25">
      <c r="A12057" t="e">
        <f>Produkty[[#This Row],[Symbol]]</f>
        <v>#VALUE!</v>
      </c>
    </row>
    <row r="12058" spans="1:1" x14ac:dyDescent="0.25">
      <c r="A12058" t="e">
        <f>Produkty[[#This Row],[Symbol]]</f>
        <v>#VALUE!</v>
      </c>
    </row>
    <row r="12059" spans="1:1" x14ac:dyDescent="0.25">
      <c r="A12059" t="e">
        <f>Produkty[[#This Row],[Symbol]]</f>
        <v>#VALUE!</v>
      </c>
    </row>
    <row r="12060" spans="1:1" x14ac:dyDescent="0.25">
      <c r="A12060" t="e">
        <f>Produkty[[#This Row],[Symbol]]</f>
        <v>#VALUE!</v>
      </c>
    </row>
    <row r="12061" spans="1:1" x14ac:dyDescent="0.25">
      <c r="A12061" t="e">
        <f>Produkty[[#This Row],[Symbol]]</f>
        <v>#VALUE!</v>
      </c>
    </row>
    <row r="12062" spans="1:1" x14ac:dyDescent="0.25">
      <c r="A12062" t="e">
        <f>Produkty[[#This Row],[Symbol]]</f>
        <v>#VALUE!</v>
      </c>
    </row>
    <row r="12063" spans="1:1" x14ac:dyDescent="0.25">
      <c r="A12063" t="e">
        <f>Produkty[[#This Row],[Symbol]]</f>
        <v>#VALUE!</v>
      </c>
    </row>
    <row r="12064" spans="1:1" x14ac:dyDescent="0.25">
      <c r="A12064" t="e">
        <f>Produkty[[#This Row],[Symbol]]</f>
        <v>#VALUE!</v>
      </c>
    </row>
    <row r="12065" spans="1:1" x14ac:dyDescent="0.25">
      <c r="A12065" t="e">
        <f>Produkty[[#This Row],[Symbol]]</f>
        <v>#VALUE!</v>
      </c>
    </row>
    <row r="12066" spans="1:1" x14ac:dyDescent="0.25">
      <c r="A12066" t="e">
        <f>Produkty[[#This Row],[Symbol]]</f>
        <v>#VALUE!</v>
      </c>
    </row>
    <row r="12067" spans="1:1" x14ac:dyDescent="0.25">
      <c r="A12067" t="e">
        <f>Produkty[[#This Row],[Symbol]]</f>
        <v>#VALUE!</v>
      </c>
    </row>
    <row r="12068" spans="1:1" x14ac:dyDescent="0.25">
      <c r="A12068" t="e">
        <f>Produkty[[#This Row],[Symbol]]</f>
        <v>#VALUE!</v>
      </c>
    </row>
    <row r="12069" spans="1:1" x14ac:dyDescent="0.25">
      <c r="A12069" t="e">
        <f>Produkty[[#This Row],[Symbol]]</f>
        <v>#VALUE!</v>
      </c>
    </row>
    <row r="12070" spans="1:1" x14ac:dyDescent="0.25">
      <c r="A12070" t="e">
        <f>Produkty[[#This Row],[Symbol]]</f>
        <v>#VALUE!</v>
      </c>
    </row>
    <row r="12071" spans="1:1" x14ac:dyDescent="0.25">
      <c r="A12071" t="e">
        <f>Produkty[[#This Row],[Symbol]]</f>
        <v>#VALUE!</v>
      </c>
    </row>
    <row r="12072" spans="1:1" x14ac:dyDescent="0.25">
      <c r="A12072" t="e">
        <f>Produkty[[#This Row],[Symbol]]</f>
        <v>#VALUE!</v>
      </c>
    </row>
    <row r="12073" spans="1:1" x14ac:dyDescent="0.25">
      <c r="A12073" t="e">
        <f>Produkty[[#This Row],[Symbol]]</f>
        <v>#VALUE!</v>
      </c>
    </row>
    <row r="12074" spans="1:1" x14ac:dyDescent="0.25">
      <c r="A12074" t="e">
        <f>Produkty[[#This Row],[Symbol]]</f>
        <v>#VALUE!</v>
      </c>
    </row>
    <row r="12075" spans="1:1" x14ac:dyDescent="0.25">
      <c r="A12075" t="e">
        <f>Produkty[[#This Row],[Symbol]]</f>
        <v>#VALUE!</v>
      </c>
    </row>
    <row r="12076" spans="1:1" x14ac:dyDescent="0.25">
      <c r="A12076" t="e">
        <f>Produkty[[#This Row],[Symbol]]</f>
        <v>#VALUE!</v>
      </c>
    </row>
    <row r="12077" spans="1:1" x14ac:dyDescent="0.25">
      <c r="A12077" t="e">
        <f>Produkty[[#This Row],[Symbol]]</f>
        <v>#VALUE!</v>
      </c>
    </row>
    <row r="12078" spans="1:1" x14ac:dyDescent="0.25">
      <c r="A12078" t="e">
        <f>Produkty[[#This Row],[Symbol]]</f>
        <v>#VALUE!</v>
      </c>
    </row>
    <row r="12079" spans="1:1" x14ac:dyDescent="0.25">
      <c r="A12079" t="e">
        <f>Produkty[[#This Row],[Symbol]]</f>
        <v>#VALUE!</v>
      </c>
    </row>
    <row r="12080" spans="1:1" x14ac:dyDescent="0.25">
      <c r="A12080" t="e">
        <f>Produkty[[#This Row],[Symbol]]</f>
        <v>#VALUE!</v>
      </c>
    </row>
    <row r="12081" spans="1:1" x14ac:dyDescent="0.25">
      <c r="A12081" t="e">
        <f>Produkty[[#This Row],[Symbol]]</f>
        <v>#VALUE!</v>
      </c>
    </row>
    <row r="12082" spans="1:1" x14ac:dyDescent="0.25">
      <c r="A12082" t="e">
        <f>Produkty[[#This Row],[Symbol]]</f>
        <v>#VALUE!</v>
      </c>
    </row>
    <row r="12083" spans="1:1" x14ac:dyDescent="0.25">
      <c r="A12083" t="e">
        <f>Produkty[[#This Row],[Symbol]]</f>
        <v>#VALUE!</v>
      </c>
    </row>
    <row r="12084" spans="1:1" x14ac:dyDescent="0.25">
      <c r="A12084" t="e">
        <f>Produkty[[#This Row],[Symbol]]</f>
        <v>#VALUE!</v>
      </c>
    </row>
    <row r="12085" spans="1:1" x14ac:dyDescent="0.25">
      <c r="A12085" t="e">
        <f>Produkty[[#This Row],[Symbol]]</f>
        <v>#VALUE!</v>
      </c>
    </row>
    <row r="12086" spans="1:1" x14ac:dyDescent="0.25">
      <c r="A12086" t="e">
        <f>Produkty[[#This Row],[Symbol]]</f>
        <v>#VALUE!</v>
      </c>
    </row>
    <row r="12087" spans="1:1" x14ac:dyDescent="0.25">
      <c r="A12087" t="e">
        <f>Produkty[[#This Row],[Symbol]]</f>
        <v>#VALUE!</v>
      </c>
    </row>
    <row r="12088" spans="1:1" x14ac:dyDescent="0.25">
      <c r="A12088" t="e">
        <f>Produkty[[#This Row],[Symbol]]</f>
        <v>#VALUE!</v>
      </c>
    </row>
    <row r="12089" spans="1:1" x14ac:dyDescent="0.25">
      <c r="A12089" t="e">
        <f>Produkty[[#This Row],[Symbol]]</f>
        <v>#VALUE!</v>
      </c>
    </row>
    <row r="12090" spans="1:1" x14ac:dyDescent="0.25">
      <c r="A12090" t="e">
        <f>Produkty[[#This Row],[Symbol]]</f>
        <v>#VALUE!</v>
      </c>
    </row>
    <row r="12091" spans="1:1" x14ac:dyDescent="0.25">
      <c r="A12091" t="e">
        <f>Produkty[[#This Row],[Symbol]]</f>
        <v>#VALUE!</v>
      </c>
    </row>
    <row r="12092" spans="1:1" x14ac:dyDescent="0.25">
      <c r="A12092" t="e">
        <f>Produkty[[#This Row],[Symbol]]</f>
        <v>#VALUE!</v>
      </c>
    </row>
    <row r="12093" spans="1:1" x14ac:dyDescent="0.25">
      <c r="A12093" t="e">
        <f>Produkty[[#This Row],[Symbol]]</f>
        <v>#VALUE!</v>
      </c>
    </row>
    <row r="12094" spans="1:1" x14ac:dyDescent="0.25">
      <c r="A12094" t="e">
        <f>Produkty[[#This Row],[Symbol]]</f>
        <v>#VALUE!</v>
      </c>
    </row>
    <row r="12095" spans="1:1" x14ac:dyDescent="0.25">
      <c r="A12095" t="e">
        <f>Produkty[[#This Row],[Symbol]]</f>
        <v>#VALUE!</v>
      </c>
    </row>
    <row r="12096" spans="1:1" x14ac:dyDescent="0.25">
      <c r="A12096" t="e">
        <f>Produkty[[#This Row],[Symbol]]</f>
        <v>#VALUE!</v>
      </c>
    </row>
    <row r="12097" spans="1:1" x14ac:dyDescent="0.25">
      <c r="A12097" t="e">
        <f>Produkty[[#This Row],[Symbol]]</f>
        <v>#VALUE!</v>
      </c>
    </row>
    <row r="12098" spans="1:1" x14ac:dyDescent="0.25">
      <c r="A12098" t="e">
        <f>Produkty[[#This Row],[Symbol]]</f>
        <v>#VALUE!</v>
      </c>
    </row>
    <row r="12099" spans="1:1" x14ac:dyDescent="0.25">
      <c r="A12099" t="e">
        <f>Produkty[[#This Row],[Symbol]]</f>
        <v>#VALUE!</v>
      </c>
    </row>
    <row r="12100" spans="1:1" x14ac:dyDescent="0.25">
      <c r="A12100" t="e">
        <f>Produkty[[#This Row],[Symbol]]</f>
        <v>#VALUE!</v>
      </c>
    </row>
    <row r="12101" spans="1:1" x14ac:dyDescent="0.25">
      <c r="A12101" t="e">
        <f>Produkty[[#This Row],[Symbol]]</f>
        <v>#VALUE!</v>
      </c>
    </row>
    <row r="12102" spans="1:1" x14ac:dyDescent="0.25">
      <c r="A12102" t="e">
        <f>Produkty[[#This Row],[Symbol]]</f>
        <v>#VALUE!</v>
      </c>
    </row>
    <row r="12103" spans="1:1" x14ac:dyDescent="0.25">
      <c r="A12103" t="e">
        <f>Produkty[[#This Row],[Symbol]]</f>
        <v>#VALUE!</v>
      </c>
    </row>
    <row r="12104" spans="1:1" x14ac:dyDescent="0.25">
      <c r="A12104" t="e">
        <f>Produkty[[#This Row],[Symbol]]</f>
        <v>#VALUE!</v>
      </c>
    </row>
    <row r="12105" spans="1:1" x14ac:dyDescent="0.25">
      <c r="A12105" t="e">
        <f>Produkty[[#This Row],[Symbol]]</f>
        <v>#VALUE!</v>
      </c>
    </row>
    <row r="12106" spans="1:1" x14ac:dyDescent="0.25">
      <c r="A12106" t="e">
        <f>Produkty[[#This Row],[Symbol]]</f>
        <v>#VALUE!</v>
      </c>
    </row>
    <row r="12107" spans="1:1" x14ac:dyDescent="0.25">
      <c r="A12107" t="e">
        <f>Produkty[[#This Row],[Symbol]]</f>
        <v>#VALUE!</v>
      </c>
    </row>
    <row r="12108" spans="1:1" x14ac:dyDescent="0.25">
      <c r="A12108" t="e">
        <f>Produkty[[#This Row],[Symbol]]</f>
        <v>#VALUE!</v>
      </c>
    </row>
    <row r="12109" spans="1:1" x14ac:dyDescent="0.25">
      <c r="A12109" t="e">
        <f>Produkty[[#This Row],[Symbol]]</f>
        <v>#VALUE!</v>
      </c>
    </row>
    <row r="12110" spans="1:1" x14ac:dyDescent="0.25">
      <c r="A12110" t="e">
        <f>Produkty[[#This Row],[Symbol]]</f>
        <v>#VALUE!</v>
      </c>
    </row>
    <row r="12111" spans="1:1" x14ac:dyDescent="0.25">
      <c r="A12111" t="e">
        <f>Produkty[[#This Row],[Symbol]]</f>
        <v>#VALUE!</v>
      </c>
    </row>
    <row r="12112" spans="1:1" x14ac:dyDescent="0.25">
      <c r="A12112" t="e">
        <f>Produkty[[#This Row],[Symbol]]</f>
        <v>#VALUE!</v>
      </c>
    </row>
    <row r="12113" spans="1:1" x14ac:dyDescent="0.25">
      <c r="A12113" t="e">
        <f>Produkty[[#This Row],[Symbol]]</f>
        <v>#VALUE!</v>
      </c>
    </row>
    <row r="12114" spans="1:1" x14ac:dyDescent="0.25">
      <c r="A12114" t="e">
        <f>Produkty[[#This Row],[Symbol]]</f>
        <v>#VALUE!</v>
      </c>
    </row>
    <row r="12115" spans="1:1" x14ac:dyDescent="0.25">
      <c r="A12115" t="e">
        <f>Produkty[[#This Row],[Symbol]]</f>
        <v>#VALUE!</v>
      </c>
    </row>
    <row r="12116" spans="1:1" x14ac:dyDescent="0.25">
      <c r="A12116" t="e">
        <f>Produkty[[#This Row],[Symbol]]</f>
        <v>#VALUE!</v>
      </c>
    </row>
    <row r="12117" spans="1:1" x14ac:dyDescent="0.25">
      <c r="A12117" t="e">
        <f>Produkty[[#This Row],[Symbol]]</f>
        <v>#VALUE!</v>
      </c>
    </row>
    <row r="12118" spans="1:1" x14ac:dyDescent="0.25">
      <c r="A12118" t="e">
        <f>Produkty[[#This Row],[Symbol]]</f>
        <v>#VALUE!</v>
      </c>
    </row>
    <row r="12119" spans="1:1" x14ac:dyDescent="0.25">
      <c r="A12119" t="e">
        <f>Produkty[[#This Row],[Symbol]]</f>
        <v>#VALUE!</v>
      </c>
    </row>
    <row r="12120" spans="1:1" x14ac:dyDescent="0.25">
      <c r="A12120" t="e">
        <f>Produkty[[#This Row],[Symbol]]</f>
        <v>#VALUE!</v>
      </c>
    </row>
    <row r="12121" spans="1:1" x14ac:dyDescent="0.25">
      <c r="A12121" t="e">
        <f>Produkty[[#This Row],[Symbol]]</f>
        <v>#VALUE!</v>
      </c>
    </row>
    <row r="12122" spans="1:1" x14ac:dyDescent="0.25">
      <c r="A12122" t="e">
        <f>Produkty[[#This Row],[Symbol]]</f>
        <v>#VALUE!</v>
      </c>
    </row>
    <row r="12123" spans="1:1" x14ac:dyDescent="0.25">
      <c r="A12123" t="e">
        <f>Produkty[[#This Row],[Symbol]]</f>
        <v>#VALUE!</v>
      </c>
    </row>
    <row r="12124" spans="1:1" x14ac:dyDescent="0.25">
      <c r="A12124" t="e">
        <f>Produkty[[#This Row],[Symbol]]</f>
        <v>#VALUE!</v>
      </c>
    </row>
    <row r="12125" spans="1:1" x14ac:dyDescent="0.25">
      <c r="A12125" t="e">
        <f>Produkty[[#This Row],[Symbol]]</f>
        <v>#VALUE!</v>
      </c>
    </row>
    <row r="12126" spans="1:1" x14ac:dyDescent="0.25">
      <c r="A12126" t="e">
        <f>Produkty[[#This Row],[Symbol]]</f>
        <v>#VALUE!</v>
      </c>
    </row>
    <row r="12127" spans="1:1" x14ac:dyDescent="0.25">
      <c r="A12127" t="e">
        <f>Produkty[[#This Row],[Symbol]]</f>
        <v>#VALUE!</v>
      </c>
    </row>
    <row r="12128" spans="1:1" x14ac:dyDescent="0.25">
      <c r="A12128" t="e">
        <f>Produkty[[#This Row],[Symbol]]</f>
        <v>#VALUE!</v>
      </c>
    </row>
    <row r="12129" spans="1:1" x14ac:dyDescent="0.25">
      <c r="A12129" t="e">
        <f>Produkty[[#This Row],[Symbol]]</f>
        <v>#VALUE!</v>
      </c>
    </row>
    <row r="12130" spans="1:1" x14ac:dyDescent="0.25">
      <c r="A12130" t="e">
        <f>Produkty[[#This Row],[Symbol]]</f>
        <v>#VALUE!</v>
      </c>
    </row>
    <row r="12131" spans="1:1" x14ac:dyDescent="0.25">
      <c r="A12131" t="e">
        <f>Produkty[[#This Row],[Symbol]]</f>
        <v>#VALUE!</v>
      </c>
    </row>
    <row r="12132" spans="1:1" x14ac:dyDescent="0.25">
      <c r="A12132" t="e">
        <f>Produkty[[#This Row],[Symbol]]</f>
        <v>#VALUE!</v>
      </c>
    </row>
    <row r="12133" spans="1:1" x14ac:dyDescent="0.25">
      <c r="A12133" t="e">
        <f>Produkty[[#This Row],[Symbol]]</f>
        <v>#VALUE!</v>
      </c>
    </row>
    <row r="12134" spans="1:1" x14ac:dyDescent="0.25">
      <c r="A12134" t="e">
        <f>Produkty[[#This Row],[Symbol]]</f>
        <v>#VALUE!</v>
      </c>
    </row>
    <row r="12135" spans="1:1" x14ac:dyDescent="0.25">
      <c r="A12135" t="e">
        <f>Produkty[[#This Row],[Symbol]]</f>
        <v>#VALUE!</v>
      </c>
    </row>
    <row r="12136" spans="1:1" x14ac:dyDescent="0.25">
      <c r="A12136" t="e">
        <f>Produkty[[#This Row],[Symbol]]</f>
        <v>#VALUE!</v>
      </c>
    </row>
    <row r="12137" spans="1:1" x14ac:dyDescent="0.25">
      <c r="A12137" t="e">
        <f>Produkty[[#This Row],[Symbol]]</f>
        <v>#VALUE!</v>
      </c>
    </row>
    <row r="12138" spans="1:1" x14ac:dyDescent="0.25">
      <c r="A12138" t="e">
        <f>Produkty[[#This Row],[Symbol]]</f>
        <v>#VALUE!</v>
      </c>
    </row>
    <row r="12139" spans="1:1" x14ac:dyDescent="0.25">
      <c r="A12139" t="e">
        <f>Produkty[[#This Row],[Symbol]]</f>
        <v>#VALUE!</v>
      </c>
    </row>
    <row r="12140" spans="1:1" x14ac:dyDescent="0.25">
      <c r="A12140" t="e">
        <f>Produkty[[#This Row],[Symbol]]</f>
        <v>#VALUE!</v>
      </c>
    </row>
    <row r="12141" spans="1:1" x14ac:dyDescent="0.25">
      <c r="A12141" t="e">
        <f>Produkty[[#This Row],[Symbol]]</f>
        <v>#VALUE!</v>
      </c>
    </row>
    <row r="12142" spans="1:1" x14ac:dyDescent="0.25">
      <c r="A12142" t="e">
        <f>Produkty[[#This Row],[Symbol]]</f>
        <v>#VALUE!</v>
      </c>
    </row>
    <row r="12143" spans="1:1" x14ac:dyDescent="0.25">
      <c r="A12143" t="e">
        <f>Produkty[[#This Row],[Symbol]]</f>
        <v>#VALUE!</v>
      </c>
    </row>
    <row r="12144" spans="1:1" x14ac:dyDescent="0.25">
      <c r="A12144" t="e">
        <f>Produkty[[#This Row],[Symbol]]</f>
        <v>#VALUE!</v>
      </c>
    </row>
    <row r="12145" spans="1:1" x14ac:dyDescent="0.25">
      <c r="A12145" t="e">
        <f>Produkty[[#This Row],[Symbol]]</f>
        <v>#VALUE!</v>
      </c>
    </row>
    <row r="12146" spans="1:1" x14ac:dyDescent="0.25">
      <c r="A12146" t="e">
        <f>Produkty[[#This Row],[Symbol]]</f>
        <v>#VALUE!</v>
      </c>
    </row>
    <row r="12147" spans="1:1" x14ac:dyDescent="0.25">
      <c r="A12147" t="e">
        <f>Produkty[[#This Row],[Symbol]]</f>
        <v>#VALUE!</v>
      </c>
    </row>
    <row r="12148" spans="1:1" x14ac:dyDescent="0.25">
      <c r="A12148" t="e">
        <f>Produkty[[#This Row],[Symbol]]</f>
        <v>#VALUE!</v>
      </c>
    </row>
    <row r="12149" spans="1:1" x14ac:dyDescent="0.25">
      <c r="A12149" t="e">
        <f>Produkty[[#This Row],[Symbol]]</f>
        <v>#VALUE!</v>
      </c>
    </row>
    <row r="12150" spans="1:1" x14ac:dyDescent="0.25">
      <c r="A12150" t="e">
        <f>Produkty[[#This Row],[Symbol]]</f>
        <v>#VALUE!</v>
      </c>
    </row>
    <row r="12151" spans="1:1" x14ac:dyDescent="0.25">
      <c r="A12151" t="e">
        <f>Produkty[[#This Row],[Symbol]]</f>
        <v>#VALUE!</v>
      </c>
    </row>
    <row r="12152" spans="1:1" x14ac:dyDescent="0.25">
      <c r="A12152" t="e">
        <f>Produkty[[#This Row],[Symbol]]</f>
        <v>#VALUE!</v>
      </c>
    </row>
    <row r="12153" spans="1:1" x14ac:dyDescent="0.25">
      <c r="A12153" t="e">
        <f>Produkty[[#This Row],[Symbol]]</f>
        <v>#VALUE!</v>
      </c>
    </row>
    <row r="12154" spans="1:1" x14ac:dyDescent="0.25">
      <c r="A12154" t="e">
        <f>Produkty[[#This Row],[Symbol]]</f>
        <v>#VALUE!</v>
      </c>
    </row>
    <row r="12155" spans="1:1" x14ac:dyDescent="0.25">
      <c r="A12155" t="e">
        <f>Produkty[[#This Row],[Symbol]]</f>
        <v>#VALUE!</v>
      </c>
    </row>
    <row r="12156" spans="1:1" x14ac:dyDescent="0.25">
      <c r="A12156" t="e">
        <f>Produkty[[#This Row],[Symbol]]</f>
        <v>#VALUE!</v>
      </c>
    </row>
    <row r="12157" spans="1:1" x14ac:dyDescent="0.25">
      <c r="A12157" t="e">
        <f>Produkty[[#This Row],[Symbol]]</f>
        <v>#VALUE!</v>
      </c>
    </row>
    <row r="12158" spans="1:1" x14ac:dyDescent="0.25">
      <c r="A12158" t="e">
        <f>Produkty[[#This Row],[Symbol]]</f>
        <v>#VALUE!</v>
      </c>
    </row>
    <row r="12159" spans="1:1" x14ac:dyDescent="0.25">
      <c r="A12159" t="e">
        <f>Produkty[[#This Row],[Symbol]]</f>
        <v>#VALUE!</v>
      </c>
    </row>
    <row r="12160" spans="1:1" x14ac:dyDescent="0.25">
      <c r="A12160" t="e">
        <f>Produkty[[#This Row],[Symbol]]</f>
        <v>#VALUE!</v>
      </c>
    </row>
    <row r="12161" spans="1:1" x14ac:dyDescent="0.25">
      <c r="A12161" t="e">
        <f>Produkty[[#This Row],[Symbol]]</f>
        <v>#VALUE!</v>
      </c>
    </row>
    <row r="12162" spans="1:1" x14ac:dyDescent="0.25">
      <c r="A12162" t="e">
        <f>Produkty[[#This Row],[Symbol]]</f>
        <v>#VALUE!</v>
      </c>
    </row>
    <row r="12163" spans="1:1" x14ac:dyDescent="0.25">
      <c r="A12163" t="e">
        <f>Produkty[[#This Row],[Symbol]]</f>
        <v>#VALUE!</v>
      </c>
    </row>
    <row r="12164" spans="1:1" x14ac:dyDescent="0.25">
      <c r="A12164" t="e">
        <f>Produkty[[#This Row],[Symbol]]</f>
        <v>#VALUE!</v>
      </c>
    </row>
    <row r="12165" spans="1:1" x14ac:dyDescent="0.25">
      <c r="A12165" t="e">
        <f>Produkty[[#This Row],[Symbol]]</f>
        <v>#VALUE!</v>
      </c>
    </row>
    <row r="12166" spans="1:1" x14ac:dyDescent="0.25">
      <c r="A12166" t="e">
        <f>Produkty[[#This Row],[Symbol]]</f>
        <v>#VALUE!</v>
      </c>
    </row>
    <row r="12167" spans="1:1" x14ac:dyDescent="0.25">
      <c r="A12167" t="e">
        <f>Produkty[[#This Row],[Symbol]]</f>
        <v>#VALUE!</v>
      </c>
    </row>
    <row r="12168" spans="1:1" x14ac:dyDescent="0.25">
      <c r="A12168" t="e">
        <f>Produkty[[#This Row],[Symbol]]</f>
        <v>#VALUE!</v>
      </c>
    </row>
    <row r="12169" spans="1:1" x14ac:dyDescent="0.25">
      <c r="A12169" t="e">
        <f>Produkty[[#This Row],[Symbol]]</f>
        <v>#VALUE!</v>
      </c>
    </row>
    <row r="12170" spans="1:1" x14ac:dyDescent="0.25">
      <c r="A12170" t="e">
        <f>Produkty[[#This Row],[Symbol]]</f>
        <v>#VALUE!</v>
      </c>
    </row>
    <row r="12171" spans="1:1" x14ac:dyDescent="0.25">
      <c r="A12171" t="e">
        <f>Produkty[[#This Row],[Symbol]]</f>
        <v>#VALUE!</v>
      </c>
    </row>
    <row r="12172" spans="1:1" x14ac:dyDescent="0.25">
      <c r="A12172" t="e">
        <f>Produkty[[#This Row],[Symbol]]</f>
        <v>#VALUE!</v>
      </c>
    </row>
    <row r="12173" spans="1:1" x14ac:dyDescent="0.25">
      <c r="A12173" t="e">
        <f>Produkty[[#This Row],[Symbol]]</f>
        <v>#VALUE!</v>
      </c>
    </row>
    <row r="12174" spans="1:1" x14ac:dyDescent="0.25">
      <c r="A12174" t="e">
        <f>Produkty[[#This Row],[Symbol]]</f>
        <v>#VALUE!</v>
      </c>
    </row>
    <row r="12175" spans="1:1" x14ac:dyDescent="0.25">
      <c r="A12175" t="e">
        <f>Produkty[[#This Row],[Symbol]]</f>
        <v>#VALUE!</v>
      </c>
    </row>
    <row r="12176" spans="1:1" x14ac:dyDescent="0.25">
      <c r="A12176" t="e">
        <f>Produkty[[#This Row],[Symbol]]</f>
        <v>#VALUE!</v>
      </c>
    </row>
    <row r="12177" spans="1:1" x14ac:dyDescent="0.25">
      <c r="A12177" t="e">
        <f>Produkty[[#This Row],[Symbol]]</f>
        <v>#VALUE!</v>
      </c>
    </row>
    <row r="12178" spans="1:1" x14ac:dyDescent="0.25">
      <c r="A12178" t="e">
        <f>Produkty[[#This Row],[Symbol]]</f>
        <v>#VALUE!</v>
      </c>
    </row>
    <row r="12179" spans="1:1" x14ac:dyDescent="0.25">
      <c r="A12179" t="e">
        <f>Produkty[[#This Row],[Symbol]]</f>
        <v>#VALUE!</v>
      </c>
    </row>
    <row r="12180" spans="1:1" x14ac:dyDescent="0.25">
      <c r="A12180" t="e">
        <f>Produkty[[#This Row],[Symbol]]</f>
        <v>#VALUE!</v>
      </c>
    </row>
    <row r="12181" spans="1:1" x14ac:dyDescent="0.25">
      <c r="A12181" t="e">
        <f>Produkty[[#This Row],[Symbol]]</f>
        <v>#VALUE!</v>
      </c>
    </row>
    <row r="12182" spans="1:1" x14ac:dyDescent="0.25">
      <c r="A12182" t="e">
        <f>Produkty[[#This Row],[Symbol]]</f>
        <v>#VALUE!</v>
      </c>
    </row>
    <row r="12183" spans="1:1" x14ac:dyDescent="0.25">
      <c r="A12183" t="e">
        <f>Produkty[[#This Row],[Symbol]]</f>
        <v>#VALUE!</v>
      </c>
    </row>
    <row r="12184" spans="1:1" x14ac:dyDescent="0.25">
      <c r="A12184" t="e">
        <f>Produkty[[#This Row],[Symbol]]</f>
        <v>#VALUE!</v>
      </c>
    </row>
    <row r="12185" spans="1:1" x14ac:dyDescent="0.25">
      <c r="A12185" t="e">
        <f>Produkty[[#This Row],[Symbol]]</f>
        <v>#VALUE!</v>
      </c>
    </row>
    <row r="12186" spans="1:1" x14ac:dyDescent="0.25">
      <c r="A12186" t="e">
        <f>Produkty[[#This Row],[Symbol]]</f>
        <v>#VALUE!</v>
      </c>
    </row>
    <row r="12187" spans="1:1" x14ac:dyDescent="0.25">
      <c r="A12187" t="e">
        <f>Produkty[[#This Row],[Symbol]]</f>
        <v>#VALUE!</v>
      </c>
    </row>
    <row r="12188" spans="1:1" x14ac:dyDescent="0.25">
      <c r="A12188" t="e">
        <f>Produkty[[#This Row],[Symbol]]</f>
        <v>#VALUE!</v>
      </c>
    </row>
    <row r="12189" spans="1:1" x14ac:dyDescent="0.25">
      <c r="A12189" t="e">
        <f>Produkty[[#This Row],[Symbol]]</f>
        <v>#VALUE!</v>
      </c>
    </row>
    <row r="12190" spans="1:1" x14ac:dyDescent="0.25">
      <c r="A12190" t="e">
        <f>Produkty[[#This Row],[Symbol]]</f>
        <v>#VALUE!</v>
      </c>
    </row>
    <row r="12191" spans="1:1" x14ac:dyDescent="0.25">
      <c r="A12191" t="e">
        <f>Produkty[[#This Row],[Symbol]]</f>
        <v>#VALUE!</v>
      </c>
    </row>
    <row r="12192" spans="1:1" x14ac:dyDescent="0.25">
      <c r="A12192" t="e">
        <f>Produkty[[#This Row],[Symbol]]</f>
        <v>#VALUE!</v>
      </c>
    </row>
    <row r="12193" spans="1:1" x14ac:dyDescent="0.25">
      <c r="A12193" t="e">
        <f>Produkty[[#This Row],[Symbol]]</f>
        <v>#VALUE!</v>
      </c>
    </row>
    <row r="12194" spans="1:1" x14ac:dyDescent="0.25">
      <c r="A12194" t="e">
        <f>Produkty[[#This Row],[Symbol]]</f>
        <v>#VALUE!</v>
      </c>
    </row>
    <row r="12195" spans="1:1" x14ac:dyDescent="0.25">
      <c r="A12195" t="e">
        <f>Produkty[[#This Row],[Symbol]]</f>
        <v>#VALUE!</v>
      </c>
    </row>
    <row r="12196" spans="1:1" x14ac:dyDescent="0.25">
      <c r="A12196" t="e">
        <f>Produkty[[#This Row],[Symbol]]</f>
        <v>#VALUE!</v>
      </c>
    </row>
    <row r="12197" spans="1:1" x14ac:dyDescent="0.25">
      <c r="A12197" t="e">
        <f>Produkty[[#This Row],[Symbol]]</f>
        <v>#VALUE!</v>
      </c>
    </row>
    <row r="12198" spans="1:1" x14ac:dyDescent="0.25">
      <c r="A12198" t="e">
        <f>Produkty[[#This Row],[Symbol]]</f>
        <v>#VALUE!</v>
      </c>
    </row>
    <row r="12199" spans="1:1" x14ac:dyDescent="0.25">
      <c r="A12199" t="e">
        <f>Produkty[[#This Row],[Symbol]]</f>
        <v>#VALUE!</v>
      </c>
    </row>
    <row r="12200" spans="1:1" x14ac:dyDescent="0.25">
      <c r="A12200" t="e">
        <f>Produkty[[#This Row],[Symbol]]</f>
        <v>#VALUE!</v>
      </c>
    </row>
    <row r="12201" spans="1:1" x14ac:dyDescent="0.25">
      <c r="A12201" t="e">
        <f>Produkty[[#This Row],[Symbol]]</f>
        <v>#VALUE!</v>
      </c>
    </row>
    <row r="12202" spans="1:1" x14ac:dyDescent="0.25">
      <c r="A12202" t="e">
        <f>Produkty[[#This Row],[Symbol]]</f>
        <v>#VALUE!</v>
      </c>
    </row>
    <row r="12203" spans="1:1" x14ac:dyDescent="0.25">
      <c r="A12203" t="e">
        <f>Produkty[[#This Row],[Symbol]]</f>
        <v>#VALUE!</v>
      </c>
    </row>
    <row r="12204" spans="1:1" x14ac:dyDescent="0.25">
      <c r="A12204" t="e">
        <f>Produkty[[#This Row],[Symbol]]</f>
        <v>#VALUE!</v>
      </c>
    </row>
    <row r="12205" spans="1:1" x14ac:dyDescent="0.25">
      <c r="A12205" t="e">
        <f>Produkty[[#This Row],[Symbol]]</f>
        <v>#VALUE!</v>
      </c>
    </row>
    <row r="12206" spans="1:1" x14ac:dyDescent="0.25">
      <c r="A12206" t="e">
        <f>Produkty[[#This Row],[Symbol]]</f>
        <v>#VALUE!</v>
      </c>
    </row>
    <row r="12207" spans="1:1" x14ac:dyDescent="0.25">
      <c r="A12207" t="e">
        <f>Produkty[[#This Row],[Symbol]]</f>
        <v>#VALUE!</v>
      </c>
    </row>
    <row r="12208" spans="1:1" x14ac:dyDescent="0.25">
      <c r="A12208" t="e">
        <f>Produkty[[#This Row],[Symbol]]</f>
        <v>#VALUE!</v>
      </c>
    </row>
    <row r="12209" spans="1:1" x14ac:dyDescent="0.25">
      <c r="A12209" t="e">
        <f>Produkty[[#This Row],[Symbol]]</f>
        <v>#VALUE!</v>
      </c>
    </row>
    <row r="12210" spans="1:1" x14ac:dyDescent="0.25">
      <c r="A12210" t="e">
        <f>Produkty[[#This Row],[Symbol]]</f>
        <v>#VALUE!</v>
      </c>
    </row>
    <row r="12211" spans="1:1" x14ac:dyDescent="0.25">
      <c r="A12211" t="e">
        <f>Produkty[[#This Row],[Symbol]]</f>
        <v>#VALUE!</v>
      </c>
    </row>
    <row r="12212" spans="1:1" x14ac:dyDescent="0.25">
      <c r="A12212" t="e">
        <f>Produkty[[#This Row],[Symbol]]</f>
        <v>#VALUE!</v>
      </c>
    </row>
    <row r="12213" spans="1:1" x14ac:dyDescent="0.25">
      <c r="A12213" t="e">
        <f>Produkty[[#This Row],[Symbol]]</f>
        <v>#VALUE!</v>
      </c>
    </row>
    <row r="12214" spans="1:1" x14ac:dyDescent="0.25">
      <c r="A12214" t="e">
        <f>Produkty[[#This Row],[Symbol]]</f>
        <v>#VALUE!</v>
      </c>
    </row>
    <row r="12215" spans="1:1" x14ac:dyDescent="0.25">
      <c r="A12215" t="e">
        <f>Produkty[[#This Row],[Symbol]]</f>
        <v>#VALUE!</v>
      </c>
    </row>
    <row r="12216" spans="1:1" x14ac:dyDescent="0.25">
      <c r="A12216" t="e">
        <f>Produkty[[#This Row],[Symbol]]</f>
        <v>#VALUE!</v>
      </c>
    </row>
    <row r="12217" spans="1:1" x14ac:dyDescent="0.25">
      <c r="A12217" t="e">
        <f>Produkty[[#This Row],[Symbol]]</f>
        <v>#VALUE!</v>
      </c>
    </row>
    <row r="12218" spans="1:1" x14ac:dyDescent="0.25">
      <c r="A12218" t="e">
        <f>Produkty[[#This Row],[Symbol]]</f>
        <v>#VALUE!</v>
      </c>
    </row>
    <row r="12219" spans="1:1" x14ac:dyDescent="0.25">
      <c r="A12219" t="e">
        <f>Produkty[[#This Row],[Symbol]]</f>
        <v>#VALUE!</v>
      </c>
    </row>
    <row r="12220" spans="1:1" x14ac:dyDescent="0.25">
      <c r="A12220" t="e">
        <f>Produkty[[#This Row],[Symbol]]</f>
        <v>#VALUE!</v>
      </c>
    </row>
    <row r="12221" spans="1:1" x14ac:dyDescent="0.25">
      <c r="A12221" t="e">
        <f>Produkty[[#This Row],[Symbol]]</f>
        <v>#VALUE!</v>
      </c>
    </row>
    <row r="12222" spans="1:1" x14ac:dyDescent="0.25">
      <c r="A12222" t="e">
        <f>Produkty[[#This Row],[Symbol]]</f>
        <v>#VALUE!</v>
      </c>
    </row>
    <row r="12223" spans="1:1" x14ac:dyDescent="0.25">
      <c r="A12223" t="e">
        <f>Produkty[[#This Row],[Symbol]]</f>
        <v>#VALUE!</v>
      </c>
    </row>
    <row r="12224" spans="1:1" x14ac:dyDescent="0.25">
      <c r="A12224" t="e">
        <f>Produkty[[#This Row],[Symbol]]</f>
        <v>#VALUE!</v>
      </c>
    </row>
    <row r="12225" spans="1:1" x14ac:dyDescent="0.25">
      <c r="A12225" t="e">
        <f>Produkty[[#This Row],[Symbol]]</f>
        <v>#VALUE!</v>
      </c>
    </row>
    <row r="12226" spans="1:1" x14ac:dyDescent="0.25">
      <c r="A12226" t="e">
        <f>Produkty[[#This Row],[Symbol]]</f>
        <v>#VALUE!</v>
      </c>
    </row>
    <row r="12227" spans="1:1" x14ac:dyDescent="0.25">
      <c r="A12227" t="e">
        <f>Produkty[[#This Row],[Symbol]]</f>
        <v>#VALUE!</v>
      </c>
    </row>
    <row r="12228" spans="1:1" x14ac:dyDescent="0.25">
      <c r="A12228" t="e">
        <f>Produkty[[#This Row],[Symbol]]</f>
        <v>#VALUE!</v>
      </c>
    </row>
    <row r="12229" spans="1:1" x14ac:dyDescent="0.25">
      <c r="A12229" t="e">
        <f>Produkty[[#This Row],[Symbol]]</f>
        <v>#VALUE!</v>
      </c>
    </row>
    <row r="12230" spans="1:1" x14ac:dyDescent="0.25">
      <c r="A12230" t="e">
        <f>Produkty[[#This Row],[Symbol]]</f>
        <v>#VALUE!</v>
      </c>
    </row>
    <row r="12231" spans="1:1" x14ac:dyDescent="0.25">
      <c r="A12231" t="e">
        <f>Produkty[[#This Row],[Symbol]]</f>
        <v>#VALUE!</v>
      </c>
    </row>
    <row r="12232" spans="1:1" x14ac:dyDescent="0.25">
      <c r="A12232" t="e">
        <f>Produkty[[#This Row],[Symbol]]</f>
        <v>#VALUE!</v>
      </c>
    </row>
    <row r="12233" spans="1:1" x14ac:dyDescent="0.25">
      <c r="A12233" t="e">
        <f>Produkty[[#This Row],[Symbol]]</f>
        <v>#VALUE!</v>
      </c>
    </row>
    <row r="12234" spans="1:1" x14ac:dyDescent="0.25">
      <c r="A12234" t="e">
        <f>Produkty[[#This Row],[Symbol]]</f>
        <v>#VALUE!</v>
      </c>
    </row>
    <row r="12235" spans="1:1" x14ac:dyDescent="0.25">
      <c r="A12235" t="e">
        <f>Produkty[[#This Row],[Symbol]]</f>
        <v>#VALUE!</v>
      </c>
    </row>
    <row r="12236" spans="1:1" x14ac:dyDescent="0.25">
      <c r="A12236" t="e">
        <f>Produkty[[#This Row],[Symbol]]</f>
        <v>#VALUE!</v>
      </c>
    </row>
    <row r="12237" spans="1:1" x14ac:dyDescent="0.25">
      <c r="A12237" t="e">
        <f>Produkty[[#This Row],[Symbol]]</f>
        <v>#VALUE!</v>
      </c>
    </row>
    <row r="12238" spans="1:1" x14ac:dyDescent="0.25">
      <c r="A12238" t="e">
        <f>Produkty[[#This Row],[Symbol]]</f>
        <v>#VALUE!</v>
      </c>
    </row>
    <row r="12239" spans="1:1" x14ac:dyDescent="0.25">
      <c r="A12239" t="e">
        <f>Produkty[[#This Row],[Symbol]]</f>
        <v>#VALUE!</v>
      </c>
    </row>
    <row r="12240" spans="1:1" x14ac:dyDescent="0.25">
      <c r="A12240" t="e">
        <f>Produkty[[#This Row],[Symbol]]</f>
        <v>#VALUE!</v>
      </c>
    </row>
    <row r="12241" spans="1:1" x14ac:dyDescent="0.25">
      <c r="A12241" t="e">
        <f>Produkty[[#This Row],[Symbol]]</f>
        <v>#VALUE!</v>
      </c>
    </row>
    <row r="12242" spans="1:1" x14ac:dyDescent="0.25">
      <c r="A12242" t="e">
        <f>Produkty[[#This Row],[Symbol]]</f>
        <v>#VALUE!</v>
      </c>
    </row>
    <row r="12243" spans="1:1" x14ac:dyDescent="0.25">
      <c r="A12243" t="e">
        <f>Produkty[[#This Row],[Symbol]]</f>
        <v>#VALUE!</v>
      </c>
    </row>
    <row r="12244" spans="1:1" x14ac:dyDescent="0.25">
      <c r="A12244" t="e">
        <f>Produkty[[#This Row],[Symbol]]</f>
        <v>#VALUE!</v>
      </c>
    </row>
    <row r="12245" spans="1:1" x14ac:dyDescent="0.25">
      <c r="A12245" t="e">
        <f>Produkty[[#This Row],[Symbol]]</f>
        <v>#VALUE!</v>
      </c>
    </row>
    <row r="12246" spans="1:1" x14ac:dyDescent="0.25">
      <c r="A12246" t="e">
        <f>Produkty[[#This Row],[Symbol]]</f>
        <v>#VALUE!</v>
      </c>
    </row>
    <row r="12247" spans="1:1" x14ac:dyDescent="0.25">
      <c r="A12247" t="e">
        <f>Produkty[[#This Row],[Symbol]]</f>
        <v>#VALUE!</v>
      </c>
    </row>
    <row r="12248" spans="1:1" x14ac:dyDescent="0.25">
      <c r="A12248" t="e">
        <f>Produkty[[#This Row],[Symbol]]</f>
        <v>#VALUE!</v>
      </c>
    </row>
    <row r="12249" spans="1:1" x14ac:dyDescent="0.25">
      <c r="A12249" t="e">
        <f>Produkty[[#This Row],[Symbol]]</f>
        <v>#VALUE!</v>
      </c>
    </row>
    <row r="12250" spans="1:1" x14ac:dyDescent="0.25">
      <c r="A12250" t="e">
        <f>Produkty[[#This Row],[Symbol]]</f>
        <v>#VALUE!</v>
      </c>
    </row>
    <row r="12251" spans="1:1" x14ac:dyDescent="0.25">
      <c r="A12251" t="e">
        <f>Produkty[[#This Row],[Symbol]]</f>
        <v>#VALUE!</v>
      </c>
    </row>
    <row r="12252" spans="1:1" x14ac:dyDescent="0.25">
      <c r="A12252" t="e">
        <f>Produkty[[#This Row],[Symbol]]</f>
        <v>#VALUE!</v>
      </c>
    </row>
    <row r="12253" spans="1:1" x14ac:dyDescent="0.25">
      <c r="A12253" t="e">
        <f>Produkty[[#This Row],[Symbol]]</f>
        <v>#VALUE!</v>
      </c>
    </row>
    <row r="12254" spans="1:1" x14ac:dyDescent="0.25">
      <c r="A12254" t="e">
        <f>Produkty[[#This Row],[Symbol]]</f>
        <v>#VALUE!</v>
      </c>
    </row>
    <row r="12255" spans="1:1" x14ac:dyDescent="0.25">
      <c r="A12255" t="e">
        <f>Produkty[[#This Row],[Symbol]]</f>
        <v>#VALUE!</v>
      </c>
    </row>
    <row r="12256" spans="1:1" x14ac:dyDescent="0.25">
      <c r="A12256" t="e">
        <f>Produkty[[#This Row],[Symbol]]</f>
        <v>#VALUE!</v>
      </c>
    </row>
    <row r="12257" spans="1:1" x14ac:dyDescent="0.25">
      <c r="A12257" t="e">
        <f>Produkty[[#This Row],[Symbol]]</f>
        <v>#VALUE!</v>
      </c>
    </row>
    <row r="12258" spans="1:1" x14ac:dyDescent="0.25">
      <c r="A12258" t="e">
        <f>Produkty[[#This Row],[Symbol]]</f>
        <v>#VALUE!</v>
      </c>
    </row>
    <row r="12259" spans="1:1" x14ac:dyDescent="0.25">
      <c r="A12259" t="e">
        <f>Produkty[[#This Row],[Symbol]]</f>
        <v>#VALUE!</v>
      </c>
    </row>
    <row r="12260" spans="1:1" x14ac:dyDescent="0.25">
      <c r="A12260" t="e">
        <f>Produkty[[#This Row],[Symbol]]</f>
        <v>#VALUE!</v>
      </c>
    </row>
    <row r="12261" spans="1:1" x14ac:dyDescent="0.25">
      <c r="A12261" t="e">
        <f>Produkty[[#This Row],[Symbol]]</f>
        <v>#VALUE!</v>
      </c>
    </row>
    <row r="12262" spans="1:1" x14ac:dyDescent="0.25">
      <c r="A12262" t="e">
        <f>Produkty[[#This Row],[Symbol]]</f>
        <v>#VALUE!</v>
      </c>
    </row>
    <row r="12263" spans="1:1" x14ac:dyDescent="0.25">
      <c r="A12263" t="e">
        <f>Produkty[[#This Row],[Symbol]]</f>
        <v>#VALUE!</v>
      </c>
    </row>
    <row r="12264" spans="1:1" x14ac:dyDescent="0.25">
      <c r="A12264" t="e">
        <f>Produkty[[#This Row],[Symbol]]</f>
        <v>#VALUE!</v>
      </c>
    </row>
    <row r="12265" spans="1:1" x14ac:dyDescent="0.25">
      <c r="A12265" t="e">
        <f>Produkty[[#This Row],[Symbol]]</f>
        <v>#VALUE!</v>
      </c>
    </row>
    <row r="12266" spans="1:1" x14ac:dyDescent="0.25">
      <c r="A12266" t="e">
        <f>Produkty[[#This Row],[Symbol]]</f>
        <v>#VALUE!</v>
      </c>
    </row>
    <row r="12267" spans="1:1" x14ac:dyDescent="0.25">
      <c r="A12267" t="e">
        <f>Produkty[[#This Row],[Symbol]]</f>
        <v>#VALUE!</v>
      </c>
    </row>
    <row r="12268" spans="1:1" x14ac:dyDescent="0.25">
      <c r="A12268" t="e">
        <f>Produkty[[#This Row],[Symbol]]</f>
        <v>#VALUE!</v>
      </c>
    </row>
    <row r="12269" spans="1:1" x14ac:dyDescent="0.25">
      <c r="A12269" t="e">
        <f>Produkty[[#This Row],[Symbol]]</f>
        <v>#VALUE!</v>
      </c>
    </row>
    <row r="12270" spans="1:1" x14ac:dyDescent="0.25">
      <c r="A12270" t="e">
        <f>Produkty[[#This Row],[Symbol]]</f>
        <v>#VALUE!</v>
      </c>
    </row>
    <row r="12271" spans="1:1" x14ac:dyDescent="0.25">
      <c r="A12271" t="e">
        <f>Produkty[[#This Row],[Symbol]]</f>
        <v>#VALUE!</v>
      </c>
    </row>
    <row r="12272" spans="1:1" x14ac:dyDescent="0.25">
      <c r="A12272" t="e">
        <f>Produkty[[#This Row],[Symbol]]</f>
        <v>#VALUE!</v>
      </c>
    </row>
    <row r="12273" spans="1:1" x14ac:dyDescent="0.25">
      <c r="A12273" t="e">
        <f>Produkty[[#This Row],[Symbol]]</f>
        <v>#VALUE!</v>
      </c>
    </row>
    <row r="12274" spans="1:1" x14ac:dyDescent="0.25">
      <c r="A12274" t="e">
        <f>Produkty[[#This Row],[Symbol]]</f>
        <v>#VALUE!</v>
      </c>
    </row>
    <row r="12275" spans="1:1" x14ac:dyDescent="0.25">
      <c r="A12275" t="e">
        <f>Produkty[[#This Row],[Symbol]]</f>
        <v>#VALUE!</v>
      </c>
    </row>
    <row r="12276" spans="1:1" x14ac:dyDescent="0.25">
      <c r="A12276" t="e">
        <f>Produkty[[#This Row],[Symbol]]</f>
        <v>#VALUE!</v>
      </c>
    </row>
    <row r="12277" spans="1:1" x14ac:dyDescent="0.25">
      <c r="A12277" t="e">
        <f>Produkty[[#This Row],[Symbol]]</f>
        <v>#VALUE!</v>
      </c>
    </row>
    <row r="12278" spans="1:1" x14ac:dyDescent="0.25">
      <c r="A12278" t="e">
        <f>Produkty[[#This Row],[Symbol]]</f>
        <v>#VALUE!</v>
      </c>
    </row>
    <row r="12279" spans="1:1" x14ac:dyDescent="0.25">
      <c r="A12279" t="e">
        <f>Produkty[[#This Row],[Symbol]]</f>
        <v>#VALUE!</v>
      </c>
    </row>
    <row r="12280" spans="1:1" x14ac:dyDescent="0.25">
      <c r="A12280" t="e">
        <f>Produkty[[#This Row],[Symbol]]</f>
        <v>#VALUE!</v>
      </c>
    </row>
    <row r="12281" spans="1:1" x14ac:dyDescent="0.25">
      <c r="A12281" t="e">
        <f>Produkty[[#This Row],[Symbol]]</f>
        <v>#VALUE!</v>
      </c>
    </row>
    <row r="12282" spans="1:1" x14ac:dyDescent="0.25">
      <c r="A12282" t="e">
        <f>Produkty[[#This Row],[Symbol]]</f>
        <v>#VALUE!</v>
      </c>
    </row>
    <row r="12283" spans="1:1" x14ac:dyDescent="0.25">
      <c r="A12283" t="e">
        <f>Produkty[[#This Row],[Symbol]]</f>
        <v>#VALUE!</v>
      </c>
    </row>
    <row r="12284" spans="1:1" x14ac:dyDescent="0.25">
      <c r="A12284" t="e">
        <f>Produkty[[#This Row],[Symbol]]</f>
        <v>#VALUE!</v>
      </c>
    </row>
    <row r="12285" spans="1:1" x14ac:dyDescent="0.25">
      <c r="A12285" t="e">
        <f>Produkty[[#This Row],[Symbol]]</f>
        <v>#VALUE!</v>
      </c>
    </row>
    <row r="12286" spans="1:1" x14ac:dyDescent="0.25">
      <c r="A12286" t="e">
        <f>Produkty[[#This Row],[Symbol]]</f>
        <v>#VALUE!</v>
      </c>
    </row>
    <row r="12287" spans="1:1" x14ac:dyDescent="0.25">
      <c r="A12287" t="e">
        <f>Produkty[[#This Row],[Symbol]]</f>
        <v>#VALUE!</v>
      </c>
    </row>
    <row r="12288" spans="1:1" x14ac:dyDescent="0.25">
      <c r="A12288" t="e">
        <f>Produkty[[#This Row],[Symbol]]</f>
        <v>#VALUE!</v>
      </c>
    </row>
    <row r="12289" spans="1:1" x14ac:dyDescent="0.25">
      <c r="A12289" t="e">
        <f>Produkty[[#This Row],[Symbol]]</f>
        <v>#VALUE!</v>
      </c>
    </row>
    <row r="12290" spans="1:1" x14ac:dyDescent="0.25">
      <c r="A12290" t="e">
        <f>Produkty[[#This Row],[Symbol]]</f>
        <v>#VALUE!</v>
      </c>
    </row>
    <row r="12291" spans="1:1" x14ac:dyDescent="0.25">
      <c r="A12291" t="e">
        <f>Produkty[[#This Row],[Symbol]]</f>
        <v>#VALUE!</v>
      </c>
    </row>
    <row r="12292" spans="1:1" x14ac:dyDescent="0.25">
      <c r="A12292" t="e">
        <f>Produkty[[#This Row],[Symbol]]</f>
        <v>#VALUE!</v>
      </c>
    </row>
    <row r="12293" spans="1:1" x14ac:dyDescent="0.25">
      <c r="A12293" t="e">
        <f>Produkty[[#This Row],[Symbol]]</f>
        <v>#VALUE!</v>
      </c>
    </row>
    <row r="12294" spans="1:1" x14ac:dyDescent="0.25">
      <c r="A12294" t="e">
        <f>Produkty[[#This Row],[Symbol]]</f>
        <v>#VALUE!</v>
      </c>
    </row>
    <row r="12295" spans="1:1" x14ac:dyDescent="0.25">
      <c r="A12295" t="e">
        <f>Produkty[[#This Row],[Symbol]]</f>
        <v>#VALUE!</v>
      </c>
    </row>
    <row r="12296" spans="1:1" x14ac:dyDescent="0.25">
      <c r="A12296" t="e">
        <f>Produkty[[#This Row],[Symbol]]</f>
        <v>#VALUE!</v>
      </c>
    </row>
    <row r="12297" spans="1:1" x14ac:dyDescent="0.25">
      <c r="A12297" t="e">
        <f>Produkty[[#This Row],[Symbol]]</f>
        <v>#VALUE!</v>
      </c>
    </row>
    <row r="12298" spans="1:1" x14ac:dyDescent="0.25">
      <c r="A12298" t="e">
        <f>Produkty[[#This Row],[Symbol]]</f>
        <v>#VALUE!</v>
      </c>
    </row>
    <row r="12299" spans="1:1" x14ac:dyDescent="0.25">
      <c r="A12299" t="e">
        <f>Produkty[[#This Row],[Symbol]]</f>
        <v>#VALUE!</v>
      </c>
    </row>
    <row r="12300" spans="1:1" x14ac:dyDescent="0.25">
      <c r="A12300" t="e">
        <f>Produkty[[#This Row],[Symbol]]</f>
        <v>#VALUE!</v>
      </c>
    </row>
    <row r="12301" spans="1:1" x14ac:dyDescent="0.25">
      <c r="A12301" t="e">
        <f>Produkty[[#This Row],[Symbol]]</f>
        <v>#VALUE!</v>
      </c>
    </row>
    <row r="12302" spans="1:1" x14ac:dyDescent="0.25">
      <c r="A12302" t="e">
        <f>Produkty[[#This Row],[Symbol]]</f>
        <v>#VALUE!</v>
      </c>
    </row>
    <row r="12303" spans="1:1" x14ac:dyDescent="0.25">
      <c r="A12303" t="e">
        <f>Produkty[[#This Row],[Symbol]]</f>
        <v>#VALUE!</v>
      </c>
    </row>
    <row r="12304" spans="1:1" x14ac:dyDescent="0.25">
      <c r="A12304" t="e">
        <f>Produkty[[#This Row],[Symbol]]</f>
        <v>#VALUE!</v>
      </c>
    </row>
    <row r="12305" spans="1:1" x14ac:dyDescent="0.25">
      <c r="A12305" t="e">
        <f>Produkty[[#This Row],[Symbol]]</f>
        <v>#VALUE!</v>
      </c>
    </row>
    <row r="12306" spans="1:1" x14ac:dyDescent="0.25">
      <c r="A12306" t="e">
        <f>Produkty[[#This Row],[Symbol]]</f>
        <v>#VALUE!</v>
      </c>
    </row>
    <row r="12307" spans="1:1" x14ac:dyDescent="0.25">
      <c r="A12307" t="e">
        <f>Produkty[[#This Row],[Symbol]]</f>
        <v>#VALUE!</v>
      </c>
    </row>
    <row r="12308" spans="1:1" x14ac:dyDescent="0.25">
      <c r="A12308" t="e">
        <f>Produkty[[#This Row],[Symbol]]</f>
        <v>#VALUE!</v>
      </c>
    </row>
    <row r="12309" spans="1:1" x14ac:dyDescent="0.25">
      <c r="A12309" t="e">
        <f>Produkty[[#This Row],[Symbol]]</f>
        <v>#VALUE!</v>
      </c>
    </row>
    <row r="12310" spans="1:1" x14ac:dyDescent="0.25">
      <c r="A12310" t="e">
        <f>Produkty[[#This Row],[Symbol]]</f>
        <v>#VALUE!</v>
      </c>
    </row>
    <row r="12311" spans="1:1" x14ac:dyDescent="0.25">
      <c r="A12311" t="e">
        <f>Produkty[[#This Row],[Symbol]]</f>
        <v>#VALUE!</v>
      </c>
    </row>
    <row r="12312" spans="1:1" x14ac:dyDescent="0.25">
      <c r="A12312" t="e">
        <f>Produkty[[#This Row],[Symbol]]</f>
        <v>#VALUE!</v>
      </c>
    </row>
    <row r="12313" spans="1:1" x14ac:dyDescent="0.25">
      <c r="A12313" t="e">
        <f>Produkty[[#This Row],[Symbol]]</f>
        <v>#VALUE!</v>
      </c>
    </row>
    <row r="12314" spans="1:1" x14ac:dyDescent="0.25">
      <c r="A12314" t="e">
        <f>Produkty[[#This Row],[Symbol]]</f>
        <v>#VALUE!</v>
      </c>
    </row>
    <row r="12315" spans="1:1" x14ac:dyDescent="0.25">
      <c r="A12315" t="e">
        <f>Produkty[[#This Row],[Symbol]]</f>
        <v>#VALUE!</v>
      </c>
    </row>
    <row r="12316" spans="1:1" x14ac:dyDescent="0.25">
      <c r="A12316" t="e">
        <f>Produkty[[#This Row],[Symbol]]</f>
        <v>#VALUE!</v>
      </c>
    </row>
    <row r="12317" spans="1:1" x14ac:dyDescent="0.25">
      <c r="A12317" t="e">
        <f>Produkty[[#This Row],[Symbol]]</f>
        <v>#VALUE!</v>
      </c>
    </row>
    <row r="12318" spans="1:1" x14ac:dyDescent="0.25">
      <c r="A12318" t="e">
        <f>Produkty[[#This Row],[Symbol]]</f>
        <v>#VALUE!</v>
      </c>
    </row>
    <row r="12319" spans="1:1" x14ac:dyDescent="0.25">
      <c r="A12319" t="e">
        <f>Produkty[[#This Row],[Symbol]]</f>
        <v>#VALUE!</v>
      </c>
    </row>
    <row r="12320" spans="1:1" x14ac:dyDescent="0.25">
      <c r="A12320" t="e">
        <f>Produkty[[#This Row],[Symbol]]</f>
        <v>#VALUE!</v>
      </c>
    </row>
    <row r="12321" spans="1:1" x14ac:dyDescent="0.25">
      <c r="A12321" t="e">
        <f>Produkty[[#This Row],[Symbol]]</f>
        <v>#VALUE!</v>
      </c>
    </row>
    <row r="12322" spans="1:1" x14ac:dyDescent="0.25">
      <c r="A12322" t="e">
        <f>Produkty[[#This Row],[Symbol]]</f>
        <v>#VALUE!</v>
      </c>
    </row>
    <row r="12323" spans="1:1" x14ac:dyDescent="0.25">
      <c r="A12323" t="e">
        <f>Produkty[[#This Row],[Symbol]]</f>
        <v>#VALUE!</v>
      </c>
    </row>
    <row r="12324" spans="1:1" x14ac:dyDescent="0.25">
      <c r="A12324" t="e">
        <f>Produkty[[#This Row],[Symbol]]</f>
        <v>#VALUE!</v>
      </c>
    </row>
    <row r="12325" spans="1:1" x14ac:dyDescent="0.25">
      <c r="A12325" t="e">
        <f>Produkty[[#This Row],[Symbol]]</f>
        <v>#VALUE!</v>
      </c>
    </row>
    <row r="12326" spans="1:1" x14ac:dyDescent="0.25">
      <c r="A12326" t="e">
        <f>Produkty[[#This Row],[Symbol]]</f>
        <v>#VALUE!</v>
      </c>
    </row>
    <row r="12327" spans="1:1" x14ac:dyDescent="0.25">
      <c r="A12327" t="e">
        <f>Produkty[[#This Row],[Symbol]]</f>
        <v>#VALUE!</v>
      </c>
    </row>
    <row r="12328" spans="1:1" x14ac:dyDescent="0.25">
      <c r="A12328" t="e">
        <f>Produkty[[#This Row],[Symbol]]</f>
        <v>#VALUE!</v>
      </c>
    </row>
    <row r="12329" spans="1:1" x14ac:dyDescent="0.25">
      <c r="A12329" t="e">
        <f>Produkty[[#This Row],[Symbol]]</f>
        <v>#VALUE!</v>
      </c>
    </row>
    <row r="12330" spans="1:1" x14ac:dyDescent="0.25">
      <c r="A12330" t="e">
        <f>Produkty[[#This Row],[Symbol]]</f>
        <v>#VALUE!</v>
      </c>
    </row>
    <row r="12331" spans="1:1" x14ac:dyDescent="0.25">
      <c r="A12331" t="e">
        <f>Produkty[[#This Row],[Symbol]]</f>
        <v>#VALUE!</v>
      </c>
    </row>
    <row r="12332" spans="1:1" x14ac:dyDescent="0.25">
      <c r="A12332" t="e">
        <f>Produkty[[#This Row],[Symbol]]</f>
        <v>#VALUE!</v>
      </c>
    </row>
    <row r="12333" spans="1:1" x14ac:dyDescent="0.25">
      <c r="A12333" t="e">
        <f>Produkty[[#This Row],[Symbol]]</f>
        <v>#VALUE!</v>
      </c>
    </row>
    <row r="12334" spans="1:1" x14ac:dyDescent="0.25">
      <c r="A12334" t="e">
        <f>Produkty[[#This Row],[Symbol]]</f>
        <v>#VALUE!</v>
      </c>
    </row>
    <row r="12335" spans="1:1" x14ac:dyDescent="0.25">
      <c r="A12335" t="e">
        <f>Produkty[[#This Row],[Symbol]]</f>
        <v>#VALUE!</v>
      </c>
    </row>
    <row r="12336" spans="1:1" x14ac:dyDescent="0.25">
      <c r="A12336" t="e">
        <f>Produkty[[#This Row],[Symbol]]</f>
        <v>#VALUE!</v>
      </c>
    </row>
    <row r="12337" spans="1:1" x14ac:dyDescent="0.25">
      <c r="A12337" t="e">
        <f>Produkty[[#This Row],[Symbol]]</f>
        <v>#VALUE!</v>
      </c>
    </row>
    <row r="12338" spans="1:1" x14ac:dyDescent="0.25">
      <c r="A12338" t="e">
        <f>Produkty[[#This Row],[Symbol]]</f>
        <v>#VALUE!</v>
      </c>
    </row>
    <row r="12339" spans="1:1" x14ac:dyDescent="0.25">
      <c r="A12339" t="e">
        <f>Produkty[[#This Row],[Symbol]]</f>
        <v>#VALUE!</v>
      </c>
    </row>
    <row r="12340" spans="1:1" x14ac:dyDescent="0.25">
      <c r="A12340" t="e">
        <f>Produkty[[#This Row],[Symbol]]</f>
        <v>#VALUE!</v>
      </c>
    </row>
    <row r="12341" spans="1:1" x14ac:dyDescent="0.25">
      <c r="A12341" t="e">
        <f>Produkty[[#This Row],[Symbol]]</f>
        <v>#VALUE!</v>
      </c>
    </row>
    <row r="12342" spans="1:1" x14ac:dyDescent="0.25">
      <c r="A12342" t="e">
        <f>Produkty[[#This Row],[Symbol]]</f>
        <v>#VALUE!</v>
      </c>
    </row>
    <row r="12343" spans="1:1" x14ac:dyDescent="0.25">
      <c r="A12343" t="e">
        <f>Produkty[[#This Row],[Symbol]]</f>
        <v>#VALUE!</v>
      </c>
    </row>
    <row r="12344" spans="1:1" x14ac:dyDescent="0.25">
      <c r="A12344" t="e">
        <f>Produkty[[#This Row],[Symbol]]</f>
        <v>#VALUE!</v>
      </c>
    </row>
    <row r="12345" spans="1:1" x14ac:dyDescent="0.25">
      <c r="A12345" t="e">
        <f>Produkty[[#This Row],[Symbol]]</f>
        <v>#VALUE!</v>
      </c>
    </row>
    <row r="12346" spans="1:1" x14ac:dyDescent="0.25">
      <c r="A12346" t="e">
        <f>Produkty[[#This Row],[Symbol]]</f>
        <v>#VALUE!</v>
      </c>
    </row>
    <row r="12347" spans="1:1" x14ac:dyDescent="0.25">
      <c r="A12347" t="e">
        <f>Produkty[[#This Row],[Symbol]]</f>
        <v>#VALUE!</v>
      </c>
    </row>
    <row r="12348" spans="1:1" x14ac:dyDescent="0.25">
      <c r="A12348" t="e">
        <f>Produkty[[#This Row],[Symbol]]</f>
        <v>#VALUE!</v>
      </c>
    </row>
    <row r="12349" spans="1:1" x14ac:dyDescent="0.25">
      <c r="A12349" t="e">
        <f>Produkty[[#This Row],[Symbol]]</f>
        <v>#VALUE!</v>
      </c>
    </row>
    <row r="12350" spans="1:1" x14ac:dyDescent="0.25">
      <c r="A12350" t="e">
        <f>Produkty[[#This Row],[Symbol]]</f>
        <v>#VALUE!</v>
      </c>
    </row>
    <row r="12351" spans="1:1" x14ac:dyDescent="0.25">
      <c r="A12351" t="e">
        <f>Produkty[[#This Row],[Symbol]]</f>
        <v>#VALUE!</v>
      </c>
    </row>
    <row r="12352" spans="1:1" x14ac:dyDescent="0.25">
      <c r="A12352" t="e">
        <f>Produkty[[#This Row],[Symbol]]</f>
        <v>#VALUE!</v>
      </c>
    </row>
    <row r="12353" spans="1:1" x14ac:dyDescent="0.25">
      <c r="A12353" t="e">
        <f>Produkty[[#This Row],[Symbol]]</f>
        <v>#VALUE!</v>
      </c>
    </row>
    <row r="12354" spans="1:1" x14ac:dyDescent="0.25">
      <c r="A12354" t="e">
        <f>Produkty[[#This Row],[Symbol]]</f>
        <v>#VALUE!</v>
      </c>
    </row>
    <row r="12355" spans="1:1" x14ac:dyDescent="0.25">
      <c r="A12355" t="e">
        <f>Produkty[[#This Row],[Symbol]]</f>
        <v>#VALUE!</v>
      </c>
    </row>
    <row r="12356" spans="1:1" x14ac:dyDescent="0.25">
      <c r="A12356" t="e">
        <f>Produkty[[#This Row],[Symbol]]</f>
        <v>#VALUE!</v>
      </c>
    </row>
    <row r="12357" spans="1:1" x14ac:dyDescent="0.25">
      <c r="A12357" t="e">
        <f>Produkty[[#This Row],[Symbol]]</f>
        <v>#VALUE!</v>
      </c>
    </row>
    <row r="12358" spans="1:1" x14ac:dyDescent="0.25">
      <c r="A12358" t="e">
        <f>Produkty[[#This Row],[Symbol]]</f>
        <v>#VALUE!</v>
      </c>
    </row>
    <row r="12359" spans="1:1" x14ac:dyDescent="0.25">
      <c r="A12359" t="e">
        <f>Produkty[[#This Row],[Symbol]]</f>
        <v>#VALUE!</v>
      </c>
    </row>
    <row r="12360" spans="1:1" x14ac:dyDescent="0.25">
      <c r="A12360" t="e">
        <f>Produkty[[#This Row],[Symbol]]</f>
        <v>#VALUE!</v>
      </c>
    </row>
    <row r="12361" spans="1:1" x14ac:dyDescent="0.25">
      <c r="A12361" t="e">
        <f>Produkty[[#This Row],[Symbol]]</f>
        <v>#VALUE!</v>
      </c>
    </row>
    <row r="12362" spans="1:1" x14ac:dyDescent="0.25">
      <c r="A12362" t="e">
        <f>Produkty[[#This Row],[Symbol]]</f>
        <v>#VALUE!</v>
      </c>
    </row>
    <row r="12363" spans="1:1" x14ac:dyDescent="0.25">
      <c r="A12363" t="e">
        <f>Produkty[[#This Row],[Symbol]]</f>
        <v>#VALUE!</v>
      </c>
    </row>
    <row r="12364" spans="1:1" x14ac:dyDescent="0.25">
      <c r="A12364" t="e">
        <f>Produkty[[#This Row],[Symbol]]</f>
        <v>#VALUE!</v>
      </c>
    </row>
    <row r="12365" spans="1:1" x14ac:dyDescent="0.25">
      <c r="A12365" t="e">
        <f>Produkty[[#This Row],[Symbol]]</f>
        <v>#VALUE!</v>
      </c>
    </row>
    <row r="12366" spans="1:1" x14ac:dyDescent="0.25">
      <c r="A12366" t="e">
        <f>Produkty[[#This Row],[Symbol]]</f>
        <v>#VALUE!</v>
      </c>
    </row>
    <row r="12367" spans="1:1" x14ac:dyDescent="0.25">
      <c r="A12367" t="e">
        <f>Produkty[[#This Row],[Symbol]]</f>
        <v>#VALUE!</v>
      </c>
    </row>
    <row r="12368" spans="1:1" x14ac:dyDescent="0.25">
      <c r="A12368" t="e">
        <f>Produkty[[#This Row],[Symbol]]</f>
        <v>#VALUE!</v>
      </c>
    </row>
    <row r="12369" spans="1:1" x14ac:dyDescent="0.25">
      <c r="A12369" t="e">
        <f>Produkty[[#This Row],[Symbol]]</f>
        <v>#VALUE!</v>
      </c>
    </row>
    <row r="12370" spans="1:1" x14ac:dyDescent="0.25">
      <c r="A12370" t="e">
        <f>Produkty[[#This Row],[Symbol]]</f>
        <v>#VALUE!</v>
      </c>
    </row>
    <row r="12371" spans="1:1" x14ac:dyDescent="0.25">
      <c r="A12371" t="e">
        <f>Produkty[[#This Row],[Symbol]]</f>
        <v>#VALUE!</v>
      </c>
    </row>
    <row r="12372" spans="1:1" x14ac:dyDescent="0.25">
      <c r="A12372" t="e">
        <f>Produkty[[#This Row],[Symbol]]</f>
        <v>#VALUE!</v>
      </c>
    </row>
    <row r="12373" spans="1:1" x14ac:dyDescent="0.25">
      <c r="A12373" t="e">
        <f>Produkty[[#This Row],[Symbol]]</f>
        <v>#VALUE!</v>
      </c>
    </row>
    <row r="12374" spans="1:1" x14ac:dyDescent="0.25">
      <c r="A12374" t="e">
        <f>Produkty[[#This Row],[Symbol]]</f>
        <v>#VALUE!</v>
      </c>
    </row>
    <row r="12375" spans="1:1" x14ac:dyDescent="0.25">
      <c r="A12375" t="e">
        <f>Produkty[[#This Row],[Symbol]]</f>
        <v>#VALUE!</v>
      </c>
    </row>
    <row r="12376" spans="1:1" x14ac:dyDescent="0.25">
      <c r="A12376" t="e">
        <f>Produkty[[#This Row],[Symbol]]</f>
        <v>#VALUE!</v>
      </c>
    </row>
    <row r="12377" spans="1:1" x14ac:dyDescent="0.25">
      <c r="A12377" t="e">
        <f>Produkty[[#This Row],[Symbol]]</f>
        <v>#VALUE!</v>
      </c>
    </row>
    <row r="12378" spans="1:1" x14ac:dyDescent="0.25">
      <c r="A12378" t="e">
        <f>Produkty[[#This Row],[Symbol]]</f>
        <v>#VALUE!</v>
      </c>
    </row>
    <row r="12379" spans="1:1" x14ac:dyDescent="0.25">
      <c r="A12379" t="e">
        <f>Produkty[[#This Row],[Symbol]]</f>
        <v>#VALUE!</v>
      </c>
    </row>
    <row r="12380" spans="1:1" x14ac:dyDescent="0.25">
      <c r="A12380" t="e">
        <f>Produkty[[#This Row],[Symbol]]</f>
        <v>#VALUE!</v>
      </c>
    </row>
    <row r="12381" spans="1:1" x14ac:dyDescent="0.25">
      <c r="A12381" t="e">
        <f>Produkty[[#This Row],[Symbol]]</f>
        <v>#VALUE!</v>
      </c>
    </row>
    <row r="12382" spans="1:1" x14ac:dyDescent="0.25">
      <c r="A12382" t="e">
        <f>Produkty[[#This Row],[Symbol]]</f>
        <v>#VALUE!</v>
      </c>
    </row>
    <row r="12383" spans="1:1" x14ac:dyDescent="0.25">
      <c r="A12383" t="e">
        <f>Produkty[[#This Row],[Symbol]]</f>
        <v>#VALUE!</v>
      </c>
    </row>
    <row r="12384" spans="1:1" x14ac:dyDescent="0.25">
      <c r="A12384" t="e">
        <f>Produkty[[#This Row],[Symbol]]</f>
        <v>#VALUE!</v>
      </c>
    </row>
    <row r="12385" spans="1:1" x14ac:dyDescent="0.25">
      <c r="A12385" t="e">
        <f>Produkty[[#This Row],[Symbol]]</f>
        <v>#VALUE!</v>
      </c>
    </row>
    <row r="12386" spans="1:1" x14ac:dyDescent="0.25">
      <c r="A12386" t="e">
        <f>Produkty[[#This Row],[Symbol]]</f>
        <v>#VALUE!</v>
      </c>
    </row>
    <row r="12387" spans="1:1" x14ac:dyDescent="0.25">
      <c r="A12387" t="e">
        <f>Produkty[[#This Row],[Symbol]]</f>
        <v>#VALUE!</v>
      </c>
    </row>
    <row r="12388" spans="1:1" x14ac:dyDescent="0.25">
      <c r="A12388" t="e">
        <f>Produkty[[#This Row],[Symbol]]</f>
        <v>#VALUE!</v>
      </c>
    </row>
    <row r="12389" spans="1:1" x14ac:dyDescent="0.25">
      <c r="A12389" t="e">
        <f>Produkty[[#This Row],[Symbol]]</f>
        <v>#VALUE!</v>
      </c>
    </row>
    <row r="12390" spans="1:1" x14ac:dyDescent="0.25">
      <c r="A12390" t="e">
        <f>Produkty[[#This Row],[Symbol]]</f>
        <v>#VALUE!</v>
      </c>
    </row>
    <row r="12391" spans="1:1" x14ac:dyDescent="0.25">
      <c r="A12391" t="e">
        <f>Produkty[[#This Row],[Symbol]]</f>
        <v>#VALUE!</v>
      </c>
    </row>
    <row r="12392" spans="1:1" x14ac:dyDescent="0.25">
      <c r="A12392" t="e">
        <f>Produkty[[#This Row],[Symbol]]</f>
        <v>#VALUE!</v>
      </c>
    </row>
    <row r="12393" spans="1:1" x14ac:dyDescent="0.25">
      <c r="A12393" t="e">
        <f>Produkty[[#This Row],[Symbol]]</f>
        <v>#VALUE!</v>
      </c>
    </row>
    <row r="12394" spans="1:1" x14ac:dyDescent="0.25">
      <c r="A12394" t="e">
        <f>Produkty[[#This Row],[Symbol]]</f>
        <v>#VALUE!</v>
      </c>
    </row>
    <row r="12395" spans="1:1" x14ac:dyDescent="0.25">
      <c r="A12395" t="e">
        <f>Produkty[[#This Row],[Symbol]]</f>
        <v>#VALUE!</v>
      </c>
    </row>
    <row r="12396" spans="1:1" x14ac:dyDescent="0.25">
      <c r="A12396" t="e">
        <f>Produkty[[#This Row],[Symbol]]</f>
        <v>#VALUE!</v>
      </c>
    </row>
    <row r="12397" spans="1:1" x14ac:dyDescent="0.25">
      <c r="A12397" t="e">
        <f>Produkty[[#This Row],[Symbol]]</f>
        <v>#VALUE!</v>
      </c>
    </row>
    <row r="12398" spans="1:1" x14ac:dyDescent="0.25">
      <c r="A12398" t="e">
        <f>Produkty[[#This Row],[Symbol]]</f>
        <v>#VALUE!</v>
      </c>
    </row>
    <row r="12399" spans="1:1" x14ac:dyDescent="0.25">
      <c r="A12399" t="e">
        <f>Produkty[[#This Row],[Symbol]]</f>
        <v>#VALUE!</v>
      </c>
    </row>
    <row r="12400" spans="1:1" x14ac:dyDescent="0.25">
      <c r="A12400" t="e">
        <f>Produkty[[#This Row],[Symbol]]</f>
        <v>#VALUE!</v>
      </c>
    </row>
    <row r="12401" spans="1:1" x14ac:dyDescent="0.25">
      <c r="A12401" t="e">
        <f>Produkty[[#This Row],[Symbol]]</f>
        <v>#VALUE!</v>
      </c>
    </row>
    <row r="12402" spans="1:1" x14ac:dyDescent="0.25">
      <c r="A12402" t="e">
        <f>Produkty[[#This Row],[Symbol]]</f>
        <v>#VALUE!</v>
      </c>
    </row>
    <row r="12403" spans="1:1" x14ac:dyDescent="0.25">
      <c r="A12403" t="e">
        <f>Produkty[[#This Row],[Symbol]]</f>
        <v>#VALUE!</v>
      </c>
    </row>
    <row r="12404" spans="1:1" x14ac:dyDescent="0.25">
      <c r="A12404" t="e">
        <f>Produkty[[#This Row],[Symbol]]</f>
        <v>#VALUE!</v>
      </c>
    </row>
    <row r="12405" spans="1:1" x14ac:dyDescent="0.25">
      <c r="A12405" t="e">
        <f>Produkty[[#This Row],[Symbol]]</f>
        <v>#VALUE!</v>
      </c>
    </row>
    <row r="12406" spans="1:1" x14ac:dyDescent="0.25">
      <c r="A12406" t="e">
        <f>Produkty[[#This Row],[Symbol]]</f>
        <v>#VALUE!</v>
      </c>
    </row>
    <row r="12407" spans="1:1" x14ac:dyDescent="0.25">
      <c r="A12407" t="e">
        <f>Produkty[[#This Row],[Symbol]]</f>
        <v>#VALUE!</v>
      </c>
    </row>
    <row r="12408" spans="1:1" x14ac:dyDescent="0.25">
      <c r="A12408" t="e">
        <f>Produkty[[#This Row],[Symbol]]</f>
        <v>#VALUE!</v>
      </c>
    </row>
    <row r="12409" spans="1:1" x14ac:dyDescent="0.25">
      <c r="A12409" t="e">
        <f>Produkty[[#This Row],[Symbol]]</f>
        <v>#VALUE!</v>
      </c>
    </row>
    <row r="12410" spans="1:1" x14ac:dyDescent="0.25">
      <c r="A12410" t="e">
        <f>Produkty[[#This Row],[Symbol]]</f>
        <v>#VALUE!</v>
      </c>
    </row>
    <row r="12411" spans="1:1" x14ac:dyDescent="0.25">
      <c r="A12411" t="e">
        <f>Produkty[[#This Row],[Symbol]]</f>
        <v>#VALUE!</v>
      </c>
    </row>
    <row r="12412" spans="1:1" x14ac:dyDescent="0.25">
      <c r="A12412" t="e">
        <f>Produkty[[#This Row],[Symbol]]</f>
        <v>#VALUE!</v>
      </c>
    </row>
    <row r="12413" spans="1:1" x14ac:dyDescent="0.25">
      <c r="A12413" t="e">
        <f>Produkty[[#This Row],[Symbol]]</f>
        <v>#VALUE!</v>
      </c>
    </row>
    <row r="12414" spans="1:1" x14ac:dyDescent="0.25">
      <c r="A12414" t="e">
        <f>Produkty[[#This Row],[Symbol]]</f>
        <v>#VALUE!</v>
      </c>
    </row>
    <row r="12415" spans="1:1" x14ac:dyDescent="0.25">
      <c r="A12415" t="e">
        <f>Produkty[[#This Row],[Symbol]]</f>
        <v>#VALUE!</v>
      </c>
    </row>
    <row r="12416" spans="1:1" x14ac:dyDescent="0.25">
      <c r="A12416" t="e">
        <f>Produkty[[#This Row],[Symbol]]</f>
        <v>#VALUE!</v>
      </c>
    </row>
    <row r="12417" spans="1:1" x14ac:dyDescent="0.25">
      <c r="A12417" t="e">
        <f>Produkty[[#This Row],[Symbol]]</f>
        <v>#VALUE!</v>
      </c>
    </row>
    <row r="12418" spans="1:1" x14ac:dyDescent="0.25">
      <c r="A12418" t="e">
        <f>Produkty[[#This Row],[Symbol]]</f>
        <v>#VALUE!</v>
      </c>
    </row>
    <row r="12419" spans="1:1" x14ac:dyDescent="0.25">
      <c r="A12419" t="e">
        <f>Produkty[[#This Row],[Symbol]]</f>
        <v>#VALUE!</v>
      </c>
    </row>
    <row r="12420" spans="1:1" x14ac:dyDescent="0.25">
      <c r="A12420" t="e">
        <f>Produkty[[#This Row],[Symbol]]</f>
        <v>#VALUE!</v>
      </c>
    </row>
    <row r="12421" spans="1:1" x14ac:dyDescent="0.25">
      <c r="A12421" t="e">
        <f>Produkty[[#This Row],[Symbol]]</f>
        <v>#VALUE!</v>
      </c>
    </row>
    <row r="12422" spans="1:1" x14ac:dyDescent="0.25">
      <c r="A12422" t="e">
        <f>Produkty[[#This Row],[Symbol]]</f>
        <v>#VALUE!</v>
      </c>
    </row>
    <row r="12423" spans="1:1" x14ac:dyDescent="0.25">
      <c r="A12423" t="e">
        <f>Produkty[[#This Row],[Symbol]]</f>
        <v>#VALUE!</v>
      </c>
    </row>
    <row r="12424" spans="1:1" x14ac:dyDescent="0.25">
      <c r="A12424" t="e">
        <f>Produkty[[#This Row],[Symbol]]</f>
        <v>#VALUE!</v>
      </c>
    </row>
    <row r="12425" spans="1:1" x14ac:dyDescent="0.25">
      <c r="A12425" t="e">
        <f>Produkty[[#This Row],[Symbol]]</f>
        <v>#VALUE!</v>
      </c>
    </row>
    <row r="12426" spans="1:1" x14ac:dyDescent="0.25">
      <c r="A12426" t="e">
        <f>Produkty[[#This Row],[Symbol]]</f>
        <v>#VALUE!</v>
      </c>
    </row>
    <row r="12427" spans="1:1" x14ac:dyDescent="0.25">
      <c r="A12427" t="e">
        <f>Produkty[[#This Row],[Symbol]]</f>
        <v>#VALUE!</v>
      </c>
    </row>
    <row r="12428" spans="1:1" x14ac:dyDescent="0.25">
      <c r="A12428" t="e">
        <f>Produkty[[#This Row],[Symbol]]</f>
        <v>#VALUE!</v>
      </c>
    </row>
    <row r="12429" spans="1:1" x14ac:dyDescent="0.25">
      <c r="A12429" t="e">
        <f>Produkty[[#This Row],[Symbol]]</f>
        <v>#VALUE!</v>
      </c>
    </row>
    <row r="12430" spans="1:1" x14ac:dyDescent="0.25">
      <c r="A12430" t="e">
        <f>Produkty[[#This Row],[Symbol]]</f>
        <v>#VALUE!</v>
      </c>
    </row>
    <row r="12431" spans="1:1" x14ac:dyDescent="0.25">
      <c r="A12431" t="e">
        <f>Produkty[[#This Row],[Symbol]]</f>
        <v>#VALUE!</v>
      </c>
    </row>
    <row r="12432" spans="1:1" x14ac:dyDescent="0.25">
      <c r="A12432" t="e">
        <f>Produkty[[#This Row],[Symbol]]</f>
        <v>#VALUE!</v>
      </c>
    </row>
    <row r="12433" spans="1:1" x14ac:dyDescent="0.25">
      <c r="A12433" t="e">
        <f>Produkty[[#This Row],[Symbol]]</f>
        <v>#VALUE!</v>
      </c>
    </row>
    <row r="12434" spans="1:1" x14ac:dyDescent="0.25">
      <c r="A12434" t="e">
        <f>Produkty[[#This Row],[Symbol]]</f>
        <v>#VALUE!</v>
      </c>
    </row>
    <row r="12435" spans="1:1" x14ac:dyDescent="0.25">
      <c r="A12435" t="e">
        <f>Produkty[[#This Row],[Symbol]]</f>
        <v>#VALUE!</v>
      </c>
    </row>
    <row r="12436" spans="1:1" x14ac:dyDescent="0.25">
      <c r="A12436" t="e">
        <f>Produkty[[#This Row],[Symbol]]</f>
        <v>#VALUE!</v>
      </c>
    </row>
    <row r="12437" spans="1:1" x14ac:dyDescent="0.25">
      <c r="A12437" t="e">
        <f>Produkty[[#This Row],[Symbol]]</f>
        <v>#VALUE!</v>
      </c>
    </row>
    <row r="12438" spans="1:1" x14ac:dyDescent="0.25">
      <c r="A12438" t="e">
        <f>Produkty[[#This Row],[Symbol]]</f>
        <v>#VALUE!</v>
      </c>
    </row>
    <row r="12439" spans="1:1" x14ac:dyDescent="0.25">
      <c r="A12439" t="e">
        <f>Produkty[[#This Row],[Symbol]]</f>
        <v>#VALUE!</v>
      </c>
    </row>
    <row r="12440" spans="1:1" x14ac:dyDescent="0.25">
      <c r="A12440" t="e">
        <f>Produkty[[#This Row],[Symbol]]</f>
        <v>#VALUE!</v>
      </c>
    </row>
    <row r="12441" spans="1:1" x14ac:dyDescent="0.25">
      <c r="A12441" t="e">
        <f>Produkty[[#This Row],[Symbol]]</f>
        <v>#VALUE!</v>
      </c>
    </row>
    <row r="12442" spans="1:1" x14ac:dyDescent="0.25">
      <c r="A12442" t="e">
        <f>Produkty[[#This Row],[Symbol]]</f>
        <v>#VALUE!</v>
      </c>
    </row>
    <row r="12443" spans="1:1" x14ac:dyDescent="0.25">
      <c r="A12443" t="e">
        <f>Produkty[[#This Row],[Symbol]]</f>
        <v>#VALUE!</v>
      </c>
    </row>
    <row r="12444" spans="1:1" x14ac:dyDescent="0.25">
      <c r="A12444" t="e">
        <f>Produkty[[#This Row],[Symbol]]</f>
        <v>#VALUE!</v>
      </c>
    </row>
    <row r="12445" spans="1:1" x14ac:dyDescent="0.25">
      <c r="A12445" t="e">
        <f>Produkty[[#This Row],[Symbol]]</f>
        <v>#VALUE!</v>
      </c>
    </row>
    <row r="12446" spans="1:1" x14ac:dyDescent="0.25">
      <c r="A12446" t="e">
        <f>Produkty[[#This Row],[Symbol]]</f>
        <v>#VALUE!</v>
      </c>
    </row>
    <row r="12447" spans="1:1" x14ac:dyDescent="0.25">
      <c r="A12447" t="e">
        <f>Produkty[[#This Row],[Symbol]]</f>
        <v>#VALUE!</v>
      </c>
    </row>
    <row r="12448" spans="1:1" x14ac:dyDescent="0.25">
      <c r="A12448" t="e">
        <f>Produkty[[#This Row],[Symbol]]</f>
        <v>#VALUE!</v>
      </c>
    </row>
    <row r="12449" spans="1:1" x14ac:dyDescent="0.25">
      <c r="A12449" t="e">
        <f>Produkty[[#This Row],[Symbol]]</f>
        <v>#VALUE!</v>
      </c>
    </row>
    <row r="12450" spans="1:1" x14ac:dyDescent="0.25">
      <c r="A12450" t="e">
        <f>Produkty[[#This Row],[Symbol]]</f>
        <v>#VALUE!</v>
      </c>
    </row>
    <row r="12451" spans="1:1" x14ac:dyDescent="0.25">
      <c r="A12451" t="e">
        <f>Produkty[[#This Row],[Symbol]]</f>
        <v>#VALUE!</v>
      </c>
    </row>
    <row r="12452" spans="1:1" x14ac:dyDescent="0.25">
      <c r="A12452" t="e">
        <f>Produkty[[#This Row],[Symbol]]</f>
        <v>#VALUE!</v>
      </c>
    </row>
    <row r="12453" spans="1:1" x14ac:dyDescent="0.25">
      <c r="A12453" t="e">
        <f>Produkty[[#This Row],[Symbol]]</f>
        <v>#VALUE!</v>
      </c>
    </row>
    <row r="12454" spans="1:1" x14ac:dyDescent="0.25">
      <c r="A12454" t="e">
        <f>Produkty[[#This Row],[Symbol]]</f>
        <v>#VALUE!</v>
      </c>
    </row>
    <row r="12455" spans="1:1" x14ac:dyDescent="0.25">
      <c r="A12455" t="e">
        <f>Produkty[[#This Row],[Symbol]]</f>
        <v>#VALUE!</v>
      </c>
    </row>
    <row r="12456" spans="1:1" x14ac:dyDescent="0.25">
      <c r="A12456" t="e">
        <f>Produkty[[#This Row],[Symbol]]</f>
        <v>#VALUE!</v>
      </c>
    </row>
    <row r="12457" spans="1:1" x14ac:dyDescent="0.25">
      <c r="A12457" t="e">
        <f>Produkty[[#This Row],[Symbol]]</f>
        <v>#VALUE!</v>
      </c>
    </row>
    <row r="12458" spans="1:1" x14ac:dyDescent="0.25">
      <c r="A12458" t="e">
        <f>Produkty[[#This Row],[Symbol]]</f>
        <v>#VALUE!</v>
      </c>
    </row>
    <row r="12459" spans="1:1" x14ac:dyDescent="0.25">
      <c r="A12459" t="e">
        <f>Produkty[[#This Row],[Symbol]]</f>
        <v>#VALUE!</v>
      </c>
    </row>
    <row r="12460" spans="1:1" x14ac:dyDescent="0.25">
      <c r="A12460" t="e">
        <f>Produkty[[#This Row],[Symbol]]</f>
        <v>#VALUE!</v>
      </c>
    </row>
    <row r="12461" spans="1:1" x14ac:dyDescent="0.25">
      <c r="A12461" t="e">
        <f>Produkty[[#This Row],[Symbol]]</f>
        <v>#VALUE!</v>
      </c>
    </row>
    <row r="12462" spans="1:1" x14ac:dyDescent="0.25">
      <c r="A12462" t="e">
        <f>Produkty[[#This Row],[Symbol]]</f>
        <v>#VALUE!</v>
      </c>
    </row>
    <row r="12463" spans="1:1" x14ac:dyDescent="0.25">
      <c r="A12463" t="e">
        <f>Produkty[[#This Row],[Symbol]]</f>
        <v>#VALUE!</v>
      </c>
    </row>
    <row r="12464" spans="1:1" x14ac:dyDescent="0.25">
      <c r="A12464" t="e">
        <f>Produkty[[#This Row],[Symbol]]</f>
        <v>#VALUE!</v>
      </c>
    </row>
    <row r="12465" spans="1:1" x14ac:dyDescent="0.25">
      <c r="A12465" t="e">
        <f>Produkty[[#This Row],[Symbol]]</f>
        <v>#VALUE!</v>
      </c>
    </row>
    <row r="12466" spans="1:1" x14ac:dyDescent="0.25">
      <c r="A12466" t="e">
        <f>Produkty[[#This Row],[Symbol]]</f>
        <v>#VALUE!</v>
      </c>
    </row>
    <row r="12467" spans="1:1" x14ac:dyDescent="0.25">
      <c r="A12467" t="e">
        <f>Produkty[[#This Row],[Symbol]]</f>
        <v>#VALUE!</v>
      </c>
    </row>
    <row r="12468" spans="1:1" x14ac:dyDescent="0.25">
      <c r="A12468" t="e">
        <f>Produkty[[#This Row],[Symbol]]</f>
        <v>#VALUE!</v>
      </c>
    </row>
    <row r="12469" spans="1:1" x14ac:dyDescent="0.25">
      <c r="A12469" t="e">
        <f>Produkty[[#This Row],[Symbol]]</f>
        <v>#VALUE!</v>
      </c>
    </row>
    <row r="12470" spans="1:1" x14ac:dyDescent="0.25">
      <c r="A12470" t="e">
        <f>Produkty[[#This Row],[Symbol]]</f>
        <v>#VALUE!</v>
      </c>
    </row>
    <row r="12471" spans="1:1" x14ac:dyDescent="0.25">
      <c r="A12471" t="e">
        <f>Produkty[[#This Row],[Symbol]]</f>
        <v>#VALUE!</v>
      </c>
    </row>
    <row r="12472" spans="1:1" x14ac:dyDescent="0.25">
      <c r="A12472" t="e">
        <f>Produkty[[#This Row],[Symbol]]</f>
        <v>#VALUE!</v>
      </c>
    </row>
    <row r="12473" spans="1:1" x14ac:dyDescent="0.25">
      <c r="A12473" t="e">
        <f>Produkty[[#This Row],[Symbol]]</f>
        <v>#VALUE!</v>
      </c>
    </row>
    <row r="12474" spans="1:1" x14ac:dyDescent="0.25">
      <c r="A12474" t="e">
        <f>Produkty[[#This Row],[Symbol]]</f>
        <v>#VALUE!</v>
      </c>
    </row>
    <row r="12475" spans="1:1" x14ac:dyDescent="0.25">
      <c r="A12475" t="e">
        <f>Produkty[[#This Row],[Symbol]]</f>
        <v>#VALUE!</v>
      </c>
    </row>
    <row r="12476" spans="1:1" x14ac:dyDescent="0.25">
      <c r="A12476" t="e">
        <f>Produkty[[#This Row],[Symbol]]</f>
        <v>#VALUE!</v>
      </c>
    </row>
    <row r="12477" spans="1:1" x14ac:dyDescent="0.25">
      <c r="A12477" t="e">
        <f>Produkty[[#This Row],[Symbol]]</f>
        <v>#VALUE!</v>
      </c>
    </row>
    <row r="12478" spans="1:1" x14ac:dyDescent="0.25">
      <c r="A12478" t="e">
        <f>Produkty[[#This Row],[Symbol]]</f>
        <v>#VALUE!</v>
      </c>
    </row>
    <row r="12479" spans="1:1" x14ac:dyDescent="0.25">
      <c r="A12479" t="e">
        <f>Produkty[[#This Row],[Symbol]]</f>
        <v>#VALUE!</v>
      </c>
    </row>
    <row r="12480" spans="1:1" x14ac:dyDescent="0.25">
      <c r="A12480" t="e">
        <f>Produkty[[#This Row],[Symbol]]</f>
        <v>#VALUE!</v>
      </c>
    </row>
    <row r="12481" spans="1:1" x14ac:dyDescent="0.25">
      <c r="A12481" t="e">
        <f>Produkty[[#This Row],[Symbol]]</f>
        <v>#VALUE!</v>
      </c>
    </row>
    <row r="12482" spans="1:1" x14ac:dyDescent="0.25">
      <c r="A12482" t="e">
        <f>Produkty[[#This Row],[Symbol]]</f>
        <v>#VALUE!</v>
      </c>
    </row>
    <row r="12483" spans="1:1" x14ac:dyDescent="0.25">
      <c r="A12483" t="e">
        <f>Produkty[[#This Row],[Symbol]]</f>
        <v>#VALUE!</v>
      </c>
    </row>
    <row r="12484" spans="1:1" x14ac:dyDescent="0.25">
      <c r="A12484" t="e">
        <f>Produkty[[#This Row],[Symbol]]</f>
        <v>#VALUE!</v>
      </c>
    </row>
    <row r="12485" spans="1:1" x14ac:dyDescent="0.25">
      <c r="A12485" t="e">
        <f>Produkty[[#This Row],[Symbol]]</f>
        <v>#VALUE!</v>
      </c>
    </row>
    <row r="12486" spans="1:1" x14ac:dyDescent="0.25">
      <c r="A12486" t="e">
        <f>Produkty[[#This Row],[Symbol]]</f>
        <v>#VALUE!</v>
      </c>
    </row>
    <row r="12487" spans="1:1" x14ac:dyDescent="0.25">
      <c r="A12487" t="e">
        <f>Produkty[[#This Row],[Symbol]]</f>
        <v>#VALUE!</v>
      </c>
    </row>
    <row r="12488" spans="1:1" x14ac:dyDescent="0.25">
      <c r="A12488" t="e">
        <f>Produkty[[#This Row],[Symbol]]</f>
        <v>#VALUE!</v>
      </c>
    </row>
    <row r="12489" spans="1:1" x14ac:dyDescent="0.25">
      <c r="A12489" t="e">
        <f>Produkty[[#This Row],[Symbol]]</f>
        <v>#VALUE!</v>
      </c>
    </row>
    <row r="12490" spans="1:1" x14ac:dyDescent="0.25">
      <c r="A12490" t="e">
        <f>Produkty[[#This Row],[Symbol]]</f>
        <v>#VALUE!</v>
      </c>
    </row>
    <row r="12491" spans="1:1" x14ac:dyDescent="0.25">
      <c r="A12491" t="e">
        <f>Produkty[[#This Row],[Symbol]]</f>
        <v>#VALUE!</v>
      </c>
    </row>
    <row r="12492" spans="1:1" x14ac:dyDescent="0.25">
      <c r="A12492" t="e">
        <f>Produkty[[#This Row],[Symbol]]</f>
        <v>#VALUE!</v>
      </c>
    </row>
    <row r="12493" spans="1:1" x14ac:dyDescent="0.25">
      <c r="A12493" t="e">
        <f>Produkty[[#This Row],[Symbol]]</f>
        <v>#VALUE!</v>
      </c>
    </row>
    <row r="12494" spans="1:1" x14ac:dyDescent="0.25">
      <c r="A12494" t="e">
        <f>Produkty[[#This Row],[Symbol]]</f>
        <v>#VALUE!</v>
      </c>
    </row>
    <row r="12495" spans="1:1" x14ac:dyDescent="0.25">
      <c r="A12495" t="e">
        <f>Produkty[[#This Row],[Symbol]]</f>
        <v>#VALUE!</v>
      </c>
    </row>
    <row r="12496" spans="1:1" x14ac:dyDescent="0.25">
      <c r="A12496" t="e">
        <f>Produkty[[#This Row],[Symbol]]</f>
        <v>#VALUE!</v>
      </c>
    </row>
    <row r="12497" spans="1:1" x14ac:dyDescent="0.25">
      <c r="A12497" t="e">
        <f>Produkty[[#This Row],[Symbol]]</f>
        <v>#VALUE!</v>
      </c>
    </row>
    <row r="12498" spans="1:1" x14ac:dyDescent="0.25">
      <c r="A12498" t="e">
        <f>Produkty[[#This Row],[Symbol]]</f>
        <v>#VALUE!</v>
      </c>
    </row>
    <row r="12499" spans="1:1" x14ac:dyDescent="0.25">
      <c r="A12499" t="e">
        <f>Produkty[[#This Row],[Symbol]]</f>
        <v>#VALUE!</v>
      </c>
    </row>
    <row r="12500" spans="1:1" x14ac:dyDescent="0.25">
      <c r="A12500" t="e">
        <f>Produkty[[#This Row],[Symbol]]</f>
        <v>#VALUE!</v>
      </c>
    </row>
    <row r="12501" spans="1:1" x14ac:dyDescent="0.25">
      <c r="A12501" t="e">
        <f>Produkty[[#This Row],[Symbol]]</f>
        <v>#VALUE!</v>
      </c>
    </row>
    <row r="12502" spans="1:1" x14ac:dyDescent="0.25">
      <c r="A12502" t="e">
        <f>Produkty[[#This Row],[Symbol]]</f>
        <v>#VALUE!</v>
      </c>
    </row>
    <row r="12503" spans="1:1" x14ac:dyDescent="0.25">
      <c r="A12503" t="e">
        <f>Produkty[[#This Row],[Symbol]]</f>
        <v>#VALUE!</v>
      </c>
    </row>
    <row r="12504" spans="1:1" x14ac:dyDescent="0.25">
      <c r="A12504" t="e">
        <f>Produkty[[#This Row],[Symbol]]</f>
        <v>#VALUE!</v>
      </c>
    </row>
    <row r="12505" spans="1:1" x14ac:dyDescent="0.25">
      <c r="A12505" t="e">
        <f>Produkty[[#This Row],[Symbol]]</f>
        <v>#VALUE!</v>
      </c>
    </row>
    <row r="12506" spans="1:1" x14ac:dyDescent="0.25">
      <c r="A12506" t="e">
        <f>Produkty[[#This Row],[Symbol]]</f>
        <v>#VALUE!</v>
      </c>
    </row>
    <row r="12507" spans="1:1" x14ac:dyDescent="0.25">
      <c r="A12507" t="e">
        <f>Produkty[[#This Row],[Symbol]]</f>
        <v>#VALUE!</v>
      </c>
    </row>
    <row r="12508" spans="1:1" x14ac:dyDescent="0.25">
      <c r="A12508" t="e">
        <f>Produkty[[#This Row],[Symbol]]</f>
        <v>#VALUE!</v>
      </c>
    </row>
    <row r="12509" spans="1:1" x14ac:dyDescent="0.25">
      <c r="A12509" t="e">
        <f>Produkty[[#This Row],[Symbol]]</f>
        <v>#VALUE!</v>
      </c>
    </row>
    <row r="12510" spans="1:1" x14ac:dyDescent="0.25">
      <c r="A12510" t="e">
        <f>Produkty[[#This Row],[Symbol]]</f>
        <v>#VALUE!</v>
      </c>
    </row>
    <row r="12511" spans="1:1" x14ac:dyDescent="0.25">
      <c r="A12511" t="e">
        <f>Produkty[[#This Row],[Symbol]]</f>
        <v>#VALUE!</v>
      </c>
    </row>
    <row r="12512" spans="1:1" x14ac:dyDescent="0.25">
      <c r="A12512" t="e">
        <f>Produkty[[#This Row],[Symbol]]</f>
        <v>#VALUE!</v>
      </c>
    </row>
    <row r="12513" spans="1:1" x14ac:dyDescent="0.25">
      <c r="A12513" t="e">
        <f>Produkty[[#This Row],[Symbol]]</f>
        <v>#VALUE!</v>
      </c>
    </row>
    <row r="12514" spans="1:1" x14ac:dyDescent="0.25">
      <c r="A12514" t="e">
        <f>Produkty[[#This Row],[Symbol]]</f>
        <v>#VALUE!</v>
      </c>
    </row>
    <row r="12515" spans="1:1" x14ac:dyDescent="0.25">
      <c r="A12515" t="e">
        <f>Produkty[[#This Row],[Symbol]]</f>
        <v>#VALUE!</v>
      </c>
    </row>
    <row r="12516" spans="1:1" x14ac:dyDescent="0.25">
      <c r="A12516" t="e">
        <f>Produkty[[#This Row],[Symbol]]</f>
        <v>#VALUE!</v>
      </c>
    </row>
    <row r="12517" spans="1:1" x14ac:dyDescent="0.25">
      <c r="A12517" t="e">
        <f>Produkty[[#This Row],[Symbol]]</f>
        <v>#VALUE!</v>
      </c>
    </row>
    <row r="12518" spans="1:1" x14ac:dyDescent="0.25">
      <c r="A12518" t="e">
        <f>Produkty[[#This Row],[Symbol]]</f>
        <v>#VALUE!</v>
      </c>
    </row>
    <row r="12519" spans="1:1" x14ac:dyDescent="0.25">
      <c r="A12519" t="e">
        <f>Produkty[[#This Row],[Symbol]]</f>
        <v>#VALUE!</v>
      </c>
    </row>
    <row r="12520" spans="1:1" x14ac:dyDescent="0.25">
      <c r="A12520" t="e">
        <f>Produkty[[#This Row],[Symbol]]</f>
        <v>#VALUE!</v>
      </c>
    </row>
    <row r="12521" spans="1:1" x14ac:dyDescent="0.25">
      <c r="A12521" t="e">
        <f>Produkty[[#This Row],[Symbol]]</f>
        <v>#VALUE!</v>
      </c>
    </row>
    <row r="12522" spans="1:1" x14ac:dyDescent="0.25">
      <c r="A12522" t="e">
        <f>Produkty[[#This Row],[Symbol]]</f>
        <v>#VALUE!</v>
      </c>
    </row>
    <row r="12523" spans="1:1" x14ac:dyDescent="0.25">
      <c r="A12523" t="e">
        <f>Produkty[[#This Row],[Symbol]]</f>
        <v>#VALUE!</v>
      </c>
    </row>
    <row r="12524" spans="1:1" x14ac:dyDescent="0.25">
      <c r="A12524" t="e">
        <f>Produkty[[#This Row],[Symbol]]</f>
        <v>#VALUE!</v>
      </c>
    </row>
    <row r="12525" spans="1:1" x14ac:dyDescent="0.25">
      <c r="A12525" t="e">
        <f>Produkty[[#This Row],[Symbol]]</f>
        <v>#VALUE!</v>
      </c>
    </row>
    <row r="12526" spans="1:1" x14ac:dyDescent="0.25">
      <c r="A12526" t="e">
        <f>Produkty[[#This Row],[Symbol]]</f>
        <v>#VALUE!</v>
      </c>
    </row>
    <row r="12527" spans="1:1" x14ac:dyDescent="0.25">
      <c r="A12527" t="e">
        <f>Produkty[[#This Row],[Symbol]]</f>
        <v>#VALUE!</v>
      </c>
    </row>
    <row r="12528" spans="1:1" x14ac:dyDescent="0.25">
      <c r="A12528" t="e">
        <f>Produkty[[#This Row],[Symbol]]</f>
        <v>#VALUE!</v>
      </c>
    </row>
    <row r="12529" spans="1:1" x14ac:dyDescent="0.25">
      <c r="A12529" t="e">
        <f>Produkty[[#This Row],[Symbol]]</f>
        <v>#VALUE!</v>
      </c>
    </row>
    <row r="12530" spans="1:1" x14ac:dyDescent="0.25">
      <c r="A12530" t="e">
        <f>Produkty[[#This Row],[Symbol]]</f>
        <v>#VALUE!</v>
      </c>
    </row>
    <row r="12531" spans="1:1" x14ac:dyDescent="0.25">
      <c r="A12531" t="e">
        <f>Produkty[[#This Row],[Symbol]]</f>
        <v>#VALUE!</v>
      </c>
    </row>
    <row r="12532" spans="1:1" x14ac:dyDescent="0.25">
      <c r="A12532" t="e">
        <f>Produkty[[#This Row],[Symbol]]</f>
        <v>#VALUE!</v>
      </c>
    </row>
    <row r="12533" spans="1:1" x14ac:dyDescent="0.25">
      <c r="A12533" t="e">
        <f>Produkty[[#This Row],[Symbol]]</f>
        <v>#VALUE!</v>
      </c>
    </row>
    <row r="12534" spans="1:1" x14ac:dyDescent="0.25">
      <c r="A12534" t="e">
        <f>Produkty[[#This Row],[Symbol]]</f>
        <v>#VALUE!</v>
      </c>
    </row>
    <row r="12535" spans="1:1" x14ac:dyDescent="0.25">
      <c r="A12535" t="e">
        <f>Produkty[[#This Row],[Symbol]]</f>
        <v>#VALUE!</v>
      </c>
    </row>
    <row r="12536" spans="1:1" x14ac:dyDescent="0.25">
      <c r="A12536" t="e">
        <f>Produkty[[#This Row],[Symbol]]</f>
        <v>#VALUE!</v>
      </c>
    </row>
    <row r="12537" spans="1:1" x14ac:dyDescent="0.25">
      <c r="A12537" t="e">
        <f>Produkty[[#This Row],[Symbol]]</f>
        <v>#VALUE!</v>
      </c>
    </row>
    <row r="12538" spans="1:1" x14ac:dyDescent="0.25">
      <c r="A12538" t="e">
        <f>Produkty[[#This Row],[Symbol]]</f>
        <v>#VALUE!</v>
      </c>
    </row>
    <row r="12539" spans="1:1" x14ac:dyDescent="0.25">
      <c r="A12539" t="e">
        <f>Produkty[[#This Row],[Symbol]]</f>
        <v>#VALUE!</v>
      </c>
    </row>
    <row r="12540" spans="1:1" x14ac:dyDescent="0.25">
      <c r="A12540" t="e">
        <f>Produkty[[#This Row],[Symbol]]</f>
        <v>#VALUE!</v>
      </c>
    </row>
    <row r="12541" spans="1:1" x14ac:dyDescent="0.25">
      <c r="A12541" t="e">
        <f>Produkty[[#This Row],[Symbol]]</f>
        <v>#VALUE!</v>
      </c>
    </row>
    <row r="12542" spans="1:1" x14ac:dyDescent="0.25">
      <c r="A12542" t="e">
        <f>Produkty[[#This Row],[Symbol]]</f>
        <v>#VALUE!</v>
      </c>
    </row>
    <row r="12543" spans="1:1" x14ac:dyDescent="0.25">
      <c r="A12543" t="e">
        <f>Produkty[[#This Row],[Symbol]]</f>
        <v>#VALUE!</v>
      </c>
    </row>
    <row r="12544" spans="1:1" x14ac:dyDescent="0.25">
      <c r="A12544" t="e">
        <f>Produkty[[#This Row],[Symbol]]</f>
        <v>#VALUE!</v>
      </c>
    </row>
    <row r="12545" spans="1:1" x14ac:dyDescent="0.25">
      <c r="A12545" t="e">
        <f>Produkty[[#This Row],[Symbol]]</f>
        <v>#VALUE!</v>
      </c>
    </row>
    <row r="12546" spans="1:1" x14ac:dyDescent="0.25">
      <c r="A12546" t="e">
        <f>Produkty[[#This Row],[Symbol]]</f>
        <v>#VALUE!</v>
      </c>
    </row>
    <row r="12547" spans="1:1" x14ac:dyDescent="0.25">
      <c r="A12547" t="e">
        <f>Produkty[[#This Row],[Symbol]]</f>
        <v>#VALUE!</v>
      </c>
    </row>
    <row r="12548" spans="1:1" x14ac:dyDescent="0.25">
      <c r="A12548" t="e">
        <f>Produkty[[#This Row],[Symbol]]</f>
        <v>#VALUE!</v>
      </c>
    </row>
    <row r="12549" spans="1:1" x14ac:dyDescent="0.25">
      <c r="A12549" t="e">
        <f>Produkty[[#This Row],[Symbol]]</f>
        <v>#VALUE!</v>
      </c>
    </row>
    <row r="12550" spans="1:1" x14ac:dyDescent="0.25">
      <c r="A12550" t="e">
        <f>Produkty[[#This Row],[Symbol]]</f>
        <v>#VALUE!</v>
      </c>
    </row>
    <row r="12551" spans="1:1" x14ac:dyDescent="0.25">
      <c r="A12551" t="e">
        <f>Produkty[[#This Row],[Symbol]]</f>
        <v>#VALUE!</v>
      </c>
    </row>
    <row r="12552" spans="1:1" x14ac:dyDescent="0.25">
      <c r="A12552" t="e">
        <f>Produkty[[#This Row],[Symbol]]</f>
        <v>#VALUE!</v>
      </c>
    </row>
    <row r="12553" spans="1:1" x14ac:dyDescent="0.25">
      <c r="A12553" t="e">
        <f>Produkty[[#This Row],[Symbol]]</f>
        <v>#VALUE!</v>
      </c>
    </row>
    <row r="12554" spans="1:1" x14ac:dyDescent="0.25">
      <c r="A12554" t="e">
        <f>Produkty[[#This Row],[Symbol]]</f>
        <v>#VALUE!</v>
      </c>
    </row>
    <row r="12555" spans="1:1" x14ac:dyDescent="0.25">
      <c r="A12555" t="e">
        <f>Produkty[[#This Row],[Symbol]]</f>
        <v>#VALUE!</v>
      </c>
    </row>
    <row r="12556" spans="1:1" x14ac:dyDescent="0.25">
      <c r="A12556" t="e">
        <f>Produkty[[#This Row],[Symbol]]</f>
        <v>#VALUE!</v>
      </c>
    </row>
    <row r="12557" spans="1:1" x14ac:dyDescent="0.25">
      <c r="A12557" t="e">
        <f>Produkty[[#This Row],[Symbol]]</f>
        <v>#VALUE!</v>
      </c>
    </row>
    <row r="12558" spans="1:1" x14ac:dyDescent="0.25">
      <c r="A12558" t="e">
        <f>Produkty[[#This Row],[Symbol]]</f>
        <v>#VALUE!</v>
      </c>
    </row>
    <row r="12559" spans="1:1" x14ac:dyDescent="0.25">
      <c r="A12559" t="e">
        <f>Produkty[[#This Row],[Symbol]]</f>
        <v>#VALUE!</v>
      </c>
    </row>
    <row r="12560" spans="1:1" x14ac:dyDescent="0.25">
      <c r="A12560" t="e">
        <f>Produkty[[#This Row],[Symbol]]</f>
        <v>#VALUE!</v>
      </c>
    </row>
    <row r="12561" spans="1:1" x14ac:dyDescent="0.25">
      <c r="A12561" t="e">
        <f>Produkty[[#This Row],[Symbol]]</f>
        <v>#VALUE!</v>
      </c>
    </row>
    <row r="12562" spans="1:1" x14ac:dyDescent="0.25">
      <c r="A12562" t="e">
        <f>Produkty[[#This Row],[Symbol]]</f>
        <v>#VALUE!</v>
      </c>
    </row>
    <row r="12563" spans="1:1" x14ac:dyDescent="0.25">
      <c r="A12563" t="e">
        <f>Produkty[[#This Row],[Symbol]]</f>
        <v>#VALUE!</v>
      </c>
    </row>
    <row r="12564" spans="1:1" x14ac:dyDescent="0.25">
      <c r="A12564" t="e">
        <f>Produkty[[#This Row],[Symbol]]</f>
        <v>#VALUE!</v>
      </c>
    </row>
    <row r="12565" spans="1:1" x14ac:dyDescent="0.25">
      <c r="A12565" t="e">
        <f>Produkty[[#This Row],[Symbol]]</f>
        <v>#VALUE!</v>
      </c>
    </row>
    <row r="12566" spans="1:1" x14ac:dyDescent="0.25">
      <c r="A12566" t="e">
        <f>Produkty[[#This Row],[Symbol]]</f>
        <v>#VALUE!</v>
      </c>
    </row>
    <row r="12567" spans="1:1" x14ac:dyDescent="0.25">
      <c r="A12567" t="e">
        <f>Produkty[[#This Row],[Symbol]]</f>
        <v>#VALUE!</v>
      </c>
    </row>
    <row r="12568" spans="1:1" x14ac:dyDescent="0.25">
      <c r="A12568" t="e">
        <f>Produkty[[#This Row],[Symbol]]</f>
        <v>#VALUE!</v>
      </c>
    </row>
    <row r="12569" spans="1:1" x14ac:dyDescent="0.25">
      <c r="A12569" t="e">
        <f>Produkty[[#This Row],[Symbol]]</f>
        <v>#VALUE!</v>
      </c>
    </row>
    <row r="12570" spans="1:1" x14ac:dyDescent="0.25">
      <c r="A12570" t="e">
        <f>Produkty[[#This Row],[Symbol]]</f>
        <v>#VALUE!</v>
      </c>
    </row>
    <row r="12571" spans="1:1" x14ac:dyDescent="0.25">
      <c r="A12571" t="e">
        <f>Produkty[[#This Row],[Symbol]]</f>
        <v>#VALUE!</v>
      </c>
    </row>
    <row r="12572" spans="1:1" x14ac:dyDescent="0.25">
      <c r="A12572" t="e">
        <f>Produkty[[#This Row],[Symbol]]</f>
        <v>#VALUE!</v>
      </c>
    </row>
    <row r="12573" spans="1:1" x14ac:dyDescent="0.25">
      <c r="A12573" t="e">
        <f>Produkty[[#This Row],[Symbol]]</f>
        <v>#VALUE!</v>
      </c>
    </row>
    <row r="12574" spans="1:1" x14ac:dyDescent="0.25">
      <c r="A12574" t="e">
        <f>Produkty[[#This Row],[Symbol]]</f>
        <v>#VALUE!</v>
      </c>
    </row>
    <row r="12575" spans="1:1" x14ac:dyDescent="0.25">
      <c r="A12575" t="e">
        <f>Produkty[[#This Row],[Symbol]]</f>
        <v>#VALUE!</v>
      </c>
    </row>
    <row r="12576" spans="1:1" x14ac:dyDescent="0.25">
      <c r="A12576" t="e">
        <f>Produkty[[#This Row],[Symbol]]</f>
        <v>#VALUE!</v>
      </c>
    </row>
    <row r="12577" spans="1:1" x14ac:dyDescent="0.25">
      <c r="A12577" t="e">
        <f>Produkty[[#This Row],[Symbol]]</f>
        <v>#VALUE!</v>
      </c>
    </row>
    <row r="12578" spans="1:1" x14ac:dyDescent="0.25">
      <c r="A12578" t="e">
        <f>Produkty[[#This Row],[Symbol]]</f>
        <v>#VALUE!</v>
      </c>
    </row>
    <row r="12579" spans="1:1" x14ac:dyDescent="0.25">
      <c r="A12579" t="e">
        <f>Produkty[[#This Row],[Symbol]]</f>
        <v>#VALUE!</v>
      </c>
    </row>
    <row r="12580" spans="1:1" x14ac:dyDescent="0.25">
      <c r="A12580" t="e">
        <f>Produkty[[#This Row],[Symbol]]</f>
        <v>#VALUE!</v>
      </c>
    </row>
    <row r="12581" spans="1:1" x14ac:dyDescent="0.25">
      <c r="A12581" t="e">
        <f>Produkty[[#This Row],[Symbol]]</f>
        <v>#VALUE!</v>
      </c>
    </row>
    <row r="12582" spans="1:1" x14ac:dyDescent="0.25">
      <c r="A12582" t="e">
        <f>Produkty[[#This Row],[Symbol]]</f>
        <v>#VALUE!</v>
      </c>
    </row>
    <row r="12583" spans="1:1" x14ac:dyDescent="0.25">
      <c r="A12583" t="e">
        <f>Produkty[[#This Row],[Symbol]]</f>
        <v>#VALUE!</v>
      </c>
    </row>
    <row r="12584" spans="1:1" x14ac:dyDescent="0.25">
      <c r="A12584" t="e">
        <f>Produkty[[#This Row],[Symbol]]</f>
        <v>#VALUE!</v>
      </c>
    </row>
    <row r="12585" spans="1:1" x14ac:dyDescent="0.25">
      <c r="A12585" t="e">
        <f>Produkty[[#This Row],[Symbol]]</f>
        <v>#VALUE!</v>
      </c>
    </row>
    <row r="12586" spans="1:1" x14ac:dyDescent="0.25">
      <c r="A12586" t="e">
        <f>Produkty[[#This Row],[Symbol]]</f>
        <v>#VALUE!</v>
      </c>
    </row>
    <row r="12587" spans="1:1" x14ac:dyDescent="0.25">
      <c r="A12587" t="e">
        <f>Produkty[[#This Row],[Symbol]]</f>
        <v>#VALUE!</v>
      </c>
    </row>
    <row r="12588" spans="1:1" x14ac:dyDescent="0.25">
      <c r="A12588" t="e">
        <f>Produkty[[#This Row],[Symbol]]</f>
        <v>#VALUE!</v>
      </c>
    </row>
    <row r="12589" spans="1:1" x14ac:dyDescent="0.25">
      <c r="A12589" t="e">
        <f>Produkty[[#This Row],[Symbol]]</f>
        <v>#VALUE!</v>
      </c>
    </row>
    <row r="12590" spans="1:1" x14ac:dyDescent="0.25">
      <c r="A12590" t="e">
        <f>Produkty[[#This Row],[Symbol]]</f>
        <v>#VALUE!</v>
      </c>
    </row>
    <row r="12591" spans="1:1" x14ac:dyDescent="0.25">
      <c r="A12591" t="e">
        <f>Produkty[[#This Row],[Symbol]]</f>
        <v>#VALUE!</v>
      </c>
    </row>
    <row r="12592" spans="1:1" x14ac:dyDescent="0.25">
      <c r="A12592" t="e">
        <f>Produkty[[#This Row],[Symbol]]</f>
        <v>#VALUE!</v>
      </c>
    </row>
    <row r="12593" spans="1:1" x14ac:dyDescent="0.25">
      <c r="A12593" t="e">
        <f>Produkty[[#This Row],[Symbol]]</f>
        <v>#VALUE!</v>
      </c>
    </row>
    <row r="12594" spans="1:1" x14ac:dyDescent="0.25">
      <c r="A12594" t="e">
        <f>Produkty[[#This Row],[Symbol]]</f>
        <v>#VALUE!</v>
      </c>
    </row>
    <row r="12595" spans="1:1" x14ac:dyDescent="0.25">
      <c r="A12595" t="e">
        <f>Produkty[[#This Row],[Symbol]]</f>
        <v>#VALUE!</v>
      </c>
    </row>
    <row r="12596" spans="1:1" x14ac:dyDescent="0.25">
      <c r="A12596" t="e">
        <f>Produkty[[#This Row],[Symbol]]</f>
        <v>#VALUE!</v>
      </c>
    </row>
    <row r="12597" spans="1:1" x14ac:dyDescent="0.25">
      <c r="A12597" t="e">
        <f>Produkty[[#This Row],[Symbol]]</f>
        <v>#VALUE!</v>
      </c>
    </row>
    <row r="12598" spans="1:1" x14ac:dyDescent="0.25">
      <c r="A12598" t="e">
        <f>Produkty[[#This Row],[Symbol]]</f>
        <v>#VALUE!</v>
      </c>
    </row>
    <row r="12599" spans="1:1" x14ac:dyDescent="0.25">
      <c r="A12599" t="e">
        <f>Produkty[[#This Row],[Symbol]]</f>
        <v>#VALUE!</v>
      </c>
    </row>
    <row r="12600" spans="1:1" x14ac:dyDescent="0.25">
      <c r="A12600" t="e">
        <f>Produkty[[#This Row],[Symbol]]</f>
        <v>#VALUE!</v>
      </c>
    </row>
    <row r="12601" spans="1:1" x14ac:dyDescent="0.25">
      <c r="A12601" t="e">
        <f>Produkty[[#This Row],[Symbol]]</f>
        <v>#VALUE!</v>
      </c>
    </row>
    <row r="12602" spans="1:1" x14ac:dyDescent="0.25">
      <c r="A12602" t="e">
        <f>Produkty[[#This Row],[Symbol]]</f>
        <v>#VALUE!</v>
      </c>
    </row>
    <row r="12603" spans="1:1" x14ac:dyDescent="0.25">
      <c r="A12603" t="e">
        <f>Produkty[[#This Row],[Symbol]]</f>
        <v>#VALUE!</v>
      </c>
    </row>
    <row r="12604" spans="1:1" x14ac:dyDescent="0.25">
      <c r="A12604" t="e">
        <f>Produkty[[#This Row],[Symbol]]</f>
        <v>#VALUE!</v>
      </c>
    </row>
    <row r="12605" spans="1:1" x14ac:dyDescent="0.25">
      <c r="A12605" t="e">
        <f>Produkty[[#This Row],[Symbol]]</f>
        <v>#VALUE!</v>
      </c>
    </row>
    <row r="12606" spans="1:1" x14ac:dyDescent="0.25">
      <c r="A12606" t="e">
        <f>Produkty[[#This Row],[Symbol]]</f>
        <v>#VALUE!</v>
      </c>
    </row>
    <row r="12607" spans="1:1" x14ac:dyDescent="0.25">
      <c r="A12607" t="e">
        <f>Produkty[[#This Row],[Symbol]]</f>
        <v>#VALUE!</v>
      </c>
    </row>
    <row r="12608" spans="1:1" x14ac:dyDescent="0.25">
      <c r="A12608" t="e">
        <f>Produkty[[#This Row],[Symbol]]</f>
        <v>#VALUE!</v>
      </c>
    </row>
    <row r="12609" spans="1:1" x14ac:dyDescent="0.25">
      <c r="A12609" t="e">
        <f>Produkty[[#This Row],[Symbol]]</f>
        <v>#VALUE!</v>
      </c>
    </row>
    <row r="12610" spans="1:1" x14ac:dyDescent="0.25">
      <c r="A12610" t="e">
        <f>Produkty[[#This Row],[Symbol]]</f>
        <v>#VALUE!</v>
      </c>
    </row>
    <row r="12611" spans="1:1" x14ac:dyDescent="0.25">
      <c r="A12611" t="e">
        <f>Produkty[[#This Row],[Symbol]]</f>
        <v>#VALUE!</v>
      </c>
    </row>
    <row r="12612" spans="1:1" x14ac:dyDescent="0.25">
      <c r="A12612" t="e">
        <f>Produkty[[#This Row],[Symbol]]</f>
        <v>#VALUE!</v>
      </c>
    </row>
    <row r="12613" spans="1:1" x14ac:dyDescent="0.25">
      <c r="A12613" t="e">
        <f>Produkty[[#This Row],[Symbol]]</f>
        <v>#VALUE!</v>
      </c>
    </row>
    <row r="12614" spans="1:1" x14ac:dyDescent="0.25">
      <c r="A12614" t="e">
        <f>Produkty[[#This Row],[Symbol]]</f>
        <v>#VALUE!</v>
      </c>
    </row>
    <row r="12615" spans="1:1" x14ac:dyDescent="0.25">
      <c r="A12615" t="e">
        <f>Produkty[[#This Row],[Symbol]]</f>
        <v>#VALUE!</v>
      </c>
    </row>
    <row r="12616" spans="1:1" x14ac:dyDescent="0.25">
      <c r="A12616" t="e">
        <f>Produkty[[#This Row],[Symbol]]</f>
        <v>#VALUE!</v>
      </c>
    </row>
    <row r="12617" spans="1:1" x14ac:dyDescent="0.25">
      <c r="A12617" t="e">
        <f>Produkty[[#This Row],[Symbol]]</f>
        <v>#VALUE!</v>
      </c>
    </row>
    <row r="12618" spans="1:1" x14ac:dyDescent="0.25">
      <c r="A12618" t="e">
        <f>Produkty[[#This Row],[Symbol]]</f>
        <v>#VALUE!</v>
      </c>
    </row>
    <row r="12619" spans="1:1" x14ac:dyDescent="0.25">
      <c r="A12619" t="e">
        <f>Produkty[[#This Row],[Symbol]]</f>
        <v>#VALUE!</v>
      </c>
    </row>
    <row r="12620" spans="1:1" x14ac:dyDescent="0.25">
      <c r="A12620" t="e">
        <f>Produkty[[#This Row],[Symbol]]</f>
        <v>#VALUE!</v>
      </c>
    </row>
    <row r="12621" spans="1:1" x14ac:dyDescent="0.25">
      <c r="A12621" t="e">
        <f>Produkty[[#This Row],[Symbol]]</f>
        <v>#VALUE!</v>
      </c>
    </row>
    <row r="12622" spans="1:1" x14ac:dyDescent="0.25">
      <c r="A12622" t="e">
        <f>Produkty[[#This Row],[Symbol]]</f>
        <v>#VALUE!</v>
      </c>
    </row>
    <row r="12623" spans="1:1" x14ac:dyDescent="0.25">
      <c r="A12623" t="e">
        <f>Produkty[[#This Row],[Symbol]]</f>
        <v>#VALUE!</v>
      </c>
    </row>
    <row r="12624" spans="1:1" x14ac:dyDescent="0.25">
      <c r="A12624" t="e">
        <f>Produkty[[#This Row],[Symbol]]</f>
        <v>#VALUE!</v>
      </c>
    </row>
    <row r="12625" spans="1:1" x14ac:dyDescent="0.25">
      <c r="A12625" t="e">
        <f>Produkty[[#This Row],[Symbol]]</f>
        <v>#VALUE!</v>
      </c>
    </row>
    <row r="12626" spans="1:1" x14ac:dyDescent="0.25">
      <c r="A12626" t="e">
        <f>Produkty[[#This Row],[Symbol]]</f>
        <v>#VALUE!</v>
      </c>
    </row>
    <row r="12627" spans="1:1" x14ac:dyDescent="0.25">
      <c r="A12627" t="e">
        <f>Produkty[[#This Row],[Symbol]]</f>
        <v>#VALUE!</v>
      </c>
    </row>
    <row r="12628" spans="1:1" x14ac:dyDescent="0.25">
      <c r="A12628" t="e">
        <f>Produkty[[#This Row],[Symbol]]</f>
        <v>#VALUE!</v>
      </c>
    </row>
    <row r="12629" spans="1:1" x14ac:dyDescent="0.25">
      <c r="A12629" t="e">
        <f>Produkty[[#This Row],[Symbol]]</f>
        <v>#VALUE!</v>
      </c>
    </row>
    <row r="12630" spans="1:1" x14ac:dyDescent="0.25">
      <c r="A12630" t="e">
        <f>Produkty[[#This Row],[Symbol]]</f>
        <v>#VALUE!</v>
      </c>
    </row>
    <row r="12631" spans="1:1" x14ac:dyDescent="0.25">
      <c r="A12631" t="e">
        <f>Produkty[[#This Row],[Symbol]]</f>
        <v>#VALUE!</v>
      </c>
    </row>
    <row r="12632" spans="1:1" x14ac:dyDescent="0.25">
      <c r="A12632" t="e">
        <f>Produkty[[#This Row],[Symbol]]</f>
        <v>#VALUE!</v>
      </c>
    </row>
    <row r="12633" spans="1:1" x14ac:dyDescent="0.25">
      <c r="A12633" t="e">
        <f>Produkty[[#This Row],[Symbol]]</f>
        <v>#VALUE!</v>
      </c>
    </row>
    <row r="12634" spans="1:1" x14ac:dyDescent="0.25">
      <c r="A12634" t="e">
        <f>Produkty[[#This Row],[Symbol]]</f>
        <v>#VALUE!</v>
      </c>
    </row>
    <row r="12635" spans="1:1" x14ac:dyDescent="0.25">
      <c r="A12635" t="e">
        <f>Produkty[[#This Row],[Symbol]]</f>
        <v>#VALUE!</v>
      </c>
    </row>
    <row r="12636" spans="1:1" x14ac:dyDescent="0.25">
      <c r="A12636" t="e">
        <f>Produkty[[#This Row],[Symbol]]</f>
        <v>#VALUE!</v>
      </c>
    </row>
    <row r="12637" spans="1:1" x14ac:dyDescent="0.25">
      <c r="A12637" t="e">
        <f>Produkty[[#This Row],[Symbol]]</f>
        <v>#VALUE!</v>
      </c>
    </row>
    <row r="12638" spans="1:1" x14ac:dyDescent="0.25">
      <c r="A12638" t="e">
        <f>Produkty[[#This Row],[Symbol]]</f>
        <v>#VALUE!</v>
      </c>
    </row>
    <row r="12639" spans="1:1" x14ac:dyDescent="0.25">
      <c r="A12639" t="e">
        <f>Produkty[[#This Row],[Symbol]]</f>
        <v>#VALUE!</v>
      </c>
    </row>
    <row r="12640" spans="1:1" x14ac:dyDescent="0.25">
      <c r="A12640" t="e">
        <f>Produkty[[#This Row],[Symbol]]</f>
        <v>#VALUE!</v>
      </c>
    </row>
    <row r="12641" spans="1:1" x14ac:dyDescent="0.25">
      <c r="A12641" t="e">
        <f>Produkty[[#This Row],[Symbol]]</f>
        <v>#VALUE!</v>
      </c>
    </row>
    <row r="12642" spans="1:1" x14ac:dyDescent="0.25">
      <c r="A12642" t="e">
        <f>Produkty[[#This Row],[Symbol]]</f>
        <v>#VALUE!</v>
      </c>
    </row>
    <row r="12643" spans="1:1" x14ac:dyDescent="0.25">
      <c r="A12643" t="e">
        <f>Produkty[[#This Row],[Symbol]]</f>
        <v>#VALUE!</v>
      </c>
    </row>
    <row r="12644" spans="1:1" x14ac:dyDescent="0.25">
      <c r="A12644" t="e">
        <f>Produkty[[#This Row],[Symbol]]</f>
        <v>#VALUE!</v>
      </c>
    </row>
    <row r="12645" spans="1:1" x14ac:dyDescent="0.25">
      <c r="A12645" t="e">
        <f>Produkty[[#This Row],[Symbol]]</f>
        <v>#VALUE!</v>
      </c>
    </row>
    <row r="12646" spans="1:1" x14ac:dyDescent="0.25">
      <c r="A12646" t="e">
        <f>Produkty[[#This Row],[Symbol]]</f>
        <v>#VALUE!</v>
      </c>
    </row>
    <row r="12647" spans="1:1" x14ac:dyDescent="0.25">
      <c r="A12647" t="e">
        <f>Produkty[[#This Row],[Symbol]]</f>
        <v>#VALUE!</v>
      </c>
    </row>
    <row r="12648" spans="1:1" x14ac:dyDescent="0.25">
      <c r="A12648" t="e">
        <f>Produkty[[#This Row],[Symbol]]</f>
        <v>#VALUE!</v>
      </c>
    </row>
    <row r="12649" spans="1:1" x14ac:dyDescent="0.25">
      <c r="A12649" t="e">
        <f>Produkty[[#This Row],[Symbol]]</f>
        <v>#VALUE!</v>
      </c>
    </row>
    <row r="12650" spans="1:1" x14ac:dyDescent="0.25">
      <c r="A12650" t="e">
        <f>Produkty[[#This Row],[Symbol]]</f>
        <v>#VALUE!</v>
      </c>
    </row>
    <row r="12651" spans="1:1" x14ac:dyDescent="0.25">
      <c r="A12651" t="e">
        <f>Produkty[[#This Row],[Symbol]]</f>
        <v>#VALUE!</v>
      </c>
    </row>
    <row r="12652" spans="1:1" x14ac:dyDescent="0.25">
      <c r="A12652" t="e">
        <f>Produkty[[#This Row],[Symbol]]</f>
        <v>#VALUE!</v>
      </c>
    </row>
    <row r="12653" spans="1:1" x14ac:dyDescent="0.25">
      <c r="A12653" t="e">
        <f>Produkty[[#This Row],[Symbol]]</f>
        <v>#VALUE!</v>
      </c>
    </row>
    <row r="12654" spans="1:1" x14ac:dyDescent="0.25">
      <c r="A12654" t="e">
        <f>Produkty[[#This Row],[Symbol]]</f>
        <v>#VALUE!</v>
      </c>
    </row>
    <row r="12655" spans="1:1" x14ac:dyDescent="0.25">
      <c r="A12655" t="e">
        <f>Produkty[[#This Row],[Symbol]]</f>
        <v>#VALUE!</v>
      </c>
    </row>
    <row r="12656" spans="1:1" x14ac:dyDescent="0.25">
      <c r="A12656" t="e">
        <f>Produkty[[#This Row],[Symbol]]</f>
        <v>#VALUE!</v>
      </c>
    </row>
    <row r="12657" spans="1:1" x14ac:dyDescent="0.25">
      <c r="A12657" t="e">
        <f>Produkty[[#This Row],[Symbol]]</f>
        <v>#VALUE!</v>
      </c>
    </row>
    <row r="12658" spans="1:1" x14ac:dyDescent="0.25">
      <c r="A12658" t="e">
        <f>Produkty[[#This Row],[Symbol]]</f>
        <v>#VALUE!</v>
      </c>
    </row>
    <row r="12659" spans="1:1" x14ac:dyDescent="0.25">
      <c r="A12659" t="e">
        <f>Produkty[[#This Row],[Symbol]]</f>
        <v>#VALUE!</v>
      </c>
    </row>
    <row r="12660" spans="1:1" x14ac:dyDescent="0.25">
      <c r="A12660" t="e">
        <f>Produkty[[#This Row],[Symbol]]</f>
        <v>#VALUE!</v>
      </c>
    </row>
    <row r="12661" spans="1:1" x14ac:dyDescent="0.25">
      <c r="A12661" t="e">
        <f>Produkty[[#This Row],[Symbol]]</f>
        <v>#VALUE!</v>
      </c>
    </row>
    <row r="12662" spans="1:1" x14ac:dyDescent="0.25">
      <c r="A12662" t="e">
        <f>Produkty[[#This Row],[Symbol]]</f>
        <v>#VALUE!</v>
      </c>
    </row>
    <row r="12663" spans="1:1" x14ac:dyDescent="0.25">
      <c r="A12663" t="e">
        <f>Produkty[[#This Row],[Symbol]]</f>
        <v>#VALUE!</v>
      </c>
    </row>
    <row r="12664" spans="1:1" x14ac:dyDescent="0.25">
      <c r="A12664" t="e">
        <f>Produkty[[#This Row],[Symbol]]</f>
        <v>#VALUE!</v>
      </c>
    </row>
    <row r="12665" spans="1:1" x14ac:dyDescent="0.25">
      <c r="A12665" t="e">
        <f>Produkty[[#This Row],[Symbol]]</f>
        <v>#VALUE!</v>
      </c>
    </row>
    <row r="12666" spans="1:1" x14ac:dyDescent="0.25">
      <c r="A12666" t="e">
        <f>Produkty[[#This Row],[Symbol]]</f>
        <v>#VALUE!</v>
      </c>
    </row>
    <row r="12667" spans="1:1" x14ac:dyDescent="0.25">
      <c r="A12667" t="e">
        <f>Produkty[[#This Row],[Symbol]]</f>
        <v>#VALUE!</v>
      </c>
    </row>
    <row r="12668" spans="1:1" x14ac:dyDescent="0.25">
      <c r="A12668" t="e">
        <f>Produkty[[#This Row],[Symbol]]</f>
        <v>#VALUE!</v>
      </c>
    </row>
    <row r="12669" spans="1:1" x14ac:dyDescent="0.25">
      <c r="A12669" t="e">
        <f>Produkty[[#This Row],[Symbol]]</f>
        <v>#VALUE!</v>
      </c>
    </row>
    <row r="12670" spans="1:1" x14ac:dyDescent="0.25">
      <c r="A12670" t="e">
        <f>Produkty[[#This Row],[Symbol]]</f>
        <v>#VALUE!</v>
      </c>
    </row>
    <row r="12671" spans="1:1" x14ac:dyDescent="0.25">
      <c r="A12671" t="e">
        <f>Produkty[[#This Row],[Symbol]]</f>
        <v>#VALUE!</v>
      </c>
    </row>
    <row r="12672" spans="1:1" x14ac:dyDescent="0.25">
      <c r="A12672" t="e">
        <f>Produkty[[#This Row],[Symbol]]</f>
        <v>#VALUE!</v>
      </c>
    </row>
    <row r="12673" spans="1:1" x14ac:dyDescent="0.25">
      <c r="A12673" t="e">
        <f>Produkty[[#This Row],[Symbol]]</f>
        <v>#VALUE!</v>
      </c>
    </row>
    <row r="12674" spans="1:1" x14ac:dyDescent="0.25">
      <c r="A12674" t="e">
        <f>Produkty[[#This Row],[Symbol]]</f>
        <v>#VALUE!</v>
      </c>
    </row>
    <row r="12675" spans="1:1" x14ac:dyDescent="0.25">
      <c r="A12675" t="e">
        <f>Produkty[[#This Row],[Symbol]]</f>
        <v>#VALUE!</v>
      </c>
    </row>
    <row r="12676" spans="1:1" x14ac:dyDescent="0.25">
      <c r="A12676" t="e">
        <f>Produkty[[#This Row],[Symbol]]</f>
        <v>#VALUE!</v>
      </c>
    </row>
    <row r="12677" spans="1:1" x14ac:dyDescent="0.25">
      <c r="A12677" t="e">
        <f>Produkty[[#This Row],[Symbol]]</f>
        <v>#VALUE!</v>
      </c>
    </row>
    <row r="12678" spans="1:1" x14ac:dyDescent="0.25">
      <c r="A12678" t="e">
        <f>Produkty[[#This Row],[Symbol]]</f>
        <v>#VALUE!</v>
      </c>
    </row>
    <row r="12679" spans="1:1" x14ac:dyDescent="0.25">
      <c r="A12679" t="e">
        <f>Produkty[[#This Row],[Symbol]]</f>
        <v>#VALUE!</v>
      </c>
    </row>
    <row r="12680" spans="1:1" x14ac:dyDescent="0.25">
      <c r="A12680" t="e">
        <f>Produkty[[#This Row],[Symbol]]</f>
        <v>#VALUE!</v>
      </c>
    </row>
    <row r="12681" spans="1:1" x14ac:dyDescent="0.25">
      <c r="A12681" t="e">
        <f>Produkty[[#This Row],[Symbol]]</f>
        <v>#VALUE!</v>
      </c>
    </row>
    <row r="12682" spans="1:1" x14ac:dyDescent="0.25">
      <c r="A12682" t="e">
        <f>Produkty[[#This Row],[Symbol]]</f>
        <v>#VALUE!</v>
      </c>
    </row>
    <row r="12683" spans="1:1" x14ac:dyDescent="0.25">
      <c r="A12683" t="e">
        <f>Produkty[[#This Row],[Symbol]]</f>
        <v>#VALUE!</v>
      </c>
    </row>
    <row r="12684" spans="1:1" x14ac:dyDescent="0.25">
      <c r="A12684" t="e">
        <f>Produkty[[#This Row],[Symbol]]</f>
        <v>#VALUE!</v>
      </c>
    </row>
    <row r="12685" spans="1:1" x14ac:dyDescent="0.25">
      <c r="A12685" t="e">
        <f>Produkty[[#This Row],[Symbol]]</f>
        <v>#VALUE!</v>
      </c>
    </row>
    <row r="12686" spans="1:1" x14ac:dyDescent="0.25">
      <c r="A12686" t="e">
        <f>Produkty[[#This Row],[Symbol]]</f>
        <v>#VALUE!</v>
      </c>
    </row>
    <row r="12687" spans="1:1" x14ac:dyDescent="0.25">
      <c r="A12687" t="e">
        <f>Produkty[[#This Row],[Symbol]]</f>
        <v>#VALUE!</v>
      </c>
    </row>
    <row r="12688" spans="1:1" x14ac:dyDescent="0.25">
      <c r="A12688" t="e">
        <f>Produkty[[#This Row],[Symbol]]</f>
        <v>#VALUE!</v>
      </c>
    </row>
    <row r="12689" spans="1:1" x14ac:dyDescent="0.25">
      <c r="A12689" t="e">
        <f>Produkty[[#This Row],[Symbol]]</f>
        <v>#VALUE!</v>
      </c>
    </row>
    <row r="12690" spans="1:1" x14ac:dyDescent="0.25">
      <c r="A12690" t="e">
        <f>Produkty[[#This Row],[Symbol]]</f>
        <v>#VALUE!</v>
      </c>
    </row>
    <row r="12691" spans="1:1" x14ac:dyDescent="0.25">
      <c r="A12691" t="e">
        <f>Produkty[[#This Row],[Symbol]]</f>
        <v>#VALUE!</v>
      </c>
    </row>
    <row r="12692" spans="1:1" x14ac:dyDescent="0.25">
      <c r="A12692" t="e">
        <f>Produkty[[#This Row],[Symbol]]</f>
        <v>#VALUE!</v>
      </c>
    </row>
    <row r="12693" spans="1:1" x14ac:dyDescent="0.25">
      <c r="A12693" t="e">
        <f>Produkty[[#This Row],[Symbol]]</f>
        <v>#VALUE!</v>
      </c>
    </row>
    <row r="12694" spans="1:1" x14ac:dyDescent="0.25">
      <c r="A12694" t="e">
        <f>Produkty[[#This Row],[Symbol]]</f>
        <v>#VALUE!</v>
      </c>
    </row>
    <row r="12695" spans="1:1" x14ac:dyDescent="0.25">
      <c r="A12695" t="e">
        <f>Produkty[[#This Row],[Symbol]]</f>
        <v>#VALUE!</v>
      </c>
    </row>
    <row r="12696" spans="1:1" x14ac:dyDescent="0.25">
      <c r="A12696" t="e">
        <f>Produkty[[#This Row],[Symbol]]</f>
        <v>#VALUE!</v>
      </c>
    </row>
    <row r="12697" spans="1:1" x14ac:dyDescent="0.25">
      <c r="A12697" t="e">
        <f>Produkty[[#This Row],[Symbol]]</f>
        <v>#VALUE!</v>
      </c>
    </row>
    <row r="12698" spans="1:1" x14ac:dyDescent="0.25">
      <c r="A12698" t="e">
        <f>Produkty[[#This Row],[Symbol]]</f>
        <v>#VALUE!</v>
      </c>
    </row>
    <row r="12699" spans="1:1" x14ac:dyDescent="0.25">
      <c r="A12699" t="e">
        <f>Produkty[[#This Row],[Symbol]]</f>
        <v>#VALUE!</v>
      </c>
    </row>
    <row r="12700" spans="1:1" x14ac:dyDescent="0.25">
      <c r="A12700" t="e">
        <f>Produkty[[#This Row],[Symbol]]</f>
        <v>#VALUE!</v>
      </c>
    </row>
    <row r="12701" spans="1:1" x14ac:dyDescent="0.25">
      <c r="A12701" t="e">
        <f>Produkty[[#This Row],[Symbol]]</f>
        <v>#VALUE!</v>
      </c>
    </row>
    <row r="12702" spans="1:1" x14ac:dyDescent="0.25">
      <c r="A12702" t="e">
        <f>Produkty[[#This Row],[Symbol]]</f>
        <v>#VALUE!</v>
      </c>
    </row>
    <row r="12703" spans="1:1" x14ac:dyDescent="0.25">
      <c r="A12703" t="e">
        <f>Produkty[[#This Row],[Symbol]]</f>
        <v>#VALUE!</v>
      </c>
    </row>
    <row r="12704" spans="1:1" x14ac:dyDescent="0.25">
      <c r="A12704" t="e">
        <f>Produkty[[#This Row],[Symbol]]</f>
        <v>#VALUE!</v>
      </c>
    </row>
    <row r="12705" spans="1:1" x14ac:dyDescent="0.25">
      <c r="A12705" t="e">
        <f>Produkty[[#This Row],[Symbol]]</f>
        <v>#VALUE!</v>
      </c>
    </row>
    <row r="12706" spans="1:1" x14ac:dyDescent="0.25">
      <c r="A12706" t="e">
        <f>Produkty[[#This Row],[Symbol]]</f>
        <v>#VALUE!</v>
      </c>
    </row>
    <row r="12707" spans="1:1" x14ac:dyDescent="0.25">
      <c r="A12707" t="e">
        <f>Produkty[[#This Row],[Symbol]]</f>
        <v>#VALUE!</v>
      </c>
    </row>
    <row r="12708" spans="1:1" x14ac:dyDescent="0.25">
      <c r="A12708" t="e">
        <f>Produkty[[#This Row],[Symbol]]</f>
        <v>#VALUE!</v>
      </c>
    </row>
    <row r="12709" spans="1:1" x14ac:dyDescent="0.25">
      <c r="A12709" t="e">
        <f>Produkty[[#This Row],[Symbol]]</f>
        <v>#VALUE!</v>
      </c>
    </row>
    <row r="12710" spans="1:1" x14ac:dyDescent="0.25">
      <c r="A12710" t="e">
        <f>Produkty[[#This Row],[Symbol]]</f>
        <v>#VALUE!</v>
      </c>
    </row>
    <row r="12711" spans="1:1" x14ac:dyDescent="0.25">
      <c r="A12711" t="e">
        <f>Produkty[[#This Row],[Symbol]]</f>
        <v>#VALUE!</v>
      </c>
    </row>
    <row r="12712" spans="1:1" x14ac:dyDescent="0.25">
      <c r="A12712" t="e">
        <f>Produkty[[#This Row],[Symbol]]</f>
        <v>#VALUE!</v>
      </c>
    </row>
    <row r="12713" spans="1:1" x14ac:dyDescent="0.25">
      <c r="A12713" t="e">
        <f>Produkty[[#This Row],[Symbol]]</f>
        <v>#VALUE!</v>
      </c>
    </row>
    <row r="12714" spans="1:1" x14ac:dyDescent="0.25">
      <c r="A12714" t="e">
        <f>Produkty[[#This Row],[Symbol]]</f>
        <v>#VALUE!</v>
      </c>
    </row>
    <row r="12715" spans="1:1" x14ac:dyDescent="0.25">
      <c r="A12715" t="e">
        <f>Produkty[[#This Row],[Symbol]]</f>
        <v>#VALUE!</v>
      </c>
    </row>
    <row r="12716" spans="1:1" x14ac:dyDescent="0.25">
      <c r="A12716" t="e">
        <f>Produkty[[#This Row],[Symbol]]</f>
        <v>#VALUE!</v>
      </c>
    </row>
    <row r="12717" spans="1:1" x14ac:dyDescent="0.25">
      <c r="A12717" t="e">
        <f>Produkty[[#This Row],[Symbol]]</f>
        <v>#VALUE!</v>
      </c>
    </row>
    <row r="12718" spans="1:1" x14ac:dyDescent="0.25">
      <c r="A12718" t="e">
        <f>Produkty[[#This Row],[Symbol]]</f>
        <v>#VALUE!</v>
      </c>
    </row>
    <row r="12719" spans="1:1" x14ac:dyDescent="0.25">
      <c r="A12719" t="e">
        <f>Produkty[[#This Row],[Symbol]]</f>
        <v>#VALUE!</v>
      </c>
    </row>
    <row r="12720" spans="1:1" x14ac:dyDescent="0.25">
      <c r="A12720" t="e">
        <f>Produkty[[#This Row],[Symbol]]</f>
        <v>#VALUE!</v>
      </c>
    </row>
    <row r="12721" spans="1:1" x14ac:dyDescent="0.25">
      <c r="A12721" t="e">
        <f>Produkty[[#This Row],[Symbol]]</f>
        <v>#VALUE!</v>
      </c>
    </row>
    <row r="12722" spans="1:1" x14ac:dyDescent="0.25">
      <c r="A12722" t="e">
        <f>Produkty[[#This Row],[Symbol]]</f>
        <v>#VALUE!</v>
      </c>
    </row>
    <row r="12723" spans="1:1" x14ac:dyDescent="0.25">
      <c r="A12723" t="e">
        <f>Produkty[[#This Row],[Symbol]]</f>
        <v>#VALUE!</v>
      </c>
    </row>
    <row r="12724" spans="1:1" x14ac:dyDescent="0.25">
      <c r="A12724" t="e">
        <f>Produkty[[#This Row],[Symbol]]</f>
        <v>#VALUE!</v>
      </c>
    </row>
    <row r="12725" spans="1:1" x14ac:dyDescent="0.25">
      <c r="A12725" t="e">
        <f>Produkty[[#This Row],[Symbol]]</f>
        <v>#VALUE!</v>
      </c>
    </row>
    <row r="12726" spans="1:1" x14ac:dyDescent="0.25">
      <c r="A12726" t="e">
        <f>Produkty[[#This Row],[Symbol]]</f>
        <v>#VALUE!</v>
      </c>
    </row>
    <row r="12727" spans="1:1" x14ac:dyDescent="0.25">
      <c r="A12727" t="e">
        <f>Produkty[[#This Row],[Symbol]]</f>
        <v>#VALUE!</v>
      </c>
    </row>
    <row r="12728" spans="1:1" x14ac:dyDescent="0.25">
      <c r="A12728" t="e">
        <f>Produkty[[#This Row],[Symbol]]</f>
        <v>#VALUE!</v>
      </c>
    </row>
    <row r="12729" spans="1:1" x14ac:dyDescent="0.25">
      <c r="A12729" t="e">
        <f>Produkty[[#This Row],[Symbol]]</f>
        <v>#VALUE!</v>
      </c>
    </row>
    <row r="12730" spans="1:1" x14ac:dyDescent="0.25">
      <c r="A12730" t="e">
        <f>Produkty[[#This Row],[Symbol]]</f>
        <v>#VALUE!</v>
      </c>
    </row>
    <row r="12731" spans="1:1" x14ac:dyDescent="0.25">
      <c r="A12731" t="e">
        <f>Produkty[[#This Row],[Symbol]]</f>
        <v>#VALUE!</v>
      </c>
    </row>
    <row r="12732" spans="1:1" x14ac:dyDescent="0.25">
      <c r="A12732" t="e">
        <f>Produkty[[#This Row],[Symbol]]</f>
        <v>#VALUE!</v>
      </c>
    </row>
    <row r="12733" spans="1:1" x14ac:dyDescent="0.25">
      <c r="A12733" t="e">
        <f>Produkty[[#This Row],[Symbol]]</f>
        <v>#VALUE!</v>
      </c>
    </row>
    <row r="12734" spans="1:1" x14ac:dyDescent="0.25">
      <c r="A12734" t="e">
        <f>Produkty[[#This Row],[Symbol]]</f>
        <v>#VALUE!</v>
      </c>
    </row>
    <row r="12735" spans="1:1" x14ac:dyDescent="0.25">
      <c r="A12735" t="e">
        <f>Produkty[[#This Row],[Symbol]]</f>
        <v>#VALUE!</v>
      </c>
    </row>
    <row r="12736" spans="1:1" x14ac:dyDescent="0.25">
      <c r="A12736" t="e">
        <f>Produkty[[#This Row],[Symbol]]</f>
        <v>#VALUE!</v>
      </c>
    </row>
    <row r="12737" spans="1:1" x14ac:dyDescent="0.25">
      <c r="A12737" t="e">
        <f>Produkty[[#This Row],[Symbol]]</f>
        <v>#VALUE!</v>
      </c>
    </row>
    <row r="12738" spans="1:1" x14ac:dyDescent="0.25">
      <c r="A12738" t="e">
        <f>Produkty[[#This Row],[Symbol]]</f>
        <v>#VALUE!</v>
      </c>
    </row>
    <row r="12739" spans="1:1" x14ac:dyDescent="0.25">
      <c r="A12739" t="e">
        <f>Produkty[[#This Row],[Symbol]]</f>
        <v>#VALUE!</v>
      </c>
    </row>
    <row r="12740" spans="1:1" x14ac:dyDescent="0.25">
      <c r="A12740" t="e">
        <f>Produkty[[#This Row],[Symbol]]</f>
        <v>#VALUE!</v>
      </c>
    </row>
    <row r="12741" spans="1:1" x14ac:dyDescent="0.25">
      <c r="A12741" t="e">
        <f>Produkty[[#This Row],[Symbol]]</f>
        <v>#VALUE!</v>
      </c>
    </row>
    <row r="12742" spans="1:1" x14ac:dyDescent="0.25">
      <c r="A12742" t="e">
        <f>Produkty[[#This Row],[Symbol]]</f>
        <v>#VALUE!</v>
      </c>
    </row>
    <row r="12743" spans="1:1" x14ac:dyDescent="0.25">
      <c r="A12743" t="e">
        <f>Produkty[[#This Row],[Symbol]]</f>
        <v>#VALUE!</v>
      </c>
    </row>
    <row r="12744" spans="1:1" x14ac:dyDescent="0.25">
      <c r="A12744" t="e">
        <f>Produkty[[#This Row],[Symbol]]</f>
        <v>#VALUE!</v>
      </c>
    </row>
    <row r="12745" spans="1:1" x14ac:dyDescent="0.25">
      <c r="A12745" t="e">
        <f>Produkty[[#This Row],[Symbol]]</f>
        <v>#VALUE!</v>
      </c>
    </row>
    <row r="12746" spans="1:1" x14ac:dyDescent="0.25">
      <c r="A12746" t="e">
        <f>Produkty[[#This Row],[Symbol]]</f>
        <v>#VALUE!</v>
      </c>
    </row>
    <row r="12747" spans="1:1" x14ac:dyDescent="0.25">
      <c r="A12747" t="e">
        <f>Produkty[[#This Row],[Symbol]]</f>
        <v>#VALUE!</v>
      </c>
    </row>
    <row r="12748" spans="1:1" x14ac:dyDescent="0.25">
      <c r="A12748" t="e">
        <f>Produkty[[#This Row],[Symbol]]</f>
        <v>#VALUE!</v>
      </c>
    </row>
    <row r="12749" spans="1:1" x14ac:dyDescent="0.25">
      <c r="A12749" t="e">
        <f>Produkty[[#This Row],[Symbol]]</f>
        <v>#VALUE!</v>
      </c>
    </row>
    <row r="12750" spans="1:1" x14ac:dyDescent="0.25">
      <c r="A12750" t="e">
        <f>Produkty[[#This Row],[Symbol]]</f>
        <v>#VALUE!</v>
      </c>
    </row>
    <row r="12751" spans="1:1" x14ac:dyDescent="0.25">
      <c r="A12751" t="e">
        <f>Produkty[[#This Row],[Symbol]]</f>
        <v>#VALUE!</v>
      </c>
    </row>
    <row r="12752" spans="1:1" x14ac:dyDescent="0.25">
      <c r="A12752" t="e">
        <f>Produkty[[#This Row],[Symbol]]</f>
        <v>#VALUE!</v>
      </c>
    </row>
    <row r="12753" spans="1:1" x14ac:dyDescent="0.25">
      <c r="A12753" t="e">
        <f>Produkty[[#This Row],[Symbol]]</f>
        <v>#VALUE!</v>
      </c>
    </row>
    <row r="12754" spans="1:1" x14ac:dyDescent="0.25">
      <c r="A12754" t="e">
        <f>Produkty[[#This Row],[Symbol]]</f>
        <v>#VALUE!</v>
      </c>
    </row>
    <row r="12755" spans="1:1" x14ac:dyDescent="0.25">
      <c r="A12755" t="e">
        <f>Produkty[[#This Row],[Symbol]]</f>
        <v>#VALUE!</v>
      </c>
    </row>
    <row r="12756" spans="1:1" x14ac:dyDescent="0.25">
      <c r="A12756" t="e">
        <f>Produkty[[#This Row],[Symbol]]</f>
        <v>#VALUE!</v>
      </c>
    </row>
    <row r="12757" spans="1:1" x14ac:dyDescent="0.25">
      <c r="A12757" t="e">
        <f>Produkty[[#This Row],[Symbol]]</f>
        <v>#VALUE!</v>
      </c>
    </row>
    <row r="12758" spans="1:1" x14ac:dyDescent="0.25">
      <c r="A12758" t="e">
        <f>Produkty[[#This Row],[Symbol]]</f>
        <v>#VALUE!</v>
      </c>
    </row>
    <row r="12759" spans="1:1" x14ac:dyDescent="0.25">
      <c r="A12759" t="e">
        <f>Produkty[[#This Row],[Symbol]]</f>
        <v>#VALUE!</v>
      </c>
    </row>
    <row r="12760" spans="1:1" x14ac:dyDescent="0.25">
      <c r="A12760" t="e">
        <f>Produkty[[#This Row],[Symbol]]</f>
        <v>#VALUE!</v>
      </c>
    </row>
    <row r="12761" spans="1:1" x14ac:dyDescent="0.25">
      <c r="A12761" t="e">
        <f>Produkty[[#This Row],[Symbol]]</f>
        <v>#VALUE!</v>
      </c>
    </row>
    <row r="12762" spans="1:1" x14ac:dyDescent="0.25">
      <c r="A12762" t="e">
        <f>Produkty[[#This Row],[Symbol]]</f>
        <v>#VALUE!</v>
      </c>
    </row>
    <row r="12763" spans="1:1" x14ac:dyDescent="0.25">
      <c r="A12763" t="e">
        <f>Produkty[[#This Row],[Symbol]]</f>
        <v>#VALUE!</v>
      </c>
    </row>
    <row r="12764" spans="1:1" x14ac:dyDescent="0.25">
      <c r="A12764" t="e">
        <f>Produkty[[#This Row],[Symbol]]</f>
        <v>#VALUE!</v>
      </c>
    </row>
    <row r="12765" spans="1:1" x14ac:dyDescent="0.25">
      <c r="A12765" t="e">
        <f>Produkty[[#This Row],[Symbol]]</f>
        <v>#VALUE!</v>
      </c>
    </row>
    <row r="12766" spans="1:1" x14ac:dyDescent="0.25">
      <c r="A12766" t="e">
        <f>Produkty[[#This Row],[Symbol]]</f>
        <v>#VALUE!</v>
      </c>
    </row>
    <row r="12767" spans="1:1" x14ac:dyDescent="0.25">
      <c r="A12767" t="e">
        <f>Produkty[[#This Row],[Symbol]]</f>
        <v>#VALUE!</v>
      </c>
    </row>
    <row r="12768" spans="1:1" x14ac:dyDescent="0.25">
      <c r="A12768" t="e">
        <f>Produkty[[#This Row],[Symbol]]</f>
        <v>#VALUE!</v>
      </c>
    </row>
    <row r="12769" spans="1:1" x14ac:dyDescent="0.25">
      <c r="A12769" t="e">
        <f>Produkty[[#This Row],[Symbol]]</f>
        <v>#VALUE!</v>
      </c>
    </row>
    <row r="12770" spans="1:1" x14ac:dyDescent="0.25">
      <c r="A12770" t="e">
        <f>Produkty[[#This Row],[Symbol]]</f>
        <v>#VALUE!</v>
      </c>
    </row>
    <row r="12771" spans="1:1" x14ac:dyDescent="0.25">
      <c r="A12771" t="e">
        <f>Produkty[[#This Row],[Symbol]]</f>
        <v>#VALUE!</v>
      </c>
    </row>
    <row r="12772" spans="1:1" x14ac:dyDescent="0.25">
      <c r="A12772" t="e">
        <f>Produkty[[#This Row],[Symbol]]</f>
        <v>#VALUE!</v>
      </c>
    </row>
    <row r="12773" spans="1:1" x14ac:dyDescent="0.25">
      <c r="A12773" t="e">
        <f>Produkty[[#This Row],[Symbol]]</f>
        <v>#VALUE!</v>
      </c>
    </row>
    <row r="12774" spans="1:1" x14ac:dyDescent="0.25">
      <c r="A12774" t="e">
        <f>Produkty[[#This Row],[Symbol]]</f>
        <v>#VALUE!</v>
      </c>
    </row>
    <row r="12775" spans="1:1" x14ac:dyDescent="0.25">
      <c r="A12775" t="e">
        <f>Produkty[[#This Row],[Symbol]]</f>
        <v>#VALUE!</v>
      </c>
    </row>
    <row r="12776" spans="1:1" x14ac:dyDescent="0.25">
      <c r="A12776" t="e">
        <f>Produkty[[#This Row],[Symbol]]</f>
        <v>#VALUE!</v>
      </c>
    </row>
    <row r="12777" spans="1:1" x14ac:dyDescent="0.25">
      <c r="A12777" t="e">
        <f>Produkty[[#This Row],[Symbol]]</f>
        <v>#VALUE!</v>
      </c>
    </row>
    <row r="12778" spans="1:1" x14ac:dyDescent="0.25">
      <c r="A12778" t="e">
        <f>Produkty[[#This Row],[Symbol]]</f>
        <v>#VALUE!</v>
      </c>
    </row>
    <row r="12779" spans="1:1" x14ac:dyDescent="0.25">
      <c r="A12779" t="e">
        <f>Produkty[[#This Row],[Symbol]]</f>
        <v>#VALUE!</v>
      </c>
    </row>
    <row r="12780" spans="1:1" x14ac:dyDescent="0.25">
      <c r="A12780" t="e">
        <f>Produkty[[#This Row],[Symbol]]</f>
        <v>#VALUE!</v>
      </c>
    </row>
    <row r="12781" spans="1:1" x14ac:dyDescent="0.25">
      <c r="A12781" t="e">
        <f>Produkty[[#This Row],[Symbol]]</f>
        <v>#VALUE!</v>
      </c>
    </row>
    <row r="12782" spans="1:1" x14ac:dyDescent="0.25">
      <c r="A12782" t="e">
        <f>Produkty[[#This Row],[Symbol]]</f>
        <v>#VALUE!</v>
      </c>
    </row>
    <row r="12783" spans="1:1" x14ac:dyDescent="0.25">
      <c r="A12783" t="e">
        <f>Produkty[[#This Row],[Symbol]]</f>
        <v>#VALUE!</v>
      </c>
    </row>
    <row r="12784" spans="1:1" x14ac:dyDescent="0.25">
      <c r="A12784" t="e">
        <f>Produkty[[#This Row],[Symbol]]</f>
        <v>#VALUE!</v>
      </c>
    </row>
    <row r="12785" spans="1:1" x14ac:dyDescent="0.25">
      <c r="A12785" t="e">
        <f>Produkty[[#This Row],[Symbol]]</f>
        <v>#VALUE!</v>
      </c>
    </row>
    <row r="12786" spans="1:1" x14ac:dyDescent="0.25">
      <c r="A12786" t="e">
        <f>Produkty[[#This Row],[Symbol]]</f>
        <v>#VALUE!</v>
      </c>
    </row>
    <row r="12787" spans="1:1" x14ac:dyDescent="0.25">
      <c r="A12787" t="e">
        <f>Produkty[[#This Row],[Symbol]]</f>
        <v>#VALUE!</v>
      </c>
    </row>
    <row r="12788" spans="1:1" x14ac:dyDescent="0.25">
      <c r="A12788" t="e">
        <f>Produkty[[#This Row],[Symbol]]</f>
        <v>#VALUE!</v>
      </c>
    </row>
    <row r="12789" spans="1:1" x14ac:dyDescent="0.25">
      <c r="A12789" t="e">
        <f>Produkty[[#This Row],[Symbol]]</f>
        <v>#VALUE!</v>
      </c>
    </row>
    <row r="12790" spans="1:1" x14ac:dyDescent="0.25">
      <c r="A12790" t="e">
        <f>Produkty[[#This Row],[Symbol]]</f>
        <v>#VALUE!</v>
      </c>
    </row>
    <row r="12791" spans="1:1" x14ac:dyDescent="0.25">
      <c r="A12791" t="e">
        <f>Produkty[[#This Row],[Symbol]]</f>
        <v>#VALUE!</v>
      </c>
    </row>
    <row r="12792" spans="1:1" x14ac:dyDescent="0.25">
      <c r="A12792" t="e">
        <f>Produkty[[#This Row],[Symbol]]</f>
        <v>#VALUE!</v>
      </c>
    </row>
    <row r="12793" spans="1:1" x14ac:dyDescent="0.25">
      <c r="A12793" t="e">
        <f>Produkty[[#This Row],[Symbol]]</f>
        <v>#VALUE!</v>
      </c>
    </row>
    <row r="12794" spans="1:1" x14ac:dyDescent="0.25">
      <c r="A12794" t="e">
        <f>Produkty[[#This Row],[Symbol]]</f>
        <v>#VALUE!</v>
      </c>
    </row>
    <row r="12795" spans="1:1" x14ac:dyDescent="0.25">
      <c r="A12795" t="e">
        <f>Produkty[[#This Row],[Symbol]]</f>
        <v>#VALUE!</v>
      </c>
    </row>
    <row r="12796" spans="1:1" x14ac:dyDescent="0.25">
      <c r="A12796" t="e">
        <f>Produkty[[#This Row],[Symbol]]</f>
        <v>#VALUE!</v>
      </c>
    </row>
    <row r="12797" spans="1:1" x14ac:dyDescent="0.25">
      <c r="A12797" t="e">
        <f>Produkty[[#This Row],[Symbol]]</f>
        <v>#VALUE!</v>
      </c>
    </row>
    <row r="12798" spans="1:1" x14ac:dyDescent="0.25">
      <c r="A12798" t="e">
        <f>Produkty[[#This Row],[Symbol]]</f>
        <v>#VALUE!</v>
      </c>
    </row>
    <row r="12799" spans="1:1" x14ac:dyDescent="0.25">
      <c r="A12799" t="e">
        <f>Produkty[[#This Row],[Symbol]]</f>
        <v>#VALUE!</v>
      </c>
    </row>
    <row r="12800" spans="1:1" x14ac:dyDescent="0.25">
      <c r="A12800" t="e">
        <f>Produkty[[#This Row],[Symbol]]</f>
        <v>#VALUE!</v>
      </c>
    </row>
    <row r="12801" spans="1:1" x14ac:dyDescent="0.25">
      <c r="A12801" t="e">
        <f>Produkty[[#This Row],[Symbol]]</f>
        <v>#VALUE!</v>
      </c>
    </row>
    <row r="12802" spans="1:1" x14ac:dyDescent="0.25">
      <c r="A12802" t="e">
        <f>Produkty[[#This Row],[Symbol]]</f>
        <v>#VALUE!</v>
      </c>
    </row>
    <row r="12803" spans="1:1" x14ac:dyDescent="0.25">
      <c r="A12803" t="e">
        <f>Produkty[[#This Row],[Symbol]]</f>
        <v>#VALUE!</v>
      </c>
    </row>
    <row r="12804" spans="1:1" x14ac:dyDescent="0.25">
      <c r="A12804" t="e">
        <f>Produkty[[#This Row],[Symbol]]</f>
        <v>#VALUE!</v>
      </c>
    </row>
    <row r="12805" spans="1:1" x14ac:dyDescent="0.25">
      <c r="A12805" t="e">
        <f>Produkty[[#This Row],[Symbol]]</f>
        <v>#VALUE!</v>
      </c>
    </row>
    <row r="12806" spans="1:1" x14ac:dyDescent="0.25">
      <c r="A12806" t="e">
        <f>Produkty[[#This Row],[Symbol]]</f>
        <v>#VALUE!</v>
      </c>
    </row>
    <row r="12807" spans="1:1" x14ac:dyDescent="0.25">
      <c r="A12807" t="e">
        <f>Produkty[[#This Row],[Symbol]]</f>
        <v>#VALUE!</v>
      </c>
    </row>
    <row r="12808" spans="1:1" x14ac:dyDescent="0.25">
      <c r="A12808" t="e">
        <f>Produkty[[#This Row],[Symbol]]</f>
        <v>#VALUE!</v>
      </c>
    </row>
    <row r="12809" spans="1:1" x14ac:dyDescent="0.25">
      <c r="A12809" t="e">
        <f>Produkty[[#This Row],[Symbol]]</f>
        <v>#VALUE!</v>
      </c>
    </row>
    <row r="12810" spans="1:1" x14ac:dyDescent="0.25">
      <c r="A12810" t="e">
        <f>Produkty[[#This Row],[Symbol]]</f>
        <v>#VALUE!</v>
      </c>
    </row>
    <row r="12811" spans="1:1" x14ac:dyDescent="0.25">
      <c r="A12811" t="e">
        <f>Produkty[[#This Row],[Symbol]]</f>
        <v>#VALUE!</v>
      </c>
    </row>
    <row r="12812" spans="1:1" x14ac:dyDescent="0.25">
      <c r="A12812" t="e">
        <f>Produkty[[#This Row],[Symbol]]</f>
        <v>#VALUE!</v>
      </c>
    </row>
    <row r="12813" spans="1:1" x14ac:dyDescent="0.25">
      <c r="A12813" t="e">
        <f>Produkty[[#This Row],[Symbol]]</f>
        <v>#VALUE!</v>
      </c>
    </row>
    <row r="12814" spans="1:1" x14ac:dyDescent="0.25">
      <c r="A12814" t="e">
        <f>Produkty[[#This Row],[Symbol]]</f>
        <v>#VALUE!</v>
      </c>
    </row>
    <row r="12815" spans="1:1" x14ac:dyDescent="0.25">
      <c r="A12815" t="e">
        <f>Produkty[[#This Row],[Symbol]]</f>
        <v>#VALUE!</v>
      </c>
    </row>
    <row r="12816" spans="1:1" x14ac:dyDescent="0.25">
      <c r="A12816" t="e">
        <f>Produkty[[#This Row],[Symbol]]</f>
        <v>#VALUE!</v>
      </c>
    </row>
    <row r="12817" spans="1:1" x14ac:dyDescent="0.25">
      <c r="A12817" t="e">
        <f>Produkty[[#This Row],[Symbol]]</f>
        <v>#VALUE!</v>
      </c>
    </row>
    <row r="12818" spans="1:1" x14ac:dyDescent="0.25">
      <c r="A12818" t="e">
        <f>Produkty[[#This Row],[Symbol]]</f>
        <v>#VALUE!</v>
      </c>
    </row>
    <row r="12819" spans="1:1" x14ac:dyDescent="0.25">
      <c r="A12819" t="e">
        <f>Produkty[[#This Row],[Symbol]]</f>
        <v>#VALUE!</v>
      </c>
    </row>
    <row r="12820" spans="1:1" x14ac:dyDescent="0.25">
      <c r="A12820" t="e">
        <f>Produkty[[#This Row],[Symbol]]</f>
        <v>#VALUE!</v>
      </c>
    </row>
    <row r="12821" spans="1:1" x14ac:dyDescent="0.25">
      <c r="A12821" t="e">
        <f>Produkty[[#This Row],[Symbol]]</f>
        <v>#VALUE!</v>
      </c>
    </row>
    <row r="12822" spans="1:1" x14ac:dyDescent="0.25">
      <c r="A12822" t="e">
        <f>Produkty[[#This Row],[Symbol]]</f>
        <v>#VALUE!</v>
      </c>
    </row>
    <row r="12823" spans="1:1" x14ac:dyDescent="0.25">
      <c r="A12823" t="e">
        <f>Produkty[[#This Row],[Symbol]]</f>
        <v>#VALUE!</v>
      </c>
    </row>
    <row r="12824" spans="1:1" x14ac:dyDescent="0.25">
      <c r="A12824" t="e">
        <f>Produkty[[#This Row],[Symbol]]</f>
        <v>#VALUE!</v>
      </c>
    </row>
    <row r="12825" spans="1:1" x14ac:dyDescent="0.25">
      <c r="A12825" t="e">
        <f>Produkty[[#This Row],[Symbol]]</f>
        <v>#VALUE!</v>
      </c>
    </row>
    <row r="12826" spans="1:1" x14ac:dyDescent="0.25">
      <c r="A12826" t="e">
        <f>Produkty[[#This Row],[Symbol]]</f>
        <v>#VALUE!</v>
      </c>
    </row>
    <row r="12827" spans="1:1" x14ac:dyDescent="0.25">
      <c r="A12827" t="e">
        <f>Produkty[[#This Row],[Symbol]]</f>
        <v>#VALUE!</v>
      </c>
    </row>
    <row r="12828" spans="1:1" x14ac:dyDescent="0.25">
      <c r="A12828" t="e">
        <f>Produkty[[#This Row],[Symbol]]</f>
        <v>#VALUE!</v>
      </c>
    </row>
    <row r="12829" spans="1:1" x14ac:dyDescent="0.25">
      <c r="A12829" t="e">
        <f>Produkty[[#This Row],[Symbol]]</f>
        <v>#VALUE!</v>
      </c>
    </row>
    <row r="12830" spans="1:1" x14ac:dyDescent="0.25">
      <c r="A12830" t="e">
        <f>Produkty[[#This Row],[Symbol]]</f>
        <v>#VALUE!</v>
      </c>
    </row>
    <row r="12831" spans="1:1" x14ac:dyDescent="0.25">
      <c r="A12831" t="e">
        <f>Produkty[[#This Row],[Symbol]]</f>
        <v>#VALUE!</v>
      </c>
    </row>
    <row r="12832" spans="1:1" x14ac:dyDescent="0.25">
      <c r="A12832" t="e">
        <f>Produkty[[#This Row],[Symbol]]</f>
        <v>#VALUE!</v>
      </c>
    </row>
    <row r="12833" spans="1:1" x14ac:dyDescent="0.25">
      <c r="A12833" t="e">
        <f>Produkty[[#This Row],[Symbol]]</f>
        <v>#VALUE!</v>
      </c>
    </row>
    <row r="12834" spans="1:1" x14ac:dyDescent="0.25">
      <c r="A12834" t="e">
        <f>Produkty[[#This Row],[Symbol]]</f>
        <v>#VALUE!</v>
      </c>
    </row>
    <row r="12835" spans="1:1" x14ac:dyDescent="0.25">
      <c r="A12835" t="e">
        <f>Produkty[[#This Row],[Symbol]]</f>
        <v>#VALUE!</v>
      </c>
    </row>
    <row r="12836" spans="1:1" x14ac:dyDescent="0.25">
      <c r="A12836" t="e">
        <f>Produkty[[#This Row],[Symbol]]</f>
        <v>#VALUE!</v>
      </c>
    </row>
    <row r="12837" spans="1:1" x14ac:dyDescent="0.25">
      <c r="A12837" t="e">
        <f>Produkty[[#This Row],[Symbol]]</f>
        <v>#VALUE!</v>
      </c>
    </row>
    <row r="12838" spans="1:1" x14ac:dyDescent="0.25">
      <c r="A12838" t="e">
        <f>Produkty[[#This Row],[Symbol]]</f>
        <v>#VALUE!</v>
      </c>
    </row>
    <row r="12839" spans="1:1" x14ac:dyDescent="0.25">
      <c r="A12839" t="e">
        <f>Produkty[[#This Row],[Symbol]]</f>
        <v>#VALUE!</v>
      </c>
    </row>
    <row r="12840" spans="1:1" x14ac:dyDescent="0.25">
      <c r="A12840" t="e">
        <f>Produkty[[#This Row],[Symbol]]</f>
        <v>#VALUE!</v>
      </c>
    </row>
    <row r="12841" spans="1:1" x14ac:dyDescent="0.25">
      <c r="A12841" t="e">
        <f>Produkty[[#This Row],[Symbol]]</f>
        <v>#VALUE!</v>
      </c>
    </row>
    <row r="12842" spans="1:1" x14ac:dyDescent="0.25">
      <c r="A12842" t="e">
        <f>Produkty[[#This Row],[Symbol]]</f>
        <v>#VALUE!</v>
      </c>
    </row>
    <row r="12843" spans="1:1" x14ac:dyDescent="0.25">
      <c r="A12843" t="e">
        <f>Produkty[[#This Row],[Symbol]]</f>
        <v>#VALUE!</v>
      </c>
    </row>
    <row r="12844" spans="1:1" x14ac:dyDescent="0.25">
      <c r="A12844" t="e">
        <f>Produkty[[#This Row],[Symbol]]</f>
        <v>#VALUE!</v>
      </c>
    </row>
    <row r="12845" spans="1:1" x14ac:dyDescent="0.25">
      <c r="A12845" t="e">
        <f>Produkty[[#This Row],[Symbol]]</f>
        <v>#VALUE!</v>
      </c>
    </row>
    <row r="12846" spans="1:1" x14ac:dyDescent="0.25">
      <c r="A12846" t="e">
        <f>Produkty[[#This Row],[Symbol]]</f>
        <v>#VALUE!</v>
      </c>
    </row>
    <row r="12847" spans="1:1" x14ac:dyDescent="0.25">
      <c r="A12847" t="e">
        <f>Produkty[[#This Row],[Symbol]]</f>
        <v>#VALUE!</v>
      </c>
    </row>
    <row r="12848" spans="1:1" x14ac:dyDescent="0.25">
      <c r="A12848" t="e">
        <f>Produkty[[#This Row],[Symbol]]</f>
        <v>#VALUE!</v>
      </c>
    </row>
    <row r="12849" spans="1:1" x14ac:dyDescent="0.25">
      <c r="A12849" t="e">
        <f>Produkty[[#This Row],[Symbol]]</f>
        <v>#VALUE!</v>
      </c>
    </row>
    <row r="12850" spans="1:1" x14ac:dyDescent="0.25">
      <c r="A12850" t="e">
        <f>Produkty[[#This Row],[Symbol]]</f>
        <v>#VALUE!</v>
      </c>
    </row>
    <row r="12851" spans="1:1" x14ac:dyDescent="0.25">
      <c r="A12851" t="e">
        <f>Produkty[[#This Row],[Symbol]]</f>
        <v>#VALUE!</v>
      </c>
    </row>
    <row r="12852" spans="1:1" x14ac:dyDescent="0.25">
      <c r="A12852" t="e">
        <f>Produkty[[#This Row],[Symbol]]</f>
        <v>#VALUE!</v>
      </c>
    </row>
    <row r="12853" spans="1:1" x14ac:dyDescent="0.25">
      <c r="A12853" t="e">
        <f>Produkty[[#This Row],[Symbol]]</f>
        <v>#VALUE!</v>
      </c>
    </row>
    <row r="12854" spans="1:1" x14ac:dyDescent="0.25">
      <c r="A12854" t="e">
        <f>Produkty[[#This Row],[Symbol]]</f>
        <v>#VALUE!</v>
      </c>
    </row>
    <row r="12855" spans="1:1" x14ac:dyDescent="0.25">
      <c r="A12855" t="e">
        <f>Produkty[[#This Row],[Symbol]]</f>
        <v>#VALUE!</v>
      </c>
    </row>
    <row r="12856" spans="1:1" x14ac:dyDescent="0.25">
      <c r="A12856" t="e">
        <f>Produkty[[#This Row],[Symbol]]</f>
        <v>#VALUE!</v>
      </c>
    </row>
    <row r="12857" spans="1:1" x14ac:dyDescent="0.25">
      <c r="A12857" t="e">
        <f>Produkty[[#This Row],[Symbol]]</f>
        <v>#VALUE!</v>
      </c>
    </row>
    <row r="12858" spans="1:1" x14ac:dyDescent="0.25">
      <c r="A12858" t="e">
        <f>Produkty[[#This Row],[Symbol]]</f>
        <v>#VALUE!</v>
      </c>
    </row>
    <row r="12859" spans="1:1" x14ac:dyDescent="0.25">
      <c r="A12859" t="e">
        <f>Produkty[[#This Row],[Symbol]]</f>
        <v>#VALUE!</v>
      </c>
    </row>
    <row r="12860" spans="1:1" x14ac:dyDescent="0.25">
      <c r="A12860" t="e">
        <f>Produkty[[#This Row],[Symbol]]</f>
        <v>#VALUE!</v>
      </c>
    </row>
    <row r="12861" spans="1:1" x14ac:dyDescent="0.25">
      <c r="A12861" t="e">
        <f>Produkty[[#This Row],[Symbol]]</f>
        <v>#VALUE!</v>
      </c>
    </row>
    <row r="12862" spans="1:1" x14ac:dyDescent="0.25">
      <c r="A12862" t="e">
        <f>Produkty[[#This Row],[Symbol]]</f>
        <v>#VALUE!</v>
      </c>
    </row>
    <row r="12863" spans="1:1" x14ac:dyDescent="0.25">
      <c r="A12863" t="e">
        <f>Produkty[[#This Row],[Symbol]]</f>
        <v>#VALUE!</v>
      </c>
    </row>
    <row r="12864" spans="1:1" x14ac:dyDescent="0.25">
      <c r="A12864" t="e">
        <f>Produkty[[#This Row],[Symbol]]</f>
        <v>#VALUE!</v>
      </c>
    </row>
    <row r="12865" spans="1:1" x14ac:dyDescent="0.25">
      <c r="A12865" t="e">
        <f>Produkty[[#This Row],[Symbol]]</f>
        <v>#VALUE!</v>
      </c>
    </row>
    <row r="12866" spans="1:1" x14ac:dyDescent="0.25">
      <c r="A12866" t="e">
        <f>Produkty[[#This Row],[Symbol]]</f>
        <v>#VALUE!</v>
      </c>
    </row>
    <row r="12867" spans="1:1" x14ac:dyDescent="0.25">
      <c r="A12867" t="e">
        <f>Produkty[[#This Row],[Symbol]]</f>
        <v>#VALUE!</v>
      </c>
    </row>
    <row r="12868" spans="1:1" x14ac:dyDescent="0.25">
      <c r="A12868" t="e">
        <f>Produkty[[#This Row],[Symbol]]</f>
        <v>#VALUE!</v>
      </c>
    </row>
    <row r="12869" spans="1:1" x14ac:dyDescent="0.25">
      <c r="A12869" t="e">
        <f>Produkty[[#This Row],[Symbol]]</f>
        <v>#VALUE!</v>
      </c>
    </row>
    <row r="12870" spans="1:1" x14ac:dyDescent="0.25">
      <c r="A12870" t="e">
        <f>Produkty[[#This Row],[Symbol]]</f>
        <v>#VALUE!</v>
      </c>
    </row>
    <row r="12871" spans="1:1" x14ac:dyDescent="0.25">
      <c r="A12871" t="e">
        <f>Produkty[[#This Row],[Symbol]]</f>
        <v>#VALUE!</v>
      </c>
    </row>
    <row r="12872" spans="1:1" x14ac:dyDescent="0.25">
      <c r="A12872" t="e">
        <f>Produkty[[#This Row],[Symbol]]</f>
        <v>#VALUE!</v>
      </c>
    </row>
    <row r="12873" spans="1:1" x14ac:dyDescent="0.25">
      <c r="A12873" t="e">
        <f>Produkty[[#This Row],[Symbol]]</f>
        <v>#VALUE!</v>
      </c>
    </row>
    <row r="12874" spans="1:1" x14ac:dyDescent="0.25">
      <c r="A12874" t="e">
        <f>Produkty[[#This Row],[Symbol]]</f>
        <v>#VALUE!</v>
      </c>
    </row>
    <row r="12875" spans="1:1" x14ac:dyDescent="0.25">
      <c r="A12875" t="e">
        <f>Produkty[[#This Row],[Symbol]]</f>
        <v>#VALUE!</v>
      </c>
    </row>
    <row r="12876" spans="1:1" x14ac:dyDescent="0.25">
      <c r="A12876" t="e">
        <f>Produkty[[#This Row],[Symbol]]</f>
        <v>#VALUE!</v>
      </c>
    </row>
    <row r="12877" spans="1:1" x14ac:dyDescent="0.25">
      <c r="A12877" t="e">
        <f>Produkty[[#This Row],[Symbol]]</f>
        <v>#VALUE!</v>
      </c>
    </row>
    <row r="12878" spans="1:1" x14ac:dyDescent="0.25">
      <c r="A12878" t="e">
        <f>Produkty[[#This Row],[Symbol]]</f>
        <v>#VALUE!</v>
      </c>
    </row>
    <row r="12879" spans="1:1" x14ac:dyDescent="0.25">
      <c r="A12879" t="e">
        <f>Produkty[[#This Row],[Symbol]]</f>
        <v>#VALUE!</v>
      </c>
    </row>
    <row r="12880" spans="1:1" x14ac:dyDescent="0.25">
      <c r="A12880" t="e">
        <f>Produkty[[#This Row],[Symbol]]</f>
        <v>#VALUE!</v>
      </c>
    </row>
    <row r="12881" spans="1:1" x14ac:dyDescent="0.25">
      <c r="A12881" t="e">
        <f>Produkty[[#This Row],[Symbol]]</f>
        <v>#VALUE!</v>
      </c>
    </row>
    <row r="12882" spans="1:1" x14ac:dyDescent="0.25">
      <c r="A12882" t="e">
        <f>Produkty[[#This Row],[Symbol]]</f>
        <v>#VALUE!</v>
      </c>
    </row>
    <row r="12883" spans="1:1" x14ac:dyDescent="0.25">
      <c r="A12883" t="e">
        <f>Produkty[[#This Row],[Symbol]]</f>
        <v>#VALUE!</v>
      </c>
    </row>
    <row r="12884" spans="1:1" x14ac:dyDescent="0.25">
      <c r="A12884" t="e">
        <f>Produkty[[#This Row],[Symbol]]</f>
        <v>#VALUE!</v>
      </c>
    </row>
    <row r="12885" spans="1:1" x14ac:dyDescent="0.25">
      <c r="A12885" t="e">
        <f>Produkty[[#This Row],[Symbol]]</f>
        <v>#VALUE!</v>
      </c>
    </row>
    <row r="12886" spans="1:1" x14ac:dyDescent="0.25">
      <c r="A12886" t="e">
        <f>Produkty[[#This Row],[Symbol]]</f>
        <v>#VALUE!</v>
      </c>
    </row>
    <row r="12887" spans="1:1" x14ac:dyDescent="0.25">
      <c r="A12887" t="e">
        <f>Produkty[[#This Row],[Symbol]]</f>
        <v>#VALUE!</v>
      </c>
    </row>
    <row r="12888" spans="1:1" x14ac:dyDescent="0.25">
      <c r="A12888" t="e">
        <f>Produkty[[#This Row],[Symbol]]</f>
        <v>#VALUE!</v>
      </c>
    </row>
    <row r="12889" spans="1:1" x14ac:dyDescent="0.25">
      <c r="A12889" t="e">
        <f>Produkty[[#This Row],[Symbol]]</f>
        <v>#VALUE!</v>
      </c>
    </row>
    <row r="12890" spans="1:1" x14ac:dyDescent="0.25">
      <c r="A12890" t="e">
        <f>Produkty[[#This Row],[Symbol]]</f>
        <v>#VALUE!</v>
      </c>
    </row>
    <row r="12891" spans="1:1" x14ac:dyDescent="0.25">
      <c r="A12891" t="e">
        <f>Produkty[[#This Row],[Symbol]]</f>
        <v>#VALUE!</v>
      </c>
    </row>
    <row r="12892" spans="1:1" x14ac:dyDescent="0.25">
      <c r="A12892" t="e">
        <f>Produkty[[#This Row],[Symbol]]</f>
        <v>#VALUE!</v>
      </c>
    </row>
    <row r="12893" spans="1:1" x14ac:dyDescent="0.25">
      <c r="A12893" t="e">
        <f>Produkty[[#This Row],[Symbol]]</f>
        <v>#VALUE!</v>
      </c>
    </row>
    <row r="12894" spans="1:1" x14ac:dyDescent="0.25">
      <c r="A12894" t="e">
        <f>Produkty[[#This Row],[Symbol]]</f>
        <v>#VALUE!</v>
      </c>
    </row>
    <row r="12895" spans="1:1" x14ac:dyDescent="0.25">
      <c r="A12895" t="e">
        <f>Produkty[[#This Row],[Symbol]]</f>
        <v>#VALUE!</v>
      </c>
    </row>
    <row r="12896" spans="1:1" x14ac:dyDescent="0.25">
      <c r="A12896" t="e">
        <f>Produkty[[#This Row],[Symbol]]</f>
        <v>#VALUE!</v>
      </c>
    </row>
    <row r="12897" spans="1:1" x14ac:dyDescent="0.25">
      <c r="A12897" t="e">
        <f>Produkty[[#This Row],[Symbol]]</f>
        <v>#VALUE!</v>
      </c>
    </row>
    <row r="12898" spans="1:1" x14ac:dyDescent="0.25">
      <c r="A12898" t="e">
        <f>Produkty[[#This Row],[Symbol]]</f>
        <v>#VALUE!</v>
      </c>
    </row>
    <row r="12899" spans="1:1" x14ac:dyDescent="0.25">
      <c r="A12899" t="e">
        <f>Produkty[[#This Row],[Symbol]]</f>
        <v>#VALUE!</v>
      </c>
    </row>
    <row r="12900" spans="1:1" x14ac:dyDescent="0.25">
      <c r="A12900" t="e">
        <f>Produkty[[#This Row],[Symbol]]</f>
        <v>#VALUE!</v>
      </c>
    </row>
    <row r="12901" spans="1:1" x14ac:dyDescent="0.25">
      <c r="A12901" t="e">
        <f>Produkty[[#This Row],[Symbol]]</f>
        <v>#VALUE!</v>
      </c>
    </row>
    <row r="12902" spans="1:1" x14ac:dyDescent="0.25">
      <c r="A12902" t="e">
        <f>Produkty[[#This Row],[Symbol]]</f>
        <v>#VALUE!</v>
      </c>
    </row>
    <row r="12903" spans="1:1" x14ac:dyDescent="0.25">
      <c r="A12903" t="e">
        <f>Produkty[[#This Row],[Symbol]]</f>
        <v>#VALUE!</v>
      </c>
    </row>
    <row r="12904" spans="1:1" x14ac:dyDescent="0.25">
      <c r="A12904" t="e">
        <f>Produkty[[#This Row],[Symbol]]</f>
        <v>#VALUE!</v>
      </c>
    </row>
    <row r="12905" spans="1:1" x14ac:dyDescent="0.25">
      <c r="A12905" t="e">
        <f>Produkty[[#This Row],[Symbol]]</f>
        <v>#VALUE!</v>
      </c>
    </row>
    <row r="12906" spans="1:1" x14ac:dyDescent="0.25">
      <c r="A12906" t="e">
        <f>Produkty[[#This Row],[Symbol]]</f>
        <v>#VALUE!</v>
      </c>
    </row>
    <row r="12907" spans="1:1" x14ac:dyDescent="0.25">
      <c r="A12907" t="e">
        <f>Produkty[[#This Row],[Symbol]]</f>
        <v>#VALUE!</v>
      </c>
    </row>
    <row r="12908" spans="1:1" x14ac:dyDescent="0.25">
      <c r="A12908" t="e">
        <f>Produkty[[#This Row],[Symbol]]</f>
        <v>#VALUE!</v>
      </c>
    </row>
    <row r="12909" spans="1:1" x14ac:dyDescent="0.25">
      <c r="A12909" t="e">
        <f>Produkty[[#This Row],[Symbol]]</f>
        <v>#VALUE!</v>
      </c>
    </row>
    <row r="12910" spans="1:1" x14ac:dyDescent="0.25">
      <c r="A12910" t="e">
        <f>Produkty[[#This Row],[Symbol]]</f>
        <v>#VALUE!</v>
      </c>
    </row>
    <row r="12911" spans="1:1" x14ac:dyDescent="0.25">
      <c r="A12911" t="e">
        <f>Produkty[[#This Row],[Symbol]]</f>
        <v>#VALUE!</v>
      </c>
    </row>
    <row r="12912" spans="1:1" x14ac:dyDescent="0.25">
      <c r="A12912" t="e">
        <f>Produkty[[#This Row],[Symbol]]</f>
        <v>#VALUE!</v>
      </c>
    </row>
    <row r="12913" spans="1:1" x14ac:dyDescent="0.25">
      <c r="A12913" t="e">
        <f>Produkty[[#This Row],[Symbol]]</f>
        <v>#VALUE!</v>
      </c>
    </row>
    <row r="12914" spans="1:1" x14ac:dyDescent="0.25">
      <c r="A12914" t="e">
        <f>Produkty[[#This Row],[Symbol]]</f>
        <v>#VALUE!</v>
      </c>
    </row>
    <row r="12915" spans="1:1" x14ac:dyDescent="0.25">
      <c r="A12915" t="e">
        <f>Produkty[[#This Row],[Symbol]]</f>
        <v>#VALUE!</v>
      </c>
    </row>
    <row r="12916" spans="1:1" x14ac:dyDescent="0.25">
      <c r="A12916" t="e">
        <f>Produkty[[#This Row],[Symbol]]</f>
        <v>#VALUE!</v>
      </c>
    </row>
    <row r="12917" spans="1:1" x14ac:dyDescent="0.25">
      <c r="A12917" t="e">
        <f>Produkty[[#This Row],[Symbol]]</f>
        <v>#VALUE!</v>
      </c>
    </row>
    <row r="12918" spans="1:1" x14ac:dyDescent="0.25">
      <c r="A12918" t="e">
        <f>Produkty[[#This Row],[Symbol]]</f>
        <v>#VALUE!</v>
      </c>
    </row>
    <row r="12919" spans="1:1" x14ac:dyDescent="0.25">
      <c r="A12919" t="e">
        <f>Produkty[[#This Row],[Symbol]]</f>
        <v>#VALUE!</v>
      </c>
    </row>
    <row r="12920" spans="1:1" x14ac:dyDescent="0.25">
      <c r="A12920" t="e">
        <f>Produkty[[#This Row],[Symbol]]</f>
        <v>#VALUE!</v>
      </c>
    </row>
    <row r="12921" spans="1:1" x14ac:dyDescent="0.25">
      <c r="A12921" t="e">
        <f>Produkty[[#This Row],[Symbol]]</f>
        <v>#VALUE!</v>
      </c>
    </row>
    <row r="12922" spans="1:1" x14ac:dyDescent="0.25">
      <c r="A12922" t="e">
        <f>Produkty[[#This Row],[Symbol]]</f>
        <v>#VALUE!</v>
      </c>
    </row>
    <row r="12923" spans="1:1" x14ac:dyDescent="0.25">
      <c r="A12923" t="e">
        <f>Produkty[[#This Row],[Symbol]]</f>
        <v>#VALUE!</v>
      </c>
    </row>
    <row r="12924" spans="1:1" x14ac:dyDescent="0.25">
      <c r="A12924" t="e">
        <f>Produkty[[#This Row],[Symbol]]</f>
        <v>#VALUE!</v>
      </c>
    </row>
    <row r="12925" spans="1:1" x14ac:dyDescent="0.25">
      <c r="A12925" t="e">
        <f>Produkty[[#This Row],[Symbol]]</f>
        <v>#VALUE!</v>
      </c>
    </row>
    <row r="12926" spans="1:1" x14ac:dyDescent="0.25">
      <c r="A12926" t="e">
        <f>Produkty[[#This Row],[Symbol]]</f>
        <v>#VALUE!</v>
      </c>
    </row>
    <row r="12927" spans="1:1" x14ac:dyDescent="0.25">
      <c r="A12927" t="e">
        <f>Produkty[[#This Row],[Symbol]]</f>
        <v>#VALUE!</v>
      </c>
    </row>
    <row r="12928" spans="1:1" x14ac:dyDescent="0.25">
      <c r="A12928" t="e">
        <f>Produkty[[#This Row],[Symbol]]</f>
        <v>#VALUE!</v>
      </c>
    </row>
    <row r="12929" spans="1:1" x14ac:dyDescent="0.25">
      <c r="A12929" t="e">
        <f>Produkty[[#This Row],[Symbol]]</f>
        <v>#VALUE!</v>
      </c>
    </row>
    <row r="12930" spans="1:1" x14ac:dyDescent="0.25">
      <c r="A12930" t="e">
        <f>Produkty[[#This Row],[Symbol]]</f>
        <v>#VALUE!</v>
      </c>
    </row>
    <row r="12931" spans="1:1" x14ac:dyDescent="0.25">
      <c r="A12931" t="e">
        <f>Produkty[[#This Row],[Symbol]]</f>
        <v>#VALUE!</v>
      </c>
    </row>
    <row r="12932" spans="1:1" x14ac:dyDescent="0.25">
      <c r="A12932" t="e">
        <f>Produkty[[#This Row],[Symbol]]</f>
        <v>#VALUE!</v>
      </c>
    </row>
    <row r="12933" spans="1:1" x14ac:dyDescent="0.25">
      <c r="A12933" t="e">
        <f>Produkty[[#This Row],[Symbol]]</f>
        <v>#VALUE!</v>
      </c>
    </row>
    <row r="12934" spans="1:1" x14ac:dyDescent="0.25">
      <c r="A12934" t="e">
        <f>Produkty[[#This Row],[Symbol]]</f>
        <v>#VALUE!</v>
      </c>
    </row>
    <row r="12935" spans="1:1" x14ac:dyDescent="0.25">
      <c r="A12935" t="e">
        <f>Produkty[[#This Row],[Symbol]]</f>
        <v>#VALUE!</v>
      </c>
    </row>
    <row r="12936" spans="1:1" x14ac:dyDescent="0.25">
      <c r="A12936" t="e">
        <f>Produkty[[#This Row],[Symbol]]</f>
        <v>#VALUE!</v>
      </c>
    </row>
    <row r="12937" spans="1:1" x14ac:dyDescent="0.25">
      <c r="A12937" t="e">
        <f>Produkty[[#This Row],[Symbol]]</f>
        <v>#VALUE!</v>
      </c>
    </row>
    <row r="12938" spans="1:1" x14ac:dyDescent="0.25">
      <c r="A12938" t="e">
        <f>Produkty[[#This Row],[Symbol]]</f>
        <v>#VALUE!</v>
      </c>
    </row>
    <row r="12939" spans="1:1" x14ac:dyDescent="0.25">
      <c r="A12939" t="e">
        <f>Produkty[[#This Row],[Symbol]]</f>
        <v>#VALUE!</v>
      </c>
    </row>
    <row r="12940" spans="1:1" x14ac:dyDescent="0.25">
      <c r="A12940" t="e">
        <f>Produkty[[#This Row],[Symbol]]</f>
        <v>#VALUE!</v>
      </c>
    </row>
    <row r="12941" spans="1:1" x14ac:dyDescent="0.25">
      <c r="A12941" t="e">
        <f>Produkty[[#This Row],[Symbol]]</f>
        <v>#VALUE!</v>
      </c>
    </row>
    <row r="12942" spans="1:1" x14ac:dyDescent="0.25">
      <c r="A12942" t="e">
        <f>Produkty[[#This Row],[Symbol]]</f>
        <v>#VALUE!</v>
      </c>
    </row>
    <row r="12943" spans="1:1" x14ac:dyDescent="0.25">
      <c r="A12943" t="e">
        <f>Produkty[[#This Row],[Symbol]]</f>
        <v>#VALUE!</v>
      </c>
    </row>
    <row r="12944" spans="1:1" x14ac:dyDescent="0.25">
      <c r="A12944" t="e">
        <f>Produkty[[#This Row],[Symbol]]</f>
        <v>#VALUE!</v>
      </c>
    </row>
    <row r="12945" spans="1:1" x14ac:dyDescent="0.25">
      <c r="A12945" t="e">
        <f>Produkty[[#This Row],[Symbol]]</f>
        <v>#VALUE!</v>
      </c>
    </row>
    <row r="12946" spans="1:1" x14ac:dyDescent="0.25">
      <c r="A12946" t="e">
        <f>Produkty[[#This Row],[Symbol]]</f>
        <v>#VALUE!</v>
      </c>
    </row>
    <row r="12947" spans="1:1" x14ac:dyDescent="0.25">
      <c r="A12947" t="e">
        <f>Produkty[[#This Row],[Symbol]]</f>
        <v>#VALUE!</v>
      </c>
    </row>
    <row r="12948" spans="1:1" x14ac:dyDescent="0.25">
      <c r="A12948" t="e">
        <f>Produkty[[#This Row],[Symbol]]</f>
        <v>#VALUE!</v>
      </c>
    </row>
    <row r="12949" spans="1:1" x14ac:dyDescent="0.25">
      <c r="A12949" t="e">
        <f>Produkty[[#This Row],[Symbol]]</f>
        <v>#VALUE!</v>
      </c>
    </row>
    <row r="12950" spans="1:1" x14ac:dyDescent="0.25">
      <c r="A12950" t="e">
        <f>Produkty[[#This Row],[Symbol]]</f>
        <v>#VALUE!</v>
      </c>
    </row>
    <row r="12951" spans="1:1" x14ac:dyDescent="0.25">
      <c r="A12951" t="e">
        <f>Produkty[[#This Row],[Symbol]]</f>
        <v>#VALUE!</v>
      </c>
    </row>
    <row r="12952" spans="1:1" x14ac:dyDescent="0.25">
      <c r="A12952" t="e">
        <f>Produkty[[#This Row],[Symbol]]</f>
        <v>#VALUE!</v>
      </c>
    </row>
    <row r="12953" spans="1:1" x14ac:dyDescent="0.25">
      <c r="A12953" t="e">
        <f>Produkty[[#This Row],[Symbol]]</f>
        <v>#VALUE!</v>
      </c>
    </row>
    <row r="12954" spans="1:1" x14ac:dyDescent="0.25">
      <c r="A12954" t="e">
        <f>Produkty[[#This Row],[Symbol]]</f>
        <v>#VALUE!</v>
      </c>
    </row>
    <row r="12955" spans="1:1" x14ac:dyDescent="0.25">
      <c r="A12955" t="e">
        <f>Produkty[[#This Row],[Symbol]]</f>
        <v>#VALUE!</v>
      </c>
    </row>
    <row r="12956" spans="1:1" x14ac:dyDescent="0.25">
      <c r="A12956" t="e">
        <f>Produkty[[#This Row],[Symbol]]</f>
        <v>#VALUE!</v>
      </c>
    </row>
    <row r="12957" spans="1:1" x14ac:dyDescent="0.25">
      <c r="A12957" t="e">
        <f>Produkty[[#This Row],[Symbol]]</f>
        <v>#VALUE!</v>
      </c>
    </row>
    <row r="12958" spans="1:1" x14ac:dyDescent="0.25">
      <c r="A12958" t="e">
        <f>Produkty[[#This Row],[Symbol]]</f>
        <v>#VALUE!</v>
      </c>
    </row>
    <row r="12959" spans="1:1" x14ac:dyDescent="0.25">
      <c r="A12959" t="e">
        <f>Produkty[[#This Row],[Symbol]]</f>
        <v>#VALUE!</v>
      </c>
    </row>
    <row r="12960" spans="1:1" x14ac:dyDescent="0.25">
      <c r="A12960" t="e">
        <f>Produkty[[#This Row],[Symbol]]</f>
        <v>#VALUE!</v>
      </c>
    </row>
    <row r="12961" spans="1:1" x14ac:dyDescent="0.25">
      <c r="A12961" t="e">
        <f>Produkty[[#This Row],[Symbol]]</f>
        <v>#VALUE!</v>
      </c>
    </row>
    <row r="12962" spans="1:1" x14ac:dyDescent="0.25">
      <c r="A12962" t="e">
        <f>Produkty[[#This Row],[Symbol]]</f>
        <v>#VALUE!</v>
      </c>
    </row>
    <row r="12963" spans="1:1" x14ac:dyDescent="0.25">
      <c r="A12963" t="e">
        <f>Produkty[[#This Row],[Symbol]]</f>
        <v>#VALUE!</v>
      </c>
    </row>
    <row r="12964" spans="1:1" x14ac:dyDescent="0.25">
      <c r="A12964" t="e">
        <f>Produkty[[#This Row],[Symbol]]</f>
        <v>#VALUE!</v>
      </c>
    </row>
    <row r="12965" spans="1:1" x14ac:dyDescent="0.25">
      <c r="A12965" t="e">
        <f>Produkty[[#This Row],[Symbol]]</f>
        <v>#VALUE!</v>
      </c>
    </row>
    <row r="12966" spans="1:1" x14ac:dyDescent="0.25">
      <c r="A12966" t="e">
        <f>Produkty[[#This Row],[Symbol]]</f>
        <v>#VALUE!</v>
      </c>
    </row>
    <row r="12967" spans="1:1" x14ac:dyDescent="0.25">
      <c r="A12967" t="e">
        <f>Produkty[[#This Row],[Symbol]]</f>
        <v>#VALUE!</v>
      </c>
    </row>
    <row r="12968" spans="1:1" x14ac:dyDescent="0.25">
      <c r="A12968" t="e">
        <f>Produkty[[#This Row],[Symbol]]</f>
        <v>#VALUE!</v>
      </c>
    </row>
    <row r="12969" spans="1:1" x14ac:dyDescent="0.25">
      <c r="A12969" t="e">
        <f>Produkty[[#This Row],[Symbol]]</f>
        <v>#VALUE!</v>
      </c>
    </row>
    <row r="12970" spans="1:1" x14ac:dyDescent="0.25">
      <c r="A12970" t="e">
        <f>Produkty[[#This Row],[Symbol]]</f>
        <v>#VALUE!</v>
      </c>
    </row>
    <row r="12971" spans="1:1" x14ac:dyDescent="0.25">
      <c r="A12971" t="e">
        <f>Produkty[[#This Row],[Symbol]]</f>
        <v>#VALUE!</v>
      </c>
    </row>
    <row r="12972" spans="1:1" x14ac:dyDescent="0.25">
      <c r="A12972" t="e">
        <f>Produkty[[#This Row],[Symbol]]</f>
        <v>#VALUE!</v>
      </c>
    </row>
    <row r="12973" spans="1:1" x14ac:dyDescent="0.25">
      <c r="A12973" t="e">
        <f>Produkty[[#This Row],[Symbol]]</f>
        <v>#VALUE!</v>
      </c>
    </row>
    <row r="12974" spans="1:1" x14ac:dyDescent="0.25">
      <c r="A12974" t="e">
        <f>Produkty[[#This Row],[Symbol]]</f>
        <v>#VALUE!</v>
      </c>
    </row>
    <row r="12975" spans="1:1" x14ac:dyDescent="0.25">
      <c r="A12975" t="e">
        <f>Produkty[[#This Row],[Symbol]]</f>
        <v>#VALUE!</v>
      </c>
    </row>
    <row r="12976" spans="1:1" x14ac:dyDescent="0.25">
      <c r="A12976" t="e">
        <f>Produkty[[#This Row],[Symbol]]</f>
        <v>#VALUE!</v>
      </c>
    </row>
    <row r="12977" spans="1:1" x14ac:dyDescent="0.25">
      <c r="A12977" t="e">
        <f>Produkty[[#This Row],[Symbol]]</f>
        <v>#VALUE!</v>
      </c>
    </row>
    <row r="12978" spans="1:1" x14ac:dyDescent="0.25">
      <c r="A12978" t="e">
        <f>Produkty[[#This Row],[Symbol]]</f>
        <v>#VALUE!</v>
      </c>
    </row>
    <row r="12979" spans="1:1" x14ac:dyDescent="0.25">
      <c r="A12979" t="e">
        <f>Produkty[[#This Row],[Symbol]]</f>
        <v>#VALUE!</v>
      </c>
    </row>
    <row r="12980" spans="1:1" x14ac:dyDescent="0.25">
      <c r="A12980" t="e">
        <f>Produkty[[#This Row],[Symbol]]</f>
        <v>#VALUE!</v>
      </c>
    </row>
    <row r="12981" spans="1:1" x14ac:dyDescent="0.25">
      <c r="A12981" t="e">
        <f>Produkty[[#This Row],[Symbol]]</f>
        <v>#VALUE!</v>
      </c>
    </row>
    <row r="12982" spans="1:1" x14ac:dyDescent="0.25">
      <c r="A12982" t="e">
        <f>Produkty[[#This Row],[Symbol]]</f>
        <v>#VALUE!</v>
      </c>
    </row>
    <row r="12983" spans="1:1" x14ac:dyDescent="0.25">
      <c r="A12983" t="e">
        <f>Produkty[[#This Row],[Symbol]]</f>
        <v>#VALUE!</v>
      </c>
    </row>
    <row r="12984" spans="1:1" x14ac:dyDescent="0.25">
      <c r="A12984" t="e">
        <f>Produkty[[#This Row],[Symbol]]</f>
        <v>#VALUE!</v>
      </c>
    </row>
    <row r="12985" spans="1:1" x14ac:dyDescent="0.25">
      <c r="A12985" t="e">
        <f>Produkty[[#This Row],[Symbol]]</f>
        <v>#VALUE!</v>
      </c>
    </row>
    <row r="12986" spans="1:1" x14ac:dyDescent="0.25">
      <c r="A12986" t="e">
        <f>Produkty[[#This Row],[Symbol]]</f>
        <v>#VALUE!</v>
      </c>
    </row>
    <row r="12987" spans="1:1" x14ac:dyDescent="0.25">
      <c r="A12987" t="e">
        <f>Produkty[[#This Row],[Symbol]]</f>
        <v>#VALUE!</v>
      </c>
    </row>
    <row r="12988" spans="1:1" x14ac:dyDescent="0.25">
      <c r="A12988" t="e">
        <f>Produkty[[#This Row],[Symbol]]</f>
        <v>#VALUE!</v>
      </c>
    </row>
    <row r="12989" spans="1:1" x14ac:dyDescent="0.25">
      <c r="A12989" t="e">
        <f>Produkty[[#This Row],[Symbol]]</f>
        <v>#VALUE!</v>
      </c>
    </row>
    <row r="12990" spans="1:1" x14ac:dyDescent="0.25">
      <c r="A12990" t="e">
        <f>Produkty[[#This Row],[Symbol]]</f>
        <v>#VALUE!</v>
      </c>
    </row>
    <row r="12991" spans="1:1" x14ac:dyDescent="0.25">
      <c r="A12991" t="e">
        <f>Produkty[[#This Row],[Symbol]]</f>
        <v>#VALUE!</v>
      </c>
    </row>
    <row r="12992" spans="1:1" x14ac:dyDescent="0.25">
      <c r="A12992" t="e">
        <f>Produkty[[#This Row],[Symbol]]</f>
        <v>#VALUE!</v>
      </c>
    </row>
    <row r="12993" spans="1:1" x14ac:dyDescent="0.25">
      <c r="A12993" t="e">
        <f>Produkty[[#This Row],[Symbol]]</f>
        <v>#VALUE!</v>
      </c>
    </row>
    <row r="12994" spans="1:1" x14ac:dyDescent="0.25">
      <c r="A12994" t="e">
        <f>Produkty[[#This Row],[Symbol]]</f>
        <v>#VALUE!</v>
      </c>
    </row>
    <row r="12995" spans="1:1" x14ac:dyDescent="0.25">
      <c r="A12995" t="e">
        <f>Produkty[[#This Row],[Symbol]]</f>
        <v>#VALUE!</v>
      </c>
    </row>
    <row r="12996" spans="1:1" x14ac:dyDescent="0.25">
      <c r="A12996" t="e">
        <f>Produkty[[#This Row],[Symbol]]</f>
        <v>#VALUE!</v>
      </c>
    </row>
    <row r="12997" spans="1:1" x14ac:dyDescent="0.25">
      <c r="A12997" t="e">
        <f>Produkty[[#This Row],[Symbol]]</f>
        <v>#VALUE!</v>
      </c>
    </row>
    <row r="12998" spans="1:1" x14ac:dyDescent="0.25">
      <c r="A12998" t="e">
        <f>Produkty[[#This Row],[Symbol]]</f>
        <v>#VALUE!</v>
      </c>
    </row>
    <row r="12999" spans="1:1" x14ac:dyDescent="0.25">
      <c r="A12999" t="e">
        <f>Produkty[[#This Row],[Symbol]]</f>
        <v>#VALUE!</v>
      </c>
    </row>
    <row r="13000" spans="1:1" x14ac:dyDescent="0.25">
      <c r="A13000" t="e">
        <f>Produkty[[#This Row],[Symbol]]</f>
        <v>#VALUE!</v>
      </c>
    </row>
    <row r="13001" spans="1:1" x14ac:dyDescent="0.25">
      <c r="A13001" t="e">
        <f>Produkty[[#This Row],[Symbol]]</f>
        <v>#VALUE!</v>
      </c>
    </row>
    <row r="13002" spans="1:1" x14ac:dyDescent="0.25">
      <c r="A13002" t="e">
        <f>Produkty[[#This Row],[Symbol]]</f>
        <v>#VALUE!</v>
      </c>
    </row>
    <row r="13003" spans="1:1" x14ac:dyDescent="0.25">
      <c r="A13003" t="e">
        <f>Produkty[[#This Row],[Symbol]]</f>
        <v>#VALUE!</v>
      </c>
    </row>
    <row r="13004" spans="1:1" x14ac:dyDescent="0.25">
      <c r="A13004" t="e">
        <f>Produkty[[#This Row],[Symbol]]</f>
        <v>#VALUE!</v>
      </c>
    </row>
    <row r="13005" spans="1:1" x14ac:dyDescent="0.25">
      <c r="A13005" t="e">
        <f>Produkty[[#This Row],[Symbol]]</f>
        <v>#VALUE!</v>
      </c>
    </row>
    <row r="13006" spans="1:1" x14ac:dyDescent="0.25">
      <c r="A13006" t="e">
        <f>Produkty[[#This Row],[Symbol]]</f>
        <v>#VALUE!</v>
      </c>
    </row>
    <row r="13007" spans="1:1" x14ac:dyDescent="0.25">
      <c r="A13007" t="e">
        <f>Produkty[[#This Row],[Symbol]]</f>
        <v>#VALUE!</v>
      </c>
    </row>
    <row r="13008" spans="1:1" x14ac:dyDescent="0.25">
      <c r="A13008" t="e">
        <f>Produkty[[#This Row],[Symbol]]</f>
        <v>#VALUE!</v>
      </c>
    </row>
    <row r="13009" spans="1:1" x14ac:dyDescent="0.25">
      <c r="A13009" t="e">
        <f>Produkty[[#This Row],[Symbol]]</f>
        <v>#VALUE!</v>
      </c>
    </row>
    <row r="13010" spans="1:1" x14ac:dyDescent="0.25">
      <c r="A13010" t="e">
        <f>Produkty[[#This Row],[Symbol]]</f>
        <v>#VALUE!</v>
      </c>
    </row>
    <row r="13011" spans="1:1" x14ac:dyDescent="0.25">
      <c r="A13011" t="e">
        <f>Produkty[[#This Row],[Symbol]]</f>
        <v>#VALUE!</v>
      </c>
    </row>
    <row r="13012" spans="1:1" x14ac:dyDescent="0.25">
      <c r="A13012" t="e">
        <f>Produkty[[#This Row],[Symbol]]</f>
        <v>#VALUE!</v>
      </c>
    </row>
    <row r="13013" spans="1:1" x14ac:dyDescent="0.25">
      <c r="A13013" t="e">
        <f>Produkty[[#This Row],[Symbol]]</f>
        <v>#VALUE!</v>
      </c>
    </row>
    <row r="13014" spans="1:1" x14ac:dyDescent="0.25">
      <c r="A13014" t="e">
        <f>Produkty[[#This Row],[Symbol]]</f>
        <v>#VALUE!</v>
      </c>
    </row>
    <row r="13015" spans="1:1" x14ac:dyDescent="0.25">
      <c r="A13015" t="e">
        <f>Produkty[[#This Row],[Symbol]]</f>
        <v>#VALUE!</v>
      </c>
    </row>
    <row r="13016" spans="1:1" x14ac:dyDescent="0.25">
      <c r="A13016" t="e">
        <f>Produkty[[#This Row],[Symbol]]</f>
        <v>#VALUE!</v>
      </c>
    </row>
    <row r="13017" spans="1:1" x14ac:dyDescent="0.25">
      <c r="A13017" t="e">
        <f>Produkty[[#This Row],[Symbol]]</f>
        <v>#VALUE!</v>
      </c>
    </row>
    <row r="13018" spans="1:1" x14ac:dyDescent="0.25">
      <c r="A13018" t="e">
        <f>Produkty[[#This Row],[Symbol]]</f>
        <v>#VALUE!</v>
      </c>
    </row>
    <row r="13019" spans="1:1" x14ac:dyDescent="0.25">
      <c r="A13019" t="e">
        <f>Produkty[[#This Row],[Symbol]]</f>
        <v>#VALUE!</v>
      </c>
    </row>
    <row r="13020" spans="1:1" x14ac:dyDescent="0.25">
      <c r="A13020" t="e">
        <f>Produkty[[#This Row],[Symbol]]</f>
        <v>#VALUE!</v>
      </c>
    </row>
    <row r="13021" spans="1:1" x14ac:dyDescent="0.25">
      <c r="A13021" t="e">
        <f>Produkty[[#This Row],[Symbol]]</f>
        <v>#VALUE!</v>
      </c>
    </row>
    <row r="13022" spans="1:1" x14ac:dyDescent="0.25">
      <c r="A13022" t="e">
        <f>Produkty[[#This Row],[Symbol]]</f>
        <v>#VALUE!</v>
      </c>
    </row>
    <row r="13023" spans="1:1" x14ac:dyDescent="0.25">
      <c r="A13023" t="e">
        <f>Produkty[[#This Row],[Symbol]]</f>
        <v>#VALUE!</v>
      </c>
    </row>
    <row r="13024" spans="1:1" x14ac:dyDescent="0.25">
      <c r="A13024" t="e">
        <f>Produkty[[#This Row],[Symbol]]</f>
        <v>#VALUE!</v>
      </c>
    </row>
    <row r="13025" spans="1:1" x14ac:dyDescent="0.25">
      <c r="A13025" t="e">
        <f>Produkty[[#This Row],[Symbol]]</f>
        <v>#VALUE!</v>
      </c>
    </row>
    <row r="13026" spans="1:1" x14ac:dyDescent="0.25">
      <c r="A13026" t="e">
        <f>Produkty[[#This Row],[Symbol]]</f>
        <v>#VALUE!</v>
      </c>
    </row>
    <row r="13027" spans="1:1" x14ac:dyDescent="0.25">
      <c r="A13027" t="e">
        <f>Produkty[[#This Row],[Symbol]]</f>
        <v>#VALUE!</v>
      </c>
    </row>
    <row r="13028" spans="1:1" x14ac:dyDescent="0.25">
      <c r="A13028" t="e">
        <f>Produkty[[#This Row],[Symbol]]</f>
        <v>#VALUE!</v>
      </c>
    </row>
    <row r="13029" spans="1:1" x14ac:dyDescent="0.25">
      <c r="A13029" t="e">
        <f>Produkty[[#This Row],[Symbol]]</f>
        <v>#VALUE!</v>
      </c>
    </row>
    <row r="13030" spans="1:1" x14ac:dyDescent="0.25">
      <c r="A13030" t="e">
        <f>Produkty[[#This Row],[Symbol]]</f>
        <v>#VALUE!</v>
      </c>
    </row>
    <row r="13031" spans="1:1" x14ac:dyDescent="0.25">
      <c r="A13031" t="e">
        <f>Produkty[[#This Row],[Symbol]]</f>
        <v>#VALUE!</v>
      </c>
    </row>
    <row r="13032" spans="1:1" x14ac:dyDescent="0.25">
      <c r="A13032" t="e">
        <f>Produkty[[#This Row],[Symbol]]</f>
        <v>#VALUE!</v>
      </c>
    </row>
    <row r="13033" spans="1:1" x14ac:dyDescent="0.25">
      <c r="A13033" t="e">
        <f>Produkty[[#This Row],[Symbol]]</f>
        <v>#VALUE!</v>
      </c>
    </row>
    <row r="13034" spans="1:1" x14ac:dyDescent="0.25">
      <c r="A13034" t="e">
        <f>Produkty[[#This Row],[Symbol]]</f>
        <v>#VALUE!</v>
      </c>
    </row>
    <row r="13035" spans="1:1" x14ac:dyDescent="0.25">
      <c r="A13035" t="e">
        <f>Produkty[[#This Row],[Symbol]]</f>
        <v>#VALUE!</v>
      </c>
    </row>
    <row r="13036" spans="1:1" x14ac:dyDescent="0.25">
      <c r="A13036" t="e">
        <f>Produkty[[#This Row],[Symbol]]</f>
        <v>#VALUE!</v>
      </c>
    </row>
    <row r="13037" spans="1:1" x14ac:dyDescent="0.25">
      <c r="A13037" t="e">
        <f>Produkty[[#This Row],[Symbol]]</f>
        <v>#VALUE!</v>
      </c>
    </row>
    <row r="13038" spans="1:1" x14ac:dyDescent="0.25">
      <c r="A13038" t="e">
        <f>Produkty[[#This Row],[Symbol]]</f>
        <v>#VALUE!</v>
      </c>
    </row>
    <row r="13039" spans="1:1" x14ac:dyDescent="0.25">
      <c r="A13039" t="e">
        <f>Produkty[[#This Row],[Symbol]]</f>
        <v>#VALUE!</v>
      </c>
    </row>
    <row r="13040" spans="1:1" x14ac:dyDescent="0.25">
      <c r="A13040" t="e">
        <f>Produkty[[#This Row],[Symbol]]</f>
        <v>#VALUE!</v>
      </c>
    </row>
    <row r="13041" spans="1:1" x14ac:dyDescent="0.25">
      <c r="A13041" t="e">
        <f>Produkty[[#This Row],[Symbol]]</f>
        <v>#VALUE!</v>
      </c>
    </row>
    <row r="13042" spans="1:1" x14ac:dyDescent="0.25">
      <c r="A13042" t="e">
        <f>Produkty[[#This Row],[Symbol]]</f>
        <v>#VALUE!</v>
      </c>
    </row>
    <row r="13043" spans="1:1" x14ac:dyDescent="0.25">
      <c r="A13043" t="e">
        <f>Produkty[[#This Row],[Symbol]]</f>
        <v>#VALUE!</v>
      </c>
    </row>
    <row r="13044" spans="1:1" x14ac:dyDescent="0.25">
      <c r="A13044" t="e">
        <f>Produkty[[#This Row],[Symbol]]</f>
        <v>#VALUE!</v>
      </c>
    </row>
    <row r="13045" spans="1:1" x14ac:dyDescent="0.25">
      <c r="A13045" t="e">
        <f>Produkty[[#This Row],[Symbol]]</f>
        <v>#VALUE!</v>
      </c>
    </row>
    <row r="13046" spans="1:1" x14ac:dyDescent="0.25">
      <c r="A13046" t="e">
        <f>Produkty[[#This Row],[Symbol]]</f>
        <v>#VALUE!</v>
      </c>
    </row>
    <row r="13047" spans="1:1" x14ac:dyDescent="0.25">
      <c r="A13047" t="e">
        <f>Produkty[[#This Row],[Symbol]]</f>
        <v>#VALUE!</v>
      </c>
    </row>
    <row r="13048" spans="1:1" x14ac:dyDescent="0.25">
      <c r="A13048" t="e">
        <f>Produkty[[#This Row],[Symbol]]</f>
        <v>#VALUE!</v>
      </c>
    </row>
    <row r="13049" spans="1:1" x14ac:dyDescent="0.25">
      <c r="A13049" t="e">
        <f>Produkty[[#This Row],[Symbol]]</f>
        <v>#VALUE!</v>
      </c>
    </row>
    <row r="13050" spans="1:1" x14ac:dyDescent="0.25">
      <c r="A13050" t="e">
        <f>Produkty[[#This Row],[Symbol]]</f>
        <v>#VALUE!</v>
      </c>
    </row>
    <row r="13051" spans="1:1" x14ac:dyDescent="0.25">
      <c r="A13051" t="e">
        <f>Produkty[[#This Row],[Symbol]]</f>
        <v>#VALUE!</v>
      </c>
    </row>
    <row r="13052" spans="1:1" x14ac:dyDescent="0.25">
      <c r="A13052" t="e">
        <f>Produkty[[#This Row],[Symbol]]</f>
        <v>#VALUE!</v>
      </c>
    </row>
    <row r="13053" spans="1:1" x14ac:dyDescent="0.25">
      <c r="A13053" t="e">
        <f>Produkty[[#This Row],[Symbol]]</f>
        <v>#VALUE!</v>
      </c>
    </row>
    <row r="13054" spans="1:1" x14ac:dyDescent="0.25">
      <c r="A13054" t="e">
        <f>Produkty[[#This Row],[Symbol]]</f>
        <v>#VALUE!</v>
      </c>
    </row>
    <row r="13055" spans="1:1" x14ac:dyDescent="0.25">
      <c r="A13055" t="e">
        <f>Produkty[[#This Row],[Symbol]]</f>
        <v>#VALUE!</v>
      </c>
    </row>
    <row r="13056" spans="1:1" x14ac:dyDescent="0.25">
      <c r="A13056" t="e">
        <f>Produkty[[#This Row],[Symbol]]</f>
        <v>#VALUE!</v>
      </c>
    </row>
    <row r="13057" spans="1:1" x14ac:dyDescent="0.25">
      <c r="A13057" t="e">
        <f>Produkty[[#This Row],[Symbol]]</f>
        <v>#VALUE!</v>
      </c>
    </row>
    <row r="13058" spans="1:1" x14ac:dyDescent="0.25">
      <c r="A13058" t="e">
        <f>Produkty[[#This Row],[Symbol]]</f>
        <v>#VALUE!</v>
      </c>
    </row>
    <row r="13059" spans="1:1" x14ac:dyDescent="0.25">
      <c r="A13059" t="e">
        <f>Produkty[[#This Row],[Symbol]]</f>
        <v>#VALUE!</v>
      </c>
    </row>
    <row r="13060" spans="1:1" x14ac:dyDescent="0.25">
      <c r="A13060" t="e">
        <f>Produkty[[#This Row],[Symbol]]</f>
        <v>#VALUE!</v>
      </c>
    </row>
    <row r="13061" spans="1:1" x14ac:dyDescent="0.25">
      <c r="A13061" t="e">
        <f>Produkty[[#This Row],[Symbol]]</f>
        <v>#VALUE!</v>
      </c>
    </row>
    <row r="13062" spans="1:1" x14ac:dyDescent="0.25">
      <c r="A13062" t="e">
        <f>Produkty[[#This Row],[Symbol]]</f>
        <v>#VALUE!</v>
      </c>
    </row>
    <row r="13063" spans="1:1" x14ac:dyDescent="0.25">
      <c r="A13063" t="e">
        <f>Produkty[[#This Row],[Symbol]]</f>
        <v>#VALUE!</v>
      </c>
    </row>
    <row r="13064" spans="1:1" x14ac:dyDescent="0.25">
      <c r="A13064" t="e">
        <f>Produkty[[#This Row],[Symbol]]</f>
        <v>#VALUE!</v>
      </c>
    </row>
    <row r="13065" spans="1:1" x14ac:dyDescent="0.25">
      <c r="A13065" t="e">
        <f>Produkty[[#This Row],[Symbol]]</f>
        <v>#VALUE!</v>
      </c>
    </row>
    <row r="13066" spans="1:1" x14ac:dyDescent="0.25">
      <c r="A13066" t="e">
        <f>Produkty[[#This Row],[Symbol]]</f>
        <v>#VALUE!</v>
      </c>
    </row>
    <row r="13067" spans="1:1" x14ac:dyDescent="0.25">
      <c r="A13067" t="e">
        <f>Produkty[[#This Row],[Symbol]]</f>
        <v>#VALUE!</v>
      </c>
    </row>
    <row r="13068" spans="1:1" x14ac:dyDescent="0.25">
      <c r="A13068" t="e">
        <f>Produkty[[#This Row],[Symbol]]</f>
        <v>#VALUE!</v>
      </c>
    </row>
    <row r="13069" spans="1:1" x14ac:dyDescent="0.25">
      <c r="A13069" t="e">
        <f>Produkty[[#This Row],[Symbol]]</f>
        <v>#VALUE!</v>
      </c>
    </row>
    <row r="13070" spans="1:1" x14ac:dyDescent="0.25">
      <c r="A13070" t="e">
        <f>Produkty[[#This Row],[Symbol]]</f>
        <v>#VALUE!</v>
      </c>
    </row>
    <row r="13071" spans="1:1" x14ac:dyDescent="0.25">
      <c r="A13071" t="e">
        <f>Produkty[[#This Row],[Symbol]]</f>
        <v>#VALUE!</v>
      </c>
    </row>
    <row r="13072" spans="1:1" x14ac:dyDescent="0.25">
      <c r="A13072" t="e">
        <f>Produkty[[#This Row],[Symbol]]</f>
        <v>#VALUE!</v>
      </c>
    </row>
    <row r="13073" spans="1:1" x14ac:dyDescent="0.25">
      <c r="A13073" t="e">
        <f>Produkty[[#This Row],[Symbol]]</f>
        <v>#VALUE!</v>
      </c>
    </row>
    <row r="13074" spans="1:1" x14ac:dyDescent="0.25">
      <c r="A13074" t="e">
        <f>Produkty[[#This Row],[Symbol]]</f>
        <v>#VALUE!</v>
      </c>
    </row>
    <row r="13075" spans="1:1" x14ac:dyDescent="0.25">
      <c r="A13075" t="e">
        <f>Produkty[[#This Row],[Symbol]]</f>
        <v>#VALUE!</v>
      </c>
    </row>
    <row r="13076" spans="1:1" x14ac:dyDescent="0.25">
      <c r="A13076" t="e">
        <f>Produkty[[#This Row],[Symbol]]</f>
        <v>#VALUE!</v>
      </c>
    </row>
    <row r="13077" spans="1:1" x14ac:dyDescent="0.25">
      <c r="A13077" t="e">
        <f>Produkty[[#This Row],[Symbol]]</f>
        <v>#VALUE!</v>
      </c>
    </row>
    <row r="13078" spans="1:1" x14ac:dyDescent="0.25">
      <c r="A13078" t="e">
        <f>Produkty[[#This Row],[Symbol]]</f>
        <v>#VALUE!</v>
      </c>
    </row>
    <row r="13079" spans="1:1" x14ac:dyDescent="0.25">
      <c r="A13079" t="e">
        <f>Produkty[[#This Row],[Symbol]]</f>
        <v>#VALUE!</v>
      </c>
    </row>
    <row r="13080" spans="1:1" x14ac:dyDescent="0.25">
      <c r="A13080" t="e">
        <f>Produkty[[#This Row],[Symbol]]</f>
        <v>#VALUE!</v>
      </c>
    </row>
    <row r="13081" spans="1:1" x14ac:dyDescent="0.25">
      <c r="A13081" t="e">
        <f>Produkty[[#This Row],[Symbol]]</f>
        <v>#VALUE!</v>
      </c>
    </row>
    <row r="13082" spans="1:1" x14ac:dyDescent="0.25">
      <c r="A13082" t="e">
        <f>Produkty[[#This Row],[Symbol]]</f>
        <v>#VALUE!</v>
      </c>
    </row>
    <row r="13083" spans="1:1" x14ac:dyDescent="0.25">
      <c r="A13083" t="e">
        <f>Produkty[[#This Row],[Symbol]]</f>
        <v>#VALUE!</v>
      </c>
    </row>
    <row r="13084" spans="1:1" x14ac:dyDescent="0.25">
      <c r="A13084" t="e">
        <f>Produkty[[#This Row],[Symbol]]</f>
        <v>#VALUE!</v>
      </c>
    </row>
    <row r="13085" spans="1:1" x14ac:dyDescent="0.25">
      <c r="A13085" t="e">
        <f>Produkty[[#This Row],[Symbol]]</f>
        <v>#VALUE!</v>
      </c>
    </row>
    <row r="13086" spans="1:1" x14ac:dyDescent="0.25">
      <c r="A13086" t="e">
        <f>Produkty[[#This Row],[Symbol]]</f>
        <v>#VALUE!</v>
      </c>
    </row>
    <row r="13087" spans="1:1" x14ac:dyDescent="0.25">
      <c r="A13087" t="e">
        <f>Produkty[[#This Row],[Symbol]]</f>
        <v>#VALUE!</v>
      </c>
    </row>
    <row r="13088" spans="1:1" x14ac:dyDescent="0.25">
      <c r="A13088" t="e">
        <f>Produkty[[#This Row],[Symbol]]</f>
        <v>#VALUE!</v>
      </c>
    </row>
    <row r="13089" spans="1:1" x14ac:dyDescent="0.25">
      <c r="A13089" t="e">
        <f>Produkty[[#This Row],[Symbol]]</f>
        <v>#VALUE!</v>
      </c>
    </row>
    <row r="13090" spans="1:1" x14ac:dyDescent="0.25">
      <c r="A13090" t="e">
        <f>Produkty[[#This Row],[Symbol]]</f>
        <v>#VALUE!</v>
      </c>
    </row>
    <row r="13091" spans="1:1" x14ac:dyDescent="0.25">
      <c r="A13091" t="e">
        <f>Produkty[[#This Row],[Symbol]]</f>
        <v>#VALUE!</v>
      </c>
    </row>
    <row r="13092" spans="1:1" x14ac:dyDescent="0.25">
      <c r="A13092" t="e">
        <f>Produkty[[#This Row],[Symbol]]</f>
        <v>#VALUE!</v>
      </c>
    </row>
    <row r="13093" spans="1:1" x14ac:dyDescent="0.25">
      <c r="A13093" t="e">
        <f>Produkty[[#This Row],[Symbol]]</f>
        <v>#VALUE!</v>
      </c>
    </row>
    <row r="13094" spans="1:1" x14ac:dyDescent="0.25">
      <c r="A13094" t="e">
        <f>Produkty[[#This Row],[Symbol]]</f>
        <v>#VALUE!</v>
      </c>
    </row>
    <row r="13095" spans="1:1" x14ac:dyDescent="0.25">
      <c r="A13095" t="e">
        <f>Produkty[[#This Row],[Symbol]]</f>
        <v>#VALUE!</v>
      </c>
    </row>
    <row r="13096" spans="1:1" x14ac:dyDescent="0.25">
      <c r="A13096" t="e">
        <f>Produkty[[#This Row],[Symbol]]</f>
        <v>#VALUE!</v>
      </c>
    </row>
    <row r="13097" spans="1:1" x14ac:dyDescent="0.25">
      <c r="A13097" t="e">
        <f>Produkty[[#This Row],[Symbol]]</f>
        <v>#VALUE!</v>
      </c>
    </row>
    <row r="13098" spans="1:1" x14ac:dyDescent="0.25">
      <c r="A13098" t="e">
        <f>Produkty[[#This Row],[Symbol]]</f>
        <v>#VALUE!</v>
      </c>
    </row>
    <row r="13099" spans="1:1" x14ac:dyDescent="0.25">
      <c r="A13099" t="e">
        <f>Produkty[[#This Row],[Symbol]]</f>
        <v>#VALUE!</v>
      </c>
    </row>
    <row r="13100" spans="1:1" x14ac:dyDescent="0.25">
      <c r="A13100" t="e">
        <f>Produkty[[#This Row],[Symbol]]</f>
        <v>#VALUE!</v>
      </c>
    </row>
    <row r="13101" spans="1:1" x14ac:dyDescent="0.25">
      <c r="A13101" t="e">
        <f>Produkty[[#This Row],[Symbol]]</f>
        <v>#VALUE!</v>
      </c>
    </row>
    <row r="13102" spans="1:1" x14ac:dyDescent="0.25">
      <c r="A13102" t="e">
        <f>Produkty[[#This Row],[Symbol]]</f>
        <v>#VALUE!</v>
      </c>
    </row>
    <row r="13103" spans="1:1" x14ac:dyDescent="0.25">
      <c r="A13103" t="e">
        <f>Produkty[[#This Row],[Symbol]]</f>
        <v>#VALUE!</v>
      </c>
    </row>
    <row r="13104" spans="1:1" x14ac:dyDescent="0.25">
      <c r="A13104" t="e">
        <f>Produkty[[#This Row],[Symbol]]</f>
        <v>#VALUE!</v>
      </c>
    </row>
    <row r="13105" spans="1:1" x14ac:dyDescent="0.25">
      <c r="A13105" t="e">
        <f>Produkty[[#This Row],[Symbol]]</f>
        <v>#VALUE!</v>
      </c>
    </row>
    <row r="13106" spans="1:1" x14ac:dyDescent="0.25">
      <c r="A13106" t="e">
        <f>Produkty[[#This Row],[Symbol]]</f>
        <v>#VALUE!</v>
      </c>
    </row>
    <row r="13107" spans="1:1" x14ac:dyDescent="0.25">
      <c r="A13107" t="e">
        <f>Produkty[[#This Row],[Symbol]]</f>
        <v>#VALUE!</v>
      </c>
    </row>
    <row r="13108" spans="1:1" x14ac:dyDescent="0.25">
      <c r="A13108" t="e">
        <f>Produkty[[#This Row],[Symbol]]</f>
        <v>#VALUE!</v>
      </c>
    </row>
    <row r="13109" spans="1:1" x14ac:dyDescent="0.25">
      <c r="A13109" t="e">
        <f>Produkty[[#This Row],[Symbol]]</f>
        <v>#VALUE!</v>
      </c>
    </row>
    <row r="13110" spans="1:1" x14ac:dyDescent="0.25">
      <c r="A13110" t="e">
        <f>Produkty[[#This Row],[Symbol]]</f>
        <v>#VALUE!</v>
      </c>
    </row>
    <row r="13111" spans="1:1" x14ac:dyDescent="0.25">
      <c r="A13111" t="e">
        <f>Produkty[[#This Row],[Symbol]]</f>
        <v>#VALUE!</v>
      </c>
    </row>
    <row r="13112" spans="1:1" x14ac:dyDescent="0.25">
      <c r="A13112" t="e">
        <f>Produkty[[#This Row],[Symbol]]</f>
        <v>#VALUE!</v>
      </c>
    </row>
    <row r="13113" spans="1:1" x14ac:dyDescent="0.25">
      <c r="A13113" t="e">
        <f>Produkty[[#This Row],[Symbol]]</f>
        <v>#VALUE!</v>
      </c>
    </row>
    <row r="13114" spans="1:1" x14ac:dyDescent="0.25">
      <c r="A13114" t="e">
        <f>Produkty[[#This Row],[Symbol]]</f>
        <v>#VALUE!</v>
      </c>
    </row>
    <row r="13115" spans="1:1" x14ac:dyDescent="0.25">
      <c r="A13115" t="e">
        <f>Produkty[[#This Row],[Symbol]]</f>
        <v>#VALUE!</v>
      </c>
    </row>
    <row r="13116" spans="1:1" x14ac:dyDescent="0.25">
      <c r="A13116" t="e">
        <f>Produkty[[#This Row],[Symbol]]</f>
        <v>#VALUE!</v>
      </c>
    </row>
    <row r="13117" spans="1:1" x14ac:dyDescent="0.25">
      <c r="A13117" t="e">
        <f>Produkty[[#This Row],[Symbol]]</f>
        <v>#VALUE!</v>
      </c>
    </row>
    <row r="13118" spans="1:1" x14ac:dyDescent="0.25">
      <c r="A13118" t="e">
        <f>Produkty[[#This Row],[Symbol]]</f>
        <v>#VALUE!</v>
      </c>
    </row>
    <row r="13119" spans="1:1" x14ac:dyDescent="0.25">
      <c r="A13119" t="e">
        <f>Produkty[[#This Row],[Symbol]]</f>
        <v>#VALUE!</v>
      </c>
    </row>
    <row r="13120" spans="1:1" x14ac:dyDescent="0.25">
      <c r="A13120" t="e">
        <f>Produkty[[#This Row],[Symbol]]</f>
        <v>#VALUE!</v>
      </c>
    </row>
    <row r="13121" spans="1:1" x14ac:dyDescent="0.25">
      <c r="A13121" t="e">
        <f>Produkty[[#This Row],[Symbol]]</f>
        <v>#VALUE!</v>
      </c>
    </row>
    <row r="13122" spans="1:1" x14ac:dyDescent="0.25">
      <c r="A13122" t="e">
        <f>Produkty[[#This Row],[Symbol]]</f>
        <v>#VALUE!</v>
      </c>
    </row>
    <row r="13123" spans="1:1" x14ac:dyDescent="0.25">
      <c r="A13123" t="e">
        <f>Produkty[[#This Row],[Symbol]]</f>
        <v>#VALUE!</v>
      </c>
    </row>
    <row r="13124" spans="1:1" x14ac:dyDescent="0.25">
      <c r="A13124" t="e">
        <f>Produkty[[#This Row],[Symbol]]</f>
        <v>#VALUE!</v>
      </c>
    </row>
    <row r="13125" spans="1:1" x14ac:dyDescent="0.25">
      <c r="A13125" t="e">
        <f>Produkty[[#This Row],[Symbol]]</f>
        <v>#VALUE!</v>
      </c>
    </row>
    <row r="13126" spans="1:1" x14ac:dyDescent="0.25">
      <c r="A13126" t="e">
        <f>Produkty[[#This Row],[Symbol]]</f>
        <v>#VALUE!</v>
      </c>
    </row>
    <row r="13127" spans="1:1" x14ac:dyDescent="0.25">
      <c r="A13127" t="e">
        <f>Produkty[[#This Row],[Symbol]]</f>
        <v>#VALUE!</v>
      </c>
    </row>
    <row r="13128" spans="1:1" x14ac:dyDescent="0.25">
      <c r="A13128" t="e">
        <f>Produkty[[#This Row],[Symbol]]</f>
        <v>#VALUE!</v>
      </c>
    </row>
    <row r="13129" spans="1:1" x14ac:dyDescent="0.25">
      <c r="A13129" t="e">
        <f>Produkty[[#This Row],[Symbol]]</f>
        <v>#VALUE!</v>
      </c>
    </row>
    <row r="13130" spans="1:1" x14ac:dyDescent="0.25">
      <c r="A13130" t="e">
        <f>Produkty[[#This Row],[Symbol]]</f>
        <v>#VALUE!</v>
      </c>
    </row>
    <row r="13131" spans="1:1" x14ac:dyDescent="0.25">
      <c r="A13131" t="e">
        <f>Produkty[[#This Row],[Symbol]]</f>
        <v>#VALUE!</v>
      </c>
    </row>
    <row r="13132" spans="1:1" x14ac:dyDescent="0.25">
      <c r="A13132" t="e">
        <f>Produkty[[#This Row],[Symbol]]</f>
        <v>#VALUE!</v>
      </c>
    </row>
    <row r="13133" spans="1:1" x14ac:dyDescent="0.25">
      <c r="A13133" t="e">
        <f>Produkty[[#This Row],[Symbol]]</f>
        <v>#VALUE!</v>
      </c>
    </row>
    <row r="13134" spans="1:1" x14ac:dyDescent="0.25">
      <c r="A13134" t="e">
        <f>Produkty[[#This Row],[Symbol]]</f>
        <v>#VALUE!</v>
      </c>
    </row>
    <row r="13135" spans="1:1" x14ac:dyDescent="0.25">
      <c r="A13135" t="e">
        <f>Produkty[[#This Row],[Symbol]]</f>
        <v>#VALUE!</v>
      </c>
    </row>
    <row r="13136" spans="1:1" x14ac:dyDescent="0.25">
      <c r="A13136" t="e">
        <f>Produkty[[#This Row],[Symbol]]</f>
        <v>#VALUE!</v>
      </c>
    </row>
    <row r="13137" spans="1:1" x14ac:dyDescent="0.25">
      <c r="A13137" t="e">
        <f>Produkty[[#This Row],[Symbol]]</f>
        <v>#VALUE!</v>
      </c>
    </row>
    <row r="13138" spans="1:1" x14ac:dyDescent="0.25">
      <c r="A13138" t="e">
        <f>Produkty[[#This Row],[Symbol]]</f>
        <v>#VALUE!</v>
      </c>
    </row>
    <row r="13139" spans="1:1" x14ac:dyDescent="0.25">
      <c r="A13139" t="e">
        <f>Produkty[[#This Row],[Symbol]]</f>
        <v>#VALUE!</v>
      </c>
    </row>
    <row r="13140" spans="1:1" x14ac:dyDescent="0.25">
      <c r="A13140" t="e">
        <f>Produkty[[#This Row],[Symbol]]</f>
        <v>#VALUE!</v>
      </c>
    </row>
    <row r="13141" spans="1:1" x14ac:dyDescent="0.25">
      <c r="A13141" t="e">
        <f>Produkty[[#This Row],[Symbol]]</f>
        <v>#VALUE!</v>
      </c>
    </row>
    <row r="13142" spans="1:1" x14ac:dyDescent="0.25">
      <c r="A13142" t="e">
        <f>Produkty[[#This Row],[Symbol]]</f>
        <v>#VALUE!</v>
      </c>
    </row>
    <row r="13143" spans="1:1" x14ac:dyDescent="0.25">
      <c r="A13143" t="e">
        <f>Produkty[[#This Row],[Symbol]]</f>
        <v>#VALUE!</v>
      </c>
    </row>
    <row r="13144" spans="1:1" x14ac:dyDescent="0.25">
      <c r="A13144" t="e">
        <f>Produkty[[#This Row],[Symbol]]</f>
        <v>#VALUE!</v>
      </c>
    </row>
    <row r="13145" spans="1:1" x14ac:dyDescent="0.25">
      <c r="A13145" t="e">
        <f>Produkty[[#This Row],[Symbol]]</f>
        <v>#VALUE!</v>
      </c>
    </row>
    <row r="13146" spans="1:1" x14ac:dyDescent="0.25">
      <c r="A13146" t="e">
        <f>Produkty[[#This Row],[Symbol]]</f>
        <v>#VALUE!</v>
      </c>
    </row>
    <row r="13147" spans="1:1" x14ac:dyDescent="0.25">
      <c r="A13147" t="e">
        <f>Produkty[[#This Row],[Symbol]]</f>
        <v>#VALUE!</v>
      </c>
    </row>
    <row r="13148" spans="1:1" x14ac:dyDescent="0.25">
      <c r="A13148" t="e">
        <f>Produkty[[#This Row],[Symbol]]</f>
        <v>#VALUE!</v>
      </c>
    </row>
    <row r="13149" spans="1:1" x14ac:dyDescent="0.25">
      <c r="A13149" t="e">
        <f>Produkty[[#This Row],[Symbol]]</f>
        <v>#VALUE!</v>
      </c>
    </row>
    <row r="13150" spans="1:1" x14ac:dyDescent="0.25">
      <c r="A13150" t="e">
        <f>Produkty[[#This Row],[Symbol]]</f>
        <v>#VALUE!</v>
      </c>
    </row>
    <row r="13151" spans="1:1" x14ac:dyDescent="0.25">
      <c r="A13151" t="e">
        <f>Produkty[[#This Row],[Symbol]]</f>
        <v>#VALUE!</v>
      </c>
    </row>
    <row r="13152" spans="1:1" x14ac:dyDescent="0.25">
      <c r="A13152" t="e">
        <f>Produkty[[#This Row],[Symbol]]</f>
        <v>#VALUE!</v>
      </c>
    </row>
    <row r="13153" spans="1:1" x14ac:dyDescent="0.25">
      <c r="A13153" t="e">
        <f>Produkty[[#This Row],[Symbol]]</f>
        <v>#VALUE!</v>
      </c>
    </row>
    <row r="13154" spans="1:1" x14ac:dyDescent="0.25">
      <c r="A13154" t="e">
        <f>Produkty[[#This Row],[Symbol]]</f>
        <v>#VALUE!</v>
      </c>
    </row>
    <row r="13155" spans="1:1" x14ac:dyDescent="0.25">
      <c r="A13155" t="e">
        <f>Produkty[[#This Row],[Symbol]]</f>
        <v>#VALUE!</v>
      </c>
    </row>
    <row r="13156" spans="1:1" x14ac:dyDescent="0.25">
      <c r="A13156" t="e">
        <f>Produkty[[#This Row],[Symbol]]</f>
        <v>#VALUE!</v>
      </c>
    </row>
    <row r="13157" spans="1:1" x14ac:dyDescent="0.25">
      <c r="A13157" t="e">
        <f>Produkty[[#This Row],[Symbol]]</f>
        <v>#VALUE!</v>
      </c>
    </row>
    <row r="13158" spans="1:1" x14ac:dyDescent="0.25">
      <c r="A13158" t="e">
        <f>Produkty[[#This Row],[Symbol]]</f>
        <v>#VALUE!</v>
      </c>
    </row>
    <row r="13159" spans="1:1" x14ac:dyDescent="0.25">
      <c r="A13159" t="e">
        <f>Produkty[[#This Row],[Symbol]]</f>
        <v>#VALUE!</v>
      </c>
    </row>
    <row r="13160" spans="1:1" x14ac:dyDescent="0.25">
      <c r="A13160" t="e">
        <f>Produkty[[#This Row],[Symbol]]</f>
        <v>#VALUE!</v>
      </c>
    </row>
    <row r="13161" spans="1:1" x14ac:dyDescent="0.25">
      <c r="A13161" t="e">
        <f>Produkty[[#This Row],[Symbol]]</f>
        <v>#VALUE!</v>
      </c>
    </row>
    <row r="13162" spans="1:1" x14ac:dyDescent="0.25">
      <c r="A13162" t="e">
        <f>Produkty[[#This Row],[Symbol]]</f>
        <v>#VALUE!</v>
      </c>
    </row>
    <row r="13163" spans="1:1" x14ac:dyDescent="0.25">
      <c r="A13163" t="e">
        <f>Produkty[[#This Row],[Symbol]]</f>
        <v>#VALUE!</v>
      </c>
    </row>
    <row r="13164" spans="1:1" x14ac:dyDescent="0.25">
      <c r="A13164" t="e">
        <f>Produkty[[#This Row],[Symbol]]</f>
        <v>#VALUE!</v>
      </c>
    </row>
    <row r="13165" spans="1:1" x14ac:dyDescent="0.25">
      <c r="A13165" t="e">
        <f>Produkty[[#This Row],[Symbol]]</f>
        <v>#VALUE!</v>
      </c>
    </row>
    <row r="13166" spans="1:1" x14ac:dyDescent="0.25">
      <c r="A13166" t="e">
        <f>Produkty[[#This Row],[Symbol]]</f>
        <v>#VALUE!</v>
      </c>
    </row>
    <row r="13167" spans="1:1" x14ac:dyDescent="0.25">
      <c r="A13167" t="e">
        <f>Produkty[[#This Row],[Symbol]]</f>
        <v>#VALUE!</v>
      </c>
    </row>
    <row r="13168" spans="1:1" x14ac:dyDescent="0.25">
      <c r="A13168" t="e">
        <f>Produkty[[#This Row],[Symbol]]</f>
        <v>#VALUE!</v>
      </c>
    </row>
    <row r="13169" spans="1:1" x14ac:dyDescent="0.25">
      <c r="A13169" t="e">
        <f>Produkty[[#This Row],[Symbol]]</f>
        <v>#VALUE!</v>
      </c>
    </row>
    <row r="13170" spans="1:1" x14ac:dyDescent="0.25">
      <c r="A13170" t="e">
        <f>Produkty[[#This Row],[Symbol]]</f>
        <v>#VALUE!</v>
      </c>
    </row>
    <row r="13171" spans="1:1" x14ac:dyDescent="0.25">
      <c r="A13171" t="e">
        <f>Produkty[[#This Row],[Symbol]]</f>
        <v>#VALUE!</v>
      </c>
    </row>
    <row r="13172" spans="1:1" x14ac:dyDescent="0.25">
      <c r="A13172" t="e">
        <f>Produkty[[#This Row],[Symbol]]</f>
        <v>#VALUE!</v>
      </c>
    </row>
    <row r="13173" spans="1:1" x14ac:dyDescent="0.25">
      <c r="A13173" t="e">
        <f>Produkty[[#This Row],[Symbol]]</f>
        <v>#VALUE!</v>
      </c>
    </row>
    <row r="13174" spans="1:1" x14ac:dyDescent="0.25">
      <c r="A13174" t="e">
        <f>Produkty[[#This Row],[Symbol]]</f>
        <v>#VALUE!</v>
      </c>
    </row>
    <row r="13175" spans="1:1" x14ac:dyDescent="0.25">
      <c r="A13175" t="e">
        <f>Produkty[[#This Row],[Symbol]]</f>
        <v>#VALUE!</v>
      </c>
    </row>
    <row r="13176" spans="1:1" x14ac:dyDescent="0.25">
      <c r="A13176" t="e">
        <f>Produkty[[#This Row],[Symbol]]</f>
        <v>#VALUE!</v>
      </c>
    </row>
    <row r="13177" spans="1:1" x14ac:dyDescent="0.25">
      <c r="A13177" t="e">
        <f>Produkty[[#This Row],[Symbol]]</f>
        <v>#VALUE!</v>
      </c>
    </row>
    <row r="13178" spans="1:1" x14ac:dyDescent="0.25">
      <c r="A13178" t="e">
        <f>Produkty[[#This Row],[Symbol]]</f>
        <v>#VALUE!</v>
      </c>
    </row>
    <row r="13179" spans="1:1" x14ac:dyDescent="0.25">
      <c r="A13179" t="e">
        <f>Produkty[[#This Row],[Symbol]]</f>
        <v>#VALUE!</v>
      </c>
    </row>
    <row r="13180" spans="1:1" x14ac:dyDescent="0.25">
      <c r="A13180" t="e">
        <f>Produkty[[#This Row],[Symbol]]</f>
        <v>#VALUE!</v>
      </c>
    </row>
    <row r="13181" spans="1:1" x14ac:dyDescent="0.25">
      <c r="A13181" t="e">
        <f>Produkty[[#This Row],[Symbol]]</f>
        <v>#VALUE!</v>
      </c>
    </row>
    <row r="13182" spans="1:1" x14ac:dyDescent="0.25">
      <c r="A13182" t="e">
        <f>Produkty[[#This Row],[Symbol]]</f>
        <v>#VALUE!</v>
      </c>
    </row>
    <row r="13183" spans="1:1" x14ac:dyDescent="0.25">
      <c r="A13183" t="e">
        <f>Produkty[[#This Row],[Symbol]]</f>
        <v>#VALUE!</v>
      </c>
    </row>
    <row r="13184" spans="1:1" x14ac:dyDescent="0.25">
      <c r="A13184" t="e">
        <f>Produkty[[#This Row],[Symbol]]</f>
        <v>#VALUE!</v>
      </c>
    </row>
    <row r="13185" spans="1:1" x14ac:dyDescent="0.25">
      <c r="A13185" t="e">
        <f>Produkty[[#This Row],[Symbol]]</f>
        <v>#VALUE!</v>
      </c>
    </row>
    <row r="13186" spans="1:1" x14ac:dyDescent="0.25">
      <c r="A13186" t="e">
        <f>Produkty[[#This Row],[Symbol]]</f>
        <v>#VALUE!</v>
      </c>
    </row>
    <row r="13187" spans="1:1" x14ac:dyDescent="0.25">
      <c r="A13187" t="e">
        <f>Produkty[[#This Row],[Symbol]]</f>
        <v>#VALUE!</v>
      </c>
    </row>
    <row r="13188" spans="1:1" x14ac:dyDescent="0.25">
      <c r="A13188" t="e">
        <f>Produkty[[#This Row],[Symbol]]</f>
        <v>#VALUE!</v>
      </c>
    </row>
    <row r="13189" spans="1:1" x14ac:dyDescent="0.25">
      <c r="A13189" t="e">
        <f>Produkty[[#This Row],[Symbol]]</f>
        <v>#VALUE!</v>
      </c>
    </row>
    <row r="13190" spans="1:1" x14ac:dyDescent="0.25">
      <c r="A13190" t="e">
        <f>Produkty[[#This Row],[Symbol]]</f>
        <v>#VALUE!</v>
      </c>
    </row>
    <row r="13191" spans="1:1" x14ac:dyDescent="0.25">
      <c r="A13191" t="e">
        <f>Produkty[[#This Row],[Symbol]]</f>
        <v>#VALUE!</v>
      </c>
    </row>
    <row r="13192" spans="1:1" x14ac:dyDescent="0.25">
      <c r="A13192" t="e">
        <f>Produkty[[#This Row],[Symbol]]</f>
        <v>#VALUE!</v>
      </c>
    </row>
    <row r="13193" spans="1:1" x14ac:dyDescent="0.25">
      <c r="A13193" t="e">
        <f>Produkty[[#This Row],[Symbol]]</f>
        <v>#VALUE!</v>
      </c>
    </row>
    <row r="13194" spans="1:1" x14ac:dyDescent="0.25">
      <c r="A13194" t="e">
        <f>Produkty[[#This Row],[Symbol]]</f>
        <v>#VALUE!</v>
      </c>
    </row>
    <row r="13195" spans="1:1" x14ac:dyDescent="0.25">
      <c r="A13195" t="e">
        <f>Produkty[[#This Row],[Symbol]]</f>
        <v>#VALUE!</v>
      </c>
    </row>
    <row r="13196" spans="1:1" x14ac:dyDescent="0.25">
      <c r="A13196" t="e">
        <f>Produkty[[#This Row],[Symbol]]</f>
        <v>#VALUE!</v>
      </c>
    </row>
    <row r="13197" spans="1:1" x14ac:dyDescent="0.25">
      <c r="A13197" t="e">
        <f>Produkty[[#This Row],[Symbol]]</f>
        <v>#VALUE!</v>
      </c>
    </row>
    <row r="13198" spans="1:1" x14ac:dyDescent="0.25">
      <c r="A13198" t="e">
        <f>Produkty[[#This Row],[Symbol]]</f>
        <v>#VALUE!</v>
      </c>
    </row>
    <row r="13199" spans="1:1" x14ac:dyDescent="0.25">
      <c r="A13199" t="e">
        <f>Produkty[[#This Row],[Symbol]]</f>
        <v>#VALUE!</v>
      </c>
    </row>
    <row r="13200" spans="1:1" x14ac:dyDescent="0.25">
      <c r="A13200" t="e">
        <f>Produkty[[#This Row],[Symbol]]</f>
        <v>#VALUE!</v>
      </c>
    </row>
    <row r="13201" spans="1:1" x14ac:dyDescent="0.25">
      <c r="A13201" t="e">
        <f>Produkty[[#This Row],[Symbol]]</f>
        <v>#VALUE!</v>
      </c>
    </row>
    <row r="13202" spans="1:1" x14ac:dyDescent="0.25">
      <c r="A13202" t="e">
        <f>Produkty[[#This Row],[Symbol]]</f>
        <v>#VALUE!</v>
      </c>
    </row>
    <row r="13203" spans="1:1" x14ac:dyDescent="0.25">
      <c r="A13203" t="e">
        <f>Produkty[[#This Row],[Symbol]]</f>
        <v>#VALUE!</v>
      </c>
    </row>
    <row r="13204" spans="1:1" x14ac:dyDescent="0.25">
      <c r="A13204" t="e">
        <f>Produkty[[#This Row],[Symbol]]</f>
        <v>#VALUE!</v>
      </c>
    </row>
    <row r="13205" spans="1:1" x14ac:dyDescent="0.25">
      <c r="A13205" t="e">
        <f>Produkty[[#This Row],[Symbol]]</f>
        <v>#VALUE!</v>
      </c>
    </row>
    <row r="13206" spans="1:1" x14ac:dyDescent="0.25">
      <c r="A13206" t="e">
        <f>Produkty[[#This Row],[Symbol]]</f>
        <v>#VALUE!</v>
      </c>
    </row>
    <row r="13207" spans="1:1" x14ac:dyDescent="0.25">
      <c r="A13207" t="e">
        <f>Produkty[[#This Row],[Symbol]]</f>
        <v>#VALUE!</v>
      </c>
    </row>
    <row r="13208" spans="1:1" x14ac:dyDescent="0.25">
      <c r="A13208" t="e">
        <f>Produkty[[#This Row],[Symbol]]</f>
        <v>#VALUE!</v>
      </c>
    </row>
    <row r="13209" spans="1:1" x14ac:dyDescent="0.25">
      <c r="A13209" t="e">
        <f>Produkty[[#This Row],[Symbol]]</f>
        <v>#VALUE!</v>
      </c>
    </row>
    <row r="13210" spans="1:1" x14ac:dyDescent="0.25">
      <c r="A13210" t="e">
        <f>Produkty[[#This Row],[Symbol]]</f>
        <v>#VALUE!</v>
      </c>
    </row>
    <row r="13211" spans="1:1" x14ac:dyDescent="0.25">
      <c r="A13211" t="e">
        <f>Produkty[[#This Row],[Symbol]]</f>
        <v>#VALUE!</v>
      </c>
    </row>
    <row r="13212" spans="1:1" x14ac:dyDescent="0.25">
      <c r="A13212" t="e">
        <f>Produkty[[#This Row],[Symbol]]</f>
        <v>#VALUE!</v>
      </c>
    </row>
    <row r="13213" spans="1:1" x14ac:dyDescent="0.25">
      <c r="A13213" t="e">
        <f>Produkty[[#This Row],[Symbol]]</f>
        <v>#VALUE!</v>
      </c>
    </row>
    <row r="13214" spans="1:1" x14ac:dyDescent="0.25">
      <c r="A13214" t="e">
        <f>Produkty[[#This Row],[Symbol]]</f>
        <v>#VALUE!</v>
      </c>
    </row>
    <row r="13215" spans="1:1" x14ac:dyDescent="0.25">
      <c r="A13215" t="e">
        <f>Produkty[[#This Row],[Symbol]]</f>
        <v>#VALUE!</v>
      </c>
    </row>
    <row r="13216" spans="1:1" x14ac:dyDescent="0.25">
      <c r="A13216" t="e">
        <f>Produkty[[#This Row],[Symbol]]</f>
        <v>#VALUE!</v>
      </c>
    </row>
    <row r="13217" spans="1:1" x14ac:dyDescent="0.25">
      <c r="A13217" t="e">
        <f>Produkty[[#This Row],[Symbol]]</f>
        <v>#VALUE!</v>
      </c>
    </row>
    <row r="13218" spans="1:1" x14ac:dyDescent="0.25">
      <c r="A13218" t="e">
        <f>Produkty[[#This Row],[Symbol]]</f>
        <v>#VALUE!</v>
      </c>
    </row>
    <row r="13219" spans="1:1" x14ac:dyDescent="0.25">
      <c r="A13219" t="e">
        <f>Produkty[[#This Row],[Symbol]]</f>
        <v>#VALUE!</v>
      </c>
    </row>
    <row r="13220" spans="1:1" x14ac:dyDescent="0.25">
      <c r="A13220" t="e">
        <f>Produkty[[#This Row],[Symbol]]</f>
        <v>#VALUE!</v>
      </c>
    </row>
    <row r="13221" spans="1:1" x14ac:dyDescent="0.25">
      <c r="A13221" t="e">
        <f>Produkty[[#This Row],[Symbol]]</f>
        <v>#VALUE!</v>
      </c>
    </row>
    <row r="13222" spans="1:1" x14ac:dyDescent="0.25">
      <c r="A13222" t="e">
        <f>Produkty[[#This Row],[Symbol]]</f>
        <v>#VALUE!</v>
      </c>
    </row>
    <row r="13223" spans="1:1" x14ac:dyDescent="0.25">
      <c r="A13223" t="e">
        <f>Produkty[[#This Row],[Symbol]]</f>
        <v>#VALUE!</v>
      </c>
    </row>
    <row r="13224" spans="1:1" x14ac:dyDescent="0.25">
      <c r="A13224" t="e">
        <f>Produkty[[#This Row],[Symbol]]</f>
        <v>#VALUE!</v>
      </c>
    </row>
    <row r="13225" spans="1:1" x14ac:dyDescent="0.25">
      <c r="A13225" t="e">
        <f>Produkty[[#This Row],[Symbol]]</f>
        <v>#VALUE!</v>
      </c>
    </row>
    <row r="13226" spans="1:1" x14ac:dyDescent="0.25">
      <c r="A13226" t="e">
        <f>Produkty[[#This Row],[Symbol]]</f>
        <v>#VALUE!</v>
      </c>
    </row>
    <row r="13227" spans="1:1" x14ac:dyDescent="0.25">
      <c r="A13227" t="e">
        <f>Produkty[[#This Row],[Symbol]]</f>
        <v>#VALUE!</v>
      </c>
    </row>
    <row r="13228" spans="1:1" x14ac:dyDescent="0.25">
      <c r="A13228" t="e">
        <f>Produkty[[#This Row],[Symbol]]</f>
        <v>#VALUE!</v>
      </c>
    </row>
    <row r="13229" spans="1:1" x14ac:dyDescent="0.25">
      <c r="A13229" t="e">
        <f>Produkty[[#This Row],[Symbol]]</f>
        <v>#VALUE!</v>
      </c>
    </row>
    <row r="13230" spans="1:1" x14ac:dyDescent="0.25">
      <c r="A13230" t="e">
        <f>Produkty[[#This Row],[Symbol]]</f>
        <v>#VALUE!</v>
      </c>
    </row>
    <row r="13231" spans="1:1" x14ac:dyDescent="0.25">
      <c r="A13231" t="e">
        <f>Produkty[[#This Row],[Symbol]]</f>
        <v>#VALUE!</v>
      </c>
    </row>
    <row r="13232" spans="1:1" x14ac:dyDescent="0.25">
      <c r="A13232" t="e">
        <f>Produkty[[#This Row],[Symbol]]</f>
        <v>#VALUE!</v>
      </c>
    </row>
    <row r="13233" spans="1:1" x14ac:dyDescent="0.25">
      <c r="A13233" t="e">
        <f>Produkty[[#This Row],[Symbol]]</f>
        <v>#VALUE!</v>
      </c>
    </row>
    <row r="13234" spans="1:1" x14ac:dyDescent="0.25">
      <c r="A13234" t="e">
        <f>Produkty[[#This Row],[Symbol]]</f>
        <v>#VALUE!</v>
      </c>
    </row>
    <row r="13235" spans="1:1" x14ac:dyDescent="0.25">
      <c r="A13235" t="e">
        <f>Produkty[[#This Row],[Symbol]]</f>
        <v>#VALUE!</v>
      </c>
    </row>
    <row r="13236" spans="1:1" x14ac:dyDescent="0.25">
      <c r="A13236" t="e">
        <f>Produkty[[#This Row],[Symbol]]</f>
        <v>#VALUE!</v>
      </c>
    </row>
    <row r="13237" spans="1:1" x14ac:dyDescent="0.25">
      <c r="A13237" t="e">
        <f>Produkty[[#This Row],[Symbol]]</f>
        <v>#VALUE!</v>
      </c>
    </row>
    <row r="13238" spans="1:1" x14ac:dyDescent="0.25">
      <c r="A13238" t="e">
        <f>Produkty[[#This Row],[Symbol]]</f>
        <v>#VALUE!</v>
      </c>
    </row>
    <row r="13239" spans="1:1" x14ac:dyDescent="0.25">
      <c r="A13239" t="e">
        <f>Produkty[[#This Row],[Symbol]]</f>
        <v>#VALUE!</v>
      </c>
    </row>
    <row r="13240" spans="1:1" x14ac:dyDescent="0.25">
      <c r="A13240" t="e">
        <f>Produkty[[#This Row],[Symbol]]</f>
        <v>#VALUE!</v>
      </c>
    </row>
    <row r="13241" spans="1:1" x14ac:dyDescent="0.25">
      <c r="A13241" t="e">
        <f>Produkty[[#This Row],[Symbol]]</f>
        <v>#VALUE!</v>
      </c>
    </row>
    <row r="13242" spans="1:1" x14ac:dyDescent="0.25">
      <c r="A13242" t="e">
        <f>Produkty[[#This Row],[Symbol]]</f>
        <v>#VALUE!</v>
      </c>
    </row>
    <row r="13243" spans="1:1" x14ac:dyDescent="0.25">
      <c r="A13243" t="e">
        <f>Produkty[[#This Row],[Symbol]]</f>
        <v>#VALUE!</v>
      </c>
    </row>
    <row r="13244" spans="1:1" x14ac:dyDescent="0.25">
      <c r="A13244" t="e">
        <f>Produkty[[#This Row],[Symbol]]</f>
        <v>#VALUE!</v>
      </c>
    </row>
    <row r="13245" spans="1:1" x14ac:dyDescent="0.25">
      <c r="A13245" t="e">
        <f>Produkty[[#This Row],[Symbol]]</f>
        <v>#VALUE!</v>
      </c>
    </row>
    <row r="13246" spans="1:1" x14ac:dyDescent="0.25">
      <c r="A13246" t="e">
        <f>Produkty[[#This Row],[Symbol]]</f>
        <v>#VALUE!</v>
      </c>
    </row>
    <row r="13247" spans="1:1" x14ac:dyDescent="0.25">
      <c r="A13247" t="e">
        <f>Produkty[[#This Row],[Symbol]]</f>
        <v>#VALUE!</v>
      </c>
    </row>
    <row r="13248" spans="1:1" x14ac:dyDescent="0.25">
      <c r="A13248" t="e">
        <f>Produkty[[#This Row],[Symbol]]</f>
        <v>#VALUE!</v>
      </c>
    </row>
    <row r="13249" spans="1:1" x14ac:dyDescent="0.25">
      <c r="A13249" t="e">
        <f>Produkty[[#This Row],[Symbol]]</f>
        <v>#VALUE!</v>
      </c>
    </row>
    <row r="13250" spans="1:1" x14ac:dyDescent="0.25">
      <c r="A13250" t="e">
        <f>Produkty[[#This Row],[Symbol]]</f>
        <v>#VALUE!</v>
      </c>
    </row>
    <row r="13251" spans="1:1" x14ac:dyDescent="0.25">
      <c r="A13251" t="e">
        <f>Produkty[[#This Row],[Symbol]]</f>
        <v>#VALUE!</v>
      </c>
    </row>
    <row r="13252" spans="1:1" x14ac:dyDescent="0.25">
      <c r="A13252" t="e">
        <f>Produkty[[#This Row],[Symbol]]</f>
        <v>#VALUE!</v>
      </c>
    </row>
    <row r="13253" spans="1:1" x14ac:dyDescent="0.25">
      <c r="A13253" t="e">
        <f>Produkty[[#This Row],[Symbol]]</f>
        <v>#VALUE!</v>
      </c>
    </row>
    <row r="13254" spans="1:1" x14ac:dyDescent="0.25">
      <c r="A13254" t="e">
        <f>Produkty[[#This Row],[Symbol]]</f>
        <v>#VALUE!</v>
      </c>
    </row>
    <row r="13255" spans="1:1" x14ac:dyDescent="0.25">
      <c r="A13255" t="e">
        <f>Produkty[[#This Row],[Symbol]]</f>
        <v>#VALUE!</v>
      </c>
    </row>
    <row r="13256" spans="1:1" x14ac:dyDescent="0.25">
      <c r="A13256" t="e">
        <f>Produkty[[#This Row],[Symbol]]</f>
        <v>#VALUE!</v>
      </c>
    </row>
    <row r="13257" spans="1:1" x14ac:dyDescent="0.25">
      <c r="A13257" t="e">
        <f>Produkty[[#This Row],[Symbol]]</f>
        <v>#VALUE!</v>
      </c>
    </row>
    <row r="13258" spans="1:1" x14ac:dyDescent="0.25">
      <c r="A13258" t="e">
        <f>Produkty[[#This Row],[Symbol]]</f>
        <v>#VALUE!</v>
      </c>
    </row>
    <row r="13259" spans="1:1" x14ac:dyDescent="0.25">
      <c r="A13259" t="e">
        <f>Produkty[[#This Row],[Symbol]]</f>
        <v>#VALUE!</v>
      </c>
    </row>
    <row r="13260" spans="1:1" x14ac:dyDescent="0.25">
      <c r="A13260" t="e">
        <f>Produkty[[#This Row],[Symbol]]</f>
        <v>#VALUE!</v>
      </c>
    </row>
    <row r="13261" spans="1:1" x14ac:dyDescent="0.25">
      <c r="A13261" t="e">
        <f>Produkty[[#This Row],[Symbol]]</f>
        <v>#VALUE!</v>
      </c>
    </row>
    <row r="13262" spans="1:1" x14ac:dyDescent="0.25">
      <c r="A13262" t="e">
        <f>Produkty[[#This Row],[Symbol]]</f>
        <v>#VALUE!</v>
      </c>
    </row>
    <row r="13263" spans="1:1" x14ac:dyDescent="0.25">
      <c r="A13263" t="e">
        <f>Produkty[[#This Row],[Symbol]]</f>
        <v>#VALUE!</v>
      </c>
    </row>
    <row r="13264" spans="1:1" x14ac:dyDescent="0.25">
      <c r="A13264" t="e">
        <f>Produkty[[#This Row],[Symbol]]</f>
        <v>#VALUE!</v>
      </c>
    </row>
    <row r="13265" spans="1:1" x14ac:dyDescent="0.25">
      <c r="A13265" t="e">
        <f>Produkty[[#This Row],[Symbol]]</f>
        <v>#VALUE!</v>
      </c>
    </row>
    <row r="13266" spans="1:1" x14ac:dyDescent="0.25">
      <c r="A13266" t="e">
        <f>Produkty[[#This Row],[Symbol]]</f>
        <v>#VALUE!</v>
      </c>
    </row>
    <row r="13267" spans="1:1" x14ac:dyDescent="0.25">
      <c r="A13267" t="e">
        <f>Produkty[[#This Row],[Symbol]]</f>
        <v>#VALUE!</v>
      </c>
    </row>
    <row r="13268" spans="1:1" x14ac:dyDescent="0.25">
      <c r="A13268" t="e">
        <f>Produkty[[#This Row],[Symbol]]</f>
        <v>#VALUE!</v>
      </c>
    </row>
    <row r="13269" spans="1:1" x14ac:dyDescent="0.25">
      <c r="A13269" t="e">
        <f>Produkty[[#This Row],[Symbol]]</f>
        <v>#VALUE!</v>
      </c>
    </row>
    <row r="13270" spans="1:1" x14ac:dyDescent="0.25">
      <c r="A13270" t="e">
        <f>Produkty[[#This Row],[Symbol]]</f>
        <v>#VALUE!</v>
      </c>
    </row>
    <row r="13271" spans="1:1" x14ac:dyDescent="0.25">
      <c r="A13271" t="e">
        <f>Produkty[[#This Row],[Symbol]]</f>
        <v>#VALUE!</v>
      </c>
    </row>
    <row r="13272" spans="1:1" x14ac:dyDescent="0.25">
      <c r="A13272" t="e">
        <f>Produkty[[#This Row],[Symbol]]</f>
        <v>#VALUE!</v>
      </c>
    </row>
    <row r="13273" spans="1:1" x14ac:dyDescent="0.25">
      <c r="A13273" t="e">
        <f>Produkty[[#This Row],[Symbol]]</f>
        <v>#VALUE!</v>
      </c>
    </row>
    <row r="13274" spans="1:1" x14ac:dyDescent="0.25">
      <c r="A13274" t="e">
        <f>Produkty[[#This Row],[Symbol]]</f>
        <v>#VALUE!</v>
      </c>
    </row>
    <row r="13275" spans="1:1" x14ac:dyDescent="0.25">
      <c r="A13275" t="e">
        <f>Produkty[[#This Row],[Symbol]]</f>
        <v>#VALUE!</v>
      </c>
    </row>
    <row r="13276" spans="1:1" x14ac:dyDescent="0.25">
      <c r="A13276" t="e">
        <f>Produkty[[#This Row],[Symbol]]</f>
        <v>#VALUE!</v>
      </c>
    </row>
    <row r="13277" spans="1:1" x14ac:dyDescent="0.25">
      <c r="A13277" t="e">
        <f>Produkty[[#This Row],[Symbol]]</f>
        <v>#VALUE!</v>
      </c>
    </row>
    <row r="13278" spans="1:1" x14ac:dyDescent="0.25">
      <c r="A13278" t="e">
        <f>Produkty[[#This Row],[Symbol]]</f>
        <v>#VALUE!</v>
      </c>
    </row>
    <row r="13279" spans="1:1" x14ac:dyDescent="0.25">
      <c r="A13279" t="e">
        <f>Produkty[[#This Row],[Symbol]]</f>
        <v>#VALUE!</v>
      </c>
    </row>
    <row r="13280" spans="1:1" x14ac:dyDescent="0.25">
      <c r="A13280" t="e">
        <f>Produkty[[#This Row],[Symbol]]</f>
        <v>#VALUE!</v>
      </c>
    </row>
    <row r="13281" spans="1:1" x14ac:dyDescent="0.25">
      <c r="A13281" t="e">
        <f>Produkty[[#This Row],[Symbol]]</f>
        <v>#VALUE!</v>
      </c>
    </row>
    <row r="13282" spans="1:1" x14ac:dyDescent="0.25">
      <c r="A13282" t="e">
        <f>Produkty[[#This Row],[Symbol]]</f>
        <v>#VALUE!</v>
      </c>
    </row>
    <row r="13283" spans="1:1" x14ac:dyDescent="0.25">
      <c r="A13283" t="e">
        <f>Produkty[[#This Row],[Symbol]]</f>
        <v>#VALUE!</v>
      </c>
    </row>
    <row r="13284" spans="1:1" x14ac:dyDescent="0.25">
      <c r="A13284" t="e">
        <f>Produkty[[#This Row],[Symbol]]</f>
        <v>#VALUE!</v>
      </c>
    </row>
    <row r="13285" spans="1:1" x14ac:dyDescent="0.25">
      <c r="A13285" t="e">
        <f>Produkty[[#This Row],[Symbol]]</f>
        <v>#VALUE!</v>
      </c>
    </row>
    <row r="13286" spans="1:1" x14ac:dyDescent="0.25">
      <c r="A13286" t="e">
        <f>Produkty[[#This Row],[Symbol]]</f>
        <v>#VALUE!</v>
      </c>
    </row>
    <row r="13287" spans="1:1" x14ac:dyDescent="0.25">
      <c r="A13287" t="e">
        <f>Produkty[[#This Row],[Symbol]]</f>
        <v>#VALUE!</v>
      </c>
    </row>
    <row r="13288" spans="1:1" x14ac:dyDescent="0.25">
      <c r="A13288" t="e">
        <f>Produkty[[#This Row],[Symbol]]</f>
        <v>#VALUE!</v>
      </c>
    </row>
    <row r="13289" spans="1:1" x14ac:dyDescent="0.25">
      <c r="A13289" t="e">
        <f>Produkty[[#This Row],[Symbol]]</f>
        <v>#VALUE!</v>
      </c>
    </row>
    <row r="13290" spans="1:1" x14ac:dyDescent="0.25">
      <c r="A13290" t="e">
        <f>Produkty[[#This Row],[Symbol]]</f>
        <v>#VALUE!</v>
      </c>
    </row>
    <row r="13291" spans="1:1" x14ac:dyDescent="0.25">
      <c r="A13291" t="e">
        <f>Produkty[[#This Row],[Symbol]]</f>
        <v>#VALUE!</v>
      </c>
    </row>
    <row r="13292" spans="1:1" x14ac:dyDescent="0.25">
      <c r="A13292" t="e">
        <f>Produkty[[#This Row],[Symbol]]</f>
        <v>#VALUE!</v>
      </c>
    </row>
    <row r="13293" spans="1:1" x14ac:dyDescent="0.25">
      <c r="A13293" t="e">
        <f>Produkty[[#This Row],[Symbol]]</f>
        <v>#VALUE!</v>
      </c>
    </row>
    <row r="13294" spans="1:1" x14ac:dyDescent="0.25">
      <c r="A13294" t="e">
        <f>Produkty[[#This Row],[Symbol]]</f>
        <v>#VALUE!</v>
      </c>
    </row>
    <row r="13295" spans="1:1" x14ac:dyDescent="0.25">
      <c r="A13295" t="e">
        <f>Produkty[[#This Row],[Symbol]]</f>
        <v>#VALUE!</v>
      </c>
    </row>
    <row r="13296" spans="1:1" x14ac:dyDescent="0.25">
      <c r="A13296" t="e">
        <f>Produkty[[#This Row],[Symbol]]</f>
        <v>#VALUE!</v>
      </c>
    </row>
    <row r="13297" spans="1:1" x14ac:dyDescent="0.25">
      <c r="A13297" t="e">
        <f>Produkty[[#This Row],[Symbol]]</f>
        <v>#VALUE!</v>
      </c>
    </row>
    <row r="13298" spans="1:1" x14ac:dyDescent="0.25">
      <c r="A13298" t="e">
        <f>Produkty[[#This Row],[Symbol]]</f>
        <v>#VALUE!</v>
      </c>
    </row>
    <row r="13299" spans="1:1" x14ac:dyDescent="0.25">
      <c r="A13299" t="e">
        <f>Produkty[[#This Row],[Symbol]]</f>
        <v>#VALUE!</v>
      </c>
    </row>
    <row r="13300" spans="1:1" x14ac:dyDescent="0.25">
      <c r="A13300" t="e">
        <f>Produkty[[#This Row],[Symbol]]</f>
        <v>#VALUE!</v>
      </c>
    </row>
    <row r="13301" spans="1:1" x14ac:dyDescent="0.25">
      <c r="A13301" t="e">
        <f>Produkty[[#This Row],[Symbol]]</f>
        <v>#VALUE!</v>
      </c>
    </row>
    <row r="13302" spans="1:1" x14ac:dyDescent="0.25">
      <c r="A13302" t="e">
        <f>Produkty[[#This Row],[Symbol]]</f>
        <v>#VALUE!</v>
      </c>
    </row>
    <row r="13303" spans="1:1" x14ac:dyDescent="0.25">
      <c r="A13303" t="e">
        <f>Produkty[[#This Row],[Symbol]]</f>
        <v>#VALUE!</v>
      </c>
    </row>
    <row r="13304" spans="1:1" x14ac:dyDescent="0.25">
      <c r="A13304" t="e">
        <f>Produkty[[#This Row],[Symbol]]</f>
        <v>#VALUE!</v>
      </c>
    </row>
    <row r="13305" spans="1:1" x14ac:dyDescent="0.25">
      <c r="A13305" t="e">
        <f>Produkty[[#This Row],[Symbol]]</f>
        <v>#VALUE!</v>
      </c>
    </row>
    <row r="13306" spans="1:1" x14ac:dyDescent="0.25">
      <c r="A13306" t="e">
        <f>Produkty[[#This Row],[Symbol]]</f>
        <v>#VALUE!</v>
      </c>
    </row>
    <row r="13307" spans="1:1" x14ac:dyDescent="0.25">
      <c r="A13307" t="e">
        <f>Produkty[[#This Row],[Symbol]]</f>
        <v>#VALUE!</v>
      </c>
    </row>
    <row r="13308" spans="1:1" x14ac:dyDescent="0.25">
      <c r="A13308" t="e">
        <f>Produkty[[#This Row],[Symbol]]</f>
        <v>#VALUE!</v>
      </c>
    </row>
    <row r="13309" spans="1:1" x14ac:dyDescent="0.25">
      <c r="A13309" t="e">
        <f>Produkty[[#This Row],[Symbol]]</f>
        <v>#VALUE!</v>
      </c>
    </row>
    <row r="13310" spans="1:1" x14ac:dyDescent="0.25">
      <c r="A13310" t="e">
        <f>Produkty[[#This Row],[Symbol]]</f>
        <v>#VALUE!</v>
      </c>
    </row>
    <row r="13311" spans="1:1" x14ac:dyDescent="0.25">
      <c r="A13311" t="e">
        <f>Produkty[[#This Row],[Symbol]]</f>
        <v>#VALUE!</v>
      </c>
    </row>
    <row r="13312" spans="1:1" x14ac:dyDescent="0.25">
      <c r="A13312" t="e">
        <f>Produkty[[#This Row],[Symbol]]</f>
        <v>#VALUE!</v>
      </c>
    </row>
    <row r="13313" spans="1:1" x14ac:dyDescent="0.25">
      <c r="A13313" t="e">
        <f>Produkty[[#This Row],[Symbol]]</f>
        <v>#VALUE!</v>
      </c>
    </row>
    <row r="13314" spans="1:1" x14ac:dyDescent="0.25">
      <c r="A13314" t="e">
        <f>Produkty[[#This Row],[Symbol]]</f>
        <v>#VALUE!</v>
      </c>
    </row>
    <row r="13315" spans="1:1" x14ac:dyDescent="0.25">
      <c r="A13315" t="e">
        <f>Produkty[[#This Row],[Symbol]]</f>
        <v>#VALUE!</v>
      </c>
    </row>
    <row r="13316" spans="1:1" x14ac:dyDescent="0.25">
      <c r="A13316" t="e">
        <f>Produkty[[#This Row],[Symbol]]</f>
        <v>#VALUE!</v>
      </c>
    </row>
    <row r="13317" spans="1:1" x14ac:dyDescent="0.25">
      <c r="A13317" t="e">
        <f>Produkty[[#This Row],[Symbol]]</f>
        <v>#VALUE!</v>
      </c>
    </row>
    <row r="13318" spans="1:1" x14ac:dyDescent="0.25">
      <c r="A13318" t="e">
        <f>Produkty[[#This Row],[Symbol]]</f>
        <v>#VALUE!</v>
      </c>
    </row>
    <row r="13319" spans="1:1" x14ac:dyDescent="0.25">
      <c r="A13319" t="e">
        <f>Produkty[[#This Row],[Symbol]]</f>
        <v>#VALUE!</v>
      </c>
    </row>
    <row r="13320" spans="1:1" x14ac:dyDescent="0.25">
      <c r="A13320" t="e">
        <f>Produkty[[#This Row],[Symbol]]</f>
        <v>#VALUE!</v>
      </c>
    </row>
    <row r="13321" spans="1:1" x14ac:dyDescent="0.25">
      <c r="A13321" t="e">
        <f>Produkty[[#This Row],[Symbol]]</f>
        <v>#VALUE!</v>
      </c>
    </row>
    <row r="13322" spans="1:1" x14ac:dyDescent="0.25">
      <c r="A13322" t="e">
        <f>Produkty[[#This Row],[Symbol]]</f>
        <v>#VALUE!</v>
      </c>
    </row>
    <row r="13323" spans="1:1" x14ac:dyDescent="0.25">
      <c r="A13323" t="e">
        <f>Produkty[[#This Row],[Symbol]]</f>
        <v>#VALUE!</v>
      </c>
    </row>
    <row r="13324" spans="1:1" x14ac:dyDescent="0.25">
      <c r="A13324" t="e">
        <f>Produkty[[#This Row],[Symbol]]</f>
        <v>#VALUE!</v>
      </c>
    </row>
    <row r="13325" spans="1:1" x14ac:dyDescent="0.25">
      <c r="A13325" t="e">
        <f>Produkty[[#This Row],[Symbol]]</f>
        <v>#VALUE!</v>
      </c>
    </row>
    <row r="13326" spans="1:1" x14ac:dyDescent="0.25">
      <c r="A13326" t="e">
        <f>Produkty[[#This Row],[Symbol]]</f>
        <v>#VALUE!</v>
      </c>
    </row>
    <row r="13327" spans="1:1" x14ac:dyDescent="0.25">
      <c r="A13327" t="e">
        <f>Produkty[[#This Row],[Symbol]]</f>
        <v>#VALUE!</v>
      </c>
    </row>
    <row r="13328" spans="1:1" x14ac:dyDescent="0.25">
      <c r="A13328" t="e">
        <f>Produkty[[#This Row],[Symbol]]</f>
        <v>#VALUE!</v>
      </c>
    </row>
    <row r="13329" spans="1:1" x14ac:dyDescent="0.25">
      <c r="A13329" t="e">
        <f>Produkty[[#This Row],[Symbol]]</f>
        <v>#VALUE!</v>
      </c>
    </row>
    <row r="13330" spans="1:1" x14ac:dyDescent="0.25">
      <c r="A13330" t="e">
        <f>Produkty[[#This Row],[Symbol]]</f>
        <v>#VALUE!</v>
      </c>
    </row>
    <row r="13331" spans="1:1" x14ac:dyDescent="0.25">
      <c r="A13331" t="e">
        <f>Produkty[[#This Row],[Symbol]]</f>
        <v>#VALUE!</v>
      </c>
    </row>
    <row r="13332" spans="1:1" x14ac:dyDescent="0.25">
      <c r="A13332" t="e">
        <f>Produkty[[#This Row],[Symbol]]</f>
        <v>#VALUE!</v>
      </c>
    </row>
    <row r="13333" spans="1:1" x14ac:dyDescent="0.25">
      <c r="A13333" t="e">
        <f>Produkty[[#This Row],[Symbol]]</f>
        <v>#VALUE!</v>
      </c>
    </row>
    <row r="13334" spans="1:1" x14ac:dyDescent="0.25">
      <c r="A13334" t="e">
        <f>Produkty[[#This Row],[Symbol]]</f>
        <v>#VALUE!</v>
      </c>
    </row>
    <row r="13335" spans="1:1" x14ac:dyDescent="0.25">
      <c r="A13335" t="e">
        <f>Produkty[[#This Row],[Symbol]]</f>
        <v>#VALUE!</v>
      </c>
    </row>
    <row r="13336" spans="1:1" x14ac:dyDescent="0.25">
      <c r="A13336" t="e">
        <f>Produkty[[#This Row],[Symbol]]</f>
        <v>#VALUE!</v>
      </c>
    </row>
    <row r="13337" spans="1:1" x14ac:dyDescent="0.25">
      <c r="A13337" t="e">
        <f>Produkty[[#This Row],[Symbol]]</f>
        <v>#VALUE!</v>
      </c>
    </row>
    <row r="13338" spans="1:1" x14ac:dyDescent="0.25">
      <c r="A13338" t="e">
        <f>Produkty[[#This Row],[Symbol]]</f>
        <v>#VALUE!</v>
      </c>
    </row>
    <row r="13339" spans="1:1" x14ac:dyDescent="0.25">
      <c r="A13339" t="e">
        <f>Produkty[[#This Row],[Symbol]]</f>
        <v>#VALUE!</v>
      </c>
    </row>
    <row r="13340" spans="1:1" x14ac:dyDescent="0.25">
      <c r="A13340" t="e">
        <f>Produkty[[#This Row],[Symbol]]</f>
        <v>#VALUE!</v>
      </c>
    </row>
    <row r="13341" spans="1:1" x14ac:dyDescent="0.25">
      <c r="A13341" t="e">
        <f>Produkty[[#This Row],[Symbol]]</f>
        <v>#VALUE!</v>
      </c>
    </row>
    <row r="13342" spans="1:1" x14ac:dyDescent="0.25">
      <c r="A13342" t="e">
        <f>Produkty[[#This Row],[Symbol]]</f>
        <v>#VALUE!</v>
      </c>
    </row>
    <row r="13343" spans="1:1" x14ac:dyDescent="0.25">
      <c r="A13343" t="e">
        <f>Produkty[[#This Row],[Symbol]]</f>
        <v>#VALUE!</v>
      </c>
    </row>
    <row r="13344" spans="1:1" x14ac:dyDescent="0.25">
      <c r="A13344" t="e">
        <f>Produkty[[#This Row],[Symbol]]</f>
        <v>#VALUE!</v>
      </c>
    </row>
    <row r="13345" spans="1:1" x14ac:dyDescent="0.25">
      <c r="A13345" t="e">
        <f>Produkty[[#This Row],[Symbol]]</f>
        <v>#VALUE!</v>
      </c>
    </row>
    <row r="13346" spans="1:1" x14ac:dyDescent="0.25">
      <c r="A13346" t="e">
        <f>Produkty[[#This Row],[Symbol]]</f>
        <v>#VALUE!</v>
      </c>
    </row>
    <row r="13347" spans="1:1" x14ac:dyDescent="0.25">
      <c r="A13347" t="e">
        <f>Produkty[[#This Row],[Symbol]]</f>
        <v>#VALUE!</v>
      </c>
    </row>
    <row r="13348" spans="1:1" x14ac:dyDescent="0.25">
      <c r="A13348" t="e">
        <f>Produkty[[#This Row],[Symbol]]</f>
        <v>#VALUE!</v>
      </c>
    </row>
    <row r="13349" spans="1:1" x14ac:dyDescent="0.25">
      <c r="A13349" t="e">
        <f>Produkty[[#This Row],[Symbol]]</f>
        <v>#VALUE!</v>
      </c>
    </row>
    <row r="13350" spans="1:1" x14ac:dyDescent="0.25">
      <c r="A13350" t="e">
        <f>Produkty[[#This Row],[Symbol]]</f>
        <v>#VALUE!</v>
      </c>
    </row>
    <row r="13351" spans="1:1" x14ac:dyDescent="0.25">
      <c r="A13351" t="e">
        <f>Produkty[[#This Row],[Symbol]]</f>
        <v>#VALUE!</v>
      </c>
    </row>
    <row r="13352" spans="1:1" x14ac:dyDescent="0.25">
      <c r="A13352" t="e">
        <f>Produkty[[#This Row],[Symbol]]</f>
        <v>#VALUE!</v>
      </c>
    </row>
    <row r="13353" spans="1:1" x14ac:dyDescent="0.25">
      <c r="A13353" t="e">
        <f>Produkty[[#This Row],[Symbol]]</f>
        <v>#VALUE!</v>
      </c>
    </row>
    <row r="13354" spans="1:1" x14ac:dyDescent="0.25">
      <c r="A13354" t="e">
        <f>Produkty[[#This Row],[Symbol]]</f>
        <v>#VALUE!</v>
      </c>
    </row>
    <row r="13355" spans="1:1" x14ac:dyDescent="0.25">
      <c r="A13355" t="e">
        <f>Produkty[[#This Row],[Symbol]]</f>
        <v>#VALUE!</v>
      </c>
    </row>
    <row r="13356" spans="1:1" x14ac:dyDescent="0.25">
      <c r="A13356" t="e">
        <f>Produkty[[#This Row],[Symbol]]</f>
        <v>#VALUE!</v>
      </c>
    </row>
    <row r="13357" spans="1:1" x14ac:dyDescent="0.25">
      <c r="A13357" t="e">
        <f>Produkty[[#This Row],[Symbol]]</f>
        <v>#VALUE!</v>
      </c>
    </row>
    <row r="13358" spans="1:1" x14ac:dyDescent="0.25">
      <c r="A13358" t="e">
        <f>Produkty[[#This Row],[Symbol]]</f>
        <v>#VALUE!</v>
      </c>
    </row>
    <row r="13359" spans="1:1" x14ac:dyDescent="0.25">
      <c r="A13359" t="e">
        <f>Produkty[[#This Row],[Symbol]]</f>
        <v>#VALUE!</v>
      </c>
    </row>
    <row r="13360" spans="1:1" x14ac:dyDescent="0.25">
      <c r="A13360" t="e">
        <f>Produkty[[#This Row],[Symbol]]</f>
        <v>#VALUE!</v>
      </c>
    </row>
    <row r="13361" spans="1:1" x14ac:dyDescent="0.25">
      <c r="A13361" t="e">
        <f>Produkty[[#This Row],[Symbol]]</f>
        <v>#VALUE!</v>
      </c>
    </row>
    <row r="13362" spans="1:1" x14ac:dyDescent="0.25">
      <c r="A13362" t="e">
        <f>Produkty[[#This Row],[Symbol]]</f>
        <v>#VALUE!</v>
      </c>
    </row>
    <row r="13363" spans="1:1" x14ac:dyDescent="0.25">
      <c r="A13363" t="e">
        <f>Produkty[[#This Row],[Symbol]]</f>
        <v>#VALUE!</v>
      </c>
    </row>
    <row r="13364" spans="1:1" x14ac:dyDescent="0.25">
      <c r="A13364" t="e">
        <f>Produkty[[#This Row],[Symbol]]</f>
        <v>#VALUE!</v>
      </c>
    </row>
    <row r="13365" spans="1:1" x14ac:dyDescent="0.25">
      <c r="A13365" t="e">
        <f>Produkty[[#This Row],[Symbol]]</f>
        <v>#VALUE!</v>
      </c>
    </row>
    <row r="13366" spans="1:1" x14ac:dyDescent="0.25">
      <c r="A13366" t="e">
        <f>Produkty[[#This Row],[Symbol]]</f>
        <v>#VALUE!</v>
      </c>
    </row>
    <row r="13367" spans="1:1" x14ac:dyDescent="0.25">
      <c r="A13367" t="e">
        <f>Produkty[[#This Row],[Symbol]]</f>
        <v>#VALUE!</v>
      </c>
    </row>
    <row r="13368" spans="1:1" x14ac:dyDescent="0.25">
      <c r="A13368" t="e">
        <f>Produkty[[#This Row],[Symbol]]</f>
        <v>#VALUE!</v>
      </c>
    </row>
    <row r="13369" spans="1:1" x14ac:dyDescent="0.25">
      <c r="A13369" t="e">
        <f>Produkty[[#This Row],[Symbol]]</f>
        <v>#VALUE!</v>
      </c>
    </row>
    <row r="13370" spans="1:1" x14ac:dyDescent="0.25">
      <c r="A13370" t="e">
        <f>Produkty[[#This Row],[Symbol]]</f>
        <v>#VALUE!</v>
      </c>
    </row>
    <row r="13371" spans="1:1" x14ac:dyDescent="0.25">
      <c r="A13371" t="e">
        <f>Produkty[[#This Row],[Symbol]]</f>
        <v>#VALUE!</v>
      </c>
    </row>
    <row r="13372" spans="1:1" x14ac:dyDescent="0.25">
      <c r="A13372" t="e">
        <f>Produkty[[#This Row],[Symbol]]</f>
        <v>#VALUE!</v>
      </c>
    </row>
    <row r="13373" spans="1:1" x14ac:dyDescent="0.25">
      <c r="A13373" t="e">
        <f>Produkty[[#This Row],[Symbol]]</f>
        <v>#VALUE!</v>
      </c>
    </row>
    <row r="13374" spans="1:1" x14ac:dyDescent="0.25">
      <c r="A13374" t="e">
        <f>Produkty[[#This Row],[Symbol]]</f>
        <v>#VALUE!</v>
      </c>
    </row>
    <row r="13375" spans="1:1" x14ac:dyDescent="0.25">
      <c r="A13375" t="e">
        <f>Produkty[[#This Row],[Symbol]]</f>
        <v>#VALUE!</v>
      </c>
    </row>
    <row r="13376" spans="1:1" x14ac:dyDescent="0.25">
      <c r="A13376" t="e">
        <f>Produkty[[#This Row],[Symbol]]</f>
        <v>#VALUE!</v>
      </c>
    </row>
    <row r="13377" spans="1:1" x14ac:dyDescent="0.25">
      <c r="A13377" t="e">
        <f>Produkty[[#This Row],[Symbol]]</f>
        <v>#VALUE!</v>
      </c>
    </row>
    <row r="13378" spans="1:1" x14ac:dyDescent="0.25">
      <c r="A13378" t="e">
        <f>Produkty[[#This Row],[Symbol]]</f>
        <v>#VALUE!</v>
      </c>
    </row>
    <row r="13379" spans="1:1" x14ac:dyDescent="0.25">
      <c r="A13379" t="e">
        <f>Produkty[[#This Row],[Symbol]]</f>
        <v>#VALUE!</v>
      </c>
    </row>
    <row r="13380" spans="1:1" x14ac:dyDescent="0.25">
      <c r="A13380" t="e">
        <f>Produkty[[#This Row],[Symbol]]</f>
        <v>#VALUE!</v>
      </c>
    </row>
    <row r="13381" spans="1:1" x14ac:dyDescent="0.25">
      <c r="A13381" t="e">
        <f>Produkty[[#This Row],[Symbol]]</f>
        <v>#VALUE!</v>
      </c>
    </row>
    <row r="13382" spans="1:1" x14ac:dyDescent="0.25">
      <c r="A13382" t="e">
        <f>Produkty[[#This Row],[Symbol]]</f>
        <v>#VALUE!</v>
      </c>
    </row>
    <row r="13383" spans="1:1" x14ac:dyDescent="0.25">
      <c r="A13383" t="e">
        <f>Produkty[[#This Row],[Symbol]]</f>
        <v>#VALUE!</v>
      </c>
    </row>
    <row r="13384" spans="1:1" x14ac:dyDescent="0.25">
      <c r="A13384" t="e">
        <f>Produkty[[#This Row],[Symbol]]</f>
        <v>#VALUE!</v>
      </c>
    </row>
    <row r="13385" spans="1:1" x14ac:dyDescent="0.25">
      <c r="A13385" t="e">
        <f>Produkty[[#This Row],[Symbol]]</f>
        <v>#VALUE!</v>
      </c>
    </row>
    <row r="13386" spans="1:1" x14ac:dyDescent="0.25">
      <c r="A13386" t="e">
        <f>Produkty[[#This Row],[Symbol]]</f>
        <v>#VALUE!</v>
      </c>
    </row>
    <row r="13387" spans="1:1" x14ac:dyDescent="0.25">
      <c r="A13387" t="e">
        <f>Produkty[[#This Row],[Symbol]]</f>
        <v>#VALUE!</v>
      </c>
    </row>
    <row r="13388" spans="1:1" x14ac:dyDescent="0.25">
      <c r="A13388" t="e">
        <f>Produkty[[#This Row],[Symbol]]</f>
        <v>#VALUE!</v>
      </c>
    </row>
    <row r="13389" spans="1:1" x14ac:dyDescent="0.25">
      <c r="A13389" t="e">
        <f>Produkty[[#This Row],[Symbol]]</f>
        <v>#VALUE!</v>
      </c>
    </row>
    <row r="13390" spans="1:1" x14ac:dyDescent="0.25">
      <c r="A13390" t="e">
        <f>Produkty[[#This Row],[Symbol]]</f>
        <v>#VALUE!</v>
      </c>
    </row>
    <row r="13391" spans="1:1" x14ac:dyDescent="0.25">
      <c r="A13391" t="e">
        <f>Produkty[[#This Row],[Symbol]]</f>
        <v>#VALUE!</v>
      </c>
    </row>
    <row r="13392" spans="1:1" x14ac:dyDescent="0.25">
      <c r="A13392" t="e">
        <f>Produkty[[#This Row],[Symbol]]</f>
        <v>#VALUE!</v>
      </c>
    </row>
    <row r="13393" spans="1:1" x14ac:dyDescent="0.25">
      <c r="A13393" t="e">
        <f>Produkty[[#This Row],[Symbol]]</f>
        <v>#VALUE!</v>
      </c>
    </row>
    <row r="13394" spans="1:1" x14ac:dyDescent="0.25">
      <c r="A13394" t="e">
        <f>Produkty[[#This Row],[Symbol]]</f>
        <v>#VALUE!</v>
      </c>
    </row>
    <row r="13395" spans="1:1" x14ac:dyDescent="0.25">
      <c r="A13395" t="e">
        <f>Produkty[[#This Row],[Symbol]]</f>
        <v>#VALUE!</v>
      </c>
    </row>
    <row r="13396" spans="1:1" x14ac:dyDescent="0.25">
      <c r="A13396" t="e">
        <f>Produkty[[#This Row],[Symbol]]</f>
        <v>#VALUE!</v>
      </c>
    </row>
    <row r="13397" spans="1:1" x14ac:dyDescent="0.25">
      <c r="A13397" t="e">
        <f>Produkty[[#This Row],[Symbol]]</f>
        <v>#VALUE!</v>
      </c>
    </row>
    <row r="13398" spans="1:1" x14ac:dyDescent="0.25">
      <c r="A13398" t="e">
        <f>Produkty[[#This Row],[Symbol]]</f>
        <v>#VALUE!</v>
      </c>
    </row>
    <row r="13399" spans="1:1" x14ac:dyDescent="0.25">
      <c r="A13399" t="e">
        <f>Produkty[[#This Row],[Symbol]]</f>
        <v>#VALUE!</v>
      </c>
    </row>
    <row r="13400" spans="1:1" x14ac:dyDescent="0.25">
      <c r="A13400" t="e">
        <f>Produkty[[#This Row],[Symbol]]</f>
        <v>#VALUE!</v>
      </c>
    </row>
    <row r="13401" spans="1:1" x14ac:dyDescent="0.25">
      <c r="A13401" t="e">
        <f>Produkty[[#This Row],[Symbol]]</f>
        <v>#VALUE!</v>
      </c>
    </row>
    <row r="13402" spans="1:1" x14ac:dyDescent="0.25">
      <c r="A13402" t="e">
        <f>Produkty[[#This Row],[Symbol]]</f>
        <v>#VALUE!</v>
      </c>
    </row>
    <row r="13403" spans="1:1" x14ac:dyDescent="0.25">
      <c r="A13403" t="e">
        <f>Produkty[[#This Row],[Symbol]]</f>
        <v>#VALUE!</v>
      </c>
    </row>
    <row r="13404" spans="1:1" x14ac:dyDescent="0.25">
      <c r="A13404" t="e">
        <f>Produkty[[#This Row],[Symbol]]</f>
        <v>#VALUE!</v>
      </c>
    </row>
    <row r="13405" spans="1:1" x14ac:dyDescent="0.25">
      <c r="A13405" t="e">
        <f>Produkty[[#This Row],[Symbol]]</f>
        <v>#VALUE!</v>
      </c>
    </row>
    <row r="13406" spans="1:1" x14ac:dyDescent="0.25">
      <c r="A13406" t="e">
        <f>Produkty[[#This Row],[Symbol]]</f>
        <v>#VALUE!</v>
      </c>
    </row>
    <row r="13407" spans="1:1" x14ac:dyDescent="0.25">
      <c r="A13407" t="e">
        <f>Produkty[[#This Row],[Symbol]]</f>
        <v>#VALUE!</v>
      </c>
    </row>
    <row r="13408" spans="1:1" x14ac:dyDescent="0.25">
      <c r="A13408" t="e">
        <f>Produkty[[#This Row],[Symbol]]</f>
        <v>#VALUE!</v>
      </c>
    </row>
    <row r="13409" spans="1:1" x14ac:dyDescent="0.25">
      <c r="A13409" t="e">
        <f>Produkty[[#This Row],[Symbol]]</f>
        <v>#VALUE!</v>
      </c>
    </row>
    <row r="13410" spans="1:1" x14ac:dyDescent="0.25">
      <c r="A13410" t="e">
        <f>Produkty[[#This Row],[Symbol]]</f>
        <v>#VALUE!</v>
      </c>
    </row>
    <row r="13411" spans="1:1" x14ac:dyDescent="0.25">
      <c r="A13411" t="e">
        <f>Produkty[[#This Row],[Symbol]]</f>
        <v>#VALUE!</v>
      </c>
    </row>
    <row r="13412" spans="1:1" x14ac:dyDescent="0.25">
      <c r="A13412" t="e">
        <f>Produkty[[#This Row],[Symbol]]</f>
        <v>#VALUE!</v>
      </c>
    </row>
    <row r="13413" spans="1:1" x14ac:dyDescent="0.25">
      <c r="A13413" t="e">
        <f>Produkty[[#This Row],[Symbol]]</f>
        <v>#VALUE!</v>
      </c>
    </row>
    <row r="13414" spans="1:1" x14ac:dyDescent="0.25">
      <c r="A13414" t="e">
        <f>Produkty[[#This Row],[Symbol]]</f>
        <v>#VALUE!</v>
      </c>
    </row>
    <row r="13415" spans="1:1" x14ac:dyDescent="0.25">
      <c r="A13415" t="e">
        <f>Produkty[[#This Row],[Symbol]]</f>
        <v>#VALUE!</v>
      </c>
    </row>
    <row r="13416" spans="1:1" x14ac:dyDescent="0.25">
      <c r="A13416" t="e">
        <f>Produkty[[#This Row],[Symbol]]</f>
        <v>#VALUE!</v>
      </c>
    </row>
    <row r="13417" spans="1:1" x14ac:dyDescent="0.25">
      <c r="A13417" t="e">
        <f>Produkty[[#This Row],[Symbol]]</f>
        <v>#VALUE!</v>
      </c>
    </row>
    <row r="13418" spans="1:1" x14ac:dyDescent="0.25">
      <c r="A13418" t="e">
        <f>Produkty[[#This Row],[Symbol]]</f>
        <v>#VALUE!</v>
      </c>
    </row>
    <row r="13419" spans="1:1" x14ac:dyDescent="0.25">
      <c r="A13419" t="e">
        <f>Produkty[[#This Row],[Symbol]]</f>
        <v>#VALUE!</v>
      </c>
    </row>
    <row r="13420" spans="1:1" x14ac:dyDescent="0.25">
      <c r="A13420" t="e">
        <f>Produkty[[#This Row],[Symbol]]</f>
        <v>#VALUE!</v>
      </c>
    </row>
    <row r="13421" spans="1:1" x14ac:dyDescent="0.25">
      <c r="A13421" t="e">
        <f>Produkty[[#This Row],[Symbol]]</f>
        <v>#VALUE!</v>
      </c>
    </row>
    <row r="13422" spans="1:1" x14ac:dyDescent="0.25">
      <c r="A13422" t="e">
        <f>Produkty[[#This Row],[Symbol]]</f>
        <v>#VALUE!</v>
      </c>
    </row>
    <row r="13423" spans="1:1" x14ac:dyDescent="0.25">
      <c r="A13423" t="e">
        <f>Produkty[[#This Row],[Symbol]]</f>
        <v>#VALUE!</v>
      </c>
    </row>
    <row r="13424" spans="1:1" x14ac:dyDescent="0.25">
      <c r="A13424" t="e">
        <f>Produkty[[#This Row],[Symbol]]</f>
        <v>#VALUE!</v>
      </c>
    </row>
    <row r="13425" spans="1:1" x14ac:dyDescent="0.25">
      <c r="A13425" t="e">
        <f>Produkty[[#This Row],[Symbol]]</f>
        <v>#VALUE!</v>
      </c>
    </row>
    <row r="13426" spans="1:1" x14ac:dyDescent="0.25">
      <c r="A13426" t="e">
        <f>Produkty[[#This Row],[Symbol]]</f>
        <v>#VALUE!</v>
      </c>
    </row>
    <row r="13427" spans="1:1" x14ac:dyDescent="0.25">
      <c r="A13427" t="e">
        <f>Produkty[[#This Row],[Symbol]]</f>
        <v>#VALUE!</v>
      </c>
    </row>
    <row r="13428" spans="1:1" x14ac:dyDescent="0.25">
      <c r="A13428" t="e">
        <f>Produkty[[#This Row],[Symbol]]</f>
        <v>#VALUE!</v>
      </c>
    </row>
    <row r="13429" spans="1:1" x14ac:dyDescent="0.25">
      <c r="A13429" t="e">
        <f>Produkty[[#This Row],[Symbol]]</f>
        <v>#VALUE!</v>
      </c>
    </row>
    <row r="13430" spans="1:1" x14ac:dyDescent="0.25">
      <c r="A13430" t="e">
        <f>Produkty[[#This Row],[Symbol]]</f>
        <v>#VALUE!</v>
      </c>
    </row>
    <row r="13431" spans="1:1" x14ac:dyDescent="0.25">
      <c r="A13431" t="e">
        <f>Produkty[[#This Row],[Symbol]]</f>
        <v>#VALUE!</v>
      </c>
    </row>
    <row r="13432" spans="1:1" x14ac:dyDescent="0.25">
      <c r="A13432" t="e">
        <f>Produkty[[#This Row],[Symbol]]</f>
        <v>#VALUE!</v>
      </c>
    </row>
    <row r="13433" spans="1:1" x14ac:dyDescent="0.25">
      <c r="A13433" t="e">
        <f>Produkty[[#This Row],[Symbol]]</f>
        <v>#VALUE!</v>
      </c>
    </row>
    <row r="13434" spans="1:1" x14ac:dyDescent="0.25">
      <c r="A13434" t="e">
        <f>Produkty[[#This Row],[Symbol]]</f>
        <v>#VALUE!</v>
      </c>
    </row>
    <row r="13435" spans="1:1" x14ac:dyDescent="0.25">
      <c r="A13435" t="e">
        <f>Produkty[[#This Row],[Symbol]]</f>
        <v>#VALUE!</v>
      </c>
    </row>
    <row r="13436" spans="1:1" x14ac:dyDescent="0.25">
      <c r="A13436" t="e">
        <f>Produkty[[#This Row],[Symbol]]</f>
        <v>#VALUE!</v>
      </c>
    </row>
    <row r="13437" spans="1:1" x14ac:dyDescent="0.25">
      <c r="A13437" t="e">
        <f>Produkty[[#This Row],[Symbol]]</f>
        <v>#VALUE!</v>
      </c>
    </row>
    <row r="13438" spans="1:1" x14ac:dyDescent="0.25">
      <c r="A13438" t="e">
        <f>Produkty[[#This Row],[Symbol]]</f>
        <v>#VALUE!</v>
      </c>
    </row>
    <row r="13439" spans="1:1" x14ac:dyDescent="0.25">
      <c r="A13439" t="e">
        <f>Produkty[[#This Row],[Symbol]]</f>
        <v>#VALUE!</v>
      </c>
    </row>
    <row r="13440" spans="1:1" x14ac:dyDescent="0.25">
      <c r="A13440" t="e">
        <f>Produkty[[#This Row],[Symbol]]</f>
        <v>#VALUE!</v>
      </c>
    </row>
    <row r="13441" spans="1:1" x14ac:dyDescent="0.25">
      <c r="A13441" t="e">
        <f>Produkty[[#This Row],[Symbol]]</f>
        <v>#VALUE!</v>
      </c>
    </row>
    <row r="13442" spans="1:1" x14ac:dyDescent="0.25">
      <c r="A13442" t="e">
        <f>Produkty[[#This Row],[Symbol]]</f>
        <v>#VALUE!</v>
      </c>
    </row>
    <row r="13443" spans="1:1" x14ac:dyDescent="0.25">
      <c r="A13443" t="e">
        <f>Produkty[[#This Row],[Symbol]]</f>
        <v>#VALUE!</v>
      </c>
    </row>
    <row r="13444" spans="1:1" x14ac:dyDescent="0.25">
      <c r="A13444" t="e">
        <f>Produkty[[#This Row],[Symbol]]</f>
        <v>#VALUE!</v>
      </c>
    </row>
    <row r="13445" spans="1:1" x14ac:dyDescent="0.25">
      <c r="A13445" t="e">
        <f>Produkty[[#This Row],[Symbol]]</f>
        <v>#VALUE!</v>
      </c>
    </row>
    <row r="13446" spans="1:1" x14ac:dyDescent="0.25">
      <c r="A13446" t="e">
        <f>Produkty[[#This Row],[Symbol]]</f>
        <v>#VALUE!</v>
      </c>
    </row>
    <row r="13447" spans="1:1" x14ac:dyDescent="0.25">
      <c r="A13447" t="e">
        <f>Produkty[[#This Row],[Symbol]]</f>
        <v>#VALUE!</v>
      </c>
    </row>
    <row r="13448" spans="1:1" x14ac:dyDescent="0.25">
      <c r="A13448" t="e">
        <f>Produkty[[#This Row],[Symbol]]</f>
        <v>#VALUE!</v>
      </c>
    </row>
    <row r="13449" spans="1:1" x14ac:dyDescent="0.25">
      <c r="A13449" t="e">
        <f>Produkty[[#This Row],[Symbol]]</f>
        <v>#VALUE!</v>
      </c>
    </row>
    <row r="13450" spans="1:1" x14ac:dyDescent="0.25">
      <c r="A13450" t="e">
        <f>Produkty[[#This Row],[Symbol]]</f>
        <v>#VALUE!</v>
      </c>
    </row>
    <row r="13451" spans="1:1" x14ac:dyDescent="0.25">
      <c r="A13451" t="e">
        <f>Produkty[[#This Row],[Symbol]]</f>
        <v>#VALUE!</v>
      </c>
    </row>
    <row r="13452" spans="1:1" x14ac:dyDescent="0.25">
      <c r="A13452" t="e">
        <f>Produkty[[#This Row],[Symbol]]</f>
        <v>#VALUE!</v>
      </c>
    </row>
    <row r="13453" spans="1:1" x14ac:dyDescent="0.25">
      <c r="A13453" t="e">
        <f>Produkty[[#This Row],[Symbol]]</f>
        <v>#VALUE!</v>
      </c>
    </row>
    <row r="13454" spans="1:1" x14ac:dyDescent="0.25">
      <c r="A13454" t="e">
        <f>Produkty[[#This Row],[Symbol]]</f>
        <v>#VALUE!</v>
      </c>
    </row>
    <row r="13455" spans="1:1" x14ac:dyDescent="0.25">
      <c r="A13455" t="e">
        <f>Produkty[[#This Row],[Symbol]]</f>
        <v>#VALUE!</v>
      </c>
    </row>
    <row r="13456" spans="1:1" x14ac:dyDescent="0.25">
      <c r="A13456" t="e">
        <f>Produkty[[#This Row],[Symbol]]</f>
        <v>#VALUE!</v>
      </c>
    </row>
    <row r="13457" spans="1:1" x14ac:dyDescent="0.25">
      <c r="A13457" t="e">
        <f>Produkty[[#This Row],[Symbol]]</f>
        <v>#VALUE!</v>
      </c>
    </row>
    <row r="13458" spans="1:1" x14ac:dyDescent="0.25">
      <c r="A13458" t="e">
        <f>Produkty[[#This Row],[Symbol]]</f>
        <v>#VALUE!</v>
      </c>
    </row>
    <row r="13459" spans="1:1" x14ac:dyDescent="0.25">
      <c r="A13459" t="e">
        <f>Produkty[[#This Row],[Symbol]]</f>
        <v>#VALUE!</v>
      </c>
    </row>
    <row r="13460" spans="1:1" x14ac:dyDescent="0.25">
      <c r="A13460" t="e">
        <f>Produkty[[#This Row],[Symbol]]</f>
        <v>#VALUE!</v>
      </c>
    </row>
    <row r="13461" spans="1:1" x14ac:dyDescent="0.25">
      <c r="A13461" t="e">
        <f>Produkty[[#This Row],[Symbol]]</f>
        <v>#VALUE!</v>
      </c>
    </row>
    <row r="13462" spans="1:1" x14ac:dyDescent="0.25">
      <c r="A13462" t="e">
        <f>Produkty[[#This Row],[Symbol]]</f>
        <v>#VALUE!</v>
      </c>
    </row>
    <row r="13463" spans="1:1" x14ac:dyDescent="0.25">
      <c r="A13463" t="e">
        <f>Produkty[[#This Row],[Symbol]]</f>
        <v>#VALUE!</v>
      </c>
    </row>
    <row r="13464" spans="1:1" x14ac:dyDescent="0.25">
      <c r="A13464" t="e">
        <f>Produkty[[#This Row],[Symbol]]</f>
        <v>#VALUE!</v>
      </c>
    </row>
    <row r="13465" spans="1:1" x14ac:dyDescent="0.25">
      <c r="A13465" t="e">
        <f>Produkty[[#This Row],[Symbol]]</f>
        <v>#VALUE!</v>
      </c>
    </row>
    <row r="13466" spans="1:1" x14ac:dyDescent="0.25">
      <c r="A13466" t="e">
        <f>Produkty[[#This Row],[Symbol]]</f>
        <v>#VALUE!</v>
      </c>
    </row>
    <row r="13467" spans="1:1" x14ac:dyDescent="0.25">
      <c r="A13467" t="e">
        <f>Produkty[[#This Row],[Symbol]]</f>
        <v>#VALUE!</v>
      </c>
    </row>
    <row r="13468" spans="1:1" x14ac:dyDescent="0.25">
      <c r="A13468" t="e">
        <f>Produkty[[#This Row],[Symbol]]</f>
        <v>#VALUE!</v>
      </c>
    </row>
    <row r="13469" spans="1:1" x14ac:dyDescent="0.25">
      <c r="A13469" t="e">
        <f>Produkty[[#This Row],[Symbol]]</f>
        <v>#VALUE!</v>
      </c>
    </row>
    <row r="13470" spans="1:1" x14ac:dyDescent="0.25">
      <c r="A13470" t="e">
        <f>Produkty[[#This Row],[Symbol]]</f>
        <v>#VALUE!</v>
      </c>
    </row>
    <row r="13471" spans="1:1" x14ac:dyDescent="0.25">
      <c r="A13471" t="e">
        <f>Produkty[[#This Row],[Symbol]]</f>
        <v>#VALUE!</v>
      </c>
    </row>
    <row r="13472" spans="1:1" x14ac:dyDescent="0.25">
      <c r="A13472" t="e">
        <f>Produkty[[#This Row],[Symbol]]</f>
        <v>#VALUE!</v>
      </c>
    </row>
    <row r="13473" spans="1:1" x14ac:dyDescent="0.25">
      <c r="A13473" t="e">
        <f>Produkty[[#This Row],[Symbol]]</f>
        <v>#VALUE!</v>
      </c>
    </row>
    <row r="13474" spans="1:1" x14ac:dyDescent="0.25">
      <c r="A13474" t="e">
        <f>Produkty[[#This Row],[Symbol]]</f>
        <v>#VALUE!</v>
      </c>
    </row>
    <row r="13475" spans="1:1" x14ac:dyDescent="0.25">
      <c r="A13475" t="e">
        <f>Produkty[[#This Row],[Symbol]]</f>
        <v>#VALUE!</v>
      </c>
    </row>
    <row r="13476" spans="1:1" x14ac:dyDescent="0.25">
      <c r="A13476" t="e">
        <f>Produkty[[#This Row],[Symbol]]</f>
        <v>#VALUE!</v>
      </c>
    </row>
    <row r="13477" spans="1:1" x14ac:dyDescent="0.25">
      <c r="A13477" t="e">
        <f>Produkty[[#This Row],[Symbol]]</f>
        <v>#VALUE!</v>
      </c>
    </row>
    <row r="13478" spans="1:1" x14ac:dyDescent="0.25">
      <c r="A13478" t="e">
        <f>Produkty[[#This Row],[Symbol]]</f>
        <v>#VALUE!</v>
      </c>
    </row>
    <row r="13479" spans="1:1" x14ac:dyDescent="0.25">
      <c r="A13479" t="e">
        <f>Produkty[[#This Row],[Symbol]]</f>
        <v>#VALUE!</v>
      </c>
    </row>
    <row r="13480" spans="1:1" x14ac:dyDescent="0.25">
      <c r="A13480" t="e">
        <f>Produkty[[#This Row],[Symbol]]</f>
        <v>#VALUE!</v>
      </c>
    </row>
    <row r="13481" spans="1:1" x14ac:dyDescent="0.25">
      <c r="A13481" t="e">
        <f>Produkty[[#This Row],[Symbol]]</f>
        <v>#VALUE!</v>
      </c>
    </row>
    <row r="13482" spans="1:1" x14ac:dyDescent="0.25">
      <c r="A13482" t="e">
        <f>Produkty[[#This Row],[Symbol]]</f>
        <v>#VALUE!</v>
      </c>
    </row>
    <row r="13483" spans="1:1" x14ac:dyDescent="0.25">
      <c r="A13483" t="e">
        <f>Produkty[[#This Row],[Symbol]]</f>
        <v>#VALUE!</v>
      </c>
    </row>
    <row r="13484" spans="1:1" x14ac:dyDescent="0.25">
      <c r="A13484" t="e">
        <f>Produkty[[#This Row],[Symbol]]</f>
        <v>#VALUE!</v>
      </c>
    </row>
    <row r="13485" spans="1:1" x14ac:dyDescent="0.25">
      <c r="A13485" t="e">
        <f>Produkty[[#This Row],[Symbol]]</f>
        <v>#VALUE!</v>
      </c>
    </row>
    <row r="13486" spans="1:1" x14ac:dyDescent="0.25">
      <c r="A13486" t="e">
        <f>Produkty[[#This Row],[Symbol]]</f>
        <v>#VALUE!</v>
      </c>
    </row>
    <row r="13487" spans="1:1" x14ac:dyDescent="0.25">
      <c r="A13487" t="e">
        <f>Produkty[[#This Row],[Symbol]]</f>
        <v>#VALUE!</v>
      </c>
    </row>
    <row r="13488" spans="1:1" x14ac:dyDescent="0.25">
      <c r="A13488" t="e">
        <f>Produkty[[#This Row],[Symbol]]</f>
        <v>#VALUE!</v>
      </c>
    </row>
    <row r="13489" spans="1:1" x14ac:dyDescent="0.25">
      <c r="A13489" t="e">
        <f>Produkty[[#This Row],[Symbol]]</f>
        <v>#VALUE!</v>
      </c>
    </row>
    <row r="13490" spans="1:1" x14ac:dyDescent="0.25">
      <c r="A13490" t="e">
        <f>Produkty[[#This Row],[Symbol]]</f>
        <v>#VALUE!</v>
      </c>
    </row>
    <row r="13491" spans="1:1" x14ac:dyDescent="0.25">
      <c r="A13491" t="e">
        <f>Produkty[[#This Row],[Symbol]]</f>
        <v>#VALUE!</v>
      </c>
    </row>
    <row r="13492" spans="1:1" x14ac:dyDescent="0.25">
      <c r="A13492" t="e">
        <f>Produkty[[#This Row],[Symbol]]</f>
        <v>#VALUE!</v>
      </c>
    </row>
    <row r="13493" spans="1:1" x14ac:dyDescent="0.25">
      <c r="A13493" t="e">
        <f>Produkty[[#This Row],[Symbol]]</f>
        <v>#VALUE!</v>
      </c>
    </row>
    <row r="13494" spans="1:1" x14ac:dyDescent="0.25">
      <c r="A13494" t="e">
        <f>Produkty[[#This Row],[Symbol]]</f>
        <v>#VALUE!</v>
      </c>
    </row>
    <row r="13495" spans="1:1" x14ac:dyDescent="0.25">
      <c r="A13495" t="e">
        <f>Produkty[[#This Row],[Symbol]]</f>
        <v>#VALUE!</v>
      </c>
    </row>
    <row r="13496" spans="1:1" x14ac:dyDescent="0.25">
      <c r="A13496" t="e">
        <f>Produkty[[#This Row],[Symbol]]</f>
        <v>#VALUE!</v>
      </c>
    </row>
    <row r="13497" spans="1:1" x14ac:dyDescent="0.25">
      <c r="A13497" t="e">
        <f>Produkty[[#This Row],[Symbol]]</f>
        <v>#VALUE!</v>
      </c>
    </row>
    <row r="13498" spans="1:1" x14ac:dyDescent="0.25">
      <c r="A13498" t="e">
        <f>Produkty[[#This Row],[Symbol]]</f>
        <v>#VALUE!</v>
      </c>
    </row>
    <row r="13499" spans="1:1" x14ac:dyDescent="0.25">
      <c r="A13499" t="e">
        <f>Produkty[[#This Row],[Symbol]]</f>
        <v>#VALUE!</v>
      </c>
    </row>
    <row r="13500" spans="1:1" x14ac:dyDescent="0.25">
      <c r="A13500" t="e">
        <f>Produkty[[#This Row],[Symbol]]</f>
        <v>#VALUE!</v>
      </c>
    </row>
    <row r="13501" spans="1:1" x14ac:dyDescent="0.25">
      <c r="A13501" t="e">
        <f>Produkty[[#This Row],[Symbol]]</f>
        <v>#VALUE!</v>
      </c>
    </row>
    <row r="13502" spans="1:1" x14ac:dyDescent="0.25">
      <c r="A13502" t="e">
        <f>Produkty[[#This Row],[Symbol]]</f>
        <v>#VALUE!</v>
      </c>
    </row>
    <row r="13503" spans="1:1" x14ac:dyDescent="0.25">
      <c r="A13503" t="e">
        <f>Produkty[[#This Row],[Symbol]]</f>
        <v>#VALUE!</v>
      </c>
    </row>
    <row r="13504" spans="1:1" x14ac:dyDescent="0.25">
      <c r="A13504" t="e">
        <f>Produkty[[#This Row],[Symbol]]</f>
        <v>#VALUE!</v>
      </c>
    </row>
    <row r="13505" spans="1:1" x14ac:dyDescent="0.25">
      <c r="A13505" t="e">
        <f>Produkty[[#This Row],[Symbol]]</f>
        <v>#VALUE!</v>
      </c>
    </row>
    <row r="13506" spans="1:1" x14ac:dyDescent="0.25">
      <c r="A13506" t="e">
        <f>Produkty[[#This Row],[Symbol]]</f>
        <v>#VALUE!</v>
      </c>
    </row>
    <row r="13507" spans="1:1" x14ac:dyDescent="0.25">
      <c r="A13507" t="e">
        <f>Produkty[[#This Row],[Symbol]]</f>
        <v>#VALUE!</v>
      </c>
    </row>
    <row r="13508" spans="1:1" x14ac:dyDescent="0.25">
      <c r="A13508" t="e">
        <f>Produkty[[#This Row],[Symbol]]</f>
        <v>#VALUE!</v>
      </c>
    </row>
    <row r="13509" spans="1:1" x14ac:dyDescent="0.25">
      <c r="A13509" t="e">
        <f>Produkty[[#This Row],[Symbol]]</f>
        <v>#VALUE!</v>
      </c>
    </row>
    <row r="13510" spans="1:1" x14ac:dyDescent="0.25">
      <c r="A13510" t="e">
        <f>Produkty[[#This Row],[Symbol]]</f>
        <v>#VALUE!</v>
      </c>
    </row>
    <row r="13511" spans="1:1" x14ac:dyDescent="0.25">
      <c r="A13511" t="e">
        <f>Produkty[[#This Row],[Symbol]]</f>
        <v>#VALUE!</v>
      </c>
    </row>
    <row r="13512" spans="1:1" x14ac:dyDescent="0.25">
      <c r="A13512" t="e">
        <f>Produkty[[#This Row],[Symbol]]</f>
        <v>#VALUE!</v>
      </c>
    </row>
    <row r="13513" spans="1:1" x14ac:dyDescent="0.25">
      <c r="A13513" t="e">
        <f>Produkty[[#This Row],[Symbol]]</f>
        <v>#VALUE!</v>
      </c>
    </row>
    <row r="13514" spans="1:1" x14ac:dyDescent="0.25">
      <c r="A13514" t="e">
        <f>Produkty[[#This Row],[Symbol]]</f>
        <v>#VALUE!</v>
      </c>
    </row>
    <row r="13515" spans="1:1" x14ac:dyDescent="0.25">
      <c r="A13515" t="e">
        <f>Produkty[[#This Row],[Symbol]]</f>
        <v>#VALUE!</v>
      </c>
    </row>
    <row r="13516" spans="1:1" x14ac:dyDescent="0.25">
      <c r="A13516" t="e">
        <f>Produkty[[#This Row],[Symbol]]</f>
        <v>#VALUE!</v>
      </c>
    </row>
    <row r="13517" spans="1:1" x14ac:dyDescent="0.25">
      <c r="A13517" t="e">
        <f>Produkty[[#This Row],[Symbol]]</f>
        <v>#VALUE!</v>
      </c>
    </row>
    <row r="13518" spans="1:1" x14ac:dyDescent="0.25">
      <c r="A13518" t="e">
        <f>Produkty[[#This Row],[Symbol]]</f>
        <v>#VALUE!</v>
      </c>
    </row>
    <row r="13519" spans="1:1" x14ac:dyDescent="0.25">
      <c r="A13519" t="e">
        <f>Produkty[[#This Row],[Symbol]]</f>
        <v>#VALUE!</v>
      </c>
    </row>
    <row r="13520" spans="1:1" x14ac:dyDescent="0.25">
      <c r="A13520" t="e">
        <f>Produkty[[#This Row],[Symbol]]</f>
        <v>#VALUE!</v>
      </c>
    </row>
    <row r="13521" spans="1:1" x14ac:dyDescent="0.25">
      <c r="A13521" t="e">
        <f>Produkty[[#This Row],[Symbol]]</f>
        <v>#VALUE!</v>
      </c>
    </row>
    <row r="13522" spans="1:1" x14ac:dyDescent="0.25">
      <c r="A13522" t="e">
        <f>Produkty[[#This Row],[Symbol]]</f>
        <v>#VALUE!</v>
      </c>
    </row>
    <row r="13523" spans="1:1" x14ac:dyDescent="0.25">
      <c r="A13523" t="e">
        <f>Produkty[[#This Row],[Symbol]]</f>
        <v>#VALUE!</v>
      </c>
    </row>
    <row r="13524" spans="1:1" x14ac:dyDescent="0.25">
      <c r="A13524" t="e">
        <f>Produkty[[#This Row],[Symbol]]</f>
        <v>#VALUE!</v>
      </c>
    </row>
    <row r="13525" spans="1:1" x14ac:dyDescent="0.25">
      <c r="A13525" t="e">
        <f>Produkty[[#This Row],[Symbol]]</f>
        <v>#VALUE!</v>
      </c>
    </row>
    <row r="13526" spans="1:1" x14ac:dyDescent="0.25">
      <c r="A13526" t="e">
        <f>Produkty[[#This Row],[Symbol]]</f>
        <v>#VALUE!</v>
      </c>
    </row>
    <row r="13527" spans="1:1" x14ac:dyDescent="0.25">
      <c r="A13527" t="e">
        <f>Produkty[[#This Row],[Symbol]]</f>
        <v>#VALUE!</v>
      </c>
    </row>
    <row r="13528" spans="1:1" x14ac:dyDescent="0.25">
      <c r="A13528" t="e">
        <f>Produkty[[#This Row],[Symbol]]</f>
        <v>#VALUE!</v>
      </c>
    </row>
    <row r="13529" spans="1:1" x14ac:dyDescent="0.25">
      <c r="A13529" t="e">
        <f>Produkty[[#This Row],[Symbol]]</f>
        <v>#VALUE!</v>
      </c>
    </row>
    <row r="13530" spans="1:1" x14ac:dyDescent="0.25">
      <c r="A13530" t="e">
        <f>Produkty[[#This Row],[Symbol]]</f>
        <v>#VALUE!</v>
      </c>
    </row>
    <row r="13531" spans="1:1" x14ac:dyDescent="0.25">
      <c r="A13531" t="e">
        <f>Produkty[[#This Row],[Symbol]]</f>
        <v>#VALUE!</v>
      </c>
    </row>
    <row r="13532" spans="1:1" x14ac:dyDescent="0.25">
      <c r="A13532" t="e">
        <f>Produkty[[#This Row],[Symbol]]</f>
        <v>#VALUE!</v>
      </c>
    </row>
    <row r="13533" spans="1:1" x14ac:dyDescent="0.25">
      <c r="A13533" t="e">
        <f>Produkty[[#This Row],[Symbol]]</f>
        <v>#VALUE!</v>
      </c>
    </row>
    <row r="13534" spans="1:1" x14ac:dyDescent="0.25">
      <c r="A13534" t="e">
        <f>Produkty[[#This Row],[Symbol]]</f>
        <v>#VALUE!</v>
      </c>
    </row>
    <row r="13535" spans="1:1" x14ac:dyDescent="0.25">
      <c r="A13535" t="e">
        <f>Produkty[[#This Row],[Symbol]]</f>
        <v>#VALUE!</v>
      </c>
    </row>
    <row r="13536" spans="1:1" x14ac:dyDescent="0.25">
      <c r="A13536" t="e">
        <f>Produkty[[#This Row],[Symbol]]</f>
        <v>#VALUE!</v>
      </c>
    </row>
    <row r="13537" spans="1:1" x14ac:dyDescent="0.25">
      <c r="A13537" t="e">
        <f>Produkty[[#This Row],[Symbol]]</f>
        <v>#VALUE!</v>
      </c>
    </row>
    <row r="13538" spans="1:1" x14ac:dyDescent="0.25">
      <c r="A13538" t="e">
        <f>Produkty[[#This Row],[Symbol]]</f>
        <v>#VALUE!</v>
      </c>
    </row>
    <row r="13539" spans="1:1" x14ac:dyDescent="0.25">
      <c r="A13539" t="e">
        <f>Produkty[[#This Row],[Symbol]]</f>
        <v>#VALUE!</v>
      </c>
    </row>
    <row r="13540" spans="1:1" x14ac:dyDescent="0.25">
      <c r="A13540" t="e">
        <f>Produkty[[#This Row],[Symbol]]</f>
        <v>#VALUE!</v>
      </c>
    </row>
    <row r="13541" spans="1:1" x14ac:dyDescent="0.25">
      <c r="A13541" t="e">
        <f>Produkty[[#This Row],[Symbol]]</f>
        <v>#VALUE!</v>
      </c>
    </row>
    <row r="13542" spans="1:1" x14ac:dyDescent="0.25">
      <c r="A13542" t="e">
        <f>Produkty[[#This Row],[Symbol]]</f>
        <v>#VALUE!</v>
      </c>
    </row>
    <row r="13543" spans="1:1" x14ac:dyDescent="0.25">
      <c r="A13543" t="e">
        <f>Produkty[[#This Row],[Symbol]]</f>
        <v>#VALUE!</v>
      </c>
    </row>
    <row r="13544" spans="1:1" x14ac:dyDescent="0.25">
      <c r="A13544" t="e">
        <f>Produkty[[#This Row],[Symbol]]</f>
        <v>#VALUE!</v>
      </c>
    </row>
    <row r="13545" spans="1:1" x14ac:dyDescent="0.25">
      <c r="A13545" t="e">
        <f>Produkty[[#This Row],[Symbol]]</f>
        <v>#VALUE!</v>
      </c>
    </row>
    <row r="13546" spans="1:1" x14ac:dyDescent="0.25">
      <c r="A13546" t="e">
        <f>Produkty[[#This Row],[Symbol]]</f>
        <v>#VALUE!</v>
      </c>
    </row>
    <row r="13547" spans="1:1" x14ac:dyDescent="0.25">
      <c r="A13547" t="e">
        <f>Produkty[[#This Row],[Symbol]]</f>
        <v>#VALUE!</v>
      </c>
    </row>
    <row r="13548" spans="1:1" x14ac:dyDescent="0.25">
      <c r="A13548" t="e">
        <f>Produkty[[#This Row],[Symbol]]</f>
        <v>#VALUE!</v>
      </c>
    </row>
    <row r="13549" spans="1:1" x14ac:dyDescent="0.25">
      <c r="A13549" t="e">
        <f>Produkty[[#This Row],[Symbol]]</f>
        <v>#VALUE!</v>
      </c>
    </row>
    <row r="13550" spans="1:1" x14ac:dyDescent="0.25">
      <c r="A13550" t="e">
        <f>Produkty[[#This Row],[Symbol]]</f>
        <v>#VALUE!</v>
      </c>
    </row>
    <row r="13551" spans="1:1" x14ac:dyDescent="0.25">
      <c r="A13551" t="e">
        <f>Produkty[[#This Row],[Symbol]]</f>
        <v>#VALUE!</v>
      </c>
    </row>
    <row r="13552" spans="1:1" x14ac:dyDescent="0.25">
      <c r="A13552" t="e">
        <f>Produkty[[#This Row],[Symbol]]</f>
        <v>#VALUE!</v>
      </c>
    </row>
    <row r="13553" spans="1:1" x14ac:dyDescent="0.25">
      <c r="A13553" t="e">
        <f>Produkty[[#This Row],[Symbol]]</f>
        <v>#VALUE!</v>
      </c>
    </row>
    <row r="13554" spans="1:1" x14ac:dyDescent="0.25">
      <c r="A13554" t="e">
        <f>Produkty[[#This Row],[Symbol]]</f>
        <v>#VALUE!</v>
      </c>
    </row>
    <row r="13555" spans="1:1" x14ac:dyDescent="0.25">
      <c r="A13555" t="e">
        <f>Produkty[[#This Row],[Symbol]]</f>
        <v>#VALUE!</v>
      </c>
    </row>
    <row r="13556" spans="1:1" x14ac:dyDescent="0.25">
      <c r="A13556" t="e">
        <f>Produkty[[#This Row],[Symbol]]</f>
        <v>#VALUE!</v>
      </c>
    </row>
    <row r="13557" spans="1:1" x14ac:dyDescent="0.25">
      <c r="A13557" t="e">
        <f>Produkty[[#This Row],[Symbol]]</f>
        <v>#VALUE!</v>
      </c>
    </row>
    <row r="13558" spans="1:1" x14ac:dyDescent="0.25">
      <c r="A13558" t="e">
        <f>Produkty[[#This Row],[Symbol]]</f>
        <v>#VALUE!</v>
      </c>
    </row>
    <row r="13559" spans="1:1" x14ac:dyDescent="0.25">
      <c r="A13559" t="e">
        <f>Produkty[[#This Row],[Symbol]]</f>
        <v>#VALUE!</v>
      </c>
    </row>
    <row r="13560" spans="1:1" x14ac:dyDescent="0.25">
      <c r="A13560" t="e">
        <f>Produkty[[#This Row],[Symbol]]</f>
        <v>#VALUE!</v>
      </c>
    </row>
    <row r="13561" spans="1:1" x14ac:dyDescent="0.25">
      <c r="A13561" t="e">
        <f>Produkty[[#This Row],[Symbol]]</f>
        <v>#VALUE!</v>
      </c>
    </row>
    <row r="13562" spans="1:1" x14ac:dyDescent="0.25">
      <c r="A13562" t="e">
        <f>Produkty[[#This Row],[Symbol]]</f>
        <v>#VALUE!</v>
      </c>
    </row>
    <row r="13563" spans="1:1" x14ac:dyDescent="0.25">
      <c r="A13563" t="e">
        <f>Produkty[[#This Row],[Symbol]]</f>
        <v>#VALUE!</v>
      </c>
    </row>
    <row r="13564" spans="1:1" x14ac:dyDescent="0.25">
      <c r="A13564" t="e">
        <f>Produkty[[#This Row],[Symbol]]</f>
        <v>#VALUE!</v>
      </c>
    </row>
    <row r="13565" spans="1:1" x14ac:dyDescent="0.25">
      <c r="A13565" t="e">
        <f>Produkty[[#This Row],[Symbol]]</f>
        <v>#VALUE!</v>
      </c>
    </row>
    <row r="13566" spans="1:1" x14ac:dyDescent="0.25">
      <c r="A13566" t="e">
        <f>Produkty[[#This Row],[Symbol]]</f>
        <v>#VALUE!</v>
      </c>
    </row>
    <row r="13567" spans="1:1" x14ac:dyDescent="0.25">
      <c r="A13567" t="e">
        <f>Produkty[[#This Row],[Symbol]]</f>
        <v>#VALUE!</v>
      </c>
    </row>
    <row r="13568" spans="1:1" x14ac:dyDescent="0.25">
      <c r="A13568" t="e">
        <f>Produkty[[#This Row],[Symbol]]</f>
        <v>#VALUE!</v>
      </c>
    </row>
    <row r="13569" spans="1:1" x14ac:dyDescent="0.25">
      <c r="A13569" t="e">
        <f>Produkty[[#This Row],[Symbol]]</f>
        <v>#VALUE!</v>
      </c>
    </row>
    <row r="13570" spans="1:1" x14ac:dyDescent="0.25">
      <c r="A13570" t="e">
        <f>Produkty[[#This Row],[Symbol]]</f>
        <v>#VALUE!</v>
      </c>
    </row>
    <row r="13571" spans="1:1" x14ac:dyDescent="0.25">
      <c r="A13571" t="e">
        <f>Produkty[[#This Row],[Symbol]]</f>
        <v>#VALUE!</v>
      </c>
    </row>
    <row r="13572" spans="1:1" x14ac:dyDescent="0.25">
      <c r="A13572" t="e">
        <f>Produkty[[#This Row],[Symbol]]</f>
        <v>#VALUE!</v>
      </c>
    </row>
    <row r="13573" spans="1:1" x14ac:dyDescent="0.25">
      <c r="A13573" t="e">
        <f>Produkty[[#This Row],[Symbol]]</f>
        <v>#VALUE!</v>
      </c>
    </row>
    <row r="13574" spans="1:1" x14ac:dyDescent="0.25">
      <c r="A13574" t="e">
        <f>Produkty[[#This Row],[Symbol]]</f>
        <v>#VALUE!</v>
      </c>
    </row>
    <row r="13575" spans="1:1" x14ac:dyDescent="0.25">
      <c r="A13575" t="e">
        <f>Produkty[[#This Row],[Symbol]]</f>
        <v>#VALUE!</v>
      </c>
    </row>
    <row r="13576" spans="1:1" x14ac:dyDescent="0.25">
      <c r="A13576" t="e">
        <f>Produkty[[#This Row],[Symbol]]</f>
        <v>#VALUE!</v>
      </c>
    </row>
    <row r="13577" spans="1:1" x14ac:dyDescent="0.25">
      <c r="A13577" t="e">
        <f>Produkty[[#This Row],[Symbol]]</f>
        <v>#VALUE!</v>
      </c>
    </row>
    <row r="13578" spans="1:1" x14ac:dyDescent="0.25">
      <c r="A13578" t="e">
        <f>Produkty[[#This Row],[Symbol]]</f>
        <v>#VALUE!</v>
      </c>
    </row>
    <row r="13579" spans="1:1" x14ac:dyDescent="0.25">
      <c r="A13579" t="e">
        <f>Produkty[[#This Row],[Symbol]]</f>
        <v>#VALUE!</v>
      </c>
    </row>
    <row r="13580" spans="1:1" x14ac:dyDescent="0.25">
      <c r="A13580" t="e">
        <f>Produkty[[#This Row],[Symbol]]</f>
        <v>#VALUE!</v>
      </c>
    </row>
    <row r="13581" spans="1:1" x14ac:dyDescent="0.25">
      <c r="A13581" t="e">
        <f>Produkty[[#This Row],[Symbol]]</f>
        <v>#VALUE!</v>
      </c>
    </row>
    <row r="13582" spans="1:1" x14ac:dyDescent="0.25">
      <c r="A13582" t="e">
        <f>Produkty[[#This Row],[Symbol]]</f>
        <v>#VALUE!</v>
      </c>
    </row>
    <row r="13583" spans="1:1" x14ac:dyDescent="0.25">
      <c r="A13583" t="e">
        <f>Produkty[[#This Row],[Symbol]]</f>
        <v>#VALUE!</v>
      </c>
    </row>
    <row r="13584" spans="1:1" x14ac:dyDescent="0.25">
      <c r="A13584" t="e">
        <f>Produkty[[#This Row],[Symbol]]</f>
        <v>#VALUE!</v>
      </c>
    </row>
    <row r="13585" spans="1:1" x14ac:dyDescent="0.25">
      <c r="A13585" t="e">
        <f>Produkty[[#This Row],[Symbol]]</f>
        <v>#VALUE!</v>
      </c>
    </row>
    <row r="13586" spans="1:1" x14ac:dyDescent="0.25">
      <c r="A13586" t="e">
        <f>Produkty[[#This Row],[Symbol]]</f>
        <v>#VALUE!</v>
      </c>
    </row>
    <row r="13587" spans="1:1" x14ac:dyDescent="0.25">
      <c r="A13587" t="e">
        <f>Produkty[[#This Row],[Symbol]]</f>
        <v>#VALUE!</v>
      </c>
    </row>
    <row r="13588" spans="1:1" x14ac:dyDescent="0.25">
      <c r="A13588" t="e">
        <f>Produkty[[#This Row],[Symbol]]</f>
        <v>#VALUE!</v>
      </c>
    </row>
    <row r="13589" spans="1:1" x14ac:dyDescent="0.25">
      <c r="A13589" t="e">
        <f>Produkty[[#This Row],[Symbol]]</f>
        <v>#VALUE!</v>
      </c>
    </row>
    <row r="13590" spans="1:1" x14ac:dyDescent="0.25">
      <c r="A13590" t="e">
        <f>Produkty[[#This Row],[Symbol]]</f>
        <v>#VALUE!</v>
      </c>
    </row>
    <row r="13591" spans="1:1" x14ac:dyDescent="0.25">
      <c r="A13591" t="e">
        <f>Produkty[[#This Row],[Symbol]]</f>
        <v>#VALUE!</v>
      </c>
    </row>
    <row r="13592" spans="1:1" x14ac:dyDescent="0.25">
      <c r="A13592" t="e">
        <f>Produkty[[#This Row],[Symbol]]</f>
        <v>#VALUE!</v>
      </c>
    </row>
    <row r="13593" spans="1:1" x14ac:dyDescent="0.25">
      <c r="A13593" t="e">
        <f>Produkty[[#This Row],[Symbol]]</f>
        <v>#VALUE!</v>
      </c>
    </row>
    <row r="13594" spans="1:1" x14ac:dyDescent="0.25">
      <c r="A13594" t="e">
        <f>Produkty[[#This Row],[Symbol]]</f>
        <v>#VALUE!</v>
      </c>
    </row>
    <row r="13595" spans="1:1" x14ac:dyDescent="0.25">
      <c r="A13595" t="e">
        <f>Produkty[[#This Row],[Symbol]]</f>
        <v>#VALUE!</v>
      </c>
    </row>
    <row r="13596" spans="1:1" x14ac:dyDescent="0.25">
      <c r="A13596" t="e">
        <f>Produkty[[#This Row],[Symbol]]</f>
        <v>#VALUE!</v>
      </c>
    </row>
    <row r="13597" spans="1:1" x14ac:dyDescent="0.25">
      <c r="A13597" t="e">
        <f>Produkty[[#This Row],[Symbol]]</f>
        <v>#VALUE!</v>
      </c>
    </row>
    <row r="13598" spans="1:1" x14ac:dyDescent="0.25">
      <c r="A13598" t="e">
        <f>Produkty[[#This Row],[Symbol]]</f>
        <v>#VALUE!</v>
      </c>
    </row>
    <row r="13599" spans="1:1" x14ac:dyDescent="0.25">
      <c r="A13599" t="e">
        <f>Produkty[[#This Row],[Symbol]]</f>
        <v>#VALUE!</v>
      </c>
    </row>
    <row r="13600" spans="1:1" x14ac:dyDescent="0.25">
      <c r="A13600" t="e">
        <f>Produkty[[#This Row],[Symbol]]</f>
        <v>#VALUE!</v>
      </c>
    </row>
    <row r="13601" spans="1:1" x14ac:dyDescent="0.25">
      <c r="A13601" t="e">
        <f>Produkty[[#This Row],[Symbol]]</f>
        <v>#VALUE!</v>
      </c>
    </row>
    <row r="13602" spans="1:1" x14ac:dyDescent="0.25">
      <c r="A13602" t="e">
        <f>Produkty[[#This Row],[Symbol]]</f>
        <v>#VALUE!</v>
      </c>
    </row>
    <row r="13603" spans="1:1" x14ac:dyDescent="0.25">
      <c r="A13603" t="e">
        <f>Produkty[[#This Row],[Symbol]]</f>
        <v>#VALUE!</v>
      </c>
    </row>
    <row r="13604" spans="1:1" x14ac:dyDescent="0.25">
      <c r="A13604" t="e">
        <f>Produkty[[#This Row],[Symbol]]</f>
        <v>#VALUE!</v>
      </c>
    </row>
    <row r="13605" spans="1:1" x14ac:dyDescent="0.25">
      <c r="A13605" t="e">
        <f>Produkty[[#This Row],[Symbol]]</f>
        <v>#VALUE!</v>
      </c>
    </row>
    <row r="13606" spans="1:1" x14ac:dyDescent="0.25">
      <c r="A13606" t="e">
        <f>Produkty[[#This Row],[Symbol]]</f>
        <v>#VALUE!</v>
      </c>
    </row>
    <row r="13607" spans="1:1" x14ac:dyDescent="0.25">
      <c r="A13607" t="e">
        <f>Produkty[[#This Row],[Symbol]]</f>
        <v>#VALUE!</v>
      </c>
    </row>
    <row r="13608" spans="1:1" x14ac:dyDescent="0.25">
      <c r="A13608" t="e">
        <f>Produkty[[#This Row],[Symbol]]</f>
        <v>#VALUE!</v>
      </c>
    </row>
    <row r="13609" spans="1:1" x14ac:dyDescent="0.25">
      <c r="A13609" t="e">
        <f>Produkty[[#This Row],[Symbol]]</f>
        <v>#VALUE!</v>
      </c>
    </row>
    <row r="13610" spans="1:1" x14ac:dyDescent="0.25">
      <c r="A13610" t="e">
        <f>Produkty[[#This Row],[Symbol]]</f>
        <v>#VALUE!</v>
      </c>
    </row>
    <row r="13611" spans="1:1" x14ac:dyDescent="0.25">
      <c r="A13611" t="e">
        <f>Produkty[[#This Row],[Symbol]]</f>
        <v>#VALUE!</v>
      </c>
    </row>
    <row r="13612" spans="1:1" x14ac:dyDescent="0.25">
      <c r="A13612" t="e">
        <f>Produkty[[#This Row],[Symbol]]</f>
        <v>#VALUE!</v>
      </c>
    </row>
    <row r="13613" spans="1:1" x14ac:dyDescent="0.25">
      <c r="A13613" t="e">
        <f>Produkty[[#This Row],[Symbol]]</f>
        <v>#VALUE!</v>
      </c>
    </row>
    <row r="13614" spans="1:1" x14ac:dyDescent="0.25">
      <c r="A13614" t="e">
        <f>Produkty[[#This Row],[Symbol]]</f>
        <v>#VALUE!</v>
      </c>
    </row>
    <row r="13615" spans="1:1" x14ac:dyDescent="0.25">
      <c r="A13615" t="e">
        <f>Produkty[[#This Row],[Symbol]]</f>
        <v>#VALUE!</v>
      </c>
    </row>
    <row r="13616" spans="1:1" x14ac:dyDescent="0.25">
      <c r="A13616" t="e">
        <f>Produkty[[#This Row],[Symbol]]</f>
        <v>#VALUE!</v>
      </c>
    </row>
    <row r="13617" spans="1:1" x14ac:dyDescent="0.25">
      <c r="A13617" t="e">
        <f>Produkty[[#This Row],[Symbol]]</f>
        <v>#VALUE!</v>
      </c>
    </row>
    <row r="13618" spans="1:1" x14ac:dyDescent="0.25">
      <c r="A13618" t="e">
        <f>Produkty[[#This Row],[Symbol]]</f>
        <v>#VALUE!</v>
      </c>
    </row>
    <row r="13619" spans="1:1" x14ac:dyDescent="0.25">
      <c r="A13619" t="e">
        <f>Produkty[[#This Row],[Symbol]]</f>
        <v>#VALUE!</v>
      </c>
    </row>
    <row r="13620" spans="1:1" x14ac:dyDescent="0.25">
      <c r="A13620" t="e">
        <f>Produkty[[#This Row],[Symbol]]</f>
        <v>#VALUE!</v>
      </c>
    </row>
    <row r="13621" spans="1:1" x14ac:dyDescent="0.25">
      <c r="A13621" t="e">
        <f>Produkty[[#This Row],[Symbol]]</f>
        <v>#VALUE!</v>
      </c>
    </row>
    <row r="13622" spans="1:1" x14ac:dyDescent="0.25">
      <c r="A13622" t="e">
        <f>Produkty[[#This Row],[Symbol]]</f>
        <v>#VALUE!</v>
      </c>
    </row>
    <row r="13623" spans="1:1" x14ac:dyDescent="0.25">
      <c r="A13623" t="e">
        <f>Produkty[[#This Row],[Symbol]]</f>
        <v>#VALUE!</v>
      </c>
    </row>
    <row r="13624" spans="1:1" x14ac:dyDescent="0.25">
      <c r="A13624" t="e">
        <f>Produkty[[#This Row],[Symbol]]</f>
        <v>#VALUE!</v>
      </c>
    </row>
    <row r="13625" spans="1:1" x14ac:dyDescent="0.25">
      <c r="A13625" t="e">
        <f>Produkty[[#This Row],[Symbol]]</f>
        <v>#VALUE!</v>
      </c>
    </row>
    <row r="13626" spans="1:1" x14ac:dyDescent="0.25">
      <c r="A13626" t="e">
        <f>Produkty[[#This Row],[Symbol]]</f>
        <v>#VALUE!</v>
      </c>
    </row>
    <row r="13627" spans="1:1" x14ac:dyDescent="0.25">
      <c r="A13627" t="e">
        <f>Produkty[[#This Row],[Symbol]]</f>
        <v>#VALUE!</v>
      </c>
    </row>
    <row r="13628" spans="1:1" x14ac:dyDescent="0.25">
      <c r="A13628" t="e">
        <f>Produkty[[#This Row],[Symbol]]</f>
        <v>#VALUE!</v>
      </c>
    </row>
    <row r="13629" spans="1:1" x14ac:dyDescent="0.25">
      <c r="A13629" t="e">
        <f>Produkty[[#This Row],[Symbol]]</f>
        <v>#VALUE!</v>
      </c>
    </row>
    <row r="13630" spans="1:1" x14ac:dyDescent="0.25">
      <c r="A13630" t="e">
        <f>Produkty[[#This Row],[Symbol]]</f>
        <v>#VALUE!</v>
      </c>
    </row>
    <row r="13631" spans="1:1" x14ac:dyDescent="0.25">
      <c r="A13631" t="e">
        <f>Produkty[[#This Row],[Symbol]]</f>
        <v>#VALUE!</v>
      </c>
    </row>
    <row r="13632" spans="1:1" x14ac:dyDescent="0.25">
      <c r="A13632" t="e">
        <f>Produkty[[#This Row],[Symbol]]</f>
        <v>#VALUE!</v>
      </c>
    </row>
    <row r="13633" spans="1:1" x14ac:dyDescent="0.25">
      <c r="A13633" t="e">
        <f>Produkty[[#This Row],[Symbol]]</f>
        <v>#VALUE!</v>
      </c>
    </row>
    <row r="13634" spans="1:1" x14ac:dyDescent="0.25">
      <c r="A13634" t="e">
        <f>Produkty[[#This Row],[Symbol]]</f>
        <v>#VALUE!</v>
      </c>
    </row>
    <row r="13635" spans="1:1" x14ac:dyDescent="0.25">
      <c r="A13635" t="e">
        <f>Produkty[[#This Row],[Symbol]]</f>
        <v>#VALUE!</v>
      </c>
    </row>
    <row r="13636" spans="1:1" x14ac:dyDescent="0.25">
      <c r="A13636" t="e">
        <f>Produkty[[#This Row],[Symbol]]</f>
        <v>#VALUE!</v>
      </c>
    </row>
    <row r="13637" spans="1:1" x14ac:dyDescent="0.25">
      <c r="A13637" t="e">
        <f>Produkty[[#This Row],[Symbol]]</f>
        <v>#VALUE!</v>
      </c>
    </row>
    <row r="13638" spans="1:1" x14ac:dyDescent="0.25">
      <c r="A13638" t="e">
        <f>Produkty[[#This Row],[Symbol]]</f>
        <v>#VALUE!</v>
      </c>
    </row>
    <row r="13639" spans="1:1" x14ac:dyDescent="0.25">
      <c r="A13639" t="e">
        <f>Produkty[[#This Row],[Symbol]]</f>
        <v>#VALUE!</v>
      </c>
    </row>
    <row r="13640" spans="1:1" x14ac:dyDescent="0.25">
      <c r="A13640" t="e">
        <f>Produkty[[#This Row],[Symbol]]</f>
        <v>#VALUE!</v>
      </c>
    </row>
    <row r="13641" spans="1:1" x14ac:dyDescent="0.25">
      <c r="A13641" t="e">
        <f>Produkty[[#This Row],[Symbol]]</f>
        <v>#VALUE!</v>
      </c>
    </row>
    <row r="13642" spans="1:1" x14ac:dyDescent="0.25">
      <c r="A13642" t="e">
        <f>Produkty[[#This Row],[Symbol]]</f>
        <v>#VALUE!</v>
      </c>
    </row>
    <row r="13643" spans="1:1" x14ac:dyDescent="0.25">
      <c r="A13643" t="e">
        <f>Produkty[[#This Row],[Symbol]]</f>
        <v>#VALUE!</v>
      </c>
    </row>
    <row r="13644" spans="1:1" x14ac:dyDescent="0.25">
      <c r="A13644" t="e">
        <f>Produkty[[#This Row],[Symbol]]</f>
        <v>#VALUE!</v>
      </c>
    </row>
    <row r="13645" spans="1:1" x14ac:dyDescent="0.25">
      <c r="A13645" t="e">
        <f>Produkty[[#This Row],[Symbol]]</f>
        <v>#VALUE!</v>
      </c>
    </row>
    <row r="13646" spans="1:1" x14ac:dyDescent="0.25">
      <c r="A13646" t="e">
        <f>Produkty[[#This Row],[Symbol]]</f>
        <v>#VALUE!</v>
      </c>
    </row>
    <row r="13647" spans="1:1" x14ac:dyDescent="0.25">
      <c r="A13647" t="e">
        <f>Produkty[[#This Row],[Symbol]]</f>
        <v>#VALUE!</v>
      </c>
    </row>
    <row r="13648" spans="1:1" x14ac:dyDescent="0.25">
      <c r="A13648" t="e">
        <f>Produkty[[#This Row],[Symbol]]</f>
        <v>#VALUE!</v>
      </c>
    </row>
    <row r="13649" spans="1:1" x14ac:dyDescent="0.25">
      <c r="A13649" t="e">
        <f>Produkty[[#This Row],[Symbol]]</f>
        <v>#VALUE!</v>
      </c>
    </row>
    <row r="13650" spans="1:1" x14ac:dyDescent="0.25">
      <c r="A13650" t="e">
        <f>Produkty[[#This Row],[Symbol]]</f>
        <v>#VALUE!</v>
      </c>
    </row>
    <row r="13651" spans="1:1" x14ac:dyDescent="0.25">
      <c r="A13651" t="e">
        <f>Produkty[[#This Row],[Symbol]]</f>
        <v>#VALUE!</v>
      </c>
    </row>
    <row r="13652" spans="1:1" x14ac:dyDescent="0.25">
      <c r="A13652" t="e">
        <f>Produkty[[#This Row],[Symbol]]</f>
        <v>#VALUE!</v>
      </c>
    </row>
    <row r="13653" spans="1:1" x14ac:dyDescent="0.25">
      <c r="A13653" t="e">
        <f>Produkty[[#This Row],[Symbol]]</f>
        <v>#VALUE!</v>
      </c>
    </row>
    <row r="13654" spans="1:1" x14ac:dyDescent="0.25">
      <c r="A13654" t="e">
        <f>Produkty[[#This Row],[Symbol]]</f>
        <v>#VALUE!</v>
      </c>
    </row>
    <row r="13655" spans="1:1" x14ac:dyDescent="0.25">
      <c r="A13655" t="e">
        <f>Produkty[[#This Row],[Symbol]]</f>
        <v>#VALUE!</v>
      </c>
    </row>
    <row r="13656" spans="1:1" x14ac:dyDescent="0.25">
      <c r="A13656" t="e">
        <f>Produkty[[#This Row],[Symbol]]</f>
        <v>#VALUE!</v>
      </c>
    </row>
    <row r="13657" spans="1:1" x14ac:dyDescent="0.25">
      <c r="A13657" t="e">
        <f>Produkty[[#This Row],[Symbol]]</f>
        <v>#VALUE!</v>
      </c>
    </row>
    <row r="13658" spans="1:1" x14ac:dyDescent="0.25">
      <c r="A13658" t="e">
        <f>Produkty[[#This Row],[Symbol]]</f>
        <v>#VALUE!</v>
      </c>
    </row>
    <row r="13659" spans="1:1" x14ac:dyDescent="0.25">
      <c r="A13659" t="e">
        <f>Produkty[[#This Row],[Symbol]]</f>
        <v>#VALUE!</v>
      </c>
    </row>
    <row r="13660" spans="1:1" x14ac:dyDescent="0.25">
      <c r="A13660" t="e">
        <f>Produkty[[#This Row],[Symbol]]</f>
        <v>#VALUE!</v>
      </c>
    </row>
    <row r="13661" spans="1:1" x14ac:dyDescent="0.25">
      <c r="A13661" t="e">
        <f>Produkty[[#This Row],[Symbol]]</f>
        <v>#VALUE!</v>
      </c>
    </row>
    <row r="13662" spans="1:1" x14ac:dyDescent="0.25">
      <c r="A13662" t="e">
        <f>Produkty[[#This Row],[Symbol]]</f>
        <v>#VALUE!</v>
      </c>
    </row>
    <row r="13663" spans="1:1" x14ac:dyDescent="0.25">
      <c r="A13663" t="e">
        <f>Produkty[[#This Row],[Symbol]]</f>
        <v>#VALUE!</v>
      </c>
    </row>
    <row r="13664" spans="1:1" x14ac:dyDescent="0.25">
      <c r="A13664" t="e">
        <f>Produkty[[#This Row],[Symbol]]</f>
        <v>#VALUE!</v>
      </c>
    </row>
    <row r="13665" spans="1:1" x14ac:dyDescent="0.25">
      <c r="A13665" t="e">
        <f>Produkty[[#This Row],[Symbol]]</f>
        <v>#VALUE!</v>
      </c>
    </row>
    <row r="13666" spans="1:1" x14ac:dyDescent="0.25">
      <c r="A13666" t="e">
        <f>Produkty[[#This Row],[Symbol]]</f>
        <v>#VALUE!</v>
      </c>
    </row>
    <row r="13667" spans="1:1" x14ac:dyDescent="0.25">
      <c r="A13667" t="e">
        <f>Produkty[[#This Row],[Symbol]]</f>
        <v>#VALUE!</v>
      </c>
    </row>
    <row r="13668" spans="1:1" x14ac:dyDescent="0.25">
      <c r="A13668" t="e">
        <f>Produkty[[#This Row],[Symbol]]</f>
        <v>#VALUE!</v>
      </c>
    </row>
    <row r="13669" spans="1:1" x14ac:dyDescent="0.25">
      <c r="A13669" t="e">
        <f>Produkty[[#This Row],[Symbol]]</f>
        <v>#VALUE!</v>
      </c>
    </row>
    <row r="13670" spans="1:1" x14ac:dyDescent="0.25">
      <c r="A13670" t="e">
        <f>Produkty[[#This Row],[Symbol]]</f>
        <v>#VALUE!</v>
      </c>
    </row>
    <row r="13671" spans="1:1" x14ac:dyDescent="0.25">
      <c r="A13671" t="e">
        <f>Produkty[[#This Row],[Symbol]]</f>
        <v>#VALUE!</v>
      </c>
    </row>
    <row r="13672" spans="1:1" x14ac:dyDescent="0.25">
      <c r="A13672" t="e">
        <f>Produkty[[#This Row],[Symbol]]</f>
        <v>#VALUE!</v>
      </c>
    </row>
    <row r="13673" spans="1:1" x14ac:dyDescent="0.25">
      <c r="A13673" t="e">
        <f>Produkty[[#This Row],[Symbol]]</f>
        <v>#VALUE!</v>
      </c>
    </row>
    <row r="13674" spans="1:1" x14ac:dyDescent="0.25">
      <c r="A13674" t="e">
        <f>Produkty[[#This Row],[Symbol]]</f>
        <v>#VALUE!</v>
      </c>
    </row>
    <row r="13675" spans="1:1" x14ac:dyDescent="0.25">
      <c r="A13675" t="e">
        <f>Produkty[[#This Row],[Symbol]]</f>
        <v>#VALUE!</v>
      </c>
    </row>
    <row r="13676" spans="1:1" x14ac:dyDescent="0.25">
      <c r="A13676" t="e">
        <f>Produkty[[#This Row],[Symbol]]</f>
        <v>#VALUE!</v>
      </c>
    </row>
    <row r="13677" spans="1:1" x14ac:dyDescent="0.25">
      <c r="A13677" t="e">
        <f>Produkty[[#This Row],[Symbol]]</f>
        <v>#VALUE!</v>
      </c>
    </row>
    <row r="13678" spans="1:1" x14ac:dyDescent="0.25">
      <c r="A13678" t="e">
        <f>Produkty[[#This Row],[Symbol]]</f>
        <v>#VALUE!</v>
      </c>
    </row>
    <row r="13679" spans="1:1" x14ac:dyDescent="0.25">
      <c r="A13679" t="e">
        <f>Produkty[[#This Row],[Symbol]]</f>
        <v>#VALUE!</v>
      </c>
    </row>
    <row r="13680" spans="1:1" x14ac:dyDescent="0.25">
      <c r="A13680" t="e">
        <f>Produkty[[#This Row],[Symbol]]</f>
        <v>#VALUE!</v>
      </c>
    </row>
    <row r="13681" spans="1:1" x14ac:dyDescent="0.25">
      <c r="A13681" t="e">
        <f>Produkty[[#This Row],[Symbol]]</f>
        <v>#VALUE!</v>
      </c>
    </row>
    <row r="13682" spans="1:1" x14ac:dyDescent="0.25">
      <c r="A13682" t="e">
        <f>Produkty[[#This Row],[Symbol]]</f>
        <v>#VALUE!</v>
      </c>
    </row>
    <row r="13683" spans="1:1" x14ac:dyDescent="0.25">
      <c r="A13683" t="e">
        <f>Produkty[[#This Row],[Symbol]]</f>
        <v>#VALUE!</v>
      </c>
    </row>
    <row r="13684" spans="1:1" x14ac:dyDescent="0.25">
      <c r="A13684" t="e">
        <f>Produkty[[#This Row],[Symbol]]</f>
        <v>#VALUE!</v>
      </c>
    </row>
    <row r="13685" spans="1:1" x14ac:dyDescent="0.25">
      <c r="A13685" t="e">
        <f>Produkty[[#This Row],[Symbol]]</f>
        <v>#VALUE!</v>
      </c>
    </row>
    <row r="13686" spans="1:1" x14ac:dyDescent="0.25">
      <c r="A13686" t="e">
        <f>Produkty[[#This Row],[Symbol]]</f>
        <v>#VALUE!</v>
      </c>
    </row>
    <row r="13687" spans="1:1" x14ac:dyDescent="0.25">
      <c r="A13687" t="e">
        <f>Produkty[[#This Row],[Symbol]]</f>
        <v>#VALUE!</v>
      </c>
    </row>
    <row r="13688" spans="1:1" x14ac:dyDescent="0.25">
      <c r="A13688" t="e">
        <f>Produkty[[#This Row],[Symbol]]</f>
        <v>#VALUE!</v>
      </c>
    </row>
    <row r="13689" spans="1:1" x14ac:dyDescent="0.25">
      <c r="A13689" t="e">
        <f>Produkty[[#This Row],[Symbol]]</f>
        <v>#VALUE!</v>
      </c>
    </row>
    <row r="13690" spans="1:1" x14ac:dyDescent="0.25">
      <c r="A13690" t="e">
        <f>Produkty[[#This Row],[Symbol]]</f>
        <v>#VALUE!</v>
      </c>
    </row>
    <row r="13691" spans="1:1" x14ac:dyDescent="0.25">
      <c r="A13691" t="e">
        <f>Produkty[[#This Row],[Symbol]]</f>
        <v>#VALUE!</v>
      </c>
    </row>
    <row r="13692" spans="1:1" x14ac:dyDescent="0.25">
      <c r="A13692" t="e">
        <f>Produkty[[#This Row],[Symbol]]</f>
        <v>#VALUE!</v>
      </c>
    </row>
    <row r="13693" spans="1:1" x14ac:dyDescent="0.25">
      <c r="A13693" t="e">
        <f>Produkty[[#This Row],[Symbol]]</f>
        <v>#VALUE!</v>
      </c>
    </row>
    <row r="13694" spans="1:1" x14ac:dyDescent="0.25">
      <c r="A13694" t="e">
        <f>Produkty[[#This Row],[Symbol]]</f>
        <v>#VALUE!</v>
      </c>
    </row>
    <row r="13695" spans="1:1" x14ac:dyDescent="0.25">
      <c r="A13695" t="e">
        <f>Produkty[[#This Row],[Symbol]]</f>
        <v>#VALUE!</v>
      </c>
    </row>
    <row r="13696" spans="1:1" x14ac:dyDescent="0.25">
      <c r="A13696" t="e">
        <f>Produkty[[#This Row],[Symbol]]</f>
        <v>#VALUE!</v>
      </c>
    </row>
    <row r="13697" spans="1:1" x14ac:dyDescent="0.25">
      <c r="A13697" t="e">
        <f>Produkty[[#This Row],[Symbol]]</f>
        <v>#VALUE!</v>
      </c>
    </row>
    <row r="13698" spans="1:1" x14ac:dyDescent="0.25">
      <c r="A13698" t="e">
        <f>Produkty[[#This Row],[Symbol]]</f>
        <v>#VALUE!</v>
      </c>
    </row>
    <row r="13699" spans="1:1" x14ac:dyDescent="0.25">
      <c r="A13699" t="e">
        <f>Produkty[[#This Row],[Symbol]]</f>
        <v>#VALUE!</v>
      </c>
    </row>
    <row r="13700" spans="1:1" x14ac:dyDescent="0.25">
      <c r="A13700" t="e">
        <f>Produkty[[#This Row],[Symbol]]</f>
        <v>#VALUE!</v>
      </c>
    </row>
    <row r="13701" spans="1:1" x14ac:dyDescent="0.25">
      <c r="A13701" t="e">
        <f>Produkty[[#This Row],[Symbol]]</f>
        <v>#VALUE!</v>
      </c>
    </row>
    <row r="13702" spans="1:1" x14ac:dyDescent="0.25">
      <c r="A13702" t="e">
        <f>Produkty[[#This Row],[Symbol]]</f>
        <v>#VALUE!</v>
      </c>
    </row>
    <row r="13703" spans="1:1" x14ac:dyDescent="0.25">
      <c r="A13703" t="e">
        <f>Produkty[[#This Row],[Symbol]]</f>
        <v>#VALUE!</v>
      </c>
    </row>
    <row r="13704" spans="1:1" x14ac:dyDescent="0.25">
      <c r="A13704" t="e">
        <f>Produkty[[#This Row],[Symbol]]</f>
        <v>#VALUE!</v>
      </c>
    </row>
    <row r="13705" spans="1:1" x14ac:dyDescent="0.25">
      <c r="A13705" t="e">
        <f>Produkty[[#This Row],[Symbol]]</f>
        <v>#VALUE!</v>
      </c>
    </row>
    <row r="13706" spans="1:1" x14ac:dyDescent="0.25">
      <c r="A13706" t="e">
        <f>Produkty[[#This Row],[Symbol]]</f>
        <v>#VALUE!</v>
      </c>
    </row>
    <row r="13707" spans="1:1" x14ac:dyDescent="0.25">
      <c r="A13707" t="e">
        <f>Produkty[[#This Row],[Symbol]]</f>
        <v>#VALUE!</v>
      </c>
    </row>
    <row r="13708" spans="1:1" x14ac:dyDescent="0.25">
      <c r="A13708" t="e">
        <f>Produkty[[#This Row],[Symbol]]</f>
        <v>#VALUE!</v>
      </c>
    </row>
    <row r="13709" spans="1:1" x14ac:dyDescent="0.25">
      <c r="A13709" t="e">
        <f>Produkty[[#This Row],[Symbol]]</f>
        <v>#VALUE!</v>
      </c>
    </row>
    <row r="13710" spans="1:1" x14ac:dyDescent="0.25">
      <c r="A13710" t="e">
        <f>Produkty[[#This Row],[Symbol]]</f>
        <v>#VALUE!</v>
      </c>
    </row>
    <row r="13711" spans="1:1" x14ac:dyDescent="0.25">
      <c r="A13711" t="e">
        <f>Produkty[[#This Row],[Symbol]]</f>
        <v>#VALUE!</v>
      </c>
    </row>
    <row r="13712" spans="1:1" x14ac:dyDescent="0.25">
      <c r="A13712" t="e">
        <f>Produkty[[#This Row],[Symbol]]</f>
        <v>#VALUE!</v>
      </c>
    </row>
    <row r="13713" spans="1:1" x14ac:dyDescent="0.25">
      <c r="A13713" t="e">
        <f>Produkty[[#This Row],[Symbol]]</f>
        <v>#VALUE!</v>
      </c>
    </row>
    <row r="13714" spans="1:1" x14ac:dyDescent="0.25">
      <c r="A13714" t="e">
        <f>Produkty[[#This Row],[Symbol]]</f>
        <v>#VALUE!</v>
      </c>
    </row>
    <row r="13715" spans="1:1" x14ac:dyDescent="0.25">
      <c r="A13715" t="e">
        <f>Produkty[[#This Row],[Symbol]]</f>
        <v>#VALUE!</v>
      </c>
    </row>
    <row r="13716" spans="1:1" x14ac:dyDescent="0.25">
      <c r="A13716" t="e">
        <f>Produkty[[#This Row],[Symbol]]</f>
        <v>#VALUE!</v>
      </c>
    </row>
    <row r="13717" spans="1:1" x14ac:dyDescent="0.25">
      <c r="A13717" t="e">
        <f>Produkty[[#This Row],[Symbol]]</f>
        <v>#VALUE!</v>
      </c>
    </row>
    <row r="13718" spans="1:1" x14ac:dyDescent="0.25">
      <c r="A13718" t="e">
        <f>Produkty[[#This Row],[Symbol]]</f>
        <v>#VALUE!</v>
      </c>
    </row>
    <row r="13719" spans="1:1" x14ac:dyDescent="0.25">
      <c r="A13719" t="e">
        <f>Produkty[[#This Row],[Symbol]]</f>
        <v>#VALUE!</v>
      </c>
    </row>
    <row r="13720" spans="1:1" x14ac:dyDescent="0.25">
      <c r="A13720" t="e">
        <f>Produkty[[#This Row],[Symbol]]</f>
        <v>#VALUE!</v>
      </c>
    </row>
    <row r="13721" spans="1:1" x14ac:dyDescent="0.25">
      <c r="A13721" t="e">
        <f>Produkty[[#This Row],[Symbol]]</f>
        <v>#VALUE!</v>
      </c>
    </row>
    <row r="13722" spans="1:1" x14ac:dyDescent="0.25">
      <c r="A13722" t="e">
        <f>Produkty[[#This Row],[Symbol]]</f>
        <v>#VALUE!</v>
      </c>
    </row>
    <row r="13723" spans="1:1" x14ac:dyDescent="0.25">
      <c r="A13723" t="e">
        <f>Produkty[[#This Row],[Symbol]]</f>
        <v>#VALUE!</v>
      </c>
    </row>
    <row r="13724" spans="1:1" x14ac:dyDescent="0.25">
      <c r="A13724" t="e">
        <f>Produkty[[#This Row],[Symbol]]</f>
        <v>#VALUE!</v>
      </c>
    </row>
    <row r="13725" spans="1:1" x14ac:dyDescent="0.25">
      <c r="A13725" t="e">
        <f>Produkty[[#This Row],[Symbol]]</f>
        <v>#VALUE!</v>
      </c>
    </row>
    <row r="13726" spans="1:1" x14ac:dyDescent="0.25">
      <c r="A13726" t="e">
        <f>Produkty[[#This Row],[Symbol]]</f>
        <v>#VALUE!</v>
      </c>
    </row>
    <row r="13727" spans="1:1" x14ac:dyDescent="0.25">
      <c r="A13727" t="e">
        <f>Produkty[[#This Row],[Symbol]]</f>
        <v>#VALUE!</v>
      </c>
    </row>
    <row r="13728" spans="1:1" x14ac:dyDescent="0.25">
      <c r="A13728" t="e">
        <f>Produkty[[#This Row],[Symbol]]</f>
        <v>#VALUE!</v>
      </c>
    </row>
    <row r="13729" spans="1:1" x14ac:dyDescent="0.25">
      <c r="A13729" t="e">
        <f>Produkty[[#This Row],[Symbol]]</f>
        <v>#VALUE!</v>
      </c>
    </row>
    <row r="13730" spans="1:1" x14ac:dyDescent="0.25">
      <c r="A13730" t="e">
        <f>Produkty[[#This Row],[Symbol]]</f>
        <v>#VALUE!</v>
      </c>
    </row>
    <row r="13731" spans="1:1" x14ac:dyDescent="0.25">
      <c r="A13731" t="e">
        <f>Produkty[[#This Row],[Symbol]]</f>
        <v>#VALUE!</v>
      </c>
    </row>
    <row r="13732" spans="1:1" x14ac:dyDescent="0.25">
      <c r="A13732" t="e">
        <f>Produkty[[#This Row],[Symbol]]</f>
        <v>#VALUE!</v>
      </c>
    </row>
    <row r="13733" spans="1:1" x14ac:dyDescent="0.25">
      <c r="A13733" t="e">
        <f>Produkty[[#This Row],[Symbol]]</f>
        <v>#VALUE!</v>
      </c>
    </row>
    <row r="13734" spans="1:1" x14ac:dyDescent="0.25">
      <c r="A13734" t="e">
        <f>Produkty[[#This Row],[Symbol]]</f>
        <v>#VALUE!</v>
      </c>
    </row>
    <row r="13735" spans="1:1" x14ac:dyDescent="0.25">
      <c r="A13735" t="e">
        <f>Produkty[[#This Row],[Symbol]]</f>
        <v>#VALUE!</v>
      </c>
    </row>
    <row r="13736" spans="1:1" x14ac:dyDescent="0.25">
      <c r="A13736" t="e">
        <f>Produkty[[#This Row],[Symbol]]</f>
        <v>#VALUE!</v>
      </c>
    </row>
    <row r="13737" spans="1:1" x14ac:dyDescent="0.25">
      <c r="A13737" t="e">
        <f>Produkty[[#This Row],[Symbol]]</f>
        <v>#VALUE!</v>
      </c>
    </row>
    <row r="13738" spans="1:1" x14ac:dyDescent="0.25">
      <c r="A13738" t="e">
        <f>Produkty[[#This Row],[Symbol]]</f>
        <v>#VALUE!</v>
      </c>
    </row>
    <row r="13739" spans="1:1" x14ac:dyDescent="0.25">
      <c r="A13739" t="e">
        <f>Produkty[[#This Row],[Symbol]]</f>
        <v>#VALUE!</v>
      </c>
    </row>
    <row r="13740" spans="1:1" x14ac:dyDescent="0.25">
      <c r="A13740" t="e">
        <f>Produkty[[#This Row],[Symbol]]</f>
        <v>#VALUE!</v>
      </c>
    </row>
    <row r="13741" spans="1:1" x14ac:dyDescent="0.25">
      <c r="A13741" t="e">
        <f>Produkty[[#This Row],[Symbol]]</f>
        <v>#VALUE!</v>
      </c>
    </row>
    <row r="13742" spans="1:1" x14ac:dyDescent="0.25">
      <c r="A13742" t="e">
        <f>Produkty[[#This Row],[Symbol]]</f>
        <v>#VALUE!</v>
      </c>
    </row>
    <row r="13743" spans="1:1" x14ac:dyDescent="0.25">
      <c r="A13743" t="e">
        <f>Produkty[[#This Row],[Symbol]]</f>
        <v>#VALUE!</v>
      </c>
    </row>
    <row r="13744" spans="1:1" x14ac:dyDescent="0.25">
      <c r="A13744" t="e">
        <f>Produkty[[#This Row],[Symbol]]</f>
        <v>#VALUE!</v>
      </c>
    </row>
    <row r="13745" spans="1:1" x14ac:dyDescent="0.25">
      <c r="A13745" t="e">
        <f>Produkty[[#This Row],[Symbol]]</f>
        <v>#VALUE!</v>
      </c>
    </row>
    <row r="13746" spans="1:1" x14ac:dyDescent="0.25">
      <c r="A13746" t="e">
        <f>Produkty[[#This Row],[Symbol]]</f>
        <v>#VALUE!</v>
      </c>
    </row>
    <row r="13747" spans="1:1" x14ac:dyDescent="0.25">
      <c r="A13747" t="e">
        <f>Produkty[[#This Row],[Symbol]]</f>
        <v>#VALUE!</v>
      </c>
    </row>
    <row r="13748" spans="1:1" x14ac:dyDescent="0.25">
      <c r="A13748" t="e">
        <f>Produkty[[#This Row],[Symbol]]</f>
        <v>#VALUE!</v>
      </c>
    </row>
    <row r="13749" spans="1:1" x14ac:dyDescent="0.25">
      <c r="A13749" t="e">
        <f>Produkty[[#This Row],[Symbol]]</f>
        <v>#VALUE!</v>
      </c>
    </row>
    <row r="13750" spans="1:1" x14ac:dyDescent="0.25">
      <c r="A13750" t="e">
        <f>Produkty[[#This Row],[Symbol]]</f>
        <v>#VALUE!</v>
      </c>
    </row>
    <row r="13751" spans="1:1" x14ac:dyDescent="0.25">
      <c r="A13751" t="e">
        <f>Produkty[[#This Row],[Symbol]]</f>
        <v>#VALUE!</v>
      </c>
    </row>
    <row r="13752" spans="1:1" x14ac:dyDescent="0.25">
      <c r="A13752" t="e">
        <f>Produkty[[#This Row],[Symbol]]</f>
        <v>#VALUE!</v>
      </c>
    </row>
    <row r="13753" spans="1:1" x14ac:dyDescent="0.25">
      <c r="A13753" t="e">
        <f>Produkty[[#This Row],[Symbol]]</f>
        <v>#VALUE!</v>
      </c>
    </row>
    <row r="13754" spans="1:1" x14ac:dyDescent="0.25">
      <c r="A13754" t="e">
        <f>Produkty[[#This Row],[Symbol]]</f>
        <v>#VALUE!</v>
      </c>
    </row>
    <row r="13755" spans="1:1" x14ac:dyDescent="0.25">
      <c r="A13755" t="e">
        <f>Produkty[[#This Row],[Symbol]]</f>
        <v>#VALUE!</v>
      </c>
    </row>
    <row r="13756" spans="1:1" x14ac:dyDescent="0.25">
      <c r="A13756" t="e">
        <f>Produkty[[#This Row],[Symbol]]</f>
        <v>#VALUE!</v>
      </c>
    </row>
    <row r="13757" spans="1:1" x14ac:dyDescent="0.25">
      <c r="A13757" t="e">
        <f>Produkty[[#This Row],[Symbol]]</f>
        <v>#VALUE!</v>
      </c>
    </row>
    <row r="13758" spans="1:1" x14ac:dyDescent="0.25">
      <c r="A13758" t="e">
        <f>Produkty[[#This Row],[Symbol]]</f>
        <v>#VALUE!</v>
      </c>
    </row>
    <row r="13759" spans="1:1" x14ac:dyDescent="0.25">
      <c r="A13759" t="e">
        <f>Produkty[[#This Row],[Symbol]]</f>
        <v>#VALUE!</v>
      </c>
    </row>
    <row r="13760" spans="1:1" x14ac:dyDescent="0.25">
      <c r="A13760" t="e">
        <f>Produkty[[#This Row],[Symbol]]</f>
        <v>#VALUE!</v>
      </c>
    </row>
    <row r="13761" spans="1:1" x14ac:dyDescent="0.25">
      <c r="A13761" t="e">
        <f>Produkty[[#This Row],[Symbol]]</f>
        <v>#VALUE!</v>
      </c>
    </row>
    <row r="13762" spans="1:1" x14ac:dyDescent="0.25">
      <c r="A13762" t="e">
        <f>Produkty[[#This Row],[Symbol]]</f>
        <v>#VALUE!</v>
      </c>
    </row>
    <row r="13763" spans="1:1" x14ac:dyDescent="0.25">
      <c r="A13763" t="e">
        <f>Produkty[[#This Row],[Symbol]]</f>
        <v>#VALUE!</v>
      </c>
    </row>
    <row r="13764" spans="1:1" x14ac:dyDescent="0.25">
      <c r="A13764" t="e">
        <f>Produkty[[#This Row],[Symbol]]</f>
        <v>#VALUE!</v>
      </c>
    </row>
    <row r="13765" spans="1:1" x14ac:dyDescent="0.25">
      <c r="A13765" t="e">
        <f>Produkty[[#This Row],[Symbol]]</f>
        <v>#VALUE!</v>
      </c>
    </row>
    <row r="13766" spans="1:1" x14ac:dyDescent="0.25">
      <c r="A13766" t="e">
        <f>Produkty[[#This Row],[Symbol]]</f>
        <v>#VALUE!</v>
      </c>
    </row>
    <row r="13767" spans="1:1" x14ac:dyDescent="0.25">
      <c r="A13767" t="e">
        <f>Produkty[[#This Row],[Symbol]]</f>
        <v>#VALUE!</v>
      </c>
    </row>
    <row r="13768" spans="1:1" x14ac:dyDescent="0.25">
      <c r="A13768" t="e">
        <f>Produkty[[#This Row],[Symbol]]</f>
        <v>#VALUE!</v>
      </c>
    </row>
    <row r="13769" spans="1:1" x14ac:dyDescent="0.25">
      <c r="A13769" t="e">
        <f>Produkty[[#This Row],[Symbol]]</f>
        <v>#VALUE!</v>
      </c>
    </row>
    <row r="13770" spans="1:1" x14ac:dyDescent="0.25">
      <c r="A13770" t="e">
        <f>Produkty[[#This Row],[Symbol]]</f>
        <v>#VALUE!</v>
      </c>
    </row>
    <row r="13771" spans="1:1" x14ac:dyDescent="0.25">
      <c r="A13771" t="e">
        <f>Produkty[[#This Row],[Symbol]]</f>
        <v>#VALUE!</v>
      </c>
    </row>
    <row r="13772" spans="1:1" x14ac:dyDescent="0.25">
      <c r="A13772" t="e">
        <f>Produkty[[#This Row],[Symbol]]</f>
        <v>#VALUE!</v>
      </c>
    </row>
    <row r="13773" spans="1:1" x14ac:dyDescent="0.25">
      <c r="A13773" t="e">
        <f>Produkty[[#This Row],[Symbol]]</f>
        <v>#VALUE!</v>
      </c>
    </row>
    <row r="13774" spans="1:1" x14ac:dyDescent="0.25">
      <c r="A13774" t="e">
        <f>Produkty[[#This Row],[Symbol]]</f>
        <v>#VALUE!</v>
      </c>
    </row>
    <row r="13775" spans="1:1" x14ac:dyDescent="0.25">
      <c r="A13775" t="e">
        <f>Produkty[[#This Row],[Symbol]]</f>
        <v>#VALUE!</v>
      </c>
    </row>
    <row r="13776" spans="1:1" x14ac:dyDescent="0.25">
      <c r="A13776" t="e">
        <f>Produkty[[#This Row],[Symbol]]</f>
        <v>#VALUE!</v>
      </c>
    </row>
    <row r="13777" spans="1:1" x14ac:dyDescent="0.25">
      <c r="A13777" t="e">
        <f>Produkty[[#This Row],[Symbol]]</f>
        <v>#VALUE!</v>
      </c>
    </row>
    <row r="13778" spans="1:1" x14ac:dyDescent="0.25">
      <c r="A13778" t="e">
        <f>Produkty[[#This Row],[Symbol]]</f>
        <v>#VALUE!</v>
      </c>
    </row>
    <row r="13779" spans="1:1" x14ac:dyDescent="0.25">
      <c r="A13779" t="e">
        <f>Produkty[[#This Row],[Symbol]]</f>
        <v>#VALUE!</v>
      </c>
    </row>
    <row r="13780" spans="1:1" x14ac:dyDescent="0.25">
      <c r="A13780" t="e">
        <f>Produkty[[#This Row],[Symbol]]</f>
        <v>#VALUE!</v>
      </c>
    </row>
    <row r="13781" spans="1:1" x14ac:dyDescent="0.25">
      <c r="A13781" t="e">
        <f>Produkty[[#This Row],[Symbol]]</f>
        <v>#VALUE!</v>
      </c>
    </row>
    <row r="13782" spans="1:1" x14ac:dyDescent="0.25">
      <c r="A13782" t="e">
        <f>Produkty[[#This Row],[Symbol]]</f>
        <v>#VALUE!</v>
      </c>
    </row>
    <row r="13783" spans="1:1" x14ac:dyDescent="0.25">
      <c r="A13783" t="e">
        <f>Produkty[[#This Row],[Symbol]]</f>
        <v>#VALUE!</v>
      </c>
    </row>
    <row r="13784" spans="1:1" x14ac:dyDescent="0.25">
      <c r="A13784" t="e">
        <f>Produkty[[#This Row],[Symbol]]</f>
        <v>#VALUE!</v>
      </c>
    </row>
    <row r="13785" spans="1:1" x14ac:dyDescent="0.25">
      <c r="A13785" t="e">
        <f>Produkty[[#This Row],[Symbol]]</f>
        <v>#VALUE!</v>
      </c>
    </row>
    <row r="13786" spans="1:1" x14ac:dyDescent="0.25">
      <c r="A13786" t="e">
        <f>Produkty[[#This Row],[Symbol]]</f>
        <v>#VALUE!</v>
      </c>
    </row>
    <row r="13787" spans="1:1" x14ac:dyDescent="0.25">
      <c r="A13787" t="e">
        <f>Produkty[[#This Row],[Symbol]]</f>
        <v>#VALUE!</v>
      </c>
    </row>
    <row r="13788" spans="1:1" x14ac:dyDescent="0.25">
      <c r="A13788" t="e">
        <f>Produkty[[#This Row],[Symbol]]</f>
        <v>#VALUE!</v>
      </c>
    </row>
    <row r="13789" spans="1:1" x14ac:dyDescent="0.25">
      <c r="A13789" t="e">
        <f>Produkty[[#This Row],[Symbol]]</f>
        <v>#VALUE!</v>
      </c>
    </row>
    <row r="13790" spans="1:1" x14ac:dyDescent="0.25">
      <c r="A13790" t="e">
        <f>Produkty[[#This Row],[Symbol]]</f>
        <v>#VALUE!</v>
      </c>
    </row>
    <row r="13791" spans="1:1" x14ac:dyDescent="0.25">
      <c r="A13791" t="e">
        <f>Produkty[[#This Row],[Symbol]]</f>
        <v>#VALUE!</v>
      </c>
    </row>
    <row r="13792" spans="1:1" x14ac:dyDescent="0.25">
      <c r="A13792" t="e">
        <f>Produkty[[#This Row],[Symbol]]</f>
        <v>#VALUE!</v>
      </c>
    </row>
    <row r="13793" spans="1:1" x14ac:dyDescent="0.25">
      <c r="A13793" t="e">
        <f>Produkty[[#This Row],[Symbol]]</f>
        <v>#VALUE!</v>
      </c>
    </row>
    <row r="13794" spans="1:1" x14ac:dyDescent="0.25">
      <c r="A13794" t="e">
        <f>Produkty[[#This Row],[Symbol]]</f>
        <v>#VALUE!</v>
      </c>
    </row>
    <row r="13795" spans="1:1" x14ac:dyDescent="0.25">
      <c r="A13795" t="e">
        <f>Produkty[[#This Row],[Symbol]]</f>
        <v>#VALUE!</v>
      </c>
    </row>
    <row r="13796" spans="1:1" x14ac:dyDescent="0.25">
      <c r="A13796" t="e">
        <f>Produkty[[#This Row],[Symbol]]</f>
        <v>#VALUE!</v>
      </c>
    </row>
    <row r="13797" spans="1:1" x14ac:dyDescent="0.25">
      <c r="A13797" t="e">
        <f>Produkty[[#This Row],[Symbol]]</f>
        <v>#VALUE!</v>
      </c>
    </row>
    <row r="13798" spans="1:1" x14ac:dyDescent="0.25">
      <c r="A13798" t="e">
        <f>Produkty[[#This Row],[Symbol]]</f>
        <v>#VALUE!</v>
      </c>
    </row>
    <row r="13799" spans="1:1" x14ac:dyDescent="0.25">
      <c r="A13799" t="e">
        <f>Produkty[[#This Row],[Symbol]]</f>
        <v>#VALUE!</v>
      </c>
    </row>
    <row r="13800" spans="1:1" x14ac:dyDescent="0.25">
      <c r="A13800" t="e">
        <f>Produkty[[#This Row],[Symbol]]</f>
        <v>#VALUE!</v>
      </c>
    </row>
    <row r="13801" spans="1:1" x14ac:dyDescent="0.25">
      <c r="A13801" t="e">
        <f>Produkty[[#This Row],[Symbol]]</f>
        <v>#VALUE!</v>
      </c>
    </row>
    <row r="13802" spans="1:1" x14ac:dyDescent="0.25">
      <c r="A13802" t="e">
        <f>Produkty[[#This Row],[Symbol]]</f>
        <v>#VALUE!</v>
      </c>
    </row>
    <row r="13803" spans="1:1" x14ac:dyDescent="0.25">
      <c r="A13803" t="e">
        <f>Produkty[[#This Row],[Symbol]]</f>
        <v>#VALUE!</v>
      </c>
    </row>
    <row r="13804" spans="1:1" x14ac:dyDescent="0.25">
      <c r="A13804" t="e">
        <f>Produkty[[#This Row],[Symbol]]</f>
        <v>#VALUE!</v>
      </c>
    </row>
    <row r="13805" spans="1:1" x14ac:dyDescent="0.25">
      <c r="A13805" t="e">
        <f>Produkty[[#This Row],[Symbol]]</f>
        <v>#VALUE!</v>
      </c>
    </row>
    <row r="13806" spans="1:1" x14ac:dyDescent="0.25">
      <c r="A13806" t="e">
        <f>Produkty[[#This Row],[Symbol]]</f>
        <v>#VALUE!</v>
      </c>
    </row>
    <row r="13807" spans="1:1" x14ac:dyDescent="0.25">
      <c r="A13807" t="e">
        <f>Produkty[[#This Row],[Symbol]]</f>
        <v>#VALUE!</v>
      </c>
    </row>
    <row r="13808" spans="1:1" x14ac:dyDescent="0.25">
      <c r="A13808" t="e">
        <f>Produkty[[#This Row],[Symbol]]</f>
        <v>#VALUE!</v>
      </c>
    </row>
    <row r="13809" spans="1:1" x14ac:dyDescent="0.25">
      <c r="A13809" t="e">
        <f>Produkty[[#This Row],[Symbol]]</f>
        <v>#VALUE!</v>
      </c>
    </row>
    <row r="13810" spans="1:1" x14ac:dyDescent="0.25">
      <c r="A13810" t="e">
        <f>Produkty[[#This Row],[Symbol]]</f>
        <v>#VALUE!</v>
      </c>
    </row>
    <row r="13811" spans="1:1" x14ac:dyDescent="0.25">
      <c r="A13811" t="e">
        <f>Produkty[[#This Row],[Symbol]]</f>
        <v>#VALUE!</v>
      </c>
    </row>
    <row r="13812" spans="1:1" x14ac:dyDescent="0.25">
      <c r="A13812" t="e">
        <f>Produkty[[#This Row],[Symbol]]</f>
        <v>#VALUE!</v>
      </c>
    </row>
    <row r="13813" spans="1:1" x14ac:dyDescent="0.25">
      <c r="A13813" t="e">
        <f>Produkty[[#This Row],[Symbol]]</f>
        <v>#VALUE!</v>
      </c>
    </row>
    <row r="13814" spans="1:1" x14ac:dyDescent="0.25">
      <c r="A13814" t="e">
        <f>Produkty[[#This Row],[Symbol]]</f>
        <v>#VALUE!</v>
      </c>
    </row>
    <row r="13815" spans="1:1" x14ac:dyDescent="0.25">
      <c r="A13815" t="e">
        <f>Produkty[[#This Row],[Symbol]]</f>
        <v>#VALUE!</v>
      </c>
    </row>
    <row r="13816" spans="1:1" x14ac:dyDescent="0.25">
      <c r="A13816" t="e">
        <f>Produkty[[#This Row],[Symbol]]</f>
        <v>#VALUE!</v>
      </c>
    </row>
    <row r="13817" spans="1:1" x14ac:dyDescent="0.25">
      <c r="A13817" t="e">
        <f>Produkty[[#This Row],[Symbol]]</f>
        <v>#VALUE!</v>
      </c>
    </row>
    <row r="13818" spans="1:1" x14ac:dyDescent="0.25">
      <c r="A13818" t="e">
        <f>Produkty[[#This Row],[Symbol]]</f>
        <v>#VALUE!</v>
      </c>
    </row>
    <row r="13819" spans="1:1" x14ac:dyDescent="0.25">
      <c r="A13819" t="e">
        <f>Produkty[[#This Row],[Symbol]]</f>
        <v>#VALUE!</v>
      </c>
    </row>
    <row r="13820" spans="1:1" x14ac:dyDescent="0.25">
      <c r="A13820" t="e">
        <f>Produkty[[#This Row],[Symbol]]</f>
        <v>#VALUE!</v>
      </c>
    </row>
    <row r="13821" spans="1:1" x14ac:dyDescent="0.25">
      <c r="A13821" t="e">
        <f>Produkty[[#This Row],[Symbol]]</f>
        <v>#VALUE!</v>
      </c>
    </row>
    <row r="13822" spans="1:1" x14ac:dyDescent="0.25">
      <c r="A13822" t="e">
        <f>Produkty[[#This Row],[Symbol]]</f>
        <v>#VALUE!</v>
      </c>
    </row>
    <row r="13823" spans="1:1" x14ac:dyDescent="0.25">
      <c r="A13823" t="e">
        <f>Produkty[[#This Row],[Symbol]]</f>
        <v>#VALUE!</v>
      </c>
    </row>
    <row r="13824" spans="1:1" x14ac:dyDescent="0.25">
      <c r="A13824" t="e">
        <f>Produkty[[#This Row],[Symbol]]</f>
        <v>#VALUE!</v>
      </c>
    </row>
    <row r="13825" spans="1:1" x14ac:dyDescent="0.25">
      <c r="A13825" t="e">
        <f>Produkty[[#This Row],[Symbol]]</f>
        <v>#VALUE!</v>
      </c>
    </row>
    <row r="13826" spans="1:1" x14ac:dyDescent="0.25">
      <c r="A13826" t="e">
        <f>Produkty[[#This Row],[Symbol]]</f>
        <v>#VALUE!</v>
      </c>
    </row>
    <row r="13827" spans="1:1" x14ac:dyDescent="0.25">
      <c r="A13827" t="e">
        <f>Produkty[[#This Row],[Symbol]]</f>
        <v>#VALUE!</v>
      </c>
    </row>
    <row r="13828" spans="1:1" x14ac:dyDescent="0.25">
      <c r="A13828" t="e">
        <f>Produkty[[#This Row],[Symbol]]</f>
        <v>#VALUE!</v>
      </c>
    </row>
    <row r="13829" spans="1:1" x14ac:dyDescent="0.25">
      <c r="A13829" t="e">
        <f>Produkty[[#This Row],[Symbol]]</f>
        <v>#VALUE!</v>
      </c>
    </row>
    <row r="13830" spans="1:1" x14ac:dyDescent="0.25">
      <c r="A13830" t="e">
        <f>Produkty[[#This Row],[Symbol]]</f>
        <v>#VALUE!</v>
      </c>
    </row>
    <row r="13831" spans="1:1" x14ac:dyDescent="0.25">
      <c r="A13831" t="e">
        <f>Produkty[[#This Row],[Symbol]]</f>
        <v>#VALUE!</v>
      </c>
    </row>
    <row r="13832" spans="1:1" x14ac:dyDescent="0.25">
      <c r="A13832" t="e">
        <f>Produkty[[#This Row],[Symbol]]</f>
        <v>#VALUE!</v>
      </c>
    </row>
    <row r="13833" spans="1:1" x14ac:dyDescent="0.25">
      <c r="A13833" t="e">
        <f>Produkty[[#This Row],[Symbol]]</f>
        <v>#VALUE!</v>
      </c>
    </row>
    <row r="13834" spans="1:1" x14ac:dyDescent="0.25">
      <c r="A13834" t="e">
        <f>Produkty[[#This Row],[Symbol]]</f>
        <v>#VALUE!</v>
      </c>
    </row>
    <row r="13835" spans="1:1" x14ac:dyDescent="0.25">
      <c r="A13835" t="e">
        <f>Produkty[[#This Row],[Symbol]]</f>
        <v>#VALUE!</v>
      </c>
    </row>
    <row r="13836" spans="1:1" x14ac:dyDescent="0.25">
      <c r="A13836" t="e">
        <f>Produkty[[#This Row],[Symbol]]</f>
        <v>#VALUE!</v>
      </c>
    </row>
    <row r="13837" spans="1:1" x14ac:dyDescent="0.25">
      <c r="A13837" t="e">
        <f>Produkty[[#This Row],[Symbol]]</f>
        <v>#VALUE!</v>
      </c>
    </row>
    <row r="13838" spans="1:1" x14ac:dyDescent="0.25">
      <c r="A13838" t="e">
        <f>Produkty[[#This Row],[Symbol]]</f>
        <v>#VALUE!</v>
      </c>
    </row>
    <row r="13839" spans="1:1" x14ac:dyDescent="0.25">
      <c r="A13839" t="e">
        <f>Produkty[[#This Row],[Symbol]]</f>
        <v>#VALUE!</v>
      </c>
    </row>
    <row r="13840" spans="1:1" x14ac:dyDescent="0.25">
      <c r="A13840" t="e">
        <f>Produkty[[#This Row],[Symbol]]</f>
        <v>#VALUE!</v>
      </c>
    </row>
    <row r="13841" spans="1:1" x14ac:dyDescent="0.25">
      <c r="A13841" t="e">
        <f>Produkty[[#This Row],[Symbol]]</f>
        <v>#VALUE!</v>
      </c>
    </row>
    <row r="13842" spans="1:1" x14ac:dyDescent="0.25">
      <c r="A13842" t="e">
        <f>Produkty[[#This Row],[Symbol]]</f>
        <v>#VALUE!</v>
      </c>
    </row>
    <row r="13843" spans="1:1" x14ac:dyDescent="0.25">
      <c r="A13843" t="e">
        <f>Produkty[[#This Row],[Symbol]]</f>
        <v>#VALUE!</v>
      </c>
    </row>
    <row r="13844" spans="1:1" x14ac:dyDescent="0.25">
      <c r="A13844" t="e">
        <f>Produkty[[#This Row],[Symbol]]</f>
        <v>#VALUE!</v>
      </c>
    </row>
    <row r="13845" spans="1:1" x14ac:dyDescent="0.25">
      <c r="A13845" t="e">
        <f>Produkty[[#This Row],[Symbol]]</f>
        <v>#VALUE!</v>
      </c>
    </row>
    <row r="13846" spans="1:1" x14ac:dyDescent="0.25">
      <c r="A13846" t="e">
        <f>Produkty[[#This Row],[Symbol]]</f>
        <v>#VALUE!</v>
      </c>
    </row>
    <row r="13847" spans="1:1" x14ac:dyDescent="0.25">
      <c r="A13847" t="e">
        <f>Produkty[[#This Row],[Symbol]]</f>
        <v>#VALUE!</v>
      </c>
    </row>
    <row r="13848" spans="1:1" x14ac:dyDescent="0.25">
      <c r="A13848" t="e">
        <f>Produkty[[#This Row],[Symbol]]</f>
        <v>#VALUE!</v>
      </c>
    </row>
    <row r="13849" spans="1:1" x14ac:dyDescent="0.25">
      <c r="A13849" t="e">
        <f>Produkty[[#This Row],[Symbol]]</f>
        <v>#VALUE!</v>
      </c>
    </row>
    <row r="13850" spans="1:1" x14ac:dyDescent="0.25">
      <c r="A13850" t="e">
        <f>Produkty[[#This Row],[Symbol]]</f>
        <v>#VALUE!</v>
      </c>
    </row>
    <row r="13851" spans="1:1" x14ac:dyDescent="0.25">
      <c r="A13851" t="e">
        <f>Produkty[[#This Row],[Symbol]]</f>
        <v>#VALUE!</v>
      </c>
    </row>
    <row r="13852" spans="1:1" x14ac:dyDescent="0.25">
      <c r="A13852" t="e">
        <f>Produkty[[#This Row],[Symbol]]</f>
        <v>#VALUE!</v>
      </c>
    </row>
    <row r="13853" spans="1:1" x14ac:dyDescent="0.25">
      <c r="A13853" t="e">
        <f>Produkty[[#This Row],[Symbol]]</f>
        <v>#VALUE!</v>
      </c>
    </row>
    <row r="13854" spans="1:1" x14ac:dyDescent="0.25">
      <c r="A13854" t="e">
        <f>Produkty[[#This Row],[Symbol]]</f>
        <v>#VALUE!</v>
      </c>
    </row>
    <row r="13855" spans="1:1" x14ac:dyDescent="0.25">
      <c r="A13855" t="e">
        <f>Produkty[[#This Row],[Symbol]]</f>
        <v>#VALUE!</v>
      </c>
    </row>
    <row r="13856" spans="1:1" x14ac:dyDescent="0.25">
      <c r="A13856" t="e">
        <f>Produkty[[#This Row],[Symbol]]</f>
        <v>#VALUE!</v>
      </c>
    </row>
    <row r="13857" spans="1:1" x14ac:dyDescent="0.25">
      <c r="A13857" t="e">
        <f>Produkty[[#This Row],[Symbol]]</f>
        <v>#VALUE!</v>
      </c>
    </row>
    <row r="13858" spans="1:1" x14ac:dyDescent="0.25">
      <c r="A13858" t="e">
        <f>Produkty[[#This Row],[Symbol]]</f>
        <v>#VALUE!</v>
      </c>
    </row>
    <row r="13859" spans="1:1" x14ac:dyDescent="0.25">
      <c r="A13859" t="e">
        <f>Produkty[[#This Row],[Symbol]]</f>
        <v>#VALUE!</v>
      </c>
    </row>
    <row r="13860" spans="1:1" x14ac:dyDescent="0.25">
      <c r="A13860" t="e">
        <f>Produkty[[#This Row],[Symbol]]</f>
        <v>#VALUE!</v>
      </c>
    </row>
    <row r="13861" spans="1:1" x14ac:dyDescent="0.25">
      <c r="A13861" t="e">
        <f>Produkty[[#This Row],[Symbol]]</f>
        <v>#VALUE!</v>
      </c>
    </row>
    <row r="13862" spans="1:1" x14ac:dyDescent="0.25">
      <c r="A13862" t="e">
        <f>Produkty[[#This Row],[Symbol]]</f>
        <v>#VALUE!</v>
      </c>
    </row>
    <row r="13863" spans="1:1" x14ac:dyDescent="0.25">
      <c r="A13863" t="e">
        <f>Produkty[[#This Row],[Symbol]]</f>
        <v>#VALUE!</v>
      </c>
    </row>
    <row r="13864" spans="1:1" x14ac:dyDescent="0.25">
      <c r="A13864" t="e">
        <f>Produkty[[#This Row],[Symbol]]</f>
        <v>#VALUE!</v>
      </c>
    </row>
    <row r="13865" spans="1:1" x14ac:dyDescent="0.25">
      <c r="A13865" t="e">
        <f>Produkty[[#This Row],[Symbol]]</f>
        <v>#VALUE!</v>
      </c>
    </row>
    <row r="13866" spans="1:1" x14ac:dyDescent="0.25">
      <c r="A13866" t="e">
        <f>Produkty[[#This Row],[Symbol]]</f>
        <v>#VALUE!</v>
      </c>
    </row>
    <row r="13867" spans="1:1" x14ac:dyDescent="0.25">
      <c r="A13867" t="e">
        <f>Produkty[[#This Row],[Symbol]]</f>
        <v>#VALUE!</v>
      </c>
    </row>
    <row r="13868" spans="1:1" x14ac:dyDescent="0.25">
      <c r="A13868" t="e">
        <f>Produkty[[#This Row],[Symbol]]</f>
        <v>#VALUE!</v>
      </c>
    </row>
    <row r="13869" spans="1:1" x14ac:dyDescent="0.25">
      <c r="A13869" t="e">
        <f>Produkty[[#This Row],[Symbol]]</f>
        <v>#VALUE!</v>
      </c>
    </row>
    <row r="13870" spans="1:1" x14ac:dyDescent="0.25">
      <c r="A13870" t="e">
        <f>Produkty[[#This Row],[Symbol]]</f>
        <v>#VALUE!</v>
      </c>
    </row>
    <row r="13871" spans="1:1" x14ac:dyDescent="0.25">
      <c r="A13871" t="e">
        <f>Produkty[[#This Row],[Symbol]]</f>
        <v>#VALUE!</v>
      </c>
    </row>
    <row r="13872" spans="1:1" x14ac:dyDescent="0.25">
      <c r="A13872" t="e">
        <f>Produkty[[#This Row],[Symbol]]</f>
        <v>#VALUE!</v>
      </c>
    </row>
    <row r="13873" spans="1:1" x14ac:dyDescent="0.25">
      <c r="A13873" t="e">
        <f>Produkty[[#This Row],[Symbol]]</f>
        <v>#VALUE!</v>
      </c>
    </row>
    <row r="13874" spans="1:1" x14ac:dyDescent="0.25">
      <c r="A13874" t="e">
        <f>Produkty[[#This Row],[Symbol]]</f>
        <v>#VALUE!</v>
      </c>
    </row>
    <row r="13875" spans="1:1" x14ac:dyDescent="0.25">
      <c r="A13875" t="e">
        <f>Produkty[[#This Row],[Symbol]]</f>
        <v>#VALUE!</v>
      </c>
    </row>
    <row r="13876" spans="1:1" x14ac:dyDescent="0.25">
      <c r="A13876" t="e">
        <f>Produkty[[#This Row],[Symbol]]</f>
        <v>#VALUE!</v>
      </c>
    </row>
    <row r="13877" spans="1:1" x14ac:dyDescent="0.25">
      <c r="A13877" t="e">
        <f>Produkty[[#This Row],[Symbol]]</f>
        <v>#VALUE!</v>
      </c>
    </row>
    <row r="13878" spans="1:1" x14ac:dyDescent="0.25">
      <c r="A13878" t="e">
        <f>Produkty[[#This Row],[Symbol]]</f>
        <v>#VALUE!</v>
      </c>
    </row>
    <row r="13879" spans="1:1" x14ac:dyDescent="0.25">
      <c r="A13879" t="e">
        <f>Produkty[[#This Row],[Symbol]]</f>
        <v>#VALUE!</v>
      </c>
    </row>
    <row r="13880" spans="1:1" x14ac:dyDescent="0.25">
      <c r="A13880" t="e">
        <f>Produkty[[#This Row],[Symbol]]</f>
        <v>#VALUE!</v>
      </c>
    </row>
    <row r="13881" spans="1:1" x14ac:dyDescent="0.25">
      <c r="A13881" t="e">
        <f>Produkty[[#This Row],[Symbol]]</f>
        <v>#VALUE!</v>
      </c>
    </row>
    <row r="13882" spans="1:1" x14ac:dyDescent="0.25">
      <c r="A13882" t="e">
        <f>Produkty[[#This Row],[Symbol]]</f>
        <v>#VALUE!</v>
      </c>
    </row>
    <row r="13883" spans="1:1" x14ac:dyDescent="0.25">
      <c r="A13883" t="e">
        <f>Produkty[[#This Row],[Symbol]]</f>
        <v>#VALUE!</v>
      </c>
    </row>
    <row r="13884" spans="1:1" x14ac:dyDescent="0.25">
      <c r="A13884" t="e">
        <f>Produkty[[#This Row],[Symbol]]</f>
        <v>#VALUE!</v>
      </c>
    </row>
    <row r="13885" spans="1:1" x14ac:dyDescent="0.25">
      <c r="A13885" t="e">
        <f>Produkty[[#This Row],[Symbol]]</f>
        <v>#VALUE!</v>
      </c>
    </row>
    <row r="13886" spans="1:1" x14ac:dyDescent="0.25">
      <c r="A13886" t="e">
        <f>Produkty[[#This Row],[Symbol]]</f>
        <v>#VALUE!</v>
      </c>
    </row>
    <row r="13887" spans="1:1" x14ac:dyDescent="0.25">
      <c r="A13887" t="e">
        <f>Produkty[[#This Row],[Symbol]]</f>
        <v>#VALUE!</v>
      </c>
    </row>
    <row r="13888" spans="1:1" x14ac:dyDescent="0.25">
      <c r="A13888" t="e">
        <f>Produkty[[#This Row],[Symbol]]</f>
        <v>#VALUE!</v>
      </c>
    </row>
    <row r="13889" spans="1:1" x14ac:dyDescent="0.25">
      <c r="A13889" t="e">
        <f>Produkty[[#This Row],[Symbol]]</f>
        <v>#VALUE!</v>
      </c>
    </row>
    <row r="13890" spans="1:1" x14ac:dyDescent="0.25">
      <c r="A13890" t="e">
        <f>Produkty[[#This Row],[Symbol]]</f>
        <v>#VALUE!</v>
      </c>
    </row>
    <row r="13891" spans="1:1" x14ac:dyDescent="0.25">
      <c r="A13891" t="e">
        <f>Produkty[[#This Row],[Symbol]]</f>
        <v>#VALUE!</v>
      </c>
    </row>
    <row r="13892" spans="1:1" x14ac:dyDescent="0.25">
      <c r="A13892" t="e">
        <f>Produkty[[#This Row],[Symbol]]</f>
        <v>#VALUE!</v>
      </c>
    </row>
    <row r="13893" spans="1:1" x14ac:dyDescent="0.25">
      <c r="A13893" t="e">
        <f>Produkty[[#This Row],[Symbol]]</f>
        <v>#VALUE!</v>
      </c>
    </row>
    <row r="13894" spans="1:1" x14ac:dyDescent="0.25">
      <c r="A13894" t="e">
        <f>Produkty[[#This Row],[Symbol]]</f>
        <v>#VALUE!</v>
      </c>
    </row>
    <row r="13895" spans="1:1" x14ac:dyDescent="0.25">
      <c r="A13895" t="e">
        <f>Produkty[[#This Row],[Symbol]]</f>
        <v>#VALUE!</v>
      </c>
    </row>
    <row r="13896" spans="1:1" x14ac:dyDescent="0.25">
      <c r="A13896" t="e">
        <f>Produkty[[#This Row],[Symbol]]</f>
        <v>#VALUE!</v>
      </c>
    </row>
    <row r="13897" spans="1:1" x14ac:dyDescent="0.25">
      <c r="A13897" t="e">
        <f>Produkty[[#This Row],[Symbol]]</f>
        <v>#VALUE!</v>
      </c>
    </row>
    <row r="13898" spans="1:1" x14ac:dyDescent="0.25">
      <c r="A13898" t="e">
        <f>Produkty[[#This Row],[Symbol]]</f>
        <v>#VALUE!</v>
      </c>
    </row>
    <row r="13899" spans="1:1" x14ac:dyDescent="0.25">
      <c r="A13899" t="e">
        <f>Produkty[[#This Row],[Symbol]]</f>
        <v>#VALUE!</v>
      </c>
    </row>
    <row r="13900" spans="1:1" x14ac:dyDescent="0.25">
      <c r="A13900" t="e">
        <f>Produkty[[#This Row],[Symbol]]</f>
        <v>#VALUE!</v>
      </c>
    </row>
    <row r="13901" spans="1:1" x14ac:dyDescent="0.25">
      <c r="A13901" t="e">
        <f>Produkty[[#This Row],[Symbol]]</f>
        <v>#VALUE!</v>
      </c>
    </row>
    <row r="13902" spans="1:1" x14ac:dyDescent="0.25">
      <c r="A13902" t="e">
        <f>Produkty[[#This Row],[Symbol]]</f>
        <v>#VALUE!</v>
      </c>
    </row>
    <row r="13903" spans="1:1" x14ac:dyDescent="0.25">
      <c r="A13903" t="e">
        <f>Produkty[[#This Row],[Symbol]]</f>
        <v>#VALUE!</v>
      </c>
    </row>
    <row r="13904" spans="1:1" x14ac:dyDescent="0.25">
      <c r="A13904" t="e">
        <f>Produkty[[#This Row],[Symbol]]</f>
        <v>#VALUE!</v>
      </c>
    </row>
    <row r="13905" spans="1:1" x14ac:dyDescent="0.25">
      <c r="A13905" t="e">
        <f>Produkty[[#This Row],[Symbol]]</f>
        <v>#VALUE!</v>
      </c>
    </row>
    <row r="13906" spans="1:1" x14ac:dyDescent="0.25">
      <c r="A13906" t="e">
        <f>Produkty[[#This Row],[Symbol]]</f>
        <v>#VALUE!</v>
      </c>
    </row>
    <row r="13907" spans="1:1" x14ac:dyDescent="0.25">
      <c r="A13907" t="e">
        <f>Produkty[[#This Row],[Symbol]]</f>
        <v>#VALUE!</v>
      </c>
    </row>
    <row r="13908" spans="1:1" x14ac:dyDescent="0.25">
      <c r="A13908" t="e">
        <f>Produkty[[#This Row],[Symbol]]</f>
        <v>#VALUE!</v>
      </c>
    </row>
    <row r="13909" spans="1:1" x14ac:dyDescent="0.25">
      <c r="A13909" t="e">
        <f>Produkty[[#This Row],[Symbol]]</f>
        <v>#VALUE!</v>
      </c>
    </row>
    <row r="13910" spans="1:1" x14ac:dyDescent="0.25">
      <c r="A13910" t="e">
        <f>Produkty[[#This Row],[Symbol]]</f>
        <v>#VALUE!</v>
      </c>
    </row>
    <row r="13911" spans="1:1" x14ac:dyDescent="0.25">
      <c r="A13911" t="e">
        <f>Produkty[[#This Row],[Symbol]]</f>
        <v>#VALUE!</v>
      </c>
    </row>
    <row r="13912" spans="1:1" x14ac:dyDescent="0.25">
      <c r="A13912" t="e">
        <f>Produkty[[#This Row],[Symbol]]</f>
        <v>#VALUE!</v>
      </c>
    </row>
    <row r="13913" spans="1:1" x14ac:dyDescent="0.25">
      <c r="A13913" t="e">
        <f>Produkty[[#This Row],[Symbol]]</f>
        <v>#VALUE!</v>
      </c>
    </row>
    <row r="13914" spans="1:1" x14ac:dyDescent="0.25">
      <c r="A13914" t="e">
        <f>Produkty[[#This Row],[Symbol]]</f>
        <v>#VALUE!</v>
      </c>
    </row>
    <row r="13915" spans="1:1" x14ac:dyDescent="0.25">
      <c r="A13915" t="e">
        <f>Produkty[[#This Row],[Symbol]]</f>
        <v>#VALUE!</v>
      </c>
    </row>
    <row r="13916" spans="1:1" x14ac:dyDescent="0.25">
      <c r="A13916" t="e">
        <f>Produkty[[#This Row],[Symbol]]</f>
        <v>#VALUE!</v>
      </c>
    </row>
    <row r="13917" spans="1:1" x14ac:dyDescent="0.25">
      <c r="A13917" t="e">
        <f>Produkty[[#This Row],[Symbol]]</f>
        <v>#VALUE!</v>
      </c>
    </row>
    <row r="13918" spans="1:1" x14ac:dyDescent="0.25">
      <c r="A13918" t="e">
        <f>Produkty[[#This Row],[Symbol]]</f>
        <v>#VALUE!</v>
      </c>
    </row>
    <row r="13919" spans="1:1" x14ac:dyDescent="0.25">
      <c r="A13919" t="e">
        <f>Produkty[[#This Row],[Symbol]]</f>
        <v>#VALUE!</v>
      </c>
    </row>
    <row r="13920" spans="1:1" x14ac:dyDescent="0.25">
      <c r="A13920" t="e">
        <f>Produkty[[#This Row],[Symbol]]</f>
        <v>#VALUE!</v>
      </c>
    </row>
    <row r="13921" spans="1:1" x14ac:dyDescent="0.25">
      <c r="A13921" t="e">
        <f>Produkty[[#This Row],[Symbol]]</f>
        <v>#VALUE!</v>
      </c>
    </row>
    <row r="13922" spans="1:1" x14ac:dyDescent="0.25">
      <c r="A13922" t="e">
        <f>Produkty[[#This Row],[Symbol]]</f>
        <v>#VALUE!</v>
      </c>
    </row>
    <row r="13923" spans="1:1" x14ac:dyDescent="0.25">
      <c r="A13923" t="e">
        <f>Produkty[[#This Row],[Symbol]]</f>
        <v>#VALUE!</v>
      </c>
    </row>
    <row r="13924" spans="1:1" x14ac:dyDescent="0.25">
      <c r="A13924" t="e">
        <f>Produkty[[#This Row],[Symbol]]</f>
        <v>#VALUE!</v>
      </c>
    </row>
    <row r="13925" spans="1:1" x14ac:dyDescent="0.25">
      <c r="A13925" t="e">
        <f>Produkty[[#This Row],[Symbol]]</f>
        <v>#VALUE!</v>
      </c>
    </row>
    <row r="13926" spans="1:1" x14ac:dyDescent="0.25">
      <c r="A13926" t="e">
        <f>Produkty[[#This Row],[Symbol]]</f>
        <v>#VALUE!</v>
      </c>
    </row>
    <row r="13927" spans="1:1" x14ac:dyDescent="0.25">
      <c r="A13927" t="e">
        <f>Produkty[[#This Row],[Symbol]]</f>
        <v>#VALUE!</v>
      </c>
    </row>
    <row r="13928" spans="1:1" x14ac:dyDescent="0.25">
      <c r="A13928" t="e">
        <f>Produkty[[#This Row],[Symbol]]</f>
        <v>#VALUE!</v>
      </c>
    </row>
    <row r="13929" spans="1:1" x14ac:dyDescent="0.25">
      <c r="A13929" t="e">
        <f>Produkty[[#This Row],[Symbol]]</f>
        <v>#VALUE!</v>
      </c>
    </row>
    <row r="13930" spans="1:1" x14ac:dyDescent="0.25">
      <c r="A13930" t="e">
        <f>Produkty[[#This Row],[Symbol]]</f>
        <v>#VALUE!</v>
      </c>
    </row>
    <row r="13931" spans="1:1" x14ac:dyDescent="0.25">
      <c r="A13931" t="e">
        <f>Produkty[[#This Row],[Symbol]]</f>
        <v>#VALUE!</v>
      </c>
    </row>
    <row r="13932" spans="1:1" x14ac:dyDescent="0.25">
      <c r="A13932" t="e">
        <f>Produkty[[#This Row],[Symbol]]</f>
        <v>#VALUE!</v>
      </c>
    </row>
    <row r="13933" spans="1:1" x14ac:dyDescent="0.25">
      <c r="A13933" t="e">
        <f>Produkty[[#This Row],[Symbol]]</f>
        <v>#VALUE!</v>
      </c>
    </row>
    <row r="13934" spans="1:1" x14ac:dyDescent="0.25">
      <c r="A13934" t="e">
        <f>Produkty[[#This Row],[Symbol]]</f>
        <v>#VALUE!</v>
      </c>
    </row>
    <row r="13935" spans="1:1" x14ac:dyDescent="0.25">
      <c r="A13935" t="e">
        <f>Produkty[[#This Row],[Symbol]]</f>
        <v>#VALUE!</v>
      </c>
    </row>
    <row r="13936" spans="1:1" x14ac:dyDescent="0.25">
      <c r="A13936" t="e">
        <f>Produkty[[#This Row],[Symbol]]</f>
        <v>#VALUE!</v>
      </c>
    </row>
    <row r="13937" spans="1:1" x14ac:dyDescent="0.25">
      <c r="A13937" t="e">
        <f>Produkty[[#This Row],[Symbol]]</f>
        <v>#VALUE!</v>
      </c>
    </row>
    <row r="13938" spans="1:1" x14ac:dyDescent="0.25">
      <c r="A13938" t="e">
        <f>Produkty[[#This Row],[Symbol]]</f>
        <v>#VALUE!</v>
      </c>
    </row>
    <row r="13939" spans="1:1" x14ac:dyDescent="0.25">
      <c r="A13939" t="e">
        <f>Produkty[[#This Row],[Symbol]]</f>
        <v>#VALUE!</v>
      </c>
    </row>
    <row r="13940" spans="1:1" x14ac:dyDescent="0.25">
      <c r="A13940" t="e">
        <f>Produkty[[#This Row],[Symbol]]</f>
        <v>#VALUE!</v>
      </c>
    </row>
    <row r="13941" spans="1:1" x14ac:dyDescent="0.25">
      <c r="A13941" t="e">
        <f>Produkty[[#This Row],[Symbol]]</f>
        <v>#VALUE!</v>
      </c>
    </row>
    <row r="13942" spans="1:1" x14ac:dyDescent="0.25">
      <c r="A13942" t="e">
        <f>Produkty[[#This Row],[Symbol]]</f>
        <v>#VALUE!</v>
      </c>
    </row>
    <row r="13943" spans="1:1" x14ac:dyDescent="0.25">
      <c r="A13943" t="e">
        <f>Produkty[[#This Row],[Symbol]]</f>
        <v>#VALUE!</v>
      </c>
    </row>
    <row r="13944" spans="1:1" x14ac:dyDescent="0.25">
      <c r="A13944" t="e">
        <f>Produkty[[#This Row],[Symbol]]</f>
        <v>#VALUE!</v>
      </c>
    </row>
    <row r="13945" spans="1:1" x14ac:dyDescent="0.25">
      <c r="A13945" t="e">
        <f>Produkty[[#This Row],[Symbol]]</f>
        <v>#VALUE!</v>
      </c>
    </row>
    <row r="13946" spans="1:1" x14ac:dyDescent="0.25">
      <c r="A13946" t="e">
        <f>Produkty[[#This Row],[Symbol]]</f>
        <v>#VALUE!</v>
      </c>
    </row>
    <row r="13947" spans="1:1" x14ac:dyDescent="0.25">
      <c r="A13947" t="e">
        <f>Produkty[[#This Row],[Symbol]]</f>
        <v>#VALUE!</v>
      </c>
    </row>
    <row r="13948" spans="1:1" x14ac:dyDescent="0.25">
      <c r="A13948" t="e">
        <f>Produkty[[#This Row],[Symbol]]</f>
        <v>#VALUE!</v>
      </c>
    </row>
    <row r="13949" spans="1:1" x14ac:dyDescent="0.25">
      <c r="A13949" t="e">
        <f>Produkty[[#This Row],[Symbol]]</f>
        <v>#VALUE!</v>
      </c>
    </row>
    <row r="13950" spans="1:1" x14ac:dyDescent="0.25">
      <c r="A13950" t="e">
        <f>Produkty[[#This Row],[Symbol]]</f>
        <v>#VALUE!</v>
      </c>
    </row>
    <row r="13951" spans="1:1" x14ac:dyDescent="0.25">
      <c r="A13951" t="e">
        <f>Produkty[[#This Row],[Symbol]]</f>
        <v>#VALUE!</v>
      </c>
    </row>
    <row r="13952" spans="1:1" x14ac:dyDescent="0.25">
      <c r="A13952" t="e">
        <f>Produkty[[#This Row],[Symbol]]</f>
        <v>#VALUE!</v>
      </c>
    </row>
    <row r="13953" spans="1:1" x14ac:dyDescent="0.25">
      <c r="A13953" t="e">
        <f>Produkty[[#This Row],[Symbol]]</f>
        <v>#VALUE!</v>
      </c>
    </row>
    <row r="13954" spans="1:1" x14ac:dyDescent="0.25">
      <c r="A13954" t="e">
        <f>Produkty[[#This Row],[Symbol]]</f>
        <v>#VALUE!</v>
      </c>
    </row>
    <row r="13955" spans="1:1" x14ac:dyDescent="0.25">
      <c r="A13955" t="e">
        <f>Produkty[[#This Row],[Symbol]]</f>
        <v>#VALUE!</v>
      </c>
    </row>
    <row r="13956" spans="1:1" x14ac:dyDescent="0.25">
      <c r="A13956" t="e">
        <f>Produkty[[#This Row],[Symbol]]</f>
        <v>#VALUE!</v>
      </c>
    </row>
    <row r="13957" spans="1:1" x14ac:dyDescent="0.25">
      <c r="A13957" t="e">
        <f>Produkty[[#This Row],[Symbol]]</f>
        <v>#VALUE!</v>
      </c>
    </row>
    <row r="13958" spans="1:1" x14ac:dyDescent="0.25">
      <c r="A13958" t="e">
        <f>Produkty[[#This Row],[Symbol]]</f>
        <v>#VALUE!</v>
      </c>
    </row>
    <row r="13959" spans="1:1" x14ac:dyDescent="0.25">
      <c r="A13959" t="e">
        <f>Produkty[[#This Row],[Symbol]]</f>
        <v>#VALUE!</v>
      </c>
    </row>
    <row r="13960" spans="1:1" x14ac:dyDescent="0.25">
      <c r="A13960" t="e">
        <f>Produkty[[#This Row],[Symbol]]</f>
        <v>#VALUE!</v>
      </c>
    </row>
    <row r="13961" spans="1:1" x14ac:dyDescent="0.25">
      <c r="A13961" t="e">
        <f>Produkty[[#This Row],[Symbol]]</f>
        <v>#VALUE!</v>
      </c>
    </row>
    <row r="13962" spans="1:1" x14ac:dyDescent="0.25">
      <c r="A13962" t="e">
        <f>Produkty[[#This Row],[Symbol]]</f>
        <v>#VALUE!</v>
      </c>
    </row>
    <row r="13963" spans="1:1" x14ac:dyDescent="0.25">
      <c r="A13963" t="e">
        <f>Produkty[[#This Row],[Symbol]]</f>
        <v>#VALUE!</v>
      </c>
    </row>
    <row r="13964" spans="1:1" x14ac:dyDescent="0.25">
      <c r="A13964" t="e">
        <f>Produkty[[#This Row],[Symbol]]</f>
        <v>#VALUE!</v>
      </c>
    </row>
    <row r="13965" spans="1:1" x14ac:dyDescent="0.25">
      <c r="A13965" t="e">
        <f>Produkty[[#This Row],[Symbol]]</f>
        <v>#VALUE!</v>
      </c>
    </row>
    <row r="13966" spans="1:1" x14ac:dyDescent="0.25">
      <c r="A13966" t="e">
        <f>Produkty[[#This Row],[Symbol]]</f>
        <v>#VALUE!</v>
      </c>
    </row>
    <row r="13967" spans="1:1" x14ac:dyDescent="0.25">
      <c r="A13967" t="e">
        <f>Produkty[[#This Row],[Symbol]]</f>
        <v>#VALUE!</v>
      </c>
    </row>
    <row r="13968" spans="1:1" x14ac:dyDescent="0.25">
      <c r="A13968" t="e">
        <f>Produkty[[#This Row],[Symbol]]</f>
        <v>#VALUE!</v>
      </c>
    </row>
    <row r="13969" spans="1:1" x14ac:dyDescent="0.25">
      <c r="A13969" t="e">
        <f>Produkty[[#This Row],[Symbol]]</f>
        <v>#VALUE!</v>
      </c>
    </row>
    <row r="13970" spans="1:1" x14ac:dyDescent="0.25">
      <c r="A13970" t="e">
        <f>Produkty[[#This Row],[Symbol]]</f>
        <v>#VALUE!</v>
      </c>
    </row>
    <row r="13971" spans="1:1" x14ac:dyDescent="0.25">
      <c r="A13971" t="e">
        <f>Produkty[[#This Row],[Symbol]]</f>
        <v>#VALUE!</v>
      </c>
    </row>
    <row r="13972" spans="1:1" x14ac:dyDescent="0.25">
      <c r="A13972" t="e">
        <f>Produkty[[#This Row],[Symbol]]</f>
        <v>#VALUE!</v>
      </c>
    </row>
    <row r="13973" spans="1:1" x14ac:dyDescent="0.25">
      <c r="A13973" t="e">
        <f>Produkty[[#This Row],[Symbol]]</f>
        <v>#VALUE!</v>
      </c>
    </row>
    <row r="13974" spans="1:1" x14ac:dyDescent="0.25">
      <c r="A13974" t="e">
        <f>Produkty[[#This Row],[Symbol]]</f>
        <v>#VALUE!</v>
      </c>
    </row>
    <row r="13975" spans="1:1" x14ac:dyDescent="0.25">
      <c r="A13975" t="e">
        <f>Produkty[[#This Row],[Symbol]]</f>
        <v>#VALUE!</v>
      </c>
    </row>
    <row r="13976" spans="1:1" x14ac:dyDescent="0.25">
      <c r="A13976" t="e">
        <f>Produkty[[#This Row],[Symbol]]</f>
        <v>#VALUE!</v>
      </c>
    </row>
    <row r="13977" spans="1:1" x14ac:dyDescent="0.25">
      <c r="A13977" t="e">
        <f>Produkty[[#This Row],[Symbol]]</f>
        <v>#VALUE!</v>
      </c>
    </row>
    <row r="13978" spans="1:1" x14ac:dyDescent="0.25">
      <c r="A13978" t="e">
        <f>Produkty[[#This Row],[Symbol]]</f>
        <v>#VALUE!</v>
      </c>
    </row>
    <row r="13979" spans="1:1" x14ac:dyDescent="0.25">
      <c r="A13979" t="e">
        <f>Produkty[[#This Row],[Symbol]]</f>
        <v>#VALUE!</v>
      </c>
    </row>
    <row r="13980" spans="1:1" x14ac:dyDescent="0.25">
      <c r="A13980" t="e">
        <f>Produkty[[#This Row],[Symbol]]</f>
        <v>#VALUE!</v>
      </c>
    </row>
    <row r="13981" spans="1:1" x14ac:dyDescent="0.25">
      <c r="A13981" t="e">
        <f>Produkty[[#This Row],[Symbol]]</f>
        <v>#VALUE!</v>
      </c>
    </row>
    <row r="13982" spans="1:1" x14ac:dyDescent="0.25">
      <c r="A13982" t="e">
        <f>Produkty[[#This Row],[Symbol]]</f>
        <v>#VALUE!</v>
      </c>
    </row>
    <row r="13983" spans="1:1" x14ac:dyDescent="0.25">
      <c r="A13983" t="e">
        <f>Produkty[[#This Row],[Symbol]]</f>
        <v>#VALUE!</v>
      </c>
    </row>
    <row r="13984" spans="1:1" x14ac:dyDescent="0.25">
      <c r="A13984" t="e">
        <f>Produkty[[#This Row],[Symbol]]</f>
        <v>#VALUE!</v>
      </c>
    </row>
    <row r="13985" spans="1:1" x14ac:dyDescent="0.25">
      <c r="A13985" t="e">
        <f>Produkty[[#This Row],[Symbol]]</f>
        <v>#VALUE!</v>
      </c>
    </row>
    <row r="13986" spans="1:1" x14ac:dyDescent="0.25">
      <c r="A13986" t="e">
        <f>Produkty[[#This Row],[Symbol]]</f>
        <v>#VALUE!</v>
      </c>
    </row>
    <row r="13987" spans="1:1" x14ac:dyDescent="0.25">
      <c r="A13987" t="e">
        <f>Produkty[[#This Row],[Symbol]]</f>
        <v>#VALUE!</v>
      </c>
    </row>
    <row r="13988" spans="1:1" x14ac:dyDescent="0.25">
      <c r="A13988" t="e">
        <f>Produkty[[#This Row],[Symbol]]</f>
        <v>#VALUE!</v>
      </c>
    </row>
    <row r="13989" spans="1:1" x14ac:dyDescent="0.25">
      <c r="A13989" t="e">
        <f>Produkty[[#This Row],[Symbol]]</f>
        <v>#VALUE!</v>
      </c>
    </row>
    <row r="13990" spans="1:1" x14ac:dyDescent="0.25">
      <c r="A13990" t="e">
        <f>Produkty[[#This Row],[Symbol]]</f>
        <v>#VALUE!</v>
      </c>
    </row>
    <row r="13991" spans="1:1" x14ac:dyDescent="0.25">
      <c r="A13991" t="e">
        <f>Produkty[[#This Row],[Symbol]]</f>
        <v>#VALUE!</v>
      </c>
    </row>
    <row r="13992" spans="1:1" x14ac:dyDescent="0.25">
      <c r="A13992" t="e">
        <f>Produkty[[#This Row],[Symbol]]</f>
        <v>#VALUE!</v>
      </c>
    </row>
    <row r="13993" spans="1:1" x14ac:dyDescent="0.25">
      <c r="A13993" t="e">
        <f>Produkty[[#This Row],[Symbol]]</f>
        <v>#VALUE!</v>
      </c>
    </row>
    <row r="13994" spans="1:1" x14ac:dyDescent="0.25">
      <c r="A13994" t="e">
        <f>Produkty[[#This Row],[Symbol]]</f>
        <v>#VALUE!</v>
      </c>
    </row>
    <row r="13995" spans="1:1" x14ac:dyDescent="0.25">
      <c r="A13995" t="e">
        <f>Produkty[[#This Row],[Symbol]]</f>
        <v>#VALUE!</v>
      </c>
    </row>
    <row r="13996" spans="1:1" x14ac:dyDescent="0.25">
      <c r="A13996" t="e">
        <f>Produkty[[#This Row],[Symbol]]</f>
        <v>#VALUE!</v>
      </c>
    </row>
    <row r="13997" spans="1:1" x14ac:dyDescent="0.25">
      <c r="A13997" t="e">
        <f>Produkty[[#This Row],[Symbol]]</f>
        <v>#VALUE!</v>
      </c>
    </row>
    <row r="13998" spans="1:1" x14ac:dyDescent="0.25">
      <c r="A13998" t="e">
        <f>Produkty[[#This Row],[Symbol]]</f>
        <v>#VALUE!</v>
      </c>
    </row>
    <row r="13999" spans="1:1" x14ac:dyDescent="0.25">
      <c r="A13999" t="e">
        <f>Produkty[[#This Row],[Symbol]]</f>
        <v>#VALUE!</v>
      </c>
    </row>
    <row r="14000" spans="1:1" x14ac:dyDescent="0.25">
      <c r="A14000" t="e">
        <f>Produkty[[#This Row],[Symbol]]</f>
        <v>#VALUE!</v>
      </c>
    </row>
    <row r="14001" spans="1:1" x14ac:dyDescent="0.25">
      <c r="A14001" t="e">
        <f>Produkty[[#This Row],[Symbol]]</f>
        <v>#VALUE!</v>
      </c>
    </row>
    <row r="14002" spans="1:1" x14ac:dyDescent="0.25">
      <c r="A14002" t="e">
        <f>Produkty[[#This Row],[Symbol]]</f>
        <v>#VALUE!</v>
      </c>
    </row>
    <row r="14003" spans="1:1" x14ac:dyDescent="0.25">
      <c r="A14003" t="e">
        <f>Produkty[[#This Row],[Symbol]]</f>
        <v>#VALUE!</v>
      </c>
    </row>
    <row r="14004" spans="1:1" x14ac:dyDescent="0.25">
      <c r="A14004" t="e">
        <f>Produkty[[#This Row],[Symbol]]</f>
        <v>#VALUE!</v>
      </c>
    </row>
    <row r="14005" spans="1:1" x14ac:dyDescent="0.25">
      <c r="A14005" t="e">
        <f>Produkty[[#This Row],[Symbol]]</f>
        <v>#VALUE!</v>
      </c>
    </row>
    <row r="14006" spans="1:1" x14ac:dyDescent="0.25">
      <c r="A14006" t="e">
        <f>Produkty[[#This Row],[Symbol]]</f>
        <v>#VALUE!</v>
      </c>
    </row>
    <row r="14007" spans="1:1" x14ac:dyDescent="0.25">
      <c r="A14007" t="e">
        <f>Produkty[[#This Row],[Symbol]]</f>
        <v>#VALUE!</v>
      </c>
    </row>
    <row r="14008" spans="1:1" x14ac:dyDescent="0.25">
      <c r="A14008" t="e">
        <f>Produkty[[#This Row],[Symbol]]</f>
        <v>#VALUE!</v>
      </c>
    </row>
    <row r="14009" spans="1:1" x14ac:dyDescent="0.25">
      <c r="A14009" t="e">
        <f>Produkty[[#This Row],[Symbol]]</f>
        <v>#VALUE!</v>
      </c>
    </row>
    <row r="14010" spans="1:1" x14ac:dyDescent="0.25">
      <c r="A14010" t="e">
        <f>Produkty[[#This Row],[Symbol]]</f>
        <v>#VALUE!</v>
      </c>
    </row>
    <row r="14011" spans="1:1" x14ac:dyDescent="0.25">
      <c r="A14011" t="e">
        <f>Produkty[[#This Row],[Symbol]]</f>
        <v>#VALUE!</v>
      </c>
    </row>
    <row r="14012" spans="1:1" x14ac:dyDescent="0.25">
      <c r="A14012" t="e">
        <f>Produkty[[#This Row],[Symbol]]</f>
        <v>#VALUE!</v>
      </c>
    </row>
    <row r="14013" spans="1:1" x14ac:dyDescent="0.25">
      <c r="A14013" t="e">
        <f>Produkty[[#This Row],[Symbol]]</f>
        <v>#VALUE!</v>
      </c>
    </row>
    <row r="14014" spans="1:1" x14ac:dyDescent="0.25">
      <c r="A14014" t="e">
        <f>Produkty[[#This Row],[Symbol]]</f>
        <v>#VALUE!</v>
      </c>
    </row>
    <row r="14015" spans="1:1" x14ac:dyDescent="0.25">
      <c r="A14015" t="e">
        <f>Produkty[[#This Row],[Symbol]]</f>
        <v>#VALUE!</v>
      </c>
    </row>
    <row r="14016" spans="1:1" x14ac:dyDescent="0.25">
      <c r="A14016" t="e">
        <f>Produkty[[#This Row],[Symbol]]</f>
        <v>#VALUE!</v>
      </c>
    </row>
    <row r="14017" spans="1:1" x14ac:dyDescent="0.25">
      <c r="A14017" t="e">
        <f>Produkty[[#This Row],[Symbol]]</f>
        <v>#VALUE!</v>
      </c>
    </row>
    <row r="14018" spans="1:1" x14ac:dyDescent="0.25">
      <c r="A14018" t="e">
        <f>Produkty[[#This Row],[Symbol]]</f>
        <v>#VALUE!</v>
      </c>
    </row>
    <row r="14019" spans="1:1" x14ac:dyDescent="0.25">
      <c r="A14019" t="e">
        <f>Produkty[[#This Row],[Symbol]]</f>
        <v>#VALUE!</v>
      </c>
    </row>
    <row r="14020" spans="1:1" x14ac:dyDescent="0.25">
      <c r="A14020" t="e">
        <f>Produkty[[#This Row],[Symbol]]</f>
        <v>#VALUE!</v>
      </c>
    </row>
    <row r="14021" spans="1:1" x14ac:dyDescent="0.25">
      <c r="A14021" t="e">
        <f>Produkty[[#This Row],[Symbol]]</f>
        <v>#VALUE!</v>
      </c>
    </row>
    <row r="14022" spans="1:1" x14ac:dyDescent="0.25">
      <c r="A14022" t="e">
        <f>Produkty[[#This Row],[Symbol]]</f>
        <v>#VALUE!</v>
      </c>
    </row>
    <row r="14023" spans="1:1" x14ac:dyDescent="0.25">
      <c r="A14023" t="e">
        <f>Produkty[[#This Row],[Symbol]]</f>
        <v>#VALUE!</v>
      </c>
    </row>
    <row r="14024" spans="1:1" x14ac:dyDescent="0.25">
      <c r="A14024" t="e">
        <f>Produkty[[#This Row],[Symbol]]</f>
        <v>#VALUE!</v>
      </c>
    </row>
    <row r="14025" spans="1:1" x14ac:dyDescent="0.25">
      <c r="A14025" t="e">
        <f>Produkty[[#This Row],[Symbol]]</f>
        <v>#VALUE!</v>
      </c>
    </row>
    <row r="14026" spans="1:1" x14ac:dyDescent="0.25">
      <c r="A14026" t="e">
        <f>Produkty[[#This Row],[Symbol]]</f>
        <v>#VALUE!</v>
      </c>
    </row>
    <row r="14027" spans="1:1" x14ac:dyDescent="0.25">
      <c r="A14027" t="e">
        <f>Produkty[[#This Row],[Symbol]]</f>
        <v>#VALUE!</v>
      </c>
    </row>
    <row r="14028" spans="1:1" x14ac:dyDescent="0.25">
      <c r="A14028" t="e">
        <f>Produkty[[#This Row],[Symbol]]</f>
        <v>#VALUE!</v>
      </c>
    </row>
    <row r="14029" spans="1:1" x14ac:dyDescent="0.25">
      <c r="A14029" t="e">
        <f>Produkty[[#This Row],[Symbol]]</f>
        <v>#VALUE!</v>
      </c>
    </row>
    <row r="14030" spans="1:1" x14ac:dyDescent="0.25">
      <c r="A14030" t="e">
        <f>Produkty[[#This Row],[Symbol]]</f>
        <v>#VALUE!</v>
      </c>
    </row>
    <row r="14031" spans="1:1" x14ac:dyDescent="0.25">
      <c r="A14031" t="e">
        <f>Produkty[[#This Row],[Symbol]]</f>
        <v>#VALUE!</v>
      </c>
    </row>
    <row r="14032" spans="1:1" x14ac:dyDescent="0.25">
      <c r="A14032" t="e">
        <f>Produkty[[#This Row],[Symbol]]</f>
        <v>#VALUE!</v>
      </c>
    </row>
    <row r="14033" spans="1:1" x14ac:dyDescent="0.25">
      <c r="A14033" t="e">
        <f>Produkty[[#This Row],[Symbol]]</f>
        <v>#VALUE!</v>
      </c>
    </row>
    <row r="14034" spans="1:1" x14ac:dyDescent="0.25">
      <c r="A14034" t="e">
        <f>Produkty[[#This Row],[Symbol]]</f>
        <v>#VALUE!</v>
      </c>
    </row>
    <row r="14035" spans="1:1" x14ac:dyDescent="0.25">
      <c r="A14035" t="e">
        <f>Produkty[[#This Row],[Symbol]]</f>
        <v>#VALUE!</v>
      </c>
    </row>
    <row r="14036" spans="1:1" x14ac:dyDescent="0.25">
      <c r="A14036" t="e">
        <f>Produkty[[#This Row],[Symbol]]</f>
        <v>#VALUE!</v>
      </c>
    </row>
    <row r="14037" spans="1:1" x14ac:dyDescent="0.25">
      <c r="A14037" t="e">
        <f>Produkty[[#This Row],[Symbol]]</f>
        <v>#VALUE!</v>
      </c>
    </row>
    <row r="14038" spans="1:1" x14ac:dyDescent="0.25">
      <c r="A14038" t="e">
        <f>Produkty[[#This Row],[Symbol]]</f>
        <v>#VALUE!</v>
      </c>
    </row>
    <row r="14039" spans="1:1" x14ac:dyDescent="0.25">
      <c r="A14039" t="e">
        <f>Produkty[[#This Row],[Symbol]]</f>
        <v>#VALUE!</v>
      </c>
    </row>
    <row r="14040" spans="1:1" x14ac:dyDescent="0.25">
      <c r="A14040" t="e">
        <f>Produkty[[#This Row],[Symbol]]</f>
        <v>#VALUE!</v>
      </c>
    </row>
    <row r="14041" spans="1:1" x14ac:dyDescent="0.25">
      <c r="A14041" t="e">
        <f>Produkty[[#This Row],[Symbol]]</f>
        <v>#VALUE!</v>
      </c>
    </row>
    <row r="14042" spans="1:1" x14ac:dyDescent="0.25">
      <c r="A14042" t="e">
        <f>Produkty[[#This Row],[Symbol]]</f>
        <v>#VALUE!</v>
      </c>
    </row>
    <row r="14043" spans="1:1" x14ac:dyDescent="0.25">
      <c r="A14043" t="e">
        <f>Produkty[[#This Row],[Symbol]]</f>
        <v>#VALUE!</v>
      </c>
    </row>
    <row r="14044" spans="1:1" x14ac:dyDescent="0.25">
      <c r="A14044" t="e">
        <f>Produkty[[#This Row],[Symbol]]</f>
        <v>#VALUE!</v>
      </c>
    </row>
    <row r="14045" spans="1:1" x14ac:dyDescent="0.25">
      <c r="A14045" t="e">
        <f>Produkty[[#This Row],[Symbol]]</f>
        <v>#VALUE!</v>
      </c>
    </row>
    <row r="14046" spans="1:1" x14ac:dyDescent="0.25">
      <c r="A14046" t="e">
        <f>Produkty[[#This Row],[Symbol]]</f>
        <v>#VALUE!</v>
      </c>
    </row>
    <row r="14047" spans="1:1" x14ac:dyDescent="0.25">
      <c r="A14047" t="e">
        <f>Produkty[[#This Row],[Symbol]]</f>
        <v>#VALUE!</v>
      </c>
    </row>
    <row r="14048" spans="1:1" x14ac:dyDescent="0.25">
      <c r="A14048" t="e">
        <f>Produkty[[#This Row],[Symbol]]</f>
        <v>#VALUE!</v>
      </c>
    </row>
    <row r="14049" spans="1:1" x14ac:dyDescent="0.25">
      <c r="A14049" t="e">
        <f>Produkty[[#This Row],[Symbol]]</f>
        <v>#VALUE!</v>
      </c>
    </row>
    <row r="14050" spans="1:1" x14ac:dyDescent="0.25">
      <c r="A14050" t="e">
        <f>Produkty[[#This Row],[Symbol]]</f>
        <v>#VALUE!</v>
      </c>
    </row>
    <row r="14051" spans="1:1" x14ac:dyDescent="0.25">
      <c r="A14051" t="e">
        <f>Produkty[[#This Row],[Symbol]]</f>
        <v>#VALUE!</v>
      </c>
    </row>
    <row r="14052" spans="1:1" x14ac:dyDescent="0.25">
      <c r="A14052" t="e">
        <f>Produkty[[#This Row],[Symbol]]</f>
        <v>#VALUE!</v>
      </c>
    </row>
    <row r="14053" spans="1:1" x14ac:dyDescent="0.25">
      <c r="A14053" t="e">
        <f>Produkty[[#This Row],[Symbol]]</f>
        <v>#VALUE!</v>
      </c>
    </row>
    <row r="14054" spans="1:1" x14ac:dyDescent="0.25">
      <c r="A14054" t="e">
        <f>Produkty[[#This Row],[Symbol]]</f>
        <v>#VALUE!</v>
      </c>
    </row>
    <row r="14055" spans="1:1" x14ac:dyDescent="0.25">
      <c r="A14055" t="e">
        <f>Produkty[[#This Row],[Symbol]]</f>
        <v>#VALUE!</v>
      </c>
    </row>
    <row r="14056" spans="1:1" x14ac:dyDescent="0.25">
      <c r="A14056" t="e">
        <f>Produkty[[#This Row],[Symbol]]</f>
        <v>#VALUE!</v>
      </c>
    </row>
    <row r="14057" spans="1:1" x14ac:dyDescent="0.25">
      <c r="A14057" t="e">
        <f>Produkty[[#This Row],[Symbol]]</f>
        <v>#VALUE!</v>
      </c>
    </row>
    <row r="14058" spans="1:1" x14ac:dyDescent="0.25">
      <c r="A14058" t="e">
        <f>Produkty[[#This Row],[Symbol]]</f>
        <v>#VALUE!</v>
      </c>
    </row>
    <row r="14059" spans="1:1" x14ac:dyDescent="0.25">
      <c r="A14059" t="e">
        <f>Produkty[[#This Row],[Symbol]]</f>
        <v>#VALUE!</v>
      </c>
    </row>
    <row r="14060" spans="1:1" x14ac:dyDescent="0.25">
      <c r="A14060" t="e">
        <f>Produkty[[#This Row],[Symbol]]</f>
        <v>#VALUE!</v>
      </c>
    </row>
    <row r="14061" spans="1:1" x14ac:dyDescent="0.25">
      <c r="A14061" t="e">
        <f>Produkty[[#This Row],[Symbol]]</f>
        <v>#VALUE!</v>
      </c>
    </row>
    <row r="14062" spans="1:1" x14ac:dyDescent="0.25">
      <c r="A14062" t="e">
        <f>Produkty[[#This Row],[Symbol]]</f>
        <v>#VALUE!</v>
      </c>
    </row>
    <row r="14063" spans="1:1" x14ac:dyDescent="0.25">
      <c r="A14063" t="e">
        <f>Produkty[[#This Row],[Symbol]]</f>
        <v>#VALUE!</v>
      </c>
    </row>
    <row r="14064" spans="1:1" x14ac:dyDescent="0.25">
      <c r="A14064" t="e">
        <f>Produkty[[#This Row],[Symbol]]</f>
        <v>#VALUE!</v>
      </c>
    </row>
    <row r="14065" spans="1:1" x14ac:dyDescent="0.25">
      <c r="A14065" t="e">
        <f>Produkty[[#This Row],[Symbol]]</f>
        <v>#VALUE!</v>
      </c>
    </row>
    <row r="14066" spans="1:1" x14ac:dyDescent="0.25">
      <c r="A14066" t="e">
        <f>Produkty[[#This Row],[Symbol]]</f>
        <v>#VALUE!</v>
      </c>
    </row>
    <row r="14067" spans="1:1" x14ac:dyDescent="0.25">
      <c r="A14067" t="e">
        <f>Produkty[[#This Row],[Symbol]]</f>
        <v>#VALUE!</v>
      </c>
    </row>
    <row r="14068" spans="1:1" x14ac:dyDescent="0.25">
      <c r="A14068" t="e">
        <f>Produkty[[#This Row],[Symbol]]</f>
        <v>#VALUE!</v>
      </c>
    </row>
    <row r="14069" spans="1:1" x14ac:dyDescent="0.25">
      <c r="A14069" t="e">
        <f>Produkty[[#This Row],[Symbol]]</f>
        <v>#VALUE!</v>
      </c>
    </row>
    <row r="14070" spans="1:1" x14ac:dyDescent="0.25">
      <c r="A14070" t="e">
        <f>Produkty[[#This Row],[Symbol]]</f>
        <v>#VALUE!</v>
      </c>
    </row>
    <row r="14071" spans="1:1" x14ac:dyDescent="0.25">
      <c r="A14071" t="e">
        <f>Produkty[[#This Row],[Symbol]]</f>
        <v>#VALUE!</v>
      </c>
    </row>
    <row r="14072" spans="1:1" x14ac:dyDescent="0.25">
      <c r="A14072" t="e">
        <f>Produkty[[#This Row],[Symbol]]</f>
        <v>#VALUE!</v>
      </c>
    </row>
    <row r="14073" spans="1:1" x14ac:dyDescent="0.25">
      <c r="A14073" t="e">
        <f>Produkty[[#This Row],[Symbol]]</f>
        <v>#VALUE!</v>
      </c>
    </row>
    <row r="14074" spans="1:1" x14ac:dyDescent="0.25">
      <c r="A14074" t="e">
        <f>Produkty[[#This Row],[Symbol]]</f>
        <v>#VALUE!</v>
      </c>
    </row>
    <row r="14075" spans="1:1" x14ac:dyDescent="0.25">
      <c r="A14075" t="e">
        <f>Produkty[[#This Row],[Symbol]]</f>
        <v>#VALUE!</v>
      </c>
    </row>
    <row r="14076" spans="1:1" x14ac:dyDescent="0.25">
      <c r="A14076" t="e">
        <f>Produkty[[#This Row],[Symbol]]</f>
        <v>#VALUE!</v>
      </c>
    </row>
    <row r="14077" spans="1:1" x14ac:dyDescent="0.25">
      <c r="A14077" t="e">
        <f>Produkty[[#This Row],[Symbol]]</f>
        <v>#VALUE!</v>
      </c>
    </row>
    <row r="14078" spans="1:1" x14ac:dyDescent="0.25">
      <c r="A14078" t="e">
        <f>Produkty[[#This Row],[Symbol]]</f>
        <v>#VALUE!</v>
      </c>
    </row>
    <row r="14079" spans="1:1" x14ac:dyDescent="0.25">
      <c r="A14079" t="e">
        <f>Produkty[[#This Row],[Symbol]]</f>
        <v>#VALUE!</v>
      </c>
    </row>
    <row r="14080" spans="1:1" x14ac:dyDescent="0.25">
      <c r="A14080" t="e">
        <f>Produkty[[#This Row],[Symbol]]</f>
        <v>#VALUE!</v>
      </c>
    </row>
    <row r="14081" spans="1:1" x14ac:dyDescent="0.25">
      <c r="A14081" t="e">
        <f>Produkty[[#This Row],[Symbol]]</f>
        <v>#VALUE!</v>
      </c>
    </row>
    <row r="14082" spans="1:1" x14ac:dyDescent="0.25">
      <c r="A14082" t="e">
        <f>Produkty[[#This Row],[Symbol]]</f>
        <v>#VALUE!</v>
      </c>
    </row>
    <row r="14083" spans="1:1" x14ac:dyDescent="0.25">
      <c r="A14083" t="e">
        <f>Produkty[[#This Row],[Symbol]]</f>
        <v>#VALUE!</v>
      </c>
    </row>
    <row r="14084" spans="1:1" x14ac:dyDescent="0.25">
      <c r="A14084" t="e">
        <f>Produkty[[#This Row],[Symbol]]</f>
        <v>#VALUE!</v>
      </c>
    </row>
    <row r="14085" spans="1:1" x14ac:dyDescent="0.25">
      <c r="A14085" t="e">
        <f>Produkty[[#This Row],[Symbol]]</f>
        <v>#VALUE!</v>
      </c>
    </row>
    <row r="14086" spans="1:1" x14ac:dyDescent="0.25">
      <c r="A14086" t="e">
        <f>Produkty[[#This Row],[Symbol]]</f>
        <v>#VALUE!</v>
      </c>
    </row>
    <row r="14087" spans="1:1" x14ac:dyDescent="0.25">
      <c r="A14087" t="e">
        <f>Produkty[[#This Row],[Symbol]]</f>
        <v>#VALUE!</v>
      </c>
    </row>
    <row r="14088" spans="1:1" x14ac:dyDescent="0.25">
      <c r="A14088" t="e">
        <f>Produkty[[#This Row],[Symbol]]</f>
        <v>#VALUE!</v>
      </c>
    </row>
    <row r="14089" spans="1:1" x14ac:dyDescent="0.25">
      <c r="A14089" t="e">
        <f>Produkty[[#This Row],[Symbol]]</f>
        <v>#VALUE!</v>
      </c>
    </row>
    <row r="14090" spans="1:1" x14ac:dyDescent="0.25">
      <c r="A14090" t="e">
        <f>Produkty[[#This Row],[Symbol]]</f>
        <v>#VALUE!</v>
      </c>
    </row>
    <row r="14091" spans="1:1" x14ac:dyDescent="0.25">
      <c r="A14091" t="e">
        <f>Produkty[[#This Row],[Symbol]]</f>
        <v>#VALUE!</v>
      </c>
    </row>
    <row r="14092" spans="1:1" x14ac:dyDescent="0.25">
      <c r="A14092" t="e">
        <f>Produkty[[#This Row],[Symbol]]</f>
        <v>#VALUE!</v>
      </c>
    </row>
    <row r="14093" spans="1:1" x14ac:dyDescent="0.25">
      <c r="A14093" t="e">
        <f>Produkty[[#This Row],[Symbol]]</f>
        <v>#VALUE!</v>
      </c>
    </row>
    <row r="14094" spans="1:1" x14ac:dyDescent="0.25">
      <c r="A14094" t="e">
        <f>Produkty[[#This Row],[Symbol]]</f>
        <v>#VALUE!</v>
      </c>
    </row>
    <row r="14095" spans="1:1" x14ac:dyDescent="0.25">
      <c r="A14095" t="e">
        <f>Produkty[[#This Row],[Symbol]]</f>
        <v>#VALUE!</v>
      </c>
    </row>
    <row r="14096" spans="1:1" x14ac:dyDescent="0.25">
      <c r="A14096" t="e">
        <f>Produkty[[#This Row],[Symbol]]</f>
        <v>#VALUE!</v>
      </c>
    </row>
    <row r="14097" spans="1:1" x14ac:dyDescent="0.25">
      <c r="A14097" t="e">
        <f>Produkty[[#This Row],[Symbol]]</f>
        <v>#VALUE!</v>
      </c>
    </row>
    <row r="14098" spans="1:1" x14ac:dyDescent="0.25">
      <c r="A14098" t="e">
        <f>Produkty[[#This Row],[Symbol]]</f>
        <v>#VALUE!</v>
      </c>
    </row>
    <row r="14099" spans="1:1" x14ac:dyDescent="0.25">
      <c r="A14099" t="e">
        <f>Produkty[[#This Row],[Symbol]]</f>
        <v>#VALUE!</v>
      </c>
    </row>
    <row r="14100" spans="1:1" x14ac:dyDescent="0.25">
      <c r="A14100" t="e">
        <f>Produkty[[#This Row],[Symbol]]</f>
        <v>#VALUE!</v>
      </c>
    </row>
    <row r="14101" spans="1:1" x14ac:dyDescent="0.25">
      <c r="A14101" t="e">
        <f>Produkty[[#This Row],[Symbol]]</f>
        <v>#VALUE!</v>
      </c>
    </row>
    <row r="14102" spans="1:1" x14ac:dyDescent="0.25">
      <c r="A14102" t="e">
        <f>Produkty[[#This Row],[Symbol]]</f>
        <v>#VALUE!</v>
      </c>
    </row>
    <row r="14103" spans="1:1" x14ac:dyDescent="0.25">
      <c r="A14103" t="e">
        <f>Produkty[[#This Row],[Symbol]]</f>
        <v>#VALUE!</v>
      </c>
    </row>
    <row r="14104" spans="1:1" x14ac:dyDescent="0.25">
      <c r="A14104" t="e">
        <f>Produkty[[#This Row],[Symbol]]</f>
        <v>#VALUE!</v>
      </c>
    </row>
    <row r="14105" spans="1:1" x14ac:dyDescent="0.25">
      <c r="A14105" t="e">
        <f>Produkty[[#This Row],[Symbol]]</f>
        <v>#VALUE!</v>
      </c>
    </row>
    <row r="14106" spans="1:1" x14ac:dyDescent="0.25">
      <c r="A14106" t="e">
        <f>Produkty[[#This Row],[Symbol]]</f>
        <v>#VALUE!</v>
      </c>
    </row>
    <row r="14107" spans="1:1" x14ac:dyDescent="0.25">
      <c r="A14107" t="e">
        <f>Produkty[[#This Row],[Symbol]]</f>
        <v>#VALUE!</v>
      </c>
    </row>
    <row r="14108" spans="1:1" x14ac:dyDescent="0.25">
      <c r="A14108" t="e">
        <f>Produkty[[#This Row],[Symbol]]</f>
        <v>#VALUE!</v>
      </c>
    </row>
    <row r="14109" spans="1:1" x14ac:dyDescent="0.25">
      <c r="A14109" t="e">
        <f>Produkty[[#This Row],[Symbol]]</f>
        <v>#VALUE!</v>
      </c>
    </row>
    <row r="14110" spans="1:1" x14ac:dyDescent="0.25">
      <c r="A14110" t="e">
        <f>Produkty[[#This Row],[Symbol]]</f>
        <v>#VALUE!</v>
      </c>
    </row>
    <row r="14111" spans="1:1" x14ac:dyDescent="0.25">
      <c r="A14111" t="e">
        <f>Produkty[[#This Row],[Symbol]]</f>
        <v>#VALUE!</v>
      </c>
    </row>
    <row r="14112" spans="1:1" x14ac:dyDescent="0.25">
      <c r="A14112" t="e">
        <f>Produkty[[#This Row],[Symbol]]</f>
        <v>#VALUE!</v>
      </c>
    </row>
    <row r="14113" spans="1:1" x14ac:dyDescent="0.25">
      <c r="A14113" t="e">
        <f>Produkty[[#This Row],[Symbol]]</f>
        <v>#VALUE!</v>
      </c>
    </row>
    <row r="14114" spans="1:1" x14ac:dyDescent="0.25">
      <c r="A14114" t="e">
        <f>Produkty[[#This Row],[Symbol]]</f>
        <v>#VALUE!</v>
      </c>
    </row>
    <row r="14115" spans="1:1" x14ac:dyDescent="0.25">
      <c r="A14115" t="e">
        <f>Produkty[[#This Row],[Symbol]]</f>
        <v>#VALUE!</v>
      </c>
    </row>
    <row r="14116" spans="1:1" x14ac:dyDescent="0.25">
      <c r="A14116" t="e">
        <f>Produkty[[#This Row],[Symbol]]</f>
        <v>#VALUE!</v>
      </c>
    </row>
    <row r="14117" spans="1:1" x14ac:dyDescent="0.25">
      <c r="A14117" t="e">
        <f>Produkty[[#This Row],[Symbol]]</f>
        <v>#VALUE!</v>
      </c>
    </row>
    <row r="14118" spans="1:1" x14ac:dyDescent="0.25">
      <c r="A14118" t="e">
        <f>Produkty[[#This Row],[Symbol]]</f>
        <v>#VALUE!</v>
      </c>
    </row>
    <row r="14119" spans="1:1" x14ac:dyDescent="0.25">
      <c r="A14119" t="e">
        <f>Produkty[[#This Row],[Symbol]]</f>
        <v>#VALUE!</v>
      </c>
    </row>
    <row r="14120" spans="1:1" x14ac:dyDescent="0.25">
      <c r="A14120" t="e">
        <f>Produkty[[#This Row],[Symbol]]</f>
        <v>#VALUE!</v>
      </c>
    </row>
    <row r="14121" spans="1:1" x14ac:dyDescent="0.25">
      <c r="A14121" t="e">
        <f>Produkty[[#This Row],[Symbol]]</f>
        <v>#VALUE!</v>
      </c>
    </row>
    <row r="14122" spans="1:1" x14ac:dyDescent="0.25">
      <c r="A14122" t="e">
        <f>Produkty[[#This Row],[Symbol]]</f>
        <v>#VALUE!</v>
      </c>
    </row>
    <row r="14123" spans="1:1" x14ac:dyDescent="0.25">
      <c r="A14123" t="e">
        <f>Produkty[[#This Row],[Symbol]]</f>
        <v>#VALUE!</v>
      </c>
    </row>
    <row r="14124" spans="1:1" x14ac:dyDescent="0.25">
      <c r="A14124" t="e">
        <f>Produkty[[#This Row],[Symbol]]</f>
        <v>#VALUE!</v>
      </c>
    </row>
    <row r="14125" spans="1:1" x14ac:dyDescent="0.25">
      <c r="A14125" t="e">
        <f>Produkty[[#This Row],[Symbol]]</f>
        <v>#VALUE!</v>
      </c>
    </row>
    <row r="14126" spans="1:1" x14ac:dyDescent="0.25">
      <c r="A14126" t="e">
        <f>Produkty[[#This Row],[Symbol]]</f>
        <v>#VALUE!</v>
      </c>
    </row>
    <row r="14127" spans="1:1" x14ac:dyDescent="0.25">
      <c r="A14127" t="e">
        <f>Produkty[[#This Row],[Symbol]]</f>
        <v>#VALUE!</v>
      </c>
    </row>
    <row r="14128" spans="1:1" x14ac:dyDescent="0.25">
      <c r="A14128" t="e">
        <f>Produkty[[#This Row],[Symbol]]</f>
        <v>#VALUE!</v>
      </c>
    </row>
    <row r="14129" spans="1:1" x14ac:dyDescent="0.25">
      <c r="A14129" t="e">
        <f>Produkty[[#This Row],[Symbol]]</f>
        <v>#VALUE!</v>
      </c>
    </row>
    <row r="14130" spans="1:1" x14ac:dyDescent="0.25">
      <c r="A14130" t="e">
        <f>Produkty[[#This Row],[Symbol]]</f>
        <v>#VALUE!</v>
      </c>
    </row>
    <row r="14131" spans="1:1" x14ac:dyDescent="0.25">
      <c r="A14131" t="e">
        <f>Produkty[[#This Row],[Symbol]]</f>
        <v>#VALUE!</v>
      </c>
    </row>
    <row r="14132" spans="1:1" x14ac:dyDescent="0.25">
      <c r="A14132" t="e">
        <f>Produkty[[#This Row],[Symbol]]</f>
        <v>#VALUE!</v>
      </c>
    </row>
    <row r="14133" spans="1:1" x14ac:dyDescent="0.25">
      <c r="A14133" t="e">
        <f>Produkty[[#This Row],[Symbol]]</f>
        <v>#VALUE!</v>
      </c>
    </row>
    <row r="14134" spans="1:1" x14ac:dyDescent="0.25">
      <c r="A14134" t="e">
        <f>Produkty[[#This Row],[Symbol]]</f>
        <v>#VALUE!</v>
      </c>
    </row>
    <row r="14135" spans="1:1" x14ac:dyDescent="0.25">
      <c r="A14135" t="e">
        <f>Produkty[[#This Row],[Symbol]]</f>
        <v>#VALUE!</v>
      </c>
    </row>
    <row r="14136" spans="1:1" x14ac:dyDescent="0.25">
      <c r="A14136" t="e">
        <f>Produkty[[#This Row],[Symbol]]</f>
        <v>#VALUE!</v>
      </c>
    </row>
    <row r="14137" spans="1:1" x14ac:dyDescent="0.25">
      <c r="A14137" t="e">
        <f>Produkty[[#This Row],[Symbol]]</f>
        <v>#VALUE!</v>
      </c>
    </row>
    <row r="14138" spans="1:1" x14ac:dyDescent="0.25">
      <c r="A14138" t="e">
        <f>Produkty[[#This Row],[Symbol]]</f>
        <v>#VALUE!</v>
      </c>
    </row>
    <row r="14139" spans="1:1" x14ac:dyDescent="0.25">
      <c r="A14139" t="e">
        <f>Produkty[[#This Row],[Symbol]]</f>
        <v>#VALUE!</v>
      </c>
    </row>
    <row r="14140" spans="1:1" x14ac:dyDescent="0.25">
      <c r="A14140" t="e">
        <f>Produkty[[#This Row],[Symbol]]</f>
        <v>#VALUE!</v>
      </c>
    </row>
    <row r="14141" spans="1:1" x14ac:dyDescent="0.25">
      <c r="A14141" t="e">
        <f>Produkty[[#This Row],[Symbol]]</f>
        <v>#VALUE!</v>
      </c>
    </row>
    <row r="14142" spans="1:1" x14ac:dyDescent="0.25">
      <c r="A14142" t="e">
        <f>Produkty[[#This Row],[Symbol]]</f>
        <v>#VALUE!</v>
      </c>
    </row>
    <row r="14143" spans="1:1" x14ac:dyDescent="0.25">
      <c r="A14143" t="e">
        <f>Produkty[[#This Row],[Symbol]]</f>
        <v>#VALUE!</v>
      </c>
    </row>
    <row r="14144" spans="1:1" x14ac:dyDescent="0.25">
      <c r="A14144" t="e">
        <f>Produkty[[#This Row],[Symbol]]</f>
        <v>#VALUE!</v>
      </c>
    </row>
    <row r="14145" spans="1:1" x14ac:dyDescent="0.25">
      <c r="A14145" t="e">
        <f>Produkty[[#This Row],[Symbol]]</f>
        <v>#VALUE!</v>
      </c>
    </row>
    <row r="14146" spans="1:1" x14ac:dyDescent="0.25">
      <c r="A14146" t="e">
        <f>Produkty[[#This Row],[Symbol]]</f>
        <v>#VALUE!</v>
      </c>
    </row>
    <row r="14147" spans="1:1" x14ac:dyDescent="0.25">
      <c r="A14147" t="e">
        <f>Produkty[[#This Row],[Symbol]]</f>
        <v>#VALUE!</v>
      </c>
    </row>
    <row r="14148" spans="1:1" x14ac:dyDescent="0.25">
      <c r="A14148" t="e">
        <f>Produkty[[#This Row],[Symbol]]</f>
        <v>#VALUE!</v>
      </c>
    </row>
    <row r="14149" spans="1:1" x14ac:dyDescent="0.25">
      <c r="A14149" t="e">
        <f>Produkty[[#This Row],[Symbol]]</f>
        <v>#VALUE!</v>
      </c>
    </row>
    <row r="14150" spans="1:1" x14ac:dyDescent="0.25">
      <c r="A14150" t="e">
        <f>Produkty[[#This Row],[Symbol]]</f>
        <v>#VALUE!</v>
      </c>
    </row>
    <row r="14151" spans="1:1" x14ac:dyDescent="0.25">
      <c r="A14151" t="e">
        <f>Produkty[[#This Row],[Symbol]]</f>
        <v>#VALUE!</v>
      </c>
    </row>
    <row r="14152" spans="1:1" x14ac:dyDescent="0.25">
      <c r="A14152" t="e">
        <f>Produkty[[#This Row],[Symbol]]</f>
        <v>#VALUE!</v>
      </c>
    </row>
    <row r="14153" spans="1:1" x14ac:dyDescent="0.25">
      <c r="A14153" t="e">
        <f>Produkty[[#This Row],[Symbol]]</f>
        <v>#VALUE!</v>
      </c>
    </row>
    <row r="14154" spans="1:1" x14ac:dyDescent="0.25">
      <c r="A14154" t="e">
        <f>Produkty[[#This Row],[Symbol]]</f>
        <v>#VALUE!</v>
      </c>
    </row>
    <row r="14155" spans="1:1" x14ac:dyDescent="0.25">
      <c r="A14155" t="e">
        <f>Produkty[[#This Row],[Symbol]]</f>
        <v>#VALUE!</v>
      </c>
    </row>
    <row r="14156" spans="1:1" x14ac:dyDescent="0.25">
      <c r="A14156" t="e">
        <f>Produkty[[#This Row],[Symbol]]</f>
        <v>#VALUE!</v>
      </c>
    </row>
    <row r="14157" spans="1:1" x14ac:dyDescent="0.25">
      <c r="A14157" t="e">
        <f>Produkty[[#This Row],[Symbol]]</f>
        <v>#VALUE!</v>
      </c>
    </row>
    <row r="14158" spans="1:1" x14ac:dyDescent="0.25">
      <c r="A14158" t="e">
        <f>Produkty[[#This Row],[Symbol]]</f>
        <v>#VALUE!</v>
      </c>
    </row>
    <row r="14159" spans="1:1" x14ac:dyDescent="0.25">
      <c r="A14159" t="e">
        <f>Produkty[[#This Row],[Symbol]]</f>
        <v>#VALUE!</v>
      </c>
    </row>
    <row r="14160" spans="1:1" x14ac:dyDescent="0.25">
      <c r="A14160" t="e">
        <f>Produkty[[#This Row],[Symbol]]</f>
        <v>#VALUE!</v>
      </c>
    </row>
    <row r="14161" spans="1:1" x14ac:dyDescent="0.25">
      <c r="A14161" t="e">
        <f>Produkty[[#This Row],[Symbol]]</f>
        <v>#VALUE!</v>
      </c>
    </row>
    <row r="14162" spans="1:1" x14ac:dyDescent="0.25">
      <c r="A14162" t="e">
        <f>Produkty[[#This Row],[Symbol]]</f>
        <v>#VALUE!</v>
      </c>
    </row>
    <row r="14163" spans="1:1" x14ac:dyDescent="0.25">
      <c r="A14163" t="e">
        <f>Produkty[[#This Row],[Symbol]]</f>
        <v>#VALUE!</v>
      </c>
    </row>
    <row r="14164" spans="1:1" x14ac:dyDescent="0.25">
      <c r="A14164" t="e">
        <f>Produkty[[#This Row],[Symbol]]</f>
        <v>#VALUE!</v>
      </c>
    </row>
    <row r="14165" spans="1:1" x14ac:dyDescent="0.25">
      <c r="A14165" t="e">
        <f>Produkty[[#This Row],[Symbol]]</f>
        <v>#VALUE!</v>
      </c>
    </row>
    <row r="14166" spans="1:1" x14ac:dyDescent="0.25">
      <c r="A14166" t="e">
        <f>Produkty[[#This Row],[Symbol]]</f>
        <v>#VALUE!</v>
      </c>
    </row>
    <row r="14167" spans="1:1" x14ac:dyDescent="0.25">
      <c r="A14167" t="e">
        <f>Produkty[[#This Row],[Symbol]]</f>
        <v>#VALUE!</v>
      </c>
    </row>
    <row r="14168" spans="1:1" x14ac:dyDescent="0.25">
      <c r="A14168" t="e">
        <f>Produkty[[#This Row],[Symbol]]</f>
        <v>#VALUE!</v>
      </c>
    </row>
    <row r="14169" spans="1:1" x14ac:dyDescent="0.25">
      <c r="A14169" t="e">
        <f>Produkty[[#This Row],[Symbol]]</f>
        <v>#VALUE!</v>
      </c>
    </row>
    <row r="14170" spans="1:1" x14ac:dyDescent="0.25">
      <c r="A14170" t="e">
        <f>Produkty[[#This Row],[Symbol]]</f>
        <v>#VALUE!</v>
      </c>
    </row>
    <row r="14171" spans="1:1" x14ac:dyDescent="0.25">
      <c r="A14171" t="e">
        <f>Produkty[[#This Row],[Symbol]]</f>
        <v>#VALUE!</v>
      </c>
    </row>
    <row r="14172" spans="1:1" x14ac:dyDescent="0.25">
      <c r="A14172" t="e">
        <f>Produkty[[#This Row],[Symbol]]</f>
        <v>#VALUE!</v>
      </c>
    </row>
    <row r="14173" spans="1:1" x14ac:dyDescent="0.25">
      <c r="A14173" t="e">
        <f>Produkty[[#This Row],[Symbol]]</f>
        <v>#VALUE!</v>
      </c>
    </row>
    <row r="14174" spans="1:1" x14ac:dyDescent="0.25">
      <c r="A14174" t="e">
        <f>Produkty[[#This Row],[Symbol]]</f>
        <v>#VALUE!</v>
      </c>
    </row>
    <row r="14175" spans="1:1" x14ac:dyDescent="0.25">
      <c r="A14175" t="e">
        <f>Produkty[[#This Row],[Symbol]]</f>
        <v>#VALUE!</v>
      </c>
    </row>
    <row r="14176" spans="1:1" x14ac:dyDescent="0.25">
      <c r="A14176" t="e">
        <f>Produkty[[#This Row],[Symbol]]</f>
        <v>#VALUE!</v>
      </c>
    </row>
    <row r="14177" spans="1:1" x14ac:dyDescent="0.25">
      <c r="A14177" t="e">
        <f>Produkty[[#This Row],[Symbol]]</f>
        <v>#VALUE!</v>
      </c>
    </row>
    <row r="14178" spans="1:1" x14ac:dyDescent="0.25">
      <c r="A14178" t="e">
        <f>Produkty[[#This Row],[Symbol]]</f>
        <v>#VALUE!</v>
      </c>
    </row>
    <row r="14179" spans="1:1" x14ac:dyDescent="0.25">
      <c r="A14179" t="e">
        <f>Produkty[[#This Row],[Symbol]]</f>
        <v>#VALUE!</v>
      </c>
    </row>
    <row r="14180" spans="1:1" x14ac:dyDescent="0.25">
      <c r="A14180" t="e">
        <f>Produkty[[#This Row],[Symbol]]</f>
        <v>#VALUE!</v>
      </c>
    </row>
    <row r="14181" spans="1:1" x14ac:dyDescent="0.25">
      <c r="A14181" t="e">
        <f>Produkty[[#This Row],[Symbol]]</f>
        <v>#VALUE!</v>
      </c>
    </row>
    <row r="14182" spans="1:1" x14ac:dyDescent="0.25">
      <c r="A14182" t="e">
        <f>Produkty[[#This Row],[Symbol]]</f>
        <v>#VALUE!</v>
      </c>
    </row>
    <row r="14183" spans="1:1" x14ac:dyDescent="0.25">
      <c r="A14183" t="e">
        <f>Produkty[[#This Row],[Symbol]]</f>
        <v>#VALUE!</v>
      </c>
    </row>
    <row r="14184" spans="1:1" x14ac:dyDescent="0.25">
      <c r="A14184" t="e">
        <f>Produkty[[#This Row],[Symbol]]</f>
        <v>#VALUE!</v>
      </c>
    </row>
    <row r="14185" spans="1:1" x14ac:dyDescent="0.25">
      <c r="A14185" t="e">
        <f>Produkty[[#This Row],[Symbol]]</f>
        <v>#VALUE!</v>
      </c>
    </row>
    <row r="14186" spans="1:1" x14ac:dyDescent="0.25">
      <c r="A14186" t="e">
        <f>Produkty[[#This Row],[Symbol]]</f>
        <v>#VALUE!</v>
      </c>
    </row>
    <row r="14187" spans="1:1" x14ac:dyDescent="0.25">
      <c r="A14187" t="e">
        <f>Produkty[[#This Row],[Symbol]]</f>
        <v>#VALUE!</v>
      </c>
    </row>
    <row r="14188" spans="1:1" x14ac:dyDescent="0.25">
      <c r="A14188" t="e">
        <f>Produkty[[#This Row],[Symbol]]</f>
        <v>#VALUE!</v>
      </c>
    </row>
    <row r="14189" spans="1:1" x14ac:dyDescent="0.25">
      <c r="A14189" t="e">
        <f>Produkty[[#This Row],[Symbol]]</f>
        <v>#VALUE!</v>
      </c>
    </row>
    <row r="14190" spans="1:1" x14ac:dyDescent="0.25">
      <c r="A14190" t="e">
        <f>Produkty[[#This Row],[Symbol]]</f>
        <v>#VALUE!</v>
      </c>
    </row>
    <row r="14191" spans="1:1" x14ac:dyDescent="0.25">
      <c r="A14191" t="e">
        <f>Produkty[[#This Row],[Symbol]]</f>
        <v>#VALUE!</v>
      </c>
    </row>
    <row r="14192" spans="1:1" x14ac:dyDescent="0.25">
      <c r="A14192" t="e">
        <f>Produkty[[#This Row],[Symbol]]</f>
        <v>#VALUE!</v>
      </c>
    </row>
    <row r="14193" spans="1:1" x14ac:dyDescent="0.25">
      <c r="A14193" t="e">
        <f>Produkty[[#This Row],[Symbol]]</f>
        <v>#VALUE!</v>
      </c>
    </row>
    <row r="14194" spans="1:1" x14ac:dyDescent="0.25">
      <c r="A14194" t="e">
        <f>Produkty[[#This Row],[Symbol]]</f>
        <v>#VALUE!</v>
      </c>
    </row>
    <row r="14195" spans="1:1" x14ac:dyDescent="0.25">
      <c r="A14195" t="e">
        <f>Produkty[[#This Row],[Symbol]]</f>
        <v>#VALUE!</v>
      </c>
    </row>
    <row r="14196" spans="1:1" x14ac:dyDescent="0.25">
      <c r="A14196" t="e">
        <f>Produkty[[#This Row],[Symbol]]</f>
        <v>#VALUE!</v>
      </c>
    </row>
    <row r="14197" spans="1:1" x14ac:dyDescent="0.25">
      <c r="A14197" t="e">
        <f>Produkty[[#This Row],[Symbol]]</f>
        <v>#VALUE!</v>
      </c>
    </row>
    <row r="14198" spans="1:1" x14ac:dyDescent="0.25">
      <c r="A14198" t="e">
        <f>Produkty[[#This Row],[Symbol]]</f>
        <v>#VALUE!</v>
      </c>
    </row>
    <row r="14199" spans="1:1" x14ac:dyDescent="0.25">
      <c r="A14199" t="e">
        <f>Produkty[[#This Row],[Symbol]]</f>
        <v>#VALUE!</v>
      </c>
    </row>
    <row r="14200" spans="1:1" x14ac:dyDescent="0.25">
      <c r="A14200" t="e">
        <f>Produkty[[#This Row],[Symbol]]</f>
        <v>#VALUE!</v>
      </c>
    </row>
    <row r="14201" spans="1:1" x14ac:dyDescent="0.25">
      <c r="A14201" t="e">
        <f>Produkty[[#This Row],[Symbol]]</f>
        <v>#VALUE!</v>
      </c>
    </row>
    <row r="14202" spans="1:1" x14ac:dyDescent="0.25">
      <c r="A14202" t="e">
        <f>Produkty[[#This Row],[Symbol]]</f>
        <v>#VALUE!</v>
      </c>
    </row>
    <row r="14203" spans="1:1" x14ac:dyDescent="0.25">
      <c r="A14203" t="e">
        <f>Produkty[[#This Row],[Symbol]]</f>
        <v>#VALUE!</v>
      </c>
    </row>
    <row r="14204" spans="1:1" x14ac:dyDescent="0.25">
      <c r="A14204" t="e">
        <f>Produkty[[#This Row],[Symbol]]</f>
        <v>#VALUE!</v>
      </c>
    </row>
    <row r="14205" spans="1:1" x14ac:dyDescent="0.25">
      <c r="A14205" t="e">
        <f>Produkty[[#This Row],[Symbol]]</f>
        <v>#VALUE!</v>
      </c>
    </row>
    <row r="14206" spans="1:1" x14ac:dyDescent="0.25">
      <c r="A14206" t="e">
        <f>Produkty[[#This Row],[Symbol]]</f>
        <v>#VALUE!</v>
      </c>
    </row>
    <row r="14207" spans="1:1" x14ac:dyDescent="0.25">
      <c r="A14207" t="e">
        <f>Produkty[[#This Row],[Symbol]]</f>
        <v>#VALUE!</v>
      </c>
    </row>
    <row r="14208" spans="1:1" x14ac:dyDescent="0.25">
      <c r="A14208" t="e">
        <f>Produkty[[#This Row],[Symbol]]</f>
        <v>#VALUE!</v>
      </c>
    </row>
    <row r="14209" spans="1:1" x14ac:dyDescent="0.25">
      <c r="A14209" t="e">
        <f>Produkty[[#This Row],[Symbol]]</f>
        <v>#VALUE!</v>
      </c>
    </row>
    <row r="14210" spans="1:1" x14ac:dyDescent="0.25">
      <c r="A14210" t="e">
        <f>Produkty[[#This Row],[Symbol]]</f>
        <v>#VALUE!</v>
      </c>
    </row>
    <row r="14211" spans="1:1" x14ac:dyDescent="0.25">
      <c r="A14211" t="e">
        <f>Produkty[[#This Row],[Symbol]]</f>
        <v>#VALUE!</v>
      </c>
    </row>
    <row r="14212" spans="1:1" x14ac:dyDescent="0.25">
      <c r="A14212" t="e">
        <f>Produkty[[#This Row],[Symbol]]</f>
        <v>#VALUE!</v>
      </c>
    </row>
    <row r="14213" spans="1:1" x14ac:dyDescent="0.25">
      <c r="A14213" t="e">
        <f>Produkty[[#This Row],[Symbol]]</f>
        <v>#VALUE!</v>
      </c>
    </row>
    <row r="14214" spans="1:1" x14ac:dyDescent="0.25">
      <c r="A14214" t="e">
        <f>Produkty[[#This Row],[Symbol]]</f>
        <v>#VALUE!</v>
      </c>
    </row>
    <row r="14215" spans="1:1" x14ac:dyDescent="0.25">
      <c r="A14215" t="e">
        <f>Produkty[[#This Row],[Symbol]]</f>
        <v>#VALUE!</v>
      </c>
    </row>
    <row r="14216" spans="1:1" x14ac:dyDescent="0.25">
      <c r="A14216" t="e">
        <f>Produkty[[#This Row],[Symbol]]</f>
        <v>#VALUE!</v>
      </c>
    </row>
    <row r="14217" spans="1:1" x14ac:dyDescent="0.25">
      <c r="A14217" t="e">
        <f>Produkty[[#This Row],[Symbol]]</f>
        <v>#VALUE!</v>
      </c>
    </row>
    <row r="14218" spans="1:1" x14ac:dyDescent="0.25">
      <c r="A14218" t="e">
        <f>Produkty[[#This Row],[Symbol]]</f>
        <v>#VALUE!</v>
      </c>
    </row>
    <row r="14219" spans="1:1" x14ac:dyDescent="0.25">
      <c r="A14219" t="e">
        <f>Produkty[[#This Row],[Symbol]]</f>
        <v>#VALUE!</v>
      </c>
    </row>
    <row r="14220" spans="1:1" x14ac:dyDescent="0.25">
      <c r="A14220" t="e">
        <f>Produkty[[#This Row],[Symbol]]</f>
        <v>#VALUE!</v>
      </c>
    </row>
    <row r="14221" spans="1:1" x14ac:dyDescent="0.25">
      <c r="A14221" t="e">
        <f>Produkty[[#This Row],[Symbol]]</f>
        <v>#VALUE!</v>
      </c>
    </row>
    <row r="14222" spans="1:1" x14ac:dyDescent="0.25">
      <c r="A14222" t="e">
        <f>Produkty[[#This Row],[Symbol]]</f>
        <v>#VALUE!</v>
      </c>
    </row>
    <row r="14223" spans="1:1" x14ac:dyDescent="0.25">
      <c r="A14223" t="e">
        <f>Produkty[[#This Row],[Symbol]]</f>
        <v>#VALUE!</v>
      </c>
    </row>
    <row r="14224" spans="1:1" x14ac:dyDescent="0.25">
      <c r="A14224" t="e">
        <f>Produkty[[#This Row],[Symbol]]</f>
        <v>#VALUE!</v>
      </c>
    </row>
    <row r="14225" spans="1:1" x14ac:dyDescent="0.25">
      <c r="A14225" t="e">
        <f>Produkty[[#This Row],[Symbol]]</f>
        <v>#VALUE!</v>
      </c>
    </row>
    <row r="14226" spans="1:1" x14ac:dyDescent="0.25">
      <c r="A14226" t="e">
        <f>Produkty[[#This Row],[Symbol]]</f>
        <v>#VALUE!</v>
      </c>
    </row>
    <row r="14227" spans="1:1" x14ac:dyDescent="0.25">
      <c r="A14227" t="e">
        <f>Produkty[[#This Row],[Symbol]]</f>
        <v>#VALUE!</v>
      </c>
    </row>
    <row r="14228" spans="1:1" x14ac:dyDescent="0.25">
      <c r="A14228" t="e">
        <f>Produkty[[#This Row],[Symbol]]</f>
        <v>#VALUE!</v>
      </c>
    </row>
    <row r="14229" spans="1:1" x14ac:dyDescent="0.25">
      <c r="A14229" t="e">
        <f>Produkty[[#This Row],[Symbol]]</f>
        <v>#VALUE!</v>
      </c>
    </row>
    <row r="14230" spans="1:1" x14ac:dyDescent="0.25">
      <c r="A14230" t="e">
        <f>Produkty[[#This Row],[Symbol]]</f>
        <v>#VALUE!</v>
      </c>
    </row>
    <row r="14231" spans="1:1" x14ac:dyDescent="0.25">
      <c r="A14231" t="e">
        <f>Produkty[[#This Row],[Symbol]]</f>
        <v>#VALUE!</v>
      </c>
    </row>
    <row r="14232" spans="1:1" x14ac:dyDescent="0.25">
      <c r="A14232" t="e">
        <f>Produkty[[#This Row],[Symbol]]</f>
        <v>#VALUE!</v>
      </c>
    </row>
    <row r="14233" spans="1:1" x14ac:dyDescent="0.25">
      <c r="A14233" t="e">
        <f>Produkty[[#This Row],[Symbol]]</f>
        <v>#VALUE!</v>
      </c>
    </row>
    <row r="14234" spans="1:1" x14ac:dyDescent="0.25">
      <c r="A14234" t="e">
        <f>Produkty[[#This Row],[Symbol]]</f>
        <v>#VALUE!</v>
      </c>
    </row>
    <row r="14235" spans="1:1" x14ac:dyDescent="0.25">
      <c r="A14235" t="e">
        <f>Produkty[[#This Row],[Symbol]]</f>
        <v>#VALUE!</v>
      </c>
    </row>
    <row r="14236" spans="1:1" x14ac:dyDescent="0.25">
      <c r="A14236" t="e">
        <f>Produkty[[#This Row],[Symbol]]</f>
        <v>#VALUE!</v>
      </c>
    </row>
    <row r="14237" spans="1:1" x14ac:dyDescent="0.25">
      <c r="A14237" t="e">
        <f>Produkty[[#This Row],[Symbol]]</f>
        <v>#VALUE!</v>
      </c>
    </row>
    <row r="14238" spans="1:1" x14ac:dyDescent="0.25">
      <c r="A14238" t="e">
        <f>Produkty[[#This Row],[Symbol]]</f>
        <v>#VALUE!</v>
      </c>
    </row>
    <row r="14239" spans="1:1" x14ac:dyDescent="0.25">
      <c r="A14239" t="e">
        <f>Produkty[[#This Row],[Symbol]]</f>
        <v>#VALUE!</v>
      </c>
    </row>
    <row r="14240" spans="1:1" x14ac:dyDescent="0.25">
      <c r="A14240" t="e">
        <f>Produkty[[#This Row],[Symbol]]</f>
        <v>#VALUE!</v>
      </c>
    </row>
    <row r="14241" spans="1:1" x14ac:dyDescent="0.25">
      <c r="A14241" t="e">
        <f>Produkty[[#This Row],[Symbol]]</f>
        <v>#VALUE!</v>
      </c>
    </row>
    <row r="14242" spans="1:1" x14ac:dyDescent="0.25">
      <c r="A14242" t="e">
        <f>Produkty[[#This Row],[Symbol]]</f>
        <v>#VALUE!</v>
      </c>
    </row>
    <row r="14243" spans="1:1" x14ac:dyDescent="0.25">
      <c r="A14243" t="e">
        <f>Produkty[[#This Row],[Symbol]]</f>
        <v>#VALUE!</v>
      </c>
    </row>
    <row r="14244" spans="1:1" x14ac:dyDescent="0.25">
      <c r="A14244" t="e">
        <f>Produkty[[#This Row],[Symbol]]</f>
        <v>#VALUE!</v>
      </c>
    </row>
    <row r="14245" spans="1:1" x14ac:dyDescent="0.25">
      <c r="A14245" t="e">
        <f>Produkty[[#This Row],[Symbol]]</f>
        <v>#VALUE!</v>
      </c>
    </row>
    <row r="14246" spans="1:1" x14ac:dyDescent="0.25">
      <c r="A14246" t="e">
        <f>Produkty[[#This Row],[Symbol]]</f>
        <v>#VALUE!</v>
      </c>
    </row>
    <row r="14247" spans="1:1" x14ac:dyDescent="0.25">
      <c r="A14247" t="e">
        <f>Produkty[[#This Row],[Symbol]]</f>
        <v>#VALUE!</v>
      </c>
    </row>
    <row r="14248" spans="1:1" x14ac:dyDescent="0.25">
      <c r="A14248" t="e">
        <f>Produkty[[#This Row],[Symbol]]</f>
        <v>#VALUE!</v>
      </c>
    </row>
    <row r="14249" spans="1:1" x14ac:dyDescent="0.25">
      <c r="A14249" t="e">
        <f>Produkty[[#This Row],[Symbol]]</f>
        <v>#VALUE!</v>
      </c>
    </row>
    <row r="14250" spans="1:1" x14ac:dyDescent="0.25">
      <c r="A14250" t="e">
        <f>Produkty[[#This Row],[Symbol]]</f>
        <v>#VALUE!</v>
      </c>
    </row>
    <row r="14251" spans="1:1" x14ac:dyDescent="0.25">
      <c r="A14251" t="e">
        <f>Produkty[[#This Row],[Symbol]]</f>
        <v>#VALUE!</v>
      </c>
    </row>
    <row r="14252" spans="1:1" x14ac:dyDescent="0.25">
      <c r="A14252" t="e">
        <f>Produkty[[#This Row],[Symbol]]</f>
        <v>#VALUE!</v>
      </c>
    </row>
    <row r="14253" spans="1:1" x14ac:dyDescent="0.25">
      <c r="A14253" t="e">
        <f>Produkty[[#This Row],[Symbol]]</f>
        <v>#VALUE!</v>
      </c>
    </row>
    <row r="14254" spans="1:1" x14ac:dyDescent="0.25">
      <c r="A14254" t="e">
        <f>Produkty[[#This Row],[Symbol]]</f>
        <v>#VALUE!</v>
      </c>
    </row>
    <row r="14255" spans="1:1" x14ac:dyDescent="0.25">
      <c r="A14255" t="e">
        <f>Produkty[[#This Row],[Symbol]]</f>
        <v>#VALUE!</v>
      </c>
    </row>
    <row r="14256" spans="1:1" x14ac:dyDescent="0.25">
      <c r="A14256" t="e">
        <f>Produkty[[#This Row],[Symbol]]</f>
        <v>#VALUE!</v>
      </c>
    </row>
    <row r="14257" spans="1:1" x14ac:dyDescent="0.25">
      <c r="A14257" t="e">
        <f>Produkty[[#This Row],[Symbol]]</f>
        <v>#VALUE!</v>
      </c>
    </row>
    <row r="14258" spans="1:1" x14ac:dyDescent="0.25">
      <c r="A14258" t="e">
        <f>Produkty[[#This Row],[Symbol]]</f>
        <v>#VALUE!</v>
      </c>
    </row>
    <row r="14259" spans="1:1" x14ac:dyDescent="0.25">
      <c r="A14259" t="e">
        <f>Produkty[[#This Row],[Symbol]]</f>
        <v>#VALUE!</v>
      </c>
    </row>
    <row r="14260" spans="1:1" x14ac:dyDescent="0.25">
      <c r="A14260" t="e">
        <f>Produkty[[#This Row],[Symbol]]</f>
        <v>#VALUE!</v>
      </c>
    </row>
    <row r="14261" spans="1:1" x14ac:dyDescent="0.25">
      <c r="A14261" t="e">
        <f>Produkty[[#This Row],[Symbol]]</f>
        <v>#VALUE!</v>
      </c>
    </row>
    <row r="14262" spans="1:1" x14ac:dyDescent="0.25">
      <c r="A14262" t="e">
        <f>Produkty[[#This Row],[Symbol]]</f>
        <v>#VALUE!</v>
      </c>
    </row>
    <row r="14263" spans="1:1" x14ac:dyDescent="0.25">
      <c r="A14263" t="e">
        <f>Produkty[[#This Row],[Symbol]]</f>
        <v>#VALUE!</v>
      </c>
    </row>
    <row r="14264" spans="1:1" x14ac:dyDescent="0.25">
      <c r="A14264" t="e">
        <f>Produkty[[#This Row],[Symbol]]</f>
        <v>#VALUE!</v>
      </c>
    </row>
    <row r="14265" spans="1:1" x14ac:dyDescent="0.25">
      <c r="A14265" t="e">
        <f>Produkty[[#This Row],[Symbol]]</f>
        <v>#VALUE!</v>
      </c>
    </row>
    <row r="14266" spans="1:1" x14ac:dyDescent="0.25">
      <c r="A14266" t="e">
        <f>Produkty[[#This Row],[Symbol]]</f>
        <v>#VALUE!</v>
      </c>
    </row>
    <row r="14267" spans="1:1" x14ac:dyDescent="0.25">
      <c r="A14267" t="e">
        <f>Produkty[[#This Row],[Symbol]]</f>
        <v>#VALUE!</v>
      </c>
    </row>
    <row r="14268" spans="1:1" x14ac:dyDescent="0.25">
      <c r="A14268" t="e">
        <f>Produkty[[#This Row],[Symbol]]</f>
        <v>#VALUE!</v>
      </c>
    </row>
    <row r="14269" spans="1:1" x14ac:dyDescent="0.25">
      <c r="A14269" t="e">
        <f>Produkty[[#This Row],[Symbol]]</f>
        <v>#VALUE!</v>
      </c>
    </row>
    <row r="14270" spans="1:1" x14ac:dyDescent="0.25">
      <c r="A14270" t="e">
        <f>Produkty[[#This Row],[Symbol]]</f>
        <v>#VALUE!</v>
      </c>
    </row>
    <row r="14271" spans="1:1" x14ac:dyDescent="0.25">
      <c r="A14271" t="e">
        <f>Produkty[[#This Row],[Symbol]]</f>
        <v>#VALUE!</v>
      </c>
    </row>
    <row r="14272" spans="1:1" x14ac:dyDescent="0.25">
      <c r="A14272" t="e">
        <f>Produkty[[#This Row],[Symbol]]</f>
        <v>#VALUE!</v>
      </c>
    </row>
    <row r="14273" spans="1:1" x14ac:dyDescent="0.25">
      <c r="A14273" t="e">
        <f>Produkty[[#This Row],[Symbol]]</f>
        <v>#VALUE!</v>
      </c>
    </row>
    <row r="14274" spans="1:1" x14ac:dyDescent="0.25">
      <c r="A14274" t="e">
        <f>Produkty[[#This Row],[Symbol]]</f>
        <v>#VALUE!</v>
      </c>
    </row>
    <row r="14275" spans="1:1" x14ac:dyDescent="0.25">
      <c r="A14275" t="e">
        <f>Produkty[[#This Row],[Symbol]]</f>
        <v>#VALUE!</v>
      </c>
    </row>
    <row r="14276" spans="1:1" x14ac:dyDescent="0.25">
      <c r="A14276" t="e">
        <f>Produkty[[#This Row],[Symbol]]</f>
        <v>#VALUE!</v>
      </c>
    </row>
    <row r="14277" spans="1:1" x14ac:dyDescent="0.25">
      <c r="A14277" t="e">
        <f>Produkty[[#This Row],[Symbol]]</f>
        <v>#VALUE!</v>
      </c>
    </row>
    <row r="14278" spans="1:1" x14ac:dyDescent="0.25">
      <c r="A14278" t="e">
        <f>Produkty[[#This Row],[Symbol]]</f>
        <v>#VALUE!</v>
      </c>
    </row>
    <row r="14279" spans="1:1" x14ac:dyDescent="0.25">
      <c r="A14279" t="e">
        <f>Produkty[[#This Row],[Symbol]]</f>
        <v>#VALUE!</v>
      </c>
    </row>
    <row r="14280" spans="1:1" x14ac:dyDescent="0.25">
      <c r="A14280" t="e">
        <f>Produkty[[#This Row],[Symbol]]</f>
        <v>#VALUE!</v>
      </c>
    </row>
    <row r="14281" spans="1:1" x14ac:dyDescent="0.25">
      <c r="A14281" t="e">
        <f>Produkty[[#This Row],[Symbol]]</f>
        <v>#VALUE!</v>
      </c>
    </row>
    <row r="14282" spans="1:1" x14ac:dyDescent="0.25">
      <c r="A14282" t="e">
        <f>Produkty[[#This Row],[Symbol]]</f>
        <v>#VALUE!</v>
      </c>
    </row>
    <row r="14283" spans="1:1" x14ac:dyDescent="0.25">
      <c r="A14283" t="e">
        <f>Produkty[[#This Row],[Symbol]]</f>
        <v>#VALUE!</v>
      </c>
    </row>
    <row r="14284" spans="1:1" x14ac:dyDescent="0.25">
      <c r="A14284" t="e">
        <f>Produkty[[#This Row],[Symbol]]</f>
        <v>#VALUE!</v>
      </c>
    </row>
    <row r="14285" spans="1:1" x14ac:dyDescent="0.25">
      <c r="A14285" t="e">
        <f>Produkty[[#This Row],[Symbol]]</f>
        <v>#VALUE!</v>
      </c>
    </row>
    <row r="14286" spans="1:1" x14ac:dyDescent="0.25">
      <c r="A14286" t="e">
        <f>Produkty[[#This Row],[Symbol]]</f>
        <v>#VALUE!</v>
      </c>
    </row>
    <row r="14287" spans="1:1" x14ac:dyDescent="0.25">
      <c r="A14287" t="e">
        <f>Produkty[[#This Row],[Symbol]]</f>
        <v>#VALUE!</v>
      </c>
    </row>
    <row r="14288" spans="1:1" x14ac:dyDescent="0.25">
      <c r="A14288" t="e">
        <f>Produkty[[#This Row],[Symbol]]</f>
        <v>#VALUE!</v>
      </c>
    </row>
    <row r="14289" spans="1:1" x14ac:dyDescent="0.25">
      <c r="A14289" t="e">
        <f>Produkty[[#This Row],[Symbol]]</f>
        <v>#VALUE!</v>
      </c>
    </row>
    <row r="14290" spans="1:1" x14ac:dyDescent="0.25">
      <c r="A14290" t="e">
        <f>Produkty[[#This Row],[Symbol]]</f>
        <v>#VALUE!</v>
      </c>
    </row>
    <row r="14291" spans="1:1" x14ac:dyDescent="0.25">
      <c r="A14291" t="e">
        <f>Produkty[[#This Row],[Symbol]]</f>
        <v>#VALUE!</v>
      </c>
    </row>
    <row r="14292" spans="1:1" x14ac:dyDescent="0.25">
      <c r="A14292" t="e">
        <f>Produkty[[#This Row],[Symbol]]</f>
        <v>#VALUE!</v>
      </c>
    </row>
    <row r="14293" spans="1:1" x14ac:dyDescent="0.25">
      <c r="A14293" t="e">
        <f>Produkty[[#This Row],[Symbol]]</f>
        <v>#VALUE!</v>
      </c>
    </row>
    <row r="14294" spans="1:1" x14ac:dyDescent="0.25">
      <c r="A14294" t="e">
        <f>Produkty[[#This Row],[Symbol]]</f>
        <v>#VALUE!</v>
      </c>
    </row>
    <row r="14295" spans="1:1" x14ac:dyDescent="0.25">
      <c r="A14295" t="e">
        <f>Produkty[[#This Row],[Symbol]]</f>
        <v>#VALUE!</v>
      </c>
    </row>
    <row r="14296" spans="1:1" x14ac:dyDescent="0.25">
      <c r="A14296" t="e">
        <f>Produkty[[#This Row],[Symbol]]</f>
        <v>#VALUE!</v>
      </c>
    </row>
    <row r="14297" spans="1:1" x14ac:dyDescent="0.25">
      <c r="A14297" t="e">
        <f>Produkty[[#This Row],[Symbol]]</f>
        <v>#VALUE!</v>
      </c>
    </row>
    <row r="14298" spans="1:1" x14ac:dyDescent="0.25">
      <c r="A14298" t="e">
        <f>Produkty[[#This Row],[Symbol]]</f>
        <v>#VALUE!</v>
      </c>
    </row>
    <row r="14299" spans="1:1" x14ac:dyDescent="0.25">
      <c r="A14299" t="e">
        <f>Produkty[[#This Row],[Symbol]]</f>
        <v>#VALUE!</v>
      </c>
    </row>
    <row r="14300" spans="1:1" x14ac:dyDescent="0.25">
      <c r="A14300" t="e">
        <f>Produkty[[#This Row],[Symbol]]</f>
        <v>#VALUE!</v>
      </c>
    </row>
    <row r="14301" spans="1:1" x14ac:dyDescent="0.25">
      <c r="A14301" t="e">
        <f>Produkty[[#This Row],[Symbol]]</f>
        <v>#VALUE!</v>
      </c>
    </row>
    <row r="14302" spans="1:1" x14ac:dyDescent="0.25">
      <c r="A14302" t="e">
        <f>Produkty[[#This Row],[Symbol]]</f>
        <v>#VALUE!</v>
      </c>
    </row>
    <row r="14303" spans="1:1" x14ac:dyDescent="0.25">
      <c r="A14303" t="e">
        <f>Produkty[[#This Row],[Symbol]]</f>
        <v>#VALUE!</v>
      </c>
    </row>
    <row r="14304" spans="1:1" x14ac:dyDescent="0.25">
      <c r="A14304" t="e">
        <f>Produkty[[#This Row],[Symbol]]</f>
        <v>#VALUE!</v>
      </c>
    </row>
    <row r="14305" spans="1:1" x14ac:dyDescent="0.25">
      <c r="A14305" t="e">
        <f>Produkty[[#This Row],[Symbol]]</f>
        <v>#VALUE!</v>
      </c>
    </row>
    <row r="14306" spans="1:1" x14ac:dyDescent="0.25">
      <c r="A14306" t="e">
        <f>Produkty[[#This Row],[Symbol]]</f>
        <v>#VALUE!</v>
      </c>
    </row>
    <row r="14307" spans="1:1" x14ac:dyDescent="0.25">
      <c r="A14307" t="e">
        <f>Produkty[[#This Row],[Symbol]]</f>
        <v>#VALUE!</v>
      </c>
    </row>
    <row r="14308" spans="1:1" x14ac:dyDescent="0.25">
      <c r="A14308" t="e">
        <f>Produkty[[#This Row],[Symbol]]</f>
        <v>#VALUE!</v>
      </c>
    </row>
    <row r="14309" spans="1:1" x14ac:dyDescent="0.25">
      <c r="A14309" t="e">
        <f>Produkty[[#This Row],[Symbol]]</f>
        <v>#VALUE!</v>
      </c>
    </row>
    <row r="14310" spans="1:1" x14ac:dyDescent="0.25">
      <c r="A14310" t="e">
        <f>Produkty[[#This Row],[Symbol]]</f>
        <v>#VALUE!</v>
      </c>
    </row>
    <row r="14311" spans="1:1" x14ac:dyDescent="0.25">
      <c r="A14311" t="e">
        <f>Produkty[[#This Row],[Symbol]]</f>
        <v>#VALUE!</v>
      </c>
    </row>
    <row r="14312" spans="1:1" x14ac:dyDescent="0.25">
      <c r="A14312" t="e">
        <f>Produkty[[#This Row],[Symbol]]</f>
        <v>#VALUE!</v>
      </c>
    </row>
    <row r="14313" spans="1:1" x14ac:dyDescent="0.25">
      <c r="A14313" t="e">
        <f>Produkty[[#This Row],[Symbol]]</f>
        <v>#VALUE!</v>
      </c>
    </row>
    <row r="14314" spans="1:1" x14ac:dyDescent="0.25">
      <c r="A14314" t="e">
        <f>Produkty[[#This Row],[Symbol]]</f>
        <v>#VALUE!</v>
      </c>
    </row>
    <row r="14315" spans="1:1" x14ac:dyDescent="0.25">
      <c r="A14315" t="e">
        <f>Produkty[[#This Row],[Symbol]]</f>
        <v>#VALUE!</v>
      </c>
    </row>
    <row r="14316" spans="1:1" x14ac:dyDescent="0.25">
      <c r="A14316" t="e">
        <f>Produkty[[#This Row],[Symbol]]</f>
        <v>#VALUE!</v>
      </c>
    </row>
    <row r="14317" spans="1:1" x14ac:dyDescent="0.25">
      <c r="A14317" t="e">
        <f>Produkty[[#This Row],[Symbol]]</f>
        <v>#VALUE!</v>
      </c>
    </row>
    <row r="14318" spans="1:1" x14ac:dyDescent="0.25">
      <c r="A14318" t="e">
        <f>Produkty[[#This Row],[Symbol]]</f>
        <v>#VALUE!</v>
      </c>
    </row>
    <row r="14319" spans="1:1" x14ac:dyDescent="0.25">
      <c r="A14319" t="e">
        <f>Produkty[[#This Row],[Symbol]]</f>
        <v>#VALUE!</v>
      </c>
    </row>
    <row r="14320" spans="1:1" x14ac:dyDescent="0.25">
      <c r="A14320" t="e">
        <f>Produkty[[#This Row],[Symbol]]</f>
        <v>#VALUE!</v>
      </c>
    </row>
    <row r="14321" spans="1:1" x14ac:dyDescent="0.25">
      <c r="A14321" t="e">
        <f>Produkty[[#This Row],[Symbol]]</f>
        <v>#VALUE!</v>
      </c>
    </row>
    <row r="14322" spans="1:1" x14ac:dyDescent="0.25">
      <c r="A14322" t="e">
        <f>Produkty[[#This Row],[Symbol]]</f>
        <v>#VALUE!</v>
      </c>
    </row>
    <row r="14323" spans="1:1" x14ac:dyDescent="0.25">
      <c r="A14323" t="e">
        <f>Produkty[[#This Row],[Symbol]]</f>
        <v>#VALUE!</v>
      </c>
    </row>
    <row r="14324" spans="1:1" x14ac:dyDescent="0.25">
      <c r="A14324" t="e">
        <f>Produkty[[#This Row],[Symbol]]</f>
        <v>#VALUE!</v>
      </c>
    </row>
    <row r="14325" spans="1:1" x14ac:dyDescent="0.25">
      <c r="A14325" t="e">
        <f>Produkty[[#This Row],[Symbol]]</f>
        <v>#VALUE!</v>
      </c>
    </row>
    <row r="14326" spans="1:1" x14ac:dyDescent="0.25">
      <c r="A14326" t="e">
        <f>Produkty[[#This Row],[Symbol]]</f>
        <v>#VALUE!</v>
      </c>
    </row>
    <row r="14327" spans="1:1" x14ac:dyDescent="0.25">
      <c r="A14327" t="e">
        <f>Produkty[[#This Row],[Symbol]]</f>
        <v>#VALUE!</v>
      </c>
    </row>
    <row r="14328" spans="1:1" x14ac:dyDescent="0.25">
      <c r="A14328" t="e">
        <f>Produkty[[#This Row],[Symbol]]</f>
        <v>#VALUE!</v>
      </c>
    </row>
    <row r="14329" spans="1:1" x14ac:dyDescent="0.25">
      <c r="A14329" t="e">
        <f>Produkty[[#This Row],[Symbol]]</f>
        <v>#VALUE!</v>
      </c>
    </row>
    <row r="14330" spans="1:1" x14ac:dyDescent="0.25">
      <c r="A14330" t="e">
        <f>Produkty[[#This Row],[Symbol]]</f>
        <v>#VALUE!</v>
      </c>
    </row>
    <row r="14331" spans="1:1" x14ac:dyDescent="0.25">
      <c r="A14331" t="e">
        <f>Produkty[[#This Row],[Symbol]]</f>
        <v>#VALUE!</v>
      </c>
    </row>
    <row r="14332" spans="1:1" x14ac:dyDescent="0.25">
      <c r="A14332" t="e">
        <f>Produkty[[#This Row],[Symbol]]</f>
        <v>#VALUE!</v>
      </c>
    </row>
    <row r="14333" spans="1:1" x14ac:dyDescent="0.25">
      <c r="A14333" t="e">
        <f>Produkty[[#This Row],[Symbol]]</f>
        <v>#VALUE!</v>
      </c>
    </row>
    <row r="14334" spans="1:1" x14ac:dyDescent="0.25">
      <c r="A14334" t="e">
        <f>Produkty[[#This Row],[Symbol]]</f>
        <v>#VALUE!</v>
      </c>
    </row>
    <row r="14335" spans="1:1" x14ac:dyDescent="0.25">
      <c r="A14335" t="e">
        <f>Produkty[[#This Row],[Symbol]]</f>
        <v>#VALUE!</v>
      </c>
    </row>
    <row r="14336" spans="1:1" x14ac:dyDescent="0.25">
      <c r="A14336" t="e">
        <f>Produkty[[#This Row],[Symbol]]</f>
        <v>#VALUE!</v>
      </c>
    </row>
    <row r="14337" spans="1:1" x14ac:dyDescent="0.25">
      <c r="A14337" t="e">
        <f>Produkty[[#This Row],[Symbol]]</f>
        <v>#VALUE!</v>
      </c>
    </row>
    <row r="14338" spans="1:1" x14ac:dyDescent="0.25">
      <c r="A14338" t="e">
        <f>Produkty[[#This Row],[Symbol]]</f>
        <v>#VALUE!</v>
      </c>
    </row>
    <row r="14339" spans="1:1" x14ac:dyDescent="0.25">
      <c r="A14339" t="e">
        <f>Produkty[[#This Row],[Symbol]]</f>
        <v>#VALUE!</v>
      </c>
    </row>
    <row r="14340" spans="1:1" x14ac:dyDescent="0.25">
      <c r="A14340" t="e">
        <f>Produkty[[#This Row],[Symbol]]</f>
        <v>#VALUE!</v>
      </c>
    </row>
    <row r="14341" spans="1:1" x14ac:dyDescent="0.25">
      <c r="A14341" t="e">
        <f>Produkty[[#This Row],[Symbol]]</f>
        <v>#VALUE!</v>
      </c>
    </row>
    <row r="14342" spans="1:1" x14ac:dyDescent="0.25">
      <c r="A14342" t="e">
        <f>Produkty[[#This Row],[Symbol]]</f>
        <v>#VALUE!</v>
      </c>
    </row>
    <row r="14343" spans="1:1" x14ac:dyDescent="0.25">
      <c r="A14343" t="e">
        <f>Produkty[[#This Row],[Symbol]]</f>
        <v>#VALUE!</v>
      </c>
    </row>
    <row r="14344" spans="1:1" x14ac:dyDescent="0.25">
      <c r="A14344" t="e">
        <f>Produkty[[#This Row],[Symbol]]</f>
        <v>#VALUE!</v>
      </c>
    </row>
    <row r="14345" spans="1:1" x14ac:dyDescent="0.25">
      <c r="A14345" t="e">
        <f>Produkty[[#This Row],[Symbol]]</f>
        <v>#VALUE!</v>
      </c>
    </row>
    <row r="14346" spans="1:1" x14ac:dyDescent="0.25">
      <c r="A14346" t="e">
        <f>Produkty[[#This Row],[Symbol]]</f>
        <v>#VALUE!</v>
      </c>
    </row>
    <row r="14347" spans="1:1" x14ac:dyDescent="0.25">
      <c r="A14347" t="e">
        <f>Produkty[[#This Row],[Symbol]]</f>
        <v>#VALUE!</v>
      </c>
    </row>
    <row r="14348" spans="1:1" x14ac:dyDescent="0.25">
      <c r="A14348" t="e">
        <f>Produkty[[#This Row],[Symbol]]</f>
        <v>#VALUE!</v>
      </c>
    </row>
    <row r="14349" spans="1:1" x14ac:dyDescent="0.25">
      <c r="A14349" t="e">
        <f>Produkty[[#This Row],[Symbol]]</f>
        <v>#VALUE!</v>
      </c>
    </row>
    <row r="14350" spans="1:1" x14ac:dyDescent="0.25">
      <c r="A14350" t="e">
        <f>Produkty[[#This Row],[Symbol]]</f>
        <v>#VALUE!</v>
      </c>
    </row>
    <row r="14351" spans="1:1" x14ac:dyDescent="0.25">
      <c r="A14351" t="e">
        <f>Produkty[[#This Row],[Symbol]]</f>
        <v>#VALUE!</v>
      </c>
    </row>
    <row r="14352" spans="1:1" x14ac:dyDescent="0.25">
      <c r="A14352" t="e">
        <f>Produkty[[#This Row],[Symbol]]</f>
        <v>#VALUE!</v>
      </c>
    </row>
    <row r="14353" spans="1:1" x14ac:dyDescent="0.25">
      <c r="A14353" t="e">
        <f>Produkty[[#This Row],[Symbol]]</f>
        <v>#VALUE!</v>
      </c>
    </row>
    <row r="14354" spans="1:1" x14ac:dyDescent="0.25">
      <c r="A14354" t="e">
        <f>Produkty[[#This Row],[Symbol]]</f>
        <v>#VALUE!</v>
      </c>
    </row>
    <row r="14355" spans="1:1" x14ac:dyDescent="0.25">
      <c r="A14355" t="e">
        <f>Produkty[[#This Row],[Symbol]]</f>
        <v>#VALUE!</v>
      </c>
    </row>
    <row r="14356" spans="1:1" x14ac:dyDescent="0.25">
      <c r="A14356" t="e">
        <f>Produkty[[#This Row],[Symbol]]</f>
        <v>#VALUE!</v>
      </c>
    </row>
    <row r="14357" spans="1:1" x14ac:dyDescent="0.25">
      <c r="A14357" t="e">
        <f>Produkty[[#This Row],[Symbol]]</f>
        <v>#VALUE!</v>
      </c>
    </row>
    <row r="14358" spans="1:1" x14ac:dyDescent="0.25">
      <c r="A14358" t="e">
        <f>Produkty[[#This Row],[Symbol]]</f>
        <v>#VALUE!</v>
      </c>
    </row>
    <row r="14359" spans="1:1" x14ac:dyDescent="0.25">
      <c r="A14359" t="e">
        <f>Produkty[[#This Row],[Symbol]]</f>
        <v>#VALUE!</v>
      </c>
    </row>
    <row r="14360" spans="1:1" x14ac:dyDescent="0.25">
      <c r="A14360" t="e">
        <f>Produkty[[#This Row],[Symbol]]</f>
        <v>#VALUE!</v>
      </c>
    </row>
    <row r="14361" spans="1:1" x14ac:dyDescent="0.25">
      <c r="A14361" t="e">
        <f>Produkty[[#This Row],[Symbol]]</f>
        <v>#VALUE!</v>
      </c>
    </row>
    <row r="14362" spans="1:1" x14ac:dyDescent="0.25">
      <c r="A14362" t="e">
        <f>Produkty[[#This Row],[Symbol]]</f>
        <v>#VALUE!</v>
      </c>
    </row>
    <row r="14363" spans="1:1" x14ac:dyDescent="0.25">
      <c r="A14363" t="e">
        <f>Produkty[[#This Row],[Symbol]]</f>
        <v>#VALUE!</v>
      </c>
    </row>
    <row r="14364" spans="1:1" x14ac:dyDescent="0.25">
      <c r="A14364" t="e">
        <f>Produkty[[#This Row],[Symbol]]</f>
        <v>#VALUE!</v>
      </c>
    </row>
    <row r="14365" spans="1:1" x14ac:dyDescent="0.25">
      <c r="A14365" t="e">
        <f>Produkty[[#This Row],[Symbol]]</f>
        <v>#VALUE!</v>
      </c>
    </row>
    <row r="14366" spans="1:1" x14ac:dyDescent="0.25">
      <c r="A14366" t="e">
        <f>Produkty[[#This Row],[Symbol]]</f>
        <v>#VALUE!</v>
      </c>
    </row>
    <row r="14367" spans="1:1" x14ac:dyDescent="0.25">
      <c r="A14367" t="e">
        <f>Produkty[[#This Row],[Symbol]]</f>
        <v>#VALUE!</v>
      </c>
    </row>
    <row r="14368" spans="1:1" x14ac:dyDescent="0.25">
      <c r="A14368" t="e">
        <f>Produkty[[#This Row],[Symbol]]</f>
        <v>#VALUE!</v>
      </c>
    </row>
    <row r="14369" spans="1:1" x14ac:dyDescent="0.25">
      <c r="A14369" t="e">
        <f>Produkty[[#This Row],[Symbol]]</f>
        <v>#VALUE!</v>
      </c>
    </row>
    <row r="14370" spans="1:1" x14ac:dyDescent="0.25">
      <c r="A14370" t="e">
        <f>Produkty[[#This Row],[Symbol]]</f>
        <v>#VALUE!</v>
      </c>
    </row>
    <row r="14371" spans="1:1" x14ac:dyDescent="0.25">
      <c r="A14371" t="e">
        <f>Produkty[[#This Row],[Symbol]]</f>
        <v>#VALUE!</v>
      </c>
    </row>
    <row r="14372" spans="1:1" x14ac:dyDescent="0.25">
      <c r="A14372" t="e">
        <f>Produkty[[#This Row],[Symbol]]</f>
        <v>#VALUE!</v>
      </c>
    </row>
    <row r="14373" spans="1:1" x14ac:dyDescent="0.25">
      <c r="A14373" t="e">
        <f>Produkty[[#This Row],[Symbol]]</f>
        <v>#VALUE!</v>
      </c>
    </row>
    <row r="14374" spans="1:1" x14ac:dyDescent="0.25">
      <c r="A14374" t="e">
        <f>Produkty[[#This Row],[Symbol]]</f>
        <v>#VALUE!</v>
      </c>
    </row>
    <row r="14375" spans="1:1" x14ac:dyDescent="0.25">
      <c r="A14375" t="e">
        <f>Produkty[[#This Row],[Symbol]]</f>
        <v>#VALUE!</v>
      </c>
    </row>
    <row r="14376" spans="1:1" x14ac:dyDescent="0.25">
      <c r="A14376" t="e">
        <f>Produkty[[#This Row],[Symbol]]</f>
        <v>#VALUE!</v>
      </c>
    </row>
    <row r="14377" spans="1:1" x14ac:dyDescent="0.25">
      <c r="A14377" t="e">
        <f>Produkty[[#This Row],[Symbol]]</f>
        <v>#VALUE!</v>
      </c>
    </row>
    <row r="14378" spans="1:1" x14ac:dyDescent="0.25">
      <c r="A14378" t="e">
        <f>Produkty[[#This Row],[Symbol]]</f>
        <v>#VALUE!</v>
      </c>
    </row>
    <row r="14379" spans="1:1" x14ac:dyDescent="0.25">
      <c r="A14379" t="e">
        <f>Produkty[[#This Row],[Symbol]]</f>
        <v>#VALUE!</v>
      </c>
    </row>
    <row r="14380" spans="1:1" x14ac:dyDescent="0.25">
      <c r="A14380" t="e">
        <f>Produkty[[#This Row],[Symbol]]</f>
        <v>#VALUE!</v>
      </c>
    </row>
    <row r="14381" spans="1:1" x14ac:dyDescent="0.25">
      <c r="A14381" t="e">
        <f>Produkty[[#This Row],[Symbol]]</f>
        <v>#VALUE!</v>
      </c>
    </row>
    <row r="14382" spans="1:1" x14ac:dyDescent="0.25">
      <c r="A14382" t="e">
        <f>Produkty[[#This Row],[Symbol]]</f>
        <v>#VALUE!</v>
      </c>
    </row>
    <row r="14383" spans="1:1" x14ac:dyDescent="0.25">
      <c r="A14383" t="e">
        <f>Produkty[[#This Row],[Symbol]]</f>
        <v>#VALUE!</v>
      </c>
    </row>
    <row r="14384" spans="1:1" x14ac:dyDescent="0.25">
      <c r="A14384" t="e">
        <f>Produkty[[#This Row],[Symbol]]</f>
        <v>#VALUE!</v>
      </c>
    </row>
    <row r="14385" spans="1:1" x14ac:dyDescent="0.25">
      <c r="A14385" t="e">
        <f>Produkty[[#This Row],[Symbol]]</f>
        <v>#VALUE!</v>
      </c>
    </row>
    <row r="14386" spans="1:1" x14ac:dyDescent="0.25">
      <c r="A14386" t="e">
        <f>Produkty[[#This Row],[Symbol]]</f>
        <v>#VALUE!</v>
      </c>
    </row>
    <row r="14387" spans="1:1" x14ac:dyDescent="0.25">
      <c r="A14387" t="e">
        <f>Produkty[[#This Row],[Symbol]]</f>
        <v>#VALUE!</v>
      </c>
    </row>
    <row r="14388" spans="1:1" x14ac:dyDescent="0.25">
      <c r="A14388" t="e">
        <f>Produkty[[#This Row],[Symbol]]</f>
        <v>#VALUE!</v>
      </c>
    </row>
    <row r="14389" spans="1:1" x14ac:dyDescent="0.25">
      <c r="A14389" t="e">
        <f>Produkty[[#This Row],[Symbol]]</f>
        <v>#VALUE!</v>
      </c>
    </row>
    <row r="14390" spans="1:1" x14ac:dyDescent="0.25">
      <c r="A14390" t="e">
        <f>Produkty[[#This Row],[Symbol]]</f>
        <v>#VALUE!</v>
      </c>
    </row>
    <row r="14391" spans="1:1" x14ac:dyDescent="0.25">
      <c r="A14391" t="e">
        <f>Produkty[[#This Row],[Symbol]]</f>
        <v>#VALUE!</v>
      </c>
    </row>
    <row r="14392" spans="1:1" x14ac:dyDescent="0.25">
      <c r="A14392" t="e">
        <f>Produkty[[#This Row],[Symbol]]</f>
        <v>#VALUE!</v>
      </c>
    </row>
    <row r="14393" spans="1:1" x14ac:dyDescent="0.25">
      <c r="A14393" t="e">
        <f>Produkty[[#This Row],[Symbol]]</f>
        <v>#VALUE!</v>
      </c>
    </row>
    <row r="14394" spans="1:1" x14ac:dyDescent="0.25">
      <c r="A14394" t="e">
        <f>Produkty[[#This Row],[Symbol]]</f>
        <v>#VALUE!</v>
      </c>
    </row>
    <row r="14395" spans="1:1" x14ac:dyDescent="0.25">
      <c r="A14395" t="e">
        <f>Produkty[[#This Row],[Symbol]]</f>
        <v>#VALUE!</v>
      </c>
    </row>
    <row r="14396" spans="1:1" x14ac:dyDescent="0.25">
      <c r="A14396" t="e">
        <f>Produkty[[#This Row],[Symbol]]</f>
        <v>#VALUE!</v>
      </c>
    </row>
    <row r="14397" spans="1:1" x14ac:dyDescent="0.25">
      <c r="A14397" t="e">
        <f>Produkty[[#This Row],[Symbol]]</f>
        <v>#VALUE!</v>
      </c>
    </row>
    <row r="14398" spans="1:1" x14ac:dyDescent="0.25">
      <c r="A14398" t="e">
        <f>Produkty[[#This Row],[Symbol]]</f>
        <v>#VALUE!</v>
      </c>
    </row>
    <row r="14399" spans="1:1" x14ac:dyDescent="0.25">
      <c r="A14399" t="e">
        <f>Produkty[[#This Row],[Symbol]]</f>
        <v>#VALUE!</v>
      </c>
    </row>
    <row r="14400" spans="1:1" x14ac:dyDescent="0.25">
      <c r="A14400" t="e">
        <f>Produkty[[#This Row],[Symbol]]</f>
        <v>#VALUE!</v>
      </c>
    </row>
    <row r="14401" spans="1:1" x14ac:dyDescent="0.25">
      <c r="A14401" t="e">
        <f>Produkty[[#This Row],[Symbol]]</f>
        <v>#VALUE!</v>
      </c>
    </row>
    <row r="14402" spans="1:1" x14ac:dyDescent="0.25">
      <c r="A14402" t="e">
        <f>Produkty[[#This Row],[Symbol]]</f>
        <v>#VALUE!</v>
      </c>
    </row>
    <row r="14403" spans="1:1" x14ac:dyDescent="0.25">
      <c r="A14403" t="e">
        <f>Produkty[[#This Row],[Symbol]]</f>
        <v>#VALUE!</v>
      </c>
    </row>
    <row r="14404" spans="1:1" x14ac:dyDescent="0.25">
      <c r="A14404" t="e">
        <f>Produkty[[#This Row],[Symbol]]</f>
        <v>#VALUE!</v>
      </c>
    </row>
    <row r="14405" spans="1:1" x14ac:dyDescent="0.25">
      <c r="A14405" t="e">
        <f>Produkty[[#This Row],[Symbol]]</f>
        <v>#VALUE!</v>
      </c>
    </row>
    <row r="14406" spans="1:1" x14ac:dyDescent="0.25">
      <c r="A14406" t="e">
        <f>Produkty[[#This Row],[Symbol]]</f>
        <v>#VALUE!</v>
      </c>
    </row>
    <row r="14407" spans="1:1" x14ac:dyDescent="0.25">
      <c r="A14407" t="e">
        <f>Produkty[[#This Row],[Symbol]]</f>
        <v>#VALUE!</v>
      </c>
    </row>
    <row r="14408" spans="1:1" x14ac:dyDescent="0.25">
      <c r="A14408" t="e">
        <f>Produkty[[#This Row],[Symbol]]</f>
        <v>#VALUE!</v>
      </c>
    </row>
    <row r="14409" spans="1:1" x14ac:dyDescent="0.25">
      <c r="A14409" t="e">
        <f>Produkty[[#This Row],[Symbol]]</f>
        <v>#VALUE!</v>
      </c>
    </row>
    <row r="14410" spans="1:1" x14ac:dyDescent="0.25">
      <c r="A14410" t="e">
        <f>Produkty[[#This Row],[Symbol]]</f>
        <v>#VALUE!</v>
      </c>
    </row>
    <row r="14411" spans="1:1" x14ac:dyDescent="0.25">
      <c r="A14411" t="e">
        <f>Produkty[[#This Row],[Symbol]]</f>
        <v>#VALUE!</v>
      </c>
    </row>
    <row r="14412" spans="1:1" x14ac:dyDescent="0.25">
      <c r="A14412" t="e">
        <f>Produkty[[#This Row],[Symbol]]</f>
        <v>#VALUE!</v>
      </c>
    </row>
    <row r="14413" spans="1:1" x14ac:dyDescent="0.25">
      <c r="A14413" t="e">
        <f>Produkty[[#This Row],[Symbol]]</f>
        <v>#VALUE!</v>
      </c>
    </row>
    <row r="14414" spans="1:1" x14ac:dyDescent="0.25">
      <c r="A14414" t="e">
        <f>Produkty[[#This Row],[Symbol]]</f>
        <v>#VALUE!</v>
      </c>
    </row>
    <row r="14415" spans="1:1" x14ac:dyDescent="0.25">
      <c r="A14415" t="e">
        <f>Produkty[[#This Row],[Symbol]]</f>
        <v>#VALUE!</v>
      </c>
    </row>
    <row r="14416" spans="1:1" x14ac:dyDescent="0.25">
      <c r="A14416" t="e">
        <f>Produkty[[#This Row],[Symbol]]</f>
        <v>#VALUE!</v>
      </c>
    </row>
    <row r="14417" spans="1:1" x14ac:dyDescent="0.25">
      <c r="A14417" t="e">
        <f>Produkty[[#This Row],[Symbol]]</f>
        <v>#VALUE!</v>
      </c>
    </row>
    <row r="14418" spans="1:1" x14ac:dyDescent="0.25">
      <c r="A14418" t="e">
        <f>Produkty[[#This Row],[Symbol]]</f>
        <v>#VALUE!</v>
      </c>
    </row>
    <row r="14419" spans="1:1" x14ac:dyDescent="0.25">
      <c r="A14419" t="e">
        <f>Produkty[[#This Row],[Symbol]]</f>
        <v>#VALUE!</v>
      </c>
    </row>
    <row r="14420" spans="1:1" x14ac:dyDescent="0.25">
      <c r="A14420" t="e">
        <f>Produkty[[#This Row],[Symbol]]</f>
        <v>#VALUE!</v>
      </c>
    </row>
    <row r="14421" spans="1:1" x14ac:dyDescent="0.25">
      <c r="A14421" t="e">
        <f>Produkty[[#This Row],[Symbol]]</f>
        <v>#VALUE!</v>
      </c>
    </row>
    <row r="14422" spans="1:1" x14ac:dyDescent="0.25">
      <c r="A14422" t="e">
        <f>Produkty[[#This Row],[Symbol]]</f>
        <v>#VALUE!</v>
      </c>
    </row>
    <row r="14423" spans="1:1" x14ac:dyDescent="0.25">
      <c r="A14423" t="e">
        <f>Produkty[[#This Row],[Symbol]]</f>
        <v>#VALUE!</v>
      </c>
    </row>
    <row r="14424" spans="1:1" x14ac:dyDescent="0.25">
      <c r="A14424" t="e">
        <f>Produkty[[#This Row],[Symbol]]</f>
        <v>#VALUE!</v>
      </c>
    </row>
    <row r="14425" spans="1:1" x14ac:dyDescent="0.25">
      <c r="A14425" t="e">
        <f>Produkty[[#This Row],[Symbol]]</f>
        <v>#VALUE!</v>
      </c>
    </row>
    <row r="14426" spans="1:1" x14ac:dyDescent="0.25">
      <c r="A14426" t="e">
        <f>Produkty[[#This Row],[Symbol]]</f>
        <v>#VALUE!</v>
      </c>
    </row>
    <row r="14427" spans="1:1" x14ac:dyDescent="0.25">
      <c r="A14427" t="e">
        <f>Produkty[[#This Row],[Symbol]]</f>
        <v>#VALUE!</v>
      </c>
    </row>
    <row r="14428" spans="1:1" x14ac:dyDescent="0.25">
      <c r="A14428" t="e">
        <f>Produkty[[#This Row],[Symbol]]</f>
        <v>#VALUE!</v>
      </c>
    </row>
    <row r="14429" spans="1:1" x14ac:dyDescent="0.25">
      <c r="A14429" t="e">
        <f>Produkty[[#This Row],[Symbol]]</f>
        <v>#VALUE!</v>
      </c>
    </row>
    <row r="14430" spans="1:1" x14ac:dyDescent="0.25">
      <c r="A14430" t="e">
        <f>Produkty[[#This Row],[Symbol]]</f>
        <v>#VALUE!</v>
      </c>
    </row>
    <row r="14431" spans="1:1" x14ac:dyDescent="0.25">
      <c r="A14431" t="e">
        <f>Produkty[[#This Row],[Symbol]]</f>
        <v>#VALUE!</v>
      </c>
    </row>
    <row r="14432" spans="1:1" x14ac:dyDescent="0.25">
      <c r="A14432" t="e">
        <f>Produkty[[#This Row],[Symbol]]</f>
        <v>#VALUE!</v>
      </c>
    </row>
    <row r="14433" spans="1:1" x14ac:dyDescent="0.25">
      <c r="A14433" t="e">
        <f>Produkty[[#This Row],[Symbol]]</f>
        <v>#VALUE!</v>
      </c>
    </row>
    <row r="14434" spans="1:1" x14ac:dyDescent="0.25">
      <c r="A14434" t="e">
        <f>Produkty[[#This Row],[Symbol]]</f>
        <v>#VALUE!</v>
      </c>
    </row>
    <row r="14435" spans="1:1" x14ac:dyDescent="0.25">
      <c r="A14435" t="e">
        <f>Produkty[[#This Row],[Symbol]]</f>
        <v>#VALUE!</v>
      </c>
    </row>
    <row r="14436" spans="1:1" x14ac:dyDescent="0.25">
      <c r="A14436" t="e">
        <f>Produkty[[#This Row],[Symbol]]</f>
        <v>#VALUE!</v>
      </c>
    </row>
    <row r="14437" spans="1:1" x14ac:dyDescent="0.25">
      <c r="A14437" t="e">
        <f>Produkty[[#This Row],[Symbol]]</f>
        <v>#VALUE!</v>
      </c>
    </row>
    <row r="14438" spans="1:1" x14ac:dyDescent="0.25">
      <c r="A14438" t="e">
        <f>Produkty[[#This Row],[Symbol]]</f>
        <v>#VALUE!</v>
      </c>
    </row>
    <row r="14439" spans="1:1" x14ac:dyDescent="0.25">
      <c r="A14439" t="e">
        <f>Produkty[[#This Row],[Symbol]]</f>
        <v>#VALUE!</v>
      </c>
    </row>
    <row r="14440" spans="1:1" x14ac:dyDescent="0.25">
      <c r="A14440" t="e">
        <f>Produkty[[#This Row],[Symbol]]</f>
        <v>#VALUE!</v>
      </c>
    </row>
    <row r="14441" spans="1:1" x14ac:dyDescent="0.25">
      <c r="A14441" t="e">
        <f>Produkty[[#This Row],[Symbol]]</f>
        <v>#VALUE!</v>
      </c>
    </row>
    <row r="14442" spans="1:1" x14ac:dyDescent="0.25">
      <c r="A14442" t="e">
        <f>Produkty[[#This Row],[Symbol]]</f>
        <v>#VALUE!</v>
      </c>
    </row>
    <row r="14443" spans="1:1" x14ac:dyDescent="0.25">
      <c r="A14443" t="e">
        <f>Produkty[[#This Row],[Symbol]]</f>
        <v>#VALUE!</v>
      </c>
    </row>
    <row r="14444" spans="1:1" x14ac:dyDescent="0.25">
      <c r="A14444" t="e">
        <f>Produkty[[#This Row],[Symbol]]</f>
        <v>#VALUE!</v>
      </c>
    </row>
    <row r="14445" spans="1:1" x14ac:dyDescent="0.25">
      <c r="A14445" t="e">
        <f>Produkty[[#This Row],[Symbol]]</f>
        <v>#VALUE!</v>
      </c>
    </row>
    <row r="14446" spans="1:1" x14ac:dyDescent="0.25">
      <c r="A14446" t="e">
        <f>Produkty[[#This Row],[Symbol]]</f>
        <v>#VALUE!</v>
      </c>
    </row>
    <row r="14447" spans="1:1" x14ac:dyDescent="0.25">
      <c r="A14447" t="e">
        <f>Produkty[[#This Row],[Symbol]]</f>
        <v>#VALUE!</v>
      </c>
    </row>
    <row r="14448" spans="1:1" x14ac:dyDescent="0.25">
      <c r="A14448" t="e">
        <f>Produkty[[#This Row],[Symbol]]</f>
        <v>#VALUE!</v>
      </c>
    </row>
    <row r="14449" spans="1:1" x14ac:dyDescent="0.25">
      <c r="A14449" t="e">
        <f>Produkty[[#This Row],[Symbol]]</f>
        <v>#VALUE!</v>
      </c>
    </row>
    <row r="14450" spans="1:1" x14ac:dyDescent="0.25">
      <c r="A14450" t="e">
        <f>Produkty[[#This Row],[Symbol]]</f>
        <v>#VALUE!</v>
      </c>
    </row>
    <row r="14451" spans="1:1" x14ac:dyDescent="0.25">
      <c r="A14451" t="e">
        <f>Produkty[[#This Row],[Symbol]]</f>
        <v>#VALUE!</v>
      </c>
    </row>
    <row r="14452" spans="1:1" x14ac:dyDescent="0.25">
      <c r="A14452" t="e">
        <f>Produkty[[#This Row],[Symbol]]</f>
        <v>#VALUE!</v>
      </c>
    </row>
    <row r="14453" spans="1:1" x14ac:dyDescent="0.25">
      <c r="A14453" t="e">
        <f>Produkty[[#This Row],[Symbol]]</f>
        <v>#VALUE!</v>
      </c>
    </row>
    <row r="14454" spans="1:1" x14ac:dyDescent="0.25">
      <c r="A14454" t="e">
        <f>Produkty[[#This Row],[Symbol]]</f>
        <v>#VALUE!</v>
      </c>
    </row>
    <row r="14455" spans="1:1" x14ac:dyDescent="0.25">
      <c r="A14455" t="e">
        <f>Produkty[[#This Row],[Symbol]]</f>
        <v>#VALUE!</v>
      </c>
    </row>
    <row r="14456" spans="1:1" x14ac:dyDescent="0.25">
      <c r="A14456" t="e">
        <f>Produkty[[#This Row],[Symbol]]</f>
        <v>#VALUE!</v>
      </c>
    </row>
    <row r="14457" spans="1:1" x14ac:dyDescent="0.25">
      <c r="A14457" t="e">
        <f>Produkty[[#This Row],[Symbol]]</f>
        <v>#VALUE!</v>
      </c>
    </row>
    <row r="14458" spans="1:1" x14ac:dyDescent="0.25">
      <c r="A14458" t="e">
        <f>Produkty[[#This Row],[Symbol]]</f>
        <v>#VALUE!</v>
      </c>
    </row>
    <row r="14459" spans="1:1" x14ac:dyDescent="0.25">
      <c r="A14459" t="e">
        <f>Produkty[[#This Row],[Symbol]]</f>
        <v>#VALUE!</v>
      </c>
    </row>
    <row r="14460" spans="1:1" x14ac:dyDescent="0.25">
      <c r="A14460" t="e">
        <f>Produkty[[#This Row],[Symbol]]</f>
        <v>#VALUE!</v>
      </c>
    </row>
    <row r="14461" spans="1:1" x14ac:dyDescent="0.25">
      <c r="A14461" t="e">
        <f>Produkty[[#This Row],[Symbol]]</f>
        <v>#VALUE!</v>
      </c>
    </row>
    <row r="14462" spans="1:1" x14ac:dyDescent="0.25">
      <c r="A14462" t="e">
        <f>Produkty[[#This Row],[Symbol]]</f>
        <v>#VALUE!</v>
      </c>
    </row>
    <row r="14463" spans="1:1" x14ac:dyDescent="0.25">
      <c r="A14463" t="e">
        <f>Produkty[[#This Row],[Symbol]]</f>
        <v>#VALUE!</v>
      </c>
    </row>
    <row r="14464" spans="1:1" x14ac:dyDescent="0.25">
      <c r="A14464" t="e">
        <f>Produkty[[#This Row],[Symbol]]</f>
        <v>#VALUE!</v>
      </c>
    </row>
    <row r="14465" spans="1:1" x14ac:dyDescent="0.25">
      <c r="A14465" t="e">
        <f>Produkty[[#This Row],[Symbol]]</f>
        <v>#VALUE!</v>
      </c>
    </row>
    <row r="14466" spans="1:1" x14ac:dyDescent="0.25">
      <c r="A14466" t="e">
        <f>Produkty[[#This Row],[Symbol]]</f>
        <v>#VALUE!</v>
      </c>
    </row>
    <row r="14467" spans="1:1" x14ac:dyDescent="0.25">
      <c r="A14467" t="e">
        <f>Produkty[[#This Row],[Symbol]]</f>
        <v>#VALUE!</v>
      </c>
    </row>
    <row r="14468" spans="1:1" x14ac:dyDescent="0.25">
      <c r="A14468" t="e">
        <f>Produkty[[#This Row],[Symbol]]</f>
        <v>#VALUE!</v>
      </c>
    </row>
    <row r="14469" spans="1:1" x14ac:dyDescent="0.25">
      <c r="A14469" t="e">
        <f>Produkty[[#This Row],[Symbol]]</f>
        <v>#VALUE!</v>
      </c>
    </row>
    <row r="14470" spans="1:1" x14ac:dyDescent="0.25">
      <c r="A14470" t="e">
        <f>Produkty[[#This Row],[Symbol]]</f>
        <v>#VALUE!</v>
      </c>
    </row>
    <row r="14471" spans="1:1" x14ac:dyDescent="0.25">
      <c r="A14471" t="e">
        <f>Produkty[[#This Row],[Symbol]]</f>
        <v>#VALUE!</v>
      </c>
    </row>
    <row r="14472" spans="1:1" x14ac:dyDescent="0.25">
      <c r="A14472" t="e">
        <f>Produkty[[#This Row],[Symbol]]</f>
        <v>#VALUE!</v>
      </c>
    </row>
    <row r="14473" spans="1:1" x14ac:dyDescent="0.25">
      <c r="A14473" t="e">
        <f>Produkty[[#This Row],[Symbol]]</f>
        <v>#VALUE!</v>
      </c>
    </row>
    <row r="14474" spans="1:1" x14ac:dyDescent="0.25">
      <c r="A14474" t="e">
        <f>Produkty[[#This Row],[Symbol]]</f>
        <v>#VALUE!</v>
      </c>
    </row>
    <row r="14475" spans="1:1" x14ac:dyDescent="0.25">
      <c r="A14475" t="e">
        <f>Produkty[[#This Row],[Symbol]]</f>
        <v>#VALUE!</v>
      </c>
    </row>
    <row r="14476" spans="1:1" x14ac:dyDescent="0.25">
      <c r="A14476" t="e">
        <f>Produkty[[#This Row],[Symbol]]</f>
        <v>#VALUE!</v>
      </c>
    </row>
    <row r="14477" spans="1:1" x14ac:dyDescent="0.25">
      <c r="A14477" t="e">
        <f>Produkty[[#This Row],[Symbol]]</f>
        <v>#VALUE!</v>
      </c>
    </row>
    <row r="14478" spans="1:1" x14ac:dyDescent="0.25">
      <c r="A14478" t="e">
        <f>Produkty[[#This Row],[Symbol]]</f>
        <v>#VALUE!</v>
      </c>
    </row>
    <row r="14479" spans="1:1" x14ac:dyDescent="0.25">
      <c r="A14479" t="e">
        <f>Produkty[[#This Row],[Symbol]]</f>
        <v>#VALUE!</v>
      </c>
    </row>
    <row r="14480" spans="1:1" x14ac:dyDescent="0.25">
      <c r="A14480" t="e">
        <f>Produkty[[#This Row],[Symbol]]</f>
        <v>#VALUE!</v>
      </c>
    </row>
    <row r="14481" spans="1:1" x14ac:dyDescent="0.25">
      <c r="A14481" t="e">
        <f>Produkty[[#This Row],[Symbol]]</f>
        <v>#VALUE!</v>
      </c>
    </row>
    <row r="14482" spans="1:1" x14ac:dyDescent="0.25">
      <c r="A14482" t="e">
        <f>Produkty[[#This Row],[Symbol]]</f>
        <v>#VALUE!</v>
      </c>
    </row>
    <row r="14483" spans="1:1" x14ac:dyDescent="0.25">
      <c r="A14483" t="e">
        <f>Produkty[[#This Row],[Symbol]]</f>
        <v>#VALUE!</v>
      </c>
    </row>
    <row r="14484" spans="1:1" x14ac:dyDescent="0.25">
      <c r="A14484" t="e">
        <f>Produkty[[#This Row],[Symbol]]</f>
        <v>#VALUE!</v>
      </c>
    </row>
    <row r="14485" spans="1:1" x14ac:dyDescent="0.25">
      <c r="A14485" t="e">
        <f>Produkty[[#This Row],[Symbol]]</f>
        <v>#VALUE!</v>
      </c>
    </row>
    <row r="14486" spans="1:1" x14ac:dyDescent="0.25">
      <c r="A14486" t="e">
        <f>Produkty[[#This Row],[Symbol]]</f>
        <v>#VALUE!</v>
      </c>
    </row>
    <row r="14487" spans="1:1" x14ac:dyDescent="0.25">
      <c r="A14487" t="e">
        <f>Produkty[[#This Row],[Symbol]]</f>
        <v>#VALUE!</v>
      </c>
    </row>
    <row r="14488" spans="1:1" x14ac:dyDescent="0.25">
      <c r="A14488" t="e">
        <f>Produkty[[#This Row],[Symbol]]</f>
        <v>#VALUE!</v>
      </c>
    </row>
    <row r="14489" spans="1:1" x14ac:dyDescent="0.25">
      <c r="A14489" t="e">
        <f>Produkty[[#This Row],[Symbol]]</f>
        <v>#VALUE!</v>
      </c>
    </row>
    <row r="14490" spans="1:1" x14ac:dyDescent="0.25">
      <c r="A14490" t="e">
        <f>Produkty[[#This Row],[Symbol]]</f>
        <v>#VALUE!</v>
      </c>
    </row>
    <row r="14491" spans="1:1" x14ac:dyDescent="0.25">
      <c r="A14491" t="e">
        <f>Produkty[[#This Row],[Symbol]]</f>
        <v>#VALUE!</v>
      </c>
    </row>
    <row r="14492" spans="1:1" x14ac:dyDescent="0.25">
      <c r="A14492" t="e">
        <f>Produkty[[#This Row],[Symbol]]</f>
        <v>#VALUE!</v>
      </c>
    </row>
    <row r="14493" spans="1:1" x14ac:dyDescent="0.25">
      <c r="A14493" t="e">
        <f>Produkty[[#This Row],[Symbol]]</f>
        <v>#VALUE!</v>
      </c>
    </row>
    <row r="14494" spans="1:1" x14ac:dyDescent="0.25">
      <c r="A14494" t="e">
        <f>Produkty[[#This Row],[Symbol]]</f>
        <v>#VALUE!</v>
      </c>
    </row>
    <row r="14495" spans="1:1" x14ac:dyDescent="0.25">
      <c r="A14495" t="e">
        <f>Produkty[[#This Row],[Symbol]]</f>
        <v>#VALUE!</v>
      </c>
    </row>
    <row r="14496" spans="1:1" x14ac:dyDescent="0.25">
      <c r="A14496" t="e">
        <f>Produkty[[#This Row],[Symbol]]</f>
        <v>#VALUE!</v>
      </c>
    </row>
    <row r="14497" spans="1:1" x14ac:dyDescent="0.25">
      <c r="A14497" t="e">
        <f>Produkty[[#This Row],[Symbol]]</f>
        <v>#VALUE!</v>
      </c>
    </row>
    <row r="14498" spans="1:1" x14ac:dyDescent="0.25">
      <c r="A14498" t="e">
        <f>Produkty[[#This Row],[Symbol]]</f>
        <v>#VALUE!</v>
      </c>
    </row>
    <row r="14499" spans="1:1" x14ac:dyDescent="0.25">
      <c r="A14499" t="e">
        <f>Produkty[[#This Row],[Symbol]]</f>
        <v>#VALUE!</v>
      </c>
    </row>
    <row r="14500" spans="1:1" x14ac:dyDescent="0.25">
      <c r="A14500" t="e">
        <f>Produkty[[#This Row],[Symbol]]</f>
        <v>#VALUE!</v>
      </c>
    </row>
    <row r="14501" spans="1:1" x14ac:dyDescent="0.25">
      <c r="A14501" t="e">
        <f>Produkty[[#This Row],[Symbol]]</f>
        <v>#VALUE!</v>
      </c>
    </row>
    <row r="14502" spans="1:1" x14ac:dyDescent="0.25">
      <c r="A14502" t="e">
        <f>Produkty[[#This Row],[Symbol]]</f>
        <v>#VALUE!</v>
      </c>
    </row>
    <row r="14503" spans="1:1" x14ac:dyDescent="0.25">
      <c r="A14503" t="e">
        <f>Produkty[[#This Row],[Symbol]]</f>
        <v>#VALUE!</v>
      </c>
    </row>
    <row r="14504" spans="1:1" x14ac:dyDescent="0.25">
      <c r="A14504" t="e">
        <f>Produkty[[#This Row],[Symbol]]</f>
        <v>#VALUE!</v>
      </c>
    </row>
    <row r="14505" spans="1:1" x14ac:dyDescent="0.25">
      <c r="A14505" t="e">
        <f>Produkty[[#This Row],[Symbol]]</f>
        <v>#VALUE!</v>
      </c>
    </row>
    <row r="14506" spans="1:1" x14ac:dyDescent="0.25">
      <c r="A14506" t="e">
        <f>Produkty[[#This Row],[Symbol]]</f>
        <v>#VALUE!</v>
      </c>
    </row>
    <row r="14507" spans="1:1" x14ac:dyDescent="0.25">
      <c r="A14507" t="e">
        <f>Produkty[[#This Row],[Symbol]]</f>
        <v>#VALUE!</v>
      </c>
    </row>
    <row r="14508" spans="1:1" x14ac:dyDescent="0.25">
      <c r="A14508" t="e">
        <f>Produkty[[#This Row],[Symbol]]</f>
        <v>#VALUE!</v>
      </c>
    </row>
    <row r="14509" spans="1:1" x14ac:dyDescent="0.25">
      <c r="A14509" t="e">
        <f>Produkty[[#This Row],[Symbol]]</f>
        <v>#VALUE!</v>
      </c>
    </row>
    <row r="14510" spans="1:1" x14ac:dyDescent="0.25">
      <c r="A14510" t="e">
        <f>Produkty[[#This Row],[Symbol]]</f>
        <v>#VALUE!</v>
      </c>
    </row>
    <row r="14511" spans="1:1" x14ac:dyDescent="0.25">
      <c r="A14511" t="e">
        <f>Produkty[[#This Row],[Symbol]]</f>
        <v>#VALUE!</v>
      </c>
    </row>
    <row r="14512" spans="1:1" x14ac:dyDescent="0.25">
      <c r="A14512" t="e">
        <f>Produkty[[#This Row],[Symbol]]</f>
        <v>#VALUE!</v>
      </c>
    </row>
    <row r="14513" spans="1:1" x14ac:dyDescent="0.25">
      <c r="A14513" t="e">
        <f>Produkty[[#This Row],[Symbol]]</f>
        <v>#VALUE!</v>
      </c>
    </row>
    <row r="14514" spans="1:1" x14ac:dyDescent="0.25">
      <c r="A14514" t="e">
        <f>Produkty[[#This Row],[Symbol]]</f>
        <v>#VALUE!</v>
      </c>
    </row>
    <row r="14515" spans="1:1" x14ac:dyDescent="0.25">
      <c r="A14515" t="e">
        <f>Produkty[[#This Row],[Symbol]]</f>
        <v>#VALUE!</v>
      </c>
    </row>
    <row r="14516" spans="1:1" x14ac:dyDescent="0.25">
      <c r="A14516" t="e">
        <f>Produkty[[#This Row],[Symbol]]</f>
        <v>#VALUE!</v>
      </c>
    </row>
    <row r="14517" spans="1:1" x14ac:dyDescent="0.25">
      <c r="A14517" t="e">
        <f>Produkty[[#This Row],[Symbol]]</f>
        <v>#VALUE!</v>
      </c>
    </row>
    <row r="14518" spans="1:1" x14ac:dyDescent="0.25">
      <c r="A14518" t="e">
        <f>Produkty[[#This Row],[Symbol]]</f>
        <v>#VALUE!</v>
      </c>
    </row>
    <row r="14519" spans="1:1" x14ac:dyDescent="0.25">
      <c r="A14519" t="e">
        <f>Produkty[[#This Row],[Symbol]]</f>
        <v>#VALUE!</v>
      </c>
    </row>
    <row r="14520" spans="1:1" x14ac:dyDescent="0.25">
      <c r="A14520" t="e">
        <f>Produkty[[#This Row],[Symbol]]</f>
        <v>#VALUE!</v>
      </c>
    </row>
    <row r="14521" spans="1:1" x14ac:dyDescent="0.25">
      <c r="A14521" t="e">
        <f>Produkty[[#This Row],[Symbol]]</f>
        <v>#VALUE!</v>
      </c>
    </row>
    <row r="14522" spans="1:1" x14ac:dyDescent="0.25">
      <c r="A14522" t="e">
        <f>Produkty[[#This Row],[Symbol]]</f>
        <v>#VALUE!</v>
      </c>
    </row>
    <row r="14523" spans="1:1" x14ac:dyDescent="0.25">
      <c r="A14523" t="e">
        <f>Produkty[[#This Row],[Symbol]]</f>
        <v>#VALUE!</v>
      </c>
    </row>
    <row r="14524" spans="1:1" x14ac:dyDescent="0.25">
      <c r="A14524" t="e">
        <f>Produkty[[#This Row],[Symbol]]</f>
        <v>#VALUE!</v>
      </c>
    </row>
    <row r="14525" spans="1:1" x14ac:dyDescent="0.25">
      <c r="A14525" t="e">
        <f>Produkty[[#This Row],[Symbol]]</f>
        <v>#VALUE!</v>
      </c>
    </row>
    <row r="14526" spans="1:1" x14ac:dyDescent="0.25">
      <c r="A14526" t="e">
        <f>Produkty[[#This Row],[Symbol]]</f>
        <v>#VALUE!</v>
      </c>
    </row>
    <row r="14527" spans="1:1" x14ac:dyDescent="0.25">
      <c r="A14527" t="e">
        <f>Produkty[[#This Row],[Symbol]]</f>
        <v>#VALUE!</v>
      </c>
    </row>
    <row r="14528" spans="1:1" x14ac:dyDescent="0.25">
      <c r="A14528" t="e">
        <f>Produkty[[#This Row],[Symbol]]</f>
        <v>#VALUE!</v>
      </c>
    </row>
    <row r="14529" spans="1:1" x14ac:dyDescent="0.25">
      <c r="A14529" t="e">
        <f>Produkty[[#This Row],[Symbol]]</f>
        <v>#VALUE!</v>
      </c>
    </row>
    <row r="14530" spans="1:1" x14ac:dyDescent="0.25">
      <c r="A14530" t="e">
        <f>Produkty[[#This Row],[Symbol]]</f>
        <v>#VALUE!</v>
      </c>
    </row>
    <row r="14531" spans="1:1" x14ac:dyDescent="0.25">
      <c r="A14531" t="e">
        <f>Produkty[[#This Row],[Symbol]]</f>
        <v>#VALUE!</v>
      </c>
    </row>
    <row r="14532" spans="1:1" x14ac:dyDescent="0.25">
      <c r="A14532" t="e">
        <f>Produkty[[#This Row],[Symbol]]</f>
        <v>#VALUE!</v>
      </c>
    </row>
    <row r="14533" spans="1:1" x14ac:dyDescent="0.25">
      <c r="A14533" t="e">
        <f>Produkty[[#This Row],[Symbol]]</f>
        <v>#VALUE!</v>
      </c>
    </row>
    <row r="14534" spans="1:1" x14ac:dyDescent="0.25">
      <c r="A14534" t="e">
        <f>Produkty[[#This Row],[Symbol]]</f>
        <v>#VALUE!</v>
      </c>
    </row>
    <row r="14535" spans="1:1" x14ac:dyDescent="0.25">
      <c r="A14535" t="e">
        <f>Produkty[[#This Row],[Symbol]]</f>
        <v>#VALUE!</v>
      </c>
    </row>
    <row r="14536" spans="1:1" x14ac:dyDescent="0.25">
      <c r="A14536" t="e">
        <f>Produkty[[#This Row],[Symbol]]</f>
        <v>#VALUE!</v>
      </c>
    </row>
    <row r="14537" spans="1:1" x14ac:dyDescent="0.25">
      <c r="A14537" t="e">
        <f>Produkty[[#This Row],[Symbol]]</f>
        <v>#VALUE!</v>
      </c>
    </row>
    <row r="14538" spans="1:1" x14ac:dyDescent="0.25">
      <c r="A14538" t="e">
        <f>Produkty[[#This Row],[Symbol]]</f>
        <v>#VALUE!</v>
      </c>
    </row>
    <row r="14539" spans="1:1" x14ac:dyDescent="0.25">
      <c r="A14539" t="e">
        <f>Produkty[[#This Row],[Symbol]]</f>
        <v>#VALUE!</v>
      </c>
    </row>
    <row r="14540" spans="1:1" x14ac:dyDescent="0.25">
      <c r="A14540" t="e">
        <f>Produkty[[#This Row],[Symbol]]</f>
        <v>#VALUE!</v>
      </c>
    </row>
    <row r="14541" spans="1:1" x14ac:dyDescent="0.25">
      <c r="A14541" t="e">
        <f>Produkty[[#This Row],[Symbol]]</f>
        <v>#VALUE!</v>
      </c>
    </row>
    <row r="14542" spans="1:1" x14ac:dyDescent="0.25">
      <c r="A14542" t="e">
        <f>Produkty[[#This Row],[Symbol]]</f>
        <v>#VALUE!</v>
      </c>
    </row>
    <row r="14543" spans="1:1" x14ac:dyDescent="0.25">
      <c r="A14543" t="e">
        <f>Produkty[[#This Row],[Symbol]]</f>
        <v>#VALUE!</v>
      </c>
    </row>
    <row r="14544" spans="1:1" x14ac:dyDescent="0.25">
      <c r="A14544" t="e">
        <f>Produkty[[#This Row],[Symbol]]</f>
        <v>#VALUE!</v>
      </c>
    </row>
    <row r="14545" spans="1:1" x14ac:dyDescent="0.25">
      <c r="A14545" t="e">
        <f>Produkty[[#This Row],[Symbol]]</f>
        <v>#VALUE!</v>
      </c>
    </row>
    <row r="14546" spans="1:1" x14ac:dyDescent="0.25">
      <c r="A14546" t="e">
        <f>Produkty[[#This Row],[Symbol]]</f>
        <v>#VALUE!</v>
      </c>
    </row>
    <row r="14547" spans="1:1" x14ac:dyDescent="0.25">
      <c r="A14547" t="e">
        <f>Produkty[[#This Row],[Symbol]]</f>
        <v>#VALUE!</v>
      </c>
    </row>
    <row r="14548" spans="1:1" x14ac:dyDescent="0.25">
      <c r="A14548" t="e">
        <f>Produkty[[#This Row],[Symbol]]</f>
        <v>#VALUE!</v>
      </c>
    </row>
    <row r="14549" spans="1:1" x14ac:dyDescent="0.25">
      <c r="A14549" t="e">
        <f>Produkty[[#This Row],[Symbol]]</f>
        <v>#VALUE!</v>
      </c>
    </row>
    <row r="14550" spans="1:1" x14ac:dyDescent="0.25">
      <c r="A14550" t="e">
        <f>Produkty[[#This Row],[Symbol]]</f>
        <v>#VALUE!</v>
      </c>
    </row>
    <row r="14551" spans="1:1" x14ac:dyDescent="0.25">
      <c r="A14551" t="e">
        <f>Produkty[[#This Row],[Symbol]]</f>
        <v>#VALUE!</v>
      </c>
    </row>
    <row r="14552" spans="1:1" x14ac:dyDescent="0.25">
      <c r="A14552" t="e">
        <f>Produkty[[#This Row],[Symbol]]</f>
        <v>#VALUE!</v>
      </c>
    </row>
    <row r="14553" spans="1:1" x14ac:dyDescent="0.25">
      <c r="A14553" t="e">
        <f>Produkty[[#This Row],[Symbol]]</f>
        <v>#VALUE!</v>
      </c>
    </row>
    <row r="14554" spans="1:1" x14ac:dyDescent="0.25">
      <c r="A14554" t="e">
        <f>Produkty[[#This Row],[Symbol]]</f>
        <v>#VALUE!</v>
      </c>
    </row>
    <row r="14555" spans="1:1" x14ac:dyDescent="0.25">
      <c r="A14555" t="e">
        <f>Produkty[[#This Row],[Symbol]]</f>
        <v>#VALUE!</v>
      </c>
    </row>
    <row r="14556" spans="1:1" x14ac:dyDescent="0.25">
      <c r="A14556" t="e">
        <f>Produkty[[#This Row],[Symbol]]</f>
        <v>#VALUE!</v>
      </c>
    </row>
    <row r="14557" spans="1:1" x14ac:dyDescent="0.25">
      <c r="A14557" t="e">
        <f>Produkty[[#This Row],[Symbol]]</f>
        <v>#VALUE!</v>
      </c>
    </row>
    <row r="14558" spans="1:1" x14ac:dyDescent="0.25">
      <c r="A14558" t="e">
        <f>Produkty[[#This Row],[Symbol]]</f>
        <v>#VALUE!</v>
      </c>
    </row>
    <row r="14559" spans="1:1" x14ac:dyDescent="0.25">
      <c r="A14559" t="e">
        <f>Produkty[[#This Row],[Symbol]]</f>
        <v>#VALUE!</v>
      </c>
    </row>
    <row r="14560" spans="1:1" x14ac:dyDescent="0.25">
      <c r="A14560" t="e">
        <f>Produkty[[#This Row],[Symbol]]</f>
        <v>#VALUE!</v>
      </c>
    </row>
    <row r="14561" spans="1:1" x14ac:dyDescent="0.25">
      <c r="A14561" t="e">
        <f>Produkty[[#This Row],[Symbol]]</f>
        <v>#VALUE!</v>
      </c>
    </row>
    <row r="14562" spans="1:1" x14ac:dyDescent="0.25">
      <c r="A14562" t="e">
        <f>Produkty[[#This Row],[Symbol]]</f>
        <v>#VALUE!</v>
      </c>
    </row>
    <row r="14563" spans="1:1" x14ac:dyDescent="0.25">
      <c r="A14563" t="e">
        <f>Produkty[[#This Row],[Symbol]]</f>
        <v>#VALUE!</v>
      </c>
    </row>
    <row r="14564" spans="1:1" x14ac:dyDescent="0.25">
      <c r="A14564" t="e">
        <f>Produkty[[#This Row],[Symbol]]</f>
        <v>#VALUE!</v>
      </c>
    </row>
    <row r="14565" spans="1:1" x14ac:dyDescent="0.25">
      <c r="A14565" t="e">
        <f>Produkty[[#This Row],[Symbol]]</f>
        <v>#VALUE!</v>
      </c>
    </row>
    <row r="14566" spans="1:1" x14ac:dyDescent="0.25">
      <c r="A14566" t="e">
        <f>Produkty[[#This Row],[Symbol]]</f>
        <v>#VALUE!</v>
      </c>
    </row>
    <row r="14567" spans="1:1" x14ac:dyDescent="0.25">
      <c r="A14567" t="e">
        <f>Produkty[[#This Row],[Symbol]]</f>
        <v>#VALUE!</v>
      </c>
    </row>
    <row r="14568" spans="1:1" x14ac:dyDescent="0.25">
      <c r="A14568" t="e">
        <f>Produkty[[#This Row],[Symbol]]</f>
        <v>#VALUE!</v>
      </c>
    </row>
    <row r="14569" spans="1:1" x14ac:dyDescent="0.25">
      <c r="A14569" t="e">
        <f>Produkty[[#This Row],[Symbol]]</f>
        <v>#VALUE!</v>
      </c>
    </row>
    <row r="14570" spans="1:1" x14ac:dyDescent="0.25">
      <c r="A14570" t="e">
        <f>Produkty[[#This Row],[Symbol]]</f>
        <v>#VALUE!</v>
      </c>
    </row>
    <row r="14571" spans="1:1" x14ac:dyDescent="0.25">
      <c r="A14571" t="e">
        <f>Produkty[[#This Row],[Symbol]]</f>
        <v>#VALUE!</v>
      </c>
    </row>
    <row r="14572" spans="1:1" x14ac:dyDescent="0.25">
      <c r="A14572" t="e">
        <f>Produkty[[#This Row],[Symbol]]</f>
        <v>#VALUE!</v>
      </c>
    </row>
    <row r="14573" spans="1:1" x14ac:dyDescent="0.25">
      <c r="A14573" t="e">
        <f>Produkty[[#This Row],[Symbol]]</f>
        <v>#VALUE!</v>
      </c>
    </row>
    <row r="14574" spans="1:1" x14ac:dyDescent="0.25">
      <c r="A14574" t="e">
        <f>Produkty[[#This Row],[Symbol]]</f>
        <v>#VALUE!</v>
      </c>
    </row>
    <row r="14575" spans="1:1" x14ac:dyDescent="0.25">
      <c r="A14575" t="e">
        <f>Produkty[[#This Row],[Symbol]]</f>
        <v>#VALUE!</v>
      </c>
    </row>
    <row r="14576" spans="1:1" x14ac:dyDescent="0.25">
      <c r="A14576" t="e">
        <f>Produkty[[#This Row],[Symbol]]</f>
        <v>#VALUE!</v>
      </c>
    </row>
    <row r="14577" spans="1:1" x14ac:dyDescent="0.25">
      <c r="A14577" t="e">
        <f>Produkty[[#This Row],[Symbol]]</f>
        <v>#VALUE!</v>
      </c>
    </row>
    <row r="14578" spans="1:1" x14ac:dyDescent="0.25">
      <c r="A14578" t="e">
        <f>Produkty[[#This Row],[Symbol]]</f>
        <v>#VALUE!</v>
      </c>
    </row>
    <row r="14579" spans="1:1" x14ac:dyDescent="0.25">
      <c r="A14579" t="e">
        <f>Produkty[[#This Row],[Symbol]]</f>
        <v>#VALUE!</v>
      </c>
    </row>
    <row r="14580" spans="1:1" x14ac:dyDescent="0.25">
      <c r="A14580" t="e">
        <f>Produkty[[#This Row],[Symbol]]</f>
        <v>#VALUE!</v>
      </c>
    </row>
    <row r="14581" spans="1:1" x14ac:dyDescent="0.25">
      <c r="A14581" t="e">
        <f>Produkty[[#This Row],[Symbol]]</f>
        <v>#VALUE!</v>
      </c>
    </row>
    <row r="14582" spans="1:1" x14ac:dyDescent="0.25">
      <c r="A14582" t="e">
        <f>Produkty[[#This Row],[Symbol]]</f>
        <v>#VALUE!</v>
      </c>
    </row>
    <row r="14583" spans="1:1" x14ac:dyDescent="0.25">
      <c r="A14583" t="e">
        <f>Produkty[[#This Row],[Symbol]]</f>
        <v>#VALUE!</v>
      </c>
    </row>
    <row r="14584" spans="1:1" x14ac:dyDescent="0.25">
      <c r="A14584" t="e">
        <f>Produkty[[#This Row],[Symbol]]</f>
        <v>#VALUE!</v>
      </c>
    </row>
    <row r="14585" spans="1:1" x14ac:dyDescent="0.25">
      <c r="A14585" t="e">
        <f>Produkty[[#This Row],[Symbol]]</f>
        <v>#VALUE!</v>
      </c>
    </row>
    <row r="14586" spans="1:1" x14ac:dyDescent="0.25">
      <c r="A14586" t="e">
        <f>Produkty[[#This Row],[Symbol]]</f>
        <v>#VALUE!</v>
      </c>
    </row>
    <row r="14587" spans="1:1" x14ac:dyDescent="0.25">
      <c r="A14587" t="e">
        <f>Produkty[[#This Row],[Symbol]]</f>
        <v>#VALUE!</v>
      </c>
    </row>
    <row r="14588" spans="1:1" x14ac:dyDescent="0.25">
      <c r="A14588" t="e">
        <f>Produkty[[#This Row],[Symbol]]</f>
        <v>#VALUE!</v>
      </c>
    </row>
    <row r="14589" spans="1:1" x14ac:dyDescent="0.25">
      <c r="A14589" t="e">
        <f>Produkty[[#This Row],[Symbol]]</f>
        <v>#VALUE!</v>
      </c>
    </row>
    <row r="14590" spans="1:1" x14ac:dyDescent="0.25">
      <c r="A14590" t="e">
        <f>Produkty[[#This Row],[Symbol]]</f>
        <v>#VALUE!</v>
      </c>
    </row>
    <row r="14591" spans="1:1" x14ac:dyDescent="0.25">
      <c r="A14591" t="e">
        <f>Produkty[[#This Row],[Symbol]]</f>
        <v>#VALUE!</v>
      </c>
    </row>
    <row r="14592" spans="1:1" x14ac:dyDescent="0.25">
      <c r="A14592" t="e">
        <f>Produkty[[#This Row],[Symbol]]</f>
        <v>#VALUE!</v>
      </c>
    </row>
    <row r="14593" spans="1:1" x14ac:dyDescent="0.25">
      <c r="A14593" t="e">
        <f>Produkty[[#This Row],[Symbol]]</f>
        <v>#VALUE!</v>
      </c>
    </row>
    <row r="14594" spans="1:1" x14ac:dyDescent="0.25">
      <c r="A14594" t="e">
        <f>Produkty[[#This Row],[Symbol]]</f>
        <v>#VALUE!</v>
      </c>
    </row>
    <row r="14595" spans="1:1" x14ac:dyDescent="0.25">
      <c r="A14595" t="e">
        <f>Produkty[[#This Row],[Symbol]]</f>
        <v>#VALUE!</v>
      </c>
    </row>
    <row r="14596" spans="1:1" x14ac:dyDescent="0.25">
      <c r="A14596" t="e">
        <f>Produkty[[#This Row],[Symbol]]</f>
        <v>#VALUE!</v>
      </c>
    </row>
    <row r="14597" spans="1:1" x14ac:dyDescent="0.25">
      <c r="A14597" t="e">
        <f>Produkty[[#This Row],[Symbol]]</f>
        <v>#VALUE!</v>
      </c>
    </row>
    <row r="14598" spans="1:1" x14ac:dyDescent="0.25">
      <c r="A14598" t="e">
        <f>Produkty[[#This Row],[Symbol]]</f>
        <v>#VALUE!</v>
      </c>
    </row>
    <row r="14599" spans="1:1" x14ac:dyDescent="0.25">
      <c r="A14599" t="e">
        <f>Produkty[[#This Row],[Symbol]]</f>
        <v>#VALUE!</v>
      </c>
    </row>
    <row r="14600" spans="1:1" x14ac:dyDescent="0.25">
      <c r="A14600" t="e">
        <f>Produkty[[#This Row],[Symbol]]</f>
        <v>#VALUE!</v>
      </c>
    </row>
    <row r="14601" spans="1:1" x14ac:dyDescent="0.25">
      <c r="A14601" t="e">
        <f>Produkty[[#This Row],[Symbol]]</f>
        <v>#VALUE!</v>
      </c>
    </row>
    <row r="14602" spans="1:1" x14ac:dyDescent="0.25">
      <c r="A14602" t="e">
        <f>Produkty[[#This Row],[Symbol]]</f>
        <v>#VALUE!</v>
      </c>
    </row>
    <row r="14603" spans="1:1" x14ac:dyDescent="0.25">
      <c r="A14603" t="e">
        <f>Produkty[[#This Row],[Symbol]]</f>
        <v>#VALUE!</v>
      </c>
    </row>
    <row r="14604" spans="1:1" x14ac:dyDescent="0.25">
      <c r="A14604" t="e">
        <f>Produkty[[#This Row],[Symbol]]</f>
        <v>#VALUE!</v>
      </c>
    </row>
    <row r="14605" spans="1:1" x14ac:dyDescent="0.25">
      <c r="A14605" t="e">
        <f>Produkty[[#This Row],[Symbol]]</f>
        <v>#VALUE!</v>
      </c>
    </row>
    <row r="14606" spans="1:1" x14ac:dyDescent="0.25">
      <c r="A14606" t="e">
        <f>Produkty[[#This Row],[Symbol]]</f>
        <v>#VALUE!</v>
      </c>
    </row>
    <row r="14607" spans="1:1" x14ac:dyDescent="0.25">
      <c r="A14607" t="e">
        <f>Produkty[[#This Row],[Symbol]]</f>
        <v>#VALUE!</v>
      </c>
    </row>
    <row r="14608" spans="1:1" x14ac:dyDescent="0.25">
      <c r="A14608" t="e">
        <f>Produkty[[#This Row],[Symbol]]</f>
        <v>#VALUE!</v>
      </c>
    </row>
    <row r="14609" spans="1:1" x14ac:dyDescent="0.25">
      <c r="A14609" t="e">
        <f>Produkty[[#This Row],[Symbol]]</f>
        <v>#VALUE!</v>
      </c>
    </row>
    <row r="14610" spans="1:1" x14ac:dyDescent="0.25">
      <c r="A14610" t="e">
        <f>Produkty[[#This Row],[Symbol]]</f>
        <v>#VALUE!</v>
      </c>
    </row>
    <row r="14611" spans="1:1" x14ac:dyDescent="0.25">
      <c r="A14611" t="e">
        <f>Produkty[[#This Row],[Symbol]]</f>
        <v>#VALUE!</v>
      </c>
    </row>
    <row r="14612" spans="1:1" x14ac:dyDescent="0.25">
      <c r="A14612" t="e">
        <f>Produkty[[#This Row],[Symbol]]</f>
        <v>#VALUE!</v>
      </c>
    </row>
    <row r="14613" spans="1:1" x14ac:dyDescent="0.25">
      <c r="A14613" t="e">
        <f>Produkty[[#This Row],[Symbol]]</f>
        <v>#VALUE!</v>
      </c>
    </row>
    <row r="14614" spans="1:1" x14ac:dyDescent="0.25">
      <c r="A14614" t="e">
        <f>Produkty[[#This Row],[Symbol]]</f>
        <v>#VALUE!</v>
      </c>
    </row>
    <row r="14615" spans="1:1" x14ac:dyDescent="0.25">
      <c r="A14615" t="e">
        <f>Produkty[[#This Row],[Symbol]]</f>
        <v>#VALUE!</v>
      </c>
    </row>
    <row r="14616" spans="1:1" x14ac:dyDescent="0.25">
      <c r="A14616" t="e">
        <f>Produkty[[#This Row],[Symbol]]</f>
        <v>#VALUE!</v>
      </c>
    </row>
    <row r="14617" spans="1:1" x14ac:dyDescent="0.25">
      <c r="A14617" t="e">
        <f>Produkty[[#This Row],[Symbol]]</f>
        <v>#VALUE!</v>
      </c>
    </row>
    <row r="14618" spans="1:1" x14ac:dyDescent="0.25">
      <c r="A14618" t="e">
        <f>Produkty[[#This Row],[Symbol]]</f>
        <v>#VALUE!</v>
      </c>
    </row>
    <row r="14619" spans="1:1" x14ac:dyDescent="0.25">
      <c r="A14619" t="e">
        <f>Produkty[[#This Row],[Symbol]]</f>
        <v>#VALUE!</v>
      </c>
    </row>
    <row r="14620" spans="1:1" x14ac:dyDescent="0.25">
      <c r="A14620" t="e">
        <f>Produkty[[#This Row],[Symbol]]</f>
        <v>#VALUE!</v>
      </c>
    </row>
    <row r="14621" spans="1:1" x14ac:dyDescent="0.25">
      <c r="A14621" t="e">
        <f>Produkty[[#This Row],[Symbol]]</f>
        <v>#VALUE!</v>
      </c>
    </row>
    <row r="14622" spans="1:1" x14ac:dyDescent="0.25">
      <c r="A14622" t="e">
        <f>Produkty[[#This Row],[Symbol]]</f>
        <v>#VALUE!</v>
      </c>
    </row>
    <row r="14623" spans="1:1" x14ac:dyDescent="0.25">
      <c r="A14623" t="e">
        <f>Produkty[[#This Row],[Symbol]]</f>
        <v>#VALUE!</v>
      </c>
    </row>
    <row r="14624" spans="1:1" x14ac:dyDescent="0.25">
      <c r="A14624" t="e">
        <f>Produkty[[#This Row],[Symbol]]</f>
        <v>#VALUE!</v>
      </c>
    </row>
    <row r="14625" spans="1:1" x14ac:dyDescent="0.25">
      <c r="A14625" t="e">
        <f>Produkty[[#This Row],[Symbol]]</f>
        <v>#VALUE!</v>
      </c>
    </row>
    <row r="14626" spans="1:1" x14ac:dyDescent="0.25">
      <c r="A14626" t="e">
        <f>Produkty[[#This Row],[Symbol]]</f>
        <v>#VALUE!</v>
      </c>
    </row>
    <row r="14627" spans="1:1" x14ac:dyDescent="0.25">
      <c r="A14627" t="e">
        <f>Produkty[[#This Row],[Symbol]]</f>
        <v>#VALUE!</v>
      </c>
    </row>
    <row r="14628" spans="1:1" x14ac:dyDescent="0.25">
      <c r="A14628" t="e">
        <f>Produkty[[#This Row],[Symbol]]</f>
        <v>#VALUE!</v>
      </c>
    </row>
    <row r="14629" spans="1:1" x14ac:dyDescent="0.25">
      <c r="A14629" t="e">
        <f>Produkty[[#This Row],[Symbol]]</f>
        <v>#VALUE!</v>
      </c>
    </row>
    <row r="14630" spans="1:1" x14ac:dyDescent="0.25">
      <c r="A14630" t="e">
        <f>Produkty[[#This Row],[Symbol]]</f>
        <v>#VALUE!</v>
      </c>
    </row>
    <row r="14631" spans="1:1" x14ac:dyDescent="0.25">
      <c r="A14631" t="e">
        <f>Produkty[[#This Row],[Symbol]]</f>
        <v>#VALUE!</v>
      </c>
    </row>
    <row r="14632" spans="1:1" x14ac:dyDescent="0.25">
      <c r="A14632" t="e">
        <f>Produkty[[#This Row],[Symbol]]</f>
        <v>#VALUE!</v>
      </c>
    </row>
    <row r="14633" spans="1:1" x14ac:dyDescent="0.25">
      <c r="A14633" t="e">
        <f>Produkty[[#This Row],[Symbol]]</f>
        <v>#VALUE!</v>
      </c>
    </row>
    <row r="14634" spans="1:1" x14ac:dyDescent="0.25">
      <c r="A14634" t="e">
        <f>Produkty[[#This Row],[Symbol]]</f>
        <v>#VALUE!</v>
      </c>
    </row>
    <row r="14635" spans="1:1" x14ac:dyDescent="0.25">
      <c r="A14635" t="e">
        <f>Produkty[[#This Row],[Symbol]]</f>
        <v>#VALUE!</v>
      </c>
    </row>
    <row r="14636" spans="1:1" x14ac:dyDescent="0.25">
      <c r="A14636" t="e">
        <f>Produkty[[#This Row],[Symbol]]</f>
        <v>#VALUE!</v>
      </c>
    </row>
    <row r="14637" spans="1:1" x14ac:dyDescent="0.25">
      <c r="A14637" t="e">
        <f>Produkty[[#This Row],[Symbol]]</f>
        <v>#VALUE!</v>
      </c>
    </row>
    <row r="14638" spans="1:1" x14ac:dyDescent="0.25">
      <c r="A14638" t="e">
        <f>Produkty[[#This Row],[Symbol]]</f>
        <v>#VALUE!</v>
      </c>
    </row>
    <row r="14639" spans="1:1" x14ac:dyDescent="0.25">
      <c r="A14639" t="e">
        <f>Produkty[[#This Row],[Symbol]]</f>
        <v>#VALUE!</v>
      </c>
    </row>
    <row r="14640" spans="1:1" x14ac:dyDescent="0.25">
      <c r="A14640" t="e">
        <f>Produkty[[#This Row],[Symbol]]</f>
        <v>#VALUE!</v>
      </c>
    </row>
    <row r="14641" spans="1:1" x14ac:dyDescent="0.25">
      <c r="A14641" t="e">
        <f>Produkty[[#This Row],[Symbol]]</f>
        <v>#VALUE!</v>
      </c>
    </row>
    <row r="14642" spans="1:1" x14ac:dyDescent="0.25">
      <c r="A14642" t="e">
        <f>Produkty[[#This Row],[Symbol]]</f>
        <v>#VALUE!</v>
      </c>
    </row>
    <row r="14643" spans="1:1" x14ac:dyDescent="0.25">
      <c r="A14643" t="e">
        <f>Produkty[[#This Row],[Symbol]]</f>
        <v>#VALUE!</v>
      </c>
    </row>
    <row r="14644" spans="1:1" x14ac:dyDescent="0.25">
      <c r="A14644" t="e">
        <f>Produkty[[#This Row],[Symbol]]</f>
        <v>#VALUE!</v>
      </c>
    </row>
    <row r="14645" spans="1:1" x14ac:dyDescent="0.25">
      <c r="A14645" t="e">
        <f>Produkty[[#This Row],[Symbol]]</f>
        <v>#VALUE!</v>
      </c>
    </row>
    <row r="14646" spans="1:1" x14ac:dyDescent="0.25">
      <c r="A14646" t="e">
        <f>Produkty[[#This Row],[Symbol]]</f>
        <v>#VALUE!</v>
      </c>
    </row>
    <row r="14647" spans="1:1" x14ac:dyDescent="0.25">
      <c r="A14647" t="e">
        <f>Produkty[[#This Row],[Symbol]]</f>
        <v>#VALUE!</v>
      </c>
    </row>
    <row r="14648" spans="1:1" x14ac:dyDescent="0.25">
      <c r="A14648" t="e">
        <f>Produkty[[#This Row],[Symbol]]</f>
        <v>#VALUE!</v>
      </c>
    </row>
    <row r="14649" spans="1:1" x14ac:dyDescent="0.25">
      <c r="A14649" t="e">
        <f>Produkty[[#This Row],[Symbol]]</f>
        <v>#VALUE!</v>
      </c>
    </row>
    <row r="14650" spans="1:1" x14ac:dyDescent="0.25">
      <c r="A14650" t="e">
        <f>Produkty[[#This Row],[Symbol]]</f>
        <v>#VALUE!</v>
      </c>
    </row>
    <row r="14651" spans="1:1" x14ac:dyDescent="0.25">
      <c r="A14651" t="e">
        <f>Produkty[[#This Row],[Symbol]]</f>
        <v>#VALUE!</v>
      </c>
    </row>
    <row r="14652" spans="1:1" x14ac:dyDescent="0.25">
      <c r="A14652" t="e">
        <f>Produkty[[#This Row],[Symbol]]</f>
        <v>#VALUE!</v>
      </c>
    </row>
    <row r="14653" spans="1:1" x14ac:dyDescent="0.25">
      <c r="A14653" t="e">
        <f>Produkty[[#This Row],[Symbol]]</f>
        <v>#VALUE!</v>
      </c>
    </row>
    <row r="14654" spans="1:1" x14ac:dyDescent="0.25">
      <c r="A14654" t="e">
        <f>Produkty[[#This Row],[Symbol]]</f>
        <v>#VALUE!</v>
      </c>
    </row>
    <row r="14655" spans="1:1" x14ac:dyDescent="0.25">
      <c r="A14655" t="e">
        <f>Produkty[[#This Row],[Symbol]]</f>
        <v>#VALUE!</v>
      </c>
    </row>
    <row r="14656" spans="1:1" x14ac:dyDescent="0.25">
      <c r="A14656" t="e">
        <f>Produkty[[#This Row],[Symbol]]</f>
        <v>#VALUE!</v>
      </c>
    </row>
    <row r="14657" spans="1:1" x14ac:dyDescent="0.25">
      <c r="A14657" t="e">
        <f>Produkty[[#This Row],[Symbol]]</f>
        <v>#VALUE!</v>
      </c>
    </row>
    <row r="14658" spans="1:1" x14ac:dyDescent="0.25">
      <c r="A14658" t="e">
        <f>Produkty[[#This Row],[Symbol]]</f>
        <v>#VALUE!</v>
      </c>
    </row>
    <row r="14659" spans="1:1" x14ac:dyDescent="0.25">
      <c r="A14659" t="e">
        <f>Produkty[[#This Row],[Symbol]]</f>
        <v>#VALUE!</v>
      </c>
    </row>
    <row r="14660" spans="1:1" x14ac:dyDescent="0.25">
      <c r="A14660" t="e">
        <f>Produkty[[#This Row],[Symbol]]</f>
        <v>#VALUE!</v>
      </c>
    </row>
    <row r="14661" spans="1:1" x14ac:dyDescent="0.25">
      <c r="A14661" t="e">
        <f>Produkty[[#This Row],[Symbol]]</f>
        <v>#VALUE!</v>
      </c>
    </row>
    <row r="14662" spans="1:1" x14ac:dyDescent="0.25">
      <c r="A14662" t="e">
        <f>Produkty[[#This Row],[Symbol]]</f>
        <v>#VALUE!</v>
      </c>
    </row>
    <row r="14663" spans="1:1" x14ac:dyDescent="0.25">
      <c r="A14663" t="e">
        <f>Produkty[[#This Row],[Symbol]]</f>
        <v>#VALUE!</v>
      </c>
    </row>
    <row r="14664" spans="1:1" x14ac:dyDescent="0.25">
      <c r="A14664" t="e">
        <f>Produkty[[#This Row],[Symbol]]</f>
        <v>#VALUE!</v>
      </c>
    </row>
    <row r="14665" spans="1:1" x14ac:dyDescent="0.25">
      <c r="A14665" t="e">
        <f>Produkty[[#This Row],[Symbol]]</f>
        <v>#VALUE!</v>
      </c>
    </row>
    <row r="14666" spans="1:1" x14ac:dyDescent="0.25">
      <c r="A14666" t="e">
        <f>Produkty[[#This Row],[Symbol]]</f>
        <v>#VALUE!</v>
      </c>
    </row>
    <row r="14667" spans="1:1" x14ac:dyDescent="0.25">
      <c r="A14667" t="e">
        <f>Produkty[[#This Row],[Symbol]]</f>
        <v>#VALUE!</v>
      </c>
    </row>
    <row r="14668" spans="1:1" x14ac:dyDescent="0.25">
      <c r="A14668" t="e">
        <f>Produkty[[#This Row],[Symbol]]</f>
        <v>#VALUE!</v>
      </c>
    </row>
    <row r="14669" spans="1:1" x14ac:dyDescent="0.25">
      <c r="A14669" t="e">
        <f>Produkty[[#This Row],[Symbol]]</f>
        <v>#VALUE!</v>
      </c>
    </row>
    <row r="14670" spans="1:1" x14ac:dyDescent="0.25">
      <c r="A14670" t="e">
        <f>Produkty[[#This Row],[Symbol]]</f>
        <v>#VALUE!</v>
      </c>
    </row>
    <row r="14671" spans="1:1" x14ac:dyDescent="0.25">
      <c r="A14671" t="e">
        <f>Produkty[[#This Row],[Symbol]]</f>
        <v>#VALUE!</v>
      </c>
    </row>
    <row r="14672" spans="1:1" x14ac:dyDescent="0.25">
      <c r="A14672" t="e">
        <f>Produkty[[#This Row],[Symbol]]</f>
        <v>#VALUE!</v>
      </c>
    </row>
    <row r="14673" spans="1:1" x14ac:dyDescent="0.25">
      <c r="A14673" t="e">
        <f>Produkty[[#This Row],[Symbol]]</f>
        <v>#VALUE!</v>
      </c>
    </row>
    <row r="14674" spans="1:1" x14ac:dyDescent="0.25">
      <c r="A14674" t="e">
        <f>Produkty[[#This Row],[Symbol]]</f>
        <v>#VALUE!</v>
      </c>
    </row>
    <row r="14675" spans="1:1" x14ac:dyDescent="0.25">
      <c r="A14675" t="e">
        <f>Produkty[[#This Row],[Symbol]]</f>
        <v>#VALUE!</v>
      </c>
    </row>
    <row r="14676" spans="1:1" x14ac:dyDescent="0.25">
      <c r="A14676" t="e">
        <f>Produkty[[#This Row],[Symbol]]</f>
        <v>#VALUE!</v>
      </c>
    </row>
    <row r="14677" spans="1:1" x14ac:dyDescent="0.25">
      <c r="A14677" t="e">
        <f>Produkty[[#This Row],[Symbol]]</f>
        <v>#VALUE!</v>
      </c>
    </row>
    <row r="14678" spans="1:1" x14ac:dyDescent="0.25">
      <c r="A14678" t="e">
        <f>Produkty[[#This Row],[Symbol]]</f>
        <v>#VALUE!</v>
      </c>
    </row>
    <row r="14679" spans="1:1" x14ac:dyDescent="0.25">
      <c r="A14679" t="e">
        <f>Produkty[[#This Row],[Symbol]]</f>
        <v>#VALUE!</v>
      </c>
    </row>
    <row r="14680" spans="1:1" x14ac:dyDescent="0.25">
      <c r="A14680" t="e">
        <f>Produkty[[#This Row],[Symbol]]</f>
        <v>#VALUE!</v>
      </c>
    </row>
    <row r="14681" spans="1:1" x14ac:dyDescent="0.25">
      <c r="A14681" t="e">
        <f>Produkty[[#This Row],[Symbol]]</f>
        <v>#VALUE!</v>
      </c>
    </row>
    <row r="14682" spans="1:1" x14ac:dyDescent="0.25">
      <c r="A14682" t="e">
        <f>Produkty[[#This Row],[Symbol]]</f>
        <v>#VALUE!</v>
      </c>
    </row>
    <row r="14683" spans="1:1" x14ac:dyDescent="0.25">
      <c r="A14683" t="e">
        <f>Produkty[[#This Row],[Symbol]]</f>
        <v>#VALUE!</v>
      </c>
    </row>
    <row r="14684" spans="1:1" x14ac:dyDescent="0.25">
      <c r="A14684" t="e">
        <f>Produkty[[#This Row],[Symbol]]</f>
        <v>#VALUE!</v>
      </c>
    </row>
    <row r="14685" spans="1:1" x14ac:dyDescent="0.25">
      <c r="A14685" t="e">
        <f>Produkty[[#This Row],[Symbol]]</f>
        <v>#VALUE!</v>
      </c>
    </row>
    <row r="14686" spans="1:1" x14ac:dyDescent="0.25">
      <c r="A14686" t="e">
        <f>Produkty[[#This Row],[Symbol]]</f>
        <v>#VALUE!</v>
      </c>
    </row>
    <row r="14687" spans="1:1" x14ac:dyDescent="0.25">
      <c r="A14687" t="e">
        <f>Produkty[[#This Row],[Symbol]]</f>
        <v>#VALUE!</v>
      </c>
    </row>
    <row r="14688" spans="1:1" x14ac:dyDescent="0.25">
      <c r="A14688" t="e">
        <f>Produkty[[#This Row],[Symbol]]</f>
        <v>#VALUE!</v>
      </c>
    </row>
    <row r="14689" spans="1:1" x14ac:dyDescent="0.25">
      <c r="A14689" t="e">
        <f>Produkty[[#This Row],[Symbol]]</f>
        <v>#VALUE!</v>
      </c>
    </row>
    <row r="14690" spans="1:1" x14ac:dyDescent="0.25">
      <c r="A14690" t="e">
        <f>Produkty[[#This Row],[Symbol]]</f>
        <v>#VALUE!</v>
      </c>
    </row>
    <row r="14691" spans="1:1" x14ac:dyDescent="0.25">
      <c r="A14691" t="e">
        <f>Produkty[[#This Row],[Symbol]]</f>
        <v>#VALUE!</v>
      </c>
    </row>
    <row r="14692" spans="1:1" x14ac:dyDescent="0.25">
      <c r="A14692" t="e">
        <f>Produkty[[#This Row],[Symbol]]</f>
        <v>#VALUE!</v>
      </c>
    </row>
    <row r="14693" spans="1:1" x14ac:dyDescent="0.25">
      <c r="A14693" t="e">
        <f>Produkty[[#This Row],[Symbol]]</f>
        <v>#VALUE!</v>
      </c>
    </row>
    <row r="14694" spans="1:1" x14ac:dyDescent="0.25">
      <c r="A14694" t="e">
        <f>Produkty[[#This Row],[Symbol]]</f>
        <v>#VALUE!</v>
      </c>
    </row>
    <row r="14695" spans="1:1" x14ac:dyDescent="0.25">
      <c r="A14695" t="e">
        <f>Produkty[[#This Row],[Symbol]]</f>
        <v>#VALUE!</v>
      </c>
    </row>
    <row r="14696" spans="1:1" x14ac:dyDescent="0.25">
      <c r="A14696" t="e">
        <f>Produkty[[#This Row],[Symbol]]</f>
        <v>#VALUE!</v>
      </c>
    </row>
    <row r="14697" spans="1:1" x14ac:dyDescent="0.25">
      <c r="A14697" t="e">
        <f>Produkty[[#This Row],[Symbol]]</f>
        <v>#VALUE!</v>
      </c>
    </row>
    <row r="14698" spans="1:1" x14ac:dyDescent="0.25">
      <c r="A14698" t="e">
        <f>Produkty[[#This Row],[Symbol]]</f>
        <v>#VALUE!</v>
      </c>
    </row>
    <row r="14699" spans="1:1" x14ac:dyDescent="0.25">
      <c r="A14699" t="e">
        <f>Produkty[[#This Row],[Symbol]]</f>
        <v>#VALUE!</v>
      </c>
    </row>
    <row r="14700" spans="1:1" x14ac:dyDescent="0.25">
      <c r="A14700" t="e">
        <f>Produkty[[#This Row],[Symbol]]</f>
        <v>#VALUE!</v>
      </c>
    </row>
    <row r="14701" spans="1:1" x14ac:dyDescent="0.25">
      <c r="A14701" t="e">
        <f>Produkty[[#This Row],[Symbol]]</f>
        <v>#VALUE!</v>
      </c>
    </row>
    <row r="14702" spans="1:1" x14ac:dyDescent="0.25">
      <c r="A14702" t="e">
        <f>Produkty[[#This Row],[Symbol]]</f>
        <v>#VALUE!</v>
      </c>
    </row>
    <row r="14703" spans="1:1" x14ac:dyDescent="0.25">
      <c r="A14703" t="e">
        <f>Produkty[[#This Row],[Symbol]]</f>
        <v>#VALUE!</v>
      </c>
    </row>
    <row r="14704" spans="1:1" x14ac:dyDescent="0.25">
      <c r="A14704" t="e">
        <f>Produkty[[#This Row],[Symbol]]</f>
        <v>#VALUE!</v>
      </c>
    </row>
    <row r="14705" spans="1:1" x14ac:dyDescent="0.25">
      <c r="A14705" t="e">
        <f>Produkty[[#This Row],[Symbol]]</f>
        <v>#VALUE!</v>
      </c>
    </row>
    <row r="14706" spans="1:1" x14ac:dyDescent="0.25">
      <c r="A14706" t="e">
        <f>Produkty[[#This Row],[Symbol]]</f>
        <v>#VALUE!</v>
      </c>
    </row>
    <row r="14707" spans="1:1" x14ac:dyDescent="0.25">
      <c r="A14707" t="e">
        <f>Produkty[[#This Row],[Symbol]]</f>
        <v>#VALUE!</v>
      </c>
    </row>
    <row r="14708" spans="1:1" x14ac:dyDescent="0.25">
      <c r="A14708" t="e">
        <f>Produkty[[#This Row],[Symbol]]</f>
        <v>#VALUE!</v>
      </c>
    </row>
    <row r="14709" spans="1:1" x14ac:dyDescent="0.25">
      <c r="A14709" t="e">
        <f>Produkty[[#This Row],[Symbol]]</f>
        <v>#VALUE!</v>
      </c>
    </row>
    <row r="14710" spans="1:1" x14ac:dyDescent="0.25">
      <c r="A14710" t="e">
        <f>Produkty[[#This Row],[Symbol]]</f>
        <v>#VALUE!</v>
      </c>
    </row>
    <row r="14711" spans="1:1" x14ac:dyDescent="0.25">
      <c r="A14711" t="e">
        <f>Produkty[[#This Row],[Symbol]]</f>
        <v>#VALUE!</v>
      </c>
    </row>
    <row r="14712" spans="1:1" x14ac:dyDescent="0.25">
      <c r="A14712" t="e">
        <f>Produkty[[#This Row],[Symbol]]</f>
        <v>#VALUE!</v>
      </c>
    </row>
    <row r="14713" spans="1:1" x14ac:dyDescent="0.25">
      <c r="A14713" t="e">
        <f>Produkty[[#This Row],[Symbol]]</f>
        <v>#VALUE!</v>
      </c>
    </row>
    <row r="14714" spans="1:1" x14ac:dyDescent="0.25">
      <c r="A14714" t="e">
        <f>Produkty[[#This Row],[Symbol]]</f>
        <v>#VALUE!</v>
      </c>
    </row>
    <row r="14715" spans="1:1" x14ac:dyDescent="0.25">
      <c r="A14715" t="e">
        <f>Produkty[[#This Row],[Symbol]]</f>
        <v>#VALUE!</v>
      </c>
    </row>
    <row r="14716" spans="1:1" x14ac:dyDescent="0.25">
      <c r="A14716" t="e">
        <f>Produkty[[#This Row],[Symbol]]</f>
        <v>#VALUE!</v>
      </c>
    </row>
    <row r="14717" spans="1:1" x14ac:dyDescent="0.25">
      <c r="A14717" t="e">
        <f>Produkty[[#This Row],[Symbol]]</f>
        <v>#VALUE!</v>
      </c>
    </row>
    <row r="14718" spans="1:1" x14ac:dyDescent="0.25">
      <c r="A14718" t="e">
        <f>Produkty[[#This Row],[Symbol]]</f>
        <v>#VALUE!</v>
      </c>
    </row>
    <row r="14719" spans="1:1" x14ac:dyDescent="0.25">
      <c r="A14719" t="e">
        <f>Produkty[[#This Row],[Symbol]]</f>
        <v>#VALUE!</v>
      </c>
    </row>
    <row r="14720" spans="1:1" x14ac:dyDescent="0.25">
      <c r="A14720" t="e">
        <f>Produkty[[#This Row],[Symbol]]</f>
        <v>#VALUE!</v>
      </c>
    </row>
    <row r="14721" spans="1:1" x14ac:dyDescent="0.25">
      <c r="A14721" t="e">
        <f>Produkty[[#This Row],[Symbol]]</f>
        <v>#VALUE!</v>
      </c>
    </row>
    <row r="14722" spans="1:1" x14ac:dyDescent="0.25">
      <c r="A14722" t="e">
        <f>Produkty[[#This Row],[Symbol]]</f>
        <v>#VALUE!</v>
      </c>
    </row>
    <row r="14723" spans="1:1" x14ac:dyDescent="0.25">
      <c r="A14723" t="e">
        <f>Produkty[[#This Row],[Symbol]]</f>
        <v>#VALUE!</v>
      </c>
    </row>
    <row r="14724" spans="1:1" x14ac:dyDescent="0.25">
      <c r="A14724" t="e">
        <f>Produkty[[#This Row],[Symbol]]</f>
        <v>#VALUE!</v>
      </c>
    </row>
    <row r="14725" spans="1:1" x14ac:dyDescent="0.25">
      <c r="A14725" t="e">
        <f>Produkty[[#This Row],[Symbol]]</f>
        <v>#VALUE!</v>
      </c>
    </row>
    <row r="14726" spans="1:1" x14ac:dyDescent="0.25">
      <c r="A14726" t="e">
        <f>Produkty[[#This Row],[Symbol]]</f>
        <v>#VALUE!</v>
      </c>
    </row>
    <row r="14727" spans="1:1" x14ac:dyDescent="0.25">
      <c r="A14727" t="e">
        <f>Produkty[[#This Row],[Symbol]]</f>
        <v>#VALUE!</v>
      </c>
    </row>
    <row r="14728" spans="1:1" x14ac:dyDescent="0.25">
      <c r="A14728" t="e">
        <f>Produkty[[#This Row],[Symbol]]</f>
        <v>#VALUE!</v>
      </c>
    </row>
    <row r="14729" spans="1:1" x14ac:dyDescent="0.25">
      <c r="A14729" t="e">
        <f>Produkty[[#This Row],[Symbol]]</f>
        <v>#VALUE!</v>
      </c>
    </row>
    <row r="14730" spans="1:1" x14ac:dyDescent="0.25">
      <c r="A14730" t="e">
        <f>Produkty[[#This Row],[Symbol]]</f>
        <v>#VALUE!</v>
      </c>
    </row>
    <row r="14731" spans="1:1" x14ac:dyDescent="0.25">
      <c r="A14731" t="e">
        <f>Produkty[[#This Row],[Symbol]]</f>
        <v>#VALUE!</v>
      </c>
    </row>
    <row r="14732" spans="1:1" x14ac:dyDescent="0.25">
      <c r="A14732" t="e">
        <f>Produkty[[#This Row],[Symbol]]</f>
        <v>#VALUE!</v>
      </c>
    </row>
    <row r="14733" spans="1:1" x14ac:dyDescent="0.25">
      <c r="A14733" t="e">
        <f>Produkty[[#This Row],[Symbol]]</f>
        <v>#VALUE!</v>
      </c>
    </row>
    <row r="14734" spans="1:1" x14ac:dyDescent="0.25">
      <c r="A14734" t="e">
        <f>Produkty[[#This Row],[Symbol]]</f>
        <v>#VALUE!</v>
      </c>
    </row>
    <row r="14735" spans="1:1" x14ac:dyDescent="0.25">
      <c r="A14735" t="e">
        <f>Produkty[[#This Row],[Symbol]]</f>
        <v>#VALUE!</v>
      </c>
    </row>
    <row r="14736" spans="1:1" x14ac:dyDescent="0.25">
      <c r="A14736" t="e">
        <f>Produkty[[#This Row],[Symbol]]</f>
        <v>#VALUE!</v>
      </c>
    </row>
    <row r="14737" spans="1:1" x14ac:dyDescent="0.25">
      <c r="A14737" t="e">
        <f>Produkty[[#This Row],[Symbol]]</f>
        <v>#VALUE!</v>
      </c>
    </row>
    <row r="14738" spans="1:1" x14ac:dyDescent="0.25">
      <c r="A14738" t="e">
        <f>Produkty[[#This Row],[Symbol]]</f>
        <v>#VALUE!</v>
      </c>
    </row>
    <row r="14739" spans="1:1" x14ac:dyDescent="0.25">
      <c r="A14739" t="e">
        <f>Produkty[[#This Row],[Symbol]]</f>
        <v>#VALUE!</v>
      </c>
    </row>
    <row r="14740" spans="1:1" x14ac:dyDescent="0.25">
      <c r="A14740" t="e">
        <f>Produkty[[#This Row],[Symbol]]</f>
        <v>#VALUE!</v>
      </c>
    </row>
    <row r="14741" spans="1:1" x14ac:dyDescent="0.25">
      <c r="A14741" t="e">
        <f>Produkty[[#This Row],[Symbol]]</f>
        <v>#VALUE!</v>
      </c>
    </row>
    <row r="14742" spans="1:1" x14ac:dyDescent="0.25">
      <c r="A14742" t="e">
        <f>Produkty[[#This Row],[Symbol]]</f>
        <v>#VALUE!</v>
      </c>
    </row>
    <row r="14743" spans="1:1" x14ac:dyDescent="0.25">
      <c r="A14743" t="e">
        <f>Produkty[[#This Row],[Symbol]]</f>
        <v>#VALUE!</v>
      </c>
    </row>
    <row r="14744" spans="1:1" x14ac:dyDescent="0.25">
      <c r="A14744" t="e">
        <f>Produkty[[#This Row],[Symbol]]</f>
        <v>#VALUE!</v>
      </c>
    </row>
    <row r="14745" spans="1:1" x14ac:dyDescent="0.25">
      <c r="A14745" t="e">
        <f>Produkty[[#This Row],[Symbol]]</f>
        <v>#VALUE!</v>
      </c>
    </row>
    <row r="14746" spans="1:1" x14ac:dyDescent="0.25">
      <c r="A14746" t="e">
        <f>Produkty[[#This Row],[Symbol]]</f>
        <v>#VALUE!</v>
      </c>
    </row>
    <row r="14747" spans="1:1" x14ac:dyDescent="0.25">
      <c r="A14747" t="e">
        <f>Produkty[[#This Row],[Symbol]]</f>
        <v>#VALUE!</v>
      </c>
    </row>
    <row r="14748" spans="1:1" x14ac:dyDescent="0.25">
      <c r="A14748" t="e">
        <f>Produkty[[#This Row],[Symbol]]</f>
        <v>#VALUE!</v>
      </c>
    </row>
    <row r="14749" spans="1:1" x14ac:dyDescent="0.25">
      <c r="A14749" t="e">
        <f>Produkty[[#This Row],[Symbol]]</f>
        <v>#VALUE!</v>
      </c>
    </row>
    <row r="14750" spans="1:1" x14ac:dyDescent="0.25">
      <c r="A14750" t="e">
        <f>Produkty[[#This Row],[Symbol]]</f>
        <v>#VALUE!</v>
      </c>
    </row>
    <row r="14751" spans="1:1" x14ac:dyDescent="0.25">
      <c r="A14751" t="e">
        <f>Produkty[[#This Row],[Symbol]]</f>
        <v>#VALUE!</v>
      </c>
    </row>
    <row r="14752" spans="1:1" x14ac:dyDescent="0.25">
      <c r="A14752" t="e">
        <f>Produkty[[#This Row],[Symbol]]</f>
        <v>#VALUE!</v>
      </c>
    </row>
    <row r="14753" spans="1:1" x14ac:dyDescent="0.25">
      <c r="A14753" t="e">
        <f>Produkty[[#This Row],[Symbol]]</f>
        <v>#VALUE!</v>
      </c>
    </row>
    <row r="14754" spans="1:1" x14ac:dyDescent="0.25">
      <c r="A14754" t="e">
        <f>Produkty[[#This Row],[Symbol]]</f>
        <v>#VALUE!</v>
      </c>
    </row>
    <row r="14755" spans="1:1" x14ac:dyDescent="0.25">
      <c r="A14755" t="e">
        <f>Produkty[[#This Row],[Symbol]]</f>
        <v>#VALUE!</v>
      </c>
    </row>
    <row r="14756" spans="1:1" x14ac:dyDescent="0.25">
      <c r="A14756" t="e">
        <f>Produkty[[#This Row],[Symbol]]</f>
        <v>#VALUE!</v>
      </c>
    </row>
    <row r="14757" spans="1:1" x14ac:dyDescent="0.25">
      <c r="A14757" t="e">
        <f>Produkty[[#This Row],[Symbol]]</f>
        <v>#VALUE!</v>
      </c>
    </row>
    <row r="14758" spans="1:1" x14ac:dyDescent="0.25">
      <c r="A14758" t="e">
        <f>Produkty[[#This Row],[Symbol]]</f>
        <v>#VALUE!</v>
      </c>
    </row>
    <row r="14759" spans="1:1" x14ac:dyDescent="0.25">
      <c r="A14759" t="e">
        <f>Produkty[[#This Row],[Symbol]]</f>
        <v>#VALUE!</v>
      </c>
    </row>
    <row r="14760" spans="1:1" x14ac:dyDescent="0.25">
      <c r="A14760" t="e">
        <f>Produkty[[#This Row],[Symbol]]</f>
        <v>#VALUE!</v>
      </c>
    </row>
    <row r="14761" spans="1:1" x14ac:dyDescent="0.25">
      <c r="A14761" t="e">
        <f>Produkty[[#This Row],[Symbol]]</f>
        <v>#VALUE!</v>
      </c>
    </row>
    <row r="14762" spans="1:1" x14ac:dyDescent="0.25">
      <c r="A14762" t="e">
        <f>Produkty[[#This Row],[Symbol]]</f>
        <v>#VALUE!</v>
      </c>
    </row>
    <row r="14763" spans="1:1" x14ac:dyDescent="0.25">
      <c r="A14763" t="e">
        <f>Produkty[[#This Row],[Symbol]]</f>
        <v>#VALUE!</v>
      </c>
    </row>
    <row r="14764" spans="1:1" x14ac:dyDescent="0.25">
      <c r="A14764" t="e">
        <f>Produkty[[#This Row],[Symbol]]</f>
        <v>#VALUE!</v>
      </c>
    </row>
    <row r="14765" spans="1:1" x14ac:dyDescent="0.25">
      <c r="A14765" t="e">
        <f>Produkty[[#This Row],[Symbol]]</f>
        <v>#VALUE!</v>
      </c>
    </row>
    <row r="14766" spans="1:1" x14ac:dyDescent="0.25">
      <c r="A14766" t="e">
        <f>Produkty[[#This Row],[Symbol]]</f>
        <v>#VALUE!</v>
      </c>
    </row>
    <row r="14767" spans="1:1" x14ac:dyDescent="0.25">
      <c r="A14767" t="e">
        <f>Produkty[[#This Row],[Symbol]]</f>
        <v>#VALUE!</v>
      </c>
    </row>
    <row r="14768" spans="1:1" x14ac:dyDescent="0.25">
      <c r="A14768" t="e">
        <f>Produkty[[#This Row],[Symbol]]</f>
        <v>#VALUE!</v>
      </c>
    </row>
    <row r="14769" spans="1:1" x14ac:dyDescent="0.25">
      <c r="A14769" t="e">
        <f>Produkty[[#This Row],[Symbol]]</f>
        <v>#VALUE!</v>
      </c>
    </row>
    <row r="14770" spans="1:1" x14ac:dyDescent="0.25">
      <c r="A14770" t="e">
        <f>Produkty[[#This Row],[Symbol]]</f>
        <v>#VALUE!</v>
      </c>
    </row>
    <row r="14771" spans="1:1" x14ac:dyDescent="0.25">
      <c r="A14771" t="e">
        <f>Produkty[[#This Row],[Symbol]]</f>
        <v>#VALUE!</v>
      </c>
    </row>
    <row r="14772" spans="1:1" x14ac:dyDescent="0.25">
      <c r="A14772" t="e">
        <f>Produkty[[#This Row],[Symbol]]</f>
        <v>#VALUE!</v>
      </c>
    </row>
    <row r="14773" spans="1:1" x14ac:dyDescent="0.25">
      <c r="A14773" t="e">
        <f>Produkty[[#This Row],[Symbol]]</f>
        <v>#VALUE!</v>
      </c>
    </row>
    <row r="14774" spans="1:1" x14ac:dyDescent="0.25">
      <c r="A14774" t="e">
        <f>Produkty[[#This Row],[Symbol]]</f>
        <v>#VALUE!</v>
      </c>
    </row>
    <row r="14775" spans="1:1" x14ac:dyDescent="0.25">
      <c r="A14775" t="e">
        <f>Produkty[[#This Row],[Symbol]]</f>
        <v>#VALUE!</v>
      </c>
    </row>
    <row r="14776" spans="1:1" x14ac:dyDescent="0.25">
      <c r="A14776" t="e">
        <f>Produkty[[#This Row],[Symbol]]</f>
        <v>#VALUE!</v>
      </c>
    </row>
    <row r="14777" spans="1:1" x14ac:dyDescent="0.25">
      <c r="A14777" t="e">
        <f>Produkty[[#This Row],[Symbol]]</f>
        <v>#VALUE!</v>
      </c>
    </row>
    <row r="14778" spans="1:1" x14ac:dyDescent="0.25">
      <c r="A14778" t="e">
        <f>Produkty[[#This Row],[Symbol]]</f>
        <v>#VALUE!</v>
      </c>
    </row>
    <row r="14779" spans="1:1" x14ac:dyDescent="0.25">
      <c r="A14779" t="e">
        <f>Produkty[[#This Row],[Symbol]]</f>
        <v>#VALUE!</v>
      </c>
    </row>
    <row r="14780" spans="1:1" x14ac:dyDescent="0.25">
      <c r="A14780" t="e">
        <f>Produkty[[#This Row],[Symbol]]</f>
        <v>#VALUE!</v>
      </c>
    </row>
    <row r="14781" spans="1:1" x14ac:dyDescent="0.25">
      <c r="A14781" t="e">
        <f>Produkty[[#This Row],[Symbol]]</f>
        <v>#VALUE!</v>
      </c>
    </row>
    <row r="14782" spans="1:1" x14ac:dyDescent="0.25">
      <c r="A14782" t="e">
        <f>Produkty[[#This Row],[Symbol]]</f>
        <v>#VALUE!</v>
      </c>
    </row>
    <row r="14783" spans="1:1" x14ac:dyDescent="0.25">
      <c r="A14783" t="e">
        <f>Produkty[[#This Row],[Symbol]]</f>
        <v>#VALUE!</v>
      </c>
    </row>
    <row r="14784" spans="1:1" x14ac:dyDescent="0.25">
      <c r="A14784" t="e">
        <f>Produkty[[#This Row],[Symbol]]</f>
        <v>#VALUE!</v>
      </c>
    </row>
    <row r="14785" spans="1:1" x14ac:dyDescent="0.25">
      <c r="A14785" t="e">
        <f>Produkty[[#This Row],[Symbol]]</f>
        <v>#VALUE!</v>
      </c>
    </row>
    <row r="14786" spans="1:1" x14ac:dyDescent="0.25">
      <c r="A14786" t="e">
        <f>Produkty[[#This Row],[Symbol]]</f>
        <v>#VALUE!</v>
      </c>
    </row>
    <row r="14787" spans="1:1" x14ac:dyDescent="0.25">
      <c r="A14787" t="e">
        <f>Produkty[[#This Row],[Symbol]]</f>
        <v>#VALUE!</v>
      </c>
    </row>
    <row r="14788" spans="1:1" x14ac:dyDescent="0.25">
      <c r="A14788" t="e">
        <f>Produkty[[#This Row],[Symbol]]</f>
        <v>#VALUE!</v>
      </c>
    </row>
    <row r="14789" spans="1:1" x14ac:dyDescent="0.25">
      <c r="A14789" t="e">
        <f>Produkty[[#This Row],[Symbol]]</f>
        <v>#VALUE!</v>
      </c>
    </row>
    <row r="14790" spans="1:1" x14ac:dyDescent="0.25">
      <c r="A14790" t="e">
        <f>Produkty[[#This Row],[Symbol]]</f>
        <v>#VALUE!</v>
      </c>
    </row>
    <row r="14791" spans="1:1" x14ac:dyDescent="0.25">
      <c r="A14791" t="e">
        <f>Produkty[[#This Row],[Symbol]]</f>
        <v>#VALUE!</v>
      </c>
    </row>
    <row r="14792" spans="1:1" x14ac:dyDescent="0.25">
      <c r="A14792" t="e">
        <f>Produkty[[#This Row],[Symbol]]</f>
        <v>#VALUE!</v>
      </c>
    </row>
    <row r="14793" spans="1:1" x14ac:dyDescent="0.25">
      <c r="A14793" t="e">
        <f>Produkty[[#This Row],[Symbol]]</f>
        <v>#VALUE!</v>
      </c>
    </row>
    <row r="14794" spans="1:1" x14ac:dyDescent="0.25">
      <c r="A14794" t="e">
        <f>Produkty[[#This Row],[Symbol]]</f>
        <v>#VALUE!</v>
      </c>
    </row>
    <row r="14795" spans="1:1" x14ac:dyDescent="0.25">
      <c r="A14795" t="e">
        <f>Produkty[[#This Row],[Symbol]]</f>
        <v>#VALUE!</v>
      </c>
    </row>
    <row r="14796" spans="1:1" x14ac:dyDescent="0.25">
      <c r="A14796" t="e">
        <f>Produkty[[#This Row],[Symbol]]</f>
        <v>#VALUE!</v>
      </c>
    </row>
    <row r="14797" spans="1:1" x14ac:dyDescent="0.25">
      <c r="A14797" t="e">
        <f>Produkty[[#This Row],[Symbol]]</f>
        <v>#VALUE!</v>
      </c>
    </row>
    <row r="14798" spans="1:1" x14ac:dyDescent="0.25">
      <c r="A14798" t="e">
        <f>Produkty[[#This Row],[Symbol]]</f>
        <v>#VALUE!</v>
      </c>
    </row>
    <row r="14799" spans="1:1" x14ac:dyDescent="0.25">
      <c r="A14799" t="e">
        <f>Produkty[[#This Row],[Symbol]]</f>
        <v>#VALUE!</v>
      </c>
    </row>
    <row r="14800" spans="1:1" x14ac:dyDescent="0.25">
      <c r="A14800" t="e">
        <f>Produkty[[#This Row],[Symbol]]</f>
        <v>#VALUE!</v>
      </c>
    </row>
    <row r="14801" spans="1:1" x14ac:dyDescent="0.25">
      <c r="A14801" t="e">
        <f>Produkty[[#This Row],[Symbol]]</f>
        <v>#VALUE!</v>
      </c>
    </row>
    <row r="14802" spans="1:1" x14ac:dyDescent="0.25">
      <c r="A14802" t="e">
        <f>Produkty[[#This Row],[Symbol]]</f>
        <v>#VALUE!</v>
      </c>
    </row>
    <row r="14803" spans="1:1" x14ac:dyDescent="0.25">
      <c r="A14803" t="e">
        <f>Produkty[[#This Row],[Symbol]]</f>
        <v>#VALUE!</v>
      </c>
    </row>
    <row r="14804" spans="1:1" x14ac:dyDescent="0.25">
      <c r="A14804" t="e">
        <f>Produkty[[#This Row],[Symbol]]</f>
        <v>#VALUE!</v>
      </c>
    </row>
    <row r="14805" spans="1:1" x14ac:dyDescent="0.25">
      <c r="A14805" t="e">
        <f>Produkty[[#This Row],[Symbol]]</f>
        <v>#VALUE!</v>
      </c>
    </row>
    <row r="14806" spans="1:1" x14ac:dyDescent="0.25">
      <c r="A14806" t="e">
        <f>Produkty[[#This Row],[Symbol]]</f>
        <v>#VALUE!</v>
      </c>
    </row>
    <row r="14807" spans="1:1" x14ac:dyDescent="0.25">
      <c r="A14807" t="e">
        <f>Produkty[[#This Row],[Symbol]]</f>
        <v>#VALUE!</v>
      </c>
    </row>
    <row r="14808" spans="1:1" x14ac:dyDescent="0.25">
      <c r="A14808" t="e">
        <f>Produkty[[#This Row],[Symbol]]</f>
        <v>#VALUE!</v>
      </c>
    </row>
    <row r="14809" spans="1:1" x14ac:dyDescent="0.25">
      <c r="A14809" t="e">
        <f>Produkty[[#This Row],[Symbol]]</f>
        <v>#VALUE!</v>
      </c>
    </row>
    <row r="14810" spans="1:1" x14ac:dyDescent="0.25">
      <c r="A14810" t="e">
        <f>Produkty[[#This Row],[Symbol]]</f>
        <v>#VALUE!</v>
      </c>
    </row>
    <row r="14811" spans="1:1" x14ac:dyDescent="0.25">
      <c r="A14811" t="e">
        <f>Produkty[[#This Row],[Symbol]]</f>
        <v>#VALUE!</v>
      </c>
    </row>
    <row r="14812" spans="1:1" x14ac:dyDescent="0.25">
      <c r="A14812" t="e">
        <f>Produkty[[#This Row],[Symbol]]</f>
        <v>#VALUE!</v>
      </c>
    </row>
    <row r="14813" spans="1:1" x14ac:dyDescent="0.25">
      <c r="A14813" t="e">
        <f>Produkty[[#This Row],[Symbol]]</f>
        <v>#VALUE!</v>
      </c>
    </row>
    <row r="14814" spans="1:1" x14ac:dyDescent="0.25">
      <c r="A14814" t="e">
        <f>Produkty[[#This Row],[Symbol]]</f>
        <v>#VALUE!</v>
      </c>
    </row>
    <row r="14815" spans="1:1" x14ac:dyDescent="0.25">
      <c r="A14815" t="e">
        <f>Produkty[[#This Row],[Symbol]]</f>
        <v>#VALUE!</v>
      </c>
    </row>
    <row r="14816" spans="1:1" x14ac:dyDescent="0.25">
      <c r="A14816" t="e">
        <f>Produkty[[#This Row],[Symbol]]</f>
        <v>#VALUE!</v>
      </c>
    </row>
    <row r="14817" spans="1:1" x14ac:dyDescent="0.25">
      <c r="A14817" t="e">
        <f>Produkty[[#This Row],[Symbol]]</f>
        <v>#VALUE!</v>
      </c>
    </row>
    <row r="14818" spans="1:1" x14ac:dyDescent="0.25">
      <c r="A14818" t="e">
        <f>Produkty[[#This Row],[Symbol]]</f>
        <v>#VALUE!</v>
      </c>
    </row>
    <row r="14819" spans="1:1" x14ac:dyDescent="0.25">
      <c r="A14819" t="e">
        <f>Produkty[[#This Row],[Symbol]]</f>
        <v>#VALUE!</v>
      </c>
    </row>
    <row r="14820" spans="1:1" x14ac:dyDescent="0.25">
      <c r="A14820" t="e">
        <f>Produkty[[#This Row],[Symbol]]</f>
        <v>#VALUE!</v>
      </c>
    </row>
    <row r="14821" spans="1:1" x14ac:dyDescent="0.25">
      <c r="A14821" t="e">
        <f>Produkty[[#This Row],[Symbol]]</f>
        <v>#VALUE!</v>
      </c>
    </row>
    <row r="14822" spans="1:1" x14ac:dyDescent="0.25">
      <c r="A14822" t="e">
        <f>Produkty[[#This Row],[Symbol]]</f>
        <v>#VALUE!</v>
      </c>
    </row>
    <row r="14823" spans="1:1" x14ac:dyDescent="0.25">
      <c r="A14823" t="e">
        <f>Produkty[[#This Row],[Symbol]]</f>
        <v>#VALUE!</v>
      </c>
    </row>
    <row r="14824" spans="1:1" x14ac:dyDescent="0.25">
      <c r="A14824" t="e">
        <f>Produkty[[#This Row],[Symbol]]</f>
        <v>#VALUE!</v>
      </c>
    </row>
    <row r="14825" spans="1:1" x14ac:dyDescent="0.25">
      <c r="A14825" t="e">
        <f>Produkty[[#This Row],[Symbol]]</f>
        <v>#VALUE!</v>
      </c>
    </row>
    <row r="14826" spans="1:1" x14ac:dyDescent="0.25">
      <c r="A14826" t="e">
        <f>Produkty[[#This Row],[Symbol]]</f>
        <v>#VALUE!</v>
      </c>
    </row>
    <row r="14827" spans="1:1" x14ac:dyDescent="0.25">
      <c r="A14827" t="e">
        <f>Produkty[[#This Row],[Symbol]]</f>
        <v>#VALUE!</v>
      </c>
    </row>
    <row r="14828" spans="1:1" x14ac:dyDescent="0.25">
      <c r="A14828" t="e">
        <f>Produkty[[#This Row],[Symbol]]</f>
        <v>#VALUE!</v>
      </c>
    </row>
    <row r="14829" spans="1:1" x14ac:dyDescent="0.25">
      <c r="A14829" t="e">
        <f>Produkty[[#This Row],[Symbol]]</f>
        <v>#VALUE!</v>
      </c>
    </row>
    <row r="14830" spans="1:1" x14ac:dyDescent="0.25">
      <c r="A14830" t="e">
        <f>Produkty[[#This Row],[Symbol]]</f>
        <v>#VALUE!</v>
      </c>
    </row>
    <row r="14831" spans="1:1" x14ac:dyDescent="0.25">
      <c r="A14831" t="e">
        <f>Produkty[[#This Row],[Symbol]]</f>
        <v>#VALUE!</v>
      </c>
    </row>
    <row r="14832" spans="1:1" x14ac:dyDescent="0.25">
      <c r="A14832" t="e">
        <f>Produkty[[#This Row],[Symbol]]</f>
        <v>#VALUE!</v>
      </c>
    </row>
    <row r="14833" spans="1:1" x14ac:dyDescent="0.25">
      <c r="A14833" t="e">
        <f>Produkty[[#This Row],[Symbol]]</f>
        <v>#VALUE!</v>
      </c>
    </row>
    <row r="14834" spans="1:1" x14ac:dyDescent="0.25">
      <c r="A14834" t="e">
        <f>Produkty[[#This Row],[Symbol]]</f>
        <v>#VALUE!</v>
      </c>
    </row>
    <row r="14835" spans="1:1" x14ac:dyDescent="0.25">
      <c r="A14835" t="e">
        <f>Produkty[[#This Row],[Symbol]]</f>
        <v>#VALUE!</v>
      </c>
    </row>
    <row r="14836" spans="1:1" x14ac:dyDescent="0.25">
      <c r="A14836" t="e">
        <f>Produkty[[#This Row],[Symbol]]</f>
        <v>#VALUE!</v>
      </c>
    </row>
    <row r="14837" spans="1:1" x14ac:dyDescent="0.25">
      <c r="A14837" t="e">
        <f>Produkty[[#This Row],[Symbol]]</f>
        <v>#VALUE!</v>
      </c>
    </row>
    <row r="14838" spans="1:1" x14ac:dyDescent="0.25">
      <c r="A14838" t="e">
        <f>Produkty[[#This Row],[Symbol]]</f>
        <v>#VALUE!</v>
      </c>
    </row>
    <row r="14839" spans="1:1" x14ac:dyDescent="0.25">
      <c r="A14839" t="e">
        <f>Produkty[[#This Row],[Symbol]]</f>
        <v>#VALUE!</v>
      </c>
    </row>
    <row r="14840" spans="1:1" x14ac:dyDescent="0.25">
      <c r="A14840" t="e">
        <f>Produkty[[#This Row],[Symbol]]</f>
        <v>#VALUE!</v>
      </c>
    </row>
    <row r="14841" spans="1:1" x14ac:dyDescent="0.25">
      <c r="A14841" t="e">
        <f>Produkty[[#This Row],[Symbol]]</f>
        <v>#VALUE!</v>
      </c>
    </row>
    <row r="14842" spans="1:1" x14ac:dyDescent="0.25">
      <c r="A14842" t="e">
        <f>Produkty[[#This Row],[Symbol]]</f>
        <v>#VALUE!</v>
      </c>
    </row>
    <row r="14843" spans="1:1" x14ac:dyDescent="0.25">
      <c r="A14843" t="e">
        <f>Produkty[[#This Row],[Symbol]]</f>
        <v>#VALUE!</v>
      </c>
    </row>
    <row r="14844" spans="1:1" x14ac:dyDescent="0.25">
      <c r="A14844" t="e">
        <f>Produkty[[#This Row],[Symbol]]</f>
        <v>#VALUE!</v>
      </c>
    </row>
    <row r="14845" spans="1:1" x14ac:dyDescent="0.25">
      <c r="A14845" t="e">
        <f>Produkty[[#This Row],[Symbol]]</f>
        <v>#VALUE!</v>
      </c>
    </row>
    <row r="14846" spans="1:1" x14ac:dyDescent="0.25">
      <c r="A14846" t="e">
        <f>Produkty[[#This Row],[Symbol]]</f>
        <v>#VALUE!</v>
      </c>
    </row>
    <row r="14847" spans="1:1" x14ac:dyDescent="0.25">
      <c r="A14847" t="e">
        <f>Produkty[[#This Row],[Symbol]]</f>
        <v>#VALUE!</v>
      </c>
    </row>
    <row r="14848" spans="1:1" x14ac:dyDescent="0.25">
      <c r="A14848" t="e">
        <f>Produkty[[#This Row],[Symbol]]</f>
        <v>#VALUE!</v>
      </c>
    </row>
    <row r="14849" spans="1:1" x14ac:dyDescent="0.25">
      <c r="A14849" t="e">
        <f>Produkty[[#This Row],[Symbol]]</f>
        <v>#VALUE!</v>
      </c>
    </row>
    <row r="14850" spans="1:1" x14ac:dyDescent="0.25">
      <c r="A14850" t="e">
        <f>Produkty[[#This Row],[Symbol]]</f>
        <v>#VALUE!</v>
      </c>
    </row>
    <row r="14851" spans="1:1" x14ac:dyDescent="0.25">
      <c r="A14851" t="e">
        <f>Produkty[[#This Row],[Symbol]]</f>
        <v>#VALUE!</v>
      </c>
    </row>
    <row r="14852" spans="1:1" x14ac:dyDescent="0.25">
      <c r="A14852" t="e">
        <f>Produkty[[#This Row],[Symbol]]</f>
        <v>#VALUE!</v>
      </c>
    </row>
    <row r="14853" spans="1:1" x14ac:dyDescent="0.25">
      <c r="A14853" t="e">
        <f>Produkty[[#This Row],[Symbol]]</f>
        <v>#VALUE!</v>
      </c>
    </row>
    <row r="14854" spans="1:1" x14ac:dyDescent="0.25">
      <c r="A14854" t="e">
        <f>Produkty[[#This Row],[Symbol]]</f>
        <v>#VALUE!</v>
      </c>
    </row>
    <row r="14855" spans="1:1" x14ac:dyDescent="0.25">
      <c r="A14855" t="e">
        <f>Produkty[[#This Row],[Symbol]]</f>
        <v>#VALUE!</v>
      </c>
    </row>
    <row r="14856" spans="1:1" x14ac:dyDescent="0.25">
      <c r="A14856" t="e">
        <f>Produkty[[#This Row],[Symbol]]</f>
        <v>#VALUE!</v>
      </c>
    </row>
    <row r="14857" spans="1:1" x14ac:dyDescent="0.25">
      <c r="A14857" t="e">
        <f>Produkty[[#This Row],[Symbol]]</f>
        <v>#VALUE!</v>
      </c>
    </row>
    <row r="14858" spans="1:1" x14ac:dyDescent="0.25">
      <c r="A14858" t="e">
        <f>Produkty[[#This Row],[Symbol]]</f>
        <v>#VALUE!</v>
      </c>
    </row>
    <row r="14859" spans="1:1" x14ac:dyDescent="0.25">
      <c r="A14859" t="e">
        <f>Produkty[[#This Row],[Symbol]]</f>
        <v>#VALUE!</v>
      </c>
    </row>
    <row r="14860" spans="1:1" x14ac:dyDescent="0.25">
      <c r="A14860" t="e">
        <f>Produkty[[#This Row],[Symbol]]</f>
        <v>#VALUE!</v>
      </c>
    </row>
    <row r="14861" spans="1:1" x14ac:dyDescent="0.25">
      <c r="A14861" t="e">
        <f>Produkty[[#This Row],[Symbol]]</f>
        <v>#VALUE!</v>
      </c>
    </row>
    <row r="14862" spans="1:1" x14ac:dyDescent="0.25">
      <c r="A14862" t="e">
        <f>Produkty[[#This Row],[Symbol]]</f>
        <v>#VALUE!</v>
      </c>
    </row>
    <row r="14863" spans="1:1" x14ac:dyDescent="0.25">
      <c r="A14863" t="e">
        <f>Produkty[[#This Row],[Symbol]]</f>
        <v>#VALUE!</v>
      </c>
    </row>
    <row r="14864" spans="1:1" x14ac:dyDescent="0.25">
      <c r="A14864" t="e">
        <f>Produkty[[#This Row],[Symbol]]</f>
        <v>#VALUE!</v>
      </c>
    </row>
    <row r="14865" spans="1:1" x14ac:dyDescent="0.25">
      <c r="A14865" t="e">
        <f>Produkty[[#This Row],[Symbol]]</f>
        <v>#VALUE!</v>
      </c>
    </row>
    <row r="14866" spans="1:1" x14ac:dyDescent="0.25">
      <c r="A14866" t="e">
        <f>Produkty[[#This Row],[Symbol]]</f>
        <v>#VALUE!</v>
      </c>
    </row>
    <row r="14867" spans="1:1" x14ac:dyDescent="0.25">
      <c r="A14867" t="e">
        <f>Produkty[[#This Row],[Symbol]]</f>
        <v>#VALUE!</v>
      </c>
    </row>
    <row r="14868" spans="1:1" x14ac:dyDescent="0.25">
      <c r="A14868" t="e">
        <f>Produkty[[#This Row],[Symbol]]</f>
        <v>#VALUE!</v>
      </c>
    </row>
    <row r="14869" spans="1:1" x14ac:dyDescent="0.25">
      <c r="A14869" t="e">
        <f>Produkty[[#This Row],[Symbol]]</f>
        <v>#VALUE!</v>
      </c>
    </row>
    <row r="14870" spans="1:1" x14ac:dyDescent="0.25">
      <c r="A14870" t="e">
        <f>Produkty[[#This Row],[Symbol]]</f>
        <v>#VALUE!</v>
      </c>
    </row>
    <row r="14871" spans="1:1" x14ac:dyDescent="0.25">
      <c r="A14871" t="e">
        <f>Produkty[[#This Row],[Symbol]]</f>
        <v>#VALUE!</v>
      </c>
    </row>
    <row r="14872" spans="1:1" x14ac:dyDescent="0.25">
      <c r="A14872" t="e">
        <f>Produkty[[#This Row],[Symbol]]</f>
        <v>#VALUE!</v>
      </c>
    </row>
    <row r="14873" spans="1:1" x14ac:dyDescent="0.25">
      <c r="A14873" t="e">
        <f>Produkty[[#This Row],[Symbol]]</f>
        <v>#VALUE!</v>
      </c>
    </row>
    <row r="14874" spans="1:1" x14ac:dyDescent="0.25">
      <c r="A14874" t="e">
        <f>Produkty[[#This Row],[Symbol]]</f>
        <v>#VALUE!</v>
      </c>
    </row>
    <row r="14875" spans="1:1" x14ac:dyDescent="0.25">
      <c r="A14875" t="e">
        <f>Produkty[[#This Row],[Symbol]]</f>
        <v>#VALUE!</v>
      </c>
    </row>
    <row r="14876" spans="1:1" x14ac:dyDescent="0.25">
      <c r="A14876" t="e">
        <f>Produkty[[#This Row],[Symbol]]</f>
        <v>#VALUE!</v>
      </c>
    </row>
    <row r="14877" spans="1:1" x14ac:dyDescent="0.25">
      <c r="A14877" t="e">
        <f>Produkty[[#This Row],[Symbol]]</f>
        <v>#VALUE!</v>
      </c>
    </row>
    <row r="14878" spans="1:1" x14ac:dyDescent="0.25">
      <c r="A14878" t="e">
        <f>Produkty[[#This Row],[Symbol]]</f>
        <v>#VALUE!</v>
      </c>
    </row>
    <row r="14879" spans="1:1" x14ac:dyDescent="0.25">
      <c r="A14879" t="e">
        <f>Produkty[[#This Row],[Symbol]]</f>
        <v>#VALUE!</v>
      </c>
    </row>
    <row r="14880" spans="1:1" x14ac:dyDescent="0.25">
      <c r="A14880" t="e">
        <f>Produkty[[#This Row],[Symbol]]</f>
        <v>#VALUE!</v>
      </c>
    </row>
    <row r="14881" spans="1:1" x14ac:dyDescent="0.25">
      <c r="A14881" t="e">
        <f>Produkty[[#This Row],[Symbol]]</f>
        <v>#VALUE!</v>
      </c>
    </row>
    <row r="14882" spans="1:1" x14ac:dyDescent="0.25">
      <c r="A14882" t="e">
        <f>Produkty[[#This Row],[Symbol]]</f>
        <v>#VALUE!</v>
      </c>
    </row>
    <row r="14883" spans="1:1" x14ac:dyDescent="0.25">
      <c r="A14883" t="e">
        <f>Produkty[[#This Row],[Symbol]]</f>
        <v>#VALUE!</v>
      </c>
    </row>
    <row r="14884" spans="1:1" x14ac:dyDescent="0.25">
      <c r="A14884" t="e">
        <f>Produkty[[#This Row],[Symbol]]</f>
        <v>#VALUE!</v>
      </c>
    </row>
    <row r="14885" spans="1:1" x14ac:dyDescent="0.25">
      <c r="A14885" t="e">
        <f>Produkty[[#This Row],[Symbol]]</f>
        <v>#VALUE!</v>
      </c>
    </row>
    <row r="14886" spans="1:1" x14ac:dyDescent="0.25">
      <c r="A14886" t="e">
        <f>Produkty[[#This Row],[Symbol]]</f>
        <v>#VALUE!</v>
      </c>
    </row>
    <row r="14887" spans="1:1" x14ac:dyDescent="0.25">
      <c r="A14887" t="e">
        <f>Produkty[[#This Row],[Symbol]]</f>
        <v>#VALUE!</v>
      </c>
    </row>
    <row r="14888" spans="1:1" x14ac:dyDescent="0.25">
      <c r="A14888" t="e">
        <f>Produkty[[#This Row],[Symbol]]</f>
        <v>#VALUE!</v>
      </c>
    </row>
    <row r="14889" spans="1:1" x14ac:dyDescent="0.25">
      <c r="A14889" t="e">
        <f>Produkty[[#This Row],[Symbol]]</f>
        <v>#VALUE!</v>
      </c>
    </row>
    <row r="14890" spans="1:1" x14ac:dyDescent="0.25">
      <c r="A14890" t="e">
        <f>Produkty[[#This Row],[Symbol]]</f>
        <v>#VALUE!</v>
      </c>
    </row>
    <row r="14891" spans="1:1" x14ac:dyDescent="0.25">
      <c r="A14891" t="e">
        <f>Produkty[[#This Row],[Symbol]]</f>
        <v>#VALUE!</v>
      </c>
    </row>
    <row r="14892" spans="1:1" x14ac:dyDescent="0.25">
      <c r="A14892" t="e">
        <f>Produkty[[#This Row],[Symbol]]</f>
        <v>#VALUE!</v>
      </c>
    </row>
    <row r="14893" spans="1:1" x14ac:dyDescent="0.25">
      <c r="A14893" t="e">
        <f>Produkty[[#This Row],[Symbol]]</f>
        <v>#VALUE!</v>
      </c>
    </row>
    <row r="14894" spans="1:1" x14ac:dyDescent="0.25">
      <c r="A14894" t="e">
        <f>Produkty[[#This Row],[Symbol]]</f>
        <v>#VALUE!</v>
      </c>
    </row>
    <row r="14895" spans="1:1" x14ac:dyDescent="0.25">
      <c r="A14895" t="e">
        <f>Produkty[[#This Row],[Symbol]]</f>
        <v>#VALUE!</v>
      </c>
    </row>
    <row r="14896" spans="1:1" x14ac:dyDescent="0.25">
      <c r="A14896" t="e">
        <f>Produkty[[#This Row],[Symbol]]</f>
        <v>#VALUE!</v>
      </c>
    </row>
    <row r="14897" spans="1:1" x14ac:dyDescent="0.25">
      <c r="A14897" t="e">
        <f>Produkty[[#This Row],[Symbol]]</f>
        <v>#VALUE!</v>
      </c>
    </row>
    <row r="14898" spans="1:1" x14ac:dyDescent="0.25">
      <c r="A14898" t="e">
        <f>Produkty[[#This Row],[Symbol]]</f>
        <v>#VALUE!</v>
      </c>
    </row>
    <row r="14899" spans="1:1" x14ac:dyDescent="0.25">
      <c r="A14899" t="e">
        <f>Produkty[[#This Row],[Symbol]]</f>
        <v>#VALUE!</v>
      </c>
    </row>
    <row r="14900" spans="1:1" x14ac:dyDescent="0.25">
      <c r="A14900" t="e">
        <f>Produkty[[#This Row],[Symbol]]</f>
        <v>#VALUE!</v>
      </c>
    </row>
    <row r="14901" spans="1:1" x14ac:dyDescent="0.25">
      <c r="A14901" t="e">
        <f>Produkty[[#This Row],[Symbol]]</f>
        <v>#VALUE!</v>
      </c>
    </row>
    <row r="14902" spans="1:1" x14ac:dyDescent="0.25">
      <c r="A14902" t="e">
        <f>Produkty[[#This Row],[Symbol]]</f>
        <v>#VALUE!</v>
      </c>
    </row>
    <row r="14903" spans="1:1" x14ac:dyDescent="0.25">
      <c r="A14903" t="e">
        <f>Produkty[[#This Row],[Symbol]]</f>
        <v>#VALUE!</v>
      </c>
    </row>
    <row r="14904" spans="1:1" x14ac:dyDescent="0.25">
      <c r="A14904" t="e">
        <f>Produkty[[#This Row],[Symbol]]</f>
        <v>#VALUE!</v>
      </c>
    </row>
    <row r="14905" spans="1:1" x14ac:dyDescent="0.25">
      <c r="A14905" t="e">
        <f>Produkty[[#This Row],[Symbol]]</f>
        <v>#VALUE!</v>
      </c>
    </row>
    <row r="14906" spans="1:1" x14ac:dyDescent="0.25">
      <c r="A14906" t="e">
        <f>Produkty[[#This Row],[Symbol]]</f>
        <v>#VALUE!</v>
      </c>
    </row>
    <row r="14907" spans="1:1" x14ac:dyDescent="0.25">
      <c r="A14907" t="e">
        <f>Produkty[[#This Row],[Symbol]]</f>
        <v>#VALUE!</v>
      </c>
    </row>
    <row r="14908" spans="1:1" x14ac:dyDescent="0.25">
      <c r="A14908" t="e">
        <f>Produkty[[#This Row],[Symbol]]</f>
        <v>#VALUE!</v>
      </c>
    </row>
    <row r="14909" spans="1:1" x14ac:dyDescent="0.25">
      <c r="A14909" t="e">
        <f>Produkty[[#This Row],[Symbol]]</f>
        <v>#VALUE!</v>
      </c>
    </row>
    <row r="14910" spans="1:1" x14ac:dyDescent="0.25">
      <c r="A14910" t="e">
        <f>Produkty[[#This Row],[Symbol]]</f>
        <v>#VALUE!</v>
      </c>
    </row>
    <row r="14911" spans="1:1" x14ac:dyDescent="0.25">
      <c r="A14911" t="e">
        <f>Produkty[[#This Row],[Symbol]]</f>
        <v>#VALUE!</v>
      </c>
    </row>
    <row r="14912" spans="1:1" x14ac:dyDescent="0.25">
      <c r="A14912" t="e">
        <f>Produkty[[#This Row],[Symbol]]</f>
        <v>#VALUE!</v>
      </c>
    </row>
    <row r="14913" spans="1:1" x14ac:dyDescent="0.25">
      <c r="A14913" t="e">
        <f>Produkty[[#This Row],[Symbol]]</f>
        <v>#VALUE!</v>
      </c>
    </row>
    <row r="14914" spans="1:1" x14ac:dyDescent="0.25">
      <c r="A14914" t="e">
        <f>Produkty[[#This Row],[Symbol]]</f>
        <v>#VALUE!</v>
      </c>
    </row>
    <row r="14915" spans="1:1" x14ac:dyDescent="0.25">
      <c r="A14915" t="e">
        <f>Produkty[[#This Row],[Symbol]]</f>
        <v>#VALUE!</v>
      </c>
    </row>
    <row r="14916" spans="1:1" x14ac:dyDescent="0.25">
      <c r="A14916" t="e">
        <f>Produkty[[#This Row],[Symbol]]</f>
        <v>#VALUE!</v>
      </c>
    </row>
    <row r="14917" spans="1:1" x14ac:dyDescent="0.25">
      <c r="A14917" t="e">
        <f>Produkty[[#This Row],[Symbol]]</f>
        <v>#VALUE!</v>
      </c>
    </row>
    <row r="14918" spans="1:1" x14ac:dyDescent="0.25">
      <c r="A14918" t="e">
        <f>Produkty[[#This Row],[Symbol]]</f>
        <v>#VALUE!</v>
      </c>
    </row>
    <row r="14919" spans="1:1" x14ac:dyDescent="0.25">
      <c r="A14919" t="e">
        <f>Produkty[[#This Row],[Symbol]]</f>
        <v>#VALUE!</v>
      </c>
    </row>
    <row r="14920" spans="1:1" x14ac:dyDescent="0.25">
      <c r="A14920" t="e">
        <f>Produkty[[#This Row],[Symbol]]</f>
        <v>#VALUE!</v>
      </c>
    </row>
    <row r="14921" spans="1:1" x14ac:dyDescent="0.25">
      <c r="A14921" t="e">
        <f>Produkty[[#This Row],[Symbol]]</f>
        <v>#VALUE!</v>
      </c>
    </row>
    <row r="14922" spans="1:1" x14ac:dyDescent="0.25">
      <c r="A14922" t="e">
        <f>Produkty[[#This Row],[Symbol]]</f>
        <v>#VALUE!</v>
      </c>
    </row>
    <row r="14923" spans="1:1" x14ac:dyDescent="0.25">
      <c r="A14923" t="e">
        <f>Produkty[[#This Row],[Symbol]]</f>
        <v>#VALUE!</v>
      </c>
    </row>
    <row r="14924" spans="1:1" x14ac:dyDescent="0.25">
      <c r="A14924" t="e">
        <f>Produkty[[#This Row],[Symbol]]</f>
        <v>#VALUE!</v>
      </c>
    </row>
    <row r="14925" spans="1:1" x14ac:dyDescent="0.25">
      <c r="A14925" t="e">
        <f>Produkty[[#This Row],[Symbol]]</f>
        <v>#VALUE!</v>
      </c>
    </row>
    <row r="14926" spans="1:1" x14ac:dyDescent="0.25">
      <c r="A14926" t="e">
        <f>Produkty[[#This Row],[Symbol]]</f>
        <v>#VALUE!</v>
      </c>
    </row>
    <row r="14927" spans="1:1" x14ac:dyDescent="0.25">
      <c r="A14927" t="e">
        <f>Produkty[[#This Row],[Symbol]]</f>
        <v>#VALUE!</v>
      </c>
    </row>
    <row r="14928" spans="1:1" x14ac:dyDescent="0.25">
      <c r="A14928" t="e">
        <f>Produkty[[#This Row],[Symbol]]</f>
        <v>#VALUE!</v>
      </c>
    </row>
    <row r="14929" spans="1:1" x14ac:dyDescent="0.25">
      <c r="A14929" t="e">
        <f>Produkty[[#This Row],[Symbol]]</f>
        <v>#VALUE!</v>
      </c>
    </row>
    <row r="14930" spans="1:1" x14ac:dyDescent="0.25">
      <c r="A14930" t="e">
        <f>Produkty[[#This Row],[Symbol]]</f>
        <v>#VALUE!</v>
      </c>
    </row>
    <row r="14931" spans="1:1" x14ac:dyDescent="0.25">
      <c r="A14931" t="e">
        <f>Produkty[[#This Row],[Symbol]]</f>
        <v>#VALUE!</v>
      </c>
    </row>
    <row r="14932" spans="1:1" x14ac:dyDescent="0.25">
      <c r="A14932" t="e">
        <f>Produkty[[#This Row],[Symbol]]</f>
        <v>#VALUE!</v>
      </c>
    </row>
    <row r="14933" spans="1:1" x14ac:dyDescent="0.25">
      <c r="A14933" t="e">
        <f>Produkty[[#This Row],[Symbol]]</f>
        <v>#VALUE!</v>
      </c>
    </row>
    <row r="14934" spans="1:1" x14ac:dyDescent="0.25">
      <c r="A14934" t="e">
        <f>Produkty[[#This Row],[Symbol]]</f>
        <v>#VALUE!</v>
      </c>
    </row>
    <row r="14935" spans="1:1" x14ac:dyDescent="0.25">
      <c r="A14935" t="e">
        <f>Produkty[[#This Row],[Symbol]]</f>
        <v>#VALUE!</v>
      </c>
    </row>
    <row r="14936" spans="1:1" x14ac:dyDescent="0.25">
      <c r="A14936" t="e">
        <f>Produkty[[#This Row],[Symbol]]</f>
        <v>#VALUE!</v>
      </c>
    </row>
    <row r="14937" spans="1:1" x14ac:dyDescent="0.25">
      <c r="A14937" t="e">
        <f>Produkty[[#This Row],[Symbol]]</f>
        <v>#VALUE!</v>
      </c>
    </row>
    <row r="14938" spans="1:1" x14ac:dyDescent="0.25">
      <c r="A14938" t="e">
        <f>Produkty[[#This Row],[Symbol]]</f>
        <v>#VALUE!</v>
      </c>
    </row>
    <row r="14939" spans="1:1" x14ac:dyDescent="0.25">
      <c r="A14939" t="e">
        <f>Produkty[[#This Row],[Symbol]]</f>
        <v>#VALUE!</v>
      </c>
    </row>
    <row r="14940" spans="1:1" x14ac:dyDescent="0.25">
      <c r="A14940" t="e">
        <f>Produkty[[#This Row],[Symbol]]</f>
        <v>#VALUE!</v>
      </c>
    </row>
    <row r="14941" spans="1:1" x14ac:dyDescent="0.25">
      <c r="A14941" t="e">
        <f>Produkty[[#This Row],[Symbol]]</f>
        <v>#VALUE!</v>
      </c>
    </row>
    <row r="14942" spans="1:1" x14ac:dyDescent="0.25">
      <c r="A14942" t="e">
        <f>Produkty[[#This Row],[Symbol]]</f>
        <v>#VALUE!</v>
      </c>
    </row>
    <row r="14943" spans="1:1" x14ac:dyDescent="0.25">
      <c r="A14943" t="e">
        <f>Produkty[[#This Row],[Symbol]]</f>
        <v>#VALUE!</v>
      </c>
    </row>
    <row r="14944" spans="1:1" x14ac:dyDescent="0.25">
      <c r="A14944" t="e">
        <f>Produkty[[#This Row],[Symbol]]</f>
        <v>#VALUE!</v>
      </c>
    </row>
    <row r="14945" spans="1:1" x14ac:dyDescent="0.25">
      <c r="A14945" t="e">
        <f>Produkty[[#This Row],[Symbol]]</f>
        <v>#VALUE!</v>
      </c>
    </row>
    <row r="14946" spans="1:1" x14ac:dyDescent="0.25">
      <c r="A14946" t="e">
        <f>Produkty[[#This Row],[Symbol]]</f>
        <v>#VALUE!</v>
      </c>
    </row>
    <row r="14947" spans="1:1" x14ac:dyDescent="0.25">
      <c r="A14947" t="e">
        <f>Produkty[[#This Row],[Symbol]]</f>
        <v>#VALUE!</v>
      </c>
    </row>
    <row r="14948" spans="1:1" x14ac:dyDescent="0.25">
      <c r="A14948" t="e">
        <f>Produkty[[#This Row],[Symbol]]</f>
        <v>#VALUE!</v>
      </c>
    </row>
    <row r="14949" spans="1:1" x14ac:dyDescent="0.25">
      <c r="A14949" t="e">
        <f>Produkty[[#This Row],[Symbol]]</f>
        <v>#VALUE!</v>
      </c>
    </row>
    <row r="14950" spans="1:1" x14ac:dyDescent="0.25">
      <c r="A14950" t="e">
        <f>Produkty[[#This Row],[Symbol]]</f>
        <v>#VALUE!</v>
      </c>
    </row>
    <row r="14951" spans="1:1" x14ac:dyDescent="0.25">
      <c r="A14951" t="e">
        <f>Produkty[[#This Row],[Symbol]]</f>
        <v>#VALUE!</v>
      </c>
    </row>
    <row r="14952" spans="1:1" x14ac:dyDescent="0.25">
      <c r="A14952" t="e">
        <f>Produkty[[#This Row],[Symbol]]</f>
        <v>#VALUE!</v>
      </c>
    </row>
    <row r="14953" spans="1:1" x14ac:dyDescent="0.25">
      <c r="A14953" t="e">
        <f>Produkty[[#This Row],[Symbol]]</f>
        <v>#VALUE!</v>
      </c>
    </row>
    <row r="14954" spans="1:1" x14ac:dyDescent="0.25">
      <c r="A14954" t="e">
        <f>Produkty[[#This Row],[Symbol]]</f>
        <v>#VALUE!</v>
      </c>
    </row>
    <row r="14955" spans="1:1" x14ac:dyDescent="0.25">
      <c r="A14955" t="e">
        <f>Produkty[[#This Row],[Symbol]]</f>
        <v>#VALUE!</v>
      </c>
    </row>
    <row r="14956" spans="1:1" x14ac:dyDescent="0.25">
      <c r="A14956" t="e">
        <f>Produkty[[#This Row],[Symbol]]</f>
        <v>#VALUE!</v>
      </c>
    </row>
    <row r="14957" spans="1:1" x14ac:dyDescent="0.25">
      <c r="A14957" t="e">
        <f>Produkty[[#This Row],[Symbol]]</f>
        <v>#VALUE!</v>
      </c>
    </row>
    <row r="14958" spans="1:1" x14ac:dyDescent="0.25">
      <c r="A14958" t="e">
        <f>Produkty[[#This Row],[Symbol]]</f>
        <v>#VALUE!</v>
      </c>
    </row>
    <row r="14959" spans="1:1" x14ac:dyDescent="0.25">
      <c r="A14959" t="e">
        <f>Produkty[[#This Row],[Symbol]]</f>
        <v>#VALUE!</v>
      </c>
    </row>
    <row r="14960" spans="1:1" x14ac:dyDescent="0.25">
      <c r="A14960" t="e">
        <f>Produkty[[#This Row],[Symbol]]</f>
        <v>#VALUE!</v>
      </c>
    </row>
    <row r="14961" spans="1:1" x14ac:dyDescent="0.25">
      <c r="A14961" t="e">
        <f>Produkty[[#This Row],[Symbol]]</f>
        <v>#VALUE!</v>
      </c>
    </row>
    <row r="14962" spans="1:1" x14ac:dyDescent="0.25">
      <c r="A14962" t="e">
        <f>Produkty[[#This Row],[Symbol]]</f>
        <v>#VALUE!</v>
      </c>
    </row>
    <row r="14963" spans="1:1" x14ac:dyDescent="0.25">
      <c r="A14963" t="e">
        <f>Produkty[[#This Row],[Symbol]]</f>
        <v>#VALUE!</v>
      </c>
    </row>
    <row r="14964" spans="1:1" x14ac:dyDescent="0.25">
      <c r="A14964" t="e">
        <f>Produkty[[#This Row],[Symbol]]</f>
        <v>#VALUE!</v>
      </c>
    </row>
    <row r="14965" spans="1:1" x14ac:dyDescent="0.25">
      <c r="A14965" t="e">
        <f>Produkty[[#This Row],[Symbol]]</f>
        <v>#VALUE!</v>
      </c>
    </row>
    <row r="14966" spans="1:1" x14ac:dyDescent="0.25">
      <c r="A14966" t="e">
        <f>Produkty[[#This Row],[Symbol]]</f>
        <v>#VALUE!</v>
      </c>
    </row>
    <row r="14967" spans="1:1" x14ac:dyDescent="0.25">
      <c r="A14967" t="e">
        <f>Produkty[[#This Row],[Symbol]]</f>
        <v>#VALUE!</v>
      </c>
    </row>
    <row r="14968" spans="1:1" x14ac:dyDescent="0.25">
      <c r="A14968" t="e">
        <f>Produkty[[#This Row],[Symbol]]</f>
        <v>#VALUE!</v>
      </c>
    </row>
    <row r="14969" spans="1:1" x14ac:dyDescent="0.25">
      <c r="A14969" t="e">
        <f>Produkty[[#This Row],[Symbol]]</f>
        <v>#VALUE!</v>
      </c>
    </row>
    <row r="14970" spans="1:1" x14ac:dyDescent="0.25">
      <c r="A14970" t="e">
        <f>Produkty[[#This Row],[Symbol]]</f>
        <v>#VALUE!</v>
      </c>
    </row>
    <row r="14971" spans="1:1" x14ac:dyDescent="0.25">
      <c r="A14971" t="e">
        <f>Produkty[[#This Row],[Symbol]]</f>
        <v>#VALUE!</v>
      </c>
    </row>
    <row r="14972" spans="1:1" x14ac:dyDescent="0.25">
      <c r="A14972" t="e">
        <f>Produkty[[#This Row],[Symbol]]</f>
        <v>#VALUE!</v>
      </c>
    </row>
    <row r="14973" spans="1:1" x14ac:dyDescent="0.25">
      <c r="A14973" t="e">
        <f>Produkty[[#This Row],[Symbol]]</f>
        <v>#VALUE!</v>
      </c>
    </row>
    <row r="14974" spans="1:1" x14ac:dyDescent="0.25">
      <c r="A14974" t="e">
        <f>Produkty[[#This Row],[Symbol]]</f>
        <v>#VALUE!</v>
      </c>
    </row>
    <row r="14975" spans="1:1" x14ac:dyDescent="0.25">
      <c r="A14975" t="e">
        <f>Produkty[[#This Row],[Symbol]]</f>
        <v>#VALUE!</v>
      </c>
    </row>
    <row r="14976" spans="1:1" x14ac:dyDescent="0.25">
      <c r="A14976" t="e">
        <f>Produkty[[#This Row],[Symbol]]</f>
        <v>#VALUE!</v>
      </c>
    </row>
    <row r="14977" spans="1:1" x14ac:dyDescent="0.25">
      <c r="A14977" t="e">
        <f>Produkty[[#This Row],[Symbol]]</f>
        <v>#VALUE!</v>
      </c>
    </row>
    <row r="14978" spans="1:1" x14ac:dyDescent="0.25">
      <c r="A14978" t="e">
        <f>Produkty[[#This Row],[Symbol]]</f>
        <v>#VALUE!</v>
      </c>
    </row>
    <row r="14979" spans="1:1" x14ac:dyDescent="0.25">
      <c r="A14979" t="e">
        <f>Produkty[[#This Row],[Symbol]]</f>
        <v>#VALUE!</v>
      </c>
    </row>
    <row r="14980" spans="1:1" x14ac:dyDescent="0.25">
      <c r="A14980" t="e">
        <f>Produkty[[#This Row],[Symbol]]</f>
        <v>#VALUE!</v>
      </c>
    </row>
    <row r="14981" spans="1:1" x14ac:dyDescent="0.25">
      <c r="A14981" t="e">
        <f>Produkty[[#This Row],[Symbol]]</f>
        <v>#VALUE!</v>
      </c>
    </row>
    <row r="14982" spans="1:1" x14ac:dyDescent="0.25">
      <c r="A14982" t="e">
        <f>Produkty[[#This Row],[Symbol]]</f>
        <v>#VALUE!</v>
      </c>
    </row>
    <row r="14983" spans="1:1" x14ac:dyDescent="0.25">
      <c r="A14983" t="e">
        <f>Produkty[[#This Row],[Symbol]]</f>
        <v>#VALUE!</v>
      </c>
    </row>
    <row r="14984" spans="1:1" x14ac:dyDescent="0.25">
      <c r="A14984" t="e">
        <f>Produkty[[#This Row],[Symbol]]</f>
        <v>#VALUE!</v>
      </c>
    </row>
    <row r="14985" spans="1:1" x14ac:dyDescent="0.25">
      <c r="A14985" t="e">
        <f>Produkty[[#This Row],[Symbol]]</f>
        <v>#VALUE!</v>
      </c>
    </row>
    <row r="14986" spans="1:1" x14ac:dyDescent="0.25">
      <c r="A14986" t="e">
        <f>Produkty[[#This Row],[Symbol]]</f>
        <v>#VALUE!</v>
      </c>
    </row>
    <row r="14987" spans="1:1" x14ac:dyDescent="0.25">
      <c r="A14987" t="e">
        <f>Produkty[[#This Row],[Symbol]]</f>
        <v>#VALUE!</v>
      </c>
    </row>
    <row r="14988" spans="1:1" x14ac:dyDescent="0.25">
      <c r="A14988" t="e">
        <f>Produkty[[#This Row],[Symbol]]</f>
        <v>#VALUE!</v>
      </c>
    </row>
    <row r="14989" spans="1:1" x14ac:dyDescent="0.25">
      <c r="A14989" t="e">
        <f>Produkty[[#This Row],[Symbol]]</f>
        <v>#VALUE!</v>
      </c>
    </row>
    <row r="14990" spans="1:1" x14ac:dyDescent="0.25">
      <c r="A14990" t="e">
        <f>Produkty[[#This Row],[Symbol]]</f>
        <v>#VALUE!</v>
      </c>
    </row>
    <row r="14991" spans="1:1" x14ac:dyDescent="0.25">
      <c r="A14991" t="e">
        <f>Produkty[[#This Row],[Symbol]]</f>
        <v>#VALUE!</v>
      </c>
    </row>
    <row r="14992" spans="1:1" x14ac:dyDescent="0.25">
      <c r="A14992" t="e">
        <f>Produkty[[#This Row],[Symbol]]</f>
        <v>#VALUE!</v>
      </c>
    </row>
    <row r="14993" spans="1:1" x14ac:dyDescent="0.25">
      <c r="A14993" t="e">
        <f>Produkty[[#This Row],[Symbol]]</f>
        <v>#VALUE!</v>
      </c>
    </row>
    <row r="14994" spans="1:1" x14ac:dyDescent="0.25">
      <c r="A14994" t="e">
        <f>Produkty[[#This Row],[Symbol]]</f>
        <v>#VALUE!</v>
      </c>
    </row>
    <row r="14995" spans="1:1" x14ac:dyDescent="0.25">
      <c r="A14995" t="e">
        <f>Produkty[[#This Row],[Symbol]]</f>
        <v>#VALUE!</v>
      </c>
    </row>
    <row r="14996" spans="1:1" x14ac:dyDescent="0.25">
      <c r="A14996" t="e">
        <f>Produkty[[#This Row],[Symbol]]</f>
        <v>#VALUE!</v>
      </c>
    </row>
    <row r="14997" spans="1:1" x14ac:dyDescent="0.25">
      <c r="A14997" t="e">
        <f>Produkty[[#This Row],[Symbol]]</f>
        <v>#VALUE!</v>
      </c>
    </row>
    <row r="14998" spans="1:1" x14ac:dyDescent="0.25">
      <c r="A14998" t="e">
        <f>Produkty[[#This Row],[Symbol]]</f>
        <v>#VALUE!</v>
      </c>
    </row>
    <row r="14999" spans="1:1" x14ac:dyDescent="0.25">
      <c r="A14999" t="e">
        <f>Produkty[[#This Row],[Symbol]]</f>
        <v>#VALUE!</v>
      </c>
    </row>
    <row r="15000" spans="1:1" x14ac:dyDescent="0.25">
      <c r="A15000" t="e">
        <f>Produkty[[#This Row],[Symbol]]</f>
        <v>#VALUE!</v>
      </c>
    </row>
    <row r="15001" spans="1:1" x14ac:dyDescent="0.25">
      <c r="A15001" t="e">
        <f>Produkty[[#This Row],[Symbol]]</f>
        <v>#VALUE!</v>
      </c>
    </row>
    <row r="15002" spans="1:1" x14ac:dyDescent="0.25">
      <c r="A15002" t="e">
        <f>Produkty[[#This Row],[Symbol]]</f>
        <v>#VALUE!</v>
      </c>
    </row>
    <row r="15003" spans="1:1" x14ac:dyDescent="0.25">
      <c r="A15003" t="e">
        <f>Produkty[[#This Row],[Symbol]]</f>
        <v>#VALUE!</v>
      </c>
    </row>
    <row r="15004" spans="1:1" x14ac:dyDescent="0.25">
      <c r="A15004" t="e">
        <f>Produkty[[#This Row],[Symbol]]</f>
        <v>#VALUE!</v>
      </c>
    </row>
    <row r="15005" spans="1:1" x14ac:dyDescent="0.25">
      <c r="A15005" t="e">
        <f>Produkty[[#This Row],[Symbol]]</f>
        <v>#VALUE!</v>
      </c>
    </row>
    <row r="15006" spans="1:1" x14ac:dyDescent="0.25">
      <c r="A15006" t="e">
        <f>Produkty[[#This Row],[Symbol]]</f>
        <v>#VALUE!</v>
      </c>
    </row>
    <row r="15007" spans="1:1" x14ac:dyDescent="0.25">
      <c r="A15007" t="e">
        <f>Produkty[[#This Row],[Symbol]]</f>
        <v>#VALUE!</v>
      </c>
    </row>
    <row r="15008" spans="1:1" x14ac:dyDescent="0.25">
      <c r="A15008" t="e">
        <f>Produkty[[#This Row],[Symbol]]</f>
        <v>#VALUE!</v>
      </c>
    </row>
    <row r="15009" spans="1:1" x14ac:dyDescent="0.25">
      <c r="A15009" t="e">
        <f>Produkty[[#This Row],[Symbol]]</f>
        <v>#VALUE!</v>
      </c>
    </row>
    <row r="15010" spans="1:1" x14ac:dyDescent="0.25">
      <c r="A15010" t="e">
        <f>Produkty[[#This Row],[Symbol]]</f>
        <v>#VALUE!</v>
      </c>
    </row>
    <row r="15011" spans="1:1" x14ac:dyDescent="0.25">
      <c r="A15011" t="e">
        <f>Produkty[[#This Row],[Symbol]]</f>
        <v>#VALUE!</v>
      </c>
    </row>
    <row r="15012" spans="1:1" x14ac:dyDescent="0.25">
      <c r="A15012" t="e">
        <f>Produkty[[#This Row],[Symbol]]</f>
        <v>#VALUE!</v>
      </c>
    </row>
    <row r="15013" spans="1:1" x14ac:dyDescent="0.25">
      <c r="A15013" t="e">
        <f>Produkty[[#This Row],[Symbol]]</f>
        <v>#VALUE!</v>
      </c>
    </row>
    <row r="15014" spans="1:1" x14ac:dyDescent="0.25">
      <c r="A15014" t="e">
        <f>Produkty[[#This Row],[Symbol]]</f>
        <v>#VALUE!</v>
      </c>
    </row>
    <row r="15015" spans="1:1" x14ac:dyDescent="0.25">
      <c r="A15015" t="e">
        <f>Produkty[[#This Row],[Symbol]]</f>
        <v>#VALUE!</v>
      </c>
    </row>
    <row r="15016" spans="1:1" x14ac:dyDescent="0.25">
      <c r="A15016" t="e">
        <f>Produkty[[#This Row],[Symbol]]</f>
        <v>#VALUE!</v>
      </c>
    </row>
    <row r="15017" spans="1:1" x14ac:dyDescent="0.25">
      <c r="A15017" t="e">
        <f>Produkty[[#This Row],[Symbol]]</f>
        <v>#VALUE!</v>
      </c>
    </row>
    <row r="15018" spans="1:1" x14ac:dyDescent="0.25">
      <c r="A15018" t="e">
        <f>Produkty[[#This Row],[Symbol]]</f>
        <v>#VALUE!</v>
      </c>
    </row>
    <row r="15019" spans="1:1" x14ac:dyDescent="0.25">
      <c r="A15019" t="e">
        <f>Produkty[[#This Row],[Symbol]]</f>
        <v>#VALUE!</v>
      </c>
    </row>
    <row r="15020" spans="1:1" x14ac:dyDescent="0.25">
      <c r="A15020" t="e">
        <f>Produkty[[#This Row],[Symbol]]</f>
        <v>#VALUE!</v>
      </c>
    </row>
    <row r="15021" spans="1:1" x14ac:dyDescent="0.25">
      <c r="A15021" t="e">
        <f>Produkty[[#This Row],[Symbol]]</f>
        <v>#VALUE!</v>
      </c>
    </row>
    <row r="15022" spans="1:1" x14ac:dyDescent="0.25">
      <c r="A15022" t="e">
        <f>Produkty[[#This Row],[Symbol]]</f>
        <v>#VALUE!</v>
      </c>
    </row>
    <row r="15023" spans="1:1" x14ac:dyDescent="0.25">
      <c r="A15023" t="e">
        <f>Produkty[[#This Row],[Symbol]]</f>
        <v>#VALUE!</v>
      </c>
    </row>
    <row r="15024" spans="1:1" x14ac:dyDescent="0.25">
      <c r="A15024" t="e">
        <f>Produkty[[#This Row],[Symbol]]</f>
        <v>#VALUE!</v>
      </c>
    </row>
    <row r="15025" spans="1:1" x14ac:dyDescent="0.25">
      <c r="A15025" t="e">
        <f>Produkty[[#This Row],[Symbol]]</f>
        <v>#VALUE!</v>
      </c>
    </row>
    <row r="15026" spans="1:1" x14ac:dyDescent="0.25">
      <c r="A15026" t="e">
        <f>Produkty[[#This Row],[Symbol]]</f>
        <v>#VALUE!</v>
      </c>
    </row>
    <row r="15027" spans="1:1" x14ac:dyDescent="0.25">
      <c r="A15027" t="e">
        <f>Produkty[[#This Row],[Symbol]]</f>
        <v>#VALUE!</v>
      </c>
    </row>
    <row r="15028" spans="1:1" x14ac:dyDescent="0.25">
      <c r="A15028" t="e">
        <f>Produkty[[#This Row],[Symbol]]</f>
        <v>#VALUE!</v>
      </c>
    </row>
    <row r="15029" spans="1:1" x14ac:dyDescent="0.25">
      <c r="A15029" t="e">
        <f>Produkty[[#This Row],[Symbol]]</f>
        <v>#VALUE!</v>
      </c>
    </row>
    <row r="15030" spans="1:1" x14ac:dyDescent="0.25">
      <c r="A15030" t="e">
        <f>Produkty[[#This Row],[Symbol]]</f>
        <v>#VALUE!</v>
      </c>
    </row>
    <row r="15031" spans="1:1" x14ac:dyDescent="0.25">
      <c r="A15031" t="e">
        <f>Produkty[[#This Row],[Symbol]]</f>
        <v>#VALUE!</v>
      </c>
    </row>
    <row r="15032" spans="1:1" x14ac:dyDescent="0.25">
      <c r="A15032" t="e">
        <f>Produkty[[#This Row],[Symbol]]</f>
        <v>#VALUE!</v>
      </c>
    </row>
    <row r="15033" spans="1:1" x14ac:dyDescent="0.25">
      <c r="A15033" t="e">
        <f>Produkty[[#This Row],[Symbol]]</f>
        <v>#VALUE!</v>
      </c>
    </row>
    <row r="15034" spans="1:1" x14ac:dyDescent="0.25">
      <c r="A15034" t="e">
        <f>Produkty[[#This Row],[Symbol]]</f>
        <v>#VALUE!</v>
      </c>
    </row>
    <row r="15035" spans="1:1" x14ac:dyDescent="0.25">
      <c r="A15035" t="e">
        <f>Produkty[[#This Row],[Symbol]]</f>
        <v>#VALUE!</v>
      </c>
    </row>
    <row r="15036" spans="1:1" x14ac:dyDescent="0.25">
      <c r="A15036" t="e">
        <f>Produkty[[#This Row],[Symbol]]</f>
        <v>#VALUE!</v>
      </c>
    </row>
    <row r="15037" spans="1:1" x14ac:dyDescent="0.25">
      <c r="A15037" t="e">
        <f>Produkty[[#This Row],[Symbol]]</f>
        <v>#VALUE!</v>
      </c>
    </row>
    <row r="15038" spans="1:1" x14ac:dyDescent="0.25">
      <c r="A15038" t="e">
        <f>Produkty[[#This Row],[Symbol]]</f>
        <v>#VALUE!</v>
      </c>
    </row>
    <row r="15039" spans="1:1" x14ac:dyDescent="0.25">
      <c r="A15039" t="e">
        <f>Produkty[[#This Row],[Symbol]]</f>
        <v>#VALUE!</v>
      </c>
    </row>
    <row r="15040" spans="1:1" x14ac:dyDescent="0.25">
      <c r="A15040" t="e">
        <f>Produkty[[#This Row],[Symbol]]</f>
        <v>#VALUE!</v>
      </c>
    </row>
    <row r="15041" spans="1:1" x14ac:dyDescent="0.25">
      <c r="A15041" t="e">
        <f>Produkty[[#This Row],[Symbol]]</f>
        <v>#VALUE!</v>
      </c>
    </row>
    <row r="15042" spans="1:1" x14ac:dyDescent="0.25">
      <c r="A15042" t="e">
        <f>Produkty[[#This Row],[Symbol]]</f>
        <v>#VALUE!</v>
      </c>
    </row>
    <row r="15043" spans="1:1" x14ac:dyDescent="0.25">
      <c r="A15043" t="e">
        <f>Produkty[[#This Row],[Symbol]]</f>
        <v>#VALUE!</v>
      </c>
    </row>
    <row r="15044" spans="1:1" x14ac:dyDescent="0.25">
      <c r="A15044" t="e">
        <f>Produkty[[#This Row],[Symbol]]</f>
        <v>#VALUE!</v>
      </c>
    </row>
    <row r="15045" spans="1:1" x14ac:dyDescent="0.25">
      <c r="A15045" t="e">
        <f>Produkty[[#This Row],[Symbol]]</f>
        <v>#VALUE!</v>
      </c>
    </row>
    <row r="15046" spans="1:1" x14ac:dyDescent="0.25">
      <c r="A15046" t="e">
        <f>Produkty[[#This Row],[Symbol]]</f>
        <v>#VALUE!</v>
      </c>
    </row>
    <row r="15047" spans="1:1" x14ac:dyDescent="0.25">
      <c r="A15047" t="e">
        <f>Produkty[[#This Row],[Symbol]]</f>
        <v>#VALUE!</v>
      </c>
    </row>
    <row r="15048" spans="1:1" x14ac:dyDescent="0.25">
      <c r="A15048" t="e">
        <f>Produkty[[#This Row],[Symbol]]</f>
        <v>#VALUE!</v>
      </c>
    </row>
    <row r="15049" spans="1:1" x14ac:dyDescent="0.25">
      <c r="A15049" t="e">
        <f>Produkty[[#This Row],[Symbol]]</f>
        <v>#VALUE!</v>
      </c>
    </row>
    <row r="15050" spans="1:1" x14ac:dyDescent="0.25">
      <c r="A15050" t="e">
        <f>Produkty[[#This Row],[Symbol]]</f>
        <v>#VALUE!</v>
      </c>
    </row>
    <row r="15051" spans="1:1" x14ac:dyDescent="0.25">
      <c r="A15051" t="e">
        <f>Produkty[[#This Row],[Symbol]]</f>
        <v>#VALUE!</v>
      </c>
    </row>
    <row r="15052" spans="1:1" x14ac:dyDescent="0.25">
      <c r="A15052" t="e">
        <f>Produkty[[#This Row],[Symbol]]</f>
        <v>#VALUE!</v>
      </c>
    </row>
    <row r="15053" spans="1:1" x14ac:dyDescent="0.25">
      <c r="A15053" t="e">
        <f>Produkty[[#This Row],[Symbol]]</f>
        <v>#VALUE!</v>
      </c>
    </row>
    <row r="15054" spans="1:1" x14ac:dyDescent="0.25">
      <c r="A15054" t="e">
        <f>Produkty[[#This Row],[Symbol]]</f>
        <v>#VALUE!</v>
      </c>
    </row>
    <row r="15055" spans="1:1" x14ac:dyDescent="0.25">
      <c r="A15055" t="e">
        <f>Produkty[[#This Row],[Symbol]]</f>
        <v>#VALUE!</v>
      </c>
    </row>
    <row r="15056" spans="1:1" x14ac:dyDescent="0.25">
      <c r="A15056" t="e">
        <f>Produkty[[#This Row],[Symbol]]</f>
        <v>#VALUE!</v>
      </c>
    </row>
    <row r="15057" spans="1:1" x14ac:dyDescent="0.25">
      <c r="A15057" t="e">
        <f>Produkty[[#This Row],[Symbol]]</f>
        <v>#VALUE!</v>
      </c>
    </row>
    <row r="15058" spans="1:1" x14ac:dyDescent="0.25">
      <c r="A15058" t="e">
        <f>Produkty[[#This Row],[Symbol]]</f>
        <v>#VALUE!</v>
      </c>
    </row>
    <row r="15059" spans="1:1" x14ac:dyDescent="0.25">
      <c r="A15059" t="e">
        <f>Produkty[[#This Row],[Symbol]]</f>
        <v>#VALUE!</v>
      </c>
    </row>
    <row r="15060" spans="1:1" x14ac:dyDescent="0.25">
      <c r="A15060" t="e">
        <f>Produkty[[#This Row],[Symbol]]</f>
        <v>#VALUE!</v>
      </c>
    </row>
    <row r="15061" spans="1:1" x14ac:dyDescent="0.25">
      <c r="A15061" t="e">
        <f>Produkty[[#This Row],[Symbol]]</f>
        <v>#VALUE!</v>
      </c>
    </row>
    <row r="15062" spans="1:1" x14ac:dyDescent="0.25">
      <c r="A15062" t="e">
        <f>Produkty[[#This Row],[Symbol]]</f>
        <v>#VALUE!</v>
      </c>
    </row>
    <row r="15063" spans="1:1" x14ac:dyDescent="0.25">
      <c r="A15063" t="e">
        <f>Produkty[[#This Row],[Symbol]]</f>
        <v>#VALUE!</v>
      </c>
    </row>
    <row r="15064" spans="1:1" x14ac:dyDescent="0.25">
      <c r="A15064" t="e">
        <f>Produkty[[#This Row],[Symbol]]</f>
        <v>#VALUE!</v>
      </c>
    </row>
    <row r="15065" spans="1:1" x14ac:dyDescent="0.25">
      <c r="A15065" t="e">
        <f>Produkty[[#This Row],[Symbol]]</f>
        <v>#VALUE!</v>
      </c>
    </row>
    <row r="15066" spans="1:1" x14ac:dyDescent="0.25">
      <c r="A15066" t="e">
        <f>Produkty[[#This Row],[Symbol]]</f>
        <v>#VALUE!</v>
      </c>
    </row>
    <row r="15067" spans="1:1" x14ac:dyDescent="0.25">
      <c r="A15067" t="e">
        <f>Produkty[[#This Row],[Symbol]]</f>
        <v>#VALUE!</v>
      </c>
    </row>
    <row r="15068" spans="1:1" x14ac:dyDescent="0.25">
      <c r="A15068" t="e">
        <f>Produkty[[#This Row],[Symbol]]</f>
        <v>#VALUE!</v>
      </c>
    </row>
    <row r="15069" spans="1:1" x14ac:dyDescent="0.25">
      <c r="A15069" t="e">
        <f>Produkty[[#This Row],[Symbol]]</f>
        <v>#VALUE!</v>
      </c>
    </row>
    <row r="15070" spans="1:1" x14ac:dyDescent="0.25">
      <c r="A15070" t="e">
        <f>Produkty[[#This Row],[Symbol]]</f>
        <v>#VALUE!</v>
      </c>
    </row>
    <row r="15071" spans="1:1" x14ac:dyDescent="0.25">
      <c r="A15071" t="e">
        <f>Produkty[[#This Row],[Symbol]]</f>
        <v>#VALUE!</v>
      </c>
    </row>
    <row r="15072" spans="1:1" x14ac:dyDescent="0.25">
      <c r="A15072" t="e">
        <f>Produkty[[#This Row],[Symbol]]</f>
        <v>#VALUE!</v>
      </c>
    </row>
    <row r="15073" spans="1:1" x14ac:dyDescent="0.25">
      <c r="A15073" t="e">
        <f>Produkty[[#This Row],[Symbol]]</f>
        <v>#VALUE!</v>
      </c>
    </row>
    <row r="15074" spans="1:1" x14ac:dyDescent="0.25">
      <c r="A15074" t="e">
        <f>Produkty[[#This Row],[Symbol]]</f>
        <v>#VALUE!</v>
      </c>
    </row>
    <row r="15075" spans="1:1" x14ac:dyDescent="0.25">
      <c r="A15075" t="e">
        <f>Produkty[[#This Row],[Symbol]]</f>
        <v>#VALUE!</v>
      </c>
    </row>
    <row r="15076" spans="1:1" x14ac:dyDescent="0.25">
      <c r="A15076" t="e">
        <f>Produkty[[#This Row],[Symbol]]</f>
        <v>#VALUE!</v>
      </c>
    </row>
    <row r="15077" spans="1:1" x14ac:dyDescent="0.25">
      <c r="A15077" t="e">
        <f>Produkty[[#This Row],[Symbol]]</f>
        <v>#VALUE!</v>
      </c>
    </row>
    <row r="15078" spans="1:1" x14ac:dyDescent="0.25">
      <c r="A15078" t="e">
        <f>Produkty[[#This Row],[Symbol]]</f>
        <v>#VALUE!</v>
      </c>
    </row>
    <row r="15079" spans="1:1" x14ac:dyDescent="0.25">
      <c r="A15079" t="e">
        <f>Produkty[[#This Row],[Symbol]]</f>
        <v>#VALUE!</v>
      </c>
    </row>
    <row r="15080" spans="1:1" x14ac:dyDescent="0.25">
      <c r="A15080" t="e">
        <f>Produkty[[#This Row],[Symbol]]</f>
        <v>#VALUE!</v>
      </c>
    </row>
    <row r="15081" spans="1:1" x14ac:dyDescent="0.25">
      <c r="A15081" t="e">
        <f>Produkty[[#This Row],[Symbol]]</f>
        <v>#VALUE!</v>
      </c>
    </row>
    <row r="15082" spans="1:1" x14ac:dyDescent="0.25">
      <c r="A15082" t="e">
        <f>Produkty[[#This Row],[Symbol]]</f>
        <v>#VALUE!</v>
      </c>
    </row>
    <row r="15083" spans="1:1" x14ac:dyDescent="0.25">
      <c r="A15083" t="e">
        <f>Produkty[[#This Row],[Symbol]]</f>
        <v>#VALUE!</v>
      </c>
    </row>
    <row r="15084" spans="1:1" x14ac:dyDescent="0.25">
      <c r="A15084" t="e">
        <f>Produkty[[#This Row],[Symbol]]</f>
        <v>#VALUE!</v>
      </c>
    </row>
    <row r="15085" spans="1:1" x14ac:dyDescent="0.25">
      <c r="A15085" t="e">
        <f>Produkty[[#This Row],[Symbol]]</f>
        <v>#VALUE!</v>
      </c>
    </row>
    <row r="15086" spans="1:1" x14ac:dyDescent="0.25">
      <c r="A15086" t="e">
        <f>Produkty[[#This Row],[Symbol]]</f>
        <v>#VALUE!</v>
      </c>
    </row>
    <row r="15087" spans="1:1" x14ac:dyDescent="0.25">
      <c r="A15087" t="e">
        <f>Produkty[[#This Row],[Symbol]]</f>
        <v>#VALUE!</v>
      </c>
    </row>
    <row r="15088" spans="1:1" x14ac:dyDescent="0.25">
      <c r="A15088" t="e">
        <f>Produkty[[#This Row],[Symbol]]</f>
        <v>#VALUE!</v>
      </c>
    </row>
    <row r="15089" spans="1:1" x14ac:dyDescent="0.25">
      <c r="A15089" t="e">
        <f>Produkty[[#This Row],[Symbol]]</f>
        <v>#VALUE!</v>
      </c>
    </row>
    <row r="15090" spans="1:1" x14ac:dyDescent="0.25">
      <c r="A15090" t="e">
        <f>Produkty[[#This Row],[Symbol]]</f>
        <v>#VALUE!</v>
      </c>
    </row>
    <row r="15091" spans="1:1" x14ac:dyDescent="0.25">
      <c r="A15091" t="e">
        <f>Produkty[[#This Row],[Symbol]]</f>
        <v>#VALUE!</v>
      </c>
    </row>
    <row r="15092" spans="1:1" x14ac:dyDescent="0.25">
      <c r="A15092" t="e">
        <f>Produkty[[#This Row],[Symbol]]</f>
        <v>#VALUE!</v>
      </c>
    </row>
    <row r="15093" spans="1:1" x14ac:dyDescent="0.25">
      <c r="A15093" t="e">
        <f>Produkty[[#This Row],[Symbol]]</f>
        <v>#VALUE!</v>
      </c>
    </row>
    <row r="15094" spans="1:1" x14ac:dyDescent="0.25">
      <c r="A15094" t="e">
        <f>Produkty[[#This Row],[Symbol]]</f>
        <v>#VALUE!</v>
      </c>
    </row>
    <row r="15095" spans="1:1" x14ac:dyDescent="0.25">
      <c r="A15095" t="e">
        <f>Produkty[[#This Row],[Symbol]]</f>
        <v>#VALUE!</v>
      </c>
    </row>
    <row r="15096" spans="1:1" x14ac:dyDescent="0.25">
      <c r="A15096" t="e">
        <f>Produkty[[#This Row],[Symbol]]</f>
        <v>#VALUE!</v>
      </c>
    </row>
    <row r="15097" spans="1:1" x14ac:dyDescent="0.25">
      <c r="A15097" t="e">
        <f>Produkty[[#This Row],[Symbol]]</f>
        <v>#VALUE!</v>
      </c>
    </row>
    <row r="15098" spans="1:1" x14ac:dyDescent="0.25">
      <c r="A15098" t="e">
        <f>Produkty[[#This Row],[Symbol]]</f>
        <v>#VALUE!</v>
      </c>
    </row>
    <row r="15099" spans="1:1" x14ac:dyDescent="0.25">
      <c r="A15099" t="e">
        <f>Produkty[[#This Row],[Symbol]]</f>
        <v>#VALUE!</v>
      </c>
    </row>
    <row r="15100" spans="1:1" x14ac:dyDescent="0.25">
      <c r="A15100" t="e">
        <f>Produkty[[#This Row],[Symbol]]</f>
        <v>#VALUE!</v>
      </c>
    </row>
    <row r="15101" spans="1:1" x14ac:dyDescent="0.25">
      <c r="A15101" t="e">
        <f>Produkty[[#This Row],[Symbol]]</f>
        <v>#VALUE!</v>
      </c>
    </row>
    <row r="15102" spans="1:1" x14ac:dyDescent="0.25">
      <c r="A15102" t="e">
        <f>Produkty[[#This Row],[Symbol]]</f>
        <v>#VALUE!</v>
      </c>
    </row>
    <row r="15103" spans="1:1" x14ac:dyDescent="0.25">
      <c r="A15103" t="e">
        <f>Produkty[[#This Row],[Symbol]]</f>
        <v>#VALUE!</v>
      </c>
    </row>
    <row r="15104" spans="1:1" x14ac:dyDescent="0.25">
      <c r="A15104" t="e">
        <f>Produkty[[#This Row],[Symbol]]</f>
        <v>#VALUE!</v>
      </c>
    </row>
    <row r="15105" spans="1:1" x14ac:dyDescent="0.25">
      <c r="A15105" t="e">
        <f>Produkty[[#This Row],[Symbol]]</f>
        <v>#VALUE!</v>
      </c>
    </row>
    <row r="15106" spans="1:1" x14ac:dyDescent="0.25">
      <c r="A15106" t="e">
        <f>Produkty[[#This Row],[Symbol]]</f>
        <v>#VALUE!</v>
      </c>
    </row>
    <row r="15107" spans="1:1" x14ac:dyDescent="0.25">
      <c r="A15107" t="e">
        <f>Produkty[[#This Row],[Symbol]]</f>
        <v>#VALUE!</v>
      </c>
    </row>
    <row r="15108" spans="1:1" x14ac:dyDescent="0.25">
      <c r="A15108" t="e">
        <f>Produkty[[#This Row],[Symbol]]</f>
        <v>#VALUE!</v>
      </c>
    </row>
    <row r="15109" spans="1:1" x14ac:dyDescent="0.25">
      <c r="A15109" t="e">
        <f>Produkty[[#This Row],[Symbol]]</f>
        <v>#VALUE!</v>
      </c>
    </row>
    <row r="15110" spans="1:1" x14ac:dyDescent="0.25">
      <c r="A15110" t="e">
        <f>Produkty[[#This Row],[Symbol]]</f>
        <v>#VALUE!</v>
      </c>
    </row>
    <row r="15111" spans="1:1" x14ac:dyDescent="0.25">
      <c r="A15111" t="e">
        <f>Produkty[[#This Row],[Symbol]]</f>
        <v>#VALUE!</v>
      </c>
    </row>
    <row r="15112" spans="1:1" x14ac:dyDescent="0.25">
      <c r="A15112" t="e">
        <f>Produkty[[#This Row],[Symbol]]</f>
        <v>#VALUE!</v>
      </c>
    </row>
    <row r="15113" spans="1:1" x14ac:dyDescent="0.25">
      <c r="A15113" t="e">
        <f>Produkty[[#This Row],[Symbol]]</f>
        <v>#VALUE!</v>
      </c>
    </row>
    <row r="15114" spans="1:1" x14ac:dyDescent="0.25">
      <c r="A15114" t="e">
        <f>Produkty[[#This Row],[Symbol]]</f>
        <v>#VALUE!</v>
      </c>
    </row>
    <row r="15115" spans="1:1" x14ac:dyDescent="0.25">
      <c r="A15115" t="e">
        <f>Produkty[[#This Row],[Symbol]]</f>
        <v>#VALUE!</v>
      </c>
    </row>
    <row r="15116" spans="1:1" x14ac:dyDescent="0.25">
      <c r="A15116" t="e">
        <f>Produkty[[#This Row],[Symbol]]</f>
        <v>#VALUE!</v>
      </c>
    </row>
    <row r="15117" spans="1:1" x14ac:dyDescent="0.25">
      <c r="A15117" t="e">
        <f>Produkty[[#This Row],[Symbol]]</f>
        <v>#VALUE!</v>
      </c>
    </row>
    <row r="15118" spans="1:1" x14ac:dyDescent="0.25">
      <c r="A15118" t="e">
        <f>Produkty[[#This Row],[Symbol]]</f>
        <v>#VALUE!</v>
      </c>
    </row>
    <row r="15119" spans="1:1" x14ac:dyDescent="0.25">
      <c r="A15119" t="e">
        <f>Produkty[[#This Row],[Symbol]]</f>
        <v>#VALUE!</v>
      </c>
    </row>
    <row r="15120" spans="1:1" x14ac:dyDescent="0.25">
      <c r="A15120" t="e">
        <f>Produkty[[#This Row],[Symbol]]</f>
        <v>#VALUE!</v>
      </c>
    </row>
    <row r="15121" spans="1:1" x14ac:dyDescent="0.25">
      <c r="A15121" t="e">
        <f>Produkty[[#This Row],[Symbol]]</f>
        <v>#VALUE!</v>
      </c>
    </row>
    <row r="15122" spans="1:1" x14ac:dyDescent="0.25">
      <c r="A15122" t="e">
        <f>Produkty[[#This Row],[Symbol]]</f>
        <v>#VALUE!</v>
      </c>
    </row>
    <row r="15123" spans="1:1" x14ac:dyDescent="0.25">
      <c r="A15123" t="e">
        <f>Produkty[[#This Row],[Symbol]]</f>
        <v>#VALUE!</v>
      </c>
    </row>
    <row r="15124" spans="1:1" x14ac:dyDescent="0.25">
      <c r="A15124" t="e">
        <f>Produkty[[#This Row],[Symbol]]</f>
        <v>#VALUE!</v>
      </c>
    </row>
    <row r="15125" spans="1:1" x14ac:dyDescent="0.25">
      <c r="A15125" t="e">
        <f>Produkty[[#This Row],[Symbol]]</f>
        <v>#VALUE!</v>
      </c>
    </row>
    <row r="15126" spans="1:1" x14ac:dyDescent="0.25">
      <c r="A15126" t="e">
        <f>Produkty[[#This Row],[Symbol]]</f>
        <v>#VALUE!</v>
      </c>
    </row>
    <row r="15127" spans="1:1" x14ac:dyDescent="0.25">
      <c r="A15127" t="e">
        <f>Produkty[[#This Row],[Symbol]]</f>
        <v>#VALUE!</v>
      </c>
    </row>
    <row r="15128" spans="1:1" x14ac:dyDescent="0.25">
      <c r="A15128" t="e">
        <f>Produkty[[#This Row],[Symbol]]</f>
        <v>#VALUE!</v>
      </c>
    </row>
    <row r="15129" spans="1:1" x14ac:dyDescent="0.25">
      <c r="A15129" t="e">
        <f>Produkty[[#This Row],[Symbol]]</f>
        <v>#VALUE!</v>
      </c>
    </row>
    <row r="15130" spans="1:1" x14ac:dyDescent="0.25">
      <c r="A15130" t="e">
        <f>Produkty[[#This Row],[Symbol]]</f>
        <v>#VALUE!</v>
      </c>
    </row>
    <row r="15131" spans="1:1" x14ac:dyDescent="0.25">
      <c r="A15131" t="e">
        <f>Produkty[[#This Row],[Symbol]]</f>
        <v>#VALUE!</v>
      </c>
    </row>
    <row r="15132" spans="1:1" x14ac:dyDescent="0.25">
      <c r="A15132" t="e">
        <f>Produkty[[#This Row],[Symbol]]</f>
        <v>#VALUE!</v>
      </c>
    </row>
    <row r="15133" spans="1:1" x14ac:dyDescent="0.25">
      <c r="A15133" t="e">
        <f>Produkty[[#This Row],[Symbol]]</f>
        <v>#VALUE!</v>
      </c>
    </row>
    <row r="15134" spans="1:1" x14ac:dyDescent="0.25">
      <c r="A15134" t="e">
        <f>Produkty[[#This Row],[Symbol]]</f>
        <v>#VALUE!</v>
      </c>
    </row>
    <row r="15135" spans="1:1" x14ac:dyDescent="0.25">
      <c r="A15135" t="e">
        <f>Produkty[[#This Row],[Symbol]]</f>
        <v>#VALUE!</v>
      </c>
    </row>
    <row r="15136" spans="1:1" x14ac:dyDescent="0.25">
      <c r="A15136" t="e">
        <f>Produkty[[#This Row],[Symbol]]</f>
        <v>#VALUE!</v>
      </c>
    </row>
    <row r="15137" spans="1:1" x14ac:dyDescent="0.25">
      <c r="A15137" t="e">
        <f>Produkty[[#This Row],[Symbol]]</f>
        <v>#VALUE!</v>
      </c>
    </row>
    <row r="15138" spans="1:1" x14ac:dyDescent="0.25">
      <c r="A15138" t="e">
        <f>Produkty[[#This Row],[Symbol]]</f>
        <v>#VALUE!</v>
      </c>
    </row>
    <row r="15139" spans="1:1" x14ac:dyDescent="0.25">
      <c r="A15139" t="e">
        <f>Produkty[[#This Row],[Symbol]]</f>
        <v>#VALUE!</v>
      </c>
    </row>
    <row r="15140" spans="1:1" x14ac:dyDescent="0.25">
      <c r="A15140" t="e">
        <f>Produkty[[#This Row],[Symbol]]</f>
        <v>#VALUE!</v>
      </c>
    </row>
    <row r="15141" spans="1:1" x14ac:dyDescent="0.25">
      <c r="A15141" t="e">
        <f>Produkty[[#This Row],[Symbol]]</f>
        <v>#VALUE!</v>
      </c>
    </row>
    <row r="15142" spans="1:1" x14ac:dyDescent="0.25">
      <c r="A15142" t="e">
        <f>Produkty[[#This Row],[Symbol]]</f>
        <v>#VALUE!</v>
      </c>
    </row>
    <row r="15143" spans="1:1" x14ac:dyDescent="0.25">
      <c r="A15143" t="e">
        <f>Produkty[[#This Row],[Symbol]]</f>
        <v>#VALUE!</v>
      </c>
    </row>
    <row r="15144" spans="1:1" x14ac:dyDescent="0.25">
      <c r="A15144" t="e">
        <f>Produkty[[#This Row],[Symbol]]</f>
        <v>#VALUE!</v>
      </c>
    </row>
    <row r="15145" spans="1:1" x14ac:dyDescent="0.25">
      <c r="A15145" t="e">
        <f>Produkty[[#This Row],[Symbol]]</f>
        <v>#VALUE!</v>
      </c>
    </row>
    <row r="15146" spans="1:1" x14ac:dyDescent="0.25">
      <c r="A15146" t="e">
        <f>Produkty[[#This Row],[Symbol]]</f>
        <v>#VALUE!</v>
      </c>
    </row>
    <row r="15147" spans="1:1" x14ac:dyDescent="0.25">
      <c r="A15147" t="e">
        <f>Produkty[[#This Row],[Symbol]]</f>
        <v>#VALUE!</v>
      </c>
    </row>
    <row r="15148" spans="1:1" x14ac:dyDescent="0.25">
      <c r="A15148" t="e">
        <f>Produkty[[#This Row],[Symbol]]</f>
        <v>#VALUE!</v>
      </c>
    </row>
    <row r="15149" spans="1:1" x14ac:dyDescent="0.25">
      <c r="A15149" t="e">
        <f>Produkty[[#This Row],[Symbol]]</f>
        <v>#VALUE!</v>
      </c>
    </row>
    <row r="15150" spans="1:1" x14ac:dyDescent="0.25">
      <c r="A15150" t="e">
        <f>Produkty[[#This Row],[Symbol]]</f>
        <v>#VALUE!</v>
      </c>
    </row>
    <row r="15151" spans="1:1" x14ac:dyDescent="0.25">
      <c r="A15151" t="e">
        <f>Produkty[[#This Row],[Symbol]]</f>
        <v>#VALUE!</v>
      </c>
    </row>
    <row r="15152" spans="1:1" x14ac:dyDescent="0.25">
      <c r="A15152" t="e">
        <f>Produkty[[#This Row],[Symbol]]</f>
        <v>#VALUE!</v>
      </c>
    </row>
    <row r="15153" spans="1:1" x14ac:dyDescent="0.25">
      <c r="A15153" t="e">
        <f>Produkty[[#This Row],[Symbol]]</f>
        <v>#VALUE!</v>
      </c>
    </row>
    <row r="15154" spans="1:1" x14ac:dyDescent="0.25">
      <c r="A15154" t="e">
        <f>Produkty[[#This Row],[Symbol]]</f>
        <v>#VALUE!</v>
      </c>
    </row>
    <row r="15155" spans="1:1" x14ac:dyDescent="0.25">
      <c r="A15155" t="e">
        <f>Produkty[[#This Row],[Symbol]]</f>
        <v>#VALUE!</v>
      </c>
    </row>
    <row r="15156" spans="1:1" x14ac:dyDescent="0.25">
      <c r="A15156" t="e">
        <f>Produkty[[#This Row],[Symbol]]</f>
        <v>#VALUE!</v>
      </c>
    </row>
    <row r="15157" spans="1:1" x14ac:dyDescent="0.25">
      <c r="A15157" t="e">
        <f>Produkty[[#This Row],[Symbol]]</f>
        <v>#VALUE!</v>
      </c>
    </row>
    <row r="15158" spans="1:1" x14ac:dyDescent="0.25">
      <c r="A15158" t="e">
        <f>Produkty[[#This Row],[Symbol]]</f>
        <v>#VALUE!</v>
      </c>
    </row>
    <row r="15159" spans="1:1" x14ac:dyDescent="0.25">
      <c r="A15159" t="e">
        <f>Produkty[[#This Row],[Symbol]]</f>
        <v>#VALUE!</v>
      </c>
    </row>
    <row r="15160" spans="1:1" x14ac:dyDescent="0.25">
      <c r="A15160" t="e">
        <f>Produkty[[#This Row],[Symbol]]</f>
        <v>#VALUE!</v>
      </c>
    </row>
    <row r="15161" spans="1:1" x14ac:dyDescent="0.25">
      <c r="A15161" t="e">
        <f>Produkty[[#This Row],[Symbol]]</f>
        <v>#VALUE!</v>
      </c>
    </row>
    <row r="15162" spans="1:1" x14ac:dyDescent="0.25">
      <c r="A15162" t="e">
        <f>Produkty[[#This Row],[Symbol]]</f>
        <v>#VALUE!</v>
      </c>
    </row>
    <row r="15163" spans="1:1" x14ac:dyDescent="0.25">
      <c r="A15163" t="e">
        <f>Produkty[[#This Row],[Symbol]]</f>
        <v>#VALUE!</v>
      </c>
    </row>
    <row r="15164" spans="1:1" x14ac:dyDescent="0.25">
      <c r="A15164" t="e">
        <f>Produkty[[#This Row],[Symbol]]</f>
        <v>#VALUE!</v>
      </c>
    </row>
    <row r="15165" spans="1:1" x14ac:dyDescent="0.25">
      <c r="A15165" t="e">
        <f>Produkty[[#This Row],[Symbol]]</f>
        <v>#VALUE!</v>
      </c>
    </row>
    <row r="15166" spans="1:1" x14ac:dyDescent="0.25">
      <c r="A15166" t="e">
        <f>Produkty[[#This Row],[Symbol]]</f>
        <v>#VALUE!</v>
      </c>
    </row>
    <row r="15167" spans="1:1" x14ac:dyDescent="0.25">
      <c r="A15167" t="e">
        <f>Produkty[[#This Row],[Symbol]]</f>
        <v>#VALUE!</v>
      </c>
    </row>
    <row r="15168" spans="1:1" x14ac:dyDescent="0.25">
      <c r="A15168" t="e">
        <f>Produkty[[#This Row],[Symbol]]</f>
        <v>#VALUE!</v>
      </c>
    </row>
    <row r="15169" spans="1:1" x14ac:dyDescent="0.25">
      <c r="A15169" t="e">
        <f>Produkty[[#This Row],[Symbol]]</f>
        <v>#VALUE!</v>
      </c>
    </row>
    <row r="15170" spans="1:1" x14ac:dyDescent="0.25">
      <c r="A15170" t="e">
        <f>Produkty[[#This Row],[Symbol]]</f>
        <v>#VALUE!</v>
      </c>
    </row>
    <row r="15171" spans="1:1" x14ac:dyDescent="0.25">
      <c r="A15171" t="e">
        <f>Produkty[[#This Row],[Symbol]]</f>
        <v>#VALUE!</v>
      </c>
    </row>
    <row r="15172" spans="1:1" x14ac:dyDescent="0.25">
      <c r="A15172" t="e">
        <f>Produkty[[#This Row],[Symbol]]</f>
        <v>#VALUE!</v>
      </c>
    </row>
    <row r="15173" spans="1:1" x14ac:dyDescent="0.25">
      <c r="A15173" t="e">
        <f>Produkty[[#This Row],[Symbol]]</f>
        <v>#VALUE!</v>
      </c>
    </row>
    <row r="15174" spans="1:1" x14ac:dyDescent="0.25">
      <c r="A15174" t="e">
        <f>Produkty[[#This Row],[Symbol]]</f>
        <v>#VALUE!</v>
      </c>
    </row>
    <row r="15175" spans="1:1" x14ac:dyDescent="0.25">
      <c r="A15175" t="e">
        <f>Produkty[[#This Row],[Symbol]]</f>
        <v>#VALUE!</v>
      </c>
    </row>
    <row r="15176" spans="1:1" x14ac:dyDescent="0.25">
      <c r="A15176" t="e">
        <f>Produkty[[#This Row],[Symbol]]</f>
        <v>#VALUE!</v>
      </c>
    </row>
    <row r="15177" spans="1:1" x14ac:dyDescent="0.25">
      <c r="A15177" t="e">
        <f>Produkty[[#This Row],[Symbol]]</f>
        <v>#VALUE!</v>
      </c>
    </row>
    <row r="15178" spans="1:1" x14ac:dyDescent="0.25">
      <c r="A15178" t="e">
        <f>Produkty[[#This Row],[Symbol]]</f>
        <v>#VALUE!</v>
      </c>
    </row>
    <row r="15179" spans="1:1" x14ac:dyDescent="0.25">
      <c r="A15179" t="e">
        <f>Produkty[[#This Row],[Symbol]]</f>
        <v>#VALUE!</v>
      </c>
    </row>
    <row r="15180" spans="1:1" x14ac:dyDescent="0.25">
      <c r="A15180" t="e">
        <f>Produkty[[#This Row],[Symbol]]</f>
        <v>#VALUE!</v>
      </c>
    </row>
    <row r="15181" spans="1:1" x14ac:dyDescent="0.25">
      <c r="A15181" t="e">
        <f>Produkty[[#This Row],[Symbol]]</f>
        <v>#VALUE!</v>
      </c>
    </row>
    <row r="15182" spans="1:1" x14ac:dyDescent="0.25">
      <c r="A15182" t="e">
        <f>Produkty[[#This Row],[Symbol]]</f>
        <v>#VALUE!</v>
      </c>
    </row>
    <row r="15183" spans="1:1" x14ac:dyDescent="0.25">
      <c r="A15183" t="e">
        <f>Produkty[[#This Row],[Symbol]]</f>
        <v>#VALUE!</v>
      </c>
    </row>
    <row r="15184" spans="1:1" x14ac:dyDescent="0.25">
      <c r="A15184" t="e">
        <f>Produkty[[#This Row],[Symbol]]</f>
        <v>#VALUE!</v>
      </c>
    </row>
    <row r="15185" spans="1:1" x14ac:dyDescent="0.25">
      <c r="A15185" t="e">
        <f>Produkty[[#This Row],[Symbol]]</f>
        <v>#VALUE!</v>
      </c>
    </row>
    <row r="15186" spans="1:1" x14ac:dyDescent="0.25">
      <c r="A15186" t="e">
        <f>Produkty[[#This Row],[Symbol]]</f>
        <v>#VALUE!</v>
      </c>
    </row>
    <row r="15187" spans="1:1" x14ac:dyDescent="0.25">
      <c r="A15187" t="e">
        <f>Produkty[[#This Row],[Symbol]]</f>
        <v>#VALUE!</v>
      </c>
    </row>
    <row r="15188" spans="1:1" x14ac:dyDescent="0.25">
      <c r="A15188" t="e">
        <f>Produkty[[#This Row],[Symbol]]</f>
        <v>#VALUE!</v>
      </c>
    </row>
    <row r="15189" spans="1:1" x14ac:dyDescent="0.25">
      <c r="A15189" t="e">
        <f>Produkty[[#This Row],[Symbol]]</f>
        <v>#VALUE!</v>
      </c>
    </row>
    <row r="15190" spans="1:1" x14ac:dyDescent="0.25">
      <c r="A15190" t="e">
        <f>Produkty[[#This Row],[Symbol]]</f>
        <v>#VALUE!</v>
      </c>
    </row>
    <row r="15191" spans="1:1" x14ac:dyDescent="0.25">
      <c r="A15191" t="e">
        <f>Produkty[[#This Row],[Symbol]]</f>
        <v>#VALUE!</v>
      </c>
    </row>
    <row r="15192" spans="1:1" x14ac:dyDescent="0.25">
      <c r="A15192" t="e">
        <f>Produkty[[#This Row],[Symbol]]</f>
        <v>#VALUE!</v>
      </c>
    </row>
    <row r="15193" spans="1:1" x14ac:dyDescent="0.25">
      <c r="A15193" t="e">
        <f>Produkty[[#This Row],[Symbol]]</f>
        <v>#VALUE!</v>
      </c>
    </row>
    <row r="15194" spans="1:1" x14ac:dyDescent="0.25">
      <c r="A15194" t="e">
        <f>Produkty[[#This Row],[Symbol]]</f>
        <v>#VALUE!</v>
      </c>
    </row>
    <row r="15195" spans="1:1" x14ac:dyDescent="0.25">
      <c r="A15195" t="e">
        <f>Produkty[[#This Row],[Symbol]]</f>
        <v>#VALUE!</v>
      </c>
    </row>
    <row r="15196" spans="1:1" x14ac:dyDescent="0.25">
      <c r="A15196" t="e">
        <f>Produkty[[#This Row],[Symbol]]</f>
        <v>#VALUE!</v>
      </c>
    </row>
    <row r="15197" spans="1:1" x14ac:dyDescent="0.25">
      <c r="A15197" t="e">
        <f>Produkty[[#This Row],[Symbol]]</f>
        <v>#VALUE!</v>
      </c>
    </row>
    <row r="15198" spans="1:1" x14ac:dyDescent="0.25">
      <c r="A15198" t="e">
        <f>Produkty[[#This Row],[Symbol]]</f>
        <v>#VALUE!</v>
      </c>
    </row>
    <row r="15199" spans="1:1" x14ac:dyDescent="0.25">
      <c r="A15199" t="e">
        <f>Produkty[[#This Row],[Symbol]]</f>
        <v>#VALUE!</v>
      </c>
    </row>
    <row r="15200" spans="1:1" x14ac:dyDescent="0.25">
      <c r="A15200" t="e">
        <f>Produkty[[#This Row],[Symbol]]</f>
        <v>#VALUE!</v>
      </c>
    </row>
    <row r="15201" spans="1:1" x14ac:dyDescent="0.25">
      <c r="A15201" t="e">
        <f>Produkty[[#This Row],[Symbol]]</f>
        <v>#VALUE!</v>
      </c>
    </row>
    <row r="15202" spans="1:1" x14ac:dyDescent="0.25">
      <c r="A15202" t="e">
        <f>Produkty[[#This Row],[Symbol]]</f>
        <v>#VALUE!</v>
      </c>
    </row>
    <row r="15203" spans="1:1" x14ac:dyDescent="0.25">
      <c r="A15203" t="e">
        <f>Produkty[[#This Row],[Symbol]]</f>
        <v>#VALUE!</v>
      </c>
    </row>
    <row r="15204" spans="1:1" x14ac:dyDescent="0.25">
      <c r="A15204" t="e">
        <f>Produkty[[#This Row],[Symbol]]</f>
        <v>#VALUE!</v>
      </c>
    </row>
    <row r="15205" spans="1:1" x14ac:dyDescent="0.25">
      <c r="A15205" t="e">
        <f>Produkty[[#This Row],[Symbol]]</f>
        <v>#VALUE!</v>
      </c>
    </row>
    <row r="15206" spans="1:1" x14ac:dyDescent="0.25">
      <c r="A15206" t="e">
        <f>Produkty[[#This Row],[Symbol]]</f>
        <v>#VALUE!</v>
      </c>
    </row>
    <row r="15207" spans="1:1" x14ac:dyDescent="0.25">
      <c r="A15207" t="e">
        <f>Produkty[[#This Row],[Symbol]]</f>
        <v>#VALUE!</v>
      </c>
    </row>
    <row r="15208" spans="1:1" x14ac:dyDescent="0.25">
      <c r="A15208" t="e">
        <f>Produkty[[#This Row],[Symbol]]</f>
        <v>#VALUE!</v>
      </c>
    </row>
    <row r="15209" spans="1:1" x14ac:dyDescent="0.25">
      <c r="A15209" t="e">
        <f>Produkty[[#This Row],[Symbol]]</f>
        <v>#VALUE!</v>
      </c>
    </row>
    <row r="15210" spans="1:1" x14ac:dyDescent="0.25">
      <c r="A15210" t="e">
        <f>Produkty[[#This Row],[Symbol]]</f>
        <v>#VALUE!</v>
      </c>
    </row>
    <row r="15211" spans="1:1" x14ac:dyDescent="0.25">
      <c r="A15211" t="e">
        <f>Produkty[[#This Row],[Symbol]]</f>
        <v>#VALUE!</v>
      </c>
    </row>
    <row r="15212" spans="1:1" x14ac:dyDescent="0.25">
      <c r="A15212" t="e">
        <f>Produkty[[#This Row],[Symbol]]</f>
        <v>#VALUE!</v>
      </c>
    </row>
    <row r="15213" spans="1:1" x14ac:dyDescent="0.25">
      <c r="A15213" t="e">
        <f>Produkty[[#This Row],[Symbol]]</f>
        <v>#VALUE!</v>
      </c>
    </row>
    <row r="15214" spans="1:1" x14ac:dyDescent="0.25">
      <c r="A15214" t="e">
        <f>Produkty[[#This Row],[Symbol]]</f>
        <v>#VALUE!</v>
      </c>
    </row>
    <row r="15215" spans="1:1" x14ac:dyDescent="0.25">
      <c r="A15215" t="e">
        <f>Produkty[[#This Row],[Symbol]]</f>
        <v>#VALUE!</v>
      </c>
    </row>
    <row r="15216" spans="1:1" x14ac:dyDescent="0.25">
      <c r="A15216" t="e">
        <f>Produkty[[#This Row],[Symbol]]</f>
        <v>#VALUE!</v>
      </c>
    </row>
    <row r="15217" spans="1:1" x14ac:dyDescent="0.25">
      <c r="A15217" t="e">
        <f>Produkty[[#This Row],[Symbol]]</f>
        <v>#VALUE!</v>
      </c>
    </row>
    <row r="15218" spans="1:1" x14ac:dyDescent="0.25">
      <c r="A15218" t="e">
        <f>Produkty[[#This Row],[Symbol]]</f>
        <v>#VALUE!</v>
      </c>
    </row>
    <row r="15219" spans="1:1" x14ac:dyDescent="0.25">
      <c r="A15219" t="e">
        <f>Produkty[[#This Row],[Symbol]]</f>
        <v>#VALUE!</v>
      </c>
    </row>
    <row r="15220" spans="1:1" x14ac:dyDescent="0.25">
      <c r="A15220" t="e">
        <f>Produkty[[#This Row],[Symbol]]</f>
        <v>#VALUE!</v>
      </c>
    </row>
    <row r="15221" spans="1:1" x14ac:dyDescent="0.25">
      <c r="A15221" t="e">
        <f>Produkty[[#This Row],[Symbol]]</f>
        <v>#VALUE!</v>
      </c>
    </row>
    <row r="15222" spans="1:1" x14ac:dyDescent="0.25">
      <c r="A15222" t="e">
        <f>Produkty[[#This Row],[Symbol]]</f>
        <v>#VALUE!</v>
      </c>
    </row>
    <row r="15223" spans="1:1" x14ac:dyDescent="0.25">
      <c r="A15223" t="e">
        <f>Produkty[[#This Row],[Symbol]]</f>
        <v>#VALUE!</v>
      </c>
    </row>
    <row r="15224" spans="1:1" x14ac:dyDescent="0.25">
      <c r="A15224" t="e">
        <f>Produkty[[#This Row],[Symbol]]</f>
        <v>#VALUE!</v>
      </c>
    </row>
    <row r="15225" spans="1:1" x14ac:dyDescent="0.25">
      <c r="A15225" t="e">
        <f>Produkty[[#This Row],[Symbol]]</f>
        <v>#VALUE!</v>
      </c>
    </row>
    <row r="15226" spans="1:1" x14ac:dyDescent="0.25">
      <c r="A15226" t="e">
        <f>Produkty[[#This Row],[Symbol]]</f>
        <v>#VALUE!</v>
      </c>
    </row>
    <row r="15227" spans="1:1" x14ac:dyDescent="0.25">
      <c r="A15227" t="e">
        <f>Produkty[[#This Row],[Symbol]]</f>
        <v>#VALUE!</v>
      </c>
    </row>
    <row r="15228" spans="1:1" x14ac:dyDescent="0.25">
      <c r="A15228" t="e">
        <f>Produkty[[#This Row],[Symbol]]</f>
        <v>#VALUE!</v>
      </c>
    </row>
    <row r="15229" spans="1:1" x14ac:dyDescent="0.25">
      <c r="A15229" t="e">
        <f>Produkty[[#This Row],[Symbol]]</f>
        <v>#VALUE!</v>
      </c>
    </row>
    <row r="15230" spans="1:1" x14ac:dyDescent="0.25">
      <c r="A15230" t="e">
        <f>Produkty[[#This Row],[Symbol]]</f>
        <v>#VALUE!</v>
      </c>
    </row>
    <row r="15231" spans="1:1" x14ac:dyDescent="0.25">
      <c r="A15231" t="e">
        <f>Produkty[[#This Row],[Symbol]]</f>
        <v>#VALUE!</v>
      </c>
    </row>
    <row r="15232" spans="1:1" x14ac:dyDescent="0.25">
      <c r="A15232" t="e">
        <f>Produkty[[#This Row],[Symbol]]</f>
        <v>#VALUE!</v>
      </c>
    </row>
    <row r="15233" spans="1:1" x14ac:dyDescent="0.25">
      <c r="A15233" t="e">
        <f>Produkty[[#This Row],[Symbol]]</f>
        <v>#VALUE!</v>
      </c>
    </row>
    <row r="15234" spans="1:1" x14ac:dyDescent="0.25">
      <c r="A15234" t="e">
        <f>Produkty[[#This Row],[Symbol]]</f>
        <v>#VALUE!</v>
      </c>
    </row>
    <row r="15235" spans="1:1" x14ac:dyDescent="0.25">
      <c r="A15235" t="e">
        <f>Produkty[[#This Row],[Symbol]]</f>
        <v>#VALUE!</v>
      </c>
    </row>
    <row r="15236" spans="1:1" x14ac:dyDescent="0.25">
      <c r="A15236" t="e">
        <f>Produkty[[#This Row],[Symbol]]</f>
        <v>#VALUE!</v>
      </c>
    </row>
    <row r="15237" spans="1:1" x14ac:dyDescent="0.25">
      <c r="A15237" t="e">
        <f>Produkty[[#This Row],[Symbol]]</f>
        <v>#VALUE!</v>
      </c>
    </row>
    <row r="15238" spans="1:1" x14ac:dyDescent="0.25">
      <c r="A15238" t="e">
        <f>Produkty[[#This Row],[Symbol]]</f>
        <v>#VALUE!</v>
      </c>
    </row>
    <row r="15239" spans="1:1" x14ac:dyDescent="0.25">
      <c r="A15239" t="e">
        <f>Produkty[[#This Row],[Symbol]]</f>
        <v>#VALUE!</v>
      </c>
    </row>
    <row r="15240" spans="1:1" x14ac:dyDescent="0.25">
      <c r="A15240" t="e">
        <f>Produkty[[#This Row],[Symbol]]</f>
        <v>#VALUE!</v>
      </c>
    </row>
    <row r="15241" spans="1:1" x14ac:dyDescent="0.25">
      <c r="A15241" t="e">
        <f>Produkty[[#This Row],[Symbol]]</f>
        <v>#VALUE!</v>
      </c>
    </row>
    <row r="15242" spans="1:1" x14ac:dyDescent="0.25">
      <c r="A15242" t="e">
        <f>Produkty[[#This Row],[Symbol]]</f>
        <v>#VALUE!</v>
      </c>
    </row>
    <row r="15243" spans="1:1" x14ac:dyDescent="0.25">
      <c r="A15243" t="e">
        <f>Produkty[[#This Row],[Symbol]]</f>
        <v>#VALUE!</v>
      </c>
    </row>
    <row r="15244" spans="1:1" x14ac:dyDescent="0.25">
      <c r="A15244" t="e">
        <f>Produkty[[#This Row],[Symbol]]</f>
        <v>#VALUE!</v>
      </c>
    </row>
    <row r="15245" spans="1:1" x14ac:dyDescent="0.25">
      <c r="A15245" t="e">
        <f>Produkty[[#This Row],[Symbol]]</f>
        <v>#VALUE!</v>
      </c>
    </row>
    <row r="15246" spans="1:1" x14ac:dyDescent="0.25">
      <c r="A15246" t="e">
        <f>Produkty[[#This Row],[Symbol]]</f>
        <v>#VALUE!</v>
      </c>
    </row>
    <row r="15247" spans="1:1" x14ac:dyDescent="0.25">
      <c r="A15247" t="e">
        <f>Produkty[[#This Row],[Symbol]]</f>
        <v>#VALUE!</v>
      </c>
    </row>
    <row r="15248" spans="1:1" x14ac:dyDescent="0.25">
      <c r="A15248" t="e">
        <f>Produkty[[#This Row],[Symbol]]</f>
        <v>#VALUE!</v>
      </c>
    </row>
    <row r="15249" spans="1:1" x14ac:dyDescent="0.25">
      <c r="A15249" t="e">
        <f>Produkty[[#This Row],[Symbol]]</f>
        <v>#VALUE!</v>
      </c>
    </row>
    <row r="15250" spans="1:1" x14ac:dyDescent="0.25">
      <c r="A15250" t="e">
        <f>Produkty[[#This Row],[Symbol]]</f>
        <v>#VALUE!</v>
      </c>
    </row>
    <row r="15251" spans="1:1" x14ac:dyDescent="0.25">
      <c r="A15251" t="e">
        <f>Produkty[[#This Row],[Symbol]]</f>
        <v>#VALUE!</v>
      </c>
    </row>
    <row r="15252" spans="1:1" x14ac:dyDescent="0.25">
      <c r="A15252" t="e">
        <f>Produkty[[#This Row],[Symbol]]</f>
        <v>#VALUE!</v>
      </c>
    </row>
    <row r="15253" spans="1:1" x14ac:dyDescent="0.25">
      <c r="A15253" t="e">
        <f>Produkty[[#This Row],[Symbol]]</f>
        <v>#VALUE!</v>
      </c>
    </row>
    <row r="15254" spans="1:1" x14ac:dyDescent="0.25">
      <c r="A15254" t="e">
        <f>Produkty[[#This Row],[Symbol]]</f>
        <v>#VALUE!</v>
      </c>
    </row>
    <row r="15255" spans="1:1" x14ac:dyDescent="0.25">
      <c r="A15255" t="e">
        <f>Produkty[[#This Row],[Symbol]]</f>
        <v>#VALUE!</v>
      </c>
    </row>
    <row r="15256" spans="1:1" x14ac:dyDescent="0.25">
      <c r="A15256" t="e">
        <f>Produkty[[#This Row],[Symbol]]</f>
        <v>#VALUE!</v>
      </c>
    </row>
    <row r="15257" spans="1:1" x14ac:dyDescent="0.25">
      <c r="A15257" t="e">
        <f>Produkty[[#This Row],[Symbol]]</f>
        <v>#VALUE!</v>
      </c>
    </row>
    <row r="15258" spans="1:1" x14ac:dyDescent="0.25">
      <c r="A15258" t="e">
        <f>Produkty[[#This Row],[Symbol]]</f>
        <v>#VALUE!</v>
      </c>
    </row>
    <row r="15259" spans="1:1" x14ac:dyDescent="0.25">
      <c r="A15259" t="e">
        <f>Produkty[[#This Row],[Symbol]]</f>
        <v>#VALUE!</v>
      </c>
    </row>
    <row r="15260" spans="1:1" x14ac:dyDescent="0.25">
      <c r="A15260" t="e">
        <f>Produkty[[#This Row],[Symbol]]</f>
        <v>#VALUE!</v>
      </c>
    </row>
    <row r="15261" spans="1:1" x14ac:dyDescent="0.25">
      <c r="A15261" t="e">
        <f>Produkty[[#This Row],[Symbol]]</f>
        <v>#VALUE!</v>
      </c>
    </row>
    <row r="15262" spans="1:1" x14ac:dyDescent="0.25">
      <c r="A15262" t="e">
        <f>Produkty[[#This Row],[Symbol]]</f>
        <v>#VALUE!</v>
      </c>
    </row>
    <row r="15263" spans="1:1" x14ac:dyDescent="0.25">
      <c r="A15263" t="e">
        <f>Produkty[[#This Row],[Symbol]]</f>
        <v>#VALUE!</v>
      </c>
    </row>
    <row r="15264" spans="1:1" x14ac:dyDescent="0.25">
      <c r="A15264" t="e">
        <f>Produkty[[#This Row],[Symbol]]</f>
        <v>#VALUE!</v>
      </c>
    </row>
    <row r="15265" spans="1:1" x14ac:dyDescent="0.25">
      <c r="A15265" t="e">
        <f>Produkty[[#This Row],[Symbol]]</f>
        <v>#VALUE!</v>
      </c>
    </row>
    <row r="15266" spans="1:1" x14ac:dyDescent="0.25">
      <c r="A15266" t="e">
        <f>Produkty[[#This Row],[Symbol]]</f>
        <v>#VALUE!</v>
      </c>
    </row>
    <row r="15267" spans="1:1" x14ac:dyDescent="0.25">
      <c r="A15267" t="e">
        <f>Produkty[[#This Row],[Symbol]]</f>
        <v>#VALUE!</v>
      </c>
    </row>
    <row r="15268" spans="1:1" x14ac:dyDescent="0.25">
      <c r="A15268" t="e">
        <f>Produkty[[#This Row],[Symbol]]</f>
        <v>#VALUE!</v>
      </c>
    </row>
    <row r="15269" spans="1:1" x14ac:dyDescent="0.25">
      <c r="A15269" t="e">
        <f>Produkty[[#This Row],[Symbol]]</f>
        <v>#VALUE!</v>
      </c>
    </row>
    <row r="15270" spans="1:1" x14ac:dyDescent="0.25">
      <c r="A15270" t="e">
        <f>Produkty[[#This Row],[Symbol]]</f>
        <v>#VALUE!</v>
      </c>
    </row>
    <row r="15271" spans="1:1" x14ac:dyDescent="0.25">
      <c r="A15271" t="e">
        <f>Produkty[[#This Row],[Symbol]]</f>
        <v>#VALUE!</v>
      </c>
    </row>
    <row r="15272" spans="1:1" x14ac:dyDescent="0.25">
      <c r="A15272" t="e">
        <f>Produkty[[#This Row],[Symbol]]</f>
        <v>#VALUE!</v>
      </c>
    </row>
    <row r="15273" spans="1:1" x14ac:dyDescent="0.25">
      <c r="A15273" t="e">
        <f>Produkty[[#This Row],[Symbol]]</f>
        <v>#VALUE!</v>
      </c>
    </row>
    <row r="15274" spans="1:1" x14ac:dyDescent="0.25">
      <c r="A15274" t="e">
        <f>Produkty[[#This Row],[Symbol]]</f>
        <v>#VALUE!</v>
      </c>
    </row>
    <row r="15275" spans="1:1" x14ac:dyDescent="0.25">
      <c r="A15275" t="e">
        <f>Produkty[[#This Row],[Symbol]]</f>
        <v>#VALUE!</v>
      </c>
    </row>
    <row r="15276" spans="1:1" x14ac:dyDescent="0.25">
      <c r="A15276" t="e">
        <f>Produkty[[#This Row],[Symbol]]</f>
        <v>#VALUE!</v>
      </c>
    </row>
    <row r="15277" spans="1:1" x14ac:dyDescent="0.25">
      <c r="A15277" t="e">
        <f>Produkty[[#This Row],[Symbol]]</f>
        <v>#VALUE!</v>
      </c>
    </row>
    <row r="15278" spans="1:1" x14ac:dyDescent="0.25">
      <c r="A15278" t="e">
        <f>Produkty[[#This Row],[Symbol]]</f>
        <v>#VALUE!</v>
      </c>
    </row>
    <row r="15279" spans="1:1" x14ac:dyDescent="0.25">
      <c r="A15279" t="e">
        <f>Produkty[[#This Row],[Symbol]]</f>
        <v>#VALUE!</v>
      </c>
    </row>
    <row r="15280" spans="1:1" x14ac:dyDescent="0.25">
      <c r="A15280" t="e">
        <f>Produkty[[#This Row],[Symbol]]</f>
        <v>#VALUE!</v>
      </c>
    </row>
    <row r="15281" spans="1:1" x14ac:dyDescent="0.25">
      <c r="A15281" t="e">
        <f>Produkty[[#This Row],[Symbol]]</f>
        <v>#VALUE!</v>
      </c>
    </row>
    <row r="15282" spans="1:1" x14ac:dyDescent="0.25">
      <c r="A15282" t="e">
        <f>Produkty[[#This Row],[Symbol]]</f>
        <v>#VALUE!</v>
      </c>
    </row>
    <row r="15283" spans="1:1" x14ac:dyDescent="0.25">
      <c r="A15283" t="e">
        <f>Produkty[[#This Row],[Symbol]]</f>
        <v>#VALUE!</v>
      </c>
    </row>
    <row r="15284" spans="1:1" x14ac:dyDescent="0.25">
      <c r="A15284" t="e">
        <f>Produkty[[#This Row],[Symbol]]</f>
        <v>#VALUE!</v>
      </c>
    </row>
    <row r="15285" spans="1:1" x14ac:dyDescent="0.25">
      <c r="A15285" t="e">
        <f>Produkty[[#This Row],[Symbol]]</f>
        <v>#VALUE!</v>
      </c>
    </row>
    <row r="15286" spans="1:1" x14ac:dyDescent="0.25">
      <c r="A15286" t="e">
        <f>Produkty[[#This Row],[Symbol]]</f>
        <v>#VALUE!</v>
      </c>
    </row>
    <row r="15287" spans="1:1" x14ac:dyDescent="0.25">
      <c r="A15287" t="e">
        <f>Produkty[[#This Row],[Symbol]]</f>
        <v>#VALUE!</v>
      </c>
    </row>
    <row r="15288" spans="1:1" x14ac:dyDescent="0.25">
      <c r="A15288" t="e">
        <f>Produkty[[#This Row],[Symbol]]</f>
        <v>#VALUE!</v>
      </c>
    </row>
    <row r="15289" spans="1:1" x14ac:dyDescent="0.25">
      <c r="A15289" t="e">
        <f>Produkty[[#This Row],[Symbol]]</f>
        <v>#VALUE!</v>
      </c>
    </row>
    <row r="15290" spans="1:1" x14ac:dyDescent="0.25">
      <c r="A15290" t="e">
        <f>Produkty[[#This Row],[Symbol]]</f>
        <v>#VALUE!</v>
      </c>
    </row>
    <row r="15291" spans="1:1" x14ac:dyDescent="0.25">
      <c r="A15291" t="e">
        <f>Produkty[[#This Row],[Symbol]]</f>
        <v>#VALUE!</v>
      </c>
    </row>
    <row r="15292" spans="1:1" x14ac:dyDescent="0.25">
      <c r="A15292" t="e">
        <f>Produkty[[#This Row],[Symbol]]</f>
        <v>#VALUE!</v>
      </c>
    </row>
    <row r="15293" spans="1:1" x14ac:dyDescent="0.25">
      <c r="A15293" t="e">
        <f>Produkty[[#This Row],[Symbol]]</f>
        <v>#VALUE!</v>
      </c>
    </row>
    <row r="15294" spans="1:1" x14ac:dyDescent="0.25">
      <c r="A15294" t="e">
        <f>Produkty[[#This Row],[Symbol]]</f>
        <v>#VALUE!</v>
      </c>
    </row>
    <row r="15295" spans="1:1" x14ac:dyDescent="0.25">
      <c r="A15295" t="e">
        <f>Produkty[[#This Row],[Symbol]]</f>
        <v>#VALUE!</v>
      </c>
    </row>
    <row r="15296" spans="1:1" x14ac:dyDescent="0.25">
      <c r="A15296" t="e">
        <f>Produkty[[#This Row],[Symbol]]</f>
        <v>#VALUE!</v>
      </c>
    </row>
    <row r="15297" spans="1:1" x14ac:dyDescent="0.25">
      <c r="A15297" t="e">
        <f>Produkty[[#This Row],[Symbol]]</f>
        <v>#VALUE!</v>
      </c>
    </row>
    <row r="15298" spans="1:1" x14ac:dyDescent="0.25">
      <c r="A15298" t="e">
        <f>Produkty[[#This Row],[Symbol]]</f>
        <v>#VALUE!</v>
      </c>
    </row>
    <row r="15299" spans="1:1" x14ac:dyDescent="0.25">
      <c r="A15299" t="e">
        <f>Produkty[[#This Row],[Symbol]]</f>
        <v>#VALUE!</v>
      </c>
    </row>
    <row r="15300" spans="1:1" x14ac:dyDescent="0.25">
      <c r="A15300" t="e">
        <f>Produkty[[#This Row],[Symbol]]</f>
        <v>#VALUE!</v>
      </c>
    </row>
    <row r="15301" spans="1:1" x14ac:dyDescent="0.25">
      <c r="A15301" t="e">
        <f>Produkty[[#This Row],[Symbol]]</f>
        <v>#VALUE!</v>
      </c>
    </row>
    <row r="15302" spans="1:1" x14ac:dyDescent="0.25">
      <c r="A15302" t="e">
        <f>Produkty[[#This Row],[Symbol]]</f>
        <v>#VALUE!</v>
      </c>
    </row>
    <row r="15303" spans="1:1" x14ac:dyDescent="0.25">
      <c r="A15303" t="e">
        <f>Produkty[[#This Row],[Symbol]]</f>
        <v>#VALUE!</v>
      </c>
    </row>
    <row r="15304" spans="1:1" x14ac:dyDescent="0.25">
      <c r="A15304" t="e">
        <f>Produkty[[#This Row],[Symbol]]</f>
        <v>#VALUE!</v>
      </c>
    </row>
    <row r="15305" spans="1:1" x14ac:dyDescent="0.25">
      <c r="A15305" t="e">
        <f>Produkty[[#This Row],[Symbol]]</f>
        <v>#VALUE!</v>
      </c>
    </row>
    <row r="15306" spans="1:1" x14ac:dyDescent="0.25">
      <c r="A15306" t="e">
        <f>Produkty[[#This Row],[Symbol]]</f>
        <v>#VALUE!</v>
      </c>
    </row>
    <row r="15307" spans="1:1" x14ac:dyDescent="0.25">
      <c r="A15307" t="e">
        <f>Produkty[[#This Row],[Symbol]]</f>
        <v>#VALUE!</v>
      </c>
    </row>
    <row r="15308" spans="1:1" x14ac:dyDescent="0.25">
      <c r="A15308" t="e">
        <f>Produkty[[#This Row],[Symbol]]</f>
        <v>#VALUE!</v>
      </c>
    </row>
    <row r="15309" spans="1:1" x14ac:dyDescent="0.25">
      <c r="A15309" t="e">
        <f>Produkty[[#This Row],[Symbol]]</f>
        <v>#VALUE!</v>
      </c>
    </row>
    <row r="15310" spans="1:1" x14ac:dyDescent="0.25">
      <c r="A15310" t="e">
        <f>Produkty[[#This Row],[Symbol]]</f>
        <v>#VALUE!</v>
      </c>
    </row>
    <row r="15311" spans="1:1" x14ac:dyDescent="0.25">
      <c r="A15311" t="e">
        <f>Produkty[[#This Row],[Symbol]]</f>
        <v>#VALUE!</v>
      </c>
    </row>
    <row r="15312" spans="1:1" x14ac:dyDescent="0.25">
      <c r="A15312" t="e">
        <f>Produkty[[#This Row],[Symbol]]</f>
        <v>#VALUE!</v>
      </c>
    </row>
    <row r="15313" spans="1:1" x14ac:dyDescent="0.25">
      <c r="A15313" t="e">
        <f>Produkty[[#This Row],[Symbol]]</f>
        <v>#VALUE!</v>
      </c>
    </row>
    <row r="15314" spans="1:1" x14ac:dyDescent="0.25">
      <c r="A15314" t="e">
        <f>Produkty[[#This Row],[Symbol]]</f>
        <v>#VALUE!</v>
      </c>
    </row>
    <row r="15315" spans="1:1" x14ac:dyDescent="0.25">
      <c r="A15315" t="e">
        <f>Produkty[[#This Row],[Symbol]]</f>
        <v>#VALUE!</v>
      </c>
    </row>
    <row r="15316" spans="1:1" x14ac:dyDescent="0.25">
      <c r="A15316" t="e">
        <f>Produkty[[#This Row],[Symbol]]</f>
        <v>#VALUE!</v>
      </c>
    </row>
    <row r="15317" spans="1:1" x14ac:dyDescent="0.25">
      <c r="A15317" t="e">
        <f>Produkty[[#This Row],[Symbol]]</f>
        <v>#VALUE!</v>
      </c>
    </row>
    <row r="15318" spans="1:1" x14ac:dyDescent="0.25">
      <c r="A15318" t="e">
        <f>Produkty[[#This Row],[Symbol]]</f>
        <v>#VALUE!</v>
      </c>
    </row>
    <row r="15319" spans="1:1" x14ac:dyDescent="0.25">
      <c r="A15319" t="e">
        <f>Produkty[[#This Row],[Symbol]]</f>
        <v>#VALUE!</v>
      </c>
    </row>
    <row r="15320" spans="1:1" x14ac:dyDescent="0.25">
      <c r="A15320" t="e">
        <f>Produkty[[#This Row],[Symbol]]</f>
        <v>#VALUE!</v>
      </c>
    </row>
    <row r="15321" spans="1:1" x14ac:dyDescent="0.25">
      <c r="A15321" t="e">
        <f>Produkty[[#This Row],[Symbol]]</f>
        <v>#VALUE!</v>
      </c>
    </row>
    <row r="15322" spans="1:1" x14ac:dyDescent="0.25">
      <c r="A15322" t="e">
        <f>Produkty[[#This Row],[Symbol]]</f>
        <v>#VALUE!</v>
      </c>
    </row>
    <row r="15323" spans="1:1" x14ac:dyDescent="0.25">
      <c r="A15323" t="e">
        <f>Produkty[[#This Row],[Symbol]]</f>
        <v>#VALUE!</v>
      </c>
    </row>
    <row r="15324" spans="1:1" x14ac:dyDescent="0.25">
      <c r="A15324" t="e">
        <f>Produkty[[#This Row],[Symbol]]</f>
        <v>#VALUE!</v>
      </c>
    </row>
    <row r="15325" spans="1:1" x14ac:dyDescent="0.25">
      <c r="A15325" t="e">
        <f>Produkty[[#This Row],[Symbol]]</f>
        <v>#VALUE!</v>
      </c>
    </row>
    <row r="15326" spans="1:1" x14ac:dyDescent="0.25">
      <c r="A15326" t="e">
        <f>Produkty[[#This Row],[Symbol]]</f>
        <v>#VALUE!</v>
      </c>
    </row>
    <row r="15327" spans="1:1" x14ac:dyDescent="0.25">
      <c r="A15327" t="e">
        <f>Produkty[[#This Row],[Symbol]]</f>
        <v>#VALUE!</v>
      </c>
    </row>
    <row r="15328" spans="1:1" x14ac:dyDescent="0.25">
      <c r="A15328" t="e">
        <f>Produkty[[#This Row],[Symbol]]</f>
        <v>#VALUE!</v>
      </c>
    </row>
    <row r="15329" spans="1:1" x14ac:dyDescent="0.25">
      <c r="A15329" t="e">
        <f>Produkty[[#This Row],[Symbol]]</f>
        <v>#VALUE!</v>
      </c>
    </row>
    <row r="15330" spans="1:1" x14ac:dyDescent="0.25">
      <c r="A15330" t="e">
        <f>Produkty[[#This Row],[Symbol]]</f>
        <v>#VALUE!</v>
      </c>
    </row>
    <row r="15331" spans="1:1" x14ac:dyDescent="0.25">
      <c r="A15331" t="e">
        <f>Produkty[[#This Row],[Symbol]]</f>
        <v>#VALUE!</v>
      </c>
    </row>
    <row r="15332" spans="1:1" x14ac:dyDescent="0.25">
      <c r="A15332" t="e">
        <f>Produkty[[#This Row],[Symbol]]</f>
        <v>#VALUE!</v>
      </c>
    </row>
    <row r="15333" spans="1:1" x14ac:dyDescent="0.25">
      <c r="A15333" t="e">
        <f>Produkty[[#This Row],[Symbol]]</f>
        <v>#VALUE!</v>
      </c>
    </row>
    <row r="15334" spans="1:1" x14ac:dyDescent="0.25">
      <c r="A15334" t="e">
        <f>Produkty[[#This Row],[Symbol]]</f>
        <v>#VALUE!</v>
      </c>
    </row>
    <row r="15335" spans="1:1" x14ac:dyDescent="0.25">
      <c r="A15335" t="e">
        <f>Produkty[[#This Row],[Symbol]]</f>
        <v>#VALUE!</v>
      </c>
    </row>
    <row r="15336" spans="1:1" x14ac:dyDescent="0.25">
      <c r="A15336" t="e">
        <f>Produkty[[#This Row],[Symbol]]</f>
        <v>#VALUE!</v>
      </c>
    </row>
    <row r="15337" spans="1:1" x14ac:dyDescent="0.25">
      <c r="A15337" t="e">
        <f>Produkty[[#This Row],[Symbol]]</f>
        <v>#VALUE!</v>
      </c>
    </row>
    <row r="15338" spans="1:1" x14ac:dyDescent="0.25">
      <c r="A15338" t="e">
        <f>Produkty[[#This Row],[Symbol]]</f>
        <v>#VALUE!</v>
      </c>
    </row>
    <row r="15339" spans="1:1" x14ac:dyDescent="0.25">
      <c r="A15339" t="e">
        <f>Produkty[[#This Row],[Symbol]]</f>
        <v>#VALUE!</v>
      </c>
    </row>
    <row r="15340" spans="1:1" x14ac:dyDescent="0.25">
      <c r="A15340" t="e">
        <f>Produkty[[#This Row],[Symbol]]</f>
        <v>#VALUE!</v>
      </c>
    </row>
    <row r="15341" spans="1:1" x14ac:dyDescent="0.25">
      <c r="A15341" t="e">
        <f>Produkty[[#This Row],[Symbol]]</f>
        <v>#VALUE!</v>
      </c>
    </row>
    <row r="15342" spans="1:1" x14ac:dyDescent="0.25">
      <c r="A15342" t="e">
        <f>Produkty[[#This Row],[Symbol]]</f>
        <v>#VALUE!</v>
      </c>
    </row>
    <row r="15343" spans="1:1" x14ac:dyDescent="0.25">
      <c r="A15343" t="e">
        <f>Produkty[[#This Row],[Symbol]]</f>
        <v>#VALUE!</v>
      </c>
    </row>
    <row r="15344" spans="1:1" x14ac:dyDescent="0.25">
      <c r="A15344" t="e">
        <f>Produkty[[#This Row],[Symbol]]</f>
        <v>#VALUE!</v>
      </c>
    </row>
    <row r="15345" spans="1:1" x14ac:dyDescent="0.25">
      <c r="A15345" t="e">
        <f>Produkty[[#This Row],[Symbol]]</f>
        <v>#VALUE!</v>
      </c>
    </row>
    <row r="15346" spans="1:1" x14ac:dyDescent="0.25">
      <c r="A15346" t="e">
        <f>Produkty[[#This Row],[Symbol]]</f>
        <v>#VALUE!</v>
      </c>
    </row>
    <row r="15347" spans="1:1" x14ac:dyDescent="0.25">
      <c r="A15347" t="e">
        <f>Produkty[[#This Row],[Symbol]]</f>
        <v>#VALUE!</v>
      </c>
    </row>
    <row r="15348" spans="1:1" x14ac:dyDescent="0.25">
      <c r="A15348" t="e">
        <f>Produkty[[#This Row],[Symbol]]</f>
        <v>#VALUE!</v>
      </c>
    </row>
    <row r="15349" spans="1:1" x14ac:dyDescent="0.25">
      <c r="A15349" t="e">
        <f>Produkty[[#This Row],[Symbol]]</f>
        <v>#VALUE!</v>
      </c>
    </row>
    <row r="15350" spans="1:1" x14ac:dyDescent="0.25">
      <c r="A15350" t="e">
        <f>Produkty[[#This Row],[Symbol]]</f>
        <v>#VALUE!</v>
      </c>
    </row>
    <row r="15351" spans="1:1" x14ac:dyDescent="0.25">
      <c r="A15351" t="e">
        <f>Produkty[[#This Row],[Symbol]]</f>
        <v>#VALUE!</v>
      </c>
    </row>
    <row r="15352" spans="1:1" x14ac:dyDescent="0.25">
      <c r="A15352" t="e">
        <f>Produkty[[#This Row],[Symbol]]</f>
        <v>#VALUE!</v>
      </c>
    </row>
    <row r="15353" spans="1:1" x14ac:dyDescent="0.25">
      <c r="A15353" t="e">
        <f>Produkty[[#This Row],[Symbol]]</f>
        <v>#VALUE!</v>
      </c>
    </row>
    <row r="15354" spans="1:1" x14ac:dyDescent="0.25">
      <c r="A15354" t="e">
        <f>Produkty[[#This Row],[Symbol]]</f>
        <v>#VALUE!</v>
      </c>
    </row>
    <row r="15355" spans="1:1" x14ac:dyDescent="0.25">
      <c r="A15355" t="e">
        <f>Produkty[[#This Row],[Symbol]]</f>
        <v>#VALUE!</v>
      </c>
    </row>
    <row r="15356" spans="1:1" x14ac:dyDescent="0.25">
      <c r="A15356" t="e">
        <f>Produkty[[#This Row],[Symbol]]</f>
        <v>#VALUE!</v>
      </c>
    </row>
    <row r="15357" spans="1:1" x14ac:dyDescent="0.25">
      <c r="A15357" t="e">
        <f>Produkty[[#This Row],[Symbol]]</f>
        <v>#VALUE!</v>
      </c>
    </row>
    <row r="15358" spans="1:1" x14ac:dyDescent="0.25">
      <c r="A15358" t="e">
        <f>Produkty[[#This Row],[Symbol]]</f>
        <v>#VALUE!</v>
      </c>
    </row>
    <row r="15359" spans="1:1" x14ac:dyDescent="0.25">
      <c r="A15359" t="e">
        <f>Produkty[[#This Row],[Symbol]]</f>
        <v>#VALUE!</v>
      </c>
    </row>
    <row r="15360" spans="1:1" x14ac:dyDescent="0.25">
      <c r="A15360" t="e">
        <f>Produkty[[#This Row],[Symbol]]</f>
        <v>#VALUE!</v>
      </c>
    </row>
    <row r="15361" spans="1:1" x14ac:dyDescent="0.25">
      <c r="A15361" t="e">
        <f>Produkty[[#This Row],[Symbol]]</f>
        <v>#VALUE!</v>
      </c>
    </row>
    <row r="15362" spans="1:1" x14ac:dyDescent="0.25">
      <c r="A15362" t="e">
        <f>Produkty[[#This Row],[Symbol]]</f>
        <v>#VALUE!</v>
      </c>
    </row>
    <row r="15363" spans="1:1" x14ac:dyDescent="0.25">
      <c r="A15363" t="e">
        <f>Produkty[[#This Row],[Symbol]]</f>
        <v>#VALUE!</v>
      </c>
    </row>
    <row r="15364" spans="1:1" x14ac:dyDescent="0.25">
      <c r="A15364" t="e">
        <f>Produkty[[#This Row],[Symbol]]</f>
        <v>#VALUE!</v>
      </c>
    </row>
    <row r="15365" spans="1:1" x14ac:dyDescent="0.25">
      <c r="A15365" t="e">
        <f>Produkty[[#This Row],[Symbol]]</f>
        <v>#VALUE!</v>
      </c>
    </row>
    <row r="15366" spans="1:1" x14ac:dyDescent="0.25">
      <c r="A15366" t="e">
        <f>Produkty[[#This Row],[Symbol]]</f>
        <v>#VALUE!</v>
      </c>
    </row>
    <row r="15367" spans="1:1" x14ac:dyDescent="0.25">
      <c r="A15367" t="e">
        <f>Produkty[[#This Row],[Symbol]]</f>
        <v>#VALUE!</v>
      </c>
    </row>
    <row r="15368" spans="1:1" x14ac:dyDescent="0.25">
      <c r="A15368" t="e">
        <f>Produkty[[#This Row],[Symbol]]</f>
        <v>#VALUE!</v>
      </c>
    </row>
    <row r="15369" spans="1:1" x14ac:dyDescent="0.25">
      <c r="A15369" t="e">
        <f>Produkty[[#This Row],[Symbol]]</f>
        <v>#VALUE!</v>
      </c>
    </row>
    <row r="15370" spans="1:1" x14ac:dyDescent="0.25">
      <c r="A15370" t="e">
        <f>Produkty[[#This Row],[Symbol]]</f>
        <v>#VALUE!</v>
      </c>
    </row>
    <row r="15371" spans="1:1" x14ac:dyDescent="0.25">
      <c r="A15371" t="e">
        <f>Produkty[[#This Row],[Symbol]]</f>
        <v>#VALUE!</v>
      </c>
    </row>
    <row r="15372" spans="1:1" x14ac:dyDescent="0.25">
      <c r="A15372" t="e">
        <f>Produkty[[#This Row],[Symbol]]</f>
        <v>#VALUE!</v>
      </c>
    </row>
    <row r="15373" spans="1:1" x14ac:dyDescent="0.25">
      <c r="A15373" t="e">
        <f>Produkty[[#This Row],[Symbol]]</f>
        <v>#VALUE!</v>
      </c>
    </row>
    <row r="15374" spans="1:1" x14ac:dyDescent="0.25">
      <c r="A15374" t="e">
        <f>Produkty[[#This Row],[Symbol]]</f>
        <v>#VALUE!</v>
      </c>
    </row>
    <row r="15375" spans="1:1" x14ac:dyDescent="0.25">
      <c r="A15375" t="e">
        <f>Produkty[[#This Row],[Symbol]]</f>
        <v>#VALUE!</v>
      </c>
    </row>
    <row r="15376" spans="1:1" x14ac:dyDescent="0.25">
      <c r="A15376" t="e">
        <f>Produkty[[#This Row],[Symbol]]</f>
        <v>#VALUE!</v>
      </c>
    </row>
    <row r="15377" spans="1:1" x14ac:dyDescent="0.25">
      <c r="A15377" t="e">
        <f>Produkty[[#This Row],[Symbol]]</f>
        <v>#VALUE!</v>
      </c>
    </row>
    <row r="15378" spans="1:1" x14ac:dyDescent="0.25">
      <c r="A15378" t="e">
        <f>Produkty[[#This Row],[Symbol]]</f>
        <v>#VALUE!</v>
      </c>
    </row>
    <row r="15379" spans="1:1" x14ac:dyDescent="0.25">
      <c r="A15379" t="e">
        <f>Produkty[[#This Row],[Symbol]]</f>
        <v>#VALUE!</v>
      </c>
    </row>
    <row r="15380" spans="1:1" x14ac:dyDescent="0.25">
      <c r="A15380" t="e">
        <f>Produkty[[#This Row],[Symbol]]</f>
        <v>#VALUE!</v>
      </c>
    </row>
    <row r="15381" spans="1:1" x14ac:dyDescent="0.25">
      <c r="A15381" t="e">
        <f>Produkty[[#This Row],[Symbol]]</f>
        <v>#VALUE!</v>
      </c>
    </row>
    <row r="15382" spans="1:1" x14ac:dyDescent="0.25">
      <c r="A15382" t="e">
        <f>Produkty[[#This Row],[Symbol]]</f>
        <v>#VALUE!</v>
      </c>
    </row>
    <row r="15383" spans="1:1" x14ac:dyDescent="0.25">
      <c r="A15383" t="e">
        <f>Produkty[[#This Row],[Symbol]]</f>
        <v>#VALUE!</v>
      </c>
    </row>
    <row r="15384" spans="1:1" x14ac:dyDescent="0.25">
      <c r="A15384" t="e">
        <f>Produkty[[#This Row],[Symbol]]</f>
        <v>#VALUE!</v>
      </c>
    </row>
    <row r="15385" spans="1:1" x14ac:dyDescent="0.25">
      <c r="A15385" t="e">
        <f>Produkty[[#This Row],[Symbol]]</f>
        <v>#VALUE!</v>
      </c>
    </row>
    <row r="15386" spans="1:1" x14ac:dyDescent="0.25">
      <c r="A15386" t="e">
        <f>Produkty[[#This Row],[Symbol]]</f>
        <v>#VALUE!</v>
      </c>
    </row>
    <row r="15387" spans="1:1" x14ac:dyDescent="0.25">
      <c r="A15387" t="e">
        <f>Produkty[[#This Row],[Symbol]]</f>
        <v>#VALUE!</v>
      </c>
    </row>
    <row r="15388" spans="1:1" x14ac:dyDescent="0.25">
      <c r="A15388" t="e">
        <f>Produkty[[#This Row],[Symbol]]</f>
        <v>#VALUE!</v>
      </c>
    </row>
    <row r="15389" spans="1:1" x14ac:dyDescent="0.25">
      <c r="A15389" t="e">
        <f>Produkty[[#This Row],[Symbol]]</f>
        <v>#VALUE!</v>
      </c>
    </row>
    <row r="15390" spans="1:1" x14ac:dyDescent="0.25">
      <c r="A15390" t="e">
        <f>Produkty[[#This Row],[Symbol]]</f>
        <v>#VALUE!</v>
      </c>
    </row>
    <row r="15391" spans="1:1" x14ac:dyDescent="0.25">
      <c r="A15391" t="e">
        <f>Produkty[[#This Row],[Symbol]]</f>
        <v>#VALUE!</v>
      </c>
    </row>
    <row r="15392" spans="1:1" x14ac:dyDescent="0.25">
      <c r="A15392" t="e">
        <f>Produkty[[#This Row],[Symbol]]</f>
        <v>#VALUE!</v>
      </c>
    </row>
    <row r="15393" spans="1:1" x14ac:dyDescent="0.25">
      <c r="A15393" t="e">
        <f>Produkty[[#This Row],[Symbol]]</f>
        <v>#VALUE!</v>
      </c>
    </row>
    <row r="15394" spans="1:1" x14ac:dyDescent="0.25">
      <c r="A15394" t="e">
        <f>Produkty[[#This Row],[Symbol]]</f>
        <v>#VALUE!</v>
      </c>
    </row>
    <row r="15395" spans="1:1" x14ac:dyDescent="0.25">
      <c r="A15395" t="e">
        <f>Produkty[[#This Row],[Symbol]]</f>
        <v>#VALUE!</v>
      </c>
    </row>
    <row r="15396" spans="1:1" x14ac:dyDescent="0.25">
      <c r="A15396" t="e">
        <f>Produkty[[#This Row],[Symbol]]</f>
        <v>#VALUE!</v>
      </c>
    </row>
    <row r="15397" spans="1:1" x14ac:dyDescent="0.25">
      <c r="A15397" t="e">
        <f>Produkty[[#This Row],[Symbol]]</f>
        <v>#VALUE!</v>
      </c>
    </row>
    <row r="15398" spans="1:1" x14ac:dyDescent="0.25">
      <c r="A15398" t="e">
        <f>Produkty[[#This Row],[Symbol]]</f>
        <v>#VALUE!</v>
      </c>
    </row>
    <row r="15399" spans="1:1" x14ac:dyDescent="0.25">
      <c r="A15399" t="e">
        <f>Produkty[[#This Row],[Symbol]]</f>
        <v>#VALUE!</v>
      </c>
    </row>
    <row r="15400" spans="1:1" x14ac:dyDescent="0.25">
      <c r="A15400" t="e">
        <f>Produkty[[#This Row],[Symbol]]</f>
        <v>#VALUE!</v>
      </c>
    </row>
    <row r="15401" spans="1:1" x14ac:dyDescent="0.25">
      <c r="A15401" t="e">
        <f>Produkty[[#This Row],[Symbol]]</f>
        <v>#VALUE!</v>
      </c>
    </row>
    <row r="15402" spans="1:1" x14ac:dyDescent="0.25">
      <c r="A15402" t="e">
        <f>Produkty[[#This Row],[Symbol]]</f>
        <v>#VALUE!</v>
      </c>
    </row>
    <row r="15403" spans="1:1" x14ac:dyDescent="0.25">
      <c r="A15403" t="e">
        <f>Produkty[[#This Row],[Symbol]]</f>
        <v>#VALUE!</v>
      </c>
    </row>
    <row r="15404" spans="1:1" x14ac:dyDescent="0.25">
      <c r="A15404" t="e">
        <f>Produkty[[#This Row],[Symbol]]</f>
        <v>#VALUE!</v>
      </c>
    </row>
    <row r="15405" spans="1:1" x14ac:dyDescent="0.25">
      <c r="A15405" t="e">
        <f>Produkty[[#This Row],[Symbol]]</f>
        <v>#VALUE!</v>
      </c>
    </row>
    <row r="15406" spans="1:1" x14ac:dyDescent="0.25">
      <c r="A15406" t="e">
        <f>Produkty[[#This Row],[Symbol]]</f>
        <v>#VALUE!</v>
      </c>
    </row>
    <row r="15407" spans="1:1" x14ac:dyDescent="0.25">
      <c r="A15407" t="e">
        <f>Produkty[[#This Row],[Symbol]]</f>
        <v>#VALUE!</v>
      </c>
    </row>
    <row r="15408" spans="1:1" x14ac:dyDescent="0.25">
      <c r="A15408" t="e">
        <f>Produkty[[#This Row],[Symbol]]</f>
        <v>#VALUE!</v>
      </c>
    </row>
    <row r="15409" spans="1:1" x14ac:dyDescent="0.25">
      <c r="A15409" t="e">
        <f>Produkty[[#This Row],[Symbol]]</f>
        <v>#VALUE!</v>
      </c>
    </row>
    <row r="15410" spans="1:1" x14ac:dyDescent="0.25">
      <c r="A15410" t="e">
        <f>Produkty[[#This Row],[Symbol]]</f>
        <v>#VALUE!</v>
      </c>
    </row>
    <row r="15411" spans="1:1" x14ac:dyDescent="0.25">
      <c r="A15411" t="e">
        <f>Produkty[[#This Row],[Symbol]]</f>
        <v>#VALUE!</v>
      </c>
    </row>
    <row r="15412" spans="1:1" x14ac:dyDescent="0.25">
      <c r="A15412" t="e">
        <f>Produkty[[#This Row],[Symbol]]</f>
        <v>#VALUE!</v>
      </c>
    </row>
    <row r="15413" spans="1:1" x14ac:dyDescent="0.25">
      <c r="A15413" t="e">
        <f>Produkty[[#This Row],[Symbol]]</f>
        <v>#VALUE!</v>
      </c>
    </row>
    <row r="15414" spans="1:1" x14ac:dyDescent="0.25">
      <c r="A15414" t="e">
        <f>Produkty[[#This Row],[Symbol]]</f>
        <v>#VALUE!</v>
      </c>
    </row>
    <row r="15415" spans="1:1" x14ac:dyDescent="0.25">
      <c r="A15415" t="e">
        <f>Produkty[[#This Row],[Symbol]]</f>
        <v>#VALUE!</v>
      </c>
    </row>
    <row r="15416" spans="1:1" x14ac:dyDescent="0.25">
      <c r="A15416" t="e">
        <f>Produkty[[#This Row],[Symbol]]</f>
        <v>#VALUE!</v>
      </c>
    </row>
    <row r="15417" spans="1:1" x14ac:dyDescent="0.25">
      <c r="A15417" t="e">
        <f>Produkty[[#This Row],[Symbol]]</f>
        <v>#VALUE!</v>
      </c>
    </row>
    <row r="15418" spans="1:1" x14ac:dyDescent="0.25">
      <c r="A15418" t="e">
        <f>Produkty[[#This Row],[Symbol]]</f>
        <v>#VALUE!</v>
      </c>
    </row>
    <row r="15419" spans="1:1" x14ac:dyDescent="0.25">
      <c r="A15419" t="e">
        <f>Produkty[[#This Row],[Symbol]]</f>
        <v>#VALUE!</v>
      </c>
    </row>
    <row r="15420" spans="1:1" x14ac:dyDescent="0.25">
      <c r="A15420" t="e">
        <f>Produkty[[#This Row],[Symbol]]</f>
        <v>#VALUE!</v>
      </c>
    </row>
    <row r="15421" spans="1:1" x14ac:dyDescent="0.25">
      <c r="A15421" t="e">
        <f>Produkty[[#This Row],[Symbol]]</f>
        <v>#VALUE!</v>
      </c>
    </row>
    <row r="15422" spans="1:1" x14ac:dyDescent="0.25">
      <c r="A15422" t="e">
        <f>Produkty[[#This Row],[Symbol]]</f>
        <v>#VALUE!</v>
      </c>
    </row>
    <row r="15423" spans="1:1" x14ac:dyDescent="0.25">
      <c r="A15423" t="e">
        <f>Produkty[[#This Row],[Symbol]]</f>
        <v>#VALUE!</v>
      </c>
    </row>
    <row r="15424" spans="1:1" x14ac:dyDescent="0.25">
      <c r="A15424" t="e">
        <f>Produkty[[#This Row],[Symbol]]</f>
        <v>#VALUE!</v>
      </c>
    </row>
    <row r="15425" spans="1:1" x14ac:dyDescent="0.25">
      <c r="A15425" t="e">
        <f>Produkty[[#This Row],[Symbol]]</f>
        <v>#VALUE!</v>
      </c>
    </row>
    <row r="15426" spans="1:1" x14ac:dyDescent="0.25">
      <c r="A15426" t="e">
        <f>Produkty[[#This Row],[Symbol]]</f>
        <v>#VALUE!</v>
      </c>
    </row>
    <row r="15427" spans="1:1" x14ac:dyDescent="0.25">
      <c r="A15427" t="e">
        <f>Produkty[[#This Row],[Symbol]]</f>
        <v>#VALUE!</v>
      </c>
    </row>
    <row r="15428" spans="1:1" x14ac:dyDescent="0.25">
      <c r="A15428" t="e">
        <f>Produkty[[#This Row],[Symbol]]</f>
        <v>#VALUE!</v>
      </c>
    </row>
    <row r="15429" spans="1:1" x14ac:dyDescent="0.25">
      <c r="A15429" t="e">
        <f>Produkty[[#This Row],[Symbol]]</f>
        <v>#VALUE!</v>
      </c>
    </row>
    <row r="15430" spans="1:1" x14ac:dyDescent="0.25">
      <c r="A15430" t="e">
        <f>Produkty[[#This Row],[Symbol]]</f>
        <v>#VALUE!</v>
      </c>
    </row>
    <row r="15431" spans="1:1" x14ac:dyDescent="0.25">
      <c r="A15431" t="e">
        <f>Produkty[[#This Row],[Symbol]]</f>
        <v>#VALUE!</v>
      </c>
    </row>
    <row r="15432" spans="1:1" x14ac:dyDescent="0.25">
      <c r="A15432" t="e">
        <f>Produkty[[#This Row],[Symbol]]</f>
        <v>#VALUE!</v>
      </c>
    </row>
    <row r="15433" spans="1:1" x14ac:dyDescent="0.25">
      <c r="A15433" t="e">
        <f>Produkty[[#This Row],[Symbol]]</f>
        <v>#VALUE!</v>
      </c>
    </row>
    <row r="15434" spans="1:1" x14ac:dyDescent="0.25">
      <c r="A15434" t="e">
        <f>Produkty[[#This Row],[Symbol]]</f>
        <v>#VALUE!</v>
      </c>
    </row>
    <row r="15435" spans="1:1" x14ac:dyDescent="0.25">
      <c r="A15435" t="e">
        <f>Produkty[[#This Row],[Symbol]]</f>
        <v>#VALUE!</v>
      </c>
    </row>
    <row r="15436" spans="1:1" x14ac:dyDescent="0.25">
      <c r="A15436" t="e">
        <f>Produkty[[#This Row],[Symbol]]</f>
        <v>#VALUE!</v>
      </c>
    </row>
    <row r="15437" spans="1:1" x14ac:dyDescent="0.25">
      <c r="A15437" t="e">
        <f>Produkty[[#This Row],[Symbol]]</f>
        <v>#VALUE!</v>
      </c>
    </row>
    <row r="15438" spans="1:1" x14ac:dyDescent="0.25">
      <c r="A15438" t="e">
        <f>Produkty[[#This Row],[Symbol]]</f>
        <v>#VALUE!</v>
      </c>
    </row>
    <row r="15439" spans="1:1" x14ac:dyDescent="0.25">
      <c r="A15439" t="e">
        <f>Produkty[[#This Row],[Symbol]]</f>
        <v>#VALUE!</v>
      </c>
    </row>
    <row r="15440" spans="1:1" x14ac:dyDescent="0.25">
      <c r="A15440" t="e">
        <f>Produkty[[#This Row],[Symbol]]</f>
        <v>#VALUE!</v>
      </c>
    </row>
    <row r="15441" spans="1:1" x14ac:dyDescent="0.25">
      <c r="A15441" t="e">
        <f>Produkty[[#This Row],[Symbol]]</f>
        <v>#VALUE!</v>
      </c>
    </row>
    <row r="15442" spans="1:1" x14ac:dyDescent="0.25">
      <c r="A15442" t="e">
        <f>Produkty[[#This Row],[Symbol]]</f>
        <v>#VALUE!</v>
      </c>
    </row>
    <row r="15443" spans="1:1" x14ac:dyDescent="0.25">
      <c r="A15443" t="e">
        <f>Produkty[[#This Row],[Symbol]]</f>
        <v>#VALUE!</v>
      </c>
    </row>
    <row r="15444" spans="1:1" x14ac:dyDescent="0.25">
      <c r="A15444" t="e">
        <f>Produkty[[#This Row],[Symbol]]</f>
        <v>#VALUE!</v>
      </c>
    </row>
    <row r="15445" spans="1:1" x14ac:dyDescent="0.25">
      <c r="A15445" t="e">
        <f>Produkty[[#This Row],[Symbol]]</f>
        <v>#VALUE!</v>
      </c>
    </row>
    <row r="15446" spans="1:1" x14ac:dyDescent="0.25">
      <c r="A15446" t="e">
        <f>Produkty[[#This Row],[Symbol]]</f>
        <v>#VALUE!</v>
      </c>
    </row>
    <row r="15447" spans="1:1" x14ac:dyDescent="0.25">
      <c r="A15447" t="e">
        <f>Produkty[[#This Row],[Symbol]]</f>
        <v>#VALUE!</v>
      </c>
    </row>
    <row r="15448" spans="1:1" x14ac:dyDescent="0.25">
      <c r="A15448" t="e">
        <f>Produkty[[#This Row],[Symbol]]</f>
        <v>#VALUE!</v>
      </c>
    </row>
    <row r="15449" spans="1:1" x14ac:dyDescent="0.25">
      <c r="A15449" t="e">
        <f>Produkty[[#This Row],[Symbol]]</f>
        <v>#VALUE!</v>
      </c>
    </row>
    <row r="15450" spans="1:1" x14ac:dyDescent="0.25">
      <c r="A15450" t="e">
        <f>Produkty[[#This Row],[Symbol]]</f>
        <v>#VALUE!</v>
      </c>
    </row>
    <row r="15451" spans="1:1" x14ac:dyDescent="0.25">
      <c r="A15451" t="e">
        <f>Produkty[[#This Row],[Symbol]]</f>
        <v>#VALUE!</v>
      </c>
    </row>
    <row r="15452" spans="1:1" x14ac:dyDescent="0.25">
      <c r="A15452" t="e">
        <f>Produkty[[#This Row],[Symbol]]</f>
        <v>#VALUE!</v>
      </c>
    </row>
    <row r="15453" spans="1:1" x14ac:dyDescent="0.25">
      <c r="A15453" t="e">
        <f>Produkty[[#This Row],[Symbol]]</f>
        <v>#VALUE!</v>
      </c>
    </row>
    <row r="15454" spans="1:1" x14ac:dyDescent="0.25">
      <c r="A15454" t="e">
        <f>Produkty[[#This Row],[Symbol]]</f>
        <v>#VALUE!</v>
      </c>
    </row>
    <row r="15455" spans="1:1" x14ac:dyDescent="0.25">
      <c r="A15455" t="e">
        <f>Produkty[[#This Row],[Symbol]]</f>
        <v>#VALUE!</v>
      </c>
    </row>
    <row r="15456" spans="1:1" x14ac:dyDescent="0.25">
      <c r="A15456" t="e">
        <f>Produkty[[#This Row],[Symbol]]</f>
        <v>#VALUE!</v>
      </c>
    </row>
    <row r="15457" spans="1:1" x14ac:dyDescent="0.25">
      <c r="A15457" t="e">
        <f>Produkty[[#This Row],[Symbol]]</f>
        <v>#VALUE!</v>
      </c>
    </row>
    <row r="15458" spans="1:1" x14ac:dyDescent="0.25">
      <c r="A15458" t="e">
        <f>Produkty[[#This Row],[Symbol]]</f>
        <v>#VALUE!</v>
      </c>
    </row>
    <row r="15459" spans="1:1" x14ac:dyDescent="0.25">
      <c r="A15459" t="e">
        <f>Produkty[[#This Row],[Symbol]]</f>
        <v>#VALUE!</v>
      </c>
    </row>
    <row r="15460" spans="1:1" x14ac:dyDescent="0.25">
      <c r="A15460" t="e">
        <f>Produkty[[#This Row],[Symbol]]</f>
        <v>#VALUE!</v>
      </c>
    </row>
    <row r="15461" spans="1:1" x14ac:dyDescent="0.25">
      <c r="A15461" t="e">
        <f>Produkty[[#This Row],[Symbol]]</f>
        <v>#VALUE!</v>
      </c>
    </row>
    <row r="15462" spans="1:1" x14ac:dyDescent="0.25">
      <c r="A15462" t="e">
        <f>Produkty[[#This Row],[Symbol]]</f>
        <v>#VALUE!</v>
      </c>
    </row>
    <row r="15463" spans="1:1" x14ac:dyDescent="0.25">
      <c r="A15463" t="e">
        <f>Produkty[[#This Row],[Symbol]]</f>
        <v>#VALUE!</v>
      </c>
    </row>
    <row r="15464" spans="1:1" x14ac:dyDescent="0.25">
      <c r="A15464" t="e">
        <f>Produkty[[#This Row],[Symbol]]</f>
        <v>#VALUE!</v>
      </c>
    </row>
    <row r="15465" spans="1:1" x14ac:dyDescent="0.25">
      <c r="A15465" t="e">
        <f>Produkty[[#This Row],[Symbol]]</f>
        <v>#VALUE!</v>
      </c>
    </row>
    <row r="15466" spans="1:1" x14ac:dyDescent="0.25">
      <c r="A15466" t="e">
        <f>Produkty[[#This Row],[Symbol]]</f>
        <v>#VALUE!</v>
      </c>
    </row>
    <row r="15467" spans="1:1" x14ac:dyDescent="0.25">
      <c r="A15467" t="e">
        <f>Produkty[[#This Row],[Symbol]]</f>
        <v>#VALUE!</v>
      </c>
    </row>
    <row r="15468" spans="1:1" x14ac:dyDescent="0.25">
      <c r="A15468" t="e">
        <f>Produkty[[#This Row],[Symbol]]</f>
        <v>#VALUE!</v>
      </c>
    </row>
    <row r="15469" spans="1:1" x14ac:dyDescent="0.25">
      <c r="A15469" t="e">
        <f>Produkty[[#This Row],[Symbol]]</f>
        <v>#VALUE!</v>
      </c>
    </row>
    <row r="15470" spans="1:1" x14ac:dyDescent="0.25">
      <c r="A15470" t="e">
        <f>Produkty[[#This Row],[Symbol]]</f>
        <v>#VALUE!</v>
      </c>
    </row>
    <row r="15471" spans="1:1" x14ac:dyDescent="0.25">
      <c r="A15471" t="e">
        <f>Produkty[[#This Row],[Symbol]]</f>
        <v>#VALUE!</v>
      </c>
    </row>
    <row r="15472" spans="1:1" x14ac:dyDescent="0.25">
      <c r="A15472" t="e">
        <f>Produkty[[#This Row],[Symbol]]</f>
        <v>#VALUE!</v>
      </c>
    </row>
    <row r="15473" spans="1:1" x14ac:dyDescent="0.25">
      <c r="A15473" t="e">
        <f>Produkty[[#This Row],[Symbol]]</f>
        <v>#VALUE!</v>
      </c>
    </row>
    <row r="15474" spans="1:1" x14ac:dyDescent="0.25">
      <c r="A15474" t="e">
        <f>Produkty[[#This Row],[Symbol]]</f>
        <v>#VALUE!</v>
      </c>
    </row>
    <row r="15475" spans="1:1" x14ac:dyDescent="0.25">
      <c r="A15475" t="e">
        <f>Produkty[[#This Row],[Symbol]]</f>
        <v>#VALUE!</v>
      </c>
    </row>
    <row r="15476" spans="1:1" x14ac:dyDescent="0.25">
      <c r="A15476" t="e">
        <f>Produkty[[#This Row],[Symbol]]</f>
        <v>#VALUE!</v>
      </c>
    </row>
    <row r="15477" spans="1:1" x14ac:dyDescent="0.25">
      <c r="A15477" t="e">
        <f>Produkty[[#This Row],[Symbol]]</f>
        <v>#VALUE!</v>
      </c>
    </row>
    <row r="15478" spans="1:1" x14ac:dyDescent="0.25">
      <c r="A15478" t="e">
        <f>Produkty[[#This Row],[Symbol]]</f>
        <v>#VALUE!</v>
      </c>
    </row>
    <row r="15479" spans="1:1" x14ac:dyDescent="0.25">
      <c r="A15479" t="e">
        <f>Produkty[[#This Row],[Symbol]]</f>
        <v>#VALUE!</v>
      </c>
    </row>
    <row r="15480" spans="1:1" x14ac:dyDescent="0.25">
      <c r="A15480" t="e">
        <f>Produkty[[#This Row],[Symbol]]</f>
        <v>#VALUE!</v>
      </c>
    </row>
    <row r="15481" spans="1:1" x14ac:dyDescent="0.25">
      <c r="A15481" t="e">
        <f>Produkty[[#This Row],[Symbol]]</f>
        <v>#VALUE!</v>
      </c>
    </row>
    <row r="15482" spans="1:1" x14ac:dyDescent="0.25">
      <c r="A15482" t="e">
        <f>Produkty[[#This Row],[Symbol]]</f>
        <v>#VALUE!</v>
      </c>
    </row>
    <row r="15483" spans="1:1" x14ac:dyDescent="0.25">
      <c r="A15483" t="e">
        <f>Produkty[[#This Row],[Symbol]]</f>
        <v>#VALUE!</v>
      </c>
    </row>
    <row r="15484" spans="1:1" x14ac:dyDescent="0.25">
      <c r="A15484" t="e">
        <f>Produkty[[#This Row],[Symbol]]</f>
        <v>#VALUE!</v>
      </c>
    </row>
    <row r="15485" spans="1:1" x14ac:dyDescent="0.25">
      <c r="A15485" t="e">
        <f>Produkty[[#This Row],[Symbol]]</f>
        <v>#VALUE!</v>
      </c>
    </row>
    <row r="15486" spans="1:1" x14ac:dyDescent="0.25">
      <c r="A15486" t="e">
        <f>Produkty[[#This Row],[Symbol]]</f>
        <v>#VALUE!</v>
      </c>
    </row>
    <row r="15487" spans="1:1" x14ac:dyDescent="0.25">
      <c r="A15487" t="e">
        <f>Produkty[[#This Row],[Symbol]]</f>
        <v>#VALUE!</v>
      </c>
    </row>
    <row r="15488" spans="1:1" x14ac:dyDescent="0.25">
      <c r="A15488" t="e">
        <f>Produkty[[#This Row],[Symbol]]</f>
        <v>#VALUE!</v>
      </c>
    </row>
    <row r="15489" spans="1:1" x14ac:dyDescent="0.25">
      <c r="A15489" t="e">
        <f>Produkty[[#This Row],[Symbol]]</f>
        <v>#VALUE!</v>
      </c>
    </row>
    <row r="15490" spans="1:1" x14ac:dyDescent="0.25">
      <c r="A15490" t="e">
        <f>Produkty[[#This Row],[Symbol]]</f>
        <v>#VALUE!</v>
      </c>
    </row>
    <row r="15491" spans="1:1" x14ac:dyDescent="0.25">
      <c r="A15491" t="e">
        <f>Produkty[[#This Row],[Symbol]]</f>
        <v>#VALUE!</v>
      </c>
    </row>
    <row r="15492" spans="1:1" x14ac:dyDescent="0.25">
      <c r="A15492" t="e">
        <f>Produkty[[#This Row],[Symbol]]</f>
        <v>#VALUE!</v>
      </c>
    </row>
    <row r="15493" spans="1:1" x14ac:dyDescent="0.25">
      <c r="A15493" t="e">
        <f>Produkty[[#This Row],[Symbol]]</f>
        <v>#VALUE!</v>
      </c>
    </row>
    <row r="15494" spans="1:1" x14ac:dyDescent="0.25">
      <c r="A15494" t="e">
        <f>Produkty[[#This Row],[Symbol]]</f>
        <v>#VALUE!</v>
      </c>
    </row>
    <row r="15495" spans="1:1" x14ac:dyDescent="0.25">
      <c r="A15495" t="e">
        <f>Produkty[[#This Row],[Symbol]]</f>
        <v>#VALUE!</v>
      </c>
    </row>
    <row r="15496" spans="1:1" x14ac:dyDescent="0.25">
      <c r="A15496" t="e">
        <f>Produkty[[#This Row],[Symbol]]</f>
        <v>#VALUE!</v>
      </c>
    </row>
    <row r="15497" spans="1:1" x14ac:dyDescent="0.25">
      <c r="A15497" t="e">
        <f>Produkty[[#This Row],[Symbol]]</f>
        <v>#VALUE!</v>
      </c>
    </row>
    <row r="15498" spans="1:1" x14ac:dyDescent="0.25">
      <c r="A15498" t="e">
        <f>Produkty[[#This Row],[Symbol]]</f>
        <v>#VALUE!</v>
      </c>
    </row>
    <row r="15499" spans="1:1" x14ac:dyDescent="0.25">
      <c r="A15499" t="e">
        <f>Produkty[[#This Row],[Symbol]]</f>
        <v>#VALUE!</v>
      </c>
    </row>
    <row r="15500" spans="1:1" x14ac:dyDescent="0.25">
      <c r="A15500" t="e">
        <f>Produkty[[#This Row],[Symbol]]</f>
        <v>#VALUE!</v>
      </c>
    </row>
    <row r="15501" spans="1:1" x14ac:dyDescent="0.25">
      <c r="A15501" t="e">
        <f>Produkty[[#This Row],[Symbol]]</f>
        <v>#VALUE!</v>
      </c>
    </row>
    <row r="15502" spans="1:1" x14ac:dyDescent="0.25">
      <c r="A15502" t="e">
        <f>Produkty[[#This Row],[Symbol]]</f>
        <v>#VALUE!</v>
      </c>
    </row>
    <row r="15503" spans="1:1" x14ac:dyDescent="0.25">
      <c r="A15503" t="e">
        <f>Produkty[[#This Row],[Symbol]]</f>
        <v>#VALUE!</v>
      </c>
    </row>
    <row r="15504" spans="1:1" x14ac:dyDescent="0.25">
      <c r="A15504" t="e">
        <f>Produkty[[#This Row],[Symbol]]</f>
        <v>#VALUE!</v>
      </c>
    </row>
    <row r="15505" spans="1:1" x14ac:dyDescent="0.25">
      <c r="A15505" t="e">
        <f>Produkty[[#This Row],[Symbol]]</f>
        <v>#VALUE!</v>
      </c>
    </row>
    <row r="15506" spans="1:1" x14ac:dyDescent="0.25">
      <c r="A15506" t="e">
        <f>Produkty[[#This Row],[Symbol]]</f>
        <v>#VALUE!</v>
      </c>
    </row>
    <row r="15507" spans="1:1" x14ac:dyDescent="0.25">
      <c r="A15507" t="e">
        <f>Produkty[[#This Row],[Symbol]]</f>
        <v>#VALUE!</v>
      </c>
    </row>
    <row r="15508" spans="1:1" x14ac:dyDescent="0.25">
      <c r="A15508" t="e">
        <f>Produkty[[#This Row],[Symbol]]</f>
        <v>#VALUE!</v>
      </c>
    </row>
    <row r="15509" spans="1:1" x14ac:dyDescent="0.25">
      <c r="A15509" t="e">
        <f>Produkty[[#This Row],[Symbol]]</f>
        <v>#VALUE!</v>
      </c>
    </row>
    <row r="15510" spans="1:1" x14ac:dyDescent="0.25">
      <c r="A15510" t="e">
        <f>Produkty[[#This Row],[Symbol]]</f>
        <v>#VALUE!</v>
      </c>
    </row>
    <row r="15511" spans="1:1" x14ac:dyDescent="0.25">
      <c r="A15511" t="e">
        <f>Produkty[[#This Row],[Symbol]]</f>
        <v>#VALUE!</v>
      </c>
    </row>
    <row r="15512" spans="1:1" x14ac:dyDescent="0.25">
      <c r="A15512" t="e">
        <f>Produkty[[#This Row],[Symbol]]</f>
        <v>#VALUE!</v>
      </c>
    </row>
    <row r="15513" spans="1:1" x14ac:dyDescent="0.25">
      <c r="A15513" t="e">
        <f>Produkty[[#This Row],[Symbol]]</f>
        <v>#VALUE!</v>
      </c>
    </row>
    <row r="15514" spans="1:1" x14ac:dyDescent="0.25">
      <c r="A15514" t="e">
        <f>Produkty[[#This Row],[Symbol]]</f>
        <v>#VALUE!</v>
      </c>
    </row>
    <row r="15515" spans="1:1" x14ac:dyDescent="0.25">
      <c r="A15515" t="e">
        <f>Produkty[[#This Row],[Symbol]]</f>
        <v>#VALUE!</v>
      </c>
    </row>
    <row r="15516" spans="1:1" x14ac:dyDescent="0.25">
      <c r="A15516" t="e">
        <f>Produkty[[#This Row],[Symbol]]</f>
        <v>#VALUE!</v>
      </c>
    </row>
    <row r="15517" spans="1:1" x14ac:dyDescent="0.25">
      <c r="A15517" t="e">
        <f>Produkty[[#This Row],[Symbol]]</f>
        <v>#VALUE!</v>
      </c>
    </row>
    <row r="15518" spans="1:1" x14ac:dyDescent="0.25">
      <c r="A15518" t="e">
        <f>Produkty[[#This Row],[Symbol]]</f>
        <v>#VALUE!</v>
      </c>
    </row>
    <row r="15519" spans="1:1" x14ac:dyDescent="0.25">
      <c r="A15519" t="e">
        <f>Produkty[[#This Row],[Symbol]]</f>
        <v>#VALUE!</v>
      </c>
    </row>
    <row r="15520" spans="1:1" x14ac:dyDescent="0.25">
      <c r="A15520" t="e">
        <f>Produkty[[#This Row],[Symbol]]</f>
        <v>#VALUE!</v>
      </c>
    </row>
    <row r="15521" spans="1:1" x14ac:dyDescent="0.25">
      <c r="A15521" t="e">
        <f>Produkty[[#This Row],[Symbol]]</f>
        <v>#VALUE!</v>
      </c>
    </row>
    <row r="15522" spans="1:1" x14ac:dyDescent="0.25">
      <c r="A15522" t="e">
        <f>Produkty[[#This Row],[Symbol]]</f>
        <v>#VALUE!</v>
      </c>
    </row>
    <row r="15523" spans="1:1" x14ac:dyDescent="0.25">
      <c r="A15523" t="e">
        <f>Produkty[[#This Row],[Symbol]]</f>
        <v>#VALUE!</v>
      </c>
    </row>
    <row r="15524" spans="1:1" x14ac:dyDescent="0.25">
      <c r="A15524" t="e">
        <f>Produkty[[#This Row],[Symbol]]</f>
        <v>#VALUE!</v>
      </c>
    </row>
    <row r="15525" spans="1:1" x14ac:dyDescent="0.25">
      <c r="A15525" t="e">
        <f>Produkty[[#This Row],[Symbol]]</f>
        <v>#VALUE!</v>
      </c>
    </row>
    <row r="15526" spans="1:1" x14ac:dyDescent="0.25">
      <c r="A15526" t="e">
        <f>Produkty[[#This Row],[Symbol]]</f>
        <v>#VALUE!</v>
      </c>
    </row>
    <row r="15527" spans="1:1" x14ac:dyDescent="0.25">
      <c r="A15527" t="e">
        <f>Produkty[[#This Row],[Symbol]]</f>
        <v>#VALUE!</v>
      </c>
    </row>
    <row r="15528" spans="1:1" x14ac:dyDescent="0.25">
      <c r="A15528" t="e">
        <f>Produkty[[#This Row],[Symbol]]</f>
        <v>#VALUE!</v>
      </c>
    </row>
    <row r="15529" spans="1:1" x14ac:dyDescent="0.25">
      <c r="A15529" t="e">
        <f>Produkty[[#This Row],[Symbol]]</f>
        <v>#VALUE!</v>
      </c>
    </row>
    <row r="15530" spans="1:1" x14ac:dyDescent="0.25">
      <c r="A15530" t="e">
        <f>Produkty[[#This Row],[Symbol]]</f>
        <v>#VALUE!</v>
      </c>
    </row>
    <row r="15531" spans="1:1" x14ac:dyDescent="0.25">
      <c r="A15531" t="e">
        <f>Produkty[[#This Row],[Symbol]]</f>
        <v>#VALUE!</v>
      </c>
    </row>
    <row r="15532" spans="1:1" x14ac:dyDescent="0.25">
      <c r="A15532" t="e">
        <f>Produkty[[#This Row],[Symbol]]</f>
        <v>#VALUE!</v>
      </c>
    </row>
    <row r="15533" spans="1:1" x14ac:dyDescent="0.25">
      <c r="A15533" t="e">
        <f>Produkty[[#This Row],[Symbol]]</f>
        <v>#VALUE!</v>
      </c>
    </row>
    <row r="15534" spans="1:1" x14ac:dyDescent="0.25">
      <c r="A15534" t="e">
        <f>Produkty[[#This Row],[Symbol]]</f>
        <v>#VALUE!</v>
      </c>
    </row>
    <row r="15535" spans="1:1" x14ac:dyDescent="0.25">
      <c r="A15535" t="e">
        <f>Produkty[[#This Row],[Symbol]]</f>
        <v>#VALUE!</v>
      </c>
    </row>
    <row r="15536" spans="1:1" x14ac:dyDescent="0.25">
      <c r="A15536" t="e">
        <f>Produkty[[#This Row],[Symbol]]</f>
        <v>#VALUE!</v>
      </c>
    </row>
    <row r="15537" spans="1:1" x14ac:dyDescent="0.25">
      <c r="A15537" t="e">
        <f>Produkty[[#This Row],[Symbol]]</f>
        <v>#VALUE!</v>
      </c>
    </row>
    <row r="15538" spans="1:1" x14ac:dyDescent="0.25">
      <c r="A15538" t="e">
        <f>Produkty[[#This Row],[Symbol]]</f>
        <v>#VALUE!</v>
      </c>
    </row>
    <row r="15539" spans="1:1" x14ac:dyDescent="0.25">
      <c r="A15539" t="e">
        <f>Produkty[[#This Row],[Symbol]]</f>
        <v>#VALUE!</v>
      </c>
    </row>
    <row r="15540" spans="1:1" x14ac:dyDescent="0.25">
      <c r="A15540" t="e">
        <f>Produkty[[#This Row],[Symbol]]</f>
        <v>#VALUE!</v>
      </c>
    </row>
    <row r="15541" spans="1:1" x14ac:dyDescent="0.25">
      <c r="A15541" t="e">
        <f>Produkty[[#This Row],[Symbol]]</f>
        <v>#VALUE!</v>
      </c>
    </row>
    <row r="15542" spans="1:1" x14ac:dyDescent="0.25">
      <c r="A15542" t="e">
        <f>Produkty[[#This Row],[Symbol]]</f>
        <v>#VALUE!</v>
      </c>
    </row>
    <row r="15543" spans="1:1" x14ac:dyDescent="0.25">
      <c r="A15543" t="e">
        <f>Produkty[[#This Row],[Symbol]]</f>
        <v>#VALUE!</v>
      </c>
    </row>
    <row r="15544" spans="1:1" x14ac:dyDescent="0.25">
      <c r="A15544" t="e">
        <f>Produkty[[#This Row],[Symbol]]</f>
        <v>#VALUE!</v>
      </c>
    </row>
    <row r="15545" spans="1:1" x14ac:dyDescent="0.25">
      <c r="A15545" t="e">
        <f>Produkty[[#This Row],[Symbol]]</f>
        <v>#VALUE!</v>
      </c>
    </row>
    <row r="15546" spans="1:1" x14ac:dyDescent="0.25">
      <c r="A15546" t="e">
        <f>Produkty[[#This Row],[Symbol]]</f>
        <v>#VALUE!</v>
      </c>
    </row>
    <row r="15547" spans="1:1" x14ac:dyDescent="0.25">
      <c r="A15547" t="e">
        <f>Produkty[[#This Row],[Symbol]]</f>
        <v>#VALUE!</v>
      </c>
    </row>
    <row r="15548" spans="1:1" x14ac:dyDescent="0.25">
      <c r="A15548" t="e">
        <f>Produkty[[#This Row],[Symbol]]</f>
        <v>#VALUE!</v>
      </c>
    </row>
    <row r="15549" spans="1:1" x14ac:dyDescent="0.25">
      <c r="A15549" t="e">
        <f>Produkty[[#This Row],[Symbol]]</f>
        <v>#VALUE!</v>
      </c>
    </row>
    <row r="15550" spans="1:1" x14ac:dyDescent="0.25">
      <c r="A15550" t="e">
        <f>Produkty[[#This Row],[Symbol]]</f>
        <v>#VALUE!</v>
      </c>
    </row>
    <row r="15551" spans="1:1" x14ac:dyDescent="0.25">
      <c r="A15551" t="e">
        <f>Produkty[[#This Row],[Symbol]]</f>
        <v>#VALUE!</v>
      </c>
    </row>
    <row r="15552" spans="1:1" x14ac:dyDescent="0.25">
      <c r="A15552" t="e">
        <f>Produkty[[#This Row],[Symbol]]</f>
        <v>#VALUE!</v>
      </c>
    </row>
    <row r="15553" spans="1:1" x14ac:dyDescent="0.25">
      <c r="A15553" t="e">
        <f>Produkty[[#This Row],[Symbol]]</f>
        <v>#VALUE!</v>
      </c>
    </row>
    <row r="15554" spans="1:1" x14ac:dyDescent="0.25">
      <c r="A15554" t="e">
        <f>Produkty[[#This Row],[Symbol]]</f>
        <v>#VALUE!</v>
      </c>
    </row>
    <row r="15555" spans="1:1" x14ac:dyDescent="0.25">
      <c r="A15555" t="e">
        <f>Produkty[[#This Row],[Symbol]]</f>
        <v>#VALUE!</v>
      </c>
    </row>
    <row r="15556" spans="1:1" x14ac:dyDescent="0.25">
      <c r="A15556" t="e">
        <f>Produkty[[#This Row],[Symbol]]</f>
        <v>#VALUE!</v>
      </c>
    </row>
    <row r="15557" spans="1:1" x14ac:dyDescent="0.25">
      <c r="A15557" t="e">
        <f>Produkty[[#This Row],[Symbol]]</f>
        <v>#VALUE!</v>
      </c>
    </row>
    <row r="15558" spans="1:1" x14ac:dyDescent="0.25">
      <c r="A15558" t="e">
        <f>Produkty[[#This Row],[Symbol]]</f>
        <v>#VALUE!</v>
      </c>
    </row>
    <row r="15559" spans="1:1" x14ac:dyDescent="0.25">
      <c r="A15559" t="e">
        <f>Produkty[[#This Row],[Symbol]]</f>
        <v>#VALUE!</v>
      </c>
    </row>
    <row r="15560" spans="1:1" x14ac:dyDescent="0.25">
      <c r="A15560" t="e">
        <f>Produkty[[#This Row],[Symbol]]</f>
        <v>#VALUE!</v>
      </c>
    </row>
    <row r="15561" spans="1:1" x14ac:dyDescent="0.25">
      <c r="A15561" t="e">
        <f>Produkty[[#This Row],[Symbol]]</f>
        <v>#VALUE!</v>
      </c>
    </row>
    <row r="15562" spans="1:1" x14ac:dyDescent="0.25">
      <c r="A15562" t="e">
        <f>Produkty[[#This Row],[Symbol]]</f>
        <v>#VALUE!</v>
      </c>
    </row>
    <row r="15563" spans="1:1" x14ac:dyDescent="0.25">
      <c r="A15563" t="e">
        <f>Produkty[[#This Row],[Symbol]]</f>
        <v>#VALUE!</v>
      </c>
    </row>
    <row r="15564" spans="1:1" x14ac:dyDescent="0.25">
      <c r="A15564" t="e">
        <f>Produkty[[#This Row],[Symbol]]</f>
        <v>#VALUE!</v>
      </c>
    </row>
    <row r="15565" spans="1:1" x14ac:dyDescent="0.25">
      <c r="A15565" t="e">
        <f>Produkty[[#This Row],[Symbol]]</f>
        <v>#VALUE!</v>
      </c>
    </row>
    <row r="15566" spans="1:1" x14ac:dyDescent="0.25">
      <c r="A15566" t="e">
        <f>Produkty[[#This Row],[Symbol]]</f>
        <v>#VALUE!</v>
      </c>
    </row>
    <row r="15567" spans="1:1" x14ac:dyDescent="0.25">
      <c r="A15567" t="e">
        <f>Produkty[[#This Row],[Symbol]]</f>
        <v>#VALUE!</v>
      </c>
    </row>
    <row r="15568" spans="1:1" x14ac:dyDescent="0.25">
      <c r="A15568" t="e">
        <f>Produkty[[#This Row],[Symbol]]</f>
        <v>#VALUE!</v>
      </c>
    </row>
    <row r="15569" spans="1:1" x14ac:dyDescent="0.25">
      <c r="A15569" t="e">
        <f>Produkty[[#This Row],[Symbol]]</f>
        <v>#VALUE!</v>
      </c>
    </row>
    <row r="15570" spans="1:1" x14ac:dyDescent="0.25">
      <c r="A15570" t="e">
        <f>Produkty[[#This Row],[Symbol]]</f>
        <v>#VALUE!</v>
      </c>
    </row>
    <row r="15571" spans="1:1" x14ac:dyDescent="0.25">
      <c r="A15571" t="e">
        <f>Produkty[[#This Row],[Symbol]]</f>
        <v>#VALUE!</v>
      </c>
    </row>
    <row r="15572" spans="1:1" x14ac:dyDescent="0.25">
      <c r="A15572" t="e">
        <f>Produkty[[#This Row],[Symbol]]</f>
        <v>#VALUE!</v>
      </c>
    </row>
    <row r="15573" spans="1:1" x14ac:dyDescent="0.25">
      <c r="A15573" t="e">
        <f>Produkty[[#This Row],[Symbol]]</f>
        <v>#VALUE!</v>
      </c>
    </row>
    <row r="15574" spans="1:1" x14ac:dyDescent="0.25">
      <c r="A15574" t="e">
        <f>Produkty[[#This Row],[Symbol]]</f>
        <v>#VALUE!</v>
      </c>
    </row>
    <row r="15575" spans="1:1" x14ac:dyDescent="0.25">
      <c r="A15575" t="e">
        <f>Produkty[[#This Row],[Symbol]]</f>
        <v>#VALUE!</v>
      </c>
    </row>
    <row r="15576" spans="1:1" x14ac:dyDescent="0.25">
      <c r="A15576" t="e">
        <f>Produkty[[#This Row],[Symbol]]</f>
        <v>#VALUE!</v>
      </c>
    </row>
    <row r="15577" spans="1:1" x14ac:dyDescent="0.25">
      <c r="A15577" t="e">
        <f>Produkty[[#This Row],[Symbol]]</f>
        <v>#VALUE!</v>
      </c>
    </row>
    <row r="15578" spans="1:1" x14ac:dyDescent="0.25">
      <c r="A15578" t="e">
        <f>Produkty[[#This Row],[Symbol]]</f>
        <v>#VALUE!</v>
      </c>
    </row>
    <row r="15579" spans="1:1" x14ac:dyDescent="0.25">
      <c r="A15579" t="e">
        <f>Produkty[[#This Row],[Symbol]]</f>
        <v>#VALUE!</v>
      </c>
    </row>
    <row r="15580" spans="1:1" x14ac:dyDescent="0.25">
      <c r="A15580" t="e">
        <f>Produkty[[#This Row],[Symbol]]</f>
        <v>#VALUE!</v>
      </c>
    </row>
    <row r="15581" spans="1:1" x14ac:dyDescent="0.25">
      <c r="A15581" t="e">
        <f>Produkty[[#This Row],[Symbol]]</f>
        <v>#VALUE!</v>
      </c>
    </row>
    <row r="15582" spans="1:1" x14ac:dyDescent="0.25">
      <c r="A15582" t="e">
        <f>Produkty[[#This Row],[Symbol]]</f>
        <v>#VALUE!</v>
      </c>
    </row>
    <row r="15583" spans="1:1" x14ac:dyDescent="0.25">
      <c r="A15583" t="e">
        <f>Produkty[[#This Row],[Symbol]]</f>
        <v>#VALUE!</v>
      </c>
    </row>
    <row r="15584" spans="1:1" x14ac:dyDescent="0.25">
      <c r="A15584" t="e">
        <f>Produkty[[#This Row],[Symbol]]</f>
        <v>#VALUE!</v>
      </c>
    </row>
    <row r="15585" spans="1:1" x14ac:dyDescent="0.25">
      <c r="A15585" t="e">
        <f>Produkty[[#This Row],[Symbol]]</f>
        <v>#VALUE!</v>
      </c>
    </row>
    <row r="15586" spans="1:1" x14ac:dyDescent="0.25">
      <c r="A15586" t="e">
        <f>Produkty[[#This Row],[Symbol]]</f>
        <v>#VALUE!</v>
      </c>
    </row>
    <row r="15587" spans="1:1" x14ac:dyDescent="0.25">
      <c r="A15587" t="e">
        <f>Produkty[[#This Row],[Symbol]]</f>
        <v>#VALUE!</v>
      </c>
    </row>
    <row r="15588" spans="1:1" x14ac:dyDescent="0.25">
      <c r="A15588" t="e">
        <f>Produkty[[#This Row],[Symbol]]</f>
        <v>#VALUE!</v>
      </c>
    </row>
    <row r="15589" spans="1:1" x14ac:dyDescent="0.25">
      <c r="A15589" t="e">
        <f>Produkty[[#This Row],[Symbol]]</f>
        <v>#VALUE!</v>
      </c>
    </row>
    <row r="15590" spans="1:1" x14ac:dyDescent="0.25">
      <c r="A15590" t="e">
        <f>Produkty[[#This Row],[Symbol]]</f>
        <v>#VALUE!</v>
      </c>
    </row>
    <row r="15591" spans="1:1" x14ac:dyDescent="0.25">
      <c r="A15591" t="e">
        <f>Produkty[[#This Row],[Symbol]]</f>
        <v>#VALUE!</v>
      </c>
    </row>
    <row r="15592" spans="1:1" x14ac:dyDescent="0.25">
      <c r="A15592" t="e">
        <f>Produkty[[#This Row],[Symbol]]</f>
        <v>#VALUE!</v>
      </c>
    </row>
    <row r="15593" spans="1:1" x14ac:dyDescent="0.25">
      <c r="A15593" t="e">
        <f>Produkty[[#This Row],[Symbol]]</f>
        <v>#VALUE!</v>
      </c>
    </row>
    <row r="15594" spans="1:1" x14ac:dyDescent="0.25">
      <c r="A15594" t="e">
        <f>Produkty[[#This Row],[Symbol]]</f>
        <v>#VALUE!</v>
      </c>
    </row>
    <row r="15595" spans="1:1" x14ac:dyDescent="0.25">
      <c r="A15595" t="e">
        <f>Produkty[[#This Row],[Symbol]]</f>
        <v>#VALUE!</v>
      </c>
    </row>
    <row r="15596" spans="1:1" x14ac:dyDescent="0.25">
      <c r="A15596" t="e">
        <f>Produkty[[#This Row],[Symbol]]</f>
        <v>#VALUE!</v>
      </c>
    </row>
    <row r="15597" spans="1:1" x14ac:dyDescent="0.25">
      <c r="A15597" t="e">
        <f>Produkty[[#This Row],[Symbol]]</f>
        <v>#VALUE!</v>
      </c>
    </row>
    <row r="15598" spans="1:1" x14ac:dyDescent="0.25">
      <c r="A15598" t="e">
        <f>Produkty[[#This Row],[Symbol]]</f>
        <v>#VALUE!</v>
      </c>
    </row>
    <row r="15599" spans="1:1" x14ac:dyDescent="0.25">
      <c r="A15599" t="e">
        <f>Produkty[[#This Row],[Symbol]]</f>
        <v>#VALUE!</v>
      </c>
    </row>
    <row r="15600" spans="1:1" x14ac:dyDescent="0.25">
      <c r="A15600" t="e">
        <f>Produkty[[#This Row],[Symbol]]</f>
        <v>#VALUE!</v>
      </c>
    </row>
    <row r="15601" spans="1:1" x14ac:dyDescent="0.25">
      <c r="A15601" t="e">
        <f>Produkty[[#This Row],[Symbol]]</f>
        <v>#VALUE!</v>
      </c>
    </row>
    <row r="15602" spans="1:1" x14ac:dyDescent="0.25">
      <c r="A15602" t="e">
        <f>Produkty[[#This Row],[Symbol]]</f>
        <v>#VALUE!</v>
      </c>
    </row>
    <row r="15603" spans="1:1" x14ac:dyDescent="0.25">
      <c r="A15603" t="e">
        <f>Produkty[[#This Row],[Symbol]]</f>
        <v>#VALUE!</v>
      </c>
    </row>
    <row r="15604" spans="1:1" x14ac:dyDescent="0.25">
      <c r="A15604" t="e">
        <f>Produkty[[#This Row],[Symbol]]</f>
        <v>#VALUE!</v>
      </c>
    </row>
    <row r="15605" spans="1:1" x14ac:dyDescent="0.25">
      <c r="A15605" t="e">
        <f>Produkty[[#This Row],[Symbol]]</f>
        <v>#VALUE!</v>
      </c>
    </row>
    <row r="15606" spans="1:1" x14ac:dyDescent="0.25">
      <c r="A15606" t="e">
        <f>Produkty[[#This Row],[Symbol]]</f>
        <v>#VALUE!</v>
      </c>
    </row>
    <row r="15607" spans="1:1" x14ac:dyDescent="0.25">
      <c r="A15607" t="e">
        <f>Produkty[[#This Row],[Symbol]]</f>
        <v>#VALUE!</v>
      </c>
    </row>
    <row r="15608" spans="1:1" x14ac:dyDescent="0.25">
      <c r="A15608" t="e">
        <f>Produkty[[#This Row],[Symbol]]</f>
        <v>#VALUE!</v>
      </c>
    </row>
    <row r="15609" spans="1:1" x14ac:dyDescent="0.25">
      <c r="A15609" t="e">
        <f>Produkty[[#This Row],[Symbol]]</f>
        <v>#VALUE!</v>
      </c>
    </row>
    <row r="15610" spans="1:1" x14ac:dyDescent="0.25">
      <c r="A15610" t="e">
        <f>Produkty[[#This Row],[Symbol]]</f>
        <v>#VALUE!</v>
      </c>
    </row>
    <row r="15611" spans="1:1" x14ac:dyDescent="0.25">
      <c r="A15611" t="e">
        <f>Produkty[[#This Row],[Symbol]]</f>
        <v>#VALUE!</v>
      </c>
    </row>
    <row r="15612" spans="1:1" x14ac:dyDescent="0.25">
      <c r="A15612" t="e">
        <f>Produkty[[#This Row],[Symbol]]</f>
        <v>#VALUE!</v>
      </c>
    </row>
    <row r="15613" spans="1:1" x14ac:dyDescent="0.25">
      <c r="A15613" t="e">
        <f>Produkty[[#This Row],[Symbol]]</f>
        <v>#VALUE!</v>
      </c>
    </row>
    <row r="15614" spans="1:1" x14ac:dyDescent="0.25">
      <c r="A15614" t="e">
        <f>Produkty[[#This Row],[Symbol]]</f>
        <v>#VALUE!</v>
      </c>
    </row>
    <row r="15615" spans="1:1" x14ac:dyDescent="0.25">
      <c r="A15615" t="e">
        <f>Produkty[[#This Row],[Symbol]]</f>
        <v>#VALUE!</v>
      </c>
    </row>
    <row r="15616" spans="1:1" x14ac:dyDescent="0.25">
      <c r="A15616" t="e">
        <f>Produkty[[#This Row],[Symbol]]</f>
        <v>#VALUE!</v>
      </c>
    </row>
    <row r="15617" spans="1:1" x14ac:dyDescent="0.25">
      <c r="A15617" t="e">
        <f>Produkty[[#This Row],[Symbol]]</f>
        <v>#VALUE!</v>
      </c>
    </row>
    <row r="15618" spans="1:1" x14ac:dyDescent="0.25">
      <c r="A15618" t="e">
        <f>Produkty[[#This Row],[Symbol]]</f>
        <v>#VALUE!</v>
      </c>
    </row>
    <row r="15619" spans="1:1" x14ac:dyDescent="0.25">
      <c r="A15619" t="e">
        <f>Produkty[[#This Row],[Symbol]]</f>
        <v>#VALUE!</v>
      </c>
    </row>
    <row r="15620" spans="1:1" x14ac:dyDescent="0.25">
      <c r="A15620" t="e">
        <f>Produkty[[#This Row],[Symbol]]</f>
        <v>#VALUE!</v>
      </c>
    </row>
    <row r="15621" spans="1:1" x14ac:dyDescent="0.25">
      <c r="A15621" t="e">
        <f>Produkty[[#This Row],[Symbol]]</f>
        <v>#VALUE!</v>
      </c>
    </row>
    <row r="15622" spans="1:1" x14ac:dyDescent="0.25">
      <c r="A15622" t="e">
        <f>Produkty[[#This Row],[Symbol]]</f>
        <v>#VALUE!</v>
      </c>
    </row>
    <row r="15623" spans="1:1" x14ac:dyDescent="0.25">
      <c r="A15623" t="e">
        <f>Produkty[[#This Row],[Symbol]]</f>
        <v>#VALUE!</v>
      </c>
    </row>
    <row r="15624" spans="1:1" x14ac:dyDescent="0.25">
      <c r="A15624" t="e">
        <f>Produkty[[#This Row],[Symbol]]</f>
        <v>#VALUE!</v>
      </c>
    </row>
    <row r="15625" spans="1:1" x14ac:dyDescent="0.25">
      <c r="A15625" t="e">
        <f>Produkty[[#This Row],[Symbol]]</f>
        <v>#VALUE!</v>
      </c>
    </row>
    <row r="15626" spans="1:1" x14ac:dyDescent="0.25">
      <c r="A15626" t="e">
        <f>Produkty[[#This Row],[Symbol]]</f>
        <v>#VALUE!</v>
      </c>
    </row>
    <row r="15627" spans="1:1" x14ac:dyDescent="0.25">
      <c r="A15627" t="e">
        <f>Produkty[[#This Row],[Symbol]]</f>
        <v>#VALUE!</v>
      </c>
    </row>
    <row r="15628" spans="1:1" x14ac:dyDescent="0.25">
      <c r="A15628" t="e">
        <f>Produkty[[#This Row],[Symbol]]</f>
        <v>#VALUE!</v>
      </c>
    </row>
    <row r="15629" spans="1:1" x14ac:dyDescent="0.25">
      <c r="A15629" t="e">
        <f>Produkty[[#This Row],[Symbol]]</f>
        <v>#VALUE!</v>
      </c>
    </row>
    <row r="15630" spans="1:1" x14ac:dyDescent="0.25">
      <c r="A15630" t="e">
        <f>Produkty[[#This Row],[Symbol]]</f>
        <v>#VALUE!</v>
      </c>
    </row>
    <row r="15631" spans="1:1" x14ac:dyDescent="0.25">
      <c r="A15631" t="e">
        <f>Produkty[[#This Row],[Symbol]]</f>
        <v>#VALUE!</v>
      </c>
    </row>
    <row r="15632" spans="1:1" x14ac:dyDescent="0.25">
      <c r="A15632" t="e">
        <f>Produkty[[#This Row],[Symbol]]</f>
        <v>#VALUE!</v>
      </c>
    </row>
    <row r="15633" spans="1:1" x14ac:dyDescent="0.25">
      <c r="A15633" t="e">
        <f>Produkty[[#This Row],[Symbol]]</f>
        <v>#VALUE!</v>
      </c>
    </row>
    <row r="15634" spans="1:1" x14ac:dyDescent="0.25">
      <c r="A15634" t="e">
        <f>Produkty[[#This Row],[Symbol]]</f>
        <v>#VALUE!</v>
      </c>
    </row>
    <row r="15635" spans="1:1" x14ac:dyDescent="0.25">
      <c r="A15635" t="e">
        <f>Produkty[[#This Row],[Symbol]]</f>
        <v>#VALUE!</v>
      </c>
    </row>
    <row r="15636" spans="1:1" x14ac:dyDescent="0.25">
      <c r="A15636" t="e">
        <f>Produkty[[#This Row],[Symbol]]</f>
        <v>#VALUE!</v>
      </c>
    </row>
    <row r="15637" spans="1:1" x14ac:dyDescent="0.25">
      <c r="A15637" t="e">
        <f>Produkty[[#This Row],[Symbol]]</f>
        <v>#VALUE!</v>
      </c>
    </row>
    <row r="15638" spans="1:1" x14ac:dyDescent="0.25">
      <c r="A15638" t="e">
        <f>Produkty[[#This Row],[Symbol]]</f>
        <v>#VALUE!</v>
      </c>
    </row>
    <row r="15639" spans="1:1" x14ac:dyDescent="0.25">
      <c r="A15639" t="e">
        <f>Produkty[[#This Row],[Symbol]]</f>
        <v>#VALUE!</v>
      </c>
    </row>
    <row r="15640" spans="1:1" x14ac:dyDescent="0.25">
      <c r="A15640" t="e">
        <f>Produkty[[#This Row],[Symbol]]</f>
        <v>#VALUE!</v>
      </c>
    </row>
    <row r="15641" spans="1:1" x14ac:dyDescent="0.25">
      <c r="A15641" t="e">
        <f>Produkty[[#This Row],[Symbol]]</f>
        <v>#VALUE!</v>
      </c>
    </row>
    <row r="15642" spans="1:1" x14ac:dyDescent="0.25">
      <c r="A15642" t="e">
        <f>Produkty[[#This Row],[Symbol]]</f>
        <v>#VALUE!</v>
      </c>
    </row>
    <row r="15643" spans="1:1" x14ac:dyDescent="0.25">
      <c r="A15643" t="e">
        <f>Produkty[[#This Row],[Symbol]]</f>
        <v>#VALUE!</v>
      </c>
    </row>
    <row r="15644" spans="1:1" x14ac:dyDescent="0.25">
      <c r="A15644" t="e">
        <f>Produkty[[#This Row],[Symbol]]</f>
        <v>#VALUE!</v>
      </c>
    </row>
    <row r="15645" spans="1:1" x14ac:dyDescent="0.25">
      <c r="A15645" t="e">
        <f>Produkty[[#This Row],[Symbol]]</f>
        <v>#VALUE!</v>
      </c>
    </row>
    <row r="15646" spans="1:1" x14ac:dyDescent="0.25">
      <c r="A15646" t="e">
        <f>Produkty[[#This Row],[Symbol]]</f>
        <v>#VALUE!</v>
      </c>
    </row>
    <row r="15647" spans="1:1" x14ac:dyDescent="0.25">
      <c r="A15647" t="e">
        <f>Produkty[[#This Row],[Symbol]]</f>
        <v>#VALUE!</v>
      </c>
    </row>
    <row r="15648" spans="1:1" x14ac:dyDescent="0.25">
      <c r="A15648" t="e">
        <f>Produkty[[#This Row],[Symbol]]</f>
        <v>#VALUE!</v>
      </c>
    </row>
    <row r="15649" spans="1:1" x14ac:dyDescent="0.25">
      <c r="A15649" t="e">
        <f>Produkty[[#This Row],[Symbol]]</f>
        <v>#VALUE!</v>
      </c>
    </row>
    <row r="15650" spans="1:1" x14ac:dyDescent="0.25">
      <c r="A15650" t="e">
        <f>Produkty[[#This Row],[Symbol]]</f>
        <v>#VALUE!</v>
      </c>
    </row>
    <row r="15651" spans="1:1" x14ac:dyDescent="0.25">
      <c r="A15651" t="e">
        <f>Produkty[[#This Row],[Symbol]]</f>
        <v>#VALUE!</v>
      </c>
    </row>
    <row r="15652" spans="1:1" x14ac:dyDescent="0.25">
      <c r="A15652" t="e">
        <f>Produkty[[#This Row],[Symbol]]</f>
        <v>#VALUE!</v>
      </c>
    </row>
    <row r="15653" spans="1:1" x14ac:dyDescent="0.25">
      <c r="A15653" t="e">
        <f>Produkty[[#This Row],[Symbol]]</f>
        <v>#VALUE!</v>
      </c>
    </row>
    <row r="15654" spans="1:1" x14ac:dyDescent="0.25">
      <c r="A15654" t="e">
        <f>Produkty[[#This Row],[Symbol]]</f>
        <v>#VALUE!</v>
      </c>
    </row>
    <row r="15655" spans="1:1" x14ac:dyDescent="0.25">
      <c r="A15655" t="e">
        <f>Produkty[[#This Row],[Symbol]]</f>
        <v>#VALUE!</v>
      </c>
    </row>
    <row r="15656" spans="1:1" x14ac:dyDescent="0.25">
      <c r="A15656" t="e">
        <f>Produkty[[#This Row],[Symbol]]</f>
        <v>#VALUE!</v>
      </c>
    </row>
    <row r="15657" spans="1:1" x14ac:dyDescent="0.25">
      <c r="A15657" t="e">
        <f>Produkty[[#This Row],[Symbol]]</f>
        <v>#VALUE!</v>
      </c>
    </row>
    <row r="15658" spans="1:1" x14ac:dyDescent="0.25">
      <c r="A15658" t="e">
        <f>Produkty[[#This Row],[Symbol]]</f>
        <v>#VALUE!</v>
      </c>
    </row>
    <row r="15659" spans="1:1" x14ac:dyDescent="0.25">
      <c r="A15659" t="e">
        <f>Produkty[[#This Row],[Symbol]]</f>
        <v>#VALUE!</v>
      </c>
    </row>
    <row r="15660" spans="1:1" x14ac:dyDescent="0.25">
      <c r="A15660" t="e">
        <f>Produkty[[#This Row],[Symbol]]</f>
        <v>#VALUE!</v>
      </c>
    </row>
    <row r="15661" spans="1:1" x14ac:dyDescent="0.25">
      <c r="A15661" t="e">
        <f>Produkty[[#This Row],[Symbol]]</f>
        <v>#VALUE!</v>
      </c>
    </row>
    <row r="15662" spans="1:1" x14ac:dyDescent="0.25">
      <c r="A15662" t="e">
        <f>Produkty[[#This Row],[Symbol]]</f>
        <v>#VALUE!</v>
      </c>
    </row>
    <row r="15663" spans="1:1" x14ac:dyDescent="0.25">
      <c r="A15663" t="e">
        <f>Produkty[[#This Row],[Symbol]]</f>
        <v>#VALUE!</v>
      </c>
    </row>
    <row r="15664" spans="1:1" x14ac:dyDescent="0.25">
      <c r="A15664" t="e">
        <f>Produkty[[#This Row],[Symbol]]</f>
        <v>#VALUE!</v>
      </c>
    </row>
    <row r="15665" spans="1:1" x14ac:dyDescent="0.25">
      <c r="A15665" t="e">
        <f>Produkty[[#This Row],[Symbol]]</f>
        <v>#VALUE!</v>
      </c>
    </row>
    <row r="15666" spans="1:1" x14ac:dyDescent="0.25">
      <c r="A15666" t="e">
        <f>Produkty[[#This Row],[Symbol]]</f>
        <v>#VALUE!</v>
      </c>
    </row>
    <row r="15667" spans="1:1" x14ac:dyDescent="0.25">
      <c r="A15667" t="e">
        <f>Produkty[[#This Row],[Symbol]]</f>
        <v>#VALUE!</v>
      </c>
    </row>
    <row r="15668" spans="1:1" x14ac:dyDescent="0.25">
      <c r="A15668" t="e">
        <f>Produkty[[#This Row],[Symbol]]</f>
        <v>#VALUE!</v>
      </c>
    </row>
    <row r="15669" spans="1:1" x14ac:dyDescent="0.25">
      <c r="A15669" t="e">
        <f>Produkty[[#This Row],[Symbol]]</f>
        <v>#VALUE!</v>
      </c>
    </row>
    <row r="15670" spans="1:1" x14ac:dyDescent="0.25">
      <c r="A15670" t="e">
        <f>Produkty[[#This Row],[Symbol]]</f>
        <v>#VALUE!</v>
      </c>
    </row>
    <row r="15671" spans="1:1" x14ac:dyDescent="0.25">
      <c r="A15671" t="e">
        <f>Produkty[[#This Row],[Symbol]]</f>
        <v>#VALUE!</v>
      </c>
    </row>
    <row r="15672" spans="1:1" x14ac:dyDescent="0.25">
      <c r="A15672" t="e">
        <f>Produkty[[#This Row],[Symbol]]</f>
        <v>#VALUE!</v>
      </c>
    </row>
    <row r="15673" spans="1:1" x14ac:dyDescent="0.25">
      <c r="A15673" t="e">
        <f>Produkty[[#This Row],[Symbol]]</f>
        <v>#VALUE!</v>
      </c>
    </row>
    <row r="15674" spans="1:1" x14ac:dyDescent="0.25">
      <c r="A15674" t="e">
        <f>Produkty[[#This Row],[Symbol]]</f>
        <v>#VALUE!</v>
      </c>
    </row>
    <row r="15675" spans="1:1" x14ac:dyDescent="0.25">
      <c r="A15675" t="e">
        <f>Produkty[[#This Row],[Symbol]]</f>
        <v>#VALUE!</v>
      </c>
    </row>
    <row r="15676" spans="1:1" x14ac:dyDescent="0.25">
      <c r="A15676" t="e">
        <f>Produkty[[#This Row],[Symbol]]</f>
        <v>#VALUE!</v>
      </c>
    </row>
    <row r="15677" spans="1:1" x14ac:dyDescent="0.25">
      <c r="A15677" t="e">
        <f>Produkty[[#This Row],[Symbol]]</f>
        <v>#VALUE!</v>
      </c>
    </row>
    <row r="15678" spans="1:1" x14ac:dyDescent="0.25">
      <c r="A15678" t="e">
        <f>Produkty[[#This Row],[Symbol]]</f>
        <v>#VALUE!</v>
      </c>
    </row>
    <row r="15679" spans="1:1" x14ac:dyDescent="0.25">
      <c r="A15679" t="e">
        <f>Produkty[[#This Row],[Symbol]]</f>
        <v>#VALUE!</v>
      </c>
    </row>
    <row r="15680" spans="1:1" x14ac:dyDescent="0.25">
      <c r="A15680" t="e">
        <f>Produkty[[#This Row],[Symbol]]</f>
        <v>#VALUE!</v>
      </c>
    </row>
    <row r="15681" spans="1:1" x14ac:dyDescent="0.25">
      <c r="A15681" t="e">
        <f>Produkty[[#This Row],[Symbol]]</f>
        <v>#VALUE!</v>
      </c>
    </row>
    <row r="15682" spans="1:1" x14ac:dyDescent="0.25">
      <c r="A15682" t="e">
        <f>Produkty[[#This Row],[Symbol]]</f>
        <v>#VALUE!</v>
      </c>
    </row>
    <row r="15683" spans="1:1" x14ac:dyDescent="0.25">
      <c r="A15683" t="e">
        <f>Produkty[[#This Row],[Symbol]]</f>
        <v>#VALUE!</v>
      </c>
    </row>
    <row r="15684" spans="1:1" x14ac:dyDescent="0.25">
      <c r="A15684" t="e">
        <f>Produkty[[#This Row],[Symbol]]</f>
        <v>#VALUE!</v>
      </c>
    </row>
    <row r="15685" spans="1:1" x14ac:dyDescent="0.25">
      <c r="A15685" t="e">
        <f>Produkty[[#This Row],[Symbol]]</f>
        <v>#VALUE!</v>
      </c>
    </row>
    <row r="15686" spans="1:1" x14ac:dyDescent="0.25">
      <c r="A15686" t="e">
        <f>Produkty[[#This Row],[Symbol]]</f>
        <v>#VALUE!</v>
      </c>
    </row>
    <row r="15687" spans="1:1" x14ac:dyDescent="0.25">
      <c r="A15687" t="e">
        <f>Produkty[[#This Row],[Symbol]]</f>
        <v>#VALUE!</v>
      </c>
    </row>
    <row r="15688" spans="1:1" x14ac:dyDescent="0.25">
      <c r="A15688" t="e">
        <f>Produkty[[#This Row],[Symbol]]</f>
        <v>#VALUE!</v>
      </c>
    </row>
    <row r="15689" spans="1:1" x14ac:dyDescent="0.25">
      <c r="A15689" t="e">
        <f>Produkty[[#This Row],[Symbol]]</f>
        <v>#VALUE!</v>
      </c>
    </row>
    <row r="15690" spans="1:1" x14ac:dyDescent="0.25">
      <c r="A15690" t="e">
        <f>Produkty[[#This Row],[Symbol]]</f>
        <v>#VALUE!</v>
      </c>
    </row>
    <row r="15691" spans="1:1" x14ac:dyDescent="0.25">
      <c r="A15691" t="e">
        <f>Produkty[[#This Row],[Symbol]]</f>
        <v>#VALUE!</v>
      </c>
    </row>
    <row r="15692" spans="1:1" x14ac:dyDescent="0.25">
      <c r="A15692" t="e">
        <f>Produkty[[#This Row],[Symbol]]</f>
        <v>#VALUE!</v>
      </c>
    </row>
    <row r="15693" spans="1:1" x14ac:dyDescent="0.25">
      <c r="A15693" t="e">
        <f>Produkty[[#This Row],[Symbol]]</f>
        <v>#VALUE!</v>
      </c>
    </row>
    <row r="15694" spans="1:1" x14ac:dyDescent="0.25">
      <c r="A15694" t="e">
        <f>Produkty[[#This Row],[Symbol]]</f>
        <v>#VALUE!</v>
      </c>
    </row>
    <row r="15695" spans="1:1" x14ac:dyDescent="0.25">
      <c r="A15695" t="e">
        <f>Produkty[[#This Row],[Symbol]]</f>
        <v>#VALUE!</v>
      </c>
    </row>
    <row r="15696" spans="1:1" x14ac:dyDescent="0.25">
      <c r="A15696" t="e">
        <f>Produkty[[#This Row],[Symbol]]</f>
        <v>#VALUE!</v>
      </c>
    </row>
    <row r="15697" spans="1:1" x14ac:dyDescent="0.25">
      <c r="A15697" t="e">
        <f>Produkty[[#This Row],[Symbol]]</f>
        <v>#VALUE!</v>
      </c>
    </row>
    <row r="15698" spans="1:1" x14ac:dyDescent="0.25">
      <c r="A15698" t="e">
        <f>Produkty[[#This Row],[Symbol]]</f>
        <v>#VALUE!</v>
      </c>
    </row>
    <row r="15699" spans="1:1" x14ac:dyDescent="0.25">
      <c r="A15699" t="e">
        <f>Produkty[[#This Row],[Symbol]]</f>
        <v>#VALUE!</v>
      </c>
    </row>
    <row r="15700" spans="1:1" x14ac:dyDescent="0.25">
      <c r="A15700" t="e">
        <f>Produkty[[#This Row],[Symbol]]</f>
        <v>#VALUE!</v>
      </c>
    </row>
    <row r="15701" spans="1:1" x14ac:dyDescent="0.25">
      <c r="A15701" t="e">
        <f>Produkty[[#This Row],[Symbol]]</f>
        <v>#VALUE!</v>
      </c>
    </row>
    <row r="15702" spans="1:1" x14ac:dyDescent="0.25">
      <c r="A15702" t="e">
        <f>Produkty[[#This Row],[Symbol]]</f>
        <v>#VALUE!</v>
      </c>
    </row>
    <row r="15703" spans="1:1" x14ac:dyDescent="0.25">
      <c r="A15703" t="e">
        <f>Produkty[[#This Row],[Symbol]]</f>
        <v>#VALUE!</v>
      </c>
    </row>
    <row r="15704" spans="1:1" x14ac:dyDescent="0.25">
      <c r="A15704" t="e">
        <f>Produkty[[#This Row],[Symbol]]</f>
        <v>#VALUE!</v>
      </c>
    </row>
    <row r="15705" spans="1:1" x14ac:dyDescent="0.25">
      <c r="A15705" t="e">
        <f>Produkty[[#This Row],[Symbol]]</f>
        <v>#VALUE!</v>
      </c>
    </row>
    <row r="15706" spans="1:1" x14ac:dyDescent="0.25">
      <c r="A15706" t="e">
        <f>Produkty[[#This Row],[Symbol]]</f>
        <v>#VALUE!</v>
      </c>
    </row>
    <row r="15707" spans="1:1" x14ac:dyDescent="0.25">
      <c r="A15707" t="e">
        <f>Produkty[[#This Row],[Symbol]]</f>
        <v>#VALUE!</v>
      </c>
    </row>
    <row r="15708" spans="1:1" x14ac:dyDescent="0.25">
      <c r="A15708" t="e">
        <f>Produkty[[#This Row],[Symbol]]</f>
        <v>#VALUE!</v>
      </c>
    </row>
    <row r="15709" spans="1:1" x14ac:dyDescent="0.25">
      <c r="A15709" t="e">
        <f>Produkty[[#This Row],[Symbol]]</f>
        <v>#VALUE!</v>
      </c>
    </row>
    <row r="15710" spans="1:1" x14ac:dyDescent="0.25">
      <c r="A15710" t="e">
        <f>Produkty[[#This Row],[Symbol]]</f>
        <v>#VALUE!</v>
      </c>
    </row>
    <row r="15711" spans="1:1" x14ac:dyDescent="0.25">
      <c r="A15711" t="e">
        <f>Produkty[[#This Row],[Symbol]]</f>
        <v>#VALUE!</v>
      </c>
    </row>
    <row r="15712" spans="1:1" x14ac:dyDescent="0.25">
      <c r="A15712" t="e">
        <f>Produkty[[#This Row],[Symbol]]</f>
        <v>#VALUE!</v>
      </c>
    </row>
    <row r="15713" spans="1:1" x14ac:dyDescent="0.25">
      <c r="A15713" t="e">
        <f>Produkty[[#This Row],[Symbol]]</f>
        <v>#VALUE!</v>
      </c>
    </row>
    <row r="15714" spans="1:1" x14ac:dyDescent="0.25">
      <c r="A15714" t="e">
        <f>Produkty[[#This Row],[Symbol]]</f>
        <v>#VALUE!</v>
      </c>
    </row>
    <row r="15715" spans="1:1" x14ac:dyDescent="0.25">
      <c r="A15715" t="e">
        <f>Produkty[[#This Row],[Symbol]]</f>
        <v>#VALUE!</v>
      </c>
    </row>
    <row r="15716" spans="1:1" x14ac:dyDescent="0.25">
      <c r="A15716" t="e">
        <f>Produkty[[#This Row],[Symbol]]</f>
        <v>#VALUE!</v>
      </c>
    </row>
    <row r="15717" spans="1:1" x14ac:dyDescent="0.25">
      <c r="A15717" t="e">
        <f>Produkty[[#This Row],[Symbol]]</f>
        <v>#VALUE!</v>
      </c>
    </row>
    <row r="15718" spans="1:1" x14ac:dyDescent="0.25">
      <c r="A15718" t="e">
        <f>Produkty[[#This Row],[Symbol]]</f>
        <v>#VALUE!</v>
      </c>
    </row>
    <row r="15719" spans="1:1" x14ac:dyDescent="0.25">
      <c r="A15719" t="e">
        <f>Produkty[[#This Row],[Symbol]]</f>
        <v>#VALUE!</v>
      </c>
    </row>
    <row r="15720" spans="1:1" x14ac:dyDescent="0.25">
      <c r="A15720" t="e">
        <f>Produkty[[#This Row],[Symbol]]</f>
        <v>#VALUE!</v>
      </c>
    </row>
    <row r="15721" spans="1:1" x14ac:dyDescent="0.25">
      <c r="A15721" t="e">
        <f>Produkty[[#This Row],[Symbol]]</f>
        <v>#VALUE!</v>
      </c>
    </row>
    <row r="15722" spans="1:1" x14ac:dyDescent="0.25">
      <c r="A15722" t="e">
        <f>Produkty[[#This Row],[Symbol]]</f>
        <v>#VALUE!</v>
      </c>
    </row>
    <row r="15723" spans="1:1" x14ac:dyDescent="0.25">
      <c r="A15723" t="e">
        <f>Produkty[[#This Row],[Symbol]]</f>
        <v>#VALUE!</v>
      </c>
    </row>
    <row r="15724" spans="1:1" x14ac:dyDescent="0.25">
      <c r="A15724" t="e">
        <f>Produkty[[#This Row],[Symbol]]</f>
        <v>#VALUE!</v>
      </c>
    </row>
    <row r="15725" spans="1:1" x14ac:dyDescent="0.25">
      <c r="A15725" t="e">
        <f>Produkty[[#This Row],[Symbol]]</f>
        <v>#VALUE!</v>
      </c>
    </row>
    <row r="15726" spans="1:1" x14ac:dyDescent="0.25">
      <c r="A15726" t="e">
        <f>Produkty[[#This Row],[Symbol]]</f>
        <v>#VALUE!</v>
      </c>
    </row>
    <row r="15727" spans="1:1" x14ac:dyDescent="0.25">
      <c r="A15727" t="e">
        <f>Produkty[[#This Row],[Symbol]]</f>
        <v>#VALUE!</v>
      </c>
    </row>
    <row r="15728" spans="1:1" x14ac:dyDescent="0.25">
      <c r="A15728" t="e">
        <f>Produkty[[#This Row],[Symbol]]</f>
        <v>#VALUE!</v>
      </c>
    </row>
    <row r="15729" spans="1:1" x14ac:dyDescent="0.25">
      <c r="A15729" t="e">
        <f>Produkty[[#This Row],[Symbol]]</f>
        <v>#VALUE!</v>
      </c>
    </row>
    <row r="15730" spans="1:1" x14ac:dyDescent="0.25">
      <c r="A15730" t="e">
        <f>Produkty[[#This Row],[Symbol]]</f>
        <v>#VALUE!</v>
      </c>
    </row>
    <row r="15731" spans="1:1" x14ac:dyDescent="0.25">
      <c r="A15731" t="e">
        <f>Produkty[[#This Row],[Symbol]]</f>
        <v>#VALUE!</v>
      </c>
    </row>
    <row r="15732" spans="1:1" x14ac:dyDescent="0.25">
      <c r="A15732" t="e">
        <f>Produkty[[#This Row],[Symbol]]</f>
        <v>#VALUE!</v>
      </c>
    </row>
    <row r="15733" spans="1:1" x14ac:dyDescent="0.25">
      <c r="A15733" t="e">
        <f>Produkty[[#This Row],[Symbol]]</f>
        <v>#VALUE!</v>
      </c>
    </row>
    <row r="15734" spans="1:1" x14ac:dyDescent="0.25">
      <c r="A15734" t="e">
        <f>Produkty[[#This Row],[Symbol]]</f>
        <v>#VALUE!</v>
      </c>
    </row>
    <row r="15735" spans="1:1" x14ac:dyDescent="0.25">
      <c r="A15735" t="e">
        <f>Produkty[[#This Row],[Symbol]]</f>
        <v>#VALUE!</v>
      </c>
    </row>
    <row r="15736" spans="1:1" x14ac:dyDescent="0.25">
      <c r="A15736" t="e">
        <f>Produkty[[#This Row],[Symbol]]</f>
        <v>#VALUE!</v>
      </c>
    </row>
    <row r="15737" spans="1:1" x14ac:dyDescent="0.25">
      <c r="A15737" t="e">
        <f>Produkty[[#This Row],[Symbol]]</f>
        <v>#VALUE!</v>
      </c>
    </row>
    <row r="15738" spans="1:1" x14ac:dyDescent="0.25">
      <c r="A15738" t="e">
        <f>Produkty[[#This Row],[Symbol]]</f>
        <v>#VALUE!</v>
      </c>
    </row>
    <row r="15739" spans="1:1" x14ac:dyDescent="0.25">
      <c r="A15739" t="e">
        <f>Produkty[[#This Row],[Symbol]]</f>
        <v>#VALUE!</v>
      </c>
    </row>
    <row r="15740" spans="1:1" x14ac:dyDescent="0.25">
      <c r="A15740" t="e">
        <f>Produkty[[#This Row],[Symbol]]</f>
        <v>#VALUE!</v>
      </c>
    </row>
    <row r="15741" spans="1:1" x14ac:dyDescent="0.25">
      <c r="A15741" t="e">
        <f>Produkty[[#This Row],[Symbol]]</f>
        <v>#VALUE!</v>
      </c>
    </row>
    <row r="15742" spans="1:1" x14ac:dyDescent="0.25">
      <c r="A15742" t="e">
        <f>Produkty[[#This Row],[Symbol]]</f>
        <v>#VALUE!</v>
      </c>
    </row>
    <row r="15743" spans="1:1" x14ac:dyDescent="0.25">
      <c r="A15743" t="e">
        <f>Produkty[[#This Row],[Symbol]]</f>
        <v>#VALUE!</v>
      </c>
    </row>
    <row r="15744" spans="1:1" x14ac:dyDescent="0.25">
      <c r="A15744" t="e">
        <f>Produkty[[#This Row],[Symbol]]</f>
        <v>#VALUE!</v>
      </c>
    </row>
    <row r="15745" spans="1:1" x14ac:dyDescent="0.25">
      <c r="A15745" t="e">
        <f>Produkty[[#This Row],[Symbol]]</f>
        <v>#VALUE!</v>
      </c>
    </row>
    <row r="15746" spans="1:1" x14ac:dyDescent="0.25">
      <c r="A15746" t="e">
        <f>Produkty[[#This Row],[Symbol]]</f>
        <v>#VALUE!</v>
      </c>
    </row>
    <row r="15747" spans="1:1" x14ac:dyDescent="0.25">
      <c r="A15747" t="e">
        <f>Produkty[[#This Row],[Symbol]]</f>
        <v>#VALUE!</v>
      </c>
    </row>
    <row r="15748" spans="1:1" x14ac:dyDescent="0.25">
      <c r="A15748" t="e">
        <f>Produkty[[#This Row],[Symbol]]</f>
        <v>#VALUE!</v>
      </c>
    </row>
    <row r="15749" spans="1:1" x14ac:dyDescent="0.25">
      <c r="A15749" t="e">
        <f>Produkty[[#This Row],[Symbol]]</f>
        <v>#VALUE!</v>
      </c>
    </row>
    <row r="15750" spans="1:1" x14ac:dyDescent="0.25">
      <c r="A15750" t="e">
        <f>Produkty[[#This Row],[Symbol]]</f>
        <v>#VALUE!</v>
      </c>
    </row>
    <row r="15751" spans="1:1" x14ac:dyDescent="0.25">
      <c r="A15751" t="e">
        <f>Produkty[[#This Row],[Symbol]]</f>
        <v>#VALUE!</v>
      </c>
    </row>
    <row r="15752" spans="1:1" x14ac:dyDescent="0.25">
      <c r="A15752" t="e">
        <f>Produkty[[#This Row],[Symbol]]</f>
        <v>#VALUE!</v>
      </c>
    </row>
    <row r="15753" spans="1:1" x14ac:dyDescent="0.25">
      <c r="A15753" t="e">
        <f>Produkty[[#This Row],[Symbol]]</f>
        <v>#VALUE!</v>
      </c>
    </row>
    <row r="15754" spans="1:1" x14ac:dyDescent="0.25">
      <c r="A15754" t="e">
        <f>Produkty[[#This Row],[Symbol]]</f>
        <v>#VALUE!</v>
      </c>
    </row>
    <row r="15755" spans="1:1" x14ac:dyDescent="0.25">
      <c r="A15755" t="e">
        <f>Produkty[[#This Row],[Symbol]]</f>
        <v>#VALUE!</v>
      </c>
    </row>
    <row r="15756" spans="1:1" x14ac:dyDescent="0.25">
      <c r="A15756" t="e">
        <f>Produkty[[#This Row],[Symbol]]</f>
        <v>#VALUE!</v>
      </c>
    </row>
    <row r="15757" spans="1:1" x14ac:dyDescent="0.25">
      <c r="A15757" t="e">
        <f>Produkty[[#This Row],[Symbol]]</f>
        <v>#VALUE!</v>
      </c>
    </row>
    <row r="15758" spans="1:1" x14ac:dyDescent="0.25">
      <c r="A15758" t="e">
        <f>Produkty[[#This Row],[Symbol]]</f>
        <v>#VALUE!</v>
      </c>
    </row>
    <row r="15759" spans="1:1" x14ac:dyDescent="0.25">
      <c r="A15759" t="e">
        <f>Produkty[[#This Row],[Symbol]]</f>
        <v>#VALUE!</v>
      </c>
    </row>
    <row r="15760" spans="1:1" x14ac:dyDescent="0.25">
      <c r="A15760" t="e">
        <f>Produkty[[#This Row],[Symbol]]</f>
        <v>#VALUE!</v>
      </c>
    </row>
    <row r="15761" spans="1:1" x14ac:dyDescent="0.25">
      <c r="A15761" t="e">
        <f>Produkty[[#This Row],[Symbol]]</f>
        <v>#VALUE!</v>
      </c>
    </row>
    <row r="15762" spans="1:1" x14ac:dyDescent="0.25">
      <c r="A15762" t="e">
        <f>Produkty[[#This Row],[Symbol]]</f>
        <v>#VALUE!</v>
      </c>
    </row>
    <row r="15763" spans="1:1" x14ac:dyDescent="0.25">
      <c r="A15763" t="e">
        <f>Produkty[[#This Row],[Symbol]]</f>
        <v>#VALUE!</v>
      </c>
    </row>
    <row r="15764" spans="1:1" x14ac:dyDescent="0.25">
      <c r="A15764" t="e">
        <f>Produkty[[#This Row],[Symbol]]</f>
        <v>#VALUE!</v>
      </c>
    </row>
    <row r="15765" spans="1:1" x14ac:dyDescent="0.25">
      <c r="A15765" t="e">
        <f>Produkty[[#This Row],[Symbol]]</f>
        <v>#VALUE!</v>
      </c>
    </row>
    <row r="15766" spans="1:1" x14ac:dyDescent="0.25">
      <c r="A15766" t="e">
        <f>Produkty[[#This Row],[Symbol]]</f>
        <v>#VALUE!</v>
      </c>
    </row>
    <row r="15767" spans="1:1" x14ac:dyDescent="0.25">
      <c r="A15767" t="e">
        <f>Produkty[[#This Row],[Symbol]]</f>
        <v>#VALUE!</v>
      </c>
    </row>
    <row r="15768" spans="1:1" x14ac:dyDescent="0.25">
      <c r="A15768" t="e">
        <f>Produkty[[#This Row],[Symbol]]</f>
        <v>#VALUE!</v>
      </c>
    </row>
    <row r="15769" spans="1:1" x14ac:dyDescent="0.25">
      <c r="A15769" t="e">
        <f>Produkty[[#This Row],[Symbol]]</f>
        <v>#VALUE!</v>
      </c>
    </row>
    <row r="15770" spans="1:1" x14ac:dyDescent="0.25">
      <c r="A15770" t="e">
        <f>Produkty[[#This Row],[Symbol]]</f>
        <v>#VALUE!</v>
      </c>
    </row>
    <row r="15771" spans="1:1" x14ac:dyDescent="0.25">
      <c r="A15771" t="e">
        <f>Produkty[[#This Row],[Symbol]]</f>
        <v>#VALUE!</v>
      </c>
    </row>
    <row r="15772" spans="1:1" x14ac:dyDescent="0.25">
      <c r="A15772" t="e">
        <f>Produkty[[#This Row],[Symbol]]</f>
        <v>#VALUE!</v>
      </c>
    </row>
    <row r="15773" spans="1:1" x14ac:dyDescent="0.25">
      <c r="A15773" t="e">
        <f>Produkty[[#This Row],[Symbol]]</f>
        <v>#VALUE!</v>
      </c>
    </row>
    <row r="15774" spans="1:1" x14ac:dyDescent="0.25">
      <c r="A15774" t="e">
        <f>Produkty[[#This Row],[Symbol]]</f>
        <v>#VALUE!</v>
      </c>
    </row>
    <row r="15775" spans="1:1" x14ac:dyDescent="0.25">
      <c r="A15775" t="e">
        <f>Produkty[[#This Row],[Symbol]]</f>
        <v>#VALUE!</v>
      </c>
    </row>
    <row r="15776" spans="1:1" x14ac:dyDescent="0.25">
      <c r="A15776" t="e">
        <f>Produkty[[#This Row],[Symbol]]</f>
        <v>#VALUE!</v>
      </c>
    </row>
    <row r="15777" spans="1:1" x14ac:dyDescent="0.25">
      <c r="A15777" t="e">
        <f>Produkty[[#This Row],[Symbol]]</f>
        <v>#VALUE!</v>
      </c>
    </row>
    <row r="15778" spans="1:1" x14ac:dyDescent="0.25">
      <c r="A15778" t="e">
        <f>Produkty[[#This Row],[Symbol]]</f>
        <v>#VALUE!</v>
      </c>
    </row>
    <row r="15779" spans="1:1" x14ac:dyDescent="0.25">
      <c r="A15779" t="e">
        <f>Produkty[[#This Row],[Symbol]]</f>
        <v>#VALUE!</v>
      </c>
    </row>
    <row r="15780" spans="1:1" x14ac:dyDescent="0.25">
      <c r="A15780" t="e">
        <f>Produkty[[#This Row],[Symbol]]</f>
        <v>#VALUE!</v>
      </c>
    </row>
    <row r="15781" spans="1:1" x14ac:dyDescent="0.25">
      <c r="A15781" t="e">
        <f>Produkty[[#This Row],[Symbol]]</f>
        <v>#VALUE!</v>
      </c>
    </row>
    <row r="15782" spans="1:1" x14ac:dyDescent="0.25">
      <c r="A15782" t="e">
        <f>Produkty[[#This Row],[Symbol]]</f>
        <v>#VALUE!</v>
      </c>
    </row>
    <row r="15783" spans="1:1" x14ac:dyDescent="0.25">
      <c r="A15783" t="e">
        <f>Produkty[[#This Row],[Symbol]]</f>
        <v>#VALUE!</v>
      </c>
    </row>
    <row r="15784" spans="1:1" x14ac:dyDescent="0.25">
      <c r="A15784" t="e">
        <f>Produkty[[#This Row],[Symbol]]</f>
        <v>#VALUE!</v>
      </c>
    </row>
    <row r="15785" spans="1:1" x14ac:dyDescent="0.25">
      <c r="A15785" t="e">
        <f>Produkty[[#This Row],[Symbol]]</f>
        <v>#VALUE!</v>
      </c>
    </row>
    <row r="15786" spans="1:1" x14ac:dyDescent="0.25">
      <c r="A15786" t="e">
        <f>Produkty[[#This Row],[Symbol]]</f>
        <v>#VALUE!</v>
      </c>
    </row>
    <row r="15787" spans="1:1" x14ac:dyDescent="0.25">
      <c r="A15787" t="e">
        <f>Produkty[[#This Row],[Symbol]]</f>
        <v>#VALUE!</v>
      </c>
    </row>
    <row r="15788" spans="1:1" x14ac:dyDescent="0.25">
      <c r="A15788" t="e">
        <f>Produkty[[#This Row],[Symbol]]</f>
        <v>#VALUE!</v>
      </c>
    </row>
    <row r="15789" spans="1:1" x14ac:dyDescent="0.25">
      <c r="A15789" t="e">
        <f>Produkty[[#This Row],[Symbol]]</f>
        <v>#VALUE!</v>
      </c>
    </row>
    <row r="15790" spans="1:1" x14ac:dyDescent="0.25">
      <c r="A15790" t="e">
        <f>Produkty[[#This Row],[Symbol]]</f>
        <v>#VALUE!</v>
      </c>
    </row>
    <row r="15791" spans="1:1" x14ac:dyDescent="0.25">
      <c r="A15791" t="e">
        <f>Produkty[[#This Row],[Symbol]]</f>
        <v>#VALUE!</v>
      </c>
    </row>
    <row r="15792" spans="1:1" x14ac:dyDescent="0.25">
      <c r="A15792" t="e">
        <f>Produkty[[#This Row],[Symbol]]</f>
        <v>#VALUE!</v>
      </c>
    </row>
    <row r="15793" spans="1:1" x14ac:dyDescent="0.25">
      <c r="A15793" t="e">
        <f>Produkty[[#This Row],[Symbol]]</f>
        <v>#VALUE!</v>
      </c>
    </row>
    <row r="15794" spans="1:1" x14ac:dyDescent="0.25">
      <c r="A15794" t="e">
        <f>Produkty[[#This Row],[Symbol]]</f>
        <v>#VALUE!</v>
      </c>
    </row>
    <row r="15795" spans="1:1" x14ac:dyDescent="0.25">
      <c r="A15795" t="e">
        <f>Produkty[[#This Row],[Symbol]]</f>
        <v>#VALUE!</v>
      </c>
    </row>
    <row r="15796" spans="1:1" x14ac:dyDescent="0.25">
      <c r="A15796" t="e">
        <f>Produkty[[#This Row],[Symbol]]</f>
        <v>#VALUE!</v>
      </c>
    </row>
    <row r="15797" spans="1:1" x14ac:dyDescent="0.25">
      <c r="A15797" t="e">
        <f>Produkty[[#This Row],[Symbol]]</f>
        <v>#VALUE!</v>
      </c>
    </row>
    <row r="15798" spans="1:1" x14ac:dyDescent="0.25">
      <c r="A15798" t="e">
        <f>Produkty[[#This Row],[Symbol]]</f>
        <v>#VALUE!</v>
      </c>
    </row>
    <row r="15799" spans="1:1" x14ac:dyDescent="0.25">
      <c r="A15799" t="e">
        <f>Produkty[[#This Row],[Symbol]]</f>
        <v>#VALUE!</v>
      </c>
    </row>
    <row r="15800" spans="1:1" x14ac:dyDescent="0.25">
      <c r="A15800" t="e">
        <f>Produkty[[#This Row],[Symbol]]</f>
        <v>#VALUE!</v>
      </c>
    </row>
    <row r="15801" spans="1:1" x14ac:dyDescent="0.25">
      <c r="A15801" t="e">
        <f>Produkty[[#This Row],[Symbol]]</f>
        <v>#VALUE!</v>
      </c>
    </row>
    <row r="15802" spans="1:1" x14ac:dyDescent="0.25">
      <c r="A15802" t="e">
        <f>Produkty[[#This Row],[Symbol]]</f>
        <v>#VALUE!</v>
      </c>
    </row>
    <row r="15803" spans="1:1" x14ac:dyDescent="0.25">
      <c r="A15803" t="e">
        <f>Produkty[[#This Row],[Symbol]]</f>
        <v>#VALUE!</v>
      </c>
    </row>
    <row r="15804" spans="1:1" x14ac:dyDescent="0.25">
      <c r="A15804" t="e">
        <f>Produkty[[#This Row],[Symbol]]</f>
        <v>#VALUE!</v>
      </c>
    </row>
    <row r="15805" spans="1:1" x14ac:dyDescent="0.25">
      <c r="A15805" t="e">
        <f>Produkty[[#This Row],[Symbol]]</f>
        <v>#VALUE!</v>
      </c>
    </row>
    <row r="15806" spans="1:1" x14ac:dyDescent="0.25">
      <c r="A15806" t="e">
        <f>Produkty[[#This Row],[Symbol]]</f>
        <v>#VALUE!</v>
      </c>
    </row>
    <row r="15807" spans="1:1" x14ac:dyDescent="0.25">
      <c r="A15807" t="e">
        <f>Produkty[[#This Row],[Symbol]]</f>
        <v>#VALUE!</v>
      </c>
    </row>
    <row r="15808" spans="1:1" x14ac:dyDescent="0.25">
      <c r="A15808" t="e">
        <f>Produkty[[#This Row],[Symbol]]</f>
        <v>#VALUE!</v>
      </c>
    </row>
    <row r="15809" spans="1:1" x14ac:dyDescent="0.25">
      <c r="A15809" t="e">
        <f>Produkty[[#This Row],[Symbol]]</f>
        <v>#VALUE!</v>
      </c>
    </row>
    <row r="15810" spans="1:1" x14ac:dyDescent="0.25">
      <c r="A15810" t="e">
        <f>Produkty[[#This Row],[Symbol]]</f>
        <v>#VALUE!</v>
      </c>
    </row>
    <row r="15811" spans="1:1" x14ac:dyDescent="0.25">
      <c r="A15811" t="e">
        <f>Produkty[[#This Row],[Symbol]]</f>
        <v>#VALUE!</v>
      </c>
    </row>
    <row r="15812" spans="1:1" x14ac:dyDescent="0.25">
      <c r="A15812" t="e">
        <f>Produkty[[#This Row],[Symbol]]</f>
        <v>#VALUE!</v>
      </c>
    </row>
    <row r="15813" spans="1:1" x14ac:dyDescent="0.25">
      <c r="A15813" t="e">
        <f>Produkty[[#This Row],[Symbol]]</f>
        <v>#VALUE!</v>
      </c>
    </row>
    <row r="15814" spans="1:1" x14ac:dyDescent="0.25">
      <c r="A15814" t="e">
        <f>Produkty[[#This Row],[Symbol]]</f>
        <v>#VALUE!</v>
      </c>
    </row>
    <row r="15815" spans="1:1" x14ac:dyDescent="0.25">
      <c r="A15815" t="e">
        <f>Produkty[[#This Row],[Symbol]]</f>
        <v>#VALUE!</v>
      </c>
    </row>
    <row r="15816" spans="1:1" x14ac:dyDescent="0.25">
      <c r="A15816" t="e">
        <f>Produkty[[#This Row],[Symbol]]</f>
        <v>#VALUE!</v>
      </c>
    </row>
    <row r="15817" spans="1:1" x14ac:dyDescent="0.25">
      <c r="A15817" t="e">
        <f>Produkty[[#This Row],[Symbol]]</f>
        <v>#VALUE!</v>
      </c>
    </row>
    <row r="15818" spans="1:1" x14ac:dyDescent="0.25">
      <c r="A15818" t="e">
        <f>Produkty[[#This Row],[Symbol]]</f>
        <v>#VALUE!</v>
      </c>
    </row>
    <row r="15819" spans="1:1" x14ac:dyDescent="0.25">
      <c r="A15819" t="e">
        <f>Produkty[[#This Row],[Symbol]]</f>
        <v>#VALUE!</v>
      </c>
    </row>
    <row r="15820" spans="1:1" x14ac:dyDescent="0.25">
      <c r="A15820" t="e">
        <f>Produkty[[#This Row],[Symbol]]</f>
        <v>#VALUE!</v>
      </c>
    </row>
    <row r="15821" spans="1:1" x14ac:dyDescent="0.25">
      <c r="A15821" t="e">
        <f>Produkty[[#This Row],[Symbol]]</f>
        <v>#VALUE!</v>
      </c>
    </row>
    <row r="15822" spans="1:1" x14ac:dyDescent="0.25">
      <c r="A15822" t="e">
        <f>Produkty[[#This Row],[Symbol]]</f>
        <v>#VALUE!</v>
      </c>
    </row>
    <row r="15823" spans="1:1" x14ac:dyDescent="0.25">
      <c r="A15823" t="e">
        <f>Produkty[[#This Row],[Symbol]]</f>
        <v>#VALUE!</v>
      </c>
    </row>
    <row r="15824" spans="1:1" x14ac:dyDescent="0.25">
      <c r="A15824" t="e">
        <f>Produkty[[#This Row],[Symbol]]</f>
        <v>#VALUE!</v>
      </c>
    </row>
    <row r="15825" spans="1:1" x14ac:dyDescent="0.25">
      <c r="A15825" t="e">
        <f>Produkty[[#This Row],[Symbol]]</f>
        <v>#VALUE!</v>
      </c>
    </row>
    <row r="15826" spans="1:1" x14ac:dyDescent="0.25">
      <c r="A15826" t="e">
        <f>Produkty[[#This Row],[Symbol]]</f>
        <v>#VALUE!</v>
      </c>
    </row>
    <row r="15827" spans="1:1" x14ac:dyDescent="0.25">
      <c r="A15827" t="e">
        <f>Produkty[[#This Row],[Symbol]]</f>
        <v>#VALUE!</v>
      </c>
    </row>
    <row r="15828" spans="1:1" x14ac:dyDescent="0.25">
      <c r="A15828" t="e">
        <f>Produkty[[#This Row],[Symbol]]</f>
        <v>#VALUE!</v>
      </c>
    </row>
    <row r="15829" spans="1:1" x14ac:dyDescent="0.25">
      <c r="A15829" t="e">
        <f>Produkty[[#This Row],[Symbol]]</f>
        <v>#VALUE!</v>
      </c>
    </row>
    <row r="15830" spans="1:1" x14ac:dyDescent="0.25">
      <c r="A15830" t="e">
        <f>Produkty[[#This Row],[Symbol]]</f>
        <v>#VALUE!</v>
      </c>
    </row>
    <row r="15831" spans="1:1" x14ac:dyDescent="0.25">
      <c r="A15831" t="e">
        <f>Produkty[[#This Row],[Symbol]]</f>
        <v>#VALUE!</v>
      </c>
    </row>
    <row r="15832" spans="1:1" x14ac:dyDescent="0.25">
      <c r="A15832" t="e">
        <f>Produkty[[#This Row],[Symbol]]</f>
        <v>#VALUE!</v>
      </c>
    </row>
    <row r="15833" spans="1:1" x14ac:dyDescent="0.25">
      <c r="A15833" t="e">
        <f>Produkty[[#This Row],[Symbol]]</f>
        <v>#VALUE!</v>
      </c>
    </row>
    <row r="15834" spans="1:1" x14ac:dyDescent="0.25">
      <c r="A15834" t="e">
        <f>Produkty[[#This Row],[Symbol]]</f>
        <v>#VALUE!</v>
      </c>
    </row>
    <row r="15835" spans="1:1" x14ac:dyDescent="0.25">
      <c r="A15835" t="e">
        <f>Produkty[[#This Row],[Symbol]]</f>
        <v>#VALUE!</v>
      </c>
    </row>
    <row r="15836" spans="1:1" x14ac:dyDescent="0.25">
      <c r="A15836" t="e">
        <f>Produkty[[#This Row],[Symbol]]</f>
        <v>#VALUE!</v>
      </c>
    </row>
    <row r="15837" spans="1:1" x14ac:dyDescent="0.25">
      <c r="A15837" t="e">
        <f>Produkty[[#This Row],[Symbol]]</f>
        <v>#VALUE!</v>
      </c>
    </row>
    <row r="15838" spans="1:1" x14ac:dyDescent="0.25">
      <c r="A15838" t="e">
        <f>Produkty[[#This Row],[Symbol]]</f>
        <v>#VALUE!</v>
      </c>
    </row>
    <row r="15839" spans="1:1" x14ac:dyDescent="0.25">
      <c r="A15839" t="e">
        <f>Produkty[[#This Row],[Symbol]]</f>
        <v>#VALUE!</v>
      </c>
    </row>
    <row r="15840" spans="1:1" x14ac:dyDescent="0.25">
      <c r="A15840" t="e">
        <f>Produkty[[#This Row],[Symbol]]</f>
        <v>#VALUE!</v>
      </c>
    </row>
    <row r="15841" spans="1:1" x14ac:dyDescent="0.25">
      <c r="A15841" t="e">
        <f>Produkty[[#This Row],[Symbol]]</f>
        <v>#VALUE!</v>
      </c>
    </row>
    <row r="15842" spans="1:1" x14ac:dyDescent="0.25">
      <c r="A15842" t="e">
        <f>Produkty[[#This Row],[Symbol]]</f>
        <v>#VALUE!</v>
      </c>
    </row>
    <row r="15843" spans="1:1" x14ac:dyDescent="0.25">
      <c r="A15843" t="e">
        <f>Produkty[[#This Row],[Symbol]]</f>
        <v>#VALUE!</v>
      </c>
    </row>
    <row r="15844" spans="1:1" x14ac:dyDescent="0.25">
      <c r="A15844" t="e">
        <f>Produkty[[#This Row],[Symbol]]</f>
        <v>#VALUE!</v>
      </c>
    </row>
    <row r="15845" spans="1:1" x14ac:dyDescent="0.25">
      <c r="A15845" t="e">
        <f>Produkty[[#This Row],[Symbol]]</f>
        <v>#VALUE!</v>
      </c>
    </row>
    <row r="15846" spans="1:1" x14ac:dyDescent="0.25">
      <c r="A15846" t="e">
        <f>Produkty[[#This Row],[Symbol]]</f>
        <v>#VALUE!</v>
      </c>
    </row>
    <row r="15847" spans="1:1" x14ac:dyDescent="0.25">
      <c r="A15847" t="e">
        <f>Produkty[[#This Row],[Symbol]]</f>
        <v>#VALUE!</v>
      </c>
    </row>
    <row r="15848" spans="1:1" x14ac:dyDescent="0.25">
      <c r="A15848" t="e">
        <f>Produkty[[#This Row],[Symbol]]</f>
        <v>#VALUE!</v>
      </c>
    </row>
    <row r="15849" spans="1:1" x14ac:dyDescent="0.25">
      <c r="A15849" t="e">
        <f>Produkty[[#This Row],[Symbol]]</f>
        <v>#VALUE!</v>
      </c>
    </row>
    <row r="15850" spans="1:1" x14ac:dyDescent="0.25">
      <c r="A15850" t="e">
        <f>Produkty[[#This Row],[Symbol]]</f>
        <v>#VALUE!</v>
      </c>
    </row>
    <row r="15851" spans="1:1" x14ac:dyDescent="0.25">
      <c r="A15851" t="e">
        <f>Produkty[[#This Row],[Symbol]]</f>
        <v>#VALUE!</v>
      </c>
    </row>
    <row r="15852" spans="1:1" x14ac:dyDescent="0.25">
      <c r="A15852" t="e">
        <f>Produkty[[#This Row],[Symbol]]</f>
        <v>#VALUE!</v>
      </c>
    </row>
    <row r="15853" spans="1:1" x14ac:dyDescent="0.25">
      <c r="A15853" t="e">
        <f>Produkty[[#This Row],[Symbol]]</f>
        <v>#VALUE!</v>
      </c>
    </row>
    <row r="15854" spans="1:1" x14ac:dyDescent="0.25">
      <c r="A15854" t="e">
        <f>Produkty[[#This Row],[Symbol]]</f>
        <v>#VALUE!</v>
      </c>
    </row>
    <row r="15855" spans="1:1" x14ac:dyDescent="0.25">
      <c r="A15855" t="e">
        <f>Produkty[[#This Row],[Symbol]]</f>
        <v>#VALUE!</v>
      </c>
    </row>
    <row r="15856" spans="1:1" x14ac:dyDescent="0.25">
      <c r="A15856" t="e">
        <f>Produkty[[#This Row],[Symbol]]</f>
        <v>#VALUE!</v>
      </c>
    </row>
    <row r="15857" spans="1:1" x14ac:dyDescent="0.25">
      <c r="A15857" t="e">
        <f>Produkty[[#This Row],[Symbol]]</f>
        <v>#VALUE!</v>
      </c>
    </row>
    <row r="15858" spans="1:1" x14ac:dyDescent="0.25">
      <c r="A15858" t="e">
        <f>Produkty[[#This Row],[Symbol]]</f>
        <v>#VALUE!</v>
      </c>
    </row>
    <row r="15859" spans="1:1" x14ac:dyDescent="0.25">
      <c r="A15859" t="e">
        <f>Produkty[[#This Row],[Symbol]]</f>
        <v>#VALUE!</v>
      </c>
    </row>
    <row r="15860" spans="1:1" x14ac:dyDescent="0.25">
      <c r="A15860" t="e">
        <f>Produkty[[#This Row],[Symbol]]</f>
        <v>#VALUE!</v>
      </c>
    </row>
    <row r="15861" spans="1:1" x14ac:dyDescent="0.25">
      <c r="A15861" t="e">
        <f>Produkty[[#This Row],[Symbol]]</f>
        <v>#VALUE!</v>
      </c>
    </row>
    <row r="15862" spans="1:1" x14ac:dyDescent="0.25">
      <c r="A15862" t="e">
        <f>Produkty[[#This Row],[Symbol]]</f>
        <v>#VALUE!</v>
      </c>
    </row>
    <row r="15863" spans="1:1" x14ac:dyDescent="0.25">
      <c r="A15863" t="e">
        <f>Produkty[[#This Row],[Symbol]]</f>
        <v>#VALUE!</v>
      </c>
    </row>
    <row r="15864" spans="1:1" x14ac:dyDescent="0.25">
      <c r="A15864" t="e">
        <f>Produkty[[#This Row],[Symbol]]</f>
        <v>#VALUE!</v>
      </c>
    </row>
    <row r="15865" spans="1:1" x14ac:dyDescent="0.25">
      <c r="A15865" t="e">
        <f>Produkty[[#This Row],[Symbol]]</f>
        <v>#VALUE!</v>
      </c>
    </row>
    <row r="15866" spans="1:1" x14ac:dyDescent="0.25">
      <c r="A15866" t="e">
        <f>Produkty[[#This Row],[Symbol]]</f>
        <v>#VALUE!</v>
      </c>
    </row>
    <row r="15867" spans="1:1" x14ac:dyDescent="0.25">
      <c r="A15867" t="e">
        <f>Produkty[[#This Row],[Symbol]]</f>
        <v>#VALUE!</v>
      </c>
    </row>
    <row r="15868" spans="1:1" x14ac:dyDescent="0.25">
      <c r="A15868" t="e">
        <f>Produkty[[#This Row],[Symbol]]</f>
        <v>#VALUE!</v>
      </c>
    </row>
    <row r="15869" spans="1:1" x14ac:dyDescent="0.25">
      <c r="A15869" t="e">
        <f>Produkty[[#This Row],[Symbol]]</f>
        <v>#VALUE!</v>
      </c>
    </row>
    <row r="15870" spans="1:1" x14ac:dyDescent="0.25">
      <c r="A15870" t="e">
        <f>Produkty[[#This Row],[Symbol]]</f>
        <v>#VALUE!</v>
      </c>
    </row>
    <row r="15871" spans="1:1" x14ac:dyDescent="0.25">
      <c r="A15871" t="e">
        <f>Produkty[[#This Row],[Symbol]]</f>
        <v>#VALUE!</v>
      </c>
    </row>
    <row r="15872" spans="1:1" x14ac:dyDescent="0.25">
      <c r="A15872" t="e">
        <f>Produkty[[#This Row],[Symbol]]</f>
        <v>#VALUE!</v>
      </c>
    </row>
    <row r="15873" spans="1:1" x14ac:dyDescent="0.25">
      <c r="A15873" t="e">
        <f>Produkty[[#This Row],[Symbol]]</f>
        <v>#VALUE!</v>
      </c>
    </row>
    <row r="15874" spans="1:1" x14ac:dyDescent="0.25">
      <c r="A15874" t="e">
        <f>Produkty[[#This Row],[Symbol]]</f>
        <v>#VALUE!</v>
      </c>
    </row>
    <row r="15875" spans="1:1" x14ac:dyDescent="0.25">
      <c r="A15875" t="e">
        <f>Produkty[[#This Row],[Symbol]]</f>
        <v>#VALUE!</v>
      </c>
    </row>
    <row r="15876" spans="1:1" x14ac:dyDescent="0.25">
      <c r="A15876" t="e">
        <f>Produkty[[#This Row],[Symbol]]</f>
        <v>#VALUE!</v>
      </c>
    </row>
    <row r="15877" spans="1:1" x14ac:dyDescent="0.25">
      <c r="A15877" t="e">
        <f>Produkty[[#This Row],[Symbol]]</f>
        <v>#VALUE!</v>
      </c>
    </row>
    <row r="15878" spans="1:1" x14ac:dyDescent="0.25">
      <c r="A15878" t="e">
        <f>Produkty[[#This Row],[Symbol]]</f>
        <v>#VALUE!</v>
      </c>
    </row>
    <row r="15879" spans="1:1" x14ac:dyDescent="0.25">
      <c r="A15879" t="e">
        <f>Produkty[[#This Row],[Symbol]]</f>
        <v>#VALUE!</v>
      </c>
    </row>
    <row r="15880" spans="1:1" x14ac:dyDescent="0.25">
      <c r="A15880" t="e">
        <f>Produkty[[#This Row],[Symbol]]</f>
        <v>#VALUE!</v>
      </c>
    </row>
    <row r="15881" spans="1:1" x14ac:dyDescent="0.25">
      <c r="A15881" t="e">
        <f>Produkty[[#This Row],[Symbol]]</f>
        <v>#VALUE!</v>
      </c>
    </row>
    <row r="15882" spans="1:1" x14ac:dyDescent="0.25">
      <c r="A15882" t="e">
        <f>Produkty[[#This Row],[Symbol]]</f>
        <v>#VALUE!</v>
      </c>
    </row>
    <row r="15883" spans="1:1" x14ac:dyDescent="0.25">
      <c r="A15883" t="e">
        <f>Produkty[[#This Row],[Symbol]]</f>
        <v>#VALUE!</v>
      </c>
    </row>
    <row r="15884" spans="1:1" x14ac:dyDescent="0.25">
      <c r="A15884" t="e">
        <f>Produkty[[#This Row],[Symbol]]</f>
        <v>#VALUE!</v>
      </c>
    </row>
    <row r="15885" spans="1:1" x14ac:dyDescent="0.25">
      <c r="A15885" t="e">
        <f>Produkty[[#This Row],[Symbol]]</f>
        <v>#VALUE!</v>
      </c>
    </row>
    <row r="15886" spans="1:1" x14ac:dyDescent="0.25">
      <c r="A15886" t="e">
        <f>Produkty[[#This Row],[Symbol]]</f>
        <v>#VALUE!</v>
      </c>
    </row>
    <row r="15887" spans="1:1" x14ac:dyDescent="0.25">
      <c r="A15887" t="e">
        <f>Produkty[[#This Row],[Symbol]]</f>
        <v>#VALUE!</v>
      </c>
    </row>
    <row r="15888" spans="1:1" x14ac:dyDescent="0.25">
      <c r="A15888" t="e">
        <f>Produkty[[#This Row],[Symbol]]</f>
        <v>#VALUE!</v>
      </c>
    </row>
    <row r="15889" spans="1:1" x14ac:dyDescent="0.25">
      <c r="A15889" t="e">
        <f>Produkty[[#This Row],[Symbol]]</f>
        <v>#VALUE!</v>
      </c>
    </row>
    <row r="15890" spans="1:1" x14ac:dyDescent="0.25">
      <c r="A15890" t="e">
        <f>Produkty[[#This Row],[Symbol]]</f>
        <v>#VALUE!</v>
      </c>
    </row>
    <row r="15891" spans="1:1" x14ac:dyDescent="0.25">
      <c r="A15891" t="e">
        <f>Produkty[[#This Row],[Symbol]]</f>
        <v>#VALUE!</v>
      </c>
    </row>
    <row r="15892" spans="1:1" x14ac:dyDescent="0.25">
      <c r="A15892" t="e">
        <f>Produkty[[#This Row],[Symbol]]</f>
        <v>#VALUE!</v>
      </c>
    </row>
    <row r="15893" spans="1:1" x14ac:dyDescent="0.25">
      <c r="A15893" t="e">
        <f>Produkty[[#This Row],[Symbol]]</f>
        <v>#VALUE!</v>
      </c>
    </row>
    <row r="15894" spans="1:1" x14ac:dyDescent="0.25">
      <c r="A15894" t="e">
        <f>Produkty[[#This Row],[Symbol]]</f>
        <v>#VALUE!</v>
      </c>
    </row>
    <row r="15895" spans="1:1" x14ac:dyDescent="0.25">
      <c r="A15895" t="e">
        <f>Produkty[[#This Row],[Symbol]]</f>
        <v>#VALUE!</v>
      </c>
    </row>
    <row r="15896" spans="1:1" x14ac:dyDescent="0.25">
      <c r="A15896" t="e">
        <f>Produkty[[#This Row],[Symbol]]</f>
        <v>#VALUE!</v>
      </c>
    </row>
    <row r="15897" spans="1:1" x14ac:dyDescent="0.25">
      <c r="A15897" t="e">
        <f>Produkty[[#This Row],[Symbol]]</f>
        <v>#VALUE!</v>
      </c>
    </row>
    <row r="15898" spans="1:1" x14ac:dyDescent="0.25">
      <c r="A15898" t="e">
        <f>Produkty[[#This Row],[Symbol]]</f>
        <v>#VALUE!</v>
      </c>
    </row>
    <row r="15899" spans="1:1" x14ac:dyDescent="0.25">
      <c r="A15899" t="e">
        <f>Produkty[[#This Row],[Symbol]]</f>
        <v>#VALUE!</v>
      </c>
    </row>
    <row r="15900" spans="1:1" x14ac:dyDescent="0.25">
      <c r="A15900" t="e">
        <f>Produkty[[#This Row],[Symbol]]</f>
        <v>#VALUE!</v>
      </c>
    </row>
    <row r="15901" spans="1:1" x14ac:dyDescent="0.25">
      <c r="A15901" t="e">
        <f>Produkty[[#This Row],[Symbol]]</f>
        <v>#VALUE!</v>
      </c>
    </row>
    <row r="15902" spans="1:1" x14ac:dyDescent="0.25">
      <c r="A15902" t="e">
        <f>Produkty[[#This Row],[Symbol]]</f>
        <v>#VALUE!</v>
      </c>
    </row>
    <row r="15903" spans="1:1" x14ac:dyDescent="0.25">
      <c r="A15903" t="e">
        <f>Produkty[[#This Row],[Symbol]]</f>
        <v>#VALUE!</v>
      </c>
    </row>
    <row r="15904" spans="1:1" x14ac:dyDescent="0.25">
      <c r="A15904" t="e">
        <f>Produkty[[#This Row],[Symbol]]</f>
        <v>#VALUE!</v>
      </c>
    </row>
    <row r="15905" spans="1:1" x14ac:dyDescent="0.25">
      <c r="A15905" t="e">
        <f>Produkty[[#This Row],[Symbol]]</f>
        <v>#VALUE!</v>
      </c>
    </row>
    <row r="15906" spans="1:1" x14ac:dyDescent="0.25">
      <c r="A15906" t="e">
        <f>Produkty[[#This Row],[Symbol]]</f>
        <v>#VALUE!</v>
      </c>
    </row>
    <row r="15907" spans="1:1" x14ac:dyDescent="0.25">
      <c r="A15907" t="e">
        <f>Produkty[[#This Row],[Symbol]]</f>
        <v>#VALUE!</v>
      </c>
    </row>
    <row r="15908" spans="1:1" x14ac:dyDescent="0.25">
      <c r="A15908" t="e">
        <f>Produkty[[#This Row],[Symbol]]</f>
        <v>#VALUE!</v>
      </c>
    </row>
    <row r="15909" spans="1:1" x14ac:dyDescent="0.25">
      <c r="A15909" t="e">
        <f>Produkty[[#This Row],[Symbol]]</f>
        <v>#VALUE!</v>
      </c>
    </row>
    <row r="15910" spans="1:1" x14ac:dyDescent="0.25">
      <c r="A15910" t="e">
        <f>Produkty[[#This Row],[Symbol]]</f>
        <v>#VALUE!</v>
      </c>
    </row>
    <row r="15911" spans="1:1" x14ac:dyDescent="0.25">
      <c r="A15911" t="e">
        <f>Produkty[[#This Row],[Symbol]]</f>
        <v>#VALUE!</v>
      </c>
    </row>
    <row r="15912" spans="1:1" x14ac:dyDescent="0.25">
      <c r="A15912" t="e">
        <f>Produkty[[#This Row],[Symbol]]</f>
        <v>#VALUE!</v>
      </c>
    </row>
    <row r="15913" spans="1:1" x14ac:dyDescent="0.25">
      <c r="A15913" t="e">
        <f>Produkty[[#This Row],[Symbol]]</f>
        <v>#VALUE!</v>
      </c>
    </row>
    <row r="15914" spans="1:1" x14ac:dyDescent="0.25">
      <c r="A15914" t="e">
        <f>Produkty[[#This Row],[Symbol]]</f>
        <v>#VALUE!</v>
      </c>
    </row>
    <row r="15915" spans="1:1" x14ac:dyDescent="0.25">
      <c r="A15915" t="e">
        <f>Produkty[[#This Row],[Symbol]]</f>
        <v>#VALUE!</v>
      </c>
    </row>
    <row r="15916" spans="1:1" x14ac:dyDescent="0.25">
      <c r="A15916" t="e">
        <f>Produkty[[#This Row],[Symbol]]</f>
        <v>#VALUE!</v>
      </c>
    </row>
    <row r="15917" spans="1:1" x14ac:dyDescent="0.25">
      <c r="A15917" t="e">
        <f>Produkty[[#This Row],[Symbol]]</f>
        <v>#VALUE!</v>
      </c>
    </row>
    <row r="15918" spans="1:1" x14ac:dyDescent="0.25">
      <c r="A15918" t="e">
        <f>Produkty[[#This Row],[Symbol]]</f>
        <v>#VALUE!</v>
      </c>
    </row>
    <row r="15919" spans="1:1" x14ac:dyDescent="0.25">
      <c r="A15919" t="e">
        <f>Produkty[[#This Row],[Symbol]]</f>
        <v>#VALUE!</v>
      </c>
    </row>
    <row r="15920" spans="1:1" x14ac:dyDescent="0.25">
      <c r="A15920" t="e">
        <f>Produkty[[#This Row],[Symbol]]</f>
        <v>#VALUE!</v>
      </c>
    </row>
    <row r="15921" spans="1:1" x14ac:dyDescent="0.25">
      <c r="A15921" t="e">
        <f>Produkty[[#This Row],[Symbol]]</f>
        <v>#VALUE!</v>
      </c>
    </row>
    <row r="15922" spans="1:1" x14ac:dyDescent="0.25">
      <c r="A15922" t="e">
        <f>Produkty[[#This Row],[Symbol]]</f>
        <v>#VALUE!</v>
      </c>
    </row>
    <row r="15923" spans="1:1" x14ac:dyDescent="0.25">
      <c r="A15923" t="e">
        <f>Produkty[[#This Row],[Symbol]]</f>
        <v>#VALUE!</v>
      </c>
    </row>
    <row r="15924" spans="1:1" x14ac:dyDescent="0.25">
      <c r="A15924" t="e">
        <f>Produkty[[#This Row],[Symbol]]</f>
        <v>#VALUE!</v>
      </c>
    </row>
    <row r="15925" spans="1:1" x14ac:dyDescent="0.25">
      <c r="A15925" t="e">
        <f>Produkty[[#This Row],[Symbol]]</f>
        <v>#VALUE!</v>
      </c>
    </row>
    <row r="15926" spans="1:1" x14ac:dyDescent="0.25">
      <c r="A15926" t="e">
        <f>Produkty[[#This Row],[Symbol]]</f>
        <v>#VALUE!</v>
      </c>
    </row>
    <row r="15927" spans="1:1" x14ac:dyDescent="0.25">
      <c r="A15927" t="e">
        <f>Produkty[[#This Row],[Symbol]]</f>
        <v>#VALUE!</v>
      </c>
    </row>
    <row r="15928" spans="1:1" x14ac:dyDescent="0.25">
      <c r="A15928" t="e">
        <f>Produkty[[#This Row],[Symbol]]</f>
        <v>#VALUE!</v>
      </c>
    </row>
    <row r="15929" spans="1:1" x14ac:dyDescent="0.25">
      <c r="A15929" t="e">
        <f>Produkty[[#This Row],[Symbol]]</f>
        <v>#VALUE!</v>
      </c>
    </row>
    <row r="15930" spans="1:1" x14ac:dyDescent="0.25">
      <c r="A15930" t="e">
        <f>Produkty[[#This Row],[Symbol]]</f>
        <v>#VALUE!</v>
      </c>
    </row>
    <row r="15931" spans="1:1" x14ac:dyDescent="0.25">
      <c r="A15931" t="e">
        <f>Produkty[[#This Row],[Symbol]]</f>
        <v>#VALUE!</v>
      </c>
    </row>
    <row r="15932" spans="1:1" x14ac:dyDescent="0.25">
      <c r="A15932" t="e">
        <f>Produkty[[#This Row],[Symbol]]</f>
        <v>#VALUE!</v>
      </c>
    </row>
    <row r="15933" spans="1:1" x14ac:dyDescent="0.25">
      <c r="A15933" t="e">
        <f>Produkty[[#This Row],[Symbol]]</f>
        <v>#VALUE!</v>
      </c>
    </row>
    <row r="15934" spans="1:1" x14ac:dyDescent="0.25">
      <c r="A15934" t="e">
        <f>Produkty[[#This Row],[Symbol]]</f>
        <v>#VALUE!</v>
      </c>
    </row>
    <row r="15935" spans="1:1" x14ac:dyDescent="0.25">
      <c r="A15935" t="e">
        <f>Produkty[[#This Row],[Symbol]]</f>
        <v>#VALUE!</v>
      </c>
    </row>
    <row r="15936" spans="1:1" x14ac:dyDescent="0.25">
      <c r="A15936" t="e">
        <f>Produkty[[#This Row],[Symbol]]</f>
        <v>#VALUE!</v>
      </c>
    </row>
    <row r="15937" spans="1:1" x14ac:dyDescent="0.25">
      <c r="A15937" t="e">
        <f>Produkty[[#This Row],[Symbol]]</f>
        <v>#VALUE!</v>
      </c>
    </row>
    <row r="15938" spans="1:1" x14ac:dyDescent="0.25">
      <c r="A15938" t="e">
        <f>Produkty[[#This Row],[Symbol]]</f>
        <v>#VALUE!</v>
      </c>
    </row>
    <row r="15939" spans="1:1" x14ac:dyDescent="0.25">
      <c r="A15939" t="e">
        <f>Produkty[[#This Row],[Symbol]]</f>
        <v>#VALUE!</v>
      </c>
    </row>
    <row r="15940" spans="1:1" x14ac:dyDescent="0.25">
      <c r="A15940" t="e">
        <f>Produkty[[#This Row],[Symbol]]</f>
        <v>#VALUE!</v>
      </c>
    </row>
    <row r="15941" spans="1:1" x14ac:dyDescent="0.25">
      <c r="A15941" t="e">
        <f>Produkty[[#This Row],[Symbol]]</f>
        <v>#VALUE!</v>
      </c>
    </row>
    <row r="15942" spans="1:1" x14ac:dyDescent="0.25">
      <c r="A15942" t="e">
        <f>Produkty[[#This Row],[Symbol]]</f>
        <v>#VALUE!</v>
      </c>
    </row>
    <row r="15943" spans="1:1" x14ac:dyDescent="0.25">
      <c r="A15943" t="e">
        <f>Produkty[[#This Row],[Symbol]]</f>
        <v>#VALUE!</v>
      </c>
    </row>
    <row r="15944" spans="1:1" x14ac:dyDescent="0.25">
      <c r="A15944" t="e">
        <f>Produkty[[#This Row],[Symbol]]</f>
        <v>#VALUE!</v>
      </c>
    </row>
    <row r="15945" spans="1:1" x14ac:dyDescent="0.25">
      <c r="A15945" t="e">
        <f>Produkty[[#This Row],[Symbol]]</f>
        <v>#VALUE!</v>
      </c>
    </row>
    <row r="15946" spans="1:1" x14ac:dyDescent="0.25">
      <c r="A15946" t="e">
        <f>Produkty[[#This Row],[Symbol]]</f>
        <v>#VALUE!</v>
      </c>
    </row>
    <row r="15947" spans="1:1" x14ac:dyDescent="0.25">
      <c r="A15947" t="e">
        <f>Produkty[[#This Row],[Symbol]]</f>
        <v>#VALUE!</v>
      </c>
    </row>
    <row r="15948" spans="1:1" x14ac:dyDescent="0.25">
      <c r="A15948" t="e">
        <f>Produkty[[#This Row],[Symbol]]</f>
        <v>#VALUE!</v>
      </c>
    </row>
    <row r="15949" spans="1:1" x14ac:dyDescent="0.25">
      <c r="A15949" t="e">
        <f>Produkty[[#This Row],[Symbol]]</f>
        <v>#VALUE!</v>
      </c>
    </row>
    <row r="15950" spans="1:1" x14ac:dyDescent="0.25">
      <c r="A15950" t="e">
        <f>Produkty[[#This Row],[Symbol]]</f>
        <v>#VALUE!</v>
      </c>
    </row>
    <row r="15951" spans="1:1" x14ac:dyDescent="0.25">
      <c r="A15951" t="e">
        <f>Produkty[[#This Row],[Symbol]]</f>
        <v>#VALUE!</v>
      </c>
    </row>
    <row r="15952" spans="1:1" x14ac:dyDescent="0.25">
      <c r="A15952" t="e">
        <f>Produkty[[#This Row],[Symbol]]</f>
        <v>#VALUE!</v>
      </c>
    </row>
    <row r="15953" spans="1:1" x14ac:dyDescent="0.25">
      <c r="A15953" t="e">
        <f>Produkty[[#This Row],[Symbol]]</f>
        <v>#VALUE!</v>
      </c>
    </row>
    <row r="15954" spans="1:1" x14ac:dyDescent="0.25">
      <c r="A15954" t="e">
        <f>Produkty[[#This Row],[Symbol]]</f>
        <v>#VALUE!</v>
      </c>
    </row>
    <row r="15955" spans="1:1" x14ac:dyDescent="0.25">
      <c r="A15955" t="e">
        <f>Produkty[[#This Row],[Symbol]]</f>
        <v>#VALUE!</v>
      </c>
    </row>
    <row r="15956" spans="1:1" x14ac:dyDescent="0.25">
      <c r="A15956" t="e">
        <f>Produkty[[#This Row],[Symbol]]</f>
        <v>#VALUE!</v>
      </c>
    </row>
    <row r="15957" spans="1:1" x14ac:dyDescent="0.25">
      <c r="A15957" t="e">
        <f>Produkty[[#This Row],[Symbol]]</f>
        <v>#VALUE!</v>
      </c>
    </row>
    <row r="15958" spans="1:1" x14ac:dyDescent="0.25">
      <c r="A15958" t="e">
        <f>Produkty[[#This Row],[Symbol]]</f>
        <v>#VALUE!</v>
      </c>
    </row>
    <row r="15959" spans="1:1" x14ac:dyDescent="0.25">
      <c r="A15959" t="e">
        <f>Produkty[[#This Row],[Symbol]]</f>
        <v>#VALUE!</v>
      </c>
    </row>
    <row r="15960" spans="1:1" x14ac:dyDescent="0.25">
      <c r="A15960" t="e">
        <f>Produkty[[#This Row],[Symbol]]</f>
        <v>#VALUE!</v>
      </c>
    </row>
    <row r="15961" spans="1:1" x14ac:dyDescent="0.25">
      <c r="A15961" t="e">
        <f>Produkty[[#This Row],[Symbol]]</f>
        <v>#VALUE!</v>
      </c>
    </row>
    <row r="15962" spans="1:1" x14ac:dyDescent="0.25">
      <c r="A15962" t="e">
        <f>Produkty[[#This Row],[Symbol]]</f>
        <v>#VALUE!</v>
      </c>
    </row>
    <row r="15963" spans="1:1" x14ac:dyDescent="0.25">
      <c r="A15963" t="e">
        <f>Produkty[[#This Row],[Symbol]]</f>
        <v>#VALUE!</v>
      </c>
    </row>
    <row r="15964" spans="1:1" x14ac:dyDescent="0.25">
      <c r="A15964" t="e">
        <f>Produkty[[#This Row],[Symbol]]</f>
        <v>#VALUE!</v>
      </c>
    </row>
    <row r="15965" spans="1:1" x14ac:dyDescent="0.25">
      <c r="A15965" t="e">
        <f>Produkty[[#This Row],[Symbol]]</f>
        <v>#VALUE!</v>
      </c>
    </row>
    <row r="15966" spans="1:1" x14ac:dyDescent="0.25">
      <c r="A15966" t="e">
        <f>Produkty[[#This Row],[Symbol]]</f>
        <v>#VALUE!</v>
      </c>
    </row>
    <row r="15967" spans="1:1" x14ac:dyDescent="0.25">
      <c r="A15967" t="e">
        <f>Produkty[[#This Row],[Symbol]]</f>
        <v>#VALUE!</v>
      </c>
    </row>
    <row r="15968" spans="1:1" x14ac:dyDescent="0.25">
      <c r="A15968" t="e">
        <f>Produkty[[#This Row],[Symbol]]</f>
        <v>#VALUE!</v>
      </c>
    </row>
    <row r="15969" spans="1:1" x14ac:dyDescent="0.25">
      <c r="A15969" t="e">
        <f>Produkty[[#This Row],[Symbol]]</f>
        <v>#VALUE!</v>
      </c>
    </row>
    <row r="15970" spans="1:1" x14ac:dyDescent="0.25">
      <c r="A15970" t="e">
        <f>Produkty[[#This Row],[Symbol]]</f>
        <v>#VALUE!</v>
      </c>
    </row>
    <row r="15971" spans="1:1" x14ac:dyDescent="0.25">
      <c r="A15971" t="e">
        <f>Produkty[[#This Row],[Symbol]]</f>
        <v>#VALUE!</v>
      </c>
    </row>
    <row r="15972" spans="1:1" x14ac:dyDescent="0.25">
      <c r="A15972" t="e">
        <f>Produkty[[#This Row],[Symbol]]</f>
        <v>#VALUE!</v>
      </c>
    </row>
    <row r="15973" spans="1:1" x14ac:dyDescent="0.25">
      <c r="A15973" t="e">
        <f>Produkty[[#This Row],[Symbol]]</f>
        <v>#VALUE!</v>
      </c>
    </row>
    <row r="15974" spans="1:1" x14ac:dyDescent="0.25">
      <c r="A15974" t="e">
        <f>Produkty[[#This Row],[Symbol]]</f>
        <v>#VALUE!</v>
      </c>
    </row>
    <row r="15975" spans="1:1" x14ac:dyDescent="0.25">
      <c r="A15975" t="e">
        <f>Produkty[[#This Row],[Symbol]]</f>
        <v>#VALUE!</v>
      </c>
    </row>
    <row r="15976" spans="1:1" x14ac:dyDescent="0.25">
      <c r="A15976" t="e">
        <f>Produkty[[#This Row],[Symbol]]</f>
        <v>#VALUE!</v>
      </c>
    </row>
    <row r="15977" spans="1:1" x14ac:dyDescent="0.25">
      <c r="A15977" t="e">
        <f>Produkty[[#This Row],[Symbol]]</f>
        <v>#VALUE!</v>
      </c>
    </row>
    <row r="15978" spans="1:1" x14ac:dyDescent="0.25">
      <c r="A15978" t="e">
        <f>Produkty[[#This Row],[Symbol]]</f>
        <v>#VALUE!</v>
      </c>
    </row>
    <row r="15979" spans="1:1" x14ac:dyDescent="0.25">
      <c r="A15979" t="e">
        <f>Produkty[[#This Row],[Symbol]]</f>
        <v>#VALUE!</v>
      </c>
    </row>
    <row r="15980" spans="1:1" x14ac:dyDescent="0.25">
      <c r="A15980" t="e">
        <f>Produkty[[#This Row],[Symbol]]</f>
        <v>#VALUE!</v>
      </c>
    </row>
    <row r="15981" spans="1:1" x14ac:dyDescent="0.25">
      <c r="A15981" t="e">
        <f>Produkty[[#This Row],[Symbol]]</f>
        <v>#VALUE!</v>
      </c>
    </row>
    <row r="15982" spans="1:1" x14ac:dyDescent="0.25">
      <c r="A15982" t="e">
        <f>Produkty[[#This Row],[Symbol]]</f>
        <v>#VALUE!</v>
      </c>
    </row>
    <row r="15983" spans="1:1" x14ac:dyDescent="0.25">
      <c r="A15983" t="e">
        <f>Produkty[[#This Row],[Symbol]]</f>
        <v>#VALUE!</v>
      </c>
    </row>
    <row r="15984" spans="1:1" x14ac:dyDescent="0.25">
      <c r="A15984" t="e">
        <f>Produkty[[#This Row],[Symbol]]</f>
        <v>#VALUE!</v>
      </c>
    </row>
    <row r="15985" spans="1:1" x14ac:dyDescent="0.25">
      <c r="A15985" t="e">
        <f>Produkty[[#This Row],[Symbol]]</f>
        <v>#VALUE!</v>
      </c>
    </row>
    <row r="15986" spans="1:1" x14ac:dyDescent="0.25">
      <c r="A15986" t="e">
        <f>Produkty[[#This Row],[Symbol]]</f>
        <v>#VALUE!</v>
      </c>
    </row>
    <row r="15987" spans="1:1" x14ac:dyDescent="0.25">
      <c r="A15987" t="e">
        <f>Produkty[[#This Row],[Symbol]]</f>
        <v>#VALUE!</v>
      </c>
    </row>
    <row r="15988" spans="1:1" x14ac:dyDescent="0.25">
      <c r="A15988" t="e">
        <f>Produkty[[#This Row],[Symbol]]</f>
        <v>#VALUE!</v>
      </c>
    </row>
    <row r="15989" spans="1:1" x14ac:dyDescent="0.25">
      <c r="A15989" t="e">
        <f>Produkty[[#This Row],[Symbol]]</f>
        <v>#VALUE!</v>
      </c>
    </row>
    <row r="15990" spans="1:1" x14ac:dyDescent="0.25">
      <c r="A15990" t="e">
        <f>Produkty[[#This Row],[Symbol]]</f>
        <v>#VALUE!</v>
      </c>
    </row>
    <row r="15991" spans="1:1" x14ac:dyDescent="0.25">
      <c r="A15991" t="e">
        <f>Produkty[[#This Row],[Symbol]]</f>
        <v>#VALUE!</v>
      </c>
    </row>
    <row r="15992" spans="1:1" x14ac:dyDescent="0.25">
      <c r="A15992" t="e">
        <f>Produkty[[#This Row],[Symbol]]</f>
        <v>#VALUE!</v>
      </c>
    </row>
    <row r="15993" spans="1:1" x14ac:dyDescent="0.25">
      <c r="A15993" t="e">
        <f>Produkty[[#This Row],[Symbol]]</f>
        <v>#VALUE!</v>
      </c>
    </row>
    <row r="15994" spans="1:1" x14ac:dyDescent="0.25">
      <c r="A15994" t="e">
        <f>Produkty[[#This Row],[Symbol]]</f>
        <v>#VALUE!</v>
      </c>
    </row>
    <row r="15995" spans="1:1" x14ac:dyDescent="0.25">
      <c r="A15995" t="e">
        <f>Produkty[[#This Row],[Symbol]]</f>
        <v>#VALUE!</v>
      </c>
    </row>
    <row r="15996" spans="1:1" x14ac:dyDescent="0.25">
      <c r="A15996" t="e">
        <f>Produkty[[#This Row],[Symbol]]</f>
        <v>#VALUE!</v>
      </c>
    </row>
    <row r="15997" spans="1:1" x14ac:dyDescent="0.25">
      <c r="A15997" t="e">
        <f>Produkty[[#This Row],[Symbol]]</f>
        <v>#VALUE!</v>
      </c>
    </row>
    <row r="15998" spans="1:1" x14ac:dyDescent="0.25">
      <c r="A15998" t="e">
        <f>Produkty[[#This Row],[Symbol]]</f>
        <v>#VALUE!</v>
      </c>
    </row>
    <row r="15999" spans="1:1" x14ac:dyDescent="0.25">
      <c r="A15999" t="e">
        <f>Produkty[[#This Row],[Symbol]]</f>
        <v>#VALUE!</v>
      </c>
    </row>
    <row r="16000" spans="1:1" x14ac:dyDescent="0.25">
      <c r="A16000" t="e">
        <f>Produkty[[#This Row],[Symbol]]</f>
        <v>#VALUE!</v>
      </c>
    </row>
    <row r="16001" spans="1:1" x14ac:dyDescent="0.25">
      <c r="A16001" t="e">
        <f>Produkty[[#This Row],[Symbol]]</f>
        <v>#VALUE!</v>
      </c>
    </row>
    <row r="16002" spans="1:1" x14ac:dyDescent="0.25">
      <c r="A16002" t="e">
        <f>Produkty[[#This Row],[Symbol]]</f>
        <v>#VALUE!</v>
      </c>
    </row>
    <row r="16003" spans="1:1" x14ac:dyDescent="0.25">
      <c r="A16003" t="e">
        <f>Produkty[[#This Row],[Symbol]]</f>
        <v>#VALUE!</v>
      </c>
    </row>
    <row r="16004" spans="1:1" x14ac:dyDescent="0.25">
      <c r="A16004" t="e">
        <f>Produkty[[#This Row],[Symbol]]</f>
        <v>#VALUE!</v>
      </c>
    </row>
    <row r="16005" spans="1:1" x14ac:dyDescent="0.25">
      <c r="A16005" t="e">
        <f>Produkty[[#This Row],[Symbol]]</f>
        <v>#VALUE!</v>
      </c>
    </row>
    <row r="16006" spans="1:1" x14ac:dyDescent="0.25">
      <c r="A16006" t="e">
        <f>Produkty[[#This Row],[Symbol]]</f>
        <v>#VALUE!</v>
      </c>
    </row>
    <row r="16007" spans="1:1" x14ac:dyDescent="0.25">
      <c r="A16007" t="e">
        <f>Produkty[[#This Row],[Symbol]]</f>
        <v>#VALUE!</v>
      </c>
    </row>
    <row r="16008" spans="1:1" x14ac:dyDescent="0.25">
      <c r="A16008" t="e">
        <f>Produkty[[#This Row],[Symbol]]</f>
        <v>#VALUE!</v>
      </c>
    </row>
    <row r="16009" spans="1:1" x14ac:dyDescent="0.25">
      <c r="A16009" t="e">
        <f>Produkty[[#This Row],[Symbol]]</f>
        <v>#VALUE!</v>
      </c>
    </row>
    <row r="16010" spans="1:1" x14ac:dyDescent="0.25">
      <c r="A16010" t="e">
        <f>Produkty[[#This Row],[Symbol]]</f>
        <v>#VALUE!</v>
      </c>
    </row>
    <row r="16011" spans="1:1" x14ac:dyDescent="0.25">
      <c r="A16011" t="e">
        <f>Produkty[[#This Row],[Symbol]]</f>
        <v>#VALUE!</v>
      </c>
    </row>
    <row r="16012" spans="1:1" x14ac:dyDescent="0.25">
      <c r="A16012" t="e">
        <f>Produkty[[#This Row],[Symbol]]</f>
        <v>#VALUE!</v>
      </c>
    </row>
    <row r="16013" spans="1:1" x14ac:dyDescent="0.25">
      <c r="A16013" t="e">
        <f>Produkty[[#This Row],[Symbol]]</f>
        <v>#VALUE!</v>
      </c>
    </row>
    <row r="16014" spans="1:1" x14ac:dyDescent="0.25">
      <c r="A16014" t="e">
        <f>Produkty[[#This Row],[Symbol]]</f>
        <v>#VALUE!</v>
      </c>
    </row>
    <row r="16015" spans="1:1" x14ac:dyDescent="0.25">
      <c r="A16015" t="e">
        <f>Produkty[[#This Row],[Symbol]]</f>
        <v>#VALUE!</v>
      </c>
    </row>
    <row r="16016" spans="1:1" x14ac:dyDescent="0.25">
      <c r="A16016" t="e">
        <f>Produkty[[#This Row],[Symbol]]</f>
        <v>#VALUE!</v>
      </c>
    </row>
    <row r="16017" spans="1:1" x14ac:dyDescent="0.25">
      <c r="A16017" t="e">
        <f>Produkty[[#This Row],[Symbol]]</f>
        <v>#VALUE!</v>
      </c>
    </row>
    <row r="16018" spans="1:1" x14ac:dyDescent="0.25">
      <c r="A16018" t="e">
        <f>Produkty[[#This Row],[Symbol]]</f>
        <v>#VALUE!</v>
      </c>
    </row>
    <row r="16019" spans="1:1" x14ac:dyDescent="0.25">
      <c r="A16019" t="e">
        <f>Produkty[[#This Row],[Symbol]]</f>
        <v>#VALUE!</v>
      </c>
    </row>
    <row r="16020" spans="1:1" x14ac:dyDescent="0.25">
      <c r="A16020" t="e">
        <f>Produkty[[#This Row],[Symbol]]</f>
        <v>#VALUE!</v>
      </c>
    </row>
    <row r="16021" spans="1:1" x14ac:dyDescent="0.25">
      <c r="A16021" t="e">
        <f>Produkty[[#This Row],[Symbol]]</f>
        <v>#VALUE!</v>
      </c>
    </row>
    <row r="16022" spans="1:1" x14ac:dyDescent="0.25">
      <c r="A16022" t="e">
        <f>Produkty[[#This Row],[Symbol]]</f>
        <v>#VALUE!</v>
      </c>
    </row>
    <row r="16023" spans="1:1" x14ac:dyDescent="0.25">
      <c r="A16023" t="e">
        <f>Produkty[[#This Row],[Symbol]]</f>
        <v>#VALUE!</v>
      </c>
    </row>
    <row r="16024" spans="1:1" x14ac:dyDescent="0.25">
      <c r="A16024" t="e">
        <f>Produkty[[#This Row],[Symbol]]</f>
        <v>#VALUE!</v>
      </c>
    </row>
    <row r="16025" spans="1:1" x14ac:dyDescent="0.25">
      <c r="A16025" t="e">
        <f>Produkty[[#This Row],[Symbol]]</f>
        <v>#VALUE!</v>
      </c>
    </row>
    <row r="16026" spans="1:1" x14ac:dyDescent="0.25">
      <c r="A16026" t="e">
        <f>Produkty[[#This Row],[Symbol]]</f>
        <v>#VALUE!</v>
      </c>
    </row>
    <row r="16027" spans="1:1" x14ac:dyDescent="0.25">
      <c r="A16027" t="e">
        <f>Produkty[[#This Row],[Symbol]]</f>
        <v>#VALUE!</v>
      </c>
    </row>
    <row r="16028" spans="1:1" x14ac:dyDescent="0.25">
      <c r="A16028" t="e">
        <f>Produkty[[#This Row],[Symbol]]</f>
        <v>#VALUE!</v>
      </c>
    </row>
    <row r="16029" spans="1:1" x14ac:dyDescent="0.25">
      <c r="A16029" t="e">
        <f>Produkty[[#This Row],[Symbol]]</f>
        <v>#VALUE!</v>
      </c>
    </row>
    <row r="16030" spans="1:1" x14ac:dyDescent="0.25">
      <c r="A16030" t="e">
        <f>Produkty[[#This Row],[Symbol]]</f>
        <v>#VALUE!</v>
      </c>
    </row>
    <row r="16031" spans="1:1" x14ac:dyDescent="0.25">
      <c r="A16031" t="e">
        <f>Produkty[[#This Row],[Symbol]]</f>
        <v>#VALUE!</v>
      </c>
    </row>
    <row r="16032" spans="1:1" x14ac:dyDescent="0.25">
      <c r="A16032" t="e">
        <f>Produkty[[#This Row],[Symbol]]</f>
        <v>#VALUE!</v>
      </c>
    </row>
    <row r="16033" spans="1:1" x14ac:dyDescent="0.25">
      <c r="A16033" t="e">
        <f>Produkty[[#This Row],[Symbol]]</f>
        <v>#VALUE!</v>
      </c>
    </row>
    <row r="16034" spans="1:1" x14ac:dyDescent="0.25">
      <c r="A16034" t="e">
        <f>Produkty[[#This Row],[Symbol]]</f>
        <v>#VALUE!</v>
      </c>
    </row>
    <row r="16035" spans="1:1" x14ac:dyDescent="0.25">
      <c r="A16035" t="e">
        <f>Produkty[[#This Row],[Symbol]]</f>
        <v>#VALUE!</v>
      </c>
    </row>
    <row r="16036" spans="1:1" x14ac:dyDescent="0.25">
      <c r="A16036" t="e">
        <f>Produkty[[#This Row],[Symbol]]</f>
        <v>#VALUE!</v>
      </c>
    </row>
    <row r="16037" spans="1:1" x14ac:dyDescent="0.25">
      <c r="A16037" t="e">
        <f>Produkty[[#This Row],[Symbol]]</f>
        <v>#VALUE!</v>
      </c>
    </row>
    <row r="16038" spans="1:1" x14ac:dyDescent="0.25">
      <c r="A16038" t="e">
        <f>Produkty[[#This Row],[Symbol]]</f>
        <v>#VALUE!</v>
      </c>
    </row>
    <row r="16039" spans="1:1" x14ac:dyDescent="0.25">
      <c r="A16039" t="e">
        <f>Produkty[[#This Row],[Symbol]]</f>
        <v>#VALUE!</v>
      </c>
    </row>
    <row r="16040" spans="1:1" x14ac:dyDescent="0.25">
      <c r="A16040" t="e">
        <f>Produkty[[#This Row],[Symbol]]</f>
        <v>#VALUE!</v>
      </c>
    </row>
    <row r="16041" spans="1:1" x14ac:dyDescent="0.25">
      <c r="A16041" t="e">
        <f>Produkty[[#This Row],[Symbol]]</f>
        <v>#VALUE!</v>
      </c>
    </row>
    <row r="16042" spans="1:1" x14ac:dyDescent="0.25">
      <c r="A16042" t="e">
        <f>Produkty[[#This Row],[Symbol]]</f>
        <v>#VALUE!</v>
      </c>
    </row>
    <row r="16043" spans="1:1" x14ac:dyDescent="0.25">
      <c r="A16043" t="e">
        <f>Produkty[[#This Row],[Symbol]]</f>
        <v>#VALUE!</v>
      </c>
    </row>
    <row r="16044" spans="1:1" x14ac:dyDescent="0.25">
      <c r="A16044" t="e">
        <f>Produkty[[#This Row],[Symbol]]</f>
        <v>#VALUE!</v>
      </c>
    </row>
    <row r="16045" spans="1:1" x14ac:dyDescent="0.25">
      <c r="A16045" t="e">
        <f>Produkty[[#This Row],[Symbol]]</f>
        <v>#VALUE!</v>
      </c>
    </row>
    <row r="16046" spans="1:1" x14ac:dyDescent="0.25">
      <c r="A16046" t="e">
        <f>Produkty[[#This Row],[Symbol]]</f>
        <v>#VALUE!</v>
      </c>
    </row>
    <row r="16047" spans="1:1" x14ac:dyDescent="0.25">
      <c r="A16047" t="e">
        <f>Produkty[[#This Row],[Symbol]]</f>
        <v>#VALUE!</v>
      </c>
    </row>
    <row r="16048" spans="1:1" x14ac:dyDescent="0.25">
      <c r="A16048" t="e">
        <f>Produkty[[#This Row],[Symbol]]</f>
        <v>#VALUE!</v>
      </c>
    </row>
    <row r="16049" spans="1:1" x14ac:dyDescent="0.25">
      <c r="A16049" t="e">
        <f>Produkty[[#This Row],[Symbol]]</f>
        <v>#VALUE!</v>
      </c>
    </row>
    <row r="16050" spans="1:1" x14ac:dyDescent="0.25">
      <c r="A16050" t="e">
        <f>Produkty[[#This Row],[Symbol]]</f>
        <v>#VALUE!</v>
      </c>
    </row>
    <row r="16051" spans="1:1" x14ac:dyDescent="0.25">
      <c r="A16051" t="e">
        <f>Produkty[[#This Row],[Symbol]]</f>
        <v>#VALUE!</v>
      </c>
    </row>
    <row r="16052" spans="1:1" x14ac:dyDescent="0.25">
      <c r="A16052" t="e">
        <f>Produkty[[#This Row],[Symbol]]</f>
        <v>#VALUE!</v>
      </c>
    </row>
    <row r="16053" spans="1:1" x14ac:dyDescent="0.25">
      <c r="A16053" t="e">
        <f>Produkty[[#This Row],[Symbol]]</f>
        <v>#VALUE!</v>
      </c>
    </row>
    <row r="16054" spans="1:1" x14ac:dyDescent="0.25">
      <c r="A16054" t="e">
        <f>Produkty[[#This Row],[Symbol]]</f>
        <v>#VALUE!</v>
      </c>
    </row>
    <row r="16055" spans="1:1" x14ac:dyDescent="0.25">
      <c r="A16055" t="e">
        <f>Produkty[[#This Row],[Symbol]]</f>
        <v>#VALUE!</v>
      </c>
    </row>
    <row r="16056" spans="1:1" x14ac:dyDescent="0.25">
      <c r="A16056" t="e">
        <f>Produkty[[#This Row],[Symbol]]</f>
        <v>#VALUE!</v>
      </c>
    </row>
    <row r="16057" spans="1:1" x14ac:dyDescent="0.25">
      <c r="A16057" t="e">
        <f>Produkty[[#This Row],[Symbol]]</f>
        <v>#VALUE!</v>
      </c>
    </row>
    <row r="16058" spans="1:1" x14ac:dyDescent="0.25">
      <c r="A16058" t="e">
        <f>Produkty[[#This Row],[Symbol]]</f>
        <v>#VALUE!</v>
      </c>
    </row>
    <row r="16059" spans="1:1" x14ac:dyDescent="0.25">
      <c r="A16059" t="e">
        <f>Produkty[[#This Row],[Symbol]]</f>
        <v>#VALUE!</v>
      </c>
    </row>
    <row r="16060" spans="1:1" x14ac:dyDescent="0.25">
      <c r="A16060" t="e">
        <f>Produkty[[#This Row],[Symbol]]</f>
        <v>#VALUE!</v>
      </c>
    </row>
    <row r="16061" spans="1:1" x14ac:dyDescent="0.25">
      <c r="A16061" t="e">
        <f>Produkty[[#This Row],[Symbol]]</f>
        <v>#VALUE!</v>
      </c>
    </row>
    <row r="16062" spans="1:1" x14ac:dyDescent="0.25">
      <c r="A16062" t="e">
        <f>Produkty[[#This Row],[Symbol]]</f>
        <v>#VALUE!</v>
      </c>
    </row>
    <row r="16063" spans="1:1" x14ac:dyDescent="0.25">
      <c r="A16063" t="e">
        <f>Produkty[[#This Row],[Symbol]]</f>
        <v>#VALUE!</v>
      </c>
    </row>
    <row r="16064" spans="1:1" x14ac:dyDescent="0.25">
      <c r="A16064" t="e">
        <f>Produkty[[#This Row],[Symbol]]</f>
        <v>#VALUE!</v>
      </c>
    </row>
    <row r="16065" spans="1:1" x14ac:dyDescent="0.25">
      <c r="A16065" t="e">
        <f>Produkty[[#This Row],[Symbol]]</f>
        <v>#VALUE!</v>
      </c>
    </row>
    <row r="16066" spans="1:1" x14ac:dyDescent="0.25">
      <c r="A16066" t="e">
        <f>Produkty[[#This Row],[Symbol]]</f>
        <v>#VALUE!</v>
      </c>
    </row>
    <row r="16067" spans="1:1" x14ac:dyDescent="0.25">
      <c r="A16067" t="e">
        <f>Produkty[[#This Row],[Symbol]]</f>
        <v>#VALUE!</v>
      </c>
    </row>
    <row r="16068" spans="1:1" x14ac:dyDescent="0.25">
      <c r="A16068" t="e">
        <f>Produkty[[#This Row],[Symbol]]</f>
        <v>#VALUE!</v>
      </c>
    </row>
    <row r="16069" spans="1:1" x14ac:dyDescent="0.25">
      <c r="A16069" t="e">
        <f>Produkty[[#This Row],[Symbol]]</f>
        <v>#VALUE!</v>
      </c>
    </row>
    <row r="16070" spans="1:1" x14ac:dyDescent="0.25">
      <c r="A16070" t="e">
        <f>Produkty[[#This Row],[Symbol]]</f>
        <v>#VALUE!</v>
      </c>
    </row>
    <row r="16071" spans="1:1" x14ac:dyDescent="0.25">
      <c r="A16071" t="e">
        <f>Produkty[[#This Row],[Symbol]]</f>
        <v>#VALUE!</v>
      </c>
    </row>
    <row r="16072" spans="1:1" x14ac:dyDescent="0.25">
      <c r="A16072" t="e">
        <f>Produkty[[#This Row],[Symbol]]</f>
        <v>#VALUE!</v>
      </c>
    </row>
    <row r="16073" spans="1:1" x14ac:dyDescent="0.25">
      <c r="A16073" t="e">
        <f>Produkty[[#This Row],[Symbol]]</f>
        <v>#VALUE!</v>
      </c>
    </row>
    <row r="16074" spans="1:1" x14ac:dyDescent="0.25">
      <c r="A16074" t="e">
        <f>Produkty[[#This Row],[Symbol]]</f>
        <v>#VALUE!</v>
      </c>
    </row>
    <row r="16075" spans="1:1" x14ac:dyDescent="0.25">
      <c r="A16075" t="e">
        <f>Produkty[[#This Row],[Symbol]]</f>
        <v>#VALUE!</v>
      </c>
    </row>
    <row r="16076" spans="1:1" x14ac:dyDescent="0.25">
      <c r="A16076" t="e">
        <f>Produkty[[#This Row],[Symbol]]</f>
        <v>#VALUE!</v>
      </c>
    </row>
    <row r="16077" spans="1:1" x14ac:dyDescent="0.25">
      <c r="A16077" t="e">
        <f>Produkty[[#This Row],[Symbol]]</f>
        <v>#VALUE!</v>
      </c>
    </row>
    <row r="16078" spans="1:1" x14ac:dyDescent="0.25">
      <c r="A16078" t="e">
        <f>Produkty[[#This Row],[Symbol]]</f>
        <v>#VALUE!</v>
      </c>
    </row>
    <row r="16079" spans="1:1" x14ac:dyDescent="0.25">
      <c r="A16079" t="e">
        <f>Produkty[[#This Row],[Symbol]]</f>
        <v>#VALUE!</v>
      </c>
    </row>
    <row r="16080" spans="1:1" x14ac:dyDescent="0.25">
      <c r="A16080" t="e">
        <f>Produkty[[#This Row],[Symbol]]</f>
        <v>#VALUE!</v>
      </c>
    </row>
    <row r="16081" spans="1:1" x14ac:dyDescent="0.25">
      <c r="A16081" t="e">
        <f>Produkty[[#This Row],[Symbol]]</f>
        <v>#VALUE!</v>
      </c>
    </row>
    <row r="16082" spans="1:1" x14ac:dyDescent="0.25">
      <c r="A16082" t="e">
        <f>Produkty[[#This Row],[Symbol]]</f>
        <v>#VALUE!</v>
      </c>
    </row>
    <row r="16083" spans="1:1" x14ac:dyDescent="0.25">
      <c r="A16083" t="e">
        <f>Produkty[[#This Row],[Symbol]]</f>
        <v>#VALUE!</v>
      </c>
    </row>
    <row r="16084" spans="1:1" x14ac:dyDescent="0.25">
      <c r="A16084" t="e">
        <f>Produkty[[#This Row],[Symbol]]</f>
        <v>#VALUE!</v>
      </c>
    </row>
    <row r="16085" spans="1:1" x14ac:dyDescent="0.25">
      <c r="A16085" t="e">
        <f>Produkty[[#This Row],[Symbol]]</f>
        <v>#VALUE!</v>
      </c>
    </row>
    <row r="16086" spans="1:1" x14ac:dyDescent="0.25">
      <c r="A16086" t="e">
        <f>Produkty[[#This Row],[Symbol]]</f>
        <v>#VALUE!</v>
      </c>
    </row>
    <row r="16087" spans="1:1" x14ac:dyDescent="0.25">
      <c r="A16087" t="e">
        <f>Produkty[[#This Row],[Symbol]]</f>
        <v>#VALUE!</v>
      </c>
    </row>
    <row r="16088" spans="1:1" x14ac:dyDescent="0.25">
      <c r="A16088" t="e">
        <f>Produkty[[#This Row],[Symbol]]</f>
        <v>#VALUE!</v>
      </c>
    </row>
    <row r="16089" spans="1:1" x14ac:dyDescent="0.25">
      <c r="A16089" t="e">
        <f>Produkty[[#This Row],[Symbol]]</f>
        <v>#VALUE!</v>
      </c>
    </row>
    <row r="16090" spans="1:1" x14ac:dyDescent="0.25">
      <c r="A16090" t="e">
        <f>Produkty[[#This Row],[Symbol]]</f>
        <v>#VALUE!</v>
      </c>
    </row>
    <row r="16091" spans="1:1" x14ac:dyDescent="0.25">
      <c r="A16091" t="e">
        <f>Produkty[[#This Row],[Symbol]]</f>
        <v>#VALUE!</v>
      </c>
    </row>
    <row r="16092" spans="1:1" x14ac:dyDescent="0.25">
      <c r="A16092" t="e">
        <f>Produkty[[#This Row],[Symbol]]</f>
        <v>#VALUE!</v>
      </c>
    </row>
    <row r="16093" spans="1:1" x14ac:dyDescent="0.25">
      <c r="A16093" t="e">
        <f>Produkty[[#This Row],[Symbol]]</f>
        <v>#VALUE!</v>
      </c>
    </row>
    <row r="16094" spans="1:1" x14ac:dyDescent="0.25">
      <c r="A16094" t="e">
        <f>Produkty[[#This Row],[Symbol]]</f>
        <v>#VALUE!</v>
      </c>
    </row>
    <row r="16095" spans="1:1" x14ac:dyDescent="0.25">
      <c r="A16095" t="e">
        <f>Produkty[[#This Row],[Symbol]]</f>
        <v>#VALUE!</v>
      </c>
    </row>
    <row r="16096" spans="1:1" x14ac:dyDescent="0.25">
      <c r="A16096" t="e">
        <f>Produkty[[#This Row],[Symbol]]</f>
        <v>#VALUE!</v>
      </c>
    </row>
    <row r="16097" spans="1:1" x14ac:dyDescent="0.25">
      <c r="A16097" t="e">
        <f>Produkty[[#This Row],[Symbol]]</f>
        <v>#VALUE!</v>
      </c>
    </row>
    <row r="16098" spans="1:1" x14ac:dyDescent="0.25">
      <c r="A16098" t="e">
        <f>Produkty[[#This Row],[Symbol]]</f>
        <v>#VALUE!</v>
      </c>
    </row>
    <row r="16099" spans="1:1" x14ac:dyDescent="0.25">
      <c r="A16099" t="e">
        <f>Produkty[[#This Row],[Symbol]]</f>
        <v>#VALUE!</v>
      </c>
    </row>
    <row r="16100" spans="1:1" x14ac:dyDescent="0.25">
      <c r="A16100" t="e">
        <f>Produkty[[#This Row],[Symbol]]</f>
        <v>#VALUE!</v>
      </c>
    </row>
    <row r="16101" spans="1:1" x14ac:dyDescent="0.25">
      <c r="A16101" t="e">
        <f>Produkty[[#This Row],[Symbol]]</f>
        <v>#VALUE!</v>
      </c>
    </row>
    <row r="16102" spans="1:1" x14ac:dyDescent="0.25">
      <c r="A16102" t="e">
        <f>Produkty[[#This Row],[Symbol]]</f>
        <v>#VALUE!</v>
      </c>
    </row>
    <row r="16103" spans="1:1" x14ac:dyDescent="0.25">
      <c r="A16103" t="e">
        <f>Produkty[[#This Row],[Symbol]]</f>
        <v>#VALUE!</v>
      </c>
    </row>
    <row r="16104" spans="1:1" x14ac:dyDescent="0.25">
      <c r="A16104" t="e">
        <f>Produkty[[#This Row],[Symbol]]</f>
        <v>#VALUE!</v>
      </c>
    </row>
    <row r="16105" spans="1:1" x14ac:dyDescent="0.25">
      <c r="A16105" t="e">
        <f>Produkty[[#This Row],[Symbol]]</f>
        <v>#VALUE!</v>
      </c>
    </row>
    <row r="16106" spans="1:1" x14ac:dyDescent="0.25">
      <c r="A16106" t="e">
        <f>Produkty[[#This Row],[Symbol]]</f>
        <v>#VALUE!</v>
      </c>
    </row>
    <row r="16107" spans="1:1" x14ac:dyDescent="0.25">
      <c r="A16107" t="e">
        <f>Produkty[[#This Row],[Symbol]]</f>
        <v>#VALUE!</v>
      </c>
    </row>
    <row r="16108" spans="1:1" x14ac:dyDescent="0.25">
      <c r="A16108" t="e">
        <f>Produkty[[#This Row],[Symbol]]</f>
        <v>#VALUE!</v>
      </c>
    </row>
    <row r="16109" spans="1:1" x14ac:dyDescent="0.25">
      <c r="A16109" t="e">
        <f>Produkty[[#This Row],[Symbol]]</f>
        <v>#VALUE!</v>
      </c>
    </row>
    <row r="16110" spans="1:1" x14ac:dyDescent="0.25">
      <c r="A16110" t="e">
        <f>Produkty[[#This Row],[Symbol]]</f>
        <v>#VALUE!</v>
      </c>
    </row>
    <row r="16111" spans="1:1" x14ac:dyDescent="0.25">
      <c r="A16111" t="e">
        <f>Produkty[[#This Row],[Symbol]]</f>
        <v>#VALUE!</v>
      </c>
    </row>
    <row r="16112" spans="1:1" x14ac:dyDescent="0.25">
      <c r="A16112" t="e">
        <f>Produkty[[#This Row],[Symbol]]</f>
        <v>#VALUE!</v>
      </c>
    </row>
    <row r="16113" spans="1:1" x14ac:dyDescent="0.25">
      <c r="A16113" t="e">
        <f>Produkty[[#This Row],[Symbol]]</f>
        <v>#VALUE!</v>
      </c>
    </row>
    <row r="16114" spans="1:1" x14ac:dyDescent="0.25">
      <c r="A16114" t="e">
        <f>Produkty[[#This Row],[Symbol]]</f>
        <v>#VALUE!</v>
      </c>
    </row>
    <row r="16115" spans="1:1" x14ac:dyDescent="0.25">
      <c r="A16115" t="e">
        <f>Produkty[[#This Row],[Symbol]]</f>
        <v>#VALUE!</v>
      </c>
    </row>
    <row r="16116" spans="1:1" x14ac:dyDescent="0.25">
      <c r="A16116" t="e">
        <f>Produkty[[#This Row],[Symbol]]</f>
        <v>#VALUE!</v>
      </c>
    </row>
    <row r="16117" spans="1:1" x14ac:dyDescent="0.25">
      <c r="A16117" t="e">
        <f>Produkty[[#This Row],[Symbol]]</f>
        <v>#VALUE!</v>
      </c>
    </row>
    <row r="16118" spans="1:1" x14ac:dyDescent="0.25">
      <c r="A16118" t="e">
        <f>Produkty[[#This Row],[Symbol]]</f>
        <v>#VALUE!</v>
      </c>
    </row>
    <row r="16119" spans="1:1" x14ac:dyDescent="0.25">
      <c r="A16119" t="e">
        <f>Produkty[[#This Row],[Symbol]]</f>
        <v>#VALUE!</v>
      </c>
    </row>
    <row r="16120" spans="1:1" x14ac:dyDescent="0.25">
      <c r="A16120" t="e">
        <f>Produkty[[#This Row],[Symbol]]</f>
        <v>#VALUE!</v>
      </c>
    </row>
    <row r="16121" spans="1:1" x14ac:dyDescent="0.25">
      <c r="A16121" t="e">
        <f>Produkty[[#This Row],[Symbol]]</f>
        <v>#VALUE!</v>
      </c>
    </row>
    <row r="16122" spans="1:1" x14ac:dyDescent="0.25">
      <c r="A16122" t="e">
        <f>Produkty[[#This Row],[Symbol]]</f>
        <v>#VALUE!</v>
      </c>
    </row>
    <row r="16123" spans="1:1" x14ac:dyDescent="0.25">
      <c r="A16123" t="e">
        <f>Produkty[[#This Row],[Symbol]]</f>
        <v>#VALUE!</v>
      </c>
    </row>
    <row r="16124" spans="1:1" x14ac:dyDescent="0.25">
      <c r="A16124" t="e">
        <f>Produkty[[#This Row],[Symbol]]</f>
        <v>#VALUE!</v>
      </c>
    </row>
    <row r="16125" spans="1:1" x14ac:dyDescent="0.25">
      <c r="A16125" t="e">
        <f>Produkty[[#This Row],[Symbol]]</f>
        <v>#VALUE!</v>
      </c>
    </row>
    <row r="16126" spans="1:1" x14ac:dyDescent="0.25">
      <c r="A16126" t="e">
        <f>Produkty[[#This Row],[Symbol]]</f>
        <v>#VALUE!</v>
      </c>
    </row>
    <row r="16127" spans="1:1" x14ac:dyDescent="0.25">
      <c r="A16127" t="e">
        <f>Produkty[[#This Row],[Symbol]]</f>
        <v>#VALUE!</v>
      </c>
    </row>
    <row r="16128" spans="1:1" x14ac:dyDescent="0.25">
      <c r="A16128" t="e">
        <f>Produkty[[#This Row],[Symbol]]</f>
        <v>#VALUE!</v>
      </c>
    </row>
    <row r="16129" spans="1:1" x14ac:dyDescent="0.25">
      <c r="A16129" t="e">
        <f>Produkty[[#This Row],[Symbol]]</f>
        <v>#VALUE!</v>
      </c>
    </row>
    <row r="16130" spans="1:1" x14ac:dyDescent="0.25">
      <c r="A16130" t="e">
        <f>Produkty[[#This Row],[Symbol]]</f>
        <v>#VALUE!</v>
      </c>
    </row>
    <row r="16131" spans="1:1" x14ac:dyDescent="0.25">
      <c r="A16131" t="e">
        <f>Produkty[[#This Row],[Symbol]]</f>
        <v>#VALUE!</v>
      </c>
    </row>
    <row r="16132" spans="1:1" x14ac:dyDescent="0.25">
      <c r="A16132" t="e">
        <f>Produkty[[#This Row],[Symbol]]</f>
        <v>#VALUE!</v>
      </c>
    </row>
    <row r="16133" spans="1:1" x14ac:dyDescent="0.25">
      <c r="A16133" t="e">
        <f>Produkty[[#This Row],[Symbol]]</f>
        <v>#VALUE!</v>
      </c>
    </row>
    <row r="16134" spans="1:1" x14ac:dyDescent="0.25">
      <c r="A16134" t="e">
        <f>Produkty[[#This Row],[Symbol]]</f>
        <v>#VALUE!</v>
      </c>
    </row>
    <row r="16135" spans="1:1" x14ac:dyDescent="0.25">
      <c r="A16135" t="e">
        <f>Produkty[[#This Row],[Symbol]]</f>
        <v>#VALUE!</v>
      </c>
    </row>
    <row r="16136" spans="1:1" x14ac:dyDescent="0.25">
      <c r="A16136" t="e">
        <f>Produkty[[#This Row],[Symbol]]</f>
        <v>#VALUE!</v>
      </c>
    </row>
    <row r="16137" spans="1:1" x14ac:dyDescent="0.25">
      <c r="A16137" t="e">
        <f>Produkty[[#This Row],[Symbol]]</f>
        <v>#VALUE!</v>
      </c>
    </row>
    <row r="16138" spans="1:1" x14ac:dyDescent="0.25">
      <c r="A16138" t="e">
        <f>Produkty[[#This Row],[Symbol]]</f>
        <v>#VALUE!</v>
      </c>
    </row>
    <row r="16139" spans="1:1" x14ac:dyDescent="0.25">
      <c r="A16139" t="e">
        <f>Produkty[[#This Row],[Symbol]]</f>
        <v>#VALUE!</v>
      </c>
    </row>
    <row r="16140" spans="1:1" x14ac:dyDescent="0.25">
      <c r="A16140" t="e">
        <f>Produkty[[#This Row],[Symbol]]</f>
        <v>#VALUE!</v>
      </c>
    </row>
    <row r="16141" spans="1:1" x14ac:dyDescent="0.25">
      <c r="A16141" t="e">
        <f>Produkty[[#This Row],[Symbol]]</f>
        <v>#VALUE!</v>
      </c>
    </row>
    <row r="16142" spans="1:1" x14ac:dyDescent="0.25">
      <c r="A16142" t="e">
        <f>Produkty[[#This Row],[Symbol]]</f>
        <v>#VALUE!</v>
      </c>
    </row>
    <row r="16143" spans="1:1" x14ac:dyDescent="0.25">
      <c r="A16143" t="e">
        <f>Produkty[[#This Row],[Symbol]]</f>
        <v>#VALUE!</v>
      </c>
    </row>
    <row r="16144" spans="1:1" x14ac:dyDescent="0.25">
      <c r="A16144" t="e">
        <f>Produkty[[#This Row],[Symbol]]</f>
        <v>#VALUE!</v>
      </c>
    </row>
    <row r="16145" spans="1:1" x14ac:dyDescent="0.25">
      <c r="A16145" t="e">
        <f>Produkty[[#This Row],[Symbol]]</f>
        <v>#VALUE!</v>
      </c>
    </row>
    <row r="16146" spans="1:1" x14ac:dyDescent="0.25">
      <c r="A16146" t="e">
        <f>Produkty[[#This Row],[Symbol]]</f>
        <v>#VALUE!</v>
      </c>
    </row>
    <row r="16147" spans="1:1" x14ac:dyDescent="0.25">
      <c r="A16147" t="e">
        <f>Produkty[[#This Row],[Symbol]]</f>
        <v>#VALUE!</v>
      </c>
    </row>
    <row r="16148" spans="1:1" x14ac:dyDescent="0.25">
      <c r="A16148" t="e">
        <f>Produkty[[#This Row],[Symbol]]</f>
        <v>#VALUE!</v>
      </c>
    </row>
    <row r="16149" spans="1:1" x14ac:dyDescent="0.25">
      <c r="A16149" t="e">
        <f>Produkty[[#This Row],[Symbol]]</f>
        <v>#VALUE!</v>
      </c>
    </row>
    <row r="16150" spans="1:1" x14ac:dyDescent="0.25">
      <c r="A16150" t="e">
        <f>Produkty[[#This Row],[Symbol]]</f>
        <v>#VALUE!</v>
      </c>
    </row>
    <row r="16151" spans="1:1" x14ac:dyDescent="0.25">
      <c r="A16151" t="e">
        <f>Produkty[[#This Row],[Symbol]]</f>
        <v>#VALUE!</v>
      </c>
    </row>
    <row r="16152" spans="1:1" x14ac:dyDescent="0.25">
      <c r="A16152" t="e">
        <f>Produkty[[#This Row],[Symbol]]</f>
        <v>#VALUE!</v>
      </c>
    </row>
    <row r="16153" spans="1:1" x14ac:dyDescent="0.25">
      <c r="A16153" t="e">
        <f>Produkty[[#This Row],[Symbol]]</f>
        <v>#VALUE!</v>
      </c>
    </row>
    <row r="16154" spans="1:1" x14ac:dyDescent="0.25">
      <c r="A16154" t="e">
        <f>Produkty[[#This Row],[Symbol]]</f>
        <v>#VALUE!</v>
      </c>
    </row>
    <row r="16155" spans="1:1" x14ac:dyDescent="0.25">
      <c r="A16155" t="e">
        <f>Produkty[[#This Row],[Symbol]]</f>
        <v>#VALUE!</v>
      </c>
    </row>
    <row r="16156" spans="1:1" x14ac:dyDescent="0.25">
      <c r="A16156" t="e">
        <f>Produkty[[#This Row],[Symbol]]</f>
        <v>#VALUE!</v>
      </c>
    </row>
    <row r="16157" spans="1:1" x14ac:dyDescent="0.25">
      <c r="A16157" t="e">
        <f>Produkty[[#This Row],[Symbol]]</f>
        <v>#VALUE!</v>
      </c>
    </row>
    <row r="16158" spans="1:1" x14ac:dyDescent="0.25">
      <c r="A16158" t="e">
        <f>Produkty[[#This Row],[Symbol]]</f>
        <v>#VALUE!</v>
      </c>
    </row>
    <row r="16159" spans="1:1" x14ac:dyDescent="0.25">
      <c r="A16159" t="e">
        <f>Produkty[[#This Row],[Symbol]]</f>
        <v>#VALUE!</v>
      </c>
    </row>
    <row r="16160" spans="1:1" x14ac:dyDescent="0.25">
      <c r="A16160" t="e">
        <f>Produkty[[#This Row],[Symbol]]</f>
        <v>#VALUE!</v>
      </c>
    </row>
    <row r="16161" spans="1:1" x14ac:dyDescent="0.25">
      <c r="A16161" t="e">
        <f>Produkty[[#This Row],[Symbol]]</f>
        <v>#VALUE!</v>
      </c>
    </row>
    <row r="16162" spans="1:1" x14ac:dyDescent="0.25">
      <c r="A16162" t="e">
        <f>Produkty[[#This Row],[Symbol]]</f>
        <v>#VALUE!</v>
      </c>
    </row>
    <row r="16163" spans="1:1" x14ac:dyDescent="0.25">
      <c r="A16163" t="e">
        <f>Produkty[[#This Row],[Symbol]]</f>
        <v>#VALUE!</v>
      </c>
    </row>
    <row r="16164" spans="1:1" x14ac:dyDescent="0.25">
      <c r="A16164" t="e">
        <f>Produkty[[#This Row],[Symbol]]</f>
        <v>#VALUE!</v>
      </c>
    </row>
    <row r="16165" spans="1:1" x14ac:dyDescent="0.25">
      <c r="A16165" t="e">
        <f>Produkty[[#This Row],[Symbol]]</f>
        <v>#VALUE!</v>
      </c>
    </row>
    <row r="16166" spans="1:1" x14ac:dyDescent="0.25">
      <c r="A16166" t="e">
        <f>Produkty[[#This Row],[Symbol]]</f>
        <v>#VALUE!</v>
      </c>
    </row>
    <row r="16167" spans="1:1" x14ac:dyDescent="0.25">
      <c r="A16167" t="e">
        <f>Produkty[[#This Row],[Symbol]]</f>
        <v>#VALUE!</v>
      </c>
    </row>
    <row r="16168" spans="1:1" x14ac:dyDescent="0.25">
      <c r="A16168" t="e">
        <f>Produkty[[#This Row],[Symbol]]</f>
        <v>#VALUE!</v>
      </c>
    </row>
    <row r="16169" spans="1:1" x14ac:dyDescent="0.25">
      <c r="A16169" t="e">
        <f>Produkty[[#This Row],[Symbol]]</f>
        <v>#VALUE!</v>
      </c>
    </row>
    <row r="16170" spans="1:1" x14ac:dyDescent="0.25">
      <c r="A16170" t="e">
        <f>Produkty[[#This Row],[Symbol]]</f>
        <v>#VALUE!</v>
      </c>
    </row>
    <row r="16171" spans="1:1" x14ac:dyDescent="0.25">
      <c r="A16171" t="e">
        <f>Produkty[[#This Row],[Symbol]]</f>
        <v>#VALUE!</v>
      </c>
    </row>
    <row r="16172" spans="1:1" x14ac:dyDescent="0.25">
      <c r="A16172" t="e">
        <f>Produkty[[#This Row],[Symbol]]</f>
        <v>#VALUE!</v>
      </c>
    </row>
    <row r="16173" spans="1:1" x14ac:dyDescent="0.25">
      <c r="A16173" t="e">
        <f>Produkty[[#This Row],[Symbol]]</f>
        <v>#VALUE!</v>
      </c>
    </row>
    <row r="16174" spans="1:1" x14ac:dyDescent="0.25">
      <c r="A16174" t="e">
        <f>Produkty[[#This Row],[Symbol]]</f>
        <v>#VALUE!</v>
      </c>
    </row>
    <row r="16175" spans="1:1" x14ac:dyDescent="0.25">
      <c r="A16175" t="e">
        <f>Produkty[[#This Row],[Symbol]]</f>
        <v>#VALUE!</v>
      </c>
    </row>
    <row r="16176" spans="1:1" x14ac:dyDescent="0.25">
      <c r="A16176" t="e">
        <f>Produkty[[#This Row],[Symbol]]</f>
        <v>#VALUE!</v>
      </c>
    </row>
    <row r="16177" spans="1:1" x14ac:dyDescent="0.25">
      <c r="A16177" t="e">
        <f>Produkty[[#This Row],[Symbol]]</f>
        <v>#VALUE!</v>
      </c>
    </row>
    <row r="16178" spans="1:1" x14ac:dyDescent="0.25">
      <c r="A16178" t="e">
        <f>Produkty[[#This Row],[Symbol]]</f>
        <v>#VALUE!</v>
      </c>
    </row>
    <row r="16179" spans="1:1" x14ac:dyDescent="0.25">
      <c r="A16179" t="e">
        <f>Produkty[[#This Row],[Symbol]]</f>
        <v>#VALUE!</v>
      </c>
    </row>
    <row r="16180" spans="1:1" x14ac:dyDescent="0.25">
      <c r="A16180" t="e">
        <f>Produkty[[#This Row],[Symbol]]</f>
        <v>#VALUE!</v>
      </c>
    </row>
    <row r="16181" spans="1:1" x14ac:dyDescent="0.25">
      <c r="A16181" t="e">
        <f>Produkty[[#This Row],[Symbol]]</f>
        <v>#VALUE!</v>
      </c>
    </row>
    <row r="16182" spans="1:1" x14ac:dyDescent="0.25">
      <c r="A16182" t="e">
        <f>Produkty[[#This Row],[Symbol]]</f>
        <v>#VALUE!</v>
      </c>
    </row>
    <row r="16183" spans="1:1" x14ac:dyDescent="0.25">
      <c r="A16183" t="e">
        <f>Produkty[[#This Row],[Symbol]]</f>
        <v>#VALUE!</v>
      </c>
    </row>
    <row r="16184" spans="1:1" x14ac:dyDescent="0.25">
      <c r="A16184" t="e">
        <f>Produkty[[#This Row],[Symbol]]</f>
        <v>#VALUE!</v>
      </c>
    </row>
    <row r="16185" spans="1:1" x14ac:dyDescent="0.25">
      <c r="A16185" t="e">
        <f>Produkty[[#This Row],[Symbol]]</f>
        <v>#VALUE!</v>
      </c>
    </row>
    <row r="16186" spans="1:1" x14ac:dyDescent="0.25">
      <c r="A16186" t="e">
        <f>Produkty[[#This Row],[Symbol]]</f>
        <v>#VALUE!</v>
      </c>
    </row>
    <row r="16187" spans="1:1" x14ac:dyDescent="0.25">
      <c r="A16187" t="e">
        <f>Produkty[[#This Row],[Symbol]]</f>
        <v>#VALUE!</v>
      </c>
    </row>
    <row r="16188" spans="1:1" x14ac:dyDescent="0.25">
      <c r="A16188" t="e">
        <f>Produkty[[#This Row],[Symbol]]</f>
        <v>#VALUE!</v>
      </c>
    </row>
    <row r="16189" spans="1:1" x14ac:dyDescent="0.25">
      <c r="A16189" t="e">
        <f>Produkty[[#This Row],[Symbol]]</f>
        <v>#VALUE!</v>
      </c>
    </row>
    <row r="16190" spans="1:1" x14ac:dyDescent="0.25">
      <c r="A16190" t="e">
        <f>Produkty[[#This Row],[Symbol]]</f>
        <v>#VALUE!</v>
      </c>
    </row>
    <row r="16191" spans="1:1" x14ac:dyDescent="0.25">
      <c r="A16191" t="e">
        <f>Produkty[[#This Row],[Symbol]]</f>
        <v>#VALUE!</v>
      </c>
    </row>
    <row r="16192" spans="1:1" x14ac:dyDescent="0.25">
      <c r="A16192" t="e">
        <f>Produkty[[#This Row],[Symbol]]</f>
        <v>#VALUE!</v>
      </c>
    </row>
    <row r="16193" spans="1:1" x14ac:dyDescent="0.25">
      <c r="A16193" t="e">
        <f>Produkty[[#This Row],[Symbol]]</f>
        <v>#VALUE!</v>
      </c>
    </row>
    <row r="16194" spans="1:1" x14ac:dyDescent="0.25">
      <c r="A16194" t="e">
        <f>Produkty[[#This Row],[Symbol]]</f>
        <v>#VALUE!</v>
      </c>
    </row>
    <row r="16195" spans="1:1" x14ac:dyDescent="0.25">
      <c r="A16195" t="e">
        <f>Produkty[[#This Row],[Symbol]]</f>
        <v>#VALUE!</v>
      </c>
    </row>
    <row r="16196" spans="1:1" x14ac:dyDescent="0.25">
      <c r="A16196" t="e">
        <f>Produkty[[#This Row],[Symbol]]</f>
        <v>#VALUE!</v>
      </c>
    </row>
    <row r="16197" spans="1:1" x14ac:dyDescent="0.25">
      <c r="A16197" t="e">
        <f>Produkty[[#This Row],[Symbol]]</f>
        <v>#VALUE!</v>
      </c>
    </row>
    <row r="16198" spans="1:1" x14ac:dyDescent="0.25">
      <c r="A16198" t="e">
        <f>Produkty[[#This Row],[Symbol]]</f>
        <v>#VALUE!</v>
      </c>
    </row>
    <row r="16199" spans="1:1" x14ac:dyDescent="0.25">
      <c r="A16199" t="e">
        <f>Produkty[[#This Row],[Symbol]]</f>
        <v>#VALUE!</v>
      </c>
    </row>
    <row r="16200" spans="1:1" x14ac:dyDescent="0.25">
      <c r="A16200" t="e">
        <f>Produkty[[#This Row],[Symbol]]</f>
        <v>#VALUE!</v>
      </c>
    </row>
    <row r="16201" spans="1:1" x14ac:dyDescent="0.25">
      <c r="A16201" t="e">
        <f>Produkty[[#This Row],[Symbol]]</f>
        <v>#VALUE!</v>
      </c>
    </row>
    <row r="16202" spans="1:1" x14ac:dyDescent="0.25">
      <c r="A16202" t="e">
        <f>Produkty[[#This Row],[Symbol]]</f>
        <v>#VALUE!</v>
      </c>
    </row>
    <row r="16203" spans="1:1" x14ac:dyDescent="0.25">
      <c r="A16203" t="e">
        <f>Produkty[[#This Row],[Symbol]]</f>
        <v>#VALUE!</v>
      </c>
    </row>
    <row r="16204" spans="1:1" x14ac:dyDescent="0.25">
      <c r="A16204" t="e">
        <f>Produkty[[#This Row],[Symbol]]</f>
        <v>#VALUE!</v>
      </c>
    </row>
    <row r="16205" spans="1:1" x14ac:dyDescent="0.25">
      <c r="A16205" t="e">
        <f>Produkty[[#This Row],[Symbol]]</f>
        <v>#VALUE!</v>
      </c>
    </row>
    <row r="16206" spans="1:1" x14ac:dyDescent="0.25">
      <c r="A16206" t="e">
        <f>Produkty[[#This Row],[Symbol]]</f>
        <v>#VALUE!</v>
      </c>
    </row>
    <row r="16207" spans="1:1" x14ac:dyDescent="0.25">
      <c r="A16207" t="e">
        <f>Produkty[[#This Row],[Symbol]]</f>
        <v>#VALUE!</v>
      </c>
    </row>
    <row r="16208" spans="1:1" x14ac:dyDescent="0.25">
      <c r="A16208" t="e">
        <f>Produkty[[#This Row],[Symbol]]</f>
        <v>#VALUE!</v>
      </c>
    </row>
    <row r="16209" spans="1:1" x14ac:dyDescent="0.25">
      <c r="A16209" t="e">
        <f>Produkty[[#This Row],[Symbol]]</f>
        <v>#VALUE!</v>
      </c>
    </row>
    <row r="16210" spans="1:1" x14ac:dyDescent="0.25">
      <c r="A16210" t="e">
        <f>Produkty[[#This Row],[Symbol]]</f>
        <v>#VALUE!</v>
      </c>
    </row>
    <row r="16211" spans="1:1" x14ac:dyDescent="0.25">
      <c r="A16211" t="e">
        <f>Produkty[[#This Row],[Symbol]]</f>
        <v>#VALUE!</v>
      </c>
    </row>
    <row r="16212" spans="1:1" x14ac:dyDescent="0.25">
      <c r="A16212" t="e">
        <f>Produkty[[#This Row],[Symbol]]</f>
        <v>#VALUE!</v>
      </c>
    </row>
    <row r="16213" spans="1:1" x14ac:dyDescent="0.25">
      <c r="A16213" t="e">
        <f>Produkty[[#This Row],[Symbol]]</f>
        <v>#VALUE!</v>
      </c>
    </row>
    <row r="16214" spans="1:1" x14ac:dyDescent="0.25">
      <c r="A16214" t="e">
        <f>Produkty[[#This Row],[Symbol]]</f>
        <v>#VALUE!</v>
      </c>
    </row>
    <row r="16215" spans="1:1" x14ac:dyDescent="0.25">
      <c r="A16215" t="e">
        <f>Produkty[[#This Row],[Symbol]]</f>
        <v>#VALUE!</v>
      </c>
    </row>
    <row r="16216" spans="1:1" x14ac:dyDescent="0.25">
      <c r="A16216" t="e">
        <f>Produkty[[#This Row],[Symbol]]</f>
        <v>#VALUE!</v>
      </c>
    </row>
    <row r="16217" spans="1:1" x14ac:dyDescent="0.25">
      <c r="A16217" t="e">
        <f>Produkty[[#This Row],[Symbol]]</f>
        <v>#VALUE!</v>
      </c>
    </row>
    <row r="16218" spans="1:1" x14ac:dyDescent="0.25">
      <c r="A16218" t="e">
        <f>Produkty[[#This Row],[Symbol]]</f>
        <v>#VALUE!</v>
      </c>
    </row>
    <row r="16219" spans="1:1" x14ac:dyDescent="0.25">
      <c r="A16219" t="e">
        <f>Produkty[[#This Row],[Symbol]]</f>
        <v>#VALUE!</v>
      </c>
    </row>
    <row r="16220" spans="1:1" x14ac:dyDescent="0.25">
      <c r="A16220" t="e">
        <f>Produkty[[#This Row],[Symbol]]</f>
        <v>#VALUE!</v>
      </c>
    </row>
    <row r="16221" spans="1:1" x14ac:dyDescent="0.25">
      <c r="A16221" t="e">
        <f>Produkty[[#This Row],[Symbol]]</f>
        <v>#VALUE!</v>
      </c>
    </row>
    <row r="16222" spans="1:1" x14ac:dyDescent="0.25">
      <c r="A16222" t="e">
        <f>Produkty[[#This Row],[Symbol]]</f>
        <v>#VALUE!</v>
      </c>
    </row>
    <row r="16223" spans="1:1" x14ac:dyDescent="0.25">
      <c r="A16223" t="e">
        <f>Produkty[[#This Row],[Symbol]]</f>
        <v>#VALUE!</v>
      </c>
    </row>
    <row r="16224" spans="1:1" x14ac:dyDescent="0.25">
      <c r="A16224" t="e">
        <f>Produkty[[#This Row],[Symbol]]</f>
        <v>#VALUE!</v>
      </c>
    </row>
    <row r="16225" spans="1:1" x14ac:dyDescent="0.25">
      <c r="A16225" t="e">
        <f>Produkty[[#This Row],[Symbol]]</f>
        <v>#VALUE!</v>
      </c>
    </row>
    <row r="16226" spans="1:1" x14ac:dyDescent="0.25">
      <c r="A16226" t="e">
        <f>Produkty[[#This Row],[Symbol]]</f>
        <v>#VALUE!</v>
      </c>
    </row>
    <row r="16227" spans="1:1" x14ac:dyDescent="0.25">
      <c r="A16227" t="e">
        <f>Produkty[[#This Row],[Symbol]]</f>
        <v>#VALUE!</v>
      </c>
    </row>
    <row r="16228" spans="1:1" x14ac:dyDescent="0.25">
      <c r="A16228" t="e">
        <f>Produkty[[#This Row],[Symbol]]</f>
        <v>#VALUE!</v>
      </c>
    </row>
    <row r="16229" spans="1:1" x14ac:dyDescent="0.25">
      <c r="A16229" t="e">
        <f>Produkty[[#This Row],[Symbol]]</f>
        <v>#VALUE!</v>
      </c>
    </row>
    <row r="16230" spans="1:1" x14ac:dyDescent="0.25">
      <c r="A16230" t="e">
        <f>Produkty[[#This Row],[Symbol]]</f>
        <v>#VALUE!</v>
      </c>
    </row>
    <row r="16231" spans="1:1" x14ac:dyDescent="0.25">
      <c r="A16231" t="e">
        <f>Produkty[[#This Row],[Symbol]]</f>
        <v>#VALUE!</v>
      </c>
    </row>
    <row r="16232" spans="1:1" x14ac:dyDescent="0.25">
      <c r="A16232" t="e">
        <f>Produkty[[#This Row],[Symbol]]</f>
        <v>#VALUE!</v>
      </c>
    </row>
    <row r="16233" spans="1:1" x14ac:dyDescent="0.25">
      <c r="A16233" t="e">
        <f>Produkty[[#This Row],[Symbol]]</f>
        <v>#VALUE!</v>
      </c>
    </row>
    <row r="16234" spans="1:1" x14ac:dyDescent="0.25">
      <c r="A16234" t="e">
        <f>Produkty[[#This Row],[Symbol]]</f>
        <v>#VALUE!</v>
      </c>
    </row>
    <row r="16235" spans="1:1" x14ac:dyDescent="0.25">
      <c r="A16235" t="e">
        <f>Produkty[[#This Row],[Symbol]]</f>
        <v>#VALUE!</v>
      </c>
    </row>
    <row r="16236" spans="1:1" x14ac:dyDescent="0.25">
      <c r="A16236" t="e">
        <f>Produkty[[#This Row],[Symbol]]</f>
        <v>#VALUE!</v>
      </c>
    </row>
    <row r="16237" spans="1:1" x14ac:dyDescent="0.25">
      <c r="A16237" t="e">
        <f>Produkty[[#This Row],[Symbol]]</f>
        <v>#VALUE!</v>
      </c>
    </row>
    <row r="16238" spans="1:1" x14ac:dyDescent="0.25">
      <c r="A16238" t="e">
        <f>Produkty[[#This Row],[Symbol]]</f>
        <v>#VALUE!</v>
      </c>
    </row>
    <row r="16239" spans="1:1" x14ac:dyDescent="0.25">
      <c r="A16239" t="e">
        <f>Produkty[[#This Row],[Symbol]]</f>
        <v>#VALUE!</v>
      </c>
    </row>
    <row r="16240" spans="1:1" x14ac:dyDescent="0.25">
      <c r="A16240" t="e">
        <f>Produkty[[#This Row],[Symbol]]</f>
        <v>#VALUE!</v>
      </c>
    </row>
    <row r="16241" spans="1:1" x14ac:dyDescent="0.25">
      <c r="A16241" t="e">
        <f>Produkty[[#This Row],[Symbol]]</f>
        <v>#VALUE!</v>
      </c>
    </row>
    <row r="16242" spans="1:1" x14ac:dyDescent="0.25">
      <c r="A16242" t="e">
        <f>Produkty[[#This Row],[Symbol]]</f>
        <v>#VALUE!</v>
      </c>
    </row>
    <row r="16243" spans="1:1" x14ac:dyDescent="0.25">
      <c r="A16243" t="e">
        <f>Produkty[[#This Row],[Symbol]]</f>
        <v>#VALUE!</v>
      </c>
    </row>
    <row r="16244" spans="1:1" x14ac:dyDescent="0.25">
      <c r="A16244" t="e">
        <f>Produkty[[#This Row],[Symbol]]</f>
        <v>#VALUE!</v>
      </c>
    </row>
    <row r="16245" spans="1:1" x14ac:dyDescent="0.25">
      <c r="A16245" t="e">
        <f>Produkty[[#This Row],[Symbol]]</f>
        <v>#VALUE!</v>
      </c>
    </row>
    <row r="16246" spans="1:1" x14ac:dyDescent="0.25">
      <c r="A16246" t="e">
        <f>Produkty[[#This Row],[Symbol]]</f>
        <v>#VALUE!</v>
      </c>
    </row>
    <row r="16247" spans="1:1" x14ac:dyDescent="0.25">
      <c r="A16247" t="e">
        <f>Produkty[[#This Row],[Symbol]]</f>
        <v>#VALUE!</v>
      </c>
    </row>
    <row r="16248" spans="1:1" x14ac:dyDescent="0.25">
      <c r="A16248" t="e">
        <f>Produkty[[#This Row],[Symbol]]</f>
        <v>#VALUE!</v>
      </c>
    </row>
    <row r="16249" spans="1:1" x14ac:dyDescent="0.25">
      <c r="A16249" t="e">
        <f>Produkty[[#This Row],[Symbol]]</f>
        <v>#VALUE!</v>
      </c>
    </row>
    <row r="16250" spans="1:1" x14ac:dyDescent="0.25">
      <c r="A16250" t="e">
        <f>Produkty[[#This Row],[Symbol]]</f>
        <v>#VALUE!</v>
      </c>
    </row>
    <row r="16251" spans="1:1" x14ac:dyDescent="0.25">
      <c r="A16251" t="e">
        <f>Produkty[[#This Row],[Symbol]]</f>
        <v>#VALUE!</v>
      </c>
    </row>
    <row r="16252" spans="1:1" x14ac:dyDescent="0.25">
      <c r="A16252" t="e">
        <f>Produkty[[#This Row],[Symbol]]</f>
        <v>#VALUE!</v>
      </c>
    </row>
    <row r="16253" spans="1:1" x14ac:dyDescent="0.25">
      <c r="A16253" t="e">
        <f>Produkty[[#This Row],[Symbol]]</f>
        <v>#VALUE!</v>
      </c>
    </row>
    <row r="16254" spans="1:1" x14ac:dyDescent="0.25">
      <c r="A16254" t="e">
        <f>Produkty[[#This Row],[Symbol]]</f>
        <v>#VALUE!</v>
      </c>
    </row>
    <row r="16255" spans="1:1" x14ac:dyDescent="0.25">
      <c r="A16255" t="e">
        <f>Produkty[[#This Row],[Symbol]]</f>
        <v>#VALUE!</v>
      </c>
    </row>
    <row r="16256" spans="1:1" x14ac:dyDescent="0.25">
      <c r="A16256" t="e">
        <f>Produkty[[#This Row],[Symbol]]</f>
        <v>#VALUE!</v>
      </c>
    </row>
    <row r="16257" spans="1:1" x14ac:dyDescent="0.25">
      <c r="A16257" t="e">
        <f>Produkty[[#This Row],[Symbol]]</f>
        <v>#VALUE!</v>
      </c>
    </row>
    <row r="16258" spans="1:1" x14ac:dyDescent="0.25">
      <c r="A16258" t="e">
        <f>Produkty[[#This Row],[Symbol]]</f>
        <v>#VALUE!</v>
      </c>
    </row>
    <row r="16259" spans="1:1" x14ac:dyDescent="0.25">
      <c r="A16259" t="e">
        <f>Produkty[[#This Row],[Symbol]]</f>
        <v>#VALUE!</v>
      </c>
    </row>
    <row r="16260" spans="1:1" x14ac:dyDescent="0.25">
      <c r="A16260" t="e">
        <f>Produkty[[#This Row],[Symbol]]</f>
        <v>#VALUE!</v>
      </c>
    </row>
    <row r="16261" spans="1:1" x14ac:dyDescent="0.25">
      <c r="A16261" t="e">
        <f>Produkty[[#This Row],[Symbol]]</f>
        <v>#VALUE!</v>
      </c>
    </row>
    <row r="16262" spans="1:1" x14ac:dyDescent="0.25">
      <c r="A16262" t="e">
        <f>Produkty[[#This Row],[Symbol]]</f>
        <v>#VALUE!</v>
      </c>
    </row>
    <row r="16263" spans="1:1" x14ac:dyDescent="0.25">
      <c r="A16263" t="e">
        <f>Produkty[[#This Row],[Symbol]]</f>
        <v>#VALUE!</v>
      </c>
    </row>
    <row r="16264" spans="1:1" x14ac:dyDescent="0.25">
      <c r="A16264" t="e">
        <f>Produkty[[#This Row],[Symbol]]</f>
        <v>#VALUE!</v>
      </c>
    </row>
    <row r="16265" spans="1:1" x14ac:dyDescent="0.25">
      <c r="A16265" t="e">
        <f>Produkty[[#This Row],[Symbol]]</f>
        <v>#VALUE!</v>
      </c>
    </row>
    <row r="16266" spans="1:1" x14ac:dyDescent="0.25">
      <c r="A16266" t="e">
        <f>Produkty[[#This Row],[Symbol]]</f>
        <v>#VALUE!</v>
      </c>
    </row>
    <row r="16267" spans="1:1" x14ac:dyDescent="0.25">
      <c r="A16267" t="e">
        <f>Produkty[[#This Row],[Symbol]]</f>
        <v>#VALUE!</v>
      </c>
    </row>
    <row r="16268" spans="1:1" x14ac:dyDescent="0.25">
      <c r="A16268" t="e">
        <f>Produkty[[#This Row],[Symbol]]</f>
        <v>#VALUE!</v>
      </c>
    </row>
    <row r="16269" spans="1:1" x14ac:dyDescent="0.25">
      <c r="A16269" t="e">
        <f>Produkty[[#This Row],[Symbol]]</f>
        <v>#VALUE!</v>
      </c>
    </row>
    <row r="16270" spans="1:1" x14ac:dyDescent="0.25">
      <c r="A16270" t="e">
        <f>Produkty[[#This Row],[Symbol]]</f>
        <v>#VALUE!</v>
      </c>
    </row>
    <row r="16271" spans="1:1" x14ac:dyDescent="0.25">
      <c r="A16271" t="e">
        <f>Produkty[[#This Row],[Symbol]]</f>
        <v>#VALUE!</v>
      </c>
    </row>
    <row r="16272" spans="1:1" x14ac:dyDescent="0.25">
      <c r="A16272" t="e">
        <f>Produkty[[#This Row],[Symbol]]</f>
        <v>#VALUE!</v>
      </c>
    </row>
    <row r="16273" spans="1:1" x14ac:dyDescent="0.25">
      <c r="A16273" t="e">
        <f>Produkty[[#This Row],[Symbol]]</f>
        <v>#VALUE!</v>
      </c>
    </row>
    <row r="16274" spans="1:1" x14ac:dyDescent="0.25">
      <c r="A16274" t="e">
        <f>Produkty[[#This Row],[Symbol]]</f>
        <v>#VALUE!</v>
      </c>
    </row>
    <row r="16275" spans="1:1" x14ac:dyDescent="0.25">
      <c r="A16275" t="e">
        <f>Produkty[[#This Row],[Symbol]]</f>
        <v>#VALUE!</v>
      </c>
    </row>
    <row r="16276" spans="1:1" x14ac:dyDescent="0.25">
      <c r="A16276" t="e">
        <f>Produkty[[#This Row],[Symbol]]</f>
        <v>#VALUE!</v>
      </c>
    </row>
    <row r="16277" spans="1:1" x14ac:dyDescent="0.25">
      <c r="A16277" t="e">
        <f>Produkty[[#This Row],[Symbol]]</f>
        <v>#VALUE!</v>
      </c>
    </row>
    <row r="16278" spans="1:1" x14ac:dyDescent="0.25">
      <c r="A16278" t="e">
        <f>Produkty[[#This Row],[Symbol]]</f>
        <v>#VALUE!</v>
      </c>
    </row>
    <row r="16279" spans="1:1" x14ac:dyDescent="0.25">
      <c r="A16279" t="e">
        <f>Produkty[[#This Row],[Symbol]]</f>
        <v>#VALUE!</v>
      </c>
    </row>
    <row r="16280" spans="1:1" x14ac:dyDescent="0.25">
      <c r="A16280" t="e">
        <f>Produkty[[#This Row],[Symbol]]</f>
        <v>#VALUE!</v>
      </c>
    </row>
    <row r="16281" spans="1:1" x14ac:dyDescent="0.25">
      <c r="A16281" t="e">
        <f>Produkty[[#This Row],[Symbol]]</f>
        <v>#VALUE!</v>
      </c>
    </row>
    <row r="16282" spans="1:1" x14ac:dyDescent="0.25">
      <c r="A16282" t="e">
        <f>Produkty[[#This Row],[Symbol]]</f>
        <v>#VALUE!</v>
      </c>
    </row>
    <row r="16283" spans="1:1" x14ac:dyDescent="0.25">
      <c r="A16283" t="e">
        <f>Produkty[[#This Row],[Symbol]]</f>
        <v>#VALUE!</v>
      </c>
    </row>
    <row r="16284" spans="1:1" x14ac:dyDescent="0.25">
      <c r="A16284" t="e">
        <f>Produkty[[#This Row],[Symbol]]</f>
        <v>#VALUE!</v>
      </c>
    </row>
    <row r="16285" spans="1:1" x14ac:dyDescent="0.25">
      <c r="A16285" t="e">
        <f>Produkty[[#This Row],[Symbol]]</f>
        <v>#VALUE!</v>
      </c>
    </row>
    <row r="16286" spans="1:1" x14ac:dyDescent="0.25">
      <c r="A16286" t="e">
        <f>Produkty[[#This Row],[Symbol]]</f>
        <v>#VALUE!</v>
      </c>
    </row>
    <row r="16287" spans="1:1" x14ac:dyDescent="0.25">
      <c r="A16287" t="e">
        <f>Produkty[[#This Row],[Symbol]]</f>
        <v>#VALUE!</v>
      </c>
    </row>
    <row r="16288" spans="1:1" x14ac:dyDescent="0.25">
      <c r="A16288" t="e">
        <f>Produkty[[#This Row],[Symbol]]</f>
        <v>#VALUE!</v>
      </c>
    </row>
    <row r="16289" spans="1:1" x14ac:dyDescent="0.25">
      <c r="A16289" t="e">
        <f>Produkty[[#This Row],[Symbol]]</f>
        <v>#VALUE!</v>
      </c>
    </row>
    <row r="16290" spans="1:1" x14ac:dyDescent="0.25">
      <c r="A16290" t="e">
        <f>Produkty[[#This Row],[Symbol]]</f>
        <v>#VALUE!</v>
      </c>
    </row>
    <row r="16291" spans="1:1" x14ac:dyDescent="0.25">
      <c r="A16291" t="e">
        <f>Produkty[[#This Row],[Symbol]]</f>
        <v>#VALUE!</v>
      </c>
    </row>
    <row r="16292" spans="1:1" x14ac:dyDescent="0.25">
      <c r="A16292" t="e">
        <f>Produkty[[#This Row],[Symbol]]</f>
        <v>#VALUE!</v>
      </c>
    </row>
    <row r="16293" spans="1:1" x14ac:dyDescent="0.25">
      <c r="A16293" t="e">
        <f>Produkty[[#This Row],[Symbol]]</f>
        <v>#VALUE!</v>
      </c>
    </row>
    <row r="16294" spans="1:1" x14ac:dyDescent="0.25">
      <c r="A16294" t="e">
        <f>Produkty[[#This Row],[Symbol]]</f>
        <v>#VALUE!</v>
      </c>
    </row>
    <row r="16295" spans="1:1" x14ac:dyDescent="0.25">
      <c r="A16295" t="e">
        <f>Produkty[[#This Row],[Symbol]]</f>
        <v>#VALUE!</v>
      </c>
    </row>
    <row r="16296" spans="1:1" x14ac:dyDescent="0.25">
      <c r="A16296" t="e">
        <f>Produkty[[#This Row],[Symbol]]</f>
        <v>#VALUE!</v>
      </c>
    </row>
    <row r="16297" spans="1:1" x14ac:dyDescent="0.25">
      <c r="A16297" t="e">
        <f>Produkty[[#This Row],[Symbol]]</f>
        <v>#VALUE!</v>
      </c>
    </row>
    <row r="16298" spans="1:1" x14ac:dyDescent="0.25">
      <c r="A16298" t="e">
        <f>Produkty[[#This Row],[Symbol]]</f>
        <v>#VALUE!</v>
      </c>
    </row>
    <row r="16299" spans="1:1" x14ac:dyDescent="0.25">
      <c r="A16299" t="e">
        <f>Produkty[[#This Row],[Symbol]]</f>
        <v>#VALUE!</v>
      </c>
    </row>
    <row r="16300" spans="1:1" x14ac:dyDescent="0.25">
      <c r="A16300" t="e">
        <f>Produkty[[#This Row],[Symbol]]</f>
        <v>#VALUE!</v>
      </c>
    </row>
    <row r="16301" spans="1:1" x14ac:dyDescent="0.25">
      <c r="A16301" t="e">
        <f>Produkty[[#This Row],[Symbol]]</f>
        <v>#VALUE!</v>
      </c>
    </row>
    <row r="16302" spans="1:1" x14ac:dyDescent="0.25">
      <c r="A16302" t="e">
        <f>Produkty[[#This Row],[Symbol]]</f>
        <v>#VALUE!</v>
      </c>
    </row>
    <row r="16303" spans="1:1" x14ac:dyDescent="0.25">
      <c r="A16303" t="e">
        <f>Produkty[[#This Row],[Symbol]]</f>
        <v>#VALUE!</v>
      </c>
    </row>
    <row r="16304" spans="1:1" x14ac:dyDescent="0.25">
      <c r="A16304" t="e">
        <f>Produkty[[#This Row],[Symbol]]</f>
        <v>#VALUE!</v>
      </c>
    </row>
    <row r="16305" spans="1:1" x14ac:dyDescent="0.25">
      <c r="A16305" t="e">
        <f>Produkty[[#This Row],[Symbol]]</f>
        <v>#VALUE!</v>
      </c>
    </row>
    <row r="16306" spans="1:1" x14ac:dyDescent="0.25">
      <c r="A16306" t="e">
        <f>Produkty[[#This Row],[Symbol]]</f>
        <v>#VALUE!</v>
      </c>
    </row>
    <row r="16307" spans="1:1" x14ac:dyDescent="0.25">
      <c r="A16307" t="e">
        <f>Produkty[[#This Row],[Symbol]]</f>
        <v>#VALUE!</v>
      </c>
    </row>
    <row r="16308" spans="1:1" x14ac:dyDescent="0.25">
      <c r="A16308" t="e">
        <f>Produkty[[#This Row],[Symbol]]</f>
        <v>#VALUE!</v>
      </c>
    </row>
    <row r="16309" spans="1:1" x14ac:dyDescent="0.25">
      <c r="A16309" t="e">
        <f>Produkty[[#This Row],[Symbol]]</f>
        <v>#VALUE!</v>
      </c>
    </row>
    <row r="16310" spans="1:1" x14ac:dyDescent="0.25">
      <c r="A16310" t="e">
        <f>Produkty[[#This Row],[Symbol]]</f>
        <v>#VALUE!</v>
      </c>
    </row>
    <row r="16311" spans="1:1" x14ac:dyDescent="0.25">
      <c r="A16311" t="e">
        <f>Produkty[[#This Row],[Symbol]]</f>
        <v>#VALUE!</v>
      </c>
    </row>
    <row r="16312" spans="1:1" x14ac:dyDescent="0.25">
      <c r="A16312" t="e">
        <f>Produkty[[#This Row],[Symbol]]</f>
        <v>#VALUE!</v>
      </c>
    </row>
    <row r="16313" spans="1:1" x14ac:dyDescent="0.25">
      <c r="A16313" t="e">
        <f>Produkty[[#This Row],[Symbol]]</f>
        <v>#VALUE!</v>
      </c>
    </row>
    <row r="16314" spans="1:1" x14ac:dyDescent="0.25">
      <c r="A16314" t="e">
        <f>Produkty[[#This Row],[Symbol]]</f>
        <v>#VALUE!</v>
      </c>
    </row>
    <row r="16315" spans="1:1" x14ac:dyDescent="0.25">
      <c r="A16315" t="e">
        <f>Produkty[[#This Row],[Symbol]]</f>
        <v>#VALUE!</v>
      </c>
    </row>
    <row r="16316" spans="1:1" x14ac:dyDescent="0.25">
      <c r="A16316" t="e">
        <f>Produkty[[#This Row],[Symbol]]</f>
        <v>#VALUE!</v>
      </c>
    </row>
    <row r="16317" spans="1:1" x14ac:dyDescent="0.25">
      <c r="A16317" t="e">
        <f>Produkty[[#This Row],[Symbol]]</f>
        <v>#VALUE!</v>
      </c>
    </row>
    <row r="16318" spans="1:1" x14ac:dyDescent="0.25">
      <c r="A16318" t="e">
        <f>Produkty[[#This Row],[Symbol]]</f>
        <v>#VALUE!</v>
      </c>
    </row>
    <row r="16319" spans="1:1" x14ac:dyDescent="0.25">
      <c r="A16319" t="e">
        <f>Produkty[[#This Row],[Symbol]]</f>
        <v>#VALUE!</v>
      </c>
    </row>
    <row r="16320" spans="1:1" x14ac:dyDescent="0.25">
      <c r="A16320" t="e">
        <f>Produkty[[#This Row],[Symbol]]</f>
        <v>#VALUE!</v>
      </c>
    </row>
    <row r="16321" spans="1:1" x14ac:dyDescent="0.25">
      <c r="A16321" t="e">
        <f>Produkty[[#This Row],[Symbol]]</f>
        <v>#VALUE!</v>
      </c>
    </row>
    <row r="16322" spans="1:1" x14ac:dyDescent="0.25">
      <c r="A16322" t="e">
        <f>Produkty[[#This Row],[Symbol]]</f>
        <v>#VALUE!</v>
      </c>
    </row>
    <row r="16323" spans="1:1" x14ac:dyDescent="0.25">
      <c r="A16323" t="e">
        <f>Produkty[[#This Row],[Symbol]]</f>
        <v>#VALUE!</v>
      </c>
    </row>
    <row r="16324" spans="1:1" x14ac:dyDescent="0.25">
      <c r="A16324" t="e">
        <f>Produkty[[#This Row],[Symbol]]</f>
        <v>#VALUE!</v>
      </c>
    </row>
    <row r="16325" spans="1:1" x14ac:dyDescent="0.25">
      <c r="A16325" t="e">
        <f>Produkty[[#This Row],[Symbol]]</f>
        <v>#VALUE!</v>
      </c>
    </row>
    <row r="16326" spans="1:1" x14ac:dyDescent="0.25">
      <c r="A16326" t="e">
        <f>Produkty[[#This Row],[Symbol]]</f>
        <v>#VALUE!</v>
      </c>
    </row>
    <row r="16327" spans="1:1" x14ac:dyDescent="0.25">
      <c r="A16327" t="e">
        <f>Produkty[[#This Row],[Symbol]]</f>
        <v>#VALUE!</v>
      </c>
    </row>
    <row r="16328" spans="1:1" x14ac:dyDescent="0.25">
      <c r="A16328" t="e">
        <f>Produkty[[#This Row],[Symbol]]</f>
        <v>#VALUE!</v>
      </c>
    </row>
    <row r="16329" spans="1:1" x14ac:dyDescent="0.25">
      <c r="A16329" t="e">
        <f>Produkty[[#This Row],[Symbol]]</f>
        <v>#VALUE!</v>
      </c>
    </row>
    <row r="16330" spans="1:1" x14ac:dyDescent="0.25">
      <c r="A16330" t="e">
        <f>Produkty[[#This Row],[Symbol]]</f>
        <v>#VALUE!</v>
      </c>
    </row>
    <row r="16331" spans="1:1" x14ac:dyDescent="0.25">
      <c r="A16331" t="e">
        <f>Produkty[[#This Row],[Symbol]]</f>
        <v>#VALUE!</v>
      </c>
    </row>
    <row r="16332" spans="1:1" x14ac:dyDescent="0.25">
      <c r="A16332" t="e">
        <f>Produkty[[#This Row],[Symbol]]</f>
        <v>#VALUE!</v>
      </c>
    </row>
    <row r="16333" spans="1:1" x14ac:dyDescent="0.25">
      <c r="A16333" t="e">
        <f>Produkty[[#This Row],[Symbol]]</f>
        <v>#VALUE!</v>
      </c>
    </row>
    <row r="16334" spans="1:1" x14ac:dyDescent="0.25">
      <c r="A16334" t="e">
        <f>Produkty[[#This Row],[Symbol]]</f>
        <v>#VALUE!</v>
      </c>
    </row>
    <row r="16335" spans="1:1" x14ac:dyDescent="0.25">
      <c r="A16335" t="e">
        <f>Produkty[[#This Row],[Symbol]]</f>
        <v>#VALUE!</v>
      </c>
    </row>
    <row r="16336" spans="1:1" x14ac:dyDescent="0.25">
      <c r="A16336" t="e">
        <f>Produkty[[#This Row],[Symbol]]</f>
        <v>#VALUE!</v>
      </c>
    </row>
    <row r="16337" spans="1:1" x14ac:dyDescent="0.25">
      <c r="A16337" t="e">
        <f>Produkty[[#This Row],[Symbol]]</f>
        <v>#VALUE!</v>
      </c>
    </row>
    <row r="16338" spans="1:1" x14ac:dyDescent="0.25">
      <c r="A16338" t="e">
        <f>Produkty[[#This Row],[Symbol]]</f>
        <v>#VALUE!</v>
      </c>
    </row>
    <row r="16339" spans="1:1" x14ac:dyDescent="0.25">
      <c r="A16339" t="e">
        <f>Produkty[[#This Row],[Symbol]]</f>
        <v>#VALUE!</v>
      </c>
    </row>
    <row r="16340" spans="1:1" x14ac:dyDescent="0.25">
      <c r="A16340" t="e">
        <f>Produkty[[#This Row],[Symbol]]</f>
        <v>#VALUE!</v>
      </c>
    </row>
    <row r="16341" spans="1:1" x14ac:dyDescent="0.25">
      <c r="A16341" t="e">
        <f>Produkty[[#This Row],[Symbol]]</f>
        <v>#VALUE!</v>
      </c>
    </row>
    <row r="16342" spans="1:1" x14ac:dyDescent="0.25">
      <c r="A16342" t="e">
        <f>Produkty[[#This Row],[Symbol]]</f>
        <v>#VALUE!</v>
      </c>
    </row>
    <row r="16343" spans="1:1" x14ac:dyDescent="0.25">
      <c r="A16343" t="e">
        <f>Produkty[[#This Row],[Symbol]]</f>
        <v>#VALUE!</v>
      </c>
    </row>
    <row r="16344" spans="1:1" x14ac:dyDescent="0.25">
      <c r="A16344" t="e">
        <f>Produkty[[#This Row],[Symbol]]</f>
        <v>#VALUE!</v>
      </c>
    </row>
    <row r="16345" spans="1:1" x14ac:dyDescent="0.25">
      <c r="A16345" t="e">
        <f>Produkty[[#This Row],[Symbol]]</f>
        <v>#VALUE!</v>
      </c>
    </row>
    <row r="16346" spans="1:1" x14ac:dyDescent="0.25">
      <c r="A16346" t="e">
        <f>Produkty[[#This Row],[Symbol]]</f>
        <v>#VALUE!</v>
      </c>
    </row>
    <row r="16347" spans="1:1" x14ac:dyDescent="0.25">
      <c r="A16347" t="e">
        <f>Produkty[[#This Row],[Symbol]]</f>
        <v>#VALUE!</v>
      </c>
    </row>
    <row r="16348" spans="1:1" x14ac:dyDescent="0.25">
      <c r="A16348" t="e">
        <f>Produkty[[#This Row],[Symbol]]</f>
        <v>#VALUE!</v>
      </c>
    </row>
    <row r="16349" spans="1:1" x14ac:dyDescent="0.25">
      <c r="A16349" t="e">
        <f>Produkty[[#This Row],[Symbol]]</f>
        <v>#VALUE!</v>
      </c>
    </row>
    <row r="16350" spans="1:1" x14ac:dyDescent="0.25">
      <c r="A16350" t="e">
        <f>Produkty[[#This Row],[Symbol]]</f>
        <v>#VALUE!</v>
      </c>
    </row>
    <row r="16351" spans="1:1" x14ac:dyDescent="0.25">
      <c r="A16351" t="e">
        <f>Produkty[[#This Row],[Symbol]]</f>
        <v>#VALUE!</v>
      </c>
    </row>
    <row r="16352" spans="1:1" x14ac:dyDescent="0.25">
      <c r="A16352" t="e">
        <f>Produkty[[#This Row],[Symbol]]</f>
        <v>#VALUE!</v>
      </c>
    </row>
    <row r="16353" spans="1:1" x14ac:dyDescent="0.25">
      <c r="A16353" t="e">
        <f>Produkty[[#This Row],[Symbol]]</f>
        <v>#VALUE!</v>
      </c>
    </row>
    <row r="16354" spans="1:1" x14ac:dyDescent="0.25">
      <c r="A16354" t="e">
        <f>Produkty[[#This Row],[Symbol]]</f>
        <v>#VALUE!</v>
      </c>
    </row>
    <row r="16355" spans="1:1" x14ac:dyDescent="0.25">
      <c r="A16355" t="e">
        <f>Produkty[[#This Row],[Symbol]]</f>
        <v>#VALUE!</v>
      </c>
    </row>
    <row r="16356" spans="1:1" x14ac:dyDescent="0.25">
      <c r="A16356" t="e">
        <f>Produkty[[#This Row],[Symbol]]</f>
        <v>#VALUE!</v>
      </c>
    </row>
    <row r="16357" spans="1:1" x14ac:dyDescent="0.25">
      <c r="A16357" t="e">
        <f>Produkty[[#This Row],[Symbol]]</f>
        <v>#VALUE!</v>
      </c>
    </row>
    <row r="16358" spans="1:1" x14ac:dyDescent="0.25">
      <c r="A16358" t="e">
        <f>Produkty[[#This Row],[Symbol]]</f>
        <v>#VALUE!</v>
      </c>
    </row>
    <row r="16359" spans="1:1" x14ac:dyDescent="0.25">
      <c r="A16359" t="e">
        <f>Produkty[[#This Row],[Symbol]]</f>
        <v>#VALUE!</v>
      </c>
    </row>
    <row r="16360" spans="1:1" x14ac:dyDescent="0.25">
      <c r="A16360" t="e">
        <f>Produkty[[#This Row],[Symbol]]</f>
        <v>#VALUE!</v>
      </c>
    </row>
    <row r="16361" spans="1:1" x14ac:dyDescent="0.25">
      <c r="A16361" t="e">
        <f>Produkty[[#This Row],[Symbol]]</f>
        <v>#VALUE!</v>
      </c>
    </row>
    <row r="16362" spans="1:1" x14ac:dyDescent="0.25">
      <c r="A16362" t="e">
        <f>Produkty[[#This Row],[Symbol]]</f>
        <v>#VALUE!</v>
      </c>
    </row>
    <row r="16363" spans="1:1" x14ac:dyDescent="0.25">
      <c r="A16363" t="e">
        <f>Produkty[[#This Row],[Symbol]]</f>
        <v>#VALUE!</v>
      </c>
    </row>
    <row r="16364" spans="1:1" x14ac:dyDescent="0.25">
      <c r="A16364" t="e">
        <f>Produkty[[#This Row],[Symbol]]</f>
        <v>#VALUE!</v>
      </c>
    </row>
    <row r="16365" spans="1:1" x14ac:dyDescent="0.25">
      <c r="A16365" t="e">
        <f>Produkty[[#This Row],[Symbol]]</f>
        <v>#VALUE!</v>
      </c>
    </row>
    <row r="16366" spans="1:1" x14ac:dyDescent="0.25">
      <c r="A16366" t="e">
        <f>Produkty[[#This Row],[Symbol]]</f>
        <v>#VALUE!</v>
      </c>
    </row>
    <row r="16367" spans="1:1" x14ac:dyDescent="0.25">
      <c r="A16367" t="e">
        <f>Produkty[[#This Row],[Symbol]]</f>
        <v>#VALUE!</v>
      </c>
    </row>
    <row r="16368" spans="1:1" x14ac:dyDescent="0.25">
      <c r="A16368" t="e">
        <f>Produkty[[#This Row],[Symbol]]</f>
        <v>#VALUE!</v>
      </c>
    </row>
    <row r="16369" spans="1:1" x14ac:dyDescent="0.25">
      <c r="A16369" t="e">
        <f>Produkty[[#This Row],[Symbol]]</f>
        <v>#VALUE!</v>
      </c>
    </row>
    <row r="16370" spans="1:1" x14ac:dyDescent="0.25">
      <c r="A16370" t="e">
        <f>Produkty[[#This Row],[Symbol]]</f>
        <v>#VALUE!</v>
      </c>
    </row>
    <row r="16371" spans="1:1" x14ac:dyDescent="0.25">
      <c r="A16371" t="e">
        <f>Produkty[[#This Row],[Symbol]]</f>
        <v>#VALUE!</v>
      </c>
    </row>
    <row r="16372" spans="1:1" x14ac:dyDescent="0.25">
      <c r="A16372" t="e">
        <f>Produkty[[#This Row],[Symbol]]</f>
        <v>#VALUE!</v>
      </c>
    </row>
    <row r="16373" spans="1:1" x14ac:dyDescent="0.25">
      <c r="A16373" t="e">
        <f>Produkty[[#This Row],[Symbol]]</f>
        <v>#VALUE!</v>
      </c>
    </row>
    <row r="16374" spans="1:1" x14ac:dyDescent="0.25">
      <c r="A16374" t="e">
        <f>Produkty[[#This Row],[Symbol]]</f>
        <v>#VALUE!</v>
      </c>
    </row>
    <row r="16375" spans="1:1" x14ac:dyDescent="0.25">
      <c r="A16375" t="e">
        <f>Produkty[[#This Row],[Symbol]]</f>
        <v>#VALUE!</v>
      </c>
    </row>
    <row r="16376" spans="1:1" x14ac:dyDescent="0.25">
      <c r="A16376" t="e">
        <f>Produkty[[#This Row],[Symbol]]</f>
        <v>#VALUE!</v>
      </c>
    </row>
    <row r="16377" spans="1:1" x14ac:dyDescent="0.25">
      <c r="A16377" t="e">
        <f>Produkty[[#This Row],[Symbol]]</f>
        <v>#VALUE!</v>
      </c>
    </row>
    <row r="16378" spans="1:1" x14ac:dyDescent="0.25">
      <c r="A16378" t="e">
        <f>Produkty[[#This Row],[Symbol]]</f>
        <v>#VALUE!</v>
      </c>
    </row>
    <row r="16379" spans="1:1" x14ac:dyDescent="0.25">
      <c r="A16379" t="e">
        <f>Produkty[[#This Row],[Symbol]]</f>
        <v>#VALUE!</v>
      </c>
    </row>
    <row r="16380" spans="1:1" x14ac:dyDescent="0.25">
      <c r="A16380" t="e">
        <f>Produkty[[#This Row],[Symbol]]</f>
        <v>#VALUE!</v>
      </c>
    </row>
    <row r="16381" spans="1:1" x14ac:dyDescent="0.25">
      <c r="A16381" t="e">
        <f>Produkty[[#This Row],[Symbol]]</f>
        <v>#VALUE!</v>
      </c>
    </row>
    <row r="16382" spans="1:1" x14ac:dyDescent="0.25">
      <c r="A16382" t="e">
        <f>Produkty[[#This Row],[Symbol]]</f>
        <v>#VALUE!</v>
      </c>
    </row>
    <row r="16383" spans="1:1" x14ac:dyDescent="0.25">
      <c r="A16383" t="e">
        <f>Produkty[[#This Row],[Symbol]]</f>
        <v>#VALUE!</v>
      </c>
    </row>
    <row r="16384" spans="1:1" x14ac:dyDescent="0.25">
      <c r="A16384" t="e">
        <f>Produkty[[#This Row],[Symbol]]</f>
        <v>#VALUE!</v>
      </c>
    </row>
    <row r="16385" spans="1:1" x14ac:dyDescent="0.25">
      <c r="A16385" t="e">
        <f>Produkty[[#This Row],[Symbol]]</f>
        <v>#VALUE!</v>
      </c>
    </row>
    <row r="16386" spans="1:1" x14ac:dyDescent="0.25">
      <c r="A16386" t="e">
        <f>Produkty[[#This Row],[Symbol]]</f>
        <v>#VALUE!</v>
      </c>
    </row>
    <row r="16387" spans="1:1" x14ac:dyDescent="0.25">
      <c r="A16387" t="e">
        <f>Produkty[[#This Row],[Symbol]]</f>
        <v>#VALUE!</v>
      </c>
    </row>
    <row r="16388" spans="1:1" x14ac:dyDescent="0.25">
      <c r="A16388" t="e">
        <f>Produkty[[#This Row],[Symbol]]</f>
        <v>#VALUE!</v>
      </c>
    </row>
    <row r="16389" spans="1:1" x14ac:dyDescent="0.25">
      <c r="A16389" t="e">
        <f>Produkty[[#This Row],[Symbol]]</f>
        <v>#VALUE!</v>
      </c>
    </row>
    <row r="16390" spans="1:1" x14ac:dyDescent="0.25">
      <c r="A16390" t="e">
        <f>Produkty[[#This Row],[Symbol]]</f>
        <v>#VALUE!</v>
      </c>
    </row>
    <row r="16391" spans="1:1" x14ac:dyDescent="0.25">
      <c r="A16391" t="e">
        <f>Produkty[[#This Row],[Symbol]]</f>
        <v>#VALUE!</v>
      </c>
    </row>
    <row r="16392" spans="1:1" x14ac:dyDescent="0.25">
      <c r="A16392" t="e">
        <f>Produkty[[#This Row],[Symbol]]</f>
        <v>#VALUE!</v>
      </c>
    </row>
    <row r="16393" spans="1:1" x14ac:dyDescent="0.25">
      <c r="A16393" t="e">
        <f>Produkty[[#This Row],[Symbol]]</f>
        <v>#VALUE!</v>
      </c>
    </row>
    <row r="16394" spans="1:1" x14ac:dyDescent="0.25">
      <c r="A16394" t="e">
        <f>Produkty[[#This Row],[Symbol]]</f>
        <v>#VALUE!</v>
      </c>
    </row>
    <row r="16395" spans="1:1" x14ac:dyDescent="0.25">
      <c r="A16395" t="e">
        <f>Produkty[[#This Row],[Symbol]]</f>
        <v>#VALUE!</v>
      </c>
    </row>
    <row r="16396" spans="1:1" x14ac:dyDescent="0.25">
      <c r="A16396" t="e">
        <f>Produkty[[#This Row],[Symbol]]</f>
        <v>#VALUE!</v>
      </c>
    </row>
    <row r="16397" spans="1:1" x14ac:dyDescent="0.25">
      <c r="A16397" t="e">
        <f>Produkty[[#This Row],[Symbol]]</f>
        <v>#VALUE!</v>
      </c>
    </row>
    <row r="16398" spans="1:1" x14ac:dyDescent="0.25">
      <c r="A16398" t="e">
        <f>Produkty[[#This Row],[Symbol]]</f>
        <v>#VALUE!</v>
      </c>
    </row>
    <row r="16399" spans="1:1" x14ac:dyDescent="0.25">
      <c r="A16399" t="e">
        <f>Produkty[[#This Row],[Symbol]]</f>
        <v>#VALUE!</v>
      </c>
    </row>
    <row r="16400" spans="1:1" x14ac:dyDescent="0.25">
      <c r="A16400" t="e">
        <f>Produkty[[#This Row],[Symbol]]</f>
        <v>#VALUE!</v>
      </c>
    </row>
    <row r="16401" spans="1:1" x14ac:dyDescent="0.25">
      <c r="A16401" t="e">
        <f>Produkty[[#This Row],[Symbol]]</f>
        <v>#VALUE!</v>
      </c>
    </row>
    <row r="16402" spans="1:1" x14ac:dyDescent="0.25">
      <c r="A16402" t="e">
        <f>Produkty[[#This Row],[Symbol]]</f>
        <v>#VALUE!</v>
      </c>
    </row>
    <row r="16403" spans="1:1" x14ac:dyDescent="0.25">
      <c r="A16403" t="e">
        <f>Produkty[[#This Row],[Symbol]]</f>
        <v>#VALUE!</v>
      </c>
    </row>
    <row r="16404" spans="1:1" x14ac:dyDescent="0.25">
      <c r="A16404" t="e">
        <f>Produkty[[#This Row],[Symbol]]</f>
        <v>#VALUE!</v>
      </c>
    </row>
    <row r="16405" spans="1:1" x14ac:dyDescent="0.25">
      <c r="A16405" t="e">
        <f>Produkty[[#This Row],[Symbol]]</f>
        <v>#VALUE!</v>
      </c>
    </row>
    <row r="16406" spans="1:1" x14ac:dyDescent="0.25">
      <c r="A16406" t="e">
        <f>Produkty[[#This Row],[Symbol]]</f>
        <v>#VALUE!</v>
      </c>
    </row>
    <row r="16407" spans="1:1" x14ac:dyDescent="0.25">
      <c r="A16407" t="e">
        <f>Produkty[[#This Row],[Symbol]]</f>
        <v>#VALUE!</v>
      </c>
    </row>
    <row r="16408" spans="1:1" x14ac:dyDescent="0.25">
      <c r="A16408" t="e">
        <f>Produkty[[#This Row],[Symbol]]</f>
        <v>#VALUE!</v>
      </c>
    </row>
    <row r="16409" spans="1:1" x14ac:dyDescent="0.25">
      <c r="A16409" t="e">
        <f>Produkty[[#This Row],[Symbol]]</f>
        <v>#VALUE!</v>
      </c>
    </row>
    <row r="16410" spans="1:1" x14ac:dyDescent="0.25">
      <c r="A16410" t="e">
        <f>Produkty[[#This Row],[Symbol]]</f>
        <v>#VALUE!</v>
      </c>
    </row>
    <row r="16411" spans="1:1" x14ac:dyDescent="0.25">
      <c r="A16411" t="e">
        <f>Produkty[[#This Row],[Symbol]]</f>
        <v>#VALUE!</v>
      </c>
    </row>
    <row r="16412" spans="1:1" x14ac:dyDescent="0.25">
      <c r="A16412" t="e">
        <f>Produkty[[#This Row],[Symbol]]</f>
        <v>#VALUE!</v>
      </c>
    </row>
    <row r="16413" spans="1:1" x14ac:dyDescent="0.25">
      <c r="A16413" t="e">
        <f>Produkty[[#This Row],[Symbol]]</f>
        <v>#VALUE!</v>
      </c>
    </row>
    <row r="16414" spans="1:1" x14ac:dyDescent="0.25">
      <c r="A16414" t="e">
        <f>Produkty[[#This Row],[Symbol]]</f>
        <v>#VALUE!</v>
      </c>
    </row>
    <row r="16415" spans="1:1" x14ac:dyDescent="0.25">
      <c r="A16415" t="e">
        <f>Produkty[[#This Row],[Symbol]]</f>
        <v>#VALUE!</v>
      </c>
    </row>
    <row r="16416" spans="1:1" x14ac:dyDescent="0.25">
      <c r="A16416" t="e">
        <f>Produkty[[#This Row],[Symbol]]</f>
        <v>#VALUE!</v>
      </c>
    </row>
    <row r="16417" spans="1:1" x14ac:dyDescent="0.25">
      <c r="A16417" t="e">
        <f>Produkty[[#This Row],[Symbol]]</f>
        <v>#VALUE!</v>
      </c>
    </row>
    <row r="16418" spans="1:1" x14ac:dyDescent="0.25">
      <c r="A16418" t="e">
        <f>Produkty[[#This Row],[Symbol]]</f>
        <v>#VALUE!</v>
      </c>
    </row>
    <row r="16419" spans="1:1" x14ac:dyDescent="0.25">
      <c r="A16419" t="e">
        <f>Produkty[[#This Row],[Symbol]]</f>
        <v>#VALUE!</v>
      </c>
    </row>
    <row r="16420" spans="1:1" x14ac:dyDescent="0.25">
      <c r="A16420" t="e">
        <f>Produkty[[#This Row],[Symbol]]</f>
        <v>#VALUE!</v>
      </c>
    </row>
    <row r="16421" spans="1:1" x14ac:dyDescent="0.25">
      <c r="A16421" t="e">
        <f>Produkty[[#This Row],[Symbol]]</f>
        <v>#VALUE!</v>
      </c>
    </row>
    <row r="16422" spans="1:1" x14ac:dyDescent="0.25">
      <c r="A16422" t="e">
        <f>Produkty[[#This Row],[Symbol]]</f>
        <v>#VALUE!</v>
      </c>
    </row>
    <row r="16423" spans="1:1" x14ac:dyDescent="0.25">
      <c r="A16423" t="e">
        <f>Produkty[[#This Row],[Symbol]]</f>
        <v>#VALUE!</v>
      </c>
    </row>
    <row r="16424" spans="1:1" x14ac:dyDescent="0.25">
      <c r="A16424" t="e">
        <f>Produkty[[#This Row],[Symbol]]</f>
        <v>#VALUE!</v>
      </c>
    </row>
    <row r="16425" spans="1:1" x14ac:dyDescent="0.25">
      <c r="A16425" t="e">
        <f>Produkty[[#This Row],[Symbol]]</f>
        <v>#VALUE!</v>
      </c>
    </row>
    <row r="16426" spans="1:1" x14ac:dyDescent="0.25">
      <c r="A16426" t="e">
        <f>Produkty[[#This Row],[Symbol]]</f>
        <v>#VALUE!</v>
      </c>
    </row>
    <row r="16427" spans="1:1" x14ac:dyDescent="0.25">
      <c r="A16427" t="e">
        <f>Produkty[[#This Row],[Symbol]]</f>
        <v>#VALUE!</v>
      </c>
    </row>
    <row r="16428" spans="1:1" x14ac:dyDescent="0.25">
      <c r="A16428" t="e">
        <f>Produkty[[#This Row],[Symbol]]</f>
        <v>#VALUE!</v>
      </c>
    </row>
    <row r="16429" spans="1:1" x14ac:dyDescent="0.25">
      <c r="A16429" t="e">
        <f>Produkty[[#This Row],[Symbol]]</f>
        <v>#VALUE!</v>
      </c>
    </row>
    <row r="16430" spans="1:1" x14ac:dyDescent="0.25">
      <c r="A16430" t="e">
        <f>Produkty[[#This Row],[Symbol]]</f>
        <v>#VALUE!</v>
      </c>
    </row>
    <row r="16431" spans="1:1" x14ac:dyDescent="0.25">
      <c r="A16431" t="e">
        <f>Produkty[[#This Row],[Symbol]]</f>
        <v>#VALUE!</v>
      </c>
    </row>
    <row r="16432" spans="1:1" x14ac:dyDescent="0.25">
      <c r="A16432" t="e">
        <f>Produkty[[#This Row],[Symbol]]</f>
        <v>#VALUE!</v>
      </c>
    </row>
    <row r="16433" spans="1:1" x14ac:dyDescent="0.25">
      <c r="A16433" t="e">
        <f>Produkty[[#This Row],[Symbol]]</f>
        <v>#VALUE!</v>
      </c>
    </row>
    <row r="16434" spans="1:1" x14ac:dyDescent="0.25">
      <c r="A16434" t="e">
        <f>Produkty[[#This Row],[Symbol]]</f>
        <v>#VALUE!</v>
      </c>
    </row>
    <row r="16435" spans="1:1" x14ac:dyDescent="0.25">
      <c r="A16435" t="e">
        <f>Produkty[[#This Row],[Symbol]]</f>
        <v>#VALUE!</v>
      </c>
    </row>
    <row r="16436" spans="1:1" x14ac:dyDescent="0.25">
      <c r="A16436" t="e">
        <f>Produkty[[#This Row],[Symbol]]</f>
        <v>#VALUE!</v>
      </c>
    </row>
    <row r="16437" spans="1:1" x14ac:dyDescent="0.25">
      <c r="A16437" t="e">
        <f>Produkty[[#This Row],[Symbol]]</f>
        <v>#VALUE!</v>
      </c>
    </row>
    <row r="16438" spans="1:1" x14ac:dyDescent="0.25">
      <c r="A16438" t="e">
        <f>Produkty[[#This Row],[Symbol]]</f>
        <v>#VALUE!</v>
      </c>
    </row>
    <row r="16439" spans="1:1" x14ac:dyDescent="0.25">
      <c r="A16439" t="e">
        <f>Produkty[[#This Row],[Symbol]]</f>
        <v>#VALUE!</v>
      </c>
    </row>
    <row r="16440" spans="1:1" x14ac:dyDescent="0.25">
      <c r="A16440" t="e">
        <f>Produkty[[#This Row],[Symbol]]</f>
        <v>#VALUE!</v>
      </c>
    </row>
    <row r="16441" spans="1:1" x14ac:dyDescent="0.25">
      <c r="A16441" t="e">
        <f>Produkty[[#This Row],[Symbol]]</f>
        <v>#VALUE!</v>
      </c>
    </row>
    <row r="16442" spans="1:1" x14ac:dyDescent="0.25">
      <c r="A16442" t="e">
        <f>Produkty[[#This Row],[Symbol]]</f>
        <v>#VALUE!</v>
      </c>
    </row>
    <row r="16443" spans="1:1" x14ac:dyDescent="0.25">
      <c r="A16443" t="e">
        <f>Produkty[[#This Row],[Symbol]]</f>
        <v>#VALUE!</v>
      </c>
    </row>
    <row r="16444" spans="1:1" x14ac:dyDescent="0.25">
      <c r="A16444" t="e">
        <f>Produkty[[#This Row],[Symbol]]</f>
        <v>#VALUE!</v>
      </c>
    </row>
    <row r="16445" spans="1:1" x14ac:dyDescent="0.25">
      <c r="A16445" t="e">
        <f>Produkty[[#This Row],[Symbol]]</f>
        <v>#VALUE!</v>
      </c>
    </row>
    <row r="16446" spans="1:1" x14ac:dyDescent="0.25">
      <c r="A16446" t="e">
        <f>Produkty[[#This Row],[Symbol]]</f>
        <v>#VALUE!</v>
      </c>
    </row>
    <row r="16447" spans="1:1" x14ac:dyDescent="0.25">
      <c r="A16447" t="e">
        <f>Produkty[[#This Row],[Symbol]]</f>
        <v>#VALUE!</v>
      </c>
    </row>
    <row r="16448" spans="1:1" x14ac:dyDescent="0.25">
      <c r="A16448" t="e">
        <f>Produkty[[#This Row],[Symbol]]</f>
        <v>#VALUE!</v>
      </c>
    </row>
    <row r="16449" spans="1:1" x14ac:dyDescent="0.25">
      <c r="A16449" t="e">
        <f>Produkty[[#This Row],[Symbol]]</f>
        <v>#VALUE!</v>
      </c>
    </row>
    <row r="16450" spans="1:1" x14ac:dyDescent="0.25">
      <c r="A16450" t="e">
        <f>Produkty[[#This Row],[Symbol]]</f>
        <v>#VALUE!</v>
      </c>
    </row>
    <row r="16451" spans="1:1" x14ac:dyDescent="0.25">
      <c r="A16451" t="e">
        <f>Produkty[[#This Row],[Symbol]]</f>
        <v>#VALUE!</v>
      </c>
    </row>
    <row r="16452" spans="1:1" x14ac:dyDescent="0.25">
      <c r="A16452" t="e">
        <f>Produkty[[#This Row],[Symbol]]</f>
        <v>#VALUE!</v>
      </c>
    </row>
    <row r="16453" spans="1:1" x14ac:dyDescent="0.25">
      <c r="A16453" t="e">
        <f>Produkty[[#This Row],[Symbol]]</f>
        <v>#VALUE!</v>
      </c>
    </row>
    <row r="16454" spans="1:1" x14ac:dyDescent="0.25">
      <c r="A16454" t="e">
        <f>Produkty[[#This Row],[Symbol]]</f>
        <v>#VALUE!</v>
      </c>
    </row>
    <row r="16455" spans="1:1" x14ac:dyDescent="0.25">
      <c r="A16455" t="e">
        <f>Produkty[[#This Row],[Symbol]]</f>
        <v>#VALUE!</v>
      </c>
    </row>
    <row r="16456" spans="1:1" x14ac:dyDescent="0.25">
      <c r="A16456" t="e">
        <f>Produkty[[#This Row],[Symbol]]</f>
        <v>#VALUE!</v>
      </c>
    </row>
    <row r="16457" spans="1:1" x14ac:dyDescent="0.25">
      <c r="A16457" t="e">
        <f>Produkty[[#This Row],[Symbol]]</f>
        <v>#VALUE!</v>
      </c>
    </row>
    <row r="16458" spans="1:1" x14ac:dyDescent="0.25">
      <c r="A16458" t="e">
        <f>Produkty[[#This Row],[Symbol]]</f>
        <v>#VALUE!</v>
      </c>
    </row>
    <row r="16459" spans="1:1" x14ac:dyDescent="0.25">
      <c r="A16459" t="e">
        <f>Produkty[[#This Row],[Symbol]]</f>
        <v>#VALUE!</v>
      </c>
    </row>
    <row r="16460" spans="1:1" x14ac:dyDescent="0.25">
      <c r="A16460" t="e">
        <f>Produkty[[#This Row],[Symbol]]</f>
        <v>#VALUE!</v>
      </c>
    </row>
    <row r="16461" spans="1:1" x14ac:dyDescent="0.25">
      <c r="A16461" t="e">
        <f>Produkty[[#This Row],[Symbol]]</f>
        <v>#VALUE!</v>
      </c>
    </row>
    <row r="16462" spans="1:1" x14ac:dyDescent="0.25">
      <c r="A16462" t="e">
        <f>Produkty[[#This Row],[Symbol]]</f>
        <v>#VALUE!</v>
      </c>
    </row>
    <row r="16463" spans="1:1" x14ac:dyDescent="0.25">
      <c r="A16463" t="e">
        <f>Produkty[[#This Row],[Symbol]]</f>
        <v>#VALUE!</v>
      </c>
    </row>
    <row r="16464" spans="1:1" x14ac:dyDescent="0.25">
      <c r="A16464" t="e">
        <f>Produkty[[#This Row],[Symbol]]</f>
        <v>#VALUE!</v>
      </c>
    </row>
    <row r="16465" spans="1:1" x14ac:dyDescent="0.25">
      <c r="A16465" t="e">
        <f>Produkty[[#This Row],[Symbol]]</f>
        <v>#VALUE!</v>
      </c>
    </row>
    <row r="16466" spans="1:1" x14ac:dyDescent="0.25">
      <c r="A16466" t="e">
        <f>Produkty[[#This Row],[Symbol]]</f>
        <v>#VALUE!</v>
      </c>
    </row>
    <row r="16467" spans="1:1" x14ac:dyDescent="0.25">
      <c r="A16467" t="e">
        <f>Produkty[[#This Row],[Symbol]]</f>
        <v>#VALUE!</v>
      </c>
    </row>
    <row r="16468" spans="1:1" x14ac:dyDescent="0.25">
      <c r="A16468" t="e">
        <f>Produkty[[#This Row],[Symbol]]</f>
        <v>#VALUE!</v>
      </c>
    </row>
    <row r="16469" spans="1:1" x14ac:dyDescent="0.25">
      <c r="A16469" t="e">
        <f>Produkty[[#This Row],[Symbol]]</f>
        <v>#VALUE!</v>
      </c>
    </row>
    <row r="16470" spans="1:1" x14ac:dyDescent="0.25">
      <c r="A16470" t="e">
        <f>Produkty[[#This Row],[Symbol]]</f>
        <v>#VALUE!</v>
      </c>
    </row>
    <row r="16471" spans="1:1" x14ac:dyDescent="0.25">
      <c r="A16471" t="e">
        <f>Produkty[[#This Row],[Symbol]]</f>
        <v>#VALUE!</v>
      </c>
    </row>
    <row r="16472" spans="1:1" x14ac:dyDescent="0.25">
      <c r="A16472" t="e">
        <f>Produkty[[#This Row],[Symbol]]</f>
        <v>#VALUE!</v>
      </c>
    </row>
    <row r="16473" spans="1:1" x14ac:dyDescent="0.25">
      <c r="A16473" t="e">
        <f>Produkty[[#This Row],[Symbol]]</f>
        <v>#VALUE!</v>
      </c>
    </row>
    <row r="16474" spans="1:1" x14ac:dyDescent="0.25">
      <c r="A16474" t="e">
        <f>Produkty[[#This Row],[Symbol]]</f>
        <v>#VALUE!</v>
      </c>
    </row>
    <row r="16475" spans="1:1" x14ac:dyDescent="0.25">
      <c r="A16475" t="e">
        <f>Produkty[[#This Row],[Symbol]]</f>
        <v>#VALUE!</v>
      </c>
    </row>
    <row r="16476" spans="1:1" x14ac:dyDescent="0.25">
      <c r="A16476" t="e">
        <f>Produkty[[#This Row],[Symbol]]</f>
        <v>#VALUE!</v>
      </c>
    </row>
    <row r="16477" spans="1:1" x14ac:dyDescent="0.25">
      <c r="A16477" t="e">
        <f>Produkty[[#This Row],[Symbol]]</f>
        <v>#VALUE!</v>
      </c>
    </row>
    <row r="16478" spans="1:1" x14ac:dyDescent="0.25">
      <c r="A16478" t="e">
        <f>Produkty[[#This Row],[Symbol]]</f>
        <v>#VALUE!</v>
      </c>
    </row>
    <row r="16479" spans="1:1" x14ac:dyDescent="0.25">
      <c r="A16479" t="e">
        <f>Produkty[[#This Row],[Symbol]]</f>
        <v>#VALUE!</v>
      </c>
    </row>
    <row r="16480" spans="1:1" x14ac:dyDescent="0.25">
      <c r="A16480" t="e">
        <f>Produkty[[#This Row],[Symbol]]</f>
        <v>#VALUE!</v>
      </c>
    </row>
    <row r="16481" spans="1:1" x14ac:dyDescent="0.25">
      <c r="A16481" t="e">
        <f>Produkty[[#This Row],[Symbol]]</f>
        <v>#VALUE!</v>
      </c>
    </row>
    <row r="16482" spans="1:1" x14ac:dyDescent="0.25">
      <c r="A16482" t="e">
        <f>Produkty[[#This Row],[Symbol]]</f>
        <v>#VALUE!</v>
      </c>
    </row>
    <row r="16483" spans="1:1" x14ac:dyDescent="0.25">
      <c r="A16483" t="e">
        <f>Produkty[[#This Row],[Symbol]]</f>
        <v>#VALUE!</v>
      </c>
    </row>
    <row r="16484" spans="1:1" x14ac:dyDescent="0.25">
      <c r="A16484" t="e">
        <f>Produkty[[#This Row],[Symbol]]</f>
        <v>#VALUE!</v>
      </c>
    </row>
    <row r="16485" spans="1:1" x14ac:dyDescent="0.25">
      <c r="A16485" t="e">
        <f>Produkty[[#This Row],[Symbol]]</f>
        <v>#VALUE!</v>
      </c>
    </row>
    <row r="16486" spans="1:1" x14ac:dyDescent="0.25">
      <c r="A16486" t="e">
        <f>Produkty[[#This Row],[Symbol]]</f>
        <v>#VALUE!</v>
      </c>
    </row>
    <row r="16487" spans="1:1" x14ac:dyDescent="0.25">
      <c r="A16487" t="e">
        <f>Produkty[[#This Row],[Symbol]]</f>
        <v>#VALUE!</v>
      </c>
    </row>
    <row r="16488" spans="1:1" x14ac:dyDescent="0.25">
      <c r="A16488" t="e">
        <f>Produkty[[#This Row],[Symbol]]</f>
        <v>#VALUE!</v>
      </c>
    </row>
    <row r="16489" spans="1:1" x14ac:dyDescent="0.25">
      <c r="A16489" t="e">
        <f>Produkty[[#This Row],[Symbol]]</f>
        <v>#VALUE!</v>
      </c>
    </row>
    <row r="16490" spans="1:1" x14ac:dyDescent="0.25">
      <c r="A16490" t="e">
        <f>Produkty[[#This Row],[Symbol]]</f>
        <v>#VALUE!</v>
      </c>
    </row>
    <row r="16491" spans="1:1" x14ac:dyDescent="0.25">
      <c r="A16491" t="e">
        <f>Produkty[[#This Row],[Symbol]]</f>
        <v>#VALUE!</v>
      </c>
    </row>
    <row r="16492" spans="1:1" x14ac:dyDescent="0.25">
      <c r="A16492" t="e">
        <f>Produkty[[#This Row],[Symbol]]</f>
        <v>#VALUE!</v>
      </c>
    </row>
    <row r="16493" spans="1:1" x14ac:dyDescent="0.25">
      <c r="A16493" t="e">
        <f>Produkty[[#This Row],[Symbol]]</f>
        <v>#VALUE!</v>
      </c>
    </row>
    <row r="16494" spans="1:1" x14ac:dyDescent="0.25">
      <c r="A16494" t="e">
        <f>Produkty[[#This Row],[Symbol]]</f>
        <v>#VALUE!</v>
      </c>
    </row>
    <row r="16495" spans="1:1" x14ac:dyDescent="0.25">
      <c r="A16495" t="e">
        <f>Produkty[[#This Row],[Symbol]]</f>
        <v>#VALUE!</v>
      </c>
    </row>
    <row r="16496" spans="1:1" x14ac:dyDescent="0.25">
      <c r="A16496" t="e">
        <f>Produkty[[#This Row],[Symbol]]</f>
        <v>#VALUE!</v>
      </c>
    </row>
    <row r="16497" spans="1:1" x14ac:dyDescent="0.25">
      <c r="A16497" t="e">
        <f>Produkty[[#This Row],[Symbol]]</f>
        <v>#VALUE!</v>
      </c>
    </row>
    <row r="16498" spans="1:1" x14ac:dyDescent="0.25">
      <c r="A16498" t="e">
        <f>Produkty[[#This Row],[Symbol]]</f>
        <v>#VALUE!</v>
      </c>
    </row>
    <row r="16499" spans="1:1" x14ac:dyDescent="0.25">
      <c r="A16499" t="e">
        <f>Produkty[[#This Row],[Symbol]]</f>
        <v>#VALUE!</v>
      </c>
    </row>
    <row r="16500" spans="1:1" x14ac:dyDescent="0.25">
      <c r="A16500" t="e">
        <f>Produkty[[#This Row],[Symbol]]</f>
        <v>#VALUE!</v>
      </c>
    </row>
    <row r="16501" spans="1:1" x14ac:dyDescent="0.25">
      <c r="A16501" t="e">
        <f>Produkty[[#This Row],[Symbol]]</f>
        <v>#VALUE!</v>
      </c>
    </row>
    <row r="16502" spans="1:1" x14ac:dyDescent="0.25">
      <c r="A16502" t="e">
        <f>Produkty[[#This Row],[Symbol]]</f>
        <v>#VALUE!</v>
      </c>
    </row>
    <row r="16503" spans="1:1" x14ac:dyDescent="0.25">
      <c r="A16503" t="e">
        <f>Produkty[[#This Row],[Symbol]]</f>
        <v>#VALUE!</v>
      </c>
    </row>
    <row r="16504" spans="1:1" x14ac:dyDescent="0.25">
      <c r="A16504" t="e">
        <f>Produkty[[#This Row],[Symbol]]</f>
        <v>#VALUE!</v>
      </c>
    </row>
    <row r="16505" spans="1:1" x14ac:dyDescent="0.25">
      <c r="A16505" t="e">
        <f>Produkty[[#This Row],[Symbol]]</f>
        <v>#VALUE!</v>
      </c>
    </row>
    <row r="16506" spans="1:1" x14ac:dyDescent="0.25">
      <c r="A16506" t="e">
        <f>Produkty[[#This Row],[Symbol]]</f>
        <v>#VALUE!</v>
      </c>
    </row>
    <row r="16507" spans="1:1" x14ac:dyDescent="0.25">
      <c r="A16507" t="e">
        <f>Produkty[[#This Row],[Symbol]]</f>
        <v>#VALUE!</v>
      </c>
    </row>
    <row r="16508" spans="1:1" x14ac:dyDescent="0.25">
      <c r="A16508" t="e">
        <f>Produkty[[#This Row],[Symbol]]</f>
        <v>#VALUE!</v>
      </c>
    </row>
    <row r="16509" spans="1:1" x14ac:dyDescent="0.25">
      <c r="A16509" t="e">
        <f>Produkty[[#This Row],[Symbol]]</f>
        <v>#VALUE!</v>
      </c>
    </row>
    <row r="16510" spans="1:1" x14ac:dyDescent="0.25">
      <c r="A16510" t="e">
        <f>Produkty[[#This Row],[Symbol]]</f>
        <v>#VALUE!</v>
      </c>
    </row>
    <row r="16511" spans="1:1" x14ac:dyDescent="0.25">
      <c r="A16511" t="e">
        <f>Produkty[[#This Row],[Symbol]]</f>
        <v>#VALUE!</v>
      </c>
    </row>
    <row r="16512" spans="1:1" x14ac:dyDescent="0.25">
      <c r="A16512" t="e">
        <f>Produkty[[#This Row],[Symbol]]</f>
        <v>#VALUE!</v>
      </c>
    </row>
    <row r="16513" spans="1:1" x14ac:dyDescent="0.25">
      <c r="A16513" t="e">
        <f>Produkty[[#This Row],[Symbol]]</f>
        <v>#VALUE!</v>
      </c>
    </row>
    <row r="16514" spans="1:1" x14ac:dyDescent="0.25">
      <c r="A16514" t="e">
        <f>Produkty[[#This Row],[Symbol]]</f>
        <v>#VALUE!</v>
      </c>
    </row>
    <row r="16515" spans="1:1" x14ac:dyDescent="0.25">
      <c r="A16515" t="e">
        <f>Produkty[[#This Row],[Symbol]]</f>
        <v>#VALUE!</v>
      </c>
    </row>
    <row r="16516" spans="1:1" x14ac:dyDescent="0.25">
      <c r="A16516" t="e">
        <f>Produkty[[#This Row],[Symbol]]</f>
        <v>#VALUE!</v>
      </c>
    </row>
    <row r="16517" spans="1:1" x14ac:dyDescent="0.25">
      <c r="A16517" t="e">
        <f>Produkty[[#This Row],[Symbol]]</f>
        <v>#VALUE!</v>
      </c>
    </row>
    <row r="16518" spans="1:1" x14ac:dyDescent="0.25">
      <c r="A16518" t="e">
        <f>Produkty[[#This Row],[Symbol]]</f>
        <v>#VALUE!</v>
      </c>
    </row>
    <row r="16519" spans="1:1" x14ac:dyDescent="0.25">
      <c r="A16519" t="e">
        <f>Produkty[[#This Row],[Symbol]]</f>
        <v>#VALUE!</v>
      </c>
    </row>
    <row r="16520" spans="1:1" x14ac:dyDescent="0.25">
      <c r="A16520" t="e">
        <f>Produkty[[#This Row],[Symbol]]</f>
        <v>#VALUE!</v>
      </c>
    </row>
    <row r="16521" spans="1:1" x14ac:dyDescent="0.25">
      <c r="A16521" t="e">
        <f>Produkty[[#This Row],[Symbol]]</f>
        <v>#VALUE!</v>
      </c>
    </row>
    <row r="16522" spans="1:1" x14ac:dyDescent="0.25">
      <c r="A16522" t="e">
        <f>Produkty[[#This Row],[Symbol]]</f>
        <v>#VALUE!</v>
      </c>
    </row>
    <row r="16523" spans="1:1" x14ac:dyDescent="0.25">
      <c r="A16523" t="e">
        <f>Produkty[[#This Row],[Symbol]]</f>
        <v>#VALUE!</v>
      </c>
    </row>
    <row r="16524" spans="1:1" x14ac:dyDescent="0.25">
      <c r="A16524" t="e">
        <f>Produkty[[#This Row],[Symbol]]</f>
        <v>#VALUE!</v>
      </c>
    </row>
    <row r="16525" spans="1:1" x14ac:dyDescent="0.25">
      <c r="A16525" t="e">
        <f>Produkty[[#This Row],[Symbol]]</f>
        <v>#VALUE!</v>
      </c>
    </row>
    <row r="16526" spans="1:1" x14ac:dyDescent="0.25">
      <c r="A16526" t="e">
        <f>Produkty[[#This Row],[Symbol]]</f>
        <v>#VALUE!</v>
      </c>
    </row>
    <row r="16527" spans="1:1" x14ac:dyDescent="0.25">
      <c r="A16527" t="e">
        <f>Produkty[[#This Row],[Symbol]]</f>
        <v>#VALUE!</v>
      </c>
    </row>
    <row r="16528" spans="1:1" x14ac:dyDescent="0.25">
      <c r="A16528" t="e">
        <f>Produkty[[#This Row],[Symbol]]</f>
        <v>#VALUE!</v>
      </c>
    </row>
    <row r="16529" spans="1:1" x14ac:dyDescent="0.25">
      <c r="A16529" t="e">
        <f>Produkty[[#This Row],[Symbol]]</f>
        <v>#VALUE!</v>
      </c>
    </row>
    <row r="16530" spans="1:1" x14ac:dyDescent="0.25">
      <c r="A16530" t="e">
        <f>Produkty[[#This Row],[Symbol]]</f>
        <v>#VALUE!</v>
      </c>
    </row>
    <row r="16531" spans="1:1" x14ac:dyDescent="0.25">
      <c r="A16531" t="e">
        <f>Produkty[[#This Row],[Symbol]]</f>
        <v>#VALUE!</v>
      </c>
    </row>
    <row r="16532" spans="1:1" x14ac:dyDescent="0.25">
      <c r="A16532" t="e">
        <f>Produkty[[#This Row],[Symbol]]</f>
        <v>#VALUE!</v>
      </c>
    </row>
    <row r="16533" spans="1:1" x14ac:dyDescent="0.25">
      <c r="A16533" t="e">
        <f>Produkty[[#This Row],[Symbol]]</f>
        <v>#VALUE!</v>
      </c>
    </row>
    <row r="16534" spans="1:1" x14ac:dyDescent="0.25">
      <c r="A16534" t="e">
        <f>Produkty[[#This Row],[Symbol]]</f>
        <v>#VALUE!</v>
      </c>
    </row>
    <row r="16535" spans="1:1" x14ac:dyDescent="0.25">
      <c r="A16535" t="e">
        <f>Produkty[[#This Row],[Symbol]]</f>
        <v>#VALUE!</v>
      </c>
    </row>
    <row r="16536" spans="1:1" x14ac:dyDescent="0.25">
      <c r="A16536" t="e">
        <f>Produkty[[#This Row],[Symbol]]</f>
        <v>#VALUE!</v>
      </c>
    </row>
    <row r="16537" spans="1:1" x14ac:dyDescent="0.25">
      <c r="A16537" t="e">
        <f>Produkty[[#This Row],[Symbol]]</f>
        <v>#VALUE!</v>
      </c>
    </row>
    <row r="16538" spans="1:1" x14ac:dyDescent="0.25">
      <c r="A16538" t="e">
        <f>Produkty[[#This Row],[Symbol]]</f>
        <v>#VALUE!</v>
      </c>
    </row>
    <row r="16539" spans="1:1" x14ac:dyDescent="0.25">
      <c r="A16539" t="e">
        <f>Produkty[[#This Row],[Symbol]]</f>
        <v>#VALUE!</v>
      </c>
    </row>
    <row r="16540" spans="1:1" x14ac:dyDescent="0.25">
      <c r="A16540" t="e">
        <f>Produkty[[#This Row],[Symbol]]</f>
        <v>#VALUE!</v>
      </c>
    </row>
    <row r="16541" spans="1:1" x14ac:dyDescent="0.25">
      <c r="A16541" t="e">
        <f>Produkty[[#This Row],[Symbol]]</f>
        <v>#VALUE!</v>
      </c>
    </row>
    <row r="16542" spans="1:1" x14ac:dyDescent="0.25">
      <c r="A16542" t="e">
        <f>Produkty[[#This Row],[Symbol]]</f>
        <v>#VALUE!</v>
      </c>
    </row>
    <row r="16543" spans="1:1" x14ac:dyDescent="0.25">
      <c r="A16543" t="e">
        <f>Produkty[[#This Row],[Symbol]]</f>
        <v>#VALUE!</v>
      </c>
    </row>
    <row r="16544" spans="1:1" x14ac:dyDescent="0.25">
      <c r="A16544" t="e">
        <f>Produkty[[#This Row],[Symbol]]</f>
        <v>#VALUE!</v>
      </c>
    </row>
    <row r="16545" spans="1:1" x14ac:dyDescent="0.25">
      <c r="A16545" t="e">
        <f>Produkty[[#This Row],[Symbol]]</f>
        <v>#VALUE!</v>
      </c>
    </row>
    <row r="16546" spans="1:1" x14ac:dyDescent="0.25">
      <c r="A16546" t="e">
        <f>Produkty[[#This Row],[Symbol]]</f>
        <v>#VALUE!</v>
      </c>
    </row>
    <row r="16547" spans="1:1" x14ac:dyDescent="0.25">
      <c r="A16547" t="e">
        <f>Produkty[[#This Row],[Symbol]]</f>
        <v>#VALUE!</v>
      </c>
    </row>
    <row r="16548" spans="1:1" x14ac:dyDescent="0.25">
      <c r="A16548" t="e">
        <f>Produkty[[#This Row],[Symbol]]</f>
        <v>#VALUE!</v>
      </c>
    </row>
    <row r="16549" spans="1:1" x14ac:dyDescent="0.25">
      <c r="A16549" t="e">
        <f>Produkty[[#This Row],[Symbol]]</f>
        <v>#VALUE!</v>
      </c>
    </row>
    <row r="16550" spans="1:1" x14ac:dyDescent="0.25">
      <c r="A16550" t="e">
        <f>Produkty[[#This Row],[Symbol]]</f>
        <v>#VALUE!</v>
      </c>
    </row>
    <row r="16551" spans="1:1" x14ac:dyDescent="0.25">
      <c r="A16551" t="e">
        <f>Produkty[[#This Row],[Symbol]]</f>
        <v>#VALUE!</v>
      </c>
    </row>
    <row r="16552" spans="1:1" x14ac:dyDescent="0.25">
      <c r="A16552" t="e">
        <f>Produkty[[#This Row],[Symbol]]</f>
        <v>#VALUE!</v>
      </c>
    </row>
    <row r="16553" spans="1:1" x14ac:dyDescent="0.25">
      <c r="A16553" t="e">
        <f>Produkty[[#This Row],[Symbol]]</f>
        <v>#VALUE!</v>
      </c>
    </row>
    <row r="16554" spans="1:1" x14ac:dyDescent="0.25">
      <c r="A16554" t="e">
        <f>Produkty[[#This Row],[Symbol]]</f>
        <v>#VALUE!</v>
      </c>
    </row>
    <row r="16555" spans="1:1" x14ac:dyDescent="0.25">
      <c r="A16555" t="e">
        <f>Produkty[[#This Row],[Symbol]]</f>
        <v>#VALUE!</v>
      </c>
    </row>
    <row r="16556" spans="1:1" x14ac:dyDescent="0.25">
      <c r="A16556" t="e">
        <f>Produkty[[#This Row],[Symbol]]</f>
        <v>#VALUE!</v>
      </c>
    </row>
    <row r="16557" spans="1:1" x14ac:dyDescent="0.25">
      <c r="A16557" t="e">
        <f>Produkty[[#This Row],[Symbol]]</f>
        <v>#VALUE!</v>
      </c>
    </row>
    <row r="16558" spans="1:1" x14ac:dyDescent="0.25">
      <c r="A16558" t="e">
        <f>Produkty[[#This Row],[Symbol]]</f>
        <v>#VALUE!</v>
      </c>
    </row>
    <row r="16559" spans="1:1" x14ac:dyDescent="0.25">
      <c r="A16559" t="e">
        <f>Produkty[[#This Row],[Symbol]]</f>
        <v>#VALUE!</v>
      </c>
    </row>
    <row r="16560" spans="1:1" x14ac:dyDescent="0.25">
      <c r="A16560" t="e">
        <f>Produkty[[#This Row],[Symbol]]</f>
        <v>#VALUE!</v>
      </c>
    </row>
    <row r="16561" spans="1:1" x14ac:dyDescent="0.25">
      <c r="A16561" t="e">
        <f>Produkty[[#This Row],[Symbol]]</f>
        <v>#VALUE!</v>
      </c>
    </row>
    <row r="16562" spans="1:1" x14ac:dyDescent="0.25">
      <c r="A16562" t="e">
        <f>Produkty[[#This Row],[Symbol]]</f>
        <v>#VALUE!</v>
      </c>
    </row>
    <row r="16563" spans="1:1" x14ac:dyDescent="0.25">
      <c r="A16563" t="e">
        <f>Produkty[[#This Row],[Symbol]]</f>
        <v>#VALUE!</v>
      </c>
    </row>
    <row r="16564" spans="1:1" x14ac:dyDescent="0.25">
      <c r="A16564" t="e">
        <f>Produkty[[#This Row],[Symbol]]</f>
        <v>#VALUE!</v>
      </c>
    </row>
    <row r="16565" spans="1:1" x14ac:dyDescent="0.25">
      <c r="A16565" t="e">
        <f>Produkty[[#This Row],[Symbol]]</f>
        <v>#VALUE!</v>
      </c>
    </row>
    <row r="16566" spans="1:1" x14ac:dyDescent="0.25">
      <c r="A16566" t="e">
        <f>Produkty[[#This Row],[Symbol]]</f>
        <v>#VALUE!</v>
      </c>
    </row>
    <row r="16567" spans="1:1" x14ac:dyDescent="0.25">
      <c r="A16567" t="e">
        <f>Produkty[[#This Row],[Symbol]]</f>
        <v>#VALUE!</v>
      </c>
    </row>
    <row r="16568" spans="1:1" x14ac:dyDescent="0.25">
      <c r="A16568" t="e">
        <f>Produkty[[#This Row],[Symbol]]</f>
        <v>#VALUE!</v>
      </c>
    </row>
    <row r="16569" spans="1:1" x14ac:dyDescent="0.25">
      <c r="A16569" t="e">
        <f>Produkty[[#This Row],[Symbol]]</f>
        <v>#VALUE!</v>
      </c>
    </row>
    <row r="16570" spans="1:1" x14ac:dyDescent="0.25">
      <c r="A16570" t="e">
        <f>Produkty[[#This Row],[Symbol]]</f>
        <v>#VALUE!</v>
      </c>
    </row>
    <row r="16571" spans="1:1" x14ac:dyDescent="0.25">
      <c r="A16571" t="e">
        <f>Produkty[[#This Row],[Symbol]]</f>
        <v>#VALUE!</v>
      </c>
    </row>
    <row r="16572" spans="1:1" x14ac:dyDescent="0.25">
      <c r="A16572" t="e">
        <f>Produkty[[#This Row],[Symbol]]</f>
        <v>#VALUE!</v>
      </c>
    </row>
    <row r="16573" spans="1:1" x14ac:dyDescent="0.25">
      <c r="A16573" t="e">
        <f>Produkty[[#This Row],[Symbol]]</f>
        <v>#VALUE!</v>
      </c>
    </row>
    <row r="16574" spans="1:1" x14ac:dyDescent="0.25">
      <c r="A16574" t="e">
        <f>Produkty[[#This Row],[Symbol]]</f>
        <v>#VALUE!</v>
      </c>
    </row>
    <row r="16575" spans="1:1" x14ac:dyDescent="0.25">
      <c r="A16575" t="e">
        <f>Produkty[[#This Row],[Symbol]]</f>
        <v>#VALUE!</v>
      </c>
    </row>
    <row r="16576" spans="1:1" x14ac:dyDescent="0.25">
      <c r="A16576" t="e">
        <f>Produkty[[#This Row],[Symbol]]</f>
        <v>#VALUE!</v>
      </c>
    </row>
    <row r="16577" spans="1:1" x14ac:dyDescent="0.25">
      <c r="A16577" t="e">
        <f>Produkty[[#This Row],[Symbol]]</f>
        <v>#VALUE!</v>
      </c>
    </row>
    <row r="16578" spans="1:1" x14ac:dyDescent="0.25">
      <c r="A16578" t="e">
        <f>Produkty[[#This Row],[Symbol]]</f>
        <v>#VALUE!</v>
      </c>
    </row>
    <row r="16579" spans="1:1" x14ac:dyDescent="0.25">
      <c r="A16579" t="e">
        <f>Produkty[[#This Row],[Symbol]]</f>
        <v>#VALUE!</v>
      </c>
    </row>
    <row r="16580" spans="1:1" x14ac:dyDescent="0.25">
      <c r="A16580" t="e">
        <f>Produkty[[#This Row],[Symbol]]</f>
        <v>#VALUE!</v>
      </c>
    </row>
    <row r="16581" spans="1:1" x14ac:dyDescent="0.25">
      <c r="A16581" t="e">
        <f>Produkty[[#This Row],[Symbol]]</f>
        <v>#VALUE!</v>
      </c>
    </row>
    <row r="16582" spans="1:1" x14ac:dyDescent="0.25">
      <c r="A16582" t="e">
        <f>Produkty[[#This Row],[Symbol]]</f>
        <v>#VALUE!</v>
      </c>
    </row>
    <row r="16583" spans="1:1" x14ac:dyDescent="0.25">
      <c r="A16583" t="e">
        <f>Produkty[[#This Row],[Symbol]]</f>
        <v>#VALUE!</v>
      </c>
    </row>
    <row r="16584" spans="1:1" x14ac:dyDescent="0.25">
      <c r="A16584" t="e">
        <f>Produkty[[#This Row],[Symbol]]</f>
        <v>#VALUE!</v>
      </c>
    </row>
    <row r="16585" spans="1:1" x14ac:dyDescent="0.25">
      <c r="A16585" t="e">
        <f>Produkty[[#This Row],[Symbol]]</f>
        <v>#VALUE!</v>
      </c>
    </row>
    <row r="16586" spans="1:1" x14ac:dyDescent="0.25">
      <c r="A16586" t="e">
        <f>Produkty[[#This Row],[Symbol]]</f>
        <v>#VALUE!</v>
      </c>
    </row>
    <row r="16587" spans="1:1" x14ac:dyDescent="0.25">
      <c r="A16587" t="e">
        <f>Produkty[[#This Row],[Symbol]]</f>
        <v>#VALUE!</v>
      </c>
    </row>
    <row r="16588" spans="1:1" x14ac:dyDescent="0.25">
      <c r="A16588" t="e">
        <f>Produkty[[#This Row],[Symbol]]</f>
        <v>#VALUE!</v>
      </c>
    </row>
    <row r="16589" spans="1:1" x14ac:dyDescent="0.25">
      <c r="A16589" t="e">
        <f>Produkty[[#This Row],[Symbol]]</f>
        <v>#VALUE!</v>
      </c>
    </row>
    <row r="16590" spans="1:1" x14ac:dyDescent="0.25">
      <c r="A16590" t="e">
        <f>Produkty[[#This Row],[Symbol]]</f>
        <v>#VALUE!</v>
      </c>
    </row>
    <row r="16591" spans="1:1" x14ac:dyDescent="0.25">
      <c r="A16591" t="e">
        <f>Produkty[[#This Row],[Symbol]]</f>
        <v>#VALUE!</v>
      </c>
    </row>
    <row r="16592" spans="1:1" x14ac:dyDescent="0.25">
      <c r="A16592" t="e">
        <f>Produkty[[#This Row],[Symbol]]</f>
        <v>#VALUE!</v>
      </c>
    </row>
    <row r="16593" spans="1:1" x14ac:dyDescent="0.25">
      <c r="A16593" t="e">
        <f>Produkty[[#This Row],[Symbol]]</f>
        <v>#VALUE!</v>
      </c>
    </row>
    <row r="16594" spans="1:1" x14ac:dyDescent="0.25">
      <c r="A16594" t="e">
        <f>Produkty[[#This Row],[Symbol]]</f>
        <v>#VALUE!</v>
      </c>
    </row>
    <row r="16595" spans="1:1" x14ac:dyDescent="0.25">
      <c r="A16595" t="e">
        <f>Produkty[[#This Row],[Symbol]]</f>
        <v>#VALUE!</v>
      </c>
    </row>
    <row r="16596" spans="1:1" x14ac:dyDescent="0.25">
      <c r="A16596" t="e">
        <f>Produkty[[#This Row],[Symbol]]</f>
        <v>#VALUE!</v>
      </c>
    </row>
    <row r="16597" spans="1:1" x14ac:dyDescent="0.25">
      <c r="A16597" t="e">
        <f>Produkty[[#This Row],[Symbol]]</f>
        <v>#VALUE!</v>
      </c>
    </row>
    <row r="16598" spans="1:1" x14ac:dyDescent="0.25">
      <c r="A16598" t="e">
        <f>Produkty[[#This Row],[Symbol]]</f>
        <v>#VALUE!</v>
      </c>
    </row>
    <row r="16599" spans="1:1" x14ac:dyDescent="0.25">
      <c r="A16599" t="e">
        <f>Produkty[[#This Row],[Symbol]]</f>
        <v>#VALUE!</v>
      </c>
    </row>
    <row r="16600" spans="1:1" x14ac:dyDescent="0.25">
      <c r="A16600" t="e">
        <f>Produkty[[#This Row],[Symbol]]</f>
        <v>#VALUE!</v>
      </c>
    </row>
    <row r="16601" spans="1:1" x14ac:dyDescent="0.25">
      <c r="A16601" t="e">
        <f>Produkty[[#This Row],[Symbol]]</f>
        <v>#VALUE!</v>
      </c>
    </row>
    <row r="16602" spans="1:1" x14ac:dyDescent="0.25">
      <c r="A16602" t="e">
        <f>Produkty[[#This Row],[Symbol]]</f>
        <v>#VALUE!</v>
      </c>
    </row>
    <row r="16603" spans="1:1" x14ac:dyDescent="0.25">
      <c r="A16603" t="e">
        <f>Produkty[[#This Row],[Symbol]]</f>
        <v>#VALUE!</v>
      </c>
    </row>
    <row r="16604" spans="1:1" x14ac:dyDescent="0.25">
      <c r="A16604" t="e">
        <f>Produkty[[#This Row],[Symbol]]</f>
        <v>#VALUE!</v>
      </c>
    </row>
    <row r="16605" spans="1:1" x14ac:dyDescent="0.25">
      <c r="A16605" t="e">
        <f>Produkty[[#This Row],[Symbol]]</f>
        <v>#VALUE!</v>
      </c>
    </row>
    <row r="16606" spans="1:1" x14ac:dyDescent="0.25">
      <c r="A16606" t="e">
        <f>Produkty[[#This Row],[Symbol]]</f>
        <v>#VALUE!</v>
      </c>
    </row>
    <row r="16607" spans="1:1" x14ac:dyDescent="0.25">
      <c r="A16607" t="e">
        <f>Produkty[[#This Row],[Symbol]]</f>
        <v>#VALUE!</v>
      </c>
    </row>
    <row r="16608" spans="1:1" x14ac:dyDescent="0.25">
      <c r="A16608" t="e">
        <f>Produkty[[#This Row],[Symbol]]</f>
        <v>#VALUE!</v>
      </c>
    </row>
    <row r="16609" spans="1:1" x14ac:dyDescent="0.25">
      <c r="A16609" t="e">
        <f>Produkty[[#This Row],[Symbol]]</f>
        <v>#VALUE!</v>
      </c>
    </row>
    <row r="16610" spans="1:1" x14ac:dyDescent="0.25">
      <c r="A16610" t="e">
        <f>Produkty[[#This Row],[Symbol]]</f>
        <v>#VALUE!</v>
      </c>
    </row>
    <row r="16611" spans="1:1" x14ac:dyDescent="0.25">
      <c r="A16611" t="e">
        <f>Produkty[[#This Row],[Symbol]]</f>
        <v>#VALUE!</v>
      </c>
    </row>
    <row r="16612" spans="1:1" x14ac:dyDescent="0.25">
      <c r="A16612" t="e">
        <f>Produkty[[#This Row],[Symbol]]</f>
        <v>#VALUE!</v>
      </c>
    </row>
    <row r="16613" spans="1:1" x14ac:dyDescent="0.25">
      <c r="A16613" t="e">
        <f>Produkty[[#This Row],[Symbol]]</f>
        <v>#VALUE!</v>
      </c>
    </row>
    <row r="16614" spans="1:1" x14ac:dyDescent="0.25">
      <c r="A16614" t="e">
        <f>Produkty[[#This Row],[Symbol]]</f>
        <v>#VALUE!</v>
      </c>
    </row>
    <row r="16615" spans="1:1" x14ac:dyDescent="0.25">
      <c r="A16615" t="e">
        <f>Produkty[[#This Row],[Symbol]]</f>
        <v>#VALUE!</v>
      </c>
    </row>
    <row r="16616" spans="1:1" x14ac:dyDescent="0.25">
      <c r="A16616" t="e">
        <f>Produkty[[#This Row],[Symbol]]</f>
        <v>#VALUE!</v>
      </c>
    </row>
    <row r="16617" spans="1:1" x14ac:dyDescent="0.25">
      <c r="A16617" t="e">
        <f>Produkty[[#This Row],[Symbol]]</f>
        <v>#VALUE!</v>
      </c>
    </row>
    <row r="16618" spans="1:1" x14ac:dyDescent="0.25">
      <c r="A16618" t="e">
        <f>Produkty[[#This Row],[Symbol]]</f>
        <v>#VALUE!</v>
      </c>
    </row>
    <row r="16619" spans="1:1" x14ac:dyDescent="0.25">
      <c r="A16619" t="e">
        <f>Produkty[[#This Row],[Symbol]]</f>
        <v>#VALUE!</v>
      </c>
    </row>
    <row r="16620" spans="1:1" x14ac:dyDescent="0.25">
      <c r="A16620" t="e">
        <f>Produkty[[#This Row],[Symbol]]</f>
        <v>#VALUE!</v>
      </c>
    </row>
    <row r="16621" spans="1:1" x14ac:dyDescent="0.25">
      <c r="A16621" t="e">
        <f>Produkty[[#This Row],[Symbol]]</f>
        <v>#VALUE!</v>
      </c>
    </row>
    <row r="16622" spans="1:1" x14ac:dyDescent="0.25">
      <c r="A16622" t="e">
        <f>Produkty[[#This Row],[Symbol]]</f>
        <v>#VALUE!</v>
      </c>
    </row>
    <row r="16623" spans="1:1" x14ac:dyDescent="0.25">
      <c r="A16623" t="e">
        <f>Produkty[[#This Row],[Symbol]]</f>
        <v>#VALUE!</v>
      </c>
    </row>
    <row r="16624" spans="1:1" x14ac:dyDescent="0.25">
      <c r="A16624" t="e">
        <f>Produkty[[#This Row],[Symbol]]</f>
        <v>#VALUE!</v>
      </c>
    </row>
    <row r="16625" spans="1:1" x14ac:dyDescent="0.25">
      <c r="A16625" t="e">
        <f>Produkty[[#This Row],[Symbol]]</f>
        <v>#VALUE!</v>
      </c>
    </row>
    <row r="16626" spans="1:1" x14ac:dyDescent="0.25">
      <c r="A16626" t="e">
        <f>Produkty[[#This Row],[Symbol]]</f>
        <v>#VALUE!</v>
      </c>
    </row>
    <row r="16627" spans="1:1" x14ac:dyDescent="0.25">
      <c r="A16627" t="e">
        <f>Produkty[[#This Row],[Symbol]]</f>
        <v>#VALUE!</v>
      </c>
    </row>
    <row r="16628" spans="1:1" x14ac:dyDescent="0.25">
      <c r="A16628" t="e">
        <f>Produkty[[#This Row],[Symbol]]</f>
        <v>#VALUE!</v>
      </c>
    </row>
    <row r="16629" spans="1:1" x14ac:dyDescent="0.25">
      <c r="A16629" t="e">
        <f>Produkty[[#This Row],[Symbol]]</f>
        <v>#VALUE!</v>
      </c>
    </row>
    <row r="16630" spans="1:1" x14ac:dyDescent="0.25">
      <c r="A16630" t="e">
        <f>Produkty[[#This Row],[Symbol]]</f>
        <v>#VALUE!</v>
      </c>
    </row>
    <row r="16631" spans="1:1" x14ac:dyDescent="0.25">
      <c r="A16631" t="e">
        <f>Produkty[[#This Row],[Symbol]]</f>
        <v>#VALUE!</v>
      </c>
    </row>
    <row r="16632" spans="1:1" x14ac:dyDescent="0.25">
      <c r="A16632" t="e">
        <f>Produkty[[#This Row],[Symbol]]</f>
        <v>#VALUE!</v>
      </c>
    </row>
    <row r="16633" spans="1:1" x14ac:dyDescent="0.25">
      <c r="A16633" t="e">
        <f>Produkty[[#This Row],[Symbol]]</f>
        <v>#VALUE!</v>
      </c>
    </row>
    <row r="16634" spans="1:1" x14ac:dyDescent="0.25">
      <c r="A16634" t="e">
        <f>Produkty[[#This Row],[Symbol]]</f>
        <v>#VALUE!</v>
      </c>
    </row>
    <row r="16635" spans="1:1" x14ac:dyDescent="0.25">
      <c r="A16635" t="e">
        <f>Produkty[[#This Row],[Symbol]]</f>
        <v>#VALUE!</v>
      </c>
    </row>
    <row r="16636" spans="1:1" x14ac:dyDescent="0.25">
      <c r="A16636" t="e">
        <f>Produkty[[#This Row],[Symbol]]</f>
        <v>#VALUE!</v>
      </c>
    </row>
    <row r="16637" spans="1:1" x14ac:dyDescent="0.25">
      <c r="A16637" t="e">
        <f>Produkty[[#This Row],[Symbol]]</f>
        <v>#VALUE!</v>
      </c>
    </row>
    <row r="16638" spans="1:1" x14ac:dyDescent="0.25">
      <c r="A16638" t="e">
        <f>Produkty[[#This Row],[Symbol]]</f>
        <v>#VALUE!</v>
      </c>
    </row>
    <row r="16639" spans="1:1" x14ac:dyDescent="0.25">
      <c r="A16639" t="e">
        <f>Produkty[[#This Row],[Symbol]]</f>
        <v>#VALUE!</v>
      </c>
    </row>
    <row r="16640" spans="1:1" x14ac:dyDescent="0.25">
      <c r="A16640" t="e">
        <f>Produkty[[#This Row],[Symbol]]</f>
        <v>#VALUE!</v>
      </c>
    </row>
    <row r="16641" spans="1:1" x14ac:dyDescent="0.25">
      <c r="A16641" t="e">
        <f>Produkty[[#This Row],[Symbol]]</f>
        <v>#VALUE!</v>
      </c>
    </row>
    <row r="16642" spans="1:1" x14ac:dyDescent="0.25">
      <c r="A16642" t="e">
        <f>Produkty[[#This Row],[Symbol]]</f>
        <v>#VALUE!</v>
      </c>
    </row>
    <row r="16643" spans="1:1" x14ac:dyDescent="0.25">
      <c r="A16643" t="e">
        <f>Produkty[[#This Row],[Symbol]]</f>
        <v>#VALUE!</v>
      </c>
    </row>
    <row r="16644" spans="1:1" x14ac:dyDescent="0.25">
      <c r="A16644" t="e">
        <f>Produkty[[#This Row],[Symbol]]</f>
        <v>#VALUE!</v>
      </c>
    </row>
    <row r="16645" spans="1:1" x14ac:dyDescent="0.25">
      <c r="A16645" t="e">
        <f>Produkty[[#This Row],[Symbol]]</f>
        <v>#VALUE!</v>
      </c>
    </row>
    <row r="16646" spans="1:1" x14ac:dyDescent="0.25">
      <c r="A16646" t="e">
        <f>Produkty[[#This Row],[Symbol]]</f>
        <v>#VALUE!</v>
      </c>
    </row>
    <row r="16647" spans="1:1" x14ac:dyDescent="0.25">
      <c r="A16647" t="e">
        <f>Produkty[[#This Row],[Symbol]]</f>
        <v>#VALUE!</v>
      </c>
    </row>
    <row r="16648" spans="1:1" x14ac:dyDescent="0.25">
      <c r="A16648" t="e">
        <f>Produkty[[#This Row],[Symbol]]</f>
        <v>#VALUE!</v>
      </c>
    </row>
    <row r="16649" spans="1:1" x14ac:dyDescent="0.25">
      <c r="A16649" t="e">
        <f>Produkty[[#This Row],[Symbol]]</f>
        <v>#VALUE!</v>
      </c>
    </row>
    <row r="16650" spans="1:1" x14ac:dyDescent="0.25">
      <c r="A16650" t="e">
        <f>Produkty[[#This Row],[Symbol]]</f>
        <v>#VALUE!</v>
      </c>
    </row>
    <row r="16651" spans="1:1" x14ac:dyDescent="0.25">
      <c r="A16651" t="e">
        <f>Produkty[[#This Row],[Symbol]]</f>
        <v>#VALUE!</v>
      </c>
    </row>
    <row r="16652" spans="1:1" x14ac:dyDescent="0.25">
      <c r="A16652" t="e">
        <f>Produkty[[#This Row],[Symbol]]</f>
        <v>#VALUE!</v>
      </c>
    </row>
    <row r="16653" spans="1:1" x14ac:dyDescent="0.25">
      <c r="A16653" t="e">
        <f>Produkty[[#This Row],[Symbol]]</f>
        <v>#VALUE!</v>
      </c>
    </row>
    <row r="16654" spans="1:1" x14ac:dyDescent="0.25">
      <c r="A16654" t="e">
        <f>Produkty[[#This Row],[Symbol]]</f>
        <v>#VALUE!</v>
      </c>
    </row>
    <row r="16655" spans="1:1" x14ac:dyDescent="0.25">
      <c r="A16655" t="e">
        <f>Produkty[[#This Row],[Symbol]]</f>
        <v>#VALUE!</v>
      </c>
    </row>
    <row r="16656" spans="1:1" x14ac:dyDescent="0.25">
      <c r="A16656" t="e">
        <f>Produkty[[#This Row],[Symbol]]</f>
        <v>#VALUE!</v>
      </c>
    </row>
    <row r="16657" spans="1:1" x14ac:dyDescent="0.25">
      <c r="A16657" t="e">
        <f>Produkty[[#This Row],[Symbol]]</f>
        <v>#VALUE!</v>
      </c>
    </row>
    <row r="16658" spans="1:1" x14ac:dyDescent="0.25">
      <c r="A16658" t="e">
        <f>Produkty[[#This Row],[Symbol]]</f>
        <v>#VALUE!</v>
      </c>
    </row>
    <row r="16659" spans="1:1" x14ac:dyDescent="0.25">
      <c r="A16659" t="e">
        <f>Produkty[[#This Row],[Symbol]]</f>
        <v>#VALUE!</v>
      </c>
    </row>
    <row r="16660" spans="1:1" x14ac:dyDescent="0.25">
      <c r="A16660" t="e">
        <f>Produkty[[#This Row],[Symbol]]</f>
        <v>#VALUE!</v>
      </c>
    </row>
    <row r="16661" spans="1:1" x14ac:dyDescent="0.25">
      <c r="A16661" t="e">
        <f>Produkty[[#This Row],[Symbol]]</f>
        <v>#VALUE!</v>
      </c>
    </row>
    <row r="16662" spans="1:1" x14ac:dyDescent="0.25">
      <c r="A16662" t="e">
        <f>Produkty[[#This Row],[Symbol]]</f>
        <v>#VALUE!</v>
      </c>
    </row>
    <row r="16663" spans="1:1" x14ac:dyDescent="0.25">
      <c r="A16663" t="e">
        <f>Produkty[[#This Row],[Symbol]]</f>
        <v>#VALUE!</v>
      </c>
    </row>
    <row r="16664" spans="1:1" x14ac:dyDescent="0.25">
      <c r="A16664" t="e">
        <f>Produkty[[#This Row],[Symbol]]</f>
        <v>#VALUE!</v>
      </c>
    </row>
    <row r="16665" spans="1:1" x14ac:dyDescent="0.25">
      <c r="A16665" t="e">
        <f>Produkty[[#This Row],[Symbol]]</f>
        <v>#VALUE!</v>
      </c>
    </row>
    <row r="16666" spans="1:1" x14ac:dyDescent="0.25">
      <c r="A16666" t="e">
        <f>Produkty[[#This Row],[Symbol]]</f>
        <v>#VALUE!</v>
      </c>
    </row>
    <row r="16667" spans="1:1" x14ac:dyDescent="0.25">
      <c r="A16667" t="e">
        <f>Produkty[[#This Row],[Symbol]]</f>
        <v>#VALUE!</v>
      </c>
    </row>
    <row r="16668" spans="1:1" x14ac:dyDescent="0.25">
      <c r="A16668" t="e">
        <f>Produkty[[#This Row],[Symbol]]</f>
        <v>#VALUE!</v>
      </c>
    </row>
    <row r="16669" spans="1:1" x14ac:dyDescent="0.25">
      <c r="A16669" t="e">
        <f>Produkty[[#This Row],[Symbol]]</f>
        <v>#VALUE!</v>
      </c>
    </row>
    <row r="16670" spans="1:1" x14ac:dyDescent="0.25">
      <c r="A16670" t="e">
        <f>Produkty[[#This Row],[Symbol]]</f>
        <v>#VALUE!</v>
      </c>
    </row>
    <row r="16671" spans="1:1" x14ac:dyDescent="0.25">
      <c r="A16671" t="e">
        <f>Produkty[[#This Row],[Symbol]]</f>
        <v>#VALUE!</v>
      </c>
    </row>
    <row r="16672" spans="1:1" x14ac:dyDescent="0.25">
      <c r="A16672" t="e">
        <f>Produkty[[#This Row],[Symbol]]</f>
        <v>#VALUE!</v>
      </c>
    </row>
    <row r="16673" spans="1:1" x14ac:dyDescent="0.25">
      <c r="A16673" t="e">
        <f>Produkty[[#This Row],[Symbol]]</f>
        <v>#VALUE!</v>
      </c>
    </row>
    <row r="16674" spans="1:1" x14ac:dyDescent="0.25">
      <c r="A16674" t="e">
        <f>Produkty[[#This Row],[Symbol]]</f>
        <v>#VALUE!</v>
      </c>
    </row>
    <row r="16675" spans="1:1" x14ac:dyDescent="0.25">
      <c r="A16675" t="e">
        <f>Produkty[[#This Row],[Symbol]]</f>
        <v>#VALUE!</v>
      </c>
    </row>
    <row r="16676" spans="1:1" x14ac:dyDescent="0.25">
      <c r="A16676" t="e">
        <f>Produkty[[#This Row],[Symbol]]</f>
        <v>#VALUE!</v>
      </c>
    </row>
    <row r="16677" spans="1:1" x14ac:dyDescent="0.25">
      <c r="A16677" t="e">
        <f>Produkty[[#This Row],[Symbol]]</f>
        <v>#VALUE!</v>
      </c>
    </row>
    <row r="16678" spans="1:1" x14ac:dyDescent="0.25">
      <c r="A16678" t="e">
        <f>Produkty[[#This Row],[Symbol]]</f>
        <v>#VALUE!</v>
      </c>
    </row>
    <row r="16679" spans="1:1" x14ac:dyDescent="0.25">
      <c r="A16679" t="e">
        <f>Produkty[[#This Row],[Symbol]]</f>
        <v>#VALUE!</v>
      </c>
    </row>
    <row r="16680" spans="1:1" x14ac:dyDescent="0.25">
      <c r="A16680" t="e">
        <f>Produkty[[#This Row],[Symbol]]</f>
        <v>#VALUE!</v>
      </c>
    </row>
    <row r="16681" spans="1:1" x14ac:dyDescent="0.25">
      <c r="A16681" t="e">
        <f>Produkty[[#This Row],[Symbol]]</f>
        <v>#VALUE!</v>
      </c>
    </row>
    <row r="16682" spans="1:1" x14ac:dyDescent="0.25">
      <c r="A16682" t="e">
        <f>Produkty[[#This Row],[Symbol]]</f>
        <v>#VALUE!</v>
      </c>
    </row>
    <row r="16683" spans="1:1" x14ac:dyDescent="0.25">
      <c r="A16683" t="e">
        <f>Produkty[[#This Row],[Symbol]]</f>
        <v>#VALUE!</v>
      </c>
    </row>
    <row r="16684" spans="1:1" x14ac:dyDescent="0.25">
      <c r="A16684" t="e">
        <f>Produkty[[#This Row],[Symbol]]</f>
        <v>#VALUE!</v>
      </c>
    </row>
    <row r="16685" spans="1:1" x14ac:dyDescent="0.25">
      <c r="A16685" t="e">
        <f>Produkty[[#This Row],[Symbol]]</f>
        <v>#VALUE!</v>
      </c>
    </row>
    <row r="16686" spans="1:1" x14ac:dyDescent="0.25">
      <c r="A16686" t="e">
        <f>Produkty[[#This Row],[Symbol]]</f>
        <v>#VALUE!</v>
      </c>
    </row>
    <row r="16687" spans="1:1" x14ac:dyDescent="0.25">
      <c r="A16687" t="e">
        <f>Produkty[[#This Row],[Symbol]]</f>
        <v>#VALUE!</v>
      </c>
    </row>
    <row r="16688" spans="1:1" x14ac:dyDescent="0.25">
      <c r="A16688" t="e">
        <f>Produkty[[#This Row],[Symbol]]</f>
        <v>#VALUE!</v>
      </c>
    </row>
    <row r="16689" spans="1:1" x14ac:dyDescent="0.25">
      <c r="A16689" t="e">
        <f>Produkty[[#This Row],[Symbol]]</f>
        <v>#VALUE!</v>
      </c>
    </row>
    <row r="16690" spans="1:1" x14ac:dyDescent="0.25">
      <c r="A16690" t="e">
        <f>Produkty[[#This Row],[Symbol]]</f>
        <v>#VALUE!</v>
      </c>
    </row>
    <row r="16691" spans="1:1" x14ac:dyDescent="0.25">
      <c r="A16691" t="e">
        <f>Produkty[[#This Row],[Symbol]]</f>
        <v>#VALUE!</v>
      </c>
    </row>
    <row r="16692" spans="1:1" x14ac:dyDescent="0.25">
      <c r="A16692" t="e">
        <f>Produkty[[#This Row],[Symbol]]</f>
        <v>#VALUE!</v>
      </c>
    </row>
    <row r="16693" spans="1:1" x14ac:dyDescent="0.25">
      <c r="A16693" t="e">
        <f>Produkty[[#This Row],[Symbol]]</f>
        <v>#VALUE!</v>
      </c>
    </row>
    <row r="16694" spans="1:1" x14ac:dyDescent="0.25">
      <c r="A16694" t="e">
        <f>Produkty[[#This Row],[Symbol]]</f>
        <v>#VALUE!</v>
      </c>
    </row>
    <row r="16695" spans="1:1" x14ac:dyDescent="0.25">
      <c r="A16695" t="e">
        <f>Produkty[[#This Row],[Symbol]]</f>
        <v>#VALUE!</v>
      </c>
    </row>
    <row r="16696" spans="1:1" x14ac:dyDescent="0.25">
      <c r="A16696" t="e">
        <f>Produkty[[#This Row],[Symbol]]</f>
        <v>#VALUE!</v>
      </c>
    </row>
    <row r="16697" spans="1:1" x14ac:dyDescent="0.25">
      <c r="A16697" t="e">
        <f>Produkty[[#This Row],[Symbol]]</f>
        <v>#VALUE!</v>
      </c>
    </row>
    <row r="16698" spans="1:1" x14ac:dyDescent="0.25">
      <c r="A16698" t="e">
        <f>Produkty[[#This Row],[Symbol]]</f>
        <v>#VALUE!</v>
      </c>
    </row>
    <row r="16699" spans="1:1" x14ac:dyDescent="0.25">
      <c r="A16699" t="e">
        <f>Produkty[[#This Row],[Symbol]]</f>
        <v>#VALUE!</v>
      </c>
    </row>
    <row r="16700" spans="1:1" x14ac:dyDescent="0.25">
      <c r="A16700" t="e">
        <f>Produkty[[#This Row],[Symbol]]</f>
        <v>#VALUE!</v>
      </c>
    </row>
    <row r="16701" spans="1:1" x14ac:dyDescent="0.25">
      <c r="A16701" t="e">
        <f>Produkty[[#This Row],[Symbol]]</f>
        <v>#VALUE!</v>
      </c>
    </row>
    <row r="16702" spans="1:1" x14ac:dyDescent="0.25">
      <c r="A16702" t="e">
        <f>Produkty[[#This Row],[Symbol]]</f>
        <v>#VALUE!</v>
      </c>
    </row>
    <row r="16703" spans="1:1" x14ac:dyDescent="0.25">
      <c r="A16703" t="e">
        <f>Produkty[[#This Row],[Symbol]]</f>
        <v>#VALUE!</v>
      </c>
    </row>
    <row r="16704" spans="1:1" x14ac:dyDescent="0.25">
      <c r="A16704" t="e">
        <f>Produkty[[#This Row],[Symbol]]</f>
        <v>#VALUE!</v>
      </c>
    </row>
    <row r="16705" spans="1:1" x14ac:dyDescent="0.25">
      <c r="A16705" t="e">
        <f>Produkty[[#This Row],[Symbol]]</f>
        <v>#VALUE!</v>
      </c>
    </row>
    <row r="16706" spans="1:1" x14ac:dyDescent="0.25">
      <c r="A16706" t="e">
        <f>Produkty[[#This Row],[Symbol]]</f>
        <v>#VALUE!</v>
      </c>
    </row>
    <row r="16707" spans="1:1" x14ac:dyDescent="0.25">
      <c r="A16707" t="e">
        <f>Produkty[[#This Row],[Symbol]]</f>
        <v>#VALUE!</v>
      </c>
    </row>
    <row r="16708" spans="1:1" x14ac:dyDescent="0.25">
      <c r="A16708" t="e">
        <f>Produkty[[#This Row],[Symbol]]</f>
        <v>#VALUE!</v>
      </c>
    </row>
    <row r="16709" spans="1:1" x14ac:dyDescent="0.25">
      <c r="A16709" t="e">
        <f>Produkty[[#This Row],[Symbol]]</f>
        <v>#VALUE!</v>
      </c>
    </row>
    <row r="16710" spans="1:1" x14ac:dyDescent="0.25">
      <c r="A16710" t="e">
        <f>Produkty[[#This Row],[Symbol]]</f>
        <v>#VALUE!</v>
      </c>
    </row>
    <row r="16711" spans="1:1" x14ac:dyDescent="0.25">
      <c r="A16711" t="e">
        <f>Produkty[[#This Row],[Symbol]]</f>
        <v>#VALUE!</v>
      </c>
    </row>
    <row r="16712" spans="1:1" x14ac:dyDescent="0.25">
      <c r="A16712" t="e">
        <f>Produkty[[#This Row],[Symbol]]</f>
        <v>#VALUE!</v>
      </c>
    </row>
    <row r="16713" spans="1:1" x14ac:dyDescent="0.25">
      <c r="A16713" t="e">
        <f>Produkty[[#This Row],[Symbol]]</f>
        <v>#VALUE!</v>
      </c>
    </row>
    <row r="16714" spans="1:1" x14ac:dyDescent="0.25">
      <c r="A16714" t="e">
        <f>Produkty[[#This Row],[Symbol]]</f>
        <v>#VALUE!</v>
      </c>
    </row>
    <row r="16715" spans="1:1" x14ac:dyDescent="0.25">
      <c r="A16715" t="e">
        <f>Produkty[[#This Row],[Symbol]]</f>
        <v>#VALUE!</v>
      </c>
    </row>
    <row r="16716" spans="1:1" x14ac:dyDescent="0.25">
      <c r="A16716" t="e">
        <f>Produkty[[#This Row],[Symbol]]</f>
        <v>#VALUE!</v>
      </c>
    </row>
    <row r="16717" spans="1:1" x14ac:dyDescent="0.25">
      <c r="A16717" t="e">
        <f>Produkty[[#This Row],[Symbol]]</f>
        <v>#VALUE!</v>
      </c>
    </row>
    <row r="16718" spans="1:1" x14ac:dyDescent="0.25">
      <c r="A16718" t="e">
        <f>Produkty[[#This Row],[Symbol]]</f>
        <v>#VALUE!</v>
      </c>
    </row>
    <row r="16719" spans="1:1" x14ac:dyDescent="0.25">
      <c r="A16719" t="e">
        <f>Produkty[[#This Row],[Symbol]]</f>
        <v>#VALUE!</v>
      </c>
    </row>
    <row r="16720" spans="1:1" x14ac:dyDescent="0.25">
      <c r="A16720" t="e">
        <f>Produkty[[#This Row],[Symbol]]</f>
        <v>#VALUE!</v>
      </c>
    </row>
    <row r="16721" spans="1:1" x14ac:dyDescent="0.25">
      <c r="A16721" t="e">
        <f>Produkty[[#This Row],[Symbol]]</f>
        <v>#VALUE!</v>
      </c>
    </row>
    <row r="16722" spans="1:1" x14ac:dyDescent="0.25">
      <c r="A16722" t="e">
        <f>Produkty[[#This Row],[Symbol]]</f>
        <v>#VALUE!</v>
      </c>
    </row>
    <row r="16723" spans="1:1" x14ac:dyDescent="0.25">
      <c r="A16723" t="e">
        <f>Produkty[[#This Row],[Symbol]]</f>
        <v>#VALUE!</v>
      </c>
    </row>
    <row r="16724" spans="1:1" x14ac:dyDescent="0.25">
      <c r="A16724" t="e">
        <f>Produkty[[#This Row],[Symbol]]</f>
        <v>#VALUE!</v>
      </c>
    </row>
    <row r="16725" spans="1:1" x14ac:dyDescent="0.25">
      <c r="A16725" t="e">
        <f>Produkty[[#This Row],[Symbol]]</f>
        <v>#VALUE!</v>
      </c>
    </row>
    <row r="16726" spans="1:1" x14ac:dyDescent="0.25">
      <c r="A16726" t="e">
        <f>Produkty[[#This Row],[Symbol]]</f>
        <v>#VALUE!</v>
      </c>
    </row>
    <row r="16727" spans="1:1" x14ac:dyDescent="0.25">
      <c r="A16727" t="e">
        <f>Produkty[[#This Row],[Symbol]]</f>
        <v>#VALUE!</v>
      </c>
    </row>
    <row r="16728" spans="1:1" x14ac:dyDescent="0.25">
      <c r="A16728" t="e">
        <f>Produkty[[#This Row],[Symbol]]</f>
        <v>#VALUE!</v>
      </c>
    </row>
    <row r="16729" spans="1:1" x14ac:dyDescent="0.25">
      <c r="A16729" t="e">
        <f>Produkty[[#This Row],[Symbol]]</f>
        <v>#VALUE!</v>
      </c>
    </row>
    <row r="16730" spans="1:1" x14ac:dyDescent="0.25">
      <c r="A16730" t="e">
        <f>Produkty[[#This Row],[Symbol]]</f>
        <v>#VALUE!</v>
      </c>
    </row>
    <row r="16731" spans="1:1" x14ac:dyDescent="0.25">
      <c r="A16731" t="e">
        <f>Produkty[[#This Row],[Symbol]]</f>
        <v>#VALUE!</v>
      </c>
    </row>
    <row r="16732" spans="1:1" x14ac:dyDescent="0.25">
      <c r="A16732" t="e">
        <f>Produkty[[#This Row],[Symbol]]</f>
        <v>#VALUE!</v>
      </c>
    </row>
    <row r="16733" spans="1:1" x14ac:dyDescent="0.25">
      <c r="A16733" t="e">
        <f>Produkty[[#This Row],[Symbol]]</f>
        <v>#VALUE!</v>
      </c>
    </row>
    <row r="16734" spans="1:1" x14ac:dyDescent="0.25">
      <c r="A16734" t="e">
        <f>Produkty[[#This Row],[Symbol]]</f>
        <v>#VALUE!</v>
      </c>
    </row>
    <row r="16735" spans="1:1" x14ac:dyDescent="0.25">
      <c r="A16735" t="e">
        <f>Produkty[[#This Row],[Symbol]]</f>
        <v>#VALUE!</v>
      </c>
    </row>
    <row r="16736" spans="1:1" x14ac:dyDescent="0.25">
      <c r="A16736" t="e">
        <f>Produkty[[#This Row],[Symbol]]</f>
        <v>#VALUE!</v>
      </c>
    </row>
    <row r="16737" spans="1:1" x14ac:dyDescent="0.25">
      <c r="A16737" t="e">
        <f>Produkty[[#This Row],[Symbol]]</f>
        <v>#VALUE!</v>
      </c>
    </row>
    <row r="16738" spans="1:1" x14ac:dyDescent="0.25">
      <c r="A16738" t="e">
        <f>Produkty[[#This Row],[Symbol]]</f>
        <v>#VALUE!</v>
      </c>
    </row>
    <row r="16739" spans="1:1" x14ac:dyDescent="0.25">
      <c r="A16739" t="e">
        <f>Produkty[[#This Row],[Symbol]]</f>
        <v>#VALUE!</v>
      </c>
    </row>
    <row r="16740" spans="1:1" x14ac:dyDescent="0.25">
      <c r="A16740" t="e">
        <f>Produkty[[#This Row],[Symbol]]</f>
        <v>#VALUE!</v>
      </c>
    </row>
    <row r="16741" spans="1:1" x14ac:dyDescent="0.25">
      <c r="A16741" t="e">
        <f>Produkty[[#This Row],[Symbol]]</f>
        <v>#VALUE!</v>
      </c>
    </row>
    <row r="16742" spans="1:1" x14ac:dyDescent="0.25">
      <c r="A16742" t="e">
        <f>Produkty[[#This Row],[Symbol]]</f>
        <v>#VALUE!</v>
      </c>
    </row>
    <row r="16743" spans="1:1" x14ac:dyDescent="0.25">
      <c r="A16743" t="e">
        <f>Produkty[[#This Row],[Symbol]]</f>
        <v>#VALUE!</v>
      </c>
    </row>
    <row r="16744" spans="1:1" x14ac:dyDescent="0.25">
      <c r="A16744" t="e">
        <f>Produkty[[#This Row],[Symbol]]</f>
        <v>#VALUE!</v>
      </c>
    </row>
    <row r="16745" spans="1:1" x14ac:dyDescent="0.25">
      <c r="A16745" t="e">
        <f>Produkty[[#This Row],[Symbol]]</f>
        <v>#VALUE!</v>
      </c>
    </row>
    <row r="16746" spans="1:1" x14ac:dyDescent="0.25">
      <c r="A16746" t="e">
        <f>Produkty[[#This Row],[Symbol]]</f>
        <v>#VALUE!</v>
      </c>
    </row>
    <row r="16747" spans="1:1" x14ac:dyDescent="0.25">
      <c r="A16747" t="e">
        <f>Produkty[[#This Row],[Symbol]]</f>
        <v>#VALUE!</v>
      </c>
    </row>
    <row r="16748" spans="1:1" x14ac:dyDescent="0.25">
      <c r="A16748" t="e">
        <f>Produkty[[#This Row],[Symbol]]</f>
        <v>#VALUE!</v>
      </c>
    </row>
    <row r="16749" spans="1:1" x14ac:dyDescent="0.25">
      <c r="A16749" t="e">
        <f>Produkty[[#This Row],[Symbol]]</f>
        <v>#VALUE!</v>
      </c>
    </row>
    <row r="16750" spans="1:1" x14ac:dyDescent="0.25">
      <c r="A16750" t="e">
        <f>Produkty[[#This Row],[Symbol]]</f>
        <v>#VALUE!</v>
      </c>
    </row>
    <row r="16751" spans="1:1" x14ac:dyDescent="0.25">
      <c r="A16751" t="e">
        <f>Produkty[[#This Row],[Symbol]]</f>
        <v>#VALUE!</v>
      </c>
    </row>
    <row r="16752" spans="1:1" x14ac:dyDescent="0.25">
      <c r="A16752" t="e">
        <f>Produkty[[#This Row],[Symbol]]</f>
        <v>#VALUE!</v>
      </c>
    </row>
    <row r="16753" spans="1:1" x14ac:dyDescent="0.25">
      <c r="A16753" t="e">
        <f>Produkty[[#This Row],[Symbol]]</f>
        <v>#VALUE!</v>
      </c>
    </row>
    <row r="16754" spans="1:1" x14ac:dyDescent="0.25">
      <c r="A16754" t="e">
        <f>Produkty[[#This Row],[Symbol]]</f>
        <v>#VALUE!</v>
      </c>
    </row>
    <row r="16755" spans="1:1" x14ac:dyDescent="0.25">
      <c r="A16755" t="e">
        <f>Produkty[[#This Row],[Symbol]]</f>
        <v>#VALUE!</v>
      </c>
    </row>
    <row r="16756" spans="1:1" x14ac:dyDescent="0.25">
      <c r="A16756" t="e">
        <f>Produkty[[#This Row],[Symbol]]</f>
        <v>#VALUE!</v>
      </c>
    </row>
    <row r="16757" spans="1:1" x14ac:dyDescent="0.25">
      <c r="A16757" t="e">
        <f>Produkty[[#This Row],[Symbol]]</f>
        <v>#VALUE!</v>
      </c>
    </row>
    <row r="16758" spans="1:1" x14ac:dyDescent="0.25">
      <c r="A16758" t="e">
        <f>Produkty[[#This Row],[Symbol]]</f>
        <v>#VALUE!</v>
      </c>
    </row>
    <row r="16759" spans="1:1" x14ac:dyDescent="0.25">
      <c r="A16759" t="e">
        <f>Produkty[[#This Row],[Symbol]]</f>
        <v>#VALUE!</v>
      </c>
    </row>
    <row r="16760" spans="1:1" x14ac:dyDescent="0.25">
      <c r="A16760" t="e">
        <f>Produkty[[#This Row],[Symbol]]</f>
        <v>#VALUE!</v>
      </c>
    </row>
    <row r="16761" spans="1:1" x14ac:dyDescent="0.25">
      <c r="A16761" t="e">
        <f>Produkty[[#This Row],[Symbol]]</f>
        <v>#VALUE!</v>
      </c>
    </row>
    <row r="16762" spans="1:1" x14ac:dyDescent="0.25">
      <c r="A16762" t="e">
        <f>Produkty[[#This Row],[Symbol]]</f>
        <v>#VALUE!</v>
      </c>
    </row>
    <row r="16763" spans="1:1" x14ac:dyDescent="0.25">
      <c r="A16763" t="e">
        <f>Produkty[[#This Row],[Symbol]]</f>
        <v>#VALUE!</v>
      </c>
    </row>
    <row r="16764" spans="1:1" x14ac:dyDescent="0.25">
      <c r="A16764" t="e">
        <f>Produkty[[#This Row],[Symbol]]</f>
        <v>#VALUE!</v>
      </c>
    </row>
    <row r="16765" spans="1:1" x14ac:dyDescent="0.25">
      <c r="A16765" t="e">
        <f>Produkty[[#This Row],[Symbol]]</f>
        <v>#VALUE!</v>
      </c>
    </row>
    <row r="16766" spans="1:1" x14ac:dyDescent="0.25">
      <c r="A16766" t="e">
        <f>Produkty[[#This Row],[Symbol]]</f>
        <v>#VALUE!</v>
      </c>
    </row>
    <row r="16767" spans="1:1" x14ac:dyDescent="0.25">
      <c r="A16767" t="e">
        <f>Produkty[[#This Row],[Symbol]]</f>
        <v>#VALUE!</v>
      </c>
    </row>
    <row r="16768" spans="1:1" x14ac:dyDescent="0.25">
      <c r="A16768" t="e">
        <f>Produkty[[#This Row],[Symbol]]</f>
        <v>#VALUE!</v>
      </c>
    </row>
    <row r="16769" spans="1:1" x14ac:dyDescent="0.25">
      <c r="A16769" t="e">
        <f>Produkty[[#This Row],[Symbol]]</f>
        <v>#VALUE!</v>
      </c>
    </row>
    <row r="16770" spans="1:1" x14ac:dyDescent="0.25">
      <c r="A16770" t="e">
        <f>Produkty[[#This Row],[Symbol]]</f>
        <v>#VALUE!</v>
      </c>
    </row>
    <row r="16771" spans="1:1" x14ac:dyDescent="0.25">
      <c r="A16771" t="e">
        <f>Produkty[[#This Row],[Symbol]]</f>
        <v>#VALUE!</v>
      </c>
    </row>
    <row r="16772" spans="1:1" x14ac:dyDescent="0.25">
      <c r="A16772" t="e">
        <f>Produkty[[#This Row],[Symbol]]</f>
        <v>#VALUE!</v>
      </c>
    </row>
    <row r="16773" spans="1:1" x14ac:dyDescent="0.25">
      <c r="A16773" t="e">
        <f>Produkty[[#This Row],[Symbol]]</f>
        <v>#VALUE!</v>
      </c>
    </row>
    <row r="16774" spans="1:1" x14ac:dyDescent="0.25">
      <c r="A16774" t="e">
        <f>Produkty[[#This Row],[Symbol]]</f>
        <v>#VALUE!</v>
      </c>
    </row>
    <row r="16775" spans="1:1" x14ac:dyDescent="0.25">
      <c r="A16775" t="e">
        <f>Produkty[[#This Row],[Symbol]]</f>
        <v>#VALUE!</v>
      </c>
    </row>
    <row r="16776" spans="1:1" x14ac:dyDescent="0.25">
      <c r="A16776" t="e">
        <f>Produkty[[#This Row],[Symbol]]</f>
        <v>#VALUE!</v>
      </c>
    </row>
    <row r="16777" spans="1:1" x14ac:dyDescent="0.25">
      <c r="A16777" t="e">
        <f>Produkty[[#This Row],[Symbol]]</f>
        <v>#VALUE!</v>
      </c>
    </row>
    <row r="16778" spans="1:1" x14ac:dyDescent="0.25">
      <c r="A16778" t="e">
        <f>Produkty[[#This Row],[Symbol]]</f>
        <v>#VALUE!</v>
      </c>
    </row>
    <row r="16779" spans="1:1" x14ac:dyDescent="0.25">
      <c r="A16779" t="e">
        <f>Produkty[[#This Row],[Symbol]]</f>
        <v>#VALUE!</v>
      </c>
    </row>
    <row r="16780" spans="1:1" x14ac:dyDescent="0.25">
      <c r="A16780" t="e">
        <f>Produkty[[#This Row],[Symbol]]</f>
        <v>#VALUE!</v>
      </c>
    </row>
    <row r="16781" spans="1:1" x14ac:dyDescent="0.25">
      <c r="A16781" t="e">
        <f>Produkty[[#This Row],[Symbol]]</f>
        <v>#VALUE!</v>
      </c>
    </row>
    <row r="16782" spans="1:1" x14ac:dyDescent="0.25">
      <c r="A16782" t="e">
        <f>Produkty[[#This Row],[Symbol]]</f>
        <v>#VALUE!</v>
      </c>
    </row>
    <row r="16783" spans="1:1" x14ac:dyDescent="0.25">
      <c r="A16783" t="e">
        <f>Produkty[[#This Row],[Symbol]]</f>
        <v>#VALUE!</v>
      </c>
    </row>
    <row r="16784" spans="1:1" x14ac:dyDescent="0.25">
      <c r="A16784" t="e">
        <f>Produkty[[#This Row],[Symbol]]</f>
        <v>#VALUE!</v>
      </c>
    </row>
    <row r="16785" spans="1:1" x14ac:dyDescent="0.25">
      <c r="A16785" t="e">
        <f>Produkty[[#This Row],[Symbol]]</f>
        <v>#VALUE!</v>
      </c>
    </row>
    <row r="16786" spans="1:1" x14ac:dyDescent="0.25">
      <c r="A16786" t="e">
        <f>Produkty[[#This Row],[Symbol]]</f>
        <v>#VALUE!</v>
      </c>
    </row>
    <row r="16787" spans="1:1" x14ac:dyDescent="0.25">
      <c r="A16787" t="e">
        <f>Produkty[[#This Row],[Symbol]]</f>
        <v>#VALUE!</v>
      </c>
    </row>
    <row r="16788" spans="1:1" x14ac:dyDescent="0.25">
      <c r="A16788" t="e">
        <f>Produkty[[#This Row],[Symbol]]</f>
        <v>#VALUE!</v>
      </c>
    </row>
    <row r="16789" spans="1:1" x14ac:dyDescent="0.25">
      <c r="A16789" t="e">
        <f>Produkty[[#This Row],[Symbol]]</f>
        <v>#VALUE!</v>
      </c>
    </row>
    <row r="16790" spans="1:1" x14ac:dyDescent="0.25">
      <c r="A16790" t="e">
        <f>Produkty[[#This Row],[Symbol]]</f>
        <v>#VALUE!</v>
      </c>
    </row>
    <row r="16791" spans="1:1" x14ac:dyDescent="0.25">
      <c r="A16791" t="e">
        <f>Produkty[[#This Row],[Symbol]]</f>
        <v>#VALUE!</v>
      </c>
    </row>
    <row r="16792" spans="1:1" x14ac:dyDescent="0.25">
      <c r="A16792" t="e">
        <f>Produkty[[#This Row],[Symbol]]</f>
        <v>#VALUE!</v>
      </c>
    </row>
    <row r="16793" spans="1:1" x14ac:dyDescent="0.25">
      <c r="A16793" t="e">
        <f>Produkty[[#This Row],[Symbol]]</f>
        <v>#VALUE!</v>
      </c>
    </row>
    <row r="16794" spans="1:1" x14ac:dyDescent="0.25">
      <c r="A16794" t="e">
        <f>Produkty[[#This Row],[Symbol]]</f>
        <v>#VALUE!</v>
      </c>
    </row>
    <row r="16795" spans="1:1" x14ac:dyDescent="0.25">
      <c r="A16795" t="e">
        <f>Produkty[[#This Row],[Symbol]]</f>
        <v>#VALUE!</v>
      </c>
    </row>
    <row r="16796" spans="1:1" x14ac:dyDescent="0.25">
      <c r="A16796" t="e">
        <f>Produkty[[#This Row],[Symbol]]</f>
        <v>#VALUE!</v>
      </c>
    </row>
    <row r="16797" spans="1:1" x14ac:dyDescent="0.25">
      <c r="A16797" t="e">
        <f>Produkty[[#This Row],[Symbol]]</f>
        <v>#VALUE!</v>
      </c>
    </row>
    <row r="16798" spans="1:1" x14ac:dyDescent="0.25">
      <c r="A16798" t="e">
        <f>Produkty[[#This Row],[Symbol]]</f>
        <v>#VALUE!</v>
      </c>
    </row>
    <row r="16799" spans="1:1" x14ac:dyDescent="0.25">
      <c r="A16799" t="e">
        <f>Produkty[[#This Row],[Symbol]]</f>
        <v>#VALUE!</v>
      </c>
    </row>
    <row r="16800" spans="1:1" x14ac:dyDescent="0.25">
      <c r="A16800" t="e">
        <f>Produkty[[#This Row],[Symbol]]</f>
        <v>#VALUE!</v>
      </c>
    </row>
    <row r="16801" spans="1:1" x14ac:dyDescent="0.25">
      <c r="A16801" t="e">
        <f>Produkty[[#This Row],[Symbol]]</f>
        <v>#VALUE!</v>
      </c>
    </row>
    <row r="16802" spans="1:1" x14ac:dyDescent="0.25">
      <c r="A16802" t="e">
        <f>Produkty[[#This Row],[Symbol]]</f>
        <v>#VALUE!</v>
      </c>
    </row>
    <row r="16803" spans="1:1" x14ac:dyDescent="0.25">
      <c r="A16803" t="e">
        <f>Produkty[[#This Row],[Symbol]]</f>
        <v>#VALUE!</v>
      </c>
    </row>
    <row r="16804" spans="1:1" x14ac:dyDescent="0.25">
      <c r="A16804" t="e">
        <f>Produkty[[#This Row],[Symbol]]</f>
        <v>#VALUE!</v>
      </c>
    </row>
    <row r="16805" spans="1:1" x14ac:dyDescent="0.25">
      <c r="A16805" t="e">
        <f>Produkty[[#This Row],[Symbol]]</f>
        <v>#VALUE!</v>
      </c>
    </row>
    <row r="16806" spans="1:1" x14ac:dyDescent="0.25">
      <c r="A16806" t="e">
        <f>Produkty[[#This Row],[Symbol]]</f>
        <v>#VALUE!</v>
      </c>
    </row>
    <row r="16807" spans="1:1" x14ac:dyDescent="0.25">
      <c r="A16807" t="e">
        <f>Produkty[[#This Row],[Symbol]]</f>
        <v>#VALUE!</v>
      </c>
    </row>
    <row r="16808" spans="1:1" x14ac:dyDescent="0.25">
      <c r="A16808" t="e">
        <f>Produkty[[#This Row],[Symbol]]</f>
        <v>#VALUE!</v>
      </c>
    </row>
    <row r="16809" spans="1:1" x14ac:dyDescent="0.25">
      <c r="A16809" t="e">
        <f>Produkty[[#This Row],[Symbol]]</f>
        <v>#VALUE!</v>
      </c>
    </row>
    <row r="16810" spans="1:1" x14ac:dyDescent="0.25">
      <c r="A16810" t="e">
        <f>Produkty[[#This Row],[Symbol]]</f>
        <v>#VALUE!</v>
      </c>
    </row>
    <row r="16811" spans="1:1" x14ac:dyDescent="0.25">
      <c r="A16811" t="e">
        <f>Produkty[[#This Row],[Symbol]]</f>
        <v>#VALUE!</v>
      </c>
    </row>
    <row r="16812" spans="1:1" x14ac:dyDescent="0.25">
      <c r="A16812" t="e">
        <f>Produkty[[#This Row],[Symbol]]</f>
        <v>#VALUE!</v>
      </c>
    </row>
    <row r="16813" spans="1:1" x14ac:dyDescent="0.25">
      <c r="A16813" t="e">
        <f>Produkty[[#This Row],[Symbol]]</f>
        <v>#VALUE!</v>
      </c>
    </row>
    <row r="16814" spans="1:1" x14ac:dyDescent="0.25">
      <c r="A16814" t="e">
        <f>Produkty[[#This Row],[Symbol]]</f>
        <v>#VALUE!</v>
      </c>
    </row>
    <row r="16815" spans="1:1" x14ac:dyDescent="0.25">
      <c r="A16815" t="e">
        <f>Produkty[[#This Row],[Symbol]]</f>
        <v>#VALUE!</v>
      </c>
    </row>
    <row r="16816" spans="1:1" x14ac:dyDescent="0.25">
      <c r="A16816" t="e">
        <f>Produkty[[#This Row],[Symbol]]</f>
        <v>#VALUE!</v>
      </c>
    </row>
    <row r="16817" spans="1:1" x14ac:dyDescent="0.25">
      <c r="A16817" t="e">
        <f>Produkty[[#This Row],[Symbol]]</f>
        <v>#VALUE!</v>
      </c>
    </row>
    <row r="16818" spans="1:1" x14ac:dyDescent="0.25">
      <c r="A16818" t="e">
        <f>Produkty[[#This Row],[Symbol]]</f>
        <v>#VALUE!</v>
      </c>
    </row>
    <row r="16819" spans="1:1" x14ac:dyDescent="0.25">
      <c r="A16819" t="e">
        <f>Produkty[[#This Row],[Symbol]]</f>
        <v>#VALUE!</v>
      </c>
    </row>
    <row r="16820" spans="1:1" x14ac:dyDescent="0.25">
      <c r="A16820" t="e">
        <f>Produkty[[#This Row],[Symbol]]</f>
        <v>#VALUE!</v>
      </c>
    </row>
    <row r="16821" spans="1:1" x14ac:dyDescent="0.25">
      <c r="A16821" t="e">
        <f>Produkty[[#This Row],[Symbol]]</f>
        <v>#VALUE!</v>
      </c>
    </row>
    <row r="16822" spans="1:1" x14ac:dyDescent="0.25">
      <c r="A16822" t="e">
        <f>Produkty[[#This Row],[Symbol]]</f>
        <v>#VALUE!</v>
      </c>
    </row>
    <row r="16823" spans="1:1" x14ac:dyDescent="0.25">
      <c r="A16823" t="e">
        <f>Produkty[[#This Row],[Symbol]]</f>
        <v>#VALUE!</v>
      </c>
    </row>
    <row r="16824" spans="1:1" x14ac:dyDescent="0.25">
      <c r="A16824" t="e">
        <f>Produkty[[#This Row],[Symbol]]</f>
        <v>#VALUE!</v>
      </c>
    </row>
    <row r="16825" spans="1:1" x14ac:dyDescent="0.25">
      <c r="A16825" t="e">
        <f>Produkty[[#This Row],[Symbol]]</f>
        <v>#VALUE!</v>
      </c>
    </row>
    <row r="16826" spans="1:1" x14ac:dyDescent="0.25">
      <c r="A16826" t="e">
        <f>Produkty[[#This Row],[Symbol]]</f>
        <v>#VALUE!</v>
      </c>
    </row>
    <row r="16827" spans="1:1" x14ac:dyDescent="0.25">
      <c r="A16827" t="e">
        <f>Produkty[[#This Row],[Symbol]]</f>
        <v>#VALUE!</v>
      </c>
    </row>
    <row r="16828" spans="1:1" x14ac:dyDescent="0.25">
      <c r="A16828" t="e">
        <f>Produkty[[#This Row],[Symbol]]</f>
        <v>#VALUE!</v>
      </c>
    </row>
    <row r="16829" spans="1:1" x14ac:dyDescent="0.25">
      <c r="A16829" t="e">
        <f>Produkty[[#This Row],[Symbol]]</f>
        <v>#VALUE!</v>
      </c>
    </row>
    <row r="16830" spans="1:1" x14ac:dyDescent="0.25">
      <c r="A16830" t="e">
        <f>Produkty[[#This Row],[Symbol]]</f>
        <v>#VALUE!</v>
      </c>
    </row>
    <row r="16831" spans="1:1" x14ac:dyDescent="0.25">
      <c r="A16831" t="e">
        <f>Produkty[[#This Row],[Symbol]]</f>
        <v>#VALUE!</v>
      </c>
    </row>
    <row r="16832" spans="1:1" x14ac:dyDescent="0.25">
      <c r="A16832" t="e">
        <f>Produkty[[#This Row],[Symbol]]</f>
        <v>#VALUE!</v>
      </c>
    </row>
    <row r="16833" spans="1:1" x14ac:dyDescent="0.25">
      <c r="A16833" t="e">
        <f>Produkty[[#This Row],[Symbol]]</f>
        <v>#VALUE!</v>
      </c>
    </row>
    <row r="16834" spans="1:1" x14ac:dyDescent="0.25">
      <c r="A16834" t="e">
        <f>Produkty[[#This Row],[Symbol]]</f>
        <v>#VALUE!</v>
      </c>
    </row>
    <row r="16835" spans="1:1" x14ac:dyDescent="0.25">
      <c r="A16835" t="e">
        <f>Produkty[[#This Row],[Symbol]]</f>
        <v>#VALUE!</v>
      </c>
    </row>
    <row r="16836" spans="1:1" x14ac:dyDescent="0.25">
      <c r="A16836" t="e">
        <f>Produkty[[#This Row],[Symbol]]</f>
        <v>#VALUE!</v>
      </c>
    </row>
    <row r="16837" spans="1:1" x14ac:dyDescent="0.25">
      <c r="A16837" t="e">
        <f>Produkty[[#This Row],[Symbol]]</f>
        <v>#VALUE!</v>
      </c>
    </row>
    <row r="16838" spans="1:1" x14ac:dyDescent="0.25">
      <c r="A16838" t="e">
        <f>Produkty[[#This Row],[Symbol]]</f>
        <v>#VALUE!</v>
      </c>
    </row>
    <row r="16839" spans="1:1" x14ac:dyDescent="0.25">
      <c r="A16839" t="e">
        <f>Produkty[[#This Row],[Symbol]]</f>
        <v>#VALUE!</v>
      </c>
    </row>
    <row r="16840" spans="1:1" x14ac:dyDescent="0.25">
      <c r="A16840" t="e">
        <f>Produkty[[#This Row],[Symbol]]</f>
        <v>#VALUE!</v>
      </c>
    </row>
    <row r="16841" spans="1:1" x14ac:dyDescent="0.25">
      <c r="A16841" t="e">
        <f>Produkty[[#This Row],[Symbol]]</f>
        <v>#VALUE!</v>
      </c>
    </row>
    <row r="16842" spans="1:1" x14ac:dyDescent="0.25">
      <c r="A16842" t="e">
        <f>Produkty[[#This Row],[Symbol]]</f>
        <v>#VALUE!</v>
      </c>
    </row>
    <row r="16843" spans="1:1" x14ac:dyDescent="0.25">
      <c r="A16843" t="e">
        <f>Produkty[[#This Row],[Symbol]]</f>
        <v>#VALUE!</v>
      </c>
    </row>
    <row r="16844" spans="1:1" x14ac:dyDescent="0.25">
      <c r="A16844" t="e">
        <f>Produkty[[#This Row],[Symbol]]</f>
        <v>#VALUE!</v>
      </c>
    </row>
    <row r="16845" spans="1:1" x14ac:dyDescent="0.25">
      <c r="A16845" t="e">
        <f>Produkty[[#This Row],[Symbol]]</f>
        <v>#VALUE!</v>
      </c>
    </row>
    <row r="16846" spans="1:1" x14ac:dyDescent="0.25">
      <c r="A16846" t="e">
        <f>Produkty[[#This Row],[Symbol]]</f>
        <v>#VALUE!</v>
      </c>
    </row>
    <row r="16847" spans="1:1" x14ac:dyDescent="0.25">
      <c r="A16847" t="e">
        <f>Produkty[[#This Row],[Symbol]]</f>
        <v>#VALUE!</v>
      </c>
    </row>
    <row r="16848" spans="1:1" x14ac:dyDescent="0.25">
      <c r="A16848" t="e">
        <f>Produkty[[#This Row],[Symbol]]</f>
        <v>#VALUE!</v>
      </c>
    </row>
    <row r="16849" spans="1:1" x14ac:dyDescent="0.25">
      <c r="A16849" t="e">
        <f>Produkty[[#This Row],[Symbol]]</f>
        <v>#VALUE!</v>
      </c>
    </row>
    <row r="16850" spans="1:1" x14ac:dyDescent="0.25">
      <c r="A16850" t="e">
        <f>Produkty[[#This Row],[Symbol]]</f>
        <v>#VALUE!</v>
      </c>
    </row>
    <row r="16851" spans="1:1" x14ac:dyDescent="0.25">
      <c r="A16851" t="e">
        <f>Produkty[[#This Row],[Symbol]]</f>
        <v>#VALUE!</v>
      </c>
    </row>
    <row r="16852" spans="1:1" x14ac:dyDescent="0.25">
      <c r="A16852" t="e">
        <f>Produkty[[#This Row],[Symbol]]</f>
        <v>#VALUE!</v>
      </c>
    </row>
    <row r="16853" spans="1:1" x14ac:dyDescent="0.25">
      <c r="A16853" t="e">
        <f>Produkty[[#This Row],[Symbol]]</f>
        <v>#VALUE!</v>
      </c>
    </row>
    <row r="16854" spans="1:1" x14ac:dyDescent="0.25">
      <c r="A16854" t="e">
        <f>Produkty[[#This Row],[Symbol]]</f>
        <v>#VALUE!</v>
      </c>
    </row>
    <row r="16855" spans="1:1" x14ac:dyDescent="0.25">
      <c r="A16855" t="e">
        <f>Produkty[[#This Row],[Symbol]]</f>
        <v>#VALUE!</v>
      </c>
    </row>
    <row r="16856" spans="1:1" x14ac:dyDescent="0.25">
      <c r="A16856" t="e">
        <f>Produkty[[#This Row],[Symbol]]</f>
        <v>#VALUE!</v>
      </c>
    </row>
    <row r="16857" spans="1:1" x14ac:dyDescent="0.25">
      <c r="A16857" t="e">
        <f>Produkty[[#This Row],[Symbol]]</f>
        <v>#VALUE!</v>
      </c>
    </row>
    <row r="16858" spans="1:1" x14ac:dyDescent="0.25">
      <c r="A16858" t="e">
        <f>Produkty[[#This Row],[Symbol]]</f>
        <v>#VALUE!</v>
      </c>
    </row>
    <row r="16859" spans="1:1" x14ac:dyDescent="0.25">
      <c r="A16859" t="e">
        <f>Produkty[[#This Row],[Symbol]]</f>
        <v>#VALUE!</v>
      </c>
    </row>
    <row r="16860" spans="1:1" x14ac:dyDescent="0.25">
      <c r="A16860" t="e">
        <f>Produkty[[#This Row],[Symbol]]</f>
        <v>#VALUE!</v>
      </c>
    </row>
    <row r="16861" spans="1:1" x14ac:dyDescent="0.25">
      <c r="A16861" t="e">
        <f>Produkty[[#This Row],[Symbol]]</f>
        <v>#VALUE!</v>
      </c>
    </row>
    <row r="16862" spans="1:1" x14ac:dyDescent="0.25">
      <c r="A16862" t="e">
        <f>Produkty[[#This Row],[Symbol]]</f>
        <v>#VALUE!</v>
      </c>
    </row>
    <row r="16863" spans="1:1" x14ac:dyDescent="0.25">
      <c r="A16863" t="e">
        <f>Produkty[[#This Row],[Symbol]]</f>
        <v>#VALUE!</v>
      </c>
    </row>
    <row r="16864" spans="1:1" x14ac:dyDescent="0.25">
      <c r="A16864" t="e">
        <f>Produkty[[#This Row],[Symbol]]</f>
        <v>#VALUE!</v>
      </c>
    </row>
    <row r="16865" spans="1:1" x14ac:dyDescent="0.25">
      <c r="A16865" t="e">
        <f>Produkty[[#This Row],[Symbol]]</f>
        <v>#VALUE!</v>
      </c>
    </row>
    <row r="16866" spans="1:1" x14ac:dyDescent="0.25">
      <c r="A16866" t="e">
        <f>Produkty[[#This Row],[Symbol]]</f>
        <v>#VALUE!</v>
      </c>
    </row>
    <row r="16867" spans="1:1" x14ac:dyDescent="0.25">
      <c r="A16867" t="e">
        <f>Produkty[[#This Row],[Symbol]]</f>
        <v>#VALUE!</v>
      </c>
    </row>
    <row r="16868" spans="1:1" x14ac:dyDescent="0.25">
      <c r="A16868" t="e">
        <f>Produkty[[#This Row],[Symbol]]</f>
        <v>#VALUE!</v>
      </c>
    </row>
    <row r="16869" spans="1:1" x14ac:dyDescent="0.25">
      <c r="A16869" t="e">
        <f>Produkty[[#This Row],[Symbol]]</f>
        <v>#VALUE!</v>
      </c>
    </row>
    <row r="16870" spans="1:1" x14ac:dyDescent="0.25">
      <c r="A16870" t="e">
        <f>Produkty[[#This Row],[Symbol]]</f>
        <v>#VALUE!</v>
      </c>
    </row>
    <row r="16871" spans="1:1" x14ac:dyDescent="0.25">
      <c r="A16871" t="e">
        <f>Produkty[[#This Row],[Symbol]]</f>
        <v>#VALUE!</v>
      </c>
    </row>
    <row r="16872" spans="1:1" x14ac:dyDescent="0.25">
      <c r="A16872" t="e">
        <f>Produkty[[#This Row],[Symbol]]</f>
        <v>#VALUE!</v>
      </c>
    </row>
    <row r="16873" spans="1:1" x14ac:dyDescent="0.25">
      <c r="A16873" t="e">
        <f>Produkty[[#This Row],[Symbol]]</f>
        <v>#VALUE!</v>
      </c>
    </row>
    <row r="16874" spans="1:1" x14ac:dyDescent="0.25">
      <c r="A16874" t="e">
        <f>Produkty[[#This Row],[Symbol]]</f>
        <v>#VALUE!</v>
      </c>
    </row>
    <row r="16875" spans="1:1" x14ac:dyDescent="0.25">
      <c r="A16875" t="e">
        <f>Produkty[[#This Row],[Symbol]]</f>
        <v>#VALUE!</v>
      </c>
    </row>
    <row r="16876" spans="1:1" x14ac:dyDescent="0.25">
      <c r="A16876" t="e">
        <f>Produkty[[#This Row],[Symbol]]</f>
        <v>#VALUE!</v>
      </c>
    </row>
    <row r="16877" spans="1:1" x14ac:dyDescent="0.25">
      <c r="A16877" t="e">
        <f>Produkty[[#This Row],[Symbol]]</f>
        <v>#VALUE!</v>
      </c>
    </row>
    <row r="16878" spans="1:1" x14ac:dyDescent="0.25">
      <c r="A16878" t="e">
        <f>Produkty[[#This Row],[Symbol]]</f>
        <v>#VALUE!</v>
      </c>
    </row>
    <row r="16879" spans="1:1" x14ac:dyDescent="0.25">
      <c r="A16879" t="e">
        <f>Produkty[[#This Row],[Symbol]]</f>
        <v>#VALUE!</v>
      </c>
    </row>
    <row r="16880" spans="1:1" x14ac:dyDescent="0.25">
      <c r="A16880" t="e">
        <f>Produkty[[#This Row],[Symbol]]</f>
        <v>#VALUE!</v>
      </c>
    </row>
    <row r="16881" spans="1:1" x14ac:dyDescent="0.25">
      <c r="A16881" t="e">
        <f>Produkty[[#This Row],[Symbol]]</f>
        <v>#VALUE!</v>
      </c>
    </row>
    <row r="16882" spans="1:1" x14ac:dyDescent="0.25">
      <c r="A16882" t="e">
        <f>Produkty[[#This Row],[Symbol]]</f>
        <v>#VALUE!</v>
      </c>
    </row>
    <row r="16883" spans="1:1" x14ac:dyDescent="0.25">
      <c r="A16883" t="e">
        <f>Produkty[[#This Row],[Symbol]]</f>
        <v>#VALUE!</v>
      </c>
    </row>
    <row r="16884" spans="1:1" x14ac:dyDescent="0.25">
      <c r="A16884" t="e">
        <f>Produkty[[#This Row],[Symbol]]</f>
        <v>#VALUE!</v>
      </c>
    </row>
    <row r="16885" spans="1:1" x14ac:dyDescent="0.25">
      <c r="A16885" t="e">
        <f>Produkty[[#This Row],[Symbol]]</f>
        <v>#VALUE!</v>
      </c>
    </row>
    <row r="16886" spans="1:1" x14ac:dyDescent="0.25">
      <c r="A16886" t="e">
        <f>Produkty[[#This Row],[Symbol]]</f>
        <v>#VALUE!</v>
      </c>
    </row>
    <row r="16887" spans="1:1" x14ac:dyDescent="0.25">
      <c r="A16887" t="e">
        <f>Produkty[[#This Row],[Symbol]]</f>
        <v>#VALUE!</v>
      </c>
    </row>
    <row r="16888" spans="1:1" x14ac:dyDescent="0.25">
      <c r="A16888" t="e">
        <f>Produkty[[#This Row],[Symbol]]</f>
        <v>#VALUE!</v>
      </c>
    </row>
    <row r="16889" spans="1:1" x14ac:dyDescent="0.25">
      <c r="A16889" t="e">
        <f>Produkty[[#This Row],[Symbol]]</f>
        <v>#VALUE!</v>
      </c>
    </row>
    <row r="16890" spans="1:1" x14ac:dyDescent="0.25">
      <c r="A16890" t="e">
        <f>Produkty[[#This Row],[Symbol]]</f>
        <v>#VALUE!</v>
      </c>
    </row>
    <row r="16891" spans="1:1" x14ac:dyDescent="0.25">
      <c r="A16891" t="e">
        <f>Produkty[[#This Row],[Symbol]]</f>
        <v>#VALUE!</v>
      </c>
    </row>
    <row r="16892" spans="1:1" x14ac:dyDescent="0.25">
      <c r="A16892" t="e">
        <f>Produkty[[#This Row],[Symbol]]</f>
        <v>#VALUE!</v>
      </c>
    </row>
    <row r="16893" spans="1:1" x14ac:dyDescent="0.25">
      <c r="A16893" t="e">
        <f>Produkty[[#This Row],[Symbol]]</f>
        <v>#VALUE!</v>
      </c>
    </row>
    <row r="16894" spans="1:1" x14ac:dyDescent="0.25">
      <c r="A16894" t="e">
        <f>Produkty[[#This Row],[Symbol]]</f>
        <v>#VALUE!</v>
      </c>
    </row>
    <row r="16895" spans="1:1" x14ac:dyDescent="0.25">
      <c r="A16895" t="e">
        <f>Produkty[[#This Row],[Symbol]]</f>
        <v>#VALUE!</v>
      </c>
    </row>
    <row r="16896" spans="1:1" x14ac:dyDescent="0.25">
      <c r="A16896" t="e">
        <f>Produkty[[#This Row],[Symbol]]</f>
        <v>#VALUE!</v>
      </c>
    </row>
    <row r="16897" spans="1:1" x14ac:dyDescent="0.25">
      <c r="A16897" t="e">
        <f>Produkty[[#This Row],[Symbol]]</f>
        <v>#VALUE!</v>
      </c>
    </row>
    <row r="16898" spans="1:1" x14ac:dyDescent="0.25">
      <c r="A16898" t="e">
        <f>Produkty[[#This Row],[Symbol]]</f>
        <v>#VALUE!</v>
      </c>
    </row>
    <row r="16899" spans="1:1" x14ac:dyDescent="0.25">
      <c r="A16899" t="e">
        <f>Produkty[[#This Row],[Symbol]]</f>
        <v>#VALUE!</v>
      </c>
    </row>
    <row r="16900" spans="1:1" x14ac:dyDescent="0.25">
      <c r="A16900" t="e">
        <f>Produkty[[#This Row],[Symbol]]</f>
        <v>#VALUE!</v>
      </c>
    </row>
    <row r="16901" spans="1:1" x14ac:dyDescent="0.25">
      <c r="A16901" t="e">
        <f>Produkty[[#This Row],[Symbol]]</f>
        <v>#VALUE!</v>
      </c>
    </row>
    <row r="16902" spans="1:1" x14ac:dyDescent="0.25">
      <c r="A16902" t="e">
        <f>Produkty[[#This Row],[Symbol]]</f>
        <v>#VALUE!</v>
      </c>
    </row>
    <row r="16903" spans="1:1" x14ac:dyDescent="0.25">
      <c r="A16903" t="e">
        <f>Produkty[[#This Row],[Symbol]]</f>
        <v>#VALUE!</v>
      </c>
    </row>
    <row r="16904" spans="1:1" x14ac:dyDescent="0.25">
      <c r="A16904" t="e">
        <f>Produkty[[#This Row],[Symbol]]</f>
        <v>#VALUE!</v>
      </c>
    </row>
    <row r="16905" spans="1:1" x14ac:dyDescent="0.25">
      <c r="A16905" t="e">
        <f>Produkty[[#This Row],[Symbol]]</f>
        <v>#VALUE!</v>
      </c>
    </row>
    <row r="16906" spans="1:1" x14ac:dyDescent="0.25">
      <c r="A16906" t="e">
        <f>Produkty[[#This Row],[Symbol]]</f>
        <v>#VALUE!</v>
      </c>
    </row>
    <row r="16907" spans="1:1" x14ac:dyDescent="0.25">
      <c r="A16907" t="e">
        <f>Produkty[[#This Row],[Symbol]]</f>
        <v>#VALUE!</v>
      </c>
    </row>
    <row r="16908" spans="1:1" x14ac:dyDescent="0.25">
      <c r="A16908" t="e">
        <f>Produkty[[#This Row],[Symbol]]</f>
        <v>#VALUE!</v>
      </c>
    </row>
    <row r="16909" spans="1:1" x14ac:dyDescent="0.25">
      <c r="A16909" t="e">
        <f>Produkty[[#This Row],[Symbol]]</f>
        <v>#VALUE!</v>
      </c>
    </row>
    <row r="16910" spans="1:1" x14ac:dyDescent="0.25">
      <c r="A16910" t="e">
        <f>Produkty[[#This Row],[Symbol]]</f>
        <v>#VALUE!</v>
      </c>
    </row>
    <row r="16911" spans="1:1" x14ac:dyDescent="0.25">
      <c r="A16911" t="e">
        <f>Produkty[[#This Row],[Symbol]]</f>
        <v>#VALUE!</v>
      </c>
    </row>
    <row r="16912" spans="1:1" x14ac:dyDescent="0.25">
      <c r="A16912" t="e">
        <f>Produkty[[#This Row],[Symbol]]</f>
        <v>#VALUE!</v>
      </c>
    </row>
    <row r="16913" spans="1:1" x14ac:dyDescent="0.25">
      <c r="A16913" t="e">
        <f>Produkty[[#This Row],[Symbol]]</f>
        <v>#VALUE!</v>
      </c>
    </row>
    <row r="16914" spans="1:1" x14ac:dyDescent="0.25">
      <c r="A16914" t="e">
        <f>Produkty[[#This Row],[Symbol]]</f>
        <v>#VALUE!</v>
      </c>
    </row>
    <row r="16915" spans="1:1" x14ac:dyDescent="0.25">
      <c r="A16915" t="e">
        <f>Produkty[[#This Row],[Symbol]]</f>
        <v>#VALUE!</v>
      </c>
    </row>
    <row r="16916" spans="1:1" x14ac:dyDescent="0.25">
      <c r="A16916" t="e">
        <f>Produkty[[#This Row],[Symbol]]</f>
        <v>#VALUE!</v>
      </c>
    </row>
    <row r="16917" spans="1:1" x14ac:dyDescent="0.25">
      <c r="A16917" t="e">
        <f>Produkty[[#This Row],[Symbol]]</f>
        <v>#VALUE!</v>
      </c>
    </row>
    <row r="16918" spans="1:1" x14ac:dyDescent="0.25">
      <c r="A16918" t="e">
        <f>Produkty[[#This Row],[Symbol]]</f>
        <v>#VALUE!</v>
      </c>
    </row>
    <row r="16919" spans="1:1" x14ac:dyDescent="0.25">
      <c r="A16919" t="e">
        <f>Produkty[[#This Row],[Symbol]]</f>
        <v>#VALUE!</v>
      </c>
    </row>
    <row r="16920" spans="1:1" x14ac:dyDescent="0.25">
      <c r="A16920" t="e">
        <f>Produkty[[#This Row],[Symbol]]</f>
        <v>#VALUE!</v>
      </c>
    </row>
    <row r="16921" spans="1:1" x14ac:dyDescent="0.25">
      <c r="A16921" t="e">
        <f>Produkty[[#This Row],[Symbol]]</f>
        <v>#VALUE!</v>
      </c>
    </row>
    <row r="16922" spans="1:1" x14ac:dyDescent="0.25">
      <c r="A16922" t="e">
        <f>Produkty[[#This Row],[Symbol]]</f>
        <v>#VALUE!</v>
      </c>
    </row>
    <row r="16923" spans="1:1" x14ac:dyDescent="0.25">
      <c r="A16923" t="e">
        <f>Produkty[[#This Row],[Symbol]]</f>
        <v>#VALUE!</v>
      </c>
    </row>
    <row r="16924" spans="1:1" x14ac:dyDescent="0.25">
      <c r="A16924" t="e">
        <f>Produkty[[#This Row],[Symbol]]</f>
        <v>#VALUE!</v>
      </c>
    </row>
    <row r="16925" spans="1:1" x14ac:dyDescent="0.25">
      <c r="A16925" t="e">
        <f>Produkty[[#This Row],[Symbol]]</f>
        <v>#VALUE!</v>
      </c>
    </row>
    <row r="16926" spans="1:1" x14ac:dyDescent="0.25">
      <c r="A16926" t="e">
        <f>Produkty[[#This Row],[Symbol]]</f>
        <v>#VALUE!</v>
      </c>
    </row>
    <row r="16927" spans="1:1" x14ac:dyDescent="0.25">
      <c r="A16927" t="e">
        <f>Produkty[[#This Row],[Symbol]]</f>
        <v>#VALUE!</v>
      </c>
    </row>
    <row r="16928" spans="1:1" x14ac:dyDescent="0.25">
      <c r="A16928" t="e">
        <f>Produkty[[#This Row],[Symbol]]</f>
        <v>#VALUE!</v>
      </c>
    </row>
    <row r="16929" spans="1:1" x14ac:dyDescent="0.25">
      <c r="A16929" t="e">
        <f>Produkty[[#This Row],[Symbol]]</f>
        <v>#VALUE!</v>
      </c>
    </row>
    <row r="16930" spans="1:1" x14ac:dyDescent="0.25">
      <c r="A16930" t="e">
        <f>Produkty[[#This Row],[Symbol]]</f>
        <v>#VALUE!</v>
      </c>
    </row>
    <row r="16931" spans="1:1" x14ac:dyDescent="0.25">
      <c r="A16931" t="e">
        <f>Produkty[[#This Row],[Symbol]]</f>
        <v>#VALUE!</v>
      </c>
    </row>
    <row r="16932" spans="1:1" x14ac:dyDescent="0.25">
      <c r="A16932" t="e">
        <f>Produkty[[#This Row],[Symbol]]</f>
        <v>#VALUE!</v>
      </c>
    </row>
    <row r="16933" spans="1:1" x14ac:dyDescent="0.25">
      <c r="A16933" t="e">
        <f>Produkty[[#This Row],[Symbol]]</f>
        <v>#VALUE!</v>
      </c>
    </row>
    <row r="16934" spans="1:1" x14ac:dyDescent="0.25">
      <c r="A16934" t="e">
        <f>Produkty[[#This Row],[Symbol]]</f>
        <v>#VALUE!</v>
      </c>
    </row>
    <row r="16935" spans="1:1" x14ac:dyDescent="0.25">
      <c r="A16935" t="e">
        <f>Produkty[[#This Row],[Symbol]]</f>
        <v>#VALUE!</v>
      </c>
    </row>
    <row r="16936" spans="1:1" x14ac:dyDescent="0.25">
      <c r="A16936" t="e">
        <f>Produkty[[#This Row],[Symbol]]</f>
        <v>#VALUE!</v>
      </c>
    </row>
    <row r="16937" spans="1:1" x14ac:dyDescent="0.25">
      <c r="A16937" t="e">
        <f>Produkty[[#This Row],[Symbol]]</f>
        <v>#VALUE!</v>
      </c>
    </row>
    <row r="16938" spans="1:1" x14ac:dyDescent="0.25">
      <c r="A16938" t="e">
        <f>Produkty[[#This Row],[Symbol]]</f>
        <v>#VALUE!</v>
      </c>
    </row>
    <row r="16939" spans="1:1" x14ac:dyDescent="0.25">
      <c r="A16939" t="e">
        <f>Produkty[[#This Row],[Symbol]]</f>
        <v>#VALUE!</v>
      </c>
    </row>
    <row r="16940" spans="1:1" x14ac:dyDescent="0.25">
      <c r="A16940" t="e">
        <f>Produkty[[#This Row],[Symbol]]</f>
        <v>#VALUE!</v>
      </c>
    </row>
    <row r="16941" spans="1:1" x14ac:dyDescent="0.25">
      <c r="A16941" t="e">
        <f>Produkty[[#This Row],[Symbol]]</f>
        <v>#VALUE!</v>
      </c>
    </row>
    <row r="16942" spans="1:1" x14ac:dyDescent="0.25">
      <c r="A16942" t="e">
        <f>Produkty[[#This Row],[Symbol]]</f>
        <v>#VALUE!</v>
      </c>
    </row>
    <row r="16943" spans="1:1" x14ac:dyDescent="0.25">
      <c r="A16943" t="e">
        <f>Produkty[[#This Row],[Symbol]]</f>
        <v>#VALUE!</v>
      </c>
    </row>
    <row r="16944" spans="1:1" x14ac:dyDescent="0.25">
      <c r="A16944" t="e">
        <f>Produkty[[#This Row],[Symbol]]</f>
        <v>#VALUE!</v>
      </c>
    </row>
    <row r="16945" spans="1:1" x14ac:dyDescent="0.25">
      <c r="A16945" t="e">
        <f>Produkty[[#This Row],[Symbol]]</f>
        <v>#VALUE!</v>
      </c>
    </row>
    <row r="16946" spans="1:1" x14ac:dyDescent="0.25">
      <c r="A16946" t="e">
        <f>Produkty[[#This Row],[Symbol]]</f>
        <v>#VALUE!</v>
      </c>
    </row>
    <row r="16947" spans="1:1" x14ac:dyDescent="0.25">
      <c r="A16947" t="e">
        <f>Produkty[[#This Row],[Symbol]]</f>
        <v>#VALUE!</v>
      </c>
    </row>
    <row r="16948" spans="1:1" x14ac:dyDescent="0.25">
      <c r="A16948" t="e">
        <f>Produkty[[#This Row],[Symbol]]</f>
        <v>#VALUE!</v>
      </c>
    </row>
    <row r="16949" spans="1:1" x14ac:dyDescent="0.25">
      <c r="A16949" t="e">
        <f>Produkty[[#This Row],[Symbol]]</f>
        <v>#VALUE!</v>
      </c>
    </row>
    <row r="16950" spans="1:1" x14ac:dyDescent="0.25">
      <c r="A16950" t="e">
        <f>Produkty[[#This Row],[Symbol]]</f>
        <v>#VALUE!</v>
      </c>
    </row>
    <row r="16951" spans="1:1" x14ac:dyDescent="0.25">
      <c r="A16951" t="e">
        <f>Produkty[[#This Row],[Symbol]]</f>
        <v>#VALUE!</v>
      </c>
    </row>
    <row r="16952" spans="1:1" x14ac:dyDescent="0.25">
      <c r="A16952" t="e">
        <f>Produkty[[#This Row],[Symbol]]</f>
        <v>#VALUE!</v>
      </c>
    </row>
    <row r="16953" spans="1:1" x14ac:dyDescent="0.25">
      <c r="A16953" t="e">
        <f>Produkty[[#This Row],[Symbol]]</f>
        <v>#VALUE!</v>
      </c>
    </row>
    <row r="16954" spans="1:1" x14ac:dyDescent="0.25">
      <c r="A16954" t="e">
        <f>Produkty[[#This Row],[Symbol]]</f>
        <v>#VALUE!</v>
      </c>
    </row>
    <row r="16955" spans="1:1" x14ac:dyDescent="0.25">
      <c r="A16955" t="e">
        <f>Produkty[[#This Row],[Symbol]]</f>
        <v>#VALUE!</v>
      </c>
    </row>
    <row r="16956" spans="1:1" x14ac:dyDescent="0.25">
      <c r="A16956" t="e">
        <f>Produkty[[#This Row],[Symbol]]</f>
        <v>#VALUE!</v>
      </c>
    </row>
    <row r="16957" spans="1:1" x14ac:dyDescent="0.25">
      <c r="A16957" t="e">
        <f>Produkty[[#This Row],[Symbol]]</f>
        <v>#VALUE!</v>
      </c>
    </row>
    <row r="16958" spans="1:1" x14ac:dyDescent="0.25">
      <c r="A16958" t="e">
        <f>Produkty[[#This Row],[Symbol]]</f>
        <v>#VALUE!</v>
      </c>
    </row>
    <row r="16959" spans="1:1" x14ac:dyDescent="0.25">
      <c r="A16959" t="e">
        <f>Produkty[[#This Row],[Symbol]]</f>
        <v>#VALUE!</v>
      </c>
    </row>
    <row r="16960" spans="1:1" x14ac:dyDescent="0.25">
      <c r="A16960" t="e">
        <f>Produkty[[#This Row],[Symbol]]</f>
        <v>#VALUE!</v>
      </c>
    </row>
    <row r="16961" spans="1:1" x14ac:dyDescent="0.25">
      <c r="A16961" t="e">
        <f>Produkty[[#This Row],[Symbol]]</f>
        <v>#VALUE!</v>
      </c>
    </row>
    <row r="16962" spans="1:1" x14ac:dyDescent="0.25">
      <c r="A16962" t="e">
        <f>Produkty[[#This Row],[Symbol]]</f>
        <v>#VALUE!</v>
      </c>
    </row>
    <row r="16963" spans="1:1" x14ac:dyDescent="0.25">
      <c r="A16963" t="e">
        <f>Produkty[[#This Row],[Symbol]]</f>
        <v>#VALUE!</v>
      </c>
    </row>
    <row r="16964" spans="1:1" x14ac:dyDescent="0.25">
      <c r="A16964" t="e">
        <f>Produkty[[#This Row],[Symbol]]</f>
        <v>#VALUE!</v>
      </c>
    </row>
    <row r="16965" spans="1:1" x14ac:dyDescent="0.25">
      <c r="A16965" t="e">
        <f>Produkty[[#This Row],[Symbol]]</f>
        <v>#VALUE!</v>
      </c>
    </row>
    <row r="16966" spans="1:1" x14ac:dyDescent="0.25">
      <c r="A16966" t="e">
        <f>Produkty[[#This Row],[Symbol]]</f>
        <v>#VALUE!</v>
      </c>
    </row>
    <row r="16967" spans="1:1" x14ac:dyDescent="0.25">
      <c r="A16967" t="e">
        <f>Produkty[[#This Row],[Symbol]]</f>
        <v>#VALUE!</v>
      </c>
    </row>
    <row r="16968" spans="1:1" x14ac:dyDescent="0.25">
      <c r="A16968" t="e">
        <f>Produkty[[#This Row],[Symbol]]</f>
        <v>#VALUE!</v>
      </c>
    </row>
    <row r="16969" spans="1:1" x14ac:dyDescent="0.25">
      <c r="A16969" t="e">
        <f>Produkty[[#This Row],[Symbol]]</f>
        <v>#VALUE!</v>
      </c>
    </row>
    <row r="16970" spans="1:1" x14ac:dyDescent="0.25">
      <c r="A16970" t="e">
        <f>Produkty[[#This Row],[Symbol]]</f>
        <v>#VALUE!</v>
      </c>
    </row>
    <row r="16971" spans="1:1" x14ac:dyDescent="0.25">
      <c r="A16971" t="e">
        <f>Produkty[[#This Row],[Symbol]]</f>
        <v>#VALUE!</v>
      </c>
    </row>
    <row r="16972" spans="1:1" x14ac:dyDescent="0.25">
      <c r="A16972" t="e">
        <f>Produkty[[#This Row],[Symbol]]</f>
        <v>#VALUE!</v>
      </c>
    </row>
    <row r="16973" spans="1:1" x14ac:dyDescent="0.25">
      <c r="A16973" t="e">
        <f>Produkty[[#This Row],[Symbol]]</f>
        <v>#VALUE!</v>
      </c>
    </row>
    <row r="16974" spans="1:1" x14ac:dyDescent="0.25">
      <c r="A16974" t="e">
        <f>Produkty[[#This Row],[Symbol]]</f>
        <v>#VALUE!</v>
      </c>
    </row>
    <row r="16975" spans="1:1" x14ac:dyDescent="0.25">
      <c r="A16975" t="e">
        <f>Produkty[[#This Row],[Symbol]]</f>
        <v>#VALUE!</v>
      </c>
    </row>
    <row r="16976" spans="1:1" x14ac:dyDescent="0.25">
      <c r="A16976" t="e">
        <f>Produkty[[#This Row],[Symbol]]</f>
        <v>#VALUE!</v>
      </c>
    </row>
    <row r="16977" spans="1:1" x14ac:dyDescent="0.25">
      <c r="A16977" t="e">
        <f>Produkty[[#This Row],[Symbol]]</f>
        <v>#VALUE!</v>
      </c>
    </row>
    <row r="16978" spans="1:1" x14ac:dyDescent="0.25">
      <c r="A16978" t="e">
        <f>Produkty[[#This Row],[Symbol]]</f>
        <v>#VALUE!</v>
      </c>
    </row>
    <row r="16979" spans="1:1" x14ac:dyDescent="0.25">
      <c r="A16979" t="e">
        <f>Produkty[[#This Row],[Symbol]]</f>
        <v>#VALUE!</v>
      </c>
    </row>
    <row r="16980" spans="1:1" x14ac:dyDescent="0.25">
      <c r="A16980" t="e">
        <f>Produkty[[#This Row],[Symbol]]</f>
        <v>#VALUE!</v>
      </c>
    </row>
    <row r="16981" spans="1:1" x14ac:dyDescent="0.25">
      <c r="A16981" t="e">
        <f>Produkty[[#This Row],[Symbol]]</f>
        <v>#VALUE!</v>
      </c>
    </row>
    <row r="16982" spans="1:1" x14ac:dyDescent="0.25">
      <c r="A16982" t="e">
        <f>Produkty[[#This Row],[Symbol]]</f>
        <v>#VALUE!</v>
      </c>
    </row>
    <row r="16983" spans="1:1" x14ac:dyDescent="0.25">
      <c r="A16983" t="e">
        <f>Produkty[[#This Row],[Symbol]]</f>
        <v>#VALUE!</v>
      </c>
    </row>
    <row r="16984" spans="1:1" x14ac:dyDescent="0.25">
      <c r="A16984" t="e">
        <f>Produkty[[#This Row],[Symbol]]</f>
        <v>#VALUE!</v>
      </c>
    </row>
    <row r="16985" spans="1:1" x14ac:dyDescent="0.25">
      <c r="A16985" t="e">
        <f>Produkty[[#This Row],[Symbol]]</f>
        <v>#VALUE!</v>
      </c>
    </row>
    <row r="16986" spans="1:1" x14ac:dyDescent="0.25">
      <c r="A16986" t="e">
        <f>Produkty[[#This Row],[Symbol]]</f>
        <v>#VALUE!</v>
      </c>
    </row>
    <row r="16987" spans="1:1" x14ac:dyDescent="0.25">
      <c r="A16987" t="e">
        <f>Produkty[[#This Row],[Symbol]]</f>
        <v>#VALUE!</v>
      </c>
    </row>
    <row r="16988" spans="1:1" x14ac:dyDescent="0.25">
      <c r="A16988" t="e">
        <f>Produkty[[#This Row],[Symbol]]</f>
        <v>#VALUE!</v>
      </c>
    </row>
    <row r="16989" spans="1:1" x14ac:dyDescent="0.25">
      <c r="A16989" t="e">
        <f>Produkty[[#This Row],[Symbol]]</f>
        <v>#VALUE!</v>
      </c>
    </row>
    <row r="16990" spans="1:1" x14ac:dyDescent="0.25">
      <c r="A16990" t="e">
        <f>Produkty[[#This Row],[Symbol]]</f>
        <v>#VALUE!</v>
      </c>
    </row>
    <row r="16991" spans="1:1" x14ac:dyDescent="0.25">
      <c r="A16991" t="e">
        <f>Produkty[[#This Row],[Symbol]]</f>
        <v>#VALUE!</v>
      </c>
    </row>
    <row r="16992" spans="1:1" x14ac:dyDescent="0.25">
      <c r="A16992" t="e">
        <f>Produkty[[#This Row],[Symbol]]</f>
        <v>#VALUE!</v>
      </c>
    </row>
    <row r="16993" spans="1:1" x14ac:dyDescent="0.25">
      <c r="A16993" t="e">
        <f>Produkty[[#This Row],[Symbol]]</f>
        <v>#VALUE!</v>
      </c>
    </row>
    <row r="16994" spans="1:1" x14ac:dyDescent="0.25">
      <c r="A16994" t="e">
        <f>Produkty[[#This Row],[Symbol]]</f>
        <v>#VALUE!</v>
      </c>
    </row>
    <row r="16995" spans="1:1" x14ac:dyDescent="0.25">
      <c r="A16995" t="e">
        <f>Produkty[[#This Row],[Symbol]]</f>
        <v>#VALUE!</v>
      </c>
    </row>
    <row r="16996" spans="1:1" x14ac:dyDescent="0.25">
      <c r="A16996" t="e">
        <f>Produkty[[#This Row],[Symbol]]</f>
        <v>#VALUE!</v>
      </c>
    </row>
    <row r="16997" spans="1:1" x14ac:dyDescent="0.25">
      <c r="A16997" t="e">
        <f>Produkty[[#This Row],[Symbol]]</f>
        <v>#VALUE!</v>
      </c>
    </row>
    <row r="16998" spans="1:1" x14ac:dyDescent="0.25">
      <c r="A16998" t="e">
        <f>Produkty[[#This Row],[Symbol]]</f>
        <v>#VALUE!</v>
      </c>
    </row>
    <row r="16999" spans="1:1" x14ac:dyDescent="0.25">
      <c r="A16999" t="e">
        <f>Produkty[[#This Row],[Symbol]]</f>
        <v>#VALUE!</v>
      </c>
    </row>
    <row r="17000" spans="1:1" x14ac:dyDescent="0.25">
      <c r="A17000" t="e">
        <f>Produkty[[#This Row],[Symbol]]</f>
        <v>#VALUE!</v>
      </c>
    </row>
    <row r="17001" spans="1:1" x14ac:dyDescent="0.25">
      <c r="A17001" t="e">
        <f>Produkty[[#This Row],[Symbol]]</f>
        <v>#VALUE!</v>
      </c>
    </row>
    <row r="17002" spans="1:1" x14ac:dyDescent="0.25">
      <c r="A17002" t="e">
        <f>Produkty[[#This Row],[Symbol]]</f>
        <v>#VALUE!</v>
      </c>
    </row>
    <row r="17003" spans="1:1" x14ac:dyDescent="0.25">
      <c r="A17003" t="e">
        <f>Produkty[[#This Row],[Symbol]]</f>
        <v>#VALUE!</v>
      </c>
    </row>
    <row r="17004" spans="1:1" x14ac:dyDescent="0.25">
      <c r="A17004" t="e">
        <f>Produkty[[#This Row],[Symbol]]</f>
        <v>#VALUE!</v>
      </c>
    </row>
    <row r="17005" spans="1:1" x14ac:dyDescent="0.25">
      <c r="A17005" t="e">
        <f>Produkty[[#This Row],[Symbol]]</f>
        <v>#VALUE!</v>
      </c>
    </row>
    <row r="17006" spans="1:1" x14ac:dyDescent="0.25">
      <c r="A17006" t="e">
        <f>Produkty[[#This Row],[Symbol]]</f>
        <v>#VALUE!</v>
      </c>
    </row>
    <row r="17007" spans="1:1" x14ac:dyDescent="0.25">
      <c r="A17007" t="e">
        <f>Produkty[[#This Row],[Symbol]]</f>
        <v>#VALUE!</v>
      </c>
    </row>
    <row r="17008" spans="1:1" x14ac:dyDescent="0.25">
      <c r="A17008" t="e">
        <f>Produkty[[#This Row],[Symbol]]</f>
        <v>#VALUE!</v>
      </c>
    </row>
    <row r="17009" spans="1:1" x14ac:dyDescent="0.25">
      <c r="A17009" t="e">
        <f>Produkty[[#This Row],[Symbol]]</f>
        <v>#VALUE!</v>
      </c>
    </row>
    <row r="17010" spans="1:1" x14ac:dyDescent="0.25">
      <c r="A17010" t="e">
        <f>Produkty[[#This Row],[Symbol]]</f>
        <v>#VALUE!</v>
      </c>
    </row>
    <row r="17011" spans="1:1" x14ac:dyDescent="0.25">
      <c r="A17011" t="e">
        <f>Produkty[[#This Row],[Symbol]]</f>
        <v>#VALUE!</v>
      </c>
    </row>
    <row r="17012" spans="1:1" x14ac:dyDescent="0.25">
      <c r="A17012" t="e">
        <f>Produkty[[#This Row],[Symbol]]</f>
        <v>#VALUE!</v>
      </c>
    </row>
    <row r="17013" spans="1:1" x14ac:dyDescent="0.25">
      <c r="A17013" t="e">
        <f>Produkty[[#This Row],[Symbol]]</f>
        <v>#VALUE!</v>
      </c>
    </row>
    <row r="17014" spans="1:1" x14ac:dyDescent="0.25">
      <c r="A17014" t="e">
        <f>Produkty[[#This Row],[Symbol]]</f>
        <v>#VALUE!</v>
      </c>
    </row>
    <row r="17015" spans="1:1" x14ac:dyDescent="0.25">
      <c r="A17015" t="e">
        <f>Produkty[[#This Row],[Symbol]]</f>
        <v>#VALUE!</v>
      </c>
    </row>
    <row r="17016" spans="1:1" x14ac:dyDescent="0.25">
      <c r="A17016" t="e">
        <f>Produkty[[#This Row],[Symbol]]</f>
        <v>#VALUE!</v>
      </c>
    </row>
    <row r="17017" spans="1:1" x14ac:dyDescent="0.25">
      <c r="A17017" t="e">
        <f>Produkty[[#This Row],[Symbol]]</f>
        <v>#VALUE!</v>
      </c>
    </row>
    <row r="17018" spans="1:1" x14ac:dyDescent="0.25">
      <c r="A17018" t="e">
        <f>Produkty[[#This Row],[Symbol]]</f>
        <v>#VALUE!</v>
      </c>
    </row>
    <row r="17019" spans="1:1" x14ac:dyDescent="0.25">
      <c r="A17019" t="e">
        <f>Produkty[[#This Row],[Symbol]]</f>
        <v>#VALUE!</v>
      </c>
    </row>
    <row r="17020" spans="1:1" x14ac:dyDescent="0.25">
      <c r="A17020" t="e">
        <f>Produkty[[#This Row],[Symbol]]</f>
        <v>#VALUE!</v>
      </c>
    </row>
    <row r="17021" spans="1:1" x14ac:dyDescent="0.25">
      <c r="A17021" t="e">
        <f>Produkty[[#This Row],[Symbol]]</f>
        <v>#VALUE!</v>
      </c>
    </row>
    <row r="17022" spans="1:1" x14ac:dyDescent="0.25">
      <c r="A17022" t="e">
        <f>Produkty[[#This Row],[Symbol]]</f>
        <v>#VALUE!</v>
      </c>
    </row>
    <row r="17023" spans="1:1" x14ac:dyDescent="0.25">
      <c r="A17023" t="e">
        <f>Produkty[[#This Row],[Symbol]]</f>
        <v>#VALUE!</v>
      </c>
    </row>
    <row r="17024" spans="1:1" x14ac:dyDescent="0.25">
      <c r="A17024" t="e">
        <f>Produkty[[#This Row],[Symbol]]</f>
        <v>#VALUE!</v>
      </c>
    </row>
    <row r="17025" spans="1:1" x14ac:dyDescent="0.25">
      <c r="A17025" t="e">
        <f>Produkty[[#This Row],[Symbol]]</f>
        <v>#VALUE!</v>
      </c>
    </row>
    <row r="17026" spans="1:1" x14ac:dyDescent="0.25">
      <c r="A17026" t="e">
        <f>Produkty[[#This Row],[Symbol]]</f>
        <v>#VALUE!</v>
      </c>
    </row>
    <row r="17027" spans="1:1" x14ac:dyDescent="0.25">
      <c r="A17027" t="e">
        <f>Produkty[[#This Row],[Symbol]]</f>
        <v>#VALUE!</v>
      </c>
    </row>
    <row r="17028" spans="1:1" x14ac:dyDescent="0.25">
      <c r="A17028" t="e">
        <f>Produkty[[#This Row],[Symbol]]</f>
        <v>#VALUE!</v>
      </c>
    </row>
    <row r="17029" spans="1:1" x14ac:dyDescent="0.25">
      <c r="A17029" t="e">
        <f>Produkty[[#This Row],[Symbol]]</f>
        <v>#VALUE!</v>
      </c>
    </row>
    <row r="17030" spans="1:1" x14ac:dyDescent="0.25">
      <c r="A17030" t="e">
        <f>Produkty[[#This Row],[Symbol]]</f>
        <v>#VALUE!</v>
      </c>
    </row>
    <row r="17031" spans="1:1" x14ac:dyDescent="0.25">
      <c r="A17031" t="e">
        <f>Produkty[[#This Row],[Symbol]]</f>
        <v>#VALUE!</v>
      </c>
    </row>
    <row r="17032" spans="1:1" x14ac:dyDescent="0.25">
      <c r="A17032" t="e">
        <f>Produkty[[#This Row],[Symbol]]</f>
        <v>#VALUE!</v>
      </c>
    </row>
    <row r="17033" spans="1:1" x14ac:dyDescent="0.25">
      <c r="A17033" t="e">
        <f>Produkty[[#This Row],[Symbol]]</f>
        <v>#VALUE!</v>
      </c>
    </row>
    <row r="17034" spans="1:1" x14ac:dyDescent="0.25">
      <c r="A17034" t="e">
        <f>Produkty[[#This Row],[Symbol]]</f>
        <v>#VALUE!</v>
      </c>
    </row>
    <row r="17035" spans="1:1" x14ac:dyDescent="0.25">
      <c r="A17035" t="e">
        <f>Produkty[[#This Row],[Symbol]]</f>
        <v>#VALUE!</v>
      </c>
    </row>
    <row r="17036" spans="1:1" x14ac:dyDescent="0.25">
      <c r="A17036" t="e">
        <f>Produkty[[#This Row],[Symbol]]</f>
        <v>#VALUE!</v>
      </c>
    </row>
    <row r="17037" spans="1:1" x14ac:dyDescent="0.25">
      <c r="A17037" t="e">
        <f>Produkty[[#This Row],[Symbol]]</f>
        <v>#VALUE!</v>
      </c>
    </row>
    <row r="17038" spans="1:1" x14ac:dyDescent="0.25">
      <c r="A17038" t="e">
        <f>Produkty[[#This Row],[Symbol]]</f>
        <v>#VALUE!</v>
      </c>
    </row>
    <row r="17039" spans="1:1" x14ac:dyDescent="0.25">
      <c r="A17039" t="e">
        <f>Produkty[[#This Row],[Symbol]]</f>
        <v>#VALUE!</v>
      </c>
    </row>
    <row r="17040" spans="1:1" x14ac:dyDescent="0.25">
      <c r="A17040" t="e">
        <f>Produkty[[#This Row],[Symbol]]</f>
        <v>#VALUE!</v>
      </c>
    </row>
    <row r="17041" spans="1:1" x14ac:dyDescent="0.25">
      <c r="A17041" t="e">
        <f>Produkty[[#This Row],[Symbol]]</f>
        <v>#VALUE!</v>
      </c>
    </row>
    <row r="17042" spans="1:1" x14ac:dyDescent="0.25">
      <c r="A17042" t="e">
        <f>Produkty[[#This Row],[Symbol]]</f>
        <v>#VALUE!</v>
      </c>
    </row>
    <row r="17043" spans="1:1" x14ac:dyDescent="0.25">
      <c r="A17043" t="e">
        <f>Produkty[[#This Row],[Symbol]]</f>
        <v>#VALUE!</v>
      </c>
    </row>
    <row r="17044" spans="1:1" x14ac:dyDescent="0.25">
      <c r="A17044" t="e">
        <f>Produkty[[#This Row],[Symbol]]</f>
        <v>#VALUE!</v>
      </c>
    </row>
    <row r="17045" spans="1:1" x14ac:dyDescent="0.25">
      <c r="A17045" t="e">
        <f>Produkty[[#This Row],[Symbol]]</f>
        <v>#VALUE!</v>
      </c>
    </row>
    <row r="17046" spans="1:1" x14ac:dyDescent="0.25">
      <c r="A17046" t="e">
        <f>Produkty[[#This Row],[Symbol]]</f>
        <v>#VALUE!</v>
      </c>
    </row>
    <row r="17047" spans="1:1" x14ac:dyDescent="0.25">
      <c r="A17047" t="e">
        <f>Produkty[[#This Row],[Symbol]]</f>
        <v>#VALUE!</v>
      </c>
    </row>
    <row r="17048" spans="1:1" x14ac:dyDescent="0.25">
      <c r="A17048" t="e">
        <f>Produkty[[#This Row],[Symbol]]</f>
        <v>#VALUE!</v>
      </c>
    </row>
    <row r="17049" spans="1:1" x14ac:dyDescent="0.25">
      <c r="A17049" t="e">
        <f>Produkty[[#This Row],[Symbol]]</f>
        <v>#VALUE!</v>
      </c>
    </row>
    <row r="17050" spans="1:1" x14ac:dyDescent="0.25">
      <c r="A17050" t="e">
        <f>Produkty[[#This Row],[Symbol]]</f>
        <v>#VALUE!</v>
      </c>
    </row>
    <row r="17051" spans="1:1" x14ac:dyDescent="0.25">
      <c r="A17051" t="e">
        <f>Produkty[[#This Row],[Symbol]]</f>
        <v>#VALUE!</v>
      </c>
    </row>
    <row r="17052" spans="1:1" x14ac:dyDescent="0.25">
      <c r="A17052" t="e">
        <f>Produkty[[#This Row],[Symbol]]</f>
        <v>#VALUE!</v>
      </c>
    </row>
    <row r="17053" spans="1:1" x14ac:dyDescent="0.25">
      <c r="A17053" t="e">
        <f>Produkty[[#This Row],[Symbol]]</f>
        <v>#VALUE!</v>
      </c>
    </row>
    <row r="17054" spans="1:1" x14ac:dyDescent="0.25">
      <c r="A17054" t="e">
        <f>Produkty[[#This Row],[Symbol]]</f>
        <v>#VALUE!</v>
      </c>
    </row>
    <row r="17055" spans="1:1" x14ac:dyDescent="0.25">
      <c r="A17055" t="e">
        <f>Produkty[[#This Row],[Symbol]]</f>
        <v>#VALUE!</v>
      </c>
    </row>
    <row r="17056" spans="1:1" x14ac:dyDescent="0.25">
      <c r="A17056" t="e">
        <f>Produkty[[#This Row],[Symbol]]</f>
        <v>#VALUE!</v>
      </c>
    </row>
    <row r="17057" spans="1:1" x14ac:dyDescent="0.25">
      <c r="A17057" t="e">
        <f>Produkty[[#This Row],[Symbol]]</f>
        <v>#VALUE!</v>
      </c>
    </row>
    <row r="17058" spans="1:1" x14ac:dyDescent="0.25">
      <c r="A17058" t="e">
        <f>Produkty[[#This Row],[Symbol]]</f>
        <v>#VALUE!</v>
      </c>
    </row>
    <row r="17059" spans="1:1" x14ac:dyDescent="0.25">
      <c r="A17059" t="e">
        <f>Produkty[[#This Row],[Symbol]]</f>
        <v>#VALUE!</v>
      </c>
    </row>
    <row r="17060" spans="1:1" x14ac:dyDescent="0.25">
      <c r="A17060" t="e">
        <f>Produkty[[#This Row],[Symbol]]</f>
        <v>#VALUE!</v>
      </c>
    </row>
    <row r="17061" spans="1:1" x14ac:dyDescent="0.25">
      <c r="A17061" t="e">
        <f>Produkty[[#This Row],[Symbol]]</f>
        <v>#VALUE!</v>
      </c>
    </row>
    <row r="17062" spans="1:1" x14ac:dyDescent="0.25">
      <c r="A17062" t="e">
        <f>Produkty[[#This Row],[Symbol]]</f>
        <v>#VALUE!</v>
      </c>
    </row>
    <row r="17063" spans="1:1" x14ac:dyDescent="0.25">
      <c r="A17063" t="e">
        <f>Produkty[[#This Row],[Symbol]]</f>
        <v>#VALUE!</v>
      </c>
    </row>
    <row r="17064" spans="1:1" x14ac:dyDescent="0.25">
      <c r="A17064" t="e">
        <f>Produkty[[#This Row],[Symbol]]</f>
        <v>#VALUE!</v>
      </c>
    </row>
    <row r="17065" spans="1:1" x14ac:dyDescent="0.25">
      <c r="A17065" t="e">
        <f>Produkty[[#This Row],[Symbol]]</f>
        <v>#VALUE!</v>
      </c>
    </row>
    <row r="17066" spans="1:1" x14ac:dyDescent="0.25">
      <c r="A17066" t="e">
        <f>Produkty[[#This Row],[Symbol]]</f>
        <v>#VALUE!</v>
      </c>
    </row>
    <row r="17067" spans="1:1" x14ac:dyDescent="0.25">
      <c r="A17067" t="e">
        <f>Produkty[[#This Row],[Symbol]]</f>
        <v>#VALUE!</v>
      </c>
    </row>
    <row r="17068" spans="1:1" x14ac:dyDescent="0.25">
      <c r="A17068" t="e">
        <f>Produkty[[#This Row],[Symbol]]</f>
        <v>#VALUE!</v>
      </c>
    </row>
    <row r="17069" spans="1:1" x14ac:dyDescent="0.25">
      <c r="A17069" t="e">
        <f>Produkty[[#This Row],[Symbol]]</f>
        <v>#VALUE!</v>
      </c>
    </row>
    <row r="17070" spans="1:1" x14ac:dyDescent="0.25">
      <c r="A17070" t="e">
        <f>Produkty[[#This Row],[Symbol]]</f>
        <v>#VALUE!</v>
      </c>
    </row>
    <row r="17071" spans="1:1" x14ac:dyDescent="0.25">
      <c r="A17071" t="e">
        <f>Produkty[[#This Row],[Symbol]]</f>
        <v>#VALUE!</v>
      </c>
    </row>
    <row r="17072" spans="1:1" x14ac:dyDescent="0.25">
      <c r="A17072" t="e">
        <f>Produkty[[#This Row],[Symbol]]</f>
        <v>#VALUE!</v>
      </c>
    </row>
    <row r="17073" spans="1:1" x14ac:dyDescent="0.25">
      <c r="A17073" t="e">
        <f>Produkty[[#This Row],[Symbol]]</f>
        <v>#VALUE!</v>
      </c>
    </row>
    <row r="17074" spans="1:1" x14ac:dyDescent="0.25">
      <c r="A17074" t="e">
        <f>Produkty[[#This Row],[Symbol]]</f>
        <v>#VALUE!</v>
      </c>
    </row>
    <row r="17075" spans="1:1" x14ac:dyDescent="0.25">
      <c r="A17075" t="e">
        <f>Produkty[[#This Row],[Symbol]]</f>
        <v>#VALUE!</v>
      </c>
    </row>
    <row r="17076" spans="1:1" x14ac:dyDescent="0.25">
      <c r="A17076" t="e">
        <f>Produkty[[#This Row],[Symbol]]</f>
        <v>#VALUE!</v>
      </c>
    </row>
    <row r="17077" spans="1:1" x14ac:dyDescent="0.25">
      <c r="A17077" t="e">
        <f>Produkty[[#This Row],[Symbol]]</f>
        <v>#VALUE!</v>
      </c>
    </row>
    <row r="17078" spans="1:1" x14ac:dyDescent="0.25">
      <c r="A17078" t="e">
        <f>Produkty[[#This Row],[Symbol]]</f>
        <v>#VALUE!</v>
      </c>
    </row>
    <row r="17079" spans="1:1" x14ac:dyDescent="0.25">
      <c r="A17079" t="e">
        <f>Produkty[[#This Row],[Symbol]]</f>
        <v>#VALUE!</v>
      </c>
    </row>
    <row r="17080" spans="1:1" x14ac:dyDescent="0.25">
      <c r="A17080" t="e">
        <f>Produkty[[#This Row],[Symbol]]</f>
        <v>#VALUE!</v>
      </c>
    </row>
    <row r="17081" spans="1:1" x14ac:dyDescent="0.25">
      <c r="A17081" t="e">
        <f>Produkty[[#This Row],[Symbol]]</f>
        <v>#VALUE!</v>
      </c>
    </row>
    <row r="17082" spans="1:1" x14ac:dyDescent="0.25">
      <c r="A17082" t="e">
        <f>Produkty[[#This Row],[Symbol]]</f>
        <v>#VALUE!</v>
      </c>
    </row>
    <row r="17083" spans="1:1" x14ac:dyDescent="0.25">
      <c r="A17083" t="e">
        <f>Produkty[[#This Row],[Symbol]]</f>
        <v>#VALUE!</v>
      </c>
    </row>
    <row r="17084" spans="1:1" x14ac:dyDescent="0.25">
      <c r="A17084" t="e">
        <f>Produkty[[#This Row],[Symbol]]</f>
        <v>#VALUE!</v>
      </c>
    </row>
    <row r="17085" spans="1:1" x14ac:dyDescent="0.25">
      <c r="A17085" t="e">
        <f>Produkty[[#This Row],[Symbol]]</f>
        <v>#VALUE!</v>
      </c>
    </row>
    <row r="17086" spans="1:1" x14ac:dyDescent="0.25">
      <c r="A17086" t="e">
        <f>Produkty[[#This Row],[Symbol]]</f>
        <v>#VALUE!</v>
      </c>
    </row>
    <row r="17087" spans="1:1" x14ac:dyDescent="0.25">
      <c r="A17087" t="e">
        <f>Produkty[[#This Row],[Symbol]]</f>
        <v>#VALUE!</v>
      </c>
    </row>
    <row r="17088" spans="1:1" x14ac:dyDescent="0.25">
      <c r="A17088" t="e">
        <f>Produkty[[#This Row],[Symbol]]</f>
        <v>#VALUE!</v>
      </c>
    </row>
    <row r="17089" spans="1:1" x14ac:dyDescent="0.25">
      <c r="A17089" t="e">
        <f>Produkty[[#This Row],[Symbol]]</f>
        <v>#VALUE!</v>
      </c>
    </row>
    <row r="17090" spans="1:1" x14ac:dyDescent="0.25">
      <c r="A17090" t="e">
        <f>Produkty[[#This Row],[Symbol]]</f>
        <v>#VALUE!</v>
      </c>
    </row>
    <row r="17091" spans="1:1" x14ac:dyDescent="0.25">
      <c r="A17091" t="e">
        <f>Produkty[[#This Row],[Symbol]]</f>
        <v>#VALUE!</v>
      </c>
    </row>
    <row r="17092" spans="1:1" x14ac:dyDescent="0.25">
      <c r="A17092" t="e">
        <f>Produkty[[#This Row],[Symbol]]</f>
        <v>#VALUE!</v>
      </c>
    </row>
    <row r="17093" spans="1:1" x14ac:dyDescent="0.25">
      <c r="A17093" t="e">
        <f>Produkty[[#This Row],[Symbol]]</f>
        <v>#VALUE!</v>
      </c>
    </row>
    <row r="17094" spans="1:1" x14ac:dyDescent="0.25">
      <c r="A17094" t="e">
        <f>Produkty[[#This Row],[Symbol]]</f>
        <v>#VALUE!</v>
      </c>
    </row>
    <row r="17095" spans="1:1" x14ac:dyDescent="0.25">
      <c r="A17095" t="e">
        <f>Produkty[[#This Row],[Symbol]]</f>
        <v>#VALUE!</v>
      </c>
    </row>
    <row r="17096" spans="1:1" x14ac:dyDescent="0.25">
      <c r="A17096" t="e">
        <f>Produkty[[#This Row],[Symbol]]</f>
        <v>#VALUE!</v>
      </c>
    </row>
    <row r="17097" spans="1:1" x14ac:dyDescent="0.25">
      <c r="A17097" t="e">
        <f>Produkty[[#This Row],[Symbol]]</f>
        <v>#VALUE!</v>
      </c>
    </row>
    <row r="17098" spans="1:1" x14ac:dyDescent="0.25">
      <c r="A17098" t="e">
        <f>Produkty[[#This Row],[Symbol]]</f>
        <v>#VALUE!</v>
      </c>
    </row>
    <row r="17099" spans="1:1" x14ac:dyDescent="0.25">
      <c r="A17099" t="e">
        <f>Produkty[[#This Row],[Symbol]]</f>
        <v>#VALUE!</v>
      </c>
    </row>
    <row r="17100" spans="1:1" x14ac:dyDescent="0.25">
      <c r="A17100" t="e">
        <f>Produkty[[#This Row],[Symbol]]</f>
        <v>#VALUE!</v>
      </c>
    </row>
    <row r="17101" spans="1:1" x14ac:dyDescent="0.25">
      <c r="A17101" t="e">
        <f>Produkty[[#This Row],[Symbol]]</f>
        <v>#VALUE!</v>
      </c>
    </row>
    <row r="17102" spans="1:1" x14ac:dyDescent="0.25">
      <c r="A17102" t="e">
        <f>Produkty[[#This Row],[Symbol]]</f>
        <v>#VALUE!</v>
      </c>
    </row>
    <row r="17103" spans="1:1" x14ac:dyDescent="0.25">
      <c r="A17103" t="e">
        <f>Produkty[[#This Row],[Symbol]]</f>
        <v>#VALUE!</v>
      </c>
    </row>
    <row r="17104" spans="1:1" x14ac:dyDescent="0.25">
      <c r="A17104" t="e">
        <f>Produkty[[#This Row],[Symbol]]</f>
        <v>#VALUE!</v>
      </c>
    </row>
    <row r="17105" spans="1:1" x14ac:dyDescent="0.25">
      <c r="A17105" t="e">
        <f>Produkty[[#This Row],[Symbol]]</f>
        <v>#VALUE!</v>
      </c>
    </row>
    <row r="17106" spans="1:1" x14ac:dyDescent="0.25">
      <c r="A17106" t="e">
        <f>Produkty[[#This Row],[Symbol]]</f>
        <v>#VALUE!</v>
      </c>
    </row>
    <row r="17107" spans="1:1" x14ac:dyDescent="0.25">
      <c r="A17107" t="e">
        <f>Produkty[[#This Row],[Symbol]]</f>
        <v>#VALUE!</v>
      </c>
    </row>
    <row r="17108" spans="1:1" x14ac:dyDescent="0.25">
      <c r="A17108" t="e">
        <f>Produkty[[#This Row],[Symbol]]</f>
        <v>#VALUE!</v>
      </c>
    </row>
    <row r="17109" spans="1:1" x14ac:dyDescent="0.25">
      <c r="A17109" t="e">
        <f>Produkty[[#This Row],[Symbol]]</f>
        <v>#VALUE!</v>
      </c>
    </row>
    <row r="17110" spans="1:1" x14ac:dyDescent="0.25">
      <c r="A17110" t="e">
        <f>Produkty[[#This Row],[Symbol]]</f>
        <v>#VALUE!</v>
      </c>
    </row>
    <row r="17111" spans="1:1" x14ac:dyDescent="0.25">
      <c r="A17111" t="e">
        <f>Produkty[[#This Row],[Symbol]]</f>
        <v>#VALUE!</v>
      </c>
    </row>
    <row r="17112" spans="1:1" x14ac:dyDescent="0.25">
      <c r="A17112" t="e">
        <f>Produkty[[#This Row],[Symbol]]</f>
        <v>#VALUE!</v>
      </c>
    </row>
    <row r="17113" spans="1:1" x14ac:dyDescent="0.25">
      <c r="A17113" t="e">
        <f>Produkty[[#This Row],[Symbol]]</f>
        <v>#VALUE!</v>
      </c>
    </row>
    <row r="17114" spans="1:1" x14ac:dyDescent="0.25">
      <c r="A17114" t="e">
        <f>Produkty[[#This Row],[Symbol]]</f>
        <v>#VALUE!</v>
      </c>
    </row>
    <row r="17115" spans="1:1" x14ac:dyDescent="0.25">
      <c r="A17115" t="e">
        <f>Produkty[[#This Row],[Symbol]]</f>
        <v>#VALUE!</v>
      </c>
    </row>
    <row r="17116" spans="1:1" x14ac:dyDescent="0.25">
      <c r="A17116" t="e">
        <f>Produkty[[#This Row],[Symbol]]</f>
        <v>#VALUE!</v>
      </c>
    </row>
    <row r="17117" spans="1:1" x14ac:dyDescent="0.25">
      <c r="A17117" t="e">
        <f>Produkty[[#This Row],[Symbol]]</f>
        <v>#VALUE!</v>
      </c>
    </row>
    <row r="17118" spans="1:1" x14ac:dyDescent="0.25">
      <c r="A17118" t="e">
        <f>Produkty[[#This Row],[Symbol]]</f>
        <v>#VALUE!</v>
      </c>
    </row>
    <row r="17119" spans="1:1" x14ac:dyDescent="0.25">
      <c r="A17119" t="e">
        <f>Produkty[[#This Row],[Symbol]]</f>
        <v>#VALUE!</v>
      </c>
    </row>
    <row r="17120" spans="1:1" x14ac:dyDescent="0.25">
      <c r="A17120" t="e">
        <f>Produkty[[#This Row],[Symbol]]</f>
        <v>#VALUE!</v>
      </c>
    </row>
    <row r="17121" spans="1:1" x14ac:dyDescent="0.25">
      <c r="A17121" t="e">
        <f>Produkty[[#This Row],[Symbol]]</f>
        <v>#VALUE!</v>
      </c>
    </row>
    <row r="17122" spans="1:1" x14ac:dyDescent="0.25">
      <c r="A17122" t="e">
        <f>Produkty[[#This Row],[Symbol]]</f>
        <v>#VALUE!</v>
      </c>
    </row>
    <row r="17123" spans="1:1" x14ac:dyDescent="0.25">
      <c r="A17123" t="e">
        <f>Produkty[[#This Row],[Symbol]]</f>
        <v>#VALUE!</v>
      </c>
    </row>
    <row r="17124" spans="1:1" x14ac:dyDescent="0.25">
      <c r="A17124" t="e">
        <f>Produkty[[#This Row],[Symbol]]</f>
        <v>#VALUE!</v>
      </c>
    </row>
    <row r="17125" spans="1:1" x14ac:dyDescent="0.25">
      <c r="A17125" t="e">
        <f>Produkty[[#This Row],[Symbol]]</f>
        <v>#VALUE!</v>
      </c>
    </row>
    <row r="17126" spans="1:1" x14ac:dyDescent="0.25">
      <c r="A17126" t="e">
        <f>Produkty[[#This Row],[Symbol]]</f>
        <v>#VALUE!</v>
      </c>
    </row>
    <row r="17127" spans="1:1" x14ac:dyDescent="0.25">
      <c r="A17127" t="e">
        <f>Produkty[[#This Row],[Symbol]]</f>
        <v>#VALUE!</v>
      </c>
    </row>
    <row r="17128" spans="1:1" x14ac:dyDescent="0.25">
      <c r="A17128" t="e">
        <f>Produkty[[#This Row],[Symbol]]</f>
        <v>#VALUE!</v>
      </c>
    </row>
    <row r="17129" spans="1:1" x14ac:dyDescent="0.25">
      <c r="A17129" t="e">
        <f>Produkty[[#This Row],[Symbol]]</f>
        <v>#VALUE!</v>
      </c>
    </row>
    <row r="17130" spans="1:1" x14ac:dyDescent="0.25">
      <c r="A17130" t="e">
        <f>Produkty[[#This Row],[Symbol]]</f>
        <v>#VALUE!</v>
      </c>
    </row>
    <row r="17131" spans="1:1" x14ac:dyDescent="0.25">
      <c r="A17131" t="e">
        <f>Produkty[[#This Row],[Symbol]]</f>
        <v>#VALUE!</v>
      </c>
    </row>
    <row r="17132" spans="1:1" x14ac:dyDescent="0.25">
      <c r="A17132" t="e">
        <f>Produkty[[#This Row],[Symbol]]</f>
        <v>#VALUE!</v>
      </c>
    </row>
    <row r="17133" spans="1:1" x14ac:dyDescent="0.25">
      <c r="A17133" t="e">
        <f>Produkty[[#This Row],[Symbol]]</f>
        <v>#VALUE!</v>
      </c>
    </row>
    <row r="17134" spans="1:1" x14ac:dyDescent="0.25">
      <c r="A17134" t="e">
        <f>Produkty[[#This Row],[Symbol]]</f>
        <v>#VALUE!</v>
      </c>
    </row>
    <row r="17135" spans="1:1" x14ac:dyDescent="0.25">
      <c r="A17135" t="e">
        <f>Produkty[[#This Row],[Symbol]]</f>
        <v>#VALUE!</v>
      </c>
    </row>
    <row r="17136" spans="1:1" x14ac:dyDescent="0.25">
      <c r="A17136" t="e">
        <f>Produkty[[#This Row],[Symbol]]</f>
        <v>#VALUE!</v>
      </c>
    </row>
    <row r="17137" spans="1:1" x14ac:dyDescent="0.25">
      <c r="A17137" t="e">
        <f>Produkty[[#This Row],[Symbol]]</f>
        <v>#VALUE!</v>
      </c>
    </row>
    <row r="17138" spans="1:1" x14ac:dyDescent="0.25">
      <c r="A17138" t="e">
        <f>Produkty[[#This Row],[Symbol]]</f>
        <v>#VALUE!</v>
      </c>
    </row>
    <row r="17139" spans="1:1" x14ac:dyDescent="0.25">
      <c r="A17139" t="e">
        <f>Produkty[[#This Row],[Symbol]]</f>
        <v>#VALUE!</v>
      </c>
    </row>
    <row r="17140" spans="1:1" x14ac:dyDescent="0.25">
      <c r="A17140" t="e">
        <f>Produkty[[#This Row],[Symbol]]</f>
        <v>#VALUE!</v>
      </c>
    </row>
    <row r="17141" spans="1:1" x14ac:dyDescent="0.25">
      <c r="A17141" t="e">
        <f>Produkty[[#This Row],[Symbol]]</f>
        <v>#VALUE!</v>
      </c>
    </row>
    <row r="17142" spans="1:1" x14ac:dyDescent="0.25">
      <c r="A17142" t="e">
        <f>Produkty[[#This Row],[Symbol]]</f>
        <v>#VALUE!</v>
      </c>
    </row>
    <row r="17143" spans="1:1" x14ac:dyDescent="0.25">
      <c r="A17143" t="e">
        <f>Produkty[[#This Row],[Symbol]]</f>
        <v>#VALUE!</v>
      </c>
    </row>
    <row r="17144" spans="1:1" x14ac:dyDescent="0.25">
      <c r="A17144" t="e">
        <f>Produkty[[#This Row],[Symbol]]</f>
        <v>#VALUE!</v>
      </c>
    </row>
    <row r="17145" spans="1:1" x14ac:dyDescent="0.25">
      <c r="A17145" t="e">
        <f>Produkty[[#This Row],[Symbol]]</f>
        <v>#VALUE!</v>
      </c>
    </row>
    <row r="17146" spans="1:1" x14ac:dyDescent="0.25">
      <c r="A17146" t="e">
        <f>Produkty[[#This Row],[Symbol]]</f>
        <v>#VALUE!</v>
      </c>
    </row>
    <row r="17147" spans="1:1" x14ac:dyDescent="0.25">
      <c r="A17147" t="e">
        <f>Produkty[[#This Row],[Symbol]]</f>
        <v>#VALUE!</v>
      </c>
    </row>
    <row r="17148" spans="1:1" x14ac:dyDescent="0.25">
      <c r="A17148" t="e">
        <f>Produkty[[#This Row],[Symbol]]</f>
        <v>#VALUE!</v>
      </c>
    </row>
    <row r="17149" spans="1:1" x14ac:dyDescent="0.25">
      <c r="A17149" t="e">
        <f>Produkty[[#This Row],[Symbol]]</f>
        <v>#VALUE!</v>
      </c>
    </row>
    <row r="17150" spans="1:1" x14ac:dyDescent="0.25">
      <c r="A17150" t="e">
        <f>Produkty[[#This Row],[Symbol]]</f>
        <v>#VALUE!</v>
      </c>
    </row>
    <row r="17151" spans="1:1" x14ac:dyDescent="0.25">
      <c r="A17151" t="e">
        <f>Produkty[[#This Row],[Symbol]]</f>
        <v>#VALUE!</v>
      </c>
    </row>
    <row r="17152" spans="1:1" x14ac:dyDescent="0.25">
      <c r="A17152" t="e">
        <f>Produkty[[#This Row],[Symbol]]</f>
        <v>#VALUE!</v>
      </c>
    </row>
    <row r="17153" spans="1:1" x14ac:dyDescent="0.25">
      <c r="A17153" t="e">
        <f>Produkty[[#This Row],[Symbol]]</f>
        <v>#VALUE!</v>
      </c>
    </row>
    <row r="17154" spans="1:1" x14ac:dyDescent="0.25">
      <c r="A17154" t="e">
        <f>Produkty[[#This Row],[Symbol]]</f>
        <v>#VALUE!</v>
      </c>
    </row>
    <row r="17155" spans="1:1" x14ac:dyDescent="0.25">
      <c r="A17155" t="e">
        <f>Produkty[[#This Row],[Symbol]]</f>
        <v>#VALUE!</v>
      </c>
    </row>
    <row r="17156" spans="1:1" x14ac:dyDescent="0.25">
      <c r="A17156" t="e">
        <f>Produkty[[#This Row],[Symbol]]</f>
        <v>#VALUE!</v>
      </c>
    </row>
    <row r="17157" spans="1:1" x14ac:dyDescent="0.25">
      <c r="A17157" t="e">
        <f>Produkty[[#This Row],[Symbol]]</f>
        <v>#VALUE!</v>
      </c>
    </row>
    <row r="17158" spans="1:1" x14ac:dyDescent="0.25">
      <c r="A17158" t="e">
        <f>Produkty[[#This Row],[Symbol]]</f>
        <v>#VALUE!</v>
      </c>
    </row>
    <row r="17159" spans="1:1" x14ac:dyDescent="0.25">
      <c r="A17159" t="e">
        <f>Produkty[[#This Row],[Symbol]]</f>
        <v>#VALUE!</v>
      </c>
    </row>
    <row r="17160" spans="1:1" x14ac:dyDescent="0.25">
      <c r="A17160" t="e">
        <f>Produkty[[#This Row],[Symbol]]</f>
        <v>#VALUE!</v>
      </c>
    </row>
    <row r="17161" spans="1:1" x14ac:dyDescent="0.25">
      <c r="A17161" t="e">
        <f>Produkty[[#This Row],[Symbol]]</f>
        <v>#VALUE!</v>
      </c>
    </row>
    <row r="17162" spans="1:1" x14ac:dyDescent="0.25">
      <c r="A17162" t="e">
        <f>Produkty[[#This Row],[Symbol]]</f>
        <v>#VALUE!</v>
      </c>
    </row>
    <row r="17163" spans="1:1" x14ac:dyDescent="0.25">
      <c r="A17163" t="e">
        <f>Produkty[[#This Row],[Symbol]]</f>
        <v>#VALUE!</v>
      </c>
    </row>
    <row r="17164" spans="1:1" x14ac:dyDescent="0.25">
      <c r="A17164" t="e">
        <f>Produkty[[#This Row],[Symbol]]</f>
        <v>#VALUE!</v>
      </c>
    </row>
    <row r="17165" spans="1:1" x14ac:dyDescent="0.25">
      <c r="A17165" t="e">
        <f>Produkty[[#This Row],[Symbol]]</f>
        <v>#VALUE!</v>
      </c>
    </row>
    <row r="17166" spans="1:1" x14ac:dyDescent="0.25">
      <c r="A17166" t="e">
        <f>Produkty[[#This Row],[Symbol]]</f>
        <v>#VALUE!</v>
      </c>
    </row>
    <row r="17167" spans="1:1" x14ac:dyDescent="0.25">
      <c r="A17167" t="e">
        <f>Produkty[[#This Row],[Symbol]]</f>
        <v>#VALUE!</v>
      </c>
    </row>
    <row r="17168" spans="1:1" x14ac:dyDescent="0.25">
      <c r="A17168" t="e">
        <f>Produkty[[#This Row],[Symbol]]</f>
        <v>#VALUE!</v>
      </c>
    </row>
    <row r="17169" spans="1:1" x14ac:dyDescent="0.25">
      <c r="A17169" t="e">
        <f>Produkty[[#This Row],[Symbol]]</f>
        <v>#VALUE!</v>
      </c>
    </row>
    <row r="17170" spans="1:1" x14ac:dyDescent="0.25">
      <c r="A17170" t="e">
        <f>Produkty[[#This Row],[Symbol]]</f>
        <v>#VALUE!</v>
      </c>
    </row>
    <row r="17171" spans="1:1" x14ac:dyDescent="0.25">
      <c r="A17171" t="e">
        <f>Produkty[[#This Row],[Symbol]]</f>
        <v>#VALUE!</v>
      </c>
    </row>
    <row r="17172" spans="1:1" x14ac:dyDescent="0.25">
      <c r="A17172" t="e">
        <f>Produkty[[#This Row],[Symbol]]</f>
        <v>#VALUE!</v>
      </c>
    </row>
    <row r="17173" spans="1:1" x14ac:dyDescent="0.25">
      <c r="A17173" t="e">
        <f>Produkty[[#This Row],[Symbol]]</f>
        <v>#VALUE!</v>
      </c>
    </row>
    <row r="17174" spans="1:1" x14ac:dyDescent="0.25">
      <c r="A17174" t="e">
        <f>Produkty[[#This Row],[Symbol]]</f>
        <v>#VALUE!</v>
      </c>
    </row>
    <row r="17175" spans="1:1" x14ac:dyDescent="0.25">
      <c r="A17175" t="e">
        <f>Produkty[[#This Row],[Symbol]]</f>
        <v>#VALUE!</v>
      </c>
    </row>
    <row r="17176" spans="1:1" x14ac:dyDescent="0.25">
      <c r="A17176" t="e">
        <f>Produkty[[#This Row],[Symbol]]</f>
        <v>#VALUE!</v>
      </c>
    </row>
    <row r="17177" spans="1:1" x14ac:dyDescent="0.25">
      <c r="A17177" t="e">
        <f>Produkty[[#This Row],[Symbol]]</f>
        <v>#VALUE!</v>
      </c>
    </row>
    <row r="17178" spans="1:1" x14ac:dyDescent="0.25">
      <c r="A17178" t="e">
        <f>Produkty[[#This Row],[Symbol]]</f>
        <v>#VALUE!</v>
      </c>
    </row>
    <row r="17179" spans="1:1" x14ac:dyDescent="0.25">
      <c r="A17179" t="e">
        <f>Produkty[[#This Row],[Symbol]]</f>
        <v>#VALUE!</v>
      </c>
    </row>
    <row r="17180" spans="1:1" x14ac:dyDescent="0.25">
      <c r="A17180" t="e">
        <f>Produkty[[#This Row],[Symbol]]</f>
        <v>#VALUE!</v>
      </c>
    </row>
    <row r="17181" spans="1:1" x14ac:dyDescent="0.25">
      <c r="A17181" t="e">
        <f>Produkty[[#This Row],[Symbol]]</f>
        <v>#VALUE!</v>
      </c>
    </row>
    <row r="17182" spans="1:1" x14ac:dyDescent="0.25">
      <c r="A17182" t="e">
        <f>Produkty[[#This Row],[Symbol]]</f>
        <v>#VALUE!</v>
      </c>
    </row>
    <row r="17183" spans="1:1" x14ac:dyDescent="0.25">
      <c r="A17183" t="e">
        <f>Produkty[[#This Row],[Symbol]]</f>
        <v>#VALUE!</v>
      </c>
    </row>
    <row r="17184" spans="1:1" x14ac:dyDescent="0.25">
      <c r="A17184" t="e">
        <f>Produkty[[#This Row],[Symbol]]</f>
        <v>#VALUE!</v>
      </c>
    </row>
    <row r="17185" spans="1:1" x14ac:dyDescent="0.25">
      <c r="A17185" t="e">
        <f>Produkty[[#This Row],[Symbol]]</f>
        <v>#VALUE!</v>
      </c>
    </row>
    <row r="17186" spans="1:1" x14ac:dyDescent="0.25">
      <c r="A17186" t="e">
        <f>Produkty[[#This Row],[Symbol]]</f>
        <v>#VALUE!</v>
      </c>
    </row>
    <row r="17187" spans="1:1" x14ac:dyDescent="0.25">
      <c r="A17187" t="e">
        <f>Produkty[[#This Row],[Symbol]]</f>
        <v>#VALUE!</v>
      </c>
    </row>
    <row r="17188" spans="1:1" x14ac:dyDescent="0.25">
      <c r="A17188" t="e">
        <f>Produkty[[#This Row],[Symbol]]</f>
        <v>#VALUE!</v>
      </c>
    </row>
    <row r="17189" spans="1:1" x14ac:dyDescent="0.25">
      <c r="A17189" t="e">
        <f>Produkty[[#This Row],[Symbol]]</f>
        <v>#VALUE!</v>
      </c>
    </row>
    <row r="17190" spans="1:1" x14ac:dyDescent="0.25">
      <c r="A17190" t="e">
        <f>Produkty[[#This Row],[Symbol]]</f>
        <v>#VALUE!</v>
      </c>
    </row>
    <row r="17191" spans="1:1" x14ac:dyDescent="0.25">
      <c r="A17191" t="e">
        <f>Produkty[[#This Row],[Symbol]]</f>
        <v>#VALUE!</v>
      </c>
    </row>
    <row r="17192" spans="1:1" x14ac:dyDescent="0.25">
      <c r="A17192" t="e">
        <f>Produkty[[#This Row],[Symbol]]</f>
        <v>#VALUE!</v>
      </c>
    </row>
    <row r="17193" spans="1:1" x14ac:dyDescent="0.25">
      <c r="A17193" t="e">
        <f>Produkty[[#This Row],[Symbol]]</f>
        <v>#VALUE!</v>
      </c>
    </row>
    <row r="17194" spans="1:1" x14ac:dyDescent="0.25">
      <c r="A17194" t="e">
        <f>Produkty[[#This Row],[Symbol]]</f>
        <v>#VALUE!</v>
      </c>
    </row>
    <row r="17195" spans="1:1" x14ac:dyDescent="0.25">
      <c r="A17195" t="e">
        <f>Produkty[[#This Row],[Symbol]]</f>
        <v>#VALUE!</v>
      </c>
    </row>
    <row r="17196" spans="1:1" x14ac:dyDescent="0.25">
      <c r="A17196" t="e">
        <f>Produkty[[#This Row],[Symbol]]</f>
        <v>#VALUE!</v>
      </c>
    </row>
    <row r="17197" spans="1:1" x14ac:dyDescent="0.25">
      <c r="A17197" t="e">
        <f>Produkty[[#This Row],[Symbol]]</f>
        <v>#VALUE!</v>
      </c>
    </row>
    <row r="17198" spans="1:1" x14ac:dyDescent="0.25">
      <c r="A17198" t="e">
        <f>Produkty[[#This Row],[Symbol]]</f>
        <v>#VALUE!</v>
      </c>
    </row>
    <row r="17199" spans="1:1" x14ac:dyDescent="0.25">
      <c r="A17199" t="e">
        <f>Produkty[[#This Row],[Symbol]]</f>
        <v>#VALUE!</v>
      </c>
    </row>
    <row r="17200" spans="1:1" x14ac:dyDescent="0.25">
      <c r="A17200" t="e">
        <f>Produkty[[#This Row],[Symbol]]</f>
        <v>#VALUE!</v>
      </c>
    </row>
    <row r="17201" spans="1:1" x14ac:dyDescent="0.25">
      <c r="A17201" t="e">
        <f>Produkty[[#This Row],[Symbol]]</f>
        <v>#VALUE!</v>
      </c>
    </row>
    <row r="17202" spans="1:1" x14ac:dyDescent="0.25">
      <c r="A17202" t="e">
        <f>Produkty[[#This Row],[Symbol]]</f>
        <v>#VALUE!</v>
      </c>
    </row>
    <row r="17203" spans="1:1" x14ac:dyDescent="0.25">
      <c r="A17203" t="e">
        <f>Produkty[[#This Row],[Symbol]]</f>
        <v>#VALUE!</v>
      </c>
    </row>
    <row r="17204" spans="1:1" x14ac:dyDescent="0.25">
      <c r="A17204" t="e">
        <f>Produkty[[#This Row],[Symbol]]</f>
        <v>#VALUE!</v>
      </c>
    </row>
    <row r="17205" spans="1:1" x14ac:dyDescent="0.25">
      <c r="A17205" t="e">
        <f>Produkty[[#This Row],[Symbol]]</f>
        <v>#VALUE!</v>
      </c>
    </row>
    <row r="17206" spans="1:1" x14ac:dyDescent="0.25">
      <c r="A17206" t="e">
        <f>Produkty[[#This Row],[Symbol]]</f>
        <v>#VALUE!</v>
      </c>
    </row>
    <row r="17207" spans="1:1" x14ac:dyDescent="0.25">
      <c r="A17207" t="e">
        <f>Produkty[[#This Row],[Symbol]]</f>
        <v>#VALUE!</v>
      </c>
    </row>
    <row r="17208" spans="1:1" x14ac:dyDescent="0.25">
      <c r="A17208" t="e">
        <f>Produkty[[#This Row],[Symbol]]</f>
        <v>#VALUE!</v>
      </c>
    </row>
    <row r="17209" spans="1:1" x14ac:dyDescent="0.25">
      <c r="A17209" t="e">
        <f>Produkty[[#This Row],[Symbol]]</f>
        <v>#VALUE!</v>
      </c>
    </row>
    <row r="17210" spans="1:1" x14ac:dyDescent="0.25">
      <c r="A17210" t="e">
        <f>Produkty[[#This Row],[Symbol]]</f>
        <v>#VALUE!</v>
      </c>
    </row>
    <row r="17211" spans="1:1" x14ac:dyDescent="0.25">
      <c r="A17211" t="e">
        <f>Produkty[[#This Row],[Symbol]]</f>
        <v>#VALUE!</v>
      </c>
    </row>
    <row r="17212" spans="1:1" x14ac:dyDescent="0.25">
      <c r="A17212" t="e">
        <f>Produkty[[#This Row],[Symbol]]</f>
        <v>#VALUE!</v>
      </c>
    </row>
    <row r="17213" spans="1:1" x14ac:dyDescent="0.25">
      <c r="A17213" t="e">
        <f>Produkty[[#This Row],[Symbol]]</f>
        <v>#VALUE!</v>
      </c>
    </row>
    <row r="17214" spans="1:1" x14ac:dyDescent="0.25">
      <c r="A17214" t="e">
        <f>Produkty[[#This Row],[Symbol]]</f>
        <v>#VALUE!</v>
      </c>
    </row>
    <row r="17215" spans="1:1" x14ac:dyDescent="0.25">
      <c r="A17215" t="e">
        <f>Produkty[[#This Row],[Symbol]]</f>
        <v>#VALUE!</v>
      </c>
    </row>
    <row r="17216" spans="1:1" x14ac:dyDescent="0.25">
      <c r="A17216" t="e">
        <f>Produkty[[#This Row],[Symbol]]</f>
        <v>#VALUE!</v>
      </c>
    </row>
    <row r="17217" spans="1:1" x14ac:dyDescent="0.25">
      <c r="A17217" t="e">
        <f>Produkty[[#This Row],[Symbol]]</f>
        <v>#VALUE!</v>
      </c>
    </row>
    <row r="17218" spans="1:1" x14ac:dyDescent="0.25">
      <c r="A17218" t="e">
        <f>Produkty[[#This Row],[Symbol]]</f>
        <v>#VALUE!</v>
      </c>
    </row>
    <row r="17219" spans="1:1" x14ac:dyDescent="0.25">
      <c r="A17219" t="e">
        <f>Produkty[[#This Row],[Symbol]]</f>
        <v>#VALUE!</v>
      </c>
    </row>
    <row r="17220" spans="1:1" x14ac:dyDescent="0.25">
      <c r="A17220" t="e">
        <f>Produkty[[#This Row],[Symbol]]</f>
        <v>#VALUE!</v>
      </c>
    </row>
    <row r="17221" spans="1:1" x14ac:dyDescent="0.25">
      <c r="A17221" t="e">
        <f>Produkty[[#This Row],[Symbol]]</f>
        <v>#VALUE!</v>
      </c>
    </row>
    <row r="17222" spans="1:1" x14ac:dyDescent="0.25">
      <c r="A17222" t="e">
        <f>Produkty[[#This Row],[Symbol]]</f>
        <v>#VALUE!</v>
      </c>
    </row>
    <row r="17223" spans="1:1" x14ac:dyDescent="0.25">
      <c r="A17223" t="e">
        <f>Produkty[[#This Row],[Symbol]]</f>
        <v>#VALUE!</v>
      </c>
    </row>
    <row r="17224" spans="1:1" x14ac:dyDescent="0.25">
      <c r="A17224" t="e">
        <f>Produkty[[#This Row],[Symbol]]</f>
        <v>#VALUE!</v>
      </c>
    </row>
    <row r="17225" spans="1:1" x14ac:dyDescent="0.25">
      <c r="A17225" t="e">
        <f>Produkty[[#This Row],[Symbol]]</f>
        <v>#VALUE!</v>
      </c>
    </row>
    <row r="17226" spans="1:1" x14ac:dyDescent="0.25">
      <c r="A17226" t="e">
        <f>Produkty[[#This Row],[Symbol]]</f>
        <v>#VALUE!</v>
      </c>
    </row>
    <row r="17227" spans="1:1" x14ac:dyDescent="0.25">
      <c r="A17227" t="e">
        <f>Produkty[[#This Row],[Symbol]]</f>
        <v>#VALUE!</v>
      </c>
    </row>
    <row r="17228" spans="1:1" x14ac:dyDescent="0.25">
      <c r="A17228" t="e">
        <f>Produkty[[#This Row],[Symbol]]</f>
        <v>#VALUE!</v>
      </c>
    </row>
    <row r="17229" spans="1:1" x14ac:dyDescent="0.25">
      <c r="A17229" t="e">
        <f>Produkty[[#This Row],[Symbol]]</f>
        <v>#VALUE!</v>
      </c>
    </row>
    <row r="17230" spans="1:1" x14ac:dyDescent="0.25">
      <c r="A17230" t="e">
        <f>Produkty[[#This Row],[Symbol]]</f>
        <v>#VALUE!</v>
      </c>
    </row>
    <row r="17231" spans="1:1" x14ac:dyDescent="0.25">
      <c r="A17231" t="e">
        <f>Produkty[[#This Row],[Symbol]]</f>
        <v>#VALUE!</v>
      </c>
    </row>
    <row r="17232" spans="1:1" x14ac:dyDescent="0.25">
      <c r="A17232" t="e">
        <f>Produkty[[#This Row],[Symbol]]</f>
        <v>#VALUE!</v>
      </c>
    </row>
    <row r="17233" spans="1:1" x14ac:dyDescent="0.25">
      <c r="A17233" t="e">
        <f>Produkty[[#This Row],[Symbol]]</f>
        <v>#VALUE!</v>
      </c>
    </row>
    <row r="17234" spans="1:1" x14ac:dyDescent="0.25">
      <c r="A17234" t="e">
        <f>Produkty[[#This Row],[Symbol]]</f>
        <v>#VALUE!</v>
      </c>
    </row>
    <row r="17235" spans="1:1" x14ac:dyDescent="0.25">
      <c r="A17235" t="e">
        <f>Produkty[[#This Row],[Symbol]]</f>
        <v>#VALUE!</v>
      </c>
    </row>
    <row r="17236" spans="1:1" x14ac:dyDescent="0.25">
      <c r="A17236" t="e">
        <f>Produkty[[#This Row],[Symbol]]</f>
        <v>#VALUE!</v>
      </c>
    </row>
    <row r="17237" spans="1:1" x14ac:dyDescent="0.25">
      <c r="A17237" t="e">
        <f>Produkty[[#This Row],[Symbol]]</f>
        <v>#VALUE!</v>
      </c>
    </row>
    <row r="17238" spans="1:1" x14ac:dyDescent="0.25">
      <c r="A17238" t="e">
        <f>Produkty[[#This Row],[Symbol]]</f>
        <v>#VALUE!</v>
      </c>
    </row>
    <row r="17239" spans="1:1" x14ac:dyDescent="0.25">
      <c r="A17239" t="e">
        <f>Produkty[[#This Row],[Symbol]]</f>
        <v>#VALUE!</v>
      </c>
    </row>
    <row r="17240" spans="1:1" x14ac:dyDescent="0.25">
      <c r="A17240" t="e">
        <f>Produkty[[#This Row],[Symbol]]</f>
        <v>#VALUE!</v>
      </c>
    </row>
    <row r="17241" spans="1:1" x14ac:dyDescent="0.25">
      <c r="A17241" t="e">
        <f>Produkty[[#This Row],[Symbol]]</f>
        <v>#VALUE!</v>
      </c>
    </row>
    <row r="17242" spans="1:1" x14ac:dyDescent="0.25">
      <c r="A17242" t="e">
        <f>Produkty[[#This Row],[Symbol]]</f>
        <v>#VALUE!</v>
      </c>
    </row>
    <row r="17243" spans="1:1" x14ac:dyDescent="0.25">
      <c r="A17243" t="e">
        <f>Produkty[[#This Row],[Symbol]]</f>
        <v>#VALUE!</v>
      </c>
    </row>
    <row r="17244" spans="1:1" x14ac:dyDescent="0.25">
      <c r="A17244" t="e">
        <f>Produkty[[#This Row],[Symbol]]</f>
        <v>#VALUE!</v>
      </c>
    </row>
    <row r="17245" spans="1:1" x14ac:dyDescent="0.25">
      <c r="A17245" t="e">
        <f>Produkty[[#This Row],[Symbol]]</f>
        <v>#VALUE!</v>
      </c>
    </row>
    <row r="17246" spans="1:1" x14ac:dyDescent="0.25">
      <c r="A17246" t="e">
        <f>Produkty[[#This Row],[Symbol]]</f>
        <v>#VALUE!</v>
      </c>
    </row>
    <row r="17247" spans="1:1" x14ac:dyDescent="0.25">
      <c r="A17247" t="e">
        <f>Produkty[[#This Row],[Symbol]]</f>
        <v>#VALUE!</v>
      </c>
    </row>
    <row r="17248" spans="1:1" x14ac:dyDescent="0.25">
      <c r="A17248" t="e">
        <f>Produkty[[#This Row],[Symbol]]</f>
        <v>#VALUE!</v>
      </c>
    </row>
    <row r="17249" spans="1:1" x14ac:dyDescent="0.25">
      <c r="A17249" t="e">
        <f>Produkty[[#This Row],[Symbol]]</f>
        <v>#VALUE!</v>
      </c>
    </row>
    <row r="17250" spans="1:1" x14ac:dyDescent="0.25">
      <c r="A17250" t="e">
        <f>Produkty[[#This Row],[Symbol]]</f>
        <v>#VALUE!</v>
      </c>
    </row>
    <row r="17251" spans="1:1" x14ac:dyDescent="0.25">
      <c r="A17251" t="e">
        <f>Produkty[[#This Row],[Symbol]]</f>
        <v>#VALUE!</v>
      </c>
    </row>
    <row r="17252" spans="1:1" x14ac:dyDescent="0.25">
      <c r="A17252" t="e">
        <f>Produkty[[#This Row],[Symbol]]</f>
        <v>#VALUE!</v>
      </c>
    </row>
    <row r="17253" spans="1:1" x14ac:dyDescent="0.25">
      <c r="A17253" t="e">
        <f>Produkty[[#This Row],[Symbol]]</f>
        <v>#VALUE!</v>
      </c>
    </row>
    <row r="17254" spans="1:1" x14ac:dyDescent="0.25">
      <c r="A17254" t="e">
        <f>Produkty[[#This Row],[Symbol]]</f>
        <v>#VALUE!</v>
      </c>
    </row>
    <row r="17255" spans="1:1" x14ac:dyDescent="0.25">
      <c r="A17255" t="e">
        <f>Produkty[[#This Row],[Symbol]]</f>
        <v>#VALUE!</v>
      </c>
    </row>
    <row r="17256" spans="1:1" x14ac:dyDescent="0.25">
      <c r="A17256" t="e">
        <f>Produkty[[#This Row],[Symbol]]</f>
        <v>#VALUE!</v>
      </c>
    </row>
    <row r="17257" spans="1:1" x14ac:dyDescent="0.25">
      <c r="A17257" t="e">
        <f>Produkty[[#This Row],[Symbol]]</f>
        <v>#VALUE!</v>
      </c>
    </row>
    <row r="17258" spans="1:1" x14ac:dyDescent="0.25">
      <c r="A17258" t="e">
        <f>Produkty[[#This Row],[Symbol]]</f>
        <v>#VALUE!</v>
      </c>
    </row>
    <row r="17259" spans="1:1" x14ac:dyDescent="0.25">
      <c r="A17259" t="e">
        <f>Produkty[[#This Row],[Symbol]]</f>
        <v>#VALUE!</v>
      </c>
    </row>
    <row r="17260" spans="1:1" x14ac:dyDescent="0.25">
      <c r="A17260" t="e">
        <f>Produkty[[#This Row],[Symbol]]</f>
        <v>#VALUE!</v>
      </c>
    </row>
    <row r="17261" spans="1:1" x14ac:dyDescent="0.25">
      <c r="A17261" t="e">
        <f>Produkty[[#This Row],[Symbol]]</f>
        <v>#VALUE!</v>
      </c>
    </row>
    <row r="17262" spans="1:1" x14ac:dyDescent="0.25">
      <c r="A17262" t="e">
        <f>Produkty[[#This Row],[Symbol]]</f>
        <v>#VALUE!</v>
      </c>
    </row>
    <row r="17263" spans="1:1" x14ac:dyDescent="0.25">
      <c r="A17263" t="e">
        <f>Produkty[[#This Row],[Symbol]]</f>
        <v>#VALUE!</v>
      </c>
    </row>
    <row r="17264" spans="1:1" x14ac:dyDescent="0.25">
      <c r="A17264" t="e">
        <f>Produkty[[#This Row],[Symbol]]</f>
        <v>#VALUE!</v>
      </c>
    </row>
    <row r="17265" spans="1:1" x14ac:dyDescent="0.25">
      <c r="A17265" t="e">
        <f>Produkty[[#This Row],[Symbol]]</f>
        <v>#VALUE!</v>
      </c>
    </row>
    <row r="17266" spans="1:1" x14ac:dyDescent="0.25">
      <c r="A17266" t="e">
        <f>Produkty[[#This Row],[Symbol]]</f>
        <v>#VALUE!</v>
      </c>
    </row>
    <row r="17267" spans="1:1" x14ac:dyDescent="0.25">
      <c r="A17267" t="e">
        <f>Produkty[[#This Row],[Symbol]]</f>
        <v>#VALUE!</v>
      </c>
    </row>
    <row r="17268" spans="1:1" x14ac:dyDescent="0.25">
      <c r="A17268" t="e">
        <f>Produkty[[#This Row],[Symbol]]</f>
        <v>#VALUE!</v>
      </c>
    </row>
    <row r="17269" spans="1:1" x14ac:dyDescent="0.25">
      <c r="A17269" t="e">
        <f>Produkty[[#This Row],[Symbol]]</f>
        <v>#VALUE!</v>
      </c>
    </row>
    <row r="17270" spans="1:1" x14ac:dyDescent="0.25">
      <c r="A17270" t="e">
        <f>Produkty[[#This Row],[Symbol]]</f>
        <v>#VALUE!</v>
      </c>
    </row>
    <row r="17271" spans="1:1" x14ac:dyDescent="0.25">
      <c r="A17271" t="e">
        <f>Produkty[[#This Row],[Symbol]]</f>
        <v>#VALUE!</v>
      </c>
    </row>
    <row r="17272" spans="1:1" x14ac:dyDescent="0.25">
      <c r="A17272" t="e">
        <f>Produkty[[#This Row],[Symbol]]</f>
        <v>#VALUE!</v>
      </c>
    </row>
    <row r="17273" spans="1:1" x14ac:dyDescent="0.25">
      <c r="A17273" t="e">
        <f>Produkty[[#This Row],[Symbol]]</f>
        <v>#VALUE!</v>
      </c>
    </row>
    <row r="17274" spans="1:1" x14ac:dyDescent="0.25">
      <c r="A17274" t="e">
        <f>Produkty[[#This Row],[Symbol]]</f>
        <v>#VALUE!</v>
      </c>
    </row>
    <row r="17275" spans="1:1" x14ac:dyDescent="0.25">
      <c r="A17275" t="e">
        <f>Produkty[[#This Row],[Symbol]]</f>
        <v>#VALUE!</v>
      </c>
    </row>
    <row r="17276" spans="1:1" x14ac:dyDescent="0.25">
      <c r="A17276" t="e">
        <f>Produkty[[#This Row],[Symbol]]</f>
        <v>#VALUE!</v>
      </c>
    </row>
    <row r="17277" spans="1:1" x14ac:dyDescent="0.25">
      <c r="A17277" t="e">
        <f>Produkty[[#This Row],[Symbol]]</f>
        <v>#VALUE!</v>
      </c>
    </row>
    <row r="17278" spans="1:1" x14ac:dyDescent="0.25">
      <c r="A17278" t="e">
        <f>Produkty[[#This Row],[Symbol]]</f>
        <v>#VALUE!</v>
      </c>
    </row>
    <row r="17279" spans="1:1" x14ac:dyDescent="0.25">
      <c r="A17279" t="e">
        <f>Produkty[[#This Row],[Symbol]]</f>
        <v>#VALUE!</v>
      </c>
    </row>
    <row r="17280" spans="1:1" x14ac:dyDescent="0.25">
      <c r="A17280" t="e">
        <f>Produkty[[#This Row],[Symbol]]</f>
        <v>#VALUE!</v>
      </c>
    </row>
    <row r="17281" spans="1:1" x14ac:dyDescent="0.25">
      <c r="A17281" t="e">
        <f>Produkty[[#This Row],[Symbol]]</f>
        <v>#VALUE!</v>
      </c>
    </row>
    <row r="17282" spans="1:1" x14ac:dyDescent="0.25">
      <c r="A17282" t="e">
        <f>Produkty[[#This Row],[Symbol]]</f>
        <v>#VALUE!</v>
      </c>
    </row>
    <row r="17283" spans="1:1" x14ac:dyDescent="0.25">
      <c r="A17283" t="e">
        <f>Produkty[[#This Row],[Symbol]]</f>
        <v>#VALUE!</v>
      </c>
    </row>
    <row r="17284" spans="1:1" x14ac:dyDescent="0.25">
      <c r="A17284" t="e">
        <f>Produkty[[#This Row],[Symbol]]</f>
        <v>#VALUE!</v>
      </c>
    </row>
    <row r="17285" spans="1:1" x14ac:dyDescent="0.25">
      <c r="A17285" t="e">
        <f>Produkty[[#This Row],[Symbol]]</f>
        <v>#VALUE!</v>
      </c>
    </row>
    <row r="17286" spans="1:1" x14ac:dyDescent="0.25">
      <c r="A17286" t="e">
        <f>Produkty[[#This Row],[Symbol]]</f>
        <v>#VALUE!</v>
      </c>
    </row>
    <row r="17287" spans="1:1" x14ac:dyDescent="0.25">
      <c r="A17287" t="e">
        <f>Produkty[[#This Row],[Symbol]]</f>
        <v>#VALUE!</v>
      </c>
    </row>
    <row r="17288" spans="1:1" x14ac:dyDescent="0.25">
      <c r="A17288" t="e">
        <f>Produkty[[#This Row],[Symbol]]</f>
        <v>#VALUE!</v>
      </c>
    </row>
    <row r="17289" spans="1:1" x14ac:dyDescent="0.25">
      <c r="A17289" t="e">
        <f>Produkty[[#This Row],[Symbol]]</f>
        <v>#VALUE!</v>
      </c>
    </row>
    <row r="17290" spans="1:1" x14ac:dyDescent="0.25">
      <c r="A17290" t="e">
        <f>Produkty[[#This Row],[Symbol]]</f>
        <v>#VALUE!</v>
      </c>
    </row>
    <row r="17291" spans="1:1" x14ac:dyDescent="0.25">
      <c r="A17291" t="e">
        <f>Produkty[[#This Row],[Symbol]]</f>
        <v>#VALUE!</v>
      </c>
    </row>
    <row r="17292" spans="1:1" x14ac:dyDescent="0.25">
      <c r="A17292" t="e">
        <f>Produkty[[#This Row],[Symbol]]</f>
        <v>#VALUE!</v>
      </c>
    </row>
    <row r="17293" spans="1:1" x14ac:dyDescent="0.25">
      <c r="A17293" t="e">
        <f>Produkty[[#This Row],[Symbol]]</f>
        <v>#VALUE!</v>
      </c>
    </row>
    <row r="17294" spans="1:1" x14ac:dyDescent="0.25">
      <c r="A17294" t="e">
        <f>Produkty[[#This Row],[Symbol]]</f>
        <v>#VALUE!</v>
      </c>
    </row>
    <row r="17295" spans="1:1" x14ac:dyDescent="0.25">
      <c r="A17295" t="e">
        <f>Produkty[[#This Row],[Symbol]]</f>
        <v>#VALUE!</v>
      </c>
    </row>
    <row r="17296" spans="1:1" x14ac:dyDescent="0.25">
      <c r="A17296" t="e">
        <f>Produkty[[#This Row],[Symbol]]</f>
        <v>#VALUE!</v>
      </c>
    </row>
    <row r="17297" spans="1:1" x14ac:dyDescent="0.25">
      <c r="A17297" t="e">
        <f>Produkty[[#This Row],[Symbol]]</f>
        <v>#VALUE!</v>
      </c>
    </row>
    <row r="17298" spans="1:1" x14ac:dyDescent="0.25">
      <c r="A17298" t="e">
        <f>Produkty[[#This Row],[Symbol]]</f>
        <v>#VALUE!</v>
      </c>
    </row>
    <row r="17299" spans="1:1" x14ac:dyDescent="0.25">
      <c r="A17299" t="e">
        <f>Produkty[[#This Row],[Symbol]]</f>
        <v>#VALUE!</v>
      </c>
    </row>
    <row r="17300" spans="1:1" x14ac:dyDescent="0.25">
      <c r="A17300" t="e">
        <f>Produkty[[#This Row],[Symbol]]</f>
        <v>#VALUE!</v>
      </c>
    </row>
    <row r="17301" spans="1:1" x14ac:dyDescent="0.25">
      <c r="A17301" t="e">
        <f>Produkty[[#This Row],[Symbol]]</f>
        <v>#VALUE!</v>
      </c>
    </row>
    <row r="17302" spans="1:1" x14ac:dyDescent="0.25">
      <c r="A17302" t="e">
        <f>Produkty[[#This Row],[Symbol]]</f>
        <v>#VALUE!</v>
      </c>
    </row>
    <row r="17303" spans="1:1" x14ac:dyDescent="0.25">
      <c r="A17303" t="e">
        <f>Produkty[[#This Row],[Symbol]]</f>
        <v>#VALUE!</v>
      </c>
    </row>
    <row r="17304" spans="1:1" x14ac:dyDescent="0.25">
      <c r="A17304" t="e">
        <f>Produkty[[#This Row],[Symbol]]</f>
        <v>#VALUE!</v>
      </c>
    </row>
    <row r="17305" spans="1:1" x14ac:dyDescent="0.25">
      <c r="A17305" t="e">
        <f>Produkty[[#This Row],[Symbol]]</f>
        <v>#VALUE!</v>
      </c>
    </row>
    <row r="17306" spans="1:1" x14ac:dyDescent="0.25">
      <c r="A17306" t="e">
        <f>Produkty[[#This Row],[Symbol]]</f>
        <v>#VALUE!</v>
      </c>
    </row>
    <row r="17307" spans="1:1" x14ac:dyDescent="0.25">
      <c r="A17307" t="e">
        <f>Produkty[[#This Row],[Symbol]]</f>
        <v>#VALUE!</v>
      </c>
    </row>
    <row r="17308" spans="1:1" x14ac:dyDescent="0.25">
      <c r="A17308" t="e">
        <f>Produkty[[#This Row],[Symbol]]</f>
        <v>#VALUE!</v>
      </c>
    </row>
    <row r="17309" spans="1:1" x14ac:dyDescent="0.25">
      <c r="A17309" t="e">
        <f>Produkty[[#This Row],[Symbol]]</f>
        <v>#VALUE!</v>
      </c>
    </row>
    <row r="17310" spans="1:1" x14ac:dyDescent="0.25">
      <c r="A17310" t="e">
        <f>Produkty[[#This Row],[Symbol]]</f>
        <v>#VALUE!</v>
      </c>
    </row>
    <row r="17311" spans="1:1" x14ac:dyDescent="0.25">
      <c r="A17311" t="e">
        <f>Produkty[[#This Row],[Symbol]]</f>
        <v>#VALUE!</v>
      </c>
    </row>
    <row r="17312" spans="1:1" x14ac:dyDescent="0.25">
      <c r="A17312" t="e">
        <f>Produkty[[#This Row],[Symbol]]</f>
        <v>#VALUE!</v>
      </c>
    </row>
    <row r="17313" spans="1:1" x14ac:dyDescent="0.25">
      <c r="A17313" t="e">
        <f>Produkty[[#This Row],[Symbol]]</f>
        <v>#VALUE!</v>
      </c>
    </row>
    <row r="17314" spans="1:1" x14ac:dyDescent="0.25">
      <c r="A17314" t="e">
        <f>Produkty[[#This Row],[Symbol]]</f>
        <v>#VALUE!</v>
      </c>
    </row>
    <row r="17315" spans="1:1" x14ac:dyDescent="0.25">
      <c r="A17315" t="e">
        <f>Produkty[[#This Row],[Symbol]]</f>
        <v>#VALUE!</v>
      </c>
    </row>
    <row r="17316" spans="1:1" x14ac:dyDescent="0.25">
      <c r="A17316" t="e">
        <f>Produkty[[#This Row],[Symbol]]</f>
        <v>#VALUE!</v>
      </c>
    </row>
    <row r="17317" spans="1:1" x14ac:dyDescent="0.25">
      <c r="A17317" t="e">
        <f>Produkty[[#This Row],[Symbol]]</f>
        <v>#VALUE!</v>
      </c>
    </row>
    <row r="17318" spans="1:1" x14ac:dyDescent="0.25">
      <c r="A17318" t="e">
        <f>Produkty[[#This Row],[Symbol]]</f>
        <v>#VALUE!</v>
      </c>
    </row>
    <row r="17319" spans="1:1" x14ac:dyDescent="0.25">
      <c r="A17319" t="e">
        <f>Produkty[[#This Row],[Symbol]]</f>
        <v>#VALUE!</v>
      </c>
    </row>
    <row r="17320" spans="1:1" x14ac:dyDescent="0.25">
      <c r="A17320" t="e">
        <f>Produkty[[#This Row],[Symbol]]</f>
        <v>#VALUE!</v>
      </c>
    </row>
    <row r="17321" spans="1:1" x14ac:dyDescent="0.25">
      <c r="A17321" t="e">
        <f>Produkty[[#This Row],[Symbol]]</f>
        <v>#VALUE!</v>
      </c>
    </row>
    <row r="17322" spans="1:1" x14ac:dyDescent="0.25">
      <c r="A17322" t="e">
        <f>Produkty[[#This Row],[Symbol]]</f>
        <v>#VALUE!</v>
      </c>
    </row>
    <row r="17323" spans="1:1" x14ac:dyDescent="0.25">
      <c r="A17323" t="e">
        <f>Produkty[[#This Row],[Symbol]]</f>
        <v>#VALUE!</v>
      </c>
    </row>
    <row r="17324" spans="1:1" x14ac:dyDescent="0.25">
      <c r="A17324" t="e">
        <f>Produkty[[#This Row],[Symbol]]</f>
        <v>#VALUE!</v>
      </c>
    </row>
    <row r="17325" spans="1:1" x14ac:dyDescent="0.25">
      <c r="A17325" t="e">
        <f>Produkty[[#This Row],[Symbol]]</f>
        <v>#VALUE!</v>
      </c>
    </row>
    <row r="17326" spans="1:1" x14ac:dyDescent="0.25">
      <c r="A17326" t="e">
        <f>Produkty[[#This Row],[Symbol]]</f>
        <v>#VALUE!</v>
      </c>
    </row>
    <row r="17327" spans="1:1" x14ac:dyDescent="0.25">
      <c r="A17327" t="e">
        <f>Produkty[[#This Row],[Symbol]]</f>
        <v>#VALUE!</v>
      </c>
    </row>
    <row r="17328" spans="1:1" x14ac:dyDescent="0.25">
      <c r="A17328" t="e">
        <f>Produkty[[#This Row],[Symbol]]</f>
        <v>#VALUE!</v>
      </c>
    </row>
    <row r="17329" spans="1:1" x14ac:dyDescent="0.25">
      <c r="A17329" t="e">
        <f>Produkty[[#This Row],[Symbol]]</f>
        <v>#VALUE!</v>
      </c>
    </row>
    <row r="17330" spans="1:1" x14ac:dyDescent="0.25">
      <c r="A17330" t="e">
        <f>Produkty[[#This Row],[Symbol]]</f>
        <v>#VALUE!</v>
      </c>
    </row>
    <row r="17331" spans="1:1" x14ac:dyDescent="0.25">
      <c r="A17331" t="e">
        <f>Produkty[[#This Row],[Symbol]]</f>
        <v>#VALUE!</v>
      </c>
    </row>
    <row r="17332" spans="1:1" x14ac:dyDescent="0.25">
      <c r="A17332" t="e">
        <f>Produkty[[#This Row],[Symbol]]</f>
        <v>#VALUE!</v>
      </c>
    </row>
    <row r="17333" spans="1:1" x14ac:dyDescent="0.25">
      <c r="A17333" t="e">
        <f>Produkty[[#This Row],[Symbol]]</f>
        <v>#VALUE!</v>
      </c>
    </row>
    <row r="17334" spans="1:1" x14ac:dyDescent="0.25">
      <c r="A17334" t="e">
        <f>Produkty[[#This Row],[Symbol]]</f>
        <v>#VALUE!</v>
      </c>
    </row>
    <row r="17335" spans="1:1" x14ac:dyDescent="0.25">
      <c r="A17335" t="e">
        <f>Produkty[[#This Row],[Symbol]]</f>
        <v>#VALUE!</v>
      </c>
    </row>
    <row r="17336" spans="1:1" x14ac:dyDescent="0.25">
      <c r="A17336" t="e">
        <f>Produkty[[#This Row],[Symbol]]</f>
        <v>#VALUE!</v>
      </c>
    </row>
    <row r="17337" spans="1:1" x14ac:dyDescent="0.25">
      <c r="A17337" t="e">
        <f>Produkty[[#This Row],[Symbol]]</f>
        <v>#VALUE!</v>
      </c>
    </row>
    <row r="17338" spans="1:1" x14ac:dyDescent="0.25">
      <c r="A17338" t="e">
        <f>Produkty[[#This Row],[Symbol]]</f>
        <v>#VALUE!</v>
      </c>
    </row>
    <row r="17339" spans="1:1" x14ac:dyDescent="0.25">
      <c r="A17339" t="e">
        <f>Produkty[[#This Row],[Symbol]]</f>
        <v>#VALUE!</v>
      </c>
    </row>
    <row r="17340" spans="1:1" x14ac:dyDescent="0.25">
      <c r="A17340" t="e">
        <f>Produkty[[#This Row],[Symbol]]</f>
        <v>#VALUE!</v>
      </c>
    </row>
    <row r="17341" spans="1:1" x14ac:dyDescent="0.25">
      <c r="A17341" t="e">
        <f>Produkty[[#This Row],[Symbol]]</f>
        <v>#VALUE!</v>
      </c>
    </row>
    <row r="17342" spans="1:1" x14ac:dyDescent="0.25">
      <c r="A17342" t="e">
        <f>Produkty[[#This Row],[Symbol]]</f>
        <v>#VALUE!</v>
      </c>
    </row>
    <row r="17343" spans="1:1" x14ac:dyDescent="0.25">
      <c r="A17343" t="e">
        <f>Produkty[[#This Row],[Symbol]]</f>
        <v>#VALUE!</v>
      </c>
    </row>
    <row r="17344" spans="1:1" x14ac:dyDescent="0.25">
      <c r="A17344" t="e">
        <f>Produkty[[#This Row],[Symbol]]</f>
        <v>#VALUE!</v>
      </c>
    </row>
    <row r="17345" spans="1:1" x14ac:dyDescent="0.25">
      <c r="A17345" t="e">
        <f>Produkty[[#This Row],[Symbol]]</f>
        <v>#VALUE!</v>
      </c>
    </row>
    <row r="17346" spans="1:1" x14ac:dyDescent="0.25">
      <c r="A17346" t="e">
        <f>Produkty[[#This Row],[Symbol]]</f>
        <v>#VALUE!</v>
      </c>
    </row>
    <row r="17347" spans="1:1" x14ac:dyDescent="0.25">
      <c r="A17347" t="e">
        <f>Produkty[[#This Row],[Symbol]]</f>
        <v>#VALUE!</v>
      </c>
    </row>
    <row r="17348" spans="1:1" x14ac:dyDescent="0.25">
      <c r="A17348" t="e">
        <f>Produkty[[#This Row],[Symbol]]</f>
        <v>#VALUE!</v>
      </c>
    </row>
    <row r="17349" spans="1:1" x14ac:dyDescent="0.25">
      <c r="A17349" t="e">
        <f>Produkty[[#This Row],[Symbol]]</f>
        <v>#VALUE!</v>
      </c>
    </row>
    <row r="17350" spans="1:1" x14ac:dyDescent="0.25">
      <c r="A17350" t="e">
        <f>Produkty[[#This Row],[Symbol]]</f>
        <v>#VALUE!</v>
      </c>
    </row>
    <row r="17351" spans="1:1" x14ac:dyDescent="0.25">
      <c r="A17351" t="e">
        <f>Produkty[[#This Row],[Symbol]]</f>
        <v>#VALUE!</v>
      </c>
    </row>
    <row r="17352" spans="1:1" x14ac:dyDescent="0.25">
      <c r="A17352" t="e">
        <f>Produkty[[#This Row],[Symbol]]</f>
        <v>#VALUE!</v>
      </c>
    </row>
    <row r="17353" spans="1:1" x14ac:dyDescent="0.25">
      <c r="A17353" t="e">
        <f>Produkty[[#This Row],[Symbol]]</f>
        <v>#VALUE!</v>
      </c>
    </row>
    <row r="17354" spans="1:1" x14ac:dyDescent="0.25">
      <c r="A17354" t="e">
        <f>Produkty[[#This Row],[Symbol]]</f>
        <v>#VALUE!</v>
      </c>
    </row>
    <row r="17355" spans="1:1" x14ac:dyDescent="0.25">
      <c r="A17355" t="e">
        <f>Produkty[[#This Row],[Symbol]]</f>
        <v>#VALUE!</v>
      </c>
    </row>
    <row r="17356" spans="1:1" x14ac:dyDescent="0.25">
      <c r="A17356" t="e">
        <f>Produkty[[#This Row],[Symbol]]</f>
        <v>#VALUE!</v>
      </c>
    </row>
    <row r="17357" spans="1:1" x14ac:dyDescent="0.25">
      <c r="A17357" t="e">
        <f>Produkty[[#This Row],[Symbol]]</f>
        <v>#VALUE!</v>
      </c>
    </row>
    <row r="17358" spans="1:1" x14ac:dyDescent="0.25">
      <c r="A17358" t="e">
        <f>Produkty[[#This Row],[Symbol]]</f>
        <v>#VALUE!</v>
      </c>
    </row>
    <row r="17359" spans="1:1" x14ac:dyDescent="0.25">
      <c r="A17359" t="e">
        <f>Produkty[[#This Row],[Symbol]]</f>
        <v>#VALUE!</v>
      </c>
    </row>
    <row r="17360" spans="1:1" x14ac:dyDescent="0.25">
      <c r="A17360" t="e">
        <f>Produkty[[#This Row],[Symbol]]</f>
        <v>#VALUE!</v>
      </c>
    </row>
    <row r="17361" spans="1:1" x14ac:dyDescent="0.25">
      <c r="A17361" t="e">
        <f>Produkty[[#This Row],[Symbol]]</f>
        <v>#VALUE!</v>
      </c>
    </row>
    <row r="17362" spans="1:1" x14ac:dyDescent="0.25">
      <c r="A17362" t="e">
        <f>Produkty[[#This Row],[Symbol]]</f>
        <v>#VALUE!</v>
      </c>
    </row>
    <row r="17363" spans="1:1" x14ac:dyDescent="0.25">
      <c r="A17363" t="e">
        <f>Produkty[[#This Row],[Symbol]]</f>
        <v>#VALUE!</v>
      </c>
    </row>
    <row r="17364" spans="1:1" x14ac:dyDescent="0.25">
      <c r="A17364" t="e">
        <f>Produkty[[#This Row],[Symbol]]</f>
        <v>#VALUE!</v>
      </c>
    </row>
    <row r="17365" spans="1:1" x14ac:dyDescent="0.25">
      <c r="A17365" t="e">
        <f>Produkty[[#This Row],[Symbol]]</f>
        <v>#VALUE!</v>
      </c>
    </row>
    <row r="17366" spans="1:1" x14ac:dyDescent="0.25">
      <c r="A17366" t="e">
        <f>Produkty[[#This Row],[Symbol]]</f>
        <v>#VALUE!</v>
      </c>
    </row>
    <row r="17367" spans="1:1" x14ac:dyDescent="0.25">
      <c r="A17367" t="e">
        <f>Produkty[[#This Row],[Symbol]]</f>
        <v>#VALUE!</v>
      </c>
    </row>
    <row r="17368" spans="1:1" x14ac:dyDescent="0.25">
      <c r="A17368" t="e">
        <f>Produkty[[#This Row],[Symbol]]</f>
        <v>#VALUE!</v>
      </c>
    </row>
    <row r="17369" spans="1:1" x14ac:dyDescent="0.25">
      <c r="A17369" t="e">
        <f>Produkty[[#This Row],[Symbol]]</f>
        <v>#VALUE!</v>
      </c>
    </row>
    <row r="17370" spans="1:1" x14ac:dyDescent="0.25">
      <c r="A17370" t="e">
        <f>Produkty[[#This Row],[Symbol]]</f>
        <v>#VALUE!</v>
      </c>
    </row>
    <row r="17371" spans="1:1" x14ac:dyDescent="0.25">
      <c r="A17371" t="e">
        <f>Produkty[[#This Row],[Symbol]]</f>
        <v>#VALUE!</v>
      </c>
    </row>
    <row r="17372" spans="1:1" x14ac:dyDescent="0.25">
      <c r="A17372" t="e">
        <f>Produkty[[#This Row],[Symbol]]</f>
        <v>#VALUE!</v>
      </c>
    </row>
    <row r="17373" spans="1:1" x14ac:dyDescent="0.25">
      <c r="A17373" t="e">
        <f>Produkty[[#This Row],[Symbol]]</f>
        <v>#VALUE!</v>
      </c>
    </row>
    <row r="17374" spans="1:1" x14ac:dyDescent="0.25">
      <c r="A17374" t="e">
        <f>Produkty[[#This Row],[Symbol]]</f>
        <v>#VALUE!</v>
      </c>
    </row>
    <row r="17375" spans="1:1" x14ac:dyDescent="0.25">
      <c r="A17375" t="e">
        <f>Produkty[[#This Row],[Symbol]]</f>
        <v>#VALUE!</v>
      </c>
    </row>
    <row r="17376" spans="1:1" x14ac:dyDescent="0.25">
      <c r="A17376" t="e">
        <f>Produkty[[#This Row],[Symbol]]</f>
        <v>#VALUE!</v>
      </c>
    </row>
    <row r="17377" spans="1:1" x14ac:dyDescent="0.25">
      <c r="A17377" t="e">
        <f>Produkty[[#This Row],[Symbol]]</f>
        <v>#VALUE!</v>
      </c>
    </row>
    <row r="17378" spans="1:1" x14ac:dyDescent="0.25">
      <c r="A17378" t="e">
        <f>Produkty[[#This Row],[Symbol]]</f>
        <v>#VALUE!</v>
      </c>
    </row>
    <row r="17379" spans="1:1" x14ac:dyDescent="0.25">
      <c r="A17379" t="e">
        <f>Produkty[[#This Row],[Symbol]]</f>
        <v>#VALUE!</v>
      </c>
    </row>
    <row r="17380" spans="1:1" x14ac:dyDescent="0.25">
      <c r="A17380" t="e">
        <f>Produkty[[#This Row],[Symbol]]</f>
        <v>#VALUE!</v>
      </c>
    </row>
    <row r="17381" spans="1:1" x14ac:dyDescent="0.25">
      <c r="A17381" t="e">
        <f>Produkty[[#This Row],[Symbol]]</f>
        <v>#VALUE!</v>
      </c>
    </row>
    <row r="17382" spans="1:1" x14ac:dyDescent="0.25">
      <c r="A17382" t="e">
        <f>Produkty[[#This Row],[Symbol]]</f>
        <v>#VALUE!</v>
      </c>
    </row>
    <row r="17383" spans="1:1" x14ac:dyDescent="0.25">
      <c r="A17383" t="e">
        <f>Produkty[[#This Row],[Symbol]]</f>
        <v>#VALUE!</v>
      </c>
    </row>
    <row r="17384" spans="1:1" x14ac:dyDescent="0.25">
      <c r="A17384" t="e">
        <f>Produkty[[#This Row],[Symbol]]</f>
        <v>#VALUE!</v>
      </c>
    </row>
    <row r="17385" spans="1:1" x14ac:dyDescent="0.25">
      <c r="A17385" t="e">
        <f>Produkty[[#This Row],[Symbol]]</f>
        <v>#VALUE!</v>
      </c>
    </row>
    <row r="17386" spans="1:1" x14ac:dyDescent="0.25">
      <c r="A17386" t="e">
        <f>Produkty[[#This Row],[Symbol]]</f>
        <v>#VALUE!</v>
      </c>
    </row>
    <row r="17387" spans="1:1" x14ac:dyDescent="0.25">
      <c r="A17387" t="e">
        <f>Produkty[[#This Row],[Symbol]]</f>
        <v>#VALUE!</v>
      </c>
    </row>
    <row r="17388" spans="1:1" x14ac:dyDescent="0.25">
      <c r="A17388" t="e">
        <f>Produkty[[#This Row],[Symbol]]</f>
        <v>#VALUE!</v>
      </c>
    </row>
    <row r="17389" spans="1:1" x14ac:dyDescent="0.25">
      <c r="A17389" t="e">
        <f>Produkty[[#This Row],[Symbol]]</f>
        <v>#VALUE!</v>
      </c>
    </row>
    <row r="17390" spans="1:1" x14ac:dyDescent="0.25">
      <c r="A17390" t="e">
        <f>Produkty[[#This Row],[Symbol]]</f>
        <v>#VALUE!</v>
      </c>
    </row>
    <row r="17391" spans="1:1" x14ac:dyDescent="0.25">
      <c r="A17391" t="e">
        <f>Produkty[[#This Row],[Symbol]]</f>
        <v>#VALUE!</v>
      </c>
    </row>
    <row r="17392" spans="1:1" x14ac:dyDescent="0.25">
      <c r="A17392" t="e">
        <f>Produkty[[#This Row],[Symbol]]</f>
        <v>#VALUE!</v>
      </c>
    </row>
    <row r="17393" spans="1:1" x14ac:dyDescent="0.25">
      <c r="A17393" t="e">
        <f>Produkty[[#This Row],[Symbol]]</f>
        <v>#VALUE!</v>
      </c>
    </row>
    <row r="17394" spans="1:1" x14ac:dyDescent="0.25">
      <c r="A17394" t="e">
        <f>Produkty[[#This Row],[Symbol]]</f>
        <v>#VALUE!</v>
      </c>
    </row>
    <row r="17395" spans="1:1" x14ac:dyDescent="0.25">
      <c r="A17395" t="e">
        <f>Produkty[[#This Row],[Symbol]]</f>
        <v>#VALUE!</v>
      </c>
    </row>
    <row r="17396" spans="1:1" x14ac:dyDescent="0.25">
      <c r="A17396" t="e">
        <f>Produkty[[#This Row],[Symbol]]</f>
        <v>#VALUE!</v>
      </c>
    </row>
    <row r="17397" spans="1:1" x14ac:dyDescent="0.25">
      <c r="A17397" t="e">
        <f>Produkty[[#This Row],[Symbol]]</f>
        <v>#VALUE!</v>
      </c>
    </row>
    <row r="17398" spans="1:1" x14ac:dyDescent="0.25">
      <c r="A17398" t="e">
        <f>Produkty[[#This Row],[Symbol]]</f>
        <v>#VALUE!</v>
      </c>
    </row>
    <row r="17399" spans="1:1" x14ac:dyDescent="0.25">
      <c r="A17399" t="e">
        <f>Produkty[[#This Row],[Symbol]]</f>
        <v>#VALUE!</v>
      </c>
    </row>
    <row r="17400" spans="1:1" x14ac:dyDescent="0.25">
      <c r="A17400" t="e">
        <f>Produkty[[#This Row],[Symbol]]</f>
        <v>#VALUE!</v>
      </c>
    </row>
    <row r="17401" spans="1:1" x14ac:dyDescent="0.25">
      <c r="A17401" t="e">
        <f>Produkty[[#This Row],[Symbol]]</f>
        <v>#VALUE!</v>
      </c>
    </row>
    <row r="17402" spans="1:1" x14ac:dyDescent="0.25">
      <c r="A17402" t="e">
        <f>Produkty[[#This Row],[Symbol]]</f>
        <v>#VALUE!</v>
      </c>
    </row>
    <row r="17403" spans="1:1" x14ac:dyDescent="0.25">
      <c r="A17403" t="e">
        <f>Produkty[[#This Row],[Symbol]]</f>
        <v>#VALUE!</v>
      </c>
    </row>
    <row r="17404" spans="1:1" x14ac:dyDescent="0.25">
      <c r="A17404" t="e">
        <f>Produkty[[#This Row],[Symbol]]</f>
        <v>#VALUE!</v>
      </c>
    </row>
    <row r="17405" spans="1:1" x14ac:dyDescent="0.25">
      <c r="A17405" t="e">
        <f>Produkty[[#This Row],[Symbol]]</f>
        <v>#VALUE!</v>
      </c>
    </row>
    <row r="17406" spans="1:1" x14ac:dyDescent="0.25">
      <c r="A17406" t="e">
        <f>Produkty[[#This Row],[Symbol]]</f>
        <v>#VALUE!</v>
      </c>
    </row>
    <row r="17407" spans="1:1" x14ac:dyDescent="0.25">
      <c r="A17407" t="e">
        <f>Produkty[[#This Row],[Symbol]]</f>
        <v>#VALUE!</v>
      </c>
    </row>
    <row r="17408" spans="1:1" x14ac:dyDescent="0.25">
      <c r="A17408" t="e">
        <f>Produkty[[#This Row],[Symbol]]</f>
        <v>#VALUE!</v>
      </c>
    </row>
    <row r="17409" spans="1:1" x14ac:dyDescent="0.25">
      <c r="A17409" t="e">
        <f>Produkty[[#This Row],[Symbol]]</f>
        <v>#VALUE!</v>
      </c>
    </row>
    <row r="17410" spans="1:1" x14ac:dyDescent="0.25">
      <c r="A17410" t="e">
        <f>Produkty[[#This Row],[Symbol]]</f>
        <v>#VALUE!</v>
      </c>
    </row>
    <row r="17411" spans="1:1" x14ac:dyDescent="0.25">
      <c r="A17411" t="e">
        <f>Produkty[[#This Row],[Symbol]]</f>
        <v>#VALUE!</v>
      </c>
    </row>
    <row r="17412" spans="1:1" x14ac:dyDescent="0.25">
      <c r="A17412" t="e">
        <f>Produkty[[#This Row],[Symbol]]</f>
        <v>#VALUE!</v>
      </c>
    </row>
    <row r="17413" spans="1:1" x14ac:dyDescent="0.25">
      <c r="A17413" t="e">
        <f>Produkty[[#This Row],[Symbol]]</f>
        <v>#VALUE!</v>
      </c>
    </row>
    <row r="17414" spans="1:1" x14ac:dyDescent="0.25">
      <c r="A17414" t="e">
        <f>Produkty[[#This Row],[Symbol]]</f>
        <v>#VALUE!</v>
      </c>
    </row>
    <row r="17415" spans="1:1" x14ac:dyDescent="0.25">
      <c r="A17415" t="e">
        <f>Produkty[[#This Row],[Symbol]]</f>
        <v>#VALUE!</v>
      </c>
    </row>
    <row r="17416" spans="1:1" x14ac:dyDescent="0.25">
      <c r="A17416" t="e">
        <f>Produkty[[#This Row],[Symbol]]</f>
        <v>#VALUE!</v>
      </c>
    </row>
    <row r="17417" spans="1:1" x14ac:dyDescent="0.25">
      <c r="A17417" t="e">
        <f>Produkty[[#This Row],[Symbol]]</f>
        <v>#VALUE!</v>
      </c>
    </row>
    <row r="17418" spans="1:1" x14ac:dyDescent="0.25">
      <c r="A17418" t="e">
        <f>Produkty[[#This Row],[Symbol]]</f>
        <v>#VALUE!</v>
      </c>
    </row>
    <row r="17419" spans="1:1" x14ac:dyDescent="0.25">
      <c r="A17419" t="e">
        <f>Produkty[[#This Row],[Symbol]]</f>
        <v>#VALUE!</v>
      </c>
    </row>
    <row r="17420" spans="1:1" x14ac:dyDescent="0.25">
      <c r="A17420" t="e">
        <f>Produkty[[#This Row],[Symbol]]</f>
        <v>#VALUE!</v>
      </c>
    </row>
    <row r="17421" spans="1:1" x14ac:dyDescent="0.25">
      <c r="A17421" t="e">
        <f>Produkty[[#This Row],[Symbol]]</f>
        <v>#VALUE!</v>
      </c>
    </row>
    <row r="17422" spans="1:1" x14ac:dyDescent="0.25">
      <c r="A17422" t="e">
        <f>Produkty[[#This Row],[Symbol]]</f>
        <v>#VALUE!</v>
      </c>
    </row>
    <row r="17423" spans="1:1" x14ac:dyDescent="0.25">
      <c r="A17423" t="e">
        <f>Produkty[[#This Row],[Symbol]]</f>
        <v>#VALUE!</v>
      </c>
    </row>
    <row r="17424" spans="1:1" x14ac:dyDescent="0.25">
      <c r="A17424" t="e">
        <f>Produkty[[#This Row],[Symbol]]</f>
        <v>#VALUE!</v>
      </c>
    </row>
    <row r="17425" spans="1:1" x14ac:dyDescent="0.25">
      <c r="A17425" t="e">
        <f>Produkty[[#This Row],[Symbol]]</f>
        <v>#VALUE!</v>
      </c>
    </row>
    <row r="17426" spans="1:1" x14ac:dyDescent="0.25">
      <c r="A17426" t="e">
        <f>Produkty[[#This Row],[Symbol]]</f>
        <v>#VALUE!</v>
      </c>
    </row>
    <row r="17427" spans="1:1" x14ac:dyDescent="0.25">
      <c r="A17427" t="e">
        <f>Produkty[[#This Row],[Symbol]]</f>
        <v>#VALUE!</v>
      </c>
    </row>
    <row r="17428" spans="1:1" x14ac:dyDescent="0.25">
      <c r="A17428" t="e">
        <f>Produkty[[#This Row],[Symbol]]</f>
        <v>#VALUE!</v>
      </c>
    </row>
    <row r="17429" spans="1:1" x14ac:dyDescent="0.25">
      <c r="A17429" t="e">
        <f>Produkty[[#This Row],[Symbol]]</f>
        <v>#VALUE!</v>
      </c>
    </row>
    <row r="17430" spans="1:1" x14ac:dyDescent="0.25">
      <c r="A17430" t="e">
        <f>Produkty[[#This Row],[Symbol]]</f>
        <v>#VALUE!</v>
      </c>
    </row>
    <row r="17431" spans="1:1" x14ac:dyDescent="0.25">
      <c r="A17431" t="e">
        <f>Produkty[[#This Row],[Symbol]]</f>
        <v>#VALUE!</v>
      </c>
    </row>
    <row r="17432" spans="1:1" x14ac:dyDescent="0.25">
      <c r="A17432" t="e">
        <f>Produkty[[#This Row],[Symbol]]</f>
        <v>#VALUE!</v>
      </c>
    </row>
    <row r="17433" spans="1:1" x14ac:dyDescent="0.25">
      <c r="A17433" t="e">
        <f>Produkty[[#This Row],[Symbol]]</f>
        <v>#VALUE!</v>
      </c>
    </row>
    <row r="17434" spans="1:1" x14ac:dyDescent="0.25">
      <c r="A17434" t="e">
        <f>Produkty[[#This Row],[Symbol]]</f>
        <v>#VALUE!</v>
      </c>
    </row>
    <row r="17435" spans="1:1" x14ac:dyDescent="0.25">
      <c r="A17435" t="e">
        <f>Produkty[[#This Row],[Symbol]]</f>
        <v>#VALUE!</v>
      </c>
    </row>
    <row r="17436" spans="1:1" x14ac:dyDescent="0.25">
      <c r="A17436" t="e">
        <f>Produkty[[#This Row],[Symbol]]</f>
        <v>#VALUE!</v>
      </c>
    </row>
    <row r="17437" spans="1:1" x14ac:dyDescent="0.25">
      <c r="A17437" t="e">
        <f>Produkty[[#This Row],[Symbol]]</f>
        <v>#VALUE!</v>
      </c>
    </row>
    <row r="17438" spans="1:1" x14ac:dyDescent="0.25">
      <c r="A17438" t="e">
        <f>Produkty[[#This Row],[Symbol]]</f>
        <v>#VALUE!</v>
      </c>
    </row>
    <row r="17439" spans="1:1" x14ac:dyDescent="0.25">
      <c r="A17439" t="e">
        <f>Produkty[[#This Row],[Symbol]]</f>
        <v>#VALUE!</v>
      </c>
    </row>
    <row r="17440" spans="1:1" x14ac:dyDescent="0.25">
      <c r="A17440" t="e">
        <f>Produkty[[#This Row],[Symbol]]</f>
        <v>#VALUE!</v>
      </c>
    </row>
    <row r="17441" spans="1:1" x14ac:dyDescent="0.25">
      <c r="A17441" t="e">
        <f>Produkty[[#This Row],[Symbol]]</f>
        <v>#VALUE!</v>
      </c>
    </row>
    <row r="17442" spans="1:1" x14ac:dyDescent="0.25">
      <c r="A17442" t="e">
        <f>Produkty[[#This Row],[Symbol]]</f>
        <v>#VALUE!</v>
      </c>
    </row>
    <row r="17443" spans="1:1" x14ac:dyDescent="0.25">
      <c r="A17443" t="e">
        <f>Produkty[[#This Row],[Symbol]]</f>
        <v>#VALUE!</v>
      </c>
    </row>
    <row r="17444" spans="1:1" x14ac:dyDescent="0.25">
      <c r="A17444" t="e">
        <f>Produkty[[#This Row],[Symbol]]</f>
        <v>#VALUE!</v>
      </c>
    </row>
    <row r="17445" spans="1:1" x14ac:dyDescent="0.25">
      <c r="A17445" t="e">
        <f>Produkty[[#This Row],[Symbol]]</f>
        <v>#VALUE!</v>
      </c>
    </row>
    <row r="17446" spans="1:1" x14ac:dyDescent="0.25">
      <c r="A17446" t="e">
        <f>Produkty[[#This Row],[Symbol]]</f>
        <v>#VALUE!</v>
      </c>
    </row>
    <row r="17447" spans="1:1" x14ac:dyDescent="0.25">
      <c r="A17447" t="e">
        <f>Produkty[[#This Row],[Symbol]]</f>
        <v>#VALUE!</v>
      </c>
    </row>
    <row r="17448" spans="1:1" x14ac:dyDescent="0.25">
      <c r="A17448" t="e">
        <f>Produkty[[#This Row],[Symbol]]</f>
        <v>#VALUE!</v>
      </c>
    </row>
    <row r="17449" spans="1:1" x14ac:dyDescent="0.25">
      <c r="A17449" t="e">
        <f>Produkty[[#This Row],[Symbol]]</f>
        <v>#VALUE!</v>
      </c>
    </row>
    <row r="17450" spans="1:1" x14ac:dyDescent="0.25">
      <c r="A17450" t="e">
        <f>Produkty[[#This Row],[Symbol]]</f>
        <v>#VALUE!</v>
      </c>
    </row>
    <row r="17451" spans="1:1" x14ac:dyDescent="0.25">
      <c r="A17451" t="e">
        <f>Produkty[[#This Row],[Symbol]]</f>
        <v>#VALUE!</v>
      </c>
    </row>
    <row r="17452" spans="1:1" x14ac:dyDescent="0.25">
      <c r="A17452" t="e">
        <f>Produkty[[#This Row],[Symbol]]</f>
        <v>#VALUE!</v>
      </c>
    </row>
    <row r="17453" spans="1:1" x14ac:dyDescent="0.25">
      <c r="A17453" t="e">
        <f>Produkty[[#This Row],[Symbol]]</f>
        <v>#VALUE!</v>
      </c>
    </row>
    <row r="17454" spans="1:1" x14ac:dyDescent="0.25">
      <c r="A17454" t="e">
        <f>Produkty[[#This Row],[Symbol]]</f>
        <v>#VALUE!</v>
      </c>
    </row>
    <row r="17455" spans="1:1" x14ac:dyDescent="0.25">
      <c r="A17455" t="e">
        <f>Produkty[[#This Row],[Symbol]]</f>
        <v>#VALUE!</v>
      </c>
    </row>
    <row r="17456" spans="1:1" x14ac:dyDescent="0.25">
      <c r="A17456" t="e">
        <f>Produkty[[#This Row],[Symbol]]</f>
        <v>#VALUE!</v>
      </c>
    </row>
    <row r="17457" spans="1:1" x14ac:dyDescent="0.25">
      <c r="A17457" t="e">
        <f>Produkty[[#This Row],[Symbol]]</f>
        <v>#VALUE!</v>
      </c>
    </row>
    <row r="17458" spans="1:1" x14ac:dyDescent="0.25">
      <c r="A17458" t="e">
        <f>Produkty[[#This Row],[Symbol]]</f>
        <v>#VALUE!</v>
      </c>
    </row>
    <row r="17459" spans="1:1" x14ac:dyDescent="0.25">
      <c r="A17459" t="e">
        <f>Produkty[[#This Row],[Symbol]]</f>
        <v>#VALUE!</v>
      </c>
    </row>
    <row r="17460" spans="1:1" x14ac:dyDescent="0.25">
      <c r="A17460" t="e">
        <f>Produkty[[#This Row],[Symbol]]</f>
        <v>#VALUE!</v>
      </c>
    </row>
    <row r="17461" spans="1:1" x14ac:dyDescent="0.25">
      <c r="A17461" t="e">
        <f>Produkty[[#This Row],[Symbol]]</f>
        <v>#VALUE!</v>
      </c>
    </row>
    <row r="17462" spans="1:1" x14ac:dyDescent="0.25">
      <c r="A17462" t="e">
        <f>Produkty[[#This Row],[Symbol]]</f>
        <v>#VALUE!</v>
      </c>
    </row>
    <row r="17463" spans="1:1" x14ac:dyDescent="0.25">
      <c r="A17463" t="e">
        <f>Produkty[[#This Row],[Symbol]]</f>
        <v>#VALUE!</v>
      </c>
    </row>
    <row r="17464" spans="1:1" x14ac:dyDescent="0.25">
      <c r="A17464" t="e">
        <f>Produkty[[#This Row],[Symbol]]</f>
        <v>#VALUE!</v>
      </c>
    </row>
    <row r="17465" spans="1:1" x14ac:dyDescent="0.25">
      <c r="A17465" t="e">
        <f>Produkty[[#This Row],[Symbol]]</f>
        <v>#VALUE!</v>
      </c>
    </row>
    <row r="17466" spans="1:1" x14ac:dyDescent="0.25">
      <c r="A17466" t="e">
        <f>Produkty[[#This Row],[Symbol]]</f>
        <v>#VALUE!</v>
      </c>
    </row>
    <row r="17467" spans="1:1" x14ac:dyDescent="0.25">
      <c r="A17467" t="e">
        <f>Produkty[[#This Row],[Symbol]]</f>
        <v>#VALUE!</v>
      </c>
    </row>
    <row r="17468" spans="1:1" x14ac:dyDescent="0.25">
      <c r="A17468" t="e">
        <f>Produkty[[#This Row],[Symbol]]</f>
        <v>#VALUE!</v>
      </c>
    </row>
    <row r="17469" spans="1:1" x14ac:dyDescent="0.25">
      <c r="A17469" t="e">
        <f>Produkty[[#This Row],[Symbol]]</f>
        <v>#VALUE!</v>
      </c>
    </row>
    <row r="17470" spans="1:1" x14ac:dyDescent="0.25">
      <c r="A17470" t="e">
        <f>Produkty[[#This Row],[Symbol]]</f>
        <v>#VALUE!</v>
      </c>
    </row>
    <row r="17471" spans="1:1" x14ac:dyDescent="0.25">
      <c r="A17471" t="e">
        <f>Produkty[[#This Row],[Symbol]]</f>
        <v>#VALUE!</v>
      </c>
    </row>
    <row r="17472" spans="1:1" x14ac:dyDescent="0.25">
      <c r="A17472" t="e">
        <f>Produkty[[#This Row],[Symbol]]</f>
        <v>#VALUE!</v>
      </c>
    </row>
    <row r="17473" spans="1:1" x14ac:dyDescent="0.25">
      <c r="A17473" t="e">
        <f>Produkty[[#This Row],[Symbol]]</f>
        <v>#VALUE!</v>
      </c>
    </row>
    <row r="17474" spans="1:1" x14ac:dyDescent="0.25">
      <c r="A17474" t="e">
        <f>Produkty[[#This Row],[Symbol]]</f>
        <v>#VALUE!</v>
      </c>
    </row>
    <row r="17475" spans="1:1" x14ac:dyDescent="0.25">
      <c r="A17475" t="e">
        <f>Produkty[[#This Row],[Symbol]]</f>
        <v>#VALUE!</v>
      </c>
    </row>
    <row r="17476" spans="1:1" x14ac:dyDescent="0.25">
      <c r="A17476" t="e">
        <f>Produkty[[#This Row],[Symbol]]</f>
        <v>#VALUE!</v>
      </c>
    </row>
    <row r="17477" spans="1:1" x14ac:dyDescent="0.25">
      <c r="A17477" t="e">
        <f>Produkty[[#This Row],[Symbol]]</f>
        <v>#VALUE!</v>
      </c>
    </row>
    <row r="17478" spans="1:1" x14ac:dyDescent="0.25">
      <c r="A17478" t="e">
        <f>Produkty[[#This Row],[Symbol]]</f>
        <v>#VALUE!</v>
      </c>
    </row>
    <row r="17479" spans="1:1" x14ac:dyDescent="0.25">
      <c r="A17479" t="e">
        <f>Produkty[[#This Row],[Symbol]]</f>
        <v>#VALUE!</v>
      </c>
    </row>
    <row r="17480" spans="1:1" x14ac:dyDescent="0.25">
      <c r="A17480" t="e">
        <f>Produkty[[#This Row],[Symbol]]</f>
        <v>#VALUE!</v>
      </c>
    </row>
    <row r="17481" spans="1:1" x14ac:dyDescent="0.25">
      <c r="A17481" t="e">
        <f>Produkty[[#This Row],[Symbol]]</f>
        <v>#VALUE!</v>
      </c>
    </row>
    <row r="17482" spans="1:1" x14ac:dyDescent="0.25">
      <c r="A17482" t="e">
        <f>Produkty[[#This Row],[Symbol]]</f>
        <v>#VALUE!</v>
      </c>
    </row>
    <row r="17483" spans="1:1" x14ac:dyDescent="0.25">
      <c r="A17483" t="e">
        <f>Produkty[[#This Row],[Symbol]]</f>
        <v>#VALUE!</v>
      </c>
    </row>
    <row r="17484" spans="1:1" x14ac:dyDescent="0.25">
      <c r="A17484" t="e">
        <f>Produkty[[#This Row],[Symbol]]</f>
        <v>#VALUE!</v>
      </c>
    </row>
    <row r="17485" spans="1:1" x14ac:dyDescent="0.25">
      <c r="A17485" t="e">
        <f>Produkty[[#This Row],[Symbol]]</f>
        <v>#VALUE!</v>
      </c>
    </row>
    <row r="17486" spans="1:1" x14ac:dyDescent="0.25">
      <c r="A17486" t="e">
        <f>Produkty[[#This Row],[Symbol]]</f>
        <v>#VALUE!</v>
      </c>
    </row>
    <row r="17487" spans="1:1" x14ac:dyDescent="0.25">
      <c r="A17487" t="e">
        <f>Produkty[[#This Row],[Symbol]]</f>
        <v>#VALUE!</v>
      </c>
    </row>
    <row r="17488" spans="1:1" x14ac:dyDescent="0.25">
      <c r="A17488" t="e">
        <f>Produkty[[#This Row],[Symbol]]</f>
        <v>#VALUE!</v>
      </c>
    </row>
    <row r="17489" spans="1:1" x14ac:dyDescent="0.25">
      <c r="A17489" t="e">
        <f>Produkty[[#This Row],[Symbol]]</f>
        <v>#VALUE!</v>
      </c>
    </row>
    <row r="17490" spans="1:1" x14ac:dyDescent="0.25">
      <c r="A17490" t="e">
        <f>Produkty[[#This Row],[Symbol]]</f>
        <v>#VALUE!</v>
      </c>
    </row>
    <row r="17491" spans="1:1" x14ac:dyDescent="0.25">
      <c r="A17491" t="e">
        <f>Produkty[[#This Row],[Symbol]]</f>
        <v>#VALUE!</v>
      </c>
    </row>
    <row r="17492" spans="1:1" x14ac:dyDescent="0.25">
      <c r="A17492" t="e">
        <f>Produkty[[#This Row],[Symbol]]</f>
        <v>#VALUE!</v>
      </c>
    </row>
    <row r="17493" spans="1:1" x14ac:dyDescent="0.25">
      <c r="A17493" t="e">
        <f>Produkty[[#This Row],[Symbol]]</f>
        <v>#VALUE!</v>
      </c>
    </row>
    <row r="17494" spans="1:1" x14ac:dyDescent="0.25">
      <c r="A17494" t="e">
        <f>Produkty[[#This Row],[Symbol]]</f>
        <v>#VALUE!</v>
      </c>
    </row>
    <row r="17495" spans="1:1" x14ac:dyDescent="0.25">
      <c r="A17495" t="e">
        <f>Produkty[[#This Row],[Symbol]]</f>
        <v>#VALUE!</v>
      </c>
    </row>
    <row r="17496" spans="1:1" x14ac:dyDescent="0.25">
      <c r="A17496" t="e">
        <f>Produkty[[#This Row],[Symbol]]</f>
        <v>#VALUE!</v>
      </c>
    </row>
    <row r="17497" spans="1:1" x14ac:dyDescent="0.25">
      <c r="A17497" t="e">
        <f>Produkty[[#This Row],[Symbol]]</f>
        <v>#VALUE!</v>
      </c>
    </row>
    <row r="17498" spans="1:1" x14ac:dyDescent="0.25">
      <c r="A17498" t="e">
        <f>Produkty[[#This Row],[Symbol]]</f>
        <v>#VALUE!</v>
      </c>
    </row>
    <row r="17499" spans="1:1" x14ac:dyDescent="0.25">
      <c r="A17499" t="e">
        <f>Produkty[[#This Row],[Symbol]]</f>
        <v>#VALUE!</v>
      </c>
    </row>
    <row r="17500" spans="1:1" x14ac:dyDescent="0.25">
      <c r="A17500" t="e">
        <f>Produkty[[#This Row],[Symbol]]</f>
        <v>#VALUE!</v>
      </c>
    </row>
    <row r="17501" spans="1:1" x14ac:dyDescent="0.25">
      <c r="A17501" t="e">
        <f>Produkty[[#This Row],[Symbol]]</f>
        <v>#VALUE!</v>
      </c>
    </row>
    <row r="17502" spans="1:1" x14ac:dyDescent="0.25">
      <c r="A17502" t="e">
        <f>Produkty[[#This Row],[Symbol]]</f>
        <v>#VALUE!</v>
      </c>
    </row>
    <row r="17503" spans="1:1" x14ac:dyDescent="0.25">
      <c r="A17503" t="e">
        <f>Produkty[[#This Row],[Symbol]]</f>
        <v>#VALUE!</v>
      </c>
    </row>
    <row r="17504" spans="1:1" x14ac:dyDescent="0.25">
      <c r="A17504" t="e">
        <f>Produkty[[#This Row],[Symbol]]</f>
        <v>#VALUE!</v>
      </c>
    </row>
    <row r="17505" spans="1:1" x14ac:dyDescent="0.25">
      <c r="A17505" t="e">
        <f>Produkty[[#This Row],[Symbol]]</f>
        <v>#VALUE!</v>
      </c>
    </row>
    <row r="17506" spans="1:1" x14ac:dyDescent="0.25">
      <c r="A17506" t="e">
        <f>Produkty[[#This Row],[Symbol]]</f>
        <v>#VALUE!</v>
      </c>
    </row>
    <row r="17507" spans="1:1" x14ac:dyDescent="0.25">
      <c r="A17507" t="e">
        <f>Produkty[[#This Row],[Symbol]]</f>
        <v>#VALUE!</v>
      </c>
    </row>
    <row r="17508" spans="1:1" x14ac:dyDescent="0.25">
      <c r="A17508" t="e">
        <f>Produkty[[#This Row],[Symbol]]</f>
        <v>#VALUE!</v>
      </c>
    </row>
    <row r="17509" spans="1:1" x14ac:dyDescent="0.25">
      <c r="A17509" t="e">
        <f>Produkty[[#This Row],[Symbol]]</f>
        <v>#VALUE!</v>
      </c>
    </row>
    <row r="17510" spans="1:1" x14ac:dyDescent="0.25">
      <c r="A17510" t="e">
        <f>Produkty[[#This Row],[Symbol]]</f>
        <v>#VALUE!</v>
      </c>
    </row>
    <row r="17511" spans="1:1" x14ac:dyDescent="0.25">
      <c r="A17511" t="e">
        <f>Produkty[[#This Row],[Symbol]]</f>
        <v>#VALUE!</v>
      </c>
    </row>
    <row r="17512" spans="1:1" x14ac:dyDescent="0.25">
      <c r="A17512" t="e">
        <f>Produkty[[#This Row],[Symbol]]</f>
        <v>#VALUE!</v>
      </c>
    </row>
    <row r="17513" spans="1:1" x14ac:dyDescent="0.25">
      <c r="A17513" t="e">
        <f>Produkty[[#This Row],[Symbol]]</f>
        <v>#VALUE!</v>
      </c>
    </row>
    <row r="17514" spans="1:1" x14ac:dyDescent="0.25">
      <c r="A17514" t="e">
        <f>Produkty[[#This Row],[Symbol]]</f>
        <v>#VALUE!</v>
      </c>
    </row>
    <row r="17515" spans="1:1" x14ac:dyDescent="0.25">
      <c r="A17515" t="e">
        <f>Produkty[[#This Row],[Symbol]]</f>
        <v>#VALUE!</v>
      </c>
    </row>
    <row r="17516" spans="1:1" x14ac:dyDescent="0.25">
      <c r="A17516" t="e">
        <f>Produkty[[#This Row],[Symbol]]</f>
        <v>#VALUE!</v>
      </c>
    </row>
    <row r="17517" spans="1:1" x14ac:dyDescent="0.25">
      <c r="A17517" t="e">
        <f>Produkty[[#This Row],[Symbol]]</f>
        <v>#VALUE!</v>
      </c>
    </row>
    <row r="17518" spans="1:1" x14ac:dyDescent="0.25">
      <c r="A17518" t="e">
        <f>Produkty[[#This Row],[Symbol]]</f>
        <v>#VALUE!</v>
      </c>
    </row>
    <row r="17519" spans="1:1" x14ac:dyDescent="0.25">
      <c r="A17519" t="e">
        <f>Produkty[[#This Row],[Symbol]]</f>
        <v>#VALUE!</v>
      </c>
    </row>
    <row r="17520" spans="1:1" x14ac:dyDescent="0.25">
      <c r="A17520" t="e">
        <f>Produkty[[#This Row],[Symbol]]</f>
        <v>#VALUE!</v>
      </c>
    </row>
    <row r="17521" spans="1:1" x14ac:dyDescent="0.25">
      <c r="A17521" t="e">
        <f>Produkty[[#This Row],[Symbol]]</f>
        <v>#VALUE!</v>
      </c>
    </row>
    <row r="17522" spans="1:1" x14ac:dyDescent="0.25">
      <c r="A17522" t="e">
        <f>Produkty[[#This Row],[Symbol]]</f>
        <v>#VALUE!</v>
      </c>
    </row>
    <row r="17523" spans="1:1" x14ac:dyDescent="0.25">
      <c r="A17523" t="e">
        <f>Produkty[[#This Row],[Symbol]]</f>
        <v>#VALUE!</v>
      </c>
    </row>
    <row r="17524" spans="1:1" x14ac:dyDescent="0.25">
      <c r="A17524" t="e">
        <f>Produkty[[#This Row],[Symbol]]</f>
        <v>#VALUE!</v>
      </c>
    </row>
    <row r="17525" spans="1:1" x14ac:dyDescent="0.25">
      <c r="A17525" t="e">
        <f>Produkty[[#This Row],[Symbol]]</f>
        <v>#VALUE!</v>
      </c>
    </row>
    <row r="17526" spans="1:1" x14ac:dyDescent="0.25">
      <c r="A17526" t="e">
        <f>Produkty[[#This Row],[Symbol]]</f>
        <v>#VALUE!</v>
      </c>
    </row>
    <row r="17527" spans="1:1" x14ac:dyDescent="0.25">
      <c r="A17527" t="e">
        <f>Produkty[[#This Row],[Symbol]]</f>
        <v>#VALUE!</v>
      </c>
    </row>
    <row r="17528" spans="1:1" x14ac:dyDescent="0.25">
      <c r="A17528" t="e">
        <f>Produkty[[#This Row],[Symbol]]</f>
        <v>#VALUE!</v>
      </c>
    </row>
    <row r="17529" spans="1:1" x14ac:dyDescent="0.25">
      <c r="A17529" t="e">
        <f>Produkty[[#This Row],[Symbol]]</f>
        <v>#VALUE!</v>
      </c>
    </row>
    <row r="17530" spans="1:1" x14ac:dyDescent="0.25">
      <c r="A17530" t="e">
        <f>Produkty[[#This Row],[Symbol]]</f>
        <v>#VALUE!</v>
      </c>
    </row>
    <row r="17531" spans="1:1" x14ac:dyDescent="0.25">
      <c r="A17531" t="e">
        <f>Produkty[[#This Row],[Symbol]]</f>
        <v>#VALUE!</v>
      </c>
    </row>
    <row r="17532" spans="1:1" x14ac:dyDescent="0.25">
      <c r="A17532" t="e">
        <f>Produkty[[#This Row],[Symbol]]</f>
        <v>#VALUE!</v>
      </c>
    </row>
    <row r="17533" spans="1:1" x14ac:dyDescent="0.25">
      <c r="A17533" t="e">
        <f>Produkty[[#This Row],[Symbol]]</f>
        <v>#VALUE!</v>
      </c>
    </row>
    <row r="17534" spans="1:1" x14ac:dyDescent="0.25">
      <c r="A17534" t="e">
        <f>Produkty[[#This Row],[Symbol]]</f>
        <v>#VALUE!</v>
      </c>
    </row>
    <row r="17535" spans="1:1" x14ac:dyDescent="0.25">
      <c r="A17535" t="e">
        <f>Produkty[[#This Row],[Symbol]]</f>
        <v>#VALUE!</v>
      </c>
    </row>
    <row r="17536" spans="1:1" x14ac:dyDescent="0.25">
      <c r="A17536" t="e">
        <f>Produkty[[#This Row],[Symbol]]</f>
        <v>#VALUE!</v>
      </c>
    </row>
    <row r="17537" spans="1:1" x14ac:dyDescent="0.25">
      <c r="A17537" t="e">
        <f>Produkty[[#This Row],[Symbol]]</f>
        <v>#VALUE!</v>
      </c>
    </row>
    <row r="17538" spans="1:1" x14ac:dyDescent="0.25">
      <c r="A17538" t="e">
        <f>Produkty[[#This Row],[Symbol]]</f>
        <v>#VALUE!</v>
      </c>
    </row>
    <row r="17539" spans="1:1" x14ac:dyDescent="0.25">
      <c r="A17539" t="e">
        <f>Produkty[[#This Row],[Symbol]]</f>
        <v>#VALUE!</v>
      </c>
    </row>
    <row r="17540" spans="1:1" x14ac:dyDescent="0.25">
      <c r="A17540" t="e">
        <f>Produkty[[#This Row],[Symbol]]</f>
        <v>#VALUE!</v>
      </c>
    </row>
    <row r="17541" spans="1:1" x14ac:dyDescent="0.25">
      <c r="A17541" t="e">
        <f>Produkty[[#This Row],[Symbol]]</f>
        <v>#VALUE!</v>
      </c>
    </row>
    <row r="17542" spans="1:1" x14ac:dyDescent="0.25">
      <c r="A17542" t="e">
        <f>Produkty[[#This Row],[Symbol]]</f>
        <v>#VALUE!</v>
      </c>
    </row>
    <row r="17543" spans="1:1" x14ac:dyDescent="0.25">
      <c r="A17543" t="e">
        <f>Produkty[[#This Row],[Symbol]]</f>
        <v>#VALUE!</v>
      </c>
    </row>
    <row r="17544" spans="1:1" x14ac:dyDescent="0.25">
      <c r="A17544" t="e">
        <f>Produkty[[#This Row],[Symbol]]</f>
        <v>#VALUE!</v>
      </c>
    </row>
    <row r="17545" spans="1:1" x14ac:dyDescent="0.25">
      <c r="A17545" t="e">
        <f>Produkty[[#This Row],[Symbol]]</f>
        <v>#VALUE!</v>
      </c>
    </row>
    <row r="17546" spans="1:1" x14ac:dyDescent="0.25">
      <c r="A17546" t="e">
        <f>Produkty[[#This Row],[Symbol]]</f>
        <v>#VALUE!</v>
      </c>
    </row>
    <row r="17547" spans="1:1" x14ac:dyDescent="0.25">
      <c r="A17547" t="e">
        <f>Produkty[[#This Row],[Symbol]]</f>
        <v>#VALUE!</v>
      </c>
    </row>
    <row r="17548" spans="1:1" x14ac:dyDescent="0.25">
      <c r="A17548" t="e">
        <f>Produkty[[#This Row],[Symbol]]</f>
        <v>#VALUE!</v>
      </c>
    </row>
    <row r="17549" spans="1:1" x14ac:dyDescent="0.25">
      <c r="A17549" t="e">
        <f>Produkty[[#This Row],[Symbol]]</f>
        <v>#VALUE!</v>
      </c>
    </row>
    <row r="17550" spans="1:1" x14ac:dyDescent="0.25">
      <c r="A17550" t="e">
        <f>Produkty[[#This Row],[Symbol]]</f>
        <v>#VALUE!</v>
      </c>
    </row>
    <row r="17551" spans="1:1" x14ac:dyDescent="0.25">
      <c r="A17551" t="e">
        <f>Produkty[[#This Row],[Symbol]]</f>
        <v>#VALUE!</v>
      </c>
    </row>
    <row r="17552" spans="1:1" x14ac:dyDescent="0.25">
      <c r="A17552" t="e">
        <f>Produkty[[#This Row],[Symbol]]</f>
        <v>#VALUE!</v>
      </c>
    </row>
    <row r="17553" spans="1:1" x14ac:dyDescent="0.25">
      <c r="A17553" t="e">
        <f>Produkty[[#This Row],[Symbol]]</f>
        <v>#VALUE!</v>
      </c>
    </row>
    <row r="17554" spans="1:1" x14ac:dyDescent="0.25">
      <c r="A17554" t="e">
        <f>Produkty[[#This Row],[Symbol]]</f>
        <v>#VALUE!</v>
      </c>
    </row>
    <row r="17555" spans="1:1" x14ac:dyDescent="0.25">
      <c r="A17555" t="e">
        <f>Produkty[[#This Row],[Symbol]]</f>
        <v>#VALUE!</v>
      </c>
    </row>
    <row r="17556" spans="1:1" x14ac:dyDescent="0.25">
      <c r="A17556" t="e">
        <f>Produkty[[#This Row],[Symbol]]</f>
        <v>#VALUE!</v>
      </c>
    </row>
    <row r="17557" spans="1:1" x14ac:dyDescent="0.25">
      <c r="A17557" t="e">
        <f>Produkty[[#This Row],[Symbol]]</f>
        <v>#VALUE!</v>
      </c>
    </row>
    <row r="17558" spans="1:1" x14ac:dyDescent="0.25">
      <c r="A17558" t="e">
        <f>Produkty[[#This Row],[Symbol]]</f>
        <v>#VALUE!</v>
      </c>
    </row>
    <row r="17559" spans="1:1" x14ac:dyDescent="0.25">
      <c r="A17559" t="e">
        <f>Produkty[[#This Row],[Symbol]]</f>
        <v>#VALUE!</v>
      </c>
    </row>
    <row r="17560" spans="1:1" x14ac:dyDescent="0.25">
      <c r="A17560" t="e">
        <f>Produkty[[#This Row],[Symbol]]</f>
        <v>#VALUE!</v>
      </c>
    </row>
    <row r="17561" spans="1:1" x14ac:dyDescent="0.25">
      <c r="A17561" t="e">
        <f>Produkty[[#This Row],[Symbol]]</f>
        <v>#VALUE!</v>
      </c>
    </row>
    <row r="17562" spans="1:1" x14ac:dyDescent="0.25">
      <c r="A17562" t="e">
        <f>Produkty[[#This Row],[Symbol]]</f>
        <v>#VALUE!</v>
      </c>
    </row>
    <row r="17563" spans="1:1" x14ac:dyDescent="0.25">
      <c r="A17563" t="e">
        <f>Produkty[[#This Row],[Symbol]]</f>
        <v>#VALUE!</v>
      </c>
    </row>
    <row r="17564" spans="1:1" x14ac:dyDescent="0.25">
      <c r="A17564" t="e">
        <f>Produkty[[#This Row],[Symbol]]</f>
        <v>#VALUE!</v>
      </c>
    </row>
    <row r="17565" spans="1:1" x14ac:dyDescent="0.25">
      <c r="A17565" t="e">
        <f>Produkty[[#This Row],[Symbol]]</f>
        <v>#VALUE!</v>
      </c>
    </row>
    <row r="17566" spans="1:1" x14ac:dyDescent="0.25">
      <c r="A17566" t="e">
        <f>Produkty[[#This Row],[Symbol]]</f>
        <v>#VALUE!</v>
      </c>
    </row>
    <row r="17567" spans="1:1" x14ac:dyDescent="0.25">
      <c r="A17567" t="e">
        <f>Produkty[[#This Row],[Symbol]]</f>
        <v>#VALUE!</v>
      </c>
    </row>
    <row r="17568" spans="1:1" x14ac:dyDescent="0.25">
      <c r="A17568" t="e">
        <f>Produkty[[#This Row],[Symbol]]</f>
        <v>#VALUE!</v>
      </c>
    </row>
    <row r="17569" spans="1:1" x14ac:dyDescent="0.25">
      <c r="A17569" t="e">
        <f>Produkty[[#This Row],[Symbol]]</f>
        <v>#VALUE!</v>
      </c>
    </row>
    <row r="17570" spans="1:1" x14ac:dyDescent="0.25">
      <c r="A17570" t="e">
        <f>Produkty[[#This Row],[Symbol]]</f>
        <v>#VALUE!</v>
      </c>
    </row>
    <row r="17571" spans="1:1" x14ac:dyDescent="0.25">
      <c r="A17571" t="e">
        <f>Produkty[[#This Row],[Symbol]]</f>
        <v>#VALUE!</v>
      </c>
    </row>
    <row r="17572" spans="1:1" x14ac:dyDescent="0.25">
      <c r="A17572" t="e">
        <f>Produkty[[#This Row],[Symbol]]</f>
        <v>#VALUE!</v>
      </c>
    </row>
    <row r="17573" spans="1:1" x14ac:dyDescent="0.25">
      <c r="A17573" t="e">
        <f>Produkty[[#This Row],[Symbol]]</f>
        <v>#VALUE!</v>
      </c>
    </row>
    <row r="17574" spans="1:1" x14ac:dyDescent="0.25">
      <c r="A17574" t="e">
        <f>Produkty[[#This Row],[Symbol]]</f>
        <v>#VALUE!</v>
      </c>
    </row>
    <row r="17575" spans="1:1" x14ac:dyDescent="0.25">
      <c r="A17575" t="e">
        <f>Produkty[[#This Row],[Symbol]]</f>
        <v>#VALUE!</v>
      </c>
    </row>
    <row r="17576" spans="1:1" x14ac:dyDescent="0.25">
      <c r="A17576" t="e">
        <f>Produkty[[#This Row],[Symbol]]</f>
        <v>#VALUE!</v>
      </c>
    </row>
    <row r="17577" spans="1:1" x14ac:dyDescent="0.25">
      <c r="A17577" t="e">
        <f>Produkty[[#This Row],[Symbol]]</f>
        <v>#VALUE!</v>
      </c>
    </row>
    <row r="17578" spans="1:1" x14ac:dyDescent="0.25">
      <c r="A17578" t="e">
        <f>Produkty[[#This Row],[Symbol]]</f>
        <v>#VALUE!</v>
      </c>
    </row>
    <row r="17579" spans="1:1" x14ac:dyDescent="0.25">
      <c r="A17579" t="e">
        <f>Produkty[[#This Row],[Symbol]]</f>
        <v>#VALUE!</v>
      </c>
    </row>
    <row r="17580" spans="1:1" x14ac:dyDescent="0.25">
      <c r="A17580" t="e">
        <f>Produkty[[#This Row],[Symbol]]</f>
        <v>#VALUE!</v>
      </c>
    </row>
    <row r="17581" spans="1:1" x14ac:dyDescent="0.25">
      <c r="A17581" t="e">
        <f>Produkty[[#This Row],[Symbol]]</f>
        <v>#VALUE!</v>
      </c>
    </row>
    <row r="17582" spans="1:1" x14ac:dyDescent="0.25">
      <c r="A17582" t="e">
        <f>Produkty[[#This Row],[Symbol]]</f>
        <v>#VALUE!</v>
      </c>
    </row>
    <row r="17583" spans="1:1" x14ac:dyDescent="0.25">
      <c r="A17583" t="e">
        <f>Produkty[[#This Row],[Symbol]]</f>
        <v>#VALUE!</v>
      </c>
    </row>
    <row r="17584" spans="1:1" x14ac:dyDescent="0.25">
      <c r="A17584" t="e">
        <f>Produkty[[#This Row],[Symbol]]</f>
        <v>#VALUE!</v>
      </c>
    </row>
    <row r="17585" spans="1:1" x14ac:dyDescent="0.25">
      <c r="A17585" t="e">
        <f>Produkty[[#This Row],[Symbol]]</f>
        <v>#VALUE!</v>
      </c>
    </row>
    <row r="17586" spans="1:1" x14ac:dyDescent="0.25">
      <c r="A17586" t="e">
        <f>Produkty[[#This Row],[Symbol]]</f>
        <v>#VALUE!</v>
      </c>
    </row>
    <row r="17587" spans="1:1" x14ac:dyDescent="0.25">
      <c r="A17587" t="e">
        <f>Produkty[[#This Row],[Symbol]]</f>
        <v>#VALUE!</v>
      </c>
    </row>
    <row r="17588" spans="1:1" x14ac:dyDescent="0.25">
      <c r="A17588" t="e">
        <f>Produkty[[#This Row],[Symbol]]</f>
        <v>#VALUE!</v>
      </c>
    </row>
    <row r="17589" spans="1:1" x14ac:dyDescent="0.25">
      <c r="A17589" t="e">
        <f>Produkty[[#This Row],[Symbol]]</f>
        <v>#VALUE!</v>
      </c>
    </row>
    <row r="17590" spans="1:1" x14ac:dyDescent="0.25">
      <c r="A17590" t="e">
        <f>Produkty[[#This Row],[Symbol]]</f>
        <v>#VALUE!</v>
      </c>
    </row>
    <row r="17591" spans="1:1" x14ac:dyDescent="0.25">
      <c r="A17591" t="e">
        <f>Produkty[[#This Row],[Symbol]]</f>
        <v>#VALUE!</v>
      </c>
    </row>
    <row r="17592" spans="1:1" x14ac:dyDescent="0.25">
      <c r="A17592" t="e">
        <f>Produkty[[#This Row],[Symbol]]</f>
        <v>#VALUE!</v>
      </c>
    </row>
    <row r="17593" spans="1:1" x14ac:dyDescent="0.25">
      <c r="A17593" t="e">
        <f>Produkty[[#This Row],[Symbol]]</f>
        <v>#VALUE!</v>
      </c>
    </row>
    <row r="17594" spans="1:1" x14ac:dyDescent="0.25">
      <c r="A17594" t="e">
        <f>Produkty[[#This Row],[Symbol]]</f>
        <v>#VALUE!</v>
      </c>
    </row>
    <row r="17595" spans="1:1" x14ac:dyDescent="0.25">
      <c r="A17595" t="e">
        <f>Produkty[[#This Row],[Symbol]]</f>
        <v>#VALUE!</v>
      </c>
    </row>
    <row r="17596" spans="1:1" x14ac:dyDescent="0.25">
      <c r="A17596" t="e">
        <f>Produkty[[#This Row],[Symbol]]</f>
        <v>#VALUE!</v>
      </c>
    </row>
    <row r="17597" spans="1:1" x14ac:dyDescent="0.25">
      <c r="A17597" t="e">
        <f>Produkty[[#This Row],[Symbol]]</f>
        <v>#VALUE!</v>
      </c>
    </row>
    <row r="17598" spans="1:1" x14ac:dyDescent="0.25">
      <c r="A17598" t="e">
        <f>Produkty[[#This Row],[Symbol]]</f>
        <v>#VALUE!</v>
      </c>
    </row>
    <row r="17599" spans="1:1" x14ac:dyDescent="0.25">
      <c r="A17599" t="e">
        <f>Produkty[[#This Row],[Symbol]]</f>
        <v>#VALUE!</v>
      </c>
    </row>
    <row r="17600" spans="1:1" x14ac:dyDescent="0.25">
      <c r="A17600" t="e">
        <f>Produkty[[#This Row],[Symbol]]</f>
        <v>#VALUE!</v>
      </c>
    </row>
    <row r="17601" spans="1:1" x14ac:dyDescent="0.25">
      <c r="A17601" t="e">
        <f>Produkty[[#This Row],[Symbol]]</f>
        <v>#VALUE!</v>
      </c>
    </row>
    <row r="17602" spans="1:1" x14ac:dyDescent="0.25">
      <c r="A17602" t="e">
        <f>Produkty[[#This Row],[Symbol]]</f>
        <v>#VALUE!</v>
      </c>
    </row>
    <row r="17603" spans="1:1" x14ac:dyDescent="0.25">
      <c r="A17603" t="e">
        <f>Produkty[[#This Row],[Symbol]]</f>
        <v>#VALUE!</v>
      </c>
    </row>
    <row r="17604" spans="1:1" x14ac:dyDescent="0.25">
      <c r="A17604" t="e">
        <f>Produkty[[#This Row],[Symbol]]</f>
        <v>#VALUE!</v>
      </c>
    </row>
    <row r="17605" spans="1:1" x14ac:dyDescent="0.25">
      <c r="A17605" t="e">
        <f>Produkty[[#This Row],[Symbol]]</f>
        <v>#VALUE!</v>
      </c>
    </row>
    <row r="17606" spans="1:1" x14ac:dyDescent="0.25">
      <c r="A17606" t="e">
        <f>Produkty[[#This Row],[Symbol]]</f>
        <v>#VALUE!</v>
      </c>
    </row>
    <row r="17607" spans="1:1" x14ac:dyDescent="0.25">
      <c r="A17607" t="e">
        <f>Produkty[[#This Row],[Symbol]]</f>
        <v>#VALUE!</v>
      </c>
    </row>
    <row r="17608" spans="1:1" x14ac:dyDescent="0.25">
      <c r="A17608" t="e">
        <f>Produkty[[#This Row],[Symbol]]</f>
        <v>#VALUE!</v>
      </c>
    </row>
    <row r="17609" spans="1:1" x14ac:dyDescent="0.25">
      <c r="A17609" t="e">
        <f>Produkty[[#This Row],[Symbol]]</f>
        <v>#VALUE!</v>
      </c>
    </row>
    <row r="17610" spans="1:1" x14ac:dyDescent="0.25">
      <c r="A17610" t="e">
        <f>Produkty[[#This Row],[Symbol]]</f>
        <v>#VALUE!</v>
      </c>
    </row>
    <row r="17611" spans="1:1" x14ac:dyDescent="0.25">
      <c r="A17611" t="e">
        <f>Produkty[[#This Row],[Symbol]]</f>
        <v>#VALUE!</v>
      </c>
    </row>
    <row r="17612" spans="1:1" x14ac:dyDescent="0.25">
      <c r="A17612" t="e">
        <f>Produkty[[#This Row],[Symbol]]</f>
        <v>#VALUE!</v>
      </c>
    </row>
    <row r="17613" spans="1:1" x14ac:dyDescent="0.25">
      <c r="A17613" t="e">
        <f>Produkty[[#This Row],[Symbol]]</f>
        <v>#VALUE!</v>
      </c>
    </row>
    <row r="17614" spans="1:1" x14ac:dyDescent="0.25">
      <c r="A17614" t="e">
        <f>Produkty[[#This Row],[Symbol]]</f>
        <v>#VALUE!</v>
      </c>
    </row>
    <row r="17615" spans="1:1" x14ac:dyDescent="0.25">
      <c r="A17615" t="e">
        <f>Produkty[[#This Row],[Symbol]]</f>
        <v>#VALUE!</v>
      </c>
    </row>
    <row r="17616" spans="1:1" x14ac:dyDescent="0.25">
      <c r="A17616" t="e">
        <f>Produkty[[#This Row],[Symbol]]</f>
        <v>#VALUE!</v>
      </c>
    </row>
    <row r="17617" spans="1:1" x14ac:dyDescent="0.25">
      <c r="A17617" t="e">
        <f>Produkty[[#This Row],[Symbol]]</f>
        <v>#VALUE!</v>
      </c>
    </row>
    <row r="17618" spans="1:1" x14ac:dyDescent="0.25">
      <c r="A17618" t="e">
        <f>Produkty[[#This Row],[Symbol]]</f>
        <v>#VALUE!</v>
      </c>
    </row>
    <row r="17619" spans="1:1" x14ac:dyDescent="0.25">
      <c r="A17619" t="e">
        <f>Produkty[[#This Row],[Symbol]]</f>
        <v>#VALUE!</v>
      </c>
    </row>
    <row r="17620" spans="1:1" x14ac:dyDescent="0.25">
      <c r="A17620" t="e">
        <f>Produkty[[#This Row],[Symbol]]</f>
        <v>#VALUE!</v>
      </c>
    </row>
    <row r="17621" spans="1:1" x14ac:dyDescent="0.25">
      <c r="A17621" t="e">
        <f>Produkty[[#This Row],[Symbol]]</f>
        <v>#VALUE!</v>
      </c>
    </row>
    <row r="17622" spans="1:1" x14ac:dyDescent="0.25">
      <c r="A17622" t="e">
        <f>Produkty[[#This Row],[Symbol]]</f>
        <v>#VALUE!</v>
      </c>
    </row>
    <row r="17623" spans="1:1" x14ac:dyDescent="0.25">
      <c r="A17623" t="e">
        <f>Produkty[[#This Row],[Symbol]]</f>
        <v>#VALUE!</v>
      </c>
    </row>
    <row r="17624" spans="1:1" x14ac:dyDescent="0.25">
      <c r="A17624" t="e">
        <f>Produkty[[#This Row],[Symbol]]</f>
        <v>#VALUE!</v>
      </c>
    </row>
    <row r="17625" spans="1:1" x14ac:dyDescent="0.25">
      <c r="A17625" t="e">
        <f>Produkty[[#This Row],[Symbol]]</f>
        <v>#VALUE!</v>
      </c>
    </row>
    <row r="17626" spans="1:1" x14ac:dyDescent="0.25">
      <c r="A17626" t="e">
        <f>Produkty[[#This Row],[Symbol]]</f>
        <v>#VALUE!</v>
      </c>
    </row>
    <row r="17627" spans="1:1" x14ac:dyDescent="0.25">
      <c r="A17627" t="e">
        <f>Produkty[[#This Row],[Symbol]]</f>
        <v>#VALUE!</v>
      </c>
    </row>
    <row r="17628" spans="1:1" x14ac:dyDescent="0.25">
      <c r="A17628" t="e">
        <f>Produkty[[#This Row],[Symbol]]</f>
        <v>#VALUE!</v>
      </c>
    </row>
    <row r="17629" spans="1:1" x14ac:dyDescent="0.25">
      <c r="A17629" t="e">
        <f>Produkty[[#This Row],[Symbol]]</f>
        <v>#VALUE!</v>
      </c>
    </row>
    <row r="17630" spans="1:1" x14ac:dyDescent="0.25">
      <c r="A17630" t="e">
        <f>Produkty[[#This Row],[Symbol]]</f>
        <v>#VALUE!</v>
      </c>
    </row>
    <row r="17631" spans="1:1" x14ac:dyDescent="0.25">
      <c r="A17631" t="e">
        <f>Produkty[[#This Row],[Symbol]]</f>
        <v>#VALUE!</v>
      </c>
    </row>
    <row r="17632" spans="1:1" x14ac:dyDescent="0.25">
      <c r="A17632" t="e">
        <f>Produkty[[#This Row],[Symbol]]</f>
        <v>#VALUE!</v>
      </c>
    </row>
    <row r="17633" spans="1:1" x14ac:dyDescent="0.25">
      <c r="A17633" t="e">
        <f>Produkty[[#This Row],[Symbol]]</f>
        <v>#VALUE!</v>
      </c>
    </row>
    <row r="17634" spans="1:1" x14ac:dyDescent="0.25">
      <c r="A17634" t="e">
        <f>Produkty[[#This Row],[Symbol]]</f>
        <v>#VALUE!</v>
      </c>
    </row>
    <row r="17635" spans="1:1" x14ac:dyDescent="0.25">
      <c r="A17635" t="e">
        <f>Produkty[[#This Row],[Symbol]]</f>
        <v>#VALUE!</v>
      </c>
    </row>
    <row r="17636" spans="1:1" x14ac:dyDescent="0.25">
      <c r="A17636" t="e">
        <f>Produkty[[#This Row],[Symbol]]</f>
        <v>#VALUE!</v>
      </c>
    </row>
    <row r="17637" spans="1:1" x14ac:dyDescent="0.25">
      <c r="A17637" t="e">
        <f>Produkty[[#This Row],[Symbol]]</f>
        <v>#VALUE!</v>
      </c>
    </row>
    <row r="17638" spans="1:1" x14ac:dyDescent="0.25">
      <c r="A17638" t="e">
        <f>Produkty[[#This Row],[Symbol]]</f>
        <v>#VALUE!</v>
      </c>
    </row>
    <row r="17639" spans="1:1" x14ac:dyDescent="0.25">
      <c r="A17639" t="e">
        <f>Produkty[[#This Row],[Symbol]]</f>
        <v>#VALUE!</v>
      </c>
    </row>
    <row r="17640" spans="1:1" x14ac:dyDescent="0.25">
      <c r="A17640" t="e">
        <f>Produkty[[#This Row],[Symbol]]</f>
        <v>#VALUE!</v>
      </c>
    </row>
    <row r="17641" spans="1:1" x14ac:dyDescent="0.25">
      <c r="A17641" t="e">
        <f>Produkty[[#This Row],[Symbol]]</f>
        <v>#VALUE!</v>
      </c>
    </row>
    <row r="17642" spans="1:1" x14ac:dyDescent="0.25">
      <c r="A17642" t="e">
        <f>Produkty[[#This Row],[Symbol]]</f>
        <v>#VALUE!</v>
      </c>
    </row>
    <row r="17643" spans="1:1" x14ac:dyDescent="0.25">
      <c r="A17643" t="e">
        <f>Produkty[[#This Row],[Symbol]]</f>
        <v>#VALUE!</v>
      </c>
    </row>
    <row r="17644" spans="1:1" x14ac:dyDescent="0.25">
      <c r="A17644" t="e">
        <f>Produkty[[#This Row],[Symbol]]</f>
        <v>#VALUE!</v>
      </c>
    </row>
    <row r="17645" spans="1:1" x14ac:dyDescent="0.25">
      <c r="A17645" t="e">
        <f>Produkty[[#This Row],[Symbol]]</f>
        <v>#VALUE!</v>
      </c>
    </row>
    <row r="17646" spans="1:1" x14ac:dyDescent="0.25">
      <c r="A17646" t="e">
        <f>Produkty[[#This Row],[Symbol]]</f>
        <v>#VALUE!</v>
      </c>
    </row>
    <row r="17647" spans="1:1" x14ac:dyDescent="0.25">
      <c r="A17647" t="e">
        <f>Produkty[[#This Row],[Symbol]]</f>
        <v>#VALUE!</v>
      </c>
    </row>
    <row r="17648" spans="1:1" x14ac:dyDescent="0.25">
      <c r="A17648" t="e">
        <f>Produkty[[#This Row],[Symbol]]</f>
        <v>#VALUE!</v>
      </c>
    </row>
    <row r="17649" spans="1:1" x14ac:dyDescent="0.25">
      <c r="A17649" t="e">
        <f>Produkty[[#This Row],[Symbol]]</f>
        <v>#VALUE!</v>
      </c>
    </row>
    <row r="17650" spans="1:1" x14ac:dyDescent="0.25">
      <c r="A17650" t="e">
        <f>Produkty[[#This Row],[Symbol]]</f>
        <v>#VALUE!</v>
      </c>
    </row>
    <row r="17651" spans="1:1" x14ac:dyDescent="0.25">
      <c r="A17651" t="e">
        <f>Produkty[[#This Row],[Symbol]]</f>
        <v>#VALUE!</v>
      </c>
    </row>
    <row r="17652" spans="1:1" x14ac:dyDescent="0.25">
      <c r="A17652" t="e">
        <f>Produkty[[#This Row],[Symbol]]</f>
        <v>#VALUE!</v>
      </c>
    </row>
    <row r="17653" spans="1:1" x14ac:dyDescent="0.25">
      <c r="A17653" t="e">
        <f>Produkty[[#This Row],[Symbol]]</f>
        <v>#VALUE!</v>
      </c>
    </row>
    <row r="17654" spans="1:1" x14ac:dyDescent="0.25">
      <c r="A17654" t="e">
        <f>Produkty[[#This Row],[Symbol]]</f>
        <v>#VALUE!</v>
      </c>
    </row>
    <row r="17655" spans="1:1" x14ac:dyDescent="0.25">
      <c r="A17655" t="e">
        <f>Produkty[[#This Row],[Symbol]]</f>
        <v>#VALUE!</v>
      </c>
    </row>
    <row r="17656" spans="1:1" x14ac:dyDescent="0.25">
      <c r="A17656" t="e">
        <f>Produkty[[#This Row],[Symbol]]</f>
        <v>#VALUE!</v>
      </c>
    </row>
    <row r="17657" spans="1:1" x14ac:dyDescent="0.25">
      <c r="A17657" t="e">
        <f>Produkty[[#This Row],[Symbol]]</f>
        <v>#VALUE!</v>
      </c>
    </row>
    <row r="17658" spans="1:1" x14ac:dyDescent="0.25">
      <c r="A17658" t="e">
        <f>Produkty[[#This Row],[Symbol]]</f>
        <v>#VALUE!</v>
      </c>
    </row>
    <row r="17659" spans="1:1" x14ac:dyDescent="0.25">
      <c r="A17659" t="e">
        <f>Produkty[[#This Row],[Symbol]]</f>
        <v>#VALUE!</v>
      </c>
    </row>
    <row r="17660" spans="1:1" x14ac:dyDescent="0.25">
      <c r="A17660" t="e">
        <f>Produkty[[#This Row],[Symbol]]</f>
        <v>#VALUE!</v>
      </c>
    </row>
    <row r="17661" spans="1:1" x14ac:dyDescent="0.25">
      <c r="A17661" t="e">
        <f>Produkty[[#This Row],[Symbol]]</f>
        <v>#VALUE!</v>
      </c>
    </row>
    <row r="17662" spans="1:1" x14ac:dyDescent="0.25">
      <c r="A17662" t="e">
        <f>Produkty[[#This Row],[Symbol]]</f>
        <v>#VALUE!</v>
      </c>
    </row>
    <row r="17663" spans="1:1" x14ac:dyDescent="0.25">
      <c r="A17663" t="e">
        <f>Produkty[[#This Row],[Symbol]]</f>
        <v>#VALUE!</v>
      </c>
    </row>
    <row r="17664" spans="1:1" x14ac:dyDescent="0.25">
      <c r="A17664" t="e">
        <f>Produkty[[#This Row],[Symbol]]</f>
        <v>#VALUE!</v>
      </c>
    </row>
    <row r="17665" spans="1:1" x14ac:dyDescent="0.25">
      <c r="A17665" t="e">
        <f>Produkty[[#This Row],[Symbol]]</f>
        <v>#VALUE!</v>
      </c>
    </row>
    <row r="17666" spans="1:1" x14ac:dyDescent="0.25">
      <c r="A17666" t="e">
        <f>Produkty[[#This Row],[Symbol]]</f>
        <v>#VALUE!</v>
      </c>
    </row>
    <row r="17667" spans="1:1" x14ac:dyDescent="0.25">
      <c r="A17667" t="e">
        <f>Produkty[[#This Row],[Symbol]]</f>
        <v>#VALUE!</v>
      </c>
    </row>
    <row r="17668" spans="1:1" x14ac:dyDescent="0.25">
      <c r="A17668" t="e">
        <f>Produkty[[#This Row],[Symbol]]</f>
        <v>#VALUE!</v>
      </c>
    </row>
    <row r="17669" spans="1:1" x14ac:dyDescent="0.25">
      <c r="A17669" t="e">
        <f>Produkty[[#This Row],[Symbol]]</f>
        <v>#VALUE!</v>
      </c>
    </row>
    <row r="17670" spans="1:1" x14ac:dyDescent="0.25">
      <c r="A17670" t="e">
        <f>Produkty[[#This Row],[Symbol]]</f>
        <v>#VALUE!</v>
      </c>
    </row>
    <row r="17671" spans="1:1" x14ac:dyDescent="0.25">
      <c r="A17671" t="e">
        <f>Produkty[[#This Row],[Symbol]]</f>
        <v>#VALUE!</v>
      </c>
    </row>
    <row r="17672" spans="1:1" x14ac:dyDescent="0.25">
      <c r="A17672" t="e">
        <f>Produkty[[#This Row],[Symbol]]</f>
        <v>#VALUE!</v>
      </c>
    </row>
    <row r="17673" spans="1:1" x14ac:dyDescent="0.25">
      <c r="A17673" t="e">
        <f>Produkty[[#This Row],[Symbol]]</f>
        <v>#VALUE!</v>
      </c>
    </row>
    <row r="17674" spans="1:1" x14ac:dyDescent="0.25">
      <c r="A17674" t="e">
        <f>Produkty[[#This Row],[Symbol]]</f>
        <v>#VALUE!</v>
      </c>
    </row>
    <row r="17675" spans="1:1" x14ac:dyDescent="0.25">
      <c r="A17675" t="e">
        <f>Produkty[[#This Row],[Symbol]]</f>
        <v>#VALUE!</v>
      </c>
    </row>
    <row r="17676" spans="1:1" x14ac:dyDescent="0.25">
      <c r="A17676" t="e">
        <f>Produkty[[#This Row],[Symbol]]</f>
        <v>#VALUE!</v>
      </c>
    </row>
    <row r="17677" spans="1:1" x14ac:dyDescent="0.25">
      <c r="A17677" t="e">
        <f>Produkty[[#This Row],[Symbol]]</f>
        <v>#VALUE!</v>
      </c>
    </row>
    <row r="17678" spans="1:1" x14ac:dyDescent="0.25">
      <c r="A17678" t="e">
        <f>Produkty[[#This Row],[Symbol]]</f>
        <v>#VALUE!</v>
      </c>
    </row>
    <row r="17679" spans="1:1" x14ac:dyDescent="0.25">
      <c r="A17679" t="e">
        <f>Produkty[[#This Row],[Symbol]]</f>
        <v>#VALUE!</v>
      </c>
    </row>
    <row r="17680" spans="1:1" x14ac:dyDescent="0.25">
      <c r="A17680" t="e">
        <f>Produkty[[#This Row],[Symbol]]</f>
        <v>#VALUE!</v>
      </c>
    </row>
    <row r="17681" spans="1:1" x14ac:dyDescent="0.25">
      <c r="A17681" t="e">
        <f>Produkty[[#This Row],[Symbol]]</f>
        <v>#VALUE!</v>
      </c>
    </row>
    <row r="17682" spans="1:1" x14ac:dyDescent="0.25">
      <c r="A17682" t="e">
        <f>Produkty[[#This Row],[Symbol]]</f>
        <v>#VALUE!</v>
      </c>
    </row>
    <row r="17683" spans="1:1" x14ac:dyDescent="0.25">
      <c r="A17683" t="e">
        <f>Produkty[[#This Row],[Symbol]]</f>
        <v>#VALUE!</v>
      </c>
    </row>
    <row r="17684" spans="1:1" x14ac:dyDescent="0.25">
      <c r="A17684" t="e">
        <f>Produkty[[#This Row],[Symbol]]</f>
        <v>#VALUE!</v>
      </c>
    </row>
    <row r="17685" spans="1:1" x14ac:dyDescent="0.25">
      <c r="A17685" t="e">
        <f>Produkty[[#This Row],[Symbol]]</f>
        <v>#VALUE!</v>
      </c>
    </row>
    <row r="17686" spans="1:1" x14ac:dyDescent="0.25">
      <c r="A17686" t="e">
        <f>Produkty[[#This Row],[Symbol]]</f>
        <v>#VALUE!</v>
      </c>
    </row>
    <row r="17687" spans="1:1" x14ac:dyDescent="0.25">
      <c r="A17687" t="e">
        <f>Produkty[[#This Row],[Symbol]]</f>
        <v>#VALUE!</v>
      </c>
    </row>
    <row r="17688" spans="1:1" x14ac:dyDescent="0.25">
      <c r="A17688" t="e">
        <f>Produkty[[#This Row],[Symbol]]</f>
        <v>#VALUE!</v>
      </c>
    </row>
    <row r="17689" spans="1:1" x14ac:dyDescent="0.25">
      <c r="A17689" t="e">
        <f>Produkty[[#This Row],[Symbol]]</f>
        <v>#VALUE!</v>
      </c>
    </row>
    <row r="17690" spans="1:1" x14ac:dyDescent="0.25">
      <c r="A17690" t="e">
        <f>Produkty[[#This Row],[Symbol]]</f>
        <v>#VALUE!</v>
      </c>
    </row>
    <row r="17691" spans="1:1" x14ac:dyDescent="0.25">
      <c r="A17691" t="e">
        <f>Produkty[[#This Row],[Symbol]]</f>
        <v>#VALUE!</v>
      </c>
    </row>
    <row r="17692" spans="1:1" x14ac:dyDescent="0.25">
      <c r="A17692" t="e">
        <f>Produkty[[#This Row],[Symbol]]</f>
        <v>#VALUE!</v>
      </c>
    </row>
    <row r="17693" spans="1:1" x14ac:dyDescent="0.25">
      <c r="A17693" t="e">
        <f>Produkty[[#This Row],[Symbol]]</f>
        <v>#VALUE!</v>
      </c>
    </row>
    <row r="17694" spans="1:1" x14ac:dyDescent="0.25">
      <c r="A17694" t="e">
        <f>Produkty[[#This Row],[Symbol]]</f>
        <v>#VALUE!</v>
      </c>
    </row>
    <row r="17695" spans="1:1" x14ac:dyDescent="0.25">
      <c r="A17695" t="e">
        <f>Produkty[[#This Row],[Symbol]]</f>
        <v>#VALUE!</v>
      </c>
    </row>
    <row r="17696" spans="1:1" x14ac:dyDescent="0.25">
      <c r="A17696" t="e">
        <f>Produkty[[#This Row],[Symbol]]</f>
        <v>#VALUE!</v>
      </c>
    </row>
    <row r="17697" spans="1:1" x14ac:dyDescent="0.25">
      <c r="A17697" t="e">
        <f>Produkty[[#This Row],[Symbol]]</f>
        <v>#VALUE!</v>
      </c>
    </row>
    <row r="17698" spans="1:1" x14ac:dyDescent="0.25">
      <c r="A17698" t="e">
        <f>Produkty[[#This Row],[Symbol]]</f>
        <v>#VALUE!</v>
      </c>
    </row>
    <row r="17699" spans="1:1" x14ac:dyDescent="0.25">
      <c r="A17699" t="e">
        <f>Produkty[[#This Row],[Symbol]]</f>
        <v>#VALUE!</v>
      </c>
    </row>
    <row r="17700" spans="1:1" x14ac:dyDescent="0.25">
      <c r="A17700" t="e">
        <f>Produkty[[#This Row],[Symbol]]</f>
        <v>#VALUE!</v>
      </c>
    </row>
    <row r="17701" spans="1:1" x14ac:dyDescent="0.25">
      <c r="A17701" t="e">
        <f>Produkty[[#This Row],[Symbol]]</f>
        <v>#VALUE!</v>
      </c>
    </row>
    <row r="17702" spans="1:1" x14ac:dyDescent="0.25">
      <c r="A17702" t="e">
        <f>Produkty[[#This Row],[Symbol]]</f>
        <v>#VALUE!</v>
      </c>
    </row>
    <row r="17703" spans="1:1" x14ac:dyDescent="0.25">
      <c r="A17703" t="e">
        <f>Produkty[[#This Row],[Symbol]]</f>
        <v>#VALUE!</v>
      </c>
    </row>
    <row r="17704" spans="1:1" x14ac:dyDescent="0.25">
      <c r="A17704" t="e">
        <f>Produkty[[#This Row],[Symbol]]</f>
        <v>#VALUE!</v>
      </c>
    </row>
    <row r="17705" spans="1:1" x14ac:dyDescent="0.25">
      <c r="A17705" t="e">
        <f>Produkty[[#This Row],[Symbol]]</f>
        <v>#VALUE!</v>
      </c>
    </row>
    <row r="17706" spans="1:1" x14ac:dyDescent="0.25">
      <c r="A17706" t="e">
        <f>Produkty[[#This Row],[Symbol]]</f>
        <v>#VALUE!</v>
      </c>
    </row>
    <row r="17707" spans="1:1" x14ac:dyDescent="0.25">
      <c r="A17707" t="e">
        <f>Produkty[[#This Row],[Symbol]]</f>
        <v>#VALUE!</v>
      </c>
    </row>
    <row r="17708" spans="1:1" x14ac:dyDescent="0.25">
      <c r="A17708" t="e">
        <f>Produkty[[#This Row],[Symbol]]</f>
        <v>#VALUE!</v>
      </c>
    </row>
    <row r="17709" spans="1:1" x14ac:dyDescent="0.25">
      <c r="A17709" t="e">
        <f>Produkty[[#This Row],[Symbol]]</f>
        <v>#VALUE!</v>
      </c>
    </row>
    <row r="17710" spans="1:1" x14ac:dyDescent="0.25">
      <c r="A17710" t="e">
        <f>Produkty[[#This Row],[Symbol]]</f>
        <v>#VALUE!</v>
      </c>
    </row>
    <row r="17711" spans="1:1" x14ac:dyDescent="0.25">
      <c r="A17711" t="e">
        <f>Produkty[[#This Row],[Symbol]]</f>
        <v>#VALUE!</v>
      </c>
    </row>
    <row r="17712" spans="1:1" x14ac:dyDescent="0.25">
      <c r="A17712" t="e">
        <f>Produkty[[#This Row],[Symbol]]</f>
        <v>#VALUE!</v>
      </c>
    </row>
    <row r="17713" spans="1:1" x14ac:dyDescent="0.25">
      <c r="A17713" t="e">
        <f>Produkty[[#This Row],[Symbol]]</f>
        <v>#VALUE!</v>
      </c>
    </row>
    <row r="17714" spans="1:1" x14ac:dyDescent="0.25">
      <c r="A17714" t="e">
        <f>Produkty[[#This Row],[Symbol]]</f>
        <v>#VALUE!</v>
      </c>
    </row>
    <row r="17715" spans="1:1" x14ac:dyDescent="0.25">
      <c r="A17715" t="e">
        <f>Produkty[[#This Row],[Symbol]]</f>
        <v>#VALUE!</v>
      </c>
    </row>
    <row r="17716" spans="1:1" x14ac:dyDescent="0.25">
      <c r="A17716" t="e">
        <f>Produkty[[#This Row],[Symbol]]</f>
        <v>#VALUE!</v>
      </c>
    </row>
    <row r="17717" spans="1:1" x14ac:dyDescent="0.25">
      <c r="A17717" t="e">
        <f>Produkty[[#This Row],[Symbol]]</f>
        <v>#VALUE!</v>
      </c>
    </row>
    <row r="17718" spans="1:1" x14ac:dyDescent="0.25">
      <c r="A17718" t="e">
        <f>Produkty[[#This Row],[Symbol]]</f>
        <v>#VALUE!</v>
      </c>
    </row>
    <row r="17719" spans="1:1" x14ac:dyDescent="0.25">
      <c r="A17719" t="e">
        <f>Produkty[[#This Row],[Symbol]]</f>
        <v>#VALUE!</v>
      </c>
    </row>
    <row r="17720" spans="1:1" x14ac:dyDescent="0.25">
      <c r="A17720" t="e">
        <f>Produkty[[#This Row],[Symbol]]</f>
        <v>#VALUE!</v>
      </c>
    </row>
    <row r="17721" spans="1:1" x14ac:dyDescent="0.25">
      <c r="A17721" t="e">
        <f>Produkty[[#This Row],[Symbol]]</f>
        <v>#VALUE!</v>
      </c>
    </row>
    <row r="17722" spans="1:1" x14ac:dyDescent="0.25">
      <c r="A17722" t="e">
        <f>Produkty[[#This Row],[Symbol]]</f>
        <v>#VALUE!</v>
      </c>
    </row>
    <row r="17723" spans="1:1" x14ac:dyDescent="0.25">
      <c r="A17723" t="e">
        <f>Produkty[[#This Row],[Symbol]]</f>
        <v>#VALUE!</v>
      </c>
    </row>
    <row r="17724" spans="1:1" x14ac:dyDescent="0.25">
      <c r="A17724" t="e">
        <f>Produkty[[#This Row],[Symbol]]</f>
        <v>#VALUE!</v>
      </c>
    </row>
    <row r="17725" spans="1:1" x14ac:dyDescent="0.25">
      <c r="A17725" t="e">
        <f>Produkty[[#This Row],[Symbol]]</f>
        <v>#VALUE!</v>
      </c>
    </row>
    <row r="17726" spans="1:1" x14ac:dyDescent="0.25">
      <c r="A17726" t="e">
        <f>Produkty[[#This Row],[Symbol]]</f>
        <v>#VALUE!</v>
      </c>
    </row>
    <row r="17727" spans="1:1" x14ac:dyDescent="0.25">
      <c r="A17727" t="e">
        <f>Produkty[[#This Row],[Symbol]]</f>
        <v>#VALUE!</v>
      </c>
    </row>
    <row r="17728" spans="1:1" x14ac:dyDescent="0.25">
      <c r="A17728" t="e">
        <f>Produkty[[#This Row],[Symbol]]</f>
        <v>#VALUE!</v>
      </c>
    </row>
    <row r="17729" spans="1:1" x14ac:dyDescent="0.25">
      <c r="A17729" t="e">
        <f>Produkty[[#This Row],[Symbol]]</f>
        <v>#VALUE!</v>
      </c>
    </row>
    <row r="17730" spans="1:1" x14ac:dyDescent="0.25">
      <c r="A17730" t="e">
        <f>Produkty[[#This Row],[Symbol]]</f>
        <v>#VALUE!</v>
      </c>
    </row>
    <row r="17731" spans="1:1" x14ac:dyDescent="0.25">
      <c r="A17731" t="e">
        <f>Produkty[[#This Row],[Symbol]]</f>
        <v>#VALUE!</v>
      </c>
    </row>
    <row r="17732" spans="1:1" x14ac:dyDescent="0.25">
      <c r="A17732" t="e">
        <f>Produkty[[#This Row],[Symbol]]</f>
        <v>#VALUE!</v>
      </c>
    </row>
    <row r="17733" spans="1:1" x14ac:dyDescent="0.25">
      <c r="A17733" t="e">
        <f>Produkty[[#This Row],[Symbol]]</f>
        <v>#VALUE!</v>
      </c>
    </row>
    <row r="17734" spans="1:1" x14ac:dyDescent="0.25">
      <c r="A17734" t="e">
        <f>Produkty[[#This Row],[Symbol]]</f>
        <v>#VALUE!</v>
      </c>
    </row>
    <row r="17735" spans="1:1" x14ac:dyDescent="0.25">
      <c r="A17735" t="e">
        <f>Produkty[[#This Row],[Symbol]]</f>
        <v>#VALUE!</v>
      </c>
    </row>
    <row r="17736" spans="1:1" x14ac:dyDescent="0.25">
      <c r="A17736" t="e">
        <f>Produkty[[#This Row],[Symbol]]</f>
        <v>#VALUE!</v>
      </c>
    </row>
    <row r="17737" spans="1:1" x14ac:dyDescent="0.25">
      <c r="A17737" t="e">
        <f>Produkty[[#This Row],[Symbol]]</f>
        <v>#VALUE!</v>
      </c>
    </row>
    <row r="17738" spans="1:1" x14ac:dyDescent="0.25">
      <c r="A17738" t="e">
        <f>Produkty[[#This Row],[Symbol]]</f>
        <v>#VALUE!</v>
      </c>
    </row>
    <row r="17739" spans="1:1" x14ac:dyDescent="0.25">
      <c r="A17739" t="e">
        <f>Produkty[[#This Row],[Symbol]]</f>
        <v>#VALUE!</v>
      </c>
    </row>
    <row r="17740" spans="1:1" x14ac:dyDescent="0.25">
      <c r="A17740" t="e">
        <f>Produkty[[#This Row],[Symbol]]</f>
        <v>#VALUE!</v>
      </c>
    </row>
    <row r="17741" spans="1:1" x14ac:dyDescent="0.25">
      <c r="A17741" t="e">
        <f>Produkty[[#This Row],[Symbol]]</f>
        <v>#VALUE!</v>
      </c>
    </row>
    <row r="17742" spans="1:1" x14ac:dyDescent="0.25">
      <c r="A17742" t="e">
        <f>Produkty[[#This Row],[Symbol]]</f>
        <v>#VALUE!</v>
      </c>
    </row>
    <row r="17743" spans="1:1" x14ac:dyDescent="0.25">
      <c r="A17743" t="e">
        <f>Produkty[[#This Row],[Symbol]]</f>
        <v>#VALUE!</v>
      </c>
    </row>
    <row r="17744" spans="1:1" x14ac:dyDescent="0.25">
      <c r="A17744" t="e">
        <f>Produkty[[#This Row],[Symbol]]</f>
        <v>#VALUE!</v>
      </c>
    </row>
    <row r="17745" spans="1:1" x14ac:dyDescent="0.25">
      <c r="A17745" t="e">
        <f>Produkty[[#This Row],[Symbol]]</f>
        <v>#VALUE!</v>
      </c>
    </row>
    <row r="17746" spans="1:1" x14ac:dyDescent="0.25">
      <c r="A17746" t="e">
        <f>Produkty[[#This Row],[Symbol]]</f>
        <v>#VALUE!</v>
      </c>
    </row>
    <row r="17747" spans="1:1" x14ac:dyDescent="0.25">
      <c r="A17747" t="e">
        <f>Produkty[[#This Row],[Symbol]]</f>
        <v>#VALUE!</v>
      </c>
    </row>
    <row r="17748" spans="1:1" x14ac:dyDescent="0.25">
      <c r="A17748" t="e">
        <f>Produkty[[#This Row],[Symbol]]</f>
        <v>#VALUE!</v>
      </c>
    </row>
    <row r="17749" spans="1:1" x14ac:dyDescent="0.25">
      <c r="A17749" t="e">
        <f>Produkty[[#This Row],[Symbol]]</f>
        <v>#VALUE!</v>
      </c>
    </row>
    <row r="17750" spans="1:1" x14ac:dyDescent="0.25">
      <c r="A17750" t="e">
        <f>Produkty[[#This Row],[Symbol]]</f>
        <v>#VALUE!</v>
      </c>
    </row>
    <row r="17751" spans="1:1" x14ac:dyDescent="0.25">
      <c r="A17751" t="e">
        <f>Produkty[[#This Row],[Symbol]]</f>
        <v>#VALUE!</v>
      </c>
    </row>
    <row r="17752" spans="1:1" x14ac:dyDescent="0.25">
      <c r="A17752" t="e">
        <f>Produkty[[#This Row],[Symbol]]</f>
        <v>#VALUE!</v>
      </c>
    </row>
    <row r="17753" spans="1:1" x14ac:dyDescent="0.25">
      <c r="A17753" t="e">
        <f>Produkty[[#This Row],[Symbol]]</f>
        <v>#VALUE!</v>
      </c>
    </row>
    <row r="17754" spans="1:1" x14ac:dyDescent="0.25">
      <c r="A17754" t="e">
        <f>Produkty[[#This Row],[Symbol]]</f>
        <v>#VALUE!</v>
      </c>
    </row>
    <row r="17755" spans="1:1" x14ac:dyDescent="0.25">
      <c r="A17755" t="e">
        <f>Produkty[[#This Row],[Symbol]]</f>
        <v>#VALUE!</v>
      </c>
    </row>
    <row r="17756" spans="1:1" x14ac:dyDescent="0.25">
      <c r="A17756" t="e">
        <f>Produkty[[#This Row],[Symbol]]</f>
        <v>#VALUE!</v>
      </c>
    </row>
    <row r="17757" spans="1:1" x14ac:dyDescent="0.25">
      <c r="A17757" t="e">
        <f>Produkty[[#This Row],[Symbol]]</f>
        <v>#VALUE!</v>
      </c>
    </row>
    <row r="17758" spans="1:1" x14ac:dyDescent="0.25">
      <c r="A17758" t="e">
        <f>Produkty[[#This Row],[Symbol]]</f>
        <v>#VALUE!</v>
      </c>
    </row>
    <row r="17759" spans="1:1" x14ac:dyDescent="0.25">
      <c r="A17759" t="e">
        <f>Produkty[[#This Row],[Symbol]]</f>
        <v>#VALUE!</v>
      </c>
    </row>
    <row r="17760" spans="1:1" x14ac:dyDescent="0.25">
      <c r="A17760" t="e">
        <f>Produkty[[#This Row],[Symbol]]</f>
        <v>#VALUE!</v>
      </c>
    </row>
    <row r="17761" spans="1:1" x14ac:dyDescent="0.25">
      <c r="A17761" t="e">
        <f>Produkty[[#This Row],[Symbol]]</f>
        <v>#VALUE!</v>
      </c>
    </row>
    <row r="17762" spans="1:1" x14ac:dyDescent="0.25">
      <c r="A17762" t="e">
        <f>Produkty[[#This Row],[Symbol]]</f>
        <v>#VALUE!</v>
      </c>
    </row>
    <row r="17763" spans="1:1" x14ac:dyDescent="0.25">
      <c r="A17763" t="e">
        <f>Produkty[[#This Row],[Symbol]]</f>
        <v>#VALUE!</v>
      </c>
    </row>
    <row r="17764" spans="1:1" x14ac:dyDescent="0.25">
      <c r="A17764" t="e">
        <f>Produkty[[#This Row],[Symbol]]</f>
        <v>#VALUE!</v>
      </c>
    </row>
    <row r="17765" spans="1:1" x14ac:dyDescent="0.25">
      <c r="A17765" t="e">
        <f>Produkty[[#This Row],[Symbol]]</f>
        <v>#VALUE!</v>
      </c>
    </row>
    <row r="17766" spans="1:1" x14ac:dyDescent="0.25">
      <c r="A17766" t="e">
        <f>Produkty[[#This Row],[Symbol]]</f>
        <v>#VALUE!</v>
      </c>
    </row>
    <row r="17767" spans="1:1" x14ac:dyDescent="0.25">
      <c r="A17767" t="e">
        <f>Produkty[[#This Row],[Symbol]]</f>
        <v>#VALUE!</v>
      </c>
    </row>
    <row r="17768" spans="1:1" x14ac:dyDescent="0.25">
      <c r="A17768" t="e">
        <f>Produkty[[#This Row],[Symbol]]</f>
        <v>#VALUE!</v>
      </c>
    </row>
    <row r="17769" spans="1:1" x14ac:dyDescent="0.25">
      <c r="A17769" t="e">
        <f>Produkty[[#This Row],[Symbol]]</f>
        <v>#VALUE!</v>
      </c>
    </row>
    <row r="17770" spans="1:1" x14ac:dyDescent="0.25">
      <c r="A17770" t="e">
        <f>Produkty[[#This Row],[Symbol]]</f>
        <v>#VALUE!</v>
      </c>
    </row>
    <row r="17771" spans="1:1" x14ac:dyDescent="0.25">
      <c r="A17771" t="e">
        <f>Produkty[[#This Row],[Symbol]]</f>
        <v>#VALUE!</v>
      </c>
    </row>
    <row r="17772" spans="1:1" x14ac:dyDescent="0.25">
      <c r="A17772" t="e">
        <f>Produkty[[#This Row],[Symbol]]</f>
        <v>#VALUE!</v>
      </c>
    </row>
    <row r="17773" spans="1:1" x14ac:dyDescent="0.25">
      <c r="A17773" t="e">
        <f>Produkty[[#This Row],[Symbol]]</f>
        <v>#VALUE!</v>
      </c>
    </row>
    <row r="17774" spans="1:1" x14ac:dyDescent="0.25">
      <c r="A17774" t="e">
        <f>Produkty[[#This Row],[Symbol]]</f>
        <v>#VALUE!</v>
      </c>
    </row>
    <row r="17775" spans="1:1" x14ac:dyDescent="0.25">
      <c r="A17775" t="e">
        <f>Produkty[[#This Row],[Symbol]]</f>
        <v>#VALUE!</v>
      </c>
    </row>
    <row r="17776" spans="1:1" x14ac:dyDescent="0.25">
      <c r="A17776" t="e">
        <f>Produkty[[#This Row],[Symbol]]</f>
        <v>#VALUE!</v>
      </c>
    </row>
    <row r="17777" spans="1:1" x14ac:dyDescent="0.25">
      <c r="A17777" t="e">
        <f>Produkty[[#This Row],[Symbol]]</f>
        <v>#VALUE!</v>
      </c>
    </row>
    <row r="17778" spans="1:1" x14ac:dyDescent="0.25">
      <c r="A17778" t="e">
        <f>Produkty[[#This Row],[Symbol]]</f>
        <v>#VALUE!</v>
      </c>
    </row>
    <row r="17779" spans="1:1" x14ac:dyDescent="0.25">
      <c r="A17779" t="e">
        <f>Produkty[[#This Row],[Symbol]]</f>
        <v>#VALUE!</v>
      </c>
    </row>
    <row r="17780" spans="1:1" x14ac:dyDescent="0.25">
      <c r="A17780" t="e">
        <f>Produkty[[#This Row],[Symbol]]</f>
        <v>#VALUE!</v>
      </c>
    </row>
    <row r="17781" spans="1:1" x14ac:dyDescent="0.25">
      <c r="A17781" t="e">
        <f>Produkty[[#This Row],[Symbol]]</f>
        <v>#VALUE!</v>
      </c>
    </row>
    <row r="17782" spans="1:1" x14ac:dyDescent="0.25">
      <c r="A17782" t="e">
        <f>Produkty[[#This Row],[Symbol]]</f>
        <v>#VALUE!</v>
      </c>
    </row>
    <row r="17783" spans="1:1" x14ac:dyDescent="0.25">
      <c r="A17783" t="e">
        <f>Produkty[[#This Row],[Symbol]]</f>
        <v>#VALUE!</v>
      </c>
    </row>
    <row r="17784" spans="1:1" x14ac:dyDescent="0.25">
      <c r="A17784" t="e">
        <f>Produkty[[#This Row],[Symbol]]</f>
        <v>#VALUE!</v>
      </c>
    </row>
    <row r="17785" spans="1:1" x14ac:dyDescent="0.25">
      <c r="A17785" t="e">
        <f>Produkty[[#This Row],[Symbol]]</f>
        <v>#VALUE!</v>
      </c>
    </row>
    <row r="17786" spans="1:1" x14ac:dyDescent="0.25">
      <c r="A17786" t="e">
        <f>Produkty[[#This Row],[Symbol]]</f>
        <v>#VALUE!</v>
      </c>
    </row>
    <row r="17787" spans="1:1" x14ac:dyDescent="0.25">
      <c r="A17787" t="e">
        <f>Produkty[[#This Row],[Symbol]]</f>
        <v>#VALUE!</v>
      </c>
    </row>
    <row r="17788" spans="1:1" x14ac:dyDescent="0.25">
      <c r="A17788" t="e">
        <f>Produkty[[#This Row],[Symbol]]</f>
        <v>#VALUE!</v>
      </c>
    </row>
    <row r="17789" spans="1:1" x14ac:dyDescent="0.25">
      <c r="A17789" t="e">
        <f>Produkty[[#This Row],[Symbol]]</f>
        <v>#VALUE!</v>
      </c>
    </row>
    <row r="17790" spans="1:1" x14ac:dyDescent="0.25">
      <c r="A17790" t="e">
        <f>Produkty[[#This Row],[Symbol]]</f>
        <v>#VALUE!</v>
      </c>
    </row>
    <row r="17791" spans="1:1" x14ac:dyDescent="0.25">
      <c r="A17791" t="e">
        <f>Produkty[[#This Row],[Symbol]]</f>
        <v>#VALUE!</v>
      </c>
    </row>
    <row r="17792" spans="1:1" x14ac:dyDescent="0.25">
      <c r="A17792" t="e">
        <f>Produkty[[#This Row],[Symbol]]</f>
        <v>#VALUE!</v>
      </c>
    </row>
    <row r="17793" spans="1:1" x14ac:dyDescent="0.25">
      <c r="A17793" t="e">
        <f>Produkty[[#This Row],[Symbol]]</f>
        <v>#VALUE!</v>
      </c>
    </row>
    <row r="17794" spans="1:1" x14ac:dyDescent="0.25">
      <c r="A17794" t="e">
        <f>Produkty[[#This Row],[Symbol]]</f>
        <v>#VALUE!</v>
      </c>
    </row>
    <row r="17795" spans="1:1" x14ac:dyDescent="0.25">
      <c r="A17795" t="e">
        <f>Produkty[[#This Row],[Symbol]]</f>
        <v>#VALUE!</v>
      </c>
    </row>
    <row r="17796" spans="1:1" x14ac:dyDescent="0.25">
      <c r="A17796" t="e">
        <f>Produkty[[#This Row],[Symbol]]</f>
        <v>#VALUE!</v>
      </c>
    </row>
    <row r="17797" spans="1:1" x14ac:dyDescent="0.25">
      <c r="A17797" t="e">
        <f>Produkty[[#This Row],[Symbol]]</f>
        <v>#VALUE!</v>
      </c>
    </row>
    <row r="17798" spans="1:1" x14ac:dyDescent="0.25">
      <c r="A17798" t="e">
        <f>Produkty[[#This Row],[Symbol]]</f>
        <v>#VALUE!</v>
      </c>
    </row>
    <row r="17799" spans="1:1" x14ac:dyDescent="0.25">
      <c r="A17799" t="e">
        <f>Produkty[[#This Row],[Symbol]]</f>
        <v>#VALUE!</v>
      </c>
    </row>
    <row r="17800" spans="1:1" x14ac:dyDescent="0.25">
      <c r="A17800" t="e">
        <f>Produkty[[#This Row],[Symbol]]</f>
        <v>#VALUE!</v>
      </c>
    </row>
    <row r="17801" spans="1:1" x14ac:dyDescent="0.25">
      <c r="A17801" t="e">
        <f>Produkty[[#This Row],[Symbol]]</f>
        <v>#VALUE!</v>
      </c>
    </row>
    <row r="17802" spans="1:1" x14ac:dyDescent="0.25">
      <c r="A17802" t="e">
        <f>Produkty[[#This Row],[Symbol]]</f>
        <v>#VALUE!</v>
      </c>
    </row>
    <row r="17803" spans="1:1" x14ac:dyDescent="0.25">
      <c r="A17803" t="e">
        <f>Produkty[[#This Row],[Symbol]]</f>
        <v>#VALUE!</v>
      </c>
    </row>
    <row r="17804" spans="1:1" x14ac:dyDescent="0.25">
      <c r="A17804" t="e">
        <f>Produkty[[#This Row],[Symbol]]</f>
        <v>#VALUE!</v>
      </c>
    </row>
    <row r="17805" spans="1:1" x14ac:dyDescent="0.25">
      <c r="A17805" t="e">
        <f>Produkty[[#This Row],[Symbol]]</f>
        <v>#VALUE!</v>
      </c>
    </row>
    <row r="17806" spans="1:1" x14ac:dyDescent="0.25">
      <c r="A17806" t="e">
        <f>Produkty[[#This Row],[Symbol]]</f>
        <v>#VALUE!</v>
      </c>
    </row>
    <row r="17807" spans="1:1" x14ac:dyDescent="0.25">
      <c r="A17807" t="e">
        <f>Produkty[[#This Row],[Symbol]]</f>
        <v>#VALUE!</v>
      </c>
    </row>
    <row r="17808" spans="1:1" x14ac:dyDescent="0.25">
      <c r="A17808" t="e">
        <f>Produkty[[#This Row],[Symbol]]</f>
        <v>#VALUE!</v>
      </c>
    </row>
    <row r="17809" spans="1:1" x14ac:dyDescent="0.25">
      <c r="A17809" t="e">
        <f>Produkty[[#This Row],[Symbol]]</f>
        <v>#VALUE!</v>
      </c>
    </row>
    <row r="17810" spans="1:1" x14ac:dyDescent="0.25">
      <c r="A17810" t="e">
        <f>Produkty[[#This Row],[Symbol]]</f>
        <v>#VALUE!</v>
      </c>
    </row>
    <row r="17811" spans="1:1" x14ac:dyDescent="0.25">
      <c r="A17811" t="e">
        <f>Produkty[[#This Row],[Symbol]]</f>
        <v>#VALUE!</v>
      </c>
    </row>
    <row r="17812" spans="1:1" x14ac:dyDescent="0.25">
      <c r="A17812" t="e">
        <f>Produkty[[#This Row],[Symbol]]</f>
        <v>#VALUE!</v>
      </c>
    </row>
    <row r="17813" spans="1:1" x14ac:dyDescent="0.25">
      <c r="A17813" t="e">
        <f>Produkty[[#This Row],[Symbol]]</f>
        <v>#VALUE!</v>
      </c>
    </row>
    <row r="17814" spans="1:1" x14ac:dyDescent="0.25">
      <c r="A17814" t="e">
        <f>Produkty[[#This Row],[Symbol]]</f>
        <v>#VALUE!</v>
      </c>
    </row>
    <row r="17815" spans="1:1" x14ac:dyDescent="0.25">
      <c r="A17815" t="e">
        <f>Produkty[[#This Row],[Symbol]]</f>
        <v>#VALUE!</v>
      </c>
    </row>
    <row r="17816" spans="1:1" x14ac:dyDescent="0.25">
      <c r="A17816" t="e">
        <f>Produkty[[#This Row],[Symbol]]</f>
        <v>#VALUE!</v>
      </c>
    </row>
    <row r="17817" spans="1:1" x14ac:dyDescent="0.25">
      <c r="A17817" t="e">
        <f>Produkty[[#This Row],[Symbol]]</f>
        <v>#VALUE!</v>
      </c>
    </row>
    <row r="17818" spans="1:1" x14ac:dyDescent="0.25">
      <c r="A17818" t="e">
        <f>Produkty[[#This Row],[Symbol]]</f>
        <v>#VALUE!</v>
      </c>
    </row>
    <row r="17819" spans="1:1" x14ac:dyDescent="0.25">
      <c r="A17819" t="e">
        <f>Produkty[[#This Row],[Symbol]]</f>
        <v>#VALUE!</v>
      </c>
    </row>
    <row r="17820" spans="1:1" x14ac:dyDescent="0.25">
      <c r="A17820" t="e">
        <f>Produkty[[#This Row],[Symbol]]</f>
        <v>#VALUE!</v>
      </c>
    </row>
    <row r="17821" spans="1:1" x14ac:dyDescent="0.25">
      <c r="A17821" t="e">
        <f>Produkty[[#This Row],[Symbol]]</f>
        <v>#VALUE!</v>
      </c>
    </row>
    <row r="17822" spans="1:1" x14ac:dyDescent="0.25">
      <c r="A17822" t="e">
        <f>Produkty[[#This Row],[Symbol]]</f>
        <v>#VALUE!</v>
      </c>
    </row>
    <row r="17823" spans="1:1" x14ac:dyDescent="0.25">
      <c r="A17823" t="e">
        <f>Produkty[[#This Row],[Symbol]]</f>
        <v>#VALUE!</v>
      </c>
    </row>
    <row r="17824" spans="1:1" x14ac:dyDescent="0.25">
      <c r="A17824" t="e">
        <f>Produkty[[#This Row],[Symbol]]</f>
        <v>#VALUE!</v>
      </c>
    </row>
    <row r="17825" spans="1:1" x14ac:dyDescent="0.25">
      <c r="A17825" t="e">
        <f>Produkty[[#This Row],[Symbol]]</f>
        <v>#VALUE!</v>
      </c>
    </row>
    <row r="17826" spans="1:1" x14ac:dyDescent="0.25">
      <c r="A17826" t="e">
        <f>Produkty[[#This Row],[Symbol]]</f>
        <v>#VALUE!</v>
      </c>
    </row>
    <row r="17827" spans="1:1" x14ac:dyDescent="0.25">
      <c r="A17827" t="e">
        <f>Produkty[[#This Row],[Symbol]]</f>
        <v>#VALUE!</v>
      </c>
    </row>
    <row r="17828" spans="1:1" x14ac:dyDescent="0.25">
      <c r="A17828" t="e">
        <f>Produkty[[#This Row],[Symbol]]</f>
        <v>#VALUE!</v>
      </c>
    </row>
    <row r="17829" spans="1:1" x14ac:dyDescent="0.25">
      <c r="A17829" t="e">
        <f>Produkty[[#This Row],[Symbol]]</f>
        <v>#VALUE!</v>
      </c>
    </row>
    <row r="17830" spans="1:1" x14ac:dyDescent="0.25">
      <c r="A17830" t="e">
        <f>Produkty[[#This Row],[Symbol]]</f>
        <v>#VALUE!</v>
      </c>
    </row>
    <row r="17831" spans="1:1" x14ac:dyDescent="0.25">
      <c r="A17831" t="e">
        <f>Produkty[[#This Row],[Symbol]]</f>
        <v>#VALUE!</v>
      </c>
    </row>
    <row r="17832" spans="1:1" x14ac:dyDescent="0.25">
      <c r="A17832" t="e">
        <f>Produkty[[#This Row],[Symbol]]</f>
        <v>#VALUE!</v>
      </c>
    </row>
    <row r="17833" spans="1:1" x14ac:dyDescent="0.25">
      <c r="A17833" t="e">
        <f>Produkty[[#This Row],[Symbol]]</f>
        <v>#VALUE!</v>
      </c>
    </row>
    <row r="17834" spans="1:1" x14ac:dyDescent="0.25">
      <c r="A17834" t="e">
        <f>Produkty[[#This Row],[Symbol]]</f>
        <v>#VALUE!</v>
      </c>
    </row>
    <row r="17835" spans="1:1" x14ac:dyDescent="0.25">
      <c r="A17835" t="e">
        <f>Produkty[[#This Row],[Symbol]]</f>
        <v>#VALUE!</v>
      </c>
    </row>
    <row r="17836" spans="1:1" x14ac:dyDescent="0.25">
      <c r="A17836" t="e">
        <f>Produkty[[#This Row],[Symbol]]</f>
        <v>#VALUE!</v>
      </c>
    </row>
    <row r="17837" spans="1:1" x14ac:dyDescent="0.25">
      <c r="A17837" t="e">
        <f>Produkty[[#This Row],[Symbol]]</f>
        <v>#VALUE!</v>
      </c>
    </row>
    <row r="17838" spans="1:1" x14ac:dyDescent="0.25">
      <c r="A17838" t="e">
        <f>Produkty[[#This Row],[Symbol]]</f>
        <v>#VALUE!</v>
      </c>
    </row>
    <row r="17839" spans="1:1" x14ac:dyDescent="0.25">
      <c r="A17839" t="e">
        <f>Produkty[[#This Row],[Symbol]]</f>
        <v>#VALUE!</v>
      </c>
    </row>
    <row r="17840" spans="1:1" x14ac:dyDescent="0.25">
      <c r="A17840" t="e">
        <f>Produkty[[#This Row],[Symbol]]</f>
        <v>#VALUE!</v>
      </c>
    </row>
    <row r="17841" spans="1:1" x14ac:dyDescent="0.25">
      <c r="A17841" t="e">
        <f>Produkty[[#This Row],[Symbol]]</f>
        <v>#VALUE!</v>
      </c>
    </row>
    <row r="17842" spans="1:1" x14ac:dyDescent="0.25">
      <c r="A17842" t="e">
        <f>Produkty[[#This Row],[Symbol]]</f>
        <v>#VALUE!</v>
      </c>
    </row>
    <row r="17843" spans="1:1" x14ac:dyDescent="0.25">
      <c r="A17843" t="e">
        <f>Produkty[[#This Row],[Symbol]]</f>
        <v>#VALUE!</v>
      </c>
    </row>
    <row r="17844" spans="1:1" x14ac:dyDescent="0.25">
      <c r="A17844" t="e">
        <f>Produkty[[#This Row],[Symbol]]</f>
        <v>#VALUE!</v>
      </c>
    </row>
    <row r="17845" spans="1:1" x14ac:dyDescent="0.25">
      <c r="A17845" t="e">
        <f>Produkty[[#This Row],[Symbol]]</f>
        <v>#VALUE!</v>
      </c>
    </row>
    <row r="17846" spans="1:1" x14ac:dyDescent="0.25">
      <c r="A17846" t="e">
        <f>Produkty[[#This Row],[Symbol]]</f>
        <v>#VALUE!</v>
      </c>
    </row>
    <row r="17847" spans="1:1" x14ac:dyDescent="0.25">
      <c r="A17847" t="e">
        <f>Produkty[[#This Row],[Symbol]]</f>
        <v>#VALUE!</v>
      </c>
    </row>
    <row r="17848" spans="1:1" x14ac:dyDescent="0.25">
      <c r="A17848" t="e">
        <f>Produkty[[#This Row],[Symbol]]</f>
        <v>#VALUE!</v>
      </c>
    </row>
    <row r="17849" spans="1:1" x14ac:dyDescent="0.25">
      <c r="A17849" t="e">
        <f>Produkty[[#This Row],[Symbol]]</f>
        <v>#VALUE!</v>
      </c>
    </row>
    <row r="17850" spans="1:1" x14ac:dyDescent="0.25">
      <c r="A17850" t="e">
        <f>Produkty[[#This Row],[Symbol]]</f>
        <v>#VALUE!</v>
      </c>
    </row>
    <row r="17851" spans="1:1" x14ac:dyDescent="0.25">
      <c r="A17851" t="e">
        <f>Produkty[[#This Row],[Symbol]]</f>
        <v>#VALUE!</v>
      </c>
    </row>
    <row r="17852" spans="1:1" x14ac:dyDescent="0.25">
      <c r="A17852" t="e">
        <f>Produkty[[#This Row],[Symbol]]</f>
        <v>#VALUE!</v>
      </c>
    </row>
    <row r="17853" spans="1:1" x14ac:dyDescent="0.25">
      <c r="A17853" t="e">
        <f>Produkty[[#This Row],[Symbol]]</f>
        <v>#VALUE!</v>
      </c>
    </row>
    <row r="17854" spans="1:1" x14ac:dyDescent="0.25">
      <c r="A17854" t="e">
        <f>Produkty[[#This Row],[Symbol]]</f>
        <v>#VALUE!</v>
      </c>
    </row>
    <row r="17855" spans="1:1" x14ac:dyDescent="0.25">
      <c r="A17855" t="e">
        <f>Produkty[[#This Row],[Symbol]]</f>
        <v>#VALUE!</v>
      </c>
    </row>
    <row r="17856" spans="1:1" x14ac:dyDescent="0.25">
      <c r="A17856" t="e">
        <f>Produkty[[#This Row],[Symbol]]</f>
        <v>#VALUE!</v>
      </c>
    </row>
    <row r="17857" spans="1:1" x14ac:dyDescent="0.25">
      <c r="A17857" t="e">
        <f>Produkty[[#This Row],[Symbol]]</f>
        <v>#VALUE!</v>
      </c>
    </row>
    <row r="17858" spans="1:1" x14ac:dyDescent="0.25">
      <c r="A17858" t="e">
        <f>Produkty[[#This Row],[Symbol]]</f>
        <v>#VALUE!</v>
      </c>
    </row>
    <row r="17859" spans="1:1" x14ac:dyDescent="0.25">
      <c r="A17859" t="e">
        <f>Produkty[[#This Row],[Symbol]]</f>
        <v>#VALUE!</v>
      </c>
    </row>
    <row r="17860" spans="1:1" x14ac:dyDescent="0.25">
      <c r="A17860" t="e">
        <f>Produkty[[#This Row],[Symbol]]</f>
        <v>#VALUE!</v>
      </c>
    </row>
    <row r="17861" spans="1:1" x14ac:dyDescent="0.25">
      <c r="A17861" t="e">
        <f>Produkty[[#This Row],[Symbol]]</f>
        <v>#VALUE!</v>
      </c>
    </row>
    <row r="17862" spans="1:1" x14ac:dyDescent="0.25">
      <c r="A17862" t="e">
        <f>Produkty[[#This Row],[Symbol]]</f>
        <v>#VALUE!</v>
      </c>
    </row>
    <row r="17863" spans="1:1" x14ac:dyDescent="0.25">
      <c r="A17863" t="e">
        <f>Produkty[[#This Row],[Symbol]]</f>
        <v>#VALUE!</v>
      </c>
    </row>
    <row r="17864" spans="1:1" x14ac:dyDescent="0.25">
      <c r="A17864" t="e">
        <f>Produkty[[#This Row],[Symbol]]</f>
        <v>#VALUE!</v>
      </c>
    </row>
    <row r="17865" spans="1:1" x14ac:dyDescent="0.25">
      <c r="A17865" t="e">
        <f>Produkty[[#This Row],[Symbol]]</f>
        <v>#VALUE!</v>
      </c>
    </row>
    <row r="17866" spans="1:1" x14ac:dyDescent="0.25">
      <c r="A17866" t="e">
        <f>Produkty[[#This Row],[Symbol]]</f>
        <v>#VALUE!</v>
      </c>
    </row>
    <row r="17867" spans="1:1" x14ac:dyDescent="0.25">
      <c r="A17867" t="e">
        <f>Produkty[[#This Row],[Symbol]]</f>
        <v>#VALUE!</v>
      </c>
    </row>
    <row r="17868" spans="1:1" x14ac:dyDescent="0.25">
      <c r="A17868" t="e">
        <f>Produkty[[#This Row],[Symbol]]</f>
        <v>#VALUE!</v>
      </c>
    </row>
    <row r="17869" spans="1:1" x14ac:dyDescent="0.25">
      <c r="A17869" t="e">
        <f>Produkty[[#This Row],[Symbol]]</f>
        <v>#VALUE!</v>
      </c>
    </row>
    <row r="17870" spans="1:1" x14ac:dyDescent="0.25">
      <c r="A17870" t="e">
        <f>Produkty[[#This Row],[Symbol]]</f>
        <v>#VALUE!</v>
      </c>
    </row>
    <row r="17871" spans="1:1" x14ac:dyDescent="0.25">
      <c r="A17871" t="e">
        <f>Produkty[[#This Row],[Symbol]]</f>
        <v>#VALUE!</v>
      </c>
    </row>
    <row r="17872" spans="1:1" x14ac:dyDescent="0.25">
      <c r="A17872" t="e">
        <f>Produkty[[#This Row],[Symbol]]</f>
        <v>#VALUE!</v>
      </c>
    </row>
    <row r="17873" spans="1:1" x14ac:dyDescent="0.25">
      <c r="A17873" t="e">
        <f>Produkty[[#This Row],[Symbol]]</f>
        <v>#VALUE!</v>
      </c>
    </row>
    <row r="17874" spans="1:1" x14ac:dyDescent="0.25">
      <c r="A17874" t="e">
        <f>Produkty[[#This Row],[Symbol]]</f>
        <v>#VALUE!</v>
      </c>
    </row>
    <row r="17875" spans="1:1" x14ac:dyDescent="0.25">
      <c r="A17875" t="e">
        <f>Produkty[[#This Row],[Symbol]]</f>
        <v>#VALUE!</v>
      </c>
    </row>
    <row r="17876" spans="1:1" x14ac:dyDescent="0.25">
      <c r="A17876" t="e">
        <f>Produkty[[#This Row],[Symbol]]</f>
        <v>#VALUE!</v>
      </c>
    </row>
    <row r="17877" spans="1:1" x14ac:dyDescent="0.25">
      <c r="A17877" t="e">
        <f>Produkty[[#This Row],[Symbol]]</f>
        <v>#VALUE!</v>
      </c>
    </row>
    <row r="17878" spans="1:1" x14ac:dyDescent="0.25">
      <c r="A17878" t="e">
        <f>Produkty[[#This Row],[Symbol]]</f>
        <v>#VALUE!</v>
      </c>
    </row>
    <row r="17879" spans="1:1" x14ac:dyDescent="0.25">
      <c r="A17879" t="e">
        <f>Produkty[[#This Row],[Symbol]]</f>
        <v>#VALUE!</v>
      </c>
    </row>
    <row r="17880" spans="1:1" x14ac:dyDescent="0.25">
      <c r="A17880" t="e">
        <f>Produkty[[#This Row],[Symbol]]</f>
        <v>#VALUE!</v>
      </c>
    </row>
    <row r="17881" spans="1:1" x14ac:dyDescent="0.25">
      <c r="A17881" t="e">
        <f>Produkty[[#This Row],[Symbol]]</f>
        <v>#VALUE!</v>
      </c>
    </row>
    <row r="17882" spans="1:1" x14ac:dyDescent="0.25">
      <c r="A17882" t="e">
        <f>Produkty[[#This Row],[Symbol]]</f>
        <v>#VALUE!</v>
      </c>
    </row>
    <row r="17883" spans="1:1" x14ac:dyDescent="0.25">
      <c r="A17883" t="e">
        <f>Produkty[[#This Row],[Symbol]]</f>
        <v>#VALUE!</v>
      </c>
    </row>
    <row r="17884" spans="1:1" x14ac:dyDescent="0.25">
      <c r="A17884" t="e">
        <f>Produkty[[#This Row],[Symbol]]</f>
        <v>#VALUE!</v>
      </c>
    </row>
    <row r="17885" spans="1:1" x14ac:dyDescent="0.25">
      <c r="A17885" t="e">
        <f>Produkty[[#This Row],[Symbol]]</f>
        <v>#VALUE!</v>
      </c>
    </row>
    <row r="17886" spans="1:1" x14ac:dyDescent="0.25">
      <c r="A17886" t="e">
        <f>Produkty[[#This Row],[Symbol]]</f>
        <v>#VALUE!</v>
      </c>
    </row>
    <row r="17887" spans="1:1" x14ac:dyDescent="0.25">
      <c r="A17887" t="e">
        <f>Produkty[[#This Row],[Symbol]]</f>
        <v>#VALUE!</v>
      </c>
    </row>
    <row r="17888" spans="1:1" x14ac:dyDescent="0.25">
      <c r="A17888" t="e">
        <f>Produkty[[#This Row],[Symbol]]</f>
        <v>#VALUE!</v>
      </c>
    </row>
    <row r="17889" spans="1:1" x14ac:dyDescent="0.25">
      <c r="A17889" t="e">
        <f>Produkty[[#This Row],[Symbol]]</f>
        <v>#VALUE!</v>
      </c>
    </row>
    <row r="17890" spans="1:1" x14ac:dyDescent="0.25">
      <c r="A17890" t="e">
        <f>Produkty[[#This Row],[Symbol]]</f>
        <v>#VALUE!</v>
      </c>
    </row>
    <row r="17891" spans="1:1" x14ac:dyDescent="0.25">
      <c r="A17891" t="e">
        <f>Produkty[[#This Row],[Symbol]]</f>
        <v>#VALUE!</v>
      </c>
    </row>
    <row r="17892" spans="1:1" x14ac:dyDescent="0.25">
      <c r="A17892" t="e">
        <f>Produkty[[#This Row],[Symbol]]</f>
        <v>#VALUE!</v>
      </c>
    </row>
    <row r="17893" spans="1:1" x14ac:dyDescent="0.25">
      <c r="A17893" t="e">
        <f>Produkty[[#This Row],[Symbol]]</f>
        <v>#VALUE!</v>
      </c>
    </row>
    <row r="17894" spans="1:1" x14ac:dyDescent="0.25">
      <c r="A17894" t="e">
        <f>Produkty[[#This Row],[Symbol]]</f>
        <v>#VALUE!</v>
      </c>
    </row>
    <row r="17895" spans="1:1" x14ac:dyDescent="0.25">
      <c r="A17895" t="e">
        <f>Produkty[[#This Row],[Symbol]]</f>
        <v>#VALUE!</v>
      </c>
    </row>
    <row r="17896" spans="1:1" x14ac:dyDescent="0.25">
      <c r="A17896" t="e">
        <f>Produkty[[#This Row],[Symbol]]</f>
        <v>#VALUE!</v>
      </c>
    </row>
    <row r="17897" spans="1:1" x14ac:dyDescent="0.25">
      <c r="A17897" t="e">
        <f>Produkty[[#This Row],[Symbol]]</f>
        <v>#VALUE!</v>
      </c>
    </row>
    <row r="17898" spans="1:1" x14ac:dyDescent="0.25">
      <c r="A17898" t="e">
        <f>Produkty[[#This Row],[Symbol]]</f>
        <v>#VALUE!</v>
      </c>
    </row>
    <row r="17899" spans="1:1" x14ac:dyDescent="0.25">
      <c r="A17899" t="e">
        <f>Produkty[[#This Row],[Symbol]]</f>
        <v>#VALUE!</v>
      </c>
    </row>
    <row r="17900" spans="1:1" x14ac:dyDescent="0.25">
      <c r="A17900" t="e">
        <f>Produkty[[#This Row],[Symbol]]</f>
        <v>#VALUE!</v>
      </c>
    </row>
    <row r="17901" spans="1:1" x14ac:dyDescent="0.25">
      <c r="A17901" t="e">
        <f>Produkty[[#This Row],[Symbol]]</f>
        <v>#VALUE!</v>
      </c>
    </row>
    <row r="17902" spans="1:1" x14ac:dyDescent="0.25">
      <c r="A17902" t="e">
        <f>Produkty[[#This Row],[Symbol]]</f>
        <v>#VALUE!</v>
      </c>
    </row>
    <row r="17903" spans="1:1" x14ac:dyDescent="0.25">
      <c r="A17903" t="e">
        <f>Produkty[[#This Row],[Symbol]]</f>
        <v>#VALUE!</v>
      </c>
    </row>
    <row r="17904" spans="1:1" x14ac:dyDescent="0.25">
      <c r="A17904" t="e">
        <f>Produkty[[#This Row],[Symbol]]</f>
        <v>#VALUE!</v>
      </c>
    </row>
    <row r="17905" spans="1:1" x14ac:dyDescent="0.25">
      <c r="A17905" t="e">
        <f>Produkty[[#This Row],[Symbol]]</f>
        <v>#VALUE!</v>
      </c>
    </row>
    <row r="17906" spans="1:1" x14ac:dyDescent="0.25">
      <c r="A17906" t="e">
        <f>Produkty[[#This Row],[Symbol]]</f>
        <v>#VALUE!</v>
      </c>
    </row>
    <row r="17907" spans="1:1" x14ac:dyDescent="0.25">
      <c r="A17907" t="e">
        <f>Produkty[[#This Row],[Symbol]]</f>
        <v>#VALUE!</v>
      </c>
    </row>
    <row r="17908" spans="1:1" x14ac:dyDescent="0.25">
      <c r="A17908" t="e">
        <f>Produkty[[#This Row],[Symbol]]</f>
        <v>#VALUE!</v>
      </c>
    </row>
    <row r="17909" spans="1:1" x14ac:dyDescent="0.25">
      <c r="A17909" t="e">
        <f>Produkty[[#This Row],[Symbol]]</f>
        <v>#VALUE!</v>
      </c>
    </row>
    <row r="17910" spans="1:1" x14ac:dyDescent="0.25">
      <c r="A17910" t="e">
        <f>Produkty[[#This Row],[Symbol]]</f>
        <v>#VALUE!</v>
      </c>
    </row>
    <row r="17911" spans="1:1" x14ac:dyDescent="0.25">
      <c r="A17911" t="e">
        <f>Produkty[[#This Row],[Symbol]]</f>
        <v>#VALUE!</v>
      </c>
    </row>
    <row r="17912" spans="1:1" x14ac:dyDescent="0.25">
      <c r="A17912" t="e">
        <f>Produkty[[#This Row],[Symbol]]</f>
        <v>#VALUE!</v>
      </c>
    </row>
    <row r="17913" spans="1:1" x14ac:dyDescent="0.25">
      <c r="A17913" t="e">
        <f>Produkty[[#This Row],[Symbol]]</f>
        <v>#VALUE!</v>
      </c>
    </row>
    <row r="17914" spans="1:1" x14ac:dyDescent="0.25">
      <c r="A17914" t="e">
        <f>Produkty[[#This Row],[Symbol]]</f>
        <v>#VALUE!</v>
      </c>
    </row>
    <row r="17915" spans="1:1" x14ac:dyDescent="0.25">
      <c r="A17915" t="e">
        <f>Produkty[[#This Row],[Symbol]]</f>
        <v>#VALUE!</v>
      </c>
    </row>
    <row r="17916" spans="1:1" x14ac:dyDescent="0.25">
      <c r="A17916" t="e">
        <f>Produkty[[#This Row],[Symbol]]</f>
        <v>#VALUE!</v>
      </c>
    </row>
    <row r="17917" spans="1:1" x14ac:dyDescent="0.25">
      <c r="A17917" t="e">
        <f>Produkty[[#This Row],[Symbol]]</f>
        <v>#VALUE!</v>
      </c>
    </row>
    <row r="17918" spans="1:1" x14ac:dyDescent="0.25">
      <c r="A17918" t="e">
        <f>Produkty[[#This Row],[Symbol]]</f>
        <v>#VALUE!</v>
      </c>
    </row>
    <row r="17919" spans="1:1" x14ac:dyDescent="0.25">
      <c r="A17919" t="e">
        <f>Produkty[[#This Row],[Symbol]]</f>
        <v>#VALUE!</v>
      </c>
    </row>
    <row r="17920" spans="1:1" x14ac:dyDescent="0.25">
      <c r="A17920" t="e">
        <f>Produkty[[#This Row],[Symbol]]</f>
        <v>#VALUE!</v>
      </c>
    </row>
    <row r="17921" spans="1:1" x14ac:dyDescent="0.25">
      <c r="A17921" t="e">
        <f>Produkty[[#This Row],[Symbol]]</f>
        <v>#VALUE!</v>
      </c>
    </row>
    <row r="17922" spans="1:1" x14ac:dyDescent="0.25">
      <c r="A17922" t="e">
        <f>Produkty[[#This Row],[Symbol]]</f>
        <v>#VALUE!</v>
      </c>
    </row>
    <row r="17923" spans="1:1" x14ac:dyDescent="0.25">
      <c r="A17923" t="e">
        <f>Produkty[[#This Row],[Symbol]]</f>
        <v>#VALUE!</v>
      </c>
    </row>
    <row r="17924" spans="1:1" x14ac:dyDescent="0.25">
      <c r="A17924" t="e">
        <f>Produkty[[#This Row],[Symbol]]</f>
        <v>#VALUE!</v>
      </c>
    </row>
    <row r="17925" spans="1:1" x14ac:dyDescent="0.25">
      <c r="A17925" t="e">
        <f>Produkty[[#This Row],[Symbol]]</f>
        <v>#VALUE!</v>
      </c>
    </row>
    <row r="17926" spans="1:1" x14ac:dyDescent="0.25">
      <c r="A17926" t="e">
        <f>Produkty[[#This Row],[Symbol]]</f>
        <v>#VALUE!</v>
      </c>
    </row>
    <row r="17927" spans="1:1" x14ac:dyDescent="0.25">
      <c r="A17927" t="e">
        <f>Produkty[[#This Row],[Symbol]]</f>
        <v>#VALUE!</v>
      </c>
    </row>
    <row r="17928" spans="1:1" x14ac:dyDescent="0.25">
      <c r="A17928" t="e">
        <f>Produkty[[#This Row],[Symbol]]</f>
        <v>#VALUE!</v>
      </c>
    </row>
    <row r="17929" spans="1:1" x14ac:dyDescent="0.25">
      <c r="A17929" t="e">
        <f>Produkty[[#This Row],[Symbol]]</f>
        <v>#VALUE!</v>
      </c>
    </row>
    <row r="17930" spans="1:1" x14ac:dyDescent="0.25">
      <c r="A17930" t="e">
        <f>Produkty[[#This Row],[Symbol]]</f>
        <v>#VALUE!</v>
      </c>
    </row>
    <row r="17931" spans="1:1" x14ac:dyDescent="0.25">
      <c r="A17931" t="e">
        <f>Produkty[[#This Row],[Symbol]]</f>
        <v>#VALUE!</v>
      </c>
    </row>
    <row r="17932" spans="1:1" x14ac:dyDescent="0.25">
      <c r="A17932" t="e">
        <f>Produkty[[#This Row],[Symbol]]</f>
        <v>#VALUE!</v>
      </c>
    </row>
    <row r="17933" spans="1:1" x14ac:dyDescent="0.25">
      <c r="A17933" t="e">
        <f>Produkty[[#This Row],[Symbol]]</f>
        <v>#VALUE!</v>
      </c>
    </row>
    <row r="17934" spans="1:1" x14ac:dyDescent="0.25">
      <c r="A17934" t="e">
        <f>Produkty[[#This Row],[Symbol]]</f>
        <v>#VALUE!</v>
      </c>
    </row>
    <row r="17935" spans="1:1" x14ac:dyDescent="0.25">
      <c r="A17935" t="e">
        <f>Produkty[[#This Row],[Symbol]]</f>
        <v>#VALUE!</v>
      </c>
    </row>
    <row r="17936" spans="1:1" x14ac:dyDescent="0.25">
      <c r="A17936" t="e">
        <f>Produkty[[#This Row],[Symbol]]</f>
        <v>#VALUE!</v>
      </c>
    </row>
    <row r="17937" spans="1:1" x14ac:dyDescent="0.25">
      <c r="A17937" t="e">
        <f>Produkty[[#This Row],[Symbol]]</f>
        <v>#VALUE!</v>
      </c>
    </row>
    <row r="17938" spans="1:1" x14ac:dyDescent="0.25">
      <c r="A17938" t="e">
        <f>Produkty[[#This Row],[Symbol]]</f>
        <v>#VALUE!</v>
      </c>
    </row>
    <row r="17939" spans="1:1" x14ac:dyDescent="0.25">
      <c r="A17939" t="e">
        <f>Produkty[[#This Row],[Symbol]]</f>
        <v>#VALUE!</v>
      </c>
    </row>
    <row r="17940" spans="1:1" x14ac:dyDescent="0.25">
      <c r="A17940" t="e">
        <f>Produkty[[#This Row],[Symbol]]</f>
        <v>#VALUE!</v>
      </c>
    </row>
    <row r="17941" spans="1:1" x14ac:dyDescent="0.25">
      <c r="A17941" t="e">
        <f>Produkty[[#This Row],[Symbol]]</f>
        <v>#VALUE!</v>
      </c>
    </row>
    <row r="17942" spans="1:1" x14ac:dyDescent="0.25">
      <c r="A17942" t="e">
        <f>Produkty[[#This Row],[Symbol]]</f>
        <v>#VALUE!</v>
      </c>
    </row>
    <row r="17943" spans="1:1" x14ac:dyDescent="0.25">
      <c r="A17943" t="e">
        <f>Produkty[[#This Row],[Symbol]]</f>
        <v>#VALUE!</v>
      </c>
    </row>
    <row r="17944" spans="1:1" x14ac:dyDescent="0.25">
      <c r="A17944" t="e">
        <f>Produkty[[#This Row],[Symbol]]</f>
        <v>#VALUE!</v>
      </c>
    </row>
    <row r="17945" spans="1:1" x14ac:dyDescent="0.25">
      <c r="A17945" t="e">
        <f>Produkty[[#This Row],[Symbol]]</f>
        <v>#VALUE!</v>
      </c>
    </row>
    <row r="17946" spans="1:1" x14ac:dyDescent="0.25">
      <c r="A17946" t="e">
        <f>Produkty[[#This Row],[Symbol]]</f>
        <v>#VALUE!</v>
      </c>
    </row>
    <row r="17947" spans="1:1" x14ac:dyDescent="0.25">
      <c r="A17947" t="e">
        <f>Produkty[[#This Row],[Symbol]]</f>
        <v>#VALUE!</v>
      </c>
    </row>
    <row r="17948" spans="1:1" x14ac:dyDescent="0.25">
      <c r="A17948" t="e">
        <f>Produkty[[#This Row],[Symbol]]</f>
        <v>#VALUE!</v>
      </c>
    </row>
    <row r="17949" spans="1:1" x14ac:dyDescent="0.25">
      <c r="A17949" t="e">
        <f>Produkty[[#This Row],[Symbol]]</f>
        <v>#VALUE!</v>
      </c>
    </row>
    <row r="17950" spans="1:1" x14ac:dyDescent="0.25">
      <c r="A17950" t="e">
        <f>Produkty[[#This Row],[Symbol]]</f>
        <v>#VALUE!</v>
      </c>
    </row>
    <row r="17951" spans="1:1" x14ac:dyDescent="0.25">
      <c r="A17951" t="e">
        <f>Produkty[[#This Row],[Symbol]]</f>
        <v>#VALUE!</v>
      </c>
    </row>
    <row r="17952" spans="1:1" x14ac:dyDescent="0.25">
      <c r="A17952" t="e">
        <f>Produkty[[#This Row],[Symbol]]</f>
        <v>#VALUE!</v>
      </c>
    </row>
    <row r="17953" spans="1:1" x14ac:dyDescent="0.25">
      <c r="A17953" t="e">
        <f>Produkty[[#This Row],[Symbol]]</f>
        <v>#VALUE!</v>
      </c>
    </row>
    <row r="17954" spans="1:1" x14ac:dyDescent="0.25">
      <c r="A17954" t="e">
        <f>Produkty[[#This Row],[Symbol]]</f>
        <v>#VALUE!</v>
      </c>
    </row>
    <row r="17955" spans="1:1" x14ac:dyDescent="0.25">
      <c r="A17955" t="e">
        <f>Produkty[[#This Row],[Symbol]]</f>
        <v>#VALUE!</v>
      </c>
    </row>
    <row r="17956" spans="1:1" x14ac:dyDescent="0.25">
      <c r="A17956" t="e">
        <f>Produkty[[#This Row],[Symbol]]</f>
        <v>#VALUE!</v>
      </c>
    </row>
    <row r="17957" spans="1:1" x14ac:dyDescent="0.25">
      <c r="A17957" t="e">
        <f>Produkty[[#This Row],[Symbol]]</f>
        <v>#VALUE!</v>
      </c>
    </row>
    <row r="17958" spans="1:1" x14ac:dyDescent="0.25">
      <c r="A17958" t="e">
        <f>Produkty[[#This Row],[Symbol]]</f>
        <v>#VALUE!</v>
      </c>
    </row>
    <row r="17959" spans="1:1" x14ac:dyDescent="0.25">
      <c r="A17959" t="e">
        <f>Produkty[[#This Row],[Symbol]]</f>
        <v>#VALUE!</v>
      </c>
    </row>
    <row r="17960" spans="1:1" x14ac:dyDescent="0.25">
      <c r="A17960" t="e">
        <f>Produkty[[#This Row],[Symbol]]</f>
        <v>#VALUE!</v>
      </c>
    </row>
    <row r="17961" spans="1:1" x14ac:dyDescent="0.25">
      <c r="A17961" t="e">
        <f>Produkty[[#This Row],[Symbol]]</f>
        <v>#VALUE!</v>
      </c>
    </row>
    <row r="17962" spans="1:1" x14ac:dyDescent="0.25">
      <c r="A17962" t="e">
        <f>Produkty[[#This Row],[Symbol]]</f>
        <v>#VALUE!</v>
      </c>
    </row>
    <row r="17963" spans="1:1" x14ac:dyDescent="0.25">
      <c r="A17963" t="e">
        <f>Produkty[[#This Row],[Symbol]]</f>
        <v>#VALUE!</v>
      </c>
    </row>
    <row r="17964" spans="1:1" x14ac:dyDescent="0.25">
      <c r="A17964" t="e">
        <f>Produkty[[#This Row],[Symbol]]</f>
        <v>#VALUE!</v>
      </c>
    </row>
    <row r="17965" spans="1:1" x14ac:dyDescent="0.25">
      <c r="A17965" t="e">
        <f>Produkty[[#This Row],[Symbol]]</f>
        <v>#VALUE!</v>
      </c>
    </row>
    <row r="17966" spans="1:1" x14ac:dyDescent="0.25">
      <c r="A17966" t="e">
        <f>Produkty[[#This Row],[Symbol]]</f>
        <v>#VALUE!</v>
      </c>
    </row>
    <row r="17967" spans="1:1" x14ac:dyDescent="0.25">
      <c r="A17967" t="e">
        <f>Produkty[[#This Row],[Symbol]]</f>
        <v>#VALUE!</v>
      </c>
    </row>
    <row r="17968" spans="1:1" x14ac:dyDescent="0.25">
      <c r="A17968" t="e">
        <f>Produkty[[#This Row],[Symbol]]</f>
        <v>#VALUE!</v>
      </c>
    </row>
    <row r="17969" spans="1:1" x14ac:dyDescent="0.25">
      <c r="A17969" t="e">
        <f>Produkty[[#This Row],[Symbol]]</f>
        <v>#VALUE!</v>
      </c>
    </row>
    <row r="17970" spans="1:1" x14ac:dyDescent="0.25">
      <c r="A17970" t="e">
        <f>Produkty[[#This Row],[Symbol]]</f>
        <v>#VALUE!</v>
      </c>
    </row>
    <row r="17971" spans="1:1" x14ac:dyDescent="0.25">
      <c r="A17971" t="e">
        <f>Produkty[[#This Row],[Symbol]]</f>
        <v>#VALUE!</v>
      </c>
    </row>
    <row r="17972" spans="1:1" x14ac:dyDescent="0.25">
      <c r="A17972" t="e">
        <f>Produkty[[#This Row],[Symbol]]</f>
        <v>#VALUE!</v>
      </c>
    </row>
    <row r="17973" spans="1:1" x14ac:dyDescent="0.25">
      <c r="A17973" t="e">
        <f>Produkty[[#This Row],[Symbol]]</f>
        <v>#VALUE!</v>
      </c>
    </row>
    <row r="17974" spans="1:1" x14ac:dyDescent="0.25">
      <c r="A17974" t="e">
        <f>Produkty[[#This Row],[Symbol]]</f>
        <v>#VALUE!</v>
      </c>
    </row>
    <row r="17975" spans="1:1" x14ac:dyDescent="0.25">
      <c r="A17975" t="e">
        <f>Produkty[[#This Row],[Symbol]]</f>
        <v>#VALUE!</v>
      </c>
    </row>
    <row r="17976" spans="1:1" x14ac:dyDescent="0.25">
      <c r="A17976" t="e">
        <f>Produkty[[#This Row],[Symbol]]</f>
        <v>#VALUE!</v>
      </c>
    </row>
    <row r="17977" spans="1:1" x14ac:dyDescent="0.25">
      <c r="A17977" t="e">
        <f>Produkty[[#This Row],[Symbol]]</f>
        <v>#VALUE!</v>
      </c>
    </row>
    <row r="17978" spans="1:1" x14ac:dyDescent="0.25">
      <c r="A17978" t="e">
        <f>Produkty[[#This Row],[Symbol]]</f>
        <v>#VALUE!</v>
      </c>
    </row>
    <row r="17979" spans="1:1" x14ac:dyDescent="0.25">
      <c r="A17979" t="e">
        <f>Produkty[[#This Row],[Symbol]]</f>
        <v>#VALUE!</v>
      </c>
    </row>
    <row r="17980" spans="1:1" x14ac:dyDescent="0.25">
      <c r="A17980" t="e">
        <f>Produkty[[#This Row],[Symbol]]</f>
        <v>#VALUE!</v>
      </c>
    </row>
    <row r="17981" spans="1:1" x14ac:dyDescent="0.25">
      <c r="A17981" t="e">
        <f>Produkty[[#This Row],[Symbol]]</f>
        <v>#VALUE!</v>
      </c>
    </row>
    <row r="17982" spans="1:1" x14ac:dyDescent="0.25">
      <c r="A17982" t="e">
        <f>Produkty[[#This Row],[Symbol]]</f>
        <v>#VALUE!</v>
      </c>
    </row>
    <row r="17983" spans="1:1" x14ac:dyDescent="0.25">
      <c r="A17983" t="e">
        <f>Produkty[[#This Row],[Symbol]]</f>
        <v>#VALUE!</v>
      </c>
    </row>
    <row r="17984" spans="1:1" x14ac:dyDescent="0.25">
      <c r="A17984" t="e">
        <f>Produkty[[#This Row],[Symbol]]</f>
        <v>#VALUE!</v>
      </c>
    </row>
    <row r="17985" spans="1:1" x14ac:dyDescent="0.25">
      <c r="A17985" t="e">
        <f>Produkty[[#This Row],[Symbol]]</f>
        <v>#VALUE!</v>
      </c>
    </row>
    <row r="17986" spans="1:1" x14ac:dyDescent="0.25">
      <c r="A17986" t="e">
        <f>Produkty[[#This Row],[Symbol]]</f>
        <v>#VALUE!</v>
      </c>
    </row>
    <row r="17987" spans="1:1" x14ac:dyDescent="0.25">
      <c r="A17987" t="e">
        <f>Produkty[[#This Row],[Symbol]]</f>
        <v>#VALUE!</v>
      </c>
    </row>
    <row r="17988" spans="1:1" x14ac:dyDescent="0.25">
      <c r="A17988" t="e">
        <f>Produkty[[#This Row],[Symbol]]</f>
        <v>#VALUE!</v>
      </c>
    </row>
    <row r="17989" spans="1:1" x14ac:dyDescent="0.25">
      <c r="A17989" t="e">
        <f>Produkty[[#This Row],[Symbol]]</f>
        <v>#VALUE!</v>
      </c>
    </row>
    <row r="17990" spans="1:1" x14ac:dyDescent="0.25">
      <c r="A17990" t="e">
        <f>Produkty[[#This Row],[Symbol]]</f>
        <v>#VALUE!</v>
      </c>
    </row>
    <row r="17991" spans="1:1" x14ac:dyDescent="0.25">
      <c r="A17991" t="e">
        <f>Produkty[[#This Row],[Symbol]]</f>
        <v>#VALUE!</v>
      </c>
    </row>
    <row r="17992" spans="1:1" x14ac:dyDescent="0.25">
      <c r="A17992" t="e">
        <f>Produkty[[#This Row],[Symbol]]</f>
        <v>#VALUE!</v>
      </c>
    </row>
    <row r="17993" spans="1:1" x14ac:dyDescent="0.25">
      <c r="A17993" t="e">
        <f>Produkty[[#This Row],[Symbol]]</f>
        <v>#VALUE!</v>
      </c>
    </row>
    <row r="17994" spans="1:1" x14ac:dyDescent="0.25">
      <c r="A17994" t="e">
        <f>Produkty[[#This Row],[Symbol]]</f>
        <v>#VALUE!</v>
      </c>
    </row>
    <row r="17995" spans="1:1" x14ac:dyDescent="0.25">
      <c r="A17995" t="e">
        <f>Produkty[[#This Row],[Symbol]]</f>
        <v>#VALUE!</v>
      </c>
    </row>
    <row r="17996" spans="1:1" x14ac:dyDescent="0.25">
      <c r="A17996" t="e">
        <f>Produkty[[#This Row],[Symbol]]</f>
        <v>#VALUE!</v>
      </c>
    </row>
    <row r="17997" spans="1:1" x14ac:dyDescent="0.25">
      <c r="A17997" t="e">
        <f>Produkty[[#This Row],[Symbol]]</f>
        <v>#VALUE!</v>
      </c>
    </row>
    <row r="17998" spans="1:1" x14ac:dyDescent="0.25">
      <c r="A17998" t="e">
        <f>Produkty[[#This Row],[Symbol]]</f>
        <v>#VALUE!</v>
      </c>
    </row>
    <row r="17999" spans="1:1" x14ac:dyDescent="0.25">
      <c r="A17999" t="e">
        <f>Produkty[[#This Row],[Symbol]]</f>
        <v>#VALUE!</v>
      </c>
    </row>
    <row r="18000" spans="1:1" x14ac:dyDescent="0.25">
      <c r="A18000" t="e">
        <f>Produkty[[#This Row],[Symbol]]</f>
        <v>#VALUE!</v>
      </c>
    </row>
    <row r="18001" spans="1:1" x14ac:dyDescent="0.25">
      <c r="A18001" t="e">
        <f>Produkty[[#This Row],[Symbol]]</f>
        <v>#VALUE!</v>
      </c>
    </row>
    <row r="18002" spans="1:1" x14ac:dyDescent="0.25">
      <c r="A18002" t="e">
        <f>Produkty[[#This Row],[Symbol]]</f>
        <v>#VALUE!</v>
      </c>
    </row>
    <row r="18003" spans="1:1" x14ac:dyDescent="0.25">
      <c r="A18003" t="e">
        <f>Produkty[[#This Row],[Symbol]]</f>
        <v>#VALUE!</v>
      </c>
    </row>
    <row r="18004" spans="1:1" x14ac:dyDescent="0.25">
      <c r="A18004" t="e">
        <f>Produkty[[#This Row],[Symbol]]</f>
        <v>#VALUE!</v>
      </c>
    </row>
    <row r="18005" spans="1:1" x14ac:dyDescent="0.25">
      <c r="A18005" t="e">
        <f>Produkty[[#This Row],[Symbol]]</f>
        <v>#VALUE!</v>
      </c>
    </row>
    <row r="18006" spans="1:1" x14ac:dyDescent="0.25">
      <c r="A18006" t="e">
        <f>Produkty[[#This Row],[Symbol]]</f>
        <v>#VALUE!</v>
      </c>
    </row>
    <row r="18007" spans="1:1" x14ac:dyDescent="0.25">
      <c r="A18007" t="e">
        <f>Produkty[[#This Row],[Symbol]]</f>
        <v>#VALUE!</v>
      </c>
    </row>
    <row r="18008" spans="1:1" x14ac:dyDescent="0.25">
      <c r="A18008" t="e">
        <f>Produkty[[#This Row],[Symbol]]</f>
        <v>#VALUE!</v>
      </c>
    </row>
    <row r="18009" spans="1:1" x14ac:dyDescent="0.25">
      <c r="A18009" t="e">
        <f>Produkty[[#This Row],[Symbol]]</f>
        <v>#VALUE!</v>
      </c>
    </row>
    <row r="18010" spans="1:1" x14ac:dyDescent="0.25">
      <c r="A18010" t="e">
        <f>Produkty[[#This Row],[Symbol]]</f>
        <v>#VALUE!</v>
      </c>
    </row>
    <row r="18011" spans="1:1" x14ac:dyDescent="0.25">
      <c r="A18011" t="e">
        <f>Produkty[[#This Row],[Symbol]]</f>
        <v>#VALUE!</v>
      </c>
    </row>
    <row r="18012" spans="1:1" x14ac:dyDescent="0.25">
      <c r="A18012" t="e">
        <f>Produkty[[#This Row],[Symbol]]</f>
        <v>#VALUE!</v>
      </c>
    </row>
    <row r="18013" spans="1:1" x14ac:dyDescent="0.25">
      <c r="A18013" t="e">
        <f>Produkty[[#This Row],[Symbol]]</f>
        <v>#VALUE!</v>
      </c>
    </row>
    <row r="18014" spans="1:1" x14ac:dyDescent="0.25">
      <c r="A18014" t="e">
        <f>Produkty[[#This Row],[Symbol]]</f>
        <v>#VALUE!</v>
      </c>
    </row>
    <row r="18015" spans="1:1" x14ac:dyDescent="0.25">
      <c r="A18015" t="e">
        <f>Produkty[[#This Row],[Symbol]]</f>
        <v>#VALUE!</v>
      </c>
    </row>
    <row r="18016" spans="1:1" x14ac:dyDescent="0.25">
      <c r="A18016" t="e">
        <f>Produkty[[#This Row],[Symbol]]</f>
        <v>#VALUE!</v>
      </c>
    </row>
    <row r="18017" spans="1:1" x14ac:dyDescent="0.25">
      <c r="A18017" t="e">
        <f>Produkty[[#This Row],[Symbol]]</f>
        <v>#VALUE!</v>
      </c>
    </row>
    <row r="18018" spans="1:1" x14ac:dyDescent="0.25">
      <c r="A18018" t="e">
        <f>Produkty[[#This Row],[Symbol]]</f>
        <v>#VALUE!</v>
      </c>
    </row>
    <row r="18019" spans="1:1" x14ac:dyDescent="0.25">
      <c r="A18019" t="e">
        <f>Produkty[[#This Row],[Symbol]]</f>
        <v>#VALUE!</v>
      </c>
    </row>
    <row r="18020" spans="1:1" x14ac:dyDescent="0.25">
      <c r="A18020" t="e">
        <f>Produkty[[#This Row],[Symbol]]</f>
        <v>#VALUE!</v>
      </c>
    </row>
    <row r="18021" spans="1:1" x14ac:dyDescent="0.25">
      <c r="A18021" t="e">
        <f>Produkty[[#This Row],[Symbol]]</f>
        <v>#VALUE!</v>
      </c>
    </row>
    <row r="18022" spans="1:1" x14ac:dyDescent="0.25">
      <c r="A18022" t="e">
        <f>Produkty[[#This Row],[Symbol]]</f>
        <v>#VALUE!</v>
      </c>
    </row>
    <row r="18023" spans="1:1" x14ac:dyDescent="0.25">
      <c r="A18023" t="e">
        <f>Produkty[[#This Row],[Symbol]]</f>
        <v>#VALUE!</v>
      </c>
    </row>
    <row r="18024" spans="1:1" x14ac:dyDescent="0.25">
      <c r="A18024" t="e">
        <f>Produkty[[#This Row],[Symbol]]</f>
        <v>#VALUE!</v>
      </c>
    </row>
    <row r="18025" spans="1:1" x14ac:dyDescent="0.25">
      <c r="A18025" t="e">
        <f>Produkty[[#This Row],[Symbol]]</f>
        <v>#VALUE!</v>
      </c>
    </row>
    <row r="18026" spans="1:1" x14ac:dyDescent="0.25">
      <c r="A18026" t="e">
        <f>Produkty[[#This Row],[Symbol]]</f>
        <v>#VALUE!</v>
      </c>
    </row>
    <row r="18027" spans="1:1" x14ac:dyDescent="0.25">
      <c r="A18027" t="e">
        <f>Produkty[[#This Row],[Symbol]]</f>
        <v>#VALUE!</v>
      </c>
    </row>
    <row r="18028" spans="1:1" x14ac:dyDescent="0.25">
      <c r="A18028" t="e">
        <f>Produkty[[#This Row],[Symbol]]</f>
        <v>#VALUE!</v>
      </c>
    </row>
    <row r="18029" spans="1:1" x14ac:dyDescent="0.25">
      <c r="A18029" t="e">
        <f>Produkty[[#This Row],[Symbol]]</f>
        <v>#VALUE!</v>
      </c>
    </row>
    <row r="18030" spans="1:1" x14ac:dyDescent="0.25">
      <c r="A18030" t="e">
        <f>Produkty[[#This Row],[Symbol]]</f>
        <v>#VALUE!</v>
      </c>
    </row>
    <row r="18031" spans="1:1" x14ac:dyDescent="0.25">
      <c r="A18031" t="e">
        <f>Produkty[[#This Row],[Symbol]]</f>
        <v>#VALUE!</v>
      </c>
    </row>
    <row r="18032" spans="1:1" x14ac:dyDescent="0.25">
      <c r="A18032" t="e">
        <f>Produkty[[#This Row],[Symbol]]</f>
        <v>#VALUE!</v>
      </c>
    </row>
    <row r="18033" spans="1:1" x14ac:dyDescent="0.25">
      <c r="A18033" t="e">
        <f>Produkty[[#This Row],[Symbol]]</f>
        <v>#VALUE!</v>
      </c>
    </row>
    <row r="18034" spans="1:1" x14ac:dyDescent="0.25">
      <c r="A18034" t="e">
        <f>Produkty[[#This Row],[Symbol]]</f>
        <v>#VALUE!</v>
      </c>
    </row>
    <row r="18035" spans="1:1" x14ac:dyDescent="0.25">
      <c r="A18035" t="e">
        <f>Produkty[[#This Row],[Symbol]]</f>
        <v>#VALUE!</v>
      </c>
    </row>
    <row r="18036" spans="1:1" x14ac:dyDescent="0.25">
      <c r="A18036" t="e">
        <f>Produkty[[#This Row],[Symbol]]</f>
        <v>#VALUE!</v>
      </c>
    </row>
    <row r="18037" spans="1:1" x14ac:dyDescent="0.25">
      <c r="A18037" t="e">
        <f>Produkty[[#This Row],[Symbol]]</f>
        <v>#VALUE!</v>
      </c>
    </row>
    <row r="18038" spans="1:1" x14ac:dyDescent="0.25">
      <c r="A18038" t="e">
        <f>Produkty[[#This Row],[Symbol]]</f>
        <v>#VALUE!</v>
      </c>
    </row>
    <row r="18039" spans="1:1" x14ac:dyDescent="0.25">
      <c r="A18039" t="e">
        <f>Produkty[[#This Row],[Symbol]]</f>
        <v>#VALUE!</v>
      </c>
    </row>
    <row r="18040" spans="1:1" x14ac:dyDescent="0.25">
      <c r="A18040" t="e">
        <f>Produkty[[#This Row],[Symbol]]</f>
        <v>#VALUE!</v>
      </c>
    </row>
    <row r="18041" spans="1:1" x14ac:dyDescent="0.25">
      <c r="A18041" t="e">
        <f>Produkty[[#This Row],[Symbol]]</f>
        <v>#VALUE!</v>
      </c>
    </row>
    <row r="18042" spans="1:1" x14ac:dyDescent="0.25">
      <c r="A18042" t="e">
        <f>Produkty[[#This Row],[Symbol]]</f>
        <v>#VALUE!</v>
      </c>
    </row>
    <row r="18043" spans="1:1" x14ac:dyDescent="0.25">
      <c r="A18043" t="e">
        <f>Produkty[[#This Row],[Symbol]]</f>
        <v>#VALUE!</v>
      </c>
    </row>
    <row r="18044" spans="1:1" x14ac:dyDescent="0.25">
      <c r="A18044" t="e">
        <f>Produkty[[#This Row],[Symbol]]</f>
        <v>#VALUE!</v>
      </c>
    </row>
    <row r="18045" spans="1:1" x14ac:dyDescent="0.25">
      <c r="A18045" t="e">
        <f>Produkty[[#This Row],[Symbol]]</f>
        <v>#VALUE!</v>
      </c>
    </row>
    <row r="18046" spans="1:1" x14ac:dyDescent="0.25">
      <c r="A18046" t="e">
        <f>Produkty[[#This Row],[Symbol]]</f>
        <v>#VALUE!</v>
      </c>
    </row>
    <row r="18047" spans="1:1" x14ac:dyDescent="0.25">
      <c r="A18047" t="e">
        <f>Produkty[[#This Row],[Symbol]]</f>
        <v>#VALUE!</v>
      </c>
    </row>
    <row r="18048" spans="1:1" x14ac:dyDescent="0.25">
      <c r="A18048" t="e">
        <f>Produkty[[#This Row],[Symbol]]</f>
        <v>#VALUE!</v>
      </c>
    </row>
    <row r="18049" spans="1:1" x14ac:dyDescent="0.25">
      <c r="A18049" t="e">
        <f>Produkty[[#This Row],[Symbol]]</f>
        <v>#VALUE!</v>
      </c>
    </row>
    <row r="18050" spans="1:1" x14ac:dyDescent="0.25">
      <c r="A18050" t="e">
        <f>Produkty[[#This Row],[Symbol]]</f>
        <v>#VALUE!</v>
      </c>
    </row>
    <row r="18051" spans="1:1" x14ac:dyDescent="0.25">
      <c r="A18051" t="e">
        <f>Produkty[[#This Row],[Symbol]]</f>
        <v>#VALUE!</v>
      </c>
    </row>
    <row r="18052" spans="1:1" x14ac:dyDescent="0.25">
      <c r="A18052" t="e">
        <f>Produkty[[#This Row],[Symbol]]</f>
        <v>#VALUE!</v>
      </c>
    </row>
    <row r="18053" spans="1:1" x14ac:dyDescent="0.25">
      <c r="A18053" t="e">
        <f>Produkty[[#This Row],[Symbol]]</f>
        <v>#VALUE!</v>
      </c>
    </row>
    <row r="18054" spans="1:1" x14ac:dyDescent="0.25">
      <c r="A18054" t="e">
        <f>Produkty[[#This Row],[Symbol]]</f>
        <v>#VALUE!</v>
      </c>
    </row>
    <row r="18055" spans="1:1" x14ac:dyDescent="0.25">
      <c r="A18055" t="e">
        <f>Produkty[[#This Row],[Symbol]]</f>
        <v>#VALUE!</v>
      </c>
    </row>
    <row r="18056" spans="1:1" x14ac:dyDescent="0.25">
      <c r="A18056" t="e">
        <f>Produkty[[#This Row],[Symbol]]</f>
        <v>#VALUE!</v>
      </c>
    </row>
    <row r="18057" spans="1:1" x14ac:dyDescent="0.25">
      <c r="A18057" t="e">
        <f>Produkty[[#This Row],[Symbol]]</f>
        <v>#VALUE!</v>
      </c>
    </row>
    <row r="18058" spans="1:1" x14ac:dyDescent="0.25">
      <c r="A18058" t="e">
        <f>Produkty[[#This Row],[Symbol]]</f>
        <v>#VALUE!</v>
      </c>
    </row>
    <row r="18059" spans="1:1" x14ac:dyDescent="0.25">
      <c r="A18059" t="e">
        <f>Produkty[[#This Row],[Symbol]]</f>
        <v>#VALUE!</v>
      </c>
    </row>
    <row r="18060" spans="1:1" x14ac:dyDescent="0.25">
      <c r="A18060" t="e">
        <f>Produkty[[#This Row],[Symbol]]</f>
        <v>#VALUE!</v>
      </c>
    </row>
    <row r="18061" spans="1:1" x14ac:dyDescent="0.25">
      <c r="A18061" t="e">
        <f>Produkty[[#This Row],[Symbol]]</f>
        <v>#VALUE!</v>
      </c>
    </row>
    <row r="18062" spans="1:1" x14ac:dyDescent="0.25">
      <c r="A18062" t="e">
        <f>Produkty[[#This Row],[Symbol]]</f>
        <v>#VALUE!</v>
      </c>
    </row>
    <row r="18063" spans="1:1" x14ac:dyDescent="0.25">
      <c r="A18063" t="e">
        <f>Produkty[[#This Row],[Symbol]]</f>
        <v>#VALUE!</v>
      </c>
    </row>
    <row r="18064" spans="1:1" x14ac:dyDescent="0.25">
      <c r="A18064" t="e">
        <f>Produkty[[#This Row],[Symbol]]</f>
        <v>#VALUE!</v>
      </c>
    </row>
    <row r="18065" spans="1:1" x14ac:dyDescent="0.25">
      <c r="A18065" t="e">
        <f>Produkty[[#This Row],[Symbol]]</f>
        <v>#VALUE!</v>
      </c>
    </row>
    <row r="18066" spans="1:1" x14ac:dyDescent="0.25">
      <c r="A18066" t="e">
        <f>Produkty[[#This Row],[Symbol]]</f>
        <v>#VALUE!</v>
      </c>
    </row>
    <row r="18067" spans="1:1" x14ac:dyDescent="0.25">
      <c r="A18067" t="e">
        <f>Produkty[[#This Row],[Symbol]]</f>
        <v>#VALUE!</v>
      </c>
    </row>
    <row r="18068" spans="1:1" x14ac:dyDescent="0.25">
      <c r="A18068" t="e">
        <f>Produkty[[#This Row],[Symbol]]</f>
        <v>#VALUE!</v>
      </c>
    </row>
    <row r="18069" spans="1:1" x14ac:dyDescent="0.25">
      <c r="A18069" t="e">
        <f>Produkty[[#This Row],[Symbol]]</f>
        <v>#VALUE!</v>
      </c>
    </row>
    <row r="18070" spans="1:1" x14ac:dyDescent="0.25">
      <c r="A18070" t="e">
        <f>Produkty[[#This Row],[Symbol]]</f>
        <v>#VALUE!</v>
      </c>
    </row>
    <row r="18071" spans="1:1" x14ac:dyDescent="0.25">
      <c r="A18071" t="e">
        <f>Produkty[[#This Row],[Symbol]]</f>
        <v>#VALUE!</v>
      </c>
    </row>
    <row r="18072" spans="1:1" x14ac:dyDescent="0.25">
      <c r="A18072" t="e">
        <f>Produkty[[#This Row],[Symbol]]</f>
        <v>#VALUE!</v>
      </c>
    </row>
    <row r="18073" spans="1:1" x14ac:dyDescent="0.25">
      <c r="A18073" t="e">
        <f>Produkty[[#This Row],[Symbol]]</f>
        <v>#VALUE!</v>
      </c>
    </row>
    <row r="18074" spans="1:1" x14ac:dyDescent="0.25">
      <c r="A18074" t="e">
        <f>Produkty[[#This Row],[Symbol]]</f>
        <v>#VALUE!</v>
      </c>
    </row>
    <row r="18075" spans="1:1" x14ac:dyDescent="0.25">
      <c r="A18075" t="e">
        <f>Produkty[[#This Row],[Symbol]]</f>
        <v>#VALUE!</v>
      </c>
    </row>
    <row r="18076" spans="1:1" x14ac:dyDescent="0.25">
      <c r="A18076" t="e">
        <f>Produkty[[#This Row],[Symbol]]</f>
        <v>#VALUE!</v>
      </c>
    </row>
    <row r="18077" spans="1:1" x14ac:dyDescent="0.25">
      <c r="A18077" t="e">
        <f>Produkty[[#This Row],[Symbol]]</f>
        <v>#VALUE!</v>
      </c>
    </row>
    <row r="18078" spans="1:1" x14ac:dyDescent="0.25">
      <c r="A18078" t="e">
        <f>Produkty[[#This Row],[Symbol]]</f>
        <v>#VALUE!</v>
      </c>
    </row>
    <row r="18079" spans="1:1" x14ac:dyDescent="0.25">
      <c r="A18079" t="e">
        <f>Produkty[[#This Row],[Symbol]]</f>
        <v>#VALUE!</v>
      </c>
    </row>
    <row r="18080" spans="1:1" x14ac:dyDescent="0.25">
      <c r="A18080" t="e">
        <f>Produkty[[#This Row],[Symbol]]</f>
        <v>#VALUE!</v>
      </c>
    </row>
    <row r="18081" spans="1:1" x14ac:dyDescent="0.25">
      <c r="A18081" t="e">
        <f>Produkty[[#This Row],[Symbol]]</f>
        <v>#VALUE!</v>
      </c>
    </row>
    <row r="18082" spans="1:1" x14ac:dyDescent="0.25">
      <c r="A18082" t="e">
        <f>Produkty[[#This Row],[Symbol]]</f>
        <v>#VALUE!</v>
      </c>
    </row>
    <row r="18083" spans="1:1" x14ac:dyDescent="0.25">
      <c r="A18083" t="e">
        <f>Produkty[[#This Row],[Symbol]]</f>
        <v>#VALUE!</v>
      </c>
    </row>
    <row r="18084" spans="1:1" x14ac:dyDescent="0.25">
      <c r="A18084" t="e">
        <f>Produkty[[#This Row],[Symbol]]</f>
        <v>#VALUE!</v>
      </c>
    </row>
    <row r="18085" spans="1:1" x14ac:dyDescent="0.25">
      <c r="A18085" t="e">
        <f>Produkty[[#This Row],[Symbol]]</f>
        <v>#VALUE!</v>
      </c>
    </row>
    <row r="18086" spans="1:1" x14ac:dyDescent="0.25">
      <c r="A18086" t="e">
        <f>Produkty[[#This Row],[Symbol]]</f>
        <v>#VALUE!</v>
      </c>
    </row>
    <row r="18087" spans="1:1" x14ac:dyDescent="0.25">
      <c r="A18087" t="e">
        <f>Produkty[[#This Row],[Symbol]]</f>
        <v>#VALUE!</v>
      </c>
    </row>
    <row r="18088" spans="1:1" x14ac:dyDescent="0.25">
      <c r="A18088" t="e">
        <f>Produkty[[#This Row],[Symbol]]</f>
        <v>#VALUE!</v>
      </c>
    </row>
    <row r="18089" spans="1:1" x14ac:dyDescent="0.25">
      <c r="A18089" t="e">
        <f>Produkty[[#This Row],[Symbol]]</f>
        <v>#VALUE!</v>
      </c>
    </row>
    <row r="18090" spans="1:1" x14ac:dyDescent="0.25">
      <c r="A18090" t="e">
        <f>Produkty[[#This Row],[Symbol]]</f>
        <v>#VALUE!</v>
      </c>
    </row>
    <row r="18091" spans="1:1" x14ac:dyDescent="0.25">
      <c r="A18091" t="e">
        <f>Produkty[[#This Row],[Symbol]]</f>
        <v>#VALUE!</v>
      </c>
    </row>
    <row r="18092" spans="1:1" x14ac:dyDescent="0.25">
      <c r="A18092" t="e">
        <f>Produkty[[#This Row],[Symbol]]</f>
        <v>#VALUE!</v>
      </c>
    </row>
    <row r="18093" spans="1:1" x14ac:dyDescent="0.25">
      <c r="A18093" t="e">
        <f>Produkty[[#This Row],[Symbol]]</f>
        <v>#VALUE!</v>
      </c>
    </row>
    <row r="18094" spans="1:1" x14ac:dyDescent="0.25">
      <c r="A18094" t="e">
        <f>Produkty[[#This Row],[Symbol]]</f>
        <v>#VALUE!</v>
      </c>
    </row>
    <row r="18095" spans="1:1" x14ac:dyDescent="0.25">
      <c r="A18095" t="e">
        <f>Produkty[[#This Row],[Symbol]]</f>
        <v>#VALUE!</v>
      </c>
    </row>
    <row r="18096" spans="1:1" x14ac:dyDescent="0.25">
      <c r="A18096" t="e">
        <f>Produkty[[#This Row],[Symbol]]</f>
        <v>#VALUE!</v>
      </c>
    </row>
    <row r="18097" spans="1:1" x14ac:dyDescent="0.25">
      <c r="A18097" t="e">
        <f>Produkty[[#This Row],[Symbol]]</f>
        <v>#VALUE!</v>
      </c>
    </row>
    <row r="18098" spans="1:1" x14ac:dyDescent="0.25">
      <c r="A18098" t="e">
        <f>Produkty[[#This Row],[Symbol]]</f>
        <v>#VALUE!</v>
      </c>
    </row>
    <row r="18099" spans="1:1" x14ac:dyDescent="0.25">
      <c r="A18099" t="e">
        <f>Produkty[[#This Row],[Symbol]]</f>
        <v>#VALUE!</v>
      </c>
    </row>
    <row r="18100" spans="1:1" x14ac:dyDescent="0.25">
      <c r="A18100" t="e">
        <f>Produkty[[#This Row],[Symbol]]</f>
        <v>#VALUE!</v>
      </c>
    </row>
    <row r="18101" spans="1:1" x14ac:dyDescent="0.25">
      <c r="A18101" t="e">
        <f>Produkty[[#This Row],[Symbol]]</f>
        <v>#VALUE!</v>
      </c>
    </row>
    <row r="18102" spans="1:1" x14ac:dyDescent="0.25">
      <c r="A18102" t="e">
        <f>Produkty[[#This Row],[Symbol]]</f>
        <v>#VALUE!</v>
      </c>
    </row>
    <row r="18103" spans="1:1" x14ac:dyDescent="0.25">
      <c r="A18103" t="e">
        <f>Produkty[[#This Row],[Symbol]]</f>
        <v>#VALUE!</v>
      </c>
    </row>
    <row r="18104" spans="1:1" x14ac:dyDescent="0.25">
      <c r="A18104" t="e">
        <f>Produkty[[#This Row],[Symbol]]</f>
        <v>#VALUE!</v>
      </c>
    </row>
    <row r="18105" spans="1:1" x14ac:dyDescent="0.25">
      <c r="A18105" t="e">
        <f>Produkty[[#This Row],[Symbol]]</f>
        <v>#VALUE!</v>
      </c>
    </row>
    <row r="18106" spans="1:1" x14ac:dyDescent="0.25">
      <c r="A18106" t="e">
        <f>Produkty[[#This Row],[Symbol]]</f>
        <v>#VALUE!</v>
      </c>
    </row>
    <row r="18107" spans="1:1" x14ac:dyDescent="0.25">
      <c r="A18107" t="e">
        <f>Produkty[[#This Row],[Symbol]]</f>
        <v>#VALUE!</v>
      </c>
    </row>
    <row r="18108" spans="1:1" x14ac:dyDescent="0.25">
      <c r="A18108" t="e">
        <f>Produkty[[#This Row],[Symbol]]</f>
        <v>#VALUE!</v>
      </c>
    </row>
    <row r="18109" spans="1:1" x14ac:dyDescent="0.25">
      <c r="A18109" t="e">
        <f>Produkty[[#This Row],[Symbol]]</f>
        <v>#VALUE!</v>
      </c>
    </row>
    <row r="18110" spans="1:1" x14ac:dyDescent="0.25">
      <c r="A18110" t="e">
        <f>Produkty[[#This Row],[Symbol]]</f>
        <v>#VALUE!</v>
      </c>
    </row>
    <row r="18111" spans="1:1" x14ac:dyDescent="0.25">
      <c r="A18111" t="e">
        <f>Produkty[[#This Row],[Symbol]]</f>
        <v>#VALUE!</v>
      </c>
    </row>
    <row r="18112" spans="1:1" x14ac:dyDescent="0.25">
      <c r="A18112" t="e">
        <f>Produkty[[#This Row],[Symbol]]</f>
        <v>#VALUE!</v>
      </c>
    </row>
    <row r="18113" spans="1:1" x14ac:dyDescent="0.25">
      <c r="A18113" t="e">
        <f>Produkty[[#This Row],[Symbol]]</f>
        <v>#VALUE!</v>
      </c>
    </row>
    <row r="18114" spans="1:1" x14ac:dyDescent="0.25">
      <c r="A18114" t="e">
        <f>Produkty[[#This Row],[Symbol]]</f>
        <v>#VALUE!</v>
      </c>
    </row>
    <row r="18115" spans="1:1" x14ac:dyDescent="0.25">
      <c r="A18115" t="e">
        <f>Produkty[[#This Row],[Symbol]]</f>
        <v>#VALUE!</v>
      </c>
    </row>
    <row r="18116" spans="1:1" x14ac:dyDescent="0.25">
      <c r="A18116" t="e">
        <f>Produkty[[#This Row],[Symbol]]</f>
        <v>#VALUE!</v>
      </c>
    </row>
    <row r="18117" spans="1:1" x14ac:dyDescent="0.25">
      <c r="A18117" t="e">
        <f>Produkty[[#This Row],[Symbol]]</f>
        <v>#VALUE!</v>
      </c>
    </row>
    <row r="18118" spans="1:1" x14ac:dyDescent="0.25">
      <c r="A18118" t="e">
        <f>Produkty[[#This Row],[Symbol]]</f>
        <v>#VALUE!</v>
      </c>
    </row>
    <row r="18119" spans="1:1" x14ac:dyDescent="0.25">
      <c r="A18119" t="e">
        <f>Produkty[[#This Row],[Symbol]]</f>
        <v>#VALUE!</v>
      </c>
    </row>
    <row r="18120" spans="1:1" x14ac:dyDescent="0.25">
      <c r="A18120" t="e">
        <f>Produkty[[#This Row],[Symbol]]</f>
        <v>#VALUE!</v>
      </c>
    </row>
    <row r="18121" spans="1:1" x14ac:dyDescent="0.25">
      <c r="A18121" t="e">
        <f>Produkty[[#This Row],[Symbol]]</f>
        <v>#VALUE!</v>
      </c>
    </row>
    <row r="18122" spans="1:1" x14ac:dyDescent="0.25">
      <c r="A18122" t="e">
        <f>Produkty[[#This Row],[Symbol]]</f>
        <v>#VALUE!</v>
      </c>
    </row>
    <row r="18123" spans="1:1" x14ac:dyDescent="0.25">
      <c r="A18123" t="e">
        <f>Produkty[[#This Row],[Symbol]]</f>
        <v>#VALUE!</v>
      </c>
    </row>
    <row r="18124" spans="1:1" x14ac:dyDescent="0.25">
      <c r="A18124" t="e">
        <f>Produkty[[#This Row],[Symbol]]</f>
        <v>#VALUE!</v>
      </c>
    </row>
    <row r="18125" spans="1:1" x14ac:dyDescent="0.25">
      <c r="A18125" t="e">
        <f>Produkty[[#This Row],[Symbol]]</f>
        <v>#VALUE!</v>
      </c>
    </row>
    <row r="18126" spans="1:1" x14ac:dyDescent="0.25">
      <c r="A18126" t="e">
        <f>Produkty[[#This Row],[Symbol]]</f>
        <v>#VALUE!</v>
      </c>
    </row>
    <row r="18127" spans="1:1" x14ac:dyDescent="0.25">
      <c r="A18127" t="e">
        <f>Produkty[[#This Row],[Symbol]]</f>
        <v>#VALUE!</v>
      </c>
    </row>
    <row r="18128" spans="1:1" x14ac:dyDescent="0.25">
      <c r="A18128" t="e">
        <f>Produkty[[#This Row],[Symbol]]</f>
        <v>#VALUE!</v>
      </c>
    </row>
    <row r="18129" spans="1:1" x14ac:dyDescent="0.25">
      <c r="A18129" t="e">
        <f>Produkty[[#This Row],[Symbol]]</f>
        <v>#VALUE!</v>
      </c>
    </row>
    <row r="18130" spans="1:1" x14ac:dyDescent="0.25">
      <c r="A18130" t="e">
        <f>Produkty[[#This Row],[Symbol]]</f>
        <v>#VALUE!</v>
      </c>
    </row>
    <row r="18131" spans="1:1" x14ac:dyDescent="0.25">
      <c r="A18131" t="e">
        <f>Produkty[[#This Row],[Symbol]]</f>
        <v>#VALUE!</v>
      </c>
    </row>
    <row r="18132" spans="1:1" x14ac:dyDescent="0.25">
      <c r="A18132" t="e">
        <f>Produkty[[#This Row],[Symbol]]</f>
        <v>#VALUE!</v>
      </c>
    </row>
    <row r="18133" spans="1:1" x14ac:dyDescent="0.25">
      <c r="A18133" t="e">
        <f>Produkty[[#This Row],[Symbol]]</f>
        <v>#VALUE!</v>
      </c>
    </row>
    <row r="18134" spans="1:1" x14ac:dyDescent="0.25">
      <c r="A18134" t="e">
        <f>Produkty[[#This Row],[Symbol]]</f>
        <v>#VALUE!</v>
      </c>
    </row>
    <row r="18135" spans="1:1" x14ac:dyDescent="0.25">
      <c r="A18135" t="e">
        <f>Produkty[[#This Row],[Symbol]]</f>
        <v>#VALUE!</v>
      </c>
    </row>
    <row r="18136" spans="1:1" x14ac:dyDescent="0.25">
      <c r="A18136" t="e">
        <f>Produkty[[#This Row],[Symbol]]</f>
        <v>#VALUE!</v>
      </c>
    </row>
    <row r="18137" spans="1:1" x14ac:dyDescent="0.25">
      <c r="A18137" t="e">
        <f>Produkty[[#This Row],[Symbol]]</f>
        <v>#VALUE!</v>
      </c>
    </row>
    <row r="18138" spans="1:1" x14ac:dyDescent="0.25">
      <c r="A18138" t="e">
        <f>Produkty[[#This Row],[Symbol]]</f>
        <v>#VALUE!</v>
      </c>
    </row>
    <row r="18139" spans="1:1" x14ac:dyDescent="0.25">
      <c r="A18139" t="e">
        <f>Produkty[[#This Row],[Symbol]]</f>
        <v>#VALUE!</v>
      </c>
    </row>
    <row r="18140" spans="1:1" x14ac:dyDescent="0.25">
      <c r="A18140" t="e">
        <f>Produkty[[#This Row],[Symbol]]</f>
        <v>#VALUE!</v>
      </c>
    </row>
    <row r="18141" spans="1:1" x14ac:dyDescent="0.25">
      <c r="A18141" t="e">
        <f>Produkty[[#This Row],[Symbol]]</f>
        <v>#VALUE!</v>
      </c>
    </row>
    <row r="18142" spans="1:1" x14ac:dyDescent="0.25">
      <c r="A18142" t="e">
        <f>Produkty[[#This Row],[Symbol]]</f>
        <v>#VALUE!</v>
      </c>
    </row>
    <row r="18143" spans="1:1" x14ac:dyDescent="0.25">
      <c r="A18143" t="e">
        <f>Produkty[[#This Row],[Symbol]]</f>
        <v>#VALUE!</v>
      </c>
    </row>
    <row r="18144" spans="1:1" x14ac:dyDescent="0.25">
      <c r="A18144" t="e">
        <f>Produkty[[#This Row],[Symbol]]</f>
        <v>#VALUE!</v>
      </c>
    </row>
    <row r="18145" spans="1:1" x14ac:dyDescent="0.25">
      <c r="A18145" t="e">
        <f>Produkty[[#This Row],[Symbol]]</f>
        <v>#VALUE!</v>
      </c>
    </row>
    <row r="18146" spans="1:1" x14ac:dyDescent="0.25">
      <c r="A18146" t="e">
        <f>Produkty[[#This Row],[Symbol]]</f>
        <v>#VALUE!</v>
      </c>
    </row>
    <row r="18147" spans="1:1" x14ac:dyDescent="0.25">
      <c r="A18147" t="e">
        <f>Produkty[[#This Row],[Symbol]]</f>
        <v>#VALUE!</v>
      </c>
    </row>
    <row r="18148" spans="1:1" x14ac:dyDescent="0.25">
      <c r="A18148" t="e">
        <f>Produkty[[#This Row],[Symbol]]</f>
        <v>#VALUE!</v>
      </c>
    </row>
    <row r="18149" spans="1:1" x14ac:dyDescent="0.25">
      <c r="A18149" t="e">
        <f>Produkty[[#This Row],[Symbol]]</f>
        <v>#VALUE!</v>
      </c>
    </row>
    <row r="18150" spans="1:1" x14ac:dyDescent="0.25">
      <c r="A18150" t="e">
        <f>Produkty[[#This Row],[Symbol]]</f>
        <v>#VALUE!</v>
      </c>
    </row>
    <row r="18151" spans="1:1" x14ac:dyDescent="0.25">
      <c r="A18151" t="e">
        <f>Produkty[[#This Row],[Symbol]]</f>
        <v>#VALUE!</v>
      </c>
    </row>
    <row r="18152" spans="1:1" x14ac:dyDescent="0.25">
      <c r="A18152" t="e">
        <f>Produkty[[#This Row],[Symbol]]</f>
        <v>#VALUE!</v>
      </c>
    </row>
    <row r="18153" spans="1:1" x14ac:dyDescent="0.25">
      <c r="A18153" t="e">
        <f>Produkty[[#This Row],[Symbol]]</f>
        <v>#VALUE!</v>
      </c>
    </row>
    <row r="18154" spans="1:1" x14ac:dyDescent="0.25">
      <c r="A18154" t="e">
        <f>Produkty[[#This Row],[Symbol]]</f>
        <v>#VALUE!</v>
      </c>
    </row>
    <row r="18155" spans="1:1" x14ac:dyDescent="0.25">
      <c r="A18155" t="e">
        <f>Produkty[[#This Row],[Symbol]]</f>
        <v>#VALUE!</v>
      </c>
    </row>
    <row r="18156" spans="1:1" x14ac:dyDescent="0.25">
      <c r="A18156" t="e">
        <f>Produkty[[#This Row],[Symbol]]</f>
        <v>#VALUE!</v>
      </c>
    </row>
    <row r="18157" spans="1:1" x14ac:dyDescent="0.25">
      <c r="A18157" t="e">
        <f>Produkty[[#This Row],[Symbol]]</f>
        <v>#VALUE!</v>
      </c>
    </row>
    <row r="18158" spans="1:1" x14ac:dyDescent="0.25">
      <c r="A18158" t="e">
        <f>Produkty[[#This Row],[Symbol]]</f>
        <v>#VALUE!</v>
      </c>
    </row>
    <row r="18159" spans="1:1" x14ac:dyDescent="0.25">
      <c r="A18159" t="e">
        <f>Produkty[[#This Row],[Symbol]]</f>
        <v>#VALUE!</v>
      </c>
    </row>
    <row r="18160" spans="1:1" x14ac:dyDescent="0.25">
      <c r="A18160" t="e">
        <f>Produkty[[#This Row],[Symbol]]</f>
        <v>#VALUE!</v>
      </c>
    </row>
    <row r="18161" spans="1:1" x14ac:dyDescent="0.25">
      <c r="A18161" t="e">
        <f>Produkty[[#This Row],[Symbol]]</f>
        <v>#VALUE!</v>
      </c>
    </row>
    <row r="18162" spans="1:1" x14ac:dyDescent="0.25">
      <c r="A18162" t="e">
        <f>Produkty[[#This Row],[Symbol]]</f>
        <v>#VALUE!</v>
      </c>
    </row>
    <row r="18163" spans="1:1" x14ac:dyDescent="0.25">
      <c r="A18163" t="e">
        <f>Produkty[[#This Row],[Symbol]]</f>
        <v>#VALUE!</v>
      </c>
    </row>
    <row r="18164" spans="1:1" x14ac:dyDescent="0.25">
      <c r="A18164" t="e">
        <f>Produkty[[#This Row],[Symbol]]</f>
        <v>#VALUE!</v>
      </c>
    </row>
    <row r="18165" spans="1:1" x14ac:dyDescent="0.25">
      <c r="A18165" t="e">
        <f>Produkty[[#This Row],[Symbol]]</f>
        <v>#VALUE!</v>
      </c>
    </row>
    <row r="18166" spans="1:1" x14ac:dyDescent="0.25">
      <c r="A18166" t="e">
        <f>Produkty[[#This Row],[Symbol]]</f>
        <v>#VALUE!</v>
      </c>
    </row>
    <row r="18167" spans="1:1" x14ac:dyDescent="0.25">
      <c r="A18167" t="e">
        <f>Produkty[[#This Row],[Symbol]]</f>
        <v>#VALUE!</v>
      </c>
    </row>
    <row r="18168" spans="1:1" x14ac:dyDescent="0.25">
      <c r="A18168" t="e">
        <f>Produkty[[#This Row],[Symbol]]</f>
        <v>#VALUE!</v>
      </c>
    </row>
    <row r="18169" spans="1:1" x14ac:dyDescent="0.25">
      <c r="A18169" t="e">
        <f>Produkty[[#This Row],[Symbol]]</f>
        <v>#VALUE!</v>
      </c>
    </row>
    <row r="18170" spans="1:1" x14ac:dyDescent="0.25">
      <c r="A18170" t="e">
        <f>Produkty[[#This Row],[Symbol]]</f>
        <v>#VALUE!</v>
      </c>
    </row>
    <row r="18171" spans="1:1" x14ac:dyDescent="0.25">
      <c r="A18171" t="e">
        <f>Produkty[[#This Row],[Symbol]]</f>
        <v>#VALUE!</v>
      </c>
    </row>
    <row r="18172" spans="1:1" x14ac:dyDescent="0.25">
      <c r="A18172" t="e">
        <f>Produkty[[#This Row],[Symbol]]</f>
        <v>#VALUE!</v>
      </c>
    </row>
    <row r="18173" spans="1:1" x14ac:dyDescent="0.25">
      <c r="A18173" t="e">
        <f>Produkty[[#This Row],[Symbol]]</f>
        <v>#VALUE!</v>
      </c>
    </row>
    <row r="18174" spans="1:1" x14ac:dyDescent="0.25">
      <c r="A18174" t="e">
        <f>Produkty[[#This Row],[Symbol]]</f>
        <v>#VALUE!</v>
      </c>
    </row>
    <row r="18175" spans="1:1" x14ac:dyDescent="0.25">
      <c r="A18175" t="e">
        <f>Produkty[[#This Row],[Symbol]]</f>
        <v>#VALUE!</v>
      </c>
    </row>
    <row r="18176" spans="1:1" x14ac:dyDescent="0.25">
      <c r="A18176" t="e">
        <f>Produkty[[#This Row],[Symbol]]</f>
        <v>#VALUE!</v>
      </c>
    </row>
    <row r="18177" spans="1:1" x14ac:dyDescent="0.25">
      <c r="A18177" t="e">
        <f>Produkty[[#This Row],[Symbol]]</f>
        <v>#VALUE!</v>
      </c>
    </row>
    <row r="18178" spans="1:1" x14ac:dyDescent="0.25">
      <c r="A18178" t="e">
        <f>Produkty[[#This Row],[Symbol]]</f>
        <v>#VALUE!</v>
      </c>
    </row>
    <row r="18179" spans="1:1" x14ac:dyDescent="0.25">
      <c r="A18179" t="e">
        <f>Produkty[[#This Row],[Symbol]]</f>
        <v>#VALUE!</v>
      </c>
    </row>
    <row r="18180" spans="1:1" x14ac:dyDescent="0.25">
      <c r="A18180" t="e">
        <f>Produkty[[#This Row],[Symbol]]</f>
        <v>#VALUE!</v>
      </c>
    </row>
    <row r="18181" spans="1:1" x14ac:dyDescent="0.25">
      <c r="A18181" t="e">
        <f>Produkty[[#This Row],[Symbol]]</f>
        <v>#VALUE!</v>
      </c>
    </row>
    <row r="18182" spans="1:1" x14ac:dyDescent="0.25">
      <c r="A18182" t="e">
        <f>Produkty[[#This Row],[Symbol]]</f>
        <v>#VALUE!</v>
      </c>
    </row>
    <row r="18183" spans="1:1" x14ac:dyDescent="0.25">
      <c r="A18183" t="e">
        <f>Produkty[[#This Row],[Symbol]]</f>
        <v>#VALUE!</v>
      </c>
    </row>
    <row r="18184" spans="1:1" x14ac:dyDescent="0.25">
      <c r="A18184" t="e">
        <f>Produkty[[#This Row],[Symbol]]</f>
        <v>#VALUE!</v>
      </c>
    </row>
    <row r="18185" spans="1:1" x14ac:dyDescent="0.25">
      <c r="A18185" t="e">
        <f>Produkty[[#This Row],[Symbol]]</f>
        <v>#VALUE!</v>
      </c>
    </row>
    <row r="18186" spans="1:1" x14ac:dyDescent="0.25">
      <c r="A18186" t="e">
        <f>Produkty[[#This Row],[Symbol]]</f>
        <v>#VALUE!</v>
      </c>
    </row>
    <row r="18187" spans="1:1" x14ac:dyDescent="0.25">
      <c r="A18187" t="e">
        <f>Produkty[[#This Row],[Symbol]]</f>
        <v>#VALUE!</v>
      </c>
    </row>
    <row r="18188" spans="1:1" x14ac:dyDescent="0.25">
      <c r="A18188" t="e">
        <f>Produkty[[#This Row],[Symbol]]</f>
        <v>#VALUE!</v>
      </c>
    </row>
    <row r="18189" spans="1:1" x14ac:dyDescent="0.25">
      <c r="A18189" t="e">
        <f>Produkty[[#This Row],[Symbol]]</f>
        <v>#VALUE!</v>
      </c>
    </row>
    <row r="18190" spans="1:1" x14ac:dyDescent="0.25">
      <c r="A18190" t="e">
        <f>Produkty[[#This Row],[Symbol]]</f>
        <v>#VALUE!</v>
      </c>
    </row>
    <row r="18191" spans="1:1" x14ac:dyDescent="0.25">
      <c r="A18191" t="e">
        <f>Produkty[[#This Row],[Symbol]]</f>
        <v>#VALUE!</v>
      </c>
    </row>
    <row r="18192" spans="1:1" x14ac:dyDescent="0.25">
      <c r="A18192" t="e">
        <f>Produkty[[#This Row],[Symbol]]</f>
        <v>#VALUE!</v>
      </c>
    </row>
    <row r="18193" spans="1:1" x14ac:dyDescent="0.25">
      <c r="A18193" t="e">
        <f>Produkty[[#This Row],[Symbol]]</f>
        <v>#VALUE!</v>
      </c>
    </row>
    <row r="18194" spans="1:1" x14ac:dyDescent="0.25">
      <c r="A18194" t="e">
        <f>Produkty[[#This Row],[Symbol]]</f>
        <v>#VALUE!</v>
      </c>
    </row>
    <row r="18195" spans="1:1" x14ac:dyDescent="0.25">
      <c r="A18195" t="e">
        <f>Produkty[[#This Row],[Symbol]]</f>
        <v>#VALUE!</v>
      </c>
    </row>
    <row r="18196" spans="1:1" x14ac:dyDescent="0.25">
      <c r="A18196" t="e">
        <f>Produkty[[#This Row],[Symbol]]</f>
        <v>#VALUE!</v>
      </c>
    </row>
    <row r="18197" spans="1:1" x14ac:dyDescent="0.25">
      <c r="A18197" t="e">
        <f>Produkty[[#This Row],[Symbol]]</f>
        <v>#VALUE!</v>
      </c>
    </row>
    <row r="18198" spans="1:1" x14ac:dyDescent="0.25">
      <c r="A18198" t="e">
        <f>Produkty[[#This Row],[Symbol]]</f>
        <v>#VALUE!</v>
      </c>
    </row>
    <row r="18199" spans="1:1" x14ac:dyDescent="0.25">
      <c r="A18199" t="e">
        <f>Produkty[[#This Row],[Symbol]]</f>
        <v>#VALUE!</v>
      </c>
    </row>
    <row r="18200" spans="1:1" x14ac:dyDescent="0.25">
      <c r="A18200" t="e">
        <f>Produkty[[#This Row],[Symbol]]</f>
        <v>#VALUE!</v>
      </c>
    </row>
    <row r="18201" spans="1:1" x14ac:dyDescent="0.25">
      <c r="A18201" t="e">
        <f>Produkty[[#This Row],[Symbol]]</f>
        <v>#VALUE!</v>
      </c>
    </row>
    <row r="18202" spans="1:1" x14ac:dyDescent="0.25">
      <c r="A18202" t="e">
        <f>Produkty[[#This Row],[Symbol]]</f>
        <v>#VALUE!</v>
      </c>
    </row>
    <row r="18203" spans="1:1" x14ac:dyDescent="0.25">
      <c r="A18203" t="e">
        <f>Produkty[[#This Row],[Symbol]]</f>
        <v>#VALUE!</v>
      </c>
    </row>
    <row r="18204" spans="1:1" x14ac:dyDescent="0.25">
      <c r="A18204" t="e">
        <f>Produkty[[#This Row],[Symbol]]</f>
        <v>#VALUE!</v>
      </c>
    </row>
    <row r="18205" spans="1:1" x14ac:dyDescent="0.25">
      <c r="A18205" t="e">
        <f>Produkty[[#This Row],[Symbol]]</f>
        <v>#VALUE!</v>
      </c>
    </row>
    <row r="18206" spans="1:1" x14ac:dyDescent="0.25">
      <c r="A18206" t="e">
        <f>Produkty[[#This Row],[Symbol]]</f>
        <v>#VALUE!</v>
      </c>
    </row>
    <row r="18207" spans="1:1" x14ac:dyDescent="0.25">
      <c r="A18207" t="e">
        <f>Produkty[[#This Row],[Symbol]]</f>
        <v>#VALUE!</v>
      </c>
    </row>
    <row r="18208" spans="1:1" x14ac:dyDescent="0.25">
      <c r="A18208" t="e">
        <f>Produkty[[#This Row],[Symbol]]</f>
        <v>#VALUE!</v>
      </c>
    </row>
    <row r="18209" spans="1:1" x14ac:dyDescent="0.25">
      <c r="A18209" t="e">
        <f>Produkty[[#This Row],[Symbol]]</f>
        <v>#VALUE!</v>
      </c>
    </row>
    <row r="18210" spans="1:1" x14ac:dyDescent="0.25">
      <c r="A18210" t="e">
        <f>Produkty[[#This Row],[Symbol]]</f>
        <v>#VALUE!</v>
      </c>
    </row>
    <row r="18211" spans="1:1" x14ac:dyDescent="0.25">
      <c r="A18211" t="e">
        <f>Produkty[[#This Row],[Symbol]]</f>
        <v>#VALUE!</v>
      </c>
    </row>
    <row r="18212" spans="1:1" x14ac:dyDescent="0.25">
      <c r="A18212" t="e">
        <f>Produkty[[#This Row],[Symbol]]</f>
        <v>#VALUE!</v>
      </c>
    </row>
    <row r="18213" spans="1:1" x14ac:dyDescent="0.25">
      <c r="A18213" t="e">
        <f>Produkty[[#This Row],[Symbol]]</f>
        <v>#VALUE!</v>
      </c>
    </row>
    <row r="18214" spans="1:1" x14ac:dyDescent="0.25">
      <c r="A18214" t="e">
        <f>Produkty[[#This Row],[Symbol]]</f>
        <v>#VALUE!</v>
      </c>
    </row>
    <row r="18215" spans="1:1" x14ac:dyDescent="0.25">
      <c r="A18215" t="e">
        <f>Produkty[[#This Row],[Symbol]]</f>
        <v>#VALUE!</v>
      </c>
    </row>
    <row r="18216" spans="1:1" x14ac:dyDescent="0.25">
      <c r="A18216" t="e">
        <f>Produkty[[#This Row],[Symbol]]</f>
        <v>#VALUE!</v>
      </c>
    </row>
    <row r="18217" spans="1:1" x14ac:dyDescent="0.25">
      <c r="A18217" t="e">
        <f>Produkty[[#This Row],[Symbol]]</f>
        <v>#VALUE!</v>
      </c>
    </row>
    <row r="18218" spans="1:1" x14ac:dyDescent="0.25">
      <c r="A18218" t="e">
        <f>Produkty[[#This Row],[Symbol]]</f>
        <v>#VALUE!</v>
      </c>
    </row>
    <row r="18219" spans="1:1" x14ac:dyDescent="0.25">
      <c r="A18219" t="e">
        <f>Produkty[[#This Row],[Symbol]]</f>
        <v>#VALUE!</v>
      </c>
    </row>
    <row r="18220" spans="1:1" x14ac:dyDescent="0.25">
      <c r="A18220" t="e">
        <f>Produkty[[#This Row],[Symbol]]</f>
        <v>#VALUE!</v>
      </c>
    </row>
    <row r="18221" spans="1:1" x14ac:dyDescent="0.25">
      <c r="A18221" t="e">
        <f>Produkty[[#This Row],[Symbol]]</f>
        <v>#VALUE!</v>
      </c>
    </row>
    <row r="18222" spans="1:1" x14ac:dyDescent="0.25">
      <c r="A18222" t="e">
        <f>Produkty[[#This Row],[Symbol]]</f>
        <v>#VALUE!</v>
      </c>
    </row>
    <row r="18223" spans="1:1" x14ac:dyDescent="0.25">
      <c r="A18223" t="e">
        <f>Produkty[[#This Row],[Symbol]]</f>
        <v>#VALUE!</v>
      </c>
    </row>
    <row r="18224" spans="1:1" x14ac:dyDescent="0.25">
      <c r="A18224" t="e">
        <f>Produkty[[#This Row],[Symbol]]</f>
        <v>#VALUE!</v>
      </c>
    </row>
    <row r="18225" spans="1:1" x14ac:dyDescent="0.25">
      <c r="A18225" t="e">
        <f>Produkty[[#This Row],[Symbol]]</f>
        <v>#VALUE!</v>
      </c>
    </row>
    <row r="18226" spans="1:1" x14ac:dyDescent="0.25">
      <c r="A18226" t="e">
        <f>Produkty[[#This Row],[Symbol]]</f>
        <v>#VALUE!</v>
      </c>
    </row>
    <row r="18227" spans="1:1" x14ac:dyDescent="0.25">
      <c r="A18227" t="e">
        <f>Produkty[[#This Row],[Symbol]]</f>
        <v>#VALUE!</v>
      </c>
    </row>
    <row r="18228" spans="1:1" x14ac:dyDescent="0.25">
      <c r="A18228" t="e">
        <f>Produkty[[#This Row],[Symbol]]</f>
        <v>#VALUE!</v>
      </c>
    </row>
    <row r="18229" spans="1:1" x14ac:dyDescent="0.25">
      <c r="A18229" t="e">
        <f>Produkty[[#This Row],[Symbol]]</f>
        <v>#VALUE!</v>
      </c>
    </row>
    <row r="18230" spans="1:1" x14ac:dyDescent="0.25">
      <c r="A18230" t="e">
        <f>Produkty[[#This Row],[Symbol]]</f>
        <v>#VALUE!</v>
      </c>
    </row>
    <row r="18231" spans="1:1" x14ac:dyDescent="0.25">
      <c r="A18231" t="e">
        <f>Produkty[[#This Row],[Symbol]]</f>
        <v>#VALUE!</v>
      </c>
    </row>
    <row r="18232" spans="1:1" x14ac:dyDescent="0.25">
      <c r="A18232" t="e">
        <f>Produkty[[#This Row],[Symbol]]</f>
        <v>#VALUE!</v>
      </c>
    </row>
    <row r="18233" spans="1:1" x14ac:dyDescent="0.25">
      <c r="A18233" t="e">
        <f>Produkty[[#This Row],[Symbol]]</f>
        <v>#VALUE!</v>
      </c>
    </row>
    <row r="18234" spans="1:1" x14ac:dyDescent="0.25">
      <c r="A18234" t="e">
        <f>Produkty[[#This Row],[Symbol]]</f>
        <v>#VALUE!</v>
      </c>
    </row>
    <row r="18235" spans="1:1" x14ac:dyDescent="0.25">
      <c r="A18235" t="e">
        <f>Produkty[[#This Row],[Symbol]]</f>
        <v>#VALUE!</v>
      </c>
    </row>
    <row r="18236" spans="1:1" x14ac:dyDescent="0.25">
      <c r="A18236" t="e">
        <f>Produkty[[#This Row],[Symbol]]</f>
        <v>#VALUE!</v>
      </c>
    </row>
    <row r="18237" spans="1:1" x14ac:dyDescent="0.25">
      <c r="A18237" t="e">
        <f>Produkty[[#This Row],[Symbol]]</f>
        <v>#VALUE!</v>
      </c>
    </row>
    <row r="18238" spans="1:1" x14ac:dyDescent="0.25">
      <c r="A18238" t="e">
        <f>Produkty[[#This Row],[Symbol]]</f>
        <v>#VALUE!</v>
      </c>
    </row>
    <row r="18239" spans="1:1" x14ac:dyDescent="0.25">
      <c r="A18239" t="e">
        <f>Produkty[[#This Row],[Symbol]]</f>
        <v>#VALUE!</v>
      </c>
    </row>
    <row r="18240" spans="1:1" x14ac:dyDescent="0.25">
      <c r="A18240" t="e">
        <f>Produkty[[#This Row],[Symbol]]</f>
        <v>#VALUE!</v>
      </c>
    </row>
    <row r="18241" spans="1:1" x14ac:dyDescent="0.25">
      <c r="A18241" t="e">
        <f>Produkty[[#This Row],[Symbol]]</f>
        <v>#VALUE!</v>
      </c>
    </row>
    <row r="18242" spans="1:1" x14ac:dyDescent="0.25">
      <c r="A18242" t="e">
        <f>Produkty[[#This Row],[Symbol]]</f>
        <v>#VALUE!</v>
      </c>
    </row>
    <row r="18243" spans="1:1" x14ac:dyDescent="0.25">
      <c r="A18243" t="e">
        <f>Produkty[[#This Row],[Symbol]]</f>
        <v>#VALUE!</v>
      </c>
    </row>
    <row r="18244" spans="1:1" x14ac:dyDescent="0.25">
      <c r="A18244" t="e">
        <f>Produkty[[#This Row],[Symbol]]</f>
        <v>#VALUE!</v>
      </c>
    </row>
    <row r="18245" spans="1:1" x14ac:dyDescent="0.25">
      <c r="A18245" t="e">
        <f>Produkty[[#This Row],[Symbol]]</f>
        <v>#VALUE!</v>
      </c>
    </row>
    <row r="18246" spans="1:1" x14ac:dyDescent="0.25">
      <c r="A18246" t="e">
        <f>Produkty[[#This Row],[Symbol]]</f>
        <v>#VALUE!</v>
      </c>
    </row>
    <row r="18247" spans="1:1" x14ac:dyDescent="0.25">
      <c r="A18247" t="e">
        <f>Produkty[[#This Row],[Symbol]]</f>
        <v>#VALUE!</v>
      </c>
    </row>
    <row r="18248" spans="1:1" x14ac:dyDescent="0.25">
      <c r="A18248" t="e">
        <f>Produkty[[#This Row],[Symbol]]</f>
        <v>#VALUE!</v>
      </c>
    </row>
    <row r="18249" spans="1:1" x14ac:dyDescent="0.25">
      <c r="A18249" t="e">
        <f>Produkty[[#This Row],[Symbol]]</f>
        <v>#VALUE!</v>
      </c>
    </row>
    <row r="18250" spans="1:1" x14ac:dyDescent="0.25">
      <c r="A18250" t="e">
        <f>Produkty[[#This Row],[Symbol]]</f>
        <v>#VALUE!</v>
      </c>
    </row>
    <row r="18251" spans="1:1" x14ac:dyDescent="0.25">
      <c r="A18251" t="e">
        <f>Produkty[[#This Row],[Symbol]]</f>
        <v>#VALUE!</v>
      </c>
    </row>
    <row r="18252" spans="1:1" x14ac:dyDescent="0.25">
      <c r="A18252" t="e">
        <f>Produkty[[#This Row],[Symbol]]</f>
        <v>#VALUE!</v>
      </c>
    </row>
    <row r="18253" spans="1:1" x14ac:dyDescent="0.25">
      <c r="A18253" t="e">
        <f>Produkty[[#This Row],[Symbol]]</f>
        <v>#VALUE!</v>
      </c>
    </row>
    <row r="18254" spans="1:1" x14ac:dyDescent="0.25">
      <c r="A18254" t="e">
        <f>Produkty[[#This Row],[Symbol]]</f>
        <v>#VALUE!</v>
      </c>
    </row>
    <row r="18255" spans="1:1" x14ac:dyDescent="0.25">
      <c r="A18255" t="e">
        <f>Produkty[[#This Row],[Symbol]]</f>
        <v>#VALUE!</v>
      </c>
    </row>
    <row r="18256" spans="1:1" x14ac:dyDescent="0.25">
      <c r="A18256" t="e">
        <f>Produkty[[#This Row],[Symbol]]</f>
        <v>#VALUE!</v>
      </c>
    </row>
    <row r="18257" spans="1:1" x14ac:dyDescent="0.25">
      <c r="A18257" t="e">
        <f>Produkty[[#This Row],[Symbol]]</f>
        <v>#VALUE!</v>
      </c>
    </row>
    <row r="18258" spans="1:1" x14ac:dyDescent="0.25">
      <c r="A18258" t="e">
        <f>Produkty[[#This Row],[Symbol]]</f>
        <v>#VALUE!</v>
      </c>
    </row>
    <row r="18259" spans="1:1" x14ac:dyDescent="0.25">
      <c r="A18259" t="e">
        <f>Produkty[[#This Row],[Symbol]]</f>
        <v>#VALUE!</v>
      </c>
    </row>
    <row r="18260" spans="1:1" x14ac:dyDescent="0.25">
      <c r="A18260" t="e">
        <f>Produkty[[#This Row],[Symbol]]</f>
        <v>#VALUE!</v>
      </c>
    </row>
    <row r="18261" spans="1:1" x14ac:dyDescent="0.25">
      <c r="A18261" t="e">
        <f>Produkty[[#This Row],[Symbol]]</f>
        <v>#VALUE!</v>
      </c>
    </row>
    <row r="18262" spans="1:1" x14ac:dyDescent="0.25">
      <c r="A18262" t="e">
        <f>Produkty[[#This Row],[Symbol]]</f>
        <v>#VALUE!</v>
      </c>
    </row>
    <row r="18263" spans="1:1" x14ac:dyDescent="0.25">
      <c r="A18263" t="e">
        <f>Produkty[[#This Row],[Symbol]]</f>
        <v>#VALUE!</v>
      </c>
    </row>
    <row r="18264" spans="1:1" x14ac:dyDescent="0.25">
      <c r="A18264" t="e">
        <f>Produkty[[#This Row],[Symbol]]</f>
        <v>#VALUE!</v>
      </c>
    </row>
    <row r="18265" spans="1:1" x14ac:dyDescent="0.25">
      <c r="A18265" t="e">
        <f>Produkty[[#This Row],[Symbol]]</f>
        <v>#VALUE!</v>
      </c>
    </row>
    <row r="18266" spans="1:1" x14ac:dyDescent="0.25">
      <c r="A18266" t="e">
        <f>Produkty[[#This Row],[Symbol]]</f>
        <v>#VALUE!</v>
      </c>
    </row>
    <row r="18267" spans="1:1" x14ac:dyDescent="0.25">
      <c r="A18267" t="e">
        <f>Produkty[[#This Row],[Symbol]]</f>
        <v>#VALUE!</v>
      </c>
    </row>
    <row r="18268" spans="1:1" x14ac:dyDescent="0.25">
      <c r="A18268" t="e">
        <f>Produkty[[#This Row],[Symbol]]</f>
        <v>#VALUE!</v>
      </c>
    </row>
    <row r="18269" spans="1:1" x14ac:dyDescent="0.25">
      <c r="A18269" t="e">
        <f>Produkty[[#This Row],[Symbol]]</f>
        <v>#VALUE!</v>
      </c>
    </row>
    <row r="18270" spans="1:1" x14ac:dyDescent="0.25">
      <c r="A18270" t="e">
        <f>Produkty[[#This Row],[Symbol]]</f>
        <v>#VALUE!</v>
      </c>
    </row>
    <row r="18271" spans="1:1" x14ac:dyDescent="0.25">
      <c r="A18271" t="e">
        <f>Produkty[[#This Row],[Symbol]]</f>
        <v>#VALUE!</v>
      </c>
    </row>
    <row r="18272" spans="1:1" x14ac:dyDescent="0.25">
      <c r="A18272" t="e">
        <f>Produkty[[#This Row],[Symbol]]</f>
        <v>#VALUE!</v>
      </c>
    </row>
    <row r="18273" spans="1:1" x14ac:dyDescent="0.25">
      <c r="A18273" t="e">
        <f>Produkty[[#This Row],[Symbol]]</f>
        <v>#VALUE!</v>
      </c>
    </row>
    <row r="18274" spans="1:1" x14ac:dyDescent="0.25">
      <c r="A18274" t="e">
        <f>Produkty[[#This Row],[Symbol]]</f>
        <v>#VALUE!</v>
      </c>
    </row>
    <row r="18275" spans="1:1" x14ac:dyDescent="0.25">
      <c r="A18275" t="e">
        <f>Produkty[[#This Row],[Symbol]]</f>
        <v>#VALUE!</v>
      </c>
    </row>
    <row r="18276" spans="1:1" x14ac:dyDescent="0.25">
      <c r="A18276" t="e">
        <f>Produkty[[#This Row],[Symbol]]</f>
        <v>#VALUE!</v>
      </c>
    </row>
    <row r="18277" spans="1:1" x14ac:dyDescent="0.25">
      <c r="A18277" t="e">
        <f>Produkty[[#This Row],[Symbol]]</f>
        <v>#VALUE!</v>
      </c>
    </row>
    <row r="18278" spans="1:1" x14ac:dyDescent="0.25">
      <c r="A18278" t="e">
        <f>Produkty[[#This Row],[Symbol]]</f>
        <v>#VALUE!</v>
      </c>
    </row>
    <row r="18279" spans="1:1" x14ac:dyDescent="0.25">
      <c r="A18279" t="e">
        <f>Produkty[[#This Row],[Symbol]]</f>
        <v>#VALUE!</v>
      </c>
    </row>
    <row r="18280" spans="1:1" x14ac:dyDescent="0.25">
      <c r="A18280" t="e">
        <f>Produkty[[#This Row],[Symbol]]</f>
        <v>#VALUE!</v>
      </c>
    </row>
    <row r="18281" spans="1:1" x14ac:dyDescent="0.25">
      <c r="A18281" t="e">
        <f>Produkty[[#This Row],[Symbol]]</f>
        <v>#VALUE!</v>
      </c>
    </row>
    <row r="18282" spans="1:1" x14ac:dyDescent="0.25">
      <c r="A18282" t="e">
        <f>Produkty[[#This Row],[Symbol]]</f>
        <v>#VALUE!</v>
      </c>
    </row>
    <row r="18283" spans="1:1" x14ac:dyDescent="0.25">
      <c r="A18283" t="e">
        <f>Produkty[[#This Row],[Symbol]]</f>
        <v>#VALUE!</v>
      </c>
    </row>
    <row r="18284" spans="1:1" x14ac:dyDescent="0.25">
      <c r="A18284" t="e">
        <f>Produkty[[#This Row],[Symbol]]</f>
        <v>#VALUE!</v>
      </c>
    </row>
    <row r="18285" spans="1:1" x14ac:dyDescent="0.25">
      <c r="A18285" t="e">
        <f>Produkty[[#This Row],[Symbol]]</f>
        <v>#VALUE!</v>
      </c>
    </row>
    <row r="18286" spans="1:1" x14ac:dyDescent="0.25">
      <c r="A18286" t="e">
        <f>Produkty[[#This Row],[Symbol]]</f>
        <v>#VALUE!</v>
      </c>
    </row>
    <row r="18287" spans="1:1" x14ac:dyDescent="0.25">
      <c r="A18287" t="e">
        <f>Produkty[[#This Row],[Symbol]]</f>
        <v>#VALUE!</v>
      </c>
    </row>
    <row r="18288" spans="1:1" x14ac:dyDescent="0.25">
      <c r="A18288" t="e">
        <f>Produkty[[#This Row],[Symbol]]</f>
        <v>#VALUE!</v>
      </c>
    </row>
    <row r="18289" spans="1:1" x14ac:dyDescent="0.25">
      <c r="A18289" t="e">
        <f>Produkty[[#This Row],[Symbol]]</f>
        <v>#VALUE!</v>
      </c>
    </row>
    <row r="18290" spans="1:1" x14ac:dyDescent="0.25">
      <c r="A18290" t="e">
        <f>Produkty[[#This Row],[Symbol]]</f>
        <v>#VALUE!</v>
      </c>
    </row>
    <row r="18291" spans="1:1" x14ac:dyDescent="0.25">
      <c r="A18291" t="e">
        <f>Produkty[[#This Row],[Symbol]]</f>
        <v>#VALUE!</v>
      </c>
    </row>
    <row r="18292" spans="1:1" x14ac:dyDescent="0.25">
      <c r="A18292" t="e">
        <f>Produkty[[#This Row],[Symbol]]</f>
        <v>#VALUE!</v>
      </c>
    </row>
    <row r="18293" spans="1:1" x14ac:dyDescent="0.25">
      <c r="A18293" t="e">
        <f>Produkty[[#This Row],[Symbol]]</f>
        <v>#VALUE!</v>
      </c>
    </row>
    <row r="18294" spans="1:1" x14ac:dyDescent="0.25">
      <c r="A18294" t="e">
        <f>Produkty[[#This Row],[Symbol]]</f>
        <v>#VALUE!</v>
      </c>
    </row>
    <row r="18295" spans="1:1" x14ac:dyDescent="0.25">
      <c r="A18295" t="e">
        <f>Produkty[[#This Row],[Symbol]]</f>
        <v>#VALUE!</v>
      </c>
    </row>
    <row r="18296" spans="1:1" x14ac:dyDescent="0.25">
      <c r="A18296" t="e">
        <f>Produkty[[#This Row],[Symbol]]</f>
        <v>#VALUE!</v>
      </c>
    </row>
    <row r="18297" spans="1:1" x14ac:dyDescent="0.25">
      <c r="A18297" t="e">
        <f>Produkty[[#This Row],[Symbol]]</f>
        <v>#VALUE!</v>
      </c>
    </row>
    <row r="18298" spans="1:1" x14ac:dyDescent="0.25">
      <c r="A18298" t="e">
        <f>Produkty[[#This Row],[Symbol]]</f>
        <v>#VALUE!</v>
      </c>
    </row>
    <row r="18299" spans="1:1" x14ac:dyDescent="0.25">
      <c r="A18299" t="e">
        <f>Produkty[[#This Row],[Symbol]]</f>
        <v>#VALUE!</v>
      </c>
    </row>
    <row r="18300" spans="1:1" x14ac:dyDescent="0.25">
      <c r="A18300" t="e">
        <f>Produkty[[#This Row],[Symbol]]</f>
        <v>#VALUE!</v>
      </c>
    </row>
    <row r="18301" spans="1:1" x14ac:dyDescent="0.25">
      <c r="A18301" t="e">
        <f>Produkty[[#This Row],[Symbol]]</f>
        <v>#VALUE!</v>
      </c>
    </row>
    <row r="18302" spans="1:1" x14ac:dyDescent="0.25">
      <c r="A18302" t="e">
        <f>Produkty[[#This Row],[Symbol]]</f>
        <v>#VALUE!</v>
      </c>
    </row>
    <row r="18303" spans="1:1" x14ac:dyDescent="0.25">
      <c r="A18303" t="e">
        <f>Produkty[[#This Row],[Symbol]]</f>
        <v>#VALUE!</v>
      </c>
    </row>
    <row r="18304" spans="1:1" x14ac:dyDescent="0.25">
      <c r="A18304" t="e">
        <f>Produkty[[#This Row],[Symbol]]</f>
        <v>#VALUE!</v>
      </c>
    </row>
    <row r="18305" spans="1:1" x14ac:dyDescent="0.25">
      <c r="A18305" t="e">
        <f>Produkty[[#This Row],[Symbol]]</f>
        <v>#VALUE!</v>
      </c>
    </row>
    <row r="18306" spans="1:1" x14ac:dyDescent="0.25">
      <c r="A18306" t="e">
        <f>Produkty[[#This Row],[Symbol]]</f>
        <v>#VALUE!</v>
      </c>
    </row>
    <row r="18307" spans="1:1" x14ac:dyDescent="0.25">
      <c r="A18307" t="e">
        <f>Produkty[[#This Row],[Symbol]]</f>
        <v>#VALUE!</v>
      </c>
    </row>
    <row r="18308" spans="1:1" x14ac:dyDescent="0.25">
      <c r="A18308" t="e">
        <f>Produkty[[#This Row],[Symbol]]</f>
        <v>#VALUE!</v>
      </c>
    </row>
    <row r="18309" spans="1:1" x14ac:dyDescent="0.25">
      <c r="A18309" t="e">
        <f>Produkty[[#This Row],[Symbol]]</f>
        <v>#VALUE!</v>
      </c>
    </row>
    <row r="18310" spans="1:1" x14ac:dyDescent="0.25">
      <c r="A18310" t="e">
        <f>Produkty[[#This Row],[Symbol]]</f>
        <v>#VALUE!</v>
      </c>
    </row>
    <row r="18311" spans="1:1" x14ac:dyDescent="0.25">
      <c r="A18311" t="e">
        <f>Produkty[[#This Row],[Symbol]]</f>
        <v>#VALUE!</v>
      </c>
    </row>
    <row r="18312" spans="1:1" x14ac:dyDescent="0.25">
      <c r="A18312" t="e">
        <f>Produkty[[#This Row],[Symbol]]</f>
        <v>#VALUE!</v>
      </c>
    </row>
    <row r="18313" spans="1:1" x14ac:dyDescent="0.25">
      <c r="A18313" t="e">
        <f>Produkty[[#This Row],[Symbol]]</f>
        <v>#VALUE!</v>
      </c>
    </row>
    <row r="18314" spans="1:1" x14ac:dyDescent="0.25">
      <c r="A18314" t="e">
        <f>Produkty[[#This Row],[Symbol]]</f>
        <v>#VALUE!</v>
      </c>
    </row>
    <row r="18315" spans="1:1" x14ac:dyDescent="0.25">
      <c r="A18315" t="e">
        <f>Produkty[[#This Row],[Symbol]]</f>
        <v>#VALUE!</v>
      </c>
    </row>
    <row r="18316" spans="1:1" x14ac:dyDescent="0.25">
      <c r="A18316" t="e">
        <f>Produkty[[#This Row],[Symbol]]</f>
        <v>#VALUE!</v>
      </c>
    </row>
    <row r="18317" spans="1:1" x14ac:dyDescent="0.25">
      <c r="A18317" t="e">
        <f>Produkty[[#This Row],[Symbol]]</f>
        <v>#VALUE!</v>
      </c>
    </row>
    <row r="18318" spans="1:1" x14ac:dyDescent="0.25">
      <c r="A18318" t="e">
        <f>Produkty[[#This Row],[Symbol]]</f>
        <v>#VALUE!</v>
      </c>
    </row>
    <row r="18319" spans="1:1" x14ac:dyDescent="0.25">
      <c r="A18319" t="e">
        <f>Produkty[[#This Row],[Symbol]]</f>
        <v>#VALUE!</v>
      </c>
    </row>
    <row r="18320" spans="1:1" x14ac:dyDescent="0.25">
      <c r="A18320" t="e">
        <f>Produkty[[#This Row],[Symbol]]</f>
        <v>#VALUE!</v>
      </c>
    </row>
    <row r="18321" spans="1:1" x14ac:dyDescent="0.25">
      <c r="A18321" t="e">
        <f>Produkty[[#This Row],[Symbol]]</f>
        <v>#VALUE!</v>
      </c>
    </row>
    <row r="18322" spans="1:1" x14ac:dyDescent="0.25">
      <c r="A18322" t="e">
        <f>Produkty[[#This Row],[Symbol]]</f>
        <v>#VALUE!</v>
      </c>
    </row>
    <row r="18323" spans="1:1" x14ac:dyDescent="0.25">
      <c r="A18323" t="e">
        <f>Produkty[[#This Row],[Symbol]]</f>
        <v>#VALUE!</v>
      </c>
    </row>
    <row r="18324" spans="1:1" x14ac:dyDescent="0.25">
      <c r="A18324" t="e">
        <f>Produkty[[#This Row],[Symbol]]</f>
        <v>#VALUE!</v>
      </c>
    </row>
    <row r="18325" spans="1:1" x14ac:dyDescent="0.25">
      <c r="A18325" t="e">
        <f>Produkty[[#This Row],[Symbol]]</f>
        <v>#VALUE!</v>
      </c>
    </row>
    <row r="18326" spans="1:1" x14ac:dyDescent="0.25">
      <c r="A18326" t="e">
        <f>Produkty[[#This Row],[Symbol]]</f>
        <v>#VALUE!</v>
      </c>
    </row>
    <row r="18327" spans="1:1" x14ac:dyDescent="0.25">
      <c r="A18327" t="e">
        <f>Produkty[[#This Row],[Symbol]]</f>
        <v>#VALUE!</v>
      </c>
    </row>
    <row r="18328" spans="1:1" x14ac:dyDescent="0.25">
      <c r="A18328" t="e">
        <f>Produkty[[#This Row],[Symbol]]</f>
        <v>#VALUE!</v>
      </c>
    </row>
    <row r="18329" spans="1:1" x14ac:dyDescent="0.25">
      <c r="A18329" t="e">
        <f>Produkty[[#This Row],[Symbol]]</f>
        <v>#VALUE!</v>
      </c>
    </row>
    <row r="18330" spans="1:1" x14ac:dyDescent="0.25">
      <c r="A18330" t="e">
        <f>Produkty[[#This Row],[Symbol]]</f>
        <v>#VALUE!</v>
      </c>
    </row>
    <row r="18331" spans="1:1" x14ac:dyDescent="0.25">
      <c r="A18331" t="e">
        <f>Produkty[[#This Row],[Symbol]]</f>
        <v>#VALUE!</v>
      </c>
    </row>
    <row r="18332" spans="1:1" x14ac:dyDescent="0.25">
      <c r="A18332" t="e">
        <f>Produkty[[#This Row],[Symbol]]</f>
        <v>#VALUE!</v>
      </c>
    </row>
    <row r="18333" spans="1:1" x14ac:dyDescent="0.25">
      <c r="A18333" t="e">
        <f>Produkty[[#This Row],[Symbol]]</f>
        <v>#VALUE!</v>
      </c>
    </row>
    <row r="18334" spans="1:1" x14ac:dyDescent="0.25">
      <c r="A18334" t="e">
        <f>Produkty[[#This Row],[Symbol]]</f>
        <v>#VALUE!</v>
      </c>
    </row>
    <row r="18335" spans="1:1" x14ac:dyDescent="0.25">
      <c r="A18335" t="e">
        <f>Produkty[[#This Row],[Symbol]]</f>
        <v>#VALUE!</v>
      </c>
    </row>
    <row r="18336" spans="1:1" x14ac:dyDescent="0.25">
      <c r="A18336" t="e">
        <f>Produkty[[#This Row],[Symbol]]</f>
        <v>#VALUE!</v>
      </c>
    </row>
    <row r="18337" spans="1:1" x14ac:dyDescent="0.25">
      <c r="A18337" t="e">
        <f>Produkty[[#This Row],[Symbol]]</f>
        <v>#VALUE!</v>
      </c>
    </row>
    <row r="18338" spans="1:1" x14ac:dyDescent="0.25">
      <c r="A18338" t="e">
        <f>Produkty[[#This Row],[Symbol]]</f>
        <v>#VALUE!</v>
      </c>
    </row>
    <row r="18339" spans="1:1" x14ac:dyDescent="0.25">
      <c r="A18339" t="e">
        <f>Produkty[[#This Row],[Symbol]]</f>
        <v>#VALUE!</v>
      </c>
    </row>
    <row r="18340" spans="1:1" x14ac:dyDescent="0.25">
      <c r="A18340" t="e">
        <f>Produkty[[#This Row],[Symbol]]</f>
        <v>#VALUE!</v>
      </c>
    </row>
    <row r="18341" spans="1:1" x14ac:dyDescent="0.25">
      <c r="A18341" t="e">
        <f>Produkty[[#This Row],[Symbol]]</f>
        <v>#VALUE!</v>
      </c>
    </row>
    <row r="18342" spans="1:1" x14ac:dyDescent="0.25">
      <c r="A18342" t="e">
        <f>Produkty[[#This Row],[Symbol]]</f>
        <v>#VALUE!</v>
      </c>
    </row>
    <row r="18343" spans="1:1" x14ac:dyDescent="0.25">
      <c r="A18343" t="e">
        <f>Produkty[[#This Row],[Symbol]]</f>
        <v>#VALUE!</v>
      </c>
    </row>
    <row r="18344" spans="1:1" x14ac:dyDescent="0.25">
      <c r="A18344" t="e">
        <f>Produkty[[#This Row],[Symbol]]</f>
        <v>#VALUE!</v>
      </c>
    </row>
    <row r="18345" spans="1:1" x14ac:dyDescent="0.25">
      <c r="A18345" t="e">
        <f>Produkty[[#This Row],[Symbol]]</f>
        <v>#VALUE!</v>
      </c>
    </row>
    <row r="18346" spans="1:1" x14ac:dyDescent="0.25">
      <c r="A18346" t="e">
        <f>Produkty[[#This Row],[Symbol]]</f>
        <v>#VALUE!</v>
      </c>
    </row>
    <row r="18347" spans="1:1" x14ac:dyDescent="0.25">
      <c r="A18347" t="e">
        <f>Produkty[[#This Row],[Symbol]]</f>
        <v>#VALUE!</v>
      </c>
    </row>
    <row r="18348" spans="1:1" x14ac:dyDescent="0.25">
      <c r="A18348" t="e">
        <f>Produkty[[#This Row],[Symbol]]</f>
        <v>#VALUE!</v>
      </c>
    </row>
    <row r="18349" spans="1:1" x14ac:dyDescent="0.25">
      <c r="A18349" t="e">
        <f>Produkty[[#This Row],[Symbol]]</f>
        <v>#VALUE!</v>
      </c>
    </row>
    <row r="18350" spans="1:1" x14ac:dyDescent="0.25">
      <c r="A18350" t="e">
        <f>Produkty[[#This Row],[Symbol]]</f>
        <v>#VALUE!</v>
      </c>
    </row>
    <row r="18351" spans="1:1" x14ac:dyDescent="0.25">
      <c r="A18351" t="e">
        <f>Produkty[[#This Row],[Symbol]]</f>
        <v>#VALUE!</v>
      </c>
    </row>
    <row r="18352" spans="1:1" x14ac:dyDescent="0.25">
      <c r="A18352" t="e">
        <f>Produkty[[#This Row],[Symbol]]</f>
        <v>#VALUE!</v>
      </c>
    </row>
    <row r="18353" spans="1:1" x14ac:dyDescent="0.25">
      <c r="A18353" t="e">
        <f>Produkty[[#This Row],[Symbol]]</f>
        <v>#VALUE!</v>
      </c>
    </row>
    <row r="18354" spans="1:1" x14ac:dyDescent="0.25">
      <c r="A18354" t="e">
        <f>Produkty[[#This Row],[Symbol]]</f>
        <v>#VALUE!</v>
      </c>
    </row>
    <row r="18355" spans="1:1" x14ac:dyDescent="0.25">
      <c r="A18355" t="e">
        <f>Produkty[[#This Row],[Symbol]]</f>
        <v>#VALUE!</v>
      </c>
    </row>
    <row r="18356" spans="1:1" x14ac:dyDescent="0.25">
      <c r="A18356" t="e">
        <f>Produkty[[#This Row],[Symbol]]</f>
        <v>#VALUE!</v>
      </c>
    </row>
    <row r="18357" spans="1:1" x14ac:dyDescent="0.25">
      <c r="A18357" t="e">
        <f>Produkty[[#This Row],[Symbol]]</f>
        <v>#VALUE!</v>
      </c>
    </row>
    <row r="18358" spans="1:1" x14ac:dyDescent="0.25">
      <c r="A18358" t="e">
        <f>Produkty[[#This Row],[Symbol]]</f>
        <v>#VALUE!</v>
      </c>
    </row>
    <row r="18359" spans="1:1" x14ac:dyDescent="0.25">
      <c r="A18359" t="e">
        <f>Produkty[[#This Row],[Symbol]]</f>
        <v>#VALUE!</v>
      </c>
    </row>
    <row r="18360" spans="1:1" x14ac:dyDescent="0.25">
      <c r="A18360" t="e">
        <f>Produkty[[#This Row],[Symbol]]</f>
        <v>#VALUE!</v>
      </c>
    </row>
    <row r="18361" spans="1:1" x14ac:dyDescent="0.25">
      <c r="A18361" t="e">
        <f>Produkty[[#This Row],[Symbol]]</f>
        <v>#VALUE!</v>
      </c>
    </row>
    <row r="18362" spans="1:1" x14ac:dyDescent="0.25">
      <c r="A18362" t="e">
        <f>Produkty[[#This Row],[Symbol]]</f>
        <v>#VALUE!</v>
      </c>
    </row>
    <row r="18363" spans="1:1" x14ac:dyDescent="0.25">
      <c r="A18363" t="e">
        <f>Produkty[[#This Row],[Symbol]]</f>
        <v>#VALUE!</v>
      </c>
    </row>
    <row r="18364" spans="1:1" x14ac:dyDescent="0.25">
      <c r="A18364" t="e">
        <f>Produkty[[#This Row],[Symbol]]</f>
        <v>#VALUE!</v>
      </c>
    </row>
    <row r="18365" spans="1:1" x14ac:dyDescent="0.25">
      <c r="A18365" t="e">
        <f>Produkty[[#This Row],[Symbol]]</f>
        <v>#VALUE!</v>
      </c>
    </row>
    <row r="18366" spans="1:1" x14ac:dyDescent="0.25">
      <c r="A18366" t="e">
        <f>Produkty[[#This Row],[Symbol]]</f>
        <v>#VALUE!</v>
      </c>
    </row>
    <row r="18367" spans="1:1" x14ac:dyDescent="0.25">
      <c r="A18367" t="e">
        <f>Produkty[[#This Row],[Symbol]]</f>
        <v>#VALUE!</v>
      </c>
    </row>
    <row r="18368" spans="1:1" x14ac:dyDescent="0.25">
      <c r="A18368" t="e">
        <f>Produkty[[#This Row],[Symbol]]</f>
        <v>#VALUE!</v>
      </c>
    </row>
    <row r="18369" spans="1:1" x14ac:dyDescent="0.25">
      <c r="A18369" t="e">
        <f>Produkty[[#This Row],[Symbol]]</f>
        <v>#VALUE!</v>
      </c>
    </row>
    <row r="18370" spans="1:1" x14ac:dyDescent="0.25">
      <c r="A18370" t="e">
        <f>Produkty[[#This Row],[Symbol]]</f>
        <v>#VALUE!</v>
      </c>
    </row>
    <row r="18371" spans="1:1" x14ac:dyDescent="0.25">
      <c r="A18371" t="e">
        <f>Produkty[[#This Row],[Symbol]]</f>
        <v>#VALUE!</v>
      </c>
    </row>
    <row r="18372" spans="1:1" x14ac:dyDescent="0.25">
      <c r="A18372" t="e">
        <f>Produkty[[#This Row],[Symbol]]</f>
        <v>#VALUE!</v>
      </c>
    </row>
    <row r="18373" spans="1:1" x14ac:dyDescent="0.25">
      <c r="A18373" t="e">
        <f>Produkty[[#This Row],[Symbol]]</f>
        <v>#VALUE!</v>
      </c>
    </row>
    <row r="18374" spans="1:1" x14ac:dyDescent="0.25">
      <c r="A18374" t="e">
        <f>Produkty[[#This Row],[Symbol]]</f>
        <v>#VALUE!</v>
      </c>
    </row>
    <row r="18375" spans="1:1" x14ac:dyDescent="0.25">
      <c r="A18375" t="e">
        <f>Produkty[[#This Row],[Symbol]]</f>
        <v>#VALUE!</v>
      </c>
    </row>
    <row r="18376" spans="1:1" x14ac:dyDescent="0.25">
      <c r="A18376" t="e">
        <f>Produkty[[#This Row],[Symbol]]</f>
        <v>#VALUE!</v>
      </c>
    </row>
    <row r="18377" spans="1:1" x14ac:dyDescent="0.25">
      <c r="A18377" t="e">
        <f>Produkty[[#This Row],[Symbol]]</f>
        <v>#VALUE!</v>
      </c>
    </row>
    <row r="18378" spans="1:1" x14ac:dyDescent="0.25">
      <c r="A18378" t="e">
        <f>Produkty[[#This Row],[Symbol]]</f>
        <v>#VALUE!</v>
      </c>
    </row>
    <row r="18379" spans="1:1" x14ac:dyDescent="0.25">
      <c r="A18379" t="e">
        <f>Produkty[[#This Row],[Symbol]]</f>
        <v>#VALUE!</v>
      </c>
    </row>
    <row r="18380" spans="1:1" x14ac:dyDescent="0.25">
      <c r="A18380" t="e">
        <f>Produkty[[#This Row],[Symbol]]</f>
        <v>#VALUE!</v>
      </c>
    </row>
    <row r="18381" spans="1:1" x14ac:dyDescent="0.25">
      <c r="A18381" t="e">
        <f>Produkty[[#This Row],[Symbol]]</f>
        <v>#VALUE!</v>
      </c>
    </row>
    <row r="18382" spans="1:1" x14ac:dyDescent="0.25">
      <c r="A18382" t="e">
        <f>Produkty[[#This Row],[Symbol]]</f>
        <v>#VALUE!</v>
      </c>
    </row>
    <row r="18383" spans="1:1" x14ac:dyDescent="0.25">
      <c r="A18383" t="e">
        <f>Produkty[[#This Row],[Symbol]]</f>
        <v>#VALUE!</v>
      </c>
    </row>
    <row r="18384" spans="1:1" x14ac:dyDescent="0.25">
      <c r="A18384" t="e">
        <f>Produkty[[#This Row],[Symbol]]</f>
        <v>#VALUE!</v>
      </c>
    </row>
    <row r="18385" spans="1:1" x14ac:dyDescent="0.25">
      <c r="A18385" t="e">
        <f>Produkty[[#This Row],[Symbol]]</f>
        <v>#VALUE!</v>
      </c>
    </row>
    <row r="18386" spans="1:1" x14ac:dyDescent="0.25">
      <c r="A18386" t="e">
        <f>Produkty[[#This Row],[Symbol]]</f>
        <v>#VALUE!</v>
      </c>
    </row>
    <row r="18387" spans="1:1" x14ac:dyDescent="0.25">
      <c r="A18387" t="e">
        <f>Produkty[[#This Row],[Symbol]]</f>
        <v>#VALUE!</v>
      </c>
    </row>
    <row r="18388" spans="1:1" x14ac:dyDescent="0.25">
      <c r="A18388" t="e">
        <f>Produkty[[#This Row],[Symbol]]</f>
        <v>#VALUE!</v>
      </c>
    </row>
    <row r="18389" spans="1:1" x14ac:dyDescent="0.25">
      <c r="A18389" t="e">
        <f>Produkty[[#This Row],[Symbol]]</f>
        <v>#VALUE!</v>
      </c>
    </row>
    <row r="18390" spans="1:1" x14ac:dyDescent="0.25">
      <c r="A18390" t="e">
        <f>Produkty[[#This Row],[Symbol]]</f>
        <v>#VALUE!</v>
      </c>
    </row>
    <row r="18391" spans="1:1" x14ac:dyDescent="0.25">
      <c r="A18391" t="e">
        <f>Produkty[[#This Row],[Symbol]]</f>
        <v>#VALUE!</v>
      </c>
    </row>
    <row r="18392" spans="1:1" x14ac:dyDescent="0.25">
      <c r="A18392" t="e">
        <f>Produkty[[#This Row],[Symbol]]</f>
        <v>#VALUE!</v>
      </c>
    </row>
    <row r="18393" spans="1:1" x14ac:dyDescent="0.25">
      <c r="A18393" t="e">
        <f>Produkty[[#This Row],[Symbol]]</f>
        <v>#VALUE!</v>
      </c>
    </row>
    <row r="18394" spans="1:1" x14ac:dyDescent="0.25">
      <c r="A18394" t="e">
        <f>Produkty[[#This Row],[Symbol]]</f>
        <v>#VALUE!</v>
      </c>
    </row>
    <row r="18395" spans="1:1" x14ac:dyDescent="0.25">
      <c r="A18395" t="e">
        <f>Produkty[[#This Row],[Symbol]]</f>
        <v>#VALUE!</v>
      </c>
    </row>
    <row r="18396" spans="1:1" x14ac:dyDescent="0.25">
      <c r="A18396" t="e">
        <f>Produkty[[#This Row],[Symbol]]</f>
        <v>#VALUE!</v>
      </c>
    </row>
    <row r="18397" spans="1:1" x14ac:dyDescent="0.25">
      <c r="A18397" t="e">
        <f>Produkty[[#This Row],[Symbol]]</f>
        <v>#VALUE!</v>
      </c>
    </row>
    <row r="18398" spans="1:1" x14ac:dyDescent="0.25">
      <c r="A18398" t="e">
        <f>Produkty[[#This Row],[Symbol]]</f>
        <v>#VALUE!</v>
      </c>
    </row>
    <row r="18399" spans="1:1" x14ac:dyDescent="0.25">
      <c r="A18399" t="e">
        <f>Produkty[[#This Row],[Symbol]]</f>
        <v>#VALUE!</v>
      </c>
    </row>
    <row r="18400" spans="1:1" x14ac:dyDescent="0.25">
      <c r="A18400" t="e">
        <f>Produkty[[#This Row],[Symbol]]</f>
        <v>#VALUE!</v>
      </c>
    </row>
    <row r="18401" spans="1:1" x14ac:dyDescent="0.25">
      <c r="A18401" t="e">
        <f>Produkty[[#This Row],[Symbol]]</f>
        <v>#VALUE!</v>
      </c>
    </row>
    <row r="18402" spans="1:1" x14ac:dyDescent="0.25">
      <c r="A18402" t="e">
        <f>Produkty[[#This Row],[Symbol]]</f>
        <v>#VALUE!</v>
      </c>
    </row>
    <row r="18403" spans="1:1" x14ac:dyDescent="0.25">
      <c r="A18403" t="e">
        <f>Produkty[[#This Row],[Symbol]]</f>
        <v>#VALUE!</v>
      </c>
    </row>
    <row r="18404" spans="1:1" x14ac:dyDescent="0.25">
      <c r="A18404" t="e">
        <f>Produkty[[#This Row],[Symbol]]</f>
        <v>#VALUE!</v>
      </c>
    </row>
    <row r="18405" spans="1:1" x14ac:dyDescent="0.25">
      <c r="A18405" t="e">
        <f>Produkty[[#This Row],[Symbol]]</f>
        <v>#VALUE!</v>
      </c>
    </row>
    <row r="18406" spans="1:1" x14ac:dyDescent="0.25">
      <c r="A18406" t="e">
        <f>Produkty[[#This Row],[Symbol]]</f>
        <v>#VALUE!</v>
      </c>
    </row>
    <row r="18407" spans="1:1" x14ac:dyDescent="0.25">
      <c r="A18407" t="e">
        <f>Produkty[[#This Row],[Symbol]]</f>
        <v>#VALUE!</v>
      </c>
    </row>
    <row r="18408" spans="1:1" x14ac:dyDescent="0.25">
      <c r="A18408" t="e">
        <f>Produkty[[#This Row],[Symbol]]</f>
        <v>#VALUE!</v>
      </c>
    </row>
    <row r="18409" spans="1:1" x14ac:dyDescent="0.25">
      <c r="A18409" t="e">
        <f>Produkty[[#This Row],[Symbol]]</f>
        <v>#VALUE!</v>
      </c>
    </row>
    <row r="18410" spans="1:1" x14ac:dyDescent="0.25">
      <c r="A18410" t="e">
        <f>Produkty[[#This Row],[Symbol]]</f>
        <v>#VALUE!</v>
      </c>
    </row>
    <row r="18411" spans="1:1" x14ac:dyDescent="0.25">
      <c r="A18411" t="e">
        <f>Produkty[[#This Row],[Symbol]]</f>
        <v>#VALUE!</v>
      </c>
    </row>
    <row r="18412" spans="1:1" x14ac:dyDescent="0.25">
      <c r="A18412" t="e">
        <f>Produkty[[#This Row],[Symbol]]</f>
        <v>#VALUE!</v>
      </c>
    </row>
    <row r="18413" spans="1:1" x14ac:dyDescent="0.25">
      <c r="A18413" t="e">
        <f>Produkty[[#This Row],[Symbol]]</f>
        <v>#VALUE!</v>
      </c>
    </row>
    <row r="18414" spans="1:1" x14ac:dyDescent="0.25">
      <c r="A18414" t="e">
        <f>Produkty[[#This Row],[Symbol]]</f>
        <v>#VALUE!</v>
      </c>
    </row>
    <row r="18415" spans="1:1" x14ac:dyDescent="0.25">
      <c r="A18415" t="e">
        <f>Produkty[[#This Row],[Symbol]]</f>
        <v>#VALUE!</v>
      </c>
    </row>
    <row r="18416" spans="1:1" x14ac:dyDescent="0.25">
      <c r="A18416" t="e">
        <f>Produkty[[#This Row],[Symbol]]</f>
        <v>#VALUE!</v>
      </c>
    </row>
    <row r="18417" spans="1:1" x14ac:dyDescent="0.25">
      <c r="A18417" t="e">
        <f>Produkty[[#This Row],[Symbol]]</f>
        <v>#VALUE!</v>
      </c>
    </row>
    <row r="18418" spans="1:1" x14ac:dyDescent="0.25">
      <c r="A18418" t="e">
        <f>Produkty[[#This Row],[Symbol]]</f>
        <v>#VALUE!</v>
      </c>
    </row>
    <row r="18419" spans="1:1" x14ac:dyDescent="0.25">
      <c r="A18419" t="e">
        <f>Produkty[[#This Row],[Symbol]]</f>
        <v>#VALUE!</v>
      </c>
    </row>
    <row r="18420" spans="1:1" x14ac:dyDescent="0.25">
      <c r="A18420" t="e">
        <f>Produkty[[#This Row],[Symbol]]</f>
        <v>#VALUE!</v>
      </c>
    </row>
    <row r="18421" spans="1:1" x14ac:dyDescent="0.25">
      <c r="A18421" t="e">
        <f>Produkty[[#This Row],[Symbol]]</f>
        <v>#VALUE!</v>
      </c>
    </row>
    <row r="18422" spans="1:1" x14ac:dyDescent="0.25">
      <c r="A18422" t="e">
        <f>Produkty[[#This Row],[Symbol]]</f>
        <v>#VALUE!</v>
      </c>
    </row>
    <row r="18423" spans="1:1" x14ac:dyDescent="0.25">
      <c r="A18423" t="e">
        <f>Produkty[[#This Row],[Symbol]]</f>
        <v>#VALUE!</v>
      </c>
    </row>
    <row r="18424" spans="1:1" x14ac:dyDescent="0.25">
      <c r="A18424" t="e">
        <f>Produkty[[#This Row],[Symbol]]</f>
        <v>#VALUE!</v>
      </c>
    </row>
    <row r="18425" spans="1:1" x14ac:dyDescent="0.25">
      <c r="A18425" t="e">
        <f>Produkty[[#This Row],[Symbol]]</f>
        <v>#VALUE!</v>
      </c>
    </row>
    <row r="18426" spans="1:1" x14ac:dyDescent="0.25">
      <c r="A18426" t="e">
        <f>Produkty[[#This Row],[Symbol]]</f>
        <v>#VALUE!</v>
      </c>
    </row>
    <row r="18427" spans="1:1" x14ac:dyDescent="0.25">
      <c r="A18427" t="e">
        <f>Produkty[[#This Row],[Symbol]]</f>
        <v>#VALUE!</v>
      </c>
    </row>
    <row r="18428" spans="1:1" x14ac:dyDescent="0.25">
      <c r="A18428" t="e">
        <f>Produkty[[#This Row],[Symbol]]</f>
        <v>#VALUE!</v>
      </c>
    </row>
    <row r="18429" spans="1:1" x14ac:dyDescent="0.25">
      <c r="A18429" t="e">
        <f>Produkty[[#This Row],[Symbol]]</f>
        <v>#VALUE!</v>
      </c>
    </row>
    <row r="18430" spans="1:1" x14ac:dyDescent="0.25">
      <c r="A18430" t="e">
        <f>Produkty[[#This Row],[Symbol]]</f>
        <v>#VALUE!</v>
      </c>
    </row>
    <row r="18431" spans="1:1" x14ac:dyDescent="0.25">
      <c r="A18431" t="e">
        <f>Produkty[[#This Row],[Symbol]]</f>
        <v>#VALUE!</v>
      </c>
    </row>
    <row r="18432" spans="1:1" x14ac:dyDescent="0.25">
      <c r="A18432" t="e">
        <f>Produkty[[#This Row],[Symbol]]</f>
        <v>#VALUE!</v>
      </c>
    </row>
    <row r="18433" spans="1:1" x14ac:dyDescent="0.25">
      <c r="A18433" t="e">
        <f>Produkty[[#This Row],[Symbol]]</f>
        <v>#VALUE!</v>
      </c>
    </row>
    <row r="18434" spans="1:1" x14ac:dyDescent="0.25">
      <c r="A18434" t="e">
        <f>Produkty[[#This Row],[Symbol]]</f>
        <v>#VALUE!</v>
      </c>
    </row>
    <row r="18435" spans="1:1" x14ac:dyDescent="0.25">
      <c r="A18435" t="e">
        <f>Produkty[[#This Row],[Symbol]]</f>
        <v>#VALUE!</v>
      </c>
    </row>
    <row r="18436" spans="1:1" x14ac:dyDescent="0.25">
      <c r="A18436" t="e">
        <f>Produkty[[#This Row],[Symbol]]</f>
        <v>#VALUE!</v>
      </c>
    </row>
    <row r="18437" spans="1:1" x14ac:dyDescent="0.25">
      <c r="A18437" t="e">
        <f>Produkty[[#This Row],[Symbol]]</f>
        <v>#VALUE!</v>
      </c>
    </row>
    <row r="18438" spans="1:1" x14ac:dyDescent="0.25">
      <c r="A18438" t="e">
        <f>Produkty[[#This Row],[Symbol]]</f>
        <v>#VALUE!</v>
      </c>
    </row>
    <row r="18439" spans="1:1" x14ac:dyDescent="0.25">
      <c r="A18439" t="e">
        <f>Produkty[[#This Row],[Symbol]]</f>
        <v>#VALUE!</v>
      </c>
    </row>
    <row r="18440" spans="1:1" x14ac:dyDescent="0.25">
      <c r="A18440" t="e">
        <f>Produkty[[#This Row],[Symbol]]</f>
        <v>#VALUE!</v>
      </c>
    </row>
    <row r="18441" spans="1:1" x14ac:dyDescent="0.25">
      <c r="A18441" t="e">
        <f>Produkty[[#This Row],[Symbol]]</f>
        <v>#VALUE!</v>
      </c>
    </row>
    <row r="18442" spans="1:1" x14ac:dyDescent="0.25">
      <c r="A18442" t="e">
        <f>Produkty[[#This Row],[Symbol]]</f>
        <v>#VALUE!</v>
      </c>
    </row>
    <row r="18443" spans="1:1" x14ac:dyDescent="0.25">
      <c r="A18443" t="e">
        <f>Produkty[[#This Row],[Symbol]]</f>
        <v>#VALUE!</v>
      </c>
    </row>
    <row r="18444" spans="1:1" x14ac:dyDescent="0.25">
      <c r="A18444" t="e">
        <f>Produkty[[#This Row],[Symbol]]</f>
        <v>#VALUE!</v>
      </c>
    </row>
    <row r="18445" spans="1:1" x14ac:dyDescent="0.25">
      <c r="A18445" t="e">
        <f>Produkty[[#This Row],[Symbol]]</f>
        <v>#VALUE!</v>
      </c>
    </row>
    <row r="18446" spans="1:1" x14ac:dyDescent="0.25">
      <c r="A18446" t="e">
        <f>Produkty[[#This Row],[Symbol]]</f>
        <v>#VALUE!</v>
      </c>
    </row>
    <row r="18447" spans="1:1" x14ac:dyDescent="0.25">
      <c r="A18447" t="e">
        <f>Produkty[[#This Row],[Symbol]]</f>
        <v>#VALUE!</v>
      </c>
    </row>
    <row r="18448" spans="1:1" x14ac:dyDescent="0.25">
      <c r="A18448" t="e">
        <f>Produkty[[#This Row],[Symbol]]</f>
        <v>#VALUE!</v>
      </c>
    </row>
    <row r="18449" spans="1:1" x14ac:dyDescent="0.25">
      <c r="A18449" t="e">
        <f>Produkty[[#This Row],[Symbol]]</f>
        <v>#VALUE!</v>
      </c>
    </row>
    <row r="18450" spans="1:1" x14ac:dyDescent="0.25">
      <c r="A18450" t="e">
        <f>Produkty[[#This Row],[Symbol]]</f>
        <v>#VALUE!</v>
      </c>
    </row>
    <row r="18451" spans="1:1" x14ac:dyDescent="0.25">
      <c r="A18451" t="e">
        <f>Produkty[[#This Row],[Symbol]]</f>
        <v>#VALUE!</v>
      </c>
    </row>
    <row r="18452" spans="1:1" x14ac:dyDescent="0.25">
      <c r="A18452" t="e">
        <f>Produkty[[#This Row],[Symbol]]</f>
        <v>#VALUE!</v>
      </c>
    </row>
    <row r="18453" spans="1:1" x14ac:dyDescent="0.25">
      <c r="A18453" t="e">
        <f>Produkty[[#This Row],[Symbol]]</f>
        <v>#VALUE!</v>
      </c>
    </row>
    <row r="18454" spans="1:1" x14ac:dyDescent="0.25">
      <c r="A18454" t="e">
        <f>Produkty[[#This Row],[Symbol]]</f>
        <v>#VALUE!</v>
      </c>
    </row>
    <row r="18455" spans="1:1" x14ac:dyDescent="0.25">
      <c r="A18455" t="e">
        <f>Produkty[[#This Row],[Symbol]]</f>
        <v>#VALUE!</v>
      </c>
    </row>
    <row r="18456" spans="1:1" x14ac:dyDescent="0.25">
      <c r="A18456" t="e">
        <f>Produkty[[#This Row],[Symbol]]</f>
        <v>#VALUE!</v>
      </c>
    </row>
    <row r="18457" spans="1:1" x14ac:dyDescent="0.25">
      <c r="A18457" t="e">
        <f>Produkty[[#This Row],[Symbol]]</f>
        <v>#VALUE!</v>
      </c>
    </row>
    <row r="18458" spans="1:1" x14ac:dyDescent="0.25">
      <c r="A18458" t="e">
        <f>Produkty[[#This Row],[Symbol]]</f>
        <v>#VALUE!</v>
      </c>
    </row>
    <row r="18459" spans="1:1" x14ac:dyDescent="0.25">
      <c r="A18459" t="e">
        <f>Produkty[[#This Row],[Symbol]]</f>
        <v>#VALUE!</v>
      </c>
    </row>
    <row r="18460" spans="1:1" x14ac:dyDescent="0.25">
      <c r="A18460" t="e">
        <f>Produkty[[#This Row],[Symbol]]</f>
        <v>#VALUE!</v>
      </c>
    </row>
    <row r="18461" spans="1:1" x14ac:dyDescent="0.25">
      <c r="A18461" t="e">
        <f>Produkty[[#This Row],[Symbol]]</f>
        <v>#VALUE!</v>
      </c>
    </row>
    <row r="18462" spans="1:1" x14ac:dyDescent="0.25">
      <c r="A18462" t="e">
        <f>Produkty[[#This Row],[Symbol]]</f>
        <v>#VALUE!</v>
      </c>
    </row>
    <row r="18463" spans="1:1" x14ac:dyDescent="0.25">
      <c r="A18463" t="e">
        <f>Produkty[[#This Row],[Symbol]]</f>
        <v>#VALUE!</v>
      </c>
    </row>
    <row r="18464" spans="1:1" x14ac:dyDescent="0.25">
      <c r="A18464" t="e">
        <f>Produkty[[#This Row],[Symbol]]</f>
        <v>#VALUE!</v>
      </c>
    </row>
    <row r="18465" spans="1:1" x14ac:dyDescent="0.25">
      <c r="A18465" t="e">
        <f>Produkty[[#This Row],[Symbol]]</f>
        <v>#VALUE!</v>
      </c>
    </row>
    <row r="18466" spans="1:1" x14ac:dyDescent="0.25">
      <c r="A18466" t="e">
        <f>Produkty[[#This Row],[Symbol]]</f>
        <v>#VALUE!</v>
      </c>
    </row>
    <row r="18467" spans="1:1" x14ac:dyDescent="0.25">
      <c r="A18467" t="e">
        <f>Produkty[[#This Row],[Symbol]]</f>
        <v>#VALUE!</v>
      </c>
    </row>
    <row r="18468" spans="1:1" x14ac:dyDescent="0.25">
      <c r="A18468" t="e">
        <f>Produkty[[#This Row],[Symbol]]</f>
        <v>#VALUE!</v>
      </c>
    </row>
    <row r="18469" spans="1:1" x14ac:dyDescent="0.25">
      <c r="A18469" t="e">
        <f>Produkty[[#This Row],[Symbol]]</f>
        <v>#VALUE!</v>
      </c>
    </row>
    <row r="18470" spans="1:1" x14ac:dyDescent="0.25">
      <c r="A18470" t="e">
        <f>Produkty[[#This Row],[Symbol]]</f>
        <v>#VALUE!</v>
      </c>
    </row>
    <row r="18471" spans="1:1" x14ac:dyDescent="0.25">
      <c r="A18471" t="e">
        <f>Produkty[[#This Row],[Symbol]]</f>
        <v>#VALUE!</v>
      </c>
    </row>
    <row r="18472" spans="1:1" x14ac:dyDescent="0.25">
      <c r="A18472" t="e">
        <f>Produkty[[#This Row],[Symbol]]</f>
        <v>#VALUE!</v>
      </c>
    </row>
    <row r="18473" spans="1:1" x14ac:dyDescent="0.25">
      <c r="A18473" t="e">
        <f>Produkty[[#This Row],[Symbol]]</f>
        <v>#VALUE!</v>
      </c>
    </row>
    <row r="18474" spans="1:1" x14ac:dyDescent="0.25">
      <c r="A18474" t="e">
        <f>Produkty[[#This Row],[Symbol]]</f>
        <v>#VALUE!</v>
      </c>
    </row>
    <row r="18475" spans="1:1" x14ac:dyDescent="0.25">
      <c r="A18475" t="e">
        <f>Produkty[[#This Row],[Symbol]]</f>
        <v>#VALUE!</v>
      </c>
    </row>
    <row r="18476" spans="1:1" x14ac:dyDescent="0.25">
      <c r="A18476" t="e">
        <f>Produkty[[#This Row],[Symbol]]</f>
        <v>#VALUE!</v>
      </c>
    </row>
    <row r="18477" spans="1:1" x14ac:dyDescent="0.25">
      <c r="A18477" t="e">
        <f>Produkty[[#This Row],[Symbol]]</f>
        <v>#VALUE!</v>
      </c>
    </row>
    <row r="18478" spans="1:1" x14ac:dyDescent="0.25">
      <c r="A18478" t="e">
        <f>Produkty[[#This Row],[Symbol]]</f>
        <v>#VALUE!</v>
      </c>
    </row>
    <row r="18479" spans="1:1" x14ac:dyDescent="0.25">
      <c r="A18479" t="e">
        <f>Produkty[[#This Row],[Symbol]]</f>
        <v>#VALUE!</v>
      </c>
    </row>
    <row r="18480" spans="1:1" x14ac:dyDescent="0.25">
      <c r="A18480" t="e">
        <f>Produkty[[#This Row],[Symbol]]</f>
        <v>#VALUE!</v>
      </c>
    </row>
    <row r="18481" spans="1:1" x14ac:dyDescent="0.25">
      <c r="A18481" t="e">
        <f>Produkty[[#This Row],[Symbol]]</f>
        <v>#VALUE!</v>
      </c>
    </row>
    <row r="18482" spans="1:1" x14ac:dyDescent="0.25">
      <c r="A18482" t="e">
        <f>Produkty[[#This Row],[Symbol]]</f>
        <v>#VALUE!</v>
      </c>
    </row>
    <row r="18483" spans="1:1" x14ac:dyDescent="0.25">
      <c r="A18483" t="e">
        <f>Produkty[[#This Row],[Symbol]]</f>
        <v>#VALUE!</v>
      </c>
    </row>
    <row r="18484" spans="1:1" x14ac:dyDescent="0.25">
      <c r="A18484" t="e">
        <f>Produkty[[#This Row],[Symbol]]</f>
        <v>#VALUE!</v>
      </c>
    </row>
    <row r="18485" spans="1:1" x14ac:dyDescent="0.25">
      <c r="A18485" t="e">
        <f>Produkty[[#This Row],[Symbol]]</f>
        <v>#VALUE!</v>
      </c>
    </row>
    <row r="18486" spans="1:1" x14ac:dyDescent="0.25">
      <c r="A18486" t="e">
        <f>Produkty[[#This Row],[Symbol]]</f>
        <v>#VALUE!</v>
      </c>
    </row>
    <row r="18487" spans="1:1" x14ac:dyDescent="0.25">
      <c r="A18487" t="e">
        <f>Produkty[[#This Row],[Symbol]]</f>
        <v>#VALUE!</v>
      </c>
    </row>
    <row r="18488" spans="1:1" x14ac:dyDescent="0.25">
      <c r="A18488" t="e">
        <f>Produkty[[#This Row],[Symbol]]</f>
        <v>#VALUE!</v>
      </c>
    </row>
    <row r="18489" spans="1:1" x14ac:dyDescent="0.25">
      <c r="A18489" t="e">
        <f>Produkty[[#This Row],[Symbol]]</f>
        <v>#VALUE!</v>
      </c>
    </row>
    <row r="18490" spans="1:1" x14ac:dyDescent="0.25">
      <c r="A18490" t="e">
        <f>Produkty[[#This Row],[Symbol]]</f>
        <v>#VALUE!</v>
      </c>
    </row>
    <row r="18491" spans="1:1" x14ac:dyDescent="0.25">
      <c r="A18491" t="e">
        <f>Produkty[[#This Row],[Symbol]]</f>
        <v>#VALUE!</v>
      </c>
    </row>
    <row r="18492" spans="1:1" x14ac:dyDescent="0.25">
      <c r="A18492" t="e">
        <f>Produkty[[#This Row],[Symbol]]</f>
        <v>#VALUE!</v>
      </c>
    </row>
    <row r="18493" spans="1:1" x14ac:dyDescent="0.25">
      <c r="A18493" t="e">
        <f>Produkty[[#This Row],[Symbol]]</f>
        <v>#VALUE!</v>
      </c>
    </row>
    <row r="18494" spans="1:1" x14ac:dyDescent="0.25">
      <c r="A18494" t="e">
        <f>Produkty[[#This Row],[Symbol]]</f>
        <v>#VALUE!</v>
      </c>
    </row>
    <row r="18495" spans="1:1" x14ac:dyDescent="0.25">
      <c r="A18495" t="e">
        <f>Produkty[[#This Row],[Symbol]]</f>
        <v>#VALUE!</v>
      </c>
    </row>
    <row r="18496" spans="1:1" x14ac:dyDescent="0.25">
      <c r="A18496" t="e">
        <f>Produkty[[#This Row],[Symbol]]</f>
        <v>#VALUE!</v>
      </c>
    </row>
    <row r="18497" spans="1:1" x14ac:dyDescent="0.25">
      <c r="A18497" t="e">
        <f>Produkty[[#This Row],[Symbol]]</f>
        <v>#VALUE!</v>
      </c>
    </row>
    <row r="18498" spans="1:1" x14ac:dyDescent="0.25">
      <c r="A18498" t="e">
        <f>Produkty[[#This Row],[Symbol]]</f>
        <v>#VALUE!</v>
      </c>
    </row>
    <row r="18499" spans="1:1" x14ac:dyDescent="0.25">
      <c r="A18499" t="e">
        <f>Produkty[[#This Row],[Symbol]]</f>
        <v>#VALUE!</v>
      </c>
    </row>
    <row r="18500" spans="1:1" x14ac:dyDescent="0.25">
      <c r="A18500" t="e">
        <f>Produkty[[#This Row],[Symbol]]</f>
        <v>#VALUE!</v>
      </c>
    </row>
    <row r="18501" spans="1:1" x14ac:dyDescent="0.25">
      <c r="A18501" t="e">
        <f>Produkty[[#This Row],[Symbol]]</f>
        <v>#VALUE!</v>
      </c>
    </row>
    <row r="18502" spans="1:1" x14ac:dyDescent="0.25">
      <c r="A18502" t="e">
        <f>Produkty[[#This Row],[Symbol]]</f>
        <v>#VALUE!</v>
      </c>
    </row>
    <row r="18503" spans="1:1" x14ac:dyDescent="0.25">
      <c r="A18503" t="e">
        <f>Produkty[[#This Row],[Symbol]]</f>
        <v>#VALUE!</v>
      </c>
    </row>
    <row r="18504" spans="1:1" x14ac:dyDescent="0.25">
      <c r="A18504" t="e">
        <f>Produkty[[#This Row],[Symbol]]</f>
        <v>#VALUE!</v>
      </c>
    </row>
    <row r="18505" spans="1:1" x14ac:dyDescent="0.25">
      <c r="A18505" t="e">
        <f>Produkty[[#This Row],[Symbol]]</f>
        <v>#VALUE!</v>
      </c>
    </row>
    <row r="18506" spans="1:1" x14ac:dyDescent="0.25">
      <c r="A18506" t="e">
        <f>Produkty[[#This Row],[Symbol]]</f>
        <v>#VALUE!</v>
      </c>
    </row>
    <row r="18507" spans="1:1" x14ac:dyDescent="0.25">
      <c r="A18507" t="e">
        <f>Produkty[[#This Row],[Symbol]]</f>
        <v>#VALUE!</v>
      </c>
    </row>
    <row r="18508" spans="1:1" x14ac:dyDescent="0.25">
      <c r="A18508" t="e">
        <f>Produkty[[#This Row],[Symbol]]</f>
        <v>#VALUE!</v>
      </c>
    </row>
    <row r="18509" spans="1:1" x14ac:dyDescent="0.25">
      <c r="A18509" t="e">
        <f>Produkty[[#This Row],[Symbol]]</f>
        <v>#VALUE!</v>
      </c>
    </row>
    <row r="18510" spans="1:1" x14ac:dyDescent="0.25">
      <c r="A18510" t="e">
        <f>Produkty[[#This Row],[Symbol]]</f>
        <v>#VALUE!</v>
      </c>
    </row>
    <row r="18511" spans="1:1" x14ac:dyDescent="0.25">
      <c r="A18511" t="e">
        <f>Produkty[[#This Row],[Symbol]]</f>
        <v>#VALUE!</v>
      </c>
    </row>
    <row r="18512" spans="1:1" x14ac:dyDescent="0.25">
      <c r="A18512" t="e">
        <f>Produkty[[#This Row],[Symbol]]</f>
        <v>#VALUE!</v>
      </c>
    </row>
    <row r="18513" spans="1:1" x14ac:dyDescent="0.25">
      <c r="A18513" t="e">
        <f>Produkty[[#This Row],[Symbol]]</f>
        <v>#VALUE!</v>
      </c>
    </row>
    <row r="18514" spans="1:1" x14ac:dyDescent="0.25">
      <c r="A18514" t="e">
        <f>Produkty[[#This Row],[Symbol]]</f>
        <v>#VALUE!</v>
      </c>
    </row>
    <row r="18515" spans="1:1" x14ac:dyDescent="0.25">
      <c r="A18515" t="e">
        <f>Produkty[[#This Row],[Symbol]]</f>
        <v>#VALUE!</v>
      </c>
    </row>
    <row r="18516" spans="1:1" x14ac:dyDescent="0.25">
      <c r="A18516" t="e">
        <f>Produkty[[#This Row],[Symbol]]</f>
        <v>#VALUE!</v>
      </c>
    </row>
    <row r="18517" spans="1:1" x14ac:dyDescent="0.25">
      <c r="A18517" t="e">
        <f>Produkty[[#This Row],[Symbol]]</f>
        <v>#VALUE!</v>
      </c>
    </row>
    <row r="18518" spans="1:1" x14ac:dyDescent="0.25">
      <c r="A18518" t="e">
        <f>Produkty[[#This Row],[Symbol]]</f>
        <v>#VALUE!</v>
      </c>
    </row>
    <row r="18519" spans="1:1" x14ac:dyDescent="0.25">
      <c r="A18519" t="e">
        <f>Produkty[[#This Row],[Symbol]]</f>
        <v>#VALUE!</v>
      </c>
    </row>
    <row r="18520" spans="1:1" x14ac:dyDescent="0.25">
      <c r="A18520" t="e">
        <f>Produkty[[#This Row],[Symbol]]</f>
        <v>#VALUE!</v>
      </c>
    </row>
    <row r="18521" spans="1:1" x14ac:dyDescent="0.25">
      <c r="A18521" t="e">
        <f>Produkty[[#This Row],[Symbol]]</f>
        <v>#VALUE!</v>
      </c>
    </row>
    <row r="18522" spans="1:1" x14ac:dyDescent="0.25">
      <c r="A18522" t="e">
        <f>Produkty[[#This Row],[Symbol]]</f>
        <v>#VALUE!</v>
      </c>
    </row>
    <row r="18523" spans="1:1" x14ac:dyDescent="0.25">
      <c r="A18523" t="e">
        <f>Produkty[[#This Row],[Symbol]]</f>
        <v>#VALUE!</v>
      </c>
    </row>
    <row r="18524" spans="1:1" x14ac:dyDescent="0.25">
      <c r="A18524" t="e">
        <f>Produkty[[#This Row],[Symbol]]</f>
        <v>#VALUE!</v>
      </c>
    </row>
    <row r="18525" spans="1:1" x14ac:dyDescent="0.25">
      <c r="A18525" t="e">
        <f>Produkty[[#This Row],[Symbol]]</f>
        <v>#VALUE!</v>
      </c>
    </row>
    <row r="18526" spans="1:1" x14ac:dyDescent="0.25">
      <c r="A18526" t="e">
        <f>Produkty[[#This Row],[Symbol]]</f>
        <v>#VALUE!</v>
      </c>
    </row>
    <row r="18527" spans="1:1" x14ac:dyDescent="0.25">
      <c r="A18527" t="e">
        <f>Produkty[[#This Row],[Symbol]]</f>
        <v>#VALUE!</v>
      </c>
    </row>
    <row r="18528" spans="1:1" x14ac:dyDescent="0.25">
      <c r="A18528" t="e">
        <f>Produkty[[#This Row],[Symbol]]</f>
        <v>#VALUE!</v>
      </c>
    </row>
    <row r="18529" spans="1:1" x14ac:dyDescent="0.25">
      <c r="A18529" t="e">
        <f>Produkty[[#This Row],[Symbol]]</f>
        <v>#VALUE!</v>
      </c>
    </row>
    <row r="18530" spans="1:1" x14ac:dyDescent="0.25">
      <c r="A18530" t="e">
        <f>Produkty[[#This Row],[Symbol]]</f>
        <v>#VALUE!</v>
      </c>
    </row>
    <row r="18531" spans="1:1" x14ac:dyDescent="0.25">
      <c r="A18531" t="e">
        <f>Produkty[[#This Row],[Symbol]]</f>
        <v>#VALUE!</v>
      </c>
    </row>
    <row r="18532" spans="1:1" x14ac:dyDescent="0.25">
      <c r="A18532" t="e">
        <f>Produkty[[#This Row],[Symbol]]</f>
        <v>#VALUE!</v>
      </c>
    </row>
    <row r="18533" spans="1:1" x14ac:dyDescent="0.25">
      <c r="A18533" t="e">
        <f>Produkty[[#This Row],[Symbol]]</f>
        <v>#VALUE!</v>
      </c>
    </row>
    <row r="18534" spans="1:1" x14ac:dyDescent="0.25">
      <c r="A18534" t="e">
        <f>Produkty[[#This Row],[Symbol]]</f>
        <v>#VALUE!</v>
      </c>
    </row>
    <row r="18535" spans="1:1" x14ac:dyDescent="0.25">
      <c r="A18535" t="e">
        <f>Produkty[[#This Row],[Symbol]]</f>
        <v>#VALUE!</v>
      </c>
    </row>
    <row r="18536" spans="1:1" x14ac:dyDescent="0.25">
      <c r="A18536" t="e">
        <f>Produkty[[#This Row],[Symbol]]</f>
        <v>#VALUE!</v>
      </c>
    </row>
    <row r="18537" spans="1:1" x14ac:dyDescent="0.25">
      <c r="A18537" t="e">
        <f>Produkty[[#This Row],[Symbol]]</f>
        <v>#VALUE!</v>
      </c>
    </row>
    <row r="18538" spans="1:1" x14ac:dyDescent="0.25">
      <c r="A18538" t="e">
        <f>Produkty[[#This Row],[Symbol]]</f>
        <v>#VALUE!</v>
      </c>
    </row>
    <row r="18539" spans="1:1" x14ac:dyDescent="0.25">
      <c r="A18539" t="e">
        <f>Produkty[[#This Row],[Symbol]]</f>
        <v>#VALUE!</v>
      </c>
    </row>
    <row r="18540" spans="1:1" x14ac:dyDescent="0.25">
      <c r="A18540" t="e">
        <f>Produkty[[#This Row],[Symbol]]</f>
        <v>#VALUE!</v>
      </c>
    </row>
    <row r="18541" spans="1:1" x14ac:dyDescent="0.25">
      <c r="A18541" t="e">
        <f>Produkty[[#This Row],[Symbol]]</f>
        <v>#VALUE!</v>
      </c>
    </row>
    <row r="18542" spans="1:1" x14ac:dyDescent="0.25">
      <c r="A18542" t="e">
        <f>Produkty[[#This Row],[Symbol]]</f>
        <v>#VALUE!</v>
      </c>
    </row>
    <row r="18543" spans="1:1" x14ac:dyDescent="0.25">
      <c r="A18543" t="e">
        <f>Produkty[[#This Row],[Symbol]]</f>
        <v>#VALUE!</v>
      </c>
    </row>
    <row r="18544" spans="1:1" x14ac:dyDescent="0.25">
      <c r="A18544" t="e">
        <f>Produkty[[#This Row],[Symbol]]</f>
        <v>#VALUE!</v>
      </c>
    </row>
    <row r="18545" spans="1:1" x14ac:dyDescent="0.25">
      <c r="A18545" t="e">
        <f>Produkty[[#This Row],[Symbol]]</f>
        <v>#VALUE!</v>
      </c>
    </row>
    <row r="18546" spans="1:1" x14ac:dyDescent="0.25">
      <c r="A18546" t="e">
        <f>Produkty[[#This Row],[Symbol]]</f>
        <v>#VALUE!</v>
      </c>
    </row>
    <row r="18547" spans="1:1" x14ac:dyDescent="0.25">
      <c r="A18547" t="e">
        <f>Produkty[[#This Row],[Symbol]]</f>
        <v>#VALUE!</v>
      </c>
    </row>
    <row r="18548" spans="1:1" x14ac:dyDescent="0.25">
      <c r="A18548" t="e">
        <f>Produkty[[#This Row],[Symbol]]</f>
        <v>#VALUE!</v>
      </c>
    </row>
    <row r="18549" spans="1:1" x14ac:dyDescent="0.25">
      <c r="A18549" t="e">
        <f>Produkty[[#This Row],[Symbol]]</f>
        <v>#VALUE!</v>
      </c>
    </row>
    <row r="18550" spans="1:1" x14ac:dyDescent="0.25">
      <c r="A18550" t="e">
        <f>Produkty[[#This Row],[Symbol]]</f>
        <v>#VALUE!</v>
      </c>
    </row>
    <row r="18551" spans="1:1" x14ac:dyDescent="0.25">
      <c r="A18551" t="e">
        <f>Produkty[[#This Row],[Symbol]]</f>
        <v>#VALUE!</v>
      </c>
    </row>
    <row r="18552" spans="1:1" x14ac:dyDescent="0.25">
      <c r="A18552" t="e">
        <f>Produkty[[#This Row],[Symbol]]</f>
        <v>#VALUE!</v>
      </c>
    </row>
    <row r="18553" spans="1:1" x14ac:dyDescent="0.25">
      <c r="A18553" t="e">
        <f>Produkty[[#This Row],[Symbol]]</f>
        <v>#VALUE!</v>
      </c>
    </row>
    <row r="18554" spans="1:1" x14ac:dyDescent="0.25">
      <c r="A18554" t="e">
        <f>Produkty[[#This Row],[Symbol]]</f>
        <v>#VALUE!</v>
      </c>
    </row>
    <row r="18555" spans="1:1" x14ac:dyDescent="0.25">
      <c r="A18555" t="e">
        <f>Produkty[[#This Row],[Symbol]]</f>
        <v>#VALUE!</v>
      </c>
    </row>
    <row r="18556" spans="1:1" x14ac:dyDescent="0.25">
      <c r="A18556" t="e">
        <f>Produkty[[#This Row],[Symbol]]</f>
        <v>#VALUE!</v>
      </c>
    </row>
    <row r="18557" spans="1:1" x14ac:dyDescent="0.25">
      <c r="A18557" t="e">
        <f>Produkty[[#This Row],[Symbol]]</f>
        <v>#VALUE!</v>
      </c>
    </row>
    <row r="18558" spans="1:1" x14ac:dyDescent="0.25">
      <c r="A18558" t="e">
        <f>Produkty[[#This Row],[Symbol]]</f>
        <v>#VALUE!</v>
      </c>
    </row>
    <row r="18559" spans="1:1" x14ac:dyDescent="0.25">
      <c r="A18559" t="e">
        <f>Produkty[[#This Row],[Symbol]]</f>
        <v>#VALUE!</v>
      </c>
    </row>
    <row r="18560" spans="1:1" x14ac:dyDescent="0.25">
      <c r="A18560" t="e">
        <f>Produkty[[#This Row],[Symbol]]</f>
        <v>#VALUE!</v>
      </c>
    </row>
    <row r="18561" spans="1:1" x14ac:dyDescent="0.25">
      <c r="A18561" t="e">
        <f>Produkty[[#This Row],[Symbol]]</f>
        <v>#VALUE!</v>
      </c>
    </row>
    <row r="18562" spans="1:1" x14ac:dyDescent="0.25">
      <c r="A18562" t="e">
        <f>Produkty[[#This Row],[Symbol]]</f>
        <v>#VALUE!</v>
      </c>
    </row>
    <row r="18563" spans="1:1" x14ac:dyDescent="0.25">
      <c r="A18563" t="e">
        <f>Produkty[[#This Row],[Symbol]]</f>
        <v>#VALUE!</v>
      </c>
    </row>
    <row r="18564" spans="1:1" x14ac:dyDescent="0.25">
      <c r="A18564" t="e">
        <f>Produkty[[#This Row],[Symbol]]</f>
        <v>#VALUE!</v>
      </c>
    </row>
    <row r="18565" spans="1:1" x14ac:dyDescent="0.25">
      <c r="A18565" t="e">
        <f>Produkty[[#This Row],[Symbol]]</f>
        <v>#VALUE!</v>
      </c>
    </row>
    <row r="18566" spans="1:1" x14ac:dyDescent="0.25">
      <c r="A18566" t="e">
        <f>Produkty[[#This Row],[Symbol]]</f>
        <v>#VALUE!</v>
      </c>
    </row>
    <row r="18567" spans="1:1" x14ac:dyDescent="0.25">
      <c r="A18567" t="e">
        <f>Produkty[[#This Row],[Symbol]]</f>
        <v>#VALUE!</v>
      </c>
    </row>
    <row r="18568" spans="1:1" x14ac:dyDescent="0.25">
      <c r="A18568" t="e">
        <f>Produkty[[#This Row],[Symbol]]</f>
        <v>#VALUE!</v>
      </c>
    </row>
    <row r="18569" spans="1:1" x14ac:dyDescent="0.25">
      <c r="A18569" t="e">
        <f>Produkty[[#This Row],[Symbol]]</f>
        <v>#VALUE!</v>
      </c>
    </row>
    <row r="18570" spans="1:1" x14ac:dyDescent="0.25">
      <c r="A18570" t="e">
        <f>Produkty[[#This Row],[Symbol]]</f>
        <v>#VALUE!</v>
      </c>
    </row>
    <row r="18571" spans="1:1" x14ac:dyDescent="0.25">
      <c r="A18571" t="e">
        <f>Produkty[[#This Row],[Symbol]]</f>
        <v>#VALUE!</v>
      </c>
    </row>
    <row r="18572" spans="1:1" x14ac:dyDescent="0.25">
      <c r="A18572" t="e">
        <f>Produkty[[#This Row],[Symbol]]</f>
        <v>#VALUE!</v>
      </c>
    </row>
    <row r="18573" spans="1:1" x14ac:dyDescent="0.25">
      <c r="A18573" t="e">
        <f>Produkty[[#This Row],[Symbol]]</f>
        <v>#VALUE!</v>
      </c>
    </row>
    <row r="18574" spans="1:1" x14ac:dyDescent="0.25">
      <c r="A18574" t="e">
        <f>Produkty[[#This Row],[Symbol]]</f>
        <v>#VALUE!</v>
      </c>
    </row>
    <row r="18575" spans="1:1" x14ac:dyDescent="0.25">
      <c r="A18575" t="e">
        <f>Produkty[[#This Row],[Symbol]]</f>
        <v>#VALUE!</v>
      </c>
    </row>
    <row r="18576" spans="1:1" x14ac:dyDescent="0.25">
      <c r="A18576" t="e">
        <f>Produkty[[#This Row],[Symbol]]</f>
        <v>#VALUE!</v>
      </c>
    </row>
    <row r="18577" spans="1:1" x14ac:dyDescent="0.25">
      <c r="A18577" t="e">
        <f>Produkty[[#This Row],[Symbol]]</f>
        <v>#VALUE!</v>
      </c>
    </row>
    <row r="18578" spans="1:1" x14ac:dyDescent="0.25">
      <c r="A18578" t="e">
        <f>Produkty[[#This Row],[Symbol]]</f>
        <v>#VALUE!</v>
      </c>
    </row>
    <row r="18579" spans="1:1" x14ac:dyDescent="0.25">
      <c r="A18579" t="e">
        <f>Produkty[[#This Row],[Symbol]]</f>
        <v>#VALUE!</v>
      </c>
    </row>
    <row r="18580" spans="1:1" x14ac:dyDescent="0.25">
      <c r="A18580" t="e">
        <f>Produkty[[#This Row],[Symbol]]</f>
        <v>#VALUE!</v>
      </c>
    </row>
    <row r="18581" spans="1:1" x14ac:dyDescent="0.25">
      <c r="A18581" t="e">
        <f>Produkty[[#This Row],[Symbol]]</f>
        <v>#VALUE!</v>
      </c>
    </row>
    <row r="18582" spans="1:1" x14ac:dyDescent="0.25">
      <c r="A18582" t="e">
        <f>Produkty[[#This Row],[Symbol]]</f>
        <v>#VALUE!</v>
      </c>
    </row>
    <row r="18583" spans="1:1" x14ac:dyDescent="0.25">
      <c r="A18583" t="e">
        <f>Produkty[[#This Row],[Symbol]]</f>
        <v>#VALUE!</v>
      </c>
    </row>
    <row r="18584" spans="1:1" x14ac:dyDescent="0.25">
      <c r="A18584" t="e">
        <f>Produkty[[#This Row],[Symbol]]</f>
        <v>#VALUE!</v>
      </c>
    </row>
    <row r="18585" spans="1:1" x14ac:dyDescent="0.25">
      <c r="A18585" t="e">
        <f>Produkty[[#This Row],[Symbol]]</f>
        <v>#VALUE!</v>
      </c>
    </row>
    <row r="18586" spans="1:1" x14ac:dyDescent="0.25">
      <c r="A18586" t="e">
        <f>Produkty[[#This Row],[Symbol]]</f>
        <v>#VALUE!</v>
      </c>
    </row>
    <row r="18587" spans="1:1" x14ac:dyDescent="0.25">
      <c r="A18587" t="e">
        <f>Produkty[[#This Row],[Symbol]]</f>
        <v>#VALUE!</v>
      </c>
    </row>
    <row r="18588" spans="1:1" x14ac:dyDescent="0.25">
      <c r="A18588" t="e">
        <f>Produkty[[#This Row],[Symbol]]</f>
        <v>#VALUE!</v>
      </c>
    </row>
    <row r="18589" spans="1:1" x14ac:dyDescent="0.25">
      <c r="A18589" t="e">
        <f>Produkty[[#This Row],[Symbol]]</f>
        <v>#VALUE!</v>
      </c>
    </row>
    <row r="18590" spans="1:1" x14ac:dyDescent="0.25">
      <c r="A18590" t="e">
        <f>Produkty[[#This Row],[Symbol]]</f>
        <v>#VALUE!</v>
      </c>
    </row>
    <row r="18591" spans="1:1" x14ac:dyDescent="0.25">
      <c r="A18591" t="e">
        <f>Produkty[[#This Row],[Symbol]]</f>
        <v>#VALUE!</v>
      </c>
    </row>
    <row r="18592" spans="1:1" x14ac:dyDescent="0.25">
      <c r="A18592" t="e">
        <f>Produkty[[#This Row],[Symbol]]</f>
        <v>#VALUE!</v>
      </c>
    </row>
    <row r="18593" spans="1:1" x14ac:dyDescent="0.25">
      <c r="A18593" t="e">
        <f>Produkty[[#This Row],[Symbol]]</f>
        <v>#VALUE!</v>
      </c>
    </row>
    <row r="18594" spans="1:1" x14ac:dyDescent="0.25">
      <c r="A18594" t="e">
        <f>Produkty[[#This Row],[Symbol]]</f>
        <v>#VALUE!</v>
      </c>
    </row>
    <row r="18595" spans="1:1" x14ac:dyDescent="0.25">
      <c r="A18595" t="e">
        <f>Produkty[[#This Row],[Symbol]]</f>
        <v>#VALUE!</v>
      </c>
    </row>
    <row r="18596" spans="1:1" x14ac:dyDescent="0.25">
      <c r="A18596" t="e">
        <f>Produkty[[#This Row],[Symbol]]</f>
        <v>#VALUE!</v>
      </c>
    </row>
    <row r="18597" spans="1:1" x14ac:dyDescent="0.25">
      <c r="A18597" t="e">
        <f>Produkty[[#This Row],[Symbol]]</f>
        <v>#VALUE!</v>
      </c>
    </row>
    <row r="18598" spans="1:1" x14ac:dyDescent="0.25">
      <c r="A18598" t="e">
        <f>Produkty[[#This Row],[Symbol]]</f>
        <v>#VALUE!</v>
      </c>
    </row>
    <row r="18599" spans="1:1" x14ac:dyDescent="0.25">
      <c r="A18599" t="e">
        <f>Produkty[[#This Row],[Symbol]]</f>
        <v>#VALUE!</v>
      </c>
    </row>
    <row r="18600" spans="1:1" x14ac:dyDescent="0.25">
      <c r="A18600" t="e">
        <f>Produkty[[#This Row],[Symbol]]</f>
        <v>#VALUE!</v>
      </c>
    </row>
    <row r="18601" spans="1:1" x14ac:dyDescent="0.25">
      <c r="A18601" t="e">
        <f>Produkty[[#This Row],[Symbol]]</f>
        <v>#VALUE!</v>
      </c>
    </row>
    <row r="18602" spans="1:1" x14ac:dyDescent="0.25">
      <c r="A18602" t="e">
        <f>Produkty[[#This Row],[Symbol]]</f>
        <v>#VALUE!</v>
      </c>
    </row>
    <row r="18603" spans="1:1" x14ac:dyDescent="0.25">
      <c r="A18603" t="e">
        <f>Produkty[[#This Row],[Symbol]]</f>
        <v>#VALUE!</v>
      </c>
    </row>
    <row r="18604" spans="1:1" x14ac:dyDescent="0.25">
      <c r="A18604" t="e">
        <f>Produkty[[#This Row],[Symbol]]</f>
        <v>#VALUE!</v>
      </c>
    </row>
    <row r="18605" spans="1:1" x14ac:dyDescent="0.25">
      <c r="A18605" t="e">
        <f>Produkty[[#This Row],[Symbol]]</f>
        <v>#VALUE!</v>
      </c>
    </row>
    <row r="18606" spans="1:1" x14ac:dyDescent="0.25">
      <c r="A18606" t="e">
        <f>Produkty[[#This Row],[Symbol]]</f>
        <v>#VALUE!</v>
      </c>
    </row>
    <row r="18607" spans="1:1" x14ac:dyDescent="0.25">
      <c r="A18607" t="e">
        <f>Produkty[[#This Row],[Symbol]]</f>
        <v>#VALUE!</v>
      </c>
    </row>
    <row r="18608" spans="1:1" x14ac:dyDescent="0.25">
      <c r="A18608" t="e">
        <f>Produkty[[#This Row],[Symbol]]</f>
        <v>#VALUE!</v>
      </c>
    </row>
    <row r="18609" spans="1:1" x14ac:dyDescent="0.25">
      <c r="A18609" t="e">
        <f>Produkty[[#This Row],[Symbol]]</f>
        <v>#VALUE!</v>
      </c>
    </row>
    <row r="18610" spans="1:1" x14ac:dyDescent="0.25">
      <c r="A18610" t="e">
        <f>Produkty[[#This Row],[Symbol]]</f>
        <v>#VALUE!</v>
      </c>
    </row>
    <row r="18611" spans="1:1" x14ac:dyDescent="0.25">
      <c r="A18611" t="e">
        <f>Produkty[[#This Row],[Symbol]]</f>
        <v>#VALUE!</v>
      </c>
    </row>
    <row r="18612" spans="1:1" x14ac:dyDescent="0.25">
      <c r="A18612" t="e">
        <f>Produkty[[#This Row],[Symbol]]</f>
        <v>#VALUE!</v>
      </c>
    </row>
    <row r="18613" spans="1:1" x14ac:dyDescent="0.25">
      <c r="A18613" t="e">
        <f>Produkty[[#This Row],[Symbol]]</f>
        <v>#VALUE!</v>
      </c>
    </row>
    <row r="18614" spans="1:1" x14ac:dyDescent="0.25">
      <c r="A18614" t="e">
        <f>Produkty[[#This Row],[Symbol]]</f>
        <v>#VALUE!</v>
      </c>
    </row>
    <row r="18615" spans="1:1" x14ac:dyDescent="0.25">
      <c r="A18615" t="e">
        <f>Produkty[[#This Row],[Symbol]]</f>
        <v>#VALUE!</v>
      </c>
    </row>
    <row r="18616" spans="1:1" x14ac:dyDescent="0.25">
      <c r="A18616" t="e">
        <f>Produkty[[#This Row],[Symbol]]</f>
        <v>#VALUE!</v>
      </c>
    </row>
    <row r="18617" spans="1:1" x14ac:dyDescent="0.25">
      <c r="A18617" t="e">
        <f>Produkty[[#This Row],[Symbol]]</f>
        <v>#VALUE!</v>
      </c>
    </row>
    <row r="18618" spans="1:1" x14ac:dyDescent="0.25">
      <c r="A18618" t="e">
        <f>Produkty[[#This Row],[Symbol]]</f>
        <v>#VALUE!</v>
      </c>
    </row>
    <row r="18619" spans="1:1" x14ac:dyDescent="0.25">
      <c r="A18619" t="e">
        <f>Produkty[[#This Row],[Symbol]]</f>
        <v>#VALUE!</v>
      </c>
    </row>
    <row r="18620" spans="1:1" x14ac:dyDescent="0.25">
      <c r="A18620" t="e">
        <f>Produkty[[#This Row],[Symbol]]</f>
        <v>#VALUE!</v>
      </c>
    </row>
    <row r="18621" spans="1:1" x14ac:dyDescent="0.25">
      <c r="A18621" t="e">
        <f>Produkty[[#This Row],[Symbol]]</f>
        <v>#VALUE!</v>
      </c>
    </row>
    <row r="18622" spans="1:1" x14ac:dyDescent="0.25">
      <c r="A18622" t="e">
        <f>Produkty[[#This Row],[Symbol]]</f>
        <v>#VALUE!</v>
      </c>
    </row>
    <row r="18623" spans="1:1" x14ac:dyDescent="0.25">
      <c r="A18623" t="e">
        <f>Produkty[[#This Row],[Symbol]]</f>
        <v>#VALUE!</v>
      </c>
    </row>
    <row r="18624" spans="1:1" x14ac:dyDescent="0.25">
      <c r="A18624" t="e">
        <f>Produkty[[#This Row],[Symbol]]</f>
        <v>#VALUE!</v>
      </c>
    </row>
    <row r="18625" spans="1:1" x14ac:dyDescent="0.25">
      <c r="A18625" t="e">
        <f>Produkty[[#This Row],[Symbol]]</f>
        <v>#VALUE!</v>
      </c>
    </row>
    <row r="18626" spans="1:1" x14ac:dyDescent="0.25">
      <c r="A18626" t="e">
        <f>Produkty[[#This Row],[Symbol]]</f>
        <v>#VALUE!</v>
      </c>
    </row>
    <row r="18627" spans="1:1" x14ac:dyDescent="0.25">
      <c r="A18627" t="e">
        <f>Produkty[[#This Row],[Symbol]]</f>
        <v>#VALUE!</v>
      </c>
    </row>
    <row r="18628" spans="1:1" x14ac:dyDescent="0.25">
      <c r="A18628" t="e">
        <f>Produkty[[#This Row],[Symbol]]</f>
        <v>#VALUE!</v>
      </c>
    </row>
    <row r="18629" spans="1:1" x14ac:dyDescent="0.25">
      <c r="A18629" t="e">
        <f>Produkty[[#This Row],[Symbol]]</f>
        <v>#VALUE!</v>
      </c>
    </row>
    <row r="18630" spans="1:1" x14ac:dyDescent="0.25">
      <c r="A18630" t="e">
        <f>Produkty[[#This Row],[Symbol]]</f>
        <v>#VALUE!</v>
      </c>
    </row>
    <row r="18631" spans="1:1" x14ac:dyDescent="0.25">
      <c r="A18631" t="e">
        <f>Produkty[[#This Row],[Symbol]]</f>
        <v>#VALUE!</v>
      </c>
    </row>
    <row r="18632" spans="1:1" x14ac:dyDescent="0.25">
      <c r="A18632" t="e">
        <f>Produkty[[#This Row],[Symbol]]</f>
        <v>#VALUE!</v>
      </c>
    </row>
    <row r="18633" spans="1:1" x14ac:dyDescent="0.25">
      <c r="A18633" t="e">
        <f>Produkty[[#This Row],[Symbol]]</f>
        <v>#VALUE!</v>
      </c>
    </row>
    <row r="18634" spans="1:1" x14ac:dyDescent="0.25">
      <c r="A18634" t="e">
        <f>Produkty[[#This Row],[Symbol]]</f>
        <v>#VALUE!</v>
      </c>
    </row>
    <row r="18635" spans="1:1" x14ac:dyDescent="0.25">
      <c r="A18635" t="e">
        <f>Produkty[[#This Row],[Symbol]]</f>
        <v>#VALUE!</v>
      </c>
    </row>
    <row r="18636" spans="1:1" x14ac:dyDescent="0.25">
      <c r="A18636" t="e">
        <f>Produkty[[#This Row],[Symbol]]</f>
        <v>#VALUE!</v>
      </c>
    </row>
    <row r="18637" spans="1:1" x14ac:dyDescent="0.25">
      <c r="A18637" t="e">
        <f>Produkty[[#This Row],[Symbol]]</f>
        <v>#VALUE!</v>
      </c>
    </row>
    <row r="18638" spans="1:1" x14ac:dyDescent="0.25">
      <c r="A18638" t="e">
        <f>Produkty[[#This Row],[Symbol]]</f>
        <v>#VALUE!</v>
      </c>
    </row>
    <row r="18639" spans="1:1" x14ac:dyDescent="0.25">
      <c r="A18639" t="e">
        <f>Produkty[[#This Row],[Symbol]]</f>
        <v>#VALUE!</v>
      </c>
    </row>
    <row r="18640" spans="1:1" x14ac:dyDescent="0.25">
      <c r="A18640" t="e">
        <f>Produkty[[#This Row],[Symbol]]</f>
        <v>#VALUE!</v>
      </c>
    </row>
    <row r="18641" spans="1:1" x14ac:dyDescent="0.25">
      <c r="A18641" t="e">
        <f>Produkty[[#This Row],[Symbol]]</f>
        <v>#VALUE!</v>
      </c>
    </row>
    <row r="18642" spans="1:1" x14ac:dyDescent="0.25">
      <c r="A18642" t="e">
        <f>Produkty[[#This Row],[Symbol]]</f>
        <v>#VALUE!</v>
      </c>
    </row>
    <row r="18643" spans="1:1" x14ac:dyDescent="0.25">
      <c r="A18643" t="e">
        <f>Produkty[[#This Row],[Symbol]]</f>
        <v>#VALUE!</v>
      </c>
    </row>
    <row r="18644" spans="1:1" x14ac:dyDescent="0.25">
      <c r="A18644" t="e">
        <f>Produkty[[#This Row],[Symbol]]</f>
        <v>#VALUE!</v>
      </c>
    </row>
    <row r="18645" spans="1:1" x14ac:dyDescent="0.25">
      <c r="A18645" t="e">
        <f>Produkty[[#This Row],[Symbol]]</f>
        <v>#VALUE!</v>
      </c>
    </row>
    <row r="18646" spans="1:1" x14ac:dyDescent="0.25">
      <c r="A18646" t="e">
        <f>Produkty[[#This Row],[Symbol]]</f>
        <v>#VALUE!</v>
      </c>
    </row>
    <row r="18647" spans="1:1" x14ac:dyDescent="0.25">
      <c r="A18647" t="e">
        <f>Produkty[[#This Row],[Symbol]]</f>
        <v>#VALUE!</v>
      </c>
    </row>
    <row r="18648" spans="1:1" x14ac:dyDescent="0.25">
      <c r="A18648" t="e">
        <f>Produkty[[#This Row],[Symbol]]</f>
        <v>#VALUE!</v>
      </c>
    </row>
    <row r="18649" spans="1:1" x14ac:dyDescent="0.25">
      <c r="A18649" t="e">
        <f>Produkty[[#This Row],[Symbol]]</f>
        <v>#VALUE!</v>
      </c>
    </row>
    <row r="18650" spans="1:1" x14ac:dyDescent="0.25">
      <c r="A18650" t="e">
        <f>Produkty[[#This Row],[Symbol]]</f>
        <v>#VALUE!</v>
      </c>
    </row>
    <row r="18651" spans="1:1" x14ac:dyDescent="0.25">
      <c r="A18651" t="e">
        <f>Produkty[[#This Row],[Symbol]]</f>
        <v>#VALUE!</v>
      </c>
    </row>
    <row r="18652" spans="1:1" x14ac:dyDescent="0.25">
      <c r="A18652" t="e">
        <f>Produkty[[#This Row],[Symbol]]</f>
        <v>#VALUE!</v>
      </c>
    </row>
    <row r="18653" spans="1:1" x14ac:dyDescent="0.25">
      <c r="A18653" t="e">
        <f>Produkty[[#This Row],[Symbol]]</f>
        <v>#VALUE!</v>
      </c>
    </row>
    <row r="18654" spans="1:1" x14ac:dyDescent="0.25">
      <c r="A18654" t="e">
        <f>Produkty[[#This Row],[Symbol]]</f>
        <v>#VALUE!</v>
      </c>
    </row>
    <row r="18655" spans="1:1" x14ac:dyDescent="0.25">
      <c r="A18655" t="e">
        <f>Produkty[[#This Row],[Symbol]]</f>
        <v>#VALUE!</v>
      </c>
    </row>
    <row r="18656" spans="1:1" x14ac:dyDescent="0.25">
      <c r="A18656" t="e">
        <f>Produkty[[#This Row],[Symbol]]</f>
        <v>#VALUE!</v>
      </c>
    </row>
    <row r="18657" spans="1:1" x14ac:dyDescent="0.25">
      <c r="A18657" t="e">
        <f>Produkty[[#This Row],[Symbol]]</f>
        <v>#VALUE!</v>
      </c>
    </row>
    <row r="18658" spans="1:1" x14ac:dyDescent="0.25">
      <c r="A18658" t="e">
        <f>Produkty[[#This Row],[Symbol]]</f>
        <v>#VALUE!</v>
      </c>
    </row>
    <row r="18659" spans="1:1" x14ac:dyDescent="0.25">
      <c r="A18659" t="e">
        <f>Produkty[[#This Row],[Symbol]]</f>
        <v>#VALUE!</v>
      </c>
    </row>
    <row r="18660" spans="1:1" x14ac:dyDescent="0.25">
      <c r="A18660" t="e">
        <f>Produkty[[#This Row],[Symbol]]</f>
        <v>#VALUE!</v>
      </c>
    </row>
    <row r="18661" spans="1:1" x14ac:dyDescent="0.25">
      <c r="A18661" t="e">
        <f>Produkty[[#This Row],[Symbol]]</f>
        <v>#VALUE!</v>
      </c>
    </row>
    <row r="18662" spans="1:1" x14ac:dyDescent="0.25">
      <c r="A18662" t="e">
        <f>Produkty[[#This Row],[Symbol]]</f>
        <v>#VALUE!</v>
      </c>
    </row>
    <row r="18663" spans="1:1" x14ac:dyDescent="0.25">
      <c r="A18663" t="e">
        <f>Produkty[[#This Row],[Symbol]]</f>
        <v>#VALUE!</v>
      </c>
    </row>
    <row r="18664" spans="1:1" x14ac:dyDescent="0.25">
      <c r="A18664" t="e">
        <f>Produkty[[#This Row],[Symbol]]</f>
        <v>#VALUE!</v>
      </c>
    </row>
    <row r="18665" spans="1:1" x14ac:dyDescent="0.25">
      <c r="A18665" t="e">
        <f>Produkty[[#This Row],[Symbol]]</f>
        <v>#VALUE!</v>
      </c>
    </row>
    <row r="18666" spans="1:1" x14ac:dyDescent="0.25">
      <c r="A18666" t="e">
        <f>Produkty[[#This Row],[Symbol]]</f>
        <v>#VALUE!</v>
      </c>
    </row>
    <row r="18667" spans="1:1" x14ac:dyDescent="0.25">
      <c r="A18667" t="e">
        <f>Produkty[[#This Row],[Symbol]]</f>
        <v>#VALUE!</v>
      </c>
    </row>
    <row r="18668" spans="1:1" x14ac:dyDescent="0.25">
      <c r="A18668" t="e">
        <f>Produkty[[#This Row],[Symbol]]</f>
        <v>#VALUE!</v>
      </c>
    </row>
    <row r="18669" spans="1:1" x14ac:dyDescent="0.25">
      <c r="A18669" t="e">
        <f>Produkty[[#This Row],[Symbol]]</f>
        <v>#VALUE!</v>
      </c>
    </row>
    <row r="18670" spans="1:1" x14ac:dyDescent="0.25">
      <c r="A18670" t="e">
        <f>Produkty[[#This Row],[Symbol]]</f>
        <v>#VALUE!</v>
      </c>
    </row>
    <row r="18671" spans="1:1" x14ac:dyDescent="0.25">
      <c r="A18671" t="e">
        <f>Produkty[[#This Row],[Symbol]]</f>
        <v>#VALUE!</v>
      </c>
    </row>
    <row r="18672" spans="1:1" x14ac:dyDescent="0.25">
      <c r="A18672" t="e">
        <f>Produkty[[#This Row],[Symbol]]</f>
        <v>#VALUE!</v>
      </c>
    </row>
    <row r="18673" spans="1:1" x14ac:dyDescent="0.25">
      <c r="A18673" t="e">
        <f>Produkty[[#This Row],[Symbol]]</f>
        <v>#VALUE!</v>
      </c>
    </row>
    <row r="18674" spans="1:1" x14ac:dyDescent="0.25">
      <c r="A18674" t="e">
        <f>Produkty[[#This Row],[Symbol]]</f>
        <v>#VALUE!</v>
      </c>
    </row>
    <row r="18675" spans="1:1" x14ac:dyDescent="0.25">
      <c r="A18675" t="e">
        <f>Produkty[[#This Row],[Symbol]]</f>
        <v>#VALUE!</v>
      </c>
    </row>
    <row r="18676" spans="1:1" x14ac:dyDescent="0.25">
      <c r="A18676" t="e">
        <f>Produkty[[#This Row],[Symbol]]</f>
        <v>#VALUE!</v>
      </c>
    </row>
    <row r="18677" spans="1:1" x14ac:dyDescent="0.25">
      <c r="A18677" t="e">
        <f>Produkty[[#This Row],[Symbol]]</f>
        <v>#VALUE!</v>
      </c>
    </row>
    <row r="18678" spans="1:1" x14ac:dyDescent="0.25">
      <c r="A18678" t="e">
        <f>Produkty[[#This Row],[Symbol]]</f>
        <v>#VALUE!</v>
      </c>
    </row>
    <row r="18679" spans="1:1" x14ac:dyDescent="0.25">
      <c r="A18679" t="e">
        <f>Produkty[[#This Row],[Symbol]]</f>
        <v>#VALUE!</v>
      </c>
    </row>
    <row r="18680" spans="1:1" x14ac:dyDescent="0.25">
      <c r="A18680" t="e">
        <f>Produkty[[#This Row],[Symbol]]</f>
        <v>#VALUE!</v>
      </c>
    </row>
    <row r="18681" spans="1:1" x14ac:dyDescent="0.25">
      <c r="A18681" t="e">
        <f>Produkty[[#This Row],[Symbol]]</f>
        <v>#VALUE!</v>
      </c>
    </row>
    <row r="18682" spans="1:1" x14ac:dyDescent="0.25">
      <c r="A18682" t="e">
        <f>Produkty[[#This Row],[Symbol]]</f>
        <v>#VALUE!</v>
      </c>
    </row>
    <row r="18683" spans="1:1" x14ac:dyDescent="0.25">
      <c r="A18683" t="e">
        <f>Produkty[[#This Row],[Symbol]]</f>
        <v>#VALUE!</v>
      </c>
    </row>
    <row r="18684" spans="1:1" x14ac:dyDescent="0.25">
      <c r="A18684" t="e">
        <f>Produkty[[#This Row],[Symbol]]</f>
        <v>#VALUE!</v>
      </c>
    </row>
    <row r="18685" spans="1:1" x14ac:dyDescent="0.25">
      <c r="A18685" t="e">
        <f>Produkty[[#This Row],[Symbol]]</f>
        <v>#VALUE!</v>
      </c>
    </row>
    <row r="18686" spans="1:1" x14ac:dyDescent="0.25">
      <c r="A18686" t="e">
        <f>Produkty[[#This Row],[Symbol]]</f>
        <v>#VALUE!</v>
      </c>
    </row>
    <row r="18687" spans="1:1" x14ac:dyDescent="0.25">
      <c r="A18687" t="e">
        <f>Produkty[[#This Row],[Symbol]]</f>
        <v>#VALUE!</v>
      </c>
    </row>
    <row r="18688" spans="1:1" x14ac:dyDescent="0.25">
      <c r="A18688" t="e">
        <f>Produkty[[#This Row],[Symbol]]</f>
        <v>#VALUE!</v>
      </c>
    </row>
    <row r="18689" spans="1:1" x14ac:dyDescent="0.25">
      <c r="A18689" t="e">
        <f>Produkty[[#This Row],[Symbol]]</f>
        <v>#VALUE!</v>
      </c>
    </row>
    <row r="18690" spans="1:1" x14ac:dyDescent="0.25">
      <c r="A18690" t="e">
        <f>Produkty[[#This Row],[Symbol]]</f>
        <v>#VALUE!</v>
      </c>
    </row>
    <row r="18691" spans="1:1" x14ac:dyDescent="0.25">
      <c r="A18691" t="e">
        <f>Produkty[[#This Row],[Symbol]]</f>
        <v>#VALUE!</v>
      </c>
    </row>
    <row r="18692" spans="1:1" x14ac:dyDescent="0.25">
      <c r="A18692" t="e">
        <f>Produkty[[#This Row],[Symbol]]</f>
        <v>#VALUE!</v>
      </c>
    </row>
    <row r="18693" spans="1:1" x14ac:dyDescent="0.25">
      <c r="A18693" t="e">
        <f>Produkty[[#This Row],[Symbol]]</f>
        <v>#VALUE!</v>
      </c>
    </row>
    <row r="18694" spans="1:1" x14ac:dyDescent="0.25">
      <c r="A18694" t="e">
        <f>Produkty[[#This Row],[Symbol]]</f>
        <v>#VALUE!</v>
      </c>
    </row>
    <row r="18695" spans="1:1" x14ac:dyDescent="0.25">
      <c r="A18695" t="e">
        <f>Produkty[[#This Row],[Symbol]]</f>
        <v>#VALUE!</v>
      </c>
    </row>
    <row r="18696" spans="1:1" x14ac:dyDescent="0.25">
      <c r="A18696" t="e">
        <f>Produkty[[#This Row],[Symbol]]</f>
        <v>#VALUE!</v>
      </c>
    </row>
    <row r="18697" spans="1:1" x14ac:dyDescent="0.25">
      <c r="A18697" t="e">
        <f>Produkty[[#This Row],[Symbol]]</f>
        <v>#VALUE!</v>
      </c>
    </row>
    <row r="18698" spans="1:1" x14ac:dyDescent="0.25">
      <c r="A18698" t="e">
        <f>Produkty[[#This Row],[Symbol]]</f>
        <v>#VALUE!</v>
      </c>
    </row>
    <row r="18699" spans="1:1" x14ac:dyDescent="0.25">
      <c r="A18699" t="e">
        <f>Produkty[[#This Row],[Symbol]]</f>
        <v>#VALUE!</v>
      </c>
    </row>
    <row r="18700" spans="1:1" x14ac:dyDescent="0.25">
      <c r="A18700" t="e">
        <f>Produkty[[#This Row],[Symbol]]</f>
        <v>#VALUE!</v>
      </c>
    </row>
    <row r="18701" spans="1:1" x14ac:dyDescent="0.25">
      <c r="A18701" t="e">
        <f>Produkty[[#This Row],[Symbol]]</f>
        <v>#VALUE!</v>
      </c>
    </row>
    <row r="18702" spans="1:1" x14ac:dyDescent="0.25">
      <c r="A18702" t="e">
        <f>Produkty[[#This Row],[Symbol]]</f>
        <v>#VALUE!</v>
      </c>
    </row>
    <row r="18703" spans="1:1" x14ac:dyDescent="0.25">
      <c r="A18703" t="e">
        <f>Produkty[[#This Row],[Symbol]]</f>
        <v>#VALUE!</v>
      </c>
    </row>
    <row r="18704" spans="1:1" x14ac:dyDescent="0.25">
      <c r="A18704" t="e">
        <f>Produkty[[#This Row],[Symbol]]</f>
        <v>#VALUE!</v>
      </c>
    </row>
    <row r="18705" spans="1:1" x14ac:dyDescent="0.25">
      <c r="A18705" t="e">
        <f>Produkty[[#This Row],[Symbol]]</f>
        <v>#VALUE!</v>
      </c>
    </row>
    <row r="18706" spans="1:1" x14ac:dyDescent="0.25">
      <c r="A18706" t="e">
        <f>Produkty[[#This Row],[Symbol]]</f>
        <v>#VALUE!</v>
      </c>
    </row>
    <row r="18707" spans="1:1" x14ac:dyDescent="0.25">
      <c r="A18707" t="e">
        <f>Produkty[[#This Row],[Symbol]]</f>
        <v>#VALUE!</v>
      </c>
    </row>
    <row r="18708" spans="1:1" x14ac:dyDescent="0.25">
      <c r="A18708" t="e">
        <f>Produkty[[#This Row],[Symbol]]</f>
        <v>#VALUE!</v>
      </c>
    </row>
    <row r="18709" spans="1:1" x14ac:dyDescent="0.25">
      <c r="A18709" t="e">
        <f>Produkty[[#This Row],[Symbol]]</f>
        <v>#VALUE!</v>
      </c>
    </row>
    <row r="18710" spans="1:1" x14ac:dyDescent="0.25">
      <c r="A18710" t="e">
        <f>Produkty[[#This Row],[Symbol]]</f>
        <v>#VALUE!</v>
      </c>
    </row>
    <row r="18711" spans="1:1" x14ac:dyDescent="0.25">
      <c r="A18711" t="e">
        <f>Produkty[[#This Row],[Symbol]]</f>
        <v>#VALUE!</v>
      </c>
    </row>
    <row r="18712" spans="1:1" x14ac:dyDescent="0.25">
      <c r="A18712" t="e">
        <f>Produkty[[#This Row],[Symbol]]</f>
        <v>#VALUE!</v>
      </c>
    </row>
    <row r="18713" spans="1:1" x14ac:dyDescent="0.25">
      <c r="A18713" t="e">
        <f>Produkty[[#This Row],[Symbol]]</f>
        <v>#VALUE!</v>
      </c>
    </row>
    <row r="18714" spans="1:1" x14ac:dyDescent="0.25">
      <c r="A18714" t="e">
        <f>Produkty[[#This Row],[Symbol]]</f>
        <v>#VALUE!</v>
      </c>
    </row>
    <row r="18715" spans="1:1" x14ac:dyDescent="0.25">
      <c r="A18715" t="e">
        <f>Produkty[[#This Row],[Symbol]]</f>
        <v>#VALUE!</v>
      </c>
    </row>
    <row r="18716" spans="1:1" x14ac:dyDescent="0.25">
      <c r="A18716" t="e">
        <f>Produkty[[#This Row],[Symbol]]</f>
        <v>#VALUE!</v>
      </c>
    </row>
    <row r="18717" spans="1:1" x14ac:dyDescent="0.25">
      <c r="A18717" t="e">
        <f>Produkty[[#This Row],[Symbol]]</f>
        <v>#VALUE!</v>
      </c>
    </row>
    <row r="18718" spans="1:1" x14ac:dyDescent="0.25">
      <c r="A18718" t="e">
        <f>Produkty[[#This Row],[Symbol]]</f>
        <v>#VALUE!</v>
      </c>
    </row>
    <row r="18719" spans="1:1" x14ac:dyDescent="0.25">
      <c r="A18719" t="e">
        <f>Produkty[[#This Row],[Symbol]]</f>
        <v>#VALUE!</v>
      </c>
    </row>
    <row r="18720" spans="1:1" x14ac:dyDescent="0.25">
      <c r="A18720" t="e">
        <f>Produkty[[#This Row],[Symbol]]</f>
        <v>#VALUE!</v>
      </c>
    </row>
    <row r="18721" spans="1:1" x14ac:dyDescent="0.25">
      <c r="A18721" t="e">
        <f>Produkty[[#This Row],[Symbol]]</f>
        <v>#VALUE!</v>
      </c>
    </row>
    <row r="18722" spans="1:1" x14ac:dyDescent="0.25">
      <c r="A18722" t="e">
        <f>Produkty[[#This Row],[Symbol]]</f>
        <v>#VALUE!</v>
      </c>
    </row>
    <row r="18723" spans="1:1" x14ac:dyDescent="0.25">
      <c r="A18723" t="e">
        <f>Produkty[[#This Row],[Symbol]]</f>
        <v>#VALUE!</v>
      </c>
    </row>
    <row r="18724" spans="1:1" x14ac:dyDescent="0.25">
      <c r="A18724" t="e">
        <f>Produkty[[#This Row],[Symbol]]</f>
        <v>#VALUE!</v>
      </c>
    </row>
    <row r="18725" spans="1:1" x14ac:dyDescent="0.25">
      <c r="A18725" t="e">
        <f>Produkty[[#This Row],[Symbol]]</f>
        <v>#VALUE!</v>
      </c>
    </row>
    <row r="18726" spans="1:1" x14ac:dyDescent="0.25">
      <c r="A18726" t="e">
        <f>Produkty[[#This Row],[Symbol]]</f>
        <v>#VALUE!</v>
      </c>
    </row>
    <row r="18727" spans="1:1" x14ac:dyDescent="0.25">
      <c r="A18727" t="e">
        <f>Produkty[[#This Row],[Symbol]]</f>
        <v>#VALUE!</v>
      </c>
    </row>
    <row r="18728" spans="1:1" x14ac:dyDescent="0.25">
      <c r="A18728" t="e">
        <f>Produkty[[#This Row],[Symbol]]</f>
        <v>#VALUE!</v>
      </c>
    </row>
    <row r="18729" spans="1:1" x14ac:dyDescent="0.25">
      <c r="A18729" t="e">
        <f>Produkty[[#This Row],[Symbol]]</f>
        <v>#VALUE!</v>
      </c>
    </row>
    <row r="18730" spans="1:1" x14ac:dyDescent="0.25">
      <c r="A18730" t="e">
        <f>Produkty[[#This Row],[Symbol]]</f>
        <v>#VALUE!</v>
      </c>
    </row>
    <row r="18731" spans="1:1" x14ac:dyDescent="0.25">
      <c r="A18731" t="e">
        <f>Produkty[[#This Row],[Symbol]]</f>
        <v>#VALUE!</v>
      </c>
    </row>
    <row r="18732" spans="1:1" x14ac:dyDescent="0.25">
      <c r="A18732" t="e">
        <f>Produkty[[#This Row],[Symbol]]</f>
        <v>#VALUE!</v>
      </c>
    </row>
    <row r="18733" spans="1:1" x14ac:dyDescent="0.25">
      <c r="A18733" t="e">
        <f>Produkty[[#This Row],[Symbol]]</f>
        <v>#VALUE!</v>
      </c>
    </row>
    <row r="18734" spans="1:1" x14ac:dyDescent="0.25">
      <c r="A18734" t="e">
        <f>Produkty[[#This Row],[Symbol]]</f>
        <v>#VALUE!</v>
      </c>
    </row>
    <row r="18735" spans="1:1" x14ac:dyDescent="0.25">
      <c r="A18735" t="e">
        <f>Produkty[[#This Row],[Symbol]]</f>
        <v>#VALUE!</v>
      </c>
    </row>
    <row r="18736" spans="1:1" x14ac:dyDescent="0.25">
      <c r="A18736" t="e">
        <f>Produkty[[#This Row],[Symbol]]</f>
        <v>#VALUE!</v>
      </c>
    </row>
    <row r="18737" spans="1:1" x14ac:dyDescent="0.25">
      <c r="A18737" t="e">
        <f>Produkty[[#This Row],[Symbol]]</f>
        <v>#VALUE!</v>
      </c>
    </row>
    <row r="18738" spans="1:1" x14ac:dyDescent="0.25">
      <c r="A18738" t="e">
        <f>Produkty[[#This Row],[Symbol]]</f>
        <v>#VALUE!</v>
      </c>
    </row>
    <row r="18739" spans="1:1" x14ac:dyDescent="0.25">
      <c r="A18739" t="e">
        <f>Produkty[[#This Row],[Symbol]]</f>
        <v>#VALUE!</v>
      </c>
    </row>
    <row r="18740" spans="1:1" x14ac:dyDescent="0.25">
      <c r="A18740" t="e">
        <f>Produkty[[#This Row],[Symbol]]</f>
        <v>#VALUE!</v>
      </c>
    </row>
    <row r="18741" spans="1:1" x14ac:dyDescent="0.25">
      <c r="A18741" t="e">
        <f>Produkty[[#This Row],[Symbol]]</f>
        <v>#VALUE!</v>
      </c>
    </row>
    <row r="18742" spans="1:1" x14ac:dyDescent="0.25">
      <c r="A18742" t="e">
        <f>Produkty[[#This Row],[Symbol]]</f>
        <v>#VALUE!</v>
      </c>
    </row>
    <row r="18743" spans="1:1" x14ac:dyDescent="0.25">
      <c r="A18743" t="e">
        <f>Produkty[[#This Row],[Symbol]]</f>
        <v>#VALUE!</v>
      </c>
    </row>
    <row r="18744" spans="1:1" x14ac:dyDescent="0.25">
      <c r="A18744" t="e">
        <f>Produkty[[#This Row],[Symbol]]</f>
        <v>#VALUE!</v>
      </c>
    </row>
    <row r="18745" spans="1:1" x14ac:dyDescent="0.25">
      <c r="A18745" t="e">
        <f>Produkty[[#This Row],[Symbol]]</f>
        <v>#VALUE!</v>
      </c>
    </row>
    <row r="18746" spans="1:1" x14ac:dyDescent="0.25">
      <c r="A18746" t="e">
        <f>Produkty[[#This Row],[Symbol]]</f>
        <v>#VALUE!</v>
      </c>
    </row>
    <row r="18747" spans="1:1" x14ac:dyDescent="0.25">
      <c r="A18747" t="e">
        <f>Produkty[[#This Row],[Symbol]]</f>
        <v>#VALUE!</v>
      </c>
    </row>
    <row r="18748" spans="1:1" x14ac:dyDescent="0.25">
      <c r="A18748" t="e">
        <f>Produkty[[#This Row],[Symbol]]</f>
        <v>#VALUE!</v>
      </c>
    </row>
    <row r="18749" spans="1:1" x14ac:dyDescent="0.25">
      <c r="A18749" t="e">
        <f>Produkty[[#This Row],[Symbol]]</f>
        <v>#VALUE!</v>
      </c>
    </row>
    <row r="18750" spans="1:1" x14ac:dyDescent="0.25">
      <c r="A18750" t="e">
        <f>Produkty[[#This Row],[Symbol]]</f>
        <v>#VALUE!</v>
      </c>
    </row>
    <row r="18751" spans="1:1" x14ac:dyDescent="0.25">
      <c r="A18751" t="e">
        <f>Produkty[[#This Row],[Symbol]]</f>
        <v>#VALUE!</v>
      </c>
    </row>
    <row r="18752" spans="1:1" x14ac:dyDescent="0.25">
      <c r="A18752" t="e">
        <f>Produkty[[#This Row],[Symbol]]</f>
        <v>#VALUE!</v>
      </c>
    </row>
    <row r="18753" spans="1:1" x14ac:dyDescent="0.25">
      <c r="A18753" t="e">
        <f>Produkty[[#This Row],[Symbol]]</f>
        <v>#VALUE!</v>
      </c>
    </row>
    <row r="18754" spans="1:1" x14ac:dyDescent="0.25">
      <c r="A18754" t="e">
        <f>Produkty[[#This Row],[Symbol]]</f>
        <v>#VALUE!</v>
      </c>
    </row>
    <row r="18755" spans="1:1" x14ac:dyDescent="0.25">
      <c r="A18755" t="e">
        <f>Produkty[[#This Row],[Symbol]]</f>
        <v>#VALUE!</v>
      </c>
    </row>
    <row r="18756" spans="1:1" x14ac:dyDescent="0.25">
      <c r="A18756" t="e">
        <f>Produkty[[#This Row],[Symbol]]</f>
        <v>#VALUE!</v>
      </c>
    </row>
    <row r="18757" spans="1:1" x14ac:dyDescent="0.25">
      <c r="A18757" t="e">
        <f>Produkty[[#This Row],[Symbol]]</f>
        <v>#VALUE!</v>
      </c>
    </row>
    <row r="18758" spans="1:1" x14ac:dyDescent="0.25">
      <c r="A18758" t="e">
        <f>Produkty[[#This Row],[Symbol]]</f>
        <v>#VALUE!</v>
      </c>
    </row>
    <row r="18759" spans="1:1" x14ac:dyDescent="0.25">
      <c r="A18759" t="e">
        <f>Produkty[[#This Row],[Symbol]]</f>
        <v>#VALUE!</v>
      </c>
    </row>
    <row r="18760" spans="1:1" x14ac:dyDescent="0.25">
      <c r="A18760" t="e">
        <f>Produkty[[#This Row],[Symbol]]</f>
        <v>#VALUE!</v>
      </c>
    </row>
    <row r="18761" spans="1:1" x14ac:dyDescent="0.25">
      <c r="A18761" t="e">
        <f>Produkty[[#This Row],[Symbol]]</f>
        <v>#VALUE!</v>
      </c>
    </row>
    <row r="18762" spans="1:1" x14ac:dyDescent="0.25">
      <c r="A18762" t="e">
        <f>Produkty[[#This Row],[Symbol]]</f>
        <v>#VALUE!</v>
      </c>
    </row>
    <row r="18763" spans="1:1" x14ac:dyDescent="0.25">
      <c r="A18763" t="e">
        <f>Produkty[[#This Row],[Symbol]]</f>
        <v>#VALUE!</v>
      </c>
    </row>
    <row r="18764" spans="1:1" x14ac:dyDescent="0.25">
      <c r="A18764" t="e">
        <f>Produkty[[#This Row],[Symbol]]</f>
        <v>#VALUE!</v>
      </c>
    </row>
    <row r="18765" spans="1:1" x14ac:dyDescent="0.25">
      <c r="A18765" t="e">
        <f>Produkty[[#This Row],[Symbol]]</f>
        <v>#VALUE!</v>
      </c>
    </row>
    <row r="18766" spans="1:1" x14ac:dyDescent="0.25">
      <c r="A18766" t="e">
        <f>Produkty[[#This Row],[Symbol]]</f>
        <v>#VALUE!</v>
      </c>
    </row>
    <row r="18767" spans="1:1" x14ac:dyDescent="0.25">
      <c r="A18767" t="e">
        <f>Produkty[[#This Row],[Symbol]]</f>
        <v>#VALUE!</v>
      </c>
    </row>
    <row r="18768" spans="1:1" x14ac:dyDescent="0.25">
      <c r="A18768" t="e">
        <f>Produkty[[#This Row],[Symbol]]</f>
        <v>#VALUE!</v>
      </c>
    </row>
    <row r="18769" spans="1:1" x14ac:dyDescent="0.25">
      <c r="A18769" t="e">
        <f>Produkty[[#This Row],[Symbol]]</f>
        <v>#VALUE!</v>
      </c>
    </row>
    <row r="18770" spans="1:1" x14ac:dyDescent="0.25">
      <c r="A18770" t="e">
        <f>Produkty[[#This Row],[Symbol]]</f>
        <v>#VALUE!</v>
      </c>
    </row>
    <row r="18771" spans="1:1" x14ac:dyDescent="0.25">
      <c r="A18771" t="e">
        <f>Produkty[[#This Row],[Symbol]]</f>
        <v>#VALUE!</v>
      </c>
    </row>
    <row r="18772" spans="1:1" x14ac:dyDescent="0.25">
      <c r="A18772" t="e">
        <f>Produkty[[#This Row],[Symbol]]</f>
        <v>#VALUE!</v>
      </c>
    </row>
    <row r="18773" spans="1:1" x14ac:dyDescent="0.25">
      <c r="A18773" t="e">
        <f>Produkty[[#This Row],[Symbol]]</f>
        <v>#VALUE!</v>
      </c>
    </row>
    <row r="18774" spans="1:1" x14ac:dyDescent="0.25">
      <c r="A18774" t="e">
        <f>Produkty[[#This Row],[Symbol]]</f>
        <v>#VALUE!</v>
      </c>
    </row>
    <row r="18775" spans="1:1" x14ac:dyDescent="0.25">
      <c r="A18775" t="e">
        <f>Produkty[[#This Row],[Symbol]]</f>
        <v>#VALUE!</v>
      </c>
    </row>
    <row r="18776" spans="1:1" x14ac:dyDescent="0.25">
      <c r="A18776" t="e">
        <f>Produkty[[#This Row],[Symbol]]</f>
        <v>#VALUE!</v>
      </c>
    </row>
    <row r="18777" spans="1:1" x14ac:dyDescent="0.25">
      <c r="A18777" t="e">
        <f>Produkty[[#This Row],[Symbol]]</f>
        <v>#VALUE!</v>
      </c>
    </row>
    <row r="18778" spans="1:1" x14ac:dyDescent="0.25">
      <c r="A18778" t="e">
        <f>Produkty[[#This Row],[Symbol]]</f>
        <v>#VALUE!</v>
      </c>
    </row>
    <row r="18779" spans="1:1" x14ac:dyDescent="0.25">
      <c r="A18779" t="e">
        <f>Produkty[[#This Row],[Symbol]]</f>
        <v>#VALUE!</v>
      </c>
    </row>
    <row r="18780" spans="1:1" x14ac:dyDescent="0.25">
      <c r="A18780" t="e">
        <f>Produkty[[#This Row],[Symbol]]</f>
        <v>#VALUE!</v>
      </c>
    </row>
    <row r="18781" spans="1:1" x14ac:dyDescent="0.25">
      <c r="A18781" t="e">
        <f>Produkty[[#This Row],[Symbol]]</f>
        <v>#VALUE!</v>
      </c>
    </row>
    <row r="18782" spans="1:1" x14ac:dyDescent="0.25">
      <c r="A18782" t="e">
        <f>Produkty[[#This Row],[Symbol]]</f>
        <v>#VALUE!</v>
      </c>
    </row>
    <row r="18783" spans="1:1" x14ac:dyDescent="0.25">
      <c r="A18783" t="e">
        <f>Produkty[[#This Row],[Symbol]]</f>
        <v>#VALUE!</v>
      </c>
    </row>
    <row r="18784" spans="1:1" x14ac:dyDescent="0.25">
      <c r="A18784" t="e">
        <f>Produkty[[#This Row],[Symbol]]</f>
        <v>#VALUE!</v>
      </c>
    </row>
    <row r="18785" spans="1:1" x14ac:dyDescent="0.25">
      <c r="A18785" t="e">
        <f>Produkty[[#This Row],[Symbol]]</f>
        <v>#VALUE!</v>
      </c>
    </row>
    <row r="18786" spans="1:1" x14ac:dyDescent="0.25">
      <c r="A18786" t="e">
        <f>Produkty[[#This Row],[Symbol]]</f>
        <v>#VALUE!</v>
      </c>
    </row>
    <row r="18787" spans="1:1" x14ac:dyDescent="0.25">
      <c r="A18787" t="e">
        <f>Produkty[[#This Row],[Symbol]]</f>
        <v>#VALUE!</v>
      </c>
    </row>
    <row r="18788" spans="1:1" x14ac:dyDescent="0.25">
      <c r="A18788" t="e">
        <f>Produkty[[#This Row],[Symbol]]</f>
        <v>#VALUE!</v>
      </c>
    </row>
    <row r="18789" spans="1:1" x14ac:dyDescent="0.25">
      <c r="A18789" t="e">
        <f>Produkty[[#This Row],[Symbol]]</f>
        <v>#VALUE!</v>
      </c>
    </row>
    <row r="18790" spans="1:1" x14ac:dyDescent="0.25">
      <c r="A18790" t="e">
        <f>Produkty[[#This Row],[Symbol]]</f>
        <v>#VALUE!</v>
      </c>
    </row>
    <row r="18791" spans="1:1" x14ac:dyDescent="0.25">
      <c r="A18791" t="e">
        <f>Produkty[[#This Row],[Symbol]]</f>
        <v>#VALUE!</v>
      </c>
    </row>
    <row r="18792" spans="1:1" x14ac:dyDescent="0.25">
      <c r="A18792" t="e">
        <f>Produkty[[#This Row],[Symbol]]</f>
        <v>#VALUE!</v>
      </c>
    </row>
    <row r="18793" spans="1:1" x14ac:dyDescent="0.25">
      <c r="A18793" t="e">
        <f>Produkty[[#This Row],[Symbol]]</f>
        <v>#VALUE!</v>
      </c>
    </row>
    <row r="18794" spans="1:1" x14ac:dyDescent="0.25">
      <c r="A18794" t="e">
        <f>Produkty[[#This Row],[Symbol]]</f>
        <v>#VALUE!</v>
      </c>
    </row>
    <row r="18795" spans="1:1" x14ac:dyDescent="0.25">
      <c r="A18795" t="e">
        <f>Produkty[[#This Row],[Symbol]]</f>
        <v>#VALUE!</v>
      </c>
    </row>
    <row r="18796" spans="1:1" x14ac:dyDescent="0.25">
      <c r="A18796" t="e">
        <f>Produkty[[#This Row],[Symbol]]</f>
        <v>#VALUE!</v>
      </c>
    </row>
    <row r="18797" spans="1:1" x14ac:dyDescent="0.25">
      <c r="A18797" t="e">
        <f>Produkty[[#This Row],[Symbol]]</f>
        <v>#VALUE!</v>
      </c>
    </row>
    <row r="18798" spans="1:1" x14ac:dyDescent="0.25">
      <c r="A18798" t="e">
        <f>Produkty[[#This Row],[Symbol]]</f>
        <v>#VALUE!</v>
      </c>
    </row>
    <row r="18799" spans="1:1" x14ac:dyDescent="0.25">
      <c r="A18799" t="e">
        <f>Produkty[[#This Row],[Symbol]]</f>
        <v>#VALUE!</v>
      </c>
    </row>
    <row r="18800" spans="1:1" x14ac:dyDescent="0.25">
      <c r="A18800" t="e">
        <f>Produkty[[#This Row],[Symbol]]</f>
        <v>#VALUE!</v>
      </c>
    </row>
    <row r="18801" spans="1:1" x14ac:dyDescent="0.25">
      <c r="A18801" t="e">
        <f>Produkty[[#This Row],[Symbol]]</f>
        <v>#VALUE!</v>
      </c>
    </row>
    <row r="18802" spans="1:1" x14ac:dyDescent="0.25">
      <c r="A18802" t="e">
        <f>Produkty[[#This Row],[Symbol]]</f>
        <v>#VALUE!</v>
      </c>
    </row>
    <row r="18803" spans="1:1" x14ac:dyDescent="0.25">
      <c r="A18803" t="e">
        <f>Produkty[[#This Row],[Symbol]]</f>
        <v>#VALUE!</v>
      </c>
    </row>
    <row r="18804" spans="1:1" x14ac:dyDescent="0.25">
      <c r="A18804" t="e">
        <f>Produkty[[#This Row],[Symbol]]</f>
        <v>#VALUE!</v>
      </c>
    </row>
    <row r="18805" spans="1:1" x14ac:dyDescent="0.25">
      <c r="A18805" t="e">
        <f>Produkty[[#This Row],[Symbol]]</f>
        <v>#VALUE!</v>
      </c>
    </row>
    <row r="18806" spans="1:1" x14ac:dyDescent="0.25">
      <c r="A18806" t="e">
        <f>Produkty[[#This Row],[Symbol]]</f>
        <v>#VALUE!</v>
      </c>
    </row>
    <row r="18807" spans="1:1" x14ac:dyDescent="0.25">
      <c r="A18807" t="e">
        <f>Produkty[[#This Row],[Symbol]]</f>
        <v>#VALUE!</v>
      </c>
    </row>
    <row r="18808" spans="1:1" x14ac:dyDescent="0.25">
      <c r="A18808" t="e">
        <f>Produkty[[#This Row],[Symbol]]</f>
        <v>#VALUE!</v>
      </c>
    </row>
    <row r="18809" spans="1:1" x14ac:dyDescent="0.25">
      <c r="A18809" t="e">
        <f>Produkty[[#This Row],[Symbol]]</f>
        <v>#VALUE!</v>
      </c>
    </row>
    <row r="18810" spans="1:1" x14ac:dyDescent="0.25">
      <c r="A18810" t="e">
        <f>Produkty[[#This Row],[Symbol]]</f>
        <v>#VALUE!</v>
      </c>
    </row>
    <row r="18811" spans="1:1" x14ac:dyDescent="0.25">
      <c r="A18811" t="e">
        <f>Produkty[[#This Row],[Symbol]]</f>
        <v>#VALUE!</v>
      </c>
    </row>
    <row r="18812" spans="1:1" x14ac:dyDescent="0.25">
      <c r="A18812" t="e">
        <f>Produkty[[#This Row],[Symbol]]</f>
        <v>#VALUE!</v>
      </c>
    </row>
    <row r="18813" spans="1:1" x14ac:dyDescent="0.25">
      <c r="A18813" t="e">
        <f>Produkty[[#This Row],[Symbol]]</f>
        <v>#VALUE!</v>
      </c>
    </row>
    <row r="18814" spans="1:1" x14ac:dyDescent="0.25">
      <c r="A18814" t="e">
        <f>Produkty[[#This Row],[Symbol]]</f>
        <v>#VALUE!</v>
      </c>
    </row>
    <row r="18815" spans="1:1" x14ac:dyDescent="0.25">
      <c r="A18815" t="e">
        <f>Produkty[[#This Row],[Symbol]]</f>
        <v>#VALUE!</v>
      </c>
    </row>
    <row r="18816" spans="1:1" x14ac:dyDescent="0.25">
      <c r="A18816" t="e">
        <f>Produkty[[#This Row],[Symbol]]</f>
        <v>#VALUE!</v>
      </c>
    </row>
    <row r="18817" spans="1:1" x14ac:dyDescent="0.25">
      <c r="A18817" t="e">
        <f>Produkty[[#This Row],[Symbol]]</f>
        <v>#VALUE!</v>
      </c>
    </row>
    <row r="18818" spans="1:1" x14ac:dyDescent="0.25">
      <c r="A18818" t="e">
        <f>Produkty[[#This Row],[Symbol]]</f>
        <v>#VALUE!</v>
      </c>
    </row>
    <row r="18819" spans="1:1" x14ac:dyDescent="0.25">
      <c r="A18819" t="e">
        <f>Produkty[[#This Row],[Symbol]]</f>
        <v>#VALUE!</v>
      </c>
    </row>
    <row r="18820" spans="1:1" x14ac:dyDescent="0.25">
      <c r="A18820" t="e">
        <f>Produkty[[#This Row],[Symbol]]</f>
        <v>#VALUE!</v>
      </c>
    </row>
    <row r="18821" spans="1:1" x14ac:dyDescent="0.25">
      <c r="A18821" t="e">
        <f>Produkty[[#This Row],[Symbol]]</f>
        <v>#VALUE!</v>
      </c>
    </row>
    <row r="18822" spans="1:1" x14ac:dyDescent="0.25">
      <c r="A18822" t="e">
        <f>Produkty[[#This Row],[Symbol]]</f>
        <v>#VALUE!</v>
      </c>
    </row>
    <row r="18823" spans="1:1" x14ac:dyDescent="0.25">
      <c r="A18823" t="e">
        <f>Produkty[[#This Row],[Symbol]]</f>
        <v>#VALUE!</v>
      </c>
    </row>
    <row r="18824" spans="1:1" x14ac:dyDescent="0.25">
      <c r="A18824" t="e">
        <f>Produkty[[#This Row],[Symbol]]</f>
        <v>#VALUE!</v>
      </c>
    </row>
    <row r="18825" spans="1:1" x14ac:dyDescent="0.25">
      <c r="A18825" t="e">
        <f>Produkty[[#This Row],[Symbol]]</f>
        <v>#VALUE!</v>
      </c>
    </row>
    <row r="18826" spans="1:1" x14ac:dyDescent="0.25">
      <c r="A18826" t="e">
        <f>Produkty[[#This Row],[Symbol]]</f>
        <v>#VALUE!</v>
      </c>
    </row>
    <row r="18827" spans="1:1" x14ac:dyDescent="0.25">
      <c r="A18827" t="e">
        <f>Produkty[[#This Row],[Symbol]]</f>
        <v>#VALUE!</v>
      </c>
    </row>
    <row r="18828" spans="1:1" x14ac:dyDescent="0.25">
      <c r="A18828" t="e">
        <f>Produkty[[#This Row],[Symbol]]</f>
        <v>#VALUE!</v>
      </c>
    </row>
    <row r="18829" spans="1:1" x14ac:dyDescent="0.25">
      <c r="A18829" t="e">
        <f>Produkty[[#This Row],[Symbol]]</f>
        <v>#VALUE!</v>
      </c>
    </row>
    <row r="18830" spans="1:1" x14ac:dyDescent="0.25">
      <c r="A18830" t="e">
        <f>Produkty[[#This Row],[Symbol]]</f>
        <v>#VALUE!</v>
      </c>
    </row>
    <row r="18831" spans="1:1" x14ac:dyDescent="0.25">
      <c r="A18831" t="e">
        <f>Produkty[[#This Row],[Symbol]]</f>
        <v>#VALUE!</v>
      </c>
    </row>
    <row r="18832" spans="1:1" x14ac:dyDescent="0.25">
      <c r="A18832" t="e">
        <f>Produkty[[#This Row],[Symbol]]</f>
        <v>#VALUE!</v>
      </c>
    </row>
    <row r="18833" spans="1:1" x14ac:dyDescent="0.25">
      <c r="A18833" t="e">
        <f>Produkty[[#This Row],[Symbol]]</f>
        <v>#VALUE!</v>
      </c>
    </row>
    <row r="18834" spans="1:1" x14ac:dyDescent="0.25">
      <c r="A18834" t="e">
        <f>Produkty[[#This Row],[Symbol]]</f>
        <v>#VALUE!</v>
      </c>
    </row>
    <row r="18835" spans="1:1" x14ac:dyDescent="0.25">
      <c r="A18835" t="e">
        <f>Produkty[[#This Row],[Symbol]]</f>
        <v>#VALUE!</v>
      </c>
    </row>
    <row r="18836" spans="1:1" x14ac:dyDescent="0.25">
      <c r="A18836" t="e">
        <f>Produkty[[#This Row],[Symbol]]</f>
        <v>#VALUE!</v>
      </c>
    </row>
    <row r="18837" spans="1:1" x14ac:dyDescent="0.25">
      <c r="A18837" t="e">
        <f>Produkty[[#This Row],[Symbol]]</f>
        <v>#VALUE!</v>
      </c>
    </row>
    <row r="18838" spans="1:1" x14ac:dyDescent="0.25">
      <c r="A18838" t="e">
        <f>Produkty[[#This Row],[Symbol]]</f>
        <v>#VALUE!</v>
      </c>
    </row>
    <row r="18839" spans="1:1" x14ac:dyDescent="0.25">
      <c r="A18839" t="e">
        <f>Produkty[[#This Row],[Symbol]]</f>
        <v>#VALUE!</v>
      </c>
    </row>
    <row r="18840" spans="1:1" x14ac:dyDescent="0.25">
      <c r="A18840" t="e">
        <f>Produkty[[#This Row],[Symbol]]</f>
        <v>#VALUE!</v>
      </c>
    </row>
    <row r="18841" spans="1:1" x14ac:dyDescent="0.25">
      <c r="A18841" t="e">
        <f>Produkty[[#This Row],[Symbol]]</f>
        <v>#VALUE!</v>
      </c>
    </row>
    <row r="18842" spans="1:1" x14ac:dyDescent="0.25">
      <c r="A18842" t="e">
        <f>Produkty[[#This Row],[Symbol]]</f>
        <v>#VALUE!</v>
      </c>
    </row>
    <row r="18843" spans="1:1" x14ac:dyDescent="0.25">
      <c r="A18843" t="e">
        <f>Produkty[[#This Row],[Symbol]]</f>
        <v>#VALUE!</v>
      </c>
    </row>
    <row r="18844" spans="1:1" x14ac:dyDescent="0.25">
      <c r="A18844" t="e">
        <f>Produkty[[#This Row],[Symbol]]</f>
        <v>#VALUE!</v>
      </c>
    </row>
    <row r="18845" spans="1:1" x14ac:dyDescent="0.25">
      <c r="A18845" t="e">
        <f>Produkty[[#This Row],[Symbol]]</f>
        <v>#VALUE!</v>
      </c>
    </row>
    <row r="18846" spans="1:1" x14ac:dyDescent="0.25">
      <c r="A18846" t="e">
        <f>Produkty[[#This Row],[Symbol]]</f>
        <v>#VALUE!</v>
      </c>
    </row>
    <row r="18847" spans="1:1" x14ac:dyDescent="0.25">
      <c r="A18847" t="e">
        <f>Produkty[[#This Row],[Symbol]]</f>
        <v>#VALUE!</v>
      </c>
    </row>
    <row r="18848" spans="1:1" x14ac:dyDescent="0.25">
      <c r="A18848" t="e">
        <f>Produkty[[#This Row],[Symbol]]</f>
        <v>#VALUE!</v>
      </c>
    </row>
    <row r="18849" spans="1:1" x14ac:dyDescent="0.25">
      <c r="A18849" t="e">
        <f>Produkty[[#This Row],[Symbol]]</f>
        <v>#VALUE!</v>
      </c>
    </row>
    <row r="18850" spans="1:1" x14ac:dyDescent="0.25">
      <c r="A18850" t="e">
        <f>Produkty[[#This Row],[Symbol]]</f>
        <v>#VALUE!</v>
      </c>
    </row>
    <row r="18851" spans="1:1" x14ac:dyDescent="0.25">
      <c r="A18851" t="e">
        <f>Produkty[[#This Row],[Symbol]]</f>
        <v>#VALUE!</v>
      </c>
    </row>
    <row r="18852" spans="1:1" x14ac:dyDescent="0.25">
      <c r="A18852" t="e">
        <f>Produkty[[#This Row],[Symbol]]</f>
        <v>#VALUE!</v>
      </c>
    </row>
    <row r="18853" spans="1:1" x14ac:dyDescent="0.25">
      <c r="A18853" t="e">
        <f>Produkty[[#This Row],[Symbol]]</f>
        <v>#VALUE!</v>
      </c>
    </row>
    <row r="18854" spans="1:1" x14ac:dyDescent="0.25">
      <c r="A18854" t="e">
        <f>Produkty[[#This Row],[Symbol]]</f>
        <v>#VALUE!</v>
      </c>
    </row>
    <row r="18855" spans="1:1" x14ac:dyDescent="0.25">
      <c r="A18855" t="e">
        <f>Produkty[[#This Row],[Symbol]]</f>
        <v>#VALUE!</v>
      </c>
    </row>
    <row r="18856" spans="1:1" x14ac:dyDescent="0.25">
      <c r="A18856" t="e">
        <f>Produkty[[#This Row],[Symbol]]</f>
        <v>#VALUE!</v>
      </c>
    </row>
    <row r="18857" spans="1:1" x14ac:dyDescent="0.25">
      <c r="A18857" t="e">
        <f>Produkty[[#This Row],[Symbol]]</f>
        <v>#VALUE!</v>
      </c>
    </row>
    <row r="18858" spans="1:1" x14ac:dyDescent="0.25">
      <c r="A18858" t="e">
        <f>Produkty[[#This Row],[Symbol]]</f>
        <v>#VALUE!</v>
      </c>
    </row>
    <row r="18859" spans="1:1" x14ac:dyDescent="0.25">
      <c r="A18859" t="e">
        <f>Produkty[[#This Row],[Symbol]]</f>
        <v>#VALUE!</v>
      </c>
    </row>
    <row r="18860" spans="1:1" x14ac:dyDescent="0.25">
      <c r="A18860" t="e">
        <f>Produkty[[#This Row],[Symbol]]</f>
        <v>#VALUE!</v>
      </c>
    </row>
    <row r="18861" spans="1:1" x14ac:dyDescent="0.25">
      <c r="A18861" t="e">
        <f>Produkty[[#This Row],[Symbol]]</f>
        <v>#VALUE!</v>
      </c>
    </row>
    <row r="18862" spans="1:1" x14ac:dyDescent="0.25">
      <c r="A18862" t="e">
        <f>Produkty[[#This Row],[Symbol]]</f>
        <v>#VALUE!</v>
      </c>
    </row>
    <row r="18863" spans="1:1" x14ac:dyDescent="0.25">
      <c r="A18863" t="e">
        <f>Produkty[[#This Row],[Symbol]]</f>
        <v>#VALUE!</v>
      </c>
    </row>
    <row r="18864" spans="1:1" x14ac:dyDescent="0.25">
      <c r="A18864" t="e">
        <f>Produkty[[#This Row],[Symbol]]</f>
        <v>#VALUE!</v>
      </c>
    </row>
    <row r="18865" spans="1:1" x14ac:dyDescent="0.25">
      <c r="A18865" t="e">
        <f>Produkty[[#This Row],[Symbol]]</f>
        <v>#VALUE!</v>
      </c>
    </row>
    <row r="18866" spans="1:1" x14ac:dyDescent="0.25">
      <c r="A18866" t="e">
        <f>Produkty[[#This Row],[Symbol]]</f>
        <v>#VALUE!</v>
      </c>
    </row>
    <row r="18867" spans="1:1" x14ac:dyDescent="0.25">
      <c r="A18867" t="e">
        <f>Produkty[[#This Row],[Symbol]]</f>
        <v>#VALUE!</v>
      </c>
    </row>
    <row r="18868" spans="1:1" x14ac:dyDescent="0.25">
      <c r="A18868" t="e">
        <f>Produkty[[#This Row],[Symbol]]</f>
        <v>#VALUE!</v>
      </c>
    </row>
    <row r="18869" spans="1:1" x14ac:dyDescent="0.25">
      <c r="A18869" t="e">
        <f>Produkty[[#This Row],[Symbol]]</f>
        <v>#VALUE!</v>
      </c>
    </row>
    <row r="18870" spans="1:1" x14ac:dyDescent="0.25">
      <c r="A18870" t="e">
        <f>Produkty[[#This Row],[Symbol]]</f>
        <v>#VALUE!</v>
      </c>
    </row>
    <row r="18871" spans="1:1" x14ac:dyDescent="0.25">
      <c r="A18871" t="e">
        <f>Produkty[[#This Row],[Symbol]]</f>
        <v>#VALUE!</v>
      </c>
    </row>
    <row r="18872" spans="1:1" x14ac:dyDescent="0.25">
      <c r="A18872" t="e">
        <f>Produkty[[#This Row],[Symbol]]</f>
        <v>#VALUE!</v>
      </c>
    </row>
    <row r="18873" spans="1:1" x14ac:dyDescent="0.25">
      <c r="A18873" t="e">
        <f>Produkty[[#This Row],[Symbol]]</f>
        <v>#VALUE!</v>
      </c>
    </row>
    <row r="18874" spans="1:1" x14ac:dyDescent="0.25">
      <c r="A18874" t="e">
        <f>Produkty[[#This Row],[Symbol]]</f>
        <v>#VALUE!</v>
      </c>
    </row>
    <row r="18875" spans="1:1" x14ac:dyDescent="0.25">
      <c r="A18875" t="e">
        <f>Produkty[[#This Row],[Symbol]]</f>
        <v>#VALUE!</v>
      </c>
    </row>
    <row r="18876" spans="1:1" x14ac:dyDescent="0.25">
      <c r="A18876" t="e">
        <f>Produkty[[#This Row],[Symbol]]</f>
        <v>#VALUE!</v>
      </c>
    </row>
    <row r="18877" spans="1:1" x14ac:dyDescent="0.25">
      <c r="A18877" t="e">
        <f>Produkty[[#This Row],[Symbol]]</f>
        <v>#VALUE!</v>
      </c>
    </row>
    <row r="18878" spans="1:1" x14ac:dyDescent="0.25">
      <c r="A18878" t="e">
        <f>Produkty[[#This Row],[Symbol]]</f>
        <v>#VALUE!</v>
      </c>
    </row>
    <row r="18879" spans="1:1" x14ac:dyDescent="0.25">
      <c r="A18879" t="e">
        <f>Produkty[[#This Row],[Symbol]]</f>
        <v>#VALUE!</v>
      </c>
    </row>
    <row r="18880" spans="1:1" x14ac:dyDescent="0.25">
      <c r="A18880" t="e">
        <f>Produkty[[#This Row],[Symbol]]</f>
        <v>#VALUE!</v>
      </c>
    </row>
    <row r="18881" spans="1:1" x14ac:dyDescent="0.25">
      <c r="A18881" t="e">
        <f>Produkty[[#This Row],[Symbol]]</f>
        <v>#VALUE!</v>
      </c>
    </row>
    <row r="18882" spans="1:1" x14ac:dyDescent="0.25">
      <c r="A18882" t="e">
        <f>Produkty[[#This Row],[Symbol]]</f>
        <v>#VALUE!</v>
      </c>
    </row>
    <row r="18883" spans="1:1" x14ac:dyDescent="0.25">
      <c r="A18883" t="e">
        <f>Produkty[[#This Row],[Symbol]]</f>
        <v>#VALUE!</v>
      </c>
    </row>
    <row r="18884" spans="1:1" x14ac:dyDescent="0.25">
      <c r="A18884" t="e">
        <f>Produkty[[#This Row],[Symbol]]</f>
        <v>#VALUE!</v>
      </c>
    </row>
    <row r="18885" spans="1:1" x14ac:dyDescent="0.25">
      <c r="A18885" t="e">
        <f>Produkty[[#This Row],[Symbol]]</f>
        <v>#VALUE!</v>
      </c>
    </row>
    <row r="18886" spans="1:1" x14ac:dyDescent="0.25">
      <c r="A18886" t="e">
        <f>Produkty[[#This Row],[Symbol]]</f>
        <v>#VALUE!</v>
      </c>
    </row>
    <row r="18887" spans="1:1" x14ac:dyDescent="0.25">
      <c r="A18887" t="e">
        <f>Produkty[[#This Row],[Symbol]]</f>
        <v>#VALUE!</v>
      </c>
    </row>
    <row r="18888" spans="1:1" x14ac:dyDescent="0.25">
      <c r="A18888" t="e">
        <f>Produkty[[#This Row],[Symbol]]</f>
        <v>#VALUE!</v>
      </c>
    </row>
    <row r="18889" spans="1:1" x14ac:dyDescent="0.25">
      <c r="A18889" t="e">
        <f>Produkty[[#This Row],[Symbol]]</f>
        <v>#VALUE!</v>
      </c>
    </row>
    <row r="18890" spans="1:1" x14ac:dyDescent="0.25">
      <c r="A18890" t="e">
        <f>Produkty[[#This Row],[Symbol]]</f>
        <v>#VALUE!</v>
      </c>
    </row>
    <row r="18891" spans="1:1" x14ac:dyDescent="0.25">
      <c r="A18891" t="e">
        <f>Produkty[[#This Row],[Symbol]]</f>
        <v>#VALUE!</v>
      </c>
    </row>
    <row r="18892" spans="1:1" x14ac:dyDescent="0.25">
      <c r="A18892" t="e">
        <f>Produkty[[#This Row],[Symbol]]</f>
        <v>#VALUE!</v>
      </c>
    </row>
    <row r="18893" spans="1:1" x14ac:dyDescent="0.25">
      <c r="A18893" t="e">
        <f>Produkty[[#This Row],[Symbol]]</f>
        <v>#VALUE!</v>
      </c>
    </row>
    <row r="18894" spans="1:1" x14ac:dyDescent="0.25">
      <c r="A18894" t="e">
        <f>Produkty[[#This Row],[Symbol]]</f>
        <v>#VALUE!</v>
      </c>
    </row>
    <row r="18895" spans="1:1" x14ac:dyDescent="0.25">
      <c r="A18895" t="e">
        <f>Produkty[[#This Row],[Symbol]]</f>
        <v>#VALUE!</v>
      </c>
    </row>
    <row r="18896" spans="1:1" x14ac:dyDescent="0.25">
      <c r="A18896" t="e">
        <f>Produkty[[#This Row],[Symbol]]</f>
        <v>#VALUE!</v>
      </c>
    </row>
    <row r="18897" spans="1:1" x14ac:dyDescent="0.25">
      <c r="A18897" t="e">
        <f>Produkty[[#This Row],[Symbol]]</f>
        <v>#VALUE!</v>
      </c>
    </row>
    <row r="18898" spans="1:1" x14ac:dyDescent="0.25">
      <c r="A18898" t="e">
        <f>Produkty[[#This Row],[Symbol]]</f>
        <v>#VALUE!</v>
      </c>
    </row>
    <row r="18899" spans="1:1" x14ac:dyDescent="0.25">
      <c r="A18899" t="e">
        <f>Produkty[[#This Row],[Symbol]]</f>
        <v>#VALUE!</v>
      </c>
    </row>
    <row r="18900" spans="1:1" x14ac:dyDescent="0.25">
      <c r="A18900" t="e">
        <f>Produkty[[#This Row],[Symbol]]</f>
        <v>#VALUE!</v>
      </c>
    </row>
    <row r="18901" spans="1:1" x14ac:dyDescent="0.25">
      <c r="A18901" t="e">
        <f>Produkty[[#This Row],[Symbol]]</f>
        <v>#VALUE!</v>
      </c>
    </row>
    <row r="18902" spans="1:1" x14ac:dyDescent="0.25">
      <c r="A18902" t="e">
        <f>Produkty[[#This Row],[Symbol]]</f>
        <v>#VALUE!</v>
      </c>
    </row>
    <row r="18903" spans="1:1" x14ac:dyDescent="0.25">
      <c r="A18903" t="e">
        <f>Produkty[[#This Row],[Symbol]]</f>
        <v>#VALUE!</v>
      </c>
    </row>
    <row r="18904" spans="1:1" x14ac:dyDescent="0.25">
      <c r="A18904" t="e">
        <f>Produkty[[#This Row],[Symbol]]</f>
        <v>#VALUE!</v>
      </c>
    </row>
    <row r="18905" spans="1:1" x14ac:dyDescent="0.25">
      <c r="A18905" t="e">
        <f>Produkty[[#This Row],[Symbol]]</f>
        <v>#VALUE!</v>
      </c>
    </row>
    <row r="18906" spans="1:1" x14ac:dyDescent="0.25">
      <c r="A18906" t="e">
        <f>Produkty[[#This Row],[Symbol]]</f>
        <v>#VALUE!</v>
      </c>
    </row>
    <row r="18907" spans="1:1" x14ac:dyDescent="0.25">
      <c r="A18907" t="e">
        <f>Produkty[[#This Row],[Symbol]]</f>
        <v>#VALUE!</v>
      </c>
    </row>
    <row r="18908" spans="1:1" x14ac:dyDescent="0.25">
      <c r="A18908" t="e">
        <f>Produkty[[#This Row],[Symbol]]</f>
        <v>#VALUE!</v>
      </c>
    </row>
    <row r="18909" spans="1:1" x14ac:dyDescent="0.25">
      <c r="A18909" t="e">
        <f>Produkty[[#This Row],[Symbol]]</f>
        <v>#VALUE!</v>
      </c>
    </row>
    <row r="18910" spans="1:1" x14ac:dyDescent="0.25">
      <c r="A18910" t="e">
        <f>Produkty[[#This Row],[Symbol]]</f>
        <v>#VALUE!</v>
      </c>
    </row>
    <row r="18911" spans="1:1" x14ac:dyDescent="0.25">
      <c r="A18911" t="e">
        <f>Produkty[[#This Row],[Symbol]]</f>
        <v>#VALUE!</v>
      </c>
    </row>
    <row r="18912" spans="1:1" x14ac:dyDescent="0.25">
      <c r="A18912" t="e">
        <f>Produkty[[#This Row],[Symbol]]</f>
        <v>#VALUE!</v>
      </c>
    </row>
    <row r="18913" spans="1:1" x14ac:dyDescent="0.25">
      <c r="A18913" t="e">
        <f>Produkty[[#This Row],[Symbol]]</f>
        <v>#VALUE!</v>
      </c>
    </row>
    <row r="18914" spans="1:1" x14ac:dyDescent="0.25">
      <c r="A18914" t="e">
        <f>Produkty[[#This Row],[Symbol]]</f>
        <v>#VALUE!</v>
      </c>
    </row>
    <row r="18915" spans="1:1" x14ac:dyDescent="0.25">
      <c r="A18915" t="e">
        <f>Produkty[[#This Row],[Symbol]]</f>
        <v>#VALUE!</v>
      </c>
    </row>
    <row r="18916" spans="1:1" x14ac:dyDescent="0.25">
      <c r="A18916" t="e">
        <f>Produkty[[#This Row],[Symbol]]</f>
        <v>#VALUE!</v>
      </c>
    </row>
    <row r="18917" spans="1:1" x14ac:dyDescent="0.25">
      <c r="A18917" t="e">
        <f>Produkty[[#This Row],[Symbol]]</f>
        <v>#VALUE!</v>
      </c>
    </row>
    <row r="18918" spans="1:1" x14ac:dyDescent="0.25">
      <c r="A18918" t="e">
        <f>Produkty[[#This Row],[Symbol]]</f>
        <v>#VALUE!</v>
      </c>
    </row>
    <row r="18919" spans="1:1" x14ac:dyDescent="0.25">
      <c r="A18919" t="e">
        <f>Produkty[[#This Row],[Symbol]]</f>
        <v>#VALUE!</v>
      </c>
    </row>
    <row r="18920" spans="1:1" x14ac:dyDescent="0.25">
      <c r="A18920" t="e">
        <f>Produkty[[#This Row],[Symbol]]</f>
        <v>#VALUE!</v>
      </c>
    </row>
    <row r="18921" spans="1:1" x14ac:dyDescent="0.25">
      <c r="A18921" t="e">
        <f>Produkty[[#This Row],[Symbol]]</f>
        <v>#VALUE!</v>
      </c>
    </row>
    <row r="18922" spans="1:1" x14ac:dyDescent="0.25">
      <c r="A18922" t="e">
        <f>Produkty[[#This Row],[Symbol]]</f>
        <v>#VALUE!</v>
      </c>
    </row>
    <row r="18923" spans="1:1" x14ac:dyDescent="0.25">
      <c r="A18923" t="e">
        <f>Produkty[[#This Row],[Symbol]]</f>
        <v>#VALUE!</v>
      </c>
    </row>
    <row r="18924" spans="1:1" x14ac:dyDescent="0.25">
      <c r="A18924" t="e">
        <f>Produkty[[#This Row],[Symbol]]</f>
        <v>#VALUE!</v>
      </c>
    </row>
    <row r="18925" spans="1:1" x14ac:dyDescent="0.25">
      <c r="A18925" t="e">
        <f>Produkty[[#This Row],[Symbol]]</f>
        <v>#VALUE!</v>
      </c>
    </row>
    <row r="18926" spans="1:1" x14ac:dyDescent="0.25">
      <c r="A18926" t="e">
        <f>Produkty[[#This Row],[Symbol]]</f>
        <v>#VALUE!</v>
      </c>
    </row>
    <row r="18927" spans="1:1" x14ac:dyDescent="0.25">
      <c r="A18927" t="e">
        <f>Produkty[[#This Row],[Symbol]]</f>
        <v>#VALUE!</v>
      </c>
    </row>
    <row r="18928" spans="1:1" x14ac:dyDescent="0.25">
      <c r="A18928" t="e">
        <f>Produkty[[#This Row],[Symbol]]</f>
        <v>#VALUE!</v>
      </c>
    </row>
    <row r="18929" spans="1:1" x14ac:dyDescent="0.25">
      <c r="A18929" t="e">
        <f>Produkty[[#This Row],[Symbol]]</f>
        <v>#VALUE!</v>
      </c>
    </row>
    <row r="18930" spans="1:1" x14ac:dyDescent="0.25">
      <c r="A18930" t="e">
        <f>Produkty[[#This Row],[Symbol]]</f>
        <v>#VALUE!</v>
      </c>
    </row>
    <row r="18931" spans="1:1" x14ac:dyDescent="0.25">
      <c r="A18931" t="e">
        <f>Produkty[[#This Row],[Symbol]]</f>
        <v>#VALUE!</v>
      </c>
    </row>
    <row r="18932" spans="1:1" x14ac:dyDescent="0.25">
      <c r="A18932" t="e">
        <f>Produkty[[#This Row],[Symbol]]</f>
        <v>#VALUE!</v>
      </c>
    </row>
    <row r="18933" spans="1:1" x14ac:dyDescent="0.25">
      <c r="A18933" t="e">
        <f>Produkty[[#This Row],[Symbol]]</f>
        <v>#VALUE!</v>
      </c>
    </row>
    <row r="18934" spans="1:1" x14ac:dyDescent="0.25">
      <c r="A18934" t="e">
        <f>Produkty[[#This Row],[Symbol]]</f>
        <v>#VALUE!</v>
      </c>
    </row>
    <row r="18935" spans="1:1" x14ac:dyDescent="0.25">
      <c r="A18935" t="e">
        <f>Produkty[[#This Row],[Symbol]]</f>
        <v>#VALUE!</v>
      </c>
    </row>
    <row r="18936" spans="1:1" x14ac:dyDescent="0.25">
      <c r="A18936" t="e">
        <f>Produkty[[#This Row],[Symbol]]</f>
        <v>#VALUE!</v>
      </c>
    </row>
    <row r="18937" spans="1:1" x14ac:dyDescent="0.25">
      <c r="A18937" t="e">
        <f>Produkty[[#This Row],[Symbol]]</f>
        <v>#VALUE!</v>
      </c>
    </row>
    <row r="18938" spans="1:1" x14ac:dyDescent="0.25">
      <c r="A18938" t="e">
        <f>Produkty[[#This Row],[Symbol]]</f>
        <v>#VALUE!</v>
      </c>
    </row>
    <row r="18939" spans="1:1" x14ac:dyDescent="0.25">
      <c r="A18939" t="e">
        <f>Produkty[[#This Row],[Symbol]]</f>
        <v>#VALUE!</v>
      </c>
    </row>
    <row r="18940" spans="1:1" x14ac:dyDescent="0.25">
      <c r="A18940" t="e">
        <f>Produkty[[#This Row],[Symbol]]</f>
        <v>#VALUE!</v>
      </c>
    </row>
    <row r="18941" spans="1:1" x14ac:dyDescent="0.25">
      <c r="A18941" t="e">
        <f>Produkty[[#This Row],[Symbol]]</f>
        <v>#VALUE!</v>
      </c>
    </row>
    <row r="18942" spans="1:1" x14ac:dyDescent="0.25">
      <c r="A18942" t="e">
        <f>Produkty[[#This Row],[Symbol]]</f>
        <v>#VALUE!</v>
      </c>
    </row>
    <row r="18943" spans="1:1" x14ac:dyDescent="0.25">
      <c r="A18943" t="e">
        <f>Produkty[[#This Row],[Symbol]]</f>
        <v>#VALUE!</v>
      </c>
    </row>
    <row r="18944" spans="1:1" x14ac:dyDescent="0.25">
      <c r="A18944" t="e">
        <f>Produkty[[#This Row],[Symbol]]</f>
        <v>#VALUE!</v>
      </c>
    </row>
    <row r="18945" spans="1:1" x14ac:dyDescent="0.25">
      <c r="A18945" t="e">
        <f>Produkty[[#This Row],[Symbol]]</f>
        <v>#VALUE!</v>
      </c>
    </row>
    <row r="18946" spans="1:1" x14ac:dyDescent="0.25">
      <c r="A18946" t="e">
        <f>Produkty[[#This Row],[Symbol]]</f>
        <v>#VALUE!</v>
      </c>
    </row>
    <row r="18947" spans="1:1" x14ac:dyDescent="0.25">
      <c r="A18947" t="e">
        <f>Produkty[[#This Row],[Symbol]]</f>
        <v>#VALUE!</v>
      </c>
    </row>
    <row r="18948" spans="1:1" x14ac:dyDescent="0.25">
      <c r="A18948" t="e">
        <f>Produkty[[#This Row],[Symbol]]</f>
        <v>#VALUE!</v>
      </c>
    </row>
    <row r="18949" spans="1:1" x14ac:dyDescent="0.25">
      <c r="A18949" t="e">
        <f>Produkty[[#This Row],[Symbol]]</f>
        <v>#VALUE!</v>
      </c>
    </row>
    <row r="18950" spans="1:1" x14ac:dyDescent="0.25">
      <c r="A18950" t="e">
        <f>Produkty[[#This Row],[Symbol]]</f>
        <v>#VALUE!</v>
      </c>
    </row>
    <row r="18951" spans="1:1" x14ac:dyDescent="0.25">
      <c r="A18951" t="e">
        <f>Produkty[[#This Row],[Symbol]]</f>
        <v>#VALUE!</v>
      </c>
    </row>
    <row r="18952" spans="1:1" x14ac:dyDescent="0.25">
      <c r="A18952" t="e">
        <f>Produkty[[#This Row],[Symbol]]</f>
        <v>#VALUE!</v>
      </c>
    </row>
    <row r="18953" spans="1:1" x14ac:dyDescent="0.25">
      <c r="A18953" t="e">
        <f>Produkty[[#This Row],[Symbol]]</f>
        <v>#VALUE!</v>
      </c>
    </row>
    <row r="18954" spans="1:1" x14ac:dyDescent="0.25">
      <c r="A18954" t="e">
        <f>Produkty[[#This Row],[Symbol]]</f>
        <v>#VALUE!</v>
      </c>
    </row>
    <row r="18955" spans="1:1" x14ac:dyDescent="0.25">
      <c r="A18955" t="e">
        <f>Produkty[[#This Row],[Symbol]]</f>
        <v>#VALUE!</v>
      </c>
    </row>
    <row r="18956" spans="1:1" x14ac:dyDescent="0.25">
      <c r="A18956" t="e">
        <f>Produkty[[#This Row],[Symbol]]</f>
        <v>#VALUE!</v>
      </c>
    </row>
    <row r="18957" spans="1:1" x14ac:dyDescent="0.25">
      <c r="A18957" t="e">
        <f>Produkty[[#This Row],[Symbol]]</f>
        <v>#VALUE!</v>
      </c>
    </row>
    <row r="18958" spans="1:1" x14ac:dyDescent="0.25">
      <c r="A18958" t="e">
        <f>Produkty[[#This Row],[Symbol]]</f>
        <v>#VALUE!</v>
      </c>
    </row>
    <row r="18959" spans="1:1" x14ac:dyDescent="0.25">
      <c r="A18959" t="e">
        <f>Produkty[[#This Row],[Symbol]]</f>
        <v>#VALUE!</v>
      </c>
    </row>
    <row r="18960" spans="1:1" x14ac:dyDescent="0.25">
      <c r="A18960" t="e">
        <f>Produkty[[#This Row],[Symbol]]</f>
        <v>#VALUE!</v>
      </c>
    </row>
    <row r="18961" spans="1:1" x14ac:dyDescent="0.25">
      <c r="A18961" t="e">
        <f>Produkty[[#This Row],[Symbol]]</f>
        <v>#VALUE!</v>
      </c>
    </row>
    <row r="18962" spans="1:1" x14ac:dyDescent="0.25">
      <c r="A18962" t="e">
        <f>Produkty[[#This Row],[Symbol]]</f>
        <v>#VALUE!</v>
      </c>
    </row>
    <row r="18963" spans="1:1" x14ac:dyDescent="0.25">
      <c r="A18963" t="e">
        <f>Produkty[[#This Row],[Symbol]]</f>
        <v>#VALUE!</v>
      </c>
    </row>
    <row r="18964" spans="1:1" x14ac:dyDescent="0.25">
      <c r="A18964" t="e">
        <f>Produkty[[#This Row],[Symbol]]</f>
        <v>#VALUE!</v>
      </c>
    </row>
    <row r="18965" spans="1:1" x14ac:dyDescent="0.25">
      <c r="A18965" t="e">
        <f>Produkty[[#This Row],[Symbol]]</f>
        <v>#VALUE!</v>
      </c>
    </row>
    <row r="18966" spans="1:1" x14ac:dyDescent="0.25">
      <c r="A18966" t="e">
        <f>Produkty[[#This Row],[Symbol]]</f>
        <v>#VALUE!</v>
      </c>
    </row>
    <row r="18967" spans="1:1" x14ac:dyDescent="0.25">
      <c r="A18967" t="e">
        <f>Produkty[[#This Row],[Symbol]]</f>
        <v>#VALUE!</v>
      </c>
    </row>
    <row r="18968" spans="1:1" x14ac:dyDescent="0.25">
      <c r="A18968" t="e">
        <f>Produkty[[#This Row],[Symbol]]</f>
        <v>#VALUE!</v>
      </c>
    </row>
    <row r="18969" spans="1:1" x14ac:dyDescent="0.25">
      <c r="A18969" t="e">
        <f>Produkty[[#This Row],[Symbol]]</f>
        <v>#VALUE!</v>
      </c>
    </row>
    <row r="18970" spans="1:1" x14ac:dyDescent="0.25">
      <c r="A18970" t="e">
        <f>Produkty[[#This Row],[Symbol]]</f>
        <v>#VALUE!</v>
      </c>
    </row>
    <row r="18971" spans="1:1" x14ac:dyDescent="0.25">
      <c r="A18971" t="e">
        <f>Produkty[[#This Row],[Symbol]]</f>
        <v>#VALUE!</v>
      </c>
    </row>
    <row r="18972" spans="1:1" x14ac:dyDescent="0.25">
      <c r="A18972" t="e">
        <f>Produkty[[#This Row],[Symbol]]</f>
        <v>#VALUE!</v>
      </c>
    </row>
    <row r="18973" spans="1:1" x14ac:dyDescent="0.25">
      <c r="A18973" t="e">
        <f>Produkty[[#This Row],[Symbol]]</f>
        <v>#VALUE!</v>
      </c>
    </row>
    <row r="18974" spans="1:1" x14ac:dyDescent="0.25">
      <c r="A18974" t="e">
        <f>Produkty[[#This Row],[Symbol]]</f>
        <v>#VALUE!</v>
      </c>
    </row>
    <row r="18975" spans="1:1" x14ac:dyDescent="0.25">
      <c r="A18975" t="e">
        <f>Produkty[[#This Row],[Symbol]]</f>
        <v>#VALUE!</v>
      </c>
    </row>
    <row r="18976" spans="1:1" x14ac:dyDescent="0.25">
      <c r="A18976" t="e">
        <f>Produkty[[#This Row],[Symbol]]</f>
        <v>#VALUE!</v>
      </c>
    </row>
    <row r="18977" spans="1:1" x14ac:dyDescent="0.25">
      <c r="A18977" t="e">
        <f>Produkty[[#This Row],[Symbol]]</f>
        <v>#VALUE!</v>
      </c>
    </row>
    <row r="18978" spans="1:1" x14ac:dyDescent="0.25">
      <c r="A18978" t="e">
        <f>Produkty[[#This Row],[Symbol]]</f>
        <v>#VALUE!</v>
      </c>
    </row>
    <row r="18979" spans="1:1" x14ac:dyDescent="0.25">
      <c r="A18979" t="e">
        <f>Produkty[[#This Row],[Symbol]]</f>
        <v>#VALUE!</v>
      </c>
    </row>
    <row r="18980" spans="1:1" x14ac:dyDescent="0.25">
      <c r="A18980" t="e">
        <f>Produkty[[#This Row],[Symbol]]</f>
        <v>#VALUE!</v>
      </c>
    </row>
    <row r="18981" spans="1:1" x14ac:dyDescent="0.25">
      <c r="A18981" t="e">
        <f>Produkty[[#This Row],[Symbol]]</f>
        <v>#VALUE!</v>
      </c>
    </row>
    <row r="18982" spans="1:1" x14ac:dyDescent="0.25">
      <c r="A18982" t="e">
        <f>Produkty[[#This Row],[Symbol]]</f>
        <v>#VALUE!</v>
      </c>
    </row>
    <row r="18983" spans="1:1" x14ac:dyDescent="0.25">
      <c r="A18983" t="e">
        <f>Produkty[[#This Row],[Symbol]]</f>
        <v>#VALUE!</v>
      </c>
    </row>
    <row r="18984" spans="1:1" x14ac:dyDescent="0.25">
      <c r="A18984" t="e">
        <f>Produkty[[#This Row],[Symbol]]</f>
        <v>#VALUE!</v>
      </c>
    </row>
    <row r="18985" spans="1:1" x14ac:dyDescent="0.25">
      <c r="A18985" t="e">
        <f>Produkty[[#This Row],[Symbol]]</f>
        <v>#VALUE!</v>
      </c>
    </row>
    <row r="18986" spans="1:1" x14ac:dyDescent="0.25">
      <c r="A18986" t="e">
        <f>Produkty[[#This Row],[Symbol]]</f>
        <v>#VALUE!</v>
      </c>
    </row>
    <row r="18987" spans="1:1" x14ac:dyDescent="0.25">
      <c r="A18987" t="e">
        <f>Produkty[[#This Row],[Symbol]]</f>
        <v>#VALUE!</v>
      </c>
    </row>
    <row r="18988" spans="1:1" x14ac:dyDescent="0.25">
      <c r="A18988" t="e">
        <f>Produkty[[#This Row],[Symbol]]</f>
        <v>#VALUE!</v>
      </c>
    </row>
    <row r="18989" spans="1:1" x14ac:dyDescent="0.25">
      <c r="A18989" t="e">
        <f>Produkty[[#This Row],[Symbol]]</f>
        <v>#VALUE!</v>
      </c>
    </row>
    <row r="18990" spans="1:1" x14ac:dyDescent="0.25">
      <c r="A18990" t="e">
        <f>Produkty[[#This Row],[Symbol]]</f>
        <v>#VALUE!</v>
      </c>
    </row>
    <row r="18991" spans="1:1" x14ac:dyDescent="0.25">
      <c r="A18991" t="e">
        <f>Produkty[[#This Row],[Symbol]]</f>
        <v>#VALUE!</v>
      </c>
    </row>
    <row r="18992" spans="1:1" x14ac:dyDescent="0.25">
      <c r="A18992" t="e">
        <f>Produkty[[#This Row],[Symbol]]</f>
        <v>#VALUE!</v>
      </c>
    </row>
    <row r="18993" spans="1:1" x14ac:dyDescent="0.25">
      <c r="A18993" t="e">
        <f>Produkty[[#This Row],[Symbol]]</f>
        <v>#VALUE!</v>
      </c>
    </row>
    <row r="18994" spans="1:1" x14ac:dyDescent="0.25">
      <c r="A18994" t="e">
        <f>Produkty[[#This Row],[Symbol]]</f>
        <v>#VALUE!</v>
      </c>
    </row>
    <row r="18995" spans="1:1" x14ac:dyDescent="0.25">
      <c r="A18995" t="e">
        <f>Produkty[[#This Row],[Symbol]]</f>
        <v>#VALUE!</v>
      </c>
    </row>
    <row r="18996" spans="1:1" x14ac:dyDescent="0.25">
      <c r="A18996" t="e">
        <f>Produkty[[#This Row],[Symbol]]</f>
        <v>#VALUE!</v>
      </c>
    </row>
    <row r="18997" spans="1:1" x14ac:dyDescent="0.25">
      <c r="A18997" t="e">
        <f>Produkty[[#This Row],[Symbol]]</f>
        <v>#VALUE!</v>
      </c>
    </row>
    <row r="18998" spans="1:1" x14ac:dyDescent="0.25">
      <c r="A18998" t="e">
        <f>Produkty[[#This Row],[Symbol]]</f>
        <v>#VALUE!</v>
      </c>
    </row>
    <row r="18999" spans="1:1" x14ac:dyDescent="0.25">
      <c r="A18999" t="e">
        <f>Produkty[[#This Row],[Symbol]]</f>
        <v>#VALUE!</v>
      </c>
    </row>
    <row r="19000" spans="1:1" x14ac:dyDescent="0.25">
      <c r="A19000" t="e">
        <f>Produkty[[#This Row],[Symbol]]</f>
        <v>#VALUE!</v>
      </c>
    </row>
    <row r="19001" spans="1:1" x14ac:dyDescent="0.25">
      <c r="A19001" t="e">
        <f>Produkty[[#This Row],[Symbol]]</f>
        <v>#VALUE!</v>
      </c>
    </row>
    <row r="19002" spans="1:1" x14ac:dyDescent="0.25">
      <c r="A19002" t="e">
        <f>Produkty[[#This Row],[Symbol]]</f>
        <v>#VALUE!</v>
      </c>
    </row>
    <row r="19003" spans="1:1" x14ac:dyDescent="0.25">
      <c r="A19003" t="e">
        <f>Produkty[[#This Row],[Symbol]]</f>
        <v>#VALUE!</v>
      </c>
    </row>
    <row r="19004" spans="1:1" x14ac:dyDescent="0.25">
      <c r="A19004" t="e">
        <f>Produkty[[#This Row],[Symbol]]</f>
        <v>#VALUE!</v>
      </c>
    </row>
    <row r="19005" spans="1:1" x14ac:dyDescent="0.25">
      <c r="A19005" t="e">
        <f>Produkty[[#This Row],[Symbol]]</f>
        <v>#VALUE!</v>
      </c>
    </row>
    <row r="19006" spans="1:1" x14ac:dyDescent="0.25">
      <c r="A19006" t="e">
        <f>Produkty[[#This Row],[Symbol]]</f>
        <v>#VALUE!</v>
      </c>
    </row>
    <row r="19007" spans="1:1" x14ac:dyDescent="0.25">
      <c r="A19007" t="e">
        <f>Produkty[[#This Row],[Symbol]]</f>
        <v>#VALUE!</v>
      </c>
    </row>
    <row r="19008" spans="1:1" x14ac:dyDescent="0.25">
      <c r="A19008" t="e">
        <f>Produkty[[#This Row],[Symbol]]</f>
        <v>#VALUE!</v>
      </c>
    </row>
    <row r="19009" spans="1:1" x14ac:dyDescent="0.25">
      <c r="A19009" t="e">
        <f>Produkty[[#This Row],[Symbol]]</f>
        <v>#VALUE!</v>
      </c>
    </row>
    <row r="19010" spans="1:1" x14ac:dyDescent="0.25">
      <c r="A19010" t="e">
        <f>Produkty[[#This Row],[Symbol]]</f>
        <v>#VALUE!</v>
      </c>
    </row>
    <row r="19011" spans="1:1" x14ac:dyDescent="0.25">
      <c r="A19011" t="e">
        <f>Produkty[[#This Row],[Symbol]]</f>
        <v>#VALUE!</v>
      </c>
    </row>
    <row r="19012" spans="1:1" x14ac:dyDescent="0.25">
      <c r="A19012" t="e">
        <f>Produkty[[#This Row],[Symbol]]</f>
        <v>#VALUE!</v>
      </c>
    </row>
    <row r="19013" spans="1:1" x14ac:dyDescent="0.25">
      <c r="A19013" t="e">
        <f>Produkty[[#This Row],[Symbol]]</f>
        <v>#VALUE!</v>
      </c>
    </row>
    <row r="19014" spans="1:1" x14ac:dyDescent="0.25">
      <c r="A19014" t="e">
        <f>Produkty[[#This Row],[Symbol]]</f>
        <v>#VALUE!</v>
      </c>
    </row>
    <row r="19015" spans="1:1" x14ac:dyDescent="0.25">
      <c r="A19015" t="e">
        <f>Produkty[[#This Row],[Symbol]]</f>
        <v>#VALUE!</v>
      </c>
    </row>
    <row r="19016" spans="1:1" x14ac:dyDescent="0.25">
      <c r="A19016" t="e">
        <f>Produkty[[#This Row],[Symbol]]</f>
        <v>#VALUE!</v>
      </c>
    </row>
    <row r="19017" spans="1:1" x14ac:dyDescent="0.25">
      <c r="A19017" t="e">
        <f>Produkty[[#This Row],[Symbol]]</f>
        <v>#VALUE!</v>
      </c>
    </row>
    <row r="19018" spans="1:1" x14ac:dyDescent="0.25">
      <c r="A19018" t="e">
        <f>Produkty[[#This Row],[Symbol]]</f>
        <v>#VALUE!</v>
      </c>
    </row>
    <row r="19019" spans="1:1" x14ac:dyDescent="0.25">
      <c r="A19019" t="e">
        <f>Produkty[[#This Row],[Symbol]]</f>
        <v>#VALUE!</v>
      </c>
    </row>
    <row r="19020" spans="1:1" x14ac:dyDescent="0.25">
      <c r="A19020" t="e">
        <f>Produkty[[#This Row],[Symbol]]</f>
        <v>#VALUE!</v>
      </c>
    </row>
    <row r="19021" spans="1:1" x14ac:dyDescent="0.25">
      <c r="A19021" t="e">
        <f>Produkty[[#This Row],[Symbol]]</f>
        <v>#VALUE!</v>
      </c>
    </row>
    <row r="19022" spans="1:1" x14ac:dyDescent="0.25">
      <c r="A19022" t="e">
        <f>Produkty[[#This Row],[Symbol]]</f>
        <v>#VALUE!</v>
      </c>
    </row>
    <row r="19023" spans="1:1" x14ac:dyDescent="0.25">
      <c r="A19023" t="e">
        <f>Produkty[[#This Row],[Symbol]]</f>
        <v>#VALUE!</v>
      </c>
    </row>
    <row r="19024" spans="1:1" x14ac:dyDescent="0.25">
      <c r="A19024" t="e">
        <f>Produkty[[#This Row],[Symbol]]</f>
        <v>#VALUE!</v>
      </c>
    </row>
    <row r="19025" spans="1:1" x14ac:dyDescent="0.25">
      <c r="A19025" t="e">
        <f>Produkty[[#This Row],[Symbol]]</f>
        <v>#VALUE!</v>
      </c>
    </row>
    <row r="19026" spans="1:1" x14ac:dyDescent="0.25">
      <c r="A19026" t="e">
        <f>Produkty[[#This Row],[Symbol]]</f>
        <v>#VALUE!</v>
      </c>
    </row>
    <row r="19027" spans="1:1" x14ac:dyDescent="0.25">
      <c r="A19027" t="e">
        <f>Produkty[[#This Row],[Symbol]]</f>
        <v>#VALUE!</v>
      </c>
    </row>
    <row r="19028" spans="1:1" x14ac:dyDescent="0.25">
      <c r="A19028" t="e">
        <f>Produkty[[#This Row],[Symbol]]</f>
        <v>#VALUE!</v>
      </c>
    </row>
    <row r="19029" spans="1:1" x14ac:dyDescent="0.25">
      <c r="A19029" t="e">
        <f>Produkty[[#This Row],[Symbol]]</f>
        <v>#VALUE!</v>
      </c>
    </row>
    <row r="19030" spans="1:1" x14ac:dyDescent="0.25">
      <c r="A19030" t="e">
        <f>Produkty[[#This Row],[Symbol]]</f>
        <v>#VALUE!</v>
      </c>
    </row>
    <row r="19031" spans="1:1" x14ac:dyDescent="0.25">
      <c r="A19031" t="e">
        <f>Produkty[[#This Row],[Symbol]]</f>
        <v>#VALUE!</v>
      </c>
    </row>
    <row r="19032" spans="1:1" x14ac:dyDescent="0.25">
      <c r="A19032" t="e">
        <f>Produkty[[#This Row],[Symbol]]</f>
        <v>#VALUE!</v>
      </c>
    </row>
    <row r="19033" spans="1:1" x14ac:dyDescent="0.25">
      <c r="A19033" t="e">
        <f>Produkty[[#This Row],[Symbol]]</f>
        <v>#VALUE!</v>
      </c>
    </row>
    <row r="19034" spans="1:1" x14ac:dyDescent="0.25">
      <c r="A19034" t="e">
        <f>Produkty[[#This Row],[Symbol]]</f>
        <v>#VALUE!</v>
      </c>
    </row>
    <row r="19035" spans="1:1" x14ac:dyDescent="0.25">
      <c r="A19035" t="e">
        <f>Produkty[[#This Row],[Symbol]]</f>
        <v>#VALUE!</v>
      </c>
    </row>
    <row r="19036" spans="1:1" x14ac:dyDescent="0.25">
      <c r="A19036" t="e">
        <f>Produkty[[#This Row],[Symbol]]</f>
        <v>#VALUE!</v>
      </c>
    </row>
    <row r="19037" spans="1:1" x14ac:dyDescent="0.25">
      <c r="A19037" t="e">
        <f>Produkty[[#This Row],[Symbol]]</f>
        <v>#VALUE!</v>
      </c>
    </row>
    <row r="19038" spans="1:1" x14ac:dyDescent="0.25">
      <c r="A19038" t="e">
        <f>Produkty[[#This Row],[Symbol]]</f>
        <v>#VALUE!</v>
      </c>
    </row>
    <row r="19039" spans="1:1" x14ac:dyDescent="0.25">
      <c r="A19039" t="e">
        <f>Produkty[[#This Row],[Symbol]]</f>
        <v>#VALUE!</v>
      </c>
    </row>
    <row r="19040" spans="1:1" x14ac:dyDescent="0.25">
      <c r="A19040" t="e">
        <f>Produkty[[#This Row],[Symbol]]</f>
        <v>#VALUE!</v>
      </c>
    </row>
    <row r="19041" spans="1:1" x14ac:dyDescent="0.25">
      <c r="A19041" t="e">
        <f>Produkty[[#This Row],[Symbol]]</f>
        <v>#VALUE!</v>
      </c>
    </row>
    <row r="19042" spans="1:1" x14ac:dyDescent="0.25">
      <c r="A19042" t="e">
        <f>Produkty[[#This Row],[Symbol]]</f>
        <v>#VALUE!</v>
      </c>
    </row>
    <row r="19043" spans="1:1" x14ac:dyDescent="0.25">
      <c r="A19043" t="e">
        <f>Produkty[[#This Row],[Symbol]]</f>
        <v>#VALUE!</v>
      </c>
    </row>
    <row r="19044" spans="1:1" x14ac:dyDescent="0.25">
      <c r="A19044" t="e">
        <f>Produkty[[#This Row],[Symbol]]</f>
        <v>#VALUE!</v>
      </c>
    </row>
    <row r="19045" spans="1:1" x14ac:dyDescent="0.25">
      <c r="A19045" t="e">
        <f>Produkty[[#This Row],[Symbol]]</f>
        <v>#VALUE!</v>
      </c>
    </row>
    <row r="19046" spans="1:1" x14ac:dyDescent="0.25">
      <c r="A19046" t="e">
        <f>Produkty[[#This Row],[Symbol]]</f>
        <v>#VALUE!</v>
      </c>
    </row>
    <row r="19047" spans="1:1" x14ac:dyDescent="0.25">
      <c r="A19047" t="e">
        <f>Produkty[[#This Row],[Symbol]]</f>
        <v>#VALUE!</v>
      </c>
    </row>
    <row r="19048" spans="1:1" x14ac:dyDescent="0.25">
      <c r="A19048" t="e">
        <f>Produkty[[#This Row],[Symbol]]</f>
        <v>#VALUE!</v>
      </c>
    </row>
    <row r="19049" spans="1:1" x14ac:dyDescent="0.25">
      <c r="A19049" t="e">
        <f>Produkty[[#This Row],[Symbol]]</f>
        <v>#VALUE!</v>
      </c>
    </row>
    <row r="19050" spans="1:1" x14ac:dyDescent="0.25">
      <c r="A19050" t="e">
        <f>Produkty[[#This Row],[Symbol]]</f>
        <v>#VALUE!</v>
      </c>
    </row>
    <row r="19051" spans="1:1" x14ac:dyDescent="0.25">
      <c r="A19051" t="e">
        <f>Produkty[[#This Row],[Symbol]]</f>
        <v>#VALUE!</v>
      </c>
    </row>
    <row r="19052" spans="1:1" x14ac:dyDescent="0.25">
      <c r="A19052" t="e">
        <f>Produkty[[#This Row],[Symbol]]</f>
        <v>#VALUE!</v>
      </c>
    </row>
    <row r="19053" spans="1:1" x14ac:dyDescent="0.25">
      <c r="A19053" t="e">
        <f>Produkty[[#This Row],[Symbol]]</f>
        <v>#VALUE!</v>
      </c>
    </row>
    <row r="19054" spans="1:1" x14ac:dyDescent="0.25">
      <c r="A19054" t="e">
        <f>Produkty[[#This Row],[Symbol]]</f>
        <v>#VALUE!</v>
      </c>
    </row>
    <row r="19055" spans="1:1" x14ac:dyDescent="0.25">
      <c r="A19055" t="e">
        <f>Produkty[[#This Row],[Symbol]]</f>
        <v>#VALUE!</v>
      </c>
    </row>
    <row r="19056" spans="1:1" x14ac:dyDescent="0.25">
      <c r="A19056" t="e">
        <f>Produkty[[#This Row],[Symbol]]</f>
        <v>#VALUE!</v>
      </c>
    </row>
    <row r="19057" spans="1:1" x14ac:dyDescent="0.25">
      <c r="A19057" t="e">
        <f>Produkty[[#This Row],[Symbol]]</f>
        <v>#VALUE!</v>
      </c>
    </row>
    <row r="19058" spans="1:1" x14ac:dyDescent="0.25">
      <c r="A19058" t="e">
        <f>Produkty[[#This Row],[Symbol]]</f>
        <v>#VALUE!</v>
      </c>
    </row>
    <row r="19059" spans="1:1" x14ac:dyDescent="0.25">
      <c r="A19059" t="e">
        <f>Produkty[[#This Row],[Symbol]]</f>
        <v>#VALUE!</v>
      </c>
    </row>
    <row r="19060" spans="1:1" x14ac:dyDescent="0.25">
      <c r="A19060" t="e">
        <f>Produkty[[#This Row],[Symbol]]</f>
        <v>#VALUE!</v>
      </c>
    </row>
    <row r="19061" spans="1:1" x14ac:dyDescent="0.25">
      <c r="A19061" t="e">
        <f>Produkty[[#This Row],[Symbol]]</f>
        <v>#VALUE!</v>
      </c>
    </row>
    <row r="19062" spans="1:1" x14ac:dyDescent="0.25">
      <c r="A19062" t="e">
        <f>Produkty[[#This Row],[Symbol]]</f>
        <v>#VALUE!</v>
      </c>
    </row>
    <row r="19063" spans="1:1" x14ac:dyDescent="0.25">
      <c r="A19063" t="e">
        <f>Produkty[[#This Row],[Symbol]]</f>
        <v>#VALUE!</v>
      </c>
    </row>
    <row r="19064" spans="1:1" x14ac:dyDescent="0.25">
      <c r="A19064" t="e">
        <f>Produkty[[#This Row],[Symbol]]</f>
        <v>#VALUE!</v>
      </c>
    </row>
    <row r="19065" spans="1:1" x14ac:dyDescent="0.25">
      <c r="A19065" t="e">
        <f>Produkty[[#This Row],[Symbol]]</f>
        <v>#VALUE!</v>
      </c>
    </row>
    <row r="19066" spans="1:1" x14ac:dyDescent="0.25">
      <c r="A19066" t="e">
        <f>Produkty[[#This Row],[Symbol]]</f>
        <v>#VALUE!</v>
      </c>
    </row>
    <row r="19067" spans="1:1" x14ac:dyDescent="0.25">
      <c r="A19067" t="e">
        <f>Produkty[[#This Row],[Symbol]]</f>
        <v>#VALUE!</v>
      </c>
    </row>
    <row r="19068" spans="1:1" x14ac:dyDescent="0.25">
      <c r="A19068" t="e">
        <f>Produkty[[#This Row],[Symbol]]</f>
        <v>#VALUE!</v>
      </c>
    </row>
    <row r="19069" spans="1:1" x14ac:dyDescent="0.25">
      <c r="A19069" t="e">
        <f>Produkty[[#This Row],[Symbol]]</f>
        <v>#VALUE!</v>
      </c>
    </row>
    <row r="19070" spans="1:1" x14ac:dyDescent="0.25">
      <c r="A19070" t="e">
        <f>Produkty[[#This Row],[Symbol]]</f>
        <v>#VALUE!</v>
      </c>
    </row>
    <row r="19071" spans="1:1" x14ac:dyDescent="0.25">
      <c r="A19071" t="e">
        <f>Produkty[[#This Row],[Symbol]]</f>
        <v>#VALUE!</v>
      </c>
    </row>
    <row r="19072" spans="1:1" x14ac:dyDescent="0.25">
      <c r="A19072" t="e">
        <f>Produkty[[#This Row],[Symbol]]</f>
        <v>#VALUE!</v>
      </c>
    </row>
    <row r="19073" spans="1:1" x14ac:dyDescent="0.25">
      <c r="A19073" t="e">
        <f>Produkty[[#This Row],[Symbol]]</f>
        <v>#VALUE!</v>
      </c>
    </row>
    <row r="19074" spans="1:1" x14ac:dyDescent="0.25">
      <c r="A19074" t="e">
        <f>Produkty[[#This Row],[Symbol]]</f>
        <v>#VALUE!</v>
      </c>
    </row>
    <row r="19075" spans="1:1" x14ac:dyDescent="0.25">
      <c r="A19075" t="e">
        <f>Produkty[[#This Row],[Symbol]]</f>
        <v>#VALUE!</v>
      </c>
    </row>
    <row r="19076" spans="1:1" x14ac:dyDescent="0.25">
      <c r="A19076" t="e">
        <f>Produkty[[#This Row],[Symbol]]</f>
        <v>#VALUE!</v>
      </c>
    </row>
    <row r="19077" spans="1:1" x14ac:dyDescent="0.25">
      <c r="A19077" t="e">
        <f>Produkty[[#This Row],[Symbol]]</f>
        <v>#VALUE!</v>
      </c>
    </row>
    <row r="19078" spans="1:1" x14ac:dyDescent="0.25">
      <c r="A19078" t="e">
        <f>Produkty[[#This Row],[Symbol]]</f>
        <v>#VALUE!</v>
      </c>
    </row>
    <row r="19079" spans="1:1" x14ac:dyDescent="0.25">
      <c r="A19079" t="e">
        <f>Produkty[[#This Row],[Symbol]]</f>
        <v>#VALUE!</v>
      </c>
    </row>
    <row r="19080" spans="1:1" x14ac:dyDescent="0.25">
      <c r="A19080" t="e">
        <f>Produkty[[#This Row],[Symbol]]</f>
        <v>#VALUE!</v>
      </c>
    </row>
    <row r="19081" spans="1:1" x14ac:dyDescent="0.25">
      <c r="A19081" t="e">
        <f>Produkty[[#This Row],[Symbol]]</f>
        <v>#VALUE!</v>
      </c>
    </row>
    <row r="19082" spans="1:1" x14ac:dyDescent="0.25">
      <c r="A19082" t="e">
        <f>Produkty[[#This Row],[Symbol]]</f>
        <v>#VALUE!</v>
      </c>
    </row>
    <row r="19083" spans="1:1" x14ac:dyDescent="0.25">
      <c r="A19083" t="e">
        <f>Produkty[[#This Row],[Symbol]]</f>
        <v>#VALUE!</v>
      </c>
    </row>
    <row r="19084" spans="1:1" x14ac:dyDescent="0.25">
      <c r="A19084" t="e">
        <f>Produkty[[#This Row],[Symbol]]</f>
        <v>#VALUE!</v>
      </c>
    </row>
    <row r="19085" spans="1:1" x14ac:dyDescent="0.25">
      <c r="A19085" t="e">
        <f>Produkty[[#This Row],[Symbol]]</f>
        <v>#VALUE!</v>
      </c>
    </row>
    <row r="19086" spans="1:1" x14ac:dyDescent="0.25">
      <c r="A19086" t="e">
        <f>Produkty[[#This Row],[Symbol]]</f>
        <v>#VALUE!</v>
      </c>
    </row>
    <row r="19087" spans="1:1" x14ac:dyDescent="0.25">
      <c r="A19087" t="e">
        <f>Produkty[[#This Row],[Symbol]]</f>
        <v>#VALUE!</v>
      </c>
    </row>
    <row r="19088" spans="1:1" x14ac:dyDescent="0.25">
      <c r="A19088" t="e">
        <f>Produkty[[#This Row],[Symbol]]</f>
        <v>#VALUE!</v>
      </c>
    </row>
    <row r="19089" spans="1:1" x14ac:dyDescent="0.25">
      <c r="A19089" t="e">
        <f>Produkty[[#This Row],[Symbol]]</f>
        <v>#VALUE!</v>
      </c>
    </row>
    <row r="19090" spans="1:1" x14ac:dyDescent="0.25">
      <c r="A19090" t="e">
        <f>Produkty[[#This Row],[Symbol]]</f>
        <v>#VALUE!</v>
      </c>
    </row>
    <row r="19091" spans="1:1" x14ac:dyDescent="0.25">
      <c r="A19091" t="e">
        <f>Produkty[[#This Row],[Symbol]]</f>
        <v>#VALUE!</v>
      </c>
    </row>
    <row r="19092" spans="1:1" x14ac:dyDescent="0.25">
      <c r="A19092" t="e">
        <f>Produkty[[#This Row],[Symbol]]</f>
        <v>#VALUE!</v>
      </c>
    </row>
    <row r="19093" spans="1:1" x14ac:dyDescent="0.25">
      <c r="A19093" t="e">
        <f>Produkty[[#This Row],[Symbol]]</f>
        <v>#VALUE!</v>
      </c>
    </row>
    <row r="19094" spans="1:1" x14ac:dyDescent="0.25">
      <c r="A19094" t="e">
        <f>Produkty[[#This Row],[Symbol]]</f>
        <v>#VALUE!</v>
      </c>
    </row>
    <row r="19095" spans="1:1" x14ac:dyDescent="0.25">
      <c r="A19095" t="e">
        <f>Produkty[[#This Row],[Symbol]]</f>
        <v>#VALUE!</v>
      </c>
    </row>
    <row r="19096" spans="1:1" x14ac:dyDescent="0.25">
      <c r="A19096" t="e">
        <f>Produkty[[#This Row],[Symbol]]</f>
        <v>#VALUE!</v>
      </c>
    </row>
    <row r="19097" spans="1:1" x14ac:dyDescent="0.25">
      <c r="A19097" t="e">
        <f>Produkty[[#This Row],[Symbol]]</f>
        <v>#VALUE!</v>
      </c>
    </row>
    <row r="19098" spans="1:1" x14ac:dyDescent="0.25">
      <c r="A19098" t="e">
        <f>Produkty[[#This Row],[Symbol]]</f>
        <v>#VALUE!</v>
      </c>
    </row>
    <row r="19099" spans="1:1" x14ac:dyDescent="0.25">
      <c r="A19099" t="e">
        <f>Produkty[[#This Row],[Symbol]]</f>
        <v>#VALUE!</v>
      </c>
    </row>
    <row r="19100" spans="1:1" x14ac:dyDescent="0.25">
      <c r="A19100" t="e">
        <f>Produkty[[#This Row],[Symbol]]</f>
        <v>#VALUE!</v>
      </c>
    </row>
    <row r="19101" spans="1:1" x14ac:dyDescent="0.25">
      <c r="A19101" t="e">
        <f>Produkty[[#This Row],[Symbol]]</f>
        <v>#VALUE!</v>
      </c>
    </row>
    <row r="19102" spans="1:1" x14ac:dyDescent="0.25">
      <c r="A19102" t="e">
        <f>Produkty[[#This Row],[Symbol]]</f>
        <v>#VALUE!</v>
      </c>
    </row>
    <row r="19103" spans="1:1" x14ac:dyDescent="0.25">
      <c r="A19103" t="e">
        <f>Produkty[[#This Row],[Symbol]]</f>
        <v>#VALUE!</v>
      </c>
    </row>
    <row r="19104" spans="1:1" x14ac:dyDescent="0.25">
      <c r="A19104" t="e">
        <f>Produkty[[#This Row],[Symbol]]</f>
        <v>#VALUE!</v>
      </c>
    </row>
    <row r="19105" spans="1:1" x14ac:dyDescent="0.25">
      <c r="A19105" t="e">
        <f>Produkty[[#This Row],[Symbol]]</f>
        <v>#VALUE!</v>
      </c>
    </row>
    <row r="19106" spans="1:1" x14ac:dyDescent="0.25">
      <c r="A19106" t="e">
        <f>Produkty[[#This Row],[Symbol]]</f>
        <v>#VALUE!</v>
      </c>
    </row>
    <row r="19107" spans="1:1" x14ac:dyDescent="0.25">
      <c r="A19107" t="e">
        <f>Produkty[[#This Row],[Symbol]]</f>
        <v>#VALUE!</v>
      </c>
    </row>
    <row r="19108" spans="1:1" x14ac:dyDescent="0.25">
      <c r="A19108" t="e">
        <f>Produkty[[#This Row],[Symbol]]</f>
        <v>#VALUE!</v>
      </c>
    </row>
    <row r="19109" spans="1:1" x14ac:dyDescent="0.25">
      <c r="A19109" t="e">
        <f>Produkty[[#This Row],[Symbol]]</f>
        <v>#VALUE!</v>
      </c>
    </row>
    <row r="19110" spans="1:1" x14ac:dyDescent="0.25">
      <c r="A19110" t="e">
        <f>Produkty[[#This Row],[Symbol]]</f>
        <v>#VALUE!</v>
      </c>
    </row>
    <row r="19111" spans="1:1" x14ac:dyDescent="0.25">
      <c r="A19111" t="e">
        <f>Produkty[[#This Row],[Symbol]]</f>
        <v>#VALUE!</v>
      </c>
    </row>
    <row r="19112" spans="1:1" x14ac:dyDescent="0.25">
      <c r="A19112" t="e">
        <f>Produkty[[#This Row],[Symbol]]</f>
        <v>#VALUE!</v>
      </c>
    </row>
    <row r="19113" spans="1:1" x14ac:dyDescent="0.25">
      <c r="A19113" t="e">
        <f>Produkty[[#This Row],[Symbol]]</f>
        <v>#VALUE!</v>
      </c>
    </row>
    <row r="19114" spans="1:1" x14ac:dyDescent="0.25">
      <c r="A19114" t="e">
        <f>Produkty[[#This Row],[Symbol]]</f>
        <v>#VALUE!</v>
      </c>
    </row>
    <row r="19115" spans="1:1" x14ac:dyDescent="0.25">
      <c r="A19115" t="e">
        <f>Produkty[[#This Row],[Symbol]]</f>
        <v>#VALUE!</v>
      </c>
    </row>
    <row r="19116" spans="1:1" x14ac:dyDescent="0.25">
      <c r="A19116" t="e">
        <f>Produkty[[#This Row],[Symbol]]</f>
        <v>#VALUE!</v>
      </c>
    </row>
    <row r="19117" spans="1:1" x14ac:dyDescent="0.25">
      <c r="A19117" t="e">
        <f>Produkty[[#This Row],[Symbol]]</f>
        <v>#VALUE!</v>
      </c>
    </row>
    <row r="19118" spans="1:1" x14ac:dyDescent="0.25">
      <c r="A19118" t="e">
        <f>Produkty[[#This Row],[Symbol]]</f>
        <v>#VALUE!</v>
      </c>
    </row>
    <row r="19119" spans="1:1" x14ac:dyDescent="0.25">
      <c r="A19119" t="e">
        <f>Produkty[[#This Row],[Symbol]]</f>
        <v>#VALUE!</v>
      </c>
    </row>
    <row r="19120" spans="1:1" x14ac:dyDescent="0.25">
      <c r="A19120" t="e">
        <f>Produkty[[#This Row],[Symbol]]</f>
        <v>#VALUE!</v>
      </c>
    </row>
    <row r="19121" spans="1:1" x14ac:dyDescent="0.25">
      <c r="A19121" t="e">
        <f>Produkty[[#This Row],[Symbol]]</f>
        <v>#VALUE!</v>
      </c>
    </row>
    <row r="19122" spans="1:1" x14ac:dyDescent="0.25">
      <c r="A19122" t="e">
        <f>Produkty[[#This Row],[Symbol]]</f>
        <v>#VALUE!</v>
      </c>
    </row>
    <row r="19123" spans="1:1" x14ac:dyDescent="0.25">
      <c r="A19123" t="e">
        <f>Produkty[[#This Row],[Symbol]]</f>
        <v>#VALUE!</v>
      </c>
    </row>
    <row r="19124" spans="1:1" x14ac:dyDescent="0.25">
      <c r="A19124" t="e">
        <f>Produkty[[#This Row],[Symbol]]</f>
        <v>#VALUE!</v>
      </c>
    </row>
    <row r="19125" spans="1:1" x14ac:dyDescent="0.25">
      <c r="A19125" t="e">
        <f>Produkty[[#This Row],[Symbol]]</f>
        <v>#VALUE!</v>
      </c>
    </row>
    <row r="19126" spans="1:1" x14ac:dyDescent="0.25">
      <c r="A19126" t="e">
        <f>Produkty[[#This Row],[Symbol]]</f>
        <v>#VALUE!</v>
      </c>
    </row>
    <row r="19127" spans="1:1" x14ac:dyDescent="0.25">
      <c r="A19127" t="e">
        <f>Produkty[[#This Row],[Symbol]]</f>
        <v>#VALUE!</v>
      </c>
    </row>
    <row r="19128" spans="1:1" x14ac:dyDescent="0.25">
      <c r="A19128" t="e">
        <f>Produkty[[#This Row],[Symbol]]</f>
        <v>#VALUE!</v>
      </c>
    </row>
    <row r="19129" spans="1:1" x14ac:dyDescent="0.25">
      <c r="A19129" t="e">
        <f>Produkty[[#This Row],[Symbol]]</f>
        <v>#VALUE!</v>
      </c>
    </row>
    <row r="19130" spans="1:1" x14ac:dyDescent="0.25">
      <c r="A19130" t="e">
        <f>Produkty[[#This Row],[Symbol]]</f>
        <v>#VALUE!</v>
      </c>
    </row>
    <row r="19131" spans="1:1" x14ac:dyDescent="0.25">
      <c r="A19131" t="e">
        <f>Produkty[[#This Row],[Symbol]]</f>
        <v>#VALUE!</v>
      </c>
    </row>
    <row r="19132" spans="1:1" x14ac:dyDescent="0.25">
      <c r="A19132" t="e">
        <f>Produkty[[#This Row],[Symbol]]</f>
        <v>#VALUE!</v>
      </c>
    </row>
    <row r="19133" spans="1:1" x14ac:dyDescent="0.25">
      <c r="A19133" t="e">
        <f>Produkty[[#This Row],[Symbol]]</f>
        <v>#VALUE!</v>
      </c>
    </row>
    <row r="19134" spans="1:1" x14ac:dyDescent="0.25">
      <c r="A19134" t="e">
        <f>Produkty[[#This Row],[Symbol]]</f>
        <v>#VALUE!</v>
      </c>
    </row>
    <row r="19135" spans="1:1" x14ac:dyDescent="0.25">
      <c r="A19135" t="e">
        <f>Produkty[[#This Row],[Symbol]]</f>
        <v>#VALUE!</v>
      </c>
    </row>
    <row r="19136" spans="1:1" x14ac:dyDescent="0.25">
      <c r="A19136" t="e">
        <f>Produkty[[#This Row],[Symbol]]</f>
        <v>#VALUE!</v>
      </c>
    </row>
    <row r="19137" spans="1:1" x14ac:dyDescent="0.25">
      <c r="A19137" t="e">
        <f>Produkty[[#This Row],[Symbol]]</f>
        <v>#VALUE!</v>
      </c>
    </row>
    <row r="19138" spans="1:1" x14ac:dyDescent="0.25">
      <c r="A19138" t="e">
        <f>Produkty[[#This Row],[Symbol]]</f>
        <v>#VALUE!</v>
      </c>
    </row>
    <row r="19139" spans="1:1" x14ac:dyDescent="0.25">
      <c r="A19139" t="e">
        <f>Produkty[[#This Row],[Symbol]]</f>
        <v>#VALUE!</v>
      </c>
    </row>
    <row r="19140" spans="1:1" x14ac:dyDescent="0.25">
      <c r="A19140" t="e">
        <f>Produkty[[#This Row],[Symbol]]</f>
        <v>#VALUE!</v>
      </c>
    </row>
    <row r="19141" spans="1:1" x14ac:dyDescent="0.25">
      <c r="A19141" t="e">
        <f>Produkty[[#This Row],[Symbol]]</f>
        <v>#VALUE!</v>
      </c>
    </row>
    <row r="19142" spans="1:1" x14ac:dyDescent="0.25">
      <c r="A19142" t="e">
        <f>Produkty[[#This Row],[Symbol]]</f>
        <v>#VALUE!</v>
      </c>
    </row>
    <row r="19143" spans="1:1" x14ac:dyDescent="0.25">
      <c r="A19143" t="e">
        <f>Produkty[[#This Row],[Symbol]]</f>
        <v>#VALUE!</v>
      </c>
    </row>
    <row r="19144" spans="1:1" x14ac:dyDescent="0.25">
      <c r="A19144" t="e">
        <f>Produkty[[#This Row],[Symbol]]</f>
        <v>#VALUE!</v>
      </c>
    </row>
    <row r="19145" spans="1:1" x14ac:dyDescent="0.25">
      <c r="A19145" t="e">
        <f>Produkty[[#This Row],[Symbol]]</f>
        <v>#VALUE!</v>
      </c>
    </row>
    <row r="19146" spans="1:1" x14ac:dyDescent="0.25">
      <c r="A19146" t="e">
        <f>Produkty[[#This Row],[Symbol]]</f>
        <v>#VALUE!</v>
      </c>
    </row>
    <row r="19147" spans="1:1" x14ac:dyDescent="0.25">
      <c r="A19147" t="e">
        <f>Produkty[[#This Row],[Symbol]]</f>
        <v>#VALUE!</v>
      </c>
    </row>
    <row r="19148" spans="1:1" x14ac:dyDescent="0.25">
      <c r="A19148" t="e">
        <f>Produkty[[#This Row],[Symbol]]</f>
        <v>#VALUE!</v>
      </c>
    </row>
    <row r="19149" spans="1:1" x14ac:dyDescent="0.25">
      <c r="A19149" t="e">
        <f>Produkty[[#This Row],[Symbol]]</f>
        <v>#VALUE!</v>
      </c>
    </row>
    <row r="19150" spans="1:1" x14ac:dyDescent="0.25">
      <c r="A19150" t="e">
        <f>Produkty[[#This Row],[Symbol]]</f>
        <v>#VALUE!</v>
      </c>
    </row>
    <row r="19151" spans="1:1" x14ac:dyDescent="0.25">
      <c r="A19151" t="e">
        <f>Produkty[[#This Row],[Symbol]]</f>
        <v>#VALUE!</v>
      </c>
    </row>
    <row r="19152" spans="1:1" x14ac:dyDescent="0.25">
      <c r="A19152" t="e">
        <f>Produkty[[#This Row],[Symbol]]</f>
        <v>#VALUE!</v>
      </c>
    </row>
    <row r="19153" spans="1:1" x14ac:dyDescent="0.25">
      <c r="A19153" t="e">
        <f>Produkty[[#This Row],[Symbol]]</f>
        <v>#VALUE!</v>
      </c>
    </row>
    <row r="19154" spans="1:1" x14ac:dyDescent="0.25">
      <c r="A19154" t="e">
        <f>Produkty[[#This Row],[Symbol]]</f>
        <v>#VALUE!</v>
      </c>
    </row>
    <row r="19155" spans="1:1" x14ac:dyDescent="0.25">
      <c r="A19155" t="e">
        <f>Produkty[[#This Row],[Symbol]]</f>
        <v>#VALUE!</v>
      </c>
    </row>
    <row r="19156" spans="1:1" x14ac:dyDescent="0.25">
      <c r="A19156" t="e">
        <f>Produkty[[#This Row],[Symbol]]</f>
        <v>#VALUE!</v>
      </c>
    </row>
    <row r="19157" spans="1:1" x14ac:dyDescent="0.25">
      <c r="A19157" t="e">
        <f>Produkty[[#This Row],[Symbol]]</f>
        <v>#VALUE!</v>
      </c>
    </row>
    <row r="19158" spans="1:1" x14ac:dyDescent="0.25">
      <c r="A19158" t="e">
        <f>Produkty[[#This Row],[Symbol]]</f>
        <v>#VALUE!</v>
      </c>
    </row>
    <row r="19159" spans="1:1" x14ac:dyDescent="0.25">
      <c r="A19159" t="e">
        <f>Produkty[[#This Row],[Symbol]]</f>
        <v>#VALUE!</v>
      </c>
    </row>
    <row r="19160" spans="1:1" x14ac:dyDescent="0.25">
      <c r="A19160" t="e">
        <f>Produkty[[#This Row],[Symbol]]</f>
        <v>#VALUE!</v>
      </c>
    </row>
    <row r="19161" spans="1:1" x14ac:dyDescent="0.25">
      <c r="A19161" t="e">
        <f>Produkty[[#This Row],[Symbol]]</f>
        <v>#VALUE!</v>
      </c>
    </row>
    <row r="19162" spans="1:1" x14ac:dyDescent="0.25">
      <c r="A19162" t="e">
        <f>Produkty[[#This Row],[Symbol]]</f>
        <v>#VALUE!</v>
      </c>
    </row>
    <row r="19163" spans="1:1" x14ac:dyDescent="0.25">
      <c r="A19163" t="e">
        <f>Produkty[[#This Row],[Symbol]]</f>
        <v>#VALUE!</v>
      </c>
    </row>
    <row r="19164" spans="1:1" x14ac:dyDescent="0.25">
      <c r="A19164" t="e">
        <f>Produkty[[#This Row],[Symbol]]</f>
        <v>#VALUE!</v>
      </c>
    </row>
    <row r="19165" spans="1:1" x14ac:dyDescent="0.25">
      <c r="A19165" t="e">
        <f>Produkty[[#This Row],[Symbol]]</f>
        <v>#VALUE!</v>
      </c>
    </row>
    <row r="19166" spans="1:1" x14ac:dyDescent="0.25">
      <c r="A19166" t="e">
        <f>Produkty[[#This Row],[Symbol]]</f>
        <v>#VALUE!</v>
      </c>
    </row>
    <row r="19167" spans="1:1" x14ac:dyDescent="0.25">
      <c r="A19167" t="e">
        <f>Produkty[[#This Row],[Symbol]]</f>
        <v>#VALUE!</v>
      </c>
    </row>
    <row r="19168" spans="1:1" x14ac:dyDescent="0.25">
      <c r="A19168" t="e">
        <f>Produkty[[#This Row],[Symbol]]</f>
        <v>#VALUE!</v>
      </c>
    </row>
    <row r="19169" spans="1:1" x14ac:dyDescent="0.25">
      <c r="A19169" t="e">
        <f>Produkty[[#This Row],[Symbol]]</f>
        <v>#VALUE!</v>
      </c>
    </row>
    <row r="19170" spans="1:1" x14ac:dyDescent="0.25">
      <c r="A19170" t="e">
        <f>Produkty[[#This Row],[Symbol]]</f>
        <v>#VALUE!</v>
      </c>
    </row>
    <row r="19171" spans="1:1" x14ac:dyDescent="0.25">
      <c r="A19171" t="e">
        <f>Produkty[[#This Row],[Symbol]]</f>
        <v>#VALUE!</v>
      </c>
    </row>
    <row r="19172" spans="1:1" x14ac:dyDescent="0.25">
      <c r="A19172" t="e">
        <f>Produkty[[#This Row],[Symbol]]</f>
        <v>#VALUE!</v>
      </c>
    </row>
    <row r="19173" spans="1:1" x14ac:dyDescent="0.25">
      <c r="A19173" t="e">
        <f>Produkty[[#This Row],[Symbol]]</f>
        <v>#VALUE!</v>
      </c>
    </row>
    <row r="19174" spans="1:1" x14ac:dyDescent="0.25">
      <c r="A19174" t="e">
        <f>Produkty[[#This Row],[Symbol]]</f>
        <v>#VALUE!</v>
      </c>
    </row>
    <row r="19175" spans="1:1" x14ac:dyDescent="0.25">
      <c r="A19175" t="e">
        <f>Produkty[[#This Row],[Symbol]]</f>
        <v>#VALUE!</v>
      </c>
    </row>
    <row r="19176" spans="1:1" x14ac:dyDescent="0.25">
      <c r="A19176" t="e">
        <f>Produkty[[#This Row],[Symbol]]</f>
        <v>#VALUE!</v>
      </c>
    </row>
    <row r="19177" spans="1:1" x14ac:dyDescent="0.25">
      <c r="A19177" t="e">
        <f>Produkty[[#This Row],[Symbol]]</f>
        <v>#VALUE!</v>
      </c>
    </row>
    <row r="19178" spans="1:1" x14ac:dyDescent="0.25">
      <c r="A19178" t="e">
        <f>Produkty[[#This Row],[Symbol]]</f>
        <v>#VALUE!</v>
      </c>
    </row>
    <row r="19179" spans="1:1" x14ac:dyDescent="0.25">
      <c r="A19179" t="e">
        <f>Produkty[[#This Row],[Symbol]]</f>
        <v>#VALUE!</v>
      </c>
    </row>
    <row r="19180" spans="1:1" x14ac:dyDescent="0.25">
      <c r="A19180" t="e">
        <f>Produkty[[#This Row],[Symbol]]</f>
        <v>#VALUE!</v>
      </c>
    </row>
    <row r="19181" spans="1:1" x14ac:dyDescent="0.25">
      <c r="A19181" t="e">
        <f>Produkty[[#This Row],[Symbol]]</f>
        <v>#VALUE!</v>
      </c>
    </row>
    <row r="19182" spans="1:1" x14ac:dyDescent="0.25">
      <c r="A19182" t="e">
        <f>Produkty[[#This Row],[Symbol]]</f>
        <v>#VALUE!</v>
      </c>
    </row>
    <row r="19183" spans="1:1" x14ac:dyDescent="0.25">
      <c r="A19183" t="e">
        <f>Produkty[[#This Row],[Symbol]]</f>
        <v>#VALUE!</v>
      </c>
    </row>
    <row r="19184" spans="1:1" x14ac:dyDescent="0.25">
      <c r="A19184" t="e">
        <f>Produkty[[#This Row],[Symbol]]</f>
        <v>#VALUE!</v>
      </c>
    </row>
    <row r="19185" spans="1:1" x14ac:dyDescent="0.25">
      <c r="A19185" t="e">
        <f>Produkty[[#This Row],[Symbol]]</f>
        <v>#VALUE!</v>
      </c>
    </row>
    <row r="19186" spans="1:1" x14ac:dyDescent="0.25">
      <c r="A19186" t="e">
        <f>Produkty[[#This Row],[Symbol]]</f>
        <v>#VALUE!</v>
      </c>
    </row>
    <row r="19187" spans="1:1" x14ac:dyDescent="0.25">
      <c r="A19187" t="e">
        <f>Produkty[[#This Row],[Symbol]]</f>
        <v>#VALUE!</v>
      </c>
    </row>
    <row r="19188" spans="1:1" x14ac:dyDescent="0.25">
      <c r="A19188" t="e">
        <f>Produkty[[#This Row],[Symbol]]</f>
        <v>#VALUE!</v>
      </c>
    </row>
    <row r="19189" spans="1:1" x14ac:dyDescent="0.25">
      <c r="A19189" t="e">
        <f>Produkty[[#This Row],[Symbol]]</f>
        <v>#VALUE!</v>
      </c>
    </row>
    <row r="19190" spans="1:1" x14ac:dyDescent="0.25">
      <c r="A19190" t="e">
        <f>Produkty[[#This Row],[Symbol]]</f>
        <v>#VALUE!</v>
      </c>
    </row>
    <row r="19191" spans="1:1" x14ac:dyDescent="0.25">
      <c r="A19191" t="e">
        <f>Produkty[[#This Row],[Symbol]]</f>
        <v>#VALUE!</v>
      </c>
    </row>
    <row r="19192" spans="1:1" x14ac:dyDescent="0.25">
      <c r="A19192" t="e">
        <f>Produkty[[#This Row],[Symbol]]</f>
        <v>#VALUE!</v>
      </c>
    </row>
    <row r="19193" spans="1:1" x14ac:dyDescent="0.25">
      <c r="A19193" t="e">
        <f>Produkty[[#This Row],[Symbol]]</f>
        <v>#VALUE!</v>
      </c>
    </row>
    <row r="19194" spans="1:1" x14ac:dyDescent="0.25">
      <c r="A19194" t="e">
        <f>Produkty[[#This Row],[Symbol]]</f>
        <v>#VALUE!</v>
      </c>
    </row>
    <row r="19195" spans="1:1" x14ac:dyDescent="0.25">
      <c r="A19195" t="e">
        <f>Produkty[[#This Row],[Symbol]]</f>
        <v>#VALUE!</v>
      </c>
    </row>
    <row r="19196" spans="1:1" x14ac:dyDescent="0.25">
      <c r="A19196" t="e">
        <f>Produkty[[#This Row],[Symbol]]</f>
        <v>#VALUE!</v>
      </c>
    </row>
    <row r="19197" spans="1:1" x14ac:dyDescent="0.25">
      <c r="A19197" t="e">
        <f>Produkty[[#This Row],[Symbol]]</f>
        <v>#VALUE!</v>
      </c>
    </row>
    <row r="19198" spans="1:1" x14ac:dyDescent="0.25">
      <c r="A19198" t="e">
        <f>Produkty[[#This Row],[Symbol]]</f>
        <v>#VALUE!</v>
      </c>
    </row>
    <row r="19199" spans="1:1" x14ac:dyDescent="0.25">
      <c r="A19199" t="e">
        <f>Produkty[[#This Row],[Symbol]]</f>
        <v>#VALUE!</v>
      </c>
    </row>
    <row r="19200" spans="1:1" x14ac:dyDescent="0.25">
      <c r="A19200" t="e">
        <f>Produkty[[#This Row],[Symbol]]</f>
        <v>#VALUE!</v>
      </c>
    </row>
    <row r="19201" spans="1:1" x14ac:dyDescent="0.25">
      <c r="A19201" t="e">
        <f>Produkty[[#This Row],[Symbol]]</f>
        <v>#VALUE!</v>
      </c>
    </row>
    <row r="19202" spans="1:1" x14ac:dyDescent="0.25">
      <c r="A19202" t="e">
        <f>Produkty[[#This Row],[Symbol]]</f>
        <v>#VALUE!</v>
      </c>
    </row>
    <row r="19203" spans="1:1" x14ac:dyDescent="0.25">
      <c r="A19203" t="e">
        <f>Produkty[[#This Row],[Symbol]]</f>
        <v>#VALUE!</v>
      </c>
    </row>
    <row r="19204" spans="1:1" x14ac:dyDescent="0.25">
      <c r="A19204" t="e">
        <f>Produkty[[#This Row],[Symbol]]</f>
        <v>#VALUE!</v>
      </c>
    </row>
    <row r="19205" spans="1:1" x14ac:dyDescent="0.25">
      <c r="A19205" t="e">
        <f>Produkty[[#This Row],[Symbol]]</f>
        <v>#VALUE!</v>
      </c>
    </row>
    <row r="19206" spans="1:1" x14ac:dyDescent="0.25">
      <c r="A19206" t="e">
        <f>Produkty[[#This Row],[Symbol]]</f>
        <v>#VALUE!</v>
      </c>
    </row>
    <row r="19207" spans="1:1" x14ac:dyDescent="0.25">
      <c r="A19207" t="e">
        <f>Produkty[[#This Row],[Symbol]]</f>
        <v>#VALUE!</v>
      </c>
    </row>
    <row r="19208" spans="1:1" x14ac:dyDescent="0.25">
      <c r="A19208" t="e">
        <f>Produkty[[#This Row],[Symbol]]</f>
        <v>#VALUE!</v>
      </c>
    </row>
    <row r="19209" spans="1:1" x14ac:dyDescent="0.25">
      <c r="A19209" t="e">
        <f>Produkty[[#This Row],[Symbol]]</f>
        <v>#VALUE!</v>
      </c>
    </row>
    <row r="19210" spans="1:1" x14ac:dyDescent="0.25">
      <c r="A19210" t="e">
        <f>Produkty[[#This Row],[Symbol]]</f>
        <v>#VALUE!</v>
      </c>
    </row>
    <row r="19211" spans="1:1" x14ac:dyDescent="0.25">
      <c r="A19211" t="e">
        <f>Produkty[[#This Row],[Symbol]]</f>
        <v>#VALUE!</v>
      </c>
    </row>
    <row r="19212" spans="1:1" x14ac:dyDescent="0.25">
      <c r="A19212" t="e">
        <f>Produkty[[#This Row],[Symbol]]</f>
        <v>#VALUE!</v>
      </c>
    </row>
    <row r="19213" spans="1:1" x14ac:dyDescent="0.25">
      <c r="A19213" t="e">
        <f>Produkty[[#This Row],[Symbol]]</f>
        <v>#VALUE!</v>
      </c>
    </row>
    <row r="19214" spans="1:1" x14ac:dyDescent="0.25">
      <c r="A19214" t="e">
        <f>Produkty[[#This Row],[Symbol]]</f>
        <v>#VALUE!</v>
      </c>
    </row>
    <row r="19215" spans="1:1" x14ac:dyDescent="0.25">
      <c r="A19215" t="e">
        <f>Produkty[[#This Row],[Symbol]]</f>
        <v>#VALUE!</v>
      </c>
    </row>
    <row r="19216" spans="1:1" x14ac:dyDescent="0.25">
      <c r="A19216" t="e">
        <f>Produkty[[#This Row],[Symbol]]</f>
        <v>#VALUE!</v>
      </c>
    </row>
    <row r="19217" spans="1:1" x14ac:dyDescent="0.25">
      <c r="A19217" t="e">
        <f>Produkty[[#This Row],[Symbol]]</f>
        <v>#VALUE!</v>
      </c>
    </row>
    <row r="19218" spans="1:1" x14ac:dyDescent="0.25">
      <c r="A19218" t="e">
        <f>Produkty[[#This Row],[Symbol]]</f>
        <v>#VALUE!</v>
      </c>
    </row>
    <row r="19219" spans="1:1" x14ac:dyDescent="0.25">
      <c r="A19219" t="e">
        <f>Produkty[[#This Row],[Symbol]]</f>
        <v>#VALUE!</v>
      </c>
    </row>
    <row r="19220" spans="1:1" x14ac:dyDescent="0.25">
      <c r="A19220" t="e">
        <f>Produkty[[#This Row],[Symbol]]</f>
        <v>#VALUE!</v>
      </c>
    </row>
    <row r="19221" spans="1:1" x14ac:dyDescent="0.25">
      <c r="A19221" t="e">
        <f>Produkty[[#This Row],[Symbol]]</f>
        <v>#VALUE!</v>
      </c>
    </row>
    <row r="19222" spans="1:1" x14ac:dyDescent="0.25">
      <c r="A19222" t="e">
        <f>Produkty[[#This Row],[Symbol]]</f>
        <v>#VALUE!</v>
      </c>
    </row>
    <row r="19223" spans="1:1" x14ac:dyDescent="0.25">
      <c r="A19223" t="e">
        <f>Produkty[[#This Row],[Symbol]]</f>
        <v>#VALUE!</v>
      </c>
    </row>
    <row r="19224" spans="1:1" x14ac:dyDescent="0.25">
      <c r="A19224" t="e">
        <f>Produkty[[#This Row],[Symbol]]</f>
        <v>#VALUE!</v>
      </c>
    </row>
    <row r="19225" spans="1:1" x14ac:dyDescent="0.25">
      <c r="A19225" t="e">
        <f>Produkty[[#This Row],[Symbol]]</f>
        <v>#VALUE!</v>
      </c>
    </row>
    <row r="19226" spans="1:1" x14ac:dyDescent="0.25">
      <c r="A19226" t="e">
        <f>Produkty[[#This Row],[Symbol]]</f>
        <v>#VALUE!</v>
      </c>
    </row>
    <row r="19227" spans="1:1" x14ac:dyDescent="0.25">
      <c r="A19227" t="e">
        <f>Produkty[[#This Row],[Symbol]]</f>
        <v>#VALUE!</v>
      </c>
    </row>
    <row r="19228" spans="1:1" x14ac:dyDescent="0.25">
      <c r="A19228" t="e">
        <f>Produkty[[#This Row],[Symbol]]</f>
        <v>#VALUE!</v>
      </c>
    </row>
    <row r="19229" spans="1:1" x14ac:dyDescent="0.25">
      <c r="A19229" t="e">
        <f>Produkty[[#This Row],[Symbol]]</f>
        <v>#VALUE!</v>
      </c>
    </row>
    <row r="19230" spans="1:1" x14ac:dyDescent="0.25">
      <c r="A19230" t="e">
        <f>Produkty[[#This Row],[Symbol]]</f>
        <v>#VALUE!</v>
      </c>
    </row>
    <row r="19231" spans="1:1" x14ac:dyDescent="0.25">
      <c r="A19231" t="e">
        <f>Produkty[[#This Row],[Symbol]]</f>
        <v>#VALUE!</v>
      </c>
    </row>
    <row r="19232" spans="1:1" x14ac:dyDescent="0.25">
      <c r="A19232" t="e">
        <f>Produkty[[#This Row],[Symbol]]</f>
        <v>#VALUE!</v>
      </c>
    </row>
    <row r="19233" spans="1:1" x14ac:dyDescent="0.25">
      <c r="A19233" t="e">
        <f>Produkty[[#This Row],[Symbol]]</f>
        <v>#VALUE!</v>
      </c>
    </row>
    <row r="19234" spans="1:1" x14ac:dyDescent="0.25">
      <c r="A19234" t="e">
        <f>Produkty[[#This Row],[Symbol]]</f>
        <v>#VALUE!</v>
      </c>
    </row>
    <row r="19235" spans="1:1" x14ac:dyDescent="0.25">
      <c r="A19235" t="e">
        <f>Produkty[[#This Row],[Symbol]]</f>
        <v>#VALUE!</v>
      </c>
    </row>
    <row r="19236" spans="1:1" x14ac:dyDescent="0.25">
      <c r="A19236" t="e">
        <f>Produkty[[#This Row],[Symbol]]</f>
        <v>#VALUE!</v>
      </c>
    </row>
    <row r="19237" spans="1:1" x14ac:dyDescent="0.25">
      <c r="A19237" t="e">
        <f>Produkty[[#This Row],[Symbol]]</f>
        <v>#VALUE!</v>
      </c>
    </row>
    <row r="19238" spans="1:1" x14ac:dyDescent="0.25">
      <c r="A19238" t="e">
        <f>Produkty[[#This Row],[Symbol]]</f>
        <v>#VALUE!</v>
      </c>
    </row>
    <row r="19239" spans="1:1" x14ac:dyDescent="0.25">
      <c r="A19239" t="e">
        <f>Produkty[[#This Row],[Symbol]]</f>
        <v>#VALUE!</v>
      </c>
    </row>
    <row r="19240" spans="1:1" x14ac:dyDescent="0.25">
      <c r="A19240" t="e">
        <f>Produkty[[#This Row],[Symbol]]</f>
        <v>#VALUE!</v>
      </c>
    </row>
    <row r="19241" spans="1:1" x14ac:dyDescent="0.25">
      <c r="A19241" t="e">
        <f>Produkty[[#This Row],[Symbol]]</f>
        <v>#VALUE!</v>
      </c>
    </row>
    <row r="19242" spans="1:1" x14ac:dyDescent="0.25">
      <c r="A19242" t="e">
        <f>Produkty[[#This Row],[Symbol]]</f>
        <v>#VALUE!</v>
      </c>
    </row>
    <row r="19243" spans="1:1" x14ac:dyDescent="0.25">
      <c r="A19243" t="e">
        <f>Produkty[[#This Row],[Symbol]]</f>
        <v>#VALUE!</v>
      </c>
    </row>
    <row r="19244" spans="1:1" x14ac:dyDescent="0.25">
      <c r="A19244" t="e">
        <f>Produkty[[#This Row],[Symbol]]</f>
        <v>#VALUE!</v>
      </c>
    </row>
    <row r="19245" spans="1:1" x14ac:dyDescent="0.25">
      <c r="A19245" t="e">
        <f>Produkty[[#This Row],[Symbol]]</f>
        <v>#VALUE!</v>
      </c>
    </row>
    <row r="19246" spans="1:1" x14ac:dyDescent="0.25">
      <c r="A19246" t="e">
        <f>Produkty[[#This Row],[Symbol]]</f>
        <v>#VALUE!</v>
      </c>
    </row>
    <row r="19247" spans="1:1" x14ac:dyDescent="0.25">
      <c r="A19247" t="e">
        <f>Produkty[[#This Row],[Symbol]]</f>
        <v>#VALUE!</v>
      </c>
    </row>
    <row r="19248" spans="1:1" x14ac:dyDescent="0.25">
      <c r="A19248" t="e">
        <f>Produkty[[#This Row],[Symbol]]</f>
        <v>#VALUE!</v>
      </c>
    </row>
    <row r="19249" spans="1:1" x14ac:dyDescent="0.25">
      <c r="A19249" t="e">
        <f>Produkty[[#This Row],[Symbol]]</f>
        <v>#VALUE!</v>
      </c>
    </row>
    <row r="19250" spans="1:1" x14ac:dyDescent="0.25">
      <c r="A19250" t="e">
        <f>Produkty[[#This Row],[Symbol]]</f>
        <v>#VALUE!</v>
      </c>
    </row>
    <row r="19251" spans="1:1" x14ac:dyDescent="0.25">
      <c r="A19251" t="e">
        <f>Produkty[[#This Row],[Symbol]]</f>
        <v>#VALUE!</v>
      </c>
    </row>
    <row r="19252" spans="1:1" x14ac:dyDescent="0.25">
      <c r="A19252" t="e">
        <f>Produkty[[#This Row],[Symbol]]</f>
        <v>#VALUE!</v>
      </c>
    </row>
    <row r="19253" spans="1:1" x14ac:dyDescent="0.25">
      <c r="A19253" t="e">
        <f>Produkty[[#This Row],[Symbol]]</f>
        <v>#VALUE!</v>
      </c>
    </row>
    <row r="19254" spans="1:1" x14ac:dyDescent="0.25">
      <c r="A19254" t="e">
        <f>Produkty[[#This Row],[Symbol]]</f>
        <v>#VALUE!</v>
      </c>
    </row>
    <row r="19255" spans="1:1" x14ac:dyDescent="0.25">
      <c r="A19255" t="e">
        <f>Produkty[[#This Row],[Symbol]]</f>
        <v>#VALUE!</v>
      </c>
    </row>
    <row r="19256" spans="1:1" x14ac:dyDescent="0.25">
      <c r="A19256" t="e">
        <f>Produkty[[#This Row],[Symbol]]</f>
        <v>#VALUE!</v>
      </c>
    </row>
    <row r="19257" spans="1:1" x14ac:dyDescent="0.25">
      <c r="A19257" t="e">
        <f>Produkty[[#This Row],[Symbol]]</f>
        <v>#VALUE!</v>
      </c>
    </row>
    <row r="19258" spans="1:1" x14ac:dyDescent="0.25">
      <c r="A19258" t="e">
        <f>Produkty[[#This Row],[Symbol]]</f>
        <v>#VALUE!</v>
      </c>
    </row>
    <row r="19259" spans="1:1" x14ac:dyDescent="0.25">
      <c r="A19259" t="e">
        <f>Produkty[[#This Row],[Symbol]]</f>
        <v>#VALUE!</v>
      </c>
    </row>
    <row r="19260" spans="1:1" x14ac:dyDescent="0.25">
      <c r="A19260" t="e">
        <f>Produkty[[#This Row],[Symbol]]</f>
        <v>#VALUE!</v>
      </c>
    </row>
    <row r="19261" spans="1:1" x14ac:dyDescent="0.25">
      <c r="A19261" t="e">
        <f>Produkty[[#This Row],[Symbol]]</f>
        <v>#VALUE!</v>
      </c>
    </row>
    <row r="19262" spans="1:1" x14ac:dyDescent="0.25">
      <c r="A19262" t="e">
        <f>Produkty[[#This Row],[Symbol]]</f>
        <v>#VALUE!</v>
      </c>
    </row>
    <row r="19263" spans="1:1" x14ac:dyDescent="0.25">
      <c r="A19263" t="e">
        <f>Produkty[[#This Row],[Symbol]]</f>
        <v>#VALUE!</v>
      </c>
    </row>
    <row r="19264" spans="1:1" x14ac:dyDescent="0.25">
      <c r="A19264" t="e">
        <f>Produkty[[#This Row],[Symbol]]</f>
        <v>#VALUE!</v>
      </c>
    </row>
    <row r="19265" spans="1:1" x14ac:dyDescent="0.25">
      <c r="A19265" t="e">
        <f>Produkty[[#This Row],[Symbol]]</f>
        <v>#VALUE!</v>
      </c>
    </row>
    <row r="19266" spans="1:1" x14ac:dyDescent="0.25">
      <c r="A19266" t="e">
        <f>Produkty[[#This Row],[Symbol]]</f>
        <v>#VALUE!</v>
      </c>
    </row>
    <row r="19267" spans="1:1" x14ac:dyDescent="0.25">
      <c r="A19267" t="e">
        <f>Produkty[[#This Row],[Symbol]]</f>
        <v>#VALUE!</v>
      </c>
    </row>
    <row r="19268" spans="1:1" x14ac:dyDescent="0.25">
      <c r="A19268" t="e">
        <f>Produkty[[#This Row],[Symbol]]</f>
        <v>#VALUE!</v>
      </c>
    </row>
    <row r="19269" spans="1:1" x14ac:dyDescent="0.25">
      <c r="A19269" t="e">
        <f>Produkty[[#This Row],[Symbol]]</f>
        <v>#VALUE!</v>
      </c>
    </row>
    <row r="19270" spans="1:1" x14ac:dyDescent="0.25">
      <c r="A19270" t="e">
        <f>Produkty[[#This Row],[Symbol]]</f>
        <v>#VALUE!</v>
      </c>
    </row>
    <row r="19271" spans="1:1" x14ac:dyDescent="0.25">
      <c r="A19271" t="e">
        <f>Produkty[[#This Row],[Symbol]]</f>
        <v>#VALUE!</v>
      </c>
    </row>
    <row r="19272" spans="1:1" x14ac:dyDescent="0.25">
      <c r="A19272" t="e">
        <f>Produkty[[#This Row],[Symbol]]</f>
        <v>#VALUE!</v>
      </c>
    </row>
    <row r="19273" spans="1:1" x14ac:dyDescent="0.25">
      <c r="A19273" t="e">
        <f>Produkty[[#This Row],[Symbol]]</f>
        <v>#VALUE!</v>
      </c>
    </row>
    <row r="19274" spans="1:1" x14ac:dyDescent="0.25">
      <c r="A19274" t="e">
        <f>Produkty[[#This Row],[Symbol]]</f>
        <v>#VALUE!</v>
      </c>
    </row>
    <row r="19275" spans="1:1" x14ac:dyDescent="0.25">
      <c r="A19275" t="e">
        <f>Produkty[[#This Row],[Symbol]]</f>
        <v>#VALUE!</v>
      </c>
    </row>
    <row r="19276" spans="1:1" x14ac:dyDescent="0.25">
      <c r="A19276" t="e">
        <f>Produkty[[#This Row],[Symbol]]</f>
        <v>#VALUE!</v>
      </c>
    </row>
    <row r="19277" spans="1:1" x14ac:dyDescent="0.25">
      <c r="A19277" t="e">
        <f>Produkty[[#This Row],[Symbol]]</f>
        <v>#VALUE!</v>
      </c>
    </row>
    <row r="19278" spans="1:1" x14ac:dyDescent="0.25">
      <c r="A19278" t="e">
        <f>Produkty[[#This Row],[Symbol]]</f>
        <v>#VALUE!</v>
      </c>
    </row>
    <row r="19279" spans="1:1" x14ac:dyDescent="0.25">
      <c r="A19279" t="e">
        <f>Produkty[[#This Row],[Symbol]]</f>
        <v>#VALUE!</v>
      </c>
    </row>
    <row r="19280" spans="1:1" x14ac:dyDescent="0.25">
      <c r="A19280" t="e">
        <f>Produkty[[#This Row],[Symbol]]</f>
        <v>#VALUE!</v>
      </c>
    </row>
    <row r="19281" spans="1:1" x14ac:dyDescent="0.25">
      <c r="A19281" t="e">
        <f>Produkty[[#This Row],[Symbol]]</f>
        <v>#VALUE!</v>
      </c>
    </row>
    <row r="19282" spans="1:1" x14ac:dyDescent="0.25">
      <c r="A19282" t="e">
        <f>Produkty[[#This Row],[Symbol]]</f>
        <v>#VALUE!</v>
      </c>
    </row>
    <row r="19283" spans="1:1" x14ac:dyDescent="0.25">
      <c r="A19283" t="e">
        <f>Produkty[[#This Row],[Symbol]]</f>
        <v>#VALUE!</v>
      </c>
    </row>
    <row r="19284" spans="1:1" x14ac:dyDescent="0.25">
      <c r="A19284" t="e">
        <f>Produkty[[#This Row],[Symbol]]</f>
        <v>#VALUE!</v>
      </c>
    </row>
    <row r="19285" spans="1:1" x14ac:dyDescent="0.25">
      <c r="A19285" t="e">
        <f>Produkty[[#This Row],[Symbol]]</f>
        <v>#VALUE!</v>
      </c>
    </row>
    <row r="19286" spans="1:1" x14ac:dyDescent="0.25">
      <c r="A19286" t="e">
        <f>Produkty[[#This Row],[Symbol]]</f>
        <v>#VALUE!</v>
      </c>
    </row>
    <row r="19287" spans="1:1" x14ac:dyDescent="0.25">
      <c r="A19287" t="e">
        <f>Produkty[[#This Row],[Symbol]]</f>
        <v>#VALUE!</v>
      </c>
    </row>
    <row r="19288" spans="1:1" x14ac:dyDescent="0.25">
      <c r="A19288" t="e">
        <f>Produkty[[#This Row],[Symbol]]</f>
        <v>#VALUE!</v>
      </c>
    </row>
    <row r="19289" spans="1:1" x14ac:dyDescent="0.25">
      <c r="A19289" t="e">
        <f>Produkty[[#This Row],[Symbol]]</f>
        <v>#VALUE!</v>
      </c>
    </row>
    <row r="19290" spans="1:1" x14ac:dyDescent="0.25">
      <c r="A19290" t="e">
        <f>Produkty[[#This Row],[Symbol]]</f>
        <v>#VALUE!</v>
      </c>
    </row>
    <row r="19291" spans="1:1" x14ac:dyDescent="0.25">
      <c r="A19291" t="e">
        <f>Produkty[[#This Row],[Symbol]]</f>
        <v>#VALUE!</v>
      </c>
    </row>
    <row r="19292" spans="1:1" x14ac:dyDescent="0.25">
      <c r="A19292" t="e">
        <f>Produkty[[#This Row],[Symbol]]</f>
        <v>#VALUE!</v>
      </c>
    </row>
    <row r="19293" spans="1:1" x14ac:dyDescent="0.25">
      <c r="A19293" t="e">
        <f>Produkty[[#This Row],[Symbol]]</f>
        <v>#VALUE!</v>
      </c>
    </row>
    <row r="19294" spans="1:1" x14ac:dyDescent="0.25">
      <c r="A19294" t="e">
        <f>Produkty[[#This Row],[Symbol]]</f>
        <v>#VALUE!</v>
      </c>
    </row>
    <row r="19295" spans="1:1" x14ac:dyDescent="0.25">
      <c r="A19295" t="e">
        <f>Produkty[[#This Row],[Symbol]]</f>
        <v>#VALUE!</v>
      </c>
    </row>
    <row r="19296" spans="1:1" x14ac:dyDescent="0.25">
      <c r="A19296" t="e">
        <f>Produkty[[#This Row],[Symbol]]</f>
        <v>#VALUE!</v>
      </c>
    </row>
    <row r="19297" spans="1:1" x14ac:dyDescent="0.25">
      <c r="A19297" t="e">
        <f>Produkty[[#This Row],[Symbol]]</f>
        <v>#VALUE!</v>
      </c>
    </row>
    <row r="19298" spans="1:1" x14ac:dyDescent="0.25">
      <c r="A19298" t="e">
        <f>Produkty[[#This Row],[Symbol]]</f>
        <v>#VALUE!</v>
      </c>
    </row>
    <row r="19299" spans="1:1" x14ac:dyDescent="0.25">
      <c r="A19299" t="e">
        <f>Produkty[[#This Row],[Symbol]]</f>
        <v>#VALUE!</v>
      </c>
    </row>
    <row r="19300" spans="1:1" x14ac:dyDescent="0.25">
      <c r="A19300" t="e">
        <f>Produkty[[#This Row],[Symbol]]</f>
        <v>#VALUE!</v>
      </c>
    </row>
    <row r="19301" spans="1:1" x14ac:dyDescent="0.25">
      <c r="A19301" t="e">
        <f>Produkty[[#This Row],[Symbol]]</f>
        <v>#VALUE!</v>
      </c>
    </row>
    <row r="19302" spans="1:1" x14ac:dyDescent="0.25">
      <c r="A19302" t="e">
        <f>Produkty[[#This Row],[Symbol]]</f>
        <v>#VALUE!</v>
      </c>
    </row>
    <row r="19303" spans="1:1" x14ac:dyDescent="0.25">
      <c r="A19303" t="e">
        <f>Produkty[[#This Row],[Symbol]]</f>
        <v>#VALUE!</v>
      </c>
    </row>
    <row r="19304" spans="1:1" x14ac:dyDescent="0.25">
      <c r="A19304" t="e">
        <f>Produkty[[#This Row],[Symbol]]</f>
        <v>#VALUE!</v>
      </c>
    </row>
    <row r="19305" spans="1:1" x14ac:dyDescent="0.25">
      <c r="A19305" t="e">
        <f>Produkty[[#This Row],[Symbol]]</f>
        <v>#VALUE!</v>
      </c>
    </row>
    <row r="19306" spans="1:1" x14ac:dyDescent="0.25">
      <c r="A19306" t="e">
        <f>Produkty[[#This Row],[Symbol]]</f>
        <v>#VALUE!</v>
      </c>
    </row>
    <row r="19307" spans="1:1" x14ac:dyDescent="0.25">
      <c r="A19307" t="e">
        <f>Produkty[[#This Row],[Symbol]]</f>
        <v>#VALUE!</v>
      </c>
    </row>
    <row r="19308" spans="1:1" x14ac:dyDescent="0.25">
      <c r="A19308" t="e">
        <f>Produkty[[#This Row],[Symbol]]</f>
        <v>#VALUE!</v>
      </c>
    </row>
    <row r="19309" spans="1:1" x14ac:dyDescent="0.25">
      <c r="A19309" t="e">
        <f>Produkty[[#This Row],[Symbol]]</f>
        <v>#VALUE!</v>
      </c>
    </row>
    <row r="19310" spans="1:1" x14ac:dyDescent="0.25">
      <c r="A19310" t="e">
        <f>Produkty[[#This Row],[Symbol]]</f>
        <v>#VALUE!</v>
      </c>
    </row>
    <row r="19311" spans="1:1" x14ac:dyDescent="0.25">
      <c r="A19311" t="e">
        <f>Produkty[[#This Row],[Symbol]]</f>
        <v>#VALUE!</v>
      </c>
    </row>
    <row r="19312" spans="1:1" x14ac:dyDescent="0.25">
      <c r="A19312" t="e">
        <f>Produkty[[#This Row],[Symbol]]</f>
        <v>#VALUE!</v>
      </c>
    </row>
    <row r="19313" spans="1:1" x14ac:dyDescent="0.25">
      <c r="A19313" t="e">
        <f>Produkty[[#This Row],[Symbol]]</f>
        <v>#VALUE!</v>
      </c>
    </row>
    <row r="19314" spans="1:1" x14ac:dyDescent="0.25">
      <c r="A19314" t="e">
        <f>Produkty[[#This Row],[Symbol]]</f>
        <v>#VALUE!</v>
      </c>
    </row>
    <row r="19315" spans="1:1" x14ac:dyDescent="0.25">
      <c r="A19315" t="e">
        <f>Produkty[[#This Row],[Symbol]]</f>
        <v>#VALUE!</v>
      </c>
    </row>
    <row r="19316" spans="1:1" x14ac:dyDescent="0.25">
      <c r="A19316" t="e">
        <f>Produkty[[#This Row],[Symbol]]</f>
        <v>#VALUE!</v>
      </c>
    </row>
    <row r="19317" spans="1:1" x14ac:dyDescent="0.25">
      <c r="A19317" t="e">
        <f>Produkty[[#This Row],[Symbol]]</f>
        <v>#VALUE!</v>
      </c>
    </row>
    <row r="19318" spans="1:1" x14ac:dyDescent="0.25">
      <c r="A19318" t="e">
        <f>Produkty[[#This Row],[Symbol]]</f>
        <v>#VALUE!</v>
      </c>
    </row>
    <row r="19319" spans="1:1" x14ac:dyDescent="0.25">
      <c r="A19319" t="e">
        <f>Produkty[[#This Row],[Symbol]]</f>
        <v>#VALUE!</v>
      </c>
    </row>
    <row r="19320" spans="1:1" x14ac:dyDescent="0.25">
      <c r="A19320" t="e">
        <f>Produkty[[#This Row],[Symbol]]</f>
        <v>#VALUE!</v>
      </c>
    </row>
    <row r="19321" spans="1:1" x14ac:dyDescent="0.25">
      <c r="A19321" t="e">
        <f>Produkty[[#This Row],[Symbol]]</f>
        <v>#VALUE!</v>
      </c>
    </row>
    <row r="19322" spans="1:1" x14ac:dyDescent="0.25">
      <c r="A19322" t="e">
        <f>Produkty[[#This Row],[Symbol]]</f>
        <v>#VALUE!</v>
      </c>
    </row>
    <row r="19323" spans="1:1" x14ac:dyDescent="0.25">
      <c r="A19323" t="e">
        <f>Produkty[[#This Row],[Symbol]]</f>
        <v>#VALUE!</v>
      </c>
    </row>
    <row r="19324" spans="1:1" x14ac:dyDescent="0.25">
      <c r="A19324" t="e">
        <f>Produkty[[#This Row],[Symbol]]</f>
        <v>#VALUE!</v>
      </c>
    </row>
    <row r="19325" spans="1:1" x14ac:dyDescent="0.25">
      <c r="A19325" t="e">
        <f>Produkty[[#This Row],[Symbol]]</f>
        <v>#VALUE!</v>
      </c>
    </row>
    <row r="19326" spans="1:1" x14ac:dyDescent="0.25">
      <c r="A19326" t="e">
        <f>Produkty[[#This Row],[Symbol]]</f>
        <v>#VALUE!</v>
      </c>
    </row>
    <row r="19327" spans="1:1" x14ac:dyDescent="0.25">
      <c r="A19327" t="e">
        <f>Produkty[[#This Row],[Symbol]]</f>
        <v>#VALUE!</v>
      </c>
    </row>
    <row r="19328" spans="1:1" x14ac:dyDescent="0.25">
      <c r="A19328" t="e">
        <f>Produkty[[#This Row],[Symbol]]</f>
        <v>#VALUE!</v>
      </c>
    </row>
    <row r="19329" spans="1:1" x14ac:dyDescent="0.25">
      <c r="A19329" t="e">
        <f>Produkty[[#This Row],[Symbol]]</f>
        <v>#VALUE!</v>
      </c>
    </row>
    <row r="19330" spans="1:1" x14ac:dyDescent="0.25">
      <c r="A19330" t="e">
        <f>Produkty[[#This Row],[Symbol]]</f>
        <v>#VALUE!</v>
      </c>
    </row>
    <row r="19331" spans="1:1" x14ac:dyDescent="0.25">
      <c r="A19331" t="e">
        <f>Produkty[[#This Row],[Symbol]]</f>
        <v>#VALUE!</v>
      </c>
    </row>
    <row r="19332" spans="1:1" x14ac:dyDescent="0.25">
      <c r="A19332" t="e">
        <f>Produkty[[#This Row],[Symbol]]</f>
        <v>#VALUE!</v>
      </c>
    </row>
    <row r="19333" spans="1:1" x14ac:dyDescent="0.25">
      <c r="A19333" t="e">
        <f>Produkty[[#This Row],[Symbol]]</f>
        <v>#VALUE!</v>
      </c>
    </row>
    <row r="19334" spans="1:1" x14ac:dyDescent="0.25">
      <c r="A19334" t="e">
        <f>Produkty[[#This Row],[Symbol]]</f>
        <v>#VALUE!</v>
      </c>
    </row>
    <row r="19335" spans="1:1" x14ac:dyDescent="0.25">
      <c r="A19335" t="e">
        <f>Produkty[[#This Row],[Symbol]]</f>
        <v>#VALUE!</v>
      </c>
    </row>
    <row r="19336" spans="1:1" x14ac:dyDescent="0.25">
      <c r="A19336" t="e">
        <f>Produkty[[#This Row],[Symbol]]</f>
        <v>#VALUE!</v>
      </c>
    </row>
    <row r="19337" spans="1:1" x14ac:dyDescent="0.25">
      <c r="A19337" t="e">
        <f>Produkty[[#This Row],[Symbol]]</f>
        <v>#VALUE!</v>
      </c>
    </row>
    <row r="19338" spans="1:1" x14ac:dyDescent="0.25">
      <c r="A19338" t="e">
        <f>Produkty[[#This Row],[Symbol]]</f>
        <v>#VALUE!</v>
      </c>
    </row>
    <row r="19339" spans="1:1" x14ac:dyDescent="0.25">
      <c r="A19339" t="e">
        <f>Produkty[[#This Row],[Symbol]]</f>
        <v>#VALUE!</v>
      </c>
    </row>
    <row r="19340" spans="1:1" x14ac:dyDescent="0.25">
      <c r="A19340" t="e">
        <f>Produkty[[#This Row],[Symbol]]</f>
        <v>#VALUE!</v>
      </c>
    </row>
    <row r="19341" spans="1:1" x14ac:dyDescent="0.25">
      <c r="A19341" t="e">
        <f>Produkty[[#This Row],[Symbol]]</f>
        <v>#VALUE!</v>
      </c>
    </row>
    <row r="19342" spans="1:1" x14ac:dyDescent="0.25">
      <c r="A19342" t="e">
        <f>Produkty[[#This Row],[Symbol]]</f>
        <v>#VALUE!</v>
      </c>
    </row>
    <row r="19343" spans="1:1" x14ac:dyDescent="0.25">
      <c r="A19343" t="e">
        <f>Produkty[[#This Row],[Symbol]]</f>
        <v>#VALUE!</v>
      </c>
    </row>
    <row r="19344" spans="1:1" x14ac:dyDescent="0.25">
      <c r="A19344" t="e">
        <f>Produkty[[#This Row],[Symbol]]</f>
        <v>#VALUE!</v>
      </c>
    </row>
    <row r="19345" spans="1:1" x14ac:dyDescent="0.25">
      <c r="A19345" t="e">
        <f>Produkty[[#This Row],[Symbol]]</f>
        <v>#VALUE!</v>
      </c>
    </row>
    <row r="19346" spans="1:1" x14ac:dyDescent="0.25">
      <c r="A19346" t="e">
        <f>Produkty[[#This Row],[Symbol]]</f>
        <v>#VALUE!</v>
      </c>
    </row>
    <row r="19347" spans="1:1" x14ac:dyDescent="0.25">
      <c r="A19347" t="e">
        <f>Produkty[[#This Row],[Symbol]]</f>
        <v>#VALUE!</v>
      </c>
    </row>
    <row r="19348" spans="1:1" x14ac:dyDescent="0.25">
      <c r="A19348" t="e">
        <f>Produkty[[#This Row],[Symbol]]</f>
        <v>#VALUE!</v>
      </c>
    </row>
    <row r="19349" spans="1:1" x14ac:dyDescent="0.25">
      <c r="A19349" t="e">
        <f>Produkty[[#This Row],[Symbol]]</f>
        <v>#VALUE!</v>
      </c>
    </row>
    <row r="19350" spans="1:1" x14ac:dyDescent="0.25">
      <c r="A19350" t="e">
        <f>Produkty[[#This Row],[Symbol]]</f>
        <v>#VALUE!</v>
      </c>
    </row>
    <row r="19351" spans="1:1" x14ac:dyDescent="0.25">
      <c r="A19351" t="e">
        <f>Produkty[[#This Row],[Symbol]]</f>
        <v>#VALUE!</v>
      </c>
    </row>
    <row r="19352" spans="1:1" x14ac:dyDescent="0.25">
      <c r="A19352" t="e">
        <f>Produkty[[#This Row],[Symbol]]</f>
        <v>#VALUE!</v>
      </c>
    </row>
    <row r="19353" spans="1:1" x14ac:dyDescent="0.25">
      <c r="A19353" t="e">
        <f>Produkty[[#This Row],[Symbol]]</f>
        <v>#VALUE!</v>
      </c>
    </row>
    <row r="19354" spans="1:1" x14ac:dyDescent="0.25">
      <c r="A19354" t="e">
        <f>Produkty[[#This Row],[Symbol]]</f>
        <v>#VALUE!</v>
      </c>
    </row>
    <row r="19355" spans="1:1" x14ac:dyDescent="0.25">
      <c r="A19355" t="e">
        <f>Produkty[[#This Row],[Symbol]]</f>
        <v>#VALUE!</v>
      </c>
    </row>
    <row r="19356" spans="1:1" x14ac:dyDescent="0.25">
      <c r="A19356" t="e">
        <f>Produkty[[#This Row],[Symbol]]</f>
        <v>#VALUE!</v>
      </c>
    </row>
    <row r="19357" spans="1:1" x14ac:dyDescent="0.25">
      <c r="A19357" t="e">
        <f>Produkty[[#This Row],[Symbol]]</f>
        <v>#VALUE!</v>
      </c>
    </row>
    <row r="19358" spans="1:1" x14ac:dyDescent="0.25">
      <c r="A19358" t="e">
        <f>Produkty[[#This Row],[Symbol]]</f>
        <v>#VALUE!</v>
      </c>
    </row>
    <row r="19359" spans="1:1" x14ac:dyDescent="0.25">
      <c r="A19359" t="e">
        <f>Produkty[[#This Row],[Symbol]]</f>
        <v>#VALUE!</v>
      </c>
    </row>
    <row r="19360" spans="1:1" x14ac:dyDescent="0.25">
      <c r="A19360" t="e">
        <f>Produkty[[#This Row],[Symbol]]</f>
        <v>#VALUE!</v>
      </c>
    </row>
    <row r="19361" spans="1:1" x14ac:dyDescent="0.25">
      <c r="A19361" t="e">
        <f>Produkty[[#This Row],[Symbol]]</f>
        <v>#VALUE!</v>
      </c>
    </row>
    <row r="19362" spans="1:1" x14ac:dyDescent="0.25">
      <c r="A19362" t="e">
        <f>Produkty[[#This Row],[Symbol]]</f>
        <v>#VALUE!</v>
      </c>
    </row>
    <row r="19363" spans="1:1" x14ac:dyDescent="0.25">
      <c r="A19363" t="e">
        <f>Produkty[[#This Row],[Symbol]]</f>
        <v>#VALUE!</v>
      </c>
    </row>
    <row r="19364" spans="1:1" x14ac:dyDescent="0.25">
      <c r="A19364" t="e">
        <f>Produkty[[#This Row],[Symbol]]</f>
        <v>#VALUE!</v>
      </c>
    </row>
    <row r="19365" spans="1:1" x14ac:dyDescent="0.25">
      <c r="A19365" t="e">
        <f>Produkty[[#This Row],[Symbol]]</f>
        <v>#VALUE!</v>
      </c>
    </row>
    <row r="19366" spans="1:1" x14ac:dyDescent="0.25">
      <c r="A19366" t="e">
        <f>Produkty[[#This Row],[Symbol]]</f>
        <v>#VALUE!</v>
      </c>
    </row>
    <row r="19367" spans="1:1" x14ac:dyDescent="0.25">
      <c r="A19367" t="e">
        <f>Produkty[[#This Row],[Symbol]]</f>
        <v>#VALUE!</v>
      </c>
    </row>
    <row r="19368" spans="1:1" x14ac:dyDescent="0.25">
      <c r="A19368" t="e">
        <f>Produkty[[#This Row],[Symbol]]</f>
        <v>#VALUE!</v>
      </c>
    </row>
    <row r="19369" spans="1:1" x14ac:dyDescent="0.25">
      <c r="A19369" t="e">
        <f>Produkty[[#This Row],[Symbol]]</f>
        <v>#VALUE!</v>
      </c>
    </row>
    <row r="19370" spans="1:1" x14ac:dyDescent="0.25">
      <c r="A19370" t="e">
        <f>Produkty[[#This Row],[Symbol]]</f>
        <v>#VALUE!</v>
      </c>
    </row>
    <row r="19371" spans="1:1" x14ac:dyDescent="0.25">
      <c r="A19371" t="e">
        <f>Produkty[[#This Row],[Symbol]]</f>
        <v>#VALUE!</v>
      </c>
    </row>
    <row r="19372" spans="1:1" x14ac:dyDescent="0.25">
      <c r="A19372" t="e">
        <f>Produkty[[#This Row],[Symbol]]</f>
        <v>#VALUE!</v>
      </c>
    </row>
    <row r="19373" spans="1:1" x14ac:dyDescent="0.25">
      <c r="A19373" t="e">
        <f>Produkty[[#This Row],[Symbol]]</f>
        <v>#VALUE!</v>
      </c>
    </row>
    <row r="19374" spans="1:1" x14ac:dyDescent="0.25">
      <c r="A19374" t="e">
        <f>Produkty[[#This Row],[Symbol]]</f>
        <v>#VALUE!</v>
      </c>
    </row>
    <row r="19375" spans="1:1" x14ac:dyDescent="0.25">
      <c r="A19375" t="e">
        <f>Produkty[[#This Row],[Symbol]]</f>
        <v>#VALUE!</v>
      </c>
    </row>
    <row r="19376" spans="1:1" x14ac:dyDescent="0.25">
      <c r="A19376" t="e">
        <f>Produkty[[#This Row],[Symbol]]</f>
        <v>#VALUE!</v>
      </c>
    </row>
    <row r="19377" spans="1:1" x14ac:dyDescent="0.25">
      <c r="A19377" t="e">
        <f>Produkty[[#This Row],[Symbol]]</f>
        <v>#VALUE!</v>
      </c>
    </row>
    <row r="19378" spans="1:1" x14ac:dyDescent="0.25">
      <c r="A19378" t="e">
        <f>Produkty[[#This Row],[Symbol]]</f>
        <v>#VALUE!</v>
      </c>
    </row>
    <row r="19379" spans="1:1" x14ac:dyDescent="0.25">
      <c r="A19379" t="e">
        <f>Produkty[[#This Row],[Symbol]]</f>
        <v>#VALUE!</v>
      </c>
    </row>
    <row r="19380" spans="1:1" x14ac:dyDescent="0.25">
      <c r="A19380" t="e">
        <f>Produkty[[#This Row],[Symbol]]</f>
        <v>#VALUE!</v>
      </c>
    </row>
    <row r="19381" spans="1:1" x14ac:dyDescent="0.25">
      <c r="A19381" t="e">
        <f>Produkty[[#This Row],[Symbol]]</f>
        <v>#VALUE!</v>
      </c>
    </row>
    <row r="19382" spans="1:1" x14ac:dyDescent="0.25">
      <c r="A19382" t="e">
        <f>Produkty[[#This Row],[Symbol]]</f>
        <v>#VALUE!</v>
      </c>
    </row>
    <row r="19383" spans="1:1" x14ac:dyDescent="0.25">
      <c r="A19383" t="e">
        <f>Produkty[[#This Row],[Symbol]]</f>
        <v>#VALUE!</v>
      </c>
    </row>
    <row r="19384" spans="1:1" x14ac:dyDescent="0.25">
      <c r="A19384" t="e">
        <f>Produkty[[#This Row],[Symbol]]</f>
        <v>#VALUE!</v>
      </c>
    </row>
    <row r="19385" spans="1:1" x14ac:dyDescent="0.25">
      <c r="A19385" t="e">
        <f>Produkty[[#This Row],[Symbol]]</f>
        <v>#VALUE!</v>
      </c>
    </row>
    <row r="19386" spans="1:1" x14ac:dyDescent="0.25">
      <c r="A19386" t="e">
        <f>Produkty[[#This Row],[Symbol]]</f>
        <v>#VALUE!</v>
      </c>
    </row>
    <row r="19387" spans="1:1" x14ac:dyDescent="0.25">
      <c r="A19387" t="e">
        <f>Produkty[[#This Row],[Symbol]]</f>
        <v>#VALUE!</v>
      </c>
    </row>
    <row r="19388" spans="1:1" x14ac:dyDescent="0.25">
      <c r="A19388" t="e">
        <f>Produkty[[#This Row],[Symbol]]</f>
        <v>#VALUE!</v>
      </c>
    </row>
    <row r="19389" spans="1:1" x14ac:dyDescent="0.25">
      <c r="A19389" t="e">
        <f>Produkty[[#This Row],[Symbol]]</f>
        <v>#VALUE!</v>
      </c>
    </row>
    <row r="19390" spans="1:1" x14ac:dyDescent="0.25">
      <c r="A19390" t="e">
        <f>Produkty[[#This Row],[Symbol]]</f>
        <v>#VALUE!</v>
      </c>
    </row>
    <row r="19391" spans="1:1" x14ac:dyDescent="0.25">
      <c r="A19391" t="e">
        <f>Produkty[[#This Row],[Symbol]]</f>
        <v>#VALUE!</v>
      </c>
    </row>
    <row r="19392" spans="1:1" x14ac:dyDescent="0.25">
      <c r="A19392" t="e">
        <f>Produkty[[#This Row],[Symbol]]</f>
        <v>#VALUE!</v>
      </c>
    </row>
    <row r="19393" spans="1:1" x14ac:dyDescent="0.25">
      <c r="A19393" t="e">
        <f>Produkty[[#This Row],[Symbol]]</f>
        <v>#VALUE!</v>
      </c>
    </row>
    <row r="19394" spans="1:1" x14ac:dyDescent="0.25">
      <c r="A19394" t="e">
        <f>Produkty[[#This Row],[Symbol]]</f>
        <v>#VALUE!</v>
      </c>
    </row>
    <row r="19395" spans="1:1" x14ac:dyDescent="0.25">
      <c r="A19395" t="e">
        <f>Produkty[[#This Row],[Symbol]]</f>
        <v>#VALUE!</v>
      </c>
    </row>
    <row r="19396" spans="1:1" x14ac:dyDescent="0.25">
      <c r="A19396" t="e">
        <f>Produkty[[#This Row],[Symbol]]</f>
        <v>#VALUE!</v>
      </c>
    </row>
    <row r="19397" spans="1:1" x14ac:dyDescent="0.25">
      <c r="A19397" t="e">
        <f>Produkty[[#This Row],[Symbol]]</f>
        <v>#VALUE!</v>
      </c>
    </row>
    <row r="19398" spans="1:1" x14ac:dyDescent="0.25">
      <c r="A19398" t="e">
        <f>Produkty[[#This Row],[Symbol]]</f>
        <v>#VALUE!</v>
      </c>
    </row>
    <row r="19399" spans="1:1" x14ac:dyDescent="0.25">
      <c r="A19399" t="e">
        <f>Produkty[[#This Row],[Symbol]]</f>
        <v>#VALUE!</v>
      </c>
    </row>
    <row r="19400" spans="1:1" x14ac:dyDescent="0.25">
      <c r="A19400" t="e">
        <f>Produkty[[#This Row],[Symbol]]</f>
        <v>#VALUE!</v>
      </c>
    </row>
    <row r="19401" spans="1:1" x14ac:dyDescent="0.25">
      <c r="A19401" t="e">
        <f>Produkty[[#This Row],[Symbol]]</f>
        <v>#VALUE!</v>
      </c>
    </row>
    <row r="19402" spans="1:1" x14ac:dyDescent="0.25">
      <c r="A19402" t="e">
        <f>Produkty[[#This Row],[Symbol]]</f>
        <v>#VALUE!</v>
      </c>
    </row>
    <row r="19403" spans="1:1" x14ac:dyDescent="0.25">
      <c r="A19403" t="e">
        <f>Produkty[[#This Row],[Symbol]]</f>
        <v>#VALUE!</v>
      </c>
    </row>
    <row r="19404" spans="1:1" x14ac:dyDescent="0.25">
      <c r="A19404" t="e">
        <f>Produkty[[#This Row],[Symbol]]</f>
        <v>#VALUE!</v>
      </c>
    </row>
    <row r="19405" spans="1:1" x14ac:dyDescent="0.25">
      <c r="A19405" t="e">
        <f>Produkty[[#This Row],[Symbol]]</f>
        <v>#VALUE!</v>
      </c>
    </row>
    <row r="19406" spans="1:1" x14ac:dyDescent="0.25">
      <c r="A19406" t="e">
        <f>Produkty[[#This Row],[Symbol]]</f>
        <v>#VALUE!</v>
      </c>
    </row>
    <row r="19407" spans="1:1" x14ac:dyDescent="0.25">
      <c r="A19407" t="e">
        <f>Produkty[[#This Row],[Symbol]]</f>
        <v>#VALUE!</v>
      </c>
    </row>
    <row r="19408" spans="1:1" x14ac:dyDescent="0.25">
      <c r="A19408" t="e">
        <f>Produkty[[#This Row],[Symbol]]</f>
        <v>#VALUE!</v>
      </c>
    </row>
    <row r="19409" spans="1:1" x14ac:dyDescent="0.25">
      <c r="A19409" t="e">
        <f>Produkty[[#This Row],[Symbol]]</f>
        <v>#VALUE!</v>
      </c>
    </row>
    <row r="19410" spans="1:1" x14ac:dyDescent="0.25">
      <c r="A19410" t="e">
        <f>Produkty[[#This Row],[Symbol]]</f>
        <v>#VALUE!</v>
      </c>
    </row>
    <row r="19411" spans="1:1" x14ac:dyDescent="0.25">
      <c r="A19411" t="e">
        <f>Produkty[[#This Row],[Symbol]]</f>
        <v>#VALUE!</v>
      </c>
    </row>
    <row r="19412" spans="1:1" x14ac:dyDescent="0.25">
      <c r="A19412" t="e">
        <f>Produkty[[#This Row],[Symbol]]</f>
        <v>#VALUE!</v>
      </c>
    </row>
    <row r="19413" spans="1:1" x14ac:dyDescent="0.25">
      <c r="A19413" t="e">
        <f>Produkty[[#This Row],[Symbol]]</f>
        <v>#VALUE!</v>
      </c>
    </row>
    <row r="19414" spans="1:1" x14ac:dyDescent="0.25">
      <c r="A19414" t="e">
        <f>Produkty[[#This Row],[Symbol]]</f>
        <v>#VALUE!</v>
      </c>
    </row>
    <row r="19415" spans="1:1" x14ac:dyDescent="0.25">
      <c r="A19415" t="e">
        <f>Produkty[[#This Row],[Symbol]]</f>
        <v>#VALUE!</v>
      </c>
    </row>
    <row r="19416" spans="1:1" x14ac:dyDescent="0.25">
      <c r="A19416" t="e">
        <f>Produkty[[#This Row],[Symbol]]</f>
        <v>#VALUE!</v>
      </c>
    </row>
    <row r="19417" spans="1:1" x14ac:dyDescent="0.25">
      <c r="A19417" t="e">
        <f>Produkty[[#This Row],[Symbol]]</f>
        <v>#VALUE!</v>
      </c>
    </row>
    <row r="19418" spans="1:1" x14ac:dyDescent="0.25">
      <c r="A19418" t="e">
        <f>Produkty[[#This Row],[Symbol]]</f>
        <v>#VALUE!</v>
      </c>
    </row>
    <row r="19419" spans="1:1" x14ac:dyDescent="0.25">
      <c r="A19419" t="e">
        <f>Produkty[[#This Row],[Symbol]]</f>
        <v>#VALUE!</v>
      </c>
    </row>
    <row r="19420" spans="1:1" x14ac:dyDescent="0.25">
      <c r="A19420" t="e">
        <f>Produkty[[#This Row],[Symbol]]</f>
        <v>#VALUE!</v>
      </c>
    </row>
    <row r="19421" spans="1:1" x14ac:dyDescent="0.25">
      <c r="A19421" t="e">
        <f>Produkty[[#This Row],[Symbol]]</f>
        <v>#VALUE!</v>
      </c>
    </row>
    <row r="19422" spans="1:1" x14ac:dyDescent="0.25">
      <c r="A19422" t="e">
        <f>Produkty[[#This Row],[Symbol]]</f>
        <v>#VALUE!</v>
      </c>
    </row>
    <row r="19423" spans="1:1" x14ac:dyDescent="0.25">
      <c r="A19423" t="e">
        <f>Produkty[[#This Row],[Symbol]]</f>
        <v>#VALUE!</v>
      </c>
    </row>
    <row r="19424" spans="1:1" x14ac:dyDescent="0.25">
      <c r="A19424" t="e">
        <f>Produkty[[#This Row],[Symbol]]</f>
        <v>#VALUE!</v>
      </c>
    </row>
    <row r="19425" spans="1:1" x14ac:dyDescent="0.25">
      <c r="A19425" t="e">
        <f>Produkty[[#This Row],[Symbol]]</f>
        <v>#VALUE!</v>
      </c>
    </row>
    <row r="19426" spans="1:1" x14ac:dyDescent="0.25">
      <c r="A19426" t="e">
        <f>Produkty[[#This Row],[Symbol]]</f>
        <v>#VALUE!</v>
      </c>
    </row>
    <row r="19427" spans="1:1" x14ac:dyDescent="0.25">
      <c r="A19427" t="e">
        <f>Produkty[[#This Row],[Symbol]]</f>
        <v>#VALUE!</v>
      </c>
    </row>
    <row r="19428" spans="1:1" x14ac:dyDescent="0.25">
      <c r="A19428" t="e">
        <f>Produkty[[#This Row],[Symbol]]</f>
        <v>#VALUE!</v>
      </c>
    </row>
    <row r="19429" spans="1:1" x14ac:dyDescent="0.25">
      <c r="A19429" t="e">
        <f>Produkty[[#This Row],[Symbol]]</f>
        <v>#VALUE!</v>
      </c>
    </row>
    <row r="19430" spans="1:1" x14ac:dyDescent="0.25">
      <c r="A19430" t="e">
        <f>Produkty[[#This Row],[Symbol]]</f>
        <v>#VALUE!</v>
      </c>
    </row>
    <row r="19431" spans="1:1" x14ac:dyDescent="0.25">
      <c r="A19431" t="e">
        <f>Produkty[[#This Row],[Symbol]]</f>
        <v>#VALUE!</v>
      </c>
    </row>
    <row r="19432" spans="1:1" x14ac:dyDescent="0.25">
      <c r="A19432" t="e">
        <f>Produkty[[#This Row],[Symbol]]</f>
        <v>#VALUE!</v>
      </c>
    </row>
    <row r="19433" spans="1:1" x14ac:dyDescent="0.25">
      <c r="A19433" t="e">
        <f>Produkty[[#This Row],[Symbol]]</f>
        <v>#VALUE!</v>
      </c>
    </row>
    <row r="19434" spans="1:1" x14ac:dyDescent="0.25">
      <c r="A19434" t="e">
        <f>Produkty[[#This Row],[Symbol]]</f>
        <v>#VALUE!</v>
      </c>
    </row>
    <row r="19435" spans="1:1" x14ac:dyDescent="0.25">
      <c r="A19435" t="e">
        <f>Produkty[[#This Row],[Symbol]]</f>
        <v>#VALUE!</v>
      </c>
    </row>
    <row r="19436" spans="1:1" x14ac:dyDescent="0.25">
      <c r="A19436" t="e">
        <f>Produkty[[#This Row],[Symbol]]</f>
        <v>#VALUE!</v>
      </c>
    </row>
    <row r="19437" spans="1:1" x14ac:dyDescent="0.25">
      <c r="A19437" t="e">
        <f>Produkty[[#This Row],[Symbol]]</f>
        <v>#VALUE!</v>
      </c>
    </row>
    <row r="19438" spans="1:1" x14ac:dyDescent="0.25">
      <c r="A19438" t="e">
        <f>Produkty[[#This Row],[Symbol]]</f>
        <v>#VALUE!</v>
      </c>
    </row>
    <row r="19439" spans="1:1" x14ac:dyDescent="0.25">
      <c r="A19439" t="e">
        <f>Produkty[[#This Row],[Symbol]]</f>
        <v>#VALUE!</v>
      </c>
    </row>
    <row r="19440" spans="1:1" x14ac:dyDescent="0.25">
      <c r="A19440" t="e">
        <f>Produkty[[#This Row],[Symbol]]</f>
        <v>#VALUE!</v>
      </c>
    </row>
    <row r="19441" spans="1:1" x14ac:dyDescent="0.25">
      <c r="A19441" t="e">
        <f>Produkty[[#This Row],[Symbol]]</f>
        <v>#VALUE!</v>
      </c>
    </row>
    <row r="19442" spans="1:1" x14ac:dyDescent="0.25">
      <c r="A19442" t="e">
        <f>Produkty[[#This Row],[Symbol]]</f>
        <v>#VALUE!</v>
      </c>
    </row>
    <row r="19443" spans="1:1" x14ac:dyDescent="0.25">
      <c r="A19443" t="e">
        <f>Produkty[[#This Row],[Symbol]]</f>
        <v>#VALUE!</v>
      </c>
    </row>
    <row r="19444" spans="1:1" x14ac:dyDescent="0.25">
      <c r="A19444" t="e">
        <f>Produkty[[#This Row],[Symbol]]</f>
        <v>#VALUE!</v>
      </c>
    </row>
    <row r="19445" spans="1:1" x14ac:dyDescent="0.25">
      <c r="A19445" t="e">
        <f>Produkty[[#This Row],[Symbol]]</f>
        <v>#VALUE!</v>
      </c>
    </row>
    <row r="19446" spans="1:1" x14ac:dyDescent="0.25">
      <c r="A19446" t="e">
        <f>Produkty[[#This Row],[Symbol]]</f>
        <v>#VALUE!</v>
      </c>
    </row>
    <row r="19447" spans="1:1" x14ac:dyDescent="0.25">
      <c r="A19447" t="e">
        <f>Produkty[[#This Row],[Symbol]]</f>
        <v>#VALUE!</v>
      </c>
    </row>
    <row r="19448" spans="1:1" x14ac:dyDescent="0.25">
      <c r="A19448" t="e">
        <f>Produkty[[#This Row],[Symbol]]</f>
        <v>#VALUE!</v>
      </c>
    </row>
    <row r="19449" spans="1:1" x14ac:dyDescent="0.25">
      <c r="A19449" t="e">
        <f>Produkty[[#This Row],[Symbol]]</f>
        <v>#VALUE!</v>
      </c>
    </row>
    <row r="19450" spans="1:1" x14ac:dyDescent="0.25">
      <c r="A19450" t="e">
        <f>Produkty[[#This Row],[Symbol]]</f>
        <v>#VALUE!</v>
      </c>
    </row>
    <row r="19451" spans="1:1" x14ac:dyDescent="0.25">
      <c r="A19451" t="e">
        <f>Produkty[[#This Row],[Symbol]]</f>
        <v>#VALUE!</v>
      </c>
    </row>
    <row r="19452" spans="1:1" x14ac:dyDescent="0.25">
      <c r="A19452" t="e">
        <f>Produkty[[#This Row],[Symbol]]</f>
        <v>#VALUE!</v>
      </c>
    </row>
    <row r="19453" spans="1:1" x14ac:dyDescent="0.25">
      <c r="A19453" t="e">
        <f>Produkty[[#This Row],[Symbol]]</f>
        <v>#VALUE!</v>
      </c>
    </row>
    <row r="19454" spans="1:1" x14ac:dyDescent="0.25">
      <c r="A19454" t="e">
        <f>Produkty[[#This Row],[Symbol]]</f>
        <v>#VALUE!</v>
      </c>
    </row>
    <row r="19455" spans="1:1" x14ac:dyDescent="0.25">
      <c r="A19455" t="e">
        <f>Produkty[[#This Row],[Symbol]]</f>
        <v>#VALUE!</v>
      </c>
    </row>
    <row r="19456" spans="1:1" x14ac:dyDescent="0.25">
      <c r="A19456" t="e">
        <f>Produkty[[#This Row],[Symbol]]</f>
        <v>#VALUE!</v>
      </c>
    </row>
    <row r="19457" spans="1:1" x14ac:dyDescent="0.25">
      <c r="A19457" t="e">
        <f>Produkty[[#This Row],[Symbol]]</f>
        <v>#VALUE!</v>
      </c>
    </row>
    <row r="19458" spans="1:1" x14ac:dyDescent="0.25">
      <c r="A19458" t="e">
        <f>Produkty[[#This Row],[Symbol]]</f>
        <v>#VALUE!</v>
      </c>
    </row>
    <row r="19459" spans="1:1" x14ac:dyDescent="0.25">
      <c r="A19459" t="e">
        <f>Produkty[[#This Row],[Symbol]]</f>
        <v>#VALUE!</v>
      </c>
    </row>
    <row r="19460" spans="1:1" x14ac:dyDescent="0.25">
      <c r="A19460" t="e">
        <f>Produkty[[#This Row],[Symbol]]</f>
        <v>#VALUE!</v>
      </c>
    </row>
    <row r="19461" spans="1:1" x14ac:dyDescent="0.25">
      <c r="A19461" t="e">
        <f>Produkty[[#This Row],[Symbol]]</f>
        <v>#VALUE!</v>
      </c>
    </row>
    <row r="19462" spans="1:1" x14ac:dyDescent="0.25">
      <c r="A19462" t="e">
        <f>Produkty[[#This Row],[Symbol]]</f>
        <v>#VALUE!</v>
      </c>
    </row>
    <row r="19463" spans="1:1" x14ac:dyDescent="0.25">
      <c r="A19463" t="e">
        <f>Produkty[[#This Row],[Symbol]]</f>
        <v>#VALUE!</v>
      </c>
    </row>
    <row r="19464" spans="1:1" x14ac:dyDescent="0.25">
      <c r="A19464" t="e">
        <f>Produkty[[#This Row],[Symbol]]</f>
        <v>#VALUE!</v>
      </c>
    </row>
    <row r="19465" spans="1:1" x14ac:dyDescent="0.25">
      <c r="A19465" t="e">
        <f>Produkty[[#This Row],[Symbol]]</f>
        <v>#VALUE!</v>
      </c>
    </row>
    <row r="19466" spans="1:1" x14ac:dyDescent="0.25">
      <c r="A19466" t="e">
        <f>Produkty[[#This Row],[Symbol]]</f>
        <v>#VALUE!</v>
      </c>
    </row>
    <row r="19467" spans="1:1" x14ac:dyDescent="0.25">
      <c r="A19467" t="e">
        <f>Produkty[[#This Row],[Symbol]]</f>
        <v>#VALUE!</v>
      </c>
    </row>
    <row r="19468" spans="1:1" x14ac:dyDescent="0.25">
      <c r="A19468" t="e">
        <f>Produkty[[#This Row],[Symbol]]</f>
        <v>#VALUE!</v>
      </c>
    </row>
    <row r="19469" spans="1:1" x14ac:dyDescent="0.25">
      <c r="A19469" t="e">
        <f>Produkty[[#This Row],[Symbol]]</f>
        <v>#VALUE!</v>
      </c>
    </row>
    <row r="19470" spans="1:1" x14ac:dyDescent="0.25">
      <c r="A19470" t="e">
        <f>Produkty[[#This Row],[Symbol]]</f>
        <v>#VALUE!</v>
      </c>
    </row>
    <row r="19471" spans="1:1" x14ac:dyDescent="0.25">
      <c r="A19471" t="e">
        <f>Produkty[[#This Row],[Symbol]]</f>
        <v>#VALUE!</v>
      </c>
    </row>
    <row r="19472" spans="1:1" x14ac:dyDescent="0.25">
      <c r="A19472" t="e">
        <f>Produkty[[#This Row],[Symbol]]</f>
        <v>#VALUE!</v>
      </c>
    </row>
    <row r="19473" spans="1:1" x14ac:dyDescent="0.25">
      <c r="A19473" t="e">
        <f>Produkty[[#This Row],[Symbol]]</f>
        <v>#VALUE!</v>
      </c>
    </row>
    <row r="19474" spans="1:1" x14ac:dyDescent="0.25">
      <c r="A19474" t="e">
        <f>Produkty[[#This Row],[Symbol]]</f>
        <v>#VALUE!</v>
      </c>
    </row>
    <row r="19475" spans="1:1" x14ac:dyDescent="0.25">
      <c r="A19475" t="e">
        <f>Produkty[[#This Row],[Symbol]]</f>
        <v>#VALUE!</v>
      </c>
    </row>
    <row r="19476" spans="1:1" x14ac:dyDescent="0.25">
      <c r="A19476" t="e">
        <f>Produkty[[#This Row],[Symbol]]</f>
        <v>#VALUE!</v>
      </c>
    </row>
    <row r="19477" spans="1:1" x14ac:dyDescent="0.25">
      <c r="A19477" t="e">
        <f>Produkty[[#This Row],[Symbol]]</f>
        <v>#VALUE!</v>
      </c>
    </row>
    <row r="19478" spans="1:1" x14ac:dyDescent="0.25">
      <c r="A19478" t="e">
        <f>Produkty[[#This Row],[Symbol]]</f>
        <v>#VALUE!</v>
      </c>
    </row>
    <row r="19479" spans="1:1" x14ac:dyDescent="0.25">
      <c r="A19479" t="e">
        <f>Produkty[[#This Row],[Symbol]]</f>
        <v>#VALUE!</v>
      </c>
    </row>
    <row r="19480" spans="1:1" x14ac:dyDescent="0.25">
      <c r="A19480" t="e">
        <f>Produkty[[#This Row],[Symbol]]</f>
        <v>#VALUE!</v>
      </c>
    </row>
    <row r="19481" spans="1:1" x14ac:dyDescent="0.25">
      <c r="A19481" t="e">
        <f>Produkty[[#This Row],[Symbol]]</f>
        <v>#VALUE!</v>
      </c>
    </row>
    <row r="19482" spans="1:1" x14ac:dyDescent="0.25">
      <c r="A19482" t="e">
        <f>Produkty[[#This Row],[Symbol]]</f>
        <v>#VALUE!</v>
      </c>
    </row>
    <row r="19483" spans="1:1" x14ac:dyDescent="0.25">
      <c r="A19483" t="e">
        <f>Produkty[[#This Row],[Symbol]]</f>
        <v>#VALUE!</v>
      </c>
    </row>
    <row r="19484" spans="1:1" x14ac:dyDescent="0.25">
      <c r="A19484" t="e">
        <f>Produkty[[#This Row],[Symbol]]</f>
        <v>#VALUE!</v>
      </c>
    </row>
    <row r="19485" spans="1:1" x14ac:dyDescent="0.25">
      <c r="A19485" t="e">
        <f>Produkty[[#This Row],[Symbol]]</f>
        <v>#VALUE!</v>
      </c>
    </row>
    <row r="19486" spans="1:1" x14ac:dyDescent="0.25">
      <c r="A19486" t="e">
        <f>Produkty[[#This Row],[Symbol]]</f>
        <v>#VALUE!</v>
      </c>
    </row>
    <row r="19487" spans="1:1" x14ac:dyDescent="0.25">
      <c r="A19487" t="e">
        <f>Produkty[[#This Row],[Symbol]]</f>
        <v>#VALUE!</v>
      </c>
    </row>
    <row r="19488" spans="1:1" x14ac:dyDescent="0.25">
      <c r="A19488" t="e">
        <f>Produkty[[#This Row],[Symbol]]</f>
        <v>#VALUE!</v>
      </c>
    </row>
    <row r="19489" spans="1:1" x14ac:dyDescent="0.25">
      <c r="A19489" t="e">
        <f>Produkty[[#This Row],[Symbol]]</f>
        <v>#VALUE!</v>
      </c>
    </row>
    <row r="19490" spans="1:1" x14ac:dyDescent="0.25">
      <c r="A19490" t="e">
        <f>Produkty[[#This Row],[Symbol]]</f>
        <v>#VALUE!</v>
      </c>
    </row>
    <row r="19491" spans="1:1" x14ac:dyDescent="0.25">
      <c r="A19491" t="e">
        <f>Produkty[[#This Row],[Symbol]]</f>
        <v>#VALUE!</v>
      </c>
    </row>
    <row r="19492" spans="1:1" x14ac:dyDescent="0.25">
      <c r="A19492" t="e">
        <f>Produkty[[#This Row],[Symbol]]</f>
        <v>#VALUE!</v>
      </c>
    </row>
    <row r="19493" spans="1:1" x14ac:dyDescent="0.25">
      <c r="A19493" t="e">
        <f>Produkty[[#This Row],[Symbol]]</f>
        <v>#VALUE!</v>
      </c>
    </row>
    <row r="19494" spans="1:1" x14ac:dyDescent="0.25">
      <c r="A19494" t="e">
        <f>Produkty[[#This Row],[Symbol]]</f>
        <v>#VALUE!</v>
      </c>
    </row>
    <row r="19495" spans="1:1" x14ac:dyDescent="0.25">
      <c r="A19495" t="e">
        <f>Produkty[[#This Row],[Symbol]]</f>
        <v>#VALUE!</v>
      </c>
    </row>
    <row r="19496" spans="1:1" x14ac:dyDescent="0.25">
      <c r="A19496" t="e">
        <f>Produkty[[#This Row],[Symbol]]</f>
        <v>#VALUE!</v>
      </c>
    </row>
    <row r="19497" spans="1:1" x14ac:dyDescent="0.25">
      <c r="A19497" t="e">
        <f>Produkty[[#This Row],[Symbol]]</f>
        <v>#VALUE!</v>
      </c>
    </row>
    <row r="19498" spans="1:1" x14ac:dyDescent="0.25">
      <c r="A19498" t="e">
        <f>Produkty[[#This Row],[Symbol]]</f>
        <v>#VALUE!</v>
      </c>
    </row>
    <row r="19499" spans="1:1" x14ac:dyDescent="0.25">
      <c r="A19499" t="e">
        <f>Produkty[[#This Row],[Symbol]]</f>
        <v>#VALUE!</v>
      </c>
    </row>
    <row r="19500" spans="1:1" x14ac:dyDescent="0.25">
      <c r="A19500" t="e">
        <f>Produkty[[#This Row],[Symbol]]</f>
        <v>#VALUE!</v>
      </c>
    </row>
    <row r="19501" spans="1:1" x14ac:dyDescent="0.25">
      <c r="A19501" t="e">
        <f>Produkty[[#This Row],[Symbol]]</f>
        <v>#VALUE!</v>
      </c>
    </row>
    <row r="19502" spans="1:1" x14ac:dyDescent="0.25">
      <c r="A19502" t="e">
        <f>Produkty[[#This Row],[Symbol]]</f>
        <v>#VALUE!</v>
      </c>
    </row>
    <row r="19503" spans="1:1" x14ac:dyDescent="0.25">
      <c r="A19503" t="e">
        <f>Produkty[[#This Row],[Symbol]]</f>
        <v>#VALUE!</v>
      </c>
    </row>
    <row r="19504" spans="1:1" x14ac:dyDescent="0.25">
      <c r="A19504" t="e">
        <f>Produkty[[#This Row],[Symbol]]</f>
        <v>#VALUE!</v>
      </c>
    </row>
    <row r="19505" spans="1:1" x14ac:dyDescent="0.25">
      <c r="A19505" t="e">
        <f>Produkty[[#This Row],[Symbol]]</f>
        <v>#VALUE!</v>
      </c>
    </row>
    <row r="19506" spans="1:1" x14ac:dyDescent="0.25">
      <c r="A19506" t="e">
        <f>Produkty[[#This Row],[Symbol]]</f>
        <v>#VALUE!</v>
      </c>
    </row>
    <row r="19507" spans="1:1" x14ac:dyDescent="0.25">
      <c r="A19507" t="e">
        <f>Produkty[[#This Row],[Symbol]]</f>
        <v>#VALUE!</v>
      </c>
    </row>
    <row r="19508" spans="1:1" x14ac:dyDescent="0.25">
      <c r="A19508" t="e">
        <f>Produkty[[#This Row],[Symbol]]</f>
        <v>#VALUE!</v>
      </c>
    </row>
    <row r="19509" spans="1:1" x14ac:dyDescent="0.25">
      <c r="A19509" t="e">
        <f>Produkty[[#This Row],[Symbol]]</f>
        <v>#VALUE!</v>
      </c>
    </row>
    <row r="19510" spans="1:1" x14ac:dyDescent="0.25">
      <c r="A19510" t="e">
        <f>Produkty[[#This Row],[Symbol]]</f>
        <v>#VALUE!</v>
      </c>
    </row>
    <row r="19511" spans="1:1" x14ac:dyDescent="0.25">
      <c r="A19511" t="e">
        <f>Produkty[[#This Row],[Symbol]]</f>
        <v>#VALUE!</v>
      </c>
    </row>
    <row r="19512" spans="1:1" x14ac:dyDescent="0.25">
      <c r="A19512" t="e">
        <f>Produkty[[#This Row],[Symbol]]</f>
        <v>#VALUE!</v>
      </c>
    </row>
    <row r="19513" spans="1:1" x14ac:dyDescent="0.25">
      <c r="A19513" t="e">
        <f>Produkty[[#This Row],[Symbol]]</f>
        <v>#VALUE!</v>
      </c>
    </row>
    <row r="19514" spans="1:1" x14ac:dyDescent="0.25">
      <c r="A19514" t="e">
        <f>Produkty[[#This Row],[Symbol]]</f>
        <v>#VALUE!</v>
      </c>
    </row>
    <row r="19515" spans="1:1" x14ac:dyDescent="0.25">
      <c r="A19515" t="e">
        <f>Produkty[[#This Row],[Symbol]]</f>
        <v>#VALUE!</v>
      </c>
    </row>
    <row r="19516" spans="1:1" x14ac:dyDescent="0.25">
      <c r="A19516" t="e">
        <f>Produkty[[#This Row],[Symbol]]</f>
        <v>#VALUE!</v>
      </c>
    </row>
    <row r="19517" spans="1:1" x14ac:dyDescent="0.25">
      <c r="A19517" t="e">
        <f>Produkty[[#This Row],[Symbol]]</f>
        <v>#VALUE!</v>
      </c>
    </row>
    <row r="19518" spans="1:1" x14ac:dyDescent="0.25">
      <c r="A19518" t="e">
        <f>Produkty[[#This Row],[Symbol]]</f>
        <v>#VALUE!</v>
      </c>
    </row>
    <row r="19519" spans="1:1" x14ac:dyDescent="0.25">
      <c r="A19519" t="e">
        <f>Produkty[[#This Row],[Symbol]]</f>
        <v>#VALUE!</v>
      </c>
    </row>
    <row r="19520" spans="1:1" x14ac:dyDescent="0.25">
      <c r="A19520" t="e">
        <f>Produkty[[#This Row],[Symbol]]</f>
        <v>#VALUE!</v>
      </c>
    </row>
    <row r="19521" spans="1:1" x14ac:dyDescent="0.25">
      <c r="A19521" t="e">
        <f>Produkty[[#This Row],[Symbol]]</f>
        <v>#VALUE!</v>
      </c>
    </row>
    <row r="19522" spans="1:1" x14ac:dyDescent="0.25">
      <c r="A19522" t="e">
        <f>Produkty[[#This Row],[Symbol]]</f>
        <v>#VALUE!</v>
      </c>
    </row>
    <row r="19523" spans="1:1" x14ac:dyDescent="0.25">
      <c r="A19523" t="e">
        <f>Produkty[[#This Row],[Symbol]]</f>
        <v>#VALUE!</v>
      </c>
    </row>
    <row r="19524" spans="1:1" x14ac:dyDescent="0.25">
      <c r="A19524" t="e">
        <f>Produkty[[#This Row],[Symbol]]</f>
        <v>#VALUE!</v>
      </c>
    </row>
    <row r="19525" spans="1:1" x14ac:dyDescent="0.25">
      <c r="A19525" t="e">
        <f>Produkty[[#This Row],[Symbol]]</f>
        <v>#VALUE!</v>
      </c>
    </row>
    <row r="19526" spans="1:1" x14ac:dyDescent="0.25">
      <c r="A19526" t="e">
        <f>Produkty[[#This Row],[Symbol]]</f>
        <v>#VALUE!</v>
      </c>
    </row>
    <row r="19527" spans="1:1" x14ac:dyDescent="0.25">
      <c r="A19527" t="e">
        <f>Produkty[[#This Row],[Symbol]]</f>
        <v>#VALUE!</v>
      </c>
    </row>
    <row r="19528" spans="1:1" x14ac:dyDescent="0.25">
      <c r="A19528" t="e">
        <f>Produkty[[#This Row],[Symbol]]</f>
        <v>#VALUE!</v>
      </c>
    </row>
    <row r="19529" spans="1:1" x14ac:dyDescent="0.25">
      <c r="A19529" t="e">
        <f>Produkty[[#This Row],[Symbol]]</f>
        <v>#VALUE!</v>
      </c>
    </row>
    <row r="19530" spans="1:1" x14ac:dyDescent="0.25">
      <c r="A19530" t="e">
        <f>Produkty[[#This Row],[Symbol]]</f>
        <v>#VALUE!</v>
      </c>
    </row>
    <row r="19531" spans="1:1" x14ac:dyDescent="0.25">
      <c r="A19531" t="e">
        <f>Produkty[[#This Row],[Symbol]]</f>
        <v>#VALUE!</v>
      </c>
    </row>
    <row r="19532" spans="1:1" x14ac:dyDescent="0.25">
      <c r="A19532" t="e">
        <f>Produkty[[#This Row],[Symbol]]</f>
        <v>#VALUE!</v>
      </c>
    </row>
    <row r="19533" spans="1:1" x14ac:dyDescent="0.25">
      <c r="A19533" t="e">
        <f>Produkty[[#This Row],[Symbol]]</f>
        <v>#VALUE!</v>
      </c>
    </row>
    <row r="19534" spans="1:1" x14ac:dyDescent="0.25">
      <c r="A19534" t="e">
        <f>Produkty[[#This Row],[Symbol]]</f>
        <v>#VALUE!</v>
      </c>
    </row>
    <row r="19535" spans="1:1" x14ac:dyDescent="0.25">
      <c r="A19535" t="e">
        <f>Produkty[[#This Row],[Symbol]]</f>
        <v>#VALUE!</v>
      </c>
    </row>
    <row r="19536" spans="1:1" x14ac:dyDescent="0.25">
      <c r="A19536" t="e">
        <f>Produkty[[#This Row],[Symbol]]</f>
        <v>#VALUE!</v>
      </c>
    </row>
    <row r="19537" spans="1:1" x14ac:dyDescent="0.25">
      <c r="A19537" t="e">
        <f>Produkty[[#This Row],[Symbol]]</f>
        <v>#VALUE!</v>
      </c>
    </row>
    <row r="19538" spans="1:1" x14ac:dyDescent="0.25">
      <c r="A19538" t="e">
        <f>Produkty[[#This Row],[Symbol]]</f>
        <v>#VALUE!</v>
      </c>
    </row>
    <row r="19539" spans="1:1" x14ac:dyDescent="0.25">
      <c r="A19539" t="e">
        <f>Produkty[[#This Row],[Symbol]]</f>
        <v>#VALUE!</v>
      </c>
    </row>
    <row r="19540" spans="1:1" x14ac:dyDescent="0.25">
      <c r="A19540" t="e">
        <f>Produkty[[#This Row],[Symbol]]</f>
        <v>#VALUE!</v>
      </c>
    </row>
    <row r="19541" spans="1:1" x14ac:dyDescent="0.25">
      <c r="A19541" t="e">
        <f>Produkty[[#This Row],[Symbol]]</f>
        <v>#VALUE!</v>
      </c>
    </row>
    <row r="19542" spans="1:1" x14ac:dyDescent="0.25">
      <c r="A19542" t="e">
        <f>Produkty[[#This Row],[Symbol]]</f>
        <v>#VALUE!</v>
      </c>
    </row>
    <row r="19543" spans="1:1" x14ac:dyDescent="0.25">
      <c r="A19543" t="e">
        <f>Produkty[[#This Row],[Symbol]]</f>
        <v>#VALUE!</v>
      </c>
    </row>
    <row r="19544" spans="1:1" x14ac:dyDescent="0.25">
      <c r="A19544" t="e">
        <f>Produkty[[#This Row],[Symbol]]</f>
        <v>#VALUE!</v>
      </c>
    </row>
    <row r="19545" spans="1:1" x14ac:dyDescent="0.25">
      <c r="A19545" t="e">
        <f>Produkty[[#This Row],[Symbol]]</f>
        <v>#VALUE!</v>
      </c>
    </row>
    <row r="19546" spans="1:1" x14ac:dyDescent="0.25">
      <c r="A19546" t="e">
        <f>Produkty[[#This Row],[Symbol]]</f>
        <v>#VALUE!</v>
      </c>
    </row>
    <row r="19547" spans="1:1" x14ac:dyDescent="0.25">
      <c r="A19547" t="e">
        <f>Produkty[[#This Row],[Symbol]]</f>
        <v>#VALUE!</v>
      </c>
    </row>
    <row r="19548" spans="1:1" x14ac:dyDescent="0.25">
      <c r="A19548" t="e">
        <f>Produkty[[#This Row],[Symbol]]</f>
        <v>#VALUE!</v>
      </c>
    </row>
    <row r="19549" spans="1:1" x14ac:dyDescent="0.25">
      <c r="A19549" t="e">
        <f>Produkty[[#This Row],[Symbol]]</f>
        <v>#VALUE!</v>
      </c>
    </row>
    <row r="19550" spans="1:1" x14ac:dyDescent="0.25">
      <c r="A19550" t="e">
        <f>Produkty[[#This Row],[Symbol]]</f>
        <v>#VALUE!</v>
      </c>
    </row>
    <row r="19551" spans="1:1" x14ac:dyDescent="0.25">
      <c r="A19551" t="e">
        <f>Produkty[[#This Row],[Symbol]]</f>
        <v>#VALUE!</v>
      </c>
    </row>
    <row r="19552" spans="1:1" x14ac:dyDescent="0.25">
      <c r="A19552" t="e">
        <f>Produkty[[#This Row],[Symbol]]</f>
        <v>#VALUE!</v>
      </c>
    </row>
    <row r="19553" spans="1:1" x14ac:dyDescent="0.25">
      <c r="A19553" t="e">
        <f>Produkty[[#This Row],[Symbol]]</f>
        <v>#VALUE!</v>
      </c>
    </row>
    <row r="19554" spans="1:1" x14ac:dyDescent="0.25">
      <c r="A19554" t="e">
        <f>Produkty[[#This Row],[Symbol]]</f>
        <v>#VALUE!</v>
      </c>
    </row>
    <row r="19555" spans="1:1" x14ac:dyDescent="0.25">
      <c r="A19555" t="e">
        <f>Produkty[[#This Row],[Symbol]]</f>
        <v>#VALUE!</v>
      </c>
    </row>
    <row r="19556" spans="1:1" x14ac:dyDescent="0.25">
      <c r="A19556" t="e">
        <f>Produkty[[#This Row],[Symbol]]</f>
        <v>#VALUE!</v>
      </c>
    </row>
    <row r="19557" spans="1:1" x14ac:dyDescent="0.25">
      <c r="A19557" t="e">
        <f>Produkty[[#This Row],[Symbol]]</f>
        <v>#VALUE!</v>
      </c>
    </row>
    <row r="19558" spans="1:1" x14ac:dyDescent="0.25">
      <c r="A19558" t="e">
        <f>Produkty[[#This Row],[Symbol]]</f>
        <v>#VALUE!</v>
      </c>
    </row>
    <row r="19559" spans="1:1" x14ac:dyDescent="0.25">
      <c r="A19559" t="e">
        <f>Produkty[[#This Row],[Symbol]]</f>
        <v>#VALUE!</v>
      </c>
    </row>
    <row r="19560" spans="1:1" x14ac:dyDescent="0.25">
      <c r="A19560" t="e">
        <f>Produkty[[#This Row],[Symbol]]</f>
        <v>#VALUE!</v>
      </c>
    </row>
    <row r="19561" spans="1:1" x14ac:dyDescent="0.25">
      <c r="A19561" t="e">
        <f>Produkty[[#This Row],[Symbol]]</f>
        <v>#VALUE!</v>
      </c>
    </row>
    <row r="19562" spans="1:1" x14ac:dyDescent="0.25">
      <c r="A19562" t="e">
        <f>Produkty[[#This Row],[Symbol]]</f>
        <v>#VALUE!</v>
      </c>
    </row>
    <row r="19563" spans="1:1" x14ac:dyDescent="0.25">
      <c r="A19563" t="e">
        <f>Produkty[[#This Row],[Symbol]]</f>
        <v>#VALUE!</v>
      </c>
    </row>
    <row r="19564" spans="1:1" x14ac:dyDescent="0.25">
      <c r="A19564" t="e">
        <f>Produkty[[#This Row],[Symbol]]</f>
        <v>#VALUE!</v>
      </c>
    </row>
    <row r="19565" spans="1:1" x14ac:dyDescent="0.25">
      <c r="A19565" t="e">
        <f>Produkty[[#This Row],[Symbol]]</f>
        <v>#VALUE!</v>
      </c>
    </row>
    <row r="19566" spans="1:1" x14ac:dyDescent="0.25">
      <c r="A19566" t="e">
        <f>Produkty[[#This Row],[Symbol]]</f>
        <v>#VALUE!</v>
      </c>
    </row>
    <row r="19567" spans="1:1" x14ac:dyDescent="0.25">
      <c r="A19567" t="e">
        <f>Produkty[[#This Row],[Symbol]]</f>
        <v>#VALUE!</v>
      </c>
    </row>
    <row r="19568" spans="1:1" x14ac:dyDescent="0.25">
      <c r="A19568" t="e">
        <f>Produkty[[#This Row],[Symbol]]</f>
        <v>#VALUE!</v>
      </c>
    </row>
    <row r="19569" spans="1:1" x14ac:dyDescent="0.25">
      <c r="A19569" t="e">
        <f>Produkty[[#This Row],[Symbol]]</f>
        <v>#VALUE!</v>
      </c>
    </row>
    <row r="19570" spans="1:1" x14ac:dyDescent="0.25">
      <c r="A19570" t="e">
        <f>Produkty[[#This Row],[Symbol]]</f>
        <v>#VALUE!</v>
      </c>
    </row>
    <row r="19571" spans="1:1" x14ac:dyDescent="0.25">
      <c r="A19571" t="e">
        <f>Produkty[[#This Row],[Symbol]]</f>
        <v>#VALUE!</v>
      </c>
    </row>
    <row r="19572" spans="1:1" x14ac:dyDescent="0.25">
      <c r="A19572" t="e">
        <f>Produkty[[#This Row],[Symbol]]</f>
        <v>#VALUE!</v>
      </c>
    </row>
    <row r="19573" spans="1:1" x14ac:dyDescent="0.25">
      <c r="A19573" t="e">
        <f>Produkty[[#This Row],[Symbol]]</f>
        <v>#VALUE!</v>
      </c>
    </row>
    <row r="19574" spans="1:1" x14ac:dyDescent="0.25">
      <c r="A19574" t="e">
        <f>Produkty[[#This Row],[Symbol]]</f>
        <v>#VALUE!</v>
      </c>
    </row>
    <row r="19575" spans="1:1" x14ac:dyDescent="0.25">
      <c r="A19575" t="e">
        <f>Produkty[[#This Row],[Symbol]]</f>
        <v>#VALUE!</v>
      </c>
    </row>
    <row r="19576" spans="1:1" x14ac:dyDescent="0.25">
      <c r="A19576" t="e">
        <f>Produkty[[#This Row],[Symbol]]</f>
        <v>#VALUE!</v>
      </c>
    </row>
    <row r="19577" spans="1:1" x14ac:dyDescent="0.25">
      <c r="A19577" t="e">
        <f>Produkty[[#This Row],[Symbol]]</f>
        <v>#VALUE!</v>
      </c>
    </row>
    <row r="19578" spans="1:1" x14ac:dyDescent="0.25">
      <c r="A19578" t="e">
        <f>Produkty[[#This Row],[Symbol]]</f>
        <v>#VALUE!</v>
      </c>
    </row>
    <row r="19579" spans="1:1" x14ac:dyDescent="0.25">
      <c r="A19579" t="e">
        <f>Produkty[[#This Row],[Symbol]]</f>
        <v>#VALUE!</v>
      </c>
    </row>
    <row r="19580" spans="1:1" x14ac:dyDescent="0.25">
      <c r="A19580" t="e">
        <f>Produkty[[#This Row],[Symbol]]</f>
        <v>#VALUE!</v>
      </c>
    </row>
    <row r="19581" spans="1:1" x14ac:dyDescent="0.25">
      <c r="A19581" t="e">
        <f>Produkty[[#This Row],[Symbol]]</f>
        <v>#VALUE!</v>
      </c>
    </row>
    <row r="19582" spans="1:1" x14ac:dyDescent="0.25">
      <c r="A19582" t="e">
        <f>Produkty[[#This Row],[Symbol]]</f>
        <v>#VALUE!</v>
      </c>
    </row>
    <row r="19583" spans="1:1" x14ac:dyDescent="0.25">
      <c r="A19583" t="e">
        <f>Produkty[[#This Row],[Symbol]]</f>
        <v>#VALUE!</v>
      </c>
    </row>
    <row r="19584" spans="1:1" x14ac:dyDescent="0.25">
      <c r="A19584" t="e">
        <f>Produkty[[#This Row],[Symbol]]</f>
        <v>#VALUE!</v>
      </c>
    </row>
    <row r="19585" spans="1:1" x14ac:dyDescent="0.25">
      <c r="A19585" t="e">
        <f>Produkty[[#This Row],[Symbol]]</f>
        <v>#VALUE!</v>
      </c>
    </row>
    <row r="19586" spans="1:1" x14ac:dyDescent="0.25">
      <c r="A19586" t="e">
        <f>Produkty[[#This Row],[Symbol]]</f>
        <v>#VALUE!</v>
      </c>
    </row>
    <row r="19587" spans="1:1" x14ac:dyDescent="0.25">
      <c r="A19587" t="e">
        <f>Produkty[[#This Row],[Symbol]]</f>
        <v>#VALUE!</v>
      </c>
    </row>
    <row r="19588" spans="1:1" x14ac:dyDescent="0.25">
      <c r="A19588" t="e">
        <f>Produkty[[#This Row],[Symbol]]</f>
        <v>#VALUE!</v>
      </c>
    </row>
    <row r="19589" spans="1:1" x14ac:dyDescent="0.25">
      <c r="A19589" t="e">
        <f>Produkty[[#This Row],[Symbol]]</f>
        <v>#VALUE!</v>
      </c>
    </row>
    <row r="19590" spans="1:1" x14ac:dyDescent="0.25">
      <c r="A19590" t="e">
        <f>Produkty[[#This Row],[Symbol]]</f>
        <v>#VALUE!</v>
      </c>
    </row>
    <row r="19591" spans="1:1" x14ac:dyDescent="0.25">
      <c r="A19591" t="e">
        <f>Produkty[[#This Row],[Symbol]]</f>
        <v>#VALUE!</v>
      </c>
    </row>
    <row r="19592" spans="1:1" x14ac:dyDescent="0.25">
      <c r="A19592" t="e">
        <f>Produkty[[#This Row],[Symbol]]</f>
        <v>#VALUE!</v>
      </c>
    </row>
    <row r="19593" spans="1:1" x14ac:dyDescent="0.25">
      <c r="A19593" t="e">
        <f>Produkty[[#This Row],[Symbol]]</f>
        <v>#VALUE!</v>
      </c>
    </row>
    <row r="19594" spans="1:1" x14ac:dyDescent="0.25">
      <c r="A19594" t="e">
        <f>Produkty[[#This Row],[Symbol]]</f>
        <v>#VALUE!</v>
      </c>
    </row>
    <row r="19595" spans="1:1" x14ac:dyDescent="0.25">
      <c r="A19595" t="e">
        <f>Produkty[[#This Row],[Symbol]]</f>
        <v>#VALUE!</v>
      </c>
    </row>
    <row r="19596" spans="1:1" x14ac:dyDescent="0.25">
      <c r="A19596" t="e">
        <f>Produkty[[#This Row],[Symbol]]</f>
        <v>#VALUE!</v>
      </c>
    </row>
    <row r="19597" spans="1:1" x14ac:dyDescent="0.25">
      <c r="A19597" t="e">
        <f>Produkty[[#This Row],[Symbol]]</f>
        <v>#VALUE!</v>
      </c>
    </row>
    <row r="19598" spans="1:1" x14ac:dyDescent="0.25">
      <c r="A19598" t="e">
        <f>Produkty[[#This Row],[Symbol]]</f>
        <v>#VALUE!</v>
      </c>
    </row>
    <row r="19599" spans="1:1" x14ac:dyDescent="0.25">
      <c r="A19599" t="e">
        <f>Produkty[[#This Row],[Symbol]]</f>
        <v>#VALUE!</v>
      </c>
    </row>
    <row r="19600" spans="1:1" x14ac:dyDescent="0.25">
      <c r="A19600" t="e">
        <f>Produkty[[#This Row],[Symbol]]</f>
        <v>#VALUE!</v>
      </c>
    </row>
    <row r="19601" spans="1:1" x14ac:dyDescent="0.25">
      <c r="A19601" t="e">
        <f>Produkty[[#This Row],[Symbol]]</f>
        <v>#VALUE!</v>
      </c>
    </row>
    <row r="19602" spans="1:1" x14ac:dyDescent="0.25">
      <c r="A19602" t="e">
        <f>Produkty[[#This Row],[Symbol]]</f>
        <v>#VALUE!</v>
      </c>
    </row>
    <row r="19603" spans="1:1" x14ac:dyDescent="0.25">
      <c r="A19603" t="e">
        <f>Produkty[[#This Row],[Symbol]]</f>
        <v>#VALUE!</v>
      </c>
    </row>
    <row r="19604" spans="1:1" x14ac:dyDescent="0.25">
      <c r="A19604" t="e">
        <f>Produkty[[#This Row],[Symbol]]</f>
        <v>#VALUE!</v>
      </c>
    </row>
    <row r="19605" spans="1:1" x14ac:dyDescent="0.25">
      <c r="A19605" t="e">
        <f>Produkty[[#This Row],[Symbol]]</f>
        <v>#VALUE!</v>
      </c>
    </row>
    <row r="19606" spans="1:1" x14ac:dyDescent="0.25">
      <c r="A19606" t="e">
        <f>Produkty[[#This Row],[Symbol]]</f>
        <v>#VALUE!</v>
      </c>
    </row>
    <row r="19607" spans="1:1" x14ac:dyDescent="0.25">
      <c r="A19607" t="e">
        <f>Produkty[[#This Row],[Symbol]]</f>
        <v>#VALUE!</v>
      </c>
    </row>
    <row r="19608" spans="1:1" x14ac:dyDescent="0.25">
      <c r="A19608" t="e">
        <f>Produkty[[#This Row],[Symbol]]</f>
        <v>#VALUE!</v>
      </c>
    </row>
    <row r="19609" spans="1:1" x14ac:dyDescent="0.25">
      <c r="A19609" t="e">
        <f>Produkty[[#This Row],[Symbol]]</f>
        <v>#VALUE!</v>
      </c>
    </row>
    <row r="19610" spans="1:1" x14ac:dyDescent="0.25">
      <c r="A19610" t="e">
        <f>Produkty[[#This Row],[Symbol]]</f>
        <v>#VALUE!</v>
      </c>
    </row>
    <row r="19611" spans="1:1" x14ac:dyDescent="0.25">
      <c r="A19611" t="e">
        <f>Produkty[[#This Row],[Symbol]]</f>
        <v>#VALUE!</v>
      </c>
    </row>
    <row r="19612" spans="1:1" x14ac:dyDescent="0.25">
      <c r="A19612" t="e">
        <f>Produkty[[#This Row],[Symbol]]</f>
        <v>#VALUE!</v>
      </c>
    </row>
    <row r="19613" spans="1:1" x14ac:dyDescent="0.25">
      <c r="A19613" t="e">
        <f>Produkty[[#This Row],[Symbol]]</f>
        <v>#VALUE!</v>
      </c>
    </row>
    <row r="19614" spans="1:1" x14ac:dyDescent="0.25">
      <c r="A19614" t="e">
        <f>Produkty[[#This Row],[Symbol]]</f>
        <v>#VALUE!</v>
      </c>
    </row>
    <row r="19615" spans="1:1" x14ac:dyDescent="0.25">
      <c r="A19615" t="e">
        <f>Produkty[[#This Row],[Symbol]]</f>
        <v>#VALUE!</v>
      </c>
    </row>
    <row r="19616" spans="1:1" x14ac:dyDescent="0.25">
      <c r="A19616" t="e">
        <f>Produkty[[#This Row],[Symbol]]</f>
        <v>#VALUE!</v>
      </c>
    </row>
    <row r="19617" spans="1:1" x14ac:dyDescent="0.25">
      <c r="A19617" t="e">
        <f>Produkty[[#This Row],[Symbol]]</f>
        <v>#VALUE!</v>
      </c>
    </row>
    <row r="19618" spans="1:1" x14ac:dyDescent="0.25">
      <c r="A19618" t="e">
        <f>Produkty[[#This Row],[Symbol]]</f>
        <v>#VALUE!</v>
      </c>
    </row>
    <row r="19619" spans="1:1" x14ac:dyDescent="0.25">
      <c r="A19619" t="e">
        <f>Produkty[[#This Row],[Symbol]]</f>
        <v>#VALUE!</v>
      </c>
    </row>
    <row r="19620" spans="1:1" x14ac:dyDescent="0.25">
      <c r="A19620" t="e">
        <f>Produkty[[#This Row],[Symbol]]</f>
        <v>#VALUE!</v>
      </c>
    </row>
    <row r="19621" spans="1:1" x14ac:dyDescent="0.25">
      <c r="A19621" t="e">
        <f>Produkty[[#This Row],[Symbol]]</f>
        <v>#VALUE!</v>
      </c>
    </row>
    <row r="19622" spans="1:1" x14ac:dyDescent="0.25">
      <c r="A19622" t="e">
        <f>Produkty[[#This Row],[Symbol]]</f>
        <v>#VALUE!</v>
      </c>
    </row>
    <row r="19623" spans="1:1" x14ac:dyDescent="0.25">
      <c r="A19623" t="e">
        <f>Produkty[[#This Row],[Symbol]]</f>
        <v>#VALUE!</v>
      </c>
    </row>
    <row r="19624" spans="1:1" x14ac:dyDescent="0.25">
      <c r="A19624" t="e">
        <f>Produkty[[#This Row],[Symbol]]</f>
        <v>#VALUE!</v>
      </c>
    </row>
    <row r="19625" spans="1:1" x14ac:dyDescent="0.25">
      <c r="A19625" t="e">
        <f>Produkty[[#This Row],[Symbol]]</f>
        <v>#VALUE!</v>
      </c>
    </row>
    <row r="19626" spans="1:1" x14ac:dyDescent="0.25">
      <c r="A19626" t="e">
        <f>Produkty[[#This Row],[Symbol]]</f>
        <v>#VALUE!</v>
      </c>
    </row>
    <row r="19627" spans="1:1" x14ac:dyDescent="0.25">
      <c r="A19627" t="e">
        <f>Produkty[[#This Row],[Symbol]]</f>
        <v>#VALUE!</v>
      </c>
    </row>
    <row r="19628" spans="1:1" x14ac:dyDescent="0.25">
      <c r="A19628" t="e">
        <f>Produkty[[#This Row],[Symbol]]</f>
        <v>#VALUE!</v>
      </c>
    </row>
    <row r="19629" spans="1:1" x14ac:dyDescent="0.25">
      <c r="A19629" t="e">
        <f>Produkty[[#This Row],[Symbol]]</f>
        <v>#VALUE!</v>
      </c>
    </row>
    <row r="19630" spans="1:1" x14ac:dyDescent="0.25">
      <c r="A19630" t="e">
        <f>Produkty[[#This Row],[Symbol]]</f>
        <v>#VALUE!</v>
      </c>
    </row>
    <row r="19631" spans="1:1" x14ac:dyDescent="0.25">
      <c r="A19631" t="e">
        <f>Produkty[[#This Row],[Symbol]]</f>
        <v>#VALUE!</v>
      </c>
    </row>
    <row r="19632" spans="1:1" x14ac:dyDescent="0.25">
      <c r="A19632" t="e">
        <f>Produkty[[#This Row],[Symbol]]</f>
        <v>#VALUE!</v>
      </c>
    </row>
    <row r="19633" spans="1:1" x14ac:dyDescent="0.25">
      <c r="A19633" t="e">
        <f>Produkty[[#This Row],[Symbol]]</f>
        <v>#VALUE!</v>
      </c>
    </row>
    <row r="19634" spans="1:1" x14ac:dyDescent="0.25">
      <c r="A19634" t="e">
        <f>Produkty[[#This Row],[Symbol]]</f>
        <v>#VALUE!</v>
      </c>
    </row>
    <row r="19635" spans="1:1" x14ac:dyDescent="0.25">
      <c r="A19635" t="e">
        <f>Produkty[[#This Row],[Symbol]]</f>
        <v>#VALUE!</v>
      </c>
    </row>
    <row r="19636" spans="1:1" x14ac:dyDescent="0.25">
      <c r="A19636" t="e">
        <f>Produkty[[#This Row],[Symbol]]</f>
        <v>#VALUE!</v>
      </c>
    </row>
    <row r="19637" spans="1:1" x14ac:dyDescent="0.25">
      <c r="A19637" t="e">
        <f>Produkty[[#This Row],[Symbol]]</f>
        <v>#VALUE!</v>
      </c>
    </row>
    <row r="19638" spans="1:1" x14ac:dyDescent="0.25">
      <c r="A19638" t="e">
        <f>Produkty[[#This Row],[Symbol]]</f>
        <v>#VALUE!</v>
      </c>
    </row>
    <row r="19639" spans="1:1" x14ac:dyDescent="0.25">
      <c r="A19639" t="e">
        <f>Produkty[[#This Row],[Symbol]]</f>
        <v>#VALUE!</v>
      </c>
    </row>
    <row r="19640" spans="1:1" x14ac:dyDescent="0.25">
      <c r="A19640" t="e">
        <f>Produkty[[#This Row],[Symbol]]</f>
        <v>#VALUE!</v>
      </c>
    </row>
    <row r="19641" spans="1:1" x14ac:dyDescent="0.25">
      <c r="A19641" t="e">
        <f>Produkty[[#This Row],[Symbol]]</f>
        <v>#VALUE!</v>
      </c>
    </row>
    <row r="19642" spans="1:1" x14ac:dyDescent="0.25">
      <c r="A19642" t="e">
        <f>Produkty[[#This Row],[Symbol]]</f>
        <v>#VALUE!</v>
      </c>
    </row>
    <row r="19643" spans="1:1" x14ac:dyDescent="0.25">
      <c r="A19643" t="e">
        <f>Produkty[[#This Row],[Symbol]]</f>
        <v>#VALUE!</v>
      </c>
    </row>
    <row r="19644" spans="1:1" x14ac:dyDescent="0.25">
      <c r="A19644" t="e">
        <f>Produkty[[#This Row],[Symbol]]</f>
        <v>#VALUE!</v>
      </c>
    </row>
    <row r="19645" spans="1:1" x14ac:dyDescent="0.25">
      <c r="A19645" t="e">
        <f>Produkty[[#This Row],[Symbol]]</f>
        <v>#VALUE!</v>
      </c>
    </row>
    <row r="19646" spans="1:1" x14ac:dyDescent="0.25">
      <c r="A19646" t="e">
        <f>Produkty[[#This Row],[Symbol]]</f>
        <v>#VALUE!</v>
      </c>
    </row>
    <row r="19647" spans="1:1" x14ac:dyDescent="0.25">
      <c r="A19647" t="e">
        <f>Produkty[[#This Row],[Symbol]]</f>
        <v>#VALUE!</v>
      </c>
    </row>
    <row r="19648" spans="1:1" x14ac:dyDescent="0.25">
      <c r="A19648" t="e">
        <f>Produkty[[#This Row],[Symbol]]</f>
        <v>#VALUE!</v>
      </c>
    </row>
    <row r="19649" spans="1:1" x14ac:dyDescent="0.25">
      <c r="A19649" t="e">
        <f>Produkty[[#This Row],[Symbol]]</f>
        <v>#VALUE!</v>
      </c>
    </row>
    <row r="19650" spans="1:1" x14ac:dyDescent="0.25">
      <c r="A19650" t="e">
        <f>Produkty[[#This Row],[Symbol]]</f>
        <v>#VALUE!</v>
      </c>
    </row>
    <row r="19651" spans="1:1" x14ac:dyDescent="0.25">
      <c r="A19651" t="e">
        <f>Produkty[[#This Row],[Symbol]]</f>
        <v>#VALUE!</v>
      </c>
    </row>
    <row r="19652" spans="1:1" x14ac:dyDescent="0.25">
      <c r="A19652" t="e">
        <f>Produkty[[#This Row],[Symbol]]</f>
        <v>#VALUE!</v>
      </c>
    </row>
    <row r="19653" spans="1:1" x14ac:dyDescent="0.25">
      <c r="A19653" t="e">
        <f>Produkty[[#This Row],[Symbol]]</f>
        <v>#VALUE!</v>
      </c>
    </row>
    <row r="19654" spans="1:1" x14ac:dyDescent="0.25">
      <c r="A19654" t="e">
        <f>Produkty[[#This Row],[Symbol]]</f>
        <v>#VALUE!</v>
      </c>
    </row>
    <row r="19655" spans="1:1" x14ac:dyDescent="0.25">
      <c r="A19655" t="e">
        <f>Produkty[[#This Row],[Symbol]]</f>
        <v>#VALUE!</v>
      </c>
    </row>
    <row r="19656" spans="1:1" x14ac:dyDescent="0.25">
      <c r="A19656" t="e">
        <f>Produkty[[#This Row],[Symbol]]</f>
        <v>#VALUE!</v>
      </c>
    </row>
    <row r="19657" spans="1:1" x14ac:dyDescent="0.25">
      <c r="A19657" t="e">
        <f>Produkty[[#This Row],[Symbol]]</f>
        <v>#VALUE!</v>
      </c>
    </row>
    <row r="19658" spans="1:1" x14ac:dyDescent="0.25">
      <c r="A19658" t="e">
        <f>Produkty[[#This Row],[Symbol]]</f>
        <v>#VALUE!</v>
      </c>
    </row>
    <row r="19659" spans="1:1" x14ac:dyDescent="0.25">
      <c r="A19659" t="e">
        <f>Produkty[[#This Row],[Symbol]]</f>
        <v>#VALUE!</v>
      </c>
    </row>
    <row r="19660" spans="1:1" x14ac:dyDescent="0.25">
      <c r="A19660" t="e">
        <f>Produkty[[#This Row],[Symbol]]</f>
        <v>#VALUE!</v>
      </c>
    </row>
    <row r="19661" spans="1:1" x14ac:dyDescent="0.25">
      <c r="A19661" t="e">
        <f>Produkty[[#This Row],[Symbol]]</f>
        <v>#VALUE!</v>
      </c>
    </row>
    <row r="19662" spans="1:1" x14ac:dyDescent="0.25">
      <c r="A19662" t="e">
        <f>Produkty[[#This Row],[Symbol]]</f>
        <v>#VALUE!</v>
      </c>
    </row>
    <row r="19663" spans="1:1" x14ac:dyDescent="0.25">
      <c r="A19663" t="e">
        <f>Produkty[[#This Row],[Symbol]]</f>
        <v>#VALUE!</v>
      </c>
    </row>
    <row r="19664" spans="1:1" x14ac:dyDescent="0.25">
      <c r="A19664" t="e">
        <f>Produkty[[#This Row],[Symbol]]</f>
        <v>#VALUE!</v>
      </c>
    </row>
    <row r="19665" spans="1:1" x14ac:dyDescent="0.25">
      <c r="A19665" t="e">
        <f>Produkty[[#This Row],[Symbol]]</f>
        <v>#VALUE!</v>
      </c>
    </row>
    <row r="19666" spans="1:1" x14ac:dyDescent="0.25">
      <c r="A19666" t="e">
        <f>Produkty[[#This Row],[Symbol]]</f>
        <v>#VALUE!</v>
      </c>
    </row>
    <row r="19667" spans="1:1" x14ac:dyDescent="0.25">
      <c r="A19667" t="e">
        <f>Produkty[[#This Row],[Symbol]]</f>
        <v>#VALUE!</v>
      </c>
    </row>
    <row r="19668" spans="1:1" x14ac:dyDescent="0.25">
      <c r="A19668" t="e">
        <f>Produkty[[#This Row],[Symbol]]</f>
        <v>#VALUE!</v>
      </c>
    </row>
    <row r="19669" spans="1:1" x14ac:dyDescent="0.25">
      <c r="A19669" t="e">
        <f>Produkty[[#This Row],[Symbol]]</f>
        <v>#VALUE!</v>
      </c>
    </row>
    <row r="19670" spans="1:1" x14ac:dyDescent="0.25">
      <c r="A19670" t="e">
        <f>Produkty[[#This Row],[Symbol]]</f>
        <v>#VALUE!</v>
      </c>
    </row>
    <row r="19671" spans="1:1" x14ac:dyDescent="0.25">
      <c r="A19671" t="e">
        <f>Produkty[[#This Row],[Symbol]]</f>
        <v>#VALUE!</v>
      </c>
    </row>
    <row r="19672" spans="1:1" x14ac:dyDescent="0.25">
      <c r="A19672" t="e">
        <f>Produkty[[#This Row],[Symbol]]</f>
        <v>#VALUE!</v>
      </c>
    </row>
    <row r="19673" spans="1:1" x14ac:dyDescent="0.25">
      <c r="A19673" t="e">
        <f>Produkty[[#This Row],[Symbol]]</f>
        <v>#VALUE!</v>
      </c>
    </row>
    <row r="19674" spans="1:1" x14ac:dyDescent="0.25">
      <c r="A19674" t="e">
        <f>Produkty[[#This Row],[Symbol]]</f>
        <v>#VALUE!</v>
      </c>
    </row>
    <row r="19675" spans="1:1" x14ac:dyDescent="0.25">
      <c r="A19675" t="e">
        <f>Produkty[[#This Row],[Symbol]]</f>
        <v>#VALUE!</v>
      </c>
    </row>
    <row r="19676" spans="1:1" x14ac:dyDescent="0.25">
      <c r="A19676" t="e">
        <f>Produkty[[#This Row],[Symbol]]</f>
        <v>#VALUE!</v>
      </c>
    </row>
    <row r="19677" spans="1:1" x14ac:dyDescent="0.25">
      <c r="A19677" t="e">
        <f>Produkty[[#This Row],[Symbol]]</f>
        <v>#VALUE!</v>
      </c>
    </row>
    <row r="19678" spans="1:1" x14ac:dyDescent="0.25">
      <c r="A19678" t="e">
        <f>Produkty[[#This Row],[Symbol]]</f>
        <v>#VALUE!</v>
      </c>
    </row>
    <row r="19679" spans="1:1" x14ac:dyDescent="0.25">
      <c r="A19679" t="e">
        <f>Produkty[[#This Row],[Symbol]]</f>
        <v>#VALUE!</v>
      </c>
    </row>
    <row r="19680" spans="1:1" x14ac:dyDescent="0.25">
      <c r="A19680" t="e">
        <f>Produkty[[#This Row],[Symbol]]</f>
        <v>#VALUE!</v>
      </c>
    </row>
    <row r="19681" spans="1:1" x14ac:dyDescent="0.25">
      <c r="A19681" t="e">
        <f>Produkty[[#This Row],[Symbol]]</f>
        <v>#VALUE!</v>
      </c>
    </row>
    <row r="19682" spans="1:1" x14ac:dyDescent="0.25">
      <c r="A19682" t="e">
        <f>Produkty[[#This Row],[Symbol]]</f>
        <v>#VALUE!</v>
      </c>
    </row>
    <row r="19683" spans="1:1" x14ac:dyDescent="0.25">
      <c r="A19683" t="e">
        <f>Produkty[[#This Row],[Symbol]]</f>
        <v>#VALUE!</v>
      </c>
    </row>
    <row r="19684" spans="1:1" x14ac:dyDescent="0.25">
      <c r="A19684" t="e">
        <f>Produkty[[#This Row],[Symbol]]</f>
        <v>#VALUE!</v>
      </c>
    </row>
    <row r="19685" spans="1:1" x14ac:dyDescent="0.25">
      <c r="A19685" t="e">
        <f>Produkty[[#This Row],[Symbol]]</f>
        <v>#VALUE!</v>
      </c>
    </row>
    <row r="19686" spans="1:1" x14ac:dyDescent="0.25">
      <c r="A19686" t="e">
        <f>Produkty[[#This Row],[Symbol]]</f>
        <v>#VALUE!</v>
      </c>
    </row>
    <row r="19687" spans="1:1" x14ac:dyDescent="0.25">
      <c r="A19687" t="e">
        <f>Produkty[[#This Row],[Symbol]]</f>
        <v>#VALUE!</v>
      </c>
    </row>
    <row r="19688" spans="1:1" x14ac:dyDescent="0.25">
      <c r="A19688" t="e">
        <f>Produkty[[#This Row],[Symbol]]</f>
        <v>#VALUE!</v>
      </c>
    </row>
    <row r="19689" spans="1:1" x14ac:dyDescent="0.25">
      <c r="A19689" t="e">
        <f>Produkty[[#This Row],[Symbol]]</f>
        <v>#VALUE!</v>
      </c>
    </row>
    <row r="19690" spans="1:1" x14ac:dyDescent="0.25">
      <c r="A19690" t="e">
        <f>Produkty[[#This Row],[Symbol]]</f>
        <v>#VALUE!</v>
      </c>
    </row>
    <row r="19691" spans="1:1" x14ac:dyDescent="0.25">
      <c r="A19691" t="e">
        <f>Produkty[[#This Row],[Symbol]]</f>
        <v>#VALUE!</v>
      </c>
    </row>
    <row r="19692" spans="1:1" x14ac:dyDescent="0.25">
      <c r="A19692" t="e">
        <f>Produkty[[#This Row],[Symbol]]</f>
        <v>#VALUE!</v>
      </c>
    </row>
    <row r="19693" spans="1:1" x14ac:dyDescent="0.25">
      <c r="A19693" t="e">
        <f>Produkty[[#This Row],[Symbol]]</f>
        <v>#VALUE!</v>
      </c>
    </row>
    <row r="19694" spans="1:1" x14ac:dyDescent="0.25">
      <c r="A19694" t="e">
        <f>Produkty[[#This Row],[Symbol]]</f>
        <v>#VALUE!</v>
      </c>
    </row>
    <row r="19695" spans="1:1" x14ac:dyDescent="0.25">
      <c r="A19695" t="e">
        <f>Produkty[[#This Row],[Symbol]]</f>
        <v>#VALUE!</v>
      </c>
    </row>
    <row r="19696" spans="1:1" x14ac:dyDescent="0.25">
      <c r="A19696" t="e">
        <f>Produkty[[#This Row],[Symbol]]</f>
        <v>#VALUE!</v>
      </c>
    </row>
    <row r="19697" spans="1:1" x14ac:dyDescent="0.25">
      <c r="A19697" t="e">
        <f>Produkty[[#This Row],[Symbol]]</f>
        <v>#VALUE!</v>
      </c>
    </row>
    <row r="19698" spans="1:1" x14ac:dyDescent="0.25">
      <c r="A19698" t="e">
        <f>Produkty[[#This Row],[Symbol]]</f>
        <v>#VALUE!</v>
      </c>
    </row>
    <row r="19699" spans="1:1" x14ac:dyDescent="0.25">
      <c r="A19699" t="e">
        <f>Produkty[[#This Row],[Symbol]]</f>
        <v>#VALUE!</v>
      </c>
    </row>
    <row r="19700" spans="1:1" x14ac:dyDescent="0.25">
      <c r="A19700" t="e">
        <f>Produkty[[#This Row],[Symbol]]</f>
        <v>#VALUE!</v>
      </c>
    </row>
    <row r="19701" spans="1:1" x14ac:dyDescent="0.25">
      <c r="A19701" t="e">
        <f>Produkty[[#This Row],[Symbol]]</f>
        <v>#VALUE!</v>
      </c>
    </row>
    <row r="19702" spans="1:1" x14ac:dyDescent="0.25">
      <c r="A19702" t="e">
        <f>Produkty[[#This Row],[Symbol]]</f>
        <v>#VALUE!</v>
      </c>
    </row>
    <row r="19703" spans="1:1" x14ac:dyDescent="0.25">
      <c r="A19703" t="e">
        <f>Produkty[[#This Row],[Symbol]]</f>
        <v>#VALUE!</v>
      </c>
    </row>
    <row r="19704" spans="1:1" x14ac:dyDescent="0.25">
      <c r="A19704" t="e">
        <f>Produkty[[#This Row],[Symbol]]</f>
        <v>#VALUE!</v>
      </c>
    </row>
    <row r="19705" spans="1:1" x14ac:dyDescent="0.25">
      <c r="A19705" t="e">
        <f>Produkty[[#This Row],[Symbol]]</f>
        <v>#VALUE!</v>
      </c>
    </row>
    <row r="19706" spans="1:1" x14ac:dyDescent="0.25">
      <c r="A19706" t="e">
        <f>Produkty[[#This Row],[Symbol]]</f>
        <v>#VALUE!</v>
      </c>
    </row>
    <row r="19707" spans="1:1" x14ac:dyDescent="0.25">
      <c r="A19707" t="e">
        <f>Produkty[[#This Row],[Symbol]]</f>
        <v>#VALUE!</v>
      </c>
    </row>
    <row r="19708" spans="1:1" x14ac:dyDescent="0.25">
      <c r="A19708" t="e">
        <f>Produkty[[#This Row],[Symbol]]</f>
        <v>#VALUE!</v>
      </c>
    </row>
    <row r="19709" spans="1:1" x14ac:dyDescent="0.25">
      <c r="A19709" t="e">
        <f>Produkty[[#This Row],[Symbol]]</f>
        <v>#VALUE!</v>
      </c>
    </row>
    <row r="19710" spans="1:1" x14ac:dyDescent="0.25">
      <c r="A19710" t="e">
        <f>Produkty[[#This Row],[Symbol]]</f>
        <v>#VALUE!</v>
      </c>
    </row>
    <row r="19711" spans="1:1" x14ac:dyDescent="0.25">
      <c r="A19711" t="e">
        <f>Produkty[[#This Row],[Symbol]]</f>
        <v>#VALUE!</v>
      </c>
    </row>
    <row r="19712" spans="1:1" x14ac:dyDescent="0.25">
      <c r="A19712" t="e">
        <f>Produkty[[#This Row],[Symbol]]</f>
        <v>#VALUE!</v>
      </c>
    </row>
    <row r="19713" spans="1:1" x14ac:dyDescent="0.25">
      <c r="A19713" t="e">
        <f>Produkty[[#This Row],[Symbol]]</f>
        <v>#VALUE!</v>
      </c>
    </row>
    <row r="19714" spans="1:1" x14ac:dyDescent="0.25">
      <c r="A19714" t="e">
        <f>Produkty[[#This Row],[Symbol]]</f>
        <v>#VALUE!</v>
      </c>
    </row>
    <row r="19715" spans="1:1" x14ac:dyDescent="0.25">
      <c r="A19715" t="e">
        <f>Produkty[[#This Row],[Symbol]]</f>
        <v>#VALUE!</v>
      </c>
    </row>
    <row r="19716" spans="1:1" x14ac:dyDescent="0.25">
      <c r="A19716" t="e">
        <f>Produkty[[#This Row],[Symbol]]</f>
        <v>#VALUE!</v>
      </c>
    </row>
    <row r="19717" spans="1:1" x14ac:dyDescent="0.25">
      <c r="A19717" t="e">
        <f>Produkty[[#This Row],[Symbol]]</f>
        <v>#VALUE!</v>
      </c>
    </row>
    <row r="19718" spans="1:1" x14ac:dyDescent="0.25">
      <c r="A19718" t="e">
        <f>Produkty[[#This Row],[Symbol]]</f>
        <v>#VALUE!</v>
      </c>
    </row>
    <row r="19719" spans="1:1" x14ac:dyDescent="0.25">
      <c r="A19719" t="e">
        <f>Produkty[[#This Row],[Symbol]]</f>
        <v>#VALUE!</v>
      </c>
    </row>
    <row r="19720" spans="1:1" x14ac:dyDescent="0.25">
      <c r="A19720" t="e">
        <f>Produkty[[#This Row],[Symbol]]</f>
        <v>#VALUE!</v>
      </c>
    </row>
    <row r="19721" spans="1:1" x14ac:dyDescent="0.25">
      <c r="A19721" t="e">
        <f>Produkty[[#This Row],[Symbol]]</f>
        <v>#VALUE!</v>
      </c>
    </row>
    <row r="19722" spans="1:1" x14ac:dyDescent="0.25">
      <c r="A19722" t="e">
        <f>Produkty[[#This Row],[Symbol]]</f>
        <v>#VALUE!</v>
      </c>
    </row>
    <row r="19723" spans="1:1" x14ac:dyDescent="0.25">
      <c r="A19723" t="e">
        <f>Produkty[[#This Row],[Symbol]]</f>
        <v>#VALUE!</v>
      </c>
    </row>
    <row r="19724" spans="1:1" x14ac:dyDescent="0.25">
      <c r="A19724" t="e">
        <f>Produkty[[#This Row],[Symbol]]</f>
        <v>#VALUE!</v>
      </c>
    </row>
    <row r="19725" spans="1:1" x14ac:dyDescent="0.25">
      <c r="A19725" t="e">
        <f>Produkty[[#This Row],[Symbol]]</f>
        <v>#VALUE!</v>
      </c>
    </row>
    <row r="19726" spans="1:1" x14ac:dyDescent="0.25">
      <c r="A19726" t="e">
        <f>Produkty[[#This Row],[Symbol]]</f>
        <v>#VALUE!</v>
      </c>
    </row>
    <row r="19727" spans="1:1" x14ac:dyDescent="0.25">
      <c r="A19727" t="e">
        <f>Produkty[[#This Row],[Symbol]]</f>
        <v>#VALUE!</v>
      </c>
    </row>
    <row r="19728" spans="1:1" x14ac:dyDescent="0.25">
      <c r="A19728" t="e">
        <f>Produkty[[#This Row],[Symbol]]</f>
        <v>#VALUE!</v>
      </c>
    </row>
    <row r="19729" spans="1:1" x14ac:dyDescent="0.25">
      <c r="A19729" t="e">
        <f>Produkty[[#This Row],[Symbol]]</f>
        <v>#VALUE!</v>
      </c>
    </row>
    <row r="19730" spans="1:1" x14ac:dyDescent="0.25">
      <c r="A19730" t="e">
        <f>Produkty[[#This Row],[Symbol]]</f>
        <v>#VALUE!</v>
      </c>
    </row>
    <row r="19731" spans="1:1" x14ac:dyDescent="0.25">
      <c r="A19731" t="e">
        <f>Produkty[[#This Row],[Symbol]]</f>
        <v>#VALUE!</v>
      </c>
    </row>
    <row r="19732" spans="1:1" x14ac:dyDescent="0.25">
      <c r="A19732" t="e">
        <f>Produkty[[#This Row],[Symbol]]</f>
        <v>#VALUE!</v>
      </c>
    </row>
    <row r="19733" spans="1:1" x14ac:dyDescent="0.25">
      <c r="A19733" t="e">
        <f>Produkty[[#This Row],[Symbol]]</f>
        <v>#VALUE!</v>
      </c>
    </row>
    <row r="19734" spans="1:1" x14ac:dyDescent="0.25">
      <c r="A19734" t="e">
        <f>Produkty[[#This Row],[Symbol]]</f>
        <v>#VALUE!</v>
      </c>
    </row>
    <row r="19735" spans="1:1" x14ac:dyDescent="0.25">
      <c r="A19735" t="e">
        <f>Produkty[[#This Row],[Symbol]]</f>
        <v>#VALUE!</v>
      </c>
    </row>
    <row r="19736" spans="1:1" x14ac:dyDescent="0.25">
      <c r="A19736" t="e">
        <f>Produkty[[#This Row],[Symbol]]</f>
        <v>#VALUE!</v>
      </c>
    </row>
    <row r="19737" spans="1:1" x14ac:dyDescent="0.25">
      <c r="A19737" t="e">
        <f>Produkty[[#This Row],[Symbol]]</f>
        <v>#VALUE!</v>
      </c>
    </row>
    <row r="19738" spans="1:1" x14ac:dyDescent="0.25">
      <c r="A19738" t="e">
        <f>Produkty[[#This Row],[Symbol]]</f>
        <v>#VALUE!</v>
      </c>
    </row>
    <row r="19739" spans="1:1" x14ac:dyDescent="0.25">
      <c r="A19739" t="e">
        <f>Produkty[[#This Row],[Symbol]]</f>
        <v>#VALUE!</v>
      </c>
    </row>
    <row r="19740" spans="1:1" x14ac:dyDescent="0.25">
      <c r="A19740" t="e">
        <f>Produkty[[#This Row],[Symbol]]</f>
        <v>#VALUE!</v>
      </c>
    </row>
    <row r="19741" spans="1:1" x14ac:dyDescent="0.25">
      <c r="A19741" t="e">
        <f>Produkty[[#This Row],[Symbol]]</f>
        <v>#VALUE!</v>
      </c>
    </row>
    <row r="19742" spans="1:1" x14ac:dyDescent="0.25">
      <c r="A19742" t="e">
        <f>Produkty[[#This Row],[Symbol]]</f>
        <v>#VALUE!</v>
      </c>
    </row>
    <row r="19743" spans="1:1" x14ac:dyDescent="0.25">
      <c r="A19743" t="e">
        <f>Produkty[[#This Row],[Symbol]]</f>
        <v>#VALUE!</v>
      </c>
    </row>
    <row r="19744" spans="1:1" x14ac:dyDescent="0.25">
      <c r="A19744" t="e">
        <f>Produkty[[#This Row],[Symbol]]</f>
        <v>#VALUE!</v>
      </c>
    </row>
    <row r="19745" spans="1:1" x14ac:dyDescent="0.25">
      <c r="A19745" t="e">
        <f>Produkty[[#This Row],[Symbol]]</f>
        <v>#VALUE!</v>
      </c>
    </row>
    <row r="19746" spans="1:1" x14ac:dyDescent="0.25">
      <c r="A19746" t="e">
        <f>Produkty[[#This Row],[Symbol]]</f>
        <v>#VALUE!</v>
      </c>
    </row>
    <row r="19747" spans="1:1" x14ac:dyDescent="0.25">
      <c r="A19747" t="e">
        <f>Produkty[[#This Row],[Symbol]]</f>
        <v>#VALUE!</v>
      </c>
    </row>
    <row r="19748" spans="1:1" x14ac:dyDescent="0.25">
      <c r="A19748" t="e">
        <f>Produkty[[#This Row],[Symbol]]</f>
        <v>#VALUE!</v>
      </c>
    </row>
    <row r="19749" spans="1:1" x14ac:dyDescent="0.25">
      <c r="A19749" t="e">
        <f>Produkty[[#This Row],[Symbol]]</f>
        <v>#VALUE!</v>
      </c>
    </row>
    <row r="19750" spans="1:1" x14ac:dyDescent="0.25">
      <c r="A19750" t="e">
        <f>Produkty[[#This Row],[Symbol]]</f>
        <v>#VALUE!</v>
      </c>
    </row>
    <row r="19751" spans="1:1" x14ac:dyDescent="0.25">
      <c r="A19751" t="e">
        <f>Produkty[[#This Row],[Symbol]]</f>
        <v>#VALUE!</v>
      </c>
    </row>
    <row r="19752" spans="1:1" x14ac:dyDescent="0.25">
      <c r="A19752" t="e">
        <f>Produkty[[#This Row],[Symbol]]</f>
        <v>#VALUE!</v>
      </c>
    </row>
    <row r="19753" spans="1:1" x14ac:dyDescent="0.25">
      <c r="A19753" t="e">
        <f>Produkty[[#This Row],[Symbol]]</f>
        <v>#VALUE!</v>
      </c>
    </row>
    <row r="19754" spans="1:1" x14ac:dyDescent="0.25">
      <c r="A19754" t="e">
        <f>Produkty[[#This Row],[Symbol]]</f>
        <v>#VALUE!</v>
      </c>
    </row>
    <row r="19755" spans="1:1" x14ac:dyDescent="0.25">
      <c r="A19755" t="e">
        <f>Produkty[[#This Row],[Symbol]]</f>
        <v>#VALUE!</v>
      </c>
    </row>
    <row r="19756" spans="1:1" x14ac:dyDescent="0.25">
      <c r="A19756" t="e">
        <f>Produkty[[#This Row],[Symbol]]</f>
        <v>#VALUE!</v>
      </c>
    </row>
    <row r="19757" spans="1:1" x14ac:dyDescent="0.25">
      <c r="A19757" t="e">
        <f>Produkty[[#This Row],[Symbol]]</f>
        <v>#VALUE!</v>
      </c>
    </row>
    <row r="19758" spans="1:1" x14ac:dyDescent="0.25">
      <c r="A19758" t="e">
        <f>Produkty[[#This Row],[Symbol]]</f>
        <v>#VALUE!</v>
      </c>
    </row>
    <row r="19759" spans="1:1" x14ac:dyDescent="0.25">
      <c r="A19759" t="e">
        <f>Produkty[[#This Row],[Symbol]]</f>
        <v>#VALUE!</v>
      </c>
    </row>
    <row r="19760" spans="1:1" x14ac:dyDescent="0.25">
      <c r="A19760" t="e">
        <f>Produkty[[#This Row],[Symbol]]</f>
        <v>#VALUE!</v>
      </c>
    </row>
    <row r="19761" spans="1:1" x14ac:dyDescent="0.25">
      <c r="A19761" t="e">
        <f>Produkty[[#This Row],[Symbol]]</f>
        <v>#VALUE!</v>
      </c>
    </row>
    <row r="19762" spans="1:1" x14ac:dyDescent="0.25">
      <c r="A19762" t="e">
        <f>Produkty[[#This Row],[Symbol]]</f>
        <v>#VALUE!</v>
      </c>
    </row>
    <row r="19763" spans="1:1" x14ac:dyDescent="0.25">
      <c r="A19763" t="e">
        <f>Produkty[[#This Row],[Symbol]]</f>
        <v>#VALUE!</v>
      </c>
    </row>
    <row r="19764" spans="1:1" x14ac:dyDescent="0.25">
      <c r="A19764" t="e">
        <f>Produkty[[#This Row],[Symbol]]</f>
        <v>#VALUE!</v>
      </c>
    </row>
    <row r="19765" spans="1:1" x14ac:dyDescent="0.25">
      <c r="A19765" t="e">
        <f>Produkty[[#This Row],[Symbol]]</f>
        <v>#VALUE!</v>
      </c>
    </row>
    <row r="19766" spans="1:1" x14ac:dyDescent="0.25">
      <c r="A19766" t="e">
        <f>Produkty[[#This Row],[Symbol]]</f>
        <v>#VALUE!</v>
      </c>
    </row>
    <row r="19767" spans="1:1" x14ac:dyDescent="0.25">
      <c r="A19767" t="e">
        <f>Produkty[[#This Row],[Symbol]]</f>
        <v>#VALUE!</v>
      </c>
    </row>
    <row r="19768" spans="1:1" x14ac:dyDescent="0.25">
      <c r="A19768" t="e">
        <f>Produkty[[#This Row],[Symbol]]</f>
        <v>#VALUE!</v>
      </c>
    </row>
    <row r="19769" spans="1:1" x14ac:dyDescent="0.25">
      <c r="A19769" t="e">
        <f>Produkty[[#This Row],[Symbol]]</f>
        <v>#VALUE!</v>
      </c>
    </row>
    <row r="19770" spans="1:1" x14ac:dyDescent="0.25">
      <c r="A19770" t="e">
        <f>Produkty[[#This Row],[Symbol]]</f>
        <v>#VALUE!</v>
      </c>
    </row>
    <row r="19771" spans="1:1" x14ac:dyDescent="0.25">
      <c r="A19771" t="e">
        <f>Produkty[[#This Row],[Symbol]]</f>
        <v>#VALUE!</v>
      </c>
    </row>
    <row r="19772" spans="1:1" x14ac:dyDescent="0.25">
      <c r="A19772" t="e">
        <f>Produkty[[#This Row],[Symbol]]</f>
        <v>#VALUE!</v>
      </c>
    </row>
    <row r="19773" spans="1:1" x14ac:dyDescent="0.25">
      <c r="A19773" t="e">
        <f>Produkty[[#This Row],[Symbol]]</f>
        <v>#VALUE!</v>
      </c>
    </row>
    <row r="19774" spans="1:1" x14ac:dyDescent="0.25">
      <c r="A19774" t="e">
        <f>Produkty[[#This Row],[Symbol]]</f>
        <v>#VALUE!</v>
      </c>
    </row>
    <row r="19775" spans="1:1" x14ac:dyDescent="0.25">
      <c r="A19775" t="e">
        <f>Produkty[[#This Row],[Symbol]]</f>
        <v>#VALUE!</v>
      </c>
    </row>
    <row r="19776" spans="1:1" x14ac:dyDescent="0.25">
      <c r="A19776" t="e">
        <f>Produkty[[#This Row],[Symbol]]</f>
        <v>#VALUE!</v>
      </c>
    </row>
    <row r="19777" spans="1:1" x14ac:dyDescent="0.25">
      <c r="A19777" t="e">
        <f>Produkty[[#This Row],[Symbol]]</f>
        <v>#VALUE!</v>
      </c>
    </row>
    <row r="19778" spans="1:1" x14ac:dyDescent="0.25">
      <c r="A19778" t="e">
        <f>Produkty[[#This Row],[Symbol]]</f>
        <v>#VALUE!</v>
      </c>
    </row>
    <row r="19779" spans="1:1" x14ac:dyDescent="0.25">
      <c r="A19779" t="e">
        <f>Produkty[[#This Row],[Symbol]]</f>
        <v>#VALUE!</v>
      </c>
    </row>
    <row r="19780" spans="1:1" x14ac:dyDescent="0.25">
      <c r="A19780" t="e">
        <f>Produkty[[#This Row],[Symbol]]</f>
        <v>#VALUE!</v>
      </c>
    </row>
    <row r="19781" spans="1:1" x14ac:dyDescent="0.25">
      <c r="A19781" t="e">
        <f>Produkty[[#This Row],[Symbol]]</f>
        <v>#VALUE!</v>
      </c>
    </row>
    <row r="19782" spans="1:1" x14ac:dyDescent="0.25">
      <c r="A19782" t="e">
        <f>Produkty[[#This Row],[Symbol]]</f>
        <v>#VALUE!</v>
      </c>
    </row>
    <row r="19783" spans="1:1" x14ac:dyDescent="0.25">
      <c r="A19783" t="e">
        <f>Produkty[[#This Row],[Symbol]]</f>
        <v>#VALUE!</v>
      </c>
    </row>
    <row r="19784" spans="1:1" x14ac:dyDescent="0.25">
      <c r="A19784" t="e">
        <f>Produkty[[#This Row],[Symbol]]</f>
        <v>#VALUE!</v>
      </c>
    </row>
    <row r="19785" spans="1:1" x14ac:dyDescent="0.25">
      <c r="A19785" t="e">
        <f>Produkty[[#This Row],[Symbol]]</f>
        <v>#VALUE!</v>
      </c>
    </row>
    <row r="19786" spans="1:1" x14ac:dyDescent="0.25">
      <c r="A19786" t="e">
        <f>Produkty[[#This Row],[Symbol]]</f>
        <v>#VALUE!</v>
      </c>
    </row>
    <row r="19787" spans="1:1" x14ac:dyDescent="0.25">
      <c r="A19787" t="e">
        <f>Produkty[[#This Row],[Symbol]]</f>
        <v>#VALUE!</v>
      </c>
    </row>
    <row r="19788" spans="1:1" x14ac:dyDescent="0.25">
      <c r="A19788" t="e">
        <f>Produkty[[#This Row],[Symbol]]</f>
        <v>#VALUE!</v>
      </c>
    </row>
    <row r="19789" spans="1:1" x14ac:dyDescent="0.25">
      <c r="A19789" t="e">
        <f>Produkty[[#This Row],[Symbol]]</f>
        <v>#VALUE!</v>
      </c>
    </row>
    <row r="19790" spans="1:1" x14ac:dyDescent="0.25">
      <c r="A19790" t="e">
        <f>Produkty[[#This Row],[Symbol]]</f>
        <v>#VALUE!</v>
      </c>
    </row>
    <row r="19791" spans="1:1" x14ac:dyDescent="0.25">
      <c r="A19791" t="e">
        <f>Produkty[[#This Row],[Symbol]]</f>
        <v>#VALUE!</v>
      </c>
    </row>
    <row r="19792" spans="1:1" x14ac:dyDescent="0.25">
      <c r="A19792" t="e">
        <f>Produkty[[#This Row],[Symbol]]</f>
        <v>#VALUE!</v>
      </c>
    </row>
    <row r="19793" spans="1:1" x14ac:dyDescent="0.25">
      <c r="A19793" t="e">
        <f>Produkty[[#This Row],[Symbol]]</f>
        <v>#VALUE!</v>
      </c>
    </row>
    <row r="19794" spans="1:1" x14ac:dyDescent="0.25">
      <c r="A19794" t="e">
        <f>Produkty[[#This Row],[Symbol]]</f>
        <v>#VALUE!</v>
      </c>
    </row>
    <row r="19795" spans="1:1" x14ac:dyDescent="0.25">
      <c r="A19795" t="e">
        <f>Produkty[[#This Row],[Symbol]]</f>
        <v>#VALUE!</v>
      </c>
    </row>
    <row r="19796" spans="1:1" x14ac:dyDescent="0.25">
      <c r="A19796" t="e">
        <f>Produkty[[#This Row],[Symbol]]</f>
        <v>#VALUE!</v>
      </c>
    </row>
    <row r="19797" spans="1:1" x14ac:dyDescent="0.25">
      <c r="A19797" t="e">
        <f>Produkty[[#This Row],[Symbol]]</f>
        <v>#VALUE!</v>
      </c>
    </row>
    <row r="19798" spans="1:1" x14ac:dyDescent="0.25">
      <c r="A19798" t="e">
        <f>Produkty[[#This Row],[Symbol]]</f>
        <v>#VALUE!</v>
      </c>
    </row>
    <row r="19799" spans="1:1" x14ac:dyDescent="0.25">
      <c r="A19799" t="e">
        <f>Produkty[[#This Row],[Symbol]]</f>
        <v>#VALUE!</v>
      </c>
    </row>
    <row r="19800" spans="1:1" x14ac:dyDescent="0.25">
      <c r="A19800" t="e">
        <f>Produkty[[#This Row],[Symbol]]</f>
        <v>#VALUE!</v>
      </c>
    </row>
    <row r="19801" spans="1:1" x14ac:dyDescent="0.25">
      <c r="A19801" t="e">
        <f>Produkty[[#This Row],[Symbol]]</f>
        <v>#VALUE!</v>
      </c>
    </row>
    <row r="19802" spans="1:1" x14ac:dyDescent="0.25">
      <c r="A19802" t="e">
        <f>Produkty[[#This Row],[Symbol]]</f>
        <v>#VALUE!</v>
      </c>
    </row>
    <row r="19803" spans="1:1" x14ac:dyDescent="0.25">
      <c r="A19803" t="e">
        <f>Produkty[[#This Row],[Symbol]]</f>
        <v>#VALUE!</v>
      </c>
    </row>
    <row r="19804" spans="1:1" x14ac:dyDescent="0.25">
      <c r="A19804" t="e">
        <f>Produkty[[#This Row],[Symbol]]</f>
        <v>#VALUE!</v>
      </c>
    </row>
    <row r="19805" spans="1:1" x14ac:dyDescent="0.25">
      <c r="A19805" t="e">
        <f>Produkty[[#This Row],[Symbol]]</f>
        <v>#VALUE!</v>
      </c>
    </row>
    <row r="19806" spans="1:1" x14ac:dyDescent="0.25">
      <c r="A19806" t="e">
        <f>Produkty[[#This Row],[Symbol]]</f>
        <v>#VALUE!</v>
      </c>
    </row>
    <row r="19807" spans="1:1" x14ac:dyDescent="0.25">
      <c r="A19807" t="e">
        <f>Produkty[[#This Row],[Symbol]]</f>
        <v>#VALUE!</v>
      </c>
    </row>
    <row r="19808" spans="1:1" x14ac:dyDescent="0.25">
      <c r="A19808" t="e">
        <f>Produkty[[#This Row],[Symbol]]</f>
        <v>#VALUE!</v>
      </c>
    </row>
    <row r="19809" spans="1:1" x14ac:dyDescent="0.25">
      <c r="A19809" t="e">
        <f>Produkty[[#This Row],[Symbol]]</f>
        <v>#VALUE!</v>
      </c>
    </row>
    <row r="19810" spans="1:1" x14ac:dyDescent="0.25">
      <c r="A19810" t="e">
        <f>Produkty[[#This Row],[Symbol]]</f>
        <v>#VALUE!</v>
      </c>
    </row>
    <row r="19811" spans="1:1" x14ac:dyDescent="0.25">
      <c r="A19811" t="e">
        <f>Produkty[[#This Row],[Symbol]]</f>
        <v>#VALUE!</v>
      </c>
    </row>
    <row r="19812" spans="1:1" x14ac:dyDescent="0.25">
      <c r="A19812" t="e">
        <f>Produkty[[#This Row],[Symbol]]</f>
        <v>#VALUE!</v>
      </c>
    </row>
    <row r="19813" spans="1:1" x14ac:dyDescent="0.25">
      <c r="A19813" t="e">
        <f>Produkty[[#This Row],[Symbol]]</f>
        <v>#VALUE!</v>
      </c>
    </row>
    <row r="19814" spans="1:1" x14ac:dyDescent="0.25">
      <c r="A19814" t="e">
        <f>Produkty[[#This Row],[Symbol]]</f>
        <v>#VALUE!</v>
      </c>
    </row>
    <row r="19815" spans="1:1" x14ac:dyDescent="0.25">
      <c r="A19815" t="e">
        <f>Produkty[[#This Row],[Symbol]]</f>
        <v>#VALUE!</v>
      </c>
    </row>
    <row r="19816" spans="1:1" x14ac:dyDescent="0.25">
      <c r="A19816" t="e">
        <f>Produkty[[#This Row],[Symbol]]</f>
        <v>#VALUE!</v>
      </c>
    </row>
    <row r="19817" spans="1:1" x14ac:dyDescent="0.25">
      <c r="A19817" t="e">
        <f>Produkty[[#This Row],[Symbol]]</f>
        <v>#VALUE!</v>
      </c>
    </row>
    <row r="19818" spans="1:1" x14ac:dyDescent="0.25">
      <c r="A19818" t="e">
        <f>Produkty[[#This Row],[Symbol]]</f>
        <v>#VALUE!</v>
      </c>
    </row>
    <row r="19819" spans="1:1" x14ac:dyDescent="0.25">
      <c r="A19819" t="e">
        <f>Produkty[[#This Row],[Symbol]]</f>
        <v>#VALUE!</v>
      </c>
    </row>
    <row r="19820" spans="1:1" x14ac:dyDescent="0.25">
      <c r="A19820" t="e">
        <f>Produkty[[#This Row],[Symbol]]</f>
        <v>#VALUE!</v>
      </c>
    </row>
    <row r="19821" spans="1:1" x14ac:dyDescent="0.25">
      <c r="A19821" t="e">
        <f>Produkty[[#This Row],[Symbol]]</f>
        <v>#VALUE!</v>
      </c>
    </row>
    <row r="19822" spans="1:1" x14ac:dyDescent="0.25">
      <c r="A19822" t="e">
        <f>Produkty[[#This Row],[Symbol]]</f>
        <v>#VALUE!</v>
      </c>
    </row>
    <row r="19823" spans="1:1" x14ac:dyDescent="0.25">
      <c r="A19823" t="e">
        <f>Produkty[[#This Row],[Symbol]]</f>
        <v>#VALUE!</v>
      </c>
    </row>
    <row r="19824" spans="1:1" x14ac:dyDescent="0.25">
      <c r="A19824" t="e">
        <f>Produkty[[#This Row],[Symbol]]</f>
        <v>#VALUE!</v>
      </c>
    </row>
    <row r="19825" spans="1:1" x14ac:dyDescent="0.25">
      <c r="A19825" t="e">
        <f>Produkty[[#This Row],[Symbol]]</f>
        <v>#VALUE!</v>
      </c>
    </row>
    <row r="19826" spans="1:1" x14ac:dyDescent="0.25">
      <c r="A19826" t="e">
        <f>Produkty[[#This Row],[Symbol]]</f>
        <v>#VALUE!</v>
      </c>
    </row>
    <row r="19827" spans="1:1" x14ac:dyDescent="0.25">
      <c r="A19827" t="e">
        <f>Produkty[[#This Row],[Symbol]]</f>
        <v>#VALUE!</v>
      </c>
    </row>
    <row r="19828" spans="1:1" x14ac:dyDescent="0.25">
      <c r="A19828" t="e">
        <f>Produkty[[#This Row],[Symbol]]</f>
        <v>#VALUE!</v>
      </c>
    </row>
    <row r="19829" spans="1:1" x14ac:dyDescent="0.25">
      <c r="A19829" t="e">
        <f>Produkty[[#This Row],[Symbol]]</f>
        <v>#VALUE!</v>
      </c>
    </row>
    <row r="19830" spans="1:1" x14ac:dyDescent="0.25">
      <c r="A19830" t="e">
        <f>Produkty[[#This Row],[Symbol]]</f>
        <v>#VALUE!</v>
      </c>
    </row>
    <row r="19831" spans="1:1" x14ac:dyDescent="0.25">
      <c r="A19831" t="e">
        <f>Produkty[[#This Row],[Symbol]]</f>
        <v>#VALUE!</v>
      </c>
    </row>
    <row r="19832" spans="1:1" x14ac:dyDescent="0.25">
      <c r="A19832" t="e">
        <f>Produkty[[#This Row],[Symbol]]</f>
        <v>#VALUE!</v>
      </c>
    </row>
    <row r="19833" spans="1:1" x14ac:dyDescent="0.25">
      <c r="A19833" t="e">
        <f>Produkty[[#This Row],[Symbol]]</f>
        <v>#VALUE!</v>
      </c>
    </row>
    <row r="19834" spans="1:1" x14ac:dyDescent="0.25">
      <c r="A19834" t="e">
        <f>Produkty[[#This Row],[Symbol]]</f>
        <v>#VALUE!</v>
      </c>
    </row>
    <row r="19835" spans="1:1" x14ac:dyDescent="0.25">
      <c r="A19835" t="e">
        <f>Produkty[[#This Row],[Symbol]]</f>
        <v>#VALUE!</v>
      </c>
    </row>
    <row r="19836" spans="1:1" x14ac:dyDescent="0.25">
      <c r="A19836" t="e">
        <f>Produkty[[#This Row],[Symbol]]</f>
        <v>#VALUE!</v>
      </c>
    </row>
    <row r="19837" spans="1:1" x14ac:dyDescent="0.25">
      <c r="A19837" t="e">
        <f>Produkty[[#This Row],[Symbol]]</f>
        <v>#VALUE!</v>
      </c>
    </row>
    <row r="19838" spans="1:1" x14ac:dyDescent="0.25">
      <c r="A19838" t="e">
        <f>Produkty[[#This Row],[Symbol]]</f>
        <v>#VALUE!</v>
      </c>
    </row>
    <row r="19839" spans="1:1" x14ac:dyDescent="0.25">
      <c r="A19839" t="e">
        <f>Produkty[[#This Row],[Symbol]]</f>
        <v>#VALUE!</v>
      </c>
    </row>
    <row r="19840" spans="1:1" x14ac:dyDescent="0.25">
      <c r="A19840" t="e">
        <f>Produkty[[#This Row],[Symbol]]</f>
        <v>#VALUE!</v>
      </c>
    </row>
    <row r="19841" spans="1:1" x14ac:dyDescent="0.25">
      <c r="A19841" t="e">
        <f>Produkty[[#This Row],[Symbol]]</f>
        <v>#VALUE!</v>
      </c>
    </row>
    <row r="19842" spans="1:1" x14ac:dyDescent="0.25">
      <c r="A19842" t="e">
        <f>Produkty[[#This Row],[Symbol]]</f>
        <v>#VALUE!</v>
      </c>
    </row>
    <row r="19843" spans="1:1" x14ac:dyDescent="0.25">
      <c r="A19843" t="e">
        <f>Produkty[[#This Row],[Symbol]]</f>
        <v>#VALUE!</v>
      </c>
    </row>
    <row r="19844" spans="1:1" x14ac:dyDescent="0.25">
      <c r="A19844" t="e">
        <f>Produkty[[#This Row],[Symbol]]</f>
        <v>#VALUE!</v>
      </c>
    </row>
    <row r="19845" spans="1:1" x14ac:dyDescent="0.25">
      <c r="A19845" t="e">
        <f>Produkty[[#This Row],[Symbol]]</f>
        <v>#VALUE!</v>
      </c>
    </row>
    <row r="19846" spans="1:1" x14ac:dyDescent="0.25">
      <c r="A19846" t="e">
        <f>Produkty[[#This Row],[Symbol]]</f>
        <v>#VALUE!</v>
      </c>
    </row>
    <row r="19847" spans="1:1" x14ac:dyDescent="0.25">
      <c r="A19847" t="e">
        <f>Produkty[[#This Row],[Symbol]]</f>
        <v>#VALUE!</v>
      </c>
    </row>
    <row r="19848" spans="1:1" x14ac:dyDescent="0.25">
      <c r="A19848" t="e">
        <f>Produkty[[#This Row],[Symbol]]</f>
        <v>#VALUE!</v>
      </c>
    </row>
    <row r="19849" spans="1:1" x14ac:dyDescent="0.25">
      <c r="A19849" t="e">
        <f>Produkty[[#This Row],[Symbol]]</f>
        <v>#VALUE!</v>
      </c>
    </row>
    <row r="19850" spans="1:1" x14ac:dyDescent="0.25">
      <c r="A19850" t="e">
        <f>Produkty[[#This Row],[Symbol]]</f>
        <v>#VALUE!</v>
      </c>
    </row>
    <row r="19851" spans="1:1" x14ac:dyDescent="0.25">
      <c r="A19851" t="e">
        <f>Produkty[[#This Row],[Symbol]]</f>
        <v>#VALUE!</v>
      </c>
    </row>
    <row r="19852" spans="1:1" x14ac:dyDescent="0.25">
      <c r="A19852" t="e">
        <f>Produkty[[#This Row],[Symbol]]</f>
        <v>#VALUE!</v>
      </c>
    </row>
    <row r="19853" spans="1:1" x14ac:dyDescent="0.25">
      <c r="A19853" t="e">
        <f>Produkty[[#This Row],[Symbol]]</f>
        <v>#VALUE!</v>
      </c>
    </row>
    <row r="19854" spans="1:1" x14ac:dyDescent="0.25">
      <c r="A19854" t="e">
        <f>Produkty[[#This Row],[Symbol]]</f>
        <v>#VALUE!</v>
      </c>
    </row>
    <row r="19855" spans="1:1" x14ac:dyDescent="0.25">
      <c r="A19855" t="e">
        <f>Produkty[[#This Row],[Symbol]]</f>
        <v>#VALUE!</v>
      </c>
    </row>
    <row r="19856" spans="1:1" x14ac:dyDescent="0.25">
      <c r="A19856" t="e">
        <f>Produkty[[#This Row],[Symbol]]</f>
        <v>#VALUE!</v>
      </c>
    </row>
    <row r="19857" spans="1:1" x14ac:dyDescent="0.25">
      <c r="A19857" t="e">
        <f>Produkty[[#This Row],[Symbol]]</f>
        <v>#VALUE!</v>
      </c>
    </row>
    <row r="19858" spans="1:1" x14ac:dyDescent="0.25">
      <c r="A19858" t="e">
        <f>Produkty[[#This Row],[Symbol]]</f>
        <v>#VALUE!</v>
      </c>
    </row>
    <row r="19859" spans="1:1" x14ac:dyDescent="0.25">
      <c r="A19859" t="e">
        <f>Produkty[[#This Row],[Symbol]]</f>
        <v>#VALUE!</v>
      </c>
    </row>
    <row r="19860" spans="1:1" x14ac:dyDescent="0.25">
      <c r="A19860" t="e">
        <f>Produkty[[#This Row],[Symbol]]</f>
        <v>#VALUE!</v>
      </c>
    </row>
    <row r="19861" spans="1:1" x14ac:dyDescent="0.25">
      <c r="A19861" t="e">
        <f>Produkty[[#This Row],[Symbol]]</f>
        <v>#VALUE!</v>
      </c>
    </row>
    <row r="19862" spans="1:1" x14ac:dyDescent="0.25">
      <c r="A19862" t="e">
        <f>Produkty[[#This Row],[Symbol]]</f>
        <v>#VALUE!</v>
      </c>
    </row>
    <row r="19863" spans="1:1" x14ac:dyDescent="0.25">
      <c r="A19863" t="e">
        <f>Produkty[[#This Row],[Symbol]]</f>
        <v>#VALUE!</v>
      </c>
    </row>
    <row r="19864" spans="1:1" x14ac:dyDescent="0.25">
      <c r="A19864" t="e">
        <f>Produkty[[#This Row],[Symbol]]</f>
        <v>#VALUE!</v>
      </c>
    </row>
    <row r="19865" spans="1:1" x14ac:dyDescent="0.25">
      <c r="A19865" t="e">
        <f>Produkty[[#This Row],[Symbol]]</f>
        <v>#VALUE!</v>
      </c>
    </row>
    <row r="19866" spans="1:1" x14ac:dyDescent="0.25">
      <c r="A19866" t="e">
        <f>Produkty[[#This Row],[Symbol]]</f>
        <v>#VALUE!</v>
      </c>
    </row>
    <row r="19867" spans="1:1" x14ac:dyDescent="0.25">
      <c r="A19867" t="e">
        <f>Produkty[[#This Row],[Symbol]]</f>
        <v>#VALUE!</v>
      </c>
    </row>
    <row r="19868" spans="1:1" x14ac:dyDescent="0.25">
      <c r="A19868" t="e">
        <f>Produkty[[#This Row],[Symbol]]</f>
        <v>#VALUE!</v>
      </c>
    </row>
    <row r="19869" spans="1:1" x14ac:dyDescent="0.25">
      <c r="A19869" t="e">
        <f>Produkty[[#This Row],[Symbol]]</f>
        <v>#VALUE!</v>
      </c>
    </row>
    <row r="19870" spans="1:1" x14ac:dyDescent="0.25">
      <c r="A19870" t="e">
        <f>Produkty[[#This Row],[Symbol]]</f>
        <v>#VALUE!</v>
      </c>
    </row>
    <row r="19871" spans="1:1" x14ac:dyDescent="0.25">
      <c r="A19871" t="e">
        <f>Produkty[[#This Row],[Symbol]]</f>
        <v>#VALUE!</v>
      </c>
    </row>
    <row r="19872" spans="1:1" x14ac:dyDescent="0.25">
      <c r="A19872" t="e">
        <f>Produkty[[#This Row],[Symbol]]</f>
        <v>#VALUE!</v>
      </c>
    </row>
    <row r="19873" spans="1:1" x14ac:dyDescent="0.25">
      <c r="A19873" t="e">
        <f>Produkty[[#This Row],[Symbol]]</f>
        <v>#VALUE!</v>
      </c>
    </row>
    <row r="19874" spans="1:1" x14ac:dyDescent="0.25">
      <c r="A19874" t="e">
        <f>Produkty[[#This Row],[Symbol]]</f>
        <v>#VALUE!</v>
      </c>
    </row>
    <row r="19875" spans="1:1" x14ac:dyDescent="0.25">
      <c r="A19875" t="e">
        <f>Produkty[[#This Row],[Symbol]]</f>
        <v>#VALUE!</v>
      </c>
    </row>
    <row r="19876" spans="1:1" x14ac:dyDescent="0.25">
      <c r="A19876" t="e">
        <f>Produkty[[#This Row],[Symbol]]</f>
        <v>#VALUE!</v>
      </c>
    </row>
    <row r="19877" spans="1:1" x14ac:dyDescent="0.25">
      <c r="A19877" t="e">
        <f>Produkty[[#This Row],[Symbol]]</f>
        <v>#VALUE!</v>
      </c>
    </row>
    <row r="19878" spans="1:1" x14ac:dyDescent="0.25">
      <c r="A19878" t="e">
        <f>Produkty[[#This Row],[Symbol]]</f>
        <v>#VALUE!</v>
      </c>
    </row>
    <row r="19879" spans="1:1" x14ac:dyDescent="0.25">
      <c r="A19879" t="e">
        <f>Produkty[[#This Row],[Symbol]]</f>
        <v>#VALUE!</v>
      </c>
    </row>
    <row r="19880" spans="1:1" x14ac:dyDescent="0.25">
      <c r="A19880" t="e">
        <f>Produkty[[#This Row],[Symbol]]</f>
        <v>#VALUE!</v>
      </c>
    </row>
    <row r="19881" spans="1:1" x14ac:dyDescent="0.25">
      <c r="A19881" t="e">
        <f>Produkty[[#This Row],[Symbol]]</f>
        <v>#VALUE!</v>
      </c>
    </row>
    <row r="19882" spans="1:1" x14ac:dyDescent="0.25">
      <c r="A19882" t="e">
        <f>Produkty[[#This Row],[Symbol]]</f>
        <v>#VALUE!</v>
      </c>
    </row>
    <row r="19883" spans="1:1" x14ac:dyDescent="0.25">
      <c r="A19883" t="e">
        <f>Produkty[[#This Row],[Symbol]]</f>
        <v>#VALUE!</v>
      </c>
    </row>
    <row r="19884" spans="1:1" x14ac:dyDescent="0.25">
      <c r="A19884" t="e">
        <f>Produkty[[#This Row],[Symbol]]</f>
        <v>#VALUE!</v>
      </c>
    </row>
    <row r="19885" spans="1:1" x14ac:dyDescent="0.25">
      <c r="A19885" t="e">
        <f>Produkty[[#This Row],[Symbol]]</f>
        <v>#VALUE!</v>
      </c>
    </row>
    <row r="19886" spans="1:1" x14ac:dyDescent="0.25">
      <c r="A19886" t="e">
        <f>Produkty[[#This Row],[Symbol]]</f>
        <v>#VALUE!</v>
      </c>
    </row>
    <row r="19887" spans="1:1" x14ac:dyDescent="0.25">
      <c r="A19887" t="e">
        <f>Produkty[[#This Row],[Symbol]]</f>
        <v>#VALUE!</v>
      </c>
    </row>
    <row r="19888" spans="1:1" x14ac:dyDescent="0.25">
      <c r="A19888" t="e">
        <f>Produkty[[#This Row],[Symbol]]</f>
        <v>#VALUE!</v>
      </c>
    </row>
    <row r="19889" spans="1:1" x14ac:dyDescent="0.25">
      <c r="A19889" t="e">
        <f>Produkty[[#This Row],[Symbol]]</f>
        <v>#VALUE!</v>
      </c>
    </row>
    <row r="19890" spans="1:1" x14ac:dyDescent="0.25">
      <c r="A19890" t="e">
        <f>Produkty[[#This Row],[Symbol]]</f>
        <v>#VALUE!</v>
      </c>
    </row>
    <row r="19891" spans="1:1" x14ac:dyDescent="0.25">
      <c r="A19891" t="e">
        <f>Produkty[[#This Row],[Symbol]]</f>
        <v>#VALUE!</v>
      </c>
    </row>
    <row r="19892" spans="1:1" x14ac:dyDescent="0.25">
      <c r="A19892" t="e">
        <f>Produkty[[#This Row],[Symbol]]</f>
        <v>#VALUE!</v>
      </c>
    </row>
    <row r="19893" spans="1:1" x14ac:dyDescent="0.25">
      <c r="A19893" t="e">
        <f>Produkty[[#This Row],[Symbol]]</f>
        <v>#VALUE!</v>
      </c>
    </row>
    <row r="19894" spans="1:1" x14ac:dyDescent="0.25">
      <c r="A19894" t="e">
        <f>Produkty[[#This Row],[Symbol]]</f>
        <v>#VALUE!</v>
      </c>
    </row>
    <row r="19895" spans="1:1" x14ac:dyDescent="0.25">
      <c r="A19895" t="e">
        <f>Produkty[[#This Row],[Symbol]]</f>
        <v>#VALUE!</v>
      </c>
    </row>
    <row r="19896" spans="1:1" x14ac:dyDescent="0.25">
      <c r="A19896" t="e">
        <f>Produkty[[#This Row],[Symbol]]</f>
        <v>#VALUE!</v>
      </c>
    </row>
    <row r="19897" spans="1:1" x14ac:dyDescent="0.25">
      <c r="A19897" t="e">
        <f>Produkty[[#This Row],[Symbol]]</f>
        <v>#VALUE!</v>
      </c>
    </row>
    <row r="19898" spans="1:1" x14ac:dyDescent="0.25">
      <c r="A19898" t="e">
        <f>Produkty[[#This Row],[Symbol]]</f>
        <v>#VALUE!</v>
      </c>
    </row>
    <row r="19899" spans="1:1" x14ac:dyDescent="0.25">
      <c r="A19899" t="e">
        <f>Produkty[[#This Row],[Symbol]]</f>
        <v>#VALUE!</v>
      </c>
    </row>
    <row r="19900" spans="1:1" x14ac:dyDescent="0.25">
      <c r="A19900" t="e">
        <f>Produkty[[#This Row],[Symbol]]</f>
        <v>#VALUE!</v>
      </c>
    </row>
    <row r="19901" spans="1:1" x14ac:dyDescent="0.25">
      <c r="A19901" t="e">
        <f>Produkty[[#This Row],[Symbol]]</f>
        <v>#VALUE!</v>
      </c>
    </row>
    <row r="19902" spans="1:1" x14ac:dyDescent="0.25">
      <c r="A19902" t="e">
        <f>Produkty[[#This Row],[Symbol]]</f>
        <v>#VALUE!</v>
      </c>
    </row>
    <row r="19903" spans="1:1" x14ac:dyDescent="0.25">
      <c r="A19903" t="e">
        <f>Produkty[[#This Row],[Symbol]]</f>
        <v>#VALUE!</v>
      </c>
    </row>
    <row r="19904" spans="1:1" x14ac:dyDescent="0.25">
      <c r="A19904" t="e">
        <f>Produkty[[#This Row],[Symbol]]</f>
        <v>#VALUE!</v>
      </c>
    </row>
    <row r="19905" spans="1:1" x14ac:dyDescent="0.25">
      <c r="A19905" t="e">
        <f>Produkty[[#This Row],[Symbol]]</f>
        <v>#VALUE!</v>
      </c>
    </row>
    <row r="19906" spans="1:1" x14ac:dyDescent="0.25">
      <c r="A19906" t="e">
        <f>Produkty[[#This Row],[Symbol]]</f>
        <v>#VALUE!</v>
      </c>
    </row>
    <row r="19907" spans="1:1" x14ac:dyDescent="0.25">
      <c r="A19907" t="e">
        <f>Produkty[[#This Row],[Symbol]]</f>
        <v>#VALUE!</v>
      </c>
    </row>
    <row r="19908" spans="1:1" x14ac:dyDescent="0.25">
      <c r="A19908" t="e">
        <f>Produkty[[#This Row],[Symbol]]</f>
        <v>#VALUE!</v>
      </c>
    </row>
    <row r="19909" spans="1:1" x14ac:dyDescent="0.25">
      <c r="A19909" t="e">
        <f>Produkty[[#This Row],[Symbol]]</f>
        <v>#VALUE!</v>
      </c>
    </row>
    <row r="19910" spans="1:1" x14ac:dyDescent="0.25">
      <c r="A19910" t="e">
        <f>Produkty[[#This Row],[Symbol]]</f>
        <v>#VALUE!</v>
      </c>
    </row>
    <row r="19911" spans="1:1" x14ac:dyDescent="0.25">
      <c r="A19911" t="e">
        <f>Produkty[[#This Row],[Symbol]]</f>
        <v>#VALUE!</v>
      </c>
    </row>
    <row r="19912" spans="1:1" x14ac:dyDescent="0.25">
      <c r="A19912" t="e">
        <f>Produkty[[#This Row],[Symbol]]</f>
        <v>#VALUE!</v>
      </c>
    </row>
    <row r="19913" spans="1:1" x14ac:dyDescent="0.25">
      <c r="A19913" t="e">
        <f>Produkty[[#This Row],[Symbol]]</f>
        <v>#VALUE!</v>
      </c>
    </row>
    <row r="19914" spans="1:1" x14ac:dyDescent="0.25">
      <c r="A19914" t="e">
        <f>Produkty[[#This Row],[Symbol]]</f>
        <v>#VALUE!</v>
      </c>
    </row>
    <row r="19915" spans="1:1" x14ac:dyDescent="0.25">
      <c r="A19915" t="e">
        <f>Produkty[[#This Row],[Symbol]]</f>
        <v>#VALUE!</v>
      </c>
    </row>
    <row r="19916" spans="1:1" x14ac:dyDescent="0.25">
      <c r="A19916" t="e">
        <f>Produkty[[#This Row],[Symbol]]</f>
        <v>#VALUE!</v>
      </c>
    </row>
    <row r="19917" spans="1:1" x14ac:dyDescent="0.25">
      <c r="A19917" t="e">
        <f>Produkty[[#This Row],[Symbol]]</f>
        <v>#VALUE!</v>
      </c>
    </row>
    <row r="19918" spans="1:1" x14ac:dyDescent="0.25">
      <c r="A19918" t="e">
        <f>Produkty[[#This Row],[Symbol]]</f>
        <v>#VALUE!</v>
      </c>
    </row>
    <row r="19919" spans="1:1" x14ac:dyDescent="0.25">
      <c r="A19919" t="e">
        <f>Produkty[[#This Row],[Symbol]]</f>
        <v>#VALUE!</v>
      </c>
    </row>
    <row r="19920" spans="1:1" x14ac:dyDescent="0.25">
      <c r="A19920" t="e">
        <f>Produkty[[#This Row],[Symbol]]</f>
        <v>#VALUE!</v>
      </c>
    </row>
    <row r="19921" spans="1:1" x14ac:dyDescent="0.25">
      <c r="A19921" t="e">
        <f>Produkty[[#This Row],[Symbol]]</f>
        <v>#VALUE!</v>
      </c>
    </row>
    <row r="19922" spans="1:1" x14ac:dyDescent="0.25">
      <c r="A19922" t="e">
        <f>Produkty[[#This Row],[Symbol]]</f>
        <v>#VALUE!</v>
      </c>
    </row>
    <row r="19923" spans="1:1" x14ac:dyDescent="0.25">
      <c r="A19923" t="e">
        <f>Produkty[[#This Row],[Symbol]]</f>
        <v>#VALUE!</v>
      </c>
    </row>
    <row r="19924" spans="1:1" x14ac:dyDescent="0.25">
      <c r="A19924" t="e">
        <f>Produkty[[#This Row],[Symbol]]</f>
        <v>#VALUE!</v>
      </c>
    </row>
    <row r="19925" spans="1:1" x14ac:dyDescent="0.25">
      <c r="A19925" t="e">
        <f>Produkty[[#This Row],[Symbol]]</f>
        <v>#VALUE!</v>
      </c>
    </row>
    <row r="19926" spans="1:1" x14ac:dyDescent="0.25">
      <c r="A19926" t="e">
        <f>Produkty[[#This Row],[Symbol]]</f>
        <v>#VALUE!</v>
      </c>
    </row>
    <row r="19927" spans="1:1" x14ac:dyDescent="0.25">
      <c r="A19927" t="e">
        <f>Produkty[[#This Row],[Symbol]]</f>
        <v>#VALUE!</v>
      </c>
    </row>
    <row r="19928" spans="1:1" x14ac:dyDescent="0.25">
      <c r="A19928" t="e">
        <f>Produkty[[#This Row],[Symbol]]</f>
        <v>#VALUE!</v>
      </c>
    </row>
    <row r="19929" spans="1:1" x14ac:dyDescent="0.25">
      <c r="A19929" t="e">
        <f>Produkty[[#This Row],[Symbol]]</f>
        <v>#VALUE!</v>
      </c>
    </row>
    <row r="19930" spans="1:1" x14ac:dyDescent="0.25">
      <c r="A19930" t="e">
        <f>Produkty[[#This Row],[Symbol]]</f>
        <v>#VALUE!</v>
      </c>
    </row>
    <row r="19931" spans="1:1" x14ac:dyDescent="0.25">
      <c r="A19931" t="e">
        <f>Produkty[[#This Row],[Symbol]]</f>
        <v>#VALUE!</v>
      </c>
    </row>
    <row r="19932" spans="1:1" x14ac:dyDescent="0.25">
      <c r="A19932" t="e">
        <f>Produkty[[#This Row],[Symbol]]</f>
        <v>#VALUE!</v>
      </c>
    </row>
    <row r="19933" spans="1:1" x14ac:dyDescent="0.25">
      <c r="A19933" t="e">
        <f>Produkty[[#This Row],[Symbol]]</f>
        <v>#VALUE!</v>
      </c>
    </row>
    <row r="19934" spans="1:1" x14ac:dyDescent="0.25">
      <c r="A19934" t="e">
        <f>Produkty[[#This Row],[Symbol]]</f>
        <v>#VALUE!</v>
      </c>
    </row>
    <row r="19935" spans="1:1" x14ac:dyDescent="0.25">
      <c r="A19935" t="e">
        <f>Produkty[[#This Row],[Symbol]]</f>
        <v>#VALUE!</v>
      </c>
    </row>
    <row r="19936" spans="1:1" x14ac:dyDescent="0.25">
      <c r="A19936" t="e">
        <f>Produkty[[#This Row],[Symbol]]</f>
        <v>#VALUE!</v>
      </c>
    </row>
    <row r="19937" spans="1:1" x14ac:dyDescent="0.25">
      <c r="A19937" t="e">
        <f>Produkty[[#This Row],[Symbol]]</f>
        <v>#VALUE!</v>
      </c>
    </row>
    <row r="19938" spans="1:1" x14ac:dyDescent="0.25">
      <c r="A19938" t="e">
        <f>Produkty[[#This Row],[Symbol]]</f>
        <v>#VALUE!</v>
      </c>
    </row>
    <row r="19939" spans="1:1" x14ac:dyDescent="0.25">
      <c r="A19939" t="e">
        <f>Produkty[[#This Row],[Symbol]]</f>
        <v>#VALUE!</v>
      </c>
    </row>
    <row r="19940" spans="1:1" x14ac:dyDescent="0.25">
      <c r="A19940" t="e">
        <f>Produkty[[#This Row],[Symbol]]</f>
        <v>#VALUE!</v>
      </c>
    </row>
    <row r="19941" spans="1:1" x14ac:dyDescent="0.25">
      <c r="A19941" t="e">
        <f>Produkty[[#This Row],[Symbol]]</f>
        <v>#VALUE!</v>
      </c>
    </row>
    <row r="19942" spans="1:1" x14ac:dyDescent="0.25">
      <c r="A19942" t="e">
        <f>Produkty[[#This Row],[Symbol]]</f>
        <v>#VALUE!</v>
      </c>
    </row>
    <row r="19943" spans="1:1" x14ac:dyDescent="0.25">
      <c r="A19943" t="e">
        <f>Produkty[[#This Row],[Symbol]]</f>
        <v>#VALUE!</v>
      </c>
    </row>
    <row r="19944" spans="1:1" x14ac:dyDescent="0.25">
      <c r="A19944" t="e">
        <f>Produkty[[#This Row],[Symbol]]</f>
        <v>#VALUE!</v>
      </c>
    </row>
    <row r="19945" spans="1:1" x14ac:dyDescent="0.25">
      <c r="A19945" t="e">
        <f>Produkty[[#This Row],[Symbol]]</f>
        <v>#VALUE!</v>
      </c>
    </row>
    <row r="19946" spans="1:1" x14ac:dyDescent="0.25">
      <c r="A19946" t="e">
        <f>Produkty[[#This Row],[Symbol]]</f>
        <v>#VALUE!</v>
      </c>
    </row>
    <row r="19947" spans="1:1" x14ac:dyDescent="0.25">
      <c r="A19947" t="e">
        <f>Produkty[[#This Row],[Symbol]]</f>
        <v>#VALUE!</v>
      </c>
    </row>
    <row r="19948" spans="1:1" x14ac:dyDescent="0.25">
      <c r="A19948" t="e">
        <f>Produkty[[#This Row],[Symbol]]</f>
        <v>#VALUE!</v>
      </c>
    </row>
    <row r="19949" spans="1:1" x14ac:dyDescent="0.25">
      <c r="A19949" t="e">
        <f>Produkty[[#This Row],[Symbol]]</f>
        <v>#VALUE!</v>
      </c>
    </row>
    <row r="19950" spans="1:1" x14ac:dyDescent="0.25">
      <c r="A19950" t="e">
        <f>Produkty[[#This Row],[Symbol]]</f>
        <v>#VALUE!</v>
      </c>
    </row>
    <row r="19951" spans="1:1" x14ac:dyDescent="0.25">
      <c r="A19951" t="e">
        <f>Produkty[[#This Row],[Symbol]]</f>
        <v>#VALUE!</v>
      </c>
    </row>
    <row r="19952" spans="1:1" x14ac:dyDescent="0.25">
      <c r="A19952" t="e">
        <f>Produkty[[#This Row],[Symbol]]</f>
        <v>#VALUE!</v>
      </c>
    </row>
    <row r="19953" spans="1:1" x14ac:dyDescent="0.25">
      <c r="A19953" t="e">
        <f>Produkty[[#This Row],[Symbol]]</f>
        <v>#VALUE!</v>
      </c>
    </row>
    <row r="19954" spans="1:1" x14ac:dyDescent="0.25">
      <c r="A19954" t="e">
        <f>Produkty[[#This Row],[Symbol]]</f>
        <v>#VALUE!</v>
      </c>
    </row>
    <row r="19955" spans="1:1" x14ac:dyDescent="0.25">
      <c r="A19955" t="e">
        <f>Produkty[[#This Row],[Symbol]]</f>
        <v>#VALUE!</v>
      </c>
    </row>
    <row r="19956" spans="1:1" x14ac:dyDescent="0.25">
      <c r="A19956" t="e">
        <f>Produkty[[#This Row],[Symbol]]</f>
        <v>#VALUE!</v>
      </c>
    </row>
    <row r="19957" spans="1:1" x14ac:dyDescent="0.25">
      <c r="A19957" t="e">
        <f>Produkty[[#This Row],[Symbol]]</f>
        <v>#VALUE!</v>
      </c>
    </row>
    <row r="19958" spans="1:1" x14ac:dyDescent="0.25">
      <c r="A19958" t="e">
        <f>Produkty[[#This Row],[Symbol]]</f>
        <v>#VALUE!</v>
      </c>
    </row>
    <row r="19959" spans="1:1" x14ac:dyDescent="0.25">
      <c r="A19959" t="e">
        <f>Produkty[[#This Row],[Symbol]]</f>
        <v>#VALUE!</v>
      </c>
    </row>
    <row r="19960" spans="1:1" x14ac:dyDescent="0.25">
      <c r="A19960" t="e">
        <f>Produkty[[#This Row],[Symbol]]</f>
        <v>#VALUE!</v>
      </c>
    </row>
    <row r="19961" spans="1:1" x14ac:dyDescent="0.25">
      <c r="A19961" t="e">
        <f>Produkty[[#This Row],[Symbol]]</f>
        <v>#VALUE!</v>
      </c>
    </row>
    <row r="19962" spans="1:1" x14ac:dyDescent="0.25">
      <c r="A19962" t="e">
        <f>Produkty[[#This Row],[Symbol]]</f>
        <v>#VALUE!</v>
      </c>
    </row>
    <row r="19963" spans="1:1" x14ac:dyDescent="0.25">
      <c r="A19963" t="e">
        <f>Produkty[[#This Row],[Symbol]]</f>
        <v>#VALUE!</v>
      </c>
    </row>
    <row r="19964" spans="1:1" x14ac:dyDescent="0.25">
      <c r="A19964" t="e">
        <f>Produkty[[#This Row],[Symbol]]</f>
        <v>#VALUE!</v>
      </c>
    </row>
    <row r="19965" spans="1:1" x14ac:dyDescent="0.25">
      <c r="A19965" t="e">
        <f>Produkty[[#This Row],[Symbol]]</f>
        <v>#VALUE!</v>
      </c>
    </row>
    <row r="19966" spans="1:1" x14ac:dyDescent="0.25">
      <c r="A19966" t="e">
        <f>Produkty[[#This Row],[Symbol]]</f>
        <v>#VALUE!</v>
      </c>
    </row>
    <row r="19967" spans="1:1" x14ac:dyDescent="0.25">
      <c r="A19967" t="e">
        <f>Produkty[[#This Row],[Symbol]]</f>
        <v>#VALUE!</v>
      </c>
    </row>
    <row r="19968" spans="1:1" x14ac:dyDescent="0.25">
      <c r="A19968" t="e">
        <f>Produkty[[#This Row],[Symbol]]</f>
        <v>#VALUE!</v>
      </c>
    </row>
    <row r="19969" spans="1:1" x14ac:dyDescent="0.25">
      <c r="A19969" t="e">
        <f>Produkty[[#This Row],[Symbol]]</f>
        <v>#VALUE!</v>
      </c>
    </row>
    <row r="19970" spans="1:1" x14ac:dyDescent="0.25">
      <c r="A19970" t="e">
        <f>Produkty[[#This Row],[Symbol]]</f>
        <v>#VALUE!</v>
      </c>
    </row>
    <row r="19971" spans="1:1" x14ac:dyDescent="0.25">
      <c r="A19971" t="e">
        <f>Produkty[[#This Row],[Symbol]]</f>
        <v>#VALUE!</v>
      </c>
    </row>
    <row r="19972" spans="1:1" x14ac:dyDescent="0.25">
      <c r="A19972" t="e">
        <f>Produkty[[#This Row],[Symbol]]</f>
        <v>#VALUE!</v>
      </c>
    </row>
    <row r="19973" spans="1:1" x14ac:dyDescent="0.25">
      <c r="A19973" t="e">
        <f>Produkty[[#This Row],[Symbol]]</f>
        <v>#VALUE!</v>
      </c>
    </row>
    <row r="19974" spans="1:1" x14ac:dyDescent="0.25">
      <c r="A19974" t="e">
        <f>Produkty[[#This Row],[Symbol]]</f>
        <v>#VALUE!</v>
      </c>
    </row>
    <row r="19975" spans="1:1" x14ac:dyDescent="0.25">
      <c r="A19975" t="e">
        <f>Produkty[[#This Row],[Symbol]]</f>
        <v>#VALUE!</v>
      </c>
    </row>
    <row r="19976" spans="1:1" x14ac:dyDescent="0.25">
      <c r="A19976" t="e">
        <f>Produkty[[#This Row],[Symbol]]</f>
        <v>#VALUE!</v>
      </c>
    </row>
    <row r="19977" spans="1:1" x14ac:dyDescent="0.25">
      <c r="A19977" t="e">
        <f>Produkty[[#This Row],[Symbol]]</f>
        <v>#VALUE!</v>
      </c>
    </row>
    <row r="19978" spans="1:1" x14ac:dyDescent="0.25">
      <c r="A19978" t="e">
        <f>Produkty[[#This Row],[Symbol]]</f>
        <v>#VALUE!</v>
      </c>
    </row>
    <row r="19979" spans="1:1" x14ac:dyDescent="0.25">
      <c r="A19979" t="e">
        <f>Produkty[[#This Row],[Symbol]]</f>
        <v>#VALUE!</v>
      </c>
    </row>
    <row r="19980" spans="1:1" x14ac:dyDescent="0.25">
      <c r="A19980" t="e">
        <f>Produkty[[#This Row],[Symbol]]</f>
        <v>#VALUE!</v>
      </c>
    </row>
    <row r="19981" spans="1:1" x14ac:dyDescent="0.25">
      <c r="A19981" t="e">
        <f>Produkty[[#This Row],[Symbol]]</f>
        <v>#VALUE!</v>
      </c>
    </row>
    <row r="19982" spans="1:1" x14ac:dyDescent="0.25">
      <c r="A19982" t="e">
        <f>Produkty[[#This Row],[Symbol]]</f>
        <v>#VALUE!</v>
      </c>
    </row>
    <row r="19983" spans="1:1" x14ac:dyDescent="0.25">
      <c r="A19983" t="e">
        <f>Produkty[[#This Row],[Symbol]]</f>
        <v>#VALUE!</v>
      </c>
    </row>
    <row r="19984" spans="1:1" x14ac:dyDescent="0.25">
      <c r="A19984" t="e">
        <f>Produkty[[#This Row],[Symbol]]</f>
        <v>#VALUE!</v>
      </c>
    </row>
    <row r="19985" spans="1:1" x14ac:dyDescent="0.25">
      <c r="A19985" t="e">
        <f>Produkty[[#This Row],[Symbol]]</f>
        <v>#VALUE!</v>
      </c>
    </row>
    <row r="19986" spans="1:1" x14ac:dyDescent="0.25">
      <c r="A19986" t="e">
        <f>Produkty[[#This Row],[Symbol]]</f>
        <v>#VALUE!</v>
      </c>
    </row>
    <row r="19987" spans="1:1" x14ac:dyDescent="0.25">
      <c r="A19987" t="e">
        <f>Produkty[[#This Row],[Symbol]]</f>
        <v>#VALUE!</v>
      </c>
    </row>
    <row r="19988" spans="1:1" x14ac:dyDescent="0.25">
      <c r="A19988" t="e">
        <f>Produkty[[#This Row],[Symbol]]</f>
        <v>#VALUE!</v>
      </c>
    </row>
    <row r="19989" spans="1:1" x14ac:dyDescent="0.25">
      <c r="A19989" t="e">
        <f>Produkty[[#This Row],[Symbol]]</f>
        <v>#VALUE!</v>
      </c>
    </row>
    <row r="19990" spans="1:1" x14ac:dyDescent="0.25">
      <c r="A19990" t="e">
        <f>Produkty[[#This Row],[Symbol]]</f>
        <v>#VALUE!</v>
      </c>
    </row>
    <row r="19991" spans="1:1" x14ac:dyDescent="0.25">
      <c r="A19991" t="e">
        <f>Produkty[[#This Row],[Symbol]]</f>
        <v>#VALUE!</v>
      </c>
    </row>
    <row r="19992" spans="1:1" x14ac:dyDescent="0.25">
      <c r="A19992" t="e">
        <f>Produkty[[#This Row],[Symbol]]</f>
        <v>#VALUE!</v>
      </c>
    </row>
    <row r="19993" spans="1:1" x14ac:dyDescent="0.25">
      <c r="A19993" t="e">
        <f>Produkty[[#This Row],[Symbol]]</f>
        <v>#VALUE!</v>
      </c>
    </row>
    <row r="19994" spans="1:1" x14ac:dyDescent="0.25">
      <c r="A19994" t="e">
        <f>Produkty[[#This Row],[Symbol]]</f>
        <v>#VALUE!</v>
      </c>
    </row>
    <row r="19995" spans="1:1" x14ac:dyDescent="0.25">
      <c r="A19995" t="e">
        <f>Produkty[[#This Row],[Symbol]]</f>
        <v>#VALUE!</v>
      </c>
    </row>
    <row r="19996" spans="1:1" x14ac:dyDescent="0.25">
      <c r="A19996" t="e">
        <f>Produkty[[#This Row],[Symbol]]</f>
        <v>#VALUE!</v>
      </c>
    </row>
    <row r="19997" spans="1:1" x14ac:dyDescent="0.25">
      <c r="A19997" t="e">
        <f>Produkty[[#This Row],[Symbol]]</f>
        <v>#VALUE!</v>
      </c>
    </row>
    <row r="19998" spans="1:1" x14ac:dyDescent="0.25">
      <c r="A19998" t="e">
        <f>Produkty[[#This Row],[Symbol]]</f>
        <v>#VALUE!</v>
      </c>
    </row>
    <row r="19999" spans="1:1" x14ac:dyDescent="0.25">
      <c r="A19999" t="e">
        <f>Produkty[[#This Row],[Symbol]]</f>
        <v>#VALUE!</v>
      </c>
    </row>
    <row r="20000" spans="1:1" x14ac:dyDescent="0.25">
      <c r="A20000" t="e">
        <f>Produkty[[#This Row],[Symbol]]</f>
        <v>#VALUE!</v>
      </c>
    </row>
    <row r="20001" spans="1:1" x14ac:dyDescent="0.25">
      <c r="A20001" t="e">
        <f>Produkty[[#This Row],[Symbol]]</f>
        <v>#VALUE!</v>
      </c>
    </row>
    <row r="20002" spans="1:1" x14ac:dyDescent="0.25">
      <c r="A20002" t="e">
        <f>Produkty[[#This Row],[Symbol]]</f>
        <v>#VALUE!</v>
      </c>
    </row>
    <row r="20003" spans="1:1" x14ac:dyDescent="0.25">
      <c r="A20003" t="e">
        <f>Produkty[[#This Row],[Symbol]]</f>
        <v>#VALUE!</v>
      </c>
    </row>
    <row r="20004" spans="1:1" x14ac:dyDescent="0.25">
      <c r="A20004" t="e">
        <f>Produkty[[#This Row],[Symbol]]</f>
        <v>#VALUE!</v>
      </c>
    </row>
    <row r="20005" spans="1:1" x14ac:dyDescent="0.25">
      <c r="A20005" t="e">
        <f>Produkty[[#This Row],[Symbol]]</f>
        <v>#VALUE!</v>
      </c>
    </row>
    <row r="20006" spans="1:1" x14ac:dyDescent="0.25">
      <c r="A20006" t="e">
        <f>Produkty[[#This Row],[Symbol]]</f>
        <v>#VALUE!</v>
      </c>
    </row>
    <row r="20007" spans="1:1" x14ac:dyDescent="0.25">
      <c r="A20007" t="e">
        <f>Produkty[[#This Row],[Symbol]]</f>
        <v>#VALUE!</v>
      </c>
    </row>
    <row r="20008" spans="1:1" x14ac:dyDescent="0.25">
      <c r="A20008" t="e">
        <f>Produkty[[#This Row],[Symbol]]</f>
        <v>#VALUE!</v>
      </c>
    </row>
    <row r="20009" spans="1:1" x14ac:dyDescent="0.25">
      <c r="A20009" t="e">
        <f>Produkty[[#This Row],[Symbol]]</f>
        <v>#VALUE!</v>
      </c>
    </row>
    <row r="20010" spans="1:1" x14ac:dyDescent="0.25">
      <c r="A20010" t="e">
        <f>Produkty[[#This Row],[Symbol]]</f>
        <v>#VALUE!</v>
      </c>
    </row>
    <row r="20011" spans="1:1" x14ac:dyDescent="0.25">
      <c r="A20011" t="e">
        <f>Produkty[[#This Row],[Symbol]]</f>
        <v>#VALUE!</v>
      </c>
    </row>
    <row r="20012" spans="1:1" x14ac:dyDescent="0.25">
      <c r="A20012" t="e">
        <f>Produkty[[#This Row],[Symbol]]</f>
        <v>#VALUE!</v>
      </c>
    </row>
    <row r="20013" spans="1:1" x14ac:dyDescent="0.25">
      <c r="A20013" t="e">
        <f>Produkty[[#This Row],[Symbol]]</f>
        <v>#VALUE!</v>
      </c>
    </row>
    <row r="20014" spans="1:1" x14ac:dyDescent="0.25">
      <c r="A20014" t="e">
        <f>Produkty[[#This Row],[Symbol]]</f>
        <v>#VALUE!</v>
      </c>
    </row>
    <row r="20015" spans="1:1" x14ac:dyDescent="0.25">
      <c r="A20015" t="e">
        <f>Produkty[[#This Row],[Symbol]]</f>
        <v>#VALUE!</v>
      </c>
    </row>
    <row r="20016" spans="1:1" x14ac:dyDescent="0.25">
      <c r="A20016" t="e">
        <f>Produkty[[#This Row],[Symbol]]</f>
        <v>#VALUE!</v>
      </c>
    </row>
    <row r="20017" spans="1:1" x14ac:dyDescent="0.25">
      <c r="A20017" t="e">
        <f>Produkty[[#This Row],[Symbol]]</f>
        <v>#VALUE!</v>
      </c>
    </row>
    <row r="20018" spans="1:1" x14ac:dyDescent="0.25">
      <c r="A20018" t="e">
        <f>Produkty[[#This Row],[Symbol]]</f>
        <v>#VALUE!</v>
      </c>
    </row>
    <row r="20019" spans="1:1" x14ac:dyDescent="0.25">
      <c r="A20019" t="e">
        <f>Produkty[[#This Row],[Symbol]]</f>
        <v>#VALUE!</v>
      </c>
    </row>
    <row r="20020" spans="1:1" x14ac:dyDescent="0.25">
      <c r="A20020" t="e">
        <f>Produkty[[#This Row],[Symbol]]</f>
        <v>#VALUE!</v>
      </c>
    </row>
    <row r="20021" spans="1:1" x14ac:dyDescent="0.25">
      <c r="A20021" t="e">
        <f>Produkty[[#This Row],[Symbol]]</f>
        <v>#VALUE!</v>
      </c>
    </row>
    <row r="20022" spans="1:1" x14ac:dyDescent="0.25">
      <c r="A20022" t="e">
        <f>Produkty[[#This Row],[Symbol]]</f>
        <v>#VALUE!</v>
      </c>
    </row>
    <row r="20023" spans="1:1" x14ac:dyDescent="0.25">
      <c r="A20023" t="e">
        <f>Produkty[[#This Row],[Symbol]]</f>
        <v>#VALUE!</v>
      </c>
    </row>
    <row r="20024" spans="1:1" x14ac:dyDescent="0.25">
      <c r="A20024" t="e">
        <f>Produkty[[#This Row],[Symbol]]</f>
        <v>#VALUE!</v>
      </c>
    </row>
    <row r="20025" spans="1:1" x14ac:dyDescent="0.25">
      <c r="A20025" t="e">
        <f>Produkty[[#This Row],[Symbol]]</f>
        <v>#VALUE!</v>
      </c>
    </row>
    <row r="20026" spans="1:1" x14ac:dyDescent="0.25">
      <c r="A20026" t="e">
        <f>Produkty[[#This Row],[Symbol]]</f>
        <v>#VALUE!</v>
      </c>
    </row>
    <row r="20027" spans="1:1" x14ac:dyDescent="0.25">
      <c r="A20027" t="e">
        <f>Produkty[[#This Row],[Symbol]]</f>
        <v>#VALUE!</v>
      </c>
    </row>
    <row r="20028" spans="1:1" x14ac:dyDescent="0.25">
      <c r="A20028" t="e">
        <f>Produkty[[#This Row],[Symbol]]</f>
        <v>#VALUE!</v>
      </c>
    </row>
    <row r="20029" spans="1:1" x14ac:dyDescent="0.25">
      <c r="A20029" t="e">
        <f>Produkty[[#This Row],[Symbol]]</f>
        <v>#VALUE!</v>
      </c>
    </row>
    <row r="20030" spans="1:1" x14ac:dyDescent="0.25">
      <c r="A20030" t="e">
        <f>Produkty[[#This Row],[Symbol]]</f>
        <v>#VALUE!</v>
      </c>
    </row>
    <row r="20031" spans="1:1" x14ac:dyDescent="0.25">
      <c r="A20031" t="e">
        <f>Produkty[[#This Row],[Symbol]]</f>
        <v>#VALUE!</v>
      </c>
    </row>
    <row r="20032" spans="1:1" x14ac:dyDescent="0.25">
      <c r="A20032" t="e">
        <f>Produkty[[#This Row],[Symbol]]</f>
        <v>#VALUE!</v>
      </c>
    </row>
    <row r="20033" spans="1:1" x14ac:dyDescent="0.25">
      <c r="A20033" t="e">
        <f>Produkty[[#This Row],[Symbol]]</f>
        <v>#VALUE!</v>
      </c>
    </row>
    <row r="20034" spans="1:1" x14ac:dyDescent="0.25">
      <c r="A20034" t="e">
        <f>Produkty[[#This Row],[Symbol]]</f>
        <v>#VALUE!</v>
      </c>
    </row>
    <row r="20035" spans="1:1" x14ac:dyDescent="0.25">
      <c r="A20035" t="e">
        <f>Produkty[[#This Row],[Symbol]]</f>
        <v>#VALUE!</v>
      </c>
    </row>
    <row r="20036" spans="1:1" x14ac:dyDescent="0.25">
      <c r="A20036" t="e">
        <f>Produkty[[#This Row],[Symbol]]</f>
        <v>#VALUE!</v>
      </c>
    </row>
    <row r="20037" spans="1:1" x14ac:dyDescent="0.25">
      <c r="A20037" t="e">
        <f>Produkty[[#This Row],[Symbol]]</f>
        <v>#VALUE!</v>
      </c>
    </row>
    <row r="20038" spans="1:1" x14ac:dyDescent="0.25">
      <c r="A20038" t="e">
        <f>Produkty[[#This Row],[Symbol]]</f>
        <v>#VALUE!</v>
      </c>
    </row>
    <row r="20039" spans="1:1" x14ac:dyDescent="0.25">
      <c r="A20039" t="e">
        <f>Produkty[[#This Row],[Symbol]]</f>
        <v>#VALUE!</v>
      </c>
    </row>
    <row r="20040" spans="1:1" x14ac:dyDescent="0.25">
      <c r="A20040" t="e">
        <f>Produkty[[#This Row],[Symbol]]</f>
        <v>#VALUE!</v>
      </c>
    </row>
    <row r="20041" spans="1:1" x14ac:dyDescent="0.25">
      <c r="A20041" t="e">
        <f>Produkty[[#This Row],[Symbol]]</f>
        <v>#VALUE!</v>
      </c>
    </row>
    <row r="20042" spans="1:1" x14ac:dyDescent="0.25">
      <c r="A20042" t="e">
        <f>Produkty[[#This Row],[Symbol]]</f>
        <v>#VALUE!</v>
      </c>
    </row>
    <row r="20043" spans="1:1" x14ac:dyDescent="0.25">
      <c r="A20043" t="e">
        <f>Produkty[[#This Row],[Symbol]]</f>
        <v>#VALUE!</v>
      </c>
    </row>
    <row r="20044" spans="1:1" x14ac:dyDescent="0.25">
      <c r="A20044" t="e">
        <f>Produkty[[#This Row],[Symbol]]</f>
        <v>#VALUE!</v>
      </c>
    </row>
    <row r="20045" spans="1:1" x14ac:dyDescent="0.25">
      <c r="A20045" t="e">
        <f>Produkty[[#This Row],[Symbol]]</f>
        <v>#VALUE!</v>
      </c>
    </row>
    <row r="20046" spans="1:1" x14ac:dyDescent="0.25">
      <c r="A20046" t="e">
        <f>Produkty[[#This Row],[Symbol]]</f>
        <v>#VALUE!</v>
      </c>
    </row>
    <row r="20047" spans="1:1" x14ac:dyDescent="0.25">
      <c r="A20047" t="e">
        <f>Produkty[[#This Row],[Symbol]]</f>
        <v>#VALUE!</v>
      </c>
    </row>
    <row r="20048" spans="1:1" x14ac:dyDescent="0.25">
      <c r="A20048" t="e">
        <f>Produkty[[#This Row],[Symbol]]</f>
        <v>#VALUE!</v>
      </c>
    </row>
    <row r="20049" spans="1:1" x14ac:dyDescent="0.25">
      <c r="A20049" t="e">
        <f>Produkty[[#This Row],[Symbol]]</f>
        <v>#VALUE!</v>
      </c>
    </row>
    <row r="20050" spans="1:1" x14ac:dyDescent="0.25">
      <c r="A20050" t="e">
        <f>Produkty[[#This Row],[Symbol]]</f>
        <v>#VALUE!</v>
      </c>
    </row>
    <row r="20051" spans="1:1" x14ac:dyDescent="0.25">
      <c r="A20051" t="e">
        <f>Produkty[[#This Row],[Symbol]]</f>
        <v>#VALUE!</v>
      </c>
    </row>
    <row r="20052" spans="1:1" x14ac:dyDescent="0.25">
      <c r="A20052" t="e">
        <f>Produkty[[#This Row],[Symbol]]</f>
        <v>#VALUE!</v>
      </c>
    </row>
    <row r="20053" spans="1:1" x14ac:dyDescent="0.25">
      <c r="A20053" t="e">
        <f>Produkty[[#This Row],[Symbol]]</f>
        <v>#VALUE!</v>
      </c>
    </row>
    <row r="20054" spans="1:1" x14ac:dyDescent="0.25">
      <c r="A20054" t="e">
        <f>Produkty[[#This Row],[Symbol]]</f>
        <v>#VALUE!</v>
      </c>
    </row>
    <row r="20055" spans="1:1" x14ac:dyDescent="0.25">
      <c r="A20055" t="e">
        <f>Produkty[[#This Row],[Symbol]]</f>
        <v>#VALUE!</v>
      </c>
    </row>
    <row r="20056" spans="1:1" x14ac:dyDescent="0.25">
      <c r="A20056" t="e">
        <f>Produkty[[#This Row],[Symbol]]</f>
        <v>#VALUE!</v>
      </c>
    </row>
    <row r="20057" spans="1:1" x14ac:dyDescent="0.25">
      <c r="A20057" t="e">
        <f>Produkty[[#This Row],[Symbol]]</f>
        <v>#VALUE!</v>
      </c>
    </row>
    <row r="20058" spans="1:1" x14ac:dyDescent="0.25">
      <c r="A20058" t="e">
        <f>Produkty[[#This Row],[Symbol]]</f>
        <v>#VALUE!</v>
      </c>
    </row>
    <row r="20059" spans="1:1" x14ac:dyDescent="0.25">
      <c r="A20059" t="e">
        <f>Produkty[[#This Row],[Symbol]]</f>
        <v>#VALUE!</v>
      </c>
    </row>
    <row r="20060" spans="1:1" x14ac:dyDescent="0.25">
      <c r="A20060" t="e">
        <f>Produkty[[#This Row],[Symbol]]</f>
        <v>#VALUE!</v>
      </c>
    </row>
    <row r="20061" spans="1:1" x14ac:dyDescent="0.25">
      <c r="A20061" t="e">
        <f>Produkty[[#This Row],[Symbol]]</f>
        <v>#VALUE!</v>
      </c>
    </row>
    <row r="20062" spans="1:1" x14ac:dyDescent="0.25">
      <c r="A20062" t="e">
        <f>Produkty[[#This Row],[Symbol]]</f>
        <v>#VALUE!</v>
      </c>
    </row>
    <row r="20063" spans="1:1" x14ac:dyDescent="0.25">
      <c r="A20063" t="e">
        <f>Produkty[[#This Row],[Symbol]]</f>
        <v>#VALUE!</v>
      </c>
    </row>
    <row r="20064" spans="1:1" x14ac:dyDescent="0.25">
      <c r="A20064" t="e">
        <f>Produkty[[#This Row],[Symbol]]</f>
        <v>#VALUE!</v>
      </c>
    </row>
    <row r="20065" spans="1:1" x14ac:dyDescent="0.25">
      <c r="A20065" t="e">
        <f>Produkty[[#This Row],[Symbol]]</f>
        <v>#VALUE!</v>
      </c>
    </row>
    <row r="20066" spans="1:1" x14ac:dyDescent="0.25">
      <c r="A20066" t="e">
        <f>Produkty[[#This Row],[Symbol]]</f>
        <v>#VALUE!</v>
      </c>
    </row>
    <row r="20067" spans="1:1" x14ac:dyDescent="0.25">
      <c r="A20067" t="e">
        <f>Produkty[[#This Row],[Symbol]]</f>
        <v>#VALUE!</v>
      </c>
    </row>
    <row r="20068" spans="1:1" x14ac:dyDescent="0.25">
      <c r="A20068" t="e">
        <f>Produkty[[#This Row],[Symbol]]</f>
        <v>#VALUE!</v>
      </c>
    </row>
    <row r="20069" spans="1:1" x14ac:dyDescent="0.25">
      <c r="A20069" t="e">
        <f>Produkty[[#This Row],[Symbol]]</f>
        <v>#VALUE!</v>
      </c>
    </row>
    <row r="20070" spans="1:1" x14ac:dyDescent="0.25">
      <c r="A20070" t="e">
        <f>Produkty[[#This Row],[Symbol]]</f>
        <v>#VALUE!</v>
      </c>
    </row>
    <row r="20071" spans="1:1" x14ac:dyDescent="0.25">
      <c r="A20071" t="e">
        <f>Produkty[[#This Row],[Symbol]]</f>
        <v>#VALUE!</v>
      </c>
    </row>
    <row r="20072" spans="1:1" x14ac:dyDescent="0.25">
      <c r="A20072" t="e">
        <f>Produkty[[#This Row],[Symbol]]</f>
        <v>#VALUE!</v>
      </c>
    </row>
    <row r="20073" spans="1:1" x14ac:dyDescent="0.25">
      <c r="A20073" t="e">
        <f>Produkty[[#This Row],[Symbol]]</f>
        <v>#VALUE!</v>
      </c>
    </row>
    <row r="20074" spans="1:1" x14ac:dyDescent="0.25">
      <c r="A20074" t="e">
        <f>Produkty[[#This Row],[Symbol]]</f>
        <v>#VALUE!</v>
      </c>
    </row>
    <row r="20075" spans="1:1" x14ac:dyDescent="0.25">
      <c r="A20075" t="e">
        <f>Produkty[[#This Row],[Symbol]]</f>
        <v>#VALUE!</v>
      </c>
    </row>
    <row r="20076" spans="1:1" x14ac:dyDescent="0.25">
      <c r="A20076" t="e">
        <f>Produkty[[#This Row],[Symbol]]</f>
        <v>#VALUE!</v>
      </c>
    </row>
    <row r="20077" spans="1:1" x14ac:dyDescent="0.25">
      <c r="A20077" t="e">
        <f>Produkty[[#This Row],[Symbol]]</f>
        <v>#VALUE!</v>
      </c>
    </row>
    <row r="20078" spans="1:1" x14ac:dyDescent="0.25">
      <c r="A20078" t="e">
        <f>Produkty[[#This Row],[Symbol]]</f>
        <v>#VALUE!</v>
      </c>
    </row>
    <row r="20079" spans="1:1" x14ac:dyDescent="0.25">
      <c r="A20079" t="e">
        <f>Produkty[[#This Row],[Symbol]]</f>
        <v>#VALUE!</v>
      </c>
    </row>
    <row r="20080" spans="1:1" x14ac:dyDescent="0.25">
      <c r="A20080" t="e">
        <f>Produkty[[#This Row],[Symbol]]</f>
        <v>#VALUE!</v>
      </c>
    </row>
    <row r="20081" spans="1:1" x14ac:dyDescent="0.25">
      <c r="A20081" t="e">
        <f>Produkty[[#This Row],[Symbol]]</f>
        <v>#VALUE!</v>
      </c>
    </row>
    <row r="20082" spans="1:1" x14ac:dyDescent="0.25">
      <c r="A20082" t="e">
        <f>Produkty[[#This Row],[Symbol]]</f>
        <v>#VALUE!</v>
      </c>
    </row>
    <row r="20083" spans="1:1" x14ac:dyDescent="0.25">
      <c r="A20083" t="e">
        <f>Produkty[[#This Row],[Symbol]]</f>
        <v>#VALUE!</v>
      </c>
    </row>
    <row r="20084" spans="1:1" x14ac:dyDescent="0.25">
      <c r="A20084" t="e">
        <f>Produkty[[#This Row],[Symbol]]</f>
        <v>#VALUE!</v>
      </c>
    </row>
    <row r="20085" spans="1:1" x14ac:dyDescent="0.25">
      <c r="A20085" t="e">
        <f>Produkty[[#This Row],[Symbol]]</f>
        <v>#VALUE!</v>
      </c>
    </row>
    <row r="20086" spans="1:1" x14ac:dyDescent="0.25">
      <c r="A20086" t="e">
        <f>Produkty[[#This Row],[Symbol]]</f>
        <v>#VALUE!</v>
      </c>
    </row>
    <row r="20087" spans="1:1" x14ac:dyDescent="0.25">
      <c r="A20087" t="e">
        <f>Produkty[[#This Row],[Symbol]]</f>
        <v>#VALUE!</v>
      </c>
    </row>
    <row r="20088" spans="1:1" x14ac:dyDescent="0.25">
      <c r="A20088" t="e">
        <f>Produkty[[#This Row],[Symbol]]</f>
        <v>#VALUE!</v>
      </c>
    </row>
    <row r="20089" spans="1:1" x14ac:dyDescent="0.25">
      <c r="A20089" t="e">
        <f>Produkty[[#This Row],[Symbol]]</f>
        <v>#VALUE!</v>
      </c>
    </row>
    <row r="20090" spans="1:1" x14ac:dyDescent="0.25">
      <c r="A20090" t="e">
        <f>Produkty[[#This Row],[Symbol]]</f>
        <v>#VALUE!</v>
      </c>
    </row>
    <row r="20091" spans="1:1" x14ac:dyDescent="0.25">
      <c r="A20091" t="e">
        <f>Produkty[[#This Row],[Symbol]]</f>
        <v>#VALUE!</v>
      </c>
    </row>
    <row r="20092" spans="1:1" x14ac:dyDescent="0.25">
      <c r="A20092" t="e">
        <f>Produkty[[#This Row],[Symbol]]</f>
        <v>#VALUE!</v>
      </c>
    </row>
    <row r="20093" spans="1:1" x14ac:dyDescent="0.25">
      <c r="A20093" t="e">
        <f>Produkty[[#This Row],[Symbol]]</f>
        <v>#VALUE!</v>
      </c>
    </row>
    <row r="20094" spans="1:1" x14ac:dyDescent="0.25">
      <c r="A20094" t="e">
        <f>Produkty[[#This Row],[Symbol]]</f>
        <v>#VALUE!</v>
      </c>
    </row>
    <row r="20095" spans="1:1" x14ac:dyDescent="0.25">
      <c r="A20095" t="e">
        <f>Produkty[[#This Row],[Symbol]]</f>
        <v>#VALUE!</v>
      </c>
    </row>
    <row r="20096" spans="1:1" x14ac:dyDescent="0.25">
      <c r="A20096" t="e">
        <f>Produkty[[#This Row],[Symbol]]</f>
        <v>#VALUE!</v>
      </c>
    </row>
    <row r="20097" spans="1:1" x14ac:dyDescent="0.25">
      <c r="A20097" t="e">
        <f>Produkty[[#This Row],[Symbol]]</f>
        <v>#VALUE!</v>
      </c>
    </row>
    <row r="20098" spans="1:1" x14ac:dyDescent="0.25">
      <c r="A20098" t="e">
        <f>Produkty[[#This Row],[Symbol]]</f>
        <v>#VALUE!</v>
      </c>
    </row>
    <row r="20099" spans="1:1" x14ac:dyDescent="0.25">
      <c r="A20099" t="e">
        <f>Produkty[[#This Row],[Symbol]]</f>
        <v>#VALUE!</v>
      </c>
    </row>
    <row r="20100" spans="1:1" x14ac:dyDescent="0.25">
      <c r="A20100" t="e">
        <f>Produkty[[#This Row],[Symbol]]</f>
        <v>#VALUE!</v>
      </c>
    </row>
    <row r="20101" spans="1:1" x14ac:dyDescent="0.25">
      <c r="A20101" t="e">
        <f>Produkty[[#This Row],[Symbol]]</f>
        <v>#VALUE!</v>
      </c>
    </row>
    <row r="20102" spans="1:1" x14ac:dyDescent="0.25">
      <c r="A20102" t="e">
        <f>Produkty[[#This Row],[Symbol]]</f>
        <v>#VALUE!</v>
      </c>
    </row>
    <row r="20103" spans="1:1" x14ac:dyDescent="0.25">
      <c r="A20103" t="e">
        <f>Produkty[[#This Row],[Symbol]]</f>
        <v>#VALUE!</v>
      </c>
    </row>
    <row r="20104" spans="1:1" x14ac:dyDescent="0.25">
      <c r="A20104" t="e">
        <f>Produkty[[#This Row],[Symbol]]</f>
        <v>#VALUE!</v>
      </c>
    </row>
    <row r="20105" spans="1:1" x14ac:dyDescent="0.25">
      <c r="A20105" t="e">
        <f>Produkty[[#This Row],[Symbol]]</f>
        <v>#VALUE!</v>
      </c>
    </row>
    <row r="20106" spans="1:1" x14ac:dyDescent="0.25">
      <c r="A20106" t="e">
        <f>Produkty[[#This Row],[Symbol]]</f>
        <v>#VALUE!</v>
      </c>
    </row>
    <row r="20107" spans="1:1" x14ac:dyDescent="0.25">
      <c r="A20107" t="e">
        <f>Produkty[[#This Row],[Symbol]]</f>
        <v>#VALUE!</v>
      </c>
    </row>
    <row r="20108" spans="1:1" x14ac:dyDescent="0.25">
      <c r="A20108" t="e">
        <f>Produkty[[#This Row],[Symbol]]</f>
        <v>#VALUE!</v>
      </c>
    </row>
    <row r="20109" spans="1:1" x14ac:dyDescent="0.25">
      <c r="A20109" t="e">
        <f>Produkty[[#This Row],[Symbol]]</f>
        <v>#VALUE!</v>
      </c>
    </row>
    <row r="20110" spans="1:1" x14ac:dyDescent="0.25">
      <c r="A20110" t="e">
        <f>Produkty[[#This Row],[Symbol]]</f>
        <v>#VALUE!</v>
      </c>
    </row>
    <row r="20111" spans="1:1" x14ac:dyDescent="0.25">
      <c r="A20111" t="e">
        <f>Produkty[[#This Row],[Symbol]]</f>
        <v>#VALUE!</v>
      </c>
    </row>
    <row r="20112" spans="1:1" x14ac:dyDescent="0.25">
      <c r="A20112" t="e">
        <f>Produkty[[#This Row],[Symbol]]</f>
        <v>#VALUE!</v>
      </c>
    </row>
    <row r="20113" spans="1:1" x14ac:dyDescent="0.25">
      <c r="A20113" t="e">
        <f>Produkty[[#This Row],[Symbol]]</f>
        <v>#VALUE!</v>
      </c>
    </row>
    <row r="20114" spans="1:1" x14ac:dyDescent="0.25">
      <c r="A20114" t="e">
        <f>Produkty[[#This Row],[Symbol]]</f>
        <v>#VALUE!</v>
      </c>
    </row>
    <row r="20115" spans="1:1" x14ac:dyDescent="0.25">
      <c r="A20115" t="e">
        <f>Produkty[[#This Row],[Symbol]]</f>
        <v>#VALUE!</v>
      </c>
    </row>
    <row r="20116" spans="1:1" x14ac:dyDescent="0.25">
      <c r="A20116" t="e">
        <f>Produkty[[#This Row],[Symbol]]</f>
        <v>#VALUE!</v>
      </c>
    </row>
    <row r="20117" spans="1:1" x14ac:dyDescent="0.25">
      <c r="A20117" t="e">
        <f>Produkty[[#This Row],[Symbol]]</f>
        <v>#VALUE!</v>
      </c>
    </row>
    <row r="20118" spans="1:1" x14ac:dyDescent="0.25">
      <c r="A20118" t="e">
        <f>Produkty[[#This Row],[Symbol]]</f>
        <v>#VALUE!</v>
      </c>
    </row>
    <row r="20119" spans="1:1" x14ac:dyDescent="0.25">
      <c r="A20119" t="e">
        <f>Produkty[[#This Row],[Symbol]]</f>
        <v>#VALUE!</v>
      </c>
    </row>
    <row r="20120" spans="1:1" x14ac:dyDescent="0.25">
      <c r="A20120" t="e">
        <f>Produkty[[#This Row],[Symbol]]</f>
        <v>#VALUE!</v>
      </c>
    </row>
    <row r="20121" spans="1:1" x14ac:dyDescent="0.25">
      <c r="A20121" t="e">
        <f>Produkty[[#This Row],[Symbol]]</f>
        <v>#VALUE!</v>
      </c>
    </row>
    <row r="20122" spans="1:1" x14ac:dyDescent="0.25">
      <c r="A20122" t="e">
        <f>Produkty[[#This Row],[Symbol]]</f>
        <v>#VALUE!</v>
      </c>
    </row>
    <row r="20123" spans="1:1" x14ac:dyDescent="0.25">
      <c r="A20123" t="e">
        <f>Produkty[[#This Row],[Symbol]]</f>
        <v>#VALUE!</v>
      </c>
    </row>
    <row r="20124" spans="1:1" x14ac:dyDescent="0.25">
      <c r="A20124" t="e">
        <f>Produkty[[#This Row],[Symbol]]</f>
        <v>#VALUE!</v>
      </c>
    </row>
    <row r="20125" spans="1:1" x14ac:dyDescent="0.25">
      <c r="A20125" t="e">
        <f>Produkty[[#This Row],[Symbol]]</f>
        <v>#VALUE!</v>
      </c>
    </row>
    <row r="20126" spans="1:1" x14ac:dyDescent="0.25">
      <c r="A20126" t="e">
        <f>Produkty[[#This Row],[Symbol]]</f>
        <v>#VALUE!</v>
      </c>
    </row>
    <row r="20127" spans="1:1" x14ac:dyDescent="0.25">
      <c r="A20127" t="e">
        <f>Produkty[[#This Row],[Symbol]]</f>
        <v>#VALUE!</v>
      </c>
    </row>
    <row r="20128" spans="1:1" x14ac:dyDescent="0.25">
      <c r="A20128" t="e">
        <f>Produkty[[#This Row],[Symbol]]</f>
        <v>#VALUE!</v>
      </c>
    </row>
    <row r="20129" spans="1:1" x14ac:dyDescent="0.25">
      <c r="A20129" t="e">
        <f>Produkty[[#This Row],[Symbol]]</f>
        <v>#VALUE!</v>
      </c>
    </row>
    <row r="20130" spans="1:1" x14ac:dyDescent="0.25">
      <c r="A20130" t="e">
        <f>Produkty[[#This Row],[Symbol]]</f>
        <v>#VALUE!</v>
      </c>
    </row>
    <row r="20131" spans="1:1" x14ac:dyDescent="0.25">
      <c r="A20131" t="e">
        <f>Produkty[[#This Row],[Symbol]]</f>
        <v>#VALUE!</v>
      </c>
    </row>
    <row r="20132" spans="1:1" x14ac:dyDescent="0.25">
      <c r="A20132" t="e">
        <f>Produkty[[#This Row],[Symbol]]</f>
        <v>#VALUE!</v>
      </c>
    </row>
    <row r="20133" spans="1:1" x14ac:dyDescent="0.25">
      <c r="A20133" t="e">
        <f>Produkty[[#This Row],[Symbol]]</f>
        <v>#VALUE!</v>
      </c>
    </row>
    <row r="20134" spans="1:1" x14ac:dyDescent="0.25">
      <c r="A20134" t="e">
        <f>Produkty[[#This Row],[Symbol]]</f>
        <v>#VALUE!</v>
      </c>
    </row>
    <row r="20135" spans="1:1" x14ac:dyDescent="0.25">
      <c r="A20135" t="e">
        <f>Produkty[[#This Row],[Symbol]]</f>
        <v>#VALUE!</v>
      </c>
    </row>
    <row r="20136" spans="1:1" x14ac:dyDescent="0.25">
      <c r="A20136" t="e">
        <f>Produkty[[#This Row],[Symbol]]</f>
        <v>#VALUE!</v>
      </c>
    </row>
    <row r="20137" spans="1:1" x14ac:dyDescent="0.25">
      <c r="A20137" t="e">
        <f>Produkty[[#This Row],[Symbol]]</f>
        <v>#VALUE!</v>
      </c>
    </row>
    <row r="20138" spans="1:1" x14ac:dyDescent="0.25">
      <c r="A20138" t="e">
        <f>Produkty[[#This Row],[Symbol]]</f>
        <v>#VALUE!</v>
      </c>
    </row>
    <row r="20139" spans="1:1" x14ac:dyDescent="0.25">
      <c r="A20139" t="e">
        <f>Produkty[[#This Row],[Symbol]]</f>
        <v>#VALUE!</v>
      </c>
    </row>
    <row r="20140" spans="1:1" x14ac:dyDescent="0.25">
      <c r="A20140" t="e">
        <f>Produkty[[#This Row],[Symbol]]</f>
        <v>#VALUE!</v>
      </c>
    </row>
    <row r="20141" spans="1:1" x14ac:dyDescent="0.25">
      <c r="A20141" t="e">
        <f>Produkty[[#This Row],[Symbol]]</f>
        <v>#VALUE!</v>
      </c>
    </row>
    <row r="20142" spans="1:1" x14ac:dyDescent="0.25">
      <c r="A20142" t="e">
        <f>Produkty[[#This Row],[Symbol]]</f>
        <v>#VALUE!</v>
      </c>
    </row>
    <row r="20143" spans="1:1" x14ac:dyDescent="0.25">
      <c r="A20143" t="e">
        <f>Produkty[[#This Row],[Symbol]]</f>
        <v>#VALUE!</v>
      </c>
    </row>
    <row r="20144" spans="1:1" x14ac:dyDescent="0.25">
      <c r="A20144" t="e">
        <f>Produkty[[#This Row],[Symbol]]</f>
        <v>#VALUE!</v>
      </c>
    </row>
    <row r="20145" spans="1:1" x14ac:dyDescent="0.25">
      <c r="A20145" t="e">
        <f>Produkty[[#This Row],[Symbol]]</f>
        <v>#VALUE!</v>
      </c>
    </row>
    <row r="20146" spans="1:1" x14ac:dyDescent="0.25">
      <c r="A20146" t="e">
        <f>Produkty[[#This Row],[Symbol]]</f>
        <v>#VALUE!</v>
      </c>
    </row>
    <row r="20147" spans="1:1" x14ac:dyDescent="0.25">
      <c r="A20147" t="e">
        <f>Produkty[[#This Row],[Symbol]]</f>
        <v>#VALUE!</v>
      </c>
    </row>
    <row r="20148" spans="1:1" x14ac:dyDescent="0.25">
      <c r="A20148" t="e">
        <f>Produkty[[#This Row],[Symbol]]</f>
        <v>#VALUE!</v>
      </c>
    </row>
    <row r="20149" spans="1:1" x14ac:dyDescent="0.25">
      <c r="A20149" t="e">
        <f>Produkty[[#This Row],[Symbol]]</f>
        <v>#VALUE!</v>
      </c>
    </row>
    <row r="20150" spans="1:1" x14ac:dyDescent="0.25">
      <c r="A20150" t="e">
        <f>Produkty[[#This Row],[Symbol]]</f>
        <v>#VALUE!</v>
      </c>
    </row>
    <row r="20151" spans="1:1" x14ac:dyDescent="0.25">
      <c r="A20151" t="e">
        <f>Produkty[[#This Row],[Symbol]]</f>
        <v>#VALUE!</v>
      </c>
    </row>
    <row r="20152" spans="1:1" x14ac:dyDescent="0.25">
      <c r="A20152" t="e">
        <f>Produkty[[#This Row],[Symbol]]</f>
        <v>#VALUE!</v>
      </c>
    </row>
    <row r="20153" spans="1:1" x14ac:dyDescent="0.25">
      <c r="A20153" t="e">
        <f>Produkty[[#This Row],[Symbol]]</f>
        <v>#VALUE!</v>
      </c>
    </row>
    <row r="20154" spans="1:1" x14ac:dyDescent="0.25">
      <c r="A20154" t="e">
        <f>Produkty[[#This Row],[Symbol]]</f>
        <v>#VALUE!</v>
      </c>
    </row>
    <row r="20155" spans="1:1" x14ac:dyDescent="0.25">
      <c r="A20155" t="e">
        <f>Produkty[[#This Row],[Symbol]]</f>
        <v>#VALUE!</v>
      </c>
    </row>
    <row r="20156" spans="1:1" x14ac:dyDescent="0.25">
      <c r="A20156" t="e">
        <f>Produkty[[#This Row],[Symbol]]</f>
        <v>#VALUE!</v>
      </c>
    </row>
    <row r="20157" spans="1:1" x14ac:dyDescent="0.25">
      <c r="A20157" t="e">
        <f>Produkty[[#This Row],[Symbol]]</f>
        <v>#VALUE!</v>
      </c>
    </row>
    <row r="20158" spans="1:1" x14ac:dyDescent="0.25">
      <c r="A20158" t="e">
        <f>Produkty[[#This Row],[Symbol]]</f>
        <v>#VALUE!</v>
      </c>
    </row>
    <row r="20159" spans="1:1" x14ac:dyDescent="0.25">
      <c r="A20159" t="e">
        <f>Produkty[[#This Row],[Symbol]]</f>
        <v>#VALUE!</v>
      </c>
    </row>
    <row r="20160" spans="1:1" x14ac:dyDescent="0.25">
      <c r="A20160" t="e">
        <f>Produkty[[#This Row],[Symbol]]</f>
        <v>#VALUE!</v>
      </c>
    </row>
    <row r="20161" spans="1:1" x14ac:dyDescent="0.25">
      <c r="A20161" t="e">
        <f>Produkty[[#This Row],[Symbol]]</f>
        <v>#VALUE!</v>
      </c>
    </row>
    <row r="20162" spans="1:1" x14ac:dyDescent="0.25">
      <c r="A20162" t="e">
        <f>Produkty[[#This Row],[Symbol]]</f>
        <v>#VALUE!</v>
      </c>
    </row>
    <row r="20163" spans="1:1" x14ac:dyDescent="0.25">
      <c r="A20163" t="e">
        <f>Produkty[[#This Row],[Symbol]]</f>
        <v>#VALUE!</v>
      </c>
    </row>
    <row r="20164" spans="1:1" x14ac:dyDescent="0.25">
      <c r="A20164" t="e">
        <f>Produkty[[#This Row],[Symbol]]</f>
        <v>#VALUE!</v>
      </c>
    </row>
    <row r="20165" spans="1:1" x14ac:dyDescent="0.25">
      <c r="A20165" t="e">
        <f>Produkty[[#This Row],[Symbol]]</f>
        <v>#VALUE!</v>
      </c>
    </row>
    <row r="20166" spans="1:1" x14ac:dyDescent="0.25">
      <c r="A20166" t="e">
        <f>Produkty[[#This Row],[Symbol]]</f>
        <v>#VALUE!</v>
      </c>
    </row>
    <row r="20167" spans="1:1" x14ac:dyDescent="0.25">
      <c r="A20167" t="e">
        <f>Produkty[[#This Row],[Symbol]]</f>
        <v>#VALUE!</v>
      </c>
    </row>
    <row r="20168" spans="1:1" x14ac:dyDescent="0.25">
      <c r="A20168" t="e">
        <f>Produkty[[#This Row],[Symbol]]</f>
        <v>#VALUE!</v>
      </c>
    </row>
    <row r="20169" spans="1:1" x14ac:dyDescent="0.25">
      <c r="A20169" t="e">
        <f>Produkty[[#This Row],[Symbol]]</f>
        <v>#VALUE!</v>
      </c>
    </row>
    <row r="20170" spans="1:1" x14ac:dyDescent="0.25">
      <c r="A20170" t="e">
        <f>Produkty[[#This Row],[Symbol]]</f>
        <v>#VALUE!</v>
      </c>
    </row>
    <row r="20171" spans="1:1" x14ac:dyDescent="0.25">
      <c r="A20171" t="e">
        <f>Produkty[[#This Row],[Symbol]]</f>
        <v>#VALUE!</v>
      </c>
    </row>
    <row r="20172" spans="1:1" x14ac:dyDescent="0.25">
      <c r="A20172" t="e">
        <f>Produkty[[#This Row],[Symbol]]</f>
        <v>#VALUE!</v>
      </c>
    </row>
    <row r="20173" spans="1:1" x14ac:dyDescent="0.25">
      <c r="A20173" t="e">
        <f>Produkty[[#This Row],[Symbol]]</f>
        <v>#VALUE!</v>
      </c>
    </row>
    <row r="20174" spans="1:1" x14ac:dyDescent="0.25">
      <c r="A20174" t="e">
        <f>Produkty[[#This Row],[Symbol]]</f>
        <v>#VALUE!</v>
      </c>
    </row>
    <row r="20175" spans="1:1" x14ac:dyDescent="0.25">
      <c r="A20175" t="e">
        <f>Produkty[[#This Row],[Symbol]]</f>
        <v>#VALUE!</v>
      </c>
    </row>
    <row r="20176" spans="1:1" x14ac:dyDescent="0.25">
      <c r="A20176" t="e">
        <f>Produkty[[#This Row],[Symbol]]</f>
        <v>#VALUE!</v>
      </c>
    </row>
    <row r="20177" spans="1:1" x14ac:dyDescent="0.25">
      <c r="A20177" t="e">
        <f>Produkty[[#This Row],[Symbol]]</f>
        <v>#VALUE!</v>
      </c>
    </row>
    <row r="20178" spans="1:1" x14ac:dyDescent="0.25">
      <c r="A20178" t="e">
        <f>Produkty[[#This Row],[Symbol]]</f>
        <v>#VALUE!</v>
      </c>
    </row>
    <row r="20179" spans="1:1" x14ac:dyDescent="0.25">
      <c r="A20179" t="e">
        <f>Produkty[[#This Row],[Symbol]]</f>
        <v>#VALUE!</v>
      </c>
    </row>
    <row r="20180" spans="1:1" x14ac:dyDescent="0.25">
      <c r="A20180" t="e">
        <f>Produkty[[#This Row],[Symbol]]</f>
        <v>#VALUE!</v>
      </c>
    </row>
    <row r="20181" spans="1:1" x14ac:dyDescent="0.25">
      <c r="A20181" t="e">
        <f>Produkty[[#This Row],[Symbol]]</f>
        <v>#VALUE!</v>
      </c>
    </row>
    <row r="20182" spans="1:1" x14ac:dyDescent="0.25">
      <c r="A20182" t="e">
        <f>Produkty[[#This Row],[Symbol]]</f>
        <v>#VALUE!</v>
      </c>
    </row>
    <row r="20183" spans="1:1" x14ac:dyDescent="0.25">
      <c r="A20183" t="e">
        <f>Produkty[[#This Row],[Symbol]]</f>
        <v>#VALUE!</v>
      </c>
    </row>
    <row r="20184" spans="1:1" x14ac:dyDescent="0.25">
      <c r="A20184" t="e">
        <f>Produkty[[#This Row],[Symbol]]</f>
        <v>#VALUE!</v>
      </c>
    </row>
    <row r="20185" spans="1:1" x14ac:dyDescent="0.25">
      <c r="A20185" t="e">
        <f>Produkty[[#This Row],[Symbol]]</f>
        <v>#VALUE!</v>
      </c>
    </row>
    <row r="20186" spans="1:1" x14ac:dyDescent="0.25">
      <c r="A20186" t="e">
        <f>Produkty[[#This Row],[Symbol]]</f>
        <v>#VALUE!</v>
      </c>
    </row>
    <row r="20187" spans="1:1" x14ac:dyDescent="0.25">
      <c r="A20187" t="e">
        <f>Produkty[[#This Row],[Symbol]]</f>
        <v>#VALUE!</v>
      </c>
    </row>
    <row r="20188" spans="1:1" x14ac:dyDescent="0.25">
      <c r="A20188" t="e">
        <f>Produkty[[#This Row],[Symbol]]</f>
        <v>#VALUE!</v>
      </c>
    </row>
    <row r="20189" spans="1:1" x14ac:dyDescent="0.25">
      <c r="A20189" t="e">
        <f>Produkty[[#This Row],[Symbol]]</f>
        <v>#VALUE!</v>
      </c>
    </row>
    <row r="20190" spans="1:1" x14ac:dyDescent="0.25">
      <c r="A20190" t="e">
        <f>Produkty[[#This Row],[Symbol]]</f>
        <v>#VALUE!</v>
      </c>
    </row>
    <row r="20191" spans="1:1" x14ac:dyDescent="0.25">
      <c r="A20191" t="e">
        <f>Produkty[[#This Row],[Symbol]]</f>
        <v>#VALUE!</v>
      </c>
    </row>
    <row r="20192" spans="1:1" x14ac:dyDescent="0.25">
      <c r="A20192" t="e">
        <f>Produkty[[#This Row],[Symbol]]</f>
        <v>#VALUE!</v>
      </c>
    </row>
    <row r="20193" spans="1:1" x14ac:dyDescent="0.25">
      <c r="A20193" t="e">
        <f>Produkty[[#This Row],[Symbol]]</f>
        <v>#VALUE!</v>
      </c>
    </row>
    <row r="20194" spans="1:1" x14ac:dyDescent="0.25">
      <c r="A20194" t="e">
        <f>Produkty[[#This Row],[Symbol]]</f>
        <v>#VALUE!</v>
      </c>
    </row>
    <row r="20195" spans="1:1" x14ac:dyDescent="0.25">
      <c r="A20195" t="e">
        <f>Produkty[[#This Row],[Symbol]]</f>
        <v>#VALUE!</v>
      </c>
    </row>
    <row r="20196" spans="1:1" x14ac:dyDescent="0.25">
      <c r="A20196" t="e">
        <f>Produkty[[#This Row],[Symbol]]</f>
        <v>#VALUE!</v>
      </c>
    </row>
    <row r="20197" spans="1:1" x14ac:dyDescent="0.25">
      <c r="A20197" t="e">
        <f>Produkty[[#This Row],[Symbol]]</f>
        <v>#VALUE!</v>
      </c>
    </row>
    <row r="20198" spans="1:1" x14ac:dyDescent="0.25">
      <c r="A20198" t="e">
        <f>Produkty[[#This Row],[Symbol]]</f>
        <v>#VALUE!</v>
      </c>
    </row>
    <row r="20199" spans="1:1" x14ac:dyDescent="0.25">
      <c r="A20199" t="e">
        <f>Produkty[[#This Row],[Symbol]]</f>
        <v>#VALUE!</v>
      </c>
    </row>
    <row r="20200" spans="1:1" x14ac:dyDescent="0.25">
      <c r="A20200" t="e">
        <f>Produkty[[#This Row],[Symbol]]</f>
        <v>#VALUE!</v>
      </c>
    </row>
    <row r="20201" spans="1:1" x14ac:dyDescent="0.25">
      <c r="A20201" t="e">
        <f>Produkty[[#This Row],[Symbol]]</f>
        <v>#VALUE!</v>
      </c>
    </row>
    <row r="20202" spans="1:1" x14ac:dyDescent="0.25">
      <c r="A20202" t="e">
        <f>Produkty[[#This Row],[Symbol]]</f>
        <v>#VALUE!</v>
      </c>
    </row>
    <row r="20203" spans="1:1" x14ac:dyDescent="0.25">
      <c r="A20203" t="e">
        <f>Produkty[[#This Row],[Symbol]]</f>
        <v>#VALUE!</v>
      </c>
    </row>
    <row r="20204" spans="1:1" x14ac:dyDescent="0.25">
      <c r="A20204" t="e">
        <f>Produkty[[#This Row],[Symbol]]</f>
        <v>#VALUE!</v>
      </c>
    </row>
    <row r="20205" spans="1:1" x14ac:dyDescent="0.25">
      <c r="A20205" t="e">
        <f>Produkty[[#This Row],[Symbol]]</f>
        <v>#VALUE!</v>
      </c>
    </row>
    <row r="20206" spans="1:1" x14ac:dyDescent="0.25">
      <c r="A20206" t="e">
        <f>Produkty[[#This Row],[Symbol]]</f>
        <v>#VALUE!</v>
      </c>
    </row>
    <row r="20207" spans="1:1" x14ac:dyDescent="0.25">
      <c r="A20207" t="e">
        <f>Produkty[[#This Row],[Symbol]]</f>
        <v>#VALUE!</v>
      </c>
    </row>
    <row r="20208" spans="1:1" x14ac:dyDescent="0.25">
      <c r="A20208" t="e">
        <f>Produkty[[#This Row],[Symbol]]</f>
        <v>#VALUE!</v>
      </c>
    </row>
    <row r="20209" spans="1:1" x14ac:dyDescent="0.25">
      <c r="A20209" t="e">
        <f>Produkty[[#This Row],[Symbol]]</f>
        <v>#VALUE!</v>
      </c>
    </row>
    <row r="20210" spans="1:1" x14ac:dyDescent="0.25">
      <c r="A20210" t="e">
        <f>Produkty[[#This Row],[Symbol]]</f>
        <v>#VALUE!</v>
      </c>
    </row>
    <row r="20211" spans="1:1" x14ac:dyDescent="0.25">
      <c r="A20211" t="e">
        <f>Produkty[[#This Row],[Symbol]]</f>
        <v>#VALUE!</v>
      </c>
    </row>
    <row r="20212" spans="1:1" x14ac:dyDescent="0.25">
      <c r="A20212" t="e">
        <f>Produkty[[#This Row],[Symbol]]</f>
        <v>#VALUE!</v>
      </c>
    </row>
    <row r="20213" spans="1:1" x14ac:dyDescent="0.25">
      <c r="A20213" t="e">
        <f>Produkty[[#This Row],[Symbol]]</f>
        <v>#VALUE!</v>
      </c>
    </row>
    <row r="20214" spans="1:1" x14ac:dyDescent="0.25">
      <c r="A20214" t="e">
        <f>Produkty[[#This Row],[Symbol]]</f>
        <v>#VALUE!</v>
      </c>
    </row>
    <row r="20215" spans="1:1" x14ac:dyDescent="0.25">
      <c r="A20215" t="e">
        <f>Produkty[[#This Row],[Symbol]]</f>
        <v>#VALUE!</v>
      </c>
    </row>
    <row r="20216" spans="1:1" x14ac:dyDescent="0.25">
      <c r="A20216" t="e">
        <f>Produkty[[#This Row],[Symbol]]</f>
        <v>#VALUE!</v>
      </c>
    </row>
    <row r="20217" spans="1:1" x14ac:dyDescent="0.25">
      <c r="A20217" t="e">
        <f>Produkty[[#This Row],[Symbol]]</f>
        <v>#VALUE!</v>
      </c>
    </row>
    <row r="20218" spans="1:1" x14ac:dyDescent="0.25">
      <c r="A20218" t="e">
        <f>Produkty[[#This Row],[Symbol]]</f>
        <v>#VALUE!</v>
      </c>
    </row>
    <row r="20219" spans="1:1" x14ac:dyDescent="0.25">
      <c r="A20219" t="e">
        <f>Produkty[[#This Row],[Symbol]]</f>
        <v>#VALUE!</v>
      </c>
    </row>
    <row r="20220" spans="1:1" x14ac:dyDescent="0.25">
      <c r="A20220" t="e">
        <f>Produkty[[#This Row],[Symbol]]</f>
        <v>#VALUE!</v>
      </c>
    </row>
    <row r="20221" spans="1:1" x14ac:dyDescent="0.25">
      <c r="A20221" t="e">
        <f>Produkty[[#This Row],[Symbol]]</f>
        <v>#VALUE!</v>
      </c>
    </row>
    <row r="20222" spans="1:1" x14ac:dyDescent="0.25">
      <c r="A20222" t="e">
        <f>Produkty[[#This Row],[Symbol]]</f>
        <v>#VALUE!</v>
      </c>
    </row>
    <row r="20223" spans="1:1" x14ac:dyDescent="0.25">
      <c r="A20223" t="e">
        <f>Produkty[[#This Row],[Symbol]]</f>
        <v>#VALUE!</v>
      </c>
    </row>
    <row r="20224" spans="1:1" x14ac:dyDescent="0.25">
      <c r="A20224" t="e">
        <f>Produkty[[#This Row],[Symbol]]</f>
        <v>#VALUE!</v>
      </c>
    </row>
    <row r="20225" spans="1:1" x14ac:dyDescent="0.25">
      <c r="A20225" t="e">
        <f>Produkty[[#This Row],[Symbol]]</f>
        <v>#VALUE!</v>
      </c>
    </row>
    <row r="20226" spans="1:1" x14ac:dyDescent="0.25">
      <c r="A20226" t="e">
        <f>Produkty[[#This Row],[Symbol]]</f>
        <v>#VALUE!</v>
      </c>
    </row>
    <row r="20227" spans="1:1" x14ac:dyDescent="0.25">
      <c r="A20227" t="e">
        <f>Produkty[[#This Row],[Symbol]]</f>
        <v>#VALUE!</v>
      </c>
    </row>
    <row r="20228" spans="1:1" x14ac:dyDescent="0.25">
      <c r="A20228" t="e">
        <f>Produkty[[#This Row],[Symbol]]</f>
        <v>#VALUE!</v>
      </c>
    </row>
    <row r="20229" spans="1:1" x14ac:dyDescent="0.25">
      <c r="A20229" t="e">
        <f>Produkty[[#This Row],[Symbol]]</f>
        <v>#VALUE!</v>
      </c>
    </row>
    <row r="20230" spans="1:1" x14ac:dyDescent="0.25">
      <c r="A20230" t="e">
        <f>Produkty[[#This Row],[Symbol]]</f>
        <v>#VALUE!</v>
      </c>
    </row>
    <row r="20231" spans="1:1" x14ac:dyDescent="0.25">
      <c r="A20231" t="e">
        <f>Produkty[[#This Row],[Symbol]]</f>
        <v>#VALUE!</v>
      </c>
    </row>
    <row r="20232" spans="1:1" x14ac:dyDescent="0.25">
      <c r="A20232" t="e">
        <f>Produkty[[#This Row],[Symbol]]</f>
        <v>#VALUE!</v>
      </c>
    </row>
    <row r="20233" spans="1:1" x14ac:dyDescent="0.25">
      <c r="A20233" t="e">
        <f>Produkty[[#This Row],[Symbol]]</f>
        <v>#VALUE!</v>
      </c>
    </row>
    <row r="20234" spans="1:1" x14ac:dyDescent="0.25">
      <c r="A20234" t="e">
        <f>Produkty[[#This Row],[Symbol]]</f>
        <v>#VALUE!</v>
      </c>
    </row>
    <row r="20235" spans="1:1" x14ac:dyDescent="0.25">
      <c r="A20235" t="e">
        <f>Produkty[[#This Row],[Symbol]]</f>
        <v>#VALUE!</v>
      </c>
    </row>
    <row r="20236" spans="1:1" x14ac:dyDescent="0.25">
      <c r="A20236" t="e">
        <f>Produkty[[#This Row],[Symbol]]</f>
        <v>#VALUE!</v>
      </c>
    </row>
    <row r="20237" spans="1:1" x14ac:dyDescent="0.25">
      <c r="A20237" t="e">
        <f>Produkty[[#This Row],[Symbol]]</f>
        <v>#VALUE!</v>
      </c>
    </row>
    <row r="20238" spans="1:1" x14ac:dyDescent="0.25">
      <c r="A20238" t="e">
        <f>Produkty[[#This Row],[Symbol]]</f>
        <v>#VALUE!</v>
      </c>
    </row>
    <row r="20239" spans="1:1" x14ac:dyDescent="0.25">
      <c r="A20239" t="e">
        <f>Produkty[[#This Row],[Symbol]]</f>
        <v>#VALUE!</v>
      </c>
    </row>
    <row r="20240" spans="1:1" x14ac:dyDescent="0.25">
      <c r="A20240" t="e">
        <f>Produkty[[#This Row],[Symbol]]</f>
        <v>#VALUE!</v>
      </c>
    </row>
    <row r="20241" spans="1:1" x14ac:dyDescent="0.25">
      <c r="A20241" t="e">
        <f>Produkty[[#This Row],[Symbol]]</f>
        <v>#VALUE!</v>
      </c>
    </row>
    <row r="20242" spans="1:1" x14ac:dyDescent="0.25">
      <c r="A20242" t="e">
        <f>Produkty[[#This Row],[Symbol]]</f>
        <v>#VALUE!</v>
      </c>
    </row>
    <row r="20243" spans="1:1" x14ac:dyDescent="0.25">
      <c r="A20243" t="e">
        <f>Produkty[[#This Row],[Symbol]]</f>
        <v>#VALUE!</v>
      </c>
    </row>
    <row r="20244" spans="1:1" x14ac:dyDescent="0.25">
      <c r="A20244" t="e">
        <f>Produkty[[#This Row],[Symbol]]</f>
        <v>#VALUE!</v>
      </c>
    </row>
    <row r="20245" spans="1:1" x14ac:dyDescent="0.25">
      <c r="A20245" t="e">
        <f>Produkty[[#This Row],[Symbol]]</f>
        <v>#VALUE!</v>
      </c>
    </row>
    <row r="20246" spans="1:1" x14ac:dyDescent="0.25">
      <c r="A20246" t="e">
        <f>Produkty[[#This Row],[Symbol]]</f>
        <v>#VALUE!</v>
      </c>
    </row>
    <row r="20247" spans="1:1" x14ac:dyDescent="0.25">
      <c r="A20247" t="e">
        <f>Produkty[[#This Row],[Symbol]]</f>
        <v>#VALUE!</v>
      </c>
    </row>
    <row r="20248" spans="1:1" x14ac:dyDescent="0.25">
      <c r="A20248" t="e">
        <f>Produkty[[#This Row],[Symbol]]</f>
        <v>#VALUE!</v>
      </c>
    </row>
    <row r="20249" spans="1:1" x14ac:dyDescent="0.25">
      <c r="A20249" t="e">
        <f>Produkty[[#This Row],[Symbol]]</f>
        <v>#VALUE!</v>
      </c>
    </row>
    <row r="20250" spans="1:1" x14ac:dyDescent="0.25">
      <c r="A20250" t="e">
        <f>Produkty[[#This Row],[Symbol]]</f>
        <v>#VALUE!</v>
      </c>
    </row>
    <row r="20251" spans="1:1" x14ac:dyDescent="0.25">
      <c r="A20251" t="e">
        <f>Produkty[[#This Row],[Symbol]]</f>
        <v>#VALUE!</v>
      </c>
    </row>
    <row r="20252" spans="1:1" x14ac:dyDescent="0.25">
      <c r="A20252" t="e">
        <f>Produkty[[#This Row],[Symbol]]</f>
        <v>#VALUE!</v>
      </c>
    </row>
    <row r="20253" spans="1:1" x14ac:dyDescent="0.25">
      <c r="A20253" t="e">
        <f>Produkty[[#This Row],[Symbol]]</f>
        <v>#VALUE!</v>
      </c>
    </row>
    <row r="20254" spans="1:1" x14ac:dyDescent="0.25">
      <c r="A20254" t="e">
        <f>Produkty[[#This Row],[Symbol]]</f>
        <v>#VALUE!</v>
      </c>
    </row>
    <row r="20255" spans="1:1" x14ac:dyDescent="0.25">
      <c r="A20255" t="e">
        <f>Produkty[[#This Row],[Symbol]]</f>
        <v>#VALUE!</v>
      </c>
    </row>
    <row r="20256" spans="1:1" x14ac:dyDescent="0.25">
      <c r="A20256" t="e">
        <f>Produkty[[#This Row],[Symbol]]</f>
        <v>#VALUE!</v>
      </c>
    </row>
    <row r="20257" spans="1:1" x14ac:dyDescent="0.25">
      <c r="A20257" t="e">
        <f>Produkty[[#This Row],[Symbol]]</f>
        <v>#VALUE!</v>
      </c>
    </row>
    <row r="20258" spans="1:1" x14ac:dyDescent="0.25">
      <c r="A20258" t="e">
        <f>Produkty[[#This Row],[Symbol]]</f>
        <v>#VALUE!</v>
      </c>
    </row>
    <row r="20259" spans="1:1" x14ac:dyDescent="0.25">
      <c r="A20259" t="e">
        <f>Produkty[[#This Row],[Symbol]]</f>
        <v>#VALUE!</v>
      </c>
    </row>
    <row r="20260" spans="1:1" x14ac:dyDescent="0.25">
      <c r="A20260" t="e">
        <f>Produkty[[#This Row],[Symbol]]</f>
        <v>#VALUE!</v>
      </c>
    </row>
    <row r="20261" spans="1:1" x14ac:dyDescent="0.25">
      <c r="A20261" t="e">
        <f>Produkty[[#This Row],[Symbol]]</f>
        <v>#VALUE!</v>
      </c>
    </row>
    <row r="20262" spans="1:1" x14ac:dyDescent="0.25">
      <c r="A20262" t="e">
        <f>Produkty[[#This Row],[Symbol]]</f>
        <v>#VALUE!</v>
      </c>
    </row>
    <row r="20263" spans="1:1" x14ac:dyDescent="0.25">
      <c r="A20263" t="e">
        <f>Produkty[[#This Row],[Symbol]]</f>
        <v>#VALUE!</v>
      </c>
    </row>
    <row r="20264" spans="1:1" x14ac:dyDescent="0.25">
      <c r="A20264" t="e">
        <f>Produkty[[#This Row],[Symbol]]</f>
        <v>#VALUE!</v>
      </c>
    </row>
    <row r="20265" spans="1:1" x14ac:dyDescent="0.25">
      <c r="A20265" t="e">
        <f>Produkty[[#This Row],[Symbol]]</f>
        <v>#VALUE!</v>
      </c>
    </row>
    <row r="20266" spans="1:1" x14ac:dyDescent="0.25">
      <c r="A20266" t="e">
        <f>Produkty[[#This Row],[Symbol]]</f>
        <v>#VALUE!</v>
      </c>
    </row>
    <row r="20267" spans="1:1" x14ac:dyDescent="0.25">
      <c r="A20267" t="e">
        <f>Produkty[[#This Row],[Symbol]]</f>
        <v>#VALUE!</v>
      </c>
    </row>
    <row r="20268" spans="1:1" x14ac:dyDescent="0.25">
      <c r="A20268" t="e">
        <f>Produkty[[#This Row],[Symbol]]</f>
        <v>#VALUE!</v>
      </c>
    </row>
    <row r="20269" spans="1:1" x14ac:dyDescent="0.25">
      <c r="A20269" t="e">
        <f>Produkty[[#This Row],[Symbol]]</f>
        <v>#VALUE!</v>
      </c>
    </row>
    <row r="20270" spans="1:1" x14ac:dyDescent="0.25">
      <c r="A20270" t="e">
        <f>Produkty[[#This Row],[Symbol]]</f>
        <v>#VALUE!</v>
      </c>
    </row>
    <row r="20271" spans="1:1" x14ac:dyDescent="0.25">
      <c r="A20271" t="e">
        <f>Produkty[[#This Row],[Symbol]]</f>
        <v>#VALUE!</v>
      </c>
    </row>
    <row r="20272" spans="1:1" x14ac:dyDescent="0.25">
      <c r="A20272" t="e">
        <f>Produkty[[#This Row],[Symbol]]</f>
        <v>#VALUE!</v>
      </c>
    </row>
    <row r="20273" spans="1:1" x14ac:dyDescent="0.25">
      <c r="A20273" t="e">
        <f>Produkty[[#This Row],[Symbol]]</f>
        <v>#VALUE!</v>
      </c>
    </row>
    <row r="20274" spans="1:1" x14ac:dyDescent="0.25">
      <c r="A20274" t="e">
        <f>Produkty[[#This Row],[Symbol]]</f>
        <v>#VALUE!</v>
      </c>
    </row>
    <row r="20275" spans="1:1" x14ac:dyDescent="0.25">
      <c r="A20275" t="e">
        <f>Produkty[[#This Row],[Symbol]]</f>
        <v>#VALUE!</v>
      </c>
    </row>
    <row r="20276" spans="1:1" x14ac:dyDescent="0.25">
      <c r="A20276" t="e">
        <f>Produkty[[#This Row],[Symbol]]</f>
        <v>#VALUE!</v>
      </c>
    </row>
    <row r="20277" spans="1:1" x14ac:dyDescent="0.25">
      <c r="A20277" t="e">
        <f>Produkty[[#This Row],[Symbol]]</f>
        <v>#VALUE!</v>
      </c>
    </row>
    <row r="20278" spans="1:1" x14ac:dyDescent="0.25">
      <c r="A20278" t="e">
        <f>Produkty[[#This Row],[Symbol]]</f>
        <v>#VALUE!</v>
      </c>
    </row>
    <row r="20279" spans="1:1" x14ac:dyDescent="0.25">
      <c r="A20279" t="e">
        <f>Produkty[[#This Row],[Symbol]]</f>
        <v>#VALUE!</v>
      </c>
    </row>
    <row r="20280" spans="1:1" x14ac:dyDescent="0.25">
      <c r="A20280" t="e">
        <f>Produkty[[#This Row],[Symbol]]</f>
        <v>#VALUE!</v>
      </c>
    </row>
    <row r="20281" spans="1:1" x14ac:dyDescent="0.25">
      <c r="A20281" t="e">
        <f>Produkty[[#This Row],[Symbol]]</f>
        <v>#VALUE!</v>
      </c>
    </row>
    <row r="20282" spans="1:1" x14ac:dyDescent="0.25">
      <c r="A20282" t="e">
        <f>Produkty[[#This Row],[Symbol]]</f>
        <v>#VALUE!</v>
      </c>
    </row>
    <row r="20283" spans="1:1" x14ac:dyDescent="0.25">
      <c r="A20283" t="e">
        <f>Produkty[[#This Row],[Symbol]]</f>
        <v>#VALUE!</v>
      </c>
    </row>
    <row r="20284" spans="1:1" x14ac:dyDescent="0.25">
      <c r="A20284" t="e">
        <f>Produkty[[#This Row],[Symbol]]</f>
        <v>#VALUE!</v>
      </c>
    </row>
    <row r="20285" spans="1:1" x14ac:dyDescent="0.25">
      <c r="A20285" t="e">
        <f>Produkty[[#This Row],[Symbol]]</f>
        <v>#VALUE!</v>
      </c>
    </row>
    <row r="20286" spans="1:1" x14ac:dyDescent="0.25">
      <c r="A20286" t="e">
        <f>Produkty[[#This Row],[Symbol]]</f>
        <v>#VALUE!</v>
      </c>
    </row>
    <row r="20287" spans="1:1" x14ac:dyDescent="0.25">
      <c r="A20287" t="e">
        <f>Produkty[[#This Row],[Symbol]]</f>
        <v>#VALUE!</v>
      </c>
    </row>
    <row r="20288" spans="1:1" x14ac:dyDescent="0.25">
      <c r="A20288" t="e">
        <f>Produkty[[#This Row],[Symbol]]</f>
        <v>#VALUE!</v>
      </c>
    </row>
    <row r="20289" spans="1:1" x14ac:dyDescent="0.25">
      <c r="A20289" t="e">
        <f>Produkty[[#This Row],[Symbol]]</f>
        <v>#VALUE!</v>
      </c>
    </row>
    <row r="20290" spans="1:1" x14ac:dyDescent="0.25">
      <c r="A20290" t="e">
        <f>Produkty[[#This Row],[Symbol]]</f>
        <v>#VALUE!</v>
      </c>
    </row>
    <row r="20291" spans="1:1" x14ac:dyDescent="0.25">
      <c r="A20291" t="e">
        <f>Produkty[[#This Row],[Symbol]]</f>
        <v>#VALUE!</v>
      </c>
    </row>
    <row r="20292" spans="1:1" x14ac:dyDescent="0.25">
      <c r="A20292" t="e">
        <f>Produkty[[#This Row],[Symbol]]</f>
        <v>#VALUE!</v>
      </c>
    </row>
    <row r="20293" spans="1:1" x14ac:dyDescent="0.25">
      <c r="A20293" t="e">
        <f>Produkty[[#This Row],[Symbol]]</f>
        <v>#VALUE!</v>
      </c>
    </row>
    <row r="20294" spans="1:1" x14ac:dyDescent="0.25">
      <c r="A20294" t="e">
        <f>Produkty[[#This Row],[Symbol]]</f>
        <v>#VALUE!</v>
      </c>
    </row>
    <row r="20295" spans="1:1" x14ac:dyDescent="0.25">
      <c r="A20295" t="e">
        <f>Produkty[[#This Row],[Symbol]]</f>
        <v>#VALUE!</v>
      </c>
    </row>
    <row r="20296" spans="1:1" x14ac:dyDescent="0.25">
      <c r="A20296" t="e">
        <f>Produkty[[#This Row],[Symbol]]</f>
        <v>#VALUE!</v>
      </c>
    </row>
    <row r="20297" spans="1:1" x14ac:dyDescent="0.25">
      <c r="A20297" t="e">
        <f>Produkty[[#This Row],[Symbol]]</f>
        <v>#VALUE!</v>
      </c>
    </row>
    <row r="20298" spans="1:1" x14ac:dyDescent="0.25">
      <c r="A20298" t="e">
        <f>Produkty[[#This Row],[Symbol]]</f>
        <v>#VALUE!</v>
      </c>
    </row>
    <row r="20299" spans="1:1" x14ac:dyDescent="0.25">
      <c r="A20299" t="e">
        <f>Produkty[[#This Row],[Symbol]]</f>
        <v>#VALUE!</v>
      </c>
    </row>
    <row r="20300" spans="1:1" x14ac:dyDescent="0.25">
      <c r="A20300" t="e">
        <f>Produkty[[#This Row],[Symbol]]</f>
        <v>#VALUE!</v>
      </c>
    </row>
    <row r="20301" spans="1:1" x14ac:dyDescent="0.25">
      <c r="A20301" t="e">
        <f>Produkty[[#This Row],[Symbol]]</f>
        <v>#VALUE!</v>
      </c>
    </row>
    <row r="20302" spans="1:1" x14ac:dyDescent="0.25">
      <c r="A20302" t="e">
        <f>Produkty[[#This Row],[Symbol]]</f>
        <v>#VALUE!</v>
      </c>
    </row>
    <row r="20303" spans="1:1" x14ac:dyDescent="0.25">
      <c r="A20303" t="e">
        <f>Produkty[[#This Row],[Symbol]]</f>
        <v>#VALUE!</v>
      </c>
    </row>
    <row r="20304" spans="1:1" x14ac:dyDescent="0.25">
      <c r="A20304" t="e">
        <f>Produkty[[#This Row],[Symbol]]</f>
        <v>#VALUE!</v>
      </c>
    </row>
    <row r="20305" spans="1:1" x14ac:dyDescent="0.25">
      <c r="A20305" t="e">
        <f>Produkty[[#This Row],[Symbol]]</f>
        <v>#VALUE!</v>
      </c>
    </row>
    <row r="20306" spans="1:1" x14ac:dyDescent="0.25">
      <c r="A20306" t="e">
        <f>Produkty[[#This Row],[Symbol]]</f>
        <v>#VALUE!</v>
      </c>
    </row>
    <row r="20307" spans="1:1" x14ac:dyDescent="0.25">
      <c r="A20307" t="e">
        <f>Produkty[[#This Row],[Symbol]]</f>
        <v>#VALUE!</v>
      </c>
    </row>
    <row r="20308" spans="1:1" x14ac:dyDescent="0.25">
      <c r="A20308" t="e">
        <f>Produkty[[#This Row],[Symbol]]</f>
        <v>#VALUE!</v>
      </c>
    </row>
    <row r="20309" spans="1:1" x14ac:dyDescent="0.25">
      <c r="A20309" t="e">
        <f>Produkty[[#This Row],[Symbol]]</f>
        <v>#VALUE!</v>
      </c>
    </row>
    <row r="20310" spans="1:1" x14ac:dyDescent="0.25">
      <c r="A20310" t="e">
        <f>Produkty[[#This Row],[Symbol]]</f>
        <v>#VALUE!</v>
      </c>
    </row>
    <row r="20311" spans="1:1" x14ac:dyDescent="0.25">
      <c r="A20311" t="e">
        <f>Produkty[[#This Row],[Symbol]]</f>
        <v>#VALUE!</v>
      </c>
    </row>
    <row r="20312" spans="1:1" x14ac:dyDescent="0.25">
      <c r="A20312" t="e">
        <f>Produkty[[#This Row],[Symbol]]</f>
        <v>#VALUE!</v>
      </c>
    </row>
    <row r="20313" spans="1:1" x14ac:dyDescent="0.25">
      <c r="A20313" t="e">
        <f>Produkty[[#This Row],[Symbol]]</f>
        <v>#VALUE!</v>
      </c>
    </row>
    <row r="20314" spans="1:1" x14ac:dyDescent="0.25">
      <c r="A20314" t="e">
        <f>Produkty[[#This Row],[Symbol]]</f>
        <v>#VALUE!</v>
      </c>
    </row>
    <row r="20315" spans="1:1" x14ac:dyDescent="0.25">
      <c r="A20315" t="e">
        <f>Produkty[[#This Row],[Symbol]]</f>
        <v>#VALUE!</v>
      </c>
    </row>
    <row r="20316" spans="1:1" x14ac:dyDescent="0.25">
      <c r="A20316" t="e">
        <f>Produkty[[#This Row],[Symbol]]</f>
        <v>#VALUE!</v>
      </c>
    </row>
    <row r="20317" spans="1:1" x14ac:dyDescent="0.25">
      <c r="A20317" t="e">
        <f>Produkty[[#This Row],[Symbol]]</f>
        <v>#VALUE!</v>
      </c>
    </row>
    <row r="20318" spans="1:1" x14ac:dyDescent="0.25">
      <c r="A20318" t="e">
        <f>Produkty[[#This Row],[Symbol]]</f>
        <v>#VALUE!</v>
      </c>
    </row>
    <row r="20319" spans="1:1" x14ac:dyDescent="0.25">
      <c r="A20319" t="e">
        <f>Produkty[[#This Row],[Symbol]]</f>
        <v>#VALUE!</v>
      </c>
    </row>
    <row r="20320" spans="1:1" x14ac:dyDescent="0.25">
      <c r="A20320" t="e">
        <f>Produkty[[#This Row],[Symbol]]</f>
        <v>#VALUE!</v>
      </c>
    </row>
    <row r="20321" spans="1:1" x14ac:dyDescent="0.25">
      <c r="A20321" t="e">
        <f>Produkty[[#This Row],[Symbol]]</f>
        <v>#VALUE!</v>
      </c>
    </row>
    <row r="20322" spans="1:1" x14ac:dyDescent="0.25">
      <c r="A20322" t="e">
        <f>Produkty[[#This Row],[Symbol]]</f>
        <v>#VALUE!</v>
      </c>
    </row>
    <row r="20323" spans="1:1" x14ac:dyDescent="0.25">
      <c r="A20323" t="e">
        <f>Produkty[[#This Row],[Symbol]]</f>
        <v>#VALUE!</v>
      </c>
    </row>
    <row r="20324" spans="1:1" x14ac:dyDescent="0.25">
      <c r="A20324" t="e">
        <f>Produkty[[#This Row],[Symbol]]</f>
        <v>#VALUE!</v>
      </c>
    </row>
    <row r="20325" spans="1:1" x14ac:dyDescent="0.25">
      <c r="A20325" t="e">
        <f>Produkty[[#This Row],[Symbol]]</f>
        <v>#VALUE!</v>
      </c>
    </row>
    <row r="20326" spans="1:1" x14ac:dyDescent="0.25">
      <c r="A20326" t="e">
        <f>Produkty[[#This Row],[Symbol]]</f>
        <v>#VALUE!</v>
      </c>
    </row>
    <row r="20327" spans="1:1" x14ac:dyDescent="0.25">
      <c r="A20327" t="e">
        <f>Produkty[[#This Row],[Symbol]]</f>
        <v>#VALUE!</v>
      </c>
    </row>
    <row r="20328" spans="1:1" x14ac:dyDescent="0.25">
      <c r="A20328" t="e">
        <f>Produkty[[#This Row],[Symbol]]</f>
        <v>#VALUE!</v>
      </c>
    </row>
    <row r="20329" spans="1:1" x14ac:dyDescent="0.25">
      <c r="A20329" t="e">
        <f>Produkty[[#This Row],[Symbol]]</f>
        <v>#VALUE!</v>
      </c>
    </row>
    <row r="20330" spans="1:1" x14ac:dyDescent="0.25">
      <c r="A20330" t="e">
        <f>Produkty[[#This Row],[Symbol]]</f>
        <v>#VALUE!</v>
      </c>
    </row>
    <row r="20331" spans="1:1" x14ac:dyDescent="0.25">
      <c r="A20331" t="e">
        <f>Produkty[[#This Row],[Symbol]]</f>
        <v>#VALUE!</v>
      </c>
    </row>
    <row r="20332" spans="1:1" x14ac:dyDescent="0.25">
      <c r="A20332" t="e">
        <f>Produkty[[#This Row],[Symbol]]</f>
        <v>#VALUE!</v>
      </c>
    </row>
    <row r="20333" spans="1:1" x14ac:dyDescent="0.25">
      <c r="A20333" t="e">
        <f>Produkty[[#This Row],[Symbol]]</f>
        <v>#VALUE!</v>
      </c>
    </row>
    <row r="20334" spans="1:1" x14ac:dyDescent="0.25">
      <c r="A20334" t="e">
        <f>Produkty[[#This Row],[Symbol]]</f>
        <v>#VALUE!</v>
      </c>
    </row>
    <row r="20335" spans="1:1" x14ac:dyDescent="0.25">
      <c r="A20335" t="e">
        <f>Produkty[[#This Row],[Symbol]]</f>
        <v>#VALUE!</v>
      </c>
    </row>
    <row r="20336" spans="1:1" x14ac:dyDescent="0.25">
      <c r="A20336" t="e">
        <f>Produkty[[#This Row],[Symbol]]</f>
        <v>#VALUE!</v>
      </c>
    </row>
    <row r="20337" spans="1:1" x14ac:dyDescent="0.25">
      <c r="A20337" t="e">
        <f>Produkty[[#This Row],[Symbol]]</f>
        <v>#VALUE!</v>
      </c>
    </row>
    <row r="20338" spans="1:1" x14ac:dyDescent="0.25">
      <c r="A20338" t="e">
        <f>Produkty[[#This Row],[Symbol]]</f>
        <v>#VALUE!</v>
      </c>
    </row>
    <row r="20339" spans="1:1" x14ac:dyDescent="0.25">
      <c r="A20339" t="e">
        <f>Produkty[[#This Row],[Symbol]]</f>
        <v>#VALUE!</v>
      </c>
    </row>
    <row r="20340" spans="1:1" x14ac:dyDescent="0.25">
      <c r="A20340" t="e">
        <f>Produkty[[#This Row],[Symbol]]</f>
        <v>#VALUE!</v>
      </c>
    </row>
    <row r="20341" spans="1:1" x14ac:dyDescent="0.25">
      <c r="A20341" t="e">
        <f>Produkty[[#This Row],[Symbol]]</f>
        <v>#VALUE!</v>
      </c>
    </row>
    <row r="20342" spans="1:1" x14ac:dyDescent="0.25">
      <c r="A20342" t="e">
        <f>Produkty[[#This Row],[Symbol]]</f>
        <v>#VALUE!</v>
      </c>
    </row>
    <row r="20343" spans="1:1" x14ac:dyDescent="0.25">
      <c r="A20343" t="e">
        <f>Produkty[[#This Row],[Symbol]]</f>
        <v>#VALUE!</v>
      </c>
    </row>
    <row r="20344" spans="1:1" x14ac:dyDescent="0.25">
      <c r="A20344" t="e">
        <f>Produkty[[#This Row],[Symbol]]</f>
        <v>#VALUE!</v>
      </c>
    </row>
    <row r="20345" spans="1:1" x14ac:dyDescent="0.25">
      <c r="A20345" t="e">
        <f>Produkty[[#This Row],[Symbol]]</f>
        <v>#VALUE!</v>
      </c>
    </row>
    <row r="20346" spans="1:1" x14ac:dyDescent="0.25">
      <c r="A20346" t="e">
        <f>Produkty[[#This Row],[Symbol]]</f>
        <v>#VALUE!</v>
      </c>
    </row>
    <row r="20347" spans="1:1" x14ac:dyDescent="0.25">
      <c r="A20347" t="e">
        <f>Produkty[[#This Row],[Symbol]]</f>
        <v>#VALUE!</v>
      </c>
    </row>
    <row r="20348" spans="1:1" x14ac:dyDescent="0.25">
      <c r="A20348" t="e">
        <f>Produkty[[#This Row],[Symbol]]</f>
        <v>#VALUE!</v>
      </c>
    </row>
    <row r="20349" spans="1:1" x14ac:dyDescent="0.25">
      <c r="A20349" t="e">
        <f>Produkty[[#This Row],[Symbol]]</f>
        <v>#VALUE!</v>
      </c>
    </row>
    <row r="20350" spans="1:1" x14ac:dyDescent="0.25">
      <c r="A20350" t="e">
        <f>Produkty[[#This Row],[Symbol]]</f>
        <v>#VALUE!</v>
      </c>
    </row>
    <row r="20351" spans="1:1" x14ac:dyDescent="0.25">
      <c r="A20351" t="e">
        <f>Produkty[[#This Row],[Symbol]]</f>
        <v>#VALUE!</v>
      </c>
    </row>
    <row r="20352" spans="1:1" x14ac:dyDescent="0.25">
      <c r="A20352" t="e">
        <f>Produkty[[#This Row],[Symbol]]</f>
        <v>#VALUE!</v>
      </c>
    </row>
    <row r="20353" spans="1:1" x14ac:dyDescent="0.25">
      <c r="A20353" t="e">
        <f>Produkty[[#This Row],[Symbol]]</f>
        <v>#VALUE!</v>
      </c>
    </row>
    <row r="20354" spans="1:1" x14ac:dyDescent="0.25">
      <c r="A20354" t="e">
        <f>Produkty[[#This Row],[Symbol]]</f>
        <v>#VALUE!</v>
      </c>
    </row>
    <row r="20355" spans="1:1" x14ac:dyDescent="0.25">
      <c r="A20355" t="e">
        <f>Produkty[[#This Row],[Symbol]]</f>
        <v>#VALUE!</v>
      </c>
    </row>
    <row r="20356" spans="1:1" x14ac:dyDescent="0.25">
      <c r="A20356" t="e">
        <f>Produkty[[#This Row],[Symbol]]</f>
        <v>#VALUE!</v>
      </c>
    </row>
    <row r="20357" spans="1:1" x14ac:dyDescent="0.25">
      <c r="A20357" t="e">
        <f>Produkty[[#This Row],[Symbol]]</f>
        <v>#VALUE!</v>
      </c>
    </row>
    <row r="20358" spans="1:1" x14ac:dyDescent="0.25">
      <c r="A20358" t="e">
        <f>Produkty[[#This Row],[Symbol]]</f>
        <v>#VALUE!</v>
      </c>
    </row>
    <row r="20359" spans="1:1" x14ac:dyDescent="0.25">
      <c r="A20359" t="e">
        <f>Produkty[[#This Row],[Symbol]]</f>
        <v>#VALUE!</v>
      </c>
    </row>
    <row r="20360" spans="1:1" x14ac:dyDescent="0.25">
      <c r="A20360" t="e">
        <f>Produkty[[#This Row],[Symbol]]</f>
        <v>#VALUE!</v>
      </c>
    </row>
    <row r="20361" spans="1:1" x14ac:dyDescent="0.25">
      <c r="A20361" t="e">
        <f>Produkty[[#This Row],[Symbol]]</f>
        <v>#VALUE!</v>
      </c>
    </row>
    <row r="20362" spans="1:1" x14ac:dyDescent="0.25">
      <c r="A20362" t="e">
        <f>Produkty[[#This Row],[Symbol]]</f>
        <v>#VALUE!</v>
      </c>
    </row>
    <row r="20363" spans="1:1" x14ac:dyDescent="0.25">
      <c r="A20363" t="e">
        <f>Produkty[[#This Row],[Symbol]]</f>
        <v>#VALUE!</v>
      </c>
    </row>
    <row r="20364" spans="1:1" x14ac:dyDescent="0.25">
      <c r="A20364" t="e">
        <f>Produkty[[#This Row],[Symbol]]</f>
        <v>#VALUE!</v>
      </c>
    </row>
    <row r="20365" spans="1:1" x14ac:dyDescent="0.25">
      <c r="A20365" t="e">
        <f>Produkty[[#This Row],[Symbol]]</f>
        <v>#VALUE!</v>
      </c>
    </row>
    <row r="20366" spans="1:1" x14ac:dyDescent="0.25">
      <c r="A20366" t="e">
        <f>Produkty[[#This Row],[Symbol]]</f>
        <v>#VALUE!</v>
      </c>
    </row>
    <row r="20367" spans="1:1" x14ac:dyDescent="0.25">
      <c r="A20367" t="e">
        <f>Produkty[[#This Row],[Symbol]]</f>
        <v>#VALUE!</v>
      </c>
    </row>
    <row r="20368" spans="1:1" x14ac:dyDescent="0.25">
      <c r="A20368" t="e">
        <f>Produkty[[#This Row],[Symbol]]</f>
        <v>#VALUE!</v>
      </c>
    </row>
    <row r="20369" spans="1:1" x14ac:dyDescent="0.25">
      <c r="A20369" t="e">
        <f>Produkty[[#This Row],[Symbol]]</f>
        <v>#VALUE!</v>
      </c>
    </row>
    <row r="20370" spans="1:1" x14ac:dyDescent="0.25">
      <c r="A20370" t="e">
        <f>Produkty[[#This Row],[Symbol]]</f>
        <v>#VALUE!</v>
      </c>
    </row>
    <row r="20371" spans="1:1" x14ac:dyDescent="0.25">
      <c r="A20371" t="e">
        <f>Produkty[[#This Row],[Symbol]]</f>
        <v>#VALUE!</v>
      </c>
    </row>
    <row r="20372" spans="1:1" x14ac:dyDescent="0.25">
      <c r="A20372" t="e">
        <f>Produkty[[#This Row],[Symbol]]</f>
        <v>#VALUE!</v>
      </c>
    </row>
    <row r="20373" spans="1:1" x14ac:dyDescent="0.25">
      <c r="A20373" t="e">
        <f>Produkty[[#This Row],[Symbol]]</f>
        <v>#VALUE!</v>
      </c>
    </row>
    <row r="20374" spans="1:1" x14ac:dyDescent="0.25">
      <c r="A20374" t="e">
        <f>Produkty[[#This Row],[Symbol]]</f>
        <v>#VALUE!</v>
      </c>
    </row>
    <row r="20375" spans="1:1" x14ac:dyDescent="0.25">
      <c r="A20375" t="e">
        <f>Produkty[[#This Row],[Symbol]]</f>
        <v>#VALUE!</v>
      </c>
    </row>
    <row r="20376" spans="1:1" x14ac:dyDescent="0.25">
      <c r="A20376" t="e">
        <f>Produkty[[#This Row],[Symbol]]</f>
        <v>#VALUE!</v>
      </c>
    </row>
    <row r="20377" spans="1:1" x14ac:dyDescent="0.25">
      <c r="A20377" t="e">
        <f>Produkty[[#This Row],[Symbol]]</f>
        <v>#VALUE!</v>
      </c>
    </row>
    <row r="20378" spans="1:1" x14ac:dyDescent="0.25">
      <c r="A20378" t="e">
        <f>Produkty[[#This Row],[Symbol]]</f>
        <v>#VALUE!</v>
      </c>
    </row>
    <row r="20379" spans="1:1" x14ac:dyDescent="0.25">
      <c r="A20379" t="e">
        <f>Produkty[[#This Row],[Symbol]]</f>
        <v>#VALUE!</v>
      </c>
    </row>
    <row r="20380" spans="1:1" x14ac:dyDescent="0.25">
      <c r="A20380" t="e">
        <f>Produkty[[#This Row],[Symbol]]</f>
        <v>#VALUE!</v>
      </c>
    </row>
    <row r="20381" spans="1:1" x14ac:dyDescent="0.25">
      <c r="A20381" t="e">
        <f>Produkty[[#This Row],[Symbol]]</f>
        <v>#VALUE!</v>
      </c>
    </row>
    <row r="20382" spans="1:1" x14ac:dyDescent="0.25">
      <c r="A20382" t="e">
        <f>Produkty[[#This Row],[Symbol]]</f>
        <v>#VALUE!</v>
      </c>
    </row>
    <row r="20383" spans="1:1" x14ac:dyDescent="0.25">
      <c r="A20383" t="e">
        <f>Produkty[[#This Row],[Symbol]]</f>
        <v>#VALUE!</v>
      </c>
    </row>
    <row r="20384" spans="1:1" x14ac:dyDescent="0.25">
      <c r="A20384" t="e">
        <f>Produkty[[#This Row],[Symbol]]</f>
        <v>#VALUE!</v>
      </c>
    </row>
    <row r="20385" spans="1:1" x14ac:dyDescent="0.25">
      <c r="A20385" t="e">
        <f>Produkty[[#This Row],[Symbol]]</f>
        <v>#VALUE!</v>
      </c>
    </row>
    <row r="20386" spans="1:1" x14ac:dyDescent="0.25">
      <c r="A20386" t="e">
        <f>Produkty[[#This Row],[Symbol]]</f>
        <v>#VALUE!</v>
      </c>
    </row>
    <row r="20387" spans="1:1" x14ac:dyDescent="0.25">
      <c r="A20387" t="e">
        <f>Produkty[[#This Row],[Symbol]]</f>
        <v>#VALUE!</v>
      </c>
    </row>
    <row r="20388" spans="1:1" x14ac:dyDescent="0.25">
      <c r="A20388" t="e">
        <f>Produkty[[#This Row],[Symbol]]</f>
        <v>#VALUE!</v>
      </c>
    </row>
    <row r="20389" spans="1:1" x14ac:dyDescent="0.25">
      <c r="A20389" t="e">
        <f>Produkty[[#This Row],[Symbol]]</f>
        <v>#VALUE!</v>
      </c>
    </row>
    <row r="20390" spans="1:1" x14ac:dyDescent="0.25">
      <c r="A20390" t="e">
        <f>Produkty[[#This Row],[Symbol]]</f>
        <v>#VALUE!</v>
      </c>
    </row>
    <row r="20391" spans="1:1" x14ac:dyDescent="0.25">
      <c r="A20391" t="e">
        <f>Produkty[[#This Row],[Symbol]]</f>
        <v>#VALUE!</v>
      </c>
    </row>
    <row r="20392" spans="1:1" x14ac:dyDescent="0.25">
      <c r="A20392" t="e">
        <f>Produkty[[#This Row],[Symbol]]</f>
        <v>#VALUE!</v>
      </c>
    </row>
    <row r="20393" spans="1:1" x14ac:dyDescent="0.25">
      <c r="A20393" t="e">
        <f>Produkty[[#This Row],[Symbol]]</f>
        <v>#VALUE!</v>
      </c>
    </row>
    <row r="20394" spans="1:1" x14ac:dyDescent="0.25">
      <c r="A20394" t="e">
        <f>Produkty[[#This Row],[Symbol]]</f>
        <v>#VALUE!</v>
      </c>
    </row>
    <row r="20395" spans="1:1" x14ac:dyDescent="0.25">
      <c r="A20395" t="e">
        <f>Produkty[[#This Row],[Symbol]]</f>
        <v>#VALUE!</v>
      </c>
    </row>
    <row r="20396" spans="1:1" x14ac:dyDescent="0.25">
      <c r="A20396" t="e">
        <f>Produkty[[#This Row],[Symbol]]</f>
        <v>#VALUE!</v>
      </c>
    </row>
    <row r="20397" spans="1:1" x14ac:dyDescent="0.25">
      <c r="A20397" t="e">
        <f>Produkty[[#This Row],[Symbol]]</f>
        <v>#VALUE!</v>
      </c>
    </row>
    <row r="20398" spans="1:1" x14ac:dyDescent="0.25">
      <c r="A20398" t="e">
        <f>Produkty[[#This Row],[Symbol]]</f>
        <v>#VALUE!</v>
      </c>
    </row>
    <row r="20399" spans="1:1" x14ac:dyDescent="0.25">
      <c r="A20399" t="e">
        <f>Produkty[[#This Row],[Symbol]]</f>
        <v>#VALUE!</v>
      </c>
    </row>
    <row r="20400" spans="1:1" x14ac:dyDescent="0.25">
      <c r="A20400" t="e">
        <f>Produkty[[#This Row],[Symbol]]</f>
        <v>#VALUE!</v>
      </c>
    </row>
    <row r="20401" spans="1:1" x14ac:dyDescent="0.25">
      <c r="A20401" t="e">
        <f>Produkty[[#This Row],[Symbol]]</f>
        <v>#VALUE!</v>
      </c>
    </row>
    <row r="20402" spans="1:1" x14ac:dyDescent="0.25">
      <c r="A20402" t="e">
        <f>Produkty[[#This Row],[Symbol]]</f>
        <v>#VALUE!</v>
      </c>
    </row>
    <row r="20403" spans="1:1" x14ac:dyDescent="0.25">
      <c r="A20403" t="e">
        <f>Produkty[[#This Row],[Symbol]]</f>
        <v>#VALUE!</v>
      </c>
    </row>
    <row r="20404" spans="1:1" x14ac:dyDescent="0.25">
      <c r="A20404" t="e">
        <f>Produkty[[#This Row],[Symbol]]</f>
        <v>#VALUE!</v>
      </c>
    </row>
    <row r="20405" spans="1:1" x14ac:dyDescent="0.25">
      <c r="A20405" t="e">
        <f>Produkty[[#This Row],[Symbol]]</f>
        <v>#VALUE!</v>
      </c>
    </row>
    <row r="20406" spans="1:1" x14ac:dyDescent="0.25">
      <c r="A20406" t="e">
        <f>Produkty[[#This Row],[Symbol]]</f>
        <v>#VALUE!</v>
      </c>
    </row>
    <row r="20407" spans="1:1" x14ac:dyDescent="0.25">
      <c r="A20407" t="e">
        <f>Produkty[[#This Row],[Symbol]]</f>
        <v>#VALUE!</v>
      </c>
    </row>
    <row r="20408" spans="1:1" x14ac:dyDescent="0.25">
      <c r="A20408" t="e">
        <f>Produkty[[#This Row],[Symbol]]</f>
        <v>#VALUE!</v>
      </c>
    </row>
    <row r="20409" spans="1:1" x14ac:dyDescent="0.25">
      <c r="A20409" t="e">
        <f>Produkty[[#This Row],[Symbol]]</f>
        <v>#VALUE!</v>
      </c>
    </row>
    <row r="20410" spans="1:1" x14ac:dyDescent="0.25">
      <c r="A20410" t="e">
        <f>Produkty[[#This Row],[Symbol]]</f>
        <v>#VALUE!</v>
      </c>
    </row>
    <row r="20411" spans="1:1" x14ac:dyDescent="0.25">
      <c r="A20411" t="e">
        <f>Produkty[[#This Row],[Symbol]]</f>
        <v>#VALUE!</v>
      </c>
    </row>
    <row r="20412" spans="1:1" x14ac:dyDescent="0.25">
      <c r="A20412" t="e">
        <f>Produkty[[#This Row],[Symbol]]</f>
        <v>#VALUE!</v>
      </c>
    </row>
    <row r="20413" spans="1:1" x14ac:dyDescent="0.25">
      <c r="A20413" t="e">
        <f>Produkty[[#This Row],[Symbol]]</f>
        <v>#VALUE!</v>
      </c>
    </row>
    <row r="20414" spans="1:1" x14ac:dyDescent="0.25">
      <c r="A20414" t="e">
        <f>Produkty[[#This Row],[Symbol]]</f>
        <v>#VALUE!</v>
      </c>
    </row>
    <row r="20415" spans="1:1" x14ac:dyDescent="0.25">
      <c r="A20415" t="e">
        <f>Produkty[[#This Row],[Symbol]]</f>
        <v>#VALUE!</v>
      </c>
    </row>
    <row r="20416" spans="1:1" x14ac:dyDescent="0.25">
      <c r="A20416" t="e">
        <f>Produkty[[#This Row],[Symbol]]</f>
        <v>#VALUE!</v>
      </c>
    </row>
    <row r="20417" spans="1:1" x14ac:dyDescent="0.25">
      <c r="A20417" t="e">
        <f>Produkty[[#This Row],[Symbol]]</f>
        <v>#VALUE!</v>
      </c>
    </row>
    <row r="20418" spans="1:1" x14ac:dyDescent="0.25">
      <c r="A20418" t="e">
        <f>Produkty[[#This Row],[Symbol]]</f>
        <v>#VALUE!</v>
      </c>
    </row>
    <row r="20419" spans="1:1" x14ac:dyDescent="0.25">
      <c r="A20419" t="e">
        <f>Produkty[[#This Row],[Symbol]]</f>
        <v>#VALUE!</v>
      </c>
    </row>
    <row r="20420" spans="1:1" x14ac:dyDescent="0.25">
      <c r="A20420" t="e">
        <f>Produkty[[#This Row],[Symbol]]</f>
        <v>#VALUE!</v>
      </c>
    </row>
    <row r="20421" spans="1:1" x14ac:dyDescent="0.25">
      <c r="A20421" t="e">
        <f>Produkty[[#This Row],[Symbol]]</f>
        <v>#VALUE!</v>
      </c>
    </row>
    <row r="20422" spans="1:1" x14ac:dyDescent="0.25">
      <c r="A20422" t="e">
        <f>Produkty[[#This Row],[Symbol]]</f>
        <v>#VALUE!</v>
      </c>
    </row>
    <row r="20423" spans="1:1" x14ac:dyDescent="0.25">
      <c r="A20423" t="e">
        <f>Produkty[[#This Row],[Symbol]]</f>
        <v>#VALUE!</v>
      </c>
    </row>
    <row r="20424" spans="1:1" x14ac:dyDescent="0.25">
      <c r="A20424" t="e">
        <f>Produkty[[#This Row],[Symbol]]</f>
        <v>#VALUE!</v>
      </c>
    </row>
    <row r="20425" spans="1:1" x14ac:dyDescent="0.25">
      <c r="A20425" t="e">
        <f>Produkty[[#This Row],[Symbol]]</f>
        <v>#VALUE!</v>
      </c>
    </row>
    <row r="20426" spans="1:1" x14ac:dyDescent="0.25">
      <c r="A20426" t="e">
        <f>Produkty[[#This Row],[Symbol]]</f>
        <v>#VALUE!</v>
      </c>
    </row>
    <row r="20427" spans="1:1" x14ac:dyDescent="0.25">
      <c r="A20427" t="e">
        <f>Produkty[[#This Row],[Symbol]]</f>
        <v>#VALUE!</v>
      </c>
    </row>
    <row r="20428" spans="1:1" x14ac:dyDescent="0.25">
      <c r="A20428" t="e">
        <f>Produkty[[#This Row],[Symbol]]</f>
        <v>#VALUE!</v>
      </c>
    </row>
    <row r="20429" spans="1:1" x14ac:dyDescent="0.25">
      <c r="A20429" t="e">
        <f>Produkty[[#This Row],[Symbol]]</f>
        <v>#VALUE!</v>
      </c>
    </row>
    <row r="20430" spans="1:1" x14ac:dyDescent="0.25">
      <c r="A20430" t="e">
        <f>Produkty[[#This Row],[Symbol]]</f>
        <v>#VALUE!</v>
      </c>
    </row>
    <row r="20431" spans="1:1" x14ac:dyDescent="0.25">
      <c r="A20431" t="e">
        <f>Produkty[[#This Row],[Symbol]]</f>
        <v>#VALUE!</v>
      </c>
    </row>
    <row r="20432" spans="1:1" x14ac:dyDescent="0.25">
      <c r="A20432" t="e">
        <f>Produkty[[#This Row],[Symbol]]</f>
        <v>#VALUE!</v>
      </c>
    </row>
    <row r="20433" spans="1:1" x14ac:dyDescent="0.25">
      <c r="A20433" t="e">
        <f>Produkty[[#This Row],[Symbol]]</f>
        <v>#VALUE!</v>
      </c>
    </row>
    <row r="20434" spans="1:1" x14ac:dyDescent="0.25">
      <c r="A20434" t="e">
        <f>Produkty[[#This Row],[Symbol]]</f>
        <v>#VALUE!</v>
      </c>
    </row>
    <row r="20435" spans="1:1" x14ac:dyDescent="0.25">
      <c r="A20435" t="e">
        <f>Produkty[[#This Row],[Symbol]]</f>
        <v>#VALUE!</v>
      </c>
    </row>
    <row r="20436" spans="1:1" x14ac:dyDescent="0.25">
      <c r="A20436" t="e">
        <f>Produkty[[#This Row],[Symbol]]</f>
        <v>#VALUE!</v>
      </c>
    </row>
    <row r="20437" spans="1:1" x14ac:dyDescent="0.25">
      <c r="A20437" t="e">
        <f>Produkty[[#This Row],[Symbol]]</f>
        <v>#VALUE!</v>
      </c>
    </row>
    <row r="20438" spans="1:1" x14ac:dyDescent="0.25">
      <c r="A20438" t="e">
        <f>Produkty[[#This Row],[Symbol]]</f>
        <v>#VALUE!</v>
      </c>
    </row>
    <row r="20439" spans="1:1" x14ac:dyDescent="0.25">
      <c r="A20439" t="e">
        <f>Produkty[[#This Row],[Symbol]]</f>
        <v>#VALUE!</v>
      </c>
    </row>
    <row r="20440" spans="1:1" x14ac:dyDescent="0.25">
      <c r="A20440" t="e">
        <f>Produkty[[#This Row],[Symbol]]</f>
        <v>#VALUE!</v>
      </c>
    </row>
    <row r="20441" spans="1:1" x14ac:dyDescent="0.25">
      <c r="A20441" t="e">
        <f>Produkty[[#This Row],[Symbol]]</f>
        <v>#VALUE!</v>
      </c>
    </row>
    <row r="20442" spans="1:1" x14ac:dyDescent="0.25">
      <c r="A20442" t="e">
        <f>Produkty[[#This Row],[Symbol]]</f>
        <v>#VALUE!</v>
      </c>
    </row>
    <row r="20443" spans="1:1" x14ac:dyDescent="0.25">
      <c r="A20443" t="e">
        <f>Produkty[[#This Row],[Symbol]]</f>
        <v>#VALUE!</v>
      </c>
    </row>
    <row r="20444" spans="1:1" x14ac:dyDescent="0.25">
      <c r="A20444" t="e">
        <f>Produkty[[#This Row],[Symbol]]</f>
        <v>#VALUE!</v>
      </c>
    </row>
    <row r="20445" spans="1:1" x14ac:dyDescent="0.25">
      <c r="A20445" t="e">
        <f>Produkty[[#This Row],[Symbol]]</f>
        <v>#VALUE!</v>
      </c>
    </row>
    <row r="20446" spans="1:1" x14ac:dyDescent="0.25">
      <c r="A20446" t="e">
        <f>Produkty[[#This Row],[Symbol]]</f>
        <v>#VALUE!</v>
      </c>
    </row>
    <row r="20447" spans="1:1" x14ac:dyDescent="0.25">
      <c r="A20447" t="e">
        <f>Produkty[[#This Row],[Symbol]]</f>
        <v>#VALUE!</v>
      </c>
    </row>
    <row r="20448" spans="1:1" x14ac:dyDescent="0.25">
      <c r="A20448" t="e">
        <f>Produkty[[#This Row],[Symbol]]</f>
        <v>#VALUE!</v>
      </c>
    </row>
    <row r="20449" spans="1:1" x14ac:dyDescent="0.25">
      <c r="A20449" t="e">
        <f>Produkty[[#This Row],[Symbol]]</f>
        <v>#VALUE!</v>
      </c>
    </row>
    <row r="20450" spans="1:1" x14ac:dyDescent="0.25">
      <c r="A20450" t="e">
        <f>Produkty[[#This Row],[Symbol]]</f>
        <v>#VALUE!</v>
      </c>
    </row>
    <row r="20451" spans="1:1" x14ac:dyDescent="0.25">
      <c r="A20451" t="e">
        <f>Produkty[[#This Row],[Symbol]]</f>
        <v>#VALUE!</v>
      </c>
    </row>
    <row r="20452" spans="1:1" x14ac:dyDescent="0.25">
      <c r="A20452" t="e">
        <f>Produkty[[#This Row],[Symbol]]</f>
        <v>#VALUE!</v>
      </c>
    </row>
    <row r="20453" spans="1:1" x14ac:dyDescent="0.25">
      <c r="A20453" t="e">
        <f>Produkty[[#This Row],[Symbol]]</f>
        <v>#VALUE!</v>
      </c>
    </row>
    <row r="20454" spans="1:1" x14ac:dyDescent="0.25">
      <c r="A20454" t="e">
        <f>Produkty[[#This Row],[Symbol]]</f>
        <v>#VALUE!</v>
      </c>
    </row>
    <row r="20455" spans="1:1" x14ac:dyDescent="0.25">
      <c r="A20455" t="e">
        <f>Produkty[[#This Row],[Symbol]]</f>
        <v>#VALUE!</v>
      </c>
    </row>
    <row r="20456" spans="1:1" x14ac:dyDescent="0.25">
      <c r="A20456" t="e">
        <f>Produkty[[#This Row],[Symbol]]</f>
        <v>#VALUE!</v>
      </c>
    </row>
    <row r="20457" spans="1:1" x14ac:dyDescent="0.25">
      <c r="A20457" t="e">
        <f>Produkty[[#This Row],[Symbol]]</f>
        <v>#VALUE!</v>
      </c>
    </row>
    <row r="20458" spans="1:1" x14ac:dyDescent="0.25">
      <c r="A20458" t="e">
        <f>Produkty[[#This Row],[Symbol]]</f>
        <v>#VALUE!</v>
      </c>
    </row>
    <row r="20459" spans="1:1" x14ac:dyDescent="0.25">
      <c r="A20459" t="e">
        <f>Produkty[[#This Row],[Symbol]]</f>
        <v>#VALUE!</v>
      </c>
    </row>
    <row r="20460" spans="1:1" x14ac:dyDescent="0.25">
      <c r="A20460" t="e">
        <f>Produkty[[#This Row],[Symbol]]</f>
        <v>#VALUE!</v>
      </c>
    </row>
    <row r="20461" spans="1:1" x14ac:dyDescent="0.25">
      <c r="A20461" t="e">
        <f>Produkty[[#This Row],[Symbol]]</f>
        <v>#VALUE!</v>
      </c>
    </row>
    <row r="20462" spans="1:1" x14ac:dyDescent="0.25">
      <c r="A20462" t="e">
        <f>Produkty[[#This Row],[Symbol]]</f>
        <v>#VALUE!</v>
      </c>
    </row>
    <row r="20463" spans="1:1" x14ac:dyDescent="0.25">
      <c r="A20463" t="e">
        <f>Produkty[[#This Row],[Symbol]]</f>
        <v>#VALUE!</v>
      </c>
    </row>
    <row r="20464" spans="1:1" x14ac:dyDescent="0.25">
      <c r="A20464" t="e">
        <f>Produkty[[#This Row],[Symbol]]</f>
        <v>#VALUE!</v>
      </c>
    </row>
    <row r="20465" spans="1:1" x14ac:dyDescent="0.25">
      <c r="A20465" t="e">
        <f>Produkty[[#This Row],[Symbol]]</f>
        <v>#VALUE!</v>
      </c>
    </row>
    <row r="20466" spans="1:1" x14ac:dyDescent="0.25">
      <c r="A20466" t="e">
        <f>Produkty[[#This Row],[Symbol]]</f>
        <v>#VALUE!</v>
      </c>
    </row>
    <row r="20467" spans="1:1" x14ac:dyDescent="0.25">
      <c r="A20467" t="e">
        <f>Produkty[[#This Row],[Symbol]]</f>
        <v>#VALUE!</v>
      </c>
    </row>
    <row r="20468" spans="1:1" x14ac:dyDescent="0.25">
      <c r="A20468" t="e">
        <f>Produkty[[#This Row],[Symbol]]</f>
        <v>#VALUE!</v>
      </c>
    </row>
    <row r="20469" spans="1:1" x14ac:dyDescent="0.25">
      <c r="A20469" t="e">
        <f>Produkty[[#This Row],[Symbol]]</f>
        <v>#VALUE!</v>
      </c>
    </row>
    <row r="20470" spans="1:1" x14ac:dyDescent="0.25">
      <c r="A20470" t="e">
        <f>Produkty[[#This Row],[Symbol]]</f>
        <v>#VALUE!</v>
      </c>
    </row>
    <row r="20471" spans="1:1" x14ac:dyDescent="0.25">
      <c r="A20471" t="e">
        <f>Produkty[[#This Row],[Symbol]]</f>
        <v>#VALUE!</v>
      </c>
    </row>
    <row r="20472" spans="1:1" x14ac:dyDescent="0.25">
      <c r="A20472" t="e">
        <f>Produkty[[#This Row],[Symbol]]</f>
        <v>#VALUE!</v>
      </c>
    </row>
    <row r="20473" spans="1:1" x14ac:dyDescent="0.25">
      <c r="A20473" t="e">
        <f>Produkty[[#This Row],[Symbol]]</f>
        <v>#VALUE!</v>
      </c>
    </row>
    <row r="20474" spans="1:1" x14ac:dyDescent="0.25">
      <c r="A20474" t="e">
        <f>Produkty[[#This Row],[Symbol]]</f>
        <v>#VALUE!</v>
      </c>
    </row>
    <row r="20475" spans="1:1" x14ac:dyDescent="0.25">
      <c r="A20475" t="e">
        <f>Produkty[[#This Row],[Symbol]]</f>
        <v>#VALUE!</v>
      </c>
    </row>
    <row r="20476" spans="1:1" x14ac:dyDescent="0.25">
      <c r="A20476" t="e">
        <f>Produkty[[#This Row],[Symbol]]</f>
        <v>#VALUE!</v>
      </c>
    </row>
    <row r="20477" spans="1:1" x14ac:dyDescent="0.25">
      <c r="A20477" t="e">
        <f>Produkty[[#This Row],[Symbol]]</f>
        <v>#VALUE!</v>
      </c>
    </row>
    <row r="20478" spans="1:1" x14ac:dyDescent="0.25">
      <c r="A20478" t="e">
        <f>Produkty[[#This Row],[Symbol]]</f>
        <v>#VALUE!</v>
      </c>
    </row>
    <row r="20479" spans="1:1" x14ac:dyDescent="0.25">
      <c r="A20479" t="e">
        <f>Produkty[[#This Row],[Symbol]]</f>
        <v>#VALUE!</v>
      </c>
    </row>
    <row r="20480" spans="1:1" x14ac:dyDescent="0.25">
      <c r="A20480" t="e">
        <f>Produkty[[#This Row],[Symbol]]</f>
        <v>#VALUE!</v>
      </c>
    </row>
    <row r="20481" spans="1:1" x14ac:dyDescent="0.25">
      <c r="A20481" t="e">
        <f>Produkty[[#This Row],[Symbol]]</f>
        <v>#VALUE!</v>
      </c>
    </row>
    <row r="20482" spans="1:1" x14ac:dyDescent="0.25">
      <c r="A20482" t="e">
        <f>Produkty[[#This Row],[Symbol]]</f>
        <v>#VALUE!</v>
      </c>
    </row>
    <row r="20483" spans="1:1" x14ac:dyDescent="0.25">
      <c r="A20483" t="e">
        <f>Produkty[[#This Row],[Symbol]]</f>
        <v>#VALUE!</v>
      </c>
    </row>
    <row r="20484" spans="1:1" x14ac:dyDescent="0.25">
      <c r="A20484" t="e">
        <f>Produkty[[#This Row],[Symbol]]</f>
        <v>#VALUE!</v>
      </c>
    </row>
    <row r="20485" spans="1:1" x14ac:dyDescent="0.25">
      <c r="A20485" t="e">
        <f>Produkty[[#This Row],[Symbol]]</f>
        <v>#VALUE!</v>
      </c>
    </row>
    <row r="20486" spans="1:1" x14ac:dyDescent="0.25">
      <c r="A20486" t="e">
        <f>Produkty[[#This Row],[Symbol]]</f>
        <v>#VALUE!</v>
      </c>
    </row>
    <row r="20487" spans="1:1" x14ac:dyDescent="0.25">
      <c r="A20487" t="e">
        <f>Produkty[[#This Row],[Symbol]]</f>
        <v>#VALUE!</v>
      </c>
    </row>
    <row r="20488" spans="1:1" x14ac:dyDescent="0.25">
      <c r="A20488" t="e">
        <f>Produkty[[#This Row],[Symbol]]</f>
        <v>#VALUE!</v>
      </c>
    </row>
    <row r="20489" spans="1:1" x14ac:dyDescent="0.25">
      <c r="A20489" t="e">
        <f>Produkty[[#This Row],[Symbol]]</f>
        <v>#VALUE!</v>
      </c>
    </row>
    <row r="20490" spans="1:1" x14ac:dyDescent="0.25">
      <c r="A20490" t="e">
        <f>Produkty[[#This Row],[Symbol]]</f>
        <v>#VALUE!</v>
      </c>
    </row>
    <row r="20491" spans="1:1" x14ac:dyDescent="0.25">
      <c r="A20491" t="e">
        <f>Produkty[[#This Row],[Symbol]]</f>
        <v>#VALUE!</v>
      </c>
    </row>
    <row r="20492" spans="1:1" x14ac:dyDescent="0.25">
      <c r="A20492" t="e">
        <f>Produkty[[#This Row],[Symbol]]</f>
        <v>#VALUE!</v>
      </c>
    </row>
    <row r="20493" spans="1:1" x14ac:dyDescent="0.25">
      <c r="A20493" t="e">
        <f>Produkty[[#This Row],[Symbol]]</f>
        <v>#VALUE!</v>
      </c>
    </row>
    <row r="20494" spans="1:1" x14ac:dyDescent="0.25">
      <c r="A20494" t="e">
        <f>Produkty[[#This Row],[Symbol]]</f>
        <v>#VALUE!</v>
      </c>
    </row>
    <row r="20495" spans="1:1" x14ac:dyDescent="0.25">
      <c r="A20495" t="e">
        <f>Produkty[[#This Row],[Symbol]]</f>
        <v>#VALUE!</v>
      </c>
    </row>
    <row r="20496" spans="1:1" x14ac:dyDescent="0.25">
      <c r="A20496" t="e">
        <f>Produkty[[#This Row],[Symbol]]</f>
        <v>#VALUE!</v>
      </c>
    </row>
    <row r="20497" spans="1:1" x14ac:dyDescent="0.25">
      <c r="A20497" t="e">
        <f>Produkty[[#This Row],[Symbol]]</f>
        <v>#VALUE!</v>
      </c>
    </row>
    <row r="20498" spans="1:1" x14ac:dyDescent="0.25">
      <c r="A20498" t="e">
        <f>Produkty[[#This Row],[Symbol]]</f>
        <v>#VALUE!</v>
      </c>
    </row>
    <row r="20499" spans="1:1" x14ac:dyDescent="0.25">
      <c r="A20499" t="e">
        <f>Produkty[[#This Row],[Symbol]]</f>
        <v>#VALUE!</v>
      </c>
    </row>
    <row r="20500" spans="1:1" x14ac:dyDescent="0.25">
      <c r="A20500" t="e">
        <f>Produkty[[#This Row],[Symbol]]</f>
        <v>#VALUE!</v>
      </c>
    </row>
    <row r="20501" spans="1:1" x14ac:dyDescent="0.25">
      <c r="A20501" t="e">
        <f>Produkty[[#This Row],[Symbol]]</f>
        <v>#VALUE!</v>
      </c>
    </row>
    <row r="20502" spans="1:1" x14ac:dyDescent="0.25">
      <c r="A20502" t="e">
        <f>Produkty[[#This Row],[Symbol]]</f>
        <v>#VALUE!</v>
      </c>
    </row>
    <row r="20503" spans="1:1" x14ac:dyDescent="0.25">
      <c r="A20503" t="e">
        <f>Produkty[[#This Row],[Symbol]]</f>
        <v>#VALUE!</v>
      </c>
    </row>
    <row r="20504" spans="1:1" x14ac:dyDescent="0.25">
      <c r="A20504" t="e">
        <f>Produkty[[#This Row],[Symbol]]</f>
        <v>#VALUE!</v>
      </c>
    </row>
    <row r="20505" spans="1:1" x14ac:dyDescent="0.25">
      <c r="A20505" t="e">
        <f>Produkty[[#This Row],[Symbol]]</f>
        <v>#VALUE!</v>
      </c>
    </row>
    <row r="20506" spans="1:1" x14ac:dyDescent="0.25">
      <c r="A20506" t="e">
        <f>Produkty[[#This Row],[Symbol]]</f>
        <v>#VALUE!</v>
      </c>
    </row>
    <row r="20507" spans="1:1" x14ac:dyDescent="0.25">
      <c r="A20507" t="e">
        <f>Produkty[[#This Row],[Symbol]]</f>
        <v>#VALUE!</v>
      </c>
    </row>
    <row r="20508" spans="1:1" x14ac:dyDescent="0.25">
      <c r="A20508" t="e">
        <f>Produkty[[#This Row],[Symbol]]</f>
        <v>#VALUE!</v>
      </c>
    </row>
    <row r="20509" spans="1:1" x14ac:dyDescent="0.25">
      <c r="A20509" t="e">
        <f>Produkty[[#This Row],[Symbol]]</f>
        <v>#VALUE!</v>
      </c>
    </row>
    <row r="20510" spans="1:1" x14ac:dyDescent="0.25">
      <c r="A20510" t="e">
        <f>Produkty[[#This Row],[Symbol]]</f>
        <v>#VALUE!</v>
      </c>
    </row>
    <row r="20511" spans="1:1" x14ac:dyDescent="0.25">
      <c r="A20511" t="e">
        <f>Produkty[[#This Row],[Symbol]]</f>
        <v>#VALUE!</v>
      </c>
    </row>
    <row r="20512" spans="1:1" x14ac:dyDescent="0.25">
      <c r="A20512" t="e">
        <f>Produkty[[#This Row],[Symbol]]</f>
        <v>#VALUE!</v>
      </c>
    </row>
    <row r="20513" spans="1:1" x14ac:dyDescent="0.25">
      <c r="A20513" t="e">
        <f>Produkty[[#This Row],[Symbol]]</f>
        <v>#VALUE!</v>
      </c>
    </row>
    <row r="20514" spans="1:1" x14ac:dyDescent="0.25">
      <c r="A20514" t="e">
        <f>Produkty[[#This Row],[Symbol]]</f>
        <v>#VALUE!</v>
      </c>
    </row>
    <row r="20515" spans="1:1" x14ac:dyDescent="0.25">
      <c r="A20515" t="e">
        <f>Produkty[[#This Row],[Symbol]]</f>
        <v>#VALUE!</v>
      </c>
    </row>
    <row r="20516" spans="1:1" x14ac:dyDescent="0.25">
      <c r="A20516" t="e">
        <f>Produkty[[#This Row],[Symbol]]</f>
        <v>#VALUE!</v>
      </c>
    </row>
    <row r="20517" spans="1:1" x14ac:dyDescent="0.25">
      <c r="A20517" t="e">
        <f>Produkty[[#This Row],[Symbol]]</f>
        <v>#VALUE!</v>
      </c>
    </row>
    <row r="20518" spans="1:1" x14ac:dyDescent="0.25">
      <c r="A20518" t="e">
        <f>Produkty[[#This Row],[Symbol]]</f>
        <v>#VALUE!</v>
      </c>
    </row>
    <row r="20519" spans="1:1" x14ac:dyDescent="0.25">
      <c r="A20519" t="e">
        <f>Produkty[[#This Row],[Symbol]]</f>
        <v>#VALUE!</v>
      </c>
    </row>
    <row r="20520" spans="1:1" x14ac:dyDescent="0.25">
      <c r="A20520" t="e">
        <f>Produkty[[#This Row],[Symbol]]</f>
        <v>#VALUE!</v>
      </c>
    </row>
    <row r="20521" spans="1:1" x14ac:dyDescent="0.25">
      <c r="A20521" t="e">
        <f>Produkty[[#This Row],[Symbol]]</f>
        <v>#VALUE!</v>
      </c>
    </row>
    <row r="20522" spans="1:1" x14ac:dyDescent="0.25">
      <c r="A20522" t="e">
        <f>Produkty[[#This Row],[Symbol]]</f>
        <v>#VALUE!</v>
      </c>
    </row>
    <row r="20523" spans="1:1" x14ac:dyDescent="0.25">
      <c r="A20523" t="e">
        <f>Produkty[[#This Row],[Symbol]]</f>
        <v>#VALUE!</v>
      </c>
    </row>
    <row r="20524" spans="1:1" x14ac:dyDescent="0.25">
      <c r="A20524" t="e">
        <f>Produkty[[#This Row],[Symbol]]</f>
        <v>#VALUE!</v>
      </c>
    </row>
    <row r="20525" spans="1:1" x14ac:dyDescent="0.25">
      <c r="A20525" t="e">
        <f>Produkty[[#This Row],[Symbol]]</f>
        <v>#VALUE!</v>
      </c>
    </row>
    <row r="20526" spans="1:1" x14ac:dyDescent="0.25">
      <c r="A20526" t="e">
        <f>Produkty[[#This Row],[Symbol]]</f>
        <v>#VALUE!</v>
      </c>
    </row>
    <row r="20527" spans="1:1" x14ac:dyDescent="0.25">
      <c r="A20527" t="e">
        <f>Produkty[[#This Row],[Symbol]]</f>
        <v>#VALUE!</v>
      </c>
    </row>
    <row r="20528" spans="1:1" x14ac:dyDescent="0.25">
      <c r="A20528" t="e">
        <f>Produkty[[#This Row],[Symbol]]</f>
        <v>#VALUE!</v>
      </c>
    </row>
    <row r="20529" spans="1:1" x14ac:dyDescent="0.25">
      <c r="A20529" t="e">
        <f>Produkty[[#This Row],[Symbol]]</f>
        <v>#VALUE!</v>
      </c>
    </row>
    <row r="20530" spans="1:1" x14ac:dyDescent="0.25">
      <c r="A20530" t="e">
        <f>Produkty[[#This Row],[Symbol]]</f>
        <v>#VALUE!</v>
      </c>
    </row>
    <row r="20531" spans="1:1" x14ac:dyDescent="0.25">
      <c r="A20531" t="e">
        <f>Produkty[[#This Row],[Symbol]]</f>
        <v>#VALUE!</v>
      </c>
    </row>
    <row r="20532" spans="1:1" x14ac:dyDescent="0.25">
      <c r="A20532" t="e">
        <f>Produkty[[#This Row],[Symbol]]</f>
        <v>#VALUE!</v>
      </c>
    </row>
    <row r="20533" spans="1:1" x14ac:dyDescent="0.25">
      <c r="A20533" t="e">
        <f>Produkty[[#This Row],[Symbol]]</f>
        <v>#VALUE!</v>
      </c>
    </row>
    <row r="20534" spans="1:1" x14ac:dyDescent="0.25">
      <c r="A20534" t="e">
        <f>Produkty[[#This Row],[Symbol]]</f>
        <v>#VALUE!</v>
      </c>
    </row>
    <row r="20535" spans="1:1" x14ac:dyDescent="0.25">
      <c r="A20535" t="e">
        <f>Produkty[[#This Row],[Symbol]]</f>
        <v>#VALUE!</v>
      </c>
    </row>
    <row r="20536" spans="1:1" x14ac:dyDescent="0.25">
      <c r="A20536" t="e">
        <f>Produkty[[#This Row],[Symbol]]</f>
        <v>#VALUE!</v>
      </c>
    </row>
    <row r="20537" spans="1:1" x14ac:dyDescent="0.25">
      <c r="A20537" t="e">
        <f>Produkty[[#This Row],[Symbol]]</f>
        <v>#VALUE!</v>
      </c>
    </row>
    <row r="20538" spans="1:1" x14ac:dyDescent="0.25">
      <c r="A20538" t="e">
        <f>Produkty[[#This Row],[Symbol]]</f>
        <v>#VALUE!</v>
      </c>
    </row>
    <row r="20539" spans="1:1" x14ac:dyDescent="0.25">
      <c r="A20539" t="e">
        <f>Produkty[[#This Row],[Symbol]]</f>
        <v>#VALUE!</v>
      </c>
    </row>
    <row r="20540" spans="1:1" x14ac:dyDescent="0.25">
      <c r="A20540" t="e">
        <f>Produkty[[#This Row],[Symbol]]</f>
        <v>#VALUE!</v>
      </c>
    </row>
    <row r="20541" spans="1:1" x14ac:dyDescent="0.25">
      <c r="A20541" t="e">
        <f>Produkty[[#This Row],[Symbol]]</f>
        <v>#VALUE!</v>
      </c>
    </row>
    <row r="20542" spans="1:1" x14ac:dyDescent="0.25">
      <c r="A20542" t="e">
        <f>Produkty[[#This Row],[Symbol]]</f>
        <v>#VALUE!</v>
      </c>
    </row>
    <row r="20543" spans="1:1" x14ac:dyDescent="0.25">
      <c r="A20543" t="e">
        <f>Produkty[[#This Row],[Symbol]]</f>
        <v>#VALUE!</v>
      </c>
    </row>
    <row r="20544" spans="1:1" x14ac:dyDescent="0.25">
      <c r="A20544" t="e">
        <f>Produkty[[#This Row],[Symbol]]</f>
        <v>#VALUE!</v>
      </c>
    </row>
    <row r="20545" spans="1:1" x14ac:dyDescent="0.25">
      <c r="A20545" t="e">
        <f>Produkty[[#This Row],[Symbol]]</f>
        <v>#VALUE!</v>
      </c>
    </row>
    <row r="20546" spans="1:1" x14ac:dyDescent="0.25">
      <c r="A20546" t="e">
        <f>Produkty[[#This Row],[Symbol]]</f>
        <v>#VALUE!</v>
      </c>
    </row>
    <row r="20547" spans="1:1" x14ac:dyDescent="0.25">
      <c r="A20547" t="e">
        <f>Produkty[[#This Row],[Symbol]]</f>
        <v>#VALUE!</v>
      </c>
    </row>
    <row r="20548" spans="1:1" x14ac:dyDescent="0.25">
      <c r="A20548" t="e">
        <f>Produkty[[#This Row],[Symbol]]</f>
        <v>#VALUE!</v>
      </c>
    </row>
    <row r="20549" spans="1:1" x14ac:dyDescent="0.25">
      <c r="A20549" t="e">
        <f>Produkty[[#This Row],[Symbol]]</f>
        <v>#VALUE!</v>
      </c>
    </row>
    <row r="20550" spans="1:1" x14ac:dyDescent="0.25">
      <c r="A20550" t="e">
        <f>Produkty[[#This Row],[Symbol]]</f>
        <v>#VALUE!</v>
      </c>
    </row>
    <row r="20551" spans="1:1" x14ac:dyDescent="0.25">
      <c r="A20551" t="e">
        <f>Produkty[[#This Row],[Symbol]]</f>
        <v>#VALUE!</v>
      </c>
    </row>
    <row r="20552" spans="1:1" x14ac:dyDescent="0.25">
      <c r="A20552" t="e">
        <f>Produkty[[#This Row],[Symbol]]</f>
        <v>#VALUE!</v>
      </c>
    </row>
    <row r="20553" spans="1:1" x14ac:dyDescent="0.25">
      <c r="A20553" t="e">
        <f>Produkty[[#This Row],[Symbol]]</f>
        <v>#VALUE!</v>
      </c>
    </row>
    <row r="20554" spans="1:1" x14ac:dyDescent="0.25">
      <c r="A20554" t="e">
        <f>Produkty[[#This Row],[Symbol]]</f>
        <v>#VALUE!</v>
      </c>
    </row>
    <row r="20555" spans="1:1" x14ac:dyDescent="0.25">
      <c r="A20555" t="e">
        <f>Produkty[[#This Row],[Symbol]]</f>
        <v>#VALUE!</v>
      </c>
    </row>
    <row r="20556" spans="1:1" x14ac:dyDescent="0.25">
      <c r="A20556" t="e">
        <f>Produkty[[#This Row],[Symbol]]</f>
        <v>#VALUE!</v>
      </c>
    </row>
    <row r="20557" spans="1:1" x14ac:dyDescent="0.25">
      <c r="A20557" t="e">
        <f>Produkty[[#This Row],[Symbol]]</f>
        <v>#VALUE!</v>
      </c>
    </row>
    <row r="20558" spans="1:1" x14ac:dyDescent="0.25">
      <c r="A20558" t="e">
        <f>Produkty[[#This Row],[Symbol]]</f>
        <v>#VALUE!</v>
      </c>
    </row>
    <row r="20559" spans="1:1" x14ac:dyDescent="0.25">
      <c r="A20559" t="e">
        <f>Produkty[[#This Row],[Symbol]]</f>
        <v>#VALUE!</v>
      </c>
    </row>
    <row r="20560" spans="1:1" x14ac:dyDescent="0.25">
      <c r="A20560" t="e">
        <f>Produkty[[#This Row],[Symbol]]</f>
        <v>#VALUE!</v>
      </c>
    </row>
    <row r="20561" spans="1:1" x14ac:dyDescent="0.25">
      <c r="A20561" t="e">
        <f>Produkty[[#This Row],[Symbol]]</f>
        <v>#VALUE!</v>
      </c>
    </row>
    <row r="20562" spans="1:1" x14ac:dyDescent="0.25">
      <c r="A20562" t="e">
        <f>Produkty[[#This Row],[Symbol]]</f>
        <v>#VALUE!</v>
      </c>
    </row>
    <row r="20563" spans="1:1" x14ac:dyDescent="0.25">
      <c r="A20563" t="e">
        <f>Produkty[[#This Row],[Symbol]]</f>
        <v>#VALUE!</v>
      </c>
    </row>
    <row r="20564" spans="1:1" x14ac:dyDescent="0.25">
      <c r="A20564" t="e">
        <f>Produkty[[#This Row],[Symbol]]</f>
        <v>#VALUE!</v>
      </c>
    </row>
    <row r="20565" spans="1:1" x14ac:dyDescent="0.25">
      <c r="A20565" t="e">
        <f>Produkty[[#This Row],[Symbol]]</f>
        <v>#VALUE!</v>
      </c>
    </row>
    <row r="20566" spans="1:1" x14ac:dyDescent="0.25">
      <c r="A20566" t="e">
        <f>Produkty[[#This Row],[Symbol]]</f>
        <v>#VALUE!</v>
      </c>
    </row>
    <row r="20567" spans="1:1" x14ac:dyDescent="0.25">
      <c r="A20567" t="e">
        <f>Produkty[[#This Row],[Symbol]]</f>
        <v>#VALUE!</v>
      </c>
    </row>
    <row r="20568" spans="1:1" x14ac:dyDescent="0.25">
      <c r="A20568" t="e">
        <f>Produkty[[#This Row],[Symbol]]</f>
        <v>#VALUE!</v>
      </c>
    </row>
    <row r="20569" spans="1:1" x14ac:dyDescent="0.25">
      <c r="A20569" t="e">
        <f>Produkty[[#This Row],[Symbol]]</f>
        <v>#VALUE!</v>
      </c>
    </row>
    <row r="20570" spans="1:1" x14ac:dyDescent="0.25">
      <c r="A20570" t="e">
        <f>Produkty[[#This Row],[Symbol]]</f>
        <v>#VALUE!</v>
      </c>
    </row>
    <row r="20571" spans="1:1" x14ac:dyDescent="0.25">
      <c r="A20571" t="e">
        <f>Produkty[[#This Row],[Symbol]]</f>
        <v>#VALUE!</v>
      </c>
    </row>
    <row r="20572" spans="1:1" x14ac:dyDescent="0.25">
      <c r="A20572" t="e">
        <f>Produkty[[#This Row],[Symbol]]</f>
        <v>#VALUE!</v>
      </c>
    </row>
    <row r="20573" spans="1:1" x14ac:dyDescent="0.25">
      <c r="A20573" t="e">
        <f>Produkty[[#This Row],[Symbol]]</f>
        <v>#VALUE!</v>
      </c>
    </row>
    <row r="20574" spans="1:1" x14ac:dyDescent="0.25">
      <c r="A20574" t="e">
        <f>Produkty[[#This Row],[Symbol]]</f>
        <v>#VALUE!</v>
      </c>
    </row>
    <row r="20575" spans="1:1" x14ac:dyDescent="0.25">
      <c r="A20575" t="e">
        <f>Produkty[[#This Row],[Symbol]]</f>
        <v>#VALUE!</v>
      </c>
    </row>
    <row r="20576" spans="1:1" x14ac:dyDescent="0.25">
      <c r="A20576" t="e">
        <f>Produkty[[#This Row],[Symbol]]</f>
        <v>#VALUE!</v>
      </c>
    </row>
    <row r="20577" spans="1:1" x14ac:dyDescent="0.25">
      <c r="A20577" t="e">
        <f>Produkty[[#This Row],[Symbol]]</f>
        <v>#VALUE!</v>
      </c>
    </row>
    <row r="20578" spans="1:1" x14ac:dyDescent="0.25">
      <c r="A20578" t="e">
        <f>Produkty[[#This Row],[Symbol]]</f>
        <v>#VALUE!</v>
      </c>
    </row>
    <row r="20579" spans="1:1" x14ac:dyDescent="0.25">
      <c r="A20579" t="e">
        <f>Produkty[[#This Row],[Symbol]]</f>
        <v>#VALUE!</v>
      </c>
    </row>
    <row r="20580" spans="1:1" x14ac:dyDescent="0.25">
      <c r="A20580" t="e">
        <f>Produkty[[#This Row],[Symbol]]</f>
        <v>#VALUE!</v>
      </c>
    </row>
    <row r="20581" spans="1:1" x14ac:dyDescent="0.25">
      <c r="A20581" t="e">
        <f>Produkty[[#This Row],[Symbol]]</f>
        <v>#VALUE!</v>
      </c>
    </row>
    <row r="20582" spans="1:1" x14ac:dyDescent="0.25">
      <c r="A20582" t="e">
        <f>Produkty[[#This Row],[Symbol]]</f>
        <v>#VALUE!</v>
      </c>
    </row>
    <row r="20583" spans="1:1" x14ac:dyDescent="0.25">
      <c r="A20583" t="e">
        <f>Produkty[[#This Row],[Symbol]]</f>
        <v>#VALUE!</v>
      </c>
    </row>
    <row r="20584" spans="1:1" x14ac:dyDescent="0.25">
      <c r="A20584" t="e">
        <f>Produkty[[#This Row],[Symbol]]</f>
        <v>#VALUE!</v>
      </c>
    </row>
    <row r="20585" spans="1:1" x14ac:dyDescent="0.25">
      <c r="A20585" t="e">
        <f>Produkty[[#This Row],[Symbol]]</f>
        <v>#VALUE!</v>
      </c>
    </row>
    <row r="20586" spans="1:1" x14ac:dyDescent="0.25">
      <c r="A20586" t="e">
        <f>Produkty[[#This Row],[Symbol]]</f>
        <v>#VALUE!</v>
      </c>
    </row>
    <row r="20587" spans="1:1" x14ac:dyDescent="0.25">
      <c r="A20587" t="e">
        <f>Produkty[[#This Row],[Symbol]]</f>
        <v>#VALUE!</v>
      </c>
    </row>
    <row r="20588" spans="1:1" x14ac:dyDescent="0.25">
      <c r="A20588" t="e">
        <f>Produkty[[#This Row],[Symbol]]</f>
        <v>#VALUE!</v>
      </c>
    </row>
    <row r="20589" spans="1:1" x14ac:dyDescent="0.25">
      <c r="A20589" t="e">
        <f>Produkty[[#This Row],[Symbol]]</f>
        <v>#VALUE!</v>
      </c>
    </row>
    <row r="20590" spans="1:1" x14ac:dyDescent="0.25">
      <c r="A20590" t="e">
        <f>Produkty[[#This Row],[Symbol]]</f>
        <v>#VALUE!</v>
      </c>
    </row>
    <row r="20591" spans="1:1" x14ac:dyDescent="0.25">
      <c r="A20591" t="e">
        <f>Produkty[[#This Row],[Symbol]]</f>
        <v>#VALUE!</v>
      </c>
    </row>
    <row r="20592" spans="1:1" x14ac:dyDescent="0.25">
      <c r="A20592" t="e">
        <f>Produkty[[#This Row],[Symbol]]</f>
        <v>#VALUE!</v>
      </c>
    </row>
    <row r="20593" spans="1:1" x14ac:dyDescent="0.25">
      <c r="A20593" t="e">
        <f>Produkty[[#This Row],[Symbol]]</f>
        <v>#VALUE!</v>
      </c>
    </row>
    <row r="20594" spans="1:1" x14ac:dyDescent="0.25">
      <c r="A20594" t="e">
        <f>Produkty[[#This Row],[Symbol]]</f>
        <v>#VALUE!</v>
      </c>
    </row>
    <row r="20595" spans="1:1" x14ac:dyDescent="0.25">
      <c r="A20595" t="e">
        <f>Produkty[[#This Row],[Symbol]]</f>
        <v>#VALUE!</v>
      </c>
    </row>
    <row r="20596" spans="1:1" x14ac:dyDescent="0.25">
      <c r="A20596" t="e">
        <f>Produkty[[#This Row],[Symbol]]</f>
        <v>#VALUE!</v>
      </c>
    </row>
    <row r="20597" spans="1:1" x14ac:dyDescent="0.25">
      <c r="A20597" t="e">
        <f>Produkty[[#This Row],[Symbol]]</f>
        <v>#VALUE!</v>
      </c>
    </row>
    <row r="20598" spans="1:1" x14ac:dyDescent="0.25">
      <c r="A20598" t="e">
        <f>Produkty[[#This Row],[Symbol]]</f>
        <v>#VALUE!</v>
      </c>
    </row>
    <row r="20599" spans="1:1" x14ac:dyDescent="0.25">
      <c r="A20599" t="e">
        <f>Produkty[[#This Row],[Symbol]]</f>
        <v>#VALUE!</v>
      </c>
    </row>
    <row r="20600" spans="1:1" x14ac:dyDescent="0.25">
      <c r="A20600" t="e">
        <f>Produkty[[#This Row],[Symbol]]</f>
        <v>#VALUE!</v>
      </c>
    </row>
    <row r="20601" spans="1:1" x14ac:dyDescent="0.25">
      <c r="A20601" t="e">
        <f>Produkty[[#This Row],[Symbol]]</f>
        <v>#VALUE!</v>
      </c>
    </row>
    <row r="20602" spans="1:1" x14ac:dyDescent="0.25">
      <c r="A20602" t="e">
        <f>Produkty[[#This Row],[Symbol]]</f>
        <v>#VALUE!</v>
      </c>
    </row>
    <row r="20603" spans="1:1" x14ac:dyDescent="0.25">
      <c r="A20603" t="e">
        <f>Produkty[[#This Row],[Symbol]]</f>
        <v>#VALUE!</v>
      </c>
    </row>
    <row r="20604" spans="1:1" x14ac:dyDescent="0.25">
      <c r="A20604" t="e">
        <f>Produkty[[#This Row],[Symbol]]</f>
        <v>#VALUE!</v>
      </c>
    </row>
    <row r="20605" spans="1:1" x14ac:dyDescent="0.25">
      <c r="A20605" t="e">
        <f>Produkty[[#This Row],[Symbol]]</f>
        <v>#VALUE!</v>
      </c>
    </row>
    <row r="20606" spans="1:1" x14ac:dyDescent="0.25">
      <c r="A20606" t="e">
        <f>Produkty[[#This Row],[Symbol]]</f>
        <v>#VALUE!</v>
      </c>
    </row>
    <row r="20607" spans="1:1" x14ac:dyDescent="0.25">
      <c r="A20607" t="e">
        <f>Produkty[[#This Row],[Symbol]]</f>
        <v>#VALUE!</v>
      </c>
    </row>
    <row r="20608" spans="1:1" x14ac:dyDescent="0.25">
      <c r="A20608" t="e">
        <f>Produkty[[#This Row],[Symbol]]</f>
        <v>#VALUE!</v>
      </c>
    </row>
    <row r="20609" spans="1:1" x14ac:dyDescent="0.25">
      <c r="A20609" t="e">
        <f>Produkty[[#This Row],[Symbol]]</f>
        <v>#VALUE!</v>
      </c>
    </row>
    <row r="20610" spans="1:1" x14ac:dyDescent="0.25">
      <c r="A20610" t="e">
        <f>Produkty[[#This Row],[Symbol]]</f>
        <v>#VALUE!</v>
      </c>
    </row>
    <row r="20611" spans="1:1" x14ac:dyDescent="0.25">
      <c r="A20611" t="e">
        <f>Produkty[[#This Row],[Symbol]]</f>
        <v>#VALUE!</v>
      </c>
    </row>
    <row r="20612" spans="1:1" x14ac:dyDescent="0.25">
      <c r="A20612" t="e">
        <f>Produkty[[#This Row],[Symbol]]</f>
        <v>#VALUE!</v>
      </c>
    </row>
    <row r="20613" spans="1:1" x14ac:dyDescent="0.25">
      <c r="A20613" t="e">
        <f>Produkty[[#This Row],[Symbol]]</f>
        <v>#VALUE!</v>
      </c>
    </row>
    <row r="20614" spans="1:1" x14ac:dyDescent="0.25">
      <c r="A20614" t="e">
        <f>Produkty[[#This Row],[Symbol]]</f>
        <v>#VALUE!</v>
      </c>
    </row>
    <row r="20615" spans="1:1" x14ac:dyDescent="0.25">
      <c r="A20615" t="e">
        <f>Produkty[[#This Row],[Symbol]]</f>
        <v>#VALUE!</v>
      </c>
    </row>
    <row r="20616" spans="1:1" x14ac:dyDescent="0.25">
      <c r="A20616" t="e">
        <f>Produkty[[#This Row],[Symbol]]</f>
        <v>#VALUE!</v>
      </c>
    </row>
    <row r="20617" spans="1:1" x14ac:dyDescent="0.25">
      <c r="A20617" t="e">
        <f>Produkty[[#This Row],[Symbol]]</f>
        <v>#VALUE!</v>
      </c>
    </row>
    <row r="20618" spans="1:1" x14ac:dyDescent="0.25">
      <c r="A20618" t="e">
        <f>Produkty[[#This Row],[Symbol]]</f>
        <v>#VALUE!</v>
      </c>
    </row>
    <row r="20619" spans="1:1" x14ac:dyDescent="0.25">
      <c r="A20619" t="e">
        <f>Produkty[[#This Row],[Symbol]]</f>
        <v>#VALUE!</v>
      </c>
    </row>
    <row r="20620" spans="1:1" x14ac:dyDescent="0.25">
      <c r="A20620" t="e">
        <f>Produkty[[#This Row],[Symbol]]</f>
        <v>#VALUE!</v>
      </c>
    </row>
    <row r="20621" spans="1:1" x14ac:dyDescent="0.25">
      <c r="A20621" t="e">
        <f>Produkty[[#This Row],[Symbol]]</f>
        <v>#VALUE!</v>
      </c>
    </row>
    <row r="20622" spans="1:1" x14ac:dyDescent="0.25">
      <c r="A20622" t="e">
        <f>Produkty[[#This Row],[Symbol]]</f>
        <v>#VALUE!</v>
      </c>
    </row>
    <row r="20623" spans="1:1" x14ac:dyDescent="0.25">
      <c r="A20623" t="e">
        <f>Produkty[[#This Row],[Symbol]]</f>
        <v>#VALUE!</v>
      </c>
    </row>
    <row r="20624" spans="1:1" x14ac:dyDescent="0.25">
      <c r="A20624" t="e">
        <f>Produkty[[#This Row],[Symbol]]</f>
        <v>#VALUE!</v>
      </c>
    </row>
    <row r="20625" spans="1:1" x14ac:dyDescent="0.25">
      <c r="A20625" t="e">
        <f>Produkty[[#This Row],[Symbol]]</f>
        <v>#VALUE!</v>
      </c>
    </row>
    <row r="20626" spans="1:1" x14ac:dyDescent="0.25">
      <c r="A20626" t="e">
        <f>Produkty[[#This Row],[Symbol]]</f>
        <v>#VALUE!</v>
      </c>
    </row>
    <row r="20627" spans="1:1" x14ac:dyDescent="0.25">
      <c r="A20627" t="e">
        <f>Produkty[[#This Row],[Symbol]]</f>
        <v>#VALUE!</v>
      </c>
    </row>
    <row r="20628" spans="1:1" x14ac:dyDescent="0.25">
      <c r="A20628" t="e">
        <f>Produkty[[#This Row],[Symbol]]</f>
        <v>#VALUE!</v>
      </c>
    </row>
    <row r="20629" spans="1:1" x14ac:dyDescent="0.25">
      <c r="A20629" t="e">
        <f>Produkty[[#This Row],[Symbol]]</f>
        <v>#VALUE!</v>
      </c>
    </row>
    <row r="20630" spans="1:1" x14ac:dyDescent="0.25">
      <c r="A20630" t="e">
        <f>Produkty[[#This Row],[Symbol]]</f>
        <v>#VALUE!</v>
      </c>
    </row>
    <row r="20631" spans="1:1" x14ac:dyDescent="0.25">
      <c r="A20631" t="e">
        <f>Produkty[[#This Row],[Symbol]]</f>
        <v>#VALUE!</v>
      </c>
    </row>
    <row r="20632" spans="1:1" x14ac:dyDescent="0.25">
      <c r="A20632" t="e">
        <f>Produkty[[#This Row],[Symbol]]</f>
        <v>#VALUE!</v>
      </c>
    </row>
    <row r="20633" spans="1:1" x14ac:dyDescent="0.25">
      <c r="A20633" t="e">
        <f>Produkty[[#This Row],[Symbol]]</f>
        <v>#VALUE!</v>
      </c>
    </row>
    <row r="20634" spans="1:1" x14ac:dyDescent="0.25">
      <c r="A20634" t="e">
        <f>Produkty[[#This Row],[Symbol]]</f>
        <v>#VALUE!</v>
      </c>
    </row>
    <row r="20635" spans="1:1" x14ac:dyDescent="0.25">
      <c r="A20635" t="e">
        <f>Produkty[[#This Row],[Symbol]]</f>
        <v>#VALUE!</v>
      </c>
    </row>
    <row r="20636" spans="1:1" x14ac:dyDescent="0.25">
      <c r="A20636" t="e">
        <f>Produkty[[#This Row],[Symbol]]</f>
        <v>#VALUE!</v>
      </c>
    </row>
    <row r="20637" spans="1:1" x14ac:dyDescent="0.25">
      <c r="A20637" t="e">
        <f>Produkty[[#This Row],[Symbol]]</f>
        <v>#VALUE!</v>
      </c>
    </row>
    <row r="20638" spans="1:1" x14ac:dyDescent="0.25">
      <c r="A20638" t="e">
        <f>Produkty[[#This Row],[Symbol]]</f>
        <v>#VALUE!</v>
      </c>
    </row>
    <row r="20639" spans="1:1" x14ac:dyDescent="0.25">
      <c r="A20639" t="e">
        <f>Produkty[[#This Row],[Symbol]]</f>
        <v>#VALUE!</v>
      </c>
    </row>
    <row r="20640" spans="1:1" x14ac:dyDescent="0.25">
      <c r="A20640" t="e">
        <f>Produkty[[#This Row],[Symbol]]</f>
        <v>#VALUE!</v>
      </c>
    </row>
    <row r="20641" spans="1:1" x14ac:dyDescent="0.25">
      <c r="A20641" t="e">
        <f>Produkty[[#This Row],[Symbol]]</f>
        <v>#VALUE!</v>
      </c>
    </row>
    <row r="20642" spans="1:1" x14ac:dyDescent="0.25">
      <c r="A20642" t="e">
        <f>Produkty[[#This Row],[Symbol]]</f>
        <v>#VALUE!</v>
      </c>
    </row>
    <row r="20643" spans="1:1" x14ac:dyDescent="0.25">
      <c r="A20643" t="e">
        <f>Produkty[[#This Row],[Symbol]]</f>
        <v>#VALUE!</v>
      </c>
    </row>
    <row r="20644" spans="1:1" x14ac:dyDescent="0.25">
      <c r="A20644" t="e">
        <f>Produkty[[#This Row],[Symbol]]</f>
        <v>#VALUE!</v>
      </c>
    </row>
    <row r="20645" spans="1:1" x14ac:dyDescent="0.25">
      <c r="A20645" t="e">
        <f>Produkty[[#This Row],[Symbol]]</f>
        <v>#VALUE!</v>
      </c>
    </row>
    <row r="20646" spans="1:1" x14ac:dyDescent="0.25">
      <c r="A20646" t="e">
        <f>Produkty[[#This Row],[Symbol]]</f>
        <v>#VALUE!</v>
      </c>
    </row>
    <row r="20647" spans="1:1" x14ac:dyDescent="0.25">
      <c r="A20647" t="e">
        <f>Produkty[[#This Row],[Symbol]]</f>
        <v>#VALUE!</v>
      </c>
    </row>
    <row r="20648" spans="1:1" x14ac:dyDescent="0.25">
      <c r="A20648" t="e">
        <f>Produkty[[#This Row],[Symbol]]</f>
        <v>#VALUE!</v>
      </c>
    </row>
    <row r="20649" spans="1:1" x14ac:dyDescent="0.25">
      <c r="A20649" t="e">
        <f>Produkty[[#This Row],[Symbol]]</f>
        <v>#VALUE!</v>
      </c>
    </row>
    <row r="20650" spans="1:1" x14ac:dyDescent="0.25">
      <c r="A20650" t="e">
        <f>Produkty[[#This Row],[Symbol]]</f>
        <v>#VALUE!</v>
      </c>
    </row>
    <row r="20651" spans="1:1" x14ac:dyDescent="0.25">
      <c r="A20651" t="e">
        <f>Produkty[[#This Row],[Symbol]]</f>
        <v>#VALUE!</v>
      </c>
    </row>
    <row r="20652" spans="1:1" x14ac:dyDescent="0.25">
      <c r="A20652" t="e">
        <f>Produkty[[#This Row],[Symbol]]</f>
        <v>#VALUE!</v>
      </c>
    </row>
    <row r="20653" spans="1:1" x14ac:dyDescent="0.25">
      <c r="A20653" t="e">
        <f>Produkty[[#This Row],[Symbol]]</f>
        <v>#VALUE!</v>
      </c>
    </row>
    <row r="20654" spans="1:1" x14ac:dyDescent="0.25">
      <c r="A20654" t="e">
        <f>Produkty[[#This Row],[Symbol]]</f>
        <v>#VALUE!</v>
      </c>
    </row>
    <row r="20655" spans="1:1" x14ac:dyDescent="0.25">
      <c r="A20655" t="e">
        <f>Produkty[[#This Row],[Symbol]]</f>
        <v>#VALUE!</v>
      </c>
    </row>
    <row r="20656" spans="1:1" x14ac:dyDescent="0.25">
      <c r="A20656" t="e">
        <f>Produkty[[#This Row],[Symbol]]</f>
        <v>#VALUE!</v>
      </c>
    </row>
    <row r="20657" spans="1:1" x14ac:dyDescent="0.25">
      <c r="A20657" t="e">
        <f>Produkty[[#This Row],[Symbol]]</f>
        <v>#VALUE!</v>
      </c>
    </row>
    <row r="20658" spans="1:1" x14ac:dyDescent="0.25">
      <c r="A20658" t="e">
        <f>Produkty[[#This Row],[Symbol]]</f>
        <v>#VALUE!</v>
      </c>
    </row>
    <row r="20659" spans="1:1" x14ac:dyDescent="0.25">
      <c r="A20659" t="e">
        <f>Produkty[[#This Row],[Symbol]]</f>
        <v>#VALUE!</v>
      </c>
    </row>
    <row r="20660" spans="1:1" x14ac:dyDescent="0.25">
      <c r="A20660" t="e">
        <f>Produkty[[#This Row],[Symbol]]</f>
        <v>#VALUE!</v>
      </c>
    </row>
    <row r="20661" spans="1:1" x14ac:dyDescent="0.25">
      <c r="A20661" t="e">
        <f>Produkty[[#This Row],[Symbol]]</f>
        <v>#VALUE!</v>
      </c>
    </row>
    <row r="20662" spans="1:1" x14ac:dyDescent="0.25">
      <c r="A20662" t="e">
        <f>Produkty[[#This Row],[Symbol]]</f>
        <v>#VALUE!</v>
      </c>
    </row>
    <row r="20663" spans="1:1" x14ac:dyDescent="0.25">
      <c r="A20663" t="e">
        <f>Produkty[[#This Row],[Symbol]]</f>
        <v>#VALUE!</v>
      </c>
    </row>
    <row r="20664" spans="1:1" x14ac:dyDescent="0.25">
      <c r="A20664" t="e">
        <f>Produkty[[#This Row],[Symbol]]</f>
        <v>#VALUE!</v>
      </c>
    </row>
    <row r="20665" spans="1:1" x14ac:dyDescent="0.25">
      <c r="A20665" t="e">
        <f>Produkty[[#This Row],[Symbol]]</f>
        <v>#VALUE!</v>
      </c>
    </row>
    <row r="20666" spans="1:1" x14ac:dyDescent="0.25">
      <c r="A20666" t="e">
        <f>Produkty[[#This Row],[Symbol]]</f>
        <v>#VALUE!</v>
      </c>
    </row>
    <row r="20667" spans="1:1" x14ac:dyDescent="0.25">
      <c r="A20667" t="e">
        <f>Produkty[[#This Row],[Symbol]]</f>
        <v>#VALUE!</v>
      </c>
    </row>
    <row r="20668" spans="1:1" x14ac:dyDescent="0.25">
      <c r="A20668" t="e">
        <f>Produkty[[#This Row],[Symbol]]</f>
        <v>#VALUE!</v>
      </c>
    </row>
    <row r="20669" spans="1:1" x14ac:dyDescent="0.25">
      <c r="A20669" t="e">
        <f>Produkty[[#This Row],[Symbol]]</f>
        <v>#VALUE!</v>
      </c>
    </row>
    <row r="20670" spans="1:1" x14ac:dyDescent="0.25">
      <c r="A20670" t="e">
        <f>Produkty[[#This Row],[Symbol]]</f>
        <v>#VALUE!</v>
      </c>
    </row>
    <row r="20671" spans="1:1" x14ac:dyDescent="0.25">
      <c r="A20671" t="e">
        <f>Produkty[[#This Row],[Symbol]]</f>
        <v>#VALUE!</v>
      </c>
    </row>
    <row r="20672" spans="1:1" x14ac:dyDescent="0.25">
      <c r="A20672" t="e">
        <f>Produkty[[#This Row],[Symbol]]</f>
        <v>#VALUE!</v>
      </c>
    </row>
    <row r="20673" spans="1:1" x14ac:dyDescent="0.25">
      <c r="A20673" t="e">
        <f>Produkty[[#This Row],[Symbol]]</f>
        <v>#VALUE!</v>
      </c>
    </row>
    <row r="20674" spans="1:1" x14ac:dyDescent="0.25">
      <c r="A20674" t="e">
        <f>Produkty[[#This Row],[Symbol]]</f>
        <v>#VALUE!</v>
      </c>
    </row>
    <row r="20675" spans="1:1" x14ac:dyDescent="0.25">
      <c r="A20675" t="e">
        <f>Produkty[[#This Row],[Symbol]]</f>
        <v>#VALUE!</v>
      </c>
    </row>
    <row r="20676" spans="1:1" x14ac:dyDescent="0.25">
      <c r="A20676" t="e">
        <f>Produkty[[#This Row],[Symbol]]</f>
        <v>#VALUE!</v>
      </c>
    </row>
    <row r="20677" spans="1:1" x14ac:dyDescent="0.25">
      <c r="A20677" t="e">
        <f>Produkty[[#This Row],[Symbol]]</f>
        <v>#VALUE!</v>
      </c>
    </row>
    <row r="20678" spans="1:1" x14ac:dyDescent="0.25">
      <c r="A20678" t="e">
        <f>Produkty[[#This Row],[Symbol]]</f>
        <v>#VALUE!</v>
      </c>
    </row>
    <row r="20679" spans="1:1" x14ac:dyDescent="0.25">
      <c r="A20679" t="e">
        <f>Produkty[[#This Row],[Symbol]]</f>
        <v>#VALUE!</v>
      </c>
    </row>
    <row r="20680" spans="1:1" x14ac:dyDescent="0.25">
      <c r="A20680" t="e">
        <f>Produkty[[#This Row],[Symbol]]</f>
        <v>#VALUE!</v>
      </c>
    </row>
    <row r="20681" spans="1:1" x14ac:dyDescent="0.25">
      <c r="A20681" t="e">
        <f>Produkty[[#This Row],[Symbol]]</f>
        <v>#VALUE!</v>
      </c>
    </row>
    <row r="20682" spans="1:1" x14ac:dyDescent="0.25">
      <c r="A20682" t="e">
        <f>Produkty[[#This Row],[Symbol]]</f>
        <v>#VALUE!</v>
      </c>
    </row>
    <row r="20683" spans="1:1" x14ac:dyDescent="0.25">
      <c r="A20683" t="e">
        <f>Produkty[[#This Row],[Symbol]]</f>
        <v>#VALUE!</v>
      </c>
    </row>
    <row r="20684" spans="1:1" x14ac:dyDescent="0.25">
      <c r="A20684" t="e">
        <f>Produkty[[#This Row],[Symbol]]</f>
        <v>#VALUE!</v>
      </c>
    </row>
    <row r="20685" spans="1:1" x14ac:dyDescent="0.25">
      <c r="A20685" t="e">
        <f>Produkty[[#This Row],[Symbol]]</f>
        <v>#VALUE!</v>
      </c>
    </row>
    <row r="20686" spans="1:1" x14ac:dyDescent="0.25">
      <c r="A20686" t="e">
        <f>Produkty[[#This Row],[Symbol]]</f>
        <v>#VALUE!</v>
      </c>
    </row>
    <row r="20687" spans="1:1" x14ac:dyDescent="0.25">
      <c r="A20687" t="e">
        <f>Produkty[[#This Row],[Symbol]]</f>
        <v>#VALUE!</v>
      </c>
    </row>
    <row r="20688" spans="1:1" x14ac:dyDescent="0.25">
      <c r="A20688" t="e">
        <f>Produkty[[#This Row],[Symbol]]</f>
        <v>#VALUE!</v>
      </c>
    </row>
    <row r="20689" spans="1:1" x14ac:dyDescent="0.25">
      <c r="A20689" t="e">
        <f>Produkty[[#This Row],[Symbol]]</f>
        <v>#VALUE!</v>
      </c>
    </row>
    <row r="20690" spans="1:1" x14ac:dyDescent="0.25">
      <c r="A20690" t="e">
        <f>Produkty[[#This Row],[Symbol]]</f>
        <v>#VALUE!</v>
      </c>
    </row>
    <row r="20691" spans="1:1" x14ac:dyDescent="0.25">
      <c r="A20691" t="e">
        <f>Produkty[[#This Row],[Symbol]]</f>
        <v>#VALUE!</v>
      </c>
    </row>
    <row r="20692" spans="1:1" x14ac:dyDescent="0.25">
      <c r="A20692" t="e">
        <f>Produkty[[#This Row],[Symbol]]</f>
        <v>#VALUE!</v>
      </c>
    </row>
    <row r="20693" spans="1:1" x14ac:dyDescent="0.25">
      <c r="A20693" t="e">
        <f>Produkty[[#This Row],[Symbol]]</f>
        <v>#VALUE!</v>
      </c>
    </row>
    <row r="20694" spans="1:1" x14ac:dyDescent="0.25">
      <c r="A20694" t="e">
        <f>Produkty[[#This Row],[Symbol]]</f>
        <v>#VALUE!</v>
      </c>
    </row>
    <row r="20695" spans="1:1" x14ac:dyDescent="0.25">
      <c r="A20695" t="e">
        <f>Produkty[[#This Row],[Symbol]]</f>
        <v>#VALUE!</v>
      </c>
    </row>
    <row r="20696" spans="1:1" x14ac:dyDescent="0.25">
      <c r="A20696" t="e">
        <f>Produkty[[#This Row],[Symbol]]</f>
        <v>#VALUE!</v>
      </c>
    </row>
    <row r="20697" spans="1:1" x14ac:dyDescent="0.25">
      <c r="A20697" t="e">
        <f>Produkty[[#This Row],[Symbol]]</f>
        <v>#VALUE!</v>
      </c>
    </row>
    <row r="20698" spans="1:1" x14ac:dyDescent="0.25">
      <c r="A20698" t="e">
        <f>Produkty[[#This Row],[Symbol]]</f>
        <v>#VALUE!</v>
      </c>
    </row>
    <row r="20699" spans="1:1" x14ac:dyDescent="0.25">
      <c r="A20699" t="e">
        <f>Produkty[[#This Row],[Symbol]]</f>
        <v>#VALUE!</v>
      </c>
    </row>
    <row r="20700" spans="1:1" x14ac:dyDescent="0.25">
      <c r="A20700" t="e">
        <f>Produkty[[#This Row],[Symbol]]</f>
        <v>#VALUE!</v>
      </c>
    </row>
    <row r="20701" spans="1:1" x14ac:dyDescent="0.25">
      <c r="A20701" t="e">
        <f>Produkty[[#This Row],[Symbol]]</f>
        <v>#VALUE!</v>
      </c>
    </row>
    <row r="20702" spans="1:1" x14ac:dyDescent="0.25">
      <c r="A20702" t="e">
        <f>Produkty[[#This Row],[Symbol]]</f>
        <v>#VALUE!</v>
      </c>
    </row>
    <row r="20703" spans="1:1" x14ac:dyDescent="0.25">
      <c r="A20703" t="e">
        <f>Produkty[[#This Row],[Symbol]]</f>
        <v>#VALUE!</v>
      </c>
    </row>
    <row r="20704" spans="1:1" x14ac:dyDescent="0.25">
      <c r="A20704" t="e">
        <f>Produkty[[#This Row],[Symbol]]</f>
        <v>#VALUE!</v>
      </c>
    </row>
    <row r="20705" spans="1:1" x14ac:dyDescent="0.25">
      <c r="A20705" t="e">
        <f>Produkty[[#This Row],[Symbol]]</f>
        <v>#VALUE!</v>
      </c>
    </row>
    <row r="20706" spans="1:1" x14ac:dyDescent="0.25">
      <c r="A20706" t="e">
        <f>Produkty[[#This Row],[Symbol]]</f>
        <v>#VALUE!</v>
      </c>
    </row>
    <row r="20707" spans="1:1" x14ac:dyDescent="0.25">
      <c r="A20707" t="e">
        <f>Produkty[[#This Row],[Symbol]]</f>
        <v>#VALUE!</v>
      </c>
    </row>
    <row r="20708" spans="1:1" x14ac:dyDescent="0.25">
      <c r="A20708" t="e">
        <f>Produkty[[#This Row],[Symbol]]</f>
        <v>#VALUE!</v>
      </c>
    </row>
    <row r="20709" spans="1:1" x14ac:dyDescent="0.25">
      <c r="A20709" t="e">
        <f>Produkty[[#This Row],[Symbol]]</f>
        <v>#VALUE!</v>
      </c>
    </row>
    <row r="20710" spans="1:1" x14ac:dyDescent="0.25">
      <c r="A20710" t="e">
        <f>Produkty[[#This Row],[Symbol]]</f>
        <v>#VALUE!</v>
      </c>
    </row>
    <row r="20711" spans="1:1" x14ac:dyDescent="0.25">
      <c r="A20711" t="e">
        <f>Produkty[[#This Row],[Symbol]]</f>
        <v>#VALUE!</v>
      </c>
    </row>
    <row r="20712" spans="1:1" x14ac:dyDescent="0.25">
      <c r="A20712" t="e">
        <f>Produkty[[#This Row],[Symbol]]</f>
        <v>#VALUE!</v>
      </c>
    </row>
    <row r="20713" spans="1:1" x14ac:dyDescent="0.25">
      <c r="A20713" t="e">
        <f>Produkty[[#This Row],[Symbol]]</f>
        <v>#VALUE!</v>
      </c>
    </row>
    <row r="20714" spans="1:1" x14ac:dyDescent="0.25">
      <c r="A20714" t="e">
        <f>Produkty[[#This Row],[Symbol]]</f>
        <v>#VALUE!</v>
      </c>
    </row>
    <row r="20715" spans="1:1" x14ac:dyDescent="0.25">
      <c r="A20715" t="e">
        <f>Produkty[[#This Row],[Symbol]]</f>
        <v>#VALUE!</v>
      </c>
    </row>
    <row r="20716" spans="1:1" x14ac:dyDescent="0.25">
      <c r="A20716" t="e">
        <f>Produkty[[#This Row],[Symbol]]</f>
        <v>#VALUE!</v>
      </c>
    </row>
    <row r="20717" spans="1:1" x14ac:dyDescent="0.25">
      <c r="A20717" t="e">
        <f>Produkty[[#This Row],[Symbol]]</f>
        <v>#VALUE!</v>
      </c>
    </row>
    <row r="20718" spans="1:1" x14ac:dyDescent="0.25">
      <c r="A20718" t="e">
        <f>Produkty[[#This Row],[Symbol]]</f>
        <v>#VALUE!</v>
      </c>
    </row>
    <row r="20719" spans="1:1" x14ac:dyDescent="0.25">
      <c r="A20719" t="e">
        <f>Produkty[[#This Row],[Symbol]]</f>
        <v>#VALUE!</v>
      </c>
    </row>
    <row r="20720" spans="1:1" x14ac:dyDescent="0.25">
      <c r="A20720" t="e">
        <f>Produkty[[#This Row],[Symbol]]</f>
        <v>#VALUE!</v>
      </c>
    </row>
    <row r="20721" spans="1:1" x14ac:dyDescent="0.25">
      <c r="A20721" t="e">
        <f>Produkty[[#This Row],[Symbol]]</f>
        <v>#VALUE!</v>
      </c>
    </row>
    <row r="20722" spans="1:1" x14ac:dyDescent="0.25">
      <c r="A20722" t="e">
        <f>Produkty[[#This Row],[Symbol]]</f>
        <v>#VALUE!</v>
      </c>
    </row>
    <row r="20723" spans="1:1" x14ac:dyDescent="0.25">
      <c r="A20723" t="e">
        <f>Produkty[[#This Row],[Symbol]]</f>
        <v>#VALUE!</v>
      </c>
    </row>
    <row r="20724" spans="1:1" x14ac:dyDescent="0.25">
      <c r="A20724" t="e">
        <f>Produkty[[#This Row],[Symbol]]</f>
        <v>#VALUE!</v>
      </c>
    </row>
    <row r="20725" spans="1:1" x14ac:dyDescent="0.25">
      <c r="A20725" t="e">
        <f>Produkty[[#This Row],[Symbol]]</f>
        <v>#VALUE!</v>
      </c>
    </row>
    <row r="20726" spans="1:1" x14ac:dyDescent="0.25">
      <c r="A20726" t="e">
        <f>Produkty[[#This Row],[Symbol]]</f>
        <v>#VALUE!</v>
      </c>
    </row>
    <row r="20727" spans="1:1" x14ac:dyDescent="0.25">
      <c r="A20727" t="e">
        <f>Produkty[[#This Row],[Symbol]]</f>
        <v>#VALUE!</v>
      </c>
    </row>
    <row r="20728" spans="1:1" x14ac:dyDescent="0.25">
      <c r="A20728" t="e">
        <f>Produkty[[#This Row],[Symbol]]</f>
        <v>#VALUE!</v>
      </c>
    </row>
    <row r="20729" spans="1:1" x14ac:dyDescent="0.25">
      <c r="A20729" t="e">
        <f>Produkty[[#This Row],[Symbol]]</f>
        <v>#VALUE!</v>
      </c>
    </row>
    <row r="20730" spans="1:1" x14ac:dyDescent="0.25">
      <c r="A20730" t="e">
        <f>Produkty[[#This Row],[Symbol]]</f>
        <v>#VALUE!</v>
      </c>
    </row>
    <row r="20731" spans="1:1" x14ac:dyDescent="0.25">
      <c r="A20731" t="e">
        <f>Produkty[[#This Row],[Symbol]]</f>
        <v>#VALUE!</v>
      </c>
    </row>
    <row r="20732" spans="1:1" x14ac:dyDescent="0.25">
      <c r="A20732" t="e">
        <f>Produkty[[#This Row],[Symbol]]</f>
        <v>#VALUE!</v>
      </c>
    </row>
    <row r="20733" spans="1:1" x14ac:dyDescent="0.25">
      <c r="A20733" t="e">
        <f>Produkty[[#This Row],[Symbol]]</f>
        <v>#VALUE!</v>
      </c>
    </row>
    <row r="20734" spans="1:1" x14ac:dyDescent="0.25">
      <c r="A20734" t="e">
        <f>Produkty[[#This Row],[Symbol]]</f>
        <v>#VALUE!</v>
      </c>
    </row>
    <row r="20735" spans="1:1" x14ac:dyDescent="0.25">
      <c r="A20735" t="e">
        <f>Produkty[[#This Row],[Symbol]]</f>
        <v>#VALUE!</v>
      </c>
    </row>
    <row r="20736" spans="1:1" x14ac:dyDescent="0.25">
      <c r="A20736" t="e">
        <f>Produkty[[#This Row],[Symbol]]</f>
        <v>#VALUE!</v>
      </c>
    </row>
    <row r="20737" spans="1:1" x14ac:dyDescent="0.25">
      <c r="A20737" t="e">
        <f>Produkty[[#This Row],[Symbol]]</f>
        <v>#VALUE!</v>
      </c>
    </row>
    <row r="20738" spans="1:1" x14ac:dyDescent="0.25">
      <c r="A20738" t="e">
        <f>Produkty[[#This Row],[Symbol]]</f>
        <v>#VALUE!</v>
      </c>
    </row>
    <row r="20739" spans="1:1" x14ac:dyDescent="0.25">
      <c r="A20739" t="e">
        <f>Produkty[[#This Row],[Symbol]]</f>
        <v>#VALUE!</v>
      </c>
    </row>
    <row r="20740" spans="1:1" x14ac:dyDescent="0.25">
      <c r="A20740" t="e">
        <f>Produkty[[#This Row],[Symbol]]</f>
        <v>#VALUE!</v>
      </c>
    </row>
    <row r="20741" spans="1:1" x14ac:dyDescent="0.25">
      <c r="A20741" t="e">
        <f>Produkty[[#This Row],[Symbol]]</f>
        <v>#VALUE!</v>
      </c>
    </row>
    <row r="20742" spans="1:1" x14ac:dyDescent="0.25">
      <c r="A20742" t="e">
        <f>Produkty[[#This Row],[Symbol]]</f>
        <v>#VALUE!</v>
      </c>
    </row>
    <row r="20743" spans="1:1" x14ac:dyDescent="0.25">
      <c r="A20743" t="e">
        <f>Produkty[[#This Row],[Symbol]]</f>
        <v>#VALUE!</v>
      </c>
    </row>
    <row r="20744" spans="1:1" x14ac:dyDescent="0.25">
      <c r="A20744" t="e">
        <f>Produkty[[#This Row],[Symbol]]</f>
        <v>#VALUE!</v>
      </c>
    </row>
    <row r="20745" spans="1:1" x14ac:dyDescent="0.25">
      <c r="A20745" t="e">
        <f>Produkty[[#This Row],[Symbol]]</f>
        <v>#VALUE!</v>
      </c>
    </row>
    <row r="20746" spans="1:1" x14ac:dyDescent="0.25">
      <c r="A20746" t="e">
        <f>Produkty[[#This Row],[Symbol]]</f>
        <v>#VALUE!</v>
      </c>
    </row>
    <row r="20747" spans="1:1" x14ac:dyDescent="0.25">
      <c r="A20747" t="e">
        <f>Produkty[[#This Row],[Symbol]]</f>
        <v>#VALUE!</v>
      </c>
    </row>
    <row r="20748" spans="1:1" x14ac:dyDescent="0.25">
      <c r="A20748" t="e">
        <f>Produkty[[#This Row],[Symbol]]</f>
        <v>#VALUE!</v>
      </c>
    </row>
    <row r="20749" spans="1:1" x14ac:dyDescent="0.25">
      <c r="A20749" t="e">
        <f>Produkty[[#This Row],[Symbol]]</f>
        <v>#VALUE!</v>
      </c>
    </row>
    <row r="20750" spans="1:1" x14ac:dyDescent="0.25">
      <c r="A20750" t="e">
        <f>Produkty[[#This Row],[Symbol]]</f>
        <v>#VALUE!</v>
      </c>
    </row>
    <row r="20751" spans="1:1" x14ac:dyDescent="0.25">
      <c r="A20751" t="e">
        <f>Produkty[[#This Row],[Symbol]]</f>
        <v>#VALUE!</v>
      </c>
    </row>
    <row r="20752" spans="1:1" x14ac:dyDescent="0.25">
      <c r="A20752" t="e">
        <f>Produkty[[#This Row],[Symbol]]</f>
        <v>#VALUE!</v>
      </c>
    </row>
    <row r="20753" spans="1:1" x14ac:dyDescent="0.25">
      <c r="A20753" t="e">
        <f>Produkty[[#This Row],[Symbol]]</f>
        <v>#VALUE!</v>
      </c>
    </row>
    <row r="20754" spans="1:1" x14ac:dyDescent="0.25">
      <c r="A20754" t="e">
        <f>Produkty[[#This Row],[Symbol]]</f>
        <v>#VALUE!</v>
      </c>
    </row>
    <row r="20755" spans="1:1" x14ac:dyDescent="0.25">
      <c r="A20755" t="e">
        <f>Produkty[[#This Row],[Symbol]]</f>
        <v>#VALUE!</v>
      </c>
    </row>
    <row r="20756" spans="1:1" x14ac:dyDescent="0.25">
      <c r="A20756" t="e">
        <f>Produkty[[#This Row],[Symbol]]</f>
        <v>#VALUE!</v>
      </c>
    </row>
    <row r="20757" spans="1:1" x14ac:dyDescent="0.25">
      <c r="A20757" t="e">
        <f>Produkty[[#This Row],[Symbol]]</f>
        <v>#VALUE!</v>
      </c>
    </row>
    <row r="20758" spans="1:1" x14ac:dyDescent="0.25">
      <c r="A20758" t="e">
        <f>Produkty[[#This Row],[Symbol]]</f>
        <v>#VALUE!</v>
      </c>
    </row>
    <row r="20759" spans="1:1" x14ac:dyDescent="0.25">
      <c r="A20759" t="e">
        <f>Produkty[[#This Row],[Symbol]]</f>
        <v>#VALUE!</v>
      </c>
    </row>
    <row r="20760" spans="1:1" x14ac:dyDescent="0.25">
      <c r="A20760" t="e">
        <f>Produkty[[#This Row],[Symbol]]</f>
        <v>#VALUE!</v>
      </c>
    </row>
    <row r="20761" spans="1:1" x14ac:dyDescent="0.25">
      <c r="A20761" t="e">
        <f>Produkty[[#This Row],[Symbol]]</f>
        <v>#VALUE!</v>
      </c>
    </row>
    <row r="20762" spans="1:1" x14ac:dyDescent="0.25">
      <c r="A20762" t="e">
        <f>Produkty[[#This Row],[Symbol]]</f>
        <v>#VALUE!</v>
      </c>
    </row>
    <row r="20763" spans="1:1" x14ac:dyDescent="0.25">
      <c r="A20763" t="e">
        <f>Produkty[[#This Row],[Symbol]]</f>
        <v>#VALUE!</v>
      </c>
    </row>
    <row r="20764" spans="1:1" x14ac:dyDescent="0.25">
      <c r="A20764" t="e">
        <f>Produkty[[#This Row],[Symbol]]</f>
        <v>#VALUE!</v>
      </c>
    </row>
    <row r="20765" spans="1:1" x14ac:dyDescent="0.25">
      <c r="A20765" t="e">
        <f>Produkty[[#This Row],[Symbol]]</f>
        <v>#VALUE!</v>
      </c>
    </row>
    <row r="20766" spans="1:1" x14ac:dyDescent="0.25">
      <c r="A20766" t="e">
        <f>Produkty[[#This Row],[Symbol]]</f>
        <v>#VALUE!</v>
      </c>
    </row>
    <row r="20767" spans="1:1" x14ac:dyDescent="0.25">
      <c r="A20767" t="e">
        <f>Produkty[[#This Row],[Symbol]]</f>
        <v>#VALUE!</v>
      </c>
    </row>
    <row r="20768" spans="1:1" x14ac:dyDescent="0.25">
      <c r="A20768" t="e">
        <f>Produkty[[#This Row],[Symbol]]</f>
        <v>#VALUE!</v>
      </c>
    </row>
    <row r="20769" spans="1:1" x14ac:dyDescent="0.25">
      <c r="A20769" t="e">
        <f>Produkty[[#This Row],[Symbol]]</f>
        <v>#VALUE!</v>
      </c>
    </row>
    <row r="20770" spans="1:1" x14ac:dyDescent="0.25">
      <c r="A20770" t="e">
        <f>Produkty[[#This Row],[Symbol]]</f>
        <v>#VALUE!</v>
      </c>
    </row>
    <row r="20771" spans="1:1" x14ac:dyDescent="0.25">
      <c r="A20771" t="e">
        <f>Produkty[[#This Row],[Symbol]]</f>
        <v>#VALUE!</v>
      </c>
    </row>
    <row r="20772" spans="1:1" x14ac:dyDescent="0.25">
      <c r="A20772" t="e">
        <f>Produkty[[#This Row],[Symbol]]</f>
        <v>#VALUE!</v>
      </c>
    </row>
    <row r="20773" spans="1:1" x14ac:dyDescent="0.25">
      <c r="A20773" t="e">
        <f>Produkty[[#This Row],[Symbol]]</f>
        <v>#VALUE!</v>
      </c>
    </row>
    <row r="20774" spans="1:1" x14ac:dyDescent="0.25">
      <c r="A20774" t="e">
        <f>Produkty[[#This Row],[Symbol]]</f>
        <v>#VALUE!</v>
      </c>
    </row>
    <row r="20775" spans="1:1" x14ac:dyDescent="0.25">
      <c r="A20775" t="e">
        <f>Produkty[[#This Row],[Symbol]]</f>
        <v>#VALUE!</v>
      </c>
    </row>
    <row r="20776" spans="1:1" x14ac:dyDescent="0.25">
      <c r="A20776" t="e">
        <f>Produkty[[#This Row],[Symbol]]</f>
        <v>#VALUE!</v>
      </c>
    </row>
    <row r="20777" spans="1:1" x14ac:dyDescent="0.25">
      <c r="A20777" t="e">
        <f>Produkty[[#This Row],[Symbol]]</f>
        <v>#VALUE!</v>
      </c>
    </row>
    <row r="20778" spans="1:1" x14ac:dyDescent="0.25">
      <c r="A20778" t="e">
        <f>Produkty[[#This Row],[Symbol]]</f>
        <v>#VALUE!</v>
      </c>
    </row>
    <row r="20779" spans="1:1" x14ac:dyDescent="0.25">
      <c r="A20779" t="e">
        <f>Produkty[[#This Row],[Symbol]]</f>
        <v>#VALUE!</v>
      </c>
    </row>
    <row r="20780" spans="1:1" x14ac:dyDescent="0.25">
      <c r="A20780" t="e">
        <f>Produkty[[#This Row],[Symbol]]</f>
        <v>#VALUE!</v>
      </c>
    </row>
    <row r="20781" spans="1:1" x14ac:dyDescent="0.25">
      <c r="A20781" t="e">
        <f>Produkty[[#This Row],[Symbol]]</f>
        <v>#VALUE!</v>
      </c>
    </row>
    <row r="20782" spans="1:1" x14ac:dyDescent="0.25">
      <c r="A20782" t="e">
        <f>Produkty[[#This Row],[Symbol]]</f>
        <v>#VALUE!</v>
      </c>
    </row>
    <row r="20783" spans="1:1" x14ac:dyDescent="0.25">
      <c r="A20783" t="e">
        <f>Produkty[[#This Row],[Symbol]]</f>
        <v>#VALUE!</v>
      </c>
    </row>
    <row r="20784" spans="1:1" x14ac:dyDescent="0.25">
      <c r="A20784" t="e">
        <f>Produkty[[#This Row],[Symbol]]</f>
        <v>#VALUE!</v>
      </c>
    </row>
    <row r="20785" spans="1:1" x14ac:dyDescent="0.25">
      <c r="A20785" t="e">
        <f>Produkty[[#This Row],[Symbol]]</f>
        <v>#VALUE!</v>
      </c>
    </row>
    <row r="20786" spans="1:1" x14ac:dyDescent="0.25">
      <c r="A20786" t="e">
        <f>Produkty[[#This Row],[Symbol]]</f>
        <v>#VALUE!</v>
      </c>
    </row>
    <row r="20787" spans="1:1" x14ac:dyDescent="0.25">
      <c r="A20787" t="e">
        <f>Produkty[[#This Row],[Symbol]]</f>
        <v>#VALUE!</v>
      </c>
    </row>
    <row r="20788" spans="1:1" x14ac:dyDescent="0.25">
      <c r="A20788" t="e">
        <f>Produkty[[#This Row],[Symbol]]</f>
        <v>#VALUE!</v>
      </c>
    </row>
    <row r="20789" spans="1:1" x14ac:dyDescent="0.25">
      <c r="A20789" t="e">
        <f>Produkty[[#This Row],[Symbol]]</f>
        <v>#VALUE!</v>
      </c>
    </row>
    <row r="20790" spans="1:1" x14ac:dyDescent="0.25">
      <c r="A20790" t="e">
        <f>Produkty[[#This Row],[Symbol]]</f>
        <v>#VALUE!</v>
      </c>
    </row>
    <row r="20791" spans="1:1" x14ac:dyDescent="0.25">
      <c r="A20791" t="e">
        <f>Produkty[[#This Row],[Symbol]]</f>
        <v>#VALUE!</v>
      </c>
    </row>
    <row r="20792" spans="1:1" x14ac:dyDescent="0.25">
      <c r="A20792" t="e">
        <f>Produkty[[#This Row],[Symbol]]</f>
        <v>#VALUE!</v>
      </c>
    </row>
    <row r="20793" spans="1:1" x14ac:dyDescent="0.25">
      <c r="A20793" t="e">
        <f>Produkty[[#This Row],[Symbol]]</f>
        <v>#VALUE!</v>
      </c>
    </row>
    <row r="20794" spans="1:1" x14ac:dyDescent="0.25">
      <c r="A20794" t="e">
        <f>Produkty[[#This Row],[Symbol]]</f>
        <v>#VALUE!</v>
      </c>
    </row>
    <row r="20795" spans="1:1" x14ac:dyDescent="0.25">
      <c r="A20795" t="e">
        <f>Produkty[[#This Row],[Symbol]]</f>
        <v>#VALUE!</v>
      </c>
    </row>
    <row r="20796" spans="1:1" x14ac:dyDescent="0.25">
      <c r="A20796" t="e">
        <f>Produkty[[#This Row],[Symbol]]</f>
        <v>#VALUE!</v>
      </c>
    </row>
    <row r="20797" spans="1:1" x14ac:dyDescent="0.25">
      <c r="A20797" t="e">
        <f>Produkty[[#This Row],[Symbol]]</f>
        <v>#VALUE!</v>
      </c>
    </row>
    <row r="20798" spans="1:1" x14ac:dyDescent="0.25">
      <c r="A20798" t="e">
        <f>Produkty[[#This Row],[Symbol]]</f>
        <v>#VALUE!</v>
      </c>
    </row>
    <row r="20799" spans="1:1" x14ac:dyDescent="0.25">
      <c r="A20799" t="e">
        <f>Produkty[[#This Row],[Symbol]]</f>
        <v>#VALUE!</v>
      </c>
    </row>
    <row r="20800" spans="1:1" x14ac:dyDescent="0.25">
      <c r="A20800" t="e">
        <f>Produkty[[#This Row],[Symbol]]</f>
        <v>#VALUE!</v>
      </c>
    </row>
    <row r="20801" spans="1:1" x14ac:dyDescent="0.25">
      <c r="A20801" t="e">
        <f>Produkty[[#This Row],[Symbol]]</f>
        <v>#VALUE!</v>
      </c>
    </row>
    <row r="20802" spans="1:1" x14ac:dyDescent="0.25">
      <c r="A20802" t="e">
        <f>Produkty[[#This Row],[Symbol]]</f>
        <v>#VALUE!</v>
      </c>
    </row>
    <row r="20803" spans="1:1" x14ac:dyDescent="0.25">
      <c r="A20803" t="e">
        <f>Produkty[[#This Row],[Symbol]]</f>
        <v>#VALUE!</v>
      </c>
    </row>
    <row r="20804" spans="1:1" x14ac:dyDescent="0.25">
      <c r="A20804" t="e">
        <f>Produkty[[#This Row],[Symbol]]</f>
        <v>#VALUE!</v>
      </c>
    </row>
    <row r="20805" spans="1:1" x14ac:dyDescent="0.25">
      <c r="A20805" t="e">
        <f>Produkty[[#This Row],[Symbol]]</f>
        <v>#VALUE!</v>
      </c>
    </row>
    <row r="20806" spans="1:1" x14ac:dyDescent="0.25">
      <c r="A20806" t="e">
        <f>Produkty[[#This Row],[Symbol]]</f>
        <v>#VALUE!</v>
      </c>
    </row>
    <row r="20807" spans="1:1" x14ac:dyDescent="0.25">
      <c r="A20807" t="e">
        <f>Produkty[[#This Row],[Symbol]]</f>
        <v>#VALUE!</v>
      </c>
    </row>
    <row r="20808" spans="1:1" x14ac:dyDescent="0.25">
      <c r="A20808" t="e">
        <f>Produkty[[#This Row],[Symbol]]</f>
        <v>#VALUE!</v>
      </c>
    </row>
    <row r="20809" spans="1:1" x14ac:dyDescent="0.25">
      <c r="A20809" t="e">
        <f>Produkty[[#This Row],[Symbol]]</f>
        <v>#VALUE!</v>
      </c>
    </row>
    <row r="20810" spans="1:1" x14ac:dyDescent="0.25">
      <c r="A20810" t="e">
        <f>Produkty[[#This Row],[Symbol]]</f>
        <v>#VALUE!</v>
      </c>
    </row>
    <row r="20811" spans="1:1" x14ac:dyDescent="0.25">
      <c r="A20811" t="e">
        <f>Produkty[[#This Row],[Symbol]]</f>
        <v>#VALUE!</v>
      </c>
    </row>
    <row r="20812" spans="1:1" x14ac:dyDescent="0.25">
      <c r="A20812" t="e">
        <f>Produkty[[#This Row],[Symbol]]</f>
        <v>#VALUE!</v>
      </c>
    </row>
    <row r="20813" spans="1:1" x14ac:dyDescent="0.25">
      <c r="A20813" t="e">
        <f>Produkty[[#This Row],[Symbol]]</f>
        <v>#VALUE!</v>
      </c>
    </row>
    <row r="20814" spans="1:1" x14ac:dyDescent="0.25">
      <c r="A20814" t="e">
        <f>Produkty[[#This Row],[Symbol]]</f>
        <v>#VALUE!</v>
      </c>
    </row>
    <row r="20815" spans="1:1" x14ac:dyDescent="0.25">
      <c r="A20815" t="e">
        <f>Produkty[[#This Row],[Symbol]]</f>
        <v>#VALUE!</v>
      </c>
    </row>
    <row r="20816" spans="1:1" x14ac:dyDescent="0.25">
      <c r="A20816" t="e">
        <f>Produkty[[#This Row],[Symbol]]</f>
        <v>#VALUE!</v>
      </c>
    </row>
    <row r="20817" spans="1:1" x14ac:dyDescent="0.25">
      <c r="A20817" t="e">
        <f>Produkty[[#This Row],[Symbol]]</f>
        <v>#VALUE!</v>
      </c>
    </row>
    <row r="20818" spans="1:1" x14ac:dyDescent="0.25">
      <c r="A20818" t="e">
        <f>Produkty[[#This Row],[Symbol]]</f>
        <v>#VALUE!</v>
      </c>
    </row>
    <row r="20819" spans="1:1" x14ac:dyDescent="0.25">
      <c r="A20819" t="e">
        <f>Produkty[[#This Row],[Symbol]]</f>
        <v>#VALUE!</v>
      </c>
    </row>
    <row r="20820" spans="1:1" x14ac:dyDescent="0.25">
      <c r="A20820" t="e">
        <f>Produkty[[#This Row],[Symbol]]</f>
        <v>#VALUE!</v>
      </c>
    </row>
    <row r="20821" spans="1:1" x14ac:dyDescent="0.25">
      <c r="A20821" t="e">
        <f>Produkty[[#This Row],[Symbol]]</f>
        <v>#VALUE!</v>
      </c>
    </row>
    <row r="20822" spans="1:1" x14ac:dyDescent="0.25">
      <c r="A20822" t="e">
        <f>Produkty[[#This Row],[Symbol]]</f>
        <v>#VALUE!</v>
      </c>
    </row>
    <row r="20823" spans="1:1" x14ac:dyDescent="0.25">
      <c r="A20823" t="e">
        <f>Produkty[[#This Row],[Symbol]]</f>
        <v>#VALUE!</v>
      </c>
    </row>
    <row r="20824" spans="1:1" x14ac:dyDescent="0.25">
      <c r="A20824" t="e">
        <f>Produkty[[#This Row],[Symbol]]</f>
        <v>#VALUE!</v>
      </c>
    </row>
    <row r="20825" spans="1:1" x14ac:dyDescent="0.25">
      <c r="A20825" t="e">
        <f>Produkty[[#This Row],[Symbol]]</f>
        <v>#VALUE!</v>
      </c>
    </row>
    <row r="20826" spans="1:1" x14ac:dyDescent="0.25">
      <c r="A20826" t="e">
        <f>Produkty[[#This Row],[Symbol]]</f>
        <v>#VALUE!</v>
      </c>
    </row>
    <row r="20827" spans="1:1" x14ac:dyDescent="0.25">
      <c r="A20827" t="e">
        <f>Produkty[[#This Row],[Symbol]]</f>
        <v>#VALUE!</v>
      </c>
    </row>
    <row r="20828" spans="1:1" x14ac:dyDescent="0.25">
      <c r="A20828" t="e">
        <f>Produkty[[#This Row],[Symbol]]</f>
        <v>#VALUE!</v>
      </c>
    </row>
    <row r="20829" spans="1:1" x14ac:dyDescent="0.25">
      <c r="A20829" t="e">
        <f>Produkty[[#This Row],[Symbol]]</f>
        <v>#VALUE!</v>
      </c>
    </row>
    <row r="20830" spans="1:1" x14ac:dyDescent="0.25">
      <c r="A20830" t="e">
        <f>Produkty[[#This Row],[Symbol]]</f>
        <v>#VALUE!</v>
      </c>
    </row>
    <row r="20831" spans="1:1" x14ac:dyDescent="0.25">
      <c r="A20831" t="e">
        <f>Produkty[[#This Row],[Symbol]]</f>
        <v>#VALUE!</v>
      </c>
    </row>
    <row r="20832" spans="1:1" x14ac:dyDescent="0.25">
      <c r="A20832" t="e">
        <f>Produkty[[#This Row],[Symbol]]</f>
        <v>#VALUE!</v>
      </c>
    </row>
    <row r="20833" spans="1:1" x14ac:dyDescent="0.25">
      <c r="A20833" t="e">
        <f>Produkty[[#This Row],[Symbol]]</f>
        <v>#VALUE!</v>
      </c>
    </row>
    <row r="20834" spans="1:1" x14ac:dyDescent="0.25">
      <c r="A20834" t="e">
        <f>Produkty[[#This Row],[Symbol]]</f>
        <v>#VALUE!</v>
      </c>
    </row>
    <row r="20835" spans="1:1" x14ac:dyDescent="0.25">
      <c r="A20835" t="e">
        <f>Produkty[[#This Row],[Symbol]]</f>
        <v>#VALUE!</v>
      </c>
    </row>
    <row r="20836" spans="1:1" x14ac:dyDescent="0.25">
      <c r="A20836" t="e">
        <f>Produkty[[#This Row],[Symbol]]</f>
        <v>#VALUE!</v>
      </c>
    </row>
    <row r="20837" spans="1:1" x14ac:dyDescent="0.25">
      <c r="A20837" t="e">
        <f>Produkty[[#This Row],[Symbol]]</f>
        <v>#VALUE!</v>
      </c>
    </row>
    <row r="20838" spans="1:1" x14ac:dyDescent="0.25">
      <c r="A20838" t="e">
        <f>Produkty[[#This Row],[Symbol]]</f>
        <v>#VALUE!</v>
      </c>
    </row>
    <row r="20839" spans="1:1" x14ac:dyDescent="0.25">
      <c r="A20839" t="e">
        <f>Produkty[[#This Row],[Symbol]]</f>
        <v>#VALUE!</v>
      </c>
    </row>
    <row r="20840" spans="1:1" x14ac:dyDescent="0.25">
      <c r="A20840" t="e">
        <f>Produkty[[#This Row],[Symbol]]</f>
        <v>#VALUE!</v>
      </c>
    </row>
    <row r="20841" spans="1:1" x14ac:dyDescent="0.25">
      <c r="A20841" t="e">
        <f>Produkty[[#This Row],[Symbol]]</f>
        <v>#VALUE!</v>
      </c>
    </row>
    <row r="20842" spans="1:1" x14ac:dyDescent="0.25">
      <c r="A20842" t="e">
        <f>Produkty[[#This Row],[Symbol]]</f>
        <v>#VALUE!</v>
      </c>
    </row>
    <row r="20843" spans="1:1" x14ac:dyDescent="0.25">
      <c r="A20843" t="e">
        <f>Produkty[[#This Row],[Symbol]]</f>
        <v>#VALUE!</v>
      </c>
    </row>
    <row r="20844" spans="1:1" x14ac:dyDescent="0.25">
      <c r="A20844" t="e">
        <f>Produkty[[#This Row],[Symbol]]</f>
        <v>#VALUE!</v>
      </c>
    </row>
    <row r="20845" spans="1:1" x14ac:dyDescent="0.25">
      <c r="A20845" t="e">
        <f>Produkty[[#This Row],[Symbol]]</f>
        <v>#VALUE!</v>
      </c>
    </row>
    <row r="20846" spans="1:1" x14ac:dyDescent="0.25">
      <c r="A20846" t="e">
        <f>Produkty[[#This Row],[Symbol]]</f>
        <v>#VALUE!</v>
      </c>
    </row>
    <row r="20847" spans="1:1" x14ac:dyDescent="0.25">
      <c r="A20847" t="e">
        <f>Produkty[[#This Row],[Symbol]]</f>
        <v>#VALUE!</v>
      </c>
    </row>
    <row r="20848" spans="1:1" x14ac:dyDescent="0.25">
      <c r="A20848" t="e">
        <f>Produkty[[#This Row],[Symbol]]</f>
        <v>#VALUE!</v>
      </c>
    </row>
    <row r="20849" spans="1:1" x14ac:dyDescent="0.25">
      <c r="A20849" t="e">
        <f>Produkty[[#This Row],[Symbol]]</f>
        <v>#VALUE!</v>
      </c>
    </row>
    <row r="20850" spans="1:1" x14ac:dyDescent="0.25">
      <c r="A20850" t="e">
        <f>Produkty[[#This Row],[Symbol]]</f>
        <v>#VALUE!</v>
      </c>
    </row>
    <row r="20851" spans="1:1" x14ac:dyDescent="0.25">
      <c r="A20851" t="e">
        <f>Produkty[[#This Row],[Symbol]]</f>
        <v>#VALUE!</v>
      </c>
    </row>
    <row r="20852" spans="1:1" x14ac:dyDescent="0.25">
      <c r="A20852" t="e">
        <f>Produkty[[#This Row],[Symbol]]</f>
        <v>#VALUE!</v>
      </c>
    </row>
    <row r="20853" spans="1:1" x14ac:dyDescent="0.25">
      <c r="A20853" t="e">
        <f>Produkty[[#This Row],[Symbol]]</f>
        <v>#VALUE!</v>
      </c>
    </row>
    <row r="20854" spans="1:1" x14ac:dyDescent="0.25">
      <c r="A20854" t="e">
        <f>Produkty[[#This Row],[Symbol]]</f>
        <v>#VALUE!</v>
      </c>
    </row>
    <row r="20855" spans="1:1" x14ac:dyDescent="0.25">
      <c r="A20855" t="e">
        <f>Produkty[[#This Row],[Symbol]]</f>
        <v>#VALUE!</v>
      </c>
    </row>
    <row r="20856" spans="1:1" x14ac:dyDescent="0.25">
      <c r="A20856" t="e">
        <f>Produkty[[#This Row],[Symbol]]</f>
        <v>#VALUE!</v>
      </c>
    </row>
    <row r="20857" spans="1:1" x14ac:dyDescent="0.25">
      <c r="A20857" t="e">
        <f>Produkty[[#This Row],[Symbol]]</f>
        <v>#VALUE!</v>
      </c>
    </row>
    <row r="20858" spans="1:1" x14ac:dyDescent="0.25">
      <c r="A20858" t="e">
        <f>Produkty[[#This Row],[Symbol]]</f>
        <v>#VALUE!</v>
      </c>
    </row>
    <row r="20859" spans="1:1" x14ac:dyDescent="0.25">
      <c r="A20859" t="e">
        <f>Produkty[[#This Row],[Symbol]]</f>
        <v>#VALUE!</v>
      </c>
    </row>
    <row r="20860" spans="1:1" x14ac:dyDescent="0.25">
      <c r="A20860" t="e">
        <f>Produkty[[#This Row],[Symbol]]</f>
        <v>#VALUE!</v>
      </c>
    </row>
    <row r="20861" spans="1:1" x14ac:dyDescent="0.25">
      <c r="A20861" t="e">
        <f>Produkty[[#This Row],[Symbol]]</f>
        <v>#VALUE!</v>
      </c>
    </row>
    <row r="20862" spans="1:1" x14ac:dyDescent="0.25">
      <c r="A20862" t="e">
        <f>Produkty[[#This Row],[Symbol]]</f>
        <v>#VALUE!</v>
      </c>
    </row>
    <row r="20863" spans="1:1" x14ac:dyDescent="0.25">
      <c r="A20863" t="e">
        <f>Produkty[[#This Row],[Symbol]]</f>
        <v>#VALUE!</v>
      </c>
    </row>
    <row r="20864" spans="1:1" x14ac:dyDescent="0.25">
      <c r="A20864" t="e">
        <f>Produkty[[#This Row],[Symbol]]</f>
        <v>#VALUE!</v>
      </c>
    </row>
    <row r="20865" spans="1:1" x14ac:dyDescent="0.25">
      <c r="A20865" t="e">
        <f>Produkty[[#This Row],[Symbol]]</f>
        <v>#VALUE!</v>
      </c>
    </row>
    <row r="20866" spans="1:1" x14ac:dyDescent="0.25">
      <c r="A20866" t="e">
        <f>Produkty[[#This Row],[Symbol]]</f>
        <v>#VALUE!</v>
      </c>
    </row>
    <row r="20867" spans="1:1" x14ac:dyDescent="0.25">
      <c r="A20867" t="e">
        <f>Produkty[[#This Row],[Symbol]]</f>
        <v>#VALUE!</v>
      </c>
    </row>
    <row r="20868" spans="1:1" x14ac:dyDescent="0.25">
      <c r="A20868" t="e">
        <f>Produkty[[#This Row],[Symbol]]</f>
        <v>#VALUE!</v>
      </c>
    </row>
    <row r="20869" spans="1:1" x14ac:dyDescent="0.25">
      <c r="A20869" t="e">
        <f>Produkty[[#This Row],[Symbol]]</f>
        <v>#VALUE!</v>
      </c>
    </row>
    <row r="20870" spans="1:1" x14ac:dyDescent="0.25">
      <c r="A20870" t="e">
        <f>Produkty[[#This Row],[Symbol]]</f>
        <v>#VALUE!</v>
      </c>
    </row>
    <row r="20871" spans="1:1" x14ac:dyDescent="0.25">
      <c r="A20871" t="e">
        <f>Produkty[[#This Row],[Symbol]]</f>
        <v>#VALUE!</v>
      </c>
    </row>
    <row r="20872" spans="1:1" x14ac:dyDescent="0.25">
      <c r="A20872" t="e">
        <f>Produkty[[#This Row],[Symbol]]</f>
        <v>#VALUE!</v>
      </c>
    </row>
    <row r="20873" spans="1:1" x14ac:dyDescent="0.25">
      <c r="A20873" t="e">
        <f>Produkty[[#This Row],[Symbol]]</f>
        <v>#VALUE!</v>
      </c>
    </row>
    <row r="20874" spans="1:1" x14ac:dyDescent="0.25">
      <c r="A20874" t="e">
        <f>Produkty[[#This Row],[Symbol]]</f>
        <v>#VALUE!</v>
      </c>
    </row>
    <row r="20875" spans="1:1" x14ac:dyDescent="0.25">
      <c r="A20875" t="e">
        <f>Produkty[[#This Row],[Symbol]]</f>
        <v>#VALUE!</v>
      </c>
    </row>
    <row r="20876" spans="1:1" x14ac:dyDescent="0.25">
      <c r="A20876" t="e">
        <f>Produkty[[#This Row],[Symbol]]</f>
        <v>#VALUE!</v>
      </c>
    </row>
    <row r="20877" spans="1:1" x14ac:dyDescent="0.25">
      <c r="A20877" t="e">
        <f>Produkty[[#This Row],[Symbol]]</f>
        <v>#VALUE!</v>
      </c>
    </row>
    <row r="20878" spans="1:1" x14ac:dyDescent="0.25">
      <c r="A20878" t="e">
        <f>Produkty[[#This Row],[Symbol]]</f>
        <v>#VALUE!</v>
      </c>
    </row>
    <row r="20879" spans="1:1" x14ac:dyDescent="0.25">
      <c r="A20879" t="e">
        <f>Produkty[[#This Row],[Symbol]]</f>
        <v>#VALUE!</v>
      </c>
    </row>
    <row r="20880" spans="1:1" x14ac:dyDescent="0.25">
      <c r="A20880" t="e">
        <f>Produkty[[#This Row],[Symbol]]</f>
        <v>#VALUE!</v>
      </c>
    </row>
    <row r="20881" spans="1:1" x14ac:dyDescent="0.25">
      <c r="A20881" t="e">
        <f>Produkty[[#This Row],[Symbol]]</f>
        <v>#VALUE!</v>
      </c>
    </row>
    <row r="20882" spans="1:1" x14ac:dyDescent="0.25">
      <c r="A20882" t="e">
        <f>Produkty[[#This Row],[Symbol]]</f>
        <v>#VALUE!</v>
      </c>
    </row>
    <row r="20883" spans="1:1" x14ac:dyDescent="0.25">
      <c r="A20883" t="e">
        <f>Produkty[[#This Row],[Symbol]]</f>
        <v>#VALUE!</v>
      </c>
    </row>
    <row r="20884" spans="1:1" x14ac:dyDescent="0.25">
      <c r="A20884" t="e">
        <f>Produkty[[#This Row],[Symbol]]</f>
        <v>#VALUE!</v>
      </c>
    </row>
    <row r="20885" spans="1:1" x14ac:dyDescent="0.25">
      <c r="A20885" t="e">
        <f>Produkty[[#This Row],[Symbol]]</f>
        <v>#VALUE!</v>
      </c>
    </row>
    <row r="20886" spans="1:1" x14ac:dyDescent="0.25">
      <c r="A20886" t="e">
        <f>Produkty[[#This Row],[Symbol]]</f>
        <v>#VALUE!</v>
      </c>
    </row>
    <row r="20887" spans="1:1" x14ac:dyDescent="0.25">
      <c r="A20887" t="e">
        <f>Produkty[[#This Row],[Symbol]]</f>
        <v>#VALUE!</v>
      </c>
    </row>
    <row r="20888" spans="1:1" x14ac:dyDescent="0.25">
      <c r="A20888" t="e">
        <f>Produkty[[#This Row],[Symbol]]</f>
        <v>#VALUE!</v>
      </c>
    </row>
    <row r="20889" spans="1:1" x14ac:dyDescent="0.25">
      <c r="A20889" t="e">
        <f>Produkty[[#This Row],[Symbol]]</f>
        <v>#VALUE!</v>
      </c>
    </row>
    <row r="20890" spans="1:1" x14ac:dyDescent="0.25">
      <c r="A20890" t="e">
        <f>Produkty[[#This Row],[Symbol]]</f>
        <v>#VALUE!</v>
      </c>
    </row>
    <row r="20891" spans="1:1" x14ac:dyDescent="0.25">
      <c r="A20891" t="e">
        <f>Produkty[[#This Row],[Symbol]]</f>
        <v>#VALUE!</v>
      </c>
    </row>
    <row r="20892" spans="1:1" x14ac:dyDescent="0.25">
      <c r="A20892" t="e">
        <f>Produkty[[#This Row],[Symbol]]</f>
        <v>#VALUE!</v>
      </c>
    </row>
    <row r="20893" spans="1:1" x14ac:dyDescent="0.25">
      <c r="A20893" t="e">
        <f>Produkty[[#This Row],[Symbol]]</f>
        <v>#VALUE!</v>
      </c>
    </row>
    <row r="20894" spans="1:1" x14ac:dyDescent="0.25">
      <c r="A20894" t="e">
        <f>Produkty[[#This Row],[Symbol]]</f>
        <v>#VALUE!</v>
      </c>
    </row>
    <row r="20895" spans="1:1" x14ac:dyDescent="0.25">
      <c r="A20895" t="e">
        <f>Produkty[[#This Row],[Symbol]]</f>
        <v>#VALUE!</v>
      </c>
    </row>
    <row r="20896" spans="1:1" x14ac:dyDescent="0.25">
      <c r="A20896" t="e">
        <f>Produkty[[#This Row],[Symbol]]</f>
        <v>#VALUE!</v>
      </c>
    </row>
    <row r="20897" spans="1:1" x14ac:dyDescent="0.25">
      <c r="A20897" t="e">
        <f>Produkty[[#This Row],[Symbol]]</f>
        <v>#VALUE!</v>
      </c>
    </row>
    <row r="20898" spans="1:1" x14ac:dyDescent="0.25">
      <c r="A20898" t="e">
        <f>Produkty[[#This Row],[Symbol]]</f>
        <v>#VALUE!</v>
      </c>
    </row>
    <row r="20899" spans="1:1" x14ac:dyDescent="0.25">
      <c r="A20899" t="e">
        <f>Produkty[[#This Row],[Symbol]]</f>
        <v>#VALUE!</v>
      </c>
    </row>
    <row r="20900" spans="1:1" x14ac:dyDescent="0.25">
      <c r="A20900" t="e">
        <f>Produkty[[#This Row],[Symbol]]</f>
        <v>#VALUE!</v>
      </c>
    </row>
    <row r="20901" spans="1:1" x14ac:dyDescent="0.25">
      <c r="A20901" t="e">
        <f>Produkty[[#This Row],[Symbol]]</f>
        <v>#VALUE!</v>
      </c>
    </row>
    <row r="20902" spans="1:1" x14ac:dyDescent="0.25">
      <c r="A20902" t="e">
        <f>Produkty[[#This Row],[Symbol]]</f>
        <v>#VALUE!</v>
      </c>
    </row>
    <row r="20903" spans="1:1" x14ac:dyDescent="0.25">
      <c r="A20903" t="e">
        <f>Produkty[[#This Row],[Symbol]]</f>
        <v>#VALUE!</v>
      </c>
    </row>
    <row r="20904" spans="1:1" x14ac:dyDescent="0.25">
      <c r="A20904" t="e">
        <f>Produkty[[#This Row],[Symbol]]</f>
        <v>#VALUE!</v>
      </c>
    </row>
    <row r="20905" spans="1:1" x14ac:dyDescent="0.25">
      <c r="A20905" t="e">
        <f>Produkty[[#This Row],[Symbol]]</f>
        <v>#VALUE!</v>
      </c>
    </row>
    <row r="20906" spans="1:1" x14ac:dyDescent="0.25">
      <c r="A20906" t="e">
        <f>Produkty[[#This Row],[Symbol]]</f>
        <v>#VALUE!</v>
      </c>
    </row>
    <row r="20907" spans="1:1" x14ac:dyDescent="0.25">
      <c r="A20907" t="e">
        <f>Produkty[[#This Row],[Symbol]]</f>
        <v>#VALUE!</v>
      </c>
    </row>
    <row r="20908" spans="1:1" x14ac:dyDescent="0.25">
      <c r="A20908" t="e">
        <f>Produkty[[#This Row],[Symbol]]</f>
        <v>#VALUE!</v>
      </c>
    </row>
    <row r="20909" spans="1:1" x14ac:dyDescent="0.25">
      <c r="A20909" t="e">
        <f>Produkty[[#This Row],[Symbol]]</f>
        <v>#VALUE!</v>
      </c>
    </row>
    <row r="20910" spans="1:1" x14ac:dyDescent="0.25">
      <c r="A20910" t="e">
        <f>Produkty[[#This Row],[Symbol]]</f>
        <v>#VALUE!</v>
      </c>
    </row>
    <row r="20911" spans="1:1" x14ac:dyDescent="0.25">
      <c r="A20911" t="e">
        <f>Produkty[[#This Row],[Symbol]]</f>
        <v>#VALUE!</v>
      </c>
    </row>
    <row r="20912" spans="1:1" x14ac:dyDescent="0.25">
      <c r="A20912" t="e">
        <f>Produkty[[#This Row],[Symbol]]</f>
        <v>#VALUE!</v>
      </c>
    </row>
    <row r="20913" spans="1:1" x14ac:dyDescent="0.25">
      <c r="A20913" t="e">
        <f>Produkty[[#This Row],[Symbol]]</f>
        <v>#VALUE!</v>
      </c>
    </row>
    <row r="20914" spans="1:1" x14ac:dyDescent="0.25">
      <c r="A20914" t="e">
        <f>Produkty[[#This Row],[Symbol]]</f>
        <v>#VALUE!</v>
      </c>
    </row>
    <row r="20915" spans="1:1" x14ac:dyDescent="0.25">
      <c r="A20915" t="e">
        <f>Produkty[[#This Row],[Symbol]]</f>
        <v>#VALUE!</v>
      </c>
    </row>
    <row r="20916" spans="1:1" x14ac:dyDescent="0.25">
      <c r="A20916" t="e">
        <f>Produkty[[#This Row],[Symbol]]</f>
        <v>#VALUE!</v>
      </c>
    </row>
    <row r="20917" spans="1:1" x14ac:dyDescent="0.25">
      <c r="A20917" t="e">
        <f>Produkty[[#This Row],[Symbol]]</f>
        <v>#VALUE!</v>
      </c>
    </row>
    <row r="20918" spans="1:1" x14ac:dyDescent="0.25">
      <c r="A20918" t="e">
        <f>Produkty[[#This Row],[Symbol]]</f>
        <v>#VALUE!</v>
      </c>
    </row>
    <row r="20919" spans="1:1" x14ac:dyDescent="0.25">
      <c r="A20919" t="e">
        <f>Produkty[[#This Row],[Symbol]]</f>
        <v>#VALUE!</v>
      </c>
    </row>
    <row r="20920" spans="1:1" x14ac:dyDescent="0.25">
      <c r="A20920" t="e">
        <f>Produkty[[#This Row],[Symbol]]</f>
        <v>#VALUE!</v>
      </c>
    </row>
    <row r="20921" spans="1:1" x14ac:dyDescent="0.25">
      <c r="A20921" t="e">
        <f>Produkty[[#This Row],[Symbol]]</f>
        <v>#VALUE!</v>
      </c>
    </row>
    <row r="20922" spans="1:1" x14ac:dyDescent="0.25">
      <c r="A20922" t="e">
        <f>Produkty[[#This Row],[Symbol]]</f>
        <v>#VALUE!</v>
      </c>
    </row>
    <row r="20923" spans="1:1" x14ac:dyDescent="0.25">
      <c r="A20923" t="e">
        <f>Produkty[[#This Row],[Symbol]]</f>
        <v>#VALUE!</v>
      </c>
    </row>
    <row r="20924" spans="1:1" x14ac:dyDescent="0.25">
      <c r="A20924" t="e">
        <f>Produkty[[#This Row],[Symbol]]</f>
        <v>#VALUE!</v>
      </c>
    </row>
    <row r="20925" spans="1:1" x14ac:dyDescent="0.25">
      <c r="A20925" t="e">
        <f>Produkty[[#This Row],[Symbol]]</f>
        <v>#VALUE!</v>
      </c>
    </row>
    <row r="20926" spans="1:1" x14ac:dyDescent="0.25">
      <c r="A20926" t="e">
        <f>Produkty[[#This Row],[Symbol]]</f>
        <v>#VALUE!</v>
      </c>
    </row>
    <row r="20927" spans="1:1" x14ac:dyDescent="0.25">
      <c r="A20927" t="e">
        <f>Produkty[[#This Row],[Symbol]]</f>
        <v>#VALUE!</v>
      </c>
    </row>
    <row r="20928" spans="1:1" x14ac:dyDescent="0.25">
      <c r="A20928" t="e">
        <f>Produkty[[#This Row],[Symbol]]</f>
        <v>#VALUE!</v>
      </c>
    </row>
    <row r="20929" spans="1:1" x14ac:dyDescent="0.25">
      <c r="A20929" t="e">
        <f>Produkty[[#This Row],[Symbol]]</f>
        <v>#VALUE!</v>
      </c>
    </row>
    <row r="20930" spans="1:1" x14ac:dyDescent="0.25">
      <c r="A20930" t="e">
        <f>Produkty[[#This Row],[Symbol]]</f>
        <v>#VALUE!</v>
      </c>
    </row>
    <row r="20931" spans="1:1" x14ac:dyDescent="0.25">
      <c r="A20931" t="e">
        <f>Produkty[[#This Row],[Symbol]]</f>
        <v>#VALUE!</v>
      </c>
    </row>
    <row r="20932" spans="1:1" x14ac:dyDescent="0.25">
      <c r="A20932" t="e">
        <f>Produkty[[#This Row],[Symbol]]</f>
        <v>#VALUE!</v>
      </c>
    </row>
    <row r="20933" spans="1:1" x14ac:dyDescent="0.25">
      <c r="A20933" t="e">
        <f>Produkty[[#This Row],[Symbol]]</f>
        <v>#VALUE!</v>
      </c>
    </row>
    <row r="20934" spans="1:1" x14ac:dyDescent="0.25">
      <c r="A20934" t="e">
        <f>Produkty[[#This Row],[Symbol]]</f>
        <v>#VALUE!</v>
      </c>
    </row>
    <row r="20935" spans="1:1" x14ac:dyDescent="0.25">
      <c r="A20935" t="e">
        <f>Produkty[[#This Row],[Symbol]]</f>
        <v>#VALUE!</v>
      </c>
    </row>
    <row r="20936" spans="1:1" x14ac:dyDescent="0.25">
      <c r="A20936" t="e">
        <f>Produkty[[#This Row],[Symbol]]</f>
        <v>#VALUE!</v>
      </c>
    </row>
    <row r="20937" spans="1:1" x14ac:dyDescent="0.25">
      <c r="A20937" t="e">
        <f>Produkty[[#This Row],[Symbol]]</f>
        <v>#VALUE!</v>
      </c>
    </row>
    <row r="20938" spans="1:1" x14ac:dyDescent="0.25">
      <c r="A20938" t="e">
        <f>Produkty[[#This Row],[Symbol]]</f>
        <v>#VALUE!</v>
      </c>
    </row>
    <row r="20939" spans="1:1" x14ac:dyDescent="0.25">
      <c r="A20939" t="e">
        <f>Produkty[[#This Row],[Symbol]]</f>
        <v>#VALUE!</v>
      </c>
    </row>
    <row r="20940" spans="1:1" x14ac:dyDescent="0.25">
      <c r="A20940" t="e">
        <f>Produkty[[#This Row],[Symbol]]</f>
        <v>#VALUE!</v>
      </c>
    </row>
    <row r="20941" spans="1:1" x14ac:dyDescent="0.25">
      <c r="A20941" t="e">
        <f>Produkty[[#This Row],[Symbol]]</f>
        <v>#VALUE!</v>
      </c>
    </row>
    <row r="20942" spans="1:1" x14ac:dyDescent="0.25">
      <c r="A20942" t="e">
        <f>Produkty[[#This Row],[Symbol]]</f>
        <v>#VALUE!</v>
      </c>
    </row>
    <row r="20943" spans="1:1" x14ac:dyDescent="0.25">
      <c r="A20943" t="e">
        <f>Produkty[[#This Row],[Symbol]]</f>
        <v>#VALUE!</v>
      </c>
    </row>
    <row r="20944" spans="1:1" x14ac:dyDescent="0.25">
      <c r="A20944" t="e">
        <f>Produkty[[#This Row],[Symbol]]</f>
        <v>#VALUE!</v>
      </c>
    </row>
    <row r="20945" spans="1:1" x14ac:dyDescent="0.25">
      <c r="A20945" t="e">
        <f>Produkty[[#This Row],[Symbol]]</f>
        <v>#VALUE!</v>
      </c>
    </row>
    <row r="20946" spans="1:1" x14ac:dyDescent="0.25">
      <c r="A20946" t="e">
        <f>Produkty[[#This Row],[Symbol]]</f>
        <v>#VALUE!</v>
      </c>
    </row>
    <row r="20947" spans="1:1" x14ac:dyDescent="0.25">
      <c r="A20947" t="e">
        <f>Produkty[[#This Row],[Symbol]]</f>
        <v>#VALUE!</v>
      </c>
    </row>
    <row r="20948" spans="1:1" x14ac:dyDescent="0.25">
      <c r="A20948" t="e">
        <f>Produkty[[#This Row],[Symbol]]</f>
        <v>#VALUE!</v>
      </c>
    </row>
    <row r="20949" spans="1:1" x14ac:dyDescent="0.25">
      <c r="A20949" t="e">
        <f>Produkty[[#This Row],[Symbol]]</f>
        <v>#VALUE!</v>
      </c>
    </row>
    <row r="20950" spans="1:1" x14ac:dyDescent="0.25">
      <c r="A20950" t="e">
        <f>Produkty[[#This Row],[Symbol]]</f>
        <v>#VALUE!</v>
      </c>
    </row>
    <row r="20951" spans="1:1" x14ac:dyDescent="0.25">
      <c r="A20951" t="e">
        <f>Produkty[[#This Row],[Symbol]]</f>
        <v>#VALUE!</v>
      </c>
    </row>
    <row r="20952" spans="1:1" x14ac:dyDescent="0.25">
      <c r="A20952" t="e">
        <f>Produkty[[#This Row],[Symbol]]</f>
        <v>#VALUE!</v>
      </c>
    </row>
    <row r="20953" spans="1:1" x14ac:dyDescent="0.25">
      <c r="A20953" t="e">
        <f>Produkty[[#This Row],[Symbol]]</f>
        <v>#VALUE!</v>
      </c>
    </row>
    <row r="20954" spans="1:1" x14ac:dyDescent="0.25">
      <c r="A20954" t="e">
        <f>Produkty[[#This Row],[Symbol]]</f>
        <v>#VALUE!</v>
      </c>
    </row>
    <row r="20955" spans="1:1" x14ac:dyDescent="0.25">
      <c r="A20955" t="e">
        <f>Produkty[[#This Row],[Symbol]]</f>
        <v>#VALUE!</v>
      </c>
    </row>
    <row r="20956" spans="1:1" x14ac:dyDescent="0.25">
      <c r="A20956" t="e">
        <f>Produkty[[#This Row],[Symbol]]</f>
        <v>#VALUE!</v>
      </c>
    </row>
    <row r="20957" spans="1:1" x14ac:dyDescent="0.25">
      <c r="A20957" t="e">
        <f>Produkty[[#This Row],[Symbol]]</f>
        <v>#VALUE!</v>
      </c>
    </row>
    <row r="20958" spans="1:1" x14ac:dyDescent="0.25">
      <c r="A20958" t="e">
        <f>Produkty[[#This Row],[Symbol]]</f>
        <v>#VALUE!</v>
      </c>
    </row>
    <row r="20959" spans="1:1" x14ac:dyDescent="0.25">
      <c r="A20959" t="e">
        <f>Produkty[[#This Row],[Symbol]]</f>
        <v>#VALUE!</v>
      </c>
    </row>
    <row r="20960" spans="1:1" x14ac:dyDescent="0.25">
      <c r="A20960" t="e">
        <f>Produkty[[#This Row],[Symbol]]</f>
        <v>#VALUE!</v>
      </c>
    </row>
    <row r="20961" spans="1:1" x14ac:dyDescent="0.25">
      <c r="A20961" t="e">
        <f>Produkty[[#This Row],[Symbol]]</f>
        <v>#VALUE!</v>
      </c>
    </row>
    <row r="20962" spans="1:1" x14ac:dyDescent="0.25">
      <c r="A20962" t="e">
        <f>Produkty[[#This Row],[Symbol]]</f>
        <v>#VALUE!</v>
      </c>
    </row>
    <row r="20963" spans="1:1" x14ac:dyDescent="0.25">
      <c r="A20963" t="e">
        <f>Produkty[[#This Row],[Symbol]]</f>
        <v>#VALUE!</v>
      </c>
    </row>
    <row r="20964" spans="1:1" x14ac:dyDescent="0.25">
      <c r="A20964" t="e">
        <f>Produkty[[#This Row],[Symbol]]</f>
        <v>#VALUE!</v>
      </c>
    </row>
    <row r="20965" spans="1:1" x14ac:dyDescent="0.25">
      <c r="A20965" t="e">
        <f>Produkty[[#This Row],[Symbol]]</f>
        <v>#VALUE!</v>
      </c>
    </row>
    <row r="20966" spans="1:1" x14ac:dyDescent="0.25">
      <c r="A20966" t="e">
        <f>Produkty[[#This Row],[Symbol]]</f>
        <v>#VALUE!</v>
      </c>
    </row>
    <row r="20967" spans="1:1" x14ac:dyDescent="0.25">
      <c r="A20967" t="e">
        <f>Produkty[[#This Row],[Symbol]]</f>
        <v>#VALUE!</v>
      </c>
    </row>
    <row r="20968" spans="1:1" x14ac:dyDescent="0.25">
      <c r="A20968" t="e">
        <f>Produkty[[#This Row],[Symbol]]</f>
        <v>#VALUE!</v>
      </c>
    </row>
    <row r="20969" spans="1:1" x14ac:dyDescent="0.25">
      <c r="A20969" t="e">
        <f>Produkty[[#This Row],[Symbol]]</f>
        <v>#VALUE!</v>
      </c>
    </row>
    <row r="20970" spans="1:1" x14ac:dyDescent="0.25">
      <c r="A20970" t="e">
        <f>Produkty[[#This Row],[Symbol]]</f>
        <v>#VALUE!</v>
      </c>
    </row>
    <row r="20971" spans="1:1" x14ac:dyDescent="0.25">
      <c r="A20971" t="e">
        <f>Produkty[[#This Row],[Symbol]]</f>
        <v>#VALUE!</v>
      </c>
    </row>
    <row r="20972" spans="1:1" x14ac:dyDescent="0.25">
      <c r="A20972" t="e">
        <f>Produkty[[#This Row],[Symbol]]</f>
        <v>#VALUE!</v>
      </c>
    </row>
    <row r="20973" spans="1:1" x14ac:dyDescent="0.25">
      <c r="A20973" t="e">
        <f>Produkty[[#This Row],[Symbol]]</f>
        <v>#VALUE!</v>
      </c>
    </row>
    <row r="20974" spans="1:1" x14ac:dyDescent="0.25">
      <c r="A20974" t="e">
        <f>Produkty[[#This Row],[Symbol]]</f>
        <v>#VALUE!</v>
      </c>
    </row>
    <row r="20975" spans="1:1" x14ac:dyDescent="0.25">
      <c r="A20975" t="e">
        <f>Produkty[[#This Row],[Symbol]]</f>
        <v>#VALUE!</v>
      </c>
    </row>
    <row r="20976" spans="1:1" x14ac:dyDescent="0.25">
      <c r="A20976" t="e">
        <f>Produkty[[#This Row],[Symbol]]</f>
        <v>#VALUE!</v>
      </c>
    </row>
    <row r="20977" spans="1:1" x14ac:dyDescent="0.25">
      <c r="A20977" t="e">
        <f>Produkty[[#This Row],[Symbol]]</f>
        <v>#VALUE!</v>
      </c>
    </row>
    <row r="20978" spans="1:1" x14ac:dyDescent="0.25">
      <c r="A20978" t="e">
        <f>Produkty[[#This Row],[Symbol]]</f>
        <v>#VALUE!</v>
      </c>
    </row>
    <row r="20979" spans="1:1" x14ac:dyDescent="0.25">
      <c r="A20979" t="e">
        <f>Produkty[[#This Row],[Symbol]]</f>
        <v>#VALUE!</v>
      </c>
    </row>
    <row r="20980" spans="1:1" x14ac:dyDescent="0.25">
      <c r="A20980" t="e">
        <f>Produkty[[#This Row],[Symbol]]</f>
        <v>#VALUE!</v>
      </c>
    </row>
    <row r="20981" spans="1:1" x14ac:dyDescent="0.25">
      <c r="A20981" t="e">
        <f>Produkty[[#This Row],[Symbol]]</f>
        <v>#VALUE!</v>
      </c>
    </row>
    <row r="20982" spans="1:1" x14ac:dyDescent="0.25">
      <c r="A20982" t="e">
        <f>Produkty[[#This Row],[Symbol]]</f>
        <v>#VALUE!</v>
      </c>
    </row>
    <row r="20983" spans="1:1" x14ac:dyDescent="0.25">
      <c r="A20983" t="e">
        <f>Produkty[[#This Row],[Symbol]]</f>
        <v>#VALUE!</v>
      </c>
    </row>
    <row r="20984" spans="1:1" x14ac:dyDescent="0.25">
      <c r="A20984" t="e">
        <f>Produkty[[#This Row],[Symbol]]</f>
        <v>#VALUE!</v>
      </c>
    </row>
    <row r="20985" spans="1:1" x14ac:dyDescent="0.25">
      <c r="A20985" t="e">
        <f>Produkty[[#This Row],[Symbol]]</f>
        <v>#VALUE!</v>
      </c>
    </row>
    <row r="20986" spans="1:1" x14ac:dyDescent="0.25">
      <c r="A20986" t="e">
        <f>Produkty[[#This Row],[Symbol]]</f>
        <v>#VALUE!</v>
      </c>
    </row>
    <row r="20987" spans="1:1" x14ac:dyDescent="0.25">
      <c r="A20987" t="e">
        <f>Produkty[[#This Row],[Symbol]]</f>
        <v>#VALUE!</v>
      </c>
    </row>
    <row r="20988" spans="1:1" x14ac:dyDescent="0.25">
      <c r="A20988" t="e">
        <f>Produkty[[#This Row],[Symbol]]</f>
        <v>#VALUE!</v>
      </c>
    </row>
    <row r="20989" spans="1:1" x14ac:dyDescent="0.25">
      <c r="A20989" t="e">
        <f>Produkty[[#This Row],[Symbol]]</f>
        <v>#VALUE!</v>
      </c>
    </row>
    <row r="20990" spans="1:1" x14ac:dyDescent="0.25">
      <c r="A20990" t="e">
        <f>Produkty[[#This Row],[Symbol]]</f>
        <v>#VALUE!</v>
      </c>
    </row>
    <row r="20991" spans="1:1" x14ac:dyDescent="0.25">
      <c r="A20991" t="e">
        <f>Produkty[[#This Row],[Symbol]]</f>
        <v>#VALUE!</v>
      </c>
    </row>
    <row r="20992" spans="1:1" x14ac:dyDescent="0.25">
      <c r="A20992" t="e">
        <f>Produkty[[#This Row],[Symbol]]</f>
        <v>#VALUE!</v>
      </c>
    </row>
    <row r="20993" spans="1:1" x14ac:dyDescent="0.25">
      <c r="A20993" t="e">
        <f>Produkty[[#This Row],[Symbol]]</f>
        <v>#VALUE!</v>
      </c>
    </row>
    <row r="20994" spans="1:1" x14ac:dyDescent="0.25">
      <c r="A20994" t="e">
        <f>Produkty[[#This Row],[Symbol]]</f>
        <v>#VALUE!</v>
      </c>
    </row>
    <row r="20995" spans="1:1" x14ac:dyDescent="0.25">
      <c r="A20995" t="e">
        <f>Produkty[[#This Row],[Symbol]]</f>
        <v>#VALUE!</v>
      </c>
    </row>
    <row r="20996" spans="1:1" x14ac:dyDescent="0.25">
      <c r="A20996" t="e">
        <f>Produkty[[#This Row],[Symbol]]</f>
        <v>#VALUE!</v>
      </c>
    </row>
    <row r="20997" spans="1:1" x14ac:dyDescent="0.25">
      <c r="A20997" t="e">
        <f>Produkty[[#This Row],[Symbol]]</f>
        <v>#VALUE!</v>
      </c>
    </row>
    <row r="20998" spans="1:1" x14ac:dyDescent="0.25">
      <c r="A20998" t="e">
        <f>Produkty[[#This Row],[Symbol]]</f>
        <v>#VALUE!</v>
      </c>
    </row>
    <row r="20999" spans="1:1" x14ac:dyDescent="0.25">
      <c r="A20999" t="e">
        <f>Produkty[[#This Row],[Symbol]]</f>
        <v>#VALUE!</v>
      </c>
    </row>
    <row r="21000" spans="1:1" x14ac:dyDescent="0.25">
      <c r="A21000" t="e">
        <f>Produkty[[#This Row],[Symbol]]</f>
        <v>#VALUE!</v>
      </c>
    </row>
    <row r="21001" spans="1:1" x14ac:dyDescent="0.25">
      <c r="A21001" t="e">
        <f>Produkty[[#This Row],[Symbol]]</f>
        <v>#VALUE!</v>
      </c>
    </row>
    <row r="21002" spans="1:1" x14ac:dyDescent="0.25">
      <c r="A21002" t="e">
        <f>Produkty[[#This Row],[Symbol]]</f>
        <v>#VALUE!</v>
      </c>
    </row>
    <row r="21003" spans="1:1" x14ac:dyDescent="0.25">
      <c r="A21003" t="e">
        <f>Produkty[[#This Row],[Symbol]]</f>
        <v>#VALUE!</v>
      </c>
    </row>
    <row r="21004" spans="1:1" x14ac:dyDescent="0.25">
      <c r="A21004" t="e">
        <f>Produkty[[#This Row],[Symbol]]</f>
        <v>#VALUE!</v>
      </c>
    </row>
    <row r="21005" spans="1:1" x14ac:dyDescent="0.25">
      <c r="A21005" t="e">
        <f>Produkty[[#This Row],[Symbol]]</f>
        <v>#VALUE!</v>
      </c>
    </row>
    <row r="21006" spans="1:1" x14ac:dyDescent="0.25">
      <c r="A21006" t="e">
        <f>Produkty[[#This Row],[Symbol]]</f>
        <v>#VALUE!</v>
      </c>
    </row>
    <row r="21007" spans="1:1" x14ac:dyDescent="0.25">
      <c r="A21007" t="e">
        <f>Produkty[[#This Row],[Symbol]]</f>
        <v>#VALUE!</v>
      </c>
    </row>
    <row r="21008" spans="1:1" x14ac:dyDescent="0.25">
      <c r="A21008" t="e">
        <f>Produkty[[#This Row],[Symbol]]</f>
        <v>#VALUE!</v>
      </c>
    </row>
    <row r="21009" spans="1:1" x14ac:dyDescent="0.25">
      <c r="A21009" t="e">
        <f>Produkty[[#This Row],[Symbol]]</f>
        <v>#VALUE!</v>
      </c>
    </row>
    <row r="21010" spans="1:1" x14ac:dyDescent="0.25">
      <c r="A21010" t="e">
        <f>Produkty[[#This Row],[Symbol]]</f>
        <v>#VALUE!</v>
      </c>
    </row>
    <row r="21011" spans="1:1" x14ac:dyDescent="0.25">
      <c r="A21011" t="e">
        <f>Produkty[[#This Row],[Symbol]]</f>
        <v>#VALUE!</v>
      </c>
    </row>
    <row r="21012" spans="1:1" x14ac:dyDescent="0.25">
      <c r="A21012" t="e">
        <f>Produkty[[#This Row],[Symbol]]</f>
        <v>#VALUE!</v>
      </c>
    </row>
    <row r="21013" spans="1:1" x14ac:dyDescent="0.25">
      <c r="A21013" t="e">
        <f>Produkty[[#This Row],[Symbol]]</f>
        <v>#VALUE!</v>
      </c>
    </row>
    <row r="21014" spans="1:1" x14ac:dyDescent="0.25">
      <c r="A21014" t="e">
        <f>Produkty[[#This Row],[Symbol]]</f>
        <v>#VALUE!</v>
      </c>
    </row>
    <row r="21015" spans="1:1" x14ac:dyDescent="0.25">
      <c r="A21015" t="e">
        <f>Produkty[[#This Row],[Symbol]]</f>
        <v>#VALUE!</v>
      </c>
    </row>
    <row r="21016" spans="1:1" x14ac:dyDescent="0.25">
      <c r="A21016" t="e">
        <f>Produkty[[#This Row],[Symbol]]</f>
        <v>#VALUE!</v>
      </c>
    </row>
    <row r="21017" spans="1:1" x14ac:dyDescent="0.25">
      <c r="A21017" t="e">
        <f>Produkty[[#This Row],[Symbol]]</f>
        <v>#VALUE!</v>
      </c>
    </row>
    <row r="21018" spans="1:1" x14ac:dyDescent="0.25">
      <c r="A21018" t="e">
        <f>Produkty[[#This Row],[Symbol]]</f>
        <v>#VALUE!</v>
      </c>
    </row>
    <row r="21019" spans="1:1" x14ac:dyDescent="0.25">
      <c r="A21019" t="e">
        <f>Produkty[[#This Row],[Symbol]]</f>
        <v>#VALUE!</v>
      </c>
    </row>
    <row r="21020" spans="1:1" x14ac:dyDescent="0.25">
      <c r="A21020" t="e">
        <f>Produkty[[#This Row],[Symbol]]</f>
        <v>#VALUE!</v>
      </c>
    </row>
    <row r="21021" spans="1:1" x14ac:dyDescent="0.25">
      <c r="A21021" t="e">
        <f>Produkty[[#This Row],[Symbol]]</f>
        <v>#VALUE!</v>
      </c>
    </row>
    <row r="21022" spans="1:1" x14ac:dyDescent="0.25">
      <c r="A21022" t="e">
        <f>Produkty[[#This Row],[Symbol]]</f>
        <v>#VALUE!</v>
      </c>
    </row>
    <row r="21023" spans="1:1" x14ac:dyDescent="0.25">
      <c r="A21023" t="e">
        <f>Produkty[[#This Row],[Symbol]]</f>
        <v>#VALUE!</v>
      </c>
    </row>
    <row r="21024" spans="1:1" x14ac:dyDescent="0.25">
      <c r="A21024" t="e">
        <f>Produkty[[#This Row],[Symbol]]</f>
        <v>#VALUE!</v>
      </c>
    </row>
    <row r="21025" spans="1:1" x14ac:dyDescent="0.25">
      <c r="A21025" t="e">
        <f>Produkty[[#This Row],[Symbol]]</f>
        <v>#VALUE!</v>
      </c>
    </row>
    <row r="21026" spans="1:1" x14ac:dyDescent="0.25">
      <c r="A21026" t="e">
        <f>Produkty[[#This Row],[Symbol]]</f>
        <v>#VALUE!</v>
      </c>
    </row>
    <row r="21027" spans="1:1" x14ac:dyDescent="0.25">
      <c r="A21027" t="e">
        <f>Produkty[[#This Row],[Symbol]]</f>
        <v>#VALUE!</v>
      </c>
    </row>
    <row r="21028" spans="1:1" x14ac:dyDescent="0.25">
      <c r="A21028" t="e">
        <f>Produkty[[#This Row],[Symbol]]</f>
        <v>#VALUE!</v>
      </c>
    </row>
    <row r="21029" spans="1:1" x14ac:dyDescent="0.25">
      <c r="A21029" t="e">
        <f>Produkty[[#This Row],[Symbol]]</f>
        <v>#VALUE!</v>
      </c>
    </row>
    <row r="21030" spans="1:1" x14ac:dyDescent="0.25">
      <c r="A21030" t="e">
        <f>Produkty[[#This Row],[Symbol]]</f>
        <v>#VALUE!</v>
      </c>
    </row>
    <row r="21031" spans="1:1" x14ac:dyDescent="0.25">
      <c r="A21031" t="e">
        <f>Produkty[[#This Row],[Symbol]]</f>
        <v>#VALUE!</v>
      </c>
    </row>
    <row r="21032" spans="1:1" x14ac:dyDescent="0.25">
      <c r="A21032" t="e">
        <f>Produkty[[#This Row],[Symbol]]</f>
        <v>#VALUE!</v>
      </c>
    </row>
    <row r="21033" spans="1:1" x14ac:dyDescent="0.25">
      <c r="A21033" t="e">
        <f>Produkty[[#This Row],[Symbol]]</f>
        <v>#VALUE!</v>
      </c>
    </row>
    <row r="21034" spans="1:1" x14ac:dyDescent="0.25">
      <c r="A21034" t="e">
        <f>Produkty[[#This Row],[Symbol]]</f>
        <v>#VALUE!</v>
      </c>
    </row>
    <row r="21035" spans="1:1" x14ac:dyDescent="0.25">
      <c r="A21035" t="e">
        <f>Produkty[[#This Row],[Symbol]]</f>
        <v>#VALUE!</v>
      </c>
    </row>
    <row r="21036" spans="1:1" x14ac:dyDescent="0.25">
      <c r="A21036" t="e">
        <f>Produkty[[#This Row],[Symbol]]</f>
        <v>#VALUE!</v>
      </c>
    </row>
    <row r="21037" spans="1:1" x14ac:dyDescent="0.25">
      <c r="A21037" t="e">
        <f>Produkty[[#This Row],[Symbol]]</f>
        <v>#VALUE!</v>
      </c>
    </row>
    <row r="21038" spans="1:1" x14ac:dyDescent="0.25">
      <c r="A21038" t="e">
        <f>Produkty[[#This Row],[Symbol]]</f>
        <v>#VALUE!</v>
      </c>
    </row>
    <row r="21039" spans="1:1" x14ac:dyDescent="0.25">
      <c r="A21039" t="e">
        <f>Produkty[[#This Row],[Symbol]]</f>
        <v>#VALUE!</v>
      </c>
    </row>
    <row r="21040" spans="1:1" x14ac:dyDescent="0.25">
      <c r="A21040" t="e">
        <f>Produkty[[#This Row],[Symbol]]</f>
        <v>#VALUE!</v>
      </c>
    </row>
    <row r="21041" spans="1:1" x14ac:dyDescent="0.25">
      <c r="A21041" t="e">
        <f>Produkty[[#This Row],[Symbol]]</f>
        <v>#VALUE!</v>
      </c>
    </row>
    <row r="21042" spans="1:1" x14ac:dyDescent="0.25">
      <c r="A21042" t="e">
        <f>Produkty[[#This Row],[Symbol]]</f>
        <v>#VALUE!</v>
      </c>
    </row>
    <row r="21043" spans="1:1" x14ac:dyDescent="0.25">
      <c r="A21043" t="e">
        <f>Produkty[[#This Row],[Symbol]]</f>
        <v>#VALUE!</v>
      </c>
    </row>
    <row r="21044" spans="1:1" x14ac:dyDescent="0.25">
      <c r="A21044" t="e">
        <f>Produkty[[#This Row],[Symbol]]</f>
        <v>#VALUE!</v>
      </c>
    </row>
    <row r="21045" spans="1:1" x14ac:dyDescent="0.25">
      <c r="A21045" t="e">
        <f>Produkty[[#This Row],[Symbol]]</f>
        <v>#VALUE!</v>
      </c>
    </row>
    <row r="21046" spans="1:1" x14ac:dyDescent="0.25">
      <c r="A21046" t="e">
        <f>Produkty[[#This Row],[Symbol]]</f>
        <v>#VALUE!</v>
      </c>
    </row>
    <row r="21047" spans="1:1" x14ac:dyDescent="0.25">
      <c r="A21047" t="e">
        <f>Produkty[[#This Row],[Symbol]]</f>
        <v>#VALUE!</v>
      </c>
    </row>
    <row r="21048" spans="1:1" x14ac:dyDescent="0.25">
      <c r="A21048" t="e">
        <f>Produkty[[#This Row],[Symbol]]</f>
        <v>#VALUE!</v>
      </c>
    </row>
    <row r="21049" spans="1:1" x14ac:dyDescent="0.25">
      <c r="A21049" t="e">
        <f>Produkty[[#This Row],[Symbol]]</f>
        <v>#VALUE!</v>
      </c>
    </row>
    <row r="21050" spans="1:1" x14ac:dyDescent="0.25">
      <c r="A21050" t="e">
        <f>Produkty[[#This Row],[Symbol]]</f>
        <v>#VALUE!</v>
      </c>
    </row>
    <row r="21051" spans="1:1" x14ac:dyDescent="0.25">
      <c r="A21051" t="e">
        <f>Produkty[[#This Row],[Symbol]]</f>
        <v>#VALUE!</v>
      </c>
    </row>
    <row r="21052" spans="1:1" x14ac:dyDescent="0.25">
      <c r="A21052" t="e">
        <f>Produkty[[#This Row],[Symbol]]</f>
        <v>#VALUE!</v>
      </c>
    </row>
    <row r="21053" spans="1:1" x14ac:dyDescent="0.25">
      <c r="A21053" t="e">
        <f>Produkty[[#This Row],[Symbol]]</f>
        <v>#VALUE!</v>
      </c>
    </row>
    <row r="21054" spans="1:1" x14ac:dyDescent="0.25">
      <c r="A21054" t="e">
        <f>Produkty[[#This Row],[Symbol]]</f>
        <v>#VALUE!</v>
      </c>
    </row>
    <row r="21055" spans="1:1" x14ac:dyDescent="0.25">
      <c r="A21055" t="e">
        <f>Produkty[[#This Row],[Symbol]]</f>
        <v>#VALUE!</v>
      </c>
    </row>
    <row r="21056" spans="1:1" x14ac:dyDescent="0.25">
      <c r="A21056" t="e">
        <f>Produkty[[#This Row],[Symbol]]</f>
        <v>#VALUE!</v>
      </c>
    </row>
    <row r="21057" spans="1:1" x14ac:dyDescent="0.25">
      <c r="A21057" t="e">
        <f>Produkty[[#This Row],[Symbol]]</f>
        <v>#VALUE!</v>
      </c>
    </row>
    <row r="21058" spans="1:1" x14ac:dyDescent="0.25">
      <c r="A21058" t="e">
        <f>Produkty[[#This Row],[Symbol]]</f>
        <v>#VALUE!</v>
      </c>
    </row>
    <row r="21059" spans="1:1" x14ac:dyDescent="0.25">
      <c r="A21059" t="e">
        <f>Produkty[[#This Row],[Symbol]]</f>
        <v>#VALUE!</v>
      </c>
    </row>
    <row r="21060" spans="1:1" x14ac:dyDescent="0.25">
      <c r="A21060" t="e">
        <f>Produkty[[#This Row],[Symbol]]</f>
        <v>#VALUE!</v>
      </c>
    </row>
    <row r="21061" spans="1:1" x14ac:dyDescent="0.25">
      <c r="A21061" t="e">
        <f>Produkty[[#This Row],[Symbol]]</f>
        <v>#VALUE!</v>
      </c>
    </row>
    <row r="21062" spans="1:1" x14ac:dyDescent="0.25">
      <c r="A21062" t="e">
        <f>Produkty[[#This Row],[Symbol]]</f>
        <v>#VALUE!</v>
      </c>
    </row>
    <row r="21063" spans="1:1" x14ac:dyDescent="0.25">
      <c r="A21063" t="e">
        <f>Produkty[[#This Row],[Symbol]]</f>
        <v>#VALUE!</v>
      </c>
    </row>
    <row r="21064" spans="1:1" x14ac:dyDescent="0.25">
      <c r="A21064" t="e">
        <f>Produkty[[#This Row],[Symbol]]</f>
        <v>#VALUE!</v>
      </c>
    </row>
    <row r="21065" spans="1:1" x14ac:dyDescent="0.25">
      <c r="A21065" t="e">
        <f>Produkty[[#This Row],[Symbol]]</f>
        <v>#VALUE!</v>
      </c>
    </row>
    <row r="21066" spans="1:1" x14ac:dyDescent="0.25">
      <c r="A21066" t="e">
        <f>Produkty[[#This Row],[Symbol]]</f>
        <v>#VALUE!</v>
      </c>
    </row>
    <row r="21067" spans="1:1" x14ac:dyDescent="0.25">
      <c r="A21067" t="e">
        <f>Produkty[[#This Row],[Symbol]]</f>
        <v>#VALUE!</v>
      </c>
    </row>
    <row r="21068" spans="1:1" x14ac:dyDescent="0.25">
      <c r="A21068" t="e">
        <f>Produkty[[#This Row],[Symbol]]</f>
        <v>#VALUE!</v>
      </c>
    </row>
    <row r="21069" spans="1:1" x14ac:dyDescent="0.25">
      <c r="A21069" t="e">
        <f>Produkty[[#This Row],[Symbol]]</f>
        <v>#VALUE!</v>
      </c>
    </row>
    <row r="21070" spans="1:1" x14ac:dyDescent="0.25">
      <c r="A21070" t="e">
        <f>Produkty[[#This Row],[Symbol]]</f>
        <v>#VALUE!</v>
      </c>
    </row>
    <row r="21071" spans="1:1" x14ac:dyDescent="0.25">
      <c r="A21071" t="e">
        <f>Produkty[[#This Row],[Symbol]]</f>
        <v>#VALUE!</v>
      </c>
    </row>
    <row r="21072" spans="1:1" x14ac:dyDescent="0.25">
      <c r="A21072" t="e">
        <f>Produkty[[#This Row],[Symbol]]</f>
        <v>#VALUE!</v>
      </c>
    </row>
    <row r="21073" spans="1:1" x14ac:dyDescent="0.25">
      <c r="A21073" t="e">
        <f>Produkty[[#This Row],[Symbol]]</f>
        <v>#VALUE!</v>
      </c>
    </row>
    <row r="21074" spans="1:1" x14ac:dyDescent="0.25">
      <c r="A21074" t="e">
        <f>Produkty[[#This Row],[Symbol]]</f>
        <v>#VALUE!</v>
      </c>
    </row>
    <row r="21075" spans="1:1" x14ac:dyDescent="0.25">
      <c r="A21075" t="e">
        <f>Produkty[[#This Row],[Symbol]]</f>
        <v>#VALUE!</v>
      </c>
    </row>
    <row r="21076" spans="1:1" x14ac:dyDescent="0.25">
      <c r="A21076" t="e">
        <f>Produkty[[#This Row],[Symbol]]</f>
        <v>#VALUE!</v>
      </c>
    </row>
    <row r="21077" spans="1:1" x14ac:dyDescent="0.25">
      <c r="A21077" t="e">
        <f>Produkty[[#This Row],[Symbol]]</f>
        <v>#VALUE!</v>
      </c>
    </row>
    <row r="21078" spans="1:1" x14ac:dyDescent="0.25">
      <c r="A21078" t="e">
        <f>Produkty[[#This Row],[Symbol]]</f>
        <v>#VALUE!</v>
      </c>
    </row>
    <row r="21079" spans="1:1" x14ac:dyDescent="0.25">
      <c r="A21079" t="e">
        <f>Produkty[[#This Row],[Symbol]]</f>
        <v>#VALUE!</v>
      </c>
    </row>
    <row r="21080" spans="1:1" x14ac:dyDescent="0.25">
      <c r="A21080" t="e">
        <f>Produkty[[#This Row],[Symbol]]</f>
        <v>#VALUE!</v>
      </c>
    </row>
    <row r="21081" spans="1:1" x14ac:dyDescent="0.25">
      <c r="A21081" t="e">
        <f>Produkty[[#This Row],[Symbol]]</f>
        <v>#VALUE!</v>
      </c>
    </row>
    <row r="21082" spans="1:1" x14ac:dyDescent="0.25">
      <c r="A21082" t="e">
        <f>Produkty[[#This Row],[Symbol]]</f>
        <v>#VALUE!</v>
      </c>
    </row>
    <row r="21083" spans="1:1" x14ac:dyDescent="0.25">
      <c r="A21083" t="e">
        <f>Produkty[[#This Row],[Symbol]]</f>
        <v>#VALUE!</v>
      </c>
    </row>
    <row r="21084" spans="1:1" x14ac:dyDescent="0.25">
      <c r="A21084" t="e">
        <f>Produkty[[#This Row],[Symbol]]</f>
        <v>#VALUE!</v>
      </c>
    </row>
    <row r="21085" spans="1:1" x14ac:dyDescent="0.25">
      <c r="A21085" t="e">
        <f>Produkty[[#This Row],[Symbol]]</f>
        <v>#VALUE!</v>
      </c>
    </row>
    <row r="21086" spans="1:1" x14ac:dyDescent="0.25">
      <c r="A21086" t="e">
        <f>Produkty[[#This Row],[Symbol]]</f>
        <v>#VALUE!</v>
      </c>
    </row>
    <row r="21087" spans="1:1" x14ac:dyDescent="0.25">
      <c r="A21087" t="e">
        <f>Produkty[[#This Row],[Symbol]]</f>
        <v>#VALUE!</v>
      </c>
    </row>
    <row r="21088" spans="1:1" x14ac:dyDescent="0.25">
      <c r="A21088" t="e">
        <f>Produkty[[#This Row],[Symbol]]</f>
        <v>#VALUE!</v>
      </c>
    </row>
    <row r="21089" spans="1:1" x14ac:dyDescent="0.25">
      <c r="A21089" t="e">
        <f>Produkty[[#This Row],[Symbol]]</f>
        <v>#VALUE!</v>
      </c>
    </row>
    <row r="21090" spans="1:1" x14ac:dyDescent="0.25">
      <c r="A21090" t="e">
        <f>Produkty[[#This Row],[Symbol]]</f>
        <v>#VALUE!</v>
      </c>
    </row>
    <row r="21091" spans="1:1" x14ac:dyDescent="0.25">
      <c r="A21091" t="e">
        <f>Produkty[[#This Row],[Symbol]]</f>
        <v>#VALUE!</v>
      </c>
    </row>
    <row r="21092" spans="1:1" x14ac:dyDescent="0.25">
      <c r="A21092" t="e">
        <f>Produkty[[#This Row],[Symbol]]</f>
        <v>#VALUE!</v>
      </c>
    </row>
    <row r="21093" spans="1:1" x14ac:dyDescent="0.25">
      <c r="A21093" t="e">
        <f>Produkty[[#This Row],[Symbol]]</f>
        <v>#VALUE!</v>
      </c>
    </row>
    <row r="21094" spans="1:1" x14ac:dyDescent="0.25">
      <c r="A21094" t="e">
        <f>Produkty[[#This Row],[Symbol]]</f>
        <v>#VALUE!</v>
      </c>
    </row>
    <row r="21095" spans="1:1" x14ac:dyDescent="0.25">
      <c r="A21095" t="e">
        <f>Produkty[[#This Row],[Symbol]]</f>
        <v>#VALUE!</v>
      </c>
    </row>
    <row r="21096" spans="1:1" x14ac:dyDescent="0.25">
      <c r="A21096" t="e">
        <f>Produkty[[#This Row],[Symbol]]</f>
        <v>#VALUE!</v>
      </c>
    </row>
    <row r="21097" spans="1:1" x14ac:dyDescent="0.25">
      <c r="A21097" t="e">
        <f>Produkty[[#This Row],[Symbol]]</f>
        <v>#VALUE!</v>
      </c>
    </row>
    <row r="21098" spans="1:1" x14ac:dyDescent="0.25">
      <c r="A21098" t="e">
        <f>Produkty[[#This Row],[Symbol]]</f>
        <v>#VALUE!</v>
      </c>
    </row>
    <row r="21099" spans="1:1" x14ac:dyDescent="0.25">
      <c r="A21099" t="e">
        <f>Produkty[[#This Row],[Symbol]]</f>
        <v>#VALUE!</v>
      </c>
    </row>
    <row r="21100" spans="1:1" x14ac:dyDescent="0.25">
      <c r="A21100" t="e">
        <f>Produkty[[#This Row],[Symbol]]</f>
        <v>#VALUE!</v>
      </c>
    </row>
    <row r="21101" spans="1:1" x14ac:dyDescent="0.25">
      <c r="A21101" t="e">
        <f>Produkty[[#This Row],[Symbol]]</f>
        <v>#VALUE!</v>
      </c>
    </row>
    <row r="21102" spans="1:1" x14ac:dyDescent="0.25">
      <c r="A21102" t="e">
        <f>Produkty[[#This Row],[Symbol]]</f>
        <v>#VALUE!</v>
      </c>
    </row>
    <row r="21103" spans="1:1" x14ac:dyDescent="0.25">
      <c r="A21103" t="e">
        <f>Produkty[[#This Row],[Symbol]]</f>
        <v>#VALUE!</v>
      </c>
    </row>
    <row r="21104" spans="1:1" x14ac:dyDescent="0.25">
      <c r="A21104" t="e">
        <f>Produkty[[#This Row],[Symbol]]</f>
        <v>#VALUE!</v>
      </c>
    </row>
    <row r="21105" spans="1:1" x14ac:dyDescent="0.25">
      <c r="A21105" t="e">
        <f>Produkty[[#This Row],[Symbol]]</f>
        <v>#VALUE!</v>
      </c>
    </row>
    <row r="21106" spans="1:1" x14ac:dyDescent="0.25">
      <c r="A21106" t="e">
        <f>Produkty[[#This Row],[Symbol]]</f>
        <v>#VALUE!</v>
      </c>
    </row>
    <row r="21107" spans="1:1" x14ac:dyDescent="0.25">
      <c r="A21107" t="e">
        <f>Produkty[[#This Row],[Symbol]]</f>
        <v>#VALUE!</v>
      </c>
    </row>
    <row r="21108" spans="1:1" x14ac:dyDescent="0.25">
      <c r="A21108" t="e">
        <f>Produkty[[#This Row],[Symbol]]</f>
        <v>#VALUE!</v>
      </c>
    </row>
    <row r="21109" spans="1:1" x14ac:dyDescent="0.25">
      <c r="A21109" t="e">
        <f>Produkty[[#This Row],[Symbol]]</f>
        <v>#VALUE!</v>
      </c>
    </row>
    <row r="21110" spans="1:1" x14ac:dyDescent="0.25">
      <c r="A21110" t="e">
        <f>Produkty[[#This Row],[Symbol]]</f>
        <v>#VALUE!</v>
      </c>
    </row>
    <row r="21111" spans="1:1" x14ac:dyDescent="0.25">
      <c r="A21111" t="e">
        <f>Produkty[[#This Row],[Symbol]]</f>
        <v>#VALUE!</v>
      </c>
    </row>
    <row r="21112" spans="1:1" x14ac:dyDescent="0.25">
      <c r="A21112" t="e">
        <f>Produkty[[#This Row],[Symbol]]</f>
        <v>#VALUE!</v>
      </c>
    </row>
    <row r="21113" spans="1:1" x14ac:dyDescent="0.25">
      <c r="A21113" t="e">
        <f>Produkty[[#This Row],[Symbol]]</f>
        <v>#VALUE!</v>
      </c>
    </row>
    <row r="21114" spans="1:1" x14ac:dyDescent="0.25">
      <c r="A21114" t="e">
        <f>Produkty[[#This Row],[Symbol]]</f>
        <v>#VALUE!</v>
      </c>
    </row>
    <row r="21115" spans="1:1" x14ac:dyDescent="0.25">
      <c r="A21115" t="e">
        <f>Produkty[[#This Row],[Symbol]]</f>
        <v>#VALUE!</v>
      </c>
    </row>
    <row r="21116" spans="1:1" x14ac:dyDescent="0.25">
      <c r="A21116" t="e">
        <f>Produkty[[#This Row],[Symbol]]</f>
        <v>#VALUE!</v>
      </c>
    </row>
    <row r="21117" spans="1:1" x14ac:dyDescent="0.25">
      <c r="A21117" t="e">
        <f>Produkty[[#This Row],[Symbol]]</f>
        <v>#VALUE!</v>
      </c>
    </row>
    <row r="21118" spans="1:1" x14ac:dyDescent="0.25">
      <c r="A21118" t="e">
        <f>Produkty[[#This Row],[Symbol]]</f>
        <v>#VALUE!</v>
      </c>
    </row>
    <row r="21119" spans="1:1" x14ac:dyDescent="0.25">
      <c r="A21119" t="e">
        <f>Produkty[[#This Row],[Symbol]]</f>
        <v>#VALUE!</v>
      </c>
    </row>
    <row r="21120" spans="1:1" x14ac:dyDescent="0.25">
      <c r="A21120" t="e">
        <f>Produkty[[#This Row],[Symbol]]</f>
        <v>#VALUE!</v>
      </c>
    </row>
    <row r="21121" spans="1:1" x14ac:dyDescent="0.25">
      <c r="A21121" t="e">
        <f>Produkty[[#This Row],[Symbol]]</f>
        <v>#VALUE!</v>
      </c>
    </row>
    <row r="21122" spans="1:1" x14ac:dyDescent="0.25">
      <c r="A21122" t="e">
        <f>Produkty[[#This Row],[Symbol]]</f>
        <v>#VALUE!</v>
      </c>
    </row>
    <row r="21123" spans="1:1" x14ac:dyDescent="0.25">
      <c r="A21123" t="e">
        <f>Produkty[[#This Row],[Symbol]]</f>
        <v>#VALUE!</v>
      </c>
    </row>
    <row r="21124" spans="1:1" x14ac:dyDescent="0.25">
      <c r="A21124" t="e">
        <f>Produkty[[#This Row],[Symbol]]</f>
        <v>#VALUE!</v>
      </c>
    </row>
    <row r="21125" spans="1:1" x14ac:dyDescent="0.25">
      <c r="A21125" t="e">
        <f>Produkty[[#This Row],[Symbol]]</f>
        <v>#VALUE!</v>
      </c>
    </row>
    <row r="21126" spans="1:1" x14ac:dyDescent="0.25">
      <c r="A21126" t="e">
        <f>Produkty[[#This Row],[Symbol]]</f>
        <v>#VALUE!</v>
      </c>
    </row>
    <row r="21127" spans="1:1" x14ac:dyDescent="0.25">
      <c r="A21127" t="e">
        <f>Produkty[[#This Row],[Symbol]]</f>
        <v>#VALUE!</v>
      </c>
    </row>
    <row r="21128" spans="1:1" x14ac:dyDescent="0.25">
      <c r="A21128" t="e">
        <f>Produkty[[#This Row],[Symbol]]</f>
        <v>#VALUE!</v>
      </c>
    </row>
    <row r="21129" spans="1:1" x14ac:dyDescent="0.25">
      <c r="A21129" t="e">
        <f>Produkty[[#This Row],[Symbol]]</f>
        <v>#VALUE!</v>
      </c>
    </row>
    <row r="21130" spans="1:1" x14ac:dyDescent="0.25">
      <c r="A21130" t="e">
        <f>Produkty[[#This Row],[Symbol]]</f>
        <v>#VALUE!</v>
      </c>
    </row>
    <row r="21131" spans="1:1" x14ac:dyDescent="0.25">
      <c r="A21131" t="e">
        <f>Produkty[[#This Row],[Symbol]]</f>
        <v>#VALUE!</v>
      </c>
    </row>
    <row r="21132" spans="1:1" x14ac:dyDescent="0.25">
      <c r="A21132" t="e">
        <f>Produkty[[#This Row],[Symbol]]</f>
        <v>#VALUE!</v>
      </c>
    </row>
    <row r="21133" spans="1:1" x14ac:dyDescent="0.25">
      <c r="A21133" t="e">
        <f>Produkty[[#This Row],[Symbol]]</f>
        <v>#VALUE!</v>
      </c>
    </row>
    <row r="21134" spans="1:1" x14ac:dyDescent="0.25">
      <c r="A21134" t="e">
        <f>Produkty[[#This Row],[Symbol]]</f>
        <v>#VALUE!</v>
      </c>
    </row>
    <row r="21135" spans="1:1" x14ac:dyDescent="0.25">
      <c r="A21135" t="e">
        <f>Produkty[[#This Row],[Symbol]]</f>
        <v>#VALUE!</v>
      </c>
    </row>
    <row r="21136" spans="1:1" x14ac:dyDescent="0.25">
      <c r="A21136" t="e">
        <f>Produkty[[#This Row],[Symbol]]</f>
        <v>#VALUE!</v>
      </c>
    </row>
    <row r="21137" spans="1:1" x14ac:dyDescent="0.25">
      <c r="A21137" t="e">
        <f>Produkty[[#This Row],[Symbol]]</f>
        <v>#VALUE!</v>
      </c>
    </row>
    <row r="21138" spans="1:1" x14ac:dyDescent="0.25">
      <c r="A21138" t="e">
        <f>Produkty[[#This Row],[Symbol]]</f>
        <v>#VALUE!</v>
      </c>
    </row>
    <row r="21139" spans="1:1" x14ac:dyDescent="0.25">
      <c r="A21139" t="e">
        <f>Produkty[[#This Row],[Symbol]]</f>
        <v>#VALUE!</v>
      </c>
    </row>
    <row r="21140" spans="1:1" x14ac:dyDescent="0.25">
      <c r="A21140" t="e">
        <f>Produkty[[#This Row],[Symbol]]</f>
        <v>#VALUE!</v>
      </c>
    </row>
    <row r="21141" spans="1:1" x14ac:dyDescent="0.25">
      <c r="A21141" t="e">
        <f>Produkty[[#This Row],[Symbol]]</f>
        <v>#VALUE!</v>
      </c>
    </row>
    <row r="21142" spans="1:1" x14ac:dyDescent="0.25">
      <c r="A21142" t="e">
        <f>Produkty[[#This Row],[Symbol]]</f>
        <v>#VALUE!</v>
      </c>
    </row>
    <row r="21143" spans="1:1" x14ac:dyDescent="0.25">
      <c r="A21143" t="e">
        <f>Produkty[[#This Row],[Symbol]]</f>
        <v>#VALUE!</v>
      </c>
    </row>
    <row r="21144" spans="1:1" x14ac:dyDescent="0.25">
      <c r="A21144" t="e">
        <f>Produkty[[#This Row],[Symbol]]</f>
        <v>#VALUE!</v>
      </c>
    </row>
    <row r="21145" spans="1:1" x14ac:dyDescent="0.25">
      <c r="A21145" t="e">
        <f>Produkty[[#This Row],[Symbol]]</f>
        <v>#VALUE!</v>
      </c>
    </row>
    <row r="21146" spans="1:1" x14ac:dyDescent="0.25">
      <c r="A21146" t="e">
        <f>Produkty[[#This Row],[Symbol]]</f>
        <v>#VALUE!</v>
      </c>
    </row>
    <row r="21147" spans="1:1" x14ac:dyDescent="0.25">
      <c r="A21147" t="e">
        <f>Produkty[[#This Row],[Symbol]]</f>
        <v>#VALUE!</v>
      </c>
    </row>
    <row r="21148" spans="1:1" x14ac:dyDescent="0.25">
      <c r="A21148" t="e">
        <f>Produkty[[#This Row],[Symbol]]</f>
        <v>#VALUE!</v>
      </c>
    </row>
    <row r="21149" spans="1:1" x14ac:dyDescent="0.25">
      <c r="A21149" t="e">
        <f>Produkty[[#This Row],[Symbol]]</f>
        <v>#VALUE!</v>
      </c>
    </row>
    <row r="21150" spans="1:1" x14ac:dyDescent="0.25">
      <c r="A21150" t="e">
        <f>Produkty[[#This Row],[Symbol]]</f>
        <v>#VALUE!</v>
      </c>
    </row>
    <row r="21151" spans="1:1" x14ac:dyDescent="0.25">
      <c r="A21151" t="e">
        <f>Produkty[[#This Row],[Symbol]]</f>
        <v>#VALUE!</v>
      </c>
    </row>
    <row r="21152" spans="1:1" x14ac:dyDescent="0.25">
      <c r="A21152" t="e">
        <f>Produkty[[#This Row],[Symbol]]</f>
        <v>#VALUE!</v>
      </c>
    </row>
    <row r="21153" spans="1:1" x14ac:dyDescent="0.25">
      <c r="A21153" t="e">
        <f>Produkty[[#This Row],[Symbol]]</f>
        <v>#VALUE!</v>
      </c>
    </row>
    <row r="21154" spans="1:1" x14ac:dyDescent="0.25">
      <c r="A21154" t="e">
        <f>Produkty[[#This Row],[Symbol]]</f>
        <v>#VALUE!</v>
      </c>
    </row>
    <row r="21155" spans="1:1" x14ac:dyDescent="0.25">
      <c r="A21155" t="e">
        <f>Produkty[[#This Row],[Symbol]]</f>
        <v>#VALUE!</v>
      </c>
    </row>
    <row r="21156" spans="1:1" x14ac:dyDescent="0.25">
      <c r="A21156" t="e">
        <f>Produkty[[#This Row],[Symbol]]</f>
        <v>#VALUE!</v>
      </c>
    </row>
    <row r="21157" spans="1:1" x14ac:dyDescent="0.25">
      <c r="A21157" t="e">
        <f>Produkty[[#This Row],[Symbol]]</f>
        <v>#VALUE!</v>
      </c>
    </row>
    <row r="21158" spans="1:1" x14ac:dyDescent="0.25">
      <c r="A21158" t="e">
        <f>Produkty[[#This Row],[Symbol]]</f>
        <v>#VALUE!</v>
      </c>
    </row>
    <row r="21159" spans="1:1" x14ac:dyDescent="0.25">
      <c r="A21159" t="e">
        <f>Produkty[[#This Row],[Symbol]]</f>
        <v>#VALUE!</v>
      </c>
    </row>
    <row r="21160" spans="1:1" x14ac:dyDescent="0.25">
      <c r="A21160" t="e">
        <f>Produkty[[#This Row],[Symbol]]</f>
        <v>#VALUE!</v>
      </c>
    </row>
    <row r="21161" spans="1:1" x14ac:dyDescent="0.25">
      <c r="A21161" t="e">
        <f>Produkty[[#This Row],[Symbol]]</f>
        <v>#VALUE!</v>
      </c>
    </row>
    <row r="21162" spans="1:1" x14ac:dyDescent="0.25">
      <c r="A21162" t="e">
        <f>Produkty[[#This Row],[Symbol]]</f>
        <v>#VALUE!</v>
      </c>
    </row>
    <row r="21163" spans="1:1" x14ac:dyDescent="0.25">
      <c r="A21163" t="e">
        <f>Produkty[[#This Row],[Symbol]]</f>
        <v>#VALUE!</v>
      </c>
    </row>
    <row r="21164" spans="1:1" x14ac:dyDescent="0.25">
      <c r="A21164" t="e">
        <f>Produkty[[#This Row],[Symbol]]</f>
        <v>#VALUE!</v>
      </c>
    </row>
    <row r="21165" spans="1:1" x14ac:dyDescent="0.25">
      <c r="A21165" t="e">
        <f>Produkty[[#This Row],[Symbol]]</f>
        <v>#VALUE!</v>
      </c>
    </row>
    <row r="21166" spans="1:1" x14ac:dyDescent="0.25">
      <c r="A21166" t="e">
        <f>Produkty[[#This Row],[Symbol]]</f>
        <v>#VALUE!</v>
      </c>
    </row>
    <row r="21167" spans="1:1" x14ac:dyDescent="0.25">
      <c r="A21167" t="e">
        <f>Produkty[[#This Row],[Symbol]]</f>
        <v>#VALUE!</v>
      </c>
    </row>
    <row r="21168" spans="1:1" x14ac:dyDescent="0.25">
      <c r="A21168" t="e">
        <f>Produkty[[#This Row],[Symbol]]</f>
        <v>#VALUE!</v>
      </c>
    </row>
    <row r="21169" spans="1:1" x14ac:dyDescent="0.25">
      <c r="A21169" t="e">
        <f>Produkty[[#This Row],[Symbol]]</f>
        <v>#VALUE!</v>
      </c>
    </row>
    <row r="21170" spans="1:1" x14ac:dyDescent="0.25">
      <c r="A21170" t="e">
        <f>Produkty[[#This Row],[Symbol]]</f>
        <v>#VALUE!</v>
      </c>
    </row>
    <row r="21171" spans="1:1" x14ac:dyDescent="0.25">
      <c r="A21171" t="e">
        <f>Produkty[[#This Row],[Symbol]]</f>
        <v>#VALUE!</v>
      </c>
    </row>
    <row r="21172" spans="1:1" x14ac:dyDescent="0.25">
      <c r="A21172" t="e">
        <f>Produkty[[#This Row],[Symbol]]</f>
        <v>#VALUE!</v>
      </c>
    </row>
    <row r="21173" spans="1:1" x14ac:dyDescent="0.25">
      <c r="A21173" t="e">
        <f>Produkty[[#This Row],[Symbol]]</f>
        <v>#VALUE!</v>
      </c>
    </row>
    <row r="21174" spans="1:1" x14ac:dyDescent="0.25">
      <c r="A21174" t="e">
        <f>Produkty[[#This Row],[Symbol]]</f>
        <v>#VALUE!</v>
      </c>
    </row>
    <row r="21175" spans="1:1" x14ac:dyDescent="0.25">
      <c r="A21175" t="e">
        <f>Produkty[[#This Row],[Symbol]]</f>
        <v>#VALUE!</v>
      </c>
    </row>
    <row r="21176" spans="1:1" x14ac:dyDescent="0.25">
      <c r="A21176" t="e">
        <f>Produkty[[#This Row],[Symbol]]</f>
        <v>#VALUE!</v>
      </c>
    </row>
    <row r="21177" spans="1:1" x14ac:dyDescent="0.25">
      <c r="A21177" t="e">
        <f>Produkty[[#This Row],[Symbol]]</f>
        <v>#VALUE!</v>
      </c>
    </row>
    <row r="21178" spans="1:1" x14ac:dyDescent="0.25">
      <c r="A21178" t="e">
        <f>Produkty[[#This Row],[Symbol]]</f>
        <v>#VALUE!</v>
      </c>
    </row>
    <row r="21179" spans="1:1" x14ac:dyDescent="0.25">
      <c r="A21179" t="e">
        <f>Produkty[[#This Row],[Symbol]]</f>
        <v>#VALUE!</v>
      </c>
    </row>
    <row r="21180" spans="1:1" x14ac:dyDescent="0.25">
      <c r="A21180" t="e">
        <f>Produkty[[#This Row],[Symbol]]</f>
        <v>#VALUE!</v>
      </c>
    </row>
    <row r="21181" spans="1:1" x14ac:dyDescent="0.25">
      <c r="A21181" t="e">
        <f>Produkty[[#This Row],[Symbol]]</f>
        <v>#VALUE!</v>
      </c>
    </row>
    <row r="21182" spans="1:1" x14ac:dyDescent="0.25">
      <c r="A21182" t="e">
        <f>Produkty[[#This Row],[Symbol]]</f>
        <v>#VALUE!</v>
      </c>
    </row>
    <row r="21183" spans="1:1" x14ac:dyDescent="0.25">
      <c r="A21183" t="e">
        <f>Produkty[[#This Row],[Symbol]]</f>
        <v>#VALUE!</v>
      </c>
    </row>
    <row r="21184" spans="1:1" x14ac:dyDescent="0.25">
      <c r="A21184" t="e">
        <f>Produkty[[#This Row],[Symbol]]</f>
        <v>#VALUE!</v>
      </c>
    </row>
    <row r="21185" spans="1:1" x14ac:dyDescent="0.25">
      <c r="A21185" t="e">
        <f>Produkty[[#This Row],[Symbol]]</f>
        <v>#VALUE!</v>
      </c>
    </row>
    <row r="21186" spans="1:1" x14ac:dyDescent="0.25">
      <c r="A21186" t="e">
        <f>Produkty[[#This Row],[Symbol]]</f>
        <v>#VALUE!</v>
      </c>
    </row>
    <row r="21187" spans="1:1" x14ac:dyDescent="0.25">
      <c r="A21187" t="e">
        <f>Produkty[[#This Row],[Symbol]]</f>
        <v>#VALUE!</v>
      </c>
    </row>
    <row r="21188" spans="1:1" x14ac:dyDescent="0.25">
      <c r="A21188" t="e">
        <f>Produkty[[#This Row],[Symbol]]</f>
        <v>#VALUE!</v>
      </c>
    </row>
    <row r="21189" spans="1:1" x14ac:dyDescent="0.25">
      <c r="A21189" t="e">
        <f>Produkty[[#This Row],[Symbol]]</f>
        <v>#VALUE!</v>
      </c>
    </row>
    <row r="21190" spans="1:1" x14ac:dyDescent="0.25">
      <c r="A21190" t="e">
        <f>Produkty[[#This Row],[Symbol]]</f>
        <v>#VALUE!</v>
      </c>
    </row>
    <row r="21191" spans="1:1" x14ac:dyDescent="0.25">
      <c r="A21191" t="e">
        <f>Produkty[[#This Row],[Symbol]]</f>
        <v>#VALUE!</v>
      </c>
    </row>
    <row r="21192" spans="1:1" x14ac:dyDescent="0.25">
      <c r="A21192" t="e">
        <f>Produkty[[#This Row],[Symbol]]</f>
        <v>#VALUE!</v>
      </c>
    </row>
    <row r="21193" spans="1:1" x14ac:dyDescent="0.25">
      <c r="A21193" t="e">
        <f>Produkty[[#This Row],[Symbol]]</f>
        <v>#VALUE!</v>
      </c>
    </row>
    <row r="21194" spans="1:1" x14ac:dyDescent="0.25">
      <c r="A21194" t="e">
        <f>Produkty[[#This Row],[Symbol]]</f>
        <v>#VALUE!</v>
      </c>
    </row>
    <row r="21195" spans="1:1" x14ac:dyDescent="0.25">
      <c r="A21195" t="e">
        <f>Produkty[[#This Row],[Symbol]]</f>
        <v>#VALUE!</v>
      </c>
    </row>
    <row r="21196" spans="1:1" x14ac:dyDescent="0.25">
      <c r="A21196" t="e">
        <f>Produkty[[#This Row],[Symbol]]</f>
        <v>#VALUE!</v>
      </c>
    </row>
    <row r="21197" spans="1:1" x14ac:dyDescent="0.25">
      <c r="A21197" t="e">
        <f>Produkty[[#This Row],[Symbol]]</f>
        <v>#VALUE!</v>
      </c>
    </row>
    <row r="21198" spans="1:1" x14ac:dyDescent="0.25">
      <c r="A21198" t="e">
        <f>Produkty[[#This Row],[Symbol]]</f>
        <v>#VALUE!</v>
      </c>
    </row>
    <row r="21199" spans="1:1" x14ac:dyDescent="0.25">
      <c r="A21199" t="e">
        <f>Produkty[[#This Row],[Symbol]]</f>
        <v>#VALUE!</v>
      </c>
    </row>
    <row r="21200" spans="1:1" x14ac:dyDescent="0.25">
      <c r="A21200" t="e">
        <f>Produkty[[#This Row],[Symbol]]</f>
        <v>#VALUE!</v>
      </c>
    </row>
    <row r="21201" spans="1:1" x14ac:dyDescent="0.25">
      <c r="A21201" t="e">
        <f>Produkty[[#This Row],[Symbol]]</f>
        <v>#VALUE!</v>
      </c>
    </row>
    <row r="21202" spans="1:1" x14ac:dyDescent="0.25">
      <c r="A21202" t="e">
        <f>Produkty[[#This Row],[Symbol]]</f>
        <v>#VALUE!</v>
      </c>
    </row>
    <row r="21203" spans="1:1" x14ac:dyDescent="0.25">
      <c r="A21203" t="e">
        <f>Produkty[[#This Row],[Symbol]]</f>
        <v>#VALUE!</v>
      </c>
    </row>
    <row r="21204" spans="1:1" x14ac:dyDescent="0.25">
      <c r="A21204" t="e">
        <f>Produkty[[#This Row],[Symbol]]</f>
        <v>#VALUE!</v>
      </c>
    </row>
    <row r="21205" spans="1:1" x14ac:dyDescent="0.25">
      <c r="A21205" t="e">
        <f>Produkty[[#This Row],[Symbol]]</f>
        <v>#VALUE!</v>
      </c>
    </row>
    <row r="21206" spans="1:1" x14ac:dyDescent="0.25">
      <c r="A21206" t="e">
        <f>Produkty[[#This Row],[Symbol]]</f>
        <v>#VALUE!</v>
      </c>
    </row>
    <row r="21207" spans="1:1" x14ac:dyDescent="0.25">
      <c r="A21207" t="e">
        <f>Produkty[[#This Row],[Symbol]]</f>
        <v>#VALUE!</v>
      </c>
    </row>
    <row r="21208" spans="1:1" x14ac:dyDescent="0.25">
      <c r="A21208" t="e">
        <f>Produkty[[#This Row],[Symbol]]</f>
        <v>#VALUE!</v>
      </c>
    </row>
    <row r="21209" spans="1:1" x14ac:dyDescent="0.25">
      <c r="A21209" t="e">
        <f>Produkty[[#This Row],[Symbol]]</f>
        <v>#VALUE!</v>
      </c>
    </row>
    <row r="21210" spans="1:1" x14ac:dyDescent="0.25">
      <c r="A21210" t="e">
        <f>Produkty[[#This Row],[Symbol]]</f>
        <v>#VALUE!</v>
      </c>
    </row>
    <row r="21211" spans="1:1" x14ac:dyDescent="0.25">
      <c r="A21211" t="e">
        <f>Produkty[[#This Row],[Symbol]]</f>
        <v>#VALUE!</v>
      </c>
    </row>
    <row r="21212" spans="1:1" x14ac:dyDescent="0.25">
      <c r="A21212" t="e">
        <f>Produkty[[#This Row],[Symbol]]</f>
        <v>#VALUE!</v>
      </c>
    </row>
    <row r="21213" spans="1:1" x14ac:dyDescent="0.25">
      <c r="A21213" t="e">
        <f>Produkty[[#This Row],[Symbol]]</f>
        <v>#VALUE!</v>
      </c>
    </row>
    <row r="21214" spans="1:1" x14ac:dyDescent="0.25">
      <c r="A21214" t="e">
        <f>Produkty[[#This Row],[Symbol]]</f>
        <v>#VALUE!</v>
      </c>
    </row>
    <row r="21215" spans="1:1" x14ac:dyDescent="0.25">
      <c r="A21215" t="e">
        <f>Produkty[[#This Row],[Symbol]]</f>
        <v>#VALUE!</v>
      </c>
    </row>
    <row r="21216" spans="1:1" x14ac:dyDescent="0.25">
      <c r="A21216" t="e">
        <f>Produkty[[#This Row],[Symbol]]</f>
        <v>#VALUE!</v>
      </c>
    </row>
    <row r="21217" spans="1:1" x14ac:dyDescent="0.25">
      <c r="A21217" t="e">
        <f>Produkty[[#This Row],[Symbol]]</f>
        <v>#VALUE!</v>
      </c>
    </row>
    <row r="21218" spans="1:1" x14ac:dyDescent="0.25">
      <c r="A21218" t="e">
        <f>Produkty[[#This Row],[Symbol]]</f>
        <v>#VALUE!</v>
      </c>
    </row>
    <row r="21219" spans="1:1" x14ac:dyDescent="0.25">
      <c r="A21219" t="e">
        <f>Produkty[[#This Row],[Symbol]]</f>
        <v>#VALUE!</v>
      </c>
    </row>
    <row r="21220" spans="1:1" x14ac:dyDescent="0.25">
      <c r="A21220" t="e">
        <f>Produkty[[#This Row],[Symbol]]</f>
        <v>#VALUE!</v>
      </c>
    </row>
    <row r="21221" spans="1:1" x14ac:dyDescent="0.25">
      <c r="A21221" t="e">
        <f>Produkty[[#This Row],[Symbol]]</f>
        <v>#VALUE!</v>
      </c>
    </row>
    <row r="21222" spans="1:1" x14ac:dyDescent="0.25">
      <c r="A21222" t="e">
        <f>Produkty[[#This Row],[Symbol]]</f>
        <v>#VALUE!</v>
      </c>
    </row>
    <row r="21223" spans="1:1" x14ac:dyDescent="0.25">
      <c r="A21223" t="e">
        <f>Produkty[[#This Row],[Symbol]]</f>
        <v>#VALUE!</v>
      </c>
    </row>
    <row r="21224" spans="1:1" x14ac:dyDescent="0.25">
      <c r="A21224" t="e">
        <f>Produkty[[#This Row],[Symbol]]</f>
        <v>#VALUE!</v>
      </c>
    </row>
    <row r="21225" spans="1:1" x14ac:dyDescent="0.25">
      <c r="A21225" t="e">
        <f>Produkty[[#This Row],[Symbol]]</f>
        <v>#VALUE!</v>
      </c>
    </row>
    <row r="21226" spans="1:1" x14ac:dyDescent="0.25">
      <c r="A21226" t="e">
        <f>Produkty[[#This Row],[Symbol]]</f>
        <v>#VALUE!</v>
      </c>
    </row>
    <row r="21227" spans="1:1" x14ac:dyDescent="0.25">
      <c r="A21227" t="e">
        <f>Produkty[[#This Row],[Symbol]]</f>
        <v>#VALUE!</v>
      </c>
    </row>
    <row r="21228" spans="1:1" x14ac:dyDescent="0.25">
      <c r="A21228" t="e">
        <f>Produkty[[#This Row],[Symbol]]</f>
        <v>#VALUE!</v>
      </c>
    </row>
    <row r="21229" spans="1:1" x14ac:dyDescent="0.25">
      <c r="A21229" t="e">
        <f>Produkty[[#This Row],[Symbol]]</f>
        <v>#VALUE!</v>
      </c>
    </row>
    <row r="21230" spans="1:1" x14ac:dyDescent="0.25">
      <c r="A21230" t="e">
        <f>Produkty[[#This Row],[Symbol]]</f>
        <v>#VALUE!</v>
      </c>
    </row>
    <row r="21231" spans="1:1" x14ac:dyDescent="0.25">
      <c r="A21231" t="e">
        <f>Produkty[[#This Row],[Symbol]]</f>
        <v>#VALUE!</v>
      </c>
    </row>
    <row r="21232" spans="1:1" x14ac:dyDescent="0.25">
      <c r="A21232" t="e">
        <f>Produkty[[#This Row],[Symbol]]</f>
        <v>#VALUE!</v>
      </c>
    </row>
    <row r="21233" spans="1:1" x14ac:dyDescent="0.25">
      <c r="A21233" t="e">
        <f>Produkty[[#This Row],[Symbol]]</f>
        <v>#VALUE!</v>
      </c>
    </row>
    <row r="21234" spans="1:1" x14ac:dyDescent="0.25">
      <c r="A21234" t="e">
        <f>Produkty[[#This Row],[Symbol]]</f>
        <v>#VALUE!</v>
      </c>
    </row>
    <row r="21235" spans="1:1" x14ac:dyDescent="0.25">
      <c r="A21235" t="e">
        <f>Produkty[[#This Row],[Symbol]]</f>
        <v>#VALUE!</v>
      </c>
    </row>
    <row r="21236" spans="1:1" x14ac:dyDescent="0.25">
      <c r="A21236" t="e">
        <f>Produkty[[#This Row],[Symbol]]</f>
        <v>#VALUE!</v>
      </c>
    </row>
    <row r="21237" spans="1:1" x14ac:dyDescent="0.25">
      <c r="A21237" t="e">
        <f>Produkty[[#This Row],[Symbol]]</f>
        <v>#VALUE!</v>
      </c>
    </row>
    <row r="21238" spans="1:1" x14ac:dyDescent="0.25">
      <c r="A21238" t="e">
        <f>Produkty[[#This Row],[Symbol]]</f>
        <v>#VALUE!</v>
      </c>
    </row>
    <row r="21239" spans="1:1" x14ac:dyDescent="0.25">
      <c r="A21239" t="e">
        <f>Produkty[[#This Row],[Symbol]]</f>
        <v>#VALUE!</v>
      </c>
    </row>
    <row r="21240" spans="1:1" x14ac:dyDescent="0.25">
      <c r="A21240" t="e">
        <f>Produkty[[#This Row],[Symbol]]</f>
        <v>#VALUE!</v>
      </c>
    </row>
    <row r="21241" spans="1:1" x14ac:dyDescent="0.25">
      <c r="A21241" t="e">
        <f>Produkty[[#This Row],[Symbol]]</f>
        <v>#VALUE!</v>
      </c>
    </row>
    <row r="21242" spans="1:1" x14ac:dyDescent="0.25">
      <c r="A21242" t="e">
        <f>Produkty[[#This Row],[Symbol]]</f>
        <v>#VALUE!</v>
      </c>
    </row>
    <row r="21243" spans="1:1" x14ac:dyDescent="0.25">
      <c r="A21243" t="e">
        <f>Produkty[[#This Row],[Symbol]]</f>
        <v>#VALUE!</v>
      </c>
    </row>
    <row r="21244" spans="1:1" x14ac:dyDescent="0.25">
      <c r="A21244" t="e">
        <f>Produkty[[#This Row],[Symbol]]</f>
        <v>#VALUE!</v>
      </c>
    </row>
    <row r="21245" spans="1:1" x14ac:dyDescent="0.25">
      <c r="A21245" t="e">
        <f>Produkty[[#This Row],[Symbol]]</f>
        <v>#VALUE!</v>
      </c>
    </row>
    <row r="21246" spans="1:1" x14ac:dyDescent="0.25">
      <c r="A21246" t="e">
        <f>Produkty[[#This Row],[Symbol]]</f>
        <v>#VALUE!</v>
      </c>
    </row>
    <row r="21247" spans="1:1" x14ac:dyDescent="0.25">
      <c r="A21247" t="e">
        <f>Produkty[[#This Row],[Symbol]]</f>
        <v>#VALUE!</v>
      </c>
    </row>
    <row r="21248" spans="1:1" x14ac:dyDescent="0.25">
      <c r="A21248" t="e">
        <f>Produkty[[#This Row],[Symbol]]</f>
        <v>#VALUE!</v>
      </c>
    </row>
    <row r="21249" spans="1:1" x14ac:dyDescent="0.25">
      <c r="A21249" t="e">
        <f>Produkty[[#This Row],[Symbol]]</f>
        <v>#VALUE!</v>
      </c>
    </row>
    <row r="21250" spans="1:1" x14ac:dyDescent="0.25">
      <c r="A21250" t="e">
        <f>Produkty[[#This Row],[Symbol]]</f>
        <v>#VALUE!</v>
      </c>
    </row>
    <row r="21251" spans="1:1" x14ac:dyDescent="0.25">
      <c r="A21251" t="e">
        <f>Produkty[[#This Row],[Symbol]]</f>
        <v>#VALUE!</v>
      </c>
    </row>
    <row r="21252" spans="1:1" x14ac:dyDescent="0.25">
      <c r="A21252" t="e">
        <f>Produkty[[#This Row],[Symbol]]</f>
        <v>#VALUE!</v>
      </c>
    </row>
    <row r="21253" spans="1:1" x14ac:dyDescent="0.25">
      <c r="A21253" t="e">
        <f>Produkty[[#This Row],[Symbol]]</f>
        <v>#VALUE!</v>
      </c>
    </row>
    <row r="21254" spans="1:1" x14ac:dyDescent="0.25">
      <c r="A21254" t="e">
        <f>Produkty[[#This Row],[Symbol]]</f>
        <v>#VALUE!</v>
      </c>
    </row>
    <row r="21255" spans="1:1" x14ac:dyDescent="0.25">
      <c r="A21255" t="e">
        <f>Produkty[[#This Row],[Symbol]]</f>
        <v>#VALUE!</v>
      </c>
    </row>
    <row r="21256" spans="1:1" x14ac:dyDescent="0.25">
      <c r="A21256" t="e">
        <f>Produkty[[#This Row],[Symbol]]</f>
        <v>#VALUE!</v>
      </c>
    </row>
    <row r="21257" spans="1:1" x14ac:dyDescent="0.25">
      <c r="A21257" t="e">
        <f>Produkty[[#This Row],[Symbol]]</f>
        <v>#VALUE!</v>
      </c>
    </row>
    <row r="21258" spans="1:1" x14ac:dyDescent="0.25">
      <c r="A21258" t="e">
        <f>Produkty[[#This Row],[Symbol]]</f>
        <v>#VALUE!</v>
      </c>
    </row>
    <row r="21259" spans="1:1" x14ac:dyDescent="0.25">
      <c r="A21259" t="e">
        <f>Produkty[[#This Row],[Symbol]]</f>
        <v>#VALUE!</v>
      </c>
    </row>
    <row r="21260" spans="1:1" x14ac:dyDescent="0.25">
      <c r="A21260" t="e">
        <f>Produkty[[#This Row],[Symbol]]</f>
        <v>#VALUE!</v>
      </c>
    </row>
    <row r="21261" spans="1:1" x14ac:dyDescent="0.25">
      <c r="A21261" t="e">
        <f>Produkty[[#This Row],[Symbol]]</f>
        <v>#VALUE!</v>
      </c>
    </row>
    <row r="21262" spans="1:1" x14ac:dyDescent="0.25">
      <c r="A21262" t="e">
        <f>Produkty[[#This Row],[Symbol]]</f>
        <v>#VALUE!</v>
      </c>
    </row>
    <row r="21263" spans="1:1" x14ac:dyDescent="0.25">
      <c r="A21263" t="e">
        <f>Produkty[[#This Row],[Symbol]]</f>
        <v>#VALUE!</v>
      </c>
    </row>
    <row r="21264" spans="1:1" x14ac:dyDescent="0.25">
      <c r="A21264" t="e">
        <f>Produkty[[#This Row],[Symbol]]</f>
        <v>#VALUE!</v>
      </c>
    </row>
    <row r="21265" spans="1:1" x14ac:dyDescent="0.25">
      <c r="A21265" t="e">
        <f>Produkty[[#This Row],[Symbol]]</f>
        <v>#VALUE!</v>
      </c>
    </row>
    <row r="21266" spans="1:1" x14ac:dyDescent="0.25">
      <c r="A21266" t="e">
        <f>Produkty[[#This Row],[Symbol]]</f>
        <v>#VALUE!</v>
      </c>
    </row>
    <row r="21267" spans="1:1" x14ac:dyDescent="0.25">
      <c r="A21267" t="e">
        <f>Produkty[[#This Row],[Symbol]]</f>
        <v>#VALUE!</v>
      </c>
    </row>
    <row r="21268" spans="1:1" x14ac:dyDescent="0.25">
      <c r="A21268" t="e">
        <f>Produkty[[#This Row],[Symbol]]</f>
        <v>#VALUE!</v>
      </c>
    </row>
    <row r="21269" spans="1:1" x14ac:dyDescent="0.25">
      <c r="A21269" t="e">
        <f>Produkty[[#This Row],[Symbol]]</f>
        <v>#VALUE!</v>
      </c>
    </row>
    <row r="21270" spans="1:1" x14ac:dyDescent="0.25">
      <c r="A21270" t="e">
        <f>Produkty[[#This Row],[Symbol]]</f>
        <v>#VALUE!</v>
      </c>
    </row>
    <row r="21271" spans="1:1" x14ac:dyDescent="0.25">
      <c r="A21271" t="e">
        <f>Produkty[[#This Row],[Symbol]]</f>
        <v>#VALUE!</v>
      </c>
    </row>
    <row r="21272" spans="1:1" x14ac:dyDescent="0.25">
      <c r="A21272" t="e">
        <f>Produkty[[#This Row],[Symbol]]</f>
        <v>#VALUE!</v>
      </c>
    </row>
    <row r="21273" spans="1:1" x14ac:dyDescent="0.25">
      <c r="A21273" t="e">
        <f>Produkty[[#This Row],[Symbol]]</f>
        <v>#VALUE!</v>
      </c>
    </row>
    <row r="21274" spans="1:1" x14ac:dyDescent="0.25">
      <c r="A21274" t="e">
        <f>Produkty[[#This Row],[Symbol]]</f>
        <v>#VALUE!</v>
      </c>
    </row>
    <row r="21275" spans="1:1" x14ac:dyDescent="0.25">
      <c r="A21275" t="e">
        <f>Produkty[[#This Row],[Symbol]]</f>
        <v>#VALUE!</v>
      </c>
    </row>
    <row r="21276" spans="1:1" x14ac:dyDescent="0.25">
      <c r="A21276" t="e">
        <f>Produkty[[#This Row],[Symbol]]</f>
        <v>#VALUE!</v>
      </c>
    </row>
    <row r="21277" spans="1:1" x14ac:dyDescent="0.25">
      <c r="A21277" t="e">
        <f>Produkty[[#This Row],[Symbol]]</f>
        <v>#VALUE!</v>
      </c>
    </row>
    <row r="21278" spans="1:1" x14ac:dyDescent="0.25">
      <c r="A21278" t="e">
        <f>Produkty[[#This Row],[Symbol]]</f>
        <v>#VALUE!</v>
      </c>
    </row>
    <row r="21279" spans="1:1" x14ac:dyDescent="0.25">
      <c r="A21279" t="e">
        <f>Produkty[[#This Row],[Symbol]]</f>
        <v>#VALUE!</v>
      </c>
    </row>
    <row r="21280" spans="1:1" x14ac:dyDescent="0.25">
      <c r="A21280" t="e">
        <f>Produkty[[#This Row],[Symbol]]</f>
        <v>#VALUE!</v>
      </c>
    </row>
    <row r="21281" spans="1:1" x14ac:dyDescent="0.25">
      <c r="A21281" t="e">
        <f>Produkty[[#This Row],[Symbol]]</f>
        <v>#VALUE!</v>
      </c>
    </row>
    <row r="21282" spans="1:1" x14ac:dyDescent="0.25">
      <c r="A21282" t="e">
        <f>Produkty[[#This Row],[Symbol]]</f>
        <v>#VALUE!</v>
      </c>
    </row>
    <row r="21283" spans="1:1" x14ac:dyDescent="0.25">
      <c r="A21283" t="e">
        <f>Produkty[[#This Row],[Symbol]]</f>
        <v>#VALUE!</v>
      </c>
    </row>
    <row r="21284" spans="1:1" x14ac:dyDescent="0.25">
      <c r="A21284" t="e">
        <f>Produkty[[#This Row],[Symbol]]</f>
        <v>#VALUE!</v>
      </c>
    </row>
    <row r="21285" spans="1:1" x14ac:dyDescent="0.25">
      <c r="A21285" t="e">
        <f>Produkty[[#This Row],[Symbol]]</f>
        <v>#VALUE!</v>
      </c>
    </row>
    <row r="21286" spans="1:1" x14ac:dyDescent="0.25">
      <c r="A21286" t="e">
        <f>Produkty[[#This Row],[Symbol]]</f>
        <v>#VALUE!</v>
      </c>
    </row>
    <row r="21287" spans="1:1" x14ac:dyDescent="0.25">
      <c r="A21287" t="e">
        <f>Produkty[[#This Row],[Symbol]]</f>
        <v>#VALUE!</v>
      </c>
    </row>
    <row r="21288" spans="1:1" x14ac:dyDescent="0.25">
      <c r="A21288" t="e">
        <f>Produkty[[#This Row],[Symbol]]</f>
        <v>#VALUE!</v>
      </c>
    </row>
    <row r="21289" spans="1:1" x14ac:dyDescent="0.25">
      <c r="A21289" t="e">
        <f>Produkty[[#This Row],[Symbol]]</f>
        <v>#VALUE!</v>
      </c>
    </row>
    <row r="21290" spans="1:1" x14ac:dyDescent="0.25">
      <c r="A21290" t="e">
        <f>Produkty[[#This Row],[Symbol]]</f>
        <v>#VALUE!</v>
      </c>
    </row>
    <row r="21291" spans="1:1" x14ac:dyDescent="0.25">
      <c r="A21291" t="e">
        <f>Produkty[[#This Row],[Symbol]]</f>
        <v>#VALUE!</v>
      </c>
    </row>
    <row r="21292" spans="1:1" x14ac:dyDescent="0.25">
      <c r="A21292" t="e">
        <f>Produkty[[#This Row],[Symbol]]</f>
        <v>#VALUE!</v>
      </c>
    </row>
    <row r="21293" spans="1:1" x14ac:dyDescent="0.25">
      <c r="A21293" t="e">
        <f>Produkty[[#This Row],[Symbol]]</f>
        <v>#VALUE!</v>
      </c>
    </row>
    <row r="21294" spans="1:1" x14ac:dyDescent="0.25">
      <c r="A21294" t="e">
        <f>Produkty[[#This Row],[Symbol]]</f>
        <v>#VALUE!</v>
      </c>
    </row>
    <row r="21295" spans="1:1" x14ac:dyDescent="0.25">
      <c r="A21295" t="e">
        <f>Produkty[[#This Row],[Symbol]]</f>
        <v>#VALUE!</v>
      </c>
    </row>
    <row r="21296" spans="1:1" x14ac:dyDescent="0.25">
      <c r="A21296" t="e">
        <f>Produkty[[#This Row],[Symbol]]</f>
        <v>#VALUE!</v>
      </c>
    </row>
    <row r="21297" spans="1:1" x14ac:dyDescent="0.25">
      <c r="A21297" t="e">
        <f>Produkty[[#This Row],[Symbol]]</f>
        <v>#VALUE!</v>
      </c>
    </row>
    <row r="21298" spans="1:1" x14ac:dyDescent="0.25">
      <c r="A21298" t="e">
        <f>Produkty[[#This Row],[Symbol]]</f>
        <v>#VALUE!</v>
      </c>
    </row>
    <row r="21299" spans="1:1" x14ac:dyDescent="0.25">
      <c r="A21299" t="e">
        <f>Produkty[[#This Row],[Symbol]]</f>
        <v>#VALUE!</v>
      </c>
    </row>
    <row r="21300" spans="1:1" x14ac:dyDescent="0.25">
      <c r="A21300" t="e">
        <f>Produkty[[#This Row],[Symbol]]</f>
        <v>#VALUE!</v>
      </c>
    </row>
    <row r="21301" spans="1:1" x14ac:dyDescent="0.25">
      <c r="A21301" t="e">
        <f>Produkty[[#This Row],[Symbol]]</f>
        <v>#VALUE!</v>
      </c>
    </row>
    <row r="21302" spans="1:1" x14ac:dyDescent="0.25">
      <c r="A21302" t="e">
        <f>Produkty[[#This Row],[Symbol]]</f>
        <v>#VALUE!</v>
      </c>
    </row>
    <row r="21303" spans="1:1" x14ac:dyDescent="0.25">
      <c r="A21303" t="e">
        <f>Produkty[[#This Row],[Symbol]]</f>
        <v>#VALUE!</v>
      </c>
    </row>
    <row r="21304" spans="1:1" x14ac:dyDescent="0.25">
      <c r="A21304" t="e">
        <f>Produkty[[#This Row],[Symbol]]</f>
        <v>#VALUE!</v>
      </c>
    </row>
    <row r="21305" spans="1:1" x14ac:dyDescent="0.25">
      <c r="A21305" t="e">
        <f>Produkty[[#This Row],[Symbol]]</f>
        <v>#VALUE!</v>
      </c>
    </row>
    <row r="21306" spans="1:1" x14ac:dyDescent="0.25">
      <c r="A21306" t="e">
        <f>Produkty[[#This Row],[Symbol]]</f>
        <v>#VALUE!</v>
      </c>
    </row>
    <row r="21307" spans="1:1" x14ac:dyDescent="0.25">
      <c r="A21307" t="e">
        <f>Produkty[[#This Row],[Symbol]]</f>
        <v>#VALUE!</v>
      </c>
    </row>
    <row r="21308" spans="1:1" x14ac:dyDescent="0.25">
      <c r="A21308" t="e">
        <f>Produkty[[#This Row],[Symbol]]</f>
        <v>#VALUE!</v>
      </c>
    </row>
    <row r="21309" spans="1:1" x14ac:dyDescent="0.25">
      <c r="A21309" t="e">
        <f>Produkty[[#This Row],[Symbol]]</f>
        <v>#VALUE!</v>
      </c>
    </row>
    <row r="21310" spans="1:1" x14ac:dyDescent="0.25">
      <c r="A21310" t="e">
        <f>Produkty[[#This Row],[Symbol]]</f>
        <v>#VALUE!</v>
      </c>
    </row>
    <row r="21311" spans="1:1" x14ac:dyDescent="0.25">
      <c r="A21311" t="e">
        <f>Produkty[[#This Row],[Symbol]]</f>
        <v>#VALUE!</v>
      </c>
    </row>
    <row r="21312" spans="1:1" x14ac:dyDescent="0.25">
      <c r="A21312" t="e">
        <f>Produkty[[#This Row],[Symbol]]</f>
        <v>#VALUE!</v>
      </c>
    </row>
    <row r="21313" spans="1:1" x14ac:dyDescent="0.25">
      <c r="A21313" t="e">
        <f>Produkty[[#This Row],[Symbol]]</f>
        <v>#VALUE!</v>
      </c>
    </row>
    <row r="21314" spans="1:1" x14ac:dyDescent="0.25">
      <c r="A21314" t="e">
        <f>Produkty[[#This Row],[Symbol]]</f>
        <v>#VALUE!</v>
      </c>
    </row>
    <row r="21315" spans="1:1" x14ac:dyDescent="0.25">
      <c r="A21315" t="e">
        <f>Produkty[[#This Row],[Symbol]]</f>
        <v>#VALUE!</v>
      </c>
    </row>
    <row r="21316" spans="1:1" x14ac:dyDescent="0.25">
      <c r="A21316" t="e">
        <f>Produkty[[#This Row],[Symbol]]</f>
        <v>#VALUE!</v>
      </c>
    </row>
    <row r="21317" spans="1:1" x14ac:dyDescent="0.25">
      <c r="A21317" t="e">
        <f>Produkty[[#This Row],[Symbol]]</f>
        <v>#VALUE!</v>
      </c>
    </row>
    <row r="21318" spans="1:1" x14ac:dyDescent="0.25">
      <c r="A21318" t="e">
        <f>Produkty[[#This Row],[Symbol]]</f>
        <v>#VALUE!</v>
      </c>
    </row>
    <row r="21319" spans="1:1" x14ac:dyDescent="0.25">
      <c r="A21319" t="e">
        <f>Produkty[[#This Row],[Symbol]]</f>
        <v>#VALUE!</v>
      </c>
    </row>
    <row r="21320" spans="1:1" x14ac:dyDescent="0.25">
      <c r="A21320" t="e">
        <f>Produkty[[#This Row],[Symbol]]</f>
        <v>#VALUE!</v>
      </c>
    </row>
    <row r="21321" spans="1:1" x14ac:dyDescent="0.25">
      <c r="A21321" t="e">
        <f>Produkty[[#This Row],[Symbol]]</f>
        <v>#VALUE!</v>
      </c>
    </row>
    <row r="21322" spans="1:1" x14ac:dyDescent="0.25">
      <c r="A21322" t="e">
        <f>Produkty[[#This Row],[Symbol]]</f>
        <v>#VALUE!</v>
      </c>
    </row>
    <row r="21323" spans="1:1" x14ac:dyDescent="0.25">
      <c r="A21323" t="e">
        <f>Produkty[[#This Row],[Symbol]]</f>
        <v>#VALUE!</v>
      </c>
    </row>
    <row r="21324" spans="1:1" x14ac:dyDescent="0.25">
      <c r="A21324" t="e">
        <f>Produkty[[#This Row],[Symbol]]</f>
        <v>#VALUE!</v>
      </c>
    </row>
    <row r="21325" spans="1:1" x14ac:dyDescent="0.25">
      <c r="A21325" t="e">
        <f>Produkty[[#This Row],[Symbol]]</f>
        <v>#VALUE!</v>
      </c>
    </row>
    <row r="21326" spans="1:1" x14ac:dyDescent="0.25">
      <c r="A21326" t="e">
        <f>Produkty[[#This Row],[Symbol]]</f>
        <v>#VALUE!</v>
      </c>
    </row>
    <row r="21327" spans="1:1" x14ac:dyDescent="0.25">
      <c r="A21327" t="e">
        <f>Produkty[[#This Row],[Symbol]]</f>
        <v>#VALUE!</v>
      </c>
    </row>
    <row r="21328" spans="1:1" x14ac:dyDescent="0.25">
      <c r="A21328" t="e">
        <f>Produkty[[#This Row],[Symbol]]</f>
        <v>#VALUE!</v>
      </c>
    </row>
    <row r="21329" spans="1:1" x14ac:dyDescent="0.25">
      <c r="A21329" t="e">
        <f>Produkty[[#This Row],[Symbol]]</f>
        <v>#VALUE!</v>
      </c>
    </row>
    <row r="21330" spans="1:1" x14ac:dyDescent="0.25">
      <c r="A21330" t="e">
        <f>Produkty[[#This Row],[Symbol]]</f>
        <v>#VALUE!</v>
      </c>
    </row>
    <row r="21331" spans="1:1" x14ac:dyDescent="0.25">
      <c r="A21331" t="e">
        <f>Produkty[[#This Row],[Symbol]]</f>
        <v>#VALUE!</v>
      </c>
    </row>
    <row r="21332" spans="1:1" x14ac:dyDescent="0.25">
      <c r="A21332" t="e">
        <f>Produkty[[#This Row],[Symbol]]</f>
        <v>#VALUE!</v>
      </c>
    </row>
    <row r="21333" spans="1:1" x14ac:dyDescent="0.25">
      <c r="A21333" t="e">
        <f>Produkty[[#This Row],[Symbol]]</f>
        <v>#VALUE!</v>
      </c>
    </row>
    <row r="21334" spans="1:1" x14ac:dyDescent="0.25">
      <c r="A21334" t="e">
        <f>Produkty[[#This Row],[Symbol]]</f>
        <v>#VALUE!</v>
      </c>
    </row>
    <row r="21335" spans="1:1" x14ac:dyDescent="0.25">
      <c r="A21335" t="e">
        <f>Produkty[[#This Row],[Symbol]]</f>
        <v>#VALUE!</v>
      </c>
    </row>
    <row r="21336" spans="1:1" x14ac:dyDescent="0.25">
      <c r="A21336" t="e">
        <f>Produkty[[#This Row],[Symbol]]</f>
        <v>#VALUE!</v>
      </c>
    </row>
    <row r="21337" spans="1:1" x14ac:dyDescent="0.25">
      <c r="A21337" t="e">
        <f>Produkty[[#This Row],[Symbol]]</f>
        <v>#VALUE!</v>
      </c>
    </row>
    <row r="21338" spans="1:1" x14ac:dyDescent="0.25">
      <c r="A21338" t="e">
        <f>Produkty[[#This Row],[Symbol]]</f>
        <v>#VALUE!</v>
      </c>
    </row>
    <row r="21339" spans="1:1" x14ac:dyDescent="0.25">
      <c r="A21339" t="e">
        <f>Produkty[[#This Row],[Symbol]]</f>
        <v>#VALUE!</v>
      </c>
    </row>
    <row r="21340" spans="1:1" x14ac:dyDescent="0.25">
      <c r="A21340" t="e">
        <f>Produkty[[#This Row],[Symbol]]</f>
        <v>#VALUE!</v>
      </c>
    </row>
    <row r="21341" spans="1:1" x14ac:dyDescent="0.25">
      <c r="A21341" t="e">
        <f>Produkty[[#This Row],[Symbol]]</f>
        <v>#VALUE!</v>
      </c>
    </row>
    <row r="21342" spans="1:1" x14ac:dyDescent="0.25">
      <c r="A21342" t="e">
        <f>Produkty[[#This Row],[Symbol]]</f>
        <v>#VALUE!</v>
      </c>
    </row>
    <row r="21343" spans="1:1" x14ac:dyDescent="0.25">
      <c r="A21343" t="e">
        <f>Produkty[[#This Row],[Symbol]]</f>
        <v>#VALUE!</v>
      </c>
    </row>
    <row r="21344" spans="1:1" x14ac:dyDescent="0.25">
      <c r="A21344" t="e">
        <f>Produkty[[#This Row],[Symbol]]</f>
        <v>#VALUE!</v>
      </c>
    </row>
    <row r="21345" spans="1:1" x14ac:dyDescent="0.25">
      <c r="A21345" t="e">
        <f>Produkty[[#This Row],[Symbol]]</f>
        <v>#VALUE!</v>
      </c>
    </row>
    <row r="21346" spans="1:1" x14ac:dyDescent="0.25">
      <c r="A21346" t="e">
        <f>Produkty[[#This Row],[Symbol]]</f>
        <v>#VALUE!</v>
      </c>
    </row>
    <row r="21347" spans="1:1" x14ac:dyDescent="0.25">
      <c r="A21347" t="e">
        <f>Produkty[[#This Row],[Symbol]]</f>
        <v>#VALUE!</v>
      </c>
    </row>
    <row r="21348" spans="1:1" x14ac:dyDescent="0.25">
      <c r="A21348" t="e">
        <f>Produkty[[#This Row],[Symbol]]</f>
        <v>#VALUE!</v>
      </c>
    </row>
    <row r="21349" spans="1:1" x14ac:dyDescent="0.25">
      <c r="A21349" t="e">
        <f>Produkty[[#This Row],[Symbol]]</f>
        <v>#VALUE!</v>
      </c>
    </row>
    <row r="21350" spans="1:1" x14ac:dyDescent="0.25">
      <c r="A21350" t="e">
        <f>Produkty[[#This Row],[Symbol]]</f>
        <v>#VALUE!</v>
      </c>
    </row>
    <row r="21351" spans="1:1" x14ac:dyDescent="0.25">
      <c r="A21351" t="e">
        <f>Produkty[[#This Row],[Symbol]]</f>
        <v>#VALUE!</v>
      </c>
    </row>
    <row r="21352" spans="1:1" x14ac:dyDescent="0.25">
      <c r="A21352" t="e">
        <f>Produkty[[#This Row],[Symbol]]</f>
        <v>#VALUE!</v>
      </c>
    </row>
    <row r="21353" spans="1:1" x14ac:dyDescent="0.25">
      <c r="A21353" t="e">
        <f>Produkty[[#This Row],[Symbol]]</f>
        <v>#VALUE!</v>
      </c>
    </row>
    <row r="21354" spans="1:1" x14ac:dyDescent="0.25">
      <c r="A21354" t="e">
        <f>Produkty[[#This Row],[Symbol]]</f>
        <v>#VALUE!</v>
      </c>
    </row>
    <row r="21355" spans="1:1" x14ac:dyDescent="0.25">
      <c r="A21355" t="e">
        <f>Produkty[[#This Row],[Symbol]]</f>
        <v>#VALUE!</v>
      </c>
    </row>
    <row r="21356" spans="1:1" x14ac:dyDescent="0.25">
      <c r="A21356" t="e">
        <f>Produkty[[#This Row],[Symbol]]</f>
        <v>#VALUE!</v>
      </c>
    </row>
    <row r="21357" spans="1:1" x14ac:dyDescent="0.25">
      <c r="A21357" t="e">
        <f>Produkty[[#This Row],[Symbol]]</f>
        <v>#VALUE!</v>
      </c>
    </row>
    <row r="21358" spans="1:1" x14ac:dyDescent="0.25">
      <c r="A21358" t="e">
        <f>Produkty[[#This Row],[Symbol]]</f>
        <v>#VALUE!</v>
      </c>
    </row>
    <row r="21359" spans="1:1" x14ac:dyDescent="0.25">
      <c r="A21359" t="e">
        <f>Produkty[[#This Row],[Symbol]]</f>
        <v>#VALUE!</v>
      </c>
    </row>
    <row r="21360" spans="1:1" x14ac:dyDescent="0.25">
      <c r="A21360" t="e">
        <f>Produkty[[#This Row],[Symbol]]</f>
        <v>#VALUE!</v>
      </c>
    </row>
    <row r="21361" spans="1:1" x14ac:dyDescent="0.25">
      <c r="A21361" t="e">
        <f>Produkty[[#This Row],[Symbol]]</f>
        <v>#VALUE!</v>
      </c>
    </row>
    <row r="21362" spans="1:1" x14ac:dyDescent="0.25">
      <c r="A21362" t="e">
        <f>Produkty[[#This Row],[Symbol]]</f>
        <v>#VALUE!</v>
      </c>
    </row>
    <row r="21363" spans="1:1" x14ac:dyDescent="0.25">
      <c r="A21363" t="e">
        <f>Produkty[[#This Row],[Symbol]]</f>
        <v>#VALUE!</v>
      </c>
    </row>
    <row r="21364" spans="1:1" x14ac:dyDescent="0.25">
      <c r="A21364" t="e">
        <f>Produkty[[#This Row],[Symbol]]</f>
        <v>#VALUE!</v>
      </c>
    </row>
    <row r="21365" spans="1:1" x14ac:dyDescent="0.25">
      <c r="A21365" t="e">
        <f>Produkty[[#This Row],[Symbol]]</f>
        <v>#VALUE!</v>
      </c>
    </row>
    <row r="21366" spans="1:1" x14ac:dyDescent="0.25">
      <c r="A21366" t="e">
        <f>Produkty[[#This Row],[Symbol]]</f>
        <v>#VALUE!</v>
      </c>
    </row>
    <row r="21367" spans="1:1" x14ac:dyDescent="0.25">
      <c r="A21367" t="e">
        <f>Produkty[[#This Row],[Symbol]]</f>
        <v>#VALUE!</v>
      </c>
    </row>
    <row r="21368" spans="1:1" x14ac:dyDescent="0.25">
      <c r="A21368" t="e">
        <f>Produkty[[#This Row],[Symbol]]</f>
        <v>#VALUE!</v>
      </c>
    </row>
    <row r="21369" spans="1:1" x14ac:dyDescent="0.25">
      <c r="A21369" t="e">
        <f>Produkty[[#This Row],[Symbol]]</f>
        <v>#VALUE!</v>
      </c>
    </row>
    <row r="21370" spans="1:1" x14ac:dyDescent="0.25">
      <c r="A21370" t="e">
        <f>Produkty[[#This Row],[Symbol]]</f>
        <v>#VALUE!</v>
      </c>
    </row>
    <row r="21371" spans="1:1" x14ac:dyDescent="0.25">
      <c r="A21371" t="e">
        <f>Produkty[[#This Row],[Symbol]]</f>
        <v>#VALUE!</v>
      </c>
    </row>
    <row r="21372" spans="1:1" x14ac:dyDescent="0.25">
      <c r="A21372" t="e">
        <f>Produkty[[#This Row],[Symbol]]</f>
        <v>#VALUE!</v>
      </c>
    </row>
    <row r="21373" spans="1:1" x14ac:dyDescent="0.25">
      <c r="A21373" t="e">
        <f>Produkty[[#This Row],[Symbol]]</f>
        <v>#VALUE!</v>
      </c>
    </row>
    <row r="21374" spans="1:1" x14ac:dyDescent="0.25">
      <c r="A21374" t="e">
        <f>Produkty[[#This Row],[Symbol]]</f>
        <v>#VALUE!</v>
      </c>
    </row>
    <row r="21375" spans="1:1" x14ac:dyDescent="0.25">
      <c r="A21375" t="e">
        <f>Produkty[[#This Row],[Symbol]]</f>
        <v>#VALUE!</v>
      </c>
    </row>
    <row r="21376" spans="1:1" x14ac:dyDescent="0.25">
      <c r="A21376" t="e">
        <f>Produkty[[#This Row],[Symbol]]</f>
        <v>#VALUE!</v>
      </c>
    </row>
    <row r="21377" spans="1:1" x14ac:dyDescent="0.25">
      <c r="A21377" t="e">
        <f>Produkty[[#This Row],[Symbol]]</f>
        <v>#VALUE!</v>
      </c>
    </row>
    <row r="21378" spans="1:1" x14ac:dyDescent="0.25">
      <c r="A21378" t="e">
        <f>Produkty[[#This Row],[Symbol]]</f>
        <v>#VALUE!</v>
      </c>
    </row>
    <row r="21379" spans="1:1" x14ac:dyDescent="0.25">
      <c r="A21379" t="e">
        <f>Produkty[[#This Row],[Symbol]]</f>
        <v>#VALUE!</v>
      </c>
    </row>
    <row r="21380" spans="1:1" x14ac:dyDescent="0.25">
      <c r="A21380" t="e">
        <f>Produkty[[#This Row],[Symbol]]</f>
        <v>#VALUE!</v>
      </c>
    </row>
    <row r="21381" spans="1:1" x14ac:dyDescent="0.25">
      <c r="A21381" t="e">
        <f>Produkty[[#This Row],[Symbol]]</f>
        <v>#VALUE!</v>
      </c>
    </row>
    <row r="21382" spans="1:1" x14ac:dyDescent="0.25">
      <c r="A21382" t="e">
        <f>Produkty[[#This Row],[Symbol]]</f>
        <v>#VALUE!</v>
      </c>
    </row>
    <row r="21383" spans="1:1" x14ac:dyDescent="0.25">
      <c r="A21383" t="e">
        <f>Produkty[[#This Row],[Symbol]]</f>
        <v>#VALUE!</v>
      </c>
    </row>
    <row r="21384" spans="1:1" x14ac:dyDescent="0.25">
      <c r="A21384" t="e">
        <f>Produkty[[#This Row],[Symbol]]</f>
        <v>#VALUE!</v>
      </c>
    </row>
    <row r="21385" spans="1:1" x14ac:dyDescent="0.25">
      <c r="A21385" t="e">
        <f>Produkty[[#This Row],[Symbol]]</f>
        <v>#VALUE!</v>
      </c>
    </row>
    <row r="21386" spans="1:1" x14ac:dyDescent="0.25">
      <c r="A21386" t="e">
        <f>Produkty[[#This Row],[Symbol]]</f>
        <v>#VALUE!</v>
      </c>
    </row>
    <row r="21387" spans="1:1" x14ac:dyDescent="0.25">
      <c r="A21387" t="e">
        <f>Produkty[[#This Row],[Symbol]]</f>
        <v>#VALUE!</v>
      </c>
    </row>
    <row r="21388" spans="1:1" x14ac:dyDescent="0.25">
      <c r="A21388" t="e">
        <f>Produkty[[#This Row],[Symbol]]</f>
        <v>#VALUE!</v>
      </c>
    </row>
    <row r="21389" spans="1:1" x14ac:dyDescent="0.25">
      <c r="A21389" t="e">
        <f>Produkty[[#This Row],[Symbol]]</f>
        <v>#VALUE!</v>
      </c>
    </row>
    <row r="21390" spans="1:1" x14ac:dyDescent="0.25">
      <c r="A21390" t="e">
        <f>Produkty[[#This Row],[Symbol]]</f>
        <v>#VALUE!</v>
      </c>
    </row>
    <row r="21391" spans="1:1" x14ac:dyDescent="0.25">
      <c r="A21391" t="e">
        <f>Produkty[[#This Row],[Symbol]]</f>
        <v>#VALUE!</v>
      </c>
    </row>
    <row r="21392" spans="1:1" x14ac:dyDescent="0.25">
      <c r="A21392" t="e">
        <f>Produkty[[#This Row],[Symbol]]</f>
        <v>#VALUE!</v>
      </c>
    </row>
    <row r="21393" spans="1:1" x14ac:dyDescent="0.25">
      <c r="A21393" t="e">
        <f>Produkty[[#This Row],[Symbol]]</f>
        <v>#VALUE!</v>
      </c>
    </row>
    <row r="21394" spans="1:1" x14ac:dyDescent="0.25">
      <c r="A21394" t="e">
        <f>Produkty[[#This Row],[Symbol]]</f>
        <v>#VALUE!</v>
      </c>
    </row>
    <row r="21395" spans="1:1" x14ac:dyDescent="0.25">
      <c r="A21395" t="e">
        <f>Produkty[[#This Row],[Symbol]]</f>
        <v>#VALUE!</v>
      </c>
    </row>
    <row r="21396" spans="1:1" x14ac:dyDescent="0.25">
      <c r="A21396" t="e">
        <f>Produkty[[#This Row],[Symbol]]</f>
        <v>#VALUE!</v>
      </c>
    </row>
    <row r="21397" spans="1:1" x14ac:dyDescent="0.25">
      <c r="A21397" t="e">
        <f>Produkty[[#This Row],[Symbol]]</f>
        <v>#VALUE!</v>
      </c>
    </row>
    <row r="21398" spans="1:1" x14ac:dyDescent="0.25">
      <c r="A21398" t="e">
        <f>Produkty[[#This Row],[Symbol]]</f>
        <v>#VALUE!</v>
      </c>
    </row>
    <row r="21399" spans="1:1" x14ac:dyDescent="0.25">
      <c r="A21399" t="e">
        <f>Produkty[[#This Row],[Symbol]]</f>
        <v>#VALUE!</v>
      </c>
    </row>
    <row r="21400" spans="1:1" x14ac:dyDescent="0.25">
      <c r="A21400" t="e">
        <f>Produkty[[#This Row],[Symbol]]</f>
        <v>#VALUE!</v>
      </c>
    </row>
    <row r="21401" spans="1:1" x14ac:dyDescent="0.25">
      <c r="A21401" t="e">
        <f>Produkty[[#This Row],[Symbol]]</f>
        <v>#VALUE!</v>
      </c>
    </row>
    <row r="21402" spans="1:1" x14ac:dyDescent="0.25">
      <c r="A21402" t="e">
        <f>Produkty[[#This Row],[Symbol]]</f>
        <v>#VALUE!</v>
      </c>
    </row>
    <row r="21403" spans="1:1" x14ac:dyDescent="0.25">
      <c r="A21403" t="e">
        <f>Produkty[[#This Row],[Symbol]]</f>
        <v>#VALUE!</v>
      </c>
    </row>
    <row r="21404" spans="1:1" x14ac:dyDescent="0.25">
      <c r="A21404" t="e">
        <f>Produkty[[#This Row],[Symbol]]</f>
        <v>#VALUE!</v>
      </c>
    </row>
    <row r="21405" spans="1:1" x14ac:dyDescent="0.25">
      <c r="A21405" t="e">
        <f>Produkty[[#This Row],[Symbol]]</f>
        <v>#VALUE!</v>
      </c>
    </row>
    <row r="21406" spans="1:1" x14ac:dyDescent="0.25">
      <c r="A21406" t="e">
        <f>Produkty[[#This Row],[Symbol]]</f>
        <v>#VALUE!</v>
      </c>
    </row>
    <row r="21407" spans="1:1" x14ac:dyDescent="0.25">
      <c r="A21407" t="e">
        <f>Produkty[[#This Row],[Symbol]]</f>
        <v>#VALUE!</v>
      </c>
    </row>
    <row r="21408" spans="1:1" x14ac:dyDescent="0.25">
      <c r="A21408" t="e">
        <f>Produkty[[#This Row],[Symbol]]</f>
        <v>#VALUE!</v>
      </c>
    </row>
    <row r="21409" spans="1:1" x14ac:dyDescent="0.25">
      <c r="A21409" t="e">
        <f>Produkty[[#This Row],[Symbol]]</f>
        <v>#VALUE!</v>
      </c>
    </row>
    <row r="21410" spans="1:1" x14ac:dyDescent="0.25">
      <c r="A21410" t="e">
        <f>Produkty[[#This Row],[Symbol]]</f>
        <v>#VALUE!</v>
      </c>
    </row>
    <row r="21411" spans="1:1" x14ac:dyDescent="0.25">
      <c r="A21411" t="e">
        <f>Produkty[[#This Row],[Symbol]]</f>
        <v>#VALUE!</v>
      </c>
    </row>
    <row r="21412" spans="1:1" x14ac:dyDescent="0.25">
      <c r="A21412" t="e">
        <f>Produkty[[#This Row],[Symbol]]</f>
        <v>#VALUE!</v>
      </c>
    </row>
    <row r="21413" spans="1:1" x14ac:dyDescent="0.25">
      <c r="A21413" t="e">
        <f>Produkty[[#This Row],[Symbol]]</f>
        <v>#VALUE!</v>
      </c>
    </row>
    <row r="21414" spans="1:1" x14ac:dyDescent="0.25">
      <c r="A21414" t="e">
        <f>Produkty[[#This Row],[Symbol]]</f>
        <v>#VALUE!</v>
      </c>
    </row>
    <row r="21415" spans="1:1" x14ac:dyDescent="0.25">
      <c r="A21415" t="e">
        <f>Produkty[[#This Row],[Symbol]]</f>
        <v>#VALUE!</v>
      </c>
    </row>
    <row r="21416" spans="1:1" x14ac:dyDescent="0.25">
      <c r="A21416" t="e">
        <f>Produkty[[#This Row],[Symbol]]</f>
        <v>#VALUE!</v>
      </c>
    </row>
    <row r="21417" spans="1:1" x14ac:dyDescent="0.25">
      <c r="A21417" t="e">
        <f>Produkty[[#This Row],[Symbol]]</f>
        <v>#VALUE!</v>
      </c>
    </row>
    <row r="21418" spans="1:1" x14ac:dyDescent="0.25">
      <c r="A21418" t="e">
        <f>Produkty[[#This Row],[Symbol]]</f>
        <v>#VALUE!</v>
      </c>
    </row>
    <row r="21419" spans="1:1" x14ac:dyDescent="0.25">
      <c r="A21419" t="e">
        <f>Produkty[[#This Row],[Symbol]]</f>
        <v>#VALUE!</v>
      </c>
    </row>
    <row r="21420" spans="1:1" x14ac:dyDescent="0.25">
      <c r="A21420" t="e">
        <f>Produkty[[#This Row],[Symbol]]</f>
        <v>#VALUE!</v>
      </c>
    </row>
    <row r="21421" spans="1:1" x14ac:dyDescent="0.25">
      <c r="A21421" t="e">
        <f>Produkty[[#This Row],[Symbol]]</f>
        <v>#VALUE!</v>
      </c>
    </row>
    <row r="21422" spans="1:1" x14ac:dyDescent="0.25">
      <c r="A21422" t="e">
        <f>Produkty[[#This Row],[Symbol]]</f>
        <v>#VALUE!</v>
      </c>
    </row>
    <row r="21423" spans="1:1" x14ac:dyDescent="0.25">
      <c r="A21423" t="e">
        <f>Produkty[[#This Row],[Symbol]]</f>
        <v>#VALUE!</v>
      </c>
    </row>
    <row r="21424" spans="1:1" x14ac:dyDescent="0.25">
      <c r="A21424" t="e">
        <f>Produkty[[#This Row],[Symbol]]</f>
        <v>#VALUE!</v>
      </c>
    </row>
    <row r="21425" spans="1:1" x14ac:dyDescent="0.25">
      <c r="A21425" t="e">
        <f>Produkty[[#This Row],[Symbol]]</f>
        <v>#VALUE!</v>
      </c>
    </row>
    <row r="21426" spans="1:1" x14ac:dyDescent="0.25">
      <c r="A21426" t="e">
        <f>Produkty[[#This Row],[Symbol]]</f>
        <v>#VALUE!</v>
      </c>
    </row>
    <row r="21427" spans="1:1" x14ac:dyDescent="0.25">
      <c r="A21427" t="e">
        <f>Produkty[[#This Row],[Symbol]]</f>
        <v>#VALUE!</v>
      </c>
    </row>
    <row r="21428" spans="1:1" x14ac:dyDescent="0.25">
      <c r="A21428" t="e">
        <f>Produkty[[#This Row],[Symbol]]</f>
        <v>#VALUE!</v>
      </c>
    </row>
    <row r="21429" spans="1:1" x14ac:dyDescent="0.25">
      <c r="A21429" t="e">
        <f>Produkty[[#This Row],[Symbol]]</f>
        <v>#VALUE!</v>
      </c>
    </row>
    <row r="21430" spans="1:1" x14ac:dyDescent="0.25">
      <c r="A21430" t="e">
        <f>Produkty[[#This Row],[Symbol]]</f>
        <v>#VALUE!</v>
      </c>
    </row>
    <row r="21431" spans="1:1" x14ac:dyDescent="0.25">
      <c r="A21431" t="e">
        <f>Produkty[[#This Row],[Symbol]]</f>
        <v>#VALUE!</v>
      </c>
    </row>
    <row r="21432" spans="1:1" x14ac:dyDescent="0.25">
      <c r="A21432" t="e">
        <f>Produkty[[#This Row],[Symbol]]</f>
        <v>#VALUE!</v>
      </c>
    </row>
    <row r="21433" spans="1:1" x14ac:dyDescent="0.25">
      <c r="A21433" t="e">
        <f>Produkty[[#This Row],[Symbol]]</f>
        <v>#VALUE!</v>
      </c>
    </row>
    <row r="21434" spans="1:1" x14ac:dyDescent="0.25">
      <c r="A21434" t="e">
        <f>Produkty[[#This Row],[Symbol]]</f>
        <v>#VALUE!</v>
      </c>
    </row>
    <row r="21435" spans="1:1" x14ac:dyDescent="0.25">
      <c r="A21435" t="e">
        <f>Produkty[[#This Row],[Symbol]]</f>
        <v>#VALUE!</v>
      </c>
    </row>
    <row r="21436" spans="1:1" x14ac:dyDescent="0.25">
      <c r="A21436" t="e">
        <f>Produkty[[#This Row],[Symbol]]</f>
        <v>#VALUE!</v>
      </c>
    </row>
    <row r="21437" spans="1:1" x14ac:dyDescent="0.25">
      <c r="A21437" t="e">
        <f>Produkty[[#This Row],[Symbol]]</f>
        <v>#VALUE!</v>
      </c>
    </row>
    <row r="21438" spans="1:1" x14ac:dyDescent="0.25">
      <c r="A21438" t="e">
        <f>Produkty[[#This Row],[Symbol]]</f>
        <v>#VALUE!</v>
      </c>
    </row>
    <row r="21439" spans="1:1" x14ac:dyDescent="0.25">
      <c r="A21439" t="e">
        <f>Produkty[[#This Row],[Symbol]]</f>
        <v>#VALUE!</v>
      </c>
    </row>
    <row r="21440" spans="1:1" x14ac:dyDescent="0.25">
      <c r="A21440" t="e">
        <f>Produkty[[#This Row],[Symbol]]</f>
        <v>#VALUE!</v>
      </c>
    </row>
    <row r="21441" spans="1:1" x14ac:dyDescent="0.25">
      <c r="A21441" t="e">
        <f>Produkty[[#This Row],[Symbol]]</f>
        <v>#VALUE!</v>
      </c>
    </row>
    <row r="21442" spans="1:1" x14ac:dyDescent="0.25">
      <c r="A21442" t="e">
        <f>Produkty[[#This Row],[Symbol]]</f>
        <v>#VALUE!</v>
      </c>
    </row>
    <row r="21443" spans="1:1" x14ac:dyDescent="0.25">
      <c r="A21443" t="e">
        <f>Produkty[[#This Row],[Symbol]]</f>
        <v>#VALUE!</v>
      </c>
    </row>
    <row r="21444" spans="1:1" x14ac:dyDescent="0.25">
      <c r="A21444" t="e">
        <f>Produkty[[#This Row],[Symbol]]</f>
        <v>#VALUE!</v>
      </c>
    </row>
    <row r="21445" spans="1:1" x14ac:dyDescent="0.25">
      <c r="A21445" t="e">
        <f>Produkty[[#This Row],[Symbol]]</f>
        <v>#VALUE!</v>
      </c>
    </row>
    <row r="21446" spans="1:1" x14ac:dyDescent="0.25">
      <c r="A21446" t="e">
        <f>Produkty[[#This Row],[Symbol]]</f>
        <v>#VALUE!</v>
      </c>
    </row>
    <row r="21447" spans="1:1" x14ac:dyDescent="0.25">
      <c r="A21447" t="e">
        <f>Produkty[[#This Row],[Symbol]]</f>
        <v>#VALUE!</v>
      </c>
    </row>
    <row r="21448" spans="1:1" x14ac:dyDescent="0.25">
      <c r="A21448" t="e">
        <f>Produkty[[#This Row],[Symbol]]</f>
        <v>#VALUE!</v>
      </c>
    </row>
    <row r="21449" spans="1:1" x14ac:dyDescent="0.25">
      <c r="A21449" t="e">
        <f>Produkty[[#This Row],[Symbol]]</f>
        <v>#VALUE!</v>
      </c>
    </row>
    <row r="21450" spans="1:1" x14ac:dyDescent="0.25">
      <c r="A21450" t="e">
        <f>Produkty[[#This Row],[Symbol]]</f>
        <v>#VALUE!</v>
      </c>
    </row>
    <row r="21451" spans="1:1" x14ac:dyDescent="0.25">
      <c r="A21451" t="e">
        <f>Produkty[[#This Row],[Symbol]]</f>
        <v>#VALUE!</v>
      </c>
    </row>
    <row r="21452" spans="1:1" x14ac:dyDescent="0.25">
      <c r="A21452" t="e">
        <f>Produkty[[#This Row],[Symbol]]</f>
        <v>#VALUE!</v>
      </c>
    </row>
    <row r="21453" spans="1:1" x14ac:dyDescent="0.25">
      <c r="A21453" t="e">
        <f>Produkty[[#This Row],[Symbol]]</f>
        <v>#VALUE!</v>
      </c>
    </row>
    <row r="21454" spans="1:1" x14ac:dyDescent="0.25">
      <c r="A21454" t="e">
        <f>Produkty[[#This Row],[Symbol]]</f>
        <v>#VALUE!</v>
      </c>
    </row>
    <row r="21455" spans="1:1" x14ac:dyDescent="0.25">
      <c r="A21455" t="e">
        <f>Produkty[[#This Row],[Symbol]]</f>
        <v>#VALUE!</v>
      </c>
    </row>
    <row r="21456" spans="1:1" x14ac:dyDescent="0.25">
      <c r="A21456" t="e">
        <f>Produkty[[#This Row],[Symbol]]</f>
        <v>#VALUE!</v>
      </c>
    </row>
    <row r="21457" spans="1:1" x14ac:dyDescent="0.25">
      <c r="A21457" t="e">
        <f>Produkty[[#This Row],[Symbol]]</f>
        <v>#VALUE!</v>
      </c>
    </row>
    <row r="21458" spans="1:1" x14ac:dyDescent="0.25">
      <c r="A21458" t="e">
        <f>Produkty[[#This Row],[Symbol]]</f>
        <v>#VALUE!</v>
      </c>
    </row>
    <row r="21459" spans="1:1" x14ac:dyDescent="0.25">
      <c r="A21459" t="e">
        <f>Produkty[[#This Row],[Symbol]]</f>
        <v>#VALUE!</v>
      </c>
    </row>
    <row r="21460" spans="1:1" x14ac:dyDescent="0.25">
      <c r="A21460" t="e">
        <f>Produkty[[#This Row],[Symbol]]</f>
        <v>#VALUE!</v>
      </c>
    </row>
    <row r="21461" spans="1:1" x14ac:dyDescent="0.25">
      <c r="A21461" t="e">
        <f>Produkty[[#This Row],[Symbol]]</f>
        <v>#VALUE!</v>
      </c>
    </row>
    <row r="21462" spans="1:1" x14ac:dyDescent="0.25">
      <c r="A21462" t="e">
        <f>Produkty[[#This Row],[Symbol]]</f>
        <v>#VALUE!</v>
      </c>
    </row>
    <row r="21463" spans="1:1" x14ac:dyDescent="0.25">
      <c r="A21463" t="e">
        <f>Produkty[[#This Row],[Symbol]]</f>
        <v>#VALUE!</v>
      </c>
    </row>
    <row r="21464" spans="1:1" x14ac:dyDescent="0.25">
      <c r="A21464" t="e">
        <f>Produkty[[#This Row],[Symbol]]</f>
        <v>#VALUE!</v>
      </c>
    </row>
    <row r="21465" spans="1:1" x14ac:dyDescent="0.25">
      <c r="A21465" t="e">
        <f>Produkty[[#This Row],[Symbol]]</f>
        <v>#VALUE!</v>
      </c>
    </row>
    <row r="21466" spans="1:1" x14ac:dyDescent="0.25">
      <c r="A21466" t="e">
        <f>Produkty[[#This Row],[Symbol]]</f>
        <v>#VALUE!</v>
      </c>
    </row>
    <row r="21467" spans="1:1" x14ac:dyDescent="0.25">
      <c r="A21467" t="e">
        <f>Produkty[[#This Row],[Symbol]]</f>
        <v>#VALUE!</v>
      </c>
    </row>
    <row r="21468" spans="1:1" x14ac:dyDescent="0.25">
      <c r="A21468" t="e">
        <f>Produkty[[#This Row],[Symbol]]</f>
        <v>#VALUE!</v>
      </c>
    </row>
    <row r="21469" spans="1:1" x14ac:dyDescent="0.25">
      <c r="A21469" t="e">
        <f>Produkty[[#This Row],[Symbol]]</f>
        <v>#VALUE!</v>
      </c>
    </row>
    <row r="21470" spans="1:1" x14ac:dyDescent="0.25">
      <c r="A21470" t="e">
        <f>Produkty[[#This Row],[Symbol]]</f>
        <v>#VALUE!</v>
      </c>
    </row>
    <row r="21471" spans="1:1" x14ac:dyDescent="0.25">
      <c r="A21471" t="e">
        <f>Produkty[[#This Row],[Symbol]]</f>
        <v>#VALUE!</v>
      </c>
    </row>
    <row r="21472" spans="1:1" x14ac:dyDescent="0.25">
      <c r="A21472" t="e">
        <f>Produkty[[#This Row],[Symbol]]</f>
        <v>#VALUE!</v>
      </c>
    </row>
    <row r="21473" spans="1:1" x14ac:dyDescent="0.25">
      <c r="A21473" t="e">
        <f>Produkty[[#This Row],[Symbol]]</f>
        <v>#VALUE!</v>
      </c>
    </row>
    <row r="21474" spans="1:1" x14ac:dyDescent="0.25">
      <c r="A21474" t="e">
        <f>Produkty[[#This Row],[Symbol]]</f>
        <v>#VALUE!</v>
      </c>
    </row>
    <row r="21475" spans="1:1" x14ac:dyDescent="0.25">
      <c r="A21475" t="e">
        <f>Produkty[[#This Row],[Symbol]]</f>
        <v>#VALUE!</v>
      </c>
    </row>
    <row r="21476" spans="1:1" x14ac:dyDescent="0.25">
      <c r="A21476" t="e">
        <f>Produkty[[#This Row],[Symbol]]</f>
        <v>#VALUE!</v>
      </c>
    </row>
    <row r="21477" spans="1:1" x14ac:dyDescent="0.25">
      <c r="A21477" t="e">
        <f>Produkty[[#This Row],[Symbol]]</f>
        <v>#VALUE!</v>
      </c>
    </row>
    <row r="21478" spans="1:1" x14ac:dyDescent="0.25">
      <c r="A21478" t="e">
        <f>Produkty[[#This Row],[Symbol]]</f>
        <v>#VALUE!</v>
      </c>
    </row>
    <row r="21479" spans="1:1" x14ac:dyDescent="0.25">
      <c r="A21479" t="e">
        <f>Produkty[[#This Row],[Symbol]]</f>
        <v>#VALUE!</v>
      </c>
    </row>
    <row r="21480" spans="1:1" x14ac:dyDescent="0.25">
      <c r="A21480" t="e">
        <f>Produkty[[#This Row],[Symbol]]</f>
        <v>#VALUE!</v>
      </c>
    </row>
    <row r="21481" spans="1:1" x14ac:dyDescent="0.25">
      <c r="A21481" t="e">
        <f>Produkty[[#This Row],[Symbol]]</f>
        <v>#VALUE!</v>
      </c>
    </row>
    <row r="21482" spans="1:1" x14ac:dyDescent="0.25">
      <c r="A21482" t="e">
        <f>Produkty[[#This Row],[Symbol]]</f>
        <v>#VALUE!</v>
      </c>
    </row>
    <row r="21483" spans="1:1" x14ac:dyDescent="0.25">
      <c r="A21483" t="e">
        <f>Produkty[[#This Row],[Symbol]]</f>
        <v>#VALUE!</v>
      </c>
    </row>
    <row r="21484" spans="1:1" x14ac:dyDescent="0.25">
      <c r="A21484" t="e">
        <f>Produkty[[#This Row],[Symbol]]</f>
        <v>#VALUE!</v>
      </c>
    </row>
    <row r="21485" spans="1:1" x14ac:dyDescent="0.25">
      <c r="A21485" t="e">
        <f>Produkty[[#This Row],[Symbol]]</f>
        <v>#VALUE!</v>
      </c>
    </row>
    <row r="21486" spans="1:1" x14ac:dyDescent="0.25">
      <c r="A21486" t="e">
        <f>Produkty[[#This Row],[Symbol]]</f>
        <v>#VALUE!</v>
      </c>
    </row>
    <row r="21487" spans="1:1" x14ac:dyDescent="0.25">
      <c r="A21487" t="e">
        <f>Produkty[[#This Row],[Symbol]]</f>
        <v>#VALUE!</v>
      </c>
    </row>
    <row r="21488" spans="1:1" x14ac:dyDescent="0.25">
      <c r="A21488" t="e">
        <f>Produkty[[#This Row],[Symbol]]</f>
        <v>#VALUE!</v>
      </c>
    </row>
    <row r="21489" spans="1:1" x14ac:dyDescent="0.25">
      <c r="A21489" t="e">
        <f>Produkty[[#This Row],[Symbol]]</f>
        <v>#VALUE!</v>
      </c>
    </row>
    <row r="21490" spans="1:1" x14ac:dyDescent="0.25">
      <c r="A21490" t="e">
        <f>Produkty[[#This Row],[Symbol]]</f>
        <v>#VALUE!</v>
      </c>
    </row>
    <row r="21491" spans="1:1" x14ac:dyDescent="0.25">
      <c r="A21491" t="e">
        <f>Produkty[[#This Row],[Symbol]]</f>
        <v>#VALUE!</v>
      </c>
    </row>
    <row r="21492" spans="1:1" x14ac:dyDescent="0.25">
      <c r="A21492" t="e">
        <f>Produkty[[#This Row],[Symbol]]</f>
        <v>#VALUE!</v>
      </c>
    </row>
    <row r="21493" spans="1:1" x14ac:dyDescent="0.25">
      <c r="A21493" t="e">
        <f>Produkty[[#This Row],[Symbol]]</f>
        <v>#VALUE!</v>
      </c>
    </row>
    <row r="21494" spans="1:1" x14ac:dyDescent="0.25">
      <c r="A21494" t="e">
        <f>Produkty[[#This Row],[Symbol]]</f>
        <v>#VALUE!</v>
      </c>
    </row>
    <row r="21495" spans="1:1" x14ac:dyDescent="0.25">
      <c r="A21495" t="e">
        <f>Produkty[[#This Row],[Symbol]]</f>
        <v>#VALUE!</v>
      </c>
    </row>
    <row r="21496" spans="1:1" x14ac:dyDescent="0.25">
      <c r="A21496" t="e">
        <f>Produkty[[#This Row],[Symbol]]</f>
        <v>#VALUE!</v>
      </c>
    </row>
    <row r="21497" spans="1:1" x14ac:dyDescent="0.25">
      <c r="A21497" t="e">
        <f>Produkty[[#This Row],[Symbol]]</f>
        <v>#VALUE!</v>
      </c>
    </row>
    <row r="21498" spans="1:1" x14ac:dyDescent="0.25">
      <c r="A21498" t="e">
        <f>Produkty[[#This Row],[Symbol]]</f>
        <v>#VALUE!</v>
      </c>
    </row>
    <row r="21499" spans="1:1" x14ac:dyDescent="0.25">
      <c r="A21499" t="e">
        <f>Produkty[[#This Row],[Symbol]]</f>
        <v>#VALUE!</v>
      </c>
    </row>
    <row r="21500" spans="1:1" x14ac:dyDescent="0.25">
      <c r="A21500" t="e">
        <f>Produkty[[#This Row],[Symbol]]</f>
        <v>#VALUE!</v>
      </c>
    </row>
    <row r="21501" spans="1:1" x14ac:dyDescent="0.25">
      <c r="A21501" t="e">
        <f>Produkty[[#This Row],[Symbol]]</f>
        <v>#VALUE!</v>
      </c>
    </row>
    <row r="21502" spans="1:1" x14ac:dyDescent="0.25">
      <c r="A21502" t="e">
        <f>Produkty[[#This Row],[Symbol]]</f>
        <v>#VALUE!</v>
      </c>
    </row>
    <row r="21503" spans="1:1" x14ac:dyDescent="0.25">
      <c r="A21503" t="e">
        <f>Produkty[[#This Row],[Symbol]]</f>
        <v>#VALUE!</v>
      </c>
    </row>
    <row r="21504" spans="1:1" x14ac:dyDescent="0.25">
      <c r="A21504" t="e">
        <f>Produkty[[#This Row],[Symbol]]</f>
        <v>#VALUE!</v>
      </c>
    </row>
    <row r="21505" spans="1:1" x14ac:dyDescent="0.25">
      <c r="A21505" t="e">
        <f>Produkty[[#This Row],[Symbol]]</f>
        <v>#VALUE!</v>
      </c>
    </row>
    <row r="21506" spans="1:1" x14ac:dyDescent="0.25">
      <c r="A21506" t="e">
        <f>Produkty[[#This Row],[Symbol]]</f>
        <v>#VALUE!</v>
      </c>
    </row>
    <row r="21507" spans="1:1" x14ac:dyDescent="0.25">
      <c r="A21507" t="e">
        <f>Produkty[[#This Row],[Symbol]]</f>
        <v>#VALUE!</v>
      </c>
    </row>
    <row r="21508" spans="1:1" x14ac:dyDescent="0.25">
      <c r="A21508" t="e">
        <f>Produkty[[#This Row],[Symbol]]</f>
        <v>#VALUE!</v>
      </c>
    </row>
    <row r="21509" spans="1:1" x14ac:dyDescent="0.25">
      <c r="A21509" t="e">
        <f>Produkty[[#This Row],[Symbol]]</f>
        <v>#VALUE!</v>
      </c>
    </row>
    <row r="21510" spans="1:1" x14ac:dyDescent="0.25">
      <c r="A21510" t="e">
        <f>Produkty[[#This Row],[Symbol]]</f>
        <v>#VALUE!</v>
      </c>
    </row>
    <row r="21511" spans="1:1" x14ac:dyDescent="0.25">
      <c r="A21511" t="e">
        <f>Produkty[[#This Row],[Symbol]]</f>
        <v>#VALUE!</v>
      </c>
    </row>
    <row r="21512" spans="1:1" x14ac:dyDescent="0.25">
      <c r="A21512" t="e">
        <f>Produkty[[#This Row],[Symbol]]</f>
        <v>#VALUE!</v>
      </c>
    </row>
    <row r="21513" spans="1:1" x14ac:dyDescent="0.25">
      <c r="A21513" t="e">
        <f>Produkty[[#This Row],[Symbol]]</f>
        <v>#VALUE!</v>
      </c>
    </row>
    <row r="21514" spans="1:1" x14ac:dyDescent="0.25">
      <c r="A21514" t="e">
        <f>Produkty[[#This Row],[Symbol]]</f>
        <v>#VALUE!</v>
      </c>
    </row>
    <row r="21515" spans="1:1" x14ac:dyDescent="0.25">
      <c r="A21515" t="e">
        <f>Produkty[[#This Row],[Symbol]]</f>
        <v>#VALUE!</v>
      </c>
    </row>
    <row r="21516" spans="1:1" x14ac:dyDescent="0.25">
      <c r="A21516" t="e">
        <f>Produkty[[#This Row],[Symbol]]</f>
        <v>#VALUE!</v>
      </c>
    </row>
    <row r="21517" spans="1:1" x14ac:dyDescent="0.25">
      <c r="A21517" t="e">
        <f>Produkty[[#This Row],[Symbol]]</f>
        <v>#VALUE!</v>
      </c>
    </row>
    <row r="21518" spans="1:1" x14ac:dyDescent="0.25">
      <c r="A21518" t="e">
        <f>Produkty[[#This Row],[Symbol]]</f>
        <v>#VALUE!</v>
      </c>
    </row>
    <row r="21519" spans="1:1" x14ac:dyDescent="0.25">
      <c r="A21519" t="e">
        <f>Produkty[[#This Row],[Symbol]]</f>
        <v>#VALUE!</v>
      </c>
    </row>
    <row r="21520" spans="1:1" x14ac:dyDescent="0.25">
      <c r="A21520" t="e">
        <f>Produkty[[#This Row],[Symbol]]</f>
        <v>#VALUE!</v>
      </c>
    </row>
    <row r="21521" spans="1:1" x14ac:dyDescent="0.25">
      <c r="A21521" t="e">
        <f>Produkty[[#This Row],[Symbol]]</f>
        <v>#VALUE!</v>
      </c>
    </row>
    <row r="21522" spans="1:1" x14ac:dyDescent="0.25">
      <c r="A21522" t="e">
        <f>Produkty[[#This Row],[Symbol]]</f>
        <v>#VALUE!</v>
      </c>
    </row>
    <row r="21523" spans="1:1" x14ac:dyDescent="0.25">
      <c r="A21523" t="e">
        <f>Produkty[[#This Row],[Symbol]]</f>
        <v>#VALUE!</v>
      </c>
    </row>
    <row r="21524" spans="1:1" x14ac:dyDescent="0.25">
      <c r="A21524" t="e">
        <f>Produkty[[#This Row],[Symbol]]</f>
        <v>#VALUE!</v>
      </c>
    </row>
    <row r="21525" spans="1:1" x14ac:dyDescent="0.25">
      <c r="A21525" t="e">
        <f>Produkty[[#This Row],[Symbol]]</f>
        <v>#VALUE!</v>
      </c>
    </row>
    <row r="21526" spans="1:1" x14ac:dyDescent="0.25">
      <c r="A21526" t="e">
        <f>Produkty[[#This Row],[Symbol]]</f>
        <v>#VALUE!</v>
      </c>
    </row>
    <row r="21527" spans="1:1" x14ac:dyDescent="0.25">
      <c r="A21527" t="e">
        <f>Produkty[[#This Row],[Symbol]]</f>
        <v>#VALUE!</v>
      </c>
    </row>
    <row r="21528" spans="1:1" x14ac:dyDescent="0.25">
      <c r="A21528" t="e">
        <f>Produkty[[#This Row],[Symbol]]</f>
        <v>#VALUE!</v>
      </c>
    </row>
    <row r="21529" spans="1:1" x14ac:dyDescent="0.25">
      <c r="A21529" t="e">
        <f>Produkty[[#This Row],[Symbol]]</f>
        <v>#VALUE!</v>
      </c>
    </row>
    <row r="21530" spans="1:1" x14ac:dyDescent="0.25">
      <c r="A21530" t="e">
        <f>Produkty[[#This Row],[Symbol]]</f>
        <v>#VALUE!</v>
      </c>
    </row>
    <row r="21531" spans="1:1" x14ac:dyDescent="0.25">
      <c r="A21531" t="e">
        <f>Produkty[[#This Row],[Symbol]]</f>
        <v>#VALUE!</v>
      </c>
    </row>
    <row r="21532" spans="1:1" x14ac:dyDescent="0.25">
      <c r="A21532" t="e">
        <f>Produkty[[#This Row],[Symbol]]</f>
        <v>#VALUE!</v>
      </c>
    </row>
    <row r="21533" spans="1:1" x14ac:dyDescent="0.25">
      <c r="A21533" t="e">
        <f>Produkty[[#This Row],[Symbol]]</f>
        <v>#VALUE!</v>
      </c>
    </row>
    <row r="21534" spans="1:1" x14ac:dyDescent="0.25">
      <c r="A21534" t="e">
        <f>Produkty[[#This Row],[Symbol]]</f>
        <v>#VALUE!</v>
      </c>
    </row>
    <row r="21535" spans="1:1" x14ac:dyDescent="0.25">
      <c r="A21535" t="e">
        <f>Produkty[[#This Row],[Symbol]]</f>
        <v>#VALUE!</v>
      </c>
    </row>
    <row r="21536" spans="1:1" x14ac:dyDescent="0.25">
      <c r="A21536" t="e">
        <f>Produkty[[#This Row],[Symbol]]</f>
        <v>#VALUE!</v>
      </c>
    </row>
    <row r="21537" spans="1:1" x14ac:dyDescent="0.25">
      <c r="A21537" t="e">
        <f>Produkty[[#This Row],[Symbol]]</f>
        <v>#VALUE!</v>
      </c>
    </row>
    <row r="21538" spans="1:1" x14ac:dyDescent="0.25">
      <c r="A21538" t="e">
        <f>Produkty[[#This Row],[Symbol]]</f>
        <v>#VALUE!</v>
      </c>
    </row>
    <row r="21539" spans="1:1" x14ac:dyDescent="0.25">
      <c r="A21539" t="e">
        <f>Produkty[[#This Row],[Symbol]]</f>
        <v>#VALUE!</v>
      </c>
    </row>
    <row r="21540" spans="1:1" x14ac:dyDescent="0.25">
      <c r="A21540" t="e">
        <f>Produkty[[#This Row],[Symbol]]</f>
        <v>#VALUE!</v>
      </c>
    </row>
    <row r="21541" spans="1:1" x14ac:dyDescent="0.25">
      <c r="A21541" t="e">
        <f>Produkty[[#This Row],[Symbol]]</f>
        <v>#VALUE!</v>
      </c>
    </row>
    <row r="21542" spans="1:1" x14ac:dyDescent="0.25">
      <c r="A21542" t="e">
        <f>Produkty[[#This Row],[Symbol]]</f>
        <v>#VALUE!</v>
      </c>
    </row>
    <row r="21543" spans="1:1" x14ac:dyDescent="0.25">
      <c r="A21543" t="e">
        <f>Produkty[[#This Row],[Symbol]]</f>
        <v>#VALUE!</v>
      </c>
    </row>
    <row r="21544" spans="1:1" x14ac:dyDescent="0.25">
      <c r="A21544" t="e">
        <f>Produkty[[#This Row],[Symbol]]</f>
        <v>#VALUE!</v>
      </c>
    </row>
    <row r="21545" spans="1:1" x14ac:dyDescent="0.25">
      <c r="A21545" t="e">
        <f>Produkty[[#This Row],[Symbol]]</f>
        <v>#VALUE!</v>
      </c>
    </row>
    <row r="21546" spans="1:1" x14ac:dyDescent="0.25">
      <c r="A21546" t="e">
        <f>Produkty[[#This Row],[Symbol]]</f>
        <v>#VALUE!</v>
      </c>
    </row>
    <row r="21547" spans="1:1" x14ac:dyDescent="0.25">
      <c r="A21547" t="e">
        <f>Produkty[[#This Row],[Symbol]]</f>
        <v>#VALUE!</v>
      </c>
    </row>
    <row r="21548" spans="1:1" x14ac:dyDescent="0.25">
      <c r="A21548" t="e">
        <f>Produkty[[#This Row],[Symbol]]</f>
        <v>#VALUE!</v>
      </c>
    </row>
    <row r="21549" spans="1:1" x14ac:dyDescent="0.25">
      <c r="A21549" t="e">
        <f>Produkty[[#This Row],[Symbol]]</f>
        <v>#VALUE!</v>
      </c>
    </row>
    <row r="21550" spans="1:1" x14ac:dyDescent="0.25">
      <c r="A21550" t="e">
        <f>Produkty[[#This Row],[Symbol]]</f>
        <v>#VALUE!</v>
      </c>
    </row>
    <row r="21551" spans="1:1" x14ac:dyDescent="0.25">
      <c r="A21551" t="e">
        <f>Produkty[[#This Row],[Symbol]]</f>
        <v>#VALUE!</v>
      </c>
    </row>
    <row r="21552" spans="1:1" x14ac:dyDescent="0.25">
      <c r="A21552" t="e">
        <f>Produkty[[#This Row],[Symbol]]</f>
        <v>#VALUE!</v>
      </c>
    </row>
    <row r="21553" spans="1:1" x14ac:dyDescent="0.25">
      <c r="A21553" t="e">
        <f>Produkty[[#This Row],[Symbol]]</f>
        <v>#VALUE!</v>
      </c>
    </row>
    <row r="21554" spans="1:1" x14ac:dyDescent="0.25">
      <c r="A21554" t="e">
        <f>Produkty[[#This Row],[Symbol]]</f>
        <v>#VALUE!</v>
      </c>
    </row>
    <row r="21555" spans="1:1" x14ac:dyDescent="0.25">
      <c r="A21555" t="e">
        <f>Produkty[[#This Row],[Symbol]]</f>
        <v>#VALUE!</v>
      </c>
    </row>
    <row r="21556" spans="1:1" x14ac:dyDescent="0.25">
      <c r="A21556" t="e">
        <f>Produkty[[#This Row],[Symbol]]</f>
        <v>#VALUE!</v>
      </c>
    </row>
    <row r="21557" spans="1:1" x14ac:dyDescent="0.25">
      <c r="A21557" t="e">
        <f>Produkty[[#This Row],[Symbol]]</f>
        <v>#VALUE!</v>
      </c>
    </row>
    <row r="21558" spans="1:1" x14ac:dyDescent="0.25">
      <c r="A21558" t="e">
        <f>Produkty[[#This Row],[Symbol]]</f>
        <v>#VALUE!</v>
      </c>
    </row>
    <row r="21559" spans="1:1" x14ac:dyDescent="0.25">
      <c r="A21559" t="e">
        <f>Produkty[[#This Row],[Symbol]]</f>
        <v>#VALUE!</v>
      </c>
    </row>
    <row r="21560" spans="1:1" x14ac:dyDescent="0.25">
      <c r="A21560" t="e">
        <f>Produkty[[#This Row],[Symbol]]</f>
        <v>#VALUE!</v>
      </c>
    </row>
    <row r="21561" spans="1:1" x14ac:dyDescent="0.25">
      <c r="A21561" t="e">
        <f>Produkty[[#This Row],[Symbol]]</f>
        <v>#VALUE!</v>
      </c>
    </row>
    <row r="21562" spans="1:1" x14ac:dyDescent="0.25">
      <c r="A21562" t="e">
        <f>Produkty[[#This Row],[Symbol]]</f>
        <v>#VALUE!</v>
      </c>
    </row>
    <row r="21563" spans="1:1" x14ac:dyDescent="0.25">
      <c r="A21563" t="e">
        <f>Produkty[[#This Row],[Symbol]]</f>
        <v>#VALUE!</v>
      </c>
    </row>
    <row r="21564" spans="1:1" x14ac:dyDescent="0.25">
      <c r="A21564" t="e">
        <f>Produkty[[#This Row],[Symbol]]</f>
        <v>#VALUE!</v>
      </c>
    </row>
    <row r="21565" spans="1:1" x14ac:dyDescent="0.25">
      <c r="A21565" t="e">
        <f>Produkty[[#This Row],[Symbol]]</f>
        <v>#VALUE!</v>
      </c>
    </row>
    <row r="21566" spans="1:1" x14ac:dyDescent="0.25">
      <c r="A21566" t="e">
        <f>Produkty[[#This Row],[Symbol]]</f>
        <v>#VALUE!</v>
      </c>
    </row>
    <row r="21567" spans="1:1" x14ac:dyDescent="0.25">
      <c r="A21567" t="e">
        <f>Produkty[[#This Row],[Symbol]]</f>
        <v>#VALUE!</v>
      </c>
    </row>
    <row r="21568" spans="1:1" x14ac:dyDescent="0.25">
      <c r="A21568" t="e">
        <f>Produkty[[#This Row],[Symbol]]</f>
        <v>#VALUE!</v>
      </c>
    </row>
    <row r="21569" spans="1:1" x14ac:dyDescent="0.25">
      <c r="A21569" t="e">
        <f>Produkty[[#This Row],[Symbol]]</f>
        <v>#VALUE!</v>
      </c>
    </row>
    <row r="21570" spans="1:1" x14ac:dyDescent="0.25">
      <c r="A21570" t="e">
        <f>Produkty[[#This Row],[Symbol]]</f>
        <v>#VALUE!</v>
      </c>
    </row>
    <row r="21571" spans="1:1" x14ac:dyDescent="0.25">
      <c r="A21571" t="e">
        <f>Produkty[[#This Row],[Symbol]]</f>
        <v>#VALUE!</v>
      </c>
    </row>
    <row r="21572" spans="1:1" x14ac:dyDescent="0.25">
      <c r="A21572" t="e">
        <f>Produkty[[#This Row],[Symbol]]</f>
        <v>#VALUE!</v>
      </c>
    </row>
    <row r="21573" spans="1:1" x14ac:dyDescent="0.25">
      <c r="A21573" t="e">
        <f>Produkty[[#This Row],[Symbol]]</f>
        <v>#VALUE!</v>
      </c>
    </row>
    <row r="21574" spans="1:1" x14ac:dyDescent="0.25">
      <c r="A21574" t="e">
        <f>Produkty[[#This Row],[Symbol]]</f>
        <v>#VALUE!</v>
      </c>
    </row>
    <row r="21575" spans="1:1" x14ac:dyDescent="0.25">
      <c r="A21575" t="e">
        <f>Produkty[[#This Row],[Symbol]]</f>
        <v>#VALUE!</v>
      </c>
    </row>
    <row r="21576" spans="1:1" x14ac:dyDescent="0.25">
      <c r="A21576" t="e">
        <f>Produkty[[#This Row],[Symbol]]</f>
        <v>#VALUE!</v>
      </c>
    </row>
    <row r="21577" spans="1:1" x14ac:dyDescent="0.25">
      <c r="A21577" t="e">
        <f>Produkty[[#This Row],[Symbol]]</f>
        <v>#VALUE!</v>
      </c>
    </row>
    <row r="21578" spans="1:1" x14ac:dyDescent="0.25">
      <c r="A21578" t="e">
        <f>Produkty[[#This Row],[Symbol]]</f>
        <v>#VALUE!</v>
      </c>
    </row>
    <row r="21579" spans="1:1" x14ac:dyDescent="0.25">
      <c r="A21579" t="e">
        <f>Produkty[[#This Row],[Symbol]]</f>
        <v>#VALUE!</v>
      </c>
    </row>
    <row r="21580" spans="1:1" x14ac:dyDescent="0.25">
      <c r="A21580" t="e">
        <f>Produkty[[#This Row],[Symbol]]</f>
        <v>#VALUE!</v>
      </c>
    </row>
    <row r="21581" spans="1:1" x14ac:dyDescent="0.25">
      <c r="A21581" t="e">
        <f>Produkty[[#This Row],[Symbol]]</f>
        <v>#VALUE!</v>
      </c>
    </row>
    <row r="21582" spans="1:1" x14ac:dyDescent="0.25">
      <c r="A21582" t="e">
        <f>Produkty[[#This Row],[Symbol]]</f>
        <v>#VALUE!</v>
      </c>
    </row>
    <row r="21583" spans="1:1" x14ac:dyDescent="0.25">
      <c r="A21583" t="e">
        <f>Produkty[[#This Row],[Symbol]]</f>
        <v>#VALUE!</v>
      </c>
    </row>
    <row r="21584" spans="1:1" x14ac:dyDescent="0.25">
      <c r="A21584" t="e">
        <f>Produkty[[#This Row],[Symbol]]</f>
        <v>#VALUE!</v>
      </c>
    </row>
    <row r="21585" spans="1:1" x14ac:dyDescent="0.25">
      <c r="A21585" t="e">
        <f>Produkty[[#This Row],[Symbol]]</f>
        <v>#VALUE!</v>
      </c>
    </row>
    <row r="21586" spans="1:1" x14ac:dyDescent="0.25">
      <c r="A21586" t="e">
        <f>Produkty[[#This Row],[Symbol]]</f>
        <v>#VALUE!</v>
      </c>
    </row>
    <row r="21587" spans="1:1" x14ac:dyDescent="0.25">
      <c r="A21587" t="e">
        <f>Produkty[[#This Row],[Symbol]]</f>
        <v>#VALUE!</v>
      </c>
    </row>
    <row r="21588" spans="1:1" x14ac:dyDescent="0.25">
      <c r="A21588" t="e">
        <f>Produkty[[#This Row],[Symbol]]</f>
        <v>#VALUE!</v>
      </c>
    </row>
    <row r="21589" spans="1:1" x14ac:dyDescent="0.25">
      <c r="A21589" t="e">
        <f>Produkty[[#This Row],[Symbol]]</f>
        <v>#VALUE!</v>
      </c>
    </row>
    <row r="21590" spans="1:1" x14ac:dyDescent="0.25">
      <c r="A21590" t="e">
        <f>Produkty[[#This Row],[Symbol]]</f>
        <v>#VALUE!</v>
      </c>
    </row>
    <row r="21591" spans="1:1" x14ac:dyDescent="0.25">
      <c r="A21591" t="e">
        <f>Produkty[[#This Row],[Symbol]]</f>
        <v>#VALUE!</v>
      </c>
    </row>
    <row r="21592" spans="1:1" x14ac:dyDescent="0.25">
      <c r="A21592" t="e">
        <f>Produkty[[#This Row],[Symbol]]</f>
        <v>#VALUE!</v>
      </c>
    </row>
    <row r="21593" spans="1:1" x14ac:dyDescent="0.25">
      <c r="A21593" t="e">
        <f>Produkty[[#This Row],[Symbol]]</f>
        <v>#VALUE!</v>
      </c>
    </row>
    <row r="21594" spans="1:1" x14ac:dyDescent="0.25">
      <c r="A21594" t="e">
        <f>Produkty[[#This Row],[Symbol]]</f>
        <v>#VALUE!</v>
      </c>
    </row>
    <row r="21595" spans="1:1" x14ac:dyDescent="0.25">
      <c r="A21595" t="e">
        <f>Produkty[[#This Row],[Symbol]]</f>
        <v>#VALUE!</v>
      </c>
    </row>
    <row r="21596" spans="1:1" x14ac:dyDescent="0.25">
      <c r="A21596" t="e">
        <f>Produkty[[#This Row],[Symbol]]</f>
        <v>#VALUE!</v>
      </c>
    </row>
    <row r="21597" spans="1:1" x14ac:dyDescent="0.25">
      <c r="A21597" t="e">
        <f>Produkty[[#This Row],[Symbol]]</f>
        <v>#VALUE!</v>
      </c>
    </row>
    <row r="21598" spans="1:1" x14ac:dyDescent="0.25">
      <c r="A21598" t="e">
        <f>Produkty[[#This Row],[Symbol]]</f>
        <v>#VALUE!</v>
      </c>
    </row>
    <row r="21599" spans="1:1" x14ac:dyDescent="0.25">
      <c r="A21599" t="e">
        <f>Produkty[[#This Row],[Symbol]]</f>
        <v>#VALUE!</v>
      </c>
    </row>
    <row r="21600" spans="1:1" x14ac:dyDescent="0.25">
      <c r="A21600" t="e">
        <f>Produkty[[#This Row],[Symbol]]</f>
        <v>#VALUE!</v>
      </c>
    </row>
    <row r="21601" spans="1:1" x14ac:dyDescent="0.25">
      <c r="A21601" t="e">
        <f>Produkty[[#This Row],[Symbol]]</f>
        <v>#VALUE!</v>
      </c>
    </row>
    <row r="21602" spans="1:1" x14ac:dyDescent="0.25">
      <c r="A21602" t="e">
        <f>Produkty[[#This Row],[Symbol]]</f>
        <v>#VALUE!</v>
      </c>
    </row>
    <row r="21603" spans="1:1" x14ac:dyDescent="0.25">
      <c r="A21603" t="e">
        <f>Produkty[[#This Row],[Symbol]]</f>
        <v>#VALUE!</v>
      </c>
    </row>
    <row r="21604" spans="1:1" x14ac:dyDescent="0.25">
      <c r="A21604" t="e">
        <f>Produkty[[#This Row],[Symbol]]</f>
        <v>#VALUE!</v>
      </c>
    </row>
    <row r="21605" spans="1:1" x14ac:dyDescent="0.25">
      <c r="A21605" t="e">
        <f>Produkty[[#This Row],[Symbol]]</f>
        <v>#VALUE!</v>
      </c>
    </row>
    <row r="21606" spans="1:1" x14ac:dyDescent="0.25">
      <c r="A21606" t="e">
        <f>Produkty[[#This Row],[Symbol]]</f>
        <v>#VALUE!</v>
      </c>
    </row>
    <row r="21607" spans="1:1" x14ac:dyDescent="0.25">
      <c r="A21607" t="e">
        <f>Produkty[[#This Row],[Symbol]]</f>
        <v>#VALUE!</v>
      </c>
    </row>
    <row r="21608" spans="1:1" x14ac:dyDescent="0.25">
      <c r="A21608" t="e">
        <f>Produkty[[#This Row],[Symbol]]</f>
        <v>#VALUE!</v>
      </c>
    </row>
    <row r="21609" spans="1:1" x14ac:dyDescent="0.25">
      <c r="A21609" t="e">
        <f>Produkty[[#This Row],[Symbol]]</f>
        <v>#VALUE!</v>
      </c>
    </row>
    <row r="21610" spans="1:1" x14ac:dyDescent="0.25">
      <c r="A21610" t="e">
        <f>Produkty[[#This Row],[Symbol]]</f>
        <v>#VALUE!</v>
      </c>
    </row>
    <row r="21611" spans="1:1" x14ac:dyDescent="0.25">
      <c r="A21611" t="e">
        <f>Produkty[[#This Row],[Symbol]]</f>
        <v>#VALUE!</v>
      </c>
    </row>
    <row r="21612" spans="1:1" x14ac:dyDescent="0.25">
      <c r="A21612" t="e">
        <f>Produkty[[#This Row],[Symbol]]</f>
        <v>#VALUE!</v>
      </c>
    </row>
    <row r="21613" spans="1:1" x14ac:dyDescent="0.25">
      <c r="A21613" t="e">
        <f>Produkty[[#This Row],[Symbol]]</f>
        <v>#VALUE!</v>
      </c>
    </row>
    <row r="21614" spans="1:1" x14ac:dyDescent="0.25">
      <c r="A21614" t="e">
        <f>Produkty[[#This Row],[Symbol]]</f>
        <v>#VALUE!</v>
      </c>
    </row>
    <row r="21615" spans="1:1" x14ac:dyDescent="0.25">
      <c r="A21615" t="e">
        <f>Produkty[[#This Row],[Symbol]]</f>
        <v>#VALUE!</v>
      </c>
    </row>
    <row r="21616" spans="1:1" x14ac:dyDescent="0.25">
      <c r="A21616" t="e">
        <f>Produkty[[#This Row],[Symbol]]</f>
        <v>#VALUE!</v>
      </c>
    </row>
    <row r="21617" spans="1:1" x14ac:dyDescent="0.25">
      <c r="A21617" t="e">
        <f>Produkty[[#This Row],[Symbol]]</f>
        <v>#VALUE!</v>
      </c>
    </row>
    <row r="21618" spans="1:1" x14ac:dyDescent="0.25">
      <c r="A21618" t="e">
        <f>Produkty[[#This Row],[Symbol]]</f>
        <v>#VALUE!</v>
      </c>
    </row>
    <row r="21619" spans="1:1" x14ac:dyDescent="0.25">
      <c r="A21619" t="e">
        <f>Produkty[[#This Row],[Symbol]]</f>
        <v>#VALUE!</v>
      </c>
    </row>
    <row r="21620" spans="1:1" x14ac:dyDescent="0.25">
      <c r="A21620" t="e">
        <f>Produkty[[#This Row],[Symbol]]</f>
        <v>#VALUE!</v>
      </c>
    </row>
    <row r="21621" spans="1:1" x14ac:dyDescent="0.25">
      <c r="A21621" t="e">
        <f>Produkty[[#This Row],[Symbol]]</f>
        <v>#VALUE!</v>
      </c>
    </row>
    <row r="21622" spans="1:1" x14ac:dyDescent="0.25">
      <c r="A21622" t="e">
        <f>Produkty[[#This Row],[Symbol]]</f>
        <v>#VALUE!</v>
      </c>
    </row>
    <row r="21623" spans="1:1" x14ac:dyDescent="0.25">
      <c r="A21623" t="e">
        <f>Produkty[[#This Row],[Symbol]]</f>
        <v>#VALUE!</v>
      </c>
    </row>
    <row r="21624" spans="1:1" x14ac:dyDescent="0.25">
      <c r="A21624" t="e">
        <f>Produkty[[#This Row],[Symbol]]</f>
        <v>#VALUE!</v>
      </c>
    </row>
    <row r="21625" spans="1:1" x14ac:dyDescent="0.25">
      <c r="A21625" t="e">
        <f>Produkty[[#This Row],[Symbol]]</f>
        <v>#VALUE!</v>
      </c>
    </row>
    <row r="21626" spans="1:1" x14ac:dyDescent="0.25">
      <c r="A21626" t="e">
        <f>Produkty[[#This Row],[Symbol]]</f>
        <v>#VALUE!</v>
      </c>
    </row>
    <row r="21627" spans="1:1" x14ac:dyDescent="0.25">
      <c r="A21627" t="e">
        <f>Produkty[[#This Row],[Symbol]]</f>
        <v>#VALUE!</v>
      </c>
    </row>
    <row r="21628" spans="1:1" x14ac:dyDescent="0.25">
      <c r="A21628" t="e">
        <f>Produkty[[#This Row],[Symbol]]</f>
        <v>#VALUE!</v>
      </c>
    </row>
    <row r="21629" spans="1:1" x14ac:dyDescent="0.25">
      <c r="A21629" t="e">
        <f>Produkty[[#This Row],[Symbol]]</f>
        <v>#VALUE!</v>
      </c>
    </row>
    <row r="21630" spans="1:1" x14ac:dyDescent="0.25">
      <c r="A21630" t="e">
        <f>Produkty[[#This Row],[Symbol]]</f>
        <v>#VALUE!</v>
      </c>
    </row>
    <row r="21631" spans="1:1" x14ac:dyDescent="0.25">
      <c r="A21631" t="e">
        <f>Produkty[[#This Row],[Symbol]]</f>
        <v>#VALUE!</v>
      </c>
    </row>
    <row r="21632" spans="1:1" x14ac:dyDescent="0.25">
      <c r="A21632" t="e">
        <f>Produkty[[#This Row],[Symbol]]</f>
        <v>#VALUE!</v>
      </c>
    </row>
    <row r="21633" spans="1:1" x14ac:dyDescent="0.25">
      <c r="A21633" t="e">
        <f>Produkty[[#This Row],[Symbol]]</f>
        <v>#VALUE!</v>
      </c>
    </row>
    <row r="21634" spans="1:1" x14ac:dyDescent="0.25">
      <c r="A21634" t="e">
        <f>Produkty[[#This Row],[Symbol]]</f>
        <v>#VALUE!</v>
      </c>
    </row>
    <row r="21635" spans="1:1" x14ac:dyDescent="0.25">
      <c r="A21635" t="e">
        <f>Produkty[[#This Row],[Symbol]]</f>
        <v>#VALUE!</v>
      </c>
    </row>
    <row r="21636" spans="1:1" x14ac:dyDescent="0.25">
      <c r="A21636" t="e">
        <f>Produkty[[#This Row],[Symbol]]</f>
        <v>#VALUE!</v>
      </c>
    </row>
    <row r="21637" spans="1:1" x14ac:dyDescent="0.25">
      <c r="A21637" t="e">
        <f>Produkty[[#This Row],[Symbol]]</f>
        <v>#VALUE!</v>
      </c>
    </row>
    <row r="21638" spans="1:1" x14ac:dyDescent="0.25">
      <c r="A21638" t="e">
        <f>Produkty[[#This Row],[Symbol]]</f>
        <v>#VALUE!</v>
      </c>
    </row>
    <row r="21639" spans="1:1" x14ac:dyDescent="0.25">
      <c r="A21639" t="e">
        <f>Produkty[[#This Row],[Symbol]]</f>
        <v>#VALUE!</v>
      </c>
    </row>
    <row r="21640" spans="1:1" x14ac:dyDescent="0.25">
      <c r="A21640" t="e">
        <f>Produkty[[#This Row],[Symbol]]</f>
        <v>#VALUE!</v>
      </c>
    </row>
    <row r="21641" spans="1:1" x14ac:dyDescent="0.25">
      <c r="A21641" t="e">
        <f>Produkty[[#This Row],[Symbol]]</f>
        <v>#VALUE!</v>
      </c>
    </row>
    <row r="21642" spans="1:1" x14ac:dyDescent="0.25">
      <c r="A21642" t="e">
        <f>Produkty[[#This Row],[Symbol]]</f>
        <v>#VALUE!</v>
      </c>
    </row>
    <row r="21643" spans="1:1" x14ac:dyDescent="0.25">
      <c r="A21643" t="e">
        <f>Produkty[[#This Row],[Symbol]]</f>
        <v>#VALUE!</v>
      </c>
    </row>
    <row r="21644" spans="1:1" x14ac:dyDescent="0.25">
      <c r="A21644" t="e">
        <f>Produkty[[#This Row],[Symbol]]</f>
        <v>#VALUE!</v>
      </c>
    </row>
    <row r="21645" spans="1:1" x14ac:dyDescent="0.25">
      <c r="A21645" t="e">
        <f>Produkty[[#This Row],[Symbol]]</f>
        <v>#VALUE!</v>
      </c>
    </row>
    <row r="21646" spans="1:1" x14ac:dyDescent="0.25">
      <c r="A21646" t="e">
        <f>Produkty[[#This Row],[Symbol]]</f>
        <v>#VALUE!</v>
      </c>
    </row>
    <row r="21647" spans="1:1" x14ac:dyDescent="0.25">
      <c r="A21647" t="e">
        <f>Produkty[[#This Row],[Symbol]]</f>
        <v>#VALUE!</v>
      </c>
    </row>
    <row r="21648" spans="1:1" x14ac:dyDescent="0.25">
      <c r="A21648" t="e">
        <f>Produkty[[#This Row],[Symbol]]</f>
        <v>#VALUE!</v>
      </c>
    </row>
    <row r="21649" spans="1:1" x14ac:dyDescent="0.25">
      <c r="A21649" t="e">
        <f>Produkty[[#This Row],[Symbol]]</f>
        <v>#VALUE!</v>
      </c>
    </row>
    <row r="21650" spans="1:1" x14ac:dyDescent="0.25">
      <c r="A21650" t="e">
        <f>Produkty[[#This Row],[Symbol]]</f>
        <v>#VALUE!</v>
      </c>
    </row>
    <row r="21651" spans="1:1" x14ac:dyDescent="0.25">
      <c r="A21651" t="e">
        <f>Produkty[[#This Row],[Symbol]]</f>
        <v>#VALUE!</v>
      </c>
    </row>
    <row r="21652" spans="1:1" x14ac:dyDescent="0.25">
      <c r="A21652" t="e">
        <f>Produkty[[#This Row],[Symbol]]</f>
        <v>#VALUE!</v>
      </c>
    </row>
    <row r="21653" spans="1:1" x14ac:dyDescent="0.25">
      <c r="A21653" t="e">
        <f>Produkty[[#This Row],[Symbol]]</f>
        <v>#VALUE!</v>
      </c>
    </row>
    <row r="21654" spans="1:1" x14ac:dyDescent="0.25">
      <c r="A21654" t="e">
        <f>Produkty[[#This Row],[Symbol]]</f>
        <v>#VALUE!</v>
      </c>
    </row>
    <row r="21655" spans="1:1" x14ac:dyDescent="0.25">
      <c r="A21655" t="e">
        <f>Produkty[[#This Row],[Symbol]]</f>
        <v>#VALUE!</v>
      </c>
    </row>
    <row r="21656" spans="1:1" x14ac:dyDescent="0.25">
      <c r="A21656" t="e">
        <f>Produkty[[#This Row],[Symbol]]</f>
        <v>#VALUE!</v>
      </c>
    </row>
    <row r="21657" spans="1:1" x14ac:dyDescent="0.25">
      <c r="A21657" t="e">
        <f>Produkty[[#This Row],[Symbol]]</f>
        <v>#VALUE!</v>
      </c>
    </row>
    <row r="21658" spans="1:1" x14ac:dyDescent="0.25">
      <c r="A21658" t="e">
        <f>Produkty[[#This Row],[Symbol]]</f>
        <v>#VALUE!</v>
      </c>
    </row>
    <row r="21659" spans="1:1" x14ac:dyDescent="0.25">
      <c r="A21659" t="e">
        <f>Produkty[[#This Row],[Symbol]]</f>
        <v>#VALUE!</v>
      </c>
    </row>
    <row r="21660" spans="1:1" x14ac:dyDescent="0.25">
      <c r="A21660" t="e">
        <f>Produkty[[#This Row],[Symbol]]</f>
        <v>#VALUE!</v>
      </c>
    </row>
    <row r="21661" spans="1:1" x14ac:dyDescent="0.25">
      <c r="A21661" t="e">
        <f>Produkty[[#This Row],[Symbol]]</f>
        <v>#VALUE!</v>
      </c>
    </row>
    <row r="21662" spans="1:1" x14ac:dyDescent="0.25">
      <c r="A21662" t="e">
        <f>Produkty[[#This Row],[Symbol]]</f>
        <v>#VALUE!</v>
      </c>
    </row>
    <row r="21663" spans="1:1" x14ac:dyDescent="0.25">
      <c r="A21663" t="e">
        <f>Produkty[[#This Row],[Symbol]]</f>
        <v>#VALUE!</v>
      </c>
    </row>
    <row r="21664" spans="1:1" x14ac:dyDescent="0.25">
      <c r="A21664" t="e">
        <f>Produkty[[#This Row],[Symbol]]</f>
        <v>#VALUE!</v>
      </c>
    </row>
    <row r="21665" spans="1:1" x14ac:dyDescent="0.25">
      <c r="A21665" t="e">
        <f>Produkty[[#This Row],[Symbol]]</f>
        <v>#VALUE!</v>
      </c>
    </row>
    <row r="21666" spans="1:1" x14ac:dyDescent="0.25">
      <c r="A21666" t="e">
        <f>Produkty[[#This Row],[Symbol]]</f>
        <v>#VALUE!</v>
      </c>
    </row>
    <row r="21667" spans="1:1" x14ac:dyDescent="0.25">
      <c r="A21667" t="e">
        <f>Produkty[[#This Row],[Symbol]]</f>
        <v>#VALUE!</v>
      </c>
    </row>
    <row r="21668" spans="1:1" x14ac:dyDescent="0.25">
      <c r="A21668" t="e">
        <f>Produkty[[#This Row],[Symbol]]</f>
        <v>#VALUE!</v>
      </c>
    </row>
    <row r="21669" spans="1:1" x14ac:dyDescent="0.25">
      <c r="A21669" t="e">
        <f>Produkty[[#This Row],[Symbol]]</f>
        <v>#VALUE!</v>
      </c>
    </row>
    <row r="21670" spans="1:1" x14ac:dyDescent="0.25">
      <c r="A21670" t="e">
        <f>Produkty[[#This Row],[Symbol]]</f>
        <v>#VALUE!</v>
      </c>
    </row>
    <row r="21671" spans="1:1" x14ac:dyDescent="0.25">
      <c r="A21671" t="e">
        <f>Produkty[[#This Row],[Symbol]]</f>
        <v>#VALUE!</v>
      </c>
    </row>
    <row r="21672" spans="1:1" x14ac:dyDescent="0.25">
      <c r="A21672" t="e">
        <f>Produkty[[#This Row],[Symbol]]</f>
        <v>#VALUE!</v>
      </c>
    </row>
    <row r="21673" spans="1:1" x14ac:dyDescent="0.25">
      <c r="A21673" t="e">
        <f>Produkty[[#This Row],[Symbol]]</f>
        <v>#VALUE!</v>
      </c>
    </row>
    <row r="21674" spans="1:1" x14ac:dyDescent="0.25">
      <c r="A21674" t="e">
        <f>Produkty[[#This Row],[Symbol]]</f>
        <v>#VALUE!</v>
      </c>
    </row>
    <row r="21675" spans="1:1" x14ac:dyDescent="0.25">
      <c r="A21675" t="e">
        <f>Produkty[[#This Row],[Symbol]]</f>
        <v>#VALUE!</v>
      </c>
    </row>
    <row r="21676" spans="1:1" x14ac:dyDescent="0.25">
      <c r="A21676" t="e">
        <f>Produkty[[#This Row],[Symbol]]</f>
        <v>#VALUE!</v>
      </c>
    </row>
    <row r="21677" spans="1:1" x14ac:dyDescent="0.25">
      <c r="A21677" t="e">
        <f>Produkty[[#This Row],[Symbol]]</f>
        <v>#VALUE!</v>
      </c>
    </row>
    <row r="21678" spans="1:1" x14ac:dyDescent="0.25">
      <c r="A21678" t="e">
        <f>Produkty[[#This Row],[Symbol]]</f>
        <v>#VALUE!</v>
      </c>
    </row>
    <row r="21679" spans="1:1" x14ac:dyDescent="0.25">
      <c r="A21679" t="e">
        <f>Produkty[[#This Row],[Symbol]]</f>
        <v>#VALUE!</v>
      </c>
    </row>
    <row r="21680" spans="1:1" x14ac:dyDescent="0.25">
      <c r="A21680" t="e">
        <f>Produkty[[#This Row],[Symbol]]</f>
        <v>#VALUE!</v>
      </c>
    </row>
    <row r="21681" spans="1:1" x14ac:dyDescent="0.25">
      <c r="A21681" t="e">
        <f>Produkty[[#This Row],[Symbol]]</f>
        <v>#VALUE!</v>
      </c>
    </row>
    <row r="21682" spans="1:1" x14ac:dyDescent="0.25">
      <c r="A21682" t="e">
        <f>Produkty[[#This Row],[Symbol]]</f>
        <v>#VALUE!</v>
      </c>
    </row>
    <row r="21683" spans="1:1" x14ac:dyDescent="0.25">
      <c r="A21683" t="e">
        <f>Produkty[[#This Row],[Symbol]]</f>
        <v>#VALUE!</v>
      </c>
    </row>
    <row r="21684" spans="1:1" x14ac:dyDescent="0.25">
      <c r="A21684" t="e">
        <f>Produkty[[#This Row],[Symbol]]</f>
        <v>#VALUE!</v>
      </c>
    </row>
    <row r="21685" spans="1:1" x14ac:dyDescent="0.25">
      <c r="A21685" t="e">
        <f>Produkty[[#This Row],[Symbol]]</f>
        <v>#VALUE!</v>
      </c>
    </row>
    <row r="21686" spans="1:1" x14ac:dyDescent="0.25">
      <c r="A21686" t="e">
        <f>Produkty[[#This Row],[Symbol]]</f>
        <v>#VALUE!</v>
      </c>
    </row>
    <row r="21687" spans="1:1" x14ac:dyDescent="0.25">
      <c r="A21687" t="e">
        <f>Produkty[[#This Row],[Symbol]]</f>
        <v>#VALUE!</v>
      </c>
    </row>
    <row r="21688" spans="1:1" x14ac:dyDescent="0.25">
      <c r="A21688" t="e">
        <f>Produkty[[#This Row],[Symbol]]</f>
        <v>#VALUE!</v>
      </c>
    </row>
    <row r="21689" spans="1:1" x14ac:dyDescent="0.25">
      <c r="A21689" t="e">
        <f>Produkty[[#This Row],[Symbol]]</f>
        <v>#VALUE!</v>
      </c>
    </row>
    <row r="21690" spans="1:1" x14ac:dyDescent="0.25">
      <c r="A21690" t="e">
        <f>Produkty[[#This Row],[Symbol]]</f>
        <v>#VALUE!</v>
      </c>
    </row>
    <row r="21691" spans="1:1" x14ac:dyDescent="0.25">
      <c r="A21691" t="e">
        <f>Produkty[[#This Row],[Symbol]]</f>
        <v>#VALUE!</v>
      </c>
    </row>
    <row r="21692" spans="1:1" x14ac:dyDescent="0.25">
      <c r="A21692" t="e">
        <f>Produkty[[#This Row],[Symbol]]</f>
        <v>#VALUE!</v>
      </c>
    </row>
    <row r="21693" spans="1:1" x14ac:dyDescent="0.25">
      <c r="A21693" t="e">
        <f>Produkty[[#This Row],[Symbol]]</f>
        <v>#VALUE!</v>
      </c>
    </row>
    <row r="21694" spans="1:1" x14ac:dyDescent="0.25">
      <c r="A21694" t="e">
        <f>Produkty[[#This Row],[Symbol]]</f>
        <v>#VALUE!</v>
      </c>
    </row>
    <row r="21695" spans="1:1" x14ac:dyDescent="0.25">
      <c r="A21695" t="e">
        <f>Produkty[[#This Row],[Symbol]]</f>
        <v>#VALUE!</v>
      </c>
    </row>
    <row r="21696" spans="1:1" x14ac:dyDescent="0.25">
      <c r="A21696" t="e">
        <f>Produkty[[#This Row],[Symbol]]</f>
        <v>#VALUE!</v>
      </c>
    </row>
    <row r="21697" spans="1:1" x14ac:dyDescent="0.25">
      <c r="A21697" t="e">
        <f>Produkty[[#This Row],[Symbol]]</f>
        <v>#VALUE!</v>
      </c>
    </row>
    <row r="21698" spans="1:1" x14ac:dyDescent="0.25">
      <c r="A21698" t="e">
        <f>Produkty[[#This Row],[Symbol]]</f>
        <v>#VALUE!</v>
      </c>
    </row>
    <row r="21699" spans="1:1" x14ac:dyDescent="0.25">
      <c r="A21699" t="e">
        <f>Produkty[[#This Row],[Symbol]]</f>
        <v>#VALUE!</v>
      </c>
    </row>
    <row r="21700" spans="1:1" x14ac:dyDescent="0.25">
      <c r="A21700" t="e">
        <f>Produkty[[#This Row],[Symbol]]</f>
        <v>#VALUE!</v>
      </c>
    </row>
    <row r="21701" spans="1:1" x14ac:dyDescent="0.25">
      <c r="A21701" t="e">
        <f>Produkty[[#This Row],[Symbol]]</f>
        <v>#VALUE!</v>
      </c>
    </row>
    <row r="21702" spans="1:1" x14ac:dyDescent="0.25">
      <c r="A21702" t="e">
        <f>Produkty[[#This Row],[Symbol]]</f>
        <v>#VALUE!</v>
      </c>
    </row>
    <row r="21703" spans="1:1" x14ac:dyDescent="0.25">
      <c r="A21703" t="e">
        <f>Produkty[[#This Row],[Symbol]]</f>
        <v>#VALUE!</v>
      </c>
    </row>
    <row r="21704" spans="1:1" x14ac:dyDescent="0.25">
      <c r="A21704" t="e">
        <f>Produkty[[#This Row],[Symbol]]</f>
        <v>#VALUE!</v>
      </c>
    </row>
    <row r="21705" spans="1:1" x14ac:dyDescent="0.25">
      <c r="A21705" t="e">
        <f>Produkty[[#This Row],[Symbol]]</f>
        <v>#VALUE!</v>
      </c>
    </row>
    <row r="21706" spans="1:1" x14ac:dyDescent="0.25">
      <c r="A21706" t="e">
        <f>Produkty[[#This Row],[Symbol]]</f>
        <v>#VALUE!</v>
      </c>
    </row>
    <row r="21707" spans="1:1" x14ac:dyDescent="0.25">
      <c r="A21707" t="e">
        <f>Produkty[[#This Row],[Symbol]]</f>
        <v>#VALUE!</v>
      </c>
    </row>
    <row r="21708" spans="1:1" x14ac:dyDescent="0.25">
      <c r="A21708" t="e">
        <f>Produkty[[#This Row],[Symbol]]</f>
        <v>#VALUE!</v>
      </c>
    </row>
    <row r="21709" spans="1:1" x14ac:dyDescent="0.25">
      <c r="A21709" t="e">
        <f>Produkty[[#This Row],[Symbol]]</f>
        <v>#VALUE!</v>
      </c>
    </row>
    <row r="21710" spans="1:1" x14ac:dyDescent="0.25">
      <c r="A21710" t="e">
        <f>Produkty[[#This Row],[Symbol]]</f>
        <v>#VALUE!</v>
      </c>
    </row>
    <row r="21711" spans="1:1" x14ac:dyDescent="0.25">
      <c r="A21711" t="e">
        <f>Produkty[[#This Row],[Symbol]]</f>
        <v>#VALUE!</v>
      </c>
    </row>
    <row r="21712" spans="1:1" x14ac:dyDescent="0.25">
      <c r="A21712" t="e">
        <f>Produkty[[#This Row],[Symbol]]</f>
        <v>#VALUE!</v>
      </c>
    </row>
    <row r="21713" spans="1:1" x14ac:dyDescent="0.25">
      <c r="A21713" t="e">
        <f>Produkty[[#This Row],[Symbol]]</f>
        <v>#VALUE!</v>
      </c>
    </row>
    <row r="21714" spans="1:1" x14ac:dyDescent="0.25">
      <c r="A21714" t="e">
        <f>Produkty[[#This Row],[Symbol]]</f>
        <v>#VALUE!</v>
      </c>
    </row>
    <row r="21715" spans="1:1" x14ac:dyDescent="0.25">
      <c r="A21715" t="e">
        <f>Produkty[[#This Row],[Symbol]]</f>
        <v>#VALUE!</v>
      </c>
    </row>
    <row r="21716" spans="1:1" x14ac:dyDescent="0.25">
      <c r="A21716" t="e">
        <f>Produkty[[#This Row],[Symbol]]</f>
        <v>#VALUE!</v>
      </c>
    </row>
    <row r="21717" spans="1:1" x14ac:dyDescent="0.25">
      <c r="A21717" t="e">
        <f>Produkty[[#This Row],[Symbol]]</f>
        <v>#VALUE!</v>
      </c>
    </row>
    <row r="21718" spans="1:1" x14ac:dyDescent="0.25">
      <c r="A21718" t="e">
        <f>Produkty[[#This Row],[Symbol]]</f>
        <v>#VALUE!</v>
      </c>
    </row>
    <row r="21719" spans="1:1" x14ac:dyDescent="0.25">
      <c r="A21719" t="e">
        <f>Produkty[[#This Row],[Symbol]]</f>
        <v>#VALUE!</v>
      </c>
    </row>
    <row r="21720" spans="1:1" x14ac:dyDescent="0.25">
      <c r="A21720" t="e">
        <f>Produkty[[#This Row],[Symbol]]</f>
        <v>#VALUE!</v>
      </c>
    </row>
    <row r="21721" spans="1:1" x14ac:dyDescent="0.25">
      <c r="A21721" t="e">
        <f>Produkty[[#This Row],[Symbol]]</f>
        <v>#VALUE!</v>
      </c>
    </row>
    <row r="21722" spans="1:1" x14ac:dyDescent="0.25">
      <c r="A21722" t="e">
        <f>Produkty[[#This Row],[Symbol]]</f>
        <v>#VALUE!</v>
      </c>
    </row>
    <row r="21723" spans="1:1" x14ac:dyDescent="0.25">
      <c r="A21723" t="e">
        <f>Produkty[[#This Row],[Symbol]]</f>
        <v>#VALUE!</v>
      </c>
    </row>
    <row r="21724" spans="1:1" x14ac:dyDescent="0.25">
      <c r="A21724" t="e">
        <f>Produkty[[#This Row],[Symbol]]</f>
        <v>#VALUE!</v>
      </c>
    </row>
    <row r="21725" spans="1:1" x14ac:dyDescent="0.25">
      <c r="A21725" t="e">
        <f>Produkty[[#This Row],[Symbol]]</f>
        <v>#VALUE!</v>
      </c>
    </row>
    <row r="21726" spans="1:1" x14ac:dyDescent="0.25">
      <c r="A21726" t="e">
        <f>Produkty[[#This Row],[Symbol]]</f>
        <v>#VALUE!</v>
      </c>
    </row>
    <row r="21727" spans="1:1" x14ac:dyDescent="0.25">
      <c r="A21727" t="e">
        <f>Produkty[[#This Row],[Symbol]]</f>
        <v>#VALUE!</v>
      </c>
    </row>
    <row r="21728" spans="1:1" x14ac:dyDescent="0.25">
      <c r="A21728" t="e">
        <f>Produkty[[#This Row],[Symbol]]</f>
        <v>#VALUE!</v>
      </c>
    </row>
    <row r="21729" spans="1:1" x14ac:dyDescent="0.25">
      <c r="A21729" t="e">
        <f>Produkty[[#This Row],[Symbol]]</f>
        <v>#VALUE!</v>
      </c>
    </row>
    <row r="21730" spans="1:1" x14ac:dyDescent="0.25">
      <c r="A21730" t="e">
        <f>Produkty[[#This Row],[Symbol]]</f>
        <v>#VALUE!</v>
      </c>
    </row>
    <row r="21731" spans="1:1" x14ac:dyDescent="0.25">
      <c r="A21731" t="e">
        <f>Produkty[[#This Row],[Symbol]]</f>
        <v>#VALUE!</v>
      </c>
    </row>
    <row r="21732" spans="1:1" x14ac:dyDescent="0.25">
      <c r="A21732" t="e">
        <f>Produkty[[#This Row],[Symbol]]</f>
        <v>#VALUE!</v>
      </c>
    </row>
    <row r="21733" spans="1:1" x14ac:dyDescent="0.25">
      <c r="A21733" t="e">
        <f>Produkty[[#This Row],[Symbol]]</f>
        <v>#VALUE!</v>
      </c>
    </row>
    <row r="21734" spans="1:1" x14ac:dyDescent="0.25">
      <c r="A21734" t="e">
        <f>Produkty[[#This Row],[Symbol]]</f>
        <v>#VALUE!</v>
      </c>
    </row>
    <row r="21735" spans="1:1" x14ac:dyDescent="0.25">
      <c r="A21735" t="e">
        <f>Produkty[[#This Row],[Symbol]]</f>
        <v>#VALUE!</v>
      </c>
    </row>
    <row r="21736" spans="1:1" x14ac:dyDescent="0.25">
      <c r="A21736" t="e">
        <f>Produkty[[#This Row],[Symbol]]</f>
        <v>#VALUE!</v>
      </c>
    </row>
    <row r="21737" spans="1:1" x14ac:dyDescent="0.25">
      <c r="A21737" t="e">
        <f>Produkty[[#This Row],[Symbol]]</f>
        <v>#VALUE!</v>
      </c>
    </row>
    <row r="21738" spans="1:1" x14ac:dyDescent="0.25">
      <c r="A21738" t="e">
        <f>Produkty[[#This Row],[Symbol]]</f>
        <v>#VALUE!</v>
      </c>
    </row>
    <row r="21739" spans="1:1" x14ac:dyDescent="0.25">
      <c r="A21739" t="e">
        <f>Produkty[[#This Row],[Symbol]]</f>
        <v>#VALUE!</v>
      </c>
    </row>
    <row r="21740" spans="1:1" x14ac:dyDescent="0.25">
      <c r="A21740" t="e">
        <f>Produkty[[#This Row],[Symbol]]</f>
        <v>#VALUE!</v>
      </c>
    </row>
    <row r="21741" spans="1:1" x14ac:dyDescent="0.25">
      <c r="A21741" t="e">
        <f>Produkty[[#This Row],[Symbol]]</f>
        <v>#VALUE!</v>
      </c>
    </row>
    <row r="21742" spans="1:1" x14ac:dyDescent="0.25">
      <c r="A21742" t="e">
        <f>Produkty[[#This Row],[Symbol]]</f>
        <v>#VALUE!</v>
      </c>
    </row>
    <row r="21743" spans="1:1" x14ac:dyDescent="0.25">
      <c r="A21743" t="e">
        <f>Produkty[[#This Row],[Symbol]]</f>
        <v>#VALUE!</v>
      </c>
    </row>
    <row r="21744" spans="1:1" x14ac:dyDescent="0.25">
      <c r="A21744" t="e">
        <f>Produkty[[#This Row],[Symbol]]</f>
        <v>#VALUE!</v>
      </c>
    </row>
    <row r="21745" spans="1:1" x14ac:dyDescent="0.25">
      <c r="A21745" t="e">
        <f>Produkty[[#This Row],[Symbol]]</f>
        <v>#VALUE!</v>
      </c>
    </row>
    <row r="21746" spans="1:1" x14ac:dyDescent="0.25">
      <c r="A21746" t="e">
        <f>Produkty[[#This Row],[Symbol]]</f>
        <v>#VALUE!</v>
      </c>
    </row>
    <row r="21747" spans="1:1" x14ac:dyDescent="0.25">
      <c r="A21747" t="e">
        <f>Produkty[[#This Row],[Symbol]]</f>
        <v>#VALUE!</v>
      </c>
    </row>
    <row r="21748" spans="1:1" x14ac:dyDescent="0.25">
      <c r="A21748" t="e">
        <f>Produkty[[#This Row],[Symbol]]</f>
        <v>#VALUE!</v>
      </c>
    </row>
    <row r="21749" spans="1:1" x14ac:dyDescent="0.25">
      <c r="A21749" t="e">
        <f>Produkty[[#This Row],[Symbol]]</f>
        <v>#VALUE!</v>
      </c>
    </row>
    <row r="21750" spans="1:1" x14ac:dyDescent="0.25">
      <c r="A21750" t="e">
        <f>Produkty[[#This Row],[Symbol]]</f>
        <v>#VALUE!</v>
      </c>
    </row>
    <row r="21751" spans="1:1" x14ac:dyDescent="0.25">
      <c r="A21751" t="e">
        <f>Produkty[[#This Row],[Symbol]]</f>
        <v>#VALUE!</v>
      </c>
    </row>
    <row r="21752" spans="1:1" x14ac:dyDescent="0.25">
      <c r="A21752" t="e">
        <f>Produkty[[#This Row],[Symbol]]</f>
        <v>#VALUE!</v>
      </c>
    </row>
    <row r="21753" spans="1:1" x14ac:dyDescent="0.25">
      <c r="A21753" t="e">
        <f>Produkty[[#This Row],[Symbol]]</f>
        <v>#VALUE!</v>
      </c>
    </row>
    <row r="21754" spans="1:1" x14ac:dyDescent="0.25">
      <c r="A21754" t="e">
        <f>Produkty[[#This Row],[Symbol]]</f>
        <v>#VALUE!</v>
      </c>
    </row>
    <row r="21755" spans="1:1" x14ac:dyDescent="0.25">
      <c r="A21755" t="e">
        <f>Produkty[[#This Row],[Symbol]]</f>
        <v>#VALUE!</v>
      </c>
    </row>
    <row r="21756" spans="1:1" x14ac:dyDescent="0.25">
      <c r="A21756" t="e">
        <f>Produkty[[#This Row],[Symbol]]</f>
        <v>#VALUE!</v>
      </c>
    </row>
    <row r="21757" spans="1:1" x14ac:dyDescent="0.25">
      <c r="A21757" t="e">
        <f>Produkty[[#This Row],[Symbol]]</f>
        <v>#VALUE!</v>
      </c>
    </row>
    <row r="21758" spans="1:1" x14ac:dyDescent="0.25">
      <c r="A21758" t="e">
        <f>Produkty[[#This Row],[Symbol]]</f>
        <v>#VALUE!</v>
      </c>
    </row>
    <row r="21759" spans="1:1" x14ac:dyDescent="0.25">
      <c r="A21759" t="e">
        <f>Produkty[[#This Row],[Symbol]]</f>
        <v>#VALUE!</v>
      </c>
    </row>
    <row r="21760" spans="1:1" x14ac:dyDescent="0.25">
      <c r="A21760" t="e">
        <f>Produkty[[#This Row],[Symbol]]</f>
        <v>#VALUE!</v>
      </c>
    </row>
    <row r="21761" spans="1:1" x14ac:dyDescent="0.25">
      <c r="A21761" t="e">
        <f>Produkty[[#This Row],[Symbol]]</f>
        <v>#VALUE!</v>
      </c>
    </row>
    <row r="21762" spans="1:1" x14ac:dyDescent="0.25">
      <c r="A21762" t="e">
        <f>Produkty[[#This Row],[Symbol]]</f>
        <v>#VALUE!</v>
      </c>
    </row>
    <row r="21763" spans="1:1" x14ac:dyDescent="0.25">
      <c r="A21763" t="e">
        <f>Produkty[[#This Row],[Symbol]]</f>
        <v>#VALUE!</v>
      </c>
    </row>
    <row r="21764" spans="1:1" x14ac:dyDescent="0.25">
      <c r="A21764" t="e">
        <f>Produkty[[#This Row],[Symbol]]</f>
        <v>#VALUE!</v>
      </c>
    </row>
    <row r="21765" spans="1:1" x14ac:dyDescent="0.25">
      <c r="A21765" t="e">
        <f>Produkty[[#This Row],[Symbol]]</f>
        <v>#VALUE!</v>
      </c>
    </row>
    <row r="21766" spans="1:1" x14ac:dyDescent="0.25">
      <c r="A21766" t="e">
        <f>Produkty[[#This Row],[Symbol]]</f>
        <v>#VALUE!</v>
      </c>
    </row>
    <row r="21767" spans="1:1" x14ac:dyDescent="0.25">
      <c r="A21767" t="e">
        <f>Produkty[[#This Row],[Symbol]]</f>
        <v>#VALUE!</v>
      </c>
    </row>
    <row r="21768" spans="1:1" x14ac:dyDescent="0.25">
      <c r="A21768" t="e">
        <f>Produkty[[#This Row],[Symbol]]</f>
        <v>#VALUE!</v>
      </c>
    </row>
    <row r="21769" spans="1:1" x14ac:dyDescent="0.25">
      <c r="A21769" t="e">
        <f>Produkty[[#This Row],[Symbol]]</f>
        <v>#VALUE!</v>
      </c>
    </row>
    <row r="21770" spans="1:1" x14ac:dyDescent="0.25">
      <c r="A21770" t="e">
        <f>Produkty[[#This Row],[Symbol]]</f>
        <v>#VALUE!</v>
      </c>
    </row>
    <row r="21771" spans="1:1" x14ac:dyDescent="0.25">
      <c r="A21771" t="e">
        <f>Produkty[[#This Row],[Symbol]]</f>
        <v>#VALUE!</v>
      </c>
    </row>
    <row r="21772" spans="1:1" x14ac:dyDescent="0.25">
      <c r="A21772" t="e">
        <f>Produkty[[#This Row],[Symbol]]</f>
        <v>#VALUE!</v>
      </c>
    </row>
    <row r="21773" spans="1:1" x14ac:dyDescent="0.25">
      <c r="A21773" t="e">
        <f>Produkty[[#This Row],[Symbol]]</f>
        <v>#VALUE!</v>
      </c>
    </row>
    <row r="21774" spans="1:1" x14ac:dyDescent="0.25">
      <c r="A21774" t="e">
        <f>Produkty[[#This Row],[Symbol]]</f>
        <v>#VALUE!</v>
      </c>
    </row>
    <row r="21775" spans="1:1" x14ac:dyDescent="0.25">
      <c r="A21775" t="e">
        <f>Produkty[[#This Row],[Symbol]]</f>
        <v>#VALUE!</v>
      </c>
    </row>
    <row r="21776" spans="1:1" x14ac:dyDescent="0.25">
      <c r="A21776" t="e">
        <f>Produkty[[#This Row],[Symbol]]</f>
        <v>#VALUE!</v>
      </c>
    </row>
    <row r="21777" spans="1:1" x14ac:dyDescent="0.25">
      <c r="A21777" t="e">
        <f>Produkty[[#This Row],[Symbol]]</f>
        <v>#VALUE!</v>
      </c>
    </row>
    <row r="21778" spans="1:1" x14ac:dyDescent="0.25">
      <c r="A21778" t="e">
        <f>Produkty[[#This Row],[Symbol]]</f>
        <v>#VALUE!</v>
      </c>
    </row>
    <row r="21779" spans="1:1" x14ac:dyDescent="0.25">
      <c r="A21779" t="e">
        <f>Produkty[[#This Row],[Symbol]]</f>
        <v>#VALUE!</v>
      </c>
    </row>
    <row r="21780" spans="1:1" x14ac:dyDescent="0.25">
      <c r="A21780" t="e">
        <f>Produkty[[#This Row],[Symbol]]</f>
        <v>#VALUE!</v>
      </c>
    </row>
    <row r="21781" spans="1:1" x14ac:dyDescent="0.25">
      <c r="A21781" t="e">
        <f>Produkty[[#This Row],[Symbol]]</f>
        <v>#VALUE!</v>
      </c>
    </row>
    <row r="21782" spans="1:1" x14ac:dyDescent="0.25">
      <c r="A21782" t="e">
        <f>Produkty[[#This Row],[Symbol]]</f>
        <v>#VALUE!</v>
      </c>
    </row>
    <row r="21783" spans="1:1" x14ac:dyDescent="0.25">
      <c r="A21783" t="e">
        <f>Produkty[[#This Row],[Symbol]]</f>
        <v>#VALUE!</v>
      </c>
    </row>
    <row r="21784" spans="1:1" x14ac:dyDescent="0.25">
      <c r="A21784" t="e">
        <f>Produkty[[#This Row],[Symbol]]</f>
        <v>#VALUE!</v>
      </c>
    </row>
    <row r="21785" spans="1:1" x14ac:dyDescent="0.25">
      <c r="A21785" t="e">
        <f>Produkty[[#This Row],[Symbol]]</f>
        <v>#VALUE!</v>
      </c>
    </row>
    <row r="21786" spans="1:1" x14ac:dyDescent="0.25">
      <c r="A21786" t="e">
        <f>Produkty[[#This Row],[Symbol]]</f>
        <v>#VALUE!</v>
      </c>
    </row>
    <row r="21787" spans="1:1" x14ac:dyDescent="0.25">
      <c r="A21787" t="e">
        <f>Produkty[[#This Row],[Symbol]]</f>
        <v>#VALUE!</v>
      </c>
    </row>
    <row r="21788" spans="1:1" x14ac:dyDescent="0.25">
      <c r="A21788" t="e">
        <f>Produkty[[#This Row],[Symbol]]</f>
        <v>#VALUE!</v>
      </c>
    </row>
    <row r="21789" spans="1:1" x14ac:dyDescent="0.25">
      <c r="A21789" t="e">
        <f>Produkty[[#This Row],[Symbol]]</f>
        <v>#VALUE!</v>
      </c>
    </row>
    <row r="21790" spans="1:1" x14ac:dyDescent="0.25">
      <c r="A21790" t="e">
        <f>Produkty[[#This Row],[Symbol]]</f>
        <v>#VALUE!</v>
      </c>
    </row>
    <row r="21791" spans="1:1" x14ac:dyDescent="0.25">
      <c r="A21791" t="e">
        <f>Produkty[[#This Row],[Symbol]]</f>
        <v>#VALUE!</v>
      </c>
    </row>
    <row r="21792" spans="1:1" x14ac:dyDescent="0.25">
      <c r="A21792" t="e">
        <f>Produkty[[#This Row],[Symbol]]</f>
        <v>#VALUE!</v>
      </c>
    </row>
    <row r="21793" spans="1:1" x14ac:dyDescent="0.25">
      <c r="A21793" t="e">
        <f>Produkty[[#This Row],[Symbol]]</f>
        <v>#VALUE!</v>
      </c>
    </row>
    <row r="21794" spans="1:1" x14ac:dyDescent="0.25">
      <c r="A21794" t="e">
        <f>Produkty[[#This Row],[Symbol]]</f>
        <v>#VALUE!</v>
      </c>
    </row>
    <row r="21795" spans="1:1" x14ac:dyDescent="0.25">
      <c r="A21795" t="e">
        <f>Produkty[[#This Row],[Symbol]]</f>
        <v>#VALUE!</v>
      </c>
    </row>
    <row r="21796" spans="1:1" x14ac:dyDescent="0.25">
      <c r="A21796" t="e">
        <f>Produkty[[#This Row],[Symbol]]</f>
        <v>#VALUE!</v>
      </c>
    </row>
    <row r="21797" spans="1:1" x14ac:dyDescent="0.25">
      <c r="A21797" t="e">
        <f>Produkty[[#This Row],[Symbol]]</f>
        <v>#VALUE!</v>
      </c>
    </row>
    <row r="21798" spans="1:1" x14ac:dyDescent="0.25">
      <c r="A21798" t="e">
        <f>Produkty[[#This Row],[Symbol]]</f>
        <v>#VALUE!</v>
      </c>
    </row>
    <row r="21799" spans="1:1" x14ac:dyDescent="0.25">
      <c r="A21799" t="e">
        <f>Produkty[[#This Row],[Symbol]]</f>
        <v>#VALUE!</v>
      </c>
    </row>
    <row r="21800" spans="1:1" x14ac:dyDescent="0.25">
      <c r="A21800" t="e">
        <f>Produkty[[#This Row],[Symbol]]</f>
        <v>#VALUE!</v>
      </c>
    </row>
    <row r="21801" spans="1:1" x14ac:dyDescent="0.25">
      <c r="A21801" t="e">
        <f>Produkty[[#This Row],[Symbol]]</f>
        <v>#VALUE!</v>
      </c>
    </row>
    <row r="21802" spans="1:1" x14ac:dyDescent="0.25">
      <c r="A21802" t="e">
        <f>Produkty[[#This Row],[Symbol]]</f>
        <v>#VALUE!</v>
      </c>
    </row>
    <row r="21803" spans="1:1" x14ac:dyDescent="0.25">
      <c r="A21803" t="e">
        <f>Produkty[[#This Row],[Symbol]]</f>
        <v>#VALUE!</v>
      </c>
    </row>
    <row r="21804" spans="1:1" x14ac:dyDescent="0.25">
      <c r="A21804" t="e">
        <f>Produkty[[#This Row],[Symbol]]</f>
        <v>#VALUE!</v>
      </c>
    </row>
    <row r="21805" spans="1:1" x14ac:dyDescent="0.25">
      <c r="A21805" t="e">
        <f>Produkty[[#This Row],[Symbol]]</f>
        <v>#VALUE!</v>
      </c>
    </row>
    <row r="21806" spans="1:1" x14ac:dyDescent="0.25">
      <c r="A21806" t="e">
        <f>Produkty[[#This Row],[Symbol]]</f>
        <v>#VALUE!</v>
      </c>
    </row>
    <row r="21807" spans="1:1" x14ac:dyDescent="0.25">
      <c r="A21807" t="e">
        <f>Produkty[[#This Row],[Symbol]]</f>
        <v>#VALUE!</v>
      </c>
    </row>
    <row r="21808" spans="1:1" x14ac:dyDescent="0.25">
      <c r="A21808" t="e">
        <f>Produkty[[#This Row],[Symbol]]</f>
        <v>#VALUE!</v>
      </c>
    </row>
    <row r="21809" spans="1:1" x14ac:dyDescent="0.25">
      <c r="A21809" t="e">
        <f>Produkty[[#This Row],[Symbol]]</f>
        <v>#VALUE!</v>
      </c>
    </row>
    <row r="21810" spans="1:1" x14ac:dyDescent="0.25">
      <c r="A21810" t="e">
        <f>Produkty[[#This Row],[Symbol]]</f>
        <v>#VALUE!</v>
      </c>
    </row>
    <row r="21811" spans="1:1" x14ac:dyDescent="0.25">
      <c r="A21811" t="e">
        <f>Produkty[[#This Row],[Symbol]]</f>
        <v>#VALUE!</v>
      </c>
    </row>
    <row r="21812" spans="1:1" x14ac:dyDescent="0.25">
      <c r="A21812" t="e">
        <f>Produkty[[#This Row],[Symbol]]</f>
        <v>#VALUE!</v>
      </c>
    </row>
    <row r="21813" spans="1:1" x14ac:dyDescent="0.25">
      <c r="A21813" t="e">
        <f>Produkty[[#This Row],[Symbol]]</f>
        <v>#VALUE!</v>
      </c>
    </row>
    <row r="21814" spans="1:1" x14ac:dyDescent="0.25">
      <c r="A21814" t="e">
        <f>Produkty[[#This Row],[Symbol]]</f>
        <v>#VALUE!</v>
      </c>
    </row>
    <row r="21815" spans="1:1" x14ac:dyDescent="0.25">
      <c r="A21815" t="e">
        <f>Produkty[[#This Row],[Symbol]]</f>
        <v>#VALUE!</v>
      </c>
    </row>
    <row r="21816" spans="1:1" x14ac:dyDescent="0.25">
      <c r="A21816" t="e">
        <f>Produkty[[#This Row],[Symbol]]</f>
        <v>#VALUE!</v>
      </c>
    </row>
    <row r="21817" spans="1:1" x14ac:dyDescent="0.25">
      <c r="A21817" t="e">
        <f>Produkty[[#This Row],[Symbol]]</f>
        <v>#VALUE!</v>
      </c>
    </row>
    <row r="21818" spans="1:1" x14ac:dyDescent="0.25">
      <c r="A21818" t="e">
        <f>Produkty[[#This Row],[Symbol]]</f>
        <v>#VALUE!</v>
      </c>
    </row>
    <row r="21819" spans="1:1" x14ac:dyDescent="0.25">
      <c r="A21819" t="e">
        <f>Produkty[[#This Row],[Symbol]]</f>
        <v>#VALUE!</v>
      </c>
    </row>
    <row r="21820" spans="1:1" x14ac:dyDescent="0.25">
      <c r="A21820" t="e">
        <f>Produkty[[#This Row],[Symbol]]</f>
        <v>#VALUE!</v>
      </c>
    </row>
    <row r="21821" spans="1:1" x14ac:dyDescent="0.25">
      <c r="A21821" t="e">
        <f>Produkty[[#This Row],[Symbol]]</f>
        <v>#VALUE!</v>
      </c>
    </row>
    <row r="21822" spans="1:1" x14ac:dyDescent="0.25">
      <c r="A21822" t="e">
        <f>Produkty[[#This Row],[Symbol]]</f>
        <v>#VALUE!</v>
      </c>
    </row>
    <row r="21823" spans="1:1" x14ac:dyDescent="0.25">
      <c r="A21823" t="e">
        <f>Produkty[[#This Row],[Symbol]]</f>
        <v>#VALUE!</v>
      </c>
    </row>
    <row r="21824" spans="1:1" x14ac:dyDescent="0.25">
      <c r="A21824" t="e">
        <f>Produkty[[#This Row],[Symbol]]</f>
        <v>#VALUE!</v>
      </c>
    </row>
    <row r="21825" spans="1:1" x14ac:dyDescent="0.25">
      <c r="A21825" t="e">
        <f>Produkty[[#This Row],[Symbol]]</f>
        <v>#VALUE!</v>
      </c>
    </row>
    <row r="21826" spans="1:1" x14ac:dyDescent="0.25">
      <c r="A21826" t="e">
        <f>Produkty[[#This Row],[Symbol]]</f>
        <v>#VALUE!</v>
      </c>
    </row>
    <row r="21827" spans="1:1" x14ac:dyDescent="0.25">
      <c r="A21827" t="e">
        <f>Produkty[[#This Row],[Symbol]]</f>
        <v>#VALUE!</v>
      </c>
    </row>
    <row r="21828" spans="1:1" x14ac:dyDescent="0.25">
      <c r="A21828" t="e">
        <f>Produkty[[#This Row],[Symbol]]</f>
        <v>#VALUE!</v>
      </c>
    </row>
    <row r="21829" spans="1:1" x14ac:dyDescent="0.25">
      <c r="A21829" t="e">
        <f>Produkty[[#This Row],[Symbol]]</f>
        <v>#VALUE!</v>
      </c>
    </row>
    <row r="21830" spans="1:1" x14ac:dyDescent="0.25">
      <c r="A21830" t="e">
        <f>Produkty[[#This Row],[Symbol]]</f>
        <v>#VALUE!</v>
      </c>
    </row>
    <row r="21831" spans="1:1" x14ac:dyDescent="0.25">
      <c r="A21831" t="e">
        <f>Produkty[[#This Row],[Symbol]]</f>
        <v>#VALUE!</v>
      </c>
    </row>
    <row r="21832" spans="1:1" x14ac:dyDescent="0.25">
      <c r="A21832" t="e">
        <f>Produkty[[#This Row],[Symbol]]</f>
        <v>#VALUE!</v>
      </c>
    </row>
    <row r="21833" spans="1:1" x14ac:dyDescent="0.25">
      <c r="A21833" t="e">
        <f>Produkty[[#This Row],[Symbol]]</f>
        <v>#VALUE!</v>
      </c>
    </row>
    <row r="21834" spans="1:1" x14ac:dyDescent="0.25">
      <c r="A21834" t="e">
        <f>Produkty[[#This Row],[Symbol]]</f>
        <v>#VALUE!</v>
      </c>
    </row>
    <row r="21835" spans="1:1" x14ac:dyDescent="0.25">
      <c r="A21835" t="e">
        <f>Produkty[[#This Row],[Symbol]]</f>
        <v>#VALUE!</v>
      </c>
    </row>
    <row r="21836" spans="1:1" x14ac:dyDescent="0.25">
      <c r="A21836" t="e">
        <f>Produkty[[#This Row],[Symbol]]</f>
        <v>#VALUE!</v>
      </c>
    </row>
    <row r="21837" spans="1:1" x14ac:dyDescent="0.25">
      <c r="A21837" t="e">
        <f>Produkty[[#This Row],[Symbol]]</f>
        <v>#VALUE!</v>
      </c>
    </row>
    <row r="21838" spans="1:1" x14ac:dyDescent="0.25">
      <c r="A21838" t="e">
        <f>Produkty[[#This Row],[Symbol]]</f>
        <v>#VALUE!</v>
      </c>
    </row>
    <row r="21839" spans="1:1" x14ac:dyDescent="0.25">
      <c r="A21839" t="e">
        <f>Produkty[[#This Row],[Symbol]]</f>
        <v>#VALUE!</v>
      </c>
    </row>
    <row r="21840" spans="1:1" x14ac:dyDescent="0.25">
      <c r="A21840" t="e">
        <f>Produkty[[#This Row],[Symbol]]</f>
        <v>#VALUE!</v>
      </c>
    </row>
    <row r="21841" spans="1:1" x14ac:dyDescent="0.25">
      <c r="A21841" t="e">
        <f>Produkty[[#This Row],[Symbol]]</f>
        <v>#VALUE!</v>
      </c>
    </row>
    <row r="21842" spans="1:1" x14ac:dyDescent="0.25">
      <c r="A21842" t="e">
        <f>Produkty[[#This Row],[Symbol]]</f>
        <v>#VALUE!</v>
      </c>
    </row>
    <row r="21843" spans="1:1" x14ac:dyDescent="0.25">
      <c r="A21843" t="e">
        <f>Produkty[[#This Row],[Symbol]]</f>
        <v>#VALUE!</v>
      </c>
    </row>
    <row r="21844" spans="1:1" x14ac:dyDescent="0.25">
      <c r="A21844" t="e">
        <f>Produkty[[#This Row],[Symbol]]</f>
        <v>#VALUE!</v>
      </c>
    </row>
    <row r="21845" spans="1:1" x14ac:dyDescent="0.25">
      <c r="A21845" t="e">
        <f>Produkty[[#This Row],[Symbol]]</f>
        <v>#VALUE!</v>
      </c>
    </row>
    <row r="21846" spans="1:1" x14ac:dyDescent="0.25">
      <c r="A21846" t="e">
        <f>Produkty[[#This Row],[Symbol]]</f>
        <v>#VALUE!</v>
      </c>
    </row>
    <row r="21847" spans="1:1" x14ac:dyDescent="0.25">
      <c r="A21847" t="e">
        <f>Produkty[[#This Row],[Symbol]]</f>
        <v>#VALUE!</v>
      </c>
    </row>
    <row r="21848" spans="1:1" x14ac:dyDescent="0.25">
      <c r="A21848" t="e">
        <f>Produkty[[#This Row],[Symbol]]</f>
        <v>#VALUE!</v>
      </c>
    </row>
    <row r="21849" spans="1:1" x14ac:dyDescent="0.25">
      <c r="A21849" t="e">
        <f>Produkty[[#This Row],[Symbol]]</f>
        <v>#VALUE!</v>
      </c>
    </row>
    <row r="21850" spans="1:1" x14ac:dyDescent="0.25">
      <c r="A21850" t="e">
        <f>Produkty[[#This Row],[Symbol]]</f>
        <v>#VALUE!</v>
      </c>
    </row>
    <row r="21851" spans="1:1" x14ac:dyDescent="0.25">
      <c r="A21851" t="e">
        <f>Produkty[[#This Row],[Symbol]]</f>
        <v>#VALUE!</v>
      </c>
    </row>
    <row r="21852" spans="1:1" x14ac:dyDescent="0.25">
      <c r="A21852" t="e">
        <f>Produkty[[#This Row],[Symbol]]</f>
        <v>#VALUE!</v>
      </c>
    </row>
    <row r="21853" spans="1:1" x14ac:dyDescent="0.25">
      <c r="A21853" t="e">
        <f>Produkty[[#This Row],[Symbol]]</f>
        <v>#VALUE!</v>
      </c>
    </row>
    <row r="21854" spans="1:1" x14ac:dyDescent="0.25">
      <c r="A21854" t="e">
        <f>Produkty[[#This Row],[Symbol]]</f>
        <v>#VALUE!</v>
      </c>
    </row>
    <row r="21855" spans="1:1" x14ac:dyDescent="0.25">
      <c r="A21855" t="e">
        <f>Produkty[[#This Row],[Symbol]]</f>
        <v>#VALUE!</v>
      </c>
    </row>
    <row r="21856" spans="1:1" x14ac:dyDescent="0.25">
      <c r="A21856" t="e">
        <f>Produkty[[#This Row],[Symbol]]</f>
        <v>#VALUE!</v>
      </c>
    </row>
    <row r="21857" spans="1:1" x14ac:dyDescent="0.25">
      <c r="A21857" t="e">
        <f>Produkty[[#This Row],[Symbol]]</f>
        <v>#VALUE!</v>
      </c>
    </row>
    <row r="21858" spans="1:1" x14ac:dyDescent="0.25">
      <c r="A21858" t="e">
        <f>Produkty[[#This Row],[Symbol]]</f>
        <v>#VALUE!</v>
      </c>
    </row>
    <row r="21859" spans="1:1" x14ac:dyDescent="0.25">
      <c r="A21859" t="e">
        <f>Produkty[[#This Row],[Symbol]]</f>
        <v>#VALUE!</v>
      </c>
    </row>
    <row r="21860" spans="1:1" x14ac:dyDescent="0.25">
      <c r="A21860" t="e">
        <f>Produkty[[#This Row],[Symbol]]</f>
        <v>#VALUE!</v>
      </c>
    </row>
    <row r="21861" spans="1:1" x14ac:dyDescent="0.25">
      <c r="A21861" t="e">
        <f>Produkty[[#This Row],[Symbol]]</f>
        <v>#VALUE!</v>
      </c>
    </row>
    <row r="21862" spans="1:1" x14ac:dyDescent="0.25">
      <c r="A21862" t="e">
        <f>Produkty[[#This Row],[Symbol]]</f>
        <v>#VALUE!</v>
      </c>
    </row>
    <row r="21863" spans="1:1" x14ac:dyDescent="0.25">
      <c r="A21863" t="e">
        <f>Produkty[[#This Row],[Symbol]]</f>
        <v>#VALUE!</v>
      </c>
    </row>
    <row r="21864" spans="1:1" x14ac:dyDescent="0.25">
      <c r="A21864" t="e">
        <f>Produkty[[#This Row],[Symbol]]</f>
        <v>#VALUE!</v>
      </c>
    </row>
    <row r="21865" spans="1:1" x14ac:dyDescent="0.25">
      <c r="A21865" t="e">
        <f>Produkty[[#This Row],[Symbol]]</f>
        <v>#VALUE!</v>
      </c>
    </row>
    <row r="21866" spans="1:1" x14ac:dyDescent="0.25">
      <c r="A21866" t="e">
        <f>Produkty[[#This Row],[Symbol]]</f>
        <v>#VALUE!</v>
      </c>
    </row>
    <row r="21867" spans="1:1" x14ac:dyDescent="0.25">
      <c r="A21867" t="e">
        <f>Produkty[[#This Row],[Symbol]]</f>
        <v>#VALUE!</v>
      </c>
    </row>
    <row r="21868" spans="1:1" x14ac:dyDescent="0.25">
      <c r="A21868" t="e">
        <f>Produkty[[#This Row],[Symbol]]</f>
        <v>#VALUE!</v>
      </c>
    </row>
    <row r="21869" spans="1:1" x14ac:dyDescent="0.25">
      <c r="A21869" t="e">
        <f>Produkty[[#This Row],[Symbol]]</f>
        <v>#VALUE!</v>
      </c>
    </row>
    <row r="21870" spans="1:1" x14ac:dyDescent="0.25">
      <c r="A21870" t="e">
        <f>Produkty[[#This Row],[Symbol]]</f>
        <v>#VALUE!</v>
      </c>
    </row>
    <row r="21871" spans="1:1" x14ac:dyDescent="0.25">
      <c r="A21871" t="e">
        <f>Produkty[[#This Row],[Symbol]]</f>
        <v>#VALUE!</v>
      </c>
    </row>
    <row r="21872" spans="1:1" x14ac:dyDescent="0.25">
      <c r="A21872" t="e">
        <f>Produkty[[#This Row],[Symbol]]</f>
        <v>#VALUE!</v>
      </c>
    </row>
    <row r="21873" spans="1:1" x14ac:dyDescent="0.25">
      <c r="A21873" t="e">
        <f>Produkty[[#This Row],[Symbol]]</f>
        <v>#VALUE!</v>
      </c>
    </row>
    <row r="21874" spans="1:1" x14ac:dyDescent="0.25">
      <c r="A21874" t="e">
        <f>Produkty[[#This Row],[Symbol]]</f>
        <v>#VALUE!</v>
      </c>
    </row>
    <row r="21875" spans="1:1" x14ac:dyDescent="0.25">
      <c r="A21875" t="e">
        <f>Produkty[[#This Row],[Symbol]]</f>
        <v>#VALUE!</v>
      </c>
    </row>
    <row r="21876" spans="1:1" x14ac:dyDescent="0.25">
      <c r="A21876" t="e">
        <f>Produkty[[#This Row],[Symbol]]</f>
        <v>#VALUE!</v>
      </c>
    </row>
    <row r="21877" spans="1:1" x14ac:dyDescent="0.25">
      <c r="A21877" t="e">
        <f>Produkty[[#This Row],[Symbol]]</f>
        <v>#VALUE!</v>
      </c>
    </row>
    <row r="21878" spans="1:1" x14ac:dyDescent="0.25">
      <c r="A21878" t="e">
        <f>Produkty[[#This Row],[Symbol]]</f>
        <v>#VALUE!</v>
      </c>
    </row>
    <row r="21879" spans="1:1" x14ac:dyDescent="0.25">
      <c r="A21879" t="e">
        <f>Produkty[[#This Row],[Symbol]]</f>
        <v>#VALUE!</v>
      </c>
    </row>
    <row r="21880" spans="1:1" x14ac:dyDescent="0.25">
      <c r="A21880" t="e">
        <f>Produkty[[#This Row],[Symbol]]</f>
        <v>#VALUE!</v>
      </c>
    </row>
    <row r="21881" spans="1:1" x14ac:dyDescent="0.25">
      <c r="A21881" t="e">
        <f>Produkty[[#This Row],[Symbol]]</f>
        <v>#VALUE!</v>
      </c>
    </row>
    <row r="21882" spans="1:1" x14ac:dyDescent="0.25">
      <c r="A21882" t="e">
        <f>Produkty[[#This Row],[Symbol]]</f>
        <v>#VALUE!</v>
      </c>
    </row>
    <row r="21883" spans="1:1" x14ac:dyDescent="0.25">
      <c r="A21883" t="e">
        <f>Produkty[[#This Row],[Symbol]]</f>
        <v>#VALUE!</v>
      </c>
    </row>
    <row r="21884" spans="1:1" x14ac:dyDescent="0.25">
      <c r="A21884" t="e">
        <f>Produkty[[#This Row],[Symbol]]</f>
        <v>#VALUE!</v>
      </c>
    </row>
    <row r="21885" spans="1:1" x14ac:dyDescent="0.25">
      <c r="A21885" t="e">
        <f>Produkty[[#This Row],[Symbol]]</f>
        <v>#VALUE!</v>
      </c>
    </row>
    <row r="21886" spans="1:1" x14ac:dyDescent="0.25">
      <c r="A21886" t="e">
        <f>Produkty[[#This Row],[Symbol]]</f>
        <v>#VALUE!</v>
      </c>
    </row>
    <row r="21887" spans="1:1" x14ac:dyDescent="0.25">
      <c r="A21887" t="e">
        <f>Produkty[[#This Row],[Symbol]]</f>
        <v>#VALUE!</v>
      </c>
    </row>
    <row r="21888" spans="1:1" x14ac:dyDescent="0.25">
      <c r="A21888" t="e">
        <f>Produkty[[#This Row],[Symbol]]</f>
        <v>#VALUE!</v>
      </c>
    </row>
    <row r="21889" spans="1:1" x14ac:dyDescent="0.25">
      <c r="A21889" t="e">
        <f>Produkty[[#This Row],[Symbol]]</f>
        <v>#VALUE!</v>
      </c>
    </row>
    <row r="21890" spans="1:1" x14ac:dyDescent="0.25">
      <c r="A21890" t="e">
        <f>Produkty[[#This Row],[Symbol]]</f>
        <v>#VALUE!</v>
      </c>
    </row>
    <row r="21891" spans="1:1" x14ac:dyDescent="0.25">
      <c r="A21891" t="e">
        <f>Produkty[[#This Row],[Symbol]]</f>
        <v>#VALUE!</v>
      </c>
    </row>
    <row r="21892" spans="1:1" x14ac:dyDescent="0.25">
      <c r="A21892" t="e">
        <f>Produkty[[#This Row],[Symbol]]</f>
        <v>#VALUE!</v>
      </c>
    </row>
    <row r="21893" spans="1:1" x14ac:dyDescent="0.25">
      <c r="A21893" t="e">
        <f>Produkty[[#This Row],[Symbol]]</f>
        <v>#VALUE!</v>
      </c>
    </row>
    <row r="21894" spans="1:1" x14ac:dyDescent="0.25">
      <c r="A21894" t="e">
        <f>Produkty[[#This Row],[Symbol]]</f>
        <v>#VALUE!</v>
      </c>
    </row>
    <row r="21895" spans="1:1" x14ac:dyDescent="0.25">
      <c r="A21895" t="e">
        <f>Produkty[[#This Row],[Symbol]]</f>
        <v>#VALUE!</v>
      </c>
    </row>
    <row r="21896" spans="1:1" x14ac:dyDescent="0.25">
      <c r="A21896" t="e">
        <f>Produkty[[#This Row],[Symbol]]</f>
        <v>#VALUE!</v>
      </c>
    </row>
    <row r="21897" spans="1:1" x14ac:dyDescent="0.25">
      <c r="A21897" t="e">
        <f>Produkty[[#This Row],[Symbol]]</f>
        <v>#VALUE!</v>
      </c>
    </row>
    <row r="21898" spans="1:1" x14ac:dyDescent="0.25">
      <c r="A21898" t="e">
        <f>Produkty[[#This Row],[Symbol]]</f>
        <v>#VALUE!</v>
      </c>
    </row>
    <row r="21899" spans="1:1" x14ac:dyDescent="0.25">
      <c r="A21899" t="e">
        <f>Produkty[[#This Row],[Symbol]]</f>
        <v>#VALUE!</v>
      </c>
    </row>
    <row r="21900" spans="1:1" x14ac:dyDescent="0.25">
      <c r="A21900" t="e">
        <f>Produkty[[#This Row],[Symbol]]</f>
        <v>#VALUE!</v>
      </c>
    </row>
    <row r="21901" spans="1:1" x14ac:dyDescent="0.25">
      <c r="A21901" t="e">
        <f>Produkty[[#This Row],[Symbol]]</f>
        <v>#VALUE!</v>
      </c>
    </row>
    <row r="21902" spans="1:1" x14ac:dyDescent="0.25">
      <c r="A21902" t="e">
        <f>Produkty[[#This Row],[Symbol]]</f>
        <v>#VALUE!</v>
      </c>
    </row>
    <row r="21903" spans="1:1" x14ac:dyDescent="0.25">
      <c r="A21903" t="e">
        <f>Produkty[[#This Row],[Symbol]]</f>
        <v>#VALUE!</v>
      </c>
    </row>
    <row r="21904" spans="1:1" x14ac:dyDescent="0.25">
      <c r="A21904" t="e">
        <f>Produkty[[#This Row],[Symbol]]</f>
        <v>#VALUE!</v>
      </c>
    </row>
    <row r="21905" spans="1:1" x14ac:dyDescent="0.25">
      <c r="A21905" t="e">
        <f>Produkty[[#This Row],[Symbol]]</f>
        <v>#VALUE!</v>
      </c>
    </row>
    <row r="21906" spans="1:1" x14ac:dyDescent="0.25">
      <c r="A21906" t="e">
        <f>Produkty[[#This Row],[Symbol]]</f>
        <v>#VALUE!</v>
      </c>
    </row>
    <row r="21907" spans="1:1" x14ac:dyDescent="0.25">
      <c r="A21907" t="e">
        <f>Produkty[[#This Row],[Symbol]]</f>
        <v>#VALUE!</v>
      </c>
    </row>
    <row r="21908" spans="1:1" x14ac:dyDescent="0.25">
      <c r="A21908" t="e">
        <f>Produkty[[#This Row],[Symbol]]</f>
        <v>#VALUE!</v>
      </c>
    </row>
    <row r="21909" spans="1:1" x14ac:dyDescent="0.25">
      <c r="A21909" t="e">
        <f>Produkty[[#This Row],[Symbol]]</f>
        <v>#VALUE!</v>
      </c>
    </row>
    <row r="21910" spans="1:1" x14ac:dyDescent="0.25">
      <c r="A21910" t="e">
        <f>Produkty[[#This Row],[Symbol]]</f>
        <v>#VALUE!</v>
      </c>
    </row>
    <row r="21911" spans="1:1" x14ac:dyDescent="0.25">
      <c r="A21911" t="e">
        <f>Produkty[[#This Row],[Symbol]]</f>
        <v>#VALUE!</v>
      </c>
    </row>
    <row r="21912" spans="1:1" x14ac:dyDescent="0.25">
      <c r="A21912" t="e">
        <f>Produkty[[#This Row],[Symbol]]</f>
        <v>#VALUE!</v>
      </c>
    </row>
    <row r="21913" spans="1:1" x14ac:dyDescent="0.25">
      <c r="A21913" t="e">
        <f>Produkty[[#This Row],[Symbol]]</f>
        <v>#VALUE!</v>
      </c>
    </row>
    <row r="21914" spans="1:1" x14ac:dyDescent="0.25">
      <c r="A21914" t="e">
        <f>Produkty[[#This Row],[Symbol]]</f>
        <v>#VALUE!</v>
      </c>
    </row>
    <row r="21915" spans="1:1" x14ac:dyDescent="0.25">
      <c r="A21915" t="e">
        <f>Produkty[[#This Row],[Symbol]]</f>
        <v>#VALUE!</v>
      </c>
    </row>
    <row r="21916" spans="1:1" x14ac:dyDescent="0.25">
      <c r="A21916" t="e">
        <f>Produkty[[#This Row],[Symbol]]</f>
        <v>#VALUE!</v>
      </c>
    </row>
    <row r="21917" spans="1:1" x14ac:dyDescent="0.25">
      <c r="A21917" t="e">
        <f>Produkty[[#This Row],[Symbol]]</f>
        <v>#VALUE!</v>
      </c>
    </row>
    <row r="21918" spans="1:1" x14ac:dyDescent="0.25">
      <c r="A21918" t="e">
        <f>Produkty[[#This Row],[Symbol]]</f>
        <v>#VALUE!</v>
      </c>
    </row>
    <row r="21919" spans="1:1" x14ac:dyDescent="0.25">
      <c r="A21919" t="e">
        <f>Produkty[[#This Row],[Symbol]]</f>
        <v>#VALUE!</v>
      </c>
    </row>
    <row r="21920" spans="1:1" x14ac:dyDescent="0.25">
      <c r="A21920" t="e">
        <f>Produkty[[#This Row],[Symbol]]</f>
        <v>#VALUE!</v>
      </c>
    </row>
    <row r="21921" spans="1:1" x14ac:dyDescent="0.25">
      <c r="A21921" t="e">
        <f>Produkty[[#This Row],[Symbol]]</f>
        <v>#VALUE!</v>
      </c>
    </row>
    <row r="21922" spans="1:1" x14ac:dyDescent="0.25">
      <c r="A21922" t="e">
        <f>Produkty[[#This Row],[Symbol]]</f>
        <v>#VALUE!</v>
      </c>
    </row>
    <row r="21923" spans="1:1" x14ac:dyDescent="0.25">
      <c r="A21923" t="e">
        <f>Produkty[[#This Row],[Symbol]]</f>
        <v>#VALUE!</v>
      </c>
    </row>
    <row r="21924" spans="1:1" x14ac:dyDescent="0.25">
      <c r="A21924" t="e">
        <f>Produkty[[#This Row],[Symbol]]</f>
        <v>#VALUE!</v>
      </c>
    </row>
    <row r="21925" spans="1:1" x14ac:dyDescent="0.25">
      <c r="A21925" t="e">
        <f>Produkty[[#This Row],[Symbol]]</f>
        <v>#VALUE!</v>
      </c>
    </row>
    <row r="21926" spans="1:1" x14ac:dyDescent="0.25">
      <c r="A21926" t="e">
        <f>Produkty[[#This Row],[Symbol]]</f>
        <v>#VALUE!</v>
      </c>
    </row>
    <row r="21927" spans="1:1" x14ac:dyDescent="0.25">
      <c r="A21927" t="e">
        <f>Produkty[[#This Row],[Symbol]]</f>
        <v>#VALUE!</v>
      </c>
    </row>
    <row r="21928" spans="1:1" x14ac:dyDescent="0.25">
      <c r="A21928" t="e">
        <f>Produkty[[#This Row],[Symbol]]</f>
        <v>#VALUE!</v>
      </c>
    </row>
    <row r="21929" spans="1:1" x14ac:dyDescent="0.25">
      <c r="A21929" t="e">
        <f>Produkty[[#This Row],[Symbol]]</f>
        <v>#VALUE!</v>
      </c>
    </row>
    <row r="21930" spans="1:1" x14ac:dyDescent="0.25">
      <c r="A21930" t="e">
        <f>Produkty[[#This Row],[Symbol]]</f>
        <v>#VALUE!</v>
      </c>
    </row>
    <row r="21931" spans="1:1" x14ac:dyDescent="0.25">
      <c r="A21931" t="e">
        <f>Produkty[[#This Row],[Symbol]]</f>
        <v>#VALUE!</v>
      </c>
    </row>
    <row r="21932" spans="1:1" x14ac:dyDescent="0.25">
      <c r="A21932" t="e">
        <f>Produkty[[#This Row],[Symbol]]</f>
        <v>#VALUE!</v>
      </c>
    </row>
    <row r="21933" spans="1:1" x14ac:dyDescent="0.25">
      <c r="A21933" t="e">
        <f>Produkty[[#This Row],[Symbol]]</f>
        <v>#VALUE!</v>
      </c>
    </row>
    <row r="21934" spans="1:1" x14ac:dyDescent="0.25">
      <c r="A21934" t="e">
        <f>Produkty[[#This Row],[Symbol]]</f>
        <v>#VALUE!</v>
      </c>
    </row>
    <row r="21935" spans="1:1" x14ac:dyDescent="0.25">
      <c r="A21935" t="e">
        <f>Produkty[[#This Row],[Symbol]]</f>
        <v>#VALUE!</v>
      </c>
    </row>
    <row r="21936" spans="1:1" x14ac:dyDescent="0.25">
      <c r="A21936" t="e">
        <f>Produkty[[#This Row],[Symbol]]</f>
        <v>#VALUE!</v>
      </c>
    </row>
    <row r="21937" spans="1:1" x14ac:dyDescent="0.25">
      <c r="A21937" t="e">
        <f>Produkty[[#This Row],[Symbol]]</f>
        <v>#VALUE!</v>
      </c>
    </row>
    <row r="21938" spans="1:1" x14ac:dyDescent="0.25">
      <c r="A21938" t="e">
        <f>Produkty[[#This Row],[Symbol]]</f>
        <v>#VALUE!</v>
      </c>
    </row>
    <row r="21939" spans="1:1" x14ac:dyDescent="0.25">
      <c r="A21939" t="e">
        <f>Produkty[[#This Row],[Symbol]]</f>
        <v>#VALUE!</v>
      </c>
    </row>
    <row r="21940" spans="1:1" x14ac:dyDescent="0.25">
      <c r="A21940" t="e">
        <f>Produkty[[#This Row],[Symbol]]</f>
        <v>#VALUE!</v>
      </c>
    </row>
    <row r="21941" spans="1:1" x14ac:dyDescent="0.25">
      <c r="A21941" t="e">
        <f>Produkty[[#This Row],[Symbol]]</f>
        <v>#VALUE!</v>
      </c>
    </row>
    <row r="21942" spans="1:1" x14ac:dyDescent="0.25">
      <c r="A21942" t="e">
        <f>Produkty[[#This Row],[Symbol]]</f>
        <v>#VALUE!</v>
      </c>
    </row>
    <row r="21943" spans="1:1" x14ac:dyDescent="0.25">
      <c r="A21943" t="e">
        <f>Produkty[[#This Row],[Symbol]]</f>
        <v>#VALUE!</v>
      </c>
    </row>
    <row r="21944" spans="1:1" x14ac:dyDescent="0.25">
      <c r="A21944" t="e">
        <f>Produkty[[#This Row],[Symbol]]</f>
        <v>#VALUE!</v>
      </c>
    </row>
    <row r="21945" spans="1:1" x14ac:dyDescent="0.25">
      <c r="A21945" t="e">
        <f>Produkty[[#This Row],[Symbol]]</f>
        <v>#VALUE!</v>
      </c>
    </row>
    <row r="21946" spans="1:1" x14ac:dyDescent="0.25">
      <c r="A21946" t="e">
        <f>Produkty[[#This Row],[Symbol]]</f>
        <v>#VALUE!</v>
      </c>
    </row>
    <row r="21947" spans="1:1" x14ac:dyDescent="0.25">
      <c r="A21947" t="e">
        <f>Produkty[[#This Row],[Symbol]]</f>
        <v>#VALUE!</v>
      </c>
    </row>
    <row r="21948" spans="1:1" x14ac:dyDescent="0.25">
      <c r="A21948" t="e">
        <f>Produkty[[#This Row],[Symbol]]</f>
        <v>#VALUE!</v>
      </c>
    </row>
    <row r="21949" spans="1:1" x14ac:dyDescent="0.25">
      <c r="A21949" t="e">
        <f>Produkty[[#This Row],[Symbol]]</f>
        <v>#VALUE!</v>
      </c>
    </row>
    <row r="21950" spans="1:1" x14ac:dyDescent="0.25">
      <c r="A21950" t="e">
        <f>Produkty[[#This Row],[Symbol]]</f>
        <v>#VALUE!</v>
      </c>
    </row>
    <row r="21951" spans="1:1" x14ac:dyDescent="0.25">
      <c r="A21951" t="e">
        <f>Produkty[[#This Row],[Symbol]]</f>
        <v>#VALUE!</v>
      </c>
    </row>
    <row r="21952" spans="1:1" x14ac:dyDescent="0.25">
      <c r="A21952" t="e">
        <f>Produkty[[#This Row],[Symbol]]</f>
        <v>#VALUE!</v>
      </c>
    </row>
    <row r="21953" spans="1:1" x14ac:dyDescent="0.25">
      <c r="A21953" t="e">
        <f>Produkty[[#This Row],[Symbol]]</f>
        <v>#VALUE!</v>
      </c>
    </row>
    <row r="21954" spans="1:1" x14ac:dyDescent="0.25">
      <c r="A21954" t="e">
        <f>Produkty[[#This Row],[Symbol]]</f>
        <v>#VALUE!</v>
      </c>
    </row>
    <row r="21955" spans="1:1" x14ac:dyDescent="0.25">
      <c r="A21955" t="e">
        <f>Produkty[[#This Row],[Symbol]]</f>
        <v>#VALUE!</v>
      </c>
    </row>
    <row r="21956" spans="1:1" x14ac:dyDescent="0.25">
      <c r="A21956" t="e">
        <f>Produkty[[#This Row],[Symbol]]</f>
        <v>#VALUE!</v>
      </c>
    </row>
    <row r="21957" spans="1:1" x14ac:dyDescent="0.25">
      <c r="A21957" t="e">
        <f>Produkty[[#This Row],[Symbol]]</f>
        <v>#VALUE!</v>
      </c>
    </row>
    <row r="21958" spans="1:1" x14ac:dyDescent="0.25">
      <c r="A21958" t="e">
        <f>Produkty[[#This Row],[Symbol]]</f>
        <v>#VALUE!</v>
      </c>
    </row>
    <row r="21959" spans="1:1" x14ac:dyDescent="0.25">
      <c r="A21959" t="e">
        <f>Produkty[[#This Row],[Symbol]]</f>
        <v>#VALUE!</v>
      </c>
    </row>
    <row r="21960" spans="1:1" x14ac:dyDescent="0.25">
      <c r="A21960" t="e">
        <f>Produkty[[#This Row],[Symbol]]</f>
        <v>#VALUE!</v>
      </c>
    </row>
    <row r="21961" spans="1:1" x14ac:dyDescent="0.25">
      <c r="A21961" t="e">
        <f>Produkty[[#This Row],[Symbol]]</f>
        <v>#VALUE!</v>
      </c>
    </row>
    <row r="21962" spans="1:1" x14ac:dyDescent="0.25">
      <c r="A21962" t="e">
        <f>Produkty[[#This Row],[Symbol]]</f>
        <v>#VALUE!</v>
      </c>
    </row>
    <row r="21963" spans="1:1" x14ac:dyDescent="0.25">
      <c r="A21963" t="e">
        <f>Produkty[[#This Row],[Symbol]]</f>
        <v>#VALUE!</v>
      </c>
    </row>
    <row r="21964" spans="1:1" x14ac:dyDescent="0.25">
      <c r="A21964" t="e">
        <f>Produkty[[#This Row],[Symbol]]</f>
        <v>#VALUE!</v>
      </c>
    </row>
    <row r="21965" spans="1:1" x14ac:dyDescent="0.25">
      <c r="A21965" t="e">
        <f>Produkty[[#This Row],[Symbol]]</f>
        <v>#VALUE!</v>
      </c>
    </row>
    <row r="21966" spans="1:1" x14ac:dyDescent="0.25">
      <c r="A21966" t="e">
        <f>Produkty[[#This Row],[Symbol]]</f>
        <v>#VALUE!</v>
      </c>
    </row>
    <row r="21967" spans="1:1" x14ac:dyDescent="0.25">
      <c r="A21967" t="e">
        <f>Produkty[[#This Row],[Symbol]]</f>
        <v>#VALUE!</v>
      </c>
    </row>
    <row r="21968" spans="1:1" x14ac:dyDescent="0.25">
      <c r="A21968" t="e">
        <f>Produkty[[#This Row],[Symbol]]</f>
        <v>#VALUE!</v>
      </c>
    </row>
    <row r="21969" spans="1:1" x14ac:dyDescent="0.25">
      <c r="A21969" t="e">
        <f>Produkty[[#This Row],[Symbol]]</f>
        <v>#VALUE!</v>
      </c>
    </row>
    <row r="21970" spans="1:1" x14ac:dyDescent="0.25">
      <c r="A21970" t="e">
        <f>Produkty[[#This Row],[Symbol]]</f>
        <v>#VALUE!</v>
      </c>
    </row>
    <row r="21971" spans="1:1" x14ac:dyDescent="0.25">
      <c r="A21971" t="e">
        <f>Produkty[[#This Row],[Symbol]]</f>
        <v>#VALUE!</v>
      </c>
    </row>
    <row r="21972" spans="1:1" x14ac:dyDescent="0.25">
      <c r="A21972" t="e">
        <f>Produkty[[#This Row],[Symbol]]</f>
        <v>#VALUE!</v>
      </c>
    </row>
    <row r="21973" spans="1:1" x14ac:dyDescent="0.25">
      <c r="A21973" t="e">
        <f>Produkty[[#This Row],[Symbol]]</f>
        <v>#VALUE!</v>
      </c>
    </row>
    <row r="21974" spans="1:1" x14ac:dyDescent="0.25">
      <c r="A21974" t="e">
        <f>Produkty[[#This Row],[Symbol]]</f>
        <v>#VALUE!</v>
      </c>
    </row>
    <row r="21975" spans="1:1" x14ac:dyDescent="0.25">
      <c r="A21975" t="e">
        <f>Produkty[[#This Row],[Symbol]]</f>
        <v>#VALUE!</v>
      </c>
    </row>
    <row r="21976" spans="1:1" x14ac:dyDescent="0.25">
      <c r="A21976" t="e">
        <f>Produkty[[#This Row],[Symbol]]</f>
        <v>#VALUE!</v>
      </c>
    </row>
    <row r="21977" spans="1:1" x14ac:dyDescent="0.25">
      <c r="A21977" t="e">
        <f>Produkty[[#This Row],[Symbol]]</f>
        <v>#VALUE!</v>
      </c>
    </row>
    <row r="21978" spans="1:1" x14ac:dyDescent="0.25">
      <c r="A21978" t="e">
        <f>Produkty[[#This Row],[Symbol]]</f>
        <v>#VALUE!</v>
      </c>
    </row>
    <row r="21979" spans="1:1" x14ac:dyDescent="0.25">
      <c r="A21979" t="e">
        <f>Produkty[[#This Row],[Symbol]]</f>
        <v>#VALUE!</v>
      </c>
    </row>
    <row r="21980" spans="1:1" x14ac:dyDescent="0.25">
      <c r="A21980" t="e">
        <f>Produkty[[#This Row],[Symbol]]</f>
        <v>#VALUE!</v>
      </c>
    </row>
    <row r="21981" spans="1:1" x14ac:dyDescent="0.25">
      <c r="A21981" t="e">
        <f>Produkty[[#This Row],[Symbol]]</f>
        <v>#VALUE!</v>
      </c>
    </row>
    <row r="21982" spans="1:1" x14ac:dyDescent="0.25">
      <c r="A21982" t="e">
        <f>Produkty[[#This Row],[Symbol]]</f>
        <v>#VALUE!</v>
      </c>
    </row>
    <row r="21983" spans="1:1" x14ac:dyDescent="0.25">
      <c r="A21983" t="e">
        <f>Produkty[[#This Row],[Symbol]]</f>
        <v>#VALUE!</v>
      </c>
    </row>
    <row r="21984" spans="1:1" x14ac:dyDescent="0.25">
      <c r="A21984" t="e">
        <f>Produkty[[#This Row],[Symbol]]</f>
        <v>#VALUE!</v>
      </c>
    </row>
    <row r="21985" spans="1:1" x14ac:dyDescent="0.25">
      <c r="A21985" t="e">
        <f>Produkty[[#This Row],[Symbol]]</f>
        <v>#VALUE!</v>
      </c>
    </row>
    <row r="21986" spans="1:1" x14ac:dyDescent="0.25">
      <c r="A21986" t="e">
        <f>Produkty[[#This Row],[Symbol]]</f>
        <v>#VALUE!</v>
      </c>
    </row>
    <row r="21987" spans="1:1" x14ac:dyDescent="0.25">
      <c r="A21987" t="e">
        <f>Produkty[[#This Row],[Symbol]]</f>
        <v>#VALUE!</v>
      </c>
    </row>
    <row r="21988" spans="1:1" x14ac:dyDescent="0.25">
      <c r="A21988" t="e">
        <f>Produkty[[#This Row],[Symbol]]</f>
        <v>#VALUE!</v>
      </c>
    </row>
    <row r="21989" spans="1:1" x14ac:dyDescent="0.25">
      <c r="A21989" t="e">
        <f>Produkty[[#This Row],[Symbol]]</f>
        <v>#VALUE!</v>
      </c>
    </row>
    <row r="21990" spans="1:1" x14ac:dyDescent="0.25">
      <c r="A21990" t="e">
        <f>Produkty[[#This Row],[Symbol]]</f>
        <v>#VALUE!</v>
      </c>
    </row>
    <row r="21991" spans="1:1" x14ac:dyDescent="0.25">
      <c r="A21991" t="e">
        <f>Produkty[[#This Row],[Symbol]]</f>
        <v>#VALUE!</v>
      </c>
    </row>
    <row r="21992" spans="1:1" x14ac:dyDescent="0.25">
      <c r="A21992" t="e">
        <f>Produkty[[#This Row],[Symbol]]</f>
        <v>#VALUE!</v>
      </c>
    </row>
    <row r="21993" spans="1:1" x14ac:dyDescent="0.25">
      <c r="A21993" t="e">
        <f>Produkty[[#This Row],[Symbol]]</f>
        <v>#VALUE!</v>
      </c>
    </row>
    <row r="21994" spans="1:1" x14ac:dyDescent="0.25">
      <c r="A21994" t="e">
        <f>Produkty[[#This Row],[Symbol]]</f>
        <v>#VALUE!</v>
      </c>
    </row>
    <row r="21995" spans="1:1" x14ac:dyDescent="0.25">
      <c r="A21995" t="e">
        <f>Produkty[[#This Row],[Symbol]]</f>
        <v>#VALUE!</v>
      </c>
    </row>
    <row r="21996" spans="1:1" x14ac:dyDescent="0.25">
      <c r="A21996" t="e">
        <f>Produkty[[#This Row],[Symbol]]</f>
        <v>#VALUE!</v>
      </c>
    </row>
    <row r="21997" spans="1:1" x14ac:dyDescent="0.25">
      <c r="A21997" t="e">
        <f>Produkty[[#This Row],[Symbol]]</f>
        <v>#VALUE!</v>
      </c>
    </row>
    <row r="21998" spans="1:1" x14ac:dyDescent="0.25">
      <c r="A21998" t="e">
        <f>Produkty[[#This Row],[Symbol]]</f>
        <v>#VALUE!</v>
      </c>
    </row>
    <row r="21999" spans="1:1" x14ac:dyDescent="0.25">
      <c r="A21999" t="e">
        <f>Produkty[[#This Row],[Symbol]]</f>
        <v>#VALUE!</v>
      </c>
    </row>
    <row r="22000" spans="1:1" x14ac:dyDescent="0.25">
      <c r="A22000" t="e">
        <f>Produkty[[#This Row],[Symbol]]</f>
        <v>#VALUE!</v>
      </c>
    </row>
    <row r="22001" spans="1:1" x14ac:dyDescent="0.25">
      <c r="A22001" t="e">
        <f>Produkty[[#This Row],[Symbol]]</f>
        <v>#VALUE!</v>
      </c>
    </row>
    <row r="22002" spans="1:1" x14ac:dyDescent="0.25">
      <c r="A22002" t="e">
        <f>Produkty[[#This Row],[Symbol]]</f>
        <v>#VALUE!</v>
      </c>
    </row>
    <row r="22003" spans="1:1" x14ac:dyDescent="0.25">
      <c r="A22003" t="e">
        <f>Produkty[[#This Row],[Symbol]]</f>
        <v>#VALUE!</v>
      </c>
    </row>
    <row r="22004" spans="1:1" x14ac:dyDescent="0.25">
      <c r="A22004" t="e">
        <f>Produkty[[#This Row],[Symbol]]</f>
        <v>#VALUE!</v>
      </c>
    </row>
    <row r="22005" spans="1:1" x14ac:dyDescent="0.25">
      <c r="A22005" t="e">
        <f>Produkty[[#This Row],[Symbol]]</f>
        <v>#VALUE!</v>
      </c>
    </row>
    <row r="22006" spans="1:1" x14ac:dyDescent="0.25">
      <c r="A22006" t="e">
        <f>Produkty[[#This Row],[Symbol]]</f>
        <v>#VALUE!</v>
      </c>
    </row>
    <row r="22007" spans="1:1" x14ac:dyDescent="0.25">
      <c r="A22007" t="e">
        <f>Produkty[[#This Row],[Symbol]]</f>
        <v>#VALUE!</v>
      </c>
    </row>
    <row r="22008" spans="1:1" x14ac:dyDescent="0.25">
      <c r="A22008" t="e">
        <f>Produkty[[#This Row],[Symbol]]</f>
        <v>#VALUE!</v>
      </c>
    </row>
    <row r="22009" spans="1:1" x14ac:dyDescent="0.25">
      <c r="A22009" t="e">
        <f>Produkty[[#This Row],[Symbol]]</f>
        <v>#VALUE!</v>
      </c>
    </row>
    <row r="22010" spans="1:1" x14ac:dyDescent="0.25">
      <c r="A22010" t="e">
        <f>Produkty[[#This Row],[Symbol]]</f>
        <v>#VALUE!</v>
      </c>
    </row>
    <row r="22011" spans="1:1" x14ac:dyDescent="0.25">
      <c r="A22011" t="e">
        <f>Produkty[[#This Row],[Symbol]]</f>
        <v>#VALUE!</v>
      </c>
    </row>
    <row r="22012" spans="1:1" x14ac:dyDescent="0.25">
      <c r="A22012" t="e">
        <f>Produkty[[#This Row],[Symbol]]</f>
        <v>#VALUE!</v>
      </c>
    </row>
    <row r="22013" spans="1:1" x14ac:dyDescent="0.25">
      <c r="A22013" t="e">
        <f>Produkty[[#This Row],[Symbol]]</f>
        <v>#VALUE!</v>
      </c>
    </row>
    <row r="22014" spans="1:1" x14ac:dyDescent="0.25">
      <c r="A22014" t="e">
        <f>Produkty[[#This Row],[Symbol]]</f>
        <v>#VALUE!</v>
      </c>
    </row>
    <row r="22015" spans="1:1" x14ac:dyDescent="0.25">
      <c r="A22015" t="e">
        <f>Produkty[[#This Row],[Symbol]]</f>
        <v>#VALUE!</v>
      </c>
    </row>
    <row r="22016" spans="1:1" x14ac:dyDescent="0.25">
      <c r="A22016" t="e">
        <f>Produkty[[#This Row],[Symbol]]</f>
        <v>#VALUE!</v>
      </c>
    </row>
    <row r="22017" spans="1:1" x14ac:dyDescent="0.25">
      <c r="A22017" t="e">
        <f>Produkty[[#This Row],[Symbol]]</f>
        <v>#VALUE!</v>
      </c>
    </row>
    <row r="22018" spans="1:1" x14ac:dyDescent="0.25">
      <c r="A22018" t="e">
        <f>Produkty[[#This Row],[Symbol]]</f>
        <v>#VALUE!</v>
      </c>
    </row>
    <row r="22019" spans="1:1" x14ac:dyDescent="0.25">
      <c r="A22019" t="e">
        <f>Produkty[[#This Row],[Symbol]]</f>
        <v>#VALUE!</v>
      </c>
    </row>
    <row r="22020" spans="1:1" x14ac:dyDescent="0.25">
      <c r="A22020" t="e">
        <f>Produkty[[#This Row],[Symbol]]</f>
        <v>#VALUE!</v>
      </c>
    </row>
    <row r="22021" spans="1:1" x14ac:dyDescent="0.25">
      <c r="A22021" t="e">
        <f>Produkty[[#This Row],[Symbol]]</f>
        <v>#VALUE!</v>
      </c>
    </row>
    <row r="22022" spans="1:1" x14ac:dyDescent="0.25">
      <c r="A22022" t="e">
        <f>Produkty[[#This Row],[Symbol]]</f>
        <v>#VALUE!</v>
      </c>
    </row>
    <row r="22023" spans="1:1" x14ac:dyDescent="0.25">
      <c r="A22023" t="e">
        <f>Produkty[[#This Row],[Symbol]]</f>
        <v>#VALUE!</v>
      </c>
    </row>
    <row r="22024" spans="1:1" x14ac:dyDescent="0.25">
      <c r="A22024" t="e">
        <f>Produkty[[#This Row],[Symbol]]</f>
        <v>#VALUE!</v>
      </c>
    </row>
    <row r="22025" spans="1:1" x14ac:dyDescent="0.25">
      <c r="A22025" t="e">
        <f>Produkty[[#This Row],[Symbol]]</f>
        <v>#VALUE!</v>
      </c>
    </row>
    <row r="22026" spans="1:1" x14ac:dyDescent="0.25">
      <c r="A22026" t="e">
        <f>Produkty[[#This Row],[Symbol]]</f>
        <v>#VALUE!</v>
      </c>
    </row>
    <row r="22027" spans="1:1" x14ac:dyDescent="0.25">
      <c r="A22027" t="e">
        <f>Produkty[[#This Row],[Symbol]]</f>
        <v>#VALUE!</v>
      </c>
    </row>
    <row r="22028" spans="1:1" x14ac:dyDescent="0.25">
      <c r="A22028" t="e">
        <f>Produkty[[#This Row],[Symbol]]</f>
        <v>#VALUE!</v>
      </c>
    </row>
    <row r="22029" spans="1:1" x14ac:dyDescent="0.25">
      <c r="A22029" t="e">
        <f>Produkty[[#This Row],[Symbol]]</f>
        <v>#VALUE!</v>
      </c>
    </row>
    <row r="22030" spans="1:1" x14ac:dyDescent="0.25">
      <c r="A22030" t="e">
        <f>Produkty[[#This Row],[Symbol]]</f>
        <v>#VALUE!</v>
      </c>
    </row>
    <row r="22031" spans="1:1" x14ac:dyDescent="0.25">
      <c r="A22031" t="e">
        <f>Produkty[[#This Row],[Symbol]]</f>
        <v>#VALUE!</v>
      </c>
    </row>
    <row r="22032" spans="1:1" x14ac:dyDescent="0.25">
      <c r="A22032" t="e">
        <f>Produkty[[#This Row],[Symbol]]</f>
        <v>#VALUE!</v>
      </c>
    </row>
    <row r="22033" spans="1:1" x14ac:dyDescent="0.25">
      <c r="A22033" t="e">
        <f>Produkty[[#This Row],[Symbol]]</f>
        <v>#VALUE!</v>
      </c>
    </row>
    <row r="22034" spans="1:1" x14ac:dyDescent="0.25">
      <c r="A22034" t="e">
        <f>Produkty[[#This Row],[Symbol]]</f>
        <v>#VALUE!</v>
      </c>
    </row>
    <row r="22035" spans="1:1" x14ac:dyDescent="0.25">
      <c r="A22035" t="e">
        <f>Produkty[[#This Row],[Symbol]]</f>
        <v>#VALUE!</v>
      </c>
    </row>
    <row r="22036" spans="1:1" x14ac:dyDescent="0.25">
      <c r="A22036" t="e">
        <f>Produkty[[#This Row],[Symbol]]</f>
        <v>#VALUE!</v>
      </c>
    </row>
    <row r="22037" spans="1:1" x14ac:dyDescent="0.25">
      <c r="A22037" t="e">
        <f>Produkty[[#This Row],[Symbol]]</f>
        <v>#VALUE!</v>
      </c>
    </row>
    <row r="22038" spans="1:1" x14ac:dyDescent="0.25">
      <c r="A22038" t="e">
        <f>Produkty[[#This Row],[Symbol]]</f>
        <v>#VALUE!</v>
      </c>
    </row>
    <row r="22039" spans="1:1" x14ac:dyDescent="0.25">
      <c r="A22039" t="e">
        <f>Produkty[[#This Row],[Symbol]]</f>
        <v>#VALUE!</v>
      </c>
    </row>
    <row r="22040" spans="1:1" x14ac:dyDescent="0.25">
      <c r="A22040" t="e">
        <f>Produkty[[#This Row],[Symbol]]</f>
        <v>#VALUE!</v>
      </c>
    </row>
    <row r="22041" spans="1:1" x14ac:dyDescent="0.25">
      <c r="A22041" t="e">
        <f>Produkty[[#This Row],[Symbol]]</f>
        <v>#VALUE!</v>
      </c>
    </row>
    <row r="22042" spans="1:1" x14ac:dyDescent="0.25">
      <c r="A22042" t="e">
        <f>Produkty[[#This Row],[Symbol]]</f>
        <v>#VALUE!</v>
      </c>
    </row>
    <row r="22043" spans="1:1" x14ac:dyDescent="0.25">
      <c r="A22043" t="e">
        <f>Produkty[[#This Row],[Symbol]]</f>
        <v>#VALUE!</v>
      </c>
    </row>
    <row r="22044" spans="1:1" x14ac:dyDescent="0.25">
      <c r="A22044" t="e">
        <f>Produkty[[#This Row],[Symbol]]</f>
        <v>#VALUE!</v>
      </c>
    </row>
    <row r="22045" spans="1:1" x14ac:dyDescent="0.25">
      <c r="A22045" t="e">
        <f>Produkty[[#This Row],[Symbol]]</f>
        <v>#VALUE!</v>
      </c>
    </row>
    <row r="22046" spans="1:1" x14ac:dyDescent="0.25">
      <c r="A22046" t="e">
        <f>Produkty[[#This Row],[Symbol]]</f>
        <v>#VALUE!</v>
      </c>
    </row>
    <row r="22047" spans="1:1" x14ac:dyDescent="0.25">
      <c r="A22047" t="e">
        <f>Produkty[[#This Row],[Symbol]]</f>
        <v>#VALUE!</v>
      </c>
    </row>
    <row r="22048" spans="1:1" x14ac:dyDescent="0.25">
      <c r="A22048" t="e">
        <f>Produkty[[#This Row],[Symbol]]</f>
        <v>#VALUE!</v>
      </c>
    </row>
    <row r="22049" spans="1:1" x14ac:dyDescent="0.25">
      <c r="A22049" t="e">
        <f>Produkty[[#This Row],[Symbol]]</f>
        <v>#VALUE!</v>
      </c>
    </row>
    <row r="22050" spans="1:1" x14ac:dyDescent="0.25">
      <c r="A22050" t="e">
        <f>Produkty[[#This Row],[Symbol]]</f>
        <v>#VALUE!</v>
      </c>
    </row>
    <row r="22051" spans="1:1" x14ac:dyDescent="0.25">
      <c r="A22051" t="e">
        <f>Produkty[[#This Row],[Symbol]]</f>
        <v>#VALUE!</v>
      </c>
    </row>
    <row r="22052" spans="1:1" x14ac:dyDescent="0.25">
      <c r="A22052" t="e">
        <f>Produkty[[#This Row],[Symbol]]</f>
        <v>#VALUE!</v>
      </c>
    </row>
    <row r="22053" spans="1:1" x14ac:dyDescent="0.25">
      <c r="A22053" t="e">
        <f>Produkty[[#This Row],[Symbol]]</f>
        <v>#VALUE!</v>
      </c>
    </row>
    <row r="22054" spans="1:1" x14ac:dyDescent="0.25">
      <c r="A22054" t="e">
        <f>Produkty[[#This Row],[Symbol]]</f>
        <v>#VALUE!</v>
      </c>
    </row>
    <row r="22055" spans="1:1" x14ac:dyDescent="0.25">
      <c r="A22055" t="e">
        <f>Produkty[[#This Row],[Symbol]]</f>
        <v>#VALUE!</v>
      </c>
    </row>
    <row r="22056" spans="1:1" x14ac:dyDescent="0.25">
      <c r="A22056" t="e">
        <f>Produkty[[#This Row],[Symbol]]</f>
        <v>#VALUE!</v>
      </c>
    </row>
    <row r="22057" spans="1:1" x14ac:dyDescent="0.25">
      <c r="A22057" t="e">
        <f>Produkty[[#This Row],[Symbol]]</f>
        <v>#VALUE!</v>
      </c>
    </row>
    <row r="22058" spans="1:1" x14ac:dyDescent="0.25">
      <c r="A22058" t="e">
        <f>Produkty[[#This Row],[Symbol]]</f>
        <v>#VALUE!</v>
      </c>
    </row>
    <row r="22059" spans="1:1" x14ac:dyDescent="0.25">
      <c r="A22059" t="e">
        <f>Produkty[[#This Row],[Symbol]]</f>
        <v>#VALUE!</v>
      </c>
    </row>
    <row r="22060" spans="1:1" x14ac:dyDescent="0.25">
      <c r="A22060" t="e">
        <f>Produkty[[#This Row],[Symbol]]</f>
        <v>#VALUE!</v>
      </c>
    </row>
    <row r="22061" spans="1:1" x14ac:dyDescent="0.25">
      <c r="A22061" t="e">
        <f>Produkty[[#This Row],[Symbol]]</f>
        <v>#VALUE!</v>
      </c>
    </row>
    <row r="22062" spans="1:1" x14ac:dyDescent="0.25">
      <c r="A22062" t="e">
        <f>Produkty[[#This Row],[Symbol]]</f>
        <v>#VALUE!</v>
      </c>
    </row>
    <row r="22063" spans="1:1" x14ac:dyDescent="0.25">
      <c r="A22063" t="e">
        <f>Produkty[[#This Row],[Symbol]]</f>
        <v>#VALUE!</v>
      </c>
    </row>
    <row r="22064" spans="1:1" x14ac:dyDescent="0.25">
      <c r="A22064" t="e">
        <f>Produkty[[#This Row],[Symbol]]</f>
        <v>#VALUE!</v>
      </c>
    </row>
    <row r="22065" spans="1:1" x14ac:dyDescent="0.25">
      <c r="A22065" t="e">
        <f>Produkty[[#This Row],[Symbol]]</f>
        <v>#VALUE!</v>
      </c>
    </row>
    <row r="22066" spans="1:1" x14ac:dyDescent="0.25">
      <c r="A22066" t="e">
        <f>Produkty[[#This Row],[Symbol]]</f>
        <v>#VALUE!</v>
      </c>
    </row>
    <row r="22067" spans="1:1" x14ac:dyDescent="0.25">
      <c r="A22067" t="e">
        <f>Produkty[[#This Row],[Symbol]]</f>
        <v>#VALUE!</v>
      </c>
    </row>
    <row r="22068" spans="1:1" x14ac:dyDescent="0.25">
      <c r="A22068" t="e">
        <f>Produkty[[#This Row],[Symbol]]</f>
        <v>#VALUE!</v>
      </c>
    </row>
    <row r="22069" spans="1:1" x14ac:dyDescent="0.25">
      <c r="A22069" t="e">
        <f>Produkty[[#This Row],[Symbol]]</f>
        <v>#VALUE!</v>
      </c>
    </row>
    <row r="22070" spans="1:1" x14ac:dyDescent="0.25">
      <c r="A22070" t="e">
        <f>Produkty[[#This Row],[Symbol]]</f>
        <v>#VALUE!</v>
      </c>
    </row>
    <row r="22071" spans="1:1" x14ac:dyDescent="0.25">
      <c r="A22071" t="e">
        <f>Produkty[[#This Row],[Symbol]]</f>
        <v>#VALUE!</v>
      </c>
    </row>
    <row r="22072" spans="1:1" x14ac:dyDescent="0.25">
      <c r="A22072" t="e">
        <f>Produkty[[#This Row],[Symbol]]</f>
        <v>#VALUE!</v>
      </c>
    </row>
    <row r="22073" spans="1:1" x14ac:dyDescent="0.25">
      <c r="A22073" t="e">
        <f>Produkty[[#This Row],[Symbol]]</f>
        <v>#VALUE!</v>
      </c>
    </row>
    <row r="22074" spans="1:1" x14ac:dyDescent="0.25">
      <c r="A22074" t="e">
        <f>Produkty[[#This Row],[Symbol]]</f>
        <v>#VALUE!</v>
      </c>
    </row>
    <row r="22075" spans="1:1" x14ac:dyDescent="0.25">
      <c r="A22075" t="e">
        <f>Produkty[[#This Row],[Symbol]]</f>
        <v>#VALUE!</v>
      </c>
    </row>
    <row r="22076" spans="1:1" x14ac:dyDescent="0.25">
      <c r="A22076" t="e">
        <f>Produkty[[#This Row],[Symbol]]</f>
        <v>#VALUE!</v>
      </c>
    </row>
    <row r="22077" spans="1:1" x14ac:dyDescent="0.25">
      <c r="A22077" t="e">
        <f>Produkty[[#This Row],[Symbol]]</f>
        <v>#VALUE!</v>
      </c>
    </row>
    <row r="22078" spans="1:1" x14ac:dyDescent="0.25">
      <c r="A22078" t="e">
        <f>Produkty[[#This Row],[Symbol]]</f>
        <v>#VALUE!</v>
      </c>
    </row>
    <row r="22079" spans="1:1" x14ac:dyDescent="0.25">
      <c r="A22079" t="e">
        <f>Produkty[[#This Row],[Symbol]]</f>
        <v>#VALUE!</v>
      </c>
    </row>
    <row r="22080" spans="1:1" x14ac:dyDescent="0.25">
      <c r="A22080" t="e">
        <f>Produkty[[#This Row],[Symbol]]</f>
        <v>#VALUE!</v>
      </c>
    </row>
    <row r="22081" spans="1:1" x14ac:dyDescent="0.25">
      <c r="A22081" t="e">
        <f>Produkty[[#This Row],[Symbol]]</f>
        <v>#VALUE!</v>
      </c>
    </row>
    <row r="22082" spans="1:1" x14ac:dyDescent="0.25">
      <c r="A22082" t="e">
        <f>Produkty[[#This Row],[Symbol]]</f>
        <v>#VALUE!</v>
      </c>
    </row>
    <row r="22083" spans="1:1" x14ac:dyDescent="0.25">
      <c r="A22083" t="e">
        <f>Produkty[[#This Row],[Symbol]]</f>
        <v>#VALUE!</v>
      </c>
    </row>
    <row r="22084" spans="1:1" x14ac:dyDescent="0.25">
      <c r="A22084" t="e">
        <f>Produkty[[#This Row],[Symbol]]</f>
        <v>#VALUE!</v>
      </c>
    </row>
    <row r="22085" spans="1:1" x14ac:dyDescent="0.25">
      <c r="A22085" t="e">
        <f>Produkty[[#This Row],[Symbol]]</f>
        <v>#VALUE!</v>
      </c>
    </row>
    <row r="22086" spans="1:1" x14ac:dyDescent="0.25">
      <c r="A22086" t="e">
        <f>Produkty[[#This Row],[Symbol]]</f>
        <v>#VALUE!</v>
      </c>
    </row>
    <row r="22087" spans="1:1" x14ac:dyDescent="0.25">
      <c r="A22087" t="e">
        <f>Produkty[[#This Row],[Symbol]]</f>
        <v>#VALUE!</v>
      </c>
    </row>
    <row r="22088" spans="1:1" x14ac:dyDescent="0.25">
      <c r="A22088" t="e">
        <f>Produkty[[#This Row],[Symbol]]</f>
        <v>#VALUE!</v>
      </c>
    </row>
    <row r="22089" spans="1:1" x14ac:dyDescent="0.25">
      <c r="A22089" t="e">
        <f>Produkty[[#This Row],[Symbol]]</f>
        <v>#VALUE!</v>
      </c>
    </row>
    <row r="22090" spans="1:1" x14ac:dyDescent="0.25">
      <c r="A22090" t="e">
        <f>Produkty[[#This Row],[Symbol]]</f>
        <v>#VALUE!</v>
      </c>
    </row>
    <row r="22091" spans="1:1" x14ac:dyDescent="0.25">
      <c r="A22091" t="e">
        <f>Produkty[[#This Row],[Symbol]]</f>
        <v>#VALUE!</v>
      </c>
    </row>
    <row r="22092" spans="1:1" x14ac:dyDescent="0.25">
      <c r="A22092" t="e">
        <f>Produkty[[#This Row],[Symbol]]</f>
        <v>#VALUE!</v>
      </c>
    </row>
    <row r="22093" spans="1:1" x14ac:dyDescent="0.25">
      <c r="A22093" t="e">
        <f>Produkty[[#This Row],[Symbol]]</f>
        <v>#VALUE!</v>
      </c>
    </row>
    <row r="22094" spans="1:1" x14ac:dyDescent="0.25">
      <c r="A22094" t="e">
        <f>Produkty[[#This Row],[Symbol]]</f>
        <v>#VALUE!</v>
      </c>
    </row>
    <row r="22095" spans="1:1" x14ac:dyDescent="0.25">
      <c r="A22095" t="e">
        <f>Produkty[[#This Row],[Symbol]]</f>
        <v>#VALUE!</v>
      </c>
    </row>
    <row r="22096" spans="1:1" x14ac:dyDescent="0.25">
      <c r="A22096" t="e">
        <f>Produkty[[#This Row],[Symbol]]</f>
        <v>#VALUE!</v>
      </c>
    </row>
    <row r="22097" spans="1:1" x14ac:dyDescent="0.25">
      <c r="A22097" t="e">
        <f>Produkty[[#This Row],[Symbol]]</f>
        <v>#VALUE!</v>
      </c>
    </row>
    <row r="22098" spans="1:1" x14ac:dyDescent="0.25">
      <c r="A22098" t="e">
        <f>Produkty[[#This Row],[Symbol]]</f>
        <v>#VALUE!</v>
      </c>
    </row>
    <row r="22099" spans="1:1" x14ac:dyDescent="0.25">
      <c r="A22099" t="e">
        <f>Produkty[[#This Row],[Symbol]]</f>
        <v>#VALUE!</v>
      </c>
    </row>
    <row r="22100" spans="1:1" x14ac:dyDescent="0.25">
      <c r="A22100" t="e">
        <f>Produkty[[#This Row],[Symbol]]</f>
        <v>#VALUE!</v>
      </c>
    </row>
    <row r="22101" spans="1:1" x14ac:dyDescent="0.25">
      <c r="A22101" t="e">
        <f>Produkty[[#This Row],[Symbol]]</f>
        <v>#VALUE!</v>
      </c>
    </row>
    <row r="22102" spans="1:1" x14ac:dyDescent="0.25">
      <c r="A22102" t="e">
        <f>Produkty[[#This Row],[Symbol]]</f>
        <v>#VALUE!</v>
      </c>
    </row>
    <row r="22103" spans="1:1" x14ac:dyDescent="0.25">
      <c r="A22103" t="e">
        <f>Produkty[[#This Row],[Symbol]]</f>
        <v>#VALUE!</v>
      </c>
    </row>
    <row r="22104" spans="1:1" x14ac:dyDescent="0.25">
      <c r="A22104" t="e">
        <f>Produkty[[#This Row],[Symbol]]</f>
        <v>#VALUE!</v>
      </c>
    </row>
    <row r="22105" spans="1:1" x14ac:dyDescent="0.25">
      <c r="A22105" t="e">
        <f>Produkty[[#This Row],[Symbol]]</f>
        <v>#VALUE!</v>
      </c>
    </row>
    <row r="22106" spans="1:1" x14ac:dyDescent="0.25">
      <c r="A22106" t="e">
        <f>Produkty[[#This Row],[Symbol]]</f>
        <v>#VALUE!</v>
      </c>
    </row>
    <row r="22107" spans="1:1" x14ac:dyDescent="0.25">
      <c r="A22107" t="e">
        <f>Produkty[[#This Row],[Symbol]]</f>
        <v>#VALUE!</v>
      </c>
    </row>
    <row r="22108" spans="1:1" x14ac:dyDescent="0.25">
      <c r="A22108" t="e">
        <f>Produkty[[#This Row],[Symbol]]</f>
        <v>#VALUE!</v>
      </c>
    </row>
    <row r="22109" spans="1:1" x14ac:dyDescent="0.25">
      <c r="A22109" t="e">
        <f>Produkty[[#This Row],[Symbol]]</f>
        <v>#VALUE!</v>
      </c>
    </row>
    <row r="22110" spans="1:1" x14ac:dyDescent="0.25">
      <c r="A22110" t="e">
        <f>Produkty[[#This Row],[Symbol]]</f>
        <v>#VALUE!</v>
      </c>
    </row>
    <row r="22111" spans="1:1" x14ac:dyDescent="0.25">
      <c r="A22111" t="e">
        <f>Produkty[[#This Row],[Symbol]]</f>
        <v>#VALUE!</v>
      </c>
    </row>
    <row r="22112" spans="1:1" x14ac:dyDescent="0.25">
      <c r="A22112" t="e">
        <f>Produkty[[#This Row],[Symbol]]</f>
        <v>#VALUE!</v>
      </c>
    </row>
    <row r="22113" spans="1:1" x14ac:dyDescent="0.25">
      <c r="A22113" t="e">
        <f>Produkty[[#This Row],[Symbol]]</f>
        <v>#VALUE!</v>
      </c>
    </row>
    <row r="22114" spans="1:1" x14ac:dyDescent="0.25">
      <c r="A22114" t="e">
        <f>Produkty[[#This Row],[Symbol]]</f>
        <v>#VALUE!</v>
      </c>
    </row>
    <row r="22115" spans="1:1" x14ac:dyDescent="0.25">
      <c r="A22115" t="e">
        <f>Produkty[[#This Row],[Symbol]]</f>
        <v>#VALUE!</v>
      </c>
    </row>
    <row r="22116" spans="1:1" x14ac:dyDescent="0.25">
      <c r="A22116" t="e">
        <f>Produkty[[#This Row],[Symbol]]</f>
        <v>#VALUE!</v>
      </c>
    </row>
    <row r="22117" spans="1:1" x14ac:dyDescent="0.25">
      <c r="A22117" t="e">
        <f>Produkty[[#This Row],[Symbol]]</f>
        <v>#VALUE!</v>
      </c>
    </row>
    <row r="22118" spans="1:1" x14ac:dyDescent="0.25">
      <c r="A22118" t="e">
        <f>Produkty[[#This Row],[Symbol]]</f>
        <v>#VALUE!</v>
      </c>
    </row>
    <row r="22119" spans="1:1" x14ac:dyDescent="0.25">
      <c r="A22119" t="e">
        <f>Produkty[[#This Row],[Symbol]]</f>
        <v>#VALUE!</v>
      </c>
    </row>
    <row r="22120" spans="1:1" x14ac:dyDescent="0.25">
      <c r="A22120" t="e">
        <f>Produkty[[#This Row],[Symbol]]</f>
        <v>#VALUE!</v>
      </c>
    </row>
    <row r="22121" spans="1:1" x14ac:dyDescent="0.25">
      <c r="A22121" t="e">
        <f>Produkty[[#This Row],[Symbol]]</f>
        <v>#VALUE!</v>
      </c>
    </row>
    <row r="22122" spans="1:1" x14ac:dyDescent="0.25">
      <c r="A22122" t="e">
        <f>Produkty[[#This Row],[Symbol]]</f>
        <v>#VALUE!</v>
      </c>
    </row>
    <row r="22123" spans="1:1" x14ac:dyDescent="0.25">
      <c r="A22123" t="e">
        <f>Produkty[[#This Row],[Symbol]]</f>
        <v>#VALUE!</v>
      </c>
    </row>
    <row r="22124" spans="1:1" x14ac:dyDescent="0.25">
      <c r="A22124" t="e">
        <f>Produkty[[#This Row],[Symbol]]</f>
        <v>#VALUE!</v>
      </c>
    </row>
    <row r="22125" spans="1:1" x14ac:dyDescent="0.25">
      <c r="A22125" t="e">
        <f>Produkty[[#This Row],[Symbol]]</f>
        <v>#VALUE!</v>
      </c>
    </row>
    <row r="22126" spans="1:1" x14ac:dyDescent="0.25">
      <c r="A22126" t="e">
        <f>Produkty[[#This Row],[Symbol]]</f>
        <v>#VALUE!</v>
      </c>
    </row>
    <row r="22127" spans="1:1" x14ac:dyDescent="0.25">
      <c r="A22127" t="e">
        <f>Produkty[[#This Row],[Symbol]]</f>
        <v>#VALUE!</v>
      </c>
    </row>
    <row r="22128" spans="1:1" x14ac:dyDescent="0.25">
      <c r="A22128" t="e">
        <f>Produkty[[#This Row],[Symbol]]</f>
        <v>#VALUE!</v>
      </c>
    </row>
    <row r="22129" spans="1:1" x14ac:dyDescent="0.25">
      <c r="A22129" t="e">
        <f>Produkty[[#This Row],[Symbol]]</f>
        <v>#VALUE!</v>
      </c>
    </row>
    <row r="22130" spans="1:1" x14ac:dyDescent="0.25">
      <c r="A22130" t="e">
        <f>Produkty[[#This Row],[Symbol]]</f>
        <v>#VALUE!</v>
      </c>
    </row>
    <row r="22131" spans="1:1" x14ac:dyDescent="0.25">
      <c r="A22131" t="e">
        <f>Produkty[[#This Row],[Symbol]]</f>
        <v>#VALUE!</v>
      </c>
    </row>
    <row r="22132" spans="1:1" x14ac:dyDescent="0.25">
      <c r="A22132" t="e">
        <f>Produkty[[#This Row],[Symbol]]</f>
        <v>#VALUE!</v>
      </c>
    </row>
    <row r="22133" spans="1:1" x14ac:dyDescent="0.25">
      <c r="A22133" t="e">
        <f>Produkty[[#This Row],[Symbol]]</f>
        <v>#VALUE!</v>
      </c>
    </row>
    <row r="22134" spans="1:1" x14ac:dyDescent="0.25">
      <c r="A22134" t="e">
        <f>Produkty[[#This Row],[Symbol]]</f>
        <v>#VALUE!</v>
      </c>
    </row>
    <row r="22135" spans="1:1" x14ac:dyDescent="0.25">
      <c r="A22135" t="e">
        <f>Produkty[[#This Row],[Symbol]]</f>
        <v>#VALUE!</v>
      </c>
    </row>
    <row r="22136" spans="1:1" x14ac:dyDescent="0.25">
      <c r="A22136" t="e">
        <f>Produkty[[#This Row],[Symbol]]</f>
        <v>#VALUE!</v>
      </c>
    </row>
    <row r="22137" spans="1:1" x14ac:dyDescent="0.25">
      <c r="A22137" t="e">
        <f>Produkty[[#This Row],[Symbol]]</f>
        <v>#VALUE!</v>
      </c>
    </row>
    <row r="22138" spans="1:1" x14ac:dyDescent="0.25">
      <c r="A22138" t="e">
        <f>Produkty[[#This Row],[Symbol]]</f>
        <v>#VALUE!</v>
      </c>
    </row>
    <row r="22139" spans="1:1" x14ac:dyDescent="0.25">
      <c r="A22139" t="e">
        <f>Produkty[[#This Row],[Symbol]]</f>
        <v>#VALUE!</v>
      </c>
    </row>
    <row r="22140" spans="1:1" x14ac:dyDescent="0.25">
      <c r="A22140" t="e">
        <f>Produkty[[#This Row],[Symbol]]</f>
        <v>#VALUE!</v>
      </c>
    </row>
    <row r="22141" spans="1:1" x14ac:dyDescent="0.25">
      <c r="A22141" t="e">
        <f>Produkty[[#This Row],[Symbol]]</f>
        <v>#VALUE!</v>
      </c>
    </row>
    <row r="22142" spans="1:1" x14ac:dyDescent="0.25">
      <c r="A22142" t="e">
        <f>Produkty[[#This Row],[Symbol]]</f>
        <v>#VALUE!</v>
      </c>
    </row>
    <row r="22143" spans="1:1" x14ac:dyDescent="0.25">
      <c r="A22143" t="e">
        <f>Produkty[[#This Row],[Symbol]]</f>
        <v>#VALUE!</v>
      </c>
    </row>
    <row r="22144" spans="1:1" x14ac:dyDescent="0.25">
      <c r="A22144" t="e">
        <f>Produkty[[#This Row],[Symbol]]</f>
        <v>#VALUE!</v>
      </c>
    </row>
    <row r="22145" spans="1:1" x14ac:dyDescent="0.25">
      <c r="A22145" t="e">
        <f>Produkty[[#This Row],[Symbol]]</f>
        <v>#VALUE!</v>
      </c>
    </row>
    <row r="22146" spans="1:1" x14ac:dyDescent="0.25">
      <c r="A22146" t="e">
        <f>Produkty[[#This Row],[Symbol]]</f>
        <v>#VALUE!</v>
      </c>
    </row>
    <row r="22147" spans="1:1" x14ac:dyDescent="0.25">
      <c r="A22147" t="e">
        <f>Produkty[[#This Row],[Symbol]]</f>
        <v>#VALUE!</v>
      </c>
    </row>
    <row r="22148" spans="1:1" x14ac:dyDescent="0.25">
      <c r="A22148" t="e">
        <f>Produkty[[#This Row],[Symbol]]</f>
        <v>#VALUE!</v>
      </c>
    </row>
    <row r="22149" spans="1:1" x14ac:dyDescent="0.25">
      <c r="A22149" t="e">
        <f>Produkty[[#This Row],[Symbol]]</f>
        <v>#VALUE!</v>
      </c>
    </row>
    <row r="22150" spans="1:1" x14ac:dyDescent="0.25">
      <c r="A22150" t="e">
        <f>Produkty[[#This Row],[Symbol]]</f>
        <v>#VALUE!</v>
      </c>
    </row>
    <row r="22151" spans="1:1" x14ac:dyDescent="0.25">
      <c r="A22151" t="e">
        <f>Produkty[[#This Row],[Symbol]]</f>
        <v>#VALUE!</v>
      </c>
    </row>
    <row r="22152" spans="1:1" x14ac:dyDescent="0.25">
      <c r="A22152" t="e">
        <f>Produkty[[#This Row],[Symbol]]</f>
        <v>#VALUE!</v>
      </c>
    </row>
    <row r="22153" spans="1:1" x14ac:dyDescent="0.25">
      <c r="A22153" t="e">
        <f>Produkty[[#This Row],[Symbol]]</f>
        <v>#VALUE!</v>
      </c>
    </row>
    <row r="22154" spans="1:1" x14ac:dyDescent="0.25">
      <c r="A22154" t="e">
        <f>Produkty[[#This Row],[Symbol]]</f>
        <v>#VALUE!</v>
      </c>
    </row>
    <row r="22155" spans="1:1" x14ac:dyDescent="0.25">
      <c r="A22155" t="e">
        <f>Produkty[[#This Row],[Symbol]]</f>
        <v>#VALUE!</v>
      </c>
    </row>
    <row r="22156" spans="1:1" x14ac:dyDescent="0.25">
      <c r="A22156" t="e">
        <f>Produkty[[#This Row],[Symbol]]</f>
        <v>#VALUE!</v>
      </c>
    </row>
    <row r="22157" spans="1:1" x14ac:dyDescent="0.25">
      <c r="A22157" t="e">
        <f>Produkty[[#This Row],[Symbol]]</f>
        <v>#VALUE!</v>
      </c>
    </row>
    <row r="22158" spans="1:1" x14ac:dyDescent="0.25">
      <c r="A22158" t="e">
        <f>Produkty[[#This Row],[Symbol]]</f>
        <v>#VALUE!</v>
      </c>
    </row>
    <row r="22159" spans="1:1" x14ac:dyDescent="0.25">
      <c r="A22159" t="e">
        <f>Produkty[[#This Row],[Symbol]]</f>
        <v>#VALUE!</v>
      </c>
    </row>
    <row r="22160" spans="1:1" x14ac:dyDescent="0.25">
      <c r="A22160" t="e">
        <f>Produkty[[#This Row],[Symbol]]</f>
        <v>#VALUE!</v>
      </c>
    </row>
    <row r="22161" spans="1:1" x14ac:dyDescent="0.25">
      <c r="A22161" t="e">
        <f>Produkty[[#This Row],[Symbol]]</f>
        <v>#VALUE!</v>
      </c>
    </row>
    <row r="22162" spans="1:1" x14ac:dyDescent="0.25">
      <c r="A22162" t="e">
        <f>Produkty[[#This Row],[Symbol]]</f>
        <v>#VALUE!</v>
      </c>
    </row>
    <row r="22163" spans="1:1" x14ac:dyDescent="0.25">
      <c r="A22163" t="e">
        <f>Produkty[[#This Row],[Symbol]]</f>
        <v>#VALUE!</v>
      </c>
    </row>
    <row r="22164" spans="1:1" x14ac:dyDescent="0.25">
      <c r="A22164" t="e">
        <f>Produkty[[#This Row],[Symbol]]</f>
        <v>#VALUE!</v>
      </c>
    </row>
    <row r="22165" spans="1:1" x14ac:dyDescent="0.25">
      <c r="A22165" t="e">
        <f>Produkty[[#This Row],[Symbol]]</f>
        <v>#VALUE!</v>
      </c>
    </row>
    <row r="22166" spans="1:1" x14ac:dyDescent="0.25">
      <c r="A22166" t="e">
        <f>Produkty[[#This Row],[Symbol]]</f>
        <v>#VALUE!</v>
      </c>
    </row>
    <row r="22167" spans="1:1" x14ac:dyDescent="0.25">
      <c r="A22167" t="e">
        <f>Produkty[[#This Row],[Symbol]]</f>
        <v>#VALUE!</v>
      </c>
    </row>
    <row r="22168" spans="1:1" x14ac:dyDescent="0.25">
      <c r="A22168" t="e">
        <f>Produkty[[#This Row],[Symbol]]</f>
        <v>#VALUE!</v>
      </c>
    </row>
    <row r="22169" spans="1:1" x14ac:dyDescent="0.25">
      <c r="A22169" t="e">
        <f>Produkty[[#This Row],[Symbol]]</f>
        <v>#VALUE!</v>
      </c>
    </row>
    <row r="22170" spans="1:1" x14ac:dyDescent="0.25">
      <c r="A22170" t="e">
        <f>Produkty[[#This Row],[Symbol]]</f>
        <v>#VALUE!</v>
      </c>
    </row>
    <row r="22171" spans="1:1" x14ac:dyDescent="0.25">
      <c r="A22171" t="e">
        <f>Produkty[[#This Row],[Symbol]]</f>
        <v>#VALUE!</v>
      </c>
    </row>
    <row r="22172" spans="1:1" x14ac:dyDescent="0.25">
      <c r="A22172" t="e">
        <f>Produkty[[#This Row],[Symbol]]</f>
        <v>#VALUE!</v>
      </c>
    </row>
    <row r="22173" spans="1:1" x14ac:dyDescent="0.25">
      <c r="A22173" t="e">
        <f>Produkty[[#This Row],[Symbol]]</f>
        <v>#VALUE!</v>
      </c>
    </row>
    <row r="22174" spans="1:1" x14ac:dyDescent="0.25">
      <c r="A22174" t="e">
        <f>Produkty[[#This Row],[Symbol]]</f>
        <v>#VALUE!</v>
      </c>
    </row>
    <row r="22175" spans="1:1" x14ac:dyDescent="0.25">
      <c r="A22175" t="e">
        <f>Produkty[[#This Row],[Symbol]]</f>
        <v>#VALUE!</v>
      </c>
    </row>
    <row r="22176" spans="1:1" x14ac:dyDescent="0.25">
      <c r="A22176" t="e">
        <f>Produkty[[#This Row],[Symbol]]</f>
        <v>#VALUE!</v>
      </c>
    </row>
    <row r="22177" spans="1:1" x14ac:dyDescent="0.25">
      <c r="A22177" t="e">
        <f>Produkty[[#This Row],[Symbol]]</f>
        <v>#VALUE!</v>
      </c>
    </row>
    <row r="22178" spans="1:1" x14ac:dyDescent="0.25">
      <c r="A22178" t="e">
        <f>Produkty[[#This Row],[Symbol]]</f>
        <v>#VALUE!</v>
      </c>
    </row>
    <row r="22179" spans="1:1" x14ac:dyDescent="0.25">
      <c r="A22179" t="e">
        <f>Produkty[[#This Row],[Symbol]]</f>
        <v>#VALUE!</v>
      </c>
    </row>
    <row r="22180" spans="1:1" x14ac:dyDescent="0.25">
      <c r="A22180" t="e">
        <f>Produkty[[#This Row],[Symbol]]</f>
        <v>#VALUE!</v>
      </c>
    </row>
    <row r="22181" spans="1:1" x14ac:dyDescent="0.25">
      <c r="A22181" t="e">
        <f>Produkty[[#This Row],[Symbol]]</f>
        <v>#VALUE!</v>
      </c>
    </row>
    <row r="22182" spans="1:1" x14ac:dyDescent="0.25">
      <c r="A22182" t="e">
        <f>Produkty[[#This Row],[Symbol]]</f>
        <v>#VALUE!</v>
      </c>
    </row>
    <row r="22183" spans="1:1" x14ac:dyDescent="0.25">
      <c r="A22183" t="e">
        <f>Produkty[[#This Row],[Symbol]]</f>
        <v>#VALUE!</v>
      </c>
    </row>
    <row r="22184" spans="1:1" x14ac:dyDescent="0.25">
      <c r="A22184" t="e">
        <f>Produkty[[#This Row],[Symbol]]</f>
        <v>#VALUE!</v>
      </c>
    </row>
    <row r="22185" spans="1:1" x14ac:dyDescent="0.25">
      <c r="A22185" t="e">
        <f>Produkty[[#This Row],[Symbol]]</f>
        <v>#VALUE!</v>
      </c>
    </row>
    <row r="22186" spans="1:1" x14ac:dyDescent="0.25">
      <c r="A22186" t="e">
        <f>Produkty[[#This Row],[Symbol]]</f>
        <v>#VALUE!</v>
      </c>
    </row>
    <row r="22187" spans="1:1" x14ac:dyDescent="0.25">
      <c r="A22187" t="e">
        <f>Produkty[[#This Row],[Symbol]]</f>
        <v>#VALUE!</v>
      </c>
    </row>
    <row r="22188" spans="1:1" x14ac:dyDescent="0.25">
      <c r="A22188" t="e">
        <f>Produkty[[#This Row],[Symbol]]</f>
        <v>#VALUE!</v>
      </c>
    </row>
    <row r="22189" spans="1:1" x14ac:dyDescent="0.25">
      <c r="A22189" t="e">
        <f>Produkty[[#This Row],[Symbol]]</f>
        <v>#VALUE!</v>
      </c>
    </row>
    <row r="22190" spans="1:1" x14ac:dyDescent="0.25">
      <c r="A22190" t="e">
        <f>Produkty[[#This Row],[Symbol]]</f>
        <v>#VALUE!</v>
      </c>
    </row>
    <row r="22191" spans="1:1" x14ac:dyDescent="0.25">
      <c r="A22191" t="e">
        <f>Produkty[[#This Row],[Symbol]]</f>
        <v>#VALUE!</v>
      </c>
    </row>
    <row r="22192" spans="1:1" x14ac:dyDescent="0.25">
      <c r="A22192" t="e">
        <f>Produkty[[#This Row],[Symbol]]</f>
        <v>#VALUE!</v>
      </c>
    </row>
    <row r="22193" spans="1:1" x14ac:dyDescent="0.25">
      <c r="A22193" t="e">
        <f>Produkty[[#This Row],[Symbol]]</f>
        <v>#VALUE!</v>
      </c>
    </row>
    <row r="22194" spans="1:1" x14ac:dyDescent="0.25">
      <c r="A22194" t="e">
        <f>Produkty[[#This Row],[Symbol]]</f>
        <v>#VALUE!</v>
      </c>
    </row>
    <row r="22195" spans="1:1" x14ac:dyDescent="0.25">
      <c r="A22195" t="e">
        <f>Produkty[[#This Row],[Symbol]]</f>
        <v>#VALUE!</v>
      </c>
    </row>
    <row r="22196" spans="1:1" x14ac:dyDescent="0.25">
      <c r="A22196" t="e">
        <f>Produkty[[#This Row],[Symbol]]</f>
        <v>#VALUE!</v>
      </c>
    </row>
    <row r="22197" spans="1:1" x14ac:dyDescent="0.25">
      <c r="A22197" t="e">
        <f>Produkty[[#This Row],[Symbol]]</f>
        <v>#VALUE!</v>
      </c>
    </row>
    <row r="22198" spans="1:1" x14ac:dyDescent="0.25">
      <c r="A22198" t="e">
        <f>Produkty[[#This Row],[Symbol]]</f>
        <v>#VALUE!</v>
      </c>
    </row>
    <row r="22199" spans="1:1" x14ac:dyDescent="0.25">
      <c r="A22199" t="e">
        <f>Produkty[[#This Row],[Symbol]]</f>
        <v>#VALUE!</v>
      </c>
    </row>
    <row r="22200" spans="1:1" x14ac:dyDescent="0.25">
      <c r="A22200" t="e">
        <f>Produkty[[#This Row],[Symbol]]</f>
        <v>#VALUE!</v>
      </c>
    </row>
    <row r="22201" spans="1:1" x14ac:dyDescent="0.25">
      <c r="A22201" t="e">
        <f>Produkty[[#This Row],[Symbol]]</f>
        <v>#VALUE!</v>
      </c>
    </row>
    <row r="22202" spans="1:1" x14ac:dyDescent="0.25">
      <c r="A22202" t="e">
        <f>Produkty[[#This Row],[Symbol]]</f>
        <v>#VALUE!</v>
      </c>
    </row>
    <row r="22203" spans="1:1" x14ac:dyDescent="0.25">
      <c r="A22203" t="e">
        <f>Produkty[[#This Row],[Symbol]]</f>
        <v>#VALUE!</v>
      </c>
    </row>
    <row r="22204" spans="1:1" x14ac:dyDescent="0.25">
      <c r="A22204" t="e">
        <f>Produkty[[#This Row],[Symbol]]</f>
        <v>#VALUE!</v>
      </c>
    </row>
    <row r="22205" spans="1:1" x14ac:dyDescent="0.25">
      <c r="A22205" t="e">
        <f>Produkty[[#This Row],[Symbol]]</f>
        <v>#VALUE!</v>
      </c>
    </row>
    <row r="22206" spans="1:1" x14ac:dyDescent="0.25">
      <c r="A22206" t="e">
        <f>Produkty[[#This Row],[Symbol]]</f>
        <v>#VALUE!</v>
      </c>
    </row>
    <row r="22207" spans="1:1" x14ac:dyDescent="0.25">
      <c r="A22207" t="e">
        <f>Produkty[[#This Row],[Symbol]]</f>
        <v>#VALUE!</v>
      </c>
    </row>
    <row r="22208" spans="1:1" x14ac:dyDescent="0.25">
      <c r="A22208" t="e">
        <f>Produkty[[#This Row],[Symbol]]</f>
        <v>#VALUE!</v>
      </c>
    </row>
    <row r="22209" spans="1:1" x14ac:dyDescent="0.25">
      <c r="A22209" t="e">
        <f>Produkty[[#This Row],[Symbol]]</f>
        <v>#VALUE!</v>
      </c>
    </row>
    <row r="22210" spans="1:1" x14ac:dyDescent="0.25">
      <c r="A22210" t="e">
        <f>Produkty[[#This Row],[Symbol]]</f>
        <v>#VALUE!</v>
      </c>
    </row>
    <row r="22211" spans="1:1" x14ac:dyDescent="0.25">
      <c r="A22211" t="e">
        <f>Produkty[[#This Row],[Symbol]]</f>
        <v>#VALUE!</v>
      </c>
    </row>
    <row r="22212" spans="1:1" x14ac:dyDescent="0.25">
      <c r="A22212" t="e">
        <f>Produkty[[#This Row],[Symbol]]</f>
        <v>#VALUE!</v>
      </c>
    </row>
    <row r="22213" spans="1:1" x14ac:dyDescent="0.25">
      <c r="A22213" t="e">
        <f>Produkty[[#This Row],[Symbol]]</f>
        <v>#VALUE!</v>
      </c>
    </row>
    <row r="22214" spans="1:1" x14ac:dyDescent="0.25">
      <c r="A22214" t="e">
        <f>Produkty[[#This Row],[Symbol]]</f>
        <v>#VALUE!</v>
      </c>
    </row>
    <row r="22215" spans="1:1" x14ac:dyDescent="0.25">
      <c r="A22215" t="e">
        <f>Produkty[[#This Row],[Symbol]]</f>
        <v>#VALUE!</v>
      </c>
    </row>
    <row r="22216" spans="1:1" x14ac:dyDescent="0.25">
      <c r="A22216" t="e">
        <f>Produkty[[#This Row],[Symbol]]</f>
        <v>#VALUE!</v>
      </c>
    </row>
    <row r="22217" spans="1:1" x14ac:dyDescent="0.25">
      <c r="A22217" t="e">
        <f>Produkty[[#This Row],[Symbol]]</f>
        <v>#VALUE!</v>
      </c>
    </row>
    <row r="22218" spans="1:1" x14ac:dyDescent="0.25">
      <c r="A22218" t="e">
        <f>Produkty[[#This Row],[Symbol]]</f>
        <v>#VALUE!</v>
      </c>
    </row>
    <row r="22219" spans="1:1" x14ac:dyDescent="0.25">
      <c r="A22219" t="e">
        <f>Produkty[[#This Row],[Symbol]]</f>
        <v>#VALUE!</v>
      </c>
    </row>
    <row r="22220" spans="1:1" x14ac:dyDescent="0.25">
      <c r="A22220" t="e">
        <f>Produkty[[#This Row],[Symbol]]</f>
        <v>#VALUE!</v>
      </c>
    </row>
    <row r="22221" spans="1:1" x14ac:dyDescent="0.25">
      <c r="A22221" t="e">
        <f>Produkty[[#This Row],[Symbol]]</f>
        <v>#VALUE!</v>
      </c>
    </row>
    <row r="22222" spans="1:1" x14ac:dyDescent="0.25">
      <c r="A22222" t="e">
        <f>Produkty[[#This Row],[Symbol]]</f>
        <v>#VALUE!</v>
      </c>
    </row>
    <row r="22223" spans="1:1" x14ac:dyDescent="0.25">
      <c r="A22223" t="e">
        <f>Produkty[[#This Row],[Symbol]]</f>
        <v>#VALUE!</v>
      </c>
    </row>
    <row r="22224" spans="1:1" x14ac:dyDescent="0.25">
      <c r="A22224" t="e">
        <f>Produkty[[#This Row],[Symbol]]</f>
        <v>#VALUE!</v>
      </c>
    </row>
    <row r="22225" spans="1:1" x14ac:dyDescent="0.25">
      <c r="A22225" t="e">
        <f>Produkty[[#This Row],[Symbol]]</f>
        <v>#VALUE!</v>
      </c>
    </row>
    <row r="22226" spans="1:1" x14ac:dyDescent="0.25">
      <c r="A22226" t="e">
        <f>Produkty[[#This Row],[Symbol]]</f>
        <v>#VALUE!</v>
      </c>
    </row>
    <row r="22227" spans="1:1" x14ac:dyDescent="0.25">
      <c r="A22227" t="e">
        <f>Produkty[[#This Row],[Symbol]]</f>
        <v>#VALUE!</v>
      </c>
    </row>
    <row r="22228" spans="1:1" x14ac:dyDescent="0.25">
      <c r="A22228" t="e">
        <f>Produkty[[#This Row],[Symbol]]</f>
        <v>#VALUE!</v>
      </c>
    </row>
    <row r="22229" spans="1:1" x14ac:dyDescent="0.25">
      <c r="A22229" t="e">
        <f>Produkty[[#This Row],[Symbol]]</f>
        <v>#VALUE!</v>
      </c>
    </row>
    <row r="22230" spans="1:1" x14ac:dyDescent="0.25">
      <c r="A22230" t="e">
        <f>Produkty[[#This Row],[Symbol]]</f>
        <v>#VALUE!</v>
      </c>
    </row>
    <row r="22231" spans="1:1" x14ac:dyDescent="0.25">
      <c r="A22231" t="e">
        <f>Produkty[[#This Row],[Symbol]]</f>
        <v>#VALUE!</v>
      </c>
    </row>
    <row r="22232" spans="1:1" x14ac:dyDescent="0.25">
      <c r="A22232" t="e">
        <f>Produkty[[#This Row],[Symbol]]</f>
        <v>#VALUE!</v>
      </c>
    </row>
    <row r="22233" spans="1:1" x14ac:dyDescent="0.25">
      <c r="A22233" t="e">
        <f>Produkty[[#This Row],[Symbol]]</f>
        <v>#VALUE!</v>
      </c>
    </row>
    <row r="22234" spans="1:1" x14ac:dyDescent="0.25">
      <c r="A22234" t="e">
        <f>Produkty[[#This Row],[Symbol]]</f>
        <v>#VALUE!</v>
      </c>
    </row>
    <row r="22235" spans="1:1" x14ac:dyDescent="0.25">
      <c r="A22235" t="e">
        <f>Produkty[[#This Row],[Symbol]]</f>
        <v>#VALUE!</v>
      </c>
    </row>
    <row r="22236" spans="1:1" x14ac:dyDescent="0.25">
      <c r="A22236" t="e">
        <f>Produkty[[#This Row],[Symbol]]</f>
        <v>#VALUE!</v>
      </c>
    </row>
    <row r="22237" spans="1:1" x14ac:dyDescent="0.25">
      <c r="A22237" t="e">
        <f>Produkty[[#This Row],[Symbol]]</f>
        <v>#VALUE!</v>
      </c>
    </row>
    <row r="22238" spans="1:1" x14ac:dyDescent="0.25">
      <c r="A22238" t="e">
        <f>Produkty[[#This Row],[Symbol]]</f>
        <v>#VALUE!</v>
      </c>
    </row>
    <row r="22239" spans="1:1" x14ac:dyDescent="0.25">
      <c r="A22239" t="e">
        <f>Produkty[[#This Row],[Symbol]]</f>
        <v>#VALUE!</v>
      </c>
    </row>
    <row r="22240" spans="1:1" x14ac:dyDescent="0.25">
      <c r="A22240" t="e">
        <f>Produkty[[#This Row],[Symbol]]</f>
        <v>#VALUE!</v>
      </c>
    </row>
    <row r="22241" spans="1:1" x14ac:dyDescent="0.25">
      <c r="A22241" t="e">
        <f>Produkty[[#This Row],[Symbol]]</f>
        <v>#VALUE!</v>
      </c>
    </row>
    <row r="22242" spans="1:1" x14ac:dyDescent="0.25">
      <c r="A22242" t="e">
        <f>Produkty[[#This Row],[Symbol]]</f>
        <v>#VALUE!</v>
      </c>
    </row>
    <row r="22243" spans="1:1" x14ac:dyDescent="0.25">
      <c r="A22243" t="e">
        <f>Produkty[[#This Row],[Symbol]]</f>
        <v>#VALUE!</v>
      </c>
    </row>
    <row r="22244" spans="1:1" x14ac:dyDescent="0.25">
      <c r="A22244" t="e">
        <f>Produkty[[#This Row],[Symbol]]</f>
        <v>#VALUE!</v>
      </c>
    </row>
    <row r="22245" spans="1:1" x14ac:dyDescent="0.25">
      <c r="A22245" t="e">
        <f>Produkty[[#This Row],[Symbol]]</f>
        <v>#VALUE!</v>
      </c>
    </row>
    <row r="22246" spans="1:1" x14ac:dyDescent="0.25">
      <c r="A22246" t="e">
        <f>Produkty[[#This Row],[Symbol]]</f>
        <v>#VALUE!</v>
      </c>
    </row>
    <row r="22247" spans="1:1" x14ac:dyDescent="0.25">
      <c r="A22247" t="e">
        <f>Produkty[[#This Row],[Symbol]]</f>
        <v>#VALUE!</v>
      </c>
    </row>
    <row r="22248" spans="1:1" x14ac:dyDescent="0.25">
      <c r="A22248" t="e">
        <f>Produkty[[#This Row],[Symbol]]</f>
        <v>#VALUE!</v>
      </c>
    </row>
    <row r="22249" spans="1:1" x14ac:dyDescent="0.25">
      <c r="A22249" t="e">
        <f>Produkty[[#This Row],[Symbol]]</f>
        <v>#VALUE!</v>
      </c>
    </row>
    <row r="22250" spans="1:1" x14ac:dyDescent="0.25">
      <c r="A22250" t="e">
        <f>Produkty[[#This Row],[Symbol]]</f>
        <v>#VALUE!</v>
      </c>
    </row>
    <row r="22251" spans="1:1" x14ac:dyDescent="0.25">
      <c r="A22251" t="e">
        <f>Produkty[[#This Row],[Symbol]]</f>
        <v>#VALUE!</v>
      </c>
    </row>
    <row r="22252" spans="1:1" x14ac:dyDescent="0.25">
      <c r="A22252" t="e">
        <f>Produkty[[#This Row],[Symbol]]</f>
        <v>#VALUE!</v>
      </c>
    </row>
    <row r="22253" spans="1:1" x14ac:dyDescent="0.25">
      <c r="A22253" t="e">
        <f>Produkty[[#This Row],[Symbol]]</f>
        <v>#VALUE!</v>
      </c>
    </row>
    <row r="22254" spans="1:1" x14ac:dyDescent="0.25">
      <c r="A22254" t="e">
        <f>Produkty[[#This Row],[Symbol]]</f>
        <v>#VALUE!</v>
      </c>
    </row>
    <row r="22255" spans="1:1" x14ac:dyDescent="0.25">
      <c r="A22255" t="e">
        <f>Produkty[[#This Row],[Symbol]]</f>
        <v>#VALUE!</v>
      </c>
    </row>
    <row r="22256" spans="1:1" x14ac:dyDescent="0.25">
      <c r="A22256" t="e">
        <f>Produkty[[#This Row],[Symbol]]</f>
        <v>#VALUE!</v>
      </c>
    </row>
    <row r="22257" spans="1:1" x14ac:dyDescent="0.25">
      <c r="A22257" t="e">
        <f>Produkty[[#This Row],[Symbol]]</f>
        <v>#VALUE!</v>
      </c>
    </row>
    <row r="22258" spans="1:1" x14ac:dyDescent="0.25">
      <c r="A22258" t="e">
        <f>Produkty[[#This Row],[Symbol]]</f>
        <v>#VALUE!</v>
      </c>
    </row>
    <row r="22259" spans="1:1" x14ac:dyDescent="0.25">
      <c r="A22259" t="e">
        <f>Produkty[[#This Row],[Symbol]]</f>
        <v>#VALUE!</v>
      </c>
    </row>
    <row r="22260" spans="1:1" x14ac:dyDescent="0.25">
      <c r="A22260" t="e">
        <f>Produkty[[#This Row],[Symbol]]</f>
        <v>#VALUE!</v>
      </c>
    </row>
    <row r="22261" spans="1:1" x14ac:dyDescent="0.25">
      <c r="A22261" t="e">
        <f>Produkty[[#This Row],[Symbol]]</f>
        <v>#VALUE!</v>
      </c>
    </row>
    <row r="22262" spans="1:1" x14ac:dyDescent="0.25">
      <c r="A22262" t="e">
        <f>Produkty[[#This Row],[Symbol]]</f>
        <v>#VALUE!</v>
      </c>
    </row>
    <row r="22263" spans="1:1" x14ac:dyDescent="0.25">
      <c r="A22263" t="e">
        <f>Produkty[[#This Row],[Symbol]]</f>
        <v>#VALUE!</v>
      </c>
    </row>
    <row r="22264" spans="1:1" x14ac:dyDescent="0.25">
      <c r="A22264" t="e">
        <f>Produkty[[#This Row],[Symbol]]</f>
        <v>#VALUE!</v>
      </c>
    </row>
    <row r="22265" spans="1:1" x14ac:dyDescent="0.25">
      <c r="A22265" t="e">
        <f>Produkty[[#This Row],[Symbol]]</f>
        <v>#VALUE!</v>
      </c>
    </row>
    <row r="22266" spans="1:1" x14ac:dyDescent="0.25">
      <c r="A22266" t="e">
        <f>Produkty[[#This Row],[Symbol]]</f>
        <v>#VALUE!</v>
      </c>
    </row>
    <row r="22267" spans="1:1" x14ac:dyDescent="0.25">
      <c r="A22267" t="e">
        <f>Produkty[[#This Row],[Symbol]]</f>
        <v>#VALUE!</v>
      </c>
    </row>
    <row r="22268" spans="1:1" x14ac:dyDescent="0.25">
      <c r="A22268" t="e">
        <f>Produkty[[#This Row],[Symbol]]</f>
        <v>#VALUE!</v>
      </c>
    </row>
    <row r="22269" spans="1:1" x14ac:dyDescent="0.25">
      <c r="A22269" t="e">
        <f>Produkty[[#This Row],[Symbol]]</f>
        <v>#VALUE!</v>
      </c>
    </row>
    <row r="22270" spans="1:1" x14ac:dyDescent="0.25">
      <c r="A22270" t="e">
        <f>Produkty[[#This Row],[Symbol]]</f>
        <v>#VALUE!</v>
      </c>
    </row>
    <row r="22271" spans="1:1" x14ac:dyDescent="0.25">
      <c r="A22271" t="e">
        <f>Produkty[[#This Row],[Symbol]]</f>
        <v>#VALUE!</v>
      </c>
    </row>
    <row r="22272" spans="1:1" x14ac:dyDescent="0.25">
      <c r="A22272" t="e">
        <f>Produkty[[#This Row],[Symbol]]</f>
        <v>#VALUE!</v>
      </c>
    </row>
    <row r="22273" spans="1:1" x14ac:dyDescent="0.25">
      <c r="A22273" t="e">
        <f>Produkty[[#This Row],[Symbol]]</f>
        <v>#VALUE!</v>
      </c>
    </row>
    <row r="22274" spans="1:1" x14ac:dyDescent="0.25">
      <c r="A22274" t="e">
        <f>Produkty[[#This Row],[Symbol]]</f>
        <v>#VALUE!</v>
      </c>
    </row>
    <row r="22275" spans="1:1" x14ac:dyDescent="0.25">
      <c r="A22275" t="e">
        <f>Produkty[[#This Row],[Symbol]]</f>
        <v>#VALUE!</v>
      </c>
    </row>
    <row r="22276" spans="1:1" x14ac:dyDescent="0.25">
      <c r="A22276" t="e">
        <f>Produkty[[#This Row],[Symbol]]</f>
        <v>#VALUE!</v>
      </c>
    </row>
    <row r="22277" spans="1:1" x14ac:dyDescent="0.25">
      <c r="A22277" t="e">
        <f>Produkty[[#This Row],[Symbol]]</f>
        <v>#VALUE!</v>
      </c>
    </row>
    <row r="22278" spans="1:1" x14ac:dyDescent="0.25">
      <c r="A22278" t="e">
        <f>Produkty[[#This Row],[Symbol]]</f>
        <v>#VALUE!</v>
      </c>
    </row>
    <row r="22279" spans="1:1" x14ac:dyDescent="0.25">
      <c r="A22279" t="e">
        <f>Produkty[[#This Row],[Symbol]]</f>
        <v>#VALUE!</v>
      </c>
    </row>
    <row r="22280" spans="1:1" x14ac:dyDescent="0.25">
      <c r="A22280" t="e">
        <f>Produkty[[#This Row],[Symbol]]</f>
        <v>#VALUE!</v>
      </c>
    </row>
    <row r="22281" spans="1:1" x14ac:dyDescent="0.25">
      <c r="A22281" t="e">
        <f>Produkty[[#This Row],[Symbol]]</f>
        <v>#VALUE!</v>
      </c>
    </row>
    <row r="22282" spans="1:1" x14ac:dyDescent="0.25">
      <c r="A22282" t="e">
        <f>Produkty[[#This Row],[Symbol]]</f>
        <v>#VALUE!</v>
      </c>
    </row>
    <row r="22283" spans="1:1" x14ac:dyDescent="0.25">
      <c r="A22283" t="e">
        <f>Produkty[[#This Row],[Symbol]]</f>
        <v>#VALUE!</v>
      </c>
    </row>
    <row r="22284" spans="1:1" x14ac:dyDescent="0.25">
      <c r="A22284" t="e">
        <f>Produkty[[#This Row],[Symbol]]</f>
        <v>#VALUE!</v>
      </c>
    </row>
    <row r="22285" spans="1:1" x14ac:dyDescent="0.25">
      <c r="A22285" t="e">
        <f>Produkty[[#This Row],[Symbol]]</f>
        <v>#VALUE!</v>
      </c>
    </row>
    <row r="22286" spans="1:1" x14ac:dyDescent="0.25">
      <c r="A22286" t="e">
        <f>Produkty[[#This Row],[Symbol]]</f>
        <v>#VALUE!</v>
      </c>
    </row>
    <row r="22287" spans="1:1" x14ac:dyDescent="0.25">
      <c r="A22287" t="e">
        <f>Produkty[[#This Row],[Symbol]]</f>
        <v>#VALUE!</v>
      </c>
    </row>
    <row r="22288" spans="1:1" x14ac:dyDescent="0.25">
      <c r="A22288" t="e">
        <f>Produkty[[#This Row],[Symbol]]</f>
        <v>#VALUE!</v>
      </c>
    </row>
    <row r="22289" spans="1:1" x14ac:dyDescent="0.25">
      <c r="A22289" t="e">
        <f>Produkty[[#This Row],[Symbol]]</f>
        <v>#VALUE!</v>
      </c>
    </row>
    <row r="22290" spans="1:1" x14ac:dyDescent="0.25">
      <c r="A22290" t="e">
        <f>Produkty[[#This Row],[Symbol]]</f>
        <v>#VALUE!</v>
      </c>
    </row>
    <row r="22291" spans="1:1" x14ac:dyDescent="0.25">
      <c r="A22291" t="e">
        <f>Produkty[[#This Row],[Symbol]]</f>
        <v>#VALUE!</v>
      </c>
    </row>
    <row r="22292" spans="1:1" x14ac:dyDescent="0.25">
      <c r="A22292" t="e">
        <f>Produkty[[#This Row],[Symbol]]</f>
        <v>#VALUE!</v>
      </c>
    </row>
    <row r="22293" spans="1:1" x14ac:dyDescent="0.25">
      <c r="A22293" t="e">
        <f>Produkty[[#This Row],[Symbol]]</f>
        <v>#VALUE!</v>
      </c>
    </row>
    <row r="22294" spans="1:1" x14ac:dyDescent="0.25">
      <c r="A22294" t="e">
        <f>Produkty[[#This Row],[Symbol]]</f>
        <v>#VALUE!</v>
      </c>
    </row>
    <row r="22295" spans="1:1" x14ac:dyDescent="0.25">
      <c r="A22295" t="e">
        <f>Produkty[[#This Row],[Symbol]]</f>
        <v>#VALUE!</v>
      </c>
    </row>
    <row r="22296" spans="1:1" x14ac:dyDescent="0.25">
      <c r="A22296" t="e">
        <f>Produkty[[#This Row],[Symbol]]</f>
        <v>#VALUE!</v>
      </c>
    </row>
    <row r="22297" spans="1:1" x14ac:dyDescent="0.25">
      <c r="A22297" t="e">
        <f>Produkty[[#This Row],[Symbol]]</f>
        <v>#VALUE!</v>
      </c>
    </row>
    <row r="22298" spans="1:1" x14ac:dyDescent="0.25">
      <c r="A22298" t="e">
        <f>Produkty[[#This Row],[Symbol]]</f>
        <v>#VALUE!</v>
      </c>
    </row>
    <row r="22299" spans="1:1" x14ac:dyDescent="0.25">
      <c r="A22299" t="e">
        <f>Produkty[[#This Row],[Symbol]]</f>
        <v>#VALUE!</v>
      </c>
    </row>
    <row r="22300" spans="1:1" x14ac:dyDescent="0.25">
      <c r="A22300" t="e">
        <f>Produkty[[#This Row],[Symbol]]</f>
        <v>#VALUE!</v>
      </c>
    </row>
    <row r="22301" spans="1:1" x14ac:dyDescent="0.25">
      <c r="A22301" t="e">
        <f>Produkty[[#This Row],[Symbol]]</f>
        <v>#VALUE!</v>
      </c>
    </row>
    <row r="22302" spans="1:1" x14ac:dyDescent="0.25">
      <c r="A22302" t="e">
        <f>Produkty[[#This Row],[Symbol]]</f>
        <v>#VALUE!</v>
      </c>
    </row>
    <row r="22303" spans="1:1" x14ac:dyDescent="0.25">
      <c r="A22303" t="e">
        <f>Produkty[[#This Row],[Symbol]]</f>
        <v>#VALUE!</v>
      </c>
    </row>
    <row r="22304" spans="1:1" x14ac:dyDescent="0.25">
      <c r="A22304" t="e">
        <f>Produkty[[#This Row],[Symbol]]</f>
        <v>#VALUE!</v>
      </c>
    </row>
    <row r="22305" spans="1:1" x14ac:dyDescent="0.25">
      <c r="A22305" t="e">
        <f>Produkty[[#This Row],[Symbol]]</f>
        <v>#VALUE!</v>
      </c>
    </row>
    <row r="22306" spans="1:1" x14ac:dyDescent="0.25">
      <c r="A22306" t="e">
        <f>Produkty[[#This Row],[Symbol]]</f>
        <v>#VALUE!</v>
      </c>
    </row>
    <row r="22307" spans="1:1" x14ac:dyDescent="0.25">
      <c r="A22307" t="e">
        <f>Produkty[[#This Row],[Symbol]]</f>
        <v>#VALUE!</v>
      </c>
    </row>
    <row r="22308" spans="1:1" x14ac:dyDescent="0.25">
      <c r="A22308" t="e">
        <f>Produkty[[#This Row],[Symbol]]</f>
        <v>#VALUE!</v>
      </c>
    </row>
    <row r="22309" spans="1:1" x14ac:dyDescent="0.25">
      <c r="A22309" t="e">
        <f>Produkty[[#This Row],[Symbol]]</f>
        <v>#VALUE!</v>
      </c>
    </row>
    <row r="22310" spans="1:1" x14ac:dyDescent="0.25">
      <c r="A22310" t="e">
        <f>Produkty[[#This Row],[Symbol]]</f>
        <v>#VALUE!</v>
      </c>
    </row>
    <row r="22311" spans="1:1" x14ac:dyDescent="0.25">
      <c r="A22311" t="e">
        <f>Produkty[[#This Row],[Symbol]]</f>
        <v>#VALUE!</v>
      </c>
    </row>
    <row r="22312" spans="1:1" x14ac:dyDescent="0.25">
      <c r="A22312" t="e">
        <f>Produkty[[#This Row],[Symbol]]</f>
        <v>#VALUE!</v>
      </c>
    </row>
    <row r="22313" spans="1:1" x14ac:dyDescent="0.25">
      <c r="A22313" t="e">
        <f>Produkty[[#This Row],[Symbol]]</f>
        <v>#VALUE!</v>
      </c>
    </row>
    <row r="22314" spans="1:1" x14ac:dyDescent="0.25">
      <c r="A22314" t="e">
        <f>Produkty[[#This Row],[Symbol]]</f>
        <v>#VALUE!</v>
      </c>
    </row>
    <row r="22315" spans="1:1" x14ac:dyDescent="0.25">
      <c r="A22315" t="e">
        <f>Produkty[[#This Row],[Symbol]]</f>
        <v>#VALUE!</v>
      </c>
    </row>
    <row r="22316" spans="1:1" x14ac:dyDescent="0.25">
      <c r="A22316" t="e">
        <f>Produkty[[#This Row],[Symbol]]</f>
        <v>#VALUE!</v>
      </c>
    </row>
    <row r="22317" spans="1:1" x14ac:dyDescent="0.25">
      <c r="A22317" t="e">
        <f>Produkty[[#This Row],[Symbol]]</f>
        <v>#VALUE!</v>
      </c>
    </row>
    <row r="22318" spans="1:1" x14ac:dyDescent="0.25">
      <c r="A22318" t="e">
        <f>Produkty[[#This Row],[Symbol]]</f>
        <v>#VALUE!</v>
      </c>
    </row>
    <row r="22319" spans="1:1" x14ac:dyDescent="0.25">
      <c r="A22319" t="e">
        <f>Produkty[[#This Row],[Symbol]]</f>
        <v>#VALUE!</v>
      </c>
    </row>
    <row r="22320" spans="1:1" x14ac:dyDescent="0.25">
      <c r="A22320" t="e">
        <f>Produkty[[#This Row],[Symbol]]</f>
        <v>#VALUE!</v>
      </c>
    </row>
    <row r="22321" spans="1:1" x14ac:dyDescent="0.25">
      <c r="A22321" t="e">
        <f>Produkty[[#This Row],[Symbol]]</f>
        <v>#VALUE!</v>
      </c>
    </row>
    <row r="22322" spans="1:1" x14ac:dyDescent="0.25">
      <c r="A22322" t="e">
        <f>Produkty[[#This Row],[Symbol]]</f>
        <v>#VALUE!</v>
      </c>
    </row>
    <row r="22323" spans="1:1" x14ac:dyDescent="0.25">
      <c r="A22323" t="e">
        <f>Produkty[[#This Row],[Symbol]]</f>
        <v>#VALUE!</v>
      </c>
    </row>
    <row r="22324" spans="1:1" x14ac:dyDescent="0.25">
      <c r="A22324" t="e">
        <f>Produkty[[#This Row],[Symbol]]</f>
        <v>#VALUE!</v>
      </c>
    </row>
    <row r="22325" spans="1:1" x14ac:dyDescent="0.25">
      <c r="A22325" t="e">
        <f>Produkty[[#This Row],[Symbol]]</f>
        <v>#VALUE!</v>
      </c>
    </row>
    <row r="22326" spans="1:1" x14ac:dyDescent="0.25">
      <c r="A22326" t="e">
        <f>Produkty[[#This Row],[Symbol]]</f>
        <v>#VALUE!</v>
      </c>
    </row>
    <row r="22327" spans="1:1" x14ac:dyDescent="0.25">
      <c r="A22327" t="e">
        <f>Produkty[[#This Row],[Symbol]]</f>
        <v>#VALUE!</v>
      </c>
    </row>
    <row r="22328" spans="1:1" x14ac:dyDescent="0.25">
      <c r="A22328" t="e">
        <f>Produkty[[#This Row],[Symbol]]</f>
        <v>#VALUE!</v>
      </c>
    </row>
    <row r="22329" spans="1:1" x14ac:dyDescent="0.25">
      <c r="A22329" t="e">
        <f>Produkty[[#This Row],[Symbol]]</f>
        <v>#VALUE!</v>
      </c>
    </row>
    <row r="22330" spans="1:1" x14ac:dyDescent="0.25">
      <c r="A22330" t="e">
        <f>Produkty[[#This Row],[Symbol]]</f>
        <v>#VALUE!</v>
      </c>
    </row>
    <row r="22331" spans="1:1" x14ac:dyDescent="0.25">
      <c r="A22331" t="e">
        <f>Produkty[[#This Row],[Symbol]]</f>
        <v>#VALUE!</v>
      </c>
    </row>
    <row r="22332" spans="1:1" x14ac:dyDescent="0.25">
      <c r="A22332" t="e">
        <f>Produkty[[#This Row],[Symbol]]</f>
        <v>#VALUE!</v>
      </c>
    </row>
    <row r="22333" spans="1:1" x14ac:dyDescent="0.25">
      <c r="A22333" t="e">
        <f>Produkty[[#This Row],[Symbol]]</f>
        <v>#VALUE!</v>
      </c>
    </row>
    <row r="22334" spans="1:1" x14ac:dyDescent="0.25">
      <c r="A22334" t="e">
        <f>Produkty[[#This Row],[Symbol]]</f>
        <v>#VALUE!</v>
      </c>
    </row>
    <row r="22335" spans="1:1" x14ac:dyDescent="0.25">
      <c r="A22335" t="e">
        <f>Produkty[[#This Row],[Symbol]]</f>
        <v>#VALUE!</v>
      </c>
    </row>
    <row r="22336" spans="1:1" x14ac:dyDescent="0.25">
      <c r="A22336" t="e">
        <f>Produkty[[#This Row],[Symbol]]</f>
        <v>#VALUE!</v>
      </c>
    </row>
    <row r="22337" spans="1:1" x14ac:dyDescent="0.25">
      <c r="A22337" t="e">
        <f>Produkty[[#This Row],[Symbol]]</f>
        <v>#VALUE!</v>
      </c>
    </row>
    <row r="22338" spans="1:1" x14ac:dyDescent="0.25">
      <c r="A22338" t="e">
        <f>Produkty[[#This Row],[Symbol]]</f>
        <v>#VALUE!</v>
      </c>
    </row>
    <row r="22339" spans="1:1" x14ac:dyDescent="0.25">
      <c r="A22339" t="e">
        <f>Produkty[[#This Row],[Symbol]]</f>
        <v>#VALUE!</v>
      </c>
    </row>
    <row r="22340" spans="1:1" x14ac:dyDescent="0.25">
      <c r="A22340" t="e">
        <f>Produkty[[#This Row],[Symbol]]</f>
        <v>#VALUE!</v>
      </c>
    </row>
    <row r="22341" spans="1:1" x14ac:dyDescent="0.25">
      <c r="A22341" t="e">
        <f>Produkty[[#This Row],[Symbol]]</f>
        <v>#VALUE!</v>
      </c>
    </row>
    <row r="22342" spans="1:1" x14ac:dyDescent="0.25">
      <c r="A22342" t="e">
        <f>Produkty[[#This Row],[Symbol]]</f>
        <v>#VALUE!</v>
      </c>
    </row>
    <row r="22343" spans="1:1" x14ac:dyDescent="0.25">
      <c r="A22343" t="e">
        <f>Produkty[[#This Row],[Symbol]]</f>
        <v>#VALUE!</v>
      </c>
    </row>
    <row r="22344" spans="1:1" x14ac:dyDescent="0.25">
      <c r="A22344" t="e">
        <f>Produkty[[#This Row],[Symbol]]</f>
        <v>#VALUE!</v>
      </c>
    </row>
    <row r="22345" spans="1:1" x14ac:dyDescent="0.25">
      <c r="A22345" t="e">
        <f>Produkty[[#This Row],[Symbol]]</f>
        <v>#VALUE!</v>
      </c>
    </row>
    <row r="22346" spans="1:1" x14ac:dyDescent="0.25">
      <c r="A22346" t="e">
        <f>Produkty[[#This Row],[Symbol]]</f>
        <v>#VALUE!</v>
      </c>
    </row>
    <row r="22347" spans="1:1" x14ac:dyDescent="0.25">
      <c r="A22347" t="e">
        <f>Produkty[[#This Row],[Symbol]]</f>
        <v>#VALUE!</v>
      </c>
    </row>
    <row r="22348" spans="1:1" x14ac:dyDescent="0.25">
      <c r="A22348" t="e">
        <f>Produkty[[#This Row],[Symbol]]</f>
        <v>#VALUE!</v>
      </c>
    </row>
    <row r="22349" spans="1:1" x14ac:dyDescent="0.25">
      <c r="A22349" t="e">
        <f>Produkty[[#This Row],[Symbol]]</f>
        <v>#VALUE!</v>
      </c>
    </row>
    <row r="22350" spans="1:1" x14ac:dyDescent="0.25">
      <c r="A22350" t="e">
        <f>Produkty[[#This Row],[Symbol]]</f>
        <v>#VALUE!</v>
      </c>
    </row>
    <row r="22351" spans="1:1" x14ac:dyDescent="0.25">
      <c r="A22351" t="e">
        <f>Produkty[[#This Row],[Symbol]]</f>
        <v>#VALUE!</v>
      </c>
    </row>
    <row r="22352" spans="1:1" x14ac:dyDescent="0.25">
      <c r="A22352" t="e">
        <f>Produkty[[#This Row],[Symbol]]</f>
        <v>#VALUE!</v>
      </c>
    </row>
    <row r="22353" spans="1:1" x14ac:dyDescent="0.25">
      <c r="A22353" t="e">
        <f>Produkty[[#This Row],[Symbol]]</f>
        <v>#VALUE!</v>
      </c>
    </row>
    <row r="22354" spans="1:1" x14ac:dyDescent="0.25">
      <c r="A22354" t="e">
        <f>Produkty[[#This Row],[Symbol]]</f>
        <v>#VALUE!</v>
      </c>
    </row>
    <row r="22355" spans="1:1" x14ac:dyDescent="0.25">
      <c r="A22355" t="e">
        <f>Produkty[[#This Row],[Symbol]]</f>
        <v>#VALUE!</v>
      </c>
    </row>
    <row r="22356" spans="1:1" x14ac:dyDescent="0.25">
      <c r="A22356" t="e">
        <f>Produkty[[#This Row],[Symbol]]</f>
        <v>#VALUE!</v>
      </c>
    </row>
    <row r="22357" spans="1:1" x14ac:dyDescent="0.25">
      <c r="A22357" t="e">
        <f>Produkty[[#This Row],[Symbol]]</f>
        <v>#VALUE!</v>
      </c>
    </row>
    <row r="22358" spans="1:1" x14ac:dyDescent="0.25">
      <c r="A22358" t="e">
        <f>Produkty[[#This Row],[Symbol]]</f>
        <v>#VALUE!</v>
      </c>
    </row>
    <row r="22359" spans="1:1" x14ac:dyDescent="0.25">
      <c r="A22359" t="e">
        <f>Produkty[[#This Row],[Symbol]]</f>
        <v>#VALUE!</v>
      </c>
    </row>
    <row r="22360" spans="1:1" x14ac:dyDescent="0.25">
      <c r="A22360" t="e">
        <f>Produkty[[#This Row],[Symbol]]</f>
        <v>#VALUE!</v>
      </c>
    </row>
    <row r="22361" spans="1:1" x14ac:dyDescent="0.25">
      <c r="A22361" t="e">
        <f>Produkty[[#This Row],[Symbol]]</f>
        <v>#VALUE!</v>
      </c>
    </row>
    <row r="22362" spans="1:1" x14ac:dyDescent="0.25">
      <c r="A22362" t="e">
        <f>Produkty[[#This Row],[Symbol]]</f>
        <v>#VALUE!</v>
      </c>
    </row>
    <row r="22363" spans="1:1" x14ac:dyDescent="0.25">
      <c r="A22363" t="e">
        <f>Produkty[[#This Row],[Symbol]]</f>
        <v>#VALUE!</v>
      </c>
    </row>
    <row r="22364" spans="1:1" x14ac:dyDescent="0.25">
      <c r="A22364" t="e">
        <f>Produkty[[#This Row],[Symbol]]</f>
        <v>#VALUE!</v>
      </c>
    </row>
    <row r="22365" spans="1:1" x14ac:dyDescent="0.25">
      <c r="A22365" t="e">
        <f>Produkty[[#This Row],[Symbol]]</f>
        <v>#VALUE!</v>
      </c>
    </row>
    <row r="22366" spans="1:1" x14ac:dyDescent="0.25">
      <c r="A22366" t="e">
        <f>Produkty[[#This Row],[Symbol]]</f>
        <v>#VALUE!</v>
      </c>
    </row>
    <row r="22367" spans="1:1" x14ac:dyDescent="0.25">
      <c r="A22367" t="e">
        <f>Produkty[[#This Row],[Symbol]]</f>
        <v>#VALUE!</v>
      </c>
    </row>
    <row r="22368" spans="1:1" x14ac:dyDescent="0.25">
      <c r="A22368" t="e">
        <f>Produkty[[#This Row],[Symbol]]</f>
        <v>#VALUE!</v>
      </c>
    </row>
    <row r="22369" spans="1:1" x14ac:dyDescent="0.25">
      <c r="A22369" t="e">
        <f>Produkty[[#This Row],[Symbol]]</f>
        <v>#VALUE!</v>
      </c>
    </row>
    <row r="22370" spans="1:1" x14ac:dyDescent="0.25">
      <c r="A22370" t="e">
        <f>Produkty[[#This Row],[Symbol]]</f>
        <v>#VALUE!</v>
      </c>
    </row>
    <row r="22371" spans="1:1" x14ac:dyDescent="0.25">
      <c r="A22371" t="e">
        <f>Produkty[[#This Row],[Symbol]]</f>
        <v>#VALUE!</v>
      </c>
    </row>
    <row r="22372" spans="1:1" x14ac:dyDescent="0.25">
      <c r="A22372" t="e">
        <f>Produkty[[#This Row],[Symbol]]</f>
        <v>#VALUE!</v>
      </c>
    </row>
    <row r="22373" spans="1:1" x14ac:dyDescent="0.25">
      <c r="A22373" t="e">
        <f>Produkty[[#This Row],[Symbol]]</f>
        <v>#VALUE!</v>
      </c>
    </row>
    <row r="22374" spans="1:1" x14ac:dyDescent="0.25">
      <c r="A22374" t="e">
        <f>Produkty[[#This Row],[Symbol]]</f>
        <v>#VALUE!</v>
      </c>
    </row>
    <row r="22375" spans="1:1" x14ac:dyDescent="0.25">
      <c r="A22375" t="e">
        <f>Produkty[[#This Row],[Symbol]]</f>
        <v>#VALUE!</v>
      </c>
    </row>
    <row r="22376" spans="1:1" x14ac:dyDescent="0.25">
      <c r="A22376" t="e">
        <f>Produkty[[#This Row],[Symbol]]</f>
        <v>#VALUE!</v>
      </c>
    </row>
    <row r="22377" spans="1:1" x14ac:dyDescent="0.25">
      <c r="A22377" t="e">
        <f>Produkty[[#This Row],[Symbol]]</f>
        <v>#VALUE!</v>
      </c>
    </row>
    <row r="22378" spans="1:1" x14ac:dyDescent="0.25">
      <c r="A22378" t="e">
        <f>Produkty[[#This Row],[Symbol]]</f>
        <v>#VALUE!</v>
      </c>
    </row>
    <row r="22379" spans="1:1" x14ac:dyDescent="0.25">
      <c r="A22379" t="e">
        <f>Produkty[[#This Row],[Symbol]]</f>
        <v>#VALUE!</v>
      </c>
    </row>
    <row r="22380" spans="1:1" x14ac:dyDescent="0.25">
      <c r="A22380" t="e">
        <f>Produkty[[#This Row],[Symbol]]</f>
        <v>#VALUE!</v>
      </c>
    </row>
    <row r="22381" spans="1:1" x14ac:dyDescent="0.25">
      <c r="A22381" t="e">
        <f>Produkty[[#This Row],[Symbol]]</f>
        <v>#VALUE!</v>
      </c>
    </row>
    <row r="22382" spans="1:1" x14ac:dyDescent="0.25">
      <c r="A22382" t="e">
        <f>Produkty[[#This Row],[Symbol]]</f>
        <v>#VALUE!</v>
      </c>
    </row>
    <row r="22383" spans="1:1" x14ac:dyDescent="0.25">
      <c r="A22383" t="e">
        <f>Produkty[[#This Row],[Symbol]]</f>
        <v>#VALUE!</v>
      </c>
    </row>
    <row r="22384" spans="1:1" x14ac:dyDescent="0.25">
      <c r="A22384" t="e">
        <f>Produkty[[#This Row],[Symbol]]</f>
        <v>#VALUE!</v>
      </c>
    </row>
    <row r="22385" spans="1:1" x14ac:dyDescent="0.25">
      <c r="A22385" t="e">
        <f>Produkty[[#This Row],[Symbol]]</f>
        <v>#VALUE!</v>
      </c>
    </row>
    <row r="22386" spans="1:1" x14ac:dyDescent="0.25">
      <c r="A22386" t="e">
        <f>Produkty[[#This Row],[Symbol]]</f>
        <v>#VALUE!</v>
      </c>
    </row>
    <row r="22387" spans="1:1" x14ac:dyDescent="0.25">
      <c r="A22387" t="e">
        <f>Produkty[[#This Row],[Symbol]]</f>
        <v>#VALUE!</v>
      </c>
    </row>
    <row r="22388" spans="1:1" x14ac:dyDescent="0.25">
      <c r="A22388" t="e">
        <f>Produkty[[#This Row],[Symbol]]</f>
        <v>#VALUE!</v>
      </c>
    </row>
    <row r="22389" spans="1:1" x14ac:dyDescent="0.25">
      <c r="A22389" t="e">
        <f>Produkty[[#This Row],[Symbol]]</f>
        <v>#VALUE!</v>
      </c>
    </row>
    <row r="22390" spans="1:1" x14ac:dyDescent="0.25">
      <c r="A22390" t="e">
        <f>Produkty[[#This Row],[Symbol]]</f>
        <v>#VALUE!</v>
      </c>
    </row>
    <row r="22391" spans="1:1" x14ac:dyDescent="0.25">
      <c r="A22391" t="e">
        <f>Produkty[[#This Row],[Symbol]]</f>
        <v>#VALUE!</v>
      </c>
    </row>
    <row r="22392" spans="1:1" x14ac:dyDescent="0.25">
      <c r="A22392" t="e">
        <f>Produkty[[#This Row],[Symbol]]</f>
        <v>#VALUE!</v>
      </c>
    </row>
    <row r="22393" spans="1:1" x14ac:dyDescent="0.25">
      <c r="A22393" t="e">
        <f>Produkty[[#This Row],[Symbol]]</f>
        <v>#VALUE!</v>
      </c>
    </row>
    <row r="22394" spans="1:1" x14ac:dyDescent="0.25">
      <c r="A22394" t="e">
        <f>Produkty[[#This Row],[Symbol]]</f>
        <v>#VALUE!</v>
      </c>
    </row>
    <row r="22395" spans="1:1" x14ac:dyDescent="0.25">
      <c r="A22395" t="e">
        <f>Produkty[[#This Row],[Symbol]]</f>
        <v>#VALUE!</v>
      </c>
    </row>
    <row r="22396" spans="1:1" x14ac:dyDescent="0.25">
      <c r="A22396" t="e">
        <f>Produkty[[#This Row],[Symbol]]</f>
        <v>#VALUE!</v>
      </c>
    </row>
    <row r="22397" spans="1:1" x14ac:dyDescent="0.25">
      <c r="A22397" t="e">
        <f>Produkty[[#This Row],[Symbol]]</f>
        <v>#VALUE!</v>
      </c>
    </row>
    <row r="22398" spans="1:1" x14ac:dyDescent="0.25">
      <c r="A22398" t="e">
        <f>Produkty[[#This Row],[Symbol]]</f>
        <v>#VALUE!</v>
      </c>
    </row>
    <row r="22399" spans="1:1" x14ac:dyDescent="0.25">
      <c r="A22399" t="e">
        <f>Produkty[[#This Row],[Symbol]]</f>
        <v>#VALUE!</v>
      </c>
    </row>
    <row r="22400" spans="1:1" x14ac:dyDescent="0.25">
      <c r="A22400" t="e">
        <f>Produkty[[#This Row],[Symbol]]</f>
        <v>#VALUE!</v>
      </c>
    </row>
    <row r="22401" spans="1:1" x14ac:dyDescent="0.25">
      <c r="A22401" t="e">
        <f>Produkty[[#This Row],[Symbol]]</f>
        <v>#VALUE!</v>
      </c>
    </row>
    <row r="22402" spans="1:1" x14ac:dyDescent="0.25">
      <c r="A22402" t="e">
        <f>Produkty[[#This Row],[Symbol]]</f>
        <v>#VALUE!</v>
      </c>
    </row>
    <row r="22403" spans="1:1" x14ac:dyDescent="0.25">
      <c r="A22403" t="e">
        <f>Produkty[[#This Row],[Symbol]]</f>
        <v>#VALUE!</v>
      </c>
    </row>
    <row r="22404" spans="1:1" x14ac:dyDescent="0.25">
      <c r="A22404" t="e">
        <f>Produkty[[#This Row],[Symbol]]</f>
        <v>#VALUE!</v>
      </c>
    </row>
    <row r="22405" spans="1:1" x14ac:dyDescent="0.25">
      <c r="A22405" t="e">
        <f>Produkty[[#This Row],[Symbol]]</f>
        <v>#VALUE!</v>
      </c>
    </row>
    <row r="22406" spans="1:1" x14ac:dyDescent="0.25">
      <c r="A22406" t="e">
        <f>Produkty[[#This Row],[Symbol]]</f>
        <v>#VALUE!</v>
      </c>
    </row>
    <row r="22407" spans="1:1" x14ac:dyDescent="0.25">
      <c r="A22407" t="e">
        <f>Produkty[[#This Row],[Symbol]]</f>
        <v>#VALUE!</v>
      </c>
    </row>
    <row r="22408" spans="1:1" x14ac:dyDescent="0.25">
      <c r="A22408" t="e">
        <f>Produkty[[#This Row],[Symbol]]</f>
        <v>#VALUE!</v>
      </c>
    </row>
    <row r="22409" spans="1:1" x14ac:dyDescent="0.25">
      <c r="A22409" t="e">
        <f>Produkty[[#This Row],[Symbol]]</f>
        <v>#VALUE!</v>
      </c>
    </row>
    <row r="22410" spans="1:1" x14ac:dyDescent="0.25">
      <c r="A22410" t="e">
        <f>Produkty[[#This Row],[Symbol]]</f>
        <v>#VALUE!</v>
      </c>
    </row>
    <row r="22411" spans="1:1" x14ac:dyDescent="0.25">
      <c r="A22411" t="e">
        <f>Produkty[[#This Row],[Symbol]]</f>
        <v>#VALUE!</v>
      </c>
    </row>
    <row r="22412" spans="1:1" x14ac:dyDescent="0.25">
      <c r="A22412" t="e">
        <f>Produkty[[#This Row],[Symbol]]</f>
        <v>#VALUE!</v>
      </c>
    </row>
    <row r="22413" spans="1:1" x14ac:dyDescent="0.25">
      <c r="A22413" t="e">
        <f>Produkty[[#This Row],[Symbol]]</f>
        <v>#VALUE!</v>
      </c>
    </row>
    <row r="22414" spans="1:1" x14ac:dyDescent="0.25">
      <c r="A22414" t="e">
        <f>Produkty[[#This Row],[Symbol]]</f>
        <v>#VALUE!</v>
      </c>
    </row>
    <row r="22415" spans="1:1" x14ac:dyDescent="0.25">
      <c r="A22415" t="e">
        <f>Produkty[[#This Row],[Symbol]]</f>
        <v>#VALUE!</v>
      </c>
    </row>
    <row r="22416" spans="1:1" x14ac:dyDescent="0.25">
      <c r="A22416" t="e">
        <f>Produkty[[#This Row],[Symbol]]</f>
        <v>#VALUE!</v>
      </c>
    </row>
    <row r="22417" spans="1:1" x14ac:dyDescent="0.25">
      <c r="A22417" t="e">
        <f>Produkty[[#This Row],[Symbol]]</f>
        <v>#VALUE!</v>
      </c>
    </row>
    <row r="22418" spans="1:1" x14ac:dyDescent="0.25">
      <c r="A22418" t="e">
        <f>Produkty[[#This Row],[Symbol]]</f>
        <v>#VALUE!</v>
      </c>
    </row>
    <row r="22419" spans="1:1" x14ac:dyDescent="0.25">
      <c r="A22419" t="e">
        <f>Produkty[[#This Row],[Symbol]]</f>
        <v>#VALUE!</v>
      </c>
    </row>
    <row r="22420" spans="1:1" x14ac:dyDescent="0.25">
      <c r="A22420" t="e">
        <f>Produkty[[#This Row],[Symbol]]</f>
        <v>#VALUE!</v>
      </c>
    </row>
    <row r="22421" spans="1:1" x14ac:dyDescent="0.25">
      <c r="A22421" t="e">
        <f>Produkty[[#This Row],[Symbol]]</f>
        <v>#VALUE!</v>
      </c>
    </row>
    <row r="22422" spans="1:1" x14ac:dyDescent="0.25">
      <c r="A22422" t="e">
        <f>Produkty[[#This Row],[Symbol]]</f>
        <v>#VALUE!</v>
      </c>
    </row>
    <row r="22423" spans="1:1" x14ac:dyDescent="0.25">
      <c r="A22423" t="e">
        <f>Produkty[[#This Row],[Symbol]]</f>
        <v>#VALUE!</v>
      </c>
    </row>
    <row r="22424" spans="1:1" x14ac:dyDescent="0.25">
      <c r="A22424" t="e">
        <f>Produkty[[#This Row],[Symbol]]</f>
        <v>#VALUE!</v>
      </c>
    </row>
    <row r="22425" spans="1:1" x14ac:dyDescent="0.25">
      <c r="A22425" t="e">
        <f>Produkty[[#This Row],[Symbol]]</f>
        <v>#VALUE!</v>
      </c>
    </row>
    <row r="22426" spans="1:1" x14ac:dyDescent="0.25">
      <c r="A22426" t="e">
        <f>Produkty[[#This Row],[Symbol]]</f>
        <v>#VALUE!</v>
      </c>
    </row>
    <row r="22427" spans="1:1" x14ac:dyDescent="0.25">
      <c r="A22427" t="e">
        <f>Produkty[[#This Row],[Symbol]]</f>
        <v>#VALUE!</v>
      </c>
    </row>
    <row r="22428" spans="1:1" x14ac:dyDescent="0.25">
      <c r="A22428" t="e">
        <f>Produkty[[#This Row],[Symbol]]</f>
        <v>#VALUE!</v>
      </c>
    </row>
    <row r="22429" spans="1:1" x14ac:dyDescent="0.25">
      <c r="A22429" t="e">
        <f>Produkty[[#This Row],[Symbol]]</f>
        <v>#VALUE!</v>
      </c>
    </row>
    <row r="22430" spans="1:1" x14ac:dyDescent="0.25">
      <c r="A22430" t="e">
        <f>Produkty[[#This Row],[Symbol]]</f>
        <v>#VALUE!</v>
      </c>
    </row>
    <row r="22431" spans="1:1" x14ac:dyDescent="0.25">
      <c r="A22431" t="e">
        <f>Produkty[[#This Row],[Symbol]]</f>
        <v>#VALUE!</v>
      </c>
    </row>
    <row r="22432" spans="1:1" x14ac:dyDescent="0.25">
      <c r="A22432" t="e">
        <f>Produkty[[#This Row],[Symbol]]</f>
        <v>#VALUE!</v>
      </c>
    </row>
    <row r="22433" spans="1:1" x14ac:dyDescent="0.25">
      <c r="A22433" t="e">
        <f>Produkty[[#This Row],[Symbol]]</f>
        <v>#VALUE!</v>
      </c>
    </row>
    <row r="22434" spans="1:1" x14ac:dyDescent="0.25">
      <c r="A22434" t="e">
        <f>Produkty[[#This Row],[Symbol]]</f>
        <v>#VALUE!</v>
      </c>
    </row>
    <row r="22435" spans="1:1" x14ac:dyDescent="0.25">
      <c r="A22435" t="e">
        <f>Produkty[[#This Row],[Symbol]]</f>
        <v>#VALUE!</v>
      </c>
    </row>
    <row r="22436" spans="1:1" x14ac:dyDescent="0.25">
      <c r="A22436" t="e">
        <f>Produkty[[#This Row],[Symbol]]</f>
        <v>#VALUE!</v>
      </c>
    </row>
    <row r="22437" spans="1:1" x14ac:dyDescent="0.25">
      <c r="A22437" t="e">
        <f>Produkty[[#This Row],[Symbol]]</f>
        <v>#VALUE!</v>
      </c>
    </row>
    <row r="22438" spans="1:1" x14ac:dyDescent="0.25">
      <c r="A22438" t="e">
        <f>Produkty[[#This Row],[Symbol]]</f>
        <v>#VALUE!</v>
      </c>
    </row>
    <row r="22439" spans="1:1" x14ac:dyDescent="0.25">
      <c r="A22439" t="e">
        <f>Produkty[[#This Row],[Symbol]]</f>
        <v>#VALUE!</v>
      </c>
    </row>
    <row r="22440" spans="1:1" x14ac:dyDescent="0.25">
      <c r="A22440" t="e">
        <f>Produkty[[#This Row],[Symbol]]</f>
        <v>#VALUE!</v>
      </c>
    </row>
    <row r="22441" spans="1:1" x14ac:dyDescent="0.25">
      <c r="A22441" t="e">
        <f>Produkty[[#This Row],[Symbol]]</f>
        <v>#VALUE!</v>
      </c>
    </row>
    <row r="22442" spans="1:1" x14ac:dyDescent="0.25">
      <c r="A22442" t="e">
        <f>Produkty[[#This Row],[Symbol]]</f>
        <v>#VALUE!</v>
      </c>
    </row>
    <row r="22443" spans="1:1" x14ac:dyDescent="0.25">
      <c r="A22443" t="e">
        <f>Produkty[[#This Row],[Symbol]]</f>
        <v>#VALUE!</v>
      </c>
    </row>
    <row r="22444" spans="1:1" x14ac:dyDescent="0.25">
      <c r="A22444" t="e">
        <f>Produkty[[#This Row],[Symbol]]</f>
        <v>#VALUE!</v>
      </c>
    </row>
    <row r="22445" spans="1:1" x14ac:dyDescent="0.25">
      <c r="A22445" t="e">
        <f>Produkty[[#This Row],[Symbol]]</f>
        <v>#VALUE!</v>
      </c>
    </row>
    <row r="22446" spans="1:1" x14ac:dyDescent="0.25">
      <c r="A22446" t="e">
        <f>Produkty[[#This Row],[Symbol]]</f>
        <v>#VALUE!</v>
      </c>
    </row>
    <row r="22447" spans="1:1" x14ac:dyDescent="0.25">
      <c r="A22447" t="e">
        <f>Produkty[[#This Row],[Symbol]]</f>
        <v>#VALUE!</v>
      </c>
    </row>
    <row r="22448" spans="1:1" x14ac:dyDescent="0.25">
      <c r="A22448" t="e">
        <f>Produkty[[#This Row],[Symbol]]</f>
        <v>#VALUE!</v>
      </c>
    </row>
    <row r="22449" spans="1:1" x14ac:dyDescent="0.25">
      <c r="A22449" t="e">
        <f>Produkty[[#This Row],[Symbol]]</f>
        <v>#VALUE!</v>
      </c>
    </row>
    <row r="22450" spans="1:1" x14ac:dyDescent="0.25">
      <c r="A22450" t="e">
        <f>Produkty[[#This Row],[Symbol]]</f>
        <v>#VALUE!</v>
      </c>
    </row>
    <row r="22451" spans="1:1" x14ac:dyDescent="0.25">
      <c r="A22451" t="e">
        <f>Produkty[[#This Row],[Symbol]]</f>
        <v>#VALUE!</v>
      </c>
    </row>
    <row r="22452" spans="1:1" x14ac:dyDescent="0.25">
      <c r="A22452" t="e">
        <f>Produkty[[#This Row],[Symbol]]</f>
        <v>#VALUE!</v>
      </c>
    </row>
    <row r="22453" spans="1:1" x14ac:dyDescent="0.25">
      <c r="A22453" t="e">
        <f>Produkty[[#This Row],[Symbol]]</f>
        <v>#VALUE!</v>
      </c>
    </row>
    <row r="22454" spans="1:1" x14ac:dyDescent="0.25">
      <c r="A22454" t="e">
        <f>Produkty[[#This Row],[Symbol]]</f>
        <v>#VALUE!</v>
      </c>
    </row>
    <row r="22455" spans="1:1" x14ac:dyDescent="0.25">
      <c r="A22455" t="e">
        <f>Produkty[[#This Row],[Symbol]]</f>
        <v>#VALUE!</v>
      </c>
    </row>
    <row r="22456" spans="1:1" x14ac:dyDescent="0.25">
      <c r="A22456" t="e">
        <f>Produkty[[#This Row],[Symbol]]</f>
        <v>#VALUE!</v>
      </c>
    </row>
    <row r="22457" spans="1:1" x14ac:dyDescent="0.25">
      <c r="A22457" t="e">
        <f>Produkty[[#This Row],[Symbol]]</f>
        <v>#VALUE!</v>
      </c>
    </row>
    <row r="22458" spans="1:1" x14ac:dyDescent="0.25">
      <c r="A22458" t="e">
        <f>Produkty[[#This Row],[Symbol]]</f>
        <v>#VALUE!</v>
      </c>
    </row>
    <row r="22459" spans="1:1" x14ac:dyDescent="0.25">
      <c r="A22459" t="e">
        <f>Produkty[[#This Row],[Symbol]]</f>
        <v>#VALUE!</v>
      </c>
    </row>
    <row r="22460" spans="1:1" x14ac:dyDescent="0.25">
      <c r="A22460" t="e">
        <f>Produkty[[#This Row],[Symbol]]</f>
        <v>#VALUE!</v>
      </c>
    </row>
    <row r="22461" spans="1:1" x14ac:dyDescent="0.25">
      <c r="A22461" t="e">
        <f>Produkty[[#This Row],[Symbol]]</f>
        <v>#VALUE!</v>
      </c>
    </row>
    <row r="22462" spans="1:1" x14ac:dyDescent="0.25">
      <c r="A22462" t="e">
        <f>Produkty[[#This Row],[Symbol]]</f>
        <v>#VALUE!</v>
      </c>
    </row>
    <row r="22463" spans="1:1" x14ac:dyDescent="0.25">
      <c r="A22463" t="e">
        <f>Produkty[[#This Row],[Symbol]]</f>
        <v>#VALUE!</v>
      </c>
    </row>
    <row r="22464" spans="1:1" x14ac:dyDescent="0.25">
      <c r="A22464" t="e">
        <f>Produkty[[#This Row],[Symbol]]</f>
        <v>#VALUE!</v>
      </c>
    </row>
    <row r="22465" spans="1:1" x14ac:dyDescent="0.25">
      <c r="A22465" t="e">
        <f>Produkty[[#This Row],[Symbol]]</f>
        <v>#VALUE!</v>
      </c>
    </row>
    <row r="22466" spans="1:1" x14ac:dyDescent="0.25">
      <c r="A22466" t="e">
        <f>Produkty[[#This Row],[Symbol]]</f>
        <v>#VALUE!</v>
      </c>
    </row>
    <row r="22467" spans="1:1" x14ac:dyDescent="0.25">
      <c r="A22467" t="e">
        <f>Produkty[[#This Row],[Symbol]]</f>
        <v>#VALUE!</v>
      </c>
    </row>
    <row r="22468" spans="1:1" x14ac:dyDescent="0.25">
      <c r="A22468" t="e">
        <f>Produkty[[#This Row],[Symbol]]</f>
        <v>#VALUE!</v>
      </c>
    </row>
    <row r="22469" spans="1:1" x14ac:dyDescent="0.25">
      <c r="A22469" t="e">
        <f>Produkty[[#This Row],[Symbol]]</f>
        <v>#VALUE!</v>
      </c>
    </row>
    <row r="22470" spans="1:1" x14ac:dyDescent="0.25">
      <c r="A22470" t="e">
        <f>Produkty[[#This Row],[Symbol]]</f>
        <v>#VALUE!</v>
      </c>
    </row>
    <row r="22471" spans="1:1" x14ac:dyDescent="0.25">
      <c r="A22471" t="e">
        <f>Produkty[[#This Row],[Symbol]]</f>
        <v>#VALUE!</v>
      </c>
    </row>
    <row r="22472" spans="1:1" x14ac:dyDescent="0.25">
      <c r="A22472" t="e">
        <f>Produkty[[#This Row],[Symbol]]</f>
        <v>#VALUE!</v>
      </c>
    </row>
    <row r="22473" spans="1:1" x14ac:dyDescent="0.25">
      <c r="A22473" t="e">
        <f>Produkty[[#This Row],[Symbol]]</f>
        <v>#VALUE!</v>
      </c>
    </row>
    <row r="22474" spans="1:1" x14ac:dyDescent="0.25">
      <c r="A22474" t="e">
        <f>Produkty[[#This Row],[Symbol]]</f>
        <v>#VALUE!</v>
      </c>
    </row>
    <row r="22475" spans="1:1" x14ac:dyDescent="0.25">
      <c r="A22475" t="e">
        <f>Produkty[[#This Row],[Symbol]]</f>
        <v>#VALUE!</v>
      </c>
    </row>
    <row r="22476" spans="1:1" x14ac:dyDescent="0.25">
      <c r="A22476" t="e">
        <f>Produkty[[#This Row],[Symbol]]</f>
        <v>#VALUE!</v>
      </c>
    </row>
    <row r="22477" spans="1:1" x14ac:dyDescent="0.25">
      <c r="A22477" t="e">
        <f>Produkty[[#This Row],[Symbol]]</f>
        <v>#VALUE!</v>
      </c>
    </row>
    <row r="22478" spans="1:1" x14ac:dyDescent="0.25">
      <c r="A22478" t="e">
        <f>Produkty[[#This Row],[Symbol]]</f>
        <v>#VALUE!</v>
      </c>
    </row>
    <row r="22479" spans="1:1" x14ac:dyDescent="0.25">
      <c r="A22479" t="e">
        <f>Produkty[[#This Row],[Symbol]]</f>
        <v>#VALUE!</v>
      </c>
    </row>
    <row r="22480" spans="1:1" x14ac:dyDescent="0.25">
      <c r="A22480" t="e">
        <f>Produkty[[#This Row],[Symbol]]</f>
        <v>#VALUE!</v>
      </c>
    </row>
    <row r="22481" spans="1:1" x14ac:dyDescent="0.25">
      <c r="A22481" t="e">
        <f>Produkty[[#This Row],[Symbol]]</f>
        <v>#VALUE!</v>
      </c>
    </row>
    <row r="22482" spans="1:1" x14ac:dyDescent="0.25">
      <c r="A22482" t="e">
        <f>Produkty[[#This Row],[Symbol]]</f>
        <v>#VALUE!</v>
      </c>
    </row>
    <row r="22483" spans="1:1" x14ac:dyDescent="0.25">
      <c r="A22483" t="e">
        <f>Produkty[[#This Row],[Symbol]]</f>
        <v>#VALUE!</v>
      </c>
    </row>
    <row r="22484" spans="1:1" x14ac:dyDescent="0.25">
      <c r="A22484" t="e">
        <f>Produkty[[#This Row],[Symbol]]</f>
        <v>#VALUE!</v>
      </c>
    </row>
    <row r="22485" spans="1:1" x14ac:dyDescent="0.25">
      <c r="A22485" t="e">
        <f>Produkty[[#This Row],[Symbol]]</f>
        <v>#VALUE!</v>
      </c>
    </row>
    <row r="22486" spans="1:1" x14ac:dyDescent="0.25">
      <c r="A22486" t="e">
        <f>Produkty[[#This Row],[Symbol]]</f>
        <v>#VALUE!</v>
      </c>
    </row>
    <row r="22487" spans="1:1" x14ac:dyDescent="0.25">
      <c r="A22487" t="e">
        <f>Produkty[[#This Row],[Symbol]]</f>
        <v>#VALUE!</v>
      </c>
    </row>
    <row r="22488" spans="1:1" x14ac:dyDescent="0.25">
      <c r="A22488" t="e">
        <f>Produkty[[#This Row],[Symbol]]</f>
        <v>#VALUE!</v>
      </c>
    </row>
    <row r="22489" spans="1:1" x14ac:dyDescent="0.25">
      <c r="A22489" t="e">
        <f>Produkty[[#This Row],[Symbol]]</f>
        <v>#VALUE!</v>
      </c>
    </row>
    <row r="22490" spans="1:1" x14ac:dyDescent="0.25">
      <c r="A22490" t="e">
        <f>Produkty[[#This Row],[Symbol]]</f>
        <v>#VALUE!</v>
      </c>
    </row>
    <row r="22491" spans="1:1" x14ac:dyDescent="0.25">
      <c r="A22491" t="e">
        <f>Produkty[[#This Row],[Symbol]]</f>
        <v>#VALUE!</v>
      </c>
    </row>
    <row r="22492" spans="1:1" x14ac:dyDescent="0.25">
      <c r="A22492" t="e">
        <f>Produkty[[#This Row],[Symbol]]</f>
        <v>#VALUE!</v>
      </c>
    </row>
    <row r="22493" spans="1:1" x14ac:dyDescent="0.25">
      <c r="A22493" t="e">
        <f>Produkty[[#This Row],[Symbol]]</f>
        <v>#VALUE!</v>
      </c>
    </row>
    <row r="22494" spans="1:1" x14ac:dyDescent="0.25">
      <c r="A22494" t="e">
        <f>Produkty[[#This Row],[Symbol]]</f>
        <v>#VALUE!</v>
      </c>
    </row>
    <row r="22495" spans="1:1" x14ac:dyDescent="0.25">
      <c r="A22495" t="e">
        <f>Produkty[[#This Row],[Symbol]]</f>
        <v>#VALUE!</v>
      </c>
    </row>
    <row r="22496" spans="1:1" x14ac:dyDescent="0.25">
      <c r="A22496" t="e">
        <f>Produkty[[#This Row],[Symbol]]</f>
        <v>#VALUE!</v>
      </c>
    </row>
    <row r="22497" spans="1:1" x14ac:dyDescent="0.25">
      <c r="A22497" t="e">
        <f>Produkty[[#This Row],[Symbol]]</f>
        <v>#VALUE!</v>
      </c>
    </row>
    <row r="22498" spans="1:1" x14ac:dyDescent="0.25">
      <c r="A22498" t="e">
        <f>Produkty[[#This Row],[Symbol]]</f>
        <v>#VALUE!</v>
      </c>
    </row>
    <row r="22499" spans="1:1" x14ac:dyDescent="0.25">
      <c r="A22499" t="e">
        <f>Produkty[[#This Row],[Symbol]]</f>
        <v>#VALUE!</v>
      </c>
    </row>
    <row r="22500" spans="1:1" x14ac:dyDescent="0.25">
      <c r="A22500" t="e">
        <f>Produkty[[#This Row],[Symbol]]</f>
        <v>#VALUE!</v>
      </c>
    </row>
    <row r="22501" spans="1:1" x14ac:dyDescent="0.25">
      <c r="A22501" t="e">
        <f>Produkty[[#This Row],[Symbol]]</f>
        <v>#VALUE!</v>
      </c>
    </row>
    <row r="22502" spans="1:1" x14ac:dyDescent="0.25">
      <c r="A22502" t="e">
        <f>Produkty[[#This Row],[Symbol]]</f>
        <v>#VALUE!</v>
      </c>
    </row>
    <row r="22503" spans="1:1" x14ac:dyDescent="0.25">
      <c r="A22503" t="e">
        <f>Produkty[[#This Row],[Symbol]]</f>
        <v>#VALUE!</v>
      </c>
    </row>
    <row r="22504" spans="1:1" x14ac:dyDescent="0.25">
      <c r="A22504" t="e">
        <f>Produkty[[#This Row],[Symbol]]</f>
        <v>#VALUE!</v>
      </c>
    </row>
    <row r="22505" spans="1:1" x14ac:dyDescent="0.25">
      <c r="A22505" t="e">
        <f>Produkty[[#This Row],[Symbol]]</f>
        <v>#VALUE!</v>
      </c>
    </row>
    <row r="22506" spans="1:1" x14ac:dyDescent="0.25">
      <c r="A22506" t="e">
        <f>Produkty[[#This Row],[Symbol]]</f>
        <v>#VALUE!</v>
      </c>
    </row>
    <row r="22507" spans="1:1" x14ac:dyDescent="0.25">
      <c r="A22507" t="e">
        <f>Produkty[[#This Row],[Symbol]]</f>
        <v>#VALUE!</v>
      </c>
    </row>
    <row r="22508" spans="1:1" x14ac:dyDescent="0.25">
      <c r="A22508" t="e">
        <f>Produkty[[#This Row],[Symbol]]</f>
        <v>#VALUE!</v>
      </c>
    </row>
    <row r="22509" spans="1:1" x14ac:dyDescent="0.25">
      <c r="A22509" t="e">
        <f>Produkty[[#This Row],[Symbol]]</f>
        <v>#VALUE!</v>
      </c>
    </row>
    <row r="22510" spans="1:1" x14ac:dyDescent="0.25">
      <c r="A22510" t="e">
        <f>Produkty[[#This Row],[Symbol]]</f>
        <v>#VALUE!</v>
      </c>
    </row>
    <row r="22511" spans="1:1" x14ac:dyDescent="0.25">
      <c r="A22511" t="e">
        <f>Produkty[[#This Row],[Symbol]]</f>
        <v>#VALUE!</v>
      </c>
    </row>
    <row r="22512" spans="1:1" x14ac:dyDescent="0.25">
      <c r="A22512" t="e">
        <f>Produkty[[#This Row],[Symbol]]</f>
        <v>#VALUE!</v>
      </c>
    </row>
    <row r="22513" spans="1:1" x14ac:dyDescent="0.25">
      <c r="A22513" t="e">
        <f>Produkty[[#This Row],[Symbol]]</f>
        <v>#VALUE!</v>
      </c>
    </row>
    <row r="22514" spans="1:1" x14ac:dyDescent="0.25">
      <c r="A22514" t="e">
        <f>Produkty[[#This Row],[Symbol]]</f>
        <v>#VALUE!</v>
      </c>
    </row>
    <row r="22515" spans="1:1" x14ac:dyDescent="0.25">
      <c r="A22515" t="e">
        <f>Produkty[[#This Row],[Symbol]]</f>
        <v>#VALUE!</v>
      </c>
    </row>
    <row r="22516" spans="1:1" x14ac:dyDescent="0.25">
      <c r="A22516" t="e">
        <f>Produkty[[#This Row],[Symbol]]</f>
        <v>#VALUE!</v>
      </c>
    </row>
    <row r="22517" spans="1:1" x14ac:dyDescent="0.25">
      <c r="A22517" t="e">
        <f>Produkty[[#This Row],[Symbol]]</f>
        <v>#VALUE!</v>
      </c>
    </row>
    <row r="22518" spans="1:1" x14ac:dyDescent="0.25">
      <c r="A22518" t="e">
        <f>Produkty[[#This Row],[Symbol]]</f>
        <v>#VALUE!</v>
      </c>
    </row>
    <row r="22519" spans="1:1" x14ac:dyDescent="0.25">
      <c r="A22519" t="e">
        <f>Produkty[[#This Row],[Symbol]]</f>
        <v>#VALUE!</v>
      </c>
    </row>
    <row r="22520" spans="1:1" x14ac:dyDescent="0.25">
      <c r="A22520" t="e">
        <f>Produkty[[#This Row],[Symbol]]</f>
        <v>#VALUE!</v>
      </c>
    </row>
    <row r="22521" spans="1:1" x14ac:dyDescent="0.25">
      <c r="A22521" t="e">
        <f>Produkty[[#This Row],[Symbol]]</f>
        <v>#VALUE!</v>
      </c>
    </row>
    <row r="22522" spans="1:1" x14ac:dyDescent="0.25">
      <c r="A22522" t="e">
        <f>Produkty[[#This Row],[Symbol]]</f>
        <v>#VALUE!</v>
      </c>
    </row>
    <row r="22523" spans="1:1" x14ac:dyDescent="0.25">
      <c r="A22523" t="e">
        <f>Produkty[[#This Row],[Symbol]]</f>
        <v>#VALUE!</v>
      </c>
    </row>
    <row r="22524" spans="1:1" x14ac:dyDescent="0.25">
      <c r="A22524" t="e">
        <f>Produkty[[#This Row],[Symbol]]</f>
        <v>#VALUE!</v>
      </c>
    </row>
    <row r="22525" spans="1:1" x14ac:dyDescent="0.25">
      <c r="A22525" t="e">
        <f>Produkty[[#This Row],[Symbol]]</f>
        <v>#VALUE!</v>
      </c>
    </row>
    <row r="22526" spans="1:1" x14ac:dyDescent="0.25">
      <c r="A22526" t="e">
        <f>Produkty[[#This Row],[Symbol]]</f>
        <v>#VALUE!</v>
      </c>
    </row>
    <row r="22527" spans="1:1" x14ac:dyDescent="0.25">
      <c r="A22527" t="e">
        <f>Produkty[[#This Row],[Symbol]]</f>
        <v>#VALUE!</v>
      </c>
    </row>
    <row r="22528" spans="1:1" x14ac:dyDescent="0.25">
      <c r="A22528" t="e">
        <f>Produkty[[#This Row],[Symbol]]</f>
        <v>#VALUE!</v>
      </c>
    </row>
    <row r="22529" spans="1:1" x14ac:dyDescent="0.25">
      <c r="A22529" t="e">
        <f>Produkty[[#This Row],[Symbol]]</f>
        <v>#VALUE!</v>
      </c>
    </row>
    <row r="22530" spans="1:1" x14ac:dyDescent="0.25">
      <c r="A22530" t="e">
        <f>Produkty[[#This Row],[Symbol]]</f>
        <v>#VALUE!</v>
      </c>
    </row>
    <row r="22531" spans="1:1" x14ac:dyDescent="0.25">
      <c r="A22531" t="e">
        <f>Produkty[[#This Row],[Symbol]]</f>
        <v>#VALUE!</v>
      </c>
    </row>
    <row r="22532" spans="1:1" x14ac:dyDescent="0.25">
      <c r="A22532" t="e">
        <f>Produkty[[#This Row],[Symbol]]</f>
        <v>#VALUE!</v>
      </c>
    </row>
    <row r="22533" spans="1:1" x14ac:dyDescent="0.25">
      <c r="A22533" t="e">
        <f>Produkty[[#This Row],[Symbol]]</f>
        <v>#VALUE!</v>
      </c>
    </row>
    <row r="22534" spans="1:1" x14ac:dyDescent="0.25">
      <c r="A22534" t="e">
        <f>Produkty[[#This Row],[Symbol]]</f>
        <v>#VALUE!</v>
      </c>
    </row>
    <row r="22535" spans="1:1" x14ac:dyDescent="0.25">
      <c r="A22535" t="e">
        <f>Produkty[[#This Row],[Symbol]]</f>
        <v>#VALUE!</v>
      </c>
    </row>
    <row r="22536" spans="1:1" x14ac:dyDescent="0.25">
      <c r="A22536" t="e">
        <f>Produkty[[#This Row],[Symbol]]</f>
        <v>#VALUE!</v>
      </c>
    </row>
    <row r="22537" spans="1:1" x14ac:dyDescent="0.25">
      <c r="A22537" t="e">
        <f>Produkty[[#This Row],[Symbol]]</f>
        <v>#VALUE!</v>
      </c>
    </row>
    <row r="22538" spans="1:1" x14ac:dyDescent="0.25">
      <c r="A22538" t="e">
        <f>Produkty[[#This Row],[Symbol]]</f>
        <v>#VALUE!</v>
      </c>
    </row>
    <row r="22539" spans="1:1" x14ac:dyDescent="0.25">
      <c r="A22539" t="e">
        <f>Produkty[[#This Row],[Symbol]]</f>
        <v>#VALUE!</v>
      </c>
    </row>
    <row r="22540" spans="1:1" x14ac:dyDescent="0.25">
      <c r="A22540" t="e">
        <f>Produkty[[#This Row],[Symbol]]</f>
        <v>#VALUE!</v>
      </c>
    </row>
    <row r="22541" spans="1:1" x14ac:dyDescent="0.25">
      <c r="A22541" t="e">
        <f>Produkty[[#This Row],[Symbol]]</f>
        <v>#VALUE!</v>
      </c>
    </row>
    <row r="22542" spans="1:1" x14ac:dyDescent="0.25">
      <c r="A22542" t="e">
        <f>Produkty[[#This Row],[Symbol]]</f>
        <v>#VALUE!</v>
      </c>
    </row>
    <row r="22543" spans="1:1" x14ac:dyDescent="0.25">
      <c r="A22543" t="e">
        <f>Produkty[[#This Row],[Symbol]]</f>
        <v>#VALUE!</v>
      </c>
    </row>
    <row r="22544" spans="1:1" x14ac:dyDescent="0.25">
      <c r="A22544" t="e">
        <f>Produkty[[#This Row],[Symbol]]</f>
        <v>#VALUE!</v>
      </c>
    </row>
    <row r="22545" spans="1:1" x14ac:dyDescent="0.25">
      <c r="A22545" t="e">
        <f>Produkty[[#This Row],[Symbol]]</f>
        <v>#VALUE!</v>
      </c>
    </row>
    <row r="22546" spans="1:1" x14ac:dyDescent="0.25">
      <c r="A22546" t="e">
        <f>Produkty[[#This Row],[Symbol]]</f>
        <v>#VALUE!</v>
      </c>
    </row>
    <row r="22547" spans="1:1" x14ac:dyDescent="0.25">
      <c r="A22547" t="e">
        <f>Produkty[[#This Row],[Symbol]]</f>
        <v>#VALUE!</v>
      </c>
    </row>
    <row r="22548" spans="1:1" x14ac:dyDescent="0.25">
      <c r="A22548" t="e">
        <f>Produkty[[#This Row],[Symbol]]</f>
        <v>#VALUE!</v>
      </c>
    </row>
    <row r="22549" spans="1:1" x14ac:dyDescent="0.25">
      <c r="A22549" t="e">
        <f>Produkty[[#This Row],[Symbol]]</f>
        <v>#VALUE!</v>
      </c>
    </row>
    <row r="22550" spans="1:1" x14ac:dyDescent="0.25">
      <c r="A22550" t="e">
        <f>Produkty[[#This Row],[Symbol]]</f>
        <v>#VALUE!</v>
      </c>
    </row>
    <row r="22551" spans="1:1" x14ac:dyDescent="0.25">
      <c r="A22551" t="e">
        <f>Produkty[[#This Row],[Symbol]]</f>
        <v>#VALUE!</v>
      </c>
    </row>
    <row r="22552" spans="1:1" x14ac:dyDescent="0.25">
      <c r="A22552" t="e">
        <f>Produkty[[#This Row],[Symbol]]</f>
        <v>#VALUE!</v>
      </c>
    </row>
    <row r="22553" spans="1:1" x14ac:dyDescent="0.25">
      <c r="A22553" t="e">
        <f>Produkty[[#This Row],[Symbol]]</f>
        <v>#VALUE!</v>
      </c>
    </row>
    <row r="22554" spans="1:1" x14ac:dyDescent="0.25">
      <c r="A22554" t="e">
        <f>Produkty[[#This Row],[Symbol]]</f>
        <v>#VALUE!</v>
      </c>
    </row>
    <row r="22555" spans="1:1" x14ac:dyDescent="0.25">
      <c r="A22555" t="e">
        <f>Produkty[[#This Row],[Symbol]]</f>
        <v>#VALUE!</v>
      </c>
    </row>
    <row r="22556" spans="1:1" x14ac:dyDescent="0.25">
      <c r="A22556" t="e">
        <f>Produkty[[#This Row],[Symbol]]</f>
        <v>#VALUE!</v>
      </c>
    </row>
    <row r="22557" spans="1:1" x14ac:dyDescent="0.25">
      <c r="A22557" t="e">
        <f>Produkty[[#This Row],[Symbol]]</f>
        <v>#VALUE!</v>
      </c>
    </row>
    <row r="22558" spans="1:1" x14ac:dyDescent="0.25">
      <c r="A22558" t="e">
        <f>Produkty[[#This Row],[Symbol]]</f>
        <v>#VALUE!</v>
      </c>
    </row>
    <row r="22559" spans="1:1" x14ac:dyDescent="0.25">
      <c r="A22559" t="e">
        <f>Produkty[[#This Row],[Symbol]]</f>
        <v>#VALUE!</v>
      </c>
    </row>
    <row r="22560" spans="1:1" x14ac:dyDescent="0.25">
      <c r="A22560" t="e">
        <f>Produkty[[#This Row],[Symbol]]</f>
        <v>#VALUE!</v>
      </c>
    </row>
    <row r="22561" spans="1:1" x14ac:dyDescent="0.25">
      <c r="A22561" t="e">
        <f>Produkty[[#This Row],[Symbol]]</f>
        <v>#VALUE!</v>
      </c>
    </row>
    <row r="22562" spans="1:1" x14ac:dyDescent="0.25">
      <c r="A22562" t="e">
        <f>Produkty[[#This Row],[Symbol]]</f>
        <v>#VALUE!</v>
      </c>
    </row>
    <row r="22563" spans="1:1" x14ac:dyDescent="0.25">
      <c r="A22563" t="e">
        <f>Produkty[[#This Row],[Symbol]]</f>
        <v>#VALUE!</v>
      </c>
    </row>
    <row r="22564" spans="1:1" x14ac:dyDescent="0.25">
      <c r="A22564" t="e">
        <f>Produkty[[#This Row],[Symbol]]</f>
        <v>#VALUE!</v>
      </c>
    </row>
    <row r="22565" spans="1:1" x14ac:dyDescent="0.25">
      <c r="A22565" t="e">
        <f>Produkty[[#This Row],[Symbol]]</f>
        <v>#VALUE!</v>
      </c>
    </row>
    <row r="22566" spans="1:1" x14ac:dyDescent="0.25">
      <c r="A22566" t="e">
        <f>Produkty[[#This Row],[Symbol]]</f>
        <v>#VALUE!</v>
      </c>
    </row>
    <row r="22567" spans="1:1" x14ac:dyDescent="0.25">
      <c r="A22567" t="e">
        <f>Produkty[[#This Row],[Symbol]]</f>
        <v>#VALUE!</v>
      </c>
    </row>
    <row r="22568" spans="1:1" x14ac:dyDescent="0.25">
      <c r="A22568" t="e">
        <f>Produkty[[#This Row],[Symbol]]</f>
        <v>#VALUE!</v>
      </c>
    </row>
    <row r="22569" spans="1:1" x14ac:dyDescent="0.25">
      <c r="A22569" t="e">
        <f>Produkty[[#This Row],[Symbol]]</f>
        <v>#VALUE!</v>
      </c>
    </row>
    <row r="22570" spans="1:1" x14ac:dyDescent="0.25">
      <c r="A22570" t="e">
        <f>Produkty[[#This Row],[Symbol]]</f>
        <v>#VALUE!</v>
      </c>
    </row>
    <row r="22571" spans="1:1" x14ac:dyDescent="0.25">
      <c r="A22571" t="e">
        <f>Produkty[[#This Row],[Symbol]]</f>
        <v>#VALUE!</v>
      </c>
    </row>
    <row r="22572" spans="1:1" x14ac:dyDescent="0.25">
      <c r="A22572" t="e">
        <f>Produkty[[#This Row],[Symbol]]</f>
        <v>#VALUE!</v>
      </c>
    </row>
    <row r="22573" spans="1:1" x14ac:dyDescent="0.25">
      <c r="A22573" t="e">
        <f>Produkty[[#This Row],[Symbol]]</f>
        <v>#VALUE!</v>
      </c>
    </row>
    <row r="22574" spans="1:1" x14ac:dyDescent="0.25">
      <c r="A22574" t="e">
        <f>Produkty[[#This Row],[Symbol]]</f>
        <v>#VALUE!</v>
      </c>
    </row>
    <row r="22575" spans="1:1" x14ac:dyDescent="0.25">
      <c r="A22575" t="e">
        <f>Produkty[[#This Row],[Symbol]]</f>
        <v>#VALUE!</v>
      </c>
    </row>
    <row r="22576" spans="1:1" x14ac:dyDescent="0.25">
      <c r="A22576" t="e">
        <f>Produkty[[#This Row],[Symbol]]</f>
        <v>#VALUE!</v>
      </c>
    </row>
    <row r="22577" spans="1:1" x14ac:dyDescent="0.25">
      <c r="A22577" t="e">
        <f>Produkty[[#This Row],[Symbol]]</f>
        <v>#VALUE!</v>
      </c>
    </row>
    <row r="22578" spans="1:1" x14ac:dyDescent="0.25">
      <c r="A22578" t="e">
        <f>Produkty[[#This Row],[Symbol]]</f>
        <v>#VALUE!</v>
      </c>
    </row>
    <row r="22579" spans="1:1" x14ac:dyDescent="0.25">
      <c r="A22579" t="e">
        <f>Produkty[[#This Row],[Symbol]]</f>
        <v>#VALUE!</v>
      </c>
    </row>
    <row r="22580" spans="1:1" x14ac:dyDescent="0.25">
      <c r="A22580" t="e">
        <f>Produkty[[#This Row],[Symbol]]</f>
        <v>#VALUE!</v>
      </c>
    </row>
    <row r="22581" spans="1:1" x14ac:dyDescent="0.25">
      <c r="A22581" t="e">
        <f>Produkty[[#This Row],[Symbol]]</f>
        <v>#VALUE!</v>
      </c>
    </row>
    <row r="22582" spans="1:1" x14ac:dyDescent="0.25">
      <c r="A22582" t="e">
        <f>Produkty[[#This Row],[Symbol]]</f>
        <v>#VALUE!</v>
      </c>
    </row>
    <row r="22583" spans="1:1" x14ac:dyDescent="0.25">
      <c r="A22583" t="e">
        <f>Produkty[[#This Row],[Symbol]]</f>
        <v>#VALUE!</v>
      </c>
    </row>
    <row r="22584" spans="1:1" x14ac:dyDescent="0.25">
      <c r="A22584" t="e">
        <f>Produkty[[#This Row],[Symbol]]</f>
        <v>#VALUE!</v>
      </c>
    </row>
    <row r="22585" spans="1:1" x14ac:dyDescent="0.25">
      <c r="A22585" t="e">
        <f>Produkty[[#This Row],[Symbol]]</f>
        <v>#VALUE!</v>
      </c>
    </row>
    <row r="22586" spans="1:1" x14ac:dyDescent="0.25">
      <c r="A22586" t="e">
        <f>Produkty[[#This Row],[Symbol]]</f>
        <v>#VALUE!</v>
      </c>
    </row>
    <row r="22587" spans="1:1" x14ac:dyDescent="0.25">
      <c r="A22587" t="e">
        <f>Produkty[[#This Row],[Symbol]]</f>
        <v>#VALUE!</v>
      </c>
    </row>
    <row r="22588" spans="1:1" x14ac:dyDescent="0.25">
      <c r="A22588" t="e">
        <f>Produkty[[#This Row],[Symbol]]</f>
        <v>#VALUE!</v>
      </c>
    </row>
    <row r="22589" spans="1:1" x14ac:dyDescent="0.25">
      <c r="A22589" t="e">
        <f>Produkty[[#This Row],[Symbol]]</f>
        <v>#VALUE!</v>
      </c>
    </row>
    <row r="22590" spans="1:1" x14ac:dyDescent="0.25">
      <c r="A22590" t="e">
        <f>Produkty[[#This Row],[Symbol]]</f>
        <v>#VALUE!</v>
      </c>
    </row>
    <row r="22591" spans="1:1" x14ac:dyDescent="0.25">
      <c r="A22591" t="e">
        <f>Produkty[[#This Row],[Symbol]]</f>
        <v>#VALUE!</v>
      </c>
    </row>
    <row r="22592" spans="1:1" x14ac:dyDescent="0.25">
      <c r="A22592" t="e">
        <f>Produkty[[#This Row],[Symbol]]</f>
        <v>#VALUE!</v>
      </c>
    </row>
    <row r="22593" spans="1:1" x14ac:dyDescent="0.25">
      <c r="A22593" t="e">
        <f>Produkty[[#This Row],[Symbol]]</f>
        <v>#VALUE!</v>
      </c>
    </row>
    <row r="22594" spans="1:1" x14ac:dyDescent="0.25">
      <c r="A22594" t="e">
        <f>Produkty[[#This Row],[Symbol]]</f>
        <v>#VALUE!</v>
      </c>
    </row>
    <row r="22595" spans="1:1" x14ac:dyDescent="0.25">
      <c r="A22595" t="e">
        <f>Produkty[[#This Row],[Symbol]]</f>
        <v>#VALUE!</v>
      </c>
    </row>
    <row r="22596" spans="1:1" x14ac:dyDescent="0.25">
      <c r="A22596" t="e">
        <f>Produkty[[#This Row],[Symbol]]</f>
        <v>#VALUE!</v>
      </c>
    </row>
    <row r="22597" spans="1:1" x14ac:dyDescent="0.25">
      <c r="A22597" t="e">
        <f>Produkty[[#This Row],[Symbol]]</f>
        <v>#VALUE!</v>
      </c>
    </row>
    <row r="22598" spans="1:1" x14ac:dyDescent="0.25">
      <c r="A22598" t="e">
        <f>Produkty[[#This Row],[Symbol]]</f>
        <v>#VALUE!</v>
      </c>
    </row>
    <row r="22599" spans="1:1" x14ac:dyDescent="0.25">
      <c r="A22599" t="e">
        <f>Produkty[[#This Row],[Symbol]]</f>
        <v>#VALUE!</v>
      </c>
    </row>
    <row r="22600" spans="1:1" x14ac:dyDescent="0.25">
      <c r="A22600" t="e">
        <f>Produkty[[#This Row],[Symbol]]</f>
        <v>#VALUE!</v>
      </c>
    </row>
    <row r="22601" spans="1:1" x14ac:dyDescent="0.25">
      <c r="A22601" t="e">
        <f>Produkty[[#This Row],[Symbol]]</f>
        <v>#VALUE!</v>
      </c>
    </row>
    <row r="22602" spans="1:1" x14ac:dyDescent="0.25">
      <c r="A22602" t="e">
        <f>Produkty[[#This Row],[Symbol]]</f>
        <v>#VALUE!</v>
      </c>
    </row>
    <row r="22603" spans="1:1" x14ac:dyDescent="0.25">
      <c r="A22603" t="e">
        <f>Produkty[[#This Row],[Symbol]]</f>
        <v>#VALUE!</v>
      </c>
    </row>
    <row r="22604" spans="1:1" x14ac:dyDescent="0.25">
      <c r="A22604" t="e">
        <f>Produkty[[#This Row],[Symbol]]</f>
        <v>#VALUE!</v>
      </c>
    </row>
    <row r="22605" spans="1:1" x14ac:dyDescent="0.25">
      <c r="A22605" t="e">
        <f>Produkty[[#This Row],[Symbol]]</f>
        <v>#VALUE!</v>
      </c>
    </row>
    <row r="22606" spans="1:1" x14ac:dyDescent="0.25">
      <c r="A22606" t="e">
        <f>Produkty[[#This Row],[Symbol]]</f>
        <v>#VALUE!</v>
      </c>
    </row>
    <row r="22607" spans="1:1" x14ac:dyDescent="0.25">
      <c r="A22607" t="e">
        <f>Produkty[[#This Row],[Symbol]]</f>
        <v>#VALUE!</v>
      </c>
    </row>
    <row r="22608" spans="1:1" x14ac:dyDescent="0.25">
      <c r="A22608" t="e">
        <f>Produkty[[#This Row],[Symbol]]</f>
        <v>#VALUE!</v>
      </c>
    </row>
    <row r="22609" spans="1:1" x14ac:dyDescent="0.25">
      <c r="A22609" t="e">
        <f>Produkty[[#This Row],[Symbol]]</f>
        <v>#VALUE!</v>
      </c>
    </row>
    <row r="22610" spans="1:1" x14ac:dyDescent="0.25">
      <c r="A22610" t="e">
        <f>Produkty[[#This Row],[Symbol]]</f>
        <v>#VALUE!</v>
      </c>
    </row>
    <row r="22611" spans="1:1" x14ac:dyDescent="0.25">
      <c r="A22611" t="e">
        <f>Produkty[[#This Row],[Symbol]]</f>
        <v>#VALUE!</v>
      </c>
    </row>
    <row r="22612" spans="1:1" x14ac:dyDescent="0.25">
      <c r="A22612" t="e">
        <f>Produkty[[#This Row],[Symbol]]</f>
        <v>#VALUE!</v>
      </c>
    </row>
    <row r="22613" spans="1:1" x14ac:dyDescent="0.25">
      <c r="A22613" t="e">
        <f>Produkty[[#This Row],[Symbol]]</f>
        <v>#VALUE!</v>
      </c>
    </row>
    <row r="22614" spans="1:1" x14ac:dyDescent="0.25">
      <c r="A22614" t="e">
        <f>Produkty[[#This Row],[Symbol]]</f>
        <v>#VALUE!</v>
      </c>
    </row>
    <row r="22615" spans="1:1" x14ac:dyDescent="0.25">
      <c r="A22615" t="e">
        <f>Produkty[[#This Row],[Symbol]]</f>
        <v>#VALUE!</v>
      </c>
    </row>
    <row r="22616" spans="1:1" x14ac:dyDescent="0.25">
      <c r="A22616" t="e">
        <f>Produkty[[#This Row],[Symbol]]</f>
        <v>#VALUE!</v>
      </c>
    </row>
    <row r="22617" spans="1:1" x14ac:dyDescent="0.25">
      <c r="A22617" t="e">
        <f>Produkty[[#This Row],[Symbol]]</f>
        <v>#VALUE!</v>
      </c>
    </row>
    <row r="22618" spans="1:1" x14ac:dyDescent="0.25">
      <c r="A22618" t="e">
        <f>Produkty[[#This Row],[Symbol]]</f>
        <v>#VALUE!</v>
      </c>
    </row>
    <row r="22619" spans="1:1" x14ac:dyDescent="0.25">
      <c r="A22619" t="e">
        <f>Produkty[[#This Row],[Symbol]]</f>
        <v>#VALUE!</v>
      </c>
    </row>
    <row r="22620" spans="1:1" x14ac:dyDescent="0.25">
      <c r="A22620" t="e">
        <f>Produkty[[#This Row],[Symbol]]</f>
        <v>#VALUE!</v>
      </c>
    </row>
    <row r="22621" spans="1:1" x14ac:dyDescent="0.25">
      <c r="A22621" t="e">
        <f>Produkty[[#This Row],[Symbol]]</f>
        <v>#VALUE!</v>
      </c>
    </row>
    <row r="22622" spans="1:1" x14ac:dyDescent="0.25">
      <c r="A22622" t="e">
        <f>Produkty[[#This Row],[Symbol]]</f>
        <v>#VALUE!</v>
      </c>
    </row>
    <row r="22623" spans="1:1" x14ac:dyDescent="0.25">
      <c r="A22623" t="e">
        <f>Produkty[[#This Row],[Symbol]]</f>
        <v>#VALUE!</v>
      </c>
    </row>
    <row r="22624" spans="1:1" x14ac:dyDescent="0.25">
      <c r="A22624" t="e">
        <f>Produkty[[#This Row],[Symbol]]</f>
        <v>#VALUE!</v>
      </c>
    </row>
    <row r="22625" spans="1:1" x14ac:dyDescent="0.25">
      <c r="A22625" t="e">
        <f>Produkty[[#This Row],[Symbol]]</f>
        <v>#VALUE!</v>
      </c>
    </row>
    <row r="22626" spans="1:1" x14ac:dyDescent="0.25">
      <c r="A22626" t="e">
        <f>Produkty[[#This Row],[Symbol]]</f>
        <v>#VALUE!</v>
      </c>
    </row>
    <row r="22627" spans="1:1" x14ac:dyDescent="0.25">
      <c r="A22627" t="e">
        <f>Produkty[[#This Row],[Symbol]]</f>
        <v>#VALUE!</v>
      </c>
    </row>
    <row r="22628" spans="1:1" x14ac:dyDescent="0.25">
      <c r="A22628" t="e">
        <f>Produkty[[#This Row],[Symbol]]</f>
        <v>#VALUE!</v>
      </c>
    </row>
    <row r="22629" spans="1:1" x14ac:dyDescent="0.25">
      <c r="A22629" t="e">
        <f>Produkty[[#This Row],[Symbol]]</f>
        <v>#VALUE!</v>
      </c>
    </row>
    <row r="22630" spans="1:1" x14ac:dyDescent="0.25">
      <c r="A22630" t="e">
        <f>Produkty[[#This Row],[Symbol]]</f>
        <v>#VALUE!</v>
      </c>
    </row>
    <row r="22631" spans="1:1" x14ac:dyDescent="0.25">
      <c r="A22631" t="e">
        <f>Produkty[[#This Row],[Symbol]]</f>
        <v>#VALUE!</v>
      </c>
    </row>
    <row r="22632" spans="1:1" x14ac:dyDescent="0.25">
      <c r="A22632" t="e">
        <f>Produkty[[#This Row],[Symbol]]</f>
        <v>#VALUE!</v>
      </c>
    </row>
    <row r="22633" spans="1:1" x14ac:dyDescent="0.25">
      <c r="A22633" t="e">
        <f>Produkty[[#This Row],[Symbol]]</f>
        <v>#VALUE!</v>
      </c>
    </row>
    <row r="22634" spans="1:1" x14ac:dyDescent="0.25">
      <c r="A22634" t="e">
        <f>Produkty[[#This Row],[Symbol]]</f>
        <v>#VALUE!</v>
      </c>
    </row>
    <row r="22635" spans="1:1" x14ac:dyDescent="0.25">
      <c r="A22635" t="e">
        <f>Produkty[[#This Row],[Symbol]]</f>
        <v>#VALUE!</v>
      </c>
    </row>
    <row r="22636" spans="1:1" x14ac:dyDescent="0.25">
      <c r="A22636" t="e">
        <f>Produkty[[#This Row],[Symbol]]</f>
        <v>#VALUE!</v>
      </c>
    </row>
    <row r="22637" spans="1:1" x14ac:dyDescent="0.25">
      <c r="A22637" t="e">
        <f>Produkty[[#This Row],[Symbol]]</f>
        <v>#VALUE!</v>
      </c>
    </row>
    <row r="22638" spans="1:1" x14ac:dyDescent="0.25">
      <c r="A22638" t="e">
        <f>Produkty[[#This Row],[Symbol]]</f>
        <v>#VALUE!</v>
      </c>
    </row>
    <row r="22639" spans="1:1" x14ac:dyDescent="0.25">
      <c r="A22639" t="e">
        <f>Produkty[[#This Row],[Symbol]]</f>
        <v>#VALUE!</v>
      </c>
    </row>
    <row r="22640" spans="1:1" x14ac:dyDescent="0.25">
      <c r="A22640" t="e">
        <f>Produkty[[#This Row],[Symbol]]</f>
        <v>#VALUE!</v>
      </c>
    </row>
    <row r="22641" spans="1:1" x14ac:dyDescent="0.25">
      <c r="A22641" t="e">
        <f>Produkty[[#This Row],[Symbol]]</f>
        <v>#VALUE!</v>
      </c>
    </row>
    <row r="22642" spans="1:1" x14ac:dyDescent="0.25">
      <c r="A22642" t="e">
        <f>Produkty[[#This Row],[Symbol]]</f>
        <v>#VALUE!</v>
      </c>
    </row>
    <row r="22643" spans="1:1" x14ac:dyDescent="0.25">
      <c r="A22643" t="e">
        <f>Produkty[[#This Row],[Symbol]]</f>
        <v>#VALUE!</v>
      </c>
    </row>
    <row r="22644" spans="1:1" x14ac:dyDescent="0.25">
      <c r="A22644" t="e">
        <f>Produkty[[#This Row],[Symbol]]</f>
        <v>#VALUE!</v>
      </c>
    </row>
    <row r="22645" spans="1:1" x14ac:dyDescent="0.25">
      <c r="A22645" t="e">
        <f>Produkty[[#This Row],[Symbol]]</f>
        <v>#VALUE!</v>
      </c>
    </row>
    <row r="22646" spans="1:1" x14ac:dyDescent="0.25">
      <c r="A22646" t="e">
        <f>Produkty[[#This Row],[Symbol]]</f>
        <v>#VALUE!</v>
      </c>
    </row>
    <row r="22647" spans="1:1" x14ac:dyDescent="0.25">
      <c r="A22647" t="e">
        <f>Produkty[[#This Row],[Symbol]]</f>
        <v>#VALUE!</v>
      </c>
    </row>
    <row r="22648" spans="1:1" x14ac:dyDescent="0.25">
      <c r="A22648" t="e">
        <f>Produkty[[#This Row],[Symbol]]</f>
        <v>#VALUE!</v>
      </c>
    </row>
    <row r="22649" spans="1:1" x14ac:dyDescent="0.25">
      <c r="A22649" t="e">
        <f>Produkty[[#This Row],[Symbol]]</f>
        <v>#VALUE!</v>
      </c>
    </row>
    <row r="22650" spans="1:1" x14ac:dyDescent="0.25">
      <c r="A22650" t="e">
        <f>Produkty[[#This Row],[Symbol]]</f>
        <v>#VALUE!</v>
      </c>
    </row>
    <row r="22651" spans="1:1" x14ac:dyDescent="0.25">
      <c r="A22651" t="e">
        <f>Produkty[[#This Row],[Symbol]]</f>
        <v>#VALUE!</v>
      </c>
    </row>
    <row r="22652" spans="1:1" x14ac:dyDescent="0.25">
      <c r="A22652" t="e">
        <f>Produkty[[#This Row],[Symbol]]</f>
        <v>#VALUE!</v>
      </c>
    </row>
    <row r="22653" spans="1:1" x14ac:dyDescent="0.25">
      <c r="A22653" t="e">
        <f>Produkty[[#This Row],[Symbol]]</f>
        <v>#VALUE!</v>
      </c>
    </row>
    <row r="22654" spans="1:1" x14ac:dyDescent="0.25">
      <c r="A22654" t="e">
        <f>Produkty[[#This Row],[Symbol]]</f>
        <v>#VALUE!</v>
      </c>
    </row>
    <row r="22655" spans="1:1" x14ac:dyDescent="0.25">
      <c r="A22655" t="e">
        <f>Produkty[[#This Row],[Symbol]]</f>
        <v>#VALUE!</v>
      </c>
    </row>
    <row r="22656" spans="1:1" x14ac:dyDescent="0.25">
      <c r="A22656" t="e">
        <f>Produkty[[#This Row],[Symbol]]</f>
        <v>#VALUE!</v>
      </c>
    </row>
    <row r="22657" spans="1:1" x14ac:dyDescent="0.25">
      <c r="A22657" t="e">
        <f>Produkty[[#This Row],[Symbol]]</f>
        <v>#VALUE!</v>
      </c>
    </row>
    <row r="22658" spans="1:1" x14ac:dyDescent="0.25">
      <c r="A22658" t="e">
        <f>Produkty[[#This Row],[Symbol]]</f>
        <v>#VALUE!</v>
      </c>
    </row>
    <row r="22659" spans="1:1" x14ac:dyDescent="0.25">
      <c r="A22659" t="e">
        <f>Produkty[[#This Row],[Symbol]]</f>
        <v>#VALUE!</v>
      </c>
    </row>
    <row r="22660" spans="1:1" x14ac:dyDescent="0.25">
      <c r="A22660" t="e">
        <f>Produkty[[#This Row],[Symbol]]</f>
        <v>#VALUE!</v>
      </c>
    </row>
    <row r="22661" spans="1:1" x14ac:dyDescent="0.25">
      <c r="A22661" t="e">
        <f>Produkty[[#This Row],[Symbol]]</f>
        <v>#VALUE!</v>
      </c>
    </row>
    <row r="22662" spans="1:1" x14ac:dyDescent="0.25">
      <c r="A22662" t="e">
        <f>Produkty[[#This Row],[Symbol]]</f>
        <v>#VALUE!</v>
      </c>
    </row>
    <row r="22663" spans="1:1" x14ac:dyDescent="0.25">
      <c r="A22663" t="e">
        <f>Produkty[[#This Row],[Symbol]]</f>
        <v>#VALUE!</v>
      </c>
    </row>
    <row r="22664" spans="1:1" x14ac:dyDescent="0.25">
      <c r="A22664" t="e">
        <f>Produkty[[#This Row],[Symbol]]</f>
        <v>#VALUE!</v>
      </c>
    </row>
    <row r="22665" spans="1:1" x14ac:dyDescent="0.25">
      <c r="A22665" t="e">
        <f>Produkty[[#This Row],[Symbol]]</f>
        <v>#VALUE!</v>
      </c>
    </row>
    <row r="22666" spans="1:1" x14ac:dyDescent="0.25">
      <c r="A22666" t="e">
        <f>Produkty[[#This Row],[Symbol]]</f>
        <v>#VALUE!</v>
      </c>
    </row>
    <row r="22667" spans="1:1" x14ac:dyDescent="0.25">
      <c r="A22667" t="e">
        <f>Produkty[[#This Row],[Symbol]]</f>
        <v>#VALUE!</v>
      </c>
    </row>
    <row r="22668" spans="1:1" x14ac:dyDescent="0.25">
      <c r="A22668" t="e">
        <f>Produkty[[#This Row],[Symbol]]</f>
        <v>#VALUE!</v>
      </c>
    </row>
    <row r="22669" spans="1:1" x14ac:dyDescent="0.25">
      <c r="A22669" t="e">
        <f>Produkty[[#This Row],[Symbol]]</f>
        <v>#VALUE!</v>
      </c>
    </row>
    <row r="22670" spans="1:1" x14ac:dyDescent="0.25">
      <c r="A22670" t="e">
        <f>Produkty[[#This Row],[Symbol]]</f>
        <v>#VALUE!</v>
      </c>
    </row>
    <row r="22671" spans="1:1" x14ac:dyDescent="0.25">
      <c r="A22671" t="e">
        <f>Produkty[[#This Row],[Symbol]]</f>
        <v>#VALUE!</v>
      </c>
    </row>
    <row r="22672" spans="1:1" x14ac:dyDescent="0.25">
      <c r="A22672" t="e">
        <f>Produkty[[#This Row],[Symbol]]</f>
        <v>#VALUE!</v>
      </c>
    </row>
    <row r="22673" spans="1:1" x14ac:dyDescent="0.25">
      <c r="A22673" t="e">
        <f>Produkty[[#This Row],[Symbol]]</f>
        <v>#VALUE!</v>
      </c>
    </row>
    <row r="22674" spans="1:1" x14ac:dyDescent="0.25">
      <c r="A22674" t="e">
        <f>Produkty[[#This Row],[Symbol]]</f>
        <v>#VALUE!</v>
      </c>
    </row>
    <row r="22675" spans="1:1" x14ac:dyDescent="0.25">
      <c r="A22675" t="e">
        <f>Produkty[[#This Row],[Symbol]]</f>
        <v>#VALUE!</v>
      </c>
    </row>
    <row r="22676" spans="1:1" x14ac:dyDescent="0.25">
      <c r="A22676" t="e">
        <f>Produkty[[#This Row],[Symbol]]</f>
        <v>#VALUE!</v>
      </c>
    </row>
    <row r="22677" spans="1:1" x14ac:dyDescent="0.25">
      <c r="A22677" t="e">
        <f>Produkty[[#This Row],[Symbol]]</f>
        <v>#VALUE!</v>
      </c>
    </row>
    <row r="22678" spans="1:1" x14ac:dyDescent="0.25">
      <c r="A22678" t="e">
        <f>Produkty[[#This Row],[Symbol]]</f>
        <v>#VALUE!</v>
      </c>
    </row>
    <row r="22679" spans="1:1" x14ac:dyDescent="0.25">
      <c r="A22679" t="e">
        <f>Produkty[[#This Row],[Symbol]]</f>
        <v>#VALUE!</v>
      </c>
    </row>
    <row r="22680" spans="1:1" x14ac:dyDescent="0.25">
      <c r="A22680" t="e">
        <f>Produkty[[#This Row],[Symbol]]</f>
        <v>#VALUE!</v>
      </c>
    </row>
    <row r="22681" spans="1:1" x14ac:dyDescent="0.25">
      <c r="A22681" t="e">
        <f>Produkty[[#This Row],[Symbol]]</f>
        <v>#VALUE!</v>
      </c>
    </row>
    <row r="22682" spans="1:1" x14ac:dyDescent="0.25">
      <c r="A22682" t="e">
        <f>Produkty[[#This Row],[Symbol]]</f>
        <v>#VALUE!</v>
      </c>
    </row>
    <row r="22683" spans="1:1" x14ac:dyDescent="0.25">
      <c r="A22683" t="e">
        <f>Produkty[[#This Row],[Symbol]]</f>
        <v>#VALUE!</v>
      </c>
    </row>
    <row r="22684" spans="1:1" x14ac:dyDescent="0.25">
      <c r="A22684" t="e">
        <f>Produkty[[#This Row],[Symbol]]</f>
        <v>#VALUE!</v>
      </c>
    </row>
    <row r="22685" spans="1:1" x14ac:dyDescent="0.25">
      <c r="A22685" t="e">
        <f>Produkty[[#This Row],[Symbol]]</f>
        <v>#VALUE!</v>
      </c>
    </row>
    <row r="22686" spans="1:1" x14ac:dyDescent="0.25">
      <c r="A22686" t="e">
        <f>Produkty[[#This Row],[Symbol]]</f>
        <v>#VALUE!</v>
      </c>
    </row>
    <row r="22687" spans="1:1" x14ac:dyDescent="0.25">
      <c r="A22687" t="e">
        <f>Produkty[[#This Row],[Symbol]]</f>
        <v>#VALUE!</v>
      </c>
    </row>
    <row r="22688" spans="1:1" x14ac:dyDescent="0.25">
      <c r="A22688" t="e">
        <f>Produkty[[#This Row],[Symbol]]</f>
        <v>#VALUE!</v>
      </c>
    </row>
    <row r="22689" spans="1:1" x14ac:dyDescent="0.25">
      <c r="A22689" t="e">
        <f>Produkty[[#This Row],[Symbol]]</f>
        <v>#VALUE!</v>
      </c>
    </row>
    <row r="22690" spans="1:1" x14ac:dyDescent="0.25">
      <c r="A22690" t="e">
        <f>Produkty[[#This Row],[Symbol]]</f>
        <v>#VALUE!</v>
      </c>
    </row>
    <row r="22691" spans="1:1" x14ac:dyDescent="0.25">
      <c r="A22691" t="e">
        <f>Produkty[[#This Row],[Symbol]]</f>
        <v>#VALUE!</v>
      </c>
    </row>
    <row r="22692" spans="1:1" x14ac:dyDescent="0.25">
      <c r="A22692" t="e">
        <f>Produkty[[#This Row],[Symbol]]</f>
        <v>#VALUE!</v>
      </c>
    </row>
    <row r="22693" spans="1:1" x14ac:dyDescent="0.25">
      <c r="A22693" t="e">
        <f>Produkty[[#This Row],[Symbol]]</f>
        <v>#VALUE!</v>
      </c>
    </row>
    <row r="22694" spans="1:1" x14ac:dyDescent="0.25">
      <c r="A22694" t="e">
        <f>Produkty[[#This Row],[Symbol]]</f>
        <v>#VALUE!</v>
      </c>
    </row>
    <row r="22695" spans="1:1" x14ac:dyDescent="0.25">
      <c r="A22695" t="e">
        <f>Produkty[[#This Row],[Symbol]]</f>
        <v>#VALUE!</v>
      </c>
    </row>
    <row r="22696" spans="1:1" x14ac:dyDescent="0.25">
      <c r="A22696" t="e">
        <f>Produkty[[#This Row],[Symbol]]</f>
        <v>#VALUE!</v>
      </c>
    </row>
    <row r="22697" spans="1:1" x14ac:dyDescent="0.25">
      <c r="A22697" t="e">
        <f>Produkty[[#This Row],[Symbol]]</f>
        <v>#VALUE!</v>
      </c>
    </row>
    <row r="22698" spans="1:1" x14ac:dyDescent="0.25">
      <c r="A22698" t="e">
        <f>Produkty[[#This Row],[Symbol]]</f>
        <v>#VALUE!</v>
      </c>
    </row>
    <row r="22699" spans="1:1" x14ac:dyDescent="0.25">
      <c r="A22699" t="e">
        <f>Produkty[[#This Row],[Symbol]]</f>
        <v>#VALUE!</v>
      </c>
    </row>
    <row r="22700" spans="1:1" x14ac:dyDescent="0.25">
      <c r="A22700" t="e">
        <f>Produkty[[#This Row],[Symbol]]</f>
        <v>#VALUE!</v>
      </c>
    </row>
    <row r="22701" spans="1:1" x14ac:dyDescent="0.25">
      <c r="A22701" t="e">
        <f>Produkty[[#This Row],[Symbol]]</f>
        <v>#VALUE!</v>
      </c>
    </row>
    <row r="22702" spans="1:1" x14ac:dyDescent="0.25">
      <c r="A22702" t="e">
        <f>Produkty[[#This Row],[Symbol]]</f>
        <v>#VALUE!</v>
      </c>
    </row>
    <row r="22703" spans="1:1" x14ac:dyDescent="0.25">
      <c r="A22703" t="e">
        <f>Produkty[[#This Row],[Symbol]]</f>
        <v>#VALUE!</v>
      </c>
    </row>
    <row r="22704" spans="1:1" x14ac:dyDescent="0.25">
      <c r="A22704" t="e">
        <f>Produkty[[#This Row],[Symbol]]</f>
        <v>#VALUE!</v>
      </c>
    </row>
    <row r="22705" spans="1:1" x14ac:dyDescent="0.25">
      <c r="A22705" t="e">
        <f>Produkty[[#This Row],[Symbol]]</f>
        <v>#VALUE!</v>
      </c>
    </row>
    <row r="22706" spans="1:1" x14ac:dyDescent="0.25">
      <c r="A22706" t="e">
        <f>Produkty[[#This Row],[Symbol]]</f>
        <v>#VALUE!</v>
      </c>
    </row>
    <row r="22707" spans="1:1" x14ac:dyDescent="0.25">
      <c r="A22707" t="e">
        <f>Produkty[[#This Row],[Symbol]]</f>
        <v>#VALUE!</v>
      </c>
    </row>
    <row r="22708" spans="1:1" x14ac:dyDescent="0.25">
      <c r="A22708" t="e">
        <f>Produkty[[#This Row],[Symbol]]</f>
        <v>#VALUE!</v>
      </c>
    </row>
    <row r="22709" spans="1:1" x14ac:dyDescent="0.25">
      <c r="A22709" t="e">
        <f>Produkty[[#This Row],[Symbol]]</f>
        <v>#VALUE!</v>
      </c>
    </row>
    <row r="22710" spans="1:1" x14ac:dyDescent="0.25">
      <c r="A22710" t="e">
        <f>Produkty[[#This Row],[Symbol]]</f>
        <v>#VALUE!</v>
      </c>
    </row>
    <row r="22711" spans="1:1" x14ac:dyDescent="0.25">
      <c r="A22711" t="e">
        <f>Produkty[[#This Row],[Symbol]]</f>
        <v>#VALUE!</v>
      </c>
    </row>
    <row r="22712" spans="1:1" x14ac:dyDescent="0.25">
      <c r="A22712" t="e">
        <f>Produkty[[#This Row],[Symbol]]</f>
        <v>#VALUE!</v>
      </c>
    </row>
    <row r="22713" spans="1:1" x14ac:dyDescent="0.25">
      <c r="A22713" t="e">
        <f>Produkty[[#This Row],[Symbol]]</f>
        <v>#VALUE!</v>
      </c>
    </row>
    <row r="22714" spans="1:1" x14ac:dyDescent="0.25">
      <c r="A22714" t="e">
        <f>Produkty[[#This Row],[Symbol]]</f>
        <v>#VALUE!</v>
      </c>
    </row>
    <row r="22715" spans="1:1" x14ac:dyDescent="0.25">
      <c r="A22715" t="e">
        <f>Produkty[[#This Row],[Symbol]]</f>
        <v>#VALUE!</v>
      </c>
    </row>
    <row r="22716" spans="1:1" x14ac:dyDescent="0.25">
      <c r="A22716" t="e">
        <f>Produkty[[#This Row],[Symbol]]</f>
        <v>#VALUE!</v>
      </c>
    </row>
    <row r="22717" spans="1:1" x14ac:dyDescent="0.25">
      <c r="A22717" t="e">
        <f>Produkty[[#This Row],[Symbol]]</f>
        <v>#VALUE!</v>
      </c>
    </row>
    <row r="22718" spans="1:1" x14ac:dyDescent="0.25">
      <c r="A22718" t="e">
        <f>Produkty[[#This Row],[Symbol]]</f>
        <v>#VALUE!</v>
      </c>
    </row>
    <row r="22719" spans="1:1" x14ac:dyDescent="0.25">
      <c r="A22719" t="e">
        <f>Produkty[[#This Row],[Symbol]]</f>
        <v>#VALUE!</v>
      </c>
    </row>
    <row r="22720" spans="1:1" x14ac:dyDescent="0.25">
      <c r="A22720" t="e">
        <f>Produkty[[#This Row],[Symbol]]</f>
        <v>#VALUE!</v>
      </c>
    </row>
    <row r="22721" spans="1:1" x14ac:dyDescent="0.25">
      <c r="A22721" t="e">
        <f>Produkty[[#This Row],[Symbol]]</f>
        <v>#VALUE!</v>
      </c>
    </row>
    <row r="22722" spans="1:1" x14ac:dyDescent="0.25">
      <c r="A22722" t="e">
        <f>Produkty[[#This Row],[Symbol]]</f>
        <v>#VALUE!</v>
      </c>
    </row>
    <row r="22723" spans="1:1" x14ac:dyDescent="0.25">
      <c r="A22723" t="e">
        <f>Produkty[[#This Row],[Symbol]]</f>
        <v>#VALUE!</v>
      </c>
    </row>
    <row r="22724" spans="1:1" x14ac:dyDescent="0.25">
      <c r="A22724" t="e">
        <f>Produkty[[#This Row],[Symbol]]</f>
        <v>#VALUE!</v>
      </c>
    </row>
    <row r="22725" spans="1:1" x14ac:dyDescent="0.25">
      <c r="A22725" t="e">
        <f>Produkty[[#This Row],[Symbol]]</f>
        <v>#VALUE!</v>
      </c>
    </row>
    <row r="22726" spans="1:1" x14ac:dyDescent="0.25">
      <c r="A22726" t="e">
        <f>Produkty[[#This Row],[Symbol]]</f>
        <v>#VALUE!</v>
      </c>
    </row>
    <row r="22727" spans="1:1" x14ac:dyDescent="0.25">
      <c r="A22727" t="e">
        <f>Produkty[[#This Row],[Symbol]]</f>
        <v>#VALUE!</v>
      </c>
    </row>
    <row r="22728" spans="1:1" x14ac:dyDescent="0.25">
      <c r="A22728" t="e">
        <f>Produkty[[#This Row],[Symbol]]</f>
        <v>#VALUE!</v>
      </c>
    </row>
    <row r="22729" spans="1:1" x14ac:dyDescent="0.25">
      <c r="A22729" t="e">
        <f>Produkty[[#This Row],[Symbol]]</f>
        <v>#VALUE!</v>
      </c>
    </row>
    <row r="22730" spans="1:1" x14ac:dyDescent="0.25">
      <c r="A22730" t="e">
        <f>Produkty[[#This Row],[Symbol]]</f>
        <v>#VALUE!</v>
      </c>
    </row>
    <row r="22731" spans="1:1" x14ac:dyDescent="0.25">
      <c r="A22731" t="e">
        <f>Produkty[[#This Row],[Symbol]]</f>
        <v>#VALUE!</v>
      </c>
    </row>
    <row r="22732" spans="1:1" x14ac:dyDescent="0.25">
      <c r="A22732" t="e">
        <f>Produkty[[#This Row],[Symbol]]</f>
        <v>#VALUE!</v>
      </c>
    </row>
    <row r="22733" spans="1:1" x14ac:dyDescent="0.25">
      <c r="A22733" t="e">
        <f>Produkty[[#This Row],[Symbol]]</f>
        <v>#VALUE!</v>
      </c>
    </row>
    <row r="22734" spans="1:1" x14ac:dyDescent="0.25">
      <c r="A22734" t="e">
        <f>Produkty[[#This Row],[Symbol]]</f>
        <v>#VALUE!</v>
      </c>
    </row>
    <row r="22735" spans="1:1" x14ac:dyDescent="0.25">
      <c r="A22735" t="e">
        <f>Produkty[[#This Row],[Symbol]]</f>
        <v>#VALUE!</v>
      </c>
    </row>
    <row r="22736" spans="1:1" x14ac:dyDescent="0.25">
      <c r="A22736" t="e">
        <f>Produkty[[#This Row],[Symbol]]</f>
        <v>#VALUE!</v>
      </c>
    </row>
    <row r="22737" spans="1:1" x14ac:dyDescent="0.25">
      <c r="A22737" t="e">
        <f>Produkty[[#This Row],[Symbol]]</f>
        <v>#VALUE!</v>
      </c>
    </row>
    <row r="22738" spans="1:1" x14ac:dyDescent="0.25">
      <c r="A22738" t="e">
        <f>Produkty[[#This Row],[Symbol]]</f>
        <v>#VALUE!</v>
      </c>
    </row>
    <row r="22739" spans="1:1" x14ac:dyDescent="0.25">
      <c r="A22739" t="e">
        <f>Produkty[[#This Row],[Symbol]]</f>
        <v>#VALUE!</v>
      </c>
    </row>
    <row r="22740" spans="1:1" x14ac:dyDescent="0.25">
      <c r="A22740" t="e">
        <f>Produkty[[#This Row],[Symbol]]</f>
        <v>#VALUE!</v>
      </c>
    </row>
    <row r="22741" spans="1:1" x14ac:dyDescent="0.25">
      <c r="A22741" t="e">
        <f>Produkty[[#This Row],[Symbol]]</f>
        <v>#VALUE!</v>
      </c>
    </row>
    <row r="22742" spans="1:1" x14ac:dyDescent="0.25">
      <c r="A22742" t="e">
        <f>Produkty[[#This Row],[Symbol]]</f>
        <v>#VALUE!</v>
      </c>
    </row>
    <row r="22743" spans="1:1" x14ac:dyDescent="0.25">
      <c r="A22743" t="e">
        <f>Produkty[[#This Row],[Symbol]]</f>
        <v>#VALUE!</v>
      </c>
    </row>
    <row r="22744" spans="1:1" x14ac:dyDescent="0.25">
      <c r="A22744" t="e">
        <f>Produkty[[#This Row],[Symbol]]</f>
        <v>#VALUE!</v>
      </c>
    </row>
    <row r="22745" spans="1:1" x14ac:dyDescent="0.25">
      <c r="A22745" t="e">
        <f>Produkty[[#This Row],[Symbol]]</f>
        <v>#VALUE!</v>
      </c>
    </row>
    <row r="22746" spans="1:1" x14ac:dyDescent="0.25">
      <c r="A22746" t="e">
        <f>Produkty[[#This Row],[Symbol]]</f>
        <v>#VALUE!</v>
      </c>
    </row>
    <row r="22747" spans="1:1" x14ac:dyDescent="0.25">
      <c r="A22747" t="e">
        <f>Produkty[[#This Row],[Symbol]]</f>
        <v>#VALUE!</v>
      </c>
    </row>
    <row r="22748" spans="1:1" x14ac:dyDescent="0.25">
      <c r="A22748" t="e">
        <f>Produkty[[#This Row],[Symbol]]</f>
        <v>#VALUE!</v>
      </c>
    </row>
    <row r="22749" spans="1:1" x14ac:dyDescent="0.25">
      <c r="A22749" t="e">
        <f>Produkty[[#This Row],[Symbol]]</f>
        <v>#VALUE!</v>
      </c>
    </row>
    <row r="22750" spans="1:1" x14ac:dyDescent="0.25">
      <c r="A22750" t="e">
        <f>Produkty[[#This Row],[Symbol]]</f>
        <v>#VALUE!</v>
      </c>
    </row>
    <row r="22751" spans="1:1" x14ac:dyDescent="0.25">
      <c r="A22751" t="e">
        <f>Produkty[[#This Row],[Symbol]]</f>
        <v>#VALUE!</v>
      </c>
    </row>
    <row r="22752" spans="1:1" x14ac:dyDescent="0.25">
      <c r="A22752" t="e">
        <f>Produkty[[#This Row],[Symbol]]</f>
        <v>#VALUE!</v>
      </c>
    </row>
    <row r="22753" spans="1:1" x14ac:dyDescent="0.25">
      <c r="A22753" t="e">
        <f>Produkty[[#This Row],[Symbol]]</f>
        <v>#VALUE!</v>
      </c>
    </row>
    <row r="22754" spans="1:1" x14ac:dyDescent="0.25">
      <c r="A22754" t="e">
        <f>Produkty[[#This Row],[Symbol]]</f>
        <v>#VALUE!</v>
      </c>
    </row>
    <row r="22755" spans="1:1" x14ac:dyDescent="0.25">
      <c r="A22755" t="e">
        <f>Produkty[[#This Row],[Symbol]]</f>
        <v>#VALUE!</v>
      </c>
    </row>
    <row r="22756" spans="1:1" x14ac:dyDescent="0.25">
      <c r="A22756" t="e">
        <f>Produkty[[#This Row],[Symbol]]</f>
        <v>#VALUE!</v>
      </c>
    </row>
    <row r="22757" spans="1:1" x14ac:dyDescent="0.25">
      <c r="A22757" t="e">
        <f>Produkty[[#This Row],[Symbol]]</f>
        <v>#VALUE!</v>
      </c>
    </row>
    <row r="22758" spans="1:1" x14ac:dyDescent="0.25">
      <c r="A22758" t="e">
        <f>Produkty[[#This Row],[Symbol]]</f>
        <v>#VALUE!</v>
      </c>
    </row>
    <row r="22759" spans="1:1" x14ac:dyDescent="0.25">
      <c r="A22759" t="e">
        <f>Produkty[[#This Row],[Symbol]]</f>
        <v>#VALUE!</v>
      </c>
    </row>
    <row r="22760" spans="1:1" x14ac:dyDescent="0.25">
      <c r="A22760" t="e">
        <f>Produkty[[#This Row],[Symbol]]</f>
        <v>#VALUE!</v>
      </c>
    </row>
    <row r="22761" spans="1:1" x14ac:dyDescent="0.25">
      <c r="A22761" t="e">
        <f>Produkty[[#This Row],[Symbol]]</f>
        <v>#VALUE!</v>
      </c>
    </row>
    <row r="22762" spans="1:1" x14ac:dyDescent="0.25">
      <c r="A22762" t="e">
        <f>Produkty[[#This Row],[Symbol]]</f>
        <v>#VALUE!</v>
      </c>
    </row>
    <row r="22763" spans="1:1" x14ac:dyDescent="0.25">
      <c r="A22763" t="e">
        <f>Produkty[[#This Row],[Symbol]]</f>
        <v>#VALUE!</v>
      </c>
    </row>
    <row r="22764" spans="1:1" x14ac:dyDescent="0.25">
      <c r="A22764" t="e">
        <f>Produkty[[#This Row],[Symbol]]</f>
        <v>#VALUE!</v>
      </c>
    </row>
    <row r="22765" spans="1:1" x14ac:dyDescent="0.25">
      <c r="A22765" t="e">
        <f>Produkty[[#This Row],[Symbol]]</f>
        <v>#VALUE!</v>
      </c>
    </row>
    <row r="22766" spans="1:1" x14ac:dyDescent="0.25">
      <c r="A22766" t="e">
        <f>Produkty[[#This Row],[Symbol]]</f>
        <v>#VALUE!</v>
      </c>
    </row>
    <row r="22767" spans="1:1" x14ac:dyDescent="0.25">
      <c r="A22767" t="e">
        <f>Produkty[[#This Row],[Symbol]]</f>
        <v>#VALUE!</v>
      </c>
    </row>
    <row r="22768" spans="1:1" x14ac:dyDescent="0.25">
      <c r="A22768" t="e">
        <f>Produkty[[#This Row],[Symbol]]</f>
        <v>#VALUE!</v>
      </c>
    </row>
    <row r="22769" spans="1:1" x14ac:dyDescent="0.25">
      <c r="A22769" t="e">
        <f>Produkty[[#This Row],[Symbol]]</f>
        <v>#VALUE!</v>
      </c>
    </row>
    <row r="22770" spans="1:1" x14ac:dyDescent="0.25">
      <c r="A22770" t="e">
        <f>Produkty[[#This Row],[Symbol]]</f>
        <v>#VALUE!</v>
      </c>
    </row>
    <row r="22771" spans="1:1" x14ac:dyDescent="0.25">
      <c r="A22771" t="e">
        <f>Produkty[[#This Row],[Symbol]]</f>
        <v>#VALUE!</v>
      </c>
    </row>
    <row r="22772" spans="1:1" x14ac:dyDescent="0.25">
      <c r="A22772" t="e">
        <f>Produkty[[#This Row],[Symbol]]</f>
        <v>#VALUE!</v>
      </c>
    </row>
    <row r="22773" spans="1:1" x14ac:dyDescent="0.25">
      <c r="A22773" t="e">
        <f>Produkty[[#This Row],[Symbol]]</f>
        <v>#VALUE!</v>
      </c>
    </row>
    <row r="22774" spans="1:1" x14ac:dyDescent="0.25">
      <c r="A22774" t="e">
        <f>Produkty[[#This Row],[Symbol]]</f>
        <v>#VALUE!</v>
      </c>
    </row>
    <row r="22775" spans="1:1" x14ac:dyDescent="0.25">
      <c r="A22775" t="e">
        <f>Produkty[[#This Row],[Symbol]]</f>
        <v>#VALUE!</v>
      </c>
    </row>
    <row r="22776" spans="1:1" x14ac:dyDescent="0.25">
      <c r="A22776" t="e">
        <f>Produkty[[#This Row],[Symbol]]</f>
        <v>#VALUE!</v>
      </c>
    </row>
    <row r="22777" spans="1:1" x14ac:dyDescent="0.25">
      <c r="A22777" t="e">
        <f>Produkty[[#This Row],[Symbol]]</f>
        <v>#VALUE!</v>
      </c>
    </row>
    <row r="22778" spans="1:1" x14ac:dyDescent="0.25">
      <c r="A22778" t="e">
        <f>Produkty[[#This Row],[Symbol]]</f>
        <v>#VALUE!</v>
      </c>
    </row>
    <row r="22779" spans="1:1" x14ac:dyDescent="0.25">
      <c r="A22779" t="e">
        <f>Produkty[[#This Row],[Symbol]]</f>
        <v>#VALUE!</v>
      </c>
    </row>
    <row r="22780" spans="1:1" x14ac:dyDescent="0.25">
      <c r="A22780" t="e">
        <f>Produkty[[#This Row],[Symbol]]</f>
        <v>#VALUE!</v>
      </c>
    </row>
    <row r="22781" spans="1:1" x14ac:dyDescent="0.25">
      <c r="A22781" t="e">
        <f>Produkty[[#This Row],[Symbol]]</f>
        <v>#VALUE!</v>
      </c>
    </row>
    <row r="22782" spans="1:1" x14ac:dyDescent="0.25">
      <c r="A22782" t="e">
        <f>Produkty[[#This Row],[Symbol]]</f>
        <v>#VALUE!</v>
      </c>
    </row>
    <row r="22783" spans="1:1" x14ac:dyDescent="0.25">
      <c r="A22783" t="e">
        <f>Produkty[[#This Row],[Symbol]]</f>
        <v>#VALUE!</v>
      </c>
    </row>
    <row r="22784" spans="1:1" x14ac:dyDescent="0.25">
      <c r="A22784" t="e">
        <f>Produkty[[#This Row],[Symbol]]</f>
        <v>#VALUE!</v>
      </c>
    </row>
    <row r="22785" spans="1:1" x14ac:dyDescent="0.25">
      <c r="A22785" t="e">
        <f>Produkty[[#This Row],[Symbol]]</f>
        <v>#VALUE!</v>
      </c>
    </row>
    <row r="22786" spans="1:1" x14ac:dyDescent="0.25">
      <c r="A22786" t="e">
        <f>Produkty[[#This Row],[Symbol]]</f>
        <v>#VALUE!</v>
      </c>
    </row>
    <row r="22787" spans="1:1" x14ac:dyDescent="0.25">
      <c r="A22787" t="e">
        <f>Produkty[[#This Row],[Symbol]]</f>
        <v>#VALUE!</v>
      </c>
    </row>
    <row r="22788" spans="1:1" x14ac:dyDescent="0.25">
      <c r="A22788" t="e">
        <f>Produkty[[#This Row],[Symbol]]</f>
        <v>#VALUE!</v>
      </c>
    </row>
    <row r="22789" spans="1:1" x14ac:dyDescent="0.25">
      <c r="A22789" t="e">
        <f>Produkty[[#This Row],[Symbol]]</f>
        <v>#VALUE!</v>
      </c>
    </row>
    <row r="22790" spans="1:1" x14ac:dyDescent="0.25">
      <c r="A22790" t="e">
        <f>Produkty[[#This Row],[Symbol]]</f>
        <v>#VALUE!</v>
      </c>
    </row>
    <row r="22791" spans="1:1" x14ac:dyDescent="0.25">
      <c r="A22791" t="e">
        <f>Produkty[[#This Row],[Symbol]]</f>
        <v>#VALUE!</v>
      </c>
    </row>
    <row r="22792" spans="1:1" x14ac:dyDescent="0.25">
      <c r="A22792" t="e">
        <f>Produkty[[#This Row],[Symbol]]</f>
        <v>#VALUE!</v>
      </c>
    </row>
    <row r="22793" spans="1:1" x14ac:dyDescent="0.25">
      <c r="A22793" t="e">
        <f>Produkty[[#This Row],[Symbol]]</f>
        <v>#VALUE!</v>
      </c>
    </row>
    <row r="22794" spans="1:1" x14ac:dyDescent="0.25">
      <c r="A22794" t="e">
        <f>Produkty[[#This Row],[Symbol]]</f>
        <v>#VALUE!</v>
      </c>
    </row>
    <row r="22795" spans="1:1" x14ac:dyDescent="0.25">
      <c r="A22795" t="e">
        <f>Produkty[[#This Row],[Symbol]]</f>
        <v>#VALUE!</v>
      </c>
    </row>
    <row r="22796" spans="1:1" x14ac:dyDescent="0.25">
      <c r="A22796" t="e">
        <f>Produkty[[#This Row],[Symbol]]</f>
        <v>#VALUE!</v>
      </c>
    </row>
    <row r="22797" spans="1:1" x14ac:dyDescent="0.25">
      <c r="A22797" t="e">
        <f>Produkty[[#This Row],[Symbol]]</f>
        <v>#VALUE!</v>
      </c>
    </row>
    <row r="22798" spans="1:1" x14ac:dyDescent="0.25">
      <c r="A22798" t="e">
        <f>Produkty[[#This Row],[Symbol]]</f>
        <v>#VALUE!</v>
      </c>
    </row>
    <row r="22799" spans="1:1" x14ac:dyDescent="0.25">
      <c r="A22799" t="e">
        <f>Produkty[[#This Row],[Symbol]]</f>
        <v>#VALUE!</v>
      </c>
    </row>
    <row r="22800" spans="1:1" x14ac:dyDescent="0.25">
      <c r="A22800" t="e">
        <f>Produkty[[#This Row],[Symbol]]</f>
        <v>#VALUE!</v>
      </c>
    </row>
    <row r="22801" spans="1:1" x14ac:dyDescent="0.25">
      <c r="A22801" t="e">
        <f>Produkty[[#This Row],[Symbol]]</f>
        <v>#VALUE!</v>
      </c>
    </row>
    <row r="22802" spans="1:1" x14ac:dyDescent="0.25">
      <c r="A22802" t="e">
        <f>Produkty[[#This Row],[Symbol]]</f>
        <v>#VALUE!</v>
      </c>
    </row>
    <row r="22803" spans="1:1" x14ac:dyDescent="0.25">
      <c r="A22803" t="e">
        <f>Produkty[[#This Row],[Symbol]]</f>
        <v>#VALUE!</v>
      </c>
    </row>
    <row r="22804" spans="1:1" x14ac:dyDescent="0.25">
      <c r="A22804" t="e">
        <f>Produkty[[#This Row],[Symbol]]</f>
        <v>#VALUE!</v>
      </c>
    </row>
    <row r="22805" spans="1:1" x14ac:dyDescent="0.25">
      <c r="A22805" t="e">
        <f>Produkty[[#This Row],[Symbol]]</f>
        <v>#VALUE!</v>
      </c>
    </row>
    <row r="22806" spans="1:1" x14ac:dyDescent="0.25">
      <c r="A22806" t="e">
        <f>Produkty[[#This Row],[Symbol]]</f>
        <v>#VALUE!</v>
      </c>
    </row>
    <row r="22807" spans="1:1" x14ac:dyDescent="0.25">
      <c r="A22807" t="e">
        <f>Produkty[[#This Row],[Symbol]]</f>
        <v>#VALUE!</v>
      </c>
    </row>
    <row r="22808" spans="1:1" x14ac:dyDescent="0.25">
      <c r="A22808" t="e">
        <f>Produkty[[#This Row],[Symbol]]</f>
        <v>#VALUE!</v>
      </c>
    </row>
    <row r="22809" spans="1:1" x14ac:dyDescent="0.25">
      <c r="A22809" t="e">
        <f>Produkty[[#This Row],[Symbol]]</f>
        <v>#VALUE!</v>
      </c>
    </row>
    <row r="22810" spans="1:1" x14ac:dyDescent="0.25">
      <c r="A22810" t="e">
        <f>Produkty[[#This Row],[Symbol]]</f>
        <v>#VALUE!</v>
      </c>
    </row>
    <row r="22811" spans="1:1" x14ac:dyDescent="0.25">
      <c r="A22811" t="e">
        <f>Produkty[[#This Row],[Symbol]]</f>
        <v>#VALUE!</v>
      </c>
    </row>
    <row r="22812" spans="1:1" x14ac:dyDescent="0.25">
      <c r="A22812" t="e">
        <f>Produkty[[#This Row],[Symbol]]</f>
        <v>#VALUE!</v>
      </c>
    </row>
    <row r="22813" spans="1:1" x14ac:dyDescent="0.25">
      <c r="A22813" t="e">
        <f>Produkty[[#This Row],[Symbol]]</f>
        <v>#VALUE!</v>
      </c>
    </row>
    <row r="22814" spans="1:1" x14ac:dyDescent="0.25">
      <c r="A22814" t="e">
        <f>Produkty[[#This Row],[Symbol]]</f>
        <v>#VALUE!</v>
      </c>
    </row>
    <row r="22815" spans="1:1" x14ac:dyDescent="0.25">
      <c r="A22815" t="e">
        <f>Produkty[[#This Row],[Symbol]]</f>
        <v>#VALUE!</v>
      </c>
    </row>
    <row r="22816" spans="1:1" x14ac:dyDescent="0.25">
      <c r="A22816" t="e">
        <f>Produkty[[#This Row],[Symbol]]</f>
        <v>#VALUE!</v>
      </c>
    </row>
    <row r="22817" spans="1:1" x14ac:dyDescent="0.25">
      <c r="A22817" t="e">
        <f>Produkty[[#This Row],[Symbol]]</f>
        <v>#VALUE!</v>
      </c>
    </row>
    <row r="22818" spans="1:1" x14ac:dyDescent="0.25">
      <c r="A22818" t="e">
        <f>Produkty[[#This Row],[Symbol]]</f>
        <v>#VALUE!</v>
      </c>
    </row>
    <row r="22819" spans="1:1" x14ac:dyDescent="0.25">
      <c r="A22819" t="e">
        <f>Produkty[[#This Row],[Symbol]]</f>
        <v>#VALUE!</v>
      </c>
    </row>
    <row r="22820" spans="1:1" x14ac:dyDescent="0.25">
      <c r="A22820" t="e">
        <f>Produkty[[#This Row],[Symbol]]</f>
        <v>#VALUE!</v>
      </c>
    </row>
    <row r="22821" spans="1:1" x14ac:dyDescent="0.25">
      <c r="A22821" t="e">
        <f>Produkty[[#This Row],[Symbol]]</f>
        <v>#VALUE!</v>
      </c>
    </row>
    <row r="22822" spans="1:1" x14ac:dyDescent="0.25">
      <c r="A22822" t="e">
        <f>Produkty[[#This Row],[Symbol]]</f>
        <v>#VALUE!</v>
      </c>
    </row>
    <row r="22823" spans="1:1" x14ac:dyDescent="0.25">
      <c r="A22823" t="e">
        <f>Produkty[[#This Row],[Symbol]]</f>
        <v>#VALUE!</v>
      </c>
    </row>
    <row r="22824" spans="1:1" x14ac:dyDescent="0.25">
      <c r="A22824" t="e">
        <f>Produkty[[#This Row],[Symbol]]</f>
        <v>#VALUE!</v>
      </c>
    </row>
    <row r="22825" spans="1:1" x14ac:dyDescent="0.25">
      <c r="A22825" t="e">
        <f>Produkty[[#This Row],[Symbol]]</f>
        <v>#VALUE!</v>
      </c>
    </row>
    <row r="22826" spans="1:1" x14ac:dyDescent="0.25">
      <c r="A22826" t="e">
        <f>Produkty[[#This Row],[Symbol]]</f>
        <v>#VALUE!</v>
      </c>
    </row>
    <row r="22827" spans="1:1" x14ac:dyDescent="0.25">
      <c r="A22827" t="e">
        <f>Produkty[[#This Row],[Symbol]]</f>
        <v>#VALUE!</v>
      </c>
    </row>
    <row r="22828" spans="1:1" x14ac:dyDescent="0.25">
      <c r="A22828" t="e">
        <f>Produkty[[#This Row],[Symbol]]</f>
        <v>#VALUE!</v>
      </c>
    </row>
    <row r="22829" spans="1:1" x14ac:dyDescent="0.25">
      <c r="A22829" t="e">
        <f>Produkty[[#This Row],[Symbol]]</f>
        <v>#VALUE!</v>
      </c>
    </row>
    <row r="22830" spans="1:1" x14ac:dyDescent="0.25">
      <c r="A22830" t="e">
        <f>Produkty[[#This Row],[Symbol]]</f>
        <v>#VALUE!</v>
      </c>
    </row>
    <row r="22831" spans="1:1" x14ac:dyDescent="0.25">
      <c r="A22831" t="e">
        <f>Produkty[[#This Row],[Symbol]]</f>
        <v>#VALUE!</v>
      </c>
    </row>
    <row r="22832" spans="1:1" x14ac:dyDescent="0.25">
      <c r="A22832" t="e">
        <f>Produkty[[#This Row],[Symbol]]</f>
        <v>#VALUE!</v>
      </c>
    </row>
    <row r="22833" spans="1:1" x14ac:dyDescent="0.25">
      <c r="A22833" t="e">
        <f>Produkty[[#This Row],[Symbol]]</f>
        <v>#VALUE!</v>
      </c>
    </row>
    <row r="22834" spans="1:1" x14ac:dyDescent="0.25">
      <c r="A22834" t="e">
        <f>Produkty[[#This Row],[Symbol]]</f>
        <v>#VALUE!</v>
      </c>
    </row>
    <row r="22835" spans="1:1" x14ac:dyDescent="0.25">
      <c r="A22835" t="e">
        <f>Produkty[[#This Row],[Symbol]]</f>
        <v>#VALUE!</v>
      </c>
    </row>
    <row r="22836" spans="1:1" x14ac:dyDescent="0.25">
      <c r="A22836" t="e">
        <f>Produkty[[#This Row],[Symbol]]</f>
        <v>#VALUE!</v>
      </c>
    </row>
    <row r="22837" spans="1:1" x14ac:dyDescent="0.25">
      <c r="A22837" t="e">
        <f>Produkty[[#This Row],[Symbol]]</f>
        <v>#VALUE!</v>
      </c>
    </row>
    <row r="22838" spans="1:1" x14ac:dyDescent="0.25">
      <c r="A22838" t="e">
        <f>Produkty[[#This Row],[Symbol]]</f>
        <v>#VALUE!</v>
      </c>
    </row>
    <row r="22839" spans="1:1" x14ac:dyDescent="0.25">
      <c r="A22839" t="e">
        <f>Produkty[[#This Row],[Symbol]]</f>
        <v>#VALUE!</v>
      </c>
    </row>
    <row r="22840" spans="1:1" x14ac:dyDescent="0.25">
      <c r="A22840" t="e">
        <f>Produkty[[#This Row],[Symbol]]</f>
        <v>#VALUE!</v>
      </c>
    </row>
    <row r="22841" spans="1:1" x14ac:dyDescent="0.25">
      <c r="A22841" t="e">
        <f>Produkty[[#This Row],[Symbol]]</f>
        <v>#VALUE!</v>
      </c>
    </row>
    <row r="22842" spans="1:1" x14ac:dyDescent="0.25">
      <c r="A22842" t="e">
        <f>Produkty[[#This Row],[Symbol]]</f>
        <v>#VALUE!</v>
      </c>
    </row>
    <row r="22843" spans="1:1" x14ac:dyDescent="0.25">
      <c r="A22843" t="e">
        <f>Produkty[[#This Row],[Symbol]]</f>
        <v>#VALUE!</v>
      </c>
    </row>
    <row r="22844" spans="1:1" x14ac:dyDescent="0.25">
      <c r="A22844" t="e">
        <f>Produkty[[#This Row],[Symbol]]</f>
        <v>#VALUE!</v>
      </c>
    </row>
    <row r="22845" spans="1:1" x14ac:dyDescent="0.25">
      <c r="A22845" t="e">
        <f>Produkty[[#This Row],[Symbol]]</f>
        <v>#VALUE!</v>
      </c>
    </row>
    <row r="22846" spans="1:1" x14ac:dyDescent="0.25">
      <c r="A22846" t="e">
        <f>Produkty[[#This Row],[Symbol]]</f>
        <v>#VALUE!</v>
      </c>
    </row>
    <row r="22847" spans="1:1" x14ac:dyDescent="0.25">
      <c r="A22847" t="e">
        <f>Produkty[[#This Row],[Symbol]]</f>
        <v>#VALUE!</v>
      </c>
    </row>
    <row r="22848" spans="1:1" x14ac:dyDescent="0.25">
      <c r="A22848" t="e">
        <f>Produkty[[#This Row],[Symbol]]</f>
        <v>#VALUE!</v>
      </c>
    </row>
    <row r="22849" spans="1:1" x14ac:dyDescent="0.25">
      <c r="A22849" t="e">
        <f>Produkty[[#This Row],[Symbol]]</f>
        <v>#VALUE!</v>
      </c>
    </row>
    <row r="22850" spans="1:1" x14ac:dyDescent="0.25">
      <c r="A22850" t="e">
        <f>Produkty[[#This Row],[Symbol]]</f>
        <v>#VALUE!</v>
      </c>
    </row>
    <row r="22851" spans="1:1" x14ac:dyDescent="0.25">
      <c r="A22851" t="e">
        <f>Produkty[[#This Row],[Symbol]]</f>
        <v>#VALUE!</v>
      </c>
    </row>
    <row r="22852" spans="1:1" x14ac:dyDescent="0.25">
      <c r="A22852" t="e">
        <f>Produkty[[#This Row],[Symbol]]</f>
        <v>#VALUE!</v>
      </c>
    </row>
    <row r="22853" spans="1:1" x14ac:dyDescent="0.25">
      <c r="A22853" t="e">
        <f>Produkty[[#This Row],[Symbol]]</f>
        <v>#VALUE!</v>
      </c>
    </row>
    <row r="22854" spans="1:1" x14ac:dyDescent="0.25">
      <c r="A22854" t="e">
        <f>Produkty[[#This Row],[Symbol]]</f>
        <v>#VALUE!</v>
      </c>
    </row>
    <row r="22855" spans="1:1" x14ac:dyDescent="0.25">
      <c r="A22855" t="e">
        <f>Produkty[[#This Row],[Symbol]]</f>
        <v>#VALUE!</v>
      </c>
    </row>
    <row r="22856" spans="1:1" x14ac:dyDescent="0.25">
      <c r="A22856" t="e">
        <f>Produkty[[#This Row],[Symbol]]</f>
        <v>#VALUE!</v>
      </c>
    </row>
    <row r="22857" spans="1:1" x14ac:dyDescent="0.25">
      <c r="A22857" t="e">
        <f>Produkty[[#This Row],[Symbol]]</f>
        <v>#VALUE!</v>
      </c>
    </row>
    <row r="22858" spans="1:1" x14ac:dyDescent="0.25">
      <c r="A22858" t="e">
        <f>Produkty[[#This Row],[Symbol]]</f>
        <v>#VALUE!</v>
      </c>
    </row>
    <row r="22859" spans="1:1" x14ac:dyDescent="0.25">
      <c r="A22859" t="e">
        <f>Produkty[[#This Row],[Symbol]]</f>
        <v>#VALUE!</v>
      </c>
    </row>
    <row r="22860" spans="1:1" x14ac:dyDescent="0.25">
      <c r="A22860" t="e">
        <f>Produkty[[#This Row],[Symbol]]</f>
        <v>#VALUE!</v>
      </c>
    </row>
    <row r="22861" spans="1:1" x14ac:dyDescent="0.25">
      <c r="A22861" t="e">
        <f>Produkty[[#This Row],[Symbol]]</f>
        <v>#VALUE!</v>
      </c>
    </row>
    <row r="22862" spans="1:1" x14ac:dyDescent="0.25">
      <c r="A22862" t="e">
        <f>Produkty[[#This Row],[Symbol]]</f>
        <v>#VALUE!</v>
      </c>
    </row>
    <row r="22863" spans="1:1" x14ac:dyDescent="0.25">
      <c r="A22863" t="e">
        <f>Produkty[[#This Row],[Symbol]]</f>
        <v>#VALUE!</v>
      </c>
    </row>
    <row r="22864" spans="1:1" x14ac:dyDescent="0.25">
      <c r="A22864" t="e">
        <f>Produkty[[#This Row],[Symbol]]</f>
        <v>#VALUE!</v>
      </c>
    </row>
    <row r="22865" spans="1:1" x14ac:dyDescent="0.25">
      <c r="A22865" t="e">
        <f>Produkty[[#This Row],[Symbol]]</f>
        <v>#VALUE!</v>
      </c>
    </row>
    <row r="22866" spans="1:1" x14ac:dyDescent="0.25">
      <c r="A22866" t="e">
        <f>Produkty[[#This Row],[Symbol]]</f>
        <v>#VALUE!</v>
      </c>
    </row>
    <row r="22867" spans="1:1" x14ac:dyDescent="0.25">
      <c r="A22867" t="e">
        <f>Produkty[[#This Row],[Symbol]]</f>
        <v>#VALUE!</v>
      </c>
    </row>
    <row r="22868" spans="1:1" x14ac:dyDescent="0.25">
      <c r="A22868" t="e">
        <f>Produkty[[#This Row],[Symbol]]</f>
        <v>#VALUE!</v>
      </c>
    </row>
    <row r="22869" spans="1:1" x14ac:dyDescent="0.25">
      <c r="A22869" t="e">
        <f>Produkty[[#This Row],[Symbol]]</f>
        <v>#VALUE!</v>
      </c>
    </row>
    <row r="22870" spans="1:1" x14ac:dyDescent="0.25">
      <c r="A22870" t="e">
        <f>Produkty[[#This Row],[Symbol]]</f>
        <v>#VALUE!</v>
      </c>
    </row>
    <row r="22871" spans="1:1" x14ac:dyDescent="0.25">
      <c r="A22871" t="e">
        <f>Produkty[[#This Row],[Symbol]]</f>
        <v>#VALUE!</v>
      </c>
    </row>
    <row r="22872" spans="1:1" x14ac:dyDescent="0.25">
      <c r="A22872" t="e">
        <f>Produkty[[#This Row],[Symbol]]</f>
        <v>#VALUE!</v>
      </c>
    </row>
    <row r="22873" spans="1:1" x14ac:dyDescent="0.25">
      <c r="A22873" t="e">
        <f>Produkty[[#This Row],[Symbol]]</f>
        <v>#VALUE!</v>
      </c>
    </row>
    <row r="22874" spans="1:1" x14ac:dyDescent="0.25">
      <c r="A22874" t="e">
        <f>Produkty[[#This Row],[Symbol]]</f>
        <v>#VALUE!</v>
      </c>
    </row>
    <row r="22875" spans="1:1" x14ac:dyDescent="0.25">
      <c r="A22875" t="e">
        <f>Produkty[[#This Row],[Symbol]]</f>
        <v>#VALUE!</v>
      </c>
    </row>
    <row r="22876" spans="1:1" x14ac:dyDescent="0.25">
      <c r="A22876" t="e">
        <f>Produkty[[#This Row],[Symbol]]</f>
        <v>#VALUE!</v>
      </c>
    </row>
    <row r="22877" spans="1:1" x14ac:dyDescent="0.25">
      <c r="A22877" t="e">
        <f>Produkty[[#This Row],[Symbol]]</f>
        <v>#VALUE!</v>
      </c>
    </row>
    <row r="22878" spans="1:1" x14ac:dyDescent="0.25">
      <c r="A22878" t="e">
        <f>Produkty[[#This Row],[Symbol]]</f>
        <v>#VALUE!</v>
      </c>
    </row>
    <row r="22879" spans="1:1" x14ac:dyDescent="0.25">
      <c r="A22879" t="e">
        <f>Produkty[[#This Row],[Symbol]]</f>
        <v>#VALUE!</v>
      </c>
    </row>
    <row r="22880" spans="1:1" x14ac:dyDescent="0.25">
      <c r="A22880" t="e">
        <f>Produkty[[#This Row],[Symbol]]</f>
        <v>#VALUE!</v>
      </c>
    </row>
    <row r="22881" spans="1:1" x14ac:dyDescent="0.25">
      <c r="A22881" t="e">
        <f>Produkty[[#This Row],[Symbol]]</f>
        <v>#VALUE!</v>
      </c>
    </row>
    <row r="22882" spans="1:1" x14ac:dyDescent="0.25">
      <c r="A22882" t="e">
        <f>Produkty[[#This Row],[Symbol]]</f>
        <v>#VALUE!</v>
      </c>
    </row>
    <row r="22883" spans="1:1" x14ac:dyDescent="0.25">
      <c r="A22883" t="e">
        <f>Produkty[[#This Row],[Symbol]]</f>
        <v>#VALUE!</v>
      </c>
    </row>
    <row r="22884" spans="1:1" x14ac:dyDescent="0.25">
      <c r="A22884" t="e">
        <f>Produkty[[#This Row],[Symbol]]</f>
        <v>#VALUE!</v>
      </c>
    </row>
    <row r="22885" spans="1:1" x14ac:dyDescent="0.25">
      <c r="A22885" t="e">
        <f>Produkty[[#This Row],[Symbol]]</f>
        <v>#VALUE!</v>
      </c>
    </row>
    <row r="22886" spans="1:1" x14ac:dyDescent="0.25">
      <c r="A22886" t="e">
        <f>Produkty[[#This Row],[Symbol]]</f>
        <v>#VALUE!</v>
      </c>
    </row>
    <row r="22887" spans="1:1" x14ac:dyDescent="0.25">
      <c r="A22887" t="e">
        <f>Produkty[[#This Row],[Symbol]]</f>
        <v>#VALUE!</v>
      </c>
    </row>
    <row r="22888" spans="1:1" x14ac:dyDescent="0.25">
      <c r="A22888" t="e">
        <f>Produkty[[#This Row],[Symbol]]</f>
        <v>#VALUE!</v>
      </c>
    </row>
    <row r="22889" spans="1:1" x14ac:dyDescent="0.25">
      <c r="A22889" t="e">
        <f>Produkty[[#This Row],[Symbol]]</f>
        <v>#VALUE!</v>
      </c>
    </row>
    <row r="22890" spans="1:1" x14ac:dyDescent="0.25">
      <c r="A22890" t="e">
        <f>Produkty[[#This Row],[Symbol]]</f>
        <v>#VALUE!</v>
      </c>
    </row>
    <row r="22891" spans="1:1" x14ac:dyDescent="0.25">
      <c r="A22891" t="e">
        <f>Produkty[[#This Row],[Symbol]]</f>
        <v>#VALUE!</v>
      </c>
    </row>
    <row r="22892" spans="1:1" x14ac:dyDescent="0.25">
      <c r="A22892" t="e">
        <f>Produkty[[#This Row],[Symbol]]</f>
        <v>#VALUE!</v>
      </c>
    </row>
    <row r="22893" spans="1:1" x14ac:dyDescent="0.25">
      <c r="A22893" t="e">
        <f>Produkty[[#This Row],[Symbol]]</f>
        <v>#VALUE!</v>
      </c>
    </row>
    <row r="22894" spans="1:1" x14ac:dyDescent="0.25">
      <c r="A22894" t="e">
        <f>Produkty[[#This Row],[Symbol]]</f>
        <v>#VALUE!</v>
      </c>
    </row>
    <row r="22895" spans="1:1" x14ac:dyDescent="0.25">
      <c r="A22895" t="e">
        <f>Produkty[[#This Row],[Symbol]]</f>
        <v>#VALUE!</v>
      </c>
    </row>
    <row r="22896" spans="1:1" x14ac:dyDescent="0.25">
      <c r="A22896" t="e">
        <f>Produkty[[#This Row],[Symbol]]</f>
        <v>#VALUE!</v>
      </c>
    </row>
    <row r="22897" spans="1:1" x14ac:dyDescent="0.25">
      <c r="A22897" t="e">
        <f>Produkty[[#This Row],[Symbol]]</f>
        <v>#VALUE!</v>
      </c>
    </row>
    <row r="22898" spans="1:1" x14ac:dyDescent="0.25">
      <c r="A22898" t="e">
        <f>Produkty[[#This Row],[Symbol]]</f>
        <v>#VALUE!</v>
      </c>
    </row>
    <row r="22899" spans="1:1" x14ac:dyDescent="0.25">
      <c r="A22899" t="e">
        <f>Produkty[[#This Row],[Symbol]]</f>
        <v>#VALUE!</v>
      </c>
    </row>
    <row r="22900" spans="1:1" x14ac:dyDescent="0.25">
      <c r="A22900" t="e">
        <f>Produkty[[#This Row],[Symbol]]</f>
        <v>#VALUE!</v>
      </c>
    </row>
    <row r="22901" spans="1:1" x14ac:dyDescent="0.25">
      <c r="A22901" t="e">
        <f>Produkty[[#This Row],[Symbol]]</f>
        <v>#VALUE!</v>
      </c>
    </row>
    <row r="22902" spans="1:1" x14ac:dyDescent="0.25">
      <c r="A22902" t="e">
        <f>Produkty[[#This Row],[Symbol]]</f>
        <v>#VALUE!</v>
      </c>
    </row>
    <row r="22903" spans="1:1" x14ac:dyDescent="0.25">
      <c r="A22903" t="e">
        <f>Produkty[[#This Row],[Symbol]]</f>
        <v>#VALUE!</v>
      </c>
    </row>
    <row r="22904" spans="1:1" x14ac:dyDescent="0.25">
      <c r="A22904" t="e">
        <f>Produkty[[#This Row],[Symbol]]</f>
        <v>#VALUE!</v>
      </c>
    </row>
    <row r="22905" spans="1:1" x14ac:dyDescent="0.25">
      <c r="A22905" t="e">
        <f>Produkty[[#This Row],[Symbol]]</f>
        <v>#VALUE!</v>
      </c>
    </row>
    <row r="22906" spans="1:1" x14ac:dyDescent="0.25">
      <c r="A22906" t="e">
        <f>Produkty[[#This Row],[Symbol]]</f>
        <v>#VALUE!</v>
      </c>
    </row>
    <row r="22907" spans="1:1" x14ac:dyDescent="0.25">
      <c r="A22907" t="e">
        <f>Produkty[[#This Row],[Symbol]]</f>
        <v>#VALUE!</v>
      </c>
    </row>
    <row r="22908" spans="1:1" x14ac:dyDescent="0.25">
      <c r="A22908" t="e">
        <f>Produkty[[#This Row],[Symbol]]</f>
        <v>#VALUE!</v>
      </c>
    </row>
    <row r="22909" spans="1:1" x14ac:dyDescent="0.25">
      <c r="A22909" t="e">
        <f>Produkty[[#This Row],[Symbol]]</f>
        <v>#VALUE!</v>
      </c>
    </row>
    <row r="22910" spans="1:1" x14ac:dyDescent="0.25">
      <c r="A22910" t="e">
        <f>Produkty[[#This Row],[Symbol]]</f>
        <v>#VALUE!</v>
      </c>
    </row>
    <row r="22911" spans="1:1" x14ac:dyDescent="0.25">
      <c r="A22911" t="e">
        <f>Produkty[[#This Row],[Symbol]]</f>
        <v>#VALUE!</v>
      </c>
    </row>
    <row r="22912" spans="1:1" x14ac:dyDescent="0.25">
      <c r="A22912" t="e">
        <f>Produkty[[#This Row],[Symbol]]</f>
        <v>#VALUE!</v>
      </c>
    </row>
    <row r="22913" spans="1:1" x14ac:dyDescent="0.25">
      <c r="A22913" t="e">
        <f>Produkty[[#This Row],[Symbol]]</f>
        <v>#VALUE!</v>
      </c>
    </row>
    <row r="22914" spans="1:1" x14ac:dyDescent="0.25">
      <c r="A22914" t="e">
        <f>Produkty[[#This Row],[Symbol]]</f>
        <v>#VALUE!</v>
      </c>
    </row>
    <row r="22915" spans="1:1" x14ac:dyDescent="0.25">
      <c r="A22915" t="e">
        <f>Produkty[[#This Row],[Symbol]]</f>
        <v>#VALUE!</v>
      </c>
    </row>
    <row r="22916" spans="1:1" x14ac:dyDescent="0.25">
      <c r="A22916" t="e">
        <f>Produkty[[#This Row],[Symbol]]</f>
        <v>#VALUE!</v>
      </c>
    </row>
    <row r="22917" spans="1:1" x14ac:dyDescent="0.25">
      <c r="A22917" t="e">
        <f>Produkty[[#This Row],[Symbol]]</f>
        <v>#VALUE!</v>
      </c>
    </row>
    <row r="22918" spans="1:1" x14ac:dyDescent="0.25">
      <c r="A22918" t="e">
        <f>Produkty[[#This Row],[Symbol]]</f>
        <v>#VALUE!</v>
      </c>
    </row>
    <row r="22919" spans="1:1" x14ac:dyDescent="0.25">
      <c r="A22919" t="e">
        <f>Produkty[[#This Row],[Symbol]]</f>
        <v>#VALUE!</v>
      </c>
    </row>
    <row r="22920" spans="1:1" x14ac:dyDescent="0.25">
      <c r="A22920" t="e">
        <f>Produkty[[#This Row],[Symbol]]</f>
        <v>#VALUE!</v>
      </c>
    </row>
    <row r="22921" spans="1:1" x14ac:dyDescent="0.25">
      <c r="A22921" t="e">
        <f>Produkty[[#This Row],[Symbol]]</f>
        <v>#VALUE!</v>
      </c>
    </row>
    <row r="22922" spans="1:1" x14ac:dyDescent="0.25">
      <c r="A22922" t="e">
        <f>Produkty[[#This Row],[Symbol]]</f>
        <v>#VALUE!</v>
      </c>
    </row>
    <row r="22923" spans="1:1" x14ac:dyDescent="0.25">
      <c r="A22923" t="e">
        <f>Produkty[[#This Row],[Symbol]]</f>
        <v>#VALUE!</v>
      </c>
    </row>
    <row r="22924" spans="1:1" x14ac:dyDescent="0.25">
      <c r="A22924" t="e">
        <f>Produkty[[#This Row],[Symbol]]</f>
        <v>#VALUE!</v>
      </c>
    </row>
    <row r="22925" spans="1:1" x14ac:dyDescent="0.25">
      <c r="A22925" t="e">
        <f>Produkty[[#This Row],[Symbol]]</f>
        <v>#VALUE!</v>
      </c>
    </row>
    <row r="22926" spans="1:1" x14ac:dyDescent="0.25">
      <c r="A22926" t="e">
        <f>Produkty[[#This Row],[Symbol]]</f>
        <v>#VALUE!</v>
      </c>
    </row>
    <row r="22927" spans="1:1" x14ac:dyDescent="0.25">
      <c r="A22927" t="e">
        <f>Produkty[[#This Row],[Symbol]]</f>
        <v>#VALUE!</v>
      </c>
    </row>
    <row r="22928" spans="1:1" x14ac:dyDescent="0.25">
      <c r="A22928" t="e">
        <f>Produkty[[#This Row],[Symbol]]</f>
        <v>#VALUE!</v>
      </c>
    </row>
    <row r="22929" spans="1:1" x14ac:dyDescent="0.25">
      <c r="A22929" t="e">
        <f>Produkty[[#This Row],[Symbol]]</f>
        <v>#VALUE!</v>
      </c>
    </row>
    <row r="22930" spans="1:1" x14ac:dyDescent="0.25">
      <c r="A22930" t="e">
        <f>Produkty[[#This Row],[Symbol]]</f>
        <v>#VALUE!</v>
      </c>
    </row>
    <row r="22931" spans="1:1" x14ac:dyDescent="0.25">
      <c r="A22931" t="e">
        <f>Produkty[[#This Row],[Symbol]]</f>
        <v>#VALUE!</v>
      </c>
    </row>
    <row r="22932" spans="1:1" x14ac:dyDescent="0.25">
      <c r="A22932" t="e">
        <f>Produkty[[#This Row],[Symbol]]</f>
        <v>#VALUE!</v>
      </c>
    </row>
    <row r="22933" spans="1:1" x14ac:dyDescent="0.25">
      <c r="A22933" t="e">
        <f>Produkty[[#This Row],[Symbol]]</f>
        <v>#VALUE!</v>
      </c>
    </row>
    <row r="22934" spans="1:1" x14ac:dyDescent="0.25">
      <c r="A22934" t="e">
        <f>Produkty[[#This Row],[Symbol]]</f>
        <v>#VALUE!</v>
      </c>
    </row>
    <row r="22935" spans="1:1" x14ac:dyDescent="0.25">
      <c r="A22935" t="e">
        <f>Produkty[[#This Row],[Symbol]]</f>
        <v>#VALUE!</v>
      </c>
    </row>
    <row r="22936" spans="1:1" x14ac:dyDescent="0.25">
      <c r="A22936" t="e">
        <f>Produkty[[#This Row],[Symbol]]</f>
        <v>#VALUE!</v>
      </c>
    </row>
    <row r="22937" spans="1:1" x14ac:dyDescent="0.25">
      <c r="A22937" t="e">
        <f>Produkty[[#This Row],[Symbol]]</f>
        <v>#VALUE!</v>
      </c>
    </row>
    <row r="22938" spans="1:1" x14ac:dyDescent="0.25">
      <c r="A22938" t="e">
        <f>Produkty[[#This Row],[Symbol]]</f>
        <v>#VALUE!</v>
      </c>
    </row>
    <row r="22939" spans="1:1" x14ac:dyDescent="0.25">
      <c r="A22939" t="e">
        <f>Produkty[[#This Row],[Symbol]]</f>
        <v>#VALUE!</v>
      </c>
    </row>
    <row r="22940" spans="1:1" x14ac:dyDescent="0.25">
      <c r="A22940" t="e">
        <f>Produkty[[#This Row],[Symbol]]</f>
        <v>#VALUE!</v>
      </c>
    </row>
    <row r="22941" spans="1:1" x14ac:dyDescent="0.25">
      <c r="A22941" t="e">
        <f>Produkty[[#This Row],[Symbol]]</f>
        <v>#VALUE!</v>
      </c>
    </row>
    <row r="22942" spans="1:1" x14ac:dyDescent="0.25">
      <c r="A22942" t="e">
        <f>Produkty[[#This Row],[Symbol]]</f>
        <v>#VALUE!</v>
      </c>
    </row>
    <row r="22943" spans="1:1" x14ac:dyDescent="0.25">
      <c r="A22943" t="e">
        <f>Produkty[[#This Row],[Symbol]]</f>
        <v>#VALUE!</v>
      </c>
    </row>
    <row r="22944" spans="1:1" x14ac:dyDescent="0.25">
      <c r="A22944" t="e">
        <f>Produkty[[#This Row],[Symbol]]</f>
        <v>#VALUE!</v>
      </c>
    </row>
    <row r="22945" spans="1:1" x14ac:dyDescent="0.25">
      <c r="A22945" t="e">
        <f>Produkty[[#This Row],[Symbol]]</f>
        <v>#VALUE!</v>
      </c>
    </row>
    <row r="22946" spans="1:1" x14ac:dyDescent="0.25">
      <c r="A22946" t="e">
        <f>Produkty[[#This Row],[Symbol]]</f>
        <v>#VALUE!</v>
      </c>
    </row>
    <row r="22947" spans="1:1" x14ac:dyDescent="0.25">
      <c r="A22947" t="e">
        <f>Produkty[[#This Row],[Symbol]]</f>
        <v>#VALUE!</v>
      </c>
    </row>
    <row r="22948" spans="1:1" x14ac:dyDescent="0.25">
      <c r="A22948" t="e">
        <f>Produkty[[#This Row],[Symbol]]</f>
        <v>#VALUE!</v>
      </c>
    </row>
    <row r="22949" spans="1:1" x14ac:dyDescent="0.25">
      <c r="A22949" t="e">
        <f>Produkty[[#This Row],[Symbol]]</f>
        <v>#VALUE!</v>
      </c>
    </row>
    <row r="22950" spans="1:1" x14ac:dyDescent="0.25">
      <c r="A22950" t="e">
        <f>Produkty[[#This Row],[Symbol]]</f>
        <v>#VALUE!</v>
      </c>
    </row>
    <row r="22951" spans="1:1" x14ac:dyDescent="0.25">
      <c r="A22951" t="e">
        <f>Produkty[[#This Row],[Symbol]]</f>
        <v>#VALUE!</v>
      </c>
    </row>
    <row r="22952" spans="1:1" x14ac:dyDescent="0.25">
      <c r="A22952" t="e">
        <f>Produkty[[#This Row],[Symbol]]</f>
        <v>#VALUE!</v>
      </c>
    </row>
    <row r="22953" spans="1:1" x14ac:dyDescent="0.25">
      <c r="A22953" t="e">
        <f>Produkty[[#This Row],[Symbol]]</f>
        <v>#VALUE!</v>
      </c>
    </row>
    <row r="22954" spans="1:1" x14ac:dyDescent="0.25">
      <c r="A22954" t="e">
        <f>Produkty[[#This Row],[Symbol]]</f>
        <v>#VALUE!</v>
      </c>
    </row>
    <row r="22955" spans="1:1" x14ac:dyDescent="0.25">
      <c r="A22955" t="e">
        <f>Produkty[[#This Row],[Symbol]]</f>
        <v>#VALUE!</v>
      </c>
    </row>
    <row r="22956" spans="1:1" x14ac:dyDescent="0.25">
      <c r="A22956" t="e">
        <f>Produkty[[#This Row],[Symbol]]</f>
        <v>#VALUE!</v>
      </c>
    </row>
    <row r="22957" spans="1:1" x14ac:dyDescent="0.25">
      <c r="A22957" t="e">
        <f>Produkty[[#This Row],[Symbol]]</f>
        <v>#VALUE!</v>
      </c>
    </row>
    <row r="22958" spans="1:1" x14ac:dyDescent="0.25">
      <c r="A22958" t="e">
        <f>Produkty[[#This Row],[Symbol]]</f>
        <v>#VALUE!</v>
      </c>
    </row>
    <row r="22959" spans="1:1" x14ac:dyDescent="0.25">
      <c r="A22959" t="e">
        <f>Produkty[[#This Row],[Symbol]]</f>
        <v>#VALUE!</v>
      </c>
    </row>
    <row r="22960" spans="1:1" x14ac:dyDescent="0.25">
      <c r="A22960" t="e">
        <f>Produkty[[#This Row],[Symbol]]</f>
        <v>#VALUE!</v>
      </c>
    </row>
    <row r="22961" spans="1:1" x14ac:dyDescent="0.25">
      <c r="A22961" t="e">
        <f>Produkty[[#This Row],[Symbol]]</f>
        <v>#VALUE!</v>
      </c>
    </row>
    <row r="22962" spans="1:1" x14ac:dyDescent="0.25">
      <c r="A22962" t="e">
        <f>Produkty[[#This Row],[Symbol]]</f>
        <v>#VALUE!</v>
      </c>
    </row>
    <row r="22963" spans="1:1" x14ac:dyDescent="0.25">
      <c r="A22963" t="e">
        <f>Produkty[[#This Row],[Symbol]]</f>
        <v>#VALUE!</v>
      </c>
    </row>
    <row r="22964" spans="1:1" x14ac:dyDescent="0.25">
      <c r="A22964" t="e">
        <f>Produkty[[#This Row],[Symbol]]</f>
        <v>#VALUE!</v>
      </c>
    </row>
    <row r="22965" spans="1:1" x14ac:dyDescent="0.25">
      <c r="A22965" t="e">
        <f>Produkty[[#This Row],[Symbol]]</f>
        <v>#VALUE!</v>
      </c>
    </row>
    <row r="22966" spans="1:1" x14ac:dyDescent="0.25">
      <c r="A22966" t="e">
        <f>Produkty[[#This Row],[Symbol]]</f>
        <v>#VALUE!</v>
      </c>
    </row>
    <row r="22967" spans="1:1" x14ac:dyDescent="0.25">
      <c r="A22967" t="e">
        <f>Produkty[[#This Row],[Symbol]]</f>
        <v>#VALUE!</v>
      </c>
    </row>
    <row r="22968" spans="1:1" x14ac:dyDescent="0.25">
      <c r="A22968" t="e">
        <f>Produkty[[#This Row],[Symbol]]</f>
        <v>#VALUE!</v>
      </c>
    </row>
    <row r="22969" spans="1:1" x14ac:dyDescent="0.25">
      <c r="A22969" t="e">
        <f>Produkty[[#This Row],[Symbol]]</f>
        <v>#VALUE!</v>
      </c>
    </row>
    <row r="22970" spans="1:1" x14ac:dyDescent="0.25">
      <c r="A22970" t="e">
        <f>Produkty[[#This Row],[Symbol]]</f>
        <v>#VALUE!</v>
      </c>
    </row>
    <row r="22971" spans="1:1" x14ac:dyDescent="0.25">
      <c r="A22971" t="e">
        <f>Produkty[[#This Row],[Symbol]]</f>
        <v>#VALUE!</v>
      </c>
    </row>
    <row r="22972" spans="1:1" x14ac:dyDescent="0.25">
      <c r="A22972" t="e">
        <f>Produkty[[#This Row],[Symbol]]</f>
        <v>#VALUE!</v>
      </c>
    </row>
    <row r="22973" spans="1:1" x14ac:dyDescent="0.25">
      <c r="A22973" t="e">
        <f>Produkty[[#This Row],[Symbol]]</f>
        <v>#VALUE!</v>
      </c>
    </row>
    <row r="22974" spans="1:1" x14ac:dyDescent="0.25">
      <c r="A22974" t="e">
        <f>Produkty[[#This Row],[Symbol]]</f>
        <v>#VALUE!</v>
      </c>
    </row>
    <row r="22975" spans="1:1" x14ac:dyDescent="0.25">
      <c r="A22975" t="e">
        <f>Produkty[[#This Row],[Symbol]]</f>
        <v>#VALUE!</v>
      </c>
    </row>
    <row r="22976" spans="1:1" x14ac:dyDescent="0.25">
      <c r="A22976" t="e">
        <f>Produkty[[#This Row],[Symbol]]</f>
        <v>#VALUE!</v>
      </c>
    </row>
    <row r="22977" spans="1:1" x14ac:dyDescent="0.25">
      <c r="A22977" t="e">
        <f>Produkty[[#This Row],[Symbol]]</f>
        <v>#VALUE!</v>
      </c>
    </row>
    <row r="22978" spans="1:1" x14ac:dyDescent="0.25">
      <c r="A22978" t="e">
        <f>Produkty[[#This Row],[Symbol]]</f>
        <v>#VALUE!</v>
      </c>
    </row>
    <row r="22979" spans="1:1" x14ac:dyDescent="0.25">
      <c r="A22979" t="e">
        <f>Produkty[[#This Row],[Symbol]]</f>
        <v>#VALUE!</v>
      </c>
    </row>
    <row r="22980" spans="1:1" x14ac:dyDescent="0.25">
      <c r="A22980" t="e">
        <f>Produkty[[#This Row],[Symbol]]</f>
        <v>#VALUE!</v>
      </c>
    </row>
    <row r="22981" spans="1:1" x14ac:dyDescent="0.25">
      <c r="A22981" t="e">
        <f>Produkty[[#This Row],[Symbol]]</f>
        <v>#VALUE!</v>
      </c>
    </row>
    <row r="22982" spans="1:1" x14ac:dyDescent="0.25">
      <c r="A22982" t="e">
        <f>Produkty[[#This Row],[Symbol]]</f>
        <v>#VALUE!</v>
      </c>
    </row>
    <row r="22983" spans="1:1" x14ac:dyDescent="0.25">
      <c r="A22983" t="e">
        <f>Produkty[[#This Row],[Symbol]]</f>
        <v>#VALUE!</v>
      </c>
    </row>
    <row r="22984" spans="1:1" x14ac:dyDescent="0.25">
      <c r="A22984" t="e">
        <f>Produkty[[#This Row],[Symbol]]</f>
        <v>#VALUE!</v>
      </c>
    </row>
    <row r="22985" spans="1:1" x14ac:dyDescent="0.25">
      <c r="A22985" t="e">
        <f>Produkty[[#This Row],[Symbol]]</f>
        <v>#VALUE!</v>
      </c>
    </row>
    <row r="22986" spans="1:1" x14ac:dyDescent="0.25">
      <c r="A22986" t="e">
        <f>Produkty[[#This Row],[Symbol]]</f>
        <v>#VALUE!</v>
      </c>
    </row>
    <row r="22987" spans="1:1" x14ac:dyDescent="0.25">
      <c r="A22987" t="e">
        <f>Produkty[[#This Row],[Symbol]]</f>
        <v>#VALUE!</v>
      </c>
    </row>
    <row r="22988" spans="1:1" x14ac:dyDescent="0.25">
      <c r="A22988" t="e">
        <f>Produkty[[#This Row],[Symbol]]</f>
        <v>#VALUE!</v>
      </c>
    </row>
    <row r="22989" spans="1:1" x14ac:dyDescent="0.25">
      <c r="A22989" t="e">
        <f>Produkty[[#This Row],[Symbol]]</f>
        <v>#VALUE!</v>
      </c>
    </row>
    <row r="22990" spans="1:1" x14ac:dyDescent="0.25">
      <c r="A22990" t="e">
        <f>Produkty[[#This Row],[Symbol]]</f>
        <v>#VALUE!</v>
      </c>
    </row>
    <row r="22991" spans="1:1" x14ac:dyDescent="0.25">
      <c r="A22991" t="e">
        <f>Produkty[[#This Row],[Symbol]]</f>
        <v>#VALUE!</v>
      </c>
    </row>
    <row r="22992" spans="1:1" x14ac:dyDescent="0.25">
      <c r="A22992" t="e">
        <f>Produkty[[#This Row],[Symbol]]</f>
        <v>#VALUE!</v>
      </c>
    </row>
    <row r="22993" spans="1:1" x14ac:dyDescent="0.25">
      <c r="A22993" t="e">
        <f>Produkty[[#This Row],[Symbol]]</f>
        <v>#VALUE!</v>
      </c>
    </row>
    <row r="22994" spans="1:1" x14ac:dyDescent="0.25">
      <c r="A22994" t="e">
        <f>Produkty[[#This Row],[Symbol]]</f>
        <v>#VALUE!</v>
      </c>
    </row>
    <row r="22995" spans="1:1" x14ac:dyDescent="0.25">
      <c r="A22995" t="e">
        <f>Produkty[[#This Row],[Symbol]]</f>
        <v>#VALUE!</v>
      </c>
    </row>
    <row r="22996" spans="1:1" x14ac:dyDescent="0.25">
      <c r="A22996" t="e">
        <f>Produkty[[#This Row],[Symbol]]</f>
        <v>#VALUE!</v>
      </c>
    </row>
    <row r="22997" spans="1:1" x14ac:dyDescent="0.25">
      <c r="A22997" t="e">
        <f>Produkty[[#This Row],[Symbol]]</f>
        <v>#VALUE!</v>
      </c>
    </row>
    <row r="22998" spans="1:1" x14ac:dyDescent="0.25">
      <c r="A22998" t="e">
        <f>Produkty[[#This Row],[Symbol]]</f>
        <v>#VALUE!</v>
      </c>
    </row>
    <row r="22999" spans="1:1" x14ac:dyDescent="0.25">
      <c r="A22999" t="e">
        <f>Produkty[[#This Row],[Symbol]]</f>
        <v>#VALUE!</v>
      </c>
    </row>
    <row r="23000" spans="1:1" x14ac:dyDescent="0.25">
      <c r="A23000" t="e">
        <f>Produkty[[#This Row],[Symbol]]</f>
        <v>#VALUE!</v>
      </c>
    </row>
    <row r="23001" spans="1:1" x14ac:dyDescent="0.25">
      <c r="A23001" t="e">
        <f>Produkty[[#This Row],[Symbol]]</f>
        <v>#VALUE!</v>
      </c>
    </row>
    <row r="23002" spans="1:1" x14ac:dyDescent="0.25">
      <c r="A23002" t="e">
        <f>Produkty[[#This Row],[Symbol]]</f>
        <v>#VALUE!</v>
      </c>
    </row>
    <row r="23003" spans="1:1" x14ac:dyDescent="0.25">
      <c r="A23003" t="e">
        <f>Produkty[[#This Row],[Symbol]]</f>
        <v>#VALUE!</v>
      </c>
    </row>
    <row r="23004" spans="1:1" x14ac:dyDescent="0.25">
      <c r="A23004" t="e">
        <f>Produkty[[#This Row],[Symbol]]</f>
        <v>#VALUE!</v>
      </c>
    </row>
    <row r="23005" spans="1:1" x14ac:dyDescent="0.25">
      <c r="A23005" t="e">
        <f>Produkty[[#This Row],[Symbol]]</f>
        <v>#VALUE!</v>
      </c>
    </row>
    <row r="23006" spans="1:1" x14ac:dyDescent="0.25">
      <c r="A23006" t="e">
        <f>Produkty[[#This Row],[Symbol]]</f>
        <v>#VALUE!</v>
      </c>
    </row>
    <row r="23007" spans="1:1" x14ac:dyDescent="0.25">
      <c r="A23007" t="e">
        <f>Produkty[[#This Row],[Symbol]]</f>
        <v>#VALUE!</v>
      </c>
    </row>
    <row r="23008" spans="1:1" x14ac:dyDescent="0.25">
      <c r="A23008" t="e">
        <f>Produkty[[#This Row],[Symbol]]</f>
        <v>#VALUE!</v>
      </c>
    </row>
    <row r="23009" spans="1:1" x14ac:dyDescent="0.25">
      <c r="A23009" t="e">
        <f>Produkty[[#This Row],[Symbol]]</f>
        <v>#VALUE!</v>
      </c>
    </row>
    <row r="23010" spans="1:1" x14ac:dyDescent="0.25">
      <c r="A23010" t="e">
        <f>Produkty[[#This Row],[Symbol]]</f>
        <v>#VALUE!</v>
      </c>
    </row>
    <row r="23011" spans="1:1" x14ac:dyDescent="0.25">
      <c r="A23011" t="e">
        <f>Produkty[[#This Row],[Symbol]]</f>
        <v>#VALUE!</v>
      </c>
    </row>
    <row r="23012" spans="1:1" x14ac:dyDescent="0.25">
      <c r="A23012" t="e">
        <f>Produkty[[#This Row],[Symbol]]</f>
        <v>#VALUE!</v>
      </c>
    </row>
    <row r="23013" spans="1:1" x14ac:dyDescent="0.25">
      <c r="A23013" t="e">
        <f>Produkty[[#This Row],[Symbol]]</f>
        <v>#VALUE!</v>
      </c>
    </row>
    <row r="23014" spans="1:1" x14ac:dyDescent="0.25">
      <c r="A23014" t="e">
        <f>Produkty[[#This Row],[Symbol]]</f>
        <v>#VALUE!</v>
      </c>
    </row>
    <row r="23015" spans="1:1" x14ac:dyDescent="0.25">
      <c r="A23015" t="e">
        <f>Produkty[[#This Row],[Symbol]]</f>
        <v>#VALUE!</v>
      </c>
    </row>
    <row r="23016" spans="1:1" x14ac:dyDescent="0.25">
      <c r="A23016" t="e">
        <f>Produkty[[#This Row],[Symbol]]</f>
        <v>#VALUE!</v>
      </c>
    </row>
    <row r="23017" spans="1:1" x14ac:dyDescent="0.25">
      <c r="A23017" t="e">
        <f>Produkty[[#This Row],[Symbol]]</f>
        <v>#VALUE!</v>
      </c>
    </row>
    <row r="23018" spans="1:1" x14ac:dyDescent="0.25">
      <c r="A23018" t="e">
        <f>Produkty[[#This Row],[Symbol]]</f>
        <v>#VALUE!</v>
      </c>
    </row>
    <row r="23019" spans="1:1" x14ac:dyDescent="0.25">
      <c r="A23019" t="e">
        <f>Produkty[[#This Row],[Symbol]]</f>
        <v>#VALUE!</v>
      </c>
    </row>
    <row r="23020" spans="1:1" x14ac:dyDescent="0.25">
      <c r="A23020" t="e">
        <f>Produkty[[#This Row],[Symbol]]</f>
        <v>#VALUE!</v>
      </c>
    </row>
    <row r="23021" spans="1:1" x14ac:dyDescent="0.25">
      <c r="A23021" t="e">
        <f>Produkty[[#This Row],[Symbol]]</f>
        <v>#VALUE!</v>
      </c>
    </row>
    <row r="23022" spans="1:1" x14ac:dyDescent="0.25">
      <c r="A23022" t="e">
        <f>Produkty[[#This Row],[Symbol]]</f>
        <v>#VALUE!</v>
      </c>
    </row>
    <row r="23023" spans="1:1" x14ac:dyDescent="0.25">
      <c r="A23023" t="e">
        <f>Produkty[[#This Row],[Symbol]]</f>
        <v>#VALUE!</v>
      </c>
    </row>
    <row r="23024" spans="1:1" x14ac:dyDescent="0.25">
      <c r="A23024" t="e">
        <f>Produkty[[#This Row],[Symbol]]</f>
        <v>#VALUE!</v>
      </c>
    </row>
    <row r="23025" spans="1:1" x14ac:dyDescent="0.25">
      <c r="A23025" t="e">
        <f>Produkty[[#This Row],[Symbol]]</f>
        <v>#VALUE!</v>
      </c>
    </row>
    <row r="23026" spans="1:1" x14ac:dyDescent="0.25">
      <c r="A23026" t="e">
        <f>Produkty[[#This Row],[Symbol]]</f>
        <v>#VALUE!</v>
      </c>
    </row>
    <row r="23027" spans="1:1" x14ac:dyDescent="0.25">
      <c r="A23027" t="e">
        <f>Produkty[[#This Row],[Symbol]]</f>
        <v>#VALUE!</v>
      </c>
    </row>
    <row r="23028" spans="1:1" x14ac:dyDescent="0.25">
      <c r="A23028" t="e">
        <f>Produkty[[#This Row],[Symbol]]</f>
        <v>#VALUE!</v>
      </c>
    </row>
    <row r="23029" spans="1:1" x14ac:dyDescent="0.25">
      <c r="A23029" t="e">
        <f>Produkty[[#This Row],[Symbol]]</f>
        <v>#VALUE!</v>
      </c>
    </row>
    <row r="23030" spans="1:1" x14ac:dyDescent="0.25">
      <c r="A23030" t="e">
        <f>Produkty[[#This Row],[Symbol]]</f>
        <v>#VALUE!</v>
      </c>
    </row>
    <row r="23031" spans="1:1" x14ac:dyDescent="0.25">
      <c r="A23031" t="e">
        <f>Produkty[[#This Row],[Symbol]]</f>
        <v>#VALUE!</v>
      </c>
    </row>
    <row r="23032" spans="1:1" x14ac:dyDescent="0.25">
      <c r="A23032" t="e">
        <f>Produkty[[#This Row],[Symbol]]</f>
        <v>#VALUE!</v>
      </c>
    </row>
    <row r="23033" spans="1:1" x14ac:dyDescent="0.25">
      <c r="A23033" t="e">
        <f>Produkty[[#This Row],[Symbol]]</f>
        <v>#VALUE!</v>
      </c>
    </row>
    <row r="23034" spans="1:1" x14ac:dyDescent="0.25">
      <c r="A23034" t="e">
        <f>Produkty[[#This Row],[Symbol]]</f>
        <v>#VALUE!</v>
      </c>
    </row>
    <row r="23035" spans="1:1" x14ac:dyDescent="0.25">
      <c r="A23035" t="e">
        <f>Produkty[[#This Row],[Symbol]]</f>
        <v>#VALUE!</v>
      </c>
    </row>
    <row r="23036" spans="1:1" x14ac:dyDescent="0.25">
      <c r="A23036" t="e">
        <f>Produkty[[#This Row],[Symbol]]</f>
        <v>#VALUE!</v>
      </c>
    </row>
    <row r="23037" spans="1:1" x14ac:dyDescent="0.25">
      <c r="A23037" t="e">
        <f>Produkty[[#This Row],[Symbol]]</f>
        <v>#VALUE!</v>
      </c>
    </row>
    <row r="23038" spans="1:1" x14ac:dyDescent="0.25">
      <c r="A23038" t="e">
        <f>Produkty[[#This Row],[Symbol]]</f>
        <v>#VALUE!</v>
      </c>
    </row>
    <row r="23039" spans="1:1" x14ac:dyDescent="0.25">
      <c r="A23039" t="e">
        <f>Produkty[[#This Row],[Symbol]]</f>
        <v>#VALUE!</v>
      </c>
    </row>
    <row r="23040" spans="1:1" x14ac:dyDescent="0.25">
      <c r="A23040" t="e">
        <f>Produkty[[#This Row],[Symbol]]</f>
        <v>#VALUE!</v>
      </c>
    </row>
    <row r="23041" spans="1:1" x14ac:dyDescent="0.25">
      <c r="A23041" t="e">
        <f>Produkty[[#This Row],[Symbol]]</f>
        <v>#VALUE!</v>
      </c>
    </row>
    <row r="23042" spans="1:1" x14ac:dyDescent="0.25">
      <c r="A23042" t="e">
        <f>Produkty[[#This Row],[Symbol]]</f>
        <v>#VALUE!</v>
      </c>
    </row>
    <row r="23043" spans="1:1" x14ac:dyDescent="0.25">
      <c r="A23043" t="e">
        <f>Produkty[[#This Row],[Symbol]]</f>
        <v>#VALUE!</v>
      </c>
    </row>
    <row r="23044" spans="1:1" x14ac:dyDescent="0.25">
      <c r="A23044" t="e">
        <f>Produkty[[#This Row],[Symbol]]</f>
        <v>#VALUE!</v>
      </c>
    </row>
    <row r="23045" spans="1:1" x14ac:dyDescent="0.25">
      <c r="A23045" t="e">
        <f>Produkty[[#This Row],[Symbol]]</f>
        <v>#VALUE!</v>
      </c>
    </row>
    <row r="23046" spans="1:1" x14ac:dyDescent="0.25">
      <c r="A23046" t="e">
        <f>Produkty[[#This Row],[Symbol]]</f>
        <v>#VALUE!</v>
      </c>
    </row>
    <row r="23047" spans="1:1" x14ac:dyDescent="0.25">
      <c r="A23047" t="e">
        <f>Produkty[[#This Row],[Symbol]]</f>
        <v>#VALUE!</v>
      </c>
    </row>
    <row r="23048" spans="1:1" x14ac:dyDescent="0.25">
      <c r="A23048" t="e">
        <f>Produkty[[#This Row],[Symbol]]</f>
        <v>#VALUE!</v>
      </c>
    </row>
    <row r="23049" spans="1:1" x14ac:dyDescent="0.25">
      <c r="A23049" t="e">
        <f>Produkty[[#This Row],[Symbol]]</f>
        <v>#VALUE!</v>
      </c>
    </row>
    <row r="23050" spans="1:1" x14ac:dyDescent="0.25">
      <c r="A23050" t="e">
        <f>Produkty[[#This Row],[Symbol]]</f>
        <v>#VALUE!</v>
      </c>
    </row>
    <row r="23051" spans="1:1" x14ac:dyDescent="0.25">
      <c r="A23051" t="e">
        <f>Produkty[[#This Row],[Symbol]]</f>
        <v>#VALUE!</v>
      </c>
    </row>
    <row r="23052" spans="1:1" x14ac:dyDescent="0.25">
      <c r="A23052" t="e">
        <f>Produkty[[#This Row],[Symbol]]</f>
        <v>#VALUE!</v>
      </c>
    </row>
    <row r="23053" spans="1:1" x14ac:dyDescent="0.25">
      <c r="A23053" t="e">
        <f>Produkty[[#This Row],[Symbol]]</f>
        <v>#VALUE!</v>
      </c>
    </row>
    <row r="23054" spans="1:1" x14ac:dyDescent="0.25">
      <c r="A23054" t="e">
        <f>Produkty[[#This Row],[Symbol]]</f>
        <v>#VALUE!</v>
      </c>
    </row>
    <row r="23055" spans="1:1" x14ac:dyDescent="0.25">
      <c r="A23055" t="e">
        <f>Produkty[[#This Row],[Symbol]]</f>
        <v>#VALUE!</v>
      </c>
    </row>
    <row r="23056" spans="1:1" x14ac:dyDescent="0.25">
      <c r="A23056" t="e">
        <f>Produkty[[#This Row],[Symbol]]</f>
        <v>#VALUE!</v>
      </c>
    </row>
    <row r="23057" spans="1:1" x14ac:dyDescent="0.25">
      <c r="A23057" t="e">
        <f>Produkty[[#This Row],[Symbol]]</f>
        <v>#VALUE!</v>
      </c>
    </row>
    <row r="23058" spans="1:1" x14ac:dyDescent="0.25">
      <c r="A23058" t="e">
        <f>Produkty[[#This Row],[Symbol]]</f>
        <v>#VALUE!</v>
      </c>
    </row>
    <row r="23059" spans="1:1" x14ac:dyDescent="0.25">
      <c r="A23059" t="e">
        <f>Produkty[[#This Row],[Symbol]]</f>
        <v>#VALUE!</v>
      </c>
    </row>
    <row r="23060" spans="1:1" x14ac:dyDescent="0.25">
      <c r="A23060" t="e">
        <f>Produkty[[#This Row],[Symbol]]</f>
        <v>#VALUE!</v>
      </c>
    </row>
    <row r="23061" spans="1:1" x14ac:dyDescent="0.25">
      <c r="A23061" t="e">
        <f>Produkty[[#This Row],[Symbol]]</f>
        <v>#VALUE!</v>
      </c>
    </row>
    <row r="23062" spans="1:1" x14ac:dyDescent="0.25">
      <c r="A23062" t="e">
        <f>Produkty[[#This Row],[Symbol]]</f>
        <v>#VALUE!</v>
      </c>
    </row>
    <row r="23063" spans="1:1" x14ac:dyDescent="0.25">
      <c r="A23063" t="e">
        <f>Produkty[[#This Row],[Symbol]]</f>
        <v>#VALUE!</v>
      </c>
    </row>
    <row r="23064" spans="1:1" x14ac:dyDescent="0.25">
      <c r="A23064" t="e">
        <f>Produkty[[#This Row],[Symbol]]</f>
        <v>#VALUE!</v>
      </c>
    </row>
    <row r="23065" spans="1:1" x14ac:dyDescent="0.25">
      <c r="A23065" t="e">
        <f>Produkty[[#This Row],[Symbol]]</f>
        <v>#VALUE!</v>
      </c>
    </row>
    <row r="23066" spans="1:1" x14ac:dyDescent="0.25">
      <c r="A23066" t="e">
        <f>Produkty[[#This Row],[Symbol]]</f>
        <v>#VALUE!</v>
      </c>
    </row>
    <row r="23067" spans="1:1" x14ac:dyDescent="0.25">
      <c r="A23067" t="e">
        <f>Produkty[[#This Row],[Symbol]]</f>
        <v>#VALUE!</v>
      </c>
    </row>
    <row r="23068" spans="1:1" x14ac:dyDescent="0.25">
      <c r="A23068" t="e">
        <f>Produkty[[#This Row],[Symbol]]</f>
        <v>#VALUE!</v>
      </c>
    </row>
    <row r="23069" spans="1:1" x14ac:dyDescent="0.25">
      <c r="A23069" t="e">
        <f>Produkty[[#This Row],[Symbol]]</f>
        <v>#VALUE!</v>
      </c>
    </row>
    <row r="23070" spans="1:1" x14ac:dyDescent="0.25">
      <c r="A23070" t="e">
        <f>Produkty[[#This Row],[Symbol]]</f>
        <v>#VALUE!</v>
      </c>
    </row>
    <row r="23071" spans="1:1" x14ac:dyDescent="0.25">
      <c r="A23071" t="e">
        <f>Produkty[[#This Row],[Symbol]]</f>
        <v>#VALUE!</v>
      </c>
    </row>
    <row r="23072" spans="1:1" x14ac:dyDescent="0.25">
      <c r="A23072" t="e">
        <f>Produkty[[#This Row],[Symbol]]</f>
        <v>#VALUE!</v>
      </c>
    </row>
    <row r="23073" spans="1:1" x14ac:dyDescent="0.25">
      <c r="A23073" t="e">
        <f>Produkty[[#This Row],[Symbol]]</f>
        <v>#VALUE!</v>
      </c>
    </row>
    <row r="23074" spans="1:1" x14ac:dyDescent="0.25">
      <c r="A23074" t="e">
        <f>Produkty[[#This Row],[Symbol]]</f>
        <v>#VALUE!</v>
      </c>
    </row>
    <row r="23075" spans="1:1" x14ac:dyDescent="0.25">
      <c r="A23075" t="e">
        <f>Produkty[[#This Row],[Symbol]]</f>
        <v>#VALUE!</v>
      </c>
    </row>
    <row r="23076" spans="1:1" x14ac:dyDescent="0.25">
      <c r="A23076" t="e">
        <f>Produkty[[#This Row],[Symbol]]</f>
        <v>#VALUE!</v>
      </c>
    </row>
    <row r="23077" spans="1:1" x14ac:dyDescent="0.25">
      <c r="A23077" t="e">
        <f>Produkty[[#This Row],[Symbol]]</f>
        <v>#VALUE!</v>
      </c>
    </row>
    <row r="23078" spans="1:1" x14ac:dyDescent="0.25">
      <c r="A23078" t="e">
        <f>Produkty[[#This Row],[Symbol]]</f>
        <v>#VALUE!</v>
      </c>
    </row>
    <row r="23079" spans="1:1" x14ac:dyDescent="0.25">
      <c r="A23079" t="e">
        <f>Produkty[[#This Row],[Symbol]]</f>
        <v>#VALUE!</v>
      </c>
    </row>
    <row r="23080" spans="1:1" x14ac:dyDescent="0.25">
      <c r="A23080" t="e">
        <f>Produkty[[#This Row],[Symbol]]</f>
        <v>#VALUE!</v>
      </c>
    </row>
    <row r="23081" spans="1:1" x14ac:dyDescent="0.25">
      <c r="A23081" t="e">
        <f>Produkty[[#This Row],[Symbol]]</f>
        <v>#VALUE!</v>
      </c>
    </row>
    <row r="23082" spans="1:1" x14ac:dyDescent="0.25">
      <c r="A23082" t="e">
        <f>Produkty[[#This Row],[Symbol]]</f>
        <v>#VALUE!</v>
      </c>
    </row>
    <row r="23083" spans="1:1" x14ac:dyDescent="0.25">
      <c r="A23083" t="e">
        <f>Produkty[[#This Row],[Symbol]]</f>
        <v>#VALUE!</v>
      </c>
    </row>
    <row r="23084" spans="1:1" x14ac:dyDescent="0.25">
      <c r="A23084" t="e">
        <f>Produkty[[#This Row],[Symbol]]</f>
        <v>#VALUE!</v>
      </c>
    </row>
    <row r="23085" spans="1:1" x14ac:dyDescent="0.25">
      <c r="A23085" t="e">
        <f>Produkty[[#This Row],[Symbol]]</f>
        <v>#VALUE!</v>
      </c>
    </row>
    <row r="23086" spans="1:1" x14ac:dyDescent="0.25">
      <c r="A23086" t="e">
        <f>Produkty[[#This Row],[Symbol]]</f>
        <v>#VALUE!</v>
      </c>
    </row>
    <row r="23087" spans="1:1" x14ac:dyDescent="0.25">
      <c r="A23087" t="e">
        <f>Produkty[[#This Row],[Symbol]]</f>
        <v>#VALUE!</v>
      </c>
    </row>
    <row r="23088" spans="1:1" x14ac:dyDescent="0.25">
      <c r="A23088" t="e">
        <f>Produkty[[#This Row],[Symbol]]</f>
        <v>#VALUE!</v>
      </c>
    </row>
    <row r="23089" spans="1:1" x14ac:dyDescent="0.25">
      <c r="A23089" t="e">
        <f>Produkty[[#This Row],[Symbol]]</f>
        <v>#VALUE!</v>
      </c>
    </row>
    <row r="23090" spans="1:1" x14ac:dyDescent="0.25">
      <c r="A23090" t="e">
        <f>Produkty[[#This Row],[Symbol]]</f>
        <v>#VALUE!</v>
      </c>
    </row>
    <row r="23091" spans="1:1" x14ac:dyDescent="0.25">
      <c r="A23091" t="e">
        <f>Produkty[[#This Row],[Symbol]]</f>
        <v>#VALUE!</v>
      </c>
    </row>
    <row r="23092" spans="1:1" x14ac:dyDescent="0.25">
      <c r="A23092" t="e">
        <f>Produkty[[#This Row],[Symbol]]</f>
        <v>#VALUE!</v>
      </c>
    </row>
    <row r="23093" spans="1:1" x14ac:dyDescent="0.25">
      <c r="A23093" t="e">
        <f>Produkty[[#This Row],[Symbol]]</f>
        <v>#VALUE!</v>
      </c>
    </row>
    <row r="23094" spans="1:1" x14ac:dyDescent="0.25">
      <c r="A23094" t="e">
        <f>Produkty[[#This Row],[Symbol]]</f>
        <v>#VALUE!</v>
      </c>
    </row>
    <row r="23095" spans="1:1" x14ac:dyDescent="0.25">
      <c r="A23095" t="e">
        <f>Produkty[[#This Row],[Symbol]]</f>
        <v>#VALUE!</v>
      </c>
    </row>
    <row r="23096" spans="1:1" x14ac:dyDescent="0.25">
      <c r="A23096" t="e">
        <f>Produkty[[#This Row],[Symbol]]</f>
        <v>#VALUE!</v>
      </c>
    </row>
    <row r="23097" spans="1:1" x14ac:dyDescent="0.25">
      <c r="A23097" t="e">
        <f>Produkty[[#This Row],[Symbol]]</f>
        <v>#VALUE!</v>
      </c>
    </row>
    <row r="23098" spans="1:1" x14ac:dyDescent="0.25">
      <c r="A23098" t="e">
        <f>Produkty[[#This Row],[Symbol]]</f>
        <v>#VALUE!</v>
      </c>
    </row>
    <row r="23099" spans="1:1" x14ac:dyDescent="0.25">
      <c r="A23099" t="e">
        <f>Produkty[[#This Row],[Symbol]]</f>
        <v>#VALUE!</v>
      </c>
    </row>
    <row r="23100" spans="1:1" x14ac:dyDescent="0.25">
      <c r="A23100" t="e">
        <f>Produkty[[#This Row],[Symbol]]</f>
        <v>#VALUE!</v>
      </c>
    </row>
    <row r="23101" spans="1:1" x14ac:dyDescent="0.25">
      <c r="A23101" t="e">
        <f>Produkty[[#This Row],[Symbol]]</f>
        <v>#VALUE!</v>
      </c>
    </row>
    <row r="23102" spans="1:1" x14ac:dyDescent="0.25">
      <c r="A23102" t="e">
        <f>Produkty[[#This Row],[Symbol]]</f>
        <v>#VALUE!</v>
      </c>
    </row>
    <row r="23103" spans="1:1" x14ac:dyDescent="0.25">
      <c r="A23103" t="e">
        <f>Produkty[[#This Row],[Symbol]]</f>
        <v>#VALUE!</v>
      </c>
    </row>
    <row r="23104" spans="1:1" x14ac:dyDescent="0.25">
      <c r="A23104" t="e">
        <f>Produkty[[#This Row],[Symbol]]</f>
        <v>#VALUE!</v>
      </c>
    </row>
    <row r="23105" spans="1:1" x14ac:dyDescent="0.25">
      <c r="A23105" t="e">
        <f>Produkty[[#This Row],[Symbol]]</f>
        <v>#VALUE!</v>
      </c>
    </row>
    <row r="23106" spans="1:1" x14ac:dyDescent="0.25">
      <c r="A23106" t="e">
        <f>Produkty[[#This Row],[Symbol]]</f>
        <v>#VALUE!</v>
      </c>
    </row>
    <row r="23107" spans="1:1" x14ac:dyDescent="0.25">
      <c r="A23107" t="e">
        <f>Produkty[[#This Row],[Symbol]]</f>
        <v>#VALUE!</v>
      </c>
    </row>
    <row r="23108" spans="1:1" x14ac:dyDescent="0.25">
      <c r="A23108" t="e">
        <f>Produkty[[#This Row],[Symbol]]</f>
        <v>#VALUE!</v>
      </c>
    </row>
    <row r="23109" spans="1:1" x14ac:dyDescent="0.25">
      <c r="A23109" t="e">
        <f>Produkty[[#This Row],[Symbol]]</f>
        <v>#VALUE!</v>
      </c>
    </row>
    <row r="23110" spans="1:1" x14ac:dyDescent="0.25">
      <c r="A23110" t="e">
        <f>Produkty[[#This Row],[Symbol]]</f>
        <v>#VALUE!</v>
      </c>
    </row>
    <row r="23111" spans="1:1" x14ac:dyDescent="0.25">
      <c r="A23111" t="e">
        <f>Produkty[[#This Row],[Symbol]]</f>
        <v>#VALUE!</v>
      </c>
    </row>
    <row r="23112" spans="1:1" x14ac:dyDescent="0.25">
      <c r="A23112" t="e">
        <f>Produkty[[#This Row],[Symbol]]</f>
        <v>#VALUE!</v>
      </c>
    </row>
    <row r="23113" spans="1:1" x14ac:dyDescent="0.25">
      <c r="A23113" t="e">
        <f>Produkty[[#This Row],[Symbol]]</f>
        <v>#VALUE!</v>
      </c>
    </row>
    <row r="23114" spans="1:1" x14ac:dyDescent="0.25">
      <c r="A23114" t="e">
        <f>Produkty[[#This Row],[Symbol]]</f>
        <v>#VALUE!</v>
      </c>
    </row>
    <row r="23115" spans="1:1" x14ac:dyDescent="0.25">
      <c r="A23115" t="e">
        <f>Produkty[[#This Row],[Symbol]]</f>
        <v>#VALUE!</v>
      </c>
    </row>
    <row r="23116" spans="1:1" x14ac:dyDescent="0.25">
      <c r="A23116" t="e">
        <f>Produkty[[#This Row],[Symbol]]</f>
        <v>#VALUE!</v>
      </c>
    </row>
    <row r="23117" spans="1:1" x14ac:dyDescent="0.25">
      <c r="A23117" t="e">
        <f>Produkty[[#This Row],[Symbol]]</f>
        <v>#VALUE!</v>
      </c>
    </row>
    <row r="23118" spans="1:1" x14ac:dyDescent="0.25">
      <c r="A23118" t="e">
        <f>Produkty[[#This Row],[Symbol]]</f>
        <v>#VALUE!</v>
      </c>
    </row>
    <row r="23119" spans="1:1" x14ac:dyDescent="0.25">
      <c r="A23119" t="e">
        <f>Produkty[[#This Row],[Symbol]]</f>
        <v>#VALUE!</v>
      </c>
    </row>
    <row r="23120" spans="1:1" x14ac:dyDescent="0.25">
      <c r="A23120" t="e">
        <f>Produkty[[#This Row],[Symbol]]</f>
        <v>#VALUE!</v>
      </c>
    </row>
    <row r="23121" spans="1:1" x14ac:dyDescent="0.25">
      <c r="A23121" t="e">
        <f>Produkty[[#This Row],[Symbol]]</f>
        <v>#VALUE!</v>
      </c>
    </row>
    <row r="23122" spans="1:1" x14ac:dyDescent="0.25">
      <c r="A23122" t="e">
        <f>Produkty[[#This Row],[Symbol]]</f>
        <v>#VALUE!</v>
      </c>
    </row>
    <row r="23123" spans="1:1" x14ac:dyDescent="0.25">
      <c r="A23123" t="e">
        <f>Produkty[[#This Row],[Symbol]]</f>
        <v>#VALUE!</v>
      </c>
    </row>
    <row r="23124" spans="1:1" x14ac:dyDescent="0.25">
      <c r="A23124" t="e">
        <f>Produkty[[#This Row],[Symbol]]</f>
        <v>#VALUE!</v>
      </c>
    </row>
    <row r="23125" spans="1:1" x14ac:dyDescent="0.25">
      <c r="A23125" t="e">
        <f>Produkty[[#This Row],[Symbol]]</f>
        <v>#VALUE!</v>
      </c>
    </row>
    <row r="23126" spans="1:1" x14ac:dyDescent="0.25">
      <c r="A23126" t="e">
        <f>Produkty[[#This Row],[Symbol]]</f>
        <v>#VALUE!</v>
      </c>
    </row>
    <row r="23127" spans="1:1" x14ac:dyDescent="0.25">
      <c r="A23127" t="e">
        <f>Produkty[[#This Row],[Symbol]]</f>
        <v>#VALUE!</v>
      </c>
    </row>
    <row r="23128" spans="1:1" x14ac:dyDescent="0.25">
      <c r="A23128" t="e">
        <f>Produkty[[#This Row],[Symbol]]</f>
        <v>#VALUE!</v>
      </c>
    </row>
    <row r="23129" spans="1:1" x14ac:dyDescent="0.25">
      <c r="A23129" t="e">
        <f>Produkty[[#This Row],[Symbol]]</f>
        <v>#VALUE!</v>
      </c>
    </row>
    <row r="23130" spans="1:1" x14ac:dyDescent="0.25">
      <c r="A23130" t="e">
        <f>Produkty[[#This Row],[Symbol]]</f>
        <v>#VALUE!</v>
      </c>
    </row>
    <row r="23131" spans="1:1" x14ac:dyDescent="0.25">
      <c r="A23131" t="e">
        <f>Produkty[[#This Row],[Symbol]]</f>
        <v>#VALUE!</v>
      </c>
    </row>
    <row r="23132" spans="1:1" x14ac:dyDescent="0.25">
      <c r="A23132" t="e">
        <f>Produkty[[#This Row],[Symbol]]</f>
        <v>#VALUE!</v>
      </c>
    </row>
    <row r="23133" spans="1:1" x14ac:dyDescent="0.25">
      <c r="A23133" t="e">
        <f>Produkty[[#This Row],[Symbol]]</f>
        <v>#VALUE!</v>
      </c>
    </row>
    <row r="23134" spans="1:1" x14ac:dyDescent="0.25">
      <c r="A23134" t="e">
        <f>Produkty[[#This Row],[Symbol]]</f>
        <v>#VALUE!</v>
      </c>
    </row>
    <row r="23135" spans="1:1" x14ac:dyDescent="0.25">
      <c r="A23135" t="e">
        <f>Produkty[[#This Row],[Symbol]]</f>
        <v>#VALUE!</v>
      </c>
    </row>
    <row r="23136" spans="1:1" x14ac:dyDescent="0.25">
      <c r="A23136" t="e">
        <f>Produkty[[#This Row],[Symbol]]</f>
        <v>#VALUE!</v>
      </c>
    </row>
    <row r="23137" spans="1:1" x14ac:dyDescent="0.25">
      <c r="A23137" t="e">
        <f>Produkty[[#This Row],[Symbol]]</f>
        <v>#VALUE!</v>
      </c>
    </row>
    <row r="23138" spans="1:1" x14ac:dyDescent="0.25">
      <c r="A23138" t="e">
        <f>Produkty[[#This Row],[Symbol]]</f>
        <v>#VALUE!</v>
      </c>
    </row>
    <row r="23139" spans="1:1" x14ac:dyDescent="0.25">
      <c r="A23139" t="e">
        <f>Produkty[[#This Row],[Symbol]]</f>
        <v>#VALUE!</v>
      </c>
    </row>
    <row r="23140" spans="1:1" x14ac:dyDescent="0.25">
      <c r="A23140" t="e">
        <f>Produkty[[#This Row],[Symbol]]</f>
        <v>#VALUE!</v>
      </c>
    </row>
    <row r="23141" spans="1:1" x14ac:dyDescent="0.25">
      <c r="A23141" t="e">
        <f>Produkty[[#This Row],[Symbol]]</f>
        <v>#VALUE!</v>
      </c>
    </row>
    <row r="23142" spans="1:1" x14ac:dyDescent="0.25">
      <c r="A23142" t="e">
        <f>Produkty[[#This Row],[Symbol]]</f>
        <v>#VALUE!</v>
      </c>
    </row>
    <row r="23143" spans="1:1" x14ac:dyDescent="0.25">
      <c r="A23143" t="e">
        <f>Produkty[[#This Row],[Symbol]]</f>
        <v>#VALUE!</v>
      </c>
    </row>
    <row r="23144" spans="1:1" x14ac:dyDescent="0.25">
      <c r="A23144" t="e">
        <f>Produkty[[#This Row],[Symbol]]</f>
        <v>#VALUE!</v>
      </c>
    </row>
    <row r="23145" spans="1:1" x14ac:dyDescent="0.25">
      <c r="A23145" t="e">
        <f>Produkty[[#This Row],[Symbol]]</f>
        <v>#VALUE!</v>
      </c>
    </row>
    <row r="23146" spans="1:1" x14ac:dyDescent="0.25">
      <c r="A23146" t="e">
        <f>Produkty[[#This Row],[Symbol]]</f>
        <v>#VALUE!</v>
      </c>
    </row>
    <row r="23147" spans="1:1" x14ac:dyDescent="0.25">
      <c r="A23147" t="e">
        <f>Produkty[[#This Row],[Symbol]]</f>
        <v>#VALUE!</v>
      </c>
    </row>
    <row r="23148" spans="1:1" x14ac:dyDescent="0.25">
      <c r="A23148" t="e">
        <f>Produkty[[#This Row],[Symbol]]</f>
        <v>#VALUE!</v>
      </c>
    </row>
    <row r="23149" spans="1:1" x14ac:dyDescent="0.25">
      <c r="A23149" t="e">
        <f>Produkty[[#This Row],[Symbol]]</f>
        <v>#VALUE!</v>
      </c>
    </row>
    <row r="23150" spans="1:1" x14ac:dyDescent="0.25">
      <c r="A23150" t="e">
        <f>Produkty[[#This Row],[Symbol]]</f>
        <v>#VALUE!</v>
      </c>
    </row>
    <row r="23151" spans="1:1" x14ac:dyDescent="0.25">
      <c r="A23151" t="e">
        <f>Produkty[[#This Row],[Symbol]]</f>
        <v>#VALUE!</v>
      </c>
    </row>
    <row r="23152" spans="1:1" x14ac:dyDescent="0.25">
      <c r="A23152" t="e">
        <f>Produkty[[#This Row],[Symbol]]</f>
        <v>#VALUE!</v>
      </c>
    </row>
    <row r="23153" spans="1:1" x14ac:dyDescent="0.25">
      <c r="A23153" t="e">
        <f>Produkty[[#This Row],[Symbol]]</f>
        <v>#VALUE!</v>
      </c>
    </row>
    <row r="23154" spans="1:1" x14ac:dyDescent="0.25">
      <c r="A23154" t="e">
        <f>Produkty[[#This Row],[Symbol]]</f>
        <v>#VALUE!</v>
      </c>
    </row>
    <row r="23155" spans="1:1" x14ac:dyDescent="0.25">
      <c r="A23155" t="e">
        <f>Produkty[[#This Row],[Symbol]]</f>
        <v>#VALUE!</v>
      </c>
    </row>
    <row r="23156" spans="1:1" x14ac:dyDescent="0.25">
      <c r="A23156" t="e">
        <f>Produkty[[#This Row],[Symbol]]</f>
        <v>#VALUE!</v>
      </c>
    </row>
    <row r="23157" spans="1:1" x14ac:dyDescent="0.25">
      <c r="A23157" t="e">
        <f>Produkty[[#This Row],[Symbol]]</f>
        <v>#VALUE!</v>
      </c>
    </row>
    <row r="23158" spans="1:1" x14ac:dyDescent="0.25">
      <c r="A23158" t="e">
        <f>Produkty[[#This Row],[Symbol]]</f>
        <v>#VALUE!</v>
      </c>
    </row>
    <row r="23159" spans="1:1" x14ac:dyDescent="0.25">
      <c r="A23159" t="e">
        <f>Produkty[[#This Row],[Symbol]]</f>
        <v>#VALUE!</v>
      </c>
    </row>
    <row r="23160" spans="1:1" x14ac:dyDescent="0.25">
      <c r="A23160" t="e">
        <f>Produkty[[#This Row],[Symbol]]</f>
        <v>#VALUE!</v>
      </c>
    </row>
    <row r="23161" spans="1:1" x14ac:dyDescent="0.25">
      <c r="A23161" t="e">
        <f>Produkty[[#This Row],[Symbol]]</f>
        <v>#VALUE!</v>
      </c>
    </row>
    <row r="23162" spans="1:1" x14ac:dyDescent="0.25">
      <c r="A23162" t="e">
        <f>Produkty[[#This Row],[Symbol]]</f>
        <v>#VALUE!</v>
      </c>
    </row>
    <row r="23163" spans="1:1" x14ac:dyDescent="0.25">
      <c r="A23163" t="e">
        <f>Produkty[[#This Row],[Symbol]]</f>
        <v>#VALUE!</v>
      </c>
    </row>
    <row r="23164" spans="1:1" x14ac:dyDescent="0.25">
      <c r="A23164" t="e">
        <f>Produkty[[#This Row],[Symbol]]</f>
        <v>#VALUE!</v>
      </c>
    </row>
    <row r="23165" spans="1:1" x14ac:dyDescent="0.25">
      <c r="A23165" t="e">
        <f>Produkty[[#This Row],[Symbol]]</f>
        <v>#VALUE!</v>
      </c>
    </row>
    <row r="23166" spans="1:1" x14ac:dyDescent="0.25">
      <c r="A23166" t="e">
        <f>Produkty[[#This Row],[Symbol]]</f>
        <v>#VALUE!</v>
      </c>
    </row>
    <row r="23167" spans="1:1" x14ac:dyDescent="0.25">
      <c r="A23167" t="e">
        <f>Produkty[[#This Row],[Symbol]]</f>
        <v>#VALUE!</v>
      </c>
    </row>
    <row r="23168" spans="1:1" x14ac:dyDescent="0.25">
      <c r="A23168" t="e">
        <f>Produkty[[#This Row],[Symbol]]</f>
        <v>#VALUE!</v>
      </c>
    </row>
    <row r="23169" spans="1:1" x14ac:dyDescent="0.25">
      <c r="A23169" t="e">
        <f>Produkty[[#This Row],[Symbol]]</f>
        <v>#VALUE!</v>
      </c>
    </row>
    <row r="23170" spans="1:1" x14ac:dyDescent="0.25">
      <c r="A23170" t="e">
        <f>Produkty[[#This Row],[Symbol]]</f>
        <v>#VALUE!</v>
      </c>
    </row>
    <row r="23171" spans="1:1" x14ac:dyDescent="0.25">
      <c r="A23171" t="e">
        <f>Produkty[[#This Row],[Symbol]]</f>
        <v>#VALUE!</v>
      </c>
    </row>
    <row r="23172" spans="1:1" x14ac:dyDescent="0.25">
      <c r="A23172" t="e">
        <f>Produkty[[#This Row],[Symbol]]</f>
        <v>#VALUE!</v>
      </c>
    </row>
    <row r="23173" spans="1:1" x14ac:dyDescent="0.25">
      <c r="A23173" t="e">
        <f>Produkty[[#This Row],[Symbol]]</f>
        <v>#VALUE!</v>
      </c>
    </row>
    <row r="23174" spans="1:1" x14ac:dyDescent="0.25">
      <c r="A23174" t="e">
        <f>Produkty[[#This Row],[Symbol]]</f>
        <v>#VALUE!</v>
      </c>
    </row>
    <row r="23175" spans="1:1" x14ac:dyDescent="0.25">
      <c r="A23175" t="e">
        <f>Produkty[[#This Row],[Symbol]]</f>
        <v>#VALUE!</v>
      </c>
    </row>
    <row r="23176" spans="1:1" x14ac:dyDescent="0.25">
      <c r="A23176" t="e">
        <f>Produkty[[#This Row],[Symbol]]</f>
        <v>#VALUE!</v>
      </c>
    </row>
    <row r="23177" spans="1:1" x14ac:dyDescent="0.25">
      <c r="A23177" t="e">
        <f>Produkty[[#This Row],[Symbol]]</f>
        <v>#VALUE!</v>
      </c>
    </row>
    <row r="23178" spans="1:1" x14ac:dyDescent="0.25">
      <c r="A23178" t="e">
        <f>Produkty[[#This Row],[Symbol]]</f>
        <v>#VALUE!</v>
      </c>
    </row>
    <row r="23179" spans="1:1" x14ac:dyDescent="0.25">
      <c r="A23179" t="e">
        <f>Produkty[[#This Row],[Symbol]]</f>
        <v>#VALUE!</v>
      </c>
    </row>
    <row r="23180" spans="1:1" x14ac:dyDescent="0.25">
      <c r="A23180" t="e">
        <f>Produkty[[#This Row],[Symbol]]</f>
        <v>#VALUE!</v>
      </c>
    </row>
    <row r="23181" spans="1:1" x14ac:dyDescent="0.25">
      <c r="A23181" t="e">
        <f>Produkty[[#This Row],[Symbol]]</f>
        <v>#VALUE!</v>
      </c>
    </row>
    <row r="23182" spans="1:1" x14ac:dyDescent="0.25">
      <c r="A23182" t="e">
        <f>Produkty[[#This Row],[Symbol]]</f>
        <v>#VALUE!</v>
      </c>
    </row>
    <row r="23183" spans="1:1" x14ac:dyDescent="0.25">
      <c r="A23183" t="e">
        <f>Produkty[[#This Row],[Symbol]]</f>
        <v>#VALUE!</v>
      </c>
    </row>
    <row r="23184" spans="1:1" x14ac:dyDescent="0.25">
      <c r="A23184" t="e">
        <f>Produkty[[#This Row],[Symbol]]</f>
        <v>#VALUE!</v>
      </c>
    </row>
    <row r="23185" spans="1:1" x14ac:dyDescent="0.25">
      <c r="A23185" t="e">
        <f>Produkty[[#This Row],[Symbol]]</f>
        <v>#VALUE!</v>
      </c>
    </row>
    <row r="23186" spans="1:1" x14ac:dyDescent="0.25">
      <c r="A23186" t="e">
        <f>Produkty[[#This Row],[Symbol]]</f>
        <v>#VALUE!</v>
      </c>
    </row>
    <row r="23187" spans="1:1" x14ac:dyDescent="0.25">
      <c r="A23187" t="e">
        <f>Produkty[[#This Row],[Symbol]]</f>
        <v>#VALUE!</v>
      </c>
    </row>
    <row r="23188" spans="1:1" x14ac:dyDescent="0.25">
      <c r="A23188" t="e">
        <f>Produkty[[#This Row],[Symbol]]</f>
        <v>#VALUE!</v>
      </c>
    </row>
    <row r="23189" spans="1:1" x14ac:dyDescent="0.25">
      <c r="A23189" t="e">
        <f>Produkty[[#This Row],[Symbol]]</f>
        <v>#VALUE!</v>
      </c>
    </row>
    <row r="23190" spans="1:1" x14ac:dyDescent="0.25">
      <c r="A23190" t="e">
        <f>Produkty[[#This Row],[Symbol]]</f>
        <v>#VALUE!</v>
      </c>
    </row>
    <row r="23191" spans="1:1" x14ac:dyDescent="0.25">
      <c r="A23191" t="e">
        <f>Produkty[[#This Row],[Symbol]]</f>
        <v>#VALUE!</v>
      </c>
    </row>
    <row r="23192" spans="1:1" x14ac:dyDescent="0.25">
      <c r="A23192" t="e">
        <f>Produkty[[#This Row],[Symbol]]</f>
        <v>#VALUE!</v>
      </c>
    </row>
    <row r="23193" spans="1:1" x14ac:dyDescent="0.25">
      <c r="A23193" t="e">
        <f>Produkty[[#This Row],[Symbol]]</f>
        <v>#VALUE!</v>
      </c>
    </row>
    <row r="23194" spans="1:1" x14ac:dyDescent="0.25">
      <c r="A23194" t="e">
        <f>Produkty[[#This Row],[Symbol]]</f>
        <v>#VALUE!</v>
      </c>
    </row>
    <row r="23195" spans="1:1" x14ac:dyDescent="0.25">
      <c r="A23195" t="e">
        <f>Produkty[[#This Row],[Symbol]]</f>
        <v>#VALUE!</v>
      </c>
    </row>
    <row r="23196" spans="1:1" x14ac:dyDescent="0.25">
      <c r="A23196" t="e">
        <f>Produkty[[#This Row],[Symbol]]</f>
        <v>#VALUE!</v>
      </c>
    </row>
    <row r="23197" spans="1:1" x14ac:dyDescent="0.25">
      <c r="A23197" t="e">
        <f>Produkty[[#This Row],[Symbol]]</f>
        <v>#VALUE!</v>
      </c>
    </row>
    <row r="23198" spans="1:1" x14ac:dyDescent="0.25">
      <c r="A23198" t="e">
        <f>Produkty[[#This Row],[Symbol]]</f>
        <v>#VALUE!</v>
      </c>
    </row>
    <row r="23199" spans="1:1" x14ac:dyDescent="0.25">
      <c r="A23199" t="e">
        <f>Produkty[[#This Row],[Symbol]]</f>
        <v>#VALUE!</v>
      </c>
    </row>
    <row r="23200" spans="1:1" x14ac:dyDescent="0.25">
      <c r="A23200" t="e">
        <f>Produkty[[#This Row],[Symbol]]</f>
        <v>#VALUE!</v>
      </c>
    </row>
    <row r="23201" spans="1:1" x14ac:dyDescent="0.25">
      <c r="A23201" t="e">
        <f>Produkty[[#This Row],[Symbol]]</f>
        <v>#VALUE!</v>
      </c>
    </row>
    <row r="23202" spans="1:1" x14ac:dyDescent="0.25">
      <c r="A23202" t="e">
        <f>Produkty[[#This Row],[Symbol]]</f>
        <v>#VALUE!</v>
      </c>
    </row>
    <row r="23203" spans="1:1" x14ac:dyDescent="0.25">
      <c r="A23203" t="e">
        <f>Produkty[[#This Row],[Symbol]]</f>
        <v>#VALUE!</v>
      </c>
    </row>
    <row r="23204" spans="1:1" x14ac:dyDescent="0.25">
      <c r="A23204" t="e">
        <f>Produkty[[#This Row],[Symbol]]</f>
        <v>#VALUE!</v>
      </c>
    </row>
    <row r="23205" spans="1:1" x14ac:dyDescent="0.25">
      <c r="A23205" t="e">
        <f>Produkty[[#This Row],[Symbol]]</f>
        <v>#VALUE!</v>
      </c>
    </row>
    <row r="23206" spans="1:1" x14ac:dyDescent="0.25">
      <c r="A23206" t="e">
        <f>Produkty[[#This Row],[Symbol]]</f>
        <v>#VALUE!</v>
      </c>
    </row>
    <row r="23207" spans="1:1" x14ac:dyDescent="0.25">
      <c r="A23207" t="e">
        <f>Produkty[[#This Row],[Symbol]]</f>
        <v>#VALUE!</v>
      </c>
    </row>
    <row r="23208" spans="1:1" x14ac:dyDescent="0.25">
      <c r="A23208" t="e">
        <f>Produkty[[#This Row],[Symbol]]</f>
        <v>#VALUE!</v>
      </c>
    </row>
    <row r="23209" spans="1:1" x14ac:dyDescent="0.25">
      <c r="A23209" t="e">
        <f>Produkty[[#This Row],[Symbol]]</f>
        <v>#VALUE!</v>
      </c>
    </row>
    <row r="23210" spans="1:1" x14ac:dyDescent="0.25">
      <c r="A23210" t="e">
        <f>Produkty[[#This Row],[Symbol]]</f>
        <v>#VALUE!</v>
      </c>
    </row>
    <row r="23211" spans="1:1" x14ac:dyDescent="0.25">
      <c r="A23211" t="e">
        <f>Produkty[[#This Row],[Symbol]]</f>
        <v>#VALUE!</v>
      </c>
    </row>
    <row r="23212" spans="1:1" x14ac:dyDescent="0.25">
      <c r="A23212" t="e">
        <f>Produkty[[#This Row],[Symbol]]</f>
        <v>#VALUE!</v>
      </c>
    </row>
    <row r="23213" spans="1:1" x14ac:dyDescent="0.25">
      <c r="A23213" t="e">
        <f>Produkty[[#This Row],[Symbol]]</f>
        <v>#VALUE!</v>
      </c>
    </row>
    <row r="23214" spans="1:1" x14ac:dyDescent="0.25">
      <c r="A23214" t="e">
        <f>Produkty[[#This Row],[Symbol]]</f>
        <v>#VALUE!</v>
      </c>
    </row>
    <row r="23215" spans="1:1" x14ac:dyDescent="0.25">
      <c r="A23215" t="e">
        <f>Produkty[[#This Row],[Symbol]]</f>
        <v>#VALUE!</v>
      </c>
    </row>
    <row r="23216" spans="1:1" x14ac:dyDescent="0.25">
      <c r="A23216" t="e">
        <f>Produkty[[#This Row],[Symbol]]</f>
        <v>#VALUE!</v>
      </c>
    </row>
    <row r="23217" spans="1:1" x14ac:dyDescent="0.25">
      <c r="A23217" t="e">
        <f>Produkty[[#This Row],[Symbol]]</f>
        <v>#VALUE!</v>
      </c>
    </row>
    <row r="23218" spans="1:1" x14ac:dyDescent="0.25">
      <c r="A23218" t="e">
        <f>Produkty[[#This Row],[Symbol]]</f>
        <v>#VALUE!</v>
      </c>
    </row>
    <row r="23219" spans="1:1" x14ac:dyDescent="0.25">
      <c r="A23219" t="e">
        <f>Produkty[[#This Row],[Symbol]]</f>
        <v>#VALUE!</v>
      </c>
    </row>
    <row r="23220" spans="1:1" x14ac:dyDescent="0.25">
      <c r="A23220" t="e">
        <f>Produkty[[#This Row],[Symbol]]</f>
        <v>#VALUE!</v>
      </c>
    </row>
    <row r="23221" spans="1:1" x14ac:dyDescent="0.25">
      <c r="A23221" t="e">
        <f>Produkty[[#This Row],[Symbol]]</f>
        <v>#VALUE!</v>
      </c>
    </row>
    <row r="23222" spans="1:1" x14ac:dyDescent="0.25">
      <c r="A23222" t="e">
        <f>Produkty[[#This Row],[Symbol]]</f>
        <v>#VALUE!</v>
      </c>
    </row>
    <row r="23223" spans="1:1" x14ac:dyDescent="0.25">
      <c r="A23223" t="e">
        <f>Produkty[[#This Row],[Symbol]]</f>
        <v>#VALUE!</v>
      </c>
    </row>
    <row r="23224" spans="1:1" x14ac:dyDescent="0.25">
      <c r="A23224" t="e">
        <f>Produkty[[#This Row],[Symbol]]</f>
        <v>#VALUE!</v>
      </c>
    </row>
    <row r="23225" spans="1:1" x14ac:dyDescent="0.25">
      <c r="A23225" t="e">
        <f>Produkty[[#This Row],[Symbol]]</f>
        <v>#VALUE!</v>
      </c>
    </row>
    <row r="23226" spans="1:1" x14ac:dyDescent="0.25">
      <c r="A23226" t="e">
        <f>Produkty[[#This Row],[Symbol]]</f>
        <v>#VALUE!</v>
      </c>
    </row>
    <row r="23227" spans="1:1" x14ac:dyDescent="0.25">
      <c r="A23227" t="e">
        <f>Produkty[[#This Row],[Symbol]]</f>
        <v>#VALUE!</v>
      </c>
    </row>
    <row r="23228" spans="1:1" x14ac:dyDescent="0.25">
      <c r="A23228" t="e">
        <f>Produkty[[#This Row],[Symbol]]</f>
        <v>#VALUE!</v>
      </c>
    </row>
    <row r="23229" spans="1:1" x14ac:dyDescent="0.25">
      <c r="A23229" t="e">
        <f>Produkty[[#This Row],[Symbol]]</f>
        <v>#VALUE!</v>
      </c>
    </row>
    <row r="23230" spans="1:1" x14ac:dyDescent="0.25">
      <c r="A23230" t="e">
        <f>Produkty[[#This Row],[Symbol]]</f>
        <v>#VALUE!</v>
      </c>
    </row>
    <row r="23231" spans="1:1" x14ac:dyDescent="0.25">
      <c r="A23231" t="e">
        <f>Produkty[[#This Row],[Symbol]]</f>
        <v>#VALUE!</v>
      </c>
    </row>
    <row r="23232" spans="1:1" x14ac:dyDescent="0.25">
      <c r="A23232" t="e">
        <f>Produkty[[#This Row],[Symbol]]</f>
        <v>#VALUE!</v>
      </c>
    </row>
    <row r="23233" spans="1:1" x14ac:dyDescent="0.25">
      <c r="A23233" t="e">
        <f>Produkty[[#This Row],[Symbol]]</f>
        <v>#VALUE!</v>
      </c>
    </row>
    <row r="23234" spans="1:1" x14ac:dyDescent="0.25">
      <c r="A23234" t="e">
        <f>Produkty[[#This Row],[Symbol]]</f>
        <v>#VALUE!</v>
      </c>
    </row>
    <row r="23235" spans="1:1" x14ac:dyDescent="0.25">
      <c r="A23235" t="e">
        <f>Produkty[[#This Row],[Symbol]]</f>
        <v>#VALUE!</v>
      </c>
    </row>
    <row r="23236" spans="1:1" x14ac:dyDescent="0.25">
      <c r="A23236" t="e">
        <f>Produkty[[#This Row],[Symbol]]</f>
        <v>#VALUE!</v>
      </c>
    </row>
    <row r="23237" spans="1:1" x14ac:dyDescent="0.25">
      <c r="A23237" t="e">
        <f>Produkty[[#This Row],[Symbol]]</f>
        <v>#VALUE!</v>
      </c>
    </row>
    <row r="23238" spans="1:1" x14ac:dyDescent="0.25">
      <c r="A23238" t="e">
        <f>Produkty[[#This Row],[Symbol]]</f>
        <v>#VALUE!</v>
      </c>
    </row>
    <row r="23239" spans="1:1" x14ac:dyDescent="0.25">
      <c r="A23239" t="e">
        <f>Produkty[[#This Row],[Symbol]]</f>
        <v>#VALUE!</v>
      </c>
    </row>
    <row r="23240" spans="1:1" x14ac:dyDescent="0.25">
      <c r="A23240" t="e">
        <f>Produkty[[#This Row],[Symbol]]</f>
        <v>#VALUE!</v>
      </c>
    </row>
    <row r="23241" spans="1:1" x14ac:dyDescent="0.25">
      <c r="A23241" t="e">
        <f>Produkty[[#This Row],[Symbol]]</f>
        <v>#VALUE!</v>
      </c>
    </row>
    <row r="23242" spans="1:1" x14ac:dyDescent="0.25">
      <c r="A23242" t="e">
        <f>Produkty[[#This Row],[Symbol]]</f>
        <v>#VALUE!</v>
      </c>
    </row>
    <row r="23243" spans="1:1" x14ac:dyDescent="0.25">
      <c r="A23243" t="e">
        <f>Produkty[[#This Row],[Symbol]]</f>
        <v>#VALUE!</v>
      </c>
    </row>
    <row r="23244" spans="1:1" x14ac:dyDescent="0.25">
      <c r="A23244" t="e">
        <f>Produkty[[#This Row],[Symbol]]</f>
        <v>#VALUE!</v>
      </c>
    </row>
    <row r="23245" spans="1:1" x14ac:dyDescent="0.25">
      <c r="A23245" t="e">
        <f>Produkty[[#This Row],[Symbol]]</f>
        <v>#VALUE!</v>
      </c>
    </row>
    <row r="23246" spans="1:1" x14ac:dyDescent="0.25">
      <c r="A23246" t="e">
        <f>Produkty[[#This Row],[Symbol]]</f>
        <v>#VALUE!</v>
      </c>
    </row>
    <row r="23247" spans="1:1" x14ac:dyDescent="0.25">
      <c r="A23247" t="e">
        <f>Produkty[[#This Row],[Symbol]]</f>
        <v>#VALUE!</v>
      </c>
    </row>
    <row r="23248" spans="1:1" x14ac:dyDescent="0.25">
      <c r="A23248" t="e">
        <f>Produkty[[#This Row],[Symbol]]</f>
        <v>#VALUE!</v>
      </c>
    </row>
    <row r="23249" spans="1:1" x14ac:dyDescent="0.25">
      <c r="A23249" t="e">
        <f>Produkty[[#This Row],[Symbol]]</f>
        <v>#VALUE!</v>
      </c>
    </row>
    <row r="23250" spans="1:1" x14ac:dyDescent="0.25">
      <c r="A23250" t="e">
        <f>Produkty[[#This Row],[Symbol]]</f>
        <v>#VALUE!</v>
      </c>
    </row>
    <row r="23251" spans="1:1" x14ac:dyDescent="0.25">
      <c r="A23251" t="e">
        <f>Produkty[[#This Row],[Symbol]]</f>
        <v>#VALUE!</v>
      </c>
    </row>
    <row r="23252" spans="1:1" x14ac:dyDescent="0.25">
      <c r="A23252" t="e">
        <f>Produkty[[#This Row],[Symbol]]</f>
        <v>#VALUE!</v>
      </c>
    </row>
    <row r="23253" spans="1:1" x14ac:dyDescent="0.25">
      <c r="A23253" t="e">
        <f>Produkty[[#This Row],[Symbol]]</f>
        <v>#VALUE!</v>
      </c>
    </row>
    <row r="23254" spans="1:1" x14ac:dyDescent="0.25">
      <c r="A23254" t="e">
        <f>Produkty[[#This Row],[Symbol]]</f>
        <v>#VALUE!</v>
      </c>
    </row>
    <row r="23255" spans="1:1" x14ac:dyDescent="0.25">
      <c r="A23255" t="e">
        <f>Produkty[[#This Row],[Symbol]]</f>
        <v>#VALUE!</v>
      </c>
    </row>
    <row r="23256" spans="1:1" x14ac:dyDescent="0.25">
      <c r="A23256" t="e">
        <f>Produkty[[#This Row],[Symbol]]</f>
        <v>#VALUE!</v>
      </c>
    </row>
    <row r="23257" spans="1:1" x14ac:dyDescent="0.25">
      <c r="A23257" t="e">
        <f>Produkty[[#This Row],[Symbol]]</f>
        <v>#VALUE!</v>
      </c>
    </row>
    <row r="23258" spans="1:1" x14ac:dyDescent="0.25">
      <c r="A23258" t="e">
        <f>Produkty[[#This Row],[Symbol]]</f>
        <v>#VALUE!</v>
      </c>
    </row>
    <row r="23259" spans="1:1" x14ac:dyDescent="0.25">
      <c r="A23259" t="e">
        <f>Produkty[[#This Row],[Symbol]]</f>
        <v>#VALUE!</v>
      </c>
    </row>
    <row r="23260" spans="1:1" x14ac:dyDescent="0.25">
      <c r="A23260" t="e">
        <f>Produkty[[#This Row],[Symbol]]</f>
        <v>#VALUE!</v>
      </c>
    </row>
    <row r="23261" spans="1:1" x14ac:dyDescent="0.25">
      <c r="A23261" t="e">
        <f>Produkty[[#This Row],[Symbol]]</f>
        <v>#VALUE!</v>
      </c>
    </row>
    <row r="23262" spans="1:1" x14ac:dyDescent="0.25">
      <c r="A23262" t="e">
        <f>Produkty[[#This Row],[Symbol]]</f>
        <v>#VALUE!</v>
      </c>
    </row>
    <row r="23263" spans="1:1" x14ac:dyDescent="0.25">
      <c r="A23263" t="e">
        <f>Produkty[[#This Row],[Symbol]]</f>
        <v>#VALUE!</v>
      </c>
    </row>
    <row r="23264" spans="1:1" x14ac:dyDescent="0.25">
      <c r="A23264" t="e">
        <f>Produkty[[#This Row],[Symbol]]</f>
        <v>#VALUE!</v>
      </c>
    </row>
    <row r="23265" spans="1:1" x14ac:dyDescent="0.25">
      <c r="A23265" t="e">
        <f>Produkty[[#This Row],[Symbol]]</f>
        <v>#VALUE!</v>
      </c>
    </row>
    <row r="23266" spans="1:1" x14ac:dyDescent="0.25">
      <c r="A23266" t="e">
        <f>Produkty[[#This Row],[Symbol]]</f>
        <v>#VALUE!</v>
      </c>
    </row>
    <row r="23267" spans="1:1" x14ac:dyDescent="0.25">
      <c r="A23267" t="e">
        <f>Produkty[[#This Row],[Symbol]]</f>
        <v>#VALUE!</v>
      </c>
    </row>
    <row r="23268" spans="1:1" x14ac:dyDescent="0.25">
      <c r="A23268" t="e">
        <f>Produkty[[#This Row],[Symbol]]</f>
        <v>#VALUE!</v>
      </c>
    </row>
    <row r="23269" spans="1:1" x14ac:dyDescent="0.25">
      <c r="A23269" t="e">
        <f>Produkty[[#This Row],[Symbol]]</f>
        <v>#VALUE!</v>
      </c>
    </row>
    <row r="23270" spans="1:1" x14ac:dyDescent="0.25">
      <c r="A23270" t="e">
        <f>Produkty[[#This Row],[Symbol]]</f>
        <v>#VALUE!</v>
      </c>
    </row>
    <row r="23271" spans="1:1" x14ac:dyDescent="0.25">
      <c r="A23271" t="e">
        <f>Produkty[[#This Row],[Symbol]]</f>
        <v>#VALUE!</v>
      </c>
    </row>
    <row r="23272" spans="1:1" x14ac:dyDescent="0.25">
      <c r="A23272" t="e">
        <f>Produkty[[#This Row],[Symbol]]</f>
        <v>#VALUE!</v>
      </c>
    </row>
    <row r="23273" spans="1:1" x14ac:dyDescent="0.25">
      <c r="A23273" t="e">
        <f>Produkty[[#This Row],[Symbol]]</f>
        <v>#VALUE!</v>
      </c>
    </row>
    <row r="23274" spans="1:1" x14ac:dyDescent="0.25">
      <c r="A23274" t="e">
        <f>Produkty[[#This Row],[Symbol]]</f>
        <v>#VALUE!</v>
      </c>
    </row>
    <row r="23275" spans="1:1" x14ac:dyDescent="0.25">
      <c r="A23275" t="e">
        <f>Produkty[[#This Row],[Symbol]]</f>
        <v>#VALUE!</v>
      </c>
    </row>
    <row r="23276" spans="1:1" x14ac:dyDescent="0.25">
      <c r="A23276" t="e">
        <f>Produkty[[#This Row],[Symbol]]</f>
        <v>#VALUE!</v>
      </c>
    </row>
    <row r="23277" spans="1:1" x14ac:dyDescent="0.25">
      <c r="A23277" t="e">
        <f>Produkty[[#This Row],[Symbol]]</f>
        <v>#VALUE!</v>
      </c>
    </row>
    <row r="23278" spans="1:1" x14ac:dyDescent="0.25">
      <c r="A23278" t="e">
        <f>Produkty[[#This Row],[Symbol]]</f>
        <v>#VALUE!</v>
      </c>
    </row>
    <row r="23279" spans="1:1" x14ac:dyDescent="0.25">
      <c r="A23279" t="e">
        <f>Produkty[[#This Row],[Symbol]]</f>
        <v>#VALUE!</v>
      </c>
    </row>
    <row r="23280" spans="1:1" x14ac:dyDescent="0.25">
      <c r="A23280" t="e">
        <f>Produkty[[#This Row],[Symbol]]</f>
        <v>#VALUE!</v>
      </c>
    </row>
    <row r="23281" spans="1:1" x14ac:dyDescent="0.25">
      <c r="A23281" t="e">
        <f>Produkty[[#This Row],[Symbol]]</f>
        <v>#VALUE!</v>
      </c>
    </row>
    <row r="23282" spans="1:1" x14ac:dyDescent="0.25">
      <c r="A23282" t="e">
        <f>Produkty[[#This Row],[Symbol]]</f>
        <v>#VALUE!</v>
      </c>
    </row>
    <row r="23283" spans="1:1" x14ac:dyDescent="0.25">
      <c r="A23283" t="e">
        <f>Produkty[[#This Row],[Symbol]]</f>
        <v>#VALUE!</v>
      </c>
    </row>
    <row r="23284" spans="1:1" x14ac:dyDescent="0.25">
      <c r="A23284" t="e">
        <f>Produkty[[#This Row],[Symbol]]</f>
        <v>#VALUE!</v>
      </c>
    </row>
    <row r="23285" spans="1:1" x14ac:dyDescent="0.25">
      <c r="A23285" t="e">
        <f>Produkty[[#This Row],[Symbol]]</f>
        <v>#VALUE!</v>
      </c>
    </row>
    <row r="23286" spans="1:1" x14ac:dyDescent="0.25">
      <c r="A23286" t="e">
        <f>Produkty[[#This Row],[Symbol]]</f>
        <v>#VALUE!</v>
      </c>
    </row>
    <row r="23287" spans="1:1" x14ac:dyDescent="0.25">
      <c r="A23287" t="e">
        <f>Produkty[[#This Row],[Symbol]]</f>
        <v>#VALUE!</v>
      </c>
    </row>
    <row r="23288" spans="1:1" x14ac:dyDescent="0.25">
      <c r="A23288" t="e">
        <f>Produkty[[#This Row],[Symbol]]</f>
        <v>#VALUE!</v>
      </c>
    </row>
    <row r="23289" spans="1:1" x14ac:dyDescent="0.25">
      <c r="A23289" t="e">
        <f>Produkty[[#This Row],[Symbol]]</f>
        <v>#VALUE!</v>
      </c>
    </row>
    <row r="23290" spans="1:1" x14ac:dyDescent="0.25">
      <c r="A23290" t="e">
        <f>Produkty[[#This Row],[Symbol]]</f>
        <v>#VALUE!</v>
      </c>
    </row>
    <row r="23291" spans="1:1" x14ac:dyDescent="0.25">
      <c r="A23291" t="e">
        <f>Produkty[[#This Row],[Symbol]]</f>
        <v>#VALUE!</v>
      </c>
    </row>
    <row r="23292" spans="1:1" x14ac:dyDescent="0.25">
      <c r="A23292" t="e">
        <f>Produkty[[#This Row],[Symbol]]</f>
        <v>#VALUE!</v>
      </c>
    </row>
    <row r="23293" spans="1:1" x14ac:dyDescent="0.25">
      <c r="A23293" t="e">
        <f>Produkty[[#This Row],[Symbol]]</f>
        <v>#VALUE!</v>
      </c>
    </row>
    <row r="23294" spans="1:1" x14ac:dyDescent="0.25">
      <c r="A23294" t="e">
        <f>Produkty[[#This Row],[Symbol]]</f>
        <v>#VALUE!</v>
      </c>
    </row>
    <row r="23295" spans="1:1" x14ac:dyDescent="0.25">
      <c r="A23295" t="e">
        <f>Produkty[[#This Row],[Symbol]]</f>
        <v>#VALUE!</v>
      </c>
    </row>
    <row r="23296" spans="1:1" x14ac:dyDescent="0.25">
      <c r="A23296" t="e">
        <f>Produkty[[#This Row],[Symbol]]</f>
        <v>#VALUE!</v>
      </c>
    </row>
    <row r="23297" spans="1:1" x14ac:dyDescent="0.25">
      <c r="A23297" t="e">
        <f>Produkty[[#This Row],[Symbol]]</f>
        <v>#VALUE!</v>
      </c>
    </row>
    <row r="23298" spans="1:1" x14ac:dyDescent="0.25">
      <c r="A23298" t="e">
        <f>Produkty[[#This Row],[Symbol]]</f>
        <v>#VALUE!</v>
      </c>
    </row>
    <row r="23299" spans="1:1" x14ac:dyDescent="0.25">
      <c r="A23299" t="e">
        <f>Produkty[[#This Row],[Symbol]]</f>
        <v>#VALUE!</v>
      </c>
    </row>
    <row r="23300" spans="1:1" x14ac:dyDescent="0.25">
      <c r="A23300" t="e">
        <f>Produkty[[#This Row],[Symbol]]</f>
        <v>#VALUE!</v>
      </c>
    </row>
    <row r="23301" spans="1:1" x14ac:dyDescent="0.25">
      <c r="A23301" t="e">
        <f>Produkty[[#This Row],[Symbol]]</f>
        <v>#VALUE!</v>
      </c>
    </row>
    <row r="23302" spans="1:1" x14ac:dyDescent="0.25">
      <c r="A23302" t="e">
        <f>Produkty[[#This Row],[Symbol]]</f>
        <v>#VALUE!</v>
      </c>
    </row>
    <row r="23303" spans="1:1" x14ac:dyDescent="0.25">
      <c r="A23303" t="e">
        <f>Produkty[[#This Row],[Symbol]]</f>
        <v>#VALUE!</v>
      </c>
    </row>
    <row r="23304" spans="1:1" x14ac:dyDescent="0.25">
      <c r="A23304" t="e">
        <f>Produkty[[#This Row],[Symbol]]</f>
        <v>#VALUE!</v>
      </c>
    </row>
    <row r="23305" spans="1:1" x14ac:dyDescent="0.25">
      <c r="A23305" t="e">
        <f>Produkty[[#This Row],[Symbol]]</f>
        <v>#VALUE!</v>
      </c>
    </row>
    <row r="23306" spans="1:1" x14ac:dyDescent="0.25">
      <c r="A23306" t="e">
        <f>Produkty[[#This Row],[Symbol]]</f>
        <v>#VALUE!</v>
      </c>
    </row>
    <row r="23307" spans="1:1" x14ac:dyDescent="0.25">
      <c r="A23307" t="e">
        <f>Produkty[[#This Row],[Symbol]]</f>
        <v>#VALUE!</v>
      </c>
    </row>
    <row r="23308" spans="1:1" x14ac:dyDescent="0.25">
      <c r="A23308" t="e">
        <f>Produkty[[#This Row],[Symbol]]</f>
        <v>#VALUE!</v>
      </c>
    </row>
    <row r="23309" spans="1:1" x14ac:dyDescent="0.25">
      <c r="A23309" t="e">
        <f>Produkty[[#This Row],[Symbol]]</f>
        <v>#VALUE!</v>
      </c>
    </row>
    <row r="23310" spans="1:1" x14ac:dyDescent="0.25">
      <c r="A23310" t="e">
        <f>Produkty[[#This Row],[Symbol]]</f>
        <v>#VALUE!</v>
      </c>
    </row>
    <row r="23311" spans="1:1" x14ac:dyDescent="0.25">
      <c r="A23311" t="e">
        <f>Produkty[[#This Row],[Symbol]]</f>
        <v>#VALUE!</v>
      </c>
    </row>
    <row r="23312" spans="1:1" x14ac:dyDescent="0.25">
      <c r="A23312" t="e">
        <f>Produkty[[#This Row],[Symbol]]</f>
        <v>#VALUE!</v>
      </c>
    </row>
    <row r="23313" spans="1:1" x14ac:dyDescent="0.25">
      <c r="A23313" t="e">
        <f>Produkty[[#This Row],[Symbol]]</f>
        <v>#VALUE!</v>
      </c>
    </row>
    <row r="23314" spans="1:1" x14ac:dyDescent="0.25">
      <c r="A23314" t="e">
        <f>Produkty[[#This Row],[Symbol]]</f>
        <v>#VALUE!</v>
      </c>
    </row>
    <row r="23315" spans="1:1" x14ac:dyDescent="0.25">
      <c r="A23315" t="e">
        <f>Produkty[[#This Row],[Symbol]]</f>
        <v>#VALUE!</v>
      </c>
    </row>
    <row r="23316" spans="1:1" x14ac:dyDescent="0.25">
      <c r="A23316" t="e">
        <f>Produkty[[#This Row],[Symbol]]</f>
        <v>#VALUE!</v>
      </c>
    </row>
    <row r="23317" spans="1:1" x14ac:dyDescent="0.25">
      <c r="A23317" t="e">
        <f>Produkty[[#This Row],[Symbol]]</f>
        <v>#VALUE!</v>
      </c>
    </row>
    <row r="23318" spans="1:1" x14ac:dyDescent="0.25">
      <c r="A23318" t="e">
        <f>Produkty[[#This Row],[Symbol]]</f>
        <v>#VALUE!</v>
      </c>
    </row>
    <row r="23319" spans="1:1" x14ac:dyDescent="0.25">
      <c r="A23319" t="e">
        <f>Produkty[[#This Row],[Symbol]]</f>
        <v>#VALUE!</v>
      </c>
    </row>
    <row r="23320" spans="1:1" x14ac:dyDescent="0.25">
      <c r="A23320" t="e">
        <f>Produkty[[#This Row],[Symbol]]</f>
        <v>#VALUE!</v>
      </c>
    </row>
    <row r="23321" spans="1:1" x14ac:dyDescent="0.25">
      <c r="A23321" t="e">
        <f>Produkty[[#This Row],[Symbol]]</f>
        <v>#VALUE!</v>
      </c>
    </row>
    <row r="23322" spans="1:1" x14ac:dyDescent="0.25">
      <c r="A23322" t="e">
        <f>Produkty[[#This Row],[Symbol]]</f>
        <v>#VALUE!</v>
      </c>
    </row>
    <row r="23323" spans="1:1" x14ac:dyDescent="0.25">
      <c r="A23323" t="e">
        <f>Produkty[[#This Row],[Symbol]]</f>
        <v>#VALUE!</v>
      </c>
    </row>
    <row r="23324" spans="1:1" x14ac:dyDescent="0.25">
      <c r="A23324" t="e">
        <f>Produkty[[#This Row],[Symbol]]</f>
        <v>#VALUE!</v>
      </c>
    </row>
    <row r="23325" spans="1:1" x14ac:dyDescent="0.25">
      <c r="A23325" t="e">
        <f>Produkty[[#This Row],[Symbol]]</f>
        <v>#VALUE!</v>
      </c>
    </row>
    <row r="23326" spans="1:1" x14ac:dyDescent="0.25">
      <c r="A23326" t="e">
        <f>Produkty[[#This Row],[Symbol]]</f>
        <v>#VALUE!</v>
      </c>
    </row>
    <row r="23327" spans="1:1" x14ac:dyDescent="0.25">
      <c r="A23327" t="e">
        <f>Produkty[[#This Row],[Symbol]]</f>
        <v>#VALUE!</v>
      </c>
    </row>
    <row r="23328" spans="1:1" x14ac:dyDescent="0.25">
      <c r="A23328" t="e">
        <f>Produkty[[#This Row],[Symbol]]</f>
        <v>#VALUE!</v>
      </c>
    </row>
    <row r="23329" spans="1:1" x14ac:dyDescent="0.25">
      <c r="A23329" t="e">
        <f>Produkty[[#This Row],[Symbol]]</f>
        <v>#VALUE!</v>
      </c>
    </row>
    <row r="23330" spans="1:1" x14ac:dyDescent="0.25">
      <c r="A23330" t="e">
        <f>Produkty[[#This Row],[Symbol]]</f>
        <v>#VALUE!</v>
      </c>
    </row>
    <row r="23331" spans="1:1" x14ac:dyDescent="0.25">
      <c r="A23331" t="e">
        <f>Produkty[[#This Row],[Symbol]]</f>
        <v>#VALUE!</v>
      </c>
    </row>
    <row r="23332" spans="1:1" x14ac:dyDescent="0.25">
      <c r="A23332" t="e">
        <f>Produkty[[#This Row],[Symbol]]</f>
        <v>#VALUE!</v>
      </c>
    </row>
    <row r="23333" spans="1:1" x14ac:dyDescent="0.25">
      <c r="A23333" t="e">
        <f>Produkty[[#This Row],[Symbol]]</f>
        <v>#VALUE!</v>
      </c>
    </row>
    <row r="23334" spans="1:1" x14ac:dyDescent="0.25">
      <c r="A23334" t="e">
        <f>Produkty[[#This Row],[Symbol]]</f>
        <v>#VALUE!</v>
      </c>
    </row>
    <row r="23335" spans="1:1" x14ac:dyDescent="0.25">
      <c r="A23335" t="e">
        <f>Produkty[[#This Row],[Symbol]]</f>
        <v>#VALUE!</v>
      </c>
    </row>
    <row r="23336" spans="1:1" x14ac:dyDescent="0.25">
      <c r="A23336" t="e">
        <f>Produkty[[#This Row],[Symbol]]</f>
        <v>#VALUE!</v>
      </c>
    </row>
    <row r="23337" spans="1:1" x14ac:dyDescent="0.25">
      <c r="A23337" t="e">
        <f>Produkty[[#This Row],[Symbol]]</f>
        <v>#VALUE!</v>
      </c>
    </row>
    <row r="23338" spans="1:1" x14ac:dyDescent="0.25">
      <c r="A23338" t="e">
        <f>Produkty[[#This Row],[Symbol]]</f>
        <v>#VALUE!</v>
      </c>
    </row>
    <row r="23339" spans="1:1" x14ac:dyDescent="0.25">
      <c r="A23339" t="e">
        <f>Produkty[[#This Row],[Symbol]]</f>
        <v>#VALUE!</v>
      </c>
    </row>
    <row r="23340" spans="1:1" x14ac:dyDescent="0.25">
      <c r="A23340" t="e">
        <f>Produkty[[#This Row],[Symbol]]</f>
        <v>#VALUE!</v>
      </c>
    </row>
    <row r="23341" spans="1:1" x14ac:dyDescent="0.25">
      <c r="A23341" t="e">
        <f>Produkty[[#This Row],[Symbol]]</f>
        <v>#VALUE!</v>
      </c>
    </row>
    <row r="23342" spans="1:1" x14ac:dyDescent="0.25">
      <c r="A23342" t="e">
        <f>Produkty[[#This Row],[Symbol]]</f>
        <v>#VALUE!</v>
      </c>
    </row>
    <row r="23343" spans="1:1" x14ac:dyDescent="0.25">
      <c r="A23343" t="e">
        <f>Produkty[[#This Row],[Symbol]]</f>
        <v>#VALUE!</v>
      </c>
    </row>
    <row r="23344" spans="1:1" x14ac:dyDescent="0.25">
      <c r="A23344" t="e">
        <f>Produkty[[#This Row],[Symbol]]</f>
        <v>#VALUE!</v>
      </c>
    </row>
    <row r="23345" spans="1:1" x14ac:dyDescent="0.25">
      <c r="A23345" t="e">
        <f>Produkty[[#This Row],[Symbol]]</f>
        <v>#VALUE!</v>
      </c>
    </row>
    <row r="23346" spans="1:1" x14ac:dyDescent="0.25">
      <c r="A23346" t="e">
        <f>Produkty[[#This Row],[Symbol]]</f>
        <v>#VALUE!</v>
      </c>
    </row>
    <row r="23347" spans="1:1" x14ac:dyDescent="0.25">
      <c r="A23347" t="e">
        <f>Produkty[[#This Row],[Symbol]]</f>
        <v>#VALUE!</v>
      </c>
    </row>
    <row r="23348" spans="1:1" x14ac:dyDescent="0.25">
      <c r="A23348" t="e">
        <f>Produkty[[#This Row],[Symbol]]</f>
        <v>#VALUE!</v>
      </c>
    </row>
    <row r="23349" spans="1:1" x14ac:dyDescent="0.25">
      <c r="A23349" t="e">
        <f>Produkty[[#This Row],[Symbol]]</f>
        <v>#VALUE!</v>
      </c>
    </row>
    <row r="23350" spans="1:1" x14ac:dyDescent="0.25">
      <c r="A23350" t="e">
        <f>Produkty[[#This Row],[Symbol]]</f>
        <v>#VALUE!</v>
      </c>
    </row>
    <row r="23351" spans="1:1" x14ac:dyDescent="0.25">
      <c r="A23351" t="e">
        <f>Produkty[[#This Row],[Symbol]]</f>
        <v>#VALUE!</v>
      </c>
    </row>
    <row r="23352" spans="1:1" x14ac:dyDescent="0.25">
      <c r="A23352" t="e">
        <f>Produkty[[#This Row],[Symbol]]</f>
        <v>#VALUE!</v>
      </c>
    </row>
    <row r="23353" spans="1:1" x14ac:dyDescent="0.25">
      <c r="A23353" t="e">
        <f>Produkty[[#This Row],[Symbol]]</f>
        <v>#VALUE!</v>
      </c>
    </row>
    <row r="23354" spans="1:1" x14ac:dyDescent="0.25">
      <c r="A23354" t="e">
        <f>Produkty[[#This Row],[Symbol]]</f>
        <v>#VALUE!</v>
      </c>
    </row>
    <row r="23355" spans="1:1" x14ac:dyDescent="0.25">
      <c r="A23355" t="e">
        <f>Produkty[[#This Row],[Symbol]]</f>
        <v>#VALUE!</v>
      </c>
    </row>
    <row r="23356" spans="1:1" x14ac:dyDescent="0.25">
      <c r="A23356" t="e">
        <f>Produkty[[#This Row],[Symbol]]</f>
        <v>#VALUE!</v>
      </c>
    </row>
    <row r="23357" spans="1:1" x14ac:dyDescent="0.25">
      <c r="A23357" t="e">
        <f>Produkty[[#This Row],[Symbol]]</f>
        <v>#VALUE!</v>
      </c>
    </row>
    <row r="23358" spans="1:1" x14ac:dyDescent="0.25">
      <c r="A23358" t="e">
        <f>Produkty[[#This Row],[Symbol]]</f>
        <v>#VALUE!</v>
      </c>
    </row>
    <row r="23359" spans="1:1" x14ac:dyDescent="0.25">
      <c r="A23359" t="e">
        <f>Produkty[[#This Row],[Symbol]]</f>
        <v>#VALUE!</v>
      </c>
    </row>
    <row r="23360" spans="1:1" x14ac:dyDescent="0.25">
      <c r="A23360" t="e">
        <f>Produkty[[#This Row],[Symbol]]</f>
        <v>#VALUE!</v>
      </c>
    </row>
    <row r="23361" spans="1:1" x14ac:dyDescent="0.25">
      <c r="A23361" t="e">
        <f>Produkty[[#This Row],[Symbol]]</f>
        <v>#VALUE!</v>
      </c>
    </row>
    <row r="23362" spans="1:1" x14ac:dyDescent="0.25">
      <c r="A23362" t="e">
        <f>Produkty[[#This Row],[Symbol]]</f>
        <v>#VALUE!</v>
      </c>
    </row>
    <row r="23363" spans="1:1" x14ac:dyDescent="0.25">
      <c r="A23363" t="e">
        <f>Produkty[[#This Row],[Symbol]]</f>
        <v>#VALUE!</v>
      </c>
    </row>
    <row r="23364" spans="1:1" x14ac:dyDescent="0.25">
      <c r="A23364" t="e">
        <f>Produkty[[#This Row],[Symbol]]</f>
        <v>#VALUE!</v>
      </c>
    </row>
    <row r="23365" spans="1:1" x14ac:dyDescent="0.25">
      <c r="A23365" t="e">
        <f>Produkty[[#This Row],[Symbol]]</f>
        <v>#VALUE!</v>
      </c>
    </row>
    <row r="23366" spans="1:1" x14ac:dyDescent="0.25">
      <c r="A23366" t="e">
        <f>Produkty[[#This Row],[Symbol]]</f>
        <v>#VALUE!</v>
      </c>
    </row>
    <row r="23367" spans="1:1" x14ac:dyDescent="0.25">
      <c r="A23367" t="e">
        <f>Produkty[[#This Row],[Symbol]]</f>
        <v>#VALUE!</v>
      </c>
    </row>
    <row r="23368" spans="1:1" x14ac:dyDescent="0.25">
      <c r="A23368" t="e">
        <f>Produkty[[#This Row],[Symbol]]</f>
        <v>#VALUE!</v>
      </c>
    </row>
    <row r="23369" spans="1:1" x14ac:dyDescent="0.25">
      <c r="A23369" t="e">
        <f>Produkty[[#This Row],[Symbol]]</f>
        <v>#VALUE!</v>
      </c>
    </row>
    <row r="23370" spans="1:1" x14ac:dyDescent="0.25">
      <c r="A23370" t="e">
        <f>Produkty[[#This Row],[Symbol]]</f>
        <v>#VALUE!</v>
      </c>
    </row>
    <row r="23371" spans="1:1" x14ac:dyDescent="0.25">
      <c r="A23371" t="e">
        <f>Produkty[[#This Row],[Symbol]]</f>
        <v>#VALUE!</v>
      </c>
    </row>
    <row r="23372" spans="1:1" x14ac:dyDescent="0.25">
      <c r="A23372" t="e">
        <f>Produkty[[#This Row],[Symbol]]</f>
        <v>#VALUE!</v>
      </c>
    </row>
    <row r="23373" spans="1:1" x14ac:dyDescent="0.25">
      <c r="A23373" t="e">
        <f>Produkty[[#This Row],[Symbol]]</f>
        <v>#VALUE!</v>
      </c>
    </row>
    <row r="23374" spans="1:1" x14ac:dyDescent="0.25">
      <c r="A23374" t="e">
        <f>Produkty[[#This Row],[Symbol]]</f>
        <v>#VALUE!</v>
      </c>
    </row>
    <row r="23375" spans="1:1" x14ac:dyDescent="0.25">
      <c r="A23375" t="e">
        <f>Produkty[[#This Row],[Symbol]]</f>
        <v>#VALUE!</v>
      </c>
    </row>
    <row r="23376" spans="1:1" x14ac:dyDescent="0.25">
      <c r="A23376" t="e">
        <f>Produkty[[#This Row],[Symbol]]</f>
        <v>#VALUE!</v>
      </c>
    </row>
    <row r="23377" spans="1:1" x14ac:dyDescent="0.25">
      <c r="A23377" t="e">
        <f>Produkty[[#This Row],[Symbol]]</f>
        <v>#VALUE!</v>
      </c>
    </row>
    <row r="23378" spans="1:1" x14ac:dyDescent="0.25">
      <c r="A23378" t="e">
        <f>Produkty[[#This Row],[Symbol]]</f>
        <v>#VALUE!</v>
      </c>
    </row>
    <row r="23379" spans="1:1" x14ac:dyDescent="0.25">
      <c r="A23379" t="e">
        <f>Produkty[[#This Row],[Symbol]]</f>
        <v>#VALUE!</v>
      </c>
    </row>
    <row r="23380" spans="1:1" x14ac:dyDescent="0.25">
      <c r="A23380" t="e">
        <f>Produkty[[#This Row],[Symbol]]</f>
        <v>#VALUE!</v>
      </c>
    </row>
    <row r="23381" spans="1:1" x14ac:dyDescent="0.25">
      <c r="A23381" t="e">
        <f>Produkty[[#This Row],[Symbol]]</f>
        <v>#VALUE!</v>
      </c>
    </row>
    <row r="23382" spans="1:1" x14ac:dyDescent="0.25">
      <c r="A23382" t="e">
        <f>Produkty[[#This Row],[Symbol]]</f>
        <v>#VALUE!</v>
      </c>
    </row>
    <row r="23383" spans="1:1" x14ac:dyDescent="0.25">
      <c r="A23383" t="e">
        <f>Produkty[[#This Row],[Symbol]]</f>
        <v>#VALUE!</v>
      </c>
    </row>
    <row r="23384" spans="1:1" x14ac:dyDescent="0.25">
      <c r="A23384" t="e">
        <f>Produkty[[#This Row],[Symbol]]</f>
        <v>#VALUE!</v>
      </c>
    </row>
    <row r="23385" spans="1:1" x14ac:dyDescent="0.25">
      <c r="A23385" t="e">
        <f>Produkty[[#This Row],[Symbol]]</f>
        <v>#VALUE!</v>
      </c>
    </row>
    <row r="23386" spans="1:1" x14ac:dyDescent="0.25">
      <c r="A23386" t="e">
        <f>Produkty[[#This Row],[Symbol]]</f>
        <v>#VALUE!</v>
      </c>
    </row>
    <row r="23387" spans="1:1" x14ac:dyDescent="0.25">
      <c r="A23387" t="e">
        <f>Produkty[[#This Row],[Symbol]]</f>
        <v>#VALUE!</v>
      </c>
    </row>
    <row r="23388" spans="1:1" x14ac:dyDescent="0.25">
      <c r="A23388" t="e">
        <f>Produkty[[#This Row],[Symbol]]</f>
        <v>#VALUE!</v>
      </c>
    </row>
    <row r="23389" spans="1:1" x14ac:dyDescent="0.25">
      <c r="A23389" t="e">
        <f>Produkty[[#This Row],[Symbol]]</f>
        <v>#VALUE!</v>
      </c>
    </row>
    <row r="23390" spans="1:1" x14ac:dyDescent="0.25">
      <c r="A23390" t="e">
        <f>Produkty[[#This Row],[Symbol]]</f>
        <v>#VALUE!</v>
      </c>
    </row>
    <row r="23391" spans="1:1" x14ac:dyDescent="0.25">
      <c r="A23391" t="e">
        <f>Produkty[[#This Row],[Symbol]]</f>
        <v>#VALUE!</v>
      </c>
    </row>
    <row r="23392" spans="1:1" x14ac:dyDescent="0.25">
      <c r="A23392" t="e">
        <f>Produkty[[#This Row],[Symbol]]</f>
        <v>#VALUE!</v>
      </c>
    </row>
    <row r="23393" spans="1:1" x14ac:dyDescent="0.25">
      <c r="A23393" t="e">
        <f>Produkty[[#This Row],[Symbol]]</f>
        <v>#VALUE!</v>
      </c>
    </row>
    <row r="23394" spans="1:1" x14ac:dyDescent="0.25">
      <c r="A23394" t="e">
        <f>Produkty[[#This Row],[Symbol]]</f>
        <v>#VALUE!</v>
      </c>
    </row>
    <row r="23395" spans="1:1" x14ac:dyDescent="0.25">
      <c r="A23395" t="e">
        <f>Produkty[[#This Row],[Symbol]]</f>
        <v>#VALUE!</v>
      </c>
    </row>
    <row r="23396" spans="1:1" x14ac:dyDescent="0.25">
      <c r="A23396" t="e">
        <f>Produkty[[#This Row],[Symbol]]</f>
        <v>#VALUE!</v>
      </c>
    </row>
    <row r="23397" spans="1:1" x14ac:dyDescent="0.25">
      <c r="A23397" t="e">
        <f>Produkty[[#This Row],[Symbol]]</f>
        <v>#VALUE!</v>
      </c>
    </row>
    <row r="23398" spans="1:1" x14ac:dyDescent="0.25">
      <c r="A23398" t="e">
        <f>Produkty[[#This Row],[Symbol]]</f>
        <v>#VALUE!</v>
      </c>
    </row>
    <row r="23399" spans="1:1" x14ac:dyDescent="0.25">
      <c r="A23399" t="e">
        <f>Produkty[[#This Row],[Symbol]]</f>
        <v>#VALUE!</v>
      </c>
    </row>
    <row r="23400" spans="1:1" x14ac:dyDescent="0.25">
      <c r="A23400" t="e">
        <f>Produkty[[#This Row],[Symbol]]</f>
        <v>#VALUE!</v>
      </c>
    </row>
    <row r="23401" spans="1:1" x14ac:dyDescent="0.25">
      <c r="A23401" t="e">
        <f>Produkty[[#This Row],[Symbol]]</f>
        <v>#VALUE!</v>
      </c>
    </row>
    <row r="23402" spans="1:1" x14ac:dyDescent="0.25">
      <c r="A23402" t="e">
        <f>Produkty[[#This Row],[Symbol]]</f>
        <v>#VALUE!</v>
      </c>
    </row>
    <row r="23403" spans="1:1" x14ac:dyDescent="0.25">
      <c r="A23403" t="e">
        <f>Produkty[[#This Row],[Symbol]]</f>
        <v>#VALUE!</v>
      </c>
    </row>
    <row r="23404" spans="1:1" x14ac:dyDescent="0.25">
      <c r="A23404" t="e">
        <f>Produkty[[#This Row],[Symbol]]</f>
        <v>#VALUE!</v>
      </c>
    </row>
    <row r="23405" spans="1:1" x14ac:dyDescent="0.25">
      <c r="A23405" t="e">
        <f>Produkty[[#This Row],[Symbol]]</f>
        <v>#VALUE!</v>
      </c>
    </row>
    <row r="23406" spans="1:1" x14ac:dyDescent="0.25">
      <c r="A23406" t="e">
        <f>Produkty[[#This Row],[Symbol]]</f>
        <v>#VALUE!</v>
      </c>
    </row>
    <row r="23407" spans="1:1" x14ac:dyDescent="0.25">
      <c r="A23407" t="e">
        <f>Produkty[[#This Row],[Symbol]]</f>
        <v>#VALUE!</v>
      </c>
    </row>
    <row r="23408" spans="1:1" x14ac:dyDescent="0.25">
      <c r="A23408" t="e">
        <f>Produkty[[#This Row],[Symbol]]</f>
        <v>#VALUE!</v>
      </c>
    </row>
    <row r="23409" spans="1:1" x14ac:dyDescent="0.25">
      <c r="A23409" t="e">
        <f>Produkty[[#This Row],[Symbol]]</f>
        <v>#VALUE!</v>
      </c>
    </row>
    <row r="23410" spans="1:1" x14ac:dyDescent="0.25">
      <c r="A23410" t="e">
        <f>Produkty[[#This Row],[Symbol]]</f>
        <v>#VALUE!</v>
      </c>
    </row>
    <row r="23411" spans="1:1" x14ac:dyDescent="0.25">
      <c r="A23411" t="e">
        <f>Produkty[[#This Row],[Symbol]]</f>
        <v>#VALUE!</v>
      </c>
    </row>
    <row r="23412" spans="1:1" x14ac:dyDescent="0.25">
      <c r="A23412" t="e">
        <f>Produkty[[#This Row],[Symbol]]</f>
        <v>#VALUE!</v>
      </c>
    </row>
    <row r="23413" spans="1:1" x14ac:dyDescent="0.25">
      <c r="A23413" t="e">
        <f>Produkty[[#This Row],[Symbol]]</f>
        <v>#VALUE!</v>
      </c>
    </row>
    <row r="23414" spans="1:1" x14ac:dyDescent="0.25">
      <c r="A23414" t="e">
        <f>Produkty[[#This Row],[Symbol]]</f>
        <v>#VALUE!</v>
      </c>
    </row>
    <row r="23415" spans="1:1" x14ac:dyDescent="0.25">
      <c r="A23415" t="e">
        <f>Produkty[[#This Row],[Symbol]]</f>
        <v>#VALUE!</v>
      </c>
    </row>
    <row r="23416" spans="1:1" x14ac:dyDescent="0.25">
      <c r="A23416" t="e">
        <f>Produkty[[#This Row],[Symbol]]</f>
        <v>#VALUE!</v>
      </c>
    </row>
    <row r="23417" spans="1:1" x14ac:dyDescent="0.25">
      <c r="A23417" t="e">
        <f>Produkty[[#This Row],[Symbol]]</f>
        <v>#VALUE!</v>
      </c>
    </row>
    <row r="23418" spans="1:1" x14ac:dyDescent="0.25">
      <c r="A23418" t="e">
        <f>Produkty[[#This Row],[Symbol]]</f>
        <v>#VALUE!</v>
      </c>
    </row>
    <row r="23419" spans="1:1" x14ac:dyDescent="0.25">
      <c r="A23419" t="e">
        <f>Produkty[[#This Row],[Symbol]]</f>
        <v>#VALUE!</v>
      </c>
    </row>
    <row r="23420" spans="1:1" x14ac:dyDescent="0.25">
      <c r="A23420" t="e">
        <f>Produkty[[#This Row],[Symbol]]</f>
        <v>#VALUE!</v>
      </c>
    </row>
    <row r="23421" spans="1:1" x14ac:dyDescent="0.25">
      <c r="A23421" t="e">
        <f>Produkty[[#This Row],[Symbol]]</f>
        <v>#VALUE!</v>
      </c>
    </row>
    <row r="23422" spans="1:1" x14ac:dyDescent="0.25">
      <c r="A23422" t="e">
        <f>Produkty[[#This Row],[Symbol]]</f>
        <v>#VALUE!</v>
      </c>
    </row>
    <row r="23423" spans="1:1" x14ac:dyDescent="0.25">
      <c r="A23423" t="e">
        <f>Produkty[[#This Row],[Symbol]]</f>
        <v>#VALUE!</v>
      </c>
    </row>
    <row r="23424" spans="1:1" x14ac:dyDescent="0.25">
      <c r="A23424" t="e">
        <f>Produkty[[#This Row],[Symbol]]</f>
        <v>#VALUE!</v>
      </c>
    </row>
    <row r="23425" spans="1:1" x14ac:dyDescent="0.25">
      <c r="A23425" t="e">
        <f>Produkty[[#This Row],[Symbol]]</f>
        <v>#VALUE!</v>
      </c>
    </row>
    <row r="23426" spans="1:1" x14ac:dyDescent="0.25">
      <c r="A23426" t="e">
        <f>Produkty[[#This Row],[Symbol]]</f>
        <v>#VALUE!</v>
      </c>
    </row>
    <row r="23427" spans="1:1" x14ac:dyDescent="0.25">
      <c r="A23427" t="e">
        <f>Produkty[[#This Row],[Symbol]]</f>
        <v>#VALUE!</v>
      </c>
    </row>
    <row r="23428" spans="1:1" x14ac:dyDescent="0.25">
      <c r="A23428" t="e">
        <f>Produkty[[#This Row],[Symbol]]</f>
        <v>#VALUE!</v>
      </c>
    </row>
    <row r="23429" spans="1:1" x14ac:dyDescent="0.25">
      <c r="A23429" t="e">
        <f>Produkty[[#This Row],[Symbol]]</f>
        <v>#VALUE!</v>
      </c>
    </row>
    <row r="23430" spans="1:1" x14ac:dyDescent="0.25">
      <c r="A23430" t="e">
        <f>Produkty[[#This Row],[Symbol]]</f>
        <v>#VALUE!</v>
      </c>
    </row>
    <row r="23431" spans="1:1" x14ac:dyDescent="0.25">
      <c r="A23431" t="e">
        <f>Produkty[[#This Row],[Symbol]]</f>
        <v>#VALUE!</v>
      </c>
    </row>
    <row r="23432" spans="1:1" x14ac:dyDescent="0.25">
      <c r="A23432" t="e">
        <f>Produkty[[#This Row],[Symbol]]</f>
        <v>#VALUE!</v>
      </c>
    </row>
    <row r="23433" spans="1:1" x14ac:dyDescent="0.25">
      <c r="A23433" t="e">
        <f>Produkty[[#This Row],[Symbol]]</f>
        <v>#VALUE!</v>
      </c>
    </row>
    <row r="23434" spans="1:1" x14ac:dyDescent="0.25">
      <c r="A23434" t="e">
        <f>Produkty[[#This Row],[Symbol]]</f>
        <v>#VALUE!</v>
      </c>
    </row>
    <row r="23435" spans="1:1" x14ac:dyDescent="0.25">
      <c r="A23435" t="e">
        <f>Produkty[[#This Row],[Symbol]]</f>
        <v>#VALUE!</v>
      </c>
    </row>
    <row r="23436" spans="1:1" x14ac:dyDescent="0.25">
      <c r="A23436" t="e">
        <f>Produkty[[#This Row],[Symbol]]</f>
        <v>#VALUE!</v>
      </c>
    </row>
    <row r="23437" spans="1:1" x14ac:dyDescent="0.25">
      <c r="A23437" t="e">
        <f>Produkty[[#This Row],[Symbol]]</f>
        <v>#VALUE!</v>
      </c>
    </row>
    <row r="23438" spans="1:1" x14ac:dyDescent="0.25">
      <c r="A23438" t="e">
        <f>Produkty[[#This Row],[Symbol]]</f>
        <v>#VALUE!</v>
      </c>
    </row>
    <row r="23439" spans="1:1" x14ac:dyDescent="0.25">
      <c r="A23439" t="e">
        <f>Produkty[[#This Row],[Symbol]]</f>
        <v>#VALUE!</v>
      </c>
    </row>
    <row r="23440" spans="1:1" x14ac:dyDescent="0.25">
      <c r="A23440" t="e">
        <f>Produkty[[#This Row],[Symbol]]</f>
        <v>#VALUE!</v>
      </c>
    </row>
    <row r="23441" spans="1:1" x14ac:dyDescent="0.25">
      <c r="A23441" t="e">
        <f>Produkty[[#This Row],[Symbol]]</f>
        <v>#VALUE!</v>
      </c>
    </row>
    <row r="23442" spans="1:1" x14ac:dyDescent="0.25">
      <c r="A23442" t="e">
        <f>Produkty[[#This Row],[Symbol]]</f>
        <v>#VALUE!</v>
      </c>
    </row>
    <row r="23443" spans="1:1" x14ac:dyDescent="0.25">
      <c r="A23443" t="e">
        <f>Produkty[[#This Row],[Symbol]]</f>
        <v>#VALUE!</v>
      </c>
    </row>
    <row r="23444" spans="1:1" x14ac:dyDescent="0.25">
      <c r="A23444" t="e">
        <f>Produkty[[#This Row],[Symbol]]</f>
        <v>#VALUE!</v>
      </c>
    </row>
    <row r="23445" spans="1:1" x14ac:dyDescent="0.25">
      <c r="A23445" t="e">
        <f>Produkty[[#This Row],[Symbol]]</f>
        <v>#VALUE!</v>
      </c>
    </row>
    <row r="23446" spans="1:1" x14ac:dyDescent="0.25">
      <c r="A23446" t="e">
        <f>Produkty[[#This Row],[Symbol]]</f>
        <v>#VALUE!</v>
      </c>
    </row>
    <row r="23447" spans="1:1" x14ac:dyDescent="0.25">
      <c r="A23447" t="e">
        <f>Produkty[[#This Row],[Symbol]]</f>
        <v>#VALUE!</v>
      </c>
    </row>
    <row r="23448" spans="1:1" x14ac:dyDescent="0.25">
      <c r="A23448" t="e">
        <f>Produkty[[#This Row],[Symbol]]</f>
        <v>#VALUE!</v>
      </c>
    </row>
    <row r="23449" spans="1:1" x14ac:dyDescent="0.25">
      <c r="A23449" t="e">
        <f>Produkty[[#This Row],[Symbol]]</f>
        <v>#VALUE!</v>
      </c>
    </row>
    <row r="23450" spans="1:1" x14ac:dyDescent="0.25">
      <c r="A23450" t="e">
        <f>Produkty[[#This Row],[Symbol]]</f>
        <v>#VALUE!</v>
      </c>
    </row>
    <row r="23451" spans="1:1" x14ac:dyDescent="0.25">
      <c r="A23451" t="e">
        <f>Produkty[[#This Row],[Symbol]]</f>
        <v>#VALUE!</v>
      </c>
    </row>
    <row r="23452" spans="1:1" x14ac:dyDescent="0.25">
      <c r="A23452" t="e">
        <f>Produkty[[#This Row],[Symbol]]</f>
        <v>#VALUE!</v>
      </c>
    </row>
    <row r="23453" spans="1:1" x14ac:dyDescent="0.25">
      <c r="A23453" t="e">
        <f>Produkty[[#This Row],[Symbol]]</f>
        <v>#VALUE!</v>
      </c>
    </row>
    <row r="23454" spans="1:1" x14ac:dyDescent="0.25">
      <c r="A23454" t="e">
        <f>Produkty[[#This Row],[Symbol]]</f>
        <v>#VALUE!</v>
      </c>
    </row>
    <row r="23455" spans="1:1" x14ac:dyDescent="0.25">
      <c r="A23455" t="e">
        <f>Produkty[[#This Row],[Symbol]]</f>
        <v>#VALUE!</v>
      </c>
    </row>
    <row r="23456" spans="1:1" x14ac:dyDescent="0.25">
      <c r="A23456" t="e">
        <f>Produkty[[#This Row],[Symbol]]</f>
        <v>#VALUE!</v>
      </c>
    </row>
    <row r="23457" spans="1:1" x14ac:dyDescent="0.25">
      <c r="A23457" t="e">
        <f>Produkty[[#This Row],[Symbol]]</f>
        <v>#VALUE!</v>
      </c>
    </row>
    <row r="23458" spans="1:1" x14ac:dyDescent="0.25">
      <c r="A23458" t="e">
        <f>Produkty[[#This Row],[Symbol]]</f>
        <v>#VALUE!</v>
      </c>
    </row>
    <row r="23459" spans="1:1" x14ac:dyDescent="0.25">
      <c r="A23459" t="e">
        <f>Produkty[[#This Row],[Symbol]]</f>
        <v>#VALUE!</v>
      </c>
    </row>
    <row r="23460" spans="1:1" x14ac:dyDescent="0.25">
      <c r="A23460" t="e">
        <f>Produkty[[#This Row],[Symbol]]</f>
        <v>#VALUE!</v>
      </c>
    </row>
    <row r="23461" spans="1:1" x14ac:dyDescent="0.25">
      <c r="A23461" t="e">
        <f>Produkty[[#This Row],[Symbol]]</f>
        <v>#VALUE!</v>
      </c>
    </row>
    <row r="23462" spans="1:1" x14ac:dyDescent="0.25">
      <c r="A23462" t="e">
        <f>Produkty[[#This Row],[Symbol]]</f>
        <v>#VALUE!</v>
      </c>
    </row>
    <row r="23463" spans="1:1" x14ac:dyDescent="0.25">
      <c r="A23463" t="e">
        <f>Produkty[[#This Row],[Symbol]]</f>
        <v>#VALUE!</v>
      </c>
    </row>
    <row r="23464" spans="1:1" x14ac:dyDescent="0.25">
      <c r="A23464" t="e">
        <f>Produkty[[#This Row],[Symbol]]</f>
        <v>#VALUE!</v>
      </c>
    </row>
    <row r="23465" spans="1:1" x14ac:dyDescent="0.25">
      <c r="A23465" t="e">
        <f>Produkty[[#This Row],[Symbol]]</f>
        <v>#VALUE!</v>
      </c>
    </row>
    <row r="23466" spans="1:1" x14ac:dyDescent="0.25">
      <c r="A23466" t="e">
        <f>Produkty[[#This Row],[Symbol]]</f>
        <v>#VALUE!</v>
      </c>
    </row>
    <row r="23467" spans="1:1" x14ac:dyDescent="0.25">
      <c r="A23467" t="e">
        <f>Produkty[[#This Row],[Symbol]]</f>
        <v>#VALUE!</v>
      </c>
    </row>
    <row r="23468" spans="1:1" x14ac:dyDescent="0.25">
      <c r="A23468" t="e">
        <f>Produkty[[#This Row],[Symbol]]</f>
        <v>#VALUE!</v>
      </c>
    </row>
    <row r="23469" spans="1:1" x14ac:dyDescent="0.25">
      <c r="A23469" t="e">
        <f>Produkty[[#This Row],[Symbol]]</f>
        <v>#VALUE!</v>
      </c>
    </row>
    <row r="23470" spans="1:1" x14ac:dyDescent="0.25">
      <c r="A23470" t="e">
        <f>Produkty[[#This Row],[Symbol]]</f>
        <v>#VALUE!</v>
      </c>
    </row>
    <row r="23471" spans="1:1" x14ac:dyDescent="0.25">
      <c r="A23471" t="e">
        <f>Produkty[[#This Row],[Symbol]]</f>
        <v>#VALUE!</v>
      </c>
    </row>
    <row r="23472" spans="1:1" x14ac:dyDescent="0.25">
      <c r="A23472" t="e">
        <f>Produkty[[#This Row],[Symbol]]</f>
        <v>#VALUE!</v>
      </c>
    </row>
    <row r="23473" spans="1:1" x14ac:dyDescent="0.25">
      <c r="A23473" t="e">
        <f>Produkty[[#This Row],[Symbol]]</f>
        <v>#VALUE!</v>
      </c>
    </row>
    <row r="23474" spans="1:1" x14ac:dyDescent="0.25">
      <c r="A23474" t="e">
        <f>Produkty[[#This Row],[Symbol]]</f>
        <v>#VALUE!</v>
      </c>
    </row>
    <row r="23475" spans="1:1" x14ac:dyDescent="0.25">
      <c r="A23475" t="e">
        <f>Produkty[[#This Row],[Symbol]]</f>
        <v>#VALUE!</v>
      </c>
    </row>
    <row r="23476" spans="1:1" x14ac:dyDescent="0.25">
      <c r="A23476" t="e">
        <f>Produkty[[#This Row],[Symbol]]</f>
        <v>#VALUE!</v>
      </c>
    </row>
    <row r="23477" spans="1:1" x14ac:dyDescent="0.25">
      <c r="A23477" t="e">
        <f>Produkty[[#This Row],[Symbol]]</f>
        <v>#VALUE!</v>
      </c>
    </row>
    <row r="23478" spans="1:1" x14ac:dyDescent="0.25">
      <c r="A23478" t="e">
        <f>Produkty[[#This Row],[Symbol]]</f>
        <v>#VALUE!</v>
      </c>
    </row>
    <row r="23479" spans="1:1" x14ac:dyDescent="0.25">
      <c r="A23479" t="e">
        <f>Produkty[[#This Row],[Symbol]]</f>
        <v>#VALUE!</v>
      </c>
    </row>
    <row r="23480" spans="1:1" x14ac:dyDescent="0.25">
      <c r="A23480" t="e">
        <f>Produkty[[#This Row],[Symbol]]</f>
        <v>#VALUE!</v>
      </c>
    </row>
    <row r="23481" spans="1:1" x14ac:dyDescent="0.25">
      <c r="A23481" t="e">
        <f>Produkty[[#This Row],[Symbol]]</f>
        <v>#VALUE!</v>
      </c>
    </row>
    <row r="23482" spans="1:1" x14ac:dyDescent="0.25">
      <c r="A23482" t="e">
        <f>Produkty[[#This Row],[Symbol]]</f>
        <v>#VALUE!</v>
      </c>
    </row>
    <row r="23483" spans="1:1" x14ac:dyDescent="0.25">
      <c r="A23483" t="e">
        <f>Produkty[[#This Row],[Symbol]]</f>
        <v>#VALUE!</v>
      </c>
    </row>
    <row r="23484" spans="1:1" x14ac:dyDescent="0.25">
      <c r="A23484" t="e">
        <f>Produkty[[#This Row],[Symbol]]</f>
        <v>#VALUE!</v>
      </c>
    </row>
    <row r="23485" spans="1:1" x14ac:dyDescent="0.25">
      <c r="A23485" t="e">
        <f>Produkty[[#This Row],[Symbol]]</f>
        <v>#VALUE!</v>
      </c>
    </row>
    <row r="23486" spans="1:1" x14ac:dyDescent="0.25">
      <c r="A23486" t="e">
        <f>Produkty[[#This Row],[Symbol]]</f>
        <v>#VALUE!</v>
      </c>
    </row>
    <row r="23487" spans="1:1" x14ac:dyDescent="0.25">
      <c r="A23487" t="e">
        <f>Produkty[[#This Row],[Symbol]]</f>
        <v>#VALUE!</v>
      </c>
    </row>
    <row r="23488" spans="1:1" x14ac:dyDescent="0.25">
      <c r="A23488" t="e">
        <f>Produkty[[#This Row],[Symbol]]</f>
        <v>#VALUE!</v>
      </c>
    </row>
    <row r="23489" spans="1:1" x14ac:dyDescent="0.25">
      <c r="A23489" t="e">
        <f>Produkty[[#This Row],[Symbol]]</f>
        <v>#VALUE!</v>
      </c>
    </row>
    <row r="23490" spans="1:1" x14ac:dyDescent="0.25">
      <c r="A23490" t="e">
        <f>Produkty[[#This Row],[Symbol]]</f>
        <v>#VALUE!</v>
      </c>
    </row>
    <row r="23491" spans="1:1" x14ac:dyDescent="0.25">
      <c r="A23491" t="e">
        <f>Produkty[[#This Row],[Symbol]]</f>
        <v>#VALUE!</v>
      </c>
    </row>
    <row r="23492" spans="1:1" x14ac:dyDescent="0.25">
      <c r="A23492" t="e">
        <f>Produkty[[#This Row],[Symbol]]</f>
        <v>#VALUE!</v>
      </c>
    </row>
    <row r="23493" spans="1:1" x14ac:dyDescent="0.25">
      <c r="A23493" t="e">
        <f>Produkty[[#This Row],[Symbol]]</f>
        <v>#VALUE!</v>
      </c>
    </row>
    <row r="23494" spans="1:1" x14ac:dyDescent="0.25">
      <c r="A23494" t="e">
        <f>Produkty[[#This Row],[Symbol]]</f>
        <v>#VALUE!</v>
      </c>
    </row>
    <row r="23495" spans="1:1" x14ac:dyDescent="0.25">
      <c r="A23495" t="e">
        <f>Produkty[[#This Row],[Symbol]]</f>
        <v>#VALUE!</v>
      </c>
    </row>
    <row r="23496" spans="1:1" x14ac:dyDescent="0.25">
      <c r="A23496" t="e">
        <f>Produkty[[#This Row],[Symbol]]</f>
        <v>#VALUE!</v>
      </c>
    </row>
    <row r="23497" spans="1:1" x14ac:dyDescent="0.25">
      <c r="A23497" t="e">
        <f>Produkty[[#This Row],[Symbol]]</f>
        <v>#VALUE!</v>
      </c>
    </row>
    <row r="23498" spans="1:1" x14ac:dyDescent="0.25">
      <c r="A23498" t="e">
        <f>Produkty[[#This Row],[Symbol]]</f>
        <v>#VALUE!</v>
      </c>
    </row>
    <row r="23499" spans="1:1" x14ac:dyDescent="0.25">
      <c r="A23499" t="e">
        <f>Produkty[[#This Row],[Symbol]]</f>
        <v>#VALUE!</v>
      </c>
    </row>
    <row r="23500" spans="1:1" x14ac:dyDescent="0.25">
      <c r="A23500" t="e">
        <f>Produkty[[#This Row],[Symbol]]</f>
        <v>#VALUE!</v>
      </c>
    </row>
    <row r="23501" spans="1:1" x14ac:dyDescent="0.25">
      <c r="A23501" t="e">
        <f>Produkty[[#This Row],[Symbol]]</f>
        <v>#VALUE!</v>
      </c>
    </row>
    <row r="23502" spans="1:1" x14ac:dyDescent="0.25">
      <c r="A23502" t="e">
        <f>Produkty[[#This Row],[Symbol]]</f>
        <v>#VALUE!</v>
      </c>
    </row>
    <row r="23503" spans="1:1" x14ac:dyDescent="0.25">
      <c r="A23503" t="e">
        <f>Produkty[[#This Row],[Symbol]]</f>
        <v>#VALUE!</v>
      </c>
    </row>
    <row r="23504" spans="1:1" x14ac:dyDescent="0.25">
      <c r="A23504" t="e">
        <f>Produkty[[#This Row],[Symbol]]</f>
        <v>#VALUE!</v>
      </c>
    </row>
    <row r="23505" spans="1:1" x14ac:dyDescent="0.25">
      <c r="A23505" t="e">
        <f>Produkty[[#This Row],[Symbol]]</f>
        <v>#VALUE!</v>
      </c>
    </row>
    <row r="23506" spans="1:1" x14ac:dyDescent="0.25">
      <c r="A23506" t="e">
        <f>Produkty[[#This Row],[Symbol]]</f>
        <v>#VALUE!</v>
      </c>
    </row>
    <row r="23507" spans="1:1" x14ac:dyDescent="0.25">
      <c r="A23507" t="e">
        <f>Produkty[[#This Row],[Symbol]]</f>
        <v>#VALUE!</v>
      </c>
    </row>
    <row r="23508" spans="1:1" x14ac:dyDescent="0.25">
      <c r="A23508" t="e">
        <f>Produkty[[#This Row],[Symbol]]</f>
        <v>#VALUE!</v>
      </c>
    </row>
    <row r="23509" spans="1:1" x14ac:dyDescent="0.25">
      <c r="A23509" t="e">
        <f>Produkty[[#This Row],[Symbol]]</f>
        <v>#VALUE!</v>
      </c>
    </row>
    <row r="23510" spans="1:1" x14ac:dyDescent="0.25">
      <c r="A23510" t="e">
        <f>Produkty[[#This Row],[Symbol]]</f>
        <v>#VALUE!</v>
      </c>
    </row>
    <row r="23511" spans="1:1" x14ac:dyDescent="0.25">
      <c r="A23511" t="e">
        <f>Produkty[[#This Row],[Symbol]]</f>
        <v>#VALUE!</v>
      </c>
    </row>
    <row r="23512" spans="1:1" x14ac:dyDescent="0.25">
      <c r="A23512" t="e">
        <f>Produkty[[#This Row],[Symbol]]</f>
        <v>#VALUE!</v>
      </c>
    </row>
    <row r="23513" spans="1:1" x14ac:dyDescent="0.25">
      <c r="A23513" t="e">
        <f>Produkty[[#This Row],[Symbol]]</f>
        <v>#VALUE!</v>
      </c>
    </row>
    <row r="23514" spans="1:1" x14ac:dyDescent="0.25">
      <c r="A23514" t="e">
        <f>Produkty[[#This Row],[Symbol]]</f>
        <v>#VALUE!</v>
      </c>
    </row>
    <row r="23515" spans="1:1" x14ac:dyDescent="0.25">
      <c r="A23515" t="e">
        <f>Produkty[[#This Row],[Symbol]]</f>
        <v>#VALUE!</v>
      </c>
    </row>
    <row r="23516" spans="1:1" x14ac:dyDescent="0.25">
      <c r="A23516" t="e">
        <f>Produkty[[#This Row],[Symbol]]</f>
        <v>#VALUE!</v>
      </c>
    </row>
    <row r="23517" spans="1:1" x14ac:dyDescent="0.25">
      <c r="A23517" t="e">
        <f>Produkty[[#This Row],[Symbol]]</f>
        <v>#VALUE!</v>
      </c>
    </row>
    <row r="23518" spans="1:1" x14ac:dyDescent="0.25">
      <c r="A23518" t="e">
        <f>Produkty[[#This Row],[Symbol]]</f>
        <v>#VALUE!</v>
      </c>
    </row>
    <row r="23519" spans="1:1" x14ac:dyDescent="0.25">
      <c r="A23519" t="e">
        <f>Produkty[[#This Row],[Symbol]]</f>
        <v>#VALUE!</v>
      </c>
    </row>
    <row r="23520" spans="1:1" x14ac:dyDescent="0.25">
      <c r="A23520" t="e">
        <f>Produkty[[#This Row],[Symbol]]</f>
        <v>#VALUE!</v>
      </c>
    </row>
    <row r="23521" spans="1:1" x14ac:dyDescent="0.25">
      <c r="A23521" t="e">
        <f>Produkty[[#This Row],[Symbol]]</f>
        <v>#VALUE!</v>
      </c>
    </row>
    <row r="23522" spans="1:1" x14ac:dyDescent="0.25">
      <c r="A23522" t="e">
        <f>Produkty[[#This Row],[Symbol]]</f>
        <v>#VALUE!</v>
      </c>
    </row>
    <row r="23523" spans="1:1" x14ac:dyDescent="0.25">
      <c r="A23523" t="e">
        <f>Produkty[[#This Row],[Symbol]]</f>
        <v>#VALUE!</v>
      </c>
    </row>
    <row r="23524" spans="1:1" x14ac:dyDescent="0.25">
      <c r="A23524" t="e">
        <f>Produkty[[#This Row],[Symbol]]</f>
        <v>#VALUE!</v>
      </c>
    </row>
    <row r="23525" spans="1:1" x14ac:dyDescent="0.25">
      <c r="A23525" t="e">
        <f>Produkty[[#This Row],[Symbol]]</f>
        <v>#VALUE!</v>
      </c>
    </row>
    <row r="23526" spans="1:1" x14ac:dyDescent="0.25">
      <c r="A23526" t="e">
        <f>Produkty[[#This Row],[Symbol]]</f>
        <v>#VALUE!</v>
      </c>
    </row>
    <row r="23527" spans="1:1" x14ac:dyDescent="0.25">
      <c r="A23527" t="e">
        <f>Produkty[[#This Row],[Symbol]]</f>
        <v>#VALUE!</v>
      </c>
    </row>
    <row r="23528" spans="1:1" x14ac:dyDescent="0.25">
      <c r="A23528" t="e">
        <f>Produkty[[#This Row],[Symbol]]</f>
        <v>#VALUE!</v>
      </c>
    </row>
    <row r="23529" spans="1:1" x14ac:dyDescent="0.25">
      <c r="A23529" t="e">
        <f>Produkty[[#This Row],[Symbol]]</f>
        <v>#VALUE!</v>
      </c>
    </row>
    <row r="23530" spans="1:1" x14ac:dyDescent="0.25">
      <c r="A23530" t="e">
        <f>Produkty[[#This Row],[Symbol]]</f>
        <v>#VALUE!</v>
      </c>
    </row>
    <row r="23531" spans="1:1" x14ac:dyDescent="0.25">
      <c r="A23531" t="e">
        <f>Produkty[[#This Row],[Symbol]]</f>
        <v>#VALUE!</v>
      </c>
    </row>
    <row r="23532" spans="1:1" x14ac:dyDescent="0.25">
      <c r="A23532" t="e">
        <f>Produkty[[#This Row],[Symbol]]</f>
        <v>#VALUE!</v>
      </c>
    </row>
    <row r="23533" spans="1:1" x14ac:dyDescent="0.25">
      <c r="A23533" t="e">
        <f>Produkty[[#This Row],[Symbol]]</f>
        <v>#VALUE!</v>
      </c>
    </row>
    <row r="23534" spans="1:1" x14ac:dyDescent="0.25">
      <c r="A23534" t="e">
        <f>Produkty[[#This Row],[Symbol]]</f>
        <v>#VALUE!</v>
      </c>
    </row>
    <row r="23535" spans="1:1" x14ac:dyDescent="0.25">
      <c r="A23535" t="e">
        <f>Produkty[[#This Row],[Symbol]]</f>
        <v>#VALUE!</v>
      </c>
    </row>
    <row r="23536" spans="1:1" x14ac:dyDescent="0.25">
      <c r="A23536" t="e">
        <f>Produkty[[#This Row],[Symbol]]</f>
        <v>#VALUE!</v>
      </c>
    </row>
    <row r="23537" spans="1:1" x14ac:dyDescent="0.25">
      <c r="A23537" t="e">
        <f>Produkty[[#This Row],[Symbol]]</f>
        <v>#VALUE!</v>
      </c>
    </row>
    <row r="23538" spans="1:1" x14ac:dyDescent="0.25">
      <c r="A23538" t="e">
        <f>Produkty[[#This Row],[Symbol]]</f>
        <v>#VALUE!</v>
      </c>
    </row>
    <row r="23539" spans="1:1" x14ac:dyDescent="0.25">
      <c r="A23539" t="e">
        <f>Produkty[[#This Row],[Symbol]]</f>
        <v>#VALUE!</v>
      </c>
    </row>
    <row r="23540" spans="1:1" x14ac:dyDescent="0.25">
      <c r="A23540" t="e">
        <f>Produkty[[#This Row],[Symbol]]</f>
        <v>#VALUE!</v>
      </c>
    </row>
    <row r="23541" spans="1:1" x14ac:dyDescent="0.25">
      <c r="A23541" t="e">
        <f>Produkty[[#This Row],[Symbol]]</f>
        <v>#VALUE!</v>
      </c>
    </row>
    <row r="23542" spans="1:1" x14ac:dyDescent="0.25">
      <c r="A23542" t="e">
        <f>Produkty[[#This Row],[Symbol]]</f>
        <v>#VALUE!</v>
      </c>
    </row>
    <row r="23543" spans="1:1" x14ac:dyDescent="0.25">
      <c r="A23543" t="e">
        <f>Produkty[[#This Row],[Symbol]]</f>
        <v>#VALUE!</v>
      </c>
    </row>
    <row r="23544" spans="1:1" x14ac:dyDescent="0.25">
      <c r="A23544" t="e">
        <f>Produkty[[#This Row],[Symbol]]</f>
        <v>#VALUE!</v>
      </c>
    </row>
    <row r="23545" spans="1:1" x14ac:dyDescent="0.25">
      <c r="A23545" t="e">
        <f>Produkty[[#This Row],[Symbol]]</f>
        <v>#VALUE!</v>
      </c>
    </row>
    <row r="23546" spans="1:1" x14ac:dyDescent="0.25">
      <c r="A23546" t="e">
        <f>Produkty[[#This Row],[Symbol]]</f>
        <v>#VALUE!</v>
      </c>
    </row>
    <row r="23547" spans="1:1" x14ac:dyDescent="0.25">
      <c r="A23547" t="e">
        <f>Produkty[[#This Row],[Symbol]]</f>
        <v>#VALUE!</v>
      </c>
    </row>
    <row r="23548" spans="1:1" x14ac:dyDescent="0.25">
      <c r="A23548" t="e">
        <f>Produkty[[#This Row],[Symbol]]</f>
        <v>#VALUE!</v>
      </c>
    </row>
    <row r="23549" spans="1:1" x14ac:dyDescent="0.25">
      <c r="A23549" t="e">
        <f>Produkty[[#This Row],[Symbol]]</f>
        <v>#VALUE!</v>
      </c>
    </row>
    <row r="23550" spans="1:1" x14ac:dyDescent="0.25">
      <c r="A23550" t="e">
        <f>Produkty[[#This Row],[Symbol]]</f>
        <v>#VALUE!</v>
      </c>
    </row>
    <row r="23551" spans="1:1" x14ac:dyDescent="0.25">
      <c r="A23551" t="e">
        <f>Produkty[[#This Row],[Symbol]]</f>
        <v>#VALUE!</v>
      </c>
    </row>
    <row r="23552" spans="1:1" x14ac:dyDescent="0.25">
      <c r="A23552" t="e">
        <f>Produkty[[#This Row],[Symbol]]</f>
        <v>#VALUE!</v>
      </c>
    </row>
    <row r="23553" spans="1:1" x14ac:dyDescent="0.25">
      <c r="A23553" t="e">
        <f>Produkty[[#This Row],[Symbol]]</f>
        <v>#VALUE!</v>
      </c>
    </row>
    <row r="23554" spans="1:1" x14ac:dyDescent="0.25">
      <c r="A23554" t="e">
        <f>Produkty[[#This Row],[Symbol]]</f>
        <v>#VALUE!</v>
      </c>
    </row>
    <row r="23555" spans="1:1" x14ac:dyDescent="0.25">
      <c r="A23555" t="e">
        <f>Produkty[[#This Row],[Symbol]]</f>
        <v>#VALUE!</v>
      </c>
    </row>
    <row r="23556" spans="1:1" x14ac:dyDescent="0.25">
      <c r="A23556" t="e">
        <f>Produkty[[#This Row],[Symbol]]</f>
        <v>#VALUE!</v>
      </c>
    </row>
    <row r="23557" spans="1:1" x14ac:dyDescent="0.25">
      <c r="A23557" t="e">
        <f>Produkty[[#This Row],[Symbol]]</f>
        <v>#VALUE!</v>
      </c>
    </row>
    <row r="23558" spans="1:1" x14ac:dyDescent="0.25">
      <c r="A23558" t="e">
        <f>Produkty[[#This Row],[Symbol]]</f>
        <v>#VALUE!</v>
      </c>
    </row>
    <row r="23559" spans="1:1" x14ac:dyDescent="0.25">
      <c r="A23559" t="e">
        <f>Produkty[[#This Row],[Symbol]]</f>
        <v>#VALUE!</v>
      </c>
    </row>
    <row r="23560" spans="1:1" x14ac:dyDescent="0.25">
      <c r="A23560" t="e">
        <f>Produkty[[#This Row],[Symbol]]</f>
        <v>#VALUE!</v>
      </c>
    </row>
    <row r="23561" spans="1:1" x14ac:dyDescent="0.25">
      <c r="A23561" t="e">
        <f>Produkty[[#This Row],[Symbol]]</f>
        <v>#VALUE!</v>
      </c>
    </row>
    <row r="23562" spans="1:1" x14ac:dyDescent="0.25">
      <c r="A23562" t="e">
        <f>Produkty[[#This Row],[Symbol]]</f>
        <v>#VALUE!</v>
      </c>
    </row>
    <row r="23563" spans="1:1" x14ac:dyDescent="0.25">
      <c r="A23563" t="e">
        <f>Produkty[[#This Row],[Symbol]]</f>
        <v>#VALUE!</v>
      </c>
    </row>
    <row r="23564" spans="1:1" x14ac:dyDescent="0.25">
      <c r="A23564" t="e">
        <f>Produkty[[#This Row],[Symbol]]</f>
        <v>#VALUE!</v>
      </c>
    </row>
    <row r="23565" spans="1:1" x14ac:dyDescent="0.25">
      <c r="A23565" t="e">
        <f>Produkty[[#This Row],[Symbol]]</f>
        <v>#VALUE!</v>
      </c>
    </row>
    <row r="23566" spans="1:1" x14ac:dyDescent="0.25">
      <c r="A23566" t="e">
        <f>Produkty[[#This Row],[Symbol]]</f>
        <v>#VALUE!</v>
      </c>
    </row>
    <row r="23567" spans="1:1" x14ac:dyDescent="0.25">
      <c r="A23567" t="e">
        <f>Produkty[[#This Row],[Symbol]]</f>
        <v>#VALUE!</v>
      </c>
    </row>
    <row r="23568" spans="1:1" x14ac:dyDescent="0.25">
      <c r="A23568" t="e">
        <f>Produkty[[#This Row],[Symbol]]</f>
        <v>#VALUE!</v>
      </c>
    </row>
    <row r="23569" spans="1:1" x14ac:dyDescent="0.25">
      <c r="A23569" t="e">
        <f>Produkty[[#This Row],[Symbol]]</f>
        <v>#VALUE!</v>
      </c>
    </row>
    <row r="23570" spans="1:1" x14ac:dyDescent="0.25">
      <c r="A23570" t="e">
        <f>Produkty[[#This Row],[Symbol]]</f>
        <v>#VALUE!</v>
      </c>
    </row>
    <row r="23571" spans="1:1" x14ac:dyDescent="0.25">
      <c r="A23571" t="e">
        <f>Produkty[[#This Row],[Symbol]]</f>
        <v>#VALUE!</v>
      </c>
    </row>
    <row r="23572" spans="1:1" x14ac:dyDescent="0.25">
      <c r="A23572" t="e">
        <f>Produkty[[#This Row],[Symbol]]</f>
        <v>#VALUE!</v>
      </c>
    </row>
    <row r="23573" spans="1:1" x14ac:dyDescent="0.25">
      <c r="A23573" t="e">
        <f>Produkty[[#This Row],[Symbol]]</f>
        <v>#VALUE!</v>
      </c>
    </row>
    <row r="23574" spans="1:1" x14ac:dyDescent="0.25">
      <c r="A23574" t="e">
        <f>Produkty[[#This Row],[Symbol]]</f>
        <v>#VALUE!</v>
      </c>
    </row>
    <row r="23575" spans="1:1" x14ac:dyDescent="0.25">
      <c r="A23575" t="e">
        <f>Produkty[[#This Row],[Symbol]]</f>
        <v>#VALUE!</v>
      </c>
    </row>
    <row r="23576" spans="1:1" x14ac:dyDescent="0.25">
      <c r="A23576" t="e">
        <f>Produkty[[#This Row],[Symbol]]</f>
        <v>#VALUE!</v>
      </c>
    </row>
    <row r="23577" spans="1:1" x14ac:dyDescent="0.25">
      <c r="A23577" t="e">
        <f>Produkty[[#This Row],[Symbol]]</f>
        <v>#VALUE!</v>
      </c>
    </row>
    <row r="23578" spans="1:1" x14ac:dyDescent="0.25">
      <c r="A23578" t="e">
        <f>Produkty[[#This Row],[Symbol]]</f>
        <v>#VALUE!</v>
      </c>
    </row>
    <row r="23579" spans="1:1" x14ac:dyDescent="0.25">
      <c r="A23579" t="e">
        <f>Produkty[[#This Row],[Symbol]]</f>
        <v>#VALUE!</v>
      </c>
    </row>
    <row r="23580" spans="1:1" x14ac:dyDescent="0.25">
      <c r="A23580" t="e">
        <f>Produkty[[#This Row],[Symbol]]</f>
        <v>#VALUE!</v>
      </c>
    </row>
    <row r="23581" spans="1:1" x14ac:dyDescent="0.25">
      <c r="A23581" t="e">
        <f>Produkty[[#This Row],[Symbol]]</f>
        <v>#VALUE!</v>
      </c>
    </row>
    <row r="23582" spans="1:1" x14ac:dyDescent="0.25">
      <c r="A23582" t="e">
        <f>Produkty[[#This Row],[Symbol]]</f>
        <v>#VALUE!</v>
      </c>
    </row>
    <row r="23583" spans="1:1" x14ac:dyDescent="0.25">
      <c r="A23583" t="e">
        <f>Produkty[[#This Row],[Symbol]]</f>
        <v>#VALUE!</v>
      </c>
    </row>
    <row r="23584" spans="1:1" x14ac:dyDescent="0.25">
      <c r="A23584" t="e">
        <f>Produkty[[#This Row],[Symbol]]</f>
        <v>#VALUE!</v>
      </c>
    </row>
    <row r="23585" spans="1:1" x14ac:dyDescent="0.25">
      <c r="A23585" t="e">
        <f>Produkty[[#This Row],[Symbol]]</f>
        <v>#VALUE!</v>
      </c>
    </row>
    <row r="23586" spans="1:1" x14ac:dyDescent="0.25">
      <c r="A23586" t="e">
        <f>Produkty[[#This Row],[Symbol]]</f>
        <v>#VALUE!</v>
      </c>
    </row>
    <row r="23587" spans="1:1" x14ac:dyDescent="0.25">
      <c r="A23587" t="e">
        <f>Produkty[[#This Row],[Symbol]]</f>
        <v>#VALUE!</v>
      </c>
    </row>
    <row r="23588" spans="1:1" x14ac:dyDescent="0.25">
      <c r="A23588" t="e">
        <f>Produkty[[#This Row],[Symbol]]</f>
        <v>#VALUE!</v>
      </c>
    </row>
    <row r="23589" spans="1:1" x14ac:dyDescent="0.25">
      <c r="A23589" t="e">
        <f>Produkty[[#This Row],[Symbol]]</f>
        <v>#VALUE!</v>
      </c>
    </row>
    <row r="23590" spans="1:1" x14ac:dyDescent="0.25">
      <c r="A23590" t="e">
        <f>Produkty[[#This Row],[Symbol]]</f>
        <v>#VALUE!</v>
      </c>
    </row>
    <row r="23591" spans="1:1" x14ac:dyDescent="0.25">
      <c r="A23591" t="e">
        <f>Produkty[[#This Row],[Symbol]]</f>
        <v>#VALUE!</v>
      </c>
    </row>
    <row r="23592" spans="1:1" x14ac:dyDescent="0.25">
      <c r="A23592" t="e">
        <f>Produkty[[#This Row],[Symbol]]</f>
        <v>#VALUE!</v>
      </c>
    </row>
    <row r="23593" spans="1:1" x14ac:dyDescent="0.25">
      <c r="A23593" t="e">
        <f>Produkty[[#This Row],[Symbol]]</f>
        <v>#VALUE!</v>
      </c>
    </row>
    <row r="23594" spans="1:1" x14ac:dyDescent="0.25">
      <c r="A23594" t="e">
        <f>Produkty[[#This Row],[Symbol]]</f>
        <v>#VALUE!</v>
      </c>
    </row>
    <row r="23595" spans="1:1" x14ac:dyDescent="0.25">
      <c r="A23595" t="e">
        <f>Produkty[[#This Row],[Symbol]]</f>
        <v>#VALUE!</v>
      </c>
    </row>
    <row r="23596" spans="1:1" x14ac:dyDescent="0.25">
      <c r="A23596" t="e">
        <f>Produkty[[#This Row],[Symbol]]</f>
        <v>#VALUE!</v>
      </c>
    </row>
    <row r="23597" spans="1:1" x14ac:dyDescent="0.25">
      <c r="A23597" t="e">
        <f>Produkty[[#This Row],[Symbol]]</f>
        <v>#VALUE!</v>
      </c>
    </row>
    <row r="23598" spans="1:1" x14ac:dyDescent="0.25">
      <c r="A23598" t="e">
        <f>Produkty[[#This Row],[Symbol]]</f>
        <v>#VALUE!</v>
      </c>
    </row>
    <row r="23599" spans="1:1" x14ac:dyDescent="0.25">
      <c r="A23599" t="e">
        <f>Produkty[[#This Row],[Symbol]]</f>
        <v>#VALUE!</v>
      </c>
    </row>
    <row r="23600" spans="1:1" x14ac:dyDescent="0.25">
      <c r="A23600" t="e">
        <f>Produkty[[#This Row],[Symbol]]</f>
        <v>#VALUE!</v>
      </c>
    </row>
    <row r="23601" spans="1:1" x14ac:dyDescent="0.25">
      <c r="A23601" t="e">
        <f>Produkty[[#This Row],[Symbol]]</f>
        <v>#VALUE!</v>
      </c>
    </row>
    <row r="23602" spans="1:1" x14ac:dyDescent="0.25">
      <c r="A23602" t="e">
        <f>Produkty[[#This Row],[Symbol]]</f>
        <v>#VALUE!</v>
      </c>
    </row>
    <row r="23603" spans="1:1" x14ac:dyDescent="0.25">
      <c r="A23603" t="e">
        <f>Produkty[[#This Row],[Symbol]]</f>
        <v>#VALUE!</v>
      </c>
    </row>
    <row r="23604" spans="1:1" x14ac:dyDescent="0.25">
      <c r="A23604" t="e">
        <f>Produkty[[#This Row],[Symbol]]</f>
        <v>#VALUE!</v>
      </c>
    </row>
    <row r="23605" spans="1:1" x14ac:dyDescent="0.25">
      <c r="A23605" t="e">
        <f>Produkty[[#This Row],[Symbol]]</f>
        <v>#VALUE!</v>
      </c>
    </row>
    <row r="23606" spans="1:1" x14ac:dyDescent="0.25">
      <c r="A23606" t="e">
        <f>Produkty[[#This Row],[Symbol]]</f>
        <v>#VALUE!</v>
      </c>
    </row>
    <row r="23607" spans="1:1" x14ac:dyDescent="0.25">
      <c r="A23607" t="e">
        <f>Produkty[[#This Row],[Symbol]]</f>
        <v>#VALUE!</v>
      </c>
    </row>
    <row r="23608" spans="1:1" x14ac:dyDescent="0.25">
      <c r="A23608" t="e">
        <f>Produkty[[#This Row],[Symbol]]</f>
        <v>#VALUE!</v>
      </c>
    </row>
    <row r="23609" spans="1:1" x14ac:dyDescent="0.25">
      <c r="A23609" t="e">
        <f>Produkty[[#This Row],[Symbol]]</f>
        <v>#VALUE!</v>
      </c>
    </row>
    <row r="23610" spans="1:1" x14ac:dyDescent="0.25">
      <c r="A23610" t="e">
        <f>Produkty[[#This Row],[Symbol]]</f>
        <v>#VALUE!</v>
      </c>
    </row>
    <row r="23611" spans="1:1" x14ac:dyDescent="0.25">
      <c r="A23611" t="e">
        <f>Produkty[[#This Row],[Symbol]]</f>
        <v>#VALUE!</v>
      </c>
    </row>
    <row r="23612" spans="1:1" x14ac:dyDescent="0.25">
      <c r="A23612" t="e">
        <f>Produkty[[#This Row],[Symbol]]</f>
        <v>#VALUE!</v>
      </c>
    </row>
    <row r="23613" spans="1:1" x14ac:dyDescent="0.25">
      <c r="A23613" t="e">
        <f>Produkty[[#This Row],[Symbol]]</f>
        <v>#VALUE!</v>
      </c>
    </row>
    <row r="23614" spans="1:1" x14ac:dyDescent="0.25">
      <c r="A23614" t="e">
        <f>Produkty[[#This Row],[Symbol]]</f>
        <v>#VALUE!</v>
      </c>
    </row>
    <row r="23615" spans="1:1" x14ac:dyDescent="0.25">
      <c r="A23615" t="e">
        <f>Produkty[[#This Row],[Symbol]]</f>
        <v>#VALUE!</v>
      </c>
    </row>
    <row r="23616" spans="1:1" x14ac:dyDescent="0.25">
      <c r="A23616" t="e">
        <f>Produkty[[#This Row],[Symbol]]</f>
        <v>#VALUE!</v>
      </c>
    </row>
    <row r="23617" spans="1:1" x14ac:dyDescent="0.25">
      <c r="A23617" t="e">
        <f>Produkty[[#This Row],[Symbol]]</f>
        <v>#VALUE!</v>
      </c>
    </row>
    <row r="23618" spans="1:1" x14ac:dyDescent="0.25">
      <c r="A23618" t="e">
        <f>Produkty[[#This Row],[Symbol]]</f>
        <v>#VALUE!</v>
      </c>
    </row>
    <row r="23619" spans="1:1" x14ac:dyDescent="0.25">
      <c r="A23619" t="e">
        <f>Produkty[[#This Row],[Symbol]]</f>
        <v>#VALUE!</v>
      </c>
    </row>
    <row r="23620" spans="1:1" x14ac:dyDescent="0.25">
      <c r="A23620" t="e">
        <f>Produkty[[#This Row],[Symbol]]</f>
        <v>#VALUE!</v>
      </c>
    </row>
    <row r="23621" spans="1:1" x14ac:dyDescent="0.25">
      <c r="A23621" t="e">
        <f>Produkty[[#This Row],[Symbol]]</f>
        <v>#VALUE!</v>
      </c>
    </row>
    <row r="23622" spans="1:1" x14ac:dyDescent="0.25">
      <c r="A23622" t="e">
        <f>Produkty[[#This Row],[Symbol]]</f>
        <v>#VALUE!</v>
      </c>
    </row>
    <row r="23623" spans="1:1" x14ac:dyDescent="0.25">
      <c r="A23623" t="e">
        <f>Produkty[[#This Row],[Symbol]]</f>
        <v>#VALUE!</v>
      </c>
    </row>
    <row r="23624" spans="1:1" x14ac:dyDescent="0.25">
      <c r="A23624" t="e">
        <f>Produkty[[#This Row],[Symbol]]</f>
        <v>#VALUE!</v>
      </c>
    </row>
    <row r="23625" spans="1:1" x14ac:dyDescent="0.25">
      <c r="A23625" t="e">
        <f>Produkty[[#This Row],[Symbol]]</f>
        <v>#VALUE!</v>
      </c>
    </row>
    <row r="23626" spans="1:1" x14ac:dyDescent="0.25">
      <c r="A23626" t="e">
        <f>Produkty[[#This Row],[Symbol]]</f>
        <v>#VALUE!</v>
      </c>
    </row>
    <row r="23627" spans="1:1" x14ac:dyDescent="0.25">
      <c r="A23627" t="e">
        <f>Produkty[[#This Row],[Symbol]]</f>
        <v>#VALUE!</v>
      </c>
    </row>
    <row r="23628" spans="1:1" x14ac:dyDescent="0.25">
      <c r="A23628" t="e">
        <f>Produkty[[#This Row],[Symbol]]</f>
        <v>#VALUE!</v>
      </c>
    </row>
    <row r="23629" spans="1:1" x14ac:dyDescent="0.25">
      <c r="A23629" t="e">
        <f>Produkty[[#This Row],[Symbol]]</f>
        <v>#VALUE!</v>
      </c>
    </row>
    <row r="23630" spans="1:1" x14ac:dyDescent="0.25">
      <c r="A23630" t="e">
        <f>Produkty[[#This Row],[Symbol]]</f>
        <v>#VALUE!</v>
      </c>
    </row>
    <row r="23631" spans="1:1" x14ac:dyDescent="0.25">
      <c r="A23631" t="e">
        <f>Produkty[[#This Row],[Symbol]]</f>
        <v>#VALUE!</v>
      </c>
    </row>
    <row r="23632" spans="1:1" x14ac:dyDescent="0.25">
      <c r="A23632" t="e">
        <f>Produkty[[#This Row],[Symbol]]</f>
        <v>#VALUE!</v>
      </c>
    </row>
    <row r="23633" spans="1:1" x14ac:dyDescent="0.25">
      <c r="A23633" t="e">
        <f>Produkty[[#This Row],[Symbol]]</f>
        <v>#VALUE!</v>
      </c>
    </row>
    <row r="23634" spans="1:1" x14ac:dyDescent="0.25">
      <c r="A23634" t="e">
        <f>Produkty[[#This Row],[Symbol]]</f>
        <v>#VALUE!</v>
      </c>
    </row>
    <row r="23635" spans="1:1" x14ac:dyDescent="0.25">
      <c r="A23635" t="e">
        <f>Produkty[[#This Row],[Symbol]]</f>
        <v>#VALUE!</v>
      </c>
    </row>
    <row r="23636" spans="1:1" x14ac:dyDescent="0.25">
      <c r="A23636" t="e">
        <f>Produkty[[#This Row],[Symbol]]</f>
        <v>#VALUE!</v>
      </c>
    </row>
    <row r="23637" spans="1:1" x14ac:dyDescent="0.25">
      <c r="A23637" t="e">
        <f>Produkty[[#This Row],[Symbol]]</f>
        <v>#VALUE!</v>
      </c>
    </row>
    <row r="23638" spans="1:1" x14ac:dyDescent="0.25">
      <c r="A23638" t="e">
        <f>Produkty[[#This Row],[Symbol]]</f>
        <v>#VALUE!</v>
      </c>
    </row>
    <row r="23639" spans="1:1" x14ac:dyDescent="0.25">
      <c r="A23639" t="e">
        <f>Produkty[[#This Row],[Symbol]]</f>
        <v>#VALUE!</v>
      </c>
    </row>
    <row r="23640" spans="1:1" x14ac:dyDescent="0.25">
      <c r="A23640" t="e">
        <f>Produkty[[#This Row],[Symbol]]</f>
        <v>#VALUE!</v>
      </c>
    </row>
    <row r="23641" spans="1:1" x14ac:dyDescent="0.25">
      <c r="A23641" t="e">
        <f>Produkty[[#This Row],[Symbol]]</f>
        <v>#VALUE!</v>
      </c>
    </row>
    <row r="23642" spans="1:1" x14ac:dyDescent="0.25">
      <c r="A23642" t="e">
        <f>Produkty[[#This Row],[Symbol]]</f>
        <v>#VALUE!</v>
      </c>
    </row>
    <row r="23643" spans="1:1" x14ac:dyDescent="0.25">
      <c r="A23643" t="e">
        <f>Produkty[[#This Row],[Symbol]]</f>
        <v>#VALUE!</v>
      </c>
    </row>
    <row r="23644" spans="1:1" x14ac:dyDescent="0.25">
      <c r="A23644" t="e">
        <f>Produkty[[#This Row],[Symbol]]</f>
        <v>#VALUE!</v>
      </c>
    </row>
    <row r="23645" spans="1:1" x14ac:dyDescent="0.25">
      <c r="A23645" t="e">
        <f>Produkty[[#This Row],[Symbol]]</f>
        <v>#VALUE!</v>
      </c>
    </row>
    <row r="23646" spans="1:1" x14ac:dyDescent="0.25">
      <c r="A23646" t="e">
        <f>Produkty[[#This Row],[Symbol]]</f>
        <v>#VALUE!</v>
      </c>
    </row>
    <row r="23647" spans="1:1" x14ac:dyDescent="0.25">
      <c r="A23647" t="e">
        <f>Produkty[[#This Row],[Symbol]]</f>
        <v>#VALUE!</v>
      </c>
    </row>
    <row r="23648" spans="1:1" x14ac:dyDescent="0.25">
      <c r="A23648" t="e">
        <f>Produkty[[#This Row],[Symbol]]</f>
        <v>#VALUE!</v>
      </c>
    </row>
    <row r="23649" spans="1:1" x14ac:dyDescent="0.25">
      <c r="A23649" t="e">
        <f>Produkty[[#This Row],[Symbol]]</f>
        <v>#VALUE!</v>
      </c>
    </row>
    <row r="23650" spans="1:1" x14ac:dyDescent="0.25">
      <c r="A23650" t="e">
        <f>Produkty[[#This Row],[Symbol]]</f>
        <v>#VALUE!</v>
      </c>
    </row>
    <row r="23651" spans="1:1" x14ac:dyDescent="0.25">
      <c r="A23651" t="e">
        <f>Produkty[[#This Row],[Symbol]]</f>
        <v>#VALUE!</v>
      </c>
    </row>
    <row r="23652" spans="1:1" x14ac:dyDescent="0.25">
      <c r="A23652" t="e">
        <f>Produkty[[#This Row],[Symbol]]</f>
        <v>#VALUE!</v>
      </c>
    </row>
    <row r="23653" spans="1:1" x14ac:dyDescent="0.25">
      <c r="A23653" t="e">
        <f>Produkty[[#This Row],[Symbol]]</f>
        <v>#VALUE!</v>
      </c>
    </row>
    <row r="23654" spans="1:1" x14ac:dyDescent="0.25">
      <c r="A23654" t="e">
        <f>Produkty[[#This Row],[Symbol]]</f>
        <v>#VALUE!</v>
      </c>
    </row>
    <row r="23655" spans="1:1" x14ac:dyDescent="0.25">
      <c r="A23655" t="e">
        <f>Produkty[[#This Row],[Symbol]]</f>
        <v>#VALUE!</v>
      </c>
    </row>
    <row r="23656" spans="1:1" x14ac:dyDescent="0.25">
      <c r="A23656" t="e">
        <f>Produkty[[#This Row],[Symbol]]</f>
        <v>#VALUE!</v>
      </c>
    </row>
    <row r="23657" spans="1:1" x14ac:dyDescent="0.25">
      <c r="A23657" t="e">
        <f>Produkty[[#This Row],[Symbol]]</f>
        <v>#VALUE!</v>
      </c>
    </row>
    <row r="23658" spans="1:1" x14ac:dyDescent="0.25">
      <c r="A23658" t="e">
        <f>Produkty[[#This Row],[Symbol]]</f>
        <v>#VALUE!</v>
      </c>
    </row>
    <row r="23659" spans="1:1" x14ac:dyDescent="0.25">
      <c r="A23659" t="e">
        <f>Produkty[[#This Row],[Symbol]]</f>
        <v>#VALUE!</v>
      </c>
    </row>
    <row r="23660" spans="1:1" x14ac:dyDescent="0.25">
      <c r="A23660" t="e">
        <f>Produkty[[#This Row],[Symbol]]</f>
        <v>#VALUE!</v>
      </c>
    </row>
    <row r="23661" spans="1:1" x14ac:dyDescent="0.25">
      <c r="A23661" t="e">
        <f>Produkty[[#This Row],[Symbol]]</f>
        <v>#VALUE!</v>
      </c>
    </row>
    <row r="23662" spans="1:1" x14ac:dyDescent="0.25">
      <c r="A23662" t="e">
        <f>Produkty[[#This Row],[Symbol]]</f>
        <v>#VALUE!</v>
      </c>
    </row>
    <row r="23663" spans="1:1" x14ac:dyDescent="0.25">
      <c r="A23663" t="e">
        <f>Produkty[[#This Row],[Symbol]]</f>
        <v>#VALUE!</v>
      </c>
    </row>
    <row r="23664" spans="1:1" x14ac:dyDescent="0.25">
      <c r="A23664" t="e">
        <f>Produkty[[#This Row],[Symbol]]</f>
        <v>#VALUE!</v>
      </c>
    </row>
    <row r="23665" spans="1:1" x14ac:dyDescent="0.25">
      <c r="A23665" t="e">
        <f>Produkty[[#This Row],[Symbol]]</f>
        <v>#VALUE!</v>
      </c>
    </row>
    <row r="23666" spans="1:1" x14ac:dyDescent="0.25">
      <c r="A23666" t="e">
        <f>Produkty[[#This Row],[Symbol]]</f>
        <v>#VALUE!</v>
      </c>
    </row>
    <row r="23667" spans="1:1" x14ac:dyDescent="0.25">
      <c r="A23667" t="e">
        <f>Produkty[[#This Row],[Symbol]]</f>
        <v>#VALUE!</v>
      </c>
    </row>
    <row r="23668" spans="1:1" x14ac:dyDescent="0.25">
      <c r="A23668" t="e">
        <f>Produkty[[#This Row],[Symbol]]</f>
        <v>#VALUE!</v>
      </c>
    </row>
    <row r="23669" spans="1:1" x14ac:dyDescent="0.25">
      <c r="A23669" t="e">
        <f>Produkty[[#This Row],[Symbol]]</f>
        <v>#VALUE!</v>
      </c>
    </row>
    <row r="23670" spans="1:1" x14ac:dyDescent="0.25">
      <c r="A23670" t="e">
        <f>Produkty[[#This Row],[Symbol]]</f>
        <v>#VALUE!</v>
      </c>
    </row>
    <row r="23671" spans="1:1" x14ac:dyDescent="0.25">
      <c r="A23671" t="e">
        <f>Produkty[[#This Row],[Symbol]]</f>
        <v>#VALUE!</v>
      </c>
    </row>
    <row r="23672" spans="1:1" x14ac:dyDescent="0.25">
      <c r="A23672" t="e">
        <f>Produkty[[#This Row],[Symbol]]</f>
        <v>#VALUE!</v>
      </c>
    </row>
    <row r="23673" spans="1:1" x14ac:dyDescent="0.25">
      <c r="A23673" t="e">
        <f>Produkty[[#This Row],[Symbol]]</f>
        <v>#VALUE!</v>
      </c>
    </row>
    <row r="23674" spans="1:1" x14ac:dyDescent="0.25">
      <c r="A23674" t="e">
        <f>Produkty[[#This Row],[Symbol]]</f>
        <v>#VALUE!</v>
      </c>
    </row>
    <row r="23675" spans="1:1" x14ac:dyDescent="0.25">
      <c r="A23675" t="e">
        <f>Produkty[[#This Row],[Symbol]]</f>
        <v>#VALUE!</v>
      </c>
    </row>
    <row r="23676" spans="1:1" x14ac:dyDescent="0.25">
      <c r="A23676" t="e">
        <f>Produkty[[#This Row],[Symbol]]</f>
        <v>#VALUE!</v>
      </c>
    </row>
    <row r="23677" spans="1:1" x14ac:dyDescent="0.25">
      <c r="A23677" t="e">
        <f>Produkty[[#This Row],[Symbol]]</f>
        <v>#VALUE!</v>
      </c>
    </row>
    <row r="23678" spans="1:1" x14ac:dyDescent="0.25">
      <c r="A23678" t="e">
        <f>Produkty[[#This Row],[Symbol]]</f>
        <v>#VALUE!</v>
      </c>
    </row>
    <row r="23679" spans="1:1" x14ac:dyDescent="0.25">
      <c r="A23679" t="e">
        <f>Produkty[[#This Row],[Symbol]]</f>
        <v>#VALUE!</v>
      </c>
    </row>
    <row r="23680" spans="1:1" x14ac:dyDescent="0.25">
      <c r="A23680" t="e">
        <f>Produkty[[#This Row],[Symbol]]</f>
        <v>#VALUE!</v>
      </c>
    </row>
    <row r="23681" spans="1:1" x14ac:dyDescent="0.25">
      <c r="A23681" t="e">
        <f>Produkty[[#This Row],[Symbol]]</f>
        <v>#VALUE!</v>
      </c>
    </row>
    <row r="23682" spans="1:1" x14ac:dyDescent="0.25">
      <c r="A23682" t="e">
        <f>Produkty[[#This Row],[Symbol]]</f>
        <v>#VALUE!</v>
      </c>
    </row>
    <row r="23683" spans="1:1" x14ac:dyDescent="0.25">
      <c r="A23683" t="e">
        <f>Produkty[[#This Row],[Symbol]]</f>
        <v>#VALUE!</v>
      </c>
    </row>
    <row r="23684" spans="1:1" x14ac:dyDescent="0.25">
      <c r="A23684" t="e">
        <f>Produkty[[#This Row],[Symbol]]</f>
        <v>#VALUE!</v>
      </c>
    </row>
    <row r="23685" spans="1:1" x14ac:dyDescent="0.25">
      <c r="A23685" t="e">
        <f>Produkty[[#This Row],[Symbol]]</f>
        <v>#VALUE!</v>
      </c>
    </row>
    <row r="23686" spans="1:1" x14ac:dyDescent="0.25">
      <c r="A23686" t="e">
        <f>Produkty[[#This Row],[Symbol]]</f>
        <v>#VALUE!</v>
      </c>
    </row>
    <row r="23687" spans="1:1" x14ac:dyDescent="0.25">
      <c r="A23687" t="e">
        <f>Produkty[[#This Row],[Symbol]]</f>
        <v>#VALUE!</v>
      </c>
    </row>
    <row r="23688" spans="1:1" x14ac:dyDescent="0.25">
      <c r="A23688" t="e">
        <f>Produkty[[#This Row],[Symbol]]</f>
        <v>#VALUE!</v>
      </c>
    </row>
    <row r="23689" spans="1:1" x14ac:dyDescent="0.25">
      <c r="A23689" t="e">
        <f>Produkty[[#This Row],[Symbol]]</f>
        <v>#VALUE!</v>
      </c>
    </row>
    <row r="23690" spans="1:1" x14ac:dyDescent="0.25">
      <c r="A23690" t="e">
        <f>Produkty[[#This Row],[Symbol]]</f>
        <v>#VALUE!</v>
      </c>
    </row>
    <row r="23691" spans="1:1" x14ac:dyDescent="0.25">
      <c r="A23691" t="e">
        <f>Produkty[[#This Row],[Symbol]]</f>
        <v>#VALUE!</v>
      </c>
    </row>
    <row r="23692" spans="1:1" x14ac:dyDescent="0.25">
      <c r="A23692" t="e">
        <f>Produkty[[#This Row],[Symbol]]</f>
        <v>#VALUE!</v>
      </c>
    </row>
    <row r="23693" spans="1:1" x14ac:dyDescent="0.25">
      <c r="A23693" t="e">
        <f>Produkty[[#This Row],[Symbol]]</f>
        <v>#VALUE!</v>
      </c>
    </row>
    <row r="23694" spans="1:1" x14ac:dyDescent="0.25">
      <c r="A23694" t="e">
        <f>Produkty[[#This Row],[Symbol]]</f>
        <v>#VALUE!</v>
      </c>
    </row>
    <row r="23695" spans="1:1" x14ac:dyDescent="0.25">
      <c r="A23695" t="e">
        <f>Produkty[[#This Row],[Symbol]]</f>
        <v>#VALUE!</v>
      </c>
    </row>
    <row r="23696" spans="1:1" x14ac:dyDescent="0.25">
      <c r="A23696" t="e">
        <f>Produkty[[#This Row],[Symbol]]</f>
        <v>#VALUE!</v>
      </c>
    </row>
    <row r="23697" spans="1:1" x14ac:dyDescent="0.25">
      <c r="A23697" t="e">
        <f>Produkty[[#This Row],[Symbol]]</f>
        <v>#VALUE!</v>
      </c>
    </row>
    <row r="23698" spans="1:1" x14ac:dyDescent="0.25">
      <c r="A23698" t="e">
        <f>Produkty[[#This Row],[Symbol]]</f>
        <v>#VALUE!</v>
      </c>
    </row>
    <row r="23699" spans="1:1" x14ac:dyDescent="0.25">
      <c r="A23699" t="e">
        <f>Produkty[[#This Row],[Symbol]]</f>
        <v>#VALUE!</v>
      </c>
    </row>
    <row r="23700" spans="1:1" x14ac:dyDescent="0.25">
      <c r="A23700" t="e">
        <f>Produkty[[#This Row],[Symbol]]</f>
        <v>#VALUE!</v>
      </c>
    </row>
    <row r="23701" spans="1:1" x14ac:dyDescent="0.25">
      <c r="A23701" t="e">
        <f>Produkty[[#This Row],[Symbol]]</f>
        <v>#VALUE!</v>
      </c>
    </row>
    <row r="23702" spans="1:1" x14ac:dyDescent="0.25">
      <c r="A23702" t="e">
        <f>Produkty[[#This Row],[Symbol]]</f>
        <v>#VALUE!</v>
      </c>
    </row>
    <row r="23703" spans="1:1" x14ac:dyDescent="0.25">
      <c r="A23703" t="e">
        <f>Produkty[[#This Row],[Symbol]]</f>
        <v>#VALUE!</v>
      </c>
    </row>
    <row r="23704" spans="1:1" x14ac:dyDescent="0.25">
      <c r="A23704" t="e">
        <f>Produkty[[#This Row],[Symbol]]</f>
        <v>#VALUE!</v>
      </c>
    </row>
    <row r="23705" spans="1:1" x14ac:dyDescent="0.25">
      <c r="A23705" t="e">
        <f>Produkty[[#This Row],[Symbol]]</f>
        <v>#VALUE!</v>
      </c>
    </row>
    <row r="23706" spans="1:1" x14ac:dyDescent="0.25">
      <c r="A23706" t="e">
        <f>Produkty[[#This Row],[Symbol]]</f>
        <v>#VALUE!</v>
      </c>
    </row>
    <row r="23707" spans="1:1" x14ac:dyDescent="0.25">
      <c r="A23707" t="e">
        <f>Produkty[[#This Row],[Symbol]]</f>
        <v>#VALUE!</v>
      </c>
    </row>
    <row r="23708" spans="1:1" x14ac:dyDescent="0.25">
      <c r="A23708" t="e">
        <f>Produkty[[#This Row],[Symbol]]</f>
        <v>#VALUE!</v>
      </c>
    </row>
    <row r="23709" spans="1:1" x14ac:dyDescent="0.25">
      <c r="A23709" t="e">
        <f>Produkty[[#This Row],[Symbol]]</f>
        <v>#VALUE!</v>
      </c>
    </row>
    <row r="23710" spans="1:1" x14ac:dyDescent="0.25">
      <c r="A23710" t="e">
        <f>Produkty[[#This Row],[Symbol]]</f>
        <v>#VALUE!</v>
      </c>
    </row>
    <row r="23711" spans="1:1" x14ac:dyDescent="0.25">
      <c r="A23711" t="e">
        <f>Produkty[[#This Row],[Symbol]]</f>
        <v>#VALUE!</v>
      </c>
    </row>
    <row r="23712" spans="1:1" x14ac:dyDescent="0.25">
      <c r="A23712" t="e">
        <f>Produkty[[#This Row],[Symbol]]</f>
        <v>#VALUE!</v>
      </c>
    </row>
    <row r="23713" spans="1:1" x14ac:dyDescent="0.25">
      <c r="A23713" t="e">
        <f>Produkty[[#This Row],[Symbol]]</f>
        <v>#VALUE!</v>
      </c>
    </row>
    <row r="23714" spans="1:1" x14ac:dyDescent="0.25">
      <c r="A23714" t="e">
        <f>Produkty[[#This Row],[Symbol]]</f>
        <v>#VALUE!</v>
      </c>
    </row>
    <row r="23715" spans="1:1" x14ac:dyDescent="0.25">
      <c r="A23715" t="e">
        <f>Produkty[[#This Row],[Symbol]]</f>
        <v>#VALUE!</v>
      </c>
    </row>
    <row r="23716" spans="1:1" x14ac:dyDescent="0.25">
      <c r="A23716" t="e">
        <f>Produkty[[#This Row],[Symbol]]</f>
        <v>#VALUE!</v>
      </c>
    </row>
    <row r="23717" spans="1:1" x14ac:dyDescent="0.25">
      <c r="A23717" t="e">
        <f>Produkty[[#This Row],[Symbol]]</f>
        <v>#VALUE!</v>
      </c>
    </row>
    <row r="23718" spans="1:1" x14ac:dyDescent="0.25">
      <c r="A23718" t="e">
        <f>Produkty[[#This Row],[Symbol]]</f>
        <v>#VALUE!</v>
      </c>
    </row>
    <row r="23719" spans="1:1" x14ac:dyDescent="0.25">
      <c r="A23719" t="e">
        <f>Produkty[[#This Row],[Symbol]]</f>
        <v>#VALUE!</v>
      </c>
    </row>
    <row r="23720" spans="1:1" x14ac:dyDescent="0.25">
      <c r="A23720" t="e">
        <f>Produkty[[#This Row],[Symbol]]</f>
        <v>#VALUE!</v>
      </c>
    </row>
    <row r="23721" spans="1:1" x14ac:dyDescent="0.25">
      <c r="A23721" t="e">
        <f>Produkty[[#This Row],[Symbol]]</f>
        <v>#VALUE!</v>
      </c>
    </row>
    <row r="23722" spans="1:1" x14ac:dyDescent="0.25">
      <c r="A23722" t="e">
        <f>Produkty[[#This Row],[Symbol]]</f>
        <v>#VALUE!</v>
      </c>
    </row>
    <row r="23723" spans="1:1" x14ac:dyDescent="0.25">
      <c r="A23723" t="e">
        <f>Produkty[[#This Row],[Symbol]]</f>
        <v>#VALUE!</v>
      </c>
    </row>
    <row r="23724" spans="1:1" x14ac:dyDescent="0.25">
      <c r="A23724" t="e">
        <f>Produkty[[#This Row],[Symbol]]</f>
        <v>#VALUE!</v>
      </c>
    </row>
    <row r="23725" spans="1:1" x14ac:dyDescent="0.25">
      <c r="A23725" t="e">
        <f>Produkty[[#This Row],[Symbol]]</f>
        <v>#VALUE!</v>
      </c>
    </row>
    <row r="23726" spans="1:1" x14ac:dyDescent="0.25">
      <c r="A23726" t="e">
        <f>Produkty[[#This Row],[Symbol]]</f>
        <v>#VALUE!</v>
      </c>
    </row>
    <row r="23727" spans="1:1" x14ac:dyDescent="0.25">
      <c r="A23727" t="e">
        <f>Produkty[[#This Row],[Symbol]]</f>
        <v>#VALUE!</v>
      </c>
    </row>
    <row r="23728" spans="1:1" x14ac:dyDescent="0.25">
      <c r="A23728" t="e">
        <f>Produkty[[#This Row],[Symbol]]</f>
        <v>#VALUE!</v>
      </c>
    </row>
    <row r="23729" spans="1:1" x14ac:dyDescent="0.25">
      <c r="A23729" t="e">
        <f>Produkty[[#This Row],[Symbol]]</f>
        <v>#VALUE!</v>
      </c>
    </row>
    <row r="23730" spans="1:1" x14ac:dyDescent="0.25">
      <c r="A23730" t="e">
        <f>Produkty[[#This Row],[Symbol]]</f>
        <v>#VALUE!</v>
      </c>
    </row>
    <row r="23731" spans="1:1" x14ac:dyDescent="0.25">
      <c r="A23731" t="e">
        <f>Produkty[[#This Row],[Symbol]]</f>
        <v>#VALUE!</v>
      </c>
    </row>
    <row r="23732" spans="1:1" x14ac:dyDescent="0.25">
      <c r="A23732" t="e">
        <f>Produkty[[#This Row],[Symbol]]</f>
        <v>#VALUE!</v>
      </c>
    </row>
    <row r="23733" spans="1:1" x14ac:dyDescent="0.25">
      <c r="A23733" t="e">
        <f>Produkty[[#This Row],[Symbol]]</f>
        <v>#VALUE!</v>
      </c>
    </row>
    <row r="23734" spans="1:1" x14ac:dyDescent="0.25">
      <c r="A23734" t="e">
        <f>Produkty[[#This Row],[Symbol]]</f>
        <v>#VALUE!</v>
      </c>
    </row>
    <row r="23735" spans="1:1" x14ac:dyDescent="0.25">
      <c r="A23735" t="e">
        <f>Produkty[[#This Row],[Symbol]]</f>
        <v>#VALUE!</v>
      </c>
    </row>
    <row r="23736" spans="1:1" x14ac:dyDescent="0.25">
      <c r="A23736" t="e">
        <f>Produkty[[#This Row],[Symbol]]</f>
        <v>#VALUE!</v>
      </c>
    </row>
    <row r="23737" spans="1:1" x14ac:dyDescent="0.25">
      <c r="A23737" t="e">
        <f>Produkty[[#This Row],[Symbol]]</f>
        <v>#VALUE!</v>
      </c>
    </row>
    <row r="23738" spans="1:1" x14ac:dyDescent="0.25">
      <c r="A23738" t="e">
        <f>Produkty[[#This Row],[Symbol]]</f>
        <v>#VALUE!</v>
      </c>
    </row>
    <row r="23739" spans="1:1" x14ac:dyDescent="0.25">
      <c r="A23739" t="e">
        <f>Produkty[[#This Row],[Symbol]]</f>
        <v>#VALUE!</v>
      </c>
    </row>
    <row r="23740" spans="1:1" x14ac:dyDescent="0.25">
      <c r="A23740" t="e">
        <f>Produkty[[#This Row],[Symbol]]</f>
        <v>#VALUE!</v>
      </c>
    </row>
    <row r="23741" spans="1:1" x14ac:dyDescent="0.25">
      <c r="A23741" t="e">
        <f>Produkty[[#This Row],[Symbol]]</f>
        <v>#VALUE!</v>
      </c>
    </row>
    <row r="23742" spans="1:1" x14ac:dyDescent="0.25">
      <c r="A23742" t="e">
        <f>Produkty[[#This Row],[Symbol]]</f>
        <v>#VALUE!</v>
      </c>
    </row>
    <row r="23743" spans="1:1" x14ac:dyDescent="0.25">
      <c r="A23743" t="e">
        <f>Produkty[[#This Row],[Symbol]]</f>
        <v>#VALUE!</v>
      </c>
    </row>
    <row r="23744" spans="1:1" x14ac:dyDescent="0.25">
      <c r="A23744" t="e">
        <f>Produkty[[#This Row],[Symbol]]</f>
        <v>#VALUE!</v>
      </c>
    </row>
    <row r="23745" spans="1:1" x14ac:dyDescent="0.25">
      <c r="A23745" t="e">
        <f>Produkty[[#This Row],[Symbol]]</f>
        <v>#VALUE!</v>
      </c>
    </row>
    <row r="23746" spans="1:1" x14ac:dyDescent="0.25">
      <c r="A23746" t="e">
        <f>Produkty[[#This Row],[Symbol]]</f>
        <v>#VALUE!</v>
      </c>
    </row>
    <row r="23747" spans="1:1" x14ac:dyDescent="0.25">
      <c r="A23747" t="e">
        <f>Produkty[[#This Row],[Symbol]]</f>
        <v>#VALUE!</v>
      </c>
    </row>
    <row r="23748" spans="1:1" x14ac:dyDescent="0.25">
      <c r="A23748" t="e">
        <f>Produkty[[#This Row],[Symbol]]</f>
        <v>#VALUE!</v>
      </c>
    </row>
    <row r="23749" spans="1:1" x14ac:dyDescent="0.25">
      <c r="A23749" t="e">
        <f>Produkty[[#This Row],[Symbol]]</f>
        <v>#VALUE!</v>
      </c>
    </row>
    <row r="23750" spans="1:1" x14ac:dyDescent="0.25">
      <c r="A23750" t="e">
        <f>Produkty[[#This Row],[Symbol]]</f>
        <v>#VALUE!</v>
      </c>
    </row>
    <row r="23751" spans="1:1" x14ac:dyDescent="0.25">
      <c r="A23751" t="e">
        <f>Produkty[[#This Row],[Symbol]]</f>
        <v>#VALUE!</v>
      </c>
    </row>
    <row r="23752" spans="1:1" x14ac:dyDescent="0.25">
      <c r="A23752" t="e">
        <f>Produkty[[#This Row],[Symbol]]</f>
        <v>#VALUE!</v>
      </c>
    </row>
    <row r="23753" spans="1:1" x14ac:dyDescent="0.25">
      <c r="A23753" t="e">
        <f>Produkty[[#This Row],[Symbol]]</f>
        <v>#VALUE!</v>
      </c>
    </row>
    <row r="23754" spans="1:1" x14ac:dyDescent="0.25">
      <c r="A23754" t="e">
        <f>Produkty[[#This Row],[Symbol]]</f>
        <v>#VALUE!</v>
      </c>
    </row>
    <row r="23755" spans="1:1" x14ac:dyDescent="0.25">
      <c r="A23755" t="e">
        <f>Produkty[[#This Row],[Symbol]]</f>
        <v>#VALUE!</v>
      </c>
    </row>
    <row r="23756" spans="1:1" x14ac:dyDescent="0.25">
      <c r="A23756" t="e">
        <f>Produkty[[#This Row],[Symbol]]</f>
        <v>#VALUE!</v>
      </c>
    </row>
    <row r="23757" spans="1:1" x14ac:dyDescent="0.25">
      <c r="A23757" t="e">
        <f>Produkty[[#This Row],[Symbol]]</f>
        <v>#VALUE!</v>
      </c>
    </row>
    <row r="23758" spans="1:1" x14ac:dyDescent="0.25">
      <c r="A23758" t="e">
        <f>Produkty[[#This Row],[Symbol]]</f>
        <v>#VALUE!</v>
      </c>
    </row>
    <row r="23759" spans="1:1" x14ac:dyDescent="0.25">
      <c r="A23759" t="e">
        <f>Produkty[[#This Row],[Symbol]]</f>
        <v>#VALUE!</v>
      </c>
    </row>
    <row r="23760" spans="1:1" x14ac:dyDescent="0.25">
      <c r="A23760" t="e">
        <f>Produkty[[#This Row],[Symbol]]</f>
        <v>#VALUE!</v>
      </c>
    </row>
    <row r="23761" spans="1:1" x14ac:dyDescent="0.25">
      <c r="A23761" t="e">
        <f>Produkty[[#This Row],[Symbol]]</f>
        <v>#VALUE!</v>
      </c>
    </row>
    <row r="23762" spans="1:1" x14ac:dyDescent="0.25">
      <c r="A23762" t="e">
        <f>Produkty[[#This Row],[Symbol]]</f>
        <v>#VALUE!</v>
      </c>
    </row>
    <row r="23763" spans="1:1" x14ac:dyDescent="0.25">
      <c r="A23763" t="e">
        <f>Produkty[[#This Row],[Symbol]]</f>
        <v>#VALUE!</v>
      </c>
    </row>
    <row r="23764" spans="1:1" x14ac:dyDescent="0.25">
      <c r="A23764" t="e">
        <f>Produkty[[#This Row],[Symbol]]</f>
        <v>#VALUE!</v>
      </c>
    </row>
    <row r="23765" spans="1:1" x14ac:dyDescent="0.25">
      <c r="A23765" t="e">
        <f>Produkty[[#This Row],[Symbol]]</f>
        <v>#VALUE!</v>
      </c>
    </row>
    <row r="23766" spans="1:1" x14ac:dyDescent="0.25">
      <c r="A23766" t="e">
        <f>Produkty[[#This Row],[Symbol]]</f>
        <v>#VALUE!</v>
      </c>
    </row>
    <row r="23767" spans="1:1" x14ac:dyDescent="0.25">
      <c r="A23767" t="e">
        <f>Produkty[[#This Row],[Symbol]]</f>
        <v>#VALUE!</v>
      </c>
    </row>
    <row r="23768" spans="1:1" x14ac:dyDescent="0.25">
      <c r="A23768" t="e">
        <f>Produkty[[#This Row],[Symbol]]</f>
        <v>#VALUE!</v>
      </c>
    </row>
    <row r="23769" spans="1:1" x14ac:dyDescent="0.25">
      <c r="A23769" t="e">
        <f>Produkty[[#This Row],[Symbol]]</f>
        <v>#VALUE!</v>
      </c>
    </row>
    <row r="23770" spans="1:1" x14ac:dyDescent="0.25">
      <c r="A23770" t="e">
        <f>Produkty[[#This Row],[Symbol]]</f>
        <v>#VALUE!</v>
      </c>
    </row>
    <row r="23771" spans="1:1" x14ac:dyDescent="0.25">
      <c r="A23771" t="e">
        <f>Produkty[[#This Row],[Symbol]]</f>
        <v>#VALUE!</v>
      </c>
    </row>
    <row r="23772" spans="1:1" x14ac:dyDescent="0.25">
      <c r="A23772" t="e">
        <f>Produkty[[#This Row],[Symbol]]</f>
        <v>#VALUE!</v>
      </c>
    </row>
    <row r="23773" spans="1:1" x14ac:dyDescent="0.25">
      <c r="A23773" t="e">
        <f>Produkty[[#This Row],[Symbol]]</f>
        <v>#VALUE!</v>
      </c>
    </row>
    <row r="23774" spans="1:1" x14ac:dyDescent="0.25">
      <c r="A23774" t="e">
        <f>Produkty[[#This Row],[Symbol]]</f>
        <v>#VALUE!</v>
      </c>
    </row>
    <row r="23775" spans="1:1" x14ac:dyDescent="0.25">
      <c r="A23775" t="e">
        <f>Produkty[[#This Row],[Symbol]]</f>
        <v>#VALUE!</v>
      </c>
    </row>
    <row r="23776" spans="1:1" x14ac:dyDescent="0.25">
      <c r="A23776" t="e">
        <f>Produkty[[#This Row],[Symbol]]</f>
        <v>#VALUE!</v>
      </c>
    </row>
    <row r="23777" spans="1:1" x14ac:dyDescent="0.25">
      <c r="A23777" t="e">
        <f>Produkty[[#This Row],[Symbol]]</f>
        <v>#VALUE!</v>
      </c>
    </row>
    <row r="23778" spans="1:1" x14ac:dyDescent="0.25">
      <c r="A23778" t="e">
        <f>Produkty[[#This Row],[Symbol]]</f>
        <v>#VALUE!</v>
      </c>
    </row>
    <row r="23779" spans="1:1" x14ac:dyDescent="0.25">
      <c r="A23779" t="e">
        <f>Produkty[[#This Row],[Symbol]]</f>
        <v>#VALUE!</v>
      </c>
    </row>
    <row r="23780" spans="1:1" x14ac:dyDescent="0.25">
      <c r="A23780" t="e">
        <f>Produkty[[#This Row],[Symbol]]</f>
        <v>#VALUE!</v>
      </c>
    </row>
    <row r="23781" spans="1:1" x14ac:dyDescent="0.25">
      <c r="A23781" t="e">
        <f>Produkty[[#This Row],[Symbol]]</f>
        <v>#VALUE!</v>
      </c>
    </row>
    <row r="23782" spans="1:1" x14ac:dyDescent="0.25">
      <c r="A23782" t="e">
        <f>Produkty[[#This Row],[Symbol]]</f>
        <v>#VALUE!</v>
      </c>
    </row>
    <row r="23783" spans="1:1" x14ac:dyDescent="0.25">
      <c r="A23783" t="e">
        <f>Produkty[[#This Row],[Symbol]]</f>
        <v>#VALUE!</v>
      </c>
    </row>
    <row r="23784" spans="1:1" x14ac:dyDescent="0.25">
      <c r="A23784" t="e">
        <f>Produkty[[#This Row],[Symbol]]</f>
        <v>#VALUE!</v>
      </c>
    </row>
    <row r="23785" spans="1:1" x14ac:dyDescent="0.25">
      <c r="A23785" t="e">
        <f>Produkty[[#This Row],[Symbol]]</f>
        <v>#VALUE!</v>
      </c>
    </row>
    <row r="23786" spans="1:1" x14ac:dyDescent="0.25">
      <c r="A23786" t="e">
        <f>Produkty[[#This Row],[Symbol]]</f>
        <v>#VALUE!</v>
      </c>
    </row>
    <row r="23787" spans="1:1" x14ac:dyDescent="0.25">
      <c r="A23787" t="e">
        <f>Produkty[[#This Row],[Symbol]]</f>
        <v>#VALUE!</v>
      </c>
    </row>
    <row r="23788" spans="1:1" x14ac:dyDescent="0.25">
      <c r="A23788" t="e">
        <f>Produkty[[#This Row],[Symbol]]</f>
        <v>#VALUE!</v>
      </c>
    </row>
    <row r="23789" spans="1:1" x14ac:dyDescent="0.25">
      <c r="A23789" t="e">
        <f>Produkty[[#This Row],[Symbol]]</f>
        <v>#VALUE!</v>
      </c>
    </row>
    <row r="23790" spans="1:1" x14ac:dyDescent="0.25">
      <c r="A23790" t="e">
        <f>Produkty[[#This Row],[Symbol]]</f>
        <v>#VALUE!</v>
      </c>
    </row>
    <row r="23791" spans="1:1" x14ac:dyDescent="0.25">
      <c r="A23791" t="e">
        <f>Produkty[[#This Row],[Symbol]]</f>
        <v>#VALUE!</v>
      </c>
    </row>
    <row r="23792" spans="1:1" x14ac:dyDescent="0.25">
      <c r="A23792" t="e">
        <f>Produkty[[#This Row],[Symbol]]</f>
        <v>#VALUE!</v>
      </c>
    </row>
    <row r="23793" spans="1:1" x14ac:dyDescent="0.25">
      <c r="A23793" t="e">
        <f>Produkty[[#This Row],[Symbol]]</f>
        <v>#VALUE!</v>
      </c>
    </row>
    <row r="23794" spans="1:1" x14ac:dyDescent="0.25">
      <c r="A23794" t="e">
        <f>Produkty[[#This Row],[Symbol]]</f>
        <v>#VALUE!</v>
      </c>
    </row>
    <row r="23795" spans="1:1" x14ac:dyDescent="0.25">
      <c r="A23795" t="e">
        <f>Produkty[[#This Row],[Symbol]]</f>
        <v>#VALUE!</v>
      </c>
    </row>
    <row r="23796" spans="1:1" x14ac:dyDescent="0.25">
      <c r="A23796" t="e">
        <f>Produkty[[#This Row],[Symbol]]</f>
        <v>#VALUE!</v>
      </c>
    </row>
    <row r="23797" spans="1:1" x14ac:dyDescent="0.25">
      <c r="A23797" t="e">
        <f>Produkty[[#This Row],[Symbol]]</f>
        <v>#VALUE!</v>
      </c>
    </row>
    <row r="23798" spans="1:1" x14ac:dyDescent="0.25">
      <c r="A23798" t="e">
        <f>Produkty[[#This Row],[Symbol]]</f>
        <v>#VALUE!</v>
      </c>
    </row>
    <row r="23799" spans="1:1" x14ac:dyDescent="0.25">
      <c r="A23799" t="e">
        <f>Produkty[[#This Row],[Symbol]]</f>
        <v>#VALUE!</v>
      </c>
    </row>
    <row r="23800" spans="1:1" x14ac:dyDescent="0.25">
      <c r="A23800" t="e">
        <f>Produkty[[#This Row],[Symbol]]</f>
        <v>#VALUE!</v>
      </c>
    </row>
    <row r="23801" spans="1:1" x14ac:dyDescent="0.25">
      <c r="A23801" t="e">
        <f>Produkty[[#This Row],[Symbol]]</f>
        <v>#VALUE!</v>
      </c>
    </row>
    <row r="23802" spans="1:1" x14ac:dyDescent="0.25">
      <c r="A23802" t="e">
        <f>Produkty[[#This Row],[Symbol]]</f>
        <v>#VALUE!</v>
      </c>
    </row>
    <row r="23803" spans="1:1" x14ac:dyDescent="0.25">
      <c r="A23803" t="e">
        <f>Produkty[[#This Row],[Symbol]]</f>
        <v>#VALUE!</v>
      </c>
    </row>
    <row r="23804" spans="1:1" x14ac:dyDescent="0.25">
      <c r="A23804" t="e">
        <f>Produkty[[#This Row],[Symbol]]</f>
        <v>#VALUE!</v>
      </c>
    </row>
    <row r="23805" spans="1:1" x14ac:dyDescent="0.25">
      <c r="A23805" t="e">
        <f>Produkty[[#This Row],[Symbol]]</f>
        <v>#VALUE!</v>
      </c>
    </row>
    <row r="23806" spans="1:1" x14ac:dyDescent="0.25">
      <c r="A23806" t="e">
        <f>Produkty[[#This Row],[Symbol]]</f>
        <v>#VALUE!</v>
      </c>
    </row>
    <row r="23807" spans="1:1" x14ac:dyDescent="0.25">
      <c r="A23807" t="e">
        <f>Produkty[[#This Row],[Symbol]]</f>
        <v>#VALUE!</v>
      </c>
    </row>
    <row r="23808" spans="1:1" x14ac:dyDescent="0.25">
      <c r="A23808" t="e">
        <f>Produkty[[#This Row],[Symbol]]</f>
        <v>#VALUE!</v>
      </c>
    </row>
    <row r="23809" spans="1:1" x14ac:dyDescent="0.25">
      <c r="A23809" t="e">
        <f>Produkty[[#This Row],[Symbol]]</f>
        <v>#VALUE!</v>
      </c>
    </row>
    <row r="23810" spans="1:1" x14ac:dyDescent="0.25">
      <c r="A23810" t="e">
        <f>Produkty[[#This Row],[Symbol]]</f>
        <v>#VALUE!</v>
      </c>
    </row>
    <row r="23811" spans="1:1" x14ac:dyDescent="0.25">
      <c r="A23811" t="e">
        <f>Produkty[[#This Row],[Symbol]]</f>
        <v>#VALUE!</v>
      </c>
    </row>
    <row r="23812" spans="1:1" x14ac:dyDescent="0.25">
      <c r="A23812" t="e">
        <f>Produkty[[#This Row],[Symbol]]</f>
        <v>#VALUE!</v>
      </c>
    </row>
    <row r="23813" spans="1:1" x14ac:dyDescent="0.25">
      <c r="A23813" t="e">
        <f>Produkty[[#This Row],[Symbol]]</f>
        <v>#VALUE!</v>
      </c>
    </row>
    <row r="23814" spans="1:1" x14ac:dyDescent="0.25">
      <c r="A23814" t="e">
        <f>Produkty[[#This Row],[Symbol]]</f>
        <v>#VALUE!</v>
      </c>
    </row>
    <row r="23815" spans="1:1" x14ac:dyDescent="0.25">
      <c r="A23815" t="e">
        <f>Produkty[[#This Row],[Symbol]]</f>
        <v>#VALUE!</v>
      </c>
    </row>
    <row r="23816" spans="1:1" x14ac:dyDescent="0.25">
      <c r="A23816" t="e">
        <f>Produkty[[#This Row],[Symbol]]</f>
        <v>#VALUE!</v>
      </c>
    </row>
    <row r="23817" spans="1:1" x14ac:dyDescent="0.25">
      <c r="A23817" t="e">
        <f>Produkty[[#This Row],[Symbol]]</f>
        <v>#VALUE!</v>
      </c>
    </row>
    <row r="23818" spans="1:1" x14ac:dyDescent="0.25">
      <c r="A23818" t="e">
        <f>Produkty[[#This Row],[Symbol]]</f>
        <v>#VALUE!</v>
      </c>
    </row>
    <row r="23819" spans="1:1" x14ac:dyDescent="0.25">
      <c r="A23819" t="e">
        <f>Produkty[[#This Row],[Symbol]]</f>
        <v>#VALUE!</v>
      </c>
    </row>
    <row r="23820" spans="1:1" x14ac:dyDescent="0.25">
      <c r="A23820" t="e">
        <f>Produkty[[#This Row],[Symbol]]</f>
        <v>#VALUE!</v>
      </c>
    </row>
    <row r="23821" spans="1:1" x14ac:dyDescent="0.25">
      <c r="A23821" t="e">
        <f>Produkty[[#This Row],[Symbol]]</f>
        <v>#VALUE!</v>
      </c>
    </row>
    <row r="23822" spans="1:1" x14ac:dyDescent="0.25">
      <c r="A23822" t="e">
        <f>Produkty[[#This Row],[Symbol]]</f>
        <v>#VALUE!</v>
      </c>
    </row>
    <row r="23823" spans="1:1" x14ac:dyDescent="0.25">
      <c r="A23823" t="e">
        <f>Produkty[[#This Row],[Symbol]]</f>
        <v>#VALUE!</v>
      </c>
    </row>
    <row r="23824" spans="1:1" x14ac:dyDescent="0.25">
      <c r="A23824" t="e">
        <f>Produkty[[#This Row],[Symbol]]</f>
        <v>#VALUE!</v>
      </c>
    </row>
    <row r="23825" spans="1:1" x14ac:dyDescent="0.25">
      <c r="A23825" t="e">
        <f>Produkty[[#This Row],[Symbol]]</f>
        <v>#VALUE!</v>
      </c>
    </row>
    <row r="23826" spans="1:1" x14ac:dyDescent="0.25">
      <c r="A23826" t="e">
        <f>Produkty[[#This Row],[Symbol]]</f>
        <v>#VALUE!</v>
      </c>
    </row>
    <row r="23827" spans="1:1" x14ac:dyDescent="0.25">
      <c r="A23827" t="e">
        <f>Produkty[[#This Row],[Symbol]]</f>
        <v>#VALUE!</v>
      </c>
    </row>
    <row r="23828" spans="1:1" x14ac:dyDescent="0.25">
      <c r="A23828" t="e">
        <f>Produkty[[#This Row],[Symbol]]</f>
        <v>#VALUE!</v>
      </c>
    </row>
    <row r="23829" spans="1:1" x14ac:dyDescent="0.25">
      <c r="A23829" t="e">
        <f>Produkty[[#This Row],[Symbol]]</f>
        <v>#VALUE!</v>
      </c>
    </row>
    <row r="23830" spans="1:1" x14ac:dyDescent="0.25">
      <c r="A23830" t="e">
        <f>Produkty[[#This Row],[Symbol]]</f>
        <v>#VALUE!</v>
      </c>
    </row>
    <row r="23831" spans="1:1" x14ac:dyDescent="0.25">
      <c r="A23831" t="e">
        <f>Produkty[[#This Row],[Symbol]]</f>
        <v>#VALUE!</v>
      </c>
    </row>
    <row r="23832" spans="1:1" x14ac:dyDescent="0.25">
      <c r="A23832" t="e">
        <f>Produkty[[#This Row],[Symbol]]</f>
        <v>#VALUE!</v>
      </c>
    </row>
    <row r="23833" spans="1:1" x14ac:dyDescent="0.25">
      <c r="A23833" t="e">
        <f>Produkty[[#This Row],[Symbol]]</f>
        <v>#VALUE!</v>
      </c>
    </row>
    <row r="23834" spans="1:1" x14ac:dyDescent="0.25">
      <c r="A23834" t="e">
        <f>Produkty[[#This Row],[Symbol]]</f>
        <v>#VALUE!</v>
      </c>
    </row>
    <row r="23835" spans="1:1" x14ac:dyDescent="0.25">
      <c r="A23835" t="e">
        <f>Produkty[[#This Row],[Symbol]]</f>
        <v>#VALUE!</v>
      </c>
    </row>
    <row r="23836" spans="1:1" x14ac:dyDescent="0.25">
      <c r="A23836" t="e">
        <f>Produkty[[#This Row],[Symbol]]</f>
        <v>#VALUE!</v>
      </c>
    </row>
    <row r="23837" spans="1:1" x14ac:dyDescent="0.25">
      <c r="A23837" t="e">
        <f>Produkty[[#This Row],[Symbol]]</f>
        <v>#VALUE!</v>
      </c>
    </row>
    <row r="23838" spans="1:1" x14ac:dyDescent="0.25">
      <c r="A23838" t="e">
        <f>Produkty[[#This Row],[Symbol]]</f>
        <v>#VALUE!</v>
      </c>
    </row>
    <row r="23839" spans="1:1" x14ac:dyDescent="0.25">
      <c r="A23839" t="e">
        <f>Produkty[[#This Row],[Symbol]]</f>
        <v>#VALUE!</v>
      </c>
    </row>
    <row r="23840" spans="1:1" x14ac:dyDescent="0.25">
      <c r="A23840" t="e">
        <f>Produkty[[#This Row],[Symbol]]</f>
        <v>#VALUE!</v>
      </c>
    </row>
    <row r="23841" spans="1:1" x14ac:dyDescent="0.25">
      <c r="A23841" t="e">
        <f>Produkty[[#This Row],[Symbol]]</f>
        <v>#VALUE!</v>
      </c>
    </row>
    <row r="23842" spans="1:1" x14ac:dyDescent="0.25">
      <c r="A23842" t="e">
        <f>Produkty[[#This Row],[Symbol]]</f>
        <v>#VALUE!</v>
      </c>
    </row>
    <row r="23843" spans="1:1" x14ac:dyDescent="0.25">
      <c r="A23843" t="e">
        <f>Produkty[[#This Row],[Symbol]]</f>
        <v>#VALUE!</v>
      </c>
    </row>
    <row r="23844" spans="1:1" x14ac:dyDescent="0.25">
      <c r="A23844" t="e">
        <f>Produkty[[#This Row],[Symbol]]</f>
        <v>#VALUE!</v>
      </c>
    </row>
    <row r="23845" spans="1:1" x14ac:dyDescent="0.25">
      <c r="A23845" t="e">
        <f>Produkty[[#This Row],[Symbol]]</f>
        <v>#VALUE!</v>
      </c>
    </row>
    <row r="23846" spans="1:1" x14ac:dyDescent="0.25">
      <c r="A23846" t="e">
        <f>Produkty[[#This Row],[Symbol]]</f>
        <v>#VALUE!</v>
      </c>
    </row>
    <row r="23847" spans="1:1" x14ac:dyDescent="0.25">
      <c r="A23847" t="e">
        <f>Produkty[[#This Row],[Symbol]]</f>
        <v>#VALUE!</v>
      </c>
    </row>
    <row r="23848" spans="1:1" x14ac:dyDescent="0.25">
      <c r="A23848" t="e">
        <f>Produkty[[#This Row],[Symbol]]</f>
        <v>#VALUE!</v>
      </c>
    </row>
    <row r="23849" spans="1:1" x14ac:dyDescent="0.25">
      <c r="A23849" t="e">
        <f>Produkty[[#This Row],[Symbol]]</f>
        <v>#VALUE!</v>
      </c>
    </row>
    <row r="23850" spans="1:1" x14ac:dyDescent="0.25">
      <c r="A23850" t="e">
        <f>Produkty[[#This Row],[Symbol]]</f>
        <v>#VALUE!</v>
      </c>
    </row>
    <row r="23851" spans="1:1" x14ac:dyDescent="0.25">
      <c r="A23851" t="e">
        <f>Produkty[[#This Row],[Symbol]]</f>
        <v>#VALUE!</v>
      </c>
    </row>
    <row r="23852" spans="1:1" x14ac:dyDescent="0.25">
      <c r="A23852" t="e">
        <f>Produkty[[#This Row],[Symbol]]</f>
        <v>#VALUE!</v>
      </c>
    </row>
    <row r="23853" spans="1:1" x14ac:dyDescent="0.25">
      <c r="A23853" t="e">
        <f>Produkty[[#This Row],[Symbol]]</f>
        <v>#VALUE!</v>
      </c>
    </row>
    <row r="23854" spans="1:1" x14ac:dyDescent="0.25">
      <c r="A23854" t="e">
        <f>Produkty[[#This Row],[Symbol]]</f>
        <v>#VALUE!</v>
      </c>
    </row>
    <row r="23855" spans="1:1" x14ac:dyDescent="0.25">
      <c r="A23855" t="e">
        <f>Produkty[[#This Row],[Symbol]]</f>
        <v>#VALUE!</v>
      </c>
    </row>
    <row r="23856" spans="1:1" x14ac:dyDescent="0.25">
      <c r="A23856" t="e">
        <f>Produkty[[#This Row],[Symbol]]</f>
        <v>#VALUE!</v>
      </c>
    </row>
    <row r="23857" spans="1:1" x14ac:dyDescent="0.25">
      <c r="A23857" t="e">
        <f>Produkty[[#This Row],[Symbol]]</f>
        <v>#VALUE!</v>
      </c>
    </row>
    <row r="23858" spans="1:1" x14ac:dyDescent="0.25">
      <c r="A23858" t="e">
        <f>Produkty[[#This Row],[Symbol]]</f>
        <v>#VALUE!</v>
      </c>
    </row>
    <row r="23859" spans="1:1" x14ac:dyDescent="0.25">
      <c r="A23859" t="e">
        <f>Produkty[[#This Row],[Symbol]]</f>
        <v>#VALUE!</v>
      </c>
    </row>
    <row r="23860" spans="1:1" x14ac:dyDescent="0.25">
      <c r="A23860" t="e">
        <f>Produkty[[#This Row],[Symbol]]</f>
        <v>#VALUE!</v>
      </c>
    </row>
    <row r="23861" spans="1:1" x14ac:dyDescent="0.25">
      <c r="A23861" t="e">
        <f>Produkty[[#This Row],[Symbol]]</f>
        <v>#VALUE!</v>
      </c>
    </row>
    <row r="23862" spans="1:1" x14ac:dyDescent="0.25">
      <c r="A23862" t="e">
        <f>Produkty[[#This Row],[Symbol]]</f>
        <v>#VALUE!</v>
      </c>
    </row>
    <row r="23863" spans="1:1" x14ac:dyDescent="0.25">
      <c r="A23863" t="e">
        <f>Produkty[[#This Row],[Symbol]]</f>
        <v>#VALUE!</v>
      </c>
    </row>
    <row r="23864" spans="1:1" x14ac:dyDescent="0.25">
      <c r="A23864" t="e">
        <f>Produkty[[#This Row],[Symbol]]</f>
        <v>#VALUE!</v>
      </c>
    </row>
    <row r="23865" spans="1:1" x14ac:dyDescent="0.25">
      <c r="A23865" t="e">
        <f>Produkty[[#This Row],[Symbol]]</f>
        <v>#VALUE!</v>
      </c>
    </row>
    <row r="23866" spans="1:1" x14ac:dyDescent="0.25">
      <c r="A23866" t="e">
        <f>Produkty[[#This Row],[Symbol]]</f>
        <v>#VALUE!</v>
      </c>
    </row>
    <row r="23867" spans="1:1" x14ac:dyDescent="0.25">
      <c r="A23867" t="e">
        <f>Produkty[[#This Row],[Symbol]]</f>
        <v>#VALUE!</v>
      </c>
    </row>
    <row r="23868" spans="1:1" x14ac:dyDescent="0.25">
      <c r="A23868" t="e">
        <f>Produkty[[#This Row],[Symbol]]</f>
        <v>#VALUE!</v>
      </c>
    </row>
    <row r="23869" spans="1:1" x14ac:dyDescent="0.25">
      <c r="A23869" t="e">
        <f>Produkty[[#This Row],[Symbol]]</f>
        <v>#VALUE!</v>
      </c>
    </row>
    <row r="23870" spans="1:1" x14ac:dyDescent="0.25">
      <c r="A23870" t="e">
        <f>Produkty[[#This Row],[Symbol]]</f>
        <v>#VALUE!</v>
      </c>
    </row>
    <row r="23871" spans="1:1" x14ac:dyDescent="0.25">
      <c r="A23871" t="e">
        <f>Produkty[[#This Row],[Symbol]]</f>
        <v>#VALUE!</v>
      </c>
    </row>
    <row r="23872" spans="1:1" x14ac:dyDescent="0.25">
      <c r="A23872" t="e">
        <f>Produkty[[#This Row],[Symbol]]</f>
        <v>#VALUE!</v>
      </c>
    </row>
    <row r="23873" spans="1:1" x14ac:dyDescent="0.25">
      <c r="A23873" t="e">
        <f>Produkty[[#This Row],[Symbol]]</f>
        <v>#VALUE!</v>
      </c>
    </row>
    <row r="23874" spans="1:1" x14ac:dyDescent="0.25">
      <c r="A23874" t="e">
        <f>Produkty[[#This Row],[Symbol]]</f>
        <v>#VALUE!</v>
      </c>
    </row>
    <row r="23875" spans="1:1" x14ac:dyDescent="0.25">
      <c r="A23875" t="e">
        <f>Produkty[[#This Row],[Symbol]]</f>
        <v>#VALUE!</v>
      </c>
    </row>
    <row r="23876" spans="1:1" x14ac:dyDescent="0.25">
      <c r="A23876" t="e">
        <f>Produkty[[#This Row],[Symbol]]</f>
        <v>#VALUE!</v>
      </c>
    </row>
    <row r="23877" spans="1:1" x14ac:dyDescent="0.25">
      <c r="A23877" t="e">
        <f>Produkty[[#This Row],[Symbol]]</f>
        <v>#VALUE!</v>
      </c>
    </row>
    <row r="23878" spans="1:1" x14ac:dyDescent="0.25">
      <c r="A23878" t="e">
        <f>Produkty[[#This Row],[Symbol]]</f>
        <v>#VALUE!</v>
      </c>
    </row>
    <row r="23879" spans="1:1" x14ac:dyDescent="0.25">
      <c r="A23879" t="e">
        <f>Produkty[[#This Row],[Symbol]]</f>
        <v>#VALUE!</v>
      </c>
    </row>
    <row r="23880" spans="1:1" x14ac:dyDescent="0.25">
      <c r="A23880" t="e">
        <f>Produkty[[#This Row],[Symbol]]</f>
        <v>#VALUE!</v>
      </c>
    </row>
    <row r="23881" spans="1:1" x14ac:dyDescent="0.25">
      <c r="A23881" t="e">
        <f>Produkty[[#This Row],[Symbol]]</f>
        <v>#VALUE!</v>
      </c>
    </row>
    <row r="23882" spans="1:1" x14ac:dyDescent="0.25">
      <c r="A23882" t="e">
        <f>Produkty[[#This Row],[Symbol]]</f>
        <v>#VALUE!</v>
      </c>
    </row>
    <row r="23883" spans="1:1" x14ac:dyDescent="0.25">
      <c r="A23883" t="e">
        <f>Produkty[[#This Row],[Symbol]]</f>
        <v>#VALUE!</v>
      </c>
    </row>
    <row r="23884" spans="1:1" x14ac:dyDescent="0.25">
      <c r="A23884" t="e">
        <f>Produkty[[#This Row],[Symbol]]</f>
        <v>#VALUE!</v>
      </c>
    </row>
    <row r="23885" spans="1:1" x14ac:dyDescent="0.25">
      <c r="A23885" t="e">
        <f>Produkty[[#This Row],[Symbol]]</f>
        <v>#VALUE!</v>
      </c>
    </row>
    <row r="23886" spans="1:1" x14ac:dyDescent="0.25">
      <c r="A23886" t="e">
        <f>Produkty[[#This Row],[Symbol]]</f>
        <v>#VALUE!</v>
      </c>
    </row>
    <row r="23887" spans="1:1" x14ac:dyDescent="0.25">
      <c r="A23887" t="e">
        <f>Produkty[[#This Row],[Symbol]]</f>
        <v>#VALUE!</v>
      </c>
    </row>
    <row r="23888" spans="1:1" x14ac:dyDescent="0.25">
      <c r="A23888" t="e">
        <f>Produkty[[#This Row],[Symbol]]</f>
        <v>#VALUE!</v>
      </c>
    </row>
    <row r="23889" spans="1:1" x14ac:dyDescent="0.25">
      <c r="A23889" t="e">
        <f>Produkty[[#This Row],[Symbol]]</f>
        <v>#VALUE!</v>
      </c>
    </row>
    <row r="23890" spans="1:1" x14ac:dyDescent="0.25">
      <c r="A23890" t="e">
        <f>Produkty[[#This Row],[Symbol]]</f>
        <v>#VALUE!</v>
      </c>
    </row>
    <row r="23891" spans="1:1" x14ac:dyDescent="0.25">
      <c r="A23891" t="e">
        <f>Produkty[[#This Row],[Symbol]]</f>
        <v>#VALUE!</v>
      </c>
    </row>
    <row r="23892" spans="1:1" x14ac:dyDescent="0.25">
      <c r="A23892" t="e">
        <f>Produkty[[#This Row],[Symbol]]</f>
        <v>#VALUE!</v>
      </c>
    </row>
    <row r="23893" spans="1:1" x14ac:dyDescent="0.25">
      <c r="A23893" t="e">
        <f>Produkty[[#This Row],[Symbol]]</f>
        <v>#VALUE!</v>
      </c>
    </row>
    <row r="23894" spans="1:1" x14ac:dyDescent="0.25">
      <c r="A23894" t="e">
        <f>Produkty[[#This Row],[Symbol]]</f>
        <v>#VALUE!</v>
      </c>
    </row>
    <row r="23895" spans="1:1" x14ac:dyDescent="0.25">
      <c r="A23895" t="e">
        <f>Produkty[[#This Row],[Symbol]]</f>
        <v>#VALUE!</v>
      </c>
    </row>
    <row r="23896" spans="1:1" x14ac:dyDescent="0.25">
      <c r="A23896" t="e">
        <f>Produkty[[#This Row],[Symbol]]</f>
        <v>#VALUE!</v>
      </c>
    </row>
    <row r="23897" spans="1:1" x14ac:dyDescent="0.25">
      <c r="A23897" t="e">
        <f>Produkty[[#This Row],[Symbol]]</f>
        <v>#VALUE!</v>
      </c>
    </row>
    <row r="23898" spans="1:1" x14ac:dyDescent="0.25">
      <c r="A23898" t="e">
        <f>Produkty[[#This Row],[Symbol]]</f>
        <v>#VALUE!</v>
      </c>
    </row>
    <row r="23899" spans="1:1" x14ac:dyDescent="0.25">
      <c r="A23899" t="e">
        <f>Produkty[[#This Row],[Symbol]]</f>
        <v>#VALUE!</v>
      </c>
    </row>
    <row r="23900" spans="1:1" x14ac:dyDescent="0.25">
      <c r="A23900" t="e">
        <f>Produkty[[#This Row],[Symbol]]</f>
        <v>#VALUE!</v>
      </c>
    </row>
    <row r="23901" spans="1:1" x14ac:dyDescent="0.25">
      <c r="A23901" t="e">
        <f>Produkty[[#This Row],[Symbol]]</f>
        <v>#VALUE!</v>
      </c>
    </row>
    <row r="23902" spans="1:1" x14ac:dyDescent="0.25">
      <c r="A23902" t="e">
        <f>Produkty[[#This Row],[Symbol]]</f>
        <v>#VALUE!</v>
      </c>
    </row>
    <row r="23903" spans="1:1" x14ac:dyDescent="0.25">
      <c r="A23903" t="e">
        <f>Produkty[[#This Row],[Symbol]]</f>
        <v>#VALUE!</v>
      </c>
    </row>
    <row r="23904" spans="1:1" x14ac:dyDescent="0.25">
      <c r="A23904" t="e">
        <f>Produkty[[#This Row],[Symbol]]</f>
        <v>#VALUE!</v>
      </c>
    </row>
    <row r="23905" spans="1:1" x14ac:dyDescent="0.25">
      <c r="A23905" t="e">
        <f>Produkty[[#This Row],[Symbol]]</f>
        <v>#VALUE!</v>
      </c>
    </row>
    <row r="23906" spans="1:1" x14ac:dyDescent="0.25">
      <c r="A23906" t="e">
        <f>Produkty[[#This Row],[Symbol]]</f>
        <v>#VALUE!</v>
      </c>
    </row>
    <row r="23907" spans="1:1" x14ac:dyDescent="0.25">
      <c r="A23907" t="e">
        <f>Produkty[[#This Row],[Symbol]]</f>
        <v>#VALUE!</v>
      </c>
    </row>
    <row r="23908" spans="1:1" x14ac:dyDescent="0.25">
      <c r="A23908" t="e">
        <f>Produkty[[#This Row],[Symbol]]</f>
        <v>#VALUE!</v>
      </c>
    </row>
    <row r="23909" spans="1:1" x14ac:dyDescent="0.25">
      <c r="A23909" t="e">
        <f>Produkty[[#This Row],[Symbol]]</f>
        <v>#VALUE!</v>
      </c>
    </row>
    <row r="23910" spans="1:1" x14ac:dyDescent="0.25">
      <c r="A23910" t="e">
        <f>Produkty[[#This Row],[Symbol]]</f>
        <v>#VALUE!</v>
      </c>
    </row>
    <row r="23911" spans="1:1" x14ac:dyDescent="0.25">
      <c r="A23911" t="e">
        <f>Produkty[[#This Row],[Symbol]]</f>
        <v>#VALUE!</v>
      </c>
    </row>
    <row r="23912" spans="1:1" x14ac:dyDescent="0.25">
      <c r="A23912" t="e">
        <f>Produkty[[#This Row],[Symbol]]</f>
        <v>#VALUE!</v>
      </c>
    </row>
    <row r="23913" spans="1:1" x14ac:dyDescent="0.25">
      <c r="A23913" t="e">
        <f>Produkty[[#This Row],[Symbol]]</f>
        <v>#VALUE!</v>
      </c>
    </row>
    <row r="23914" spans="1:1" x14ac:dyDescent="0.25">
      <c r="A23914" t="e">
        <f>Produkty[[#This Row],[Symbol]]</f>
        <v>#VALUE!</v>
      </c>
    </row>
    <row r="23915" spans="1:1" x14ac:dyDescent="0.25">
      <c r="A23915" t="e">
        <f>Produkty[[#This Row],[Symbol]]</f>
        <v>#VALUE!</v>
      </c>
    </row>
    <row r="23916" spans="1:1" x14ac:dyDescent="0.25">
      <c r="A23916" t="e">
        <f>Produkty[[#This Row],[Symbol]]</f>
        <v>#VALUE!</v>
      </c>
    </row>
    <row r="23917" spans="1:1" x14ac:dyDescent="0.25">
      <c r="A23917" t="e">
        <f>Produkty[[#This Row],[Symbol]]</f>
        <v>#VALUE!</v>
      </c>
    </row>
    <row r="23918" spans="1:1" x14ac:dyDescent="0.25">
      <c r="A23918" t="e">
        <f>Produkty[[#This Row],[Symbol]]</f>
        <v>#VALUE!</v>
      </c>
    </row>
    <row r="23919" spans="1:1" x14ac:dyDescent="0.25">
      <c r="A23919" t="e">
        <f>Produkty[[#This Row],[Symbol]]</f>
        <v>#VALUE!</v>
      </c>
    </row>
    <row r="23920" spans="1:1" x14ac:dyDescent="0.25">
      <c r="A23920" t="e">
        <f>Produkty[[#This Row],[Symbol]]</f>
        <v>#VALUE!</v>
      </c>
    </row>
    <row r="23921" spans="1:1" x14ac:dyDescent="0.25">
      <c r="A23921" t="e">
        <f>Produkty[[#This Row],[Symbol]]</f>
        <v>#VALUE!</v>
      </c>
    </row>
    <row r="23922" spans="1:1" x14ac:dyDescent="0.25">
      <c r="A23922" t="e">
        <f>Produkty[[#This Row],[Symbol]]</f>
        <v>#VALUE!</v>
      </c>
    </row>
    <row r="23923" spans="1:1" x14ac:dyDescent="0.25">
      <c r="A23923" t="e">
        <f>Produkty[[#This Row],[Symbol]]</f>
        <v>#VALUE!</v>
      </c>
    </row>
    <row r="23924" spans="1:1" x14ac:dyDescent="0.25">
      <c r="A23924" t="e">
        <f>Produkty[[#This Row],[Symbol]]</f>
        <v>#VALUE!</v>
      </c>
    </row>
    <row r="23925" spans="1:1" x14ac:dyDescent="0.25">
      <c r="A23925" t="e">
        <f>Produkty[[#This Row],[Symbol]]</f>
        <v>#VALUE!</v>
      </c>
    </row>
    <row r="23926" spans="1:1" x14ac:dyDescent="0.25">
      <c r="A23926" t="e">
        <f>Produkty[[#This Row],[Symbol]]</f>
        <v>#VALUE!</v>
      </c>
    </row>
    <row r="23927" spans="1:1" x14ac:dyDescent="0.25">
      <c r="A23927" t="e">
        <f>Produkty[[#This Row],[Symbol]]</f>
        <v>#VALUE!</v>
      </c>
    </row>
    <row r="23928" spans="1:1" x14ac:dyDescent="0.25">
      <c r="A23928" t="e">
        <f>Produkty[[#This Row],[Symbol]]</f>
        <v>#VALUE!</v>
      </c>
    </row>
    <row r="23929" spans="1:1" x14ac:dyDescent="0.25">
      <c r="A23929" t="e">
        <f>Produkty[[#This Row],[Symbol]]</f>
        <v>#VALUE!</v>
      </c>
    </row>
    <row r="23930" spans="1:1" x14ac:dyDescent="0.25">
      <c r="A23930" t="e">
        <f>Produkty[[#This Row],[Symbol]]</f>
        <v>#VALUE!</v>
      </c>
    </row>
    <row r="23931" spans="1:1" x14ac:dyDescent="0.25">
      <c r="A23931" t="e">
        <f>Produkty[[#This Row],[Symbol]]</f>
        <v>#VALUE!</v>
      </c>
    </row>
    <row r="23932" spans="1:1" x14ac:dyDescent="0.25">
      <c r="A23932" t="e">
        <f>Produkty[[#This Row],[Symbol]]</f>
        <v>#VALUE!</v>
      </c>
    </row>
    <row r="23933" spans="1:1" x14ac:dyDescent="0.25">
      <c r="A23933" t="e">
        <f>Produkty[[#This Row],[Symbol]]</f>
        <v>#VALUE!</v>
      </c>
    </row>
    <row r="23934" spans="1:1" x14ac:dyDescent="0.25">
      <c r="A23934" t="e">
        <f>Produkty[[#This Row],[Symbol]]</f>
        <v>#VALUE!</v>
      </c>
    </row>
    <row r="23935" spans="1:1" x14ac:dyDescent="0.25">
      <c r="A23935" t="e">
        <f>Produkty[[#This Row],[Symbol]]</f>
        <v>#VALUE!</v>
      </c>
    </row>
    <row r="23936" spans="1:1" x14ac:dyDescent="0.25">
      <c r="A23936" t="e">
        <f>Produkty[[#This Row],[Symbol]]</f>
        <v>#VALUE!</v>
      </c>
    </row>
    <row r="23937" spans="1:1" x14ac:dyDescent="0.25">
      <c r="A23937" t="e">
        <f>Produkty[[#This Row],[Symbol]]</f>
        <v>#VALUE!</v>
      </c>
    </row>
    <row r="23938" spans="1:1" x14ac:dyDescent="0.25">
      <c r="A23938" t="e">
        <f>Produkty[[#This Row],[Symbol]]</f>
        <v>#VALUE!</v>
      </c>
    </row>
    <row r="23939" spans="1:1" x14ac:dyDescent="0.25">
      <c r="A23939" t="e">
        <f>Produkty[[#This Row],[Symbol]]</f>
        <v>#VALUE!</v>
      </c>
    </row>
    <row r="23940" spans="1:1" x14ac:dyDescent="0.25">
      <c r="A23940" t="e">
        <f>Produkty[[#This Row],[Symbol]]</f>
        <v>#VALUE!</v>
      </c>
    </row>
    <row r="23941" spans="1:1" x14ac:dyDescent="0.25">
      <c r="A23941" t="e">
        <f>Produkty[[#This Row],[Symbol]]</f>
        <v>#VALUE!</v>
      </c>
    </row>
    <row r="23942" spans="1:1" x14ac:dyDescent="0.25">
      <c r="A23942" t="e">
        <f>Produkty[[#This Row],[Symbol]]</f>
        <v>#VALUE!</v>
      </c>
    </row>
    <row r="23943" spans="1:1" x14ac:dyDescent="0.25">
      <c r="A23943" t="e">
        <f>Produkty[[#This Row],[Symbol]]</f>
        <v>#VALUE!</v>
      </c>
    </row>
    <row r="23944" spans="1:1" x14ac:dyDescent="0.25">
      <c r="A23944" t="e">
        <f>Produkty[[#This Row],[Symbol]]</f>
        <v>#VALUE!</v>
      </c>
    </row>
    <row r="23945" spans="1:1" x14ac:dyDescent="0.25">
      <c r="A23945" t="e">
        <f>Produkty[[#This Row],[Symbol]]</f>
        <v>#VALUE!</v>
      </c>
    </row>
    <row r="23946" spans="1:1" x14ac:dyDescent="0.25">
      <c r="A23946" t="e">
        <f>Produkty[[#This Row],[Symbol]]</f>
        <v>#VALUE!</v>
      </c>
    </row>
    <row r="23947" spans="1:1" x14ac:dyDescent="0.25">
      <c r="A23947" t="e">
        <f>Produkty[[#This Row],[Symbol]]</f>
        <v>#VALUE!</v>
      </c>
    </row>
    <row r="23948" spans="1:1" x14ac:dyDescent="0.25">
      <c r="A23948" t="e">
        <f>Produkty[[#This Row],[Symbol]]</f>
        <v>#VALUE!</v>
      </c>
    </row>
    <row r="23949" spans="1:1" x14ac:dyDescent="0.25">
      <c r="A23949" t="e">
        <f>Produkty[[#This Row],[Symbol]]</f>
        <v>#VALUE!</v>
      </c>
    </row>
    <row r="23950" spans="1:1" x14ac:dyDescent="0.25">
      <c r="A23950" t="e">
        <f>Produkty[[#This Row],[Symbol]]</f>
        <v>#VALUE!</v>
      </c>
    </row>
    <row r="23951" spans="1:1" x14ac:dyDescent="0.25">
      <c r="A23951" t="e">
        <f>Produkty[[#This Row],[Symbol]]</f>
        <v>#VALUE!</v>
      </c>
    </row>
    <row r="23952" spans="1:1" x14ac:dyDescent="0.25">
      <c r="A23952" t="e">
        <f>Produkty[[#This Row],[Symbol]]</f>
        <v>#VALUE!</v>
      </c>
    </row>
    <row r="23953" spans="1:1" x14ac:dyDescent="0.25">
      <c r="A23953" t="e">
        <f>Produkty[[#This Row],[Symbol]]</f>
        <v>#VALUE!</v>
      </c>
    </row>
    <row r="23954" spans="1:1" x14ac:dyDescent="0.25">
      <c r="A23954" t="e">
        <f>Produkty[[#This Row],[Symbol]]</f>
        <v>#VALUE!</v>
      </c>
    </row>
    <row r="23955" spans="1:1" x14ac:dyDescent="0.25">
      <c r="A23955" t="e">
        <f>Produkty[[#This Row],[Symbol]]</f>
        <v>#VALUE!</v>
      </c>
    </row>
    <row r="23956" spans="1:1" x14ac:dyDescent="0.25">
      <c r="A23956" t="e">
        <f>Produkty[[#This Row],[Symbol]]</f>
        <v>#VALUE!</v>
      </c>
    </row>
    <row r="23957" spans="1:1" x14ac:dyDescent="0.25">
      <c r="A23957" t="e">
        <f>Produkty[[#This Row],[Symbol]]</f>
        <v>#VALUE!</v>
      </c>
    </row>
    <row r="23958" spans="1:1" x14ac:dyDescent="0.25">
      <c r="A23958" t="e">
        <f>Produkty[[#This Row],[Symbol]]</f>
        <v>#VALUE!</v>
      </c>
    </row>
    <row r="23959" spans="1:1" x14ac:dyDescent="0.25">
      <c r="A23959" t="e">
        <f>Produkty[[#This Row],[Symbol]]</f>
        <v>#VALUE!</v>
      </c>
    </row>
    <row r="23960" spans="1:1" x14ac:dyDescent="0.25">
      <c r="A23960" t="e">
        <f>Produkty[[#This Row],[Symbol]]</f>
        <v>#VALUE!</v>
      </c>
    </row>
    <row r="23961" spans="1:1" x14ac:dyDescent="0.25">
      <c r="A23961" t="e">
        <f>Produkty[[#This Row],[Symbol]]</f>
        <v>#VALUE!</v>
      </c>
    </row>
    <row r="23962" spans="1:1" x14ac:dyDescent="0.25">
      <c r="A23962" t="e">
        <f>Produkty[[#This Row],[Symbol]]</f>
        <v>#VALUE!</v>
      </c>
    </row>
    <row r="23963" spans="1:1" x14ac:dyDescent="0.25">
      <c r="A23963" t="e">
        <f>Produkty[[#This Row],[Symbol]]</f>
        <v>#VALUE!</v>
      </c>
    </row>
    <row r="23964" spans="1:1" x14ac:dyDescent="0.25">
      <c r="A23964" t="e">
        <f>Produkty[[#This Row],[Symbol]]</f>
        <v>#VALUE!</v>
      </c>
    </row>
    <row r="23965" spans="1:1" x14ac:dyDescent="0.25">
      <c r="A23965" t="e">
        <f>Produkty[[#This Row],[Symbol]]</f>
        <v>#VALUE!</v>
      </c>
    </row>
    <row r="23966" spans="1:1" x14ac:dyDescent="0.25">
      <c r="A23966" t="e">
        <f>Produkty[[#This Row],[Symbol]]</f>
        <v>#VALUE!</v>
      </c>
    </row>
    <row r="23967" spans="1:1" x14ac:dyDescent="0.25">
      <c r="A23967" t="e">
        <f>Produkty[[#This Row],[Symbol]]</f>
        <v>#VALUE!</v>
      </c>
    </row>
    <row r="23968" spans="1:1" x14ac:dyDescent="0.25">
      <c r="A23968" t="e">
        <f>Produkty[[#This Row],[Symbol]]</f>
        <v>#VALUE!</v>
      </c>
    </row>
    <row r="23969" spans="1:1" x14ac:dyDescent="0.25">
      <c r="A23969" t="e">
        <f>Produkty[[#This Row],[Symbol]]</f>
        <v>#VALUE!</v>
      </c>
    </row>
    <row r="23970" spans="1:1" x14ac:dyDescent="0.25">
      <c r="A23970" t="e">
        <f>Produkty[[#This Row],[Symbol]]</f>
        <v>#VALUE!</v>
      </c>
    </row>
    <row r="23971" spans="1:1" x14ac:dyDescent="0.25">
      <c r="A23971" t="e">
        <f>Produkty[[#This Row],[Symbol]]</f>
        <v>#VALUE!</v>
      </c>
    </row>
    <row r="23972" spans="1:1" x14ac:dyDescent="0.25">
      <c r="A23972" t="e">
        <f>Produkty[[#This Row],[Symbol]]</f>
        <v>#VALUE!</v>
      </c>
    </row>
    <row r="23973" spans="1:1" x14ac:dyDescent="0.25">
      <c r="A23973" t="e">
        <f>Produkty[[#This Row],[Symbol]]</f>
        <v>#VALUE!</v>
      </c>
    </row>
    <row r="23974" spans="1:1" x14ac:dyDescent="0.25">
      <c r="A23974" t="e">
        <f>Produkty[[#This Row],[Symbol]]</f>
        <v>#VALUE!</v>
      </c>
    </row>
    <row r="23975" spans="1:1" x14ac:dyDescent="0.25">
      <c r="A23975" t="e">
        <f>Produkty[[#This Row],[Symbol]]</f>
        <v>#VALUE!</v>
      </c>
    </row>
    <row r="23976" spans="1:1" x14ac:dyDescent="0.25">
      <c r="A23976" t="e">
        <f>Produkty[[#This Row],[Symbol]]</f>
        <v>#VALUE!</v>
      </c>
    </row>
    <row r="23977" spans="1:1" x14ac:dyDescent="0.25">
      <c r="A23977" t="e">
        <f>Produkty[[#This Row],[Symbol]]</f>
        <v>#VALUE!</v>
      </c>
    </row>
    <row r="23978" spans="1:1" x14ac:dyDescent="0.25">
      <c r="A23978" t="e">
        <f>Produkty[[#This Row],[Symbol]]</f>
        <v>#VALUE!</v>
      </c>
    </row>
    <row r="23979" spans="1:1" x14ac:dyDescent="0.25">
      <c r="A23979" t="e">
        <f>Produkty[[#This Row],[Symbol]]</f>
        <v>#VALUE!</v>
      </c>
    </row>
    <row r="23980" spans="1:1" x14ac:dyDescent="0.25">
      <c r="A23980" t="e">
        <f>Produkty[[#This Row],[Symbol]]</f>
        <v>#VALUE!</v>
      </c>
    </row>
    <row r="23981" spans="1:1" x14ac:dyDescent="0.25">
      <c r="A23981" t="e">
        <f>Produkty[[#This Row],[Symbol]]</f>
        <v>#VALUE!</v>
      </c>
    </row>
    <row r="23982" spans="1:1" x14ac:dyDescent="0.25">
      <c r="A23982" t="e">
        <f>Produkty[[#This Row],[Symbol]]</f>
        <v>#VALUE!</v>
      </c>
    </row>
    <row r="23983" spans="1:1" x14ac:dyDescent="0.25">
      <c r="A23983" t="e">
        <f>Produkty[[#This Row],[Symbol]]</f>
        <v>#VALUE!</v>
      </c>
    </row>
    <row r="23984" spans="1:1" x14ac:dyDescent="0.25">
      <c r="A23984" t="e">
        <f>Produkty[[#This Row],[Symbol]]</f>
        <v>#VALUE!</v>
      </c>
    </row>
    <row r="23985" spans="1:1" x14ac:dyDescent="0.25">
      <c r="A23985" t="e">
        <f>Produkty[[#This Row],[Symbol]]</f>
        <v>#VALUE!</v>
      </c>
    </row>
    <row r="23986" spans="1:1" x14ac:dyDescent="0.25">
      <c r="A23986" t="e">
        <f>Produkty[[#This Row],[Symbol]]</f>
        <v>#VALUE!</v>
      </c>
    </row>
    <row r="23987" spans="1:1" x14ac:dyDescent="0.25">
      <c r="A23987" t="e">
        <f>Produkty[[#This Row],[Symbol]]</f>
        <v>#VALUE!</v>
      </c>
    </row>
    <row r="23988" spans="1:1" x14ac:dyDescent="0.25">
      <c r="A23988" t="e">
        <f>Produkty[[#This Row],[Symbol]]</f>
        <v>#VALUE!</v>
      </c>
    </row>
    <row r="23989" spans="1:1" x14ac:dyDescent="0.25">
      <c r="A23989" t="e">
        <f>Produkty[[#This Row],[Symbol]]</f>
        <v>#VALUE!</v>
      </c>
    </row>
    <row r="23990" spans="1:1" x14ac:dyDescent="0.25">
      <c r="A23990" t="e">
        <f>Produkty[[#This Row],[Symbol]]</f>
        <v>#VALUE!</v>
      </c>
    </row>
    <row r="23991" spans="1:1" x14ac:dyDescent="0.25">
      <c r="A23991" t="e">
        <f>Produkty[[#This Row],[Symbol]]</f>
        <v>#VALUE!</v>
      </c>
    </row>
    <row r="23992" spans="1:1" x14ac:dyDescent="0.25">
      <c r="A23992" t="e">
        <f>Produkty[[#This Row],[Symbol]]</f>
        <v>#VALUE!</v>
      </c>
    </row>
    <row r="23993" spans="1:1" x14ac:dyDescent="0.25">
      <c r="A23993" t="e">
        <f>Produkty[[#This Row],[Symbol]]</f>
        <v>#VALUE!</v>
      </c>
    </row>
    <row r="23994" spans="1:1" x14ac:dyDescent="0.25">
      <c r="A23994" t="e">
        <f>Produkty[[#This Row],[Symbol]]</f>
        <v>#VALUE!</v>
      </c>
    </row>
    <row r="23995" spans="1:1" x14ac:dyDescent="0.25">
      <c r="A23995" t="e">
        <f>Produkty[[#This Row],[Symbol]]</f>
        <v>#VALUE!</v>
      </c>
    </row>
    <row r="23996" spans="1:1" x14ac:dyDescent="0.25">
      <c r="A23996" t="e">
        <f>Produkty[[#This Row],[Symbol]]</f>
        <v>#VALUE!</v>
      </c>
    </row>
    <row r="23997" spans="1:1" x14ac:dyDescent="0.25">
      <c r="A23997" t="e">
        <f>Produkty[[#This Row],[Symbol]]</f>
        <v>#VALUE!</v>
      </c>
    </row>
    <row r="23998" spans="1:1" x14ac:dyDescent="0.25">
      <c r="A23998" t="e">
        <f>Produkty[[#This Row],[Symbol]]</f>
        <v>#VALUE!</v>
      </c>
    </row>
    <row r="23999" spans="1:1" x14ac:dyDescent="0.25">
      <c r="A23999" t="e">
        <f>Produkty[[#This Row],[Symbol]]</f>
        <v>#VALUE!</v>
      </c>
    </row>
    <row r="24000" spans="1:1" x14ac:dyDescent="0.25">
      <c r="A24000" t="e">
        <f>Produkty[[#This Row],[Symbol]]</f>
        <v>#VALUE!</v>
      </c>
    </row>
    <row r="24001" spans="1:1" x14ac:dyDescent="0.25">
      <c r="A24001" t="e">
        <f>Produkty[[#This Row],[Symbol]]</f>
        <v>#VALUE!</v>
      </c>
    </row>
    <row r="24002" spans="1:1" x14ac:dyDescent="0.25">
      <c r="A24002" t="e">
        <f>Produkty[[#This Row],[Symbol]]</f>
        <v>#VALUE!</v>
      </c>
    </row>
    <row r="24003" spans="1:1" x14ac:dyDescent="0.25">
      <c r="A24003" t="e">
        <f>Produkty[[#This Row],[Symbol]]</f>
        <v>#VALUE!</v>
      </c>
    </row>
    <row r="24004" spans="1:1" x14ac:dyDescent="0.25">
      <c r="A24004" t="e">
        <f>Produkty[[#This Row],[Symbol]]</f>
        <v>#VALUE!</v>
      </c>
    </row>
    <row r="24005" spans="1:1" x14ac:dyDescent="0.25">
      <c r="A24005" t="e">
        <f>Produkty[[#This Row],[Symbol]]</f>
        <v>#VALUE!</v>
      </c>
    </row>
    <row r="24006" spans="1:1" x14ac:dyDescent="0.25">
      <c r="A24006" t="e">
        <f>Produkty[[#This Row],[Symbol]]</f>
        <v>#VALUE!</v>
      </c>
    </row>
    <row r="24007" spans="1:1" x14ac:dyDescent="0.25">
      <c r="A24007" t="e">
        <f>Produkty[[#This Row],[Symbol]]</f>
        <v>#VALUE!</v>
      </c>
    </row>
    <row r="24008" spans="1:1" x14ac:dyDescent="0.25">
      <c r="A24008" t="e">
        <f>Produkty[[#This Row],[Symbol]]</f>
        <v>#VALUE!</v>
      </c>
    </row>
    <row r="24009" spans="1:1" x14ac:dyDescent="0.25">
      <c r="A24009" t="e">
        <f>Produkty[[#This Row],[Symbol]]</f>
        <v>#VALUE!</v>
      </c>
    </row>
    <row r="24010" spans="1:1" x14ac:dyDescent="0.25">
      <c r="A24010" t="e">
        <f>Produkty[[#This Row],[Symbol]]</f>
        <v>#VALUE!</v>
      </c>
    </row>
    <row r="24011" spans="1:1" x14ac:dyDescent="0.25">
      <c r="A24011" t="e">
        <f>Produkty[[#This Row],[Symbol]]</f>
        <v>#VALUE!</v>
      </c>
    </row>
    <row r="24012" spans="1:1" x14ac:dyDescent="0.25">
      <c r="A24012" t="e">
        <f>Produkty[[#This Row],[Symbol]]</f>
        <v>#VALUE!</v>
      </c>
    </row>
    <row r="24013" spans="1:1" x14ac:dyDescent="0.25">
      <c r="A24013" t="e">
        <f>Produkty[[#This Row],[Symbol]]</f>
        <v>#VALUE!</v>
      </c>
    </row>
    <row r="24014" spans="1:1" x14ac:dyDescent="0.25">
      <c r="A24014" t="e">
        <f>Produkty[[#This Row],[Symbol]]</f>
        <v>#VALUE!</v>
      </c>
    </row>
    <row r="24015" spans="1:1" x14ac:dyDescent="0.25">
      <c r="A24015" t="e">
        <f>Produkty[[#This Row],[Symbol]]</f>
        <v>#VALUE!</v>
      </c>
    </row>
    <row r="24016" spans="1:1" x14ac:dyDescent="0.25">
      <c r="A24016" t="e">
        <f>Produkty[[#This Row],[Symbol]]</f>
        <v>#VALUE!</v>
      </c>
    </row>
    <row r="24017" spans="1:1" x14ac:dyDescent="0.25">
      <c r="A24017" t="e">
        <f>Produkty[[#This Row],[Symbol]]</f>
        <v>#VALUE!</v>
      </c>
    </row>
    <row r="24018" spans="1:1" x14ac:dyDescent="0.25">
      <c r="A24018" t="e">
        <f>Produkty[[#This Row],[Symbol]]</f>
        <v>#VALUE!</v>
      </c>
    </row>
    <row r="24019" spans="1:1" x14ac:dyDescent="0.25">
      <c r="A24019" t="e">
        <f>Produkty[[#This Row],[Symbol]]</f>
        <v>#VALUE!</v>
      </c>
    </row>
    <row r="24020" spans="1:1" x14ac:dyDescent="0.25">
      <c r="A24020" t="e">
        <f>Produkty[[#This Row],[Symbol]]</f>
        <v>#VALUE!</v>
      </c>
    </row>
    <row r="24021" spans="1:1" x14ac:dyDescent="0.25">
      <c r="A24021" t="e">
        <f>Produkty[[#This Row],[Symbol]]</f>
        <v>#VALUE!</v>
      </c>
    </row>
    <row r="24022" spans="1:1" x14ac:dyDescent="0.25">
      <c r="A24022" t="e">
        <f>Produkty[[#This Row],[Symbol]]</f>
        <v>#VALUE!</v>
      </c>
    </row>
    <row r="24023" spans="1:1" x14ac:dyDescent="0.25">
      <c r="A24023" t="e">
        <f>Produkty[[#This Row],[Symbol]]</f>
        <v>#VALUE!</v>
      </c>
    </row>
    <row r="24024" spans="1:1" x14ac:dyDescent="0.25">
      <c r="A24024" t="e">
        <f>Produkty[[#This Row],[Symbol]]</f>
        <v>#VALUE!</v>
      </c>
    </row>
    <row r="24025" spans="1:1" x14ac:dyDescent="0.25">
      <c r="A24025" t="e">
        <f>Produkty[[#This Row],[Symbol]]</f>
        <v>#VALUE!</v>
      </c>
    </row>
    <row r="24026" spans="1:1" x14ac:dyDescent="0.25">
      <c r="A24026" t="e">
        <f>Produkty[[#This Row],[Symbol]]</f>
        <v>#VALUE!</v>
      </c>
    </row>
    <row r="24027" spans="1:1" x14ac:dyDescent="0.25">
      <c r="A24027" t="e">
        <f>Produkty[[#This Row],[Symbol]]</f>
        <v>#VALUE!</v>
      </c>
    </row>
    <row r="24028" spans="1:1" x14ac:dyDescent="0.25">
      <c r="A24028" t="e">
        <f>Produkty[[#This Row],[Symbol]]</f>
        <v>#VALUE!</v>
      </c>
    </row>
    <row r="24029" spans="1:1" x14ac:dyDescent="0.25">
      <c r="A24029" t="e">
        <f>Produkty[[#This Row],[Symbol]]</f>
        <v>#VALUE!</v>
      </c>
    </row>
    <row r="24030" spans="1:1" x14ac:dyDescent="0.25">
      <c r="A24030" t="e">
        <f>Produkty[[#This Row],[Symbol]]</f>
        <v>#VALUE!</v>
      </c>
    </row>
    <row r="24031" spans="1:1" x14ac:dyDescent="0.25">
      <c r="A24031" t="e">
        <f>Produkty[[#This Row],[Symbol]]</f>
        <v>#VALUE!</v>
      </c>
    </row>
    <row r="24032" spans="1:1" x14ac:dyDescent="0.25">
      <c r="A24032" t="e">
        <f>Produkty[[#This Row],[Symbol]]</f>
        <v>#VALUE!</v>
      </c>
    </row>
    <row r="24033" spans="1:1" x14ac:dyDescent="0.25">
      <c r="A24033" t="e">
        <f>Produkty[[#This Row],[Symbol]]</f>
        <v>#VALUE!</v>
      </c>
    </row>
    <row r="24034" spans="1:1" x14ac:dyDescent="0.25">
      <c r="A24034" t="e">
        <f>Produkty[[#This Row],[Symbol]]</f>
        <v>#VALUE!</v>
      </c>
    </row>
    <row r="24035" spans="1:1" x14ac:dyDescent="0.25">
      <c r="A24035" t="e">
        <f>Produkty[[#This Row],[Symbol]]</f>
        <v>#VALUE!</v>
      </c>
    </row>
    <row r="24036" spans="1:1" x14ac:dyDescent="0.25">
      <c r="A24036" t="e">
        <f>Produkty[[#This Row],[Symbol]]</f>
        <v>#VALUE!</v>
      </c>
    </row>
    <row r="24037" spans="1:1" x14ac:dyDescent="0.25">
      <c r="A24037" t="e">
        <f>Produkty[[#This Row],[Symbol]]</f>
        <v>#VALUE!</v>
      </c>
    </row>
    <row r="24038" spans="1:1" x14ac:dyDescent="0.25">
      <c r="A24038" t="e">
        <f>Produkty[[#This Row],[Symbol]]</f>
        <v>#VALUE!</v>
      </c>
    </row>
    <row r="24039" spans="1:1" x14ac:dyDescent="0.25">
      <c r="A24039" t="e">
        <f>Produkty[[#This Row],[Symbol]]</f>
        <v>#VALUE!</v>
      </c>
    </row>
    <row r="24040" spans="1:1" x14ac:dyDescent="0.25">
      <c r="A24040" t="e">
        <f>Produkty[[#This Row],[Symbol]]</f>
        <v>#VALUE!</v>
      </c>
    </row>
    <row r="24041" spans="1:1" x14ac:dyDescent="0.25">
      <c r="A24041" t="e">
        <f>Produkty[[#This Row],[Symbol]]</f>
        <v>#VALUE!</v>
      </c>
    </row>
    <row r="24042" spans="1:1" x14ac:dyDescent="0.25">
      <c r="A24042" t="e">
        <f>Produkty[[#This Row],[Symbol]]</f>
        <v>#VALUE!</v>
      </c>
    </row>
    <row r="24043" spans="1:1" x14ac:dyDescent="0.25">
      <c r="A24043" t="e">
        <f>Produkty[[#This Row],[Symbol]]</f>
        <v>#VALUE!</v>
      </c>
    </row>
    <row r="24044" spans="1:1" x14ac:dyDescent="0.25">
      <c r="A24044" t="e">
        <f>Produkty[[#This Row],[Symbol]]</f>
        <v>#VALUE!</v>
      </c>
    </row>
    <row r="24045" spans="1:1" x14ac:dyDescent="0.25">
      <c r="A24045" t="e">
        <f>Produkty[[#This Row],[Symbol]]</f>
        <v>#VALUE!</v>
      </c>
    </row>
    <row r="24046" spans="1:1" x14ac:dyDescent="0.25">
      <c r="A24046" t="e">
        <f>Produkty[[#This Row],[Symbol]]</f>
        <v>#VALUE!</v>
      </c>
    </row>
    <row r="24047" spans="1:1" x14ac:dyDescent="0.25">
      <c r="A24047" t="e">
        <f>Produkty[[#This Row],[Symbol]]</f>
        <v>#VALUE!</v>
      </c>
    </row>
    <row r="24048" spans="1:1" x14ac:dyDescent="0.25">
      <c r="A24048" t="e">
        <f>Produkty[[#This Row],[Symbol]]</f>
        <v>#VALUE!</v>
      </c>
    </row>
    <row r="24049" spans="1:1" x14ac:dyDescent="0.25">
      <c r="A24049" t="e">
        <f>Produkty[[#This Row],[Symbol]]</f>
        <v>#VALUE!</v>
      </c>
    </row>
    <row r="24050" spans="1:1" x14ac:dyDescent="0.25">
      <c r="A24050" t="e">
        <f>Produkty[[#This Row],[Symbol]]</f>
        <v>#VALUE!</v>
      </c>
    </row>
    <row r="24051" spans="1:1" x14ac:dyDescent="0.25">
      <c r="A24051" t="e">
        <f>Produkty[[#This Row],[Symbol]]</f>
        <v>#VALUE!</v>
      </c>
    </row>
    <row r="24052" spans="1:1" x14ac:dyDescent="0.25">
      <c r="A24052" t="e">
        <f>Produkty[[#This Row],[Symbol]]</f>
        <v>#VALUE!</v>
      </c>
    </row>
    <row r="24053" spans="1:1" x14ac:dyDescent="0.25">
      <c r="A24053" t="e">
        <f>Produkty[[#This Row],[Symbol]]</f>
        <v>#VALUE!</v>
      </c>
    </row>
    <row r="24054" spans="1:1" x14ac:dyDescent="0.25">
      <c r="A24054" t="e">
        <f>Produkty[[#This Row],[Symbol]]</f>
        <v>#VALUE!</v>
      </c>
    </row>
    <row r="24055" spans="1:1" x14ac:dyDescent="0.25">
      <c r="A24055" t="e">
        <f>Produkty[[#This Row],[Symbol]]</f>
        <v>#VALUE!</v>
      </c>
    </row>
    <row r="24056" spans="1:1" x14ac:dyDescent="0.25">
      <c r="A24056" t="e">
        <f>Produkty[[#This Row],[Symbol]]</f>
        <v>#VALUE!</v>
      </c>
    </row>
    <row r="24057" spans="1:1" x14ac:dyDescent="0.25">
      <c r="A24057" t="e">
        <f>Produkty[[#This Row],[Symbol]]</f>
        <v>#VALUE!</v>
      </c>
    </row>
    <row r="24058" spans="1:1" x14ac:dyDescent="0.25">
      <c r="A24058" t="e">
        <f>Produkty[[#This Row],[Symbol]]</f>
        <v>#VALUE!</v>
      </c>
    </row>
    <row r="24059" spans="1:1" x14ac:dyDescent="0.25">
      <c r="A24059" t="e">
        <f>Produkty[[#This Row],[Symbol]]</f>
        <v>#VALUE!</v>
      </c>
    </row>
    <row r="24060" spans="1:1" x14ac:dyDescent="0.25">
      <c r="A24060" t="e">
        <f>Produkty[[#This Row],[Symbol]]</f>
        <v>#VALUE!</v>
      </c>
    </row>
    <row r="24061" spans="1:1" x14ac:dyDescent="0.25">
      <c r="A24061" t="e">
        <f>Produkty[[#This Row],[Symbol]]</f>
        <v>#VALUE!</v>
      </c>
    </row>
    <row r="24062" spans="1:1" x14ac:dyDescent="0.25">
      <c r="A24062" t="e">
        <f>Produkty[[#This Row],[Symbol]]</f>
        <v>#VALUE!</v>
      </c>
    </row>
    <row r="24063" spans="1:1" x14ac:dyDescent="0.25">
      <c r="A24063" t="e">
        <f>Produkty[[#This Row],[Symbol]]</f>
        <v>#VALUE!</v>
      </c>
    </row>
    <row r="24064" spans="1:1" x14ac:dyDescent="0.25">
      <c r="A24064" t="e">
        <f>Produkty[[#This Row],[Symbol]]</f>
        <v>#VALUE!</v>
      </c>
    </row>
    <row r="24065" spans="1:1" x14ac:dyDescent="0.25">
      <c r="A24065" t="e">
        <f>Produkty[[#This Row],[Symbol]]</f>
        <v>#VALUE!</v>
      </c>
    </row>
    <row r="24066" spans="1:1" x14ac:dyDescent="0.25">
      <c r="A24066" t="e">
        <f>Produkty[[#This Row],[Symbol]]</f>
        <v>#VALUE!</v>
      </c>
    </row>
    <row r="24067" spans="1:1" x14ac:dyDescent="0.25">
      <c r="A24067" t="e">
        <f>Produkty[[#This Row],[Symbol]]</f>
        <v>#VALUE!</v>
      </c>
    </row>
    <row r="24068" spans="1:1" x14ac:dyDescent="0.25">
      <c r="A24068" t="e">
        <f>Produkty[[#This Row],[Symbol]]</f>
        <v>#VALUE!</v>
      </c>
    </row>
    <row r="24069" spans="1:1" x14ac:dyDescent="0.25">
      <c r="A24069" t="e">
        <f>Produkty[[#This Row],[Symbol]]</f>
        <v>#VALUE!</v>
      </c>
    </row>
    <row r="24070" spans="1:1" x14ac:dyDescent="0.25">
      <c r="A24070" t="e">
        <f>Produkty[[#This Row],[Symbol]]</f>
        <v>#VALUE!</v>
      </c>
    </row>
    <row r="24071" spans="1:1" x14ac:dyDescent="0.25">
      <c r="A24071" t="e">
        <f>Produkty[[#This Row],[Symbol]]</f>
        <v>#VALUE!</v>
      </c>
    </row>
    <row r="24072" spans="1:1" x14ac:dyDescent="0.25">
      <c r="A24072" t="e">
        <f>Produkty[[#This Row],[Symbol]]</f>
        <v>#VALUE!</v>
      </c>
    </row>
    <row r="24073" spans="1:1" x14ac:dyDescent="0.25">
      <c r="A24073" t="e">
        <f>Produkty[[#This Row],[Symbol]]</f>
        <v>#VALUE!</v>
      </c>
    </row>
    <row r="24074" spans="1:1" x14ac:dyDescent="0.25">
      <c r="A24074" t="e">
        <f>Produkty[[#This Row],[Symbol]]</f>
        <v>#VALUE!</v>
      </c>
    </row>
    <row r="24075" spans="1:1" x14ac:dyDescent="0.25">
      <c r="A24075" t="e">
        <f>Produkty[[#This Row],[Symbol]]</f>
        <v>#VALUE!</v>
      </c>
    </row>
    <row r="24076" spans="1:1" x14ac:dyDescent="0.25">
      <c r="A24076" t="e">
        <f>Produkty[[#This Row],[Symbol]]</f>
        <v>#VALUE!</v>
      </c>
    </row>
    <row r="24077" spans="1:1" x14ac:dyDescent="0.25">
      <c r="A24077" t="e">
        <f>Produkty[[#This Row],[Symbol]]</f>
        <v>#VALUE!</v>
      </c>
    </row>
    <row r="24078" spans="1:1" x14ac:dyDescent="0.25">
      <c r="A24078" t="e">
        <f>Produkty[[#This Row],[Symbol]]</f>
        <v>#VALUE!</v>
      </c>
    </row>
    <row r="24079" spans="1:1" x14ac:dyDescent="0.25">
      <c r="A24079" t="e">
        <f>Produkty[[#This Row],[Symbol]]</f>
        <v>#VALUE!</v>
      </c>
    </row>
    <row r="24080" spans="1:1" x14ac:dyDescent="0.25">
      <c r="A24080" t="e">
        <f>Produkty[[#This Row],[Symbol]]</f>
        <v>#VALUE!</v>
      </c>
    </row>
    <row r="24081" spans="1:1" x14ac:dyDescent="0.25">
      <c r="A24081" t="e">
        <f>Produkty[[#This Row],[Symbol]]</f>
        <v>#VALUE!</v>
      </c>
    </row>
    <row r="24082" spans="1:1" x14ac:dyDescent="0.25">
      <c r="A24082" t="e">
        <f>Produkty[[#This Row],[Symbol]]</f>
        <v>#VALUE!</v>
      </c>
    </row>
    <row r="24083" spans="1:1" x14ac:dyDescent="0.25">
      <c r="A24083" t="e">
        <f>Produkty[[#This Row],[Symbol]]</f>
        <v>#VALUE!</v>
      </c>
    </row>
    <row r="24084" spans="1:1" x14ac:dyDescent="0.25">
      <c r="A24084" t="e">
        <f>Produkty[[#This Row],[Symbol]]</f>
        <v>#VALUE!</v>
      </c>
    </row>
    <row r="24085" spans="1:1" x14ac:dyDescent="0.25">
      <c r="A24085" t="e">
        <f>Produkty[[#This Row],[Symbol]]</f>
        <v>#VALUE!</v>
      </c>
    </row>
    <row r="24086" spans="1:1" x14ac:dyDescent="0.25">
      <c r="A24086" t="e">
        <f>Produkty[[#This Row],[Symbol]]</f>
        <v>#VALUE!</v>
      </c>
    </row>
    <row r="24087" spans="1:1" x14ac:dyDescent="0.25">
      <c r="A24087" t="e">
        <f>Produkty[[#This Row],[Symbol]]</f>
        <v>#VALUE!</v>
      </c>
    </row>
    <row r="24088" spans="1:1" x14ac:dyDescent="0.25">
      <c r="A24088" t="e">
        <f>Produkty[[#This Row],[Symbol]]</f>
        <v>#VALUE!</v>
      </c>
    </row>
    <row r="24089" spans="1:1" x14ac:dyDescent="0.25">
      <c r="A24089" t="e">
        <f>Produkty[[#This Row],[Symbol]]</f>
        <v>#VALUE!</v>
      </c>
    </row>
    <row r="24090" spans="1:1" x14ac:dyDescent="0.25">
      <c r="A24090" t="e">
        <f>Produkty[[#This Row],[Symbol]]</f>
        <v>#VALUE!</v>
      </c>
    </row>
    <row r="24091" spans="1:1" x14ac:dyDescent="0.25">
      <c r="A24091" t="e">
        <f>Produkty[[#This Row],[Symbol]]</f>
        <v>#VALUE!</v>
      </c>
    </row>
    <row r="24092" spans="1:1" x14ac:dyDescent="0.25">
      <c r="A24092" t="e">
        <f>Produkty[[#This Row],[Symbol]]</f>
        <v>#VALUE!</v>
      </c>
    </row>
    <row r="24093" spans="1:1" x14ac:dyDescent="0.25">
      <c r="A24093" t="e">
        <f>Produkty[[#This Row],[Symbol]]</f>
        <v>#VALUE!</v>
      </c>
    </row>
    <row r="24094" spans="1:1" x14ac:dyDescent="0.25">
      <c r="A24094" t="e">
        <f>Produkty[[#This Row],[Symbol]]</f>
        <v>#VALUE!</v>
      </c>
    </row>
    <row r="24095" spans="1:1" x14ac:dyDescent="0.25">
      <c r="A24095" t="e">
        <f>Produkty[[#This Row],[Symbol]]</f>
        <v>#VALUE!</v>
      </c>
    </row>
    <row r="24096" spans="1:1" x14ac:dyDescent="0.25">
      <c r="A24096" t="e">
        <f>Produkty[[#This Row],[Symbol]]</f>
        <v>#VALUE!</v>
      </c>
    </row>
    <row r="24097" spans="1:1" x14ac:dyDescent="0.25">
      <c r="A24097" t="e">
        <f>Produkty[[#This Row],[Symbol]]</f>
        <v>#VALUE!</v>
      </c>
    </row>
    <row r="24098" spans="1:1" x14ac:dyDescent="0.25">
      <c r="A24098" t="e">
        <f>Produkty[[#This Row],[Symbol]]</f>
        <v>#VALUE!</v>
      </c>
    </row>
    <row r="24099" spans="1:1" x14ac:dyDescent="0.25">
      <c r="A24099" t="e">
        <f>Produkty[[#This Row],[Symbol]]</f>
        <v>#VALUE!</v>
      </c>
    </row>
    <row r="24100" spans="1:1" x14ac:dyDescent="0.25">
      <c r="A24100" t="e">
        <f>Produkty[[#This Row],[Symbol]]</f>
        <v>#VALUE!</v>
      </c>
    </row>
    <row r="24101" spans="1:1" x14ac:dyDescent="0.25">
      <c r="A24101" t="e">
        <f>Produkty[[#This Row],[Symbol]]</f>
        <v>#VALUE!</v>
      </c>
    </row>
    <row r="24102" spans="1:1" x14ac:dyDescent="0.25">
      <c r="A24102" t="e">
        <f>Produkty[[#This Row],[Symbol]]</f>
        <v>#VALUE!</v>
      </c>
    </row>
    <row r="24103" spans="1:1" x14ac:dyDescent="0.25">
      <c r="A24103" t="e">
        <f>Produkty[[#This Row],[Symbol]]</f>
        <v>#VALUE!</v>
      </c>
    </row>
    <row r="24104" spans="1:1" x14ac:dyDescent="0.25">
      <c r="A24104" t="e">
        <f>Produkty[[#This Row],[Symbol]]</f>
        <v>#VALUE!</v>
      </c>
    </row>
    <row r="24105" spans="1:1" x14ac:dyDescent="0.25">
      <c r="A24105" t="e">
        <f>Produkty[[#This Row],[Symbol]]</f>
        <v>#VALUE!</v>
      </c>
    </row>
    <row r="24106" spans="1:1" x14ac:dyDescent="0.25">
      <c r="A24106" t="e">
        <f>Produkty[[#This Row],[Symbol]]</f>
        <v>#VALUE!</v>
      </c>
    </row>
    <row r="24107" spans="1:1" x14ac:dyDescent="0.25">
      <c r="A24107" t="e">
        <f>Produkty[[#This Row],[Symbol]]</f>
        <v>#VALUE!</v>
      </c>
    </row>
    <row r="24108" spans="1:1" x14ac:dyDescent="0.25">
      <c r="A24108" t="e">
        <f>Produkty[[#This Row],[Symbol]]</f>
        <v>#VALUE!</v>
      </c>
    </row>
    <row r="24109" spans="1:1" x14ac:dyDescent="0.25">
      <c r="A24109" t="e">
        <f>Produkty[[#This Row],[Symbol]]</f>
        <v>#VALUE!</v>
      </c>
    </row>
    <row r="24110" spans="1:1" x14ac:dyDescent="0.25">
      <c r="A24110" t="e">
        <f>Produkty[[#This Row],[Symbol]]</f>
        <v>#VALUE!</v>
      </c>
    </row>
    <row r="24111" spans="1:1" x14ac:dyDescent="0.25">
      <c r="A24111" t="e">
        <f>Produkty[[#This Row],[Symbol]]</f>
        <v>#VALUE!</v>
      </c>
    </row>
    <row r="24112" spans="1:1" x14ac:dyDescent="0.25">
      <c r="A24112" t="e">
        <f>Produkty[[#This Row],[Symbol]]</f>
        <v>#VALUE!</v>
      </c>
    </row>
    <row r="24113" spans="1:1" x14ac:dyDescent="0.25">
      <c r="A24113" t="e">
        <f>Produkty[[#This Row],[Symbol]]</f>
        <v>#VALUE!</v>
      </c>
    </row>
    <row r="24114" spans="1:1" x14ac:dyDescent="0.25">
      <c r="A24114" t="e">
        <f>Produkty[[#This Row],[Symbol]]</f>
        <v>#VALUE!</v>
      </c>
    </row>
    <row r="24115" spans="1:1" x14ac:dyDescent="0.25">
      <c r="A24115" t="e">
        <f>Produkty[[#This Row],[Symbol]]</f>
        <v>#VALUE!</v>
      </c>
    </row>
    <row r="24116" spans="1:1" x14ac:dyDescent="0.25">
      <c r="A24116" t="e">
        <f>Produkty[[#This Row],[Symbol]]</f>
        <v>#VALUE!</v>
      </c>
    </row>
    <row r="24117" spans="1:1" x14ac:dyDescent="0.25">
      <c r="A24117" t="e">
        <f>Produkty[[#This Row],[Symbol]]</f>
        <v>#VALUE!</v>
      </c>
    </row>
    <row r="24118" spans="1:1" x14ac:dyDescent="0.25">
      <c r="A24118" t="e">
        <f>Produkty[[#This Row],[Symbol]]</f>
        <v>#VALUE!</v>
      </c>
    </row>
    <row r="24119" spans="1:1" x14ac:dyDescent="0.25">
      <c r="A24119" t="e">
        <f>Produkty[[#This Row],[Symbol]]</f>
        <v>#VALUE!</v>
      </c>
    </row>
    <row r="24120" spans="1:1" x14ac:dyDescent="0.25">
      <c r="A24120" t="e">
        <f>Produkty[[#This Row],[Symbol]]</f>
        <v>#VALUE!</v>
      </c>
    </row>
    <row r="24121" spans="1:1" x14ac:dyDescent="0.25">
      <c r="A24121" t="e">
        <f>Produkty[[#This Row],[Symbol]]</f>
        <v>#VALUE!</v>
      </c>
    </row>
    <row r="24122" spans="1:1" x14ac:dyDescent="0.25">
      <c r="A24122" t="e">
        <f>Produkty[[#This Row],[Symbol]]</f>
        <v>#VALUE!</v>
      </c>
    </row>
    <row r="24123" spans="1:1" x14ac:dyDescent="0.25">
      <c r="A24123" t="e">
        <f>Produkty[[#This Row],[Symbol]]</f>
        <v>#VALUE!</v>
      </c>
    </row>
    <row r="24124" spans="1:1" x14ac:dyDescent="0.25">
      <c r="A24124" t="e">
        <f>Produkty[[#This Row],[Symbol]]</f>
        <v>#VALUE!</v>
      </c>
    </row>
    <row r="24125" spans="1:1" x14ac:dyDescent="0.25">
      <c r="A24125" t="e">
        <f>Produkty[[#This Row],[Symbol]]</f>
        <v>#VALUE!</v>
      </c>
    </row>
    <row r="24126" spans="1:1" x14ac:dyDescent="0.25">
      <c r="A24126" t="e">
        <f>Produkty[[#This Row],[Symbol]]</f>
        <v>#VALUE!</v>
      </c>
    </row>
    <row r="24127" spans="1:1" x14ac:dyDescent="0.25">
      <c r="A24127" t="e">
        <f>Produkty[[#This Row],[Symbol]]</f>
        <v>#VALUE!</v>
      </c>
    </row>
    <row r="24128" spans="1:1" x14ac:dyDescent="0.25">
      <c r="A24128" t="e">
        <f>Produkty[[#This Row],[Symbol]]</f>
        <v>#VALUE!</v>
      </c>
    </row>
    <row r="24129" spans="1:1" x14ac:dyDescent="0.25">
      <c r="A24129" t="e">
        <f>Produkty[[#This Row],[Symbol]]</f>
        <v>#VALUE!</v>
      </c>
    </row>
    <row r="24130" spans="1:1" x14ac:dyDescent="0.25">
      <c r="A24130" t="e">
        <f>Produkty[[#This Row],[Symbol]]</f>
        <v>#VALUE!</v>
      </c>
    </row>
    <row r="24131" spans="1:1" x14ac:dyDescent="0.25">
      <c r="A24131" t="e">
        <f>Produkty[[#This Row],[Symbol]]</f>
        <v>#VALUE!</v>
      </c>
    </row>
    <row r="24132" spans="1:1" x14ac:dyDescent="0.25">
      <c r="A24132" t="e">
        <f>Produkty[[#This Row],[Symbol]]</f>
        <v>#VALUE!</v>
      </c>
    </row>
    <row r="24133" spans="1:1" x14ac:dyDescent="0.25">
      <c r="A24133" t="e">
        <f>Produkty[[#This Row],[Symbol]]</f>
        <v>#VALUE!</v>
      </c>
    </row>
    <row r="24134" spans="1:1" x14ac:dyDescent="0.25">
      <c r="A24134" t="e">
        <f>Produkty[[#This Row],[Symbol]]</f>
        <v>#VALUE!</v>
      </c>
    </row>
    <row r="24135" spans="1:1" x14ac:dyDescent="0.25">
      <c r="A24135" t="e">
        <f>Produkty[[#This Row],[Symbol]]</f>
        <v>#VALUE!</v>
      </c>
    </row>
    <row r="24136" spans="1:1" x14ac:dyDescent="0.25">
      <c r="A24136" t="e">
        <f>Produkty[[#This Row],[Symbol]]</f>
        <v>#VALUE!</v>
      </c>
    </row>
    <row r="24137" spans="1:1" x14ac:dyDescent="0.25">
      <c r="A24137" t="e">
        <f>Produkty[[#This Row],[Symbol]]</f>
        <v>#VALUE!</v>
      </c>
    </row>
    <row r="24138" spans="1:1" x14ac:dyDescent="0.25">
      <c r="A24138" t="e">
        <f>Produkty[[#This Row],[Symbol]]</f>
        <v>#VALUE!</v>
      </c>
    </row>
    <row r="24139" spans="1:1" x14ac:dyDescent="0.25">
      <c r="A24139" t="e">
        <f>Produkty[[#This Row],[Symbol]]</f>
        <v>#VALUE!</v>
      </c>
    </row>
    <row r="24140" spans="1:1" x14ac:dyDescent="0.25">
      <c r="A24140" t="e">
        <f>Produkty[[#This Row],[Symbol]]</f>
        <v>#VALUE!</v>
      </c>
    </row>
    <row r="24141" spans="1:1" x14ac:dyDescent="0.25">
      <c r="A24141" t="e">
        <f>Produkty[[#This Row],[Symbol]]</f>
        <v>#VALUE!</v>
      </c>
    </row>
    <row r="24142" spans="1:1" x14ac:dyDescent="0.25">
      <c r="A24142" t="e">
        <f>Produkty[[#This Row],[Symbol]]</f>
        <v>#VALUE!</v>
      </c>
    </row>
    <row r="24143" spans="1:1" x14ac:dyDescent="0.25">
      <c r="A24143" t="e">
        <f>Produkty[[#This Row],[Symbol]]</f>
        <v>#VALUE!</v>
      </c>
    </row>
    <row r="24144" spans="1:1" x14ac:dyDescent="0.25">
      <c r="A24144" t="e">
        <f>Produkty[[#This Row],[Symbol]]</f>
        <v>#VALUE!</v>
      </c>
    </row>
    <row r="24145" spans="1:1" x14ac:dyDescent="0.25">
      <c r="A24145" t="e">
        <f>Produkty[[#This Row],[Symbol]]</f>
        <v>#VALUE!</v>
      </c>
    </row>
    <row r="24146" spans="1:1" x14ac:dyDescent="0.25">
      <c r="A24146" t="e">
        <f>Produkty[[#This Row],[Symbol]]</f>
        <v>#VALUE!</v>
      </c>
    </row>
    <row r="24147" spans="1:1" x14ac:dyDescent="0.25">
      <c r="A24147" t="e">
        <f>Produkty[[#This Row],[Symbol]]</f>
        <v>#VALUE!</v>
      </c>
    </row>
    <row r="24148" spans="1:1" x14ac:dyDescent="0.25">
      <c r="A24148" t="e">
        <f>Produkty[[#This Row],[Symbol]]</f>
        <v>#VALUE!</v>
      </c>
    </row>
    <row r="24149" spans="1:1" x14ac:dyDescent="0.25">
      <c r="A24149" t="e">
        <f>Produkty[[#This Row],[Symbol]]</f>
        <v>#VALUE!</v>
      </c>
    </row>
    <row r="24150" spans="1:1" x14ac:dyDescent="0.25">
      <c r="A24150" t="e">
        <f>Produkty[[#This Row],[Symbol]]</f>
        <v>#VALUE!</v>
      </c>
    </row>
    <row r="24151" spans="1:1" x14ac:dyDescent="0.25">
      <c r="A24151" t="e">
        <f>Produkty[[#This Row],[Symbol]]</f>
        <v>#VALUE!</v>
      </c>
    </row>
    <row r="24152" spans="1:1" x14ac:dyDescent="0.25">
      <c r="A24152" t="e">
        <f>Produkty[[#This Row],[Symbol]]</f>
        <v>#VALUE!</v>
      </c>
    </row>
    <row r="24153" spans="1:1" x14ac:dyDescent="0.25">
      <c r="A24153" t="e">
        <f>Produkty[[#This Row],[Symbol]]</f>
        <v>#VALUE!</v>
      </c>
    </row>
    <row r="24154" spans="1:1" x14ac:dyDescent="0.25">
      <c r="A24154" t="e">
        <f>Produkty[[#This Row],[Symbol]]</f>
        <v>#VALUE!</v>
      </c>
    </row>
    <row r="24155" spans="1:1" x14ac:dyDescent="0.25">
      <c r="A24155" t="e">
        <f>Produkty[[#This Row],[Symbol]]</f>
        <v>#VALUE!</v>
      </c>
    </row>
    <row r="24156" spans="1:1" x14ac:dyDescent="0.25">
      <c r="A24156" t="e">
        <f>Produkty[[#This Row],[Symbol]]</f>
        <v>#VALUE!</v>
      </c>
    </row>
    <row r="24157" spans="1:1" x14ac:dyDescent="0.25">
      <c r="A24157" t="e">
        <f>Produkty[[#This Row],[Symbol]]</f>
        <v>#VALUE!</v>
      </c>
    </row>
    <row r="24158" spans="1:1" x14ac:dyDescent="0.25">
      <c r="A24158" t="e">
        <f>Produkty[[#This Row],[Symbol]]</f>
        <v>#VALUE!</v>
      </c>
    </row>
    <row r="24159" spans="1:1" x14ac:dyDescent="0.25">
      <c r="A24159" t="e">
        <f>Produkty[[#This Row],[Symbol]]</f>
        <v>#VALUE!</v>
      </c>
    </row>
    <row r="24160" spans="1:1" x14ac:dyDescent="0.25">
      <c r="A24160" t="e">
        <f>Produkty[[#This Row],[Symbol]]</f>
        <v>#VALUE!</v>
      </c>
    </row>
    <row r="24161" spans="1:1" x14ac:dyDescent="0.25">
      <c r="A24161" t="e">
        <f>Produkty[[#This Row],[Symbol]]</f>
        <v>#VALUE!</v>
      </c>
    </row>
    <row r="24162" spans="1:1" x14ac:dyDescent="0.25">
      <c r="A24162" t="e">
        <f>Produkty[[#This Row],[Symbol]]</f>
        <v>#VALUE!</v>
      </c>
    </row>
    <row r="24163" spans="1:1" x14ac:dyDescent="0.25">
      <c r="A24163" t="e">
        <f>Produkty[[#This Row],[Symbol]]</f>
        <v>#VALUE!</v>
      </c>
    </row>
    <row r="24164" spans="1:1" x14ac:dyDescent="0.25">
      <c r="A24164" t="e">
        <f>Produkty[[#This Row],[Symbol]]</f>
        <v>#VALUE!</v>
      </c>
    </row>
    <row r="24165" spans="1:1" x14ac:dyDescent="0.25">
      <c r="A24165" t="e">
        <f>Produkty[[#This Row],[Symbol]]</f>
        <v>#VALUE!</v>
      </c>
    </row>
    <row r="24166" spans="1:1" x14ac:dyDescent="0.25">
      <c r="A24166" t="e">
        <f>Produkty[[#This Row],[Symbol]]</f>
        <v>#VALUE!</v>
      </c>
    </row>
    <row r="24167" spans="1:1" x14ac:dyDescent="0.25">
      <c r="A24167" t="e">
        <f>Produkty[[#This Row],[Symbol]]</f>
        <v>#VALUE!</v>
      </c>
    </row>
    <row r="24168" spans="1:1" x14ac:dyDescent="0.25">
      <c r="A24168" t="e">
        <f>Produkty[[#This Row],[Symbol]]</f>
        <v>#VALUE!</v>
      </c>
    </row>
    <row r="24169" spans="1:1" x14ac:dyDescent="0.25">
      <c r="A24169" t="e">
        <f>Produkty[[#This Row],[Symbol]]</f>
        <v>#VALUE!</v>
      </c>
    </row>
    <row r="24170" spans="1:1" x14ac:dyDescent="0.25">
      <c r="A24170" t="e">
        <f>Produkty[[#This Row],[Symbol]]</f>
        <v>#VALUE!</v>
      </c>
    </row>
    <row r="24171" spans="1:1" x14ac:dyDescent="0.25">
      <c r="A24171" t="e">
        <f>Produkty[[#This Row],[Symbol]]</f>
        <v>#VALUE!</v>
      </c>
    </row>
    <row r="24172" spans="1:1" x14ac:dyDescent="0.25">
      <c r="A24172" t="e">
        <f>Produkty[[#This Row],[Symbol]]</f>
        <v>#VALUE!</v>
      </c>
    </row>
    <row r="24173" spans="1:1" x14ac:dyDescent="0.25">
      <c r="A24173" t="e">
        <f>Produkty[[#This Row],[Symbol]]</f>
        <v>#VALUE!</v>
      </c>
    </row>
    <row r="24174" spans="1:1" x14ac:dyDescent="0.25">
      <c r="A24174" t="e">
        <f>Produkty[[#This Row],[Symbol]]</f>
        <v>#VALUE!</v>
      </c>
    </row>
    <row r="24175" spans="1:1" x14ac:dyDescent="0.25">
      <c r="A24175" t="e">
        <f>Produkty[[#This Row],[Symbol]]</f>
        <v>#VALUE!</v>
      </c>
    </row>
    <row r="24176" spans="1:1" x14ac:dyDescent="0.25">
      <c r="A24176" t="e">
        <f>Produkty[[#This Row],[Symbol]]</f>
        <v>#VALUE!</v>
      </c>
    </row>
    <row r="24177" spans="1:1" x14ac:dyDescent="0.25">
      <c r="A24177" t="e">
        <f>Produkty[[#This Row],[Symbol]]</f>
        <v>#VALUE!</v>
      </c>
    </row>
    <row r="24178" spans="1:1" x14ac:dyDescent="0.25">
      <c r="A24178" t="e">
        <f>Produkty[[#This Row],[Symbol]]</f>
        <v>#VALUE!</v>
      </c>
    </row>
    <row r="24179" spans="1:1" x14ac:dyDescent="0.25">
      <c r="A24179" t="e">
        <f>Produkty[[#This Row],[Symbol]]</f>
        <v>#VALUE!</v>
      </c>
    </row>
    <row r="24180" spans="1:1" x14ac:dyDescent="0.25">
      <c r="A24180" t="e">
        <f>Produkty[[#This Row],[Symbol]]</f>
        <v>#VALUE!</v>
      </c>
    </row>
    <row r="24181" spans="1:1" x14ac:dyDescent="0.25">
      <c r="A24181" t="e">
        <f>Produkty[[#This Row],[Symbol]]</f>
        <v>#VALUE!</v>
      </c>
    </row>
    <row r="24182" spans="1:1" x14ac:dyDescent="0.25">
      <c r="A24182" t="e">
        <f>Produkty[[#This Row],[Symbol]]</f>
        <v>#VALUE!</v>
      </c>
    </row>
    <row r="24183" spans="1:1" x14ac:dyDescent="0.25">
      <c r="A24183" t="e">
        <f>Produkty[[#This Row],[Symbol]]</f>
        <v>#VALUE!</v>
      </c>
    </row>
    <row r="24184" spans="1:1" x14ac:dyDescent="0.25">
      <c r="A24184" t="e">
        <f>Produkty[[#This Row],[Symbol]]</f>
        <v>#VALUE!</v>
      </c>
    </row>
    <row r="24185" spans="1:1" x14ac:dyDescent="0.25">
      <c r="A24185" t="e">
        <f>Produkty[[#This Row],[Symbol]]</f>
        <v>#VALUE!</v>
      </c>
    </row>
    <row r="24186" spans="1:1" x14ac:dyDescent="0.25">
      <c r="A24186" t="e">
        <f>Produkty[[#This Row],[Symbol]]</f>
        <v>#VALUE!</v>
      </c>
    </row>
    <row r="24187" spans="1:1" x14ac:dyDescent="0.25">
      <c r="A24187" t="e">
        <f>Produkty[[#This Row],[Symbol]]</f>
        <v>#VALUE!</v>
      </c>
    </row>
    <row r="24188" spans="1:1" x14ac:dyDescent="0.25">
      <c r="A24188" t="e">
        <f>Produkty[[#This Row],[Symbol]]</f>
        <v>#VALUE!</v>
      </c>
    </row>
    <row r="24189" spans="1:1" x14ac:dyDescent="0.25">
      <c r="A24189" t="e">
        <f>Produkty[[#This Row],[Symbol]]</f>
        <v>#VALUE!</v>
      </c>
    </row>
    <row r="24190" spans="1:1" x14ac:dyDescent="0.25">
      <c r="A24190" t="e">
        <f>Produkty[[#This Row],[Symbol]]</f>
        <v>#VALUE!</v>
      </c>
    </row>
    <row r="24191" spans="1:1" x14ac:dyDescent="0.25">
      <c r="A24191" t="e">
        <f>Produkty[[#This Row],[Symbol]]</f>
        <v>#VALUE!</v>
      </c>
    </row>
    <row r="24192" spans="1:1" x14ac:dyDescent="0.25">
      <c r="A24192" t="e">
        <f>Produkty[[#This Row],[Symbol]]</f>
        <v>#VALUE!</v>
      </c>
    </row>
    <row r="24193" spans="1:1" x14ac:dyDescent="0.25">
      <c r="A24193" t="e">
        <f>Produkty[[#This Row],[Symbol]]</f>
        <v>#VALUE!</v>
      </c>
    </row>
    <row r="24194" spans="1:1" x14ac:dyDescent="0.25">
      <c r="A24194" t="e">
        <f>Produkty[[#This Row],[Symbol]]</f>
        <v>#VALUE!</v>
      </c>
    </row>
    <row r="24195" spans="1:1" x14ac:dyDescent="0.25">
      <c r="A24195" t="e">
        <f>Produkty[[#This Row],[Symbol]]</f>
        <v>#VALUE!</v>
      </c>
    </row>
    <row r="24196" spans="1:1" x14ac:dyDescent="0.25">
      <c r="A24196" t="e">
        <f>Produkty[[#This Row],[Symbol]]</f>
        <v>#VALUE!</v>
      </c>
    </row>
    <row r="24197" spans="1:1" x14ac:dyDescent="0.25">
      <c r="A24197" t="e">
        <f>Produkty[[#This Row],[Symbol]]</f>
        <v>#VALUE!</v>
      </c>
    </row>
    <row r="24198" spans="1:1" x14ac:dyDescent="0.25">
      <c r="A24198" t="e">
        <f>Produkty[[#This Row],[Symbol]]</f>
        <v>#VALUE!</v>
      </c>
    </row>
    <row r="24199" spans="1:1" x14ac:dyDescent="0.25">
      <c r="A24199" t="e">
        <f>Produkty[[#This Row],[Symbol]]</f>
        <v>#VALUE!</v>
      </c>
    </row>
    <row r="24200" spans="1:1" x14ac:dyDescent="0.25">
      <c r="A24200" t="e">
        <f>Produkty[[#This Row],[Symbol]]</f>
        <v>#VALUE!</v>
      </c>
    </row>
    <row r="24201" spans="1:1" x14ac:dyDescent="0.25">
      <c r="A24201" t="e">
        <f>Produkty[[#This Row],[Symbol]]</f>
        <v>#VALUE!</v>
      </c>
    </row>
    <row r="24202" spans="1:1" x14ac:dyDescent="0.25">
      <c r="A24202" t="e">
        <f>Produkty[[#This Row],[Symbol]]</f>
        <v>#VALUE!</v>
      </c>
    </row>
    <row r="24203" spans="1:1" x14ac:dyDescent="0.25">
      <c r="A24203" t="e">
        <f>Produkty[[#This Row],[Symbol]]</f>
        <v>#VALUE!</v>
      </c>
    </row>
    <row r="24204" spans="1:1" x14ac:dyDescent="0.25">
      <c r="A24204" t="e">
        <f>Produkty[[#This Row],[Symbol]]</f>
        <v>#VALUE!</v>
      </c>
    </row>
    <row r="24205" spans="1:1" x14ac:dyDescent="0.25">
      <c r="A24205" t="e">
        <f>Produkty[[#This Row],[Symbol]]</f>
        <v>#VALUE!</v>
      </c>
    </row>
    <row r="24206" spans="1:1" x14ac:dyDescent="0.25">
      <c r="A24206" t="e">
        <f>Produkty[[#This Row],[Symbol]]</f>
        <v>#VALUE!</v>
      </c>
    </row>
    <row r="24207" spans="1:1" x14ac:dyDescent="0.25">
      <c r="A24207" t="e">
        <f>Produkty[[#This Row],[Symbol]]</f>
        <v>#VALUE!</v>
      </c>
    </row>
    <row r="24208" spans="1:1" x14ac:dyDescent="0.25">
      <c r="A24208" t="e">
        <f>Produkty[[#This Row],[Symbol]]</f>
        <v>#VALUE!</v>
      </c>
    </row>
    <row r="24209" spans="1:1" x14ac:dyDescent="0.25">
      <c r="A24209" t="e">
        <f>Produkty[[#This Row],[Symbol]]</f>
        <v>#VALUE!</v>
      </c>
    </row>
    <row r="24210" spans="1:1" x14ac:dyDescent="0.25">
      <c r="A24210" t="e">
        <f>Produkty[[#This Row],[Symbol]]</f>
        <v>#VALUE!</v>
      </c>
    </row>
    <row r="24211" spans="1:1" x14ac:dyDescent="0.25">
      <c r="A24211" t="e">
        <f>Produkty[[#This Row],[Symbol]]</f>
        <v>#VALUE!</v>
      </c>
    </row>
    <row r="24212" spans="1:1" x14ac:dyDescent="0.25">
      <c r="A24212" t="e">
        <f>Produkty[[#This Row],[Symbol]]</f>
        <v>#VALUE!</v>
      </c>
    </row>
    <row r="24213" spans="1:1" x14ac:dyDescent="0.25">
      <c r="A24213" t="e">
        <f>Produkty[[#This Row],[Symbol]]</f>
        <v>#VALUE!</v>
      </c>
    </row>
    <row r="24214" spans="1:1" x14ac:dyDescent="0.25">
      <c r="A24214" t="e">
        <f>Produkty[[#This Row],[Symbol]]</f>
        <v>#VALUE!</v>
      </c>
    </row>
    <row r="24215" spans="1:1" x14ac:dyDescent="0.25">
      <c r="A24215" t="e">
        <f>Produkty[[#This Row],[Symbol]]</f>
        <v>#VALUE!</v>
      </c>
    </row>
    <row r="24216" spans="1:1" x14ac:dyDescent="0.25">
      <c r="A24216" t="e">
        <f>Produkty[[#This Row],[Symbol]]</f>
        <v>#VALUE!</v>
      </c>
    </row>
    <row r="24217" spans="1:1" x14ac:dyDescent="0.25">
      <c r="A24217" t="e">
        <f>Produkty[[#This Row],[Symbol]]</f>
        <v>#VALUE!</v>
      </c>
    </row>
    <row r="24218" spans="1:1" x14ac:dyDescent="0.25">
      <c r="A24218" t="e">
        <f>Produkty[[#This Row],[Symbol]]</f>
        <v>#VALUE!</v>
      </c>
    </row>
    <row r="24219" spans="1:1" x14ac:dyDescent="0.25">
      <c r="A24219" t="e">
        <f>Produkty[[#This Row],[Symbol]]</f>
        <v>#VALUE!</v>
      </c>
    </row>
    <row r="24220" spans="1:1" x14ac:dyDescent="0.25">
      <c r="A24220" t="e">
        <f>Produkty[[#This Row],[Symbol]]</f>
        <v>#VALUE!</v>
      </c>
    </row>
    <row r="24221" spans="1:1" x14ac:dyDescent="0.25">
      <c r="A24221" t="e">
        <f>Produkty[[#This Row],[Symbol]]</f>
        <v>#VALUE!</v>
      </c>
    </row>
    <row r="24222" spans="1:1" x14ac:dyDescent="0.25">
      <c r="A24222" t="e">
        <f>Produkty[[#This Row],[Symbol]]</f>
        <v>#VALUE!</v>
      </c>
    </row>
    <row r="24223" spans="1:1" x14ac:dyDescent="0.25">
      <c r="A24223" t="e">
        <f>Produkty[[#This Row],[Symbol]]</f>
        <v>#VALUE!</v>
      </c>
    </row>
    <row r="24224" spans="1:1" x14ac:dyDescent="0.25">
      <c r="A24224" t="e">
        <f>Produkty[[#This Row],[Symbol]]</f>
        <v>#VALUE!</v>
      </c>
    </row>
    <row r="24225" spans="1:1" x14ac:dyDescent="0.25">
      <c r="A24225" t="e">
        <f>Produkty[[#This Row],[Symbol]]</f>
        <v>#VALUE!</v>
      </c>
    </row>
    <row r="24226" spans="1:1" x14ac:dyDescent="0.25">
      <c r="A24226" t="e">
        <f>Produkty[[#This Row],[Symbol]]</f>
        <v>#VALUE!</v>
      </c>
    </row>
    <row r="24227" spans="1:1" x14ac:dyDescent="0.25">
      <c r="A24227" t="e">
        <f>Produkty[[#This Row],[Symbol]]</f>
        <v>#VALUE!</v>
      </c>
    </row>
    <row r="24228" spans="1:1" x14ac:dyDescent="0.25">
      <c r="A24228" t="e">
        <f>Produkty[[#This Row],[Symbol]]</f>
        <v>#VALUE!</v>
      </c>
    </row>
    <row r="24229" spans="1:1" x14ac:dyDescent="0.25">
      <c r="A24229" t="e">
        <f>Produkty[[#This Row],[Symbol]]</f>
        <v>#VALUE!</v>
      </c>
    </row>
    <row r="24230" spans="1:1" x14ac:dyDescent="0.25">
      <c r="A24230" t="e">
        <f>Produkty[[#This Row],[Symbol]]</f>
        <v>#VALUE!</v>
      </c>
    </row>
    <row r="24231" spans="1:1" x14ac:dyDescent="0.25">
      <c r="A24231" t="e">
        <f>Produkty[[#This Row],[Symbol]]</f>
        <v>#VALUE!</v>
      </c>
    </row>
    <row r="24232" spans="1:1" x14ac:dyDescent="0.25">
      <c r="A24232" t="e">
        <f>Produkty[[#This Row],[Symbol]]</f>
        <v>#VALUE!</v>
      </c>
    </row>
    <row r="24233" spans="1:1" x14ac:dyDescent="0.25">
      <c r="A24233" t="e">
        <f>Produkty[[#This Row],[Symbol]]</f>
        <v>#VALUE!</v>
      </c>
    </row>
    <row r="24234" spans="1:1" x14ac:dyDescent="0.25">
      <c r="A24234" t="e">
        <f>Produkty[[#This Row],[Symbol]]</f>
        <v>#VALUE!</v>
      </c>
    </row>
    <row r="24235" spans="1:1" x14ac:dyDescent="0.25">
      <c r="A24235" t="e">
        <f>Produkty[[#This Row],[Symbol]]</f>
        <v>#VALUE!</v>
      </c>
    </row>
    <row r="24236" spans="1:1" x14ac:dyDescent="0.25">
      <c r="A24236" t="e">
        <f>Produkty[[#This Row],[Symbol]]</f>
        <v>#VALUE!</v>
      </c>
    </row>
    <row r="24237" spans="1:1" x14ac:dyDescent="0.25">
      <c r="A24237" t="e">
        <f>Produkty[[#This Row],[Symbol]]</f>
        <v>#VALUE!</v>
      </c>
    </row>
    <row r="24238" spans="1:1" x14ac:dyDescent="0.25">
      <c r="A24238" t="e">
        <f>Produkty[[#This Row],[Symbol]]</f>
        <v>#VALUE!</v>
      </c>
    </row>
    <row r="24239" spans="1:1" x14ac:dyDescent="0.25">
      <c r="A24239" t="e">
        <f>Produkty[[#This Row],[Symbol]]</f>
        <v>#VALUE!</v>
      </c>
    </row>
    <row r="24240" spans="1:1" x14ac:dyDescent="0.25">
      <c r="A24240" t="e">
        <f>Produkty[[#This Row],[Symbol]]</f>
        <v>#VALUE!</v>
      </c>
    </row>
    <row r="24241" spans="1:1" x14ac:dyDescent="0.25">
      <c r="A24241" t="e">
        <f>Produkty[[#This Row],[Symbol]]</f>
        <v>#VALUE!</v>
      </c>
    </row>
    <row r="24242" spans="1:1" x14ac:dyDescent="0.25">
      <c r="A24242" t="e">
        <f>Produkty[[#This Row],[Symbol]]</f>
        <v>#VALUE!</v>
      </c>
    </row>
    <row r="24243" spans="1:1" x14ac:dyDescent="0.25">
      <c r="A24243" t="e">
        <f>Produkty[[#This Row],[Symbol]]</f>
        <v>#VALUE!</v>
      </c>
    </row>
    <row r="24244" spans="1:1" x14ac:dyDescent="0.25">
      <c r="A24244" t="e">
        <f>Produkty[[#This Row],[Symbol]]</f>
        <v>#VALUE!</v>
      </c>
    </row>
    <row r="24245" spans="1:1" x14ac:dyDescent="0.25">
      <c r="A24245" t="e">
        <f>Produkty[[#This Row],[Symbol]]</f>
        <v>#VALUE!</v>
      </c>
    </row>
    <row r="24246" spans="1:1" x14ac:dyDescent="0.25">
      <c r="A24246" t="e">
        <f>Produkty[[#This Row],[Symbol]]</f>
        <v>#VALUE!</v>
      </c>
    </row>
    <row r="24247" spans="1:1" x14ac:dyDescent="0.25">
      <c r="A24247" t="e">
        <f>Produkty[[#This Row],[Symbol]]</f>
        <v>#VALUE!</v>
      </c>
    </row>
    <row r="24248" spans="1:1" x14ac:dyDescent="0.25">
      <c r="A24248" t="e">
        <f>Produkty[[#This Row],[Symbol]]</f>
        <v>#VALUE!</v>
      </c>
    </row>
    <row r="24249" spans="1:1" x14ac:dyDescent="0.25">
      <c r="A24249" t="e">
        <f>Produkty[[#This Row],[Symbol]]</f>
        <v>#VALUE!</v>
      </c>
    </row>
    <row r="24250" spans="1:1" x14ac:dyDescent="0.25">
      <c r="A24250" t="e">
        <f>Produkty[[#This Row],[Symbol]]</f>
        <v>#VALUE!</v>
      </c>
    </row>
    <row r="24251" spans="1:1" x14ac:dyDescent="0.25">
      <c r="A24251" t="e">
        <f>Produkty[[#This Row],[Symbol]]</f>
        <v>#VALUE!</v>
      </c>
    </row>
    <row r="24252" spans="1:1" x14ac:dyDescent="0.25">
      <c r="A24252" t="e">
        <f>Produkty[[#This Row],[Symbol]]</f>
        <v>#VALUE!</v>
      </c>
    </row>
    <row r="24253" spans="1:1" x14ac:dyDescent="0.25">
      <c r="A24253" t="e">
        <f>Produkty[[#This Row],[Symbol]]</f>
        <v>#VALUE!</v>
      </c>
    </row>
    <row r="24254" spans="1:1" x14ac:dyDescent="0.25">
      <c r="A24254" t="e">
        <f>Produkty[[#This Row],[Symbol]]</f>
        <v>#VALUE!</v>
      </c>
    </row>
    <row r="24255" spans="1:1" x14ac:dyDescent="0.25">
      <c r="A24255" t="e">
        <f>Produkty[[#This Row],[Symbol]]</f>
        <v>#VALUE!</v>
      </c>
    </row>
    <row r="24256" spans="1:1" x14ac:dyDescent="0.25">
      <c r="A24256" t="e">
        <f>Produkty[[#This Row],[Symbol]]</f>
        <v>#VALUE!</v>
      </c>
    </row>
    <row r="24257" spans="1:1" x14ac:dyDescent="0.25">
      <c r="A24257" t="e">
        <f>Produkty[[#This Row],[Symbol]]</f>
        <v>#VALUE!</v>
      </c>
    </row>
    <row r="24258" spans="1:1" x14ac:dyDescent="0.25">
      <c r="A24258" t="e">
        <f>Produkty[[#This Row],[Symbol]]</f>
        <v>#VALUE!</v>
      </c>
    </row>
    <row r="24259" spans="1:1" x14ac:dyDescent="0.25">
      <c r="A24259" t="e">
        <f>Produkty[[#This Row],[Symbol]]</f>
        <v>#VALUE!</v>
      </c>
    </row>
    <row r="24260" spans="1:1" x14ac:dyDescent="0.25">
      <c r="A24260" t="e">
        <f>Produkty[[#This Row],[Symbol]]</f>
        <v>#VALUE!</v>
      </c>
    </row>
    <row r="24261" spans="1:1" x14ac:dyDescent="0.25">
      <c r="A24261" t="e">
        <f>Produkty[[#This Row],[Symbol]]</f>
        <v>#VALUE!</v>
      </c>
    </row>
    <row r="24262" spans="1:1" x14ac:dyDescent="0.25">
      <c r="A24262" t="e">
        <f>Produkty[[#This Row],[Symbol]]</f>
        <v>#VALUE!</v>
      </c>
    </row>
    <row r="24263" spans="1:1" x14ac:dyDescent="0.25">
      <c r="A24263" t="e">
        <f>Produkty[[#This Row],[Symbol]]</f>
        <v>#VALUE!</v>
      </c>
    </row>
    <row r="24264" spans="1:1" x14ac:dyDescent="0.25">
      <c r="A24264" t="e">
        <f>Produkty[[#This Row],[Symbol]]</f>
        <v>#VALUE!</v>
      </c>
    </row>
    <row r="24265" spans="1:1" x14ac:dyDescent="0.25">
      <c r="A24265" t="e">
        <f>Produkty[[#This Row],[Symbol]]</f>
        <v>#VALUE!</v>
      </c>
    </row>
    <row r="24266" spans="1:1" x14ac:dyDescent="0.25">
      <c r="A24266" t="e">
        <f>Produkty[[#This Row],[Symbol]]</f>
        <v>#VALUE!</v>
      </c>
    </row>
    <row r="24267" spans="1:1" x14ac:dyDescent="0.25">
      <c r="A24267" t="e">
        <f>Produkty[[#This Row],[Symbol]]</f>
        <v>#VALUE!</v>
      </c>
    </row>
    <row r="24268" spans="1:1" x14ac:dyDescent="0.25">
      <c r="A24268" t="e">
        <f>Produkty[[#This Row],[Symbol]]</f>
        <v>#VALUE!</v>
      </c>
    </row>
    <row r="24269" spans="1:1" x14ac:dyDescent="0.25">
      <c r="A24269" t="e">
        <f>Produkty[[#This Row],[Symbol]]</f>
        <v>#VALUE!</v>
      </c>
    </row>
    <row r="24270" spans="1:1" x14ac:dyDescent="0.25">
      <c r="A24270" t="e">
        <f>Produkty[[#This Row],[Symbol]]</f>
        <v>#VALUE!</v>
      </c>
    </row>
    <row r="24271" spans="1:1" x14ac:dyDescent="0.25">
      <c r="A24271" t="e">
        <f>Produkty[[#This Row],[Symbol]]</f>
        <v>#VALUE!</v>
      </c>
    </row>
    <row r="24272" spans="1:1" x14ac:dyDescent="0.25">
      <c r="A24272" t="e">
        <f>Produkty[[#This Row],[Symbol]]</f>
        <v>#VALUE!</v>
      </c>
    </row>
    <row r="24273" spans="1:1" x14ac:dyDescent="0.25">
      <c r="A24273" t="e">
        <f>Produkty[[#This Row],[Symbol]]</f>
        <v>#VALUE!</v>
      </c>
    </row>
    <row r="24274" spans="1:1" x14ac:dyDescent="0.25">
      <c r="A24274" t="e">
        <f>Produkty[[#This Row],[Symbol]]</f>
        <v>#VALUE!</v>
      </c>
    </row>
    <row r="24275" spans="1:1" x14ac:dyDescent="0.25">
      <c r="A24275" t="e">
        <f>Produkty[[#This Row],[Symbol]]</f>
        <v>#VALUE!</v>
      </c>
    </row>
    <row r="24276" spans="1:1" x14ac:dyDescent="0.25">
      <c r="A24276" t="e">
        <f>Produkty[[#This Row],[Symbol]]</f>
        <v>#VALUE!</v>
      </c>
    </row>
    <row r="24277" spans="1:1" x14ac:dyDescent="0.25">
      <c r="A24277" t="e">
        <f>Produkty[[#This Row],[Symbol]]</f>
        <v>#VALUE!</v>
      </c>
    </row>
    <row r="24278" spans="1:1" x14ac:dyDescent="0.25">
      <c r="A24278" t="e">
        <f>Produkty[[#This Row],[Symbol]]</f>
        <v>#VALUE!</v>
      </c>
    </row>
    <row r="24279" spans="1:1" x14ac:dyDescent="0.25">
      <c r="A24279" t="e">
        <f>Produkty[[#This Row],[Symbol]]</f>
        <v>#VALUE!</v>
      </c>
    </row>
    <row r="24280" spans="1:1" x14ac:dyDescent="0.25">
      <c r="A24280" t="e">
        <f>Produkty[[#This Row],[Symbol]]</f>
        <v>#VALUE!</v>
      </c>
    </row>
    <row r="24281" spans="1:1" x14ac:dyDescent="0.25">
      <c r="A24281" t="e">
        <f>Produkty[[#This Row],[Symbol]]</f>
        <v>#VALUE!</v>
      </c>
    </row>
    <row r="24282" spans="1:1" x14ac:dyDescent="0.25">
      <c r="A24282" t="e">
        <f>Produkty[[#This Row],[Symbol]]</f>
        <v>#VALUE!</v>
      </c>
    </row>
    <row r="24283" spans="1:1" x14ac:dyDescent="0.25">
      <c r="A24283" t="e">
        <f>Produkty[[#This Row],[Symbol]]</f>
        <v>#VALUE!</v>
      </c>
    </row>
    <row r="24284" spans="1:1" x14ac:dyDescent="0.25">
      <c r="A24284" t="e">
        <f>Produkty[[#This Row],[Symbol]]</f>
        <v>#VALUE!</v>
      </c>
    </row>
    <row r="24285" spans="1:1" x14ac:dyDescent="0.25">
      <c r="A24285" t="e">
        <f>Produkty[[#This Row],[Symbol]]</f>
        <v>#VALUE!</v>
      </c>
    </row>
    <row r="24286" spans="1:1" x14ac:dyDescent="0.25">
      <c r="A24286" t="e">
        <f>Produkty[[#This Row],[Symbol]]</f>
        <v>#VALUE!</v>
      </c>
    </row>
    <row r="24287" spans="1:1" x14ac:dyDescent="0.25">
      <c r="A24287" t="e">
        <f>Produkty[[#This Row],[Symbol]]</f>
        <v>#VALUE!</v>
      </c>
    </row>
    <row r="24288" spans="1:1" x14ac:dyDescent="0.25">
      <c r="A24288" t="e">
        <f>Produkty[[#This Row],[Symbol]]</f>
        <v>#VALUE!</v>
      </c>
    </row>
    <row r="24289" spans="1:1" x14ac:dyDescent="0.25">
      <c r="A24289" t="e">
        <f>Produkty[[#This Row],[Symbol]]</f>
        <v>#VALUE!</v>
      </c>
    </row>
    <row r="24290" spans="1:1" x14ac:dyDescent="0.25">
      <c r="A24290" t="e">
        <f>Produkty[[#This Row],[Symbol]]</f>
        <v>#VALUE!</v>
      </c>
    </row>
    <row r="24291" spans="1:1" x14ac:dyDescent="0.25">
      <c r="A24291" t="e">
        <f>Produkty[[#This Row],[Symbol]]</f>
        <v>#VALUE!</v>
      </c>
    </row>
    <row r="24292" spans="1:1" x14ac:dyDescent="0.25">
      <c r="A24292" t="e">
        <f>Produkty[[#This Row],[Symbol]]</f>
        <v>#VALUE!</v>
      </c>
    </row>
    <row r="24293" spans="1:1" x14ac:dyDescent="0.25">
      <c r="A24293" t="e">
        <f>Produkty[[#This Row],[Symbol]]</f>
        <v>#VALUE!</v>
      </c>
    </row>
    <row r="24294" spans="1:1" x14ac:dyDescent="0.25">
      <c r="A24294" t="e">
        <f>Produkty[[#This Row],[Symbol]]</f>
        <v>#VALUE!</v>
      </c>
    </row>
    <row r="24295" spans="1:1" x14ac:dyDescent="0.25">
      <c r="A24295" t="e">
        <f>Produkty[[#This Row],[Symbol]]</f>
        <v>#VALUE!</v>
      </c>
    </row>
    <row r="24296" spans="1:1" x14ac:dyDescent="0.25">
      <c r="A24296" t="e">
        <f>Produkty[[#This Row],[Symbol]]</f>
        <v>#VALUE!</v>
      </c>
    </row>
    <row r="24297" spans="1:1" x14ac:dyDescent="0.25">
      <c r="A24297" t="e">
        <f>Produkty[[#This Row],[Symbol]]</f>
        <v>#VALUE!</v>
      </c>
    </row>
    <row r="24298" spans="1:1" x14ac:dyDescent="0.25">
      <c r="A24298" t="e">
        <f>Produkty[[#This Row],[Symbol]]</f>
        <v>#VALUE!</v>
      </c>
    </row>
    <row r="24299" spans="1:1" x14ac:dyDescent="0.25">
      <c r="A24299" t="e">
        <f>Produkty[[#This Row],[Symbol]]</f>
        <v>#VALUE!</v>
      </c>
    </row>
    <row r="24300" spans="1:1" x14ac:dyDescent="0.25">
      <c r="A24300" t="e">
        <f>Produkty[[#This Row],[Symbol]]</f>
        <v>#VALUE!</v>
      </c>
    </row>
    <row r="24301" spans="1:1" x14ac:dyDescent="0.25">
      <c r="A24301" t="e">
        <f>Produkty[[#This Row],[Symbol]]</f>
        <v>#VALUE!</v>
      </c>
    </row>
    <row r="24302" spans="1:1" x14ac:dyDescent="0.25">
      <c r="A24302" t="e">
        <f>Produkty[[#This Row],[Symbol]]</f>
        <v>#VALUE!</v>
      </c>
    </row>
    <row r="24303" spans="1:1" x14ac:dyDescent="0.25">
      <c r="A24303" t="e">
        <f>Produkty[[#This Row],[Symbol]]</f>
        <v>#VALUE!</v>
      </c>
    </row>
    <row r="24304" spans="1:1" x14ac:dyDescent="0.25">
      <c r="A24304" t="e">
        <f>Produkty[[#This Row],[Symbol]]</f>
        <v>#VALUE!</v>
      </c>
    </row>
    <row r="24305" spans="1:1" x14ac:dyDescent="0.25">
      <c r="A24305" t="e">
        <f>Produkty[[#This Row],[Symbol]]</f>
        <v>#VALUE!</v>
      </c>
    </row>
    <row r="24306" spans="1:1" x14ac:dyDescent="0.25">
      <c r="A24306" t="e">
        <f>Produkty[[#This Row],[Symbol]]</f>
        <v>#VALUE!</v>
      </c>
    </row>
    <row r="24307" spans="1:1" x14ac:dyDescent="0.25">
      <c r="A24307" t="e">
        <f>Produkty[[#This Row],[Symbol]]</f>
        <v>#VALUE!</v>
      </c>
    </row>
    <row r="24308" spans="1:1" x14ac:dyDescent="0.25">
      <c r="A24308" t="e">
        <f>Produkty[[#This Row],[Symbol]]</f>
        <v>#VALUE!</v>
      </c>
    </row>
    <row r="24309" spans="1:1" x14ac:dyDescent="0.25">
      <c r="A24309" t="e">
        <f>Produkty[[#This Row],[Symbol]]</f>
        <v>#VALUE!</v>
      </c>
    </row>
    <row r="24310" spans="1:1" x14ac:dyDescent="0.25">
      <c r="A24310" t="e">
        <f>Produkty[[#This Row],[Symbol]]</f>
        <v>#VALUE!</v>
      </c>
    </row>
    <row r="24311" spans="1:1" x14ac:dyDescent="0.25">
      <c r="A24311" t="e">
        <f>Produkty[[#This Row],[Symbol]]</f>
        <v>#VALUE!</v>
      </c>
    </row>
    <row r="24312" spans="1:1" x14ac:dyDescent="0.25">
      <c r="A24312" t="e">
        <f>Produkty[[#This Row],[Symbol]]</f>
        <v>#VALUE!</v>
      </c>
    </row>
    <row r="24313" spans="1:1" x14ac:dyDescent="0.25">
      <c r="A24313" t="e">
        <f>Produkty[[#This Row],[Symbol]]</f>
        <v>#VALUE!</v>
      </c>
    </row>
    <row r="24314" spans="1:1" x14ac:dyDescent="0.25">
      <c r="A24314" t="e">
        <f>Produkty[[#This Row],[Symbol]]</f>
        <v>#VALUE!</v>
      </c>
    </row>
    <row r="24315" spans="1:1" x14ac:dyDescent="0.25">
      <c r="A24315" t="e">
        <f>Produkty[[#This Row],[Symbol]]</f>
        <v>#VALUE!</v>
      </c>
    </row>
    <row r="24316" spans="1:1" x14ac:dyDescent="0.25">
      <c r="A24316" t="e">
        <f>Produkty[[#This Row],[Symbol]]</f>
        <v>#VALUE!</v>
      </c>
    </row>
    <row r="24317" spans="1:1" x14ac:dyDescent="0.25">
      <c r="A24317" t="e">
        <f>Produkty[[#This Row],[Symbol]]</f>
        <v>#VALUE!</v>
      </c>
    </row>
    <row r="24318" spans="1:1" x14ac:dyDescent="0.25">
      <c r="A24318" t="e">
        <f>Produkty[[#This Row],[Symbol]]</f>
        <v>#VALUE!</v>
      </c>
    </row>
    <row r="24319" spans="1:1" x14ac:dyDescent="0.25">
      <c r="A24319" t="e">
        <f>Produkty[[#This Row],[Symbol]]</f>
        <v>#VALUE!</v>
      </c>
    </row>
    <row r="24320" spans="1:1" x14ac:dyDescent="0.25">
      <c r="A24320" t="e">
        <f>Produkty[[#This Row],[Symbol]]</f>
        <v>#VALUE!</v>
      </c>
    </row>
    <row r="24321" spans="1:1" x14ac:dyDescent="0.25">
      <c r="A24321" t="e">
        <f>Produkty[[#This Row],[Symbol]]</f>
        <v>#VALUE!</v>
      </c>
    </row>
    <row r="24322" spans="1:1" x14ac:dyDescent="0.25">
      <c r="A24322" t="e">
        <f>Produkty[[#This Row],[Symbol]]</f>
        <v>#VALUE!</v>
      </c>
    </row>
    <row r="24323" spans="1:1" x14ac:dyDescent="0.25">
      <c r="A24323" t="e">
        <f>Produkty[[#This Row],[Symbol]]</f>
        <v>#VALUE!</v>
      </c>
    </row>
    <row r="24324" spans="1:1" x14ac:dyDescent="0.25">
      <c r="A24324" t="e">
        <f>Produkty[[#This Row],[Symbol]]</f>
        <v>#VALUE!</v>
      </c>
    </row>
    <row r="24325" spans="1:1" x14ac:dyDescent="0.25">
      <c r="A24325" t="e">
        <f>Produkty[[#This Row],[Symbol]]</f>
        <v>#VALUE!</v>
      </c>
    </row>
    <row r="24326" spans="1:1" x14ac:dyDescent="0.25">
      <c r="A24326" t="e">
        <f>Produkty[[#This Row],[Symbol]]</f>
        <v>#VALUE!</v>
      </c>
    </row>
    <row r="24327" spans="1:1" x14ac:dyDescent="0.25">
      <c r="A24327" t="e">
        <f>Produkty[[#This Row],[Symbol]]</f>
        <v>#VALUE!</v>
      </c>
    </row>
    <row r="24328" spans="1:1" x14ac:dyDescent="0.25">
      <c r="A24328" t="e">
        <f>Produkty[[#This Row],[Symbol]]</f>
        <v>#VALUE!</v>
      </c>
    </row>
    <row r="24329" spans="1:1" x14ac:dyDescent="0.25">
      <c r="A24329" t="e">
        <f>Produkty[[#This Row],[Symbol]]</f>
        <v>#VALUE!</v>
      </c>
    </row>
    <row r="24330" spans="1:1" x14ac:dyDescent="0.25">
      <c r="A24330" t="e">
        <f>Produkty[[#This Row],[Symbol]]</f>
        <v>#VALUE!</v>
      </c>
    </row>
    <row r="24331" spans="1:1" x14ac:dyDescent="0.25">
      <c r="A24331" t="e">
        <f>Produkty[[#This Row],[Symbol]]</f>
        <v>#VALUE!</v>
      </c>
    </row>
    <row r="24332" spans="1:1" x14ac:dyDescent="0.25">
      <c r="A24332" t="e">
        <f>Produkty[[#This Row],[Symbol]]</f>
        <v>#VALUE!</v>
      </c>
    </row>
    <row r="24333" spans="1:1" x14ac:dyDescent="0.25">
      <c r="A24333" t="e">
        <f>Produkty[[#This Row],[Symbol]]</f>
        <v>#VALUE!</v>
      </c>
    </row>
    <row r="24334" spans="1:1" x14ac:dyDescent="0.25">
      <c r="A24334" t="e">
        <f>Produkty[[#This Row],[Symbol]]</f>
        <v>#VALUE!</v>
      </c>
    </row>
    <row r="24335" spans="1:1" x14ac:dyDescent="0.25">
      <c r="A24335" t="e">
        <f>Produkty[[#This Row],[Symbol]]</f>
        <v>#VALUE!</v>
      </c>
    </row>
    <row r="24336" spans="1:1" x14ac:dyDescent="0.25">
      <c r="A24336" t="e">
        <f>Produkty[[#This Row],[Symbol]]</f>
        <v>#VALUE!</v>
      </c>
    </row>
    <row r="24337" spans="1:1" x14ac:dyDescent="0.25">
      <c r="A24337" t="e">
        <f>Produkty[[#This Row],[Symbol]]</f>
        <v>#VALUE!</v>
      </c>
    </row>
    <row r="24338" spans="1:1" x14ac:dyDescent="0.25">
      <c r="A24338" t="e">
        <f>Produkty[[#This Row],[Symbol]]</f>
        <v>#VALUE!</v>
      </c>
    </row>
    <row r="24339" spans="1:1" x14ac:dyDescent="0.25">
      <c r="A24339" t="e">
        <f>Produkty[[#This Row],[Symbol]]</f>
        <v>#VALUE!</v>
      </c>
    </row>
    <row r="24340" spans="1:1" x14ac:dyDescent="0.25">
      <c r="A24340" t="e">
        <f>Produkty[[#This Row],[Symbol]]</f>
        <v>#VALUE!</v>
      </c>
    </row>
    <row r="24341" spans="1:1" x14ac:dyDescent="0.25">
      <c r="A24341" t="e">
        <f>Produkty[[#This Row],[Symbol]]</f>
        <v>#VALUE!</v>
      </c>
    </row>
    <row r="24342" spans="1:1" x14ac:dyDescent="0.25">
      <c r="A24342" t="e">
        <f>Produkty[[#This Row],[Symbol]]</f>
        <v>#VALUE!</v>
      </c>
    </row>
    <row r="24343" spans="1:1" x14ac:dyDescent="0.25">
      <c r="A24343" t="e">
        <f>Produkty[[#This Row],[Symbol]]</f>
        <v>#VALUE!</v>
      </c>
    </row>
    <row r="24344" spans="1:1" x14ac:dyDescent="0.25">
      <c r="A24344" t="e">
        <f>Produkty[[#This Row],[Symbol]]</f>
        <v>#VALUE!</v>
      </c>
    </row>
    <row r="24345" spans="1:1" x14ac:dyDescent="0.25">
      <c r="A24345" t="e">
        <f>Produkty[[#This Row],[Symbol]]</f>
        <v>#VALUE!</v>
      </c>
    </row>
    <row r="24346" spans="1:1" x14ac:dyDescent="0.25">
      <c r="A24346" t="e">
        <f>Produkty[[#This Row],[Symbol]]</f>
        <v>#VALUE!</v>
      </c>
    </row>
    <row r="24347" spans="1:1" x14ac:dyDescent="0.25">
      <c r="A24347" t="e">
        <f>Produkty[[#This Row],[Symbol]]</f>
        <v>#VALUE!</v>
      </c>
    </row>
    <row r="24348" spans="1:1" x14ac:dyDescent="0.25">
      <c r="A24348" t="e">
        <f>Produkty[[#This Row],[Symbol]]</f>
        <v>#VALUE!</v>
      </c>
    </row>
    <row r="24349" spans="1:1" x14ac:dyDescent="0.25">
      <c r="A24349" t="e">
        <f>Produkty[[#This Row],[Symbol]]</f>
        <v>#VALUE!</v>
      </c>
    </row>
    <row r="24350" spans="1:1" x14ac:dyDescent="0.25">
      <c r="A24350" t="e">
        <f>Produkty[[#This Row],[Symbol]]</f>
        <v>#VALUE!</v>
      </c>
    </row>
    <row r="24351" spans="1:1" x14ac:dyDescent="0.25">
      <c r="A24351" t="e">
        <f>Produkty[[#This Row],[Symbol]]</f>
        <v>#VALUE!</v>
      </c>
    </row>
    <row r="24352" spans="1:1" x14ac:dyDescent="0.25">
      <c r="A24352" t="e">
        <f>Produkty[[#This Row],[Symbol]]</f>
        <v>#VALUE!</v>
      </c>
    </row>
    <row r="24353" spans="1:1" x14ac:dyDescent="0.25">
      <c r="A24353" t="e">
        <f>Produkty[[#This Row],[Symbol]]</f>
        <v>#VALUE!</v>
      </c>
    </row>
    <row r="24354" spans="1:1" x14ac:dyDescent="0.25">
      <c r="A24354" t="e">
        <f>Produkty[[#This Row],[Symbol]]</f>
        <v>#VALUE!</v>
      </c>
    </row>
    <row r="24355" spans="1:1" x14ac:dyDescent="0.25">
      <c r="A24355" t="e">
        <f>Produkty[[#This Row],[Symbol]]</f>
        <v>#VALUE!</v>
      </c>
    </row>
    <row r="24356" spans="1:1" x14ac:dyDescent="0.25">
      <c r="A24356" t="e">
        <f>Produkty[[#This Row],[Symbol]]</f>
        <v>#VALUE!</v>
      </c>
    </row>
    <row r="24357" spans="1:1" x14ac:dyDescent="0.25">
      <c r="A24357" t="e">
        <f>Produkty[[#This Row],[Symbol]]</f>
        <v>#VALUE!</v>
      </c>
    </row>
    <row r="24358" spans="1:1" x14ac:dyDescent="0.25">
      <c r="A24358" t="e">
        <f>Produkty[[#This Row],[Symbol]]</f>
        <v>#VALUE!</v>
      </c>
    </row>
    <row r="24359" spans="1:1" x14ac:dyDescent="0.25">
      <c r="A24359" t="e">
        <f>Produkty[[#This Row],[Symbol]]</f>
        <v>#VALUE!</v>
      </c>
    </row>
    <row r="24360" spans="1:1" x14ac:dyDescent="0.25">
      <c r="A24360" t="e">
        <f>Produkty[[#This Row],[Symbol]]</f>
        <v>#VALUE!</v>
      </c>
    </row>
    <row r="24361" spans="1:1" x14ac:dyDescent="0.25">
      <c r="A24361" t="e">
        <f>Produkty[[#This Row],[Symbol]]</f>
        <v>#VALUE!</v>
      </c>
    </row>
    <row r="24362" spans="1:1" x14ac:dyDescent="0.25">
      <c r="A24362" t="e">
        <f>Produkty[[#This Row],[Symbol]]</f>
        <v>#VALUE!</v>
      </c>
    </row>
    <row r="24363" spans="1:1" x14ac:dyDescent="0.25">
      <c r="A24363" t="e">
        <f>Produkty[[#This Row],[Symbol]]</f>
        <v>#VALUE!</v>
      </c>
    </row>
    <row r="24364" spans="1:1" x14ac:dyDescent="0.25">
      <c r="A24364" t="e">
        <f>Produkty[[#This Row],[Symbol]]</f>
        <v>#VALUE!</v>
      </c>
    </row>
    <row r="24365" spans="1:1" x14ac:dyDescent="0.25">
      <c r="A24365" t="e">
        <f>Produkty[[#This Row],[Symbol]]</f>
        <v>#VALUE!</v>
      </c>
    </row>
    <row r="24366" spans="1:1" x14ac:dyDescent="0.25">
      <c r="A24366" t="e">
        <f>Produkty[[#This Row],[Symbol]]</f>
        <v>#VALUE!</v>
      </c>
    </row>
    <row r="24367" spans="1:1" x14ac:dyDescent="0.25">
      <c r="A24367" t="e">
        <f>Produkty[[#This Row],[Symbol]]</f>
        <v>#VALUE!</v>
      </c>
    </row>
    <row r="24368" spans="1:1" x14ac:dyDescent="0.25">
      <c r="A24368" t="e">
        <f>Produkty[[#This Row],[Symbol]]</f>
        <v>#VALUE!</v>
      </c>
    </row>
    <row r="24369" spans="1:1" x14ac:dyDescent="0.25">
      <c r="A24369" t="e">
        <f>Produkty[[#This Row],[Symbol]]</f>
        <v>#VALUE!</v>
      </c>
    </row>
    <row r="24370" spans="1:1" x14ac:dyDescent="0.25">
      <c r="A24370" t="e">
        <f>Produkty[[#This Row],[Symbol]]</f>
        <v>#VALUE!</v>
      </c>
    </row>
    <row r="24371" spans="1:1" x14ac:dyDescent="0.25">
      <c r="A24371" t="e">
        <f>Produkty[[#This Row],[Symbol]]</f>
        <v>#VALUE!</v>
      </c>
    </row>
    <row r="24372" spans="1:1" x14ac:dyDescent="0.25">
      <c r="A24372" t="e">
        <f>Produkty[[#This Row],[Symbol]]</f>
        <v>#VALUE!</v>
      </c>
    </row>
    <row r="24373" spans="1:1" x14ac:dyDescent="0.25">
      <c r="A24373" t="e">
        <f>Produkty[[#This Row],[Symbol]]</f>
        <v>#VALUE!</v>
      </c>
    </row>
    <row r="24374" spans="1:1" x14ac:dyDescent="0.25">
      <c r="A24374" t="e">
        <f>Produkty[[#This Row],[Symbol]]</f>
        <v>#VALUE!</v>
      </c>
    </row>
    <row r="24375" spans="1:1" x14ac:dyDescent="0.25">
      <c r="A24375" t="e">
        <f>Produkty[[#This Row],[Symbol]]</f>
        <v>#VALUE!</v>
      </c>
    </row>
    <row r="24376" spans="1:1" x14ac:dyDescent="0.25">
      <c r="A24376" t="e">
        <f>Produkty[[#This Row],[Symbol]]</f>
        <v>#VALUE!</v>
      </c>
    </row>
    <row r="24377" spans="1:1" x14ac:dyDescent="0.25">
      <c r="A24377" t="e">
        <f>Produkty[[#This Row],[Symbol]]</f>
        <v>#VALUE!</v>
      </c>
    </row>
    <row r="24378" spans="1:1" x14ac:dyDescent="0.25">
      <c r="A24378" t="e">
        <f>Produkty[[#This Row],[Symbol]]</f>
        <v>#VALUE!</v>
      </c>
    </row>
    <row r="24379" spans="1:1" x14ac:dyDescent="0.25">
      <c r="A24379" t="e">
        <f>Produkty[[#This Row],[Symbol]]</f>
        <v>#VALUE!</v>
      </c>
    </row>
    <row r="24380" spans="1:1" x14ac:dyDescent="0.25">
      <c r="A24380" t="e">
        <f>Produkty[[#This Row],[Symbol]]</f>
        <v>#VALUE!</v>
      </c>
    </row>
    <row r="24381" spans="1:1" x14ac:dyDescent="0.25">
      <c r="A24381" t="e">
        <f>Produkty[[#This Row],[Symbol]]</f>
        <v>#VALUE!</v>
      </c>
    </row>
    <row r="24382" spans="1:1" x14ac:dyDescent="0.25">
      <c r="A24382" t="e">
        <f>Produkty[[#This Row],[Symbol]]</f>
        <v>#VALUE!</v>
      </c>
    </row>
    <row r="24383" spans="1:1" x14ac:dyDescent="0.25">
      <c r="A24383" t="e">
        <f>Produkty[[#This Row],[Symbol]]</f>
        <v>#VALUE!</v>
      </c>
    </row>
    <row r="24384" spans="1:1" x14ac:dyDescent="0.25">
      <c r="A24384" t="e">
        <f>Produkty[[#This Row],[Symbol]]</f>
        <v>#VALUE!</v>
      </c>
    </row>
    <row r="24385" spans="1:1" x14ac:dyDescent="0.25">
      <c r="A24385" t="e">
        <f>Produkty[[#This Row],[Symbol]]</f>
        <v>#VALUE!</v>
      </c>
    </row>
    <row r="24386" spans="1:1" x14ac:dyDescent="0.25">
      <c r="A24386" t="e">
        <f>Produkty[[#This Row],[Symbol]]</f>
        <v>#VALUE!</v>
      </c>
    </row>
    <row r="24387" spans="1:1" x14ac:dyDescent="0.25">
      <c r="A24387" t="e">
        <f>Produkty[[#This Row],[Symbol]]</f>
        <v>#VALUE!</v>
      </c>
    </row>
    <row r="24388" spans="1:1" x14ac:dyDescent="0.25">
      <c r="A24388" t="e">
        <f>Produkty[[#This Row],[Symbol]]</f>
        <v>#VALUE!</v>
      </c>
    </row>
    <row r="24389" spans="1:1" x14ac:dyDescent="0.25">
      <c r="A24389" t="e">
        <f>Produkty[[#This Row],[Symbol]]</f>
        <v>#VALUE!</v>
      </c>
    </row>
    <row r="24390" spans="1:1" x14ac:dyDescent="0.25">
      <c r="A24390" t="e">
        <f>Produkty[[#This Row],[Symbol]]</f>
        <v>#VALUE!</v>
      </c>
    </row>
    <row r="24391" spans="1:1" x14ac:dyDescent="0.25">
      <c r="A24391" t="e">
        <f>Produkty[[#This Row],[Symbol]]</f>
        <v>#VALUE!</v>
      </c>
    </row>
    <row r="24392" spans="1:1" x14ac:dyDescent="0.25">
      <c r="A24392" t="e">
        <f>Produkty[[#This Row],[Symbol]]</f>
        <v>#VALUE!</v>
      </c>
    </row>
    <row r="24393" spans="1:1" x14ac:dyDescent="0.25">
      <c r="A24393" t="e">
        <f>Produkty[[#This Row],[Symbol]]</f>
        <v>#VALUE!</v>
      </c>
    </row>
    <row r="24394" spans="1:1" x14ac:dyDescent="0.25">
      <c r="A24394" t="e">
        <f>Produkty[[#This Row],[Symbol]]</f>
        <v>#VALUE!</v>
      </c>
    </row>
    <row r="24395" spans="1:1" x14ac:dyDescent="0.25">
      <c r="A24395" t="e">
        <f>Produkty[[#This Row],[Symbol]]</f>
        <v>#VALUE!</v>
      </c>
    </row>
    <row r="24396" spans="1:1" x14ac:dyDescent="0.25">
      <c r="A24396" t="e">
        <f>Produkty[[#This Row],[Symbol]]</f>
        <v>#VALUE!</v>
      </c>
    </row>
    <row r="24397" spans="1:1" x14ac:dyDescent="0.25">
      <c r="A24397" t="e">
        <f>Produkty[[#This Row],[Symbol]]</f>
        <v>#VALUE!</v>
      </c>
    </row>
    <row r="24398" spans="1:1" x14ac:dyDescent="0.25">
      <c r="A24398" t="e">
        <f>Produkty[[#This Row],[Symbol]]</f>
        <v>#VALUE!</v>
      </c>
    </row>
    <row r="24399" spans="1:1" x14ac:dyDescent="0.25">
      <c r="A24399" t="e">
        <f>Produkty[[#This Row],[Symbol]]</f>
        <v>#VALUE!</v>
      </c>
    </row>
    <row r="24400" spans="1:1" x14ac:dyDescent="0.25">
      <c r="A24400" t="e">
        <f>Produkty[[#This Row],[Symbol]]</f>
        <v>#VALUE!</v>
      </c>
    </row>
    <row r="24401" spans="1:1" x14ac:dyDescent="0.25">
      <c r="A24401" t="e">
        <f>Produkty[[#This Row],[Symbol]]</f>
        <v>#VALUE!</v>
      </c>
    </row>
    <row r="24402" spans="1:1" x14ac:dyDescent="0.25">
      <c r="A24402" t="e">
        <f>Produkty[[#This Row],[Symbol]]</f>
        <v>#VALUE!</v>
      </c>
    </row>
    <row r="24403" spans="1:1" x14ac:dyDescent="0.25">
      <c r="A24403" t="e">
        <f>Produkty[[#This Row],[Symbol]]</f>
        <v>#VALUE!</v>
      </c>
    </row>
    <row r="24404" spans="1:1" x14ac:dyDescent="0.25">
      <c r="A24404" t="e">
        <f>Produkty[[#This Row],[Symbol]]</f>
        <v>#VALUE!</v>
      </c>
    </row>
    <row r="24405" spans="1:1" x14ac:dyDescent="0.25">
      <c r="A24405" t="e">
        <f>Produkty[[#This Row],[Symbol]]</f>
        <v>#VALUE!</v>
      </c>
    </row>
    <row r="24406" spans="1:1" x14ac:dyDescent="0.25">
      <c r="A24406" t="e">
        <f>Produkty[[#This Row],[Symbol]]</f>
        <v>#VALUE!</v>
      </c>
    </row>
    <row r="24407" spans="1:1" x14ac:dyDescent="0.25">
      <c r="A24407" t="e">
        <f>Produkty[[#This Row],[Symbol]]</f>
        <v>#VALUE!</v>
      </c>
    </row>
    <row r="24408" spans="1:1" x14ac:dyDescent="0.25">
      <c r="A24408" t="e">
        <f>Produkty[[#This Row],[Symbol]]</f>
        <v>#VALUE!</v>
      </c>
    </row>
    <row r="24409" spans="1:1" x14ac:dyDescent="0.25">
      <c r="A24409" t="e">
        <f>Produkty[[#This Row],[Symbol]]</f>
        <v>#VALUE!</v>
      </c>
    </row>
    <row r="24410" spans="1:1" x14ac:dyDescent="0.25">
      <c r="A24410" t="e">
        <f>Produkty[[#This Row],[Symbol]]</f>
        <v>#VALUE!</v>
      </c>
    </row>
    <row r="24411" spans="1:1" x14ac:dyDescent="0.25">
      <c r="A24411" t="e">
        <f>Produkty[[#This Row],[Symbol]]</f>
        <v>#VALUE!</v>
      </c>
    </row>
    <row r="24412" spans="1:1" x14ac:dyDescent="0.25">
      <c r="A24412" t="e">
        <f>Produkty[[#This Row],[Symbol]]</f>
        <v>#VALUE!</v>
      </c>
    </row>
    <row r="24413" spans="1:1" x14ac:dyDescent="0.25">
      <c r="A24413" t="e">
        <f>Produkty[[#This Row],[Symbol]]</f>
        <v>#VALUE!</v>
      </c>
    </row>
    <row r="24414" spans="1:1" x14ac:dyDescent="0.25">
      <c r="A24414" t="e">
        <f>Produkty[[#This Row],[Symbol]]</f>
        <v>#VALUE!</v>
      </c>
    </row>
    <row r="24415" spans="1:1" x14ac:dyDescent="0.25">
      <c r="A24415" t="e">
        <f>Produkty[[#This Row],[Symbol]]</f>
        <v>#VALUE!</v>
      </c>
    </row>
    <row r="24416" spans="1:1" x14ac:dyDescent="0.25">
      <c r="A24416" t="e">
        <f>Produkty[[#This Row],[Symbol]]</f>
        <v>#VALUE!</v>
      </c>
    </row>
    <row r="24417" spans="1:1" x14ac:dyDescent="0.25">
      <c r="A24417" t="e">
        <f>Produkty[[#This Row],[Symbol]]</f>
        <v>#VALUE!</v>
      </c>
    </row>
    <row r="24418" spans="1:1" x14ac:dyDescent="0.25">
      <c r="A24418" t="e">
        <f>Produkty[[#This Row],[Symbol]]</f>
        <v>#VALUE!</v>
      </c>
    </row>
    <row r="24419" spans="1:1" x14ac:dyDescent="0.25">
      <c r="A24419" t="e">
        <f>Produkty[[#This Row],[Symbol]]</f>
        <v>#VALUE!</v>
      </c>
    </row>
    <row r="24420" spans="1:1" x14ac:dyDescent="0.25">
      <c r="A24420" t="e">
        <f>Produkty[[#This Row],[Symbol]]</f>
        <v>#VALUE!</v>
      </c>
    </row>
    <row r="24421" spans="1:1" x14ac:dyDescent="0.25">
      <c r="A24421" t="e">
        <f>Produkty[[#This Row],[Symbol]]</f>
        <v>#VALUE!</v>
      </c>
    </row>
    <row r="24422" spans="1:1" x14ac:dyDescent="0.25">
      <c r="A24422" t="e">
        <f>Produkty[[#This Row],[Symbol]]</f>
        <v>#VALUE!</v>
      </c>
    </row>
    <row r="24423" spans="1:1" x14ac:dyDescent="0.25">
      <c r="A24423" t="e">
        <f>Produkty[[#This Row],[Symbol]]</f>
        <v>#VALUE!</v>
      </c>
    </row>
    <row r="24424" spans="1:1" x14ac:dyDescent="0.25">
      <c r="A24424" t="e">
        <f>Produkty[[#This Row],[Symbol]]</f>
        <v>#VALUE!</v>
      </c>
    </row>
    <row r="24425" spans="1:1" x14ac:dyDescent="0.25">
      <c r="A24425" t="e">
        <f>Produkty[[#This Row],[Symbol]]</f>
        <v>#VALUE!</v>
      </c>
    </row>
    <row r="24426" spans="1:1" x14ac:dyDescent="0.25">
      <c r="A24426" t="e">
        <f>Produkty[[#This Row],[Symbol]]</f>
        <v>#VALUE!</v>
      </c>
    </row>
    <row r="24427" spans="1:1" x14ac:dyDescent="0.25">
      <c r="A24427" t="e">
        <f>Produkty[[#This Row],[Symbol]]</f>
        <v>#VALUE!</v>
      </c>
    </row>
    <row r="24428" spans="1:1" x14ac:dyDescent="0.25">
      <c r="A24428" t="e">
        <f>Produkty[[#This Row],[Symbol]]</f>
        <v>#VALUE!</v>
      </c>
    </row>
    <row r="24429" spans="1:1" x14ac:dyDescent="0.25">
      <c r="A24429" t="e">
        <f>Produkty[[#This Row],[Symbol]]</f>
        <v>#VALUE!</v>
      </c>
    </row>
    <row r="24430" spans="1:1" x14ac:dyDescent="0.25">
      <c r="A24430" t="e">
        <f>Produkty[[#This Row],[Symbol]]</f>
        <v>#VALUE!</v>
      </c>
    </row>
    <row r="24431" spans="1:1" x14ac:dyDescent="0.25">
      <c r="A24431" t="e">
        <f>Produkty[[#This Row],[Symbol]]</f>
        <v>#VALUE!</v>
      </c>
    </row>
    <row r="24432" spans="1:1" x14ac:dyDescent="0.25">
      <c r="A24432" t="e">
        <f>Produkty[[#This Row],[Symbol]]</f>
        <v>#VALUE!</v>
      </c>
    </row>
    <row r="24433" spans="1:1" x14ac:dyDescent="0.25">
      <c r="A24433" t="e">
        <f>Produkty[[#This Row],[Symbol]]</f>
        <v>#VALUE!</v>
      </c>
    </row>
    <row r="24434" spans="1:1" x14ac:dyDescent="0.25">
      <c r="A24434" t="e">
        <f>Produkty[[#This Row],[Symbol]]</f>
        <v>#VALUE!</v>
      </c>
    </row>
    <row r="24435" spans="1:1" x14ac:dyDescent="0.25">
      <c r="A24435" t="e">
        <f>Produkty[[#This Row],[Symbol]]</f>
        <v>#VALUE!</v>
      </c>
    </row>
    <row r="24436" spans="1:1" x14ac:dyDescent="0.25">
      <c r="A24436" t="e">
        <f>Produkty[[#This Row],[Symbol]]</f>
        <v>#VALUE!</v>
      </c>
    </row>
    <row r="24437" spans="1:1" x14ac:dyDescent="0.25">
      <c r="A24437" t="e">
        <f>Produkty[[#This Row],[Symbol]]</f>
        <v>#VALUE!</v>
      </c>
    </row>
    <row r="24438" spans="1:1" x14ac:dyDescent="0.25">
      <c r="A24438" t="e">
        <f>Produkty[[#This Row],[Symbol]]</f>
        <v>#VALUE!</v>
      </c>
    </row>
    <row r="24439" spans="1:1" x14ac:dyDescent="0.25">
      <c r="A24439" t="e">
        <f>Produkty[[#This Row],[Symbol]]</f>
        <v>#VALUE!</v>
      </c>
    </row>
    <row r="24440" spans="1:1" x14ac:dyDescent="0.25">
      <c r="A24440" t="e">
        <f>Produkty[[#This Row],[Symbol]]</f>
        <v>#VALUE!</v>
      </c>
    </row>
    <row r="24441" spans="1:1" x14ac:dyDescent="0.25">
      <c r="A24441" t="e">
        <f>Produkty[[#This Row],[Symbol]]</f>
        <v>#VALUE!</v>
      </c>
    </row>
    <row r="24442" spans="1:1" x14ac:dyDescent="0.25">
      <c r="A24442" t="e">
        <f>Produkty[[#This Row],[Symbol]]</f>
        <v>#VALUE!</v>
      </c>
    </row>
    <row r="24443" spans="1:1" x14ac:dyDescent="0.25">
      <c r="A24443" t="e">
        <f>Produkty[[#This Row],[Symbol]]</f>
        <v>#VALUE!</v>
      </c>
    </row>
    <row r="24444" spans="1:1" x14ac:dyDescent="0.25">
      <c r="A24444" t="e">
        <f>Produkty[[#This Row],[Symbol]]</f>
        <v>#VALUE!</v>
      </c>
    </row>
    <row r="24445" spans="1:1" x14ac:dyDescent="0.25">
      <c r="A24445" t="e">
        <f>Produkty[[#This Row],[Symbol]]</f>
        <v>#VALUE!</v>
      </c>
    </row>
    <row r="24446" spans="1:1" x14ac:dyDescent="0.25">
      <c r="A24446" t="e">
        <f>Produkty[[#This Row],[Symbol]]</f>
        <v>#VALUE!</v>
      </c>
    </row>
    <row r="24447" spans="1:1" x14ac:dyDescent="0.25">
      <c r="A24447" t="e">
        <f>Produkty[[#This Row],[Symbol]]</f>
        <v>#VALUE!</v>
      </c>
    </row>
    <row r="24448" spans="1:1" x14ac:dyDescent="0.25">
      <c r="A24448" t="e">
        <f>Produkty[[#This Row],[Symbol]]</f>
        <v>#VALUE!</v>
      </c>
    </row>
    <row r="24449" spans="1:1" x14ac:dyDescent="0.25">
      <c r="A24449" t="e">
        <f>Produkty[[#This Row],[Symbol]]</f>
        <v>#VALUE!</v>
      </c>
    </row>
    <row r="24450" spans="1:1" x14ac:dyDescent="0.25">
      <c r="A24450" t="e">
        <f>Produkty[[#This Row],[Symbol]]</f>
        <v>#VALUE!</v>
      </c>
    </row>
    <row r="24451" spans="1:1" x14ac:dyDescent="0.25">
      <c r="A24451" t="e">
        <f>Produkty[[#This Row],[Symbol]]</f>
        <v>#VALUE!</v>
      </c>
    </row>
    <row r="24452" spans="1:1" x14ac:dyDescent="0.25">
      <c r="A24452" t="e">
        <f>Produkty[[#This Row],[Symbol]]</f>
        <v>#VALUE!</v>
      </c>
    </row>
    <row r="24453" spans="1:1" x14ac:dyDescent="0.25">
      <c r="A24453" t="e">
        <f>Produkty[[#This Row],[Symbol]]</f>
        <v>#VALUE!</v>
      </c>
    </row>
    <row r="24454" spans="1:1" x14ac:dyDescent="0.25">
      <c r="A24454" t="e">
        <f>Produkty[[#This Row],[Symbol]]</f>
        <v>#VALUE!</v>
      </c>
    </row>
    <row r="24455" spans="1:1" x14ac:dyDescent="0.25">
      <c r="A24455" t="e">
        <f>Produkty[[#This Row],[Symbol]]</f>
        <v>#VALUE!</v>
      </c>
    </row>
    <row r="24456" spans="1:1" x14ac:dyDescent="0.25">
      <c r="A24456" t="e">
        <f>Produkty[[#This Row],[Symbol]]</f>
        <v>#VALUE!</v>
      </c>
    </row>
    <row r="24457" spans="1:1" x14ac:dyDescent="0.25">
      <c r="A24457" t="e">
        <f>Produkty[[#This Row],[Symbol]]</f>
        <v>#VALUE!</v>
      </c>
    </row>
    <row r="24458" spans="1:1" x14ac:dyDescent="0.25">
      <c r="A24458" t="e">
        <f>Produkty[[#This Row],[Symbol]]</f>
        <v>#VALUE!</v>
      </c>
    </row>
    <row r="24459" spans="1:1" x14ac:dyDescent="0.25">
      <c r="A24459" t="e">
        <f>Produkty[[#This Row],[Symbol]]</f>
        <v>#VALUE!</v>
      </c>
    </row>
    <row r="24460" spans="1:1" x14ac:dyDescent="0.25">
      <c r="A24460" t="e">
        <f>Produkty[[#This Row],[Symbol]]</f>
        <v>#VALUE!</v>
      </c>
    </row>
    <row r="24461" spans="1:1" x14ac:dyDescent="0.25">
      <c r="A24461" t="e">
        <f>Produkty[[#This Row],[Symbol]]</f>
        <v>#VALUE!</v>
      </c>
    </row>
    <row r="24462" spans="1:1" x14ac:dyDescent="0.25">
      <c r="A24462" t="e">
        <f>Produkty[[#This Row],[Symbol]]</f>
        <v>#VALUE!</v>
      </c>
    </row>
    <row r="24463" spans="1:1" x14ac:dyDescent="0.25">
      <c r="A24463" t="e">
        <f>Produkty[[#This Row],[Symbol]]</f>
        <v>#VALUE!</v>
      </c>
    </row>
    <row r="24464" spans="1:1" x14ac:dyDescent="0.25">
      <c r="A24464" t="e">
        <f>Produkty[[#This Row],[Symbol]]</f>
        <v>#VALUE!</v>
      </c>
    </row>
    <row r="24465" spans="1:1" x14ac:dyDescent="0.25">
      <c r="A24465" t="e">
        <f>Produkty[[#This Row],[Symbol]]</f>
        <v>#VALUE!</v>
      </c>
    </row>
    <row r="24466" spans="1:1" x14ac:dyDescent="0.25">
      <c r="A24466" t="e">
        <f>Produkty[[#This Row],[Symbol]]</f>
        <v>#VALUE!</v>
      </c>
    </row>
    <row r="24467" spans="1:1" x14ac:dyDescent="0.25">
      <c r="A24467" t="e">
        <f>Produkty[[#This Row],[Symbol]]</f>
        <v>#VALUE!</v>
      </c>
    </row>
    <row r="24468" spans="1:1" x14ac:dyDescent="0.25">
      <c r="A24468" t="e">
        <f>Produkty[[#This Row],[Symbol]]</f>
        <v>#VALUE!</v>
      </c>
    </row>
    <row r="24469" spans="1:1" x14ac:dyDescent="0.25">
      <c r="A24469" t="e">
        <f>Produkty[[#This Row],[Symbol]]</f>
        <v>#VALUE!</v>
      </c>
    </row>
    <row r="24470" spans="1:1" x14ac:dyDescent="0.25">
      <c r="A24470" t="e">
        <f>Produkty[[#This Row],[Symbol]]</f>
        <v>#VALUE!</v>
      </c>
    </row>
    <row r="24471" spans="1:1" x14ac:dyDescent="0.25">
      <c r="A24471" t="e">
        <f>Produkty[[#This Row],[Symbol]]</f>
        <v>#VALUE!</v>
      </c>
    </row>
    <row r="24472" spans="1:1" x14ac:dyDescent="0.25">
      <c r="A24472" t="e">
        <f>Produkty[[#This Row],[Symbol]]</f>
        <v>#VALUE!</v>
      </c>
    </row>
    <row r="24473" spans="1:1" x14ac:dyDescent="0.25">
      <c r="A24473" t="e">
        <f>Produkty[[#This Row],[Symbol]]</f>
        <v>#VALUE!</v>
      </c>
    </row>
    <row r="24474" spans="1:1" x14ac:dyDescent="0.25">
      <c r="A24474" t="e">
        <f>Produkty[[#This Row],[Symbol]]</f>
        <v>#VALUE!</v>
      </c>
    </row>
    <row r="24475" spans="1:1" x14ac:dyDescent="0.25">
      <c r="A24475" t="e">
        <f>Produkty[[#This Row],[Symbol]]</f>
        <v>#VALUE!</v>
      </c>
    </row>
    <row r="24476" spans="1:1" x14ac:dyDescent="0.25">
      <c r="A24476" t="e">
        <f>Produkty[[#This Row],[Symbol]]</f>
        <v>#VALUE!</v>
      </c>
    </row>
    <row r="24477" spans="1:1" x14ac:dyDescent="0.25">
      <c r="A24477" t="e">
        <f>Produkty[[#This Row],[Symbol]]</f>
        <v>#VALUE!</v>
      </c>
    </row>
    <row r="24478" spans="1:1" x14ac:dyDescent="0.25">
      <c r="A24478" t="e">
        <f>Produkty[[#This Row],[Symbol]]</f>
        <v>#VALUE!</v>
      </c>
    </row>
    <row r="24479" spans="1:1" x14ac:dyDescent="0.25">
      <c r="A24479" t="e">
        <f>Produkty[[#This Row],[Symbol]]</f>
        <v>#VALUE!</v>
      </c>
    </row>
    <row r="24480" spans="1:1" x14ac:dyDescent="0.25">
      <c r="A24480" t="e">
        <f>Produkty[[#This Row],[Symbol]]</f>
        <v>#VALUE!</v>
      </c>
    </row>
    <row r="24481" spans="1:1" x14ac:dyDescent="0.25">
      <c r="A24481" t="e">
        <f>Produkty[[#This Row],[Symbol]]</f>
        <v>#VALUE!</v>
      </c>
    </row>
    <row r="24482" spans="1:1" x14ac:dyDescent="0.25">
      <c r="A24482" t="e">
        <f>Produkty[[#This Row],[Symbol]]</f>
        <v>#VALUE!</v>
      </c>
    </row>
    <row r="24483" spans="1:1" x14ac:dyDescent="0.25">
      <c r="A24483" t="e">
        <f>Produkty[[#This Row],[Symbol]]</f>
        <v>#VALUE!</v>
      </c>
    </row>
    <row r="24484" spans="1:1" x14ac:dyDescent="0.25">
      <c r="A24484" t="e">
        <f>Produkty[[#This Row],[Symbol]]</f>
        <v>#VALUE!</v>
      </c>
    </row>
    <row r="24485" spans="1:1" x14ac:dyDescent="0.25">
      <c r="A24485" t="e">
        <f>Produkty[[#This Row],[Symbol]]</f>
        <v>#VALUE!</v>
      </c>
    </row>
    <row r="24486" spans="1:1" x14ac:dyDescent="0.25">
      <c r="A24486" t="e">
        <f>Produkty[[#This Row],[Symbol]]</f>
        <v>#VALUE!</v>
      </c>
    </row>
    <row r="24487" spans="1:1" x14ac:dyDescent="0.25">
      <c r="A24487" t="e">
        <f>Produkty[[#This Row],[Symbol]]</f>
        <v>#VALUE!</v>
      </c>
    </row>
    <row r="24488" spans="1:1" x14ac:dyDescent="0.25">
      <c r="A24488" t="e">
        <f>Produkty[[#This Row],[Symbol]]</f>
        <v>#VALUE!</v>
      </c>
    </row>
    <row r="24489" spans="1:1" x14ac:dyDescent="0.25">
      <c r="A24489" t="e">
        <f>Produkty[[#This Row],[Symbol]]</f>
        <v>#VALUE!</v>
      </c>
    </row>
    <row r="24490" spans="1:1" x14ac:dyDescent="0.25">
      <c r="A24490" t="e">
        <f>Produkty[[#This Row],[Symbol]]</f>
        <v>#VALUE!</v>
      </c>
    </row>
    <row r="24491" spans="1:1" x14ac:dyDescent="0.25">
      <c r="A24491" t="e">
        <f>Produkty[[#This Row],[Symbol]]</f>
        <v>#VALUE!</v>
      </c>
    </row>
    <row r="24492" spans="1:1" x14ac:dyDescent="0.25">
      <c r="A24492" t="e">
        <f>Produkty[[#This Row],[Symbol]]</f>
        <v>#VALUE!</v>
      </c>
    </row>
    <row r="24493" spans="1:1" x14ac:dyDescent="0.25">
      <c r="A24493" t="e">
        <f>Produkty[[#This Row],[Symbol]]</f>
        <v>#VALUE!</v>
      </c>
    </row>
    <row r="24494" spans="1:1" x14ac:dyDescent="0.25">
      <c r="A24494" t="e">
        <f>Produkty[[#This Row],[Symbol]]</f>
        <v>#VALUE!</v>
      </c>
    </row>
    <row r="24495" spans="1:1" x14ac:dyDescent="0.25">
      <c r="A24495" t="e">
        <f>Produkty[[#This Row],[Symbol]]</f>
        <v>#VALUE!</v>
      </c>
    </row>
    <row r="24496" spans="1:1" x14ac:dyDescent="0.25">
      <c r="A24496" t="e">
        <f>Produkty[[#This Row],[Symbol]]</f>
        <v>#VALUE!</v>
      </c>
    </row>
    <row r="24497" spans="1:1" x14ac:dyDescent="0.25">
      <c r="A24497" t="e">
        <f>Produkty[[#This Row],[Symbol]]</f>
        <v>#VALUE!</v>
      </c>
    </row>
    <row r="24498" spans="1:1" x14ac:dyDescent="0.25">
      <c r="A24498" t="e">
        <f>Produkty[[#This Row],[Symbol]]</f>
        <v>#VALUE!</v>
      </c>
    </row>
    <row r="24499" spans="1:1" x14ac:dyDescent="0.25">
      <c r="A24499" t="e">
        <f>Produkty[[#This Row],[Symbol]]</f>
        <v>#VALUE!</v>
      </c>
    </row>
    <row r="24500" spans="1:1" x14ac:dyDescent="0.25">
      <c r="A24500" t="e">
        <f>Produkty[[#This Row],[Symbol]]</f>
        <v>#VALUE!</v>
      </c>
    </row>
    <row r="24501" spans="1:1" x14ac:dyDescent="0.25">
      <c r="A24501" t="e">
        <f>Produkty[[#This Row],[Symbol]]</f>
        <v>#VALUE!</v>
      </c>
    </row>
    <row r="24502" spans="1:1" x14ac:dyDescent="0.25">
      <c r="A24502" t="e">
        <f>Produkty[[#This Row],[Symbol]]</f>
        <v>#VALUE!</v>
      </c>
    </row>
    <row r="24503" spans="1:1" x14ac:dyDescent="0.25">
      <c r="A24503" t="e">
        <f>Produkty[[#This Row],[Symbol]]</f>
        <v>#VALUE!</v>
      </c>
    </row>
    <row r="24504" spans="1:1" x14ac:dyDescent="0.25">
      <c r="A24504" t="e">
        <f>Produkty[[#This Row],[Symbol]]</f>
        <v>#VALUE!</v>
      </c>
    </row>
    <row r="24505" spans="1:1" x14ac:dyDescent="0.25">
      <c r="A24505" t="e">
        <f>Produkty[[#This Row],[Symbol]]</f>
        <v>#VALUE!</v>
      </c>
    </row>
    <row r="24506" spans="1:1" x14ac:dyDescent="0.25">
      <c r="A24506" t="e">
        <f>Produkty[[#This Row],[Symbol]]</f>
        <v>#VALUE!</v>
      </c>
    </row>
    <row r="24507" spans="1:1" x14ac:dyDescent="0.25">
      <c r="A24507" t="e">
        <f>Produkty[[#This Row],[Symbol]]</f>
        <v>#VALUE!</v>
      </c>
    </row>
    <row r="24508" spans="1:1" x14ac:dyDescent="0.25">
      <c r="A24508" t="e">
        <f>Produkty[[#This Row],[Symbol]]</f>
        <v>#VALUE!</v>
      </c>
    </row>
    <row r="24509" spans="1:1" x14ac:dyDescent="0.25">
      <c r="A24509" t="e">
        <f>Produkty[[#This Row],[Symbol]]</f>
        <v>#VALUE!</v>
      </c>
    </row>
    <row r="24510" spans="1:1" x14ac:dyDescent="0.25">
      <c r="A24510" t="e">
        <f>Produkty[[#This Row],[Symbol]]</f>
        <v>#VALUE!</v>
      </c>
    </row>
    <row r="24511" spans="1:1" x14ac:dyDescent="0.25">
      <c r="A24511" t="e">
        <f>Produkty[[#This Row],[Symbol]]</f>
        <v>#VALUE!</v>
      </c>
    </row>
    <row r="24512" spans="1:1" x14ac:dyDescent="0.25">
      <c r="A24512" t="e">
        <f>Produkty[[#This Row],[Symbol]]</f>
        <v>#VALUE!</v>
      </c>
    </row>
    <row r="24513" spans="1:1" x14ac:dyDescent="0.25">
      <c r="A24513" t="e">
        <f>Produkty[[#This Row],[Symbol]]</f>
        <v>#VALUE!</v>
      </c>
    </row>
    <row r="24514" spans="1:1" x14ac:dyDescent="0.25">
      <c r="A24514" t="e">
        <f>Produkty[[#This Row],[Symbol]]</f>
        <v>#VALUE!</v>
      </c>
    </row>
    <row r="24515" spans="1:1" x14ac:dyDescent="0.25">
      <c r="A24515" t="e">
        <f>Produkty[[#This Row],[Symbol]]</f>
        <v>#VALUE!</v>
      </c>
    </row>
    <row r="24516" spans="1:1" x14ac:dyDescent="0.25">
      <c r="A24516" t="e">
        <f>Produkty[[#This Row],[Symbol]]</f>
        <v>#VALUE!</v>
      </c>
    </row>
    <row r="24517" spans="1:1" x14ac:dyDescent="0.25">
      <c r="A24517" t="e">
        <f>Produkty[[#This Row],[Symbol]]</f>
        <v>#VALUE!</v>
      </c>
    </row>
    <row r="24518" spans="1:1" x14ac:dyDescent="0.25">
      <c r="A24518" t="e">
        <f>Produkty[[#This Row],[Symbol]]</f>
        <v>#VALUE!</v>
      </c>
    </row>
    <row r="24519" spans="1:1" x14ac:dyDescent="0.25">
      <c r="A24519" t="e">
        <f>Produkty[[#This Row],[Symbol]]</f>
        <v>#VALUE!</v>
      </c>
    </row>
    <row r="24520" spans="1:1" x14ac:dyDescent="0.25">
      <c r="A24520" t="e">
        <f>Produkty[[#This Row],[Symbol]]</f>
        <v>#VALUE!</v>
      </c>
    </row>
    <row r="24521" spans="1:1" x14ac:dyDescent="0.25">
      <c r="A24521" t="e">
        <f>Produkty[[#This Row],[Symbol]]</f>
        <v>#VALUE!</v>
      </c>
    </row>
    <row r="24522" spans="1:1" x14ac:dyDescent="0.25">
      <c r="A24522" t="e">
        <f>Produkty[[#This Row],[Symbol]]</f>
        <v>#VALUE!</v>
      </c>
    </row>
    <row r="24523" spans="1:1" x14ac:dyDescent="0.25">
      <c r="A24523" t="e">
        <f>Produkty[[#This Row],[Symbol]]</f>
        <v>#VALUE!</v>
      </c>
    </row>
    <row r="24524" spans="1:1" x14ac:dyDescent="0.25">
      <c r="A24524" t="e">
        <f>Produkty[[#This Row],[Symbol]]</f>
        <v>#VALUE!</v>
      </c>
    </row>
    <row r="24525" spans="1:1" x14ac:dyDescent="0.25">
      <c r="A24525" t="e">
        <f>Produkty[[#This Row],[Symbol]]</f>
        <v>#VALUE!</v>
      </c>
    </row>
    <row r="24526" spans="1:1" x14ac:dyDescent="0.25">
      <c r="A24526" t="e">
        <f>Produkty[[#This Row],[Symbol]]</f>
        <v>#VALUE!</v>
      </c>
    </row>
    <row r="24527" spans="1:1" x14ac:dyDescent="0.25">
      <c r="A24527" t="e">
        <f>Produkty[[#This Row],[Symbol]]</f>
        <v>#VALUE!</v>
      </c>
    </row>
    <row r="24528" spans="1:1" x14ac:dyDescent="0.25">
      <c r="A24528" t="e">
        <f>Produkty[[#This Row],[Symbol]]</f>
        <v>#VALUE!</v>
      </c>
    </row>
    <row r="24529" spans="1:1" x14ac:dyDescent="0.25">
      <c r="A24529" t="e">
        <f>Produkty[[#This Row],[Symbol]]</f>
        <v>#VALUE!</v>
      </c>
    </row>
    <row r="24530" spans="1:1" x14ac:dyDescent="0.25">
      <c r="A24530" t="e">
        <f>Produkty[[#This Row],[Symbol]]</f>
        <v>#VALUE!</v>
      </c>
    </row>
    <row r="24531" spans="1:1" x14ac:dyDescent="0.25">
      <c r="A24531" t="e">
        <f>Produkty[[#This Row],[Symbol]]</f>
        <v>#VALUE!</v>
      </c>
    </row>
    <row r="24532" spans="1:1" x14ac:dyDescent="0.25">
      <c r="A24532" t="e">
        <f>Produkty[[#This Row],[Symbol]]</f>
        <v>#VALUE!</v>
      </c>
    </row>
    <row r="24533" spans="1:1" x14ac:dyDescent="0.25">
      <c r="A24533" t="e">
        <f>Produkty[[#This Row],[Symbol]]</f>
        <v>#VALUE!</v>
      </c>
    </row>
    <row r="24534" spans="1:1" x14ac:dyDescent="0.25">
      <c r="A24534" t="e">
        <f>Produkty[[#This Row],[Symbol]]</f>
        <v>#VALUE!</v>
      </c>
    </row>
    <row r="24535" spans="1:1" x14ac:dyDescent="0.25">
      <c r="A24535" t="e">
        <f>Produkty[[#This Row],[Symbol]]</f>
        <v>#VALUE!</v>
      </c>
    </row>
    <row r="24536" spans="1:1" x14ac:dyDescent="0.25">
      <c r="A24536" t="e">
        <f>Produkty[[#This Row],[Symbol]]</f>
        <v>#VALUE!</v>
      </c>
    </row>
    <row r="24537" spans="1:1" x14ac:dyDescent="0.25">
      <c r="A24537" t="e">
        <f>Produkty[[#This Row],[Symbol]]</f>
        <v>#VALUE!</v>
      </c>
    </row>
    <row r="24538" spans="1:1" x14ac:dyDescent="0.25">
      <c r="A24538" t="e">
        <f>Produkty[[#This Row],[Symbol]]</f>
        <v>#VALUE!</v>
      </c>
    </row>
    <row r="24539" spans="1:1" x14ac:dyDescent="0.25">
      <c r="A24539" t="e">
        <f>Produkty[[#This Row],[Symbol]]</f>
        <v>#VALUE!</v>
      </c>
    </row>
    <row r="24540" spans="1:1" x14ac:dyDescent="0.25">
      <c r="A24540" t="e">
        <f>Produkty[[#This Row],[Symbol]]</f>
        <v>#VALUE!</v>
      </c>
    </row>
    <row r="24541" spans="1:1" x14ac:dyDescent="0.25">
      <c r="A24541" t="e">
        <f>Produkty[[#This Row],[Symbol]]</f>
        <v>#VALUE!</v>
      </c>
    </row>
    <row r="24542" spans="1:1" x14ac:dyDescent="0.25">
      <c r="A24542" t="e">
        <f>Produkty[[#This Row],[Symbol]]</f>
        <v>#VALUE!</v>
      </c>
    </row>
    <row r="24543" spans="1:1" x14ac:dyDescent="0.25">
      <c r="A24543" t="e">
        <f>Produkty[[#This Row],[Symbol]]</f>
        <v>#VALUE!</v>
      </c>
    </row>
    <row r="24544" spans="1:1" x14ac:dyDescent="0.25">
      <c r="A24544" t="e">
        <f>Produkty[[#This Row],[Symbol]]</f>
        <v>#VALUE!</v>
      </c>
    </row>
    <row r="24545" spans="1:1" x14ac:dyDescent="0.25">
      <c r="A24545" t="e">
        <f>Produkty[[#This Row],[Symbol]]</f>
        <v>#VALUE!</v>
      </c>
    </row>
    <row r="24546" spans="1:1" x14ac:dyDescent="0.25">
      <c r="A24546" t="e">
        <f>Produkty[[#This Row],[Symbol]]</f>
        <v>#VALUE!</v>
      </c>
    </row>
    <row r="24547" spans="1:1" x14ac:dyDescent="0.25">
      <c r="A24547" t="e">
        <f>Produkty[[#This Row],[Symbol]]</f>
        <v>#VALUE!</v>
      </c>
    </row>
    <row r="24548" spans="1:1" x14ac:dyDescent="0.25">
      <c r="A24548" t="e">
        <f>Produkty[[#This Row],[Symbol]]</f>
        <v>#VALUE!</v>
      </c>
    </row>
    <row r="24549" spans="1:1" x14ac:dyDescent="0.25">
      <c r="A24549" t="e">
        <f>Produkty[[#This Row],[Symbol]]</f>
        <v>#VALUE!</v>
      </c>
    </row>
    <row r="24550" spans="1:1" x14ac:dyDescent="0.25">
      <c r="A24550" t="e">
        <f>Produkty[[#This Row],[Symbol]]</f>
        <v>#VALUE!</v>
      </c>
    </row>
    <row r="24551" spans="1:1" x14ac:dyDescent="0.25">
      <c r="A24551" t="e">
        <f>Produkty[[#This Row],[Symbol]]</f>
        <v>#VALUE!</v>
      </c>
    </row>
    <row r="24552" spans="1:1" x14ac:dyDescent="0.25">
      <c r="A24552" t="e">
        <f>Produkty[[#This Row],[Symbol]]</f>
        <v>#VALUE!</v>
      </c>
    </row>
    <row r="24553" spans="1:1" x14ac:dyDescent="0.25">
      <c r="A24553" t="e">
        <f>Produkty[[#This Row],[Symbol]]</f>
        <v>#VALUE!</v>
      </c>
    </row>
    <row r="24554" spans="1:1" x14ac:dyDescent="0.25">
      <c r="A24554" t="e">
        <f>Produkty[[#This Row],[Symbol]]</f>
        <v>#VALUE!</v>
      </c>
    </row>
    <row r="24555" spans="1:1" x14ac:dyDescent="0.25">
      <c r="A24555" t="e">
        <f>Produkty[[#This Row],[Symbol]]</f>
        <v>#VALUE!</v>
      </c>
    </row>
    <row r="24556" spans="1:1" x14ac:dyDescent="0.25">
      <c r="A24556" t="e">
        <f>Produkty[[#This Row],[Symbol]]</f>
        <v>#VALUE!</v>
      </c>
    </row>
    <row r="24557" spans="1:1" x14ac:dyDescent="0.25">
      <c r="A24557" t="e">
        <f>Produkty[[#This Row],[Symbol]]</f>
        <v>#VALUE!</v>
      </c>
    </row>
    <row r="24558" spans="1:1" x14ac:dyDescent="0.25">
      <c r="A24558" t="e">
        <f>Produkty[[#This Row],[Symbol]]</f>
        <v>#VALUE!</v>
      </c>
    </row>
    <row r="24559" spans="1:1" x14ac:dyDescent="0.25">
      <c r="A24559" t="e">
        <f>Produkty[[#This Row],[Symbol]]</f>
        <v>#VALUE!</v>
      </c>
    </row>
    <row r="24560" spans="1:1" x14ac:dyDescent="0.25">
      <c r="A24560" t="e">
        <f>Produkty[[#This Row],[Symbol]]</f>
        <v>#VALUE!</v>
      </c>
    </row>
    <row r="24561" spans="1:1" x14ac:dyDescent="0.25">
      <c r="A24561" t="e">
        <f>Produkty[[#This Row],[Symbol]]</f>
        <v>#VALUE!</v>
      </c>
    </row>
    <row r="24562" spans="1:1" x14ac:dyDescent="0.25">
      <c r="A24562" t="e">
        <f>Produkty[[#This Row],[Symbol]]</f>
        <v>#VALUE!</v>
      </c>
    </row>
    <row r="24563" spans="1:1" x14ac:dyDescent="0.25">
      <c r="A24563" t="e">
        <f>Produkty[[#This Row],[Symbol]]</f>
        <v>#VALUE!</v>
      </c>
    </row>
    <row r="24564" spans="1:1" x14ac:dyDescent="0.25">
      <c r="A24564" t="e">
        <f>Produkty[[#This Row],[Symbol]]</f>
        <v>#VALUE!</v>
      </c>
    </row>
    <row r="24565" spans="1:1" x14ac:dyDescent="0.25">
      <c r="A24565" t="e">
        <f>Produkty[[#This Row],[Symbol]]</f>
        <v>#VALUE!</v>
      </c>
    </row>
    <row r="24566" spans="1:1" x14ac:dyDescent="0.25">
      <c r="A24566" t="e">
        <f>Produkty[[#This Row],[Symbol]]</f>
        <v>#VALUE!</v>
      </c>
    </row>
    <row r="24567" spans="1:1" x14ac:dyDescent="0.25">
      <c r="A24567" t="e">
        <f>Produkty[[#This Row],[Symbol]]</f>
        <v>#VALUE!</v>
      </c>
    </row>
    <row r="24568" spans="1:1" x14ac:dyDescent="0.25">
      <c r="A24568" t="e">
        <f>Produkty[[#This Row],[Symbol]]</f>
        <v>#VALUE!</v>
      </c>
    </row>
    <row r="24569" spans="1:1" x14ac:dyDescent="0.25">
      <c r="A24569" t="e">
        <f>Produkty[[#This Row],[Symbol]]</f>
        <v>#VALUE!</v>
      </c>
    </row>
    <row r="24570" spans="1:1" x14ac:dyDescent="0.25">
      <c r="A24570" t="e">
        <f>Produkty[[#This Row],[Symbol]]</f>
        <v>#VALUE!</v>
      </c>
    </row>
    <row r="24571" spans="1:1" x14ac:dyDescent="0.25">
      <c r="A24571" t="e">
        <f>Produkty[[#This Row],[Symbol]]</f>
        <v>#VALUE!</v>
      </c>
    </row>
    <row r="24572" spans="1:1" x14ac:dyDescent="0.25">
      <c r="A24572" t="e">
        <f>Produkty[[#This Row],[Symbol]]</f>
        <v>#VALUE!</v>
      </c>
    </row>
    <row r="24573" spans="1:1" x14ac:dyDescent="0.25">
      <c r="A24573" t="e">
        <f>Produkty[[#This Row],[Symbol]]</f>
        <v>#VALUE!</v>
      </c>
    </row>
    <row r="24574" spans="1:1" x14ac:dyDescent="0.25">
      <c r="A24574" t="e">
        <f>Produkty[[#This Row],[Symbol]]</f>
        <v>#VALUE!</v>
      </c>
    </row>
    <row r="24575" spans="1:1" x14ac:dyDescent="0.25">
      <c r="A24575" t="e">
        <f>Produkty[[#This Row],[Symbol]]</f>
        <v>#VALUE!</v>
      </c>
    </row>
    <row r="24576" spans="1:1" x14ac:dyDescent="0.25">
      <c r="A24576" t="e">
        <f>Produkty[[#This Row],[Symbol]]</f>
        <v>#VALUE!</v>
      </c>
    </row>
    <row r="24577" spans="1:1" x14ac:dyDescent="0.25">
      <c r="A24577" t="e">
        <f>Produkty[[#This Row],[Symbol]]</f>
        <v>#VALUE!</v>
      </c>
    </row>
    <row r="24578" spans="1:1" x14ac:dyDescent="0.25">
      <c r="A24578" t="e">
        <f>Produkty[[#This Row],[Symbol]]</f>
        <v>#VALUE!</v>
      </c>
    </row>
    <row r="24579" spans="1:1" x14ac:dyDescent="0.25">
      <c r="A24579" t="e">
        <f>Produkty[[#This Row],[Symbol]]</f>
        <v>#VALUE!</v>
      </c>
    </row>
    <row r="24580" spans="1:1" x14ac:dyDescent="0.25">
      <c r="A24580" t="e">
        <f>Produkty[[#This Row],[Symbol]]</f>
        <v>#VALUE!</v>
      </c>
    </row>
    <row r="24581" spans="1:1" x14ac:dyDescent="0.25">
      <c r="A24581" t="e">
        <f>Produkty[[#This Row],[Symbol]]</f>
        <v>#VALUE!</v>
      </c>
    </row>
    <row r="24582" spans="1:1" x14ac:dyDescent="0.25">
      <c r="A24582" t="e">
        <f>Produkty[[#This Row],[Symbol]]</f>
        <v>#VALUE!</v>
      </c>
    </row>
    <row r="24583" spans="1:1" x14ac:dyDescent="0.25">
      <c r="A24583" t="e">
        <f>Produkty[[#This Row],[Symbol]]</f>
        <v>#VALUE!</v>
      </c>
    </row>
    <row r="24584" spans="1:1" x14ac:dyDescent="0.25">
      <c r="A24584" t="e">
        <f>Produkty[[#This Row],[Symbol]]</f>
        <v>#VALUE!</v>
      </c>
    </row>
    <row r="24585" spans="1:1" x14ac:dyDescent="0.25">
      <c r="A24585" t="e">
        <f>Produkty[[#This Row],[Symbol]]</f>
        <v>#VALUE!</v>
      </c>
    </row>
    <row r="24586" spans="1:1" x14ac:dyDescent="0.25">
      <c r="A24586" t="e">
        <f>Produkty[[#This Row],[Symbol]]</f>
        <v>#VALUE!</v>
      </c>
    </row>
    <row r="24587" spans="1:1" x14ac:dyDescent="0.25">
      <c r="A24587" t="e">
        <f>Produkty[[#This Row],[Symbol]]</f>
        <v>#VALUE!</v>
      </c>
    </row>
    <row r="24588" spans="1:1" x14ac:dyDescent="0.25">
      <c r="A24588" t="e">
        <f>Produkty[[#This Row],[Symbol]]</f>
        <v>#VALUE!</v>
      </c>
    </row>
    <row r="24589" spans="1:1" x14ac:dyDescent="0.25">
      <c r="A24589" t="e">
        <f>Produkty[[#This Row],[Symbol]]</f>
        <v>#VALUE!</v>
      </c>
    </row>
    <row r="24590" spans="1:1" x14ac:dyDescent="0.25">
      <c r="A24590" t="e">
        <f>Produkty[[#This Row],[Symbol]]</f>
        <v>#VALUE!</v>
      </c>
    </row>
    <row r="24591" spans="1:1" x14ac:dyDescent="0.25">
      <c r="A24591" t="e">
        <f>Produkty[[#This Row],[Symbol]]</f>
        <v>#VALUE!</v>
      </c>
    </row>
    <row r="24592" spans="1:1" x14ac:dyDescent="0.25">
      <c r="A24592" t="e">
        <f>Produkty[[#This Row],[Symbol]]</f>
        <v>#VALUE!</v>
      </c>
    </row>
    <row r="24593" spans="1:1" x14ac:dyDescent="0.25">
      <c r="A24593" t="e">
        <f>Produkty[[#This Row],[Symbol]]</f>
        <v>#VALUE!</v>
      </c>
    </row>
    <row r="24594" spans="1:1" x14ac:dyDescent="0.25">
      <c r="A24594" t="e">
        <f>Produkty[[#This Row],[Symbol]]</f>
        <v>#VALUE!</v>
      </c>
    </row>
    <row r="24595" spans="1:1" x14ac:dyDescent="0.25">
      <c r="A24595" t="e">
        <f>Produkty[[#This Row],[Symbol]]</f>
        <v>#VALUE!</v>
      </c>
    </row>
    <row r="24596" spans="1:1" x14ac:dyDescent="0.25">
      <c r="A24596" t="e">
        <f>Produkty[[#This Row],[Symbol]]</f>
        <v>#VALUE!</v>
      </c>
    </row>
    <row r="24597" spans="1:1" x14ac:dyDescent="0.25">
      <c r="A24597" t="e">
        <f>Produkty[[#This Row],[Symbol]]</f>
        <v>#VALUE!</v>
      </c>
    </row>
    <row r="24598" spans="1:1" x14ac:dyDescent="0.25">
      <c r="A24598" t="e">
        <f>Produkty[[#This Row],[Symbol]]</f>
        <v>#VALUE!</v>
      </c>
    </row>
    <row r="24599" spans="1:1" x14ac:dyDescent="0.25">
      <c r="A24599" t="e">
        <f>Produkty[[#This Row],[Symbol]]</f>
        <v>#VALUE!</v>
      </c>
    </row>
    <row r="24600" spans="1:1" x14ac:dyDescent="0.25">
      <c r="A24600" t="e">
        <f>Produkty[[#This Row],[Symbol]]</f>
        <v>#VALUE!</v>
      </c>
    </row>
    <row r="24601" spans="1:1" x14ac:dyDescent="0.25">
      <c r="A24601" t="e">
        <f>Produkty[[#This Row],[Symbol]]</f>
        <v>#VALUE!</v>
      </c>
    </row>
    <row r="24602" spans="1:1" x14ac:dyDescent="0.25">
      <c r="A24602" t="e">
        <f>Produkty[[#This Row],[Symbol]]</f>
        <v>#VALUE!</v>
      </c>
    </row>
    <row r="24603" spans="1:1" x14ac:dyDescent="0.25">
      <c r="A24603" t="e">
        <f>Produkty[[#This Row],[Symbol]]</f>
        <v>#VALUE!</v>
      </c>
    </row>
    <row r="24604" spans="1:1" x14ac:dyDescent="0.25">
      <c r="A24604" t="e">
        <f>Produkty[[#This Row],[Symbol]]</f>
        <v>#VALUE!</v>
      </c>
    </row>
    <row r="24605" spans="1:1" x14ac:dyDescent="0.25">
      <c r="A24605" t="e">
        <f>Produkty[[#This Row],[Symbol]]</f>
        <v>#VALUE!</v>
      </c>
    </row>
    <row r="24606" spans="1:1" x14ac:dyDescent="0.25">
      <c r="A24606" t="e">
        <f>Produkty[[#This Row],[Symbol]]</f>
        <v>#VALUE!</v>
      </c>
    </row>
    <row r="24607" spans="1:1" x14ac:dyDescent="0.25">
      <c r="A24607" t="e">
        <f>Produkty[[#This Row],[Symbol]]</f>
        <v>#VALUE!</v>
      </c>
    </row>
    <row r="24608" spans="1:1" x14ac:dyDescent="0.25">
      <c r="A24608" t="e">
        <f>Produkty[[#This Row],[Symbol]]</f>
        <v>#VALUE!</v>
      </c>
    </row>
    <row r="24609" spans="1:1" x14ac:dyDescent="0.25">
      <c r="A24609" t="e">
        <f>Produkty[[#This Row],[Symbol]]</f>
        <v>#VALUE!</v>
      </c>
    </row>
    <row r="24610" spans="1:1" x14ac:dyDescent="0.25">
      <c r="A24610" t="e">
        <f>Produkty[[#This Row],[Symbol]]</f>
        <v>#VALUE!</v>
      </c>
    </row>
    <row r="24611" spans="1:1" x14ac:dyDescent="0.25">
      <c r="A24611" t="e">
        <f>Produkty[[#This Row],[Symbol]]</f>
        <v>#VALUE!</v>
      </c>
    </row>
    <row r="24612" spans="1:1" x14ac:dyDescent="0.25">
      <c r="A24612" t="e">
        <f>Produkty[[#This Row],[Symbol]]</f>
        <v>#VALUE!</v>
      </c>
    </row>
    <row r="24613" spans="1:1" x14ac:dyDescent="0.25">
      <c r="A24613" t="e">
        <f>Produkty[[#This Row],[Symbol]]</f>
        <v>#VALUE!</v>
      </c>
    </row>
    <row r="24614" spans="1:1" x14ac:dyDescent="0.25">
      <c r="A24614" t="e">
        <f>Produkty[[#This Row],[Symbol]]</f>
        <v>#VALUE!</v>
      </c>
    </row>
    <row r="24615" spans="1:1" x14ac:dyDescent="0.25">
      <c r="A24615" t="e">
        <f>Produkty[[#This Row],[Symbol]]</f>
        <v>#VALUE!</v>
      </c>
    </row>
    <row r="24616" spans="1:1" x14ac:dyDescent="0.25">
      <c r="A24616" t="e">
        <f>Produkty[[#This Row],[Symbol]]</f>
        <v>#VALUE!</v>
      </c>
    </row>
    <row r="24617" spans="1:1" x14ac:dyDescent="0.25">
      <c r="A24617" t="e">
        <f>Produkty[[#This Row],[Symbol]]</f>
        <v>#VALUE!</v>
      </c>
    </row>
    <row r="24618" spans="1:1" x14ac:dyDescent="0.25">
      <c r="A24618" t="e">
        <f>Produkty[[#This Row],[Symbol]]</f>
        <v>#VALUE!</v>
      </c>
    </row>
    <row r="24619" spans="1:1" x14ac:dyDescent="0.25">
      <c r="A24619" t="e">
        <f>Produkty[[#This Row],[Symbol]]</f>
        <v>#VALUE!</v>
      </c>
    </row>
    <row r="24620" spans="1:1" x14ac:dyDescent="0.25">
      <c r="A24620" t="e">
        <f>Produkty[[#This Row],[Symbol]]</f>
        <v>#VALUE!</v>
      </c>
    </row>
    <row r="24621" spans="1:1" x14ac:dyDescent="0.25">
      <c r="A24621" t="e">
        <f>Produkty[[#This Row],[Symbol]]</f>
        <v>#VALUE!</v>
      </c>
    </row>
    <row r="24622" spans="1:1" x14ac:dyDescent="0.25">
      <c r="A24622" t="e">
        <f>Produkty[[#This Row],[Symbol]]</f>
        <v>#VALUE!</v>
      </c>
    </row>
    <row r="24623" spans="1:1" x14ac:dyDescent="0.25">
      <c r="A24623" t="e">
        <f>Produkty[[#This Row],[Symbol]]</f>
        <v>#VALUE!</v>
      </c>
    </row>
    <row r="24624" spans="1:1" x14ac:dyDescent="0.25">
      <c r="A24624" t="e">
        <f>Produkty[[#This Row],[Symbol]]</f>
        <v>#VALUE!</v>
      </c>
    </row>
    <row r="24625" spans="1:1" x14ac:dyDescent="0.25">
      <c r="A24625" t="e">
        <f>Produkty[[#This Row],[Symbol]]</f>
        <v>#VALUE!</v>
      </c>
    </row>
    <row r="24626" spans="1:1" x14ac:dyDescent="0.25">
      <c r="A24626" t="e">
        <f>Produkty[[#This Row],[Symbol]]</f>
        <v>#VALUE!</v>
      </c>
    </row>
    <row r="24627" spans="1:1" x14ac:dyDescent="0.25">
      <c r="A24627" t="e">
        <f>Produkty[[#This Row],[Symbol]]</f>
        <v>#VALUE!</v>
      </c>
    </row>
    <row r="24628" spans="1:1" x14ac:dyDescent="0.25">
      <c r="A24628" t="e">
        <f>Produkty[[#This Row],[Symbol]]</f>
        <v>#VALUE!</v>
      </c>
    </row>
    <row r="24629" spans="1:1" x14ac:dyDescent="0.25">
      <c r="A24629" t="e">
        <f>Produkty[[#This Row],[Symbol]]</f>
        <v>#VALUE!</v>
      </c>
    </row>
    <row r="24630" spans="1:1" x14ac:dyDescent="0.25">
      <c r="A24630" t="e">
        <f>Produkty[[#This Row],[Symbol]]</f>
        <v>#VALUE!</v>
      </c>
    </row>
    <row r="24631" spans="1:1" x14ac:dyDescent="0.25">
      <c r="A24631" t="e">
        <f>Produkty[[#This Row],[Symbol]]</f>
        <v>#VALUE!</v>
      </c>
    </row>
    <row r="24632" spans="1:1" x14ac:dyDescent="0.25">
      <c r="A24632" t="e">
        <f>Produkty[[#This Row],[Symbol]]</f>
        <v>#VALUE!</v>
      </c>
    </row>
    <row r="24633" spans="1:1" x14ac:dyDescent="0.25">
      <c r="A24633" t="e">
        <f>Produkty[[#This Row],[Symbol]]</f>
        <v>#VALUE!</v>
      </c>
    </row>
    <row r="24634" spans="1:1" x14ac:dyDescent="0.25">
      <c r="A24634" t="e">
        <f>Produkty[[#This Row],[Symbol]]</f>
        <v>#VALUE!</v>
      </c>
    </row>
    <row r="24635" spans="1:1" x14ac:dyDescent="0.25">
      <c r="A24635" t="e">
        <f>Produkty[[#This Row],[Symbol]]</f>
        <v>#VALUE!</v>
      </c>
    </row>
    <row r="24636" spans="1:1" x14ac:dyDescent="0.25">
      <c r="A24636" t="e">
        <f>Produkty[[#This Row],[Symbol]]</f>
        <v>#VALUE!</v>
      </c>
    </row>
    <row r="24637" spans="1:1" x14ac:dyDescent="0.25">
      <c r="A24637" t="e">
        <f>Produkty[[#This Row],[Symbol]]</f>
        <v>#VALUE!</v>
      </c>
    </row>
    <row r="24638" spans="1:1" x14ac:dyDescent="0.25">
      <c r="A24638" t="e">
        <f>Produkty[[#This Row],[Symbol]]</f>
        <v>#VALUE!</v>
      </c>
    </row>
    <row r="24639" spans="1:1" x14ac:dyDescent="0.25">
      <c r="A24639" t="e">
        <f>Produkty[[#This Row],[Symbol]]</f>
        <v>#VALUE!</v>
      </c>
    </row>
    <row r="24640" spans="1:1" x14ac:dyDescent="0.25">
      <c r="A24640" t="e">
        <f>Produkty[[#This Row],[Symbol]]</f>
        <v>#VALUE!</v>
      </c>
    </row>
    <row r="24641" spans="1:1" x14ac:dyDescent="0.25">
      <c r="A24641" t="e">
        <f>Produkty[[#This Row],[Symbol]]</f>
        <v>#VALUE!</v>
      </c>
    </row>
    <row r="24642" spans="1:1" x14ac:dyDescent="0.25">
      <c r="A24642" t="e">
        <f>Produkty[[#This Row],[Symbol]]</f>
        <v>#VALUE!</v>
      </c>
    </row>
    <row r="24643" spans="1:1" x14ac:dyDescent="0.25">
      <c r="A24643" t="e">
        <f>Produkty[[#This Row],[Symbol]]</f>
        <v>#VALUE!</v>
      </c>
    </row>
    <row r="24644" spans="1:1" x14ac:dyDescent="0.25">
      <c r="A24644" t="e">
        <f>Produkty[[#This Row],[Symbol]]</f>
        <v>#VALUE!</v>
      </c>
    </row>
    <row r="24645" spans="1:1" x14ac:dyDescent="0.25">
      <c r="A24645" t="e">
        <f>Produkty[[#This Row],[Symbol]]</f>
        <v>#VALUE!</v>
      </c>
    </row>
    <row r="24646" spans="1:1" x14ac:dyDescent="0.25">
      <c r="A24646" t="e">
        <f>Produkty[[#This Row],[Symbol]]</f>
        <v>#VALUE!</v>
      </c>
    </row>
    <row r="24647" spans="1:1" x14ac:dyDescent="0.25">
      <c r="A24647" t="e">
        <f>Produkty[[#This Row],[Symbol]]</f>
        <v>#VALUE!</v>
      </c>
    </row>
    <row r="24648" spans="1:1" x14ac:dyDescent="0.25">
      <c r="A24648" t="e">
        <f>Produkty[[#This Row],[Symbol]]</f>
        <v>#VALUE!</v>
      </c>
    </row>
    <row r="24649" spans="1:1" x14ac:dyDescent="0.25">
      <c r="A24649" t="e">
        <f>Produkty[[#This Row],[Symbol]]</f>
        <v>#VALUE!</v>
      </c>
    </row>
    <row r="24650" spans="1:1" x14ac:dyDescent="0.25">
      <c r="A24650" t="e">
        <f>Produkty[[#This Row],[Symbol]]</f>
        <v>#VALUE!</v>
      </c>
    </row>
    <row r="24651" spans="1:1" x14ac:dyDescent="0.25">
      <c r="A24651" t="e">
        <f>Produkty[[#This Row],[Symbol]]</f>
        <v>#VALUE!</v>
      </c>
    </row>
    <row r="24652" spans="1:1" x14ac:dyDescent="0.25">
      <c r="A24652" t="e">
        <f>Produkty[[#This Row],[Symbol]]</f>
        <v>#VALUE!</v>
      </c>
    </row>
    <row r="24653" spans="1:1" x14ac:dyDescent="0.25">
      <c r="A24653" t="e">
        <f>Produkty[[#This Row],[Symbol]]</f>
        <v>#VALUE!</v>
      </c>
    </row>
    <row r="24654" spans="1:1" x14ac:dyDescent="0.25">
      <c r="A24654" t="e">
        <f>Produkty[[#This Row],[Symbol]]</f>
        <v>#VALUE!</v>
      </c>
    </row>
    <row r="24655" spans="1:1" x14ac:dyDescent="0.25">
      <c r="A24655" t="e">
        <f>Produkty[[#This Row],[Symbol]]</f>
        <v>#VALUE!</v>
      </c>
    </row>
    <row r="24656" spans="1:1" x14ac:dyDescent="0.25">
      <c r="A24656" t="e">
        <f>Produkty[[#This Row],[Symbol]]</f>
        <v>#VALUE!</v>
      </c>
    </row>
    <row r="24657" spans="1:1" x14ac:dyDescent="0.25">
      <c r="A24657" t="e">
        <f>Produkty[[#This Row],[Symbol]]</f>
        <v>#VALUE!</v>
      </c>
    </row>
    <row r="24658" spans="1:1" x14ac:dyDescent="0.25">
      <c r="A24658" t="e">
        <f>Produkty[[#This Row],[Symbol]]</f>
        <v>#VALUE!</v>
      </c>
    </row>
    <row r="24659" spans="1:1" x14ac:dyDescent="0.25">
      <c r="A24659" t="e">
        <f>Produkty[[#This Row],[Symbol]]</f>
        <v>#VALUE!</v>
      </c>
    </row>
    <row r="24660" spans="1:1" x14ac:dyDescent="0.25">
      <c r="A24660" t="e">
        <f>Produkty[[#This Row],[Symbol]]</f>
        <v>#VALUE!</v>
      </c>
    </row>
    <row r="24661" spans="1:1" x14ac:dyDescent="0.25">
      <c r="A24661" t="e">
        <f>Produkty[[#This Row],[Symbol]]</f>
        <v>#VALUE!</v>
      </c>
    </row>
    <row r="24662" spans="1:1" x14ac:dyDescent="0.25">
      <c r="A24662" t="e">
        <f>Produkty[[#This Row],[Symbol]]</f>
        <v>#VALUE!</v>
      </c>
    </row>
    <row r="24663" spans="1:1" x14ac:dyDescent="0.25">
      <c r="A24663" t="e">
        <f>Produkty[[#This Row],[Symbol]]</f>
        <v>#VALUE!</v>
      </c>
    </row>
    <row r="24664" spans="1:1" x14ac:dyDescent="0.25">
      <c r="A24664" t="e">
        <f>Produkty[[#This Row],[Symbol]]</f>
        <v>#VALUE!</v>
      </c>
    </row>
    <row r="24665" spans="1:1" x14ac:dyDescent="0.25">
      <c r="A24665" t="e">
        <f>Produkty[[#This Row],[Symbol]]</f>
        <v>#VALUE!</v>
      </c>
    </row>
    <row r="24666" spans="1:1" x14ac:dyDescent="0.25">
      <c r="A24666" t="e">
        <f>Produkty[[#This Row],[Symbol]]</f>
        <v>#VALUE!</v>
      </c>
    </row>
    <row r="24667" spans="1:1" x14ac:dyDescent="0.25">
      <c r="A24667" t="e">
        <f>Produkty[[#This Row],[Symbol]]</f>
        <v>#VALUE!</v>
      </c>
    </row>
    <row r="24668" spans="1:1" x14ac:dyDescent="0.25">
      <c r="A24668" t="e">
        <f>Produkty[[#This Row],[Symbol]]</f>
        <v>#VALUE!</v>
      </c>
    </row>
    <row r="24669" spans="1:1" x14ac:dyDescent="0.25">
      <c r="A24669" t="e">
        <f>Produkty[[#This Row],[Symbol]]</f>
        <v>#VALUE!</v>
      </c>
    </row>
    <row r="24670" spans="1:1" x14ac:dyDescent="0.25">
      <c r="A24670" t="e">
        <f>Produkty[[#This Row],[Symbol]]</f>
        <v>#VALUE!</v>
      </c>
    </row>
    <row r="24671" spans="1:1" x14ac:dyDescent="0.25">
      <c r="A24671" t="e">
        <f>Produkty[[#This Row],[Symbol]]</f>
        <v>#VALUE!</v>
      </c>
    </row>
    <row r="24672" spans="1:1" x14ac:dyDescent="0.25">
      <c r="A24672" t="e">
        <f>Produkty[[#This Row],[Symbol]]</f>
        <v>#VALUE!</v>
      </c>
    </row>
    <row r="24673" spans="1:1" x14ac:dyDescent="0.25">
      <c r="A24673" t="e">
        <f>Produkty[[#This Row],[Symbol]]</f>
        <v>#VALUE!</v>
      </c>
    </row>
    <row r="24674" spans="1:1" x14ac:dyDescent="0.25">
      <c r="A24674" t="e">
        <f>Produkty[[#This Row],[Symbol]]</f>
        <v>#VALUE!</v>
      </c>
    </row>
    <row r="24675" spans="1:1" x14ac:dyDescent="0.25">
      <c r="A24675" t="e">
        <f>Produkty[[#This Row],[Symbol]]</f>
        <v>#VALUE!</v>
      </c>
    </row>
    <row r="24676" spans="1:1" x14ac:dyDescent="0.25">
      <c r="A24676" t="e">
        <f>Produkty[[#This Row],[Symbol]]</f>
        <v>#VALUE!</v>
      </c>
    </row>
    <row r="24677" spans="1:1" x14ac:dyDescent="0.25">
      <c r="A24677" t="e">
        <f>Produkty[[#This Row],[Symbol]]</f>
        <v>#VALUE!</v>
      </c>
    </row>
    <row r="24678" spans="1:1" x14ac:dyDescent="0.25">
      <c r="A24678" t="e">
        <f>Produkty[[#This Row],[Symbol]]</f>
        <v>#VALUE!</v>
      </c>
    </row>
    <row r="24679" spans="1:1" x14ac:dyDescent="0.25">
      <c r="A24679" t="e">
        <f>Produkty[[#This Row],[Symbol]]</f>
        <v>#VALUE!</v>
      </c>
    </row>
    <row r="24680" spans="1:1" x14ac:dyDescent="0.25">
      <c r="A24680" t="e">
        <f>Produkty[[#This Row],[Symbol]]</f>
        <v>#VALUE!</v>
      </c>
    </row>
    <row r="24681" spans="1:1" x14ac:dyDescent="0.25">
      <c r="A24681" t="e">
        <f>Produkty[[#This Row],[Symbol]]</f>
        <v>#VALUE!</v>
      </c>
    </row>
    <row r="24682" spans="1:1" x14ac:dyDescent="0.25">
      <c r="A24682" t="e">
        <f>Produkty[[#This Row],[Symbol]]</f>
        <v>#VALUE!</v>
      </c>
    </row>
    <row r="24683" spans="1:1" x14ac:dyDescent="0.25">
      <c r="A24683" t="e">
        <f>Produkty[[#This Row],[Symbol]]</f>
        <v>#VALUE!</v>
      </c>
    </row>
    <row r="24684" spans="1:1" x14ac:dyDescent="0.25">
      <c r="A24684" t="e">
        <f>Produkty[[#This Row],[Symbol]]</f>
        <v>#VALUE!</v>
      </c>
    </row>
    <row r="24685" spans="1:1" x14ac:dyDescent="0.25">
      <c r="A24685" t="e">
        <f>Produkty[[#This Row],[Symbol]]</f>
        <v>#VALUE!</v>
      </c>
    </row>
    <row r="24686" spans="1:1" x14ac:dyDescent="0.25">
      <c r="A24686" t="e">
        <f>Produkty[[#This Row],[Symbol]]</f>
        <v>#VALUE!</v>
      </c>
    </row>
    <row r="24687" spans="1:1" x14ac:dyDescent="0.25">
      <c r="A24687" t="e">
        <f>Produkty[[#This Row],[Symbol]]</f>
        <v>#VALUE!</v>
      </c>
    </row>
    <row r="24688" spans="1:1" x14ac:dyDescent="0.25">
      <c r="A24688" t="e">
        <f>Produkty[[#This Row],[Symbol]]</f>
        <v>#VALUE!</v>
      </c>
    </row>
    <row r="24689" spans="1:1" x14ac:dyDescent="0.25">
      <c r="A24689" t="e">
        <f>Produkty[[#This Row],[Symbol]]</f>
        <v>#VALUE!</v>
      </c>
    </row>
    <row r="24690" spans="1:1" x14ac:dyDescent="0.25">
      <c r="A24690" t="e">
        <f>Produkty[[#This Row],[Symbol]]</f>
        <v>#VALUE!</v>
      </c>
    </row>
    <row r="24691" spans="1:1" x14ac:dyDescent="0.25">
      <c r="A24691" t="e">
        <f>Produkty[[#This Row],[Symbol]]</f>
        <v>#VALUE!</v>
      </c>
    </row>
    <row r="24692" spans="1:1" x14ac:dyDescent="0.25">
      <c r="A24692" t="e">
        <f>Produkty[[#This Row],[Symbol]]</f>
        <v>#VALUE!</v>
      </c>
    </row>
    <row r="24693" spans="1:1" x14ac:dyDescent="0.25">
      <c r="A24693" t="e">
        <f>Produkty[[#This Row],[Symbol]]</f>
        <v>#VALUE!</v>
      </c>
    </row>
    <row r="24694" spans="1:1" x14ac:dyDescent="0.25">
      <c r="A24694" t="e">
        <f>Produkty[[#This Row],[Symbol]]</f>
        <v>#VALUE!</v>
      </c>
    </row>
    <row r="24695" spans="1:1" x14ac:dyDescent="0.25">
      <c r="A24695" t="e">
        <f>Produkty[[#This Row],[Symbol]]</f>
        <v>#VALUE!</v>
      </c>
    </row>
    <row r="24696" spans="1:1" x14ac:dyDescent="0.25">
      <c r="A24696" t="e">
        <f>Produkty[[#This Row],[Symbol]]</f>
        <v>#VALUE!</v>
      </c>
    </row>
    <row r="24697" spans="1:1" x14ac:dyDescent="0.25">
      <c r="A24697" t="e">
        <f>Produkty[[#This Row],[Symbol]]</f>
        <v>#VALUE!</v>
      </c>
    </row>
    <row r="24698" spans="1:1" x14ac:dyDescent="0.25">
      <c r="A24698" t="e">
        <f>Produkty[[#This Row],[Symbol]]</f>
        <v>#VALUE!</v>
      </c>
    </row>
    <row r="24699" spans="1:1" x14ac:dyDescent="0.25">
      <c r="A24699" t="e">
        <f>Produkty[[#This Row],[Symbol]]</f>
        <v>#VALUE!</v>
      </c>
    </row>
    <row r="24700" spans="1:1" x14ac:dyDescent="0.25">
      <c r="A24700" t="e">
        <f>Produkty[[#This Row],[Symbol]]</f>
        <v>#VALUE!</v>
      </c>
    </row>
    <row r="24701" spans="1:1" x14ac:dyDescent="0.25">
      <c r="A24701" t="e">
        <f>Produkty[[#This Row],[Symbol]]</f>
        <v>#VALUE!</v>
      </c>
    </row>
    <row r="24702" spans="1:1" x14ac:dyDescent="0.25">
      <c r="A24702" t="e">
        <f>Produkty[[#This Row],[Symbol]]</f>
        <v>#VALUE!</v>
      </c>
    </row>
    <row r="24703" spans="1:1" x14ac:dyDescent="0.25">
      <c r="A24703" t="e">
        <f>Produkty[[#This Row],[Symbol]]</f>
        <v>#VALUE!</v>
      </c>
    </row>
    <row r="24704" spans="1:1" x14ac:dyDescent="0.25">
      <c r="A24704" t="e">
        <f>Produkty[[#This Row],[Symbol]]</f>
        <v>#VALUE!</v>
      </c>
    </row>
    <row r="24705" spans="1:1" x14ac:dyDescent="0.25">
      <c r="A24705" t="e">
        <f>Produkty[[#This Row],[Symbol]]</f>
        <v>#VALUE!</v>
      </c>
    </row>
    <row r="24706" spans="1:1" x14ac:dyDescent="0.25">
      <c r="A24706" t="e">
        <f>Produkty[[#This Row],[Symbol]]</f>
        <v>#VALUE!</v>
      </c>
    </row>
    <row r="24707" spans="1:1" x14ac:dyDescent="0.25">
      <c r="A24707" t="e">
        <f>Produkty[[#This Row],[Symbol]]</f>
        <v>#VALUE!</v>
      </c>
    </row>
    <row r="24708" spans="1:1" x14ac:dyDescent="0.25">
      <c r="A24708" t="e">
        <f>Produkty[[#This Row],[Symbol]]</f>
        <v>#VALUE!</v>
      </c>
    </row>
    <row r="24709" spans="1:1" x14ac:dyDescent="0.25">
      <c r="A24709" t="e">
        <f>Produkty[[#This Row],[Symbol]]</f>
        <v>#VALUE!</v>
      </c>
    </row>
    <row r="24710" spans="1:1" x14ac:dyDescent="0.25">
      <c r="A24710" t="e">
        <f>Produkty[[#This Row],[Symbol]]</f>
        <v>#VALUE!</v>
      </c>
    </row>
    <row r="24711" spans="1:1" x14ac:dyDescent="0.25">
      <c r="A24711" t="e">
        <f>Produkty[[#This Row],[Symbol]]</f>
        <v>#VALUE!</v>
      </c>
    </row>
    <row r="24712" spans="1:1" x14ac:dyDescent="0.25">
      <c r="A24712" t="e">
        <f>Produkty[[#This Row],[Symbol]]</f>
        <v>#VALUE!</v>
      </c>
    </row>
    <row r="24713" spans="1:1" x14ac:dyDescent="0.25">
      <c r="A24713" t="e">
        <f>Produkty[[#This Row],[Symbol]]</f>
        <v>#VALUE!</v>
      </c>
    </row>
    <row r="24714" spans="1:1" x14ac:dyDescent="0.25">
      <c r="A24714" t="e">
        <f>Produkty[[#This Row],[Symbol]]</f>
        <v>#VALUE!</v>
      </c>
    </row>
    <row r="24715" spans="1:1" x14ac:dyDescent="0.25">
      <c r="A24715" t="e">
        <f>Produkty[[#This Row],[Symbol]]</f>
        <v>#VALUE!</v>
      </c>
    </row>
    <row r="24716" spans="1:1" x14ac:dyDescent="0.25">
      <c r="A24716" t="e">
        <f>Produkty[[#This Row],[Symbol]]</f>
        <v>#VALUE!</v>
      </c>
    </row>
    <row r="24717" spans="1:1" x14ac:dyDescent="0.25">
      <c r="A24717" t="e">
        <f>Produkty[[#This Row],[Symbol]]</f>
        <v>#VALUE!</v>
      </c>
    </row>
    <row r="24718" spans="1:1" x14ac:dyDescent="0.25">
      <c r="A24718" t="e">
        <f>Produkty[[#This Row],[Symbol]]</f>
        <v>#VALUE!</v>
      </c>
    </row>
    <row r="24719" spans="1:1" x14ac:dyDescent="0.25">
      <c r="A24719" t="e">
        <f>Produkty[[#This Row],[Symbol]]</f>
        <v>#VALUE!</v>
      </c>
    </row>
    <row r="24720" spans="1:1" x14ac:dyDescent="0.25">
      <c r="A24720" t="e">
        <f>Produkty[[#This Row],[Symbol]]</f>
        <v>#VALUE!</v>
      </c>
    </row>
    <row r="24721" spans="1:1" x14ac:dyDescent="0.25">
      <c r="A24721" t="e">
        <f>Produkty[[#This Row],[Symbol]]</f>
        <v>#VALUE!</v>
      </c>
    </row>
    <row r="24722" spans="1:1" x14ac:dyDescent="0.25">
      <c r="A24722" t="e">
        <f>Produkty[[#This Row],[Symbol]]</f>
        <v>#VALUE!</v>
      </c>
    </row>
    <row r="24723" spans="1:1" x14ac:dyDescent="0.25">
      <c r="A24723" t="e">
        <f>Produkty[[#This Row],[Symbol]]</f>
        <v>#VALUE!</v>
      </c>
    </row>
    <row r="24724" spans="1:1" x14ac:dyDescent="0.25">
      <c r="A24724" t="e">
        <f>Produkty[[#This Row],[Symbol]]</f>
        <v>#VALUE!</v>
      </c>
    </row>
    <row r="24725" spans="1:1" x14ac:dyDescent="0.25">
      <c r="A24725" t="e">
        <f>Produkty[[#This Row],[Symbol]]</f>
        <v>#VALUE!</v>
      </c>
    </row>
    <row r="24726" spans="1:1" x14ac:dyDescent="0.25">
      <c r="A24726" t="e">
        <f>Produkty[[#This Row],[Symbol]]</f>
        <v>#VALUE!</v>
      </c>
    </row>
    <row r="24727" spans="1:1" x14ac:dyDescent="0.25">
      <c r="A24727" t="e">
        <f>Produkty[[#This Row],[Symbol]]</f>
        <v>#VALUE!</v>
      </c>
    </row>
    <row r="24728" spans="1:1" x14ac:dyDescent="0.25">
      <c r="A24728" t="e">
        <f>Produkty[[#This Row],[Symbol]]</f>
        <v>#VALUE!</v>
      </c>
    </row>
    <row r="24729" spans="1:1" x14ac:dyDescent="0.25">
      <c r="A24729" t="e">
        <f>Produkty[[#This Row],[Symbol]]</f>
        <v>#VALUE!</v>
      </c>
    </row>
    <row r="24730" spans="1:1" x14ac:dyDescent="0.25">
      <c r="A24730" t="e">
        <f>Produkty[[#This Row],[Symbol]]</f>
        <v>#VALUE!</v>
      </c>
    </row>
    <row r="24731" spans="1:1" x14ac:dyDescent="0.25">
      <c r="A24731" t="e">
        <f>Produkty[[#This Row],[Symbol]]</f>
        <v>#VALUE!</v>
      </c>
    </row>
    <row r="24732" spans="1:1" x14ac:dyDescent="0.25">
      <c r="A24732" t="e">
        <f>Produkty[[#This Row],[Symbol]]</f>
        <v>#VALUE!</v>
      </c>
    </row>
    <row r="24733" spans="1:1" x14ac:dyDescent="0.25">
      <c r="A24733" t="e">
        <f>Produkty[[#This Row],[Symbol]]</f>
        <v>#VALUE!</v>
      </c>
    </row>
    <row r="24734" spans="1:1" x14ac:dyDescent="0.25">
      <c r="A24734" t="e">
        <f>Produkty[[#This Row],[Symbol]]</f>
        <v>#VALUE!</v>
      </c>
    </row>
    <row r="24735" spans="1:1" x14ac:dyDescent="0.25">
      <c r="A24735" t="e">
        <f>Produkty[[#This Row],[Symbol]]</f>
        <v>#VALUE!</v>
      </c>
    </row>
    <row r="24736" spans="1:1" x14ac:dyDescent="0.25">
      <c r="A24736" t="e">
        <f>Produkty[[#This Row],[Symbol]]</f>
        <v>#VALUE!</v>
      </c>
    </row>
    <row r="24737" spans="1:1" x14ac:dyDescent="0.25">
      <c r="A24737" t="e">
        <f>Produkty[[#This Row],[Symbol]]</f>
        <v>#VALUE!</v>
      </c>
    </row>
    <row r="24738" spans="1:1" x14ac:dyDescent="0.25">
      <c r="A24738" t="e">
        <f>Produkty[[#This Row],[Symbol]]</f>
        <v>#VALUE!</v>
      </c>
    </row>
    <row r="24739" spans="1:1" x14ac:dyDescent="0.25">
      <c r="A24739" t="e">
        <f>Produkty[[#This Row],[Symbol]]</f>
        <v>#VALUE!</v>
      </c>
    </row>
    <row r="24740" spans="1:1" x14ac:dyDescent="0.25">
      <c r="A24740" t="e">
        <f>Produkty[[#This Row],[Symbol]]</f>
        <v>#VALUE!</v>
      </c>
    </row>
    <row r="24741" spans="1:1" x14ac:dyDescent="0.25">
      <c r="A24741" t="e">
        <f>Produkty[[#This Row],[Symbol]]</f>
        <v>#VALUE!</v>
      </c>
    </row>
    <row r="24742" spans="1:1" x14ac:dyDescent="0.25">
      <c r="A24742" t="e">
        <f>Produkty[[#This Row],[Symbol]]</f>
        <v>#VALUE!</v>
      </c>
    </row>
    <row r="24743" spans="1:1" x14ac:dyDescent="0.25">
      <c r="A24743" t="e">
        <f>Produkty[[#This Row],[Symbol]]</f>
        <v>#VALUE!</v>
      </c>
    </row>
    <row r="24744" spans="1:1" x14ac:dyDescent="0.25">
      <c r="A24744" t="e">
        <f>Produkty[[#This Row],[Symbol]]</f>
        <v>#VALUE!</v>
      </c>
    </row>
    <row r="24745" spans="1:1" x14ac:dyDescent="0.25">
      <c r="A24745" t="e">
        <f>Produkty[[#This Row],[Symbol]]</f>
        <v>#VALUE!</v>
      </c>
    </row>
    <row r="24746" spans="1:1" x14ac:dyDescent="0.25">
      <c r="A24746" t="e">
        <f>Produkty[[#This Row],[Symbol]]</f>
        <v>#VALUE!</v>
      </c>
    </row>
    <row r="24747" spans="1:1" x14ac:dyDescent="0.25">
      <c r="A24747" t="e">
        <f>Produkty[[#This Row],[Symbol]]</f>
        <v>#VALUE!</v>
      </c>
    </row>
    <row r="24748" spans="1:1" x14ac:dyDescent="0.25">
      <c r="A24748" t="e">
        <f>Produkty[[#This Row],[Symbol]]</f>
        <v>#VALUE!</v>
      </c>
    </row>
    <row r="24749" spans="1:1" x14ac:dyDescent="0.25">
      <c r="A24749" t="e">
        <f>Produkty[[#This Row],[Symbol]]</f>
        <v>#VALUE!</v>
      </c>
    </row>
    <row r="24750" spans="1:1" x14ac:dyDescent="0.25">
      <c r="A24750" t="e">
        <f>Produkty[[#This Row],[Symbol]]</f>
        <v>#VALUE!</v>
      </c>
    </row>
    <row r="24751" spans="1:1" x14ac:dyDescent="0.25">
      <c r="A24751" t="e">
        <f>Produkty[[#This Row],[Symbol]]</f>
        <v>#VALUE!</v>
      </c>
    </row>
    <row r="24752" spans="1:1" x14ac:dyDescent="0.25">
      <c r="A24752" t="e">
        <f>Produkty[[#This Row],[Symbol]]</f>
        <v>#VALUE!</v>
      </c>
    </row>
    <row r="24753" spans="1:1" x14ac:dyDescent="0.25">
      <c r="A24753" t="e">
        <f>Produkty[[#This Row],[Symbol]]</f>
        <v>#VALUE!</v>
      </c>
    </row>
    <row r="24754" spans="1:1" x14ac:dyDescent="0.25">
      <c r="A24754" t="e">
        <f>Produkty[[#This Row],[Symbol]]</f>
        <v>#VALUE!</v>
      </c>
    </row>
    <row r="24755" spans="1:1" x14ac:dyDescent="0.25">
      <c r="A24755" t="e">
        <f>Produkty[[#This Row],[Symbol]]</f>
        <v>#VALUE!</v>
      </c>
    </row>
    <row r="24756" spans="1:1" x14ac:dyDescent="0.25">
      <c r="A24756" t="e">
        <f>Produkty[[#This Row],[Symbol]]</f>
        <v>#VALUE!</v>
      </c>
    </row>
    <row r="24757" spans="1:1" x14ac:dyDescent="0.25">
      <c r="A24757" t="e">
        <f>Produkty[[#This Row],[Symbol]]</f>
        <v>#VALUE!</v>
      </c>
    </row>
    <row r="24758" spans="1:1" x14ac:dyDescent="0.25">
      <c r="A24758" t="e">
        <f>Produkty[[#This Row],[Symbol]]</f>
        <v>#VALUE!</v>
      </c>
    </row>
    <row r="24759" spans="1:1" x14ac:dyDescent="0.25">
      <c r="A24759" t="e">
        <f>Produkty[[#This Row],[Symbol]]</f>
        <v>#VALUE!</v>
      </c>
    </row>
    <row r="24760" spans="1:1" x14ac:dyDescent="0.25">
      <c r="A24760" t="e">
        <f>Produkty[[#This Row],[Symbol]]</f>
        <v>#VALUE!</v>
      </c>
    </row>
    <row r="24761" spans="1:1" x14ac:dyDescent="0.25">
      <c r="A24761" t="e">
        <f>Produkty[[#This Row],[Symbol]]</f>
        <v>#VALUE!</v>
      </c>
    </row>
    <row r="24762" spans="1:1" x14ac:dyDescent="0.25">
      <c r="A24762" t="e">
        <f>Produkty[[#This Row],[Symbol]]</f>
        <v>#VALUE!</v>
      </c>
    </row>
    <row r="24763" spans="1:1" x14ac:dyDescent="0.25">
      <c r="A24763" t="e">
        <f>Produkty[[#This Row],[Symbol]]</f>
        <v>#VALUE!</v>
      </c>
    </row>
    <row r="24764" spans="1:1" x14ac:dyDescent="0.25">
      <c r="A24764" t="e">
        <f>Produkty[[#This Row],[Symbol]]</f>
        <v>#VALUE!</v>
      </c>
    </row>
    <row r="24765" spans="1:1" x14ac:dyDescent="0.25">
      <c r="A24765" t="e">
        <f>Produkty[[#This Row],[Symbol]]</f>
        <v>#VALUE!</v>
      </c>
    </row>
    <row r="24766" spans="1:1" x14ac:dyDescent="0.25">
      <c r="A24766" t="e">
        <f>Produkty[[#This Row],[Symbol]]</f>
        <v>#VALUE!</v>
      </c>
    </row>
    <row r="24767" spans="1:1" x14ac:dyDescent="0.25">
      <c r="A24767" t="e">
        <f>Produkty[[#This Row],[Symbol]]</f>
        <v>#VALUE!</v>
      </c>
    </row>
    <row r="24768" spans="1:1" x14ac:dyDescent="0.25">
      <c r="A24768" t="e">
        <f>Produkty[[#This Row],[Symbol]]</f>
        <v>#VALUE!</v>
      </c>
    </row>
    <row r="24769" spans="1:1" x14ac:dyDescent="0.25">
      <c r="A24769" t="e">
        <f>Produkty[[#This Row],[Symbol]]</f>
        <v>#VALUE!</v>
      </c>
    </row>
    <row r="24770" spans="1:1" x14ac:dyDescent="0.25">
      <c r="A24770" t="e">
        <f>Produkty[[#This Row],[Symbol]]</f>
        <v>#VALUE!</v>
      </c>
    </row>
    <row r="24771" spans="1:1" x14ac:dyDescent="0.25">
      <c r="A24771" t="e">
        <f>Produkty[[#This Row],[Symbol]]</f>
        <v>#VALUE!</v>
      </c>
    </row>
    <row r="24772" spans="1:1" x14ac:dyDescent="0.25">
      <c r="A24772" t="e">
        <f>Produkty[[#This Row],[Symbol]]</f>
        <v>#VALUE!</v>
      </c>
    </row>
    <row r="24773" spans="1:1" x14ac:dyDescent="0.25">
      <c r="A24773" t="e">
        <f>Produkty[[#This Row],[Symbol]]</f>
        <v>#VALUE!</v>
      </c>
    </row>
    <row r="24774" spans="1:1" x14ac:dyDescent="0.25">
      <c r="A24774" t="e">
        <f>Produkty[[#This Row],[Symbol]]</f>
        <v>#VALUE!</v>
      </c>
    </row>
    <row r="24775" spans="1:1" x14ac:dyDescent="0.25">
      <c r="A24775" t="e">
        <f>Produkty[[#This Row],[Symbol]]</f>
        <v>#VALUE!</v>
      </c>
    </row>
    <row r="24776" spans="1:1" x14ac:dyDescent="0.25">
      <c r="A24776" t="e">
        <f>Produkty[[#This Row],[Symbol]]</f>
        <v>#VALUE!</v>
      </c>
    </row>
    <row r="24777" spans="1:1" x14ac:dyDescent="0.25">
      <c r="A24777" t="e">
        <f>Produkty[[#This Row],[Symbol]]</f>
        <v>#VALUE!</v>
      </c>
    </row>
    <row r="24778" spans="1:1" x14ac:dyDescent="0.25">
      <c r="A24778" t="e">
        <f>Produkty[[#This Row],[Symbol]]</f>
        <v>#VALUE!</v>
      </c>
    </row>
    <row r="24779" spans="1:1" x14ac:dyDescent="0.25">
      <c r="A24779" t="e">
        <f>Produkty[[#This Row],[Symbol]]</f>
        <v>#VALUE!</v>
      </c>
    </row>
    <row r="24780" spans="1:1" x14ac:dyDescent="0.25">
      <c r="A24780" t="e">
        <f>Produkty[[#This Row],[Symbol]]</f>
        <v>#VALUE!</v>
      </c>
    </row>
    <row r="24781" spans="1:1" x14ac:dyDescent="0.25">
      <c r="A24781" t="e">
        <f>Produkty[[#This Row],[Symbol]]</f>
        <v>#VALUE!</v>
      </c>
    </row>
    <row r="24782" spans="1:1" x14ac:dyDescent="0.25">
      <c r="A24782" t="e">
        <f>Produkty[[#This Row],[Symbol]]</f>
        <v>#VALUE!</v>
      </c>
    </row>
    <row r="24783" spans="1:1" x14ac:dyDescent="0.25">
      <c r="A24783" t="e">
        <f>Produkty[[#This Row],[Symbol]]</f>
        <v>#VALUE!</v>
      </c>
    </row>
    <row r="24784" spans="1:1" x14ac:dyDescent="0.25">
      <c r="A24784" t="e">
        <f>Produkty[[#This Row],[Symbol]]</f>
        <v>#VALUE!</v>
      </c>
    </row>
    <row r="24785" spans="1:1" x14ac:dyDescent="0.25">
      <c r="A24785" t="e">
        <f>Produkty[[#This Row],[Symbol]]</f>
        <v>#VALUE!</v>
      </c>
    </row>
    <row r="24786" spans="1:1" x14ac:dyDescent="0.25">
      <c r="A24786" t="e">
        <f>Produkty[[#This Row],[Symbol]]</f>
        <v>#VALUE!</v>
      </c>
    </row>
    <row r="24787" spans="1:1" x14ac:dyDescent="0.25">
      <c r="A24787" t="e">
        <f>Produkty[[#This Row],[Symbol]]</f>
        <v>#VALUE!</v>
      </c>
    </row>
    <row r="24788" spans="1:1" x14ac:dyDescent="0.25">
      <c r="A24788" t="e">
        <f>Produkty[[#This Row],[Symbol]]</f>
        <v>#VALUE!</v>
      </c>
    </row>
    <row r="24789" spans="1:1" x14ac:dyDescent="0.25">
      <c r="A24789" t="e">
        <f>Produkty[[#This Row],[Symbol]]</f>
        <v>#VALUE!</v>
      </c>
    </row>
    <row r="24790" spans="1:1" x14ac:dyDescent="0.25">
      <c r="A24790" t="e">
        <f>Produkty[[#This Row],[Symbol]]</f>
        <v>#VALUE!</v>
      </c>
    </row>
    <row r="24791" spans="1:1" x14ac:dyDescent="0.25">
      <c r="A24791" t="e">
        <f>Produkty[[#This Row],[Symbol]]</f>
        <v>#VALUE!</v>
      </c>
    </row>
    <row r="24792" spans="1:1" x14ac:dyDescent="0.25">
      <c r="A24792" t="e">
        <f>Produkty[[#This Row],[Symbol]]</f>
        <v>#VALUE!</v>
      </c>
    </row>
    <row r="24793" spans="1:1" x14ac:dyDescent="0.25">
      <c r="A24793" t="e">
        <f>Produkty[[#This Row],[Symbol]]</f>
        <v>#VALUE!</v>
      </c>
    </row>
    <row r="24794" spans="1:1" x14ac:dyDescent="0.25">
      <c r="A24794" t="e">
        <f>Produkty[[#This Row],[Symbol]]</f>
        <v>#VALUE!</v>
      </c>
    </row>
    <row r="24795" spans="1:1" x14ac:dyDescent="0.25">
      <c r="A24795" t="e">
        <f>Produkty[[#This Row],[Symbol]]</f>
        <v>#VALUE!</v>
      </c>
    </row>
    <row r="24796" spans="1:1" x14ac:dyDescent="0.25">
      <c r="A24796" t="e">
        <f>Produkty[[#This Row],[Symbol]]</f>
        <v>#VALUE!</v>
      </c>
    </row>
    <row r="24797" spans="1:1" x14ac:dyDescent="0.25">
      <c r="A24797" t="e">
        <f>Produkty[[#This Row],[Symbol]]</f>
        <v>#VALUE!</v>
      </c>
    </row>
    <row r="24798" spans="1:1" x14ac:dyDescent="0.25">
      <c r="A24798" t="e">
        <f>Produkty[[#This Row],[Symbol]]</f>
        <v>#VALUE!</v>
      </c>
    </row>
    <row r="24799" spans="1:1" x14ac:dyDescent="0.25">
      <c r="A24799" t="e">
        <f>Produkty[[#This Row],[Symbol]]</f>
        <v>#VALUE!</v>
      </c>
    </row>
    <row r="24800" spans="1:1" x14ac:dyDescent="0.25">
      <c r="A24800" t="e">
        <f>Produkty[[#This Row],[Symbol]]</f>
        <v>#VALUE!</v>
      </c>
    </row>
    <row r="24801" spans="1:1" x14ac:dyDescent="0.25">
      <c r="A24801" t="e">
        <f>Produkty[[#This Row],[Symbol]]</f>
        <v>#VALUE!</v>
      </c>
    </row>
    <row r="24802" spans="1:1" x14ac:dyDescent="0.25">
      <c r="A24802" t="e">
        <f>Produkty[[#This Row],[Symbol]]</f>
        <v>#VALUE!</v>
      </c>
    </row>
    <row r="24803" spans="1:1" x14ac:dyDescent="0.25">
      <c r="A24803" t="e">
        <f>Produkty[[#This Row],[Symbol]]</f>
        <v>#VALUE!</v>
      </c>
    </row>
    <row r="24804" spans="1:1" x14ac:dyDescent="0.25">
      <c r="A24804" t="e">
        <f>Produkty[[#This Row],[Symbol]]</f>
        <v>#VALUE!</v>
      </c>
    </row>
    <row r="24805" spans="1:1" x14ac:dyDescent="0.25">
      <c r="A24805" t="e">
        <f>Produkty[[#This Row],[Symbol]]</f>
        <v>#VALUE!</v>
      </c>
    </row>
    <row r="24806" spans="1:1" x14ac:dyDescent="0.25">
      <c r="A24806" t="e">
        <f>Produkty[[#This Row],[Symbol]]</f>
        <v>#VALUE!</v>
      </c>
    </row>
    <row r="24807" spans="1:1" x14ac:dyDescent="0.25">
      <c r="A24807" t="e">
        <f>Produkty[[#This Row],[Symbol]]</f>
        <v>#VALUE!</v>
      </c>
    </row>
    <row r="24808" spans="1:1" x14ac:dyDescent="0.25">
      <c r="A24808" t="e">
        <f>Produkty[[#This Row],[Symbol]]</f>
        <v>#VALUE!</v>
      </c>
    </row>
    <row r="24809" spans="1:1" x14ac:dyDescent="0.25">
      <c r="A24809" t="e">
        <f>Produkty[[#This Row],[Symbol]]</f>
        <v>#VALUE!</v>
      </c>
    </row>
    <row r="24810" spans="1:1" x14ac:dyDescent="0.25">
      <c r="A24810" t="e">
        <f>Produkty[[#This Row],[Symbol]]</f>
        <v>#VALUE!</v>
      </c>
    </row>
    <row r="24811" spans="1:1" x14ac:dyDescent="0.25">
      <c r="A24811" t="e">
        <f>Produkty[[#This Row],[Symbol]]</f>
        <v>#VALUE!</v>
      </c>
    </row>
    <row r="24812" spans="1:1" x14ac:dyDescent="0.25">
      <c r="A24812" t="e">
        <f>Produkty[[#This Row],[Symbol]]</f>
        <v>#VALUE!</v>
      </c>
    </row>
    <row r="24813" spans="1:1" x14ac:dyDescent="0.25">
      <c r="A24813" t="e">
        <f>Produkty[[#This Row],[Symbol]]</f>
        <v>#VALUE!</v>
      </c>
    </row>
    <row r="24814" spans="1:1" x14ac:dyDescent="0.25">
      <c r="A24814" t="e">
        <f>Produkty[[#This Row],[Symbol]]</f>
        <v>#VALUE!</v>
      </c>
    </row>
    <row r="24815" spans="1:1" x14ac:dyDescent="0.25">
      <c r="A24815" t="e">
        <f>Produkty[[#This Row],[Symbol]]</f>
        <v>#VALUE!</v>
      </c>
    </row>
    <row r="24816" spans="1:1" x14ac:dyDescent="0.25">
      <c r="A24816" t="e">
        <f>Produkty[[#This Row],[Symbol]]</f>
        <v>#VALUE!</v>
      </c>
    </row>
    <row r="24817" spans="1:1" x14ac:dyDescent="0.25">
      <c r="A24817" t="e">
        <f>Produkty[[#This Row],[Symbol]]</f>
        <v>#VALUE!</v>
      </c>
    </row>
    <row r="24818" spans="1:1" x14ac:dyDescent="0.25">
      <c r="A24818" t="e">
        <f>Produkty[[#This Row],[Symbol]]</f>
        <v>#VALUE!</v>
      </c>
    </row>
    <row r="24819" spans="1:1" x14ac:dyDescent="0.25">
      <c r="A24819" t="e">
        <f>Produkty[[#This Row],[Symbol]]</f>
        <v>#VALUE!</v>
      </c>
    </row>
    <row r="24820" spans="1:1" x14ac:dyDescent="0.25">
      <c r="A24820" t="e">
        <f>Produkty[[#This Row],[Symbol]]</f>
        <v>#VALUE!</v>
      </c>
    </row>
    <row r="24821" spans="1:1" x14ac:dyDescent="0.25">
      <c r="A24821" t="e">
        <f>Produkty[[#This Row],[Symbol]]</f>
        <v>#VALUE!</v>
      </c>
    </row>
    <row r="24822" spans="1:1" x14ac:dyDescent="0.25">
      <c r="A24822" t="e">
        <f>Produkty[[#This Row],[Symbol]]</f>
        <v>#VALUE!</v>
      </c>
    </row>
    <row r="24823" spans="1:1" x14ac:dyDescent="0.25">
      <c r="A24823" t="e">
        <f>Produkty[[#This Row],[Symbol]]</f>
        <v>#VALUE!</v>
      </c>
    </row>
    <row r="24824" spans="1:1" x14ac:dyDescent="0.25">
      <c r="A24824" t="e">
        <f>Produkty[[#This Row],[Symbol]]</f>
        <v>#VALUE!</v>
      </c>
    </row>
    <row r="24825" spans="1:1" x14ac:dyDescent="0.25">
      <c r="A24825" t="e">
        <f>Produkty[[#This Row],[Symbol]]</f>
        <v>#VALUE!</v>
      </c>
    </row>
    <row r="24826" spans="1:1" x14ac:dyDescent="0.25">
      <c r="A24826" t="e">
        <f>Produkty[[#This Row],[Symbol]]</f>
        <v>#VALUE!</v>
      </c>
    </row>
    <row r="24827" spans="1:1" x14ac:dyDescent="0.25">
      <c r="A24827" t="e">
        <f>Produkty[[#This Row],[Symbol]]</f>
        <v>#VALUE!</v>
      </c>
    </row>
    <row r="24828" spans="1:1" x14ac:dyDescent="0.25">
      <c r="A24828" t="e">
        <f>Produkty[[#This Row],[Symbol]]</f>
        <v>#VALUE!</v>
      </c>
    </row>
    <row r="24829" spans="1:1" x14ac:dyDescent="0.25">
      <c r="A24829" t="e">
        <f>Produkty[[#This Row],[Symbol]]</f>
        <v>#VALUE!</v>
      </c>
    </row>
    <row r="24830" spans="1:1" x14ac:dyDescent="0.25">
      <c r="A24830" t="e">
        <f>Produkty[[#This Row],[Symbol]]</f>
        <v>#VALUE!</v>
      </c>
    </row>
    <row r="24831" spans="1:1" x14ac:dyDescent="0.25">
      <c r="A24831" t="e">
        <f>Produkty[[#This Row],[Symbol]]</f>
        <v>#VALUE!</v>
      </c>
    </row>
    <row r="24832" spans="1:1" x14ac:dyDescent="0.25">
      <c r="A24832" t="e">
        <f>Produkty[[#This Row],[Symbol]]</f>
        <v>#VALUE!</v>
      </c>
    </row>
    <row r="24833" spans="1:1" x14ac:dyDescent="0.25">
      <c r="A24833" t="e">
        <f>Produkty[[#This Row],[Symbol]]</f>
        <v>#VALUE!</v>
      </c>
    </row>
    <row r="24834" spans="1:1" x14ac:dyDescent="0.25">
      <c r="A24834" t="e">
        <f>Produkty[[#This Row],[Symbol]]</f>
        <v>#VALUE!</v>
      </c>
    </row>
    <row r="24835" spans="1:1" x14ac:dyDescent="0.25">
      <c r="A24835" t="e">
        <f>Produkty[[#This Row],[Symbol]]</f>
        <v>#VALUE!</v>
      </c>
    </row>
    <row r="24836" spans="1:1" x14ac:dyDescent="0.25">
      <c r="A24836" t="e">
        <f>Produkty[[#This Row],[Symbol]]</f>
        <v>#VALUE!</v>
      </c>
    </row>
    <row r="24837" spans="1:1" x14ac:dyDescent="0.25">
      <c r="A24837" t="e">
        <f>Produkty[[#This Row],[Symbol]]</f>
        <v>#VALUE!</v>
      </c>
    </row>
    <row r="24838" spans="1:1" x14ac:dyDescent="0.25">
      <c r="A24838" t="e">
        <f>Produkty[[#This Row],[Symbol]]</f>
        <v>#VALUE!</v>
      </c>
    </row>
    <row r="24839" spans="1:1" x14ac:dyDescent="0.25">
      <c r="A24839" t="e">
        <f>Produkty[[#This Row],[Symbol]]</f>
        <v>#VALUE!</v>
      </c>
    </row>
    <row r="24840" spans="1:1" x14ac:dyDescent="0.25">
      <c r="A24840" t="e">
        <f>Produkty[[#This Row],[Symbol]]</f>
        <v>#VALUE!</v>
      </c>
    </row>
    <row r="24841" spans="1:1" x14ac:dyDescent="0.25">
      <c r="A24841" t="e">
        <f>Produkty[[#This Row],[Symbol]]</f>
        <v>#VALUE!</v>
      </c>
    </row>
    <row r="24842" spans="1:1" x14ac:dyDescent="0.25">
      <c r="A24842" t="e">
        <f>Produkty[[#This Row],[Symbol]]</f>
        <v>#VALUE!</v>
      </c>
    </row>
    <row r="24843" spans="1:1" x14ac:dyDescent="0.25">
      <c r="A24843" t="e">
        <f>Produkty[[#This Row],[Symbol]]</f>
        <v>#VALUE!</v>
      </c>
    </row>
    <row r="24844" spans="1:1" x14ac:dyDescent="0.25">
      <c r="A24844" t="e">
        <f>Produkty[[#This Row],[Symbol]]</f>
        <v>#VALUE!</v>
      </c>
    </row>
    <row r="24845" spans="1:1" x14ac:dyDescent="0.25">
      <c r="A24845" t="e">
        <f>Produkty[[#This Row],[Symbol]]</f>
        <v>#VALUE!</v>
      </c>
    </row>
    <row r="24846" spans="1:1" x14ac:dyDescent="0.25">
      <c r="A24846" t="e">
        <f>Produkty[[#This Row],[Symbol]]</f>
        <v>#VALUE!</v>
      </c>
    </row>
    <row r="24847" spans="1:1" x14ac:dyDescent="0.25">
      <c r="A24847" t="e">
        <f>Produkty[[#This Row],[Symbol]]</f>
        <v>#VALUE!</v>
      </c>
    </row>
    <row r="24848" spans="1:1" x14ac:dyDescent="0.25">
      <c r="A24848" t="e">
        <f>Produkty[[#This Row],[Symbol]]</f>
        <v>#VALUE!</v>
      </c>
    </row>
    <row r="24849" spans="1:1" x14ac:dyDescent="0.25">
      <c r="A24849" t="e">
        <f>Produkty[[#This Row],[Symbol]]</f>
        <v>#VALUE!</v>
      </c>
    </row>
    <row r="24850" spans="1:1" x14ac:dyDescent="0.25">
      <c r="A24850" t="e">
        <f>Produkty[[#This Row],[Symbol]]</f>
        <v>#VALUE!</v>
      </c>
    </row>
    <row r="24851" spans="1:1" x14ac:dyDescent="0.25">
      <c r="A24851" t="e">
        <f>Produkty[[#This Row],[Symbol]]</f>
        <v>#VALUE!</v>
      </c>
    </row>
    <row r="24852" spans="1:1" x14ac:dyDescent="0.25">
      <c r="A24852" t="e">
        <f>Produkty[[#This Row],[Symbol]]</f>
        <v>#VALUE!</v>
      </c>
    </row>
    <row r="24853" spans="1:1" x14ac:dyDescent="0.25">
      <c r="A24853" t="e">
        <f>Produkty[[#This Row],[Symbol]]</f>
        <v>#VALUE!</v>
      </c>
    </row>
    <row r="24854" spans="1:1" x14ac:dyDescent="0.25">
      <c r="A24854" t="e">
        <f>Produkty[[#This Row],[Symbol]]</f>
        <v>#VALUE!</v>
      </c>
    </row>
    <row r="24855" spans="1:1" x14ac:dyDescent="0.25">
      <c r="A24855" t="e">
        <f>Produkty[[#This Row],[Symbol]]</f>
        <v>#VALUE!</v>
      </c>
    </row>
    <row r="24856" spans="1:1" x14ac:dyDescent="0.25">
      <c r="A24856" t="e">
        <f>Produkty[[#This Row],[Symbol]]</f>
        <v>#VALUE!</v>
      </c>
    </row>
    <row r="24857" spans="1:1" x14ac:dyDescent="0.25">
      <c r="A24857" t="e">
        <f>Produkty[[#This Row],[Symbol]]</f>
        <v>#VALUE!</v>
      </c>
    </row>
    <row r="24858" spans="1:1" x14ac:dyDescent="0.25">
      <c r="A24858" t="e">
        <f>Produkty[[#This Row],[Symbol]]</f>
        <v>#VALUE!</v>
      </c>
    </row>
    <row r="24859" spans="1:1" x14ac:dyDescent="0.25">
      <c r="A24859" t="e">
        <f>Produkty[[#This Row],[Symbol]]</f>
        <v>#VALUE!</v>
      </c>
    </row>
    <row r="24860" spans="1:1" x14ac:dyDescent="0.25">
      <c r="A24860" t="e">
        <f>Produkty[[#This Row],[Symbol]]</f>
        <v>#VALUE!</v>
      </c>
    </row>
    <row r="24861" spans="1:1" x14ac:dyDescent="0.25">
      <c r="A24861" t="e">
        <f>Produkty[[#This Row],[Symbol]]</f>
        <v>#VALUE!</v>
      </c>
    </row>
    <row r="24862" spans="1:1" x14ac:dyDescent="0.25">
      <c r="A24862" t="e">
        <f>Produkty[[#This Row],[Symbol]]</f>
        <v>#VALUE!</v>
      </c>
    </row>
    <row r="24863" spans="1:1" x14ac:dyDescent="0.25">
      <c r="A24863" t="e">
        <f>Produkty[[#This Row],[Symbol]]</f>
        <v>#VALUE!</v>
      </c>
    </row>
    <row r="24864" spans="1:1" x14ac:dyDescent="0.25">
      <c r="A24864" t="e">
        <f>Produkty[[#This Row],[Symbol]]</f>
        <v>#VALUE!</v>
      </c>
    </row>
    <row r="24865" spans="1:1" x14ac:dyDescent="0.25">
      <c r="A24865" t="e">
        <f>Produkty[[#This Row],[Symbol]]</f>
        <v>#VALUE!</v>
      </c>
    </row>
    <row r="24866" spans="1:1" x14ac:dyDescent="0.25">
      <c r="A24866" t="e">
        <f>Produkty[[#This Row],[Symbol]]</f>
        <v>#VALUE!</v>
      </c>
    </row>
    <row r="24867" spans="1:1" x14ac:dyDescent="0.25">
      <c r="A24867" t="e">
        <f>Produkty[[#This Row],[Symbol]]</f>
        <v>#VALUE!</v>
      </c>
    </row>
    <row r="24868" spans="1:1" x14ac:dyDescent="0.25">
      <c r="A24868" t="e">
        <f>Produkty[[#This Row],[Symbol]]</f>
        <v>#VALUE!</v>
      </c>
    </row>
    <row r="24869" spans="1:1" x14ac:dyDescent="0.25">
      <c r="A24869" t="e">
        <f>Produkty[[#This Row],[Symbol]]</f>
        <v>#VALUE!</v>
      </c>
    </row>
    <row r="24870" spans="1:1" x14ac:dyDescent="0.25">
      <c r="A24870" t="e">
        <f>Produkty[[#This Row],[Symbol]]</f>
        <v>#VALUE!</v>
      </c>
    </row>
    <row r="24871" spans="1:1" x14ac:dyDescent="0.25">
      <c r="A24871" t="e">
        <f>Produkty[[#This Row],[Symbol]]</f>
        <v>#VALUE!</v>
      </c>
    </row>
    <row r="24872" spans="1:1" x14ac:dyDescent="0.25">
      <c r="A24872" t="e">
        <f>Produkty[[#This Row],[Symbol]]</f>
        <v>#VALUE!</v>
      </c>
    </row>
    <row r="24873" spans="1:1" x14ac:dyDescent="0.25">
      <c r="A24873" t="e">
        <f>Produkty[[#This Row],[Symbol]]</f>
        <v>#VALUE!</v>
      </c>
    </row>
    <row r="24874" spans="1:1" x14ac:dyDescent="0.25">
      <c r="A24874" t="e">
        <f>Produkty[[#This Row],[Symbol]]</f>
        <v>#VALUE!</v>
      </c>
    </row>
    <row r="24875" spans="1:1" x14ac:dyDescent="0.25">
      <c r="A24875" t="e">
        <f>Produkty[[#This Row],[Symbol]]</f>
        <v>#VALUE!</v>
      </c>
    </row>
    <row r="24876" spans="1:1" x14ac:dyDescent="0.25">
      <c r="A24876" t="e">
        <f>Produkty[[#This Row],[Symbol]]</f>
        <v>#VALUE!</v>
      </c>
    </row>
    <row r="24877" spans="1:1" x14ac:dyDescent="0.25">
      <c r="A24877" t="e">
        <f>Produkty[[#This Row],[Symbol]]</f>
        <v>#VALUE!</v>
      </c>
    </row>
    <row r="24878" spans="1:1" x14ac:dyDescent="0.25">
      <c r="A24878" t="e">
        <f>Produkty[[#This Row],[Symbol]]</f>
        <v>#VALUE!</v>
      </c>
    </row>
    <row r="24879" spans="1:1" x14ac:dyDescent="0.25">
      <c r="A24879" t="e">
        <f>Produkty[[#This Row],[Symbol]]</f>
        <v>#VALUE!</v>
      </c>
    </row>
    <row r="24880" spans="1:1" x14ac:dyDescent="0.25">
      <c r="A24880" t="e">
        <f>Produkty[[#This Row],[Symbol]]</f>
        <v>#VALUE!</v>
      </c>
    </row>
    <row r="24881" spans="1:1" x14ac:dyDescent="0.25">
      <c r="A24881" t="e">
        <f>Produkty[[#This Row],[Symbol]]</f>
        <v>#VALUE!</v>
      </c>
    </row>
    <row r="24882" spans="1:1" x14ac:dyDescent="0.25">
      <c r="A24882" t="e">
        <f>Produkty[[#This Row],[Symbol]]</f>
        <v>#VALUE!</v>
      </c>
    </row>
    <row r="24883" spans="1:1" x14ac:dyDescent="0.25">
      <c r="A24883" t="e">
        <f>Produkty[[#This Row],[Symbol]]</f>
        <v>#VALUE!</v>
      </c>
    </row>
    <row r="24884" spans="1:1" x14ac:dyDescent="0.25">
      <c r="A24884" t="e">
        <f>Produkty[[#This Row],[Symbol]]</f>
        <v>#VALUE!</v>
      </c>
    </row>
    <row r="24885" spans="1:1" x14ac:dyDescent="0.25">
      <c r="A24885" t="e">
        <f>Produkty[[#This Row],[Symbol]]</f>
        <v>#VALUE!</v>
      </c>
    </row>
    <row r="24886" spans="1:1" x14ac:dyDescent="0.25">
      <c r="A24886" t="e">
        <f>Produkty[[#This Row],[Symbol]]</f>
        <v>#VALUE!</v>
      </c>
    </row>
    <row r="24887" spans="1:1" x14ac:dyDescent="0.25">
      <c r="A24887" t="e">
        <f>Produkty[[#This Row],[Symbol]]</f>
        <v>#VALUE!</v>
      </c>
    </row>
    <row r="24888" spans="1:1" x14ac:dyDescent="0.25">
      <c r="A24888" t="e">
        <f>Produkty[[#This Row],[Symbol]]</f>
        <v>#VALUE!</v>
      </c>
    </row>
    <row r="24889" spans="1:1" x14ac:dyDescent="0.25">
      <c r="A24889" t="e">
        <f>Produkty[[#This Row],[Symbol]]</f>
        <v>#VALUE!</v>
      </c>
    </row>
    <row r="24890" spans="1:1" x14ac:dyDescent="0.25">
      <c r="A24890" t="e">
        <f>Produkty[[#This Row],[Symbol]]</f>
        <v>#VALUE!</v>
      </c>
    </row>
    <row r="24891" spans="1:1" x14ac:dyDescent="0.25">
      <c r="A24891" t="e">
        <f>Produkty[[#This Row],[Symbol]]</f>
        <v>#VALUE!</v>
      </c>
    </row>
    <row r="24892" spans="1:1" x14ac:dyDescent="0.25">
      <c r="A24892" t="e">
        <f>Produkty[[#This Row],[Symbol]]</f>
        <v>#VALUE!</v>
      </c>
    </row>
    <row r="24893" spans="1:1" x14ac:dyDescent="0.25">
      <c r="A24893" t="e">
        <f>Produkty[[#This Row],[Symbol]]</f>
        <v>#VALUE!</v>
      </c>
    </row>
    <row r="24894" spans="1:1" x14ac:dyDescent="0.25">
      <c r="A24894" t="e">
        <f>Produkty[[#This Row],[Symbol]]</f>
        <v>#VALUE!</v>
      </c>
    </row>
    <row r="24895" spans="1:1" x14ac:dyDescent="0.25">
      <c r="A24895" t="e">
        <f>Produkty[[#This Row],[Symbol]]</f>
        <v>#VALUE!</v>
      </c>
    </row>
    <row r="24896" spans="1:1" x14ac:dyDescent="0.25">
      <c r="A24896" t="e">
        <f>Produkty[[#This Row],[Symbol]]</f>
        <v>#VALUE!</v>
      </c>
    </row>
    <row r="24897" spans="1:1" x14ac:dyDescent="0.25">
      <c r="A24897" t="e">
        <f>Produkty[[#This Row],[Symbol]]</f>
        <v>#VALUE!</v>
      </c>
    </row>
    <row r="24898" spans="1:1" x14ac:dyDescent="0.25">
      <c r="A24898" t="e">
        <f>Produkty[[#This Row],[Symbol]]</f>
        <v>#VALUE!</v>
      </c>
    </row>
    <row r="24899" spans="1:1" x14ac:dyDescent="0.25">
      <c r="A24899" t="e">
        <f>Produkty[[#This Row],[Symbol]]</f>
        <v>#VALUE!</v>
      </c>
    </row>
    <row r="24900" spans="1:1" x14ac:dyDescent="0.25">
      <c r="A24900" t="e">
        <f>Produkty[[#This Row],[Symbol]]</f>
        <v>#VALUE!</v>
      </c>
    </row>
    <row r="24901" spans="1:1" x14ac:dyDescent="0.25">
      <c r="A24901" t="e">
        <f>Produkty[[#This Row],[Symbol]]</f>
        <v>#VALUE!</v>
      </c>
    </row>
    <row r="24902" spans="1:1" x14ac:dyDescent="0.25">
      <c r="A24902" t="e">
        <f>Produkty[[#This Row],[Symbol]]</f>
        <v>#VALUE!</v>
      </c>
    </row>
    <row r="24903" spans="1:1" x14ac:dyDescent="0.25">
      <c r="A24903" t="e">
        <f>Produkty[[#This Row],[Symbol]]</f>
        <v>#VALUE!</v>
      </c>
    </row>
    <row r="24904" spans="1:1" x14ac:dyDescent="0.25">
      <c r="A24904" t="e">
        <f>Produkty[[#This Row],[Symbol]]</f>
        <v>#VALUE!</v>
      </c>
    </row>
    <row r="24905" spans="1:1" x14ac:dyDescent="0.25">
      <c r="A24905" t="e">
        <f>Produkty[[#This Row],[Symbol]]</f>
        <v>#VALUE!</v>
      </c>
    </row>
    <row r="24906" spans="1:1" x14ac:dyDescent="0.25">
      <c r="A24906" t="e">
        <f>Produkty[[#This Row],[Symbol]]</f>
        <v>#VALUE!</v>
      </c>
    </row>
    <row r="24907" spans="1:1" x14ac:dyDescent="0.25">
      <c r="A24907" t="e">
        <f>Produkty[[#This Row],[Symbol]]</f>
        <v>#VALUE!</v>
      </c>
    </row>
    <row r="24908" spans="1:1" x14ac:dyDescent="0.25">
      <c r="A24908" t="e">
        <f>Produkty[[#This Row],[Symbol]]</f>
        <v>#VALUE!</v>
      </c>
    </row>
    <row r="24909" spans="1:1" x14ac:dyDescent="0.25">
      <c r="A24909" t="e">
        <f>Produkty[[#This Row],[Symbol]]</f>
        <v>#VALUE!</v>
      </c>
    </row>
    <row r="24910" spans="1:1" x14ac:dyDescent="0.25">
      <c r="A24910" t="e">
        <f>Produkty[[#This Row],[Symbol]]</f>
        <v>#VALUE!</v>
      </c>
    </row>
    <row r="24911" spans="1:1" x14ac:dyDescent="0.25">
      <c r="A24911" t="e">
        <f>Produkty[[#This Row],[Symbol]]</f>
        <v>#VALUE!</v>
      </c>
    </row>
    <row r="24912" spans="1:1" x14ac:dyDescent="0.25">
      <c r="A24912" t="e">
        <f>Produkty[[#This Row],[Symbol]]</f>
        <v>#VALUE!</v>
      </c>
    </row>
    <row r="24913" spans="1:1" x14ac:dyDescent="0.25">
      <c r="A24913" t="e">
        <f>Produkty[[#This Row],[Symbol]]</f>
        <v>#VALUE!</v>
      </c>
    </row>
    <row r="24914" spans="1:1" x14ac:dyDescent="0.25">
      <c r="A24914" t="e">
        <f>Produkty[[#This Row],[Symbol]]</f>
        <v>#VALUE!</v>
      </c>
    </row>
    <row r="24915" spans="1:1" x14ac:dyDescent="0.25">
      <c r="A24915" t="e">
        <f>Produkty[[#This Row],[Symbol]]</f>
        <v>#VALUE!</v>
      </c>
    </row>
    <row r="24916" spans="1:1" x14ac:dyDescent="0.25">
      <c r="A24916" t="e">
        <f>Produkty[[#This Row],[Symbol]]</f>
        <v>#VALUE!</v>
      </c>
    </row>
    <row r="24917" spans="1:1" x14ac:dyDescent="0.25">
      <c r="A24917" t="e">
        <f>Produkty[[#This Row],[Symbol]]</f>
        <v>#VALUE!</v>
      </c>
    </row>
    <row r="24918" spans="1:1" x14ac:dyDescent="0.25">
      <c r="A24918" t="e">
        <f>Produkty[[#This Row],[Symbol]]</f>
        <v>#VALUE!</v>
      </c>
    </row>
    <row r="24919" spans="1:1" x14ac:dyDescent="0.25">
      <c r="A24919" t="e">
        <f>Produkty[[#This Row],[Symbol]]</f>
        <v>#VALUE!</v>
      </c>
    </row>
    <row r="24920" spans="1:1" x14ac:dyDescent="0.25">
      <c r="A24920" t="e">
        <f>Produkty[[#This Row],[Symbol]]</f>
        <v>#VALUE!</v>
      </c>
    </row>
    <row r="24921" spans="1:1" x14ac:dyDescent="0.25">
      <c r="A24921" t="e">
        <f>Produkty[[#This Row],[Symbol]]</f>
        <v>#VALUE!</v>
      </c>
    </row>
    <row r="24922" spans="1:1" x14ac:dyDescent="0.25">
      <c r="A24922" t="e">
        <f>Produkty[[#This Row],[Symbol]]</f>
        <v>#VALUE!</v>
      </c>
    </row>
    <row r="24923" spans="1:1" x14ac:dyDescent="0.25">
      <c r="A24923" t="e">
        <f>Produkty[[#This Row],[Symbol]]</f>
        <v>#VALUE!</v>
      </c>
    </row>
    <row r="24924" spans="1:1" x14ac:dyDescent="0.25">
      <c r="A24924" t="e">
        <f>Produkty[[#This Row],[Symbol]]</f>
        <v>#VALUE!</v>
      </c>
    </row>
    <row r="24925" spans="1:1" x14ac:dyDescent="0.25">
      <c r="A24925" t="e">
        <f>Produkty[[#This Row],[Symbol]]</f>
        <v>#VALUE!</v>
      </c>
    </row>
    <row r="24926" spans="1:1" x14ac:dyDescent="0.25">
      <c r="A24926" t="e">
        <f>Produkty[[#This Row],[Symbol]]</f>
        <v>#VALUE!</v>
      </c>
    </row>
    <row r="24927" spans="1:1" x14ac:dyDescent="0.25">
      <c r="A24927" t="e">
        <f>Produkty[[#This Row],[Symbol]]</f>
        <v>#VALUE!</v>
      </c>
    </row>
    <row r="24928" spans="1:1" x14ac:dyDescent="0.25">
      <c r="A24928" t="e">
        <f>Produkty[[#This Row],[Symbol]]</f>
        <v>#VALUE!</v>
      </c>
    </row>
    <row r="24929" spans="1:1" x14ac:dyDescent="0.25">
      <c r="A24929" t="e">
        <f>Produkty[[#This Row],[Symbol]]</f>
        <v>#VALUE!</v>
      </c>
    </row>
    <row r="24930" spans="1:1" x14ac:dyDescent="0.25">
      <c r="A24930" t="e">
        <f>Produkty[[#This Row],[Symbol]]</f>
        <v>#VALUE!</v>
      </c>
    </row>
    <row r="24931" spans="1:1" x14ac:dyDescent="0.25">
      <c r="A24931" t="e">
        <f>Produkty[[#This Row],[Symbol]]</f>
        <v>#VALUE!</v>
      </c>
    </row>
    <row r="24932" spans="1:1" x14ac:dyDescent="0.25">
      <c r="A24932" t="e">
        <f>Produkty[[#This Row],[Symbol]]</f>
        <v>#VALUE!</v>
      </c>
    </row>
    <row r="24933" spans="1:1" x14ac:dyDescent="0.25">
      <c r="A24933" t="e">
        <f>Produkty[[#This Row],[Symbol]]</f>
        <v>#VALUE!</v>
      </c>
    </row>
    <row r="24934" spans="1:1" x14ac:dyDescent="0.25">
      <c r="A24934" t="e">
        <f>Produkty[[#This Row],[Symbol]]</f>
        <v>#VALUE!</v>
      </c>
    </row>
    <row r="24935" spans="1:1" x14ac:dyDescent="0.25">
      <c r="A24935" t="e">
        <f>Produkty[[#This Row],[Symbol]]</f>
        <v>#VALUE!</v>
      </c>
    </row>
    <row r="24936" spans="1:1" x14ac:dyDescent="0.25">
      <c r="A24936" t="e">
        <f>Produkty[[#This Row],[Symbol]]</f>
        <v>#VALUE!</v>
      </c>
    </row>
    <row r="24937" spans="1:1" x14ac:dyDescent="0.25">
      <c r="A24937" t="e">
        <f>Produkty[[#This Row],[Symbol]]</f>
        <v>#VALUE!</v>
      </c>
    </row>
    <row r="24938" spans="1:1" x14ac:dyDescent="0.25">
      <c r="A24938" t="e">
        <f>Produkty[[#This Row],[Symbol]]</f>
        <v>#VALUE!</v>
      </c>
    </row>
    <row r="24939" spans="1:1" x14ac:dyDescent="0.25">
      <c r="A24939" t="e">
        <f>Produkty[[#This Row],[Symbol]]</f>
        <v>#VALUE!</v>
      </c>
    </row>
    <row r="24940" spans="1:1" x14ac:dyDescent="0.25">
      <c r="A24940" t="e">
        <f>Produkty[[#This Row],[Symbol]]</f>
        <v>#VALUE!</v>
      </c>
    </row>
    <row r="24941" spans="1:1" x14ac:dyDescent="0.25">
      <c r="A24941" t="e">
        <f>Produkty[[#This Row],[Symbol]]</f>
        <v>#VALUE!</v>
      </c>
    </row>
    <row r="24942" spans="1:1" x14ac:dyDescent="0.25">
      <c r="A24942" t="e">
        <f>Produkty[[#This Row],[Symbol]]</f>
        <v>#VALUE!</v>
      </c>
    </row>
    <row r="24943" spans="1:1" x14ac:dyDescent="0.25">
      <c r="A24943" t="e">
        <f>Produkty[[#This Row],[Symbol]]</f>
        <v>#VALUE!</v>
      </c>
    </row>
    <row r="24944" spans="1:1" x14ac:dyDescent="0.25">
      <c r="A24944" t="e">
        <f>Produkty[[#This Row],[Symbol]]</f>
        <v>#VALUE!</v>
      </c>
    </row>
    <row r="24945" spans="1:1" x14ac:dyDescent="0.25">
      <c r="A24945" t="e">
        <f>Produkty[[#This Row],[Symbol]]</f>
        <v>#VALUE!</v>
      </c>
    </row>
    <row r="24946" spans="1:1" x14ac:dyDescent="0.25">
      <c r="A24946" t="e">
        <f>Produkty[[#This Row],[Symbol]]</f>
        <v>#VALUE!</v>
      </c>
    </row>
    <row r="24947" spans="1:1" x14ac:dyDescent="0.25">
      <c r="A24947" t="e">
        <f>Produkty[[#This Row],[Symbol]]</f>
        <v>#VALUE!</v>
      </c>
    </row>
    <row r="24948" spans="1:1" x14ac:dyDescent="0.25">
      <c r="A24948" t="e">
        <f>Produkty[[#This Row],[Symbol]]</f>
        <v>#VALUE!</v>
      </c>
    </row>
    <row r="24949" spans="1:1" x14ac:dyDescent="0.25">
      <c r="A24949" t="e">
        <f>Produkty[[#This Row],[Symbol]]</f>
        <v>#VALUE!</v>
      </c>
    </row>
    <row r="24950" spans="1:1" x14ac:dyDescent="0.25">
      <c r="A24950" t="e">
        <f>Produkty[[#This Row],[Symbol]]</f>
        <v>#VALUE!</v>
      </c>
    </row>
    <row r="24951" spans="1:1" x14ac:dyDescent="0.25">
      <c r="A24951" t="e">
        <f>Produkty[[#This Row],[Symbol]]</f>
        <v>#VALUE!</v>
      </c>
    </row>
    <row r="24952" spans="1:1" x14ac:dyDescent="0.25">
      <c r="A24952" t="e">
        <f>Produkty[[#This Row],[Symbol]]</f>
        <v>#VALUE!</v>
      </c>
    </row>
    <row r="24953" spans="1:1" x14ac:dyDescent="0.25">
      <c r="A24953" t="e">
        <f>Produkty[[#This Row],[Symbol]]</f>
        <v>#VALUE!</v>
      </c>
    </row>
    <row r="24954" spans="1:1" x14ac:dyDescent="0.25">
      <c r="A24954" t="e">
        <f>Produkty[[#This Row],[Symbol]]</f>
        <v>#VALUE!</v>
      </c>
    </row>
    <row r="24955" spans="1:1" x14ac:dyDescent="0.25">
      <c r="A24955" t="e">
        <f>Produkty[[#This Row],[Symbol]]</f>
        <v>#VALUE!</v>
      </c>
    </row>
    <row r="24956" spans="1:1" x14ac:dyDescent="0.25">
      <c r="A24956" t="e">
        <f>Produkty[[#This Row],[Symbol]]</f>
        <v>#VALUE!</v>
      </c>
    </row>
    <row r="24957" spans="1:1" x14ac:dyDescent="0.25">
      <c r="A24957" t="e">
        <f>Produkty[[#This Row],[Symbol]]</f>
        <v>#VALUE!</v>
      </c>
    </row>
    <row r="24958" spans="1:1" x14ac:dyDescent="0.25">
      <c r="A24958" t="e">
        <f>Produkty[[#This Row],[Symbol]]</f>
        <v>#VALUE!</v>
      </c>
    </row>
    <row r="24959" spans="1:1" x14ac:dyDescent="0.25">
      <c r="A24959" t="e">
        <f>Produkty[[#This Row],[Symbol]]</f>
        <v>#VALUE!</v>
      </c>
    </row>
    <row r="24960" spans="1:1" x14ac:dyDescent="0.25">
      <c r="A24960" t="e">
        <f>Produkty[[#This Row],[Symbol]]</f>
        <v>#VALUE!</v>
      </c>
    </row>
    <row r="24961" spans="1:1" x14ac:dyDescent="0.25">
      <c r="A24961" t="e">
        <f>Produkty[[#This Row],[Symbol]]</f>
        <v>#VALUE!</v>
      </c>
    </row>
    <row r="24962" spans="1:1" x14ac:dyDescent="0.25">
      <c r="A24962" t="e">
        <f>Produkty[[#This Row],[Symbol]]</f>
        <v>#VALUE!</v>
      </c>
    </row>
    <row r="24963" spans="1:1" x14ac:dyDescent="0.25">
      <c r="A24963" t="e">
        <f>Produkty[[#This Row],[Symbol]]</f>
        <v>#VALUE!</v>
      </c>
    </row>
    <row r="24964" spans="1:1" x14ac:dyDescent="0.25">
      <c r="A24964" t="e">
        <f>Produkty[[#This Row],[Symbol]]</f>
        <v>#VALUE!</v>
      </c>
    </row>
    <row r="24965" spans="1:1" x14ac:dyDescent="0.25">
      <c r="A24965" t="e">
        <f>Produkty[[#This Row],[Symbol]]</f>
        <v>#VALUE!</v>
      </c>
    </row>
    <row r="24966" spans="1:1" x14ac:dyDescent="0.25">
      <c r="A24966" t="e">
        <f>Produkty[[#This Row],[Symbol]]</f>
        <v>#VALUE!</v>
      </c>
    </row>
    <row r="24967" spans="1:1" x14ac:dyDescent="0.25">
      <c r="A24967" t="e">
        <f>Produkty[[#This Row],[Symbol]]</f>
        <v>#VALUE!</v>
      </c>
    </row>
    <row r="24968" spans="1:1" x14ac:dyDescent="0.25">
      <c r="A24968" t="e">
        <f>Produkty[[#This Row],[Symbol]]</f>
        <v>#VALUE!</v>
      </c>
    </row>
    <row r="24969" spans="1:1" x14ac:dyDescent="0.25">
      <c r="A24969" t="e">
        <f>Produkty[[#This Row],[Symbol]]</f>
        <v>#VALUE!</v>
      </c>
    </row>
    <row r="24970" spans="1:1" x14ac:dyDescent="0.25">
      <c r="A24970" t="e">
        <f>Produkty[[#This Row],[Symbol]]</f>
        <v>#VALUE!</v>
      </c>
    </row>
    <row r="24971" spans="1:1" x14ac:dyDescent="0.25">
      <c r="A24971" t="e">
        <f>Produkty[[#This Row],[Symbol]]</f>
        <v>#VALUE!</v>
      </c>
    </row>
    <row r="24972" spans="1:1" x14ac:dyDescent="0.25">
      <c r="A24972" t="e">
        <f>Produkty[[#This Row],[Symbol]]</f>
        <v>#VALUE!</v>
      </c>
    </row>
    <row r="24973" spans="1:1" x14ac:dyDescent="0.25">
      <c r="A24973" t="e">
        <f>Produkty[[#This Row],[Symbol]]</f>
        <v>#VALUE!</v>
      </c>
    </row>
    <row r="24974" spans="1:1" x14ac:dyDescent="0.25">
      <c r="A24974" t="e">
        <f>Produkty[[#This Row],[Symbol]]</f>
        <v>#VALUE!</v>
      </c>
    </row>
    <row r="24975" spans="1:1" x14ac:dyDescent="0.25">
      <c r="A24975" t="e">
        <f>Produkty[[#This Row],[Symbol]]</f>
        <v>#VALUE!</v>
      </c>
    </row>
    <row r="24976" spans="1:1" x14ac:dyDescent="0.25">
      <c r="A24976" t="e">
        <f>Produkty[[#This Row],[Symbol]]</f>
        <v>#VALUE!</v>
      </c>
    </row>
    <row r="24977" spans="1:1" x14ac:dyDescent="0.25">
      <c r="A24977" t="e">
        <f>Produkty[[#This Row],[Symbol]]</f>
        <v>#VALUE!</v>
      </c>
    </row>
    <row r="24978" spans="1:1" x14ac:dyDescent="0.25">
      <c r="A24978" t="e">
        <f>Produkty[[#This Row],[Symbol]]</f>
        <v>#VALUE!</v>
      </c>
    </row>
    <row r="24979" spans="1:1" x14ac:dyDescent="0.25">
      <c r="A24979" t="e">
        <f>Produkty[[#This Row],[Symbol]]</f>
        <v>#VALUE!</v>
      </c>
    </row>
    <row r="24980" spans="1:1" x14ac:dyDescent="0.25">
      <c r="A24980" t="e">
        <f>Produkty[[#This Row],[Symbol]]</f>
        <v>#VALUE!</v>
      </c>
    </row>
    <row r="24981" spans="1:1" x14ac:dyDescent="0.25">
      <c r="A24981" t="e">
        <f>Produkty[[#This Row],[Symbol]]</f>
        <v>#VALUE!</v>
      </c>
    </row>
    <row r="24982" spans="1:1" x14ac:dyDescent="0.25">
      <c r="A24982" t="e">
        <f>Produkty[[#This Row],[Symbol]]</f>
        <v>#VALUE!</v>
      </c>
    </row>
    <row r="24983" spans="1:1" x14ac:dyDescent="0.25">
      <c r="A24983" t="e">
        <f>Produkty[[#This Row],[Symbol]]</f>
        <v>#VALUE!</v>
      </c>
    </row>
    <row r="24984" spans="1:1" x14ac:dyDescent="0.25">
      <c r="A24984" t="e">
        <f>Produkty[[#This Row],[Symbol]]</f>
        <v>#VALUE!</v>
      </c>
    </row>
    <row r="24985" spans="1:1" x14ac:dyDescent="0.25">
      <c r="A24985" t="e">
        <f>Produkty[[#This Row],[Symbol]]</f>
        <v>#VALUE!</v>
      </c>
    </row>
    <row r="24986" spans="1:1" x14ac:dyDescent="0.25">
      <c r="A24986" t="e">
        <f>Produkty[[#This Row],[Symbol]]</f>
        <v>#VALUE!</v>
      </c>
    </row>
    <row r="24987" spans="1:1" x14ac:dyDescent="0.25">
      <c r="A24987" t="e">
        <f>Produkty[[#This Row],[Symbol]]</f>
        <v>#VALUE!</v>
      </c>
    </row>
    <row r="24988" spans="1:1" x14ac:dyDescent="0.25">
      <c r="A24988" t="e">
        <f>Produkty[[#This Row],[Symbol]]</f>
        <v>#VALUE!</v>
      </c>
    </row>
    <row r="24989" spans="1:1" x14ac:dyDescent="0.25">
      <c r="A24989" t="e">
        <f>Produkty[[#This Row],[Symbol]]</f>
        <v>#VALUE!</v>
      </c>
    </row>
    <row r="24990" spans="1:1" x14ac:dyDescent="0.25">
      <c r="A24990" t="e">
        <f>Produkty[[#This Row],[Symbol]]</f>
        <v>#VALUE!</v>
      </c>
    </row>
    <row r="24991" spans="1:1" x14ac:dyDescent="0.25">
      <c r="A24991" t="e">
        <f>Produkty[[#This Row],[Symbol]]</f>
        <v>#VALUE!</v>
      </c>
    </row>
    <row r="24992" spans="1:1" x14ac:dyDescent="0.25">
      <c r="A24992" t="e">
        <f>Produkty[[#This Row],[Symbol]]</f>
        <v>#VALUE!</v>
      </c>
    </row>
    <row r="24993" spans="1:1" x14ac:dyDescent="0.25">
      <c r="A24993" t="e">
        <f>Produkty[[#This Row],[Symbol]]</f>
        <v>#VALUE!</v>
      </c>
    </row>
    <row r="24994" spans="1:1" x14ac:dyDescent="0.25">
      <c r="A24994" t="e">
        <f>Produkty[[#This Row],[Symbol]]</f>
        <v>#VALUE!</v>
      </c>
    </row>
    <row r="24995" spans="1:1" x14ac:dyDescent="0.25">
      <c r="A24995" t="e">
        <f>Produkty[[#This Row],[Symbol]]</f>
        <v>#VALUE!</v>
      </c>
    </row>
    <row r="24996" spans="1:1" x14ac:dyDescent="0.25">
      <c r="A24996" t="e">
        <f>Produkty[[#This Row],[Symbol]]</f>
        <v>#VALUE!</v>
      </c>
    </row>
    <row r="24997" spans="1:1" x14ac:dyDescent="0.25">
      <c r="A24997" t="e">
        <f>Produkty[[#This Row],[Symbol]]</f>
        <v>#VALUE!</v>
      </c>
    </row>
    <row r="24998" spans="1:1" x14ac:dyDescent="0.25">
      <c r="A24998" t="e">
        <f>Produkty[[#This Row],[Symbol]]</f>
        <v>#VALUE!</v>
      </c>
    </row>
    <row r="24999" spans="1:1" x14ac:dyDescent="0.25">
      <c r="A24999" t="e">
        <f>Produkty[[#This Row],[Symbol]]</f>
        <v>#VALUE!</v>
      </c>
    </row>
    <row r="25000" spans="1:1" x14ac:dyDescent="0.25">
      <c r="A25000" t="e">
        <f>Produkty[[#This Row],[Symbol]]</f>
        <v>#VALUE!</v>
      </c>
    </row>
    <row r="25001" spans="1:1" x14ac:dyDescent="0.25">
      <c r="A25001" t="e">
        <f>Produkty[[#This Row],[Symbol]]</f>
        <v>#VALUE!</v>
      </c>
    </row>
    <row r="25002" spans="1:1" x14ac:dyDescent="0.25">
      <c r="A25002" t="e">
        <f>Produkty[[#This Row],[Symbol]]</f>
        <v>#VALUE!</v>
      </c>
    </row>
    <row r="25003" spans="1:1" x14ac:dyDescent="0.25">
      <c r="A25003" t="e">
        <f>Produkty[[#This Row],[Symbol]]</f>
        <v>#VALUE!</v>
      </c>
    </row>
    <row r="25004" spans="1:1" x14ac:dyDescent="0.25">
      <c r="A25004" t="e">
        <f>Produkty[[#This Row],[Symbol]]</f>
        <v>#VALUE!</v>
      </c>
    </row>
    <row r="25005" spans="1:1" x14ac:dyDescent="0.25">
      <c r="A25005" t="e">
        <f>Produkty[[#This Row],[Symbol]]</f>
        <v>#VALUE!</v>
      </c>
    </row>
    <row r="25006" spans="1:1" x14ac:dyDescent="0.25">
      <c r="A25006" t="e">
        <f>Produkty[[#This Row],[Symbol]]</f>
        <v>#VALUE!</v>
      </c>
    </row>
    <row r="25007" spans="1:1" x14ac:dyDescent="0.25">
      <c r="A25007" t="e">
        <f>Produkty[[#This Row],[Symbol]]</f>
        <v>#VALUE!</v>
      </c>
    </row>
    <row r="25008" spans="1:1" x14ac:dyDescent="0.25">
      <c r="A25008" t="e">
        <f>Produkty[[#This Row],[Symbol]]</f>
        <v>#VALUE!</v>
      </c>
    </row>
    <row r="25009" spans="1:1" x14ac:dyDescent="0.25">
      <c r="A25009" t="e">
        <f>Produkty[[#This Row],[Symbol]]</f>
        <v>#VALUE!</v>
      </c>
    </row>
    <row r="25010" spans="1:1" x14ac:dyDescent="0.25">
      <c r="A25010" t="e">
        <f>Produkty[[#This Row],[Symbol]]</f>
        <v>#VALUE!</v>
      </c>
    </row>
    <row r="25011" spans="1:1" x14ac:dyDescent="0.25">
      <c r="A25011" t="e">
        <f>Produkty[[#This Row],[Symbol]]</f>
        <v>#VALUE!</v>
      </c>
    </row>
    <row r="25012" spans="1:1" x14ac:dyDescent="0.25">
      <c r="A25012" t="e">
        <f>Produkty[[#This Row],[Symbol]]</f>
        <v>#VALUE!</v>
      </c>
    </row>
    <row r="25013" spans="1:1" x14ac:dyDescent="0.25">
      <c r="A25013" t="e">
        <f>Produkty[[#This Row],[Symbol]]</f>
        <v>#VALUE!</v>
      </c>
    </row>
    <row r="25014" spans="1:1" x14ac:dyDescent="0.25">
      <c r="A25014" t="e">
        <f>Produkty[[#This Row],[Symbol]]</f>
        <v>#VALUE!</v>
      </c>
    </row>
    <row r="25015" spans="1:1" x14ac:dyDescent="0.25">
      <c r="A25015" t="e">
        <f>Produkty[[#This Row],[Symbol]]</f>
        <v>#VALUE!</v>
      </c>
    </row>
    <row r="25016" spans="1:1" x14ac:dyDescent="0.25">
      <c r="A25016" t="e">
        <f>Produkty[[#This Row],[Symbol]]</f>
        <v>#VALUE!</v>
      </c>
    </row>
    <row r="25017" spans="1:1" x14ac:dyDescent="0.25">
      <c r="A25017" t="e">
        <f>Produkty[[#This Row],[Symbol]]</f>
        <v>#VALUE!</v>
      </c>
    </row>
    <row r="25018" spans="1:1" x14ac:dyDescent="0.25">
      <c r="A25018" t="e">
        <f>Produkty[[#This Row],[Symbol]]</f>
        <v>#VALUE!</v>
      </c>
    </row>
    <row r="25019" spans="1:1" x14ac:dyDescent="0.25">
      <c r="A25019" t="e">
        <f>Produkty[[#This Row],[Symbol]]</f>
        <v>#VALUE!</v>
      </c>
    </row>
    <row r="25020" spans="1:1" x14ac:dyDescent="0.25">
      <c r="A25020" t="e">
        <f>Produkty[[#This Row],[Symbol]]</f>
        <v>#VALUE!</v>
      </c>
    </row>
    <row r="25021" spans="1:1" x14ac:dyDescent="0.25">
      <c r="A25021" t="e">
        <f>Produkty[[#This Row],[Symbol]]</f>
        <v>#VALUE!</v>
      </c>
    </row>
    <row r="25022" spans="1:1" x14ac:dyDescent="0.25">
      <c r="A25022" t="e">
        <f>Produkty[[#This Row],[Symbol]]</f>
        <v>#VALUE!</v>
      </c>
    </row>
    <row r="25023" spans="1:1" x14ac:dyDescent="0.25">
      <c r="A25023" t="e">
        <f>Produkty[[#This Row],[Symbol]]</f>
        <v>#VALUE!</v>
      </c>
    </row>
    <row r="25024" spans="1:1" x14ac:dyDescent="0.25">
      <c r="A25024" t="e">
        <f>Produkty[[#This Row],[Symbol]]</f>
        <v>#VALUE!</v>
      </c>
    </row>
    <row r="25025" spans="1:1" x14ac:dyDescent="0.25">
      <c r="A25025" t="e">
        <f>Produkty[[#This Row],[Symbol]]</f>
        <v>#VALUE!</v>
      </c>
    </row>
    <row r="25026" spans="1:1" x14ac:dyDescent="0.25">
      <c r="A25026" t="e">
        <f>Produkty[[#This Row],[Symbol]]</f>
        <v>#VALUE!</v>
      </c>
    </row>
    <row r="25027" spans="1:1" x14ac:dyDescent="0.25">
      <c r="A25027" t="e">
        <f>Produkty[[#This Row],[Symbol]]</f>
        <v>#VALUE!</v>
      </c>
    </row>
    <row r="25028" spans="1:1" x14ac:dyDescent="0.25">
      <c r="A25028" t="e">
        <f>Produkty[[#This Row],[Symbol]]</f>
        <v>#VALUE!</v>
      </c>
    </row>
    <row r="25029" spans="1:1" x14ac:dyDescent="0.25">
      <c r="A25029" t="e">
        <f>Produkty[[#This Row],[Symbol]]</f>
        <v>#VALUE!</v>
      </c>
    </row>
    <row r="25030" spans="1:1" x14ac:dyDescent="0.25">
      <c r="A25030" t="e">
        <f>Produkty[[#This Row],[Symbol]]</f>
        <v>#VALUE!</v>
      </c>
    </row>
    <row r="25031" spans="1:1" x14ac:dyDescent="0.25">
      <c r="A25031" t="e">
        <f>Produkty[[#This Row],[Symbol]]</f>
        <v>#VALUE!</v>
      </c>
    </row>
    <row r="25032" spans="1:1" x14ac:dyDescent="0.25">
      <c r="A25032" t="e">
        <f>Produkty[[#This Row],[Symbol]]</f>
        <v>#VALUE!</v>
      </c>
    </row>
    <row r="25033" spans="1:1" x14ac:dyDescent="0.25">
      <c r="A25033" t="e">
        <f>Produkty[[#This Row],[Symbol]]</f>
        <v>#VALUE!</v>
      </c>
    </row>
    <row r="25034" spans="1:1" x14ac:dyDescent="0.25">
      <c r="A25034" t="e">
        <f>Produkty[[#This Row],[Symbol]]</f>
        <v>#VALUE!</v>
      </c>
    </row>
    <row r="25035" spans="1:1" x14ac:dyDescent="0.25">
      <c r="A25035" t="e">
        <f>Produkty[[#This Row],[Symbol]]</f>
        <v>#VALUE!</v>
      </c>
    </row>
    <row r="25036" spans="1:1" x14ac:dyDescent="0.25">
      <c r="A25036" t="e">
        <f>Produkty[[#This Row],[Symbol]]</f>
        <v>#VALUE!</v>
      </c>
    </row>
    <row r="25037" spans="1:1" x14ac:dyDescent="0.25">
      <c r="A25037" t="e">
        <f>Produkty[[#This Row],[Symbol]]</f>
        <v>#VALUE!</v>
      </c>
    </row>
    <row r="25038" spans="1:1" x14ac:dyDescent="0.25">
      <c r="A25038" t="e">
        <f>Produkty[[#This Row],[Symbol]]</f>
        <v>#VALUE!</v>
      </c>
    </row>
    <row r="25039" spans="1:1" x14ac:dyDescent="0.25">
      <c r="A25039" t="e">
        <f>Produkty[[#This Row],[Symbol]]</f>
        <v>#VALUE!</v>
      </c>
    </row>
    <row r="25040" spans="1:1" x14ac:dyDescent="0.25">
      <c r="A25040" t="e">
        <f>Produkty[[#This Row],[Symbol]]</f>
        <v>#VALUE!</v>
      </c>
    </row>
    <row r="25041" spans="1:1" x14ac:dyDescent="0.25">
      <c r="A25041" t="e">
        <f>Produkty[[#This Row],[Symbol]]</f>
        <v>#VALUE!</v>
      </c>
    </row>
    <row r="25042" spans="1:1" x14ac:dyDescent="0.25">
      <c r="A25042" t="e">
        <f>Produkty[[#This Row],[Symbol]]</f>
        <v>#VALUE!</v>
      </c>
    </row>
    <row r="25043" spans="1:1" x14ac:dyDescent="0.25">
      <c r="A25043" t="e">
        <f>Produkty[[#This Row],[Symbol]]</f>
        <v>#VALUE!</v>
      </c>
    </row>
    <row r="25044" spans="1:1" x14ac:dyDescent="0.25">
      <c r="A25044" t="e">
        <f>Produkty[[#This Row],[Symbol]]</f>
        <v>#VALUE!</v>
      </c>
    </row>
    <row r="25045" spans="1:1" x14ac:dyDescent="0.25">
      <c r="A25045" t="e">
        <f>Produkty[[#This Row],[Symbol]]</f>
        <v>#VALUE!</v>
      </c>
    </row>
    <row r="25046" spans="1:1" x14ac:dyDescent="0.25">
      <c r="A25046" t="e">
        <f>Produkty[[#This Row],[Symbol]]</f>
        <v>#VALUE!</v>
      </c>
    </row>
    <row r="25047" spans="1:1" x14ac:dyDescent="0.25">
      <c r="A25047" t="e">
        <f>Produkty[[#This Row],[Symbol]]</f>
        <v>#VALUE!</v>
      </c>
    </row>
    <row r="25048" spans="1:1" x14ac:dyDescent="0.25">
      <c r="A25048" t="e">
        <f>Produkty[[#This Row],[Symbol]]</f>
        <v>#VALUE!</v>
      </c>
    </row>
    <row r="25049" spans="1:1" x14ac:dyDescent="0.25">
      <c r="A25049" t="e">
        <f>Produkty[[#This Row],[Symbol]]</f>
        <v>#VALUE!</v>
      </c>
    </row>
    <row r="25050" spans="1:1" x14ac:dyDescent="0.25">
      <c r="A25050" t="e">
        <f>Produkty[[#This Row],[Symbol]]</f>
        <v>#VALUE!</v>
      </c>
    </row>
    <row r="25051" spans="1:1" x14ac:dyDescent="0.25">
      <c r="A25051" t="e">
        <f>Produkty[[#This Row],[Symbol]]</f>
        <v>#VALUE!</v>
      </c>
    </row>
    <row r="25052" spans="1:1" x14ac:dyDescent="0.25">
      <c r="A25052" t="e">
        <f>Produkty[[#This Row],[Symbol]]</f>
        <v>#VALUE!</v>
      </c>
    </row>
    <row r="25053" spans="1:1" x14ac:dyDescent="0.25">
      <c r="A25053" t="e">
        <f>Produkty[[#This Row],[Symbol]]</f>
        <v>#VALUE!</v>
      </c>
    </row>
    <row r="25054" spans="1:1" x14ac:dyDescent="0.25">
      <c r="A25054" t="e">
        <f>Produkty[[#This Row],[Symbol]]</f>
        <v>#VALUE!</v>
      </c>
    </row>
    <row r="25055" spans="1:1" x14ac:dyDescent="0.25">
      <c r="A25055" t="e">
        <f>Produkty[[#This Row],[Symbol]]</f>
        <v>#VALUE!</v>
      </c>
    </row>
    <row r="25056" spans="1:1" x14ac:dyDescent="0.25">
      <c r="A25056" t="e">
        <f>Produkty[[#This Row],[Symbol]]</f>
        <v>#VALUE!</v>
      </c>
    </row>
    <row r="25057" spans="1:1" x14ac:dyDescent="0.25">
      <c r="A25057" t="e">
        <f>Produkty[[#This Row],[Symbol]]</f>
        <v>#VALUE!</v>
      </c>
    </row>
    <row r="25058" spans="1:1" x14ac:dyDescent="0.25">
      <c r="A25058" t="e">
        <f>Produkty[[#This Row],[Symbol]]</f>
        <v>#VALUE!</v>
      </c>
    </row>
    <row r="25059" spans="1:1" x14ac:dyDescent="0.25">
      <c r="A25059" t="e">
        <f>Produkty[[#This Row],[Symbol]]</f>
        <v>#VALUE!</v>
      </c>
    </row>
    <row r="25060" spans="1:1" x14ac:dyDescent="0.25">
      <c r="A25060" t="e">
        <f>Produkty[[#This Row],[Symbol]]</f>
        <v>#VALUE!</v>
      </c>
    </row>
    <row r="25061" spans="1:1" x14ac:dyDescent="0.25">
      <c r="A25061" t="e">
        <f>Produkty[[#This Row],[Symbol]]</f>
        <v>#VALUE!</v>
      </c>
    </row>
    <row r="25062" spans="1:1" x14ac:dyDescent="0.25">
      <c r="A25062" t="e">
        <f>Produkty[[#This Row],[Symbol]]</f>
        <v>#VALUE!</v>
      </c>
    </row>
    <row r="25063" spans="1:1" x14ac:dyDescent="0.25">
      <c r="A25063" t="e">
        <f>Produkty[[#This Row],[Symbol]]</f>
        <v>#VALUE!</v>
      </c>
    </row>
    <row r="25064" spans="1:1" x14ac:dyDescent="0.25">
      <c r="A25064" t="e">
        <f>Produkty[[#This Row],[Symbol]]</f>
        <v>#VALUE!</v>
      </c>
    </row>
    <row r="25065" spans="1:1" x14ac:dyDescent="0.25">
      <c r="A25065" t="e">
        <f>Produkty[[#This Row],[Symbol]]</f>
        <v>#VALUE!</v>
      </c>
    </row>
    <row r="25066" spans="1:1" x14ac:dyDescent="0.25">
      <c r="A25066" t="e">
        <f>Produkty[[#This Row],[Symbol]]</f>
        <v>#VALUE!</v>
      </c>
    </row>
    <row r="25067" spans="1:1" x14ac:dyDescent="0.25">
      <c r="A25067" t="e">
        <f>Produkty[[#This Row],[Symbol]]</f>
        <v>#VALUE!</v>
      </c>
    </row>
    <row r="25068" spans="1:1" x14ac:dyDescent="0.25">
      <c r="A25068" t="e">
        <f>Produkty[[#This Row],[Symbol]]</f>
        <v>#VALUE!</v>
      </c>
    </row>
    <row r="25069" spans="1:1" x14ac:dyDescent="0.25">
      <c r="A25069" t="e">
        <f>Produkty[[#This Row],[Symbol]]</f>
        <v>#VALUE!</v>
      </c>
    </row>
    <row r="25070" spans="1:1" x14ac:dyDescent="0.25">
      <c r="A25070" t="e">
        <f>Produkty[[#This Row],[Symbol]]</f>
        <v>#VALUE!</v>
      </c>
    </row>
    <row r="25071" spans="1:1" x14ac:dyDescent="0.25">
      <c r="A25071" t="e">
        <f>Produkty[[#This Row],[Symbol]]</f>
        <v>#VALUE!</v>
      </c>
    </row>
    <row r="25072" spans="1:1" x14ac:dyDescent="0.25">
      <c r="A25072" t="e">
        <f>Produkty[[#This Row],[Symbol]]</f>
        <v>#VALUE!</v>
      </c>
    </row>
    <row r="25073" spans="1:1" x14ac:dyDescent="0.25">
      <c r="A25073" t="e">
        <f>Produkty[[#This Row],[Symbol]]</f>
        <v>#VALUE!</v>
      </c>
    </row>
    <row r="25074" spans="1:1" x14ac:dyDescent="0.25">
      <c r="A25074" t="e">
        <f>Produkty[[#This Row],[Symbol]]</f>
        <v>#VALUE!</v>
      </c>
    </row>
    <row r="25075" spans="1:1" x14ac:dyDescent="0.25">
      <c r="A25075" t="e">
        <f>Produkty[[#This Row],[Symbol]]</f>
        <v>#VALUE!</v>
      </c>
    </row>
    <row r="25076" spans="1:1" x14ac:dyDescent="0.25">
      <c r="A25076" t="e">
        <f>Produkty[[#This Row],[Symbol]]</f>
        <v>#VALUE!</v>
      </c>
    </row>
    <row r="25077" spans="1:1" x14ac:dyDescent="0.25">
      <c r="A25077" t="e">
        <f>Produkty[[#This Row],[Symbol]]</f>
        <v>#VALUE!</v>
      </c>
    </row>
    <row r="25078" spans="1:1" x14ac:dyDescent="0.25">
      <c r="A25078" t="e">
        <f>Produkty[[#This Row],[Symbol]]</f>
        <v>#VALUE!</v>
      </c>
    </row>
    <row r="25079" spans="1:1" x14ac:dyDescent="0.25">
      <c r="A25079" t="e">
        <f>Produkty[[#This Row],[Symbol]]</f>
        <v>#VALUE!</v>
      </c>
    </row>
    <row r="25080" spans="1:1" x14ac:dyDescent="0.25">
      <c r="A25080" t="e">
        <f>Produkty[[#This Row],[Symbol]]</f>
        <v>#VALUE!</v>
      </c>
    </row>
    <row r="25081" spans="1:1" x14ac:dyDescent="0.25">
      <c r="A25081" t="e">
        <f>Produkty[[#This Row],[Symbol]]</f>
        <v>#VALUE!</v>
      </c>
    </row>
    <row r="25082" spans="1:1" x14ac:dyDescent="0.25">
      <c r="A25082" t="e">
        <f>Produkty[[#This Row],[Symbol]]</f>
        <v>#VALUE!</v>
      </c>
    </row>
    <row r="25083" spans="1:1" x14ac:dyDescent="0.25">
      <c r="A25083" t="e">
        <f>Produkty[[#This Row],[Symbol]]</f>
        <v>#VALUE!</v>
      </c>
    </row>
    <row r="25084" spans="1:1" x14ac:dyDescent="0.25">
      <c r="A25084" t="e">
        <f>Produkty[[#This Row],[Symbol]]</f>
        <v>#VALUE!</v>
      </c>
    </row>
    <row r="25085" spans="1:1" x14ac:dyDescent="0.25">
      <c r="A25085" t="e">
        <f>Produkty[[#This Row],[Symbol]]</f>
        <v>#VALUE!</v>
      </c>
    </row>
    <row r="25086" spans="1:1" x14ac:dyDescent="0.25">
      <c r="A25086" t="e">
        <f>Produkty[[#This Row],[Symbol]]</f>
        <v>#VALUE!</v>
      </c>
    </row>
    <row r="25087" spans="1:1" x14ac:dyDescent="0.25">
      <c r="A25087" t="e">
        <f>Produkty[[#This Row],[Symbol]]</f>
        <v>#VALUE!</v>
      </c>
    </row>
    <row r="25088" spans="1:1" x14ac:dyDescent="0.25">
      <c r="A25088" t="e">
        <f>Produkty[[#This Row],[Symbol]]</f>
        <v>#VALUE!</v>
      </c>
    </row>
    <row r="25089" spans="1:1" x14ac:dyDescent="0.25">
      <c r="A25089" t="e">
        <f>Produkty[[#This Row],[Symbol]]</f>
        <v>#VALUE!</v>
      </c>
    </row>
    <row r="25090" spans="1:1" x14ac:dyDescent="0.25">
      <c r="A25090" t="e">
        <f>Produkty[[#This Row],[Symbol]]</f>
        <v>#VALUE!</v>
      </c>
    </row>
    <row r="25091" spans="1:1" x14ac:dyDescent="0.25">
      <c r="A25091" t="e">
        <f>Produkty[[#This Row],[Symbol]]</f>
        <v>#VALUE!</v>
      </c>
    </row>
    <row r="25092" spans="1:1" x14ac:dyDescent="0.25">
      <c r="A25092" t="e">
        <f>Produkty[[#This Row],[Symbol]]</f>
        <v>#VALUE!</v>
      </c>
    </row>
    <row r="25093" spans="1:1" x14ac:dyDescent="0.25">
      <c r="A25093" t="e">
        <f>Produkty[[#This Row],[Symbol]]</f>
        <v>#VALUE!</v>
      </c>
    </row>
    <row r="25094" spans="1:1" x14ac:dyDescent="0.25">
      <c r="A25094" t="e">
        <f>Produkty[[#This Row],[Symbol]]</f>
        <v>#VALUE!</v>
      </c>
    </row>
    <row r="25095" spans="1:1" x14ac:dyDescent="0.25">
      <c r="A25095" t="e">
        <f>Produkty[[#This Row],[Symbol]]</f>
        <v>#VALUE!</v>
      </c>
    </row>
    <row r="25096" spans="1:1" x14ac:dyDescent="0.25">
      <c r="A25096" t="e">
        <f>Produkty[[#This Row],[Symbol]]</f>
        <v>#VALUE!</v>
      </c>
    </row>
    <row r="25097" spans="1:1" x14ac:dyDescent="0.25">
      <c r="A25097" t="e">
        <f>Produkty[[#This Row],[Symbol]]</f>
        <v>#VALUE!</v>
      </c>
    </row>
    <row r="25098" spans="1:1" x14ac:dyDescent="0.25">
      <c r="A25098" t="e">
        <f>Produkty[[#This Row],[Symbol]]</f>
        <v>#VALUE!</v>
      </c>
    </row>
    <row r="25099" spans="1:1" x14ac:dyDescent="0.25">
      <c r="A25099" t="e">
        <f>Produkty[[#This Row],[Symbol]]</f>
        <v>#VALUE!</v>
      </c>
    </row>
    <row r="25100" spans="1:1" x14ac:dyDescent="0.25">
      <c r="A25100" t="e">
        <f>Produkty[[#This Row],[Symbol]]</f>
        <v>#VALUE!</v>
      </c>
    </row>
    <row r="25101" spans="1:1" x14ac:dyDescent="0.25">
      <c r="A25101" t="e">
        <f>Produkty[[#This Row],[Symbol]]</f>
        <v>#VALUE!</v>
      </c>
    </row>
    <row r="25102" spans="1:1" x14ac:dyDescent="0.25">
      <c r="A25102" t="e">
        <f>Produkty[[#This Row],[Symbol]]</f>
        <v>#VALUE!</v>
      </c>
    </row>
    <row r="25103" spans="1:1" x14ac:dyDescent="0.25">
      <c r="A25103" t="e">
        <f>Produkty[[#This Row],[Symbol]]</f>
        <v>#VALUE!</v>
      </c>
    </row>
    <row r="25104" spans="1:1" x14ac:dyDescent="0.25">
      <c r="A25104" t="e">
        <f>Produkty[[#This Row],[Symbol]]</f>
        <v>#VALUE!</v>
      </c>
    </row>
    <row r="25105" spans="1:1" x14ac:dyDescent="0.25">
      <c r="A25105" t="e">
        <f>Produkty[[#This Row],[Symbol]]</f>
        <v>#VALUE!</v>
      </c>
    </row>
    <row r="25106" spans="1:1" x14ac:dyDescent="0.25">
      <c r="A25106" t="e">
        <f>Produkty[[#This Row],[Symbol]]</f>
        <v>#VALUE!</v>
      </c>
    </row>
    <row r="25107" spans="1:1" x14ac:dyDescent="0.25">
      <c r="A25107" t="e">
        <f>Produkty[[#This Row],[Symbol]]</f>
        <v>#VALUE!</v>
      </c>
    </row>
    <row r="25108" spans="1:1" x14ac:dyDescent="0.25">
      <c r="A25108" t="e">
        <f>Produkty[[#This Row],[Symbol]]</f>
        <v>#VALUE!</v>
      </c>
    </row>
    <row r="25109" spans="1:1" x14ac:dyDescent="0.25">
      <c r="A25109" t="e">
        <f>Produkty[[#This Row],[Symbol]]</f>
        <v>#VALUE!</v>
      </c>
    </row>
    <row r="25110" spans="1:1" x14ac:dyDescent="0.25">
      <c r="A25110" t="e">
        <f>Produkty[[#This Row],[Symbol]]</f>
        <v>#VALUE!</v>
      </c>
    </row>
    <row r="25111" spans="1:1" x14ac:dyDescent="0.25">
      <c r="A25111" t="e">
        <f>Produkty[[#This Row],[Symbol]]</f>
        <v>#VALUE!</v>
      </c>
    </row>
    <row r="25112" spans="1:1" x14ac:dyDescent="0.25">
      <c r="A25112" t="e">
        <f>Produkty[[#This Row],[Symbol]]</f>
        <v>#VALUE!</v>
      </c>
    </row>
    <row r="25113" spans="1:1" x14ac:dyDescent="0.25">
      <c r="A25113" t="e">
        <f>Produkty[[#This Row],[Symbol]]</f>
        <v>#VALUE!</v>
      </c>
    </row>
    <row r="25114" spans="1:1" x14ac:dyDescent="0.25">
      <c r="A25114" t="e">
        <f>Produkty[[#This Row],[Symbol]]</f>
        <v>#VALUE!</v>
      </c>
    </row>
    <row r="25115" spans="1:1" x14ac:dyDescent="0.25">
      <c r="A25115" t="e">
        <f>Produkty[[#This Row],[Symbol]]</f>
        <v>#VALUE!</v>
      </c>
    </row>
    <row r="25116" spans="1:1" x14ac:dyDescent="0.25">
      <c r="A25116" t="e">
        <f>Produkty[[#This Row],[Symbol]]</f>
        <v>#VALUE!</v>
      </c>
    </row>
    <row r="25117" spans="1:1" x14ac:dyDescent="0.25">
      <c r="A25117" t="e">
        <f>Produkty[[#This Row],[Symbol]]</f>
        <v>#VALUE!</v>
      </c>
    </row>
    <row r="25118" spans="1:1" x14ac:dyDescent="0.25">
      <c r="A25118" t="e">
        <f>Produkty[[#This Row],[Symbol]]</f>
        <v>#VALUE!</v>
      </c>
    </row>
    <row r="25119" spans="1:1" x14ac:dyDescent="0.25">
      <c r="A25119" t="e">
        <f>Produkty[[#This Row],[Symbol]]</f>
        <v>#VALUE!</v>
      </c>
    </row>
    <row r="25120" spans="1:1" x14ac:dyDescent="0.25">
      <c r="A25120" t="e">
        <f>Produkty[[#This Row],[Symbol]]</f>
        <v>#VALUE!</v>
      </c>
    </row>
    <row r="25121" spans="1:1" x14ac:dyDescent="0.25">
      <c r="A25121" t="e">
        <f>Produkty[[#This Row],[Symbol]]</f>
        <v>#VALUE!</v>
      </c>
    </row>
    <row r="25122" spans="1:1" x14ac:dyDescent="0.25">
      <c r="A25122" t="e">
        <f>Produkty[[#This Row],[Symbol]]</f>
        <v>#VALUE!</v>
      </c>
    </row>
    <row r="25123" spans="1:1" x14ac:dyDescent="0.25">
      <c r="A25123" t="e">
        <f>Produkty[[#This Row],[Symbol]]</f>
        <v>#VALUE!</v>
      </c>
    </row>
    <row r="25124" spans="1:1" x14ac:dyDescent="0.25">
      <c r="A25124" t="e">
        <f>Produkty[[#This Row],[Symbol]]</f>
        <v>#VALUE!</v>
      </c>
    </row>
    <row r="25125" spans="1:1" x14ac:dyDescent="0.25">
      <c r="A25125" t="e">
        <f>Produkty[[#This Row],[Symbol]]</f>
        <v>#VALUE!</v>
      </c>
    </row>
    <row r="25126" spans="1:1" x14ac:dyDescent="0.25">
      <c r="A25126" t="e">
        <f>Produkty[[#This Row],[Symbol]]</f>
        <v>#VALUE!</v>
      </c>
    </row>
    <row r="25127" spans="1:1" x14ac:dyDescent="0.25">
      <c r="A25127" t="e">
        <f>Produkty[[#This Row],[Symbol]]</f>
        <v>#VALUE!</v>
      </c>
    </row>
    <row r="25128" spans="1:1" x14ac:dyDescent="0.25">
      <c r="A25128" t="e">
        <f>Produkty[[#This Row],[Symbol]]</f>
        <v>#VALUE!</v>
      </c>
    </row>
    <row r="25129" spans="1:1" x14ac:dyDescent="0.25">
      <c r="A25129" t="e">
        <f>Produkty[[#This Row],[Symbol]]</f>
        <v>#VALUE!</v>
      </c>
    </row>
    <row r="25130" spans="1:1" x14ac:dyDescent="0.25">
      <c r="A25130" t="e">
        <f>Produkty[[#This Row],[Symbol]]</f>
        <v>#VALUE!</v>
      </c>
    </row>
    <row r="25131" spans="1:1" x14ac:dyDescent="0.25">
      <c r="A25131" t="e">
        <f>Produkty[[#This Row],[Symbol]]</f>
        <v>#VALUE!</v>
      </c>
    </row>
    <row r="25132" spans="1:1" x14ac:dyDescent="0.25">
      <c r="A25132" t="e">
        <f>Produkty[[#This Row],[Symbol]]</f>
        <v>#VALUE!</v>
      </c>
    </row>
    <row r="25133" spans="1:1" x14ac:dyDescent="0.25">
      <c r="A25133" t="e">
        <f>Produkty[[#This Row],[Symbol]]</f>
        <v>#VALUE!</v>
      </c>
    </row>
    <row r="25134" spans="1:1" x14ac:dyDescent="0.25">
      <c r="A25134" t="e">
        <f>Produkty[[#This Row],[Symbol]]</f>
        <v>#VALUE!</v>
      </c>
    </row>
    <row r="25135" spans="1:1" x14ac:dyDescent="0.25">
      <c r="A25135" t="e">
        <f>Produkty[[#This Row],[Symbol]]</f>
        <v>#VALUE!</v>
      </c>
    </row>
    <row r="25136" spans="1:1" x14ac:dyDescent="0.25">
      <c r="A25136" t="e">
        <f>Produkty[[#This Row],[Symbol]]</f>
        <v>#VALUE!</v>
      </c>
    </row>
    <row r="25137" spans="1:1" x14ac:dyDescent="0.25">
      <c r="A25137" t="e">
        <f>Produkty[[#This Row],[Symbol]]</f>
        <v>#VALUE!</v>
      </c>
    </row>
    <row r="25138" spans="1:1" x14ac:dyDescent="0.25">
      <c r="A25138" t="e">
        <f>Produkty[[#This Row],[Symbol]]</f>
        <v>#VALUE!</v>
      </c>
    </row>
    <row r="25139" spans="1:1" x14ac:dyDescent="0.25">
      <c r="A25139" t="e">
        <f>Produkty[[#This Row],[Symbol]]</f>
        <v>#VALUE!</v>
      </c>
    </row>
    <row r="25140" spans="1:1" x14ac:dyDescent="0.25">
      <c r="A25140" t="e">
        <f>Produkty[[#This Row],[Symbol]]</f>
        <v>#VALUE!</v>
      </c>
    </row>
    <row r="25141" spans="1:1" x14ac:dyDescent="0.25">
      <c r="A25141" t="e">
        <f>Produkty[[#This Row],[Symbol]]</f>
        <v>#VALUE!</v>
      </c>
    </row>
    <row r="25142" spans="1:1" x14ac:dyDescent="0.25">
      <c r="A25142" t="e">
        <f>Produkty[[#This Row],[Symbol]]</f>
        <v>#VALUE!</v>
      </c>
    </row>
    <row r="25143" spans="1:1" x14ac:dyDescent="0.25">
      <c r="A25143" t="e">
        <f>Produkty[[#This Row],[Symbol]]</f>
        <v>#VALUE!</v>
      </c>
    </row>
    <row r="25144" spans="1:1" x14ac:dyDescent="0.25">
      <c r="A25144" t="e">
        <f>Produkty[[#This Row],[Symbol]]</f>
        <v>#VALUE!</v>
      </c>
    </row>
    <row r="25145" spans="1:1" x14ac:dyDescent="0.25">
      <c r="A25145" t="e">
        <f>Produkty[[#This Row],[Symbol]]</f>
        <v>#VALUE!</v>
      </c>
    </row>
    <row r="25146" spans="1:1" x14ac:dyDescent="0.25">
      <c r="A25146" t="e">
        <f>Produkty[[#This Row],[Symbol]]</f>
        <v>#VALUE!</v>
      </c>
    </row>
    <row r="25147" spans="1:1" x14ac:dyDescent="0.25">
      <c r="A25147" t="e">
        <f>Produkty[[#This Row],[Symbol]]</f>
        <v>#VALUE!</v>
      </c>
    </row>
    <row r="25148" spans="1:1" x14ac:dyDescent="0.25">
      <c r="A25148" t="e">
        <f>Produkty[[#This Row],[Symbol]]</f>
        <v>#VALUE!</v>
      </c>
    </row>
    <row r="25149" spans="1:1" x14ac:dyDescent="0.25">
      <c r="A25149" t="e">
        <f>Produkty[[#This Row],[Symbol]]</f>
        <v>#VALUE!</v>
      </c>
    </row>
    <row r="25150" spans="1:1" x14ac:dyDescent="0.25">
      <c r="A25150" t="e">
        <f>Produkty[[#This Row],[Symbol]]</f>
        <v>#VALUE!</v>
      </c>
    </row>
    <row r="25151" spans="1:1" x14ac:dyDescent="0.25">
      <c r="A25151" t="e">
        <f>Produkty[[#This Row],[Symbol]]</f>
        <v>#VALUE!</v>
      </c>
    </row>
    <row r="25152" spans="1:1" x14ac:dyDescent="0.25">
      <c r="A25152" t="e">
        <f>Produkty[[#This Row],[Symbol]]</f>
        <v>#VALUE!</v>
      </c>
    </row>
    <row r="25153" spans="1:1" x14ac:dyDescent="0.25">
      <c r="A25153" t="e">
        <f>Produkty[[#This Row],[Symbol]]</f>
        <v>#VALUE!</v>
      </c>
    </row>
    <row r="25154" spans="1:1" x14ac:dyDescent="0.25">
      <c r="A25154" t="e">
        <f>Produkty[[#This Row],[Symbol]]</f>
        <v>#VALUE!</v>
      </c>
    </row>
    <row r="25155" spans="1:1" x14ac:dyDescent="0.25">
      <c r="A25155" t="e">
        <f>Produkty[[#This Row],[Symbol]]</f>
        <v>#VALUE!</v>
      </c>
    </row>
    <row r="25156" spans="1:1" x14ac:dyDescent="0.25">
      <c r="A25156" t="e">
        <f>Produkty[[#This Row],[Symbol]]</f>
        <v>#VALUE!</v>
      </c>
    </row>
    <row r="25157" spans="1:1" x14ac:dyDescent="0.25">
      <c r="A25157" t="e">
        <f>Produkty[[#This Row],[Symbol]]</f>
        <v>#VALUE!</v>
      </c>
    </row>
    <row r="25158" spans="1:1" x14ac:dyDescent="0.25">
      <c r="A25158" t="e">
        <f>Produkty[[#This Row],[Symbol]]</f>
        <v>#VALUE!</v>
      </c>
    </row>
    <row r="25159" spans="1:1" x14ac:dyDescent="0.25">
      <c r="A25159" t="e">
        <f>Produkty[[#This Row],[Symbol]]</f>
        <v>#VALUE!</v>
      </c>
    </row>
    <row r="25160" spans="1:1" x14ac:dyDescent="0.25">
      <c r="A25160" t="e">
        <f>Produkty[[#This Row],[Symbol]]</f>
        <v>#VALUE!</v>
      </c>
    </row>
    <row r="25161" spans="1:1" x14ac:dyDescent="0.25">
      <c r="A25161" t="e">
        <f>Produkty[[#This Row],[Symbol]]</f>
        <v>#VALUE!</v>
      </c>
    </row>
    <row r="25162" spans="1:1" x14ac:dyDescent="0.25">
      <c r="A25162" t="e">
        <f>Produkty[[#This Row],[Symbol]]</f>
        <v>#VALUE!</v>
      </c>
    </row>
    <row r="25163" spans="1:1" x14ac:dyDescent="0.25">
      <c r="A25163" t="e">
        <f>Produkty[[#This Row],[Symbol]]</f>
        <v>#VALUE!</v>
      </c>
    </row>
    <row r="25164" spans="1:1" x14ac:dyDescent="0.25">
      <c r="A25164" t="e">
        <f>Produkty[[#This Row],[Symbol]]</f>
        <v>#VALUE!</v>
      </c>
    </row>
    <row r="25165" spans="1:1" x14ac:dyDescent="0.25">
      <c r="A25165" t="e">
        <f>Produkty[[#This Row],[Symbol]]</f>
        <v>#VALUE!</v>
      </c>
    </row>
    <row r="25166" spans="1:1" x14ac:dyDescent="0.25">
      <c r="A25166" t="e">
        <f>Produkty[[#This Row],[Symbol]]</f>
        <v>#VALUE!</v>
      </c>
    </row>
    <row r="25167" spans="1:1" x14ac:dyDescent="0.25">
      <c r="A25167" t="e">
        <f>Produkty[[#This Row],[Symbol]]</f>
        <v>#VALUE!</v>
      </c>
    </row>
    <row r="25168" spans="1:1" x14ac:dyDescent="0.25">
      <c r="A25168" t="e">
        <f>Produkty[[#This Row],[Symbol]]</f>
        <v>#VALUE!</v>
      </c>
    </row>
    <row r="25169" spans="1:1" x14ac:dyDescent="0.25">
      <c r="A25169" t="e">
        <f>Produkty[[#This Row],[Symbol]]</f>
        <v>#VALUE!</v>
      </c>
    </row>
    <row r="25170" spans="1:1" x14ac:dyDescent="0.25">
      <c r="A25170" t="e">
        <f>Produkty[[#This Row],[Symbol]]</f>
        <v>#VALUE!</v>
      </c>
    </row>
    <row r="25171" spans="1:1" x14ac:dyDescent="0.25">
      <c r="A25171" t="e">
        <f>Produkty[[#This Row],[Symbol]]</f>
        <v>#VALUE!</v>
      </c>
    </row>
    <row r="25172" spans="1:1" x14ac:dyDescent="0.25">
      <c r="A25172" t="e">
        <f>Produkty[[#This Row],[Symbol]]</f>
        <v>#VALUE!</v>
      </c>
    </row>
    <row r="25173" spans="1:1" x14ac:dyDescent="0.25">
      <c r="A25173" t="e">
        <f>Produkty[[#This Row],[Symbol]]</f>
        <v>#VALUE!</v>
      </c>
    </row>
    <row r="25174" spans="1:1" x14ac:dyDescent="0.25">
      <c r="A25174" t="e">
        <f>Produkty[[#This Row],[Symbol]]</f>
        <v>#VALUE!</v>
      </c>
    </row>
    <row r="25175" spans="1:1" x14ac:dyDescent="0.25">
      <c r="A25175" t="e">
        <f>Produkty[[#This Row],[Symbol]]</f>
        <v>#VALUE!</v>
      </c>
    </row>
    <row r="25176" spans="1:1" x14ac:dyDescent="0.25">
      <c r="A25176" t="e">
        <f>Produkty[[#This Row],[Symbol]]</f>
        <v>#VALUE!</v>
      </c>
    </row>
    <row r="25177" spans="1:1" x14ac:dyDescent="0.25">
      <c r="A25177" t="e">
        <f>Produkty[[#This Row],[Symbol]]</f>
        <v>#VALUE!</v>
      </c>
    </row>
    <row r="25178" spans="1:1" x14ac:dyDescent="0.25">
      <c r="A25178" t="e">
        <f>Produkty[[#This Row],[Symbol]]</f>
        <v>#VALUE!</v>
      </c>
    </row>
    <row r="25179" spans="1:1" x14ac:dyDescent="0.25">
      <c r="A25179" t="e">
        <f>Produkty[[#This Row],[Symbol]]</f>
        <v>#VALUE!</v>
      </c>
    </row>
    <row r="25180" spans="1:1" x14ac:dyDescent="0.25">
      <c r="A25180" t="e">
        <f>Produkty[[#This Row],[Symbol]]</f>
        <v>#VALUE!</v>
      </c>
    </row>
    <row r="25181" spans="1:1" x14ac:dyDescent="0.25">
      <c r="A25181" t="e">
        <f>Produkty[[#This Row],[Symbol]]</f>
        <v>#VALUE!</v>
      </c>
    </row>
    <row r="25182" spans="1:1" x14ac:dyDescent="0.25">
      <c r="A25182" t="e">
        <f>Produkty[[#This Row],[Symbol]]</f>
        <v>#VALUE!</v>
      </c>
    </row>
    <row r="25183" spans="1:1" x14ac:dyDescent="0.25">
      <c r="A25183" t="e">
        <f>Produkty[[#This Row],[Symbol]]</f>
        <v>#VALUE!</v>
      </c>
    </row>
    <row r="25184" spans="1:1" x14ac:dyDescent="0.25">
      <c r="A25184" t="e">
        <f>Produkty[[#This Row],[Symbol]]</f>
        <v>#VALUE!</v>
      </c>
    </row>
    <row r="25185" spans="1:1" x14ac:dyDescent="0.25">
      <c r="A25185" t="e">
        <f>Produkty[[#This Row],[Symbol]]</f>
        <v>#VALUE!</v>
      </c>
    </row>
    <row r="25186" spans="1:1" x14ac:dyDescent="0.25">
      <c r="A25186" t="e">
        <f>Produkty[[#This Row],[Symbol]]</f>
        <v>#VALUE!</v>
      </c>
    </row>
    <row r="25187" spans="1:1" x14ac:dyDescent="0.25">
      <c r="A25187" t="e">
        <f>Produkty[[#This Row],[Symbol]]</f>
        <v>#VALUE!</v>
      </c>
    </row>
    <row r="25188" spans="1:1" x14ac:dyDescent="0.25">
      <c r="A25188" t="e">
        <f>Produkty[[#This Row],[Symbol]]</f>
        <v>#VALUE!</v>
      </c>
    </row>
    <row r="25189" spans="1:1" x14ac:dyDescent="0.25">
      <c r="A25189" t="e">
        <f>Produkty[[#This Row],[Symbol]]</f>
        <v>#VALUE!</v>
      </c>
    </row>
    <row r="25190" spans="1:1" x14ac:dyDescent="0.25">
      <c r="A25190" t="e">
        <f>Produkty[[#This Row],[Symbol]]</f>
        <v>#VALUE!</v>
      </c>
    </row>
    <row r="25191" spans="1:1" x14ac:dyDescent="0.25">
      <c r="A25191" t="e">
        <f>Produkty[[#This Row],[Symbol]]</f>
        <v>#VALUE!</v>
      </c>
    </row>
    <row r="25192" spans="1:1" x14ac:dyDescent="0.25">
      <c r="A25192" t="e">
        <f>Produkty[[#This Row],[Symbol]]</f>
        <v>#VALUE!</v>
      </c>
    </row>
    <row r="25193" spans="1:1" x14ac:dyDescent="0.25">
      <c r="A25193" t="e">
        <f>Produkty[[#This Row],[Symbol]]</f>
        <v>#VALUE!</v>
      </c>
    </row>
    <row r="25194" spans="1:1" x14ac:dyDescent="0.25">
      <c r="A25194" t="e">
        <f>Produkty[[#This Row],[Symbol]]</f>
        <v>#VALUE!</v>
      </c>
    </row>
    <row r="25195" spans="1:1" x14ac:dyDescent="0.25">
      <c r="A25195" t="e">
        <f>Produkty[[#This Row],[Symbol]]</f>
        <v>#VALUE!</v>
      </c>
    </row>
    <row r="25196" spans="1:1" x14ac:dyDescent="0.25">
      <c r="A25196" t="e">
        <f>Produkty[[#This Row],[Symbol]]</f>
        <v>#VALUE!</v>
      </c>
    </row>
    <row r="25197" spans="1:1" x14ac:dyDescent="0.25">
      <c r="A25197" t="e">
        <f>Produkty[[#This Row],[Symbol]]</f>
        <v>#VALUE!</v>
      </c>
    </row>
    <row r="25198" spans="1:1" x14ac:dyDescent="0.25">
      <c r="A25198" t="e">
        <f>Produkty[[#This Row],[Symbol]]</f>
        <v>#VALUE!</v>
      </c>
    </row>
    <row r="25199" spans="1:1" x14ac:dyDescent="0.25">
      <c r="A25199" t="e">
        <f>Produkty[[#This Row],[Symbol]]</f>
        <v>#VALUE!</v>
      </c>
    </row>
    <row r="25200" spans="1:1" x14ac:dyDescent="0.25">
      <c r="A25200" t="e">
        <f>Produkty[[#This Row],[Symbol]]</f>
        <v>#VALUE!</v>
      </c>
    </row>
    <row r="25201" spans="1:1" x14ac:dyDescent="0.25">
      <c r="A25201" t="e">
        <f>Produkty[[#This Row],[Symbol]]</f>
        <v>#VALUE!</v>
      </c>
    </row>
    <row r="25202" spans="1:1" x14ac:dyDescent="0.25">
      <c r="A25202" t="e">
        <f>Produkty[[#This Row],[Symbol]]</f>
        <v>#VALUE!</v>
      </c>
    </row>
    <row r="25203" spans="1:1" x14ac:dyDescent="0.25">
      <c r="A25203" t="e">
        <f>Produkty[[#This Row],[Symbol]]</f>
        <v>#VALUE!</v>
      </c>
    </row>
    <row r="25204" spans="1:1" x14ac:dyDescent="0.25">
      <c r="A25204" t="e">
        <f>Produkty[[#This Row],[Symbol]]</f>
        <v>#VALUE!</v>
      </c>
    </row>
    <row r="25205" spans="1:1" x14ac:dyDescent="0.25">
      <c r="A25205" t="e">
        <f>Produkty[[#This Row],[Symbol]]</f>
        <v>#VALUE!</v>
      </c>
    </row>
    <row r="25206" spans="1:1" x14ac:dyDescent="0.25">
      <c r="A25206" t="e">
        <f>Produkty[[#This Row],[Symbol]]</f>
        <v>#VALUE!</v>
      </c>
    </row>
    <row r="25207" spans="1:1" x14ac:dyDescent="0.25">
      <c r="A25207" t="e">
        <f>Produkty[[#This Row],[Symbol]]</f>
        <v>#VALUE!</v>
      </c>
    </row>
    <row r="25208" spans="1:1" x14ac:dyDescent="0.25">
      <c r="A25208" t="e">
        <f>Produkty[[#This Row],[Symbol]]</f>
        <v>#VALUE!</v>
      </c>
    </row>
    <row r="25209" spans="1:1" x14ac:dyDescent="0.25">
      <c r="A25209" t="e">
        <f>Produkty[[#This Row],[Symbol]]</f>
        <v>#VALUE!</v>
      </c>
    </row>
    <row r="25210" spans="1:1" x14ac:dyDescent="0.25">
      <c r="A25210" t="e">
        <f>Produkty[[#This Row],[Symbol]]</f>
        <v>#VALUE!</v>
      </c>
    </row>
    <row r="25211" spans="1:1" x14ac:dyDescent="0.25">
      <c r="A25211" t="e">
        <f>Produkty[[#This Row],[Symbol]]</f>
        <v>#VALUE!</v>
      </c>
    </row>
    <row r="25212" spans="1:1" x14ac:dyDescent="0.25">
      <c r="A25212" t="e">
        <f>Produkty[[#This Row],[Symbol]]</f>
        <v>#VALUE!</v>
      </c>
    </row>
    <row r="25213" spans="1:1" x14ac:dyDescent="0.25">
      <c r="A25213" t="e">
        <f>Produkty[[#This Row],[Symbol]]</f>
        <v>#VALUE!</v>
      </c>
    </row>
    <row r="25214" spans="1:1" x14ac:dyDescent="0.25">
      <c r="A25214" t="e">
        <f>Produkty[[#This Row],[Symbol]]</f>
        <v>#VALUE!</v>
      </c>
    </row>
    <row r="25215" spans="1:1" x14ac:dyDescent="0.25">
      <c r="A25215" t="e">
        <f>Produkty[[#This Row],[Symbol]]</f>
        <v>#VALUE!</v>
      </c>
    </row>
    <row r="25216" spans="1:1" x14ac:dyDescent="0.25">
      <c r="A25216" t="e">
        <f>Produkty[[#This Row],[Symbol]]</f>
        <v>#VALUE!</v>
      </c>
    </row>
    <row r="25217" spans="1:1" x14ac:dyDescent="0.25">
      <c r="A25217" t="e">
        <f>Produkty[[#This Row],[Symbol]]</f>
        <v>#VALUE!</v>
      </c>
    </row>
    <row r="25218" spans="1:1" x14ac:dyDescent="0.25">
      <c r="A25218" t="e">
        <f>Produkty[[#This Row],[Symbol]]</f>
        <v>#VALUE!</v>
      </c>
    </row>
    <row r="25219" spans="1:1" x14ac:dyDescent="0.25">
      <c r="A25219" t="e">
        <f>Produkty[[#This Row],[Symbol]]</f>
        <v>#VALUE!</v>
      </c>
    </row>
    <row r="25220" spans="1:1" x14ac:dyDescent="0.25">
      <c r="A25220" t="e">
        <f>Produkty[[#This Row],[Symbol]]</f>
        <v>#VALUE!</v>
      </c>
    </row>
    <row r="25221" spans="1:1" x14ac:dyDescent="0.25">
      <c r="A25221" t="e">
        <f>Produkty[[#This Row],[Symbol]]</f>
        <v>#VALUE!</v>
      </c>
    </row>
    <row r="25222" spans="1:1" x14ac:dyDescent="0.25">
      <c r="A25222" t="e">
        <f>Produkty[[#This Row],[Symbol]]</f>
        <v>#VALUE!</v>
      </c>
    </row>
    <row r="25223" spans="1:1" x14ac:dyDescent="0.25">
      <c r="A25223" t="e">
        <f>Produkty[[#This Row],[Symbol]]</f>
        <v>#VALUE!</v>
      </c>
    </row>
    <row r="25224" spans="1:1" x14ac:dyDescent="0.25">
      <c r="A25224" t="e">
        <f>Produkty[[#This Row],[Symbol]]</f>
        <v>#VALUE!</v>
      </c>
    </row>
    <row r="25225" spans="1:1" x14ac:dyDescent="0.25">
      <c r="A25225" t="e">
        <f>Produkty[[#This Row],[Symbol]]</f>
        <v>#VALUE!</v>
      </c>
    </row>
    <row r="25226" spans="1:1" x14ac:dyDescent="0.25">
      <c r="A25226" t="e">
        <f>Produkty[[#This Row],[Symbol]]</f>
        <v>#VALUE!</v>
      </c>
    </row>
    <row r="25227" spans="1:1" x14ac:dyDescent="0.25">
      <c r="A25227" t="e">
        <f>Produkty[[#This Row],[Symbol]]</f>
        <v>#VALUE!</v>
      </c>
    </row>
    <row r="25228" spans="1:1" x14ac:dyDescent="0.25">
      <c r="A25228" t="e">
        <f>Produkty[[#This Row],[Symbol]]</f>
        <v>#VALUE!</v>
      </c>
    </row>
    <row r="25229" spans="1:1" x14ac:dyDescent="0.25">
      <c r="A25229" t="e">
        <f>Produkty[[#This Row],[Symbol]]</f>
        <v>#VALUE!</v>
      </c>
    </row>
    <row r="25230" spans="1:1" x14ac:dyDescent="0.25">
      <c r="A25230" t="e">
        <f>Produkty[[#This Row],[Symbol]]</f>
        <v>#VALUE!</v>
      </c>
    </row>
    <row r="25231" spans="1:1" x14ac:dyDescent="0.25">
      <c r="A25231" t="e">
        <f>Produkty[[#This Row],[Symbol]]</f>
        <v>#VALUE!</v>
      </c>
    </row>
    <row r="25232" spans="1:1" x14ac:dyDescent="0.25">
      <c r="A25232" t="e">
        <f>Produkty[[#This Row],[Symbol]]</f>
        <v>#VALUE!</v>
      </c>
    </row>
    <row r="25233" spans="1:1" x14ac:dyDescent="0.25">
      <c r="A25233" t="e">
        <f>Produkty[[#This Row],[Symbol]]</f>
        <v>#VALUE!</v>
      </c>
    </row>
    <row r="25234" spans="1:1" x14ac:dyDescent="0.25">
      <c r="A25234" t="e">
        <f>Produkty[[#This Row],[Symbol]]</f>
        <v>#VALUE!</v>
      </c>
    </row>
    <row r="25235" spans="1:1" x14ac:dyDescent="0.25">
      <c r="A25235" t="e">
        <f>Produkty[[#This Row],[Symbol]]</f>
        <v>#VALUE!</v>
      </c>
    </row>
    <row r="25236" spans="1:1" x14ac:dyDescent="0.25">
      <c r="A25236" t="e">
        <f>Produkty[[#This Row],[Symbol]]</f>
        <v>#VALUE!</v>
      </c>
    </row>
    <row r="25237" spans="1:1" x14ac:dyDescent="0.25">
      <c r="A25237" t="e">
        <f>Produkty[[#This Row],[Symbol]]</f>
        <v>#VALUE!</v>
      </c>
    </row>
    <row r="25238" spans="1:1" x14ac:dyDescent="0.25">
      <c r="A25238" t="e">
        <f>Produkty[[#This Row],[Symbol]]</f>
        <v>#VALUE!</v>
      </c>
    </row>
    <row r="25239" spans="1:1" x14ac:dyDescent="0.25">
      <c r="A25239" t="e">
        <f>Produkty[[#This Row],[Symbol]]</f>
        <v>#VALUE!</v>
      </c>
    </row>
    <row r="25240" spans="1:1" x14ac:dyDescent="0.25">
      <c r="A25240" t="e">
        <f>Produkty[[#This Row],[Symbol]]</f>
        <v>#VALUE!</v>
      </c>
    </row>
    <row r="25241" spans="1:1" x14ac:dyDescent="0.25">
      <c r="A25241" t="e">
        <f>Produkty[[#This Row],[Symbol]]</f>
        <v>#VALUE!</v>
      </c>
    </row>
    <row r="25242" spans="1:1" x14ac:dyDescent="0.25">
      <c r="A25242" t="e">
        <f>Produkty[[#This Row],[Symbol]]</f>
        <v>#VALUE!</v>
      </c>
    </row>
    <row r="25243" spans="1:1" x14ac:dyDescent="0.25">
      <c r="A25243" t="e">
        <f>Produkty[[#This Row],[Symbol]]</f>
        <v>#VALUE!</v>
      </c>
    </row>
    <row r="25244" spans="1:1" x14ac:dyDescent="0.25">
      <c r="A25244" t="e">
        <f>Produkty[[#This Row],[Symbol]]</f>
        <v>#VALUE!</v>
      </c>
    </row>
    <row r="25245" spans="1:1" x14ac:dyDescent="0.25">
      <c r="A25245" t="e">
        <f>Produkty[[#This Row],[Symbol]]</f>
        <v>#VALUE!</v>
      </c>
    </row>
    <row r="25246" spans="1:1" x14ac:dyDescent="0.25">
      <c r="A25246" t="e">
        <f>Produkty[[#This Row],[Symbol]]</f>
        <v>#VALUE!</v>
      </c>
    </row>
    <row r="25247" spans="1:1" x14ac:dyDescent="0.25">
      <c r="A25247" t="e">
        <f>Produkty[[#This Row],[Symbol]]</f>
        <v>#VALUE!</v>
      </c>
    </row>
    <row r="25248" spans="1:1" x14ac:dyDescent="0.25">
      <c r="A25248" t="e">
        <f>Produkty[[#This Row],[Symbol]]</f>
        <v>#VALUE!</v>
      </c>
    </row>
    <row r="25249" spans="1:1" x14ac:dyDescent="0.25">
      <c r="A25249" t="e">
        <f>Produkty[[#This Row],[Symbol]]</f>
        <v>#VALUE!</v>
      </c>
    </row>
    <row r="25250" spans="1:1" x14ac:dyDescent="0.25">
      <c r="A25250" t="e">
        <f>Produkty[[#This Row],[Symbol]]</f>
        <v>#VALUE!</v>
      </c>
    </row>
    <row r="25251" spans="1:1" x14ac:dyDescent="0.25">
      <c r="A25251" t="e">
        <f>Produkty[[#This Row],[Symbol]]</f>
        <v>#VALUE!</v>
      </c>
    </row>
    <row r="25252" spans="1:1" x14ac:dyDescent="0.25">
      <c r="A25252" t="e">
        <f>Produkty[[#This Row],[Symbol]]</f>
        <v>#VALUE!</v>
      </c>
    </row>
    <row r="25253" spans="1:1" x14ac:dyDescent="0.25">
      <c r="A25253" t="e">
        <f>Produkty[[#This Row],[Symbol]]</f>
        <v>#VALUE!</v>
      </c>
    </row>
    <row r="25254" spans="1:1" x14ac:dyDescent="0.25">
      <c r="A25254" t="e">
        <f>Produkty[[#This Row],[Symbol]]</f>
        <v>#VALUE!</v>
      </c>
    </row>
    <row r="25255" spans="1:1" x14ac:dyDescent="0.25">
      <c r="A25255" t="e">
        <f>Produkty[[#This Row],[Symbol]]</f>
        <v>#VALUE!</v>
      </c>
    </row>
    <row r="25256" spans="1:1" x14ac:dyDescent="0.25">
      <c r="A25256" t="e">
        <f>Produkty[[#This Row],[Symbol]]</f>
        <v>#VALUE!</v>
      </c>
    </row>
    <row r="25257" spans="1:1" x14ac:dyDescent="0.25">
      <c r="A25257" t="e">
        <f>Produkty[[#This Row],[Symbol]]</f>
        <v>#VALUE!</v>
      </c>
    </row>
    <row r="25258" spans="1:1" x14ac:dyDescent="0.25">
      <c r="A25258" t="e">
        <f>Produkty[[#This Row],[Symbol]]</f>
        <v>#VALUE!</v>
      </c>
    </row>
    <row r="25259" spans="1:1" x14ac:dyDescent="0.25">
      <c r="A25259" t="e">
        <f>Produkty[[#This Row],[Symbol]]</f>
        <v>#VALUE!</v>
      </c>
    </row>
    <row r="25260" spans="1:1" x14ac:dyDescent="0.25">
      <c r="A25260" t="e">
        <f>Produkty[[#This Row],[Symbol]]</f>
        <v>#VALUE!</v>
      </c>
    </row>
    <row r="25261" spans="1:1" x14ac:dyDescent="0.25">
      <c r="A25261" t="e">
        <f>Produkty[[#This Row],[Symbol]]</f>
        <v>#VALUE!</v>
      </c>
    </row>
    <row r="25262" spans="1:1" x14ac:dyDescent="0.25">
      <c r="A25262" t="e">
        <f>Produkty[[#This Row],[Symbol]]</f>
        <v>#VALUE!</v>
      </c>
    </row>
    <row r="25263" spans="1:1" x14ac:dyDescent="0.25">
      <c r="A25263" t="e">
        <f>Produkty[[#This Row],[Symbol]]</f>
        <v>#VALUE!</v>
      </c>
    </row>
    <row r="25264" spans="1:1" x14ac:dyDescent="0.25">
      <c r="A25264" t="e">
        <f>Produkty[[#This Row],[Symbol]]</f>
        <v>#VALUE!</v>
      </c>
    </row>
    <row r="25265" spans="1:1" x14ac:dyDescent="0.25">
      <c r="A25265" t="e">
        <f>Produkty[[#This Row],[Symbol]]</f>
        <v>#VALUE!</v>
      </c>
    </row>
    <row r="25266" spans="1:1" x14ac:dyDescent="0.25">
      <c r="A25266" t="e">
        <f>Produkty[[#This Row],[Symbol]]</f>
        <v>#VALUE!</v>
      </c>
    </row>
    <row r="25267" spans="1:1" x14ac:dyDescent="0.25">
      <c r="A25267" t="e">
        <f>Produkty[[#This Row],[Symbol]]</f>
        <v>#VALUE!</v>
      </c>
    </row>
    <row r="25268" spans="1:1" x14ac:dyDescent="0.25">
      <c r="A25268" t="e">
        <f>Produkty[[#This Row],[Symbol]]</f>
        <v>#VALUE!</v>
      </c>
    </row>
    <row r="25269" spans="1:1" x14ac:dyDescent="0.25">
      <c r="A25269" t="e">
        <f>Produkty[[#This Row],[Symbol]]</f>
        <v>#VALUE!</v>
      </c>
    </row>
    <row r="25270" spans="1:1" x14ac:dyDescent="0.25">
      <c r="A25270" t="e">
        <f>Produkty[[#This Row],[Symbol]]</f>
        <v>#VALUE!</v>
      </c>
    </row>
    <row r="25271" spans="1:1" x14ac:dyDescent="0.25">
      <c r="A25271" t="e">
        <f>Produkty[[#This Row],[Symbol]]</f>
        <v>#VALUE!</v>
      </c>
    </row>
    <row r="25272" spans="1:1" x14ac:dyDescent="0.25">
      <c r="A25272" t="e">
        <f>Produkty[[#This Row],[Symbol]]</f>
        <v>#VALUE!</v>
      </c>
    </row>
    <row r="25273" spans="1:1" x14ac:dyDescent="0.25">
      <c r="A25273" t="e">
        <f>Produkty[[#This Row],[Symbol]]</f>
        <v>#VALUE!</v>
      </c>
    </row>
    <row r="25274" spans="1:1" x14ac:dyDescent="0.25">
      <c r="A25274" t="e">
        <f>Produkty[[#This Row],[Symbol]]</f>
        <v>#VALUE!</v>
      </c>
    </row>
    <row r="25275" spans="1:1" x14ac:dyDescent="0.25">
      <c r="A25275" t="e">
        <f>Produkty[[#This Row],[Symbol]]</f>
        <v>#VALUE!</v>
      </c>
    </row>
    <row r="25276" spans="1:1" x14ac:dyDescent="0.25">
      <c r="A25276" t="e">
        <f>Produkty[[#This Row],[Symbol]]</f>
        <v>#VALUE!</v>
      </c>
    </row>
    <row r="25277" spans="1:1" x14ac:dyDescent="0.25">
      <c r="A25277" t="e">
        <f>Produkty[[#This Row],[Symbol]]</f>
        <v>#VALUE!</v>
      </c>
    </row>
    <row r="25278" spans="1:1" x14ac:dyDescent="0.25">
      <c r="A25278" t="e">
        <f>Produkty[[#This Row],[Symbol]]</f>
        <v>#VALUE!</v>
      </c>
    </row>
    <row r="25279" spans="1:1" x14ac:dyDescent="0.25">
      <c r="A25279" t="e">
        <f>Produkty[[#This Row],[Symbol]]</f>
        <v>#VALUE!</v>
      </c>
    </row>
    <row r="25280" spans="1:1" x14ac:dyDescent="0.25">
      <c r="A25280" t="e">
        <f>Produkty[[#This Row],[Symbol]]</f>
        <v>#VALUE!</v>
      </c>
    </row>
    <row r="25281" spans="1:1" x14ac:dyDescent="0.25">
      <c r="A25281" t="e">
        <f>Produkty[[#This Row],[Symbol]]</f>
        <v>#VALUE!</v>
      </c>
    </row>
    <row r="25282" spans="1:1" x14ac:dyDescent="0.25">
      <c r="A25282" t="e">
        <f>Produkty[[#This Row],[Symbol]]</f>
        <v>#VALUE!</v>
      </c>
    </row>
    <row r="25283" spans="1:1" x14ac:dyDescent="0.25">
      <c r="A25283" t="e">
        <f>Produkty[[#This Row],[Symbol]]</f>
        <v>#VALUE!</v>
      </c>
    </row>
    <row r="25284" spans="1:1" x14ac:dyDescent="0.25">
      <c r="A25284" t="e">
        <f>Produkty[[#This Row],[Symbol]]</f>
        <v>#VALUE!</v>
      </c>
    </row>
    <row r="25285" spans="1:1" x14ac:dyDescent="0.25">
      <c r="A25285" t="e">
        <f>Produkty[[#This Row],[Symbol]]</f>
        <v>#VALUE!</v>
      </c>
    </row>
    <row r="25286" spans="1:1" x14ac:dyDescent="0.25">
      <c r="A25286" t="e">
        <f>Produkty[[#This Row],[Symbol]]</f>
        <v>#VALUE!</v>
      </c>
    </row>
    <row r="25287" spans="1:1" x14ac:dyDescent="0.25">
      <c r="A25287" t="e">
        <f>Produkty[[#This Row],[Symbol]]</f>
        <v>#VALUE!</v>
      </c>
    </row>
    <row r="25288" spans="1:1" x14ac:dyDescent="0.25">
      <c r="A25288" t="e">
        <f>Produkty[[#This Row],[Symbol]]</f>
        <v>#VALUE!</v>
      </c>
    </row>
    <row r="25289" spans="1:1" x14ac:dyDescent="0.25">
      <c r="A25289" t="e">
        <f>Produkty[[#This Row],[Symbol]]</f>
        <v>#VALUE!</v>
      </c>
    </row>
    <row r="25290" spans="1:1" x14ac:dyDescent="0.25">
      <c r="A25290" t="e">
        <f>Produkty[[#This Row],[Symbol]]</f>
        <v>#VALUE!</v>
      </c>
    </row>
    <row r="25291" spans="1:1" x14ac:dyDescent="0.25">
      <c r="A25291" t="e">
        <f>Produkty[[#This Row],[Symbol]]</f>
        <v>#VALUE!</v>
      </c>
    </row>
    <row r="25292" spans="1:1" x14ac:dyDescent="0.25">
      <c r="A25292" t="e">
        <f>Produkty[[#This Row],[Symbol]]</f>
        <v>#VALUE!</v>
      </c>
    </row>
    <row r="25293" spans="1:1" x14ac:dyDescent="0.25">
      <c r="A25293" t="e">
        <f>Produkty[[#This Row],[Symbol]]</f>
        <v>#VALUE!</v>
      </c>
    </row>
    <row r="25294" spans="1:1" x14ac:dyDescent="0.25">
      <c r="A25294" t="e">
        <f>Produkty[[#This Row],[Symbol]]</f>
        <v>#VALUE!</v>
      </c>
    </row>
    <row r="25295" spans="1:1" x14ac:dyDescent="0.25">
      <c r="A25295" t="e">
        <f>Produkty[[#This Row],[Symbol]]</f>
        <v>#VALUE!</v>
      </c>
    </row>
    <row r="25296" spans="1:1" x14ac:dyDescent="0.25">
      <c r="A25296" t="e">
        <f>Produkty[[#This Row],[Symbol]]</f>
        <v>#VALUE!</v>
      </c>
    </row>
    <row r="25297" spans="1:1" x14ac:dyDescent="0.25">
      <c r="A25297" t="e">
        <f>Produkty[[#This Row],[Symbol]]</f>
        <v>#VALUE!</v>
      </c>
    </row>
    <row r="25298" spans="1:1" x14ac:dyDescent="0.25">
      <c r="A25298" t="e">
        <f>Produkty[[#This Row],[Symbol]]</f>
        <v>#VALUE!</v>
      </c>
    </row>
    <row r="25299" spans="1:1" x14ac:dyDescent="0.25">
      <c r="A25299" t="e">
        <f>Produkty[[#This Row],[Symbol]]</f>
        <v>#VALUE!</v>
      </c>
    </row>
    <row r="25300" spans="1:1" x14ac:dyDescent="0.25">
      <c r="A25300" t="e">
        <f>Produkty[[#This Row],[Symbol]]</f>
        <v>#VALUE!</v>
      </c>
    </row>
    <row r="25301" spans="1:1" x14ac:dyDescent="0.25">
      <c r="A25301" t="e">
        <f>Produkty[[#This Row],[Symbol]]</f>
        <v>#VALUE!</v>
      </c>
    </row>
    <row r="25302" spans="1:1" x14ac:dyDescent="0.25">
      <c r="A25302" t="e">
        <f>Produkty[[#This Row],[Symbol]]</f>
        <v>#VALUE!</v>
      </c>
    </row>
    <row r="25303" spans="1:1" x14ac:dyDescent="0.25">
      <c r="A25303" t="e">
        <f>Produkty[[#This Row],[Symbol]]</f>
        <v>#VALUE!</v>
      </c>
    </row>
    <row r="25304" spans="1:1" x14ac:dyDescent="0.25">
      <c r="A25304" t="e">
        <f>Produkty[[#This Row],[Symbol]]</f>
        <v>#VALUE!</v>
      </c>
    </row>
    <row r="25305" spans="1:1" x14ac:dyDescent="0.25">
      <c r="A25305" t="e">
        <f>Produkty[[#This Row],[Symbol]]</f>
        <v>#VALUE!</v>
      </c>
    </row>
    <row r="25306" spans="1:1" x14ac:dyDescent="0.25">
      <c r="A25306" t="e">
        <f>Produkty[[#This Row],[Symbol]]</f>
        <v>#VALUE!</v>
      </c>
    </row>
    <row r="25307" spans="1:1" x14ac:dyDescent="0.25">
      <c r="A25307" t="e">
        <f>Produkty[[#This Row],[Symbol]]</f>
        <v>#VALUE!</v>
      </c>
    </row>
    <row r="25308" spans="1:1" x14ac:dyDescent="0.25">
      <c r="A25308" t="e">
        <f>Produkty[[#This Row],[Symbol]]</f>
        <v>#VALUE!</v>
      </c>
    </row>
    <row r="25309" spans="1:1" x14ac:dyDescent="0.25">
      <c r="A25309" t="e">
        <f>Produkty[[#This Row],[Symbol]]</f>
        <v>#VALUE!</v>
      </c>
    </row>
    <row r="25310" spans="1:1" x14ac:dyDescent="0.25">
      <c r="A25310" t="e">
        <f>Produkty[[#This Row],[Symbol]]</f>
        <v>#VALUE!</v>
      </c>
    </row>
    <row r="25311" spans="1:1" x14ac:dyDescent="0.25">
      <c r="A25311" t="e">
        <f>Produkty[[#This Row],[Symbol]]</f>
        <v>#VALUE!</v>
      </c>
    </row>
    <row r="25312" spans="1:1" x14ac:dyDescent="0.25">
      <c r="A25312" t="e">
        <f>Produkty[[#This Row],[Symbol]]</f>
        <v>#VALUE!</v>
      </c>
    </row>
    <row r="25313" spans="1:1" x14ac:dyDescent="0.25">
      <c r="A25313" t="e">
        <f>Produkty[[#This Row],[Symbol]]</f>
        <v>#VALUE!</v>
      </c>
    </row>
    <row r="25314" spans="1:1" x14ac:dyDescent="0.25">
      <c r="A25314" t="e">
        <f>Produkty[[#This Row],[Symbol]]</f>
        <v>#VALUE!</v>
      </c>
    </row>
    <row r="25315" spans="1:1" x14ac:dyDescent="0.25">
      <c r="A25315" t="e">
        <f>Produkty[[#This Row],[Symbol]]</f>
        <v>#VALUE!</v>
      </c>
    </row>
    <row r="25316" spans="1:1" x14ac:dyDescent="0.25">
      <c r="A25316" t="e">
        <f>Produkty[[#This Row],[Symbol]]</f>
        <v>#VALUE!</v>
      </c>
    </row>
    <row r="25317" spans="1:1" x14ac:dyDescent="0.25">
      <c r="A25317" t="e">
        <f>Produkty[[#This Row],[Symbol]]</f>
        <v>#VALUE!</v>
      </c>
    </row>
    <row r="25318" spans="1:1" x14ac:dyDescent="0.25">
      <c r="A25318" t="e">
        <f>Produkty[[#This Row],[Symbol]]</f>
        <v>#VALUE!</v>
      </c>
    </row>
    <row r="25319" spans="1:1" x14ac:dyDescent="0.25">
      <c r="A25319" t="e">
        <f>Produkty[[#This Row],[Symbol]]</f>
        <v>#VALUE!</v>
      </c>
    </row>
    <row r="25320" spans="1:1" x14ac:dyDescent="0.25">
      <c r="A25320" t="e">
        <f>Produkty[[#This Row],[Symbol]]</f>
        <v>#VALUE!</v>
      </c>
    </row>
    <row r="25321" spans="1:1" x14ac:dyDescent="0.25">
      <c r="A25321" t="e">
        <f>Produkty[[#This Row],[Symbol]]</f>
        <v>#VALUE!</v>
      </c>
    </row>
    <row r="25322" spans="1:1" x14ac:dyDescent="0.25">
      <c r="A25322" t="e">
        <f>Produkty[[#This Row],[Symbol]]</f>
        <v>#VALUE!</v>
      </c>
    </row>
    <row r="25323" spans="1:1" x14ac:dyDescent="0.25">
      <c r="A25323" t="e">
        <f>Produkty[[#This Row],[Symbol]]</f>
        <v>#VALUE!</v>
      </c>
    </row>
    <row r="25324" spans="1:1" x14ac:dyDescent="0.25">
      <c r="A25324" t="e">
        <f>Produkty[[#This Row],[Symbol]]</f>
        <v>#VALUE!</v>
      </c>
    </row>
    <row r="25325" spans="1:1" x14ac:dyDescent="0.25">
      <c r="A25325" t="e">
        <f>Produkty[[#This Row],[Symbol]]</f>
        <v>#VALUE!</v>
      </c>
    </row>
    <row r="25326" spans="1:1" x14ac:dyDescent="0.25">
      <c r="A25326" t="e">
        <f>Produkty[[#This Row],[Symbol]]</f>
        <v>#VALUE!</v>
      </c>
    </row>
    <row r="25327" spans="1:1" x14ac:dyDescent="0.25">
      <c r="A25327" t="e">
        <f>Produkty[[#This Row],[Symbol]]</f>
        <v>#VALUE!</v>
      </c>
    </row>
    <row r="25328" spans="1:1" x14ac:dyDescent="0.25">
      <c r="A25328" t="e">
        <f>Produkty[[#This Row],[Symbol]]</f>
        <v>#VALUE!</v>
      </c>
    </row>
    <row r="25329" spans="1:1" x14ac:dyDescent="0.25">
      <c r="A25329" t="e">
        <f>Produkty[[#This Row],[Symbol]]</f>
        <v>#VALUE!</v>
      </c>
    </row>
    <row r="25330" spans="1:1" x14ac:dyDescent="0.25">
      <c r="A25330" t="e">
        <f>Produkty[[#This Row],[Symbol]]</f>
        <v>#VALUE!</v>
      </c>
    </row>
    <row r="25331" spans="1:1" x14ac:dyDescent="0.25">
      <c r="A25331" t="e">
        <f>Produkty[[#This Row],[Symbol]]</f>
        <v>#VALUE!</v>
      </c>
    </row>
    <row r="25332" spans="1:1" x14ac:dyDescent="0.25">
      <c r="A25332" t="e">
        <f>Produkty[[#This Row],[Symbol]]</f>
        <v>#VALUE!</v>
      </c>
    </row>
    <row r="25333" spans="1:1" x14ac:dyDescent="0.25">
      <c r="A25333" t="e">
        <f>Produkty[[#This Row],[Symbol]]</f>
        <v>#VALUE!</v>
      </c>
    </row>
    <row r="25334" spans="1:1" x14ac:dyDescent="0.25">
      <c r="A25334" t="e">
        <f>Produkty[[#This Row],[Symbol]]</f>
        <v>#VALUE!</v>
      </c>
    </row>
    <row r="25335" spans="1:1" x14ac:dyDescent="0.25">
      <c r="A25335" t="e">
        <f>Produkty[[#This Row],[Symbol]]</f>
        <v>#VALUE!</v>
      </c>
    </row>
    <row r="25336" spans="1:1" x14ac:dyDescent="0.25">
      <c r="A25336" t="e">
        <f>Produkty[[#This Row],[Symbol]]</f>
        <v>#VALUE!</v>
      </c>
    </row>
    <row r="25337" spans="1:1" x14ac:dyDescent="0.25">
      <c r="A25337" t="e">
        <f>Produkty[[#This Row],[Symbol]]</f>
        <v>#VALUE!</v>
      </c>
    </row>
    <row r="25338" spans="1:1" x14ac:dyDescent="0.25">
      <c r="A25338" t="e">
        <f>Produkty[[#This Row],[Symbol]]</f>
        <v>#VALUE!</v>
      </c>
    </row>
    <row r="25339" spans="1:1" x14ac:dyDescent="0.25">
      <c r="A25339" t="e">
        <f>Produkty[[#This Row],[Symbol]]</f>
        <v>#VALUE!</v>
      </c>
    </row>
    <row r="25340" spans="1:1" x14ac:dyDescent="0.25">
      <c r="A25340" t="e">
        <f>Produkty[[#This Row],[Symbol]]</f>
        <v>#VALUE!</v>
      </c>
    </row>
    <row r="25341" spans="1:1" x14ac:dyDescent="0.25">
      <c r="A25341" t="e">
        <f>Produkty[[#This Row],[Symbol]]</f>
        <v>#VALUE!</v>
      </c>
    </row>
    <row r="25342" spans="1:1" x14ac:dyDescent="0.25">
      <c r="A25342" t="e">
        <f>Produkty[[#This Row],[Symbol]]</f>
        <v>#VALUE!</v>
      </c>
    </row>
    <row r="25343" spans="1:1" x14ac:dyDescent="0.25">
      <c r="A25343" t="e">
        <f>Produkty[[#This Row],[Symbol]]</f>
        <v>#VALUE!</v>
      </c>
    </row>
    <row r="25344" spans="1:1" x14ac:dyDescent="0.25">
      <c r="A25344" t="e">
        <f>Produkty[[#This Row],[Symbol]]</f>
        <v>#VALUE!</v>
      </c>
    </row>
    <row r="25345" spans="1:1" x14ac:dyDescent="0.25">
      <c r="A25345" t="e">
        <f>Produkty[[#This Row],[Symbol]]</f>
        <v>#VALUE!</v>
      </c>
    </row>
    <row r="25346" spans="1:1" x14ac:dyDescent="0.25">
      <c r="A25346" t="e">
        <f>Produkty[[#This Row],[Symbol]]</f>
        <v>#VALUE!</v>
      </c>
    </row>
    <row r="25347" spans="1:1" x14ac:dyDescent="0.25">
      <c r="A25347" t="e">
        <f>Produkty[[#This Row],[Symbol]]</f>
        <v>#VALUE!</v>
      </c>
    </row>
    <row r="25348" spans="1:1" x14ac:dyDescent="0.25">
      <c r="A25348" t="e">
        <f>Produkty[[#This Row],[Symbol]]</f>
        <v>#VALUE!</v>
      </c>
    </row>
    <row r="25349" spans="1:1" x14ac:dyDescent="0.25">
      <c r="A25349" t="e">
        <f>Produkty[[#This Row],[Symbol]]</f>
        <v>#VALUE!</v>
      </c>
    </row>
    <row r="25350" spans="1:1" x14ac:dyDescent="0.25">
      <c r="A25350" t="e">
        <f>Produkty[[#This Row],[Symbol]]</f>
        <v>#VALUE!</v>
      </c>
    </row>
    <row r="25351" spans="1:1" x14ac:dyDescent="0.25">
      <c r="A25351" t="e">
        <f>Produkty[[#This Row],[Symbol]]</f>
        <v>#VALUE!</v>
      </c>
    </row>
    <row r="25352" spans="1:1" x14ac:dyDescent="0.25">
      <c r="A25352" t="e">
        <f>Produkty[[#This Row],[Symbol]]</f>
        <v>#VALUE!</v>
      </c>
    </row>
    <row r="25353" spans="1:1" x14ac:dyDescent="0.25">
      <c r="A25353" t="e">
        <f>Produkty[[#This Row],[Symbol]]</f>
        <v>#VALUE!</v>
      </c>
    </row>
    <row r="25354" spans="1:1" x14ac:dyDescent="0.25">
      <c r="A25354" t="e">
        <f>Produkty[[#This Row],[Symbol]]</f>
        <v>#VALUE!</v>
      </c>
    </row>
    <row r="25355" spans="1:1" x14ac:dyDescent="0.25">
      <c r="A25355" t="e">
        <f>Produkty[[#This Row],[Symbol]]</f>
        <v>#VALUE!</v>
      </c>
    </row>
    <row r="25356" spans="1:1" x14ac:dyDescent="0.25">
      <c r="A25356" t="e">
        <f>Produkty[[#This Row],[Symbol]]</f>
        <v>#VALUE!</v>
      </c>
    </row>
    <row r="25357" spans="1:1" x14ac:dyDescent="0.25">
      <c r="A25357" t="e">
        <f>Produkty[[#This Row],[Symbol]]</f>
        <v>#VALUE!</v>
      </c>
    </row>
    <row r="25358" spans="1:1" x14ac:dyDescent="0.25">
      <c r="A25358" t="e">
        <f>Produkty[[#This Row],[Symbol]]</f>
        <v>#VALUE!</v>
      </c>
    </row>
    <row r="25359" spans="1:1" x14ac:dyDescent="0.25">
      <c r="A25359" t="e">
        <f>Produkty[[#This Row],[Symbol]]</f>
        <v>#VALUE!</v>
      </c>
    </row>
    <row r="25360" spans="1:1" x14ac:dyDescent="0.25">
      <c r="A25360" t="e">
        <f>Produkty[[#This Row],[Symbol]]</f>
        <v>#VALUE!</v>
      </c>
    </row>
    <row r="25361" spans="1:1" x14ac:dyDescent="0.25">
      <c r="A25361" t="e">
        <f>Produkty[[#This Row],[Symbol]]</f>
        <v>#VALUE!</v>
      </c>
    </row>
    <row r="25362" spans="1:1" x14ac:dyDescent="0.25">
      <c r="A25362" t="e">
        <f>Produkty[[#This Row],[Symbol]]</f>
        <v>#VALUE!</v>
      </c>
    </row>
    <row r="25363" spans="1:1" x14ac:dyDescent="0.25">
      <c r="A25363" t="e">
        <f>Produkty[[#This Row],[Symbol]]</f>
        <v>#VALUE!</v>
      </c>
    </row>
    <row r="25364" spans="1:1" x14ac:dyDescent="0.25">
      <c r="A25364" t="e">
        <f>Produkty[[#This Row],[Symbol]]</f>
        <v>#VALUE!</v>
      </c>
    </row>
    <row r="25365" spans="1:1" x14ac:dyDescent="0.25">
      <c r="A25365" t="e">
        <f>Produkty[[#This Row],[Symbol]]</f>
        <v>#VALUE!</v>
      </c>
    </row>
    <row r="25366" spans="1:1" x14ac:dyDescent="0.25">
      <c r="A25366" t="e">
        <f>Produkty[[#This Row],[Symbol]]</f>
        <v>#VALUE!</v>
      </c>
    </row>
    <row r="25367" spans="1:1" x14ac:dyDescent="0.25">
      <c r="A25367" t="e">
        <f>Produkty[[#This Row],[Symbol]]</f>
        <v>#VALUE!</v>
      </c>
    </row>
    <row r="25368" spans="1:1" x14ac:dyDescent="0.25">
      <c r="A25368" t="e">
        <f>Produkty[[#This Row],[Symbol]]</f>
        <v>#VALUE!</v>
      </c>
    </row>
    <row r="25369" spans="1:1" x14ac:dyDescent="0.25">
      <c r="A25369" t="e">
        <f>Produkty[[#This Row],[Symbol]]</f>
        <v>#VALUE!</v>
      </c>
    </row>
    <row r="25370" spans="1:1" x14ac:dyDescent="0.25">
      <c r="A25370" t="e">
        <f>Produkty[[#This Row],[Symbol]]</f>
        <v>#VALUE!</v>
      </c>
    </row>
    <row r="25371" spans="1:1" x14ac:dyDescent="0.25">
      <c r="A25371" t="e">
        <f>Produkty[[#This Row],[Symbol]]</f>
        <v>#VALUE!</v>
      </c>
    </row>
    <row r="25372" spans="1:1" x14ac:dyDescent="0.25">
      <c r="A25372" t="e">
        <f>Produkty[[#This Row],[Symbol]]</f>
        <v>#VALUE!</v>
      </c>
    </row>
    <row r="25373" spans="1:1" x14ac:dyDescent="0.25">
      <c r="A25373" t="e">
        <f>Produkty[[#This Row],[Symbol]]</f>
        <v>#VALUE!</v>
      </c>
    </row>
    <row r="25374" spans="1:1" x14ac:dyDescent="0.25">
      <c r="A25374" t="e">
        <f>Produkty[[#This Row],[Symbol]]</f>
        <v>#VALUE!</v>
      </c>
    </row>
    <row r="25375" spans="1:1" x14ac:dyDescent="0.25">
      <c r="A25375" t="e">
        <f>Produkty[[#This Row],[Symbol]]</f>
        <v>#VALUE!</v>
      </c>
    </row>
    <row r="25376" spans="1:1" x14ac:dyDescent="0.25">
      <c r="A25376" t="e">
        <f>Produkty[[#This Row],[Symbol]]</f>
        <v>#VALUE!</v>
      </c>
    </row>
    <row r="25377" spans="1:1" x14ac:dyDescent="0.25">
      <c r="A25377" t="e">
        <f>Produkty[[#This Row],[Symbol]]</f>
        <v>#VALUE!</v>
      </c>
    </row>
    <row r="25378" spans="1:1" x14ac:dyDescent="0.25">
      <c r="A25378" t="e">
        <f>Produkty[[#This Row],[Symbol]]</f>
        <v>#VALUE!</v>
      </c>
    </row>
    <row r="25379" spans="1:1" x14ac:dyDescent="0.25">
      <c r="A25379" t="e">
        <f>Produkty[[#This Row],[Symbol]]</f>
        <v>#VALUE!</v>
      </c>
    </row>
    <row r="25380" spans="1:1" x14ac:dyDescent="0.25">
      <c r="A25380" t="e">
        <f>Produkty[[#This Row],[Symbol]]</f>
        <v>#VALUE!</v>
      </c>
    </row>
    <row r="25381" spans="1:1" x14ac:dyDescent="0.25">
      <c r="A25381" t="e">
        <f>Produkty[[#This Row],[Symbol]]</f>
        <v>#VALUE!</v>
      </c>
    </row>
    <row r="25382" spans="1:1" x14ac:dyDescent="0.25">
      <c r="A25382" t="e">
        <f>Produkty[[#This Row],[Symbol]]</f>
        <v>#VALUE!</v>
      </c>
    </row>
    <row r="25383" spans="1:1" x14ac:dyDescent="0.25">
      <c r="A25383" t="e">
        <f>Produkty[[#This Row],[Symbol]]</f>
        <v>#VALUE!</v>
      </c>
    </row>
    <row r="25384" spans="1:1" x14ac:dyDescent="0.25">
      <c r="A25384" t="e">
        <f>Produkty[[#This Row],[Symbol]]</f>
        <v>#VALUE!</v>
      </c>
    </row>
    <row r="25385" spans="1:1" x14ac:dyDescent="0.25">
      <c r="A25385" t="e">
        <f>Produkty[[#This Row],[Symbol]]</f>
        <v>#VALUE!</v>
      </c>
    </row>
    <row r="25386" spans="1:1" x14ac:dyDescent="0.25">
      <c r="A25386" t="e">
        <f>Produkty[[#This Row],[Symbol]]</f>
        <v>#VALUE!</v>
      </c>
    </row>
    <row r="25387" spans="1:1" x14ac:dyDescent="0.25">
      <c r="A25387" t="e">
        <f>Produkty[[#This Row],[Symbol]]</f>
        <v>#VALUE!</v>
      </c>
    </row>
    <row r="25388" spans="1:1" x14ac:dyDescent="0.25">
      <c r="A25388" t="e">
        <f>Produkty[[#This Row],[Symbol]]</f>
        <v>#VALUE!</v>
      </c>
    </row>
    <row r="25389" spans="1:1" x14ac:dyDescent="0.25">
      <c r="A25389" t="e">
        <f>Produkty[[#This Row],[Symbol]]</f>
        <v>#VALUE!</v>
      </c>
    </row>
    <row r="25390" spans="1:1" x14ac:dyDescent="0.25">
      <c r="A25390" t="e">
        <f>Produkty[[#This Row],[Symbol]]</f>
        <v>#VALUE!</v>
      </c>
    </row>
    <row r="25391" spans="1:1" x14ac:dyDescent="0.25">
      <c r="A25391" t="e">
        <f>Produkty[[#This Row],[Symbol]]</f>
        <v>#VALUE!</v>
      </c>
    </row>
    <row r="25392" spans="1:1" x14ac:dyDescent="0.25">
      <c r="A25392" t="e">
        <f>Produkty[[#This Row],[Symbol]]</f>
        <v>#VALUE!</v>
      </c>
    </row>
    <row r="25393" spans="1:1" x14ac:dyDescent="0.25">
      <c r="A25393" t="e">
        <f>Produkty[[#This Row],[Symbol]]</f>
        <v>#VALUE!</v>
      </c>
    </row>
    <row r="25394" spans="1:1" x14ac:dyDescent="0.25">
      <c r="A25394" t="e">
        <f>Produkty[[#This Row],[Symbol]]</f>
        <v>#VALUE!</v>
      </c>
    </row>
    <row r="25395" spans="1:1" x14ac:dyDescent="0.25">
      <c r="A25395" t="e">
        <f>Produkty[[#This Row],[Symbol]]</f>
        <v>#VALUE!</v>
      </c>
    </row>
    <row r="25396" spans="1:1" x14ac:dyDescent="0.25">
      <c r="A25396" t="e">
        <f>Produkty[[#This Row],[Symbol]]</f>
        <v>#VALUE!</v>
      </c>
    </row>
    <row r="25397" spans="1:1" x14ac:dyDescent="0.25">
      <c r="A25397" t="e">
        <f>Produkty[[#This Row],[Symbol]]</f>
        <v>#VALUE!</v>
      </c>
    </row>
    <row r="25398" spans="1:1" x14ac:dyDescent="0.25">
      <c r="A25398" t="e">
        <f>Produkty[[#This Row],[Symbol]]</f>
        <v>#VALUE!</v>
      </c>
    </row>
    <row r="25399" spans="1:1" x14ac:dyDescent="0.25">
      <c r="A25399" t="e">
        <f>Produkty[[#This Row],[Symbol]]</f>
        <v>#VALUE!</v>
      </c>
    </row>
    <row r="25400" spans="1:1" x14ac:dyDescent="0.25">
      <c r="A25400" t="e">
        <f>Produkty[[#This Row],[Symbol]]</f>
        <v>#VALUE!</v>
      </c>
    </row>
    <row r="25401" spans="1:1" x14ac:dyDescent="0.25">
      <c r="A25401" t="e">
        <f>Produkty[[#This Row],[Symbol]]</f>
        <v>#VALUE!</v>
      </c>
    </row>
    <row r="25402" spans="1:1" x14ac:dyDescent="0.25">
      <c r="A25402" t="e">
        <f>Produkty[[#This Row],[Symbol]]</f>
        <v>#VALUE!</v>
      </c>
    </row>
    <row r="25403" spans="1:1" x14ac:dyDescent="0.25">
      <c r="A25403" t="e">
        <f>Produkty[[#This Row],[Symbol]]</f>
        <v>#VALUE!</v>
      </c>
    </row>
    <row r="25404" spans="1:1" x14ac:dyDescent="0.25">
      <c r="A25404" t="e">
        <f>Produkty[[#This Row],[Symbol]]</f>
        <v>#VALUE!</v>
      </c>
    </row>
    <row r="25405" spans="1:1" x14ac:dyDescent="0.25">
      <c r="A25405" t="e">
        <f>Produkty[[#This Row],[Symbol]]</f>
        <v>#VALUE!</v>
      </c>
    </row>
    <row r="25406" spans="1:1" x14ac:dyDescent="0.25">
      <c r="A25406" t="e">
        <f>Produkty[[#This Row],[Symbol]]</f>
        <v>#VALUE!</v>
      </c>
    </row>
    <row r="25407" spans="1:1" x14ac:dyDescent="0.25">
      <c r="A25407" t="e">
        <f>Produkty[[#This Row],[Symbol]]</f>
        <v>#VALUE!</v>
      </c>
    </row>
    <row r="25408" spans="1:1" x14ac:dyDescent="0.25">
      <c r="A25408" t="e">
        <f>Produkty[[#This Row],[Symbol]]</f>
        <v>#VALUE!</v>
      </c>
    </row>
    <row r="25409" spans="1:1" x14ac:dyDescent="0.25">
      <c r="A25409" t="e">
        <f>Produkty[[#This Row],[Symbol]]</f>
        <v>#VALUE!</v>
      </c>
    </row>
    <row r="25410" spans="1:1" x14ac:dyDescent="0.25">
      <c r="A25410" t="e">
        <f>Produkty[[#This Row],[Symbol]]</f>
        <v>#VALUE!</v>
      </c>
    </row>
    <row r="25411" spans="1:1" x14ac:dyDescent="0.25">
      <c r="A25411" t="e">
        <f>Produkty[[#This Row],[Symbol]]</f>
        <v>#VALUE!</v>
      </c>
    </row>
    <row r="25412" spans="1:1" x14ac:dyDescent="0.25">
      <c r="A25412" t="e">
        <f>Produkty[[#This Row],[Symbol]]</f>
        <v>#VALUE!</v>
      </c>
    </row>
    <row r="25413" spans="1:1" x14ac:dyDescent="0.25">
      <c r="A25413" t="e">
        <f>Produkty[[#This Row],[Symbol]]</f>
        <v>#VALUE!</v>
      </c>
    </row>
    <row r="25414" spans="1:1" x14ac:dyDescent="0.25">
      <c r="A25414" t="e">
        <f>Produkty[[#This Row],[Symbol]]</f>
        <v>#VALUE!</v>
      </c>
    </row>
    <row r="25415" spans="1:1" x14ac:dyDescent="0.25">
      <c r="A25415" t="e">
        <f>Produkty[[#This Row],[Symbol]]</f>
        <v>#VALUE!</v>
      </c>
    </row>
    <row r="25416" spans="1:1" x14ac:dyDescent="0.25">
      <c r="A25416" t="e">
        <f>Produkty[[#This Row],[Symbol]]</f>
        <v>#VALUE!</v>
      </c>
    </row>
    <row r="25417" spans="1:1" x14ac:dyDescent="0.25">
      <c r="A25417" t="e">
        <f>Produkty[[#This Row],[Symbol]]</f>
        <v>#VALUE!</v>
      </c>
    </row>
    <row r="25418" spans="1:1" x14ac:dyDescent="0.25">
      <c r="A25418" t="e">
        <f>Produkty[[#This Row],[Symbol]]</f>
        <v>#VALUE!</v>
      </c>
    </row>
    <row r="25419" spans="1:1" x14ac:dyDescent="0.25">
      <c r="A25419" t="e">
        <f>Produkty[[#This Row],[Symbol]]</f>
        <v>#VALUE!</v>
      </c>
    </row>
    <row r="25420" spans="1:1" x14ac:dyDescent="0.25">
      <c r="A25420" t="e">
        <f>Produkty[[#This Row],[Symbol]]</f>
        <v>#VALUE!</v>
      </c>
    </row>
    <row r="25421" spans="1:1" x14ac:dyDescent="0.25">
      <c r="A25421" t="e">
        <f>Produkty[[#This Row],[Symbol]]</f>
        <v>#VALUE!</v>
      </c>
    </row>
    <row r="25422" spans="1:1" x14ac:dyDescent="0.25">
      <c r="A25422" t="e">
        <f>Produkty[[#This Row],[Symbol]]</f>
        <v>#VALUE!</v>
      </c>
    </row>
    <row r="25423" spans="1:1" x14ac:dyDescent="0.25">
      <c r="A25423" t="e">
        <f>Produkty[[#This Row],[Symbol]]</f>
        <v>#VALUE!</v>
      </c>
    </row>
    <row r="25424" spans="1:1" x14ac:dyDescent="0.25">
      <c r="A25424" t="e">
        <f>Produkty[[#This Row],[Symbol]]</f>
        <v>#VALUE!</v>
      </c>
    </row>
    <row r="25425" spans="1:1" x14ac:dyDescent="0.25">
      <c r="A25425" t="e">
        <f>Produkty[[#This Row],[Symbol]]</f>
        <v>#VALUE!</v>
      </c>
    </row>
    <row r="25426" spans="1:1" x14ac:dyDescent="0.25">
      <c r="A25426" t="e">
        <f>Produkty[[#This Row],[Symbol]]</f>
        <v>#VALUE!</v>
      </c>
    </row>
    <row r="25427" spans="1:1" x14ac:dyDescent="0.25">
      <c r="A25427" t="e">
        <f>Produkty[[#This Row],[Symbol]]</f>
        <v>#VALUE!</v>
      </c>
    </row>
    <row r="25428" spans="1:1" x14ac:dyDescent="0.25">
      <c r="A25428" t="e">
        <f>Produkty[[#This Row],[Symbol]]</f>
        <v>#VALUE!</v>
      </c>
    </row>
    <row r="25429" spans="1:1" x14ac:dyDescent="0.25">
      <c r="A25429" t="e">
        <f>Produkty[[#This Row],[Symbol]]</f>
        <v>#VALUE!</v>
      </c>
    </row>
    <row r="25430" spans="1:1" x14ac:dyDescent="0.25">
      <c r="A25430" t="e">
        <f>Produkty[[#This Row],[Symbol]]</f>
        <v>#VALUE!</v>
      </c>
    </row>
    <row r="25431" spans="1:1" x14ac:dyDescent="0.25">
      <c r="A25431" t="e">
        <f>Produkty[[#This Row],[Symbol]]</f>
        <v>#VALUE!</v>
      </c>
    </row>
    <row r="25432" spans="1:1" x14ac:dyDescent="0.25">
      <c r="A25432" t="e">
        <f>Produkty[[#This Row],[Symbol]]</f>
        <v>#VALUE!</v>
      </c>
    </row>
    <row r="25433" spans="1:1" x14ac:dyDescent="0.25">
      <c r="A25433" t="e">
        <f>Produkty[[#This Row],[Symbol]]</f>
        <v>#VALUE!</v>
      </c>
    </row>
    <row r="25434" spans="1:1" x14ac:dyDescent="0.25">
      <c r="A25434" t="e">
        <f>Produkty[[#This Row],[Symbol]]</f>
        <v>#VALUE!</v>
      </c>
    </row>
    <row r="25435" spans="1:1" x14ac:dyDescent="0.25">
      <c r="A25435" t="e">
        <f>Produkty[[#This Row],[Symbol]]</f>
        <v>#VALUE!</v>
      </c>
    </row>
    <row r="25436" spans="1:1" x14ac:dyDescent="0.25">
      <c r="A25436" t="e">
        <f>Produkty[[#This Row],[Symbol]]</f>
        <v>#VALUE!</v>
      </c>
    </row>
    <row r="25437" spans="1:1" x14ac:dyDescent="0.25">
      <c r="A25437" t="e">
        <f>Produkty[[#This Row],[Symbol]]</f>
        <v>#VALUE!</v>
      </c>
    </row>
    <row r="25438" spans="1:1" x14ac:dyDescent="0.25">
      <c r="A25438" t="e">
        <f>Produkty[[#This Row],[Symbol]]</f>
        <v>#VALUE!</v>
      </c>
    </row>
    <row r="25439" spans="1:1" x14ac:dyDescent="0.25">
      <c r="A25439" t="e">
        <f>Produkty[[#This Row],[Symbol]]</f>
        <v>#VALUE!</v>
      </c>
    </row>
    <row r="25440" spans="1:1" x14ac:dyDescent="0.25">
      <c r="A25440" t="e">
        <f>Produkty[[#This Row],[Symbol]]</f>
        <v>#VALUE!</v>
      </c>
    </row>
    <row r="25441" spans="1:1" x14ac:dyDescent="0.25">
      <c r="A25441" t="e">
        <f>Produkty[[#This Row],[Symbol]]</f>
        <v>#VALUE!</v>
      </c>
    </row>
    <row r="25442" spans="1:1" x14ac:dyDescent="0.25">
      <c r="A25442" t="e">
        <f>Produkty[[#This Row],[Symbol]]</f>
        <v>#VALUE!</v>
      </c>
    </row>
    <row r="25443" spans="1:1" x14ac:dyDescent="0.25">
      <c r="A25443" t="e">
        <f>Produkty[[#This Row],[Symbol]]</f>
        <v>#VALUE!</v>
      </c>
    </row>
    <row r="25444" spans="1:1" x14ac:dyDescent="0.25">
      <c r="A25444" t="e">
        <f>Produkty[[#This Row],[Symbol]]</f>
        <v>#VALUE!</v>
      </c>
    </row>
    <row r="25445" spans="1:1" x14ac:dyDescent="0.25">
      <c r="A25445" t="e">
        <f>Produkty[[#This Row],[Symbol]]</f>
        <v>#VALUE!</v>
      </c>
    </row>
    <row r="25446" spans="1:1" x14ac:dyDescent="0.25">
      <c r="A25446" t="e">
        <f>Produkty[[#This Row],[Symbol]]</f>
        <v>#VALUE!</v>
      </c>
    </row>
    <row r="25447" spans="1:1" x14ac:dyDescent="0.25">
      <c r="A25447" t="e">
        <f>Produkty[[#This Row],[Symbol]]</f>
        <v>#VALUE!</v>
      </c>
    </row>
    <row r="25448" spans="1:1" x14ac:dyDescent="0.25">
      <c r="A25448" t="e">
        <f>Produkty[[#This Row],[Symbol]]</f>
        <v>#VALUE!</v>
      </c>
    </row>
    <row r="25449" spans="1:1" x14ac:dyDescent="0.25">
      <c r="A25449" t="e">
        <f>Produkty[[#This Row],[Symbol]]</f>
        <v>#VALUE!</v>
      </c>
    </row>
    <row r="25450" spans="1:1" x14ac:dyDescent="0.25">
      <c r="A25450" t="e">
        <f>Produkty[[#This Row],[Symbol]]</f>
        <v>#VALUE!</v>
      </c>
    </row>
    <row r="25451" spans="1:1" x14ac:dyDescent="0.25">
      <c r="A25451" t="e">
        <f>Produkty[[#This Row],[Symbol]]</f>
        <v>#VALUE!</v>
      </c>
    </row>
    <row r="25452" spans="1:1" x14ac:dyDescent="0.25">
      <c r="A25452" t="e">
        <f>Produkty[[#This Row],[Symbol]]</f>
        <v>#VALUE!</v>
      </c>
    </row>
    <row r="25453" spans="1:1" x14ac:dyDescent="0.25">
      <c r="A25453" t="e">
        <f>Produkty[[#This Row],[Symbol]]</f>
        <v>#VALUE!</v>
      </c>
    </row>
    <row r="25454" spans="1:1" x14ac:dyDescent="0.25">
      <c r="A25454" t="e">
        <f>Produkty[[#This Row],[Symbol]]</f>
        <v>#VALUE!</v>
      </c>
    </row>
    <row r="25455" spans="1:1" x14ac:dyDescent="0.25">
      <c r="A25455" t="e">
        <f>Produkty[[#This Row],[Symbol]]</f>
        <v>#VALUE!</v>
      </c>
    </row>
    <row r="25456" spans="1:1" x14ac:dyDescent="0.25">
      <c r="A25456" t="e">
        <f>Produkty[[#This Row],[Symbol]]</f>
        <v>#VALUE!</v>
      </c>
    </row>
    <row r="25457" spans="1:1" x14ac:dyDescent="0.25">
      <c r="A25457" t="e">
        <f>Produkty[[#This Row],[Symbol]]</f>
        <v>#VALUE!</v>
      </c>
    </row>
    <row r="25458" spans="1:1" x14ac:dyDescent="0.25">
      <c r="A25458" t="e">
        <f>Produkty[[#This Row],[Symbol]]</f>
        <v>#VALUE!</v>
      </c>
    </row>
    <row r="25459" spans="1:1" x14ac:dyDescent="0.25">
      <c r="A25459" t="e">
        <f>Produkty[[#This Row],[Symbol]]</f>
        <v>#VALUE!</v>
      </c>
    </row>
    <row r="25460" spans="1:1" x14ac:dyDescent="0.25">
      <c r="A25460" t="e">
        <f>Produkty[[#This Row],[Symbol]]</f>
        <v>#VALUE!</v>
      </c>
    </row>
    <row r="25461" spans="1:1" x14ac:dyDescent="0.25">
      <c r="A25461" t="e">
        <f>Produkty[[#This Row],[Symbol]]</f>
        <v>#VALUE!</v>
      </c>
    </row>
    <row r="25462" spans="1:1" x14ac:dyDescent="0.25">
      <c r="A25462" t="e">
        <f>Produkty[[#This Row],[Symbol]]</f>
        <v>#VALUE!</v>
      </c>
    </row>
    <row r="25463" spans="1:1" x14ac:dyDescent="0.25">
      <c r="A25463" t="e">
        <f>Produkty[[#This Row],[Symbol]]</f>
        <v>#VALUE!</v>
      </c>
    </row>
    <row r="25464" spans="1:1" x14ac:dyDescent="0.25">
      <c r="A25464" t="e">
        <f>Produkty[[#This Row],[Symbol]]</f>
        <v>#VALUE!</v>
      </c>
    </row>
    <row r="25465" spans="1:1" x14ac:dyDescent="0.25">
      <c r="A25465" t="e">
        <f>Produkty[[#This Row],[Symbol]]</f>
        <v>#VALUE!</v>
      </c>
    </row>
    <row r="25466" spans="1:1" x14ac:dyDescent="0.25">
      <c r="A25466" t="e">
        <f>Produkty[[#This Row],[Symbol]]</f>
        <v>#VALUE!</v>
      </c>
    </row>
    <row r="25467" spans="1:1" x14ac:dyDescent="0.25">
      <c r="A25467" t="e">
        <f>Produkty[[#This Row],[Symbol]]</f>
        <v>#VALUE!</v>
      </c>
    </row>
    <row r="25468" spans="1:1" x14ac:dyDescent="0.25">
      <c r="A25468" t="e">
        <f>Produkty[[#This Row],[Symbol]]</f>
        <v>#VALUE!</v>
      </c>
    </row>
    <row r="25469" spans="1:1" x14ac:dyDescent="0.25">
      <c r="A25469" t="e">
        <f>Produkty[[#This Row],[Symbol]]</f>
        <v>#VALUE!</v>
      </c>
    </row>
    <row r="25470" spans="1:1" x14ac:dyDescent="0.25">
      <c r="A25470" t="e">
        <f>Produkty[[#This Row],[Symbol]]</f>
        <v>#VALUE!</v>
      </c>
    </row>
    <row r="25471" spans="1:1" x14ac:dyDescent="0.25">
      <c r="A25471" t="e">
        <f>Produkty[[#This Row],[Symbol]]</f>
        <v>#VALUE!</v>
      </c>
    </row>
    <row r="25472" spans="1:1" x14ac:dyDescent="0.25">
      <c r="A25472" t="e">
        <f>Produkty[[#This Row],[Symbol]]</f>
        <v>#VALUE!</v>
      </c>
    </row>
    <row r="25473" spans="1:1" x14ac:dyDescent="0.25">
      <c r="A25473" t="e">
        <f>Produkty[[#This Row],[Symbol]]</f>
        <v>#VALUE!</v>
      </c>
    </row>
    <row r="25474" spans="1:1" x14ac:dyDescent="0.25">
      <c r="A25474" t="e">
        <f>Produkty[[#This Row],[Symbol]]</f>
        <v>#VALUE!</v>
      </c>
    </row>
    <row r="25475" spans="1:1" x14ac:dyDescent="0.25">
      <c r="A25475" t="e">
        <f>Produkty[[#This Row],[Symbol]]</f>
        <v>#VALUE!</v>
      </c>
    </row>
    <row r="25476" spans="1:1" x14ac:dyDescent="0.25">
      <c r="A25476" t="e">
        <f>Produkty[[#This Row],[Symbol]]</f>
        <v>#VALUE!</v>
      </c>
    </row>
    <row r="25477" spans="1:1" x14ac:dyDescent="0.25">
      <c r="A25477" t="e">
        <f>Produkty[[#This Row],[Symbol]]</f>
        <v>#VALUE!</v>
      </c>
    </row>
  </sheetData>
  <sheetProtection algorithmName="SHA-512" hashValue="xT68YlVTkewFHLteMv3rwLlN98RidwbufS5TJfaNjnyQveSi8vmPWscbDqXKPuhsNh3ZjabSOEyEC0BKQNwC2g==" saltValue="VvBk0/f0ARH8lBt8KwPRqw==" spinCount="100000" sheet="1" objects="1" scenarios="1"/>
  <conditionalFormatting sqref="C2:C12038">
    <cfRule type="duplicateValues" dxfId="0" priority="137"/>
  </conditionalFormatting>
  <pageMargins left="0.7" right="0.7" top="0.75" bottom="0.75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F03E39DB-3619-47CE-B0FE-58F87D99E8BF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25</vt:i4>
      </vt:variant>
      <vt:variant>
        <vt:lpstr>Nazwane zakresy</vt:lpstr>
      </vt:variant>
      <vt:variant>
        <vt:i4>42</vt:i4>
      </vt:variant>
    </vt:vector>
  </HeadingPairs>
  <TitlesOfParts>
    <vt:vector size="67" baseType="lpstr">
      <vt:lpstr>1</vt:lpstr>
      <vt:lpstr>RABATY</vt:lpstr>
      <vt:lpstr>WYCENA</vt:lpstr>
      <vt:lpstr>NP. ZAMÓWIENIE</vt:lpstr>
      <vt:lpstr>K</vt:lpstr>
      <vt:lpstr>DV</vt:lpstr>
      <vt:lpstr>CP</vt:lpstr>
      <vt:lpstr>NP.</vt:lpstr>
      <vt:lpstr>LB</vt:lpstr>
      <vt:lpstr>MTF</vt:lpstr>
      <vt:lpstr>T</vt:lpstr>
      <vt:lpstr>TK</vt:lpstr>
      <vt:lpstr>TR</vt:lpstr>
      <vt:lpstr>KO</vt:lpstr>
      <vt:lpstr>ME</vt:lpstr>
      <vt:lpstr>P</vt:lpstr>
      <vt:lpstr>G</vt:lpstr>
      <vt:lpstr>A</vt:lpstr>
      <vt:lpstr>W</vt:lpstr>
      <vt:lpstr>ALUT</vt:lpstr>
      <vt:lpstr>CH</vt:lpstr>
      <vt:lpstr>OP</vt:lpstr>
      <vt:lpstr>S</vt:lpstr>
      <vt:lpstr>Zmiana cen</vt:lpstr>
      <vt:lpstr>Produkty</vt:lpstr>
      <vt:lpstr>A!Obszar_wydruku</vt:lpstr>
      <vt:lpstr>ALUT!Obszar_wydruku</vt:lpstr>
      <vt:lpstr>CH!Obszar_wydruku</vt:lpstr>
      <vt:lpstr>CP!Obszar_wydruku</vt:lpstr>
      <vt:lpstr>DV!Obszar_wydruku</vt:lpstr>
      <vt:lpstr>G!Obszar_wydruku</vt:lpstr>
      <vt:lpstr>'K'!Obszar_wydruku</vt:lpstr>
      <vt:lpstr>KO!Obszar_wydruku</vt:lpstr>
      <vt:lpstr>LB!Obszar_wydruku</vt:lpstr>
      <vt:lpstr>ME!Obszar_wydruku</vt:lpstr>
      <vt:lpstr>MTF!Obszar_wydruku</vt:lpstr>
      <vt:lpstr>NP.!Obszar_wydruku</vt:lpstr>
      <vt:lpstr>'NP. ZAMÓWIENIE'!Obszar_wydruku</vt:lpstr>
      <vt:lpstr>OP!Obszar_wydruku</vt:lpstr>
      <vt:lpstr>P!Obszar_wydruku</vt:lpstr>
      <vt:lpstr>S!Obszar_wydruku</vt:lpstr>
      <vt:lpstr>T!Obszar_wydruku</vt:lpstr>
      <vt:lpstr>TK!Obszar_wydruku</vt:lpstr>
      <vt:lpstr>TR!Obszar_wydruku</vt:lpstr>
      <vt:lpstr>'W'!Obszar_wydruku</vt:lpstr>
      <vt:lpstr>WYCENA!Obszar_wydruku</vt:lpstr>
      <vt:lpstr>A!Tytuły_wydruku</vt:lpstr>
      <vt:lpstr>ALUT!Tytuły_wydruku</vt:lpstr>
      <vt:lpstr>CH!Tytuły_wydruku</vt:lpstr>
      <vt:lpstr>CP!Tytuły_wydruku</vt:lpstr>
      <vt:lpstr>DV!Tytuły_wydruku</vt:lpstr>
      <vt:lpstr>G!Tytuły_wydruku</vt:lpstr>
      <vt:lpstr>'K'!Tytuły_wydruku</vt:lpstr>
      <vt:lpstr>KO!Tytuły_wydruku</vt:lpstr>
      <vt:lpstr>LB!Tytuły_wydruku</vt:lpstr>
      <vt:lpstr>ME!Tytuły_wydruku</vt:lpstr>
      <vt:lpstr>MTF!Tytuły_wydruku</vt:lpstr>
      <vt:lpstr>NP.!Tytuły_wydruku</vt:lpstr>
      <vt:lpstr>'NP. ZAMÓWIENIE'!Tytuły_wydruku</vt:lpstr>
      <vt:lpstr>OP!Tytuły_wydruku</vt:lpstr>
      <vt:lpstr>P!Tytuły_wydruku</vt:lpstr>
      <vt:lpstr>S!Tytuły_wydruku</vt:lpstr>
      <vt:lpstr>T!Tytuły_wydruku</vt:lpstr>
      <vt:lpstr>TK!Tytuły_wydruku</vt:lpstr>
      <vt:lpstr>TR!Tytuły_wydruku</vt:lpstr>
      <vt:lpstr>'W'!Tytuły_wydruku</vt:lpstr>
      <vt:lpstr>WYCENA!Tytuły_wydruku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Łukasz D</dc:creator>
  <cp:lastModifiedBy>Łukasz D</cp:lastModifiedBy>
  <cp:lastPrinted>2026-02-17T07:44:42Z</cp:lastPrinted>
  <dcterms:created xsi:type="dcterms:W3CDTF">2023-04-07T17:39:27Z</dcterms:created>
  <dcterms:modified xsi:type="dcterms:W3CDTF">2026-02-17T07:51:38Z</dcterms:modified>
</cp:coreProperties>
</file>